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rabiy\Downloads\"/>
    </mc:Choice>
  </mc:AlternateContent>
  <xr:revisionPtr revIDLastSave="0" documentId="8_{728A117D-338F-4401-8737-A129E4AB7509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Transaction_Data" sheetId="1" r:id="rId1"/>
    <sheet name="PnL_Summary" sheetId="2" r:id="rId2"/>
    <sheet name="KPI_Data" sheetId="3" r:id="rId3"/>
    <sheet name="Budget_vs_Actual" sheetId="4" r:id="rId4"/>
    <sheet name="Risk_Analysis" sheetId="5" r:id="rId5"/>
  </sheets>
  <definedNames>
    <definedName name="_xlnm._FilterDatabase" localSheetId="0" hidden="1">Transaction_Data!$A$1:$AI$1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M501" i="5" l="1"/>
  <c r="I501" i="5"/>
  <c r="F501" i="5"/>
  <c r="I500" i="5"/>
  <c r="F500" i="5"/>
  <c r="M500" i="5" s="1"/>
  <c r="I499" i="5"/>
  <c r="F499" i="5"/>
  <c r="M499" i="5" s="1"/>
  <c r="M498" i="5"/>
  <c r="I498" i="5"/>
  <c r="F498" i="5"/>
  <c r="M497" i="5"/>
  <c r="I497" i="5"/>
  <c r="F497" i="5"/>
  <c r="I496" i="5"/>
  <c r="F496" i="5"/>
  <c r="M496" i="5" s="1"/>
  <c r="I495" i="5"/>
  <c r="F495" i="5"/>
  <c r="M495" i="5" s="1"/>
  <c r="M494" i="5"/>
  <c r="I494" i="5"/>
  <c r="F494" i="5"/>
  <c r="M493" i="5"/>
  <c r="I493" i="5"/>
  <c r="F493" i="5"/>
  <c r="I492" i="5"/>
  <c r="F492" i="5"/>
  <c r="M492" i="5" s="1"/>
  <c r="I491" i="5"/>
  <c r="F491" i="5"/>
  <c r="M491" i="5" s="1"/>
  <c r="M490" i="5"/>
  <c r="I490" i="5"/>
  <c r="F490" i="5"/>
  <c r="M489" i="5"/>
  <c r="I489" i="5"/>
  <c r="F489" i="5"/>
  <c r="I488" i="5"/>
  <c r="F488" i="5"/>
  <c r="M488" i="5" s="1"/>
  <c r="I487" i="5"/>
  <c r="F487" i="5"/>
  <c r="M487" i="5" s="1"/>
  <c r="M486" i="5"/>
  <c r="I486" i="5"/>
  <c r="F486" i="5"/>
  <c r="M485" i="5"/>
  <c r="I485" i="5"/>
  <c r="F485" i="5"/>
  <c r="I484" i="5"/>
  <c r="F484" i="5"/>
  <c r="M484" i="5" s="1"/>
  <c r="I483" i="5"/>
  <c r="F483" i="5"/>
  <c r="M483" i="5" s="1"/>
  <c r="M482" i="5"/>
  <c r="I482" i="5"/>
  <c r="F482" i="5"/>
  <c r="M481" i="5"/>
  <c r="I481" i="5"/>
  <c r="F481" i="5"/>
  <c r="I480" i="5"/>
  <c r="F480" i="5"/>
  <c r="M480" i="5" s="1"/>
  <c r="I479" i="5"/>
  <c r="F479" i="5"/>
  <c r="M479" i="5" s="1"/>
  <c r="M478" i="5"/>
  <c r="I478" i="5"/>
  <c r="F478" i="5"/>
  <c r="M477" i="5"/>
  <c r="I477" i="5"/>
  <c r="F477" i="5"/>
  <c r="I476" i="5"/>
  <c r="F476" i="5"/>
  <c r="M476" i="5" s="1"/>
  <c r="I475" i="5"/>
  <c r="F475" i="5"/>
  <c r="M475" i="5" s="1"/>
  <c r="M474" i="5"/>
  <c r="I474" i="5"/>
  <c r="F474" i="5"/>
  <c r="M473" i="5"/>
  <c r="I473" i="5"/>
  <c r="F473" i="5"/>
  <c r="I472" i="5"/>
  <c r="F472" i="5"/>
  <c r="M472" i="5" s="1"/>
  <c r="I471" i="5"/>
  <c r="F471" i="5"/>
  <c r="M471" i="5" s="1"/>
  <c r="M470" i="5"/>
  <c r="I470" i="5"/>
  <c r="F470" i="5"/>
  <c r="M469" i="5"/>
  <c r="I469" i="5"/>
  <c r="F469" i="5"/>
  <c r="I468" i="5"/>
  <c r="F468" i="5"/>
  <c r="M468" i="5" s="1"/>
  <c r="I467" i="5"/>
  <c r="F467" i="5"/>
  <c r="M467" i="5" s="1"/>
  <c r="M466" i="5"/>
  <c r="I466" i="5"/>
  <c r="F466" i="5"/>
  <c r="M465" i="5"/>
  <c r="I465" i="5"/>
  <c r="F465" i="5"/>
  <c r="I464" i="5"/>
  <c r="F464" i="5"/>
  <c r="M464" i="5" s="1"/>
  <c r="I463" i="5"/>
  <c r="F463" i="5"/>
  <c r="M463" i="5" s="1"/>
  <c r="M462" i="5"/>
  <c r="I462" i="5"/>
  <c r="F462" i="5"/>
  <c r="M461" i="5"/>
  <c r="I461" i="5"/>
  <c r="F461" i="5"/>
  <c r="I460" i="5"/>
  <c r="F460" i="5"/>
  <c r="M460" i="5" s="1"/>
  <c r="M459" i="5"/>
  <c r="I459" i="5"/>
  <c r="F459" i="5"/>
  <c r="M458" i="5"/>
  <c r="I458" i="5"/>
  <c r="F458" i="5"/>
  <c r="M457" i="5"/>
  <c r="I457" i="5"/>
  <c r="F457" i="5"/>
  <c r="I456" i="5"/>
  <c r="F456" i="5"/>
  <c r="M456" i="5" s="1"/>
  <c r="M455" i="5"/>
  <c r="I455" i="5"/>
  <c r="F455" i="5"/>
  <c r="M454" i="5"/>
  <c r="I454" i="5"/>
  <c r="F454" i="5"/>
  <c r="M453" i="5"/>
  <c r="I453" i="5"/>
  <c r="F453" i="5"/>
  <c r="I452" i="5"/>
  <c r="F452" i="5"/>
  <c r="M452" i="5" s="1"/>
  <c r="I451" i="5"/>
  <c r="F451" i="5"/>
  <c r="M451" i="5" s="1"/>
  <c r="M450" i="5"/>
  <c r="I450" i="5"/>
  <c r="F450" i="5"/>
  <c r="M449" i="5"/>
  <c r="I449" i="5"/>
  <c r="F449" i="5"/>
  <c r="I448" i="5"/>
  <c r="F448" i="5"/>
  <c r="M448" i="5" s="1"/>
  <c r="M447" i="5"/>
  <c r="I447" i="5"/>
  <c r="F447" i="5"/>
  <c r="M446" i="5"/>
  <c r="I446" i="5"/>
  <c r="F446" i="5"/>
  <c r="M445" i="5"/>
  <c r="I445" i="5"/>
  <c r="F445" i="5"/>
  <c r="I444" i="5"/>
  <c r="F444" i="5"/>
  <c r="M444" i="5" s="1"/>
  <c r="M443" i="5"/>
  <c r="I443" i="5"/>
  <c r="F443" i="5"/>
  <c r="M442" i="5"/>
  <c r="I442" i="5"/>
  <c r="F442" i="5"/>
  <c r="M441" i="5"/>
  <c r="I441" i="5"/>
  <c r="F441" i="5"/>
  <c r="I440" i="5"/>
  <c r="F440" i="5"/>
  <c r="M440" i="5" s="1"/>
  <c r="I439" i="5"/>
  <c r="F439" i="5"/>
  <c r="M439" i="5" s="1"/>
  <c r="M438" i="5"/>
  <c r="I438" i="5"/>
  <c r="F438" i="5"/>
  <c r="M437" i="5"/>
  <c r="I437" i="5"/>
  <c r="F437" i="5"/>
  <c r="I436" i="5"/>
  <c r="F436" i="5"/>
  <c r="M436" i="5" s="1"/>
  <c r="I435" i="5"/>
  <c r="F435" i="5"/>
  <c r="M435" i="5" s="1"/>
  <c r="M434" i="5"/>
  <c r="I434" i="5"/>
  <c r="F434" i="5"/>
  <c r="M433" i="5"/>
  <c r="I433" i="5"/>
  <c r="F433" i="5"/>
  <c r="I432" i="5"/>
  <c r="F432" i="5"/>
  <c r="M432" i="5" s="1"/>
  <c r="I431" i="5"/>
  <c r="F431" i="5"/>
  <c r="M431" i="5" s="1"/>
  <c r="M430" i="5"/>
  <c r="I430" i="5"/>
  <c r="F430" i="5"/>
  <c r="M429" i="5"/>
  <c r="I429" i="5"/>
  <c r="F429" i="5"/>
  <c r="I428" i="5"/>
  <c r="F428" i="5"/>
  <c r="M428" i="5" s="1"/>
  <c r="M427" i="5"/>
  <c r="I427" i="5"/>
  <c r="F427" i="5"/>
  <c r="M426" i="5"/>
  <c r="I426" i="5"/>
  <c r="F426" i="5"/>
  <c r="M425" i="5"/>
  <c r="I425" i="5"/>
  <c r="F425" i="5"/>
  <c r="I424" i="5"/>
  <c r="F424" i="5"/>
  <c r="M424" i="5" s="1"/>
  <c r="M423" i="5"/>
  <c r="I423" i="5"/>
  <c r="F423" i="5"/>
  <c r="M422" i="5"/>
  <c r="I422" i="5"/>
  <c r="F422" i="5"/>
  <c r="M421" i="5"/>
  <c r="I421" i="5"/>
  <c r="F421" i="5"/>
  <c r="I420" i="5"/>
  <c r="F420" i="5"/>
  <c r="M420" i="5" s="1"/>
  <c r="I419" i="5"/>
  <c r="F419" i="5"/>
  <c r="M419" i="5" s="1"/>
  <c r="M418" i="5"/>
  <c r="I418" i="5"/>
  <c r="F418" i="5"/>
  <c r="M417" i="5"/>
  <c r="I417" i="5"/>
  <c r="F417" i="5"/>
  <c r="I416" i="5"/>
  <c r="F416" i="5"/>
  <c r="M416" i="5" s="1"/>
  <c r="I415" i="5"/>
  <c r="F415" i="5"/>
  <c r="M415" i="5" s="1"/>
  <c r="M414" i="5"/>
  <c r="I414" i="5"/>
  <c r="F414" i="5"/>
  <c r="M413" i="5"/>
  <c r="I413" i="5"/>
  <c r="F413" i="5"/>
  <c r="I412" i="5"/>
  <c r="F412" i="5"/>
  <c r="M412" i="5" s="1"/>
  <c r="M411" i="5"/>
  <c r="I411" i="5"/>
  <c r="F411" i="5"/>
  <c r="M410" i="5"/>
  <c r="I410" i="5"/>
  <c r="F410" i="5"/>
  <c r="M409" i="5"/>
  <c r="I409" i="5"/>
  <c r="F409" i="5"/>
  <c r="I408" i="5"/>
  <c r="F408" i="5"/>
  <c r="M408" i="5" s="1"/>
  <c r="M407" i="5"/>
  <c r="I407" i="5"/>
  <c r="F407" i="5"/>
  <c r="M406" i="5"/>
  <c r="I406" i="5"/>
  <c r="F406" i="5"/>
  <c r="M405" i="5"/>
  <c r="I405" i="5"/>
  <c r="F405" i="5"/>
  <c r="I404" i="5"/>
  <c r="F404" i="5"/>
  <c r="M404" i="5" s="1"/>
  <c r="I403" i="5"/>
  <c r="F403" i="5"/>
  <c r="M403" i="5" s="1"/>
  <c r="M402" i="5"/>
  <c r="I402" i="5"/>
  <c r="F402" i="5"/>
  <c r="M401" i="5"/>
  <c r="I401" i="5"/>
  <c r="F401" i="5"/>
  <c r="I400" i="5"/>
  <c r="F400" i="5"/>
  <c r="M400" i="5" s="1"/>
  <c r="M399" i="5"/>
  <c r="I399" i="5"/>
  <c r="F399" i="5"/>
  <c r="M398" i="5"/>
  <c r="I398" i="5"/>
  <c r="F398" i="5"/>
  <c r="M397" i="5"/>
  <c r="I397" i="5"/>
  <c r="F397" i="5"/>
  <c r="I396" i="5"/>
  <c r="F396" i="5"/>
  <c r="M396" i="5" s="1"/>
  <c r="M395" i="5"/>
  <c r="I395" i="5"/>
  <c r="F395" i="5"/>
  <c r="M394" i="5"/>
  <c r="I394" i="5"/>
  <c r="F394" i="5"/>
  <c r="M393" i="5"/>
  <c r="I393" i="5"/>
  <c r="F393" i="5"/>
  <c r="I392" i="5"/>
  <c r="F392" i="5"/>
  <c r="M392" i="5" s="1"/>
  <c r="I391" i="5"/>
  <c r="F391" i="5"/>
  <c r="M391" i="5" s="1"/>
  <c r="M390" i="5"/>
  <c r="I390" i="5"/>
  <c r="F390" i="5"/>
  <c r="M389" i="5"/>
  <c r="I389" i="5"/>
  <c r="F389" i="5"/>
  <c r="I388" i="5"/>
  <c r="F388" i="5"/>
  <c r="M388" i="5" s="1"/>
  <c r="I387" i="5"/>
  <c r="F387" i="5"/>
  <c r="M387" i="5" s="1"/>
  <c r="M386" i="5"/>
  <c r="I386" i="5"/>
  <c r="F386" i="5"/>
  <c r="M385" i="5"/>
  <c r="I385" i="5"/>
  <c r="F385" i="5"/>
  <c r="I384" i="5"/>
  <c r="F384" i="5"/>
  <c r="M384" i="5" s="1"/>
  <c r="I383" i="5"/>
  <c r="F383" i="5"/>
  <c r="M383" i="5" s="1"/>
  <c r="M382" i="5"/>
  <c r="I382" i="5"/>
  <c r="F382" i="5"/>
  <c r="M381" i="5"/>
  <c r="I381" i="5"/>
  <c r="F381" i="5"/>
  <c r="I380" i="5"/>
  <c r="F380" i="5"/>
  <c r="M380" i="5" s="1"/>
  <c r="M379" i="5"/>
  <c r="I379" i="5"/>
  <c r="F379" i="5"/>
  <c r="M378" i="5"/>
  <c r="I378" i="5"/>
  <c r="F378" i="5"/>
  <c r="M377" i="5"/>
  <c r="I377" i="5"/>
  <c r="F377" i="5"/>
  <c r="I376" i="5"/>
  <c r="F376" i="5"/>
  <c r="M376" i="5" s="1"/>
  <c r="M375" i="5"/>
  <c r="I375" i="5"/>
  <c r="F375" i="5"/>
  <c r="M374" i="5"/>
  <c r="I374" i="5"/>
  <c r="F374" i="5"/>
  <c r="M373" i="5"/>
  <c r="I373" i="5"/>
  <c r="F373" i="5"/>
  <c r="I372" i="5"/>
  <c r="F372" i="5"/>
  <c r="M372" i="5" s="1"/>
  <c r="I371" i="5"/>
  <c r="F371" i="5"/>
  <c r="M371" i="5" s="1"/>
  <c r="M370" i="5"/>
  <c r="I370" i="5"/>
  <c r="F370" i="5"/>
  <c r="M369" i="5"/>
  <c r="I369" i="5"/>
  <c r="F369" i="5"/>
  <c r="I368" i="5"/>
  <c r="F368" i="5"/>
  <c r="M368" i="5" s="1"/>
  <c r="I367" i="5"/>
  <c r="F367" i="5"/>
  <c r="M367" i="5" s="1"/>
  <c r="M366" i="5"/>
  <c r="I366" i="5"/>
  <c r="F366" i="5"/>
  <c r="M365" i="5"/>
  <c r="I365" i="5"/>
  <c r="F365" i="5"/>
  <c r="I364" i="5"/>
  <c r="F364" i="5"/>
  <c r="M364" i="5" s="1"/>
  <c r="M363" i="5"/>
  <c r="I363" i="5"/>
  <c r="F363" i="5"/>
  <c r="M362" i="5"/>
  <c r="I362" i="5"/>
  <c r="F362" i="5"/>
  <c r="M361" i="5"/>
  <c r="I361" i="5"/>
  <c r="F361" i="5"/>
  <c r="I360" i="5"/>
  <c r="F360" i="5"/>
  <c r="M360" i="5" s="1"/>
  <c r="M359" i="5"/>
  <c r="I359" i="5"/>
  <c r="F359" i="5"/>
  <c r="M358" i="5"/>
  <c r="I358" i="5"/>
  <c r="F358" i="5"/>
  <c r="M357" i="5"/>
  <c r="I357" i="5"/>
  <c r="F357" i="5"/>
  <c r="I356" i="5"/>
  <c r="F356" i="5"/>
  <c r="M356" i="5" s="1"/>
  <c r="I355" i="5"/>
  <c r="F355" i="5"/>
  <c r="M355" i="5" s="1"/>
  <c r="M354" i="5"/>
  <c r="I354" i="5"/>
  <c r="F354" i="5"/>
  <c r="M353" i="5"/>
  <c r="I353" i="5"/>
  <c r="F353" i="5"/>
  <c r="I352" i="5"/>
  <c r="F352" i="5"/>
  <c r="M352" i="5" s="1"/>
  <c r="M351" i="5"/>
  <c r="I351" i="5"/>
  <c r="F351" i="5"/>
  <c r="M350" i="5"/>
  <c r="I350" i="5"/>
  <c r="F350" i="5"/>
  <c r="M349" i="5"/>
  <c r="I349" i="5"/>
  <c r="F349" i="5"/>
  <c r="I348" i="5"/>
  <c r="F348" i="5"/>
  <c r="M348" i="5" s="1"/>
  <c r="M347" i="5"/>
  <c r="I347" i="5"/>
  <c r="F347" i="5"/>
  <c r="M346" i="5"/>
  <c r="I346" i="5"/>
  <c r="F346" i="5"/>
  <c r="M345" i="5"/>
  <c r="I345" i="5"/>
  <c r="F345" i="5"/>
  <c r="I344" i="5"/>
  <c r="F344" i="5"/>
  <c r="M344" i="5" s="1"/>
  <c r="I343" i="5"/>
  <c r="F343" i="5"/>
  <c r="M343" i="5" s="1"/>
  <c r="M342" i="5"/>
  <c r="I342" i="5"/>
  <c r="F342" i="5"/>
  <c r="M341" i="5"/>
  <c r="I341" i="5"/>
  <c r="F341" i="5"/>
  <c r="I340" i="5"/>
  <c r="F340" i="5"/>
  <c r="M340" i="5" s="1"/>
  <c r="I339" i="5"/>
  <c r="F339" i="5"/>
  <c r="M339" i="5" s="1"/>
  <c r="M338" i="5"/>
  <c r="I338" i="5"/>
  <c r="F338" i="5"/>
  <c r="M337" i="5"/>
  <c r="I337" i="5"/>
  <c r="F337" i="5"/>
  <c r="I336" i="5"/>
  <c r="F336" i="5"/>
  <c r="M336" i="5" s="1"/>
  <c r="I335" i="5"/>
  <c r="F335" i="5"/>
  <c r="M335" i="5" s="1"/>
  <c r="M334" i="5"/>
  <c r="I334" i="5"/>
  <c r="F334" i="5"/>
  <c r="M333" i="5"/>
  <c r="I333" i="5"/>
  <c r="F333" i="5"/>
  <c r="I332" i="5"/>
  <c r="F332" i="5"/>
  <c r="M332" i="5" s="1"/>
  <c r="M331" i="5"/>
  <c r="I331" i="5"/>
  <c r="F331" i="5"/>
  <c r="M330" i="5"/>
  <c r="I330" i="5"/>
  <c r="F330" i="5"/>
  <c r="M329" i="5"/>
  <c r="I329" i="5"/>
  <c r="F329" i="5"/>
  <c r="I328" i="5"/>
  <c r="F328" i="5"/>
  <c r="M328" i="5" s="1"/>
  <c r="M327" i="5"/>
  <c r="I327" i="5"/>
  <c r="F327" i="5"/>
  <c r="M326" i="5"/>
  <c r="I326" i="5"/>
  <c r="F326" i="5"/>
  <c r="M325" i="5"/>
  <c r="I325" i="5"/>
  <c r="F325" i="5"/>
  <c r="I324" i="5"/>
  <c r="F324" i="5"/>
  <c r="M324" i="5" s="1"/>
  <c r="I323" i="5"/>
  <c r="F323" i="5"/>
  <c r="M323" i="5" s="1"/>
  <c r="M322" i="5"/>
  <c r="I322" i="5"/>
  <c r="F322" i="5"/>
  <c r="M321" i="5"/>
  <c r="I321" i="5"/>
  <c r="F321" i="5"/>
  <c r="I320" i="5"/>
  <c r="F320" i="5"/>
  <c r="M320" i="5" s="1"/>
  <c r="I319" i="5"/>
  <c r="F319" i="5"/>
  <c r="M319" i="5" s="1"/>
  <c r="M318" i="5"/>
  <c r="I318" i="5"/>
  <c r="F318" i="5"/>
  <c r="M317" i="5"/>
  <c r="I317" i="5"/>
  <c r="F317" i="5"/>
  <c r="I316" i="5"/>
  <c r="F316" i="5"/>
  <c r="M316" i="5" s="1"/>
  <c r="M315" i="5"/>
  <c r="I315" i="5"/>
  <c r="F315" i="5"/>
  <c r="M314" i="5"/>
  <c r="I314" i="5"/>
  <c r="F314" i="5"/>
  <c r="M313" i="5"/>
  <c r="I313" i="5"/>
  <c r="F313" i="5"/>
  <c r="I312" i="5"/>
  <c r="F312" i="5"/>
  <c r="M312" i="5" s="1"/>
  <c r="M311" i="5"/>
  <c r="I311" i="5"/>
  <c r="F311" i="5"/>
  <c r="M310" i="5"/>
  <c r="I310" i="5"/>
  <c r="F310" i="5"/>
  <c r="M309" i="5"/>
  <c r="I309" i="5"/>
  <c r="F309" i="5"/>
  <c r="I308" i="5"/>
  <c r="F308" i="5"/>
  <c r="M308" i="5" s="1"/>
  <c r="I307" i="5"/>
  <c r="F307" i="5"/>
  <c r="M307" i="5" s="1"/>
  <c r="M306" i="5"/>
  <c r="I306" i="5"/>
  <c r="F306" i="5"/>
  <c r="M305" i="5"/>
  <c r="I305" i="5"/>
  <c r="F305" i="5"/>
  <c r="I304" i="5"/>
  <c r="F304" i="5"/>
  <c r="M304" i="5" s="1"/>
  <c r="M303" i="5"/>
  <c r="I303" i="5"/>
  <c r="F303" i="5"/>
  <c r="M302" i="5"/>
  <c r="I302" i="5"/>
  <c r="F302" i="5"/>
  <c r="M301" i="5"/>
  <c r="I301" i="5"/>
  <c r="F301" i="5"/>
  <c r="I300" i="5"/>
  <c r="F300" i="5"/>
  <c r="M300" i="5" s="1"/>
  <c r="M299" i="5"/>
  <c r="I299" i="5"/>
  <c r="F299" i="5"/>
  <c r="M298" i="5"/>
  <c r="I298" i="5"/>
  <c r="F298" i="5"/>
  <c r="M297" i="5"/>
  <c r="I297" i="5"/>
  <c r="F297" i="5"/>
  <c r="I296" i="5"/>
  <c r="F296" i="5"/>
  <c r="M296" i="5" s="1"/>
  <c r="I295" i="5"/>
  <c r="F295" i="5"/>
  <c r="M295" i="5" s="1"/>
  <c r="M294" i="5"/>
  <c r="I294" i="5"/>
  <c r="F294" i="5"/>
  <c r="M293" i="5"/>
  <c r="I293" i="5"/>
  <c r="F293" i="5"/>
  <c r="I292" i="5"/>
  <c r="F292" i="5"/>
  <c r="M292" i="5" s="1"/>
  <c r="I291" i="5"/>
  <c r="F291" i="5"/>
  <c r="M291" i="5" s="1"/>
  <c r="M290" i="5"/>
  <c r="I290" i="5"/>
  <c r="F290" i="5"/>
  <c r="M289" i="5"/>
  <c r="I289" i="5"/>
  <c r="F289" i="5"/>
  <c r="I288" i="5"/>
  <c r="F288" i="5"/>
  <c r="M288" i="5" s="1"/>
  <c r="I287" i="5"/>
  <c r="F287" i="5"/>
  <c r="M287" i="5" s="1"/>
  <c r="M286" i="5"/>
  <c r="I286" i="5"/>
  <c r="F286" i="5"/>
  <c r="M285" i="5"/>
  <c r="I285" i="5"/>
  <c r="F285" i="5"/>
  <c r="I284" i="5"/>
  <c r="F284" i="5"/>
  <c r="M284" i="5" s="1"/>
  <c r="M283" i="5"/>
  <c r="I283" i="5"/>
  <c r="F283" i="5"/>
  <c r="M282" i="5"/>
  <c r="I282" i="5"/>
  <c r="F282" i="5"/>
  <c r="M281" i="5"/>
  <c r="I281" i="5"/>
  <c r="F281" i="5"/>
  <c r="I280" i="5"/>
  <c r="F280" i="5"/>
  <c r="M280" i="5" s="1"/>
  <c r="M279" i="5"/>
  <c r="I279" i="5"/>
  <c r="F279" i="5"/>
  <c r="M278" i="5"/>
  <c r="I278" i="5"/>
  <c r="F278" i="5"/>
  <c r="M277" i="5"/>
  <c r="I277" i="5"/>
  <c r="F277" i="5"/>
  <c r="I276" i="5"/>
  <c r="F276" i="5"/>
  <c r="M276" i="5" s="1"/>
  <c r="I275" i="5"/>
  <c r="F275" i="5"/>
  <c r="M275" i="5" s="1"/>
  <c r="M274" i="5"/>
  <c r="I274" i="5"/>
  <c r="F274" i="5"/>
  <c r="M273" i="5"/>
  <c r="I273" i="5"/>
  <c r="F273" i="5"/>
  <c r="I272" i="5"/>
  <c r="F272" i="5"/>
  <c r="M272" i="5" s="1"/>
  <c r="I271" i="5"/>
  <c r="F271" i="5"/>
  <c r="M271" i="5" s="1"/>
  <c r="M270" i="5"/>
  <c r="I270" i="5"/>
  <c r="F270" i="5"/>
  <c r="M269" i="5"/>
  <c r="I269" i="5"/>
  <c r="F269" i="5"/>
  <c r="I268" i="5"/>
  <c r="F268" i="5"/>
  <c r="M268" i="5" s="1"/>
  <c r="M267" i="5"/>
  <c r="I267" i="5"/>
  <c r="F267" i="5"/>
  <c r="M266" i="5"/>
  <c r="I266" i="5"/>
  <c r="F266" i="5"/>
  <c r="M265" i="5"/>
  <c r="I265" i="5"/>
  <c r="F265" i="5"/>
  <c r="I264" i="5"/>
  <c r="F264" i="5"/>
  <c r="M264" i="5" s="1"/>
  <c r="M263" i="5"/>
  <c r="I263" i="5"/>
  <c r="F263" i="5"/>
  <c r="M262" i="5"/>
  <c r="I262" i="5"/>
  <c r="F262" i="5"/>
  <c r="M261" i="5"/>
  <c r="I261" i="5"/>
  <c r="F261" i="5"/>
  <c r="I260" i="5"/>
  <c r="F260" i="5"/>
  <c r="M260" i="5" s="1"/>
  <c r="I259" i="5"/>
  <c r="F259" i="5"/>
  <c r="M259" i="5" s="1"/>
  <c r="M258" i="5"/>
  <c r="I258" i="5"/>
  <c r="F258" i="5"/>
  <c r="M257" i="5"/>
  <c r="I257" i="5"/>
  <c r="F257" i="5"/>
  <c r="I256" i="5"/>
  <c r="F256" i="5"/>
  <c r="M256" i="5" s="1"/>
  <c r="M255" i="5"/>
  <c r="I255" i="5"/>
  <c r="F255" i="5"/>
  <c r="M254" i="5"/>
  <c r="I254" i="5"/>
  <c r="F254" i="5"/>
  <c r="M253" i="5"/>
  <c r="I253" i="5"/>
  <c r="F253" i="5"/>
  <c r="I252" i="5"/>
  <c r="F252" i="5"/>
  <c r="M252" i="5" s="1"/>
  <c r="M251" i="5"/>
  <c r="I251" i="5"/>
  <c r="F251" i="5"/>
  <c r="M250" i="5"/>
  <c r="I250" i="5"/>
  <c r="F250" i="5"/>
  <c r="M249" i="5"/>
  <c r="I249" i="5"/>
  <c r="F249" i="5"/>
  <c r="I248" i="5"/>
  <c r="F248" i="5"/>
  <c r="M248" i="5" s="1"/>
  <c r="I247" i="5"/>
  <c r="F247" i="5"/>
  <c r="M247" i="5" s="1"/>
  <c r="M246" i="5"/>
  <c r="I246" i="5"/>
  <c r="F246" i="5"/>
  <c r="M245" i="5"/>
  <c r="I245" i="5"/>
  <c r="F245" i="5"/>
  <c r="I244" i="5"/>
  <c r="F244" i="5"/>
  <c r="M244" i="5" s="1"/>
  <c r="I243" i="5"/>
  <c r="F243" i="5"/>
  <c r="M243" i="5" s="1"/>
  <c r="M242" i="5"/>
  <c r="I242" i="5"/>
  <c r="F242" i="5"/>
  <c r="M241" i="5"/>
  <c r="I241" i="5"/>
  <c r="F241" i="5"/>
  <c r="I240" i="5"/>
  <c r="F240" i="5"/>
  <c r="M240" i="5" s="1"/>
  <c r="I239" i="5"/>
  <c r="F239" i="5"/>
  <c r="M239" i="5" s="1"/>
  <c r="M238" i="5"/>
  <c r="I238" i="5"/>
  <c r="F238" i="5"/>
  <c r="M237" i="5"/>
  <c r="I237" i="5"/>
  <c r="F237" i="5"/>
  <c r="I236" i="5"/>
  <c r="F236" i="5"/>
  <c r="M236" i="5" s="1"/>
  <c r="M235" i="5"/>
  <c r="I235" i="5"/>
  <c r="F235" i="5"/>
  <c r="M234" i="5"/>
  <c r="I234" i="5"/>
  <c r="F234" i="5"/>
  <c r="M233" i="5"/>
  <c r="I233" i="5"/>
  <c r="F233" i="5"/>
  <c r="I232" i="5"/>
  <c r="F232" i="5"/>
  <c r="M232" i="5" s="1"/>
  <c r="M231" i="5"/>
  <c r="I231" i="5"/>
  <c r="F231" i="5"/>
  <c r="M230" i="5"/>
  <c r="I230" i="5"/>
  <c r="F230" i="5"/>
  <c r="M229" i="5"/>
  <c r="I229" i="5"/>
  <c r="F229" i="5"/>
  <c r="I228" i="5"/>
  <c r="F228" i="5"/>
  <c r="M228" i="5" s="1"/>
  <c r="I227" i="5"/>
  <c r="F227" i="5"/>
  <c r="M227" i="5" s="1"/>
  <c r="M226" i="5"/>
  <c r="I226" i="5"/>
  <c r="F226" i="5"/>
  <c r="M225" i="5"/>
  <c r="I225" i="5"/>
  <c r="F225" i="5"/>
  <c r="I224" i="5"/>
  <c r="F224" i="5"/>
  <c r="M224" i="5" s="1"/>
  <c r="I223" i="5"/>
  <c r="F223" i="5"/>
  <c r="M223" i="5" s="1"/>
  <c r="M222" i="5"/>
  <c r="I222" i="5"/>
  <c r="F222" i="5"/>
  <c r="M221" i="5"/>
  <c r="I221" i="5"/>
  <c r="F221" i="5"/>
  <c r="I220" i="5"/>
  <c r="F220" i="5"/>
  <c r="M220" i="5" s="1"/>
  <c r="M219" i="5"/>
  <c r="I219" i="5"/>
  <c r="F219" i="5"/>
  <c r="M218" i="5"/>
  <c r="I218" i="5"/>
  <c r="F218" i="5"/>
  <c r="M217" i="5"/>
  <c r="I217" i="5"/>
  <c r="F217" i="5"/>
  <c r="I216" i="5"/>
  <c r="F216" i="5"/>
  <c r="M216" i="5" s="1"/>
  <c r="M215" i="5"/>
  <c r="I215" i="5"/>
  <c r="F215" i="5"/>
  <c r="M214" i="5"/>
  <c r="I214" i="5"/>
  <c r="F214" i="5"/>
  <c r="M213" i="5"/>
  <c r="I213" i="5"/>
  <c r="F213" i="5"/>
  <c r="I212" i="5"/>
  <c r="F212" i="5"/>
  <c r="M212" i="5" s="1"/>
  <c r="I211" i="5"/>
  <c r="F211" i="5"/>
  <c r="M211" i="5" s="1"/>
  <c r="M210" i="5"/>
  <c r="I210" i="5"/>
  <c r="F210" i="5"/>
  <c r="M209" i="5"/>
  <c r="I209" i="5"/>
  <c r="F209" i="5"/>
  <c r="I208" i="5"/>
  <c r="F208" i="5"/>
  <c r="M208" i="5" s="1"/>
  <c r="M207" i="5"/>
  <c r="I207" i="5"/>
  <c r="F207" i="5"/>
  <c r="M206" i="5"/>
  <c r="I206" i="5"/>
  <c r="F206" i="5"/>
  <c r="M205" i="5"/>
  <c r="I205" i="5"/>
  <c r="F205" i="5"/>
  <c r="I204" i="5"/>
  <c r="F204" i="5"/>
  <c r="M204" i="5" s="1"/>
  <c r="M203" i="5"/>
  <c r="I203" i="5"/>
  <c r="F203" i="5"/>
  <c r="M202" i="5"/>
  <c r="I202" i="5"/>
  <c r="F202" i="5"/>
  <c r="M201" i="5"/>
  <c r="I201" i="5"/>
  <c r="F201" i="5"/>
  <c r="I200" i="5"/>
  <c r="F200" i="5"/>
  <c r="M200" i="5" s="1"/>
  <c r="I199" i="5"/>
  <c r="F199" i="5"/>
  <c r="M199" i="5" s="1"/>
  <c r="M198" i="5"/>
  <c r="I198" i="5"/>
  <c r="F198" i="5"/>
  <c r="M197" i="5"/>
  <c r="I197" i="5"/>
  <c r="F197" i="5"/>
  <c r="I196" i="5"/>
  <c r="F196" i="5"/>
  <c r="M196" i="5" s="1"/>
  <c r="I195" i="5"/>
  <c r="F195" i="5"/>
  <c r="M195" i="5" s="1"/>
  <c r="M194" i="5"/>
  <c r="I194" i="5"/>
  <c r="F194" i="5"/>
  <c r="M193" i="5"/>
  <c r="I193" i="5"/>
  <c r="F193" i="5"/>
  <c r="I192" i="5"/>
  <c r="F192" i="5"/>
  <c r="M192" i="5" s="1"/>
  <c r="I191" i="5"/>
  <c r="F191" i="5"/>
  <c r="M191" i="5" s="1"/>
  <c r="M190" i="5"/>
  <c r="I190" i="5"/>
  <c r="F190" i="5"/>
  <c r="M189" i="5"/>
  <c r="I189" i="5"/>
  <c r="F189" i="5"/>
  <c r="I188" i="5"/>
  <c r="F188" i="5"/>
  <c r="M188" i="5" s="1"/>
  <c r="M187" i="5"/>
  <c r="I187" i="5"/>
  <c r="F187" i="5"/>
  <c r="M186" i="5"/>
  <c r="I186" i="5"/>
  <c r="F186" i="5"/>
  <c r="M185" i="5"/>
  <c r="I185" i="5"/>
  <c r="F185" i="5"/>
  <c r="I184" i="5"/>
  <c r="F184" i="5"/>
  <c r="M184" i="5" s="1"/>
  <c r="M183" i="5"/>
  <c r="I183" i="5"/>
  <c r="F183" i="5"/>
  <c r="M182" i="5"/>
  <c r="I182" i="5"/>
  <c r="F182" i="5"/>
  <c r="M181" i="5"/>
  <c r="I181" i="5"/>
  <c r="F181" i="5"/>
  <c r="I180" i="5"/>
  <c r="F180" i="5"/>
  <c r="M180" i="5" s="1"/>
  <c r="I179" i="5"/>
  <c r="F179" i="5"/>
  <c r="M179" i="5" s="1"/>
  <c r="M178" i="5"/>
  <c r="I178" i="5"/>
  <c r="F178" i="5"/>
  <c r="M177" i="5"/>
  <c r="I177" i="5"/>
  <c r="F177" i="5"/>
  <c r="I176" i="5"/>
  <c r="F176" i="5"/>
  <c r="M176" i="5" s="1"/>
  <c r="I175" i="5"/>
  <c r="F175" i="5"/>
  <c r="M175" i="5" s="1"/>
  <c r="M174" i="5"/>
  <c r="I174" i="5"/>
  <c r="F174" i="5"/>
  <c r="M173" i="5"/>
  <c r="I173" i="5"/>
  <c r="F173" i="5"/>
  <c r="I172" i="5"/>
  <c r="F172" i="5"/>
  <c r="M172" i="5" s="1"/>
  <c r="M171" i="5"/>
  <c r="I171" i="5"/>
  <c r="F171" i="5"/>
  <c r="M170" i="5"/>
  <c r="I170" i="5"/>
  <c r="F170" i="5"/>
  <c r="M169" i="5"/>
  <c r="I169" i="5"/>
  <c r="F169" i="5"/>
  <c r="I168" i="5"/>
  <c r="F168" i="5"/>
  <c r="M168" i="5" s="1"/>
  <c r="M167" i="5"/>
  <c r="I167" i="5"/>
  <c r="F167" i="5"/>
  <c r="M166" i="5"/>
  <c r="I166" i="5"/>
  <c r="F166" i="5"/>
  <c r="M165" i="5"/>
  <c r="I165" i="5"/>
  <c r="F165" i="5"/>
  <c r="I164" i="5"/>
  <c r="F164" i="5"/>
  <c r="M164" i="5" s="1"/>
  <c r="I163" i="5"/>
  <c r="F163" i="5"/>
  <c r="M163" i="5" s="1"/>
  <c r="M162" i="5"/>
  <c r="I162" i="5"/>
  <c r="F162" i="5"/>
  <c r="M161" i="5"/>
  <c r="I161" i="5"/>
  <c r="F161" i="5"/>
  <c r="I160" i="5"/>
  <c r="F160" i="5"/>
  <c r="M160" i="5" s="1"/>
  <c r="I159" i="5"/>
  <c r="F159" i="5"/>
  <c r="M159" i="5" s="1"/>
  <c r="M158" i="5"/>
  <c r="I158" i="5"/>
  <c r="F158" i="5"/>
  <c r="M157" i="5"/>
  <c r="I157" i="5"/>
  <c r="F157" i="5"/>
  <c r="I156" i="5"/>
  <c r="F156" i="5"/>
  <c r="M156" i="5" s="1"/>
  <c r="I155" i="5"/>
  <c r="F155" i="5"/>
  <c r="M155" i="5" s="1"/>
  <c r="M154" i="5"/>
  <c r="I154" i="5"/>
  <c r="F154" i="5"/>
  <c r="M153" i="5"/>
  <c r="I153" i="5"/>
  <c r="F153" i="5"/>
  <c r="I152" i="5"/>
  <c r="F152" i="5"/>
  <c r="M152" i="5" s="1"/>
  <c r="I151" i="5"/>
  <c r="F151" i="5"/>
  <c r="M151" i="5" s="1"/>
  <c r="M150" i="5"/>
  <c r="I150" i="5"/>
  <c r="F150" i="5"/>
  <c r="M149" i="5"/>
  <c r="I149" i="5"/>
  <c r="F149" i="5"/>
  <c r="I148" i="5"/>
  <c r="F148" i="5"/>
  <c r="M148" i="5" s="1"/>
  <c r="I147" i="5"/>
  <c r="F147" i="5"/>
  <c r="M147" i="5" s="1"/>
  <c r="M146" i="5"/>
  <c r="I146" i="5"/>
  <c r="F146" i="5"/>
  <c r="M145" i="5"/>
  <c r="I145" i="5"/>
  <c r="F145" i="5"/>
  <c r="I144" i="5"/>
  <c r="F144" i="5"/>
  <c r="M144" i="5" s="1"/>
  <c r="I143" i="5"/>
  <c r="F143" i="5"/>
  <c r="M143" i="5" s="1"/>
  <c r="M142" i="5"/>
  <c r="I142" i="5"/>
  <c r="F142" i="5"/>
  <c r="M141" i="5"/>
  <c r="I141" i="5"/>
  <c r="F141" i="5"/>
  <c r="I140" i="5"/>
  <c r="F140" i="5"/>
  <c r="M140" i="5" s="1"/>
  <c r="I139" i="5"/>
  <c r="F139" i="5"/>
  <c r="M139" i="5" s="1"/>
  <c r="M138" i="5"/>
  <c r="I138" i="5"/>
  <c r="F138" i="5"/>
  <c r="M137" i="5"/>
  <c r="I137" i="5"/>
  <c r="F137" i="5"/>
  <c r="I136" i="5"/>
  <c r="F136" i="5"/>
  <c r="M136" i="5" s="1"/>
  <c r="I135" i="5"/>
  <c r="F135" i="5"/>
  <c r="M135" i="5" s="1"/>
  <c r="M134" i="5"/>
  <c r="I134" i="5"/>
  <c r="F134" i="5"/>
  <c r="M133" i="5"/>
  <c r="I133" i="5"/>
  <c r="F133" i="5"/>
  <c r="I132" i="5"/>
  <c r="F132" i="5"/>
  <c r="M132" i="5" s="1"/>
  <c r="I131" i="5"/>
  <c r="F131" i="5"/>
  <c r="M131" i="5" s="1"/>
  <c r="M130" i="5"/>
  <c r="I130" i="5"/>
  <c r="F130" i="5"/>
  <c r="M129" i="5"/>
  <c r="I129" i="5"/>
  <c r="F129" i="5"/>
  <c r="I128" i="5"/>
  <c r="F128" i="5"/>
  <c r="M128" i="5" s="1"/>
  <c r="I127" i="5"/>
  <c r="F127" i="5"/>
  <c r="M127" i="5" s="1"/>
  <c r="M126" i="5"/>
  <c r="I126" i="5"/>
  <c r="F126" i="5"/>
  <c r="M125" i="5"/>
  <c r="I125" i="5"/>
  <c r="F125" i="5"/>
  <c r="I124" i="5"/>
  <c r="F124" i="5"/>
  <c r="M124" i="5" s="1"/>
  <c r="I123" i="5"/>
  <c r="F123" i="5"/>
  <c r="M123" i="5" s="1"/>
  <c r="M122" i="5"/>
  <c r="I122" i="5"/>
  <c r="F122" i="5"/>
  <c r="M121" i="5"/>
  <c r="I121" i="5"/>
  <c r="F121" i="5"/>
  <c r="I120" i="5"/>
  <c r="F120" i="5"/>
  <c r="M120" i="5" s="1"/>
  <c r="I119" i="5"/>
  <c r="F119" i="5"/>
  <c r="M119" i="5" s="1"/>
  <c r="M118" i="5"/>
  <c r="I118" i="5"/>
  <c r="F118" i="5"/>
  <c r="M117" i="5"/>
  <c r="I117" i="5"/>
  <c r="F117" i="5"/>
  <c r="I116" i="5"/>
  <c r="F116" i="5"/>
  <c r="M116" i="5" s="1"/>
  <c r="I115" i="5"/>
  <c r="F115" i="5"/>
  <c r="M115" i="5" s="1"/>
  <c r="M114" i="5"/>
  <c r="I114" i="5"/>
  <c r="F114" i="5"/>
  <c r="M113" i="5"/>
  <c r="I113" i="5"/>
  <c r="F113" i="5"/>
  <c r="I112" i="5"/>
  <c r="F112" i="5"/>
  <c r="M112" i="5" s="1"/>
  <c r="I111" i="5"/>
  <c r="F111" i="5"/>
  <c r="M111" i="5" s="1"/>
  <c r="M110" i="5"/>
  <c r="I110" i="5"/>
  <c r="F110" i="5"/>
  <c r="M109" i="5"/>
  <c r="I109" i="5"/>
  <c r="F109" i="5"/>
  <c r="I108" i="5"/>
  <c r="F108" i="5"/>
  <c r="M108" i="5" s="1"/>
  <c r="I107" i="5"/>
  <c r="F107" i="5"/>
  <c r="M107" i="5" s="1"/>
  <c r="M106" i="5"/>
  <c r="I106" i="5"/>
  <c r="F106" i="5"/>
  <c r="M105" i="5"/>
  <c r="I105" i="5"/>
  <c r="F105" i="5"/>
  <c r="I104" i="5"/>
  <c r="F104" i="5"/>
  <c r="M104" i="5" s="1"/>
  <c r="I103" i="5"/>
  <c r="F103" i="5"/>
  <c r="M103" i="5" s="1"/>
  <c r="M102" i="5"/>
  <c r="I102" i="5"/>
  <c r="F102" i="5"/>
  <c r="M101" i="5"/>
  <c r="I101" i="5"/>
  <c r="F101" i="5"/>
  <c r="I100" i="5"/>
  <c r="F100" i="5"/>
  <c r="M100" i="5" s="1"/>
  <c r="I99" i="5"/>
  <c r="F99" i="5"/>
  <c r="M99" i="5" s="1"/>
  <c r="M98" i="5"/>
  <c r="I98" i="5"/>
  <c r="F98" i="5"/>
  <c r="M97" i="5"/>
  <c r="I97" i="5"/>
  <c r="F97" i="5"/>
  <c r="I96" i="5"/>
  <c r="F96" i="5"/>
  <c r="M96" i="5" s="1"/>
  <c r="I95" i="5"/>
  <c r="F95" i="5"/>
  <c r="M95" i="5" s="1"/>
  <c r="M94" i="5"/>
  <c r="I94" i="5"/>
  <c r="F94" i="5"/>
  <c r="M93" i="5"/>
  <c r="I93" i="5"/>
  <c r="F93" i="5"/>
  <c r="I92" i="5"/>
  <c r="F92" i="5"/>
  <c r="M92" i="5" s="1"/>
  <c r="I91" i="5"/>
  <c r="F91" i="5"/>
  <c r="M91" i="5" s="1"/>
  <c r="M90" i="5"/>
  <c r="I90" i="5"/>
  <c r="F90" i="5"/>
  <c r="M89" i="5"/>
  <c r="I89" i="5"/>
  <c r="F89" i="5"/>
  <c r="I88" i="5"/>
  <c r="F88" i="5"/>
  <c r="M88" i="5" s="1"/>
  <c r="I87" i="5"/>
  <c r="F87" i="5"/>
  <c r="M87" i="5" s="1"/>
  <c r="M86" i="5"/>
  <c r="I86" i="5"/>
  <c r="F86" i="5"/>
  <c r="M85" i="5"/>
  <c r="I85" i="5"/>
  <c r="F85" i="5"/>
  <c r="I84" i="5"/>
  <c r="F84" i="5"/>
  <c r="M84" i="5" s="1"/>
  <c r="I83" i="5"/>
  <c r="F83" i="5"/>
  <c r="M83" i="5" s="1"/>
  <c r="M82" i="5"/>
  <c r="I82" i="5"/>
  <c r="F82" i="5"/>
  <c r="M81" i="5"/>
  <c r="I81" i="5"/>
  <c r="F81" i="5"/>
  <c r="I80" i="5"/>
  <c r="F80" i="5"/>
  <c r="M80" i="5" s="1"/>
  <c r="I79" i="5"/>
  <c r="F79" i="5"/>
  <c r="M79" i="5" s="1"/>
  <c r="M78" i="5"/>
  <c r="I78" i="5"/>
  <c r="F78" i="5"/>
  <c r="M77" i="5"/>
  <c r="I77" i="5"/>
  <c r="F77" i="5"/>
  <c r="I76" i="5"/>
  <c r="F76" i="5"/>
  <c r="M76" i="5" s="1"/>
  <c r="I75" i="5"/>
  <c r="F75" i="5"/>
  <c r="M75" i="5" s="1"/>
  <c r="M74" i="5"/>
  <c r="I74" i="5"/>
  <c r="F74" i="5"/>
  <c r="M73" i="5"/>
  <c r="I73" i="5"/>
  <c r="F73" i="5"/>
  <c r="I72" i="5"/>
  <c r="F72" i="5"/>
  <c r="M72" i="5" s="1"/>
  <c r="I71" i="5"/>
  <c r="F71" i="5"/>
  <c r="M71" i="5" s="1"/>
  <c r="M70" i="5"/>
  <c r="I70" i="5"/>
  <c r="F70" i="5"/>
  <c r="M69" i="5"/>
  <c r="I69" i="5"/>
  <c r="F69" i="5"/>
  <c r="I68" i="5"/>
  <c r="F68" i="5"/>
  <c r="M68" i="5" s="1"/>
  <c r="I67" i="5"/>
  <c r="F67" i="5"/>
  <c r="M67" i="5" s="1"/>
  <c r="M66" i="5"/>
  <c r="I66" i="5"/>
  <c r="F66" i="5"/>
  <c r="M65" i="5"/>
  <c r="I65" i="5"/>
  <c r="F65" i="5"/>
  <c r="I64" i="5"/>
  <c r="F64" i="5"/>
  <c r="M64" i="5" s="1"/>
  <c r="I63" i="5"/>
  <c r="F63" i="5"/>
  <c r="M63" i="5" s="1"/>
  <c r="M62" i="5"/>
  <c r="I62" i="5"/>
  <c r="F62" i="5"/>
  <c r="M61" i="5"/>
  <c r="I61" i="5"/>
  <c r="F61" i="5"/>
  <c r="I60" i="5"/>
  <c r="F60" i="5"/>
  <c r="M60" i="5" s="1"/>
  <c r="I59" i="5"/>
  <c r="F59" i="5"/>
  <c r="M59" i="5" s="1"/>
  <c r="M58" i="5"/>
  <c r="I58" i="5"/>
  <c r="F58" i="5"/>
  <c r="M57" i="5"/>
  <c r="I57" i="5"/>
  <c r="F57" i="5"/>
  <c r="I56" i="5"/>
  <c r="F56" i="5"/>
  <c r="M56" i="5" s="1"/>
  <c r="I55" i="5"/>
  <c r="F55" i="5"/>
  <c r="M55" i="5" s="1"/>
  <c r="M54" i="5"/>
  <c r="I54" i="5"/>
  <c r="F54" i="5"/>
  <c r="M53" i="5"/>
  <c r="I53" i="5"/>
  <c r="F53" i="5"/>
  <c r="I52" i="5"/>
  <c r="F52" i="5"/>
  <c r="M52" i="5" s="1"/>
  <c r="I51" i="5"/>
  <c r="F51" i="5"/>
  <c r="M51" i="5" s="1"/>
  <c r="M50" i="5"/>
  <c r="I50" i="5"/>
  <c r="F50" i="5"/>
  <c r="M49" i="5"/>
  <c r="I49" i="5"/>
  <c r="F49" i="5"/>
  <c r="I48" i="5"/>
  <c r="F48" i="5"/>
  <c r="M48" i="5" s="1"/>
  <c r="I47" i="5"/>
  <c r="F47" i="5"/>
  <c r="M47" i="5" s="1"/>
  <c r="M46" i="5"/>
  <c r="I46" i="5"/>
  <c r="F46" i="5"/>
  <c r="M45" i="5"/>
  <c r="I45" i="5"/>
  <c r="F45" i="5"/>
  <c r="I44" i="5"/>
  <c r="F44" i="5"/>
  <c r="M44" i="5" s="1"/>
  <c r="I43" i="5"/>
  <c r="F43" i="5"/>
  <c r="M43" i="5" s="1"/>
  <c r="M42" i="5"/>
  <c r="I42" i="5"/>
  <c r="F42" i="5"/>
  <c r="M41" i="5"/>
  <c r="I41" i="5"/>
  <c r="F41" i="5"/>
  <c r="I40" i="5"/>
  <c r="F40" i="5"/>
  <c r="M40" i="5" s="1"/>
  <c r="I39" i="5"/>
  <c r="F39" i="5"/>
  <c r="M39" i="5" s="1"/>
  <c r="M38" i="5"/>
  <c r="I38" i="5"/>
  <c r="F38" i="5"/>
  <c r="M37" i="5"/>
  <c r="I37" i="5"/>
  <c r="F37" i="5"/>
  <c r="I36" i="5"/>
  <c r="F36" i="5"/>
  <c r="M36" i="5" s="1"/>
  <c r="I35" i="5"/>
  <c r="F35" i="5"/>
  <c r="M35" i="5" s="1"/>
  <c r="M34" i="5"/>
  <c r="I34" i="5"/>
  <c r="F34" i="5"/>
  <c r="M33" i="5"/>
  <c r="I33" i="5"/>
  <c r="F33" i="5"/>
  <c r="I32" i="5"/>
  <c r="F32" i="5"/>
  <c r="M32" i="5" s="1"/>
  <c r="I31" i="5"/>
  <c r="F31" i="5"/>
  <c r="M31" i="5" s="1"/>
  <c r="M30" i="5"/>
  <c r="I30" i="5"/>
  <c r="F30" i="5"/>
  <c r="M29" i="5"/>
  <c r="I29" i="5"/>
  <c r="F29" i="5"/>
  <c r="I28" i="5"/>
  <c r="F28" i="5"/>
  <c r="M28" i="5" s="1"/>
  <c r="I27" i="5"/>
  <c r="F27" i="5"/>
  <c r="M27" i="5" s="1"/>
  <c r="M26" i="5"/>
  <c r="I26" i="5"/>
  <c r="F26" i="5"/>
  <c r="M25" i="5"/>
  <c r="I25" i="5"/>
  <c r="F25" i="5"/>
  <c r="I24" i="5"/>
  <c r="F24" i="5"/>
  <c r="M24" i="5" s="1"/>
  <c r="I23" i="5"/>
  <c r="F23" i="5"/>
  <c r="M23" i="5" s="1"/>
  <c r="M22" i="5"/>
  <c r="I22" i="5"/>
  <c r="F22" i="5"/>
  <c r="M21" i="5"/>
  <c r="I21" i="5"/>
  <c r="F21" i="5"/>
  <c r="I20" i="5"/>
  <c r="F20" i="5"/>
  <c r="M20" i="5" s="1"/>
  <c r="I19" i="5"/>
  <c r="F19" i="5"/>
  <c r="M19" i="5" s="1"/>
  <c r="M18" i="5"/>
  <c r="I18" i="5"/>
  <c r="F18" i="5"/>
  <c r="M17" i="5"/>
  <c r="I17" i="5"/>
  <c r="F17" i="5"/>
  <c r="I16" i="5"/>
  <c r="F16" i="5"/>
  <c r="M16" i="5" s="1"/>
  <c r="I15" i="5"/>
  <c r="F15" i="5"/>
  <c r="M15" i="5" s="1"/>
  <c r="M14" i="5"/>
  <c r="I14" i="5"/>
  <c r="F14" i="5"/>
  <c r="M13" i="5"/>
  <c r="I13" i="5"/>
  <c r="F13" i="5"/>
  <c r="I12" i="5"/>
  <c r="F12" i="5"/>
  <c r="M12" i="5" s="1"/>
  <c r="I11" i="5"/>
  <c r="F11" i="5"/>
  <c r="M11" i="5" s="1"/>
  <c r="M10" i="5"/>
  <c r="I10" i="5"/>
  <c r="F10" i="5"/>
  <c r="M9" i="5"/>
  <c r="I9" i="5"/>
  <c r="F9" i="5"/>
  <c r="I8" i="5"/>
  <c r="F8" i="5"/>
  <c r="M8" i="5" s="1"/>
  <c r="I7" i="5"/>
  <c r="F7" i="5"/>
  <c r="M7" i="5" s="1"/>
  <c r="M6" i="5"/>
  <c r="I6" i="5"/>
  <c r="F6" i="5"/>
  <c r="M5" i="5"/>
  <c r="I5" i="5"/>
  <c r="F5" i="5"/>
  <c r="I4" i="5"/>
  <c r="F4" i="5"/>
  <c r="M4" i="5" s="1"/>
  <c r="I3" i="5"/>
  <c r="F3" i="5"/>
  <c r="M3" i="5" s="1"/>
  <c r="M2" i="5"/>
  <c r="I2" i="5"/>
  <c r="F2" i="5"/>
  <c r="T36" i="4"/>
  <c r="U36" i="4" s="1"/>
  <c r="V36" i="4" s="1"/>
  <c r="S36" i="4"/>
  <c r="Q36" i="4"/>
  <c r="R36" i="4" s="1"/>
  <c r="N36" i="4"/>
  <c r="M36" i="4"/>
  <c r="J36" i="4"/>
  <c r="I36" i="4"/>
  <c r="F36" i="4"/>
  <c r="E36" i="4"/>
  <c r="T35" i="4"/>
  <c r="U35" i="4" s="1"/>
  <c r="V35" i="4" s="1"/>
  <c r="S35" i="4"/>
  <c r="Q35" i="4"/>
  <c r="R35" i="4" s="1"/>
  <c r="N35" i="4"/>
  <c r="M35" i="4"/>
  <c r="J35" i="4"/>
  <c r="I35" i="4"/>
  <c r="F35" i="4"/>
  <c r="E35" i="4"/>
  <c r="T34" i="4"/>
  <c r="U34" i="4" s="1"/>
  <c r="V34" i="4" s="1"/>
  <c r="S34" i="4"/>
  <c r="Q34" i="4"/>
  <c r="R34" i="4" s="1"/>
  <c r="N34" i="4"/>
  <c r="M34" i="4"/>
  <c r="J34" i="4"/>
  <c r="I34" i="4"/>
  <c r="F34" i="4"/>
  <c r="E34" i="4"/>
  <c r="T33" i="4"/>
  <c r="U33" i="4" s="1"/>
  <c r="V33" i="4" s="1"/>
  <c r="S33" i="4"/>
  <c r="Q33" i="4"/>
  <c r="R33" i="4" s="1"/>
  <c r="N33" i="4"/>
  <c r="M33" i="4"/>
  <c r="J33" i="4"/>
  <c r="I33" i="4"/>
  <c r="F33" i="4"/>
  <c r="E33" i="4"/>
  <c r="T32" i="4"/>
  <c r="U32" i="4" s="1"/>
  <c r="V32" i="4" s="1"/>
  <c r="S32" i="4"/>
  <c r="Q32" i="4"/>
  <c r="R32" i="4" s="1"/>
  <c r="N32" i="4"/>
  <c r="M32" i="4"/>
  <c r="J32" i="4"/>
  <c r="I32" i="4"/>
  <c r="F32" i="4"/>
  <c r="E32" i="4"/>
  <c r="T31" i="4"/>
  <c r="U31" i="4" s="1"/>
  <c r="V31" i="4" s="1"/>
  <c r="S31" i="4"/>
  <c r="Q31" i="4"/>
  <c r="R31" i="4" s="1"/>
  <c r="N31" i="4"/>
  <c r="M31" i="4"/>
  <c r="J31" i="4"/>
  <c r="I31" i="4"/>
  <c r="F31" i="4"/>
  <c r="E31" i="4"/>
  <c r="T30" i="4"/>
  <c r="U30" i="4" s="1"/>
  <c r="V30" i="4" s="1"/>
  <c r="S30" i="4"/>
  <c r="Q30" i="4"/>
  <c r="R30" i="4" s="1"/>
  <c r="N30" i="4"/>
  <c r="M30" i="4"/>
  <c r="J30" i="4"/>
  <c r="I30" i="4"/>
  <c r="F30" i="4"/>
  <c r="E30" i="4"/>
  <c r="T29" i="4"/>
  <c r="U29" i="4" s="1"/>
  <c r="V29" i="4" s="1"/>
  <c r="S29" i="4"/>
  <c r="Q29" i="4"/>
  <c r="R29" i="4" s="1"/>
  <c r="N29" i="4"/>
  <c r="M29" i="4"/>
  <c r="J29" i="4"/>
  <c r="I29" i="4"/>
  <c r="F29" i="4"/>
  <c r="E29" i="4"/>
  <c r="T28" i="4"/>
  <c r="U28" i="4" s="1"/>
  <c r="V28" i="4" s="1"/>
  <c r="S28" i="4"/>
  <c r="Q28" i="4"/>
  <c r="R28" i="4" s="1"/>
  <c r="N28" i="4"/>
  <c r="M28" i="4"/>
  <c r="J28" i="4"/>
  <c r="I28" i="4"/>
  <c r="F28" i="4"/>
  <c r="E28" i="4"/>
  <c r="T27" i="4"/>
  <c r="U27" i="4" s="1"/>
  <c r="V27" i="4" s="1"/>
  <c r="S27" i="4"/>
  <c r="Q27" i="4"/>
  <c r="R27" i="4" s="1"/>
  <c r="N27" i="4"/>
  <c r="M27" i="4"/>
  <c r="J27" i="4"/>
  <c r="I27" i="4"/>
  <c r="F27" i="4"/>
  <c r="E27" i="4"/>
  <c r="T26" i="4"/>
  <c r="U26" i="4" s="1"/>
  <c r="V26" i="4" s="1"/>
  <c r="S26" i="4"/>
  <c r="Q26" i="4"/>
  <c r="R26" i="4" s="1"/>
  <c r="N26" i="4"/>
  <c r="M26" i="4"/>
  <c r="J26" i="4"/>
  <c r="I26" i="4"/>
  <c r="F26" i="4"/>
  <c r="E26" i="4"/>
  <c r="T25" i="4"/>
  <c r="U25" i="4" s="1"/>
  <c r="V25" i="4" s="1"/>
  <c r="S25" i="4"/>
  <c r="Q25" i="4"/>
  <c r="R25" i="4" s="1"/>
  <c r="N25" i="4"/>
  <c r="M25" i="4"/>
  <c r="J25" i="4"/>
  <c r="I25" i="4"/>
  <c r="F25" i="4"/>
  <c r="E25" i="4"/>
  <c r="T24" i="4"/>
  <c r="U24" i="4" s="1"/>
  <c r="V24" i="4" s="1"/>
  <c r="S24" i="4"/>
  <c r="Q24" i="4"/>
  <c r="R24" i="4" s="1"/>
  <c r="N24" i="4"/>
  <c r="M24" i="4"/>
  <c r="J24" i="4"/>
  <c r="I24" i="4"/>
  <c r="F24" i="4"/>
  <c r="E24" i="4"/>
  <c r="T23" i="4"/>
  <c r="U23" i="4" s="1"/>
  <c r="V23" i="4" s="1"/>
  <c r="S23" i="4"/>
  <c r="Q23" i="4"/>
  <c r="R23" i="4" s="1"/>
  <c r="N23" i="4"/>
  <c r="M23" i="4"/>
  <c r="J23" i="4"/>
  <c r="I23" i="4"/>
  <c r="F23" i="4"/>
  <c r="E23" i="4"/>
  <c r="T22" i="4"/>
  <c r="U22" i="4" s="1"/>
  <c r="V22" i="4" s="1"/>
  <c r="S22" i="4"/>
  <c r="Q22" i="4"/>
  <c r="R22" i="4" s="1"/>
  <c r="N22" i="4"/>
  <c r="M22" i="4"/>
  <c r="J22" i="4"/>
  <c r="I22" i="4"/>
  <c r="F22" i="4"/>
  <c r="E22" i="4"/>
  <c r="T21" i="4"/>
  <c r="U21" i="4" s="1"/>
  <c r="V21" i="4" s="1"/>
  <c r="S21" i="4"/>
  <c r="Q21" i="4"/>
  <c r="R21" i="4" s="1"/>
  <c r="N21" i="4"/>
  <c r="M21" i="4"/>
  <c r="J21" i="4"/>
  <c r="I21" i="4"/>
  <c r="F21" i="4"/>
  <c r="E21" i="4"/>
  <c r="T20" i="4"/>
  <c r="U20" i="4" s="1"/>
  <c r="V20" i="4" s="1"/>
  <c r="S20" i="4"/>
  <c r="Q20" i="4"/>
  <c r="R20" i="4" s="1"/>
  <c r="N20" i="4"/>
  <c r="M20" i="4"/>
  <c r="J20" i="4"/>
  <c r="I20" i="4"/>
  <c r="F20" i="4"/>
  <c r="E20" i="4"/>
  <c r="T19" i="4"/>
  <c r="U19" i="4" s="1"/>
  <c r="V19" i="4" s="1"/>
  <c r="S19" i="4"/>
  <c r="Q19" i="4"/>
  <c r="R19" i="4" s="1"/>
  <c r="N19" i="4"/>
  <c r="M19" i="4"/>
  <c r="J19" i="4"/>
  <c r="I19" i="4"/>
  <c r="F19" i="4"/>
  <c r="E19" i="4"/>
  <c r="T18" i="4"/>
  <c r="U18" i="4" s="1"/>
  <c r="V18" i="4" s="1"/>
  <c r="S18" i="4"/>
  <c r="Q18" i="4"/>
  <c r="R18" i="4" s="1"/>
  <c r="N18" i="4"/>
  <c r="M18" i="4"/>
  <c r="J18" i="4"/>
  <c r="I18" i="4"/>
  <c r="F18" i="4"/>
  <c r="E18" i="4"/>
  <c r="T17" i="4"/>
  <c r="U17" i="4" s="1"/>
  <c r="V17" i="4" s="1"/>
  <c r="S17" i="4"/>
  <c r="Q17" i="4"/>
  <c r="R17" i="4" s="1"/>
  <c r="N17" i="4"/>
  <c r="M17" i="4"/>
  <c r="J17" i="4"/>
  <c r="I17" i="4"/>
  <c r="F17" i="4"/>
  <c r="E17" i="4"/>
  <c r="T16" i="4"/>
  <c r="U16" i="4" s="1"/>
  <c r="V16" i="4" s="1"/>
  <c r="S16" i="4"/>
  <c r="Q16" i="4"/>
  <c r="R16" i="4" s="1"/>
  <c r="N16" i="4"/>
  <c r="M16" i="4"/>
  <c r="J16" i="4"/>
  <c r="I16" i="4"/>
  <c r="F16" i="4"/>
  <c r="E16" i="4"/>
  <c r="T15" i="4"/>
  <c r="U15" i="4" s="1"/>
  <c r="V15" i="4" s="1"/>
  <c r="S15" i="4"/>
  <c r="Q15" i="4"/>
  <c r="R15" i="4" s="1"/>
  <c r="N15" i="4"/>
  <c r="M15" i="4"/>
  <c r="J15" i="4"/>
  <c r="I15" i="4"/>
  <c r="F15" i="4"/>
  <c r="E15" i="4"/>
  <c r="T14" i="4"/>
  <c r="U14" i="4" s="1"/>
  <c r="V14" i="4" s="1"/>
  <c r="S14" i="4"/>
  <c r="Q14" i="4"/>
  <c r="R14" i="4" s="1"/>
  <c r="N14" i="4"/>
  <c r="M14" i="4"/>
  <c r="J14" i="4"/>
  <c r="I14" i="4"/>
  <c r="F14" i="4"/>
  <c r="E14" i="4"/>
  <c r="T13" i="4"/>
  <c r="U13" i="4" s="1"/>
  <c r="V13" i="4" s="1"/>
  <c r="S13" i="4"/>
  <c r="Q13" i="4"/>
  <c r="R13" i="4" s="1"/>
  <c r="N13" i="4"/>
  <c r="M13" i="4"/>
  <c r="J13" i="4"/>
  <c r="I13" i="4"/>
  <c r="F13" i="4"/>
  <c r="E13" i="4"/>
  <c r="T12" i="4"/>
  <c r="U12" i="4" s="1"/>
  <c r="V12" i="4" s="1"/>
  <c r="S12" i="4"/>
  <c r="Q12" i="4"/>
  <c r="R12" i="4" s="1"/>
  <c r="N12" i="4"/>
  <c r="M12" i="4"/>
  <c r="J12" i="4"/>
  <c r="I12" i="4"/>
  <c r="F12" i="4"/>
  <c r="E12" i="4"/>
  <c r="T11" i="4"/>
  <c r="U11" i="4" s="1"/>
  <c r="V11" i="4" s="1"/>
  <c r="S11" i="4"/>
  <c r="Q11" i="4"/>
  <c r="R11" i="4" s="1"/>
  <c r="N11" i="4"/>
  <c r="M11" i="4"/>
  <c r="J11" i="4"/>
  <c r="I11" i="4"/>
  <c r="F11" i="4"/>
  <c r="E11" i="4"/>
  <c r="T10" i="4"/>
  <c r="U10" i="4" s="1"/>
  <c r="V10" i="4" s="1"/>
  <c r="S10" i="4"/>
  <c r="Q10" i="4"/>
  <c r="R10" i="4" s="1"/>
  <c r="N10" i="4"/>
  <c r="M10" i="4"/>
  <c r="J10" i="4"/>
  <c r="I10" i="4"/>
  <c r="F10" i="4"/>
  <c r="E10" i="4"/>
  <c r="T9" i="4"/>
  <c r="U9" i="4" s="1"/>
  <c r="V9" i="4" s="1"/>
  <c r="S9" i="4"/>
  <c r="Q9" i="4"/>
  <c r="R9" i="4" s="1"/>
  <c r="N9" i="4"/>
  <c r="M9" i="4"/>
  <c r="J9" i="4"/>
  <c r="I9" i="4"/>
  <c r="F9" i="4"/>
  <c r="E9" i="4"/>
  <c r="T8" i="4"/>
  <c r="U8" i="4" s="1"/>
  <c r="V8" i="4" s="1"/>
  <c r="S8" i="4"/>
  <c r="Q8" i="4"/>
  <c r="R8" i="4" s="1"/>
  <c r="N8" i="4"/>
  <c r="M8" i="4"/>
  <c r="J8" i="4"/>
  <c r="I8" i="4"/>
  <c r="F8" i="4"/>
  <c r="E8" i="4"/>
  <c r="T7" i="4"/>
  <c r="U7" i="4" s="1"/>
  <c r="V7" i="4" s="1"/>
  <c r="S7" i="4"/>
  <c r="Q7" i="4"/>
  <c r="R7" i="4" s="1"/>
  <c r="N7" i="4"/>
  <c r="M7" i="4"/>
  <c r="J7" i="4"/>
  <c r="I7" i="4"/>
  <c r="F7" i="4"/>
  <c r="E7" i="4"/>
  <c r="T6" i="4"/>
  <c r="U6" i="4" s="1"/>
  <c r="V6" i="4" s="1"/>
  <c r="S6" i="4"/>
  <c r="Q6" i="4"/>
  <c r="R6" i="4" s="1"/>
  <c r="N6" i="4"/>
  <c r="M6" i="4"/>
  <c r="J6" i="4"/>
  <c r="I6" i="4"/>
  <c r="F6" i="4"/>
  <c r="E6" i="4"/>
  <c r="T5" i="4"/>
  <c r="U5" i="4" s="1"/>
  <c r="V5" i="4" s="1"/>
  <c r="S5" i="4"/>
  <c r="Q5" i="4"/>
  <c r="R5" i="4" s="1"/>
  <c r="N5" i="4"/>
  <c r="M5" i="4"/>
  <c r="J5" i="4"/>
  <c r="I5" i="4"/>
  <c r="F5" i="4"/>
  <c r="E5" i="4"/>
  <c r="T4" i="4"/>
  <c r="U4" i="4" s="1"/>
  <c r="V4" i="4" s="1"/>
  <c r="S4" i="4"/>
  <c r="Q4" i="4"/>
  <c r="R4" i="4" s="1"/>
  <c r="N4" i="4"/>
  <c r="M4" i="4"/>
  <c r="J4" i="4"/>
  <c r="I4" i="4"/>
  <c r="F4" i="4"/>
  <c r="E4" i="4"/>
  <c r="T3" i="4"/>
  <c r="U3" i="4" s="1"/>
  <c r="V3" i="4" s="1"/>
  <c r="S3" i="4"/>
  <c r="Q3" i="4"/>
  <c r="R3" i="4" s="1"/>
  <c r="N3" i="4"/>
  <c r="M3" i="4"/>
  <c r="J3" i="4"/>
  <c r="I3" i="4"/>
  <c r="F3" i="4"/>
  <c r="E3" i="4"/>
  <c r="T2" i="4"/>
  <c r="U2" i="4" s="1"/>
  <c r="V2" i="4" s="1"/>
  <c r="S2" i="4"/>
  <c r="Q2" i="4"/>
  <c r="R2" i="4" s="1"/>
  <c r="N2" i="4"/>
  <c r="M2" i="4"/>
  <c r="J2" i="4"/>
  <c r="I2" i="4"/>
  <c r="F2" i="4"/>
  <c r="E2" i="4"/>
  <c r="K12" i="2"/>
  <c r="J12" i="2"/>
  <c r="I12" i="2"/>
  <c r="H12" i="2"/>
  <c r="G12" i="2"/>
  <c r="K11" i="2"/>
  <c r="J11" i="2"/>
  <c r="I11" i="2"/>
  <c r="H11" i="2"/>
  <c r="G11" i="2"/>
  <c r="K10" i="2"/>
  <c r="J10" i="2"/>
  <c r="I10" i="2"/>
  <c r="H10" i="2"/>
  <c r="G10" i="2"/>
  <c r="K9" i="2"/>
  <c r="J9" i="2"/>
  <c r="I9" i="2"/>
  <c r="H9" i="2"/>
  <c r="G9" i="2"/>
  <c r="K8" i="2"/>
  <c r="J8" i="2"/>
  <c r="I8" i="2"/>
  <c r="H8" i="2"/>
  <c r="G8" i="2"/>
  <c r="K7" i="2"/>
  <c r="J7" i="2"/>
  <c r="I7" i="2"/>
  <c r="H7" i="2"/>
  <c r="G7" i="2"/>
  <c r="K6" i="2"/>
  <c r="J6" i="2"/>
  <c r="I6" i="2"/>
  <c r="H6" i="2"/>
  <c r="G6" i="2"/>
  <c r="K5" i="2"/>
  <c r="J5" i="2"/>
  <c r="I5" i="2"/>
  <c r="H5" i="2"/>
  <c r="G5" i="2"/>
  <c r="K4" i="2"/>
  <c r="J4" i="2"/>
  <c r="I4" i="2"/>
  <c r="H4" i="2"/>
  <c r="G4" i="2"/>
  <c r="K3" i="2"/>
  <c r="J3" i="2"/>
  <c r="I3" i="2"/>
  <c r="H3" i="2"/>
  <c r="G3" i="2"/>
  <c r="K2" i="2"/>
  <c r="J2" i="2"/>
  <c r="I2" i="2"/>
  <c r="H2" i="2"/>
  <c r="G2" i="2"/>
  <c r="AG10001" i="1"/>
  <c r="U10001" i="1"/>
  <c r="T10001" i="1"/>
  <c r="R10001" i="1"/>
  <c r="Q10001" i="1"/>
  <c r="O10001" i="1"/>
  <c r="M10001" i="1"/>
  <c r="AG10000" i="1"/>
  <c r="U10000" i="1"/>
  <c r="T10000" i="1"/>
  <c r="R10000" i="1"/>
  <c r="Q10000" i="1"/>
  <c r="M10000" i="1"/>
  <c r="O10000" i="1" s="1"/>
  <c r="AG9999" i="1"/>
  <c r="T9999" i="1"/>
  <c r="U9999" i="1" s="1"/>
  <c r="R9999" i="1"/>
  <c r="O9999" i="1"/>
  <c r="M9999" i="1"/>
  <c r="Q9999" i="1" s="1"/>
  <c r="AG9998" i="1"/>
  <c r="U9998" i="1"/>
  <c r="T9998" i="1"/>
  <c r="R9998" i="1"/>
  <c r="Q9998" i="1"/>
  <c r="O9998" i="1"/>
  <c r="M9998" i="1"/>
  <c r="AG9997" i="1"/>
  <c r="U9997" i="1"/>
  <c r="T9997" i="1"/>
  <c r="R9997" i="1"/>
  <c r="M9997" i="1"/>
  <c r="O9997" i="1" s="1"/>
  <c r="AG9996" i="1"/>
  <c r="T9996" i="1"/>
  <c r="U9996" i="1" s="1"/>
  <c r="R9996" i="1"/>
  <c r="O9996" i="1"/>
  <c r="M9996" i="1"/>
  <c r="Q9996" i="1" s="1"/>
  <c r="AG9995" i="1"/>
  <c r="U9995" i="1"/>
  <c r="T9995" i="1"/>
  <c r="R9995" i="1"/>
  <c r="M9995" i="1"/>
  <c r="Q9995" i="1" s="1"/>
  <c r="AG9994" i="1"/>
  <c r="U9994" i="1"/>
  <c r="T9994" i="1"/>
  <c r="R9994" i="1"/>
  <c r="M9994" i="1"/>
  <c r="AG9993" i="1"/>
  <c r="T9993" i="1"/>
  <c r="U9993" i="1" s="1"/>
  <c r="R9993" i="1"/>
  <c r="Q9993" i="1"/>
  <c r="O9993" i="1"/>
  <c r="M9993" i="1"/>
  <c r="AG9992" i="1"/>
  <c r="U9992" i="1"/>
  <c r="T9992" i="1"/>
  <c r="R9992" i="1"/>
  <c r="Q9992" i="1"/>
  <c r="O9992" i="1"/>
  <c r="M9992" i="1"/>
  <c r="AG9991" i="1"/>
  <c r="T9991" i="1"/>
  <c r="U9991" i="1" s="1"/>
  <c r="R9991" i="1"/>
  <c r="M9991" i="1"/>
  <c r="AG9990" i="1"/>
  <c r="T9990" i="1"/>
  <c r="U9990" i="1" s="1"/>
  <c r="R9990" i="1"/>
  <c r="O9990" i="1"/>
  <c r="M9990" i="1"/>
  <c r="Q9990" i="1" s="1"/>
  <c r="AG9989" i="1"/>
  <c r="U9989" i="1"/>
  <c r="T9989" i="1"/>
  <c r="R9989" i="1"/>
  <c r="Q9989" i="1"/>
  <c r="O9989" i="1"/>
  <c r="M9989" i="1"/>
  <c r="AG9988" i="1"/>
  <c r="U9988" i="1"/>
  <c r="T9988" i="1"/>
  <c r="R9988" i="1"/>
  <c r="Q9988" i="1"/>
  <c r="O9988" i="1"/>
  <c r="M9988" i="1"/>
  <c r="AG9987" i="1"/>
  <c r="T9987" i="1"/>
  <c r="U9987" i="1" s="1"/>
  <c r="R9987" i="1"/>
  <c r="O9987" i="1"/>
  <c r="M9987" i="1"/>
  <c r="Q9987" i="1" s="1"/>
  <c r="AG9986" i="1"/>
  <c r="T9986" i="1"/>
  <c r="U9986" i="1" s="1"/>
  <c r="R9986" i="1"/>
  <c r="Q9986" i="1"/>
  <c r="M9986" i="1"/>
  <c r="O9986" i="1" s="1"/>
  <c r="AG9985" i="1"/>
  <c r="U9985" i="1"/>
  <c r="T9985" i="1"/>
  <c r="R9985" i="1"/>
  <c r="Q9985" i="1"/>
  <c r="M9985" i="1"/>
  <c r="O9985" i="1" s="1"/>
  <c r="AG9984" i="1"/>
  <c r="U9984" i="1"/>
  <c r="T9984" i="1"/>
  <c r="R9984" i="1"/>
  <c r="O9984" i="1"/>
  <c r="M9984" i="1"/>
  <c r="Q9984" i="1" s="1"/>
  <c r="AG9983" i="1"/>
  <c r="U9983" i="1"/>
  <c r="T9983" i="1"/>
  <c r="R9983" i="1"/>
  <c r="M9983" i="1"/>
  <c r="Q9983" i="1" s="1"/>
  <c r="AG9982" i="1"/>
  <c r="T9982" i="1"/>
  <c r="U9982" i="1" s="1"/>
  <c r="R9982" i="1"/>
  <c r="M9982" i="1"/>
  <c r="AG9981" i="1"/>
  <c r="T9981" i="1"/>
  <c r="U9981" i="1" s="1"/>
  <c r="R9981" i="1"/>
  <c r="Q9981" i="1"/>
  <c r="O9981" i="1"/>
  <c r="M9981" i="1"/>
  <c r="AG9980" i="1"/>
  <c r="U9980" i="1"/>
  <c r="T9980" i="1"/>
  <c r="R9980" i="1"/>
  <c r="Q9980" i="1"/>
  <c r="O9980" i="1"/>
  <c r="M9980" i="1"/>
  <c r="AG9979" i="1"/>
  <c r="U9979" i="1"/>
  <c r="T9979" i="1"/>
  <c r="R9979" i="1"/>
  <c r="M9979" i="1"/>
  <c r="AG9978" i="1"/>
  <c r="T9978" i="1"/>
  <c r="U9978" i="1" s="1"/>
  <c r="R9978" i="1"/>
  <c r="M9978" i="1"/>
  <c r="Q9978" i="1" s="1"/>
  <c r="AG9977" i="1"/>
  <c r="U9977" i="1"/>
  <c r="T9977" i="1"/>
  <c r="R9977" i="1"/>
  <c r="Q9977" i="1"/>
  <c r="O9977" i="1"/>
  <c r="M9977" i="1"/>
  <c r="AG9976" i="1"/>
  <c r="U9976" i="1"/>
  <c r="T9976" i="1"/>
  <c r="R9976" i="1"/>
  <c r="Q9976" i="1"/>
  <c r="O9976" i="1"/>
  <c r="M9976" i="1"/>
  <c r="AG9975" i="1"/>
  <c r="T9975" i="1"/>
  <c r="U9975" i="1" s="1"/>
  <c r="R9975" i="1"/>
  <c r="O9975" i="1"/>
  <c r="M9975" i="1"/>
  <c r="Q9975" i="1" s="1"/>
  <c r="AG9974" i="1"/>
  <c r="U9974" i="1"/>
  <c r="T9974" i="1"/>
  <c r="R9974" i="1"/>
  <c r="Q9974" i="1"/>
  <c r="M9974" i="1"/>
  <c r="O9974" i="1" s="1"/>
  <c r="AG9973" i="1"/>
  <c r="U9973" i="1"/>
  <c r="T9973" i="1"/>
  <c r="R9973" i="1"/>
  <c r="Q9973" i="1"/>
  <c r="O9973" i="1"/>
  <c r="M9973" i="1"/>
  <c r="AG9972" i="1"/>
  <c r="U9972" i="1"/>
  <c r="T9972" i="1"/>
  <c r="R9972" i="1"/>
  <c r="O9972" i="1"/>
  <c r="M9972" i="1"/>
  <c r="Q9972" i="1" s="1"/>
  <c r="AG9971" i="1"/>
  <c r="U9971" i="1"/>
  <c r="T9971" i="1"/>
  <c r="R9971" i="1"/>
  <c r="M9971" i="1"/>
  <c r="AG9970" i="1"/>
  <c r="T9970" i="1"/>
  <c r="U9970" i="1" s="1"/>
  <c r="R9970" i="1"/>
  <c r="M9970" i="1"/>
  <c r="AG9969" i="1"/>
  <c r="T9969" i="1"/>
  <c r="U9969" i="1" s="1"/>
  <c r="R9969" i="1"/>
  <c r="Q9969" i="1"/>
  <c r="O9969" i="1"/>
  <c r="M9969" i="1"/>
  <c r="AG9968" i="1"/>
  <c r="U9968" i="1"/>
  <c r="T9968" i="1"/>
  <c r="R9968" i="1"/>
  <c r="M9968" i="1"/>
  <c r="Q9968" i="1" s="1"/>
  <c r="AG9967" i="1"/>
  <c r="T9967" i="1"/>
  <c r="U9967" i="1" s="1"/>
  <c r="R9967" i="1"/>
  <c r="M9967" i="1"/>
  <c r="AG9966" i="1"/>
  <c r="T9966" i="1"/>
  <c r="U9966" i="1" s="1"/>
  <c r="R9966" i="1"/>
  <c r="Q9966" i="1"/>
  <c r="M9966" i="1"/>
  <c r="O9966" i="1" s="1"/>
  <c r="AG9965" i="1"/>
  <c r="U9965" i="1"/>
  <c r="T9965" i="1"/>
  <c r="R9965" i="1"/>
  <c r="Q9965" i="1"/>
  <c r="O9965" i="1"/>
  <c r="M9965" i="1"/>
  <c r="AG9964" i="1"/>
  <c r="U9964" i="1"/>
  <c r="T9964" i="1"/>
  <c r="R9964" i="1"/>
  <c r="Q9964" i="1"/>
  <c r="O9964" i="1"/>
  <c r="M9964" i="1"/>
  <c r="AG9963" i="1"/>
  <c r="T9963" i="1"/>
  <c r="U9963" i="1" s="1"/>
  <c r="R9963" i="1"/>
  <c r="M9963" i="1"/>
  <c r="AG9962" i="1"/>
  <c r="T9962" i="1"/>
  <c r="U9962" i="1" s="1"/>
  <c r="R9962" i="1"/>
  <c r="Q9962" i="1"/>
  <c r="M9962" i="1"/>
  <c r="O9962" i="1" s="1"/>
  <c r="AG9961" i="1"/>
  <c r="U9961" i="1"/>
  <c r="T9961" i="1"/>
  <c r="R9961" i="1"/>
  <c r="M9961" i="1"/>
  <c r="Q9961" i="1" s="1"/>
  <c r="AG9960" i="1"/>
  <c r="U9960" i="1"/>
  <c r="T9960" i="1"/>
  <c r="R9960" i="1"/>
  <c r="O9960" i="1"/>
  <c r="M9960" i="1"/>
  <c r="Q9960" i="1" s="1"/>
  <c r="AG9959" i="1"/>
  <c r="U9959" i="1"/>
  <c r="T9959" i="1"/>
  <c r="R9959" i="1"/>
  <c r="O9959" i="1"/>
  <c r="M9959" i="1"/>
  <c r="Q9959" i="1" s="1"/>
  <c r="AG9958" i="1"/>
  <c r="T9958" i="1"/>
  <c r="U9958" i="1" s="1"/>
  <c r="R9958" i="1"/>
  <c r="M9958" i="1"/>
  <c r="AG9957" i="1"/>
  <c r="T9957" i="1"/>
  <c r="U9957" i="1" s="1"/>
  <c r="R9957" i="1"/>
  <c r="Q9957" i="1"/>
  <c r="O9957" i="1"/>
  <c r="M9957" i="1"/>
  <c r="AG9956" i="1"/>
  <c r="U9956" i="1"/>
  <c r="T9956" i="1"/>
  <c r="R9956" i="1"/>
  <c r="O9956" i="1"/>
  <c r="M9956" i="1"/>
  <c r="Q9956" i="1" s="1"/>
  <c r="AG9955" i="1"/>
  <c r="U9955" i="1"/>
  <c r="T9955" i="1"/>
  <c r="R9955" i="1"/>
  <c r="M9955" i="1"/>
  <c r="AG9954" i="1"/>
  <c r="T9954" i="1"/>
  <c r="U9954" i="1" s="1"/>
  <c r="R9954" i="1"/>
  <c r="M9954" i="1"/>
  <c r="AG9953" i="1"/>
  <c r="U9953" i="1"/>
  <c r="T9953" i="1"/>
  <c r="R9953" i="1"/>
  <c r="Q9953" i="1"/>
  <c r="O9953" i="1"/>
  <c r="M9953" i="1"/>
  <c r="AG9952" i="1"/>
  <c r="T9952" i="1"/>
  <c r="U9952" i="1" s="1"/>
  <c r="R9952" i="1"/>
  <c r="Q9952" i="1"/>
  <c r="O9952" i="1"/>
  <c r="M9952" i="1"/>
  <c r="AG9951" i="1"/>
  <c r="T9951" i="1"/>
  <c r="U9951" i="1" s="1"/>
  <c r="R9951" i="1"/>
  <c r="M9951" i="1"/>
  <c r="Q9951" i="1" s="1"/>
  <c r="AG9950" i="1"/>
  <c r="T9950" i="1"/>
  <c r="U9950" i="1" s="1"/>
  <c r="R9950" i="1"/>
  <c r="Q9950" i="1"/>
  <c r="M9950" i="1"/>
  <c r="O9950" i="1" s="1"/>
  <c r="AG9949" i="1"/>
  <c r="U9949" i="1"/>
  <c r="T9949" i="1"/>
  <c r="R9949" i="1"/>
  <c r="M9949" i="1"/>
  <c r="Q9949" i="1" s="1"/>
  <c r="AG9948" i="1"/>
  <c r="U9948" i="1"/>
  <c r="T9948" i="1"/>
  <c r="R9948" i="1"/>
  <c r="O9948" i="1"/>
  <c r="M9948" i="1"/>
  <c r="Q9948" i="1" s="1"/>
  <c r="AG9947" i="1"/>
  <c r="T9947" i="1"/>
  <c r="U9947" i="1" s="1"/>
  <c r="R9947" i="1"/>
  <c r="Q9947" i="1"/>
  <c r="O9947" i="1"/>
  <c r="M9947" i="1"/>
  <c r="AG9946" i="1"/>
  <c r="T9946" i="1"/>
  <c r="U9946" i="1" s="1"/>
  <c r="R9946" i="1"/>
  <c r="M9946" i="1"/>
  <c r="AG9945" i="1"/>
  <c r="U9945" i="1"/>
  <c r="T9945" i="1"/>
  <c r="R9945" i="1"/>
  <c r="Q9945" i="1"/>
  <c r="O9945" i="1"/>
  <c r="M9945" i="1"/>
  <c r="AG9944" i="1"/>
  <c r="U9944" i="1"/>
  <c r="T9944" i="1"/>
  <c r="R9944" i="1"/>
  <c r="O9944" i="1"/>
  <c r="M9944" i="1"/>
  <c r="Q9944" i="1" s="1"/>
  <c r="AG9943" i="1"/>
  <c r="U9943" i="1"/>
  <c r="T9943" i="1"/>
  <c r="R9943" i="1"/>
  <c r="M9943" i="1"/>
  <c r="AG9942" i="1"/>
  <c r="T9942" i="1"/>
  <c r="U9942" i="1" s="1"/>
  <c r="R9942" i="1"/>
  <c r="Q9942" i="1"/>
  <c r="M9942" i="1"/>
  <c r="O9942" i="1" s="1"/>
  <c r="AG9941" i="1"/>
  <c r="U9941" i="1"/>
  <c r="T9941" i="1"/>
  <c r="R9941" i="1"/>
  <c r="Q9941" i="1"/>
  <c r="O9941" i="1"/>
  <c r="M9941" i="1"/>
  <c r="AG9940" i="1"/>
  <c r="T9940" i="1"/>
  <c r="U9940" i="1" s="1"/>
  <c r="R9940" i="1"/>
  <c r="Q9940" i="1"/>
  <c r="O9940" i="1"/>
  <c r="M9940" i="1"/>
  <c r="AG9939" i="1"/>
  <c r="T9939" i="1"/>
  <c r="U9939" i="1" s="1"/>
  <c r="R9939" i="1"/>
  <c r="O9939" i="1"/>
  <c r="M9939" i="1"/>
  <c r="Q9939" i="1" s="1"/>
  <c r="AG9938" i="1"/>
  <c r="T9938" i="1"/>
  <c r="U9938" i="1" s="1"/>
  <c r="R9938" i="1"/>
  <c r="Q9938" i="1"/>
  <c r="M9938" i="1"/>
  <c r="O9938" i="1" s="1"/>
  <c r="AG9937" i="1"/>
  <c r="U9937" i="1"/>
  <c r="T9937" i="1"/>
  <c r="R9937" i="1"/>
  <c r="Q9937" i="1"/>
  <c r="O9937" i="1"/>
  <c r="M9937" i="1"/>
  <c r="AG9936" i="1"/>
  <c r="U9936" i="1"/>
  <c r="T9936" i="1"/>
  <c r="R9936" i="1"/>
  <c r="O9936" i="1"/>
  <c r="M9936" i="1"/>
  <c r="Q9936" i="1" s="1"/>
  <c r="AG9935" i="1"/>
  <c r="T9935" i="1"/>
  <c r="U9935" i="1" s="1"/>
  <c r="R9935" i="1"/>
  <c r="M9935" i="1"/>
  <c r="Q9935" i="1" s="1"/>
  <c r="AG9934" i="1"/>
  <c r="T9934" i="1"/>
  <c r="U9934" i="1" s="1"/>
  <c r="R9934" i="1"/>
  <c r="M9934" i="1"/>
  <c r="AG9933" i="1"/>
  <c r="T9933" i="1"/>
  <c r="U9933" i="1" s="1"/>
  <c r="R9933" i="1"/>
  <c r="Q9933" i="1"/>
  <c r="O9933" i="1"/>
  <c r="M9933" i="1"/>
  <c r="AG9932" i="1"/>
  <c r="U9932" i="1"/>
  <c r="T9932" i="1"/>
  <c r="R9932" i="1"/>
  <c r="M9932" i="1"/>
  <c r="AG9931" i="1"/>
  <c r="T9931" i="1"/>
  <c r="U9931" i="1" s="1"/>
  <c r="R9931" i="1"/>
  <c r="M9931" i="1"/>
  <c r="AG9930" i="1"/>
  <c r="T9930" i="1"/>
  <c r="U9930" i="1" s="1"/>
  <c r="R9930" i="1"/>
  <c r="Q9930" i="1"/>
  <c r="O9930" i="1"/>
  <c r="M9930" i="1"/>
  <c r="AG9929" i="1"/>
  <c r="U9929" i="1"/>
  <c r="T9929" i="1"/>
  <c r="R9929" i="1"/>
  <c r="Q9929" i="1"/>
  <c r="O9929" i="1"/>
  <c r="M9929" i="1"/>
  <c r="AG9928" i="1"/>
  <c r="T9928" i="1"/>
  <c r="U9928" i="1" s="1"/>
  <c r="R9928" i="1"/>
  <c r="Q9928" i="1"/>
  <c r="O9928" i="1"/>
  <c r="M9928" i="1"/>
  <c r="AG9927" i="1"/>
  <c r="T9927" i="1"/>
  <c r="U9927" i="1" s="1"/>
  <c r="R9927" i="1"/>
  <c r="M9927" i="1"/>
  <c r="Q9927" i="1" s="1"/>
  <c r="AG9926" i="1"/>
  <c r="T9926" i="1"/>
  <c r="U9926" i="1" s="1"/>
  <c r="R9926" i="1"/>
  <c r="Q9926" i="1"/>
  <c r="M9926" i="1"/>
  <c r="O9926" i="1" s="1"/>
  <c r="AG9925" i="1"/>
  <c r="U9925" i="1"/>
  <c r="T9925" i="1"/>
  <c r="R9925" i="1"/>
  <c r="M9925" i="1"/>
  <c r="AG9924" i="1"/>
  <c r="U9924" i="1"/>
  <c r="T9924" i="1"/>
  <c r="R9924" i="1"/>
  <c r="O9924" i="1"/>
  <c r="M9924" i="1"/>
  <c r="Q9924" i="1" s="1"/>
  <c r="AG9923" i="1"/>
  <c r="U9923" i="1"/>
  <c r="T9923" i="1"/>
  <c r="R9923" i="1"/>
  <c r="O9923" i="1"/>
  <c r="M9923" i="1"/>
  <c r="Q9923" i="1" s="1"/>
  <c r="AG9922" i="1"/>
  <c r="T9922" i="1"/>
  <c r="U9922" i="1" s="1"/>
  <c r="R9922" i="1"/>
  <c r="M9922" i="1"/>
  <c r="AG9921" i="1"/>
  <c r="T9921" i="1"/>
  <c r="U9921" i="1" s="1"/>
  <c r="R9921" i="1"/>
  <c r="Q9921" i="1"/>
  <c r="O9921" i="1"/>
  <c r="M9921" i="1"/>
  <c r="AG9920" i="1"/>
  <c r="U9920" i="1"/>
  <c r="T9920" i="1"/>
  <c r="R9920" i="1"/>
  <c r="Q9920" i="1"/>
  <c r="O9920" i="1"/>
  <c r="M9920" i="1"/>
  <c r="AG9919" i="1"/>
  <c r="T9919" i="1"/>
  <c r="U9919" i="1" s="1"/>
  <c r="R9919" i="1"/>
  <c r="M9919" i="1"/>
  <c r="AG9918" i="1"/>
  <c r="T9918" i="1"/>
  <c r="U9918" i="1" s="1"/>
  <c r="R9918" i="1"/>
  <c r="O9918" i="1"/>
  <c r="M9918" i="1"/>
  <c r="Q9918" i="1" s="1"/>
  <c r="AG9917" i="1"/>
  <c r="U9917" i="1"/>
  <c r="T9917" i="1"/>
  <c r="R9917" i="1"/>
  <c r="Q9917" i="1"/>
  <c r="O9917" i="1"/>
  <c r="M9917" i="1"/>
  <c r="AG9916" i="1"/>
  <c r="U9916" i="1"/>
  <c r="T9916" i="1"/>
  <c r="R9916" i="1"/>
  <c r="Q9916" i="1"/>
  <c r="O9916" i="1"/>
  <c r="M9916" i="1"/>
  <c r="AG9915" i="1"/>
  <c r="T9915" i="1"/>
  <c r="U9915" i="1" s="1"/>
  <c r="R9915" i="1"/>
  <c r="O9915" i="1"/>
  <c r="M9915" i="1"/>
  <c r="Q9915" i="1" s="1"/>
  <c r="AG9914" i="1"/>
  <c r="U9914" i="1"/>
  <c r="T9914" i="1"/>
  <c r="R9914" i="1"/>
  <c r="Q9914" i="1"/>
  <c r="M9914" i="1"/>
  <c r="O9914" i="1" s="1"/>
  <c r="AG9913" i="1"/>
  <c r="U9913" i="1"/>
  <c r="T9913" i="1"/>
  <c r="R9913" i="1"/>
  <c r="Q9913" i="1"/>
  <c r="M9913" i="1"/>
  <c r="O9913" i="1" s="1"/>
  <c r="AG9912" i="1"/>
  <c r="U9912" i="1"/>
  <c r="T9912" i="1"/>
  <c r="R9912" i="1"/>
  <c r="O9912" i="1"/>
  <c r="M9912" i="1"/>
  <c r="Q9912" i="1" s="1"/>
  <c r="AG9911" i="1"/>
  <c r="T9911" i="1"/>
  <c r="U9911" i="1" s="1"/>
  <c r="R9911" i="1"/>
  <c r="M9911" i="1"/>
  <c r="Q9911" i="1" s="1"/>
  <c r="AG9910" i="1"/>
  <c r="T9910" i="1"/>
  <c r="U9910" i="1" s="1"/>
  <c r="R9910" i="1"/>
  <c r="M9910" i="1"/>
  <c r="AG9909" i="1"/>
  <c r="T9909" i="1"/>
  <c r="U9909" i="1" s="1"/>
  <c r="R9909" i="1"/>
  <c r="Q9909" i="1"/>
  <c r="O9909" i="1"/>
  <c r="M9909" i="1"/>
  <c r="AG9908" i="1"/>
  <c r="U9908" i="1"/>
  <c r="T9908" i="1"/>
  <c r="R9908" i="1"/>
  <c r="Q9908" i="1"/>
  <c r="O9908" i="1"/>
  <c r="M9908" i="1"/>
  <c r="AG9907" i="1"/>
  <c r="T9907" i="1"/>
  <c r="U9907" i="1" s="1"/>
  <c r="R9907" i="1"/>
  <c r="M9907" i="1"/>
  <c r="AG9906" i="1"/>
  <c r="T9906" i="1"/>
  <c r="U9906" i="1" s="1"/>
  <c r="R9906" i="1"/>
  <c r="Q9906" i="1"/>
  <c r="O9906" i="1"/>
  <c r="M9906" i="1"/>
  <c r="AG9905" i="1"/>
  <c r="U9905" i="1"/>
  <c r="T9905" i="1"/>
  <c r="R9905" i="1"/>
  <c r="Q9905" i="1"/>
  <c r="O9905" i="1"/>
  <c r="M9905" i="1"/>
  <c r="AG9904" i="1"/>
  <c r="U9904" i="1"/>
  <c r="T9904" i="1"/>
  <c r="R9904" i="1"/>
  <c r="Q9904" i="1"/>
  <c r="O9904" i="1"/>
  <c r="M9904" i="1"/>
  <c r="AG9903" i="1"/>
  <c r="T9903" i="1"/>
  <c r="U9903" i="1" s="1"/>
  <c r="R9903" i="1"/>
  <c r="O9903" i="1"/>
  <c r="M9903" i="1"/>
  <c r="Q9903" i="1" s="1"/>
  <c r="AG9902" i="1"/>
  <c r="U9902" i="1"/>
  <c r="T9902" i="1"/>
  <c r="R9902" i="1"/>
  <c r="Q9902" i="1"/>
  <c r="M9902" i="1"/>
  <c r="O9902" i="1" s="1"/>
  <c r="AG9901" i="1"/>
  <c r="U9901" i="1"/>
  <c r="T9901" i="1"/>
  <c r="R9901" i="1"/>
  <c r="Q9901" i="1"/>
  <c r="O9901" i="1"/>
  <c r="M9901" i="1"/>
  <c r="AG9900" i="1"/>
  <c r="U9900" i="1"/>
  <c r="T9900" i="1"/>
  <c r="R9900" i="1"/>
  <c r="O9900" i="1"/>
  <c r="M9900" i="1"/>
  <c r="Q9900" i="1" s="1"/>
  <c r="AG9899" i="1"/>
  <c r="U9899" i="1"/>
  <c r="T9899" i="1"/>
  <c r="R9899" i="1"/>
  <c r="M9899" i="1"/>
  <c r="AG9898" i="1"/>
  <c r="T9898" i="1"/>
  <c r="U9898" i="1" s="1"/>
  <c r="R9898" i="1"/>
  <c r="M9898" i="1"/>
  <c r="AG9897" i="1"/>
  <c r="T9897" i="1"/>
  <c r="U9897" i="1" s="1"/>
  <c r="R9897" i="1"/>
  <c r="Q9897" i="1"/>
  <c r="O9897" i="1"/>
  <c r="M9897" i="1"/>
  <c r="AG9896" i="1"/>
  <c r="U9896" i="1"/>
  <c r="T9896" i="1"/>
  <c r="R9896" i="1"/>
  <c r="M9896" i="1"/>
  <c r="Q9896" i="1" s="1"/>
  <c r="AG9895" i="1"/>
  <c r="T9895" i="1"/>
  <c r="U9895" i="1" s="1"/>
  <c r="R9895" i="1"/>
  <c r="M9895" i="1"/>
  <c r="AG9894" i="1"/>
  <c r="T9894" i="1"/>
  <c r="U9894" i="1" s="1"/>
  <c r="R9894" i="1"/>
  <c r="Q9894" i="1"/>
  <c r="M9894" i="1"/>
  <c r="O9894" i="1" s="1"/>
  <c r="AG9893" i="1"/>
  <c r="U9893" i="1"/>
  <c r="T9893" i="1"/>
  <c r="R9893" i="1"/>
  <c r="Q9893" i="1"/>
  <c r="O9893" i="1"/>
  <c r="M9893" i="1"/>
  <c r="AG9892" i="1"/>
  <c r="T9892" i="1"/>
  <c r="U9892" i="1" s="1"/>
  <c r="R9892" i="1"/>
  <c r="Q9892" i="1"/>
  <c r="O9892" i="1"/>
  <c r="M9892" i="1"/>
  <c r="AG9891" i="1"/>
  <c r="T9891" i="1"/>
  <c r="U9891" i="1" s="1"/>
  <c r="R9891" i="1"/>
  <c r="M9891" i="1"/>
  <c r="AG9890" i="1"/>
  <c r="U9890" i="1"/>
  <c r="T9890" i="1"/>
  <c r="R9890" i="1"/>
  <c r="Q9890" i="1"/>
  <c r="M9890" i="1"/>
  <c r="O9890" i="1" s="1"/>
  <c r="AG9889" i="1"/>
  <c r="U9889" i="1"/>
  <c r="T9889" i="1"/>
  <c r="R9889" i="1"/>
  <c r="O9889" i="1"/>
  <c r="M9889" i="1"/>
  <c r="Q9889" i="1" s="1"/>
  <c r="AG9888" i="1"/>
  <c r="U9888" i="1"/>
  <c r="T9888" i="1"/>
  <c r="R9888" i="1"/>
  <c r="O9888" i="1"/>
  <c r="M9888" i="1"/>
  <c r="Q9888" i="1" s="1"/>
  <c r="AG9887" i="1"/>
  <c r="U9887" i="1"/>
  <c r="T9887" i="1"/>
  <c r="R9887" i="1"/>
  <c r="M9887" i="1"/>
  <c r="Q9887" i="1" s="1"/>
  <c r="AG9886" i="1"/>
  <c r="T9886" i="1"/>
  <c r="U9886" i="1" s="1"/>
  <c r="R9886" i="1"/>
  <c r="M9886" i="1"/>
  <c r="AG9885" i="1"/>
  <c r="T9885" i="1"/>
  <c r="U9885" i="1" s="1"/>
  <c r="R9885" i="1"/>
  <c r="Q9885" i="1"/>
  <c r="O9885" i="1"/>
  <c r="M9885" i="1"/>
  <c r="AG9884" i="1"/>
  <c r="U9884" i="1"/>
  <c r="T9884" i="1"/>
  <c r="R9884" i="1"/>
  <c r="O9884" i="1"/>
  <c r="M9884" i="1"/>
  <c r="Q9884" i="1" s="1"/>
  <c r="AG9883" i="1"/>
  <c r="U9883" i="1"/>
  <c r="T9883" i="1"/>
  <c r="R9883" i="1"/>
  <c r="M9883" i="1"/>
  <c r="AG9882" i="1"/>
  <c r="T9882" i="1"/>
  <c r="U9882" i="1" s="1"/>
  <c r="R9882" i="1"/>
  <c r="M9882" i="1"/>
  <c r="AG9881" i="1"/>
  <c r="U9881" i="1"/>
  <c r="T9881" i="1"/>
  <c r="R9881" i="1"/>
  <c r="Q9881" i="1"/>
  <c r="O9881" i="1"/>
  <c r="M9881" i="1"/>
  <c r="AG9880" i="1"/>
  <c r="T9880" i="1"/>
  <c r="U9880" i="1" s="1"/>
  <c r="R9880" i="1"/>
  <c r="Q9880" i="1"/>
  <c r="O9880" i="1"/>
  <c r="M9880" i="1"/>
  <c r="AG9879" i="1"/>
  <c r="T9879" i="1"/>
  <c r="U9879" i="1" s="1"/>
  <c r="R9879" i="1"/>
  <c r="O9879" i="1"/>
  <c r="M9879" i="1"/>
  <c r="Q9879" i="1" s="1"/>
  <c r="AG9878" i="1"/>
  <c r="T9878" i="1"/>
  <c r="U9878" i="1" s="1"/>
  <c r="R9878" i="1"/>
  <c r="Q9878" i="1"/>
  <c r="M9878" i="1"/>
  <c r="O9878" i="1" s="1"/>
  <c r="AG9877" i="1"/>
  <c r="U9877" i="1"/>
  <c r="T9877" i="1"/>
  <c r="R9877" i="1"/>
  <c r="O9877" i="1"/>
  <c r="M9877" i="1"/>
  <c r="Q9877" i="1" s="1"/>
  <c r="AG9876" i="1"/>
  <c r="U9876" i="1"/>
  <c r="T9876" i="1"/>
  <c r="R9876" i="1"/>
  <c r="O9876" i="1"/>
  <c r="M9876" i="1"/>
  <c r="Q9876" i="1" s="1"/>
  <c r="AG9875" i="1"/>
  <c r="T9875" i="1"/>
  <c r="U9875" i="1" s="1"/>
  <c r="R9875" i="1"/>
  <c r="Q9875" i="1"/>
  <c r="O9875" i="1"/>
  <c r="M9875" i="1"/>
  <c r="AG9874" i="1"/>
  <c r="T9874" i="1"/>
  <c r="U9874" i="1" s="1"/>
  <c r="R9874" i="1"/>
  <c r="M9874" i="1"/>
  <c r="AG9873" i="1"/>
  <c r="U9873" i="1"/>
  <c r="T9873" i="1"/>
  <c r="R9873" i="1"/>
  <c r="Q9873" i="1"/>
  <c r="O9873" i="1"/>
  <c r="M9873" i="1"/>
  <c r="AG9872" i="1"/>
  <c r="U9872" i="1"/>
  <c r="T9872" i="1"/>
  <c r="R9872" i="1"/>
  <c r="O9872" i="1"/>
  <c r="M9872" i="1"/>
  <c r="Q9872" i="1" s="1"/>
  <c r="AG9871" i="1"/>
  <c r="T9871" i="1"/>
  <c r="U9871" i="1" s="1"/>
  <c r="R9871" i="1"/>
  <c r="M9871" i="1"/>
  <c r="AG9870" i="1"/>
  <c r="T9870" i="1"/>
  <c r="U9870" i="1" s="1"/>
  <c r="R9870" i="1"/>
  <c r="Q9870" i="1"/>
  <c r="M9870" i="1"/>
  <c r="O9870" i="1" s="1"/>
  <c r="AG9869" i="1"/>
  <c r="U9869" i="1"/>
  <c r="T9869" i="1"/>
  <c r="R9869" i="1"/>
  <c r="Q9869" i="1"/>
  <c r="O9869" i="1"/>
  <c r="M9869" i="1"/>
  <c r="AG9868" i="1"/>
  <c r="T9868" i="1"/>
  <c r="U9868" i="1" s="1"/>
  <c r="R9868" i="1"/>
  <c r="Q9868" i="1"/>
  <c r="O9868" i="1"/>
  <c r="M9868" i="1"/>
  <c r="AG9867" i="1"/>
  <c r="T9867" i="1"/>
  <c r="U9867" i="1" s="1"/>
  <c r="R9867" i="1"/>
  <c r="O9867" i="1"/>
  <c r="M9867" i="1"/>
  <c r="Q9867" i="1" s="1"/>
  <c r="AG9866" i="1"/>
  <c r="T9866" i="1"/>
  <c r="U9866" i="1" s="1"/>
  <c r="R9866" i="1"/>
  <c r="Q9866" i="1"/>
  <c r="M9866" i="1"/>
  <c r="O9866" i="1" s="1"/>
  <c r="AG9865" i="1"/>
  <c r="U9865" i="1"/>
  <c r="T9865" i="1"/>
  <c r="R9865" i="1"/>
  <c r="Q9865" i="1"/>
  <c r="M9865" i="1"/>
  <c r="O9865" i="1" s="1"/>
  <c r="AG9864" i="1"/>
  <c r="U9864" i="1"/>
  <c r="T9864" i="1"/>
  <c r="R9864" i="1"/>
  <c r="O9864" i="1"/>
  <c r="M9864" i="1"/>
  <c r="Q9864" i="1" s="1"/>
  <c r="AG9863" i="1"/>
  <c r="T9863" i="1"/>
  <c r="U9863" i="1" s="1"/>
  <c r="R9863" i="1"/>
  <c r="M9863" i="1"/>
  <c r="Q9863" i="1" s="1"/>
  <c r="AG9862" i="1"/>
  <c r="T9862" i="1"/>
  <c r="U9862" i="1" s="1"/>
  <c r="R9862" i="1"/>
  <c r="M9862" i="1"/>
  <c r="AG9861" i="1"/>
  <c r="T9861" i="1"/>
  <c r="U9861" i="1" s="1"/>
  <c r="R9861" i="1"/>
  <c r="Q9861" i="1"/>
  <c r="O9861" i="1"/>
  <c r="M9861" i="1"/>
  <c r="AG9860" i="1"/>
  <c r="U9860" i="1"/>
  <c r="T9860" i="1"/>
  <c r="R9860" i="1"/>
  <c r="M9860" i="1"/>
  <c r="AG9859" i="1"/>
  <c r="T9859" i="1"/>
  <c r="U9859" i="1" s="1"/>
  <c r="R9859" i="1"/>
  <c r="M9859" i="1"/>
  <c r="AG9858" i="1"/>
  <c r="T9858" i="1"/>
  <c r="U9858" i="1" s="1"/>
  <c r="R9858" i="1"/>
  <c r="Q9858" i="1"/>
  <c r="O9858" i="1"/>
  <c r="M9858" i="1"/>
  <c r="AG9857" i="1"/>
  <c r="U9857" i="1"/>
  <c r="T9857" i="1"/>
  <c r="R9857" i="1"/>
  <c r="Q9857" i="1"/>
  <c r="O9857" i="1"/>
  <c r="M9857" i="1"/>
  <c r="AG9856" i="1"/>
  <c r="T9856" i="1"/>
  <c r="U9856" i="1" s="1"/>
  <c r="R9856" i="1"/>
  <c r="Q9856" i="1"/>
  <c r="O9856" i="1"/>
  <c r="M9856" i="1"/>
  <c r="AG9855" i="1"/>
  <c r="T9855" i="1"/>
  <c r="U9855" i="1" s="1"/>
  <c r="R9855" i="1"/>
  <c r="M9855" i="1"/>
  <c r="Q9855" i="1" s="1"/>
  <c r="AG9854" i="1"/>
  <c r="T9854" i="1"/>
  <c r="U9854" i="1" s="1"/>
  <c r="R9854" i="1"/>
  <c r="Q9854" i="1"/>
  <c r="M9854" i="1"/>
  <c r="O9854" i="1" s="1"/>
  <c r="AG9853" i="1"/>
  <c r="U9853" i="1"/>
  <c r="T9853" i="1"/>
  <c r="R9853" i="1"/>
  <c r="M9853" i="1"/>
  <c r="AG9852" i="1"/>
  <c r="U9852" i="1"/>
  <c r="T9852" i="1"/>
  <c r="R9852" i="1"/>
  <c r="O9852" i="1"/>
  <c r="M9852" i="1"/>
  <c r="Q9852" i="1" s="1"/>
  <c r="AG9851" i="1"/>
  <c r="U9851" i="1"/>
  <c r="T9851" i="1"/>
  <c r="R9851" i="1"/>
  <c r="O9851" i="1"/>
  <c r="M9851" i="1"/>
  <c r="Q9851" i="1" s="1"/>
  <c r="AG9850" i="1"/>
  <c r="T9850" i="1"/>
  <c r="U9850" i="1" s="1"/>
  <c r="R9850" i="1"/>
  <c r="M9850" i="1"/>
  <c r="AG9849" i="1"/>
  <c r="T9849" i="1"/>
  <c r="U9849" i="1" s="1"/>
  <c r="R9849" i="1"/>
  <c r="Q9849" i="1"/>
  <c r="O9849" i="1"/>
  <c r="M9849" i="1"/>
  <c r="AG9848" i="1"/>
  <c r="U9848" i="1"/>
  <c r="T9848" i="1"/>
  <c r="R9848" i="1"/>
  <c r="O9848" i="1"/>
  <c r="M9848" i="1"/>
  <c r="Q9848" i="1" s="1"/>
  <c r="AG9847" i="1"/>
  <c r="T9847" i="1"/>
  <c r="U9847" i="1" s="1"/>
  <c r="R9847" i="1"/>
  <c r="M9847" i="1"/>
  <c r="AG9846" i="1"/>
  <c r="T9846" i="1"/>
  <c r="U9846" i="1" s="1"/>
  <c r="R9846" i="1"/>
  <c r="O9846" i="1"/>
  <c r="M9846" i="1"/>
  <c r="Q9846" i="1" s="1"/>
  <c r="AG9845" i="1"/>
  <c r="U9845" i="1"/>
  <c r="T9845" i="1"/>
  <c r="R9845" i="1"/>
  <c r="Q9845" i="1"/>
  <c r="O9845" i="1"/>
  <c r="M9845" i="1"/>
  <c r="AG9844" i="1"/>
  <c r="U9844" i="1"/>
  <c r="T9844" i="1"/>
  <c r="R9844" i="1"/>
  <c r="M9844" i="1"/>
  <c r="Q9844" i="1" s="1"/>
  <c r="AG9843" i="1"/>
  <c r="T9843" i="1"/>
  <c r="U9843" i="1" s="1"/>
  <c r="R9843" i="1"/>
  <c r="O9843" i="1"/>
  <c r="M9843" i="1"/>
  <c r="Q9843" i="1" s="1"/>
  <c r="AG9842" i="1"/>
  <c r="U9842" i="1"/>
  <c r="T9842" i="1"/>
  <c r="R9842" i="1"/>
  <c r="Q9842" i="1"/>
  <c r="M9842" i="1"/>
  <c r="O9842" i="1" s="1"/>
  <c r="AG9841" i="1"/>
  <c r="U9841" i="1"/>
  <c r="T9841" i="1"/>
  <c r="R9841" i="1"/>
  <c r="Q9841" i="1"/>
  <c r="M9841" i="1"/>
  <c r="O9841" i="1" s="1"/>
  <c r="AG9840" i="1"/>
  <c r="T9840" i="1"/>
  <c r="U9840" i="1" s="1"/>
  <c r="R9840" i="1"/>
  <c r="O9840" i="1"/>
  <c r="M9840" i="1"/>
  <c r="Q9840" i="1" s="1"/>
  <c r="AG9839" i="1"/>
  <c r="T9839" i="1"/>
  <c r="U9839" i="1" s="1"/>
  <c r="R9839" i="1"/>
  <c r="O9839" i="1"/>
  <c r="M9839" i="1"/>
  <c r="Q9839" i="1" s="1"/>
  <c r="AG9838" i="1"/>
  <c r="T9838" i="1"/>
  <c r="U9838" i="1" s="1"/>
  <c r="R9838" i="1"/>
  <c r="M9838" i="1"/>
  <c r="O9838" i="1" s="1"/>
  <c r="AG9837" i="1"/>
  <c r="T9837" i="1"/>
  <c r="U9837" i="1" s="1"/>
  <c r="R9837" i="1"/>
  <c r="Q9837" i="1"/>
  <c r="O9837" i="1"/>
  <c r="M9837" i="1"/>
  <c r="AG9836" i="1"/>
  <c r="T9836" i="1"/>
  <c r="U9836" i="1" s="1"/>
  <c r="R9836" i="1"/>
  <c r="Q9836" i="1"/>
  <c r="M9836" i="1"/>
  <c r="O9836" i="1" s="1"/>
  <c r="AG9835" i="1"/>
  <c r="U9835" i="1"/>
  <c r="T9835" i="1"/>
  <c r="R9835" i="1"/>
  <c r="M9835" i="1"/>
  <c r="AG9834" i="1"/>
  <c r="T9834" i="1"/>
  <c r="U9834" i="1" s="1"/>
  <c r="R9834" i="1"/>
  <c r="Q9834" i="1"/>
  <c r="O9834" i="1"/>
  <c r="M9834" i="1"/>
  <c r="AG9833" i="1"/>
  <c r="U9833" i="1"/>
  <c r="T9833" i="1"/>
  <c r="R9833" i="1"/>
  <c r="Q9833" i="1"/>
  <c r="O9833" i="1"/>
  <c r="M9833" i="1"/>
  <c r="AG9832" i="1"/>
  <c r="T9832" i="1"/>
  <c r="U9832" i="1" s="1"/>
  <c r="R9832" i="1"/>
  <c r="M9832" i="1"/>
  <c r="Q9832" i="1" s="1"/>
  <c r="AG9831" i="1"/>
  <c r="T9831" i="1"/>
  <c r="U9831" i="1" s="1"/>
  <c r="R9831" i="1"/>
  <c r="M9831" i="1"/>
  <c r="AG9830" i="1"/>
  <c r="T9830" i="1"/>
  <c r="U9830" i="1" s="1"/>
  <c r="R9830" i="1"/>
  <c r="M9830" i="1"/>
  <c r="O9830" i="1" s="1"/>
  <c r="AG9829" i="1"/>
  <c r="U9829" i="1"/>
  <c r="T9829" i="1"/>
  <c r="R9829" i="1"/>
  <c r="O9829" i="1"/>
  <c r="M9829" i="1"/>
  <c r="Q9829" i="1" s="1"/>
  <c r="AG9828" i="1"/>
  <c r="U9828" i="1"/>
  <c r="T9828" i="1"/>
  <c r="R9828" i="1"/>
  <c r="O9828" i="1"/>
  <c r="M9828" i="1"/>
  <c r="Q9828" i="1" s="1"/>
  <c r="AG9827" i="1"/>
  <c r="U9827" i="1"/>
  <c r="T9827" i="1"/>
  <c r="R9827" i="1"/>
  <c r="M9827" i="1"/>
  <c r="Q9827" i="1" s="1"/>
  <c r="AG9826" i="1"/>
  <c r="T9826" i="1"/>
  <c r="U9826" i="1" s="1"/>
  <c r="R9826" i="1"/>
  <c r="Q9826" i="1"/>
  <c r="M9826" i="1"/>
  <c r="O9826" i="1" s="1"/>
  <c r="AG9825" i="1"/>
  <c r="U9825" i="1"/>
  <c r="T9825" i="1"/>
  <c r="R9825" i="1"/>
  <c r="Q9825" i="1"/>
  <c r="O9825" i="1"/>
  <c r="M9825" i="1"/>
  <c r="AG9824" i="1"/>
  <c r="T9824" i="1"/>
  <c r="U9824" i="1" s="1"/>
  <c r="R9824" i="1"/>
  <c r="O9824" i="1"/>
  <c r="M9824" i="1"/>
  <c r="Q9824" i="1" s="1"/>
  <c r="AG9823" i="1"/>
  <c r="U9823" i="1"/>
  <c r="T9823" i="1"/>
  <c r="R9823" i="1"/>
  <c r="O9823" i="1"/>
  <c r="M9823" i="1"/>
  <c r="Q9823" i="1" s="1"/>
  <c r="AG9822" i="1"/>
  <c r="T9822" i="1"/>
  <c r="U9822" i="1" s="1"/>
  <c r="R9822" i="1"/>
  <c r="Q9822" i="1"/>
  <c r="O9822" i="1"/>
  <c r="M9822" i="1"/>
  <c r="AG9821" i="1"/>
  <c r="U9821" i="1"/>
  <c r="T9821" i="1"/>
  <c r="R9821" i="1"/>
  <c r="M9821" i="1"/>
  <c r="Q9821" i="1" s="1"/>
  <c r="AG9820" i="1"/>
  <c r="T9820" i="1"/>
  <c r="U9820" i="1" s="1"/>
  <c r="R9820" i="1"/>
  <c r="M9820" i="1"/>
  <c r="Q9820" i="1" s="1"/>
  <c r="AG9819" i="1"/>
  <c r="U9819" i="1"/>
  <c r="T9819" i="1"/>
  <c r="R9819" i="1"/>
  <c r="O9819" i="1"/>
  <c r="M9819" i="1"/>
  <c r="Q9819" i="1" s="1"/>
  <c r="AG9818" i="1"/>
  <c r="U9818" i="1"/>
  <c r="T9818" i="1"/>
  <c r="R9818" i="1"/>
  <c r="M9818" i="1"/>
  <c r="O9818" i="1" s="1"/>
  <c r="AG9817" i="1"/>
  <c r="T9817" i="1"/>
  <c r="U9817" i="1" s="1"/>
  <c r="R9817" i="1"/>
  <c r="Q9817" i="1"/>
  <c r="M9817" i="1"/>
  <c r="O9817" i="1" s="1"/>
  <c r="AG9816" i="1"/>
  <c r="T9816" i="1"/>
  <c r="U9816" i="1" s="1"/>
  <c r="R9816" i="1"/>
  <c r="Q9816" i="1"/>
  <c r="O9816" i="1"/>
  <c r="M9816" i="1"/>
  <c r="AG9815" i="1"/>
  <c r="T9815" i="1"/>
  <c r="U9815" i="1" s="1"/>
  <c r="R9815" i="1"/>
  <c r="Q9815" i="1"/>
  <c r="O9815" i="1"/>
  <c r="M9815" i="1"/>
  <c r="AG9814" i="1"/>
  <c r="T9814" i="1"/>
  <c r="U9814" i="1" s="1"/>
  <c r="R9814" i="1"/>
  <c r="Q9814" i="1"/>
  <c r="M9814" i="1"/>
  <c r="O9814" i="1" s="1"/>
  <c r="AG9813" i="1"/>
  <c r="U9813" i="1"/>
  <c r="T9813" i="1"/>
  <c r="R9813" i="1"/>
  <c r="Q9813" i="1"/>
  <c r="O9813" i="1"/>
  <c r="M9813" i="1"/>
  <c r="AG9812" i="1"/>
  <c r="U9812" i="1"/>
  <c r="T9812" i="1"/>
  <c r="R9812" i="1"/>
  <c r="M9812" i="1"/>
  <c r="AG9811" i="1"/>
  <c r="U9811" i="1"/>
  <c r="T9811" i="1"/>
  <c r="R9811" i="1"/>
  <c r="O9811" i="1"/>
  <c r="M9811" i="1"/>
  <c r="Q9811" i="1" s="1"/>
  <c r="AG9810" i="1"/>
  <c r="U9810" i="1"/>
  <c r="T9810" i="1"/>
  <c r="R9810" i="1"/>
  <c r="O9810" i="1"/>
  <c r="M9810" i="1"/>
  <c r="Q9810" i="1" s="1"/>
  <c r="AG9809" i="1"/>
  <c r="U9809" i="1"/>
  <c r="T9809" i="1"/>
  <c r="R9809" i="1"/>
  <c r="Q9809" i="1"/>
  <c r="O9809" i="1"/>
  <c r="M9809" i="1"/>
  <c r="AG9808" i="1"/>
  <c r="T9808" i="1"/>
  <c r="U9808" i="1" s="1"/>
  <c r="R9808" i="1"/>
  <c r="O9808" i="1"/>
  <c r="M9808" i="1"/>
  <c r="Q9808" i="1" s="1"/>
  <c r="AG9807" i="1"/>
  <c r="T9807" i="1"/>
  <c r="U9807" i="1" s="1"/>
  <c r="R9807" i="1"/>
  <c r="Q9807" i="1"/>
  <c r="M9807" i="1"/>
  <c r="O9807" i="1" s="1"/>
  <c r="AG9806" i="1"/>
  <c r="U9806" i="1"/>
  <c r="T9806" i="1"/>
  <c r="R9806" i="1"/>
  <c r="Q9806" i="1"/>
  <c r="M9806" i="1"/>
  <c r="O9806" i="1" s="1"/>
  <c r="AG9805" i="1"/>
  <c r="T9805" i="1"/>
  <c r="U9805" i="1" s="1"/>
  <c r="R9805" i="1"/>
  <c r="M9805" i="1"/>
  <c r="Q9805" i="1" s="1"/>
  <c r="AG9804" i="1"/>
  <c r="T9804" i="1"/>
  <c r="U9804" i="1" s="1"/>
  <c r="R9804" i="1"/>
  <c r="O9804" i="1"/>
  <c r="M9804" i="1"/>
  <c r="Q9804" i="1" s="1"/>
  <c r="AG9803" i="1"/>
  <c r="U9803" i="1"/>
  <c r="T9803" i="1"/>
  <c r="R9803" i="1"/>
  <c r="O9803" i="1"/>
  <c r="M9803" i="1"/>
  <c r="Q9803" i="1" s="1"/>
  <c r="AG9802" i="1"/>
  <c r="T9802" i="1"/>
  <c r="U9802" i="1" s="1"/>
  <c r="R9802" i="1"/>
  <c r="Q9802" i="1"/>
  <c r="O9802" i="1"/>
  <c r="M9802" i="1"/>
  <c r="AG9801" i="1"/>
  <c r="T9801" i="1"/>
  <c r="U9801" i="1" s="1"/>
  <c r="R9801" i="1"/>
  <c r="Q9801" i="1"/>
  <c r="O9801" i="1"/>
  <c r="M9801" i="1"/>
  <c r="AG9800" i="1"/>
  <c r="T9800" i="1"/>
  <c r="U9800" i="1" s="1"/>
  <c r="R9800" i="1"/>
  <c r="Q9800" i="1"/>
  <c r="O9800" i="1"/>
  <c r="M9800" i="1"/>
  <c r="AG9799" i="1"/>
  <c r="T9799" i="1"/>
  <c r="U9799" i="1" s="1"/>
  <c r="R9799" i="1"/>
  <c r="O9799" i="1"/>
  <c r="M9799" i="1"/>
  <c r="Q9799" i="1" s="1"/>
  <c r="AG9798" i="1"/>
  <c r="U9798" i="1"/>
  <c r="T9798" i="1"/>
  <c r="R9798" i="1"/>
  <c r="Q9798" i="1"/>
  <c r="M9798" i="1"/>
  <c r="O9798" i="1" s="1"/>
  <c r="AG9797" i="1"/>
  <c r="U9797" i="1"/>
  <c r="T9797" i="1"/>
  <c r="R9797" i="1"/>
  <c r="M9797" i="1"/>
  <c r="AG9796" i="1"/>
  <c r="T9796" i="1"/>
  <c r="U9796" i="1" s="1"/>
  <c r="R9796" i="1"/>
  <c r="M9796" i="1"/>
  <c r="AG9795" i="1"/>
  <c r="U9795" i="1"/>
  <c r="T9795" i="1"/>
  <c r="R9795" i="1"/>
  <c r="M9795" i="1"/>
  <c r="Q9795" i="1" s="1"/>
  <c r="AG9794" i="1"/>
  <c r="T9794" i="1"/>
  <c r="U9794" i="1" s="1"/>
  <c r="R9794" i="1"/>
  <c r="Q9794" i="1"/>
  <c r="M9794" i="1"/>
  <c r="O9794" i="1" s="1"/>
  <c r="AG9793" i="1"/>
  <c r="U9793" i="1"/>
  <c r="T9793" i="1"/>
  <c r="R9793" i="1"/>
  <c r="M9793" i="1"/>
  <c r="Q9793" i="1" s="1"/>
  <c r="AG9792" i="1"/>
  <c r="T9792" i="1"/>
  <c r="U9792" i="1" s="1"/>
  <c r="R9792" i="1"/>
  <c r="O9792" i="1"/>
  <c r="M9792" i="1"/>
  <c r="Q9792" i="1" s="1"/>
  <c r="AG9791" i="1"/>
  <c r="U9791" i="1"/>
  <c r="T9791" i="1"/>
  <c r="R9791" i="1"/>
  <c r="Q9791" i="1"/>
  <c r="M9791" i="1"/>
  <c r="O9791" i="1" s="1"/>
  <c r="AG9790" i="1"/>
  <c r="T9790" i="1"/>
  <c r="U9790" i="1" s="1"/>
  <c r="R9790" i="1"/>
  <c r="Q9790" i="1"/>
  <c r="O9790" i="1"/>
  <c r="M9790" i="1"/>
  <c r="AG9789" i="1"/>
  <c r="U9789" i="1"/>
  <c r="T9789" i="1"/>
  <c r="R9789" i="1"/>
  <c r="Q9789" i="1"/>
  <c r="O9789" i="1"/>
  <c r="M9789" i="1"/>
  <c r="AG9788" i="1"/>
  <c r="T9788" i="1"/>
  <c r="U9788" i="1" s="1"/>
  <c r="R9788" i="1"/>
  <c r="M9788" i="1"/>
  <c r="Q9788" i="1" s="1"/>
  <c r="AG9787" i="1"/>
  <c r="U9787" i="1"/>
  <c r="T9787" i="1"/>
  <c r="R9787" i="1"/>
  <c r="M9787" i="1"/>
  <c r="AG9786" i="1"/>
  <c r="U9786" i="1"/>
  <c r="T9786" i="1"/>
  <c r="R9786" i="1"/>
  <c r="M9786" i="1"/>
  <c r="Q9786" i="1" s="1"/>
  <c r="AG9785" i="1"/>
  <c r="U9785" i="1"/>
  <c r="T9785" i="1"/>
  <c r="R9785" i="1"/>
  <c r="M9785" i="1"/>
  <c r="O9785" i="1" s="1"/>
  <c r="AG9784" i="1"/>
  <c r="T9784" i="1"/>
  <c r="U9784" i="1" s="1"/>
  <c r="R9784" i="1"/>
  <c r="Q9784" i="1"/>
  <c r="O9784" i="1"/>
  <c r="M9784" i="1"/>
  <c r="AG9783" i="1"/>
  <c r="T9783" i="1"/>
  <c r="U9783" i="1" s="1"/>
  <c r="R9783" i="1"/>
  <c r="M9783" i="1"/>
  <c r="AG9782" i="1"/>
  <c r="U9782" i="1"/>
  <c r="T9782" i="1"/>
  <c r="R9782" i="1"/>
  <c r="M9782" i="1"/>
  <c r="O9782" i="1" s="1"/>
  <c r="AG9781" i="1"/>
  <c r="T9781" i="1"/>
  <c r="U9781" i="1" s="1"/>
  <c r="R9781" i="1"/>
  <c r="M9781" i="1"/>
  <c r="AG9780" i="1"/>
  <c r="U9780" i="1"/>
  <c r="T9780" i="1"/>
  <c r="R9780" i="1"/>
  <c r="M9780" i="1"/>
  <c r="AG9779" i="1"/>
  <c r="T9779" i="1"/>
  <c r="U9779" i="1" s="1"/>
  <c r="R9779" i="1"/>
  <c r="M9779" i="1"/>
  <c r="AG9778" i="1"/>
  <c r="T9778" i="1"/>
  <c r="U9778" i="1" s="1"/>
  <c r="R9778" i="1"/>
  <c r="M9778" i="1"/>
  <c r="Q9778" i="1" s="1"/>
  <c r="AG9777" i="1"/>
  <c r="T9777" i="1"/>
  <c r="U9777" i="1" s="1"/>
  <c r="R9777" i="1"/>
  <c r="Q9777" i="1"/>
  <c r="O9777" i="1"/>
  <c r="M9777" i="1"/>
  <c r="AG9776" i="1"/>
  <c r="T9776" i="1"/>
  <c r="U9776" i="1" s="1"/>
  <c r="R9776" i="1"/>
  <c r="Q9776" i="1"/>
  <c r="O9776" i="1"/>
  <c r="M9776" i="1"/>
  <c r="AG9775" i="1"/>
  <c r="T9775" i="1"/>
  <c r="U9775" i="1" s="1"/>
  <c r="R9775" i="1"/>
  <c r="O9775" i="1"/>
  <c r="M9775" i="1"/>
  <c r="Q9775" i="1" s="1"/>
  <c r="AG9774" i="1"/>
  <c r="T9774" i="1"/>
  <c r="U9774" i="1" s="1"/>
  <c r="R9774" i="1"/>
  <c r="Q9774" i="1"/>
  <c r="O9774" i="1"/>
  <c r="M9774" i="1"/>
  <c r="AG9773" i="1"/>
  <c r="U9773" i="1"/>
  <c r="T9773" i="1"/>
  <c r="R9773" i="1"/>
  <c r="M9773" i="1"/>
  <c r="Q9773" i="1" s="1"/>
  <c r="AG9772" i="1"/>
  <c r="T9772" i="1"/>
  <c r="U9772" i="1" s="1"/>
  <c r="R9772" i="1"/>
  <c r="Q9772" i="1"/>
  <c r="O9772" i="1"/>
  <c r="M9772" i="1"/>
  <c r="AG9771" i="1"/>
  <c r="U9771" i="1"/>
  <c r="T9771" i="1"/>
  <c r="R9771" i="1"/>
  <c r="M9771" i="1"/>
  <c r="AG9770" i="1"/>
  <c r="U9770" i="1"/>
  <c r="T9770" i="1"/>
  <c r="R9770" i="1"/>
  <c r="Q9770" i="1"/>
  <c r="M9770" i="1"/>
  <c r="O9770" i="1" s="1"/>
  <c r="AG9769" i="1"/>
  <c r="T9769" i="1"/>
  <c r="U9769" i="1" s="1"/>
  <c r="R9769" i="1"/>
  <c r="M9769" i="1"/>
  <c r="AG9768" i="1"/>
  <c r="U9768" i="1"/>
  <c r="T9768" i="1"/>
  <c r="R9768" i="1"/>
  <c r="Q9768" i="1"/>
  <c r="O9768" i="1"/>
  <c r="M9768" i="1"/>
  <c r="AG9767" i="1"/>
  <c r="T9767" i="1"/>
  <c r="U9767" i="1" s="1"/>
  <c r="R9767" i="1"/>
  <c r="Q9767" i="1"/>
  <c r="O9767" i="1"/>
  <c r="M9767" i="1"/>
  <c r="AG9766" i="1"/>
  <c r="T9766" i="1"/>
  <c r="U9766" i="1" s="1"/>
  <c r="R9766" i="1"/>
  <c r="Q9766" i="1"/>
  <c r="M9766" i="1"/>
  <c r="O9766" i="1" s="1"/>
  <c r="AG9765" i="1"/>
  <c r="T9765" i="1"/>
  <c r="U9765" i="1" s="1"/>
  <c r="R9765" i="1"/>
  <c r="Q9765" i="1"/>
  <c r="O9765" i="1"/>
  <c r="M9765" i="1"/>
  <c r="AG9764" i="1"/>
  <c r="U9764" i="1"/>
  <c r="T9764" i="1"/>
  <c r="R9764" i="1"/>
  <c r="M9764" i="1"/>
  <c r="AG9763" i="1"/>
  <c r="T9763" i="1"/>
  <c r="U9763" i="1" s="1"/>
  <c r="R9763" i="1"/>
  <c r="M9763" i="1"/>
  <c r="AG9762" i="1"/>
  <c r="U9762" i="1"/>
  <c r="T9762" i="1"/>
  <c r="R9762" i="1"/>
  <c r="O9762" i="1"/>
  <c r="M9762" i="1"/>
  <c r="Q9762" i="1" s="1"/>
  <c r="AG9761" i="1"/>
  <c r="U9761" i="1"/>
  <c r="T9761" i="1"/>
  <c r="R9761" i="1"/>
  <c r="Q9761" i="1"/>
  <c r="O9761" i="1"/>
  <c r="M9761" i="1"/>
  <c r="AG9760" i="1"/>
  <c r="T9760" i="1"/>
  <c r="U9760" i="1" s="1"/>
  <c r="R9760" i="1"/>
  <c r="Q9760" i="1"/>
  <c r="O9760" i="1"/>
  <c r="M9760" i="1"/>
  <c r="AG9759" i="1"/>
  <c r="U9759" i="1"/>
  <c r="T9759" i="1"/>
  <c r="R9759" i="1"/>
  <c r="Q9759" i="1"/>
  <c r="M9759" i="1"/>
  <c r="O9759" i="1" s="1"/>
  <c r="AG9758" i="1"/>
  <c r="U9758" i="1"/>
  <c r="T9758" i="1"/>
  <c r="R9758" i="1"/>
  <c r="Q9758" i="1"/>
  <c r="M9758" i="1"/>
  <c r="O9758" i="1" s="1"/>
  <c r="AG9757" i="1"/>
  <c r="U9757" i="1"/>
  <c r="T9757" i="1"/>
  <c r="R9757" i="1"/>
  <c r="M9757" i="1"/>
  <c r="Q9757" i="1" s="1"/>
  <c r="AG9756" i="1"/>
  <c r="U9756" i="1"/>
  <c r="T9756" i="1"/>
  <c r="R9756" i="1"/>
  <c r="Q9756" i="1"/>
  <c r="O9756" i="1"/>
  <c r="M9756" i="1"/>
  <c r="AG9755" i="1"/>
  <c r="U9755" i="1"/>
  <c r="T9755" i="1"/>
  <c r="R9755" i="1"/>
  <c r="O9755" i="1"/>
  <c r="M9755" i="1"/>
  <c r="Q9755" i="1" s="1"/>
  <c r="AG9754" i="1"/>
  <c r="T9754" i="1"/>
  <c r="U9754" i="1" s="1"/>
  <c r="R9754" i="1"/>
  <c r="Q9754" i="1"/>
  <c r="O9754" i="1"/>
  <c r="M9754" i="1"/>
  <c r="AG9753" i="1"/>
  <c r="T9753" i="1"/>
  <c r="U9753" i="1" s="1"/>
  <c r="R9753" i="1"/>
  <c r="Q9753" i="1"/>
  <c r="O9753" i="1"/>
  <c r="M9753" i="1"/>
  <c r="AG9752" i="1"/>
  <c r="U9752" i="1"/>
  <c r="T9752" i="1"/>
  <c r="R9752" i="1"/>
  <c r="Q9752" i="1"/>
  <c r="O9752" i="1"/>
  <c r="M9752" i="1"/>
  <c r="AG9751" i="1"/>
  <c r="T9751" i="1"/>
  <c r="U9751" i="1" s="1"/>
  <c r="R9751" i="1"/>
  <c r="O9751" i="1"/>
  <c r="M9751" i="1"/>
  <c r="Q9751" i="1" s="1"/>
  <c r="AG9750" i="1"/>
  <c r="U9750" i="1"/>
  <c r="T9750" i="1"/>
  <c r="R9750" i="1"/>
  <c r="Q9750" i="1"/>
  <c r="M9750" i="1"/>
  <c r="O9750" i="1" s="1"/>
  <c r="AG9749" i="1"/>
  <c r="U9749" i="1"/>
  <c r="T9749" i="1"/>
  <c r="R9749" i="1"/>
  <c r="M9749" i="1"/>
  <c r="O9749" i="1" s="1"/>
  <c r="AG9748" i="1"/>
  <c r="T9748" i="1"/>
  <c r="U9748" i="1" s="1"/>
  <c r="R9748" i="1"/>
  <c r="M9748" i="1"/>
  <c r="AG9747" i="1"/>
  <c r="U9747" i="1"/>
  <c r="T9747" i="1"/>
  <c r="R9747" i="1"/>
  <c r="M9747" i="1"/>
  <c r="O9747" i="1" s="1"/>
  <c r="AG9746" i="1"/>
  <c r="T9746" i="1"/>
  <c r="U9746" i="1" s="1"/>
  <c r="R9746" i="1"/>
  <c r="M9746" i="1"/>
  <c r="Q9746" i="1" s="1"/>
  <c r="AG9745" i="1"/>
  <c r="T9745" i="1"/>
  <c r="U9745" i="1" s="1"/>
  <c r="R9745" i="1"/>
  <c r="Q9745" i="1"/>
  <c r="O9745" i="1"/>
  <c r="M9745" i="1"/>
  <c r="AG9744" i="1"/>
  <c r="T9744" i="1"/>
  <c r="U9744" i="1" s="1"/>
  <c r="R9744" i="1"/>
  <c r="M9744" i="1"/>
  <c r="Q9744" i="1" s="1"/>
  <c r="AG9743" i="1"/>
  <c r="T9743" i="1"/>
  <c r="U9743" i="1" s="1"/>
  <c r="R9743" i="1"/>
  <c r="M9743" i="1"/>
  <c r="Q9743" i="1" s="1"/>
  <c r="AG9742" i="1"/>
  <c r="T9742" i="1"/>
  <c r="U9742" i="1" s="1"/>
  <c r="R9742" i="1"/>
  <c r="M9742" i="1"/>
  <c r="Q9742" i="1" s="1"/>
  <c r="AG9741" i="1"/>
  <c r="U9741" i="1"/>
  <c r="T9741" i="1"/>
  <c r="R9741" i="1"/>
  <c r="O9741" i="1"/>
  <c r="M9741" i="1"/>
  <c r="Q9741" i="1" s="1"/>
  <c r="AG9740" i="1"/>
  <c r="U9740" i="1"/>
  <c r="T9740" i="1"/>
  <c r="R9740" i="1"/>
  <c r="O9740" i="1"/>
  <c r="M9740" i="1"/>
  <c r="Q9740" i="1" s="1"/>
  <c r="AG9739" i="1"/>
  <c r="T9739" i="1"/>
  <c r="U9739" i="1" s="1"/>
  <c r="R9739" i="1"/>
  <c r="Q9739" i="1"/>
  <c r="O9739" i="1"/>
  <c r="M9739" i="1"/>
  <c r="AG9738" i="1"/>
  <c r="U9738" i="1"/>
  <c r="T9738" i="1"/>
  <c r="R9738" i="1"/>
  <c r="Q9738" i="1"/>
  <c r="M9738" i="1"/>
  <c r="O9738" i="1" s="1"/>
  <c r="AG9737" i="1"/>
  <c r="U9737" i="1"/>
  <c r="T9737" i="1"/>
  <c r="R9737" i="1"/>
  <c r="M9737" i="1"/>
  <c r="Q9737" i="1" s="1"/>
  <c r="AG9736" i="1"/>
  <c r="T9736" i="1"/>
  <c r="U9736" i="1" s="1"/>
  <c r="R9736" i="1"/>
  <c r="M9736" i="1"/>
  <c r="AG9735" i="1"/>
  <c r="U9735" i="1"/>
  <c r="T9735" i="1"/>
  <c r="R9735" i="1"/>
  <c r="M9735" i="1"/>
  <c r="Q9735" i="1" s="1"/>
  <c r="AG9734" i="1"/>
  <c r="T9734" i="1"/>
  <c r="U9734" i="1" s="1"/>
  <c r="R9734" i="1"/>
  <c r="M9734" i="1"/>
  <c r="Q9734" i="1" s="1"/>
  <c r="AG9733" i="1"/>
  <c r="T9733" i="1"/>
  <c r="U9733" i="1" s="1"/>
  <c r="R9733" i="1"/>
  <c r="Q9733" i="1"/>
  <c r="O9733" i="1"/>
  <c r="M9733" i="1"/>
  <c r="AG9732" i="1"/>
  <c r="T9732" i="1"/>
  <c r="U9732" i="1" s="1"/>
  <c r="R9732" i="1"/>
  <c r="M9732" i="1"/>
  <c r="AG9731" i="1"/>
  <c r="U9731" i="1"/>
  <c r="T9731" i="1"/>
  <c r="R9731" i="1"/>
  <c r="M9731" i="1"/>
  <c r="Q9731" i="1" s="1"/>
  <c r="AG9730" i="1"/>
  <c r="T9730" i="1"/>
  <c r="U9730" i="1" s="1"/>
  <c r="R9730" i="1"/>
  <c r="M9730" i="1"/>
  <c r="AG9729" i="1"/>
  <c r="U9729" i="1"/>
  <c r="T9729" i="1"/>
  <c r="R9729" i="1"/>
  <c r="O9729" i="1"/>
  <c r="M9729" i="1"/>
  <c r="Q9729" i="1" s="1"/>
  <c r="AG9728" i="1"/>
  <c r="T9728" i="1"/>
  <c r="U9728" i="1" s="1"/>
  <c r="R9728" i="1"/>
  <c r="Q9728" i="1"/>
  <c r="O9728" i="1"/>
  <c r="M9728" i="1"/>
  <c r="AG9727" i="1"/>
  <c r="T9727" i="1"/>
  <c r="U9727" i="1" s="1"/>
  <c r="R9727" i="1"/>
  <c r="Q9727" i="1"/>
  <c r="O9727" i="1"/>
  <c r="M9727" i="1"/>
  <c r="AG9726" i="1"/>
  <c r="U9726" i="1"/>
  <c r="T9726" i="1"/>
  <c r="R9726" i="1"/>
  <c r="Q9726" i="1"/>
  <c r="M9726" i="1"/>
  <c r="O9726" i="1" s="1"/>
  <c r="AG9725" i="1"/>
  <c r="U9725" i="1"/>
  <c r="T9725" i="1"/>
  <c r="R9725" i="1"/>
  <c r="M9725" i="1"/>
  <c r="Q9725" i="1" s="1"/>
  <c r="AG9724" i="1"/>
  <c r="T9724" i="1"/>
  <c r="U9724" i="1" s="1"/>
  <c r="R9724" i="1"/>
  <c r="M9724" i="1"/>
  <c r="AG9723" i="1"/>
  <c r="U9723" i="1"/>
  <c r="T9723" i="1"/>
  <c r="R9723" i="1"/>
  <c r="M9723" i="1"/>
  <c r="Q9723" i="1" s="1"/>
  <c r="AG9722" i="1"/>
  <c r="T9722" i="1"/>
  <c r="U9722" i="1" s="1"/>
  <c r="R9722" i="1"/>
  <c r="M9722" i="1"/>
  <c r="O9722" i="1" s="1"/>
  <c r="AG9721" i="1"/>
  <c r="T9721" i="1"/>
  <c r="U9721" i="1" s="1"/>
  <c r="R9721" i="1"/>
  <c r="Q9721" i="1"/>
  <c r="O9721" i="1"/>
  <c r="M9721" i="1"/>
  <c r="AG9720" i="1"/>
  <c r="T9720" i="1"/>
  <c r="U9720" i="1" s="1"/>
  <c r="R9720" i="1"/>
  <c r="O9720" i="1"/>
  <c r="M9720" i="1"/>
  <c r="Q9720" i="1" s="1"/>
  <c r="AG9719" i="1"/>
  <c r="U9719" i="1"/>
  <c r="T9719" i="1"/>
  <c r="R9719" i="1"/>
  <c r="M9719" i="1"/>
  <c r="Q9719" i="1" s="1"/>
  <c r="AG9718" i="1"/>
  <c r="T9718" i="1"/>
  <c r="U9718" i="1" s="1"/>
  <c r="R9718" i="1"/>
  <c r="O9718" i="1"/>
  <c r="M9718" i="1"/>
  <c r="Q9718" i="1" s="1"/>
  <c r="AG9717" i="1"/>
  <c r="U9717" i="1"/>
  <c r="T9717" i="1"/>
  <c r="R9717" i="1"/>
  <c r="M9717" i="1"/>
  <c r="Q9717" i="1" s="1"/>
  <c r="AG9716" i="1"/>
  <c r="T9716" i="1"/>
  <c r="U9716" i="1" s="1"/>
  <c r="R9716" i="1"/>
  <c r="Q9716" i="1"/>
  <c r="O9716" i="1"/>
  <c r="M9716" i="1"/>
  <c r="AG9715" i="1"/>
  <c r="T9715" i="1"/>
  <c r="U9715" i="1" s="1"/>
  <c r="R9715" i="1"/>
  <c r="O9715" i="1"/>
  <c r="M9715" i="1"/>
  <c r="Q9715" i="1" s="1"/>
  <c r="AG9714" i="1"/>
  <c r="U9714" i="1"/>
  <c r="T9714" i="1"/>
  <c r="R9714" i="1"/>
  <c r="Q9714" i="1"/>
  <c r="M9714" i="1"/>
  <c r="O9714" i="1" s="1"/>
  <c r="AG9713" i="1"/>
  <c r="U9713" i="1"/>
  <c r="T9713" i="1"/>
  <c r="R9713" i="1"/>
  <c r="M9713" i="1"/>
  <c r="Q9713" i="1" s="1"/>
  <c r="AG9712" i="1"/>
  <c r="T9712" i="1"/>
  <c r="U9712" i="1" s="1"/>
  <c r="R9712" i="1"/>
  <c r="M9712" i="1"/>
  <c r="AG9711" i="1"/>
  <c r="U9711" i="1"/>
  <c r="T9711" i="1"/>
  <c r="R9711" i="1"/>
  <c r="M9711" i="1"/>
  <c r="Q9711" i="1" s="1"/>
  <c r="AG9710" i="1"/>
  <c r="T9710" i="1"/>
  <c r="U9710" i="1" s="1"/>
  <c r="R9710" i="1"/>
  <c r="M9710" i="1"/>
  <c r="Q9710" i="1" s="1"/>
  <c r="AG9709" i="1"/>
  <c r="T9709" i="1"/>
  <c r="U9709" i="1" s="1"/>
  <c r="R9709" i="1"/>
  <c r="Q9709" i="1"/>
  <c r="O9709" i="1"/>
  <c r="M9709" i="1"/>
  <c r="AG9708" i="1"/>
  <c r="T9708" i="1"/>
  <c r="U9708" i="1" s="1"/>
  <c r="R9708" i="1"/>
  <c r="Q9708" i="1"/>
  <c r="O9708" i="1"/>
  <c r="M9708" i="1"/>
  <c r="AG9707" i="1"/>
  <c r="T9707" i="1"/>
  <c r="U9707" i="1" s="1"/>
  <c r="R9707" i="1"/>
  <c r="M9707" i="1"/>
  <c r="Q9707" i="1" s="1"/>
  <c r="AG9706" i="1"/>
  <c r="T9706" i="1"/>
  <c r="U9706" i="1" s="1"/>
  <c r="R9706" i="1"/>
  <c r="Q9706" i="1"/>
  <c r="O9706" i="1"/>
  <c r="M9706" i="1"/>
  <c r="AG9705" i="1"/>
  <c r="U9705" i="1"/>
  <c r="T9705" i="1"/>
  <c r="R9705" i="1"/>
  <c r="M9705" i="1"/>
  <c r="AG9704" i="1"/>
  <c r="U9704" i="1"/>
  <c r="T9704" i="1"/>
  <c r="R9704" i="1"/>
  <c r="Q9704" i="1"/>
  <c r="O9704" i="1"/>
  <c r="M9704" i="1"/>
  <c r="AG9703" i="1"/>
  <c r="T9703" i="1"/>
  <c r="U9703" i="1" s="1"/>
  <c r="R9703" i="1"/>
  <c r="Q9703" i="1"/>
  <c r="O9703" i="1"/>
  <c r="M9703" i="1"/>
  <c r="AG9702" i="1"/>
  <c r="U9702" i="1"/>
  <c r="T9702" i="1"/>
  <c r="R9702" i="1"/>
  <c r="Q9702" i="1"/>
  <c r="M9702" i="1"/>
  <c r="O9702" i="1" s="1"/>
  <c r="AG9701" i="1"/>
  <c r="U9701" i="1"/>
  <c r="T9701" i="1"/>
  <c r="R9701" i="1"/>
  <c r="M9701" i="1"/>
  <c r="O9701" i="1" s="1"/>
  <c r="AG9700" i="1"/>
  <c r="T9700" i="1"/>
  <c r="U9700" i="1" s="1"/>
  <c r="R9700" i="1"/>
  <c r="M9700" i="1"/>
  <c r="AG9699" i="1"/>
  <c r="U9699" i="1"/>
  <c r="T9699" i="1"/>
  <c r="R9699" i="1"/>
  <c r="Q9699" i="1"/>
  <c r="M9699" i="1"/>
  <c r="O9699" i="1" s="1"/>
  <c r="AG9698" i="1"/>
  <c r="T9698" i="1"/>
  <c r="U9698" i="1" s="1"/>
  <c r="R9698" i="1"/>
  <c r="M9698" i="1"/>
  <c r="Q9698" i="1" s="1"/>
  <c r="AG9697" i="1"/>
  <c r="T9697" i="1"/>
  <c r="U9697" i="1" s="1"/>
  <c r="R9697" i="1"/>
  <c r="Q9697" i="1"/>
  <c r="O9697" i="1"/>
  <c r="M9697" i="1"/>
  <c r="AG9696" i="1"/>
  <c r="T9696" i="1"/>
  <c r="U9696" i="1" s="1"/>
  <c r="R9696" i="1"/>
  <c r="M9696" i="1"/>
  <c r="Q9696" i="1" s="1"/>
  <c r="AG9695" i="1"/>
  <c r="T9695" i="1"/>
  <c r="U9695" i="1" s="1"/>
  <c r="R9695" i="1"/>
  <c r="M9695" i="1"/>
  <c r="Q9695" i="1" s="1"/>
  <c r="AG9694" i="1"/>
  <c r="T9694" i="1"/>
  <c r="U9694" i="1" s="1"/>
  <c r="R9694" i="1"/>
  <c r="M9694" i="1"/>
  <c r="Q9694" i="1" s="1"/>
  <c r="AG9693" i="1"/>
  <c r="U9693" i="1"/>
  <c r="T9693" i="1"/>
  <c r="R9693" i="1"/>
  <c r="O9693" i="1"/>
  <c r="M9693" i="1"/>
  <c r="Q9693" i="1" s="1"/>
  <c r="AG9692" i="1"/>
  <c r="U9692" i="1"/>
  <c r="T9692" i="1"/>
  <c r="R9692" i="1"/>
  <c r="O9692" i="1"/>
  <c r="M9692" i="1"/>
  <c r="Q9692" i="1" s="1"/>
  <c r="AG9691" i="1"/>
  <c r="T9691" i="1"/>
  <c r="U9691" i="1" s="1"/>
  <c r="R9691" i="1"/>
  <c r="Q9691" i="1"/>
  <c r="O9691" i="1"/>
  <c r="M9691" i="1"/>
  <c r="AG9690" i="1"/>
  <c r="U9690" i="1"/>
  <c r="T9690" i="1"/>
  <c r="R9690" i="1"/>
  <c r="Q9690" i="1"/>
  <c r="M9690" i="1"/>
  <c r="O9690" i="1" s="1"/>
  <c r="AG9689" i="1"/>
  <c r="U9689" i="1"/>
  <c r="T9689" i="1"/>
  <c r="R9689" i="1"/>
  <c r="M9689" i="1"/>
  <c r="Q9689" i="1" s="1"/>
  <c r="AG9688" i="1"/>
  <c r="T9688" i="1"/>
  <c r="U9688" i="1" s="1"/>
  <c r="R9688" i="1"/>
  <c r="M9688" i="1"/>
  <c r="AG9687" i="1"/>
  <c r="U9687" i="1"/>
  <c r="T9687" i="1"/>
  <c r="R9687" i="1"/>
  <c r="M9687" i="1"/>
  <c r="Q9687" i="1" s="1"/>
  <c r="AG9686" i="1"/>
  <c r="T9686" i="1"/>
  <c r="U9686" i="1" s="1"/>
  <c r="R9686" i="1"/>
  <c r="M9686" i="1"/>
  <c r="Q9686" i="1" s="1"/>
  <c r="AG9685" i="1"/>
  <c r="T9685" i="1"/>
  <c r="U9685" i="1" s="1"/>
  <c r="R9685" i="1"/>
  <c r="Q9685" i="1"/>
  <c r="O9685" i="1"/>
  <c r="M9685" i="1"/>
  <c r="AG9684" i="1"/>
  <c r="T9684" i="1"/>
  <c r="U9684" i="1" s="1"/>
  <c r="R9684" i="1"/>
  <c r="M9684" i="1"/>
  <c r="AG9683" i="1"/>
  <c r="U9683" i="1"/>
  <c r="T9683" i="1"/>
  <c r="R9683" i="1"/>
  <c r="M9683" i="1"/>
  <c r="Q9683" i="1" s="1"/>
  <c r="AG9682" i="1"/>
  <c r="T9682" i="1"/>
  <c r="U9682" i="1" s="1"/>
  <c r="R9682" i="1"/>
  <c r="M9682" i="1"/>
  <c r="AG9681" i="1"/>
  <c r="U9681" i="1"/>
  <c r="T9681" i="1"/>
  <c r="R9681" i="1"/>
  <c r="O9681" i="1"/>
  <c r="M9681" i="1"/>
  <c r="Q9681" i="1" s="1"/>
  <c r="AG9680" i="1"/>
  <c r="T9680" i="1"/>
  <c r="U9680" i="1" s="1"/>
  <c r="R9680" i="1"/>
  <c r="Q9680" i="1"/>
  <c r="O9680" i="1"/>
  <c r="M9680" i="1"/>
  <c r="AG9679" i="1"/>
  <c r="T9679" i="1"/>
  <c r="U9679" i="1" s="1"/>
  <c r="R9679" i="1"/>
  <c r="Q9679" i="1"/>
  <c r="O9679" i="1"/>
  <c r="M9679" i="1"/>
  <c r="AG9678" i="1"/>
  <c r="U9678" i="1"/>
  <c r="T9678" i="1"/>
  <c r="R9678" i="1"/>
  <c r="Q9678" i="1"/>
  <c r="M9678" i="1"/>
  <c r="O9678" i="1" s="1"/>
  <c r="AG9677" i="1"/>
  <c r="U9677" i="1"/>
  <c r="T9677" i="1"/>
  <c r="R9677" i="1"/>
  <c r="M9677" i="1"/>
  <c r="Q9677" i="1" s="1"/>
  <c r="AG9676" i="1"/>
  <c r="T9676" i="1"/>
  <c r="U9676" i="1" s="1"/>
  <c r="R9676" i="1"/>
  <c r="M9676" i="1"/>
  <c r="AG9675" i="1"/>
  <c r="U9675" i="1"/>
  <c r="T9675" i="1"/>
  <c r="R9675" i="1"/>
  <c r="M9675" i="1"/>
  <c r="Q9675" i="1" s="1"/>
  <c r="AG9674" i="1"/>
  <c r="T9674" i="1"/>
  <c r="U9674" i="1" s="1"/>
  <c r="R9674" i="1"/>
  <c r="Q9674" i="1"/>
  <c r="M9674" i="1"/>
  <c r="O9674" i="1" s="1"/>
  <c r="AG9673" i="1"/>
  <c r="T9673" i="1"/>
  <c r="U9673" i="1" s="1"/>
  <c r="R9673" i="1"/>
  <c r="Q9673" i="1"/>
  <c r="O9673" i="1"/>
  <c r="M9673" i="1"/>
  <c r="AG9672" i="1"/>
  <c r="T9672" i="1"/>
  <c r="U9672" i="1" s="1"/>
  <c r="R9672" i="1"/>
  <c r="O9672" i="1"/>
  <c r="M9672" i="1"/>
  <c r="Q9672" i="1" s="1"/>
  <c r="AG9671" i="1"/>
  <c r="U9671" i="1"/>
  <c r="T9671" i="1"/>
  <c r="R9671" i="1"/>
  <c r="M9671" i="1"/>
  <c r="Q9671" i="1" s="1"/>
  <c r="AG9670" i="1"/>
  <c r="T9670" i="1"/>
  <c r="U9670" i="1" s="1"/>
  <c r="R9670" i="1"/>
  <c r="O9670" i="1"/>
  <c r="M9670" i="1"/>
  <c r="Q9670" i="1" s="1"/>
  <c r="AG9669" i="1"/>
  <c r="U9669" i="1"/>
  <c r="T9669" i="1"/>
  <c r="R9669" i="1"/>
  <c r="M9669" i="1"/>
  <c r="Q9669" i="1" s="1"/>
  <c r="AG9668" i="1"/>
  <c r="T9668" i="1"/>
  <c r="U9668" i="1" s="1"/>
  <c r="R9668" i="1"/>
  <c r="Q9668" i="1"/>
  <c r="O9668" i="1"/>
  <c r="M9668" i="1"/>
  <c r="AG9667" i="1"/>
  <c r="T9667" i="1"/>
  <c r="U9667" i="1" s="1"/>
  <c r="R9667" i="1"/>
  <c r="O9667" i="1"/>
  <c r="M9667" i="1"/>
  <c r="Q9667" i="1" s="1"/>
  <c r="AG9666" i="1"/>
  <c r="U9666" i="1"/>
  <c r="T9666" i="1"/>
  <c r="R9666" i="1"/>
  <c r="Q9666" i="1"/>
  <c r="M9666" i="1"/>
  <c r="O9666" i="1" s="1"/>
  <c r="AG9665" i="1"/>
  <c r="U9665" i="1"/>
  <c r="T9665" i="1"/>
  <c r="R9665" i="1"/>
  <c r="M9665" i="1"/>
  <c r="Q9665" i="1" s="1"/>
  <c r="AG9664" i="1"/>
  <c r="T9664" i="1"/>
  <c r="U9664" i="1" s="1"/>
  <c r="R9664" i="1"/>
  <c r="M9664" i="1"/>
  <c r="AG9663" i="1"/>
  <c r="U9663" i="1"/>
  <c r="T9663" i="1"/>
  <c r="R9663" i="1"/>
  <c r="M9663" i="1"/>
  <c r="Q9663" i="1" s="1"/>
  <c r="AG9662" i="1"/>
  <c r="T9662" i="1"/>
  <c r="U9662" i="1" s="1"/>
  <c r="R9662" i="1"/>
  <c r="M9662" i="1"/>
  <c r="AG9661" i="1"/>
  <c r="T9661" i="1"/>
  <c r="U9661" i="1" s="1"/>
  <c r="R9661" i="1"/>
  <c r="Q9661" i="1"/>
  <c r="O9661" i="1"/>
  <c r="M9661" i="1"/>
  <c r="AG9660" i="1"/>
  <c r="T9660" i="1"/>
  <c r="U9660" i="1" s="1"/>
  <c r="R9660" i="1"/>
  <c r="Q9660" i="1"/>
  <c r="O9660" i="1"/>
  <c r="M9660" i="1"/>
  <c r="AG9659" i="1"/>
  <c r="T9659" i="1"/>
  <c r="U9659" i="1" s="1"/>
  <c r="R9659" i="1"/>
  <c r="M9659" i="1"/>
  <c r="Q9659" i="1" s="1"/>
  <c r="AG9658" i="1"/>
  <c r="T9658" i="1"/>
  <c r="U9658" i="1" s="1"/>
  <c r="R9658" i="1"/>
  <c r="Q9658" i="1"/>
  <c r="O9658" i="1"/>
  <c r="M9658" i="1"/>
  <c r="AG9657" i="1"/>
  <c r="U9657" i="1"/>
  <c r="T9657" i="1"/>
  <c r="R9657" i="1"/>
  <c r="M9657" i="1"/>
  <c r="AG9656" i="1"/>
  <c r="U9656" i="1"/>
  <c r="T9656" i="1"/>
  <c r="R9656" i="1"/>
  <c r="Q9656" i="1"/>
  <c r="O9656" i="1"/>
  <c r="M9656" i="1"/>
  <c r="AG9655" i="1"/>
  <c r="T9655" i="1"/>
  <c r="U9655" i="1" s="1"/>
  <c r="R9655" i="1"/>
  <c r="Q9655" i="1"/>
  <c r="O9655" i="1"/>
  <c r="M9655" i="1"/>
  <c r="AG9654" i="1"/>
  <c r="U9654" i="1"/>
  <c r="T9654" i="1"/>
  <c r="R9654" i="1"/>
  <c r="Q9654" i="1"/>
  <c r="M9654" i="1"/>
  <c r="O9654" i="1" s="1"/>
  <c r="AG9653" i="1"/>
  <c r="U9653" i="1"/>
  <c r="T9653" i="1"/>
  <c r="R9653" i="1"/>
  <c r="M9653" i="1"/>
  <c r="O9653" i="1" s="1"/>
  <c r="AG9652" i="1"/>
  <c r="T9652" i="1"/>
  <c r="U9652" i="1" s="1"/>
  <c r="R9652" i="1"/>
  <c r="M9652" i="1"/>
  <c r="Q9652" i="1" s="1"/>
  <c r="AG9651" i="1"/>
  <c r="T9651" i="1"/>
  <c r="U9651" i="1" s="1"/>
  <c r="R9651" i="1"/>
  <c r="O9651" i="1"/>
  <c r="M9651" i="1"/>
  <c r="Q9651" i="1" s="1"/>
  <c r="AG9650" i="1"/>
  <c r="T9650" i="1"/>
  <c r="U9650" i="1" s="1"/>
  <c r="R9650" i="1"/>
  <c r="M9650" i="1"/>
  <c r="Q9650" i="1" s="1"/>
  <c r="AG9649" i="1"/>
  <c r="T9649" i="1"/>
  <c r="U9649" i="1" s="1"/>
  <c r="R9649" i="1"/>
  <c r="Q9649" i="1"/>
  <c r="O9649" i="1"/>
  <c r="M9649" i="1"/>
  <c r="AG9648" i="1"/>
  <c r="U9648" i="1"/>
  <c r="T9648" i="1"/>
  <c r="R9648" i="1"/>
  <c r="M9648" i="1"/>
  <c r="AG9647" i="1"/>
  <c r="T9647" i="1"/>
  <c r="U9647" i="1" s="1"/>
  <c r="R9647" i="1"/>
  <c r="M9647" i="1"/>
  <c r="AG9646" i="1"/>
  <c r="U9646" i="1"/>
  <c r="T9646" i="1"/>
  <c r="R9646" i="1"/>
  <c r="M9646" i="1"/>
  <c r="AG9645" i="1"/>
  <c r="U9645" i="1"/>
  <c r="T9645" i="1"/>
  <c r="R9645" i="1"/>
  <c r="Q9645" i="1"/>
  <c r="O9645" i="1"/>
  <c r="M9645" i="1"/>
  <c r="AG9644" i="1"/>
  <c r="T9644" i="1"/>
  <c r="U9644" i="1" s="1"/>
  <c r="R9644" i="1"/>
  <c r="Q9644" i="1"/>
  <c r="O9644" i="1"/>
  <c r="M9644" i="1"/>
  <c r="AG9643" i="1"/>
  <c r="T9643" i="1"/>
  <c r="U9643" i="1" s="1"/>
  <c r="R9643" i="1"/>
  <c r="Q9643" i="1"/>
  <c r="O9643" i="1"/>
  <c r="M9643" i="1"/>
  <c r="AG9642" i="1"/>
  <c r="U9642" i="1"/>
  <c r="T9642" i="1"/>
  <c r="R9642" i="1"/>
  <c r="Q9642" i="1"/>
  <c r="M9642" i="1"/>
  <c r="O9642" i="1" s="1"/>
  <c r="AG9641" i="1"/>
  <c r="U9641" i="1"/>
  <c r="T9641" i="1"/>
  <c r="R9641" i="1"/>
  <c r="M9641" i="1"/>
  <c r="Q9641" i="1" s="1"/>
  <c r="AG9640" i="1"/>
  <c r="T9640" i="1"/>
  <c r="U9640" i="1" s="1"/>
  <c r="R9640" i="1"/>
  <c r="M9640" i="1"/>
  <c r="AG9639" i="1"/>
  <c r="T9639" i="1"/>
  <c r="U9639" i="1" s="1"/>
  <c r="R9639" i="1"/>
  <c r="M9639" i="1"/>
  <c r="Q9639" i="1" s="1"/>
  <c r="AG9638" i="1"/>
  <c r="T9638" i="1"/>
  <c r="U9638" i="1" s="1"/>
  <c r="R9638" i="1"/>
  <c r="O9638" i="1"/>
  <c r="M9638" i="1"/>
  <c r="Q9638" i="1" s="1"/>
  <c r="AG9637" i="1"/>
  <c r="U9637" i="1"/>
  <c r="T9637" i="1"/>
  <c r="R9637" i="1"/>
  <c r="Q9637" i="1"/>
  <c r="O9637" i="1"/>
  <c r="M9637" i="1"/>
  <c r="AG9636" i="1"/>
  <c r="U9636" i="1"/>
  <c r="T9636" i="1"/>
  <c r="R9636" i="1"/>
  <c r="M9636" i="1"/>
  <c r="AG9635" i="1"/>
  <c r="T9635" i="1"/>
  <c r="U9635" i="1" s="1"/>
  <c r="R9635" i="1"/>
  <c r="M9635" i="1"/>
  <c r="AG9634" i="1"/>
  <c r="U9634" i="1"/>
  <c r="T9634" i="1"/>
  <c r="R9634" i="1"/>
  <c r="M9634" i="1"/>
  <c r="AG9633" i="1"/>
  <c r="U9633" i="1"/>
  <c r="T9633" i="1"/>
  <c r="R9633" i="1"/>
  <c r="O9633" i="1"/>
  <c r="M9633" i="1"/>
  <c r="Q9633" i="1" s="1"/>
  <c r="AG9632" i="1"/>
  <c r="U9632" i="1"/>
  <c r="T9632" i="1"/>
  <c r="R9632" i="1"/>
  <c r="Q9632" i="1"/>
  <c r="O9632" i="1"/>
  <c r="M9632" i="1"/>
  <c r="AG9631" i="1"/>
  <c r="T9631" i="1"/>
  <c r="U9631" i="1" s="1"/>
  <c r="R9631" i="1"/>
  <c r="Q9631" i="1"/>
  <c r="O9631" i="1"/>
  <c r="M9631" i="1"/>
  <c r="AG9630" i="1"/>
  <c r="U9630" i="1"/>
  <c r="T9630" i="1"/>
  <c r="R9630" i="1"/>
  <c r="Q9630" i="1"/>
  <c r="M9630" i="1"/>
  <c r="O9630" i="1" s="1"/>
  <c r="AG9629" i="1"/>
  <c r="U9629" i="1"/>
  <c r="T9629" i="1"/>
  <c r="R9629" i="1"/>
  <c r="M9629" i="1"/>
  <c r="AG9628" i="1"/>
  <c r="T9628" i="1"/>
  <c r="U9628" i="1" s="1"/>
  <c r="R9628" i="1"/>
  <c r="M9628" i="1"/>
  <c r="Q9628" i="1" s="1"/>
  <c r="AG9627" i="1"/>
  <c r="T9627" i="1"/>
  <c r="U9627" i="1" s="1"/>
  <c r="R9627" i="1"/>
  <c r="O9627" i="1"/>
  <c r="M9627" i="1"/>
  <c r="Q9627" i="1" s="1"/>
  <c r="AG9626" i="1"/>
  <c r="T9626" i="1"/>
  <c r="U9626" i="1" s="1"/>
  <c r="R9626" i="1"/>
  <c r="M9626" i="1"/>
  <c r="Q9626" i="1" s="1"/>
  <c r="AG9625" i="1"/>
  <c r="T9625" i="1"/>
  <c r="U9625" i="1" s="1"/>
  <c r="R9625" i="1"/>
  <c r="Q9625" i="1"/>
  <c r="O9625" i="1"/>
  <c r="M9625" i="1"/>
  <c r="AG9624" i="1"/>
  <c r="U9624" i="1"/>
  <c r="T9624" i="1"/>
  <c r="R9624" i="1"/>
  <c r="M9624" i="1"/>
  <c r="AG9623" i="1"/>
  <c r="T9623" i="1"/>
  <c r="U9623" i="1" s="1"/>
  <c r="R9623" i="1"/>
  <c r="M9623" i="1"/>
  <c r="AG9622" i="1"/>
  <c r="U9622" i="1"/>
  <c r="T9622" i="1"/>
  <c r="R9622" i="1"/>
  <c r="M9622" i="1"/>
  <c r="AG9621" i="1"/>
  <c r="U9621" i="1"/>
  <c r="T9621" i="1"/>
  <c r="R9621" i="1"/>
  <c r="Q9621" i="1"/>
  <c r="O9621" i="1"/>
  <c r="M9621" i="1"/>
  <c r="AG9620" i="1"/>
  <c r="T9620" i="1"/>
  <c r="U9620" i="1" s="1"/>
  <c r="R9620" i="1"/>
  <c r="Q9620" i="1"/>
  <c r="O9620" i="1"/>
  <c r="M9620" i="1"/>
  <c r="AG9619" i="1"/>
  <c r="T9619" i="1"/>
  <c r="U9619" i="1" s="1"/>
  <c r="R9619" i="1"/>
  <c r="Q9619" i="1"/>
  <c r="O9619" i="1"/>
  <c r="M9619" i="1"/>
  <c r="AG9618" i="1"/>
  <c r="U9618" i="1"/>
  <c r="T9618" i="1"/>
  <c r="R9618" i="1"/>
  <c r="Q9618" i="1"/>
  <c r="M9618" i="1"/>
  <c r="O9618" i="1" s="1"/>
  <c r="AG9617" i="1"/>
  <c r="U9617" i="1"/>
  <c r="T9617" i="1"/>
  <c r="R9617" i="1"/>
  <c r="Q9617" i="1"/>
  <c r="M9617" i="1"/>
  <c r="O9617" i="1" s="1"/>
  <c r="AG9616" i="1"/>
  <c r="T9616" i="1"/>
  <c r="U9616" i="1" s="1"/>
  <c r="R9616" i="1"/>
  <c r="M9616" i="1"/>
  <c r="AG9615" i="1"/>
  <c r="T9615" i="1"/>
  <c r="U9615" i="1" s="1"/>
  <c r="R9615" i="1"/>
  <c r="M9615" i="1"/>
  <c r="Q9615" i="1" s="1"/>
  <c r="AG9614" i="1"/>
  <c r="T9614" i="1"/>
  <c r="U9614" i="1" s="1"/>
  <c r="R9614" i="1"/>
  <c r="O9614" i="1"/>
  <c r="M9614" i="1"/>
  <c r="Q9614" i="1" s="1"/>
  <c r="AG9613" i="1"/>
  <c r="U9613" i="1"/>
  <c r="T9613" i="1"/>
  <c r="R9613" i="1"/>
  <c r="Q9613" i="1"/>
  <c r="O9613" i="1"/>
  <c r="M9613" i="1"/>
  <c r="AG9612" i="1"/>
  <c r="U9612" i="1"/>
  <c r="T9612" i="1"/>
  <c r="R9612" i="1"/>
  <c r="M9612" i="1"/>
  <c r="AG9611" i="1"/>
  <c r="T9611" i="1"/>
  <c r="U9611" i="1" s="1"/>
  <c r="R9611" i="1"/>
  <c r="M9611" i="1"/>
  <c r="AG9610" i="1"/>
  <c r="T9610" i="1"/>
  <c r="U9610" i="1" s="1"/>
  <c r="R9610" i="1"/>
  <c r="Q9610" i="1"/>
  <c r="O9610" i="1"/>
  <c r="M9610" i="1"/>
  <c r="AG9609" i="1"/>
  <c r="U9609" i="1"/>
  <c r="T9609" i="1"/>
  <c r="R9609" i="1"/>
  <c r="Q9609" i="1"/>
  <c r="O9609" i="1"/>
  <c r="M9609" i="1"/>
  <c r="AG9608" i="1"/>
  <c r="U9608" i="1"/>
  <c r="T9608" i="1"/>
  <c r="R9608" i="1"/>
  <c r="Q9608" i="1"/>
  <c r="M9608" i="1"/>
  <c r="O9608" i="1" s="1"/>
  <c r="AG9607" i="1"/>
  <c r="T9607" i="1"/>
  <c r="U9607" i="1" s="1"/>
  <c r="R9607" i="1"/>
  <c r="O9607" i="1"/>
  <c r="M9607" i="1"/>
  <c r="Q9607" i="1" s="1"/>
  <c r="AG9606" i="1"/>
  <c r="U9606" i="1"/>
  <c r="T9606" i="1"/>
  <c r="R9606" i="1"/>
  <c r="M9606" i="1"/>
  <c r="O9606" i="1" s="1"/>
  <c r="AG9605" i="1"/>
  <c r="T9605" i="1"/>
  <c r="U9605" i="1" s="1"/>
  <c r="R9605" i="1"/>
  <c r="Q9605" i="1"/>
  <c r="O9605" i="1"/>
  <c r="M9605" i="1"/>
  <c r="AG9604" i="1"/>
  <c r="U9604" i="1"/>
  <c r="T9604" i="1"/>
  <c r="R9604" i="1"/>
  <c r="M9604" i="1"/>
  <c r="AG9603" i="1"/>
  <c r="T9603" i="1"/>
  <c r="U9603" i="1" s="1"/>
  <c r="R9603" i="1"/>
  <c r="Q9603" i="1"/>
  <c r="O9603" i="1"/>
  <c r="M9603" i="1"/>
  <c r="AG9602" i="1"/>
  <c r="T9602" i="1"/>
  <c r="U9602" i="1" s="1"/>
  <c r="R9602" i="1"/>
  <c r="O9602" i="1"/>
  <c r="M9602" i="1"/>
  <c r="Q9602" i="1" s="1"/>
  <c r="AG9601" i="1"/>
  <c r="U9601" i="1"/>
  <c r="T9601" i="1"/>
  <c r="R9601" i="1"/>
  <c r="Q9601" i="1"/>
  <c r="O9601" i="1"/>
  <c r="M9601" i="1"/>
  <c r="AG9600" i="1"/>
  <c r="U9600" i="1"/>
  <c r="T9600" i="1"/>
  <c r="R9600" i="1"/>
  <c r="Q9600" i="1"/>
  <c r="M9600" i="1"/>
  <c r="O9600" i="1" s="1"/>
  <c r="AG9599" i="1"/>
  <c r="T9599" i="1"/>
  <c r="U9599" i="1" s="1"/>
  <c r="R9599" i="1"/>
  <c r="M9599" i="1"/>
  <c r="Q9599" i="1" s="1"/>
  <c r="AG9598" i="1"/>
  <c r="T9598" i="1"/>
  <c r="U9598" i="1" s="1"/>
  <c r="R9598" i="1"/>
  <c r="O9598" i="1"/>
  <c r="M9598" i="1"/>
  <c r="Q9598" i="1" s="1"/>
  <c r="AG9597" i="1"/>
  <c r="U9597" i="1"/>
  <c r="T9597" i="1"/>
  <c r="R9597" i="1"/>
  <c r="O9597" i="1"/>
  <c r="M9597" i="1"/>
  <c r="Q9597" i="1" s="1"/>
  <c r="AG9596" i="1"/>
  <c r="U9596" i="1"/>
  <c r="T9596" i="1"/>
  <c r="R9596" i="1"/>
  <c r="M9596" i="1"/>
  <c r="AG9595" i="1"/>
  <c r="T9595" i="1"/>
  <c r="U9595" i="1" s="1"/>
  <c r="R9595" i="1"/>
  <c r="M9595" i="1"/>
  <c r="Q9595" i="1" s="1"/>
  <c r="AG9594" i="1"/>
  <c r="U9594" i="1"/>
  <c r="T9594" i="1"/>
  <c r="R9594" i="1"/>
  <c r="Q9594" i="1"/>
  <c r="M9594" i="1"/>
  <c r="O9594" i="1" s="1"/>
  <c r="AG9593" i="1"/>
  <c r="T9593" i="1"/>
  <c r="U9593" i="1" s="1"/>
  <c r="R9593" i="1"/>
  <c r="Q9593" i="1"/>
  <c r="O9593" i="1"/>
  <c r="M9593" i="1"/>
  <c r="AG9592" i="1"/>
  <c r="U9592" i="1"/>
  <c r="T9592" i="1"/>
  <c r="R9592" i="1"/>
  <c r="Q9592" i="1"/>
  <c r="M9592" i="1"/>
  <c r="O9592" i="1" s="1"/>
  <c r="AG9591" i="1"/>
  <c r="T9591" i="1"/>
  <c r="U9591" i="1" s="1"/>
  <c r="R9591" i="1"/>
  <c r="O9591" i="1"/>
  <c r="M9591" i="1"/>
  <c r="Q9591" i="1" s="1"/>
  <c r="AG9590" i="1"/>
  <c r="T9590" i="1"/>
  <c r="U9590" i="1" s="1"/>
  <c r="R9590" i="1"/>
  <c r="M9590" i="1"/>
  <c r="Q9590" i="1" s="1"/>
  <c r="AG9589" i="1"/>
  <c r="T9589" i="1"/>
  <c r="U9589" i="1" s="1"/>
  <c r="R9589" i="1"/>
  <c r="Q9589" i="1"/>
  <c r="O9589" i="1"/>
  <c r="M9589" i="1"/>
  <c r="AG9588" i="1"/>
  <c r="U9588" i="1"/>
  <c r="T9588" i="1"/>
  <c r="R9588" i="1"/>
  <c r="M9588" i="1"/>
  <c r="AG9587" i="1"/>
  <c r="T9587" i="1"/>
  <c r="U9587" i="1" s="1"/>
  <c r="R9587" i="1"/>
  <c r="M9587" i="1"/>
  <c r="AG9586" i="1"/>
  <c r="T9586" i="1"/>
  <c r="U9586" i="1" s="1"/>
  <c r="R9586" i="1"/>
  <c r="M9586" i="1"/>
  <c r="Q9586" i="1" s="1"/>
  <c r="AG9585" i="1"/>
  <c r="U9585" i="1"/>
  <c r="T9585" i="1"/>
  <c r="R9585" i="1"/>
  <c r="Q9585" i="1"/>
  <c r="O9585" i="1"/>
  <c r="M9585" i="1"/>
  <c r="AG9584" i="1"/>
  <c r="U9584" i="1"/>
  <c r="T9584" i="1"/>
  <c r="R9584" i="1"/>
  <c r="Q9584" i="1"/>
  <c r="M9584" i="1"/>
  <c r="O9584" i="1" s="1"/>
  <c r="AG9583" i="1"/>
  <c r="T9583" i="1"/>
  <c r="U9583" i="1" s="1"/>
  <c r="R9583" i="1"/>
  <c r="M9583" i="1"/>
  <c r="Q9583" i="1" s="1"/>
  <c r="AG9582" i="1"/>
  <c r="T9582" i="1"/>
  <c r="U9582" i="1" s="1"/>
  <c r="R9582" i="1"/>
  <c r="Q9582" i="1"/>
  <c r="M9582" i="1"/>
  <c r="O9582" i="1" s="1"/>
  <c r="AG9581" i="1"/>
  <c r="U9581" i="1"/>
  <c r="T9581" i="1"/>
  <c r="R9581" i="1"/>
  <c r="O9581" i="1"/>
  <c r="M9581" i="1"/>
  <c r="Q9581" i="1" s="1"/>
  <c r="AG9580" i="1"/>
  <c r="U9580" i="1"/>
  <c r="T9580" i="1"/>
  <c r="R9580" i="1"/>
  <c r="M9580" i="1"/>
  <c r="AG9579" i="1"/>
  <c r="T9579" i="1"/>
  <c r="U9579" i="1" s="1"/>
  <c r="R9579" i="1"/>
  <c r="M9579" i="1"/>
  <c r="Q9579" i="1" s="1"/>
  <c r="AG9578" i="1"/>
  <c r="T9578" i="1"/>
  <c r="U9578" i="1" s="1"/>
  <c r="R9578" i="1"/>
  <c r="Q9578" i="1"/>
  <c r="O9578" i="1"/>
  <c r="M9578" i="1"/>
  <c r="AG9577" i="1"/>
  <c r="T9577" i="1"/>
  <c r="U9577" i="1" s="1"/>
  <c r="R9577" i="1"/>
  <c r="Q9577" i="1"/>
  <c r="O9577" i="1"/>
  <c r="M9577" i="1"/>
  <c r="AG9576" i="1"/>
  <c r="U9576" i="1"/>
  <c r="T9576" i="1"/>
  <c r="R9576" i="1"/>
  <c r="Q9576" i="1"/>
  <c r="M9576" i="1"/>
  <c r="O9576" i="1" s="1"/>
  <c r="AG9575" i="1"/>
  <c r="T9575" i="1"/>
  <c r="U9575" i="1" s="1"/>
  <c r="R9575" i="1"/>
  <c r="M9575" i="1"/>
  <c r="AG9574" i="1"/>
  <c r="T9574" i="1"/>
  <c r="U9574" i="1" s="1"/>
  <c r="R9574" i="1"/>
  <c r="M9574" i="1"/>
  <c r="Q9574" i="1" s="1"/>
  <c r="AG9573" i="1"/>
  <c r="U9573" i="1"/>
  <c r="T9573" i="1"/>
  <c r="R9573" i="1"/>
  <c r="Q9573" i="1"/>
  <c r="O9573" i="1"/>
  <c r="M9573" i="1"/>
  <c r="AG9572" i="1"/>
  <c r="U9572" i="1"/>
  <c r="T9572" i="1"/>
  <c r="R9572" i="1"/>
  <c r="M9572" i="1"/>
  <c r="AG9571" i="1"/>
  <c r="T9571" i="1"/>
  <c r="U9571" i="1" s="1"/>
  <c r="R9571" i="1"/>
  <c r="Q9571" i="1"/>
  <c r="O9571" i="1"/>
  <c r="M9571" i="1"/>
  <c r="AG9570" i="1"/>
  <c r="T9570" i="1"/>
  <c r="U9570" i="1" s="1"/>
  <c r="R9570" i="1"/>
  <c r="Q9570" i="1"/>
  <c r="M9570" i="1"/>
  <c r="O9570" i="1" s="1"/>
  <c r="AG9569" i="1"/>
  <c r="U9569" i="1"/>
  <c r="T9569" i="1"/>
  <c r="R9569" i="1"/>
  <c r="Q9569" i="1"/>
  <c r="O9569" i="1"/>
  <c r="M9569" i="1"/>
  <c r="AG9568" i="1"/>
  <c r="U9568" i="1"/>
  <c r="T9568" i="1"/>
  <c r="R9568" i="1"/>
  <c r="M9568" i="1"/>
  <c r="O9568" i="1" s="1"/>
  <c r="AG9567" i="1"/>
  <c r="T9567" i="1"/>
  <c r="U9567" i="1" s="1"/>
  <c r="R9567" i="1"/>
  <c r="M9567" i="1"/>
  <c r="Q9567" i="1" s="1"/>
  <c r="AG9566" i="1"/>
  <c r="T9566" i="1"/>
  <c r="U9566" i="1" s="1"/>
  <c r="R9566" i="1"/>
  <c r="O9566" i="1"/>
  <c r="M9566" i="1"/>
  <c r="Q9566" i="1" s="1"/>
  <c r="AG9565" i="1"/>
  <c r="U9565" i="1"/>
  <c r="T9565" i="1"/>
  <c r="R9565" i="1"/>
  <c r="Q9565" i="1"/>
  <c r="O9565" i="1"/>
  <c r="M9565" i="1"/>
  <c r="AG9564" i="1"/>
  <c r="U9564" i="1"/>
  <c r="T9564" i="1"/>
  <c r="R9564" i="1"/>
  <c r="M9564" i="1"/>
  <c r="AG9563" i="1"/>
  <c r="T9563" i="1"/>
  <c r="U9563" i="1" s="1"/>
  <c r="R9563" i="1"/>
  <c r="M9563" i="1"/>
  <c r="AG9562" i="1"/>
  <c r="T9562" i="1"/>
  <c r="U9562" i="1" s="1"/>
  <c r="R9562" i="1"/>
  <c r="Q9562" i="1"/>
  <c r="O9562" i="1"/>
  <c r="M9562" i="1"/>
  <c r="AG9561" i="1"/>
  <c r="U9561" i="1"/>
  <c r="T9561" i="1"/>
  <c r="R9561" i="1"/>
  <c r="Q9561" i="1"/>
  <c r="O9561" i="1"/>
  <c r="M9561" i="1"/>
  <c r="AG9560" i="1"/>
  <c r="U9560" i="1"/>
  <c r="T9560" i="1"/>
  <c r="R9560" i="1"/>
  <c r="Q9560" i="1"/>
  <c r="M9560" i="1"/>
  <c r="O9560" i="1" s="1"/>
  <c r="AG9559" i="1"/>
  <c r="T9559" i="1"/>
  <c r="U9559" i="1" s="1"/>
  <c r="R9559" i="1"/>
  <c r="O9559" i="1"/>
  <c r="M9559" i="1"/>
  <c r="Q9559" i="1" s="1"/>
  <c r="AG9558" i="1"/>
  <c r="U9558" i="1"/>
  <c r="T9558" i="1"/>
  <c r="R9558" i="1"/>
  <c r="M9558" i="1"/>
  <c r="O9558" i="1" s="1"/>
  <c r="AG9557" i="1"/>
  <c r="U9557" i="1"/>
  <c r="T9557" i="1"/>
  <c r="R9557" i="1"/>
  <c r="Q9557" i="1"/>
  <c r="O9557" i="1"/>
  <c r="M9557" i="1"/>
  <c r="AG9556" i="1"/>
  <c r="U9556" i="1"/>
  <c r="T9556" i="1"/>
  <c r="R9556" i="1"/>
  <c r="M9556" i="1"/>
  <c r="AG9555" i="1"/>
  <c r="T9555" i="1"/>
  <c r="U9555" i="1" s="1"/>
  <c r="R9555" i="1"/>
  <c r="Q9555" i="1"/>
  <c r="O9555" i="1"/>
  <c r="M9555" i="1"/>
  <c r="AG9554" i="1"/>
  <c r="T9554" i="1"/>
  <c r="U9554" i="1" s="1"/>
  <c r="R9554" i="1"/>
  <c r="M9554" i="1"/>
  <c r="AG9553" i="1"/>
  <c r="U9553" i="1"/>
  <c r="T9553" i="1"/>
  <c r="R9553" i="1"/>
  <c r="Q9553" i="1"/>
  <c r="O9553" i="1"/>
  <c r="M9553" i="1"/>
  <c r="AG9552" i="1"/>
  <c r="U9552" i="1"/>
  <c r="T9552" i="1"/>
  <c r="R9552" i="1"/>
  <c r="Q9552" i="1"/>
  <c r="M9552" i="1"/>
  <c r="O9552" i="1" s="1"/>
  <c r="AG9551" i="1"/>
  <c r="T9551" i="1"/>
  <c r="U9551" i="1" s="1"/>
  <c r="R9551" i="1"/>
  <c r="M9551" i="1"/>
  <c r="Q9551" i="1" s="1"/>
  <c r="AG9550" i="1"/>
  <c r="T9550" i="1"/>
  <c r="U9550" i="1" s="1"/>
  <c r="R9550" i="1"/>
  <c r="O9550" i="1"/>
  <c r="M9550" i="1"/>
  <c r="Q9550" i="1" s="1"/>
  <c r="AG9549" i="1"/>
  <c r="U9549" i="1"/>
  <c r="T9549" i="1"/>
  <c r="R9549" i="1"/>
  <c r="O9549" i="1"/>
  <c r="M9549" i="1"/>
  <c r="Q9549" i="1" s="1"/>
  <c r="AG9548" i="1"/>
  <c r="U9548" i="1"/>
  <c r="T9548" i="1"/>
  <c r="R9548" i="1"/>
  <c r="M9548" i="1"/>
  <c r="AG9547" i="1"/>
  <c r="T9547" i="1"/>
  <c r="U9547" i="1" s="1"/>
  <c r="R9547" i="1"/>
  <c r="M9547" i="1"/>
  <c r="Q9547" i="1" s="1"/>
  <c r="AG9546" i="1"/>
  <c r="U9546" i="1"/>
  <c r="T9546" i="1"/>
  <c r="R9546" i="1"/>
  <c r="Q9546" i="1"/>
  <c r="M9546" i="1"/>
  <c r="O9546" i="1" s="1"/>
  <c r="AG9545" i="1"/>
  <c r="T9545" i="1"/>
  <c r="U9545" i="1" s="1"/>
  <c r="R9545" i="1"/>
  <c r="Q9545" i="1"/>
  <c r="O9545" i="1"/>
  <c r="M9545" i="1"/>
  <c r="AG9544" i="1"/>
  <c r="U9544" i="1"/>
  <c r="T9544" i="1"/>
  <c r="R9544" i="1"/>
  <c r="Q9544" i="1"/>
  <c r="M9544" i="1"/>
  <c r="O9544" i="1" s="1"/>
  <c r="AG9543" i="1"/>
  <c r="T9543" i="1"/>
  <c r="U9543" i="1" s="1"/>
  <c r="R9543" i="1"/>
  <c r="O9543" i="1"/>
  <c r="M9543" i="1"/>
  <c r="Q9543" i="1" s="1"/>
  <c r="AG9542" i="1"/>
  <c r="U9542" i="1"/>
  <c r="T9542" i="1"/>
  <c r="R9542" i="1"/>
  <c r="O9542" i="1"/>
  <c r="M9542" i="1"/>
  <c r="Q9542" i="1" s="1"/>
  <c r="AG9541" i="1"/>
  <c r="U9541" i="1"/>
  <c r="T9541" i="1"/>
  <c r="R9541" i="1"/>
  <c r="M9541" i="1"/>
  <c r="AG9540" i="1"/>
  <c r="T9540" i="1"/>
  <c r="U9540" i="1" s="1"/>
  <c r="R9540" i="1"/>
  <c r="M9540" i="1"/>
  <c r="Q9540" i="1" s="1"/>
  <c r="AG9539" i="1"/>
  <c r="U9539" i="1"/>
  <c r="T9539" i="1"/>
  <c r="R9539" i="1"/>
  <c r="Q9539" i="1"/>
  <c r="O9539" i="1"/>
  <c r="M9539" i="1"/>
  <c r="AG9538" i="1"/>
  <c r="U9538" i="1"/>
  <c r="T9538" i="1"/>
  <c r="R9538" i="1"/>
  <c r="Q9538" i="1"/>
  <c r="M9538" i="1"/>
  <c r="O9538" i="1" s="1"/>
  <c r="AG9537" i="1"/>
  <c r="T9537" i="1"/>
  <c r="U9537" i="1" s="1"/>
  <c r="R9537" i="1"/>
  <c r="M9537" i="1"/>
  <c r="Q9537" i="1" s="1"/>
  <c r="AG9536" i="1"/>
  <c r="U9536" i="1"/>
  <c r="T9536" i="1"/>
  <c r="R9536" i="1"/>
  <c r="Q9536" i="1"/>
  <c r="O9536" i="1"/>
  <c r="M9536" i="1"/>
  <c r="AG9535" i="1"/>
  <c r="U9535" i="1"/>
  <c r="T9535" i="1"/>
  <c r="R9535" i="1"/>
  <c r="M9535" i="1"/>
  <c r="AG9534" i="1"/>
  <c r="T9534" i="1"/>
  <c r="U9534" i="1" s="1"/>
  <c r="R9534" i="1"/>
  <c r="Q9534" i="1"/>
  <c r="O9534" i="1"/>
  <c r="M9534" i="1"/>
  <c r="AG9533" i="1"/>
  <c r="T9533" i="1"/>
  <c r="U9533" i="1" s="1"/>
  <c r="R9533" i="1"/>
  <c r="Q9533" i="1"/>
  <c r="O9533" i="1"/>
  <c r="M9533" i="1"/>
  <c r="AG9532" i="1"/>
  <c r="U9532" i="1"/>
  <c r="T9532" i="1"/>
  <c r="R9532" i="1"/>
  <c r="Q9532" i="1"/>
  <c r="M9532" i="1"/>
  <c r="O9532" i="1" s="1"/>
  <c r="AG9531" i="1"/>
  <c r="T9531" i="1"/>
  <c r="U9531" i="1" s="1"/>
  <c r="R9531" i="1"/>
  <c r="O9531" i="1"/>
  <c r="M9531" i="1"/>
  <c r="Q9531" i="1" s="1"/>
  <c r="AG9530" i="1"/>
  <c r="U9530" i="1"/>
  <c r="T9530" i="1"/>
  <c r="R9530" i="1"/>
  <c r="O9530" i="1"/>
  <c r="M9530" i="1"/>
  <c r="Q9530" i="1" s="1"/>
  <c r="AG9529" i="1"/>
  <c r="U9529" i="1"/>
  <c r="T9529" i="1"/>
  <c r="R9529" i="1"/>
  <c r="M9529" i="1"/>
  <c r="AG9528" i="1"/>
  <c r="T9528" i="1"/>
  <c r="U9528" i="1" s="1"/>
  <c r="R9528" i="1"/>
  <c r="O9528" i="1"/>
  <c r="M9528" i="1"/>
  <c r="Q9528" i="1" s="1"/>
  <c r="AG9527" i="1"/>
  <c r="U9527" i="1"/>
  <c r="T9527" i="1"/>
  <c r="R9527" i="1"/>
  <c r="Q9527" i="1"/>
  <c r="O9527" i="1"/>
  <c r="M9527" i="1"/>
  <c r="AG9526" i="1"/>
  <c r="T9526" i="1"/>
  <c r="U9526" i="1" s="1"/>
  <c r="R9526" i="1"/>
  <c r="Q9526" i="1"/>
  <c r="M9526" i="1"/>
  <c r="O9526" i="1" s="1"/>
  <c r="AG9525" i="1"/>
  <c r="T9525" i="1"/>
  <c r="U9525" i="1" s="1"/>
  <c r="R9525" i="1"/>
  <c r="M9525" i="1"/>
  <c r="Q9525" i="1" s="1"/>
  <c r="AG9524" i="1"/>
  <c r="T9524" i="1"/>
  <c r="U9524" i="1" s="1"/>
  <c r="R9524" i="1"/>
  <c r="Q9524" i="1"/>
  <c r="O9524" i="1"/>
  <c r="M9524" i="1"/>
  <c r="AG9523" i="1"/>
  <c r="U9523" i="1"/>
  <c r="T9523" i="1"/>
  <c r="R9523" i="1"/>
  <c r="O9523" i="1"/>
  <c r="M9523" i="1"/>
  <c r="Q9523" i="1" s="1"/>
  <c r="AG9522" i="1"/>
  <c r="T9522" i="1"/>
  <c r="U9522" i="1" s="1"/>
  <c r="R9522" i="1"/>
  <c r="Q9522" i="1"/>
  <c r="O9522" i="1"/>
  <c r="M9522" i="1"/>
  <c r="AG9521" i="1"/>
  <c r="T9521" i="1"/>
  <c r="U9521" i="1" s="1"/>
  <c r="R9521" i="1"/>
  <c r="Q9521" i="1"/>
  <c r="O9521" i="1"/>
  <c r="M9521" i="1"/>
  <c r="AG9520" i="1"/>
  <c r="U9520" i="1"/>
  <c r="T9520" i="1"/>
  <c r="R9520" i="1"/>
  <c r="Q9520" i="1"/>
  <c r="M9520" i="1"/>
  <c r="O9520" i="1" s="1"/>
  <c r="AG9519" i="1"/>
  <c r="U9519" i="1"/>
  <c r="T9519" i="1"/>
  <c r="R9519" i="1"/>
  <c r="O9519" i="1"/>
  <c r="M9519" i="1"/>
  <c r="Q9519" i="1" s="1"/>
  <c r="AG9518" i="1"/>
  <c r="U9518" i="1"/>
  <c r="T9518" i="1"/>
  <c r="R9518" i="1"/>
  <c r="M9518" i="1"/>
  <c r="AG9517" i="1"/>
  <c r="U9517" i="1"/>
  <c r="T9517" i="1"/>
  <c r="R9517" i="1"/>
  <c r="M9517" i="1"/>
  <c r="O9517" i="1" s="1"/>
  <c r="AG9516" i="1"/>
  <c r="T9516" i="1"/>
  <c r="U9516" i="1" s="1"/>
  <c r="R9516" i="1"/>
  <c r="O9516" i="1"/>
  <c r="M9516" i="1"/>
  <c r="Q9516" i="1" s="1"/>
  <c r="AG9515" i="1"/>
  <c r="T9515" i="1"/>
  <c r="U9515" i="1" s="1"/>
  <c r="R9515" i="1"/>
  <c r="Q9515" i="1"/>
  <c r="O9515" i="1"/>
  <c r="M9515" i="1"/>
  <c r="AG9514" i="1"/>
  <c r="T9514" i="1"/>
  <c r="U9514" i="1" s="1"/>
  <c r="R9514" i="1"/>
  <c r="M9514" i="1"/>
  <c r="AG9513" i="1"/>
  <c r="T9513" i="1"/>
  <c r="U9513" i="1" s="1"/>
  <c r="R9513" i="1"/>
  <c r="M9513" i="1"/>
  <c r="Q9513" i="1" s="1"/>
  <c r="AG9512" i="1"/>
  <c r="U9512" i="1"/>
  <c r="T9512" i="1"/>
  <c r="R9512" i="1"/>
  <c r="Q9512" i="1"/>
  <c r="O9512" i="1"/>
  <c r="M9512" i="1"/>
  <c r="AG9511" i="1"/>
  <c r="U9511" i="1"/>
  <c r="T9511" i="1"/>
  <c r="R9511" i="1"/>
  <c r="O9511" i="1"/>
  <c r="M9511" i="1"/>
  <c r="Q9511" i="1" s="1"/>
  <c r="AG9510" i="1"/>
  <c r="T9510" i="1"/>
  <c r="U9510" i="1" s="1"/>
  <c r="R9510" i="1"/>
  <c r="Q9510" i="1"/>
  <c r="O9510" i="1"/>
  <c r="M9510" i="1"/>
  <c r="AG9509" i="1"/>
  <c r="T9509" i="1"/>
  <c r="U9509" i="1" s="1"/>
  <c r="R9509" i="1"/>
  <c r="Q9509" i="1"/>
  <c r="O9509" i="1"/>
  <c r="M9509" i="1"/>
  <c r="AG9508" i="1"/>
  <c r="U9508" i="1"/>
  <c r="T9508" i="1"/>
  <c r="R9508" i="1"/>
  <c r="Q9508" i="1"/>
  <c r="M9508" i="1"/>
  <c r="O9508" i="1" s="1"/>
  <c r="AG9507" i="1"/>
  <c r="U9507" i="1"/>
  <c r="T9507" i="1"/>
  <c r="R9507" i="1"/>
  <c r="O9507" i="1"/>
  <c r="M9507" i="1"/>
  <c r="Q9507" i="1" s="1"/>
  <c r="AG9506" i="1"/>
  <c r="U9506" i="1"/>
  <c r="T9506" i="1"/>
  <c r="R9506" i="1"/>
  <c r="M9506" i="1"/>
  <c r="AG9505" i="1"/>
  <c r="U9505" i="1"/>
  <c r="T9505" i="1"/>
  <c r="R9505" i="1"/>
  <c r="Q9505" i="1"/>
  <c r="M9505" i="1"/>
  <c r="O9505" i="1" s="1"/>
  <c r="AG9504" i="1"/>
  <c r="T9504" i="1"/>
  <c r="U9504" i="1" s="1"/>
  <c r="R9504" i="1"/>
  <c r="Q9504" i="1"/>
  <c r="O9504" i="1"/>
  <c r="M9504" i="1"/>
  <c r="AG9503" i="1"/>
  <c r="U9503" i="1"/>
  <c r="T9503" i="1"/>
  <c r="R9503" i="1"/>
  <c r="Q9503" i="1"/>
  <c r="O9503" i="1"/>
  <c r="M9503" i="1"/>
  <c r="AG9502" i="1"/>
  <c r="T9502" i="1"/>
  <c r="U9502" i="1" s="1"/>
  <c r="R9502" i="1"/>
  <c r="Q9502" i="1"/>
  <c r="M9502" i="1"/>
  <c r="O9502" i="1" s="1"/>
  <c r="AG9501" i="1"/>
  <c r="T9501" i="1"/>
  <c r="U9501" i="1" s="1"/>
  <c r="R9501" i="1"/>
  <c r="M9501" i="1"/>
  <c r="Q9501" i="1" s="1"/>
  <c r="AG9500" i="1"/>
  <c r="U9500" i="1"/>
  <c r="T9500" i="1"/>
  <c r="R9500" i="1"/>
  <c r="Q9500" i="1"/>
  <c r="O9500" i="1"/>
  <c r="M9500" i="1"/>
  <c r="AG9499" i="1"/>
  <c r="U9499" i="1"/>
  <c r="T9499" i="1"/>
  <c r="R9499" i="1"/>
  <c r="M9499" i="1"/>
  <c r="Q9499" i="1" s="1"/>
  <c r="AG9498" i="1"/>
  <c r="T9498" i="1"/>
  <c r="U9498" i="1" s="1"/>
  <c r="R9498" i="1"/>
  <c r="Q9498" i="1"/>
  <c r="O9498" i="1"/>
  <c r="M9498" i="1"/>
  <c r="AG9497" i="1"/>
  <c r="T9497" i="1"/>
  <c r="U9497" i="1" s="1"/>
  <c r="R9497" i="1"/>
  <c r="Q9497" i="1"/>
  <c r="O9497" i="1"/>
  <c r="M9497" i="1"/>
  <c r="AG9496" i="1"/>
  <c r="U9496" i="1"/>
  <c r="T9496" i="1"/>
  <c r="R9496" i="1"/>
  <c r="M9496" i="1"/>
  <c r="Q9496" i="1" s="1"/>
  <c r="AG9495" i="1"/>
  <c r="T9495" i="1"/>
  <c r="U9495" i="1" s="1"/>
  <c r="R9495" i="1"/>
  <c r="O9495" i="1"/>
  <c r="M9495" i="1"/>
  <c r="Q9495" i="1" s="1"/>
  <c r="AG9494" i="1"/>
  <c r="U9494" i="1"/>
  <c r="T9494" i="1"/>
  <c r="R9494" i="1"/>
  <c r="M9494" i="1"/>
  <c r="AG9493" i="1"/>
  <c r="U9493" i="1"/>
  <c r="T9493" i="1"/>
  <c r="R9493" i="1"/>
  <c r="Q9493" i="1"/>
  <c r="M9493" i="1"/>
  <c r="O9493" i="1" s="1"/>
  <c r="AG9492" i="1"/>
  <c r="T9492" i="1"/>
  <c r="U9492" i="1" s="1"/>
  <c r="R9492" i="1"/>
  <c r="O9492" i="1"/>
  <c r="M9492" i="1"/>
  <c r="Q9492" i="1" s="1"/>
  <c r="AG9491" i="1"/>
  <c r="U9491" i="1"/>
  <c r="T9491" i="1"/>
  <c r="R9491" i="1"/>
  <c r="Q9491" i="1"/>
  <c r="O9491" i="1"/>
  <c r="M9491" i="1"/>
  <c r="AG9490" i="1"/>
  <c r="T9490" i="1"/>
  <c r="U9490" i="1" s="1"/>
  <c r="R9490" i="1"/>
  <c r="Q9490" i="1"/>
  <c r="M9490" i="1"/>
  <c r="O9490" i="1" s="1"/>
  <c r="AG9489" i="1"/>
  <c r="T9489" i="1"/>
  <c r="U9489" i="1" s="1"/>
  <c r="R9489" i="1"/>
  <c r="M9489" i="1"/>
  <c r="Q9489" i="1" s="1"/>
  <c r="AG9488" i="1"/>
  <c r="U9488" i="1"/>
  <c r="T9488" i="1"/>
  <c r="R9488" i="1"/>
  <c r="Q9488" i="1"/>
  <c r="O9488" i="1"/>
  <c r="M9488" i="1"/>
  <c r="AG9487" i="1"/>
  <c r="U9487" i="1"/>
  <c r="T9487" i="1"/>
  <c r="R9487" i="1"/>
  <c r="O9487" i="1"/>
  <c r="M9487" i="1"/>
  <c r="Q9487" i="1" s="1"/>
  <c r="AG9486" i="1"/>
  <c r="T9486" i="1"/>
  <c r="U9486" i="1" s="1"/>
  <c r="R9486" i="1"/>
  <c r="Q9486" i="1"/>
  <c r="O9486" i="1"/>
  <c r="M9486" i="1"/>
  <c r="AG9485" i="1"/>
  <c r="T9485" i="1"/>
  <c r="U9485" i="1" s="1"/>
  <c r="R9485" i="1"/>
  <c r="Q9485" i="1"/>
  <c r="O9485" i="1"/>
  <c r="M9485" i="1"/>
  <c r="AG9484" i="1"/>
  <c r="U9484" i="1"/>
  <c r="T9484" i="1"/>
  <c r="R9484" i="1"/>
  <c r="M9484" i="1"/>
  <c r="Q9484" i="1" s="1"/>
  <c r="AG9483" i="1"/>
  <c r="T9483" i="1"/>
  <c r="U9483" i="1" s="1"/>
  <c r="R9483" i="1"/>
  <c r="M9483" i="1"/>
  <c r="AG9482" i="1"/>
  <c r="U9482" i="1"/>
  <c r="T9482" i="1"/>
  <c r="R9482" i="1"/>
  <c r="M9482" i="1"/>
  <c r="AG9481" i="1"/>
  <c r="U9481" i="1"/>
  <c r="T9481" i="1"/>
  <c r="R9481" i="1"/>
  <c r="Q9481" i="1"/>
  <c r="M9481" i="1"/>
  <c r="O9481" i="1" s="1"/>
  <c r="AG9480" i="1"/>
  <c r="T9480" i="1"/>
  <c r="U9480" i="1" s="1"/>
  <c r="R9480" i="1"/>
  <c r="O9480" i="1"/>
  <c r="M9480" i="1"/>
  <c r="Q9480" i="1" s="1"/>
  <c r="AG9479" i="1"/>
  <c r="U9479" i="1"/>
  <c r="T9479" i="1"/>
  <c r="R9479" i="1"/>
  <c r="Q9479" i="1"/>
  <c r="O9479" i="1"/>
  <c r="M9479" i="1"/>
  <c r="AG9478" i="1"/>
  <c r="T9478" i="1"/>
  <c r="U9478" i="1" s="1"/>
  <c r="R9478" i="1"/>
  <c r="Q9478" i="1"/>
  <c r="M9478" i="1"/>
  <c r="O9478" i="1" s="1"/>
  <c r="AG9477" i="1"/>
  <c r="T9477" i="1"/>
  <c r="U9477" i="1" s="1"/>
  <c r="R9477" i="1"/>
  <c r="M9477" i="1"/>
  <c r="Q9477" i="1" s="1"/>
  <c r="AG9476" i="1"/>
  <c r="T9476" i="1"/>
  <c r="U9476" i="1" s="1"/>
  <c r="R9476" i="1"/>
  <c r="Q9476" i="1"/>
  <c r="O9476" i="1"/>
  <c r="M9476" i="1"/>
  <c r="AG9475" i="1"/>
  <c r="U9475" i="1"/>
  <c r="T9475" i="1"/>
  <c r="R9475" i="1"/>
  <c r="M9475" i="1"/>
  <c r="Q9475" i="1" s="1"/>
  <c r="AG9474" i="1"/>
  <c r="T9474" i="1"/>
  <c r="U9474" i="1" s="1"/>
  <c r="R9474" i="1"/>
  <c r="Q9474" i="1"/>
  <c r="O9474" i="1"/>
  <c r="M9474" i="1"/>
  <c r="AG9473" i="1"/>
  <c r="T9473" i="1"/>
  <c r="U9473" i="1" s="1"/>
  <c r="R9473" i="1"/>
  <c r="Q9473" i="1"/>
  <c r="O9473" i="1"/>
  <c r="M9473" i="1"/>
  <c r="AG9472" i="1"/>
  <c r="U9472" i="1"/>
  <c r="T9472" i="1"/>
  <c r="R9472" i="1"/>
  <c r="M9472" i="1"/>
  <c r="Q9472" i="1" s="1"/>
  <c r="AG9471" i="1"/>
  <c r="U9471" i="1"/>
  <c r="T9471" i="1"/>
  <c r="R9471" i="1"/>
  <c r="M9471" i="1"/>
  <c r="Q9471" i="1" s="1"/>
  <c r="AG9470" i="1"/>
  <c r="U9470" i="1"/>
  <c r="T9470" i="1"/>
  <c r="R9470" i="1"/>
  <c r="O9470" i="1"/>
  <c r="M9470" i="1"/>
  <c r="Q9470" i="1" s="1"/>
  <c r="AG9469" i="1"/>
  <c r="U9469" i="1"/>
  <c r="T9469" i="1"/>
  <c r="R9469" i="1"/>
  <c r="M9469" i="1"/>
  <c r="O9469" i="1" s="1"/>
  <c r="AG9468" i="1"/>
  <c r="T9468" i="1"/>
  <c r="U9468" i="1" s="1"/>
  <c r="R9468" i="1"/>
  <c r="Q9468" i="1"/>
  <c r="O9468" i="1"/>
  <c r="M9468" i="1"/>
  <c r="AG9467" i="1"/>
  <c r="U9467" i="1"/>
  <c r="T9467" i="1"/>
  <c r="R9467" i="1"/>
  <c r="Q9467" i="1"/>
  <c r="O9467" i="1"/>
  <c r="M9467" i="1"/>
  <c r="AG9466" i="1"/>
  <c r="U9466" i="1"/>
  <c r="T9466" i="1"/>
  <c r="R9466" i="1"/>
  <c r="M9466" i="1"/>
  <c r="O9466" i="1" s="1"/>
  <c r="AG9465" i="1"/>
  <c r="T9465" i="1"/>
  <c r="U9465" i="1" s="1"/>
  <c r="R9465" i="1"/>
  <c r="M9465" i="1"/>
  <c r="AG9464" i="1"/>
  <c r="U9464" i="1"/>
  <c r="T9464" i="1"/>
  <c r="R9464" i="1"/>
  <c r="Q9464" i="1"/>
  <c r="O9464" i="1"/>
  <c r="M9464" i="1"/>
  <c r="AG9463" i="1"/>
  <c r="U9463" i="1"/>
  <c r="T9463" i="1"/>
  <c r="R9463" i="1"/>
  <c r="M9463" i="1"/>
  <c r="Q9463" i="1" s="1"/>
  <c r="AG9462" i="1"/>
  <c r="T9462" i="1"/>
  <c r="U9462" i="1" s="1"/>
  <c r="R9462" i="1"/>
  <c r="Q9462" i="1"/>
  <c r="O9462" i="1"/>
  <c r="M9462" i="1"/>
  <c r="AG9461" i="1"/>
  <c r="T9461" i="1"/>
  <c r="U9461" i="1" s="1"/>
  <c r="R9461" i="1"/>
  <c r="Q9461" i="1"/>
  <c r="O9461" i="1"/>
  <c r="M9461" i="1"/>
  <c r="AG9460" i="1"/>
  <c r="U9460" i="1"/>
  <c r="T9460" i="1"/>
  <c r="R9460" i="1"/>
  <c r="M9460" i="1"/>
  <c r="Q9460" i="1" s="1"/>
  <c r="AG9459" i="1"/>
  <c r="U9459" i="1"/>
  <c r="T9459" i="1"/>
  <c r="R9459" i="1"/>
  <c r="M9459" i="1"/>
  <c r="Q9459" i="1" s="1"/>
  <c r="AG9458" i="1"/>
  <c r="U9458" i="1"/>
  <c r="T9458" i="1"/>
  <c r="R9458" i="1"/>
  <c r="O9458" i="1"/>
  <c r="M9458" i="1"/>
  <c r="Q9458" i="1" s="1"/>
  <c r="AG9457" i="1"/>
  <c r="U9457" i="1"/>
  <c r="T9457" i="1"/>
  <c r="R9457" i="1"/>
  <c r="M9457" i="1"/>
  <c r="O9457" i="1" s="1"/>
  <c r="AG9456" i="1"/>
  <c r="T9456" i="1"/>
  <c r="U9456" i="1" s="1"/>
  <c r="R9456" i="1"/>
  <c r="Q9456" i="1"/>
  <c r="O9456" i="1"/>
  <c r="M9456" i="1"/>
  <c r="AG9455" i="1"/>
  <c r="U9455" i="1"/>
  <c r="T9455" i="1"/>
  <c r="R9455" i="1"/>
  <c r="Q9455" i="1"/>
  <c r="O9455" i="1"/>
  <c r="M9455" i="1"/>
  <c r="AG9454" i="1"/>
  <c r="U9454" i="1"/>
  <c r="T9454" i="1"/>
  <c r="R9454" i="1"/>
  <c r="M9454" i="1"/>
  <c r="O9454" i="1" s="1"/>
  <c r="AG9453" i="1"/>
  <c r="T9453" i="1"/>
  <c r="U9453" i="1" s="1"/>
  <c r="R9453" i="1"/>
  <c r="M9453" i="1"/>
  <c r="AG9452" i="1"/>
  <c r="U9452" i="1"/>
  <c r="T9452" i="1"/>
  <c r="R9452" i="1"/>
  <c r="Q9452" i="1"/>
  <c r="O9452" i="1"/>
  <c r="M9452" i="1"/>
  <c r="AG9451" i="1"/>
  <c r="U9451" i="1"/>
  <c r="T9451" i="1"/>
  <c r="R9451" i="1"/>
  <c r="M9451" i="1"/>
  <c r="Q9451" i="1" s="1"/>
  <c r="AG9450" i="1"/>
  <c r="T9450" i="1"/>
  <c r="U9450" i="1" s="1"/>
  <c r="R9450" i="1"/>
  <c r="Q9450" i="1"/>
  <c r="O9450" i="1"/>
  <c r="M9450" i="1"/>
  <c r="AG9449" i="1"/>
  <c r="T9449" i="1"/>
  <c r="U9449" i="1" s="1"/>
  <c r="R9449" i="1"/>
  <c r="Q9449" i="1"/>
  <c r="O9449" i="1"/>
  <c r="M9449" i="1"/>
  <c r="AG9448" i="1"/>
  <c r="T9448" i="1"/>
  <c r="U9448" i="1" s="1"/>
  <c r="R9448" i="1"/>
  <c r="M9448" i="1"/>
  <c r="Q9448" i="1" s="1"/>
  <c r="AG9447" i="1"/>
  <c r="U9447" i="1"/>
  <c r="T9447" i="1"/>
  <c r="R9447" i="1"/>
  <c r="M9447" i="1"/>
  <c r="Q9447" i="1" s="1"/>
  <c r="AG9446" i="1"/>
  <c r="U9446" i="1"/>
  <c r="T9446" i="1"/>
  <c r="R9446" i="1"/>
  <c r="O9446" i="1"/>
  <c r="M9446" i="1"/>
  <c r="Q9446" i="1" s="1"/>
  <c r="AG9445" i="1"/>
  <c r="U9445" i="1"/>
  <c r="T9445" i="1"/>
  <c r="R9445" i="1"/>
  <c r="M9445" i="1"/>
  <c r="Q9445" i="1" s="1"/>
  <c r="AG9444" i="1"/>
  <c r="T9444" i="1"/>
  <c r="U9444" i="1" s="1"/>
  <c r="R9444" i="1"/>
  <c r="Q9444" i="1"/>
  <c r="M9444" i="1"/>
  <c r="O9444" i="1" s="1"/>
  <c r="AG9443" i="1"/>
  <c r="T9443" i="1"/>
  <c r="U9443" i="1" s="1"/>
  <c r="R9443" i="1"/>
  <c r="Q9443" i="1"/>
  <c r="O9443" i="1"/>
  <c r="M9443" i="1"/>
  <c r="AG9442" i="1"/>
  <c r="U9442" i="1"/>
  <c r="T9442" i="1"/>
  <c r="R9442" i="1"/>
  <c r="Q9442" i="1"/>
  <c r="M9442" i="1"/>
  <c r="O9442" i="1" s="1"/>
  <c r="AG9441" i="1"/>
  <c r="U9441" i="1"/>
  <c r="T9441" i="1"/>
  <c r="R9441" i="1"/>
  <c r="O9441" i="1"/>
  <c r="M9441" i="1"/>
  <c r="Q9441" i="1" s="1"/>
  <c r="AG9440" i="1"/>
  <c r="U9440" i="1"/>
  <c r="T9440" i="1"/>
  <c r="R9440" i="1"/>
  <c r="Q9440" i="1"/>
  <c r="O9440" i="1"/>
  <c r="M9440" i="1"/>
  <c r="AG9439" i="1"/>
  <c r="U9439" i="1"/>
  <c r="T9439" i="1"/>
  <c r="R9439" i="1"/>
  <c r="M9439" i="1"/>
  <c r="AG9438" i="1"/>
  <c r="T9438" i="1"/>
  <c r="U9438" i="1" s="1"/>
  <c r="R9438" i="1"/>
  <c r="M9438" i="1"/>
  <c r="Q9438" i="1" s="1"/>
  <c r="AG9437" i="1"/>
  <c r="T9437" i="1"/>
  <c r="U9437" i="1" s="1"/>
  <c r="R9437" i="1"/>
  <c r="Q9437" i="1"/>
  <c r="O9437" i="1"/>
  <c r="M9437" i="1"/>
  <c r="AG9436" i="1"/>
  <c r="U9436" i="1"/>
  <c r="T9436" i="1"/>
  <c r="R9436" i="1"/>
  <c r="Q9436" i="1"/>
  <c r="M9436" i="1"/>
  <c r="O9436" i="1" s="1"/>
  <c r="AG9435" i="1"/>
  <c r="U9435" i="1"/>
  <c r="T9435" i="1"/>
  <c r="R9435" i="1"/>
  <c r="M9435" i="1"/>
  <c r="Q9435" i="1" s="1"/>
  <c r="AG9434" i="1"/>
  <c r="U9434" i="1"/>
  <c r="T9434" i="1"/>
  <c r="R9434" i="1"/>
  <c r="M9434" i="1"/>
  <c r="Q9434" i="1" s="1"/>
  <c r="AG9433" i="1"/>
  <c r="U9433" i="1"/>
  <c r="T9433" i="1"/>
  <c r="R9433" i="1"/>
  <c r="Q9433" i="1"/>
  <c r="M9433" i="1"/>
  <c r="O9433" i="1" s="1"/>
  <c r="AG9432" i="1"/>
  <c r="T9432" i="1"/>
  <c r="U9432" i="1" s="1"/>
  <c r="R9432" i="1"/>
  <c r="M9432" i="1"/>
  <c r="Q9432" i="1" s="1"/>
  <c r="AG9431" i="1"/>
  <c r="T9431" i="1"/>
  <c r="U9431" i="1" s="1"/>
  <c r="R9431" i="1"/>
  <c r="Q9431" i="1"/>
  <c r="O9431" i="1"/>
  <c r="M9431" i="1"/>
  <c r="AG9430" i="1"/>
  <c r="U9430" i="1"/>
  <c r="T9430" i="1"/>
  <c r="R9430" i="1"/>
  <c r="Q9430" i="1"/>
  <c r="M9430" i="1"/>
  <c r="O9430" i="1" s="1"/>
  <c r="AG9429" i="1"/>
  <c r="U9429" i="1"/>
  <c r="T9429" i="1"/>
  <c r="R9429" i="1"/>
  <c r="O9429" i="1"/>
  <c r="M9429" i="1"/>
  <c r="Q9429" i="1" s="1"/>
  <c r="AG9428" i="1"/>
  <c r="U9428" i="1"/>
  <c r="T9428" i="1"/>
  <c r="R9428" i="1"/>
  <c r="M9428" i="1"/>
  <c r="AG9427" i="1"/>
  <c r="U9427" i="1"/>
  <c r="T9427" i="1"/>
  <c r="R9427" i="1"/>
  <c r="M9427" i="1"/>
  <c r="Q9427" i="1" s="1"/>
  <c r="AG9426" i="1"/>
  <c r="T9426" i="1"/>
  <c r="U9426" i="1" s="1"/>
  <c r="R9426" i="1"/>
  <c r="O9426" i="1"/>
  <c r="M9426" i="1"/>
  <c r="Q9426" i="1" s="1"/>
  <c r="AG9425" i="1"/>
  <c r="T9425" i="1"/>
  <c r="U9425" i="1" s="1"/>
  <c r="R9425" i="1"/>
  <c r="Q9425" i="1"/>
  <c r="O9425" i="1"/>
  <c r="M9425" i="1"/>
  <c r="AG9424" i="1"/>
  <c r="U9424" i="1"/>
  <c r="T9424" i="1"/>
  <c r="R9424" i="1"/>
  <c r="Q9424" i="1"/>
  <c r="M9424" i="1"/>
  <c r="O9424" i="1" s="1"/>
  <c r="AG9423" i="1"/>
  <c r="U9423" i="1"/>
  <c r="T9423" i="1"/>
  <c r="R9423" i="1"/>
  <c r="O9423" i="1"/>
  <c r="M9423" i="1"/>
  <c r="Q9423" i="1" s="1"/>
  <c r="AG9422" i="1"/>
  <c r="U9422" i="1"/>
  <c r="T9422" i="1"/>
  <c r="R9422" i="1"/>
  <c r="Q9422" i="1"/>
  <c r="O9422" i="1"/>
  <c r="M9422" i="1"/>
  <c r="AG9421" i="1"/>
  <c r="U9421" i="1"/>
  <c r="T9421" i="1"/>
  <c r="R9421" i="1"/>
  <c r="M9421" i="1"/>
  <c r="Q9421" i="1" s="1"/>
  <c r="AG9420" i="1"/>
  <c r="T9420" i="1"/>
  <c r="U9420" i="1" s="1"/>
  <c r="R9420" i="1"/>
  <c r="Q9420" i="1"/>
  <c r="M9420" i="1"/>
  <c r="O9420" i="1" s="1"/>
  <c r="AG9419" i="1"/>
  <c r="T9419" i="1"/>
  <c r="U9419" i="1" s="1"/>
  <c r="R9419" i="1"/>
  <c r="Q9419" i="1"/>
  <c r="O9419" i="1"/>
  <c r="M9419" i="1"/>
  <c r="AG9418" i="1"/>
  <c r="T9418" i="1"/>
  <c r="U9418" i="1" s="1"/>
  <c r="R9418" i="1"/>
  <c r="Q9418" i="1"/>
  <c r="M9418" i="1"/>
  <c r="O9418" i="1" s="1"/>
  <c r="AG9417" i="1"/>
  <c r="U9417" i="1"/>
  <c r="T9417" i="1"/>
  <c r="R9417" i="1"/>
  <c r="O9417" i="1"/>
  <c r="M9417" i="1"/>
  <c r="Q9417" i="1" s="1"/>
  <c r="AG9416" i="1"/>
  <c r="T9416" i="1"/>
  <c r="U9416" i="1" s="1"/>
  <c r="R9416" i="1"/>
  <c r="Q9416" i="1"/>
  <c r="O9416" i="1"/>
  <c r="M9416" i="1"/>
  <c r="AG9415" i="1"/>
  <c r="U9415" i="1"/>
  <c r="T9415" i="1"/>
  <c r="R9415" i="1"/>
  <c r="O9415" i="1"/>
  <c r="M9415" i="1"/>
  <c r="Q9415" i="1" s="1"/>
  <c r="AG9414" i="1"/>
  <c r="T9414" i="1"/>
  <c r="U9414" i="1" s="1"/>
  <c r="R9414" i="1"/>
  <c r="M9414" i="1"/>
  <c r="Q9414" i="1" s="1"/>
  <c r="AG9413" i="1"/>
  <c r="T9413" i="1"/>
  <c r="U9413" i="1" s="1"/>
  <c r="R9413" i="1"/>
  <c r="Q9413" i="1"/>
  <c r="O9413" i="1"/>
  <c r="M9413" i="1"/>
  <c r="AG9412" i="1"/>
  <c r="U9412" i="1"/>
  <c r="T9412" i="1"/>
  <c r="R9412" i="1"/>
  <c r="Q9412" i="1"/>
  <c r="M9412" i="1"/>
  <c r="O9412" i="1" s="1"/>
  <c r="AG9411" i="1"/>
  <c r="U9411" i="1"/>
  <c r="T9411" i="1"/>
  <c r="R9411" i="1"/>
  <c r="O9411" i="1"/>
  <c r="M9411" i="1"/>
  <c r="Q9411" i="1" s="1"/>
  <c r="AG9410" i="1"/>
  <c r="U9410" i="1"/>
  <c r="T9410" i="1"/>
  <c r="R9410" i="1"/>
  <c r="M9410" i="1"/>
  <c r="Q9410" i="1" s="1"/>
  <c r="AG9409" i="1"/>
  <c r="T9409" i="1"/>
  <c r="U9409" i="1" s="1"/>
  <c r="R9409" i="1"/>
  <c r="Q9409" i="1"/>
  <c r="M9409" i="1"/>
  <c r="O9409" i="1" s="1"/>
  <c r="AG9408" i="1"/>
  <c r="T9408" i="1"/>
  <c r="U9408" i="1" s="1"/>
  <c r="R9408" i="1"/>
  <c r="M9408" i="1"/>
  <c r="Q9408" i="1" s="1"/>
  <c r="AG9407" i="1"/>
  <c r="T9407" i="1"/>
  <c r="U9407" i="1" s="1"/>
  <c r="R9407" i="1"/>
  <c r="Q9407" i="1"/>
  <c r="O9407" i="1"/>
  <c r="M9407" i="1"/>
  <c r="AG9406" i="1"/>
  <c r="U9406" i="1"/>
  <c r="T9406" i="1"/>
  <c r="R9406" i="1"/>
  <c r="M9406" i="1"/>
  <c r="AG9405" i="1"/>
  <c r="U9405" i="1"/>
  <c r="T9405" i="1"/>
  <c r="R9405" i="1"/>
  <c r="O9405" i="1"/>
  <c r="M9405" i="1"/>
  <c r="Q9405" i="1" s="1"/>
  <c r="AG9404" i="1"/>
  <c r="T9404" i="1"/>
  <c r="U9404" i="1" s="1"/>
  <c r="R9404" i="1"/>
  <c r="M9404" i="1"/>
  <c r="AG9403" i="1"/>
  <c r="U9403" i="1"/>
  <c r="T9403" i="1"/>
  <c r="R9403" i="1"/>
  <c r="O9403" i="1"/>
  <c r="M9403" i="1"/>
  <c r="Q9403" i="1" s="1"/>
  <c r="AG9402" i="1"/>
  <c r="U9402" i="1"/>
  <c r="T9402" i="1"/>
  <c r="R9402" i="1"/>
  <c r="Q9402" i="1"/>
  <c r="O9402" i="1"/>
  <c r="M9402" i="1"/>
  <c r="AG9401" i="1"/>
  <c r="U9401" i="1"/>
  <c r="T9401" i="1"/>
  <c r="R9401" i="1"/>
  <c r="M9401" i="1"/>
  <c r="Q9401" i="1" s="1"/>
  <c r="AG9400" i="1"/>
  <c r="U9400" i="1"/>
  <c r="T9400" i="1"/>
  <c r="R9400" i="1"/>
  <c r="M9400" i="1"/>
  <c r="O9400" i="1" s="1"/>
  <c r="AG9399" i="1"/>
  <c r="T9399" i="1"/>
  <c r="U9399" i="1" s="1"/>
  <c r="R9399" i="1"/>
  <c r="Q9399" i="1"/>
  <c r="O9399" i="1"/>
  <c r="M9399" i="1"/>
  <c r="AG9398" i="1"/>
  <c r="T9398" i="1"/>
  <c r="U9398" i="1" s="1"/>
  <c r="R9398" i="1"/>
  <c r="Q9398" i="1"/>
  <c r="O9398" i="1"/>
  <c r="M9398" i="1"/>
  <c r="AG9397" i="1"/>
  <c r="T9397" i="1"/>
  <c r="U9397" i="1" s="1"/>
  <c r="R9397" i="1"/>
  <c r="O9397" i="1"/>
  <c r="M9397" i="1"/>
  <c r="Q9397" i="1" s="1"/>
  <c r="AG9396" i="1"/>
  <c r="T9396" i="1"/>
  <c r="U9396" i="1" s="1"/>
  <c r="R9396" i="1"/>
  <c r="M9396" i="1"/>
  <c r="Q9396" i="1" s="1"/>
  <c r="AG9395" i="1"/>
  <c r="T9395" i="1"/>
  <c r="U9395" i="1" s="1"/>
  <c r="R9395" i="1"/>
  <c r="Q9395" i="1"/>
  <c r="O9395" i="1"/>
  <c r="M9395" i="1"/>
  <c r="AG9394" i="1"/>
  <c r="U9394" i="1"/>
  <c r="T9394" i="1"/>
  <c r="R9394" i="1"/>
  <c r="M9394" i="1"/>
  <c r="Q9394" i="1" s="1"/>
  <c r="AG9393" i="1"/>
  <c r="T9393" i="1"/>
  <c r="U9393" i="1" s="1"/>
  <c r="R9393" i="1"/>
  <c r="O9393" i="1"/>
  <c r="M9393" i="1"/>
  <c r="Q9393" i="1" s="1"/>
  <c r="AG9392" i="1"/>
  <c r="U9392" i="1"/>
  <c r="T9392" i="1"/>
  <c r="R9392" i="1"/>
  <c r="M9392" i="1"/>
  <c r="Q9392" i="1" s="1"/>
  <c r="AG9391" i="1"/>
  <c r="U9391" i="1"/>
  <c r="T9391" i="1"/>
  <c r="R9391" i="1"/>
  <c r="O9391" i="1"/>
  <c r="M9391" i="1"/>
  <c r="Q9391" i="1" s="1"/>
  <c r="AG9390" i="1"/>
  <c r="U9390" i="1"/>
  <c r="T9390" i="1"/>
  <c r="R9390" i="1"/>
  <c r="M9390" i="1"/>
  <c r="AG9389" i="1"/>
  <c r="U9389" i="1"/>
  <c r="T9389" i="1"/>
  <c r="R9389" i="1"/>
  <c r="M9389" i="1"/>
  <c r="Q9389" i="1" s="1"/>
  <c r="AG9388" i="1"/>
  <c r="T9388" i="1"/>
  <c r="U9388" i="1" s="1"/>
  <c r="R9388" i="1"/>
  <c r="Q9388" i="1"/>
  <c r="M9388" i="1"/>
  <c r="O9388" i="1" s="1"/>
  <c r="AG9387" i="1"/>
  <c r="T9387" i="1"/>
  <c r="U9387" i="1" s="1"/>
  <c r="R9387" i="1"/>
  <c r="O9387" i="1"/>
  <c r="M9387" i="1"/>
  <c r="Q9387" i="1" s="1"/>
  <c r="AG9386" i="1"/>
  <c r="U9386" i="1"/>
  <c r="T9386" i="1"/>
  <c r="R9386" i="1"/>
  <c r="Q9386" i="1"/>
  <c r="O9386" i="1"/>
  <c r="M9386" i="1"/>
  <c r="AG9385" i="1"/>
  <c r="U9385" i="1"/>
  <c r="T9385" i="1"/>
  <c r="R9385" i="1"/>
  <c r="M9385" i="1"/>
  <c r="Q9385" i="1" s="1"/>
  <c r="AG9384" i="1"/>
  <c r="T9384" i="1"/>
  <c r="U9384" i="1" s="1"/>
  <c r="R9384" i="1"/>
  <c r="Q9384" i="1"/>
  <c r="M9384" i="1"/>
  <c r="O9384" i="1" s="1"/>
  <c r="AG9383" i="1"/>
  <c r="T9383" i="1"/>
  <c r="U9383" i="1" s="1"/>
  <c r="R9383" i="1"/>
  <c r="Q9383" i="1"/>
  <c r="O9383" i="1"/>
  <c r="M9383" i="1"/>
  <c r="AG9382" i="1"/>
  <c r="U9382" i="1"/>
  <c r="T9382" i="1"/>
  <c r="R9382" i="1"/>
  <c r="Q9382" i="1"/>
  <c r="O9382" i="1"/>
  <c r="M9382" i="1"/>
  <c r="AG9381" i="1"/>
  <c r="T9381" i="1"/>
  <c r="U9381" i="1" s="1"/>
  <c r="R9381" i="1"/>
  <c r="M9381" i="1"/>
  <c r="AG9380" i="1"/>
  <c r="U9380" i="1"/>
  <c r="T9380" i="1"/>
  <c r="R9380" i="1"/>
  <c r="M9380" i="1"/>
  <c r="Q9380" i="1" s="1"/>
  <c r="AG9379" i="1"/>
  <c r="U9379" i="1"/>
  <c r="T9379" i="1"/>
  <c r="R9379" i="1"/>
  <c r="Q9379" i="1"/>
  <c r="M9379" i="1"/>
  <c r="O9379" i="1" s="1"/>
  <c r="AG9378" i="1"/>
  <c r="U9378" i="1"/>
  <c r="T9378" i="1"/>
  <c r="R9378" i="1"/>
  <c r="M9378" i="1"/>
  <c r="Q9378" i="1" s="1"/>
  <c r="AG9377" i="1"/>
  <c r="T9377" i="1"/>
  <c r="U9377" i="1" s="1"/>
  <c r="R9377" i="1"/>
  <c r="Q9377" i="1"/>
  <c r="M9377" i="1"/>
  <c r="O9377" i="1" s="1"/>
  <c r="AG9376" i="1"/>
  <c r="T9376" i="1"/>
  <c r="U9376" i="1" s="1"/>
  <c r="R9376" i="1"/>
  <c r="M9376" i="1"/>
  <c r="O9376" i="1" s="1"/>
  <c r="AG9375" i="1"/>
  <c r="U9375" i="1"/>
  <c r="T9375" i="1"/>
  <c r="R9375" i="1"/>
  <c r="O9375" i="1"/>
  <c r="M9375" i="1"/>
  <c r="Q9375" i="1" s="1"/>
  <c r="AG9374" i="1"/>
  <c r="U9374" i="1"/>
  <c r="T9374" i="1"/>
  <c r="R9374" i="1"/>
  <c r="M9374" i="1"/>
  <c r="AG9373" i="1"/>
  <c r="U9373" i="1"/>
  <c r="T9373" i="1"/>
  <c r="R9373" i="1"/>
  <c r="M9373" i="1"/>
  <c r="Q9373" i="1" s="1"/>
  <c r="AG9372" i="1"/>
  <c r="T9372" i="1"/>
  <c r="U9372" i="1" s="1"/>
  <c r="R9372" i="1"/>
  <c r="O9372" i="1"/>
  <c r="M9372" i="1"/>
  <c r="Q9372" i="1" s="1"/>
  <c r="AG9371" i="1"/>
  <c r="T9371" i="1"/>
  <c r="U9371" i="1" s="1"/>
  <c r="R9371" i="1"/>
  <c r="Q9371" i="1"/>
  <c r="O9371" i="1"/>
  <c r="M9371" i="1"/>
  <c r="AG9370" i="1"/>
  <c r="U9370" i="1"/>
  <c r="T9370" i="1"/>
  <c r="R9370" i="1"/>
  <c r="Q9370" i="1"/>
  <c r="O9370" i="1"/>
  <c r="M9370" i="1"/>
  <c r="AG9369" i="1"/>
  <c r="U9369" i="1"/>
  <c r="T9369" i="1"/>
  <c r="R9369" i="1"/>
  <c r="M9369" i="1"/>
  <c r="Q9369" i="1" s="1"/>
  <c r="AG9368" i="1"/>
  <c r="T9368" i="1"/>
  <c r="U9368" i="1" s="1"/>
  <c r="R9368" i="1"/>
  <c r="Q9368" i="1"/>
  <c r="M9368" i="1"/>
  <c r="O9368" i="1" s="1"/>
  <c r="AG9367" i="1"/>
  <c r="U9367" i="1"/>
  <c r="T9367" i="1"/>
  <c r="R9367" i="1"/>
  <c r="Q9367" i="1"/>
  <c r="O9367" i="1"/>
  <c r="M9367" i="1"/>
  <c r="AG9366" i="1"/>
  <c r="T9366" i="1"/>
  <c r="U9366" i="1" s="1"/>
  <c r="R9366" i="1"/>
  <c r="Q9366" i="1"/>
  <c r="O9366" i="1"/>
  <c r="M9366" i="1"/>
  <c r="AG9365" i="1"/>
  <c r="T9365" i="1"/>
  <c r="U9365" i="1" s="1"/>
  <c r="R9365" i="1"/>
  <c r="O9365" i="1"/>
  <c r="M9365" i="1"/>
  <c r="Q9365" i="1" s="1"/>
  <c r="AG9364" i="1"/>
  <c r="T9364" i="1"/>
  <c r="U9364" i="1" s="1"/>
  <c r="R9364" i="1"/>
  <c r="M9364" i="1"/>
  <c r="O9364" i="1" s="1"/>
  <c r="AG9363" i="1"/>
  <c r="U9363" i="1"/>
  <c r="T9363" i="1"/>
  <c r="R9363" i="1"/>
  <c r="Q9363" i="1"/>
  <c r="O9363" i="1"/>
  <c r="M9363" i="1"/>
  <c r="AG9362" i="1"/>
  <c r="U9362" i="1"/>
  <c r="T9362" i="1"/>
  <c r="R9362" i="1"/>
  <c r="M9362" i="1"/>
  <c r="Q9362" i="1" s="1"/>
  <c r="AG9361" i="1"/>
  <c r="T9361" i="1"/>
  <c r="U9361" i="1" s="1"/>
  <c r="R9361" i="1"/>
  <c r="Q9361" i="1"/>
  <c r="M9361" i="1"/>
  <c r="O9361" i="1" s="1"/>
  <c r="AG9360" i="1"/>
  <c r="T9360" i="1"/>
  <c r="U9360" i="1" s="1"/>
  <c r="R9360" i="1"/>
  <c r="M9360" i="1"/>
  <c r="Q9360" i="1" s="1"/>
  <c r="AG9359" i="1"/>
  <c r="T9359" i="1"/>
  <c r="U9359" i="1" s="1"/>
  <c r="R9359" i="1"/>
  <c r="Q9359" i="1"/>
  <c r="O9359" i="1"/>
  <c r="M9359" i="1"/>
  <c r="AG9358" i="1"/>
  <c r="U9358" i="1"/>
  <c r="T9358" i="1"/>
  <c r="R9358" i="1"/>
  <c r="M9358" i="1"/>
  <c r="AG9357" i="1"/>
  <c r="U9357" i="1"/>
  <c r="T9357" i="1"/>
  <c r="R9357" i="1"/>
  <c r="O9357" i="1"/>
  <c r="M9357" i="1"/>
  <c r="Q9357" i="1" s="1"/>
  <c r="AG9356" i="1"/>
  <c r="T9356" i="1"/>
  <c r="U9356" i="1" s="1"/>
  <c r="R9356" i="1"/>
  <c r="O9356" i="1"/>
  <c r="M9356" i="1"/>
  <c r="Q9356" i="1" s="1"/>
  <c r="AG9355" i="1"/>
  <c r="U9355" i="1"/>
  <c r="T9355" i="1"/>
  <c r="R9355" i="1"/>
  <c r="O9355" i="1"/>
  <c r="M9355" i="1"/>
  <c r="Q9355" i="1" s="1"/>
  <c r="AG9354" i="1"/>
  <c r="U9354" i="1"/>
  <c r="T9354" i="1"/>
  <c r="R9354" i="1"/>
  <c r="Q9354" i="1"/>
  <c r="O9354" i="1"/>
  <c r="M9354" i="1"/>
  <c r="AG9353" i="1"/>
  <c r="U9353" i="1"/>
  <c r="T9353" i="1"/>
  <c r="R9353" i="1"/>
  <c r="M9353" i="1"/>
  <c r="Q9353" i="1" s="1"/>
  <c r="AG9352" i="1"/>
  <c r="T9352" i="1"/>
  <c r="U9352" i="1" s="1"/>
  <c r="R9352" i="1"/>
  <c r="M9352" i="1"/>
  <c r="O9352" i="1" s="1"/>
  <c r="AG9351" i="1"/>
  <c r="T9351" i="1"/>
  <c r="U9351" i="1" s="1"/>
  <c r="R9351" i="1"/>
  <c r="Q9351" i="1"/>
  <c r="O9351" i="1"/>
  <c r="M9351" i="1"/>
  <c r="AG9350" i="1"/>
  <c r="U9350" i="1"/>
  <c r="T9350" i="1"/>
  <c r="R9350" i="1"/>
  <c r="Q9350" i="1"/>
  <c r="O9350" i="1"/>
  <c r="M9350" i="1"/>
  <c r="AG9349" i="1"/>
  <c r="T9349" i="1"/>
  <c r="U9349" i="1" s="1"/>
  <c r="R9349" i="1"/>
  <c r="M9349" i="1"/>
  <c r="AG9348" i="1"/>
  <c r="T9348" i="1"/>
  <c r="U9348" i="1" s="1"/>
  <c r="R9348" i="1"/>
  <c r="M9348" i="1"/>
  <c r="Q9348" i="1" s="1"/>
  <c r="AG9347" i="1"/>
  <c r="T9347" i="1"/>
  <c r="U9347" i="1" s="1"/>
  <c r="R9347" i="1"/>
  <c r="Q9347" i="1"/>
  <c r="O9347" i="1"/>
  <c r="M9347" i="1"/>
  <c r="AG9346" i="1"/>
  <c r="U9346" i="1"/>
  <c r="T9346" i="1"/>
  <c r="R9346" i="1"/>
  <c r="M9346" i="1"/>
  <c r="Q9346" i="1" s="1"/>
  <c r="AG9345" i="1"/>
  <c r="T9345" i="1"/>
  <c r="U9345" i="1" s="1"/>
  <c r="R9345" i="1"/>
  <c r="O9345" i="1"/>
  <c r="M9345" i="1"/>
  <c r="Q9345" i="1" s="1"/>
  <c r="AG9344" i="1"/>
  <c r="U9344" i="1"/>
  <c r="T9344" i="1"/>
  <c r="R9344" i="1"/>
  <c r="M9344" i="1"/>
  <c r="Q9344" i="1" s="1"/>
  <c r="AG9343" i="1"/>
  <c r="U9343" i="1"/>
  <c r="T9343" i="1"/>
  <c r="R9343" i="1"/>
  <c r="O9343" i="1"/>
  <c r="M9343" i="1"/>
  <c r="Q9343" i="1" s="1"/>
  <c r="AG9342" i="1"/>
  <c r="U9342" i="1"/>
  <c r="T9342" i="1"/>
  <c r="R9342" i="1"/>
  <c r="M9342" i="1"/>
  <c r="AG9341" i="1"/>
  <c r="U9341" i="1"/>
  <c r="T9341" i="1"/>
  <c r="R9341" i="1"/>
  <c r="M9341" i="1"/>
  <c r="Q9341" i="1" s="1"/>
  <c r="AG9340" i="1"/>
  <c r="T9340" i="1"/>
  <c r="U9340" i="1" s="1"/>
  <c r="R9340" i="1"/>
  <c r="M9340" i="1"/>
  <c r="O9340" i="1" s="1"/>
  <c r="AG9339" i="1"/>
  <c r="T9339" i="1"/>
  <c r="U9339" i="1" s="1"/>
  <c r="R9339" i="1"/>
  <c r="O9339" i="1"/>
  <c r="M9339" i="1"/>
  <c r="Q9339" i="1" s="1"/>
  <c r="AG9338" i="1"/>
  <c r="U9338" i="1"/>
  <c r="T9338" i="1"/>
  <c r="R9338" i="1"/>
  <c r="Q9338" i="1"/>
  <c r="O9338" i="1"/>
  <c r="M9338" i="1"/>
  <c r="AG9337" i="1"/>
  <c r="U9337" i="1"/>
  <c r="T9337" i="1"/>
  <c r="R9337" i="1"/>
  <c r="M9337" i="1"/>
  <c r="Q9337" i="1" s="1"/>
  <c r="AG9336" i="1"/>
  <c r="T9336" i="1"/>
  <c r="U9336" i="1" s="1"/>
  <c r="R9336" i="1"/>
  <c r="Q9336" i="1"/>
  <c r="M9336" i="1"/>
  <c r="O9336" i="1" s="1"/>
  <c r="AG9335" i="1"/>
  <c r="T9335" i="1"/>
  <c r="U9335" i="1" s="1"/>
  <c r="R9335" i="1"/>
  <c r="Q9335" i="1"/>
  <c r="O9335" i="1"/>
  <c r="M9335" i="1"/>
  <c r="AG9334" i="1"/>
  <c r="U9334" i="1"/>
  <c r="T9334" i="1"/>
  <c r="R9334" i="1"/>
  <c r="Q9334" i="1"/>
  <c r="O9334" i="1"/>
  <c r="M9334" i="1"/>
  <c r="AG9333" i="1"/>
  <c r="T9333" i="1"/>
  <c r="U9333" i="1" s="1"/>
  <c r="R9333" i="1"/>
  <c r="M9333" i="1"/>
  <c r="AG9332" i="1"/>
  <c r="U9332" i="1"/>
  <c r="T9332" i="1"/>
  <c r="R9332" i="1"/>
  <c r="M9332" i="1"/>
  <c r="Q9332" i="1" s="1"/>
  <c r="AG9331" i="1"/>
  <c r="U9331" i="1"/>
  <c r="T9331" i="1"/>
  <c r="R9331" i="1"/>
  <c r="Q9331" i="1"/>
  <c r="O9331" i="1"/>
  <c r="M9331" i="1"/>
  <c r="AG9330" i="1"/>
  <c r="U9330" i="1"/>
  <c r="T9330" i="1"/>
  <c r="R9330" i="1"/>
  <c r="M9330" i="1"/>
  <c r="Q9330" i="1" s="1"/>
  <c r="AG9329" i="1"/>
  <c r="T9329" i="1"/>
  <c r="U9329" i="1" s="1"/>
  <c r="R9329" i="1"/>
  <c r="Q9329" i="1"/>
  <c r="M9329" i="1"/>
  <c r="O9329" i="1" s="1"/>
  <c r="AG9328" i="1"/>
  <c r="T9328" i="1"/>
  <c r="U9328" i="1" s="1"/>
  <c r="R9328" i="1"/>
  <c r="M9328" i="1"/>
  <c r="O9328" i="1" s="1"/>
  <c r="AG9327" i="1"/>
  <c r="U9327" i="1"/>
  <c r="T9327" i="1"/>
  <c r="R9327" i="1"/>
  <c r="O9327" i="1"/>
  <c r="M9327" i="1"/>
  <c r="Q9327" i="1" s="1"/>
  <c r="AG9326" i="1"/>
  <c r="U9326" i="1"/>
  <c r="T9326" i="1"/>
  <c r="R9326" i="1"/>
  <c r="M9326" i="1"/>
  <c r="AG9325" i="1"/>
  <c r="U9325" i="1"/>
  <c r="T9325" i="1"/>
  <c r="R9325" i="1"/>
  <c r="M9325" i="1"/>
  <c r="Q9325" i="1" s="1"/>
  <c r="AG9324" i="1"/>
  <c r="T9324" i="1"/>
  <c r="U9324" i="1" s="1"/>
  <c r="R9324" i="1"/>
  <c r="M9324" i="1"/>
  <c r="AG9323" i="1"/>
  <c r="T9323" i="1"/>
  <c r="U9323" i="1" s="1"/>
  <c r="R9323" i="1"/>
  <c r="Q9323" i="1"/>
  <c r="O9323" i="1"/>
  <c r="M9323" i="1"/>
  <c r="AG9322" i="1"/>
  <c r="U9322" i="1"/>
  <c r="T9322" i="1"/>
  <c r="R9322" i="1"/>
  <c r="Q9322" i="1"/>
  <c r="O9322" i="1"/>
  <c r="M9322" i="1"/>
  <c r="AG9321" i="1"/>
  <c r="U9321" i="1"/>
  <c r="T9321" i="1"/>
  <c r="R9321" i="1"/>
  <c r="M9321" i="1"/>
  <c r="Q9321" i="1" s="1"/>
  <c r="AG9320" i="1"/>
  <c r="T9320" i="1"/>
  <c r="U9320" i="1" s="1"/>
  <c r="R9320" i="1"/>
  <c r="Q9320" i="1"/>
  <c r="M9320" i="1"/>
  <c r="O9320" i="1" s="1"/>
  <c r="AG9319" i="1"/>
  <c r="U9319" i="1"/>
  <c r="T9319" i="1"/>
  <c r="R9319" i="1"/>
  <c r="Q9319" i="1"/>
  <c r="O9319" i="1"/>
  <c r="M9319" i="1"/>
  <c r="AG9318" i="1"/>
  <c r="U9318" i="1"/>
  <c r="T9318" i="1"/>
  <c r="R9318" i="1"/>
  <c r="Q9318" i="1"/>
  <c r="O9318" i="1"/>
  <c r="M9318" i="1"/>
  <c r="AG9317" i="1"/>
  <c r="T9317" i="1"/>
  <c r="U9317" i="1" s="1"/>
  <c r="R9317" i="1"/>
  <c r="O9317" i="1"/>
  <c r="M9317" i="1"/>
  <c r="Q9317" i="1" s="1"/>
  <c r="AG9316" i="1"/>
  <c r="T9316" i="1"/>
  <c r="U9316" i="1" s="1"/>
  <c r="R9316" i="1"/>
  <c r="M9316" i="1"/>
  <c r="O9316" i="1" s="1"/>
  <c r="AG9315" i="1"/>
  <c r="T9315" i="1"/>
  <c r="U9315" i="1" s="1"/>
  <c r="R9315" i="1"/>
  <c r="M9315" i="1"/>
  <c r="AG9314" i="1"/>
  <c r="U9314" i="1"/>
  <c r="T9314" i="1"/>
  <c r="R9314" i="1"/>
  <c r="M9314" i="1"/>
  <c r="Q9314" i="1" s="1"/>
  <c r="AG9313" i="1"/>
  <c r="T9313" i="1"/>
  <c r="U9313" i="1" s="1"/>
  <c r="R9313" i="1"/>
  <c r="Q9313" i="1"/>
  <c r="M9313" i="1"/>
  <c r="O9313" i="1" s="1"/>
  <c r="AG9312" i="1"/>
  <c r="T9312" i="1"/>
  <c r="U9312" i="1" s="1"/>
  <c r="R9312" i="1"/>
  <c r="M9312" i="1"/>
  <c r="Q9312" i="1" s="1"/>
  <c r="AG9311" i="1"/>
  <c r="T9311" i="1"/>
  <c r="U9311" i="1" s="1"/>
  <c r="R9311" i="1"/>
  <c r="Q9311" i="1"/>
  <c r="O9311" i="1"/>
  <c r="M9311" i="1"/>
  <c r="AG9310" i="1"/>
  <c r="U9310" i="1"/>
  <c r="T9310" i="1"/>
  <c r="R9310" i="1"/>
  <c r="M9310" i="1"/>
  <c r="AG9309" i="1"/>
  <c r="U9309" i="1"/>
  <c r="T9309" i="1"/>
  <c r="R9309" i="1"/>
  <c r="O9309" i="1"/>
  <c r="M9309" i="1"/>
  <c r="Q9309" i="1" s="1"/>
  <c r="AG9308" i="1"/>
  <c r="T9308" i="1"/>
  <c r="U9308" i="1" s="1"/>
  <c r="R9308" i="1"/>
  <c r="O9308" i="1"/>
  <c r="M9308" i="1"/>
  <c r="Q9308" i="1" s="1"/>
  <c r="AG9307" i="1"/>
  <c r="U9307" i="1"/>
  <c r="T9307" i="1"/>
  <c r="R9307" i="1"/>
  <c r="O9307" i="1"/>
  <c r="M9307" i="1"/>
  <c r="Q9307" i="1" s="1"/>
  <c r="AG9306" i="1"/>
  <c r="U9306" i="1"/>
  <c r="T9306" i="1"/>
  <c r="R9306" i="1"/>
  <c r="Q9306" i="1"/>
  <c r="O9306" i="1"/>
  <c r="M9306" i="1"/>
  <c r="AG9305" i="1"/>
  <c r="U9305" i="1"/>
  <c r="T9305" i="1"/>
  <c r="R9305" i="1"/>
  <c r="M9305" i="1"/>
  <c r="Q9305" i="1" s="1"/>
  <c r="AG9304" i="1"/>
  <c r="T9304" i="1"/>
  <c r="U9304" i="1" s="1"/>
  <c r="R9304" i="1"/>
  <c r="M9304" i="1"/>
  <c r="O9304" i="1" s="1"/>
  <c r="AG9303" i="1"/>
  <c r="T9303" i="1"/>
  <c r="U9303" i="1" s="1"/>
  <c r="R9303" i="1"/>
  <c r="Q9303" i="1"/>
  <c r="O9303" i="1"/>
  <c r="M9303" i="1"/>
  <c r="AG9302" i="1"/>
  <c r="U9302" i="1"/>
  <c r="T9302" i="1"/>
  <c r="R9302" i="1"/>
  <c r="Q9302" i="1"/>
  <c r="O9302" i="1"/>
  <c r="M9302" i="1"/>
  <c r="AG9301" i="1"/>
  <c r="T9301" i="1"/>
  <c r="U9301" i="1" s="1"/>
  <c r="R9301" i="1"/>
  <c r="M9301" i="1"/>
  <c r="Q9301" i="1" s="1"/>
  <c r="AG9300" i="1"/>
  <c r="T9300" i="1"/>
  <c r="U9300" i="1" s="1"/>
  <c r="R9300" i="1"/>
  <c r="M9300" i="1"/>
  <c r="Q9300" i="1" s="1"/>
  <c r="AG9299" i="1"/>
  <c r="T9299" i="1"/>
  <c r="U9299" i="1" s="1"/>
  <c r="R9299" i="1"/>
  <c r="Q9299" i="1"/>
  <c r="O9299" i="1"/>
  <c r="M9299" i="1"/>
  <c r="AG9298" i="1"/>
  <c r="U9298" i="1"/>
  <c r="T9298" i="1"/>
  <c r="R9298" i="1"/>
  <c r="M9298" i="1"/>
  <c r="Q9298" i="1" s="1"/>
  <c r="AG9297" i="1"/>
  <c r="T9297" i="1"/>
  <c r="U9297" i="1" s="1"/>
  <c r="R9297" i="1"/>
  <c r="O9297" i="1"/>
  <c r="M9297" i="1"/>
  <c r="Q9297" i="1" s="1"/>
  <c r="AG9296" i="1"/>
  <c r="U9296" i="1"/>
  <c r="T9296" i="1"/>
  <c r="R9296" i="1"/>
  <c r="M9296" i="1"/>
  <c r="Q9296" i="1" s="1"/>
  <c r="AG9295" i="1"/>
  <c r="U9295" i="1"/>
  <c r="T9295" i="1"/>
  <c r="R9295" i="1"/>
  <c r="O9295" i="1"/>
  <c r="M9295" i="1"/>
  <c r="Q9295" i="1" s="1"/>
  <c r="AG9294" i="1"/>
  <c r="U9294" i="1"/>
  <c r="T9294" i="1"/>
  <c r="R9294" i="1"/>
  <c r="M9294" i="1"/>
  <c r="AG9293" i="1"/>
  <c r="U9293" i="1"/>
  <c r="T9293" i="1"/>
  <c r="R9293" i="1"/>
  <c r="M9293" i="1"/>
  <c r="Q9293" i="1" s="1"/>
  <c r="AG9292" i="1"/>
  <c r="T9292" i="1"/>
  <c r="U9292" i="1" s="1"/>
  <c r="R9292" i="1"/>
  <c r="M9292" i="1"/>
  <c r="AG9291" i="1"/>
  <c r="T9291" i="1"/>
  <c r="U9291" i="1" s="1"/>
  <c r="R9291" i="1"/>
  <c r="O9291" i="1"/>
  <c r="M9291" i="1"/>
  <c r="Q9291" i="1" s="1"/>
  <c r="AG9290" i="1"/>
  <c r="U9290" i="1"/>
  <c r="T9290" i="1"/>
  <c r="R9290" i="1"/>
  <c r="Q9290" i="1"/>
  <c r="O9290" i="1"/>
  <c r="M9290" i="1"/>
  <c r="AG9289" i="1"/>
  <c r="U9289" i="1"/>
  <c r="T9289" i="1"/>
  <c r="R9289" i="1"/>
  <c r="M9289" i="1"/>
  <c r="Q9289" i="1" s="1"/>
  <c r="AG9288" i="1"/>
  <c r="T9288" i="1"/>
  <c r="U9288" i="1" s="1"/>
  <c r="R9288" i="1"/>
  <c r="Q9288" i="1"/>
  <c r="M9288" i="1"/>
  <c r="O9288" i="1" s="1"/>
  <c r="AG9287" i="1"/>
  <c r="T9287" i="1"/>
  <c r="U9287" i="1" s="1"/>
  <c r="R9287" i="1"/>
  <c r="Q9287" i="1"/>
  <c r="O9287" i="1"/>
  <c r="M9287" i="1"/>
  <c r="AG9286" i="1"/>
  <c r="U9286" i="1"/>
  <c r="T9286" i="1"/>
  <c r="R9286" i="1"/>
  <c r="Q9286" i="1"/>
  <c r="O9286" i="1"/>
  <c r="M9286" i="1"/>
  <c r="AG9285" i="1"/>
  <c r="T9285" i="1"/>
  <c r="U9285" i="1" s="1"/>
  <c r="R9285" i="1"/>
  <c r="M9285" i="1"/>
  <c r="AG9284" i="1"/>
  <c r="U9284" i="1"/>
  <c r="T9284" i="1"/>
  <c r="R9284" i="1"/>
  <c r="M9284" i="1"/>
  <c r="Q9284" i="1" s="1"/>
  <c r="AG9283" i="1"/>
  <c r="U9283" i="1"/>
  <c r="T9283" i="1"/>
  <c r="R9283" i="1"/>
  <c r="Q9283" i="1"/>
  <c r="M9283" i="1"/>
  <c r="O9283" i="1" s="1"/>
  <c r="AG9282" i="1"/>
  <c r="U9282" i="1"/>
  <c r="T9282" i="1"/>
  <c r="R9282" i="1"/>
  <c r="M9282" i="1"/>
  <c r="Q9282" i="1" s="1"/>
  <c r="AG9281" i="1"/>
  <c r="T9281" i="1"/>
  <c r="U9281" i="1" s="1"/>
  <c r="R9281" i="1"/>
  <c r="Q9281" i="1"/>
  <c r="M9281" i="1"/>
  <c r="O9281" i="1" s="1"/>
  <c r="AG9280" i="1"/>
  <c r="T9280" i="1"/>
  <c r="U9280" i="1" s="1"/>
  <c r="R9280" i="1"/>
  <c r="M9280" i="1"/>
  <c r="O9280" i="1" s="1"/>
  <c r="AG9279" i="1"/>
  <c r="T9279" i="1"/>
  <c r="U9279" i="1" s="1"/>
  <c r="R9279" i="1"/>
  <c r="O9279" i="1"/>
  <c r="M9279" i="1"/>
  <c r="Q9279" i="1" s="1"/>
  <c r="AG9278" i="1"/>
  <c r="U9278" i="1"/>
  <c r="T9278" i="1"/>
  <c r="R9278" i="1"/>
  <c r="M9278" i="1"/>
  <c r="AG9277" i="1"/>
  <c r="U9277" i="1"/>
  <c r="T9277" i="1"/>
  <c r="R9277" i="1"/>
  <c r="M9277" i="1"/>
  <c r="Q9277" i="1" s="1"/>
  <c r="AG9276" i="1"/>
  <c r="T9276" i="1"/>
  <c r="U9276" i="1" s="1"/>
  <c r="R9276" i="1"/>
  <c r="M9276" i="1"/>
  <c r="AG9275" i="1"/>
  <c r="T9275" i="1"/>
  <c r="U9275" i="1" s="1"/>
  <c r="R9275" i="1"/>
  <c r="Q9275" i="1"/>
  <c r="O9275" i="1"/>
  <c r="M9275" i="1"/>
  <c r="AG9274" i="1"/>
  <c r="U9274" i="1"/>
  <c r="T9274" i="1"/>
  <c r="R9274" i="1"/>
  <c r="Q9274" i="1"/>
  <c r="O9274" i="1"/>
  <c r="M9274" i="1"/>
  <c r="AG9273" i="1"/>
  <c r="U9273" i="1"/>
  <c r="T9273" i="1"/>
  <c r="R9273" i="1"/>
  <c r="M9273" i="1"/>
  <c r="Q9273" i="1" s="1"/>
  <c r="AG9272" i="1"/>
  <c r="T9272" i="1"/>
  <c r="U9272" i="1" s="1"/>
  <c r="R9272" i="1"/>
  <c r="Q9272" i="1"/>
  <c r="M9272" i="1"/>
  <c r="O9272" i="1" s="1"/>
  <c r="AG9271" i="1"/>
  <c r="U9271" i="1"/>
  <c r="T9271" i="1"/>
  <c r="R9271" i="1"/>
  <c r="Q9271" i="1"/>
  <c r="O9271" i="1"/>
  <c r="M9271" i="1"/>
  <c r="AG9270" i="1"/>
  <c r="U9270" i="1"/>
  <c r="T9270" i="1"/>
  <c r="R9270" i="1"/>
  <c r="Q9270" i="1"/>
  <c r="O9270" i="1"/>
  <c r="M9270" i="1"/>
  <c r="AG9269" i="1"/>
  <c r="T9269" i="1"/>
  <c r="U9269" i="1" s="1"/>
  <c r="R9269" i="1"/>
  <c r="M9269" i="1"/>
  <c r="AG9268" i="1"/>
  <c r="T9268" i="1"/>
  <c r="U9268" i="1" s="1"/>
  <c r="R9268" i="1"/>
  <c r="M9268" i="1"/>
  <c r="O9268" i="1" s="1"/>
  <c r="AG9267" i="1"/>
  <c r="T9267" i="1"/>
  <c r="U9267" i="1" s="1"/>
  <c r="R9267" i="1"/>
  <c r="Q9267" i="1"/>
  <c r="M9267" i="1"/>
  <c r="O9267" i="1" s="1"/>
  <c r="AG9266" i="1"/>
  <c r="U9266" i="1"/>
  <c r="T9266" i="1"/>
  <c r="R9266" i="1"/>
  <c r="M9266" i="1"/>
  <c r="Q9266" i="1" s="1"/>
  <c r="AG9265" i="1"/>
  <c r="T9265" i="1"/>
  <c r="U9265" i="1" s="1"/>
  <c r="R9265" i="1"/>
  <c r="Q9265" i="1"/>
  <c r="M9265" i="1"/>
  <c r="O9265" i="1" s="1"/>
  <c r="AG9264" i="1"/>
  <c r="T9264" i="1"/>
  <c r="U9264" i="1" s="1"/>
  <c r="R9264" i="1"/>
  <c r="M9264" i="1"/>
  <c r="Q9264" i="1" s="1"/>
  <c r="AG9263" i="1"/>
  <c r="U9263" i="1"/>
  <c r="T9263" i="1"/>
  <c r="R9263" i="1"/>
  <c r="Q9263" i="1"/>
  <c r="O9263" i="1"/>
  <c r="M9263" i="1"/>
  <c r="AG9262" i="1"/>
  <c r="U9262" i="1"/>
  <c r="T9262" i="1"/>
  <c r="R9262" i="1"/>
  <c r="M9262" i="1"/>
  <c r="AG9261" i="1"/>
  <c r="U9261" i="1"/>
  <c r="T9261" i="1"/>
  <c r="R9261" i="1"/>
  <c r="O9261" i="1"/>
  <c r="M9261" i="1"/>
  <c r="Q9261" i="1" s="1"/>
  <c r="AG9260" i="1"/>
  <c r="T9260" i="1"/>
  <c r="U9260" i="1" s="1"/>
  <c r="R9260" i="1"/>
  <c r="O9260" i="1"/>
  <c r="M9260" i="1"/>
  <c r="Q9260" i="1" s="1"/>
  <c r="AG9259" i="1"/>
  <c r="U9259" i="1"/>
  <c r="T9259" i="1"/>
  <c r="R9259" i="1"/>
  <c r="O9259" i="1"/>
  <c r="M9259" i="1"/>
  <c r="Q9259" i="1" s="1"/>
  <c r="AG9258" i="1"/>
  <c r="U9258" i="1"/>
  <c r="T9258" i="1"/>
  <c r="R9258" i="1"/>
  <c r="Q9258" i="1"/>
  <c r="O9258" i="1"/>
  <c r="M9258" i="1"/>
  <c r="AG9257" i="1"/>
  <c r="U9257" i="1"/>
  <c r="T9257" i="1"/>
  <c r="R9257" i="1"/>
  <c r="O9257" i="1"/>
  <c r="M9257" i="1"/>
  <c r="Q9257" i="1" s="1"/>
  <c r="AG9256" i="1"/>
  <c r="U9256" i="1"/>
  <c r="T9256" i="1"/>
  <c r="R9256" i="1"/>
  <c r="M9256" i="1"/>
  <c r="O9256" i="1" s="1"/>
  <c r="AG9255" i="1"/>
  <c r="T9255" i="1"/>
  <c r="U9255" i="1" s="1"/>
  <c r="R9255" i="1"/>
  <c r="Q9255" i="1"/>
  <c r="O9255" i="1"/>
  <c r="M9255" i="1"/>
  <c r="AG9254" i="1"/>
  <c r="T9254" i="1"/>
  <c r="U9254" i="1" s="1"/>
  <c r="R9254" i="1"/>
  <c r="Q9254" i="1"/>
  <c r="O9254" i="1"/>
  <c r="M9254" i="1"/>
  <c r="AG9253" i="1"/>
  <c r="T9253" i="1"/>
  <c r="U9253" i="1" s="1"/>
  <c r="R9253" i="1"/>
  <c r="M9253" i="1"/>
  <c r="Q9253" i="1" s="1"/>
  <c r="AG9252" i="1"/>
  <c r="T9252" i="1"/>
  <c r="U9252" i="1" s="1"/>
  <c r="R9252" i="1"/>
  <c r="M9252" i="1"/>
  <c r="Q9252" i="1" s="1"/>
  <c r="AG9251" i="1"/>
  <c r="T9251" i="1"/>
  <c r="U9251" i="1" s="1"/>
  <c r="R9251" i="1"/>
  <c r="M9251" i="1"/>
  <c r="AG9250" i="1"/>
  <c r="U9250" i="1"/>
  <c r="T9250" i="1"/>
  <c r="R9250" i="1"/>
  <c r="M9250" i="1"/>
  <c r="AG9249" i="1"/>
  <c r="T9249" i="1"/>
  <c r="U9249" i="1" s="1"/>
  <c r="R9249" i="1"/>
  <c r="Q9249" i="1"/>
  <c r="M9249" i="1"/>
  <c r="O9249" i="1" s="1"/>
  <c r="AG9248" i="1"/>
  <c r="T9248" i="1"/>
  <c r="U9248" i="1" s="1"/>
  <c r="R9248" i="1"/>
  <c r="Q9248" i="1"/>
  <c r="O9248" i="1"/>
  <c r="M9248" i="1"/>
  <c r="AG9247" i="1"/>
  <c r="U9247" i="1"/>
  <c r="T9247" i="1"/>
  <c r="R9247" i="1"/>
  <c r="Q9247" i="1"/>
  <c r="M9247" i="1"/>
  <c r="O9247" i="1" s="1"/>
  <c r="AG9246" i="1"/>
  <c r="T9246" i="1"/>
  <c r="U9246" i="1" s="1"/>
  <c r="R9246" i="1"/>
  <c r="O9246" i="1"/>
  <c r="M9246" i="1"/>
  <c r="Q9246" i="1" s="1"/>
  <c r="AG9245" i="1"/>
  <c r="T9245" i="1"/>
  <c r="U9245" i="1" s="1"/>
  <c r="R9245" i="1"/>
  <c r="O9245" i="1"/>
  <c r="M9245" i="1"/>
  <c r="Q9245" i="1" s="1"/>
  <c r="AG9244" i="1"/>
  <c r="U9244" i="1"/>
  <c r="T9244" i="1"/>
  <c r="R9244" i="1"/>
  <c r="Q9244" i="1"/>
  <c r="O9244" i="1"/>
  <c r="M9244" i="1"/>
  <c r="AG9243" i="1"/>
  <c r="T9243" i="1"/>
  <c r="U9243" i="1" s="1"/>
  <c r="R9243" i="1"/>
  <c r="M9243" i="1"/>
  <c r="AG9242" i="1"/>
  <c r="U9242" i="1"/>
  <c r="T9242" i="1"/>
  <c r="R9242" i="1"/>
  <c r="O9242" i="1"/>
  <c r="M9242" i="1"/>
  <c r="Q9242" i="1" s="1"/>
  <c r="AG9241" i="1"/>
  <c r="U9241" i="1"/>
  <c r="T9241" i="1"/>
  <c r="R9241" i="1"/>
  <c r="M9241" i="1"/>
  <c r="AG9240" i="1"/>
  <c r="U9240" i="1"/>
  <c r="T9240" i="1"/>
  <c r="R9240" i="1"/>
  <c r="M9240" i="1"/>
  <c r="Q9240" i="1" s="1"/>
  <c r="AG9239" i="1"/>
  <c r="T9239" i="1"/>
  <c r="U9239" i="1" s="1"/>
  <c r="R9239" i="1"/>
  <c r="M9239" i="1"/>
  <c r="AG9238" i="1"/>
  <c r="U9238" i="1"/>
  <c r="T9238" i="1"/>
  <c r="R9238" i="1"/>
  <c r="M9238" i="1"/>
  <c r="AG9237" i="1"/>
  <c r="T9237" i="1"/>
  <c r="U9237" i="1" s="1"/>
  <c r="R9237" i="1"/>
  <c r="Q9237" i="1"/>
  <c r="M9237" i="1"/>
  <c r="O9237" i="1" s="1"/>
  <c r="AG9236" i="1"/>
  <c r="T9236" i="1"/>
  <c r="U9236" i="1" s="1"/>
  <c r="R9236" i="1"/>
  <c r="Q9236" i="1"/>
  <c r="O9236" i="1"/>
  <c r="M9236" i="1"/>
  <c r="AG9235" i="1"/>
  <c r="U9235" i="1"/>
  <c r="T9235" i="1"/>
  <c r="R9235" i="1"/>
  <c r="Q9235" i="1"/>
  <c r="M9235" i="1"/>
  <c r="O9235" i="1" s="1"/>
  <c r="AG9234" i="1"/>
  <c r="T9234" i="1"/>
  <c r="U9234" i="1" s="1"/>
  <c r="R9234" i="1"/>
  <c r="O9234" i="1"/>
  <c r="M9234" i="1"/>
  <c r="Q9234" i="1" s="1"/>
  <c r="AG9233" i="1"/>
  <c r="T9233" i="1"/>
  <c r="U9233" i="1" s="1"/>
  <c r="R9233" i="1"/>
  <c r="O9233" i="1"/>
  <c r="M9233" i="1"/>
  <c r="Q9233" i="1" s="1"/>
  <c r="AG9232" i="1"/>
  <c r="U9232" i="1"/>
  <c r="T9232" i="1"/>
  <c r="R9232" i="1"/>
  <c r="Q9232" i="1"/>
  <c r="O9232" i="1"/>
  <c r="M9232" i="1"/>
  <c r="AG9231" i="1"/>
  <c r="T9231" i="1"/>
  <c r="U9231" i="1" s="1"/>
  <c r="R9231" i="1"/>
  <c r="M9231" i="1"/>
  <c r="Q9231" i="1" s="1"/>
  <c r="AG9230" i="1"/>
  <c r="U9230" i="1"/>
  <c r="T9230" i="1"/>
  <c r="R9230" i="1"/>
  <c r="O9230" i="1"/>
  <c r="M9230" i="1"/>
  <c r="Q9230" i="1" s="1"/>
  <c r="AG9229" i="1"/>
  <c r="U9229" i="1"/>
  <c r="T9229" i="1"/>
  <c r="R9229" i="1"/>
  <c r="M9229" i="1"/>
  <c r="O9229" i="1" s="1"/>
  <c r="AG9228" i="1"/>
  <c r="U9228" i="1"/>
  <c r="T9228" i="1"/>
  <c r="R9228" i="1"/>
  <c r="M9228" i="1"/>
  <c r="Q9228" i="1" s="1"/>
  <c r="AG9227" i="1"/>
  <c r="T9227" i="1"/>
  <c r="U9227" i="1" s="1"/>
  <c r="R9227" i="1"/>
  <c r="Q9227" i="1"/>
  <c r="O9227" i="1"/>
  <c r="M9227" i="1"/>
  <c r="AG9226" i="1"/>
  <c r="U9226" i="1"/>
  <c r="T9226" i="1"/>
  <c r="R9226" i="1"/>
  <c r="M9226" i="1"/>
  <c r="AG9225" i="1"/>
  <c r="T9225" i="1"/>
  <c r="U9225" i="1" s="1"/>
  <c r="R9225" i="1"/>
  <c r="Q9225" i="1"/>
  <c r="M9225" i="1"/>
  <c r="O9225" i="1" s="1"/>
  <c r="AG9224" i="1"/>
  <c r="T9224" i="1"/>
  <c r="U9224" i="1" s="1"/>
  <c r="R9224" i="1"/>
  <c r="Q9224" i="1"/>
  <c r="O9224" i="1"/>
  <c r="M9224" i="1"/>
  <c r="AG9223" i="1"/>
  <c r="T9223" i="1"/>
  <c r="U9223" i="1" s="1"/>
  <c r="R9223" i="1"/>
  <c r="Q9223" i="1"/>
  <c r="M9223" i="1"/>
  <c r="O9223" i="1" s="1"/>
  <c r="AG9222" i="1"/>
  <c r="T9222" i="1"/>
  <c r="U9222" i="1" s="1"/>
  <c r="R9222" i="1"/>
  <c r="O9222" i="1"/>
  <c r="M9222" i="1"/>
  <c r="Q9222" i="1" s="1"/>
  <c r="AG9221" i="1"/>
  <c r="T9221" i="1"/>
  <c r="U9221" i="1" s="1"/>
  <c r="R9221" i="1"/>
  <c r="O9221" i="1"/>
  <c r="M9221" i="1"/>
  <c r="Q9221" i="1" s="1"/>
  <c r="AG9220" i="1"/>
  <c r="U9220" i="1"/>
  <c r="T9220" i="1"/>
  <c r="R9220" i="1"/>
  <c r="Q9220" i="1"/>
  <c r="O9220" i="1"/>
  <c r="M9220" i="1"/>
  <c r="AG9219" i="1"/>
  <c r="T9219" i="1"/>
  <c r="U9219" i="1" s="1"/>
  <c r="R9219" i="1"/>
  <c r="M9219" i="1"/>
  <c r="Q9219" i="1" s="1"/>
  <c r="AG9218" i="1"/>
  <c r="T9218" i="1"/>
  <c r="U9218" i="1" s="1"/>
  <c r="R9218" i="1"/>
  <c r="O9218" i="1"/>
  <c r="M9218" i="1"/>
  <c r="Q9218" i="1" s="1"/>
  <c r="AG9217" i="1"/>
  <c r="U9217" i="1"/>
  <c r="T9217" i="1"/>
  <c r="R9217" i="1"/>
  <c r="M9217" i="1"/>
  <c r="O9217" i="1" s="1"/>
  <c r="AG9216" i="1"/>
  <c r="U9216" i="1"/>
  <c r="T9216" i="1"/>
  <c r="R9216" i="1"/>
  <c r="M9216" i="1"/>
  <c r="Q9216" i="1" s="1"/>
  <c r="AG9215" i="1"/>
  <c r="T9215" i="1"/>
  <c r="U9215" i="1" s="1"/>
  <c r="R9215" i="1"/>
  <c r="M9215" i="1"/>
  <c r="Q9215" i="1" s="1"/>
  <c r="AG9214" i="1"/>
  <c r="U9214" i="1"/>
  <c r="T9214" i="1"/>
  <c r="R9214" i="1"/>
  <c r="M9214" i="1"/>
  <c r="AG9213" i="1"/>
  <c r="T9213" i="1"/>
  <c r="U9213" i="1" s="1"/>
  <c r="R9213" i="1"/>
  <c r="Q9213" i="1"/>
  <c r="M9213" i="1"/>
  <c r="O9213" i="1" s="1"/>
  <c r="AG9212" i="1"/>
  <c r="T9212" i="1"/>
  <c r="U9212" i="1" s="1"/>
  <c r="R9212" i="1"/>
  <c r="Q9212" i="1"/>
  <c r="O9212" i="1"/>
  <c r="M9212" i="1"/>
  <c r="AG9211" i="1"/>
  <c r="U9211" i="1"/>
  <c r="T9211" i="1"/>
  <c r="R9211" i="1"/>
  <c r="Q9211" i="1"/>
  <c r="M9211" i="1"/>
  <c r="O9211" i="1" s="1"/>
  <c r="AG9210" i="1"/>
  <c r="T9210" i="1"/>
  <c r="U9210" i="1" s="1"/>
  <c r="R9210" i="1"/>
  <c r="M9210" i="1"/>
  <c r="AG9209" i="1"/>
  <c r="T9209" i="1"/>
  <c r="U9209" i="1" s="1"/>
  <c r="R9209" i="1"/>
  <c r="O9209" i="1"/>
  <c r="M9209" i="1"/>
  <c r="Q9209" i="1" s="1"/>
  <c r="AG9208" i="1"/>
  <c r="U9208" i="1"/>
  <c r="T9208" i="1"/>
  <c r="R9208" i="1"/>
  <c r="Q9208" i="1"/>
  <c r="O9208" i="1"/>
  <c r="M9208" i="1"/>
  <c r="AG9207" i="1"/>
  <c r="T9207" i="1"/>
  <c r="U9207" i="1" s="1"/>
  <c r="R9207" i="1"/>
  <c r="M9207" i="1"/>
  <c r="AG9206" i="1"/>
  <c r="T9206" i="1"/>
  <c r="U9206" i="1" s="1"/>
  <c r="R9206" i="1"/>
  <c r="O9206" i="1"/>
  <c r="M9206" i="1"/>
  <c r="Q9206" i="1" s="1"/>
  <c r="AG9205" i="1"/>
  <c r="U9205" i="1"/>
  <c r="T9205" i="1"/>
  <c r="R9205" i="1"/>
  <c r="M9205" i="1"/>
  <c r="AG9204" i="1"/>
  <c r="U9204" i="1"/>
  <c r="T9204" i="1"/>
  <c r="R9204" i="1"/>
  <c r="M9204" i="1"/>
  <c r="Q9204" i="1" s="1"/>
  <c r="AG9203" i="1"/>
  <c r="T9203" i="1"/>
  <c r="U9203" i="1" s="1"/>
  <c r="R9203" i="1"/>
  <c r="M9203" i="1"/>
  <c r="AG9202" i="1"/>
  <c r="U9202" i="1"/>
  <c r="T9202" i="1"/>
  <c r="R9202" i="1"/>
  <c r="M9202" i="1"/>
  <c r="AG9201" i="1"/>
  <c r="T9201" i="1"/>
  <c r="U9201" i="1" s="1"/>
  <c r="R9201" i="1"/>
  <c r="Q9201" i="1"/>
  <c r="M9201" i="1"/>
  <c r="O9201" i="1" s="1"/>
  <c r="AG9200" i="1"/>
  <c r="T9200" i="1"/>
  <c r="U9200" i="1" s="1"/>
  <c r="R9200" i="1"/>
  <c r="Q9200" i="1"/>
  <c r="O9200" i="1"/>
  <c r="M9200" i="1"/>
  <c r="AG9199" i="1"/>
  <c r="U9199" i="1"/>
  <c r="T9199" i="1"/>
  <c r="R9199" i="1"/>
  <c r="Q9199" i="1"/>
  <c r="M9199" i="1"/>
  <c r="O9199" i="1" s="1"/>
  <c r="AG9198" i="1"/>
  <c r="T9198" i="1"/>
  <c r="U9198" i="1" s="1"/>
  <c r="R9198" i="1"/>
  <c r="O9198" i="1"/>
  <c r="M9198" i="1"/>
  <c r="Q9198" i="1" s="1"/>
  <c r="AG9197" i="1"/>
  <c r="T9197" i="1"/>
  <c r="U9197" i="1" s="1"/>
  <c r="R9197" i="1"/>
  <c r="O9197" i="1"/>
  <c r="M9197" i="1"/>
  <c r="Q9197" i="1" s="1"/>
  <c r="AG9196" i="1"/>
  <c r="U9196" i="1"/>
  <c r="T9196" i="1"/>
  <c r="R9196" i="1"/>
  <c r="Q9196" i="1"/>
  <c r="O9196" i="1"/>
  <c r="M9196" i="1"/>
  <c r="AG9195" i="1"/>
  <c r="T9195" i="1"/>
  <c r="U9195" i="1" s="1"/>
  <c r="R9195" i="1"/>
  <c r="M9195" i="1"/>
  <c r="Q9195" i="1" s="1"/>
  <c r="AG9194" i="1"/>
  <c r="U9194" i="1"/>
  <c r="T9194" i="1"/>
  <c r="R9194" i="1"/>
  <c r="O9194" i="1"/>
  <c r="M9194" i="1"/>
  <c r="Q9194" i="1" s="1"/>
  <c r="AG9193" i="1"/>
  <c r="U9193" i="1"/>
  <c r="T9193" i="1"/>
  <c r="R9193" i="1"/>
  <c r="M9193" i="1"/>
  <c r="O9193" i="1" s="1"/>
  <c r="AG9192" i="1"/>
  <c r="U9192" i="1"/>
  <c r="T9192" i="1"/>
  <c r="R9192" i="1"/>
  <c r="M9192" i="1"/>
  <c r="Q9192" i="1" s="1"/>
  <c r="AG9191" i="1"/>
  <c r="T9191" i="1"/>
  <c r="U9191" i="1" s="1"/>
  <c r="R9191" i="1"/>
  <c r="Q9191" i="1"/>
  <c r="M9191" i="1"/>
  <c r="O9191" i="1" s="1"/>
  <c r="AG9190" i="1"/>
  <c r="U9190" i="1"/>
  <c r="T9190" i="1"/>
  <c r="R9190" i="1"/>
  <c r="M9190" i="1"/>
  <c r="AG9189" i="1"/>
  <c r="T9189" i="1"/>
  <c r="U9189" i="1" s="1"/>
  <c r="R9189" i="1"/>
  <c r="Q9189" i="1"/>
  <c r="M9189" i="1"/>
  <c r="O9189" i="1" s="1"/>
  <c r="AG9188" i="1"/>
  <c r="T9188" i="1"/>
  <c r="U9188" i="1" s="1"/>
  <c r="R9188" i="1"/>
  <c r="Q9188" i="1"/>
  <c r="O9188" i="1"/>
  <c r="M9188" i="1"/>
  <c r="AG9187" i="1"/>
  <c r="U9187" i="1"/>
  <c r="T9187" i="1"/>
  <c r="R9187" i="1"/>
  <c r="Q9187" i="1"/>
  <c r="M9187" i="1"/>
  <c r="O9187" i="1" s="1"/>
  <c r="AG9186" i="1"/>
  <c r="U9186" i="1"/>
  <c r="T9186" i="1"/>
  <c r="R9186" i="1"/>
  <c r="M9186" i="1"/>
  <c r="AG9185" i="1"/>
  <c r="T9185" i="1"/>
  <c r="U9185" i="1" s="1"/>
  <c r="R9185" i="1"/>
  <c r="M9185" i="1"/>
  <c r="AG9184" i="1"/>
  <c r="U9184" i="1"/>
  <c r="T9184" i="1"/>
  <c r="R9184" i="1"/>
  <c r="Q9184" i="1"/>
  <c r="O9184" i="1"/>
  <c r="M9184" i="1"/>
  <c r="AG9183" i="1"/>
  <c r="T9183" i="1"/>
  <c r="U9183" i="1" s="1"/>
  <c r="R9183" i="1"/>
  <c r="Q9183" i="1"/>
  <c r="M9183" i="1"/>
  <c r="O9183" i="1" s="1"/>
  <c r="AG9182" i="1"/>
  <c r="U9182" i="1"/>
  <c r="T9182" i="1"/>
  <c r="R9182" i="1"/>
  <c r="O9182" i="1"/>
  <c r="M9182" i="1"/>
  <c r="Q9182" i="1" s="1"/>
  <c r="AG9181" i="1"/>
  <c r="T9181" i="1"/>
  <c r="U9181" i="1" s="1"/>
  <c r="R9181" i="1"/>
  <c r="Q9181" i="1"/>
  <c r="M9181" i="1"/>
  <c r="O9181" i="1" s="1"/>
  <c r="AG9180" i="1"/>
  <c r="U9180" i="1"/>
  <c r="T9180" i="1"/>
  <c r="R9180" i="1"/>
  <c r="M9180" i="1"/>
  <c r="Q9180" i="1" s="1"/>
  <c r="AG9179" i="1"/>
  <c r="T9179" i="1"/>
  <c r="U9179" i="1" s="1"/>
  <c r="R9179" i="1"/>
  <c r="M9179" i="1"/>
  <c r="Q9179" i="1" s="1"/>
  <c r="AG9178" i="1"/>
  <c r="U9178" i="1"/>
  <c r="T9178" i="1"/>
  <c r="R9178" i="1"/>
  <c r="M9178" i="1"/>
  <c r="Q9178" i="1" s="1"/>
  <c r="AG9177" i="1"/>
  <c r="T9177" i="1"/>
  <c r="U9177" i="1" s="1"/>
  <c r="R9177" i="1"/>
  <c r="Q9177" i="1"/>
  <c r="M9177" i="1"/>
  <c r="O9177" i="1" s="1"/>
  <c r="AG9176" i="1"/>
  <c r="T9176" i="1"/>
  <c r="U9176" i="1" s="1"/>
  <c r="R9176" i="1"/>
  <c r="Q9176" i="1"/>
  <c r="O9176" i="1"/>
  <c r="M9176" i="1"/>
  <c r="AG9175" i="1"/>
  <c r="T9175" i="1"/>
  <c r="U9175" i="1" s="1"/>
  <c r="R9175" i="1"/>
  <c r="Q9175" i="1"/>
  <c r="M9175" i="1"/>
  <c r="O9175" i="1" s="1"/>
  <c r="AG9174" i="1"/>
  <c r="T9174" i="1"/>
  <c r="U9174" i="1" s="1"/>
  <c r="R9174" i="1"/>
  <c r="O9174" i="1"/>
  <c r="M9174" i="1"/>
  <c r="Q9174" i="1" s="1"/>
  <c r="AG9173" i="1"/>
  <c r="T9173" i="1"/>
  <c r="U9173" i="1" s="1"/>
  <c r="R9173" i="1"/>
  <c r="M9173" i="1"/>
  <c r="AG9172" i="1"/>
  <c r="U9172" i="1"/>
  <c r="T9172" i="1"/>
  <c r="R9172" i="1"/>
  <c r="Q9172" i="1"/>
  <c r="O9172" i="1"/>
  <c r="M9172" i="1"/>
  <c r="AG9171" i="1"/>
  <c r="T9171" i="1"/>
  <c r="U9171" i="1" s="1"/>
  <c r="R9171" i="1"/>
  <c r="M9171" i="1"/>
  <c r="Q9171" i="1" s="1"/>
  <c r="AG9170" i="1"/>
  <c r="T9170" i="1"/>
  <c r="U9170" i="1" s="1"/>
  <c r="R9170" i="1"/>
  <c r="O9170" i="1"/>
  <c r="M9170" i="1"/>
  <c r="Q9170" i="1" s="1"/>
  <c r="AG9169" i="1"/>
  <c r="T9169" i="1"/>
  <c r="U9169" i="1" s="1"/>
  <c r="R9169" i="1"/>
  <c r="Q9169" i="1"/>
  <c r="M9169" i="1"/>
  <c r="O9169" i="1" s="1"/>
  <c r="AG9168" i="1"/>
  <c r="U9168" i="1"/>
  <c r="T9168" i="1"/>
  <c r="R9168" i="1"/>
  <c r="M9168" i="1"/>
  <c r="Q9168" i="1" s="1"/>
  <c r="AG9167" i="1"/>
  <c r="U9167" i="1"/>
  <c r="T9167" i="1"/>
  <c r="R9167" i="1"/>
  <c r="M9167" i="1"/>
  <c r="Q9167" i="1" s="1"/>
  <c r="AG9166" i="1"/>
  <c r="U9166" i="1"/>
  <c r="T9166" i="1"/>
  <c r="R9166" i="1"/>
  <c r="M9166" i="1"/>
  <c r="Q9166" i="1" s="1"/>
  <c r="AG9165" i="1"/>
  <c r="T9165" i="1"/>
  <c r="U9165" i="1" s="1"/>
  <c r="R9165" i="1"/>
  <c r="M9165" i="1"/>
  <c r="AG9164" i="1"/>
  <c r="T9164" i="1"/>
  <c r="U9164" i="1" s="1"/>
  <c r="R9164" i="1"/>
  <c r="Q9164" i="1"/>
  <c r="O9164" i="1"/>
  <c r="M9164" i="1"/>
  <c r="AG9163" i="1"/>
  <c r="U9163" i="1"/>
  <c r="T9163" i="1"/>
  <c r="R9163" i="1"/>
  <c r="Q9163" i="1"/>
  <c r="M9163" i="1"/>
  <c r="O9163" i="1" s="1"/>
  <c r="AG9162" i="1"/>
  <c r="U9162" i="1"/>
  <c r="T9162" i="1"/>
  <c r="R9162" i="1"/>
  <c r="O9162" i="1"/>
  <c r="M9162" i="1"/>
  <c r="Q9162" i="1" s="1"/>
  <c r="AG9161" i="1"/>
  <c r="T9161" i="1"/>
  <c r="U9161" i="1" s="1"/>
  <c r="R9161" i="1"/>
  <c r="M9161" i="1"/>
  <c r="AG9160" i="1"/>
  <c r="U9160" i="1"/>
  <c r="T9160" i="1"/>
  <c r="R9160" i="1"/>
  <c r="Q9160" i="1"/>
  <c r="O9160" i="1"/>
  <c r="M9160" i="1"/>
  <c r="AG9159" i="1"/>
  <c r="T9159" i="1"/>
  <c r="U9159" i="1" s="1"/>
  <c r="R9159" i="1"/>
  <c r="O9159" i="1"/>
  <c r="M9159" i="1"/>
  <c r="Q9159" i="1" s="1"/>
  <c r="AG9158" i="1"/>
  <c r="U9158" i="1"/>
  <c r="T9158" i="1"/>
  <c r="R9158" i="1"/>
  <c r="O9158" i="1"/>
  <c r="M9158" i="1"/>
  <c r="Q9158" i="1" s="1"/>
  <c r="AG9157" i="1"/>
  <c r="T9157" i="1"/>
  <c r="U9157" i="1" s="1"/>
  <c r="R9157" i="1"/>
  <c r="M9157" i="1"/>
  <c r="O9157" i="1" s="1"/>
  <c r="AG9156" i="1"/>
  <c r="U9156" i="1"/>
  <c r="T9156" i="1"/>
  <c r="R9156" i="1"/>
  <c r="M9156" i="1"/>
  <c r="Q9156" i="1" s="1"/>
  <c r="AG9155" i="1"/>
  <c r="T9155" i="1"/>
  <c r="U9155" i="1" s="1"/>
  <c r="R9155" i="1"/>
  <c r="Q9155" i="1"/>
  <c r="M9155" i="1"/>
  <c r="O9155" i="1" s="1"/>
  <c r="AG9154" i="1"/>
  <c r="U9154" i="1"/>
  <c r="T9154" i="1"/>
  <c r="R9154" i="1"/>
  <c r="Q9154" i="1"/>
  <c r="M9154" i="1"/>
  <c r="O9154" i="1" s="1"/>
  <c r="AG9153" i="1"/>
  <c r="T9153" i="1"/>
  <c r="U9153" i="1" s="1"/>
  <c r="R9153" i="1"/>
  <c r="M9153" i="1"/>
  <c r="O9153" i="1" s="1"/>
  <c r="AG9152" i="1"/>
  <c r="T9152" i="1"/>
  <c r="U9152" i="1" s="1"/>
  <c r="R9152" i="1"/>
  <c r="Q9152" i="1"/>
  <c r="O9152" i="1"/>
  <c r="M9152" i="1"/>
  <c r="AG9151" i="1"/>
  <c r="U9151" i="1"/>
  <c r="T9151" i="1"/>
  <c r="R9151" i="1"/>
  <c r="Q9151" i="1"/>
  <c r="M9151" i="1"/>
  <c r="O9151" i="1" s="1"/>
  <c r="AG9150" i="1"/>
  <c r="U9150" i="1"/>
  <c r="T9150" i="1"/>
  <c r="R9150" i="1"/>
  <c r="M9150" i="1"/>
  <c r="AG9149" i="1"/>
  <c r="T9149" i="1"/>
  <c r="U9149" i="1" s="1"/>
  <c r="R9149" i="1"/>
  <c r="O9149" i="1"/>
  <c r="M9149" i="1"/>
  <c r="Q9149" i="1" s="1"/>
  <c r="AG9148" i="1"/>
  <c r="U9148" i="1"/>
  <c r="T9148" i="1"/>
  <c r="R9148" i="1"/>
  <c r="Q9148" i="1"/>
  <c r="O9148" i="1"/>
  <c r="M9148" i="1"/>
  <c r="AG9147" i="1"/>
  <c r="T9147" i="1"/>
  <c r="U9147" i="1" s="1"/>
  <c r="R9147" i="1"/>
  <c r="Q9147" i="1"/>
  <c r="M9147" i="1"/>
  <c r="O9147" i="1" s="1"/>
  <c r="AG9146" i="1"/>
  <c r="T9146" i="1"/>
  <c r="U9146" i="1" s="1"/>
  <c r="R9146" i="1"/>
  <c r="O9146" i="1"/>
  <c r="M9146" i="1"/>
  <c r="Q9146" i="1" s="1"/>
  <c r="AG9145" i="1"/>
  <c r="T9145" i="1"/>
  <c r="U9145" i="1" s="1"/>
  <c r="R9145" i="1"/>
  <c r="M9145" i="1"/>
  <c r="O9145" i="1" s="1"/>
  <c r="AG9144" i="1"/>
  <c r="U9144" i="1"/>
  <c r="T9144" i="1"/>
  <c r="R9144" i="1"/>
  <c r="M9144" i="1"/>
  <c r="AG9143" i="1"/>
  <c r="T9143" i="1"/>
  <c r="U9143" i="1" s="1"/>
  <c r="R9143" i="1"/>
  <c r="Q9143" i="1"/>
  <c r="M9143" i="1"/>
  <c r="O9143" i="1" s="1"/>
  <c r="AG9142" i="1"/>
  <c r="U9142" i="1"/>
  <c r="T9142" i="1"/>
  <c r="R9142" i="1"/>
  <c r="Q9142" i="1"/>
  <c r="M9142" i="1"/>
  <c r="O9142" i="1" s="1"/>
  <c r="AG9141" i="1"/>
  <c r="T9141" i="1"/>
  <c r="U9141" i="1" s="1"/>
  <c r="R9141" i="1"/>
  <c r="M9141" i="1"/>
  <c r="O9141" i="1" s="1"/>
  <c r="AG9140" i="1"/>
  <c r="T9140" i="1"/>
  <c r="U9140" i="1" s="1"/>
  <c r="R9140" i="1"/>
  <c r="Q9140" i="1"/>
  <c r="O9140" i="1"/>
  <c r="M9140" i="1"/>
  <c r="AG9139" i="1"/>
  <c r="T9139" i="1"/>
  <c r="U9139" i="1" s="1"/>
  <c r="R9139" i="1"/>
  <c r="Q9139" i="1"/>
  <c r="M9139" i="1"/>
  <c r="O9139" i="1" s="1"/>
  <c r="AG9138" i="1"/>
  <c r="T9138" i="1"/>
  <c r="U9138" i="1" s="1"/>
  <c r="R9138" i="1"/>
  <c r="M9138" i="1"/>
  <c r="AG9137" i="1"/>
  <c r="T9137" i="1"/>
  <c r="U9137" i="1" s="1"/>
  <c r="R9137" i="1"/>
  <c r="O9137" i="1"/>
  <c r="M9137" i="1"/>
  <c r="Q9137" i="1" s="1"/>
  <c r="AG9136" i="1"/>
  <c r="U9136" i="1"/>
  <c r="T9136" i="1"/>
  <c r="R9136" i="1"/>
  <c r="Q9136" i="1"/>
  <c r="O9136" i="1"/>
  <c r="M9136" i="1"/>
  <c r="AG9135" i="1"/>
  <c r="T9135" i="1"/>
  <c r="U9135" i="1" s="1"/>
  <c r="R9135" i="1"/>
  <c r="Q9135" i="1"/>
  <c r="M9135" i="1"/>
  <c r="O9135" i="1" s="1"/>
  <c r="AG9134" i="1"/>
  <c r="T9134" i="1"/>
  <c r="U9134" i="1" s="1"/>
  <c r="R9134" i="1"/>
  <c r="O9134" i="1"/>
  <c r="M9134" i="1"/>
  <c r="Q9134" i="1" s="1"/>
  <c r="AG9133" i="1"/>
  <c r="T9133" i="1"/>
  <c r="U9133" i="1" s="1"/>
  <c r="R9133" i="1"/>
  <c r="M9133" i="1"/>
  <c r="O9133" i="1" s="1"/>
  <c r="AG9132" i="1"/>
  <c r="U9132" i="1"/>
  <c r="T9132" i="1"/>
  <c r="R9132" i="1"/>
  <c r="M9132" i="1"/>
  <c r="AG9131" i="1"/>
  <c r="T9131" i="1"/>
  <c r="U9131" i="1" s="1"/>
  <c r="R9131" i="1"/>
  <c r="Q9131" i="1"/>
  <c r="M9131" i="1"/>
  <c r="O9131" i="1" s="1"/>
  <c r="AG9130" i="1"/>
  <c r="U9130" i="1"/>
  <c r="T9130" i="1"/>
  <c r="R9130" i="1"/>
  <c r="O9130" i="1"/>
  <c r="M9130" i="1"/>
  <c r="Q9130" i="1" s="1"/>
  <c r="AG9129" i="1"/>
  <c r="T9129" i="1"/>
  <c r="U9129" i="1" s="1"/>
  <c r="R9129" i="1"/>
  <c r="M9129" i="1"/>
  <c r="O9129" i="1" s="1"/>
  <c r="AG9128" i="1"/>
  <c r="T9128" i="1"/>
  <c r="U9128" i="1" s="1"/>
  <c r="R9128" i="1"/>
  <c r="Q9128" i="1"/>
  <c r="O9128" i="1"/>
  <c r="M9128" i="1"/>
  <c r="AG9127" i="1"/>
  <c r="T9127" i="1"/>
  <c r="U9127" i="1" s="1"/>
  <c r="R9127" i="1"/>
  <c r="Q9127" i="1"/>
  <c r="M9127" i="1"/>
  <c r="O9127" i="1" s="1"/>
  <c r="AG9126" i="1"/>
  <c r="U9126" i="1"/>
  <c r="T9126" i="1"/>
  <c r="R9126" i="1"/>
  <c r="M9126" i="1"/>
  <c r="Q9126" i="1" s="1"/>
  <c r="AG9125" i="1"/>
  <c r="T9125" i="1"/>
  <c r="U9125" i="1" s="1"/>
  <c r="R9125" i="1"/>
  <c r="O9125" i="1"/>
  <c r="M9125" i="1"/>
  <c r="Q9125" i="1" s="1"/>
  <c r="AG9124" i="1"/>
  <c r="U9124" i="1"/>
  <c r="T9124" i="1"/>
  <c r="R9124" i="1"/>
  <c r="Q9124" i="1"/>
  <c r="O9124" i="1"/>
  <c r="M9124" i="1"/>
  <c r="AG9123" i="1"/>
  <c r="T9123" i="1"/>
  <c r="U9123" i="1" s="1"/>
  <c r="R9123" i="1"/>
  <c r="Q9123" i="1"/>
  <c r="M9123" i="1"/>
  <c r="O9123" i="1" s="1"/>
  <c r="AG9122" i="1"/>
  <c r="T9122" i="1"/>
  <c r="U9122" i="1" s="1"/>
  <c r="R9122" i="1"/>
  <c r="O9122" i="1"/>
  <c r="M9122" i="1"/>
  <c r="Q9122" i="1" s="1"/>
  <c r="AG9121" i="1"/>
  <c r="T9121" i="1"/>
  <c r="U9121" i="1" s="1"/>
  <c r="R9121" i="1"/>
  <c r="M9121" i="1"/>
  <c r="O9121" i="1" s="1"/>
  <c r="AG9120" i="1"/>
  <c r="U9120" i="1"/>
  <c r="T9120" i="1"/>
  <c r="R9120" i="1"/>
  <c r="M9120" i="1"/>
  <c r="AG9119" i="1"/>
  <c r="T9119" i="1"/>
  <c r="U9119" i="1" s="1"/>
  <c r="R9119" i="1"/>
  <c r="Q9119" i="1"/>
  <c r="M9119" i="1"/>
  <c r="O9119" i="1" s="1"/>
  <c r="AG9118" i="1"/>
  <c r="U9118" i="1"/>
  <c r="T9118" i="1"/>
  <c r="R9118" i="1"/>
  <c r="Q9118" i="1"/>
  <c r="M9118" i="1"/>
  <c r="O9118" i="1" s="1"/>
  <c r="AG9117" i="1"/>
  <c r="U9117" i="1"/>
  <c r="T9117" i="1"/>
  <c r="R9117" i="1"/>
  <c r="Q9117" i="1"/>
  <c r="M9117" i="1"/>
  <c r="O9117" i="1" s="1"/>
  <c r="AG9116" i="1"/>
  <c r="T9116" i="1"/>
  <c r="U9116" i="1" s="1"/>
  <c r="R9116" i="1"/>
  <c r="Q9116" i="1"/>
  <c r="M9116" i="1"/>
  <c r="O9116" i="1" s="1"/>
  <c r="AG9115" i="1"/>
  <c r="T9115" i="1"/>
  <c r="U9115" i="1" s="1"/>
  <c r="R9115" i="1"/>
  <c r="Q9115" i="1"/>
  <c r="M9115" i="1"/>
  <c r="O9115" i="1" s="1"/>
  <c r="AG9114" i="1"/>
  <c r="U9114" i="1"/>
  <c r="T9114" i="1"/>
  <c r="R9114" i="1"/>
  <c r="Q9114" i="1"/>
  <c r="O9114" i="1"/>
  <c r="M9114" i="1"/>
  <c r="AG9113" i="1"/>
  <c r="T9113" i="1"/>
  <c r="U9113" i="1" s="1"/>
  <c r="R9113" i="1"/>
  <c r="O9113" i="1"/>
  <c r="M9113" i="1"/>
  <c r="Q9113" i="1" s="1"/>
  <c r="AG9112" i="1"/>
  <c r="U9112" i="1"/>
  <c r="T9112" i="1"/>
  <c r="R9112" i="1"/>
  <c r="Q9112" i="1"/>
  <c r="O9112" i="1"/>
  <c r="M9112" i="1"/>
  <c r="AG9111" i="1"/>
  <c r="T9111" i="1"/>
  <c r="U9111" i="1" s="1"/>
  <c r="R9111" i="1"/>
  <c r="M9111" i="1"/>
  <c r="AG9110" i="1"/>
  <c r="T9110" i="1"/>
  <c r="U9110" i="1" s="1"/>
  <c r="R9110" i="1"/>
  <c r="O9110" i="1"/>
  <c r="M9110" i="1"/>
  <c r="Q9110" i="1" s="1"/>
  <c r="AG9109" i="1"/>
  <c r="U9109" i="1"/>
  <c r="T9109" i="1"/>
  <c r="R9109" i="1"/>
  <c r="O9109" i="1"/>
  <c r="M9109" i="1"/>
  <c r="Q9109" i="1" s="1"/>
  <c r="AG9108" i="1"/>
  <c r="U9108" i="1"/>
  <c r="T9108" i="1"/>
  <c r="R9108" i="1"/>
  <c r="M9108" i="1"/>
  <c r="AG9107" i="1"/>
  <c r="U9107" i="1"/>
  <c r="T9107" i="1"/>
  <c r="R9107" i="1"/>
  <c r="M9107" i="1"/>
  <c r="AG9106" i="1"/>
  <c r="U9106" i="1"/>
  <c r="T9106" i="1"/>
  <c r="R9106" i="1"/>
  <c r="O9106" i="1"/>
  <c r="M9106" i="1"/>
  <c r="Q9106" i="1" s="1"/>
  <c r="AG9105" i="1"/>
  <c r="U9105" i="1"/>
  <c r="T9105" i="1"/>
  <c r="R9105" i="1"/>
  <c r="M9105" i="1"/>
  <c r="AG9104" i="1"/>
  <c r="T9104" i="1"/>
  <c r="U9104" i="1" s="1"/>
  <c r="R9104" i="1"/>
  <c r="O9104" i="1"/>
  <c r="M9104" i="1"/>
  <c r="Q9104" i="1" s="1"/>
  <c r="AG9103" i="1"/>
  <c r="U9103" i="1"/>
  <c r="T9103" i="1"/>
  <c r="R9103" i="1"/>
  <c r="Q9103" i="1"/>
  <c r="M9103" i="1"/>
  <c r="O9103" i="1" s="1"/>
  <c r="AG9102" i="1"/>
  <c r="T9102" i="1"/>
  <c r="U9102" i="1" s="1"/>
  <c r="R9102" i="1"/>
  <c r="Q9102" i="1"/>
  <c r="O9102" i="1"/>
  <c r="M9102" i="1"/>
  <c r="AG9101" i="1"/>
  <c r="T9101" i="1"/>
  <c r="U9101" i="1" s="1"/>
  <c r="R9101" i="1"/>
  <c r="M9101" i="1"/>
  <c r="Q9101" i="1" s="1"/>
  <c r="AG9100" i="1"/>
  <c r="T9100" i="1"/>
  <c r="U9100" i="1" s="1"/>
  <c r="R9100" i="1"/>
  <c r="Q9100" i="1"/>
  <c r="O9100" i="1"/>
  <c r="M9100" i="1"/>
  <c r="AG9099" i="1"/>
  <c r="T9099" i="1"/>
  <c r="U9099" i="1" s="1"/>
  <c r="R9099" i="1"/>
  <c r="M9099" i="1"/>
  <c r="Q9099" i="1" s="1"/>
  <c r="AG9098" i="1"/>
  <c r="T9098" i="1"/>
  <c r="U9098" i="1" s="1"/>
  <c r="R9098" i="1"/>
  <c r="O9098" i="1"/>
  <c r="M9098" i="1"/>
  <c r="Q9098" i="1" s="1"/>
  <c r="AG9097" i="1"/>
  <c r="T9097" i="1"/>
  <c r="U9097" i="1" s="1"/>
  <c r="R9097" i="1"/>
  <c r="M9097" i="1"/>
  <c r="Q9097" i="1" s="1"/>
  <c r="AG9096" i="1"/>
  <c r="U9096" i="1"/>
  <c r="T9096" i="1"/>
  <c r="R9096" i="1"/>
  <c r="M9096" i="1"/>
  <c r="AG9095" i="1"/>
  <c r="T9095" i="1"/>
  <c r="U9095" i="1" s="1"/>
  <c r="R9095" i="1"/>
  <c r="M9095" i="1"/>
  <c r="Q9095" i="1" s="1"/>
  <c r="AG9094" i="1"/>
  <c r="U9094" i="1"/>
  <c r="T9094" i="1"/>
  <c r="R9094" i="1"/>
  <c r="O9094" i="1"/>
  <c r="M9094" i="1"/>
  <c r="Q9094" i="1" s="1"/>
  <c r="AG9093" i="1"/>
  <c r="T9093" i="1"/>
  <c r="U9093" i="1" s="1"/>
  <c r="R9093" i="1"/>
  <c r="M9093" i="1"/>
  <c r="O9093" i="1" s="1"/>
  <c r="AG9092" i="1"/>
  <c r="T9092" i="1"/>
  <c r="U9092" i="1" s="1"/>
  <c r="R9092" i="1"/>
  <c r="O9092" i="1"/>
  <c r="M9092" i="1"/>
  <c r="Q9092" i="1" s="1"/>
  <c r="AG9091" i="1"/>
  <c r="U9091" i="1"/>
  <c r="T9091" i="1"/>
  <c r="R9091" i="1"/>
  <c r="Q9091" i="1"/>
  <c r="M9091" i="1"/>
  <c r="O9091" i="1" s="1"/>
  <c r="AG9090" i="1"/>
  <c r="U9090" i="1"/>
  <c r="T9090" i="1"/>
  <c r="R9090" i="1"/>
  <c r="M9090" i="1"/>
  <c r="AG9089" i="1"/>
  <c r="T9089" i="1"/>
  <c r="U9089" i="1" s="1"/>
  <c r="R9089" i="1"/>
  <c r="M9089" i="1"/>
  <c r="AG9088" i="1"/>
  <c r="U9088" i="1"/>
  <c r="T9088" i="1"/>
  <c r="R9088" i="1"/>
  <c r="Q9088" i="1"/>
  <c r="O9088" i="1"/>
  <c r="M9088" i="1"/>
  <c r="AG9087" i="1"/>
  <c r="T9087" i="1"/>
  <c r="U9087" i="1" s="1"/>
  <c r="R9087" i="1"/>
  <c r="M9087" i="1"/>
  <c r="Q9087" i="1" s="1"/>
  <c r="AG9086" i="1"/>
  <c r="U9086" i="1"/>
  <c r="T9086" i="1"/>
  <c r="R9086" i="1"/>
  <c r="O9086" i="1"/>
  <c r="M9086" i="1"/>
  <c r="Q9086" i="1" s="1"/>
  <c r="AG9085" i="1"/>
  <c r="T9085" i="1"/>
  <c r="U9085" i="1" s="1"/>
  <c r="R9085" i="1"/>
  <c r="M9085" i="1"/>
  <c r="Q9085" i="1" s="1"/>
  <c r="AG9084" i="1"/>
  <c r="U9084" i="1"/>
  <c r="T9084" i="1"/>
  <c r="R9084" i="1"/>
  <c r="M9084" i="1"/>
  <c r="AG9083" i="1"/>
  <c r="T9083" i="1"/>
  <c r="U9083" i="1" s="1"/>
  <c r="R9083" i="1"/>
  <c r="Q9083" i="1"/>
  <c r="M9083" i="1"/>
  <c r="O9083" i="1" s="1"/>
  <c r="AG9082" i="1"/>
  <c r="U9082" i="1"/>
  <c r="T9082" i="1"/>
  <c r="R9082" i="1"/>
  <c r="O9082" i="1"/>
  <c r="M9082" i="1"/>
  <c r="Q9082" i="1" s="1"/>
  <c r="AG9081" i="1"/>
  <c r="T9081" i="1"/>
  <c r="U9081" i="1" s="1"/>
  <c r="R9081" i="1"/>
  <c r="Q9081" i="1"/>
  <c r="M9081" i="1"/>
  <c r="O9081" i="1" s="1"/>
  <c r="AG9080" i="1"/>
  <c r="T9080" i="1"/>
  <c r="U9080" i="1" s="1"/>
  <c r="R9080" i="1"/>
  <c r="O9080" i="1"/>
  <c r="M9080" i="1"/>
  <c r="Q9080" i="1" s="1"/>
  <c r="AG9079" i="1"/>
  <c r="T9079" i="1"/>
  <c r="U9079" i="1" s="1"/>
  <c r="R9079" i="1"/>
  <c r="Q9079" i="1"/>
  <c r="M9079" i="1"/>
  <c r="O9079" i="1" s="1"/>
  <c r="AG9078" i="1"/>
  <c r="U9078" i="1"/>
  <c r="T9078" i="1"/>
  <c r="R9078" i="1"/>
  <c r="Q9078" i="1"/>
  <c r="M9078" i="1"/>
  <c r="O9078" i="1" s="1"/>
  <c r="AG9077" i="1"/>
  <c r="T9077" i="1"/>
  <c r="U9077" i="1" s="1"/>
  <c r="R9077" i="1"/>
  <c r="M9077" i="1"/>
  <c r="Q9077" i="1" s="1"/>
  <c r="AG9076" i="1"/>
  <c r="U9076" i="1"/>
  <c r="T9076" i="1"/>
  <c r="R9076" i="1"/>
  <c r="Q9076" i="1"/>
  <c r="O9076" i="1"/>
  <c r="M9076" i="1"/>
  <c r="AG9075" i="1"/>
  <c r="T9075" i="1"/>
  <c r="U9075" i="1" s="1"/>
  <c r="R9075" i="1"/>
  <c r="Q9075" i="1"/>
  <c r="O9075" i="1"/>
  <c r="M9075" i="1"/>
  <c r="AG9074" i="1"/>
  <c r="T9074" i="1"/>
  <c r="U9074" i="1" s="1"/>
  <c r="R9074" i="1"/>
  <c r="O9074" i="1"/>
  <c r="M9074" i="1"/>
  <c r="Q9074" i="1" s="1"/>
  <c r="AG9073" i="1"/>
  <c r="T9073" i="1"/>
  <c r="U9073" i="1" s="1"/>
  <c r="R9073" i="1"/>
  <c r="Q9073" i="1"/>
  <c r="M9073" i="1"/>
  <c r="O9073" i="1" s="1"/>
  <c r="AG9072" i="1"/>
  <c r="U9072" i="1"/>
  <c r="T9072" i="1"/>
  <c r="R9072" i="1"/>
  <c r="M9072" i="1"/>
  <c r="AG9071" i="1"/>
  <c r="U9071" i="1"/>
  <c r="T9071" i="1"/>
  <c r="R9071" i="1"/>
  <c r="Q9071" i="1"/>
  <c r="M9071" i="1"/>
  <c r="O9071" i="1" s="1"/>
  <c r="AG9070" i="1"/>
  <c r="U9070" i="1"/>
  <c r="T9070" i="1"/>
  <c r="R9070" i="1"/>
  <c r="O9070" i="1"/>
  <c r="M9070" i="1"/>
  <c r="Q9070" i="1" s="1"/>
  <c r="AG9069" i="1"/>
  <c r="T9069" i="1"/>
  <c r="U9069" i="1" s="1"/>
  <c r="R9069" i="1"/>
  <c r="Q9069" i="1"/>
  <c r="M9069" i="1"/>
  <c r="O9069" i="1" s="1"/>
  <c r="AG9068" i="1"/>
  <c r="T9068" i="1"/>
  <c r="U9068" i="1" s="1"/>
  <c r="R9068" i="1"/>
  <c r="O9068" i="1"/>
  <c r="M9068" i="1"/>
  <c r="Q9068" i="1" s="1"/>
  <c r="AG9067" i="1"/>
  <c r="T9067" i="1"/>
  <c r="U9067" i="1" s="1"/>
  <c r="R9067" i="1"/>
  <c r="Q9067" i="1"/>
  <c r="M9067" i="1"/>
  <c r="O9067" i="1" s="1"/>
  <c r="AG9066" i="1"/>
  <c r="T9066" i="1"/>
  <c r="U9066" i="1" s="1"/>
  <c r="R9066" i="1"/>
  <c r="Q9066" i="1"/>
  <c r="M9066" i="1"/>
  <c r="O9066" i="1" s="1"/>
  <c r="AG9065" i="1"/>
  <c r="T9065" i="1"/>
  <c r="U9065" i="1" s="1"/>
  <c r="R9065" i="1"/>
  <c r="O9065" i="1"/>
  <c r="M9065" i="1"/>
  <c r="Q9065" i="1" s="1"/>
  <c r="AG9064" i="1"/>
  <c r="T9064" i="1"/>
  <c r="U9064" i="1" s="1"/>
  <c r="R9064" i="1"/>
  <c r="Q9064" i="1"/>
  <c r="O9064" i="1"/>
  <c r="M9064" i="1"/>
  <c r="AG9063" i="1"/>
  <c r="T9063" i="1"/>
  <c r="U9063" i="1" s="1"/>
  <c r="R9063" i="1"/>
  <c r="M9063" i="1"/>
  <c r="AG9062" i="1"/>
  <c r="U9062" i="1"/>
  <c r="T9062" i="1"/>
  <c r="R9062" i="1"/>
  <c r="O9062" i="1"/>
  <c r="M9062" i="1"/>
  <c r="Q9062" i="1" s="1"/>
  <c r="AG9061" i="1"/>
  <c r="U9061" i="1"/>
  <c r="T9061" i="1"/>
  <c r="R9061" i="1"/>
  <c r="O9061" i="1"/>
  <c r="M9061" i="1"/>
  <c r="Q9061" i="1" s="1"/>
  <c r="AG9060" i="1"/>
  <c r="U9060" i="1"/>
  <c r="T9060" i="1"/>
  <c r="R9060" i="1"/>
  <c r="M9060" i="1"/>
  <c r="AG9059" i="1"/>
  <c r="U9059" i="1"/>
  <c r="T9059" i="1"/>
  <c r="R9059" i="1"/>
  <c r="M9059" i="1"/>
  <c r="Q9059" i="1" s="1"/>
  <c r="AG9058" i="1"/>
  <c r="U9058" i="1"/>
  <c r="T9058" i="1"/>
  <c r="R9058" i="1"/>
  <c r="M9058" i="1"/>
  <c r="AG9057" i="1"/>
  <c r="U9057" i="1"/>
  <c r="T9057" i="1"/>
  <c r="R9057" i="1"/>
  <c r="M9057" i="1"/>
  <c r="AG9056" i="1"/>
  <c r="T9056" i="1"/>
  <c r="U9056" i="1" s="1"/>
  <c r="R9056" i="1"/>
  <c r="M9056" i="1"/>
  <c r="AG9055" i="1"/>
  <c r="U9055" i="1"/>
  <c r="T9055" i="1"/>
  <c r="R9055" i="1"/>
  <c r="Q9055" i="1"/>
  <c r="M9055" i="1"/>
  <c r="O9055" i="1" s="1"/>
  <c r="AG9054" i="1"/>
  <c r="U9054" i="1"/>
  <c r="T9054" i="1"/>
  <c r="R9054" i="1"/>
  <c r="Q9054" i="1"/>
  <c r="O9054" i="1"/>
  <c r="M9054" i="1"/>
  <c r="AG9053" i="1"/>
  <c r="T9053" i="1"/>
  <c r="U9053" i="1" s="1"/>
  <c r="R9053" i="1"/>
  <c r="M9053" i="1"/>
  <c r="Q9053" i="1" s="1"/>
  <c r="AG9052" i="1"/>
  <c r="U9052" i="1"/>
  <c r="T9052" i="1"/>
  <c r="R9052" i="1"/>
  <c r="Q9052" i="1"/>
  <c r="O9052" i="1"/>
  <c r="M9052" i="1"/>
  <c r="AG9051" i="1"/>
  <c r="T9051" i="1"/>
  <c r="U9051" i="1" s="1"/>
  <c r="R9051" i="1"/>
  <c r="M9051" i="1"/>
  <c r="Q9051" i="1" s="1"/>
  <c r="AG9050" i="1"/>
  <c r="T9050" i="1"/>
  <c r="U9050" i="1" s="1"/>
  <c r="R9050" i="1"/>
  <c r="O9050" i="1"/>
  <c r="M9050" i="1"/>
  <c r="Q9050" i="1" s="1"/>
  <c r="AG9049" i="1"/>
  <c r="T9049" i="1"/>
  <c r="U9049" i="1" s="1"/>
  <c r="R9049" i="1"/>
  <c r="M9049" i="1"/>
  <c r="Q9049" i="1" s="1"/>
  <c r="AG9048" i="1"/>
  <c r="U9048" i="1"/>
  <c r="T9048" i="1"/>
  <c r="R9048" i="1"/>
  <c r="M9048" i="1"/>
  <c r="AG9047" i="1"/>
  <c r="T9047" i="1"/>
  <c r="U9047" i="1" s="1"/>
  <c r="R9047" i="1"/>
  <c r="M9047" i="1"/>
  <c r="Q9047" i="1" s="1"/>
  <c r="AG9046" i="1"/>
  <c r="U9046" i="1"/>
  <c r="T9046" i="1"/>
  <c r="R9046" i="1"/>
  <c r="O9046" i="1"/>
  <c r="M9046" i="1"/>
  <c r="Q9046" i="1" s="1"/>
  <c r="AG9045" i="1"/>
  <c r="U9045" i="1"/>
  <c r="T9045" i="1"/>
  <c r="R9045" i="1"/>
  <c r="M9045" i="1"/>
  <c r="O9045" i="1" s="1"/>
  <c r="AG9044" i="1"/>
  <c r="T9044" i="1"/>
  <c r="U9044" i="1" s="1"/>
  <c r="R9044" i="1"/>
  <c r="O9044" i="1"/>
  <c r="M9044" i="1"/>
  <c r="Q9044" i="1" s="1"/>
  <c r="AG9043" i="1"/>
  <c r="T9043" i="1"/>
  <c r="U9043" i="1" s="1"/>
  <c r="R9043" i="1"/>
  <c r="Q9043" i="1"/>
  <c r="M9043" i="1"/>
  <c r="O9043" i="1" s="1"/>
  <c r="AG9042" i="1"/>
  <c r="T9042" i="1"/>
  <c r="U9042" i="1" s="1"/>
  <c r="R9042" i="1"/>
  <c r="M9042" i="1"/>
  <c r="AG9041" i="1"/>
  <c r="T9041" i="1"/>
  <c r="U9041" i="1" s="1"/>
  <c r="R9041" i="1"/>
  <c r="M9041" i="1"/>
  <c r="AG9040" i="1"/>
  <c r="U9040" i="1"/>
  <c r="T9040" i="1"/>
  <c r="R9040" i="1"/>
  <c r="Q9040" i="1"/>
  <c r="O9040" i="1"/>
  <c r="M9040" i="1"/>
  <c r="AG9039" i="1"/>
  <c r="T9039" i="1"/>
  <c r="U9039" i="1" s="1"/>
  <c r="R9039" i="1"/>
  <c r="M9039" i="1"/>
  <c r="Q9039" i="1" s="1"/>
  <c r="AG9038" i="1"/>
  <c r="T9038" i="1"/>
  <c r="U9038" i="1" s="1"/>
  <c r="R9038" i="1"/>
  <c r="O9038" i="1"/>
  <c r="M9038" i="1"/>
  <c r="Q9038" i="1" s="1"/>
  <c r="AG9037" i="1"/>
  <c r="U9037" i="1"/>
  <c r="T9037" i="1"/>
  <c r="R9037" i="1"/>
  <c r="M9037" i="1"/>
  <c r="Q9037" i="1" s="1"/>
  <c r="AG9036" i="1"/>
  <c r="U9036" i="1"/>
  <c r="T9036" i="1"/>
  <c r="R9036" i="1"/>
  <c r="O9036" i="1"/>
  <c r="M9036" i="1"/>
  <c r="Q9036" i="1" s="1"/>
  <c r="AG9035" i="1"/>
  <c r="T9035" i="1"/>
  <c r="U9035" i="1" s="1"/>
  <c r="R9035" i="1"/>
  <c r="Q9035" i="1"/>
  <c r="O9035" i="1"/>
  <c r="M9035" i="1"/>
  <c r="AG9034" i="1"/>
  <c r="U9034" i="1"/>
  <c r="T9034" i="1"/>
  <c r="R9034" i="1"/>
  <c r="O9034" i="1"/>
  <c r="M9034" i="1"/>
  <c r="Q9034" i="1" s="1"/>
  <c r="AG9033" i="1"/>
  <c r="T9033" i="1"/>
  <c r="U9033" i="1" s="1"/>
  <c r="R9033" i="1"/>
  <c r="M9033" i="1"/>
  <c r="O9033" i="1" s="1"/>
  <c r="AG9032" i="1"/>
  <c r="U9032" i="1"/>
  <c r="T9032" i="1"/>
  <c r="R9032" i="1"/>
  <c r="O9032" i="1"/>
  <c r="M9032" i="1"/>
  <c r="Q9032" i="1" s="1"/>
  <c r="AG9031" i="1"/>
  <c r="T9031" i="1"/>
  <c r="U9031" i="1" s="1"/>
  <c r="R9031" i="1"/>
  <c r="Q9031" i="1"/>
  <c r="M9031" i="1"/>
  <c r="O9031" i="1" s="1"/>
  <c r="AG9030" i="1"/>
  <c r="T9030" i="1"/>
  <c r="U9030" i="1" s="1"/>
  <c r="R9030" i="1"/>
  <c r="Q9030" i="1"/>
  <c r="M9030" i="1"/>
  <c r="O9030" i="1" s="1"/>
  <c r="AG9029" i="1"/>
  <c r="T9029" i="1"/>
  <c r="U9029" i="1" s="1"/>
  <c r="R9029" i="1"/>
  <c r="M9029" i="1"/>
  <c r="AG9028" i="1"/>
  <c r="U9028" i="1"/>
  <c r="T9028" i="1"/>
  <c r="R9028" i="1"/>
  <c r="Q9028" i="1"/>
  <c r="O9028" i="1"/>
  <c r="M9028" i="1"/>
  <c r="AG9027" i="1"/>
  <c r="T9027" i="1"/>
  <c r="U9027" i="1" s="1"/>
  <c r="R9027" i="1"/>
  <c r="M9027" i="1"/>
  <c r="Q9027" i="1" s="1"/>
  <c r="AG9026" i="1"/>
  <c r="U9026" i="1"/>
  <c r="T9026" i="1"/>
  <c r="R9026" i="1"/>
  <c r="O9026" i="1"/>
  <c r="M9026" i="1"/>
  <c r="Q9026" i="1" s="1"/>
  <c r="AG9025" i="1"/>
  <c r="T9025" i="1"/>
  <c r="U9025" i="1" s="1"/>
  <c r="R9025" i="1"/>
  <c r="M9025" i="1"/>
  <c r="Q9025" i="1" s="1"/>
  <c r="AG9024" i="1"/>
  <c r="U9024" i="1"/>
  <c r="T9024" i="1"/>
  <c r="R9024" i="1"/>
  <c r="M9024" i="1"/>
  <c r="AG9023" i="1"/>
  <c r="U9023" i="1"/>
  <c r="T9023" i="1"/>
  <c r="R9023" i="1"/>
  <c r="M9023" i="1"/>
  <c r="Q9023" i="1" s="1"/>
  <c r="AG9022" i="1"/>
  <c r="U9022" i="1"/>
  <c r="T9022" i="1"/>
  <c r="R9022" i="1"/>
  <c r="Q9022" i="1"/>
  <c r="M9022" i="1"/>
  <c r="O9022" i="1" s="1"/>
  <c r="AG9021" i="1"/>
  <c r="T9021" i="1"/>
  <c r="U9021" i="1" s="1"/>
  <c r="R9021" i="1"/>
  <c r="M9021" i="1"/>
  <c r="O9021" i="1" s="1"/>
  <c r="AG9020" i="1"/>
  <c r="T9020" i="1"/>
  <c r="U9020" i="1" s="1"/>
  <c r="R9020" i="1"/>
  <c r="O9020" i="1"/>
  <c r="M9020" i="1"/>
  <c r="Q9020" i="1" s="1"/>
  <c r="AG9019" i="1"/>
  <c r="T9019" i="1"/>
  <c r="U9019" i="1" s="1"/>
  <c r="R9019" i="1"/>
  <c r="Q9019" i="1"/>
  <c r="M9019" i="1"/>
  <c r="O9019" i="1" s="1"/>
  <c r="AG9018" i="1"/>
  <c r="T9018" i="1"/>
  <c r="U9018" i="1" s="1"/>
  <c r="R9018" i="1"/>
  <c r="M9018" i="1"/>
  <c r="AG9017" i="1"/>
  <c r="T9017" i="1"/>
  <c r="U9017" i="1" s="1"/>
  <c r="R9017" i="1"/>
  <c r="M9017" i="1"/>
  <c r="Q9017" i="1" s="1"/>
  <c r="AG9016" i="1"/>
  <c r="U9016" i="1"/>
  <c r="T9016" i="1"/>
  <c r="R9016" i="1"/>
  <c r="Q9016" i="1"/>
  <c r="O9016" i="1"/>
  <c r="M9016" i="1"/>
  <c r="AG9015" i="1"/>
  <c r="T9015" i="1"/>
  <c r="U9015" i="1" s="1"/>
  <c r="R9015" i="1"/>
  <c r="M9015" i="1"/>
  <c r="AG9014" i="1"/>
  <c r="T9014" i="1"/>
  <c r="U9014" i="1" s="1"/>
  <c r="R9014" i="1"/>
  <c r="O9014" i="1"/>
  <c r="M9014" i="1"/>
  <c r="Q9014" i="1" s="1"/>
  <c r="AG9013" i="1"/>
  <c r="U9013" i="1"/>
  <c r="T9013" i="1"/>
  <c r="R9013" i="1"/>
  <c r="M9013" i="1"/>
  <c r="AG9012" i="1"/>
  <c r="U9012" i="1"/>
  <c r="T9012" i="1"/>
  <c r="R9012" i="1"/>
  <c r="O9012" i="1"/>
  <c r="M9012" i="1"/>
  <c r="Q9012" i="1" s="1"/>
  <c r="AG9011" i="1"/>
  <c r="T9011" i="1"/>
  <c r="U9011" i="1" s="1"/>
  <c r="R9011" i="1"/>
  <c r="Q9011" i="1"/>
  <c r="O9011" i="1"/>
  <c r="M9011" i="1"/>
  <c r="AG9010" i="1"/>
  <c r="U9010" i="1"/>
  <c r="T9010" i="1"/>
  <c r="R9010" i="1"/>
  <c r="Q9010" i="1"/>
  <c r="O9010" i="1"/>
  <c r="M9010" i="1"/>
  <c r="AG9009" i="1"/>
  <c r="T9009" i="1"/>
  <c r="U9009" i="1" s="1"/>
  <c r="R9009" i="1"/>
  <c r="M9009" i="1"/>
  <c r="O9009" i="1" s="1"/>
  <c r="AG9008" i="1"/>
  <c r="T9008" i="1"/>
  <c r="U9008" i="1" s="1"/>
  <c r="R9008" i="1"/>
  <c r="Q9008" i="1"/>
  <c r="O9008" i="1"/>
  <c r="M9008" i="1"/>
  <c r="AG9007" i="1"/>
  <c r="U9007" i="1"/>
  <c r="T9007" i="1"/>
  <c r="R9007" i="1"/>
  <c r="Q9007" i="1"/>
  <c r="M9007" i="1"/>
  <c r="O9007" i="1" s="1"/>
  <c r="AG9006" i="1"/>
  <c r="T9006" i="1"/>
  <c r="U9006" i="1" s="1"/>
  <c r="R9006" i="1"/>
  <c r="M9006" i="1"/>
  <c r="AG9005" i="1"/>
  <c r="T9005" i="1"/>
  <c r="U9005" i="1" s="1"/>
  <c r="R9005" i="1"/>
  <c r="M9005" i="1"/>
  <c r="AG9004" i="1"/>
  <c r="T9004" i="1"/>
  <c r="U9004" i="1" s="1"/>
  <c r="R9004" i="1"/>
  <c r="Q9004" i="1"/>
  <c r="O9004" i="1"/>
  <c r="M9004" i="1"/>
  <c r="AG9003" i="1"/>
  <c r="T9003" i="1"/>
  <c r="U9003" i="1" s="1"/>
  <c r="R9003" i="1"/>
  <c r="Q9003" i="1"/>
  <c r="O9003" i="1"/>
  <c r="M9003" i="1"/>
  <c r="AG9002" i="1"/>
  <c r="T9002" i="1"/>
  <c r="U9002" i="1" s="1"/>
  <c r="R9002" i="1"/>
  <c r="O9002" i="1"/>
  <c r="M9002" i="1"/>
  <c r="Q9002" i="1" s="1"/>
  <c r="AG9001" i="1"/>
  <c r="U9001" i="1"/>
  <c r="T9001" i="1"/>
  <c r="R9001" i="1"/>
  <c r="Q9001" i="1"/>
  <c r="M9001" i="1"/>
  <c r="O9001" i="1" s="1"/>
  <c r="AG9000" i="1"/>
  <c r="U9000" i="1"/>
  <c r="T9000" i="1"/>
  <c r="R9000" i="1"/>
  <c r="Q9000" i="1"/>
  <c r="M9000" i="1"/>
  <c r="O9000" i="1" s="1"/>
  <c r="AG8999" i="1"/>
  <c r="T8999" i="1"/>
  <c r="U8999" i="1" s="1"/>
  <c r="R8999" i="1"/>
  <c r="M8999" i="1"/>
  <c r="Q8999" i="1" s="1"/>
  <c r="AG8998" i="1"/>
  <c r="T8998" i="1"/>
  <c r="U8998" i="1" s="1"/>
  <c r="R8998" i="1"/>
  <c r="M8998" i="1"/>
  <c r="AG8997" i="1"/>
  <c r="U8997" i="1"/>
  <c r="T8997" i="1"/>
  <c r="R8997" i="1"/>
  <c r="M8997" i="1"/>
  <c r="O8997" i="1" s="1"/>
  <c r="AG8996" i="1"/>
  <c r="U8996" i="1"/>
  <c r="T8996" i="1"/>
  <c r="R8996" i="1"/>
  <c r="M8996" i="1"/>
  <c r="AG8995" i="1"/>
  <c r="T8995" i="1"/>
  <c r="U8995" i="1" s="1"/>
  <c r="R8995" i="1"/>
  <c r="O8995" i="1"/>
  <c r="M8995" i="1"/>
  <c r="Q8995" i="1" s="1"/>
  <c r="AG8994" i="1"/>
  <c r="U8994" i="1"/>
  <c r="T8994" i="1"/>
  <c r="R8994" i="1"/>
  <c r="Q8994" i="1"/>
  <c r="O8994" i="1"/>
  <c r="M8994" i="1"/>
  <c r="AG8993" i="1"/>
  <c r="T8993" i="1"/>
  <c r="U8993" i="1" s="1"/>
  <c r="R8993" i="1"/>
  <c r="Q8993" i="1"/>
  <c r="O8993" i="1"/>
  <c r="M8993" i="1"/>
  <c r="AG8992" i="1"/>
  <c r="T8992" i="1"/>
  <c r="U8992" i="1" s="1"/>
  <c r="R8992" i="1"/>
  <c r="Q8992" i="1"/>
  <c r="O8992" i="1"/>
  <c r="M8992" i="1"/>
  <c r="AG8991" i="1"/>
  <c r="U8991" i="1"/>
  <c r="T8991" i="1"/>
  <c r="R8991" i="1"/>
  <c r="O8991" i="1"/>
  <c r="M8991" i="1"/>
  <c r="Q8991" i="1" s="1"/>
  <c r="AG8990" i="1"/>
  <c r="U8990" i="1"/>
  <c r="T8990" i="1"/>
  <c r="R8990" i="1"/>
  <c r="O8990" i="1"/>
  <c r="M8990" i="1"/>
  <c r="Q8990" i="1" s="1"/>
  <c r="AG8989" i="1"/>
  <c r="U8989" i="1"/>
  <c r="T8989" i="1"/>
  <c r="R8989" i="1"/>
  <c r="M8989" i="1"/>
  <c r="AG8988" i="1"/>
  <c r="U8988" i="1"/>
  <c r="T8988" i="1"/>
  <c r="R8988" i="1"/>
  <c r="Q8988" i="1"/>
  <c r="O8988" i="1"/>
  <c r="M8988" i="1"/>
  <c r="AG8987" i="1"/>
  <c r="T8987" i="1"/>
  <c r="U8987" i="1" s="1"/>
  <c r="R8987" i="1"/>
  <c r="M8987" i="1"/>
  <c r="AG8986" i="1"/>
  <c r="U8986" i="1"/>
  <c r="T8986" i="1"/>
  <c r="R8986" i="1"/>
  <c r="Q8986" i="1"/>
  <c r="O8986" i="1"/>
  <c r="M8986" i="1"/>
  <c r="AG8985" i="1"/>
  <c r="T8985" i="1"/>
  <c r="U8985" i="1" s="1"/>
  <c r="R8985" i="1"/>
  <c r="M8985" i="1"/>
  <c r="AG8984" i="1"/>
  <c r="U8984" i="1"/>
  <c r="T8984" i="1"/>
  <c r="R8984" i="1"/>
  <c r="Q8984" i="1"/>
  <c r="M8984" i="1"/>
  <c r="O8984" i="1" s="1"/>
  <c r="AG8983" i="1"/>
  <c r="U8983" i="1"/>
  <c r="T8983" i="1"/>
  <c r="R8983" i="1"/>
  <c r="O8983" i="1"/>
  <c r="M8983" i="1"/>
  <c r="Q8983" i="1" s="1"/>
  <c r="AG8982" i="1"/>
  <c r="T8982" i="1"/>
  <c r="U8982" i="1" s="1"/>
  <c r="R8982" i="1"/>
  <c r="M8982" i="1"/>
  <c r="AG8981" i="1"/>
  <c r="T8981" i="1"/>
  <c r="U8981" i="1" s="1"/>
  <c r="R8981" i="1"/>
  <c r="M8981" i="1"/>
  <c r="AG8980" i="1"/>
  <c r="U8980" i="1"/>
  <c r="T8980" i="1"/>
  <c r="R8980" i="1"/>
  <c r="Q8980" i="1"/>
  <c r="O8980" i="1"/>
  <c r="M8980" i="1"/>
  <c r="AG8979" i="1"/>
  <c r="T8979" i="1"/>
  <c r="U8979" i="1" s="1"/>
  <c r="R8979" i="1"/>
  <c r="Q8979" i="1"/>
  <c r="M8979" i="1"/>
  <c r="O8979" i="1" s="1"/>
  <c r="AG8978" i="1"/>
  <c r="U8978" i="1"/>
  <c r="T8978" i="1"/>
  <c r="R8978" i="1"/>
  <c r="O8978" i="1"/>
  <c r="M8978" i="1"/>
  <c r="Q8978" i="1" s="1"/>
  <c r="AG8977" i="1"/>
  <c r="U8977" i="1"/>
  <c r="T8977" i="1"/>
  <c r="R8977" i="1"/>
  <c r="Q8977" i="1"/>
  <c r="O8977" i="1"/>
  <c r="M8977" i="1"/>
  <c r="AG8976" i="1"/>
  <c r="U8976" i="1"/>
  <c r="T8976" i="1"/>
  <c r="R8976" i="1"/>
  <c r="Q8976" i="1"/>
  <c r="M8976" i="1"/>
  <c r="O8976" i="1" s="1"/>
  <c r="AG8975" i="1"/>
  <c r="U8975" i="1"/>
  <c r="T8975" i="1"/>
  <c r="R8975" i="1"/>
  <c r="O8975" i="1"/>
  <c r="M8975" i="1"/>
  <c r="Q8975" i="1" s="1"/>
  <c r="AG8974" i="1"/>
  <c r="T8974" i="1"/>
  <c r="U8974" i="1" s="1"/>
  <c r="R8974" i="1"/>
  <c r="O8974" i="1"/>
  <c r="M8974" i="1"/>
  <c r="Q8974" i="1" s="1"/>
  <c r="AG8973" i="1"/>
  <c r="U8973" i="1"/>
  <c r="T8973" i="1"/>
  <c r="R8973" i="1"/>
  <c r="M8973" i="1"/>
  <c r="AG8972" i="1"/>
  <c r="T8972" i="1"/>
  <c r="U8972" i="1" s="1"/>
  <c r="R8972" i="1"/>
  <c r="O8972" i="1"/>
  <c r="M8972" i="1"/>
  <c r="Q8972" i="1" s="1"/>
  <c r="AG8971" i="1"/>
  <c r="T8971" i="1"/>
  <c r="U8971" i="1" s="1"/>
  <c r="R8971" i="1"/>
  <c r="O8971" i="1"/>
  <c r="M8971" i="1"/>
  <c r="Q8971" i="1" s="1"/>
  <c r="AG8970" i="1"/>
  <c r="T8970" i="1"/>
  <c r="U8970" i="1" s="1"/>
  <c r="R8970" i="1"/>
  <c r="Q8970" i="1"/>
  <c r="O8970" i="1"/>
  <c r="M8970" i="1"/>
  <c r="AG8969" i="1"/>
  <c r="T8969" i="1"/>
  <c r="U8969" i="1" s="1"/>
  <c r="R8969" i="1"/>
  <c r="O8969" i="1"/>
  <c r="M8969" i="1"/>
  <c r="Q8969" i="1" s="1"/>
  <c r="AG8968" i="1"/>
  <c r="U8968" i="1"/>
  <c r="T8968" i="1"/>
  <c r="R8968" i="1"/>
  <c r="Q8968" i="1"/>
  <c r="O8968" i="1"/>
  <c r="M8968" i="1"/>
  <c r="AG8967" i="1"/>
  <c r="T8967" i="1"/>
  <c r="U8967" i="1" s="1"/>
  <c r="R8967" i="1"/>
  <c r="Q8967" i="1"/>
  <c r="O8967" i="1"/>
  <c r="M8967" i="1"/>
  <c r="AG8966" i="1"/>
  <c r="U8966" i="1"/>
  <c r="T8966" i="1"/>
  <c r="R8966" i="1"/>
  <c r="O8966" i="1"/>
  <c r="M8966" i="1"/>
  <c r="Q8966" i="1" s="1"/>
  <c r="AG8965" i="1"/>
  <c r="T8965" i="1"/>
  <c r="U8965" i="1" s="1"/>
  <c r="R8965" i="1"/>
  <c r="Q8965" i="1"/>
  <c r="O8965" i="1"/>
  <c r="M8965" i="1"/>
  <c r="AG8964" i="1"/>
  <c r="U8964" i="1"/>
  <c r="T8964" i="1"/>
  <c r="R8964" i="1"/>
  <c r="O8964" i="1"/>
  <c r="M8964" i="1"/>
  <c r="Q8964" i="1" s="1"/>
  <c r="AG8963" i="1"/>
  <c r="U8963" i="1"/>
  <c r="T8963" i="1"/>
  <c r="R8963" i="1"/>
  <c r="Q8963" i="1"/>
  <c r="M8963" i="1"/>
  <c r="O8963" i="1" s="1"/>
  <c r="AG8962" i="1"/>
  <c r="U8962" i="1"/>
  <c r="T8962" i="1"/>
  <c r="R8962" i="1"/>
  <c r="M8962" i="1"/>
  <c r="Q8962" i="1" s="1"/>
  <c r="AG8961" i="1"/>
  <c r="T8961" i="1"/>
  <c r="U8961" i="1" s="1"/>
  <c r="R8961" i="1"/>
  <c r="Q8961" i="1"/>
  <c r="M8961" i="1"/>
  <c r="O8961" i="1" s="1"/>
  <c r="AG8960" i="1"/>
  <c r="T8960" i="1"/>
  <c r="U8960" i="1" s="1"/>
  <c r="R8960" i="1"/>
  <c r="M8960" i="1"/>
  <c r="Q8960" i="1" s="1"/>
  <c r="AG8959" i="1"/>
  <c r="T8959" i="1"/>
  <c r="U8959" i="1" s="1"/>
  <c r="R8959" i="1"/>
  <c r="O8959" i="1"/>
  <c r="M8959" i="1"/>
  <c r="Q8959" i="1" s="1"/>
  <c r="AG8958" i="1"/>
  <c r="U8958" i="1"/>
  <c r="T8958" i="1"/>
  <c r="R8958" i="1"/>
  <c r="M8958" i="1"/>
  <c r="Q8958" i="1" s="1"/>
  <c r="AG8957" i="1"/>
  <c r="T8957" i="1"/>
  <c r="U8957" i="1" s="1"/>
  <c r="R8957" i="1"/>
  <c r="M8957" i="1"/>
  <c r="AG8956" i="1"/>
  <c r="U8956" i="1"/>
  <c r="T8956" i="1"/>
  <c r="R8956" i="1"/>
  <c r="Q8956" i="1"/>
  <c r="O8956" i="1"/>
  <c r="M8956" i="1"/>
  <c r="AG8955" i="1"/>
  <c r="T8955" i="1"/>
  <c r="U8955" i="1" s="1"/>
  <c r="R8955" i="1"/>
  <c r="O8955" i="1"/>
  <c r="M8955" i="1"/>
  <c r="Q8955" i="1" s="1"/>
  <c r="AG8954" i="1"/>
  <c r="U8954" i="1"/>
  <c r="T8954" i="1"/>
  <c r="R8954" i="1"/>
  <c r="O8954" i="1"/>
  <c r="M8954" i="1"/>
  <c r="Q8954" i="1" s="1"/>
  <c r="AG8953" i="1"/>
  <c r="U8953" i="1"/>
  <c r="T8953" i="1"/>
  <c r="R8953" i="1"/>
  <c r="M8953" i="1"/>
  <c r="AG8952" i="1"/>
  <c r="U8952" i="1"/>
  <c r="T8952" i="1"/>
  <c r="R8952" i="1"/>
  <c r="Q8952" i="1"/>
  <c r="M8952" i="1"/>
  <c r="O8952" i="1" s="1"/>
  <c r="AG8951" i="1"/>
  <c r="U8951" i="1"/>
  <c r="T8951" i="1"/>
  <c r="R8951" i="1"/>
  <c r="O8951" i="1"/>
  <c r="M8951" i="1"/>
  <c r="Q8951" i="1" s="1"/>
  <c r="AG8950" i="1"/>
  <c r="T8950" i="1"/>
  <c r="U8950" i="1" s="1"/>
  <c r="R8950" i="1"/>
  <c r="M8950" i="1"/>
  <c r="AG8949" i="1"/>
  <c r="U8949" i="1"/>
  <c r="T8949" i="1"/>
  <c r="R8949" i="1"/>
  <c r="M8949" i="1"/>
  <c r="AG8948" i="1"/>
  <c r="U8948" i="1"/>
  <c r="T8948" i="1"/>
  <c r="R8948" i="1"/>
  <c r="M8948" i="1"/>
  <c r="Q8948" i="1" s="1"/>
  <c r="AG8947" i="1"/>
  <c r="U8947" i="1"/>
  <c r="T8947" i="1"/>
  <c r="R8947" i="1"/>
  <c r="O8947" i="1"/>
  <c r="M8947" i="1"/>
  <c r="Q8947" i="1" s="1"/>
  <c r="AG8946" i="1"/>
  <c r="U8946" i="1"/>
  <c r="T8946" i="1"/>
  <c r="R8946" i="1"/>
  <c r="M8946" i="1"/>
  <c r="Q8946" i="1" s="1"/>
  <c r="AG8945" i="1"/>
  <c r="T8945" i="1"/>
  <c r="U8945" i="1" s="1"/>
  <c r="R8945" i="1"/>
  <c r="Q8945" i="1"/>
  <c r="O8945" i="1"/>
  <c r="M8945" i="1"/>
  <c r="AG8944" i="1"/>
  <c r="T8944" i="1"/>
  <c r="U8944" i="1" s="1"/>
  <c r="R8944" i="1"/>
  <c r="Q8944" i="1"/>
  <c r="O8944" i="1"/>
  <c r="M8944" i="1"/>
  <c r="AG8943" i="1"/>
  <c r="U8943" i="1"/>
  <c r="T8943" i="1"/>
  <c r="R8943" i="1"/>
  <c r="O8943" i="1"/>
  <c r="M8943" i="1"/>
  <c r="Q8943" i="1" s="1"/>
  <c r="AG8942" i="1"/>
  <c r="T8942" i="1"/>
  <c r="U8942" i="1" s="1"/>
  <c r="R8942" i="1"/>
  <c r="M8942" i="1"/>
  <c r="Q8942" i="1" s="1"/>
  <c r="AG8941" i="1"/>
  <c r="U8941" i="1"/>
  <c r="T8941" i="1"/>
  <c r="R8941" i="1"/>
  <c r="M8941" i="1"/>
  <c r="AG8940" i="1"/>
  <c r="U8940" i="1"/>
  <c r="T8940" i="1"/>
  <c r="R8940" i="1"/>
  <c r="M8940" i="1"/>
  <c r="Q8940" i="1" s="1"/>
  <c r="AG8939" i="1"/>
  <c r="T8939" i="1"/>
  <c r="U8939" i="1" s="1"/>
  <c r="R8939" i="1"/>
  <c r="Q8939" i="1"/>
  <c r="O8939" i="1"/>
  <c r="M8939" i="1"/>
  <c r="AG8938" i="1"/>
  <c r="U8938" i="1"/>
  <c r="T8938" i="1"/>
  <c r="R8938" i="1"/>
  <c r="Q8938" i="1"/>
  <c r="O8938" i="1"/>
  <c r="M8938" i="1"/>
  <c r="AG8937" i="1"/>
  <c r="T8937" i="1"/>
  <c r="U8937" i="1" s="1"/>
  <c r="R8937" i="1"/>
  <c r="Q8937" i="1"/>
  <c r="M8937" i="1"/>
  <c r="O8937" i="1" s="1"/>
  <c r="AG8936" i="1"/>
  <c r="U8936" i="1"/>
  <c r="T8936" i="1"/>
  <c r="R8936" i="1"/>
  <c r="Q8936" i="1"/>
  <c r="M8936" i="1"/>
  <c r="O8936" i="1" s="1"/>
  <c r="AG8935" i="1"/>
  <c r="U8935" i="1"/>
  <c r="T8935" i="1"/>
  <c r="R8935" i="1"/>
  <c r="Q8935" i="1"/>
  <c r="O8935" i="1"/>
  <c r="M8935" i="1"/>
  <c r="AG8934" i="1"/>
  <c r="U8934" i="1"/>
  <c r="T8934" i="1"/>
  <c r="R8934" i="1"/>
  <c r="M8934" i="1"/>
  <c r="AG8933" i="1"/>
  <c r="T8933" i="1"/>
  <c r="U8933" i="1" s="1"/>
  <c r="R8933" i="1"/>
  <c r="Q8933" i="1"/>
  <c r="O8933" i="1"/>
  <c r="M8933" i="1"/>
  <c r="AG8932" i="1"/>
  <c r="U8932" i="1"/>
  <c r="T8932" i="1"/>
  <c r="R8932" i="1"/>
  <c r="Q8932" i="1"/>
  <c r="O8932" i="1"/>
  <c r="M8932" i="1"/>
  <c r="AG8931" i="1"/>
  <c r="T8931" i="1"/>
  <c r="U8931" i="1" s="1"/>
  <c r="R8931" i="1"/>
  <c r="M8931" i="1"/>
  <c r="AG8930" i="1"/>
  <c r="U8930" i="1"/>
  <c r="T8930" i="1"/>
  <c r="R8930" i="1"/>
  <c r="M8930" i="1"/>
  <c r="Q8930" i="1" s="1"/>
  <c r="AG8929" i="1"/>
  <c r="U8929" i="1"/>
  <c r="T8929" i="1"/>
  <c r="R8929" i="1"/>
  <c r="Q8929" i="1"/>
  <c r="O8929" i="1"/>
  <c r="M8929" i="1"/>
  <c r="AG8928" i="1"/>
  <c r="U8928" i="1"/>
  <c r="T8928" i="1"/>
  <c r="R8928" i="1"/>
  <c r="M8928" i="1"/>
  <c r="AG8927" i="1"/>
  <c r="U8927" i="1"/>
  <c r="T8927" i="1"/>
  <c r="R8927" i="1"/>
  <c r="O8927" i="1"/>
  <c r="M8927" i="1"/>
  <c r="Q8927" i="1" s="1"/>
  <c r="AG8926" i="1"/>
  <c r="U8926" i="1"/>
  <c r="T8926" i="1"/>
  <c r="R8926" i="1"/>
  <c r="O8926" i="1"/>
  <c r="M8926" i="1"/>
  <c r="Q8926" i="1" s="1"/>
  <c r="AG8925" i="1"/>
  <c r="U8925" i="1"/>
  <c r="T8925" i="1"/>
  <c r="R8925" i="1"/>
  <c r="M8925" i="1"/>
  <c r="AG8924" i="1"/>
  <c r="U8924" i="1"/>
  <c r="T8924" i="1"/>
  <c r="R8924" i="1"/>
  <c r="O8924" i="1"/>
  <c r="M8924" i="1"/>
  <c r="Q8924" i="1" s="1"/>
  <c r="AG8923" i="1"/>
  <c r="T8923" i="1"/>
  <c r="U8923" i="1" s="1"/>
  <c r="R8923" i="1"/>
  <c r="Q8923" i="1"/>
  <c r="O8923" i="1"/>
  <c r="M8923" i="1"/>
  <c r="AG8922" i="1"/>
  <c r="T8922" i="1"/>
  <c r="U8922" i="1" s="1"/>
  <c r="R8922" i="1"/>
  <c r="Q8922" i="1"/>
  <c r="O8922" i="1"/>
  <c r="M8922" i="1"/>
  <c r="AG8921" i="1"/>
  <c r="T8921" i="1"/>
  <c r="U8921" i="1" s="1"/>
  <c r="R8921" i="1"/>
  <c r="Q8921" i="1"/>
  <c r="O8921" i="1"/>
  <c r="M8921" i="1"/>
  <c r="AG8920" i="1"/>
  <c r="U8920" i="1"/>
  <c r="T8920" i="1"/>
  <c r="R8920" i="1"/>
  <c r="Q8920" i="1"/>
  <c r="O8920" i="1"/>
  <c r="M8920" i="1"/>
  <c r="AG8919" i="1"/>
  <c r="T8919" i="1"/>
  <c r="U8919" i="1" s="1"/>
  <c r="R8919" i="1"/>
  <c r="Q8919" i="1"/>
  <c r="M8919" i="1"/>
  <c r="O8919" i="1" s="1"/>
  <c r="AG8918" i="1"/>
  <c r="U8918" i="1"/>
  <c r="T8918" i="1"/>
  <c r="R8918" i="1"/>
  <c r="O8918" i="1"/>
  <c r="M8918" i="1"/>
  <c r="Q8918" i="1" s="1"/>
  <c r="AG8917" i="1"/>
  <c r="T8917" i="1"/>
  <c r="U8917" i="1" s="1"/>
  <c r="R8917" i="1"/>
  <c r="O8917" i="1"/>
  <c r="M8917" i="1"/>
  <c r="Q8917" i="1" s="1"/>
  <c r="AG8916" i="1"/>
  <c r="U8916" i="1"/>
  <c r="T8916" i="1"/>
  <c r="R8916" i="1"/>
  <c r="O8916" i="1"/>
  <c r="M8916" i="1"/>
  <c r="Q8916" i="1" s="1"/>
  <c r="AG8915" i="1"/>
  <c r="T8915" i="1"/>
  <c r="U8915" i="1" s="1"/>
  <c r="R8915" i="1"/>
  <c r="M8915" i="1"/>
  <c r="AG8914" i="1"/>
  <c r="U8914" i="1"/>
  <c r="T8914" i="1"/>
  <c r="R8914" i="1"/>
  <c r="Q8914" i="1"/>
  <c r="O8914" i="1"/>
  <c r="M8914" i="1"/>
  <c r="AG8913" i="1"/>
  <c r="T8913" i="1"/>
  <c r="U8913" i="1" s="1"/>
  <c r="R8913" i="1"/>
  <c r="Q8913" i="1"/>
  <c r="M8913" i="1"/>
  <c r="O8913" i="1" s="1"/>
  <c r="AG8912" i="1"/>
  <c r="T8912" i="1"/>
  <c r="U8912" i="1" s="1"/>
  <c r="R8912" i="1"/>
  <c r="Q8912" i="1"/>
  <c r="M8912" i="1"/>
  <c r="O8912" i="1" s="1"/>
  <c r="AG8911" i="1"/>
  <c r="T8911" i="1"/>
  <c r="U8911" i="1" s="1"/>
  <c r="R8911" i="1"/>
  <c r="O8911" i="1"/>
  <c r="M8911" i="1"/>
  <c r="Q8911" i="1" s="1"/>
  <c r="AG8910" i="1"/>
  <c r="T8910" i="1"/>
  <c r="U8910" i="1" s="1"/>
  <c r="R8910" i="1"/>
  <c r="M8910" i="1"/>
  <c r="AG8909" i="1"/>
  <c r="T8909" i="1"/>
  <c r="U8909" i="1" s="1"/>
  <c r="R8909" i="1"/>
  <c r="Q8909" i="1"/>
  <c r="M8909" i="1"/>
  <c r="O8909" i="1" s="1"/>
  <c r="AG8908" i="1"/>
  <c r="T8908" i="1"/>
  <c r="U8908" i="1" s="1"/>
  <c r="R8908" i="1"/>
  <c r="Q8908" i="1"/>
  <c r="O8908" i="1"/>
  <c r="M8908" i="1"/>
  <c r="AG8907" i="1"/>
  <c r="T8907" i="1"/>
  <c r="U8907" i="1" s="1"/>
  <c r="R8907" i="1"/>
  <c r="Q8907" i="1"/>
  <c r="O8907" i="1"/>
  <c r="M8907" i="1"/>
  <c r="AG8906" i="1"/>
  <c r="T8906" i="1"/>
  <c r="U8906" i="1" s="1"/>
  <c r="R8906" i="1"/>
  <c r="M8906" i="1"/>
  <c r="AG8905" i="1"/>
  <c r="U8905" i="1"/>
  <c r="T8905" i="1"/>
  <c r="R8905" i="1"/>
  <c r="Q8905" i="1"/>
  <c r="O8905" i="1"/>
  <c r="M8905" i="1"/>
  <c r="AG8904" i="1"/>
  <c r="U8904" i="1"/>
  <c r="T8904" i="1"/>
  <c r="R8904" i="1"/>
  <c r="Q8904" i="1"/>
  <c r="M8904" i="1"/>
  <c r="O8904" i="1" s="1"/>
  <c r="AG8903" i="1"/>
  <c r="T8903" i="1"/>
  <c r="U8903" i="1" s="1"/>
  <c r="R8903" i="1"/>
  <c r="M8903" i="1"/>
  <c r="AG8902" i="1"/>
  <c r="U8902" i="1"/>
  <c r="T8902" i="1"/>
  <c r="R8902" i="1"/>
  <c r="M8902" i="1"/>
  <c r="O8902" i="1" s="1"/>
  <c r="AG8901" i="1"/>
  <c r="U8901" i="1"/>
  <c r="T8901" i="1"/>
  <c r="R8901" i="1"/>
  <c r="M8901" i="1"/>
  <c r="AG8900" i="1"/>
  <c r="U8900" i="1"/>
  <c r="T8900" i="1"/>
  <c r="R8900" i="1"/>
  <c r="M8900" i="1"/>
  <c r="Q8900" i="1" s="1"/>
  <c r="AG8899" i="1"/>
  <c r="U8899" i="1"/>
  <c r="T8899" i="1"/>
  <c r="R8899" i="1"/>
  <c r="M8899" i="1"/>
  <c r="Q8899" i="1" s="1"/>
  <c r="AG8898" i="1"/>
  <c r="U8898" i="1"/>
  <c r="T8898" i="1"/>
  <c r="R8898" i="1"/>
  <c r="M8898" i="1"/>
  <c r="AG8897" i="1"/>
  <c r="T8897" i="1"/>
  <c r="U8897" i="1" s="1"/>
  <c r="R8897" i="1"/>
  <c r="Q8897" i="1"/>
  <c r="O8897" i="1"/>
  <c r="M8897" i="1"/>
  <c r="AG8896" i="1"/>
  <c r="T8896" i="1"/>
  <c r="U8896" i="1" s="1"/>
  <c r="R8896" i="1"/>
  <c r="Q8896" i="1"/>
  <c r="O8896" i="1"/>
  <c r="M8896" i="1"/>
  <c r="AG8895" i="1"/>
  <c r="U8895" i="1"/>
  <c r="T8895" i="1"/>
  <c r="R8895" i="1"/>
  <c r="O8895" i="1"/>
  <c r="M8895" i="1"/>
  <c r="Q8895" i="1" s="1"/>
  <c r="AG8894" i="1"/>
  <c r="U8894" i="1"/>
  <c r="T8894" i="1"/>
  <c r="R8894" i="1"/>
  <c r="M8894" i="1"/>
  <c r="AG8893" i="1"/>
  <c r="U8893" i="1"/>
  <c r="T8893" i="1"/>
  <c r="R8893" i="1"/>
  <c r="M8893" i="1"/>
  <c r="AG8892" i="1"/>
  <c r="U8892" i="1"/>
  <c r="T8892" i="1"/>
  <c r="R8892" i="1"/>
  <c r="O8892" i="1"/>
  <c r="M8892" i="1"/>
  <c r="Q8892" i="1" s="1"/>
  <c r="AG8891" i="1"/>
  <c r="T8891" i="1"/>
  <c r="U8891" i="1" s="1"/>
  <c r="R8891" i="1"/>
  <c r="M8891" i="1"/>
  <c r="AG8890" i="1"/>
  <c r="T8890" i="1"/>
  <c r="U8890" i="1" s="1"/>
  <c r="R8890" i="1"/>
  <c r="Q8890" i="1"/>
  <c r="O8890" i="1"/>
  <c r="M8890" i="1"/>
  <c r="AG8889" i="1"/>
  <c r="T8889" i="1"/>
  <c r="U8889" i="1" s="1"/>
  <c r="R8889" i="1"/>
  <c r="M8889" i="1"/>
  <c r="O8889" i="1" s="1"/>
  <c r="AG8888" i="1"/>
  <c r="T8888" i="1"/>
  <c r="U8888" i="1" s="1"/>
  <c r="R8888" i="1"/>
  <c r="Q8888" i="1"/>
  <c r="M8888" i="1"/>
  <c r="O8888" i="1" s="1"/>
  <c r="AG8887" i="1"/>
  <c r="T8887" i="1"/>
  <c r="U8887" i="1" s="1"/>
  <c r="R8887" i="1"/>
  <c r="M8887" i="1"/>
  <c r="Q8887" i="1" s="1"/>
  <c r="AG8886" i="1"/>
  <c r="U8886" i="1"/>
  <c r="T8886" i="1"/>
  <c r="R8886" i="1"/>
  <c r="Q8886" i="1"/>
  <c r="M8886" i="1"/>
  <c r="O8886" i="1" s="1"/>
  <c r="AG8885" i="1"/>
  <c r="T8885" i="1"/>
  <c r="U8885" i="1" s="1"/>
  <c r="R8885" i="1"/>
  <c r="M8885" i="1"/>
  <c r="Q8885" i="1" s="1"/>
  <c r="AG8884" i="1"/>
  <c r="U8884" i="1"/>
  <c r="T8884" i="1"/>
  <c r="R8884" i="1"/>
  <c r="Q8884" i="1"/>
  <c r="O8884" i="1"/>
  <c r="M8884" i="1"/>
  <c r="AG8883" i="1"/>
  <c r="U8883" i="1"/>
  <c r="T8883" i="1"/>
  <c r="R8883" i="1"/>
  <c r="Q8883" i="1"/>
  <c r="M8883" i="1"/>
  <c r="O8883" i="1" s="1"/>
  <c r="AG8882" i="1"/>
  <c r="U8882" i="1"/>
  <c r="T8882" i="1"/>
  <c r="R8882" i="1"/>
  <c r="M8882" i="1"/>
  <c r="AG8881" i="1"/>
  <c r="U8881" i="1"/>
  <c r="T8881" i="1"/>
  <c r="R8881" i="1"/>
  <c r="Q8881" i="1"/>
  <c r="O8881" i="1"/>
  <c r="M8881" i="1"/>
  <c r="AG8880" i="1"/>
  <c r="U8880" i="1"/>
  <c r="T8880" i="1"/>
  <c r="R8880" i="1"/>
  <c r="M8880" i="1"/>
  <c r="AG8879" i="1"/>
  <c r="U8879" i="1"/>
  <c r="T8879" i="1"/>
  <c r="R8879" i="1"/>
  <c r="O8879" i="1"/>
  <c r="M8879" i="1"/>
  <c r="Q8879" i="1" s="1"/>
  <c r="AG8878" i="1"/>
  <c r="U8878" i="1"/>
  <c r="T8878" i="1"/>
  <c r="R8878" i="1"/>
  <c r="O8878" i="1"/>
  <c r="M8878" i="1"/>
  <c r="Q8878" i="1" s="1"/>
  <c r="AG8877" i="1"/>
  <c r="U8877" i="1"/>
  <c r="T8877" i="1"/>
  <c r="R8877" i="1"/>
  <c r="M8877" i="1"/>
  <c r="AG8876" i="1"/>
  <c r="U8876" i="1"/>
  <c r="T8876" i="1"/>
  <c r="R8876" i="1"/>
  <c r="O8876" i="1"/>
  <c r="M8876" i="1"/>
  <c r="Q8876" i="1" s="1"/>
  <c r="AG8875" i="1"/>
  <c r="T8875" i="1"/>
  <c r="U8875" i="1" s="1"/>
  <c r="R8875" i="1"/>
  <c r="O8875" i="1"/>
  <c r="M8875" i="1"/>
  <c r="Q8875" i="1" s="1"/>
  <c r="AG8874" i="1"/>
  <c r="T8874" i="1"/>
  <c r="U8874" i="1" s="1"/>
  <c r="R8874" i="1"/>
  <c r="Q8874" i="1"/>
  <c r="O8874" i="1"/>
  <c r="M8874" i="1"/>
  <c r="AG8873" i="1"/>
  <c r="T8873" i="1"/>
  <c r="U8873" i="1" s="1"/>
  <c r="R8873" i="1"/>
  <c r="Q8873" i="1"/>
  <c r="O8873" i="1"/>
  <c r="M8873" i="1"/>
  <c r="AG8872" i="1"/>
  <c r="U8872" i="1"/>
  <c r="T8872" i="1"/>
  <c r="R8872" i="1"/>
  <c r="Q8872" i="1"/>
  <c r="O8872" i="1"/>
  <c r="M8872" i="1"/>
  <c r="AG8871" i="1"/>
  <c r="T8871" i="1"/>
  <c r="U8871" i="1" s="1"/>
  <c r="R8871" i="1"/>
  <c r="M8871" i="1"/>
  <c r="AG8870" i="1"/>
  <c r="T8870" i="1"/>
  <c r="U8870" i="1" s="1"/>
  <c r="R8870" i="1"/>
  <c r="O8870" i="1"/>
  <c r="M8870" i="1"/>
  <c r="Q8870" i="1" s="1"/>
  <c r="AG8869" i="1"/>
  <c r="U8869" i="1"/>
  <c r="T8869" i="1"/>
  <c r="R8869" i="1"/>
  <c r="M8869" i="1"/>
  <c r="Q8869" i="1" s="1"/>
  <c r="AG8868" i="1"/>
  <c r="U8868" i="1"/>
  <c r="T8868" i="1"/>
  <c r="R8868" i="1"/>
  <c r="O8868" i="1"/>
  <c r="M8868" i="1"/>
  <c r="Q8868" i="1" s="1"/>
  <c r="AG8867" i="1"/>
  <c r="U8867" i="1"/>
  <c r="T8867" i="1"/>
  <c r="R8867" i="1"/>
  <c r="M8867" i="1"/>
  <c r="AG8866" i="1"/>
  <c r="U8866" i="1"/>
  <c r="T8866" i="1"/>
  <c r="R8866" i="1"/>
  <c r="O8866" i="1"/>
  <c r="M8866" i="1"/>
  <c r="Q8866" i="1" s="1"/>
  <c r="AG8865" i="1"/>
  <c r="T8865" i="1"/>
  <c r="U8865" i="1" s="1"/>
  <c r="R8865" i="1"/>
  <c r="Q8865" i="1"/>
  <c r="M8865" i="1"/>
  <c r="O8865" i="1" s="1"/>
  <c r="AG8864" i="1"/>
  <c r="T8864" i="1"/>
  <c r="U8864" i="1" s="1"/>
  <c r="R8864" i="1"/>
  <c r="O8864" i="1"/>
  <c r="M8864" i="1"/>
  <c r="Q8864" i="1" s="1"/>
  <c r="AG8863" i="1"/>
  <c r="T8863" i="1"/>
  <c r="U8863" i="1" s="1"/>
  <c r="R8863" i="1"/>
  <c r="O8863" i="1"/>
  <c r="M8863" i="1"/>
  <c r="Q8863" i="1" s="1"/>
  <c r="AG8862" i="1"/>
  <c r="T8862" i="1"/>
  <c r="U8862" i="1" s="1"/>
  <c r="R8862" i="1"/>
  <c r="Q8862" i="1"/>
  <c r="O8862" i="1"/>
  <c r="M8862" i="1"/>
  <c r="AG8861" i="1"/>
  <c r="T8861" i="1"/>
  <c r="U8861" i="1" s="1"/>
  <c r="R8861" i="1"/>
  <c r="Q8861" i="1"/>
  <c r="M8861" i="1"/>
  <c r="O8861" i="1" s="1"/>
  <c r="AG8860" i="1"/>
  <c r="T8860" i="1"/>
  <c r="U8860" i="1" s="1"/>
  <c r="R8860" i="1"/>
  <c r="Q8860" i="1"/>
  <c r="O8860" i="1"/>
  <c r="M8860" i="1"/>
  <c r="AG8859" i="1"/>
  <c r="T8859" i="1"/>
  <c r="U8859" i="1" s="1"/>
  <c r="R8859" i="1"/>
  <c r="Q8859" i="1"/>
  <c r="O8859" i="1"/>
  <c r="M8859" i="1"/>
  <c r="AG8858" i="1"/>
  <c r="U8858" i="1"/>
  <c r="T8858" i="1"/>
  <c r="R8858" i="1"/>
  <c r="O8858" i="1"/>
  <c r="M8858" i="1"/>
  <c r="Q8858" i="1" s="1"/>
  <c r="AG8857" i="1"/>
  <c r="U8857" i="1"/>
  <c r="T8857" i="1"/>
  <c r="R8857" i="1"/>
  <c r="Q8857" i="1"/>
  <c r="O8857" i="1"/>
  <c r="M8857" i="1"/>
  <c r="AG8856" i="1"/>
  <c r="U8856" i="1"/>
  <c r="T8856" i="1"/>
  <c r="R8856" i="1"/>
  <c r="Q8856" i="1"/>
  <c r="M8856" i="1"/>
  <c r="O8856" i="1" s="1"/>
  <c r="AG8855" i="1"/>
  <c r="T8855" i="1"/>
  <c r="U8855" i="1" s="1"/>
  <c r="R8855" i="1"/>
  <c r="Q8855" i="1"/>
  <c r="M8855" i="1"/>
  <c r="O8855" i="1" s="1"/>
  <c r="AG8854" i="1"/>
  <c r="U8854" i="1"/>
  <c r="T8854" i="1"/>
  <c r="R8854" i="1"/>
  <c r="M8854" i="1"/>
  <c r="AG8853" i="1"/>
  <c r="T8853" i="1"/>
  <c r="U8853" i="1" s="1"/>
  <c r="R8853" i="1"/>
  <c r="M8853" i="1"/>
  <c r="O8853" i="1" s="1"/>
  <c r="AG8852" i="1"/>
  <c r="U8852" i="1"/>
  <c r="T8852" i="1"/>
  <c r="R8852" i="1"/>
  <c r="M8852" i="1"/>
  <c r="AG8851" i="1"/>
  <c r="U8851" i="1"/>
  <c r="T8851" i="1"/>
  <c r="R8851" i="1"/>
  <c r="O8851" i="1"/>
  <c r="M8851" i="1"/>
  <c r="Q8851" i="1" s="1"/>
  <c r="AG8850" i="1"/>
  <c r="U8850" i="1"/>
  <c r="T8850" i="1"/>
  <c r="R8850" i="1"/>
  <c r="M8850" i="1"/>
  <c r="AG8849" i="1"/>
  <c r="T8849" i="1"/>
  <c r="U8849" i="1" s="1"/>
  <c r="R8849" i="1"/>
  <c r="Q8849" i="1"/>
  <c r="O8849" i="1"/>
  <c r="M8849" i="1"/>
  <c r="AG8848" i="1"/>
  <c r="T8848" i="1"/>
  <c r="U8848" i="1" s="1"/>
  <c r="R8848" i="1"/>
  <c r="Q8848" i="1"/>
  <c r="O8848" i="1"/>
  <c r="M8848" i="1"/>
  <c r="AG8847" i="1"/>
  <c r="U8847" i="1"/>
  <c r="T8847" i="1"/>
  <c r="R8847" i="1"/>
  <c r="O8847" i="1"/>
  <c r="M8847" i="1"/>
  <c r="Q8847" i="1" s="1"/>
  <c r="AG8846" i="1"/>
  <c r="U8846" i="1"/>
  <c r="T8846" i="1"/>
  <c r="R8846" i="1"/>
  <c r="M8846" i="1"/>
  <c r="AG8845" i="1"/>
  <c r="U8845" i="1"/>
  <c r="T8845" i="1"/>
  <c r="R8845" i="1"/>
  <c r="M8845" i="1"/>
  <c r="AG8844" i="1"/>
  <c r="U8844" i="1"/>
  <c r="T8844" i="1"/>
  <c r="R8844" i="1"/>
  <c r="M8844" i="1"/>
  <c r="O8844" i="1" s="1"/>
  <c r="AG8843" i="1"/>
  <c r="T8843" i="1"/>
  <c r="U8843" i="1" s="1"/>
  <c r="R8843" i="1"/>
  <c r="M8843" i="1"/>
  <c r="AG8842" i="1"/>
  <c r="T8842" i="1"/>
  <c r="U8842" i="1" s="1"/>
  <c r="R8842" i="1"/>
  <c r="Q8842" i="1"/>
  <c r="O8842" i="1"/>
  <c r="M8842" i="1"/>
  <c r="AG8841" i="1"/>
  <c r="T8841" i="1"/>
  <c r="U8841" i="1" s="1"/>
  <c r="R8841" i="1"/>
  <c r="M8841" i="1"/>
  <c r="O8841" i="1" s="1"/>
  <c r="AG8840" i="1"/>
  <c r="T8840" i="1"/>
  <c r="U8840" i="1" s="1"/>
  <c r="R8840" i="1"/>
  <c r="M8840" i="1"/>
  <c r="O8840" i="1" s="1"/>
  <c r="AG8839" i="1"/>
  <c r="T8839" i="1"/>
  <c r="U8839" i="1" s="1"/>
  <c r="R8839" i="1"/>
  <c r="Q8839" i="1"/>
  <c r="O8839" i="1"/>
  <c r="M8839" i="1"/>
  <c r="AG8838" i="1"/>
  <c r="U8838" i="1"/>
  <c r="T8838" i="1"/>
  <c r="R8838" i="1"/>
  <c r="M8838" i="1"/>
  <c r="O8838" i="1" s="1"/>
  <c r="AG8837" i="1"/>
  <c r="T8837" i="1"/>
  <c r="U8837" i="1" s="1"/>
  <c r="R8837" i="1"/>
  <c r="Q8837" i="1"/>
  <c r="O8837" i="1"/>
  <c r="M8837" i="1"/>
  <c r="AG8836" i="1"/>
  <c r="U8836" i="1"/>
  <c r="T8836" i="1"/>
  <c r="R8836" i="1"/>
  <c r="Q8836" i="1"/>
  <c r="O8836" i="1"/>
  <c r="M8836" i="1"/>
  <c r="AG8835" i="1"/>
  <c r="T8835" i="1"/>
  <c r="U8835" i="1" s="1"/>
  <c r="R8835" i="1"/>
  <c r="M8835" i="1"/>
  <c r="AG8834" i="1"/>
  <c r="U8834" i="1"/>
  <c r="T8834" i="1"/>
  <c r="R8834" i="1"/>
  <c r="M8834" i="1"/>
  <c r="Q8834" i="1" s="1"/>
  <c r="AG8833" i="1"/>
  <c r="T8833" i="1"/>
  <c r="U8833" i="1" s="1"/>
  <c r="R8833" i="1"/>
  <c r="Q8833" i="1"/>
  <c r="O8833" i="1"/>
  <c r="M8833" i="1"/>
  <c r="AG8832" i="1"/>
  <c r="U8832" i="1"/>
  <c r="T8832" i="1"/>
  <c r="R8832" i="1"/>
  <c r="M8832" i="1"/>
  <c r="AG8831" i="1"/>
  <c r="U8831" i="1"/>
  <c r="T8831" i="1"/>
  <c r="R8831" i="1"/>
  <c r="O8831" i="1"/>
  <c r="M8831" i="1"/>
  <c r="Q8831" i="1" s="1"/>
  <c r="AG8830" i="1"/>
  <c r="U8830" i="1"/>
  <c r="T8830" i="1"/>
  <c r="R8830" i="1"/>
  <c r="M8830" i="1"/>
  <c r="Q8830" i="1" s="1"/>
  <c r="AG8829" i="1"/>
  <c r="U8829" i="1"/>
  <c r="T8829" i="1"/>
  <c r="R8829" i="1"/>
  <c r="M8829" i="1"/>
  <c r="AG8828" i="1"/>
  <c r="U8828" i="1"/>
  <c r="T8828" i="1"/>
  <c r="R8828" i="1"/>
  <c r="O8828" i="1"/>
  <c r="M8828" i="1"/>
  <c r="Q8828" i="1" s="1"/>
  <c r="AG8827" i="1"/>
  <c r="T8827" i="1"/>
  <c r="U8827" i="1" s="1"/>
  <c r="R8827" i="1"/>
  <c r="O8827" i="1"/>
  <c r="M8827" i="1"/>
  <c r="Q8827" i="1" s="1"/>
  <c r="AG8826" i="1"/>
  <c r="T8826" i="1"/>
  <c r="U8826" i="1" s="1"/>
  <c r="R8826" i="1"/>
  <c r="Q8826" i="1"/>
  <c r="O8826" i="1"/>
  <c r="M8826" i="1"/>
  <c r="AG8825" i="1"/>
  <c r="T8825" i="1"/>
  <c r="U8825" i="1" s="1"/>
  <c r="R8825" i="1"/>
  <c r="O8825" i="1"/>
  <c r="M8825" i="1"/>
  <c r="Q8825" i="1" s="1"/>
  <c r="AG8824" i="1"/>
  <c r="U8824" i="1"/>
  <c r="T8824" i="1"/>
  <c r="R8824" i="1"/>
  <c r="O8824" i="1"/>
  <c r="M8824" i="1"/>
  <c r="Q8824" i="1" s="1"/>
  <c r="AG8823" i="1"/>
  <c r="T8823" i="1"/>
  <c r="U8823" i="1" s="1"/>
  <c r="R8823" i="1"/>
  <c r="Q8823" i="1"/>
  <c r="O8823" i="1"/>
  <c r="M8823" i="1"/>
  <c r="AG8822" i="1"/>
  <c r="U8822" i="1"/>
  <c r="T8822" i="1"/>
  <c r="R8822" i="1"/>
  <c r="O8822" i="1"/>
  <c r="M8822" i="1"/>
  <c r="Q8822" i="1" s="1"/>
  <c r="AG8821" i="1"/>
  <c r="T8821" i="1"/>
  <c r="U8821" i="1" s="1"/>
  <c r="R8821" i="1"/>
  <c r="Q8821" i="1"/>
  <c r="M8821" i="1"/>
  <c r="O8821" i="1" s="1"/>
  <c r="AG8820" i="1"/>
  <c r="U8820" i="1"/>
  <c r="T8820" i="1"/>
  <c r="R8820" i="1"/>
  <c r="M8820" i="1"/>
  <c r="Q8820" i="1" s="1"/>
  <c r="AG8819" i="1"/>
  <c r="T8819" i="1"/>
  <c r="U8819" i="1" s="1"/>
  <c r="R8819" i="1"/>
  <c r="Q8819" i="1"/>
  <c r="M8819" i="1"/>
  <c r="O8819" i="1" s="1"/>
  <c r="AG8818" i="1"/>
  <c r="U8818" i="1"/>
  <c r="T8818" i="1"/>
  <c r="R8818" i="1"/>
  <c r="M8818" i="1"/>
  <c r="Q8818" i="1" s="1"/>
  <c r="AG8817" i="1"/>
  <c r="U8817" i="1"/>
  <c r="T8817" i="1"/>
  <c r="R8817" i="1"/>
  <c r="M8817" i="1"/>
  <c r="AG8816" i="1"/>
  <c r="U8816" i="1"/>
  <c r="T8816" i="1"/>
  <c r="R8816" i="1"/>
  <c r="M8816" i="1"/>
  <c r="Q8816" i="1" s="1"/>
  <c r="AG8815" i="1"/>
  <c r="T8815" i="1"/>
  <c r="U8815" i="1" s="1"/>
  <c r="R8815" i="1"/>
  <c r="O8815" i="1"/>
  <c r="M8815" i="1"/>
  <c r="Q8815" i="1" s="1"/>
  <c r="AG8814" i="1"/>
  <c r="T8814" i="1"/>
  <c r="U8814" i="1" s="1"/>
  <c r="R8814" i="1"/>
  <c r="Q8814" i="1"/>
  <c r="O8814" i="1"/>
  <c r="M8814" i="1"/>
  <c r="AG8813" i="1"/>
  <c r="T8813" i="1"/>
  <c r="U8813" i="1" s="1"/>
  <c r="R8813" i="1"/>
  <c r="Q8813" i="1"/>
  <c r="O8813" i="1"/>
  <c r="M8813" i="1"/>
  <c r="AG8812" i="1"/>
  <c r="T8812" i="1"/>
  <c r="U8812" i="1" s="1"/>
  <c r="R8812" i="1"/>
  <c r="O8812" i="1"/>
  <c r="M8812" i="1"/>
  <c r="Q8812" i="1" s="1"/>
  <c r="AG8811" i="1"/>
  <c r="U8811" i="1"/>
  <c r="T8811" i="1"/>
  <c r="R8811" i="1"/>
  <c r="Q8811" i="1"/>
  <c r="O8811" i="1"/>
  <c r="M8811" i="1"/>
  <c r="AG8810" i="1"/>
  <c r="U8810" i="1"/>
  <c r="T8810" i="1"/>
  <c r="R8810" i="1"/>
  <c r="O8810" i="1"/>
  <c r="M8810" i="1"/>
  <c r="Q8810" i="1" s="1"/>
  <c r="AG8809" i="1"/>
  <c r="T8809" i="1"/>
  <c r="U8809" i="1" s="1"/>
  <c r="R8809" i="1"/>
  <c r="M8809" i="1"/>
  <c r="AG8808" i="1"/>
  <c r="U8808" i="1"/>
  <c r="T8808" i="1"/>
  <c r="R8808" i="1"/>
  <c r="O8808" i="1"/>
  <c r="M8808" i="1"/>
  <c r="Q8808" i="1" s="1"/>
  <c r="AG8807" i="1"/>
  <c r="U8807" i="1"/>
  <c r="T8807" i="1"/>
  <c r="R8807" i="1"/>
  <c r="M8807" i="1"/>
  <c r="O8807" i="1" s="1"/>
  <c r="AG8806" i="1"/>
  <c r="T8806" i="1"/>
  <c r="U8806" i="1" s="1"/>
  <c r="R8806" i="1"/>
  <c r="M8806" i="1"/>
  <c r="AG8805" i="1"/>
  <c r="U8805" i="1"/>
  <c r="T8805" i="1"/>
  <c r="R8805" i="1"/>
  <c r="M8805" i="1"/>
  <c r="O8805" i="1" s="1"/>
  <c r="AG8804" i="1"/>
  <c r="U8804" i="1"/>
  <c r="T8804" i="1"/>
  <c r="R8804" i="1"/>
  <c r="M8804" i="1"/>
  <c r="AG8803" i="1"/>
  <c r="T8803" i="1"/>
  <c r="U8803" i="1" s="1"/>
  <c r="R8803" i="1"/>
  <c r="M8803" i="1"/>
  <c r="Q8803" i="1" s="1"/>
  <c r="AG8802" i="1"/>
  <c r="T8802" i="1"/>
  <c r="U8802" i="1" s="1"/>
  <c r="R8802" i="1"/>
  <c r="Q8802" i="1"/>
  <c r="O8802" i="1"/>
  <c r="M8802" i="1"/>
  <c r="AG8801" i="1"/>
  <c r="T8801" i="1"/>
  <c r="U8801" i="1" s="1"/>
  <c r="R8801" i="1"/>
  <c r="M8801" i="1"/>
  <c r="Q8801" i="1" s="1"/>
  <c r="AG8800" i="1"/>
  <c r="U8800" i="1"/>
  <c r="T8800" i="1"/>
  <c r="R8800" i="1"/>
  <c r="O8800" i="1"/>
  <c r="M8800" i="1"/>
  <c r="Q8800" i="1" s="1"/>
  <c r="AG8799" i="1"/>
  <c r="T8799" i="1"/>
  <c r="U8799" i="1" s="1"/>
  <c r="R8799" i="1"/>
  <c r="Q8799" i="1"/>
  <c r="O8799" i="1"/>
  <c r="M8799" i="1"/>
  <c r="AG8798" i="1"/>
  <c r="U8798" i="1"/>
  <c r="T8798" i="1"/>
  <c r="R8798" i="1"/>
  <c r="M8798" i="1"/>
  <c r="Q8798" i="1" s="1"/>
  <c r="AG8797" i="1"/>
  <c r="T8797" i="1"/>
  <c r="U8797" i="1" s="1"/>
  <c r="R8797" i="1"/>
  <c r="Q8797" i="1"/>
  <c r="M8797" i="1"/>
  <c r="O8797" i="1" s="1"/>
  <c r="AG8796" i="1"/>
  <c r="U8796" i="1"/>
  <c r="T8796" i="1"/>
  <c r="R8796" i="1"/>
  <c r="M8796" i="1"/>
  <c r="AG8795" i="1"/>
  <c r="T8795" i="1"/>
  <c r="U8795" i="1" s="1"/>
  <c r="R8795" i="1"/>
  <c r="Q8795" i="1"/>
  <c r="M8795" i="1"/>
  <c r="O8795" i="1" s="1"/>
  <c r="AG8794" i="1"/>
  <c r="U8794" i="1"/>
  <c r="T8794" i="1"/>
  <c r="R8794" i="1"/>
  <c r="O8794" i="1"/>
  <c r="M8794" i="1"/>
  <c r="Q8794" i="1" s="1"/>
  <c r="AG8793" i="1"/>
  <c r="U8793" i="1"/>
  <c r="T8793" i="1"/>
  <c r="R8793" i="1"/>
  <c r="M8793" i="1"/>
  <c r="AG8792" i="1"/>
  <c r="T8792" i="1"/>
  <c r="U8792" i="1" s="1"/>
  <c r="R8792" i="1"/>
  <c r="M8792" i="1"/>
  <c r="AG8791" i="1"/>
  <c r="T8791" i="1"/>
  <c r="U8791" i="1" s="1"/>
  <c r="R8791" i="1"/>
  <c r="M8791" i="1"/>
  <c r="AG8790" i="1"/>
  <c r="T8790" i="1"/>
  <c r="U8790" i="1" s="1"/>
  <c r="R8790" i="1"/>
  <c r="Q8790" i="1"/>
  <c r="O8790" i="1"/>
  <c r="M8790" i="1"/>
  <c r="AG8789" i="1"/>
  <c r="T8789" i="1"/>
  <c r="U8789" i="1" s="1"/>
  <c r="R8789" i="1"/>
  <c r="Q8789" i="1"/>
  <c r="O8789" i="1"/>
  <c r="M8789" i="1"/>
  <c r="AG8788" i="1"/>
  <c r="T8788" i="1"/>
  <c r="U8788" i="1" s="1"/>
  <c r="R8788" i="1"/>
  <c r="O8788" i="1"/>
  <c r="M8788" i="1"/>
  <c r="Q8788" i="1" s="1"/>
  <c r="AG8787" i="1"/>
  <c r="U8787" i="1"/>
  <c r="T8787" i="1"/>
  <c r="R8787" i="1"/>
  <c r="Q8787" i="1"/>
  <c r="M8787" i="1"/>
  <c r="O8787" i="1" s="1"/>
  <c r="AG8786" i="1"/>
  <c r="U8786" i="1"/>
  <c r="T8786" i="1"/>
  <c r="R8786" i="1"/>
  <c r="O8786" i="1"/>
  <c r="M8786" i="1"/>
  <c r="Q8786" i="1" s="1"/>
  <c r="AG8785" i="1"/>
  <c r="T8785" i="1"/>
  <c r="U8785" i="1" s="1"/>
  <c r="R8785" i="1"/>
  <c r="M8785" i="1"/>
  <c r="AG8784" i="1"/>
  <c r="T8784" i="1"/>
  <c r="U8784" i="1" s="1"/>
  <c r="R8784" i="1"/>
  <c r="O8784" i="1"/>
  <c r="M8784" i="1"/>
  <c r="Q8784" i="1" s="1"/>
  <c r="AG8783" i="1"/>
  <c r="U8783" i="1"/>
  <c r="T8783" i="1"/>
  <c r="R8783" i="1"/>
  <c r="M8783" i="1"/>
  <c r="O8783" i="1" s="1"/>
  <c r="AG8782" i="1"/>
  <c r="T8782" i="1"/>
  <c r="U8782" i="1" s="1"/>
  <c r="R8782" i="1"/>
  <c r="M8782" i="1"/>
  <c r="AG8781" i="1"/>
  <c r="T8781" i="1"/>
  <c r="U8781" i="1" s="1"/>
  <c r="R8781" i="1"/>
  <c r="Q8781" i="1"/>
  <c r="M8781" i="1"/>
  <c r="O8781" i="1" s="1"/>
  <c r="AG8780" i="1"/>
  <c r="T8780" i="1"/>
  <c r="U8780" i="1" s="1"/>
  <c r="R8780" i="1"/>
  <c r="Q8780" i="1"/>
  <c r="O8780" i="1"/>
  <c r="M8780" i="1"/>
  <c r="AG8779" i="1"/>
  <c r="T8779" i="1"/>
  <c r="U8779" i="1" s="1"/>
  <c r="R8779" i="1"/>
  <c r="Q8779" i="1"/>
  <c r="M8779" i="1"/>
  <c r="O8779" i="1" s="1"/>
  <c r="AG8778" i="1"/>
  <c r="U8778" i="1"/>
  <c r="T8778" i="1"/>
  <c r="R8778" i="1"/>
  <c r="Q8778" i="1"/>
  <c r="O8778" i="1"/>
  <c r="M8778" i="1"/>
  <c r="AG8777" i="1"/>
  <c r="T8777" i="1"/>
  <c r="U8777" i="1" s="1"/>
  <c r="R8777" i="1"/>
  <c r="Q8777" i="1"/>
  <c r="M8777" i="1"/>
  <c r="O8777" i="1" s="1"/>
  <c r="AG8776" i="1"/>
  <c r="T8776" i="1"/>
  <c r="U8776" i="1" s="1"/>
  <c r="R8776" i="1"/>
  <c r="M8776" i="1"/>
  <c r="AG8775" i="1"/>
  <c r="T8775" i="1"/>
  <c r="U8775" i="1" s="1"/>
  <c r="R8775" i="1"/>
  <c r="O8775" i="1"/>
  <c r="M8775" i="1"/>
  <c r="Q8775" i="1" s="1"/>
  <c r="AG8774" i="1"/>
  <c r="U8774" i="1"/>
  <c r="T8774" i="1"/>
  <c r="R8774" i="1"/>
  <c r="Q8774" i="1"/>
  <c r="O8774" i="1"/>
  <c r="M8774" i="1"/>
  <c r="AG8773" i="1"/>
  <c r="U8773" i="1"/>
  <c r="T8773" i="1"/>
  <c r="R8773" i="1"/>
  <c r="M8773" i="1"/>
  <c r="Q8773" i="1" s="1"/>
  <c r="AG8772" i="1"/>
  <c r="T8772" i="1"/>
  <c r="U8772" i="1" s="1"/>
  <c r="R8772" i="1"/>
  <c r="Q8772" i="1"/>
  <c r="O8772" i="1"/>
  <c r="M8772" i="1"/>
  <c r="AG8771" i="1"/>
  <c r="U8771" i="1"/>
  <c r="T8771" i="1"/>
  <c r="R8771" i="1"/>
  <c r="Q8771" i="1"/>
  <c r="M8771" i="1"/>
  <c r="O8771" i="1" s="1"/>
  <c r="AG8770" i="1"/>
  <c r="T8770" i="1"/>
  <c r="U8770" i="1" s="1"/>
  <c r="R8770" i="1"/>
  <c r="Q8770" i="1"/>
  <c r="O8770" i="1"/>
  <c r="M8770" i="1"/>
  <c r="AG8769" i="1"/>
  <c r="T8769" i="1"/>
  <c r="U8769" i="1" s="1"/>
  <c r="R8769" i="1"/>
  <c r="M8769" i="1"/>
  <c r="AG8768" i="1"/>
  <c r="T8768" i="1"/>
  <c r="U8768" i="1" s="1"/>
  <c r="R8768" i="1"/>
  <c r="O8768" i="1"/>
  <c r="M8768" i="1"/>
  <c r="Q8768" i="1" s="1"/>
  <c r="AG8767" i="1"/>
  <c r="T8767" i="1"/>
  <c r="U8767" i="1" s="1"/>
  <c r="R8767" i="1"/>
  <c r="O8767" i="1"/>
  <c r="M8767" i="1"/>
  <c r="Q8767" i="1" s="1"/>
  <c r="AG8766" i="1"/>
  <c r="T8766" i="1"/>
  <c r="U8766" i="1" s="1"/>
  <c r="R8766" i="1"/>
  <c r="Q8766" i="1"/>
  <c r="O8766" i="1"/>
  <c r="M8766" i="1"/>
  <c r="AG8765" i="1"/>
  <c r="U8765" i="1"/>
  <c r="T8765" i="1"/>
  <c r="R8765" i="1"/>
  <c r="M8765" i="1"/>
  <c r="Q8765" i="1" s="1"/>
  <c r="AG8764" i="1"/>
  <c r="T8764" i="1"/>
  <c r="U8764" i="1" s="1"/>
  <c r="R8764" i="1"/>
  <c r="M8764" i="1"/>
  <c r="AG8763" i="1"/>
  <c r="T8763" i="1"/>
  <c r="U8763" i="1" s="1"/>
  <c r="R8763" i="1"/>
  <c r="Q8763" i="1"/>
  <c r="M8763" i="1"/>
  <c r="O8763" i="1" s="1"/>
  <c r="AG8762" i="1"/>
  <c r="U8762" i="1"/>
  <c r="T8762" i="1"/>
  <c r="R8762" i="1"/>
  <c r="Q8762" i="1"/>
  <c r="O8762" i="1"/>
  <c r="M8762" i="1"/>
  <c r="AG8761" i="1"/>
  <c r="T8761" i="1"/>
  <c r="U8761" i="1" s="1"/>
  <c r="R8761" i="1"/>
  <c r="Q8761" i="1"/>
  <c r="M8761" i="1"/>
  <c r="O8761" i="1" s="1"/>
  <c r="AG8760" i="1"/>
  <c r="T8760" i="1"/>
  <c r="U8760" i="1" s="1"/>
  <c r="R8760" i="1"/>
  <c r="O8760" i="1"/>
  <c r="M8760" i="1"/>
  <c r="Q8760" i="1" s="1"/>
  <c r="AG8759" i="1"/>
  <c r="T8759" i="1"/>
  <c r="U8759" i="1" s="1"/>
  <c r="R8759" i="1"/>
  <c r="Q8759" i="1"/>
  <c r="M8759" i="1"/>
  <c r="O8759" i="1" s="1"/>
  <c r="AG8758" i="1"/>
  <c r="U8758" i="1"/>
  <c r="T8758" i="1"/>
  <c r="R8758" i="1"/>
  <c r="Q8758" i="1"/>
  <c r="M8758" i="1"/>
  <c r="O8758" i="1" s="1"/>
  <c r="AG8757" i="1"/>
  <c r="U8757" i="1"/>
  <c r="T8757" i="1"/>
  <c r="R8757" i="1"/>
  <c r="M8757" i="1"/>
  <c r="Q8757" i="1" s="1"/>
  <c r="AG8756" i="1"/>
  <c r="T8756" i="1"/>
  <c r="U8756" i="1" s="1"/>
  <c r="R8756" i="1"/>
  <c r="Q8756" i="1"/>
  <c r="M8756" i="1"/>
  <c r="O8756" i="1" s="1"/>
  <c r="AG8755" i="1"/>
  <c r="T8755" i="1"/>
  <c r="U8755" i="1" s="1"/>
  <c r="R8755" i="1"/>
  <c r="Q8755" i="1"/>
  <c r="O8755" i="1"/>
  <c r="M8755" i="1"/>
  <c r="AG8754" i="1"/>
  <c r="T8754" i="1"/>
  <c r="U8754" i="1" s="1"/>
  <c r="R8754" i="1"/>
  <c r="Q8754" i="1"/>
  <c r="O8754" i="1"/>
  <c r="M8754" i="1"/>
  <c r="AG8753" i="1"/>
  <c r="T8753" i="1"/>
  <c r="U8753" i="1" s="1"/>
  <c r="R8753" i="1"/>
  <c r="M8753" i="1"/>
  <c r="AG8752" i="1"/>
  <c r="T8752" i="1"/>
  <c r="U8752" i="1" s="1"/>
  <c r="R8752" i="1"/>
  <c r="M8752" i="1"/>
  <c r="Q8752" i="1" s="1"/>
  <c r="AG8751" i="1"/>
  <c r="T8751" i="1"/>
  <c r="U8751" i="1" s="1"/>
  <c r="R8751" i="1"/>
  <c r="M8751" i="1"/>
  <c r="Q8751" i="1" s="1"/>
  <c r="AG8750" i="1"/>
  <c r="U8750" i="1"/>
  <c r="T8750" i="1"/>
  <c r="R8750" i="1"/>
  <c r="M8750" i="1"/>
  <c r="AG8749" i="1"/>
  <c r="T8749" i="1"/>
  <c r="U8749" i="1" s="1"/>
  <c r="R8749" i="1"/>
  <c r="O8749" i="1"/>
  <c r="M8749" i="1"/>
  <c r="Q8749" i="1" s="1"/>
  <c r="AG8748" i="1"/>
  <c r="T8748" i="1"/>
  <c r="U8748" i="1" s="1"/>
  <c r="R8748" i="1"/>
  <c r="Q8748" i="1"/>
  <c r="O8748" i="1"/>
  <c r="M8748" i="1"/>
  <c r="AG8747" i="1"/>
  <c r="T8747" i="1"/>
  <c r="U8747" i="1" s="1"/>
  <c r="R8747" i="1"/>
  <c r="Q8747" i="1"/>
  <c r="M8747" i="1"/>
  <c r="O8747" i="1" s="1"/>
  <c r="AG8746" i="1"/>
  <c r="U8746" i="1"/>
  <c r="T8746" i="1"/>
  <c r="R8746" i="1"/>
  <c r="Q8746" i="1"/>
  <c r="O8746" i="1"/>
  <c r="M8746" i="1"/>
  <c r="AG8745" i="1"/>
  <c r="T8745" i="1"/>
  <c r="U8745" i="1" s="1"/>
  <c r="R8745" i="1"/>
  <c r="Q8745" i="1"/>
  <c r="M8745" i="1"/>
  <c r="O8745" i="1" s="1"/>
  <c r="AG8744" i="1"/>
  <c r="T8744" i="1"/>
  <c r="U8744" i="1" s="1"/>
  <c r="R8744" i="1"/>
  <c r="M8744" i="1"/>
  <c r="AG8743" i="1"/>
  <c r="T8743" i="1"/>
  <c r="U8743" i="1" s="1"/>
  <c r="R8743" i="1"/>
  <c r="O8743" i="1"/>
  <c r="M8743" i="1"/>
  <c r="Q8743" i="1" s="1"/>
  <c r="AG8742" i="1"/>
  <c r="U8742" i="1"/>
  <c r="T8742" i="1"/>
  <c r="R8742" i="1"/>
  <c r="Q8742" i="1"/>
  <c r="O8742" i="1"/>
  <c r="M8742" i="1"/>
  <c r="AG8741" i="1"/>
  <c r="U8741" i="1"/>
  <c r="T8741" i="1"/>
  <c r="R8741" i="1"/>
  <c r="M8741" i="1"/>
  <c r="Q8741" i="1" s="1"/>
  <c r="AG8740" i="1"/>
  <c r="T8740" i="1"/>
  <c r="U8740" i="1" s="1"/>
  <c r="R8740" i="1"/>
  <c r="M8740" i="1"/>
  <c r="AG8739" i="1"/>
  <c r="T8739" i="1"/>
  <c r="U8739" i="1" s="1"/>
  <c r="R8739" i="1"/>
  <c r="Q8739" i="1"/>
  <c r="O8739" i="1"/>
  <c r="M8739" i="1"/>
  <c r="AG8738" i="1"/>
  <c r="U8738" i="1"/>
  <c r="T8738" i="1"/>
  <c r="R8738" i="1"/>
  <c r="Q8738" i="1"/>
  <c r="O8738" i="1"/>
  <c r="M8738" i="1"/>
  <c r="AG8737" i="1"/>
  <c r="T8737" i="1"/>
  <c r="U8737" i="1" s="1"/>
  <c r="R8737" i="1"/>
  <c r="M8737" i="1"/>
  <c r="AG8736" i="1"/>
  <c r="T8736" i="1"/>
  <c r="U8736" i="1" s="1"/>
  <c r="R8736" i="1"/>
  <c r="O8736" i="1"/>
  <c r="M8736" i="1"/>
  <c r="Q8736" i="1" s="1"/>
  <c r="AG8735" i="1"/>
  <c r="U8735" i="1"/>
  <c r="T8735" i="1"/>
  <c r="R8735" i="1"/>
  <c r="O8735" i="1"/>
  <c r="M8735" i="1"/>
  <c r="Q8735" i="1" s="1"/>
  <c r="AG8734" i="1"/>
  <c r="U8734" i="1"/>
  <c r="T8734" i="1"/>
  <c r="R8734" i="1"/>
  <c r="M8734" i="1"/>
  <c r="AG8733" i="1"/>
  <c r="T8733" i="1"/>
  <c r="U8733" i="1" s="1"/>
  <c r="R8733" i="1"/>
  <c r="O8733" i="1"/>
  <c r="M8733" i="1"/>
  <c r="Q8733" i="1" s="1"/>
  <c r="AG8732" i="1"/>
  <c r="U8732" i="1"/>
  <c r="T8732" i="1"/>
  <c r="R8732" i="1"/>
  <c r="Q8732" i="1"/>
  <c r="M8732" i="1"/>
  <c r="O8732" i="1" s="1"/>
  <c r="AG8731" i="1"/>
  <c r="T8731" i="1"/>
  <c r="U8731" i="1" s="1"/>
  <c r="R8731" i="1"/>
  <c r="Q8731" i="1"/>
  <c r="M8731" i="1"/>
  <c r="O8731" i="1" s="1"/>
  <c r="AG8730" i="1"/>
  <c r="T8730" i="1"/>
  <c r="U8730" i="1" s="1"/>
  <c r="R8730" i="1"/>
  <c r="M8730" i="1"/>
  <c r="Q8730" i="1" s="1"/>
  <c r="AG8729" i="1"/>
  <c r="T8729" i="1"/>
  <c r="U8729" i="1" s="1"/>
  <c r="R8729" i="1"/>
  <c r="M8729" i="1"/>
  <c r="AG8728" i="1"/>
  <c r="U8728" i="1"/>
  <c r="T8728" i="1"/>
  <c r="R8728" i="1"/>
  <c r="Q8728" i="1"/>
  <c r="M8728" i="1"/>
  <c r="O8728" i="1" s="1"/>
  <c r="AG8727" i="1"/>
  <c r="T8727" i="1"/>
  <c r="U8727" i="1" s="1"/>
  <c r="R8727" i="1"/>
  <c r="Q8727" i="1"/>
  <c r="O8727" i="1"/>
  <c r="M8727" i="1"/>
  <c r="AG8726" i="1"/>
  <c r="T8726" i="1"/>
  <c r="U8726" i="1" s="1"/>
  <c r="R8726" i="1"/>
  <c r="Q8726" i="1"/>
  <c r="O8726" i="1"/>
  <c r="M8726" i="1"/>
  <c r="AG8725" i="1"/>
  <c r="T8725" i="1"/>
  <c r="U8725" i="1" s="1"/>
  <c r="R8725" i="1"/>
  <c r="M8725" i="1"/>
  <c r="AG8724" i="1"/>
  <c r="T8724" i="1"/>
  <c r="U8724" i="1" s="1"/>
  <c r="R8724" i="1"/>
  <c r="O8724" i="1"/>
  <c r="M8724" i="1"/>
  <c r="Q8724" i="1" s="1"/>
  <c r="AG8723" i="1"/>
  <c r="U8723" i="1"/>
  <c r="T8723" i="1"/>
  <c r="R8723" i="1"/>
  <c r="O8723" i="1"/>
  <c r="M8723" i="1"/>
  <c r="Q8723" i="1" s="1"/>
  <c r="AG8722" i="1"/>
  <c r="U8722" i="1"/>
  <c r="T8722" i="1"/>
  <c r="R8722" i="1"/>
  <c r="O8722" i="1"/>
  <c r="M8722" i="1"/>
  <c r="Q8722" i="1" s="1"/>
  <c r="AG8721" i="1"/>
  <c r="T8721" i="1"/>
  <c r="U8721" i="1" s="1"/>
  <c r="R8721" i="1"/>
  <c r="O8721" i="1"/>
  <c r="M8721" i="1"/>
  <c r="Q8721" i="1" s="1"/>
  <c r="AG8720" i="1"/>
  <c r="U8720" i="1"/>
  <c r="T8720" i="1"/>
  <c r="R8720" i="1"/>
  <c r="Q8720" i="1"/>
  <c r="M8720" i="1"/>
  <c r="O8720" i="1" s="1"/>
  <c r="AG8719" i="1"/>
  <c r="T8719" i="1"/>
  <c r="U8719" i="1" s="1"/>
  <c r="R8719" i="1"/>
  <c r="Q8719" i="1"/>
  <c r="M8719" i="1"/>
  <c r="O8719" i="1" s="1"/>
  <c r="AG8718" i="1"/>
  <c r="T8718" i="1"/>
  <c r="U8718" i="1" s="1"/>
  <c r="R8718" i="1"/>
  <c r="M8718" i="1"/>
  <c r="Q8718" i="1" s="1"/>
  <c r="AG8717" i="1"/>
  <c r="T8717" i="1"/>
  <c r="U8717" i="1" s="1"/>
  <c r="R8717" i="1"/>
  <c r="M8717" i="1"/>
  <c r="AG8716" i="1"/>
  <c r="T8716" i="1"/>
  <c r="U8716" i="1" s="1"/>
  <c r="R8716" i="1"/>
  <c r="M8716" i="1"/>
  <c r="Q8716" i="1" s="1"/>
  <c r="AG8715" i="1"/>
  <c r="T8715" i="1"/>
  <c r="U8715" i="1" s="1"/>
  <c r="R8715" i="1"/>
  <c r="Q8715" i="1"/>
  <c r="O8715" i="1"/>
  <c r="M8715" i="1"/>
  <c r="AG8714" i="1"/>
  <c r="U8714" i="1"/>
  <c r="T8714" i="1"/>
  <c r="R8714" i="1"/>
  <c r="Q8714" i="1"/>
  <c r="O8714" i="1"/>
  <c r="M8714" i="1"/>
  <c r="AG8713" i="1"/>
  <c r="T8713" i="1"/>
  <c r="U8713" i="1" s="1"/>
  <c r="R8713" i="1"/>
  <c r="M8713" i="1"/>
  <c r="AG8712" i="1"/>
  <c r="T8712" i="1"/>
  <c r="U8712" i="1" s="1"/>
  <c r="R8712" i="1"/>
  <c r="O8712" i="1"/>
  <c r="M8712" i="1"/>
  <c r="Q8712" i="1" s="1"/>
  <c r="AG8711" i="1"/>
  <c r="U8711" i="1"/>
  <c r="T8711" i="1"/>
  <c r="R8711" i="1"/>
  <c r="M8711" i="1"/>
  <c r="AG8710" i="1"/>
  <c r="U8710" i="1"/>
  <c r="T8710" i="1"/>
  <c r="R8710" i="1"/>
  <c r="M8710" i="1"/>
  <c r="Q8710" i="1" s="1"/>
  <c r="AG8709" i="1"/>
  <c r="T8709" i="1"/>
  <c r="U8709" i="1" s="1"/>
  <c r="R8709" i="1"/>
  <c r="M8709" i="1"/>
  <c r="AG8708" i="1"/>
  <c r="U8708" i="1"/>
  <c r="T8708" i="1"/>
  <c r="R8708" i="1"/>
  <c r="Q8708" i="1"/>
  <c r="M8708" i="1"/>
  <c r="O8708" i="1" s="1"/>
  <c r="AG8707" i="1"/>
  <c r="U8707" i="1"/>
  <c r="T8707" i="1"/>
  <c r="R8707" i="1"/>
  <c r="Q8707" i="1"/>
  <c r="M8707" i="1"/>
  <c r="O8707" i="1" s="1"/>
  <c r="AG8706" i="1"/>
  <c r="U8706" i="1"/>
  <c r="T8706" i="1"/>
  <c r="R8706" i="1"/>
  <c r="M8706" i="1"/>
  <c r="Q8706" i="1" s="1"/>
  <c r="AG8705" i="1"/>
  <c r="U8705" i="1"/>
  <c r="T8705" i="1"/>
  <c r="R8705" i="1"/>
  <c r="M8705" i="1"/>
  <c r="AG8704" i="1"/>
  <c r="T8704" i="1"/>
  <c r="U8704" i="1" s="1"/>
  <c r="R8704" i="1"/>
  <c r="M8704" i="1"/>
  <c r="AG8703" i="1"/>
  <c r="T8703" i="1"/>
  <c r="U8703" i="1" s="1"/>
  <c r="R8703" i="1"/>
  <c r="M8703" i="1"/>
  <c r="AG8702" i="1"/>
  <c r="U8702" i="1"/>
  <c r="T8702" i="1"/>
  <c r="R8702" i="1"/>
  <c r="Q8702" i="1"/>
  <c r="O8702" i="1"/>
  <c r="M8702" i="1"/>
  <c r="AG8701" i="1"/>
  <c r="T8701" i="1"/>
  <c r="U8701" i="1" s="1"/>
  <c r="R8701" i="1"/>
  <c r="O8701" i="1"/>
  <c r="M8701" i="1"/>
  <c r="Q8701" i="1" s="1"/>
  <c r="AG8700" i="1"/>
  <c r="T8700" i="1"/>
  <c r="U8700" i="1" s="1"/>
  <c r="R8700" i="1"/>
  <c r="O8700" i="1"/>
  <c r="M8700" i="1"/>
  <c r="Q8700" i="1" s="1"/>
  <c r="AG8699" i="1"/>
  <c r="T8699" i="1"/>
  <c r="U8699" i="1" s="1"/>
  <c r="R8699" i="1"/>
  <c r="Q8699" i="1"/>
  <c r="M8699" i="1"/>
  <c r="O8699" i="1" s="1"/>
  <c r="AG8698" i="1"/>
  <c r="U8698" i="1"/>
  <c r="T8698" i="1"/>
  <c r="R8698" i="1"/>
  <c r="M8698" i="1"/>
  <c r="AG8697" i="1"/>
  <c r="T8697" i="1"/>
  <c r="U8697" i="1" s="1"/>
  <c r="R8697" i="1"/>
  <c r="O8697" i="1"/>
  <c r="M8697" i="1"/>
  <c r="Q8697" i="1" s="1"/>
  <c r="AG8696" i="1"/>
  <c r="U8696" i="1"/>
  <c r="T8696" i="1"/>
  <c r="R8696" i="1"/>
  <c r="Q8696" i="1"/>
  <c r="M8696" i="1"/>
  <c r="O8696" i="1" s="1"/>
  <c r="AG8695" i="1"/>
  <c r="U8695" i="1"/>
  <c r="T8695" i="1"/>
  <c r="R8695" i="1"/>
  <c r="Q8695" i="1"/>
  <c r="M8695" i="1"/>
  <c r="O8695" i="1" s="1"/>
  <c r="AG8694" i="1"/>
  <c r="T8694" i="1"/>
  <c r="U8694" i="1" s="1"/>
  <c r="R8694" i="1"/>
  <c r="M8694" i="1"/>
  <c r="Q8694" i="1" s="1"/>
  <c r="AG8693" i="1"/>
  <c r="T8693" i="1"/>
  <c r="U8693" i="1" s="1"/>
  <c r="R8693" i="1"/>
  <c r="M8693" i="1"/>
  <c r="AG8692" i="1"/>
  <c r="U8692" i="1"/>
  <c r="T8692" i="1"/>
  <c r="R8692" i="1"/>
  <c r="M8692" i="1"/>
  <c r="Q8692" i="1" s="1"/>
  <c r="AG8691" i="1"/>
  <c r="T8691" i="1"/>
  <c r="U8691" i="1" s="1"/>
  <c r="R8691" i="1"/>
  <c r="M8691" i="1"/>
  <c r="AG8690" i="1"/>
  <c r="U8690" i="1"/>
  <c r="T8690" i="1"/>
  <c r="R8690" i="1"/>
  <c r="Q8690" i="1"/>
  <c r="O8690" i="1"/>
  <c r="M8690" i="1"/>
  <c r="AG8689" i="1"/>
  <c r="T8689" i="1"/>
  <c r="U8689" i="1" s="1"/>
  <c r="R8689" i="1"/>
  <c r="M8689" i="1"/>
  <c r="Q8689" i="1" s="1"/>
  <c r="AG8688" i="1"/>
  <c r="U8688" i="1"/>
  <c r="T8688" i="1"/>
  <c r="R8688" i="1"/>
  <c r="O8688" i="1"/>
  <c r="M8688" i="1"/>
  <c r="Q8688" i="1" s="1"/>
  <c r="AG8687" i="1"/>
  <c r="U8687" i="1"/>
  <c r="T8687" i="1"/>
  <c r="R8687" i="1"/>
  <c r="M8687" i="1"/>
  <c r="AG8686" i="1"/>
  <c r="U8686" i="1"/>
  <c r="T8686" i="1"/>
  <c r="R8686" i="1"/>
  <c r="O8686" i="1"/>
  <c r="M8686" i="1"/>
  <c r="Q8686" i="1" s="1"/>
  <c r="AG8685" i="1"/>
  <c r="T8685" i="1"/>
  <c r="U8685" i="1" s="1"/>
  <c r="R8685" i="1"/>
  <c r="M8685" i="1"/>
  <c r="AG8684" i="1"/>
  <c r="U8684" i="1"/>
  <c r="T8684" i="1"/>
  <c r="R8684" i="1"/>
  <c r="O8684" i="1"/>
  <c r="M8684" i="1"/>
  <c r="Q8684" i="1" s="1"/>
  <c r="AG8683" i="1"/>
  <c r="T8683" i="1"/>
  <c r="U8683" i="1" s="1"/>
  <c r="R8683" i="1"/>
  <c r="Q8683" i="1"/>
  <c r="M8683" i="1"/>
  <c r="O8683" i="1" s="1"/>
  <c r="AG8682" i="1"/>
  <c r="T8682" i="1"/>
  <c r="U8682" i="1" s="1"/>
  <c r="R8682" i="1"/>
  <c r="Q8682" i="1"/>
  <c r="M8682" i="1"/>
  <c r="O8682" i="1" s="1"/>
  <c r="AG8681" i="1"/>
  <c r="T8681" i="1"/>
  <c r="U8681" i="1" s="1"/>
  <c r="R8681" i="1"/>
  <c r="M8681" i="1"/>
  <c r="AG8680" i="1"/>
  <c r="T8680" i="1"/>
  <c r="U8680" i="1" s="1"/>
  <c r="R8680" i="1"/>
  <c r="Q8680" i="1"/>
  <c r="M8680" i="1"/>
  <c r="O8680" i="1" s="1"/>
  <c r="AG8679" i="1"/>
  <c r="T8679" i="1"/>
  <c r="U8679" i="1" s="1"/>
  <c r="R8679" i="1"/>
  <c r="Q8679" i="1"/>
  <c r="M8679" i="1"/>
  <c r="O8679" i="1" s="1"/>
  <c r="AG8678" i="1"/>
  <c r="U8678" i="1"/>
  <c r="T8678" i="1"/>
  <c r="R8678" i="1"/>
  <c r="Q8678" i="1"/>
  <c r="O8678" i="1"/>
  <c r="M8678" i="1"/>
  <c r="AG8677" i="1"/>
  <c r="T8677" i="1"/>
  <c r="U8677" i="1" s="1"/>
  <c r="R8677" i="1"/>
  <c r="M8677" i="1"/>
  <c r="Q8677" i="1" s="1"/>
  <c r="AG8676" i="1"/>
  <c r="T8676" i="1"/>
  <c r="U8676" i="1" s="1"/>
  <c r="R8676" i="1"/>
  <c r="O8676" i="1"/>
  <c r="M8676" i="1"/>
  <c r="Q8676" i="1" s="1"/>
  <c r="AG8675" i="1"/>
  <c r="U8675" i="1"/>
  <c r="T8675" i="1"/>
  <c r="R8675" i="1"/>
  <c r="M8675" i="1"/>
  <c r="AG8674" i="1"/>
  <c r="U8674" i="1"/>
  <c r="T8674" i="1"/>
  <c r="R8674" i="1"/>
  <c r="M8674" i="1"/>
  <c r="Q8674" i="1" s="1"/>
  <c r="AG8673" i="1"/>
  <c r="U8673" i="1"/>
  <c r="T8673" i="1"/>
  <c r="R8673" i="1"/>
  <c r="O8673" i="1"/>
  <c r="M8673" i="1"/>
  <c r="Q8673" i="1" s="1"/>
  <c r="AG8672" i="1"/>
  <c r="U8672" i="1"/>
  <c r="T8672" i="1"/>
  <c r="R8672" i="1"/>
  <c r="M8672" i="1"/>
  <c r="AG8671" i="1"/>
  <c r="T8671" i="1"/>
  <c r="U8671" i="1" s="1"/>
  <c r="R8671" i="1"/>
  <c r="Q8671" i="1"/>
  <c r="M8671" i="1"/>
  <c r="O8671" i="1" s="1"/>
  <c r="AG8670" i="1"/>
  <c r="T8670" i="1"/>
  <c r="U8670" i="1" s="1"/>
  <c r="R8670" i="1"/>
  <c r="Q8670" i="1"/>
  <c r="O8670" i="1"/>
  <c r="M8670" i="1"/>
  <c r="AG8669" i="1"/>
  <c r="T8669" i="1"/>
  <c r="U8669" i="1" s="1"/>
  <c r="R8669" i="1"/>
  <c r="M8669" i="1"/>
  <c r="AG8668" i="1"/>
  <c r="T8668" i="1"/>
  <c r="U8668" i="1" s="1"/>
  <c r="R8668" i="1"/>
  <c r="Q8668" i="1"/>
  <c r="O8668" i="1"/>
  <c r="M8668" i="1"/>
  <c r="AG8667" i="1"/>
  <c r="T8667" i="1"/>
  <c r="U8667" i="1" s="1"/>
  <c r="R8667" i="1"/>
  <c r="O8667" i="1"/>
  <c r="M8667" i="1"/>
  <c r="Q8667" i="1" s="1"/>
  <c r="AG8666" i="1"/>
  <c r="U8666" i="1"/>
  <c r="T8666" i="1"/>
  <c r="R8666" i="1"/>
  <c r="Q8666" i="1"/>
  <c r="O8666" i="1"/>
  <c r="M8666" i="1"/>
  <c r="AG8665" i="1"/>
  <c r="T8665" i="1"/>
  <c r="U8665" i="1" s="1"/>
  <c r="R8665" i="1"/>
  <c r="Q8665" i="1"/>
  <c r="M8665" i="1"/>
  <c r="O8665" i="1" s="1"/>
  <c r="AG8664" i="1"/>
  <c r="U8664" i="1"/>
  <c r="T8664" i="1"/>
  <c r="R8664" i="1"/>
  <c r="O8664" i="1"/>
  <c r="M8664" i="1"/>
  <c r="Q8664" i="1" s="1"/>
  <c r="AG8663" i="1"/>
  <c r="U8663" i="1"/>
  <c r="T8663" i="1"/>
  <c r="R8663" i="1"/>
  <c r="M8663" i="1"/>
  <c r="AG8662" i="1"/>
  <c r="U8662" i="1"/>
  <c r="T8662" i="1"/>
  <c r="R8662" i="1"/>
  <c r="M8662" i="1"/>
  <c r="Q8662" i="1" s="1"/>
  <c r="AG8661" i="1"/>
  <c r="T8661" i="1"/>
  <c r="U8661" i="1" s="1"/>
  <c r="R8661" i="1"/>
  <c r="M8661" i="1"/>
  <c r="Q8661" i="1" s="1"/>
  <c r="AG8660" i="1"/>
  <c r="U8660" i="1"/>
  <c r="T8660" i="1"/>
  <c r="R8660" i="1"/>
  <c r="O8660" i="1"/>
  <c r="M8660" i="1"/>
  <c r="Q8660" i="1" s="1"/>
  <c r="AG8659" i="1"/>
  <c r="T8659" i="1"/>
  <c r="U8659" i="1" s="1"/>
  <c r="R8659" i="1"/>
  <c r="Q8659" i="1"/>
  <c r="M8659" i="1"/>
  <c r="O8659" i="1" s="1"/>
  <c r="AG8658" i="1"/>
  <c r="T8658" i="1"/>
  <c r="U8658" i="1" s="1"/>
  <c r="R8658" i="1"/>
  <c r="Q8658" i="1"/>
  <c r="M8658" i="1"/>
  <c r="O8658" i="1" s="1"/>
  <c r="AG8657" i="1"/>
  <c r="T8657" i="1"/>
  <c r="U8657" i="1" s="1"/>
  <c r="R8657" i="1"/>
  <c r="M8657" i="1"/>
  <c r="AG8656" i="1"/>
  <c r="T8656" i="1"/>
  <c r="U8656" i="1" s="1"/>
  <c r="R8656" i="1"/>
  <c r="M8656" i="1"/>
  <c r="AG8655" i="1"/>
  <c r="T8655" i="1"/>
  <c r="U8655" i="1" s="1"/>
  <c r="R8655" i="1"/>
  <c r="Q8655" i="1"/>
  <c r="M8655" i="1"/>
  <c r="O8655" i="1" s="1"/>
  <c r="AG8654" i="1"/>
  <c r="T8654" i="1"/>
  <c r="U8654" i="1" s="1"/>
  <c r="R8654" i="1"/>
  <c r="Q8654" i="1"/>
  <c r="O8654" i="1"/>
  <c r="M8654" i="1"/>
  <c r="AG8653" i="1"/>
  <c r="T8653" i="1"/>
  <c r="U8653" i="1" s="1"/>
  <c r="R8653" i="1"/>
  <c r="Q8653" i="1"/>
  <c r="O8653" i="1"/>
  <c r="M8653" i="1"/>
  <c r="AG8652" i="1"/>
  <c r="T8652" i="1"/>
  <c r="U8652" i="1" s="1"/>
  <c r="R8652" i="1"/>
  <c r="O8652" i="1"/>
  <c r="M8652" i="1"/>
  <c r="Q8652" i="1" s="1"/>
  <c r="AG8651" i="1"/>
  <c r="T8651" i="1"/>
  <c r="U8651" i="1" s="1"/>
  <c r="R8651" i="1"/>
  <c r="Q8651" i="1"/>
  <c r="M8651" i="1"/>
  <c r="O8651" i="1" s="1"/>
  <c r="AG8650" i="1"/>
  <c r="U8650" i="1"/>
  <c r="T8650" i="1"/>
  <c r="R8650" i="1"/>
  <c r="M8650" i="1"/>
  <c r="Q8650" i="1" s="1"/>
  <c r="AG8649" i="1"/>
  <c r="T8649" i="1"/>
  <c r="U8649" i="1" s="1"/>
  <c r="R8649" i="1"/>
  <c r="M8649" i="1"/>
  <c r="Q8649" i="1" s="1"/>
  <c r="AG8648" i="1"/>
  <c r="U8648" i="1"/>
  <c r="T8648" i="1"/>
  <c r="R8648" i="1"/>
  <c r="M8648" i="1"/>
  <c r="Q8648" i="1" s="1"/>
  <c r="AG8647" i="1"/>
  <c r="U8647" i="1"/>
  <c r="T8647" i="1"/>
  <c r="R8647" i="1"/>
  <c r="Q8647" i="1"/>
  <c r="M8647" i="1"/>
  <c r="O8647" i="1" s="1"/>
  <c r="AG8646" i="1"/>
  <c r="U8646" i="1"/>
  <c r="T8646" i="1"/>
  <c r="R8646" i="1"/>
  <c r="O8646" i="1"/>
  <c r="M8646" i="1"/>
  <c r="Q8646" i="1" s="1"/>
  <c r="AG8645" i="1"/>
  <c r="T8645" i="1"/>
  <c r="U8645" i="1" s="1"/>
  <c r="R8645" i="1"/>
  <c r="M8645" i="1"/>
  <c r="AG8644" i="1"/>
  <c r="U8644" i="1"/>
  <c r="T8644" i="1"/>
  <c r="R8644" i="1"/>
  <c r="M8644" i="1"/>
  <c r="Q8644" i="1" s="1"/>
  <c r="AG8643" i="1"/>
  <c r="T8643" i="1"/>
  <c r="U8643" i="1" s="1"/>
  <c r="R8643" i="1"/>
  <c r="O8643" i="1"/>
  <c r="M8643" i="1"/>
  <c r="Q8643" i="1" s="1"/>
  <c r="AG8642" i="1"/>
  <c r="T8642" i="1"/>
  <c r="U8642" i="1" s="1"/>
  <c r="R8642" i="1"/>
  <c r="Q8642" i="1"/>
  <c r="O8642" i="1"/>
  <c r="M8642" i="1"/>
  <c r="AG8641" i="1"/>
  <c r="T8641" i="1"/>
  <c r="U8641" i="1" s="1"/>
  <c r="R8641" i="1"/>
  <c r="M8641" i="1"/>
  <c r="O8641" i="1" s="1"/>
  <c r="AG8640" i="1"/>
  <c r="T8640" i="1"/>
  <c r="U8640" i="1" s="1"/>
  <c r="R8640" i="1"/>
  <c r="O8640" i="1"/>
  <c r="M8640" i="1"/>
  <c r="Q8640" i="1" s="1"/>
  <c r="AG8639" i="1"/>
  <c r="T8639" i="1"/>
  <c r="U8639" i="1" s="1"/>
  <c r="R8639" i="1"/>
  <c r="O8639" i="1"/>
  <c r="M8639" i="1"/>
  <c r="Q8639" i="1" s="1"/>
  <c r="AG8638" i="1"/>
  <c r="U8638" i="1"/>
  <c r="T8638" i="1"/>
  <c r="R8638" i="1"/>
  <c r="O8638" i="1"/>
  <c r="M8638" i="1"/>
  <c r="Q8638" i="1" s="1"/>
  <c r="AG8637" i="1"/>
  <c r="T8637" i="1"/>
  <c r="U8637" i="1" s="1"/>
  <c r="R8637" i="1"/>
  <c r="Q8637" i="1"/>
  <c r="M8637" i="1"/>
  <c r="O8637" i="1" s="1"/>
  <c r="AG8636" i="1"/>
  <c r="U8636" i="1"/>
  <c r="T8636" i="1"/>
  <c r="R8636" i="1"/>
  <c r="M8636" i="1"/>
  <c r="Q8636" i="1" s="1"/>
  <c r="AG8635" i="1"/>
  <c r="T8635" i="1"/>
  <c r="U8635" i="1" s="1"/>
  <c r="R8635" i="1"/>
  <c r="Q8635" i="1"/>
  <c r="M8635" i="1"/>
  <c r="O8635" i="1" s="1"/>
  <c r="AG8634" i="1"/>
  <c r="T8634" i="1"/>
  <c r="U8634" i="1" s="1"/>
  <c r="R8634" i="1"/>
  <c r="M8634" i="1"/>
  <c r="AG8633" i="1"/>
  <c r="U8633" i="1"/>
  <c r="T8633" i="1"/>
  <c r="R8633" i="1"/>
  <c r="M8633" i="1"/>
  <c r="AG8632" i="1"/>
  <c r="T8632" i="1"/>
  <c r="U8632" i="1" s="1"/>
  <c r="R8632" i="1"/>
  <c r="M8632" i="1"/>
  <c r="AG8631" i="1"/>
  <c r="T8631" i="1"/>
  <c r="U8631" i="1" s="1"/>
  <c r="R8631" i="1"/>
  <c r="M8631" i="1"/>
  <c r="AG8630" i="1"/>
  <c r="U8630" i="1"/>
  <c r="T8630" i="1"/>
  <c r="R8630" i="1"/>
  <c r="Q8630" i="1"/>
  <c r="O8630" i="1"/>
  <c r="M8630" i="1"/>
  <c r="AG8629" i="1"/>
  <c r="T8629" i="1"/>
  <c r="U8629" i="1" s="1"/>
  <c r="R8629" i="1"/>
  <c r="O8629" i="1"/>
  <c r="M8629" i="1"/>
  <c r="Q8629" i="1" s="1"/>
  <c r="AG8628" i="1"/>
  <c r="T8628" i="1"/>
  <c r="U8628" i="1" s="1"/>
  <c r="R8628" i="1"/>
  <c r="O8628" i="1"/>
  <c r="M8628" i="1"/>
  <c r="Q8628" i="1" s="1"/>
  <c r="AG8627" i="1"/>
  <c r="T8627" i="1"/>
  <c r="U8627" i="1" s="1"/>
  <c r="R8627" i="1"/>
  <c r="Q8627" i="1"/>
  <c r="M8627" i="1"/>
  <c r="O8627" i="1" s="1"/>
  <c r="AG8626" i="1"/>
  <c r="U8626" i="1"/>
  <c r="T8626" i="1"/>
  <c r="R8626" i="1"/>
  <c r="M8626" i="1"/>
  <c r="AG8625" i="1"/>
  <c r="T8625" i="1"/>
  <c r="U8625" i="1" s="1"/>
  <c r="R8625" i="1"/>
  <c r="Q8625" i="1"/>
  <c r="O8625" i="1"/>
  <c r="M8625" i="1"/>
  <c r="AG8624" i="1"/>
  <c r="U8624" i="1"/>
  <c r="T8624" i="1"/>
  <c r="R8624" i="1"/>
  <c r="M8624" i="1"/>
  <c r="Q8624" i="1" s="1"/>
  <c r="AG8623" i="1"/>
  <c r="T8623" i="1"/>
  <c r="U8623" i="1" s="1"/>
  <c r="R8623" i="1"/>
  <c r="Q8623" i="1"/>
  <c r="M8623" i="1"/>
  <c r="O8623" i="1" s="1"/>
  <c r="AG8622" i="1"/>
  <c r="U8622" i="1"/>
  <c r="T8622" i="1"/>
  <c r="R8622" i="1"/>
  <c r="M8622" i="1"/>
  <c r="AG8621" i="1"/>
  <c r="U8621" i="1"/>
  <c r="T8621" i="1"/>
  <c r="R8621" i="1"/>
  <c r="M8621" i="1"/>
  <c r="AG8620" i="1"/>
  <c r="U8620" i="1"/>
  <c r="T8620" i="1"/>
  <c r="R8620" i="1"/>
  <c r="M8620" i="1"/>
  <c r="AG8619" i="1"/>
  <c r="T8619" i="1"/>
  <c r="U8619" i="1" s="1"/>
  <c r="R8619" i="1"/>
  <c r="M8619" i="1"/>
  <c r="Q8619" i="1" s="1"/>
  <c r="AG8618" i="1"/>
  <c r="T8618" i="1"/>
  <c r="U8618" i="1" s="1"/>
  <c r="R8618" i="1"/>
  <c r="Q8618" i="1"/>
  <c r="O8618" i="1"/>
  <c r="M8618" i="1"/>
  <c r="AG8617" i="1"/>
  <c r="T8617" i="1"/>
  <c r="U8617" i="1" s="1"/>
  <c r="R8617" i="1"/>
  <c r="M8617" i="1"/>
  <c r="AG8616" i="1"/>
  <c r="U8616" i="1"/>
  <c r="T8616" i="1"/>
  <c r="R8616" i="1"/>
  <c r="O8616" i="1"/>
  <c r="M8616" i="1"/>
  <c r="Q8616" i="1" s="1"/>
  <c r="AG8615" i="1"/>
  <c r="U8615" i="1"/>
  <c r="T8615" i="1"/>
  <c r="R8615" i="1"/>
  <c r="O8615" i="1"/>
  <c r="M8615" i="1"/>
  <c r="Q8615" i="1" s="1"/>
  <c r="AG8614" i="1"/>
  <c r="U8614" i="1"/>
  <c r="T8614" i="1"/>
  <c r="R8614" i="1"/>
  <c r="M8614" i="1"/>
  <c r="Q8614" i="1" s="1"/>
  <c r="AG8613" i="1"/>
  <c r="T8613" i="1"/>
  <c r="U8613" i="1" s="1"/>
  <c r="R8613" i="1"/>
  <c r="M8613" i="1"/>
  <c r="O8613" i="1" s="1"/>
  <c r="AG8612" i="1"/>
  <c r="U8612" i="1"/>
  <c r="T8612" i="1"/>
  <c r="R8612" i="1"/>
  <c r="Q8612" i="1"/>
  <c r="O8612" i="1"/>
  <c r="M8612" i="1"/>
  <c r="AG8611" i="1"/>
  <c r="T8611" i="1"/>
  <c r="U8611" i="1" s="1"/>
  <c r="R8611" i="1"/>
  <c r="Q8611" i="1"/>
  <c r="M8611" i="1"/>
  <c r="O8611" i="1" s="1"/>
  <c r="AG8610" i="1"/>
  <c r="T8610" i="1"/>
  <c r="U8610" i="1" s="1"/>
  <c r="R8610" i="1"/>
  <c r="Q8610" i="1"/>
  <c r="M8610" i="1"/>
  <c r="O8610" i="1" s="1"/>
  <c r="AG8609" i="1"/>
  <c r="U8609" i="1"/>
  <c r="T8609" i="1"/>
  <c r="R8609" i="1"/>
  <c r="M8609" i="1"/>
  <c r="AG8608" i="1"/>
  <c r="U8608" i="1"/>
  <c r="T8608" i="1"/>
  <c r="R8608" i="1"/>
  <c r="Q8608" i="1"/>
  <c r="M8608" i="1"/>
  <c r="O8608" i="1" s="1"/>
  <c r="AG8607" i="1"/>
  <c r="T8607" i="1"/>
  <c r="U8607" i="1" s="1"/>
  <c r="R8607" i="1"/>
  <c r="M8607" i="1"/>
  <c r="AG8606" i="1"/>
  <c r="U8606" i="1"/>
  <c r="T8606" i="1"/>
  <c r="R8606" i="1"/>
  <c r="Q8606" i="1"/>
  <c r="O8606" i="1"/>
  <c r="M8606" i="1"/>
  <c r="AG8605" i="1"/>
  <c r="T8605" i="1"/>
  <c r="U8605" i="1" s="1"/>
  <c r="R8605" i="1"/>
  <c r="M8605" i="1"/>
  <c r="Q8605" i="1" s="1"/>
  <c r="AG8604" i="1"/>
  <c r="T8604" i="1"/>
  <c r="U8604" i="1" s="1"/>
  <c r="R8604" i="1"/>
  <c r="O8604" i="1"/>
  <c r="M8604" i="1"/>
  <c r="Q8604" i="1" s="1"/>
  <c r="AG8603" i="1"/>
  <c r="T8603" i="1"/>
  <c r="U8603" i="1" s="1"/>
  <c r="R8603" i="1"/>
  <c r="M8603" i="1"/>
  <c r="Q8603" i="1" s="1"/>
  <c r="AG8602" i="1"/>
  <c r="U8602" i="1"/>
  <c r="T8602" i="1"/>
  <c r="R8602" i="1"/>
  <c r="M8602" i="1"/>
  <c r="AG8601" i="1"/>
  <c r="T8601" i="1"/>
  <c r="U8601" i="1" s="1"/>
  <c r="R8601" i="1"/>
  <c r="M8601" i="1"/>
  <c r="AG8600" i="1"/>
  <c r="U8600" i="1"/>
  <c r="T8600" i="1"/>
  <c r="R8600" i="1"/>
  <c r="Q8600" i="1"/>
  <c r="M8600" i="1"/>
  <c r="O8600" i="1" s="1"/>
  <c r="AG8599" i="1"/>
  <c r="U8599" i="1"/>
  <c r="T8599" i="1"/>
  <c r="R8599" i="1"/>
  <c r="M8599" i="1"/>
  <c r="AG8598" i="1"/>
  <c r="T8598" i="1"/>
  <c r="U8598" i="1" s="1"/>
  <c r="R8598" i="1"/>
  <c r="M8598" i="1"/>
  <c r="Q8598" i="1" s="1"/>
  <c r="AG8597" i="1"/>
  <c r="T8597" i="1"/>
  <c r="U8597" i="1" s="1"/>
  <c r="R8597" i="1"/>
  <c r="Q8597" i="1"/>
  <c r="M8597" i="1"/>
  <c r="O8597" i="1" s="1"/>
  <c r="AG8596" i="1"/>
  <c r="T8596" i="1"/>
  <c r="U8596" i="1" s="1"/>
  <c r="R8596" i="1"/>
  <c r="Q8596" i="1"/>
  <c r="M8596" i="1"/>
  <c r="O8596" i="1" s="1"/>
  <c r="AG8595" i="1"/>
  <c r="T8595" i="1"/>
  <c r="U8595" i="1" s="1"/>
  <c r="R8595" i="1"/>
  <c r="Q8595" i="1"/>
  <c r="M8595" i="1"/>
  <c r="O8595" i="1" s="1"/>
  <c r="AG8594" i="1"/>
  <c r="U8594" i="1"/>
  <c r="T8594" i="1"/>
  <c r="R8594" i="1"/>
  <c r="Q8594" i="1"/>
  <c r="O8594" i="1"/>
  <c r="M8594" i="1"/>
  <c r="AG8593" i="1"/>
  <c r="T8593" i="1"/>
  <c r="U8593" i="1" s="1"/>
  <c r="R8593" i="1"/>
  <c r="M8593" i="1"/>
  <c r="Q8593" i="1" s="1"/>
  <c r="AG8592" i="1"/>
  <c r="T8592" i="1"/>
  <c r="U8592" i="1" s="1"/>
  <c r="R8592" i="1"/>
  <c r="O8592" i="1"/>
  <c r="M8592" i="1"/>
  <c r="Q8592" i="1" s="1"/>
  <c r="AG8591" i="1"/>
  <c r="T8591" i="1"/>
  <c r="U8591" i="1" s="1"/>
  <c r="R8591" i="1"/>
  <c r="M8591" i="1"/>
  <c r="AG8590" i="1"/>
  <c r="U8590" i="1"/>
  <c r="T8590" i="1"/>
  <c r="R8590" i="1"/>
  <c r="M8590" i="1"/>
  <c r="Q8590" i="1" s="1"/>
  <c r="AG8589" i="1"/>
  <c r="U8589" i="1"/>
  <c r="T8589" i="1"/>
  <c r="R8589" i="1"/>
  <c r="O8589" i="1"/>
  <c r="M8589" i="1"/>
  <c r="Q8589" i="1" s="1"/>
  <c r="AG8588" i="1"/>
  <c r="U8588" i="1"/>
  <c r="T8588" i="1"/>
  <c r="R8588" i="1"/>
  <c r="Q8588" i="1"/>
  <c r="O8588" i="1"/>
  <c r="M8588" i="1"/>
  <c r="AG8587" i="1"/>
  <c r="T8587" i="1"/>
  <c r="U8587" i="1" s="1"/>
  <c r="R8587" i="1"/>
  <c r="M8587" i="1"/>
  <c r="AG8586" i="1"/>
  <c r="U8586" i="1"/>
  <c r="T8586" i="1"/>
  <c r="R8586" i="1"/>
  <c r="Q8586" i="1"/>
  <c r="O8586" i="1"/>
  <c r="M8586" i="1"/>
  <c r="AG8585" i="1"/>
  <c r="T8585" i="1"/>
  <c r="U8585" i="1" s="1"/>
  <c r="R8585" i="1"/>
  <c r="Q8585" i="1"/>
  <c r="M8585" i="1"/>
  <c r="O8585" i="1" s="1"/>
  <c r="AG8584" i="1"/>
  <c r="U8584" i="1"/>
  <c r="T8584" i="1"/>
  <c r="R8584" i="1"/>
  <c r="Q8584" i="1"/>
  <c r="M8584" i="1"/>
  <c r="O8584" i="1" s="1"/>
  <c r="AG8583" i="1"/>
  <c r="T8583" i="1"/>
  <c r="U8583" i="1" s="1"/>
  <c r="R8583" i="1"/>
  <c r="Q8583" i="1"/>
  <c r="O8583" i="1"/>
  <c r="M8583" i="1"/>
  <c r="AG8582" i="1"/>
  <c r="U8582" i="1"/>
  <c r="T8582" i="1"/>
  <c r="R8582" i="1"/>
  <c r="Q8582" i="1"/>
  <c r="O8582" i="1"/>
  <c r="M8582" i="1"/>
  <c r="AG8581" i="1"/>
  <c r="T8581" i="1"/>
  <c r="U8581" i="1" s="1"/>
  <c r="R8581" i="1"/>
  <c r="Q8581" i="1"/>
  <c r="M8581" i="1"/>
  <c r="O8581" i="1" s="1"/>
  <c r="AG8580" i="1"/>
  <c r="T8580" i="1"/>
  <c r="U8580" i="1" s="1"/>
  <c r="R8580" i="1"/>
  <c r="O8580" i="1"/>
  <c r="M8580" i="1"/>
  <c r="Q8580" i="1" s="1"/>
  <c r="AG8579" i="1"/>
  <c r="T8579" i="1"/>
  <c r="U8579" i="1" s="1"/>
  <c r="R8579" i="1"/>
  <c r="Q8579" i="1"/>
  <c r="M8579" i="1"/>
  <c r="O8579" i="1" s="1"/>
  <c r="AG8578" i="1"/>
  <c r="U8578" i="1"/>
  <c r="T8578" i="1"/>
  <c r="R8578" i="1"/>
  <c r="M8578" i="1"/>
  <c r="AG8577" i="1"/>
  <c r="T8577" i="1"/>
  <c r="U8577" i="1" s="1"/>
  <c r="R8577" i="1"/>
  <c r="Q8577" i="1"/>
  <c r="M8577" i="1"/>
  <c r="O8577" i="1" s="1"/>
  <c r="AG8576" i="1"/>
  <c r="U8576" i="1"/>
  <c r="T8576" i="1"/>
  <c r="R8576" i="1"/>
  <c r="M8576" i="1"/>
  <c r="O8576" i="1" s="1"/>
  <c r="AG8575" i="1"/>
  <c r="U8575" i="1"/>
  <c r="T8575" i="1"/>
  <c r="R8575" i="1"/>
  <c r="M8575" i="1"/>
  <c r="O8575" i="1" s="1"/>
  <c r="AG8574" i="1"/>
  <c r="T8574" i="1"/>
  <c r="U8574" i="1" s="1"/>
  <c r="R8574" i="1"/>
  <c r="O8574" i="1"/>
  <c r="M8574" i="1"/>
  <c r="Q8574" i="1" s="1"/>
  <c r="AG8573" i="1"/>
  <c r="T8573" i="1"/>
  <c r="U8573" i="1" s="1"/>
  <c r="R8573" i="1"/>
  <c r="Q8573" i="1"/>
  <c r="M8573" i="1"/>
  <c r="O8573" i="1" s="1"/>
  <c r="AG8572" i="1"/>
  <c r="T8572" i="1"/>
  <c r="U8572" i="1" s="1"/>
  <c r="R8572" i="1"/>
  <c r="M8572" i="1"/>
  <c r="AG8571" i="1"/>
  <c r="T8571" i="1"/>
  <c r="U8571" i="1" s="1"/>
  <c r="R8571" i="1"/>
  <c r="Q8571" i="1"/>
  <c r="M8571" i="1"/>
  <c r="O8571" i="1" s="1"/>
  <c r="AG8570" i="1"/>
  <c r="U8570" i="1"/>
  <c r="T8570" i="1"/>
  <c r="R8570" i="1"/>
  <c r="Q8570" i="1"/>
  <c r="O8570" i="1"/>
  <c r="M8570" i="1"/>
  <c r="AG8569" i="1"/>
  <c r="T8569" i="1"/>
  <c r="U8569" i="1" s="1"/>
  <c r="R8569" i="1"/>
  <c r="M8569" i="1"/>
  <c r="Q8569" i="1" s="1"/>
  <c r="AG8568" i="1"/>
  <c r="T8568" i="1"/>
  <c r="U8568" i="1" s="1"/>
  <c r="R8568" i="1"/>
  <c r="O8568" i="1"/>
  <c r="M8568" i="1"/>
  <c r="Q8568" i="1" s="1"/>
  <c r="AG8567" i="1"/>
  <c r="T8567" i="1"/>
  <c r="U8567" i="1" s="1"/>
  <c r="R8567" i="1"/>
  <c r="M8567" i="1"/>
  <c r="AG8566" i="1"/>
  <c r="U8566" i="1"/>
  <c r="T8566" i="1"/>
  <c r="R8566" i="1"/>
  <c r="O8566" i="1"/>
  <c r="M8566" i="1"/>
  <c r="Q8566" i="1" s="1"/>
  <c r="AG8565" i="1"/>
  <c r="U8565" i="1"/>
  <c r="T8565" i="1"/>
  <c r="R8565" i="1"/>
  <c r="M8565" i="1"/>
  <c r="AG8564" i="1"/>
  <c r="U8564" i="1"/>
  <c r="T8564" i="1"/>
  <c r="R8564" i="1"/>
  <c r="M8564" i="1"/>
  <c r="Q8564" i="1" s="1"/>
  <c r="AG8563" i="1"/>
  <c r="T8563" i="1"/>
  <c r="U8563" i="1" s="1"/>
  <c r="R8563" i="1"/>
  <c r="M8563" i="1"/>
  <c r="AG8562" i="1"/>
  <c r="U8562" i="1"/>
  <c r="T8562" i="1"/>
  <c r="R8562" i="1"/>
  <c r="Q8562" i="1"/>
  <c r="O8562" i="1"/>
  <c r="M8562" i="1"/>
  <c r="AG8561" i="1"/>
  <c r="T8561" i="1"/>
  <c r="U8561" i="1" s="1"/>
  <c r="R8561" i="1"/>
  <c r="M8561" i="1"/>
  <c r="AG8560" i="1"/>
  <c r="U8560" i="1"/>
  <c r="T8560" i="1"/>
  <c r="R8560" i="1"/>
  <c r="Q8560" i="1"/>
  <c r="M8560" i="1"/>
  <c r="O8560" i="1" s="1"/>
  <c r="AG8559" i="1"/>
  <c r="T8559" i="1"/>
  <c r="U8559" i="1" s="1"/>
  <c r="R8559" i="1"/>
  <c r="M8559" i="1"/>
  <c r="O8559" i="1" s="1"/>
  <c r="AG8558" i="1"/>
  <c r="U8558" i="1"/>
  <c r="T8558" i="1"/>
  <c r="R8558" i="1"/>
  <c r="Q8558" i="1"/>
  <c r="O8558" i="1"/>
  <c r="M8558" i="1"/>
  <c r="AG8557" i="1"/>
  <c r="T8557" i="1"/>
  <c r="U8557" i="1" s="1"/>
  <c r="R8557" i="1"/>
  <c r="O8557" i="1"/>
  <c r="M8557" i="1"/>
  <c r="Q8557" i="1" s="1"/>
  <c r="AG8556" i="1"/>
  <c r="T8556" i="1"/>
  <c r="U8556" i="1" s="1"/>
  <c r="R8556" i="1"/>
  <c r="O8556" i="1"/>
  <c r="M8556" i="1"/>
  <c r="Q8556" i="1" s="1"/>
  <c r="AG8555" i="1"/>
  <c r="T8555" i="1"/>
  <c r="U8555" i="1" s="1"/>
  <c r="R8555" i="1"/>
  <c r="Q8555" i="1"/>
  <c r="M8555" i="1"/>
  <c r="O8555" i="1" s="1"/>
  <c r="AG8554" i="1"/>
  <c r="U8554" i="1"/>
  <c r="T8554" i="1"/>
  <c r="R8554" i="1"/>
  <c r="M8554" i="1"/>
  <c r="AG8553" i="1"/>
  <c r="U8553" i="1"/>
  <c r="T8553" i="1"/>
  <c r="R8553" i="1"/>
  <c r="Q8553" i="1"/>
  <c r="M8553" i="1"/>
  <c r="O8553" i="1" s="1"/>
  <c r="AG8552" i="1"/>
  <c r="U8552" i="1"/>
  <c r="T8552" i="1"/>
  <c r="R8552" i="1"/>
  <c r="M8552" i="1"/>
  <c r="AG8551" i="1"/>
  <c r="T8551" i="1"/>
  <c r="U8551" i="1" s="1"/>
  <c r="R8551" i="1"/>
  <c r="Q8551" i="1"/>
  <c r="M8551" i="1"/>
  <c r="O8551" i="1" s="1"/>
  <c r="AG8550" i="1"/>
  <c r="T8550" i="1"/>
  <c r="U8550" i="1" s="1"/>
  <c r="R8550" i="1"/>
  <c r="M8550" i="1"/>
  <c r="Q8550" i="1" s="1"/>
  <c r="AG8549" i="1"/>
  <c r="T8549" i="1"/>
  <c r="U8549" i="1" s="1"/>
  <c r="R8549" i="1"/>
  <c r="Q8549" i="1"/>
  <c r="M8549" i="1"/>
  <c r="O8549" i="1" s="1"/>
  <c r="AG8548" i="1"/>
  <c r="T8548" i="1"/>
  <c r="U8548" i="1" s="1"/>
  <c r="R8548" i="1"/>
  <c r="M8548" i="1"/>
  <c r="Q8548" i="1" s="1"/>
  <c r="AG8547" i="1"/>
  <c r="T8547" i="1"/>
  <c r="U8547" i="1" s="1"/>
  <c r="R8547" i="1"/>
  <c r="Q8547" i="1"/>
  <c r="M8547" i="1"/>
  <c r="O8547" i="1" s="1"/>
  <c r="AG8546" i="1"/>
  <c r="T8546" i="1"/>
  <c r="U8546" i="1" s="1"/>
  <c r="R8546" i="1"/>
  <c r="Q8546" i="1"/>
  <c r="O8546" i="1"/>
  <c r="M8546" i="1"/>
  <c r="AG8545" i="1"/>
  <c r="T8545" i="1"/>
  <c r="U8545" i="1" s="1"/>
  <c r="R8545" i="1"/>
  <c r="M8545" i="1"/>
  <c r="Q8545" i="1" s="1"/>
  <c r="AG8544" i="1"/>
  <c r="T8544" i="1"/>
  <c r="U8544" i="1" s="1"/>
  <c r="R8544" i="1"/>
  <c r="O8544" i="1"/>
  <c r="M8544" i="1"/>
  <c r="Q8544" i="1" s="1"/>
  <c r="AG8543" i="1"/>
  <c r="U8543" i="1"/>
  <c r="T8543" i="1"/>
  <c r="R8543" i="1"/>
  <c r="M8543" i="1"/>
  <c r="AG8542" i="1"/>
  <c r="U8542" i="1"/>
  <c r="T8542" i="1"/>
  <c r="R8542" i="1"/>
  <c r="O8542" i="1"/>
  <c r="M8542" i="1"/>
  <c r="Q8542" i="1" s="1"/>
  <c r="AG8541" i="1"/>
  <c r="U8541" i="1"/>
  <c r="T8541" i="1"/>
  <c r="R8541" i="1"/>
  <c r="M8541" i="1"/>
  <c r="AG8540" i="1"/>
  <c r="U8540" i="1"/>
  <c r="T8540" i="1"/>
  <c r="R8540" i="1"/>
  <c r="M8540" i="1"/>
  <c r="Q8540" i="1" s="1"/>
  <c r="AG8539" i="1"/>
  <c r="T8539" i="1"/>
  <c r="U8539" i="1" s="1"/>
  <c r="R8539" i="1"/>
  <c r="M8539" i="1"/>
  <c r="AG8538" i="1"/>
  <c r="U8538" i="1"/>
  <c r="T8538" i="1"/>
  <c r="R8538" i="1"/>
  <c r="Q8538" i="1"/>
  <c r="O8538" i="1"/>
  <c r="M8538" i="1"/>
  <c r="AG8537" i="1"/>
  <c r="T8537" i="1"/>
  <c r="U8537" i="1" s="1"/>
  <c r="R8537" i="1"/>
  <c r="M8537" i="1"/>
  <c r="AG8536" i="1"/>
  <c r="U8536" i="1"/>
  <c r="T8536" i="1"/>
  <c r="R8536" i="1"/>
  <c r="Q8536" i="1"/>
  <c r="M8536" i="1"/>
  <c r="O8536" i="1" s="1"/>
  <c r="AG8535" i="1"/>
  <c r="T8535" i="1"/>
  <c r="U8535" i="1" s="1"/>
  <c r="R8535" i="1"/>
  <c r="Q8535" i="1"/>
  <c r="M8535" i="1"/>
  <c r="O8535" i="1" s="1"/>
  <c r="AG8534" i="1"/>
  <c r="U8534" i="1"/>
  <c r="T8534" i="1"/>
  <c r="R8534" i="1"/>
  <c r="Q8534" i="1"/>
  <c r="O8534" i="1"/>
  <c r="M8534" i="1"/>
  <c r="AG8533" i="1"/>
  <c r="T8533" i="1"/>
  <c r="U8533" i="1" s="1"/>
  <c r="R8533" i="1"/>
  <c r="O8533" i="1"/>
  <c r="M8533" i="1"/>
  <c r="Q8533" i="1" s="1"/>
  <c r="AG8532" i="1"/>
  <c r="T8532" i="1"/>
  <c r="U8532" i="1" s="1"/>
  <c r="R8532" i="1"/>
  <c r="O8532" i="1"/>
  <c r="M8532" i="1"/>
  <c r="Q8532" i="1" s="1"/>
  <c r="AG8531" i="1"/>
  <c r="T8531" i="1"/>
  <c r="U8531" i="1" s="1"/>
  <c r="R8531" i="1"/>
  <c r="Q8531" i="1"/>
  <c r="M8531" i="1"/>
  <c r="O8531" i="1" s="1"/>
  <c r="AG8530" i="1"/>
  <c r="U8530" i="1"/>
  <c r="T8530" i="1"/>
  <c r="R8530" i="1"/>
  <c r="M8530" i="1"/>
  <c r="AG8529" i="1"/>
  <c r="T8529" i="1"/>
  <c r="U8529" i="1" s="1"/>
  <c r="R8529" i="1"/>
  <c r="Q8529" i="1"/>
  <c r="M8529" i="1"/>
  <c r="O8529" i="1" s="1"/>
  <c r="AG8528" i="1"/>
  <c r="U8528" i="1"/>
  <c r="T8528" i="1"/>
  <c r="R8528" i="1"/>
  <c r="O8528" i="1"/>
  <c r="M8528" i="1"/>
  <c r="Q8528" i="1" s="1"/>
  <c r="AG8527" i="1"/>
  <c r="T8527" i="1"/>
  <c r="U8527" i="1" s="1"/>
  <c r="R8527" i="1"/>
  <c r="Q8527" i="1"/>
  <c r="M8527" i="1"/>
  <c r="O8527" i="1" s="1"/>
  <c r="AG8526" i="1"/>
  <c r="T8526" i="1"/>
  <c r="U8526" i="1" s="1"/>
  <c r="R8526" i="1"/>
  <c r="M8526" i="1"/>
  <c r="Q8526" i="1" s="1"/>
  <c r="AG8525" i="1"/>
  <c r="T8525" i="1"/>
  <c r="U8525" i="1" s="1"/>
  <c r="R8525" i="1"/>
  <c r="Q8525" i="1"/>
  <c r="M8525" i="1"/>
  <c r="O8525" i="1" s="1"/>
  <c r="AG8524" i="1"/>
  <c r="T8524" i="1"/>
  <c r="U8524" i="1" s="1"/>
  <c r="R8524" i="1"/>
  <c r="O8524" i="1"/>
  <c r="M8524" i="1"/>
  <c r="Q8524" i="1" s="1"/>
  <c r="AG8523" i="1"/>
  <c r="T8523" i="1"/>
  <c r="U8523" i="1" s="1"/>
  <c r="R8523" i="1"/>
  <c r="Q8523" i="1"/>
  <c r="M8523" i="1"/>
  <c r="O8523" i="1" s="1"/>
  <c r="AG8522" i="1"/>
  <c r="T8522" i="1"/>
  <c r="U8522" i="1" s="1"/>
  <c r="R8522" i="1"/>
  <c r="Q8522" i="1"/>
  <c r="O8522" i="1"/>
  <c r="M8522" i="1"/>
  <c r="AG8521" i="1"/>
  <c r="T8521" i="1"/>
  <c r="U8521" i="1" s="1"/>
  <c r="R8521" i="1"/>
  <c r="M8521" i="1"/>
  <c r="Q8521" i="1" s="1"/>
  <c r="AG8520" i="1"/>
  <c r="T8520" i="1"/>
  <c r="U8520" i="1" s="1"/>
  <c r="R8520" i="1"/>
  <c r="O8520" i="1"/>
  <c r="M8520" i="1"/>
  <c r="Q8520" i="1" s="1"/>
  <c r="AG8519" i="1"/>
  <c r="T8519" i="1"/>
  <c r="U8519" i="1" s="1"/>
  <c r="R8519" i="1"/>
  <c r="M8519" i="1"/>
  <c r="AG8518" i="1"/>
  <c r="U8518" i="1"/>
  <c r="T8518" i="1"/>
  <c r="R8518" i="1"/>
  <c r="O8518" i="1"/>
  <c r="M8518" i="1"/>
  <c r="Q8518" i="1" s="1"/>
  <c r="AG8517" i="1"/>
  <c r="U8517" i="1"/>
  <c r="T8517" i="1"/>
  <c r="R8517" i="1"/>
  <c r="M8517" i="1"/>
  <c r="AG8516" i="1"/>
  <c r="U8516" i="1"/>
  <c r="T8516" i="1"/>
  <c r="R8516" i="1"/>
  <c r="M8516" i="1"/>
  <c r="Q8516" i="1" s="1"/>
  <c r="AG8515" i="1"/>
  <c r="T8515" i="1"/>
  <c r="U8515" i="1" s="1"/>
  <c r="R8515" i="1"/>
  <c r="M8515" i="1"/>
  <c r="AG8514" i="1"/>
  <c r="U8514" i="1"/>
  <c r="T8514" i="1"/>
  <c r="R8514" i="1"/>
  <c r="Q8514" i="1"/>
  <c r="O8514" i="1"/>
  <c r="M8514" i="1"/>
  <c r="AG8513" i="1"/>
  <c r="T8513" i="1"/>
  <c r="U8513" i="1" s="1"/>
  <c r="R8513" i="1"/>
  <c r="M8513" i="1"/>
  <c r="AG8512" i="1"/>
  <c r="U8512" i="1"/>
  <c r="T8512" i="1"/>
  <c r="R8512" i="1"/>
  <c r="Q8512" i="1"/>
  <c r="M8512" i="1"/>
  <c r="O8512" i="1" s="1"/>
  <c r="AG8511" i="1"/>
  <c r="T8511" i="1"/>
  <c r="U8511" i="1" s="1"/>
  <c r="R8511" i="1"/>
  <c r="M8511" i="1"/>
  <c r="O8511" i="1" s="1"/>
  <c r="AG8510" i="1"/>
  <c r="U8510" i="1"/>
  <c r="T8510" i="1"/>
  <c r="R8510" i="1"/>
  <c r="Q8510" i="1"/>
  <c r="O8510" i="1"/>
  <c r="M8510" i="1"/>
  <c r="AG8509" i="1"/>
  <c r="T8509" i="1"/>
  <c r="U8509" i="1" s="1"/>
  <c r="R8509" i="1"/>
  <c r="O8509" i="1"/>
  <c r="M8509" i="1"/>
  <c r="Q8509" i="1" s="1"/>
  <c r="AG8508" i="1"/>
  <c r="T8508" i="1"/>
  <c r="U8508" i="1" s="1"/>
  <c r="R8508" i="1"/>
  <c r="O8508" i="1"/>
  <c r="M8508" i="1"/>
  <c r="Q8508" i="1" s="1"/>
  <c r="AG8507" i="1"/>
  <c r="T8507" i="1"/>
  <c r="U8507" i="1" s="1"/>
  <c r="R8507" i="1"/>
  <c r="Q8507" i="1"/>
  <c r="M8507" i="1"/>
  <c r="O8507" i="1" s="1"/>
  <c r="AG8506" i="1"/>
  <c r="U8506" i="1"/>
  <c r="T8506" i="1"/>
  <c r="R8506" i="1"/>
  <c r="M8506" i="1"/>
  <c r="AG8505" i="1"/>
  <c r="T8505" i="1"/>
  <c r="U8505" i="1" s="1"/>
  <c r="R8505" i="1"/>
  <c r="Q8505" i="1"/>
  <c r="M8505" i="1"/>
  <c r="O8505" i="1" s="1"/>
  <c r="AG8504" i="1"/>
  <c r="U8504" i="1"/>
  <c r="T8504" i="1"/>
  <c r="R8504" i="1"/>
  <c r="M8504" i="1"/>
  <c r="Q8504" i="1" s="1"/>
  <c r="AG8503" i="1"/>
  <c r="T8503" i="1"/>
  <c r="U8503" i="1" s="1"/>
  <c r="R8503" i="1"/>
  <c r="Q8503" i="1"/>
  <c r="M8503" i="1"/>
  <c r="O8503" i="1" s="1"/>
  <c r="AG8502" i="1"/>
  <c r="T8502" i="1"/>
  <c r="U8502" i="1" s="1"/>
  <c r="R8502" i="1"/>
  <c r="M8502" i="1"/>
  <c r="AG8501" i="1"/>
  <c r="T8501" i="1"/>
  <c r="U8501" i="1" s="1"/>
  <c r="R8501" i="1"/>
  <c r="Q8501" i="1"/>
  <c r="M8501" i="1"/>
  <c r="O8501" i="1" s="1"/>
  <c r="AG8500" i="1"/>
  <c r="T8500" i="1"/>
  <c r="U8500" i="1" s="1"/>
  <c r="R8500" i="1"/>
  <c r="M8500" i="1"/>
  <c r="Q8500" i="1" s="1"/>
  <c r="AG8499" i="1"/>
  <c r="T8499" i="1"/>
  <c r="U8499" i="1" s="1"/>
  <c r="R8499" i="1"/>
  <c r="Q8499" i="1"/>
  <c r="M8499" i="1"/>
  <c r="O8499" i="1" s="1"/>
  <c r="AG8498" i="1"/>
  <c r="T8498" i="1"/>
  <c r="U8498" i="1" s="1"/>
  <c r="R8498" i="1"/>
  <c r="Q8498" i="1"/>
  <c r="O8498" i="1"/>
  <c r="M8498" i="1"/>
  <c r="AG8497" i="1"/>
  <c r="T8497" i="1"/>
  <c r="U8497" i="1" s="1"/>
  <c r="R8497" i="1"/>
  <c r="M8497" i="1"/>
  <c r="Q8497" i="1" s="1"/>
  <c r="AG8496" i="1"/>
  <c r="T8496" i="1"/>
  <c r="U8496" i="1" s="1"/>
  <c r="R8496" i="1"/>
  <c r="O8496" i="1"/>
  <c r="M8496" i="1"/>
  <c r="Q8496" i="1" s="1"/>
  <c r="AG8495" i="1"/>
  <c r="T8495" i="1"/>
  <c r="U8495" i="1" s="1"/>
  <c r="R8495" i="1"/>
  <c r="M8495" i="1"/>
  <c r="AG8494" i="1"/>
  <c r="U8494" i="1"/>
  <c r="T8494" i="1"/>
  <c r="R8494" i="1"/>
  <c r="O8494" i="1"/>
  <c r="M8494" i="1"/>
  <c r="Q8494" i="1" s="1"/>
  <c r="AG8493" i="1"/>
  <c r="U8493" i="1"/>
  <c r="T8493" i="1"/>
  <c r="R8493" i="1"/>
  <c r="M8493" i="1"/>
  <c r="AG8492" i="1"/>
  <c r="U8492" i="1"/>
  <c r="T8492" i="1"/>
  <c r="R8492" i="1"/>
  <c r="M8492" i="1"/>
  <c r="Q8492" i="1" s="1"/>
  <c r="AG8491" i="1"/>
  <c r="T8491" i="1"/>
  <c r="U8491" i="1" s="1"/>
  <c r="R8491" i="1"/>
  <c r="M8491" i="1"/>
  <c r="AG8490" i="1"/>
  <c r="U8490" i="1"/>
  <c r="T8490" i="1"/>
  <c r="R8490" i="1"/>
  <c r="Q8490" i="1"/>
  <c r="O8490" i="1"/>
  <c r="M8490" i="1"/>
  <c r="AG8489" i="1"/>
  <c r="T8489" i="1"/>
  <c r="U8489" i="1" s="1"/>
  <c r="R8489" i="1"/>
  <c r="M8489" i="1"/>
  <c r="AG8488" i="1"/>
  <c r="U8488" i="1"/>
  <c r="T8488" i="1"/>
  <c r="R8488" i="1"/>
  <c r="Q8488" i="1"/>
  <c r="M8488" i="1"/>
  <c r="O8488" i="1" s="1"/>
  <c r="AG8487" i="1"/>
  <c r="T8487" i="1"/>
  <c r="U8487" i="1" s="1"/>
  <c r="R8487" i="1"/>
  <c r="M8487" i="1"/>
  <c r="O8487" i="1" s="1"/>
  <c r="AG8486" i="1"/>
  <c r="U8486" i="1"/>
  <c r="T8486" i="1"/>
  <c r="R8486" i="1"/>
  <c r="Q8486" i="1"/>
  <c r="O8486" i="1"/>
  <c r="M8486" i="1"/>
  <c r="AG8485" i="1"/>
  <c r="T8485" i="1"/>
  <c r="U8485" i="1" s="1"/>
  <c r="R8485" i="1"/>
  <c r="O8485" i="1"/>
  <c r="M8485" i="1"/>
  <c r="Q8485" i="1" s="1"/>
  <c r="AG8484" i="1"/>
  <c r="T8484" i="1"/>
  <c r="U8484" i="1" s="1"/>
  <c r="R8484" i="1"/>
  <c r="O8484" i="1"/>
  <c r="M8484" i="1"/>
  <c r="Q8484" i="1" s="1"/>
  <c r="AG8483" i="1"/>
  <c r="T8483" i="1"/>
  <c r="U8483" i="1" s="1"/>
  <c r="R8483" i="1"/>
  <c r="Q8483" i="1"/>
  <c r="M8483" i="1"/>
  <c r="O8483" i="1" s="1"/>
  <c r="AG8482" i="1"/>
  <c r="U8482" i="1"/>
  <c r="T8482" i="1"/>
  <c r="R8482" i="1"/>
  <c r="M8482" i="1"/>
  <c r="AG8481" i="1"/>
  <c r="T8481" i="1"/>
  <c r="U8481" i="1" s="1"/>
  <c r="R8481" i="1"/>
  <c r="Q8481" i="1"/>
  <c r="M8481" i="1"/>
  <c r="O8481" i="1" s="1"/>
  <c r="AG8480" i="1"/>
  <c r="U8480" i="1"/>
  <c r="T8480" i="1"/>
  <c r="R8480" i="1"/>
  <c r="M8480" i="1"/>
  <c r="Q8480" i="1" s="1"/>
  <c r="AG8479" i="1"/>
  <c r="T8479" i="1"/>
  <c r="U8479" i="1" s="1"/>
  <c r="R8479" i="1"/>
  <c r="Q8479" i="1"/>
  <c r="M8479" i="1"/>
  <c r="O8479" i="1" s="1"/>
  <c r="AG8478" i="1"/>
  <c r="T8478" i="1"/>
  <c r="U8478" i="1" s="1"/>
  <c r="R8478" i="1"/>
  <c r="O8478" i="1"/>
  <c r="M8478" i="1"/>
  <c r="Q8478" i="1" s="1"/>
  <c r="AG8477" i="1"/>
  <c r="T8477" i="1"/>
  <c r="U8477" i="1" s="1"/>
  <c r="R8477" i="1"/>
  <c r="Q8477" i="1"/>
  <c r="M8477" i="1"/>
  <c r="O8477" i="1" s="1"/>
  <c r="AG8476" i="1"/>
  <c r="T8476" i="1"/>
  <c r="U8476" i="1" s="1"/>
  <c r="R8476" i="1"/>
  <c r="M8476" i="1"/>
  <c r="Q8476" i="1" s="1"/>
  <c r="AG8475" i="1"/>
  <c r="T8475" i="1"/>
  <c r="U8475" i="1" s="1"/>
  <c r="R8475" i="1"/>
  <c r="Q8475" i="1"/>
  <c r="M8475" i="1"/>
  <c r="O8475" i="1" s="1"/>
  <c r="AG8474" i="1"/>
  <c r="T8474" i="1"/>
  <c r="U8474" i="1" s="1"/>
  <c r="R8474" i="1"/>
  <c r="Q8474" i="1"/>
  <c r="O8474" i="1"/>
  <c r="M8474" i="1"/>
  <c r="AG8473" i="1"/>
  <c r="T8473" i="1"/>
  <c r="U8473" i="1" s="1"/>
  <c r="R8473" i="1"/>
  <c r="M8473" i="1"/>
  <c r="Q8473" i="1" s="1"/>
  <c r="AG8472" i="1"/>
  <c r="T8472" i="1"/>
  <c r="U8472" i="1" s="1"/>
  <c r="R8472" i="1"/>
  <c r="O8472" i="1"/>
  <c r="M8472" i="1"/>
  <c r="Q8472" i="1" s="1"/>
  <c r="AG8471" i="1"/>
  <c r="T8471" i="1"/>
  <c r="U8471" i="1" s="1"/>
  <c r="R8471" i="1"/>
  <c r="M8471" i="1"/>
  <c r="AG8470" i="1"/>
  <c r="U8470" i="1"/>
  <c r="T8470" i="1"/>
  <c r="R8470" i="1"/>
  <c r="O8470" i="1"/>
  <c r="M8470" i="1"/>
  <c r="Q8470" i="1" s="1"/>
  <c r="AG8469" i="1"/>
  <c r="U8469" i="1"/>
  <c r="T8469" i="1"/>
  <c r="R8469" i="1"/>
  <c r="M8469" i="1"/>
  <c r="AG8468" i="1"/>
  <c r="U8468" i="1"/>
  <c r="T8468" i="1"/>
  <c r="R8468" i="1"/>
  <c r="M8468" i="1"/>
  <c r="Q8468" i="1" s="1"/>
  <c r="AG8467" i="1"/>
  <c r="T8467" i="1"/>
  <c r="U8467" i="1" s="1"/>
  <c r="R8467" i="1"/>
  <c r="M8467" i="1"/>
  <c r="AG8466" i="1"/>
  <c r="U8466" i="1"/>
  <c r="T8466" i="1"/>
  <c r="R8466" i="1"/>
  <c r="Q8466" i="1"/>
  <c r="O8466" i="1"/>
  <c r="M8466" i="1"/>
  <c r="AG8465" i="1"/>
  <c r="T8465" i="1"/>
  <c r="U8465" i="1" s="1"/>
  <c r="R8465" i="1"/>
  <c r="M8465" i="1"/>
  <c r="AG8464" i="1"/>
  <c r="U8464" i="1"/>
  <c r="T8464" i="1"/>
  <c r="R8464" i="1"/>
  <c r="Q8464" i="1"/>
  <c r="M8464" i="1"/>
  <c r="O8464" i="1" s="1"/>
  <c r="AG8463" i="1"/>
  <c r="T8463" i="1"/>
  <c r="U8463" i="1" s="1"/>
  <c r="R8463" i="1"/>
  <c r="M8463" i="1"/>
  <c r="AG8462" i="1"/>
  <c r="U8462" i="1"/>
  <c r="T8462" i="1"/>
  <c r="R8462" i="1"/>
  <c r="Q8462" i="1"/>
  <c r="O8462" i="1"/>
  <c r="M8462" i="1"/>
  <c r="AG8461" i="1"/>
  <c r="T8461" i="1"/>
  <c r="U8461" i="1" s="1"/>
  <c r="R8461" i="1"/>
  <c r="O8461" i="1"/>
  <c r="M8461" i="1"/>
  <c r="Q8461" i="1" s="1"/>
  <c r="AG8460" i="1"/>
  <c r="T8460" i="1"/>
  <c r="U8460" i="1" s="1"/>
  <c r="R8460" i="1"/>
  <c r="O8460" i="1"/>
  <c r="M8460" i="1"/>
  <c r="Q8460" i="1" s="1"/>
  <c r="AG8459" i="1"/>
  <c r="T8459" i="1"/>
  <c r="U8459" i="1" s="1"/>
  <c r="R8459" i="1"/>
  <c r="Q8459" i="1"/>
  <c r="M8459" i="1"/>
  <c r="O8459" i="1" s="1"/>
  <c r="AG8458" i="1"/>
  <c r="U8458" i="1"/>
  <c r="T8458" i="1"/>
  <c r="R8458" i="1"/>
  <c r="M8458" i="1"/>
  <c r="AG8457" i="1"/>
  <c r="U8457" i="1"/>
  <c r="T8457" i="1"/>
  <c r="R8457" i="1"/>
  <c r="Q8457" i="1"/>
  <c r="M8457" i="1"/>
  <c r="O8457" i="1" s="1"/>
  <c r="AG8456" i="1"/>
  <c r="U8456" i="1"/>
  <c r="T8456" i="1"/>
  <c r="R8456" i="1"/>
  <c r="M8456" i="1"/>
  <c r="Q8456" i="1" s="1"/>
  <c r="AG8455" i="1"/>
  <c r="T8455" i="1"/>
  <c r="U8455" i="1" s="1"/>
  <c r="R8455" i="1"/>
  <c r="Q8455" i="1"/>
  <c r="M8455" i="1"/>
  <c r="O8455" i="1" s="1"/>
  <c r="AG8454" i="1"/>
  <c r="T8454" i="1"/>
  <c r="U8454" i="1" s="1"/>
  <c r="R8454" i="1"/>
  <c r="O8454" i="1"/>
  <c r="M8454" i="1"/>
  <c r="Q8454" i="1" s="1"/>
  <c r="AG8453" i="1"/>
  <c r="T8453" i="1"/>
  <c r="U8453" i="1" s="1"/>
  <c r="R8453" i="1"/>
  <c r="Q8453" i="1"/>
  <c r="M8453" i="1"/>
  <c r="O8453" i="1" s="1"/>
  <c r="AG8452" i="1"/>
  <c r="T8452" i="1"/>
  <c r="U8452" i="1" s="1"/>
  <c r="R8452" i="1"/>
  <c r="M8452" i="1"/>
  <c r="AG8451" i="1"/>
  <c r="T8451" i="1"/>
  <c r="U8451" i="1" s="1"/>
  <c r="R8451" i="1"/>
  <c r="Q8451" i="1"/>
  <c r="M8451" i="1"/>
  <c r="O8451" i="1" s="1"/>
  <c r="AG8450" i="1"/>
  <c r="T8450" i="1"/>
  <c r="U8450" i="1" s="1"/>
  <c r="R8450" i="1"/>
  <c r="Q8450" i="1"/>
  <c r="O8450" i="1"/>
  <c r="M8450" i="1"/>
  <c r="AG8449" i="1"/>
  <c r="T8449" i="1"/>
  <c r="U8449" i="1" s="1"/>
  <c r="R8449" i="1"/>
  <c r="M8449" i="1"/>
  <c r="Q8449" i="1" s="1"/>
  <c r="AG8448" i="1"/>
  <c r="T8448" i="1"/>
  <c r="U8448" i="1" s="1"/>
  <c r="R8448" i="1"/>
  <c r="O8448" i="1"/>
  <c r="M8448" i="1"/>
  <c r="Q8448" i="1" s="1"/>
  <c r="AG8447" i="1"/>
  <c r="T8447" i="1"/>
  <c r="U8447" i="1" s="1"/>
  <c r="R8447" i="1"/>
  <c r="M8447" i="1"/>
  <c r="AG8446" i="1"/>
  <c r="U8446" i="1"/>
  <c r="T8446" i="1"/>
  <c r="R8446" i="1"/>
  <c r="O8446" i="1"/>
  <c r="M8446" i="1"/>
  <c r="Q8446" i="1" s="1"/>
  <c r="AG8445" i="1"/>
  <c r="U8445" i="1"/>
  <c r="T8445" i="1"/>
  <c r="R8445" i="1"/>
  <c r="M8445" i="1"/>
  <c r="AG8444" i="1"/>
  <c r="U8444" i="1"/>
  <c r="T8444" i="1"/>
  <c r="R8444" i="1"/>
  <c r="M8444" i="1"/>
  <c r="Q8444" i="1" s="1"/>
  <c r="AG8443" i="1"/>
  <c r="T8443" i="1"/>
  <c r="U8443" i="1" s="1"/>
  <c r="R8443" i="1"/>
  <c r="M8443" i="1"/>
  <c r="AG8442" i="1"/>
  <c r="U8442" i="1"/>
  <c r="T8442" i="1"/>
  <c r="R8442" i="1"/>
  <c r="Q8442" i="1"/>
  <c r="O8442" i="1"/>
  <c r="M8442" i="1"/>
  <c r="AG8441" i="1"/>
  <c r="T8441" i="1"/>
  <c r="U8441" i="1" s="1"/>
  <c r="R8441" i="1"/>
  <c r="M8441" i="1"/>
  <c r="AG8440" i="1"/>
  <c r="U8440" i="1"/>
  <c r="T8440" i="1"/>
  <c r="R8440" i="1"/>
  <c r="Q8440" i="1"/>
  <c r="M8440" i="1"/>
  <c r="O8440" i="1" s="1"/>
  <c r="AG8439" i="1"/>
  <c r="T8439" i="1"/>
  <c r="U8439" i="1" s="1"/>
  <c r="R8439" i="1"/>
  <c r="Q8439" i="1"/>
  <c r="M8439" i="1"/>
  <c r="O8439" i="1" s="1"/>
  <c r="AG8438" i="1"/>
  <c r="U8438" i="1"/>
  <c r="T8438" i="1"/>
  <c r="R8438" i="1"/>
  <c r="Q8438" i="1"/>
  <c r="O8438" i="1"/>
  <c r="M8438" i="1"/>
  <c r="AG8437" i="1"/>
  <c r="T8437" i="1"/>
  <c r="U8437" i="1" s="1"/>
  <c r="R8437" i="1"/>
  <c r="O8437" i="1"/>
  <c r="M8437" i="1"/>
  <c r="Q8437" i="1" s="1"/>
  <c r="AG8436" i="1"/>
  <c r="T8436" i="1"/>
  <c r="U8436" i="1" s="1"/>
  <c r="R8436" i="1"/>
  <c r="O8436" i="1"/>
  <c r="M8436" i="1"/>
  <c r="Q8436" i="1" s="1"/>
  <c r="AG8435" i="1"/>
  <c r="U8435" i="1"/>
  <c r="T8435" i="1"/>
  <c r="R8435" i="1"/>
  <c r="Q8435" i="1"/>
  <c r="M8435" i="1"/>
  <c r="O8435" i="1" s="1"/>
  <c r="AG8434" i="1"/>
  <c r="U8434" i="1"/>
  <c r="T8434" i="1"/>
  <c r="R8434" i="1"/>
  <c r="M8434" i="1"/>
  <c r="AG8433" i="1"/>
  <c r="T8433" i="1"/>
  <c r="U8433" i="1" s="1"/>
  <c r="R8433" i="1"/>
  <c r="Q8433" i="1"/>
  <c r="M8433" i="1"/>
  <c r="O8433" i="1" s="1"/>
  <c r="AG8432" i="1"/>
  <c r="U8432" i="1"/>
  <c r="T8432" i="1"/>
  <c r="R8432" i="1"/>
  <c r="M8432" i="1"/>
  <c r="Q8432" i="1" s="1"/>
  <c r="AG8431" i="1"/>
  <c r="T8431" i="1"/>
  <c r="U8431" i="1" s="1"/>
  <c r="R8431" i="1"/>
  <c r="Q8431" i="1"/>
  <c r="M8431" i="1"/>
  <c r="O8431" i="1" s="1"/>
  <c r="AG8430" i="1"/>
  <c r="T8430" i="1"/>
  <c r="U8430" i="1" s="1"/>
  <c r="R8430" i="1"/>
  <c r="M8430" i="1"/>
  <c r="Q8430" i="1" s="1"/>
  <c r="AG8429" i="1"/>
  <c r="T8429" i="1"/>
  <c r="U8429" i="1" s="1"/>
  <c r="R8429" i="1"/>
  <c r="Q8429" i="1"/>
  <c r="M8429" i="1"/>
  <c r="O8429" i="1" s="1"/>
  <c r="AG8428" i="1"/>
  <c r="T8428" i="1"/>
  <c r="U8428" i="1" s="1"/>
  <c r="R8428" i="1"/>
  <c r="O8428" i="1"/>
  <c r="M8428" i="1"/>
  <c r="Q8428" i="1" s="1"/>
  <c r="AG8427" i="1"/>
  <c r="T8427" i="1"/>
  <c r="U8427" i="1" s="1"/>
  <c r="R8427" i="1"/>
  <c r="Q8427" i="1"/>
  <c r="M8427" i="1"/>
  <c r="O8427" i="1" s="1"/>
  <c r="AG8426" i="1"/>
  <c r="T8426" i="1"/>
  <c r="U8426" i="1" s="1"/>
  <c r="R8426" i="1"/>
  <c r="Q8426" i="1"/>
  <c r="O8426" i="1"/>
  <c r="M8426" i="1"/>
  <c r="AG8425" i="1"/>
  <c r="T8425" i="1"/>
  <c r="U8425" i="1" s="1"/>
  <c r="R8425" i="1"/>
  <c r="M8425" i="1"/>
  <c r="AG8424" i="1"/>
  <c r="T8424" i="1"/>
  <c r="U8424" i="1" s="1"/>
  <c r="R8424" i="1"/>
  <c r="M8424" i="1"/>
  <c r="AG8423" i="1"/>
  <c r="U8423" i="1"/>
  <c r="T8423" i="1"/>
  <c r="R8423" i="1"/>
  <c r="M8423" i="1"/>
  <c r="Q8423" i="1" s="1"/>
  <c r="AG8422" i="1"/>
  <c r="U8422" i="1"/>
  <c r="T8422" i="1"/>
  <c r="R8422" i="1"/>
  <c r="O8422" i="1"/>
  <c r="M8422" i="1"/>
  <c r="Q8422" i="1" s="1"/>
  <c r="AG8421" i="1"/>
  <c r="T8421" i="1"/>
  <c r="U8421" i="1" s="1"/>
  <c r="R8421" i="1"/>
  <c r="Q8421" i="1"/>
  <c r="O8421" i="1"/>
  <c r="M8421" i="1"/>
  <c r="AG8420" i="1"/>
  <c r="T8420" i="1"/>
  <c r="U8420" i="1" s="1"/>
  <c r="R8420" i="1"/>
  <c r="Q8420" i="1"/>
  <c r="M8420" i="1"/>
  <c r="O8420" i="1" s="1"/>
  <c r="AG8419" i="1"/>
  <c r="T8419" i="1"/>
  <c r="U8419" i="1" s="1"/>
  <c r="R8419" i="1"/>
  <c r="Q8419" i="1"/>
  <c r="M8419" i="1"/>
  <c r="O8419" i="1" s="1"/>
  <c r="AG8418" i="1"/>
  <c r="T8418" i="1"/>
  <c r="U8418" i="1" s="1"/>
  <c r="R8418" i="1"/>
  <c r="M8418" i="1"/>
  <c r="Q8418" i="1" s="1"/>
  <c r="AG8417" i="1"/>
  <c r="U8417" i="1"/>
  <c r="T8417" i="1"/>
  <c r="R8417" i="1"/>
  <c r="Q8417" i="1"/>
  <c r="O8417" i="1"/>
  <c r="M8417" i="1"/>
  <c r="AG8416" i="1"/>
  <c r="U8416" i="1"/>
  <c r="T8416" i="1"/>
  <c r="R8416" i="1"/>
  <c r="M8416" i="1"/>
  <c r="Q8416" i="1" s="1"/>
  <c r="AG8415" i="1"/>
  <c r="T8415" i="1"/>
  <c r="U8415" i="1" s="1"/>
  <c r="R8415" i="1"/>
  <c r="Q8415" i="1"/>
  <c r="O8415" i="1"/>
  <c r="M8415" i="1"/>
  <c r="AG8414" i="1"/>
  <c r="T8414" i="1"/>
  <c r="U8414" i="1" s="1"/>
  <c r="R8414" i="1"/>
  <c r="Q8414" i="1"/>
  <c r="O8414" i="1"/>
  <c r="M8414" i="1"/>
  <c r="AG8413" i="1"/>
  <c r="T8413" i="1"/>
  <c r="U8413" i="1" s="1"/>
  <c r="R8413" i="1"/>
  <c r="Q8413" i="1"/>
  <c r="O8413" i="1"/>
  <c r="M8413" i="1"/>
  <c r="AG8412" i="1"/>
  <c r="T8412" i="1"/>
  <c r="U8412" i="1" s="1"/>
  <c r="R8412" i="1"/>
  <c r="M8412" i="1"/>
  <c r="Q8412" i="1" s="1"/>
  <c r="AG8411" i="1"/>
  <c r="T8411" i="1"/>
  <c r="U8411" i="1" s="1"/>
  <c r="R8411" i="1"/>
  <c r="Q8411" i="1"/>
  <c r="M8411" i="1"/>
  <c r="O8411" i="1" s="1"/>
  <c r="AG8410" i="1"/>
  <c r="U8410" i="1"/>
  <c r="T8410" i="1"/>
  <c r="R8410" i="1"/>
  <c r="M8410" i="1"/>
  <c r="Q8410" i="1" s="1"/>
  <c r="AG8409" i="1"/>
  <c r="U8409" i="1"/>
  <c r="T8409" i="1"/>
  <c r="R8409" i="1"/>
  <c r="M8409" i="1"/>
  <c r="AG8408" i="1"/>
  <c r="T8408" i="1"/>
  <c r="U8408" i="1" s="1"/>
  <c r="R8408" i="1"/>
  <c r="Q8408" i="1"/>
  <c r="M8408" i="1"/>
  <c r="O8408" i="1" s="1"/>
  <c r="AG8407" i="1"/>
  <c r="T8407" i="1"/>
  <c r="U8407" i="1" s="1"/>
  <c r="R8407" i="1"/>
  <c r="Q8407" i="1"/>
  <c r="M8407" i="1"/>
  <c r="O8407" i="1" s="1"/>
  <c r="AG8406" i="1"/>
  <c r="T8406" i="1"/>
  <c r="U8406" i="1" s="1"/>
  <c r="R8406" i="1"/>
  <c r="Q8406" i="1"/>
  <c r="O8406" i="1"/>
  <c r="M8406" i="1"/>
  <c r="AG8405" i="1"/>
  <c r="T8405" i="1"/>
  <c r="U8405" i="1" s="1"/>
  <c r="R8405" i="1"/>
  <c r="Q8405" i="1"/>
  <c r="M8405" i="1"/>
  <c r="O8405" i="1" s="1"/>
  <c r="AG8404" i="1"/>
  <c r="U8404" i="1"/>
  <c r="T8404" i="1"/>
  <c r="R8404" i="1"/>
  <c r="Q8404" i="1"/>
  <c r="M8404" i="1"/>
  <c r="O8404" i="1" s="1"/>
  <c r="AG8403" i="1"/>
  <c r="T8403" i="1"/>
  <c r="U8403" i="1" s="1"/>
  <c r="R8403" i="1"/>
  <c r="Q8403" i="1"/>
  <c r="M8403" i="1"/>
  <c r="O8403" i="1" s="1"/>
  <c r="AG8402" i="1"/>
  <c r="U8402" i="1"/>
  <c r="T8402" i="1"/>
  <c r="R8402" i="1"/>
  <c r="Q8402" i="1"/>
  <c r="O8402" i="1"/>
  <c r="M8402" i="1"/>
  <c r="AG8401" i="1"/>
  <c r="T8401" i="1"/>
  <c r="U8401" i="1" s="1"/>
  <c r="R8401" i="1"/>
  <c r="M8401" i="1"/>
  <c r="Q8401" i="1" s="1"/>
  <c r="AG8400" i="1"/>
  <c r="U8400" i="1"/>
  <c r="T8400" i="1"/>
  <c r="R8400" i="1"/>
  <c r="M8400" i="1"/>
  <c r="AG8399" i="1"/>
  <c r="T8399" i="1"/>
  <c r="U8399" i="1" s="1"/>
  <c r="R8399" i="1"/>
  <c r="M8399" i="1"/>
  <c r="Q8399" i="1" s="1"/>
  <c r="AG8398" i="1"/>
  <c r="U8398" i="1"/>
  <c r="T8398" i="1"/>
  <c r="R8398" i="1"/>
  <c r="O8398" i="1"/>
  <c r="M8398" i="1"/>
  <c r="Q8398" i="1" s="1"/>
  <c r="AG8397" i="1"/>
  <c r="T8397" i="1"/>
  <c r="U8397" i="1" s="1"/>
  <c r="R8397" i="1"/>
  <c r="Q8397" i="1"/>
  <c r="O8397" i="1"/>
  <c r="M8397" i="1"/>
  <c r="AG8396" i="1"/>
  <c r="T8396" i="1"/>
  <c r="U8396" i="1" s="1"/>
  <c r="R8396" i="1"/>
  <c r="Q8396" i="1"/>
  <c r="M8396" i="1"/>
  <c r="O8396" i="1" s="1"/>
  <c r="AG8395" i="1"/>
  <c r="T8395" i="1"/>
  <c r="U8395" i="1" s="1"/>
  <c r="R8395" i="1"/>
  <c r="M8395" i="1"/>
  <c r="O8395" i="1" s="1"/>
  <c r="AG8394" i="1"/>
  <c r="U8394" i="1"/>
  <c r="T8394" i="1"/>
  <c r="R8394" i="1"/>
  <c r="Q8394" i="1"/>
  <c r="M8394" i="1"/>
  <c r="O8394" i="1" s="1"/>
  <c r="AG8393" i="1"/>
  <c r="T8393" i="1"/>
  <c r="U8393" i="1" s="1"/>
  <c r="R8393" i="1"/>
  <c r="M8393" i="1"/>
  <c r="AG8392" i="1"/>
  <c r="T8392" i="1"/>
  <c r="U8392" i="1" s="1"/>
  <c r="R8392" i="1"/>
  <c r="Q8392" i="1"/>
  <c r="M8392" i="1"/>
  <c r="O8392" i="1" s="1"/>
  <c r="AG8391" i="1"/>
  <c r="T8391" i="1"/>
  <c r="U8391" i="1" s="1"/>
  <c r="R8391" i="1"/>
  <c r="O8391" i="1"/>
  <c r="M8391" i="1"/>
  <c r="Q8391" i="1" s="1"/>
  <c r="AG8390" i="1"/>
  <c r="T8390" i="1"/>
  <c r="U8390" i="1" s="1"/>
  <c r="R8390" i="1"/>
  <c r="Q8390" i="1"/>
  <c r="O8390" i="1"/>
  <c r="M8390" i="1"/>
  <c r="AG8389" i="1"/>
  <c r="T8389" i="1"/>
  <c r="U8389" i="1" s="1"/>
  <c r="R8389" i="1"/>
  <c r="M8389" i="1"/>
  <c r="AG8388" i="1"/>
  <c r="U8388" i="1"/>
  <c r="T8388" i="1"/>
  <c r="R8388" i="1"/>
  <c r="O8388" i="1"/>
  <c r="M8388" i="1"/>
  <c r="Q8388" i="1" s="1"/>
  <c r="AG8387" i="1"/>
  <c r="T8387" i="1"/>
  <c r="U8387" i="1" s="1"/>
  <c r="R8387" i="1"/>
  <c r="M8387" i="1"/>
  <c r="AG8386" i="1"/>
  <c r="U8386" i="1"/>
  <c r="T8386" i="1"/>
  <c r="R8386" i="1"/>
  <c r="M8386" i="1"/>
  <c r="Q8386" i="1" s="1"/>
  <c r="AG8385" i="1"/>
  <c r="T8385" i="1"/>
  <c r="U8385" i="1" s="1"/>
  <c r="R8385" i="1"/>
  <c r="M8385" i="1"/>
  <c r="AG8384" i="1"/>
  <c r="U8384" i="1"/>
  <c r="T8384" i="1"/>
  <c r="R8384" i="1"/>
  <c r="Q8384" i="1"/>
  <c r="O8384" i="1"/>
  <c r="M8384" i="1"/>
  <c r="AG8383" i="1"/>
  <c r="T8383" i="1"/>
  <c r="U8383" i="1" s="1"/>
  <c r="R8383" i="1"/>
  <c r="Q8383" i="1"/>
  <c r="M8383" i="1"/>
  <c r="O8383" i="1" s="1"/>
  <c r="AG8382" i="1"/>
  <c r="T8382" i="1"/>
  <c r="U8382" i="1" s="1"/>
  <c r="R8382" i="1"/>
  <c r="Q8382" i="1"/>
  <c r="O8382" i="1"/>
  <c r="M8382" i="1"/>
  <c r="AG8381" i="1"/>
  <c r="T8381" i="1"/>
  <c r="U8381" i="1" s="1"/>
  <c r="R8381" i="1"/>
  <c r="Q8381" i="1"/>
  <c r="O8381" i="1"/>
  <c r="M8381" i="1"/>
  <c r="AG8380" i="1"/>
  <c r="U8380" i="1"/>
  <c r="T8380" i="1"/>
  <c r="R8380" i="1"/>
  <c r="M8380" i="1"/>
  <c r="Q8380" i="1" s="1"/>
  <c r="AG8379" i="1"/>
  <c r="T8379" i="1"/>
  <c r="U8379" i="1" s="1"/>
  <c r="R8379" i="1"/>
  <c r="Q8379" i="1"/>
  <c r="M8379" i="1"/>
  <c r="O8379" i="1" s="1"/>
  <c r="AG8378" i="1"/>
  <c r="U8378" i="1"/>
  <c r="T8378" i="1"/>
  <c r="R8378" i="1"/>
  <c r="Q8378" i="1"/>
  <c r="O8378" i="1"/>
  <c r="M8378" i="1"/>
  <c r="AG8377" i="1"/>
  <c r="T8377" i="1"/>
  <c r="U8377" i="1" s="1"/>
  <c r="R8377" i="1"/>
  <c r="O8377" i="1"/>
  <c r="M8377" i="1"/>
  <c r="Q8377" i="1" s="1"/>
  <c r="AG8376" i="1"/>
  <c r="T8376" i="1"/>
  <c r="U8376" i="1" s="1"/>
  <c r="R8376" i="1"/>
  <c r="M8376" i="1"/>
  <c r="Q8376" i="1" s="1"/>
  <c r="AG8375" i="1"/>
  <c r="U8375" i="1"/>
  <c r="T8375" i="1"/>
  <c r="R8375" i="1"/>
  <c r="Q8375" i="1"/>
  <c r="M8375" i="1"/>
  <c r="O8375" i="1" s="1"/>
  <c r="AG8374" i="1"/>
  <c r="U8374" i="1"/>
  <c r="T8374" i="1"/>
  <c r="R8374" i="1"/>
  <c r="M8374" i="1"/>
  <c r="Q8374" i="1" s="1"/>
  <c r="AG8373" i="1"/>
  <c r="T8373" i="1"/>
  <c r="U8373" i="1" s="1"/>
  <c r="R8373" i="1"/>
  <c r="O8373" i="1"/>
  <c r="M8373" i="1"/>
  <c r="Q8373" i="1" s="1"/>
  <c r="AG8372" i="1"/>
  <c r="T8372" i="1"/>
  <c r="U8372" i="1" s="1"/>
  <c r="R8372" i="1"/>
  <c r="Q8372" i="1"/>
  <c r="M8372" i="1"/>
  <c r="O8372" i="1" s="1"/>
  <c r="AG8371" i="1"/>
  <c r="T8371" i="1"/>
  <c r="U8371" i="1" s="1"/>
  <c r="R8371" i="1"/>
  <c r="Q8371" i="1"/>
  <c r="M8371" i="1"/>
  <c r="O8371" i="1" s="1"/>
  <c r="AG8370" i="1"/>
  <c r="T8370" i="1"/>
  <c r="U8370" i="1" s="1"/>
  <c r="R8370" i="1"/>
  <c r="M8370" i="1"/>
  <c r="AG8369" i="1"/>
  <c r="U8369" i="1"/>
  <c r="T8369" i="1"/>
  <c r="R8369" i="1"/>
  <c r="O8369" i="1"/>
  <c r="M8369" i="1"/>
  <c r="Q8369" i="1" s="1"/>
  <c r="AG8368" i="1"/>
  <c r="U8368" i="1"/>
  <c r="T8368" i="1"/>
  <c r="R8368" i="1"/>
  <c r="M8368" i="1"/>
  <c r="AG8367" i="1"/>
  <c r="T8367" i="1"/>
  <c r="U8367" i="1" s="1"/>
  <c r="R8367" i="1"/>
  <c r="Q8367" i="1"/>
  <c r="M8367" i="1"/>
  <c r="O8367" i="1" s="1"/>
  <c r="AG8366" i="1"/>
  <c r="T8366" i="1"/>
  <c r="U8366" i="1" s="1"/>
  <c r="R8366" i="1"/>
  <c r="Q8366" i="1"/>
  <c r="O8366" i="1"/>
  <c r="M8366" i="1"/>
  <c r="AG8365" i="1"/>
  <c r="U8365" i="1"/>
  <c r="T8365" i="1"/>
  <c r="R8365" i="1"/>
  <c r="Q8365" i="1"/>
  <c r="O8365" i="1"/>
  <c r="M8365" i="1"/>
  <c r="AG8364" i="1"/>
  <c r="T8364" i="1"/>
  <c r="U8364" i="1" s="1"/>
  <c r="R8364" i="1"/>
  <c r="O8364" i="1"/>
  <c r="M8364" i="1"/>
  <c r="Q8364" i="1" s="1"/>
  <c r="AG8363" i="1"/>
  <c r="T8363" i="1"/>
  <c r="U8363" i="1" s="1"/>
  <c r="R8363" i="1"/>
  <c r="Q8363" i="1"/>
  <c r="M8363" i="1"/>
  <c r="O8363" i="1" s="1"/>
  <c r="AG8362" i="1"/>
  <c r="U8362" i="1"/>
  <c r="T8362" i="1"/>
  <c r="R8362" i="1"/>
  <c r="O8362" i="1"/>
  <c r="M8362" i="1"/>
  <c r="Q8362" i="1" s="1"/>
  <c r="AG8361" i="1"/>
  <c r="U8361" i="1"/>
  <c r="T8361" i="1"/>
  <c r="R8361" i="1"/>
  <c r="M8361" i="1"/>
  <c r="Q8361" i="1" s="1"/>
  <c r="AG8360" i="1"/>
  <c r="T8360" i="1"/>
  <c r="U8360" i="1" s="1"/>
  <c r="R8360" i="1"/>
  <c r="Q8360" i="1"/>
  <c r="O8360" i="1"/>
  <c r="M8360" i="1"/>
  <c r="AG8359" i="1"/>
  <c r="T8359" i="1"/>
  <c r="U8359" i="1" s="1"/>
  <c r="R8359" i="1"/>
  <c r="M8359" i="1"/>
  <c r="O8359" i="1" s="1"/>
  <c r="AG8358" i="1"/>
  <c r="T8358" i="1"/>
  <c r="U8358" i="1" s="1"/>
  <c r="R8358" i="1"/>
  <c r="Q8358" i="1"/>
  <c r="O8358" i="1"/>
  <c r="M8358" i="1"/>
  <c r="AG8357" i="1"/>
  <c r="T8357" i="1"/>
  <c r="U8357" i="1" s="1"/>
  <c r="R8357" i="1"/>
  <c r="M8357" i="1"/>
  <c r="Q8357" i="1" s="1"/>
  <c r="AG8356" i="1"/>
  <c r="T8356" i="1"/>
  <c r="U8356" i="1" s="1"/>
  <c r="R8356" i="1"/>
  <c r="Q8356" i="1"/>
  <c r="M8356" i="1"/>
  <c r="O8356" i="1" s="1"/>
  <c r="AG8355" i="1"/>
  <c r="T8355" i="1"/>
  <c r="U8355" i="1" s="1"/>
  <c r="R8355" i="1"/>
  <c r="M8355" i="1"/>
  <c r="Q8355" i="1" s="1"/>
  <c r="AG8354" i="1"/>
  <c r="T8354" i="1"/>
  <c r="U8354" i="1" s="1"/>
  <c r="R8354" i="1"/>
  <c r="Q8354" i="1"/>
  <c r="O8354" i="1"/>
  <c r="M8354" i="1"/>
  <c r="AG8353" i="1"/>
  <c r="U8353" i="1"/>
  <c r="T8353" i="1"/>
  <c r="R8353" i="1"/>
  <c r="O8353" i="1"/>
  <c r="M8353" i="1"/>
  <c r="Q8353" i="1" s="1"/>
  <c r="AG8352" i="1"/>
  <c r="U8352" i="1"/>
  <c r="T8352" i="1"/>
  <c r="R8352" i="1"/>
  <c r="O8352" i="1"/>
  <c r="M8352" i="1"/>
  <c r="Q8352" i="1" s="1"/>
  <c r="AG8351" i="1"/>
  <c r="T8351" i="1"/>
  <c r="U8351" i="1" s="1"/>
  <c r="R8351" i="1"/>
  <c r="M8351" i="1"/>
  <c r="AG8350" i="1"/>
  <c r="U8350" i="1"/>
  <c r="T8350" i="1"/>
  <c r="R8350" i="1"/>
  <c r="Q8350" i="1"/>
  <c r="O8350" i="1"/>
  <c r="M8350" i="1"/>
  <c r="AG8349" i="1"/>
  <c r="T8349" i="1"/>
  <c r="U8349" i="1" s="1"/>
  <c r="R8349" i="1"/>
  <c r="Q8349" i="1"/>
  <c r="O8349" i="1"/>
  <c r="M8349" i="1"/>
  <c r="AG8348" i="1"/>
  <c r="U8348" i="1"/>
  <c r="T8348" i="1"/>
  <c r="R8348" i="1"/>
  <c r="M8348" i="1"/>
  <c r="Q8348" i="1" s="1"/>
  <c r="AG8347" i="1"/>
  <c r="T8347" i="1"/>
  <c r="U8347" i="1" s="1"/>
  <c r="R8347" i="1"/>
  <c r="M8347" i="1"/>
  <c r="O8347" i="1" s="1"/>
  <c r="AG8346" i="1"/>
  <c r="U8346" i="1"/>
  <c r="T8346" i="1"/>
  <c r="R8346" i="1"/>
  <c r="M8346" i="1"/>
  <c r="Q8346" i="1" s="1"/>
  <c r="AG8345" i="1"/>
  <c r="T8345" i="1"/>
  <c r="U8345" i="1" s="1"/>
  <c r="R8345" i="1"/>
  <c r="O8345" i="1"/>
  <c r="M8345" i="1"/>
  <c r="Q8345" i="1" s="1"/>
  <c r="AG8344" i="1"/>
  <c r="T8344" i="1"/>
  <c r="U8344" i="1" s="1"/>
  <c r="R8344" i="1"/>
  <c r="M8344" i="1"/>
  <c r="Q8344" i="1" s="1"/>
  <c r="AG8343" i="1"/>
  <c r="T8343" i="1"/>
  <c r="U8343" i="1" s="1"/>
  <c r="R8343" i="1"/>
  <c r="Q8343" i="1"/>
  <c r="M8343" i="1"/>
  <c r="O8343" i="1" s="1"/>
  <c r="AG8342" i="1"/>
  <c r="U8342" i="1"/>
  <c r="T8342" i="1"/>
  <c r="R8342" i="1"/>
  <c r="Q8342" i="1"/>
  <c r="O8342" i="1"/>
  <c r="M8342" i="1"/>
  <c r="AG8341" i="1"/>
  <c r="T8341" i="1"/>
  <c r="U8341" i="1" s="1"/>
  <c r="R8341" i="1"/>
  <c r="O8341" i="1"/>
  <c r="M8341" i="1"/>
  <c r="Q8341" i="1" s="1"/>
  <c r="AG8340" i="1"/>
  <c r="T8340" i="1"/>
  <c r="U8340" i="1" s="1"/>
  <c r="R8340" i="1"/>
  <c r="O8340" i="1"/>
  <c r="M8340" i="1"/>
  <c r="Q8340" i="1" s="1"/>
  <c r="AG8339" i="1"/>
  <c r="T8339" i="1"/>
  <c r="U8339" i="1" s="1"/>
  <c r="R8339" i="1"/>
  <c r="Q8339" i="1"/>
  <c r="M8339" i="1"/>
  <c r="O8339" i="1" s="1"/>
  <c r="AG8338" i="1"/>
  <c r="U8338" i="1"/>
  <c r="T8338" i="1"/>
  <c r="R8338" i="1"/>
  <c r="M8338" i="1"/>
  <c r="AG8337" i="1"/>
  <c r="T8337" i="1"/>
  <c r="U8337" i="1" s="1"/>
  <c r="R8337" i="1"/>
  <c r="Q8337" i="1"/>
  <c r="M8337" i="1"/>
  <c r="O8337" i="1" s="1"/>
  <c r="AG8336" i="1"/>
  <c r="U8336" i="1"/>
  <c r="T8336" i="1"/>
  <c r="R8336" i="1"/>
  <c r="O8336" i="1"/>
  <c r="M8336" i="1"/>
  <c r="Q8336" i="1" s="1"/>
  <c r="AG8335" i="1"/>
  <c r="T8335" i="1"/>
  <c r="U8335" i="1" s="1"/>
  <c r="R8335" i="1"/>
  <c r="Q8335" i="1"/>
  <c r="M8335" i="1"/>
  <c r="O8335" i="1" s="1"/>
  <c r="AG8334" i="1"/>
  <c r="T8334" i="1"/>
  <c r="U8334" i="1" s="1"/>
  <c r="R8334" i="1"/>
  <c r="M8334" i="1"/>
  <c r="Q8334" i="1" s="1"/>
  <c r="AG8333" i="1"/>
  <c r="T8333" i="1"/>
  <c r="U8333" i="1" s="1"/>
  <c r="R8333" i="1"/>
  <c r="Q8333" i="1"/>
  <c r="O8333" i="1"/>
  <c r="M8333" i="1"/>
  <c r="AG8332" i="1"/>
  <c r="U8332" i="1"/>
  <c r="T8332" i="1"/>
  <c r="R8332" i="1"/>
  <c r="Q8332" i="1"/>
  <c r="O8332" i="1"/>
  <c r="M8332" i="1"/>
  <c r="AG8331" i="1"/>
  <c r="T8331" i="1"/>
  <c r="U8331" i="1" s="1"/>
  <c r="R8331" i="1"/>
  <c r="M8331" i="1"/>
  <c r="O8331" i="1" s="1"/>
  <c r="AG8330" i="1"/>
  <c r="U8330" i="1"/>
  <c r="T8330" i="1"/>
  <c r="R8330" i="1"/>
  <c r="Q8330" i="1"/>
  <c r="O8330" i="1"/>
  <c r="M8330" i="1"/>
  <c r="AG8329" i="1"/>
  <c r="T8329" i="1"/>
  <c r="U8329" i="1" s="1"/>
  <c r="R8329" i="1"/>
  <c r="M8329" i="1"/>
  <c r="Q8329" i="1" s="1"/>
  <c r="AG8328" i="1"/>
  <c r="T8328" i="1"/>
  <c r="U8328" i="1" s="1"/>
  <c r="R8328" i="1"/>
  <c r="M8328" i="1"/>
  <c r="AG8327" i="1"/>
  <c r="U8327" i="1"/>
  <c r="T8327" i="1"/>
  <c r="R8327" i="1"/>
  <c r="O8327" i="1"/>
  <c r="M8327" i="1"/>
  <c r="Q8327" i="1" s="1"/>
  <c r="AG8326" i="1"/>
  <c r="U8326" i="1"/>
  <c r="T8326" i="1"/>
  <c r="R8326" i="1"/>
  <c r="Q8326" i="1"/>
  <c r="M8326" i="1"/>
  <c r="O8326" i="1" s="1"/>
  <c r="AG8325" i="1"/>
  <c r="T8325" i="1"/>
  <c r="U8325" i="1" s="1"/>
  <c r="R8325" i="1"/>
  <c r="O8325" i="1"/>
  <c r="M8325" i="1"/>
  <c r="Q8325" i="1" s="1"/>
  <c r="AG8324" i="1"/>
  <c r="T8324" i="1"/>
  <c r="U8324" i="1" s="1"/>
  <c r="R8324" i="1"/>
  <c r="Q8324" i="1"/>
  <c r="M8324" i="1"/>
  <c r="O8324" i="1" s="1"/>
  <c r="AG8323" i="1"/>
  <c r="T8323" i="1"/>
  <c r="U8323" i="1" s="1"/>
  <c r="R8323" i="1"/>
  <c r="M8323" i="1"/>
  <c r="O8323" i="1" s="1"/>
  <c r="AG8322" i="1"/>
  <c r="T8322" i="1"/>
  <c r="U8322" i="1" s="1"/>
  <c r="R8322" i="1"/>
  <c r="O8322" i="1"/>
  <c r="M8322" i="1"/>
  <c r="Q8322" i="1" s="1"/>
  <c r="AG8321" i="1"/>
  <c r="T8321" i="1"/>
  <c r="U8321" i="1" s="1"/>
  <c r="R8321" i="1"/>
  <c r="Q8321" i="1"/>
  <c r="M8321" i="1"/>
  <c r="O8321" i="1" s="1"/>
  <c r="AG8320" i="1"/>
  <c r="U8320" i="1"/>
  <c r="T8320" i="1"/>
  <c r="R8320" i="1"/>
  <c r="M8320" i="1"/>
  <c r="Q8320" i="1" s="1"/>
  <c r="AG8319" i="1"/>
  <c r="T8319" i="1"/>
  <c r="U8319" i="1" s="1"/>
  <c r="R8319" i="1"/>
  <c r="Q8319" i="1"/>
  <c r="O8319" i="1"/>
  <c r="M8319" i="1"/>
  <c r="AG8318" i="1"/>
  <c r="T8318" i="1"/>
  <c r="U8318" i="1" s="1"/>
  <c r="R8318" i="1"/>
  <c r="Q8318" i="1"/>
  <c r="O8318" i="1"/>
  <c r="M8318" i="1"/>
  <c r="AG8317" i="1"/>
  <c r="T8317" i="1"/>
  <c r="U8317" i="1" s="1"/>
  <c r="R8317" i="1"/>
  <c r="Q8317" i="1"/>
  <c r="O8317" i="1"/>
  <c r="M8317" i="1"/>
  <c r="AG8316" i="1"/>
  <c r="U8316" i="1"/>
  <c r="T8316" i="1"/>
  <c r="R8316" i="1"/>
  <c r="M8316" i="1"/>
  <c r="Q8316" i="1" s="1"/>
  <c r="AG8315" i="1"/>
  <c r="T8315" i="1"/>
  <c r="U8315" i="1" s="1"/>
  <c r="R8315" i="1"/>
  <c r="M8315" i="1"/>
  <c r="AG8314" i="1"/>
  <c r="U8314" i="1"/>
  <c r="T8314" i="1"/>
  <c r="R8314" i="1"/>
  <c r="O8314" i="1"/>
  <c r="M8314" i="1"/>
  <c r="Q8314" i="1" s="1"/>
  <c r="AG8313" i="1"/>
  <c r="T8313" i="1"/>
  <c r="U8313" i="1" s="1"/>
  <c r="R8313" i="1"/>
  <c r="Q8313" i="1"/>
  <c r="M8313" i="1"/>
  <c r="O8313" i="1" s="1"/>
  <c r="AG8312" i="1"/>
  <c r="T8312" i="1"/>
  <c r="U8312" i="1" s="1"/>
  <c r="R8312" i="1"/>
  <c r="M8312" i="1"/>
  <c r="Q8312" i="1" s="1"/>
  <c r="AG8311" i="1"/>
  <c r="T8311" i="1"/>
  <c r="U8311" i="1" s="1"/>
  <c r="R8311" i="1"/>
  <c r="M8311" i="1"/>
  <c r="O8311" i="1" s="1"/>
  <c r="AG8310" i="1"/>
  <c r="T8310" i="1"/>
  <c r="U8310" i="1" s="1"/>
  <c r="R8310" i="1"/>
  <c r="O8310" i="1"/>
  <c r="M8310" i="1"/>
  <c r="Q8310" i="1" s="1"/>
  <c r="AG8309" i="1"/>
  <c r="T8309" i="1"/>
  <c r="U8309" i="1" s="1"/>
  <c r="R8309" i="1"/>
  <c r="Q8309" i="1"/>
  <c r="M8309" i="1"/>
  <c r="O8309" i="1" s="1"/>
  <c r="AG8308" i="1"/>
  <c r="U8308" i="1"/>
  <c r="T8308" i="1"/>
  <c r="R8308" i="1"/>
  <c r="Q8308" i="1"/>
  <c r="M8308" i="1"/>
  <c r="O8308" i="1" s="1"/>
  <c r="AG8307" i="1"/>
  <c r="T8307" i="1"/>
  <c r="U8307" i="1" s="1"/>
  <c r="R8307" i="1"/>
  <c r="Q8307" i="1"/>
  <c r="M8307" i="1"/>
  <c r="O8307" i="1" s="1"/>
  <c r="AG8306" i="1"/>
  <c r="U8306" i="1"/>
  <c r="T8306" i="1"/>
  <c r="R8306" i="1"/>
  <c r="M8306" i="1"/>
  <c r="AG8305" i="1"/>
  <c r="U8305" i="1"/>
  <c r="T8305" i="1"/>
  <c r="R8305" i="1"/>
  <c r="M8305" i="1"/>
  <c r="Q8305" i="1" s="1"/>
  <c r="AG8304" i="1"/>
  <c r="U8304" i="1"/>
  <c r="T8304" i="1"/>
  <c r="R8304" i="1"/>
  <c r="M8304" i="1"/>
  <c r="AG8303" i="1"/>
  <c r="U8303" i="1"/>
  <c r="T8303" i="1"/>
  <c r="R8303" i="1"/>
  <c r="O8303" i="1"/>
  <c r="M8303" i="1"/>
  <c r="Q8303" i="1" s="1"/>
  <c r="AG8302" i="1"/>
  <c r="T8302" i="1"/>
  <c r="U8302" i="1" s="1"/>
  <c r="R8302" i="1"/>
  <c r="Q8302" i="1"/>
  <c r="M8302" i="1"/>
  <c r="O8302" i="1" s="1"/>
  <c r="AG8301" i="1"/>
  <c r="T8301" i="1"/>
  <c r="U8301" i="1" s="1"/>
  <c r="R8301" i="1"/>
  <c r="M8301" i="1"/>
  <c r="AG8300" i="1"/>
  <c r="U8300" i="1"/>
  <c r="T8300" i="1"/>
  <c r="R8300" i="1"/>
  <c r="Q8300" i="1"/>
  <c r="O8300" i="1"/>
  <c r="M8300" i="1"/>
  <c r="AG8299" i="1"/>
  <c r="T8299" i="1"/>
  <c r="U8299" i="1" s="1"/>
  <c r="R8299" i="1"/>
  <c r="M8299" i="1"/>
  <c r="Q8299" i="1" s="1"/>
  <c r="AG8298" i="1"/>
  <c r="U8298" i="1"/>
  <c r="T8298" i="1"/>
  <c r="R8298" i="1"/>
  <c r="M8298" i="1"/>
  <c r="Q8298" i="1" s="1"/>
  <c r="AG8297" i="1"/>
  <c r="T8297" i="1"/>
  <c r="U8297" i="1" s="1"/>
  <c r="R8297" i="1"/>
  <c r="Q8297" i="1"/>
  <c r="O8297" i="1"/>
  <c r="M8297" i="1"/>
  <c r="AG8296" i="1"/>
  <c r="T8296" i="1"/>
  <c r="U8296" i="1" s="1"/>
  <c r="R8296" i="1"/>
  <c r="Q8296" i="1"/>
  <c r="O8296" i="1"/>
  <c r="M8296" i="1"/>
  <c r="AG8295" i="1"/>
  <c r="T8295" i="1"/>
  <c r="U8295" i="1" s="1"/>
  <c r="R8295" i="1"/>
  <c r="O8295" i="1"/>
  <c r="M8295" i="1"/>
  <c r="Q8295" i="1" s="1"/>
  <c r="AG8294" i="1"/>
  <c r="T8294" i="1"/>
  <c r="U8294" i="1" s="1"/>
  <c r="R8294" i="1"/>
  <c r="O8294" i="1"/>
  <c r="M8294" i="1"/>
  <c r="Q8294" i="1" s="1"/>
  <c r="AG8293" i="1"/>
  <c r="T8293" i="1"/>
  <c r="U8293" i="1" s="1"/>
  <c r="R8293" i="1"/>
  <c r="Q8293" i="1"/>
  <c r="M8293" i="1"/>
  <c r="O8293" i="1" s="1"/>
  <c r="AG8292" i="1"/>
  <c r="U8292" i="1"/>
  <c r="T8292" i="1"/>
  <c r="R8292" i="1"/>
  <c r="M8292" i="1"/>
  <c r="Q8292" i="1" s="1"/>
  <c r="AG8291" i="1"/>
  <c r="T8291" i="1"/>
  <c r="U8291" i="1" s="1"/>
  <c r="R8291" i="1"/>
  <c r="Q8291" i="1"/>
  <c r="M8291" i="1"/>
  <c r="O8291" i="1" s="1"/>
  <c r="AG8290" i="1"/>
  <c r="U8290" i="1"/>
  <c r="T8290" i="1"/>
  <c r="R8290" i="1"/>
  <c r="Q8290" i="1"/>
  <c r="O8290" i="1"/>
  <c r="M8290" i="1"/>
  <c r="AG8289" i="1"/>
  <c r="T8289" i="1"/>
  <c r="U8289" i="1" s="1"/>
  <c r="R8289" i="1"/>
  <c r="M8289" i="1"/>
  <c r="O8289" i="1" s="1"/>
  <c r="AG8288" i="1"/>
  <c r="T8288" i="1"/>
  <c r="U8288" i="1" s="1"/>
  <c r="R8288" i="1"/>
  <c r="M8288" i="1"/>
  <c r="O8288" i="1" s="1"/>
  <c r="AG8287" i="1"/>
  <c r="U8287" i="1"/>
  <c r="T8287" i="1"/>
  <c r="R8287" i="1"/>
  <c r="O8287" i="1"/>
  <c r="M8287" i="1"/>
  <c r="Q8287" i="1" s="1"/>
  <c r="AG8286" i="1"/>
  <c r="U8286" i="1"/>
  <c r="T8286" i="1"/>
  <c r="R8286" i="1"/>
  <c r="Q8286" i="1"/>
  <c r="M8286" i="1"/>
  <c r="O8286" i="1" s="1"/>
  <c r="AG8285" i="1"/>
  <c r="T8285" i="1"/>
  <c r="U8285" i="1" s="1"/>
  <c r="R8285" i="1"/>
  <c r="M8285" i="1"/>
  <c r="AG8284" i="1"/>
  <c r="U8284" i="1"/>
  <c r="T8284" i="1"/>
  <c r="R8284" i="1"/>
  <c r="Q8284" i="1"/>
  <c r="O8284" i="1"/>
  <c r="M8284" i="1"/>
  <c r="AG8283" i="1"/>
  <c r="T8283" i="1"/>
  <c r="U8283" i="1" s="1"/>
  <c r="R8283" i="1"/>
  <c r="M8283" i="1"/>
  <c r="Q8283" i="1" s="1"/>
  <c r="AG8282" i="1"/>
  <c r="U8282" i="1"/>
  <c r="T8282" i="1"/>
  <c r="R8282" i="1"/>
  <c r="M8282" i="1"/>
  <c r="Q8282" i="1" s="1"/>
  <c r="AG8281" i="1"/>
  <c r="U8281" i="1"/>
  <c r="T8281" i="1"/>
  <c r="R8281" i="1"/>
  <c r="Q8281" i="1"/>
  <c r="O8281" i="1"/>
  <c r="M8281" i="1"/>
  <c r="AG8280" i="1"/>
  <c r="U8280" i="1"/>
  <c r="T8280" i="1"/>
  <c r="R8280" i="1"/>
  <c r="M8280" i="1"/>
  <c r="Q8280" i="1" s="1"/>
  <c r="AG8279" i="1"/>
  <c r="U8279" i="1"/>
  <c r="T8279" i="1"/>
  <c r="R8279" i="1"/>
  <c r="O8279" i="1"/>
  <c r="M8279" i="1"/>
  <c r="Q8279" i="1" s="1"/>
  <c r="AG8278" i="1"/>
  <c r="T8278" i="1"/>
  <c r="U8278" i="1" s="1"/>
  <c r="R8278" i="1"/>
  <c r="M8278" i="1"/>
  <c r="AG8277" i="1"/>
  <c r="U8277" i="1"/>
  <c r="T8277" i="1"/>
  <c r="R8277" i="1"/>
  <c r="M8277" i="1"/>
  <c r="O8277" i="1" s="1"/>
  <c r="AG8276" i="1"/>
  <c r="T8276" i="1"/>
  <c r="U8276" i="1" s="1"/>
  <c r="R8276" i="1"/>
  <c r="M8276" i="1"/>
  <c r="AG8275" i="1"/>
  <c r="T8275" i="1"/>
  <c r="U8275" i="1" s="1"/>
  <c r="R8275" i="1"/>
  <c r="Q8275" i="1"/>
  <c r="M8275" i="1"/>
  <c r="O8275" i="1" s="1"/>
  <c r="AG8274" i="1"/>
  <c r="U8274" i="1"/>
  <c r="T8274" i="1"/>
  <c r="R8274" i="1"/>
  <c r="Q8274" i="1"/>
  <c r="O8274" i="1"/>
  <c r="M8274" i="1"/>
  <c r="AG8273" i="1"/>
  <c r="T8273" i="1"/>
  <c r="U8273" i="1" s="1"/>
  <c r="R8273" i="1"/>
  <c r="M8273" i="1"/>
  <c r="Q8273" i="1" s="1"/>
  <c r="AG8272" i="1"/>
  <c r="T8272" i="1"/>
  <c r="U8272" i="1" s="1"/>
  <c r="R8272" i="1"/>
  <c r="Q8272" i="1"/>
  <c r="O8272" i="1"/>
  <c r="M8272" i="1"/>
  <c r="AG8271" i="1"/>
  <c r="U8271" i="1"/>
  <c r="T8271" i="1"/>
  <c r="R8271" i="1"/>
  <c r="O8271" i="1"/>
  <c r="M8271" i="1"/>
  <c r="Q8271" i="1" s="1"/>
  <c r="AG8270" i="1"/>
  <c r="U8270" i="1"/>
  <c r="T8270" i="1"/>
  <c r="R8270" i="1"/>
  <c r="O8270" i="1"/>
  <c r="M8270" i="1"/>
  <c r="Q8270" i="1" s="1"/>
  <c r="AG8269" i="1"/>
  <c r="T8269" i="1"/>
  <c r="U8269" i="1" s="1"/>
  <c r="R8269" i="1"/>
  <c r="M8269" i="1"/>
  <c r="AG8268" i="1"/>
  <c r="U8268" i="1"/>
  <c r="T8268" i="1"/>
  <c r="R8268" i="1"/>
  <c r="Q8268" i="1"/>
  <c r="O8268" i="1"/>
  <c r="M8268" i="1"/>
  <c r="AG8267" i="1"/>
  <c r="T8267" i="1"/>
  <c r="U8267" i="1" s="1"/>
  <c r="R8267" i="1"/>
  <c r="Q8267" i="1"/>
  <c r="O8267" i="1"/>
  <c r="M8267" i="1"/>
  <c r="AG8266" i="1"/>
  <c r="U8266" i="1"/>
  <c r="T8266" i="1"/>
  <c r="R8266" i="1"/>
  <c r="M8266" i="1"/>
  <c r="Q8266" i="1" s="1"/>
  <c r="AG8265" i="1"/>
  <c r="T8265" i="1"/>
  <c r="U8265" i="1" s="1"/>
  <c r="R8265" i="1"/>
  <c r="Q8265" i="1"/>
  <c r="M8265" i="1"/>
  <c r="O8265" i="1" s="1"/>
  <c r="AG8264" i="1"/>
  <c r="T8264" i="1"/>
  <c r="U8264" i="1" s="1"/>
  <c r="R8264" i="1"/>
  <c r="M8264" i="1"/>
  <c r="Q8264" i="1" s="1"/>
  <c r="AG8263" i="1"/>
  <c r="T8263" i="1"/>
  <c r="U8263" i="1" s="1"/>
  <c r="R8263" i="1"/>
  <c r="O8263" i="1"/>
  <c r="M8263" i="1"/>
  <c r="Q8263" i="1" s="1"/>
  <c r="AG8262" i="1"/>
  <c r="T8262" i="1"/>
  <c r="U8262" i="1" s="1"/>
  <c r="R8262" i="1"/>
  <c r="M8262" i="1"/>
  <c r="AG8261" i="1"/>
  <c r="T8261" i="1"/>
  <c r="U8261" i="1" s="1"/>
  <c r="R8261" i="1"/>
  <c r="Q8261" i="1"/>
  <c r="M8261" i="1"/>
  <c r="O8261" i="1" s="1"/>
  <c r="AG8260" i="1"/>
  <c r="T8260" i="1"/>
  <c r="U8260" i="1" s="1"/>
  <c r="R8260" i="1"/>
  <c r="Q8260" i="1"/>
  <c r="O8260" i="1"/>
  <c r="M8260" i="1"/>
  <c r="AG8259" i="1"/>
  <c r="T8259" i="1"/>
  <c r="U8259" i="1" s="1"/>
  <c r="R8259" i="1"/>
  <c r="Q8259" i="1"/>
  <c r="M8259" i="1"/>
  <c r="O8259" i="1" s="1"/>
  <c r="AG8258" i="1"/>
  <c r="U8258" i="1"/>
  <c r="T8258" i="1"/>
  <c r="R8258" i="1"/>
  <c r="O8258" i="1"/>
  <c r="M8258" i="1"/>
  <c r="Q8258" i="1" s="1"/>
  <c r="AG8257" i="1"/>
  <c r="U8257" i="1"/>
  <c r="T8257" i="1"/>
  <c r="R8257" i="1"/>
  <c r="M8257" i="1"/>
  <c r="Q8257" i="1" s="1"/>
  <c r="AG8256" i="1"/>
  <c r="U8256" i="1"/>
  <c r="T8256" i="1"/>
  <c r="R8256" i="1"/>
  <c r="M8256" i="1"/>
  <c r="AG8255" i="1"/>
  <c r="U8255" i="1"/>
  <c r="T8255" i="1"/>
  <c r="R8255" i="1"/>
  <c r="O8255" i="1"/>
  <c r="M8255" i="1"/>
  <c r="Q8255" i="1" s="1"/>
  <c r="AG8254" i="1"/>
  <c r="T8254" i="1"/>
  <c r="U8254" i="1" s="1"/>
  <c r="R8254" i="1"/>
  <c r="Q8254" i="1"/>
  <c r="M8254" i="1"/>
  <c r="O8254" i="1" s="1"/>
  <c r="AG8253" i="1"/>
  <c r="T8253" i="1"/>
  <c r="U8253" i="1" s="1"/>
  <c r="R8253" i="1"/>
  <c r="M8253" i="1"/>
  <c r="AG8252" i="1"/>
  <c r="U8252" i="1"/>
  <c r="T8252" i="1"/>
  <c r="R8252" i="1"/>
  <c r="Q8252" i="1"/>
  <c r="O8252" i="1"/>
  <c r="M8252" i="1"/>
  <c r="AG8251" i="1"/>
  <c r="T8251" i="1"/>
  <c r="U8251" i="1" s="1"/>
  <c r="R8251" i="1"/>
  <c r="M8251" i="1"/>
  <c r="Q8251" i="1" s="1"/>
  <c r="AG8250" i="1"/>
  <c r="U8250" i="1"/>
  <c r="T8250" i="1"/>
  <c r="R8250" i="1"/>
  <c r="M8250" i="1"/>
  <c r="Q8250" i="1" s="1"/>
  <c r="AG8249" i="1"/>
  <c r="T8249" i="1"/>
  <c r="U8249" i="1" s="1"/>
  <c r="R8249" i="1"/>
  <c r="Q8249" i="1"/>
  <c r="O8249" i="1"/>
  <c r="M8249" i="1"/>
  <c r="AG8248" i="1"/>
  <c r="T8248" i="1"/>
  <c r="U8248" i="1" s="1"/>
  <c r="R8248" i="1"/>
  <c r="Q8248" i="1"/>
  <c r="O8248" i="1"/>
  <c r="M8248" i="1"/>
  <c r="AG8247" i="1"/>
  <c r="T8247" i="1"/>
  <c r="U8247" i="1" s="1"/>
  <c r="R8247" i="1"/>
  <c r="O8247" i="1"/>
  <c r="M8247" i="1"/>
  <c r="Q8247" i="1" s="1"/>
  <c r="AG8246" i="1"/>
  <c r="T8246" i="1"/>
  <c r="U8246" i="1" s="1"/>
  <c r="R8246" i="1"/>
  <c r="M8246" i="1"/>
  <c r="Q8246" i="1" s="1"/>
  <c r="AG8245" i="1"/>
  <c r="T8245" i="1"/>
  <c r="U8245" i="1" s="1"/>
  <c r="R8245" i="1"/>
  <c r="Q8245" i="1"/>
  <c r="M8245" i="1"/>
  <c r="O8245" i="1" s="1"/>
  <c r="AG8244" i="1"/>
  <c r="U8244" i="1"/>
  <c r="T8244" i="1"/>
  <c r="R8244" i="1"/>
  <c r="M8244" i="1"/>
  <c r="Q8244" i="1" s="1"/>
  <c r="AG8243" i="1"/>
  <c r="T8243" i="1"/>
  <c r="U8243" i="1" s="1"/>
  <c r="R8243" i="1"/>
  <c r="Q8243" i="1"/>
  <c r="M8243" i="1"/>
  <c r="O8243" i="1" s="1"/>
  <c r="AG8242" i="1"/>
  <c r="T8242" i="1"/>
  <c r="U8242" i="1" s="1"/>
  <c r="R8242" i="1"/>
  <c r="Q8242" i="1"/>
  <c r="O8242" i="1"/>
  <c r="M8242" i="1"/>
  <c r="AG8241" i="1"/>
  <c r="T8241" i="1"/>
  <c r="U8241" i="1" s="1"/>
  <c r="R8241" i="1"/>
  <c r="M8241" i="1"/>
  <c r="O8241" i="1" s="1"/>
  <c r="AG8240" i="1"/>
  <c r="T8240" i="1"/>
  <c r="U8240" i="1" s="1"/>
  <c r="R8240" i="1"/>
  <c r="M8240" i="1"/>
  <c r="O8240" i="1" s="1"/>
  <c r="AG8239" i="1"/>
  <c r="U8239" i="1"/>
  <c r="T8239" i="1"/>
  <c r="R8239" i="1"/>
  <c r="M8239" i="1"/>
  <c r="Q8239" i="1" s="1"/>
  <c r="AG8238" i="1"/>
  <c r="T8238" i="1"/>
  <c r="U8238" i="1" s="1"/>
  <c r="R8238" i="1"/>
  <c r="Q8238" i="1"/>
  <c r="M8238" i="1"/>
  <c r="O8238" i="1" s="1"/>
  <c r="AG8237" i="1"/>
  <c r="T8237" i="1"/>
  <c r="U8237" i="1" s="1"/>
  <c r="R8237" i="1"/>
  <c r="M8237" i="1"/>
  <c r="AG8236" i="1"/>
  <c r="U8236" i="1"/>
  <c r="T8236" i="1"/>
  <c r="R8236" i="1"/>
  <c r="Q8236" i="1"/>
  <c r="O8236" i="1"/>
  <c r="M8236" i="1"/>
  <c r="AG8235" i="1"/>
  <c r="T8235" i="1"/>
  <c r="U8235" i="1" s="1"/>
  <c r="R8235" i="1"/>
  <c r="Q8235" i="1"/>
  <c r="M8235" i="1"/>
  <c r="O8235" i="1" s="1"/>
  <c r="AG8234" i="1"/>
  <c r="U8234" i="1"/>
  <c r="T8234" i="1"/>
  <c r="R8234" i="1"/>
  <c r="M8234" i="1"/>
  <c r="Q8234" i="1" s="1"/>
  <c r="AG8233" i="1"/>
  <c r="T8233" i="1"/>
  <c r="U8233" i="1" s="1"/>
  <c r="R8233" i="1"/>
  <c r="Q8233" i="1"/>
  <c r="O8233" i="1"/>
  <c r="M8233" i="1"/>
  <c r="AG8232" i="1"/>
  <c r="U8232" i="1"/>
  <c r="T8232" i="1"/>
  <c r="R8232" i="1"/>
  <c r="M8232" i="1"/>
  <c r="Q8232" i="1" s="1"/>
  <c r="AG8231" i="1"/>
  <c r="U8231" i="1"/>
  <c r="T8231" i="1"/>
  <c r="R8231" i="1"/>
  <c r="O8231" i="1"/>
  <c r="M8231" i="1"/>
  <c r="Q8231" i="1" s="1"/>
  <c r="AG8230" i="1"/>
  <c r="T8230" i="1"/>
  <c r="U8230" i="1" s="1"/>
  <c r="R8230" i="1"/>
  <c r="M8230" i="1"/>
  <c r="AG8229" i="1"/>
  <c r="U8229" i="1"/>
  <c r="T8229" i="1"/>
  <c r="R8229" i="1"/>
  <c r="M8229" i="1"/>
  <c r="O8229" i="1" s="1"/>
  <c r="AG8228" i="1"/>
  <c r="T8228" i="1"/>
  <c r="U8228" i="1" s="1"/>
  <c r="R8228" i="1"/>
  <c r="M8228" i="1"/>
  <c r="Q8228" i="1" s="1"/>
  <c r="AG8227" i="1"/>
  <c r="T8227" i="1"/>
  <c r="U8227" i="1" s="1"/>
  <c r="R8227" i="1"/>
  <c r="Q8227" i="1"/>
  <c r="M8227" i="1"/>
  <c r="O8227" i="1" s="1"/>
  <c r="AG8226" i="1"/>
  <c r="T8226" i="1"/>
  <c r="U8226" i="1" s="1"/>
  <c r="R8226" i="1"/>
  <c r="Q8226" i="1"/>
  <c r="O8226" i="1"/>
  <c r="M8226" i="1"/>
  <c r="AG8225" i="1"/>
  <c r="T8225" i="1"/>
  <c r="U8225" i="1" s="1"/>
  <c r="R8225" i="1"/>
  <c r="M8225" i="1"/>
  <c r="Q8225" i="1" s="1"/>
  <c r="AG8224" i="1"/>
  <c r="T8224" i="1"/>
  <c r="U8224" i="1" s="1"/>
  <c r="R8224" i="1"/>
  <c r="Q8224" i="1"/>
  <c r="O8224" i="1"/>
  <c r="M8224" i="1"/>
  <c r="AG8223" i="1"/>
  <c r="U8223" i="1"/>
  <c r="T8223" i="1"/>
  <c r="R8223" i="1"/>
  <c r="M8223" i="1"/>
  <c r="Q8223" i="1" s="1"/>
  <c r="AG8222" i="1"/>
  <c r="U8222" i="1"/>
  <c r="T8222" i="1"/>
  <c r="R8222" i="1"/>
  <c r="O8222" i="1"/>
  <c r="M8222" i="1"/>
  <c r="Q8222" i="1" s="1"/>
  <c r="AG8221" i="1"/>
  <c r="T8221" i="1"/>
  <c r="U8221" i="1" s="1"/>
  <c r="R8221" i="1"/>
  <c r="M8221" i="1"/>
  <c r="AG8220" i="1"/>
  <c r="U8220" i="1"/>
  <c r="T8220" i="1"/>
  <c r="R8220" i="1"/>
  <c r="Q8220" i="1"/>
  <c r="O8220" i="1"/>
  <c r="M8220" i="1"/>
  <c r="AG8219" i="1"/>
  <c r="T8219" i="1"/>
  <c r="U8219" i="1" s="1"/>
  <c r="R8219" i="1"/>
  <c r="M8219" i="1"/>
  <c r="Q8219" i="1" s="1"/>
  <c r="AG8218" i="1"/>
  <c r="U8218" i="1"/>
  <c r="T8218" i="1"/>
  <c r="R8218" i="1"/>
  <c r="M8218" i="1"/>
  <c r="Q8218" i="1" s="1"/>
  <c r="AG8217" i="1"/>
  <c r="T8217" i="1"/>
  <c r="U8217" i="1" s="1"/>
  <c r="R8217" i="1"/>
  <c r="Q8217" i="1"/>
  <c r="M8217" i="1"/>
  <c r="O8217" i="1" s="1"/>
  <c r="AG8216" i="1"/>
  <c r="T8216" i="1"/>
  <c r="U8216" i="1" s="1"/>
  <c r="R8216" i="1"/>
  <c r="M8216" i="1"/>
  <c r="Q8216" i="1" s="1"/>
  <c r="AG8215" i="1"/>
  <c r="U8215" i="1"/>
  <c r="T8215" i="1"/>
  <c r="R8215" i="1"/>
  <c r="O8215" i="1"/>
  <c r="M8215" i="1"/>
  <c r="Q8215" i="1" s="1"/>
  <c r="AG8214" i="1"/>
  <c r="T8214" i="1"/>
  <c r="U8214" i="1" s="1"/>
  <c r="R8214" i="1"/>
  <c r="M8214" i="1"/>
  <c r="Q8214" i="1" s="1"/>
  <c r="AG8213" i="1"/>
  <c r="T8213" i="1"/>
  <c r="U8213" i="1" s="1"/>
  <c r="R8213" i="1"/>
  <c r="Q8213" i="1"/>
  <c r="M8213" i="1"/>
  <c r="O8213" i="1" s="1"/>
  <c r="AG8212" i="1"/>
  <c r="T8212" i="1"/>
  <c r="U8212" i="1" s="1"/>
  <c r="R8212" i="1"/>
  <c r="Q8212" i="1"/>
  <c r="O8212" i="1"/>
  <c r="M8212" i="1"/>
  <c r="AG8211" i="1"/>
  <c r="T8211" i="1"/>
  <c r="U8211" i="1" s="1"/>
  <c r="R8211" i="1"/>
  <c r="Q8211" i="1"/>
  <c r="M8211" i="1"/>
  <c r="O8211" i="1" s="1"/>
  <c r="AG8210" i="1"/>
  <c r="T8210" i="1"/>
  <c r="U8210" i="1" s="1"/>
  <c r="R8210" i="1"/>
  <c r="M8210" i="1"/>
  <c r="Q8210" i="1" s="1"/>
  <c r="AG8209" i="1"/>
  <c r="U8209" i="1"/>
  <c r="T8209" i="1"/>
  <c r="R8209" i="1"/>
  <c r="M8209" i="1"/>
  <c r="Q8209" i="1" s="1"/>
  <c r="AG8208" i="1"/>
  <c r="U8208" i="1"/>
  <c r="T8208" i="1"/>
  <c r="R8208" i="1"/>
  <c r="Q8208" i="1"/>
  <c r="M8208" i="1"/>
  <c r="O8208" i="1" s="1"/>
  <c r="AG8207" i="1"/>
  <c r="U8207" i="1"/>
  <c r="T8207" i="1"/>
  <c r="R8207" i="1"/>
  <c r="M8207" i="1"/>
  <c r="AG8206" i="1"/>
  <c r="T8206" i="1"/>
  <c r="U8206" i="1" s="1"/>
  <c r="R8206" i="1"/>
  <c r="Q8206" i="1"/>
  <c r="M8206" i="1"/>
  <c r="O8206" i="1" s="1"/>
  <c r="AG8205" i="1"/>
  <c r="T8205" i="1"/>
  <c r="U8205" i="1" s="1"/>
  <c r="R8205" i="1"/>
  <c r="M8205" i="1"/>
  <c r="AG8204" i="1"/>
  <c r="U8204" i="1"/>
  <c r="T8204" i="1"/>
  <c r="R8204" i="1"/>
  <c r="Q8204" i="1"/>
  <c r="O8204" i="1"/>
  <c r="M8204" i="1"/>
  <c r="AG8203" i="1"/>
  <c r="T8203" i="1"/>
  <c r="U8203" i="1" s="1"/>
  <c r="R8203" i="1"/>
  <c r="O8203" i="1"/>
  <c r="M8203" i="1"/>
  <c r="Q8203" i="1" s="1"/>
  <c r="AG8202" i="1"/>
  <c r="U8202" i="1"/>
  <c r="T8202" i="1"/>
  <c r="R8202" i="1"/>
  <c r="M8202" i="1"/>
  <c r="Q8202" i="1" s="1"/>
  <c r="AG8201" i="1"/>
  <c r="T8201" i="1"/>
  <c r="U8201" i="1" s="1"/>
  <c r="R8201" i="1"/>
  <c r="Q8201" i="1"/>
  <c r="O8201" i="1"/>
  <c r="M8201" i="1"/>
  <c r="AG8200" i="1"/>
  <c r="T8200" i="1"/>
  <c r="U8200" i="1" s="1"/>
  <c r="R8200" i="1"/>
  <c r="Q8200" i="1"/>
  <c r="O8200" i="1"/>
  <c r="M8200" i="1"/>
  <c r="AG8199" i="1"/>
  <c r="T8199" i="1"/>
  <c r="U8199" i="1" s="1"/>
  <c r="R8199" i="1"/>
  <c r="O8199" i="1"/>
  <c r="M8199" i="1"/>
  <c r="Q8199" i="1" s="1"/>
  <c r="AG8198" i="1"/>
  <c r="T8198" i="1"/>
  <c r="U8198" i="1" s="1"/>
  <c r="R8198" i="1"/>
  <c r="M8198" i="1"/>
  <c r="Q8198" i="1" s="1"/>
  <c r="AG8197" i="1"/>
  <c r="T8197" i="1"/>
  <c r="U8197" i="1" s="1"/>
  <c r="R8197" i="1"/>
  <c r="Q8197" i="1"/>
  <c r="M8197" i="1"/>
  <c r="O8197" i="1" s="1"/>
  <c r="AG8196" i="1"/>
  <c r="U8196" i="1"/>
  <c r="T8196" i="1"/>
  <c r="R8196" i="1"/>
  <c r="M8196" i="1"/>
  <c r="O8196" i="1" s="1"/>
  <c r="AG8195" i="1"/>
  <c r="T8195" i="1"/>
  <c r="U8195" i="1" s="1"/>
  <c r="R8195" i="1"/>
  <c r="Q8195" i="1"/>
  <c r="M8195" i="1"/>
  <c r="O8195" i="1" s="1"/>
  <c r="AG8194" i="1"/>
  <c r="U8194" i="1"/>
  <c r="T8194" i="1"/>
  <c r="R8194" i="1"/>
  <c r="Q8194" i="1"/>
  <c r="O8194" i="1"/>
  <c r="M8194" i="1"/>
  <c r="AG8193" i="1"/>
  <c r="T8193" i="1"/>
  <c r="U8193" i="1" s="1"/>
  <c r="R8193" i="1"/>
  <c r="M8193" i="1"/>
  <c r="O8193" i="1" s="1"/>
  <c r="AG8192" i="1"/>
  <c r="T8192" i="1"/>
  <c r="U8192" i="1" s="1"/>
  <c r="R8192" i="1"/>
  <c r="M8192" i="1"/>
  <c r="O8192" i="1" s="1"/>
  <c r="AG8191" i="1"/>
  <c r="U8191" i="1"/>
  <c r="T8191" i="1"/>
  <c r="R8191" i="1"/>
  <c r="M8191" i="1"/>
  <c r="Q8191" i="1" s="1"/>
  <c r="AG8190" i="1"/>
  <c r="T8190" i="1"/>
  <c r="U8190" i="1" s="1"/>
  <c r="R8190" i="1"/>
  <c r="Q8190" i="1"/>
  <c r="M8190" i="1"/>
  <c r="O8190" i="1" s="1"/>
  <c r="AG8189" i="1"/>
  <c r="T8189" i="1"/>
  <c r="U8189" i="1" s="1"/>
  <c r="R8189" i="1"/>
  <c r="M8189" i="1"/>
  <c r="Q8189" i="1" s="1"/>
  <c r="AG8188" i="1"/>
  <c r="U8188" i="1"/>
  <c r="T8188" i="1"/>
  <c r="R8188" i="1"/>
  <c r="Q8188" i="1"/>
  <c r="O8188" i="1"/>
  <c r="M8188" i="1"/>
  <c r="AG8187" i="1"/>
  <c r="T8187" i="1"/>
  <c r="U8187" i="1" s="1"/>
  <c r="R8187" i="1"/>
  <c r="M8187" i="1"/>
  <c r="Q8187" i="1" s="1"/>
  <c r="AG8186" i="1"/>
  <c r="U8186" i="1"/>
  <c r="T8186" i="1"/>
  <c r="R8186" i="1"/>
  <c r="M8186" i="1"/>
  <c r="Q8186" i="1" s="1"/>
  <c r="AG8185" i="1"/>
  <c r="U8185" i="1"/>
  <c r="T8185" i="1"/>
  <c r="R8185" i="1"/>
  <c r="Q8185" i="1"/>
  <c r="O8185" i="1"/>
  <c r="M8185" i="1"/>
  <c r="AG8184" i="1"/>
  <c r="U8184" i="1"/>
  <c r="T8184" i="1"/>
  <c r="R8184" i="1"/>
  <c r="M8184" i="1"/>
  <c r="AG8183" i="1"/>
  <c r="U8183" i="1"/>
  <c r="T8183" i="1"/>
  <c r="R8183" i="1"/>
  <c r="O8183" i="1"/>
  <c r="M8183" i="1"/>
  <c r="Q8183" i="1" s="1"/>
  <c r="AG8182" i="1"/>
  <c r="T8182" i="1"/>
  <c r="U8182" i="1" s="1"/>
  <c r="R8182" i="1"/>
  <c r="Q8182" i="1"/>
  <c r="M8182" i="1"/>
  <c r="O8182" i="1" s="1"/>
  <c r="AG8181" i="1"/>
  <c r="U8181" i="1"/>
  <c r="T8181" i="1"/>
  <c r="R8181" i="1"/>
  <c r="M8181" i="1"/>
  <c r="O8181" i="1" s="1"/>
  <c r="AG8180" i="1"/>
  <c r="T8180" i="1"/>
  <c r="U8180" i="1" s="1"/>
  <c r="R8180" i="1"/>
  <c r="Q8180" i="1"/>
  <c r="O8180" i="1"/>
  <c r="M8180" i="1"/>
  <c r="AG8179" i="1"/>
  <c r="T8179" i="1"/>
  <c r="U8179" i="1" s="1"/>
  <c r="R8179" i="1"/>
  <c r="Q8179" i="1"/>
  <c r="M8179" i="1"/>
  <c r="O8179" i="1" s="1"/>
  <c r="AG8178" i="1"/>
  <c r="T8178" i="1"/>
  <c r="U8178" i="1" s="1"/>
  <c r="R8178" i="1"/>
  <c r="Q8178" i="1"/>
  <c r="O8178" i="1"/>
  <c r="M8178" i="1"/>
  <c r="AG8177" i="1"/>
  <c r="T8177" i="1"/>
  <c r="U8177" i="1" s="1"/>
  <c r="R8177" i="1"/>
  <c r="M8177" i="1"/>
  <c r="Q8177" i="1" s="1"/>
  <c r="AG8176" i="1"/>
  <c r="T8176" i="1"/>
  <c r="U8176" i="1" s="1"/>
  <c r="R8176" i="1"/>
  <c r="Q8176" i="1"/>
  <c r="O8176" i="1"/>
  <c r="M8176" i="1"/>
  <c r="AG8175" i="1"/>
  <c r="U8175" i="1"/>
  <c r="T8175" i="1"/>
  <c r="R8175" i="1"/>
  <c r="M8175" i="1"/>
  <c r="Q8175" i="1" s="1"/>
  <c r="AG8174" i="1"/>
  <c r="T8174" i="1"/>
  <c r="U8174" i="1" s="1"/>
  <c r="R8174" i="1"/>
  <c r="O8174" i="1"/>
  <c r="M8174" i="1"/>
  <c r="Q8174" i="1" s="1"/>
  <c r="AG8173" i="1"/>
  <c r="T8173" i="1"/>
  <c r="U8173" i="1" s="1"/>
  <c r="R8173" i="1"/>
  <c r="Q8173" i="1"/>
  <c r="M8173" i="1"/>
  <c r="O8173" i="1" s="1"/>
  <c r="AG8172" i="1"/>
  <c r="U8172" i="1"/>
  <c r="T8172" i="1"/>
  <c r="R8172" i="1"/>
  <c r="Q8172" i="1"/>
  <c r="O8172" i="1"/>
  <c r="M8172" i="1"/>
  <c r="AG8171" i="1"/>
  <c r="T8171" i="1"/>
  <c r="U8171" i="1" s="1"/>
  <c r="R8171" i="1"/>
  <c r="M8171" i="1"/>
  <c r="Q8171" i="1" s="1"/>
  <c r="AG8170" i="1"/>
  <c r="U8170" i="1"/>
  <c r="T8170" i="1"/>
  <c r="R8170" i="1"/>
  <c r="M8170" i="1"/>
  <c r="Q8170" i="1" s="1"/>
  <c r="AG8169" i="1"/>
  <c r="T8169" i="1"/>
  <c r="U8169" i="1" s="1"/>
  <c r="R8169" i="1"/>
  <c r="Q8169" i="1"/>
  <c r="M8169" i="1"/>
  <c r="O8169" i="1" s="1"/>
  <c r="AG8168" i="1"/>
  <c r="T8168" i="1"/>
  <c r="U8168" i="1" s="1"/>
  <c r="R8168" i="1"/>
  <c r="M8168" i="1"/>
  <c r="AG8167" i="1"/>
  <c r="U8167" i="1"/>
  <c r="T8167" i="1"/>
  <c r="R8167" i="1"/>
  <c r="O8167" i="1"/>
  <c r="M8167" i="1"/>
  <c r="Q8167" i="1" s="1"/>
  <c r="AG8166" i="1"/>
  <c r="T8166" i="1"/>
  <c r="U8166" i="1" s="1"/>
  <c r="R8166" i="1"/>
  <c r="M8166" i="1"/>
  <c r="AG8165" i="1"/>
  <c r="T8165" i="1"/>
  <c r="U8165" i="1" s="1"/>
  <c r="R8165" i="1"/>
  <c r="Q8165" i="1"/>
  <c r="M8165" i="1"/>
  <c r="O8165" i="1" s="1"/>
  <c r="AG8164" i="1"/>
  <c r="T8164" i="1"/>
  <c r="U8164" i="1" s="1"/>
  <c r="R8164" i="1"/>
  <c r="Q8164" i="1"/>
  <c r="O8164" i="1"/>
  <c r="M8164" i="1"/>
  <c r="AG8163" i="1"/>
  <c r="T8163" i="1"/>
  <c r="U8163" i="1" s="1"/>
  <c r="R8163" i="1"/>
  <c r="Q8163" i="1"/>
  <c r="M8163" i="1"/>
  <c r="O8163" i="1" s="1"/>
  <c r="AG8162" i="1"/>
  <c r="U8162" i="1"/>
  <c r="T8162" i="1"/>
  <c r="R8162" i="1"/>
  <c r="M8162" i="1"/>
  <c r="Q8162" i="1" s="1"/>
  <c r="AG8161" i="1"/>
  <c r="U8161" i="1"/>
  <c r="T8161" i="1"/>
  <c r="R8161" i="1"/>
  <c r="M8161" i="1"/>
  <c r="Q8161" i="1" s="1"/>
  <c r="AG8160" i="1"/>
  <c r="U8160" i="1"/>
  <c r="T8160" i="1"/>
  <c r="R8160" i="1"/>
  <c r="M8160" i="1"/>
  <c r="O8160" i="1" s="1"/>
  <c r="AG8159" i="1"/>
  <c r="U8159" i="1"/>
  <c r="T8159" i="1"/>
  <c r="R8159" i="1"/>
  <c r="O8159" i="1"/>
  <c r="M8159" i="1"/>
  <c r="Q8159" i="1" s="1"/>
  <c r="AG8158" i="1"/>
  <c r="T8158" i="1"/>
  <c r="U8158" i="1" s="1"/>
  <c r="R8158" i="1"/>
  <c r="Q8158" i="1"/>
  <c r="M8158" i="1"/>
  <c r="O8158" i="1" s="1"/>
  <c r="AG8157" i="1"/>
  <c r="T8157" i="1"/>
  <c r="U8157" i="1" s="1"/>
  <c r="R8157" i="1"/>
  <c r="Q8157" i="1"/>
  <c r="M8157" i="1"/>
  <c r="O8157" i="1" s="1"/>
  <c r="AG8156" i="1"/>
  <c r="U8156" i="1"/>
  <c r="T8156" i="1"/>
  <c r="R8156" i="1"/>
  <c r="Q8156" i="1"/>
  <c r="O8156" i="1"/>
  <c r="M8156" i="1"/>
  <c r="AG8155" i="1"/>
  <c r="T8155" i="1"/>
  <c r="U8155" i="1" s="1"/>
  <c r="R8155" i="1"/>
  <c r="Q8155" i="1"/>
  <c r="O8155" i="1"/>
  <c r="M8155" i="1"/>
  <c r="AG8154" i="1"/>
  <c r="U8154" i="1"/>
  <c r="T8154" i="1"/>
  <c r="R8154" i="1"/>
  <c r="M8154" i="1"/>
  <c r="Q8154" i="1" s="1"/>
  <c r="AG8153" i="1"/>
  <c r="T8153" i="1"/>
  <c r="U8153" i="1" s="1"/>
  <c r="R8153" i="1"/>
  <c r="Q8153" i="1"/>
  <c r="O8153" i="1"/>
  <c r="M8153" i="1"/>
  <c r="AG8152" i="1"/>
  <c r="T8152" i="1"/>
  <c r="U8152" i="1" s="1"/>
  <c r="R8152" i="1"/>
  <c r="Q8152" i="1"/>
  <c r="O8152" i="1"/>
  <c r="M8152" i="1"/>
  <c r="AG8151" i="1"/>
  <c r="T8151" i="1"/>
  <c r="U8151" i="1" s="1"/>
  <c r="R8151" i="1"/>
  <c r="O8151" i="1"/>
  <c r="M8151" i="1"/>
  <c r="Q8151" i="1" s="1"/>
  <c r="AG8150" i="1"/>
  <c r="T8150" i="1"/>
  <c r="U8150" i="1" s="1"/>
  <c r="R8150" i="1"/>
  <c r="O8150" i="1"/>
  <c r="M8150" i="1"/>
  <c r="Q8150" i="1" s="1"/>
  <c r="AG8149" i="1"/>
  <c r="T8149" i="1"/>
  <c r="U8149" i="1" s="1"/>
  <c r="R8149" i="1"/>
  <c r="Q8149" i="1"/>
  <c r="M8149" i="1"/>
  <c r="O8149" i="1" s="1"/>
  <c r="AG8148" i="1"/>
  <c r="U8148" i="1"/>
  <c r="T8148" i="1"/>
  <c r="R8148" i="1"/>
  <c r="Q8148" i="1"/>
  <c r="M8148" i="1"/>
  <c r="O8148" i="1" s="1"/>
  <c r="AG8147" i="1"/>
  <c r="T8147" i="1"/>
  <c r="U8147" i="1" s="1"/>
  <c r="R8147" i="1"/>
  <c r="Q8147" i="1"/>
  <c r="M8147" i="1"/>
  <c r="O8147" i="1" s="1"/>
  <c r="AG8146" i="1"/>
  <c r="T8146" i="1"/>
  <c r="U8146" i="1" s="1"/>
  <c r="R8146" i="1"/>
  <c r="Q8146" i="1"/>
  <c r="O8146" i="1"/>
  <c r="M8146" i="1"/>
  <c r="AG8145" i="1"/>
  <c r="T8145" i="1"/>
  <c r="U8145" i="1" s="1"/>
  <c r="R8145" i="1"/>
  <c r="M8145" i="1"/>
  <c r="O8145" i="1" s="1"/>
  <c r="AG8144" i="1"/>
  <c r="U8144" i="1"/>
  <c r="T8144" i="1"/>
  <c r="R8144" i="1"/>
  <c r="M8144" i="1"/>
  <c r="O8144" i="1" s="1"/>
  <c r="AG8143" i="1"/>
  <c r="U8143" i="1"/>
  <c r="T8143" i="1"/>
  <c r="R8143" i="1"/>
  <c r="M8143" i="1"/>
  <c r="AG8142" i="1"/>
  <c r="U8142" i="1"/>
  <c r="T8142" i="1"/>
  <c r="R8142" i="1"/>
  <c r="M8142" i="1"/>
  <c r="O8142" i="1" s="1"/>
  <c r="AG8141" i="1"/>
  <c r="T8141" i="1"/>
  <c r="U8141" i="1" s="1"/>
  <c r="R8141" i="1"/>
  <c r="M8141" i="1"/>
  <c r="AG8140" i="1"/>
  <c r="U8140" i="1"/>
  <c r="T8140" i="1"/>
  <c r="R8140" i="1"/>
  <c r="Q8140" i="1"/>
  <c r="O8140" i="1"/>
  <c r="M8140" i="1"/>
  <c r="AG8139" i="1"/>
  <c r="T8139" i="1"/>
  <c r="U8139" i="1" s="1"/>
  <c r="R8139" i="1"/>
  <c r="M8139" i="1"/>
  <c r="Q8139" i="1" s="1"/>
  <c r="AG8138" i="1"/>
  <c r="U8138" i="1"/>
  <c r="T8138" i="1"/>
  <c r="R8138" i="1"/>
  <c r="M8138" i="1"/>
  <c r="Q8138" i="1" s="1"/>
  <c r="AG8137" i="1"/>
  <c r="T8137" i="1"/>
  <c r="U8137" i="1" s="1"/>
  <c r="R8137" i="1"/>
  <c r="Q8137" i="1"/>
  <c r="O8137" i="1"/>
  <c r="M8137" i="1"/>
  <c r="AG8136" i="1"/>
  <c r="U8136" i="1"/>
  <c r="T8136" i="1"/>
  <c r="R8136" i="1"/>
  <c r="M8136" i="1"/>
  <c r="AG8135" i="1"/>
  <c r="T8135" i="1"/>
  <c r="U8135" i="1" s="1"/>
  <c r="R8135" i="1"/>
  <c r="O8135" i="1"/>
  <c r="M8135" i="1"/>
  <c r="Q8135" i="1" s="1"/>
  <c r="AG8134" i="1"/>
  <c r="T8134" i="1"/>
  <c r="U8134" i="1" s="1"/>
  <c r="R8134" i="1"/>
  <c r="M8134" i="1"/>
  <c r="O8134" i="1" s="1"/>
  <c r="AG8133" i="1"/>
  <c r="U8133" i="1"/>
  <c r="T8133" i="1"/>
  <c r="R8133" i="1"/>
  <c r="M8133" i="1"/>
  <c r="AG8132" i="1"/>
  <c r="T8132" i="1"/>
  <c r="U8132" i="1" s="1"/>
  <c r="R8132" i="1"/>
  <c r="M8132" i="1"/>
  <c r="Q8132" i="1" s="1"/>
  <c r="AG8131" i="1"/>
  <c r="T8131" i="1"/>
  <c r="U8131" i="1" s="1"/>
  <c r="R8131" i="1"/>
  <c r="Q8131" i="1"/>
  <c r="M8131" i="1"/>
  <c r="O8131" i="1" s="1"/>
  <c r="AG8130" i="1"/>
  <c r="U8130" i="1"/>
  <c r="T8130" i="1"/>
  <c r="R8130" i="1"/>
  <c r="Q8130" i="1"/>
  <c r="O8130" i="1"/>
  <c r="M8130" i="1"/>
  <c r="AG8129" i="1"/>
  <c r="T8129" i="1"/>
  <c r="U8129" i="1" s="1"/>
  <c r="R8129" i="1"/>
  <c r="M8129" i="1"/>
  <c r="Q8129" i="1" s="1"/>
  <c r="AG8128" i="1"/>
  <c r="T8128" i="1"/>
  <c r="U8128" i="1" s="1"/>
  <c r="R8128" i="1"/>
  <c r="Q8128" i="1"/>
  <c r="O8128" i="1"/>
  <c r="M8128" i="1"/>
  <c r="AG8127" i="1"/>
  <c r="U8127" i="1"/>
  <c r="T8127" i="1"/>
  <c r="R8127" i="1"/>
  <c r="M8127" i="1"/>
  <c r="Q8127" i="1" s="1"/>
  <c r="AG8126" i="1"/>
  <c r="T8126" i="1"/>
  <c r="U8126" i="1" s="1"/>
  <c r="R8126" i="1"/>
  <c r="O8126" i="1"/>
  <c r="M8126" i="1"/>
  <c r="Q8126" i="1" s="1"/>
  <c r="AG8125" i="1"/>
  <c r="T8125" i="1"/>
  <c r="U8125" i="1" s="1"/>
  <c r="R8125" i="1"/>
  <c r="M8125" i="1"/>
  <c r="Q8125" i="1" s="1"/>
  <c r="AG8124" i="1"/>
  <c r="U8124" i="1"/>
  <c r="T8124" i="1"/>
  <c r="R8124" i="1"/>
  <c r="Q8124" i="1"/>
  <c r="O8124" i="1"/>
  <c r="M8124" i="1"/>
  <c r="AG8123" i="1"/>
  <c r="T8123" i="1"/>
  <c r="U8123" i="1" s="1"/>
  <c r="R8123" i="1"/>
  <c r="M8123" i="1"/>
  <c r="Q8123" i="1" s="1"/>
  <c r="AG8122" i="1"/>
  <c r="U8122" i="1"/>
  <c r="T8122" i="1"/>
  <c r="R8122" i="1"/>
  <c r="M8122" i="1"/>
  <c r="Q8122" i="1" s="1"/>
  <c r="AG8121" i="1"/>
  <c r="U8121" i="1"/>
  <c r="T8121" i="1"/>
  <c r="R8121" i="1"/>
  <c r="Q8121" i="1"/>
  <c r="M8121" i="1"/>
  <c r="O8121" i="1" s="1"/>
  <c r="AG8120" i="1"/>
  <c r="T8120" i="1"/>
  <c r="U8120" i="1" s="1"/>
  <c r="R8120" i="1"/>
  <c r="M8120" i="1"/>
  <c r="AG8119" i="1"/>
  <c r="T8119" i="1"/>
  <c r="U8119" i="1" s="1"/>
  <c r="R8119" i="1"/>
  <c r="O8119" i="1"/>
  <c r="M8119" i="1"/>
  <c r="Q8119" i="1" s="1"/>
  <c r="AG8118" i="1"/>
  <c r="T8118" i="1"/>
  <c r="U8118" i="1" s="1"/>
  <c r="R8118" i="1"/>
  <c r="M8118" i="1"/>
  <c r="Q8118" i="1" s="1"/>
  <c r="AG8117" i="1"/>
  <c r="T8117" i="1"/>
  <c r="U8117" i="1" s="1"/>
  <c r="R8117" i="1"/>
  <c r="Q8117" i="1"/>
  <c r="M8117" i="1"/>
  <c r="O8117" i="1" s="1"/>
  <c r="AG8116" i="1"/>
  <c r="T8116" i="1"/>
  <c r="U8116" i="1" s="1"/>
  <c r="R8116" i="1"/>
  <c r="Q8116" i="1"/>
  <c r="O8116" i="1"/>
  <c r="M8116" i="1"/>
  <c r="AG8115" i="1"/>
  <c r="T8115" i="1"/>
  <c r="U8115" i="1" s="1"/>
  <c r="R8115" i="1"/>
  <c r="Q8115" i="1"/>
  <c r="M8115" i="1"/>
  <c r="O8115" i="1" s="1"/>
  <c r="AG8114" i="1"/>
  <c r="T8114" i="1"/>
  <c r="U8114" i="1" s="1"/>
  <c r="R8114" i="1"/>
  <c r="M8114" i="1"/>
  <c r="AG8113" i="1"/>
  <c r="U8113" i="1"/>
  <c r="T8113" i="1"/>
  <c r="R8113" i="1"/>
  <c r="M8113" i="1"/>
  <c r="Q8113" i="1" s="1"/>
  <c r="AG8112" i="1"/>
  <c r="U8112" i="1"/>
  <c r="T8112" i="1"/>
  <c r="R8112" i="1"/>
  <c r="M8112" i="1"/>
  <c r="O8112" i="1" s="1"/>
  <c r="AG8111" i="1"/>
  <c r="U8111" i="1"/>
  <c r="T8111" i="1"/>
  <c r="R8111" i="1"/>
  <c r="M8111" i="1"/>
  <c r="Q8111" i="1" s="1"/>
  <c r="AG8110" i="1"/>
  <c r="T8110" i="1"/>
  <c r="U8110" i="1" s="1"/>
  <c r="R8110" i="1"/>
  <c r="M8110" i="1"/>
  <c r="AG8109" i="1"/>
  <c r="T8109" i="1"/>
  <c r="U8109" i="1" s="1"/>
  <c r="R8109" i="1"/>
  <c r="M8109" i="1"/>
  <c r="O8109" i="1" s="1"/>
  <c r="AG8108" i="1"/>
  <c r="U8108" i="1"/>
  <c r="T8108" i="1"/>
  <c r="R8108" i="1"/>
  <c r="Q8108" i="1"/>
  <c r="O8108" i="1"/>
  <c r="M8108" i="1"/>
  <c r="AG8107" i="1"/>
  <c r="T8107" i="1"/>
  <c r="U8107" i="1" s="1"/>
  <c r="R8107" i="1"/>
  <c r="M8107" i="1"/>
  <c r="O8107" i="1" s="1"/>
  <c r="AG8106" i="1"/>
  <c r="T8106" i="1"/>
  <c r="U8106" i="1" s="1"/>
  <c r="R8106" i="1"/>
  <c r="M8106" i="1"/>
  <c r="Q8106" i="1" s="1"/>
  <c r="AG8105" i="1"/>
  <c r="T8105" i="1"/>
  <c r="U8105" i="1" s="1"/>
  <c r="R8105" i="1"/>
  <c r="Q8105" i="1"/>
  <c r="O8105" i="1"/>
  <c r="M8105" i="1"/>
  <c r="AG8104" i="1"/>
  <c r="T8104" i="1"/>
  <c r="U8104" i="1" s="1"/>
  <c r="R8104" i="1"/>
  <c r="Q8104" i="1"/>
  <c r="O8104" i="1"/>
  <c r="M8104" i="1"/>
  <c r="AG8103" i="1"/>
  <c r="U8103" i="1"/>
  <c r="T8103" i="1"/>
  <c r="R8103" i="1"/>
  <c r="M8103" i="1"/>
  <c r="Q8103" i="1" s="1"/>
  <c r="AG8102" i="1"/>
  <c r="T8102" i="1"/>
  <c r="U8102" i="1" s="1"/>
  <c r="R8102" i="1"/>
  <c r="M8102" i="1"/>
  <c r="Q8102" i="1" s="1"/>
  <c r="AG8101" i="1"/>
  <c r="U8101" i="1"/>
  <c r="T8101" i="1"/>
  <c r="R8101" i="1"/>
  <c r="M8101" i="1"/>
  <c r="O8101" i="1" s="1"/>
  <c r="AG8100" i="1"/>
  <c r="U8100" i="1"/>
  <c r="T8100" i="1"/>
  <c r="R8100" i="1"/>
  <c r="O8100" i="1"/>
  <c r="M8100" i="1"/>
  <c r="Q8100" i="1" s="1"/>
  <c r="AG8099" i="1"/>
  <c r="T8099" i="1"/>
  <c r="U8099" i="1" s="1"/>
  <c r="R8099" i="1"/>
  <c r="Q8099" i="1"/>
  <c r="M8099" i="1"/>
  <c r="O8099" i="1" s="1"/>
  <c r="AG8098" i="1"/>
  <c r="T8098" i="1"/>
  <c r="U8098" i="1" s="1"/>
  <c r="R8098" i="1"/>
  <c r="Q8098" i="1"/>
  <c r="O8098" i="1"/>
  <c r="M8098" i="1"/>
  <c r="AG8097" i="1"/>
  <c r="T8097" i="1"/>
  <c r="U8097" i="1" s="1"/>
  <c r="R8097" i="1"/>
  <c r="M8097" i="1"/>
  <c r="O8097" i="1" s="1"/>
  <c r="AG8096" i="1"/>
  <c r="T8096" i="1"/>
  <c r="U8096" i="1" s="1"/>
  <c r="R8096" i="1"/>
  <c r="M8096" i="1"/>
  <c r="AG8095" i="1"/>
  <c r="U8095" i="1"/>
  <c r="T8095" i="1"/>
  <c r="R8095" i="1"/>
  <c r="M8095" i="1"/>
  <c r="Q8095" i="1" s="1"/>
  <c r="AG8094" i="1"/>
  <c r="T8094" i="1"/>
  <c r="U8094" i="1" s="1"/>
  <c r="R8094" i="1"/>
  <c r="O8094" i="1"/>
  <c r="M8094" i="1"/>
  <c r="Q8094" i="1" s="1"/>
  <c r="AG8093" i="1"/>
  <c r="T8093" i="1"/>
  <c r="U8093" i="1" s="1"/>
  <c r="R8093" i="1"/>
  <c r="Q8093" i="1"/>
  <c r="O8093" i="1"/>
  <c r="M8093" i="1"/>
  <c r="AG8092" i="1"/>
  <c r="U8092" i="1"/>
  <c r="T8092" i="1"/>
  <c r="R8092" i="1"/>
  <c r="Q8092" i="1"/>
  <c r="O8092" i="1"/>
  <c r="M8092" i="1"/>
  <c r="AG8091" i="1"/>
  <c r="T8091" i="1"/>
  <c r="U8091" i="1" s="1"/>
  <c r="R8091" i="1"/>
  <c r="Q8091" i="1"/>
  <c r="M8091" i="1"/>
  <c r="O8091" i="1" s="1"/>
  <c r="AG8090" i="1"/>
  <c r="T8090" i="1"/>
  <c r="U8090" i="1" s="1"/>
  <c r="R8090" i="1"/>
  <c r="M8090" i="1"/>
  <c r="Q8090" i="1" s="1"/>
  <c r="AG8089" i="1"/>
  <c r="T8089" i="1"/>
  <c r="U8089" i="1" s="1"/>
  <c r="R8089" i="1"/>
  <c r="Q8089" i="1"/>
  <c r="O8089" i="1"/>
  <c r="M8089" i="1"/>
  <c r="AG8088" i="1"/>
  <c r="U8088" i="1"/>
  <c r="T8088" i="1"/>
  <c r="R8088" i="1"/>
  <c r="M8088" i="1"/>
  <c r="AG8087" i="1"/>
  <c r="T8087" i="1"/>
  <c r="U8087" i="1" s="1"/>
  <c r="R8087" i="1"/>
  <c r="O8087" i="1"/>
  <c r="M8087" i="1"/>
  <c r="Q8087" i="1" s="1"/>
  <c r="AG8086" i="1"/>
  <c r="T8086" i="1"/>
  <c r="U8086" i="1" s="1"/>
  <c r="R8086" i="1"/>
  <c r="O8086" i="1"/>
  <c r="M8086" i="1"/>
  <c r="Q8086" i="1" s="1"/>
  <c r="AG8085" i="1"/>
  <c r="U8085" i="1"/>
  <c r="T8085" i="1"/>
  <c r="R8085" i="1"/>
  <c r="Q8085" i="1"/>
  <c r="M8085" i="1"/>
  <c r="O8085" i="1" s="1"/>
  <c r="AG8084" i="1"/>
  <c r="T8084" i="1"/>
  <c r="U8084" i="1" s="1"/>
  <c r="R8084" i="1"/>
  <c r="O8084" i="1"/>
  <c r="M8084" i="1"/>
  <c r="Q8084" i="1" s="1"/>
  <c r="AG8083" i="1"/>
  <c r="T8083" i="1"/>
  <c r="U8083" i="1" s="1"/>
  <c r="R8083" i="1"/>
  <c r="Q8083" i="1"/>
  <c r="M8083" i="1"/>
  <c r="O8083" i="1" s="1"/>
  <c r="AG8082" i="1"/>
  <c r="T8082" i="1"/>
  <c r="U8082" i="1" s="1"/>
  <c r="R8082" i="1"/>
  <c r="Q8082" i="1"/>
  <c r="O8082" i="1"/>
  <c r="M8082" i="1"/>
  <c r="AG8081" i="1"/>
  <c r="T8081" i="1"/>
  <c r="U8081" i="1" s="1"/>
  <c r="R8081" i="1"/>
  <c r="M8081" i="1"/>
  <c r="Q8081" i="1" s="1"/>
  <c r="AG8080" i="1"/>
  <c r="T8080" i="1"/>
  <c r="U8080" i="1" s="1"/>
  <c r="R8080" i="1"/>
  <c r="Q8080" i="1"/>
  <c r="O8080" i="1"/>
  <c r="M8080" i="1"/>
  <c r="AG8079" i="1"/>
  <c r="U8079" i="1"/>
  <c r="T8079" i="1"/>
  <c r="R8079" i="1"/>
  <c r="M8079" i="1"/>
  <c r="Q8079" i="1" s="1"/>
  <c r="AG8078" i="1"/>
  <c r="T8078" i="1"/>
  <c r="U8078" i="1" s="1"/>
  <c r="R8078" i="1"/>
  <c r="M8078" i="1"/>
  <c r="AG8077" i="1"/>
  <c r="T8077" i="1"/>
  <c r="U8077" i="1" s="1"/>
  <c r="R8077" i="1"/>
  <c r="M8077" i="1"/>
  <c r="O8077" i="1" s="1"/>
  <c r="AG8076" i="1"/>
  <c r="U8076" i="1"/>
  <c r="T8076" i="1"/>
  <c r="R8076" i="1"/>
  <c r="Q8076" i="1"/>
  <c r="O8076" i="1"/>
  <c r="M8076" i="1"/>
  <c r="AG8075" i="1"/>
  <c r="T8075" i="1"/>
  <c r="U8075" i="1" s="1"/>
  <c r="R8075" i="1"/>
  <c r="Q8075" i="1"/>
  <c r="O8075" i="1"/>
  <c r="M8075" i="1"/>
  <c r="AG8074" i="1"/>
  <c r="T8074" i="1"/>
  <c r="U8074" i="1" s="1"/>
  <c r="R8074" i="1"/>
  <c r="M8074" i="1"/>
  <c r="Q8074" i="1" s="1"/>
  <c r="AG8073" i="1"/>
  <c r="U8073" i="1"/>
  <c r="T8073" i="1"/>
  <c r="R8073" i="1"/>
  <c r="Q8073" i="1"/>
  <c r="M8073" i="1"/>
  <c r="O8073" i="1" s="1"/>
  <c r="AG8072" i="1"/>
  <c r="T8072" i="1"/>
  <c r="U8072" i="1" s="1"/>
  <c r="R8072" i="1"/>
  <c r="M8072" i="1"/>
  <c r="AG8071" i="1"/>
  <c r="U8071" i="1"/>
  <c r="T8071" i="1"/>
  <c r="R8071" i="1"/>
  <c r="M8071" i="1"/>
  <c r="Q8071" i="1" s="1"/>
  <c r="AG8070" i="1"/>
  <c r="T8070" i="1"/>
  <c r="U8070" i="1" s="1"/>
  <c r="R8070" i="1"/>
  <c r="M8070" i="1"/>
  <c r="Q8070" i="1" s="1"/>
  <c r="AG8069" i="1"/>
  <c r="T8069" i="1"/>
  <c r="U8069" i="1" s="1"/>
  <c r="R8069" i="1"/>
  <c r="M8069" i="1"/>
  <c r="Q8069" i="1" s="1"/>
  <c r="AG8068" i="1"/>
  <c r="T8068" i="1"/>
  <c r="U8068" i="1" s="1"/>
  <c r="R8068" i="1"/>
  <c r="Q8068" i="1"/>
  <c r="O8068" i="1"/>
  <c r="M8068" i="1"/>
  <c r="AG8067" i="1"/>
  <c r="T8067" i="1"/>
  <c r="U8067" i="1" s="1"/>
  <c r="R8067" i="1"/>
  <c r="Q8067" i="1"/>
  <c r="M8067" i="1"/>
  <c r="O8067" i="1" s="1"/>
  <c r="AG8066" i="1"/>
  <c r="U8066" i="1"/>
  <c r="T8066" i="1"/>
  <c r="R8066" i="1"/>
  <c r="M8066" i="1"/>
  <c r="Q8066" i="1" s="1"/>
  <c r="AG8065" i="1"/>
  <c r="T8065" i="1"/>
  <c r="U8065" i="1" s="1"/>
  <c r="R8065" i="1"/>
  <c r="M8065" i="1"/>
  <c r="Q8065" i="1" s="1"/>
  <c r="AG8064" i="1"/>
  <c r="U8064" i="1"/>
  <c r="T8064" i="1"/>
  <c r="R8064" i="1"/>
  <c r="M8064" i="1"/>
  <c r="O8064" i="1" s="1"/>
  <c r="AG8063" i="1"/>
  <c r="U8063" i="1"/>
  <c r="T8063" i="1"/>
  <c r="R8063" i="1"/>
  <c r="O8063" i="1"/>
  <c r="M8063" i="1"/>
  <c r="Q8063" i="1" s="1"/>
  <c r="AG8062" i="1"/>
  <c r="T8062" i="1"/>
  <c r="U8062" i="1" s="1"/>
  <c r="R8062" i="1"/>
  <c r="M8062" i="1"/>
  <c r="Q8062" i="1" s="1"/>
  <c r="AG8061" i="1"/>
  <c r="T8061" i="1"/>
  <c r="U8061" i="1" s="1"/>
  <c r="R8061" i="1"/>
  <c r="Q8061" i="1"/>
  <c r="M8061" i="1"/>
  <c r="O8061" i="1" s="1"/>
  <c r="AG8060" i="1"/>
  <c r="U8060" i="1"/>
  <c r="T8060" i="1"/>
  <c r="R8060" i="1"/>
  <c r="Q8060" i="1"/>
  <c r="O8060" i="1"/>
  <c r="M8060" i="1"/>
  <c r="AG8059" i="1"/>
  <c r="U8059" i="1"/>
  <c r="T8059" i="1"/>
  <c r="R8059" i="1"/>
  <c r="M8059" i="1"/>
  <c r="Q8059" i="1" s="1"/>
  <c r="AG8058" i="1"/>
  <c r="T8058" i="1"/>
  <c r="U8058" i="1" s="1"/>
  <c r="R8058" i="1"/>
  <c r="M8058" i="1"/>
  <c r="AG8057" i="1"/>
  <c r="T8057" i="1"/>
  <c r="U8057" i="1" s="1"/>
  <c r="R8057" i="1"/>
  <c r="Q8057" i="1"/>
  <c r="O8057" i="1"/>
  <c r="M8057" i="1"/>
  <c r="AG8056" i="1"/>
  <c r="U8056" i="1"/>
  <c r="T8056" i="1"/>
  <c r="R8056" i="1"/>
  <c r="Q8056" i="1"/>
  <c r="O8056" i="1"/>
  <c r="M8056" i="1"/>
  <c r="AG8055" i="1"/>
  <c r="T8055" i="1"/>
  <c r="U8055" i="1" s="1"/>
  <c r="R8055" i="1"/>
  <c r="M8055" i="1"/>
  <c r="Q8055" i="1" s="1"/>
  <c r="AG8054" i="1"/>
  <c r="T8054" i="1"/>
  <c r="U8054" i="1" s="1"/>
  <c r="R8054" i="1"/>
  <c r="M8054" i="1"/>
  <c r="Q8054" i="1" s="1"/>
  <c r="AG8053" i="1"/>
  <c r="U8053" i="1"/>
  <c r="T8053" i="1"/>
  <c r="R8053" i="1"/>
  <c r="M8053" i="1"/>
  <c r="Q8053" i="1" s="1"/>
  <c r="AG8052" i="1"/>
  <c r="U8052" i="1"/>
  <c r="T8052" i="1"/>
  <c r="R8052" i="1"/>
  <c r="M8052" i="1"/>
  <c r="AG8051" i="1"/>
  <c r="T8051" i="1"/>
  <c r="U8051" i="1" s="1"/>
  <c r="R8051" i="1"/>
  <c r="Q8051" i="1"/>
  <c r="M8051" i="1"/>
  <c r="O8051" i="1" s="1"/>
  <c r="AG8050" i="1"/>
  <c r="T8050" i="1"/>
  <c r="U8050" i="1" s="1"/>
  <c r="R8050" i="1"/>
  <c r="Q8050" i="1"/>
  <c r="O8050" i="1"/>
  <c r="M8050" i="1"/>
  <c r="AG8049" i="1"/>
  <c r="U8049" i="1"/>
  <c r="T8049" i="1"/>
  <c r="R8049" i="1"/>
  <c r="M8049" i="1"/>
  <c r="AG8048" i="1"/>
  <c r="T8048" i="1"/>
  <c r="U8048" i="1" s="1"/>
  <c r="R8048" i="1"/>
  <c r="M8048" i="1"/>
  <c r="O8048" i="1" s="1"/>
  <c r="AG8047" i="1"/>
  <c r="U8047" i="1"/>
  <c r="T8047" i="1"/>
  <c r="R8047" i="1"/>
  <c r="M8047" i="1"/>
  <c r="O8047" i="1" s="1"/>
  <c r="AG8046" i="1"/>
  <c r="T8046" i="1"/>
  <c r="U8046" i="1" s="1"/>
  <c r="R8046" i="1"/>
  <c r="M8046" i="1"/>
  <c r="Q8046" i="1" s="1"/>
  <c r="AG8045" i="1"/>
  <c r="T8045" i="1"/>
  <c r="U8045" i="1" s="1"/>
  <c r="R8045" i="1"/>
  <c r="Q8045" i="1"/>
  <c r="O8045" i="1"/>
  <c r="M8045" i="1"/>
  <c r="AG8044" i="1"/>
  <c r="U8044" i="1"/>
  <c r="T8044" i="1"/>
  <c r="R8044" i="1"/>
  <c r="Q8044" i="1"/>
  <c r="O8044" i="1"/>
  <c r="M8044" i="1"/>
  <c r="AG8043" i="1"/>
  <c r="T8043" i="1"/>
  <c r="U8043" i="1" s="1"/>
  <c r="R8043" i="1"/>
  <c r="M8043" i="1"/>
  <c r="Q8043" i="1" s="1"/>
  <c r="AG8042" i="1"/>
  <c r="T8042" i="1"/>
  <c r="U8042" i="1" s="1"/>
  <c r="R8042" i="1"/>
  <c r="M8042" i="1"/>
  <c r="Q8042" i="1" s="1"/>
  <c r="AG8041" i="1"/>
  <c r="T8041" i="1"/>
  <c r="U8041" i="1" s="1"/>
  <c r="R8041" i="1"/>
  <c r="Q8041" i="1"/>
  <c r="O8041" i="1"/>
  <c r="M8041" i="1"/>
  <c r="AG8040" i="1"/>
  <c r="U8040" i="1"/>
  <c r="T8040" i="1"/>
  <c r="R8040" i="1"/>
  <c r="O8040" i="1"/>
  <c r="M8040" i="1"/>
  <c r="Q8040" i="1" s="1"/>
  <c r="AG8039" i="1"/>
  <c r="T8039" i="1"/>
  <c r="U8039" i="1" s="1"/>
  <c r="R8039" i="1"/>
  <c r="M8039" i="1"/>
  <c r="Q8039" i="1" s="1"/>
  <c r="AG8038" i="1"/>
  <c r="T8038" i="1"/>
  <c r="U8038" i="1" s="1"/>
  <c r="R8038" i="1"/>
  <c r="Q8038" i="1"/>
  <c r="O8038" i="1"/>
  <c r="M8038" i="1"/>
  <c r="AG8037" i="1"/>
  <c r="U8037" i="1"/>
  <c r="T8037" i="1"/>
  <c r="R8037" i="1"/>
  <c r="M8037" i="1"/>
  <c r="O8037" i="1" s="1"/>
  <c r="AG8036" i="1"/>
  <c r="T8036" i="1"/>
  <c r="U8036" i="1" s="1"/>
  <c r="R8036" i="1"/>
  <c r="Q8036" i="1"/>
  <c r="O8036" i="1"/>
  <c r="M8036" i="1"/>
  <c r="AG8035" i="1"/>
  <c r="T8035" i="1"/>
  <c r="U8035" i="1" s="1"/>
  <c r="R8035" i="1"/>
  <c r="Q8035" i="1"/>
  <c r="M8035" i="1"/>
  <c r="O8035" i="1" s="1"/>
  <c r="AG8034" i="1"/>
  <c r="T8034" i="1"/>
  <c r="U8034" i="1" s="1"/>
  <c r="R8034" i="1"/>
  <c r="Q8034" i="1"/>
  <c r="O8034" i="1"/>
  <c r="M8034" i="1"/>
  <c r="AG8033" i="1"/>
  <c r="T8033" i="1"/>
  <c r="U8033" i="1" s="1"/>
  <c r="R8033" i="1"/>
  <c r="M8033" i="1"/>
  <c r="AG8032" i="1"/>
  <c r="U8032" i="1"/>
  <c r="T8032" i="1"/>
  <c r="R8032" i="1"/>
  <c r="Q8032" i="1"/>
  <c r="O8032" i="1"/>
  <c r="M8032" i="1"/>
  <c r="AG8031" i="1"/>
  <c r="U8031" i="1"/>
  <c r="T8031" i="1"/>
  <c r="R8031" i="1"/>
  <c r="M8031" i="1"/>
  <c r="Q8031" i="1" s="1"/>
  <c r="AG8030" i="1"/>
  <c r="T8030" i="1"/>
  <c r="U8030" i="1" s="1"/>
  <c r="R8030" i="1"/>
  <c r="O8030" i="1"/>
  <c r="M8030" i="1"/>
  <c r="Q8030" i="1" s="1"/>
  <c r="AG8029" i="1"/>
  <c r="T8029" i="1"/>
  <c r="U8029" i="1" s="1"/>
  <c r="R8029" i="1"/>
  <c r="M8029" i="1"/>
  <c r="Q8029" i="1" s="1"/>
  <c r="AG8028" i="1"/>
  <c r="U8028" i="1"/>
  <c r="T8028" i="1"/>
  <c r="R8028" i="1"/>
  <c r="Q8028" i="1"/>
  <c r="O8028" i="1"/>
  <c r="M8028" i="1"/>
  <c r="AG8027" i="1"/>
  <c r="U8027" i="1"/>
  <c r="T8027" i="1"/>
  <c r="R8027" i="1"/>
  <c r="M8027" i="1"/>
  <c r="Q8027" i="1" s="1"/>
  <c r="AG8026" i="1"/>
  <c r="U8026" i="1"/>
  <c r="T8026" i="1"/>
  <c r="R8026" i="1"/>
  <c r="M8026" i="1"/>
  <c r="AG8025" i="1"/>
  <c r="U8025" i="1"/>
  <c r="T8025" i="1"/>
  <c r="R8025" i="1"/>
  <c r="Q8025" i="1"/>
  <c r="M8025" i="1"/>
  <c r="O8025" i="1" s="1"/>
  <c r="AG8024" i="1"/>
  <c r="U8024" i="1"/>
  <c r="T8024" i="1"/>
  <c r="R8024" i="1"/>
  <c r="M8024" i="1"/>
  <c r="Q8024" i="1" s="1"/>
  <c r="AG8023" i="1"/>
  <c r="U8023" i="1"/>
  <c r="T8023" i="1"/>
  <c r="R8023" i="1"/>
  <c r="O8023" i="1"/>
  <c r="M8023" i="1"/>
  <c r="Q8023" i="1" s="1"/>
  <c r="AG8022" i="1"/>
  <c r="T8022" i="1"/>
  <c r="U8022" i="1" s="1"/>
  <c r="R8022" i="1"/>
  <c r="Q8022" i="1"/>
  <c r="M8022" i="1"/>
  <c r="O8022" i="1" s="1"/>
  <c r="AG8021" i="1"/>
  <c r="T8021" i="1"/>
  <c r="U8021" i="1" s="1"/>
  <c r="R8021" i="1"/>
  <c r="O8021" i="1"/>
  <c r="M8021" i="1"/>
  <c r="Q8021" i="1" s="1"/>
  <c r="AG8020" i="1"/>
  <c r="T8020" i="1"/>
  <c r="U8020" i="1" s="1"/>
  <c r="R8020" i="1"/>
  <c r="Q8020" i="1"/>
  <c r="O8020" i="1"/>
  <c r="M8020" i="1"/>
  <c r="AG8019" i="1"/>
  <c r="T8019" i="1"/>
  <c r="U8019" i="1" s="1"/>
  <c r="R8019" i="1"/>
  <c r="Q8019" i="1"/>
  <c r="M8019" i="1"/>
  <c r="O8019" i="1" s="1"/>
  <c r="AG8018" i="1"/>
  <c r="T8018" i="1"/>
  <c r="U8018" i="1" s="1"/>
  <c r="R8018" i="1"/>
  <c r="O8018" i="1"/>
  <c r="M8018" i="1"/>
  <c r="Q8018" i="1" s="1"/>
  <c r="AG8017" i="1"/>
  <c r="T8017" i="1"/>
  <c r="U8017" i="1" s="1"/>
  <c r="R8017" i="1"/>
  <c r="M8017" i="1"/>
  <c r="AG8016" i="1"/>
  <c r="U8016" i="1"/>
  <c r="T8016" i="1"/>
  <c r="R8016" i="1"/>
  <c r="Q8016" i="1"/>
  <c r="M8016" i="1"/>
  <c r="O8016" i="1" s="1"/>
  <c r="AG8015" i="1"/>
  <c r="U8015" i="1"/>
  <c r="T8015" i="1"/>
  <c r="R8015" i="1"/>
  <c r="M8015" i="1"/>
  <c r="Q8015" i="1" s="1"/>
  <c r="AG8014" i="1"/>
  <c r="T8014" i="1"/>
  <c r="U8014" i="1" s="1"/>
  <c r="R8014" i="1"/>
  <c r="Q8014" i="1"/>
  <c r="M8014" i="1"/>
  <c r="O8014" i="1" s="1"/>
  <c r="AG8013" i="1"/>
  <c r="T8013" i="1"/>
  <c r="U8013" i="1" s="1"/>
  <c r="R8013" i="1"/>
  <c r="M8013" i="1"/>
  <c r="O8013" i="1" s="1"/>
  <c r="AG8012" i="1"/>
  <c r="U8012" i="1"/>
  <c r="T8012" i="1"/>
  <c r="R8012" i="1"/>
  <c r="Q8012" i="1"/>
  <c r="O8012" i="1"/>
  <c r="M8012" i="1"/>
  <c r="AG8011" i="1"/>
  <c r="U8011" i="1"/>
  <c r="T8011" i="1"/>
  <c r="R8011" i="1"/>
  <c r="M8011" i="1"/>
  <c r="Q8011" i="1" s="1"/>
  <c r="AG8010" i="1"/>
  <c r="U8010" i="1"/>
  <c r="T8010" i="1"/>
  <c r="R8010" i="1"/>
  <c r="M8010" i="1"/>
  <c r="AG8009" i="1"/>
  <c r="T8009" i="1"/>
  <c r="U8009" i="1" s="1"/>
  <c r="R8009" i="1"/>
  <c r="Q8009" i="1"/>
  <c r="O8009" i="1"/>
  <c r="M8009" i="1"/>
  <c r="AG8008" i="1"/>
  <c r="U8008" i="1"/>
  <c r="T8008" i="1"/>
  <c r="R8008" i="1"/>
  <c r="Q8008" i="1"/>
  <c r="O8008" i="1"/>
  <c r="M8008" i="1"/>
  <c r="AG8007" i="1"/>
  <c r="T8007" i="1"/>
  <c r="U8007" i="1" s="1"/>
  <c r="R8007" i="1"/>
  <c r="M8007" i="1"/>
  <c r="AG8006" i="1"/>
  <c r="T8006" i="1"/>
  <c r="U8006" i="1" s="1"/>
  <c r="R8006" i="1"/>
  <c r="M8006" i="1"/>
  <c r="Q8006" i="1" s="1"/>
  <c r="AG8005" i="1"/>
  <c r="U8005" i="1"/>
  <c r="T8005" i="1"/>
  <c r="R8005" i="1"/>
  <c r="M8005" i="1"/>
  <c r="AG8004" i="1"/>
  <c r="U8004" i="1"/>
  <c r="T8004" i="1"/>
  <c r="R8004" i="1"/>
  <c r="M8004" i="1"/>
  <c r="AG8003" i="1"/>
  <c r="T8003" i="1"/>
  <c r="U8003" i="1" s="1"/>
  <c r="R8003" i="1"/>
  <c r="Q8003" i="1"/>
  <c r="M8003" i="1"/>
  <c r="O8003" i="1" s="1"/>
  <c r="AG8002" i="1"/>
  <c r="T8002" i="1"/>
  <c r="U8002" i="1" s="1"/>
  <c r="R8002" i="1"/>
  <c r="Q8002" i="1"/>
  <c r="O8002" i="1"/>
  <c r="M8002" i="1"/>
  <c r="AG8001" i="1"/>
  <c r="T8001" i="1"/>
  <c r="U8001" i="1" s="1"/>
  <c r="R8001" i="1"/>
  <c r="O8001" i="1"/>
  <c r="M8001" i="1"/>
  <c r="Q8001" i="1" s="1"/>
  <c r="AG8000" i="1"/>
  <c r="U8000" i="1"/>
  <c r="T8000" i="1"/>
  <c r="R8000" i="1"/>
  <c r="M8000" i="1"/>
  <c r="AG7999" i="1"/>
  <c r="T7999" i="1"/>
  <c r="U7999" i="1" s="1"/>
  <c r="R7999" i="1"/>
  <c r="O7999" i="1"/>
  <c r="M7999" i="1"/>
  <c r="Q7999" i="1" s="1"/>
  <c r="AG7998" i="1"/>
  <c r="U7998" i="1"/>
  <c r="T7998" i="1"/>
  <c r="R7998" i="1"/>
  <c r="Q7998" i="1"/>
  <c r="O7998" i="1"/>
  <c r="M7998" i="1"/>
  <c r="AG7997" i="1"/>
  <c r="U7997" i="1"/>
  <c r="T7997" i="1"/>
  <c r="R7997" i="1"/>
  <c r="M7997" i="1"/>
  <c r="AG7996" i="1"/>
  <c r="T7996" i="1"/>
  <c r="U7996" i="1" s="1"/>
  <c r="R7996" i="1"/>
  <c r="M7996" i="1"/>
  <c r="AG7995" i="1"/>
  <c r="U7995" i="1"/>
  <c r="T7995" i="1"/>
  <c r="R7995" i="1"/>
  <c r="Q7995" i="1"/>
  <c r="M7995" i="1"/>
  <c r="O7995" i="1" s="1"/>
  <c r="AG7994" i="1"/>
  <c r="U7994" i="1"/>
  <c r="T7994" i="1"/>
  <c r="R7994" i="1"/>
  <c r="Q7994" i="1"/>
  <c r="M7994" i="1"/>
  <c r="O7994" i="1" s="1"/>
  <c r="AG7993" i="1"/>
  <c r="T7993" i="1"/>
  <c r="U7993" i="1" s="1"/>
  <c r="R7993" i="1"/>
  <c r="Q7993" i="1"/>
  <c r="O7993" i="1"/>
  <c r="M7993" i="1"/>
  <c r="AG7992" i="1"/>
  <c r="T7992" i="1"/>
  <c r="U7992" i="1" s="1"/>
  <c r="R7992" i="1"/>
  <c r="M7992" i="1"/>
  <c r="Q7992" i="1" s="1"/>
  <c r="AG7991" i="1"/>
  <c r="T7991" i="1"/>
  <c r="U7991" i="1" s="1"/>
  <c r="R7991" i="1"/>
  <c r="Q7991" i="1"/>
  <c r="M7991" i="1"/>
  <c r="O7991" i="1" s="1"/>
  <c r="AG7990" i="1"/>
  <c r="T7990" i="1"/>
  <c r="U7990" i="1" s="1"/>
  <c r="R7990" i="1"/>
  <c r="Q7990" i="1"/>
  <c r="O7990" i="1"/>
  <c r="M7990" i="1"/>
  <c r="AG7989" i="1"/>
  <c r="U7989" i="1"/>
  <c r="T7989" i="1"/>
  <c r="R7989" i="1"/>
  <c r="O7989" i="1"/>
  <c r="M7989" i="1"/>
  <c r="Q7989" i="1" s="1"/>
  <c r="AG7988" i="1"/>
  <c r="T7988" i="1"/>
  <c r="U7988" i="1" s="1"/>
  <c r="R7988" i="1"/>
  <c r="M7988" i="1"/>
  <c r="Q7988" i="1" s="1"/>
  <c r="AG7987" i="1"/>
  <c r="T7987" i="1"/>
  <c r="U7987" i="1" s="1"/>
  <c r="R7987" i="1"/>
  <c r="Q7987" i="1"/>
  <c r="O7987" i="1"/>
  <c r="M7987" i="1"/>
  <c r="AG7986" i="1"/>
  <c r="U7986" i="1"/>
  <c r="T7986" i="1"/>
  <c r="R7986" i="1"/>
  <c r="Q7986" i="1"/>
  <c r="O7986" i="1"/>
  <c r="M7986" i="1"/>
  <c r="AG7985" i="1"/>
  <c r="T7985" i="1"/>
  <c r="U7985" i="1" s="1"/>
  <c r="R7985" i="1"/>
  <c r="M7985" i="1"/>
  <c r="Q7985" i="1" s="1"/>
  <c r="AG7984" i="1"/>
  <c r="T7984" i="1"/>
  <c r="U7984" i="1" s="1"/>
  <c r="R7984" i="1"/>
  <c r="M7984" i="1"/>
  <c r="AG7983" i="1"/>
  <c r="U7983" i="1"/>
  <c r="T7983" i="1"/>
  <c r="R7983" i="1"/>
  <c r="M7983" i="1"/>
  <c r="O7983" i="1" s="1"/>
  <c r="AG7982" i="1"/>
  <c r="U7982" i="1"/>
  <c r="T7982" i="1"/>
  <c r="R7982" i="1"/>
  <c r="M7982" i="1"/>
  <c r="AG7981" i="1"/>
  <c r="U7981" i="1"/>
  <c r="T7981" i="1"/>
  <c r="R7981" i="1"/>
  <c r="M7981" i="1"/>
  <c r="AG7980" i="1"/>
  <c r="T7980" i="1"/>
  <c r="U7980" i="1" s="1"/>
  <c r="R7980" i="1"/>
  <c r="O7980" i="1"/>
  <c r="M7980" i="1"/>
  <c r="Q7980" i="1" s="1"/>
  <c r="AG7979" i="1"/>
  <c r="T7979" i="1"/>
  <c r="U7979" i="1" s="1"/>
  <c r="R7979" i="1"/>
  <c r="Q7979" i="1"/>
  <c r="M7979" i="1"/>
  <c r="O7979" i="1" s="1"/>
  <c r="AG7978" i="1"/>
  <c r="T7978" i="1"/>
  <c r="U7978" i="1" s="1"/>
  <c r="R7978" i="1"/>
  <c r="Q7978" i="1"/>
  <c r="O7978" i="1"/>
  <c r="M7978" i="1"/>
  <c r="AG7977" i="1"/>
  <c r="U7977" i="1"/>
  <c r="T7977" i="1"/>
  <c r="R7977" i="1"/>
  <c r="M7977" i="1"/>
  <c r="AG7976" i="1"/>
  <c r="T7976" i="1"/>
  <c r="U7976" i="1" s="1"/>
  <c r="R7976" i="1"/>
  <c r="O7976" i="1"/>
  <c r="M7976" i="1"/>
  <c r="Q7976" i="1" s="1"/>
  <c r="AG7975" i="1"/>
  <c r="T7975" i="1"/>
  <c r="U7975" i="1" s="1"/>
  <c r="R7975" i="1"/>
  <c r="M7975" i="1"/>
  <c r="AG7974" i="1"/>
  <c r="U7974" i="1"/>
  <c r="T7974" i="1"/>
  <c r="R7974" i="1"/>
  <c r="Q7974" i="1"/>
  <c r="O7974" i="1"/>
  <c r="M7974" i="1"/>
  <c r="AG7973" i="1"/>
  <c r="T7973" i="1"/>
  <c r="U7973" i="1" s="1"/>
  <c r="R7973" i="1"/>
  <c r="Q7973" i="1"/>
  <c r="M7973" i="1"/>
  <c r="O7973" i="1" s="1"/>
  <c r="AG7972" i="1"/>
  <c r="T7972" i="1"/>
  <c r="U7972" i="1" s="1"/>
  <c r="R7972" i="1"/>
  <c r="M7972" i="1"/>
  <c r="AG7971" i="1"/>
  <c r="T7971" i="1"/>
  <c r="U7971" i="1" s="1"/>
  <c r="R7971" i="1"/>
  <c r="Q7971" i="1"/>
  <c r="M7971" i="1"/>
  <c r="O7971" i="1" s="1"/>
  <c r="AG7970" i="1"/>
  <c r="U7970" i="1"/>
  <c r="T7970" i="1"/>
  <c r="R7970" i="1"/>
  <c r="Q7970" i="1"/>
  <c r="O7970" i="1"/>
  <c r="M7970" i="1"/>
  <c r="AG7969" i="1"/>
  <c r="T7969" i="1"/>
  <c r="U7969" i="1" s="1"/>
  <c r="R7969" i="1"/>
  <c r="M7969" i="1"/>
  <c r="Q7969" i="1" s="1"/>
  <c r="AG7968" i="1"/>
  <c r="T7968" i="1"/>
  <c r="U7968" i="1" s="1"/>
  <c r="R7968" i="1"/>
  <c r="Q7968" i="1"/>
  <c r="O7968" i="1"/>
  <c r="M7968" i="1"/>
  <c r="AG7967" i="1"/>
  <c r="T7967" i="1"/>
  <c r="U7967" i="1" s="1"/>
  <c r="R7967" i="1"/>
  <c r="Q7967" i="1"/>
  <c r="M7967" i="1"/>
  <c r="O7967" i="1" s="1"/>
  <c r="AG7966" i="1"/>
  <c r="T7966" i="1"/>
  <c r="U7966" i="1" s="1"/>
  <c r="R7966" i="1"/>
  <c r="Q7966" i="1"/>
  <c r="O7966" i="1"/>
  <c r="M7966" i="1"/>
  <c r="AG7965" i="1"/>
  <c r="T7965" i="1"/>
  <c r="U7965" i="1" s="1"/>
  <c r="R7965" i="1"/>
  <c r="M7965" i="1"/>
  <c r="Q7965" i="1" s="1"/>
  <c r="AG7964" i="1"/>
  <c r="U7964" i="1"/>
  <c r="T7964" i="1"/>
  <c r="R7964" i="1"/>
  <c r="O7964" i="1"/>
  <c r="M7964" i="1"/>
  <c r="Q7964" i="1" s="1"/>
  <c r="AG7963" i="1"/>
  <c r="T7963" i="1"/>
  <c r="U7963" i="1" s="1"/>
  <c r="R7963" i="1"/>
  <c r="M7963" i="1"/>
  <c r="Q7963" i="1" s="1"/>
  <c r="AG7962" i="1"/>
  <c r="U7962" i="1"/>
  <c r="T7962" i="1"/>
  <c r="R7962" i="1"/>
  <c r="Q7962" i="1"/>
  <c r="O7962" i="1"/>
  <c r="M7962" i="1"/>
  <c r="AG7961" i="1"/>
  <c r="U7961" i="1"/>
  <c r="T7961" i="1"/>
  <c r="R7961" i="1"/>
  <c r="M7961" i="1"/>
  <c r="AG7960" i="1"/>
  <c r="U7960" i="1"/>
  <c r="T7960" i="1"/>
  <c r="R7960" i="1"/>
  <c r="M7960" i="1"/>
  <c r="AG7959" i="1"/>
  <c r="U7959" i="1"/>
  <c r="T7959" i="1"/>
  <c r="R7959" i="1"/>
  <c r="Q7959" i="1"/>
  <c r="M7959" i="1"/>
  <c r="O7959" i="1" s="1"/>
  <c r="AG7958" i="1"/>
  <c r="U7958" i="1"/>
  <c r="T7958" i="1"/>
  <c r="R7958" i="1"/>
  <c r="M7958" i="1"/>
  <c r="Q7958" i="1" s="1"/>
  <c r="AG7957" i="1"/>
  <c r="T7957" i="1"/>
  <c r="U7957" i="1" s="1"/>
  <c r="R7957" i="1"/>
  <c r="O7957" i="1"/>
  <c r="M7957" i="1"/>
  <c r="Q7957" i="1" s="1"/>
  <c r="AG7956" i="1"/>
  <c r="T7956" i="1"/>
  <c r="U7956" i="1" s="1"/>
  <c r="R7956" i="1"/>
  <c r="M7956" i="1"/>
  <c r="AG7955" i="1"/>
  <c r="T7955" i="1"/>
  <c r="U7955" i="1" s="1"/>
  <c r="R7955" i="1"/>
  <c r="Q7955" i="1"/>
  <c r="M7955" i="1"/>
  <c r="O7955" i="1" s="1"/>
  <c r="AG7954" i="1"/>
  <c r="U7954" i="1"/>
  <c r="T7954" i="1"/>
  <c r="R7954" i="1"/>
  <c r="Q7954" i="1"/>
  <c r="O7954" i="1"/>
  <c r="M7954" i="1"/>
  <c r="AG7953" i="1"/>
  <c r="T7953" i="1"/>
  <c r="U7953" i="1" s="1"/>
  <c r="R7953" i="1"/>
  <c r="M7953" i="1"/>
  <c r="AG7952" i="1"/>
  <c r="U7952" i="1"/>
  <c r="T7952" i="1"/>
  <c r="R7952" i="1"/>
  <c r="M7952" i="1"/>
  <c r="AG7951" i="1"/>
  <c r="T7951" i="1"/>
  <c r="U7951" i="1" s="1"/>
  <c r="R7951" i="1"/>
  <c r="O7951" i="1"/>
  <c r="M7951" i="1"/>
  <c r="Q7951" i="1" s="1"/>
  <c r="AG7950" i="1"/>
  <c r="U7950" i="1"/>
  <c r="T7950" i="1"/>
  <c r="R7950" i="1"/>
  <c r="Q7950" i="1"/>
  <c r="O7950" i="1"/>
  <c r="M7950" i="1"/>
  <c r="AG7949" i="1"/>
  <c r="U7949" i="1"/>
  <c r="T7949" i="1"/>
  <c r="R7949" i="1"/>
  <c r="M7949" i="1"/>
  <c r="AG7948" i="1"/>
  <c r="T7948" i="1"/>
  <c r="U7948" i="1" s="1"/>
  <c r="R7948" i="1"/>
  <c r="M7948" i="1"/>
  <c r="AG7947" i="1"/>
  <c r="U7947" i="1"/>
  <c r="T7947" i="1"/>
  <c r="R7947" i="1"/>
  <c r="M7947" i="1"/>
  <c r="AG7946" i="1"/>
  <c r="U7946" i="1"/>
  <c r="T7946" i="1"/>
  <c r="R7946" i="1"/>
  <c r="Q7946" i="1"/>
  <c r="M7946" i="1"/>
  <c r="O7946" i="1" s="1"/>
  <c r="AG7945" i="1"/>
  <c r="T7945" i="1"/>
  <c r="U7945" i="1" s="1"/>
  <c r="R7945" i="1"/>
  <c r="Q7945" i="1"/>
  <c r="O7945" i="1"/>
  <c r="M7945" i="1"/>
  <c r="AG7944" i="1"/>
  <c r="T7944" i="1"/>
  <c r="U7944" i="1" s="1"/>
  <c r="R7944" i="1"/>
  <c r="M7944" i="1"/>
  <c r="Q7944" i="1" s="1"/>
  <c r="AG7943" i="1"/>
  <c r="T7943" i="1"/>
  <c r="U7943" i="1" s="1"/>
  <c r="R7943" i="1"/>
  <c r="Q7943" i="1"/>
  <c r="M7943" i="1"/>
  <c r="O7943" i="1" s="1"/>
  <c r="AG7942" i="1"/>
  <c r="T7942" i="1"/>
  <c r="U7942" i="1" s="1"/>
  <c r="R7942" i="1"/>
  <c r="Q7942" i="1"/>
  <c r="O7942" i="1"/>
  <c r="M7942" i="1"/>
  <c r="AG7941" i="1"/>
  <c r="T7941" i="1"/>
  <c r="U7941" i="1" s="1"/>
  <c r="R7941" i="1"/>
  <c r="O7941" i="1"/>
  <c r="M7941" i="1"/>
  <c r="Q7941" i="1" s="1"/>
  <c r="AG7940" i="1"/>
  <c r="T7940" i="1"/>
  <c r="U7940" i="1" s="1"/>
  <c r="R7940" i="1"/>
  <c r="M7940" i="1"/>
  <c r="Q7940" i="1" s="1"/>
  <c r="AG7939" i="1"/>
  <c r="T7939" i="1"/>
  <c r="U7939" i="1" s="1"/>
  <c r="R7939" i="1"/>
  <c r="Q7939" i="1"/>
  <c r="O7939" i="1"/>
  <c r="M7939" i="1"/>
  <c r="AG7938" i="1"/>
  <c r="U7938" i="1"/>
  <c r="T7938" i="1"/>
  <c r="R7938" i="1"/>
  <c r="Q7938" i="1"/>
  <c r="O7938" i="1"/>
  <c r="M7938" i="1"/>
  <c r="AG7937" i="1"/>
  <c r="U7937" i="1"/>
  <c r="T7937" i="1"/>
  <c r="R7937" i="1"/>
  <c r="M7937" i="1"/>
  <c r="Q7937" i="1" s="1"/>
  <c r="AG7936" i="1"/>
  <c r="T7936" i="1"/>
  <c r="U7936" i="1" s="1"/>
  <c r="R7936" i="1"/>
  <c r="M7936" i="1"/>
  <c r="AG7935" i="1"/>
  <c r="T7935" i="1"/>
  <c r="U7935" i="1" s="1"/>
  <c r="R7935" i="1"/>
  <c r="M7935" i="1"/>
  <c r="O7935" i="1" s="1"/>
  <c r="AG7934" i="1"/>
  <c r="U7934" i="1"/>
  <c r="T7934" i="1"/>
  <c r="R7934" i="1"/>
  <c r="M7934" i="1"/>
  <c r="AG7933" i="1"/>
  <c r="U7933" i="1"/>
  <c r="T7933" i="1"/>
  <c r="R7933" i="1"/>
  <c r="M7933" i="1"/>
  <c r="AG7932" i="1"/>
  <c r="T7932" i="1"/>
  <c r="U7932" i="1" s="1"/>
  <c r="R7932" i="1"/>
  <c r="M7932" i="1"/>
  <c r="AG7931" i="1"/>
  <c r="T7931" i="1"/>
  <c r="U7931" i="1" s="1"/>
  <c r="R7931" i="1"/>
  <c r="Q7931" i="1"/>
  <c r="O7931" i="1"/>
  <c r="M7931" i="1"/>
  <c r="AG7930" i="1"/>
  <c r="T7930" i="1"/>
  <c r="U7930" i="1" s="1"/>
  <c r="R7930" i="1"/>
  <c r="Q7930" i="1"/>
  <c r="O7930" i="1"/>
  <c r="M7930" i="1"/>
  <c r="AG7929" i="1"/>
  <c r="T7929" i="1"/>
  <c r="U7929" i="1" s="1"/>
  <c r="R7929" i="1"/>
  <c r="O7929" i="1"/>
  <c r="M7929" i="1"/>
  <c r="Q7929" i="1" s="1"/>
  <c r="AG7928" i="1"/>
  <c r="U7928" i="1"/>
  <c r="T7928" i="1"/>
  <c r="R7928" i="1"/>
  <c r="M7928" i="1"/>
  <c r="Q7928" i="1" s="1"/>
  <c r="AG7927" i="1"/>
  <c r="U7927" i="1"/>
  <c r="T7927" i="1"/>
  <c r="R7927" i="1"/>
  <c r="Q7927" i="1"/>
  <c r="M7927" i="1"/>
  <c r="O7927" i="1" s="1"/>
  <c r="AG7926" i="1"/>
  <c r="U7926" i="1"/>
  <c r="T7926" i="1"/>
  <c r="R7926" i="1"/>
  <c r="Q7926" i="1"/>
  <c r="O7926" i="1"/>
  <c r="M7926" i="1"/>
  <c r="AG7925" i="1"/>
  <c r="T7925" i="1"/>
  <c r="U7925" i="1" s="1"/>
  <c r="R7925" i="1"/>
  <c r="O7925" i="1"/>
  <c r="M7925" i="1"/>
  <c r="Q7925" i="1" s="1"/>
  <c r="AG7924" i="1"/>
  <c r="U7924" i="1"/>
  <c r="T7924" i="1"/>
  <c r="R7924" i="1"/>
  <c r="M7924" i="1"/>
  <c r="AG7923" i="1"/>
  <c r="T7923" i="1"/>
  <c r="U7923" i="1" s="1"/>
  <c r="R7923" i="1"/>
  <c r="M7923" i="1"/>
  <c r="O7923" i="1" s="1"/>
  <c r="AG7922" i="1"/>
  <c r="U7922" i="1"/>
  <c r="T7922" i="1"/>
  <c r="R7922" i="1"/>
  <c r="Q7922" i="1"/>
  <c r="M7922" i="1"/>
  <c r="O7922" i="1" s="1"/>
  <c r="AG7921" i="1"/>
  <c r="U7921" i="1"/>
  <c r="T7921" i="1"/>
  <c r="R7921" i="1"/>
  <c r="M7921" i="1"/>
  <c r="AG7920" i="1"/>
  <c r="T7920" i="1"/>
  <c r="U7920" i="1" s="1"/>
  <c r="R7920" i="1"/>
  <c r="M7920" i="1"/>
  <c r="Q7920" i="1" s="1"/>
  <c r="AG7919" i="1"/>
  <c r="T7919" i="1"/>
  <c r="U7919" i="1" s="1"/>
  <c r="R7919" i="1"/>
  <c r="Q7919" i="1"/>
  <c r="O7919" i="1"/>
  <c r="M7919" i="1"/>
  <c r="AG7918" i="1"/>
  <c r="U7918" i="1"/>
  <c r="T7918" i="1"/>
  <c r="R7918" i="1"/>
  <c r="Q7918" i="1"/>
  <c r="O7918" i="1"/>
  <c r="M7918" i="1"/>
  <c r="AG7917" i="1"/>
  <c r="T7917" i="1"/>
  <c r="U7917" i="1" s="1"/>
  <c r="R7917" i="1"/>
  <c r="M7917" i="1"/>
  <c r="Q7917" i="1" s="1"/>
  <c r="AG7916" i="1"/>
  <c r="U7916" i="1"/>
  <c r="T7916" i="1"/>
  <c r="R7916" i="1"/>
  <c r="M7916" i="1"/>
  <c r="AG7915" i="1"/>
  <c r="U7915" i="1"/>
  <c r="T7915" i="1"/>
  <c r="R7915" i="1"/>
  <c r="M7915" i="1"/>
  <c r="Q7915" i="1" s="1"/>
  <c r="AG7914" i="1"/>
  <c r="U7914" i="1"/>
  <c r="T7914" i="1"/>
  <c r="R7914" i="1"/>
  <c r="Q7914" i="1"/>
  <c r="M7914" i="1"/>
  <c r="O7914" i="1" s="1"/>
  <c r="AG7913" i="1"/>
  <c r="T7913" i="1"/>
  <c r="U7913" i="1" s="1"/>
  <c r="R7913" i="1"/>
  <c r="Q7913" i="1"/>
  <c r="O7913" i="1"/>
  <c r="M7913" i="1"/>
  <c r="AG7912" i="1"/>
  <c r="T7912" i="1"/>
  <c r="U7912" i="1" s="1"/>
  <c r="R7912" i="1"/>
  <c r="M7912" i="1"/>
  <c r="O7912" i="1" s="1"/>
  <c r="AG7911" i="1"/>
  <c r="U7911" i="1"/>
  <c r="T7911" i="1"/>
  <c r="R7911" i="1"/>
  <c r="Q7911" i="1"/>
  <c r="M7911" i="1"/>
  <c r="O7911" i="1" s="1"/>
  <c r="AG7910" i="1"/>
  <c r="T7910" i="1"/>
  <c r="U7910" i="1" s="1"/>
  <c r="R7910" i="1"/>
  <c r="O7910" i="1"/>
  <c r="M7910" i="1"/>
  <c r="Q7910" i="1" s="1"/>
  <c r="AG7909" i="1"/>
  <c r="U7909" i="1"/>
  <c r="T7909" i="1"/>
  <c r="R7909" i="1"/>
  <c r="M7909" i="1"/>
  <c r="Q7909" i="1" s="1"/>
  <c r="AG7908" i="1"/>
  <c r="T7908" i="1"/>
  <c r="U7908" i="1" s="1"/>
  <c r="R7908" i="1"/>
  <c r="M7908" i="1"/>
  <c r="AG7907" i="1"/>
  <c r="T7907" i="1"/>
  <c r="U7907" i="1" s="1"/>
  <c r="R7907" i="1"/>
  <c r="Q7907" i="1"/>
  <c r="O7907" i="1"/>
  <c r="M7907" i="1"/>
  <c r="AG7906" i="1"/>
  <c r="T7906" i="1"/>
  <c r="U7906" i="1" s="1"/>
  <c r="R7906" i="1"/>
  <c r="Q7906" i="1"/>
  <c r="O7906" i="1"/>
  <c r="M7906" i="1"/>
  <c r="AG7905" i="1"/>
  <c r="U7905" i="1"/>
  <c r="T7905" i="1"/>
  <c r="R7905" i="1"/>
  <c r="M7905" i="1"/>
  <c r="AG7904" i="1"/>
  <c r="T7904" i="1"/>
  <c r="U7904" i="1" s="1"/>
  <c r="R7904" i="1"/>
  <c r="O7904" i="1"/>
  <c r="M7904" i="1"/>
  <c r="Q7904" i="1" s="1"/>
  <c r="AG7903" i="1"/>
  <c r="U7903" i="1"/>
  <c r="T7903" i="1"/>
  <c r="R7903" i="1"/>
  <c r="Q7903" i="1"/>
  <c r="O7903" i="1"/>
  <c r="M7903" i="1"/>
  <c r="AG7902" i="1"/>
  <c r="U7902" i="1"/>
  <c r="T7902" i="1"/>
  <c r="R7902" i="1"/>
  <c r="M7902" i="1"/>
  <c r="Q7902" i="1" s="1"/>
  <c r="AG7901" i="1"/>
  <c r="T7901" i="1"/>
  <c r="U7901" i="1" s="1"/>
  <c r="R7901" i="1"/>
  <c r="M7901" i="1"/>
  <c r="Q7901" i="1" s="1"/>
  <c r="AG7900" i="1"/>
  <c r="U7900" i="1"/>
  <c r="T7900" i="1"/>
  <c r="R7900" i="1"/>
  <c r="Q7900" i="1"/>
  <c r="M7900" i="1"/>
  <c r="O7900" i="1" s="1"/>
  <c r="AG7899" i="1"/>
  <c r="T7899" i="1"/>
  <c r="U7899" i="1" s="1"/>
  <c r="R7899" i="1"/>
  <c r="M7899" i="1"/>
  <c r="O7899" i="1" s="1"/>
  <c r="AG7898" i="1"/>
  <c r="T7898" i="1"/>
  <c r="U7898" i="1" s="1"/>
  <c r="R7898" i="1"/>
  <c r="Q7898" i="1"/>
  <c r="M7898" i="1"/>
  <c r="O7898" i="1" s="1"/>
  <c r="AG7897" i="1"/>
  <c r="U7897" i="1"/>
  <c r="T7897" i="1"/>
  <c r="R7897" i="1"/>
  <c r="M7897" i="1"/>
  <c r="AG7896" i="1"/>
  <c r="T7896" i="1"/>
  <c r="U7896" i="1" s="1"/>
  <c r="R7896" i="1"/>
  <c r="M7896" i="1"/>
  <c r="Q7896" i="1" s="1"/>
  <c r="AG7895" i="1"/>
  <c r="T7895" i="1"/>
  <c r="U7895" i="1" s="1"/>
  <c r="R7895" i="1"/>
  <c r="Q7895" i="1"/>
  <c r="O7895" i="1"/>
  <c r="M7895" i="1"/>
  <c r="AG7894" i="1"/>
  <c r="U7894" i="1"/>
  <c r="T7894" i="1"/>
  <c r="R7894" i="1"/>
  <c r="Q7894" i="1"/>
  <c r="O7894" i="1"/>
  <c r="M7894" i="1"/>
  <c r="AG7893" i="1"/>
  <c r="T7893" i="1"/>
  <c r="U7893" i="1" s="1"/>
  <c r="R7893" i="1"/>
  <c r="M7893" i="1"/>
  <c r="Q7893" i="1" s="1"/>
  <c r="AG7892" i="1"/>
  <c r="U7892" i="1"/>
  <c r="T7892" i="1"/>
  <c r="R7892" i="1"/>
  <c r="M7892" i="1"/>
  <c r="AG7891" i="1"/>
  <c r="U7891" i="1"/>
  <c r="T7891" i="1"/>
  <c r="R7891" i="1"/>
  <c r="M7891" i="1"/>
  <c r="Q7891" i="1" s="1"/>
  <c r="AG7890" i="1"/>
  <c r="U7890" i="1"/>
  <c r="T7890" i="1"/>
  <c r="R7890" i="1"/>
  <c r="Q7890" i="1"/>
  <c r="M7890" i="1"/>
  <c r="O7890" i="1" s="1"/>
  <c r="AG7889" i="1"/>
  <c r="T7889" i="1"/>
  <c r="U7889" i="1" s="1"/>
  <c r="R7889" i="1"/>
  <c r="Q7889" i="1"/>
  <c r="O7889" i="1"/>
  <c r="M7889" i="1"/>
  <c r="AG7888" i="1"/>
  <c r="T7888" i="1"/>
  <c r="U7888" i="1" s="1"/>
  <c r="R7888" i="1"/>
  <c r="M7888" i="1"/>
  <c r="AG7887" i="1"/>
  <c r="U7887" i="1"/>
  <c r="T7887" i="1"/>
  <c r="R7887" i="1"/>
  <c r="Q7887" i="1"/>
  <c r="M7887" i="1"/>
  <c r="O7887" i="1" s="1"/>
  <c r="AG7886" i="1"/>
  <c r="T7886" i="1"/>
  <c r="U7886" i="1" s="1"/>
  <c r="R7886" i="1"/>
  <c r="M7886" i="1"/>
  <c r="AG7885" i="1"/>
  <c r="U7885" i="1"/>
  <c r="T7885" i="1"/>
  <c r="R7885" i="1"/>
  <c r="M7885" i="1"/>
  <c r="AG7884" i="1"/>
  <c r="T7884" i="1"/>
  <c r="U7884" i="1" s="1"/>
  <c r="R7884" i="1"/>
  <c r="Q7884" i="1"/>
  <c r="O7884" i="1"/>
  <c r="M7884" i="1"/>
  <c r="AG7883" i="1"/>
  <c r="T7883" i="1"/>
  <c r="U7883" i="1" s="1"/>
  <c r="R7883" i="1"/>
  <c r="Q7883" i="1"/>
  <c r="O7883" i="1"/>
  <c r="M7883" i="1"/>
  <c r="AG7882" i="1"/>
  <c r="T7882" i="1"/>
  <c r="U7882" i="1" s="1"/>
  <c r="R7882" i="1"/>
  <c r="Q7882" i="1"/>
  <c r="O7882" i="1"/>
  <c r="M7882" i="1"/>
  <c r="AG7881" i="1"/>
  <c r="U7881" i="1"/>
  <c r="T7881" i="1"/>
  <c r="R7881" i="1"/>
  <c r="O7881" i="1"/>
  <c r="M7881" i="1"/>
  <c r="Q7881" i="1" s="1"/>
  <c r="AG7880" i="1"/>
  <c r="T7880" i="1"/>
  <c r="U7880" i="1" s="1"/>
  <c r="R7880" i="1"/>
  <c r="O7880" i="1"/>
  <c r="M7880" i="1"/>
  <c r="Q7880" i="1" s="1"/>
  <c r="AG7879" i="1"/>
  <c r="U7879" i="1"/>
  <c r="T7879" i="1"/>
  <c r="R7879" i="1"/>
  <c r="Q7879" i="1"/>
  <c r="O7879" i="1"/>
  <c r="M7879" i="1"/>
  <c r="AG7878" i="1"/>
  <c r="U7878" i="1"/>
  <c r="T7878" i="1"/>
  <c r="R7878" i="1"/>
  <c r="Q7878" i="1"/>
  <c r="M7878" i="1"/>
  <c r="O7878" i="1" s="1"/>
  <c r="AG7877" i="1"/>
  <c r="T7877" i="1"/>
  <c r="U7877" i="1" s="1"/>
  <c r="R7877" i="1"/>
  <c r="M7877" i="1"/>
  <c r="AG7876" i="1"/>
  <c r="U7876" i="1"/>
  <c r="T7876" i="1"/>
  <c r="R7876" i="1"/>
  <c r="Q7876" i="1"/>
  <c r="M7876" i="1"/>
  <c r="O7876" i="1" s="1"/>
  <c r="AG7875" i="1"/>
  <c r="T7875" i="1"/>
  <c r="U7875" i="1" s="1"/>
  <c r="R7875" i="1"/>
  <c r="M7875" i="1"/>
  <c r="AG7874" i="1"/>
  <c r="U7874" i="1"/>
  <c r="T7874" i="1"/>
  <c r="R7874" i="1"/>
  <c r="Q7874" i="1"/>
  <c r="M7874" i="1"/>
  <c r="O7874" i="1" s="1"/>
  <c r="AG7873" i="1"/>
  <c r="U7873" i="1"/>
  <c r="T7873" i="1"/>
  <c r="R7873" i="1"/>
  <c r="Q7873" i="1"/>
  <c r="M7873" i="1"/>
  <c r="O7873" i="1" s="1"/>
  <c r="AG7872" i="1"/>
  <c r="T7872" i="1"/>
  <c r="U7872" i="1" s="1"/>
  <c r="R7872" i="1"/>
  <c r="M7872" i="1"/>
  <c r="AG7871" i="1"/>
  <c r="T7871" i="1"/>
  <c r="U7871" i="1" s="1"/>
  <c r="R7871" i="1"/>
  <c r="Q7871" i="1"/>
  <c r="O7871" i="1"/>
  <c r="M7871" i="1"/>
  <c r="AG7870" i="1"/>
  <c r="U7870" i="1"/>
  <c r="T7870" i="1"/>
  <c r="R7870" i="1"/>
  <c r="Q7870" i="1"/>
  <c r="O7870" i="1"/>
  <c r="M7870" i="1"/>
  <c r="AG7869" i="1"/>
  <c r="T7869" i="1"/>
  <c r="U7869" i="1" s="1"/>
  <c r="R7869" i="1"/>
  <c r="M7869" i="1"/>
  <c r="Q7869" i="1" s="1"/>
  <c r="AG7868" i="1"/>
  <c r="U7868" i="1"/>
  <c r="T7868" i="1"/>
  <c r="R7868" i="1"/>
  <c r="M7868" i="1"/>
  <c r="Q7868" i="1" s="1"/>
  <c r="AG7867" i="1"/>
  <c r="U7867" i="1"/>
  <c r="T7867" i="1"/>
  <c r="R7867" i="1"/>
  <c r="Q7867" i="1"/>
  <c r="O7867" i="1"/>
  <c r="M7867" i="1"/>
  <c r="AG7866" i="1"/>
  <c r="U7866" i="1"/>
  <c r="T7866" i="1"/>
  <c r="R7866" i="1"/>
  <c r="Q7866" i="1"/>
  <c r="M7866" i="1"/>
  <c r="O7866" i="1" s="1"/>
  <c r="AG7865" i="1"/>
  <c r="T7865" i="1"/>
  <c r="U7865" i="1" s="1"/>
  <c r="R7865" i="1"/>
  <c r="Q7865" i="1"/>
  <c r="O7865" i="1"/>
  <c r="M7865" i="1"/>
  <c r="AG7864" i="1"/>
  <c r="U7864" i="1"/>
  <c r="T7864" i="1"/>
  <c r="R7864" i="1"/>
  <c r="M7864" i="1"/>
  <c r="AG7863" i="1"/>
  <c r="T7863" i="1"/>
  <c r="U7863" i="1" s="1"/>
  <c r="R7863" i="1"/>
  <c r="Q7863" i="1"/>
  <c r="M7863" i="1"/>
  <c r="O7863" i="1" s="1"/>
  <c r="AG7862" i="1"/>
  <c r="U7862" i="1"/>
  <c r="T7862" i="1"/>
  <c r="R7862" i="1"/>
  <c r="M7862" i="1"/>
  <c r="AG7861" i="1"/>
  <c r="T7861" i="1"/>
  <c r="U7861" i="1" s="1"/>
  <c r="R7861" i="1"/>
  <c r="M7861" i="1"/>
  <c r="AG7860" i="1"/>
  <c r="T7860" i="1"/>
  <c r="U7860" i="1" s="1"/>
  <c r="R7860" i="1"/>
  <c r="M7860" i="1"/>
  <c r="Q7860" i="1" s="1"/>
  <c r="AG7859" i="1"/>
  <c r="T7859" i="1"/>
  <c r="U7859" i="1" s="1"/>
  <c r="R7859" i="1"/>
  <c r="Q7859" i="1"/>
  <c r="O7859" i="1"/>
  <c r="M7859" i="1"/>
  <c r="AG7858" i="1"/>
  <c r="T7858" i="1"/>
  <c r="U7858" i="1" s="1"/>
  <c r="R7858" i="1"/>
  <c r="Q7858" i="1"/>
  <c r="O7858" i="1"/>
  <c r="M7858" i="1"/>
  <c r="AG7857" i="1"/>
  <c r="U7857" i="1"/>
  <c r="T7857" i="1"/>
  <c r="R7857" i="1"/>
  <c r="O7857" i="1"/>
  <c r="M7857" i="1"/>
  <c r="Q7857" i="1" s="1"/>
  <c r="AG7856" i="1"/>
  <c r="T7856" i="1"/>
  <c r="U7856" i="1" s="1"/>
  <c r="R7856" i="1"/>
  <c r="O7856" i="1"/>
  <c r="M7856" i="1"/>
  <c r="Q7856" i="1" s="1"/>
  <c r="AG7855" i="1"/>
  <c r="U7855" i="1"/>
  <c r="T7855" i="1"/>
  <c r="R7855" i="1"/>
  <c r="Q7855" i="1"/>
  <c r="O7855" i="1"/>
  <c r="M7855" i="1"/>
  <c r="AG7854" i="1"/>
  <c r="U7854" i="1"/>
  <c r="T7854" i="1"/>
  <c r="R7854" i="1"/>
  <c r="M7854" i="1"/>
  <c r="AG7853" i="1"/>
  <c r="T7853" i="1"/>
  <c r="U7853" i="1" s="1"/>
  <c r="R7853" i="1"/>
  <c r="M7853" i="1"/>
  <c r="AG7852" i="1"/>
  <c r="T7852" i="1"/>
  <c r="U7852" i="1" s="1"/>
  <c r="R7852" i="1"/>
  <c r="Q7852" i="1"/>
  <c r="M7852" i="1"/>
  <c r="O7852" i="1" s="1"/>
  <c r="AG7851" i="1"/>
  <c r="U7851" i="1"/>
  <c r="T7851" i="1"/>
  <c r="R7851" i="1"/>
  <c r="M7851" i="1"/>
  <c r="AG7850" i="1"/>
  <c r="U7850" i="1"/>
  <c r="T7850" i="1"/>
  <c r="R7850" i="1"/>
  <c r="Q7850" i="1"/>
  <c r="M7850" i="1"/>
  <c r="O7850" i="1" s="1"/>
  <c r="AG7849" i="1"/>
  <c r="U7849" i="1"/>
  <c r="T7849" i="1"/>
  <c r="R7849" i="1"/>
  <c r="M7849" i="1"/>
  <c r="Q7849" i="1" s="1"/>
  <c r="AG7848" i="1"/>
  <c r="T7848" i="1"/>
  <c r="U7848" i="1" s="1"/>
  <c r="R7848" i="1"/>
  <c r="M7848" i="1"/>
  <c r="AG7847" i="1"/>
  <c r="T7847" i="1"/>
  <c r="U7847" i="1" s="1"/>
  <c r="R7847" i="1"/>
  <c r="Q7847" i="1"/>
  <c r="O7847" i="1"/>
  <c r="M7847" i="1"/>
  <c r="AG7846" i="1"/>
  <c r="U7846" i="1"/>
  <c r="T7846" i="1"/>
  <c r="R7846" i="1"/>
  <c r="Q7846" i="1"/>
  <c r="O7846" i="1"/>
  <c r="M7846" i="1"/>
  <c r="AG7845" i="1"/>
  <c r="T7845" i="1"/>
  <c r="U7845" i="1" s="1"/>
  <c r="R7845" i="1"/>
  <c r="O7845" i="1"/>
  <c r="M7845" i="1"/>
  <c r="Q7845" i="1" s="1"/>
  <c r="AG7844" i="1"/>
  <c r="U7844" i="1"/>
  <c r="T7844" i="1"/>
  <c r="R7844" i="1"/>
  <c r="O7844" i="1"/>
  <c r="M7844" i="1"/>
  <c r="Q7844" i="1" s="1"/>
  <c r="AG7843" i="1"/>
  <c r="U7843" i="1"/>
  <c r="T7843" i="1"/>
  <c r="R7843" i="1"/>
  <c r="Q7843" i="1"/>
  <c r="M7843" i="1"/>
  <c r="O7843" i="1" s="1"/>
  <c r="AG7842" i="1"/>
  <c r="U7842" i="1"/>
  <c r="T7842" i="1"/>
  <c r="R7842" i="1"/>
  <c r="Q7842" i="1"/>
  <c r="M7842" i="1"/>
  <c r="O7842" i="1" s="1"/>
  <c r="AG7841" i="1"/>
  <c r="T7841" i="1"/>
  <c r="U7841" i="1" s="1"/>
  <c r="R7841" i="1"/>
  <c r="Q7841" i="1"/>
  <c r="O7841" i="1"/>
  <c r="M7841" i="1"/>
  <c r="AG7840" i="1"/>
  <c r="T7840" i="1"/>
  <c r="U7840" i="1" s="1"/>
  <c r="R7840" i="1"/>
  <c r="M7840" i="1"/>
  <c r="AG7839" i="1"/>
  <c r="T7839" i="1"/>
  <c r="U7839" i="1" s="1"/>
  <c r="R7839" i="1"/>
  <c r="Q7839" i="1"/>
  <c r="M7839" i="1"/>
  <c r="O7839" i="1" s="1"/>
  <c r="AG7838" i="1"/>
  <c r="U7838" i="1"/>
  <c r="T7838" i="1"/>
  <c r="R7838" i="1"/>
  <c r="O7838" i="1"/>
  <c r="M7838" i="1"/>
  <c r="Q7838" i="1" s="1"/>
  <c r="AG7837" i="1"/>
  <c r="T7837" i="1"/>
  <c r="U7837" i="1" s="1"/>
  <c r="R7837" i="1"/>
  <c r="M7837" i="1"/>
  <c r="AG7836" i="1"/>
  <c r="T7836" i="1"/>
  <c r="U7836" i="1" s="1"/>
  <c r="R7836" i="1"/>
  <c r="O7836" i="1"/>
  <c r="M7836" i="1"/>
  <c r="Q7836" i="1" s="1"/>
  <c r="AG7835" i="1"/>
  <c r="T7835" i="1"/>
  <c r="U7835" i="1" s="1"/>
  <c r="R7835" i="1"/>
  <c r="Q7835" i="1"/>
  <c r="O7835" i="1"/>
  <c r="M7835" i="1"/>
  <c r="AG7834" i="1"/>
  <c r="T7834" i="1"/>
  <c r="U7834" i="1" s="1"/>
  <c r="R7834" i="1"/>
  <c r="Q7834" i="1"/>
  <c r="O7834" i="1"/>
  <c r="M7834" i="1"/>
  <c r="AG7833" i="1"/>
  <c r="U7833" i="1"/>
  <c r="T7833" i="1"/>
  <c r="R7833" i="1"/>
  <c r="O7833" i="1"/>
  <c r="M7833" i="1"/>
  <c r="Q7833" i="1" s="1"/>
  <c r="AG7832" i="1"/>
  <c r="T7832" i="1"/>
  <c r="U7832" i="1" s="1"/>
  <c r="R7832" i="1"/>
  <c r="M7832" i="1"/>
  <c r="AG7831" i="1"/>
  <c r="U7831" i="1"/>
  <c r="T7831" i="1"/>
  <c r="R7831" i="1"/>
  <c r="Q7831" i="1"/>
  <c r="O7831" i="1"/>
  <c r="M7831" i="1"/>
  <c r="AG7830" i="1"/>
  <c r="T7830" i="1"/>
  <c r="U7830" i="1" s="1"/>
  <c r="R7830" i="1"/>
  <c r="Q7830" i="1"/>
  <c r="O7830" i="1"/>
  <c r="M7830" i="1"/>
  <c r="AG7829" i="1"/>
  <c r="T7829" i="1"/>
  <c r="U7829" i="1" s="1"/>
  <c r="R7829" i="1"/>
  <c r="M7829" i="1"/>
  <c r="AG7828" i="1"/>
  <c r="U7828" i="1"/>
  <c r="T7828" i="1"/>
  <c r="R7828" i="1"/>
  <c r="Q7828" i="1"/>
  <c r="M7828" i="1"/>
  <c r="O7828" i="1" s="1"/>
  <c r="AG7827" i="1"/>
  <c r="U7827" i="1"/>
  <c r="T7827" i="1"/>
  <c r="R7827" i="1"/>
  <c r="O7827" i="1"/>
  <c r="M7827" i="1"/>
  <c r="Q7827" i="1" s="1"/>
  <c r="AG7826" i="1"/>
  <c r="U7826" i="1"/>
  <c r="T7826" i="1"/>
  <c r="R7826" i="1"/>
  <c r="M7826" i="1"/>
  <c r="AG7825" i="1"/>
  <c r="T7825" i="1"/>
  <c r="U7825" i="1" s="1"/>
  <c r="R7825" i="1"/>
  <c r="M7825" i="1"/>
  <c r="AG7824" i="1"/>
  <c r="T7824" i="1"/>
  <c r="U7824" i="1" s="1"/>
  <c r="R7824" i="1"/>
  <c r="M7824" i="1"/>
  <c r="Q7824" i="1" s="1"/>
  <c r="AG7823" i="1"/>
  <c r="T7823" i="1"/>
  <c r="U7823" i="1" s="1"/>
  <c r="R7823" i="1"/>
  <c r="Q7823" i="1"/>
  <c r="O7823" i="1"/>
  <c r="M7823" i="1"/>
  <c r="AG7822" i="1"/>
  <c r="T7822" i="1"/>
  <c r="U7822" i="1" s="1"/>
  <c r="R7822" i="1"/>
  <c r="Q7822" i="1"/>
  <c r="M7822" i="1"/>
  <c r="O7822" i="1" s="1"/>
  <c r="AG7821" i="1"/>
  <c r="T7821" i="1"/>
  <c r="U7821" i="1" s="1"/>
  <c r="R7821" i="1"/>
  <c r="O7821" i="1"/>
  <c r="M7821" i="1"/>
  <c r="Q7821" i="1" s="1"/>
  <c r="AG7820" i="1"/>
  <c r="T7820" i="1"/>
  <c r="U7820" i="1" s="1"/>
  <c r="R7820" i="1"/>
  <c r="M7820" i="1"/>
  <c r="AG7819" i="1"/>
  <c r="U7819" i="1"/>
  <c r="T7819" i="1"/>
  <c r="R7819" i="1"/>
  <c r="Q7819" i="1"/>
  <c r="M7819" i="1"/>
  <c r="O7819" i="1" s="1"/>
  <c r="AG7818" i="1"/>
  <c r="U7818" i="1"/>
  <c r="T7818" i="1"/>
  <c r="R7818" i="1"/>
  <c r="M7818" i="1"/>
  <c r="O7818" i="1" s="1"/>
  <c r="AG7817" i="1"/>
  <c r="U7817" i="1"/>
  <c r="T7817" i="1"/>
  <c r="R7817" i="1"/>
  <c r="O7817" i="1"/>
  <c r="M7817" i="1"/>
  <c r="Q7817" i="1" s="1"/>
  <c r="AG7816" i="1"/>
  <c r="T7816" i="1"/>
  <c r="U7816" i="1" s="1"/>
  <c r="R7816" i="1"/>
  <c r="Q7816" i="1"/>
  <c r="M7816" i="1"/>
  <c r="O7816" i="1" s="1"/>
  <c r="AG7815" i="1"/>
  <c r="T7815" i="1"/>
  <c r="U7815" i="1" s="1"/>
  <c r="R7815" i="1"/>
  <c r="Q7815" i="1"/>
  <c r="M7815" i="1"/>
  <c r="O7815" i="1" s="1"/>
  <c r="AG7814" i="1"/>
  <c r="T7814" i="1"/>
  <c r="U7814" i="1" s="1"/>
  <c r="R7814" i="1"/>
  <c r="Q7814" i="1"/>
  <c r="O7814" i="1"/>
  <c r="M7814" i="1"/>
  <c r="AG7813" i="1"/>
  <c r="U7813" i="1"/>
  <c r="T7813" i="1"/>
  <c r="R7813" i="1"/>
  <c r="O7813" i="1"/>
  <c r="M7813" i="1"/>
  <c r="Q7813" i="1" s="1"/>
  <c r="AG7812" i="1"/>
  <c r="T7812" i="1"/>
  <c r="U7812" i="1" s="1"/>
  <c r="R7812" i="1"/>
  <c r="M7812" i="1"/>
  <c r="AG7811" i="1"/>
  <c r="T7811" i="1"/>
  <c r="U7811" i="1" s="1"/>
  <c r="R7811" i="1"/>
  <c r="O7811" i="1"/>
  <c r="M7811" i="1"/>
  <c r="Q7811" i="1" s="1"/>
  <c r="AG7810" i="1"/>
  <c r="U7810" i="1"/>
  <c r="T7810" i="1"/>
  <c r="R7810" i="1"/>
  <c r="Q7810" i="1"/>
  <c r="O7810" i="1"/>
  <c r="M7810" i="1"/>
  <c r="AG7809" i="1"/>
  <c r="U7809" i="1"/>
  <c r="T7809" i="1"/>
  <c r="R7809" i="1"/>
  <c r="Q7809" i="1"/>
  <c r="O7809" i="1"/>
  <c r="M7809" i="1"/>
  <c r="AG7808" i="1"/>
  <c r="T7808" i="1"/>
  <c r="U7808" i="1" s="1"/>
  <c r="R7808" i="1"/>
  <c r="M7808" i="1"/>
  <c r="AG7807" i="1"/>
  <c r="U7807" i="1"/>
  <c r="T7807" i="1"/>
  <c r="R7807" i="1"/>
  <c r="Q7807" i="1"/>
  <c r="M7807" i="1"/>
  <c r="O7807" i="1" s="1"/>
  <c r="AG7806" i="1"/>
  <c r="U7806" i="1"/>
  <c r="T7806" i="1"/>
  <c r="R7806" i="1"/>
  <c r="Q7806" i="1"/>
  <c r="M7806" i="1"/>
  <c r="O7806" i="1" s="1"/>
  <c r="AG7805" i="1"/>
  <c r="U7805" i="1"/>
  <c r="T7805" i="1"/>
  <c r="R7805" i="1"/>
  <c r="O7805" i="1"/>
  <c r="M7805" i="1"/>
  <c r="Q7805" i="1" s="1"/>
  <c r="AG7804" i="1"/>
  <c r="T7804" i="1"/>
  <c r="U7804" i="1" s="1"/>
  <c r="R7804" i="1"/>
  <c r="M7804" i="1"/>
  <c r="AG7803" i="1"/>
  <c r="T7803" i="1"/>
  <c r="U7803" i="1" s="1"/>
  <c r="R7803" i="1"/>
  <c r="Q7803" i="1"/>
  <c r="M7803" i="1"/>
  <c r="O7803" i="1" s="1"/>
  <c r="AG7802" i="1"/>
  <c r="T7802" i="1"/>
  <c r="U7802" i="1" s="1"/>
  <c r="R7802" i="1"/>
  <c r="Q7802" i="1"/>
  <c r="O7802" i="1"/>
  <c r="M7802" i="1"/>
  <c r="AG7801" i="1"/>
  <c r="U7801" i="1"/>
  <c r="T7801" i="1"/>
  <c r="R7801" i="1"/>
  <c r="O7801" i="1"/>
  <c r="M7801" i="1"/>
  <c r="Q7801" i="1" s="1"/>
  <c r="AG7800" i="1"/>
  <c r="T7800" i="1"/>
  <c r="U7800" i="1" s="1"/>
  <c r="R7800" i="1"/>
  <c r="M7800" i="1"/>
  <c r="AG7799" i="1"/>
  <c r="T7799" i="1"/>
  <c r="U7799" i="1" s="1"/>
  <c r="R7799" i="1"/>
  <c r="O7799" i="1"/>
  <c r="M7799" i="1"/>
  <c r="Q7799" i="1" s="1"/>
  <c r="AG7798" i="1"/>
  <c r="U7798" i="1"/>
  <c r="T7798" i="1"/>
  <c r="R7798" i="1"/>
  <c r="Q7798" i="1"/>
  <c r="O7798" i="1"/>
  <c r="M7798" i="1"/>
  <c r="AG7797" i="1"/>
  <c r="U7797" i="1"/>
  <c r="T7797" i="1"/>
  <c r="R7797" i="1"/>
  <c r="Q7797" i="1"/>
  <c r="O7797" i="1"/>
  <c r="M7797" i="1"/>
  <c r="AG7796" i="1"/>
  <c r="T7796" i="1"/>
  <c r="U7796" i="1" s="1"/>
  <c r="R7796" i="1"/>
  <c r="M7796" i="1"/>
  <c r="AG7795" i="1"/>
  <c r="U7795" i="1"/>
  <c r="T7795" i="1"/>
  <c r="R7795" i="1"/>
  <c r="Q7795" i="1"/>
  <c r="M7795" i="1"/>
  <c r="O7795" i="1" s="1"/>
  <c r="AG7794" i="1"/>
  <c r="U7794" i="1"/>
  <c r="T7794" i="1"/>
  <c r="R7794" i="1"/>
  <c r="Q7794" i="1"/>
  <c r="M7794" i="1"/>
  <c r="O7794" i="1" s="1"/>
  <c r="AG7793" i="1"/>
  <c r="U7793" i="1"/>
  <c r="T7793" i="1"/>
  <c r="R7793" i="1"/>
  <c r="O7793" i="1"/>
  <c r="M7793" i="1"/>
  <c r="Q7793" i="1" s="1"/>
  <c r="AG7792" i="1"/>
  <c r="T7792" i="1"/>
  <c r="U7792" i="1" s="1"/>
  <c r="R7792" i="1"/>
  <c r="Q7792" i="1"/>
  <c r="M7792" i="1"/>
  <c r="O7792" i="1" s="1"/>
  <c r="AG7791" i="1"/>
  <c r="T7791" i="1"/>
  <c r="U7791" i="1" s="1"/>
  <c r="R7791" i="1"/>
  <c r="Q7791" i="1"/>
  <c r="M7791" i="1"/>
  <c r="O7791" i="1" s="1"/>
  <c r="AG7790" i="1"/>
  <c r="T7790" i="1"/>
  <c r="U7790" i="1" s="1"/>
  <c r="R7790" i="1"/>
  <c r="Q7790" i="1"/>
  <c r="O7790" i="1"/>
  <c r="M7790" i="1"/>
  <c r="AG7789" i="1"/>
  <c r="U7789" i="1"/>
  <c r="T7789" i="1"/>
  <c r="R7789" i="1"/>
  <c r="O7789" i="1"/>
  <c r="M7789" i="1"/>
  <c r="Q7789" i="1" s="1"/>
  <c r="AG7788" i="1"/>
  <c r="T7788" i="1"/>
  <c r="U7788" i="1" s="1"/>
  <c r="R7788" i="1"/>
  <c r="M7788" i="1"/>
  <c r="AG7787" i="1"/>
  <c r="T7787" i="1"/>
  <c r="U7787" i="1" s="1"/>
  <c r="R7787" i="1"/>
  <c r="O7787" i="1"/>
  <c r="M7787" i="1"/>
  <c r="Q7787" i="1" s="1"/>
  <c r="AG7786" i="1"/>
  <c r="U7786" i="1"/>
  <c r="T7786" i="1"/>
  <c r="R7786" i="1"/>
  <c r="Q7786" i="1"/>
  <c r="O7786" i="1"/>
  <c r="M7786" i="1"/>
  <c r="AG7785" i="1"/>
  <c r="U7785" i="1"/>
  <c r="T7785" i="1"/>
  <c r="R7785" i="1"/>
  <c r="Q7785" i="1"/>
  <c r="O7785" i="1"/>
  <c r="M7785" i="1"/>
  <c r="AG7784" i="1"/>
  <c r="T7784" i="1"/>
  <c r="U7784" i="1" s="1"/>
  <c r="R7784" i="1"/>
  <c r="M7784" i="1"/>
  <c r="AG7783" i="1"/>
  <c r="T7783" i="1"/>
  <c r="U7783" i="1" s="1"/>
  <c r="R7783" i="1"/>
  <c r="Q7783" i="1"/>
  <c r="M7783" i="1"/>
  <c r="O7783" i="1" s="1"/>
  <c r="AG7782" i="1"/>
  <c r="U7782" i="1"/>
  <c r="T7782" i="1"/>
  <c r="R7782" i="1"/>
  <c r="Q7782" i="1"/>
  <c r="M7782" i="1"/>
  <c r="O7782" i="1" s="1"/>
  <c r="AG7781" i="1"/>
  <c r="U7781" i="1"/>
  <c r="T7781" i="1"/>
  <c r="R7781" i="1"/>
  <c r="O7781" i="1"/>
  <c r="M7781" i="1"/>
  <c r="Q7781" i="1" s="1"/>
  <c r="AG7780" i="1"/>
  <c r="T7780" i="1"/>
  <c r="U7780" i="1" s="1"/>
  <c r="R7780" i="1"/>
  <c r="M7780" i="1"/>
  <c r="O7780" i="1" s="1"/>
  <c r="AG7779" i="1"/>
  <c r="T7779" i="1"/>
  <c r="U7779" i="1" s="1"/>
  <c r="R7779" i="1"/>
  <c r="Q7779" i="1"/>
  <c r="M7779" i="1"/>
  <c r="O7779" i="1" s="1"/>
  <c r="AG7778" i="1"/>
  <c r="T7778" i="1"/>
  <c r="U7778" i="1" s="1"/>
  <c r="R7778" i="1"/>
  <c r="Q7778" i="1"/>
  <c r="O7778" i="1"/>
  <c r="M7778" i="1"/>
  <c r="AG7777" i="1"/>
  <c r="U7777" i="1"/>
  <c r="T7777" i="1"/>
  <c r="R7777" i="1"/>
  <c r="O7777" i="1"/>
  <c r="M7777" i="1"/>
  <c r="Q7777" i="1" s="1"/>
  <c r="AG7776" i="1"/>
  <c r="T7776" i="1"/>
  <c r="U7776" i="1" s="1"/>
  <c r="R7776" i="1"/>
  <c r="M7776" i="1"/>
  <c r="AG7775" i="1"/>
  <c r="T7775" i="1"/>
  <c r="U7775" i="1" s="1"/>
  <c r="R7775" i="1"/>
  <c r="O7775" i="1"/>
  <c r="M7775" i="1"/>
  <c r="Q7775" i="1" s="1"/>
  <c r="AG7774" i="1"/>
  <c r="U7774" i="1"/>
  <c r="T7774" i="1"/>
  <c r="R7774" i="1"/>
  <c r="Q7774" i="1"/>
  <c r="O7774" i="1"/>
  <c r="M7774" i="1"/>
  <c r="AG7773" i="1"/>
  <c r="U7773" i="1"/>
  <c r="T7773" i="1"/>
  <c r="R7773" i="1"/>
  <c r="Q7773" i="1"/>
  <c r="O7773" i="1"/>
  <c r="M7773" i="1"/>
  <c r="AG7772" i="1"/>
  <c r="T7772" i="1"/>
  <c r="U7772" i="1" s="1"/>
  <c r="R7772" i="1"/>
  <c r="M7772" i="1"/>
  <c r="AG7771" i="1"/>
  <c r="U7771" i="1"/>
  <c r="T7771" i="1"/>
  <c r="R7771" i="1"/>
  <c r="Q7771" i="1"/>
  <c r="M7771" i="1"/>
  <c r="O7771" i="1" s="1"/>
  <c r="AG7770" i="1"/>
  <c r="U7770" i="1"/>
  <c r="T7770" i="1"/>
  <c r="R7770" i="1"/>
  <c r="M7770" i="1"/>
  <c r="AG7769" i="1"/>
  <c r="U7769" i="1"/>
  <c r="T7769" i="1"/>
  <c r="R7769" i="1"/>
  <c r="O7769" i="1"/>
  <c r="M7769" i="1"/>
  <c r="Q7769" i="1" s="1"/>
  <c r="AG7768" i="1"/>
  <c r="T7768" i="1"/>
  <c r="U7768" i="1" s="1"/>
  <c r="R7768" i="1"/>
  <c r="M7768" i="1"/>
  <c r="AG7767" i="1"/>
  <c r="T7767" i="1"/>
  <c r="U7767" i="1" s="1"/>
  <c r="R7767" i="1"/>
  <c r="Q7767" i="1"/>
  <c r="M7767" i="1"/>
  <c r="O7767" i="1" s="1"/>
  <c r="AG7766" i="1"/>
  <c r="T7766" i="1"/>
  <c r="U7766" i="1" s="1"/>
  <c r="R7766" i="1"/>
  <c r="Q7766" i="1"/>
  <c r="O7766" i="1"/>
  <c r="M7766" i="1"/>
  <c r="AG7765" i="1"/>
  <c r="U7765" i="1"/>
  <c r="T7765" i="1"/>
  <c r="R7765" i="1"/>
  <c r="O7765" i="1"/>
  <c r="M7765" i="1"/>
  <c r="Q7765" i="1" s="1"/>
  <c r="AG7764" i="1"/>
  <c r="T7764" i="1"/>
  <c r="U7764" i="1" s="1"/>
  <c r="R7764" i="1"/>
  <c r="M7764" i="1"/>
  <c r="AG7763" i="1"/>
  <c r="T7763" i="1"/>
  <c r="U7763" i="1" s="1"/>
  <c r="R7763" i="1"/>
  <c r="O7763" i="1"/>
  <c r="M7763" i="1"/>
  <c r="Q7763" i="1" s="1"/>
  <c r="AG7762" i="1"/>
  <c r="U7762" i="1"/>
  <c r="T7762" i="1"/>
  <c r="R7762" i="1"/>
  <c r="Q7762" i="1"/>
  <c r="O7762" i="1"/>
  <c r="M7762" i="1"/>
  <c r="AG7761" i="1"/>
  <c r="U7761" i="1"/>
  <c r="T7761" i="1"/>
  <c r="R7761" i="1"/>
  <c r="Q7761" i="1"/>
  <c r="O7761" i="1"/>
  <c r="M7761" i="1"/>
  <c r="AG7760" i="1"/>
  <c r="T7760" i="1"/>
  <c r="U7760" i="1" s="1"/>
  <c r="R7760" i="1"/>
  <c r="M7760" i="1"/>
  <c r="AG7759" i="1"/>
  <c r="U7759" i="1"/>
  <c r="T7759" i="1"/>
  <c r="R7759" i="1"/>
  <c r="Q7759" i="1"/>
  <c r="M7759" i="1"/>
  <c r="O7759" i="1" s="1"/>
  <c r="AG7758" i="1"/>
  <c r="U7758" i="1"/>
  <c r="T7758" i="1"/>
  <c r="R7758" i="1"/>
  <c r="Q7758" i="1"/>
  <c r="M7758" i="1"/>
  <c r="O7758" i="1" s="1"/>
  <c r="AG7757" i="1"/>
  <c r="U7757" i="1"/>
  <c r="T7757" i="1"/>
  <c r="R7757" i="1"/>
  <c r="O7757" i="1"/>
  <c r="M7757" i="1"/>
  <c r="Q7757" i="1" s="1"/>
  <c r="AG7756" i="1"/>
  <c r="T7756" i="1"/>
  <c r="U7756" i="1" s="1"/>
  <c r="R7756" i="1"/>
  <c r="Q7756" i="1"/>
  <c r="M7756" i="1"/>
  <c r="O7756" i="1" s="1"/>
  <c r="AG7755" i="1"/>
  <c r="T7755" i="1"/>
  <c r="U7755" i="1" s="1"/>
  <c r="R7755" i="1"/>
  <c r="Q7755" i="1"/>
  <c r="M7755" i="1"/>
  <c r="O7755" i="1" s="1"/>
  <c r="AG7754" i="1"/>
  <c r="T7754" i="1"/>
  <c r="U7754" i="1" s="1"/>
  <c r="R7754" i="1"/>
  <c r="Q7754" i="1"/>
  <c r="O7754" i="1"/>
  <c r="M7754" i="1"/>
  <c r="AG7753" i="1"/>
  <c r="U7753" i="1"/>
  <c r="T7753" i="1"/>
  <c r="R7753" i="1"/>
  <c r="O7753" i="1"/>
  <c r="M7753" i="1"/>
  <c r="Q7753" i="1" s="1"/>
  <c r="AG7752" i="1"/>
  <c r="T7752" i="1"/>
  <c r="U7752" i="1" s="1"/>
  <c r="R7752" i="1"/>
  <c r="M7752" i="1"/>
  <c r="AG7751" i="1"/>
  <c r="T7751" i="1"/>
  <c r="U7751" i="1" s="1"/>
  <c r="R7751" i="1"/>
  <c r="O7751" i="1"/>
  <c r="M7751" i="1"/>
  <c r="Q7751" i="1" s="1"/>
  <c r="AG7750" i="1"/>
  <c r="U7750" i="1"/>
  <c r="T7750" i="1"/>
  <c r="R7750" i="1"/>
  <c r="Q7750" i="1"/>
  <c r="O7750" i="1"/>
  <c r="M7750" i="1"/>
  <c r="AG7749" i="1"/>
  <c r="U7749" i="1"/>
  <c r="T7749" i="1"/>
  <c r="R7749" i="1"/>
  <c r="Q7749" i="1"/>
  <c r="O7749" i="1"/>
  <c r="M7749" i="1"/>
  <c r="AG7748" i="1"/>
  <c r="T7748" i="1"/>
  <c r="U7748" i="1" s="1"/>
  <c r="R7748" i="1"/>
  <c r="M7748" i="1"/>
  <c r="AG7747" i="1"/>
  <c r="T7747" i="1"/>
  <c r="U7747" i="1" s="1"/>
  <c r="R7747" i="1"/>
  <c r="Q7747" i="1"/>
  <c r="M7747" i="1"/>
  <c r="O7747" i="1" s="1"/>
  <c r="AG7746" i="1"/>
  <c r="U7746" i="1"/>
  <c r="T7746" i="1"/>
  <c r="R7746" i="1"/>
  <c r="M7746" i="1"/>
  <c r="AG7745" i="1"/>
  <c r="U7745" i="1"/>
  <c r="T7745" i="1"/>
  <c r="R7745" i="1"/>
  <c r="O7745" i="1"/>
  <c r="M7745" i="1"/>
  <c r="Q7745" i="1" s="1"/>
  <c r="AG7744" i="1"/>
  <c r="T7744" i="1"/>
  <c r="U7744" i="1" s="1"/>
  <c r="R7744" i="1"/>
  <c r="Q7744" i="1"/>
  <c r="M7744" i="1"/>
  <c r="O7744" i="1" s="1"/>
  <c r="AG7743" i="1"/>
  <c r="T7743" i="1"/>
  <c r="U7743" i="1" s="1"/>
  <c r="R7743" i="1"/>
  <c r="Q7743" i="1"/>
  <c r="M7743" i="1"/>
  <c r="O7743" i="1" s="1"/>
  <c r="AG7742" i="1"/>
  <c r="T7742" i="1"/>
  <c r="U7742" i="1" s="1"/>
  <c r="R7742" i="1"/>
  <c r="Q7742" i="1"/>
  <c r="O7742" i="1"/>
  <c r="M7742" i="1"/>
  <c r="AG7741" i="1"/>
  <c r="U7741" i="1"/>
  <c r="T7741" i="1"/>
  <c r="R7741" i="1"/>
  <c r="O7741" i="1"/>
  <c r="M7741" i="1"/>
  <c r="Q7741" i="1" s="1"/>
  <c r="AG7740" i="1"/>
  <c r="T7740" i="1"/>
  <c r="U7740" i="1" s="1"/>
  <c r="R7740" i="1"/>
  <c r="M7740" i="1"/>
  <c r="AG7739" i="1"/>
  <c r="T7739" i="1"/>
  <c r="U7739" i="1" s="1"/>
  <c r="R7739" i="1"/>
  <c r="O7739" i="1"/>
  <c r="M7739" i="1"/>
  <c r="Q7739" i="1" s="1"/>
  <c r="AG7738" i="1"/>
  <c r="U7738" i="1"/>
  <c r="T7738" i="1"/>
  <c r="R7738" i="1"/>
  <c r="Q7738" i="1"/>
  <c r="O7738" i="1"/>
  <c r="M7738" i="1"/>
  <c r="AG7737" i="1"/>
  <c r="U7737" i="1"/>
  <c r="T7737" i="1"/>
  <c r="R7737" i="1"/>
  <c r="Q7737" i="1"/>
  <c r="O7737" i="1"/>
  <c r="M7737" i="1"/>
  <c r="AG7736" i="1"/>
  <c r="T7736" i="1"/>
  <c r="U7736" i="1" s="1"/>
  <c r="R7736" i="1"/>
  <c r="M7736" i="1"/>
  <c r="AG7735" i="1"/>
  <c r="T7735" i="1"/>
  <c r="U7735" i="1" s="1"/>
  <c r="R7735" i="1"/>
  <c r="Q7735" i="1"/>
  <c r="M7735" i="1"/>
  <c r="O7735" i="1" s="1"/>
  <c r="AG7734" i="1"/>
  <c r="U7734" i="1"/>
  <c r="T7734" i="1"/>
  <c r="R7734" i="1"/>
  <c r="Q7734" i="1"/>
  <c r="M7734" i="1"/>
  <c r="O7734" i="1" s="1"/>
  <c r="AG7733" i="1"/>
  <c r="U7733" i="1"/>
  <c r="T7733" i="1"/>
  <c r="R7733" i="1"/>
  <c r="O7733" i="1"/>
  <c r="M7733" i="1"/>
  <c r="Q7733" i="1" s="1"/>
  <c r="AG7732" i="1"/>
  <c r="T7732" i="1"/>
  <c r="U7732" i="1" s="1"/>
  <c r="R7732" i="1"/>
  <c r="M7732" i="1"/>
  <c r="O7732" i="1" s="1"/>
  <c r="AG7731" i="1"/>
  <c r="T7731" i="1"/>
  <c r="U7731" i="1" s="1"/>
  <c r="R7731" i="1"/>
  <c r="Q7731" i="1"/>
  <c r="M7731" i="1"/>
  <c r="O7731" i="1" s="1"/>
  <c r="AG7730" i="1"/>
  <c r="T7730" i="1"/>
  <c r="U7730" i="1" s="1"/>
  <c r="R7730" i="1"/>
  <c r="Q7730" i="1"/>
  <c r="O7730" i="1"/>
  <c r="M7730" i="1"/>
  <c r="AG7729" i="1"/>
  <c r="U7729" i="1"/>
  <c r="T7729" i="1"/>
  <c r="R7729" i="1"/>
  <c r="O7729" i="1"/>
  <c r="M7729" i="1"/>
  <c r="Q7729" i="1" s="1"/>
  <c r="AG7728" i="1"/>
  <c r="T7728" i="1"/>
  <c r="U7728" i="1" s="1"/>
  <c r="R7728" i="1"/>
  <c r="M7728" i="1"/>
  <c r="AG7727" i="1"/>
  <c r="T7727" i="1"/>
  <c r="U7727" i="1" s="1"/>
  <c r="R7727" i="1"/>
  <c r="O7727" i="1"/>
  <c r="M7727" i="1"/>
  <c r="Q7727" i="1" s="1"/>
  <c r="AG7726" i="1"/>
  <c r="U7726" i="1"/>
  <c r="T7726" i="1"/>
  <c r="R7726" i="1"/>
  <c r="Q7726" i="1"/>
  <c r="O7726" i="1"/>
  <c r="M7726" i="1"/>
  <c r="AG7725" i="1"/>
  <c r="U7725" i="1"/>
  <c r="T7725" i="1"/>
  <c r="R7725" i="1"/>
  <c r="Q7725" i="1"/>
  <c r="O7725" i="1"/>
  <c r="M7725" i="1"/>
  <c r="AG7724" i="1"/>
  <c r="T7724" i="1"/>
  <c r="U7724" i="1" s="1"/>
  <c r="R7724" i="1"/>
  <c r="M7724" i="1"/>
  <c r="AG7723" i="1"/>
  <c r="U7723" i="1"/>
  <c r="T7723" i="1"/>
  <c r="R7723" i="1"/>
  <c r="Q7723" i="1"/>
  <c r="M7723" i="1"/>
  <c r="O7723" i="1" s="1"/>
  <c r="AG7722" i="1"/>
  <c r="U7722" i="1"/>
  <c r="T7722" i="1"/>
  <c r="R7722" i="1"/>
  <c r="Q7722" i="1"/>
  <c r="M7722" i="1"/>
  <c r="O7722" i="1" s="1"/>
  <c r="AG7721" i="1"/>
  <c r="U7721" i="1"/>
  <c r="T7721" i="1"/>
  <c r="R7721" i="1"/>
  <c r="Q7721" i="1"/>
  <c r="O7721" i="1"/>
  <c r="M7721" i="1"/>
  <c r="AG7720" i="1"/>
  <c r="T7720" i="1"/>
  <c r="U7720" i="1" s="1"/>
  <c r="R7720" i="1"/>
  <c r="O7720" i="1"/>
  <c r="M7720" i="1"/>
  <c r="Q7720" i="1" s="1"/>
  <c r="AG7719" i="1"/>
  <c r="T7719" i="1"/>
  <c r="U7719" i="1" s="1"/>
  <c r="R7719" i="1"/>
  <c r="Q7719" i="1"/>
  <c r="M7719" i="1"/>
  <c r="O7719" i="1" s="1"/>
  <c r="AG7718" i="1"/>
  <c r="T7718" i="1"/>
  <c r="U7718" i="1" s="1"/>
  <c r="R7718" i="1"/>
  <c r="Q7718" i="1"/>
  <c r="O7718" i="1"/>
  <c r="M7718" i="1"/>
  <c r="AG7717" i="1"/>
  <c r="T7717" i="1"/>
  <c r="U7717" i="1" s="1"/>
  <c r="R7717" i="1"/>
  <c r="O7717" i="1"/>
  <c r="M7717" i="1"/>
  <c r="Q7717" i="1" s="1"/>
  <c r="AG7716" i="1"/>
  <c r="T7716" i="1"/>
  <c r="U7716" i="1" s="1"/>
  <c r="R7716" i="1"/>
  <c r="M7716" i="1"/>
  <c r="AG7715" i="1"/>
  <c r="T7715" i="1"/>
  <c r="U7715" i="1" s="1"/>
  <c r="R7715" i="1"/>
  <c r="Q7715" i="1"/>
  <c r="O7715" i="1"/>
  <c r="M7715" i="1"/>
  <c r="AG7714" i="1"/>
  <c r="U7714" i="1"/>
  <c r="T7714" i="1"/>
  <c r="R7714" i="1"/>
  <c r="Q7714" i="1"/>
  <c r="O7714" i="1"/>
  <c r="M7714" i="1"/>
  <c r="AG7713" i="1"/>
  <c r="U7713" i="1"/>
  <c r="T7713" i="1"/>
  <c r="R7713" i="1"/>
  <c r="M7713" i="1"/>
  <c r="Q7713" i="1" s="1"/>
  <c r="AG7712" i="1"/>
  <c r="T7712" i="1"/>
  <c r="U7712" i="1" s="1"/>
  <c r="R7712" i="1"/>
  <c r="M7712" i="1"/>
  <c r="AG7711" i="1"/>
  <c r="U7711" i="1"/>
  <c r="T7711" i="1"/>
  <c r="R7711" i="1"/>
  <c r="M7711" i="1"/>
  <c r="AG7710" i="1"/>
  <c r="U7710" i="1"/>
  <c r="T7710" i="1"/>
  <c r="R7710" i="1"/>
  <c r="Q7710" i="1"/>
  <c r="O7710" i="1"/>
  <c r="M7710" i="1"/>
  <c r="AG7709" i="1"/>
  <c r="U7709" i="1"/>
  <c r="T7709" i="1"/>
  <c r="R7709" i="1"/>
  <c r="M7709" i="1"/>
  <c r="Q7709" i="1" s="1"/>
  <c r="AG7708" i="1"/>
  <c r="T7708" i="1"/>
  <c r="U7708" i="1" s="1"/>
  <c r="R7708" i="1"/>
  <c r="Q7708" i="1"/>
  <c r="M7708" i="1"/>
  <c r="O7708" i="1" s="1"/>
  <c r="AG7707" i="1"/>
  <c r="T7707" i="1"/>
  <c r="U7707" i="1" s="1"/>
  <c r="R7707" i="1"/>
  <c r="Q7707" i="1"/>
  <c r="M7707" i="1"/>
  <c r="O7707" i="1" s="1"/>
  <c r="AG7706" i="1"/>
  <c r="T7706" i="1"/>
  <c r="U7706" i="1" s="1"/>
  <c r="R7706" i="1"/>
  <c r="Q7706" i="1"/>
  <c r="O7706" i="1"/>
  <c r="M7706" i="1"/>
  <c r="AG7705" i="1"/>
  <c r="U7705" i="1"/>
  <c r="T7705" i="1"/>
  <c r="R7705" i="1"/>
  <c r="O7705" i="1"/>
  <c r="M7705" i="1"/>
  <c r="Q7705" i="1" s="1"/>
  <c r="AG7704" i="1"/>
  <c r="U7704" i="1"/>
  <c r="T7704" i="1"/>
  <c r="R7704" i="1"/>
  <c r="M7704" i="1"/>
  <c r="AG7703" i="1"/>
  <c r="T7703" i="1"/>
  <c r="U7703" i="1" s="1"/>
  <c r="R7703" i="1"/>
  <c r="M7703" i="1"/>
  <c r="Q7703" i="1" s="1"/>
  <c r="AG7702" i="1"/>
  <c r="U7702" i="1"/>
  <c r="T7702" i="1"/>
  <c r="R7702" i="1"/>
  <c r="Q7702" i="1"/>
  <c r="O7702" i="1"/>
  <c r="M7702" i="1"/>
  <c r="AG7701" i="1"/>
  <c r="T7701" i="1"/>
  <c r="U7701" i="1" s="1"/>
  <c r="R7701" i="1"/>
  <c r="M7701" i="1"/>
  <c r="O7701" i="1" s="1"/>
  <c r="AG7700" i="1"/>
  <c r="U7700" i="1"/>
  <c r="T7700" i="1"/>
  <c r="R7700" i="1"/>
  <c r="M7700" i="1"/>
  <c r="AG7699" i="1"/>
  <c r="T7699" i="1"/>
  <c r="U7699" i="1" s="1"/>
  <c r="R7699" i="1"/>
  <c r="Q7699" i="1"/>
  <c r="M7699" i="1"/>
  <c r="O7699" i="1" s="1"/>
  <c r="AG7698" i="1"/>
  <c r="U7698" i="1"/>
  <c r="T7698" i="1"/>
  <c r="R7698" i="1"/>
  <c r="Q7698" i="1"/>
  <c r="O7698" i="1"/>
  <c r="M7698" i="1"/>
  <c r="AG7697" i="1"/>
  <c r="U7697" i="1"/>
  <c r="T7697" i="1"/>
  <c r="R7697" i="1"/>
  <c r="M7697" i="1"/>
  <c r="Q7697" i="1" s="1"/>
  <c r="AG7696" i="1"/>
  <c r="T7696" i="1"/>
  <c r="U7696" i="1" s="1"/>
  <c r="R7696" i="1"/>
  <c r="Q7696" i="1"/>
  <c r="O7696" i="1"/>
  <c r="M7696" i="1"/>
  <c r="AG7695" i="1"/>
  <c r="T7695" i="1"/>
  <c r="U7695" i="1" s="1"/>
  <c r="R7695" i="1"/>
  <c r="Q7695" i="1"/>
  <c r="M7695" i="1"/>
  <c r="O7695" i="1" s="1"/>
  <c r="AG7694" i="1"/>
  <c r="U7694" i="1"/>
  <c r="T7694" i="1"/>
  <c r="R7694" i="1"/>
  <c r="Q7694" i="1"/>
  <c r="O7694" i="1"/>
  <c r="M7694" i="1"/>
  <c r="AG7693" i="1"/>
  <c r="U7693" i="1"/>
  <c r="T7693" i="1"/>
  <c r="R7693" i="1"/>
  <c r="M7693" i="1"/>
  <c r="Q7693" i="1" s="1"/>
  <c r="AG7692" i="1"/>
  <c r="T7692" i="1"/>
  <c r="U7692" i="1" s="1"/>
  <c r="R7692" i="1"/>
  <c r="O7692" i="1"/>
  <c r="M7692" i="1"/>
  <c r="Q7692" i="1" s="1"/>
  <c r="AG7691" i="1"/>
  <c r="T7691" i="1"/>
  <c r="U7691" i="1" s="1"/>
  <c r="R7691" i="1"/>
  <c r="M7691" i="1"/>
  <c r="AG7690" i="1"/>
  <c r="U7690" i="1"/>
  <c r="T7690" i="1"/>
  <c r="R7690" i="1"/>
  <c r="Q7690" i="1"/>
  <c r="O7690" i="1"/>
  <c r="M7690" i="1"/>
  <c r="AG7689" i="1"/>
  <c r="U7689" i="1"/>
  <c r="T7689" i="1"/>
  <c r="R7689" i="1"/>
  <c r="Q7689" i="1"/>
  <c r="O7689" i="1"/>
  <c r="M7689" i="1"/>
  <c r="AG7688" i="1"/>
  <c r="U7688" i="1"/>
  <c r="T7688" i="1"/>
  <c r="R7688" i="1"/>
  <c r="O7688" i="1"/>
  <c r="M7688" i="1"/>
  <c r="Q7688" i="1" s="1"/>
  <c r="AG7687" i="1"/>
  <c r="T7687" i="1"/>
  <c r="U7687" i="1" s="1"/>
  <c r="R7687" i="1"/>
  <c r="Q7687" i="1"/>
  <c r="M7687" i="1"/>
  <c r="O7687" i="1" s="1"/>
  <c r="AG7686" i="1"/>
  <c r="U7686" i="1"/>
  <c r="T7686" i="1"/>
  <c r="R7686" i="1"/>
  <c r="Q7686" i="1"/>
  <c r="O7686" i="1"/>
  <c r="M7686" i="1"/>
  <c r="AG7685" i="1"/>
  <c r="U7685" i="1"/>
  <c r="T7685" i="1"/>
  <c r="R7685" i="1"/>
  <c r="O7685" i="1"/>
  <c r="M7685" i="1"/>
  <c r="Q7685" i="1" s="1"/>
  <c r="AG7684" i="1"/>
  <c r="T7684" i="1"/>
  <c r="U7684" i="1" s="1"/>
  <c r="R7684" i="1"/>
  <c r="M7684" i="1"/>
  <c r="O7684" i="1" s="1"/>
  <c r="AG7683" i="1"/>
  <c r="T7683" i="1"/>
  <c r="U7683" i="1" s="1"/>
  <c r="R7683" i="1"/>
  <c r="Q7683" i="1"/>
  <c r="M7683" i="1"/>
  <c r="O7683" i="1" s="1"/>
  <c r="AG7682" i="1"/>
  <c r="T7682" i="1"/>
  <c r="U7682" i="1" s="1"/>
  <c r="R7682" i="1"/>
  <c r="Q7682" i="1"/>
  <c r="O7682" i="1"/>
  <c r="M7682" i="1"/>
  <c r="AG7681" i="1"/>
  <c r="U7681" i="1"/>
  <c r="T7681" i="1"/>
  <c r="R7681" i="1"/>
  <c r="Q7681" i="1"/>
  <c r="O7681" i="1"/>
  <c r="M7681" i="1"/>
  <c r="AG7680" i="1"/>
  <c r="U7680" i="1"/>
  <c r="T7680" i="1"/>
  <c r="R7680" i="1"/>
  <c r="M7680" i="1"/>
  <c r="Q7680" i="1" s="1"/>
  <c r="AG7679" i="1"/>
  <c r="T7679" i="1"/>
  <c r="U7679" i="1" s="1"/>
  <c r="R7679" i="1"/>
  <c r="Q7679" i="1"/>
  <c r="O7679" i="1"/>
  <c r="M7679" i="1"/>
  <c r="AG7678" i="1"/>
  <c r="U7678" i="1"/>
  <c r="T7678" i="1"/>
  <c r="R7678" i="1"/>
  <c r="Q7678" i="1"/>
  <c r="O7678" i="1"/>
  <c r="M7678" i="1"/>
  <c r="AG7677" i="1"/>
  <c r="U7677" i="1"/>
  <c r="T7677" i="1"/>
  <c r="R7677" i="1"/>
  <c r="M7677" i="1"/>
  <c r="Q7677" i="1" s="1"/>
  <c r="AG7676" i="1"/>
  <c r="T7676" i="1"/>
  <c r="U7676" i="1" s="1"/>
  <c r="R7676" i="1"/>
  <c r="O7676" i="1"/>
  <c r="M7676" i="1"/>
  <c r="Q7676" i="1" s="1"/>
  <c r="AG7675" i="1"/>
  <c r="U7675" i="1"/>
  <c r="T7675" i="1"/>
  <c r="R7675" i="1"/>
  <c r="Q7675" i="1"/>
  <c r="M7675" i="1"/>
  <c r="O7675" i="1" s="1"/>
  <c r="AG7674" i="1"/>
  <c r="U7674" i="1"/>
  <c r="T7674" i="1"/>
  <c r="R7674" i="1"/>
  <c r="Q7674" i="1"/>
  <c r="M7674" i="1"/>
  <c r="O7674" i="1" s="1"/>
  <c r="AG7673" i="1"/>
  <c r="U7673" i="1"/>
  <c r="T7673" i="1"/>
  <c r="R7673" i="1"/>
  <c r="Q7673" i="1"/>
  <c r="O7673" i="1"/>
  <c r="M7673" i="1"/>
  <c r="AG7672" i="1"/>
  <c r="U7672" i="1"/>
  <c r="T7672" i="1"/>
  <c r="R7672" i="1"/>
  <c r="Q7672" i="1"/>
  <c r="O7672" i="1"/>
  <c r="M7672" i="1"/>
  <c r="AG7671" i="1"/>
  <c r="T7671" i="1"/>
  <c r="U7671" i="1" s="1"/>
  <c r="R7671" i="1"/>
  <c r="Q7671" i="1"/>
  <c r="M7671" i="1"/>
  <c r="O7671" i="1" s="1"/>
  <c r="AG7670" i="1"/>
  <c r="U7670" i="1"/>
  <c r="T7670" i="1"/>
  <c r="R7670" i="1"/>
  <c r="Q7670" i="1"/>
  <c r="O7670" i="1"/>
  <c r="M7670" i="1"/>
  <c r="AG7669" i="1"/>
  <c r="T7669" i="1"/>
  <c r="U7669" i="1" s="1"/>
  <c r="R7669" i="1"/>
  <c r="O7669" i="1"/>
  <c r="M7669" i="1"/>
  <c r="Q7669" i="1" s="1"/>
  <c r="AG7668" i="1"/>
  <c r="T7668" i="1"/>
  <c r="U7668" i="1" s="1"/>
  <c r="R7668" i="1"/>
  <c r="O7668" i="1"/>
  <c r="M7668" i="1"/>
  <c r="Q7668" i="1" s="1"/>
  <c r="AG7667" i="1"/>
  <c r="T7667" i="1"/>
  <c r="U7667" i="1" s="1"/>
  <c r="R7667" i="1"/>
  <c r="O7667" i="1"/>
  <c r="M7667" i="1"/>
  <c r="Q7667" i="1" s="1"/>
  <c r="AG7666" i="1"/>
  <c r="U7666" i="1"/>
  <c r="T7666" i="1"/>
  <c r="R7666" i="1"/>
  <c r="Q7666" i="1"/>
  <c r="O7666" i="1"/>
  <c r="M7666" i="1"/>
  <c r="AG7665" i="1"/>
  <c r="U7665" i="1"/>
  <c r="T7665" i="1"/>
  <c r="R7665" i="1"/>
  <c r="Q7665" i="1"/>
  <c r="O7665" i="1"/>
  <c r="M7665" i="1"/>
  <c r="AG7664" i="1"/>
  <c r="U7664" i="1"/>
  <c r="T7664" i="1"/>
  <c r="R7664" i="1"/>
  <c r="M7664" i="1"/>
  <c r="AG7663" i="1"/>
  <c r="T7663" i="1"/>
  <c r="U7663" i="1" s="1"/>
  <c r="R7663" i="1"/>
  <c r="Q7663" i="1"/>
  <c r="M7663" i="1"/>
  <c r="O7663" i="1" s="1"/>
  <c r="AG7662" i="1"/>
  <c r="U7662" i="1"/>
  <c r="T7662" i="1"/>
  <c r="R7662" i="1"/>
  <c r="M7662" i="1"/>
  <c r="AG7661" i="1"/>
  <c r="T7661" i="1"/>
  <c r="U7661" i="1" s="1"/>
  <c r="R7661" i="1"/>
  <c r="O7661" i="1"/>
  <c r="M7661" i="1"/>
  <c r="Q7661" i="1" s="1"/>
  <c r="AG7660" i="1"/>
  <c r="T7660" i="1"/>
  <c r="U7660" i="1" s="1"/>
  <c r="R7660" i="1"/>
  <c r="Q7660" i="1"/>
  <c r="M7660" i="1"/>
  <c r="O7660" i="1" s="1"/>
  <c r="AG7659" i="1"/>
  <c r="T7659" i="1"/>
  <c r="U7659" i="1" s="1"/>
  <c r="R7659" i="1"/>
  <c r="Q7659" i="1"/>
  <c r="M7659" i="1"/>
  <c r="O7659" i="1" s="1"/>
  <c r="AG7658" i="1"/>
  <c r="T7658" i="1"/>
  <c r="U7658" i="1" s="1"/>
  <c r="R7658" i="1"/>
  <c r="Q7658" i="1"/>
  <c r="O7658" i="1"/>
  <c r="M7658" i="1"/>
  <c r="AG7657" i="1"/>
  <c r="U7657" i="1"/>
  <c r="T7657" i="1"/>
  <c r="R7657" i="1"/>
  <c r="Q7657" i="1"/>
  <c r="O7657" i="1"/>
  <c r="M7657" i="1"/>
  <c r="AG7656" i="1"/>
  <c r="U7656" i="1"/>
  <c r="T7656" i="1"/>
  <c r="R7656" i="1"/>
  <c r="O7656" i="1"/>
  <c r="M7656" i="1"/>
  <c r="Q7656" i="1" s="1"/>
  <c r="AG7655" i="1"/>
  <c r="T7655" i="1"/>
  <c r="U7655" i="1" s="1"/>
  <c r="R7655" i="1"/>
  <c r="Q7655" i="1"/>
  <c r="O7655" i="1"/>
  <c r="M7655" i="1"/>
  <c r="AG7654" i="1"/>
  <c r="U7654" i="1"/>
  <c r="T7654" i="1"/>
  <c r="R7654" i="1"/>
  <c r="Q7654" i="1"/>
  <c r="O7654" i="1"/>
  <c r="M7654" i="1"/>
  <c r="AG7653" i="1"/>
  <c r="U7653" i="1"/>
  <c r="T7653" i="1"/>
  <c r="R7653" i="1"/>
  <c r="O7653" i="1"/>
  <c r="M7653" i="1"/>
  <c r="Q7653" i="1" s="1"/>
  <c r="AG7652" i="1"/>
  <c r="T7652" i="1"/>
  <c r="U7652" i="1" s="1"/>
  <c r="R7652" i="1"/>
  <c r="O7652" i="1"/>
  <c r="M7652" i="1"/>
  <c r="Q7652" i="1" s="1"/>
  <c r="AG7651" i="1"/>
  <c r="U7651" i="1"/>
  <c r="T7651" i="1"/>
  <c r="R7651" i="1"/>
  <c r="M7651" i="1"/>
  <c r="O7651" i="1" s="1"/>
  <c r="AG7650" i="1"/>
  <c r="U7650" i="1"/>
  <c r="T7650" i="1"/>
  <c r="R7650" i="1"/>
  <c r="Q7650" i="1"/>
  <c r="M7650" i="1"/>
  <c r="O7650" i="1" s="1"/>
  <c r="AG7649" i="1"/>
  <c r="U7649" i="1"/>
  <c r="T7649" i="1"/>
  <c r="R7649" i="1"/>
  <c r="Q7649" i="1"/>
  <c r="O7649" i="1"/>
  <c r="M7649" i="1"/>
  <c r="AG7648" i="1"/>
  <c r="T7648" i="1"/>
  <c r="U7648" i="1" s="1"/>
  <c r="R7648" i="1"/>
  <c r="Q7648" i="1"/>
  <c r="O7648" i="1"/>
  <c r="M7648" i="1"/>
  <c r="AG7647" i="1"/>
  <c r="T7647" i="1"/>
  <c r="U7647" i="1" s="1"/>
  <c r="R7647" i="1"/>
  <c r="Q7647" i="1"/>
  <c r="M7647" i="1"/>
  <c r="O7647" i="1" s="1"/>
  <c r="AG7646" i="1"/>
  <c r="T7646" i="1"/>
  <c r="U7646" i="1" s="1"/>
  <c r="R7646" i="1"/>
  <c r="Q7646" i="1"/>
  <c r="O7646" i="1"/>
  <c r="M7646" i="1"/>
  <c r="AG7645" i="1"/>
  <c r="U7645" i="1"/>
  <c r="T7645" i="1"/>
  <c r="R7645" i="1"/>
  <c r="O7645" i="1"/>
  <c r="M7645" i="1"/>
  <c r="Q7645" i="1" s="1"/>
  <c r="AG7644" i="1"/>
  <c r="T7644" i="1"/>
  <c r="U7644" i="1" s="1"/>
  <c r="R7644" i="1"/>
  <c r="O7644" i="1"/>
  <c r="M7644" i="1"/>
  <c r="Q7644" i="1" s="1"/>
  <c r="AG7643" i="1"/>
  <c r="T7643" i="1"/>
  <c r="U7643" i="1" s="1"/>
  <c r="R7643" i="1"/>
  <c r="M7643" i="1"/>
  <c r="Q7643" i="1" s="1"/>
  <c r="AG7642" i="1"/>
  <c r="U7642" i="1"/>
  <c r="T7642" i="1"/>
  <c r="R7642" i="1"/>
  <c r="Q7642" i="1"/>
  <c r="O7642" i="1"/>
  <c r="M7642" i="1"/>
  <c r="AG7641" i="1"/>
  <c r="U7641" i="1"/>
  <c r="T7641" i="1"/>
  <c r="R7641" i="1"/>
  <c r="Q7641" i="1"/>
  <c r="O7641" i="1"/>
  <c r="M7641" i="1"/>
  <c r="AG7640" i="1"/>
  <c r="U7640" i="1"/>
  <c r="T7640" i="1"/>
  <c r="R7640" i="1"/>
  <c r="M7640" i="1"/>
  <c r="Q7640" i="1" s="1"/>
  <c r="AG7639" i="1"/>
  <c r="T7639" i="1"/>
  <c r="U7639" i="1" s="1"/>
  <c r="R7639" i="1"/>
  <c r="Q7639" i="1"/>
  <c r="M7639" i="1"/>
  <c r="O7639" i="1" s="1"/>
  <c r="AG7638" i="1"/>
  <c r="U7638" i="1"/>
  <c r="T7638" i="1"/>
  <c r="R7638" i="1"/>
  <c r="M7638" i="1"/>
  <c r="Q7638" i="1" s="1"/>
  <c r="AG7637" i="1"/>
  <c r="U7637" i="1"/>
  <c r="T7637" i="1"/>
  <c r="R7637" i="1"/>
  <c r="O7637" i="1"/>
  <c r="M7637" i="1"/>
  <c r="Q7637" i="1" s="1"/>
  <c r="AG7636" i="1"/>
  <c r="T7636" i="1"/>
  <c r="U7636" i="1" s="1"/>
  <c r="R7636" i="1"/>
  <c r="M7636" i="1"/>
  <c r="AG7635" i="1"/>
  <c r="T7635" i="1"/>
  <c r="U7635" i="1" s="1"/>
  <c r="R7635" i="1"/>
  <c r="M7635" i="1"/>
  <c r="O7635" i="1" s="1"/>
  <c r="AG7634" i="1"/>
  <c r="T7634" i="1"/>
  <c r="U7634" i="1" s="1"/>
  <c r="R7634" i="1"/>
  <c r="Q7634" i="1"/>
  <c r="O7634" i="1"/>
  <c r="M7634" i="1"/>
  <c r="AG7633" i="1"/>
  <c r="U7633" i="1"/>
  <c r="T7633" i="1"/>
  <c r="R7633" i="1"/>
  <c r="Q7633" i="1"/>
  <c r="O7633" i="1"/>
  <c r="M7633" i="1"/>
  <c r="AG7632" i="1"/>
  <c r="T7632" i="1"/>
  <c r="U7632" i="1" s="1"/>
  <c r="R7632" i="1"/>
  <c r="M7632" i="1"/>
  <c r="AG7631" i="1"/>
  <c r="T7631" i="1"/>
  <c r="U7631" i="1" s="1"/>
  <c r="R7631" i="1"/>
  <c r="Q7631" i="1"/>
  <c r="O7631" i="1"/>
  <c r="M7631" i="1"/>
  <c r="AG7630" i="1"/>
  <c r="U7630" i="1"/>
  <c r="T7630" i="1"/>
  <c r="R7630" i="1"/>
  <c r="Q7630" i="1"/>
  <c r="O7630" i="1"/>
  <c r="M7630" i="1"/>
  <c r="AG7629" i="1"/>
  <c r="U7629" i="1"/>
  <c r="T7629" i="1"/>
  <c r="R7629" i="1"/>
  <c r="O7629" i="1"/>
  <c r="M7629" i="1"/>
  <c r="Q7629" i="1" s="1"/>
  <c r="AG7628" i="1"/>
  <c r="T7628" i="1"/>
  <c r="U7628" i="1" s="1"/>
  <c r="R7628" i="1"/>
  <c r="O7628" i="1"/>
  <c r="M7628" i="1"/>
  <c r="Q7628" i="1" s="1"/>
  <c r="AG7627" i="1"/>
  <c r="U7627" i="1"/>
  <c r="T7627" i="1"/>
  <c r="R7627" i="1"/>
  <c r="Q7627" i="1"/>
  <c r="M7627" i="1"/>
  <c r="O7627" i="1" s="1"/>
  <c r="AG7626" i="1"/>
  <c r="U7626" i="1"/>
  <c r="T7626" i="1"/>
  <c r="R7626" i="1"/>
  <c r="M7626" i="1"/>
  <c r="AG7625" i="1"/>
  <c r="U7625" i="1"/>
  <c r="T7625" i="1"/>
  <c r="R7625" i="1"/>
  <c r="Q7625" i="1"/>
  <c r="O7625" i="1"/>
  <c r="M7625" i="1"/>
  <c r="AG7624" i="1"/>
  <c r="U7624" i="1"/>
  <c r="T7624" i="1"/>
  <c r="R7624" i="1"/>
  <c r="Q7624" i="1"/>
  <c r="O7624" i="1"/>
  <c r="M7624" i="1"/>
  <c r="AG7623" i="1"/>
  <c r="T7623" i="1"/>
  <c r="U7623" i="1" s="1"/>
  <c r="R7623" i="1"/>
  <c r="Q7623" i="1"/>
  <c r="M7623" i="1"/>
  <c r="O7623" i="1" s="1"/>
  <c r="AG7622" i="1"/>
  <c r="U7622" i="1"/>
  <c r="T7622" i="1"/>
  <c r="R7622" i="1"/>
  <c r="Q7622" i="1"/>
  <c r="O7622" i="1"/>
  <c r="M7622" i="1"/>
  <c r="AG7621" i="1"/>
  <c r="T7621" i="1"/>
  <c r="U7621" i="1" s="1"/>
  <c r="R7621" i="1"/>
  <c r="O7621" i="1"/>
  <c r="M7621" i="1"/>
  <c r="Q7621" i="1" s="1"/>
  <c r="AG7620" i="1"/>
  <c r="T7620" i="1"/>
  <c r="U7620" i="1" s="1"/>
  <c r="R7620" i="1"/>
  <c r="O7620" i="1"/>
  <c r="M7620" i="1"/>
  <c r="Q7620" i="1" s="1"/>
  <c r="AG7619" i="1"/>
  <c r="T7619" i="1"/>
  <c r="U7619" i="1" s="1"/>
  <c r="R7619" i="1"/>
  <c r="O7619" i="1"/>
  <c r="M7619" i="1"/>
  <c r="Q7619" i="1" s="1"/>
  <c r="AG7618" i="1"/>
  <c r="U7618" i="1"/>
  <c r="T7618" i="1"/>
  <c r="R7618" i="1"/>
  <c r="Q7618" i="1"/>
  <c r="O7618" i="1"/>
  <c r="M7618" i="1"/>
  <c r="AG7617" i="1"/>
  <c r="U7617" i="1"/>
  <c r="T7617" i="1"/>
  <c r="R7617" i="1"/>
  <c r="Q7617" i="1"/>
  <c r="O7617" i="1"/>
  <c r="M7617" i="1"/>
  <c r="AG7616" i="1"/>
  <c r="U7616" i="1"/>
  <c r="T7616" i="1"/>
  <c r="R7616" i="1"/>
  <c r="O7616" i="1"/>
  <c r="M7616" i="1"/>
  <c r="Q7616" i="1" s="1"/>
  <c r="AG7615" i="1"/>
  <c r="T7615" i="1"/>
  <c r="U7615" i="1" s="1"/>
  <c r="R7615" i="1"/>
  <c r="Q7615" i="1"/>
  <c r="M7615" i="1"/>
  <c r="O7615" i="1" s="1"/>
  <c r="AG7614" i="1"/>
  <c r="U7614" i="1"/>
  <c r="T7614" i="1"/>
  <c r="R7614" i="1"/>
  <c r="Q7614" i="1"/>
  <c r="O7614" i="1"/>
  <c r="M7614" i="1"/>
  <c r="AG7613" i="1"/>
  <c r="T7613" i="1"/>
  <c r="U7613" i="1" s="1"/>
  <c r="R7613" i="1"/>
  <c r="O7613" i="1"/>
  <c r="M7613" i="1"/>
  <c r="Q7613" i="1" s="1"/>
  <c r="AG7612" i="1"/>
  <c r="T7612" i="1"/>
  <c r="U7612" i="1" s="1"/>
  <c r="R7612" i="1"/>
  <c r="Q7612" i="1"/>
  <c r="M7612" i="1"/>
  <c r="O7612" i="1" s="1"/>
  <c r="AG7611" i="1"/>
  <c r="T7611" i="1"/>
  <c r="U7611" i="1" s="1"/>
  <c r="R7611" i="1"/>
  <c r="Q7611" i="1"/>
  <c r="M7611" i="1"/>
  <c r="O7611" i="1" s="1"/>
  <c r="AG7610" i="1"/>
  <c r="T7610" i="1"/>
  <c r="U7610" i="1" s="1"/>
  <c r="R7610" i="1"/>
  <c r="Q7610" i="1"/>
  <c r="O7610" i="1"/>
  <c r="M7610" i="1"/>
  <c r="AG7609" i="1"/>
  <c r="U7609" i="1"/>
  <c r="T7609" i="1"/>
  <c r="R7609" i="1"/>
  <c r="Q7609" i="1"/>
  <c r="O7609" i="1"/>
  <c r="M7609" i="1"/>
  <c r="AG7608" i="1"/>
  <c r="T7608" i="1"/>
  <c r="U7608" i="1" s="1"/>
  <c r="R7608" i="1"/>
  <c r="M7608" i="1"/>
  <c r="AG7607" i="1"/>
  <c r="T7607" i="1"/>
  <c r="U7607" i="1" s="1"/>
  <c r="R7607" i="1"/>
  <c r="Q7607" i="1"/>
  <c r="O7607" i="1"/>
  <c r="M7607" i="1"/>
  <c r="AG7606" i="1"/>
  <c r="U7606" i="1"/>
  <c r="T7606" i="1"/>
  <c r="R7606" i="1"/>
  <c r="Q7606" i="1"/>
  <c r="O7606" i="1"/>
  <c r="M7606" i="1"/>
  <c r="AG7605" i="1"/>
  <c r="T7605" i="1"/>
  <c r="U7605" i="1" s="1"/>
  <c r="R7605" i="1"/>
  <c r="O7605" i="1"/>
  <c r="M7605" i="1"/>
  <c r="Q7605" i="1" s="1"/>
  <c r="AG7604" i="1"/>
  <c r="T7604" i="1"/>
  <c r="U7604" i="1" s="1"/>
  <c r="R7604" i="1"/>
  <c r="O7604" i="1"/>
  <c r="M7604" i="1"/>
  <c r="Q7604" i="1" s="1"/>
  <c r="AG7603" i="1"/>
  <c r="U7603" i="1"/>
  <c r="T7603" i="1"/>
  <c r="R7603" i="1"/>
  <c r="Q7603" i="1"/>
  <c r="M7603" i="1"/>
  <c r="O7603" i="1" s="1"/>
  <c r="AG7602" i="1"/>
  <c r="U7602" i="1"/>
  <c r="T7602" i="1"/>
  <c r="R7602" i="1"/>
  <c r="Q7602" i="1"/>
  <c r="M7602" i="1"/>
  <c r="O7602" i="1" s="1"/>
  <c r="AG7601" i="1"/>
  <c r="U7601" i="1"/>
  <c r="T7601" i="1"/>
  <c r="R7601" i="1"/>
  <c r="Q7601" i="1"/>
  <c r="O7601" i="1"/>
  <c r="M7601" i="1"/>
  <c r="AG7600" i="1"/>
  <c r="U7600" i="1"/>
  <c r="T7600" i="1"/>
  <c r="R7600" i="1"/>
  <c r="Q7600" i="1"/>
  <c r="O7600" i="1"/>
  <c r="M7600" i="1"/>
  <c r="AG7599" i="1"/>
  <c r="T7599" i="1"/>
  <c r="U7599" i="1" s="1"/>
  <c r="R7599" i="1"/>
  <c r="Q7599" i="1"/>
  <c r="M7599" i="1"/>
  <c r="O7599" i="1" s="1"/>
  <c r="AG7598" i="1"/>
  <c r="U7598" i="1"/>
  <c r="T7598" i="1"/>
  <c r="R7598" i="1"/>
  <c r="Q7598" i="1"/>
  <c r="O7598" i="1"/>
  <c r="M7598" i="1"/>
  <c r="AG7597" i="1"/>
  <c r="U7597" i="1"/>
  <c r="T7597" i="1"/>
  <c r="R7597" i="1"/>
  <c r="M7597" i="1"/>
  <c r="Q7597" i="1" s="1"/>
  <c r="AG7596" i="1"/>
  <c r="T7596" i="1"/>
  <c r="U7596" i="1" s="1"/>
  <c r="R7596" i="1"/>
  <c r="O7596" i="1"/>
  <c r="M7596" i="1"/>
  <c r="Q7596" i="1" s="1"/>
  <c r="AG7595" i="1"/>
  <c r="T7595" i="1"/>
  <c r="U7595" i="1" s="1"/>
  <c r="R7595" i="1"/>
  <c r="O7595" i="1"/>
  <c r="M7595" i="1"/>
  <c r="Q7595" i="1" s="1"/>
  <c r="AG7594" i="1"/>
  <c r="U7594" i="1"/>
  <c r="T7594" i="1"/>
  <c r="R7594" i="1"/>
  <c r="Q7594" i="1"/>
  <c r="O7594" i="1"/>
  <c r="M7594" i="1"/>
  <c r="AG7593" i="1"/>
  <c r="U7593" i="1"/>
  <c r="T7593" i="1"/>
  <c r="R7593" i="1"/>
  <c r="Q7593" i="1"/>
  <c r="O7593" i="1"/>
  <c r="M7593" i="1"/>
  <c r="AG7592" i="1"/>
  <c r="U7592" i="1"/>
  <c r="T7592" i="1"/>
  <c r="R7592" i="1"/>
  <c r="M7592" i="1"/>
  <c r="AG7591" i="1"/>
  <c r="T7591" i="1"/>
  <c r="U7591" i="1" s="1"/>
  <c r="R7591" i="1"/>
  <c r="Q7591" i="1"/>
  <c r="M7591" i="1"/>
  <c r="O7591" i="1" s="1"/>
  <c r="AG7590" i="1"/>
  <c r="U7590" i="1"/>
  <c r="T7590" i="1"/>
  <c r="R7590" i="1"/>
  <c r="M7590" i="1"/>
  <c r="AG7589" i="1"/>
  <c r="U7589" i="1"/>
  <c r="T7589" i="1"/>
  <c r="R7589" i="1"/>
  <c r="M7589" i="1"/>
  <c r="Q7589" i="1" s="1"/>
  <c r="AG7588" i="1"/>
  <c r="T7588" i="1"/>
  <c r="U7588" i="1" s="1"/>
  <c r="R7588" i="1"/>
  <c r="Q7588" i="1"/>
  <c r="M7588" i="1"/>
  <c r="O7588" i="1" s="1"/>
  <c r="AG7587" i="1"/>
  <c r="T7587" i="1"/>
  <c r="U7587" i="1" s="1"/>
  <c r="R7587" i="1"/>
  <c r="Q7587" i="1"/>
  <c r="M7587" i="1"/>
  <c r="O7587" i="1" s="1"/>
  <c r="AG7586" i="1"/>
  <c r="T7586" i="1"/>
  <c r="U7586" i="1" s="1"/>
  <c r="R7586" i="1"/>
  <c r="Q7586" i="1"/>
  <c r="O7586" i="1"/>
  <c r="M7586" i="1"/>
  <c r="AG7585" i="1"/>
  <c r="U7585" i="1"/>
  <c r="T7585" i="1"/>
  <c r="R7585" i="1"/>
  <c r="Q7585" i="1"/>
  <c r="O7585" i="1"/>
  <c r="M7585" i="1"/>
  <c r="AG7584" i="1"/>
  <c r="U7584" i="1"/>
  <c r="T7584" i="1"/>
  <c r="R7584" i="1"/>
  <c r="O7584" i="1"/>
  <c r="M7584" i="1"/>
  <c r="Q7584" i="1" s="1"/>
  <c r="AG7583" i="1"/>
  <c r="T7583" i="1"/>
  <c r="U7583" i="1" s="1"/>
  <c r="R7583" i="1"/>
  <c r="Q7583" i="1"/>
  <c r="O7583" i="1"/>
  <c r="M7583" i="1"/>
  <c r="AG7582" i="1"/>
  <c r="U7582" i="1"/>
  <c r="T7582" i="1"/>
  <c r="R7582" i="1"/>
  <c r="Q7582" i="1"/>
  <c r="O7582" i="1"/>
  <c r="M7582" i="1"/>
  <c r="AG7581" i="1"/>
  <c r="U7581" i="1"/>
  <c r="T7581" i="1"/>
  <c r="R7581" i="1"/>
  <c r="M7581" i="1"/>
  <c r="Q7581" i="1" s="1"/>
  <c r="AG7580" i="1"/>
  <c r="T7580" i="1"/>
  <c r="U7580" i="1" s="1"/>
  <c r="R7580" i="1"/>
  <c r="O7580" i="1"/>
  <c r="M7580" i="1"/>
  <c r="Q7580" i="1" s="1"/>
  <c r="AG7579" i="1"/>
  <c r="U7579" i="1"/>
  <c r="T7579" i="1"/>
  <c r="R7579" i="1"/>
  <c r="Q7579" i="1"/>
  <c r="M7579" i="1"/>
  <c r="O7579" i="1" s="1"/>
  <c r="AG7578" i="1"/>
  <c r="U7578" i="1"/>
  <c r="T7578" i="1"/>
  <c r="R7578" i="1"/>
  <c r="Q7578" i="1"/>
  <c r="M7578" i="1"/>
  <c r="O7578" i="1" s="1"/>
  <c r="AG7577" i="1"/>
  <c r="U7577" i="1"/>
  <c r="T7577" i="1"/>
  <c r="R7577" i="1"/>
  <c r="Q7577" i="1"/>
  <c r="O7577" i="1"/>
  <c r="M7577" i="1"/>
  <c r="AG7576" i="1"/>
  <c r="T7576" i="1"/>
  <c r="U7576" i="1" s="1"/>
  <c r="R7576" i="1"/>
  <c r="Q7576" i="1"/>
  <c r="O7576" i="1"/>
  <c r="M7576" i="1"/>
  <c r="AG7575" i="1"/>
  <c r="T7575" i="1"/>
  <c r="U7575" i="1" s="1"/>
  <c r="R7575" i="1"/>
  <c r="Q7575" i="1"/>
  <c r="M7575" i="1"/>
  <c r="O7575" i="1" s="1"/>
  <c r="AG7574" i="1"/>
  <c r="T7574" i="1"/>
  <c r="U7574" i="1" s="1"/>
  <c r="R7574" i="1"/>
  <c r="Q7574" i="1"/>
  <c r="O7574" i="1"/>
  <c r="M7574" i="1"/>
  <c r="AG7573" i="1"/>
  <c r="U7573" i="1"/>
  <c r="T7573" i="1"/>
  <c r="R7573" i="1"/>
  <c r="O7573" i="1"/>
  <c r="M7573" i="1"/>
  <c r="Q7573" i="1" s="1"/>
  <c r="AG7572" i="1"/>
  <c r="T7572" i="1"/>
  <c r="U7572" i="1" s="1"/>
  <c r="R7572" i="1"/>
  <c r="O7572" i="1"/>
  <c r="M7572" i="1"/>
  <c r="Q7572" i="1" s="1"/>
  <c r="AG7571" i="1"/>
  <c r="T7571" i="1"/>
  <c r="U7571" i="1" s="1"/>
  <c r="R7571" i="1"/>
  <c r="O7571" i="1"/>
  <c r="M7571" i="1"/>
  <c r="Q7571" i="1" s="1"/>
  <c r="AG7570" i="1"/>
  <c r="U7570" i="1"/>
  <c r="T7570" i="1"/>
  <c r="R7570" i="1"/>
  <c r="Q7570" i="1"/>
  <c r="O7570" i="1"/>
  <c r="M7570" i="1"/>
  <c r="AG7569" i="1"/>
  <c r="U7569" i="1"/>
  <c r="T7569" i="1"/>
  <c r="R7569" i="1"/>
  <c r="Q7569" i="1"/>
  <c r="O7569" i="1"/>
  <c r="M7569" i="1"/>
  <c r="AG7568" i="1"/>
  <c r="U7568" i="1"/>
  <c r="T7568" i="1"/>
  <c r="R7568" i="1"/>
  <c r="O7568" i="1"/>
  <c r="M7568" i="1"/>
  <c r="Q7568" i="1" s="1"/>
  <c r="AG7567" i="1"/>
  <c r="T7567" i="1"/>
  <c r="U7567" i="1" s="1"/>
  <c r="R7567" i="1"/>
  <c r="Q7567" i="1"/>
  <c r="M7567" i="1"/>
  <c r="O7567" i="1" s="1"/>
  <c r="AG7566" i="1"/>
  <c r="U7566" i="1"/>
  <c r="T7566" i="1"/>
  <c r="R7566" i="1"/>
  <c r="O7566" i="1"/>
  <c r="M7566" i="1"/>
  <c r="Q7566" i="1" s="1"/>
  <c r="AG7565" i="1"/>
  <c r="U7565" i="1"/>
  <c r="T7565" i="1"/>
  <c r="R7565" i="1"/>
  <c r="O7565" i="1"/>
  <c r="M7565" i="1"/>
  <c r="Q7565" i="1" s="1"/>
  <c r="AG7564" i="1"/>
  <c r="T7564" i="1"/>
  <c r="U7564" i="1" s="1"/>
  <c r="R7564" i="1"/>
  <c r="M7564" i="1"/>
  <c r="AG7563" i="1"/>
  <c r="T7563" i="1"/>
  <c r="U7563" i="1" s="1"/>
  <c r="R7563" i="1"/>
  <c r="Q7563" i="1"/>
  <c r="M7563" i="1"/>
  <c r="O7563" i="1" s="1"/>
  <c r="AG7562" i="1"/>
  <c r="T7562" i="1"/>
  <c r="U7562" i="1" s="1"/>
  <c r="R7562" i="1"/>
  <c r="Q7562" i="1"/>
  <c r="O7562" i="1"/>
  <c r="M7562" i="1"/>
  <c r="AG7561" i="1"/>
  <c r="U7561" i="1"/>
  <c r="T7561" i="1"/>
  <c r="R7561" i="1"/>
  <c r="Q7561" i="1"/>
  <c r="O7561" i="1"/>
  <c r="M7561" i="1"/>
  <c r="AG7560" i="1"/>
  <c r="T7560" i="1"/>
  <c r="U7560" i="1" s="1"/>
  <c r="R7560" i="1"/>
  <c r="M7560" i="1"/>
  <c r="AG7559" i="1"/>
  <c r="T7559" i="1"/>
  <c r="U7559" i="1" s="1"/>
  <c r="R7559" i="1"/>
  <c r="Q7559" i="1"/>
  <c r="O7559" i="1"/>
  <c r="M7559" i="1"/>
  <c r="AG7558" i="1"/>
  <c r="U7558" i="1"/>
  <c r="T7558" i="1"/>
  <c r="R7558" i="1"/>
  <c r="Q7558" i="1"/>
  <c r="O7558" i="1"/>
  <c r="M7558" i="1"/>
  <c r="AG7557" i="1"/>
  <c r="U7557" i="1"/>
  <c r="T7557" i="1"/>
  <c r="R7557" i="1"/>
  <c r="M7557" i="1"/>
  <c r="Q7557" i="1" s="1"/>
  <c r="AG7556" i="1"/>
  <c r="T7556" i="1"/>
  <c r="U7556" i="1" s="1"/>
  <c r="R7556" i="1"/>
  <c r="O7556" i="1"/>
  <c r="M7556" i="1"/>
  <c r="Q7556" i="1" s="1"/>
  <c r="AG7555" i="1"/>
  <c r="U7555" i="1"/>
  <c r="T7555" i="1"/>
  <c r="R7555" i="1"/>
  <c r="M7555" i="1"/>
  <c r="O7555" i="1" s="1"/>
  <c r="AG7554" i="1"/>
  <c r="U7554" i="1"/>
  <c r="T7554" i="1"/>
  <c r="R7554" i="1"/>
  <c r="M7554" i="1"/>
  <c r="AG7553" i="1"/>
  <c r="U7553" i="1"/>
  <c r="T7553" i="1"/>
  <c r="R7553" i="1"/>
  <c r="Q7553" i="1"/>
  <c r="O7553" i="1"/>
  <c r="M7553" i="1"/>
  <c r="AG7552" i="1"/>
  <c r="T7552" i="1"/>
  <c r="U7552" i="1" s="1"/>
  <c r="R7552" i="1"/>
  <c r="Q7552" i="1"/>
  <c r="O7552" i="1"/>
  <c r="M7552" i="1"/>
  <c r="AG7551" i="1"/>
  <c r="T7551" i="1"/>
  <c r="U7551" i="1" s="1"/>
  <c r="R7551" i="1"/>
  <c r="Q7551" i="1"/>
  <c r="M7551" i="1"/>
  <c r="O7551" i="1" s="1"/>
  <c r="AG7550" i="1"/>
  <c r="T7550" i="1"/>
  <c r="U7550" i="1" s="1"/>
  <c r="R7550" i="1"/>
  <c r="Q7550" i="1"/>
  <c r="O7550" i="1"/>
  <c r="M7550" i="1"/>
  <c r="AG7549" i="1"/>
  <c r="U7549" i="1"/>
  <c r="T7549" i="1"/>
  <c r="R7549" i="1"/>
  <c r="O7549" i="1"/>
  <c r="M7549" i="1"/>
  <c r="Q7549" i="1" s="1"/>
  <c r="AG7548" i="1"/>
  <c r="T7548" i="1"/>
  <c r="U7548" i="1" s="1"/>
  <c r="R7548" i="1"/>
  <c r="O7548" i="1"/>
  <c r="M7548" i="1"/>
  <c r="Q7548" i="1" s="1"/>
  <c r="AG7547" i="1"/>
  <c r="U7547" i="1"/>
  <c r="T7547" i="1"/>
  <c r="R7547" i="1"/>
  <c r="Q7547" i="1"/>
  <c r="O7547" i="1"/>
  <c r="M7547" i="1"/>
  <c r="AG7546" i="1"/>
  <c r="U7546" i="1"/>
  <c r="T7546" i="1"/>
  <c r="R7546" i="1"/>
  <c r="O7546" i="1"/>
  <c r="M7546" i="1"/>
  <c r="Q7546" i="1" s="1"/>
  <c r="AG7545" i="1"/>
  <c r="T7545" i="1"/>
  <c r="U7545" i="1" s="1"/>
  <c r="R7545" i="1"/>
  <c r="M7545" i="1"/>
  <c r="O7545" i="1" s="1"/>
  <c r="AG7544" i="1"/>
  <c r="U7544" i="1"/>
  <c r="T7544" i="1"/>
  <c r="R7544" i="1"/>
  <c r="Q7544" i="1"/>
  <c r="O7544" i="1"/>
  <c r="M7544" i="1"/>
  <c r="AG7543" i="1"/>
  <c r="U7543" i="1"/>
  <c r="T7543" i="1"/>
  <c r="R7543" i="1"/>
  <c r="Q7543" i="1"/>
  <c r="M7543" i="1"/>
  <c r="O7543" i="1" s="1"/>
  <c r="AG7542" i="1"/>
  <c r="T7542" i="1"/>
  <c r="U7542" i="1" s="1"/>
  <c r="R7542" i="1"/>
  <c r="Q7542" i="1"/>
  <c r="M7542" i="1"/>
  <c r="O7542" i="1" s="1"/>
  <c r="AG7541" i="1"/>
  <c r="U7541" i="1"/>
  <c r="T7541" i="1"/>
  <c r="R7541" i="1"/>
  <c r="Q7541" i="1"/>
  <c r="O7541" i="1"/>
  <c r="M7541" i="1"/>
  <c r="AG7540" i="1"/>
  <c r="U7540" i="1"/>
  <c r="T7540" i="1"/>
  <c r="R7540" i="1"/>
  <c r="Q7540" i="1"/>
  <c r="M7540" i="1"/>
  <c r="O7540" i="1" s="1"/>
  <c r="AG7539" i="1"/>
  <c r="T7539" i="1"/>
  <c r="U7539" i="1" s="1"/>
  <c r="R7539" i="1"/>
  <c r="M7539" i="1"/>
  <c r="AG7538" i="1"/>
  <c r="T7538" i="1"/>
  <c r="U7538" i="1" s="1"/>
  <c r="R7538" i="1"/>
  <c r="Q7538" i="1"/>
  <c r="M7538" i="1"/>
  <c r="O7538" i="1" s="1"/>
  <c r="AG7537" i="1"/>
  <c r="U7537" i="1"/>
  <c r="T7537" i="1"/>
  <c r="R7537" i="1"/>
  <c r="Q7537" i="1"/>
  <c r="O7537" i="1"/>
  <c r="M7537" i="1"/>
  <c r="AG7536" i="1"/>
  <c r="T7536" i="1"/>
  <c r="U7536" i="1" s="1"/>
  <c r="R7536" i="1"/>
  <c r="Q7536" i="1"/>
  <c r="O7536" i="1"/>
  <c r="M7536" i="1"/>
  <c r="AG7535" i="1"/>
  <c r="T7535" i="1"/>
  <c r="U7535" i="1" s="1"/>
  <c r="R7535" i="1"/>
  <c r="O7535" i="1"/>
  <c r="M7535" i="1"/>
  <c r="Q7535" i="1" s="1"/>
  <c r="AG7534" i="1"/>
  <c r="T7534" i="1"/>
  <c r="U7534" i="1" s="1"/>
  <c r="R7534" i="1"/>
  <c r="M7534" i="1"/>
  <c r="AG7533" i="1"/>
  <c r="U7533" i="1"/>
  <c r="T7533" i="1"/>
  <c r="R7533" i="1"/>
  <c r="Q7533" i="1"/>
  <c r="O7533" i="1"/>
  <c r="M7533" i="1"/>
  <c r="AG7532" i="1"/>
  <c r="U7532" i="1"/>
  <c r="T7532" i="1"/>
  <c r="R7532" i="1"/>
  <c r="Q7532" i="1"/>
  <c r="O7532" i="1"/>
  <c r="M7532" i="1"/>
  <c r="AG7531" i="1"/>
  <c r="T7531" i="1"/>
  <c r="U7531" i="1" s="1"/>
  <c r="R7531" i="1"/>
  <c r="M7531" i="1"/>
  <c r="Q7531" i="1" s="1"/>
  <c r="AG7530" i="1"/>
  <c r="T7530" i="1"/>
  <c r="U7530" i="1" s="1"/>
  <c r="R7530" i="1"/>
  <c r="Q7530" i="1"/>
  <c r="M7530" i="1"/>
  <c r="O7530" i="1" s="1"/>
  <c r="AG7529" i="1"/>
  <c r="U7529" i="1"/>
  <c r="T7529" i="1"/>
  <c r="R7529" i="1"/>
  <c r="Q7529" i="1"/>
  <c r="O7529" i="1"/>
  <c r="M7529" i="1"/>
  <c r="AG7528" i="1"/>
  <c r="U7528" i="1"/>
  <c r="T7528" i="1"/>
  <c r="R7528" i="1"/>
  <c r="Q7528" i="1"/>
  <c r="O7528" i="1"/>
  <c r="M7528" i="1"/>
  <c r="AG7527" i="1"/>
  <c r="U7527" i="1"/>
  <c r="T7527" i="1"/>
  <c r="R7527" i="1"/>
  <c r="O7527" i="1"/>
  <c r="M7527" i="1"/>
  <c r="Q7527" i="1" s="1"/>
  <c r="AG7526" i="1"/>
  <c r="T7526" i="1"/>
  <c r="U7526" i="1" s="1"/>
  <c r="R7526" i="1"/>
  <c r="Q7526" i="1"/>
  <c r="M7526" i="1"/>
  <c r="O7526" i="1" s="1"/>
  <c r="AG7525" i="1"/>
  <c r="U7525" i="1"/>
  <c r="T7525" i="1"/>
  <c r="R7525" i="1"/>
  <c r="Q7525" i="1"/>
  <c r="O7525" i="1"/>
  <c r="M7525" i="1"/>
  <c r="AG7524" i="1"/>
  <c r="U7524" i="1"/>
  <c r="T7524" i="1"/>
  <c r="R7524" i="1"/>
  <c r="Q7524" i="1"/>
  <c r="O7524" i="1"/>
  <c r="M7524" i="1"/>
  <c r="AG7523" i="1"/>
  <c r="T7523" i="1"/>
  <c r="U7523" i="1" s="1"/>
  <c r="R7523" i="1"/>
  <c r="M7523" i="1"/>
  <c r="AG7522" i="1"/>
  <c r="T7522" i="1"/>
  <c r="U7522" i="1" s="1"/>
  <c r="R7522" i="1"/>
  <c r="M7522" i="1"/>
  <c r="AG7521" i="1"/>
  <c r="U7521" i="1"/>
  <c r="T7521" i="1"/>
  <c r="R7521" i="1"/>
  <c r="Q7521" i="1"/>
  <c r="O7521" i="1"/>
  <c r="M7521" i="1"/>
  <c r="AG7520" i="1"/>
  <c r="U7520" i="1"/>
  <c r="T7520" i="1"/>
  <c r="R7520" i="1"/>
  <c r="M7520" i="1"/>
  <c r="Q7520" i="1" s="1"/>
  <c r="AG7519" i="1"/>
  <c r="T7519" i="1"/>
  <c r="U7519" i="1" s="1"/>
  <c r="R7519" i="1"/>
  <c r="M7519" i="1"/>
  <c r="AG7518" i="1"/>
  <c r="T7518" i="1"/>
  <c r="U7518" i="1" s="1"/>
  <c r="R7518" i="1"/>
  <c r="Q7518" i="1"/>
  <c r="M7518" i="1"/>
  <c r="O7518" i="1" s="1"/>
  <c r="AG7517" i="1"/>
  <c r="U7517" i="1"/>
  <c r="T7517" i="1"/>
  <c r="R7517" i="1"/>
  <c r="Q7517" i="1"/>
  <c r="O7517" i="1"/>
  <c r="M7517" i="1"/>
  <c r="AG7516" i="1"/>
  <c r="U7516" i="1"/>
  <c r="T7516" i="1"/>
  <c r="R7516" i="1"/>
  <c r="O7516" i="1"/>
  <c r="M7516" i="1"/>
  <c r="Q7516" i="1" s="1"/>
  <c r="AG7515" i="1"/>
  <c r="U7515" i="1"/>
  <c r="T7515" i="1"/>
  <c r="R7515" i="1"/>
  <c r="O7515" i="1"/>
  <c r="M7515" i="1"/>
  <c r="Q7515" i="1" s="1"/>
  <c r="AG7514" i="1"/>
  <c r="T7514" i="1"/>
  <c r="U7514" i="1" s="1"/>
  <c r="R7514" i="1"/>
  <c r="M7514" i="1"/>
  <c r="O7514" i="1" s="1"/>
  <c r="AG7513" i="1"/>
  <c r="U7513" i="1"/>
  <c r="T7513" i="1"/>
  <c r="R7513" i="1"/>
  <c r="Q7513" i="1"/>
  <c r="O7513" i="1"/>
  <c r="M7513" i="1"/>
  <c r="AG7512" i="1"/>
  <c r="U7512" i="1"/>
  <c r="T7512" i="1"/>
  <c r="R7512" i="1"/>
  <c r="Q7512" i="1"/>
  <c r="O7512" i="1"/>
  <c r="M7512" i="1"/>
  <c r="AG7511" i="1"/>
  <c r="U7511" i="1"/>
  <c r="T7511" i="1"/>
  <c r="R7511" i="1"/>
  <c r="M7511" i="1"/>
  <c r="Q7511" i="1" s="1"/>
  <c r="AG7510" i="1"/>
  <c r="T7510" i="1"/>
  <c r="U7510" i="1" s="1"/>
  <c r="R7510" i="1"/>
  <c r="M7510" i="1"/>
  <c r="AG7509" i="1"/>
  <c r="U7509" i="1"/>
  <c r="T7509" i="1"/>
  <c r="R7509" i="1"/>
  <c r="Q7509" i="1"/>
  <c r="O7509" i="1"/>
  <c r="M7509" i="1"/>
  <c r="AG7508" i="1"/>
  <c r="U7508" i="1"/>
  <c r="T7508" i="1"/>
  <c r="R7508" i="1"/>
  <c r="Q7508" i="1"/>
  <c r="O7508" i="1"/>
  <c r="M7508" i="1"/>
  <c r="AG7507" i="1"/>
  <c r="U7507" i="1"/>
  <c r="T7507" i="1"/>
  <c r="R7507" i="1"/>
  <c r="M7507" i="1"/>
  <c r="AG7506" i="1"/>
  <c r="T7506" i="1"/>
  <c r="U7506" i="1" s="1"/>
  <c r="R7506" i="1"/>
  <c r="Q7506" i="1"/>
  <c r="M7506" i="1"/>
  <c r="O7506" i="1" s="1"/>
  <c r="AG7505" i="1"/>
  <c r="U7505" i="1"/>
  <c r="T7505" i="1"/>
  <c r="R7505" i="1"/>
  <c r="Q7505" i="1"/>
  <c r="O7505" i="1"/>
  <c r="M7505" i="1"/>
  <c r="AG7504" i="1"/>
  <c r="U7504" i="1"/>
  <c r="T7504" i="1"/>
  <c r="R7504" i="1"/>
  <c r="M7504" i="1"/>
  <c r="AG7503" i="1"/>
  <c r="T7503" i="1"/>
  <c r="U7503" i="1" s="1"/>
  <c r="R7503" i="1"/>
  <c r="O7503" i="1"/>
  <c r="M7503" i="1"/>
  <c r="Q7503" i="1" s="1"/>
  <c r="AG7502" i="1"/>
  <c r="T7502" i="1"/>
  <c r="U7502" i="1" s="1"/>
  <c r="R7502" i="1"/>
  <c r="Q7502" i="1"/>
  <c r="M7502" i="1"/>
  <c r="O7502" i="1" s="1"/>
  <c r="AG7501" i="1"/>
  <c r="U7501" i="1"/>
  <c r="T7501" i="1"/>
  <c r="R7501" i="1"/>
  <c r="Q7501" i="1"/>
  <c r="O7501" i="1"/>
  <c r="M7501" i="1"/>
  <c r="AG7500" i="1"/>
  <c r="T7500" i="1"/>
  <c r="U7500" i="1" s="1"/>
  <c r="R7500" i="1"/>
  <c r="Q7500" i="1"/>
  <c r="O7500" i="1"/>
  <c r="M7500" i="1"/>
  <c r="AG7499" i="1"/>
  <c r="U7499" i="1"/>
  <c r="T7499" i="1"/>
  <c r="R7499" i="1"/>
  <c r="O7499" i="1"/>
  <c r="M7499" i="1"/>
  <c r="Q7499" i="1" s="1"/>
  <c r="AG7498" i="1"/>
  <c r="T7498" i="1"/>
  <c r="U7498" i="1" s="1"/>
  <c r="R7498" i="1"/>
  <c r="M7498" i="1"/>
  <c r="AG7497" i="1"/>
  <c r="U7497" i="1"/>
  <c r="T7497" i="1"/>
  <c r="R7497" i="1"/>
  <c r="Q7497" i="1"/>
  <c r="O7497" i="1"/>
  <c r="M7497" i="1"/>
  <c r="AG7496" i="1"/>
  <c r="U7496" i="1"/>
  <c r="T7496" i="1"/>
  <c r="R7496" i="1"/>
  <c r="O7496" i="1"/>
  <c r="M7496" i="1"/>
  <c r="Q7496" i="1" s="1"/>
  <c r="AG7495" i="1"/>
  <c r="T7495" i="1"/>
  <c r="U7495" i="1" s="1"/>
  <c r="R7495" i="1"/>
  <c r="O7495" i="1"/>
  <c r="M7495" i="1"/>
  <c r="Q7495" i="1" s="1"/>
  <c r="AG7494" i="1"/>
  <c r="T7494" i="1"/>
  <c r="U7494" i="1" s="1"/>
  <c r="R7494" i="1"/>
  <c r="M7494" i="1"/>
  <c r="AG7493" i="1"/>
  <c r="U7493" i="1"/>
  <c r="T7493" i="1"/>
  <c r="R7493" i="1"/>
  <c r="Q7493" i="1"/>
  <c r="O7493" i="1"/>
  <c r="M7493" i="1"/>
  <c r="AG7492" i="1"/>
  <c r="U7492" i="1"/>
  <c r="T7492" i="1"/>
  <c r="R7492" i="1"/>
  <c r="Q7492" i="1"/>
  <c r="O7492" i="1"/>
  <c r="M7492" i="1"/>
  <c r="AG7491" i="1"/>
  <c r="T7491" i="1"/>
  <c r="U7491" i="1" s="1"/>
  <c r="R7491" i="1"/>
  <c r="O7491" i="1"/>
  <c r="M7491" i="1"/>
  <c r="Q7491" i="1" s="1"/>
  <c r="AG7490" i="1"/>
  <c r="T7490" i="1"/>
  <c r="U7490" i="1" s="1"/>
  <c r="R7490" i="1"/>
  <c r="M7490" i="1"/>
  <c r="AG7489" i="1"/>
  <c r="U7489" i="1"/>
  <c r="T7489" i="1"/>
  <c r="R7489" i="1"/>
  <c r="Q7489" i="1"/>
  <c r="O7489" i="1"/>
  <c r="M7489" i="1"/>
  <c r="AG7488" i="1"/>
  <c r="U7488" i="1"/>
  <c r="T7488" i="1"/>
  <c r="R7488" i="1"/>
  <c r="Q7488" i="1"/>
  <c r="O7488" i="1"/>
  <c r="M7488" i="1"/>
  <c r="AG7487" i="1"/>
  <c r="U7487" i="1"/>
  <c r="T7487" i="1"/>
  <c r="R7487" i="1"/>
  <c r="M7487" i="1"/>
  <c r="AG7486" i="1"/>
  <c r="T7486" i="1"/>
  <c r="U7486" i="1" s="1"/>
  <c r="R7486" i="1"/>
  <c r="M7486" i="1"/>
  <c r="AG7485" i="1"/>
  <c r="U7485" i="1"/>
  <c r="T7485" i="1"/>
  <c r="R7485" i="1"/>
  <c r="Q7485" i="1"/>
  <c r="O7485" i="1"/>
  <c r="M7485" i="1"/>
  <c r="AG7484" i="1"/>
  <c r="U7484" i="1"/>
  <c r="T7484" i="1"/>
  <c r="R7484" i="1"/>
  <c r="M7484" i="1"/>
  <c r="AG7483" i="1"/>
  <c r="T7483" i="1"/>
  <c r="U7483" i="1" s="1"/>
  <c r="R7483" i="1"/>
  <c r="M7483" i="1"/>
  <c r="AG7482" i="1"/>
  <c r="T7482" i="1"/>
  <c r="U7482" i="1" s="1"/>
  <c r="R7482" i="1"/>
  <c r="Q7482" i="1"/>
  <c r="M7482" i="1"/>
  <c r="O7482" i="1" s="1"/>
  <c r="AG7481" i="1"/>
  <c r="U7481" i="1"/>
  <c r="T7481" i="1"/>
  <c r="R7481" i="1"/>
  <c r="Q7481" i="1"/>
  <c r="O7481" i="1"/>
  <c r="M7481" i="1"/>
  <c r="AG7480" i="1"/>
  <c r="T7480" i="1"/>
  <c r="U7480" i="1" s="1"/>
  <c r="R7480" i="1"/>
  <c r="M7480" i="1"/>
  <c r="Q7480" i="1" s="1"/>
  <c r="AG7479" i="1"/>
  <c r="U7479" i="1"/>
  <c r="T7479" i="1"/>
  <c r="R7479" i="1"/>
  <c r="O7479" i="1"/>
  <c r="M7479" i="1"/>
  <c r="Q7479" i="1" s="1"/>
  <c r="AG7478" i="1"/>
  <c r="T7478" i="1"/>
  <c r="U7478" i="1" s="1"/>
  <c r="R7478" i="1"/>
  <c r="M7478" i="1"/>
  <c r="AG7477" i="1"/>
  <c r="U7477" i="1"/>
  <c r="T7477" i="1"/>
  <c r="R7477" i="1"/>
  <c r="Q7477" i="1"/>
  <c r="O7477" i="1"/>
  <c r="M7477" i="1"/>
  <c r="AG7476" i="1"/>
  <c r="T7476" i="1"/>
  <c r="U7476" i="1" s="1"/>
  <c r="R7476" i="1"/>
  <c r="Q7476" i="1"/>
  <c r="O7476" i="1"/>
  <c r="M7476" i="1"/>
  <c r="AG7475" i="1"/>
  <c r="U7475" i="1"/>
  <c r="T7475" i="1"/>
  <c r="R7475" i="1"/>
  <c r="O7475" i="1"/>
  <c r="M7475" i="1"/>
  <c r="Q7475" i="1" s="1"/>
  <c r="AG7474" i="1"/>
  <c r="T7474" i="1"/>
  <c r="U7474" i="1" s="1"/>
  <c r="R7474" i="1"/>
  <c r="M7474" i="1"/>
  <c r="AG7473" i="1"/>
  <c r="U7473" i="1"/>
  <c r="T7473" i="1"/>
  <c r="R7473" i="1"/>
  <c r="Q7473" i="1"/>
  <c r="O7473" i="1"/>
  <c r="M7473" i="1"/>
  <c r="AG7472" i="1"/>
  <c r="U7472" i="1"/>
  <c r="T7472" i="1"/>
  <c r="R7472" i="1"/>
  <c r="Q7472" i="1"/>
  <c r="M7472" i="1"/>
  <c r="O7472" i="1" s="1"/>
  <c r="AG7471" i="1"/>
  <c r="U7471" i="1"/>
  <c r="T7471" i="1"/>
  <c r="R7471" i="1"/>
  <c r="O7471" i="1"/>
  <c r="M7471" i="1"/>
  <c r="Q7471" i="1" s="1"/>
  <c r="AG7470" i="1"/>
  <c r="T7470" i="1"/>
  <c r="U7470" i="1" s="1"/>
  <c r="R7470" i="1"/>
  <c r="Q7470" i="1"/>
  <c r="M7470" i="1"/>
  <c r="O7470" i="1" s="1"/>
  <c r="AG7469" i="1"/>
  <c r="U7469" i="1"/>
  <c r="T7469" i="1"/>
  <c r="R7469" i="1"/>
  <c r="Q7469" i="1"/>
  <c r="O7469" i="1"/>
  <c r="M7469" i="1"/>
  <c r="AG7468" i="1"/>
  <c r="U7468" i="1"/>
  <c r="T7468" i="1"/>
  <c r="R7468" i="1"/>
  <c r="M7468" i="1"/>
  <c r="Q7468" i="1" s="1"/>
  <c r="AG7467" i="1"/>
  <c r="T7467" i="1"/>
  <c r="U7467" i="1" s="1"/>
  <c r="R7467" i="1"/>
  <c r="M7467" i="1"/>
  <c r="AG7466" i="1"/>
  <c r="T7466" i="1"/>
  <c r="U7466" i="1" s="1"/>
  <c r="R7466" i="1"/>
  <c r="M7466" i="1"/>
  <c r="O7466" i="1" s="1"/>
  <c r="AG7465" i="1"/>
  <c r="U7465" i="1"/>
  <c r="T7465" i="1"/>
  <c r="R7465" i="1"/>
  <c r="Q7465" i="1"/>
  <c r="O7465" i="1"/>
  <c r="M7465" i="1"/>
  <c r="AG7464" i="1"/>
  <c r="T7464" i="1"/>
  <c r="U7464" i="1" s="1"/>
  <c r="R7464" i="1"/>
  <c r="Q7464" i="1"/>
  <c r="O7464" i="1"/>
  <c r="M7464" i="1"/>
  <c r="AG7463" i="1"/>
  <c r="U7463" i="1"/>
  <c r="T7463" i="1"/>
  <c r="R7463" i="1"/>
  <c r="O7463" i="1"/>
  <c r="M7463" i="1"/>
  <c r="Q7463" i="1" s="1"/>
  <c r="AG7462" i="1"/>
  <c r="T7462" i="1"/>
  <c r="U7462" i="1" s="1"/>
  <c r="R7462" i="1"/>
  <c r="M7462" i="1"/>
  <c r="AG7461" i="1"/>
  <c r="U7461" i="1"/>
  <c r="T7461" i="1"/>
  <c r="R7461" i="1"/>
  <c r="Q7461" i="1"/>
  <c r="O7461" i="1"/>
  <c r="M7461" i="1"/>
  <c r="AG7460" i="1"/>
  <c r="U7460" i="1"/>
  <c r="T7460" i="1"/>
  <c r="R7460" i="1"/>
  <c r="Q7460" i="1"/>
  <c r="O7460" i="1"/>
  <c r="M7460" i="1"/>
  <c r="AG7459" i="1"/>
  <c r="T7459" i="1"/>
  <c r="U7459" i="1" s="1"/>
  <c r="R7459" i="1"/>
  <c r="M7459" i="1"/>
  <c r="Q7459" i="1" s="1"/>
  <c r="AG7458" i="1"/>
  <c r="T7458" i="1"/>
  <c r="U7458" i="1" s="1"/>
  <c r="R7458" i="1"/>
  <c r="M7458" i="1"/>
  <c r="O7458" i="1" s="1"/>
  <c r="AG7457" i="1"/>
  <c r="U7457" i="1"/>
  <c r="T7457" i="1"/>
  <c r="R7457" i="1"/>
  <c r="Q7457" i="1"/>
  <c r="O7457" i="1"/>
  <c r="M7457" i="1"/>
  <c r="AG7456" i="1"/>
  <c r="T7456" i="1"/>
  <c r="U7456" i="1" s="1"/>
  <c r="R7456" i="1"/>
  <c r="Q7456" i="1"/>
  <c r="O7456" i="1"/>
  <c r="M7456" i="1"/>
  <c r="AG7455" i="1"/>
  <c r="U7455" i="1"/>
  <c r="T7455" i="1"/>
  <c r="R7455" i="1"/>
  <c r="O7455" i="1"/>
  <c r="M7455" i="1"/>
  <c r="Q7455" i="1" s="1"/>
  <c r="AG7454" i="1"/>
  <c r="T7454" i="1"/>
  <c r="U7454" i="1" s="1"/>
  <c r="R7454" i="1"/>
  <c r="Q7454" i="1"/>
  <c r="M7454" i="1"/>
  <c r="O7454" i="1" s="1"/>
  <c r="AG7453" i="1"/>
  <c r="U7453" i="1"/>
  <c r="T7453" i="1"/>
  <c r="R7453" i="1"/>
  <c r="Q7453" i="1"/>
  <c r="O7453" i="1"/>
  <c r="M7453" i="1"/>
  <c r="AG7452" i="1"/>
  <c r="U7452" i="1"/>
  <c r="T7452" i="1"/>
  <c r="R7452" i="1"/>
  <c r="Q7452" i="1"/>
  <c r="O7452" i="1"/>
  <c r="M7452" i="1"/>
  <c r="AG7451" i="1"/>
  <c r="T7451" i="1"/>
  <c r="U7451" i="1" s="1"/>
  <c r="R7451" i="1"/>
  <c r="M7451" i="1"/>
  <c r="AG7450" i="1"/>
  <c r="T7450" i="1"/>
  <c r="U7450" i="1" s="1"/>
  <c r="R7450" i="1"/>
  <c r="M7450" i="1"/>
  <c r="AG7449" i="1"/>
  <c r="U7449" i="1"/>
  <c r="T7449" i="1"/>
  <c r="R7449" i="1"/>
  <c r="Q7449" i="1"/>
  <c r="O7449" i="1"/>
  <c r="M7449" i="1"/>
  <c r="AG7448" i="1"/>
  <c r="U7448" i="1"/>
  <c r="T7448" i="1"/>
  <c r="R7448" i="1"/>
  <c r="M7448" i="1"/>
  <c r="AG7447" i="1"/>
  <c r="T7447" i="1"/>
  <c r="U7447" i="1" s="1"/>
  <c r="R7447" i="1"/>
  <c r="M7447" i="1"/>
  <c r="AG7446" i="1"/>
  <c r="T7446" i="1"/>
  <c r="U7446" i="1" s="1"/>
  <c r="R7446" i="1"/>
  <c r="Q7446" i="1"/>
  <c r="M7446" i="1"/>
  <c r="O7446" i="1" s="1"/>
  <c r="AG7445" i="1"/>
  <c r="U7445" i="1"/>
  <c r="T7445" i="1"/>
  <c r="R7445" i="1"/>
  <c r="Q7445" i="1"/>
  <c r="O7445" i="1"/>
  <c r="M7445" i="1"/>
  <c r="AG7444" i="1"/>
  <c r="T7444" i="1"/>
  <c r="U7444" i="1" s="1"/>
  <c r="R7444" i="1"/>
  <c r="O7444" i="1"/>
  <c r="M7444" i="1"/>
  <c r="Q7444" i="1" s="1"/>
  <c r="AG7443" i="1"/>
  <c r="T7443" i="1"/>
  <c r="U7443" i="1" s="1"/>
  <c r="R7443" i="1"/>
  <c r="M7443" i="1"/>
  <c r="Q7443" i="1" s="1"/>
  <c r="AG7442" i="1"/>
  <c r="T7442" i="1"/>
  <c r="U7442" i="1" s="1"/>
  <c r="R7442" i="1"/>
  <c r="M7442" i="1"/>
  <c r="AG7441" i="1"/>
  <c r="U7441" i="1"/>
  <c r="T7441" i="1"/>
  <c r="R7441" i="1"/>
  <c r="Q7441" i="1"/>
  <c r="O7441" i="1"/>
  <c r="M7441" i="1"/>
  <c r="AG7440" i="1"/>
  <c r="U7440" i="1"/>
  <c r="T7440" i="1"/>
  <c r="R7440" i="1"/>
  <c r="Q7440" i="1"/>
  <c r="O7440" i="1"/>
  <c r="M7440" i="1"/>
  <c r="AG7439" i="1"/>
  <c r="U7439" i="1"/>
  <c r="T7439" i="1"/>
  <c r="R7439" i="1"/>
  <c r="M7439" i="1"/>
  <c r="Q7439" i="1" s="1"/>
  <c r="AG7438" i="1"/>
  <c r="T7438" i="1"/>
  <c r="U7438" i="1" s="1"/>
  <c r="R7438" i="1"/>
  <c r="M7438" i="1"/>
  <c r="AG7437" i="1"/>
  <c r="U7437" i="1"/>
  <c r="T7437" i="1"/>
  <c r="R7437" i="1"/>
  <c r="Q7437" i="1"/>
  <c r="O7437" i="1"/>
  <c r="M7437" i="1"/>
  <c r="AG7436" i="1"/>
  <c r="U7436" i="1"/>
  <c r="T7436" i="1"/>
  <c r="R7436" i="1"/>
  <c r="Q7436" i="1"/>
  <c r="O7436" i="1"/>
  <c r="M7436" i="1"/>
  <c r="AG7435" i="1"/>
  <c r="U7435" i="1"/>
  <c r="T7435" i="1"/>
  <c r="R7435" i="1"/>
  <c r="M7435" i="1"/>
  <c r="Q7435" i="1" s="1"/>
  <c r="AG7434" i="1"/>
  <c r="T7434" i="1"/>
  <c r="U7434" i="1" s="1"/>
  <c r="R7434" i="1"/>
  <c r="M7434" i="1"/>
  <c r="AG7433" i="1"/>
  <c r="U7433" i="1"/>
  <c r="T7433" i="1"/>
  <c r="R7433" i="1"/>
  <c r="Q7433" i="1"/>
  <c r="O7433" i="1"/>
  <c r="M7433" i="1"/>
  <c r="AG7432" i="1"/>
  <c r="U7432" i="1"/>
  <c r="T7432" i="1"/>
  <c r="R7432" i="1"/>
  <c r="Q7432" i="1"/>
  <c r="M7432" i="1"/>
  <c r="O7432" i="1" s="1"/>
  <c r="AG7431" i="1"/>
  <c r="T7431" i="1"/>
  <c r="U7431" i="1" s="1"/>
  <c r="R7431" i="1"/>
  <c r="M7431" i="1"/>
  <c r="Q7431" i="1" s="1"/>
  <c r="AG7430" i="1"/>
  <c r="T7430" i="1"/>
  <c r="U7430" i="1" s="1"/>
  <c r="R7430" i="1"/>
  <c r="Q7430" i="1"/>
  <c r="M7430" i="1"/>
  <c r="O7430" i="1" s="1"/>
  <c r="AG7429" i="1"/>
  <c r="U7429" i="1"/>
  <c r="T7429" i="1"/>
  <c r="R7429" i="1"/>
  <c r="Q7429" i="1"/>
  <c r="O7429" i="1"/>
  <c r="M7429" i="1"/>
  <c r="AG7428" i="1"/>
  <c r="T7428" i="1"/>
  <c r="U7428" i="1" s="1"/>
  <c r="R7428" i="1"/>
  <c r="Q7428" i="1"/>
  <c r="O7428" i="1"/>
  <c r="M7428" i="1"/>
  <c r="AG7427" i="1"/>
  <c r="T7427" i="1"/>
  <c r="U7427" i="1" s="1"/>
  <c r="R7427" i="1"/>
  <c r="O7427" i="1"/>
  <c r="M7427" i="1"/>
  <c r="Q7427" i="1" s="1"/>
  <c r="AG7426" i="1"/>
  <c r="T7426" i="1"/>
  <c r="U7426" i="1" s="1"/>
  <c r="R7426" i="1"/>
  <c r="M7426" i="1"/>
  <c r="AG7425" i="1"/>
  <c r="U7425" i="1"/>
  <c r="T7425" i="1"/>
  <c r="R7425" i="1"/>
  <c r="Q7425" i="1"/>
  <c r="O7425" i="1"/>
  <c r="M7425" i="1"/>
  <c r="AG7424" i="1"/>
  <c r="U7424" i="1"/>
  <c r="T7424" i="1"/>
  <c r="R7424" i="1"/>
  <c r="M7424" i="1"/>
  <c r="Q7424" i="1" s="1"/>
  <c r="AG7423" i="1"/>
  <c r="T7423" i="1"/>
  <c r="U7423" i="1" s="1"/>
  <c r="R7423" i="1"/>
  <c r="O7423" i="1"/>
  <c r="M7423" i="1"/>
  <c r="Q7423" i="1" s="1"/>
  <c r="AG7422" i="1"/>
  <c r="T7422" i="1"/>
  <c r="U7422" i="1" s="1"/>
  <c r="R7422" i="1"/>
  <c r="M7422" i="1"/>
  <c r="AG7421" i="1"/>
  <c r="U7421" i="1"/>
  <c r="T7421" i="1"/>
  <c r="R7421" i="1"/>
  <c r="Q7421" i="1"/>
  <c r="O7421" i="1"/>
  <c r="M7421" i="1"/>
  <c r="AG7420" i="1"/>
  <c r="T7420" i="1"/>
  <c r="U7420" i="1" s="1"/>
  <c r="R7420" i="1"/>
  <c r="Q7420" i="1"/>
  <c r="O7420" i="1"/>
  <c r="M7420" i="1"/>
  <c r="AG7419" i="1"/>
  <c r="T7419" i="1"/>
  <c r="U7419" i="1" s="1"/>
  <c r="R7419" i="1"/>
  <c r="O7419" i="1"/>
  <c r="M7419" i="1"/>
  <c r="Q7419" i="1" s="1"/>
  <c r="AG7418" i="1"/>
  <c r="T7418" i="1"/>
  <c r="U7418" i="1" s="1"/>
  <c r="R7418" i="1"/>
  <c r="M7418" i="1"/>
  <c r="AG7417" i="1"/>
  <c r="U7417" i="1"/>
  <c r="T7417" i="1"/>
  <c r="R7417" i="1"/>
  <c r="Q7417" i="1"/>
  <c r="O7417" i="1"/>
  <c r="M7417" i="1"/>
  <c r="AG7416" i="1"/>
  <c r="U7416" i="1"/>
  <c r="T7416" i="1"/>
  <c r="R7416" i="1"/>
  <c r="Q7416" i="1"/>
  <c r="O7416" i="1"/>
  <c r="M7416" i="1"/>
  <c r="AG7415" i="1"/>
  <c r="T7415" i="1"/>
  <c r="U7415" i="1" s="1"/>
  <c r="R7415" i="1"/>
  <c r="M7415" i="1"/>
  <c r="AG7414" i="1"/>
  <c r="T7414" i="1"/>
  <c r="U7414" i="1" s="1"/>
  <c r="R7414" i="1"/>
  <c r="M7414" i="1"/>
  <c r="AG7413" i="1"/>
  <c r="U7413" i="1"/>
  <c r="T7413" i="1"/>
  <c r="R7413" i="1"/>
  <c r="Q7413" i="1"/>
  <c r="O7413" i="1"/>
  <c r="M7413" i="1"/>
  <c r="AG7412" i="1"/>
  <c r="U7412" i="1"/>
  <c r="T7412" i="1"/>
  <c r="R7412" i="1"/>
  <c r="M7412" i="1"/>
  <c r="AG7411" i="1"/>
  <c r="U7411" i="1"/>
  <c r="T7411" i="1"/>
  <c r="R7411" i="1"/>
  <c r="M7411" i="1"/>
  <c r="AG7410" i="1"/>
  <c r="T7410" i="1"/>
  <c r="U7410" i="1" s="1"/>
  <c r="R7410" i="1"/>
  <c r="Q7410" i="1"/>
  <c r="M7410" i="1"/>
  <c r="O7410" i="1" s="1"/>
  <c r="AG7409" i="1"/>
  <c r="U7409" i="1"/>
  <c r="T7409" i="1"/>
  <c r="R7409" i="1"/>
  <c r="Q7409" i="1"/>
  <c r="O7409" i="1"/>
  <c r="M7409" i="1"/>
  <c r="AG7408" i="1"/>
  <c r="T7408" i="1"/>
  <c r="U7408" i="1" s="1"/>
  <c r="R7408" i="1"/>
  <c r="M7408" i="1"/>
  <c r="AG7407" i="1"/>
  <c r="U7407" i="1"/>
  <c r="T7407" i="1"/>
  <c r="R7407" i="1"/>
  <c r="M7407" i="1"/>
  <c r="Q7407" i="1" s="1"/>
  <c r="AG7406" i="1"/>
  <c r="T7406" i="1"/>
  <c r="U7406" i="1" s="1"/>
  <c r="R7406" i="1"/>
  <c r="M7406" i="1"/>
  <c r="AG7405" i="1"/>
  <c r="U7405" i="1"/>
  <c r="T7405" i="1"/>
  <c r="R7405" i="1"/>
  <c r="Q7405" i="1"/>
  <c r="O7405" i="1"/>
  <c r="M7405" i="1"/>
  <c r="AG7404" i="1"/>
  <c r="T7404" i="1"/>
  <c r="U7404" i="1" s="1"/>
  <c r="R7404" i="1"/>
  <c r="Q7404" i="1"/>
  <c r="O7404" i="1"/>
  <c r="M7404" i="1"/>
  <c r="AG7403" i="1"/>
  <c r="U7403" i="1"/>
  <c r="T7403" i="1"/>
  <c r="R7403" i="1"/>
  <c r="O7403" i="1"/>
  <c r="M7403" i="1"/>
  <c r="Q7403" i="1" s="1"/>
  <c r="AG7402" i="1"/>
  <c r="T7402" i="1"/>
  <c r="U7402" i="1" s="1"/>
  <c r="R7402" i="1"/>
  <c r="M7402" i="1"/>
  <c r="AG7401" i="1"/>
  <c r="U7401" i="1"/>
  <c r="T7401" i="1"/>
  <c r="R7401" i="1"/>
  <c r="Q7401" i="1"/>
  <c r="O7401" i="1"/>
  <c r="M7401" i="1"/>
  <c r="AG7400" i="1"/>
  <c r="U7400" i="1"/>
  <c r="T7400" i="1"/>
  <c r="R7400" i="1"/>
  <c r="M7400" i="1"/>
  <c r="AG7399" i="1"/>
  <c r="U7399" i="1"/>
  <c r="T7399" i="1"/>
  <c r="R7399" i="1"/>
  <c r="O7399" i="1"/>
  <c r="M7399" i="1"/>
  <c r="Q7399" i="1" s="1"/>
  <c r="AG7398" i="1"/>
  <c r="T7398" i="1"/>
  <c r="U7398" i="1" s="1"/>
  <c r="R7398" i="1"/>
  <c r="M7398" i="1"/>
  <c r="O7398" i="1" s="1"/>
  <c r="AG7397" i="1"/>
  <c r="U7397" i="1"/>
  <c r="T7397" i="1"/>
  <c r="R7397" i="1"/>
  <c r="Q7397" i="1"/>
  <c r="O7397" i="1"/>
  <c r="M7397" i="1"/>
  <c r="AG7396" i="1"/>
  <c r="U7396" i="1"/>
  <c r="T7396" i="1"/>
  <c r="R7396" i="1"/>
  <c r="Q7396" i="1"/>
  <c r="O7396" i="1"/>
  <c r="M7396" i="1"/>
  <c r="AG7395" i="1"/>
  <c r="T7395" i="1"/>
  <c r="U7395" i="1" s="1"/>
  <c r="R7395" i="1"/>
  <c r="M7395" i="1"/>
  <c r="AG7394" i="1"/>
  <c r="T7394" i="1"/>
  <c r="U7394" i="1" s="1"/>
  <c r="R7394" i="1"/>
  <c r="M7394" i="1"/>
  <c r="O7394" i="1" s="1"/>
  <c r="AG7393" i="1"/>
  <c r="U7393" i="1"/>
  <c r="T7393" i="1"/>
  <c r="R7393" i="1"/>
  <c r="Q7393" i="1"/>
  <c r="O7393" i="1"/>
  <c r="M7393" i="1"/>
  <c r="AG7392" i="1"/>
  <c r="T7392" i="1"/>
  <c r="U7392" i="1" s="1"/>
  <c r="R7392" i="1"/>
  <c r="Q7392" i="1"/>
  <c r="O7392" i="1"/>
  <c r="M7392" i="1"/>
  <c r="AG7391" i="1"/>
  <c r="T7391" i="1"/>
  <c r="U7391" i="1" s="1"/>
  <c r="R7391" i="1"/>
  <c r="O7391" i="1"/>
  <c r="M7391" i="1"/>
  <c r="Q7391" i="1" s="1"/>
  <c r="AG7390" i="1"/>
  <c r="T7390" i="1"/>
  <c r="U7390" i="1" s="1"/>
  <c r="R7390" i="1"/>
  <c r="M7390" i="1"/>
  <c r="AG7389" i="1"/>
  <c r="U7389" i="1"/>
  <c r="T7389" i="1"/>
  <c r="R7389" i="1"/>
  <c r="Q7389" i="1"/>
  <c r="O7389" i="1"/>
  <c r="M7389" i="1"/>
  <c r="AG7388" i="1"/>
  <c r="U7388" i="1"/>
  <c r="T7388" i="1"/>
  <c r="R7388" i="1"/>
  <c r="Q7388" i="1"/>
  <c r="O7388" i="1"/>
  <c r="M7388" i="1"/>
  <c r="AG7387" i="1"/>
  <c r="T7387" i="1"/>
  <c r="U7387" i="1" s="1"/>
  <c r="R7387" i="1"/>
  <c r="O7387" i="1"/>
  <c r="M7387" i="1"/>
  <c r="Q7387" i="1" s="1"/>
  <c r="AG7386" i="1"/>
  <c r="T7386" i="1"/>
  <c r="U7386" i="1" s="1"/>
  <c r="R7386" i="1"/>
  <c r="M7386" i="1"/>
  <c r="O7386" i="1" s="1"/>
  <c r="AG7385" i="1"/>
  <c r="U7385" i="1"/>
  <c r="T7385" i="1"/>
  <c r="R7385" i="1"/>
  <c r="Q7385" i="1"/>
  <c r="O7385" i="1"/>
  <c r="M7385" i="1"/>
  <c r="AG7384" i="1"/>
  <c r="T7384" i="1"/>
  <c r="U7384" i="1" s="1"/>
  <c r="R7384" i="1"/>
  <c r="Q7384" i="1"/>
  <c r="O7384" i="1"/>
  <c r="M7384" i="1"/>
  <c r="AG7383" i="1"/>
  <c r="U7383" i="1"/>
  <c r="T7383" i="1"/>
  <c r="R7383" i="1"/>
  <c r="O7383" i="1"/>
  <c r="M7383" i="1"/>
  <c r="Q7383" i="1" s="1"/>
  <c r="AG7382" i="1"/>
  <c r="T7382" i="1"/>
  <c r="U7382" i="1" s="1"/>
  <c r="R7382" i="1"/>
  <c r="Q7382" i="1"/>
  <c r="M7382" i="1"/>
  <c r="O7382" i="1" s="1"/>
  <c r="AG7381" i="1"/>
  <c r="U7381" i="1"/>
  <c r="T7381" i="1"/>
  <c r="R7381" i="1"/>
  <c r="Q7381" i="1"/>
  <c r="O7381" i="1"/>
  <c r="M7381" i="1"/>
  <c r="AG7380" i="1"/>
  <c r="U7380" i="1"/>
  <c r="T7380" i="1"/>
  <c r="R7380" i="1"/>
  <c r="Q7380" i="1"/>
  <c r="O7380" i="1"/>
  <c r="M7380" i="1"/>
  <c r="AG7379" i="1"/>
  <c r="T7379" i="1"/>
  <c r="U7379" i="1" s="1"/>
  <c r="R7379" i="1"/>
  <c r="M7379" i="1"/>
  <c r="AG7378" i="1"/>
  <c r="T7378" i="1"/>
  <c r="U7378" i="1" s="1"/>
  <c r="R7378" i="1"/>
  <c r="M7378" i="1"/>
  <c r="AG7377" i="1"/>
  <c r="U7377" i="1"/>
  <c r="T7377" i="1"/>
  <c r="R7377" i="1"/>
  <c r="Q7377" i="1"/>
  <c r="O7377" i="1"/>
  <c r="M7377" i="1"/>
  <c r="AG7376" i="1"/>
  <c r="U7376" i="1"/>
  <c r="T7376" i="1"/>
  <c r="R7376" i="1"/>
  <c r="M7376" i="1"/>
  <c r="AG7375" i="1"/>
  <c r="T7375" i="1"/>
  <c r="U7375" i="1" s="1"/>
  <c r="R7375" i="1"/>
  <c r="M7375" i="1"/>
  <c r="AG7374" i="1"/>
  <c r="T7374" i="1"/>
  <c r="U7374" i="1" s="1"/>
  <c r="R7374" i="1"/>
  <c r="Q7374" i="1"/>
  <c r="M7374" i="1"/>
  <c r="O7374" i="1" s="1"/>
  <c r="AG7373" i="1"/>
  <c r="U7373" i="1"/>
  <c r="T7373" i="1"/>
  <c r="R7373" i="1"/>
  <c r="Q7373" i="1"/>
  <c r="O7373" i="1"/>
  <c r="M7373" i="1"/>
  <c r="AG7372" i="1"/>
  <c r="U7372" i="1"/>
  <c r="T7372" i="1"/>
  <c r="R7372" i="1"/>
  <c r="M7372" i="1"/>
  <c r="Q7372" i="1" s="1"/>
  <c r="AG7371" i="1"/>
  <c r="T7371" i="1"/>
  <c r="U7371" i="1" s="1"/>
  <c r="R7371" i="1"/>
  <c r="O7371" i="1"/>
  <c r="M7371" i="1"/>
  <c r="Q7371" i="1" s="1"/>
  <c r="AG7370" i="1"/>
  <c r="T7370" i="1"/>
  <c r="U7370" i="1" s="1"/>
  <c r="R7370" i="1"/>
  <c r="M7370" i="1"/>
  <c r="AG7369" i="1"/>
  <c r="U7369" i="1"/>
  <c r="T7369" i="1"/>
  <c r="R7369" i="1"/>
  <c r="Q7369" i="1"/>
  <c r="O7369" i="1"/>
  <c r="M7369" i="1"/>
  <c r="AG7368" i="1"/>
  <c r="U7368" i="1"/>
  <c r="T7368" i="1"/>
  <c r="R7368" i="1"/>
  <c r="Q7368" i="1"/>
  <c r="O7368" i="1"/>
  <c r="M7368" i="1"/>
  <c r="AG7367" i="1"/>
  <c r="U7367" i="1"/>
  <c r="T7367" i="1"/>
  <c r="R7367" i="1"/>
  <c r="O7367" i="1"/>
  <c r="M7367" i="1"/>
  <c r="Q7367" i="1" s="1"/>
  <c r="AG7366" i="1"/>
  <c r="T7366" i="1"/>
  <c r="U7366" i="1" s="1"/>
  <c r="R7366" i="1"/>
  <c r="M7366" i="1"/>
  <c r="AG7365" i="1"/>
  <c r="U7365" i="1"/>
  <c r="T7365" i="1"/>
  <c r="R7365" i="1"/>
  <c r="Q7365" i="1"/>
  <c r="O7365" i="1"/>
  <c r="M7365" i="1"/>
  <c r="AG7364" i="1"/>
  <c r="U7364" i="1"/>
  <c r="T7364" i="1"/>
  <c r="R7364" i="1"/>
  <c r="Q7364" i="1"/>
  <c r="O7364" i="1"/>
  <c r="M7364" i="1"/>
  <c r="AG7363" i="1"/>
  <c r="U7363" i="1"/>
  <c r="T7363" i="1"/>
  <c r="R7363" i="1"/>
  <c r="O7363" i="1"/>
  <c r="M7363" i="1"/>
  <c r="Q7363" i="1" s="1"/>
  <c r="AG7362" i="1"/>
  <c r="T7362" i="1"/>
  <c r="U7362" i="1" s="1"/>
  <c r="R7362" i="1"/>
  <c r="M7362" i="1"/>
  <c r="O7362" i="1" s="1"/>
  <c r="AG7361" i="1"/>
  <c r="U7361" i="1"/>
  <c r="T7361" i="1"/>
  <c r="R7361" i="1"/>
  <c r="Q7361" i="1"/>
  <c r="O7361" i="1"/>
  <c r="M7361" i="1"/>
  <c r="AG7360" i="1"/>
  <c r="U7360" i="1"/>
  <c r="T7360" i="1"/>
  <c r="R7360" i="1"/>
  <c r="M7360" i="1"/>
  <c r="O7360" i="1" s="1"/>
  <c r="AG7359" i="1"/>
  <c r="T7359" i="1"/>
  <c r="U7359" i="1" s="1"/>
  <c r="R7359" i="1"/>
  <c r="M7359" i="1"/>
  <c r="AG7358" i="1"/>
  <c r="T7358" i="1"/>
  <c r="U7358" i="1" s="1"/>
  <c r="R7358" i="1"/>
  <c r="Q7358" i="1"/>
  <c r="M7358" i="1"/>
  <c r="O7358" i="1" s="1"/>
  <c r="AG7357" i="1"/>
  <c r="U7357" i="1"/>
  <c r="T7357" i="1"/>
  <c r="R7357" i="1"/>
  <c r="Q7357" i="1"/>
  <c r="O7357" i="1"/>
  <c r="M7357" i="1"/>
  <c r="AG7356" i="1"/>
  <c r="T7356" i="1"/>
  <c r="U7356" i="1" s="1"/>
  <c r="R7356" i="1"/>
  <c r="Q7356" i="1"/>
  <c r="O7356" i="1"/>
  <c r="M7356" i="1"/>
  <c r="AG7355" i="1"/>
  <c r="U7355" i="1"/>
  <c r="T7355" i="1"/>
  <c r="R7355" i="1"/>
  <c r="O7355" i="1"/>
  <c r="M7355" i="1"/>
  <c r="Q7355" i="1" s="1"/>
  <c r="AG7354" i="1"/>
  <c r="T7354" i="1"/>
  <c r="U7354" i="1" s="1"/>
  <c r="R7354" i="1"/>
  <c r="M7354" i="1"/>
  <c r="AG7353" i="1"/>
  <c r="U7353" i="1"/>
  <c r="T7353" i="1"/>
  <c r="R7353" i="1"/>
  <c r="Q7353" i="1"/>
  <c r="O7353" i="1"/>
  <c r="M7353" i="1"/>
  <c r="AG7352" i="1"/>
  <c r="U7352" i="1"/>
  <c r="T7352" i="1"/>
  <c r="R7352" i="1"/>
  <c r="O7352" i="1"/>
  <c r="M7352" i="1"/>
  <c r="Q7352" i="1" s="1"/>
  <c r="AG7351" i="1"/>
  <c r="T7351" i="1"/>
  <c r="U7351" i="1" s="1"/>
  <c r="R7351" i="1"/>
  <c r="O7351" i="1"/>
  <c r="M7351" i="1"/>
  <c r="Q7351" i="1" s="1"/>
  <c r="AG7350" i="1"/>
  <c r="T7350" i="1"/>
  <c r="U7350" i="1" s="1"/>
  <c r="R7350" i="1"/>
  <c r="M7350" i="1"/>
  <c r="AG7349" i="1"/>
  <c r="U7349" i="1"/>
  <c r="T7349" i="1"/>
  <c r="R7349" i="1"/>
  <c r="Q7349" i="1"/>
  <c r="O7349" i="1"/>
  <c r="M7349" i="1"/>
  <c r="AG7348" i="1"/>
  <c r="U7348" i="1"/>
  <c r="T7348" i="1"/>
  <c r="R7348" i="1"/>
  <c r="Q7348" i="1"/>
  <c r="O7348" i="1"/>
  <c r="M7348" i="1"/>
  <c r="AG7347" i="1"/>
  <c r="T7347" i="1"/>
  <c r="U7347" i="1" s="1"/>
  <c r="R7347" i="1"/>
  <c r="M7347" i="1"/>
  <c r="Q7347" i="1" s="1"/>
  <c r="AG7346" i="1"/>
  <c r="T7346" i="1"/>
  <c r="U7346" i="1" s="1"/>
  <c r="R7346" i="1"/>
  <c r="M7346" i="1"/>
  <c r="O7346" i="1" s="1"/>
  <c r="AG7345" i="1"/>
  <c r="U7345" i="1"/>
  <c r="T7345" i="1"/>
  <c r="R7345" i="1"/>
  <c r="Q7345" i="1"/>
  <c r="O7345" i="1"/>
  <c r="M7345" i="1"/>
  <c r="AG7344" i="1"/>
  <c r="U7344" i="1"/>
  <c r="T7344" i="1"/>
  <c r="R7344" i="1"/>
  <c r="Q7344" i="1"/>
  <c r="O7344" i="1"/>
  <c r="M7344" i="1"/>
  <c r="AG7343" i="1"/>
  <c r="T7343" i="1"/>
  <c r="U7343" i="1" s="1"/>
  <c r="R7343" i="1"/>
  <c r="M7343" i="1"/>
  <c r="AG7342" i="1"/>
  <c r="T7342" i="1"/>
  <c r="U7342" i="1" s="1"/>
  <c r="R7342" i="1"/>
  <c r="M7342" i="1"/>
  <c r="AG7341" i="1"/>
  <c r="U7341" i="1"/>
  <c r="T7341" i="1"/>
  <c r="R7341" i="1"/>
  <c r="Q7341" i="1"/>
  <c r="O7341" i="1"/>
  <c r="M7341" i="1"/>
  <c r="AG7340" i="1"/>
  <c r="U7340" i="1"/>
  <c r="T7340" i="1"/>
  <c r="R7340" i="1"/>
  <c r="M7340" i="1"/>
  <c r="O7340" i="1" s="1"/>
  <c r="AG7339" i="1"/>
  <c r="T7339" i="1"/>
  <c r="U7339" i="1" s="1"/>
  <c r="R7339" i="1"/>
  <c r="M7339" i="1"/>
  <c r="AG7338" i="1"/>
  <c r="T7338" i="1"/>
  <c r="U7338" i="1" s="1"/>
  <c r="R7338" i="1"/>
  <c r="Q7338" i="1"/>
  <c r="M7338" i="1"/>
  <c r="O7338" i="1" s="1"/>
  <c r="AG7337" i="1"/>
  <c r="U7337" i="1"/>
  <c r="T7337" i="1"/>
  <c r="R7337" i="1"/>
  <c r="Q7337" i="1"/>
  <c r="O7337" i="1"/>
  <c r="M7337" i="1"/>
  <c r="AG7336" i="1"/>
  <c r="T7336" i="1"/>
  <c r="U7336" i="1" s="1"/>
  <c r="R7336" i="1"/>
  <c r="O7336" i="1"/>
  <c r="M7336" i="1"/>
  <c r="Q7336" i="1" s="1"/>
  <c r="AG7335" i="1"/>
  <c r="U7335" i="1"/>
  <c r="T7335" i="1"/>
  <c r="R7335" i="1"/>
  <c r="O7335" i="1"/>
  <c r="M7335" i="1"/>
  <c r="Q7335" i="1" s="1"/>
  <c r="AG7334" i="1"/>
  <c r="T7334" i="1"/>
  <c r="U7334" i="1" s="1"/>
  <c r="R7334" i="1"/>
  <c r="M7334" i="1"/>
  <c r="AG7333" i="1"/>
  <c r="U7333" i="1"/>
  <c r="T7333" i="1"/>
  <c r="R7333" i="1"/>
  <c r="Q7333" i="1"/>
  <c r="O7333" i="1"/>
  <c r="M7333" i="1"/>
  <c r="AG7332" i="1"/>
  <c r="U7332" i="1"/>
  <c r="T7332" i="1"/>
  <c r="R7332" i="1"/>
  <c r="Q7332" i="1"/>
  <c r="O7332" i="1"/>
  <c r="M7332" i="1"/>
  <c r="AG7331" i="1"/>
  <c r="T7331" i="1"/>
  <c r="U7331" i="1" s="1"/>
  <c r="R7331" i="1"/>
  <c r="O7331" i="1"/>
  <c r="M7331" i="1"/>
  <c r="Q7331" i="1" s="1"/>
  <c r="AG7330" i="1"/>
  <c r="T7330" i="1"/>
  <c r="U7330" i="1" s="1"/>
  <c r="R7330" i="1"/>
  <c r="M7330" i="1"/>
  <c r="AG7329" i="1"/>
  <c r="U7329" i="1"/>
  <c r="T7329" i="1"/>
  <c r="R7329" i="1"/>
  <c r="Q7329" i="1"/>
  <c r="O7329" i="1"/>
  <c r="M7329" i="1"/>
  <c r="AG7328" i="1"/>
  <c r="U7328" i="1"/>
  <c r="T7328" i="1"/>
  <c r="R7328" i="1"/>
  <c r="M7328" i="1"/>
  <c r="AG7327" i="1"/>
  <c r="T7327" i="1"/>
  <c r="U7327" i="1" s="1"/>
  <c r="R7327" i="1"/>
  <c r="O7327" i="1"/>
  <c r="M7327" i="1"/>
  <c r="Q7327" i="1" s="1"/>
  <c r="AG7326" i="1"/>
  <c r="T7326" i="1"/>
  <c r="U7326" i="1" s="1"/>
  <c r="R7326" i="1"/>
  <c r="M7326" i="1"/>
  <c r="O7326" i="1" s="1"/>
  <c r="AG7325" i="1"/>
  <c r="U7325" i="1"/>
  <c r="T7325" i="1"/>
  <c r="R7325" i="1"/>
  <c r="Q7325" i="1"/>
  <c r="O7325" i="1"/>
  <c r="M7325" i="1"/>
  <c r="AG7324" i="1"/>
  <c r="U7324" i="1"/>
  <c r="T7324" i="1"/>
  <c r="R7324" i="1"/>
  <c r="M7324" i="1"/>
  <c r="AG7323" i="1"/>
  <c r="T7323" i="1"/>
  <c r="U7323" i="1" s="1"/>
  <c r="R7323" i="1"/>
  <c r="M7323" i="1"/>
  <c r="AG7322" i="1"/>
  <c r="T7322" i="1"/>
  <c r="U7322" i="1" s="1"/>
  <c r="R7322" i="1"/>
  <c r="Q7322" i="1"/>
  <c r="M7322" i="1"/>
  <c r="O7322" i="1" s="1"/>
  <c r="AG7321" i="1"/>
  <c r="U7321" i="1"/>
  <c r="T7321" i="1"/>
  <c r="R7321" i="1"/>
  <c r="Q7321" i="1"/>
  <c r="O7321" i="1"/>
  <c r="M7321" i="1"/>
  <c r="AG7320" i="1"/>
  <c r="T7320" i="1"/>
  <c r="U7320" i="1" s="1"/>
  <c r="R7320" i="1"/>
  <c r="Q7320" i="1"/>
  <c r="O7320" i="1"/>
  <c r="M7320" i="1"/>
  <c r="AG7319" i="1"/>
  <c r="U7319" i="1"/>
  <c r="T7319" i="1"/>
  <c r="R7319" i="1"/>
  <c r="O7319" i="1"/>
  <c r="M7319" i="1"/>
  <c r="Q7319" i="1" s="1"/>
  <c r="AG7318" i="1"/>
  <c r="T7318" i="1"/>
  <c r="U7318" i="1" s="1"/>
  <c r="R7318" i="1"/>
  <c r="M7318" i="1"/>
  <c r="AG7317" i="1"/>
  <c r="U7317" i="1"/>
  <c r="T7317" i="1"/>
  <c r="R7317" i="1"/>
  <c r="Q7317" i="1"/>
  <c r="O7317" i="1"/>
  <c r="M7317" i="1"/>
  <c r="AG7316" i="1"/>
  <c r="U7316" i="1"/>
  <c r="T7316" i="1"/>
  <c r="R7316" i="1"/>
  <c r="Q7316" i="1"/>
  <c r="O7316" i="1"/>
  <c r="M7316" i="1"/>
  <c r="AG7315" i="1"/>
  <c r="U7315" i="1"/>
  <c r="T7315" i="1"/>
  <c r="R7315" i="1"/>
  <c r="O7315" i="1"/>
  <c r="M7315" i="1"/>
  <c r="Q7315" i="1" s="1"/>
  <c r="AG7314" i="1"/>
  <c r="T7314" i="1"/>
  <c r="U7314" i="1" s="1"/>
  <c r="R7314" i="1"/>
  <c r="Q7314" i="1"/>
  <c r="M7314" i="1"/>
  <c r="O7314" i="1" s="1"/>
  <c r="AG7313" i="1"/>
  <c r="U7313" i="1"/>
  <c r="T7313" i="1"/>
  <c r="R7313" i="1"/>
  <c r="Q7313" i="1"/>
  <c r="O7313" i="1"/>
  <c r="M7313" i="1"/>
  <c r="AG7312" i="1"/>
  <c r="U7312" i="1"/>
  <c r="T7312" i="1"/>
  <c r="R7312" i="1"/>
  <c r="Q7312" i="1"/>
  <c r="M7312" i="1"/>
  <c r="O7312" i="1" s="1"/>
  <c r="AG7311" i="1"/>
  <c r="U7311" i="1"/>
  <c r="T7311" i="1"/>
  <c r="R7311" i="1"/>
  <c r="O7311" i="1"/>
  <c r="M7311" i="1"/>
  <c r="Q7311" i="1" s="1"/>
  <c r="AG7310" i="1"/>
  <c r="T7310" i="1"/>
  <c r="U7310" i="1" s="1"/>
  <c r="R7310" i="1"/>
  <c r="Q7310" i="1"/>
  <c r="M7310" i="1"/>
  <c r="O7310" i="1" s="1"/>
  <c r="AG7309" i="1"/>
  <c r="U7309" i="1"/>
  <c r="T7309" i="1"/>
  <c r="R7309" i="1"/>
  <c r="Q7309" i="1"/>
  <c r="O7309" i="1"/>
  <c r="M7309" i="1"/>
  <c r="AG7308" i="1"/>
  <c r="U7308" i="1"/>
  <c r="T7308" i="1"/>
  <c r="R7308" i="1"/>
  <c r="Q7308" i="1"/>
  <c r="O7308" i="1"/>
  <c r="M7308" i="1"/>
  <c r="AG7307" i="1"/>
  <c r="T7307" i="1"/>
  <c r="U7307" i="1" s="1"/>
  <c r="R7307" i="1"/>
  <c r="M7307" i="1"/>
  <c r="AG7306" i="1"/>
  <c r="T7306" i="1"/>
  <c r="U7306" i="1" s="1"/>
  <c r="R7306" i="1"/>
  <c r="M7306" i="1"/>
  <c r="AG7305" i="1"/>
  <c r="U7305" i="1"/>
  <c r="T7305" i="1"/>
  <c r="R7305" i="1"/>
  <c r="Q7305" i="1"/>
  <c r="O7305" i="1"/>
  <c r="M7305" i="1"/>
  <c r="AG7304" i="1"/>
  <c r="U7304" i="1"/>
  <c r="T7304" i="1"/>
  <c r="R7304" i="1"/>
  <c r="M7304" i="1"/>
  <c r="AG7303" i="1"/>
  <c r="T7303" i="1"/>
  <c r="U7303" i="1" s="1"/>
  <c r="R7303" i="1"/>
  <c r="M7303" i="1"/>
  <c r="AG7302" i="1"/>
  <c r="T7302" i="1"/>
  <c r="U7302" i="1" s="1"/>
  <c r="R7302" i="1"/>
  <c r="M7302" i="1"/>
  <c r="O7302" i="1" s="1"/>
  <c r="AG7301" i="1"/>
  <c r="U7301" i="1"/>
  <c r="T7301" i="1"/>
  <c r="R7301" i="1"/>
  <c r="Q7301" i="1"/>
  <c r="O7301" i="1"/>
  <c r="M7301" i="1"/>
  <c r="AG7300" i="1"/>
  <c r="U7300" i="1"/>
  <c r="T7300" i="1"/>
  <c r="R7300" i="1"/>
  <c r="O7300" i="1"/>
  <c r="M7300" i="1"/>
  <c r="Q7300" i="1" s="1"/>
  <c r="AG7299" i="1"/>
  <c r="T7299" i="1"/>
  <c r="U7299" i="1" s="1"/>
  <c r="R7299" i="1"/>
  <c r="M7299" i="1"/>
  <c r="Q7299" i="1" s="1"/>
  <c r="AG7298" i="1"/>
  <c r="T7298" i="1"/>
  <c r="U7298" i="1" s="1"/>
  <c r="R7298" i="1"/>
  <c r="M7298" i="1"/>
  <c r="AG7297" i="1"/>
  <c r="U7297" i="1"/>
  <c r="T7297" i="1"/>
  <c r="R7297" i="1"/>
  <c r="Q7297" i="1"/>
  <c r="O7297" i="1"/>
  <c r="M7297" i="1"/>
  <c r="AG7296" i="1"/>
  <c r="U7296" i="1"/>
  <c r="T7296" i="1"/>
  <c r="R7296" i="1"/>
  <c r="Q7296" i="1"/>
  <c r="O7296" i="1"/>
  <c r="M7296" i="1"/>
  <c r="AG7295" i="1"/>
  <c r="U7295" i="1"/>
  <c r="T7295" i="1"/>
  <c r="R7295" i="1"/>
  <c r="M7295" i="1"/>
  <c r="Q7295" i="1" s="1"/>
  <c r="AG7294" i="1"/>
  <c r="T7294" i="1"/>
  <c r="U7294" i="1" s="1"/>
  <c r="R7294" i="1"/>
  <c r="M7294" i="1"/>
  <c r="AG7293" i="1"/>
  <c r="U7293" i="1"/>
  <c r="T7293" i="1"/>
  <c r="R7293" i="1"/>
  <c r="Q7293" i="1"/>
  <c r="O7293" i="1"/>
  <c r="M7293" i="1"/>
  <c r="AG7292" i="1"/>
  <c r="U7292" i="1"/>
  <c r="T7292" i="1"/>
  <c r="R7292" i="1"/>
  <c r="Q7292" i="1"/>
  <c r="O7292" i="1"/>
  <c r="M7292" i="1"/>
  <c r="AG7291" i="1"/>
  <c r="U7291" i="1"/>
  <c r="T7291" i="1"/>
  <c r="R7291" i="1"/>
  <c r="M7291" i="1"/>
  <c r="Q7291" i="1" s="1"/>
  <c r="AG7290" i="1"/>
  <c r="T7290" i="1"/>
  <c r="U7290" i="1" s="1"/>
  <c r="R7290" i="1"/>
  <c r="Q7290" i="1"/>
  <c r="M7290" i="1"/>
  <c r="O7290" i="1" s="1"/>
  <c r="AG7289" i="1"/>
  <c r="U7289" i="1"/>
  <c r="T7289" i="1"/>
  <c r="R7289" i="1"/>
  <c r="Q7289" i="1"/>
  <c r="O7289" i="1"/>
  <c r="M7289" i="1"/>
  <c r="AG7288" i="1"/>
  <c r="T7288" i="1"/>
  <c r="U7288" i="1" s="1"/>
  <c r="R7288" i="1"/>
  <c r="Q7288" i="1"/>
  <c r="M7288" i="1"/>
  <c r="O7288" i="1" s="1"/>
  <c r="AG7287" i="1"/>
  <c r="T7287" i="1"/>
  <c r="U7287" i="1" s="1"/>
  <c r="R7287" i="1"/>
  <c r="M7287" i="1"/>
  <c r="Q7287" i="1" s="1"/>
  <c r="AG7286" i="1"/>
  <c r="T7286" i="1"/>
  <c r="U7286" i="1" s="1"/>
  <c r="R7286" i="1"/>
  <c r="Q7286" i="1"/>
  <c r="M7286" i="1"/>
  <c r="O7286" i="1" s="1"/>
  <c r="AG7285" i="1"/>
  <c r="U7285" i="1"/>
  <c r="T7285" i="1"/>
  <c r="R7285" i="1"/>
  <c r="Q7285" i="1"/>
  <c r="O7285" i="1"/>
  <c r="M7285" i="1"/>
  <c r="AG7284" i="1"/>
  <c r="T7284" i="1"/>
  <c r="U7284" i="1" s="1"/>
  <c r="R7284" i="1"/>
  <c r="O7284" i="1"/>
  <c r="M7284" i="1"/>
  <c r="Q7284" i="1" s="1"/>
  <c r="AG7283" i="1"/>
  <c r="T7283" i="1"/>
  <c r="U7283" i="1" s="1"/>
  <c r="R7283" i="1"/>
  <c r="O7283" i="1"/>
  <c r="M7283" i="1"/>
  <c r="Q7283" i="1" s="1"/>
  <c r="AG7282" i="1"/>
  <c r="T7282" i="1"/>
  <c r="U7282" i="1" s="1"/>
  <c r="R7282" i="1"/>
  <c r="M7282" i="1"/>
  <c r="AG7281" i="1"/>
  <c r="U7281" i="1"/>
  <c r="T7281" i="1"/>
  <c r="R7281" i="1"/>
  <c r="Q7281" i="1"/>
  <c r="O7281" i="1"/>
  <c r="M7281" i="1"/>
  <c r="AG7280" i="1"/>
  <c r="U7280" i="1"/>
  <c r="T7280" i="1"/>
  <c r="R7280" i="1"/>
  <c r="Q7280" i="1"/>
  <c r="O7280" i="1"/>
  <c r="M7280" i="1"/>
  <c r="AG7279" i="1"/>
  <c r="T7279" i="1"/>
  <c r="U7279" i="1" s="1"/>
  <c r="R7279" i="1"/>
  <c r="M7279" i="1"/>
  <c r="Q7279" i="1" s="1"/>
  <c r="AG7278" i="1"/>
  <c r="T7278" i="1"/>
  <c r="U7278" i="1" s="1"/>
  <c r="R7278" i="1"/>
  <c r="M7278" i="1"/>
  <c r="AG7277" i="1"/>
  <c r="U7277" i="1"/>
  <c r="T7277" i="1"/>
  <c r="R7277" i="1"/>
  <c r="Q7277" i="1"/>
  <c r="O7277" i="1"/>
  <c r="M7277" i="1"/>
  <c r="AG7276" i="1"/>
  <c r="U7276" i="1"/>
  <c r="T7276" i="1"/>
  <c r="R7276" i="1"/>
  <c r="Q7276" i="1"/>
  <c r="M7276" i="1"/>
  <c r="O7276" i="1" s="1"/>
  <c r="AG7275" i="1"/>
  <c r="T7275" i="1"/>
  <c r="U7275" i="1" s="1"/>
  <c r="R7275" i="1"/>
  <c r="M7275" i="1"/>
  <c r="AG7274" i="1"/>
  <c r="T7274" i="1"/>
  <c r="U7274" i="1" s="1"/>
  <c r="R7274" i="1"/>
  <c r="Q7274" i="1"/>
  <c r="M7274" i="1"/>
  <c r="O7274" i="1" s="1"/>
  <c r="AG7273" i="1"/>
  <c r="U7273" i="1"/>
  <c r="T7273" i="1"/>
  <c r="R7273" i="1"/>
  <c r="Q7273" i="1"/>
  <c r="O7273" i="1"/>
  <c r="M7273" i="1"/>
  <c r="AG7272" i="1"/>
  <c r="T7272" i="1"/>
  <c r="U7272" i="1" s="1"/>
  <c r="R7272" i="1"/>
  <c r="M7272" i="1"/>
  <c r="Q7272" i="1" s="1"/>
  <c r="AG7271" i="1"/>
  <c r="U7271" i="1"/>
  <c r="T7271" i="1"/>
  <c r="R7271" i="1"/>
  <c r="M7271" i="1"/>
  <c r="Q7271" i="1" s="1"/>
  <c r="AG7270" i="1"/>
  <c r="T7270" i="1"/>
  <c r="U7270" i="1" s="1"/>
  <c r="R7270" i="1"/>
  <c r="M7270" i="1"/>
  <c r="AG7269" i="1"/>
  <c r="U7269" i="1"/>
  <c r="T7269" i="1"/>
  <c r="R7269" i="1"/>
  <c r="Q7269" i="1"/>
  <c r="O7269" i="1"/>
  <c r="M7269" i="1"/>
  <c r="AG7268" i="1"/>
  <c r="T7268" i="1"/>
  <c r="U7268" i="1" s="1"/>
  <c r="R7268" i="1"/>
  <c r="Q7268" i="1"/>
  <c r="M7268" i="1"/>
  <c r="O7268" i="1" s="1"/>
  <c r="AG7267" i="1"/>
  <c r="T7267" i="1"/>
  <c r="U7267" i="1" s="1"/>
  <c r="R7267" i="1"/>
  <c r="O7267" i="1"/>
  <c r="M7267" i="1"/>
  <c r="Q7267" i="1" s="1"/>
  <c r="AG7266" i="1"/>
  <c r="T7266" i="1"/>
  <c r="U7266" i="1" s="1"/>
  <c r="R7266" i="1"/>
  <c r="M7266" i="1"/>
  <c r="AG7265" i="1"/>
  <c r="U7265" i="1"/>
  <c r="T7265" i="1"/>
  <c r="R7265" i="1"/>
  <c r="Q7265" i="1"/>
  <c r="O7265" i="1"/>
  <c r="M7265" i="1"/>
  <c r="AG7264" i="1"/>
  <c r="U7264" i="1"/>
  <c r="T7264" i="1"/>
  <c r="R7264" i="1"/>
  <c r="Q7264" i="1"/>
  <c r="M7264" i="1"/>
  <c r="O7264" i="1" s="1"/>
  <c r="AG7263" i="1"/>
  <c r="T7263" i="1"/>
  <c r="U7263" i="1" s="1"/>
  <c r="R7263" i="1"/>
  <c r="M7263" i="1"/>
  <c r="AG7262" i="1"/>
  <c r="T7262" i="1"/>
  <c r="U7262" i="1" s="1"/>
  <c r="R7262" i="1"/>
  <c r="M7262" i="1"/>
  <c r="O7262" i="1" s="1"/>
  <c r="AG7261" i="1"/>
  <c r="U7261" i="1"/>
  <c r="T7261" i="1"/>
  <c r="R7261" i="1"/>
  <c r="Q7261" i="1"/>
  <c r="O7261" i="1"/>
  <c r="M7261" i="1"/>
  <c r="AG7260" i="1"/>
  <c r="T7260" i="1"/>
  <c r="U7260" i="1" s="1"/>
  <c r="R7260" i="1"/>
  <c r="Q7260" i="1"/>
  <c r="O7260" i="1"/>
  <c r="M7260" i="1"/>
  <c r="AG7259" i="1"/>
  <c r="T7259" i="1"/>
  <c r="U7259" i="1" s="1"/>
  <c r="R7259" i="1"/>
  <c r="M7259" i="1"/>
  <c r="AG7258" i="1"/>
  <c r="T7258" i="1"/>
  <c r="U7258" i="1" s="1"/>
  <c r="R7258" i="1"/>
  <c r="M7258" i="1"/>
  <c r="O7258" i="1" s="1"/>
  <c r="AG7257" i="1"/>
  <c r="U7257" i="1"/>
  <c r="T7257" i="1"/>
  <c r="R7257" i="1"/>
  <c r="Q7257" i="1"/>
  <c r="O7257" i="1"/>
  <c r="M7257" i="1"/>
  <c r="AG7256" i="1"/>
  <c r="U7256" i="1"/>
  <c r="T7256" i="1"/>
  <c r="R7256" i="1"/>
  <c r="Q7256" i="1"/>
  <c r="M7256" i="1"/>
  <c r="O7256" i="1" s="1"/>
  <c r="AG7255" i="1"/>
  <c r="U7255" i="1"/>
  <c r="T7255" i="1"/>
  <c r="R7255" i="1"/>
  <c r="O7255" i="1"/>
  <c r="M7255" i="1"/>
  <c r="Q7255" i="1" s="1"/>
  <c r="AG7254" i="1"/>
  <c r="T7254" i="1"/>
  <c r="U7254" i="1" s="1"/>
  <c r="R7254" i="1"/>
  <c r="Q7254" i="1"/>
  <c r="M7254" i="1"/>
  <c r="O7254" i="1" s="1"/>
  <c r="AG7253" i="1"/>
  <c r="U7253" i="1"/>
  <c r="T7253" i="1"/>
  <c r="R7253" i="1"/>
  <c r="Q7253" i="1"/>
  <c r="O7253" i="1"/>
  <c r="M7253" i="1"/>
  <c r="AG7252" i="1"/>
  <c r="U7252" i="1"/>
  <c r="T7252" i="1"/>
  <c r="R7252" i="1"/>
  <c r="M7252" i="1"/>
  <c r="Q7252" i="1" s="1"/>
  <c r="AG7251" i="1"/>
  <c r="T7251" i="1"/>
  <c r="U7251" i="1" s="1"/>
  <c r="R7251" i="1"/>
  <c r="M7251" i="1"/>
  <c r="AG7250" i="1"/>
  <c r="U7250" i="1"/>
  <c r="T7250" i="1"/>
  <c r="R7250" i="1"/>
  <c r="Q7250" i="1"/>
  <c r="M7250" i="1"/>
  <c r="O7250" i="1" s="1"/>
  <c r="AG7249" i="1"/>
  <c r="U7249" i="1"/>
  <c r="T7249" i="1"/>
  <c r="R7249" i="1"/>
  <c r="O7249" i="1"/>
  <c r="M7249" i="1"/>
  <c r="Q7249" i="1" s="1"/>
  <c r="AG7248" i="1"/>
  <c r="T7248" i="1"/>
  <c r="U7248" i="1" s="1"/>
  <c r="R7248" i="1"/>
  <c r="M7248" i="1"/>
  <c r="O7248" i="1" s="1"/>
  <c r="AG7247" i="1"/>
  <c r="T7247" i="1"/>
  <c r="U7247" i="1" s="1"/>
  <c r="R7247" i="1"/>
  <c r="Q7247" i="1"/>
  <c r="O7247" i="1"/>
  <c r="M7247" i="1"/>
  <c r="AG7246" i="1"/>
  <c r="T7246" i="1"/>
  <c r="U7246" i="1" s="1"/>
  <c r="R7246" i="1"/>
  <c r="M7246" i="1"/>
  <c r="AG7245" i="1"/>
  <c r="T7245" i="1"/>
  <c r="U7245" i="1" s="1"/>
  <c r="R7245" i="1"/>
  <c r="Q7245" i="1"/>
  <c r="O7245" i="1"/>
  <c r="M7245" i="1"/>
  <c r="AG7244" i="1"/>
  <c r="U7244" i="1"/>
  <c r="T7244" i="1"/>
  <c r="R7244" i="1"/>
  <c r="Q7244" i="1"/>
  <c r="O7244" i="1"/>
  <c r="M7244" i="1"/>
  <c r="AG7243" i="1"/>
  <c r="T7243" i="1"/>
  <c r="U7243" i="1" s="1"/>
  <c r="R7243" i="1"/>
  <c r="M7243" i="1"/>
  <c r="Q7243" i="1" s="1"/>
  <c r="AG7242" i="1"/>
  <c r="T7242" i="1"/>
  <c r="U7242" i="1" s="1"/>
  <c r="R7242" i="1"/>
  <c r="Q7242" i="1"/>
  <c r="O7242" i="1"/>
  <c r="M7242" i="1"/>
  <c r="AG7241" i="1"/>
  <c r="U7241" i="1"/>
  <c r="T7241" i="1"/>
  <c r="R7241" i="1"/>
  <c r="Q7241" i="1"/>
  <c r="O7241" i="1"/>
  <c r="M7241" i="1"/>
  <c r="AG7240" i="1"/>
  <c r="T7240" i="1"/>
  <c r="U7240" i="1" s="1"/>
  <c r="R7240" i="1"/>
  <c r="M7240" i="1"/>
  <c r="AG7239" i="1"/>
  <c r="U7239" i="1"/>
  <c r="T7239" i="1"/>
  <c r="R7239" i="1"/>
  <c r="M7239" i="1"/>
  <c r="Q7239" i="1" s="1"/>
  <c r="AG7238" i="1"/>
  <c r="U7238" i="1"/>
  <c r="T7238" i="1"/>
  <c r="R7238" i="1"/>
  <c r="M7238" i="1"/>
  <c r="AG7237" i="1"/>
  <c r="U7237" i="1"/>
  <c r="T7237" i="1"/>
  <c r="R7237" i="1"/>
  <c r="Q7237" i="1"/>
  <c r="O7237" i="1"/>
  <c r="M7237" i="1"/>
  <c r="AG7236" i="1"/>
  <c r="U7236" i="1"/>
  <c r="T7236" i="1"/>
  <c r="R7236" i="1"/>
  <c r="Q7236" i="1"/>
  <c r="O7236" i="1"/>
  <c r="M7236" i="1"/>
  <c r="AG7235" i="1"/>
  <c r="T7235" i="1"/>
  <c r="U7235" i="1" s="1"/>
  <c r="R7235" i="1"/>
  <c r="O7235" i="1"/>
  <c r="M7235" i="1"/>
  <c r="Q7235" i="1" s="1"/>
  <c r="AG7234" i="1"/>
  <c r="T7234" i="1"/>
  <c r="U7234" i="1" s="1"/>
  <c r="R7234" i="1"/>
  <c r="M7234" i="1"/>
  <c r="AG7233" i="1"/>
  <c r="T7233" i="1"/>
  <c r="U7233" i="1" s="1"/>
  <c r="R7233" i="1"/>
  <c r="Q7233" i="1"/>
  <c r="O7233" i="1"/>
  <c r="M7233" i="1"/>
  <c r="AG7232" i="1"/>
  <c r="T7232" i="1"/>
  <c r="U7232" i="1" s="1"/>
  <c r="R7232" i="1"/>
  <c r="Q7232" i="1"/>
  <c r="M7232" i="1"/>
  <c r="O7232" i="1" s="1"/>
  <c r="AG7231" i="1"/>
  <c r="U7231" i="1"/>
  <c r="T7231" i="1"/>
  <c r="R7231" i="1"/>
  <c r="O7231" i="1"/>
  <c r="M7231" i="1"/>
  <c r="Q7231" i="1" s="1"/>
  <c r="AG7230" i="1"/>
  <c r="T7230" i="1"/>
  <c r="U7230" i="1" s="1"/>
  <c r="R7230" i="1"/>
  <c r="Q7230" i="1"/>
  <c r="M7230" i="1"/>
  <c r="O7230" i="1" s="1"/>
  <c r="AG7229" i="1"/>
  <c r="U7229" i="1"/>
  <c r="T7229" i="1"/>
  <c r="R7229" i="1"/>
  <c r="Q7229" i="1"/>
  <c r="O7229" i="1"/>
  <c r="M7229" i="1"/>
  <c r="AG7228" i="1"/>
  <c r="T7228" i="1"/>
  <c r="U7228" i="1" s="1"/>
  <c r="R7228" i="1"/>
  <c r="M7228" i="1"/>
  <c r="AG7227" i="1"/>
  <c r="U7227" i="1"/>
  <c r="T7227" i="1"/>
  <c r="R7227" i="1"/>
  <c r="M7227" i="1"/>
  <c r="Q7227" i="1" s="1"/>
  <c r="AG7226" i="1"/>
  <c r="U7226" i="1"/>
  <c r="T7226" i="1"/>
  <c r="R7226" i="1"/>
  <c r="M7226" i="1"/>
  <c r="AG7225" i="1"/>
  <c r="U7225" i="1"/>
  <c r="T7225" i="1"/>
  <c r="R7225" i="1"/>
  <c r="Q7225" i="1"/>
  <c r="O7225" i="1"/>
  <c r="M7225" i="1"/>
  <c r="AG7224" i="1"/>
  <c r="T7224" i="1"/>
  <c r="U7224" i="1" s="1"/>
  <c r="R7224" i="1"/>
  <c r="M7224" i="1"/>
  <c r="AG7223" i="1"/>
  <c r="T7223" i="1"/>
  <c r="U7223" i="1" s="1"/>
  <c r="R7223" i="1"/>
  <c r="Q7223" i="1"/>
  <c r="O7223" i="1"/>
  <c r="M7223" i="1"/>
  <c r="AG7222" i="1"/>
  <c r="T7222" i="1"/>
  <c r="U7222" i="1" s="1"/>
  <c r="R7222" i="1"/>
  <c r="M7222" i="1"/>
  <c r="AG7221" i="1"/>
  <c r="T7221" i="1"/>
  <c r="U7221" i="1" s="1"/>
  <c r="R7221" i="1"/>
  <c r="Q7221" i="1"/>
  <c r="O7221" i="1"/>
  <c r="M7221" i="1"/>
  <c r="AG7220" i="1"/>
  <c r="U7220" i="1"/>
  <c r="T7220" i="1"/>
  <c r="R7220" i="1"/>
  <c r="Q7220" i="1"/>
  <c r="O7220" i="1"/>
  <c r="M7220" i="1"/>
  <c r="AG7219" i="1"/>
  <c r="U7219" i="1"/>
  <c r="T7219" i="1"/>
  <c r="R7219" i="1"/>
  <c r="M7219" i="1"/>
  <c r="Q7219" i="1" s="1"/>
  <c r="AG7218" i="1"/>
  <c r="T7218" i="1"/>
  <c r="U7218" i="1" s="1"/>
  <c r="R7218" i="1"/>
  <c r="Q7218" i="1"/>
  <c r="O7218" i="1"/>
  <c r="M7218" i="1"/>
  <c r="AG7217" i="1"/>
  <c r="U7217" i="1"/>
  <c r="T7217" i="1"/>
  <c r="R7217" i="1"/>
  <c r="Q7217" i="1"/>
  <c r="O7217" i="1"/>
  <c r="M7217" i="1"/>
  <c r="AG7216" i="1"/>
  <c r="T7216" i="1"/>
  <c r="U7216" i="1" s="1"/>
  <c r="R7216" i="1"/>
  <c r="O7216" i="1"/>
  <c r="M7216" i="1"/>
  <c r="Q7216" i="1" s="1"/>
  <c r="AG7215" i="1"/>
  <c r="U7215" i="1"/>
  <c r="T7215" i="1"/>
  <c r="R7215" i="1"/>
  <c r="M7215" i="1"/>
  <c r="Q7215" i="1" s="1"/>
  <c r="AG7214" i="1"/>
  <c r="U7214" i="1"/>
  <c r="T7214" i="1"/>
  <c r="R7214" i="1"/>
  <c r="M7214" i="1"/>
  <c r="O7214" i="1" s="1"/>
  <c r="AG7213" i="1"/>
  <c r="U7213" i="1"/>
  <c r="T7213" i="1"/>
  <c r="R7213" i="1"/>
  <c r="Q7213" i="1"/>
  <c r="O7213" i="1"/>
  <c r="M7213" i="1"/>
  <c r="AG7212" i="1"/>
  <c r="U7212" i="1"/>
  <c r="T7212" i="1"/>
  <c r="R7212" i="1"/>
  <c r="Q7212" i="1"/>
  <c r="M7212" i="1"/>
  <c r="O7212" i="1" s="1"/>
  <c r="AG7211" i="1"/>
  <c r="T7211" i="1"/>
  <c r="U7211" i="1" s="1"/>
  <c r="R7211" i="1"/>
  <c r="M7211" i="1"/>
  <c r="AG7210" i="1"/>
  <c r="T7210" i="1"/>
  <c r="U7210" i="1" s="1"/>
  <c r="R7210" i="1"/>
  <c r="M7210" i="1"/>
  <c r="O7210" i="1" s="1"/>
  <c r="AG7209" i="1"/>
  <c r="T7209" i="1"/>
  <c r="U7209" i="1" s="1"/>
  <c r="R7209" i="1"/>
  <c r="Q7209" i="1"/>
  <c r="O7209" i="1"/>
  <c r="M7209" i="1"/>
  <c r="AG7208" i="1"/>
  <c r="U7208" i="1"/>
  <c r="T7208" i="1"/>
  <c r="R7208" i="1"/>
  <c r="Q7208" i="1"/>
  <c r="M7208" i="1"/>
  <c r="O7208" i="1" s="1"/>
  <c r="AG7207" i="1"/>
  <c r="U7207" i="1"/>
  <c r="T7207" i="1"/>
  <c r="R7207" i="1"/>
  <c r="O7207" i="1"/>
  <c r="M7207" i="1"/>
  <c r="Q7207" i="1" s="1"/>
  <c r="AG7206" i="1"/>
  <c r="T7206" i="1"/>
  <c r="U7206" i="1" s="1"/>
  <c r="R7206" i="1"/>
  <c r="Q7206" i="1"/>
  <c r="M7206" i="1"/>
  <c r="O7206" i="1" s="1"/>
  <c r="AG7205" i="1"/>
  <c r="U7205" i="1"/>
  <c r="T7205" i="1"/>
  <c r="R7205" i="1"/>
  <c r="Q7205" i="1"/>
  <c r="O7205" i="1"/>
  <c r="M7205" i="1"/>
  <c r="AG7204" i="1"/>
  <c r="U7204" i="1"/>
  <c r="T7204" i="1"/>
  <c r="R7204" i="1"/>
  <c r="M7204" i="1"/>
  <c r="Q7204" i="1" s="1"/>
  <c r="AG7203" i="1"/>
  <c r="U7203" i="1"/>
  <c r="T7203" i="1"/>
  <c r="R7203" i="1"/>
  <c r="M7203" i="1"/>
  <c r="Q7203" i="1" s="1"/>
  <c r="AG7202" i="1"/>
  <c r="U7202" i="1"/>
  <c r="T7202" i="1"/>
  <c r="R7202" i="1"/>
  <c r="Q7202" i="1"/>
  <c r="M7202" i="1"/>
  <c r="O7202" i="1" s="1"/>
  <c r="AG7201" i="1"/>
  <c r="U7201" i="1"/>
  <c r="T7201" i="1"/>
  <c r="R7201" i="1"/>
  <c r="M7201" i="1"/>
  <c r="AG7200" i="1"/>
  <c r="T7200" i="1"/>
  <c r="U7200" i="1" s="1"/>
  <c r="R7200" i="1"/>
  <c r="M7200" i="1"/>
  <c r="AG7199" i="1"/>
  <c r="T7199" i="1"/>
  <c r="U7199" i="1" s="1"/>
  <c r="R7199" i="1"/>
  <c r="Q7199" i="1"/>
  <c r="O7199" i="1"/>
  <c r="M7199" i="1"/>
  <c r="AG7198" i="1"/>
  <c r="T7198" i="1"/>
  <c r="U7198" i="1" s="1"/>
  <c r="R7198" i="1"/>
  <c r="M7198" i="1"/>
  <c r="AG7197" i="1"/>
  <c r="T7197" i="1"/>
  <c r="U7197" i="1" s="1"/>
  <c r="R7197" i="1"/>
  <c r="Q7197" i="1"/>
  <c r="O7197" i="1"/>
  <c r="M7197" i="1"/>
  <c r="AG7196" i="1"/>
  <c r="T7196" i="1"/>
  <c r="U7196" i="1" s="1"/>
  <c r="R7196" i="1"/>
  <c r="Q7196" i="1"/>
  <c r="O7196" i="1"/>
  <c r="M7196" i="1"/>
  <c r="AG7195" i="1"/>
  <c r="T7195" i="1"/>
  <c r="U7195" i="1" s="1"/>
  <c r="R7195" i="1"/>
  <c r="M7195" i="1"/>
  <c r="Q7195" i="1" s="1"/>
  <c r="AG7194" i="1"/>
  <c r="T7194" i="1"/>
  <c r="U7194" i="1" s="1"/>
  <c r="R7194" i="1"/>
  <c r="Q7194" i="1"/>
  <c r="O7194" i="1"/>
  <c r="M7194" i="1"/>
  <c r="AG7193" i="1"/>
  <c r="U7193" i="1"/>
  <c r="T7193" i="1"/>
  <c r="R7193" i="1"/>
  <c r="Q7193" i="1"/>
  <c r="O7193" i="1"/>
  <c r="M7193" i="1"/>
  <c r="AG7192" i="1"/>
  <c r="T7192" i="1"/>
  <c r="U7192" i="1" s="1"/>
  <c r="R7192" i="1"/>
  <c r="M7192" i="1"/>
  <c r="AG7191" i="1"/>
  <c r="U7191" i="1"/>
  <c r="T7191" i="1"/>
  <c r="R7191" i="1"/>
  <c r="O7191" i="1"/>
  <c r="M7191" i="1"/>
  <c r="Q7191" i="1" s="1"/>
  <c r="AG7190" i="1"/>
  <c r="T7190" i="1"/>
  <c r="U7190" i="1" s="1"/>
  <c r="R7190" i="1"/>
  <c r="M7190" i="1"/>
  <c r="AG7189" i="1"/>
  <c r="U7189" i="1"/>
  <c r="T7189" i="1"/>
  <c r="R7189" i="1"/>
  <c r="Q7189" i="1"/>
  <c r="O7189" i="1"/>
  <c r="M7189" i="1"/>
  <c r="AG7188" i="1"/>
  <c r="U7188" i="1"/>
  <c r="T7188" i="1"/>
  <c r="R7188" i="1"/>
  <c r="Q7188" i="1"/>
  <c r="M7188" i="1"/>
  <c r="O7188" i="1" s="1"/>
  <c r="AG7187" i="1"/>
  <c r="T7187" i="1"/>
  <c r="U7187" i="1" s="1"/>
  <c r="R7187" i="1"/>
  <c r="O7187" i="1"/>
  <c r="M7187" i="1"/>
  <c r="Q7187" i="1" s="1"/>
  <c r="AG7186" i="1"/>
  <c r="T7186" i="1"/>
  <c r="U7186" i="1" s="1"/>
  <c r="R7186" i="1"/>
  <c r="M7186" i="1"/>
  <c r="AG7185" i="1"/>
  <c r="T7185" i="1"/>
  <c r="U7185" i="1" s="1"/>
  <c r="R7185" i="1"/>
  <c r="Q7185" i="1"/>
  <c r="O7185" i="1"/>
  <c r="M7185" i="1"/>
  <c r="AG7184" i="1"/>
  <c r="T7184" i="1"/>
  <c r="U7184" i="1" s="1"/>
  <c r="R7184" i="1"/>
  <c r="Q7184" i="1"/>
  <c r="M7184" i="1"/>
  <c r="O7184" i="1" s="1"/>
  <c r="AG7183" i="1"/>
  <c r="U7183" i="1"/>
  <c r="T7183" i="1"/>
  <c r="R7183" i="1"/>
  <c r="O7183" i="1"/>
  <c r="M7183" i="1"/>
  <c r="Q7183" i="1" s="1"/>
  <c r="AG7182" i="1"/>
  <c r="T7182" i="1"/>
  <c r="U7182" i="1" s="1"/>
  <c r="R7182" i="1"/>
  <c r="Q7182" i="1"/>
  <c r="M7182" i="1"/>
  <c r="O7182" i="1" s="1"/>
  <c r="AG7181" i="1"/>
  <c r="U7181" i="1"/>
  <c r="T7181" i="1"/>
  <c r="R7181" i="1"/>
  <c r="Q7181" i="1"/>
  <c r="O7181" i="1"/>
  <c r="M7181" i="1"/>
  <c r="AG7180" i="1"/>
  <c r="T7180" i="1"/>
  <c r="U7180" i="1" s="1"/>
  <c r="R7180" i="1"/>
  <c r="M7180" i="1"/>
  <c r="AG7179" i="1"/>
  <c r="U7179" i="1"/>
  <c r="T7179" i="1"/>
  <c r="R7179" i="1"/>
  <c r="M7179" i="1"/>
  <c r="Q7179" i="1" s="1"/>
  <c r="AG7178" i="1"/>
  <c r="U7178" i="1"/>
  <c r="T7178" i="1"/>
  <c r="R7178" i="1"/>
  <c r="M7178" i="1"/>
  <c r="AG7177" i="1"/>
  <c r="U7177" i="1"/>
  <c r="T7177" i="1"/>
  <c r="R7177" i="1"/>
  <c r="Q7177" i="1"/>
  <c r="O7177" i="1"/>
  <c r="M7177" i="1"/>
  <c r="AG7176" i="1"/>
  <c r="T7176" i="1"/>
  <c r="U7176" i="1" s="1"/>
  <c r="R7176" i="1"/>
  <c r="M7176" i="1"/>
  <c r="AG7175" i="1"/>
  <c r="T7175" i="1"/>
  <c r="U7175" i="1" s="1"/>
  <c r="R7175" i="1"/>
  <c r="Q7175" i="1"/>
  <c r="O7175" i="1"/>
  <c r="M7175" i="1"/>
  <c r="AG7174" i="1"/>
  <c r="T7174" i="1"/>
  <c r="U7174" i="1" s="1"/>
  <c r="R7174" i="1"/>
  <c r="M7174" i="1"/>
  <c r="AG7173" i="1"/>
  <c r="T7173" i="1"/>
  <c r="U7173" i="1" s="1"/>
  <c r="R7173" i="1"/>
  <c r="Q7173" i="1"/>
  <c r="O7173" i="1"/>
  <c r="M7173" i="1"/>
  <c r="AG7172" i="1"/>
  <c r="U7172" i="1"/>
  <c r="T7172" i="1"/>
  <c r="R7172" i="1"/>
  <c r="Q7172" i="1"/>
  <c r="O7172" i="1"/>
  <c r="M7172" i="1"/>
  <c r="AG7171" i="1"/>
  <c r="T7171" i="1"/>
  <c r="U7171" i="1" s="1"/>
  <c r="R7171" i="1"/>
  <c r="M7171" i="1"/>
  <c r="Q7171" i="1" s="1"/>
  <c r="AG7170" i="1"/>
  <c r="T7170" i="1"/>
  <c r="U7170" i="1" s="1"/>
  <c r="R7170" i="1"/>
  <c r="Q7170" i="1"/>
  <c r="O7170" i="1"/>
  <c r="M7170" i="1"/>
  <c r="AG7169" i="1"/>
  <c r="U7169" i="1"/>
  <c r="T7169" i="1"/>
  <c r="R7169" i="1"/>
  <c r="Q7169" i="1"/>
  <c r="O7169" i="1"/>
  <c r="M7169" i="1"/>
  <c r="AG7168" i="1"/>
  <c r="T7168" i="1"/>
  <c r="U7168" i="1" s="1"/>
  <c r="R7168" i="1"/>
  <c r="M7168" i="1"/>
  <c r="AG7167" i="1"/>
  <c r="U7167" i="1"/>
  <c r="T7167" i="1"/>
  <c r="R7167" i="1"/>
  <c r="M7167" i="1"/>
  <c r="AG7166" i="1"/>
  <c r="U7166" i="1"/>
  <c r="T7166" i="1"/>
  <c r="R7166" i="1"/>
  <c r="M7166" i="1"/>
  <c r="O7166" i="1" s="1"/>
  <c r="AG7165" i="1"/>
  <c r="U7165" i="1"/>
  <c r="T7165" i="1"/>
  <c r="R7165" i="1"/>
  <c r="Q7165" i="1"/>
  <c r="O7165" i="1"/>
  <c r="M7165" i="1"/>
  <c r="AG7164" i="1"/>
  <c r="U7164" i="1"/>
  <c r="T7164" i="1"/>
  <c r="R7164" i="1"/>
  <c r="M7164" i="1"/>
  <c r="AG7163" i="1"/>
  <c r="T7163" i="1"/>
  <c r="U7163" i="1" s="1"/>
  <c r="R7163" i="1"/>
  <c r="O7163" i="1"/>
  <c r="M7163" i="1"/>
  <c r="Q7163" i="1" s="1"/>
  <c r="AG7162" i="1"/>
  <c r="T7162" i="1"/>
  <c r="U7162" i="1" s="1"/>
  <c r="R7162" i="1"/>
  <c r="M7162" i="1"/>
  <c r="O7162" i="1" s="1"/>
  <c r="AG7161" i="1"/>
  <c r="T7161" i="1"/>
  <c r="U7161" i="1" s="1"/>
  <c r="R7161" i="1"/>
  <c r="Q7161" i="1"/>
  <c r="O7161" i="1"/>
  <c r="M7161" i="1"/>
  <c r="AG7160" i="1"/>
  <c r="U7160" i="1"/>
  <c r="T7160" i="1"/>
  <c r="R7160" i="1"/>
  <c r="Q7160" i="1"/>
  <c r="M7160" i="1"/>
  <c r="O7160" i="1" s="1"/>
  <c r="AG7159" i="1"/>
  <c r="U7159" i="1"/>
  <c r="T7159" i="1"/>
  <c r="R7159" i="1"/>
  <c r="O7159" i="1"/>
  <c r="M7159" i="1"/>
  <c r="Q7159" i="1" s="1"/>
  <c r="AG7158" i="1"/>
  <c r="T7158" i="1"/>
  <c r="U7158" i="1" s="1"/>
  <c r="R7158" i="1"/>
  <c r="Q7158" i="1"/>
  <c r="M7158" i="1"/>
  <c r="O7158" i="1" s="1"/>
  <c r="AG7157" i="1"/>
  <c r="U7157" i="1"/>
  <c r="T7157" i="1"/>
  <c r="R7157" i="1"/>
  <c r="Q7157" i="1"/>
  <c r="O7157" i="1"/>
  <c r="M7157" i="1"/>
  <c r="AG7156" i="1"/>
  <c r="U7156" i="1"/>
  <c r="T7156" i="1"/>
  <c r="R7156" i="1"/>
  <c r="M7156" i="1"/>
  <c r="Q7156" i="1" s="1"/>
  <c r="AG7155" i="1"/>
  <c r="U7155" i="1"/>
  <c r="T7155" i="1"/>
  <c r="R7155" i="1"/>
  <c r="M7155" i="1"/>
  <c r="AG7154" i="1"/>
  <c r="U7154" i="1"/>
  <c r="T7154" i="1"/>
  <c r="R7154" i="1"/>
  <c r="Q7154" i="1"/>
  <c r="M7154" i="1"/>
  <c r="O7154" i="1" s="1"/>
  <c r="AG7153" i="1"/>
  <c r="U7153" i="1"/>
  <c r="T7153" i="1"/>
  <c r="R7153" i="1"/>
  <c r="M7153" i="1"/>
  <c r="Q7153" i="1" s="1"/>
  <c r="AG7152" i="1"/>
  <c r="T7152" i="1"/>
  <c r="U7152" i="1" s="1"/>
  <c r="R7152" i="1"/>
  <c r="M7152" i="1"/>
  <c r="O7152" i="1" s="1"/>
  <c r="AG7151" i="1"/>
  <c r="T7151" i="1"/>
  <c r="U7151" i="1" s="1"/>
  <c r="R7151" i="1"/>
  <c r="Q7151" i="1"/>
  <c r="O7151" i="1"/>
  <c r="M7151" i="1"/>
  <c r="AG7150" i="1"/>
  <c r="T7150" i="1"/>
  <c r="U7150" i="1" s="1"/>
  <c r="R7150" i="1"/>
  <c r="M7150" i="1"/>
  <c r="AG7149" i="1"/>
  <c r="T7149" i="1"/>
  <c r="U7149" i="1" s="1"/>
  <c r="R7149" i="1"/>
  <c r="Q7149" i="1"/>
  <c r="O7149" i="1"/>
  <c r="M7149" i="1"/>
  <c r="AG7148" i="1"/>
  <c r="U7148" i="1"/>
  <c r="T7148" i="1"/>
  <c r="R7148" i="1"/>
  <c r="Q7148" i="1"/>
  <c r="O7148" i="1"/>
  <c r="M7148" i="1"/>
  <c r="AG7147" i="1"/>
  <c r="T7147" i="1"/>
  <c r="U7147" i="1" s="1"/>
  <c r="R7147" i="1"/>
  <c r="M7147" i="1"/>
  <c r="Q7147" i="1" s="1"/>
  <c r="AG7146" i="1"/>
  <c r="T7146" i="1"/>
  <c r="U7146" i="1" s="1"/>
  <c r="R7146" i="1"/>
  <c r="Q7146" i="1"/>
  <c r="O7146" i="1"/>
  <c r="M7146" i="1"/>
  <c r="AG7145" i="1"/>
  <c r="U7145" i="1"/>
  <c r="T7145" i="1"/>
  <c r="R7145" i="1"/>
  <c r="Q7145" i="1"/>
  <c r="O7145" i="1"/>
  <c r="M7145" i="1"/>
  <c r="AG7144" i="1"/>
  <c r="T7144" i="1"/>
  <c r="U7144" i="1" s="1"/>
  <c r="R7144" i="1"/>
  <c r="M7144" i="1"/>
  <c r="Q7144" i="1" s="1"/>
  <c r="AG7143" i="1"/>
  <c r="U7143" i="1"/>
  <c r="T7143" i="1"/>
  <c r="R7143" i="1"/>
  <c r="M7143" i="1"/>
  <c r="Q7143" i="1" s="1"/>
  <c r="AG7142" i="1"/>
  <c r="U7142" i="1"/>
  <c r="T7142" i="1"/>
  <c r="R7142" i="1"/>
  <c r="M7142" i="1"/>
  <c r="O7142" i="1" s="1"/>
  <c r="AG7141" i="1"/>
  <c r="U7141" i="1"/>
  <c r="T7141" i="1"/>
  <c r="R7141" i="1"/>
  <c r="Q7141" i="1"/>
  <c r="O7141" i="1"/>
  <c r="M7141" i="1"/>
  <c r="AG7140" i="1"/>
  <c r="U7140" i="1"/>
  <c r="T7140" i="1"/>
  <c r="R7140" i="1"/>
  <c r="O7140" i="1"/>
  <c r="M7140" i="1"/>
  <c r="Q7140" i="1" s="1"/>
  <c r="AG7139" i="1"/>
  <c r="T7139" i="1"/>
  <c r="U7139" i="1" s="1"/>
  <c r="R7139" i="1"/>
  <c r="O7139" i="1"/>
  <c r="M7139" i="1"/>
  <c r="Q7139" i="1" s="1"/>
  <c r="AG7138" i="1"/>
  <c r="T7138" i="1"/>
  <c r="U7138" i="1" s="1"/>
  <c r="R7138" i="1"/>
  <c r="M7138" i="1"/>
  <c r="O7138" i="1" s="1"/>
  <c r="AG7137" i="1"/>
  <c r="T7137" i="1"/>
  <c r="U7137" i="1" s="1"/>
  <c r="R7137" i="1"/>
  <c r="Q7137" i="1"/>
  <c r="O7137" i="1"/>
  <c r="M7137" i="1"/>
  <c r="AG7136" i="1"/>
  <c r="T7136" i="1"/>
  <c r="U7136" i="1" s="1"/>
  <c r="R7136" i="1"/>
  <c r="Q7136" i="1"/>
  <c r="M7136" i="1"/>
  <c r="O7136" i="1" s="1"/>
  <c r="AG7135" i="1"/>
  <c r="U7135" i="1"/>
  <c r="T7135" i="1"/>
  <c r="R7135" i="1"/>
  <c r="O7135" i="1"/>
  <c r="M7135" i="1"/>
  <c r="Q7135" i="1" s="1"/>
  <c r="AG7134" i="1"/>
  <c r="T7134" i="1"/>
  <c r="U7134" i="1" s="1"/>
  <c r="R7134" i="1"/>
  <c r="Q7134" i="1"/>
  <c r="M7134" i="1"/>
  <c r="O7134" i="1" s="1"/>
  <c r="AG7133" i="1"/>
  <c r="U7133" i="1"/>
  <c r="T7133" i="1"/>
  <c r="R7133" i="1"/>
  <c r="Q7133" i="1"/>
  <c r="O7133" i="1"/>
  <c r="M7133" i="1"/>
  <c r="AG7132" i="1"/>
  <c r="T7132" i="1"/>
  <c r="U7132" i="1" s="1"/>
  <c r="R7132" i="1"/>
  <c r="M7132" i="1"/>
  <c r="Q7132" i="1" s="1"/>
  <c r="AG7131" i="1"/>
  <c r="U7131" i="1"/>
  <c r="T7131" i="1"/>
  <c r="R7131" i="1"/>
  <c r="M7131" i="1"/>
  <c r="Q7131" i="1" s="1"/>
  <c r="AG7130" i="1"/>
  <c r="U7130" i="1"/>
  <c r="T7130" i="1"/>
  <c r="R7130" i="1"/>
  <c r="M7130" i="1"/>
  <c r="O7130" i="1" s="1"/>
  <c r="AG7129" i="1"/>
  <c r="U7129" i="1"/>
  <c r="T7129" i="1"/>
  <c r="R7129" i="1"/>
  <c r="Q7129" i="1"/>
  <c r="O7129" i="1"/>
  <c r="M7129" i="1"/>
  <c r="AG7128" i="1"/>
  <c r="T7128" i="1"/>
  <c r="U7128" i="1" s="1"/>
  <c r="R7128" i="1"/>
  <c r="M7128" i="1"/>
  <c r="O7128" i="1" s="1"/>
  <c r="AG7127" i="1"/>
  <c r="T7127" i="1"/>
  <c r="U7127" i="1" s="1"/>
  <c r="R7127" i="1"/>
  <c r="Q7127" i="1"/>
  <c r="O7127" i="1"/>
  <c r="M7127" i="1"/>
  <c r="AG7126" i="1"/>
  <c r="T7126" i="1"/>
  <c r="U7126" i="1" s="1"/>
  <c r="R7126" i="1"/>
  <c r="M7126" i="1"/>
  <c r="AG7125" i="1"/>
  <c r="T7125" i="1"/>
  <c r="U7125" i="1" s="1"/>
  <c r="R7125" i="1"/>
  <c r="Q7125" i="1"/>
  <c r="O7125" i="1"/>
  <c r="M7125" i="1"/>
  <c r="AG7124" i="1"/>
  <c r="U7124" i="1"/>
  <c r="T7124" i="1"/>
  <c r="R7124" i="1"/>
  <c r="Q7124" i="1"/>
  <c r="O7124" i="1"/>
  <c r="M7124" i="1"/>
  <c r="AG7123" i="1"/>
  <c r="T7123" i="1"/>
  <c r="U7123" i="1" s="1"/>
  <c r="R7123" i="1"/>
  <c r="M7123" i="1"/>
  <c r="Q7123" i="1" s="1"/>
  <c r="AG7122" i="1"/>
  <c r="T7122" i="1"/>
  <c r="U7122" i="1" s="1"/>
  <c r="R7122" i="1"/>
  <c r="Q7122" i="1"/>
  <c r="O7122" i="1"/>
  <c r="M7122" i="1"/>
  <c r="AG7121" i="1"/>
  <c r="U7121" i="1"/>
  <c r="T7121" i="1"/>
  <c r="R7121" i="1"/>
  <c r="Q7121" i="1"/>
  <c r="O7121" i="1"/>
  <c r="M7121" i="1"/>
  <c r="AG7120" i="1"/>
  <c r="T7120" i="1"/>
  <c r="U7120" i="1" s="1"/>
  <c r="R7120" i="1"/>
  <c r="M7120" i="1"/>
  <c r="Q7120" i="1" s="1"/>
  <c r="AG7119" i="1"/>
  <c r="U7119" i="1"/>
  <c r="T7119" i="1"/>
  <c r="R7119" i="1"/>
  <c r="M7119" i="1"/>
  <c r="AG7118" i="1"/>
  <c r="U7118" i="1"/>
  <c r="T7118" i="1"/>
  <c r="R7118" i="1"/>
  <c r="Q7118" i="1"/>
  <c r="M7118" i="1"/>
  <c r="O7118" i="1" s="1"/>
  <c r="AG7117" i="1"/>
  <c r="U7117" i="1"/>
  <c r="T7117" i="1"/>
  <c r="R7117" i="1"/>
  <c r="Q7117" i="1"/>
  <c r="O7117" i="1"/>
  <c r="M7117" i="1"/>
  <c r="AG7116" i="1"/>
  <c r="U7116" i="1"/>
  <c r="T7116" i="1"/>
  <c r="R7116" i="1"/>
  <c r="Q7116" i="1"/>
  <c r="M7116" i="1"/>
  <c r="O7116" i="1" s="1"/>
  <c r="AG7115" i="1"/>
  <c r="T7115" i="1"/>
  <c r="U7115" i="1" s="1"/>
  <c r="R7115" i="1"/>
  <c r="O7115" i="1"/>
  <c r="M7115" i="1"/>
  <c r="Q7115" i="1" s="1"/>
  <c r="AG7114" i="1"/>
  <c r="T7114" i="1"/>
  <c r="U7114" i="1" s="1"/>
  <c r="R7114" i="1"/>
  <c r="M7114" i="1"/>
  <c r="O7114" i="1" s="1"/>
  <c r="AG7113" i="1"/>
  <c r="T7113" i="1"/>
  <c r="U7113" i="1" s="1"/>
  <c r="R7113" i="1"/>
  <c r="Q7113" i="1"/>
  <c r="O7113" i="1"/>
  <c r="M7113" i="1"/>
  <c r="AG7112" i="1"/>
  <c r="U7112" i="1"/>
  <c r="T7112" i="1"/>
  <c r="R7112" i="1"/>
  <c r="Q7112" i="1"/>
  <c r="M7112" i="1"/>
  <c r="O7112" i="1" s="1"/>
  <c r="AG7111" i="1"/>
  <c r="U7111" i="1"/>
  <c r="T7111" i="1"/>
  <c r="R7111" i="1"/>
  <c r="O7111" i="1"/>
  <c r="M7111" i="1"/>
  <c r="Q7111" i="1" s="1"/>
  <c r="AG7110" i="1"/>
  <c r="T7110" i="1"/>
  <c r="U7110" i="1" s="1"/>
  <c r="R7110" i="1"/>
  <c r="Q7110" i="1"/>
  <c r="M7110" i="1"/>
  <c r="O7110" i="1" s="1"/>
  <c r="AG7109" i="1"/>
  <c r="U7109" i="1"/>
  <c r="T7109" i="1"/>
  <c r="R7109" i="1"/>
  <c r="Q7109" i="1"/>
  <c r="O7109" i="1"/>
  <c r="M7109" i="1"/>
  <c r="AG7108" i="1"/>
  <c r="U7108" i="1"/>
  <c r="T7108" i="1"/>
  <c r="R7108" i="1"/>
  <c r="M7108" i="1"/>
  <c r="Q7108" i="1" s="1"/>
  <c r="AG7107" i="1"/>
  <c r="T7107" i="1"/>
  <c r="U7107" i="1" s="1"/>
  <c r="R7107" i="1"/>
  <c r="M7107" i="1"/>
  <c r="AG7106" i="1"/>
  <c r="U7106" i="1"/>
  <c r="T7106" i="1"/>
  <c r="R7106" i="1"/>
  <c r="Q7106" i="1"/>
  <c r="M7106" i="1"/>
  <c r="O7106" i="1" s="1"/>
  <c r="AG7105" i="1"/>
  <c r="U7105" i="1"/>
  <c r="T7105" i="1"/>
  <c r="R7105" i="1"/>
  <c r="M7105" i="1"/>
  <c r="Q7105" i="1" s="1"/>
  <c r="AG7104" i="1"/>
  <c r="T7104" i="1"/>
  <c r="U7104" i="1" s="1"/>
  <c r="R7104" i="1"/>
  <c r="Q7104" i="1"/>
  <c r="M7104" i="1"/>
  <c r="O7104" i="1" s="1"/>
  <c r="AG7103" i="1"/>
  <c r="T7103" i="1"/>
  <c r="U7103" i="1" s="1"/>
  <c r="R7103" i="1"/>
  <c r="Q7103" i="1"/>
  <c r="O7103" i="1"/>
  <c r="M7103" i="1"/>
  <c r="AG7102" i="1"/>
  <c r="T7102" i="1"/>
  <c r="U7102" i="1" s="1"/>
  <c r="R7102" i="1"/>
  <c r="M7102" i="1"/>
  <c r="AG7101" i="1"/>
  <c r="T7101" i="1"/>
  <c r="U7101" i="1" s="1"/>
  <c r="R7101" i="1"/>
  <c r="Q7101" i="1"/>
  <c r="O7101" i="1"/>
  <c r="M7101" i="1"/>
  <c r="AG7100" i="1"/>
  <c r="T7100" i="1"/>
  <c r="U7100" i="1" s="1"/>
  <c r="R7100" i="1"/>
  <c r="Q7100" i="1"/>
  <c r="O7100" i="1"/>
  <c r="M7100" i="1"/>
  <c r="AG7099" i="1"/>
  <c r="T7099" i="1"/>
  <c r="U7099" i="1" s="1"/>
  <c r="R7099" i="1"/>
  <c r="M7099" i="1"/>
  <c r="Q7099" i="1" s="1"/>
  <c r="AG7098" i="1"/>
  <c r="T7098" i="1"/>
  <c r="U7098" i="1" s="1"/>
  <c r="R7098" i="1"/>
  <c r="Q7098" i="1"/>
  <c r="O7098" i="1"/>
  <c r="M7098" i="1"/>
  <c r="AG7097" i="1"/>
  <c r="U7097" i="1"/>
  <c r="T7097" i="1"/>
  <c r="R7097" i="1"/>
  <c r="Q7097" i="1"/>
  <c r="O7097" i="1"/>
  <c r="M7097" i="1"/>
  <c r="AG7096" i="1"/>
  <c r="T7096" i="1"/>
  <c r="U7096" i="1" s="1"/>
  <c r="R7096" i="1"/>
  <c r="M7096" i="1"/>
  <c r="AG7095" i="1"/>
  <c r="U7095" i="1"/>
  <c r="T7095" i="1"/>
  <c r="R7095" i="1"/>
  <c r="O7095" i="1"/>
  <c r="M7095" i="1"/>
  <c r="Q7095" i="1" s="1"/>
  <c r="AG7094" i="1"/>
  <c r="T7094" i="1"/>
  <c r="U7094" i="1" s="1"/>
  <c r="R7094" i="1"/>
  <c r="M7094" i="1"/>
  <c r="AG7093" i="1"/>
  <c r="U7093" i="1"/>
  <c r="T7093" i="1"/>
  <c r="R7093" i="1"/>
  <c r="Q7093" i="1"/>
  <c r="O7093" i="1"/>
  <c r="M7093" i="1"/>
  <c r="AG7092" i="1"/>
  <c r="U7092" i="1"/>
  <c r="T7092" i="1"/>
  <c r="R7092" i="1"/>
  <c r="M7092" i="1"/>
  <c r="AG7091" i="1"/>
  <c r="T7091" i="1"/>
  <c r="U7091" i="1" s="1"/>
  <c r="R7091" i="1"/>
  <c r="O7091" i="1"/>
  <c r="M7091" i="1"/>
  <c r="Q7091" i="1" s="1"/>
  <c r="AG7090" i="1"/>
  <c r="T7090" i="1"/>
  <c r="U7090" i="1" s="1"/>
  <c r="R7090" i="1"/>
  <c r="M7090" i="1"/>
  <c r="AG7089" i="1"/>
  <c r="T7089" i="1"/>
  <c r="U7089" i="1" s="1"/>
  <c r="R7089" i="1"/>
  <c r="Q7089" i="1"/>
  <c r="O7089" i="1"/>
  <c r="M7089" i="1"/>
  <c r="AG7088" i="1"/>
  <c r="T7088" i="1"/>
  <c r="U7088" i="1" s="1"/>
  <c r="R7088" i="1"/>
  <c r="Q7088" i="1"/>
  <c r="M7088" i="1"/>
  <c r="O7088" i="1" s="1"/>
  <c r="AG7087" i="1"/>
  <c r="U7087" i="1"/>
  <c r="T7087" i="1"/>
  <c r="R7087" i="1"/>
  <c r="O7087" i="1"/>
  <c r="M7087" i="1"/>
  <c r="Q7087" i="1" s="1"/>
  <c r="AG7086" i="1"/>
  <c r="T7086" i="1"/>
  <c r="U7086" i="1" s="1"/>
  <c r="R7086" i="1"/>
  <c r="Q7086" i="1"/>
  <c r="M7086" i="1"/>
  <c r="O7086" i="1" s="1"/>
  <c r="AG7085" i="1"/>
  <c r="U7085" i="1"/>
  <c r="T7085" i="1"/>
  <c r="R7085" i="1"/>
  <c r="Q7085" i="1"/>
  <c r="O7085" i="1"/>
  <c r="M7085" i="1"/>
  <c r="AG7084" i="1"/>
  <c r="T7084" i="1"/>
  <c r="U7084" i="1" s="1"/>
  <c r="R7084" i="1"/>
  <c r="M7084" i="1"/>
  <c r="AG7083" i="1"/>
  <c r="U7083" i="1"/>
  <c r="T7083" i="1"/>
  <c r="R7083" i="1"/>
  <c r="M7083" i="1"/>
  <c r="AG7082" i="1"/>
  <c r="U7082" i="1"/>
  <c r="T7082" i="1"/>
  <c r="R7082" i="1"/>
  <c r="M7082" i="1"/>
  <c r="AG7081" i="1"/>
  <c r="U7081" i="1"/>
  <c r="T7081" i="1"/>
  <c r="R7081" i="1"/>
  <c r="Q7081" i="1"/>
  <c r="O7081" i="1"/>
  <c r="M7081" i="1"/>
  <c r="AG7080" i="1"/>
  <c r="T7080" i="1"/>
  <c r="U7080" i="1" s="1"/>
  <c r="R7080" i="1"/>
  <c r="M7080" i="1"/>
  <c r="AG7079" i="1"/>
  <c r="T7079" i="1"/>
  <c r="U7079" i="1" s="1"/>
  <c r="R7079" i="1"/>
  <c r="Q7079" i="1"/>
  <c r="O7079" i="1"/>
  <c r="M7079" i="1"/>
  <c r="AG7078" i="1"/>
  <c r="T7078" i="1"/>
  <c r="U7078" i="1" s="1"/>
  <c r="R7078" i="1"/>
  <c r="M7078" i="1"/>
  <c r="AG7077" i="1"/>
  <c r="T7077" i="1"/>
  <c r="U7077" i="1" s="1"/>
  <c r="R7077" i="1"/>
  <c r="Q7077" i="1"/>
  <c r="O7077" i="1"/>
  <c r="M7077" i="1"/>
  <c r="AG7076" i="1"/>
  <c r="U7076" i="1"/>
  <c r="T7076" i="1"/>
  <c r="R7076" i="1"/>
  <c r="Q7076" i="1"/>
  <c r="O7076" i="1"/>
  <c r="M7076" i="1"/>
  <c r="AG7075" i="1"/>
  <c r="T7075" i="1"/>
  <c r="U7075" i="1" s="1"/>
  <c r="R7075" i="1"/>
  <c r="M7075" i="1"/>
  <c r="Q7075" i="1" s="1"/>
  <c r="AG7074" i="1"/>
  <c r="T7074" i="1"/>
  <c r="U7074" i="1" s="1"/>
  <c r="R7074" i="1"/>
  <c r="Q7074" i="1"/>
  <c r="O7074" i="1"/>
  <c r="M7074" i="1"/>
  <c r="AG7073" i="1"/>
  <c r="U7073" i="1"/>
  <c r="T7073" i="1"/>
  <c r="R7073" i="1"/>
  <c r="Q7073" i="1"/>
  <c r="O7073" i="1"/>
  <c r="M7073" i="1"/>
  <c r="AG7072" i="1"/>
  <c r="T7072" i="1"/>
  <c r="U7072" i="1" s="1"/>
  <c r="R7072" i="1"/>
  <c r="M7072" i="1"/>
  <c r="Q7072" i="1" s="1"/>
  <c r="AG7071" i="1"/>
  <c r="U7071" i="1"/>
  <c r="T7071" i="1"/>
  <c r="R7071" i="1"/>
  <c r="M7071" i="1"/>
  <c r="Q7071" i="1" s="1"/>
  <c r="AG7070" i="1"/>
  <c r="U7070" i="1"/>
  <c r="T7070" i="1"/>
  <c r="R7070" i="1"/>
  <c r="M7070" i="1"/>
  <c r="AG7069" i="1"/>
  <c r="U7069" i="1"/>
  <c r="T7069" i="1"/>
  <c r="R7069" i="1"/>
  <c r="Q7069" i="1"/>
  <c r="O7069" i="1"/>
  <c r="M7069" i="1"/>
  <c r="AG7068" i="1"/>
  <c r="U7068" i="1"/>
  <c r="T7068" i="1"/>
  <c r="R7068" i="1"/>
  <c r="Q7068" i="1"/>
  <c r="M7068" i="1"/>
  <c r="O7068" i="1" s="1"/>
  <c r="AG7067" i="1"/>
  <c r="T7067" i="1"/>
  <c r="U7067" i="1" s="1"/>
  <c r="R7067" i="1"/>
  <c r="M7067" i="1"/>
  <c r="AG7066" i="1"/>
  <c r="T7066" i="1"/>
  <c r="U7066" i="1" s="1"/>
  <c r="R7066" i="1"/>
  <c r="Q7066" i="1"/>
  <c r="M7066" i="1"/>
  <c r="O7066" i="1" s="1"/>
  <c r="AG7065" i="1"/>
  <c r="U7065" i="1"/>
  <c r="T7065" i="1"/>
  <c r="R7065" i="1"/>
  <c r="Q7065" i="1"/>
  <c r="O7065" i="1"/>
  <c r="M7065" i="1"/>
  <c r="AG7064" i="1"/>
  <c r="T7064" i="1"/>
  <c r="U7064" i="1" s="1"/>
  <c r="R7064" i="1"/>
  <c r="M7064" i="1"/>
  <c r="AG7063" i="1"/>
  <c r="T7063" i="1"/>
  <c r="U7063" i="1" s="1"/>
  <c r="R7063" i="1"/>
  <c r="M7063" i="1"/>
  <c r="Q7063" i="1" s="1"/>
  <c r="AG7062" i="1"/>
  <c r="T7062" i="1"/>
  <c r="U7062" i="1" s="1"/>
  <c r="R7062" i="1"/>
  <c r="M7062" i="1"/>
  <c r="Q7062" i="1" s="1"/>
  <c r="AG7061" i="1"/>
  <c r="T7061" i="1"/>
  <c r="U7061" i="1" s="1"/>
  <c r="R7061" i="1"/>
  <c r="Q7061" i="1"/>
  <c r="M7061" i="1"/>
  <c r="O7061" i="1" s="1"/>
  <c r="AG7060" i="1"/>
  <c r="T7060" i="1"/>
  <c r="U7060" i="1" s="1"/>
  <c r="R7060" i="1"/>
  <c r="M7060" i="1"/>
  <c r="AG7059" i="1"/>
  <c r="T7059" i="1"/>
  <c r="U7059" i="1" s="1"/>
  <c r="R7059" i="1"/>
  <c r="Q7059" i="1"/>
  <c r="O7059" i="1"/>
  <c r="M7059" i="1"/>
  <c r="AG7058" i="1"/>
  <c r="U7058" i="1"/>
  <c r="T7058" i="1"/>
  <c r="R7058" i="1"/>
  <c r="Q7058" i="1"/>
  <c r="O7058" i="1"/>
  <c r="M7058" i="1"/>
  <c r="AG7057" i="1"/>
  <c r="T7057" i="1"/>
  <c r="U7057" i="1" s="1"/>
  <c r="R7057" i="1"/>
  <c r="M7057" i="1"/>
  <c r="AG7056" i="1"/>
  <c r="T7056" i="1"/>
  <c r="U7056" i="1" s="1"/>
  <c r="R7056" i="1"/>
  <c r="M7056" i="1"/>
  <c r="AG7055" i="1"/>
  <c r="U7055" i="1"/>
  <c r="T7055" i="1"/>
  <c r="R7055" i="1"/>
  <c r="Q7055" i="1"/>
  <c r="O7055" i="1"/>
  <c r="M7055" i="1"/>
  <c r="AG7054" i="1"/>
  <c r="U7054" i="1"/>
  <c r="T7054" i="1"/>
  <c r="R7054" i="1"/>
  <c r="M7054" i="1"/>
  <c r="AG7053" i="1"/>
  <c r="T7053" i="1"/>
  <c r="U7053" i="1" s="1"/>
  <c r="R7053" i="1"/>
  <c r="O7053" i="1"/>
  <c r="M7053" i="1"/>
  <c r="Q7053" i="1" s="1"/>
  <c r="AG7052" i="1"/>
  <c r="U7052" i="1"/>
  <c r="T7052" i="1"/>
  <c r="R7052" i="1"/>
  <c r="Q7052" i="1"/>
  <c r="M7052" i="1"/>
  <c r="O7052" i="1" s="1"/>
  <c r="AG7051" i="1"/>
  <c r="U7051" i="1"/>
  <c r="T7051" i="1"/>
  <c r="R7051" i="1"/>
  <c r="Q7051" i="1"/>
  <c r="M7051" i="1"/>
  <c r="O7051" i="1" s="1"/>
  <c r="AG7050" i="1"/>
  <c r="U7050" i="1"/>
  <c r="T7050" i="1"/>
  <c r="R7050" i="1"/>
  <c r="O7050" i="1"/>
  <c r="M7050" i="1"/>
  <c r="Q7050" i="1" s="1"/>
  <c r="AG7049" i="1"/>
  <c r="T7049" i="1"/>
  <c r="U7049" i="1" s="1"/>
  <c r="R7049" i="1"/>
  <c r="Q7049" i="1"/>
  <c r="M7049" i="1"/>
  <c r="O7049" i="1" s="1"/>
  <c r="AG7048" i="1"/>
  <c r="T7048" i="1"/>
  <c r="U7048" i="1" s="1"/>
  <c r="R7048" i="1"/>
  <c r="M7048" i="1"/>
  <c r="AG7047" i="1"/>
  <c r="T7047" i="1"/>
  <c r="U7047" i="1" s="1"/>
  <c r="R7047" i="1"/>
  <c r="Q7047" i="1"/>
  <c r="O7047" i="1"/>
  <c r="M7047" i="1"/>
  <c r="AG7046" i="1"/>
  <c r="U7046" i="1"/>
  <c r="T7046" i="1"/>
  <c r="R7046" i="1"/>
  <c r="Q7046" i="1"/>
  <c r="O7046" i="1"/>
  <c r="M7046" i="1"/>
  <c r="AG7045" i="1"/>
  <c r="T7045" i="1"/>
  <c r="U7045" i="1" s="1"/>
  <c r="R7045" i="1"/>
  <c r="M7045" i="1"/>
  <c r="AG7044" i="1"/>
  <c r="U7044" i="1"/>
  <c r="T7044" i="1"/>
  <c r="R7044" i="1"/>
  <c r="M7044" i="1"/>
  <c r="AG7043" i="1"/>
  <c r="U7043" i="1"/>
  <c r="T7043" i="1"/>
  <c r="R7043" i="1"/>
  <c r="M7043" i="1"/>
  <c r="AG7042" i="1"/>
  <c r="U7042" i="1"/>
  <c r="T7042" i="1"/>
  <c r="R7042" i="1"/>
  <c r="Q7042" i="1"/>
  <c r="M7042" i="1"/>
  <c r="O7042" i="1" s="1"/>
  <c r="AG7041" i="1"/>
  <c r="T7041" i="1"/>
  <c r="U7041" i="1" s="1"/>
  <c r="R7041" i="1"/>
  <c r="M7041" i="1"/>
  <c r="Q7041" i="1" s="1"/>
  <c r="AG7040" i="1"/>
  <c r="U7040" i="1"/>
  <c r="T7040" i="1"/>
  <c r="R7040" i="1"/>
  <c r="Q7040" i="1"/>
  <c r="M7040" i="1"/>
  <c r="O7040" i="1" s="1"/>
  <c r="AG7039" i="1"/>
  <c r="U7039" i="1"/>
  <c r="T7039" i="1"/>
  <c r="R7039" i="1"/>
  <c r="M7039" i="1"/>
  <c r="O7039" i="1" s="1"/>
  <c r="AG7038" i="1"/>
  <c r="U7038" i="1"/>
  <c r="T7038" i="1"/>
  <c r="R7038" i="1"/>
  <c r="M7038" i="1"/>
  <c r="AG7037" i="1"/>
  <c r="U7037" i="1"/>
  <c r="T7037" i="1"/>
  <c r="R7037" i="1"/>
  <c r="Q7037" i="1"/>
  <c r="O7037" i="1"/>
  <c r="M7037" i="1"/>
  <c r="AG7036" i="1"/>
  <c r="T7036" i="1"/>
  <c r="U7036" i="1" s="1"/>
  <c r="R7036" i="1"/>
  <c r="O7036" i="1"/>
  <c r="M7036" i="1"/>
  <c r="Q7036" i="1" s="1"/>
  <c r="AG7035" i="1"/>
  <c r="T7035" i="1"/>
  <c r="U7035" i="1" s="1"/>
  <c r="R7035" i="1"/>
  <c r="Q7035" i="1"/>
  <c r="O7035" i="1"/>
  <c r="M7035" i="1"/>
  <c r="AG7034" i="1"/>
  <c r="U7034" i="1"/>
  <c r="T7034" i="1"/>
  <c r="R7034" i="1"/>
  <c r="Q7034" i="1"/>
  <c r="O7034" i="1"/>
  <c r="M7034" i="1"/>
  <c r="AG7033" i="1"/>
  <c r="T7033" i="1"/>
  <c r="U7033" i="1" s="1"/>
  <c r="R7033" i="1"/>
  <c r="M7033" i="1"/>
  <c r="AG7032" i="1"/>
  <c r="T7032" i="1"/>
  <c r="U7032" i="1" s="1"/>
  <c r="R7032" i="1"/>
  <c r="M7032" i="1"/>
  <c r="AG7031" i="1"/>
  <c r="U7031" i="1"/>
  <c r="T7031" i="1"/>
  <c r="R7031" i="1"/>
  <c r="Q7031" i="1"/>
  <c r="M7031" i="1"/>
  <c r="O7031" i="1" s="1"/>
  <c r="AG7030" i="1"/>
  <c r="U7030" i="1"/>
  <c r="T7030" i="1"/>
  <c r="R7030" i="1"/>
  <c r="Q7030" i="1"/>
  <c r="O7030" i="1"/>
  <c r="M7030" i="1"/>
  <c r="AG7029" i="1"/>
  <c r="T7029" i="1"/>
  <c r="U7029" i="1" s="1"/>
  <c r="R7029" i="1"/>
  <c r="O7029" i="1"/>
  <c r="M7029" i="1"/>
  <c r="Q7029" i="1" s="1"/>
  <c r="AG7028" i="1"/>
  <c r="T7028" i="1"/>
  <c r="U7028" i="1" s="1"/>
  <c r="R7028" i="1"/>
  <c r="Q7028" i="1"/>
  <c r="M7028" i="1"/>
  <c r="O7028" i="1" s="1"/>
  <c r="AG7027" i="1"/>
  <c r="T7027" i="1"/>
  <c r="U7027" i="1" s="1"/>
  <c r="R7027" i="1"/>
  <c r="Q7027" i="1"/>
  <c r="M7027" i="1"/>
  <c r="O7027" i="1" s="1"/>
  <c r="AG7026" i="1"/>
  <c r="T7026" i="1"/>
  <c r="U7026" i="1" s="1"/>
  <c r="R7026" i="1"/>
  <c r="O7026" i="1"/>
  <c r="M7026" i="1"/>
  <c r="Q7026" i="1" s="1"/>
  <c r="AG7025" i="1"/>
  <c r="T7025" i="1"/>
  <c r="U7025" i="1" s="1"/>
  <c r="R7025" i="1"/>
  <c r="M7025" i="1"/>
  <c r="AG7024" i="1"/>
  <c r="T7024" i="1"/>
  <c r="U7024" i="1" s="1"/>
  <c r="R7024" i="1"/>
  <c r="Q7024" i="1"/>
  <c r="M7024" i="1"/>
  <c r="O7024" i="1" s="1"/>
  <c r="AG7023" i="1"/>
  <c r="T7023" i="1"/>
  <c r="U7023" i="1" s="1"/>
  <c r="R7023" i="1"/>
  <c r="Q7023" i="1"/>
  <c r="O7023" i="1"/>
  <c r="M7023" i="1"/>
  <c r="AG7022" i="1"/>
  <c r="U7022" i="1"/>
  <c r="T7022" i="1"/>
  <c r="R7022" i="1"/>
  <c r="Q7022" i="1"/>
  <c r="O7022" i="1"/>
  <c r="M7022" i="1"/>
  <c r="AG7021" i="1"/>
  <c r="T7021" i="1"/>
  <c r="U7021" i="1" s="1"/>
  <c r="R7021" i="1"/>
  <c r="M7021" i="1"/>
  <c r="AG7020" i="1"/>
  <c r="U7020" i="1"/>
  <c r="T7020" i="1"/>
  <c r="R7020" i="1"/>
  <c r="M7020" i="1"/>
  <c r="Q7020" i="1" s="1"/>
  <c r="AG7019" i="1"/>
  <c r="U7019" i="1"/>
  <c r="T7019" i="1"/>
  <c r="R7019" i="1"/>
  <c r="Q7019" i="1"/>
  <c r="O7019" i="1"/>
  <c r="M7019" i="1"/>
  <c r="AG7018" i="1"/>
  <c r="U7018" i="1"/>
  <c r="T7018" i="1"/>
  <c r="R7018" i="1"/>
  <c r="M7018" i="1"/>
  <c r="AG7017" i="1"/>
  <c r="T7017" i="1"/>
  <c r="U7017" i="1" s="1"/>
  <c r="R7017" i="1"/>
  <c r="Q7017" i="1"/>
  <c r="M7017" i="1"/>
  <c r="O7017" i="1" s="1"/>
  <c r="AG7016" i="1"/>
  <c r="U7016" i="1"/>
  <c r="T7016" i="1"/>
  <c r="R7016" i="1"/>
  <c r="Q7016" i="1"/>
  <c r="M7016" i="1"/>
  <c r="O7016" i="1" s="1"/>
  <c r="AG7015" i="1"/>
  <c r="U7015" i="1"/>
  <c r="T7015" i="1"/>
  <c r="R7015" i="1"/>
  <c r="M7015" i="1"/>
  <c r="AG7014" i="1"/>
  <c r="U7014" i="1"/>
  <c r="T7014" i="1"/>
  <c r="R7014" i="1"/>
  <c r="O7014" i="1"/>
  <c r="M7014" i="1"/>
  <c r="Q7014" i="1" s="1"/>
  <c r="AG7013" i="1"/>
  <c r="T7013" i="1"/>
  <c r="U7013" i="1" s="1"/>
  <c r="R7013" i="1"/>
  <c r="O7013" i="1"/>
  <c r="M7013" i="1"/>
  <c r="Q7013" i="1" s="1"/>
  <c r="AG7012" i="1"/>
  <c r="T7012" i="1"/>
  <c r="U7012" i="1" s="1"/>
  <c r="R7012" i="1"/>
  <c r="Q7012" i="1"/>
  <c r="O7012" i="1"/>
  <c r="M7012" i="1"/>
  <c r="AG7011" i="1"/>
  <c r="T7011" i="1"/>
  <c r="U7011" i="1" s="1"/>
  <c r="R7011" i="1"/>
  <c r="Q7011" i="1"/>
  <c r="O7011" i="1"/>
  <c r="M7011" i="1"/>
  <c r="AG7010" i="1"/>
  <c r="T7010" i="1"/>
  <c r="U7010" i="1" s="1"/>
  <c r="R7010" i="1"/>
  <c r="Q7010" i="1"/>
  <c r="O7010" i="1"/>
  <c r="M7010" i="1"/>
  <c r="AG7009" i="1"/>
  <c r="U7009" i="1"/>
  <c r="T7009" i="1"/>
  <c r="R7009" i="1"/>
  <c r="M7009" i="1"/>
  <c r="AG7008" i="1"/>
  <c r="T7008" i="1"/>
  <c r="U7008" i="1" s="1"/>
  <c r="R7008" i="1"/>
  <c r="O7008" i="1"/>
  <c r="M7008" i="1"/>
  <c r="Q7008" i="1" s="1"/>
  <c r="AG7007" i="1"/>
  <c r="U7007" i="1"/>
  <c r="T7007" i="1"/>
  <c r="R7007" i="1"/>
  <c r="M7007" i="1"/>
  <c r="O7007" i="1" s="1"/>
  <c r="AG7006" i="1"/>
  <c r="U7006" i="1"/>
  <c r="T7006" i="1"/>
  <c r="R7006" i="1"/>
  <c r="O7006" i="1"/>
  <c r="M7006" i="1"/>
  <c r="Q7006" i="1" s="1"/>
  <c r="AG7005" i="1"/>
  <c r="T7005" i="1"/>
  <c r="U7005" i="1" s="1"/>
  <c r="R7005" i="1"/>
  <c r="Q7005" i="1"/>
  <c r="O7005" i="1"/>
  <c r="M7005" i="1"/>
  <c r="AG7004" i="1"/>
  <c r="U7004" i="1"/>
  <c r="T7004" i="1"/>
  <c r="R7004" i="1"/>
  <c r="Q7004" i="1"/>
  <c r="M7004" i="1"/>
  <c r="O7004" i="1" s="1"/>
  <c r="AG7003" i="1"/>
  <c r="T7003" i="1"/>
  <c r="U7003" i="1" s="1"/>
  <c r="R7003" i="1"/>
  <c r="Q7003" i="1"/>
  <c r="M7003" i="1"/>
  <c r="O7003" i="1" s="1"/>
  <c r="AG7002" i="1"/>
  <c r="U7002" i="1"/>
  <c r="T7002" i="1"/>
  <c r="R7002" i="1"/>
  <c r="M7002" i="1"/>
  <c r="Q7002" i="1" s="1"/>
  <c r="AG7001" i="1"/>
  <c r="T7001" i="1"/>
  <c r="U7001" i="1" s="1"/>
  <c r="R7001" i="1"/>
  <c r="Q7001" i="1"/>
  <c r="M7001" i="1"/>
  <c r="O7001" i="1" s="1"/>
  <c r="AG7000" i="1"/>
  <c r="T7000" i="1"/>
  <c r="U7000" i="1" s="1"/>
  <c r="R7000" i="1"/>
  <c r="Q7000" i="1"/>
  <c r="M7000" i="1"/>
  <c r="O7000" i="1" s="1"/>
  <c r="AG6999" i="1"/>
  <c r="T6999" i="1"/>
  <c r="U6999" i="1" s="1"/>
  <c r="R6999" i="1"/>
  <c r="Q6999" i="1"/>
  <c r="O6999" i="1"/>
  <c r="M6999" i="1"/>
  <c r="AG6998" i="1"/>
  <c r="U6998" i="1"/>
  <c r="T6998" i="1"/>
  <c r="R6998" i="1"/>
  <c r="Q6998" i="1"/>
  <c r="O6998" i="1"/>
  <c r="M6998" i="1"/>
  <c r="AG6997" i="1"/>
  <c r="T6997" i="1"/>
  <c r="U6997" i="1" s="1"/>
  <c r="R6997" i="1"/>
  <c r="M6997" i="1"/>
  <c r="AG6996" i="1"/>
  <c r="U6996" i="1"/>
  <c r="T6996" i="1"/>
  <c r="R6996" i="1"/>
  <c r="M6996" i="1"/>
  <c r="AG6995" i="1"/>
  <c r="U6995" i="1"/>
  <c r="T6995" i="1"/>
  <c r="R6995" i="1"/>
  <c r="M6995" i="1"/>
  <c r="AG6994" i="1"/>
  <c r="U6994" i="1"/>
  <c r="T6994" i="1"/>
  <c r="R6994" i="1"/>
  <c r="Q6994" i="1"/>
  <c r="M6994" i="1"/>
  <c r="O6994" i="1" s="1"/>
  <c r="AG6993" i="1"/>
  <c r="T6993" i="1"/>
  <c r="U6993" i="1" s="1"/>
  <c r="R6993" i="1"/>
  <c r="M6993" i="1"/>
  <c r="Q6993" i="1" s="1"/>
  <c r="AG6992" i="1"/>
  <c r="U6992" i="1"/>
  <c r="T6992" i="1"/>
  <c r="R6992" i="1"/>
  <c r="M6992" i="1"/>
  <c r="AG6991" i="1"/>
  <c r="U6991" i="1"/>
  <c r="T6991" i="1"/>
  <c r="R6991" i="1"/>
  <c r="Q6991" i="1"/>
  <c r="M6991" i="1"/>
  <c r="O6991" i="1" s="1"/>
  <c r="AG6990" i="1"/>
  <c r="U6990" i="1"/>
  <c r="T6990" i="1"/>
  <c r="R6990" i="1"/>
  <c r="O6990" i="1"/>
  <c r="M6990" i="1"/>
  <c r="Q6990" i="1" s="1"/>
  <c r="AG6989" i="1"/>
  <c r="T6989" i="1"/>
  <c r="U6989" i="1" s="1"/>
  <c r="R6989" i="1"/>
  <c r="Q6989" i="1"/>
  <c r="M6989" i="1"/>
  <c r="O6989" i="1" s="1"/>
  <c r="AG6988" i="1"/>
  <c r="T6988" i="1"/>
  <c r="U6988" i="1" s="1"/>
  <c r="R6988" i="1"/>
  <c r="M6988" i="1"/>
  <c r="AG6987" i="1"/>
  <c r="T6987" i="1"/>
  <c r="U6987" i="1" s="1"/>
  <c r="R6987" i="1"/>
  <c r="Q6987" i="1"/>
  <c r="O6987" i="1"/>
  <c r="M6987" i="1"/>
  <c r="AG6986" i="1"/>
  <c r="U6986" i="1"/>
  <c r="T6986" i="1"/>
  <c r="R6986" i="1"/>
  <c r="Q6986" i="1"/>
  <c r="O6986" i="1"/>
  <c r="M6986" i="1"/>
  <c r="AG6985" i="1"/>
  <c r="T6985" i="1"/>
  <c r="U6985" i="1" s="1"/>
  <c r="R6985" i="1"/>
  <c r="O6985" i="1"/>
  <c r="M6985" i="1"/>
  <c r="Q6985" i="1" s="1"/>
  <c r="AG6984" i="1"/>
  <c r="T6984" i="1"/>
  <c r="U6984" i="1" s="1"/>
  <c r="R6984" i="1"/>
  <c r="O6984" i="1"/>
  <c r="M6984" i="1"/>
  <c r="Q6984" i="1" s="1"/>
  <c r="AG6983" i="1"/>
  <c r="U6983" i="1"/>
  <c r="T6983" i="1"/>
  <c r="R6983" i="1"/>
  <c r="Q6983" i="1"/>
  <c r="O6983" i="1"/>
  <c r="M6983" i="1"/>
  <c r="AG6982" i="1"/>
  <c r="U6982" i="1"/>
  <c r="T6982" i="1"/>
  <c r="R6982" i="1"/>
  <c r="M6982" i="1"/>
  <c r="AG6981" i="1"/>
  <c r="T6981" i="1"/>
  <c r="U6981" i="1" s="1"/>
  <c r="R6981" i="1"/>
  <c r="Q6981" i="1"/>
  <c r="M6981" i="1"/>
  <c r="O6981" i="1" s="1"/>
  <c r="AG6980" i="1"/>
  <c r="U6980" i="1"/>
  <c r="T6980" i="1"/>
  <c r="R6980" i="1"/>
  <c r="Q6980" i="1"/>
  <c r="M6980" i="1"/>
  <c r="O6980" i="1" s="1"/>
  <c r="AG6979" i="1"/>
  <c r="T6979" i="1"/>
  <c r="U6979" i="1" s="1"/>
  <c r="R6979" i="1"/>
  <c r="M6979" i="1"/>
  <c r="AG6978" i="1"/>
  <c r="U6978" i="1"/>
  <c r="T6978" i="1"/>
  <c r="R6978" i="1"/>
  <c r="Q6978" i="1"/>
  <c r="O6978" i="1"/>
  <c r="M6978" i="1"/>
  <c r="AG6977" i="1"/>
  <c r="T6977" i="1"/>
  <c r="U6977" i="1" s="1"/>
  <c r="R6977" i="1"/>
  <c r="Q6977" i="1"/>
  <c r="M6977" i="1"/>
  <c r="O6977" i="1" s="1"/>
  <c r="AG6976" i="1"/>
  <c r="T6976" i="1"/>
  <c r="U6976" i="1" s="1"/>
  <c r="R6976" i="1"/>
  <c r="Q6976" i="1"/>
  <c r="M6976" i="1"/>
  <c r="O6976" i="1" s="1"/>
  <c r="AG6975" i="1"/>
  <c r="T6975" i="1"/>
  <c r="U6975" i="1" s="1"/>
  <c r="R6975" i="1"/>
  <c r="Q6975" i="1"/>
  <c r="O6975" i="1"/>
  <c r="M6975" i="1"/>
  <c r="AG6974" i="1"/>
  <c r="T6974" i="1"/>
  <c r="U6974" i="1" s="1"/>
  <c r="R6974" i="1"/>
  <c r="Q6974" i="1"/>
  <c r="O6974" i="1"/>
  <c r="M6974" i="1"/>
  <c r="AG6973" i="1"/>
  <c r="T6973" i="1"/>
  <c r="U6973" i="1" s="1"/>
  <c r="R6973" i="1"/>
  <c r="O6973" i="1"/>
  <c r="M6973" i="1"/>
  <c r="Q6973" i="1" s="1"/>
  <c r="AG6972" i="1"/>
  <c r="U6972" i="1"/>
  <c r="T6972" i="1"/>
  <c r="R6972" i="1"/>
  <c r="M6972" i="1"/>
  <c r="AG6971" i="1"/>
  <c r="U6971" i="1"/>
  <c r="T6971" i="1"/>
  <c r="R6971" i="1"/>
  <c r="Q6971" i="1"/>
  <c r="M6971" i="1"/>
  <c r="O6971" i="1" s="1"/>
  <c r="AG6970" i="1"/>
  <c r="U6970" i="1"/>
  <c r="T6970" i="1"/>
  <c r="R6970" i="1"/>
  <c r="Q6970" i="1"/>
  <c r="O6970" i="1"/>
  <c r="M6970" i="1"/>
  <c r="AG6969" i="1"/>
  <c r="U6969" i="1"/>
  <c r="T6969" i="1"/>
  <c r="R6969" i="1"/>
  <c r="M6969" i="1"/>
  <c r="Q6969" i="1" s="1"/>
  <c r="AG6968" i="1"/>
  <c r="T6968" i="1"/>
  <c r="U6968" i="1" s="1"/>
  <c r="R6968" i="1"/>
  <c r="M6968" i="1"/>
  <c r="AG6967" i="1"/>
  <c r="U6967" i="1"/>
  <c r="T6967" i="1"/>
  <c r="R6967" i="1"/>
  <c r="M6967" i="1"/>
  <c r="AG6966" i="1"/>
  <c r="U6966" i="1"/>
  <c r="T6966" i="1"/>
  <c r="R6966" i="1"/>
  <c r="O6966" i="1"/>
  <c r="M6966" i="1"/>
  <c r="Q6966" i="1" s="1"/>
  <c r="AG6965" i="1"/>
  <c r="T6965" i="1"/>
  <c r="U6965" i="1" s="1"/>
  <c r="R6965" i="1"/>
  <c r="Q6965" i="1"/>
  <c r="M6965" i="1"/>
  <c r="O6965" i="1" s="1"/>
  <c r="AG6964" i="1"/>
  <c r="T6964" i="1"/>
  <c r="U6964" i="1" s="1"/>
  <c r="R6964" i="1"/>
  <c r="M6964" i="1"/>
  <c r="AG6963" i="1"/>
  <c r="T6963" i="1"/>
  <c r="U6963" i="1" s="1"/>
  <c r="R6963" i="1"/>
  <c r="Q6963" i="1"/>
  <c r="O6963" i="1"/>
  <c r="M6963" i="1"/>
  <c r="AG6962" i="1"/>
  <c r="U6962" i="1"/>
  <c r="T6962" i="1"/>
  <c r="R6962" i="1"/>
  <c r="Q6962" i="1"/>
  <c r="O6962" i="1"/>
  <c r="M6962" i="1"/>
  <c r="AG6961" i="1"/>
  <c r="U6961" i="1"/>
  <c r="T6961" i="1"/>
  <c r="R6961" i="1"/>
  <c r="M6961" i="1"/>
  <c r="AG6960" i="1"/>
  <c r="T6960" i="1"/>
  <c r="U6960" i="1" s="1"/>
  <c r="R6960" i="1"/>
  <c r="O6960" i="1"/>
  <c r="M6960" i="1"/>
  <c r="Q6960" i="1" s="1"/>
  <c r="AG6959" i="1"/>
  <c r="U6959" i="1"/>
  <c r="T6959" i="1"/>
  <c r="R6959" i="1"/>
  <c r="M6959" i="1"/>
  <c r="AG6958" i="1"/>
  <c r="U6958" i="1"/>
  <c r="T6958" i="1"/>
  <c r="R6958" i="1"/>
  <c r="M6958" i="1"/>
  <c r="AG6957" i="1"/>
  <c r="T6957" i="1"/>
  <c r="U6957" i="1" s="1"/>
  <c r="R6957" i="1"/>
  <c r="Q6957" i="1"/>
  <c r="M6957" i="1"/>
  <c r="O6957" i="1" s="1"/>
  <c r="AG6956" i="1"/>
  <c r="U6956" i="1"/>
  <c r="T6956" i="1"/>
  <c r="R6956" i="1"/>
  <c r="M6956" i="1"/>
  <c r="O6956" i="1" s="1"/>
  <c r="AG6955" i="1"/>
  <c r="U6955" i="1"/>
  <c r="T6955" i="1"/>
  <c r="R6955" i="1"/>
  <c r="M6955" i="1"/>
  <c r="AG6954" i="1"/>
  <c r="U6954" i="1"/>
  <c r="T6954" i="1"/>
  <c r="R6954" i="1"/>
  <c r="Q6954" i="1"/>
  <c r="O6954" i="1"/>
  <c r="M6954" i="1"/>
  <c r="AG6953" i="1"/>
  <c r="U6953" i="1"/>
  <c r="T6953" i="1"/>
  <c r="R6953" i="1"/>
  <c r="Q6953" i="1"/>
  <c r="O6953" i="1"/>
  <c r="M6953" i="1"/>
  <c r="AG6952" i="1"/>
  <c r="T6952" i="1"/>
  <c r="U6952" i="1" s="1"/>
  <c r="R6952" i="1"/>
  <c r="M6952" i="1"/>
  <c r="O6952" i="1" s="1"/>
  <c r="AG6951" i="1"/>
  <c r="T6951" i="1"/>
  <c r="U6951" i="1" s="1"/>
  <c r="R6951" i="1"/>
  <c r="Q6951" i="1"/>
  <c r="O6951" i="1"/>
  <c r="M6951" i="1"/>
  <c r="AG6950" i="1"/>
  <c r="T6950" i="1"/>
  <c r="U6950" i="1" s="1"/>
  <c r="R6950" i="1"/>
  <c r="Q6950" i="1"/>
  <c r="O6950" i="1"/>
  <c r="M6950" i="1"/>
  <c r="AG6949" i="1"/>
  <c r="T6949" i="1"/>
  <c r="U6949" i="1" s="1"/>
  <c r="R6949" i="1"/>
  <c r="O6949" i="1"/>
  <c r="M6949" i="1"/>
  <c r="Q6949" i="1" s="1"/>
  <c r="AG6948" i="1"/>
  <c r="T6948" i="1"/>
  <c r="U6948" i="1" s="1"/>
  <c r="R6948" i="1"/>
  <c r="O6948" i="1"/>
  <c r="M6948" i="1"/>
  <c r="Q6948" i="1" s="1"/>
  <c r="AG6947" i="1"/>
  <c r="U6947" i="1"/>
  <c r="T6947" i="1"/>
  <c r="R6947" i="1"/>
  <c r="Q6947" i="1"/>
  <c r="M6947" i="1"/>
  <c r="O6947" i="1" s="1"/>
  <c r="AG6946" i="1"/>
  <c r="U6946" i="1"/>
  <c r="T6946" i="1"/>
  <c r="R6946" i="1"/>
  <c r="Q6946" i="1"/>
  <c r="O6946" i="1"/>
  <c r="M6946" i="1"/>
  <c r="AG6945" i="1"/>
  <c r="U6945" i="1"/>
  <c r="T6945" i="1"/>
  <c r="R6945" i="1"/>
  <c r="O6945" i="1"/>
  <c r="M6945" i="1"/>
  <c r="Q6945" i="1" s="1"/>
  <c r="AG6944" i="1"/>
  <c r="U6944" i="1"/>
  <c r="T6944" i="1"/>
  <c r="R6944" i="1"/>
  <c r="M6944" i="1"/>
  <c r="AG6943" i="1"/>
  <c r="U6943" i="1"/>
  <c r="T6943" i="1"/>
  <c r="R6943" i="1"/>
  <c r="M6943" i="1"/>
  <c r="AG6942" i="1"/>
  <c r="T6942" i="1"/>
  <c r="U6942" i="1" s="1"/>
  <c r="R6942" i="1"/>
  <c r="O6942" i="1"/>
  <c r="M6942" i="1"/>
  <c r="Q6942" i="1" s="1"/>
  <c r="AG6941" i="1"/>
  <c r="T6941" i="1"/>
  <c r="U6941" i="1" s="1"/>
  <c r="R6941" i="1"/>
  <c r="M6941" i="1"/>
  <c r="AG6940" i="1"/>
  <c r="T6940" i="1"/>
  <c r="U6940" i="1" s="1"/>
  <c r="R6940" i="1"/>
  <c r="Q6940" i="1"/>
  <c r="M6940" i="1"/>
  <c r="O6940" i="1" s="1"/>
  <c r="AG6939" i="1"/>
  <c r="T6939" i="1"/>
  <c r="U6939" i="1" s="1"/>
  <c r="R6939" i="1"/>
  <c r="Q6939" i="1"/>
  <c r="O6939" i="1"/>
  <c r="M6939" i="1"/>
  <c r="AG6938" i="1"/>
  <c r="U6938" i="1"/>
  <c r="T6938" i="1"/>
  <c r="R6938" i="1"/>
  <c r="Q6938" i="1"/>
  <c r="O6938" i="1"/>
  <c r="M6938" i="1"/>
  <c r="AG6937" i="1"/>
  <c r="T6937" i="1"/>
  <c r="U6937" i="1" s="1"/>
  <c r="R6937" i="1"/>
  <c r="O6937" i="1"/>
  <c r="M6937" i="1"/>
  <c r="Q6937" i="1" s="1"/>
  <c r="AG6936" i="1"/>
  <c r="T6936" i="1"/>
  <c r="U6936" i="1" s="1"/>
  <c r="R6936" i="1"/>
  <c r="O6936" i="1"/>
  <c r="M6936" i="1"/>
  <c r="Q6936" i="1" s="1"/>
  <c r="AG6935" i="1"/>
  <c r="U6935" i="1"/>
  <c r="T6935" i="1"/>
  <c r="R6935" i="1"/>
  <c r="M6935" i="1"/>
  <c r="AG6934" i="1"/>
  <c r="U6934" i="1"/>
  <c r="T6934" i="1"/>
  <c r="R6934" i="1"/>
  <c r="M6934" i="1"/>
  <c r="AG6933" i="1"/>
  <c r="T6933" i="1"/>
  <c r="U6933" i="1" s="1"/>
  <c r="R6933" i="1"/>
  <c r="Q6933" i="1"/>
  <c r="M6933" i="1"/>
  <c r="O6933" i="1" s="1"/>
  <c r="AG6932" i="1"/>
  <c r="U6932" i="1"/>
  <c r="T6932" i="1"/>
  <c r="R6932" i="1"/>
  <c r="Q6932" i="1"/>
  <c r="M6932" i="1"/>
  <c r="O6932" i="1" s="1"/>
  <c r="AG6931" i="1"/>
  <c r="T6931" i="1"/>
  <c r="U6931" i="1" s="1"/>
  <c r="R6931" i="1"/>
  <c r="M6931" i="1"/>
  <c r="AG6930" i="1"/>
  <c r="U6930" i="1"/>
  <c r="T6930" i="1"/>
  <c r="R6930" i="1"/>
  <c r="Q6930" i="1"/>
  <c r="O6930" i="1"/>
  <c r="M6930" i="1"/>
  <c r="AG6929" i="1"/>
  <c r="T6929" i="1"/>
  <c r="U6929" i="1" s="1"/>
  <c r="R6929" i="1"/>
  <c r="Q6929" i="1"/>
  <c r="M6929" i="1"/>
  <c r="O6929" i="1" s="1"/>
  <c r="AG6928" i="1"/>
  <c r="T6928" i="1"/>
  <c r="U6928" i="1" s="1"/>
  <c r="R6928" i="1"/>
  <c r="M6928" i="1"/>
  <c r="AG6927" i="1"/>
  <c r="T6927" i="1"/>
  <c r="U6927" i="1" s="1"/>
  <c r="R6927" i="1"/>
  <c r="Q6927" i="1"/>
  <c r="O6927" i="1"/>
  <c r="M6927" i="1"/>
  <c r="AG6926" i="1"/>
  <c r="T6926" i="1"/>
  <c r="U6926" i="1" s="1"/>
  <c r="R6926" i="1"/>
  <c r="Q6926" i="1"/>
  <c r="O6926" i="1"/>
  <c r="M6926" i="1"/>
  <c r="AG6925" i="1"/>
  <c r="T6925" i="1"/>
  <c r="U6925" i="1" s="1"/>
  <c r="R6925" i="1"/>
  <c r="Q6925" i="1"/>
  <c r="M6925" i="1"/>
  <c r="O6925" i="1" s="1"/>
  <c r="AG6924" i="1"/>
  <c r="U6924" i="1"/>
  <c r="T6924" i="1"/>
  <c r="R6924" i="1"/>
  <c r="M6924" i="1"/>
  <c r="AG6923" i="1"/>
  <c r="U6923" i="1"/>
  <c r="T6923" i="1"/>
  <c r="R6923" i="1"/>
  <c r="M6923" i="1"/>
  <c r="AG6922" i="1"/>
  <c r="U6922" i="1"/>
  <c r="T6922" i="1"/>
  <c r="R6922" i="1"/>
  <c r="Q6922" i="1"/>
  <c r="M6922" i="1"/>
  <c r="O6922" i="1" s="1"/>
  <c r="AG6921" i="1"/>
  <c r="U6921" i="1"/>
  <c r="T6921" i="1"/>
  <c r="R6921" i="1"/>
  <c r="Q6921" i="1"/>
  <c r="O6921" i="1"/>
  <c r="M6921" i="1"/>
  <c r="AG6920" i="1"/>
  <c r="U6920" i="1"/>
  <c r="T6920" i="1"/>
  <c r="R6920" i="1"/>
  <c r="O6920" i="1"/>
  <c r="M6920" i="1"/>
  <c r="Q6920" i="1" s="1"/>
  <c r="AG6919" i="1"/>
  <c r="T6919" i="1"/>
  <c r="U6919" i="1" s="1"/>
  <c r="R6919" i="1"/>
  <c r="M6919" i="1"/>
  <c r="AG6918" i="1"/>
  <c r="U6918" i="1"/>
  <c r="T6918" i="1"/>
  <c r="R6918" i="1"/>
  <c r="Q6918" i="1"/>
  <c r="O6918" i="1"/>
  <c r="M6918" i="1"/>
  <c r="AG6917" i="1"/>
  <c r="U6917" i="1"/>
  <c r="T6917" i="1"/>
  <c r="R6917" i="1"/>
  <c r="Q6917" i="1"/>
  <c r="O6917" i="1"/>
  <c r="M6917" i="1"/>
  <c r="AG6916" i="1"/>
  <c r="U6916" i="1"/>
  <c r="T6916" i="1"/>
  <c r="R6916" i="1"/>
  <c r="M6916" i="1"/>
  <c r="AG6915" i="1"/>
  <c r="T6915" i="1"/>
  <c r="U6915" i="1" s="1"/>
  <c r="R6915" i="1"/>
  <c r="Q6915" i="1"/>
  <c r="O6915" i="1"/>
  <c r="M6915" i="1"/>
  <c r="AG6914" i="1"/>
  <c r="U6914" i="1"/>
  <c r="T6914" i="1"/>
  <c r="R6914" i="1"/>
  <c r="Q6914" i="1"/>
  <c r="O6914" i="1"/>
  <c r="M6914" i="1"/>
  <c r="AG6913" i="1"/>
  <c r="T6913" i="1"/>
  <c r="U6913" i="1" s="1"/>
  <c r="R6913" i="1"/>
  <c r="O6913" i="1"/>
  <c r="M6913" i="1"/>
  <c r="Q6913" i="1" s="1"/>
  <c r="AG6912" i="1"/>
  <c r="T6912" i="1"/>
  <c r="U6912" i="1" s="1"/>
  <c r="R6912" i="1"/>
  <c r="O6912" i="1"/>
  <c r="M6912" i="1"/>
  <c r="Q6912" i="1" s="1"/>
  <c r="AG6911" i="1"/>
  <c r="U6911" i="1"/>
  <c r="T6911" i="1"/>
  <c r="R6911" i="1"/>
  <c r="Q6911" i="1"/>
  <c r="O6911" i="1"/>
  <c r="M6911" i="1"/>
  <c r="AG6910" i="1"/>
  <c r="U6910" i="1"/>
  <c r="T6910" i="1"/>
  <c r="R6910" i="1"/>
  <c r="M6910" i="1"/>
  <c r="Q6910" i="1" s="1"/>
  <c r="AG6909" i="1"/>
  <c r="T6909" i="1"/>
  <c r="U6909" i="1" s="1"/>
  <c r="R6909" i="1"/>
  <c r="Q6909" i="1"/>
  <c r="M6909" i="1"/>
  <c r="O6909" i="1" s="1"/>
  <c r="AG6908" i="1"/>
  <c r="U6908" i="1"/>
  <c r="T6908" i="1"/>
  <c r="R6908" i="1"/>
  <c r="Q6908" i="1"/>
  <c r="O6908" i="1"/>
  <c r="M6908" i="1"/>
  <c r="AG6907" i="1"/>
  <c r="T6907" i="1"/>
  <c r="U6907" i="1" s="1"/>
  <c r="R6907" i="1"/>
  <c r="M6907" i="1"/>
  <c r="AG6906" i="1"/>
  <c r="T6906" i="1"/>
  <c r="U6906" i="1" s="1"/>
  <c r="R6906" i="1"/>
  <c r="Q6906" i="1"/>
  <c r="M6906" i="1"/>
  <c r="O6906" i="1" s="1"/>
  <c r="AG6905" i="1"/>
  <c r="U6905" i="1"/>
  <c r="T6905" i="1"/>
  <c r="R6905" i="1"/>
  <c r="Q6905" i="1"/>
  <c r="O6905" i="1"/>
  <c r="M6905" i="1"/>
  <c r="AG6904" i="1"/>
  <c r="T6904" i="1"/>
  <c r="U6904" i="1" s="1"/>
  <c r="R6904" i="1"/>
  <c r="O6904" i="1"/>
  <c r="M6904" i="1"/>
  <c r="Q6904" i="1" s="1"/>
  <c r="AG6903" i="1"/>
  <c r="T6903" i="1"/>
  <c r="U6903" i="1" s="1"/>
  <c r="R6903" i="1"/>
  <c r="M6903" i="1"/>
  <c r="AG6902" i="1"/>
  <c r="U6902" i="1"/>
  <c r="T6902" i="1"/>
  <c r="R6902" i="1"/>
  <c r="Q6902" i="1"/>
  <c r="O6902" i="1"/>
  <c r="M6902" i="1"/>
  <c r="AG6901" i="1"/>
  <c r="T6901" i="1"/>
  <c r="U6901" i="1" s="1"/>
  <c r="R6901" i="1"/>
  <c r="M6901" i="1"/>
  <c r="AG6900" i="1"/>
  <c r="U6900" i="1"/>
  <c r="T6900" i="1"/>
  <c r="R6900" i="1"/>
  <c r="M6900" i="1"/>
  <c r="Q6900" i="1" s="1"/>
  <c r="AG6899" i="1"/>
  <c r="U6899" i="1"/>
  <c r="T6899" i="1"/>
  <c r="R6899" i="1"/>
  <c r="Q6899" i="1"/>
  <c r="O6899" i="1"/>
  <c r="M6899" i="1"/>
  <c r="AG6898" i="1"/>
  <c r="U6898" i="1"/>
  <c r="T6898" i="1"/>
  <c r="R6898" i="1"/>
  <c r="O6898" i="1"/>
  <c r="M6898" i="1"/>
  <c r="Q6898" i="1" s="1"/>
  <c r="AG6897" i="1"/>
  <c r="T6897" i="1"/>
  <c r="U6897" i="1" s="1"/>
  <c r="R6897" i="1"/>
  <c r="M6897" i="1"/>
  <c r="AG6896" i="1"/>
  <c r="T6896" i="1"/>
  <c r="U6896" i="1" s="1"/>
  <c r="R6896" i="1"/>
  <c r="Q6896" i="1"/>
  <c r="M6896" i="1"/>
  <c r="O6896" i="1" s="1"/>
  <c r="AG6895" i="1"/>
  <c r="U6895" i="1"/>
  <c r="T6895" i="1"/>
  <c r="R6895" i="1"/>
  <c r="Q6895" i="1"/>
  <c r="M6895" i="1"/>
  <c r="O6895" i="1" s="1"/>
  <c r="AG6894" i="1"/>
  <c r="T6894" i="1"/>
  <c r="U6894" i="1" s="1"/>
  <c r="R6894" i="1"/>
  <c r="M6894" i="1"/>
  <c r="AG6893" i="1"/>
  <c r="T6893" i="1"/>
  <c r="U6893" i="1" s="1"/>
  <c r="R6893" i="1"/>
  <c r="Q6893" i="1"/>
  <c r="M6893" i="1"/>
  <c r="O6893" i="1" s="1"/>
  <c r="AG6892" i="1"/>
  <c r="U6892" i="1"/>
  <c r="T6892" i="1"/>
  <c r="R6892" i="1"/>
  <c r="Q6892" i="1"/>
  <c r="O6892" i="1"/>
  <c r="M6892" i="1"/>
  <c r="AG6891" i="1"/>
  <c r="T6891" i="1"/>
  <c r="U6891" i="1" s="1"/>
  <c r="R6891" i="1"/>
  <c r="M6891" i="1"/>
  <c r="AG6890" i="1"/>
  <c r="T6890" i="1"/>
  <c r="U6890" i="1" s="1"/>
  <c r="R6890" i="1"/>
  <c r="Q6890" i="1"/>
  <c r="O6890" i="1"/>
  <c r="M6890" i="1"/>
  <c r="AG6889" i="1"/>
  <c r="U6889" i="1"/>
  <c r="T6889" i="1"/>
  <c r="R6889" i="1"/>
  <c r="Q6889" i="1"/>
  <c r="O6889" i="1"/>
  <c r="M6889" i="1"/>
  <c r="AG6888" i="1"/>
  <c r="T6888" i="1"/>
  <c r="U6888" i="1" s="1"/>
  <c r="R6888" i="1"/>
  <c r="O6888" i="1"/>
  <c r="M6888" i="1"/>
  <c r="Q6888" i="1" s="1"/>
  <c r="AG6887" i="1"/>
  <c r="T6887" i="1"/>
  <c r="U6887" i="1" s="1"/>
  <c r="R6887" i="1"/>
  <c r="M6887" i="1"/>
  <c r="O6887" i="1" s="1"/>
  <c r="AG6886" i="1"/>
  <c r="U6886" i="1"/>
  <c r="T6886" i="1"/>
  <c r="R6886" i="1"/>
  <c r="Q6886" i="1"/>
  <c r="O6886" i="1"/>
  <c r="M6886" i="1"/>
  <c r="AG6885" i="1"/>
  <c r="U6885" i="1"/>
  <c r="T6885" i="1"/>
  <c r="R6885" i="1"/>
  <c r="M6885" i="1"/>
  <c r="Q6885" i="1" s="1"/>
  <c r="AG6884" i="1"/>
  <c r="U6884" i="1"/>
  <c r="T6884" i="1"/>
  <c r="R6884" i="1"/>
  <c r="M6884" i="1"/>
  <c r="AG6883" i="1"/>
  <c r="T6883" i="1"/>
  <c r="U6883" i="1" s="1"/>
  <c r="R6883" i="1"/>
  <c r="Q6883" i="1"/>
  <c r="M6883" i="1"/>
  <c r="O6883" i="1" s="1"/>
  <c r="AG6882" i="1"/>
  <c r="U6882" i="1"/>
  <c r="T6882" i="1"/>
  <c r="R6882" i="1"/>
  <c r="M6882" i="1"/>
  <c r="AG6881" i="1"/>
  <c r="T6881" i="1"/>
  <c r="U6881" i="1" s="1"/>
  <c r="R6881" i="1"/>
  <c r="M6881" i="1"/>
  <c r="Q6881" i="1" s="1"/>
  <c r="AG6880" i="1"/>
  <c r="T6880" i="1"/>
  <c r="U6880" i="1" s="1"/>
  <c r="R6880" i="1"/>
  <c r="Q6880" i="1"/>
  <c r="M6880" i="1"/>
  <c r="O6880" i="1" s="1"/>
  <c r="AG6879" i="1"/>
  <c r="T6879" i="1"/>
  <c r="U6879" i="1" s="1"/>
  <c r="R6879" i="1"/>
  <c r="Q6879" i="1"/>
  <c r="O6879" i="1"/>
  <c r="M6879" i="1"/>
  <c r="AG6878" i="1"/>
  <c r="T6878" i="1"/>
  <c r="U6878" i="1" s="1"/>
  <c r="R6878" i="1"/>
  <c r="Q6878" i="1"/>
  <c r="O6878" i="1"/>
  <c r="M6878" i="1"/>
  <c r="AG6877" i="1"/>
  <c r="T6877" i="1"/>
  <c r="U6877" i="1" s="1"/>
  <c r="R6877" i="1"/>
  <c r="Q6877" i="1"/>
  <c r="M6877" i="1"/>
  <c r="O6877" i="1" s="1"/>
  <c r="AG6876" i="1"/>
  <c r="U6876" i="1"/>
  <c r="T6876" i="1"/>
  <c r="R6876" i="1"/>
  <c r="M6876" i="1"/>
  <c r="AG6875" i="1"/>
  <c r="U6875" i="1"/>
  <c r="T6875" i="1"/>
  <c r="R6875" i="1"/>
  <c r="M6875" i="1"/>
  <c r="AG6874" i="1"/>
  <c r="U6874" i="1"/>
  <c r="T6874" i="1"/>
  <c r="R6874" i="1"/>
  <c r="M6874" i="1"/>
  <c r="O6874" i="1" s="1"/>
  <c r="AG6873" i="1"/>
  <c r="U6873" i="1"/>
  <c r="T6873" i="1"/>
  <c r="R6873" i="1"/>
  <c r="Q6873" i="1"/>
  <c r="O6873" i="1"/>
  <c r="M6873" i="1"/>
  <c r="AG6872" i="1"/>
  <c r="U6872" i="1"/>
  <c r="T6872" i="1"/>
  <c r="R6872" i="1"/>
  <c r="Q6872" i="1"/>
  <c r="O6872" i="1"/>
  <c r="M6872" i="1"/>
  <c r="AG6871" i="1"/>
  <c r="T6871" i="1"/>
  <c r="U6871" i="1" s="1"/>
  <c r="R6871" i="1"/>
  <c r="M6871" i="1"/>
  <c r="AG6870" i="1"/>
  <c r="T6870" i="1"/>
  <c r="U6870" i="1" s="1"/>
  <c r="R6870" i="1"/>
  <c r="Q6870" i="1"/>
  <c r="O6870" i="1"/>
  <c r="M6870" i="1"/>
  <c r="AG6869" i="1"/>
  <c r="T6869" i="1"/>
  <c r="U6869" i="1" s="1"/>
  <c r="R6869" i="1"/>
  <c r="Q6869" i="1"/>
  <c r="M6869" i="1"/>
  <c r="O6869" i="1" s="1"/>
  <c r="AG6868" i="1"/>
  <c r="U6868" i="1"/>
  <c r="T6868" i="1"/>
  <c r="R6868" i="1"/>
  <c r="M6868" i="1"/>
  <c r="AG6867" i="1"/>
  <c r="T6867" i="1"/>
  <c r="U6867" i="1" s="1"/>
  <c r="R6867" i="1"/>
  <c r="Q6867" i="1"/>
  <c r="O6867" i="1"/>
  <c r="M6867" i="1"/>
  <c r="AG6866" i="1"/>
  <c r="U6866" i="1"/>
  <c r="T6866" i="1"/>
  <c r="R6866" i="1"/>
  <c r="Q6866" i="1"/>
  <c r="O6866" i="1"/>
  <c r="M6866" i="1"/>
  <c r="AG6865" i="1"/>
  <c r="U6865" i="1"/>
  <c r="T6865" i="1"/>
  <c r="R6865" i="1"/>
  <c r="M6865" i="1"/>
  <c r="AG6864" i="1"/>
  <c r="T6864" i="1"/>
  <c r="U6864" i="1" s="1"/>
  <c r="R6864" i="1"/>
  <c r="O6864" i="1"/>
  <c r="M6864" i="1"/>
  <c r="Q6864" i="1" s="1"/>
  <c r="AG6863" i="1"/>
  <c r="T6863" i="1"/>
  <c r="U6863" i="1" s="1"/>
  <c r="R6863" i="1"/>
  <c r="M6863" i="1"/>
  <c r="AG6862" i="1"/>
  <c r="U6862" i="1"/>
  <c r="T6862" i="1"/>
  <c r="R6862" i="1"/>
  <c r="O6862" i="1"/>
  <c r="M6862" i="1"/>
  <c r="Q6862" i="1" s="1"/>
  <c r="AG6861" i="1"/>
  <c r="T6861" i="1"/>
  <c r="U6861" i="1" s="1"/>
  <c r="R6861" i="1"/>
  <c r="Q6861" i="1"/>
  <c r="M6861" i="1"/>
  <c r="O6861" i="1" s="1"/>
  <c r="AG6860" i="1"/>
  <c r="U6860" i="1"/>
  <c r="T6860" i="1"/>
  <c r="R6860" i="1"/>
  <c r="M6860" i="1"/>
  <c r="AG6859" i="1"/>
  <c r="U6859" i="1"/>
  <c r="T6859" i="1"/>
  <c r="R6859" i="1"/>
  <c r="M6859" i="1"/>
  <c r="AG6858" i="1"/>
  <c r="T6858" i="1"/>
  <c r="U6858" i="1" s="1"/>
  <c r="R6858" i="1"/>
  <c r="Q6858" i="1"/>
  <c r="O6858" i="1"/>
  <c r="M6858" i="1"/>
  <c r="AG6857" i="1"/>
  <c r="U6857" i="1"/>
  <c r="T6857" i="1"/>
  <c r="R6857" i="1"/>
  <c r="Q6857" i="1"/>
  <c r="O6857" i="1"/>
  <c r="M6857" i="1"/>
  <c r="AG6856" i="1"/>
  <c r="T6856" i="1"/>
  <c r="U6856" i="1" s="1"/>
  <c r="R6856" i="1"/>
  <c r="M6856" i="1"/>
  <c r="AG6855" i="1"/>
  <c r="T6855" i="1"/>
  <c r="U6855" i="1" s="1"/>
  <c r="R6855" i="1"/>
  <c r="M6855" i="1"/>
  <c r="Q6855" i="1" s="1"/>
  <c r="AG6854" i="1"/>
  <c r="U6854" i="1"/>
  <c r="T6854" i="1"/>
  <c r="R6854" i="1"/>
  <c r="Q6854" i="1"/>
  <c r="M6854" i="1"/>
  <c r="O6854" i="1" s="1"/>
  <c r="AG6853" i="1"/>
  <c r="U6853" i="1"/>
  <c r="T6853" i="1"/>
  <c r="R6853" i="1"/>
  <c r="Q6853" i="1"/>
  <c r="O6853" i="1"/>
  <c r="M6853" i="1"/>
  <c r="AG6852" i="1"/>
  <c r="T6852" i="1"/>
  <c r="U6852" i="1" s="1"/>
  <c r="R6852" i="1"/>
  <c r="M6852" i="1"/>
  <c r="AG6851" i="1"/>
  <c r="T6851" i="1"/>
  <c r="U6851" i="1" s="1"/>
  <c r="R6851" i="1"/>
  <c r="M6851" i="1"/>
  <c r="O6851" i="1" s="1"/>
  <c r="AG6850" i="1"/>
  <c r="T6850" i="1"/>
  <c r="U6850" i="1" s="1"/>
  <c r="R6850" i="1"/>
  <c r="M6850" i="1"/>
  <c r="O6850" i="1" s="1"/>
  <c r="AG6849" i="1"/>
  <c r="T6849" i="1"/>
  <c r="U6849" i="1" s="1"/>
  <c r="R6849" i="1"/>
  <c r="Q6849" i="1"/>
  <c r="O6849" i="1"/>
  <c r="M6849" i="1"/>
  <c r="AG6848" i="1"/>
  <c r="U6848" i="1"/>
  <c r="T6848" i="1"/>
  <c r="R6848" i="1"/>
  <c r="Q6848" i="1"/>
  <c r="O6848" i="1"/>
  <c r="M6848" i="1"/>
  <c r="AG6847" i="1"/>
  <c r="U6847" i="1"/>
  <c r="T6847" i="1"/>
  <c r="R6847" i="1"/>
  <c r="M6847" i="1"/>
  <c r="AG6846" i="1"/>
  <c r="T6846" i="1"/>
  <c r="U6846" i="1" s="1"/>
  <c r="R6846" i="1"/>
  <c r="M6846" i="1"/>
  <c r="AG6845" i="1"/>
  <c r="U6845" i="1"/>
  <c r="T6845" i="1"/>
  <c r="R6845" i="1"/>
  <c r="Q6845" i="1"/>
  <c r="O6845" i="1"/>
  <c r="M6845" i="1"/>
  <c r="AG6844" i="1"/>
  <c r="T6844" i="1"/>
  <c r="U6844" i="1" s="1"/>
  <c r="R6844" i="1"/>
  <c r="Q6844" i="1"/>
  <c r="M6844" i="1"/>
  <c r="O6844" i="1" s="1"/>
  <c r="AG6843" i="1"/>
  <c r="T6843" i="1"/>
  <c r="U6843" i="1" s="1"/>
  <c r="R6843" i="1"/>
  <c r="M6843" i="1"/>
  <c r="AG6842" i="1"/>
  <c r="T6842" i="1"/>
  <c r="U6842" i="1" s="1"/>
  <c r="R6842" i="1"/>
  <c r="Q6842" i="1"/>
  <c r="M6842" i="1"/>
  <c r="O6842" i="1" s="1"/>
  <c r="AG6841" i="1"/>
  <c r="U6841" i="1"/>
  <c r="T6841" i="1"/>
  <c r="R6841" i="1"/>
  <c r="Q6841" i="1"/>
  <c r="M6841" i="1"/>
  <c r="O6841" i="1" s="1"/>
  <c r="AG6840" i="1"/>
  <c r="U6840" i="1"/>
  <c r="T6840" i="1"/>
  <c r="R6840" i="1"/>
  <c r="M6840" i="1"/>
  <c r="Q6840" i="1" s="1"/>
  <c r="AG6839" i="1"/>
  <c r="U6839" i="1"/>
  <c r="T6839" i="1"/>
  <c r="R6839" i="1"/>
  <c r="Q6839" i="1"/>
  <c r="O6839" i="1"/>
  <c r="M6839" i="1"/>
  <c r="AG6838" i="1"/>
  <c r="T6838" i="1"/>
  <c r="U6838" i="1" s="1"/>
  <c r="R6838" i="1"/>
  <c r="M6838" i="1"/>
  <c r="O6838" i="1" s="1"/>
  <c r="AG6837" i="1"/>
  <c r="U6837" i="1"/>
  <c r="T6837" i="1"/>
  <c r="R6837" i="1"/>
  <c r="Q6837" i="1"/>
  <c r="O6837" i="1"/>
  <c r="M6837" i="1"/>
  <c r="AG6836" i="1"/>
  <c r="U6836" i="1"/>
  <c r="T6836" i="1"/>
  <c r="R6836" i="1"/>
  <c r="O6836" i="1"/>
  <c r="M6836" i="1"/>
  <c r="Q6836" i="1" s="1"/>
  <c r="AG6835" i="1"/>
  <c r="U6835" i="1"/>
  <c r="T6835" i="1"/>
  <c r="R6835" i="1"/>
  <c r="M6835" i="1"/>
  <c r="AG6834" i="1"/>
  <c r="T6834" i="1"/>
  <c r="U6834" i="1" s="1"/>
  <c r="R6834" i="1"/>
  <c r="M6834" i="1"/>
  <c r="AG6833" i="1"/>
  <c r="U6833" i="1"/>
  <c r="T6833" i="1"/>
  <c r="R6833" i="1"/>
  <c r="Q6833" i="1"/>
  <c r="O6833" i="1"/>
  <c r="M6833" i="1"/>
  <c r="AG6832" i="1"/>
  <c r="U6832" i="1"/>
  <c r="T6832" i="1"/>
  <c r="R6832" i="1"/>
  <c r="Q6832" i="1"/>
  <c r="O6832" i="1"/>
  <c r="M6832" i="1"/>
  <c r="AG6831" i="1"/>
  <c r="T6831" i="1"/>
  <c r="U6831" i="1" s="1"/>
  <c r="R6831" i="1"/>
  <c r="M6831" i="1"/>
  <c r="AG6830" i="1"/>
  <c r="U6830" i="1"/>
  <c r="T6830" i="1"/>
  <c r="R6830" i="1"/>
  <c r="Q6830" i="1"/>
  <c r="M6830" i="1"/>
  <c r="O6830" i="1" s="1"/>
  <c r="AG6829" i="1"/>
  <c r="U6829" i="1"/>
  <c r="T6829" i="1"/>
  <c r="R6829" i="1"/>
  <c r="O6829" i="1"/>
  <c r="M6829" i="1"/>
  <c r="Q6829" i="1" s="1"/>
  <c r="AG6828" i="1"/>
  <c r="T6828" i="1"/>
  <c r="U6828" i="1" s="1"/>
  <c r="R6828" i="1"/>
  <c r="O6828" i="1"/>
  <c r="M6828" i="1"/>
  <c r="Q6828" i="1" s="1"/>
  <c r="AG6827" i="1"/>
  <c r="U6827" i="1"/>
  <c r="T6827" i="1"/>
  <c r="R6827" i="1"/>
  <c r="Q6827" i="1"/>
  <c r="O6827" i="1"/>
  <c r="M6827" i="1"/>
  <c r="AG6826" i="1"/>
  <c r="T6826" i="1"/>
  <c r="U6826" i="1" s="1"/>
  <c r="R6826" i="1"/>
  <c r="Q6826" i="1"/>
  <c r="M6826" i="1"/>
  <c r="O6826" i="1" s="1"/>
  <c r="AG6825" i="1"/>
  <c r="U6825" i="1"/>
  <c r="T6825" i="1"/>
  <c r="R6825" i="1"/>
  <c r="Q6825" i="1"/>
  <c r="O6825" i="1"/>
  <c r="M6825" i="1"/>
  <c r="AG6824" i="1"/>
  <c r="T6824" i="1"/>
  <c r="U6824" i="1" s="1"/>
  <c r="R6824" i="1"/>
  <c r="M6824" i="1"/>
  <c r="Q6824" i="1" s="1"/>
  <c r="AG6823" i="1"/>
  <c r="T6823" i="1"/>
  <c r="U6823" i="1" s="1"/>
  <c r="R6823" i="1"/>
  <c r="M6823" i="1"/>
  <c r="AG6822" i="1"/>
  <c r="T6822" i="1"/>
  <c r="U6822" i="1" s="1"/>
  <c r="R6822" i="1"/>
  <c r="M6822" i="1"/>
  <c r="O6822" i="1" s="1"/>
  <c r="AG6821" i="1"/>
  <c r="U6821" i="1"/>
  <c r="T6821" i="1"/>
  <c r="R6821" i="1"/>
  <c r="Q6821" i="1"/>
  <c r="O6821" i="1"/>
  <c r="M6821" i="1"/>
  <c r="AG6820" i="1"/>
  <c r="U6820" i="1"/>
  <c r="T6820" i="1"/>
  <c r="R6820" i="1"/>
  <c r="Q6820" i="1"/>
  <c r="M6820" i="1"/>
  <c r="O6820" i="1" s="1"/>
  <c r="AG6819" i="1"/>
  <c r="T6819" i="1"/>
  <c r="U6819" i="1" s="1"/>
  <c r="R6819" i="1"/>
  <c r="O6819" i="1"/>
  <c r="M6819" i="1"/>
  <c r="Q6819" i="1" s="1"/>
  <c r="AG6818" i="1"/>
  <c r="U6818" i="1"/>
  <c r="T6818" i="1"/>
  <c r="R6818" i="1"/>
  <c r="Q6818" i="1"/>
  <c r="M6818" i="1"/>
  <c r="O6818" i="1" s="1"/>
  <c r="AG6817" i="1"/>
  <c r="U6817" i="1"/>
  <c r="T6817" i="1"/>
  <c r="R6817" i="1"/>
  <c r="Q6817" i="1"/>
  <c r="M6817" i="1"/>
  <c r="O6817" i="1" s="1"/>
  <c r="AG6816" i="1"/>
  <c r="U6816" i="1"/>
  <c r="T6816" i="1"/>
  <c r="R6816" i="1"/>
  <c r="O6816" i="1"/>
  <c r="M6816" i="1"/>
  <c r="Q6816" i="1" s="1"/>
  <c r="AG6815" i="1"/>
  <c r="T6815" i="1"/>
  <c r="U6815" i="1" s="1"/>
  <c r="R6815" i="1"/>
  <c r="M6815" i="1"/>
  <c r="AG6814" i="1"/>
  <c r="T6814" i="1"/>
  <c r="U6814" i="1" s="1"/>
  <c r="R6814" i="1"/>
  <c r="M6814" i="1"/>
  <c r="AG6813" i="1"/>
  <c r="T6813" i="1"/>
  <c r="U6813" i="1" s="1"/>
  <c r="R6813" i="1"/>
  <c r="Q6813" i="1"/>
  <c r="O6813" i="1"/>
  <c r="M6813" i="1"/>
  <c r="AG6812" i="1"/>
  <c r="T6812" i="1"/>
  <c r="U6812" i="1" s="1"/>
  <c r="R6812" i="1"/>
  <c r="M6812" i="1"/>
  <c r="AG6811" i="1"/>
  <c r="U6811" i="1"/>
  <c r="T6811" i="1"/>
  <c r="R6811" i="1"/>
  <c r="M6811" i="1"/>
  <c r="AG6810" i="1"/>
  <c r="T6810" i="1"/>
  <c r="U6810" i="1" s="1"/>
  <c r="R6810" i="1"/>
  <c r="Q6810" i="1"/>
  <c r="O6810" i="1"/>
  <c r="M6810" i="1"/>
  <c r="AG6809" i="1"/>
  <c r="U6809" i="1"/>
  <c r="T6809" i="1"/>
  <c r="R6809" i="1"/>
  <c r="Q6809" i="1"/>
  <c r="O6809" i="1"/>
  <c r="M6809" i="1"/>
  <c r="AG6808" i="1"/>
  <c r="T6808" i="1"/>
  <c r="U6808" i="1" s="1"/>
  <c r="R6808" i="1"/>
  <c r="M6808" i="1"/>
  <c r="AG6807" i="1"/>
  <c r="T6807" i="1"/>
  <c r="U6807" i="1" s="1"/>
  <c r="R6807" i="1"/>
  <c r="O6807" i="1"/>
  <c r="M6807" i="1"/>
  <c r="Q6807" i="1" s="1"/>
  <c r="AG6806" i="1"/>
  <c r="U6806" i="1"/>
  <c r="T6806" i="1"/>
  <c r="R6806" i="1"/>
  <c r="Q6806" i="1"/>
  <c r="M6806" i="1"/>
  <c r="O6806" i="1" s="1"/>
  <c r="AG6805" i="1"/>
  <c r="U6805" i="1"/>
  <c r="T6805" i="1"/>
  <c r="R6805" i="1"/>
  <c r="Q6805" i="1"/>
  <c r="O6805" i="1"/>
  <c r="M6805" i="1"/>
  <c r="AG6804" i="1"/>
  <c r="T6804" i="1"/>
  <c r="U6804" i="1" s="1"/>
  <c r="R6804" i="1"/>
  <c r="M6804" i="1"/>
  <c r="AG6803" i="1"/>
  <c r="T6803" i="1"/>
  <c r="U6803" i="1" s="1"/>
  <c r="R6803" i="1"/>
  <c r="M6803" i="1"/>
  <c r="O6803" i="1" s="1"/>
  <c r="AG6802" i="1"/>
  <c r="T6802" i="1"/>
  <c r="U6802" i="1" s="1"/>
  <c r="R6802" i="1"/>
  <c r="Q6802" i="1"/>
  <c r="M6802" i="1"/>
  <c r="O6802" i="1" s="1"/>
  <c r="AG6801" i="1"/>
  <c r="T6801" i="1"/>
  <c r="U6801" i="1" s="1"/>
  <c r="R6801" i="1"/>
  <c r="Q6801" i="1"/>
  <c r="O6801" i="1"/>
  <c r="M6801" i="1"/>
  <c r="AG6800" i="1"/>
  <c r="U6800" i="1"/>
  <c r="T6800" i="1"/>
  <c r="R6800" i="1"/>
  <c r="Q6800" i="1"/>
  <c r="O6800" i="1"/>
  <c r="M6800" i="1"/>
  <c r="AG6799" i="1"/>
  <c r="U6799" i="1"/>
  <c r="T6799" i="1"/>
  <c r="R6799" i="1"/>
  <c r="M6799" i="1"/>
  <c r="AG6798" i="1"/>
  <c r="T6798" i="1"/>
  <c r="U6798" i="1" s="1"/>
  <c r="R6798" i="1"/>
  <c r="M6798" i="1"/>
  <c r="Q6798" i="1" s="1"/>
  <c r="AG6797" i="1"/>
  <c r="U6797" i="1"/>
  <c r="T6797" i="1"/>
  <c r="R6797" i="1"/>
  <c r="Q6797" i="1"/>
  <c r="O6797" i="1"/>
  <c r="M6797" i="1"/>
  <c r="AG6796" i="1"/>
  <c r="T6796" i="1"/>
  <c r="U6796" i="1" s="1"/>
  <c r="R6796" i="1"/>
  <c r="Q6796" i="1"/>
  <c r="M6796" i="1"/>
  <c r="O6796" i="1" s="1"/>
  <c r="AG6795" i="1"/>
  <c r="T6795" i="1"/>
  <c r="U6795" i="1" s="1"/>
  <c r="R6795" i="1"/>
  <c r="M6795" i="1"/>
  <c r="AG6794" i="1"/>
  <c r="T6794" i="1"/>
  <c r="U6794" i="1" s="1"/>
  <c r="R6794" i="1"/>
  <c r="Q6794" i="1"/>
  <c r="M6794" i="1"/>
  <c r="O6794" i="1" s="1"/>
  <c r="AG6793" i="1"/>
  <c r="U6793" i="1"/>
  <c r="T6793" i="1"/>
  <c r="R6793" i="1"/>
  <c r="M6793" i="1"/>
  <c r="O6793" i="1" s="1"/>
  <c r="AG6792" i="1"/>
  <c r="U6792" i="1"/>
  <c r="T6792" i="1"/>
  <c r="R6792" i="1"/>
  <c r="M6792" i="1"/>
  <c r="Q6792" i="1" s="1"/>
  <c r="AG6791" i="1"/>
  <c r="U6791" i="1"/>
  <c r="T6791" i="1"/>
  <c r="R6791" i="1"/>
  <c r="Q6791" i="1"/>
  <c r="O6791" i="1"/>
  <c r="M6791" i="1"/>
  <c r="AG6790" i="1"/>
  <c r="T6790" i="1"/>
  <c r="U6790" i="1" s="1"/>
  <c r="R6790" i="1"/>
  <c r="M6790" i="1"/>
  <c r="O6790" i="1" s="1"/>
  <c r="AG6789" i="1"/>
  <c r="U6789" i="1"/>
  <c r="T6789" i="1"/>
  <c r="R6789" i="1"/>
  <c r="Q6789" i="1"/>
  <c r="O6789" i="1"/>
  <c r="M6789" i="1"/>
  <c r="AG6788" i="1"/>
  <c r="T6788" i="1"/>
  <c r="U6788" i="1" s="1"/>
  <c r="R6788" i="1"/>
  <c r="O6788" i="1"/>
  <c r="M6788" i="1"/>
  <c r="Q6788" i="1" s="1"/>
  <c r="AG6787" i="1"/>
  <c r="U6787" i="1"/>
  <c r="T6787" i="1"/>
  <c r="R6787" i="1"/>
  <c r="M6787" i="1"/>
  <c r="AG6786" i="1"/>
  <c r="T6786" i="1"/>
  <c r="U6786" i="1" s="1"/>
  <c r="R6786" i="1"/>
  <c r="M6786" i="1"/>
  <c r="AG6785" i="1"/>
  <c r="U6785" i="1"/>
  <c r="T6785" i="1"/>
  <c r="R6785" i="1"/>
  <c r="Q6785" i="1"/>
  <c r="O6785" i="1"/>
  <c r="M6785" i="1"/>
  <c r="AG6784" i="1"/>
  <c r="U6784" i="1"/>
  <c r="T6784" i="1"/>
  <c r="R6784" i="1"/>
  <c r="Q6784" i="1"/>
  <c r="O6784" i="1"/>
  <c r="M6784" i="1"/>
  <c r="AG6783" i="1"/>
  <c r="T6783" i="1"/>
  <c r="U6783" i="1" s="1"/>
  <c r="R6783" i="1"/>
  <c r="M6783" i="1"/>
  <c r="AG6782" i="1"/>
  <c r="U6782" i="1"/>
  <c r="T6782" i="1"/>
  <c r="R6782" i="1"/>
  <c r="Q6782" i="1"/>
  <c r="M6782" i="1"/>
  <c r="O6782" i="1" s="1"/>
  <c r="AG6781" i="1"/>
  <c r="U6781" i="1"/>
  <c r="T6781" i="1"/>
  <c r="R6781" i="1"/>
  <c r="O6781" i="1"/>
  <c r="M6781" i="1"/>
  <c r="Q6781" i="1" s="1"/>
  <c r="AG6780" i="1"/>
  <c r="T6780" i="1"/>
  <c r="U6780" i="1" s="1"/>
  <c r="R6780" i="1"/>
  <c r="O6780" i="1"/>
  <c r="M6780" i="1"/>
  <c r="Q6780" i="1" s="1"/>
  <c r="AG6779" i="1"/>
  <c r="U6779" i="1"/>
  <c r="T6779" i="1"/>
  <c r="R6779" i="1"/>
  <c r="Q6779" i="1"/>
  <c r="O6779" i="1"/>
  <c r="M6779" i="1"/>
  <c r="AG6778" i="1"/>
  <c r="T6778" i="1"/>
  <c r="U6778" i="1" s="1"/>
  <c r="R6778" i="1"/>
  <c r="Q6778" i="1"/>
  <c r="M6778" i="1"/>
  <c r="O6778" i="1" s="1"/>
  <c r="AG6777" i="1"/>
  <c r="U6777" i="1"/>
  <c r="T6777" i="1"/>
  <c r="R6777" i="1"/>
  <c r="Q6777" i="1"/>
  <c r="O6777" i="1"/>
  <c r="M6777" i="1"/>
  <c r="AG6776" i="1"/>
  <c r="T6776" i="1"/>
  <c r="U6776" i="1" s="1"/>
  <c r="R6776" i="1"/>
  <c r="O6776" i="1"/>
  <c r="M6776" i="1"/>
  <c r="Q6776" i="1" s="1"/>
  <c r="AG6775" i="1"/>
  <c r="T6775" i="1"/>
  <c r="U6775" i="1" s="1"/>
  <c r="R6775" i="1"/>
  <c r="M6775" i="1"/>
  <c r="AG6774" i="1"/>
  <c r="T6774" i="1"/>
  <c r="U6774" i="1" s="1"/>
  <c r="R6774" i="1"/>
  <c r="Q6774" i="1"/>
  <c r="M6774" i="1"/>
  <c r="O6774" i="1" s="1"/>
  <c r="AG6773" i="1"/>
  <c r="U6773" i="1"/>
  <c r="T6773" i="1"/>
  <c r="R6773" i="1"/>
  <c r="Q6773" i="1"/>
  <c r="O6773" i="1"/>
  <c r="M6773" i="1"/>
  <c r="AG6772" i="1"/>
  <c r="U6772" i="1"/>
  <c r="T6772" i="1"/>
  <c r="R6772" i="1"/>
  <c r="Q6772" i="1"/>
  <c r="M6772" i="1"/>
  <c r="O6772" i="1" s="1"/>
  <c r="AG6771" i="1"/>
  <c r="T6771" i="1"/>
  <c r="U6771" i="1" s="1"/>
  <c r="R6771" i="1"/>
  <c r="O6771" i="1"/>
  <c r="M6771" i="1"/>
  <c r="Q6771" i="1" s="1"/>
  <c r="AG6770" i="1"/>
  <c r="U6770" i="1"/>
  <c r="T6770" i="1"/>
  <c r="R6770" i="1"/>
  <c r="Q6770" i="1"/>
  <c r="M6770" i="1"/>
  <c r="O6770" i="1" s="1"/>
  <c r="AG6769" i="1"/>
  <c r="U6769" i="1"/>
  <c r="T6769" i="1"/>
  <c r="R6769" i="1"/>
  <c r="Q6769" i="1"/>
  <c r="M6769" i="1"/>
  <c r="O6769" i="1" s="1"/>
  <c r="AG6768" i="1"/>
  <c r="U6768" i="1"/>
  <c r="T6768" i="1"/>
  <c r="R6768" i="1"/>
  <c r="O6768" i="1"/>
  <c r="M6768" i="1"/>
  <c r="Q6768" i="1" s="1"/>
  <c r="AG6767" i="1"/>
  <c r="U6767" i="1"/>
  <c r="T6767" i="1"/>
  <c r="R6767" i="1"/>
  <c r="M6767" i="1"/>
  <c r="AG6766" i="1"/>
  <c r="T6766" i="1"/>
  <c r="U6766" i="1" s="1"/>
  <c r="R6766" i="1"/>
  <c r="M6766" i="1"/>
  <c r="AG6765" i="1"/>
  <c r="T6765" i="1"/>
  <c r="U6765" i="1" s="1"/>
  <c r="R6765" i="1"/>
  <c r="Q6765" i="1"/>
  <c r="O6765" i="1"/>
  <c r="M6765" i="1"/>
  <c r="AG6764" i="1"/>
  <c r="T6764" i="1"/>
  <c r="U6764" i="1" s="1"/>
  <c r="R6764" i="1"/>
  <c r="M6764" i="1"/>
  <c r="AG6763" i="1"/>
  <c r="U6763" i="1"/>
  <c r="T6763" i="1"/>
  <c r="R6763" i="1"/>
  <c r="M6763" i="1"/>
  <c r="AG6762" i="1"/>
  <c r="T6762" i="1"/>
  <c r="U6762" i="1" s="1"/>
  <c r="R6762" i="1"/>
  <c r="Q6762" i="1"/>
  <c r="O6762" i="1"/>
  <c r="M6762" i="1"/>
  <c r="AG6761" i="1"/>
  <c r="U6761" i="1"/>
  <c r="T6761" i="1"/>
  <c r="R6761" i="1"/>
  <c r="Q6761" i="1"/>
  <c r="O6761" i="1"/>
  <c r="M6761" i="1"/>
  <c r="AG6760" i="1"/>
  <c r="T6760" i="1"/>
  <c r="U6760" i="1" s="1"/>
  <c r="R6760" i="1"/>
  <c r="M6760" i="1"/>
  <c r="AG6759" i="1"/>
  <c r="T6759" i="1"/>
  <c r="U6759" i="1" s="1"/>
  <c r="R6759" i="1"/>
  <c r="M6759" i="1"/>
  <c r="AG6758" i="1"/>
  <c r="U6758" i="1"/>
  <c r="T6758" i="1"/>
  <c r="R6758" i="1"/>
  <c r="Q6758" i="1"/>
  <c r="M6758" i="1"/>
  <c r="O6758" i="1" s="1"/>
  <c r="AG6757" i="1"/>
  <c r="U6757" i="1"/>
  <c r="T6757" i="1"/>
  <c r="R6757" i="1"/>
  <c r="Q6757" i="1"/>
  <c r="O6757" i="1"/>
  <c r="M6757" i="1"/>
  <c r="AG6756" i="1"/>
  <c r="T6756" i="1"/>
  <c r="U6756" i="1" s="1"/>
  <c r="R6756" i="1"/>
  <c r="M6756" i="1"/>
  <c r="AG6755" i="1"/>
  <c r="T6755" i="1"/>
  <c r="U6755" i="1" s="1"/>
  <c r="R6755" i="1"/>
  <c r="M6755" i="1"/>
  <c r="O6755" i="1" s="1"/>
  <c r="AG6754" i="1"/>
  <c r="T6754" i="1"/>
  <c r="U6754" i="1" s="1"/>
  <c r="R6754" i="1"/>
  <c r="Q6754" i="1"/>
  <c r="M6754" i="1"/>
  <c r="O6754" i="1" s="1"/>
  <c r="AG6753" i="1"/>
  <c r="T6753" i="1"/>
  <c r="U6753" i="1" s="1"/>
  <c r="R6753" i="1"/>
  <c r="Q6753" i="1"/>
  <c r="O6753" i="1"/>
  <c r="M6753" i="1"/>
  <c r="AG6752" i="1"/>
  <c r="U6752" i="1"/>
  <c r="T6752" i="1"/>
  <c r="R6752" i="1"/>
  <c r="Q6752" i="1"/>
  <c r="O6752" i="1"/>
  <c r="M6752" i="1"/>
  <c r="AG6751" i="1"/>
  <c r="U6751" i="1"/>
  <c r="T6751" i="1"/>
  <c r="R6751" i="1"/>
  <c r="M6751" i="1"/>
  <c r="AG6750" i="1"/>
  <c r="T6750" i="1"/>
  <c r="U6750" i="1" s="1"/>
  <c r="R6750" i="1"/>
  <c r="O6750" i="1"/>
  <c r="M6750" i="1"/>
  <c r="Q6750" i="1" s="1"/>
  <c r="AG6749" i="1"/>
  <c r="U6749" i="1"/>
  <c r="T6749" i="1"/>
  <c r="R6749" i="1"/>
  <c r="Q6749" i="1"/>
  <c r="O6749" i="1"/>
  <c r="M6749" i="1"/>
  <c r="AG6748" i="1"/>
  <c r="T6748" i="1"/>
  <c r="U6748" i="1" s="1"/>
  <c r="R6748" i="1"/>
  <c r="Q6748" i="1"/>
  <c r="M6748" i="1"/>
  <c r="O6748" i="1" s="1"/>
  <c r="AG6747" i="1"/>
  <c r="T6747" i="1"/>
  <c r="U6747" i="1" s="1"/>
  <c r="R6747" i="1"/>
  <c r="M6747" i="1"/>
  <c r="AG6746" i="1"/>
  <c r="T6746" i="1"/>
  <c r="U6746" i="1" s="1"/>
  <c r="R6746" i="1"/>
  <c r="Q6746" i="1"/>
  <c r="M6746" i="1"/>
  <c r="O6746" i="1" s="1"/>
  <c r="AG6745" i="1"/>
  <c r="U6745" i="1"/>
  <c r="T6745" i="1"/>
  <c r="R6745" i="1"/>
  <c r="Q6745" i="1"/>
  <c r="M6745" i="1"/>
  <c r="O6745" i="1" s="1"/>
  <c r="AG6744" i="1"/>
  <c r="T6744" i="1"/>
  <c r="U6744" i="1" s="1"/>
  <c r="R6744" i="1"/>
  <c r="M6744" i="1"/>
  <c r="Q6744" i="1" s="1"/>
  <c r="AG6743" i="1"/>
  <c r="U6743" i="1"/>
  <c r="T6743" i="1"/>
  <c r="R6743" i="1"/>
  <c r="Q6743" i="1"/>
  <c r="O6743" i="1"/>
  <c r="M6743" i="1"/>
  <c r="AG6742" i="1"/>
  <c r="T6742" i="1"/>
  <c r="U6742" i="1" s="1"/>
  <c r="R6742" i="1"/>
  <c r="M6742" i="1"/>
  <c r="O6742" i="1" s="1"/>
  <c r="AG6741" i="1"/>
  <c r="U6741" i="1"/>
  <c r="T6741" i="1"/>
  <c r="R6741" i="1"/>
  <c r="Q6741" i="1"/>
  <c r="O6741" i="1"/>
  <c r="M6741" i="1"/>
  <c r="AG6740" i="1"/>
  <c r="U6740" i="1"/>
  <c r="T6740" i="1"/>
  <c r="R6740" i="1"/>
  <c r="O6740" i="1"/>
  <c r="M6740" i="1"/>
  <c r="Q6740" i="1" s="1"/>
  <c r="AG6739" i="1"/>
  <c r="U6739" i="1"/>
  <c r="T6739" i="1"/>
  <c r="R6739" i="1"/>
  <c r="M6739" i="1"/>
  <c r="AG6738" i="1"/>
  <c r="T6738" i="1"/>
  <c r="U6738" i="1" s="1"/>
  <c r="R6738" i="1"/>
  <c r="M6738" i="1"/>
  <c r="Q6738" i="1" s="1"/>
  <c r="AG6737" i="1"/>
  <c r="U6737" i="1"/>
  <c r="T6737" i="1"/>
  <c r="R6737" i="1"/>
  <c r="Q6737" i="1"/>
  <c r="O6737" i="1"/>
  <c r="M6737" i="1"/>
  <c r="AG6736" i="1"/>
  <c r="T6736" i="1"/>
  <c r="U6736" i="1" s="1"/>
  <c r="R6736" i="1"/>
  <c r="M6736" i="1"/>
  <c r="O6736" i="1" s="1"/>
  <c r="AG6735" i="1"/>
  <c r="U6735" i="1"/>
  <c r="T6735" i="1"/>
  <c r="R6735" i="1"/>
  <c r="M6735" i="1"/>
  <c r="AG6734" i="1"/>
  <c r="T6734" i="1"/>
  <c r="U6734" i="1" s="1"/>
  <c r="R6734" i="1"/>
  <c r="M6734" i="1"/>
  <c r="AG6733" i="1"/>
  <c r="U6733" i="1"/>
  <c r="T6733" i="1"/>
  <c r="R6733" i="1"/>
  <c r="Q6733" i="1"/>
  <c r="O6733" i="1"/>
  <c r="M6733" i="1"/>
  <c r="AG6732" i="1"/>
  <c r="U6732" i="1"/>
  <c r="T6732" i="1"/>
  <c r="R6732" i="1"/>
  <c r="Q6732" i="1"/>
  <c r="O6732" i="1"/>
  <c r="M6732" i="1"/>
  <c r="AG6731" i="1"/>
  <c r="T6731" i="1"/>
  <c r="U6731" i="1" s="1"/>
  <c r="R6731" i="1"/>
  <c r="M6731" i="1"/>
  <c r="AG6730" i="1"/>
  <c r="T6730" i="1"/>
  <c r="U6730" i="1" s="1"/>
  <c r="R6730" i="1"/>
  <c r="M6730" i="1"/>
  <c r="O6730" i="1" s="1"/>
  <c r="AG6729" i="1"/>
  <c r="U6729" i="1"/>
  <c r="T6729" i="1"/>
  <c r="R6729" i="1"/>
  <c r="Q6729" i="1"/>
  <c r="O6729" i="1"/>
  <c r="M6729" i="1"/>
  <c r="AG6728" i="1"/>
  <c r="T6728" i="1"/>
  <c r="U6728" i="1" s="1"/>
  <c r="R6728" i="1"/>
  <c r="M6728" i="1"/>
  <c r="O6728" i="1" s="1"/>
  <c r="AG6727" i="1"/>
  <c r="U6727" i="1"/>
  <c r="T6727" i="1"/>
  <c r="R6727" i="1"/>
  <c r="M6727" i="1"/>
  <c r="Q6727" i="1" s="1"/>
  <c r="AG6726" i="1"/>
  <c r="T6726" i="1"/>
  <c r="U6726" i="1" s="1"/>
  <c r="R6726" i="1"/>
  <c r="M6726" i="1"/>
  <c r="AG6725" i="1"/>
  <c r="U6725" i="1"/>
  <c r="T6725" i="1"/>
  <c r="R6725" i="1"/>
  <c r="Q6725" i="1"/>
  <c r="O6725" i="1"/>
  <c r="M6725" i="1"/>
  <c r="AG6724" i="1"/>
  <c r="T6724" i="1"/>
  <c r="U6724" i="1" s="1"/>
  <c r="R6724" i="1"/>
  <c r="Q6724" i="1"/>
  <c r="M6724" i="1"/>
  <c r="O6724" i="1" s="1"/>
  <c r="AG6723" i="1"/>
  <c r="T6723" i="1"/>
  <c r="U6723" i="1" s="1"/>
  <c r="R6723" i="1"/>
  <c r="M6723" i="1"/>
  <c r="AG6722" i="1"/>
  <c r="U6722" i="1"/>
  <c r="T6722" i="1"/>
  <c r="R6722" i="1"/>
  <c r="M6722" i="1"/>
  <c r="AG6721" i="1"/>
  <c r="U6721" i="1"/>
  <c r="T6721" i="1"/>
  <c r="R6721" i="1"/>
  <c r="M6721" i="1"/>
  <c r="AG6720" i="1"/>
  <c r="T6720" i="1"/>
  <c r="U6720" i="1" s="1"/>
  <c r="R6720" i="1"/>
  <c r="Q6720" i="1"/>
  <c r="M6720" i="1"/>
  <c r="O6720" i="1" s="1"/>
  <c r="AG6719" i="1"/>
  <c r="U6719" i="1"/>
  <c r="T6719" i="1"/>
  <c r="R6719" i="1"/>
  <c r="Q6719" i="1"/>
  <c r="O6719" i="1"/>
  <c r="M6719" i="1"/>
  <c r="AG6718" i="1"/>
  <c r="T6718" i="1"/>
  <c r="U6718" i="1" s="1"/>
  <c r="R6718" i="1"/>
  <c r="M6718" i="1"/>
  <c r="O6718" i="1" s="1"/>
  <c r="AG6717" i="1"/>
  <c r="U6717" i="1"/>
  <c r="T6717" i="1"/>
  <c r="R6717" i="1"/>
  <c r="Q6717" i="1"/>
  <c r="O6717" i="1"/>
  <c r="M6717" i="1"/>
  <c r="AG6716" i="1"/>
  <c r="U6716" i="1"/>
  <c r="T6716" i="1"/>
  <c r="R6716" i="1"/>
  <c r="O6716" i="1"/>
  <c r="M6716" i="1"/>
  <c r="Q6716" i="1" s="1"/>
  <c r="AG6715" i="1"/>
  <c r="U6715" i="1"/>
  <c r="T6715" i="1"/>
  <c r="R6715" i="1"/>
  <c r="M6715" i="1"/>
  <c r="AG6714" i="1"/>
  <c r="T6714" i="1"/>
  <c r="U6714" i="1" s="1"/>
  <c r="R6714" i="1"/>
  <c r="M6714" i="1"/>
  <c r="AG6713" i="1"/>
  <c r="U6713" i="1"/>
  <c r="T6713" i="1"/>
  <c r="R6713" i="1"/>
  <c r="Q6713" i="1"/>
  <c r="O6713" i="1"/>
  <c r="M6713" i="1"/>
  <c r="AG6712" i="1"/>
  <c r="T6712" i="1"/>
  <c r="U6712" i="1" s="1"/>
  <c r="R6712" i="1"/>
  <c r="M6712" i="1"/>
  <c r="AG6711" i="1"/>
  <c r="U6711" i="1"/>
  <c r="T6711" i="1"/>
  <c r="R6711" i="1"/>
  <c r="M6711" i="1"/>
  <c r="Q6711" i="1" s="1"/>
  <c r="AG6710" i="1"/>
  <c r="T6710" i="1"/>
  <c r="U6710" i="1" s="1"/>
  <c r="R6710" i="1"/>
  <c r="M6710" i="1"/>
  <c r="AG6709" i="1"/>
  <c r="U6709" i="1"/>
  <c r="T6709" i="1"/>
  <c r="R6709" i="1"/>
  <c r="Q6709" i="1"/>
  <c r="O6709" i="1"/>
  <c r="M6709" i="1"/>
  <c r="AG6708" i="1"/>
  <c r="U6708" i="1"/>
  <c r="T6708" i="1"/>
  <c r="R6708" i="1"/>
  <c r="M6708" i="1"/>
  <c r="O6708" i="1" s="1"/>
  <c r="AG6707" i="1"/>
  <c r="T6707" i="1"/>
  <c r="U6707" i="1" s="1"/>
  <c r="R6707" i="1"/>
  <c r="M6707" i="1"/>
  <c r="AG6706" i="1"/>
  <c r="T6706" i="1"/>
  <c r="U6706" i="1" s="1"/>
  <c r="R6706" i="1"/>
  <c r="Q6706" i="1"/>
  <c r="M6706" i="1"/>
  <c r="O6706" i="1" s="1"/>
  <c r="AG6705" i="1"/>
  <c r="T6705" i="1"/>
  <c r="U6705" i="1" s="1"/>
  <c r="R6705" i="1"/>
  <c r="Q6705" i="1"/>
  <c r="O6705" i="1"/>
  <c r="M6705" i="1"/>
  <c r="AG6704" i="1"/>
  <c r="T6704" i="1"/>
  <c r="U6704" i="1" s="1"/>
  <c r="R6704" i="1"/>
  <c r="Q6704" i="1"/>
  <c r="M6704" i="1"/>
  <c r="O6704" i="1" s="1"/>
  <c r="AG6703" i="1"/>
  <c r="U6703" i="1"/>
  <c r="T6703" i="1"/>
  <c r="R6703" i="1"/>
  <c r="M6703" i="1"/>
  <c r="Q6703" i="1" s="1"/>
  <c r="AG6702" i="1"/>
  <c r="T6702" i="1"/>
  <c r="U6702" i="1" s="1"/>
  <c r="R6702" i="1"/>
  <c r="M6702" i="1"/>
  <c r="AG6701" i="1"/>
  <c r="U6701" i="1"/>
  <c r="T6701" i="1"/>
  <c r="R6701" i="1"/>
  <c r="Q6701" i="1"/>
  <c r="O6701" i="1"/>
  <c r="M6701" i="1"/>
  <c r="AG6700" i="1"/>
  <c r="U6700" i="1"/>
  <c r="T6700" i="1"/>
  <c r="R6700" i="1"/>
  <c r="Q6700" i="1"/>
  <c r="O6700" i="1"/>
  <c r="M6700" i="1"/>
  <c r="AG6699" i="1"/>
  <c r="T6699" i="1"/>
  <c r="U6699" i="1" s="1"/>
  <c r="R6699" i="1"/>
  <c r="M6699" i="1"/>
  <c r="AG6698" i="1"/>
  <c r="U6698" i="1"/>
  <c r="T6698" i="1"/>
  <c r="R6698" i="1"/>
  <c r="M6698" i="1"/>
  <c r="AG6697" i="1"/>
  <c r="U6697" i="1"/>
  <c r="T6697" i="1"/>
  <c r="R6697" i="1"/>
  <c r="M6697" i="1"/>
  <c r="AG6696" i="1"/>
  <c r="T6696" i="1"/>
  <c r="U6696" i="1" s="1"/>
  <c r="R6696" i="1"/>
  <c r="Q6696" i="1"/>
  <c r="M6696" i="1"/>
  <c r="O6696" i="1" s="1"/>
  <c r="AG6695" i="1"/>
  <c r="U6695" i="1"/>
  <c r="T6695" i="1"/>
  <c r="R6695" i="1"/>
  <c r="Q6695" i="1"/>
  <c r="O6695" i="1"/>
  <c r="M6695" i="1"/>
  <c r="AG6694" i="1"/>
  <c r="T6694" i="1"/>
  <c r="U6694" i="1" s="1"/>
  <c r="R6694" i="1"/>
  <c r="M6694" i="1"/>
  <c r="O6694" i="1" s="1"/>
  <c r="AG6693" i="1"/>
  <c r="U6693" i="1"/>
  <c r="T6693" i="1"/>
  <c r="R6693" i="1"/>
  <c r="Q6693" i="1"/>
  <c r="O6693" i="1"/>
  <c r="M6693" i="1"/>
  <c r="AG6692" i="1"/>
  <c r="U6692" i="1"/>
  <c r="T6692" i="1"/>
  <c r="R6692" i="1"/>
  <c r="O6692" i="1"/>
  <c r="M6692" i="1"/>
  <c r="Q6692" i="1" s="1"/>
  <c r="AG6691" i="1"/>
  <c r="U6691" i="1"/>
  <c r="T6691" i="1"/>
  <c r="R6691" i="1"/>
  <c r="M6691" i="1"/>
  <c r="AG6690" i="1"/>
  <c r="T6690" i="1"/>
  <c r="U6690" i="1" s="1"/>
  <c r="R6690" i="1"/>
  <c r="M6690" i="1"/>
  <c r="Q6690" i="1" s="1"/>
  <c r="AG6689" i="1"/>
  <c r="U6689" i="1"/>
  <c r="T6689" i="1"/>
  <c r="R6689" i="1"/>
  <c r="Q6689" i="1"/>
  <c r="O6689" i="1"/>
  <c r="M6689" i="1"/>
  <c r="AG6688" i="1"/>
  <c r="T6688" i="1"/>
  <c r="U6688" i="1" s="1"/>
  <c r="R6688" i="1"/>
  <c r="M6688" i="1"/>
  <c r="O6688" i="1" s="1"/>
  <c r="AG6687" i="1"/>
  <c r="U6687" i="1"/>
  <c r="T6687" i="1"/>
  <c r="R6687" i="1"/>
  <c r="M6687" i="1"/>
  <c r="AG6686" i="1"/>
  <c r="T6686" i="1"/>
  <c r="U6686" i="1" s="1"/>
  <c r="R6686" i="1"/>
  <c r="M6686" i="1"/>
  <c r="AG6685" i="1"/>
  <c r="U6685" i="1"/>
  <c r="T6685" i="1"/>
  <c r="R6685" i="1"/>
  <c r="Q6685" i="1"/>
  <c r="O6685" i="1"/>
  <c r="M6685" i="1"/>
  <c r="AG6684" i="1"/>
  <c r="U6684" i="1"/>
  <c r="T6684" i="1"/>
  <c r="R6684" i="1"/>
  <c r="Q6684" i="1"/>
  <c r="O6684" i="1"/>
  <c r="M6684" i="1"/>
  <c r="AG6683" i="1"/>
  <c r="T6683" i="1"/>
  <c r="U6683" i="1" s="1"/>
  <c r="R6683" i="1"/>
  <c r="M6683" i="1"/>
  <c r="AG6682" i="1"/>
  <c r="T6682" i="1"/>
  <c r="U6682" i="1" s="1"/>
  <c r="R6682" i="1"/>
  <c r="M6682" i="1"/>
  <c r="O6682" i="1" s="1"/>
  <c r="AG6681" i="1"/>
  <c r="U6681" i="1"/>
  <c r="T6681" i="1"/>
  <c r="R6681" i="1"/>
  <c r="Q6681" i="1"/>
  <c r="O6681" i="1"/>
  <c r="M6681" i="1"/>
  <c r="AG6680" i="1"/>
  <c r="T6680" i="1"/>
  <c r="U6680" i="1" s="1"/>
  <c r="R6680" i="1"/>
  <c r="M6680" i="1"/>
  <c r="O6680" i="1" s="1"/>
  <c r="AG6679" i="1"/>
  <c r="U6679" i="1"/>
  <c r="T6679" i="1"/>
  <c r="R6679" i="1"/>
  <c r="M6679" i="1"/>
  <c r="Q6679" i="1" s="1"/>
  <c r="AG6678" i="1"/>
  <c r="T6678" i="1"/>
  <c r="U6678" i="1" s="1"/>
  <c r="R6678" i="1"/>
  <c r="M6678" i="1"/>
  <c r="AG6677" i="1"/>
  <c r="U6677" i="1"/>
  <c r="T6677" i="1"/>
  <c r="R6677" i="1"/>
  <c r="Q6677" i="1"/>
  <c r="O6677" i="1"/>
  <c r="M6677" i="1"/>
  <c r="AG6676" i="1"/>
  <c r="T6676" i="1"/>
  <c r="U6676" i="1" s="1"/>
  <c r="R6676" i="1"/>
  <c r="Q6676" i="1"/>
  <c r="M6676" i="1"/>
  <c r="O6676" i="1" s="1"/>
  <c r="AG6675" i="1"/>
  <c r="T6675" i="1"/>
  <c r="U6675" i="1" s="1"/>
  <c r="R6675" i="1"/>
  <c r="M6675" i="1"/>
  <c r="AG6674" i="1"/>
  <c r="U6674" i="1"/>
  <c r="T6674" i="1"/>
  <c r="R6674" i="1"/>
  <c r="M6674" i="1"/>
  <c r="AG6673" i="1"/>
  <c r="U6673" i="1"/>
  <c r="T6673" i="1"/>
  <c r="R6673" i="1"/>
  <c r="M6673" i="1"/>
  <c r="AG6672" i="1"/>
  <c r="T6672" i="1"/>
  <c r="U6672" i="1" s="1"/>
  <c r="R6672" i="1"/>
  <c r="Q6672" i="1"/>
  <c r="M6672" i="1"/>
  <c r="O6672" i="1" s="1"/>
  <c r="AG6671" i="1"/>
  <c r="U6671" i="1"/>
  <c r="T6671" i="1"/>
  <c r="R6671" i="1"/>
  <c r="Q6671" i="1"/>
  <c r="O6671" i="1"/>
  <c r="M6671" i="1"/>
  <c r="AG6670" i="1"/>
  <c r="T6670" i="1"/>
  <c r="U6670" i="1" s="1"/>
  <c r="R6670" i="1"/>
  <c r="M6670" i="1"/>
  <c r="O6670" i="1" s="1"/>
  <c r="AG6669" i="1"/>
  <c r="U6669" i="1"/>
  <c r="T6669" i="1"/>
  <c r="R6669" i="1"/>
  <c r="Q6669" i="1"/>
  <c r="O6669" i="1"/>
  <c r="M6669" i="1"/>
  <c r="AG6668" i="1"/>
  <c r="U6668" i="1"/>
  <c r="T6668" i="1"/>
  <c r="R6668" i="1"/>
  <c r="O6668" i="1"/>
  <c r="M6668" i="1"/>
  <c r="Q6668" i="1" s="1"/>
  <c r="AG6667" i="1"/>
  <c r="U6667" i="1"/>
  <c r="T6667" i="1"/>
  <c r="R6667" i="1"/>
  <c r="M6667" i="1"/>
  <c r="AG6666" i="1"/>
  <c r="T6666" i="1"/>
  <c r="U6666" i="1" s="1"/>
  <c r="R6666" i="1"/>
  <c r="M6666" i="1"/>
  <c r="AG6665" i="1"/>
  <c r="U6665" i="1"/>
  <c r="T6665" i="1"/>
  <c r="R6665" i="1"/>
  <c r="Q6665" i="1"/>
  <c r="O6665" i="1"/>
  <c r="M6665" i="1"/>
  <c r="AG6664" i="1"/>
  <c r="T6664" i="1"/>
  <c r="U6664" i="1" s="1"/>
  <c r="R6664" i="1"/>
  <c r="M6664" i="1"/>
  <c r="AG6663" i="1"/>
  <c r="U6663" i="1"/>
  <c r="T6663" i="1"/>
  <c r="R6663" i="1"/>
  <c r="M6663" i="1"/>
  <c r="Q6663" i="1" s="1"/>
  <c r="AG6662" i="1"/>
  <c r="T6662" i="1"/>
  <c r="U6662" i="1" s="1"/>
  <c r="R6662" i="1"/>
  <c r="M6662" i="1"/>
  <c r="AG6661" i="1"/>
  <c r="U6661" i="1"/>
  <c r="T6661" i="1"/>
  <c r="R6661" i="1"/>
  <c r="Q6661" i="1"/>
  <c r="O6661" i="1"/>
  <c r="M6661" i="1"/>
  <c r="AG6660" i="1"/>
  <c r="U6660" i="1"/>
  <c r="T6660" i="1"/>
  <c r="R6660" i="1"/>
  <c r="M6660" i="1"/>
  <c r="O6660" i="1" s="1"/>
  <c r="AG6659" i="1"/>
  <c r="T6659" i="1"/>
  <c r="U6659" i="1" s="1"/>
  <c r="R6659" i="1"/>
  <c r="M6659" i="1"/>
  <c r="AG6658" i="1"/>
  <c r="T6658" i="1"/>
  <c r="U6658" i="1" s="1"/>
  <c r="R6658" i="1"/>
  <c r="Q6658" i="1"/>
  <c r="M6658" i="1"/>
  <c r="O6658" i="1" s="1"/>
  <c r="AG6657" i="1"/>
  <c r="T6657" i="1"/>
  <c r="U6657" i="1" s="1"/>
  <c r="R6657" i="1"/>
  <c r="Q6657" i="1"/>
  <c r="O6657" i="1"/>
  <c r="M6657" i="1"/>
  <c r="AG6656" i="1"/>
  <c r="T6656" i="1"/>
  <c r="U6656" i="1" s="1"/>
  <c r="R6656" i="1"/>
  <c r="Q6656" i="1"/>
  <c r="M6656" i="1"/>
  <c r="O6656" i="1" s="1"/>
  <c r="AG6655" i="1"/>
  <c r="U6655" i="1"/>
  <c r="T6655" i="1"/>
  <c r="R6655" i="1"/>
  <c r="M6655" i="1"/>
  <c r="Q6655" i="1" s="1"/>
  <c r="AG6654" i="1"/>
  <c r="T6654" i="1"/>
  <c r="U6654" i="1" s="1"/>
  <c r="R6654" i="1"/>
  <c r="M6654" i="1"/>
  <c r="AG6653" i="1"/>
  <c r="U6653" i="1"/>
  <c r="T6653" i="1"/>
  <c r="R6653" i="1"/>
  <c r="Q6653" i="1"/>
  <c r="O6653" i="1"/>
  <c r="M6653" i="1"/>
  <c r="AG6652" i="1"/>
  <c r="U6652" i="1"/>
  <c r="T6652" i="1"/>
  <c r="R6652" i="1"/>
  <c r="Q6652" i="1"/>
  <c r="O6652" i="1"/>
  <c r="M6652" i="1"/>
  <c r="AG6651" i="1"/>
  <c r="T6651" i="1"/>
  <c r="U6651" i="1" s="1"/>
  <c r="R6651" i="1"/>
  <c r="M6651" i="1"/>
  <c r="AG6650" i="1"/>
  <c r="U6650" i="1"/>
  <c r="T6650" i="1"/>
  <c r="R6650" i="1"/>
  <c r="M6650" i="1"/>
  <c r="AG6649" i="1"/>
  <c r="U6649" i="1"/>
  <c r="T6649" i="1"/>
  <c r="R6649" i="1"/>
  <c r="M6649" i="1"/>
  <c r="AG6648" i="1"/>
  <c r="T6648" i="1"/>
  <c r="U6648" i="1" s="1"/>
  <c r="R6648" i="1"/>
  <c r="Q6648" i="1"/>
  <c r="M6648" i="1"/>
  <c r="O6648" i="1" s="1"/>
  <c r="AG6647" i="1"/>
  <c r="U6647" i="1"/>
  <c r="T6647" i="1"/>
  <c r="R6647" i="1"/>
  <c r="Q6647" i="1"/>
  <c r="O6647" i="1"/>
  <c r="M6647" i="1"/>
  <c r="AG6646" i="1"/>
  <c r="T6646" i="1"/>
  <c r="U6646" i="1" s="1"/>
  <c r="R6646" i="1"/>
  <c r="M6646" i="1"/>
  <c r="O6646" i="1" s="1"/>
  <c r="AG6645" i="1"/>
  <c r="U6645" i="1"/>
  <c r="T6645" i="1"/>
  <c r="R6645" i="1"/>
  <c r="Q6645" i="1"/>
  <c r="O6645" i="1"/>
  <c r="M6645" i="1"/>
  <c r="AG6644" i="1"/>
  <c r="U6644" i="1"/>
  <c r="T6644" i="1"/>
  <c r="R6644" i="1"/>
  <c r="O6644" i="1"/>
  <c r="M6644" i="1"/>
  <c r="Q6644" i="1" s="1"/>
  <c r="AG6643" i="1"/>
  <c r="U6643" i="1"/>
  <c r="T6643" i="1"/>
  <c r="R6643" i="1"/>
  <c r="M6643" i="1"/>
  <c r="AG6642" i="1"/>
  <c r="T6642" i="1"/>
  <c r="U6642" i="1" s="1"/>
  <c r="R6642" i="1"/>
  <c r="M6642" i="1"/>
  <c r="Q6642" i="1" s="1"/>
  <c r="AG6641" i="1"/>
  <c r="U6641" i="1"/>
  <c r="T6641" i="1"/>
  <c r="R6641" i="1"/>
  <c r="Q6641" i="1"/>
  <c r="O6641" i="1"/>
  <c r="M6641" i="1"/>
  <c r="AG6640" i="1"/>
  <c r="T6640" i="1"/>
  <c r="U6640" i="1" s="1"/>
  <c r="R6640" i="1"/>
  <c r="M6640" i="1"/>
  <c r="O6640" i="1" s="1"/>
  <c r="AG6639" i="1"/>
  <c r="U6639" i="1"/>
  <c r="T6639" i="1"/>
  <c r="R6639" i="1"/>
  <c r="M6639" i="1"/>
  <c r="AG6638" i="1"/>
  <c r="T6638" i="1"/>
  <c r="U6638" i="1" s="1"/>
  <c r="R6638" i="1"/>
  <c r="M6638" i="1"/>
  <c r="AG6637" i="1"/>
  <c r="U6637" i="1"/>
  <c r="T6637" i="1"/>
  <c r="R6637" i="1"/>
  <c r="Q6637" i="1"/>
  <c r="O6637" i="1"/>
  <c r="M6637" i="1"/>
  <c r="AG6636" i="1"/>
  <c r="U6636" i="1"/>
  <c r="T6636" i="1"/>
  <c r="R6636" i="1"/>
  <c r="Q6636" i="1"/>
  <c r="O6636" i="1"/>
  <c r="M6636" i="1"/>
  <c r="AG6635" i="1"/>
  <c r="T6635" i="1"/>
  <c r="U6635" i="1" s="1"/>
  <c r="R6635" i="1"/>
  <c r="M6635" i="1"/>
  <c r="AG6634" i="1"/>
  <c r="T6634" i="1"/>
  <c r="U6634" i="1" s="1"/>
  <c r="R6634" i="1"/>
  <c r="M6634" i="1"/>
  <c r="O6634" i="1" s="1"/>
  <c r="AG6633" i="1"/>
  <c r="U6633" i="1"/>
  <c r="T6633" i="1"/>
  <c r="R6633" i="1"/>
  <c r="Q6633" i="1"/>
  <c r="O6633" i="1"/>
  <c r="M6633" i="1"/>
  <c r="AG6632" i="1"/>
  <c r="T6632" i="1"/>
  <c r="U6632" i="1" s="1"/>
  <c r="R6632" i="1"/>
  <c r="M6632" i="1"/>
  <c r="O6632" i="1" s="1"/>
  <c r="AG6631" i="1"/>
  <c r="U6631" i="1"/>
  <c r="T6631" i="1"/>
  <c r="R6631" i="1"/>
  <c r="M6631" i="1"/>
  <c r="Q6631" i="1" s="1"/>
  <c r="AG6630" i="1"/>
  <c r="T6630" i="1"/>
  <c r="U6630" i="1" s="1"/>
  <c r="R6630" i="1"/>
  <c r="M6630" i="1"/>
  <c r="AG6629" i="1"/>
  <c r="U6629" i="1"/>
  <c r="T6629" i="1"/>
  <c r="R6629" i="1"/>
  <c r="Q6629" i="1"/>
  <c r="O6629" i="1"/>
  <c r="M6629" i="1"/>
  <c r="AG6628" i="1"/>
  <c r="T6628" i="1"/>
  <c r="U6628" i="1" s="1"/>
  <c r="R6628" i="1"/>
  <c r="Q6628" i="1"/>
  <c r="M6628" i="1"/>
  <c r="O6628" i="1" s="1"/>
  <c r="AG6627" i="1"/>
  <c r="T6627" i="1"/>
  <c r="U6627" i="1" s="1"/>
  <c r="R6627" i="1"/>
  <c r="M6627" i="1"/>
  <c r="AG6626" i="1"/>
  <c r="U6626" i="1"/>
  <c r="T6626" i="1"/>
  <c r="R6626" i="1"/>
  <c r="M6626" i="1"/>
  <c r="AG6625" i="1"/>
  <c r="U6625" i="1"/>
  <c r="T6625" i="1"/>
  <c r="R6625" i="1"/>
  <c r="M6625" i="1"/>
  <c r="AG6624" i="1"/>
  <c r="T6624" i="1"/>
  <c r="U6624" i="1" s="1"/>
  <c r="R6624" i="1"/>
  <c r="Q6624" i="1"/>
  <c r="M6624" i="1"/>
  <c r="O6624" i="1" s="1"/>
  <c r="AG6623" i="1"/>
  <c r="U6623" i="1"/>
  <c r="T6623" i="1"/>
  <c r="R6623" i="1"/>
  <c r="Q6623" i="1"/>
  <c r="O6623" i="1"/>
  <c r="M6623" i="1"/>
  <c r="AG6622" i="1"/>
  <c r="T6622" i="1"/>
  <c r="U6622" i="1" s="1"/>
  <c r="R6622" i="1"/>
  <c r="M6622" i="1"/>
  <c r="O6622" i="1" s="1"/>
  <c r="AG6621" i="1"/>
  <c r="U6621" i="1"/>
  <c r="T6621" i="1"/>
  <c r="R6621" i="1"/>
  <c r="Q6621" i="1"/>
  <c r="O6621" i="1"/>
  <c r="M6621" i="1"/>
  <c r="AG6620" i="1"/>
  <c r="U6620" i="1"/>
  <c r="T6620" i="1"/>
  <c r="R6620" i="1"/>
  <c r="O6620" i="1"/>
  <c r="M6620" i="1"/>
  <c r="Q6620" i="1" s="1"/>
  <c r="AG6619" i="1"/>
  <c r="T6619" i="1"/>
  <c r="U6619" i="1" s="1"/>
  <c r="R6619" i="1"/>
  <c r="M6619" i="1"/>
  <c r="AG6618" i="1"/>
  <c r="T6618" i="1"/>
  <c r="U6618" i="1" s="1"/>
  <c r="R6618" i="1"/>
  <c r="M6618" i="1"/>
  <c r="AG6617" i="1"/>
  <c r="U6617" i="1"/>
  <c r="T6617" i="1"/>
  <c r="R6617" i="1"/>
  <c r="Q6617" i="1"/>
  <c r="O6617" i="1"/>
  <c r="M6617" i="1"/>
  <c r="AG6616" i="1"/>
  <c r="T6616" i="1"/>
  <c r="U6616" i="1" s="1"/>
  <c r="R6616" i="1"/>
  <c r="M6616" i="1"/>
  <c r="AG6615" i="1"/>
  <c r="U6615" i="1"/>
  <c r="T6615" i="1"/>
  <c r="R6615" i="1"/>
  <c r="M6615" i="1"/>
  <c r="Q6615" i="1" s="1"/>
  <c r="AG6614" i="1"/>
  <c r="T6614" i="1"/>
  <c r="U6614" i="1" s="1"/>
  <c r="R6614" i="1"/>
  <c r="M6614" i="1"/>
  <c r="AG6613" i="1"/>
  <c r="U6613" i="1"/>
  <c r="T6613" i="1"/>
  <c r="R6613" i="1"/>
  <c r="Q6613" i="1"/>
  <c r="O6613" i="1"/>
  <c r="M6613" i="1"/>
  <c r="AG6612" i="1"/>
  <c r="U6612" i="1"/>
  <c r="T6612" i="1"/>
  <c r="R6612" i="1"/>
  <c r="M6612" i="1"/>
  <c r="O6612" i="1" s="1"/>
  <c r="AG6611" i="1"/>
  <c r="T6611" i="1"/>
  <c r="U6611" i="1" s="1"/>
  <c r="R6611" i="1"/>
  <c r="M6611" i="1"/>
  <c r="AG6610" i="1"/>
  <c r="T6610" i="1"/>
  <c r="U6610" i="1" s="1"/>
  <c r="R6610" i="1"/>
  <c r="Q6610" i="1"/>
  <c r="M6610" i="1"/>
  <c r="O6610" i="1" s="1"/>
  <c r="AG6609" i="1"/>
  <c r="T6609" i="1"/>
  <c r="U6609" i="1" s="1"/>
  <c r="R6609" i="1"/>
  <c r="Q6609" i="1"/>
  <c r="O6609" i="1"/>
  <c r="M6609" i="1"/>
  <c r="AG6608" i="1"/>
  <c r="T6608" i="1"/>
  <c r="U6608" i="1" s="1"/>
  <c r="R6608" i="1"/>
  <c r="Q6608" i="1"/>
  <c r="M6608" i="1"/>
  <c r="O6608" i="1" s="1"/>
  <c r="AG6607" i="1"/>
  <c r="U6607" i="1"/>
  <c r="T6607" i="1"/>
  <c r="R6607" i="1"/>
  <c r="M6607" i="1"/>
  <c r="Q6607" i="1" s="1"/>
  <c r="AG6606" i="1"/>
  <c r="T6606" i="1"/>
  <c r="U6606" i="1" s="1"/>
  <c r="R6606" i="1"/>
  <c r="M6606" i="1"/>
  <c r="AG6605" i="1"/>
  <c r="U6605" i="1"/>
  <c r="T6605" i="1"/>
  <c r="R6605" i="1"/>
  <c r="Q6605" i="1"/>
  <c r="O6605" i="1"/>
  <c r="M6605" i="1"/>
  <c r="AG6604" i="1"/>
  <c r="U6604" i="1"/>
  <c r="T6604" i="1"/>
  <c r="R6604" i="1"/>
  <c r="Q6604" i="1"/>
  <c r="O6604" i="1"/>
  <c r="M6604" i="1"/>
  <c r="AG6603" i="1"/>
  <c r="T6603" i="1"/>
  <c r="U6603" i="1" s="1"/>
  <c r="R6603" i="1"/>
  <c r="M6603" i="1"/>
  <c r="AG6602" i="1"/>
  <c r="U6602" i="1"/>
  <c r="T6602" i="1"/>
  <c r="R6602" i="1"/>
  <c r="M6602" i="1"/>
  <c r="AG6601" i="1"/>
  <c r="U6601" i="1"/>
  <c r="T6601" i="1"/>
  <c r="R6601" i="1"/>
  <c r="M6601" i="1"/>
  <c r="AG6600" i="1"/>
  <c r="T6600" i="1"/>
  <c r="U6600" i="1" s="1"/>
  <c r="R6600" i="1"/>
  <c r="Q6600" i="1"/>
  <c r="M6600" i="1"/>
  <c r="O6600" i="1" s="1"/>
  <c r="AG6599" i="1"/>
  <c r="U6599" i="1"/>
  <c r="T6599" i="1"/>
  <c r="R6599" i="1"/>
  <c r="Q6599" i="1"/>
  <c r="O6599" i="1"/>
  <c r="M6599" i="1"/>
  <c r="AG6598" i="1"/>
  <c r="T6598" i="1"/>
  <c r="U6598" i="1" s="1"/>
  <c r="R6598" i="1"/>
  <c r="M6598" i="1"/>
  <c r="O6598" i="1" s="1"/>
  <c r="AG6597" i="1"/>
  <c r="U6597" i="1"/>
  <c r="T6597" i="1"/>
  <c r="R6597" i="1"/>
  <c r="Q6597" i="1"/>
  <c r="O6597" i="1"/>
  <c r="M6597" i="1"/>
  <c r="AG6596" i="1"/>
  <c r="U6596" i="1"/>
  <c r="T6596" i="1"/>
  <c r="R6596" i="1"/>
  <c r="O6596" i="1"/>
  <c r="M6596" i="1"/>
  <c r="Q6596" i="1" s="1"/>
  <c r="AG6595" i="1"/>
  <c r="U6595" i="1"/>
  <c r="T6595" i="1"/>
  <c r="R6595" i="1"/>
  <c r="M6595" i="1"/>
  <c r="AG6594" i="1"/>
  <c r="T6594" i="1"/>
  <c r="U6594" i="1" s="1"/>
  <c r="R6594" i="1"/>
  <c r="M6594" i="1"/>
  <c r="Q6594" i="1" s="1"/>
  <c r="AG6593" i="1"/>
  <c r="U6593" i="1"/>
  <c r="T6593" i="1"/>
  <c r="R6593" i="1"/>
  <c r="Q6593" i="1"/>
  <c r="O6593" i="1"/>
  <c r="M6593" i="1"/>
  <c r="AG6592" i="1"/>
  <c r="T6592" i="1"/>
  <c r="U6592" i="1" s="1"/>
  <c r="R6592" i="1"/>
  <c r="M6592" i="1"/>
  <c r="O6592" i="1" s="1"/>
  <c r="AG6591" i="1"/>
  <c r="U6591" i="1"/>
  <c r="T6591" i="1"/>
  <c r="R6591" i="1"/>
  <c r="M6591" i="1"/>
  <c r="AG6590" i="1"/>
  <c r="T6590" i="1"/>
  <c r="U6590" i="1" s="1"/>
  <c r="R6590" i="1"/>
  <c r="M6590" i="1"/>
  <c r="AG6589" i="1"/>
  <c r="U6589" i="1"/>
  <c r="T6589" i="1"/>
  <c r="R6589" i="1"/>
  <c r="Q6589" i="1"/>
  <c r="O6589" i="1"/>
  <c r="M6589" i="1"/>
  <c r="AG6588" i="1"/>
  <c r="U6588" i="1"/>
  <c r="T6588" i="1"/>
  <c r="R6588" i="1"/>
  <c r="Q6588" i="1"/>
  <c r="O6588" i="1"/>
  <c r="M6588" i="1"/>
  <c r="AG6587" i="1"/>
  <c r="T6587" i="1"/>
  <c r="U6587" i="1" s="1"/>
  <c r="R6587" i="1"/>
  <c r="M6587" i="1"/>
  <c r="AG6586" i="1"/>
  <c r="T6586" i="1"/>
  <c r="U6586" i="1" s="1"/>
  <c r="R6586" i="1"/>
  <c r="M6586" i="1"/>
  <c r="O6586" i="1" s="1"/>
  <c r="AG6585" i="1"/>
  <c r="U6585" i="1"/>
  <c r="T6585" i="1"/>
  <c r="R6585" i="1"/>
  <c r="Q6585" i="1"/>
  <c r="O6585" i="1"/>
  <c r="M6585" i="1"/>
  <c r="AG6584" i="1"/>
  <c r="T6584" i="1"/>
  <c r="U6584" i="1" s="1"/>
  <c r="R6584" i="1"/>
  <c r="M6584" i="1"/>
  <c r="O6584" i="1" s="1"/>
  <c r="AG6583" i="1"/>
  <c r="U6583" i="1"/>
  <c r="T6583" i="1"/>
  <c r="R6583" i="1"/>
  <c r="M6583" i="1"/>
  <c r="Q6583" i="1" s="1"/>
  <c r="AG6582" i="1"/>
  <c r="T6582" i="1"/>
  <c r="U6582" i="1" s="1"/>
  <c r="R6582" i="1"/>
  <c r="M6582" i="1"/>
  <c r="AG6581" i="1"/>
  <c r="U6581" i="1"/>
  <c r="T6581" i="1"/>
  <c r="R6581" i="1"/>
  <c r="Q6581" i="1"/>
  <c r="O6581" i="1"/>
  <c r="M6581" i="1"/>
  <c r="AG6580" i="1"/>
  <c r="T6580" i="1"/>
  <c r="U6580" i="1" s="1"/>
  <c r="R6580" i="1"/>
  <c r="Q6580" i="1"/>
  <c r="M6580" i="1"/>
  <c r="O6580" i="1" s="1"/>
  <c r="AG6579" i="1"/>
  <c r="T6579" i="1"/>
  <c r="U6579" i="1" s="1"/>
  <c r="R6579" i="1"/>
  <c r="M6579" i="1"/>
  <c r="AG6578" i="1"/>
  <c r="U6578" i="1"/>
  <c r="T6578" i="1"/>
  <c r="R6578" i="1"/>
  <c r="M6578" i="1"/>
  <c r="AG6577" i="1"/>
  <c r="U6577" i="1"/>
  <c r="T6577" i="1"/>
  <c r="R6577" i="1"/>
  <c r="M6577" i="1"/>
  <c r="AG6576" i="1"/>
  <c r="T6576" i="1"/>
  <c r="U6576" i="1" s="1"/>
  <c r="R6576" i="1"/>
  <c r="Q6576" i="1"/>
  <c r="M6576" i="1"/>
  <c r="O6576" i="1" s="1"/>
  <c r="AG6575" i="1"/>
  <c r="U6575" i="1"/>
  <c r="T6575" i="1"/>
  <c r="R6575" i="1"/>
  <c r="Q6575" i="1"/>
  <c r="O6575" i="1"/>
  <c r="M6575" i="1"/>
  <c r="AG6574" i="1"/>
  <c r="T6574" i="1"/>
  <c r="U6574" i="1" s="1"/>
  <c r="R6574" i="1"/>
  <c r="M6574" i="1"/>
  <c r="O6574" i="1" s="1"/>
  <c r="AG6573" i="1"/>
  <c r="U6573" i="1"/>
  <c r="T6573" i="1"/>
  <c r="R6573" i="1"/>
  <c r="Q6573" i="1"/>
  <c r="O6573" i="1"/>
  <c r="M6573" i="1"/>
  <c r="AG6572" i="1"/>
  <c r="U6572" i="1"/>
  <c r="T6572" i="1"/>
  <c r="R6572" i="1"/>
  <c r="O6572" i="1"/>
  <c r="M6572" i="1"/>
  <c r="Q6572" i="1" s="1"/>
  <c r="AG6571" i="1"/>
  <c r="U6571" i="1"/>
  <c r="T6571" i="1"/>
  <c r="R6571" i="1"/>
  <c r="M6571" i="1"/>
  <c r="AG6570" i="1"/>
  <c r="T6570" i="1"/>
  <c r="U6570" i="1" s="1"/>
  <c r="R6570" i="1"/>
  <c r="M6570" i="1"/>
  <c r="AG6569" i="1"/>
  <c r="U6569" i="1"/>
  <c r="T6569" i="1"/>
  <c r="R6569" i="1"/>
  <c r="Q6569" i="1"/>
  <c r="O6569" i="1"/>
  <c r="M6569" i="1"/>
  <c r="AG6568" i="1"/>
  <c r="T6568" i="1"/>
  <c r="U6568" i="1" s="1"/>
  <c r="R6568" i="1"/>
  <c r="M6568" i="1"/>
  <c r="AG6567" i="1"/>
  <c r="U6567" i="1"/>
  <c r="T6567" i="1"/>
  <c r="R6567" i="1"/>
  <c r="M6567" i="1"/>
  <c r="Q6567" i="1" s="1"/>
  <c r="AG6566" i="1"/>
  <c r="T6566" i="1"/>
  <c r="U6566" i="1" s="1"/>
  <c r="R6566" i="1"/>
  <c r="M6566" i="1"/>
  <c r="AG6565" i="1"/>
  <c r="U6565" i="1"/>
  <c r="T6565" i="1"/>
  <c r="R6565" i="1"/>
  <c r="Q6565" i="1"/>
  <c r="O6565" i="1"/>
  <c r="M6565" i="1"/>
  <c r="AG6564" i="1"/>
  <c r="U6564" i="1"/>
  <c r="T6564" i="1"/>
  <c r="R6564" i="1"/>
  <c r="M6564" i="1"/>
  <c r="O6564" i="1" s="1"/>
  <c r="AG6563" i="1"/>
  <c r="T6563" i="1"/>
  <c r="U6563" i="1" s="1"/>
  <c r="R6563" i="1"/>
  <c r="M6563" i="1"/>
  <c r="AG6562" i="1"/>
  <c r="T6562" i="1"/>
  <c r="U6562" i="1" s="1"/>
  <c r="R6562" i="1"/>
  <c r="Q6562" i="1"/>
  <c r="M6562" i="1"/>
  <c r="O6562" i="1" s="1"/>
  <c r="AG6561" i="1"/>
  <c r="T6561" i="1"/>
  <c r="U6561" i="1" s="1"/>
  <c r="R6561" i="1"/>
  <c r="Q6561" i="1"/>
  <c r="O6561" i="1"/>
  <c r="M6561" i="1"/>
  <c r="AG6560" i="1"/>
  <c r="T6560" i="1"/>
  <c r="U6560" i="1" s="1"/>
  <c r="R6560" i="1"/>
  <c r="Q6560" i="1"/>
  <c r="M6560" i="1"/>
  <c r="O6560" i="1" s="1"/>
  <c r="AG6559" i="1"/>
  <c r="U6559" i="1"/>
  <c r="T6559" i="1"/>
  <c r="R6559" i="1"/>
  <c r="M6559" i="1"/>
  <c r="Q6559" i="1" s="1"/>
  <c r="AG6558" i="1"/>
  <c r="T6558" i="1"/>
  <c r="U6558" i="1" s="1"/>
  <c r="R6558" i="1"/>
  <c r="M6558" i="1"/>
  <c r="AG6557" i="1"/>
  <c r="U6557" i="1"/>
  <c r="T6557" i="1"/>
  <c r="R6557" i="1"/>
  <c r="Q6557" i="1"/>
  <c r="O6557" i="1"/>
  <c r="M6557" i="1"/>
  <c r="AG6556" i="1"/>
  <c r="U6556" i="1"/>
  <c r="T6556" i="1"/>
  <c r="R6556" i="1"/>
  <c r="Q6556" i="1"/>
  <c r="O6556" i="1"/>
  <c r="M6556" i="1"/>
  <c r="AG6555" i="1"/>
  <c r="T6555" i="1"/>
  <c r="U6555" i="1" s="1"/>
  <c r="R6555" i="1"/>
  <c r="M6555" i="1"/>
  <c r="AG6554" i="1"/>
  <c r="U6554" i="1"/>
  <c r="T6554" i="1"/>
  <c r="R6554" i="1"/>
  <c r="M6554" i="1"/>
  <c r="AG6553" i="1"/>
  <c r="U6553" i="1"/>
  <c r="T6553" i="1"/>
  <c r="R6553" i="1"/>
  <c r="M6553" i="1"/>
  <c r="AG6552" i="1"/>
  <c r="T6552" i="1"/>
  <c r="U6552" i="1" s="1"/>
  <c r="R6552" i="1"/>
  <c r="Q6552" i="1"/>
  <c r="M6552" i="1"/>
  <c r="O6552" i="1" s="1"/>
  <c r="AG6551" i="1"/>
  <c r="U6551" i="1"/>
  <c r="T6551" i="1"/>
  <c r="R6551" i="1"/>
  <c r="Q6551" i="1"/>
  <c r="O6551" i="1"/>
  <c r="M6551" i="1"/>
  <c r="AG6550" i="1"/>
  <c r="T6550" i="1"/>
  <c r="U6550" i="1" s="1"/>
  <c r="R6550" i="1"/>
  <c r="M6550" i="1"/>
  <c r="O6550" i="1" s="1"/>
  <c r="AG6549" i="1"/>
  <c r="U6549" i="1"/>
  <c r="T6549" i="1"/>
  <c r="R6549" i="1"/>
  <c r="Q6549" i="1"/>
  <c r="O6549" i="1"/>
  <c r="M6549" i="1"/>
  <c r="AG6548" i="1"/>
  <c r="U6548" i="1"/>
  <c r="T6548" i="1"/>
  <c r="R6548" i="1"/>
  <c r="O6548" i="1"/>
  <c r="M6548" i="1"/>
  <c r="Q6548" i="1" s="1"/>
  <c r="AG6547" i="1"/>
  <c r="U6547" i="1"/>
  <c r="T6547" i="1"/>
  <c r="R6547" i="1"/>
  <c r="M6547" i="1"/>
  <c r="AG6546" i="1"/>
  <c r="T6546" i="1"/>
  <c r="U6546" i="1" s="1"/>
  <c r="R6546" i="1"/>
  <c r="M6546" i="1"/>
  <c r="Q6546" i="1" s="1"/>
  <c r="AG6545" i="1"/>
  <c r="U6545" i="1"/>
  <c r="T6545" i="1"/>
  <c r="R6545" i="1"/>
  <c r="Q6545" i="1"/>
  <c r="O6545" i="1"/>
  <c r="M6545" i="1"/>
  <c r="AG6544" i="1"/>
  <c r="T6544" i="1"/>
  <c r="U6544" i="1" s="1"/>
  <c r="R6544" i="1"/>
  <c r="M6544" i="1"/>
  <c r="O6544" i="1" s="1"/>
  <c r="AG6543" i="1"/>
  <c r="U6543" i="1"/>
  <c r="T6543" i="1"/>
  <c r="R6543" i="1"/>
  <c r="M6543" i="1"/>
  <c r="AG6542" i="1"/>
  <c r="T6542" i="1"/>
  <c r="U6542" i="1" s="1"/>
  <c r="R6542" i="1"/>
  <c r="M6542" i="1"/>
  <c r="AG6541" i="1"/>
  <c r="U6541" i="1"/>
  <c r="T6541" i="1"/>
  <c r="R6541" i="1"/>
  <c r="Q6541" i="1"/>
  <c r="O6541" i="1"/>
  <c r="M6541" i="1"/>
  <c r="AG6540" i="1"/>
  <c r="U6540" i="1"/>
  <c r="T6540" i="1"/>
  <c r="R6540" i="1"/>
  <c r="Q6540" i="1"/>
  <c r="O6540" i="1"/>
  <c r="M6540" i="1"/>
  <c r="AG6539" i="1"/>
  <c r="T6539" i="1"/>
  <c r="U6539" i="1" s="1"/>
  <c r="R6539" i="1"/>
  <c r="M6539" i="1"/>
  <c r="AG6538" i="1"/>
  <c r="T6538" i="1"/>
  <c r="U6538" i="1" s="1"/>
  <c r="R6538" i="1"/>
  <c r="M6538" i="1"/>
  <c r="O6538" i="1" s="1"/>
  <c r="AG6537" i="1"/>
  <c r="U6537" i="1"/>
  <c r="T6537" i="1"/>
  <c r="R6537" i="1"/>
  <c r="Q6537" i="1"/>
  <c r="O6537" i="1"/>
  <c r="M6537" i="1"/>
  <c r="AG6536" i="1"/>
  <c r="T6536" i="1"/>
  <c r="U6536" i="1" s="1"/>
  <c r="R6536" i="1"/>
  <c r="M6536" i="1"/>
  <c r="O6536" i="1" s="1"/>
  <c r="AG6535" i="1"/>
  <c r="U6535" i="1"/>
  <c r="T6535" i="1"/>
  <c r="R6535" i="1"/>
  <c r="M6535" i="1"/>
  <c r="Q6535" i="1" s="1"/>
  <c r="AG6534" i="1"/>
  <c r="T6534" i="1"/>
  <c r="U6534" i="1" s="1"/>
  <c r="R6534" i="1"/>
  <c r="M6534" i="1"/>
  <c r="AG6533" i="1"/>
  <c r="U6533" i="1"/>
  <c r="T6533" i="1"/>
  <c r="R6533" i="1"/>
  <c r="Q6533" i="1"/>
  <c r="O6533" i="1"/>
  <c r="M6533" i="1"/>
  <c r="AG6532" i="1"/>
  <c r="T6532" i="1"/>
  <c r="U6532" i="1" s="1"/>
  <c r="R6532" i="1"/>
  <c r="Q6532" i="1"/>
  <c r="M6532" i="1"/>
  <c r="O6532" i="1" s="1"/>
  <c r="AG6531" i="1"/>
  <c r="T6531" i="1"/>
  <c r="U6531" i="1" s="1"/>
  <c r="R6531" i="1"/>
  <c r="M6531" i="1"/>
  <c r="AG6530" i="1"/>
  <c r="U6530" i="1"/>
  <c r="T6530" i="1"/>
  <c r="R6530" i="1"/>
  <c r="M6530" i="1"/>
  <c r="AG6529" i="1"/>
  <c r="U6529" i="1"/>
  <c r="T6529" i="1"/>
  <c r="R6529" i="1"/>
  <c r="M6529" i="1"/>
  <c r="AG6528" i="1"/>
  <c r="T6528" i="1"/>
  <c r="U6528" i="1" s="1"/>
  <c r="R6528" i="1"/>
  <c r="Q6528" i="1"/>
  <c r="M6528" i="1"/>
  <c r="O6528" i="1" s="1"/>
  <c r="AG6527" i="1"/>
  <c r="U6527" i="1"/>
  <c r="T6527" i="1"/>
  <c r="R6527" i="1"/>
  <c r="Q6527" i="1"/>
  <c r="O6527" i="1"/>
  <c r="M6527" i="1"/>
  <c r="AG6526" i="1"/>
  <c r="T6526" i="1"/>
  <c r="U6526" i="1" s="1"/>
  <c r="R6526" i="1"/>
  <c r="M6526" i="1"/>
  <c r="AG6525" i="1"/>
  <c r="U6525" i="1"/>
  <c r="T6525" i="1"/>
  <c r="R6525" i="1"/>
  <c r="Q6525" i="1"/>
  <c r="O6525" i="1"/>
  <c r="M6525" i="1"/>
  <c r="AG6524" i="1"/>
  <c r="U6524" i="1"/>
  <c r="T6524" i="1"/>
  <c r="R6524" i="1"/>
  <c r="Q6524" i="1"/>
  <c r="M6524" i="1"/>
  <c r="O6524" i="1" s="1"/>
  <c r="AG6523" i="1"/>
  <c r="U6523" i="1"/>
  <c r="T6523" i="1"/>
  <c r="R6523" i="1"/>
  <c r="M6523" i="1"/>
  <c r="AG6522" i="1"/>
  <c r="T6522" i="1"/>
  <c r="U6522" i="1" s="1"/>
  <c r="R6522" i="1"/>
  <c r="Q6522" i="1"/>
  <c r="O6522" i="1"/>
  <c r="M6522" i="1"/>
  <c r="AG6521" i="1"/>
  <c r="U6521" i="1"/>
  <c r="T6521" i="1"/>
  <c r="R6521" i="1"/>
  <c r="Q6521" i="1"/>
  <c r="O6521" i="1"/>
  <c r="M6521" i="1"/>
  <c r="AG6520" i="1"/>
  <c r="T6520" i="1"/>
  <c r="U6520" i="1" s="1"/>
  <c r="R6520" i="1"/>
  <c r="Q6520" i="1"/>
  <c r="M6520" i="1"/>
  <c r="O6520" i="1" s="1"/>
  <c r="AG6519" i="1"/>
  <c r="U6519" i="1"/>
  <c r="T6519" i="1"/>
  <c r="R6519" i="1"/>
  <c r="O6519" i="1"/>
  <c r="M6519" i="1"/>
  <c r="Q6519" i="1" s="1"/>
  <c r="AG6518" i="1"/>
  <c r="U6518" i="1"/>
  <c r="T6518" i="1"/>
  <c r="R6518" i="1"/>
  <c r="M6518" i="1"/>
  <c r="AG6517" i="1"/>
  <c r="U6517" i="1"/>
  <c r="T6517" i="1"/>
  <c r="R6517" i="1"/>
  <c r="Q6517" i="1"/>
  <c r="O6517" i="1"/>
  <c r="M6517" i="1"/>
  <c r="AG6516" i="1"/>
  <c r="U6516" i="1"/>
  <c r="T6516" i="1"/>
  <c r="R6516" i="1"/>
  <c r="M6516" i="1"/>
  <c r="O6516" i="1" s="1"/>
  <c r="AG6515" i="1"/>
  <c r="U6515" i="1"/>
  <c r="T6515" i="1"/>
  <c r="R6515" i="1"/>
  <c r="M6515" i="1"/>
  <c r="AG6514" i="1"/>
  <c r="T6514" i="1"/>
  <c r="U6514" i="1" s="1"/>
  <c r="R6514" i="1"/>
  <c r="Q6514" i="1"/>
  <c r="M6514" i="1"/>
  <c r="O6514" i="1" s="1"/>
  <c r="AG6513" i="1"/>
  <c r="U6513" i="1"/>
  <c r="T6513" i="1"/>
  <c r="R6513" i="1"/>
  <c r="Q6513" i="1"/>
  <c r="O6513" i="1"/>
  <c r="M6513" i="1"/>
  <c r="AG6512" i="1"/>
  <c r="T6512" i="1"/>
  <c r="U6512" i="1" s="1"/>
  <c r="R6512" i="1"/>
  <c r="Q6512" i="1"/>
  <c r="M6512" i="1"/>
  <c r="O6512" i="1" s="1"/>
  <c r="AG6511" i="1"/>
  <c r="U6511" i="1"/>
  <c r="T6511" i="1"/>
  <c r="R6511" i="1"/>
  <c r="O6511" i="1"/>
  <c r="M6511" i="1"/>
  <c r="Q6511" i="1" s="1"/>
  <c r="AG6510" i="1"/>
  <c r="T6510" i="1"/>
  <c r="U6510" i="1" s="1"/>
  <c r="R6510" i="1"/>
  <c r="Q6510" i="1"/>
  <c r="M6510" i="1"/>
  <c r="O6510" i="1" s="1"/>
  <c r="AG6509" i="1"/>
  <c r="U6509" i="1"/>
  <c r="T6509" i="1"/>
  <c r="R6509" i="1"/>
  <c r="Q6509" i="1"/>
  <c r="O6509" i="1"/>
  <c r="M6509" i="1"/>
  <c r="AG6508" i="1"/>
  <c r="U6508" i="1"/>
  <c r="T6508" i="1"/>
  <c r="R6508" i="1"/>
  <c r="M6508" i="1"/>
  <c r="O6508" i="1" s="1"/>
  <c r="AG6507" i="1"/>
  <c r="U6507" i="1"/>
  <c r="T6507" i="1"/>
  <c r="R6507" i="1"/>
  <c r="M6507" i="1"/>
  <c r="AG6506" i="1"/>
  <c r="U6506" i="1"/>
  <c r="T6506" i="1"/>
  <c r="R6506" i="1"/>
  <c r="Q6506" i="1"/>
  <c r="M6506" i="1"/>
  <c r="O6506" i="1" s="1"/>
  <c r="AG6505" i="1"/>
  <c r="U6505" i="1"/>
  <c r="T6505" i="1"/>
  <c r="R6505" i="1"/>
  <c r="O6505" i="1"/>
  <c r="M6505" i="1"/>
  <c r="Q6505" i="1" s="1"/>
  <c r="AG6504" i="1"/>
  <c r="T6504" i="1"/>
  <c r="U6504" i="1" s="1"/>
  <c r="R6504" i="1"/>
  <c r="M6504" i="1"/>
  <c r="O6504" i="1" s="1"/>
  <c r="AG6503" i="1"/>
  <c r="U6503" i="1"/>
  <c r="T6503" i="1"/>
  <c r="R6503" i="1"/>
  <c r="Q6503" i="1"/>
  <c r="O6503" i="1"/>
  <c r="M6503" i="1"/>
  <c r="AG6502" i="1"/>
  <c r="T6502" i="1"/>
  <c r="U6502" i="1" s="1"/>
  <c r="R6502" i="1"/>
  <c r="M6502" i="1"/>
  <c r="AG6501" i="1"/>
  <c r="U6501" i="1"/>
  <c r="T6501" i="1"/>
  <c r="R6501" i="1"/>
  <c r="Q6501" i="1"/>
  <c r="O6501" i="1"/>
  <c r="M6501" i="1"/>
  <c r="AG6500" i="1"/>
  <c r="U6500" i="1"/>
  <c r="T6500" i="1"/>
  <c r="R6500" i="1"/>
  <c r="Q6500" i="1"/>
  <c r="O6500" i="1"/>
  <c r="M6500" i="1"/>
  <c r="AG6499" i="1"/>
  <c r="T6499" i="1"/>
  <c r="U6499" i="1" s="1"/>
  <c r="R6499" i="1"/>
  <c r="M6499" i="1"/>
  <c r="AG6498" i="1"/>
  <c r="T6498" i="1"/>
  <c r="U6498" i="1" s="1"/>
  <c r="R6498" i="1"/>
  <c r="O6498" i="1"/>
  <c r="M6498" i="1"/>
  <c r="Q6498" i="1" s="1"/>
  <c r="AG6497" i="1"/>
  <c r="U6497" i="1"/>
  <c r="T6497" i="1"/>
  <c r="R6497" i="1"/>
  <c r="Q6497" i="1"/>
  <c r="O6497" i="1"/>
  <c r="M6497" i="1"/>
  <c r="AG6496" i="1"/>
  <c r="T6496" i="1"/>
  <c r="U6496" i="1" s="1"/>
  <c r="R6496" i="1"/>
  <c r="Q6496" i="1"/>
  <c r="M6496" i="1"/>
  <c r="O6496" i="1" s="1"/>
  <c r="AG6495" i="1"/>
  <c r="U6495" i="1"/>
  <c r="T6495" i="1"/>
  <c r="R6495" i="1"/>
  <c r="O6495" i="1"/>
  <c r="M6495" i="1"/>
  <c r="Q6495" i="1" s="1"/>
  <c r="AG6494" i="1"/>
  <c r="T6494" i="1"/>
  <c r="U6494" i="1" s="1"/>
  <c r="R6494" i="1"/>
  <c r="M6494" i="1"/>
  <c r="AG6493" i="1"/>
  <c r="U6493" i="1"/>
  <c r="T6493" i="1"/>
  <c r="R6493" i="1"/>
  <c r="Q6493" i="1"/>
  <c r="O6493" i="1"/>
  <c r="M6493" i="1"/>
  <c r="AG6492" i="1"/>
  <c r="T6492" i="1"/>
  <c r="U6492" i="1" s="1"/>
  <c r="R6492" i="1"/>
  <c r="Q6492" i="1"/>
  <c r="O6492" i="1"/>
  <c r="M6492" i="1"/>
  <c r="AG6491" i="1"/>
  <c r="T6491" i="1"/>
  <c r="U6491" i="1" s="1"/>
  <c r="R6491" i="1"/>
  <c r="O6491" i="1"/>
  <c r="M6491" i="1"/>
  <c r="Q6491" i="1" s="1"/>
  <c r="AG6490" i="1"/>
  <c r="T6490" i="1"/>
  <c r="U6490" i="1" s="1"/>
  <c r="R6490" i="1"/>
  <c r="Q6490" i="1"/>
  <c r="M6490" i="1"/>
  <c r="O6490" i="1" s="1"/>
  <c r="AG6489" i="1"/>
  <c r="T6489" i="1"/>
  <c r="U6489" i="1" s="1"/>
  <c r="R6489" i="1"/>
  <c r="Q6489" i="1"/>
  <c r="O6489" i="1"/>
  <c r="M6489" i="1"/>
  <c r="AG6488" i="1"/>
  <c r="T6488" i="1"/>
  <c r="U6488" i="1" s="1"/>
  <c r="R6488" i="1"/>
  <c r="Q6488" i="1"/>
  <c r="M6488" i="1"/>
  <c r="O6488" i="1" s="1"/>
  <c r="AG6487" i="1"/>
  <c r="U6487" i="1"/>
  <c r="T6487" i="1"/>
  <c r="R6487" i="1"/>
  <c r="O6487" i="1"/>
  <c r="M6487" i="1"/>
  <c r="Q6487" i="1" s="1"/>
  <c r="AG6486" i="1"/>
  <c r="T6486" i="1"/>
  <c r="U6486" i="1" s="1"/>
  <c r="R6486" i="1"/>
  <c r="M6486" i="1"/>
  <c r="AG6485" i="1"/>
  <c r="U6485" i="1"/>
  <c r="T6485" i="1"/>
  <c r="R6485" i="1"/>
  <c r="Q6485" i="1"/>
  <c r="O6485" i="1"/>
  <c r="M6485" i="1"/>
  <c r="AG6484" i="1"/>
  <c r="T6484" i="1"/>
  <c r="U6484" i="1" s="1"/>
  <c r="R6484" i="1"/>
  <c r="Q6484" i="1"/>
  <c r="O6484" i="1"/>
  <c r="M6484" i="1"/>
  <c r="AG6483" i="1"/>
  <c r="T6483" i="1"/>
  <c r="U6483" i="1" s="1"/>
  <c r="R6483" i="1"/>
  <c r="M6483" i="1"/>
  <c r="AG6482" i="1"/>
  <c r="U6482" i="1"/>
  <c r="T6482" i="1"/>
  <c r="R6482" i="1"/>
  <c r="M6482" i="1"/>
  <c r="AG6481" i="1"/>
  <c r="U6481" i="1"/>
  <c r="T6481" i="1"/>
  <c r="R6481" i="1"/>
  <c r="O6481" i="1"/>
  <c r="M6481" i="1"/>
  <c r="Q6481" i="1" s="1"/>
  <c r="AG6480" i="1"/>
  <c r="T6480" i="1"/>
  <c r="U6480" i="1" s="1"/>
  <c r="R6480" i="1"/>
  <c r="M6480" i="1"/>
  <c r="AG6479" i="1"/>
  <c r="U6479" i="1"/>
  <c r="T6479" i="1"/>
  <c r="R6479" i="1"/>
  <c r="Q6479" i="1"/>
  <c r="O6479" i="1"/>
  <c r="M6479" i="1"/>
  <c r="AG6478" i="1"/>
  <c r="T6478" i="1"/>
  <c r="U6478" i="1" s="1"/>
  <c r="R6478" i="1"/>
  <c r="M6478" i="1"/>
  <c r="AG6477" i="1"/>
  <c r="U6477" i="1"/>
  <c r="T6477" i="1"/>
  <c r="R6477" i="1"/>
  <c r="Q6477" i="1"/>
  <c r="O6477" i="1"/>
  <c r="M6477" i="1"/>
  <c r="AG6476" i="1"/>
  <c r="T6476" i="1"/>
  <c r="U6476" i="1" s="1"/>
  <c r="R6476" i="1"/>
  <c r="M6476" i="1"/>
  <c r="AG6475" i="1"/>
  <c r="T6475" i="1"/>
  <c r="U6475" i="1" s="1"/>
  <c r="R6475" i="1"/>
  <c r="M6475" i="1"/>
  <c r="AG6474" i="1"/>
  <c r="T6474" i="1"/>
  <c r="U6474" i="1" s="1"/>
  <c r="R6474" i="1"/>
  <c r="Q6474" i="1"/>
  <c r="M6474" i="1"/>
  <c r="O6474" i="1" s="1"/>
  <c r="AG6473" i="1"/>
  <c r="U6473" i="1"/>
  <c r="T6473" i="1"/>
  <c r="R6473" i="1"/>
  <c r="Q6473" i="1"/>
  <c r="O6473" i="1"/>
  <c r="M6473" i="1"/>
  <c r="AG6472" i="1"/>
  <c r="T6472" i="1"/>
  <c r="U6472" i="1" s="1"/>
  <c r="R6472" i="1"/>
  <c r="M6472" i="1"/>
  <c r="AG6471" i="1"/>
  <c r="U6471" i="1"/>
  <c r="T6471" i="1"/>
  <c r="R6471" i="1"/>
  <c r="M6471" i="1"/>
  <c r="AG6470" i="1"/>
  <c r="T6470" i="1"/>
  <c r="U6470" i="1" s="1"/>
  <c r="R6470" i="1"/>
  <c r="M6470" i="1"/>
  <c r="AG6469" i="1"/>
  <c r="U6469" i="1"/>
  <c r="T6469" i="1"/>
  <c r="R6469" i="1"/>
  <c r="Q6469" i="1"/>
  <c r="O6469" i="1"/>
  <c r="M6469" i="1"/>
  <c r="AG6468" i="1"/>
  <c r="T6468" i="1"/>
  <c r="U6468" i="1" s="1"/>
  <c r="R6468" i="1"/>
  <c r="M6468" i="1"/>
  <c r="Q6468" i="1" s="1"/>
  <c r="AG6467" i="1"/>
  <c r="U6467" i="1"/>
  <c r="T6467" i="1"/>
  <c r="R6467" i="1"/>
  <c r="O6467" i="1"/>
  <c r="M6467" i="1"/>
  <c r="Q6467" i="1" s="1"/>
  <c r="AG6466" i="1"/>
  <c r="T6466" i="1"/>
  <c r="U6466" i="1" s="1"/>
  <c r="R6466" i="1"/>
  <c r="Q6466" i="1"/>
  <c r="O6466" i="1"/>
  <c r="M6466" i="1"/>
  <c r="AG6465" i="1"/>
  <c r="U6465" i="1"/>
  <c r="T6465" i="1"/>
  <c r="R6465" i="1"/>
  <c r="Q6465" i="1"/>
  <c r="O6465" i="1"/>
  <c r="M6465" i="1"/>
  <c r="AG6464" i="1"/>
  <c r="U6464" i="1"/>
  <c r="T6464" i="1"/>
  <c r="R6464" i="1"/>
  <c r="O6464" i="1"/>
  <c r="M6464" i="1"/>
  <c r="Q6464" i="1" s="1"/>
  <c r="AG6463" i="1"/>
  <c r="T6463" i="1"/>
  <c r="U6463" i="1" s="1"/>
  <c r="R6463" i="1"/>
  <c r="Q6463" i="1"/>
  <c r="M6463" i="1"/>
  <c r="O6463" i="1" s="1"/>
  <c r="AG6462" i="1"/>
  <c r="U6462" i="1"/>
  <c r="T6462" i="1"/>
  <c r="R6462" i="1"/>
  <c r="Q6462" i="1"/>
  <c r="O6462" i="1"/>
  <c r="M6462" i="1"/>
  <c r="AG6461" i="1"/>
  <c r="T6461" i="1"/>
  <c r="U6461" i="1" s="1"/>
  <c r="R6461" i="1"/>
  <c r="M6461" i="1"/>
  <c r="AG6460" i="1"/>
  <c r="T6460" i="1"/>
  <c r="U6460" i="1" s="1"/>
  <c r="R6460" i="1"/>
  <c r="M6460" i="1"/>
  <c r="AG6459" i="1"/>
  <c r="T6459" i="1"/>
  <c r="U6459" i="1" s="1"/>
  <c r="R6459" i="1"/>
  <c r="Q6459" i="1"/>
  <c r="M6459" i="1"/>
  <c r="O6459" i="1" s="1"/>
  <c r="AG6458" i="1"/>
  <c r="U6458" i="1"/>
  <c r="T6458" i="1"/>
  <c r="R6458" i="1"/>
  <c r="Q6458" i="1"/>
  <c r="O6458" i="1"/>
  <c r="M6458" i="1"/>
  <c r="AG6457" i="1"/>
  <c r="T6457" i="1"/>
  <c r="U6457" i="1" s="1"/>
  <c r="R6457" i="1"/>
  <c r="M6457" i="1"/>
  <c r="AG6456" i="1"/>
  <c r="U6456" i="1"/>
  <c r="T6456" i="1"/>
  <c r="R6456" i="1"/>
  <c r="M6456" i="1"/>
  <c r="Q6456" i="1" s="1"/>
  <c r="AG6455" i="1"/>
  <c r="T6455" i="1"/>
  <c r="U6455" i="1" s="1"/>
  <c r="R6455" i="1"/>
  <c r="M6455" i="1"/>
  <c r="AG6454" i="1"/>
  <c r="U6454" i="1"/>
  <c r="T6454" i="1"/>
  <c r="R6454" i="1"/>
  <c r="Q6454" i="1"/>
  <c r="O6454" i="1"/>
  <c r="M6454" i="1"/>
  <c r="AG6453" i="1"/>
  <c r="U6453" i="1"/>
  <c r="T6453" i="1"/>
  <c r="R6453" i="1"/>
  <c r="Q6453" i="1"/>
  <c r="O6453" i="1"/>
  <c r="M6453" i="1"/>
  <c r="AG6452" i="1"/>
  <c r="U6452" i="1"/>
  <c r="T6452" i="1"/>
  <c r="R6452" i="1"/>
  <c r="M6452" i="1"/>
  <c r="Q6452" i="1" s="1"/>
  <c r="AG6451" i="1"/>
  <c r="T6451" i="1"/>
  <c r="U6451" i="1" s="1"/>
  <c r="R6451" i="1"/>
  <c r="Q6451" i="1"/>
  <c r="M6451" i="1"/>
  <c r="O6451" i="1" s="1"/>
  <c r="AG6450" i="1"/>
  <c r="U6450" i="1"/>
  <c r="T6450" i="1"/>
  <c r="R6450" i="1"/>
  <c r="Q6450" i="1"/>
  <c r="O6450" i="1"/>
  <c r="M6450" i="1"/>
  <c r="AG6449" i="1"/>
  <c r="U6449" i="1"/>
  <c r="T6449" i="1"/>
  <c r="R6449" i="1"/>
  <c r="M6449" i="1"/>
  <c r="AG6448" i="1"/>
  <c r="T6448" i="1"/>
  <c r="U6448" i="1" s="1"/>
  <c r="R6448" i="1"/>
  <c r="O6448" i="1"/>
  <c r="M6448" i="1"/>
  <c r="Q6448" i="1" s="1"/>
  <c r="AG6447" i="1"/>
  <c r="T6447" i="1"/>
  <c r="U6447" i="1" s="1"/>
  <c r="R6447" i="1"/>
  <c r="Q6447" i="1"/>
  <c r="M6447" i="1"/>
  <c r="O6447" i="1" s="1"/>
  <c r="AG6446" i="1"/>
  <c r="U6446" i="1"/>
  <c r="T6446" i="1"/>
  <c r="R6446" i="1"/>
  <c r="Q6446" i="1"/>
  <c r="O6446" i="1"/>
  <c r="M6446" i="1"/>
  <c r="AG6445" i="1"/>
  <c r="T6445" i="1"/>
  <c r="U6445" i="1" s="1"/>
  <c r="R6445" i="1"/>
  <c r="M6445" i="1"/>
  <c r="Q6445" i="1" s="1"/>
  <c r="AG6444" i="1"/>
  <c r="T6444" i="1"/>
  <c r="U6444" i="1" s="1"/>
  <c r="R6444" i="1"/>
  <c r="O6444" i="1"/>
  <c r="M6444" i="1"/>
  <c r="Q6444" i="1" s="1"/>
  <c r="AG6443" i="1"/>
  <c r="T6443" i="1"/>
  <c r="U6443" i="1" s="1"/>
  <c r="R6443" i="1"/>
  <c r="M6443" i="1"/>
  <c r="AG6442" i="1"/>
  <c r="U6442" i="1"/>
  <c r="T6442" i="1"/>
  <c r="R6442" i="1"/>
  <c r="Q6442" i="1"/>
  <c r="O6442" i="1"/>
  <c r="M6442" i="1"/>
  <c r="AG6441" i="1"/>
  <c r="T6441" i="1"/>
  <c r="U6441" i="1" s="1"/>
  <c r="R6441" i="1"/>
  <c r="Q6441" i="1"/>
  <c r="O6441" i="1"/>
  <c r="M6441" i="1"/>
  <c r="AG6440" i="1"/>
  <c r="U6440" i="1"/>
  <c r="T6440" i="1"/>
  <c r="R6440" i="1"/>
  <c r="O6440" i="1"/>
  <c r="M6440" i="1"/>
  <c r="Q6440" i="1" s="1"/>
  <c r="AG6439" i="1"/>
  <c r="T6439" i="1"/>
  <c r="U6439" i="1" s="1"/>
  <c r="R6439" i="1"/>
  <c r="M6439" i="1"/>
  <c r="O6439" i="1" s="1"/>
  <c r="AG6438" i="1"/>
  <c r="U6438" i="1"/>
  <c r="T6438" i="1"/>
  <c r="R6438" i="1"/>
  <c r="Q6438" i="1"/>
  <c r="O6438" i="1"/>
  <c r="M6438" i="1"/>
  <c r="AG6437" i="1"/>
  <c r="U6437" i="1"/>
  <c r="T6437" i="1"/>
  <c r="R6437" i="1"/>
  <c r="M6437" i="1"/>
  <c r="O6437" i="1" s="1"/>
  <c r="AG6436" i="1"/>
  <c r="T6436" i="1"/>
  <c r="U6436" i="1" s="1"/>
  <c r="R6436" i="1"/>
  <c r="M6436" i="1"/>
  <c r="AG6435" i="1"/>
  <c r="T6435" i="1"/>
  <c r="U6435" i="1" s="1"/>
  <c r="R6435" i="1"/>
  <c r="Q6435" i="1"/>
  <c r="M6435" i="1"/>
  <c r="O6435" i="1" s="1"/>
  <c r="AG6434" i="1"/>
  <c r="U6434" i="1"/>
  <c r="T6434" i="1"/>
  <c r="R6434" i="1"/>
  <c r="Q6434" i="1"/>
  <c r="O6434" i="1"/>
  <c r="M6434" i="1"/>
  <c r="AG6433" i="1"/>
  <c r="T6433" i="1"/>
  <c r="U6433" i="1" s="1"/>
  <c r="R6433" i="1"/>
  <c r="M6433" i="1"/>
  <c r="Q6433" i="1" s="1"/>
  <c r="AG6432" i="1"/>
  <c r="U6432" i="1"/>
  <c r="T6432" i="1"/>
  <c r="R6432" i="1"/>
  <c r="O6432" i="1"/>
  <c r="M6432" i="1"/>
  <c r="Q6432" i="1" s="1"/>
  <c r="AG6431" i="1"/>
  <c r="T6431" i="1"/>
  <c r="U6431" i="1" s="1"/>
  <c r="R6431" i="1"/>
  <c r="M6431" i="1"/>
  <c r="AG6430" i="1"/>
  <c r="U6430" i="1"/>
  <c r="T6430" i="1"/>
  <c r="R6430" i="1"/>
  <c r="Q6430" i="1"/>
  <c r="O6430" i="1"/>
  <c r="M6430" i="1"/>
  <c r="AG6429" i="1"/>
  <c r="T6429" i="1"/>
  <c r="U6429" i="1" s="1"/>
  <c r="R6429" i="1"/>
  <c r="Q6429" i="1"/>
  <c r="M6429" i="1"/>
  <c r="O6429" i="1" s="1"/>
  <c r="AG6428" i="1"/>
  <c r="U6428" i="1"/>
  <c r="T6428" i="1"/>
  <c r="R6428" i="1"/>
  <c r="O6428" i="1"/>
  <c r="M6428" i="1"/>
  <c r="Q6428" i="1" s="1"/>
  <c r="AG6427" i="1"/>
  <c r="T6427" i="1"/>
  <c r="U6427" i="1" s="1"/>
  <c r="R6427" i="1"/>
  <c r="Q6427" i="1"/>
  <c r="M6427" i="1"/>
  <c r="O6427" i="1" s="1"/>
  <c r="AG6426" i="1"/>
  <c r="U6426" i="1"/>
  <c r="T6426" i="1"/>
  <c r="R6426" i="1"/>
  <c r="Q6426" i="1"/>
  <c r="O6426" i="1"/>
  <c r="M6426" i="1"/>
  <c r="AG6425" i="1"/>
  <c r="U6425" i="1"/>
  <c r="T6425" i="1"/>
  <c r="R6425" i="1"/>
  <c r="M6425" i="1"/>
  <c r="Q6425" i="1" s="1"/>
  <c r="AG6424" i="1"/>
  <c r="T6424" i="1"/>
  <c r="U6424" i="1" s="1"/>
  <c r="R6424" i="1"/>
  <c r="M6424" i="1"/>
  <c r="AG6423" i="1"/>
  <c r="T6423" i="1"/>
  <c r="U6423" i="1" s="1"/>
  <c r="R6423" i="1"/>
  <c r="M6423" i="1"/>
  <c r="O6423" i="1" s="1"/>
  <c r="AG6422" i="1"/>
  <c r="U6422" i="1"/>
  <c r="T6422" i="1"/>
  <c r="R6422" i="1"/>
  <c r="Q6422" i="1"/>
  <c r="O6422" i="1"/>
  <c r="M6422" i="1"/>
  <c r="AG6421" i="1"/>
  <c r="T6421" i="1"/>
  <c r="U6421" i="1" s="1"/>
  <c r="R6421" i="1"/>
  <c r="Q6421" i="1"/>
  <c r="O6421" i="1"/>
  <c r="M6421" i="1"/>
  <c r="AG6420" i="1"/>
  <c r="T6420" i="1"/>
  <c r="U6420" i="1" s="1"/>
  <c r="R6420" i="1"/>
  <c r="M6420" i="1"/>
  <c r="Q6420" i="1" s="1"/>
  <c r="AG6419" i="1"/>
  <c r="T6419" i="1"/>
  <c r="U6419" i="1" s="1"/>
  <c r="R6419" i="1"/>
  <c r="M6419" i="1"/>
  <c r="O6419" i="1" s="1"/>
  <c r="AG6418" i="1"/>
  <c r="U6418" i="1"/>
  <c r="T6418" i="1"/>
  <c r="R6418" i="1"/>
  <c r="Q6418" i="1"/>
  <c r="O6418" i="1"/>
  <c r="M6418" i="1"/>
  <c r="AG6417" i="1"/>
  <c r="T6417" i="1"/>
  <c r="U6417" i="1" s="1"/>
  <c r="R6417" i="1"/>
  <c r="Q6417" i="1"/>
  <c r="O6417" i="1"/>
  <c r="M6417" i="1"/>
  <c r="AG6416" i="1"/>
  <c r="U6416" i="1"/>
  <c r="T6416" i="1"/>
  <c r="R6416" i="1"/>
  <c r="O6416" i="1"/>
  <c r="M6416" i="1"/>
  <c r="Q6416" i="1" s="1"/>
  <c r="AG6415" i="1"/>
  <c r="T6415" i="1"/>
  <c r="U6415" i="1" s="1"/>
  <c r="R6415" i="1"/>
  <c r="Q6415" i="1"/>
  <c r="M6415" i="1"/>
  <c r="O6415" i="1" s="1"/>
  <c r="AG6414" i="1"/>
  <c r="U6414" i="1"/>
  <c r="T6414" i="1"/>
  <c r="R6414" i="1"/>
  <c r="Q6414" i="1"/>
  <c r="O6414" i="1"/>
  <c r="M6414" i="1"/>
  <c r="AG6413" i="1"/>
  <c r="U6413" i="1"/>
  <c r="T6413" i="1"/>
  <c r="R6413" i="1"/>
  <c r="M6413" i="1"/>
  <c r="AG6412" i="1"/>
  <c r="T6412" i="1"/>
  <c r="U6412" i="1" s="1"/>
  <c r="R6412" i="1"/>
  <c r="M6412" i="1"/>
  <c r="AG6411" i="1"/>
  <c r="T6411" i="1"/>
  <c r="U6411" i="1" s="1"/>
  <c r="R6411" i="1"/>
  <c r="Q6411" i="1"/>
  <c r="M6411" i="1"/>
  <c r="O6411" i="1" s="1"/>
  <c r="AG6410" i="1"/>
  <c r="U6410" i="1"/>
  <c r="T6410" i="1"/>
  <c r="R6410" i="1"/>
  <c r="Q6410" i="1"/>
  <c r="O6410" i="1"/>
  <c r="M6410" i="1"/>
  <c r="AG6409" i="1"/>
  <c r="U6409" i="1"/>
  <c r="T6409" i="1"/>
  <c r="R6409" i="1"/>
  <c r="O6409" i="1"/>
  <c r="M6409" i="1"/>
  <c r="Q6409" i="1" s="1"/>
  <c r="AG6408" i="1"/>
  <c r="T6408" i="1"/>
  <c r="U6408" i="1" s="1"/>
  <c r="R6408" i="1"/>
  <c r="O6408" i="1"/>
  <c r="M6408" i="1"/>
  <c r="Q6408" i="1" s="1"/>
  <c r="AG6407" i="1"/>
  <c r="T6407" i="1"/>
  <c r="U6407" i="1" s="1"/>
  <c r="R6407" i="1"/>
  <c r="M6407" i="1"/>
  <c r="AG6406" i="1"/>
  <c r="U6406" i="1"/>
  <c r="T6406" i="1"/>
  <c r="R6406" i="1"/>
  <c r="Q6406" i="1"/>
  <c r="O6406" i="1"/>
  <c r="M6406" i="1"/>
  <c r="AG6405" i="1"/>
  <c r="U6405" i="1"/>
  <c r="T6405" i="1"/>
  <c r="R6405" i="1"/>
  <c r="Q6405" i="1"/>
  <c r="O6405" i="1"/>
  <c r="M6405" i="1"/>
  <c r="AG6404" i="1"/>
  <c r="U6404" i="1"/>
  <c r="T6404" i="1"/>
  <c r="R6404" i="1"/>
  <c r="O6404" i="1"/>
  <c r="M6404" i="1"/>
  <c r="Q6404" i="1" s="1"/>
  <c r="AG6403" i="1"/>
  <c r="T6403" i="1"/>
  <c r="U6403" i="1" s="1"/>
  <c r="R6403" i="1"/>
  <c r="M6403" i="1"/>
  <c r="AG6402" i="1"/>
  <c r="U6402" i="1"/>
  <c r="T6402" i="1"/>
  <c r="R6402" i="1"/>
  <c r="Q6402" i="1"/>
  <c r="O6402" i="1"/>
  <c r="M6402" i="1"/>
  <c r="AG6401" i="1"/>
  <c r="U6401" i="1"/>
  <c r="T6401" i="1"/>
  <c r="R6401" i="1"/>
  <c r="Q6401" i="1"/>
  <c r="M6401" i="1"/>
  <c r="O6401" i="1" s="1"/>
  <c r="AG6400" i="1"/>
  <c r="T6400" i="1"/>
  <c r="U6400" i="1" s="1"/>
  <c r="R6400" i="1"/>
  <c r="M6400" i="1"/>
  <c r="Q6400" i="1" s="1"/>
  <c r="AG6399" i="1"/>
  <c r="T6399" i="1"/>
  <c r="U6399" i="1" s="1"/>
  <c r="R6399" i="1"/>
  <c r="Q6399" i="1"/>
  <c r="M6399" i="1"/>
  <c r="O6399" i="1" s="1"/>
  <c r="AG6398" i="1"/>
  <c r="U6398" i="1"/>
  <c r="T6398" i="1"/>
  <c r="R6398" i="1"/>
  <c r="Q6398" i="1"/>
  <c r="O6398" i="1"/>
  <c r="M6398" i="1"/>
  <c r="AG6397" i="1"/>
  <c r="T6397" i="1"/>
  <c r="U6397" i="1" s="1"/>
  <c r="R6397" i="1"/>
  <c r="O6397" i="1"/>
  <c r="M6397" i="1"/>
  <c r="Q6397" i="1" s="1"/>
  <c r="AG6396" i="1"/>
  <c r="T6396" i="1"/>
  <c r="U6396" i="1" s="1"/>
  <c r="R6396" i="1"/>
  <c r="O6396" i="1"/>
  <c r="M6396" i="1"/>
  <c r="Q6396" i="1" s="1"/>
  <c r="AG6395" i="1"/>
  <c r="T6395" i="1"/>
  <c r="U6395" i="1" s="1"/>
  <c r="R6395" i="1"/>
  <c r="M6395" i="1"/>
  <c r="AG6394" i="1"/>
  <c r="U6394" i="1"/>
  <c r="T6394" i="1"/>
  <c r="R6394" i="1"/>
  <c r="Q6394" i="1"/>
  <c r="O6394" i="1"/>
  <c r="M6394" i="1"/>
  <c r="AG6393" i="1"/>
  <c r="U6393" i="1"/>
  <c r="T6393" i="1"/>
  <c r="R6393" i="1"/>
  <c r="Q6393" i="1"/>
  <c r="O6393" i="1"/>
  <c r="M6393" i="1"/>
  <c r="AG6392" i="1"/>
  <c r="T6392" i="1"/>
  <c r="U6392" i="1" s="1"/>
  <c r="R6392" i="1"/>
  <c r="O6392" i="1"/>
  <c r="M6392" i="1"/>
  <c r="Q6392" i="1" s="1"/>
  <c r="AG6391" i="1"/>
  <c r="T6391" i="1"/>
  <c r="U6391" i="1" s="1"/>
  <c r="R6391" i="1"/>
  <c r="M6391" i="1"/>
  <c r="AG6390" i="1"/>
  <c r="U6390" i="1"/>
  <c r="T6390" i="1"/>
  <c r="R6390" i="1"/>
  <c r="Q6390" i="1"/>
  <c r="O6390" i="1"/>
  <c r="M6390" i="1"/>
  <c r="AG6389" i="1"/>
  <c r="U6389" i="1"/>
  <c r="T6389" i="1"/>
  <c r="R6389" i="1"/>
  <c r="Q6389" i="1"/>
  <c r="M6389" i="1"/>
  <c r="O6389" i="1" s="1"/>
  <c r="AG6388" i="1"/>
  <c r="T6388" i="1"/>
  <c r="U6388" i="1" s="1"/>
  <c r="R6388" i="1"/>
  <c r="M6388" i="1"/>
  <c r="AG6387" i="1"/>
  <c r="T6387" i="1"/>
  <c r="U6387" i="1" s="1"/>
  <c r="R6387" i="1"/>
  <c r="Q6387" i="1"/>
  <c r="M6387" i="1"/>
  <c r="O6387" i="1" s="1"/>
  <c r="AG6386" i="1"/>
  <c r="U6386" i="1"/>
  <c r="T6386" i="1"/>
  <c r="R6386" i="1"/>
  <c r="Q6386" i="1"/>
  <c r="O6386" i="1"/>
  <c r="M6386" i="1"/>
  <c r="AG6385" i="1"/>
  <c r="T6385" i="1"/>
  <c r="U6385" i="1" s="1"/>
  <c r="R6385" i="1"/>
  <c r="M6385" i="1"/>
  <c r="AG6384" i="1"/>
  <c r="U6384" i="1"/>
  <c r="T6384" i="1"/>
  <c r="R6384" i="1"/>
  <c r="O6384" i="1"/>
  <c r="M6384" i="1"/>
  <c r="Q6384" i="1" s="1"/>
  <c r="AG6383" i="1"/>
  <c r="T6383" i="1"/>
  <c r="U6383" i="1" s="1"/>
  <c r="R6383" i="1"/>
  <c r="M6383" i="1"/>
  <c r="AG6382" i="1"/>
  <c r="U6382" i="1"/>
  <c r="T6382" i="1"/>
  <c r="R6382" i="1"/>
  <c r="Q6382" i="1"/>
  <c r="O6382" i="1"/>
  <c r="M6382" i="1"/>
  <c r="AG6381" i="1"/>
  <c r="T6381" i="1"/>
  <c r="U6381" i="1" s="1"/>
  <c r="R6381" i="1"/>
  <c r="M6381" i="1"/>
  <c r="Q6381" i="1" s="1"/>
  <c r="AG6380" i="1"/>
  <c r="U6380" i="1"/>
  <c r="T6380" i="1"/>
  <c r="R6380" i="1"/>
  <c r="O6380" i="1"/>
  <c r="M6380" i="1"/>
  <c r="Q6380" i="1" s="1"/>
  <c r="AG6379" i="1"/>
  <c r="T6379" i="1"/>
  <c r="U6379" i="1" s="1"/>
  <c r="R6379" i="1"/>
  <c r="M6379" i="1"/>
  <c r="AG6378" i="1"/>
  <c r="U6378" i="1"/>
  <c r="T6378" i="1"/>
  <c r="R6378" i="1"/>
  <c r="Q6378" i="1"/>
  <c r="O6378" i="1"/>
  <c r="M6378" i="1"/>
  <c r="AG6377" i="1"/>
  <c r="U6377" i="1"/>
  <c r="T6377" i="1"/>
  <c r="R6377" i="1"/>
  <c r="M6377" i="1"/>
  <c r="Q6377" i="1" s="1"/>
  <c r="AG6376" i="1"/>
  <c r="T6376" i="1"/>
  <c r="U6376" i="1" s="1"/>
  <c r="R6376" i="1"/>
  <c r="M6376" i="1"/>
  <c r="AG6375" i="1"/>
  <c r="T6375" i="1"/>
  <c r="U6375" i="1" s="1"/>
  <c r="R6375" i="1"/>
  <c r="Q6375" i="1"/>
  <c r="M6375" i="1"/>
  <c r="O6375" i="1" s="1"/>
  <c r="AG6374" i="1"/>
  <c r="U6374" i="1"/>
  <c r="T6374" i="1"/>
  <c r="R6374" i="1"/>
  <c r="Q6374" i="1"/>
  <c r="O6374" i="1"/>
  <c r="M6374" i="1"/>
  <c r="AG6373" i="1"/>
  <c r="T6373" i="1"/>
  <c r="U6373" i="1" s="1"/>
  <c r="R6373" i="1"/>
  <c r="Q6373" i="1"/>
  <c r="O6373" i="1"/>
  <c r="M6373" i="1"/>
  <c r="AG6372" i="1"/>
  <c r="U6372" i="1"/>
  <c r="T6372" i="1"/>
  <c r="R6372" i="1"/>
  <c r="M6372" i="1"/>
  <c r="Q6372" i="1" s="1"/>
  <c r="AG6371" i="1"/>
  <c r="T6371" i="1"/>
  <c r="U6371" i="1" s="1"/>
  <c r="R6371" i="1"/>
  <c r="Q6371" i="1"/>
  <c r="M6371" i="1"/>
  <c r="O6371" i="1" s="1"/>
  <c r="AG6370" i="1"/>
  <c r="U6370" i="1"/>
  <c r="T6370" i="1"/>
  <c r="R6370" i="1"/>
  <c r="Q6370" i="1"/>
  <c r="O6370" i="1"/>
  <c r="M6370" i="1"/>
  <c r="AG6369" i="1"/>
  <c r="T6369" i="1"/>
  <c r="U6369" i="1" s="1"/>
  <c r="R6369" i="1"/>
  <c r="Q6369" i="1"/>
  <c r="O6369" i="1"/>
  <c r="M6369" i="1"/>
  <c r="AG6368" i="1"/>
  <c r="U6368" i="1"/>
  <c r="T6368" i="1"/>
  <c r="R6368" i="1"/>
  <c r="O6368" i="1"/>
  <c r="M6368" i="1"/>
  <c r="Q6368" i="1" s="1"/>
  <c r="AG6367" i="1"/>
  <c r="T6367" i="1"/>
  <c r="U6367" i="1" s="1"/>
  <c r="R6367" i="1"/>
  <c r="Q6367" i="1"/>
  <c r="M6367" i="1"/>
  <c r="O6367" i="1" s="1"/>
  <c r="AG6366" i="1"/>
  <c r="U6366" i="1"/>
  <c r="T6366" i="1"/>
  <c r="R6366" i="1"/>
  <c r="Q6366" i="1"/>
  <c r="O6366" i="1"/>
  <c r="M6366" i="1"/>
  <c r="AG6365" i="1"/>
  <c r="T6365" i="1"/>
  <c r="U6365" i="1" s="1"/>
  <c r="R6365" i="1"/>
  <c r="M6365" i="1"/>
  <c r="AG6364" i="1"/>
  <c r="T6364" i="1"/>
  <c r="U6364" i="1" s="1"/>
  <c r="R6364" i="1"/>
  <c r="M6364" i="1"/>
  <c r="AG6363" i="1"/>
  <c r="T6363" i="1"/>
  <c r="U6363" i="1" s="1"/>
  <c r="R6363" i="1"/>
  <c r="Q6363" i="1"/>
  <c r="M6363" i="1"/>
  <c r="O6363" i="1" s="1"/>
  <c r="AG6362" i="1"/>
  <c r="U6362" i="1"/>
  <c r="T6362" i="1"/>
  <c r="R6362" i="1"/>
  <c r="Q6362" i="1"/>
  <c r="O6362" i="1"/>
  <c r="M6362" i="1"/>
  <c r="AG6361" i="1"/>
  <c r="U6361" i="1"/>
  <c r="T6361" i="1"/>
  <c r="R6361" i="1"/>
  <c r="M6361" i="1"/>
  <c r="AG6360" i="1"/>
  <c r="U6360" i="1"/>
  <c r="T6360" i="1"/>
  <c r="R6360" i="1"/>
  <c r="M6360" i="1"/>
  <c r="AG6359" i="1"/>
  <c r="T6359" i="1"/>
  <c r="U6359" i="1" s="1"/>
  <c r="R6359" i="1"/>
  <c r="M6359" i="1"/>
  <c r="AG6358" i="1"/>
  <c r="U6358" i="1"/>
  <c r="T6358" i="1"/>
  <c r="R6358" i="1"/>
  <c r="Q6358" i="1"/>
  <c r="O6358" i="1"/>
  <c r="M6358" i="1"/>
  <c r="AG6357" i="1"/>
  <c r="U6357" i="1"/>
  <c r="T6357" i="1"/>
  <c r="R6357" i="1"/>
  <c r="Q6357" i="1"/>
  <c r="O6357" i="1"/>
  <c r="M6357" i="1"/>
  <c r="AG6356" i="1"/>
  <c r="U6356" i="1"/>
  <c r="T6356" i="1"/>
  <c r="R6356" i="1"/>
  <c r="M6356" i="1"/>
  <c r="AG6355" i="1"/>
  <c r="T6355" i="1"/>
  <c r="U6355" i="1" s="1"/>
  <c r="R6355" i="1"/>
  <c r="M6355" i="1"/>
  <c r="O6355" i="1" s="1"/>
  <c r="AG6354" i="1"/>
  <c r="U6354" i="1"/>
  <c r="T6354" i="1"/>
  <c r="R6354" i="1"/>
  <c r="Q6354" i="1"/>
  <c r="O6354" i="1"/>
  <c r="M6354" i="1"/>
  <c r="AG6353" i="1"/>
  <c r="U6353" i="1"/>
  <c r="T6353" i="1"/>
  <c r="R6353" i="1"/>
  <c r="M6353" i="1"/>
  <c r="AG6352" i="1"/>
  <c r="T6352" i="1"/>
  <c r="U6352" i="1" s="1"/>
  <c r="R6352" i="1"/>
  <c r="O6352" i="1"/>
  <c r="M6352" i="1"/>
  <c r="Q6352" i="1" s="1"/>
  <c r="AG6351" i="1"/>
  <c r="T6351" i="1"/>
  <c r="U6351" i="1" s="1"/>
  <c r="R6351" i="1"/>
  <c r="Q6351" i="1"/>
  <c r="M6351" i="1"/>
  <c r="O6351" i="1" s="1"/>
  <c r="AG6350" i="1"/>
  <c r="U6350" i="1"/>
  <c r="T6350" i="1"/>
  <c r="R6350" i="1"/>
  <c r="Q6350" i="1"/>
  <c r="O6350" i="1"/>
  <c r="M6350" i="1"/>
  <c r="AG6349" i="1"/>
  <c r="T6349" i="1"/>
  <c r="U6349" i="1" s="1"/>
  <c r="R6349" i="1"/>
  <c r="M6349" i="1"/>
  <c r="Q6349" i="1" s="1"/>
  <c r="AG6348" i="1"/>
  <c r="U6348" i="1"/>
  <c r="T6348" i="1"/>
  <c r="R6348" i="1"/>
  <c r="O6348" i="1"/>
  <c r="M6348" i="1"/>
  <c r="Q6348" i="1" s="1"/>
  <c r="AG6347" i="1"/>
  <c r="T6347" i="1"/>
  <c r="U6347" i="1" s="1"/>
  <c r="R6347" i="1"/>
  <c r="M6347" i="1"/>
  <c r="AG6346" i="1"/>
  <c r="U6346" i="1"/>
  <c r="T6346" i="1"/>
  <c r="R6346" i="1"/>
  <c r="Q6346" i="1"/>
  <c r="O6346" i="1"/>
  <c r="M6346" i="1"/>
  <c r="AG6345" i="1"/>
  <c r="T6345" i="1"/>
  <c r="U6345" i="1" s="1"/>
  <c r="R6345" i="1"/>
  <c r="Q6345" i="1"/>
  <c r="O6345" i="1"/>
  <c r="M6345" i="1"/>
  <c r="AG6344" i="1"/>
  <c r="U6344" i="1"/>
  <c r="T6344" i="1"/>
  <c r="R6344" i="1"/>
  <c r="O6344" i="1"/>
  <c r="M6344" i="1"/>
  <c r="Q6344" i="1" s="1"/>
  <c r="AG6343" i="1"/>
  <c r="T6343" i="1"/>
  <c r="U6343" i="1" s="1"/>
  <c r="R6343" i="1"/>
  <c r="Q6343" i="1"/>
  <c r="M6343" i="1"/>
  <c r="O6343" i="1" s="1"/>
  <c r="AG6342" i="1"/>
  <c r="U6342" i="1"/>
  <c r="T6342" i="1"/>
  <c r="R6342" i="1"/>
  <c r="Q6342" i="1"/>
  <c r="O6342" i="1"/>
  <c r="M6342" i="1"/>
  <c r="AG6341" i="1"/>
  <c r="U6341" i="1"/>
  <c r="T6341" i="1"/>
  <c r="R6341" i="1"/>
  <c r="M6341" i="1"/>
  <c r="O6341" i="1" s="1"/>
  <c r="AG6340" i="1"/>
  <c r="U6340" i="1"/>
  <c r="T6340" i="1"/>
  <c r="R6340" i="1"/>
  <c r="M6340" i="1"/>
  <c r="AG6339" i="1"/>
  <c r="T6339" i="1"/>
  <c r="U6339" i="1" s="1"/>
  <c r="R6339" i="1"/>
  <c r="Q6339" i="1"/>
  <c r="M6339" i="1"/>
  <c r="O6339" i="1" s="1"/>
  <c r="AG6338" i="1"/>
  <c r="U6338" i="1"/>
  <c r="T6338" i="1"/>
  <c r="R6338" i="1"/>
  <c r="Q6338" i="1"/>
  <c r="O6338" i="1"/>
  <c r="M6338" i="1"/>
  <c r="AG6337" i="1"/>
  <c r="T6337" i="1"/>
  <c r="U6337" i="1" s="1"/>
  <c r="R6337" i="1"/>
  <c r="M6337" i="1"/>
  <c r="Q6337" i="1" s="1"/>
  <c r="AG6336" i="1"/>
  <c r="U6336" i="1"/>
  <c r="T6336" i="1"/>
  <c r="R6336" i="1"/>
  <c r="M6336" i="1"/>
  <c r="AG6335" i="1"/>
  <c r="T6335" i="1"/>
  <c r="U6335" i="1" s="1"/>
  <c r="R6335" i="1"/>
  <c r="M6335" i="1"/>
  <c r="AG6334" i="1"/>
  <c r="U6334" i="1"/>
  <c r="T6334" i="1"/>
  <c r="R6334" i="1"/>
  <c r="Q6334" i="1"/>
  <c r="O6334" i="1"/>
  <c r="M6334" i="1"/>
  <c r="AG6333" i="1"/>
  <c r="T6333" i="1"/>
  <c r="U6333" i="1" s="1"/>
  <c r="R6333" i="1"/>
  <c r="Q6333" i="1"/>
  <c r="M6333" i="1"/>
  <c r="O6333" i="1" s="1"/>
  <c r="AG6332" i="1"/>
  <c r="U6332" i="1"/>
  <c r="T6332" i="1"/>
  <c r="R6332" i="1"/>
  <c r="O6332" i="1"/>
  <c r="M6332" i="1"/>
  <c r="Q6332" i="1" s="1"/>
  <c r="AG6331" i="1"/>
  <c r="T6331" i="1"/>
  <c r="U6331" i="1" s="1"/>
  <c r="R6331" i="1"/>
  <c r="Q6331" i="1"/>
  <c r="M6331" i="1"/>
  <c r="O6331" i="1" s="1"/>
  <c r="AG6330" i="1"/>
  <c r="U6330" i="1"/>
  <c r="T6330" i="1"/>
  <c r="R6330" i="1"/>
  <c r="Q6330" i="1"/>
  <c r="O6330" i="1"/>
  <c r="M6330" i="1"/>
  <c r="AG6329" i="1"/>
  <c r="U6329" i="1"/>
  <c r="T6329" i="1"/>
  <c r="R6329" i="1"/>
  <c r="Q6329" i="1"/>
  <c r="O6329" i="1"/>
  <c r="M6329" i="1"/>
  <c r="AG6328" i="1"/>
  <c r="T6328" i="1"/>
  <c r="U6328" i="1" s="1"/>
  <c r="R6328" i="1"/>
  <c r="M6328" i="1"/>
  <c r="AG6327" i="1"/>
  <c r="T6327" i="1"/>
  <c r="U6327" i="1" s="1"/>
  <c r="R6327" i="1"/>
  <c r="M6327" i="1"/>
  <c r="AG6326" i="1"/>
  <c r="U6326" i="1"/>
  <c r="T6326" i="1"/>
  <c r="R6326" i="1"/>
  <c r="Q6326" i="1"/>
  <c r="O6326" i="1"/>
  <c r="M6326" i="1"/>
  <c r="AG6325" i="1"/>
  <c r="T6325" i="1"/>
  <c r="U6325" i="1" s="1"/>
  <c r="R6325" i="1"/>
  <c r="Q6325" i="1"/>
  <c r="O6325" i="1"/>
  <c r="M6325" i="1"/>
  <c r="AG6324" i="1"/>
  <c r="T6324" i="1"/>
  <c r="U6324" i="1" s="1"/>
  <c r="R6324" i="1"/>
  <c r="O6324" i="1"/>
  <c r="M6324" i="1"/>
  <c r="Q6324" i="1" s="1"/>
  <c r="AG6323" i="1"/>
  <c r="T6323" i="1"/>
  <c r="U6323" i="1" s="1"/>
  <c r="R6323" i="1"/>
  <c r="M6323" i="1"/>
  <c r="AG6322" i="1"/>
  <c r="U6322" i="1"/>
  <c r="T6322" i="1"/>
  <c r="R6322" i="1"/>
  <c r="Q6322" i="1"/>
  <c r="O6322" i="1"/>
  <c r="M6322" i="1"/>
  <c r="AG6321" i="1"/>
  <c r="U6321" i="1"/>
  <c r="T6321" i="1"/>
  <c r="R6321" i="1"/>
  <c r="Q6321" i="1"/>
  <c r="O6321" i="1"/>
  <c r="M6321" i="1"/>
  <c r="AG6320" i="1"/>
  <c r="U6320" i="1"/>
  <c r="T6320" i="1"/>
  <c r="R6320" i="1"/>
  <c r="O6320" i="1"/>
  <c r="M6320" i="1"/>
  <c r="Q6320" i="1" s="1"/>
  <c r="AG6319" i="1"/>
  <c r="T6319" i="1"/>
  <c r="U6319" i="1" s="1"/>
  <c r="R6319" i="1"/>
  <c r="Q6319" i="1"/>
  <c r="M6319" i="1"/>
  <c r="O6319" i="1" s="1"/>
  <c r="AG6318" i="1"/>
  <c r="U6318" i="1"/>
  <c r="T6318" i="1"/>
  <c r="R6318" i="1"/>
  <c r="Q6318" i="1"/>
  <c r="O6318" i="1"/>
  <c r="M6318" i="1"/>
  <c r="AG6317" i="1"/>
  <c r="U6317" i="1"/>
  <c r="T6317" i="1"/>
  <c r="R6317" i="1"/>
  <c r="M6317" i="1"/>
  <c r="AG6316" i="1"/>
  <c r="T6316" i="1"/>
  <c r="U6316" i="1" s="1"/>
  <c r="R6316" i="1"/>
  <c r="M6316" i="1"/>
  <c r="AG6315" i="1"/>
  <c r="T6315" i="1"/>
  <c r="U6315" i="1" s="1"/>
  <c r="R6315" i="1"/>
  <c r="Q6315" i="1"/>
  <c r="M6315" i="1"/>
  <c r="O6315" i="1" s="1"/>
  <c r="AG6314" i="1"/>
  <c r="U6314" i="1"/>
  <c r="T6314" i="1"/>
  <c r="R6314" i="1"/>
  <c r="Q6314" i="1"/>
  <c r="O6314" i="1"/>
  <c r="M6314" i="1"/>
  <c r="AG6313" i="1"/>
  <c r="T6313" i="1"/>
  <c r="U6313" i="1" s="1"/>
  <c r="R6313" i="1"/>
  <c r="O6313" i="1"/>
  <c r="M6313" i="1"/>
  <c r="Q6313" i="1" s="1"/>
  <c r="AG6312" i="1"/>
  <c r="T6312" i="1"/>
  <c r="U6312" i="1" s="1"/>
  <c r="R6312" i="1"/>
  <c r="M6312" i="1"/>
  <c r="Q6312" i="1" s="1"/>
  <c r="AG6311" i="1"/>
  <c r="T6311" i="1"/>
  <c r="U6311" i="1" s="1"/>
  <c r="R6311" i="1"/>
  <c r="M6311" i="1"/>
  <c r="AG6310" i="1"/>
  <c r="U6310" i="1"/>
  <c r="T6310" i="1"/>
  <c r="R6310" i="1"/>
  <c r="Q6310" i="1"/>
  <c r="O6310" i="1"/>
  <c r="M6310" i="1"/>
  <c r="AG6309" i="1"/>
  <c r="U6309" i="1"/>
  <c r="T6309" i="1"/>
  <c r="R6309" i="1"/>
  <c r="Q6309" i="1"/>
  <c r="O6309" i="1"/>
  <c r="M6309" i="1"/>
  <c r="AG6308" i="1"/>
  <c r="U6308" i="1"/>
  <c r="T6308" i="1"/>
  <c r="R6308" i="1"/>
  <c r="M6308" i="1"/>
  <c r="Q6308" i="1" s="1"/>
  <c r="AG6307" i="1"/>
  <c r="T6307" i="1"/>
  <c r="U6307" i="1" s="1"/>
  <c r="R6307" i="1"/>
  <c r="Q6307" i="1"/>
  <c r="M6307" i="1"/>
  <c r="O6307" i="1" s="1"/>
  <c r="AG6306" i="1"/>
  <c r="U6306" i="1"/>
  <c r="T6306" i="1"/>
  <c r="R6306" i="1"/>
  <c r="Q6306" i="1"/>
  <c r="O6306" i="1"/>
  <c r="M6306" i="1"/>
  <c r="AG6305" i="1"/>
  <c r="U6305" i="1"/>
  <c r="T6305" i="1"/>
  <c r="R6305" i="1"/>
  <c r="Q6305" i="1"/>
  <c r="M6305" i="1"/>
  <c r="O6305" i="1" s="1"/>
  <c r="AG6304" i="1"/>
  <c r="T6304" i="1"/>
  <c r="U6304" i="1" s="1"/>
  <c r="R6304" i="1"/>
  <c r="M6304" i="1"/>
  <c r="Q6304" i="1" s="1"/>
  <c r="AG6303" i="1"/>
  <c r="T6303" i="1"/>
  <c r="U6303" i="1" s="1"/>
  <c r="R6303" i="1"/>
  <c r="Q6303" i="1"/>
  <c r="M6303" i="1"/>
  <c r="O6303" i="1" s="1"/>
  <c r="AG6302" i="1"/>
  <c r="U6302" i="1"/>
  <c r="T6302" i="1"/>
  <c r="R6302" i="1"/>
  <c r="Q6302" i="1"/>
  <c r="O6302" i="1"/>
  <c r="M6302" i="1"/>
  <c r="AG6301" i="1"/>
  <c r="T6301" i="1"/>
  <c r="U6301" i="1" s="1"/>
  <c r="R6301" i="1"/>
  <c r="O6301" i="1"/>
  <c r="M6301" i="1"/>
  <c r="Q6301" i="1" s="1"/>
  <c r="AG6300" i="1"/>
  <c r="T6300" i="1"/>
  <c r="U6300" i="1" s="1"/>
  <c r="R6300" i="1"/>
  <c r="O6300" i="1"/>
  <c r="M6300" i="1"/>
  <c r="Q6300" i="1" s="1"/>
  <c r="AG6299" i="1"/>
  <c r="T6299" i="1"/>
  <c r="U6299" i="1" s="1"/>
  <c r="R6299" i="1"/>
  <c r="M6299" i="1"/>
  <c r="AG6298" i="1"/>
  <c r="U6298" i="1"/>
  <c r="T6298" i="1"/>
  <c r="R6298" i="1"/>
  <c r="Q6298" i="1"/>
  <c r="O6298" i="1"/>
  <c r="M6298" i="1"/>
  <c r="AG6297" i="1"/>
  <c r="T6297" i="1"/>
  <c r="U6297" i="1" s="1"/>
  <c r="R6297" i="1"/>
  <c r="Q6297" i="1"/>
  <c r="O6297" i="1"/>
  <c r="M6297" i="1"/>
  <c r="AG6296" i="1"/>
  <c r="T6296" i="1"/>
  <c r="U6296" i="1" s="1"/>
  <c r="R6296" i="1"/>
  <c r="O6296" i="1"/>
  <c r="M6296" i="1"/>
  <c r="Q6296" i="1" s="1"/>
  <c r="AG6295" i="1"/>
  <c r="T6295" i="1"/>
  <c r="U6295" i="1" s="1"/>
  <c r="R6295" i="1"/>
  <c r="M6295" i="1"/>
  <c r="AG6294" i="1"/>
  <c r="U6294" i="1"/>
  <c r="T6294" i="1"/>
  <c r="R6294" i="1"/>
  <c r="Q6294" i="1"/>
  <c r="O6294" i="1"/>
  <c r="M6294" i="1"/>
  <c r="AG6293" i="1"/>
  <c r="U6293" i="1"/>
  <c r="T6293" i="1"/>
  <c r="R6293" i="1"/>
  <c r="Q6293" i="1"/>
  <c r="M6293" i="1"/>
  <c r="O6293" i="1" s="1"/>
  <c r="AG6292" i="1"/>
  <c r="T6292" i="1"/>
  <c r="U6292" i="1" s="1"/>
  <c r="R6292" i="1"/>
  <c r="M6292" i="1"/>
  <c r="AG6291" i="1"/>
  <c r="T6291" i="1"/>
  <c r="U6291" i="1" s="1"/>
  <c r="R6291" i="1"/>
  <c r="Q6291" i="1"/>
  <c r="M6291" i="1"/>
  <c r="O6291" i="1" s="1"/>
  <c r="AG6290" i="1"/>
  <c r="U6290" i="1"/>
  <c r="T6290" i="1"/>
  <c r="R6290" i="1"/>
  <c r="Q6290" i="1"/>
  <c r="O6290" i="1"/>
  <c r="M6290" i="1"/>
  <c r="AG6289" i="1"/>
  <c r="T6289" i="1"/>
  <c r="U6289" i="1" s="1"/>
  <c r="R6289" i="1"/>
  <c r="M6289" i="1"/>
  <c r="Q6289" i="1" s="1"/>
  <c r="AG6288" i="1"/>
  <c r="U6288" i="1"/>
  <c r="T6288" i="1"/>
  <c r="R6288" i="1"/>
  <c r="O6288" i="1"/>
  <c r="M6288" i="1"/>
  <c r="Q6288" i="1" s="1"/>
  <c r="AG6287" i="1"/>
  <c r="U6287" i="1"/>
  <c r="T6287" i="1"/>
  <c r="R6287" i="1"/>
  <c r="M6287" i="1"/>
  <c r="O6287" i="1" s="1"/>
  <c r="AG6286" i="1"/>
  <c r="U6286" i="1"/>
  <c r="T6286" i="1"/>
  <c r="R6286" i="1"/>
  <c r="Q6286" i="1"/>
  <c r="M6286" i="1"/>
  <c r="O6286" i="1" s="1"/>
  <c r="AG6285" i="1"/>
  <c r="T6285" i="1"/>
  <c r="U6285" i="1" s="1"/>
  <c r="R6285" i="1"/>
  <c r="Q6285" i="1"/>
  <c r="O6285" i="1"/>
  <c r="M6285" i="1"/>
  <c r="AG6284" i="1"/>
  <c r="T6284" i="1"/>
  <c r="U6284" i="1" s="1"/>
  <c r="R6284" i="1"/>
  <c r="Q6284" i="1"/>
  <c r="O6284" i="1"/>
  <c r="M6284" i="1"/>
  <c r="AG6283" i="1"/>
  <c r="T6283" i="1"/>
  <c r="U6283" i="1" s="1"/>
  <c r="R6283" i="1"/>
  <c r="Q6283" i="1"/>
  <c r="M6283" i="1"/>
  <c r="O6283" i="1" s="1"/>
  <c r="AG6282" i="1"/>
  <c r="T6282" i="1"/>
  <c r="U6282" i="1" s="1"/>
  <c r="R6282" i="1"/>
  <c r="Q6282" i="1"/>
  <c r="O6282" i="1"/>
  <c r="M6282" i="1"/>
  <c r="AG6281" i="1"/>
  <c r="U6281" i="1"/>
  <c r="T6281" i="1"/>
  <c r="R6281" i="1"/>
  <c r="M6281" i="1"/>
  <c r="AG6280" i="1"/>
  <c r="T6280" i="1"/>
  <c r="U6280" i="1" s="1"/>
  <c r="R6280" i="1"/>
  <c r="M6280" i="1"/>
  <c r="AG6279" i="1"/>
  <c r="T6279" i="1"/>
  <c r="U6279" i="1" s="1"/>
  <c r="R6279" i="1"/>
  <c r="M6279" i="1"/>
  <c r="AG6278" i="1"/>
  <c r="U6278" i="1"/>
  <c r="T6278" i="1"/>
  <c r="R6278" i="1"/>
  <c r="Q6278" i="1"/>
  <c r="O6278" i="1"/>
  <c r="M6278" i="1"/>
  <c r="AG6277" i="1"/>
  <c r="U6277" i="1"/>
  <c r="T6277" i="1"/>
  <c r="R6277" i="1"/>
  <c r="Q6277" i="1"/>
  <c r="O6277" i="1"/>
  <c r="M6277" i="1"/>
  <c r="AG6276" i="1"/>
  <c r="U6276" i="1"/>
  <c r="T6276" i="1"/>
  <c r="R6276" i="1"/>
  <c r="O6276" i="1"/>
  <c r="M6276" i="1"/>
  <c r="Q6276" i="1" s="1"/>
  <c r="AG6275" i="1"/>
  <c r="U6275" i="1"/>
  <c r="T6275" i="1"/>
  <c r="R6275" i="1"/>
  <c r="Q6275" i="1"/>
  <c r="M6275" i="1"/>
  <c r="O6275" i="1" s="1"/>
  <c r="AG6274" i="1"/>
  <c r="U6274" i="1"/>
  <c r="T6274" i="1"/>
  <c r="R6274" i="1"/>
  <c r="Q6274" i="1"/>
  <c r="O6274" i="1"/>
  <c r="M6274" i="1"/>
  <c r="AG6273" i="1"/>
  <c r="T6273" i="1"/>
  <c r="U6273" i="1" s="1"/>
  <c r="R6273" i="1"/>
  <c r="O6273" i="1"/>
  <c r="M6273" i="1"/>
  <c r="Q6273" i="1" s="1"/>
  <c r="AG6272" i="1"/>
  <c r="U6272" i="1"/>
  <c r="T6272" i="1"/>
  <c r="R6272" i="1"/>
  <c r="Q6272" i="1"/>
  <c r="O6272" i="1"/>
  <c r="M6272" i="1"/>
  <c r="AG6271" i="1"/>
  <c r="T6271" i="1"/>
  <c r="U6271" i="1" s="1"/>
  <c r="R6271" i="1"/>
  <c r="Q6271" i="1"/>
  <c r="M6271" i="1"/>
  <c r="O6271" i="1" s="1"/>
  <c r="AG6270" i="1"/>
  <c r="U6270" i="1"/>
  <c r="T6270" i="1"/>
  <c r="R6270" i="1"/>
  <c r="Q6270" i="1"/>
  <c r="O6270" i="1"/>
  <c r="M6270" i="1"/>
  <c r="AG6269" i="1"/>
  <c r="U6269" i="1"/>
  <c r="T6269" i="1"/>
  <c r="R6269" i="1"/>
  <c r="O6269" i="1"/>
  <c r="M6269" i="1"/>
  <c r="Q6269" i="1" s="1"/>
  <c r="AG6268" i="1"/>
  <c r="T6268" i="1"/>
  <c r="U6268" i="1" s="1"/>
  <c r="R6268" i="1"/>
  <c r="M6268" i="1"/>
  <c r="AG6267" i="1"/>
  <c r="T6267" i="1"/>
  <c r="U6267" i="1" s="1"/>
  <c r="R6267" i="1"/>
  <c r="M6267" i="1"/>
  <c r="O6267" i="1" s="1"/>
  <c r="AG6266" i="1"/>
  <c r="U6266" i="1"/>
  <c r="T6266" i="1"/>
  <c r="R6266" i="1"/>
  <c r="Q6266" i="1"/>
  <c r="O6266" i="1"/>
  <c r="M6266" i="1"/>
  <c r="AG6265" i="1"/>
  <c r="T6265" i="1"/>
  <c r="U6265" i="1" s="1"/>
  <c r="R6265" i="1"/>
  <c r="Q6265" i="1"/>
  <c r="O6265" i="1"/>
  <c r="M6265" i="1"/>
  <c r="AG6264" i="1"/>
  <c r="U6264" i="1"/>
  <c r="T6264" i="1"/>
  <c r="R6264" i="1"/>
  <c r="O6264" i="1"/>
  <c r="M6264" i="1"/>
  <c r="Q6264" i="1" s="1"/>
  <c r="AG6263" i="1"/>
  <c r="U6263" i="1"/>
  <c r="T6263" i="1"/>
  <c r="R6263" i="1"/>
  <c r="Q6263" i="1"/>
  <c r="M6263" i="1"/>
  <c r="O6263" i="1" s="1"/>
  <c r="AG6262" i="1"/>
  <c r="U6262" i="1"/>
  <c r="T6262" i="1"/>
  <c r="R6262" i="1"/>
  <c r="M6262" i="1"/>
  <c r="O6262" i="1" s="1"/>
  <c r="AG6261" i="1"/>
  <c r="U6261" i="1"/>
  <c r="T6261" i="1"/>
  <c r="R6261" i="1"/>
  <c r="Q6261" i="1"/>
  <c r="O6261" i="1"/>
  <c r="M6261" i="1"/>
  <c r="AG6260" i="1"/>
  <c r="T6260" i="1"/>
  <c r="U6260" i="1" s="1"/>
  <c r="R6260" i="1"/>
  <c r="M6260" i="1"/>
  <c r="AG6259" i="1"/>
  <c r="T6259" i="1"/>
  <c r="U6259" i="1" s="1"/>
  <c r="R6259" i="1"/>
  <c r="Q6259" i="1"/>
  <c r="M6259" i="1"/>
  <c r="O6259" i="1" s="1"/>
  <c r="AG6258" i="1"/>
  <c r="T6258" i="1"/>
  <c r="U6258" i="1" s="1"/>
  <c r="R6258" i="1"/>
  <c r="Q6258" i="1"/>
  <c r="O6258" i="1"/>
  <c r="M6258" i="1"/>
  <c r="AG6257" i="1"/>
  <c r="U6257" i="1"/>
  <c r="T6257" i="1"/>
  <c r="R6257" i="1"/>
  <c r="M6257" i="1"/>
  <c r="AG6256" i="1"/>
  <c r="T6256" i="1"/>
  <c r="U6256" i="1" s="1"/>
  <c r="R6256" i="1"/>
  <c r="M6256" i="1"/>
  <c r="Q6256" i="1" s="1"/>
  <c r="AG6255" i="1"/>
  <c r="T6255" i="1"/>
  <c r="U6255" i="1" s="1"/>
  <c r="R6255" i="1"/>
  <c r="M6255" i="1"/>
  <c r="AG6254" i="1"/>
  <c r="U6254" i="1"/>
  <c r="T6254" i="1"/>
  <c r="R6254" i="1"/>
  <c r="Q6254" i="1"/>
  <c r="O6254" i="1"/>
  <c r="M6254" i="1"/>
  <c r="AG6253" i="1"/>
  <c r="U6253" i="1"/>
  <c r="T6253" i="1"/>
  <c r="R6253" i="1"/>
  <c r="Q6253" i="1"/>
  <c r="O6253" i="1"/>
  <c r="M6253" i="1"/>
  <c r="AG6252" i="1"/>
  <c r="U6252" i="1"/>
  <c r="T6252" i="1"/>
  <c r="R6252" i="1"/>
  <c r="M6252" i="1"/>
  <c r="Q6252" i="1" s="1"/>
  <c r="AG6251" i="1"/>
  <c r="U6251" i="1"/>
  <c r="T6251" i="1"/>
  <c r="R6251" i="1"/>
  <c r="Q6251" i="1"/>
  <c r="M6251" i="1"/>
  <c r="O6251" i="1" s="1"/>
  <c r="AG6250" i="1"/>
  <c r="U6250" i="1"/>
  <c r="T6250" i="1"/>
  <c r="R6250" i="1"/>
  <c r="M6250" i="1"/>
  <c r="Q6250" i="1" s="1"/>
  <c r="AG6249" i="1"/>
  <c r="T6249" i="1"/>
  <c r="U6249" i="1" s="1"/>
  <c r="R6249" i="1"/>
  <c r="M6249" i="1"/>
  <c r="AG6248" i="1"/>
  <c r="U6248" i="1"/>
  <c r="T6248" i="1"/>
  <c r="R6248" i="1"/>
  <c r="Q6248" i="1"/>
  <c r="O6248" i="1"/>
  <c r="M6248" i="1"/>
  <c r="AG6247" i="1"/>
  <c r="T6247" i="1"/>
  <c r="U6247" i="1" s="1"/>
  <c r="R6247" i="1"/>
  <c r="M6247" i="1"/>
  <c r="AG6246" i="1"/>
  <c r="U6246" i="1"/>
  <c r="T6246" i="1"/>
  <c r="R6246" i="1"/>
  <c r="Q6246" i="1"/>
  <c r="O6246" i="1"/>
  <c r="M6246" i="1"/>
  <c r="AG6245" i="1"/>
  <c r="U6245" i="1"/>
  <c r="T6245" i="1"/>
  <c r="R6245" i="1"/>
  <c r="M6245" i="1"/>
  <c r="AG6244" i="1"/>
  <c r="U6244" i="1"/>
  <c r="T6244" i="1"/>
  <c r="R6244" i="1"/>
  <c r="M6244" i="1"/>
  <c r="AG6243" i="1"/>
  <c r="T6243" i="1"/>
  <c r="U6243" i="1" s="1"/>
  <c r="R6243" i="1"/>
  <c r="Q6243" i="1"/>
  <c r="O6243" i="1"/>
  <c r="M6243" i="1"/>
  <c r="AG6242" i="1"/>
  <c r="U6242" i="1"/>
  <c r="T6242" i="1"/>
  <c r="R6242" i="1"/>
  <c r="Q6242" i="1"/>
  <c r="O6242" i="1"/>
  <c r="M6242" i="1"/>
  <c r="AG6241" i="1"/>
  <c r="T6241" i="1"/>
  <c r="U6241" i="1" s="1"/>
  <c r="R6241" i="1"/>
  <c r="O6241" i="1"/>
  <c r="M6241" i="1"/>
  <c r="Q6241" i="1" s="1"/>
  <c r="AG6240" i="1"/>
  <c r="U6240" i="1"/>
  <c r="T6240" i="1"/>
  <c r="R6240" i="1"/>
  <c r="O6240" i="1"/>
  <c r="M6240" i="1"/>
  <c r="Q6240" i="1" s="1"/>
  <c r="AG6239" i="1"/>
  <c r="T6239" i="1"/>
  <c r="U6239" i="1" s="1"/>
  <c r="R6239" i="1"/>
  <c r="Q6239" i="1"/>
  <c r="M6239" i="1"/>
  <c r="O6239" i="1" s="1"/>
  <c r="AG6238" i="1"/>
  <c r="U6238" i="1"/>
  <c r="T6238" i="1"/>
  <c r="R6238" i="1"/>
  <c r="Q6238" i="1"/>
  <c r="M6238" i="1"/>
  <c r="O6238" i="1" s="1"/>
  <c r="AG6237" i="1"/>
  <c r="T6237" i="1"/>
  <c r="U6237" i="1" s="1"/>
  <c r="R6237" i="1"/>
  <c r="Q6237" i="1"/>
  <c r="O6237" i="1"/>
  <c r="M6237" i="1"/>
  <c r="AG6236" i="1"/>
  <c r="T6236" i="1"/>
  <c r="U6236" i="1" s="1"/>
  <c r="R6236" i="1"/>
  <c r="M6236" i="1"/>
  <c r="Q6236" i="1" s="1"/>
  <c r="AG6235" i="1"/>
  <c r="T6235" i="1"/>
  <c r="U6235" i="1" s="1"/>
  <c r="R6235" i="1"/>
  <c r="Q6235" i="1"/>
  <c r="M6235" i="1"/>
  <c r="O6235" i="1" s="1"/>
  <c r="AG6234" i="1"/>
  <c r="T6234" i="1"/>
  <c r="U6234" i="1" s="1"/>
  <c r="R6234" i="1"/>
  <c r="Q6234" i="1"/>
  <c r="O6234" i="1"/>
  <c r="M6234" i="1"/>
  <c r="AG6233" i="1"/>
  <c r="T6233" i="1"/>
  <c r="U6233" i="1" s="1"/>
  <c r="R6233" i="1"/>
  <c r="Q6233" i="1"/>
  <c r="M6233" i="1"/>
  <c r="O6233" i="1" s="1"/>
  <c r="AG6232" i="1"/>
  <c r="T6232" i="1"/>
  <c r="U6232" i="1" s="1"/>
  <c r="R6232" i="1"/>
  <c r="M6232" i="1"/>
  <c r="AG6231" i="1"/>
  <c r="T6231" i="1"/>
  <c r="U6231" i="1" s="1"/>
  <c r="R6231" i="1"/>
  <c r="Q6231" i="1"/>
  <c r="M6231" i="1"/>
  <c r="O6231" i="1" s="1"/>
  <c r="AG6230" i="1"/>
  <c r="U6230" i="1"/>
  <c r="T6230" i="1"/>
  <c r="R6230" i="1"/>
  <c r="Q6230" i="1"/>
  <c r="O6230" i="1"/>
  <c r="M6230" i="1"/>
  <c r="AG6229" i="1"/>
  <c r="U6229" i="1"/>
  <c r="T6229" i="1"/>
  <c r="R6229" i="1"/>
  <c r="Q6229" i="1"/>
  <c r="O6229" i="1"/>
  <c r="M6229" i="1"/>
  <c r="AG6228" i="1"/>
  <c r="T6228" i="1"/>
  <c r="U6228" i="1" s="1"/>
  <c r="R6228" i="1"/>
  <c r="O6228" i="1"/>
  <c r="M6228" i="1"/>
  <c r="Q6228" i="1" s="1"/>
  <c r="AG6227" i="1"/>
  <c r="U6227" i="1"/>
  <c r="T6227" i="1"/>
  <c r="R6227" i="1"/>
  <c r="Q6227" i="1"/>
  <c r="M6227" i="1"/>
  <c r="O6227" i="1" s="1"/>
  <c r="AG6226" i="1"/>
  <c r="U6226" i="1"/>
  <c r="T6226" i="1"/>
  <c r="R6226" i="1"/>
  <c r="Q6226" i="1"/>
  <c r="M6226" i="1"/>
  <c r="O6226" i="1" s="1"/>
  <c r="AG6225" i="1"/>
  <c r="T6225" i="1"/>
  <c r="U6225" i="1" s="1"/>
  <c r="R6225" i="1"/>
  <c r="O6225" i="1"/>
  <c r="M6225" i="1"/>
  <c r="Q6225" i="1" s="1"/>
  <c r="AG6224" i="1"/>
  <c r="T6224" i="1"/>
  <c r="U6224" i="1" s="1"/>
  <c r="R6224" i="1"/>
  <c r="Q6224" i="1"/>
  <c r="O6224" i="1"/>
  <c r="M6224" i="1"/>
  <c r="AG6223" i="1"/>
  <c r="T6223" i="1"/>
  <c r="U6223" i="1" s="1"/>
  <c r="R6223" i="1"/>
  <c r="Q6223" i="1"/>
  <c r="M6223" i="1"/>
  <c r="O6223" i="1" s="1"/>
  <c r="AG6222" i="1"/>
  <c r="T6222" i="1"/>
  <c r="U6222" i="1" s="1"/>
  <c r="R6222" i="1"/>
  <c r="Q6222" i="1"/>
  <c r="O6222" i="1"/>
  <c r="M6222" i="1"/>
  <c r="AG6221" i="1"/>
  <c r="U6221" i="1"/>
  <c r="T6221" i="1"/>
  <c r="R6221" i="1"/>
  <c r="M6221" i="1"/>
  <c r="AG6220" i="1"/>
  <c r="T6220" i="1"/>
  <c r="U6220" i="1" s="1"/>
  <c r="R6220" i="1"/>
  <c r="M6220" i="1"/>
  <c r="AG6219" i="1"/>
  <c r="T6219" i="1"/>
  <c r="U6219" i="1" s="1"/>
  <c r="R6219" i="1"/>
  <c r="Q6219" i="1"/>
  <c r="M6219" i="1"/>
  <c r="O6219" i="1" s="1"/>
  <c r="AG6218" i="1"/>
  <c r="U6218" i="1"/>
  <c r="T6218" i="1"/>
  <c r="R6218" i="1"/>
  <c r="Q6218" i="1"/>
  <c r="O6218" i="1"/>
  <c r="M6218" i="1"/>
  <c r="AG6217" i="1"/>
  <c r="U6217" i="1"/>
  <c r="T6217" i="1"/>
  <c r="R6217" i="1"/>
  <c r="M6217" i="1"/>
  <c r="Q6217" i="1" s="1"/>
  <c r="AG6216" i="1"/>
  <c r="U6216" i="1"/>
  <c r="T6216" i="1"/>
  <c r="R6216" i="1"/>
  <c r="O6216" i="1"/>
  <c r="M6216" i="1"/>
  <c r="Q6216" i="1" s="1"/>
  <c r="AG6215" i="1"/>
  <c r="U6215" i="1"/>
  <c r="T6215" i="1"/>
  <c r="R6215" i="1"/>
  <c r="M6215" i="1"/>
  <c r="O6215" i="1" s="1"/>
  <c r="AG6214" i="1"/>
  <c r="U6214" i="1"/>
  <c r="T6214" i="1"/>
  <c r="R6214" i="1"/>
  <c r="M6214" i="1"/>
  <c r="AG6213" i="1"/>
  <c r="U6213" i="1"/>
  <c r="T6213" i="1"/>
  <c r="R6213" i="1"/>
  <c r="Q6213" i="1"/>
  <c r="O6213" i="1"/>
  <c r="M6213" i="1"/>
  <c r="AG6212" i="1"/>
  <c r="T6212" i="1"/>
  <c r="U6212" i="1" s="1"/>
  <c r="R6212" i="1"/>
  <c r="Q6212" i="1"/>
  <c r="O6212" i="1"/>
  <c r="M6212" i="1"/>
  <c r="AG6211" i="1"/>
  <c r="T6211" i="1"/>
  <c r="U6211" i="1" s="1"/>
  <c r="R6211" i="1"/>
  <c r="Q6211" i="1"/>
  <c r="M6211" i="1"/>
  <c r="O6211" i="1" s="1"/>
  <c r="AG6210" i="1"/>
  <c r="T6210" i="1"/>
  <c r="U6210" i="1" s="1"/>
  <c r="R6210" i="1"/>
  <c r="Q6210" i="1"/>
  <c r="O6210" i="1"/>
  <c r="M6210" i="1"/>
  <c r="AG6209" i="1"/>
  <c r="T6209" i="1"/>
  <c r="U6209" i="1" s="1"/>
  <c r="R6209" i="1"/>
  <c r="M6209" i="1"/>
  <c r="AG6208" i="1"/>
  <c r="T6208" i="1"/>
  <c r="U6208" i="1" s="1"/>
  <c r="R6208" i="1"/>
  <c r="O6208" i="1"/>
  <c r="M6208" i="1"/>
  <c r="Q6208" i="1" s="1"/>
  <c r="AG6207" i="1"/>
  <c r="T6207" i="1"/>
  <c r="U6207" i="1" s="1"/>
  <c r="R6207" i="1"/>
  <c r="M6207" i="1"/>
  <c r="O6207" i="1" s="1"/>
  <c r="AG6206" i="1"/>
  <c r="U6206" i="1"/>
  <c r="T6206" i="1"/>
  <c r="R6206" i="1"/>
  <c r="Q6206" i="1"/>
  <c r="O6206" i="1"/>
  <c r="M6206" i="1"/>
  <c r="AG6205" i="1"/>
  <c r="T6205" i="1"/>
  <c r="U6205" i="1" s="1"/>
  <c r="R6205" i="1"/>
  <c r="Q6205" i="1"/>
  <c r="O6205" i="1"/>
  <c r="M6205" i="1"/>
  <c r="AG6204" i="1"/>
  <c r="U6204" i="1"/>
  <c r="T6204" i="1"/>
  <c r="R6204" i="1"/>
  <c r="O6204" i="1"/>
  <c r="M6204" i="1"/>
  <c r="Q6204" i="1" s="1"/>
  <c r="AG6203" i="1"/>
  <c r="U6203" i="1"/>
  <c r="T6203" i="1"/>
  <c r="R6203" i="1"/>
  <c r="Q6203" i="1"/>
  <c r="M6203" i="1"/>
  <c r="O6203" i="1" s="1"/>
  <c r="AG6202" i="1"/>
  <c r="U6202" i="1"/>
  <c r="T6202" i="1"/>
  <c r="R6202" i="1"/>
  <c r="Q6202" i="1"/>
  <c r="O6202" i="1"/>
  <c r="M6202" i="1"/>
  <c r="AG6201" i="1"/>
  <c r="T6201" i="1"/>
  <c r="U6201" i="1" s="1"/>
  <c r="R6201" i="1"/>
  <c r="M6201" i="1"/>
  <c r="AG6200" i="1"/>
  <c r="U6200" i="1"/>
  <c r="T6200" i="1"/>
  <c r="R6200" i="1"/>
  <c r="Q6200" i="1"/>
  <c r="O6200" i="1"/>
  <c r="M6200" i="1"/>
  <c r="AG6199" i="1"/>
  <c r="T6199" i="1"/>
  <c r="U6199" i="1" s="1"/>
  <c r="R6199" i="1"/>
  <c r="M6199" i="1"/>
  <c r="AG6198" i="1"/>
  <c r="U6198" i="1"/>
  <c r="T6198" i="1"/>
  <c r="R6198" i="1"/>
  <c r="Q6198" i="1"/>
  <c r="O6198" i="1"/>
  <c r="M6198" i="1"/>
  <c r="AG6197" i="1"/>
  <c r="U6197" i="1"/>
  <c r="T6197" i="1"/>
  <c r="R6197" i="1"/>
  <c r="Q6197" i="1"/>
  <c r="O6197" i="1"/>
  <c r="M6197" i="1"/>
  <c r="AG6196" i="1"/>
  <c r="T6196" i="1"/>
  <c r="U6196" i="1" s="1"/>
  <c r="R6196" i="1"/>
  <c r="M6196" i="1"/>
  <c r="AG6195" i="1"/>
  <c r="T6195" i="1"/>
  <c r="U6195" i="1" s="1"/>
  <c r="R6195" i="1"/>
  <c r="O6195" i="1"/>
  <c r="M6195" i="1"/>
  <c r="Q6195" i="1" s="1"/>
  <c r="AG6194" i="1"/>
  <c r="U6194" i="1"/>
  <c r="T6194" i="1"/>
  <c r="R6194" i="1"/>
  <c r="Q6194" i="1"/>
  <c r="O6194" i="1"/>
  <c r="M6194" i="1"/>
  <c r="AG6193" i="1"/>
  <c r="U6193" i="1"/>
  <c r="T6193" i="1"/>
  <c r="R6193" i="1"/>
  <c r="Q6193" i="1"/>
  <c r="O6193" i="1"/>
  <c r="M6193" i="1"/>
  <c r="AG6192" i="1"/>
  <c r="U6192" i="1"/>
  <c r="T6192" i="1"/>
  <c r="R6192" i="1"/>
  <c r="O6192" i="1"/>
  <c r="M6192" i="1"/>
  <c r="Q6192" i="1" s="1"/>
  <c r="AG6191" i="1"/>
  <c r="T6191" i="1"/>
  <c r="U6191" i="1" s="1"/>
  <c r="R6191" i="1"/>
  <c r="Q6191" i="1"/>
  <c r="M6191" i="1"/>
  <c r="O6191" i="1" s="1"/>
  <c r="AG6190" i="1"/>
  <c r="U6190" i="1"/>
  <c r="T6190" i="1"/>
  <c r="R6190" i="1"/>
  <c r="M6190" i="1"/>
  <c r="AG6189" i="1"/>
  <c r="T6189" i="1"/>
  <c r="U6189" i="1" s="1"/>
  <c r="R6189" i="1"/>
  <c r="M6189" i="1"/>
  <c r="AG6188" i="1"/>
  <c r="U6188" i="1"/>
  <c r="T6188" i="1"/>
  <c r="R6188" i="1"/>
  <c r="Q6188" i="1"/>
  <c r="O6188" i="1"/>
  <c r="M6188" i="1"/>
  <c r="AG6187" i="1"/>
  <c r="T6187" i="1"/>
  <c r="U6187" i="1" s="1"/>
  <c r="R6187" i="1"/>
  <c r="M6187" i="1"/>
  <c r="AG6186" i="1"/>
  <c r="U6186" i="1"/>
  <c r="T6186" i="1"/>
  <c r="R6186" i="1"/>
  <c r="Q6186" i="1"/>
  <c r="O6186" i="1"/>
  <c r="M6186" i="1"/>
  <c r="AG6185" i="1"/>
  <c r="U6185" i="1"/>
  <c r="T6185" i="1"/>
  <c r="R6185" i="1"/>
  <c r="M6185" i="1"/>
  <c r="AG6184" i="1"/>
  <c r="T6184" i="1"/>
  <c r="U6184" i="1" s="1"/>
  <c r="R6184" i="1"/>
  <c r="M6184" i="1"/>
  <c r="Q6184" i="1" s="1"/>
  <c r="AG6183" i="1"/>
  <c r="T6183" i="1"/>
  <c r="U6183" i="1" s="1"/>
  <c r="R6183" i="1"/>
  <c r="Q6183" i="1"/>
  <c r="M6183" i="1"/>
  <c r="O6183" i="1" s="1"/>
  <c r="AG6182" i="1"/>
  <c r="U6182" i="1"/>
  <c r="T6182" i="1"/>
  <c r="R6182" i="1"/>
  <c r="Q6182" i="1"/>
  <c r="O6182" i="1"/>
  <c r="M6182" i="1"/>
  <c r="AG6181" i="1"/>
  <c r="T6181" i="1"/>
  <c r="U6181" i="1" s="1"/>
  <c r="R6181" i="1"/>
  <c r="Q6181" i="1"/>
  <c r="O6181" i="1"/>
  <c r="M6181" i="1"/>
  <c r="AG6180" i="1"/>
  <c r="T6180" i="1"/>
  <c r="U6180" i="1" s="1"/>
  <c r="R6180" i="1"/>
  <c r="O6180" i="1"/>
  <c r="M6180" i="1"/>
  <c r="Q6180" i="1" s="1"/>
  <c r="AG6179" i="1"/>
  <c r="U6179" i="1"/>
  <c r="T6179" i="1"/>
  <c r="R6179" i="1"/>
  <c r="Q6179" i="1"/>
  <c r="M6179" i="1"/>
  <c r="O6179" i="1" s="1"/>
  <c r="AG6178" i="1"/>
  <c r="U6178" i="1"/>
  <c r="T6178" i="1"/>
  <c r="R6178" i="1"/>
  <c r="M6178" i="1"/>
  <c r="O6178" i="1" s="1"/>
  <c r="AG6177" i="1"/>
  <c r="T6177" i="1"/>
  <c r="U6177" i="1" s="1"/>
  <c r="R6177" i="1"/>
  <c r="M6177" i="1"/>
  <c r="AG6176" i="1"/>
  <c r="T6176" i="1"/>
  <c r="U6176" i="1" s="1"/>
  <c r="R6176" i="1"/>
  <c r="Q6176" i="1"/>
  <c r="O6176" i="1"/>
  <c r="M6176" i="1"/>
  <c r="AG6175" i="1"/>
  <c r="T6175" i="1"/>
  <c r="U6175" i="1" s="1"/>
  <c r="R6175" i="1"/>
  <c r="Q6175" i="1"/>
  <c r="M6175" i="1"/>
  <c r="O6175" i="1" s="1"/>
  <c r="AG6174" i="1"/>
  <c r="T6174" i="1"/>
  <c r="U6174" i="1" s="1"/>
  <c r="R6174" i="1"/>
  <c r="Q6174" i="1"/>
  <c r="O6174" i="1"/>
  <c r="M6174" i="1"/>
  <c r="AG6173" i="1"/>
  <c r="U6173" i="1"/>
  <c r="T6173" i="1"/>
  <c r="R6173" i="1"/>
  <c r="Q6173" i="1"/>
  <c r="O6173" i="1"/>
  <c r="M6173" i="1"/>
  <c r="AG6172" i="1"/>
  <c r="U6172" i="1"/>
  <c r="T6172" i="1"/>
  <c r="R6172" i="1"/>
  <c r="M6172" i="1"/>
  <c r="AG6171" i="1"/>
  <c r="T6171" i="1"/>
  <c r="U6171" i="1" s="1"/>
  <c r="R6171" i="1"/>
  <c r="Q6171" i="1"/>
  <c r="O6171" i="1"/>
  <c r="M6171" i="1"/>
  <c r="AG6170" i="1"/>
  <c r="U6170" i="1"/>
  <c r="T6170" i="1"/>
  <c r="R6170" i="1"/>
  <c r="Q6170" i="1"/>
  <c r="O6170" i="1"/>
  <c r="M6170" i="1"/>
  <c r="AG6169" i="1"/>
  <c r="T6169" i="1"/>
  <c r="U6169" i="1" s="1"/>
  <c r="R6169" i="1"/>
  <c r="Q6169" i="1"/>
  <c r="M6169" i="1"/>
  <c r="O6169" i="1" s="1"/>
  <c r="AG6168" i="1"/>
  <c r="U6168" i="1"/>
  <c r="T6168" i="1"/>
  <c r="R6168" i="1"/>
  <c r="O6168" i="1"/>
  <c r="M6168" i="1"/>
  <c r="Q6168" i="1" s="1"/>
  <c r="AG6167" i="1"/>
  <c r="T6167" i="1"/>
  <c r="U6167" i="1" s="1"/>
  <c r="R6167" i="1"/>
  <c r="M6167" i="1"/>
  <c r="O6167" i="1" s="1"/>
  <c r="AG6166" i="1"/>
  <c r="U6166" i="1"/>
  <c r="T6166" i="1"/>
  <c r="R6166" i="1"/>
  <c r="M6166" i="1"/>
  <c r="O6166" i="1" s="1"/>
  <c r="AG6165" i="1"/>
  <c r="T6165" i="1"/>
  <c r="U6165" i="1" s="1"/>
  <c r="R6165" i="1"/>
  <c r="M6165" i="1"/>
  <c r="AG6164" i="1"/>
  <c r="T6164" i="1"/>
  <c r="U6164" i="1" s="1"/>
  <c r="R6164" i="1"/>
  <c r="Q6164" i="1"/>
  <c r="M6164" i="1"/>
  <c r="O6164" i="1" s="1"/>
  <c r="AG6163" i="1"/>
  <c r="T6163" i="1"/>
  <c r="U6163" i="1" s="1"/>
  <c r="R6163" i="1"/>
  <c r="M6163" i="1"/>
  <c r="AG6162" i="1"/>
  <c r="T6162" i="1"/>
  <c r="U6162" i="1" s="1"/>
  <c r="R6162" i="1"/>
  <c r="Q6162" i="1"/>
  <c r="O6162" i="1"/>
  <c r="M6162" i="1"/>
  <c r="AG6161" i="1"/>
  <c r="U6161" i="1"/>
  <c r="T6161" i="1"/>
  <c r="R6161" i="1"/>
  <c r="M6161" i="1"/>
  <c r="O6161" i="1" s="1"/>
  <c r="AG6160" i="1"/>
  <c r="T6160" i="1"/>
  <c r="U6160" i="1" s="1"/>
  <c r="R6160" i="1"/>
  <c r="O6160" i="1"/>
  <c r="M6160" i="1"/>
  <c r="Q6160" i="1" s="1"/>
  <c r="AG6159" i="1"/>
  <c r="T6159" i="1"/>
  <c r="U6159" i="1" s="1"/>
  <c r="R6159" i="1"/>
  <c r="M6159" i="1"/>
  <c r="O6159" i="1" s="1"/>
  <c r="AG6158" i="1"/>
  <c r="U6158" i="1"/>
  <c r="T6158" i="1"/>
  <c r="R6158" i="1"/>
  <c r="Q6158" i="1"/>
  <c r="O6158" i="1"/>
  <c r="M6158" i="1"/>
  <c r="AG6157" i="1"/>
  <c r="U6157" i="1"/>
  <c r="T6157" i="1"/>
  <c r="R6157" i="1"/>
  <c r="M6157" i="1"/>
  <c r="Q6157" i="1" s="1"/>
  <c r="AG6156" i="1"/>
  <c r="T6156" i="1"/>
  <c r="U6156" i="1" s="1"/>
  <c r="R6156" i="1"/>
  <c r="M6156" i="1"/>
  <c r="AG6155" i="1"/>
  <c r="U6155" i="1"/>
  <c r="T6155" i="1"/>
  <c r="R6155" i="1"/>
  <c r="Q6155" i="1"/>
  <c r="M6155" i="1"/>
  <c r="O6155" i="1" s="1"/>
  <c r="AG6154" i="1"/>
  <c r="U6154" i="1"/>
  <c r="T6154" i="1"/>
  <c r="R6154" i="1"/>
  <c r="O6154" i="1"/>
  <c r="M6154" i="1"/>
  <c r="Q6154" i="1" s="1"/>
  <c r="AG6153" i="1"/>
  <c r="T6153" i="1"/>
  <c r="U6153" i="1" s="1"/>
  <c r="R6153" i="1"/>
  <c r="Q6153" i="1"/>
  <c r="O6153" i="1"/>
  <c r="M6153" i="1"/>
  <c r="AG6152" i="1"/>
  <c r="T6152" i="1"/>
  <c r="U6152" i="1" s="1"/>
  <c r="R6152" i="1"/>
  <c r="Q6152" i="1"/>
  <c r="O6152" i="1"/>
  <c r="M6152" i="1"/>
  <c r="AG6151" i="1"/>
  <c r="T6151" i="1"/>
  <c r="U6151" i="1" s="1"/>
  <c r="R6151" i="1"/>
  <c r="Q6151" i="1"/>
  <c r="M6151" i="1"/>
  <c r="O6151" i="1" s="1"/>
  <c r="AG6150" i="1"/>
  <c r="T6150" i="1"/>
  <c r="U6150" i="1" s="1"/>
  <c r="R6150" i="1"/>
  <c r="Q6150" i="1"/>
  <c r="O6150" i="1"/>
  <c r="M6150" i="1"/>
  <c r="AG6149" i="1"/>
  <c r="T6149" i="1"/>
  <c r="U6149" i="1" s="1"/>
  <c r="R6149" i="1"/>
  <c r="O6149" i="1"/>
  <c r="M6149" i="1"/>
  <c r="Q6149" i="1" s="1"/>
  <c r="AG6148" i="1"/>
  <c r="T6148" i="1"/>
  <c r="U6148" i="1" s="1"/>
  <c r="R6148" i="1"/>
  <c r="M6148" i="1"/>
  <c r="AG6147" i="1"/>
  <c r="T6147" i="1"/>
  <c r="U6147" i="1" s="1"/>
  <c r="R6147" i="1"/>
  <c r="M6147" i="1"/>
  <c r="AG6146" i="1"/>
  <c r="U6146" i="1"/>
  <c r="T6146" i="1"/>
  <c r="R6146" i="1"/>
  <c r="Q6146" i="1"/>
  <c r="O6146" i="1"/>
  <c r="M6146" i="1"/>
  <c r="AG6145" i="1"/>
  <c r="T6145" i="1"/>
  <c r="U6145" i="1" s="1"/>
  <c r="R6145" i="1"/>
  <c r="Q6145" i="1"/>
  <c r="M6145" i="1"/>
  <c r="O6145" i="1" s="1"/>
  <c r="AG6144" i="1"/>
  <c r="U6144" i="1"/>
  <c r="T6144" i="1"/>
  <c r="R6144" i="1"/>
  <c r="M6144" i="1"/>
  <c r="Q6144" i="1" s="1"/>
  <c r="AG6143" i="1"/>
  <c r="U6143" i="1"/>
  <c r="T6143" i="1"/>
  <c r="R6143" i="1"/>
  <c r="Q6143" i="1"/>
  <c r="M6143" i="1"/>
  <c r="O6143" i="1" s="1"/>
  <c r="AG6142" i="1"/>
  <c r="U6142" i="1"/>
  <c r="T6142" i="1"/>
  <c r="R6142" i="1"/>
  <c r="M6142" i="1"/>
  <c r="AG6141" i="1"/>
  <c r="T6141" i="1"/>
  <c r="U6141" i="1" s="1"/>
  <c r="R6141" i="1"/>
  <c r="Q6141" i="1"/>
  <c r="M6141" i="1"/>
  <c r="O6141" i="1" s="1"/>
  <c r="AG6140" i="1"/>
  <c r="U6140" i="1"/>
  <c r="T6140" i="1"/>
  <c r="R6140" i="1"/>
  <c r="Q6140" i="1"/>
  <c r="O6140" i="1"/>
  <c r="M6140" i="1"/>
  <c r="AG6139" i="1"/>
  <c r="T6139" i="1"/>
  <c r="U6139" i="1" s="1"/>
  <c r="R6139" i="1"/>
  <c r="M6139" i="1"/>
  <c r="AG6138" i="1"/>
  <c r="U6138" i="1"/>
  <c r="T6138" i="1"/>
  <c r="R6138" i="1"/>
  <c r="Q6138" i="1"/>
  <c r="O6138" i="1"/>
  <c r="M6138" i="1"/>
  <c r="AG6137" i="1"/>
  <c r="T6137" i="1"/>
  <c r="U6137" i="1" s="1"/>
  <c r="R6137" i="1"/>
  <c r="Q6137" i="1"/>
  <c r="M6137" i="1"/>
  <c r="O6137" i="1" s="1"/>
  <c r="AG6136" i="1"/>
  <c r="T6136" i="1"/>
  <c r="U6136" i="1" s="1"/>
  <c r="R6136" i="1"/>
  <c r="O6136" i="1"/>
  <c r="M6136" i="1"/>
  <c r="Q6136" i="1" s="1"/>
  <c r="AG6135" i="1"/>
  <c r="T6135" i="1"/>
  <c r="U6135" i="1" s="1"/>
  <c r="R6135" i="1"/>
  <c r="M6135" i="1"/>
  <c r="AG6134" i="1"/>
  <c r="U6134" i="1"/>
  <c r="T6134" i="1"/>
  <c r="R6134" i="1"/>
  <c r="Q6134" i="1"/>
  <c r="O6134" i="1"/>
  <c r="M6134" i="1"/>
  <c r="AG6133" i="1"/>
  <c r="T6133" i="1"/>
  <c r="U6133" i="1" s="1"/>
  <c r="R6133" i="1"/>
  <c r="M6133" i="1"/>
  <c r="O6133" i="1" s="1"/>
  <c r="AG6132" i="1"/>
  <c r="T6132" i="1"/>
  <c r="U6132" i="1" s="1"/>
  <c r="R6132" i="1"/>
  <c r="M6132" i="1"/>
  <c r="AG6131" i="1"/>
  <c r="U6131" i="1"/>
  <c r="T6131" i="1"/>
  <c r="R6131" i="1"/>
  <c r="M6131" i="1"/>
  <c r="O6131" i="1" s="1"/>
  <c r="AG6130" i="1"/>
  <c r="U6130" i="1"/>
  <c r="T6130" i="1"/>
  <c r="R6130" i="1"/>
  <c r="M6130" i="1"/>
  <c r="Q6130" i="1" s="1"/>
  <c r="AG6129" i="1"/>
  <c r="T6129" i="1"/>
  <c r="U6129" i="1" s="1"/>
  <c r="R6129" i="1"/>
  <c r="Q6129" i="1"/>
  <c r="O6129" i="1"/>
  <c r="M6129" i="1"/>
  <c r="AG6128" i="1"/>
  <c r="U6128" i="1"/>
  <c r="T6128" i="1"/>
  <c r="R6128" i="1"/>
  <c r="Q6128" i="1"/>
  <c r="O6128" i="1"/>
  <c r="M6128" i="1"/>
  <c r="AG6127" i="1"/>
  <c r="T6127" i="1"/>
  <c r="U6127" i="1" s="1"/>
  <c r="R6127" i="1"/>
  <c r="Q6127" i="1"/>
  <c r="M6127" i="1"/>
  <c r="O6127" i="1" s="1"/>
  <c r="AG6126" i="1"/>
  <c r="U6126" i="1"/>
  <c r="T6126" i="1"/>
  <c r="R6126" i="1"/>
  <c r="Q6126" i="1"/>
  <c r="O6126" i="1"/>
  <c r="M6126" i="1"/>
  <c r="AG6125" i="1"/>
  <c r="T6125" i="1"/>
  <c r="U6125" i="1" s="1"/>
  <c r="R6125" i="1"/>
  <c r="M6125" i="1"/>
  <c r="AG6124" i="1"/>
  <c r="T6124" i="1"/>
  <c r="U6124" i="1" s="1"/>
  <c r="R6124" i="1"/>
  <c r="M6124" i="1"/>
  <c r="AG6123" i="1"/>
  <c r="U6123" i="1"/>
  <c r="T6123" i="1"/>
  <c r="R6123" i="1"/>
  <c r="M6123" i="1"/>
  <c r="AG6122" i="1"/>
  <c r="U6122" i="1"/>
  <c r="T6122" i="1"/>
  <c r="R6122" i="1"/>
  <c r="Q6122" i="1"/>
  <c r="M6122" i="1"/>
  <c r="O6122" i="1" s="1"/>
  <c r="AG6121" i="1"/>
  <c r="U6121" i="1"/>
  <c r="T6121" i="1"/>
  <c r="R6121" i="1"/>
  <c r="Q6121" i="1"/>
  <c r="O6121" i="1"/>
  <c r="M6121" i="1"/>
  <c r="AG6120" i="1"/>
  <c r="T6120" i="1"/>
  <c r="U6120" i="1" s="1"/>
  <c r="R6120" i="1"/>
  <c r="O6120" i="1"/>
  <c r="M6120" i="1"/>
  <c r="Q6120" i="1" s="1"/>
  <c r="AG6119" i="1"/>
  <c r="T6119" i="1"/>
  <c r="U6119" i="1" s="1"/>
  <c r="R6119" i="1"/>
  <c r="Q6119" i="1"/>
  <c r="M6119" i="1"/>
  <c r="O6119" i="1" s="1"/>
  <c r="AG6118" i="1"/>
  <c r="T6118" i="1"/>
  <c r="U6118" i="1" s="1"/>
  <c r="R6118" i="1"/>
  <c r="Q6118" i="1"/>
  <c r="O6118" i="1"/>
  <c r="M6118" i="1"/>
  <c r="AG6117" i="1"/>
  <c r="T6117" i="1"/>
  <c r="U6117" i="1" s="1"/>
  <c r="R6117" i="1"/>
  <c r="M6117" i="1"/>
  <c r="AG6116" i="1"/>
  <c r="U6116" i="1"/>
  <c r="T6116" i="1"/>
  <c r="R6116" i="1"/>
  <c r="Q6116" i="1"/>
  <c r="O6116" i="1"/>
  <c r="M6116" i="1"/>
  <c r="AG6115" i="1"/>
  <c r="T6115" i="1"/>
  <c r="U6115" i="1" s="1"/>
  <c r="R6115" i="1"/>
  <c r="M6115" i="1"/>
  <c r="AG6114" i="1"/>
  <c r="U6114" i="1"/>
  <c r="T6114" i="1"/>
  <c r="R6114" i="1"/>
  <c r="Q6114" i="1"/>
  <c r="O6114" i="1"/>
  <c r="M6114" i="1"/>
  <c r="AG6113" i="1"/>
  <c r="U6113" i="1"/>
  <c r="T6113" i="1"/>
  <c r="R6113" i="1"/>
  <c r="Q6113" i="1"/>
  <c r="M6113" i="1"/>
  <c r="O6113" i="1" s="1"/>
  <c r="AG6112" i="1"/>
  <c r="T6112" i="1"/>
  <c r="U6112" i="1" s="1"/>
  <c r="R6112" i="1"/>
  <c r="M6112" i="1"/>
  <c r="Q6112" i="1" s="1"/>
  <c r="AG6111" i="1"/>
  <c r="T6111" i="1"/>
  <c r="U6111" i="1" s="1"/>
  <c r="R6111" i="1"/>
  <c r="Q6111" i="1"/>
  <c r="O6111" i="1"/>
  <c r="M6111" i="1"/>
  <c r="AG6110" i="1"/>
  <c r="U6110" i="1"/>
  <c r="T6110" i="1"/>
  <c r="R6110" i="1"/>
  <c r="Q6110" i="1"/>
  <c r="O6110" i="1"/>
  <c r="M6110" i="1"/>
  <c r="AG6109" i="1"/>
  <c r="T6109" i="1"/>
  <c r="U6109" i="1" s="1"/>
  <c r="R6109" i="1"/>
  <c r="Q6109" i="1"/>
  <c r="M6109" i="1"/>
  <c r="O6109" i="1" s="1"/>
  <c r="AG6108" i="1"/>
  <c r="U6108" i="1"/>
  <c r="T6108" i="1"/>
  <c r="R6108" i="1"/>
  <c r="Q6108" i="1"/>
  <c r="O6108" i="1"/>
  <c r="M6108" i="1"/>
  <c r="AG6107" i="1"/>
  <c r="U6107" i="1"/>
  <c r="T6107" i="1"/>
  <c r="R6107" i="1"/>
  <c r="M6107" i="1"/>
  <c r="O6107" i="1" s="1"/>
  <c r="AG6106" i="1"/>
  <c r="T6106" i="1"/>
  <c r="U6106" i="1" s="1"/>
  <c r="R6106" i="1"/>
  <c r="Q6106" i="1"/>
  <c r="M6106" i="1"/>
  <c r="O6106" i="1" s="1"/>
  <c r="AG6105" i="1"/>
  <c r="U6105" i="1"/>
  <c r="T6105" i="1"/>
  <c r="R6105" i="1"/>
  <c r="Q6105" i="1"/>
  <c r="O6105" i="1"/>
  <c r="M6105" i="1"/>
  <c r="AG6104" i="1"/>
  <c r="T6104" i="1"/>
  <c r="U6104" i="1" s="1"/>
  <c r="R6104" i="1"/>
  <c r="Q6104" i="1"/>
  <c r="O6104" i="1"/>
  <c r="M6104" i="1"/>
  <c r="AG6103" i="1"/>
  <c r="T6103" i="1"/>
  <c r="U6103" i="1" s="1"/>
  <c r="R6103" i="1"/>
  <c r="Q6103" i="1"/>
  <c r="M6103" i="1"/>
  <c r="O6103" i="1" s="1"/>
  <c r="AG6102" i="1"/>
  <c r="U6102" i="1"/>
  <c r="T6102" i="1"/>
  <c r="R6102" i="1"/>
  <c r="Q6102" i="1"/>
  <c r="O6102" i="1"/>
  <c r="M6102" i="1"/>
  <c r="AG6101" i="1"/>
  <c r="T6101" i="1"/>
  <c r="U6101" i="1" s="1"/>
  <c r="R6101" i="1"/>
  <c r="O6101" i="1"/>
  <c r="M6101" i="1"/>
  <c r="Q6101" i="1" s="1"/>
  <c r="AG6100" i="1"/>
  <c r="T6100" i="1"/>
  <c r="U6100" i="1" s="1"/>
  <c r="R6100" i="1"/>
  <c r="M6100" i="1"/>
  <c r="AG6099" i="1"/>
  <c r="U6099" i="1"/>
  <c r="T6099" i="1"/>
  <c r="R6099" i="1"/>
  <c r="Q6099" i="1"/>
  <c r="O6099" i="1"/>
  <c r="M6099" i="1"/>
  <c r="AG6098" i="1"/>
  <c r="U6098" i="1"/>
  <c r="T6098" i="1"/>
  <c r="R6098" i="1"/>
  <c r="Q6098" i="1"/>
  <c r="M6098" i="1"/>
  <c r="O6098" i="1" s="1"/>
  <c r="AG6097" i="1"/>
  <c r="T6097" i="1"/>
  <c r="U6097" i="1" s="1"/>
  <c r="R6097" i="1"/>
  <c r="O6097" i="1"/>
  <c r="M6097" i="1"/>
  <c r="Q6097" i="1" s="1"/>
  <c r="AG6096" i="1"/>
  <c r="T6096" i="1"/>
  <c r="U6096" i="1" s="1"/>
  <c r="R6096" i="1"/>
  <c r="Q6096" i="1"/>
  <c r="M6096" i="1"/>
  <c r="O6096" i="1" s="1"/>
  <c r="AG6095" i="1"/>
  <c r="U6095" i="1"/>
  <c r="T6095" i="1"/>
  <c r="R6095" i="1"/>
  <c r="M6095" i="1"/>
  <c r="AG6094" i="1"/>
  <c r="T6094" i="1"/>
  <c r="U6094" i="1" s="1"/>
  <c r="R6094" i="1"/>
  <c r="M6094" i="1"/>
  <c r="AG6093" i="1"/>
  <c r="T6093" i="1"/>
  <c r="U6093" i="1" s="1"/>
  <c r="R6093" i="1"/>
  <c r="Q6093" i="1"/>
  <c r="M6093" i="1"/>
  <c r="O6093" i="1" s="1"/>
  <c r="AG6092" i="1"/>
  <c r="U6092" i="1"/>
  <c r="T6092" i="1"/>
  <c r="R6092" i="1"/>
  <c r="Q6092" i="1"/>
  <c r="O6092" i="1"/>
  <c r="M6092" i="1"/>
  <c r="AG6091" i="1"/>
  <c r="T6091" i="1"/>
  <c r="U6091" i="1" s="1"/>
  <c r="R6091" i="1"/>
  <c r="Q6091" i="1"/>
  <c r="M6091" i="1"/>
  <c r="O6091" i="1" s="1"/>
  <c r="AG6090" i="1"/>
  <c r="T6090" i="1"/>
  <c r="U6090" i="1" s="1"/>
  <c r="R6090" i="1"/>
  <c r="M6090" i="1"/>
  <c r="Q6090" i="1" s="1"/>
  <c r="AG6089" i="1"/>
  <c r="T6089" i="1"/>
  <c r="U6089" i="1" s="1"/>
  <c r="R6089" i="1"/>
  <c r="Q6089" i="1"/>
  <c r="M6089" i="1"/>
  <c r="O6089" i="1" s="1"/>
  <c r="AG6088" i="1"/>
  <c r="U6088" i="1"/>
  <c r="T6088" i="1"/>
  <c r="R6088" i="1"/>
  <c r="Q6088" i="1"/>
  <c r="O6088" i="1"/>
  <c r="M6088" i="1"/>
  <c r="AG6087" i="1"/>
  <c r="T6087" i="1"/>
  <c r="U6087" i="1" s="1"/>
  <c r="R6087" i="1"/>
  <c r="O6087" i="1"/>
  <c r="M6087" i="1"/>
  <c r="Q6087" i="1" s="1"/>
  <c r="AG6086" i="1"/>
  <c r="T6086" i="1"/>
  <c r="U6086" i="1" s="1"/>
  <c r="R6086" i="1"/>
  <c r="M6086" i="1"/>
  <c r="Q6086" i="1" s="1"/>
  <c r="AG6085" i="1"/>
  <c r="T6085" i="1"/>
  <c r="U6085" i="1" s="1"/>
  <c r="R6085" i="1"/>
  <c r="M6085" i="1"/>
  <c r="O6085" i="1" s="1"/>
  <c r="AG6084" i="1"/>
  <c r="U6084" i="1"/>
  <c r="T6084" i="1"/>
  <c r="R6084" i="1"/>
  <c r="Q6084" i="1"/>
  <c r="O6084" i="1"/>
  <c r="M6084" i="1"/>
  <c r="AG6083" i="1"/>
  <c r="T6083" i="1"/>
  <c r="U6083" i="1" s="1"/>
  <c r="R6083" i="1"/>
  <c r="M6083" i="1"/>
  <c r="O6083" i="1" s="1"/>
  <c r="AG6082" i="1"/>
  <c r="T6082" i="1"/>
  <c r="U6082" i="1" s="1"/>
  <c r="R6082" i="1"/>
  <c r="M6082" i="1"/>
  <c r="AG6081" i="1"/>
  <c r="T6081" i="1"/>
  <c r="U6081" i="1" s="1"/>
  <c r="R6081" i="1"/>
  <c r="M6081" i="1"/>
  <c r="O6081" i="1" s="1"/>
  <c r="AG6080" i="1"/>
  <c r="U6080" i="1"/>
  <c r="T6080" i="1"/>
  <c r="R6080" i="1"/>
  <c r="Q6080" i="1"/>
  <c r="O6080" i="1"/>
  <c r="M6080" i="1"/>
  <c r="AG6079" i="1"/>
  <c r="T6079" i="1"/>
  <c r="U6079" i="1" s="1"/>
  <c r="R6079" i="1"/>
  <c r="M6079" i="1"/>
  <c r="O6079" i="1" s="1"/>
  <c r="AG6078" i="1"/>
  <c r="T6078" i="1"/>
  <c r="U6078" i="1" s="1"/>
  <c r="R6078" i="1"/>
  <c r="O6078" i="1"/>
  <c r="M6078" i="1"/>
  <c r="Q6078" i="1" s="1"/>
  <c r="AG6077" i="1"/>
  <c r="T6077" i="1"/>
  <c r="U6077" i="1" s="1"/>
  <c r="R6077" i="1"/>
  <c r="Q6077" i="1"/>
  <c r="M6077" i="1"/>
  <c r="O6077" i="1" s="1"/>
  <c r="AG6076" i="1"/>
  <c r="U6076" i="1"/>
  <c r="T6076" i="1"/>
  <c r="R6076" i="1"/>
  <c r="Q6076" i="1"/>
  <c r="O6076" i="1"/>
  <c r="M6076" i="1"/>
  <c r="AG6075" i="1"/>
  <c r="T6075" i="1"/>
  <c r="U6075" i="1" s="1"/>
  <c r="R6075" i="1"/>
  <c r="O6075" i="1"/>
  <c r="M6075" i="1"/>
  <c r="Q6075" i="1" s="1"/>
  <c r="AG6074" i="1"/>
  <c r="T6074" i="1"/>
  <c r="U6074" i="1" s="1"/>
  <c r="R6074" i="1"/>
  <c r="M6074" i="1"/>
  <c r="Q6074" i="1" s="1"/>
  <c r="AG6073" i="1"/>
  <c r="T6073" i="1"/>
  <c r="U6073" i="1" s="1"/>
  <c r="R6073" i="1"/>
  <c r="M6073" i="1"/>
  <c r="AG6072" i="1"/>
  <c r="U6072" i="1"/>
  <c r="T6072" i="1"/>
  <c r="R6072" i="1"/>
  <c r="Q6072" i="1"/>
  <c r="O6072" i="1"/>
  <c r="M6072" i="1"/>
  <c r="AG6071" i="1"/>
  <c r="T6071" i="1"/>
  <c r="U6071" i="1" s="1"/>
  <c r="R6071" i="1"/>
  <c r="M6071" i="1"/>
  <c r="AG6070" i="1"/>
  <c r="T6070" i="1"/>
  <c r="U6070" i="1" s="1"/>
  <c r="R6070" i="1"/>
  <c r="M6070" i="1"/>
  <c r="AG6069" i="1"/>
  <c r="T6069" i="1"/>
  <c r="U6069" i="1" s="1"/>
  <c r="R6069" i="1"/>
  <c r="Q6069" i="1"/>
  <c r="M6069" i="1"/>
  <c r="O6069" i="1" s="1"/>
  <c r="AG6068" i="1"/>
  <c r="U6068" i="1"/>
  <c r="T6068" i="1"/>
  <c r="R6068" i="1"/>
  <c r="Q6068" i="1"/>
  <c r="O6068" i="1"/>
  <c r="M6068" i="1"/>
  <c r="AG6067" i="1"/>
  <c r="T6067" i="1"/>
  <c r="U6067" i="1" s="1"/>
  <c r="R6067" i="1"/>
  <c r="Q6067" i="1"/>
  <c r="M6067" i="1"/>
  <c r="O6067" i="1" s="1"/>
  <c r="AG6066" i="1"/>
  <c r="T6066" i="1"/>
  <c r="U6066" i="1" s="1"/>
  <c r="R6066" i="1"/>
  <c r="M6066" i="1"/>
  <c r="Q6066" i="1" s="1"/>
  <c r="AG6065" i="1"/>
  <c r="T6065" i="1"/>
  <c r="U6065" i="1" s="1"/>
  <c r="R6065" i="1"/>
  <c r="Q6065" i="1"/>
  <c r="M6065" i="1"/>
  <c r="O6065" i="1" s="1"/>
  <c r="AG6064" i="1"/>
  <c r="U6064" i="1"/>
  <c r="T6064" i="1"/>
  <c r="R6064" i="1"/>
  <c r="Q6064" i="1"/>
  <c r="O6064" i="1"/>
  <c r="M6064" i="1"/>
  <c r="AG6063" i="1"/>
  <c r="T6063" i="1"/>
  <c r="U6063" i="1" s="1"/>
  <c r="R6063" i="1"/>
  <c r="O6063" i="1"/>
  <c r="M6063" i="1"/>
  <c r="Q6063" i="1" s="1"/>
  <c r="AG6062" i="1"/>
  <c r="T6062" i="1"/>
  <c r="U6062" i="1" s="1"/>
  <c r="R6062" i="1"/>
  <c r="M6062" i="1"/>
  <c r="AG6061" i="1"/>
  <c r="T6061" i="1"/>
  <c r="U6061" i="1" s="1"/>
  <c r="R6061" i="1"/>
  <c r="Q6061" i="1"/>
  <c r="M6061" i="1"/>
  <c r="O6061" i="1" s="1"/>
  <c r="AG6060" i="1"/>
  <c r="U6060" i="1"/>
  <c r="T6060" i="1"/>
  <c r="R6060" i="1"/>
  <c r="Q6060" i="1"/>
  <c r="O6060" i="1"/>
  <c r="M6060" i="1"/>
  <c r="AG6059" i="1"/>
  <c r="T6059" i="1"/>
  <c r="U6059" i="1" s="1"/>
  <c r="R6059" i="1"/>
  <c r="Q6059" i="1"/>
  <c r="M6059" i="1"/>
  <c r="O6059" i="1" s="1"/>
  <c r="AG6058" i="1"/>
  <c r="T6058" i="1"/>
  <c r="U6058" i="1" s="1"/>
  <c r="R6058" i="1"/>
  <c r="M6058" i="1"/>
  <c r="AG6057" i="1"/>
  <c r="T6057" i="1"/>
  <c r="U6057" i="1" s="1"/>
  <c r="R6057" i="1"/>
  <c r="M6057" i="1"/>
  <c r="O6057" i="1" s="1"/>
  <c r="AG6056" i="1"/>
  <c r="U6056" i="1"/>
  <c r="T6056" i="1"/>
  <c r="R6056" i="1"/>
  <c r="Q6056" i="1"/>
  <c r="O6056" i="1"/>
  <c r="M6056" i="1"/>
  <c r="AG6055" i="1"/>
  <c r="T6055" i="1"/>
  <c r="U6055" i="1" s="1"/>
  <c r="R6055" i="1"/>
  <c r="M6055" i="1"/>
  <c r="O6055" i="1" s="1"/>
  <c r="AG6054" i="1"/>
  <c r="T6054" i="1"/>
  <c r="U6054" i="1" s="1"/>
  <c r="R6054" i="1"/>
  <c r="M6054" i="1"/>
  <c r="Q6054" i="1" s="1"/>
  <c r="AG6053" i="1"/>
  <c r="T6053" i="1"/>
  <c r="U6053" i="1" s="1"/>
  <c r="R6053" i="1"/>
  <c r="Q6053" i="1"/>
  <c r="M6053" i="1"/>
  <c r="O6053" i="1" s="1"/>
  <c r="AG6052" i="1"/>
  <c r="U6052" i="1"/>
  <c r="T6052" i="1"/>
  <c r="R6052" i="1"/>
  <c r="Q6052" i="1"/>
  <c r="O6052" i="1"/>
  <c r="M6052" i="1"/>
  <c r="AG6051" i="1"/>
  <c r="T6051" i="1"/>
  <c r="U6051" i="1" s="1"/>
  <c r="R6051" i="1"/>
  <c r="O6051" i="1"/>
  <c r="M6051" i="1"/>
  <c r="Q6051" i="1" s="1"/>
  <c r="AG6050" i="1"/>
  <c r="T6050" i="1"/>
  <c r="U6050" i="1" s="1"/>
  <c r="R6050" i="1"/>
  <c r="O6050" i="1"/>
  <c r="M6050" i="1"/>
  <c r="Q6050" i="1" s="1"/>
  <c r="AG6049" i="1"/>
  <c r="T6049" i="1"/>
  <c r="U6049" i="1" s="1"/>
  <c r="R6049" i="1"/>
  <c r="M6049" i="1"/>
  <c r="O6049" i="1" s="1"/>
  <c r="AG6048" i="1"/>
  <c r="U6048" i="1"/>
  <c r="T6048" i="1"/>
  <c r="R6048" i="1"/>
  <c r="Q6048" i="1"/>
  <c r="O6048" i="1"/>
  <c r="M6048" i="1"/>
  <c r="AG6047" i="1"/>
  <c r="T6047" i="1"/>
  <c r="U6047" i="1" s="1"/>
  <c r="R6047" i="1"/>
  <c r="M6047" i="1"/>
  <c r="O6047" i="1" s="1"/>
  <c r="AG6046" i="1"/>
  <c r="T6046" i="1"/>
  <c r="U6046" i="1" s="1"/>
  <c r="R6046" i="1"/>
  <c r="M6046" i="1"/>
  <c r="AG6045" i="1"/>
  <c r="T6045" i="1"/>
  <c r="U6045" i="1" s="1"/>
  <c r="R6045" i="1"/>
  <c r="M6045" i="1"/>
  <c r="O6045" i="1" s="1"/>
  <c r="AG6044" i="1"/>
  <c r="U6044" i="1"/>
  <c r="T6044" i="1"/>
  <c r="R6044" i="1"/>
  <c r="Q6044" i="1"/>
  <c r="O6044" i="1"/>
  <c r="M6044" i="1"/>
  <c r="AG6043" i="1"/>
  <c r="T6043" i="1"/>
  <c r="U6043" i="1" s="1"/>
  <c r="R6043" i="1"/>
  <c r="M6043" i="1"/>
  <c r="O6043" i="1" s="1"/>
  <c r="AG6042" i="1"/>
  <c r="T6042" i="1"/>
  <c r="U6042" i="1" s="1"/>
  <c r="R6042" i="1"/>
  <c r="M6042" i="1"/>
  <c r="AG6041" i="1"/>
  <c r="T6041" i="1"/>
  <c r="U6041" i="1" s="1"/>
  <c r="R6041" i="1"/>
  <c r="Q6041" i="1"/>
  <c r="M6041" i="1"/>
  <c r="O6041" i="1" s="1"/>
  <c r="AG6040" i="1"/>
  <c r="U6040" i="1"/>
  <c r="T6040" i="1"/>
  <c r="R6040" i="1"/>
  <c r="Q6040" i="1"/>
  <c r="O6040" i="1"/>
  <c r="M6040" i="1"/>
  <c r="AG6039" i="1"/>
  <c r="T6039" i="1"/>
  <c r="U6039" i="1" s="1"/>
  <c r="R6039" i="1"/>
  <c r="O6039" i="1"/>
  <c r="M6039" i="1"/>
  <c r="Q6039" i="1" s="1"/>
  <c r="AG6038" i="1"/>
  <c r="T6038" i="1"/>
  <c r="U6038" i="1" s="1"/>
  <c r="R6038" i="1"/>
  <c r="M6038" i="1"/>
  <c r="Q6038" i="1" s="1"/>
  <c r="AG6037" i="1"/>
  <c r="T6037" i="1"/>
  <c r="U6037" i="1" s="1"/>
  <c r="R6037" i="1"/>
  <c r="Q6037" i="1"/>
  <c r="M6037" i="1"/>
  <c r="O6037" i="1" s="1"/>
  <c r="AG6036" i="1"/>
  <c r="U6036" i="1"/>
  <c r="T6036" i="1"/>
  <c r="R6036" i="1"/>
  <c r="Q6036" i="1"/>
  <c r="O6036" i="1"/>
  <c r="M6036" i="1"/>
  <c r="AG6035" i="1"/>
  <c r="T6035" i="1"/>
  <c r="U6035" i="1" s="1"/>
  <c r="R6035" i="1"/>
  <c r="Q6035" i="1"/>
  <c r="M6035" i="1"/>
  <c r="O6035" i="1" s="1"/>
  <c r="AG6034" i="1"/>
  <c r="T6034" i="1"/>
  <c r="U6034" i="1" s="1"/>
  <c r="R6034" i="1"/>
  <c r="M6034" i="1"/>
  <c r="AG6033" i="1"/>
  <c r="T6033" i="1"/>
  <c r="U6033" i="1" s="1"/>
  <c r="R6033" i="1"/>
  <c r="M6033" i="1"/>
  <c r="AG6032" i="1"/>
  <c r="U6032" i="1"/>
  <c r="T6032" i="1"/>
  <c r="R6032" i="1"/>
  <c r="Q6032" i="1"/>
  <c r="O6032" i="1"/>
  <c r="M6032" i="1"/>
  <c r="AG6031" i="1"/>
  <c r="T6031" i="1"/>
  <c r="U6031" i="1" s="1"/>
  <c r="R6031" i="1"/>
  <c r="M6031" i="1"/>
  <c r="AG6030" i="1"/>
  <c r="T6030" i="1"/>
  <c r="U6030" i="1" s="1"/>
  <c r="R6030" i="1"/>
  <c r="O6030" i="1"/>
  <c r="M6030" i="1"/>
  <c r="Q6030" i="1" s="1"/>
  <c r="AG6029" i="1"/>
  <c r="T6029" i="1"/>
  <c r="U6029" i="1" s="1"/>
  <c r="R6029" i="1"/>
  <c r="Q6029" i="1"/>
  <c r="M6029" i="1"/>
  <c r="O6029" i="1" s="1"/>
  <c r="AG6028" i="1"/>
  <c r="U6028" i="1"/>
  <c r="T6028" i="1"/>
  <c r="R6028" i="1"/>
  <c r="Q6028" i="1"/>
  <c r="O6028" i="1"/>
  <c r="M6028" i="1"/>
  <c r="AG6027" i="1"/>
  <c r="T6027" i="1"/>
  <c r="U6027" i="1" s="1"/>
  <c r="R6027" i="1"/>
  <c r="O6027" i="1"/>
  <c r="M6027" i="1"/>
  <c r="Q6027" i="1" s="1"/>
  <c r="AG6026" i="1"/>
  <c r="T6026" i="1"/>
  <c r="U6026" i="1" s="1"/>
  <c r="R6026" i="1"/>
  <c r="O6026" i="1"/>
  <c r="M6026" i="1"/>
  <c r="Q6026" i="1" s="1"/>
  <c r="AG6025" i="1"/>
  <c r="T6025" i="1"/>
  <c r="U6025" i="1" s="1"/>
  <c r="R6025" i="1"/>
  <c r="M6025" i="1"/>
  <c r="O6025" i="1" s="1"/>
  <c r="AG6024" i="1"/>
  <c r="U6024" i="1"/>
  <c r="T6024" i="1"/>
  <c r="R6024" i="1"/>
  <c r="Q6024" i="1"/>
  <c r="O6024" i="1"/>
  <c r="M6024" i="1"/>
  <c r="AG6023" i="1"/>
  <c r="T6023" i="1"/>
  <c r="U6023" i="1" s="1"/>
  <c r="R6023" i="1"/>
  <c r="M6023" i="1"/>
  <c r="O6023" i="1" s="1"/>
  <c r="AG6022" i="1"/>
  <c r="T6022" i="1"/>
  <c r="U6022" i="1" s="1"/>
  <c r="R6022" i="1"/>
  <c r="M6022" i="1"/>
  <c r="AG6021" i="1"/>
  <c r="T6021" i="1"/>
  <c r="U6021" i="1" s="1"/>
  <c r="R6021" i="1"/>
  <c r="Q6021" i="1"/>
  <c r="M6021" i="1"/>
  <c r="O6021" i="1" s="1"/>
  <c r="AG6020" i="1"/>
  <c r="U6020" i="1"/>
  <c r="T6020" i="1"/>
  <c r="R6020" i="1"/>
  <c r="Q6020" i="1"/>
  <c r="O6020" i="1"/>
  <c r="M6020" i="1"/>
  <c r="AG6019" i="1"/>
  <c r="T6019" i="1"/>
  <c r="U6019" i="1" s="1"/>
  <c r="R6019" i="1"/>
  <c r="Q6019" i="1"/>
  <c r="M6019" i="1"/>
  <c r="O6019" i="1" s="1"/>
  <c r="AG6018" i="1"/>
  <c r="T6018" i="1"/>
  <c r="U6018" i="1" s="1"/>
  <c r="R6018" i="1"/>
  <c r="M6018" i="1"/>
  <c r="Q6018" i="1" s="1"/>
  <c r="AG6017" i="1"/>
  <c r="T6017" i="1"/>
  <c r="U6017" i="1" s="1"/>
  <c r="R6017" i="1"/>
  <c r="Q6017" i="1"/>
  <c r="M6017" i="1"/>
  <c r="O6017" i="1" s="1"/>
  <c r="AG6016" i="1"/>
  <c r="U6016" i="1"/>
  <c r="T6016" i="1"/>
  <c r="R6016" i="1"/>
  <c r="Q6016" i="1"/>
  <c r="O6016" i="1"/>
  <c r="M6016" i="1"/>
  <c r="AG6015" i="1"/>
  <c r="T6015" i="1"/>
  <c r="U6015" i="1" s="1"/>
  <c r="R6015" i="1"/>
  <c r="O6015" i="1"/>
  <c r="M6015" i="1"/>
  <c r="Q6015" i="1" s="1"/>
  <c r="AG6014" i="1"/>
  <c r="T6014" i="1"/>
  <c r="U6014" i="1" s="1"/>
  <c r="R6014" i="1"/>
  <c r="M6014" i="1"/>
  <c r="Q6014" i="1" s="1"/>
  <c r="AG6013" i="1"/>
  <c r="T6013" i="1"/>
  <c r="U6013" i="1" s="1"/>
  <c r="R6013" i="1"/>
  <c r="Q6013" i="1"/>
  <c r="M6013" i="1"/>
  <c r="O6013" i="1" s="1"/>
  <c r="AG6012" i="1"/>
  <c r="U6012" i="1"/>
  <c r="T6012" i="1"/>
  <c r="R6012" i="1"/>
  <c r="Q6012" i="1"/>
  <c r="O6012" i="1"/>
  <c r="M6012" i="1"/>
  <c r="AG6011" i="1"/>
  <c r="T6011" i="1"/>
  <c r="U6011" i="1" s="1"/>
  <c r="R6011" i="1"/>
  <c r="Q6011" i="1"/>
  <c r="M6011" i="1"/>
  <c r="O6011" i="1" s="1"/>
  <c r="AG6010" i="1"/>
  <c r="T6010" i="1"/>
  <c r="U6010" i="1" s="1"/>
  <c r="R6010" i="1"/>
  <c r="M6010" i="1"/>
  <c r="AG6009" i="1"/>
  <c r="T6009" i="1"/>
  <c r="U6009" i="1" s="1"/>
  <c r="R6009" i="1"/>
  <c r="M6009" i="1"/>
  <c r="O6009" i="1" s="1"/>
  <c r="AG6008" i="1"/>
  <c r="U6008" i="1"/>
  <c r="T6008" i="1"/>
  <c r="R6008" i="1"/>
  <c r="Q6008" i="1"/>
  <c r="O6008" i="1"/>
  <c r="M6008" i="1"/>
  <c r="AG6007" i="1"/>
  <c r="T6007" i="1"/>
  <c r="U6007" i="1" s="1"/>
  <c r="R6007" i="1"/>
  <c r="M6007" i="1"/>
  <c r="O6007" i="1" s="1"/>
  <c r="AG6006" i="1"/>
  <c r="T6006" i="1"/>
  <c r="U6006" i="1" s="1"/>
  <c r="R6006" i="1"/>
  <c r="O6006" i="1"/>
  <c r="M6006" i="1"/>
  <c r="Q6006" i="1" s="1"/>
  <c r="AG6005" i="1"/>
  <c r="T6005" i="1"/>
  <c r="U6005" i="1" s="1"/>
  <c r="R6005" i="1"/>
  <c r="Q6005" i="1"/>
  <c r="M6005" i="1"/>
  <c r="O6005" i="1" s="1"/>
  <c r="AG6004" i="1"/>
  <c r="U6004" i="1"/>
  <c r="T6004" i="1"/>
  <c r="R6004" i="1"/>
  <c r="Q6004" i="1"/>
  <c r="O6004" i="1"/>
  <c r="M6004" i="1"/>
  <c r="AG6003" i="1"/>
  <c r="T6003" i="1"/>
  <c r="U6003" i="1" s="1"/>
  <c r="R6003" i="1"/>
  <c r="O6003" i="1"/>
  <c r="M6003" i="1"/>
  <c r="Q6003" i="1" s="1"/>
  <c r="AG6002" i="1"/>
  <c r="T6002" i="1"/>
  <c r="U6002" i="1" s="1"/>
  <c r="R6002" i="1"/>
  <c r="O6002" i="1"/>
  <c r="M6002" i="1"/>
  <c r="Q6002" i="1" s="1"/>
  <c r="AG6001" i="1"/>
  <c r="T6001" i="1"/>
  <c r="U6001" i="1" s="1"/>
  <c r="R6001" i="1"/>
  <c r="Q6001" i="1"/>
  <c r="M6001" i="1"/>
  <c r="O6001" i="1" s="1"/>
  <c r="AG6000" i="1"/>
  <c r="U6000" i="1"/>
  <c r="T6000" i="1"/>
  <c r="R6000" i="1"/>
  <c r="Q6000" i="1"/>
  <c r="O6000" i="1"/>
  <c r="M6000" i="1"/>
  <c r="AG5999" i="1"/>
  <c r="T5999" i="1"/>
  <c r="U5999" i="1" s="1"/>
  <c r="R5999" i="1"/>
  <c r="Q5999" i="1"/>
  <c r="M5999" i="1"/>
  <c r="O5999" i="1" s="1"/>
  <c r="AG5998" i="1"/>
  <c r="T5998" i="1"/>
  <c r="U5998" i="1" s="1"/>
  <c r="R5998" i="1"/>
  <c r="M5998" i="1"/>
  <c r="AG5997" i="1"/>
  <c r="T5997" i="1"/>
  <c r="U5997" i="1" s="1"/>
  <c r="R5997" i="1"/>
  <c r="Q5997" i="1"/>
  <c r="M5997" i="1"/>
  <c r="O5997" i="1" s="1"/>
  <c r="AG5996" i="1"/>
  <c r="U5996" i="1"/>
  <c r="T5996" i="1"/>
  <c r="R5996" i="1"/>
  <c r="Q5996" i="1"/>
  <c r="O5996" i="1"/>
  <c r="M5996" i="1"/>
  <c r="AG5995" i="1"/>
  <c r="T5995" i="1"/>
  <c r="U5995" i="1" s="1"/>
  <c r="R5995" i="1"/>
  <c r="Q5995" i="1"/>
  <c r="M5995" i="1"/>
  <c r="O5995" i="1" s="1"/>
  <c r="AG5994" i="1"/>
  <c r="T5994" i="1"/>
  <c r="U5994" i="1" s="1"/>
  <c r="R5994" i="1"/>
  <c r="M5994" i="1"/>
  <c r="Q5994" i="1" s="1"/>
  <c r="AG5993" i="1"/>
  <c r="T5993" i="1"/>
  <c r="U5993" i="1" s="1"/>
  <c r="R5993" i="1"/>
  <c r="Q5993" i="1"/>
  <c r="M5993" i="1"/>
  <c r="O5993" i="1" s="1"/>
  <c r="AG5992" i="1"/>
  <c r="U5992" i="1"/>
  <c r="T5992" i="1"/>
  <c r="R5992" i="1"/>
  <c r="Q5992" i="1"/>
  <c r="O5992" i="1"/>
  <c r="M5992" i="1"/>
  <c r="AG5991" i="1"/>
  <c r="T5991" i="1"/>
  <c r="U5991" i="1" s="1"/>
  <c r="R5991" i="1"/>
  <c r="O5991" i="1"/>
  <c r="M5991" i="1"/>
  <c r="Q5991" i="1" s="1"/>
  <c r="AG5990" i="1"/>
  <c r="T5990" i="1"/>
  <c r="U5990" i="1" s="1"/>
  <c r="R5990" i="1"/>
  <c r="O5990" i="1"/>
  <c r="M5990" i="1"/>
  <c r="Q5990" i="1" s="1"/>
  <c r="AG5989" i="1"/>
  <c r="T5989" i="1"/>
  <c r="U5989" i="1" s="1"/>
  <c r="R5989" i="1"/>
  <c r="Q5989" i="1"/>
  <c r="M5989" i="1"/>
  <c r="O5989" i="1" s="1"/>
  <c r="AG5988" i="1"/>
  <c r="U5988" i="1"/>
  <c r="T5988" i="1"/>
  <c r="R5988" i="1"/>
  <c r="Q5988" i="1"/>
  <c r="O5988" i="1"/>
  <c r="M5988" i="1"/>
  <c r="AG5987" i="1"/>
  <c r="T5987" i="1"/>
  <c r="U5987" i="1" s="1"/>
  <c r="R5987" i="1"/>
  <c r="Q5987" i="1"/>
  <c r="M5987" i="1"/>
  <c r="O5987" i="1" s="1"/>
  <c r="AG5986" i="1"/>
  <c r="T5986" i="1"/>
  <c r="U5986" i="1" s="1"/>
  <c r="R5986" i="1"/>
  <c r="M5986" i="1"/>
  <c r="AG5985" i="1"/>
  <c r="T5985" i="1"/>
  <c r="U5985" i="1" s="1"/>
  <c r="R5985" i="1"/>
  <c r="M5985" i="1"/>
  <c r="O5985" i="1" s="1"/>
  <c r="AG5984" i="1"/>
  <c r="U5984" i="1"/>
  <c r="T5984" i="1"/>
  <c r="R5984" i="1"/>
  <c r="Q5984" i="1"/>
  <c r="O5984" i="1"/>
  <c r="M5984" i="1"/>
  <c r="AG5983" i="1"/>
  <c r="T5983" i="1"/>
  <c r="U5983" i="1" s="1"/>
  <c r="R5983" i="1"/>
  <c r="M5983" i="1"/>
  <c r="O5983" i="1" s="1"/>
  <c r="AG5982" i="1"/>
  <c r="T5982" i="1"/>
  <c r="U5982" i="1" s="1"/>
  <c r="R5982" i="1"/>
  <c r="O5982" i="1"/>
  <c r="M5982" i="1"/>
  <c r="Q5982" i="1" s="1"/>
  <c r="AG5981" i="1"/>
  <c r="T5981" i="1"/>
  <c r="U5981" i="1" s="1"/>
  <c r="R5981" i="1"/>
  <c r="Q5981" i="1"/>
  <c r="M5981" i="1"/>
  <c r="O5981" i="1" s="1"/>
  <c r="AG5980" i="1"/>
  <c r="U5980" i="1"/>
  <c r="T5980" i="1"/>
  <c r="R5980" i="1"/>
  <c r="Q5980" i="1"/>
  <c r="O5980" i="1"/>
  <c r="M5980" i="1"/>
  <c r="AG5979" i="1"/>
  <c r="T5979" i="1"/>
  <c r="U5979" i="1" s="1"/>
  <c r="R5979" i="1"/>
  <c r="O5979" i="1"/>
  <c r="M5979" i="1"/>
  <c r="Q5979" i="1" s="1"/>
  <c r="AG5978" i="1"/>
  <c r="T5978" i="1"/>
  <c r="U5978" i="1" s="1"/>
  <c r="R5978" i="1"/>
  <c r="O5978" i="1"/>
  <c r="M5978" i="1"/>
  <c r="Q5978" i="1" s="1"/>
  <c r="AG5977" i="1"/>
  <c r="T5977" i="1"/>
  <c r="U5977" i="1" s="1"/>
  <c r="R5977" i="1"/>
  <c r="M5977" i="1"/>
  <c r="O5977" i="1" s="1"/>
  <c r="AG5976" i="1"/>
  <c r="U5976" i="1"/>
  <c r="T5976" i="1"/>
  <c r="R5976" i="1"/>
  <c r="Q5976" i="1"/>
  <c r="O5976" i="1"/>
  <c r="M5976" i="1"/>
  <c r="AG5975" i="1"/>
  <c r="T5975" i="1"/>
  <c r="U5975" i="1" s="1"/>
  <c r="R5975" i="1"/>
  <c r="M5975" i="1"/>
  <c r="O5975" i="1" s="1"/>
  <c r="AG5974" i="1"/>
  <c r="T5974" i="1"/>
  <c r="U5974" i="1" s="1"/>
  <c r="R5974" i="1"/>
  <c r="M5974" i="1"/>
  <c r="AG5973" i="1"/>
  <c r="T5973" i="1"/>
  <c r="U5973" i="1" s="1"/>
  <c r="R5973" i="1"/>
  <c r="Q5973" i="1"/>
  <c r="M5973" i="1"/>
  <c r="O5973" i="1" s="1"/>
  <c r="AG5972" i="1"/>
  <c r="U5972" i="1"/>
  <c r="T5972" i="1"/>
  <c r="R5972" i="1"/>
  <c r="Q5972" i="1"/>
  <c r="O5972" i="1"/>
  <c r="M5972" i="1"/>
  <c r="AG5971" i="1"/>
  <c r="T5971" i="1"/>
  <c r="U5971" i="1" s="1"/>
  <c r="R5971" i="1"/>
  <c r="Q5971" i="1"/>
  <c r="M5971" i="1"/>
  <c r="O5971" i="1" s="1"/>
  <c r="AG5970" i="1"/>
  <c r="T5970" i="1"/>
  <c r="U5970" i="1" s="1"/>
  <c r="R5970" i="1"/>
  <c r="O5970" i="1"/>
  <c r="M5970" i="1"/>
  <c r="Q5970" i="1" s="1"/>
  <c r="AG5969" i="1"/>
  <c r="T5969" i="1"/>
  <c r="U5969" i="1" s="1"/>
  <c r="R5969" i="1"/>
  <c r="Q5969" i="1"/>
  <c r="M5969" i="1"/>
  <c r="O5969" i="1" s="1"/>
  <c r="AG5968" i="1"/>
  <c r="U5968" i="1"/>
  <c r="T5968" i="1"/>
  <c r="R5968" i="1"/>
  <c r="Q5968" i="1"/>
  <c r="O5968" i="1"/>
  <c r="M5968" i="1"/>
  <c r="AG5967" i="1"/>
  <c r="T5967" i="1"/>
  <c r="U5967" i="1" s="1"/>
  <c r="R5967" i="1"/>
  <c r="O5967" i="1"/>
  <c r="M5967" i="1"/>
  <c r="Q5967" i="1" s="1"/>
  <c r="AG5966" i="1"/>
  <c r="T5966" i="1"/>
  <c r="U5966" i="1" s="1"/>
  <c r="R5966" i="1"/>
  <c r="M5966" i="1"/>
  <c r="Q5966" i="1" s="1"/>
  <c r="AG5965" i="1"/>
  <c r="T5965" i="1"/>
  <c r="U5965" i="1" s="1"/>
  <c r="R5965" i="1"/>
  <c r="Q5965" i="1"/>
  <c r="M5965" i="1"/>
  <c r="O5965" i="1" s="1"/>
  <c r="AG5964" i="1"/>
  <c r="U5964" i="1"/>
  <c r="T5964" i="1"/>
  <c r="R5964" i="1"/>
  <c r="Q5964" i="1"/>
  <c r="O5964" i="1"/>
  <c r="M5964" i="1"/>
  <c r="AG5963" i="1"/>
  <c r="T5963" i="1"/>
  <c r="U5963" i="1" s="1"/>
  <c r="R5963" i="1"/>
  <c r="Q5963" i="1"/>
  <c r="M5963" i="1"/>
  <c r="O5963" i="1" s="1"/>
  <c r="AG5962" i="1"/>
  <c r="T5962" i="1"/>
  <c r="U5962" i="1" s="1"/>
  <c r="R5962" i="1"/>
  <c r="M5962" i="1"/>
  <c r="AG5961" i="1"/>
  <c r="T5961" i="1"/>
  <c r="U5961" i="1" s="1"/>
  <c r="R5961" i="1"/>
  <c r="Q5961" i="1"/>
  <c r="M5961" i="1"/>
  <c r="O5961" i="1" s="1"/>
  <c r="AG5960" i="1"/>
  <c r="U5960" i="1"/>
  <c r="T5960" i="1"/>
  <c r="R5960" i="1"/>
  <c r="Q5960" i="1"/>
  <c r="O5960" i="1"/>
  <c r="M5960" i="1"/>
  <c r="AG5959" i="1"/>
  <c r="T5959" i="1"/>
  <c r="U5959" i="1" s="1"/>
  <c r="R5959" i="1"/>
  <c r="Q5959" i="1"/>
  <c r="M5959" i="1"/>
  <c r="O5959" i="1" s="1"/>
  <c r="AG5958" i="1"/>
  <c r="T5958" i="1"/>
  <c r="U5958" i="1" s="1"/>
  <c r="R5958" i="1"/>
  <c r="O5958" i="1"/>
  <c r="M5958" i="1"/>
  <c r="Q5958" i="1" s="1"/>
  <c r="AG5957" i="1"/>
  <c r="T5957" i="1"/>
  <c r="U5957" i="1" s="1"/>
  <c r="R5957" i="1"/>
  <c r="Q5957" i="1"/>
  <c r="M5957" i="1"/>
  <c r="O5957" i="1" s="1"/>
  <c r="AG5956" i="1"/>
  <c r="U5956" i="1"/>
  <c r="T5956" i="1"/>
  <c r="R5956" i="1"/>
  <c r="Q5956" i="1"/>
  <c r="O5956" i="1"/>
  <c r="M5956" i="1"/>
  <c r="AG5955" i="1"/>
  <c r="T5955" i="1"/>
  <c r="U5955" i="1" s="1"/>
  <c r="R5955" i="1"/>
  <c r="O5955" i="1"/>
  <c r="M5955" i="1"/>
  <c r="Q5955" i="1" s="1"/>
  <c r="AG5954" i="1"/>
  <c r="T5954" i="1"/>
  <c r="U5954" i="1" s="1"/>
  <c r="R5954" i="1"/>
  <c r="O5954" i="1"/>
  <c r="M5954" i="1"/>
  <c r="Q5954" i="1" s="1"/>
  <c r="AG5953" i="1"/>
  <c r="T5953" i="1"/>
  <c r="U5953" i="1" s="1"/>
  <c r="R5953" i="1"/>
  <c r="M5953" i="1"/>
  <c r="O5953" i="1" s="1"/>
  <c r="AG5952" i="1"/>
  <c r="U5952" i="1"/>
  <c r="T5952" i="1"/>
  <c r="R5952" i="1"/>
  <c r="Q5952" i="1"/>
  <c r="O5952" i="1"/>
  <c r="M5952" i="1"/>
  <c r="AG5951" i="1"/>
  <c r="T5951" i="1"/>
  <c r="U5951" i="1" s="1"/>
  <c r="R5951" i="1"/>
  <c r="M5951" i="1"/>
  <c r="O5951" i="1" s="1"/>
  <c r="AG5950" i="1"/>
  <c r="T5950" i="1"/>
  <c r="U5950" i="1" s="1"/>
  <c r="R5950" i="1"/>
  <c r="M5950" i="1"/>
  <c r="AG5949" i="1"/>
  <c r="T5949" i="1"/>
  <c r="U5949" i="1" s="1"/>
  <c r="R5949" i="1"/>
  <c r="Q5949" i="1"/>
  <c r="M5949" i="1"/>
  <c r="O5949" i="1" s="1"/>
  <c r="AG5948" i="1"/>
  <c r="U5948" i="1"/>
  <c r="T5948" i="1"/>
  <c r="R5948" i="1"/>
  <c r="Q5948" i="1"/>
  <c r="O5948" i="1"/>
  <c r="M5948" i="1"/>
  <c r="AG5947" i="1"/>
  <c r="T5947" i="1"/>
  <c r="U5947" i="1" s="1"/>
  <c r="R5947" i="1"/>
  <c r="Q5947" i="1"/>
  <c r="M5947" i="1"/>
  <c r="O5947" i="1" s="1"/>
  <c r="AG5946" i="1"/>
  <c r="T5946" i="1"/>
  <c r="U5946" i="1" s="1"/>
  <c r="R5946" i="1"/>
  <c r="M5946" i="1"/>
  <c r="Q5946" i="1" s="1"/>
  <c r="AG5945" i="1"/>
  <c r="T5945" i="1"/>
  <c r="U5945" i="1" s="1"/>
  <c r="R5945" i="1"/>
  <c r="Q5945" i="1"/>
  <c r="M5945" i="1"/>
  <c r="O5945" i="1" s="1"/>
  <c r="AG5944" i="1"/>
  <c r="U5944" i="1"/>
  <c r="T5944" i="1"/>
  <c r="R5944" i="1"/>
  <c r="Q5944" i="1"/>
  <c r="O5944" i="1"/>
  <c r="M5944" i="1"/>
  <c r="AG5943" i="1"/>
  <c r="T5943" i="1"/>
  <c r="U5943" i="1" s="1"/>
  <c r="R5943" i="1"/>
  <c r="O5943" i="1"/>
  <c r="M5943" i="1"/>
  <c r="Q5943" i="1" s="1"/>
  <c r="AG5942" i="1"/>
  <c r="T5942" i="1"/>
  <c r="U5942" i="1" s="1"/>
  <c r="R5942" i="1"/>
  <c r="M5942" i="1"/>
  <c r="Q5942" i="1" s="1"/>
  <c r="AG5941" i="1"/>
  <c r="T5941" i="1"/>
  <c r="U5941" i="1" s="1"/>
  <c r="R5941" i="1"/>
  <c r="M5941" i="1"/>
  <c r="O5941" i="1" s="1"/>
  <c r="AG5940" i="1"/>
  <c r="U5940" i="1"/>
  <c r="T5940" i="1"/>
  <c r="R5940" i="1"/>
  <c r="Q5940" i="1"/>
  <c r="O5940" i="1"/>
  <c r="M5940" i="1"/>
  <c r="AG5939" i="1"/>
  <c r="T5939" i="1"/>
  <c r="U5939" i="1" s="1"/>
  <c r="R5939" i="1"/>
  <c r="M5939" i="1"/>
  <c r="O5939" i="1" s="1"/>
  <c r="AG5938" i="1"/>
  <c r="T5938" i="1"/>
  <c r="U5938" i="1" s="1"/>
  <c r="R5938" i="1"/>
  <c r="M5938" i="1"/>
  <c r="AG5937" i="1"/>
  <c r="T5937" i="1"/>
  <c r="U5937" i="1" s="1"/>
  <c r="R5937" i="1"/>
  <c r="M5937" i="1"/>
  <c r="O5937" i="1" s="1"/>
  <c r="AG5936" i="1"/>
  <c r="U5936" i="1"/>
  <c r="T5936" i="1"/>
  <c r="R5936" i="1"/>
  <c r="Q5936" i="1"/>
  <c r="O5936" i="1"/>
  <c r="M5936" i="1"/>
  <c r="AG5935" i="1"/>
  <c r="T5935" i="1"/>
  <c r="U5935" i="1" s="1"/>
  <c r="R5935" i="1"/>
  <c r="M5935" i="1"/>
  <c r="O5935" i="1" s="1"/>
  <c r="AG5934" i="1"/>
  <c r="T5934" i="1"/>
  <c r="U5934" i="1" s="1"/>
  <c r="R5934" i="1"/>
  <c r="O5934" i="1"/>
  <c r="M5934" i="1"/>
  <c r="Q5934" i="1" s="1"/>
  <c r="AG5933" i="1"/>
  <c r="T5933" i="1"/>
  <c r="U5933" i="1" s="1"/>
  <c r="R5933" i="1"/>
  <c r="Q5933" i="1"/>
  <c r="M5933" i="1"/>
  <c r="O5933" i="1" s="1"/>
  <c r="AG5932" i="1"/>
  <c r="U5932" i="1"/>
  <c r="T5932" i="1"/>
  <c r="R5932" i="1"/>
  <c r="Q5932" i="1"/>
  <c r="O5932" i="1"/>
  <c r="M5932" i="1"/>
  <c r="AG5931" i="1"/>
  <c r="T5931" i="1"/>
  <c r="U5931" i="1" s="1"/>
  <c r="R5931" i="1"/>
  <c r="O5931" i="1"/>
  <c r="M5931" i="1"/>
  <c r="Q5931" i="1" s="1"/>
  <c r="AG5930" i="1"/>
  <c r="T5930" i="1"/>
  <c r="U5930" i="1" s="1"/>
  <c r="R5930" i="1"/>
  <c r="M5930" i="1"/>
  <c r="Q5930" i="1" s="1"/>
  <c r="AG5929" i="1"/>
  <c r="T5929" i="1"/>
  <c r="U5929" i="1" s="1"/>
  <c r="R5929" i="1"/>
  <c r="M5929" i="1"/>
  <c r="AG5928" i="1"/>
  <c r="U5928" i="1"/>
  <c r="T5928" i="1"/>
  <c r="R5928" i="1"/>
  <c r="Q5928" i="1"/>
  <c r="O5928" i="1"/>
  <c r="M5928" i="1"/>
  <c r="AG5927" i="1"/>
  <c r="T5927" i="1"/>
  <c r="U5927" i="1" s="1"/>
  <c r="R5927" i="1"/>
  <c r="M5927" i="1"/>
  <c r="AG5926" i="1"/>
  <c r="T5926" i="1"/>
  <c r="U5926" i="1" s="1"/>
  <c r="R5926" i="1"/>
  <c r="M5926" i="1"/>
  <c r="AG5925" i="1"/>
  <c r="T5925" i="1"/>
  <c r="U5925" i="1" s="1"/>
  <c r="R5925" i="1"/>
  <c r="Q5925" i="1"/>
  <c r="M5925" i="1"/>
  <c r="O5925" i="1" s="1"/>
  <c r="AG5924" i="1"/>
  <c r="U5924" i="1"/>
  <c r="T5924" i="1"/>
  <c r="R5924" i="1"/>
  <c r="Q5924" i="1"/>
  <c r="O5924" i="1"/>
  <c r="M5924" i="1"/>
  <c r="AG5923" i="1"/>
  <c r="T5923" i="1"/>
  <c r="U5923" i="1" s="1"/>
  <c r="R5923" i="1"/>
  <c r="Q5923" i="1"/>
  <c r="M5923" i="1"/>
  <c r="O5923" i="1" s="1"/>
  <c r="AG5922" i="1"/>
  <c r="T5922" i="1"/>
  <c r="U5922" i="1" s="1"/>
  <c r="R5922" i="1"/>
  <c r="M5922" i="1"/>
  <c r="Q5922" i="1" s="1"/>
  <c r="AG5921" i="1"/>
  <c r="T5921" i="1"/>
  <c r="U5921" i="1" s="1"/>
  <c r="R5921" i="1"/>
  <c r="Q5921" i="1"/>
  <c r="M5921" i="1"/>
  <c r="O5921" i="1" s="1"/>
  <c r="AG5920" i="1"/>
  <c r="U5920" i="1"/>
  <c r="T5920" i="1"/>
  <c r="R5920" i="1"/>
  <c r="Q5920" i="1"/>
  <c r="O5920" i="1"/>
  <c r="M5920" i="1"/>
  <c r="AG5919" i="1"/>
  <c r="T5919" i="1"/>
  <c r="U5919" i="1" s="1"/>
  <c r="R5919" i="1"/>
  <c r="O5919" i="1"/>
  <c r="M5919" i="1"/>
  <c r="Q5919" i="1" s="1"/>
  <c r="AG5918" i="1"/>
  <c r="T5918" i="1"/>
  <c r="U5918" i="1" s="1"/>
  <c r="R5918" i="1"/>
  <c r="M5918" i="1"/>
  <c r="AG5917" i="1"/>
  <c r="T5917" i="1"/>
  <c r="U5917" i="1" s="1"/>
  <c r="R5917" i="1"/>
  <c r="Q5917" i="1"/>
  <c r="M5917" i="1"/>
  <c r="O5917" i="1" s="1"/>
  <c r="AG5916" i="1"/>
  <c r="U5916" i="1"/>
  <c r="T5916" i="1"/>
  <c r="R5916" i="1"/>
  <c r="Q5916" i="1"/>
  <c r="O5916" i="1"/>
  <c r="M5916" i="1"/>
  <c r="AG5915" i="1"/>
  <c r="T5915" i="1"/>
  <c r="U5915" i="1" s="1"/>
  <c r="R5915" i="1"/>
  <c r="Q5915" i="1"/>
  <c r="M5915" i="1"/>
  <c r="O5915" i="1" s="1"/>
  <c r="AG5914" i="1"/>
  <c r="T5914" i="1"/>
  <c r="U5914" i="1" s="1"/>
  <c r="R5914" i="1"/>
  <c r="M5914" i="1"/>
  <c r="AG5913" i="1"/>
  <c r="T5913" i="1"/>
  <c r="U5913" i="1" s="1"/>
  <c r="R5913" i="1"/>
  <c r="M5913" i="1"/>
  <c r="O5913" i="1" s="1"/>
  <c r="AG5912" i="1"/>
  <c r="U5912" i="1"/>
  <c r="T5912" i="1"/>
  <c r="R5912" i="1"/>
  <c r="Q5912" i="1"/>
  <c r="O5912" i="1"/>
  <c r="M5912" i="1"/>
  <c r="AG5911" i="1"/>
  <c r="T5911" i="1"/>
  <c r="U5911" i="1" s="1"/>
  <c r="R5911" i="1"/>
  <c r="M5911" i="1"/>
  <c r="O5911" i="1" s="1"/>
  <c r="AG5910" i="1"/>
  <c r="T5910" i="1"/>
  <c r="U5910" i="1" s="1"/>
  <c r="R5910" i="1"/>
  <c r="M5910" i="1"/>
  <c r="Q5910" i="1" s="1"/>
  <c r="AG5909" i="1"/>
  <c r="T5909" i="1"/>
  <c r="U5909" i="1" s="1"/>
  <c r="R5909" i="1"/>
  <c r="Q5909" i="1"/>
  <c r="M5909" i="1"/>
  <c r="O5909" i="1" s="1"/>
  <c r="AG5908" i="1"/>
  <c r="U5908" i="1"/>
  <c r="T5908" i="1"/>
  <c r="R5908" i="1"/>
  <c r="Q5908" i="1"/>
  <c r="O5908" i="1"/>
  <c r="M5908" i="1"/>
  <c r="AG5907" i="1"/>
  <c r="T5907" i="1"/>
  <c r="U5907" i="1" s="1"/>
  <c r="R5907" i="1"/>
  <c r="O5907" i="1"/>
  <c r="M5907" i="1"/>
  <c r="Q5907" i="1" s="1"/>
  <c r="AG5906" i="1"/>
  <c r="T5906" i="1"/>
  <c r="U5906" i="1" s="1"/>
  <c r="R5906" i="1"/>
  <c r="O5906" i="1"/>
  <c r="M5906" i="1"/>
  <c r="Q5906" i="1" s="1"/>
  <c r="AG5905" i="1"/>
  <c r="T5905" i="1"/>
  <c r="U5905" i="1" s="1"/>
  <c r="R5905" i="1"/>
  <c r="M5905" i="1"/>
  <c r="O5905" i="1" s="1"/>
  <c r="AG5904" i="1"/>
  <c r="U5904" i="1"/>
  <c r="T5904" i="1"/>
  <c r="R5904" i="1"/>
  <c r="Q5904" i="1"/>
  <c r="O5904" i="1"/>
  <c r="M5904" i="1"/>
  <c r="AG5903" i="1"/>
  <c r="T5903" i="1"/>
  <c r="U5903" i="1" s="1"/>
  <c r="R5903" i="1"/>
  <c r="M5903" i="1"/>
  <c r="O5903" i="1" s="1"/>
  <c r="AG5902" i="1"/>
  <c r="T5902" i="1"/>
  <c r="U5902" i="1" s="1"/>
  <c r="R5902" i="1"/>
  <c r="M5902" i="1"/>
  <c r="AG5901" i="1"/>
  <c r="T5901" i="1"/>
  <c r="U5901" i="1" s="1"/>
  <c r="R5901" i="1"/>
  <c r="M5901" i="1"/>
  <c r="O5901" i="1" s="1"/>
  <c r="AG5900" i="1"/>
  <c r="U5900" i="1"/>
  <c r="T5900" i="1"/>
  <c r="R5900" i="1"/>
  <c r="Q5900" i="1"/>
  <c r="O5900" i="1"/>
  <c r="M5900" i="1"/>
  <c r="AG5899" i="1"/>
  <c r="T5899" i="1"/>
  <c r="U5899" i="1" s="1"/>
  <c r="R5899" i="1"/>
  <c r="M5899" i="1"/>
  <c r="O5899" i="1" s="1"/>
  <c r="AG5898" i="1"/>
  <c r="T5898" i="1"/>
  <c r="U5898" i="1" s="1"/>
  <c r="R5898" i="1"/>
  <c r="M5898" i="1"/>
  <c r="AG5897" i="1"/>
  <c r="T5897" i="1"/>
  <c r="U5897" i="1" s="1"/>
  <c r="R5897" i="1"/>
  <c r="Q5897" i="1"/>
  <c r="M5897" i="1"/>
  <c r="O5897" i="1" s="1"/>
  <c r="AG5896" i="1"/>
  <c r="U5896" i="1"/>
  <c r="T5896" i="1"/>
  <c r="R5896" i="1"/>
  <c r="Q5896" i="1"/>
  <c r="O5896" i="1"/>
  <c r="M5896" i="1"/>
  <c r="AG5895" i="1"/>
  <c r="T5895" i="1"/>
  <c r="U5895" i="1" s="1"/>
  <c r="R5895" i="1"/>
  <c r="O5895" i="1"/>
  <c r="M5895" i="1"/>
  <c r="Q5895" i="1" s="1"/>
  <c r="AG5894" i="1"/>
  <c r="T5894" i="1"/>
  <c r="U5894" i="1" s="1"/>
  <c r="R5894" i="1"/>
  <c r="M5894" i="1"/>
  <c r="Q5894" i="1" s="1"/>
  <c r="AG5893" i="1"/>
  <c r="T5893" i="1"/>
  <c r="U5893" i="1" s="1"/>
  <c r="R5893" i="1"/>
  <c r="Q5893" i="1"/>
  <c r="M5893" i="1"/>
  <c r="O5893" i="1" s="1"/>
  <c r="AG5892" i="1"/>
  <c r="U5892" i="1"/>
  <c r="T5892" i="1"/>
  <c r="R5892" i="1"/>
  <c r="Q5892" i="1"/>
  <c r="O5892" i="1"/>
  <c r="M5892" i="1"/>
  <c r="AG5891" i="1"/>
  <c r="T5891" i="1"/>
  <c r="U5891" i="1" s="1"/>
  <c r="R5891" i="1"/>
  <c r="Q5891" i="1"/>
  <c r="M5891" i="1"/>
  <c r="O5891" i="1" s="1"/>
  <c r="AG5890" i="1"/>
  <c r="T5890" i="1"/>
  <c r="U5890" i="1" s="1"/>
  <c r="R5890" i="1"/>
  <c r="M5890" i="1"/>
  <c r="AG5889" i="1"/>
  <c r="T5889" i="1"/>
  <c r="U5889" i="1" s="1"/>
  <c r="R5889" i="1"/>
  <c r="M5889" i="1"/>
  <c r="AG5888" i="1"/>
  <c r="U5888" i="1"/>
  <c r="T5888" i="1"/>
  <c r="R5888" i="1"/>
  <c r="Q5888" i="1"/>
  <c r="O5888" i="1"/>
  <c r="M5888" i="1"/>
  <c r="AG5887" i="1"/>
  <c r="T5887" i="1"/>
  <c r="U5887" i="1" s="1"/>
  <c r="R5887" i="1"/>
  <c r="M5887" i="1"/>
  <c r="AG5886" i="1"/>
  <c r="T5886" i="1"/>
  <c r="U5886" i="1" s="1"/>
  <c r="R5886" i="1"/>
  <c r="O5886" i="1"/>
  <c r="M5886" i="1"/>
  <c r="Q5886" i="1" s="1"/>
  <c r="AG5885" i="1"/>
  <c r="T5885" i="1"/>
  <c r="U5885" i="1" s="1"/>
  <c r="R5885" i="1"/>
  <c r="Q5885" i="1"/>
  <c r="M5885" i="1"/>
  <c r="O5885" i="1" s="1"/>
  <c r="AG5884" i="1"/>
  <c r="U5884" i="1"/>
  <c r="T5884" i="1"/>
  <c r="R5884" i="1"/>
  <c r="Q5884" i="1"/>
  <c r="O5884" i="1"/>
  <c r="M5884" i="1"/>
  <c r="AG5883" i="1"/>
  <c r="T5883" i="1"/>
  <c r="U5883" i="1" s="1"/>
  <c r="R5883" i="1"/>
  <c r="O5883" i="1"/>
  <c r="M5883" i="1"/>
  <c r="Q5883" i="1" s="1"/>
  <c r="AG5882" i="1"/>
  <c r="T5882" i="1"/>
  <c r="U5882" i="1" s="1"/>
  <c r="R5882" i="1"/>
  <c r="O5882" i="1"/>
  <c r="M5882" i="1"/>
  <c r="Q5882" i="1" s="1"/>
  <c r="AG5881" i="1"/>
  <c r="T5881" i="1"/>
  <c r="U5881" i="1" s="1"/>
  <c r="R5881" i="1"/>
  <c r="M5881" i="1"/>
  <c r="O5881" i="1" s="1"/>
  <c r="AG5880" i="1"/>
  <c r="U5880" i="1"/>
  <c r="T5880" i="1"/>
  <c r="R5880" i="1"/>
  <c r="Q5880" i="1"/>
  <c r="O5880" i="1"/>
  <c r="M5880" i="1"/>
  <c r="AG5879" i="1"/>
  <c r="T5879" i="1"/>
  <c r="U5879" i="1" s="1"/>
  <c r="R5879" i="1"/>
  <c r="M5879" i="1"/>
  <c r="O5879" i="1" s="1"/>
  <c r="AG5878" i="1"/>
  <c r="T5878" i="1"/>
  <c r="U5878" i="1" s="1"/>
  <c r="R5878" i="1"/>
  <c r="M5878" i="1"/>
  <c r="AG5877" i="1"/>
  <c r="T5877" i="1"/>
  <c r="U5877" i="1" s="1"/>
  <c r="R5877" i="1"/>
  <c r="Q5877" i="1"/>
  <c r="M5877" i="1"/>
  <c r="O5877" i="1" s="1"/>
  <c r="AG5876" i="1"/>
  <c r="U5876" i="1"/>
  <c r="T5876" i="1"/>
  <c r="R5876" i="1"/>
  <c r="Q5876" i="1"/>
  <c r="O5876" i="1"/>
  <c r="M5876" i="1"/>
  <c r="AG5875" i="1"/>
  <c r="T5875" i="1"/>
  <c r="U5875" i="1" s="1"/>
  <c r="R5875" i="1"/>
  <c r="Q5875" i="1"/>
  <c r="M5875" i="1"/>
  <c r="O5875" i="1" s="1"/>
  <c r="AG5874" i="1"/>
  <c r="T5874" i="1"/>
  <c r="U5874" i="1" s="1"/>
  <c r="R5874" i="1"/>
  <c r="M5874" i="1"/>
  <c r="Q5874" i="1" s="1"/>
  <c r="AG5873" i="1"/>
  <c r="T5873" i="1"/>
  <c r="U5873" i="1" s="1"/>
  <c r="R5873" i="1"/>
  <c r="Q5873" i="1"/>
  <c r="M5873" i="1"/>
  <c r="O5873" i="1" s="1"/>
  <c r="AG5872" i="1"/>
  <c r="U5872" i="1"/>
  <c r="T5872" i="1"/>
  <c r="R5872" i="1"/>
  <c r="Q5872" i="1"/>
  <c r="O5872" i="1"/>
  <c r="M5872" i="1"/>
  <c r="AG5871" i="1"/>
  <c r="T5871" i="1"/>
  <c r="U5871" i="1" s="1"/>
  <c r="R5871" i="1"/>
  <c r="O5871" i="1"/>
  <c r="M5871" i="1"/>
  <c r="Q5871" i="1" s="1"/>
  <c r="AG5870" i="1"/>
  <c r="T5870" i="1"/>
  <c r="U5870" i="1" s="1"/>
  <c r="R5870" i="1"/>
  <c r="M5870" i="1"/>
  <c r="Q5870" i="1" s="1"/>
  <c r="AG5869" i="1"/>
  <c r="T5869" i="1"/>
  <c r="U5869" i="1" s="1"/>
  <c r="R5869" i="1"/>
  <c r="Q5869" i="1"/>
  <c r="M5869" i="1"/>
  <c r="O5869" i="1" s="1"/>
  <c r="AG5868" i="1"/>
  <c r="U5868" i="1"/>
  <c r="T5868" i="1"/>
  <c r="R5868" i="1"/>
  <c r="Q5868" i="1"/>
  <c r="O5868" i="1"/>
  <c r="M5868" i="1"/>
  <c r="AG5867" i="1"/>
  <c r="T5867" i="1"/>
  <c r="U5867" i="1" s="1"/>
  <c r="R5867" i="1"/>
  <c r="Q5867" i="1"/>
  <c r="M5867" i="1"/>
  <c r="O5867" i="1" s="1"/>
  <c r="AG5866" i="1"/>
  <c r="T5866" i="1"/>
  <c r="U5866" i="1" s="1"/>
  <c r="R5866" i="1"/>
  <c r="M5866" i="1"/>
  <c r="AG5865" i="1"/>
  <c r="T5865" i="1"/>
  <c r="U5865" i="1" s="1"/>
  <c r="R5865" i="1"/>
  <c r="M5865" i="1"/>
  <c r="O5865" i="1" s="1"/>
  <c r="AG5864" i="1"/>
  <c r="U5864" i="1"/>
  <c r="T5864" i="1"/>
  <c r="R5864" i="1"/>
  <c r="Q5864" i="1"/>
  <c r="O5864" i="1"/>
  <c r="M5864" i="1"/>
  <c r="AG5863" i="1"/>
  <c r="T5863" i="1"/>
  <c r="U5863" i="1" s="1"/>
  <c r="R5863" i="1"/>
  <c r="M5863" i="1"/>
  <c r="O5863" i="1" s="1"/>
  <c r="AG5862" i="1"/>
  <c r="T5862" i="1"/>
  <c r="U5862" i="1" s="1"/>
  <c r="R5862" i="1"/>
  <c r="O5862" i="1"/>
  <c r="M5862" i="1"/>
  <c r="Q5862" i="1" s="1"/>
  <c r="AG5861" i="1"/>
  <c r="T5861" i="1"/>
  <c r="U5861" i="1" s="1"/>
  <c r="R5861" i="1"/>
  <c r="Q5861" i="1"/>
  <c r="M5861" i="1"/>
  <c r="O5861" i="1" s="1"/>
  <c r="AG5860" i="1"/>
  <c r="U5860" i="1"/>
  <c r="T5860" i="1"/>
  <c r="R5860" i="1"/>
  <c r="Q5860" i="1"/>
  <c r="O5860" i="1"/>
  <c r="M5860" i="1"/>
  <c r="AG5859" i="1"/>
  <c r="T5859" i="1"/>
  <c r="U5859" i="1" s="1"/>
  <c r="R5859" i="1"/>
  <c r="O5859" i="1"/>
  <c r="M5859" i="1"/>
  <c r="Q5859" i="1" s="1"/>
  <c r="AG5858" i="1"/>
  <c r="T5858" i="1"/>
  <c r="U5858" i="1" s="1"/>
  <c r="R5858" i="1"/>
  <c r="O5858" i="1"/>
  <c r="M5858" i="1"/>
  <c r="Q5858" i="1" s="1"/>
  <c r="AG5857" i="1"/>
  <c r="T5857" i="1"/>
  <c r="U5857" i="1" s="1"/>
  <c r="R5857" i="1"/>
  <c r="Q5857" i="1"/>
  <c r="M5857" i="1"/>
  <c r="O5857" i="1" s="1"/>
  <c r="AG5856" i="1"/>
  <c r="U5856" i="1"/>
  <c r="T5856" i="1"/>
  <c r="R5856" i="1"/>
  <c r="Q5856" i="1"/>
  <c r="O5856" i="1"/>
  <c r="M5856" i="1"/>
  <c r="AG5855" i="1"/>
  <c r="T5855" i="1"/>
  <c r="U5855" i="1" s="1"/>
  <c r="R5855" i="1"/>
  <c r="Q5855" i="1"/>
  <c r="M5855" i="1"/>
  <c r="O5855" i="1" s="1"/>
  <c r="AG5854" i="1"/>
  <c r="T5854" i="1"/>
  <c r="U5854" i="1" s="1"/>
  <c r="R5854" i="1"/>
  <c r="M5854" i="1"/>
  <c r="AG5853" i="1"/>
  <c r="T5853" i="1"/>
  <c r="U5853" i="1" s="1"/>
  <c r="R5853" i="1"/>
  <c r="Q5853" i="1"/>
  <c r="M5853" i="1"/>
  <c r="O5853" i="1" s="1"/>
  <c r="AG5852" i="1"/>
  <c r="U5852" i="1"/>
  <c r="T5852" i="1"/>
  <c r="R5852" i="1"/>
  <c r="Q5852" i="1"/>
  <c r="O5852" i="1"/>
  <c r="M5852" i="1"/>
  <c r="AG5851" i="1"/>
  <c r="T5851" i="1"/>
  <c r="U5851" i="1" s="1"/>
  <c r="R5851" i="1"/>
  <c r="Q5851" i="1"/>
  <c r="M5851" i="1"/>
  <c r="O5851" i="1" s="1"/>
  <c r="AG5850" i="1"/>
  <c r="T5850" i="1"/>
  <c r="U5850" i="1" s="1"/>
  <c r="R5850" i="1"/>
  <c r="M5850" i="1"/>
  <c r="Q5850" i="1" s="1"/>
  <c r="AG5849" i="1"/>
  <c r="T5849" i="1"/>
  <c r="U5849" i="1" s="1"/>
  <c r="R5849" i="1"/>
  <c r="Q5849" i="1"/>
  <c r="M5849" i="1"/>
  <c r="O5849" i="1" s="1"/>
  <c r="AG5848" i="1"/>
  <c r="U5848" i="1"/>
  <c r="T5848" i="1"/>
  <c r="R5848" i="1"/>
  <c r="Q5848" i="1"/>
  <c r="O5848" i="1"/>
  <c r="M5848" i="1"/>
  <c r="AG5847" i="1"/>
  <c r="T5847" i="1"/>
  <c r="U5847" i="1" s="1"/>
  <c r="R5847" i="1"/>
  <c r="O5847" i="1"/>
  <c r="M5847" i="1"/>
  <c r="Q5847" i="1" s="1"/>
  <c r="AG5846" i="1"/>
  <c r="T5846" i="1"/>
  <c r="U5846" i="1" s="1"/>
  <c r="R5846" i="1"/>
  <c r="O5846" i="1"/>
  <c r="M5846" i="1"/>
  <c r="Q5846" i="1" s="1"/>
  <c r="AG5845" i="1"/>
  <c r="T5845" i="1"/>
  <c r="U5845" i="1" s="1"/>
  <c r="R5845" i="1"/>
  <c r="Q5845" i="1"/>
  <c r="M5845" i="1"/>
  <c r="O5845" i="1" s="1"/>
  <c r="AG5844" i="1"/>
  <c r="U5844" i="1"/>
  <c r="T5844" i="1"/>
  <c r="R5844" i="1"/>
  <c r="Q5844" i="1"/>
  <c r="O5844" i="1"/>
  <c r="M5844" i="1"/>
  <c r="AG5843" i="1"/>
  <c r="T5843" i="1"/>
  <c r="U5843" i="1" s="1"/>
  <c r="R5843" i="1"/>
  <c r="Q5843" i="1"/>
  <c r="M5843" i="1"/>
  <c r="O5843" i="1" s="1"/>
  <c r="AG5842" i="1"/>
  <c r="T5842" i="1"/>
  <c r="U5842" i="1" s="1"/>
  <c r="R5842" i="1"/>
  <c r="M5842" i="1"/>
  <c r="AG5841" i="1"/>
  <c r="T5841" i="1"/>
  <c r="U5841" i="1" s="1"/>
  <c r="R5841" i="1"/>
  <c r="M5841" i="1"/>
  <c r="O5841" i="1" s="1"/>
  <c r="AG5840" i="1"/>
  <c r="U5840" i="1"/>
  <c r="T5840" i="1"/>
  <c r="R5840" i="1"/>
  <c r="Q5840" i="1"/>
  <c r="O5840" i="1"/>
  <c r="M5840" i="1"/>
  <c r="AG5839" i="1"/>
  <c r="T5839" i="1"/>
  <c r="U5839" i="1" s="1"/>
  <c r="R5839" i="1"/>
  <c r="M5839" i="1"/>
  <c r="O5839" i="1" s="1"/>
  <c r="AG5838" i="1"/>
  <c r="T5838" i="1"/>
  <c r="U5838" i="1" s="1"/>
  <c r="R5838" i="1"/>
  <c r="O5838" i="1"/>
  <c r="M5838" i="1"/>
  <c r="Q5838" i="1" s="1"/>
  <c r="AG5837" i="1"/>
  <c r="T5837" i="1"/>
  <c r="U5837" i="1" s="1"/>
  <c r="R5837" i="1"/>
  <c r="Q5837" i="1"/>
  <c r="M5837" i="1"/>
  <c r="O5837" i="1" s="1"/>
  <c r="AG5836" i="1"/>
  <c r="U5836" i="1"/>
  <c r="T5836" i="1"/>
  <c r="R5836" i="1"/>
  <c r="Q5836" i="1"/>
  <c r="O5836" i="1"/>
  <c r="M5836" i="1"/>
  <c r="AG5835" i="1"/>
  <c r="T5835" i="1"/>
  <c r="U5835" i="1" s="1"/>
  <c r="R5835" i="1"/>
  <c r="O5835" i="1"/>
  <c r="M5835" i="1"/>
  <c r="Q5835" i="1" s="1"/>
  <c r="AG5834" i="1"/>
  <c r="T5834" i="1"/>
  <c r="U5834" i="1" s="1"/>
  <c r="R5834" i="1"/>
  <c r="O5834" i="1"/>
  <c r="M5834" i="1"/>
  <c r="Q5834" i="1" s="1"/>
  <c r="AG5833" i="1"/>
  <c r="T5833" i="1"/>
  <c r="U5833" i="1" s="1"/>
  <c r="R5833" i="1"/>
  <c r="M5833" i="1"/>
  <c r="O5833" i="1" s="1"/>
  <c r="AG5832" i="1"/>
  <c r="U5832" i="1"/>
  <c r="T5832" i="1"/>
  <c r="R5832" i="1"/>
  <c r="Q5832" i="1"/>
  <c r="O5832" i="1"/>
  <c r="M5832" i="1"/>
  <c r="AG5831" i="1"/>
  <c r="T5831" i="1"/>
  <c r="U5831" i="1" s="1"/>
  <c r="R5831" i="1"/>
  <c r="M5831" i="1"/>
  <c r="O5831" i="1" s="1"/>
  <c r="AG5830" i="1"/>
  <c r="T5830" i="1"/>
  <c r="U5830" i="1" s="1"/>
  <c r="R5830" i="1"/>
  <c r="M5830" i="1"/>
  <c r="AG5829" i="1"/>
  <c r="T5829" i="1"/>
  <c r="U5829" i="1" s="1"/>
  <c r="R5829" i="1"/>
  <c r="Q5829" i="1"/>
  <c r="M5829" i="1"/>
  <c r="O5829" i="1" s="1"/>
  <c r="AG5828" i="1"/>
  <c r="U5828" i="1"/>
  <c r="T5828" i="1"/>
  <c r="R5828" i="1"/>
  <c r="Q5828" i="1"/>
  <c r="O5828" i="1"/>
  <c r="M5828" i="1"/>
  <c r="AG5827" i="1"/>
  <c r="T5827" i="1"/>
  <c r="U5827" i="1" s="1"/>
  <c r="R5827" i="1"/>
  <c r="Q5827" i="1"/>
  <c r="M5827" i="1"/>
  <c r="O5827" i="1" s="1"/>
  <c r="AG5826" i="1"/>
  <c r="T5826" i="1"/>
  <c r="U5826" i="1" s="1"/>
  <c r="R5826" i="1"/>
  <c r="O5826" i="1"/>
  <c r="M5826" i="1"/>
  <c r="Q5826" i="1" s="1"/>
  <c r="AG5825" i="1"/>
  <c r="T5825" i="1"/>
  <c r="U5825" i="1" s="1"/>
  <c r="R5825" i="1"/>
  <c r="Q5825" i="1"/>
  <c r="M5825" i="1"/>
  <c r="O5825" i="1" s="1"/>
  <c r="AG5824" i="1"/>
  <c r="U5824" i="1"/>
  <c r="T5824" i="1"/>
  <c r="R5824" i="1"/>
  <c r="Q5824" i="1"/>
  <c r="O5824" i="1"/>
  <c r="M5824" i="1"/>
  <c r="AG5823" i="1"/>
  <c r="T5823" i="1"/>
  <c r="U5823" i="1" s="1"/>
  <c r="R5823" i="1"/>
  <c r="O5823" i="1"/>
  <c r="M5823" i="1"/>
  <c r="Q5823" i="1" s="1"/>
  <c r="AG5822" i="1"/>
  <c r="T5822" i="1"/>
  <c r="U5822" i="1" s="1"/>
  <c r="R5822" i="1"/>
  <c r="M5822" i="1"/>
  <c r="Q5822" i="1" s="1"/>
  <c r="AG5821" i="1"/>
  <c r="T5821" i="1"/>
  <c r="U5821" i="1" s="1"/>
  <c r="R5821" i="1"/>
  <c r="Q5821" i="1"/>
  <c r="M5821" i="1"/>
  <c r="O5821" i="1" s="1"/>
  <c r="AG5820" i="1"/>
  <c r="U5820" i="1"/>
  <c r="T5820" i="1"/>
  <c r="R5820" i="1"/>
  <c r="Q5820" i="1"/>
  <c r="O5820" i="1"/>
  <c r="M5820" i="1"/>
  <c r="AG5819" i="1"/>
  <c r="T5819" i="1"/>
  <c r="U5819" i="1" s="1"/>
  <c r="R5819" i="1"/>
  <c r="M5819" i="1"/>
  <c r="O5819" i="1" s="1"/>
  <c r="AG5818" i="1"/>
  <c r="T5818" i="1"/>
  <c r="U5818" i="1" s="1"/>
  <c r="R5818" i="1"/>
  <c r="M5818" i="1"/>
  <c r="AG5817" i="1"/>
  <c r="T5817" i="1"/>
  <c r="U5817" i="1" s="1"/>
  <c r="R5817" i="1"/>
  <c r="Q5817" i="1"/>
  <c r="M5817" i="1"/>
  <c r="O5817" i="1" s="1"/>
  <c r="AG5816" i="1"/>
  <c r="U5816" i="1"/>
  <c r="T5816" i="1"/>
  <c r="R5816" i="1"/>
  <c r="Q5816" i="1"/>
  <c r="O5816" i="1"/>
  <c r="M5816" i="1"/>
  <c r="AG5815" i="1"/>
  <c r="T5815" i="1"/>
  <c r="U5815" i="1" s="1"/>
  <c r="R5815" i="1"/>
  <c r="Q5815" i="1"/>
  <c r="M5815" i="1"/>
  <c r="O5815" i="1" s="1"/>
  <c r="AG5814" i="1"/>
  <c r="T5814" i="1"/>
  <c r="U5814" i="1" s="1"/>
  <c r="R5814" i="1"/>
  <c r="O5814" i="1"/>
  <c r="M5814" i="1"/>
  <c r="Q5814" i="1" s="1"/>
  <c r="AG5813" i="1"/>
  <c r="T5813" i="1"/>
  <c r="U5813" i="1" s="1"/>
  <c r="R5813" i="1"/>
  <c r="Q5813" i="1"/>
  <c r="M5813" i="1"/>
  <c r="O5813" i="1" s="1"/>
  <c r="AG5812" i="1"/>
  <c r="U5812" i="1"/>
  <c r="T5812" i="1"/>
  <c r="R5812" i="1"/>
  <c r="Q5812" i="1"/>
  <c r="O5812" i="1"/>
  <c r="M5812" i="1"/>
  <c r="AG5811" i="1"/>
  <c r="T5811" i="1"/>
  <c r="U5811" i="1" s="1"/>
  <c r="R5811" i="1"/>
  <c r="O5811" i="1"/>
  <c r="M5811" i="1"/>
  <c r="Q5811" i="1" s="1"/>
  <c r="AG5810" i="1"/>
  <c r="T5810" i="1"/>
  <c r="U5810" i="1" s="1"/>
  <c r="R5810" i="1"/>
  <c r="M5810" i="1"/>
  <c r="AG5809" i="1"/>
  <c r="T5809" i="1"/>
  <c r="U5809" i="1" s="1"/>
  <c r="R5809" i="1"/>
  <c r="M5809" i="1"/>
  <c r="O5809" i="1" s="1"/>
  <c r="AG5808" i="1"/>
  <c r="U5808" i="1"/>
  <c r="T5808" i="1"/>
  <c r="R5808" i="1"/>
  <c r="Q5808" i="1"/>
  <c r="O5808" i="1"/>
  <c r="M5808" i="1"/>
  <c r="AG5807" i="1"/>
  <c r="T5807" i="1"/>
  <c r="U5807" i="1" s="1"/>
  <c r="R5807" i="1"/>
  <c r="M5807" i="1"/>
  <c r="O5807" i="1" s="1"/>
  <c r="AG5806" i="1"/>
  <c r="T5806" i="1"/>
  <c r="U5806" i="1" s="1"/>
  <c r="R5806" i="1"/>
  <c r="M5806" i="1"/>
  <c r="AG5805" i="1"/>
  <c r="T5805" i="1"/>
  <c r="U5805" i="1" s="1"/>
  <c r="R5805" i="1"/>
  <c r="Q5805" i="1"/>
  <c r="M5805" i="1"/>
  <c r="O5805" i="1" s="1"/>
  <c r="AG5804" i="1"/>
  <c r="U5804" i="1"/>
  <c r="T5804" i="1"/>
  <c r="R5804" i="1"/>
  <c r="Q5804" i="1"/>
  <c r="O5804" i="1"/>
  <c r="M5804" i="1"/>
  <c r="AG5803" i="1"/>
  <c r="T5803" i="1"/>
  <c r="U5803" i="1" s="1"/>
  <c r="R5803" i="1"/>
  <c r="Q5803" i="1"/>
  <c r="M5803" i="1"/>
  <c r="O5803" i="1" s="1"/>
  <c r="AG5802" i="1"/>
  <c r="T5802" i="1"/>
  <c r="U5802" i="1" s="1"/>
  <c r="R5802" i="1"/>
  <c r="M5802" i="1"/>
  <c r="Q5802" i="1" s="1"/>
  <c r="AG5801" i="1"/>
  <c r="T5801" i="1"/>
  <c r="U5801" i="1" s="1"/>
  <c r="R5801" i="1"/>
  <c r="Q5801" i="1"/>
  <c r="M5801" i="1"/>
  <c r="O5801" i="1" s="1"/>
  <c r="AG5800" i="1"/>
  <c r="U5800" i="1"/>
  <c r="T5800" i="1"/>
  <c r="R5800" i="1"/>
  <c r="Q5800" i="1"/>
  <c r="O5800" i="1"/>
  <c r="M5800" i="1"/>
  <c r="AG5799" i="1"/>
  <c r="T5799" i="1"/>
  <c r="U5799" i="1" s="1"/>
  <c r="R5799" i="1"/>
  <c r="O5799" i="1"/>
  <c r="M5799" i="1"/>
  <c r="Q5799" i="1" s="1"/>
  <c r="AG5798" i="1"/>
  <c r="T5798" i="1"/>
  <c r="U5798" i="1" s="1"/>
  <c r="R5798" i="1"/>
  <c r="M5798" i="1"/>
  <c r="Q5798" i="1" s="1"/>
  <c r="AG5797" i="1"/>
  <c r="T5797" i="1"/>
  <c r="U5797" i="1" s="1"/>
  <c r="R5797" i="1"/>
  <c r="M5797" i="1"/>
  <c r="O5797" i="1" s="1"/>
  <c r="AG5796" i="1"/>
  <c r="U5796" i="1"/>
  <c r="T5796" i="1"/>
  <c r="R5796" i="1"/>
  <c r="Q5796" i="1"/>
  <c r="O5796" i="1"/>
  <c r="M5796" i="1"/>
  <c r="AG5795" i="1"/>
  <c r="T5795" i="1"/>
  <c r="U5795" i="1" s="1"/>
  <c r="R5795" i="1"/>
  <c r="M5795" i="1"/>
  <c r="O5795" i="1" s="1"/>
  <c r="AG5794" i="1"/>
  <c r="T5794" i="1"/>
  <c r="U5794" i="1" s="1"/>
  <c r="R5794" i="1"/>
  <c r="M5794" i="1"/>
  <c r="AG5793" i="1"/>
  <c r="T5793" i="1"/>
  <c r="U5793" i="1" s="1"/>
  <c r="R5793" i="1"/>
  <c r="M5793" i="1"/>
  <c r="O5793" i="1" s="1"/>
  <c r="AG5792" i="1"/>
  <c r="U5792" i="1"/>
  <c r="T5792" i="1"/>
  <c r="R5792" i="1"/>
  <c r="Q5792" i="1"/>
  <c r="O5792" i="1"/>
  <c r="M5792" i="1"/>
  <c r="AG5791" i="1"/>
  <c r="T5791" i="1"/>
  <c r="U5791" i="1" s="1"/>
  <c r="R5791" i="1"/>
  <c r="M5791" i="1"/>
  <c r="O5791" i="1" s="1"/>
  <c r="AG5790" i="1"/>
  <c r="T5790" i="1"/>
  <c r="U5790" i="1" s="1"/>
  <c r="R5790" i="1"/>
  <c r="M5790" i="1"/>
  <c r="AG5789" i="1"/>
  <c r="T5789" i="1"/>
  <c r="U5789" i="1" s="1"/>
  <c r="R5789" i="1"/>
  <c r="Q5789" i="1"/>
  <c r="M5789" i="1"/>
  <c r="O5789" i="1" s="1"/>
  <c r="AG5788" i="1"/>
  <c r="U5788" i="1"/>
  <c r="T5788" i="1"/>
  <c r="R5788" i="1"/>
  <c r="Q5788" i="1"/>
  <c r="O5788" i="1"/>
  <c r="M5788" i="1"/>
  <c r="AG5787" i="1"/>
  <c r="T5787" i="1"/>
  <c r="U5787" i="1" s="1"/>
  <c r="R5787" i="1"/>
  <c r="O5787" i="1"/>
  <c r="M5787" i="1"/>
  <c r="Q5787" i="1" s="1"/>
  <c r="AG5786" i="1"/>
  <c r="T5786" i="1"/>
  <c r="U5786" i="1" s="1"/>
  <c r="R5786" i="1"/>
  <c r="M5786" i="1"/>
  <c r="Q5786" i="1" s="1"/>
  <c r="AG5785" i="1"/>
  <c r="T5785" i="1"/>
  <c r="U5785" i="1" s="1"/>
  <c r="R5785" i="1"/>
  <c r="M5785" i="1"/>
  <c r="AG5784" i="1"/>
  <c r="U5784" i="1"/>
  <c r="T5784" i="1"/>
  <c r="R5784" i="1"/>
  <c r="Q5784" i="1"/>
  <c r="O5784" i="1"/>
  <c r="M5784" i="1"/>
  <c r="AG5783" i="1"/>
  <c r="T5783" i="1"/>
  <c r="U5783" i="1" s="1"/>
  <c r="R5783" i="1"/>
  <c r="M5783" i="1"/>
  <c r="AG5782" i="1"/>
  <c r="T5782" i="1"/>
  <c r="U5782" i="1" s="1"/>
  <c r="R5782" i="1"/>
  <c r="M5782" i="1"/>
  <c r="AG5781" i="1"/>
  <c r="T5781" i="1"/>
  <c r="U5781" i="1" s="1"/>
  <c r="R5781" i="1"/>
  <c r="M5781" i="1"/>
  <c r="AG5780" i="1"/>
  <c r="U5780" i="1"/>
  <c r="T5780" i="1"/>
  <c r="R5780" i="1"/>
  <c r="Q5780" i="1"/>
  <c r="O5780" i="1"/>
  <c r="M5780" i="1"/>
  <c r="AG5779" i="1"/>
  <c r="T5779" i="1"/>
  <c r="U5779" i="1" s="1"/>
  <c r="R5779" i="1"/>
  <c r="M5779" i="1"/>
  <c r="AG5778" i="1"/>
  <c r="T5778" i="1"/>
  <c r="U5778" i="1" s="1"/>
  <c r="R5778" i="1"/>
  <c r="M5778" i="1"/>
  <c r="Q5778" i="1" s="1"/>
  <c r="AG5777" i="1"/>
  <c r="T5777" i="1"/>
  <c r="U5777" i="1" s="1"/>
  <c r="R5777" i="1"/>
  <c r="Q5777" i="1"/>
  <c r="M5777" i="1"/>
  <c r="O5777" i="1" s="1"/>
  <c r="AG5776" i="1"/>
  <c r="U5776" i="1"/>
  <c r="T5776" i="1"/>
  <c r="R5776" i="1"/>
  <c r="Q5776" i="1"/>
  <c r="O5776" i="1"/>
  <c r="M5776" i="1"/>
  <c r="AG5775" i="1"/>
  <c r="T5775" i="1"/>
  <c r="U5775" i="1" s="1"/>
  <c r="R5775" i="1"/>
  <c r="O5775" i="1"/>
  <c r="M5775" i="1"/>
  <c r="Q5775" i="1" s="1"/>
  <c r="AG5774" i="1"/>
  <c r="T5774" i="1"/>
  <c r="U5774" i="1" s="1"/>
  <c r="R5774" i="1"/>
  <c r="M5774" i="1"/>
  <c r="AG5773" i="1"/>
  <c r="T5773" i="1"/>
  <c r="U5773" i="1" s="1"/>
  <c r="R5773" i="1"/>
  <c r="Q5773" i="1"/>
  <c r="M5773" i="1"/>
  <c r="O5773" i="1" s="1"/>
  <c r="AG5772" i="1"/>
  <c r="U5772" i="1"/>
  <c r="T5772" i="1"/>
  <c r="R5772" i="1"/>
  <c r="Q5772" i="1"/>
  <c r="O5772" i="1"/>
  <c r="M5772" i="1"/>
  <c r="AG5771" i="1"/>
  <c r="T5771" i="1"/>
  <c r="U5771" i="1" s="1"/>
  <c r="R5771" i="1"/>
  <c r="Q5771" i="1"/>
  <c r="M5771" i="1"/>
  <c r="O5771" i="1" s="1"/>
  <c r="AG5770" i="1"/>
  <c r="T5770" i="1"/>
  <c r="U5770" i="1" s="1"/>
  <c r="R5770" i="1"/>
  <c r="M5770" i="1"/>
  <c r="AG5769" i="1"/>
  <c r="T5769" i="1"/>
  <c r="U5769" i="1" s="1"/>
  <c r="R5769" i="1"/>
  <c r="M5769" i="1"/>
  <c r="O5769" i="1" s="1"/>
  <c r="AG5768" i="1"/>
  <c r="U5768" i="1"/>
  <c r="T5768" i="1"/>
  <c r="R5768" i="1"/>
  <c r="Q5768" i="1"/>
  <c r="O5768" i="1"/>
  <c r="M5768" i="1"/>
  <c r="AG5767" i="1"/>
  <c r="T5767" i="1"/>
  <c r="U5767" i="1" s="1"/>
  <c r="R5767" i="1"/>
  <c r="M5767" i="1"/>
  <c r="O5767" i="1" s="1"/>
  <c r="AG5766" i="1"/>
  <c r="T5766" i="1"/>
  <c r="U5766" i="1" s="1"/>
  <c r="R5766" i="1"/>
  <c r="M5766" i="1"/>
  <c r="Q5766" i="1" s="1"/>
  <c r="AG5765" i="1"/>
  <c r="T5765" i="1"/>
  <c r="U5765" i="1" s="1"/>
  <c r="R5765" i="1"/>
  <c r="Q5765" i="1"/>
  <c r="M5765" i="1"/>
  <c r="O5765" i="1" s="1"/>
  <c r="AG5764" i="1"/>
  <c r="U5764" i="1"/>
  <c r="T5764" i="1"/>
  <c r="R5764" i="1"/>
  <c r="Q5764" i="1"/>
  <c r="O5764" i="1"/>
  <c r="M5764" i="1"/>
  <c r="AG5763" i="1"/>
  <c r="T5763" i="1"/>
  <c r="U5763" i="1" s="1"/>
  <c r="R5763" i="1"/>
  <c r="O5763" i="1"/>
  <c r="M5763" i="1"/>
  <c r="Q5763" i="1" s="1"/>
  <c r="AG5762" i="1"/>
  <c r="T5762" i="1"/>
  <c r="U5762" i="1" s="1"/>
  <c r="R5762" i="1"/>
  <c r="O5762" i="1"/>
  <c r="M5762" i="1"/>
  <c r="Q5762" i="1" s="1"/>
  <c r="AG5761" i="1"/>
  <c r="T5761" i="1"/>
  <c r="U5761" i="1" s="1"/>
  <c r="R5761" i="1"/>
  <c r="M5761" i="1"/>
  <c r="AG5760" i="1"/>
  <c r="U5760" i="1"/>
  <c r="T5760" i="1"/>
  <c r="R5760" i="1"/>
  <c r="Q5760" i="1"/>
  <c r="O5760" i="1"/>
  <c r="M5760" i="1"/>
  <c r="AG5759" i="1"/>
  <c r="T5759" i="1"/>
  <c r="U5759" i="1" s="1"/>
  <c r="R5759" i="1"/>
  <c r="M5759" i="1"/>
  <c r="AG5758" i="1"/>
  <c r="T5758" i="1"/>
  <c r="U5758" i="1" s="1"/>
  <c r="R5758" i="1"/>
  <c r="M5758" i="1"/>
  <c r="AG5757" i="1"/>
  <c r="T5757" i="1"/>
  <c r="U5757" i="1" s="1"/>
  <c r="R5757" i="1"/>
  <c r="M5757" i="1"/>
  <c r="O5757" i="1" s="1"/>
  <c r="AG5756" i="1"/>
  <c r="U5756" i="1"/>
  <c r="T5756" i="1"/>
  <c r="R5756" i="1"/>
  <c r="Q5756" i="1"/>
  <c r="O5756" i="1"/>
  <c r="M5756" i="1"/>
  <c r="AG5755" i="1"/>
  <c r="T5755" i="1"/>
  <c r="U5755" i="1" s="1"/>
  <c r="R5755" i="1"/>
  <c r="M5755" i="1"/>
  <c r="O5755" i="1" s="1"/>
  <c r="AG5754" i="1"/>
  <c r="T5754" i="1"/>
  <c r="U5754" i="1" s="1"/>
  <c r="R5754" i="1"/>
  <c r="M5754" i="1"/>
  <c r="AG5753" i="1"/>
  <c r="T5753" i="1"/>
  <c r="U5753" i="1" s="1"/>
  <c r="R5753" i="1"/>
  <c r="Q5753" i="1"/>
  <c r="M5753" i="1"/>
  <c r="O5753" i="1" s="1"/>
  <c r="AG5752" i="1"/>
  <c r="U5752" i="1"/>
  <c r="T5752" i="1"/>
  <c r="R5752" i="1"/>
  <c r="Q5752" i="1"/>
  <c r="O5752" i="1"/>
  <c r="M5752" i="1"/>
  <c r="AG5751" i="1"/>
  <c r="T5751" i="1"/>
  <c r="U5751" i="1" s="1"/>
  <c r="R5751" i="1"/>
  <c r="O5751" i="1"/>
  <c r="M5751" i="1"/>
  <c r="Q5751" i="1" s="1"/>
  <c r="AG5750" i="1"/>
  <c r="T5750" i="1"/>
  <c r="U5750" i="1" s="1"/>
  <c r="R5750" i="1"/>
  <c r="M5750" i="1"/>
  <c r="Q5750" i="1" s="1"/>
  <c r="AG5749" i="1"/>
  <c r="T5749" i="1"/>
  <c r="U5749" i="1" s="1"/>
  <c r="R5749" i="1"/>
  <c r="Q5749" i="1"/>
  <c r="M5749" i="1"/>
  <c r="O5749" i="1" s="1"/>
  <c r="AG5748" i="1"/>
  <c r="U5748" i="1"/>
  <c r="T5748" i="1"/>
  <c r="R5748" i="1"/>
  <c r="Q5748" i="1"/>
  <c r="O5748" i="1"/>
  <c r="M5748" i="1"/>
  <c r="AG5747" i="1"/>
  <c r="T5747" i="1"/>
  <c r="U5747" i="1" s="1"/>
  <c r="R5747" i="1"/>
  <c r="Q5747" i="1"/>
  <c r="M5747" i="1"/>
  <c r="O5747" i="1" s="1"/>
  <c r="AG5746" i="1"/>
  <c r="T5746" i="1"/>
  <c r="U5746" i="1" s="1"/>
  <c r="R5746" i="1"/>
  <c r="M5746" i="1"/>
  <c r="AG5745" i="1"/>
  <c r="T5745" i="1"/>
  <c r="U5745" i="1" s="1"/>
  <c r="R5745" i="1"/>
  <c r="M5745" i="1"/>
  <c r="AG5744" i="1"/>
  <c r="U5744" i="1"/>
  <c r="T5744" i="1"/>
  <c r="R5744" i="1"/>
  <c r="Q5744" i="1"/>
  <c r="O5744" i="1"/>
  <c r="M5744" i="1"/>
  <c r="AG5743" i="1"/>
  <c r="T5743" i="1"/>
  <c r="U5743" i="1" s="1"/>
  <c r="R5743" i="1"/>
  <c r="M5743" i="1"/>
  <c r="AG5742" i="1"/>
  <c r="T5742" i="1"/>
  <c r="U5742" i="1" s="1"/>
  <c r="R5742" i="1"/>
  <c r="O5742" i="1"/>
  <c r="M5742" i="1"/>
  <c r="Q5742" i="1" s="1"/>
  <c r="AG5741" i="1"/>
  <c r="T5741" i="1"/>
  <c r="U5741" i="1" s="1"/>
  <c r="R5741" i="1"/>
  <c r="Q5741" i="1"/>
  <c r="M5741" i="1"/>
  <c r="O5741" i="1" s="1"/>
  <c r="AG5740" i="1"/>
  <c r="U5740" i="1"/>
  <c r="T5740" i="1"/>
  <c r="R5740" i="1"/>
  <c r="Q5740" i="1"/>
  <c r="O5740" i="1"/>
  <c r="M5740" i="1"/>
  <c r="AG5739" i="1"/>
  <c r="T5739" i="1"/>
  <c r="U5739" i="1" s="1"/>
  <c r="R5739" i="1"/>
  <c r="O5739" i="1"/>
  <c r="M5739" i="1"/>
  <c r="Q5739" i="1" s="1"/>
  <c r="AG5738" i="1"/>
  <c r="T5738" i="1"/>
  <c r="U5738" i="1" s="1"/>
  <c r="R5738" i="1"/>
  <c r="O5738" i="1"/>
  <c r="M5738" i="1"/>
  <c r="Q5738" i="1" s="1"/>
  <c r="AG5737" i="1"/>
  <c r="T5737" i="1"/>
  <c r="U5737" i="1" s="1"/>
  <c r="R5737" i="1"/>
  <c r="M5737" i="1"/>
  <c r="O5737" i="1" s="1"/>
  <c r="AG5736" i="1"/>
  <c r="U5736" i="1"/>
  <c r="T5736" i="1"/>
  <c r="R5736" i="1"/>
  <c r="Q5736" i="1"/>
  <c r="O5736" i="1"/>
  <c r="M5736" i="1"/>
  <c r="AG5735" i="1"/>
  <c r="T5735" i="1"/>
  <c r="U5735" i="1" s="1"/>
  <c r="R5735" i="1"/>
  <c r="M5735" i="1"/>
  <c r="O5735" i="1" s="1"/>
  <c r="AG5734" i="1"/>
  <c r="T5734" i="1"/>
  <c r="U5734" i="1" s="1"/>
  <c r="R5734" i="1"/>
  <c r="M5734" i="1"/>
  <c r="AG5733" i="1"/>
  <c r="T5733" i="1"/>
  <c r="U5733" i="1" s="1"/>
  <c r="R5733" i="1"/>
  <c r="Q5733" i="1"/>
  <c r="M5733" i="1"/>
  <c r="O5733" i="1" s="1"/>
  <c r="AG5732" i="1"/>
  <c r="U5732" i="1"/>
  <c r="T5732" i="1"/>
  <c r="R5732" i="1"/>
  <c r="Q5732" i="1"/>
  <c r="O5732" i="1"/>
  <c r="M5732" i="1"/>
  <c r="AG5731" i="1"/>
  <c r="T5731" i="1"/>
  <c r="U5731" i="1" s="1"/>
  <c r="R5731" i="1"/>
  <c r="Q5731" i="1"/>
  <c r="M5731" i="1"/>
  <c r="O5731" i="1" s="1"/>
  <c r="AG5730" i="1"/>
  <c r="T5730" i="1"/>
  <c r="U5730" i="1" s="1"/>
  <c r="R5730" i="1"/>
  <c r="M5730" i="1"/>
  <c r="Q5730" i="1" s="1"/>
  <c r="AG5729" i="1"/>
  <c r="T5729" i="1"/>
  <c r="U5729" i="1" s="1"/>
  <c r="R5729" i="1"/>
  <c r="Q5729" i="1"/>
  <c r="M5729" i="1"/>
  <c r="O5729" i="1" s="1"/>
  <c r="AG5728" i="1"/>
  <c r="U5728" i="1"/>
  <c r="T5728" i="1"/>
  <c r="R5728" i="1"/>
  <c r="Q5728" i="1"/>
  <c r="O5728" i="1"/>
  <c r="M5728" i="1"/>
  <c r="AG5727" i="1"/>
  <c r="T5727" i="1"/>
  <c r="U5727" i="1" s="1"/>
  <c r="R5727" i="1"/>
  <c r="O5727" i="1"/>
  <c r="M5727" i="1"/>
  <c r="Q5727" i="1" s="1"/>
  <c r="AG5726" i="1"/>
  <c r="T5726" i="1"/>
  <c r="U5726" i="1" s="1"/>
  <c r="R5726" i="1"/>
  <c r="M5726" i="1"/>
  <c r="Q5726" i="1" s="1"/>
  <c r="AG5725" i="1"/>
  <c r="T5725" i="1"/>
  <c r="U5725" i="1" s="1"/>
  <c r="R5725" i="1"/>
  <c r="Q5725" i="1"/>
  <c r="M5725" i="1"/>
  <c r="O5725" i="1" s="1"/>
  <c r="AG5724" i="1"/>
  <c r="U5724" i="1"/>
  <c r="T5724" i="1"/>
  <c r="R5724" i="1"/>
  <c r="Q5724" i="1"/>
  <c r="O5724" i="1"/>
  <c r="M5724" i="1"/>
  <c r="AG5723" i="1"/>
  <c r="T5723" i="1"/>
  <c r="U5723" i="1" s="1"/>
  <c r="R5723" i="1"/>
  <c r="Q5723" i="1"/>
  <c r="M5723" i="1"/>
  <c r="O5723" i="1" s="1"/>
  <c r="AG5722" i="1"/>
  <c r="T5722" i="1"/>
  <c r="U5722" i="1" s="1"/>
  <c r="R5722" i="1"/>
  <c r="M5722" i="1"/>
  <c r="AG5721" i="1"/>
  <c r="T5721" i="1"/>
  <c r="U5721" i="1" s="1"/>
  <c r="R5721" i="1"/>
  <c r="Q5721" i="1"/>
  <c r="M5721" i="1"/>
  <c r="O5721" i="1" s="1"/>
  <c r="AG5720" i="1"/>
  <c r="U5720" i="1"/>
  <c r="T5720" i="1"/>
  <c r="R5720" i="1"/>
  <c r="Q5720" i="1"/>
  <c r="O5720" i="1"/>
  <c r="M5720" i="1"/>
  <c r="AG5719" i="1"/>
  <c r="T5719" i="1"/>
  <c r="U5719" i="1" s="1"/>
  <c r="R5719" i="1"/>
  <c r="Q5719" i="1"/>
  <c r="M5719" i="1"/>
  <c r="O5719" i="1" s="1"/>
  <c r="AG5718" i="1"/>
  <c r="T5718" i="1"/>
  <c r="U5718" i="1" s="1"/>
  <c r="R5718" i="1"/>
  <c r="O5718" i="1"/>
  <c r="M5718" i="1"/>
  <c r="Q5718" i="1" s="1"/>
  <c r="AG5717" i="1"/>
  <c r="T5717" i="1"/>
  <c r="U5717" i="1" s="1"/>
  <c r="R5717" i="1"/>
  <c r="Q5717" i="1"/>
  <c r="M5717" i="1"/>
  <c r="O5717" i="1" s="1"/>
  <c r="AG5716" i="1"/>
  <c r="U5716" i="1"/>
  <c r="T5716" i="1"/>
  <c r="R5716" i="1"/>
  <c r="Q5716" i="1"/>
  <c r="O5716" i="1"/>
  <c r="M5716" i="1"/>
  <c r="AG5715" i="1"/>
  <c r="T5715" i="1"/>
  <c r="U5715" i="1" s="1"/>
  <c r="R5715" i="1"/>
  <c r="O5715" i="1"/>
  <c r="M5715" i="1"/>
  <c r="Q5715" i="1" s="1"/>
  <c r="AG5714" i="1"/>
  <c r="T5714" i="1"/>
  <c r="U5714" i="1" s="1"/>
  <c r="R5714" i="1"/>
  <c r="O5714" i="1"/>
  <c r="M5714" i="1"/>
  <c r="Q5714" i="1" s="1"/>
  <c r="AG5713" i="1"/>
  <c r="T5713" i="1"/>
  <c r="U5713" i="1" s="1"/>
  <c r="R5713" i="1"/>
  <c r="Q5713" i="1"/>
  <c r="M5713" i="1"/>
  <c r="O5713" i="1" s="1"/>
  <c r="AG5712" i="1"/>
  <c r="U5712" i="1"/>
  <c r="T5712" i="1"/>
  <c r="R5712" i="1"/>
  <c r="Q5712" i="1"/>
  <c r="O5712" i="1"/>
  <c r="M5712" i="1"/>
  <c r="AG5711" i="1"/>
  <c r="T5711" i="1"/>
  <c r="U5711" i="1" s="1"/>
  <c r="R5711" i="1"/>
  <c r="Q5711" i="1"/>
  <c r="M5711" i="1"/>
  <c r="O5711" i="1" s="1"/>
  <c r="AG5710" i="1"/>
  <c r="T5710" i="1"/>
  <c r="U5710" i="1" s="1"/>
  <c r="R5710" i="1"/>
  <c r="M5710" i="1"/>
  <c r="AG5709" i="1"/>
  <c r="T5709" i="1"/>
  <c r="U5709" i="1" s="1"/>
  <c r="R5709" i="1"/>
  <c r="Q5709" i="1"/>
  <c r="M5709" i="1"/>
  <c r="O5709" i="1" s="1"/>
  <c r="AG5708" i="1"/>
  <c r="U5708" i="1"/>
  <c r="T5708" i="1"/>
  <c r="R5708" i="1"/>
  <c r="Q5708" i="1"/>
  <c r="O5708" i="1"/>
  <c r="M5708" i="1"/>
  <c r="AG5707" i="1"/>
  <c r="T5707" i="1"/>
  <c r="U5707" i="1" s="1"/>
  <c r="R5707" i="1"/>
  <c r="Q5707" i="1"/>
  <c r="M5707" i="1"/>
  <c r="O5707" i="1" s="1"/>
  <c r="AG5706" i="1"/>
  <c r="T5706" i="1"/>
  <c r="U5706" i="1" s="1"/>
  <c r="R5706" i="1"/>
  <c r="M5706" i="1"/>
  <c r="Q5706" i="1" s="1"/>
  <c r="AG5705" i="1"/>
  <c r="T5705" i="1"/>
  <c r="U5705" i="1" s="1"/>
  <c r="R5705" i="1"/>
  <c r="Q5705" i="1"/>
  <c r="M5705" i="1"/>
  <c r="O5705" i="1" s="1"/>
  <c r="AG5704" i="1"/>
  <c r="U5704" i="1"/>
  <c r="T5704" i="1"/>
  <c r="R5704" i="1"/>
  <c r="Q5704" i="1"/>
  <c r="O5704" i="1"/>
  <c r="M5704" i="1"/>
  <c r="AG5703" i="1"/>
  <c r="T5703" i="1"/>
  <c r="U5703" i="1" s="1"/>
  <c r="R5703" i="1"/>
  <c r="O5703" i="1"/>
  <c r="M5703" i="1"/>
  <c r="Q5703" i="1" s="1"/>
  <c r="AG5702" i="1"/>
  <c r="T5702" i="1"/>
  <c r="U5702" i="1" s="1"/>
  <c r="R5702" i="1"/>
  <c r="O5702" i="1"/>
  <c r="M5702" i="1"/>
  <c r="Q5702" i="1" s="1"/>
  <c r="AG5701" i="1"/>
  <c r="T5701" i="1"/>
  <c r="U5701" i="1" s="1"/>
  <c r="R5701" i="1"/>
  <c r="Q5701" i="1"/>
  <c r="M5701" i="1"/>
  <c r="O5701" i="1" s="1"/>
  <c r="AG5700" i="1"/>
  <c r="U5700" i="1"/>
  <c r="T5700" i="1"/>
  <c r="R5700" i="1"/>
  <c r="Q5700" i="1"/>
  <c r="O5700" i="1"/>
  <c r="M5700" i="1"/>
  <c r="AG5699" i="1"/>
  <c r="T5699" i="1"/>
  <c r="U5699" i="1" s="1"/>
  <c r="R5699" i="1"/>
  <c r="Q5699" i="1"/>
  <c r="M5699" i="1"/>
  <c r="O5699" i="1" s="1"/>
  <c r="AG5698" i="1"/>
  <c r="T5698" i="1"/>
  <c r="U5698" i="1" s="1"/>
  <c r="R5698" i="1"/>
  <c r="M5698" i="1"/>
  <c r="AG5697" i="1"/>
  <c r="T5697" i="1"/>
  <c r="U5697" i="1" s="1"/>
  <c r="R5697" i="1"/>
  <c r="M5697" i="1"/>
  <c r="O5697" i="1" s="1"/>
  <c r="AG5696" i="1"/>
  <c r="U5696" i="1"/>
  <c r="T5696" i="1"/>
  <c r="R5696" i="1"/>
  <c r="Q5696" i="1"/>
  <c r="O5696" i="1"/>
  <c r="M5696" i="1"/>
  <c r="AG5695" i="1"/>
  <c r="T5695" i="1"/>
  <c r="U5695" i="1" s="1"/>
  <c r="R5695" i="1"/>
  <c r="M5695" i="1"/>
  <c r="O5695" i="1" s="1"/>
  <c r="AG5694" i="1"/>
  <c r="T5694" i="1"/>
  <c r="U5694" i="1" s="1"/>
  <c r="R5694" i="1"/>
  <c r="O5694" i="1"/>
  <c r="M5694" i="1"/>
  <c r="Q5694" i="1" s="1"/>
  <c r="AG5693" i="1"/>
  <c r="T5693" i="1"/>
  <c r="U5693" i="1" s="1"/>
  <c r="R5693" i="1"/>
  <c r="Q5693" i="1"/>
  <c r="M5693" i="1"/>
  <c r="O5693" i="1" s="1"/>
  <c r="AG5692" i="1"/>
  <c r="U5692" i="1"/>
  <c r="T5692" i="1"/>
  <c r="R5692" i="1"/>
  <c r="Q5692" i="1"/>
  <c r="O5692" i="1"/>
  <c r="M5692" i="1"/>
  <c r="AG5691" i="1"/>
  <c r="T5691" i="1"/>
  <c r="U5691" i="1" s="1"/>
  <c r="R5691" i="1"/>
  <c r="O5691" i="1"/>
  <c r="M5691" i="1"/>
  <c r="Q5691" i="1" s="1"/>
  <c r="AG5690" i="1"/>
  <c r="T5690" i="1"/>
  <c r="U5690" i="1" s="1"/>
  <c r="R5690" i="1"/>
  <c r="O5690" i="1"/>
  <c r="M5690" i="1"/>
  <c r="Q5690" i="1" s="1"/>
  <c r="AG5689" i="1"/>
  <c r="T5689" i="1"/>
  <c r="U5689" i="1" s="1"/>
  <c r="R5689" i="1"/>
  <c r="M5689" i="1"/>
  <c r="O5689" i="1" s="1"/>
  <c r="AG5688" i="1"/>
  <c r="U5688" i="1"/>
  <c r="T5688" i="1"/>
  <c r="R5688" i="1"/>
  <c r="Q5688" i="1"/>
  <c r="O5688" i="1"/>
  <c r="M5688" i="1"/>
  <c r="AG5687" i="1"/>
  <c r="T5687" i="1"/>
  <c r="U5687" i="1" s="1"/>
  <c r="R5687" i="1"/>
  <c r="M5687" i="1"/>
  <c r="O5687" i="1" s="1"/>
  <c r="AG5686" i="1"/>
  <c r="T5686" i="1"/>
  <c r="U5686" i="1" s="1"/>
  <c r="R5686" i="1"/>
  <c r="M5686" i="1"/>
  <c r="AG5685" i="1"/>
  <c r="T5685" i="1"/>
  <c r="U5685" i="1" s="1"/>
  <c r="R5685" i="1"/>
  <c r="Q5685" i="1"/>
  <c r="M5685" i="1"/>
  <c r="O5685" i="1" s="1"/>
  <c r="AG5684" i="1"/>
  <c r="U5684" i="1"/>
  <c r="T5684" i="1"/>
  <c r="R5684" i="1"/>
  <c r="Q5684" i="1"/>
  <c r="O5684" i="1"/>
  <c r="M5684" i="1"/>
  <c r="AG5683" i="1"/>
  <c r="T5683" i="1"/>
  <c r="U5683" i="1" s="1"/>
  <c r="R5683" i="1"/>
  <c r="Q5683" i="1"/>
  <c r="M5683" i="1"/>
  <c r="O5683" i="1" s="1"/>
  <c r="AG5682" i="1"/>
  <c r="T5682" i="1"/>
  <c r="U5682" i="1" s="1"/>
  <c r="R5682" i="1"/>
  <c r="O5682" i="1"/>
  <c r="M5682" i="1"/>
  <c r="Q5682" i="1" s="1"/>
  <c r="AG5681" i="1"/>
  <c r="T5681" i="1"/>
  <c r="U5681" i="1" s="1"/>
  <c r="R5681" i="1"/>
  <c r="Q5681" i="1"/>
  <c r="M5681" i="1"/>
  <c r="O5681" i="1" s="1"/>
  <c r="AG5680" i="1"/>
  <c r="U5680" i="1"/>
  <c r="T5680" i="1"/>
  <c r="R5680" i="1"/>
  <c r="Q5680" i="1"/>
  <c r="O5680" i="1"/>
  <c r="M5680" i="1"/>
  <c r="AG5679" i="1"/>
  <c r="T5679" i="1"/>
  <c r="U5679" i="1" s="1"/>
  <c r="R5679" i="1"/>
  <c r="O5679" i="1"/>
  <c r="M5679" i="1"/>
  <c r="Q5679" i="1" s="1"/>
  <c r="AG5678" i="1"/>
  <c r="T5678" i="1"/>
  <c r="U5678" i="1" s="1"/>
  <c r="R5678" i="1"/>
  <c r="M5678" i="1"/>
  <c r="Q5678" i="1" s="1"/>
  <c r="AG5677" i="1"/>
  <c r="T5677" i="1"/>
  <c r="U5677" i="1" s="1"/>
  <c r="R5677" i="1"/>
  <c r="M5677" i="1"/>
  <c r="AG5676" i="1"/>
  <c r="U5676" i="1"/>
  <c r="T5676" i="1"/>
  <c r="R5676" i="1"/>
  <c r="Q5676" i="1"/>
  <c r="O5676" i="1"/>
  <c r="M5676" i="1"/>
  <c r="AG5675" i="1"/>
  <c r="T5675" i="1"/>
  <c r="U5675" i="1" s="1"/>
  <c r="R5675" i="1"/>
  <c r="M5675" i="1"/>
  <c r="AG5674" i="1"/>
  <c r="T5674" i="1"/>
  <c r="U5674" i="1" s="1"/>
  <c r="R5674" i="1"/>
  <c r="M5674" i="1"/>
  <c r="AG5673" i="1"/>
  <c r="T5673" i="1"/>
  <c r="U5673" i="1" s="1"/>
  <c r="R5673" i="1"/>
  <c r="Q5673" i="1"/>
  <c r="M5673" i="1"/>
  <c r="O5673" i="1" s="1"/>
  <c r="AG5672" i="1"/>
  <c r="U5672" i="1"/>
  <c r="T5672" i="1"/>
  <c r="R5672" i="1"/>
  <c r="Q5672" i="1"/>
  <c r="O5672" i="1"/>
  <c r="M5672" i="1"/>
  <c r="AG5671" i="1"/>
  <c r="T5671" i="1"/>
  <c r="U5671" i="1" s="1"/>
  <c r="R5671" i="1"/>
  <c r="Q5671" i="1"/>
  <c r="M5671" i="1"/>
  <c r="O5671" i="1" s="1"/>
  <c r="AG5670" i="1"/>
  <c r="T5670" i="1"/>
  <c r="U5670" i="1" s="1"/>
  <c r="R5670" i="1"/>
  <c r="O5670" i="1"/>
  <c r="M5670" i="1"/>
  <c r="Q5670" i="1" s="1"/>
  <c r="AG5669" i="1"/>
  <c r="T5669" i="1"/>
  <c r="U5669" i="1" s="1"/>
  <c r="R5669" i="1"/>
  <c r="Q5669" i="1"/>
  <c r="M5669" i="1"/>
  <c r="O5669" i="1" s="1"/>
  <c r="AG5668" i="1"/>
  <c r="U5668" i="1"/>
  <c r="T5668" i="1"/>
  <c r="R5668" i="1"/>
  <c r="Q5668" i="1"/>
  <c r="O5668" i="1"/>
  <c r="M5668" i="1"/>
  <c r="AG5667" i="1"/>
  <c r="T5667" i="1"/>
  <c r="U5667" i="1" s="1"/>
  <c r="R5667" i="1"/>
  <c r="O5667" i="1"/>
  <c r="M5667" i="1"/>
  <c r="Q5667" i="1" s="1"/>
  <c r="AG5666" i="1"/>
  <c r="T5666" i="1"/>
  <c r="U5666" i="1" s="1"/>
  <c r="R5666" i="1"/>
  <c r="M5666" i="1"/>
  <c r="AG5665" i="1"/>
  <c r="T5665" i="1"/>
  <c r="U5665" i="1" s="1"/>
  <c r="R5665" i="1"/>
  <c r="M5665" i="1"/>
  <c r="AG5664" i="1"/>
  <c r="U5664" i="1"/>
  <c r="T5664" i="1"/>
  <c r="R5664" i="1"/>
  <c r="Q5664" i="1"/>
  <c r="O5664" i="1"/>
  <c r="M5664" i="1"/>
  <c r="AG5663" i="1"/>
  <c r="T5663" i="1"/>
  <c r="U5663" i="1" s="1"/>
  <c r="R5663" i="1"/>
  <c r="M5663" i="1"/>
  <c r="AG5662" i="1"/>
  <c r="T5662" i="1"/>
  <c r="U5662" i="1" s="1"/>
  <c r="R5662" i="1"/>
  <c r="M5662" i="1"/>
  <c r="AG5661" i="1"/>
  <c r="T5661" i="1"/>
  <c r="U5661" i="1" s="1"/>
  <c r="R5661" i="1"/>
  <c r="Q5661" i="1"/>
  <c r="O5661" i="1"/>
  <c r="M5661" i="1"/>
  <c r="AG5660" i="1"/>
  <c r="U5660" i="1"/>
  <c r="T5660" i="1"/>
  <c r="R5660" i="1"/>
  <c r="Q5660" i="1"/>
  <c r="O5660" i="1"/>
  <c r="M5660" i="1"/>
  <c r="AG5659" i="1"/>
  <c r="U5659" i="1"/>
  <c r="T5659" i="1"/>
  <c r="R5659" i="1"/>
  <c r="Q5659" i="1"/>
  <c r="O5659" i="1"/>
  <c r="M5659" i="1"/>
  <c r="AG5658" i="1"/>
  <c r="T5658" i="1"/>
  <c r="U5658" i="1" s="1"/>
  <c r="R5658" i="1"/>
  <c r="M5658" i="1"/>
  <c r="Q5658" i="1" s="1"/>
  <c r="AG5657" i="1"/>
  <c r="U5657" i="1"/>
  <c r="T5657" i="1"/>
  <c r="R5657" i="1"/>
  <c r="Q5657" i="1"/>
  <c r="M5657" i="1"/>
  <c r="O5657" i="1" s="1"/>
  <c r="AG5656" i="1"/>
  <c r="U5656" i="1"/>
  <c r="T5656" i="1"/>
  <c r="R5656" i="1"/>
  <c r="Q5656" i="1"/>
  <c r="O5656" i="1"/>
  <c r="M5656" i="1"/>
  <c r="AG5655" i="1"/>
  <c r="U5655" i="1"/>
  <c r="T5655" i="1"/>
  <c r="R5655" i="1"/>
  <c r="O5655" i="1"/>
  <c r="M5655" i="1"/>
  <c r="Q5655" i="1" s="1"/>
  <c r="AG5654" i="1"/>
  <c r="U5654" i="1"/>
  <c r="T5654" i="1"/>
  <c r="R5654" i="1"/>
  <c r="M5654" i="1"/>
  <c r="O5654" i="1" s="1"/>
  <c r="AG5653" i="1"/>
  <c r="T5653" i="1"/>
  <c r="U5653" i="1" s="1"/>
  <c r="R5653" i="1"/>
  <c r="Q5653" i="1"/>
  <c r="M5653" i="1"/>
  <c r="O5653" i="1" s="1"/>
  <c r="AG5652" i="1"/>
  <c r="T5652" i="1"/>
  <c r="U5652" i="1" s="1"/>
  <c r="R5652" i="1"/>
  <c r="Q5652" i="1"/>
  <c r="O5652" i="1"/>
  <c r="M5652" i="1"/>
  <c r="AG5651" i="1"/>
  <c r="U5651" i="1"/>
  <c r="T5651" i="1"/>
  <c r="R5651" i="1"/>
  <c r="M5651" i="1"/>
  <c r="AG5650" i="1"/>
  <c r="T5650" i="1"/>
  <c r="U5650" i="1" s="1"/>
  <c r="R5650" i="1"/>
  <c r="M5650" i="1"/>
  <c r="AG5649" i="1"/>
  <c r="T5649" i="1"/>
  <c r="U5649" i="1" s="1"/>
  <c r="R5649" i="1"/>
  <c r="Q5649" i="1"/>
  <c r="M5649" i="1"/>
  <c r="O5649" i="1" s="1"/>
  <c r="AG5648" i="1"/>
  <c r="U5648" i="1"/>
  <c r="T5648" i="1"/>
  <c r="R5648" i="1"/>
  <c r="Q5648" i="1"/>
  <c r="O5648" i="1"/>
  <c r="M5648" i="1"/>
  <c r="AG5647" i="1"/>
  <c r="T5647" i="1"/>
  <c r="U5647" i="1" s="1"/>
  <c r="R5647" i="1"/>
  <c r="O5647" i="1"/>
  <c r="M5647" i="1"/>
  <c r="Q5647" i="1" s="1"/>
  <c r="AG5646" i="1"/>
  <c r="T5646" i="1"/>
  <c r="U5646" i="1" s="1"/>
  <c r="R5646" i="1"/>
  <c r="M5646" i="1"/>
  <c r="Q5646" i="1" s="1"/>
  <c r="AG5645" i="1"/>
  <c r="T5645" i="1"/>
  <c r="U5645" i="1" s="1"/>
  <c r="R5645" i="1"/>
  <c r="Q5645" i="1"/>
  <c r="M5645" i="1"/>
  <c r="O5645" i="1" s="1"/>
  <c r="AG5644" i="1"/>
  <c r="U5644" i="1"/>
  <c r="T5644" i="1"/>
  <c r="R5644" i="1"/>
  <c r="Q5644" i="1"/>
  <c r="M5644" i="1"/>
  <c r="O5644" i="1" s="1"/>
  <c r="AG5643" i="1"/>
  <c r="U5643" i="1"/>
  <c r="T5643" i="1"/>
  <c r="R5643" i="1"/>
  <c r="O5643" i="1"/>
  <c r="M5643" i="1"/>
  <c r="Q5643" i="1" s="1"/>
  <c r="AG5642" i="1"/>
  <c r="U5642" i="1"/>
  <c r="T5642" i="1"/>
  <c r="R5642" i="1"/>
  <c r="Q5642" i="1"/>
  <c r="O5642" i="1"/>
  <c r="M5642" i="1"/>
  <c r="AG5641" i="1"/>
  <c r="T5641" i="1"/>
  <c r="U5641" i="1" s="1"/>
  <c r="R5641" i="1"/>
  <c r="Q5641" i="1"/>
  <c r="M5641" i="1"/>
  <c r="O5641" i="1" s="1"/>
  <c r="AG5640" i="1"/>
  <c r="U5640" i="1"/>
  <c r="T5640" i="1"/>
  <c r="R5640" i="1"/>
  <c r="Q5640" i="1"/>
  <c r="O5640" i="1"/>
  <c r="M5640" i="1"/>
  <c r="AG5639" i="1"/>
  <c r="T5639" i="1"/>
  <c r="U5639" i="1" s="1"/>
  <c r="R5639" i="1"/>
  <c r="Q5639" i="1"/>
  <c r="O5639" i="1"/>
  <c r="M5639" i="1"/>
  <c r="AG5638" i="1"/>
  <c r="T5638" i="1"/>
  <c r="U5638" i="1" s="1"/>
  <c r="R5638" i="1"/>
  <c r="M5638" i="1"/>
  <c r="AG5637" i="1"/>
  <c r="T5637" i="1"/>
  <c r="U5637" i="1" s="1"/>
  <c r="R5637" i="1"/>
  <c r="M5637" i="1"/>
  <c r="Q5637" i="1" s="1"/>
  <c r="AG5636" i="1"/>
  <c r="U5636" i="1"/>
  <c r="T5636" i="1"/>
  <c r="R5636" i="1"/>
  <c r="Q5636" i="1"/>
  <c r="O5636" i="1"/>
  <c r="M5636" i="1"/>
  <c r="AG5635" i="1"/>
  <c r="T5635" i="1"/>
  <c r="U5635" i="1" s="1"/>
  <c r="R5635" i="1"/>
  <c r="Q5635" i="1"/>
  <c r="O5635" i="1"/>
  <c r="M5635" i="1"/>
  <c r="AG5634" i="1"/>
  <c r="T5634" i="1"/>
  <c r="U5634" i="1" s="1"/>
  <c r="R5634" i="1"/>
  <c r="M5634" i="1"/>
  <c r="AG5633" i="1"/>
  <c r="T5633" i="1"/>
  <c r="U5633" i="1" s="1"/>
  <c r="R5633" i="1"/>
  <c r="Q5633" i="1"/>
  <c r="M5633" i="1"/>
  <c r="O5633" i="1" s="1"/>
  <c r="AG5632" i="1"/>
  <c r="U5632" i="1"/>
  <c r="T5632" i="1"/>
  <c r="R5632" i="1"/>
  <c r="Q5632" i="1"/>
  <c r="O5632" i="1"/>
  <c r="M5632" i="1"/>
  <c r="AG5631" i="1"/>
  <c r="U5631" i="1"/>
  <c r="T5631" i="1"/>
  <c r="R5631" i="1"/>
  <c r="O5631" i="1"/>
  <c r="M5631" i="1"/>
  <c r="Q5631" i="1" s="1"/>
  <c r="AG5630" i="1"/>
  <c r="T5630" i="1"/>
  <c r="U5630" i="1" s="1"/>
  <c r="R5630" i="1"/>
  <c r="Q5630" i="1"/>
  <c r="M5630" i="1"/>
  <c r="O5630" i="1" s="1"/>
  <c r="AG5629" i="1"/>
  <c r="T5629" i="1"/>
  <c r="U5629" i="1" s="1"/>
  <c r="R5629" i="1"/>
  <c r="Q5629" i="1"/>
  <c r="M5629" i="1"/>
  <c r="O5629" i="1" s="1"/>
  <c r="AG5628" i="1"/>
  <c r="U5628" i="1"/>
  <c r="T5628" i="1"/>
  <c r="R5628" i="1"/>
  <c r="Q5628" i="1"/>
  <c r="O5628" i="1"/>
  <c r="M5628" i="1"/>
  <c r="AG5627" i="1"/>
  <c r="U5627" i="1"/>
  <c r="T5627" i="1"/>
  <c r="R5627" i="1"/>
  <c r="M5627" i="1"/>
  <c r="AG5626" i="1"/>
  <c r="T5626" i="1"/>
  <c r="U5626" i="1" s="1"/>
  <c r="R5626" i="1"/>
  <c r="M5626" i="1"/>
  <c r="AG5625" i="1"/>
  <c r="T5625" i="1"/>
  <c r="U5625" i="1" s="1"/>
  <c r="R5625" i="1"/>
  <c r="Q5625" i="1"/>
  <c r="M5625" i="1"/>
  <c r="O5625" i="1" s="1"/>
  <c r="AG5624" i="1"/>
  <c r="U5624" i="1"/>
  <c r="T5624" i="1"/>
  <c r="R5624" i="1"/>
  <c r="Q5624" i="1"/>
  <c r="O5624" i="1"/>
  <c r="M5624" i="1"/>
  <c r="AG5623" i="1"/>
  <c r="T5623" i="1"/>
  <c r="U5623" i="1" s="1"/>
  <c r="R5623" i="1"/>
  <c r="M5623" i="1"/>
  <c r="Q5623" i="1" s="1"/>
  <c r="AG5622" i="1"/>
  <c r="T5622" i="1"/>
  <c r="U5622" i="1" s="1"/>
  <c r="R5622" i="1"/>
  <c r="M5622" i="1"/>
  <c r="AG5621" i="1"/>
  <c r="U5621" i="1"/>
  <c r="T5621" i="1"/>
  <c r="R5621" i="1"/>
  <c r="Q5621" i="1"/>
  <c r="M5621" i="1"/>
  <c r="O5621" i="1" s="1"/>
  <c r="AG5620" i="1"/>
  <c r="U5620" i="1"/>
  <c r="T5620" i="1"/>
  <c r="R5620" i="1"/>
  <c r="M5620" i="1"/>
  <c r="AG5619" i="1"/>
  <c r="U5619" i="1"/>
  <c r="T5619" i="1"/>
  <c r="R5619" i="1"/>
  <c r="O5619" i="1"/>
  <c r="M5619" i="1"/>
  <c r="Q5619" i="1" s="1"/>
  <c r="AG5618" i="1"/>
  <c r="U5618" i="1"/>
  <c r="T5618" i="1"/>
  <c r="R5618" i="1"/>
  <c r="Q5618" i="1"/>
  <c r="O5618" i="1"/>
  <c r="M5618" i="1"/>
  <c r="AG5617" i="1"/>
  <c r="T5617" i="1"/>
  <c r="U5617" i="1" s="1"/>
  <c r="R5617" i="1"/>
  <c r="Q5617" i="1"/>
  <c r="M5617" i="1"/>
  <c r="O5617" i="1" s="1"/>
  <c r="AG5616" i="1"/>
  <c r="U5616" i="1"/>
  <c r="T5616" i="1"/>
  <c r="R5616" i="1"/>
  <c r="Q5616" i="1"/>
  <c r="O5616" i="1"/>
  <c r="M5616" i="1"/>
  <c r="AG5615" i="1"/>
  <c r="T5615" i="1"/>
  <c r="U5615" i="1" s="1"/>
  <c r="R5615" i="1"/>
  <c r="Q5615" i="1"/>
  <c r="M5615" i="1"/>
  <c r="O5615" i="1" s="1"/>
  <c r="AG5614" i="1"/>
  <c r="T5614" i="1"/>
  <c r="U5614" i="1" s="1"/>
  <c r="R5614" i="1"/>
  <c r="M5614" i="1"/>
  <c r="AG5613" i="1"/>
  <c r="T5613" i="1"/>
  <c r="U5613" i="1" s="1"/>
  <c r="R5613" i="1"/>
  <c r="Q5613" i="1"/>
  <c r="O5613" i="1"/>
  <c r="M5613" i="1"/>
  <c r="AG5612" i="1"/>
  <c r="U5612" i="1"/>
  <c r="T5612" i="1"/>
  <c r="R5612" i="1"/>
  <c r="Q5612" i="1"/>
  <c r="O5612" i="1"/>
  <c r="M5612" i="1"/>
  <c r="AG5611" i="1"/>
  <c r="T5611" i="1"/>
  <c r="U5611" i="1" s="1"/>
  <c r="R5611" i="1"/>
  <c r="Q5611" i="1"/>
  <c r="O5611" i="1"/>
  <c r="M5611" i="1"/>
  <c r="AG5610" i="1"/>
  <c r="T5610" i="1"/>
  <c r="U5610" i="1" s="1"/>
  <c r="R5610" i="1"/>
  <c r="O5610" i="1"/>
  <c r="M5610" i="1"/>
  <c r="Q5610" i="1" s="1"/>
  <c r="AG5609" i="1"/>
  <c r="T5609" i="1"/>
  <c r="U5609" i="1" s="1"/>
  <c r="R5609" i="1"/>
  <c r="Q5609" i="1"/>
  <c r="M5609" i="1"/>
  <c r="O5609" i="1" s="1"/>
  <c r="AG5608" i="1"/>
  <c r="U5608" i="1"/>
  <c r="T5608" i="1"/>
  <c r="R5608" i="1"/>
  <c r="Q5608" i="1"/>
  <c r="O5608" i="1"/>
  <c r="M5608" i="1"/>
  <c r="AG5607" i="1"/>
  <c r="U5607" i="1"/>
  <c r="T5607" i="1"/>
  <c r="R5607" i="1"/>
  <c r="O5607" i="1"/>
  <c r="M5607" i="1"/>
  <c r="Q5607" i="1" s="1"/>
  <c r="AG5606" i="1"/>
  <c r="T5606" i="1"/>
  <c r="U5606" i="1" s="1"/>
  <c r="R5606" i="1"/>
  <c r="M5606" i="1"/>
  <c r="AG5605" i="1"/>
  <c r="T5605" i="1"/>
  <c r="U5605" i="1" s="1"/>
  <c r="R5605" i="1"/>
  <c r="Q5605" i="1"/>
  <c r="M5605" i="1"/>
  <c r="O5605" i="1" s="1"/>
  <c r="AG5604" i="1"/>
  <c r="T5604" i="1"/>
  <c r="U5604" i="1" s="1"/>
  <c r="R5604" i="1"/>
  <c r="Q5604" i="1"/>
  <c r="O5604" i="1"/>
  <c r="M5604" i="1"/>
  <c r="AG5603" i="1"/>
  <c r="U5603" i="1"/>
  <c r="T5603" i="1"/>
  <c r="R5603" i="1"/>
  <c r="M5603" i="1"/>
  <c r="AG5602" i="1"/>
  <c r="T5602" i="1"/>
  <c r="U5602" i="1" s="1"/>
  <c r="R5602" i="1"/>
  <c r="M5602" i="1"/>
  <c r="AG5601" i="1"/>
  <c r="T5601" i="1"/>
  <c r="U5601" i="1" s="1"/>
  <c r="R5601" i="1"/>
  <c r="Q5601" i="1"/>
  <c r="M5601" i="1"/>
  <c r="O5601" i="1" s="1"/>
  <c r="AG5600" i="1"/>
  <c r="U5600" i="1"/>
  <c r="T5600" i="1"/>
  <c r="R5600" i="1"/>
  <c r="Q5600" i="1"/>
  <c r="O5600" i="1"/>
  <c r="M5600" i="1"/>
  <c r="AG5599" i="1"/>
  <c r="T5599" i="1"/>
  <c r="U5599" i="1" s="1"/>
  <c r="R5599" i="1"/>
  <c r="O5599" i="1"/>
  <c r="M5599" i="1"/>
  <c r="Q5599" i="1" s="1"/>
  <c r="AG5598" i="1"/>
  <c r="T5598" i="1"/>
  <c r="U5598" i="1" s="1"/>
  <c r="R5598" i="1"/>
  <c r="M5598" i="1"/>
  <c r="Q5598" i="1" s="1"/>
  <c r="AG5597" i="1"/>
  <c r="T5597" i="1"/>
  <c r="U5597" i="1" s="1"/>
  <c r="R5597" i="1"/>
  <c r="Q5597" i="1"/>
  <c r="M5597" i="1"/>
  <c r="O5597" i="1" s="1"/>
  <c r="AG5596" i="1"/>
  <c r="U5596" i="1"/>
  <c r="T5596" i="1"/>
  <c r="R5596" i="1"/>
  <c r="M5596" i="1"/>
  <c r="Q5596" i="1" s="1"/>
  <c r="AG5595" i="1"/>
  <c r="U5595" i="1"/>
  <c r="T5595" i="1"/>
  <c r="R5595" i="1"/>
  <c r="M5595" i="1"/>
  <c r="AG5594" i="1"/>
  <c r="U5594" i="1"/>
  <c r="T5594" i="1"/>
  <c r="R5594" i="1"/>
  <c r="Q5594" i="1"/>
  <c r="O5594" i="1"/>
  <c r="M5594" i="1"/>
  <c r="AG5593" i="1"/>
  <c r="T5593" i="1"/>
  <c r="U5593" i="1" s="1"/>
  <c r="R5593" i="1"/>
  <c r="M5593" i="1"/>
  <c r="AG5592" i="1"/>
  <c r="U5592" i="1"/>
  <c r="T5592" i="1"/>
  <c r="R5592" i="1"/>
  <c r="Q5592" i="1"/>
  <c r="O5592" i="1"/>
  <c r="M5592" i="1"/>
  <c r="AG5591" i="1"/>
  <c r="T5591" i="1"/>
  <c r="U5591" i="1" s="1"/>
  <c r="R5591" i="1"/>
  <c r="O5591" i="1"/>
  <c r="M5591" i="1"/>
  <c r="Q5591" i="1" s="1"/>
  <c r="AG5590" i="1"/>
  <c r="U5590" i="1"/>
  <c r="T5590" i="1"/>
  <c r="R5590" i="1"/>
  <c r="M5590" i="1"/>
  <c r="AG5589" i="1"/>
  <c r="T5589" i="1"/>
  <c r="U5589" i="1" s="1"/>
  <c r="R5589" i="1"/>
  <c r="Q5589" i="1"/>
  <c r="M5589" i="1"/>
  <c r="O5589" i="1" s="1"/>
  <c r="AG5588" i="1"/>
  <c r="U5588" i="1"/>
  <c r="T5588" i="1"/>
  <c r="R5588" i="1"/>
  <c r="Q5588" i="1"/>
  <c r="O5588" i="1"/>
  <c r="M5588" i="1"/>
  <c r="AG5587" i="1"/>
  <c r="T5587" i="1"/>
  <c r="U5587" i="1" s="1"/>
  <c r="R5587" i="1"/>
  <c r="Q5587" i="1"/>
  <c r="O5587" i="1"/>
  <c r="M5587" i="1"/>
  <c r="AG5586" i="1"/>
  <c r="T5586" i="1"/>
  <c r="U5586" i="1" s="1"/>
  <c r="R5586" i="1"/>
  <c r="M5586" i="1"/>
  <c r="AG5585" i="1"/>
  <c r="T5585" i="1"/>
  <c r="U5585" i="1" s="1"/>
  <c r="R5585" i="1"/>
  <c r="M5585" i="1"/>
  <c r="AG5584" i="1"/>
  <c r="U5584" i="1"/>
  <c r="T5584" i="1"/>
  <c r="R5584" i="1"/>
  <c r="Q5584" i="1"/>
  <c r="O5584" i="1"/>
  <c r="M5584" i="1"/>
  <c r="AG5583" i="1"/>
  <c r="U5583" i="1"/>
  <c r="T5583" i="1"/>
  <c r="R5583" i="1"/>
  <c r="Q5583" i="1"/>
  <c r="M5583" i="1"/>
  <c r="O5583" i="1" s="1"/>
  <c r="AG5582" i="1"/>
  <c r="U5582" i="1"/>
  <c r="T5582" i="1"/>
  <c r="R5582" i="1"/>
  <c r="M5582" i="1"/>
  <c r="AG5581" i="1"/>
  <c r="T5581" i="1"/>
  <c r="U5581" i="1" s="1"/>
  <c r="R5581" i="1"/>
  <c r="M5581" i="1"/>
  <c r="AG5580" i="1"/>
  <c r="U5580" i="1"/>
  <c r="T5580" i="1"/>
  <c r="R5580" i="1"/>
  <c r="Q5580" i="1"/>
  <c r="O5580" i="1"/>
  <c r="M5580" i="1"/>
  <c r="AG5579" i="1"/>
  <c r="T5579" i="1"/>
  <c r="U5579" i="1" s="1"/>
  <c r="R5579" i="1"/>
  <c r="Q5579" i="1"/>
  <c r="M5579" i="1"/>
  <c r="O5579" i="1" s="1"/>
  <c r="AG5578" i="1"/>
  <c r="U5578" i="1"/>
  <c r="T5578" i="1"/>
  <c r="R5578" i="1"/>
  <c r="O5578" i="1"/>
  <c r="M5578" i="1"/>
  <c r="Q5578" i="1" s="1"/>
  <c r="AG5577" i="1"/>
  <c r="T5577" i="1"/>
  <c r="U5577" i="1" s="1"/>
  <c r="R5577" i="1"/>
  <c r="M5577" i="1"/>
  <c r="AG5576" i="1"/>
  <c r="U5576" i="1"/>
  <c r="T5576" i="1"/>
  <c r="R5576" i="1"/>
  <c r="Q5576" i="1"/>
  <c r="O5576" i="1"/>
  <c r="M5576" i="1"/>
  <c r="AG5575" i="1"/>
  <c r="T5575" i="1"/>
  <c r="U5575" i="1" s="1"/>
  <c r="R5575" i="1"/>
  <c r="M5575" i="1"/>
  <c r="AG5574" i="1"/>
  <c r="T5574" i="1"/>
  <c r="U5574" i="1" s="1"/>
  <c r="R5574" i="1"/>
  <c r="O5574" i="1"/>
  <c r="M5574" i="1"/>
  <c r="Q5574" i="1" s="1"/>
  <c r="AG5573" i="1"/>
  <c r="T5573" i="1"/>
  <c r="U5573" i="1" s="1"/>
  <c r="R5573" i="1"/>
  <c r="M5573" i="1"/>
  <c r="AG5572" i="1"/>
  <c r="U5572" i="1"/>
  <c r="T5572" i="1"/>
  <c r="R5572" i="1"/>
  <c r="Q5572" i="1"/>
  <c r="O5572" i="1"/>
  <c r="M5572" i="1"/>
  <c r="AG5571" i="1"/>
  <c r="T5571" i="1"/>
  <c r="U5571" i="1" s="1"/>
  <c r="R5571" i="1"/>
  <c r="Q5571" i="1"/>
  <c r="M5571" i="1"/>
  <c r="O5571" i="1" s="1"/>
  <c r="AG5570" i="1"/>
  <c r="T5570" i="1"/>
  <c r="U5570" i="1" s="1"/>
  <c r="R5570" i="1"/>
  <c r="O5570" i="1"/>
  <c r="M5570" i="1"/>
  <c r="Q5570" i="1" s="1"/>
  <c r="AG5569" i="1"/>
  <c r="T5569" i="1"/>
  <c r="U5569" i="1" s="1"/>
  <c r="R5569" i="1"/>
  <c r="M5569" i="1"/>
  <c r="O5569" i="1" s="1"/>
  <c r="AG5568" i="1"/>
  <c r="T5568" i="1"/>
  <c r="U5568" i="1" s="1"/>
  <c r="R5568" i="1"/>
  <c r="Q5568" i="1"/>
  <c r="O5568" i="1"/>
  <c r="M5568" i="1"/>
  <c r="AG5567" i="1"/>
  <c r="T5567" i="1"/>
  <c r="U5567" i="1" s="1"/>
  <c r="R5567" i="1"/>
  <c r="M5567" i="1"/>
  <c r="AG5566" i="1"/>
  <c r="U5566" i="1"/>
  <c r="T5566" i="1"/>
  <c r="R5566" i="1"/>
  <c r="O5566" i="1"/>
  <c r="M5566" i="1"/>
  <c r="Q5566" i="1" s="1"/>
  <c r="AG5565" i="1"/>
  <c r="T5565" i="1"/>
  <c r="U5565" i="1" s="1"/>
  <c r="R5565" i="1"/>
  <c r="M5565" i="1"/>
  <c r="Q5565" i="1" s="1"/>
  <c r="AG5564" i="1"/>
  <c r="U5564" i="1"/>
  <c r="T5564" i="1"/>
  <c r="R5564" i="1"/>
  <c r="Q5564" i="1"/>
  <c r="O5564" i="1"/>
  <c r="M5564" i="1"/>
  <c r="AG5563" i="1"/>
  <c r="T5563" i="1"/>
  <c r="U5563" i="1" s="1"/>
  <c r="R5563" i="1"/>
  <c r="M5563" i="1"/>
  <c r="AG5562" i="1"/>
  <c r="T5562" i="1"/>
  <c r="U5562" i="1" s="1"/>
  <c r="R5562" i="1"/>
  <c r="M5562" i="1"/>
  <c r="AG5561" i="1"/>
  <c r="T5561" i="1"/>
  <c r="U5561" i="1" s="1"/>
  <c r="R5561" i="1"/>
  <c r="M5561" i="1"/>
  <c r="O5561" i="1" s="1"/>
  <c r="AG5560" i="1"/>
  <c r="U5560" i="1"/>
  <c r="T5560" i="1"/>
  <c r="R5560" i="1"/>
  <c r="Q5560" i="1"/>
  <c r="O5560" i="1"/>
  <c r="M5560" i="1"/>
  <c r="AG5559" i="1"/>
  <c r="U5559" i="1"/>
  <c r="T5559" i="1"/>
  <c r="R5559" i="1"/>
  <c r="M5559" i="1"/>
  <c r="O5559" i="1" s="1"/>
  <c r="AG5558" i="1"/>
  <c r="U5558" i="1"/>
  <c r="T5558" i="1"/>
  <c r="R5558" i="1"/>
  <c r="M5558" i="1"/>
  <c r="AG5557" i="1"/>
  <c r="T5557" i="1"/>
  <c r="U5557" i="1" s="1"/>
  <c r="R5557" i="1"/>
  <c r="M5557" i="1"/>
  <c r="AG5556" i="1"/>
  <c r="U5556" i="1"/>
  <c r="T5556" i="1"/>
  <c r="R5556" i="1"/>
  <c r="Q5556" i="1"/>
  <c r="O5556" i="1"/>
  <c r="M5556" i="1"/>
  <c r="AG5555" i="1"/>
  <c r="U5555" i="1"/>
  <c r="T5555" i="1"/>
  <c r="R5555" i="1"/>
  <c r="Q5555" i="1"/>
  <c r="M5555" i="1"/>
  <c r="O5555" i="1" s="1"/>
  <c r="AG5554" i="1"/>
  <c r="U5554" i="1"/>
  <c r="T5554" i="1"/>
  <c r="R5554" i="1"/>
  <c r="O5554" i="1"/>
  <c r="M5554" i="1"/>
  <c r="Q5554" i="1" s="1"/>
  <c r="AG5553" i="1"/>
  <c r="T5553" i="1"/>
  <c r="U5553" i="1" s="1"/>
  <c r="R5553" i="1"/>
  <c r="Q5553" i="1"/>
  <c r="M5553" i="1"/>
  <c r="O5553" i="1" s="1"/>
  <c r="AG5552" i="1"/>
  <c r="U5552" i="1"/>
  <c r="T5552" i="1"/>
  <c r="R5552" i="1"/>
  <c r="Q5552" i="1"/>
  <c r="O5552" i="1"/>
  <c r="M5552" i="1"/>
  <c r="AG5551" i="1"/>
  <c r="T5551" i="1"/>
  <c r="U5551" i="1" s="1"/>
  <c r="R5551" i="1"/>
  <c r="M5551" i="1"/>
  <c r="O5551" i="1" s="1"/>
  <c r="AG5550" i="1"/>
  <c r="T5550" i="1"/>
  <c r="U5550" i="1" s="1"/>
  <c r="R5550" i="1"/>
  <c r="M5550" i="1"/>
  <c r="AG5549" i="1"/>
  <c r="U5549" i="1"/>
  <c r="T5549" i="1"/>
  <c r="R5549" i="1"/>
  <c r="M5549" i="1"/>
  <c r="AG5548" i="1"/>
  <c r="U5548" i="1"/>
  <c r="T5548" i="1"/>
  <c r="R5548" i="1"/>
  <c r="Q5548" i="1"/>
  <c r="O5548" i="1"/>
  <c r="M5548" i="1"/>
  <c r="AG5547" i="1"/>
  <c r="U5547" i="1"/>
  <c r="T5547" i="1"/>
  <c r="R5547" i="1"/>
  <c r="Q5547" i="1"/>
  <c r="M5547" i="1"/>
  <c r="O5547" i="1" s="1"/>
  <c r="AG5546" i="1"/>
  <c r="T5546" i="1"/>
  <c r="U5546" i="1" s="1"/>
  <c r="R5546" i="1"/>
  <c r="M5546" i="1"/>
  <c r="AG5545" i="1"/>
  <c r="T5545" i="1"/>
  <c r="U5545" i="1" s="1"/>
  <c r="R5545" i="1"/>
  <c r="M5545" i="1"/>
  <c r="O5545" i="1" s="1"/>
  <c r="AG5544" i="1"/>
  <c r="T5544" i="1"/>
  <c r="U5544" i="1" s="1"/>
  <c r="R5544" i="1"/>
  <c r="Q5544" i="1"/>
  <c r="O5544" i="1"/>
  <c r="M5544" i="1"/>
  <c r="AG5543" i="1"/>
  <c r="T5543" i="1"/>
  <c r="U5543" i="1" s="1"/>
  <c r="R5543" i="1"/>
  <c r="M5543" i="1"/>
  <c r="Q5543" i="1" s="1"/>
  <c r="AG5542" i="1"/>
  <c r="U5542" i="1"/>
  <c r="T5542" i="1"/>
  <c r="R5542" i="1"/>
  <c r="O5542" i="1"/>
  <c r="M5542" i="1"/>
  <c r="Q5542" i="1" s="1"/>
  <c r="AG5541" i="1"/>
  <c r="T5541" i="1"/>
  <c r="U5541" i="1" s="1"/>
  <c r="R5541" i="1"/>
  <c r="O5541" i="1"/>
  <c r="M5541" i="1"/>
  <c r="Q5541" i="1" s="1"/>
  <c r="AG5540" i="1"/>
  <c r="U5540" i="1"/>
  <c r="T5540" i="1"/>
  <c r="R5540" i="1"/>
  <c r="Q5540" i="1"/>
  <c r="O5540" i="1"/>
  <c r="M5540" i="1"/>
  <c r="AG5539" i="1"/>
  <c r="T5539" i="1"/>
  <c r="U5539" i="1" s="1"/>
  <c r="R5539" i="1"/>
  <c r="Q5539" i="1"/>
  <c r="M5539" i="1"/>
  <c r="O5539" i="1" s="1"/>
  <c r="AG5538" i="1"/>
  <c r="T5538" i="1"/>
  <c r="U5538" i="1" s="1"/>
  <c r="R5538" i="1"/>
  <c r="M5538" i="1"/>
  <c r="AG5537" i="1"/>
  <c r="T5537" i="1"/>
  <c r="U5537" i="1" s="1"/>
  <c r="R5537" i="1"/>
  <c r="M5537" i="1"/>
  <c r="AG5536" i="1"/>
  <c r="U5536" i="1"/>
  <c r="T5536" i="1"/>
  <c r="R5536" i="1"/>
  <c r="Q5536" i="1"/>
  <c r="O5536" i="1"/>
  <c r="M5536" i="1"/>
  <c r="AG5535" i="1"/>
  <c r="T5535" i="1"/>
  <c r="U5535" i="1" s="1"/>
  <c r="R5535" i="1"/>
  <c r="Q5535" i="1"/>
  <c r="M5535" i="1"/>
  <c r="O5535" i="1" s="1"/>
  <c r="AG5534" i="1"/>
  <c r="U5534" i="1"/>
  <c r="T5534" i="1"/>
  <c r="R5534" i="1"/>
  <c r="M5534" i="1"/>
  <c r="AG5533" i="1"/>
  <c r="T5533" i="1"/>
  <c r="U5533" i="1" s="1"/>
  <c r="R5533" i="1"/>
  <c r="M5533" i="1"/>
  <c r="AG5532" i="1"/>
  <c r="U5532" i="1"/>
  <c r="T5532" i="1"/>
  <c r="R5532" i="1"/>
  <c r="Q5532" i="1"/>
  <c r="O5532" i="1"/>
  <c r="M5532" i="1"/>
  <c r="AG5531" i="1"/>
  <c r="U5531" i="1"/>
  <c r="T5531" i="1"/>
  <c r="R5531" i="1"/>
  <c r="Q5531" i="1"/>
  <c r="M5531" i="1"/>
  <c r="O5531" i="1" s="1"/>
  <c r="AG5530" i="1"/>
  <c r="U5530" i="1"/>
  <c r="T5530" i="1"/>
  <c r="R5530" i="1"/>
  <c r="M5530" i="1"/>
  <c r="Q5530" i="1" s="1"/>
  <c r="AG5529" i="1"/>
  <c r="T5529" i="1"/>
  <c r="U5529" i="1" s="1"/>
  <c r="R5529" i="1"/>
  <c r="Q5529" i="1"/>
  <c r="M5529" i="1"/>
  <c r="O5529" i="1" s="1"/>
  <c r="AG5528" i="1"/>
  <c r="U5528" i="1"/>
  <c r="T5528" i="1"/>
  <c r="R5528" i="1"/>
  <c r="Q5528" i="1"/>
  <c r="O5528" i="1"/>
  <c r="M5528" i="1"/>
  <c r="AG5527" i="1"/>
  <c r="T5527" i="1"/>
  <c r="U5527" i="1" s="1"/>
  <c r="R5527" i="1"/>
  <c r="M5527" i="1"/>
  <c r="AG5526" i="1"/>
  <c r="T5526" i="1"/>
  <c r="U5526" i="1" s="1"/>
  <c r="R5526" i="1"/>
  <c r="M5526" i="1"/>
  <c r="Q5526" i="1" s="1"/>
  <c r="AG5525" i="1"/>
  <c r="T5525" i="1"/>
  <c r="U5525" i="1" s="1"/>
  <c r="R5525" i="1"/>
  <c r="M5525" i="1"/>
  <c r="AG5524" i="1"/>
  <c r="U5524" i="1"/>
  <c r="T5524" i="1"/>
  <c r="R5524" i="1"/>
  <c r="Q5524" i="1"/>
  <c r="O5524" i="1"/>
  <c r="M5524" i="1"/>
  <c r="AG5523" i="1"/>
  <c r="U5523" i="1"/>
  <c r="T5523" i="1"/>
  <c r="R5523" i="1"/>
  <c r="Q5523" i="1"/>
  <c r="M5523" i="1"/>
  <c r="O5523" i="1" s="1"/>
  <c r="AG5522" i="1"/>
  <c r="T5522" i="1"/>
  <c r="U5522" i="1" s="1"/>
  <c r="R5522" i="1"/>
  <c r="M5522" i="1"/>
  <c r="Q5522" i="1" s="1"/>
  <c r="AG5521" i="1"/>
  <c r="T5521" i="1"/>
  <c r="U5521" i="1" s="1"/>
  <c r="R5521" i="1"/>
  <c r="M5521" i="1"/>
  <c r="O5521" i="1" s="1"/>
  <c r="AG5520" i="1"/>
  <c r="T5520" i="1"/>
  <c r="U5520" i="1" s="1"/>
  <c r="R5520" i="1"/>
  <c r="Q5520" i="1"/>
  <c r="O5520" i="1"/>
  <c r="M5520" i="1"/>
  <c r="AG5519" i="1"/>
  <c r="T5519" i="1"/>
  <c r="U5519" i="1" s="1"/>
  <c r="R5519" i="1"/>
  <c r="O5519" i="1"/>
  <c r="M5519" i="1"/>
  <c r="Q5519" i="1" s="1"/>
  <c r="AG5518" i="1"/>
  <c r="U5518" i="1"/>
  <c r="T5518" i="1"/>
  <c r="R5518" i="1"/>
  <c r="M5518" i="1"/>
  <c r="Q5518" i="1" s="1"/>
  <c r="AG5517" i="1"/>
  <c r="T5517" i="1"/>
  <c r="U5517" i="1" s="1"/>
  <c r="R5517" i="1"/>
  <c r="M5517" i="1"/>
  <c r="Q5517" i="1" s="1"/>
  <c r="AG5516" i="1"/>
  <c r="U5516" i="1"/>
  <c r="T5516" i="1"/>
  <c r="R5516" i="1"/>
  <c r="Q5516" i="1"/>
  <c r="O5516" i="1"/>
  <c r="M5516" i="1"/>
  <c r="AG5515" i="1"/>
  <c r="T5515" i="1"/>
  <c r="U5515" i="1" s="1"/>
  <c r="R5515" i="1"/>
  <c r="Q5515" i="1"/>
  <c r="O5515" i="1"/>
  <c r="M5515" i="1"/>
  <c r="AG5514" i="1"/>
  <c r="T5514" i="1"/>
  <c r="U5514" i="1" s="1"/>
  <c r="R5514" i="1"/>
  <c r="M5514" i="1"/>
  <c r="AG5513" i="1"/>
  <c r="T5513" i="1"/>
  <c r="U5513" i="1" s="1"/>
  <c r="R5513" i="1"/>
  <c r="M5513" i="1"/>
  <c r="AG5512" i="1"/>
  <c r="U5512" i="1"/>
  <c r="T5512" i="1"/>
  <c r="R5512" i="1"/>
  <c r="Q5512" i="1"/>
  <c r="O5512" i="1"/>
  <c r="M5512" i="1"/>
  <c r="AG5511" i="1"/>
  <c r="T5511" i="1"/>
  <c r="U5511" i="1" s="1"/>
  <c r="R5511" i="1"/>
  <c r="Q5511" i="1"/>
  <c r="M5511" i="1"/>
  <c r="O5511" i="1" s="1"/>
  <c r="AG5510" i="1"/>
  <c r="U5510" i="1"/>
  <c r="T5510" i="1"/>
  <c r="R5510" i="1"/>
  <c r="M5510" i="1"/>
  <c r="AG5509" i="1"/>
  <c r="T5509" i="1"/>
  <c r="U5509" i="1" s="1"/>
  <c r="R5509" i="1"/>
  <c r="M5509" i="1"/>
  <c r="AG5508" i="1"/>
  <c r="U5508" i="1"/>
  <c r="T5508" i="1"/>
  <c r="R5508" i="1"/>
  <c r="Q5508" i="1"/>
  <c r="O5508" i="1"/>
  <c r="M5508" i="1"/>
  <c r="AG5507" i="1"/>
  <c r="U5507" i="1"/>
  <c r="T5507" i="1"/>
  <c r="R5507" i="1"/>
  <c r="M5507" i="1"/>
  <c r="AG5506" i="1"/>
  <c r="U5506" i="1"/>
  <c r="T5506" i="1"/>
  <c r="R5506" i="1"/>
  <c r="O5506" i="1"/>
  <c r="M5506" i="1"/>
  <c r="Q5506" i="1" s="1"/>
  <c r="AG5505" i="1"/>
  <c r="T5505" i="1"/>
  <c r="U5505" i="1" s="1"/>
  <c r="R5505" i="1"/>
  <c r="M5505" i="1"/>
  <c r="AG5504" i="1"/>
  <c r="U5504" i="1"/>
  <c r="T5504" i="1"/>
  <c r="R5504" i="1"/>
  <c r="Q5504" i="1"/>
  <c r="O5504" i="1"/>
  <c r="M5504" i="1"/>
  <c r="AG5503" i="1"/>
  <c r="T5503" i="1"/>
  <c r="U5503" i="1" s="1"/>
  <c r="R5503" i="1"/>
  <c r="M5503" i="1"/>
  <c r="AG5502" i="1"/>
  <c r="T5502" i="1"/>
  <c r="U5502" i="1" s="1"/>
  <c r="R5502" i="1"/>
  <c r="M5502" i="1"/>
  <c r="AG5501" i="1"/>
  <c r="T5501" i="1"/>
  <c r="U5501" i="1" s="1"/>
  <c r="R5501" i="1"/>
  <c r="M5501" i="1"/>
  <c r="AG5500" i="1"/>
  <c r="U5500" i="1"/>
  <c r="T5500" i="1"/>
  <c r="R5500" i="1"/>
  <c r="Q5500" i="1"/>
  <c r="O5500" i="1"/>
  <c r="M5500" i="1"/>
  <c r="AG5499" i="1"/>
  <c r="T5499" i="1"/>
  <c r="U5499" i="1" s="1"/>
  <c r="R5499" i="1"/>
  <c r="Q5499" i="1"/>
  <c r="M5499" i="1"/>
  <c r="O5499" i="1" s="1"/>
  <c r="AG5498" i="1"/>
  <c r="U5498" i="1"/>
  <c r="T5498" i="1"/>
  <c r="R5498" i="1"/>
  <c r="M5498" i="1"/>
  <c r="AG5497" i="1"/>
  <c r="T5497" i="1"/>
  <c r="U5497" i="1" s="1"/>
  <c r="R5497" i="1"/>
  <c r="M5497" i="1"/>
  <c r="O5497" i="1" s="1"/>
  <c r="AG5496" i="1"/>
  <c r="T5496" i="1"/>
  <c r="U5496" i="1" s="1"/>
  <c r="R5496" i="1"/>
  <c r="Q5496" i="1"/>
  <c r="O5496" i="1"/>
  <c r="M5496" i="1"/>
  <c r="AG5495" i="1"/>
  <c r="T5495" i="1"/>
  <c r="U5495" i="1" s="1"/>
  <c r="R5495" i="1"/>
  <c r="O5495" i="1"/>
  <c r="M5495" i="1"/>
  <c r="Q5495" i="1" s="1"/>
  <c r="AG5494" i="1"/>
  <c r="U5494" i="1"/>
  <c r="T5494" i="1"/>
  <c r="R5494" i="1"/>
  <c r="M5494" i="1"/>
  <c r="AG5493" i="1"/>
  <c r="T5493" i="1"/>
  <c r="U5493" i="1" s="1"/>
  <c r="R5493" i="1"/>
  <c r="M5493" i="1"/>
  <c r="Q5493" i="1" s="1"/>
  <c r="AG5492" i="1"/>
  <c r="U5492" i="1"/>
  <c r="T5492" i="1"/>
  <c r="R5492" i="1"/>
  <c r="Q5492" i="1"/>
  <c r="O5492" i="1"/>
  <c r="M5492" i="1"/>
  <c r="AG5491" i="1"/>
  <c r="T5491" i="1"/>
  <c r="U5491" i="1" s="1"/>
  <c r="R5491" i="1"/>
  <c r="Q5491" i="1"/>
  <c r="O5491" i="1"/>
  <c r="M5491" i="1"/>
  <c r="AG5490" i="1"/>
  <c r="T5490" i="1"/>
  <c r="U5490" i="1" s="1"/>
  <c r="R5490" i="1"/>
  <c r="M5490" i="1"/>
  <c r="AG5489" i="1"/>
  <c r="T5489" i="1"/>
  <c r="U5489" i="1" s="1"/>
  <c r="R5489" i="1"/>
  <c r="M5489" i="1"/>
  <c r="O5489" i="1" s="1"/>
  <c r="AG5488" i="1"/>
  <c r="U5488" i="1"/>
  <c r="T5488" i="1"/>
  <c r="R5488" i="1"/>
  <c r="Q5488" i="1"/>
  <c r="O5488" i="1"/>
  <c r="M5488" i="1"/>
  <c r="AG5487" i="1"/>
  <c r="T5487" i="1"/>
  <c r="U5487" i="1" s="1"/>
  <c r="R5487" i="1"/>
  <c r="M5487" i="1"/>
  <c r="O5487" i="1" s="1"/>
  <c r="AG5486" i="1"/>
  <c r="U5486" i="1"/>
  <c r="T5486" i="1"/>
  <c r="R5486" i="1"/>
  <c r="M5486" i="1"/>
  <c r="AG5485" i="1"/>
  <c r="T5485" i="1"/>
  <c r="U5485" i="1" s="1"/>
  <c r="R5485" i="1"/>
  <c r="M5485" i="1"/>
  <c r="AG5484" i="1"/>
  <c r="U5484" i="1"/>
  <c r="T5484" i="1"/>
  <c r="R5484" i="1"/>
  <c r="Q5484" i="1"/>
  <c r="O5484" i="1"/>
  <c r="M5484" i="1"/>
  <c r="AG5483" i="1"/>
  <c r="T5483" i="1"/>
  <c r="U5483" i="1" s="1"/>
  <c r="R5483" i="1"/>
  <c r="Q5483" i="1"/>
  <c r="M5483" i="1"/>
  <c r="O5483" i="1" s="1"/>
  <c r="AG5482" i="1"/>
  <c r="U5482" i="1"/>
  <c r="T5482" i="1"/>
  <c r="R5482" i="1"/>
  <c r="O5482" i="1"/>
  <c r="M5482" i="1"/>
  <c r="Q5482" i="1" s="1"/>
  <c r="AG5481" i="1"/>
  <c r="T5481" i="1"/>
  <c r="U5481" i="1" s="1"/>
  <c r="R5481" i="1"/>
  <c r="Q5481" i="1"/>
  <c r="M5481" i="1"/>
  <c r="O5481" i="1" s="1"/>
  <c r="AG5480" i="1"/>
  <c r="U5480" i="1"/>
  <c r="T5480" i="1"/>
  <c r="R5480" i="1"/>
  <c r="Q5480" i="1"/>
  <c r="O5480" i="1"/>
  <c r="M5480" i="1"/>
  <c r="AG5479" i="1"/>
  <c r="T5479" i="1"/>
  <c r="U5479" i="1" s="1"/>
  <c r="R5479" i="1"/>
  <c r="M5479" i="1"/>
  <c r="O5479" i="1" s="1"/>
  <c r="AG5478" i="1"/>
  <c r="T5478" i="1"/>
  <c r="U5478" i="1" s="1"/>
  <c r="R5478" i="1"/>
  <c r="M5478" i="1"/>
  <c r="AG5477" i="1"/>
  <c r="T5477" i="1"/>
  <c r="U5477" i="1" s="1"/>
  <c r="R5477" i="1"/>
  <c r="M5477" i="1"/>
  <c r="AG5476" i="1"/>
  <c r="U5476" i="1"/>
  <c r="T5476" i="1"/>
  <c r="R5476" i="1"/>
  <c r="Q5476" i="1"/>
  <c r="O5476" i="1"/>
  <c r="M5476" i="1"/>
  <c r="AG5475" i="1"/>
  <c r="T5475" i="1"/>
  <c r="U5475" i="1" s="1"/>
  <c r="R5475" i="1"/>
  <c r="Q5475" i="1"/>
  <c r="M5475" i="1"/>
  <c r="O5475" i="1" s="1"/>
  <c r="AG5474" i="1"/>
  <c r="U5474" i="1"/>
  <c r="T5474" i="1"/>
  <c r="R5474" i="1"/>
  <c r="M5474" i="1"/>
  <c r="AG5473" i="1"/>
  <c r="T5473" i="1"/>
  <c r="U5473" i="1" s="1"/>
  <c r="R5473" i="1"/>
  <c r="M5473" i="1"/>
  <c r="O5473" i="1" s="1"/>
  <c r="AG5472" i="1"/>
  <c r="T5472" i="1"/>
  <c r="U5472" i="1" s="1"/>
  <c r="R5472" i="1"/>
  <c r="Q5472" i="1"/>
  <c r="O5472" i="1"/>
  <c r="M5472" i="1"/>
  <c r="AG5471" i="1"/>
  <c r="T5471" i="1"/>
  <c r="U5471" i="1" s="1"/>
  <c r="R5471" i="1"/>
  <c r="O5471" i="1"/>
  <c r="M5471" i="1"/>
  <c r="Q5471" i="1" s="1"/>
  <c r="AG5470" i="1"/>
  <c r="U5470" i="1"/>
  <c r="T5470" i="1"/>
  <c r="R5470" i="1"/>
  <c r="M5470" i="1"/>
  <c r="Q5470" i="1" s="1"/>
  <c r="AG5469" i="1"/>
  <c r="T5469" i="1"/>
  <c r="U5469" i="1" s="1"/>
  <c r="R5469" i="1"/>
  <c r="M5469" i="1"/>
  <c r="AG5468" i="1"/>
  <c r="U5468" i="1"/>
  <c r="T5468" i="1"/>
  <c r="R5468" i="1"/>
  <c r="Q5468" i="1"/>
  <c r="O5468" i="1"/>
  <c r="M5468" i="1"/>
  <c r="AG5467" i="1"/>
  <c r="T5467" i="1"/>
  <c r="U5467" i="1" s="1"/>
  <c r="R5467" i="1"/>
  <c r="Q5467" i="1"/>
  <c r="O5467" i="1"/>
  <c r="M5467" i="1"/>
  <c r="AG5466" i="1"/>
  <c r="T5466" i="1"/>
  <c r="U5466" i="1" s="1"/>
  <c r="R5466" i="1"/>
  <c r="M5466" i="1"/>
  <c r="AG5465" i="1"/>
  <c r="T5465" i="1"/>
  <c r="U5465" i="1" s="1"/>
  <c r="R5465" i="1"/>
  <c r="Q5465" i="1"/>
  <c r="M5465" i="1"/>
  <c r="O5465" i="1" s="1"/>
  <c r="AG5464" i="1"/>
  <c r="U5464" i="1"/>
  <c r="T5464" i="1"/>
  <c r="R5464" i="1"/>
  <c r="Q5464" i="1"/>
  <c r="O5464" i="1"/>
  <c r="M5464" i="1"/>
  <c r="AG5463" i="1"/>
  <c r="T5463" i="1"/>
  <c r="U5463" i="1" s="1"/>
  <c r="R5463" i="1"/>
  <c r="M5463" i="1"/>
  <c r="AG5462" i="1"/>
  <c r="U5462" i="1"/>
  <c r="T5462" i="1"/>
  <c r="R5462" i="1"/>
  <c r="M5462" i="1"/>
  <c r="AG5461" i="1"/>
  <c r="T5461" i="1"/>
  <c r="U5461" i="1" s="1"/>
  <c r="R5461" i="1"/>
  <c r="M5461" i="1"/>
  <c r="AG5460" i="1"/>
  <c r="U5460" i="1"/>
  <c r="T5460" i="1"/>
  <c r="R5460" i="1"/>
  <c r="Q5460" i="1"/>
  <c r="O5460" i="1"/>
  <c r="M5460" i="1"/>
  <c r="AG5459" i="1"/>
  <c r="T5459" i="1"/>
  <c r="U5459" i="1" s="1"/>
  <c r="R5459" i="1"/>
  <c r="Q5459" i="1"/>
  <c r="O5459" i="1"/>
  <c r="M5459" i="1"/>
  <c r="AG5458" i="1"/>
  <c r="U5458" i="1"/>
  <c r="T5458" i="1"/>
  <c r="R5458" i="1"/>
  <c r="M5458" i="1"/>
  <c r="Q5458" i="1" s="1"/>
  <c r="AG5457" i="1"/>
  <c r="T5457" i="1"/>
  <c r="U5457" i="1" s="1"/>
  <c r="R5457" i="1"/>
  <c r="Q5457" i="1"/>
  <c r="O5457" i="1"/>
  <c r="M5457" i="1"/>
  <c r="AG5456" i="1"/>
  <c r="U5456" i="1"/>
  <c r="T5456" i="1"/>
  <c r="R5456" i="1"/>
  <c r="Q5456" i="1"/>
  <c r="O5456" i="1"/>
  <c r="M5456" i="1"/>
  <c r="AG5455" i="1"/>
  <c r="T5455" i="1"/>
  <c r="U5455" i="1" s="1"/>
  <c r="R5455" i="1"/>
  <c r="Q5455" i="1"/>
  <c r="M5455" i="1"/>
  <c r="O5455" i="1" s="1"/>
  <c r="AG5454" i="1"/>
  <c r="T5454" i="1"/>
  <c r="U5454" i="1" s="1"/>
  <c r="R5454" i="1"/>
  <c r="M5454" i="1"/>
  <c r="Q5454" i="1" s="1"/>
  <c r="AG5453" i="1"/>
  <c r="T5453" i="1"/>
  <c r="U5453" i="1" s="1"/>
  <c r="R5453" i="1"/>
  <c r="M5453" i="1"/>
  <c r="AG5452" i="1"/>
  <c r="U5452" i="1"/>
  <c r="T5452" i="1"/>
  <c r="R5452" i="1"/>
  <c r="Q5452" i="1"/>
  <c r="O5452" i="1"/>
  <c r="M5452" i="1"/>
  <c r="AG5451" i="1"/>
  <c r="T5451" i="1"/>
  <c r="U5451" i="1" s="1"/>
  <c r="R5451" i="1"/>
  <c r="Q5451" i="1"/>
  <c r="M5451" i="1"/>
  <c r="O5451" i="1" s="1"/>
  <c r="AG5450" i="1"/>
  <c r="U5450" i="1"/>
  <c r="T5450" i="1"/>
  <c r="R5450" i="1"/>
  <c r="M5450" i="1"/>
  <c r="Q5450" i="1" s="1"/>
  <c r="AG5449" i="1"/>
  <c r="T5449" i="1"/>
  <c r="U5449" i="1" s="1"/>
  <c r="R5449" i="1"/>
  <c r="M5449" i="1"/>
  <c r="O5449" i="1" s="1"/>
  <c r="AG5448" i="1"/>
  <c r="U5448" i="1"/>
  <c r="T5448" i="1"/>
  <c r="R5448" i="1"/>
  <c r="Q5448" i="1"/>
  <c r="O5448" i="1"/>
  <c r="M5448" i="1"/>
  <c r="AG5447" i="1"/>
  <c r="T5447" i="1"/>
  <c r="U5447" i="1" s="1"/>
  <c r="R5447" i="1"/>
  <c r="M5447" i="1"/>
  <c r="Q5447" i="1" s="1"/>
  <c r="AG5446" i="1"/>
  <c r="U5446" i="1"/>
  <c r="T5446" i="1"/>
  <c r="R5446" i="1"/>
  <c r="M5446" i="1"/>
  <c r="AG5445" i="1"/>
  <c r="T5445" i="1"/>
  <c r="U5445" i="1" s="1"/>
  <c r="R5445" i="1"/>
  <c r="M5445" i="1"/>
  <c r="Q5445" i="1" s="1"/>
  <c r="AG5444" i="1"/>
  <c r="U5444" i="1"/>
  <c r="T5444" i="1"/>
  <c r="R5444" i="1"/>
  <c r="Q5444" i="1"/>
  <c r="O5444" i="1"/>
  <c r="M5444" i="1"/>
  <c r="AG5443" i="1"/>
  <c r="T5443" i="1"/>
  <c r="U5443" i="1" s="1"/>
  <c r="R5443" i="1"/>
  <c r="M5443" i="1"/>
  <c r="Q5443" i="1" s="1"/>
  <c r="AG5442" i="1"/>
  <c r="U5442" i="1"/>
  <c r="T5442" i="1"/>
  <c r="R5442" i="1"/>
  <c r="M5442" i="1"/>
  <c r="AG5441" i="1"/>
  <c r="T5441" i="1"/>
  <c r="U5441" i="1" s="1"/>
  <c r="R5441" i="1"/>
  <c r="Q5441" i="1"/>
  <c r="M5441" i="1"/>
  <c r="O5441" i="1" s="1"/>
  <c r="AG5440" i="1"/>
  <c r="U5440" i="1"/>
  <c r="T5440" i="1"/>
  <c r="R5440" i="1"/>
  <c r="Q5440" i="1"/>
  <c r="O5440" i="1"/>
  <c r="M5440" i="1"/>
  <c r="AG5439" i="1"/>
  <c r="T5439" i="1"/>
  <c r="U5439" i="1" s="1"/>
  <c r="R5439" i="1"/>
  <c r="M5439" i="1"/>
  <c r="O5439" i="1" s="1"/>
  <c r="AG5438" i="1"/>
  <c r="U5438" i="1"/>
  <c r="T5438" i="1"/>
  <c r="R5438" i="1"/>
  <c r="M5438" i="1"/>
  <c r="AG5437" i="1"/>
  <c r="T5437" i="1"/>
  <c r="U5437" i="1" s="1"/>
  <c r="R5437" i="1"/>
  <c r="M5437" i="1"/>
  <c r="AG5436" i="1"/>
  <c r="U5436" i="1"/>
  <c r="T5436" i="1"/>
  <c r="R5436" i="1"/>
  <c r="Q5436" i="1"/>
  <c r="O5436" i="1"/>
  <c r="M5436" i="1"/>
  <c r="AG5435" i="1"/>
  <c r="T5435" i="1"/>
  <c r="U5435" i="1" s="1"/>
  <c r="R5435" i="1"/>
  <c r="Q5435" i="1"/>
  <c r="O5435" i="1"/>
  <c r="M5435" i="1"/>
  <c r="AG5434" i="1"/>
  <c r="U5434" i="1"/>
  <c r="T5434" i="1"/>
  <c r="R5434" i="1"/>
  <c r="M5434" i="1"/>
  <c r="AG5433" i="1"/>
  <c r="T5433" i="1"/>
  <c r="U5433" i="1" s="1"/>
  <c r="R5433" i="1"/>
  <c r="Q5433" i="1"/>
  <c r="O5433" i="1"/>
  <c r="M5433" i="1"/>
  <c r="AG5432" i="1"/>
  <c r="U5432" i="1"/>
  <c r="T5432" i="1"/>
  <c r="R5432" i="1"/>
  <c r="Q5432" i="1"/>
  <c r="O5432" i="1"/>
  <c r="M5432" i="1"/>
  <c r="AG5431" i="1"/>
  <c r="T5431" i="1"/>
  <c r="U5431" i="1" s="1"/>
  <c r="R5431" i="1"/>
  <c r="Q5431" i="1"/>
  <c r="M5431" i="1"/>
  <c r="O5431" i="1" s="1"/>
  <c r="AG5430" i="1"/>
  <c r="T5430" i="1"/>
  <c r="U5430" i="1" s="1"/>
  <c r="R5430" i="1"/>
  <c r="O5430" i="1"/>
  <c r="M5430" i="1"/>
  <c r="Q5430" i="1" s="1"/>
  <c r="AG5429" i="1"/>
  <c r="T5429" i="1"/>
  <c r="U5429" i="1" s="1"/>
  <c r="R5429" i="1"/>
  <c r="M5429" i="1"/>
  <c r="AG5428" i="1"/>
  <c r="U5428" i="1"/>
  <c r="T5428" i="1"/>
  <c r="R5428" i="1"/>
  <c r="Q5428" i="1"/>
  <c r="O5428" i="1"/>
  <c r="M5428" i="1"/>
  <c r="AG5427" i="1"/>
  <c r="T5427" i="1"/>
  <c r="U5427" i="1" s="1"/>
  <c r="R5427" i="1"/>
  <c r="Q5427" i="1"/>
  <c r="M5427" i="1"/>
  <c r="O5427" i="1" s="1"/>
  <c r="AG5426" i="1"/>
  <c r="T5426" i="1"/>
  <c r="U5426" i="1" s="1"/>
  <c r="R5426" i="1"/>
  <c r="O5426" i="1"/>
  <c r="M5426" i="1"/>
  <c r="Q5426" i="1" s="1"/>
  <c r="AG5425" i="1"/>
  <c r="T5425" i="1"/>
  <c r="U5425" i="1" s="1"/>
  <c r="R5425" i="1"/>
  <c r="M5425" i="1"/>
  <c r="O5425" i="1" s="1"/>
  <c r="AG5424" i="1"/>
  <c r="U5424" i="1"/>
  <c r="T5424" i="1"/>
  <c r="R5424" i="1"/>
  <c r="Q5424" i="1"/>
  <c r="O5424" i="1"/>
  <c r="M5424" i="1"/>
  <c r="AG5423" i="1"/>
  <c r="T5423" i="1"/>
  <c r="U5423" i="1" s="1"/>
  <c r="R5423" i="1"/>
  <c r="O5423" i="1"/>
  <c r="M5423" i="1"/>
  <c r="Q5423" i="1" s="1"/>
  <c r="AG5422" i="1"/>
  <c r="U5422" i="1"/>
  <c r="T5422" i="1"/>
  <c r="R5422" i="1"/>
  <c r="M5422" i="1"/>
  <c r="AG5421" i="1"/>
  <c r="T5421" i="1"/>
  <c r="U5421" i="1" s="1"/>
  <c r="R5421" i="1"/>
  <c r="M5421" i="1"/>
  <c r="AG5420" i="1"/>
  <c r="U5420" i="1"/>
  <c r="T5420" i="1"/>
  <c r="R5420" i="1"/>
  <c r="Q5420" i="1"/>
  <c r="O5420" i="1"/>
  <c r="M5420" i="1"/>
  <c r="AG5419" i="1"/>
  <c r="T5419" i="1"/>
  <c r="U5419" i="1" s="1"/>
  <c r="R5419" i="1"/>
  <c r="O5419" i="1"/>
  <c r="M5419" i="1"/>
  <c r="Q5419" i="1" s="1"/>
  <c r="AG5418" i="1"/>
  <c r="U5418" i="1"/>
  <c r="T5418" i="1"/>
  <c r="R5418" i="1"/>
  <c r="M5418" i="1"/>
  <c r="AG5417" i="1"/>
  <c r="T5417" i="1"/>
  <c r="U5417" i="1" s="1"/>
  <c r="R5417" i="1"/>
  <c r="Q5417" i="1"/>
  <c r="M5417" i="1"/>
  <c r="O5417" i="1" s="1"/>
  <c r="AG5416" i="1"/>
  <c r="U5416" i="1"/>
  <c r="T5416" i="1"/>
  <c r="R5416" i="1"/>
  <c r="Q5416" i="1"/>
  <c r="O5416" i="1"/>
  <c r="M5416" i="1"/>
  <c r="AG5415" i="1"/>
  <c r="U5415" i="1"/>
  <c r="T5415" i="1"/>
  <c r="R5415" i="1"/>
  <c r="M5415" i="1"/>
  <c r="AG5414" i="1"/>
  <c r="U5414" i="1"/>
  <c r="T5414" i="1"/>
  <c r="R5414" i="1"/>
  <c r="M5414" i="1"/>
  <c r="AG5413" i="1"/>
  <c r="T5413" i="1"/>
  <c r="U5413" i="1" s="1"/>
  <c r="R5413" i="1"/>
  <c r="M5413" i="1"/>
  <c r="AG5412" i="1"/>
  <c r="U5412" i="1"/>
  <c r="T5412" i="1"/>
  <c r="R5412" i="1"/>
  <c r="Q5412" i="1"/>
  <c r="O5412" i="1"/>
  <c r="M5412" i="1"/>
  <c r="AG5411" i="1"/>
  <c r="T5411" i="1"/>
  <c r="U5411" i="1" s="1"/>
  <c r="R5411" i="1"/>
  <c r="Q5411" i="1"/>
  <c r="O5411" i="1"/>
  <c r="M5411" i="1"/>
  <c r="AG5410" i="1"/>
  <c r="U5410" i="1"/>
  <c r="T5410" i="1"/>
  <c r="R5410" i="1"/>
  <c r="M5410" i="1"/>
  <c r="Q5410" i="1" s="1"/>
  <c r="AG5409" i="1"/>
  <c r="T5409" i="1"/>
  <c r="U5409" i="1" s="1"/>
  <c r="R5409" i="1"/>
  <c r="Q5409" i="1"/>
  <c r="O5409" i="1"/>
  <c r="M5409" i="1"/>
  <c r="AG5408" i="1"/>
  <c r="U5408" i="1"/>
  <c r="T5408" i="1"/>
  <c r="R5408" i="1"/>
  <c r="Q5408" i="1"/>
  <c r="O5408" i="1"/>
  <c r="M5408" i="1"/>
  <c r="AG5407" i="1"/>
  <c r="T5407" i="1"/>
  <c r="U5407" i="1" s="1"/>
  <c r="R5407" i="1"/>
  <c r="Q5407" i="1"/>
  <c r="M5407" i="1"/>
  <c r="O5407" i="1" s="1"/>
  <c r="AG5406" i="1"/>
  <c r="T5406" i="1"/>
  <c r="U5406" i="1" s="1"/>
  <c r="R5406" i="1"/>
  <c r="O5406" i="1"/>
  <c r="M5406" i="1"/>
  <c r="Q5406" i="1" s="1"/>
  <c r="AG5405" i="1"/>
  <c r="T5405" i="1"/>
  <c r="U5405" i="1" s="1"/>
  <c r="R5405" i="1"/>
  <c r="M5405" i="1"/>
  <c r="AG5404" i="1"/>
  <c r="U5404" i="1"/>
  <c r="T5404" i="1"/>
  <c r="R5404" i="1"/>
  <c r="Q5404" i="1"/>
  <c r="O5404" i="1"/>
  <c r="M5404" i="1"/>
  <c r="AG5403" i="1"/>
  <c r="T5403" i="1"/>
  <c r="U5403" i="1" s="1"/>
  <c r="R5403" i="1"/>
  <c r="Q5403" i="1"/>
  <c r="M5403" i="1"/>
  <c r="O5403" i="1" s="1"/>
  <c r="AG5402" i="1"/>
  <c r="U5402" i="1"/>
  <c r="T5402" i="1"/>
  <c r="R5402" i="1"/>
  <c r="O5402" i="1"/>
  <c r="M5402" i="1"/>
  <c r="Q5402" i="1" s="1"/>
  <c r="AG5401" i="1"/>
  <c r="T5401" i="1"/>
  <c r="U5401" i="1" s="1"/>
  <c r="R5401" i="1"/>
  <c r="M5401" i="1"/>
  <c r="O5401" i="1" s="1"/>
  <c r="AG5400" i="1"/>
  <c r="U5400" i="1"/>
  <c r="T5400" i="1"/>
  <c r="R5400" i="1"/>
  <c r="Q5400" i="1"/>
  <c r="O5400" i="1"/>
  <c r="M5400" i="1"/>
  <c r="AG5399" i="1"/>
  <c r="T5399" i="1"/>
  <c r="U5399" i="1" s="1"/>
  <c r="R5399" i="1"/>
  <c r="O5399" i="1"/>
  <c r="M5399" i="1"/>
  <c r="Q5399" i="1" s="1"/>
  <c r="AG5398" i="1"/>
  <c r="U5398" i="1"/>
  <c r="T5398" i="1"/>
  <c r="R5398" i="1"/>
  <c r="M5398" i="1"/>
  <c r="Q5398" i="1" s="1"/>
  <c r="AG5397" i="1"/>
  <c r="T5397" i="1"/>
  <c r="U5397" i="1" s="1"/>
  <c r="R5397" i="1"/>
  <c r="M5397" i="1"/>
  <c r="AG5396" i="1"/>
  <c r="U5396" i="1"/>
  <c r="T5396" i="1"/>
  <c r="R5396" i="1"/>
  <c r="Q5396" i="1"/>
  <c r="O5396" i="1"/>
  <c r="M5396" i="1"/>
  <c r="AG5395" i="1"/>
  <c r="T5395" i="1"/>
  <c r="U5395" i="1" s="1"/>
  <c r="R5395" i="1"/>
  <c r="O5395" i="1"/>
  <c r="M5395" i="1"/>
  <c r="Q5395" i="1" s="1"/>
  <c r="AG5394" i="1"/>
  <c r="U5394" i="1"/>
  <c r="T5394" i="1"/>
  <c r="R5394" i="1"/>
  <c r="M5394" i="1"/>
  <c r="AG5393" i="1"/>
  <c r="T5393" i="1"/>
  <c r="U5393" i="1" s="1"/>
  <c r="R5393" i="1"/>
  <c r="M5393" i="1"/>
  <c r="O5393" i="1" s="1"/>
  <c r="AG5392" i="1"/>
  <c r="U5392" i="1"/>
  <c r="T5392" i="1"/>
  <c r="R5392" i="1"/>
  <c r="Q5392" i="1"/>
  <c r="O5392" i="1"/>
  <c r="M5392" i="1"/>
  <c r="AG5391" i="1"/>
  <c r="U5391" i="1"/>
  <c r="T5391" i="1"/>
  <c r="R5391" i="1"/>
  <c r="M5391" i="1"/>
  <c r="AG5390" i="1"/>
  <c r="U5390" i="1"/>
  <c r="T5390" i="1"/>
  <c r="R5390" i="1"/>
  <c r="M5390" i="1"/>
  <c r="AG5389" i="1"/>
  <c r="T5389" i="1"/>
  <c r="U5389" i="1" s="1"/>
  <c r="R5389" i="1"/>
  <c r="M5389" i="1"/>
  <c r="AG5388" i="1"/>
  <c r="U5388" i="1"/>
  <c r="T5388" i="1"/>
  <c r="R5388" i="1"/>
  <c r="Q5388" i="1"/>
  <c r="O5388" i="1"/>
  <c r="M5388" i="1"/>
  <c r="AG5387" i="1"/>
  <c r="T5387" i="1"/>
  <c r="U5387" i="1" s="1"/>
  <c r="R5387" i="1"/>
  <c r="M5387" i="1"/>
  <c r="Q5387" i="1" s="1"/>
  <c r="AG5386" i="1"/>
  <c r="U5386" i="1"/>
  <c r="T5386" i="1"/>
  <c r="R5386" i="1"/>
  <c r="M5386" i="1"/>
  <c r="AG5385" i="1"/>
  <c r="T5385" i="1"/>
  <c r="U5385" i="1" s="1"/>
  <c r="R5385" i="1"/>
  <c r="M5385" i="1"/>
  <c r="Q5385" i="1" s="1"/>
  <c r="AG5384" i="1"/>
  <c r="U5384" i="1"/>
  <c r="T5384" i="1"/>
  <c r="R5384" i="1"/>
  <c r="Q5384" i="1"/>
  <c r="O5384" i="1"/>
  <c r="M5384" i="1"/>
  <c r="AG5383" i="1"/>
  <c r="T5383" i="1"/>
  <c r="U5383" i="1" s="1"/>
  <c r="R5383" i="1"/>
  <c r="M5383" i="1"/>
  <c r="O5383" i="1" s="1"/>
  <c r="AG5382" i="1"/>
  <c r="T5382" i="1"/>
  <c r="U5382" i="1" s="1"/>
  <c r="R5382" i="1"/>
  <c r="O5382" i="1"/>
  <c r="M5382" i="1"/>
  <c r="Q5382" i="1" s="1"/>
  <c r="AG5381" i="1"/>
  <c r="T5381" i="1"/>
  <c r="U5381" i="1" s="1"/>
  <c r="R5381" i="1"/>
  <c r="M5381" i="1"/>
  <c r="AG5380" i="1"/>
  <c r="U5380" i="1"/>
  <c r="T5380" i="1"/>
  <c r="R5380" i="1"/>
  <c r="Q5380" i="1"/>
  <c r="O5380" i="1"/>
  <c r="M5380" i="1"/>
  <c r="AG5379" i="1"/>
  <c r="T5379" i="1"/>
  <c r="U5379" i="1" s="1"/>
  <c r="R5379" i="1"/>
  <c r="Q5379" i="1"/>
  <c r="M5379" i="1"/>
  <c r="O5379" i="1" s="1"/>
  <c r="AG5378" i="1"/>
  <c r="T5378" i="1"/>
  <c r="U5378" i="1" s="1"/>
  <c r="R5378" i="1"/>
  <c r="O5378" i="1"/>
  <c r="M5378" i="1"/>
  <c r="Q5378" i="1" s="1"/>
  <c r="AG5377" i="1"/>
  <c r="T5377" i="1"/>
  <c r="U5377" i="1" s="1"/>
  <c r="R5377" i="1"/>
  <c r="M5377" i="1"/>
  <c r="O5377" i="1" s="1"/>
  <c r="AG5376" i="1"/>
  <c r="T5376" i="1"/>
  <c r="U5376" i="1" s="1"/>
  <c r="R5376" i="1"/>
  <c r="Q5376" i="1"/>
  <c r="O5376" i="1"/>
  <c r="M5376" i="1"/>
  <c r="AG5375" i="1"/>
  <c r="T5375" i="1"/>
  <c r="U5375" i="1" s="1"/>
  <c r="R5375" i="1"/>
  <c r="M5375" i="1"/>
  <c r="Q5375" i="1" s="1"/>
  <c r="AG5374" i="1"/>
  <c r="U5374" i="1"/>
  <c r="T5374" i="1"/>
  <c r="R5374" i="1"/>
  <c r="O5374" i="1"/>
  <c r="M5374" i="1"/>
  <c r="Q5374" i="1" s="1"/>
  <c r="AG5373" i="1"/>
  <c r="T5373" i="1"/>
  <c r="U5373" i="1" s="1"/>
  <c r="R5373" i="1"/>
  <c r="M5373" i="1"/>
  <c r="Q5373" i="1" s="1"/>
  <c r="AG5372" i="1"/>
  <c r="U5372" i="1"/>
  <c r="T5372" i="1"/>
  <c r="R5372" i="1"/>
  <c r="Q5372" i="1"/>
  <c r="O5372" i="1"/>
  <c r="M5372" i="1"/>
  <c r="AG5371" i="1"/>
  <c r="T5371" i="1"/>
  <c r="U5371" i="1" s="1"/>
  <c r="R5371" i="1"/>
  <c r="M5371" i="1"/>
  <c r="Q5371" i="1" s="1"/>
  <c r="AG5370" i="1"/>
  <c r="T5370" i="1"/>
  <c r="U5370" i="1" s="1"/>
  <c r="R5370" i="1"/>
  <c r="M5370" i="1"/>
  <c r="AG5369" i="1"/>
  <c r="T5369" i="1"/>
  <c r="U5369" i="1" s="1"/>
  <c r="R5369" i="1"/>
  <c r="Q5369" i="1"/>
  <c r="M5369" i="1"/>
  <c r="O5369" i="1" s="1"/>
  <c r="AG5368" i="1"/>
  <c r="U5368" i="1"/>
  <c r="T5368" i="1"/>
  <c r="R5368" i="1"/>
  <c r="Q5368" i="1"/>
  <c r="O5368" i="1"/>
  <c r="M5368" i="1"/>
  <c r="AG5367" i="1"/>
  <c r="U5367" i="1"/>
  <c r="T5367" i="1"/>
  <c r="R5367" i="1"/>
  <c r="M5367" i="1"/>
  <c r="O5367" i="1" s="1"/>
  <c r="AG5366" i="1"/>
  <c r="U5366" i="1"/>
  <c r="T5366" i="1"/>
  <c r="R5366" i="1"/>
  <c r="M5366" i="1"/>
  <c r="AG5365" i="1"/>
  <c r="T5365" i="1"/>
  <c r="U5365" i="1" s="1"/>
  <c r="R5365" i="1"/>
  <c r="M5365" i="1"/>
  <c r="AG5364" i="1"/>
  <c r="U5364" i="1"/>
  <c r="T5364" i="1"/>
  <c r="R5364" i="1"/>
  <c r="Q5364" i="1"/>
  <c r="O5364" i="1"/>
  <c r="M5364" i="1"/>
  <c r="AG5363" i="1"/>
  <c r="U5363" i="1"/>
  <c r="T5363" i="1"/>
  <c r="R5363" i="1"/>
  <c r="O5363" i="1"/>
  <c r="M5363" i="1"/>
  <c r="Q5363" i="1" s="1"/>
  <c r="AG5362" i="1"/>
  <c r="U5362" i="1"/>
  <c r="T5362" i="1"/>
  <c r="R5362" i="1"/>
  <c r="M5362" i="1"/>
  <c r="AG5361" i="1"/>
  <c r="T5361" i="1"/>
  <c r="U5361" i="1" s="1"/>
  <c r="R5361" i="1"/>
  <c r="O5361" i="1"/>
  <c r="M5361" i="1"/>
  <c r="Q5361" i="1" s="1"/>
  <c r="AG5360" i="1"/>
  <c r="U5360" i="1"/>
  <c r="T5360" i="1"/>
  <c r="R5360" i="1"/>
  <c r="Q5360" i="1"/>
  <c r="O5360" i="1"/>
  <c r="M5360" i="1"/>
  <c r="AG5359" i="1"/>
  <c r="T5359" i="1"/>
  <c r="U5359" i="1" s="1"/>
  <c r="R5359" i="1"/>
  <c r="Q5359" i="1"/>
  <c r="M5359" i="1"/>
  <c r="O5359" i="1" s="1"/>
  <c r="AG5358" i="1"/>
  <c r="T5358" i="1"/>
  <c r="U5358" i="1" s="1"/>
  <c r="R5358" i="1"/>
  <c r="M5358" i="1"/>
  <c r="Q5358" i="1" s="1"/>
  <c r="AG5357" i="1"/>
  <c r="U5357" i="1"/>
  <c r="T5357" i="1"/>
  <c r="R5357" i="1"/>
  <c r="M5357" i="1"/>
  <c r="AG5356" i="1"/>
  <c r="U5356" i="1"/>
  <c r="T5356" i="1"/>
  <c r="R5356" i="1"/>
  <c r="Q5356" i="1"/>
  <c r="O5356" i="1"/>
  <c r="M5356" i="1"/>
  <c r="AG5355" i="1"/>
  <c r="U5355" i="1"/>
  <c r="T5355" i="1"/>
  <c r="R5355" i="1"/>
  <c r="Q5355" i="1"/>
  <c r="M5355" i="1"/>
  <c r="O5355" i="1" s="1"/>
  <c r="AG5354" i="1"/>
  <c r="T5354" i="1"/>
  <c r="U5354" i="1" s="1"/>
  <c r="R5354" i="1"/>
  <c r="M5354" i="1"/>
  <c r="Q5354" i="1" s="1"/>
  <c r="AG5353" i="1"/>
  <c r="T5353" i="1"/>
  <c r="U5353" i="1" s="1"/>
  <c r="R5353" i="1"/>
  <c r="M5353" i="1"/>
  <c r="O5353" i="1" s="1"/>
  <c r="AG5352" i="1"/>
  <c r="U5352" i="1"/>
  <c r="T5352" i="1"/>
  <c r="R5352" i="1"/>
  <c r="Q5352" i="1"/>
  <c r="O5352" i="1"/>
  <c r="M5352" i="1"/>
  <c r="AG5351" i="1"/>
  <c r="T5351" i="1"/>
  <c r="U5351" i="1" s="1"/>
  <c r="R5351" i="1"/>
  <c r="M5351" i="1"/>
  <c r="AG5350" i="1"/>
  <c r="U5350" i="1"/>
  <c r="T5350" i="1"/>
  <c r="R5350" i="1"/>
  <c r="O5350" i="1"/>
  <c r="M5350" i="1"/>
  <c r="Q5350" i="1" s="1"/>
  <c r="AG5349" i="1"/>
  <c r="T5349" i="1"/>
  <c r="U5349" i="1" s="1"/>
  <c r="R5349" i="1"/>
  <c r="O5349" i="1"/>
  <c r="M5349" i="1"/>
  <c r="Q5349" i="1" s="1"/>
  <c r="AG5348" i="1"/>
  <c r="U5348" i="1"/>
  <c r="T5348" i="1"/>
  <c r="R5348" i="1"/>
  <c r="Q5348" i="1"/>
  <c r="O5348" i="1"/>
  <c r="M5348" i="1"/>
  <c r="AG5347" i="1"/>
  <c r="T5347" i="1"/>
  <c r="U5347" i="1" s="1"/>
  <c r="R5347" i="1"/>
  <c r="Q5347" i="1"/>
  <c r="M5347" i="1"/>
  <c r="O5347" i="1" s="1"/>
  <c r="AG5346" i="1"/>
  <c r="U5346" i="1"/>
  <c r="T5346" i="1"/>
  <c r="R5346" i="1"/>
  <c r="M5346" i="1"/>
  <c r="AG5345" i="1"/>
  <c r="T5345" i="1"/>
  <c r="U5345" i="1" s="1"/>
  <c r="R5345" i="1"/>
  <c r="M5345" i="1"/>
  <c r="O5345" i="1" s="1"/>
  <c r="AG5344" i="1"/>
  <c r="U5344" i="1"/>
  <c r="T5344" i="1"/>
  <c r="R5344" i="1"/>
  <c r="Q5344" i="1"/>
  <c r="O5344" i="1"/>
  <c r="M5344" i="1"/>
  <c r="AG5343" i="1"/>
  <c r="T5343" i="1"/>
  <c r="U5343" i="1" s="1"/>
  <c r="R5343" i="1"/>
  <c r="Q5343" i="1"/>
  <c r="M5343" i="1"/>
  <c r="O5343" i="1" s="1"/>
  <c r="AG5342" i="1"/>
  <c r="U5342" i="1"/>
  <c r="T5342" i="1"/>
  <c r="R5342" i="1"/>
  <c r="M5342" i="1"/>
  <c r="AG5341" i="1"/>
  <c r="T5341" i="1"/>
  <c r="U5341" i="1" s="1"/>
  <c r="R5341" i="1"/>
  <c r="M5341" i="1"/>
  <c r="AG5340" i="1"/>
  <c r="U5340" i="1"/>
  <c r="T5340" i="1"/>
  <c r="R5340" i="1"/>
  <c r="Q5340" i="1"/>
  <c r="O5340" i="1"/>
  <c r="M5340" i="1"/>
  <c r="AG5339" i="1"/>
  <c r="U5339" i="1"/>
  <c r="T5339" i="1"/>
  <c r="R5339" i="1"/>
  <c r="M5339" i="1"/>
  <c r="Q5339" i="1" s="1"/>
  <c r="AG5338" i="1"/>
  <c r="U5338" i="1"/>
  <c r="T5338" i="1"/>
  <c r="R5338" i="1"/>
  <c r="M5338" i="1"/>
  <c r="Q5338" i="1" s="1"/>
  <c r="AG5337" i="1"/>
  <c r="T5337" i="1"/>
  <c r="U5337" i="1" s="1"/>
  <c r="R5337" i="1"/>
  <c r="M5337" i="1"/>
  <c r="Q5337" i="1" s="1"/>
  <c r="AG5336" i="1"/>
  <c r="U5336" i="1"/>
  <c r="T5336" i="1"/>
  <c r="R5336" i="1"/>
  <c r="Q5336" i="1"/>
  <c r="O5336" i="1"/>
  <c r="M5336" i="1"/>
  <c r="AG5335" i="1"/>
  <c r="T5335" i="1"/>
  <c r="U5335" i="1" s="1"/>
  <c r="R5335" i="1"/>
  <c r="M5335" i="1"/>
  <c r="O5335" i="1" s="1"/>
  <c r="AG5334" i="1"/>
  <c r="T5334" i="1"/>
  <c r="U5334" i="1" s="1"/>
  <c r="R5334" i="1"/>
  <c r="O5334" i="1"/>
  <c r="M5334" i="1"/>
  <c r="Q5334" i="1" s="1"/>
  <c r="AG5333" i="1"/>
  <c r="U5333" i="1"/>
  <c r="T5333" i="1"/>
  <c r="R5333" i="1"/>
  <c r="M5333" i="1"/>
  <c r="AG5332" i="1"/>
  <c r="U5332" i="1"/>
  <c r="T5332" i="1"/>
  <c r="R5332" i="1"/>
  <c r="Q5332" i="1"/>
  <c r="O5332" i="1"/>
  <c r="M5332" i="1"/>
  <c r="AG5331" i="1"/>
  <c r="U5331" i="1"/>
  <c r="T5331" i="1"/>
  <c r="R5331" i="1"/>
  <c r="M5331" i="1"/>
  <c r="AG5330" i="1"/>
  <c r="T5330" i="1"/>
  <c r="U5330" i="1" s="1"/>
  <c r="R5330" i="1"/>
  <c r="O5330" i="1"/>
  <c r="M5330" i="1"/>
  <c r="Q5330" i="1" s="1"/>
  <c r="AG5329" i="1"/>
  <c r="T5329" i="1"/>
  <c r="U5329" i="1" s="1"/>
  <c r="R5329" i="1"/>
  <c r="M5329" i="1"/>
  <c r="AG5328" i="1"/>
  <c r="T5328" i="1"/>
  <c r="U5328" i="1" s="1"/>
  <c r="R5328" i="1"/>
  <c r="Q5328" i="1"/>
  <c r="O5328" i="1"/>
  <c r="M5328" i="1"/>
  <c r="AG5327" i="1"/>
  <c r="T5327" i="1"/>
  <c r="U5327" i="1" s="1"/>
  <c r="R5327" i="1"/>
  <c r="M5327" i="1"/>
  <c r="Q5327" i="1" s="1"/>
  <c r="AG5326" i="1"/>
  <c r="U5326" i="1"/>
  <c r="T5326" i="1"/>
  <c r="R5326" i="1"/>
  <c r="M5326" i="1"/>
  <c r="AG5325" i="1"/>
  <c r="T5325" i="1"/>
  <c r="U5325" i="1" s="1"/>
  <c r="R5325" i="1"/>
  <c r="M5325" i="1"/>
  <c r="Q5325" i="1" s="1"/>
  <c r="AG5324" i="1"/>
  <c r="U5324" i="1"/>
  <c r="T5324" i="1"/>
  <c r="R5324" i="1"/>
  <c r="Q5324" i="1"/>
  <c r="O5324" i="1"/>
  <c r="M5324" i="1"/>
  <c r="AG5323" i="1"/>
  <c r="T5323" i="1"/>
  <c r="U5323" i="1" s="1"/>
  <c r="R5323" i="1"/>
  <c r="M5323" i="1"/>
  <c r="AG5322" i="1"/>
  <c r="T5322" i="1"/>
  <c r="U5322" i="1" s="1"/>
  <c r="R5322" i="1"/>
  <c r="M5322" i="1"/>
  <c r="AG5321" i="1"/>
  <c r="T5321" i="1"/>
  <c r="U5321" i="1" s="1"/>
  <c r="R5321" i="1"/>
  <c r="M5321" i="1"/>
  <c r="O5321" i="1" s="1"/>
  <c r="AG5320" i="1"/>
  <c r="U5320" i="1"/>
  <c r="T5320" i="1"/>
  <c r="R5320" i="1"/>
  <c r="Q5320" i="1"/>
  <c r="O5320" i="1"/>
  <c r="M5320" i="1"/>
  <c r="AG5319" i="1"/>
  <c r="U5319" i="1"/>
  <c r="T5319" i="1"/>
  <c r="R5319" i="1"/>
  <c r="M5319" i="1"/>
  <c r="AG5318" i="1"/>
  <c r="U5318" i="1"/>
  <c r="T5318" i="1"/>
  <c r="R5318" i="1"/>
  <c r="O5318" i="1"/>
  <c r="M5318" i="1"/>
  <c r="Q5318" i="1" s="1"/>
  <c r="AG5317" i="1"/>
  <c r="T5317" i="1"/>
  <c r="U5317" i="1" s="1"/>
  <c r="R5317" i="1"/>
  <c r="M5317" i="1"/>
  <c r="AG5316" i="1"/>
  <c r="U5316" i="1"/>
  <c r="T5316" i="1"/>
  <c r="R5316" i="1"/>
  <c r="Q5316" i="1"/>
  <c r="O5316" i="1"/>
  <c r="M5316" i="1"/>
  <c r="AG5315" i="1"/>
  <c r="T5315" i="1"/>
  <c r="U5315" i="1" s="1"/>
  <c r="R5315" i="1"/>
  <c r="M5315" i="1"/>
  <c r="AG5314" i="1"/>
  <c r="U5314" i="1"/>
  <c r="T5314" i="1"/>
  <c r="R5314" i="1"/>
  <c r="O5314" i="1"/>
  <c r="M5314" i="1"/>
  <c r="Q5314" i="1" s="1"/>
  <c r="AG5313" i="1"/>
  <c r="T5313" i="1"/>
  <c r="U5313" i="1" s="1"/>
  <c r="R5313" i="1"/>
  <c r="M5313" i="1"/>
  <c r="AG5312" i="1"/>
  <c r="U5312" i="1"/>
  <c r="T5312" i="1"/>
  <c r="R5312" i="1"/>
  <c r="Q5312" i="1"/>
  <c r="O5312" i="1"/>
  <c r="M5312" i="1"/>
  <c r="AG5311" i="1"/>
  <c r="T5311" i="1"/>
  <c r="U5311" i="1" s="1"/>
  <c r="R5311" i="1"/>
  <c r="M5311" i="1"/>
  <c r="AG5310" i="1"/>
  <c r="T5310" i="1"/>
  <c r="U5310" i="1" s="1"/>
  <c r="R5310" i="1"/>
  <c r="O5310" i="1"/>
  <c r="M5310" i="1"/>
  <c r="Q5310" i="1" s="1"/>
  <c r="AG5309" i="1"/>
  <c r="U5309" i="1"/>
  <c r="T5309" i="1"/>
  <c r="R5309" i="1"/>
  <c r="M5309" i="1"/>
  <c r="AG5308" i="1"/>
  <c r="U5308" i="1"/>
  <c r="T5308" i="1"/>
  <c r="R5308" i="1"/>
  <c r="Q5308" i="1"/>
  <c r="O5308" i="1"/>
  <c r="M5308" i="1"/>
  <c r="AG5307" i="1"/>
  <c r="U5307" i="1"/>
  <c r="T5307" i="1"/>
  <c r="R5307" i="1"/>
  <c r="M5307" i="1"/>
  <c r="AG5306" i="1"/>
  <c r="T5306" i="1"/>
  <c r="U5306" i="1" s="1"/>
  <c r="R5306" i="1"/>
  <c r="O5306" i="1"/>
  <c r="M5306" i="1"/>
  <c r="Q5306" i="1" s="1"/>
  <c r="AG5305" i="1"/>
  <c r="T5305" i="1"/>
  <c r="U5305" i="1" s="1"/>
  <c r="R5305" i="1"/>
  <c r="M5305" i="1"/>
  <c r="AG5304" i="1"/>
  <c r="T5304" i="1"/>
  <c r="U5304" i="1" s="1"/>
  <c r="R5304" i="1"/>
  <c r="Q5304" i="1"/>
  <c r="O5304" i="1"/>
  <c r="M5304" i="1"/>
  <c r="AG5303" i="1"/>
  <c r="T5303" i="1"/>
  <c r="U5303" i="1" s="1"/>
  <c r="R5303" i="1"/>
  <c r="M5303" i="1"/>
  <c r="Q5303" i="1" s="1"/>
  <c r="AG5302" i="1"/>
  <c r="U5302" i="1"/>
  <c r="T5302" i="1"/>
  <c r="R5302" i="1"/>
  <c r="M5302" i="1"/>
  <c r="AG5301" i="1"/>
  <c r="T5301" i="1"/>
  <c r="U5301" i="1" s="1"/>
  <c r="R5301" i="1"/>
  <c r="M5301" i="1"/>
  <c r="Q5301" i="1" s="1"/>
  <c r="AG5300" i="1"/>
  <c r="U5300" i="1"/>
  <c r="T5300" i="1"/>
  <c r="R5300" i="1"/>
  <c r="Q5300" i="1"/>
  <c r="O5300" i="1"/>
  <c r="M5300" i="1"/>
  <c r="AG5299" i="1"/>
  <c r="T5299" i="1"/>
  <c r="U5299" i="1" s="1"/>
  <c r="R5299" i="1"/>
  <c r="M5299" i="1"/>
  <c r="AG5298" i="1"/>
  <c r="T5298" i="1"/>
  <c r="U5298" i="1" s="1"/>
  <c r="R5298" i="1"/>
  <c r="M5298" i="1"/>
  <c r="AG5297" i="1"/>
  <c r="T5297" i="1"/>
  <c r="U5297" i="1" s="1"/>
  <c r="R5297" i="1"/>
  <c r="M5297" i="1"/>
  <c r="O5297" i="1" s="1"/>
  <c r="AG5296" i="1"/>
  <c r="U5296" i="1"/>
  <c r="T5296" i="1"/>
  <c r="R5296" i="1"/>
  <c r="Q5296" i="1"/>
  <c r="O5296" i="1"/>
  <c r="M5296" i="1"/>
  <c r="AG5295" i="1"/>
  <c r="U5295" i="1"/>
  <c r="T5295" i="1"/>
  <c r="R5295" i="1"/>
  <c r="M5295" i="1"/>
  <c r="Q5295" i="1" s="1"/>
  <c r="AG5294" i="1"/>
  <c r="U5294" i="1"/>
  <c r="T5294" i="1"/>
  <c r="R5294" i="1"/>
  <c r="M5294" i="1"/>
  <c r="Q5294" i="1" s="1"/>
  <c r="AG5293" i="1"/>
  <c r="T5293" i="1"/>
  <c r="U5293" i="1" s="1"/>
  <c r="R5293" i="1"/>
  <c r="M5293" i="1"/>
  <c r="O5293" i="1" s="1"/>
  <c r="AG5292" i="1"/>
  <c r="U5292" i="1"/>
  <c r="T5292" i="1"/>
  <c r="R5292" i="1"/>
  <c r="Q5292" i="1"/>
  <c r="O5292" i="1"/>
  <c r="M5292" i="1"/>
  <c r="AG5291" i="1"/>
  <c r="T5291" i="1"/>
  <c r="U5291" i="1" s="1"/>
  <c r="R5291" i="1"/>
  <c r="Q5291" i="1"/>
  <c r="O5291" i="1"/>
  <c r="M5291" i="1"/>
  <c r="AG5290" i="1"/>
  <c r="U5290" i="1"/>
  <c r="T5290" i="1"/>
  <c r="R5290" i="1"/>
  <c r="M5290" i="1"/>
  <c r="Q5290" i="1" s="1"/>
  <c r="AG5289" i="1"/>
  <c r="T5289" i="1"/>
  <c r="U5289" i="1" s="1"/>
  <c r="R5289" i="1"/>
  <c r="Q5289" i="1"/>
  <c r="O5289" i="1"/>
  <c r="M5289" i="1"/>
  <c r="AG5288" i="1"/>
  <c r="U5288" i="1"/>
  <c r="T5288" i="1"/>
  <c r="R5288" i="1"/>
  <c r="Q5288" i="1"/>
  <c r="O5288" i="1"/>
  <c r="M5288" i="1"/>
  <c r="AG5287" i="1"/>
  <c r="T5287" i="1"/>
  <c r="U5287" i="1" s="1"/>
  <c r="R5287" i="1"/>
  <c r="M5287" i="1"/>
  <c r="AG5286" i="1"/>
  <c r="U5286" i="1"/>
  <c r="T5286" i="1"/>
  <c r="R5286" i="1"/>
  <c r="O5286" i="1"/>
  <c r="M5286" i="1"/>
  <c r="Q5286" i="1" s="1"/>
  <c r="AG5285" i="1"/>
  <c r="U5285" i="1"/>
  <c r="T5285" i="1"/>
  <c r="R5285" i="1"/>
  <c r="M5285" i="1"/>
  <c r="AG5284" i="1"/>
  <c r="U5284" i="1"/>
  <c r="T5284" i="1"/>
  <c r="R5284" i="1"/>
  <c r="Q5284" i="1"/>
  <c r="O5284" i="1"/>
  <c r="M5284" i="1"/>
  <c r="AG5283" i="1"/>
  <c r="U5283" i="1"/>
  <c r="T5283" i="1"/>
  <c r="R5283" i="1"/>
  <c r="M5283" i="1"/>
  <c r="AG5282" i="1"/>
  <c r="U5282" i="1"/>
  <c r="T5282" i="1"/>
  <c r="R5282" i="1"/>
  <c r="Q5282" i="1"/>
  <c r="M5282" i="1"/>
  <c r="O5282" i="1" s="1"/>
  <c r="AG5281" i="1"/>
  <c r="T5281" i="1"/>
  <c r="U5281" i="1" s="1"/>
  <c r="R5281" i="1"/>
  <c r="M5281" i="1"/>
  <c r="AG5280" i="1"/>
  <c r="T5280" i="1"/>
  <c r="U5280" i="1" s="1"/>
  <c r="R5280" i="1"/>
  <c r="Q5280" i="1"/>
  <c r="O5280" i="1"/>
  <c r="M5280" i="1"/>
  <c r="AG5279" i="1"/>
  <c r="T5279" i="1"/>
  <c r="U5279" i="1" s="1"/>
  <c r="R5279" i="1"/>
  <c r="M5279" i="1"/>
  <c r="O5279" i="1" s="1"/>
  <c r="AG5278" i="1"/>
  <c r="U5278" i="1"/>
  <c r="T5278" i="1"/>
  <c r="R5278" i="1"/>
  <c r="O5278" i="1"/>
  <c r="M5278" i="1"/>
  <c r="Q5278" i="1" s="1"/>
  <c r="AG5277" i="1"/>
  <c r="T5277" i="1"/>
  <c r="U5277" i="1" s="1"/>
  <c r="R5277" i="1"/>
  <c r="Q5277" i="1"/>
  <c r="M5277" i="1"/>
  <c r="O5277" i="1" s="1"/>
  <c r="AG5276" i="1"/>
  <c r="U5276" i="1"/>
  <c r="T5276" i="1"/>
  <c r="R5276" i="1"/>
  <c r="Q5276" i="1"/>
  <c r="O5276" i="1"/>
  <c r="M5276" i="1"/>
  <c r="AG5275" i="1"/>
  <c r="T5275" i="1"/>
  <c r="U5275" i="1" s="1"/>
  <c r="R5275" i="1"/>
  <c r="Q5275" i="1"/>
  <c r="O5275" i="1"/>
  <c r="M5275" i="1"/>
  <c r="AG5274" i="1"/>
  <c r="T5274" i="1"/>
  <c r="U5274" i="1" s="1"/>
  <c r="R5274" i="1"/>
  <c r="M5274" i="1"/>
  <c r="AG5273" i="1"/>
  <c r="U5273" i="1"/>
  <c r="T5273" i="1"/>
  <c r="R5273" i="1"/>
  <c r="M5273" i="1"/>
  <c r="AG5272" i="1"/>
  <c r="U5272" i="1"/>
  <c r="T5272" i="1"/>
  <c r="R5272" i="1"/>
  <c r="Q5272" i="1"/>
  <c r="O5272" i="1"/>
  <c r="M5272" i="1"/>
  <c r="AG5271" i="1"/>
  <c r="U5271" i="1"/>
  <c r="T5271" i="1"/>
  <c r="R5271" i="1"/>
  <c r="M5271" i="1"/>
  <c r="O5271" i="1" s="1"/>
  <c r="AG5270" i="1"/>
  <c r="U5270" i="1"/>
  <c r="T5270" i="1"/>
  <c r="R5270" i="1"/>
  <c r="M5270" i="1"/>
  <c r="AG5269" i="1"/>
  <c r="T5269" i="1"/>
  <c r="U5269" i="1" s="1"/>
  <c r="R5269" i="1"/>
  <c r="Q5269" i="1"/>
  <c r="M5269" i="1"/>
  <c r="O5269" i="1" s="1"/>
  <c r="AG5268" i="1"/>
  <c r="U5268" i="1"/>
  <c r="T5268" i="1"/>
  <c r="R5268" i="1"/>
  <c r="Q5268" i="1"/>
  <c r="O5268" i="1"/>
  <c r="M5268" i="1"/>
  <c r="AG5267" i="1"/>
  <c r="U5267" i="1"/>
  <c r="T5267" i="1"/>
  <c r="R5267" i="1"/>
  <c r="O5267" i="1"/>
  <c r="M5267" i="1"/>
  <c r="Q5267" i="1" s="1"/>
  <c r="AG5266" i="1"/>
  <c r="U5266" i="1"/>
  <c r="T5266" i="1"/>
  <c r="R5266" i="1"/>
  <c r="O5266" i="1"/>
  <c r="M5266" i="1"/>
  <c r="Q5266" i="1" s="1"/>
  <c r="AG5265" i="1"/>
  <c r="T5265" i="1"/>
  <c r="U5265" i="1" s="1"/>
  <c r="R5265" i="1"/>
  <c r="O5265" i="1"/>
  <c r="M5265" i="1"/>
  <c r="Q5265" i="1" s="1"/>
  <c r="AG5264" i="1"/>
  <c r="U5264" i="1"/>
  <c r="T5264" i="1"/>
  <c r="R5264" i="1"/>
  <c r="Q5264" i="1"/>
  <c r="O5264" i="1"/>
  <c r="M5264" i="1"/>
  <c r="AG5263" i="1"/>
  <c r="U5263" i="1"/>
  <c r="T5263" i="1"/>
  <c r="R5263" i="1"/>
  <c r="M5263" i="1"/>
  <c r="O5263" i="1" s="1"/>
  <c r="AG5262" i="1"/>
  <c r="T5262" i="1"/>
  <c r="U5262" i="1" s="1"/>
  <c r="R5262" i="1"/>
  <c r="O5262" i="1"/>
  <c r="M5262" i="1"/>
  <c r="Q5262" i="1" s="1"/>
  <c r="AG5261" i="1"/>
  <c r="U5261" i="1"/>
  <c r="T5261" i="1"/>
  <c r="R5261" i="1"/>
  <c r="Q5261" i="1"/>
  <c r="O5261" i="1"/>
  <c r="M5261" i="1"/>
  <c r="AG5260" i="1"/>
  <c r="U5260" i="1"/>
  <c r="T5260" i="1"/>
  <c r="R5260" i="1"/>
  <c r="M5260" i="1"/>
  <c r="O5260" i="1" s="1"/>
  <c r="AG5259" i="1"/>
  <c r="U5259" i="1"/>
  <c r="T5259" i="1"/>
  <c r="R5259" i="1"/>
  <c r="O5259" i="1"/>
  <c r="M5259" i="1"/>
  <c r="Q5259" i="1" s="1"/>
  <c r="AG5258" i="1"/>
  <c r="U5258" i="1"/>
  <c r="T5258" i="1"/>
  <c r="R5258" i="1"/>
  <c r="Q5258" i="1"/>
  <c r="O5258" i="1"/>
  <c r="M5258" i="1"/>
  <c r="AG5257" i="1"/>
  <c r="U5257" i="1"/>
  <c r="T5257" i="1"/>
  <c r="R5257" i="1"/>
  <c r="M5257" i="1"/>
  <c r="O5257" i="1" s="1"/>
  <c r="AG5256" i="1"/>
  <c r="U5256" i="1"/>
  <c r="T5256" i="1"/>
  <c r="R5256" i="1"/>
  <c r="Q5256" i="1"/>
  <c r="O5256" i="1"/>
  <c r="M5256" i="1"/>
  <c r="AG5255" i="1"/>
  <c r="T5255" i="1"/>
  <c r="U5255" i="1" s="1"/>
  <c r="R5255" i="1"/>
  <c r="M5255" i="1"/>
  <c r="AG5254" i="1"/>
  <c r="U5254" i="1"/>
  <c r="T5254" i="1"/>
  <c r="R5254" i="1"/>
  <c r="Q5254" i="1"/>
  <c r="O5254" i="1"/>
  <c r="M5254" i="1"/>
  <c r="AG5253" i="1"/>
  <c r="T5253" i="1"/>
  <c r="U5253" i="1" s="1"/>
  <c r="R5253" i="1"/>
  <c r="O5253" i="1"/>
  <c r="M5253" i="1"/>
  <c r="Q5253" i="1" s="1"/>
  <c r="AG5252" i="1"/>
  <c r="T5252" i="1"/>
  <c r="U5252" i="1" s="1"/>
  <c r="R5252" i="1"/>
  <c r="Q5252" i="1"/>
  <c r="O5252" i="1"/>
  <c r="M5252" i="1"/>
  <c r="AG5251" i="1"/>
  <c r="T5251" i="1"/>
  <c r="U5251" i="1" s="1"/>
  <c r="R5251" i="1"/>
  <c r="Q5251" i="1"/>
  <c r="O5251" i="1"/>
  <c r="M5251" i="1"/>
  <c r="AG5250" i="1"/>
  <c r="T5250" i="1"/>
  <c r="U5250" i="1" s="1"/>
  <c r="R5250" i="1"/>
  <c r="M5250" i="1"/>
  <c r="Q5250" i="1" s="1"/>
  <c r="AG5249" i="1"/>
  <c r="T5249" i="1"/>
  <c r="U5249" i="1" s="1"/>
  <c r="R5249" i="1"/>
  <c r="Q5249" i="1"/>
  <c r="O5249" i="1"/>
  <c r="M5249" i="1"/>
  <c r="AG5248" i="1"/>
  <c r="U5248" i="1"/>
  <c r="T5248" i="1"/>
  <c r="R5248" i="1"/>
  <c r="Q5248" i="1"/>
  <c r="O5248" i="1"/>
  <c r="M5248" i="1"/>
  <c r="AG5247" i="1"/>
  <c r="U5247" i="1"/>
  <c r="T5247" i="1"/>
  <c r="R5247" i="1"/>
  <c r="M5247" i="1"/>
  <c r="AG5246" i="1"/>
  <c r="U5246" i="1"/>
  <c r="T5246" i="1"/>
  <c r="R5246" i="1"/>
  <c r="Q5246" i="1"/>
  <c r="M5246" i="1"/>
  <c r="O5246" i="1" s="1"/>
  <c r="AG5245" i="1"/>
  <c r="T5245" i="1"/>
  <c r="U5245" i="1" s="1"/>
  <c r="R5245" i="1"/>
  <c r="Q5245" i="1"/>
  <c r="M5245" i="1"/>
  <c r="O5245" i="1" s="1"/>
  <c r="AG5244" i="1"/>
  <c r="T5244" i="1"/>
  <c r="U5244" i="1" s="1"/>
  <c r="R5244" i="1"/>
  <c r="M5244" i="1"/>
  <c r="AG5243" i="1"/>
  <c r="U5243" i="1"/>
  <c r="T5243" i="1"/>
  <c r="R5243" i="1"/>
  <c r="M5243" i="1"/>
  <c r="AG5242" i="1"/>
  <c r="T5242" i="1"/>
  <c r="U5242" i="1" s="1"/>
  <c r="R5242" i="1"/>
  <c r="O5242" i="1"/>
  <c r="M5242" i="1"/>
  <c r="Q5242" i="1" s="1"/>
  <c r="AG5241" i="1"/>
  <c r="T5241" i="1"/>
  <c r="U5241" i="1" s="1"/>
  <c r="R5241" i="1"/>
  <c r="O5241" i="1"/>
  <c r="M5241" i="1"/>
  <c r="Q5241" i="1" s="1"/>
  <c r="AG5240" i="1"/>
  <c r="U5240" i="1"/>
  <c r="T5240" i="1"/>
  <c r="R5240" i="1"/>
  <c r="Q5240" i="1"/>
  <c r="O5240" i="1"/>
  <c r="M5240" i="1"/>
  <c r="AG5239" i="1"/>
  <c r="T5239" i="1"/>
  <c r="U5239" i="1" s="1"/>
  <c r="R5239" i="1"/>
  <c r="Q5239" i="1"/>
  <c r="M5239" i="1"/>
  <c r="O5239" i="1" s="1"/>
  <c r="AG5238" i="1"/>
  <c r="T5238" i="1"/>
  <c r="U5238" i="1" s="1"/>
  <c r="R5238" i="1"/>
  <c r="M5238" i="1"/>
  <c r="AG5237" i="1"/>
  <c r="T5237" i="1"/>
  <c r="U5237" i="1" s="1"/>
  <c r="R5237" i="1"/>
  <c r="Q5237" i="1"/>
  <c r="M5237" i="1"/>
  <c r="O5237" i="1" s="1"/>
  <c r="AG5236" i="1"/>
  <c r="U5236" i="1"/>
  <c r="T5236" i="1"/>
  <c r="R5236" i="1"/>
  <c r="Q5236" i="1"/>
  <c r="M5236" i="1"/>
  <c r="O5236" i="1" s="1"/>
  <c r="AG5235" i="1"/>
  <c r="U5235" i="1"/>
  <c r="T5235" i="1"/>
  <c r="R5235" i="1"/>
  <c r="M5235" i="1"/>
  <c r="AG5234" i="1"/>
  <c r="T5234" i="1"/>
  <c r="U5234" i="1" s="1"/>
  <c r="R5234" i="1"/>
  <c r="Q5234" i="1"/>
  <c r="O5234" i="1"/>
  <c r="M5234" i="1"/>
  <c r="AG5233" i="1"/>
  <c r="T5233" i="1"/>
  <c r="U5233" i="1" s="1"/>
  <c r="R5233" i="1"/>
  <c r="M5233" i="1"/>
  <c r="AG5232" i="1"/>
  <c r="U5232" i="1"/>
  <c r="T5232" i="1"/>
  <c r="R5232" i="1"/>
  <c r="M5232" i="1"/>
  <c r="O5232" i="1" s="1"/>
  <c r="AG5231" i="1"/>
  <c r="U5231" i="1"/>
  <c r="T5231" i="1"/>
  <c r="R5231" i="1"/>
  <c r="Q5231" i="1"/>
  <c r="M5231" i="1"/>
  <c r="O5231" i="1" s="1"/>
  <c r="AG5230" i="1"/>
  <c r="T5230" i="1"/>
  <c r="U5230" i="1" s="1"/>
  <c r="R5230" i="1"/>
  <c r="Q5230" i="1"/>
  <c r="O5230" i="1"/>
  <c r="M5230" i="1"/>
  <c r="AG5229" i="1"/>
  <c r="T5229" i="1"/>
  <c r="U5229" i="1" s="1"/>
  <c r="R5229" i="1"/>
  <c r="Q5229" i="1"/>
  <c r="O5229" i="1"/>
  <c r="M5229" i="1"/>
  <c r="AG5228" i="1"/>
  <c r="U5228" i="1"/>
  <c r="T5228" i="1"/>
  <c r="R5228" i="1"/>
  <c r="Q5228" i="1"/>
  <c r="O5228" i="1"/>
  <c r="M5228" i="1"/>
  <c r="AG5227" i="1"/>
  <c r="U5227" i="1"/>
  <c r="T5227" i="1"/>
  <c r="R5227" i="1"/>
  <c r="M5227" i="1"/>
  <c r="AG5226" i="1"/>
  <c r="U5226" i="1"/>
  <c r="T5226" i="1"/>
  <c r="R5226" i="1"/>
  <c r="M5226" i="1"/>
  <c r="AG5225" i="1"/>
  <c r="T5225" i="1"/>
  <c r="U5225" i="1" s="1"/>
  <c r="R5225" i="1"/>
  <c r="M5225" i="1"/>
  <c r="AG5224" i="1"/>
  <c r="U5224" i="1"/>
  <c r="T5224" i="1"/>
  <c r="R5224" i="1"/>
  <c r="Q5224" i="1"/>
  <c r="O5224" i="1"/>
  <c r="M5224" i="1"/>
  <c r="AG5223" i="1"/>
  <c r="T5223" i="1"/>
  <c r="U5223" i="1" s="1"/>
  <c r="R5223" i="1"/>
  <c r="M5223" i="1"/>
  <c r="Q5223" i="1" s="1"/>
  <c r="AG5222" i="1"/>
  <c r="T5222" i="1"/>
  <c r="U5222" i="1" s="1"/>
  <c r="R5222" i="1"/>
  <c r="Q5222" i="1"/>
  <c r="O5222" i="1"/>
  <c r="M5222" i="1"/>
  <c r="AG5221" i="1"/>
  <c r="T5221" i="1"/>
  <c r="U5221" i="1" s="1"/>
  <c r="R5221" i="1"/>
  <c r="Q5221" i="1"/>
  <c r="O5221" i="1"/>
  <c r="M5221" i="1"/>
  <c r="AG5220" i="1"/>
  <c r="U5220" i="1"/>
  <c r="T5220" i="1"/>
  <c r="R5220" i="1"/>
  <c r="M5220" i="1"/>
  <c r="AG5219" i="1"/>
  <c r="T5219" i="1"/>
  <c r="U5219" i="1" s="1"/>
  <c r="R5219" i="1"/>
  <c r="M5219" i="1"/>
  <c r="O5219" i="1" s="1"/>
  <c r="AG5218" i="1"/>
  <c r="U5218" i="1"/>
  <c r="T5218" i="1"/>
  <c r="R5218" i="1"/>
  <c r="Q5218" i="1"/>
  <c r="M5218" i="1"/>
  <c r="O5218" i="1" s="1"/>
  <c r="AG5217" i="1"/>
  <c r="U5217" i="1"/>
  <c r="T5217" i="1"/>
  <c r="R5217" i="1"/>
  <c r="Q5217" i="1"/>
  <c r="M5217" i="1"/>
  <c r="O5217" i="1" s="1"/>
  <c r="AG5216" i="1"/>
  <c r="T5216" i="1"/>
  <c r="U5216" i="1" s="1"/>
  <c r="R5216" i="1"/>
  <c r="M5216" i="1"/>
  <c r="AG5215" i="1"/>
  <c r="U5215" i="1"/>
  <c r="T5215" i="1"/>
  <c r="R5215" i="1"/>
  <c r="M5215" i="1"/>
  <c r="AG5214" i="1"/>
  <c r="T5214" i="1"/>
  <c r="U5214" i="1" s="1"/>
  <c r="R5214" i="1"/>
  <c r="M5214" i="1"/>
  <c r="Q5214" i="1" s="1"/>
  <c r="AG5213" i="1"/>
  <c r="T5213" i="1"/>
  <c r="U5213" i="1" s="1"/>
  <c r="R5213" i="1"/>
  <c r="O5213" i="1"/>
  <c r="M5213" i="1"/>
  <c r="Q5213" i="1" s="1"/>
  <c r="AG5212" i="1"/>
  <c r="U5212" i="1"/>
  <c r="T5212" i="1"/>
  <c r="R5212" i="1"/>
  <c r="Q5212" i="1"/>
  <c r="O5212" i="1"/>
  <c r="M5212" i="1"/>
  <c r="AG5211" i="1"/>
  <c r="T5211" i="1"/>
  <c r="U5211" i="1" s="1"/>
  <c r="R5211" i="1"/>
  <c r="Q5211" i="1"/>
  <c r="M5211" i="1"/>
  <c r="O5211" i="1" s="1"/>
  <c r="AG5210" i="1"/>
  <c r="T5210" i="1"/>
  <c r="U5210" i="1" s="1"/>
  <c r="R5210" i="1"/>
  <c r="Q5210" i="1"/>
  <c r="O5210" i="1"/>
  <c r="M5210" i="1"/>
  <c r="AG5209" i="1"/>
  <c r="T5209" i="1"/>
  <c r="U5209" i="1" s="1"/>
  <c r="R5209" i="1"/>
  <c r="Q5209" i="1"/>
  <c r="O5209" i="1"/>
  <c r="M5209" i="1"/>
  <c r="AG5208" i="1"/>
  <c r="U5208" i="1"/>
  <c r="T5208" i="1"/>
  <c r="R5208" i="1"/>
  <c r="M5208" i="1"/>
  <c r="AG5207" i="1"/>
  <c r="U5207" i="1"/>
  <c r="T5207" i="1"/>
  <c r="R5207" i="1"/>
  <c r="Q5207" i="1"/>
  <c r="M5207" i="1"/>
  <c r="O5207" i="1" s="1"/>
  <c r="AG5206" i="1"/>
  <c r="U5206" i="1"/>
  <c r="T5206" i="1"/>
  <c r="R5206" i="1"/>
  <c r="M5206" i="1"/>
  <c r="O5206" i="1" s="1"/>
  <c r="AG5205" i="1"/>
  <c r="T5205" i="1"/>
  <c r="U5205" i="1" s="1"/>
  <c r="R5205" i="1"/>
  <c r="M5205" i="1"/>
  <c r="AG5204" i="1"/>
  <c r="U5204" i="1"/>
  <c r="T5204" i="1"/>
  <c r="R5204" i="1"/>
  <c r="O5204" i="1"/>
  <c r="M5204" i="1"/>
  <c r="Q5204" i="1" s="1"/>
  <c r="AG5203" i="1"/>
  <c r="U5203" i="1"/>
  <c r="T5203" i="1"/>
  <c r="R5203" i="1"/>
  <c r="M5203" i="1"/>
  <c r="O5203" i="1" s="1"/>
  <c r="AG5202" i="1"/>
  <c r="T5202" i="1"/>
  <c r="U5202" i="1" s="1"/>
  <c r="R5202" i="1"/>
  <c r="Q5202" i="1"/>
  <c r="M5202" i="1"/>
  <c r="O5202" i="1" s="1"/>
  <c r="AG5201" i="1"/>
  <c r="T5201" i="1"/>
  <c r="U5201" i="1" s="1"/>
  <c r="R5201" i="1"/>
  <c r="M5201" i="1"/>
  <c r="Q5201" i="1" s="1"/>
  <c r="AG5200" i="1"/>
  <c r="U5200" i="1"/>
  <c r="T5200" i="1"/>
  <c r="R5200" i="1"/>
  <c r="Q5200" i="1"/>
  <c r="O5200" i="1"/>
  <c r="M5200" i="1"/>
  <c r="AG5199" i="1"/>
  <c r="T5199" i="1"/>
  <c r="U5199" i="1" s="1"/>
  <c r="R5199" i="1"/>
  <c r="Q5199" i="1"/>
  <c r="O5199" i="1"/>
  <c r="M5199" i="1"/>
  <c r="AG5198" i="1"/>
  <c r="T5198" i="1"/>
  <c r="U5198" i="1" s="1"/>
  <c r="R5198" i="1"/>
  <c r="Q5198" i="1"/>
  <c r="O5198" i="1"/>
  <c r="M5198" i="1"/>
  <c r="AG5197" i="1"/>
  <c r="U5197" i="1"/>
  <c r="T5197" i="1"/>
  <c r="R5197" i="1"/>
  <c r="Q5197" i="1"/>
  <c r="O5197" i="1"/>
  <c r="M5197" i="1"/>
  <c r="AG5196" i="1"/>
  <c r="U5196" i="1"/>
  <c r="T5196" i="1"/>
  <c r="R5196" i="1"/>
  <c r="M5196" i="1"/>
  <c r="Q5196" i="1" s="1"/>
  <c r="AG5195" i="1"/>
  <c r="U5195" i="1"/>
  <c r="T5195" i="1"/>
  <c r="R5195" i="1"/>
  <c r="M5195" i="1"/>
  <c r="O5195" i="1" s="1"/>
  <c r="AG5194" i="1"/>
  <c r="U5194" i="1"/>
  <c r="T5194" i="1"/>
  <c r="R5194" i="1"/>
  <c r="M5194" i="1"/>
  <c r="Q5194" i="1" s="1"/>
  <c r="AG5193" i="1"/>
  <c r="T5193" i="1"/>
  <c r="U5193" i="1" s="1"/>
  <c r="R5193" i="1"/>
  <c r="Q5193" i="1"/>
  <c r="M5193" i="1"/>
  <c r="O5193" i="1" s="1"/>
  <c r="AG5192" i="1"/>
  <c r="U5192" i="1"/>
  <c r="T5192" i="1"/>
  <c r="R5192" i="1"/>
  <c r="Q5192" i="1"/>
  <c r="M5192" i="1"/>
  <c r="O5192" i="1" s="1"/>
  <c r="AG5191" i="1"/>
  <c r="U5191" i="1"/>
  <c r="T5191" i="1"/>
  <c r="R5191" i="1"/>
  <c r="M5191" i="1"/>
  <c r="O5191" i="1" s="1"/>
  <c r="AG5190" i="1"/>
  <c r="T5190" i="1"/>
  <c r="U5190" i="1" s="1"/>
  <c r="R5190" i="1"/>
  <c r="Q5190" i="1"/>
  <c r="O5190" i="1"/>
  <c r="M5190" i="1"/>
  <c r="AG5189" i="1"/>
  <c r="T5189" i="1"/>
  <c r="U5189" i="1" s="1"/>
  <c r="R5189" i="1"/>
  <c r="M5189" i="1"/>
  <c r="AG5188" i="1"/>
  <c r="T5188" i="1"/>
  <c r="U5188" i="1" s="1"/>
  <c r="R5188" i="1"/>
  <c r="Q5188" i="1"/>
  <c r="O5188" i="1"/>
  <c r="M5188" i="1"/>
  <c r="AG5187" i="1"/>
  <c r="T5187" i="1"/>
  <c r="U5187" i="1" s="1"/>
  <c r="R5187" i="1"/>
  <c r="Q5187" i="1"/>
  <c r="O5187" i="1"/>
  <c r="M5187" i="1"/>
  <c r="AG5186" i="1"/>
  <c r="T5186" i="1"/>
  <c r="U5186" i="1" s="1"/>
  <c r="R5186" i="1"/>
  <c r="Q5186" i="1"/>
  <c r="O5186" i="1"/>
  <c r="M5186" i="1"/>
  <c r="AG5185" i="1"/>
  <c r="T5185" i="1"/>
  <c r="U5185" i="1" s="1"/>
  <c r="R5185" i="1"/>
  <c r="M5185" i="1"/>
  <c r="AG5184" i="1"/>
  <c r="U5184" i="1"/>
  <c r="T5184" i="1"/>
  <c r="R5184" i="1"/>
  <c r="M5184" i="1"/>
  <c r="AG5183" i="1"/>
  <c r="T5183" i="1"/>
  <c r="U5183" i="1" s="1"/>
  <c r="R5183" i="1"/>
  <c r="M5183" i="1"/>
  <c r="Q5183" i="1" s="1"/>
  <c r="AG5182" i="1"/>
  <c r="U5182" i="1"/>
  <c r="T5182" i="1"/>
  <c r="R5182" i="1"/>
  <c r="Q5182" i="1"/>
  <c r="M5182" i="1"/>
  <c r="O5182" i="1" s="1"/>
  <c r="AG5181" i="1"/>
  <c r="T5181" i="1"/>
  <c r="U5181" i="1" s="1"/>
  <c r="R5181" i="1"/>
  <c r="Q5181" i="1"/>
  <c r="M5181" i="1"/>
  <c r="O5181" i="1" s="1"/>
  <c r="AG5180" i="1"/>
  <c r="U5180" i="1"/>
  <c r="T5180" i="1"/>
  <c r="R5180" i="1"/>
  <c r="M5180" i="1"/>
  <c r="AG5179" i="1"/>
  <c r="T5179" i="1"/>
  <c r="U5179" i="1" s="1"/>
  <c r="R5179" i="1"/>
  <c r="Q5179" i="1"/>
  <c r="M5179" i="1"/>
  <c r="O5179" i="1" s="1"/>
  <c r="AG5178" i="1"/>
  <c r="T5178" i="1"/>
  <c r="U5178" i="1" s="1"/>
  <c r="R5178" i="1"/>
  <c r="Q5178" i="1"/>
  <c r="O5178" i="1"/>
  <c r="M5178" i="1"/>
  <c r="AG5177" i="1"/>
  <c r="T5177" i="1"/>
  <c r="U5177" i="1" s="1"/>
  <c r="R5177" i="1"/>
  <c r="Q5177" i="1"/>
  <c r="M5177" i="1"/>
  <c r="O5177" i="1" s="1"/>
  <c r="AG5176" i="1"/>
  <c r="U5176" i="1"/>
  <c r="T5176" i="1"/>
  <c r="R5176" i="1"/>
  <c r="Q5176" i="1"/>
  <c r="O5176" i="1"/>
  <c r="M5176" i="1"/>
  <c r="AG5175" i="1"/>
  <c r="T5175" i="1"/>
  <c r="U5175" i="1" s="1"/>
  <c r="R5175" i="1"/>
  <c r="Q5175" i="1"/>
  <c r="O5175" i="1"/>
  <c r="M5175" i="1"/>
  <c r="AG5174" i="1"/>
  <c r="T5174" i="1"/>
  <c r="U5174" i="1" s="1"/>
  <c r="R5174" i="1"/>
  <c r="Q5174" i="1"/>
  <c r="O5174" i="1"/>
  <c r="M5174" i="1"/>
  <c r="AG5173" i="1"/>
  <c r="U5173" i="1"/>
  <c r="T5173" i="1"/>
  <c r="R5173" i="1"/>
  <c r="O5173" i="1"/>
  <c r="M5173" i="1"/>
  <c r="Q5173" i="1" s="1"/>
  <c r="AG5172" i="1"/>
  <c r="U5172" i="1"/>
  <c r="T5172" i="1"/>
  <c r="R5172" i="1"/>
  <c r="O5172" i="1"/>
  <c r="M5172" i="1"/>
  <c r="Q5172" i="1" s="1"/>
  <c r="AG5171" i="1"/>
  <c r="T5171" i="1"/>
  <c r="U5171" i="1" s="1"/>
  <c r="R5171" i="1"/>
  <c r="Q5171" i="1"/>
  <c r="M5171" i="1"/>
  <c r="O5171" i="1" s="1"/>
  <c r="AG5170" i="1"/>
  <c r="U5170" i="1"/>
  <c r="T5170" i="1"/>
  <c r="R5170" i="1"/>
  <c r="Q5170" i="1"/>
  <c r="O5170" i="1"/>
  <c r="M5170" i="1"/>
  <c r="AG5169" i="1"/>
  <c r="T5169" i="1"/>
  <c r="U5169" i="1" s="1"/>
  <c r="R5169" i="1"/>
  <c r="M5169" i="1"/>
  <c r="AG5168" i="1"/>
  <c r="T5168" i="1"/>
  <c r="U5168" i="1" s="1"/>
  <c r="R5168" i="1"/>
  <c r="M5168" i="1"/>
  <c r="O5168" i="1" s="1"/>
  <c r="AG5167" i="1"/>
  <c r="U5167" i="1"/>
  <c r="T5167" i="1"/>
  <c r="R5167" i="1"/>
  <c r="Q5167" i="1"/>
  <c r="M5167" i="1"/>
  <c r="O5167" i="1" s="1"/>
  <c r="AG5166" i="1"/>
  <c r="T5166" i="1"/>
  <c r="U5166" i="1" s="1"/>
  <c r="R5166" i="1"/>
  <c r="Q5166" i="1"/>
  <c r="O5166" i="1"/>
  <c r="M5166" i="1"/>
  <c r="AG5165" i="1"/>
  <c r="T5165" i="1"/>
  <c r="U5165" i="1" s="1"/>
  <c r="R5165" i="1"/>
  <c r="Q5165" i="1"/>
  <c r="M5165" i="1"/>
  <c r="O5165" i="1" s="1"/>
  <c r="AG5164" i="1"/>
  <c r="T5164" i="1"/>
  <c r="U5164" i="1" s="1"/>
  <c r="R5164" i="1"/>
  <c r="Q5164" i="1"/>
  <c r="O5164" i="1"/>
  <c r="M5164" i="1"/>
  <c r="AG5163" i="1"/>
  <c r="T5163" i="1"/>
  <c r="U5163" i="1" s="1"/>
  <c r="R5163" i="1"/>
  <c r="M5163" i="1"/>
  <c r="AG5162" i="1"/>
  <c r="U5162" i="1"/>
  <c r="T5162" i="1"/>
  <c r="R5162" i="1"/>
  <c r="Q5162" i="1"/>
  <c r="O5162" i="1"/>
  <c r="M5162" i="1"/>
  <c r="AG5161" i="1"/>
  <c r="U5161" i="1"/>
  <c r="T5161" i="1"/>
  <c r="R5161" i="1"/>
  <c r="Q5161" i="1"/>
  <c r="O5161" i="1"/>
  <c r="M5161" i="1"/>
  <c r="AG5160" i="1"/>
  <c r="U5160" i="1"/>
  <c r="T5160" i="1"/>
  <c r="R5160" i="1"/>
  <c r="M5160" i="1"/>
  <c r="Q5160" i="1" s="1"/>
  <c r="AG5159" i="1"/>
  <c r="T5159" i="1"/>
  <c r="U5159" i="1" s="1"/>
  <c r="R5159" i="1"/>
  <c r="Q5159" i="1"/>
  <c r="O5159" i="1"/>
  <c r="M5159" i="1"/>
  <c r="AG5158" i="1"/>
  <c r="U5158" i="1"/>
  <c r="T5158" i="1"/>
  <c r="R5158" i="1"/>
  <c r="Q5158" i="1"/>
  <c r="O5158" i="1"/>
  <c r="M5158" i="1"/>
  <c r="AG5157" i="1"/>
  <c r="T5157" i="1"/>
  <c r="U5157" i="1" s="1"/>
  <c r="R5157" i="1"/>
  <c r="M5157" i="1"/>
  <c r="AG5156" i="1"/>
  <c r="U5156" i="1"/>
  <c r="T5156" i="1"/>
  <c r="R5156" i="1"/>
  <c r="Q5156" i="1"/>
  <c r="M5156" i="1"/>
  <c r="O5156" i="1" s="1"/>
  <c r="AG5155" i="1"/>
  <c r="U5155" i="1"/>
  <c r="T5155" i="1"/>
  <c r="R5155" i="1"/>
  <c r="Q5155" i="1"/>
  <c r="M5155" i="1"/>
  <c r="O5155" i="1" s="1"/>
  <c r="AG5154" i="1"/>
  <c r="T5154" i="1"/>
  <c r="U5154" i="1" s="1"/>
  <c r="R5154" i="1"/>
  <c r="M5154" i="1"/>
  <c r="AG5153" i="1"/>
  <c r="T5153" i="1"/>
  <c r="U5153" i="1" s="1"/>
  <c r="R5153" i="1"/>
  <c r="Q5153" i="1"/>
  <c r="M5153" i="1"/>
  <c r="O5153" i="1" s="1"/>
  <c r="AG5152" i="1"/>
  <c r="T5152" i="1"/>
  <c r="U5152" i="1" s="1"/>
  <c r="R5152" i="1"/>
  <c r="Q5152" i="1"/>
  <c r="O5152" i="1"/>
  <c r="M5152" i="1"/>
  <c r="AG5151" i="1"/>
  <c r="T5151" i="1"/>
  <c r="U5151" i="1" s="1"/>
  <c r="R5151" i="1"/>
  <c r="O5151" i="1"/>
  <c r="M5151" i="1"/>
  <c r="Q5151" i="1" s="1"/>
  <c r="AG5150" i="1"/>
  <c r="U5150" i="1"/>
  <c r="T5150" i="1"/>
  <c r="R5150" i="1"/>
  <c r="Q5150" i="1"/>
  <c r="O5150" i="1"/>
  <c r="M5150" i="1"/>
  <c r="AG5149" i="1"/>
  <c r="U5149" i="1"/>
  <c r="T5149" i="1"/>
  <c r="R5149" i="1"/>
  <c r="M5149" i="1"/>
  <c r="Q5149" i="1" s="1"/>
  <c r="AG5148" i="1"/>
  <c r="U5148" i="1"/>
  <c r="T5148" i="1"/>
  <c r="R5148" i="1"/>
  <c r="O5148" i="1"/>
  <c r="M5148" i="1"/>
  <c r="Q5148" i="1" s="1"/>
  <c r="AG5147" i="1"/>
  <c r="T5147" i="1"/>
  <c r="U5147" i="1" s="1"/>
  <c r="R5147" i="1"/>
  <c r="Q5147" i="1"/>
  <c r="O5147" i="1"/>
  <c r="M5147" i="1"/>
  <c r="AG5146" i="1"/>
  <c r="U5146" i="1"/>
  <c r="T5146" i="1"/>
  <c r="R5146" i="1"/>
  <c r="Q5146" i="1"/>
  <c r="O5146" i="1"/>
  <c r="M5146" i="1"/>
  <c r="AG5145" i="1"/>
  <c r="T5145" i="1"/>
  <c r="U5145" i="1" s="1"/>
  <c r="R5145" i="1"/>
  <c r="M5145" i="1"/>
  <c r="AG5144" i="1"/>
  <c r="U5144" i="1"/>
  <c r="T5144" i="1"/>
  <c r="R5144" i="1"/>
  <c r="O5144" i="1"/>
  <c r="M5144" i="1"/>
  <c r="Q5144" i="1" s="1"/>
  <c r="AG5143" i="1"/>
  <c r="U5143" i="1"/>
  <c r="T5143" i="1"/>
  <c r="R5143" i="1"/>
  <c r="Q5143" i="1"/>
  <c r="M5143" i="1"/>
  <c r="O5143" i="1" s="1"/>
  <c r="AG5142" i="1"/>
  <c r="T5142" i="1"/>
  <c r="U5142" i="1" s="1"/>
  <c r="R5142" i="1"/>
  <c r="Q5142" i="1"/>
  <c r="M5142" i="1"/>
  <c r="O5142" i="1" s="1"/>
  <c r="AG5141" i="1"/>
  <c r="T5141" i="1"/>
  <c r="U5141" i="1" s="1"/>
  <c r="R5141" i="1"/>
  <c r="Q5141" i="1"/>
  <c r="O5141" i="1"/>
  <c r="M5141" i="1"/>
  <c r="AG5140" i="1"/>
  <c r="T5140" i="1"/>
  <c r="U5140" i="1" s="1"/>
  <c r="R5140" i="1"/>
  <c r="Q5140" i="1"/>
  <c r="O5140" i="1"/>
  <c r="M5140" i="1"/>
  <c r="AG5139" i="1"/>
  <c r="T5139" i="1"/>
  <c r="U5139" i="1" s="1"/>
  <c r="R5139" i="1"/>
  <c r="Q5139" i="1"/>
  <c r="M5139" i="1"/>
  <c r="O5139" i="1" s="1"/>
  <c r="AG5138" i="1"/>
  <c r="U5138" i="1"/>
  <c r="T5138" i="1"/>
  <c r="R5138" i="1"/>
  <c r="Q5138" i="1"/>
  <c r="O5138" i="1"/>
  <c r="M5138" i="1"/>
  <c r="AG5137" i="1"/>
  <c r="U5137" i="1"/>
  <c r="T5137" i="1"/>
  <c r="R5137" i="1"/>
  <c r="M5137" i="1"/>
  <c r="O5137" i="1" s="1"/>
  <c r="AG5136" i="1"/>
  <c r="T5136" i="1"/>
  <c r="U5136" i="1" s="1"/>
  <c r="R5136" i="1"/>
  <c r="M5136" i="1"/>
  <c r="AG5135" i="1"/>
  <c r="U5135" i="1"/>
  <c r="T5135" i="1"/>
  <c r="R5135" i="1"/>
  <c r="O5135" i="1"/>
  <c r="M5135" i="1"/>
  <c r="Q5135" i="1" s="1"/>
  <c r="AG5134" i="1"/>
  <c r="U5134" i="1"/>
  <c r="T5134" i="1"/>
  <c r="R5134" i="1"/>
  <c r="Q5134" i="1"/>
  <c r="O5134" i="1"/>
  <c r="M5134" i="1"/>
  <c r="AG5133" i="1"/>
  <c r="U5133" i="1"/>
  <c r="T5133" i="1"/>
  <c r="R5133" i="1"/>
  <c r="M5133" i="1"/>
  <c r="Q5133" i="1" s="1"/>
  <c r="AG5132" i="1"/>
  <c r="T5132" i="1"/>
  <c r="U5132" i="1" s="1"/>
  <c r="R5132" i="1"/>
  <c r="Q5132" i="1"/>
  <c r="M5132" i="1"/>
  <c r="O5132" i="1" s="1"/>
  <c r="AG5131" i="1"/>
  <c r="U5131" i="1"/>
  <c r="T5131" i="1"/>
  <c r="R5131" i="1"/>
  <c r="Q5131" i="1"/>
  <c r="M5131" i="1"/>
  <c r="O5131" i="1" s="1"/>
  <c r="AG5130" i="1"/>
  <c r="T5130" i="1"/>
  <c r="U5130" i="1" s="1"/>
  <c r="R5130" i="1"/>
  <c r="Q5130" i="1"/>
  <c r="O5130" i="1"/>
  <c r="M5130" i="1"/>
  <c r="AG5129" i="1"/>
  <c r="T5129" i="1"/>
  <c r="U5129" i="1" s="1"/>
  <c r="R5129" i="1"/>
  <c r="M5129" i="1"/>
  <c r="AG5128" i="1"/>
  <c r="U5128" i="1"/>
  <c r="T5128" i="1"/>
  <c r="R5128" i="1"/>
  <c r="O5128" i="1"/>
  <c r="M5128" i="1"/>
  <c r="Q5128" i="1" s="1"/>
  <c r="AG5127" i="1"/>
  <c r="T5127" i="1"/>
  <c r="U5127" i="1" s="1"/>
  <c r="R5127" i="1"/>
  <c r="O5127" i="1"/>
  <c r="M5127" i="1"/>
  <c r="Q5127" i="1" s="1"/>
  <c r="AG5126" i="1"/>
  <c r="T5126" i="1"/>
  <c r="U5126" i="1" s="1"/>
  <c r="R5126" i="1"/>
  <c r="Q5126" i="1"/>
  <c r="O5126" i="1"/>
  <c r="M5126" i="1"/>
  <c r="AG5125" i="1"/>
  <c r="T5125" i="1"/>
  <c r="U5125" i="1" s="1"/>
  <c r="R5125" i="1"/>
  <c r="Q5125" i="1"/>
  <c r="O5125" i="1"/>
  <c r="M5125" i="1"/>
  <c r="AG5124" i="1"/>
  <c r="T5124" i="1"/>
  <c r="U5124" i="1" s="1"/>
  <c r="R5124" i="1"/>
  <c r="M5124" i="1"/>
  <c r="Q5124" i="1" s="1"/>
  <c r="AG5123" i="1"/>
  <c r="T5123" i="1"/>
  <c r="U5123" i="1" s="1"/>
  <c r="R5123" i="1"/>
  <c r="M5123" i="1"/>
  <c r="AG5122" i="1"/>
  <c r="U5122" i="1"/>
  <c r="T5122" i="1"/>
  <c r="R5122" i="1"/>
  <c r="Q5122" i="1"/>
  <c r="M5122" i="1"/>
  <c r="O5122" i="1" s="1"/>
  <c r="AG5121" i="1"/>
  <c r="T5121" i="1"/>
  <c r="U5121" i="1" s="1"/>
  <c r="R5121" i="1"/>
  <c r="M5121" i="1"/>
  <c r="AG5120" i="1"/>
  <c r="T5120" i="1"/>
  <c r="U5120" i="1" s="1"/>
  <c r="R5120" i="1"/>
  <c r="O5120" i="1"/>
  <c r="M5120" i="1"/>
  <c r="Q5120" i="1" s="1"/>
  <c r="AG5119" i="1"/>
  <c r="T5119" i="1"/>
  <c r="U5119" i="1" s="1"/>
  <c r="R5119" i="1"/>
  <c r="Q5119" i="1"/>
  <c r="M5119" i="1"/>
  <c r="O5119" i="1" s="1"/>
  <c r="AG5118" i="1"/>
  <c r="U5118" i="1"/>
  <c r="T5118" i="1"/>
  <c r="R5118" i="1"/>
  <c r="Q5118" i="1"/>
  <c r="O5118" i="1"/>
  <c r="M5118" i="1"/>
  <c r="AG5117" i="1"/>
  <c r="U5117" i="1"/>
  <c r="T5117" i="1"/>
  <c r="R5117" i="1"/>
  <c r="M5117" i="1"/>
  <c r="AG5116" i="1"/>
  <c r="T5116" i="1"/>
  <c r="U5116" i="1" s="1"/>
  <c r="R5116" i="1"/>
  <c r="M5116" i="1"/>
  <c r="O5116" i="1" s="1"/>
  <c r="AG5115" i="1"/>
  <c r="T5115" i="1"/>
  <c r="U5115" i="1" s="1"/>
  <c r="R5115" i="1"/>
  <c r="Q5115" i="1"/>
  <c r="O5115" i="1"/>
  <c r="M5115" i="1"/>
  <c r="AG5114" i="1"/>
  <c r="U5114" i="1"/>
  <c r="T5114" i="1"/>
  <c r="R5114" i="1"/>
  <c r="Q5114" i="1"/>
  <c r="O5114" i="1"/>
  <c r="M5114" i="1"/>
  <c r="AG5113" i="1"/>
  <c r="T5113" i="1"/>
  <c r="U5113" i="1" s="1"/>
  <c r="R5113" i="1"/>
  <c r="M5113" i="1"/>
  <c r="AG5112" i="1"/>
  <c r="U5112" i="1"/>
  <c r="T5112" i="1"/>
  <c r="R5112" i="1"/>
  <c r="M5112" i="1"/>
  <c r="AG5111" i="1"/>
  <c r="U5111" i="1"/>
  <c r="T5111" i="1"/>
  <c r="R5111" i="1"/>
  <c r="M5111" i="1"/>
  <c r="Q5111" i="1" s="1"/>
  <c r="AG5110" i="1"/>
  <c r="U5110" i="1"/>
  <c r="T5110" i="1"/>
  <c r="R5110" i="1"/>
  <c r="M5110" i="1"/>
  <c r="O5110" i="1" s="1"/>
  <c r="AG5109" i="1"/>
  <c r="T5109" i="1"/>
  <c r="U5109" i="1" s="1"/>
  <c r="R5109" i="1"/>
  <c r="Q5109" i="1"/>
  <c r="O5109" i="1"/>
  <c r="M5109" i="1"/>
  <c r="AG5108" i="1"/>
  <c r="T5108" i="1"/>
  <c r="U5108" i="1" s="1"/>
  <c r="R5108" i="1"/>
  <c r="Q5108" i="1"/>
  <c r="O5108" i="1"/>
  <c r="M5108" i="1"/>
  <c r="AG5107" i="1"/>
  <c r="U5107" i="1"/>
  <c r="T5107" i="1"/>
  <c r="R5107" i="1"/>
  <c r="M5107" i="1"/>
  <c r="AG5106" i="1"/>
  <c r="U5106" i="1"/>
  <c r="T5106" i="1"/>
  <c r="R5106" i="1"/>
  <c r="Q5106" i="1"/>
  <c r="M5106" i="1"/>
  <c r="O5106" i="1" s="1"/>
  <c r="AG5105" i="1"/>
  <c r="T5105" i="1"/>
  <c r="U5105" i="1" s="1"/>
  <c r="R5105" i="1"/>
  <c r="M5105" i="1"/>
  <c r="O5105" i="1" s="1"/>
  <c r="AG5104" i="1"/>
  <c r="U5104" i="1"/>
  <c r="T5104" i="1"/>
  <c r="R5104" i="1"/>
  <c r="O5104" i="1"/>
  <c r="M5104" i="1"/>
  <c r="Q5104" i="1" s="1"/>
  <c r="AG5103" i="1"/>
  <c r="T5103" i="1"/>
  <c r="U5103" i="1" s="1"/>
  <c r="R5103" i="1"/>
  <c r="O5103" i="1"/>
  <c r="M5103" i="1"/>
  <c r="Q5103" i="1" s="1"/>
  <c r="AG5102" i="1"/>
  <c r="U5102" i="1"/>
  <c r="T5102" i="1"/>
  <c r="R5102" i="1"/>
  <c r="Q5102" i="1"/>
  <c r="O5102" i="1"/>
  <c r="M5102" i="1"/>
  <c r="AG5101" i="1"/>
  <c r="U5101" i="1"/>
  <c r="T5101" i="1"/>
  <c r="R5101" i="1"/>
  <c r="M5101" i="1"/>
  <c r="Q5101" i="1" s="1"/>
  <c r="AG5100" i="1"/>
  <c r="T5100" i="1"/>
  <c r="U5100" i="1" s="1"/>
  <c r="R5100" i="1"/>
  <c r="O5100" i="1"/>
  <c r="M5100" i="1"/>
  <c r="Q5100" i="1" s="1"/>
  <c r="AG5099" i="1"/>
  <c r="T5099" i="1"/>
  <c r="U5099" i="1" s="1"/>
  <c r="R5099" i="1"/>
  <c r="Q5099" i="1"/>
  <c r="O5099" i="1"/>
  <c r="M5099" i="1"/>
  <c r="AG5098" i="1"/>
  <c r="U5098" i="1"/>
  <c r="T5098" i="1"/>
  <c r="R5098" i="1"/>
  <c r="Q5098" i="1"/>
  <c r="O5098" i="1"/>
  <c r="M5098" i="1"/>
  <c r="AG5097" i="1"/>
  <c r="T5097" i="1"/>
  <c r="U5097" i="1" s="1"/>
  <c r="R5097" i="1"/>
  <c r="M5097" i="1"/>
  <c r="AG5096" i="1"/>
  <c r="U5096" i="1"/>
  <c r="T5096" i="1"/>
  <c r="R5096" i="1"/>
  <c r="O5096" i="1"/>
  <c r="M5096" i="1"/>
  <c r="Q5096" i="1" s="1"/>
  <c r="AG5095" i="1"/>
  <c r="U5095" i="1"/>
  <c r="T5095" i="1"/>
  <c r="R5095" i="1"/>
  <c r="Q5095" i="1"/>
  <c r="M5095" i="1"/>
  <c r="O5095" i="1" s="1"/>
  <c r="AG5094" i="1"/>
  <c r="T5094" i="1"/>
  <c r="U5094" i="1" s="1"/>
  <c r="R5094" i="1"/>
  <c r="Q5094" i="1"/>
  <c r="M5094" i="1"/>
  <c r="O5094" i="1" s="1"/>
  <c r="AG5093" i="1"/>
  <c r="T5093" i="1"/>
  <c r="U5093" i="1" s="1"/>
  <c r="R5093" i="1"/>
  <c r="Q5093" i="1"/>
  <c r="O5093" i="1"/>
  <c r="M5093" i="1"/>
  <c r="AG5092" i="1"/>
  <c r="T5092" i="1"/>
  <c r="U5092" i="1" s="1"/>
  <c r="R5092" i="1"/>
  <c r="Q5092" i="1"/>
  <c r="O5092" i="1"/>
  <c r="M5092" i="1"/>
  <c r="AG5091" i="1"/>
  <c r="T5091" i="1"/>
  <c r="U5091" i="1" s="1"/>
  <c r="R5091" i="1"/>
  <c r="Q5091" i="1"/>
  <c r="M5091" i="1"/>
  <c r="O5091" i="1" s="1"/>
  <c r="AG5090" i="1"/>
  <c r="U5090" i="1"/>
  <c r="T5090" i="1"/>
  <c r="R5090" i="1"/>
  <c r="Q5090" i="1"/>
  <c r="O5090" i="1"/>
  <c r="M5090" i="1"/>
  <c r="AG5089" i="1"/>
  <c r="U5089" i="1"/>
  <c r="T5089" i="1"/>
  <c r="R5089" i="1"/>
  <c r="M5089" i="1"/>
  <c r="O5089" i="1" s="1"/>
  <c r="AG5088" i="1"/>
  <c r="T5088" i="1"/>
  <c r="U5088" i="1" s="1"/>
  <c r="R5088" i="1"/>
  <c r="M5088" i="1"/>
  <c r="AG5087" i="1"/>
  <c r="U5087" i="1"/>
  <c r="T5087" i="1"/>
  <c r="R5087" i="1"/>
  <c r="O5087" i="1"/>
  <c r="M5087" i="1"/>
  <c r="Q5087" i="1" s="1"/>
  <c r="AG5086" i="1"/>
  <c r="U5086" i="1"/>
  <c r="T5086" i="1"/>
  <c r="R5086" i="1"/>
  <c r="Q5086" i="1"/>
  <c r="O5086" i="1"/>
  <c r="M5086" i="1"/>
  <c r="AG5085" i="1"/>
  <c r="U5085" i="1"/>
  <c r="T5085" i="1"/>
  <c r="R5085" i="1"/>
  <c r="M5085" i="1"/>
  <c r="Q5085" i="1" s="1"/>
  <c r="AG5084" i="1"/>
  <c r="T5084" i="1"/>
  <c r="U5084" i="1" s="1"/>
  <c r="R5084" i="1"/>
  <c r="Q5084" i="1"/>
  <c r="M5084" i="1"/>
  <c r="O5084" i="1" s="1"/>
  <c r="AG5083" i="1"/>
  <c r="U5083" i="1"/>
  <c r="T5083" i="1"/>
  <c r="R5083" i="1"/>
  <c r="Q5083" i="1"/>
  <c r="M5083" i="1"/>
  <c r="O5083" i="1" s="1"/>
  <c r="AG5082" i="1"/>
  <c r="T5082" i="1"/>
  <c r="U5082" i="1" s="1"/>
  <c r="R5082" i="1"/>
  <c r="Q5082" i="1"/>
  <c r="O5082" i="1"/>
  <c r="M5082" i="1"/>
  <c r="AG5081" i="1"/>
  <c r="T5081" i="1"/>
  <c r="U5081" i="1" s="1"/>
  <c r="R5081" i="1"/>
  <c r="M5081" i="1"/>
  <c r="AG5080" i="1"/>
  <c r="U5080" i="1"/>
  <c r="T5080" i="1"/>
  <c r="R5080" i="1"/>
  <c r="O5080" i="1"/>
  <c r="M5080" i="1"/>
  <c r="Q5080" i="1" s="1"/>
  <c r="AG5079" i="1"/>
  <c r="T5079" i="1"/>
  <c r="U5079" i="1" s="1"/>
  <c r="R5079" i="1"/>
  <c r="O5079" i="1"/>
  <c r="M5079" i="1"/>
  <c r="Q5079" i="1" s="1"/>
  <c r="AG5078" i="1"/>
  <c r="T5078" i="1"/>
  <c r="U5078" i="1" s="1"/>
  <c r="R5078" i="1"/>
  <c r="Q5078" i="1"/>
  <c r="O5078" i="1"/>
  <c r="M5078" i="1"/>
  <c r="AG5077" i="1"/>
  <c r="T5077" i="1"/>
  <c r="U5077" i="1" s="1"/>
  <c r="R5077" i="1"/>
  <c r="Q5077" i="1"/>
  <c r="O5077" i="1"/>
  <c r="M5077" i="1"/>
  <c r="AG5076" i="1"/>
  <c r="T5076" i="1"/>
  <c r="U5076" i="1" s="1"/>
  <c r="R5076" i="1"/>
  <c r="M5076" i="1"/>
  <c r="Q5076" i="1" s="1"/>
  <c r="AG5075" i="1"/>
  <c r="T5075" i="1"/>
  <c r="U5075" i="1" s="1"/>
  <c r="R5075" i="1"/>
  <c r="M5075" i="1"/>
  <c r="AG5074" i="1"/>
  <c r="U5074" i="1"/>
  <c r="T5074" i="1"/>
  <c r="R5074" i="1"/>
  <c r="Q5074" i="1"/>
  <c r="M5074" i="1"/>
  <c r="O5074" i="1" s="1"/>
  <c r="AG5073" i="1"/>
  <c r="T5073" i="1"/>
  <c r="U5073" i="1" s="1"/>
  <c r="R5073" i="1"/>
  <c r="M5073" i="1"/>
  <c r="AG5072" i="1"/>
  <c r="T5072" i="1"/>
  <c r="U5072" i="1" s="1"/>
  <c r="R5072" i="1"/>
  <c r="O5072" i="1"/>
  <c r="M5072" i="1"/>
  <c r="Q5072" i="1" s="1"/>
  <c r="AG5071" i="1"/>
  <c r="T5071" i="1"/>
  <c r="U5071" i="1" s="1"/>
  <c r="R5071" i="1"/>
  <c r="Q5071" i="1"/>
  <c r="M5071" i="1"/>
  <c r="O5071" i="1" s="1"/>
  <c r="AG5070" i="1"/>
  <c r="U5070" i="1"/>
  <c r="T5070" i="1"/>
  <c r="R5070" i="1"/>
  <c r="Q5070" i="1"/>
  <c r="O5070" i="1"/>
  <c r="M5070" i="1"/>
  <c r="AG5069" i="1"/>
  <c r="U5069" i="1"/>
  <c r="T5069" i="1"/>
  <c r="R5069" i="1"/>
  <c r="M5069" i="1"/>
  <c r="AG5068" i="1"/>
  <c r="T5068" i="1"/>
  <c r="U5068" i="1" s="1"/>
  <c r="R5068" i="1"/>
  <c r="M5068" i="1"/>
  <c r="O5068" i="1" s="1"/>
  <c r="AG5067" i="1"/>
  <c r="T5067" i="1"/>
  <c r="U5067" i="1" s="1"/>
  <c r="R5067" i="1"/>
  <c r="Q5067" i="1"/>
  <c r="O5067" i="1"/>
  <c r="M5067" i="1"/>
  <c r="AG5066" i="1"/>
  <c r="U5066" i="1"/>
  <c r="T5066" i="1"/>
  <c r="R5066" i="1"/>
  <c r="Q5066" i="1"/>
  <c r="O5066" i="1"/>
  <c r="M5066" i="1"/>
  <c r="AG5065" i="1"/>
  <c r="T5065" i="1"/>
  <c r="U5065" i="1" s="1"/>
  <c r="R5065" i="1"/>
  <c r="M5065" i="1"/>
  <c r="AG5064" i="1"/>
  <c r="U5064" i="1"/>
  <c r="T5064" i="1"/>
  <c r="R5064" i="1"/>
  <c r="M5064" i="1"/>
  <c r="AG5063" i="1"/>
  <c r="U5063" i="1"/>
  <c r="T5063" i="1"/>
  <c r="R5063" i="1"/>
  <c r="M5063" i="1"/>
  <c r="Q5063" i="1" s="1"/>
  <c r="AG5062" i="1"/>
  <c r="U5062" i="1"/>
  <c r="T5062" i="1"/>
  <c r="R5062" i="1"/>
  <c r="M5062" i="1"/>
  <c r="O5062" i="1" s="1"/>
  <c r="AG5061" i="1"/>
  <c r="T5061" i="1"/>
  <c r="U5061" i="1" s="1"/>
  <c r="R5061" i="1"/>
  <c r="Q5061" i="1"/>
  <c r="O5061" i="1"/>
  <c r="M5061" i="1"/>
  <c r="AG5060" i="1"/>
  <c r="T5060" i="1"/>
  <c r="U5060" i="1" s="1"/>
  <c r="R5060" i="1"/>
  <c r="Q5060" i="1"/>
  <c r="O5060" i="1"/>
  <c r="M5060" i="1"/>
  <c r="AG5059" i="1"/>
  <c r="U5059" i="1"/>
  <c r="T5059" i="1"/>
  <c r="R5059" i="1"/>
  <c r="M5059" i="1"/>
  <c r="AG5058" i="1"/>
  <c r="U5058" i="1"/>
  <c r="T5058" i="1"/>
  <c r="R5058" i="1"/>
  <c r="Q5058" i="1"/>
  <c r="M5058" i="1"/>
  <c r="O5058" i="1" s="1"/>
  <c r="AG5057" i="1"/>
  <c r="T5057" i="1"/>
  <c r="U5057" i="1" s="1"/>
  <c r="R5057" i="1"/>
  <c r="M5057" i="1"/>
  <c r="O5057" i="1" s="1"/>
  <c r="AG5056" i="1"/>
  <c r="U5056" i="1"/>
  <c r="T5056" i="1"/>
  <c r="R5056" i="1"/>
  <c r="O5056" i="1"/>
  <c r="M5056" i="1"/>
  <c r="Q5056" i="1" s="1"/>
  <c r="AG5055" i="1"/>
  <c r="T5055" i="1"/>
  <c r="U5055" i="1" s="1"/>
  <c r="R5055" i="1"/>
  <c r="O5055" i="1"/>
  <c r="M5055" i="1"/>
  <c r="Q5055" i="1" s="1"/>
  <c r="AG5054" i="1"/>
  <c r="U5054" i="1"/>
  <c r="T5054" i="1"/>
  <c r="R5054" i="1"/>
  <c r="Q5054" i="1"/>
  <c r="O5054" i="1"/>
  <c r="M5054" i="1"/>
  <c r="AG5053" i="1"/>
  <c r="U5053" i="1"/>
  <c r="T5053" i="1"/>
  <c r="R5053" i="1"/>
  <c r="M5053" i="1"/>
  <c r="Q5053" i="1" s="1"/>
  <c r="AG5052" i="1"/>
  <c r="T5052" i="1"/>
  <c r="U5052" i="1" s="1"/>
  <c r="R5052" i="1"/>
  <c r="O5052" i="1"/>
  <c r="M5052" i="1"/>
  <c r="Q5052" i="1" s="1"/>
  <c r="AG5051" i="1"/>
  <c r="T5051" i="1"/>
  <c r="U5051" i="1" s="1"/>
  <c r="R5051" i="1"/>
  <c r="Q5051" i="1"/>
  <c r="O5051" i="1"/>
  <c r="M5051" i="1"/>
  <c r="AG5050" i="1"/>
  <c r="U5050" i="1"/>
  <c r="T5050" i="1"/>
  <c r="R5050" i="1"/>
  <c r="Q5050" i="1"/>
  <c r="O5050" i="1"/>
  <c r="M5050" i="1"/>
  <c r="AG5049" i="1"/>
  <c r="T5049" i="1"/>
  <c r="U5049" i="1" s="1"/>
  <c r="R5049" i="1"/>
  <c r="M5049" i="1"/>
  <c r="AG5048" i="1"/>
  <c r="U5048" i="1"/>
  <c r="T5048" i="1"/>
  <c r="R5048" i="1"/>
  <c r="O5048" i="1"/>
  <c r="M5048" i="1"/>
  <c r="Q5048" i="1" s="1"/>
  <c r="AG5047" i="1"/>
  <c r="U5047" i="1"/>
  <c r="T5047" i="1"/>
  <c r="R5047" i="1"/>
  <c r="Q5047" i="1"/>
  <c r="M5047" i="1"/>
  <c r="O5047" i="1" s="1"/>
  <c r="AG5046" i="1"/>
  <c r="T5046" i="1"/>
  <c r="U5046" i="1" s="1"/>
  <c r="R5046" i="1"/>
  <c r="Q5046" i="1"/>
  <c r="M5046" i="1"/>
  <c r="O5046" i="1" s="1"/>
  <c r="AG5045" i="1"/>
  <c r="T5045" i="1"/>
  <c r="U5045" i="1" s="1"/>
  <c r="R5045" i="1"/>
  <c r="Q5045" i="1"/>
  <c r="O5045" i="1"/>
  <c r="M5045" i="1"/>
  <c r="AG5044" i="1"/>
  <c r="T5044" i="1"/>
  <c r="U5044" i="1" s="1"/>
  <c r="R5044" i="1"/>
  <c r="Q5044" i="1"/>
  <c r="O5044" i="1"/>
  <c r="M5044" i="1"/>
  <c r="AG5043" i="1"/>
  <c r="T5043" i="1"/>
  <c r="U5043" i="1" s="1"/>
  <c r="R5043" i="1"/>
  <c r="Q5043" i="1"/>
  <c r="M5043" i="1"/>
  <c r="O5043" i="1" s="1"/>
  <c r="AG5042" i="1"/>
  <c r="U5042" i="1"/>
  <c r="T5042" i="1"/>
  <c r="R5042" i="1"/>
  <c r="Q5042" i="1"/>
  <c r="O5042" i="1"/>
  <c r="M5042" i="1"/>
  <c r="AG5041" i="1"/>
  <c r="U5041" i="1"/>
  <c r="T5041" i="1"/>
  <c r="R5041" i="1"/>
  <c r="M5041" i="1"/>
  <c r="O5041" i="1" s="1"/>
  <c r="AG5040" i="1"/>
  <c r="T5040" i="1"/>
  <c r="U5040" i="1" s="1"/>
  <c r="R5040" i="1"/>
  <c r="M5040" i="1"/>
  <c r="AG5039" i="1"/>
  <c r="U5039" i="1"/>
  <c r="T5039" i="1"/>
  <c r="R5039" i="1"/>
  <c r="O5039" i="1"/>
  <c r="M5039" i="1"/>
  <c r="Q5039" i="1" s="1"/>
  <c r="AG5038" i="1"/>
  <c r="U5038" i="1"/>
  <c r="T5038" i="1"/>
  <c r="R5038" i="1"/>
  <c r="Q5038" i="1"/>
  <c r="O5038" i="1"/>
  <c r="M5038" i="1"/>
  <c r="AG5037" i="1"/>
  <c r="U5037" i="1"/>
  <c r="T5037" i="1"/>
  <c r="R5037" i="1"/>
  <c r="M5037" i="1"/>
  <c r="Q5037" i="1" s="1"/>
  <c r="AG5036" i="1"/>
  <c r="T5036" i="1"/>
  <c r="U5036" i="1" s="1"/>
  <c r="R5036" i="1"/>
  <c r="Q5036" i="1"/>
  <c r="M5036" i="1"/>
  <c r="O5036" i="1" s="1"/>
  <c r="AG5035" i="1"/>
  <c r="U5035" i="1"/>
  <c r="T5035" i="1"/>
  <c r="R5035" i="1"/>
  <c r="Q5035" i="1"/>
  <c r="M5035" i="1"/>
  <c r="O5035" i="1" s="1"/>
  <c r="AG5034" i="1"/>
  <c r="T5034" i="1"/>
  <c r="U5034" i="1" s="1"/>
  <c r="R5034" i="1"/>
  <c r="Q5034" i="1"/>
  <c r="O5034" i="1"/>
  <c r="M5034" i="1"/>
  <c r="AG5033" i="1"/>
  <c r="T5033" i="1"/>
  <c r="U5033" i="1" s="1"/>
  <c r="R5033" i="1"/>
  <c r="M5033" i="1"/>
  <c r="AG5032" i="1"/>
  <c r="U5032" i="1"/>
  <c r="T5032" i="1"/>
  <c r="R5032" i="1"/>
  <c r="O5032" i="1"/>
  <c r="M5032" i="1"/>
  <c r="Q5032" i="1" s="1"/>
  <c r="AG5031" i="1"/>
  <c r="T5031" i="1"/>
  <c r="U5031" i="1" s="1"/>
  <c r="R5031" i="1"/>
  <c r="O5031" i="1"/>
  <c r="M5031" i="1"/>
  <c r="Q5031" i="1" s="1"/>
  <c r="AG5030" i="1"/>
  <c r="T5030" i="1"/>
  <c r="U5030" i="1" s="1"/>
  <c r="R5030" i="1"/>
  <c r="Q5030" i="1"/>
  <c r="O5030" i="1"/>
  <c r="M5030" i="1"/>
  <c r="AG5029" i="1"/>
  <c r="T5029" i="1"/>
  <c r="U5029" i="1" s="1"/>
  <c r="R5029" i="1"/>
  <c r="Q5029" i="1"/>
  <c r="O5029" i="1"/>
  <c r="M5029" i="1"/>
  <c r="AG5028" i="1"/>
  <c r="T5028" i="1"/>
  <c r="U5028" i="1" s="1"/>
  <c r="R5028" i="1"/>
  <c r="M5028" i="1"/>
  <c r="Q5028" i="1" s="1"/>
  <c r="AG5027" i="1"/>
  <c r="T5027" i="1"/>
  <c r="U5027" i="1" s="1"/>
  <c r="R5027" i="1"/>
  <c r="M5027" i="1"/>
  <c r="AG5026" i="1"/>
  <c r="U5026" i="1"/>
  <c r="T5026" i="1"/>
  <c r="R5026" i="1"/>
  <c r="Q5026" i="1"/>
  <c r="M5026" i="1"/>
  <c r="O5026" i="1" s="1"/>
  <c r="AG5025" i="1"/>
  <c r="T5025" i="1"/>
  <c r="U5025" i="1" s="1"/>
  <c r="R5025" i="1"/>
  <c r="M5025" i="1"/>
  <c r="AG5024" i="1"/>
  <c r="T5024" i="1"/>
  <c r="U5024" i="1" s="1"/>
  <c r="R5024" i="1"/>
  <c r="O5024" i="1"/>
  <c r="M5024" i="1"/>
  <c r="Q5024" i="1" s="1"/>
  <c r="AG5023" i="1"/>
  <c r="T5023" i="1"/>
  <c r="U5023" i="1" s="1"/>
  <c r="R5023" i="1"/>
  <c r="Q5023" i="1"/>
  <c r="M5023" i="1"/>
  <c r="O5023" i="1" s="1"/>
  <c r="AG5022" i="1"/>
  <c r="U5022" i="1"/>
  <c r="T5022" i="1"/>
  <c r="R5022" i="1"/>
  <c r="Q5022" i="1"/>
  <c r="O5022" i="1"/>
  <c r="M5022" i="1"/>
  <c r="AG5021" i="1"/>
  <c r="U5021" i="1"/>
  <c r="T5021" i="1"/>
  <c r="R5021" i="1"/>
  <c r="M5021" i="1"/>
  <c r="AG5020" i="1"/>
  <c r="T5020" i="1"/>
  <c r="U5020" i="1" s="1"/>
  <c r="R5020" i="1"/>
  <c r="M5020" i="1"/>
  <c r="O5020" i="1" s="1"/>
  <c r="AG5019" i="1"/>
  <c r="T5019" i="1"/>
  <c r="U5019" i="1" s="1"/>
  <c r="R5019" i="1"/>
  <c r="Q5019" i="1"/>
  <c r="O5019" i="1"/>
  <c r="M5019" i="1"/>
  <c r="AG5018" i="1"/>
  <c r="U5018" i="1"/>
  <c r="T5018" i="1"/>
  <c r="R5018" i="1"/>
  <c r="Q5018" i="1"/>
  <c r="O5018" i="1"/>
  <c r="M5018" i="1"/>
  <c r="AG5017" i="1"/>
  <c r="T5017" i="1"/>
  <c r="U5017" i="1" s="1"/>
  <c r="R5017" i="1"/>
  <c r="M5017" i="1"/>
  <c r="AG5016" i="1"/>
  <c r="U5016" i="1"/>
  <c r="T5016" i="1"/>
  <c r="R5016" i="1"/>
  <c r="M5016" i="1"/>
  <c r="AG5015" i="1"/>
  <c r="U5015" i="1"/>
  <c r="T5015" i="1"/>
  <c r="R5015" i="1"/>
  <c r="M5015" i="1"/>
  <c r="Q5015" i="1" s="1"/>
  <c r="AG5014" i="1"/>
  <c r="U5014" i="1"/>
  <c r="T5014" i="1"/>
  <c r="R5014" i="1"/>
  <c r="M5014" i="1"/>
  <c r="O5014" i="1" s="1"/>
  <c r="AG5013" i="1"/>
  <c r="T5013" i="1"/>
  <c r="U5013" i="1" s="1"/>
  <c r="R5013" i="1"/>
  <c r="Q5013" i="1"/>
  <c r="O5013" i="1"/>
  <c r="M5013" i="1"/>
  <c r="AG5012" i="1"/>
  <c r="T5012" i="1"/>
  <c r="U5012" i="1" s="1"/>
  <c r="R5012" i="1"/>
  <c r="Q5012" i="1"/>
  <c r="O5012" i="1"/>
  <c r="M5012" i="1"/>
  <c r="AG5011" i="1"/>
  <c r="U5011" i="1"/>
  <c r="T5011" i="1"/>
  <c r="R5011" i="1"/>
  <c r="M5011" i="1"/>
  <c r="AG5010" i="1"/>
  <c r="U5010" i="1"/>
  <c r="T5010" i="1"/>
  <c r="R5010" i="1"/>
  <c r="Q5010" i="1"/>
  <c r="M5010" i="1"/>
  <c r="O5010" i="1" s="1"/>
  <c r="AG5009" i="1"/>
  <c r="T5009" i="1"/>
  <c r="U5009" i="1" s="1"/>
  <c r="R5009" i="1"/>
  <c r="M5009" i="1"/>
  <c r="O5009" i="1" s="1"/>
  <c r="AG5008" i="1"/>
  <c r="U5008" i="1"/>
  <c r="T5008" i="1"/>
  <c r="R5008" i="1"/>
  <c r="O5008" i="1"/>
  <c r="M5008" i="1"/>
  <c r="Q5008" i="1" s="1"/>
  <c r="AG5007" i="1"/>
  <c r="T5007" i="1"/>
  <c r="U5007" i="1" s="1"/>
  <c r="R5007" i="1"/>
  <c r="M5007" i="1"/>
  <c r="Q5007" i="1" s="1"/>
  <c r="AG5006" i="1"/>
  <c r="U5006" i="1"/>
  <c r="T5006" i="1"/>
  <c r="R5006" i="1"/>
  <c r="Q5006" i="1"/>
  <c r="O5006" i="1"/>
  <c r="M5006" i="1"/>
  <c r="AG5005" i="1"/>
  <c r="U5005" i="1"/>
  <c r="T5005" i="1"/>
  <c r="R5005" i="1"/>
  <c r="M5005" i="1"/>
  <c r="Q5005" i="1" s="1"/>
  <c r="AG5004" i="1"/>
  <c r="T5004" i="1"/>
  <c r="U5004" i="1" s="1"/>
  <c r="R5004" i="1"/>
  <c r="O5004" i="1"/>
  <c r="M5004" i="1"/>
  <c r="Q5004" i="1" s="1"/>
  <c r="AG5003" i="1"/>
  <c r="T5003" i="1"/>
  <c r="U5003" i="1" s="1"/>
  <c r="R5003" i="1"/>
  <c r="Q5003" i="1"/>
  <c r="O5003" i="1"/>
  <c r="M5003" i="1"/>
  <c r="AG5002" i="1"/>
  <c r="U5002" i="1"/>
  <c r="T5002" i="1"/>
  <c r="R5002" i="1"/>
  <c r="Q5002" i="1"/>
  <c r="O5002" i="1"/>
  <c r="M5002" i="1"/>
  <c r="AG5001" i="1"/>
  <c r="U5001" i="1"/>
  <c r="T5001" i="1"/>
  <c r="R5001" i="1"/>
  <c r="M5001" i="1"/>
  <c r="AG5000" i="1"/>
  <c r="U5000" i="1"/>
  <c r="T5000" i="1"/>
  <c r="R5000" i="1"/>
  <c r="O5000" i="1"/>
  <c r="M5000" i="1"/>
  <c r="Q5000" i="1" s="1"/>
  <c r="AG4999" i="1"/>
  <c r="U4999" i="1"/>
  <c r="T4999" i="1"/>
  <c r="R4999" i="1"/>
  <c r="M4999" i="1"/>
  <c r="O4999" i="1" s="1"/>
  <c r="AG4998" i="1"/>
  <c r="T4998" i="1"/>
  <c r="U4998" i="1" s="1"/>
  <c r="R4998" i="1"/>
  <c r="Q4998" i="1"/>
  <c r="O4998" i="1"/>
  <c r="M4998" i="1"/>
  <c r="AG4997" i="1"/>
  <c r="T4997" i="1"/>
  <c r="U4997" i="1" s="1"/>
  <c r="R4997" i="1"/>
  <c r="Q4997" i="1"/>
  <c r="O4997" i="1"/>
  <c r="M4997" i="1"/>
  <c r="AG4996" i="1"/>
  <c r="T4996" i="1"/>
  <c r="U4996" i="1" s="1"/>
  <c r="R4996" i="1"/>
  <c r="Q4996" i="1"/>
  <c r="O4996" i="1"/>
  <c r="M4996" i="1"/>
  <c r="AG4995" i="1"/>
  <c r="T4995" i="1"/>
  <c r="U4995" i="1" s="1"/>
  <c r="R4995" i="1"/>
  <c r="Q4995" i="1"/>
  <c r="O4995" i="1"/>
  <c r="M4995" i="1"/>
  <c r="AG4994" i="1"/>
  <c r="T4994" i="1"/>
  <c r="U4994" i="1" s="1"/>
  <c r="R4994" i="1"/>
  <c r="M4994" i="1"/>
  <c r="AG4993" i="1"/>
  <c r="U4993" i="1"/>
  <c r="T4993" i="1"/>
  <c r="R4993" i="1"/>
  <c r="M4993" i="1"/>
  <c r="Q4993" i="1" s="1"/>
  <c r="AG4992" i="1"/>
  <c r="U4992" i="1"/>
  <c r="T4992" i="1"/>
  <c r="R4992" i="1"/>
  <c r="Q4992" i="1"/>
  <c r="M4992" i="1"/>
  <c r="O4992" i="1" s="1"/>
  <c r="AG4991" i="1"/>
  <c r="U4991" i="1"/>
  <c r="T4991" i="1"/>
  <c r="R4991" i="1"/>
  <c r="Q4991" i="1"/>
  <c r="O4991" i="1"/>
  <c r="M4991" i="1"/>
  <c r="AG4990" i="1"/>
  <c r="T4990" i="1"/>
  <c r="U4990" i="1" s="1"/>
  <c r="R4990" i="1"/>
  <c r="M4990" i="1"/>
  <c r="O4990" i="1" s="1"/>
  <c r="AG4989" i="1"/>
  <c r="U4989" i="1"/>
  <c r="T4989" i="1"/>
  <c r="R4989" i="1"/>
  <c r="Q4989" i="1"/>
  <c r="M4989" i="1"/>
  <c r="O4989" i="1" s="1"/>
  <c r="AG4988" i="1"/>
  <c r="T4988" i="1"/>
  <c r="U4988" i="1" s="1"/>
  <c r="R4988" i="1"/>
  <c r="M4988" i="1"/>
  <c r="O4988" i="1" s="1"/>
  <c r="AG4987" i="1"/>
  <c r="U4987" i="1"/>
  <c r="T4987" i="1"/>
  <c r="R4987" i="1"/>
  <c r="M4987" i="1"/>
  <c r="Q4987" i="1" s="1"/>
  <c r="AG4986" i="1"/>
  <c r="T4986" i="1"/>
  <c r="U4986" i="1" s="1"/>
  <c r="R4986" i="1"/>
  <c r="Q4986" i="1"/>
  <c r="M4986" i="1"/>
  <c r="O4986" i="1" s="1"/>
  <c r="AG4985" i="1"/>
  <c r="T4985" i="1"/>
  <c r="U4985" i="1" s="1"/>
  <c r="R4985" i="1"/>
  <c r="Q4985" i="1"/>
  <c r="O4985" i="1"/>
  <c r="M4985" i="1"/>
  <c r="AG4984" i="1"/>
  <c r="T4984" i="1"/>
  <c r="U4984" i="1" s="1"/>
  <c r="R4984" i="1"/>
  <c r="Q4984" i="1"/>
  <c r="O4984" i="1"/>
  <c r="M4984" i="1"/>
  <c r="AG4983" i="1"/>
  <c r="U4983" i="1"/>
  <c r="T4983" i="1"/>
  <c r="R4983" i="1"/>
  <c r="Q4983" i="1"/>
  <c r="O4983" i="1"/>
  <c r="M4983" i="1"/>
  <c r="AG4982" i="1"/>
  <c r="U4982" i="1"/>
  <c r="T4982" i="1"/>
  <c r="R4982" i="1"/>
  <c r="M4982" i="1"/>
  <c r="AG4981" i="1"/>
  <c r="U4981" i="1"/>
  <c r="T4981" i="1"/>
  <c r="R4981" i="1"/>
  <c r="M4981" i="1"/>
  <c r="Q4981" i="1" s="1"/>
  <c r="AG4980" i="1"/>
  <c r="U4980" i="1"/>
  <c r="T4980" i="1"/>
  <c r="R4980" i="1"/>
  <c r="O4980" i="1"/>
  <c r="M4980" i="1"/>
  <c r="Q4980" i="1" s="1"/>
  <c r="AG4979" i="1"/>
  <c r="U4979" i="1"/>
  <c r="T4979" i="1"/>
  <c r="R4979" i="1"/>
  <c r="Q4979" i="1"/>
  <c r="O4979" i="1"/>
  <c r="M4979" i="1"/>
  <c r="AG4978" i="1"/>
  <c r="T4978" i="1"/>
  <c r="U4978" i="1" s="1"/>
  <c r="R4978" i="1"/>
  <c r="Q4978" i="1"/>
  <c r="M4978" i="1"/>
  <c r="O4978" i="1" s="1"/>
  <c r="AG4977" i="1"/>
  <c r="T4977" i="1"/>
  <c r="U4977" i="1" s="1"/>
  <c r="R4977" i="1"/>
  <c r="Q4977" i="1"/>
  <c r="M4977" i="1"/>
  <c r="O4977" i="1" s="1"/>
  <c r="AG4976" i="1"/>
  <c r="U4976" i="1"/>
  <c r="T4976" i="1"/>
  <c r="R4976" i="1"/>
  <c r="Q4976" i="1"/>
  <c r="M4976" i="1"/>
  <c r="O4976" i="1" s="1"/>
  <c r="AG4975" i="1"/>
  <c r="T4975" i="1"/>
  <c r="U4975" i="1" s="1"/>
  <c r="R4975" i="1"/>
  <c r="O4975" i="1"/>
  <c r="M4975" i="1"/>
  <c r="Q4975" i="1" s="1"/>
  <c r="AG4974" i="1"/>
  <c r="T4974" i="1"/>
  <c r="U4974" i="1" s="1"/>
  <c r="R4974" i="1"/>
  <c r="O4974" i="1"/>
  <c r="M4974" i="1"/>
  <c r="Q4974" i="1" s="1"/>
  <c r="AG4973" i="1"/>
  <c r="T4973" i="1"/>
  <c r="U4973" i="1" s="1"/>
  <c r="R4973" i="1"/>
  <c r="Q4973" i="1"/>
  <c r="O4973" i="1"/>
  <c r="M4973" i="1"/>
  <c r="AG4972" i="1"/>
  <c r="T4972" i="1"/>
  <c r="U4972" i="1" s="1"/>
  <c r="R4972" i="1"/>
  <c r="Q4972" i="1"/>
  <c r="O4972" i="1"/>
  <c r="M4972" i="1"/>
  <c r="AG4971" i="1"/>
  <c r="T4971" i="1"/>
  <c r="U4971" i="1" s="1"/>
  <c r="R4971" i="1"/>
  <c r="Q4971" i="1"/>
  <c r="O4971" i="1"/>
  <c r="M4971" i="1"/>
  <c r="AG4970" i="1"/>
  <c r="U4970" i="1"/>
  <c r="T4970" i="1"/>
  <c r="R4970" i="1"/>
  <c r="M4970" i="1"/>
  <c r="AG4969" i="1"/>
  <c r="U4969" i="1"/>
  <c r="T4969" i="1"/>
  <c r="R4969" i="1"/>
  <c r="O4969" i="1"/>
  <c r="M4969" i="1"/>
  <c r="Q4969" i="1" s="1"/>
  <c r="AG4968" i="1"/>
  <c r="U4968" i="1"/>
  <c r="T4968" i="1"/>
  <c r="R4968" i="1"/>
  <c r="Q4968" i="1"/>
  <c r="M4968" i="1"/>
  <c r="O4968" i="1" s="1"/>
  <c r="AG4967" i="1"/>
  <c r="U4967" i="1"/>
  <c r="T4967" i="1"/>
  <c r="R4967" i="1"/>
  <c r="M4967" i="1"/>
  <c r="AG4966" i="1"/>
  <c r="T4966" i="1"/>
  <c r="U4966" i="1" s="1"/>
  <c r="R4966" i="1"/>
  <c r="M4966" i="1"/>
  <c r="O4966" i="1" s="1"/>
  <c r="AG4965" i="1"/>
  <c r="T4965" i="1"/>
  <c r="U4965" i="1" s="1"/>
  <c r="R4965" i="1"/>
  <c r="Q4965" i="1"/>
  <c r="M4965" i="1"/>
  <c r="O4965" i="1" s="1"/>
  <c r="AG4964" i="1"/>
  <c r="U4964" i="1"/>
  <c r="T4964" i="1"/>
  <c r="R4964" i="1"/>
  <c r="M4964" i="1"/>
  <c r="O4964" i="1" s="1"/>
  <c r="AG4963" i="1"/>
  <c r="T4963" i="1"/>
  <c r="U4963" i="1" s="1"/>
  <c r="R4963" i="1"/>
  <c r="O4963" i="1"/>
  <c r="M4963" i="1"/>
  <c r="Q4963" i="1" s="1"/>
  <c r="AG4962" i="1"/>
  <c r="T4962" i="1"/>
  <c r="U4962" i="1" s="1"/>
  <c r="R4962" i="1"/>
  <c r="Q4962" i="1"/>
  <c r="M4962" i="1"/>
  <c r="O4962" i="1" s="1"/>
  <c r="AG4961" i="1"/>
  <c r="T4961" i="1"/>
  <c r="U4961" i="1" s="1"/>
  <c r="R4961" i="1"/>
  <c r="Q4961" i="1"/>
  <c r="O4961" i="1"/>
  <c r="M4961" i="1"/>
  <c r="AG4960" i="1"/>
  <c r="T4960" i="1"/>
  <c r="U4960" i="1" s="1"/>
  <c r="R4960" i="1"/>
  <c r="Q4960" i="1"/>
  <c r="O4960" i="1"/>
  <c r="M4960" i="1"/>
  <c r="AG4959" i="1"/>
  <c r="T4959" i="1"/>
  <c r="U4959" i="1" s="1"/>
  <c r="R4959" i="1"/>
  <c r="Q4959" i="1"/>
  <c r="O4959" i="1"/>
  <c r="M4959" i="1"/>
  <c r="AG4958" i="1"/>
  <c r="T4958" i="1"/>
  <c r="U4958" i="1" s="1"/>
  <c r="R4958" i="1"/>
  <c r="M4958" i="1"/>
  <c r="AG4957" i="1"/>
  <c r="U4957" i="1"/>
  <c r="T4957" i="1"/>
  <c r="R4957" i="1"/>
  <c r="O4957" i="1"/>
  <c r="M4957" i="1"/>
  <c r="Q4957" i="1" s="1"/>
  <c r="AG4956" i="1"/>
  <c r="U4956" i="1"/>
  <c r="T4956" i="1"/>
  <c r="R4956" i="1"/>
  <c r="Q4956" i="1"/>
  <c r="O4956" i="1"/>
  <c r="M4956" i="1"/>
  <c r="AG4955" i="1"/>
  <c r="U4955" i="1"/>
  <c r="T4955" i="1"/>
  <c r="R4955" i="1"/>
  <c r="M4955" i="1"/>
  <c r="Q4955" i="1" s="1"/>
  <c r="AG4954" i="1"/>
  <c r="T4954" i="1"/>
  <c r="U4954" i="1" s="1"/>
  <c r="R4954" i="1"/>
  <c r="Q4954" i="1"/>
  <c r="M4954" i="1"/>
  <c r="O4954" i="1" s="1"/>
  <c r="AG4953" i="1"/>
  <c r="T4953" i="1"/>
  <c r="U4953" i="1" s="1"/>
  <c r="R4953" i="1"/>
  <c r="Q4953" i="1"/>
  <c r="M4953" i="1"/>
  <c r="O4953" i="1" s="1"/>
  <c r="AG4952" i="1"/>
  <c r="T4952" i="1"/>
  <c r="U4952" i="1" s="1"/>
  <c r="R4952" i="1"/>
  <c r="Q4952" i="1"/>
  <c r="M4952" i="1"/>
  <c r="O4952" i="1" s="1"/>
  <c r="AG4951" i="1"/>
  <c r="T4951" i="1"/>
  <c r="U4951" i="1" s="1"/>
  <c r="R4951" i="1"/>
  <c r="M4951" i="1"/>
  <c r="AG4950" i="1"/>
  <c r="T4950" i="1"/>
  <c r="U4950" i="1" s="1"/>
  <c r="R4950" i="1"/>
  <c r="Q4950" i="1"/>
  <c r="O4950" i="1"/>
  <c r="M4950" i="1"/>
  <c r="AG4949" i="1"/>
  <c r="T4949" i="1"/>
  <c r="U4949" i="1" s="1"/>
  <c r="R4949" i="1"/>
  <c r="Q4949" i="1"/>
  <c r="O4949" i="1"/>
  <c r="M4949" i="1"/>
  <c r="AG4948" i="1"/>
  <c r="T4948" i="1"/>
  <c r="U4948" i="1" s="1"/>
  <c r="R4948" i="1"/>
  <c r="Q4948" i="1"/>
  <c r="O4948" i="1"/>
  <c r="M4948" i="1"/>
  <c r="AG4947" i="1"/>
  <c r="T4947" i="1"/>
  <c r="U4947" i="1" s="1"/>
  <c r="R4947" i="1"/>
  <c r="Q4947" i="1"/>
  <c r="O4947" i="1"/>
  <c r="M4947" i="1"/>
  <c r="AG4946" i="1"/>
  <c r="U4946" i="1"/>
  <c r="T4946" i="1"/>
  <c r="R4946" i="1"/>
  <c r="M4946" i="1"/>
  <c r="AG4945" i="1"/>
  <c r="U4945" i="1"/>
  <c r="T4945" i="1"/>
  <c r="R4945" i="1"/>
  <c r="M4945" i="1"/>
  <c r="AG4944" i="1"/>
  <c r="U4944" i="1"/>
  <c r="T4944" i="1"/>
  <c r="R4944" i="1"/>
  <c r="Q4944" i="1"/>
  <c r="M4944" i="1"/>
  <c r="O4944" i="1" s="1"/>
  <c r="AG4943" i="1"/>
  <c r="U4943" i="1"/>
  <c r="T4943" i="1"/>
  <c r="R4943" i="1"/>
  <c r="Q4943" i="1"/>
  <c r="O4943" i="1"/>
  <c r="M4943" i="1"/>
  <c r="AG4942" i="1"/>
  <c r="T4942" i="1"/>
  <c r="U4942" i="1" s="1"/>
  <c r="R4942" i="1"/>
  <c r="M4942" i="1"/>
  <c r="O4942" i="1" s="1"/>
  <c r="AG4941" i="1"/>
  <c r="U4941" i="1"/>
  <c r="T4941" i="1"/>
  <c r="R4941" i="1"/>
  <c r="Q4941" i="1"/>
  <c r="M4941" i="1"/>
  <c r="O4941" i="1" s="1"/>
  <c r="AG4940" i="1"/>
  <c r="U4940" i="1"/>
  <c r="T4940" i="1"/>
  <c r="R4940" i="1"/>
  <c r="M4940" i="1"/>
  <c r="O4940" i="1" s="1"/>
  <c r="AG4939" i="1"/>
  <c r="U4939" i="1"/>
  <c r="T4939" i="1"/>
  <c r="R4939" i="1"/>
  <c r="M4939" i="1"/>
  <c r="Q4939" i="1" s="1"/>
  <c r="AG4938" i="1"/>
  <c r="T4938" i="1"/>
  <c r="U4938" i="1" s="1"/>
  <c r="R4938" i="1"/>
  <c r="Q4938" i="1"/>
  <c r="M4938" i="1"/>
  <c r="O4938" i="1" s="1"/>
  <c r="AG4937" i="1"/>
  <c r="T4937" i="1"/>
  <c r="U4937" i="1" s="1"/>
  <c r="R4937" i="1"/>
  <c r="Q4937" i="1"/>
  <c r="O4937" i="1"/>
  <c r="M4937" i="1"/>
  <c r="AG4936" i="1"/>
  <c r="T4936" i="1"/>
  <c r="U4936" i="1" s="1"/>
  <c r="R4936" i="1"/>
  <c r="Q4936" i="1"/>
  <c r="O4936" i="1"/>
  <c r="M4936" i="1"/>
  <c r="AG4935" i="1"/>
  <c r="U4935" i="1"/>
  <c r="T4935" i="1"/>
  <c r="R4935" i="1"/>
  <c r="Q4935" i="1"/>
  <c r="O4935" i="1"/>
  <c r="M4935" i="1"/>
  <c r="AG4934" i="1"/>
  <c r="T4934" i="1"/>
  <c r="U4934" i="1" s="1"/>
  <c r="R4934" i="1"/>
  <c r="M4934" i="1"/>
  <c r="AG4933" i="1"/>
  <c r="U4933" i="1"/>
  <c r="T4933" i="1"/>
  <c r="R4933" i="1"/>
  <c r="O4933" i="1"/>
  <c r="M4933" i="1"/>
  <c r="Q4933" i="1" s="1"/>
  <c r="AG4932" i="1"/>
  <c r="U4932" i="1"/>
  <c r="T4932" i="1"/>
  <c r="R4932" i="1"/>
  <c r="M4932" i="1"/>
  <c r="Q4932" i="1" s="1"/>
  <c r="AG4931" i="1"/>
  <c r="U4931" i="1"/>
  <c r="T4931" i="1"/>
  <c r="R4931" i="1"/>
  <c r="Q4931" i="1"/>
  <c r="M4931" i="1"/>
  <c r="O4931" i="1" s="1"/>
  <c r="AG4930" i="1"/>
  <c r="T4930" i="1"/>
  <c r="U4930" i="1" s="1"/>
  <c r="R4930" i="1"/>
  <c r="M4930" i="1"/>
  <c r="O4930" i="1" s="1"/>
  <c r="AG4929" i="1"/>
  <c r="U4929" i="1"/>
  <c r="T4929" i="1"/>
  <c r="R4929" i="1"/>
  <c r="Q4929" i="1"/>
  <c r="M4929" i="1"/>
  <c r="O4929" i="1" s="1"/>
  <c r="AG4928" i="1"/>
  <c r="T4928" i="1"/>
  <c r="U4928" i="1" s="1"/>
  <c r="R4928" i="1"/>
  <c r="M4928" i="1"/>
  <c r="O4928" i="1" s="1"/>
  <c r="AG4927" i="1"/>
  <c r="U4927" i="1"/>
  <c r="T4927" i="1"/>
  <c r="R4927" i="1"/>
  <c r="O4927" i="1"/>
  <c r="M4927" i="1"/>
  <c r="Q4927" i="1" s="1"/>
  <c r="AG4926" i="1"/>
  <c r="T4926" i="1"/>
  <c r="U4926" i="1" s="1"/>
  <c r="R4926" i="1"/>
  <c r="M4926" i="1"/>
  <c r="Q4926" i="1" s="1"/>
  <c r="AG4925" i="1"/>
  <c r="T4925" i="1"/>
  <c r="U4925" i="1" s="1"/>
  <c r="R4925" i="1"/>
  <c r="Q4925" i="1"/>
  <c r="O4925" i="1"/>
  <c r="M4925" i="1"/>
  <c r="AG4924" i="1"/>
  <c r="T4924" i="1"/>
  <c r="U4924" i="1" s="1"/>
  <c r="R4924" i="1"/>
  <c r="Q4924" i="1"/>
  <c r="O4924" i="1"/>
  <c r="M4924" i="1"/>
  <c r="AG4923" i="1"/>
  <c r="U4923" i="1"/>
  <c r="T4923" i="1"/>
  <c r="R4923" i="1"/>
  <c r="Q4923" i="1"/>
  <c r="O4923" i="1"/>
  <c r="M4923" i="1"/>
  <c r="AG4922" i="1"/>
  <c r="U4922" i="1"/>
  <c r="T4922" i="1"/>
  <c r="R4922" i="1"/>
  <c r="M4922" i="1"/>
  <c r="AG4921" i="1"/>
  <c r="U4921" i="1"/>
  <c r="T4921" i="1"/>
  <c r="R4921" i="1"/>
  <c r="O4921" i="1"/>
  <c r="M4921" i="1"/>
  <c r="Q4921" i="1" s="1"/>
  <c r="AG4920" i="1"/>
  <c r="U4920" i="1"/>
  <c r="T4920" i="1"/>
  <c r="R4920" i="1"/>
  <c r="M4920" i="1"/>
  <c r="AG4919" i="1"/>
  <c r="U4919" i="1"/>
  <c r="T4919" i="1"/>
  <c r="R4919" i="1"/>
  <c r="O4919" i="1"/>
  <c r="M4919" i="1"/>
  <c r="Q4919" i="1" s="1"/>
  <c r="AG4918" i="1"/>
  <c r="T4918" i="1"/>
  <c r="U4918" i="1" s="1"/>
  <c r="R4918" i="1"/>
  <c r="M4918" i="1"/>
  <c r="AG4917" i="1"/>
  <c r="T4917" i="1"/>
  <c r="U4917" i="1" s="1"/>
  <c r="R4917" i="1"/>
  <c r="Q4917" i="1"/>
  <c r="M4917" i="1"/>
  <c r="O4917" i="1" s="1"/>
  <c r="AG4916" i="1"/>
  <c r="U4916" i="1"/>
  <c r="T4916" i="1"/>
  <c r="R4916" i="1"/>
  <c r="M4916" i="1"/>
  <c r="AG4915" i="1"/>
  <c r="T4915" i="1"/>
  <c r="U4915" i="1" s="1"/>
  <c r="R4915" i="1"/>
  <c r="M4915" i="1"/>
  <c r="Q4915" i="1" s="1"/>
  <c r="AG4914" i="1"/>
  <c r="T4914" i="1"/>
  <c r="U4914" i="1" s="1"/>
  <c r="R4914" i="1"/>
  <c r="M4914" i="1"/>
  <c r="AG4913" i="1"/>
  <c r="T4913" i="1"/>
  <c r="U4913" i="1" s="1"/>
  <c r="R4913" i="1"/>
  <c r="Q4913" i="1"/>
  <c r="O4913" i="1"/>
  <c r="M4913" i="1"/>
  <c r="AG4912" i="1"/>
  <c r="T4912" i="1"/>
  <c r="U4912" i="1" s="1"/>
  <c r="R4912" i="1"/>
  <c r="Q4912" i="1"/>
  <c r="O4912" i="1"/>
  <c r="M4912" i="1"/>
  <c r="AG4911" i="1"/>
  <c r="T4911" i="1"/>
  <c r="U4911" i="1" s="1"/>
  <c r="R4911" i="1"/>
  <c r="Q4911" i="1"/>
  <c r="O4911" i="1"/>
  <c r="M4911" i="1"/>
  <c r="AG4910" i="1"/>
  <c r="T4910" i="1"/>
  <c r="U4910" i="1" s="1"/>
  <c r="R4910" i="1"/>
  <c r="M4910" i="1"/>
  <c r="AG4909" i="1"/>
  <c r="U4909" i="1"/>
  <c r="T4909" i="1"/>
  <c r="R4909" i="1"/>
  <c r="M4909" i="1"/>
  <c r="Q4909" i="1" s="1"/>
  <c r="AG4908" i="1"/>
  <c r="U4908" i="1"/>
  <c r="T4908" i="1"/>
  <c r="R4908" i="1"/>
  <c r="Q4908" i="1"/>
  <c r="O4908" i="1"/>
  <c r="M4908" i="1"/>
  <c r="AG4907" i="1"/>
  <c r="U4907" i="1"/>
  <c r="T4907" i="1"/>
  <c r="R4907" i="1"/>
  <c r="Q4907" i="1"/>
  <c r="M4907" i="1"/>
  <c r="O4907" i="1" s="1"/>
  <c r="AG4906" i="1"/>
  <c r="T4906" i="1"/>
  <c r="U4906" i="1" s="1"/>
  <c r="R4906" i="1"/>
  <c r="Q4906" i="1"/>
  <c r="M4906" i="1"/>
  <c r="O4906" i="1" s="1"/>
  <c r="AG4905" i="1"/>
  <c r="T4905" i="1"/>
  <c r="U4905" i="1" s="1"/>
  <c r="R4905" i="1"/>
  <c r="Q4905" i="1"/>
  <c r="M4905" i="1"/>
  <c r="O4905" i="1" s="1"/>
  <c r="AG4904" i="1"/>
  <c r="T4904" i="1"/>
  <c r="U4904" i="1" s="1"/>
  <c r="R4904" i="1"/>
  <c r="Q4904" i="1"/>
  <c r="M4904" i="1"/>
  <c r="O4904" i="1" s="1"/>
  <c r="AG4903" i="1"/>
  <c r="U4903" i="1"/>
  <c r="T4903" i="1"/>
  <c r="R4903" i="1"/>
  <c r="O4903" i="1"/>
  <c r="M4903" i="1"/>
  <c r="Q4903" i="1" s="1"/>
  <c r="AG4902" i="1"/>
  <c r="T4902" i="1"/>
  <c r="U4902" i="1" s="1"/>
  <c r="R4902" i="1"/>
  <c r="Q4902" i="1"/>
  <c r="O4902" i="1"/>
  <c r="M4902" i="1"/>
  <c r="AG4901" i="1"/>
  <c r="T4901" i="1"/>
  <c r="U4901" i="1" s="1"/>
  <c r="R4901" i="1"/>
  <c r="Q4901" i="1"/>
  <c r="O4901" i="1"/>
  <c r="M4901" i="1"/>
  <c r="AG4900" i="1"/>
  <c r="T4900" i="1"/>
  <c r="U4900" i="1" s="1"/>
  <c r="R4900" i="1"/>
  <c r="Q4900" i="1"/>
  <c r="O4900" i="1"/>
  <c r="M4900" i="1"/>
  <c r="AG4899" i="1"/>
  <c r="U4899" i="1"/>
  <c r="T4899" i="1"/>
  <c r="R4899" i="1"/>
  <c r="Q4899" i="1"/>
  <c r="O4899" i="1"/>
  <c r="M4899" i="1"/>
  <c r="AG4898" i="1"/>
  <c r="T4898" i="1"/>
  <c r="U4898" i="1" s="1"/>
  <c r="R4898" i="1"/>
  <c r="M4898" i="1"/>
  <c r="AG4897" i="1"/>
  <c r="U4897" i="1"/>
  <c r="T4897" i="1"/>
  <c r="R4897" i="1"/>
  <c r="O4897" i="1"/>
  <c r="M4897" i="1"/>
  <c r="Q4897" i="1" s="1"/>
  <c r="AG4896" i="1"/>
  <c r="U4896" i="1"/>
  <c r="T4896" i="1"/>
  <c r="R4896" i="1"/>
  <c r="Q4896" i="1"/>
  <c r="O4896" i="1"/>
  <c r="M4896" i="1"/>
  <c r="AG4895" i="1"/>
  <c r="U4895" i="1"/>
  <c r="T4895" i="1"/>
  <c r="R4895" i="1"/>
  <c r="Q4895" i="1"/>
  <c r="O4895" i="1"/>
  <c r="M4895" i="1"/>
  <c r="AG4894" i="1"/>
  <c r="T4894" i="1"/>
  <c r="U4894" i="1" s="1"/>
  <c r="R4894" i="1"/>
  <c r="Q4894" i="1"/>
  <c r="M4894" i="1"/>
  <c r="O4894" i="1" s="1"/>
  <c r="AG4893" i="1"/>
  <c r="U4893" i="1"/>
  <c r="T4893" i="1"/>
  <c r="R4893" i="1"/>
  <c r="Q4893" i="1"/>
  <c r="M4893" i="1"/>
  <c r="O4893" i="1" s="1"/>
  <c r="AG4892" i="1"/>
  <c r="T4892" i="1"/>
  <c r="U4892" i="1" s="1"/>
  <c r="R4892" i="1"/>
  <c r="Q4892" i="1"/>
  <c r="M4892" i="1"/>
  <c r="O4892" i="1" s="1"/>
  <c r="AG4891" i="1"/>
  <c r="U4891" i="1"/>
  <c r="T4891" i="1"/>
  <c r="R4891" i="1"/>
  <c r="M4891" i="1"/>
  <c r="Q4891" i="1" s="1"/>
  <c r="AG4890" i="1"/>
  <c r="T4890" i="1"/>
  <c r="U4890" i="1" s="1"/>
  <c r="R4890" i="1"/>
  <c r="Q4890" i="1"/>
  <c r="O4890" i="1"/>
  <c r="M4890" i="1"/>
  <c r="AG4889" i="1"/>
  <c r="T4889" i="1"/>
  <c r="U4889" i="1" s="1"/>
  <c r="R4889" i="1"/>
  <c r="Q4889" i="1"/>
  <c r="O4889" i="1"/>
  <c r="M4889" i="1"/>
  <c r="AG4888" i="1"/>
  <c r="T4888" i="1"/>
  <c r="U4888" i="1" s="1"/>
  <c r="R4888" i="1"/>
  <c r="Q4888" i="1"/>
  <c r="O4888" i="1"/>
  <c r="M4888" i="1"/>
  <c r="AG4887" i="1"/>
  <c r="U4887" i="1"/>
  <c r="T4887" i="1"/>
  <c r="R4887" i="1"/>
  <c r="Q4887" i="1"/>
  <c r="O4887" i="1"/>
  <c r="M4887" i="1"/>
  <c r="AG4886" i="1"/>
  <c r="T4886" i="1"/>
  <c r="U4886" i="1" s="1"/>
  <c r="R4886" i="1"/>
  <c r="M4886" i="1"/>
  <c r="AG4885" i="1"/>
  <c r="U4885" i="1"/>
  <c r="T4885" i="1"/>
  <c r="R4885" i="1"/>
  <c r="M4885" i="1"/>
  <c r="Q4885" i="1" s="1"/>
  <c r="AG4884" i="1"/>
  <c r="U4884" i="1"/>
  <c r="T4884" i="1"/>
  <c r="R4884" i="1"/>
  <c r="M4884" i="1"/>
  <c r="AG4883" i="1"/>
  <c r="U4883" i="1"/>
  <c r="T4883" i="1"/>
  <c r="R4883" i="1"/>
  <c r="Q4883" i="1"/>
  <c r="M4883" i="1"/>
  <c r="O4883" i="1" s="1"/>
  <c r="AG4882" i="1"/>
  <c r="T4882" i="1"/>
  <c r="U4882" i="1" s="1"/>
  <c r="R4882" i="1"/>
  <c r="M4882" i="1"/>
  <c r="AG4881" i="1"/>
  <c r="T4881" i="1"/>
  <c r="U4881" i="1" s="1"/>
  <c r="R4881" i="1"/>
  <c r="Q4881" i="1"/>
  <c r="M4881" i="1"/>
  <c r="O4881" i="1" s="1"/>
  <c r="AG4880" i="1"/>
  <c r="T4880" i="1"/>
  <c r="U4880" i="1" s="1"/>
  <c r="R4880" i="1"/>
  <c r="M4880" i="1"/>
  <c r="AG4879" i="1"/>
  <c r="T4879" i="1"/>
  <c r="U4879" i="1" s="1"/>
  <c r="R4879" i="1"/>
  <c r="O4879" i="1"/>
  <c r="M4879" i="1"/>
  <c r="Q4879" i="1" s="1"/>
  <c r="AG4878" i="1"/>
  <c r="T4878" i="1"/>
  <c r="U4878" i="1" s="1"/>
  <c r="R4878" i="1"/>
  <c r="M4878" i="1"/>
  <c r="AG4877" i="1"/>
  <c r="T4877" i="1"/>
  <c r="U4877" i="1" s="1"/>
  <c r="R4877" i="1"/>
  <c r="Q4877" i="1"/>
  <c r="O4877" i="1"/>
  <c r="M4877" i="1"/>
  <c r="AG4876" i="1"/>
  <c r="T4876" i="1"/>
  <c r="U4876" i="1" s="1"/>
  <c r="R4876" i="1"/>
  <c r="Q4876" i="1"/>
  <c r="O4876" i="1"/>
  <c r="M4876" i="1"/>
  <c r="AG4875" i="1"/>
  <c r="T4875" i="1"/>
  <c r="U4875" i="1" s="1"/>
  <c r="R4875" i="1"/>
  <c r="Q4875" i="1"/>
  <c r="O4875" i="1"/>
  <c r="M4875" i="1"/>
  <c r="AG4874" i="1"/>
  <c r="U4874" i="1"/>
  <c r="T4874" i="1"/>
  <c r="R4874" i="1"/>
  <c r="M4874" i="1"/>
  <c r="AG4873" i="1"/>
  <c r="U4873" i="1"/>
  <c r="T4873" i="1"/>
  <c r="R4873" i="1"/>
  <c r="O4873" i="1"/>
  <c r="M4873" i="1"/>
  <c r="Q4873" i="1" s="1"/>
  <c r="AG4872" i="1"/>
  <c r="U4872" i="1"/>
  <c r="T4872" i="1"/>
  <c r="R4872" i="1"/>
  <c r="O4872" i="1"/>
  <c r="M4872" i="1"/>
  <c r="Q4872" i="1" s="1"/>
  <c r="AG4871" i="1"/>
  <c r="U4871" i="1"/>
  <c r="T4871" i="1"/>
  <c r="R4871" i="1"/>
  <c r="M4871" i="1"/>
  <c r="AG4870" i="1"/>
  <c r="T4870" i="1"/>
  <c r="U4870" i="1" s="1"/>
  <c r="R4870" i="1"/>
  <c r="Q4870" i="1"/>
  <c r="M4870" i="1"/>
  <c r="O4870" i="1" s="1"/>
  <c r="AG4869" i="1"/>
  <c r="U4869" i="1"/>
  <c r="T4869" i="1"/>
  <c r="R4869" i="1"/>
  <c r="Q4869" i="1"/>
  <c r="M4869" i="1"/>
  <c r="O4869" i="1" s="1"/>
  <c r="AG4868" i="1"/>
  <c r="U4868" i="1"/>
  <c r="T4868" i="1"/>
  <c r="R4868" i="1"/>
  <c r="Q4868" i="1"/>
  <c r="M4868" i="1"/>
  <c r="O4868" i="1" s="1"/>
  <c r="AG4867" i="1"/>
  <c r="U4867" i="1"/>
  <c r="T4867" i="1"/>
  <c r="R4867" i="1"/>
  <c r="M4867" i="1"/>
  <c r="Q4867" i="1" s="1"/>
  <c r="AG4866" i="1"/>
  <c r="T4866" i="1"/>
  <c r="U4866" i="1" s="1"/>
  <c r="R4866" i="1"/>
  <c r="O4866" i="1"/>
  <c r="M4866" i="1"/>
  <c r="Q4866" i="1" s="1"/>
  <c r="AG4865" i="1"/>
  <c r="T4865" i="1"/>
  <c r="U4865" i="1" s="1"/>
  <c r="R4865" i="1"/>
  <c r="Q4865" i="1"/>
  <c r="O4865" i="1"/>
  <c r="M4865" i="1"/>
  <c r="AG4864" i="1"/>
  <c r="T4864" i="1"/>
  <c r="U4864" i="1" s="1"/>
  <c r="R4864" i="1"/>
  <c r="Q4864" i="1"/>
  <c r="O4864" i="1"/>
  <c r="M4864" i="1"/>
  <c r="AG4863" i="1"/>
  <c r="U4863" i="1"/>
  <c r="T4863" i="1"/>
  <c r="R4863" i="1"/>
  <c r="Q4863" i="1"/>
  <c r="O4863" i="1"/>
  <c r="M4863" i="1"/>
  <c r="AG4862" i="1"/>
  <c r="U4862" i="1"/>
  <c r="T4862" i="1"/>
  <c r="R4862" i="1"/>
  <c r="M4862" i="1"/>
  <c r="AG4861" i="1"/>
  <c r="U4861" i="1"/>
  <c r="T4861" i="1"/>
  <c r="R4861" i="1"/>
  <c r="M4861" i="1"/>
  <c r="Q4861" i="1" s="1"/>
  <c r="AG4860" i="1"/>
  <c r="U4860" i="1"/>
  <c r="T4860" i="1"/>
  <c r="R4860" i="1"/>
  <c r="Q4860" i="1"/>
  <c r="O4860" i="1"/>
  <c r="M4860" i="1"/>
  <c r="AG4859" i="1"/>
  <c r="U4859" i="1"/>
  <c r="T4859" i="1"/>
  <c r="R4859" i="1"/>
  <c r="O4859" i="1"/>
  <c r="M4859" i="1"/>
  <c r="Q4859" i="1" s="1"/>
  <c r="AG4858" i="1"/>
  <c r="T4858" i="1"/>
  <c r="U4858" i="1" s="1"/>
  <c r="R4858" i="1"/>
  <c r="Q4858" i="1"/>
  <c r="M4858" i="1"/>
  <c r="O4858" i="1" s="1"/>
  <c r="AG4857" i="1"/>
  <c r="T4857" i="1"/>
  <c r="U4857" i="1" s="1"/>
  <c r="R4857" i="1"/>
  <c r="Q4857" i="1"/>
  <c r="M4857" i="1"/>
  <c r="O4857" i="1" s="1"/>
  <c r="AG4856" i="1"/>
  <c r="U4856" i="1"/>
  <c r="T4856" i="1"/>
  <c r="R4856" i="1"/>
  <c r="Q4856" i="1"/>
  <c r="M4856" i="1"/>
  <c r="O4856" i="1" s="1"/>
  <c r="AG4855" i="1"/>
  <c r="T4855" i="1"/>
  <c r="U4855" i="1" s="1"/>
  <c r="R4855" i="1"/>
  <c r="M4855" i="1"/>
  <c r="AG4854" i="1"/>
  <c r="T4854" i="1"/>
  <c r="U4854" i="1" s="1"/>
  <c r="R4854" i="1"/>
  <c r="Q4854" i="1"/>
  <c r="O4854" i="1"/>
  <c r="M4854" i="1"/>
  <c r="AG4853" i="1"/>
  <c r="T4853" i="1"/>
  <c r="U4853" i="1" s="1"/>
  <c r="R4853" i="1"/>
  <c r="Q4853" i="1"/>
  <c r="O4853" i="1"/>
  <c r="M4853" i="1"/>
  <c r="AG4852" i="1"/>
  <c r="T4852" i="1"/>
  <c r="U4852" i="1" s="1"/>
  <c r="R4852" i="1"/>
  <c r="Q4852" i="1"/>
  <c r="O4852" i="1"/>
  <c r="M4852" i="1"/>
  <c r="AG4851" i="1"/>
  <c r="T4851" i="1"/>
  <c r="U4851" i="1" s="1"/>
  <c r="R4851" i="1"/>
  <c r="Q4851" i="1"/>
  <c r="O4851" i="1"/>
  <c r="M4851" i="1"/>
  <c r="AG4850" i="1"/>
  <c r="T4850" i="1"/>
  <c r="U4850" i="1" s="1"/>
  <c r="R4850" i="1"/>
  <c r="M4850" i="1"/>
  <c r="Q4850" i="1" s="1"/>
  <c r="AG4849" i="1"/>
  <c r="U4849" i="1"/>
  <c r="T4849" i="1"/>
  <c r="R4849" i="1"/>
  <c r="O4849" i="1"/>
  <c r="M4849" i="1"/>
  <c r="Q4849" i="1" s="1"/>
  <c r="AG4848" i="1"/>
  <c r="U4848" i="1"/>
  <c r="T4848" i="1"/>
  <c r="R4848" i="1"/>
  <c r="O4848" i="1"/>
  <c r="M4848" i="1"/>
  <c r="Q4848" i="1" s="1"/>
  <c r="AG4847" i="1"/>
  <c r="U4847" i="1"/>
  <c r="T4847" i="1"/>
  <c r="R4847" i="1"/>
  <c r="Q4847" i="1"/>
  <c r="O4847" i="1"/>
  <c r="M4847" i="1"/>
  <c r="AG4846" i="1"/>
  <c r="U4846" i="1"/>
  <c r="T4846" i="1"/>
  <c r="R4846" i="1"/>
  <c r="M4846" i="1"/>
  <c r="O4846" i="1" s="1"/>
  <c r="AG4845" i="1"/>
  <c r="T4845" i="1"/>
  <c r="U4845" i="1" s="1"/>
  <c r="R4845" i="1"/>
  <c r="Q4845" i="1"/>
  <c r="M4845" i="1"/>
  <c r="O4845" i="1" s="1"/>
  <c r="AG4844" i="1"/>
  <c r="U4844" i="1"/>
  <c r="T4844" i="1"/>
  <c r="R4844" i="1"/>
  <c r="M4844" i="1"/>
  <c r="O4844" i="1" s="1"/>
  <c r="AG4843" i="1"/>
  <c r="T4843" i="1"/>
  <c r="U4843" i="1" s="1"/>
  <c r="R4843" i="1"/>
  <c r="M4843" i="1"/>
  <c r="AG4842" i="1"/>
  <c r="T4842" i="1"/>
  <c r="U4842" i="1" s="1"/>
  <c r="R4842" i="1"/>
  <c r="Q4842" i="1"/>
  <c r="O4842" i="1"/>
  <c r="M4842" i="1"/>
  <c r="AG4841" i="1"/>
  <c r="T4841" i="1"/>
  <c r="U4841" i="1" s="1"/>
  <c r="R4841" i="1"/>
  <c r="Q4841" i="1"/>
  <c r="O4841" i="1"/>
  <c r="M4841" i="1"/>
  <c r="AG4840" i="1"/>
  <c r="T4840" i="1"/>
  <c r="U4840" i="1" s="1"/>
  <c r="R4840" i="1"/>
  <c r="Q4840" i="1"/>
  <c r="O4840" i="1"/>
  <c r="M4840" i="1"/>
  <c r="AG4839" i="1"/>
  <c r="T4839" i="1"/>
  <c r="U4839" i="1" s="1"/>
  <c r="R4839" i="1"/>
  <c r="Q4839" i="1"/>
  <c r="O4839" i="1"/>
  <c r="M4839" i="1"/>
  <c r="AG4838" i="1"/>
  <c r="U4838" i="1"/>
  <c r="T4838" i="1"/>
  <c r="R4838" i="1"/>
  <c r="M4838" i="1"/>
  <c r="Q4838" i="1" s="1"/>
  <c r="AG4837" i="1"/>
  <c r="U4837" i="1"/>
  <c r="T4837" i="1"/>
  <c r="R4837" i="1"/>
  <c r="M4837" i="1"/>
  <c r="Q4837" i="1" s="1"/>
  <c r="AG4836" i="1"/>
  <c r="U4836" i="1"/>
  <c r="T4836" i="1"/>
  <c r="R4836" i="1"/>
  <c r="M4836" i="1"/>
  <c r="AG4835" i="1"/>
  <c r="U4835" i="1"/>
  <c r="T4835" i="1"/>
  <c r="R4835" i="1"/>
  <c r="Q4835" i="1"/>
  <c r="M4835" i="1"/>
  <c r="O4835" i="1" s="1"/>
  <c r="AG4834" i="1"/>
  <c r="U4834" i="1"/>
  <c r="T4834" i="1"/>
  <c r="R4834" i="1"/>
  <c r="M4834" i="1"/>
  <c r="O4834" i="1" s="1"/>
  <c r="AG4833" i="1"/>
  <c r="T4833" i="1"/>
  <c r="U4833" i="1" s="1"/>
  <c r="R4833" i="1"/>
  <c r="M4833" i="1"/>
  <c r="O4833" i="1" s="1"/>
  <c r="AG4832" i="1"/>
  <c r="U4832" i="1"/>
  <c r="T4832" i="1"/>
  <c r="R4832" i="1"/>
  <c r="Q4832" i="1"/>
  <c r="M4832" i="1"/>
  <c r="O4832" i="1" s="1"/>
  <c r="AG4831" i="1"/>
  <c r="T4831" i="1"/>
  <c r="U4831" i="1" s="1"/>
  <c r="R4831" i="1"/>
  <c r="O4831" i="1"/>
  <c r="M4831" i="1"/>
  <c r="Q4831" i="1" s="1"/>
  <c r="AG4830" i="1"/>
  <c r="T4830" i="1"/>
  <c r="U4830" i="1" s="1"/>
  <c r="R4830" i="1"/>
  <c r="Q4830" i="1"/>
  <c r="O4830" i="1"/>
  <c r="M4830" i="1"/>
  <c r="AG4829" i="1"/>
  <c r="T4829" i="1"/>
  <c r="U4829" i="1" s="1"/>
  <c r="R4829" i="1"/>
  <c r="Q4829" i="1"/>
  <c r="O4829" i="1"/>
  <c r="M4829" i="1"/>
  <c r="AG4828" i="1"/>
  <c r="T4828" i="1"/>
  <c r="U4828" i="1" s="1"/>
  <c r="R4828" i="1"/>
  <c r="Q4828" i="1"/>
  <c r="O4828" i="1"/>
  <c r="M4828" i="1"/>
  <c r="AG4827" i="1"/>
  <c r="T4827" i="1"/>
  <c r="U4827" i="1" s="1"/>
  <c r="R4827" i="1"/>
  <c r="Q4827" i="1"/>
  <c r="O4827" i="1"/>
  <c r="M4827" i="1"/>
  <c r="AG4826" i="1"/>
  <c r="T4826" i="1"/>
  <c r="U4826" i="1" s="1"/>
  <c r="R4826" i="1"/>
  <c r="O4826" i="1"/>
  <c r="M4826" i="1"/>
  <c r="Q4826" i="1" s="1"/>
  <c r="AG4825" i="1"/>
  <c r="U4825" i="1"/>
  <c r="T4825" i="1"/>
  <c r="R4825" i="1"/>
  <c r="M4825" i="1"/>
  <c r="Q4825" i="1" s="1"/>
  <c r="AG4824" i="1"/>
  <c r="U4824" i="1"/>
  <c r="T4824" i="1"/>
  <c r="R4824" i="1"/>
  <c r="M4824" i="1"/>
  <c r="AG4823" i="1"/>
  <c r="U4823" i="1"/>
  <c r="T4823" i="1"/>
  <c r="R4823" i="1"/>
  <c r="Q4823" i="1"/>
  <c r="M4823" i="1"/>
  <c r="O4823" i="1" s="1"/>
  <c r="AG4822" i="1"/>
  <c r="U4822" i="1"/>
  <c r="T4822" i="1"/>
  <c r="R4822" i="1"/>
  <c r="M4822" i="1"/>
  <c r="O4822" i="1" s="1"/>
  <c r="AG4821" i="1"/>
  <c r="U4821" i="1"/>
  <c r="T4821" i="1"/>
  <c r="R4821" i="1"/>
  <c r="M4821" i="1"/>
  <c r="O4821" i="1" s="1"/>
  <c r="AG4820" i="1"/>
  <c r="U4820" i="1"/>
  <c r="T4820" i="1"/>
  <c r="R4820" i="1"/>
  <c r="M4820" i="1"/>
  <c r="O4820" i="1" s="1"/>
  <c r="AG4819" i="1"/>
  <c r="U4819" i="1"/>
  <c r="T4819" i="1"/>
  <c r="R4819" i="1"/>
  <c r="M4819" i="1"/>
  <c r="AG4818" i="1"/>
  <c r="T4818" i="1"/>
  <c r="U4818" i="1" s="1"/>
  <c r="R4818" i="1"/>
  <c r="Q4818" i="1"/>
  <c r="O4818" i="1"/>
  <c r="M4818" i="1"/>
  <c r="AG4817" i="1"/>
  <c r="T4817" i="1"/>
  <c r="U4817" i="1" s="1"/>
  <c r="R4817" i="1"/>
  <c r="Q4817" i="1"/>
  <c r="O4817" i="1"/>
  <c r="M4817" i="1"/>
  <c r="AG4816" i="1"/>
  <c r="T4816" i="1"/>
  <c r="U4816" i="1" s="1"/>
  <c r="R4816" i="1"/>
  <c r="Q4816" i="1"/>
  <c r="O4816" i="1"/>
  <c r="M4816" i="1"/>
  <c r="AG4815" i="1"/>
  <c r="T4815" i="1"/>
  <c r="U4815" i="1" s="1"/>
  <c r="R4815" i="1"/>
  <c r="Q4815" i="1"/>
  <c r="O4815" i="1"/>
  <c r="M4815" i="1"/>
  <c r="AG4814" i="1"/>
  <c r="T4814" i="1"/>
  <c r="U4814" i="1" s="1"/>
  <c r="R4814" i="1"/>
  <c r="M4814" i="1"/>
  <c r="AG4813" i="1"/>
  <c r="U4813" i="1"/>
  <c r="T4813" i="1"/>
  <c r="R4813" i="1"/>
  <c r="M4813" i="1"/>
  <c r="Q4813" i="1" s="1"/>
  <c r="AG4812" i="1"/>
  <c r="U4812" i="1"/>
  <c r="T4812" i="1"/>
  <c r="R4812" i="1"/>
  <c r="O4812" i="1"/>
  <c r="M4812" i="1"/>
  <c r="Q4812" i="1" s="1"/>
  <c r="AG4811" i="1"/>
  <c r="U4811" i="1"/>
  <c r="T4811" i="1"/>
  <c r="R4811" i="1"/>
  <c r="Q4811" i="1"/>
  <c r="O4811" i="1"/>
  <c r="M4811" i="1"/>
  <c r="AG4810" i="1"/>
  <c r="U4810" i="1"/>
  <c r="T4810" i="1"/>
  <c r="R4810" i="1"/>
  <c r="Q4810" i="1"/>
  <c r="O4810" i="1"/>
  <c r="M4810" i="1"/>
  <c r="AG4809" i="1"/>
  <c r="U4809" i="1"/>
  <c r="T4809" i="1"/>
  <c r="R4809" i="1"/>
  <c r="M4809" i="1"/>
  <c r="AG4808" i="1"/>
  <c r="T4808" i="1"/>
  <c r="U4808" i="1" s="1"/>
  <c r="R4808" i="1"/>
  <c r="Q4808" i="1"/>
  <c r="M4808" i="1"/>
  <c r="O4808" i="1" s="1"/>
  <c r="AG4807" i="1"/>
  <c r="T4807" i="1"/>
  <c r="U4807" i="1" s="1"/>
  <c r="R4807" i="1"/>
  <c r="M4807" i="1"/>
  <c r="Q4807" i="1" s="1"/>
  <c r="AG4806" i="1"/>
  <c r="U4806" i="1"/>
  <c r="T4806" i="1"/>
  <c r="R4806" i="1"/>
  <c r="M4806" i="1"/>
  <c r="AG4805" i="1"/>
  <c r="T4805" i="1"/>
  <c r="U4805" i="1" s="1"/>
  <c r="R4805" i="1"/>
  <c r="Q4805" i="1"/>
  <c r="O4805" i="1"/>
  <c r="M4805" i="1"/>
  <c r="AG4804" i="1"/>
  <c r="T4804" i="1"/>
  <c r="U4804" i="1" s="1"/>
  <c r="R4804" i="1"/>
  <c r="Q4804" i="1"/>
  <c r="O4804" i="1"/>
  <c r="M4804" i="1"/>
  <c r="AG4803" i="1"/>
  <c r="U4803" i="1"/>
  <c r="T4803" i="1"/>
  <c r="R4803" i="1"/>
  <c r="Q4803" i="1"/>
  <c r="O4803" i="1"/>
  <c r="M4803" i="1"/>
  <c r="AG4802" i="1"/>
  <c r="U4802" i="1"/>
  <c r="T4802" i="1"/>
  <c r="R4802" i="1"/>
  <c r="O4802" i="1"/>
  <c r="M4802" i="1"/>
  <c r="Q4802" i="1" s="1"/>
  <c r="AG4801" i="1"/>
  <c r="T4801" i="1"/>
  <c r="U4801" i="1" s="1"/>
  <c r="R4801" i="1"/>
  <c r="M4801" i="1"/>
  <c r="AG4800" i="1"/>
  <c r="U4800" i="1"/>
  <c r="T4800" i="1"/>
  <c r="R4800" i="1"/>
  <c r="Q4800" i="1"/>
  <c r="O4800" i="1"/>
  <c r="M4800" i="1"/>
  <c r="AG4799" i="1"/>
  <c r="U4799" i="1"/>
  <c r="T4799" i="1"/>
  <c r="R4799" i="1"/>
  <c r="Q4799" i="1"/>
  <c r="M4799" i="1"/>
  <c r="O4799" i="1" s="1"/>
  <c r="AG4798" i="1"/>
  <c r="T4798" i="1"/>
  <c r="U4798" i="1" s="1"/>
  <c r="R4798" i="1"/>
  <c r="M4798" i="1"/>
  <c r="AG4797" i="1"/>
  <c r="T4797" i="1"/>
  <c r="U4797" i="1" s="1"/>
  <c r="R4797" i="1"/>
  <c r="Q4797" i="1"/>
  <c r="M4797" i="1"/>
  <c r="O4797" i="1" s="1"/>
  <c r="AG4796" i="1"/>
  <c r="U4796" i="1"/>
  <c r="T4796" i="1"/>
  <c r="R4796" i="1"/>
  <c r="M4796" i="1"/>
  <c r="AG4795" i="1"/>
  <c r="T4795" i="1"/>
  <c r="U4795" i="1" s="1"/>
  <c r="R4795" i="1"/>
  <c r="Q4795" i="1"/>
  <c r="M4795" i="1"/>
  <c r="O4795" i="1" s="1"/>
  <c r="AG4794" i="1"/>
  <c r="U4794" i="1"/>
  <c r="T4794" i="1"/>
  <c r="R4794" i="1"/>
  <c r="Q4794" i="1"/>
  <c r="O4794" i="1"/>
  <c r="M4794" i="1"/>
  <c r="AG4793" i="1"/>
  <c r="T4793" i="1"/>
  <c r="U4793" i="1" s="1"/>
  <c r="R4793" i="1"/>
  <c r="M4793" i="1"/>
  <c r="AG4792" i="1"/>
  <c r="T4792" i="1"/>
  <c r="U4792" i="1" s="1"/>
  <c r="R4792" i="1"/>
  <c r="Q4792" i="1"/>
  <c r="O4792" i="1"/>
  <c r="M4792" i="1"/>
  <c r="AG4791" i="1"/>
  <c r="T4791" i="1"/>
  <c r="U4791" i="1" s="1"/>
  <c r="R4791" i="1"/>
  <c r="Q4791" i="1"/>
  <c r="O4791" i="1"/>
  <c r="M4791" i="1"/>
  <c r="AG4790" i="1"/>
  <c r="T4790" i="1"/>
  <c r="U4790" i="1" s="1"/>
  <c r="R4790" i="1"/>
  <c r="M4790" i="1"/>
  <c r="AG4789" i="1"/>
  <c r="U4789" i="1"/>
  <c r="T4789" i="1"/>
  <c r="R4789" i="1"/>
  <c r="M4789" i="1"/>
  <c r="Q4789" i="1" s="1"/>
  <c r="AG4788" i="1"/>
  <c r="U4788" i="1"/>
  <c r="T4788" i="1"/>
  <c r="R4788" i="1"/>
  <c r="O4788" i="1"/>
  <c r="M4788" i="1"/>
  <c r="Q4788" i="1" s="1"/>
  <c r="AG4787" i="1"/>
  <c r="U4787" i="1"/>
  <c r="T4787" i="1"/>
  <c r="R4787" i="1"/>
  <c r="Q4787" i="1"/>
  <c r="O4787" i="1"/>
  <c r="M4787" i="1"/>
  <c r="AG4786" i="1"/>
  <c r="U4786" i="1"/>
  <c r="T4786" i="1"/>
  <c r="R4786" i="1"/>
  <c r="Q4786" i="1"/>
  <c r="O4786" i="1"/>
  <c r="M4786" i="1"/>
  <c r="AG4785" i="1"/>
  <c r="U4785" i="1"/>
  <c r="T4785" i="1"/>
  <c r="R4785" i="1"/>
  <c r="M4785" i="1"/>
  <c r="AG4784" i="1"/>
  <c r="T4784" i="1"/>
  <c r="U4784" i="1" s="1"/>
  <c r="R4784" i="1"/>
  <c r="Q4784" i="1"/>
  <c r="M4784" i="1"/>
  <c r="O4784" i="1" s="1"/>
  <c r="AG4783" i="1"/>
  <c r="T4783" i="1"/>
  <c r="U4783" i="1" s="1"/>
  <c r="R4783" i="1"/>
  <c r="M4783" i="1"/>
  <c r="Q4783" i="1" s="1"/>
  <c r="AG4782" i="1"/>
  <c r="U4782" i="1"/>
  <c r="T4782" i="1"/>
  <c r="R4782" i="1"/>
  <c r="M4782" i="1"/>
  <c r="AG4781" i="1"/>
  <c r="T4781" i="1"/>
  <c r="U4781" i="1" s="1"/>
  <c r="R4781" i="1"/>
  <c r="Q4781" i="1"/>
  <c r="O4781" i="1"/>
  <c r="M4781" i="1"/>
  <c r="AG4780" i="1"/>
  <c r="T4780" i="1"/>
  <c r="U4780" i="1" s="1"/>
  <c r="R4780" i="1"/>
  <c r="Q4780" i="1"/>
  <c r="O4780" i="1"/>
  <c r="M4780" i="1"/>
  <c r="AG4779" i="1"/>
  <c r="U4779" i="1"/>
  <c r="T4779" i="1"/>
  <c r="R4779" i="1"/>
  <c r="Q4779" i="1"/>
  <c r="O4779" i="1"/>
  <c r="M4779" i="1"/>
  <c r="AG4778" i="1"/>
  <c r="U4778" i="1"/>
  <c r="T4778" i="1"/>
  <c r="R4778" i="1"/>
  <c r="M4778" i="1"/>
  <c r="Q4778" i="1" s="1"/>
  <c r="AG4777" i="1"/>
  <c r="T4777" i="1"/>
  <c r="U4777" i="1" s="1"/>
  <c r="R4777" i="1"/>
  <c r="M4777" i="1"/>
  <c r="AG4776" i="1"/>
  <c r="U4776" i="1"/>
  <c r="T4776" i="1"/>
  <c r="R4776" i="1"/>
  <c r="O4776" i="1"/>
  <c r="M4776" i="1"/>
  <c r="Q4776" i="1" s="1"/>
  <c r="AG4775" i="1"/>
  <c r="U4775" i="1"/>
  <c r="T4775" i="1"/>
  <c r="R4775" i="1"/>
  <c r="Q4775" i="1"/>
  <c r="M4775" i="1"/>
  <c r="O4775" i="1" s="1"/>
  <c r="AG4774" i="1"/>
  <c r="T4774" i="1"/>
  <c r="U4774" i="1" s="1"/>
  <c r="R4774" i="1"/>
  <c r="M4774" i="1"/>
  <c r="AG4773" i="1"/>
  <c r="T4773" i="1"/>
  <c r="U4773" i="1" s="1"/>
  <c r="R4773" i="1"/>
  <c r="Q4773" i="1"/>
  <c r="M4773" i="1"/>
  <c r="O4773" i="1" s="1"/>
  <c r="AG4772" i="1"/>
  <c r="T4772" i="1"/>
  <c r="U4772" i="1" s="1"/>
  <c r="R4772" i="1"/>
  <c r="M4772" i="1"/>
  <c r="AG4771" i="1"/>
  <c r="T4771" i="1"/>
  <c r="U4771" i="1" s="1"/>
  <c r="R4771" i="1"/>
  <c r="Q4771" i="1"/>
  <c r="M4771" i="1"/>
  <c r="O4771" i="1" s="1"/>
  <c r="AG4770" i="1"/>
  <c r="U4770" i="1"/>
  <c r="T4770" i="1"/>
  <c r="R4770" i="1"/>
  <c r="Q4770" i="1"/>
  <c r="O4770" i="1"/>
  <c r="M4770" i="1"/>
  <c r="AG4769" i="1"/>
  <c r="T4769" i="1"/>
  <c r="U4769" i="1" s="1"/>
  <c r="R4769" i="1"/>
  <c r="M4769" i="1"/>
  <c r="AG4768" i="1"/>
  <c r="T4768" i="1"/>
  <c r="U4768" i="1" s="1"/>
  <c r="R4768" i="1"/>
  <c r="Q4768" i="1"/>
  <c r="O4768" i="1"/>
  <c r="M4768" i="1"/>
  <c r="AG4767" i="1"/>
  <c r="T4767" i="1"/>
  <c r="U4767" i="1" s="1"/>
  <c r="R4767" i="1"/>
  <c r="Q4767" i="1"/>
  <c r="O4767" i="1"/>
  <c r="M4767" i="1"/>
  <c r="AG4766" i="1"/>
  <c r="T4766" i="1"/>
  <c r="U4766" i="1" s="1"/>
  <c r="R4766" i="1"/>
  <c r="M4766" i="1"/>
  <c r="AG4765" i="1"/>
  <c r="U4765" i="1"/>
  <c r="T4765" i="1"/>
  <c r="R4765" i="1"/>
  <c r="M4765" i="1"/>
  <c r="AG4764" i="1"/>
  <c r="U4764" i="1"/>
  <c r="T4764" i="1"/>
  <c r="R4764" i="1"/>
  <c r="O4764" i="1"/>
  <c r="M4764" i="1"/>
  <c r="Q4764" i="1" s="1"/>
  <c r="AG4763" i="1"/>
  <c r="U4763" i="1"/>
  <c r="T4763" i="1"/>
  <c r="R4763" i="1"/>
  <c r="Q4763" i="1"/>
  <c r="O4763" i="1"/>
  <c r="M4763" i="1"/>
  <c r="AG4762" i="1"/>
  <c r="U4762" i="1"/>
  <c r="T4762" i="1"/>
  <c r="R4762" i="1"/>
  <c r="Q4762" i="1"/>
  <c r="O4762" i="1"/>
  <c r="M4762" i="1"/>
  <c r="AG4761" i="1"/>
  <c r="U4761" i="1"/>
  <c r="T4761" i="1"/>
  <c r="R4761" i="1"/>
  <c r="M4761" i="1"/>
  <c r="AG4760" i="1"/>
  <c r="T4760" i="1"/>
  <c r="U4760" i="1" s="1"/>
  <c r="R4760" i="1"/>
  <c r="Q4760" i="1"/>
  <c r="M4760" i="1"/>
  <c r="O4760" i="1" s="1"/>
  <c r="AG4759" i="1"/>
  <c r="U4759" i="1"/>
  <c r="T4759" i="1"/>
  <c r="R4759" i="1"/>
  <c r="M4759" i="1"/>
  <c r="AG4758" i="1"/>
  <c r="U4758" i="1"/>
  <c r="T4758" i="1"/>
  <c r="R4758" i="1"/>
  <c r="M4758" i="1"/>
  <c r="AG4757" i="1"/>
  <c r="T4757" i="1"/>
  <c r="U4757" i="1" s="1"/>
  <c r="R4757" i="1"/>
  <c r="Q4757" i="1"/>
  <c r="O4757" i="1"/>
  <c r="M4757" i="1"/>
  <c r="AG4756" i="1"/>
  <c r="T4756" i="1"/>
  <c r="U4756" i="1" s="1"/>
  <c r="R4756" i="1"/>
  <c r="Q4756" i="1"/>
  <c r="O4756" i="1"/>
  <c r="M4756" i="1"/>
  <c r="AG4755" i="1"/>
  <c r="U4755" i="1"/>
  <c r="T4755" i="1"/>
  <c r="R4755" i="1"/>
  <c r="Q4755" i="1"/>
  <c r="O4755" i="1"/>
  <c r="M4755" i="1"/>
  <c r="AG4754" i="1"/>
  <c r="U4754" i="1"/>
  <c r="T4754" i="1"/>
  <c r="R4754" i="1"/>
  <c r="O4754" i="1"/>
  <c r="M4754" i="1"/>
  <c r="Q4754" i="1" s="1"/>
  <c r="AG4753" i="1"/>
  <c r="T4753" i="1"/>
  <c r="U4753" i="1" s="1"/>
  <c r="R4753" i="1"/>
  <c r="M4753" i="1"/>
  <c r="AG4752" i="1"/>
  <c r="U4752" i="1"/>
  <c r="T4752" i="1"/>
  <c r="R4752" i="1"/>
  <c r="Q4752" i="1"/>
  <c r="M4752" i="1"/>
  <c r="O4752" i="1" s="1"/>
  <c r="AG4751" i="1"/>
  <c r="U4751" i="1"/>
  <c r="T4751" i="1"/>
  <c r="R4751" i="1"/>
  <c r="Q4751" i="1"/>
  <c r="M4751" i="1"/>
  <c r="O4751" i="1" s="1"/>
  <c r="AG4750" i="1"/>
  <c r="T4750" i="1"/>
  <c r="U4750" i="1" s="1"/>
  <c r="R4750" i="1"/>
  <c r="Q4750" i="1"/>
  <c r="M4750" i="1"/>
  <c r="O4750" i="1" s="1"/>
  <c r="AG4749" i="1"/>
  <c r="T4749" i="1"/>
  <c r="U4749" i="1" s="1"/>
  <c r="R4749" i="1"/>
  <c r="Q4749" i="1"/>
  <c r="M4749" i="1"/>
  <c r="O4749" i="1" s="1"/>
  <c r="AG4748" i="1"/>
  <c r="T4748" i="1"/>
  <c r="U4748" i="1" s="1"/>
  <c r="R4748" i="1"/>
  <c r="M4748" i="1"/>
  <c r="AG4747" i="1"/>
  <c r="T4747" i="1"/>
  <c r="U4747" i="1" s="1"/>
  <c r="R4747" i="1"/>
  <c r="Q4747" i="1"/>
  <c r="M4747" i="1"/>
  <c r="O4747" i="1" s="1"/>
  <c r="AG4746" i="1"/>
  <c r="U4746" i="1"/>
  <c r="T4746" i="1"/>
  <c r="R4746" i="1"/>
  <c r="Q4746" i="1"/>
  <c r="O4746" i="1"/>
  <c r="M4746" i="1"/>
  <c r="AG4745" i="1"/>
  <c r="T4745" i="1"/>
  <c r="U4745" i="1" s="1"/>
  <c r="R4745" i="1"/>
  <c r="M4745" i="1"/>
  <c r="AG4744" i="1"/>
  <c r="T4744" i="1"/>
  <c r="U4744" i="1" s="1"/>
  <c r="R4744" i="1"/>
  <c r="Q4744" i="1"/>
  <c r="O4744" i="1"/>
  <c r="M4744" i="1"/>
  <c r="AG4743" i="1"/>
  <c r="T4743" i="1"/>
  <c r="U4743" i="1" s="1"/>
  <c r="R4743" i="1"/>
  <c r="Q4743" i="1"/>
  <c r="O4743" i="1"/>
  <c r="M4743" i="1"/>
  <c r="AG4742" i="1"/>
  <c r="T4742" i="1"/>
  <c r="U4742" i="1" s="1"/>
  <c r="R4742" i="1"/>
  <c r="M4742" i="1"/>
  <c r="AG4741" i="1"/>
  <c r="U4741" i="1"/>
  <c r="T4741" i="1"/>
  <c r="R4741" i="1"/>
  <c r="O4741" i="1"/>
  <c r="M4741" i="1"/>
  <c r="Q4741" i="1" s="1"/>
  <c r="AG4740" i="1"/>
  <c r="U4740" i="1"/>
  <c r="T4740" i="1"/>
  <c r="R4740" i="1"/>
  <c r="O4740" i="1"/>
  <c r="M4740" i="1"/>
  <c r="Q4740" i="1" s="1"/>
  <c r="AG4739" i="1"/>
  <c r="U4739" i="1"/>
  <c r="T4739" i="1"/>
  <c r="R4739" i="1"/>
  <c r="Q4739" i="1"/>
  <c r="O4739" i="1"/>
  <c r="M4739" i="1"/>
  <c r="AG4738" i="1"/>
  <c r="U4738" i="1"/>
  <c r="T4738" i="1"/>
  <c r="R4738" i="1"/>
  <c r="Q4738" i="1"/>
  <c r="O4738" i="1"/>
  <c r="M4738" i="1"/>
  <c r="AG4737" i="1"/>
  <c r="T4737" i="1"/>
  <c r="U4737" i="1" s="1"/>
  <c r="R4737" i="1"/>
  <c r="M4737" i="1"/>
  <c r="AG4736" i="1"/>
  <c r="T4736" i="1"/>
  <c r="U4736" i="1" s="1"/>
  <c r="R4736" i="1"/>
  <c r="Q4736" i="1"/>
  <c r="M4736" i="1"/>
  <c r="O4736" i="1" s="1"/>
  <c r="AG4735" i="1"/>
  <c r="U4735" i="1"/>
  <c r="T4735" i="1"/>
  <c r="R4735" i="1"/>
  <c r="O4735" i="1"/>
  <c r="M4735" i="1"/>
  <c r="Q4735" i="1" s="1"/>
  <c r="AG4734" i="1"/>
  <c r="U4734" i="1"/>
  <c r="T4734" i="1"/>
  <c r="R4734" i="1"/>
  <c r="M4734" i="1"/>
  <c r="AG4733" i="1"/>
  <c r="T4733" i="1"/>
  <c r="U4733" i="1" s="1"/>
  <c r="R4733" i="1"/>
  <c r="Q4733" i="1"/>
  <c r="O4733" i="1"/>
  <c r="M4733" i="1"/>
  <c r="AG4732" i="1"/>
  <c r="T4732" i="1"/>
  <c r="U4732" i="1" s="1"/>
  <c r="R4732" i="1"/>
  <c r="Q4732" i="1"/>
  <c r="O4732" i="1"/>
  <c r="M4732" i="1"/>
  <c r="AG4731" i="1"/>
  <c r="U4731" i="1"/>
  <c r="T4731" i="1"/>
  <c r="R4731" i="1"/>
  <c r="Q4731" i="1"/>
  <c r="O4731" i="1"/>
  <c r="M4731" i="1"/>
  <c r="AG4730" i="1"/>
  <c r="U4730" i="1"/>
  <c r="T4730" i="1"/>
  <c r="R4730" i="1"/>
  <c r="O4730" i="1"/>
  <c r="M4730" i="1"/>
  <c r="Q4730" i="1" s="1"/>
  <c r="AG4729" i="1"/>
  <c r="T4729" i="1"/>
  <c r="U4729" i="1" s="1"/>
  <c r="R4729" i="1"/>
  <c r="M4729" i="1"/>
  <c r="AG4728" i="1"/>
  <c r="U4728" i="1"/>
  <c r="T4728" i="1"/>
  <c r="R4728" i="1"/>
  <c r="M4728" i="1"/>
  <c r="AG4727" i="1"/>
  <c r="U4727" i="1"/>
  <c r="T4727" i="1"/>
  <c r="R4727" i="1"/>
  <c r="Q4727" i="1"/>
  <c r="M4727" i="1"/>
  <c r="O4727" i="1" s="1"/>
  <c r="AG4726" i="1"/>
  <c r="T4726" i="1"/>
  <c r="U4726" i="1" s="1"/>
  <c r="R4726" i="1"/>
  <c r="M4726" i="1"/>
  <c r="O4726" i="1" s="1"/>
  <c r="AG4725" i="1"/>
  <c r="T4725" i="1"/>
  <c r="U4725" i="1" s="1"/>
  <c r="R4725" i="1"/>
  <c r="Q4725" i="1"/>
  <c r="M4725" i="1"/>
  <c r="O4725" i="1" s="1"/>
  <c r="AG4724" i="1"/>
  <c r="U4724" i="1"/>
  <c r="T4724" i="1"/>
  <c r="R4724" i="1"/>
  <c r="M4724" i="1"/>
  <c r="AG4723" i="1"/>
  <c r="T4723" i="1"/>
  <c r="U4723" i="1" s="1"/>
  <c r="R4723" i="1"/>
  <c r="Q4723" i="1"/>
  <c r="M4723" i="1"/>
  <c r="O4723" i="1" s="1"/>
  <c r="AG4722" i="1"/>
  <c r="T4722" i="1"/>
  <c r="U4722" i="1" s="1"/>
  <c r="R4722" i="1"/>
  <c r="Q4722" i="1"/>
  <c r="O4722" i="1"/>
  <c r="M4722" i="1"/>
  <c r="AG4721" i="1"/>
  <c r="T4721" i="1"/>
  <c r="U4721" i="1" s="1"/>
  <c r="R4721" i="1"/>
  <c r="M4721" i="1"/>
  <c r="AG4720" i="1"/>
  <c r="T4720" i="1"/>
  <c r="U4720" i="1" s="1"/>
  <c r="R4720" i="1"/>
  <c r="Q4720" i="1"/>
  <c r="O4720" i="1"/>
  <c r="M4720" i="1"/>
  <c r="AG4719" i="1"/>
  <c r="T4719" i="1"/>
  <c r="U4719" i="1" s="1"/>
  <c r="R4719" i="1"/>
  <c r="Q4719" i="1"/>
  <c r="O4719" i="1"/>
  <c r="M4719" i="1"/>
  <c r="AG4718" i="1"/>
  <c r="T4718" i="1"/>
  <c r="U4718" i="1" s="1"/>
  <c r="R4718" i="1"/>
  <c r="M4718" i="1"/>
  <c r="AG4717" i="1"/>
  <c r="U4717" i="1"/>
  <c r="T4717" i="1"/>
  <c r="R4717" i="1"/>
  <c r="M4717" i="1"/>
  <c r="Q4717" i="1" s="1"/>
  <c r="AG4716" i="1"/>
  <c r="U4716" i="1"/>
  <c r="T4716" i="1"/>
  <c r="R4716" i="1"/>
  <c r="O4716" i="1"/>
  <c r="M4716" i="1"/>
  <c r="Q4716" i="1" s="1"/>
  <c r="AG4715" i="1"/>
  <c r="U4715" i="1"/>
  <c r="T4715" i="1"/>
  <c r="R4715" i="1"/>
  <c r="Q4715" i="1"/>
  <c r="O4715" i="1"/>
  <c r="M4715" i="1"/>
  <c r="AG4714" i="1"/>
  <c r="U4714" i="1"/>
  <c r="T4714" i="1"/>
  <c r="R4714" i="1"/>
  <c r="Q4714" i="1"/>
  <c r="O4714" i="1"/>
  <c r="M4714" i="1"/>
  <c r="AG4713" i="1"/>
  <c r="U4713" i="1"/>
  <c r="T4713" i="1"/>
  <c r="R4713" i="1"/>
  <c r="M4713" i="1"/>
  <c r="AG4712" i="1"/>
  <c r="T4712" i="1"/>
  <c r="U4712" i="1" s="1"/>
  <c r="R4712" i="1"/>
  <c r="Q4712" i="1"/>
  <c r="M4712" i="1"/>
  <c r="O4712" i="1" s="1"/>
  <c r="AG4711" i="1"/>
  <c r="T4711" i="1"/>
  <c r="U4711" i="1" s="1"/>
  <c r="R4711" i="1"/>
  <c r="M4711" i="1"/>
  <c r="Q4711" i="1" s="1"/>
  <c r="AG4710" i="1"/>
  <c r="U4710" i="1"/>
  <c r="T4710" i="1"/>
  <c r="R4710" i="1"/>
  <c r="M4710" i="1"/>
  <c r="AG4709" i="1"/>
  <c r="T4709" i="1"/>
  <c r="U4709" i="1" s="1"/>
  <c r="R4709" i="1"/>
  <c r="Q4709" i="1"/>
  <c r="O4709" i="1"/>
  <c r="M4709" i="1"/>
  <c r="AG4708" i="1"/>
  <c r="T4708" i="1"/>
  <c r="U4708" i="1" s="1"/>
  <c r="R4708" i="1"/>
  <c r="Q4708" i="1"/>
  <c r="O4708" i="1"/>
  <c r="M4708" i="1"/>
  <c r="AG4707" i="1"/>
  <c r="U4707" i="1"/>
  <c r="T4707" i="1"/>
  <c r="R4707" i="1"/>
  <c r="Q4707" i="1"/>
  <c r="O4707" i="1"/>
  <c r="M4707" i="1"/>
  <c r="AG4706" i="1"/>
  <c r="U4706" i="1"/>
  <c r="T4706" i="1"/>
  <c r="R4706" i="1"/>
  <c r="M4706" i="1"/>
  <c r="Q4706" i="1" s="1"/>
  <c r="AG4705" i="1"/>
  <c r="T4705" i="1"/>
  <c r="U4705" i="1" s="1"/>
  <c r="R4705" i="1"/>
  <c r="M4705" i="1"/>
  <c r="AG4704" i="1"/>
  <c r="U4704" i="1"/>
  <c r="T4704" i="1"/>
  <c r="R4704" i="1"/>
  <c r="O4704" i="1"/>
  <c r="M4704" i="1"/>
  <c r="Q4704" i="1" s="1"/>
  <c r="AG4703" i="1"/>
  <c r="U4703" i="1"/>
  <c r="T4703" i="1"/>
  <c r="R4703" i="1"/>
  <c r="Q4703" i="1"/>
  <c r="M4703" i="1"/>
  <c r="O4703" i="1" s="1"/>
  <c r="AG4702" i="1"/>
  <c r="T4702" i="1"/>
  <c r="U4702" i="1" s="1"/>
  <c r="R4702" i="1"/>
  <c r="M4702" i="1"/>
  <c r="AG4701" i="1"/>
  <c r="T4701" i="1"/>
  <c r="U4701" i="1" s="1"/>
  <c r="R4701" i="1"/>
  <c r="Q4701" i="1"/>
  <c r="M4701" i="1"/>
  <c r="O4701" i="1" s="1"/>
  <c r="AG4700" i="1"/>
  <c r="T4700" i="1"/>
  <c r="U4700" i="1" s="1"/>
  <c r="R4700" i="1"/>
  <c r="M4700" i="1"/>
  <c r="AG4699" i="1"/>
  <c r="T4699" i="1"/>
  <c r="U4699" i="1" s="1"/>
  <c r="R4699" i="1"/>
  <c r="Q4699" i="1"/>
  <c r="M4699" i="1"/>
  <c r="O4699" i="1" s="1"/>
  <c r="AG4698" i="1"/>
  <c r="U4698" i="1"/>
  <c r="T4698" i="1"/>
  <c r="R4698" i="1"/>
  <c r="Q4698" i="1"/>
  <c r="O4698" i="1"/>
  <c r="M4698" i="1"/>
  <c r="AG4697" i="1"/>
  <c r="T4697" i="1"/>
  <c r="U4697" i="1" s="1"/>
  <c r="R4697" i="1"/>
  <c r="M4697" i="1"/>
  <c r="AG4696" i="1"/>
  <c r="T4696" i="1"/>
  <c r="U4696" i="1" s="1"/>
  <c r="R4696" i="1"/>
  <c r="Q4696" i="1"/>
  <c r="O4696" i="1"/>
  <c r="M4696" i="1"/>
  <c r="AG4695" i="1"/>
  <c r="U4695" i="1"/>
  <c r="T4695" i="1"/>
  <c r="R4695" i="1"/>
  <c r="Q4695" i="1"/>
  <c r="O4695" i="1"/>
  <c r="M4695" i="1"/>
  <c r="AG4694" i="1"/>
  <c r="T4694" i="1"/>
  <c r="U4694" i="1" s="1"/>
  <c r="R4694" i="1"/>
  <c r="M4694" i="1"/>
  <c r="AG4693" i="1"/>
  <c r="U4693" i="1"/>
  <c r="T4693" i="1"/>
  <c r="R4693" i="1"/>
  <c r="O4693" i="1"/>
  <c r="M4693" i="1"/>
  <c r="Q4693" i="1" s="1"/>
  <c r="AG4692" i="1"/>
  <c r="U4692" i="1"/>
  <c r="T4692" i="1"/>
  <c r="R4692" i="1"/>
  <c r="O4692" i="1"/>
  <c r="M4692" i="1"/>
  <c r="Q4692" i="1" s="1"/>
  <c r="AG4691" i="1"/>
  <c r="U4691" i="1"/>
  <c r="T4691" i="1"/>
  <c r="R4691" i="1"/>
  <c r="Q4691" i="1"/>
  <c r="O4691" i="1"/>
  <c r="M4691" i="1"/>
  <c r="AG4690" i="1"/>
  <c r="U4690" i="1"/>
  <c r="T4690" i="1"/>
  <c r="R4690" i="1"/>
  <c r="Q4690" i="1"/>
  <c r="O4690" i="1"/>
  <c r="M4690" i="1"/>
  <c r="AG4689" i="1"/>
  <c r="T4689" i="1"/>
  <c r="U4689" i="1" s="1"/>
  <c r="R4689" i="1"/>
  <c r="M4689" i="1"/>
  <c r="AG4688" i="1"/>
  <c r="T4688" i="1"/>
  <c r="U4688" i="1" s="1"/>
  <c r="R4688" i="1"/>
  <c r="Q4688" i="1"/>
  <c r="M4688" i="1"/>
  <c r="O4688" i="1" s="1"/>
  <c r="AG4687" i="1"/>
  <c r="U4687" i="1"/>
  <c r="T4687" i="1"/>
  <c r="R4687" i="1"/>
  <c r="O4687" i="1"/>
  <c r="M4687" i="1"/>
  <c r="Q4687" i="1" s="1"/>
  <c r="AG4686" i="1"/>
  <c r="U4686" i="1"/>
  <c r="T4686" i="1"/>
  <c r="R4686" i="1"/>
  <c r="M4686" i="1"/>
  <c r="AG4685" i="1"/>
  <c r="U4685" i="1"/>
  <c r="T4685" i="1"/>
  <c r="R4685" i="1"/>
  <c r="M4685" i="1"/>
  <c r="AG4684" i="1"/>
  <c r="T4684" i="1"/>
  <c r="U4684" i="1" s="1"/>
  <c r="R4684" i="1"/>
  <c r="M4684" i="1"/>
  <c r="Q4684" i="1" s="1"/>
  <c r="AG4683" i="1"/>
  <c r="T4683" i="1"/>
  <c r="U4683" i="1" s="1"/>
  <c r="R4683" i="1"/>
  <c r="Q4683" i="1"/>
  <c r="O4683" i="1"/>
  <c r="M4683" i="1"/>
  <c r="AG4682" i="1"/>
  <c r="T4682" i="1"/>
  <c r="U4682" i="1" s="1"/>
  <c r="R4682" i="1"/>
  <c r="Q4682" i="1"/>
  <c r="O4682" i="1"/>
  <c r="M4682" i="1"/>
  <c r="AG4681" i="1"/>
  <c r="U4681" i="1"/>
  <c r="T4681" i="1"/>
  <c r="R4681" i="1"/>
  <c r="O4681" i="1"/>
  <c r="M4681" i="1"/>
  <c r="Q4681" i="1" s="1"/>
  <c r="AG4680" i="1"/>
  <c r="T4680" i="1"/>
  <c r="U4680" i="1" s="1"/>
  <c r="R4680" i="1"/>
  <c r="Q4680" i="1"/>
  <c r="M4680" i="1"/>
  <c r="O4680" i="1" s="1"/>
  <c r="AG4679" i="1"/>
  <c r="U4679" i="1"/>
  <c r="T4679" i="1"/>
  <c r="R4679" i="1"/>
  <c r="Q4679" i="1"/>
  <c r="M4679" i="1"/>
  <c r="O4679" i="1" s="1"/>
  <c r="AG4678" i="1"/>
  <c r="U4678" i="1"/>
  <c r="T4678" i="1"/>
  <c r="R4678" i="1"/>
  <c r="Q4678" i="1"/>
  <c r="O4678" i="1"/>
  <c r="M4678" i="1"/>
  <c r="AG4677" i="1"/>
  <c r="T4677" i="1"/>
  <c r="U4677" i="1" s="1"/>
  <c r="R4677" i="1"/>
  <c r="O4677" i="1"/>
  <c r="M4677" i="1"/>
  <c r="Q4677" i="1" s="1"/>
  <c r="AG4676" i="1"/>
  <c r="T4676" i="1"/>
  <c r="U4676" i="1" s="1"/>
  <c r="R4676" i="1"/>
  <c r="M4676" i="1"/>
  <c r="AG4675" i="1"/>
  <c r="U4675" i="1"/>
  <c r="T4675" i="1"/>
  <c r="R4675" i="1"/>
  <c r="Q4675" i="1"/>
  <c r="O4675" i="1"/>
  <c r="M4675" i="1"/>
  <c r="AG4674" i="1"/>
  <c r="U4674" i="1"/>
  <c r="T4674" i="1"/>
  <c r="R4674" i="1"/>
  <c r="Q4674" i="1"/>
  <c r="M4674" i="1"/>
  <c r="O4674" i="1" s="1"/>
  <c r="AG4673" i="1"/>
  <c r="T4673" i="1"/>
  <c r="U4673" i="1" s="1"/>
  <c r="R4673" i="1"/>
  <c r="Q4673" i="1"/>
  <c r="M4673" i="1"/>
  <c r="O4673" i="1" s="1"/>
  <c r="AG4672" i="1"/>
  <c r="T4672" i="1"/>
  <c r="U4672" i="1" s="1"/>
  <c r="R4672" i="1"/>
  <c r="Q4672" i="1"/>
  <c r="O4672" i="1"/>
  <c r="M4672" i="1"/>
  <c r="AG4671" i="1"/>
  <c r="U4671" i="1"/>
  <c r="T4671" i="1"/>
  <c r="R4671" i="1"/>
  <c r="Q4671" i="1"/>
  <c r="O4671" i="1"/>
  <c r="M4671" i="1"/>
  <c r="AG4670" i="1"/>
  <c r="T4670" i="1"/>
  <c r="U4670" i="1" s="1"/>
  <c r="R4670" i="1"/>
  <c r="M4670" i="1"/>
  <c r="AG4669" i="1"/>
  <c r="U4669" i="1"/>
  <c r="T4669" i="1"/>
  <c r="R4669" i="1"/>
  <c r="O4669" i="1"/>
  <c r="M4669" i="1"/>
  <c r="Q4669" i="1" s="1"/>
  <c r="AG4668" i="1"/>
  <c r="U4668" i="1"/>
  <c r="T4668" i="1"/>
  <c r="R4668" i="1"/>
  <c r="O4668" i="1"/>
  <c r="M4668" i="1"/>
  <c r="Q4668" i="1" s="1"/>
  <c r="AG4667" i="1"/>
  <c r="U4667" i="1"/>
  <c r="T4667" i="1"/>
  <c r="R4667" i="1"/>
  <c r="O4667" i="1"/>
  <c r="M4667" i="1"/>
  <c r="Q4667" i="1" s="1"/>
  <c r="AG4666" i="1"/>
  <c r="T4666" i="1"/>
  <c r="U4666" i="1" s="1"/>
  <c r="R4666" i="1"/>
  <c r="Q4666" i="1"/>
  <c r="O4666" i="1"/>
  <c r="M4666" i="1"/>
  <c r="AG4665" i="1"/>
  <c r="U4665" i="1"/>
  <c r="T4665" i="1"/>
  <c r="R4665" i="1"/>
  <c r="Q4665" i="1"/>
  <c r="O4665" i="1"/>
  <c r="M4665" i="1"/>
  <c r="AG4664" i="1"/>
  <c r="T4664" i="1"/>
  <c r="U4664" i="1" s="1"/>
  <c r="R4664" i="1"/>
  <c r="M4664" i="1"/>
  <c r="AG4663" i="1"/>
  <c r="T4663" i="1"/>
  <c r="U4663" i="1" s="1"/>
  <c r="R4663" i="1"/>
  <c r="Q4663" i="1"/>
  <c r="M4663" i="1"/>
  <c r="O4663" i="1" s="1"/>
  <c r="AG4662" i="1"/>
  <c r="T4662" i="1"/>
  <c r="U4662" i="1" s="1"/>
  <c r="R4662" i="1"/>
  <c r="Q4662" i="1"/>
  <c r="O4662" i="1"/>
  <c r="M4662" i="1"/>
  <c r="AG4661" i="1"/>
  <c r="U4661" i="1"/>
  <c r="T4661" i="1"/>
  <c r="R4661" i="1"/>
  <c r="O4661" i="1"/>
  <c r="M4661" i="1"/>
  <c r="Q4661" i="1" s="1"/>
  <c r="AG4660" i="1"/>
  <c r="T4660" i="1"/>
  <c r="U4660" i="1" s="1"/>
  <c r="R4660" i="1"/>
  <c r="M4660" i="1"/>
  <c r="O4660" i="1" s="1"/>
  <c r="AG4659" i="1"/>
  <c r="U4659" i="1"/>
  <c r="T4659" i="1"/>
  <c r="R4659" i="1"/>
  <c r="Q4659" i="1"/>
  <c r="O4659" i="1"/>
  <c r="M4659" i="1"/>
  <c r="AG4658" i="1"/>
  <c r="U4658" i="1"/>
  <c r="T4658" i="1"/>
  <c r="R4658" i="1"/>
  <c r="Q4658" i="1"/>
  <c r="M4658" i="1"/>
  <c r="O4658" i="1" s="1"/>
  <c r="AG4657" i="1"/>
  <c r="T4657" i="1"/>
  <c r="U4657" i="1" s="1"/>
  <c r="R4657" i="1"/>
  <c r="O4657" i="1"/>
  <c r="M4657" i="1"/>
  <c r="Q4657" i="1" s="1"/>
  <c r="AG4656" i="1"/>
  <c r="U4656" i="1"/>
  <c r="T4656" i="1"/>
  <c r="R4656" i="1"/>
  <c r="Q4656" i="1"/>
  <c r="O4656" i="1"/>
  <c r="M4656" i="1"/>
  <c r="AG4655" i="1"/>
  <c r="U4655" i="1"/>
  <c r="T4655" i="1"/>
  <c r="R4655" i="1"/>
  <c r="O4655" i="1"/>
  <c r="M4655" i="1"/>
  <c r="Q4655" i="1" s="1"/>
  <c r="AG4654" i="1"/>
  <c r="T4654" i="1"/>
  <c r="U4654" i="1" s="1"/>
  <c r="R4654" i="1"/>
  <c r="M4654" i="1"/>
  <c r="AG4653" i="1"/>
  <c r="U4653" i="1"/>
  <c r="T4653" i="1"/>
  <c r="R4653" i="1"/>
  <c r="Q4653" i="1"/>
  <c r="M4653" i="1"/>
  <c r="O4653" i="1" s="1"/>
  <c r="AG4652" i="1"/>
  <c r="U4652" i="1"/>
  <c r="T4652" i="1"/>
  <c r="R4652" i="1"/>
  <c r="Q4652" i="1"/>
  <c r="M4652" i="1"/>
  <c r="O4652" i="1" s="1"/>
  <c r="AG4651" i="1"/>
  <c r="T4651" i="1"/>
  <c r="U4651" i="1" s="1"/>
  <c r="R4651" i="1"/>
  <c r="M4651" i="1"/>
  <c r="AG4650" i="1"/>
  <c r="T4650" i="1"/>
  <c r="U4650" i="1" s="1"/>
  <c r="R4650" i="1"/>
  <c r="Q4650" i="1"/>
  <c r="O4650" i="1"/>
  <c r="M4650" i="1"/>
  <c r="AG4649" i="1"/>
  <c r="U4649" i="1"/>
  <c r="T4649" i="1"/>
  <c r="R4649" i="1"/>
  <c r="Q4649" i="1"/>
  <c r="O4649" i="1"/>
  <c r="M4649" i="1"/>
  <c r="AG4648" i="1"/>
  <c r="T4648" i="1"/>
  <c r="U4648" i="1" s="1"/>
  <c r="R4648" i="1"/>
  <c r="M4648" i="1"/>
  <c r="O4648" i="1" s="1"/>
  <c r="AG4647" i="1"/>
  <c r="T4647" i="1"/>
  <c r="U4647" i="1" s="1"/>
  <c r="R4647" i="1"/>
  <c r="Q4647" i="1"/>
  <c r="O4647" i="1"/>
  <c r="M4647" i="1"/>
  <c r="AG4646" i="1"/>
  <c r="T4646" i="1"/>
  <c r="U4646" i="1" s="1"/>
  <c r="R4646" i="1"/>
  <c r="Q4646" i="1"/>
  <c r="O4646" i="1"/>
  <c r="M4646" i="1"/>
  <c r="AG4645" i="1"/>
  <c r="U4645" i="1"/>
  <c r="T4645" i="1"/>
  <c r="R4645" i="1"/>
  <c r="M4645" i="1"/>
  <c r="AG4644" i="1"/>
  <c r="U4644" i="1"/>
  <c r="T4644" i="1"/>
  <c r="R4644" i="1"/>
  <c r="M4644" i="1"/>
  <c r="O4644" i="1" s="1"/>
  <c r="AG4643" i="1"/>
  <c r="U4643" i="1"/>
  <c r="T4643" i="1"/>
  <c r="R4643" i="1"/>
  <c r="Q4643" i="1"/>
  <c r="O4643" i="1"/>
  <c r="M4643" i="1"/>
  <c r="AG4642" i="1"/>
  <c r="U4642" i="1"/>
  <c r="T4642" i="1"/>
  <c r="R4642" i="1"/>
  <c r="Q4642" i="1"/>
  <c r="M4642" i="1"/>
  <c r="O4642" i="1" s="1"/>
  <c r="AG4641" i="1"/>
  <c r="T4641" i="1"/>
  <c r="U4641" i="1" s="1"/>
  <c r="R4641" i="1"/>
  <c r="Q4641" i="1"/>
  <c r="M4641" i="1"/>
  <c r="O4641" i="1" s="1"/>
  <c r="AG4640" i="1"/>
  <c r="T4640" i="1"/>
  <c r="U4640" i="1" s="1"/>
  <c r="R4640" i="1"/>
  <c r="Q4640" i="1"/>
  <c r="M4640" i="1"/>
  <c r="O4640" i="1" s="1"/>
  <c r="AG4639" i="1"/>
  <c r="U4639" i="1"/>
  <c r="T4639" i="1"/>
  <c r="R4639" i="1"/>
  <c r="M4639" i="1"/>
  <c r="AG4638" i="1"/>
  <c r="T4638" i="1"/>
  <c r="U4638" i="1" s="1"/>
  <c r="R4638" i="1"/>
  <c r="M4638" i="1"/>
  <c r="AG4637" i="1"/>
  <c r="U4637" i="1"/>
  <c r="T4637" i="1"/>
  <c r="R4637" i="1"/>
  <c r="M4637" i="1"/>
  <c r="O4637" i="1" s="1"/>
  <c r="AG4636" i="1"/>
  <c r="T4636" i="1"/>
  <c r="U4636" i="1" s="1"/>
  <c r="R4636" i="1"/>
  <c r="O4636" i="1"/>
  <c r="M4636" i="1"/>
  <c r="Q4636" i="1" s="1"/>
  <c r="AG4635" i="1"/>
  <c r="T4635" i="1"/>
  <c r="U4635" i="1" s="1"/>
  <c r="R4635" i="1"/>
  <c r="Q4635" i="1"/>
  <c r="O4635" i="1"/>
  <c r="M4635" i="1"/>
  <c r="AG4634" i="1"/>
  <c r="T4634" i="1"/>
  <c r="U4634" i="1" s="1"/>
  <c r="R4634" i="1"/>
  <c r="Q4634" i="1"/>
  <c r="O4634" i="1"/>
  <c r="M4634" i="1"/>
  <c r="AG4633" i="1"/>
  <c r="U4633" i="1"/>
  <c r="T4633" i="1"/>
  <c r="R4633" i="1"/>
  <c r="O4633" i="1"/>
  <c r="M4633" i="1"/>
  <c r="Q4633" i="1" s="1"/>
  <c r="AG4632" i="1"/>
  <c r="T4632" i="1"/>
  <c r="U4632" i="1" s="1"/>
  <c r="R4632" i="1"/>
  <c r="M4632" i="1"/>
  <c r="AG4631" i="1"/>
  <c r="U4631" i="1"/>
  <c r="T4631" i="1"/>
  <c r="R4631" i="1"/>
  <c r="Q4631" i="1"/>
  <c r="M4631" i="1"/>
  <c r="O4631" i="1" s="1"/>
  <c r="AG4630" i="1"/>
  <c r="T4630" i="1"/>
  <c r="U4630" i="1" s="1"/>
  <c r="R4630" i="1"/>
  <c r="Q4630" i="1"/>
  <c r="O4630" i="1"/>
  <c r="M4630" i="1"/>
  <c r="AG4629" i="1"/>
  <c r="U4629" i="1"/>
  <c r="T4629" i="1"/>
  <c r="R4629" i="1"/>
  <c r="O4629" i="1"/>
  <c r="M4629" i="1"/>
  <c r="Q4629" i="1" s="1"/>
  <c r="AG4628" i="1"/>
  <c r="T4628" i="1"/>
  <c r="U4628" i="1" s="1"/>
  <c r="R4628" i="1"/>
  <c r="M4628" i="1"/>
  <c r="AG4627" i="1"/>
  <c r="U4627" i="1"/>
  <c r="T4627" i="1"/>
  <c r="R4627" i="1"/>
  <c r="Q4627" i="1"/>
  <c r="O4627" i="1"/>
  <c r="M4627" i="1"/>
  <c r="AG4626" i="1"/>
  <c r="T4626" i="1"/>
  <c r="U4626" i="1" s="1"/>
  <c r="R4626" i="1"/>
  <c r="O4626" i="1"/>
  <c r="M4626" i="1"/>
  <c r="Q4626" i="1" s="1"/>
  <c r="AG4625" i="1"/>
  <c r="T4625" i="1"/>
  <c r="U4625" i="1" s="1"/>
  <c r="R4625" i="1"/>
  <c r="Q4625" i="1"/>
  <c r="M4625" i="1"/>
  <c r="O4625" i="1" s="1"/>
  <c r="AG4624" i="1"/>
  <c r="T4624" i="1"/>
  <c r="U4624" i="1" s="1"/>
  <c r="R4624" i="1"/>
  <c r="Q4624" i="1"/>
  <c r="O4624" i="1"/>
  <c r="M4624" i="1"/>
  <c r="AG4623" i="1"/>
  <c r="T4623" i="1"/>
  <c r="U4623" i="1" s="1"/>
  <c r="R4623" i="1"/>
  <c r="Q4623" i="1"/>
  <c r="O4623" i="1"/>
  <c r="M4623" i="1"/>
  <c r="AG4622" i="1"/>
  <c r="U4622" i="1"/>
  <c r="T4622" i="1"/>
  <c r="R4622" i="1"/>
  <c r="M4622" i="1"/>
  <c r="AG4621" i="1"/>
  <c r="U4621" i="1"/>
  <c r="T4621" i="1"/>
  <c r="R4621" i="1"/>
  <c r="O4621" i="1"/>
  <c r="M4621" i="1"/>
  <c r="Q4621" i="1" s="1"/>
  <c r="AG4620" i="1"/>
  <c r="T4620" i="1"/>
  <c r="U4620" i="1" s="1"/>
  <c r="R4620" i="1"/>
  <c r="M4620" i="1"/>
  <c r="AG4619" i="1"/>
  <c r="U4619" i="1"/>
  <c r="T4619" i="1"/>
  <c r="R4619" i="1"/>
  <c r="O4619" i="1"/>
  <c r="M4619" i="1"/>
  <c r="Q4619" i="1" s="1"/>
  <c r="AG4618" i="1"/>
  <c r="T4618" i="1"/>
  <c r="U4618" i="1" s="1"/>
  <c r="R4618" i="1"/>
  <c r="Q4618" i="1"/>
  <c r="O4618" i="1"/>
  <c r="M4618" i="1"/>
  <c r="AG4617" i="1"/>
  <c r="U4617" i="1"/>
  <c r="T4617" i="1"/>
  <c r="R4617" i="1"/>
  <c r="Q4617" i="1"/>
  <c r="O4617" i="1"/>
  <c r="M4617" i="1"/>
  <c r="AG4616" i="1"/>
  <c r="U4616" i="1"/>
  <c r="T4616" i="1"/>
  <c r="R4616" i="1"/>
  <c r="M4616" i="1"/>
  <c r="AG4615" i="1"/>
  <c r="T4615" i="1"/>
  <c r="U4615" i="1" s="1"/>
  <c r="R4615" i="1"/>
  <c r="Q4615" i="1"/>
  <c r="M4615" i="1"/>
  <c r="O4615" i="1" s="1"/>
  <c r="AG4614" i="1"/>
  <c r="T4614" i="1"/>
  <c r="U4614" i="1" s="1"/>
  <c r="R4614" i="1"/>
  <c r="Q4614" i="1"/>
  <c r="O4614" i="1"/>
  <c r="M4614" i="1"/>
  <c r="AG4613" i="1"/>
  <c r="T4613" i="1"/>
  <c r="U4613" i="1" s="1"/>
  <c r="R4613" i="1"/>
  <c r="O4613" i="1"/>
  <c r="M4613" i="1"/>
  <c r="Q4613" i="1" s="1"/>
  <c r="AG4612" i="1"/>
  <c r="T4612" i="1"/>
  <c r="U4612" i="1" s="1"/>
  <c r="R4612" i="1"/>
  <c r="Q4612" i="1"/>
  <c r="M4612" i="1"/>
  <c r="O4612" i="1" s="1"/>
  <c r="AG4611" i="1"/>
  <c r="U4611" i="1"/>
  <c r="T4611" i="1"/>
  <c r="R4611" i="1"/>
  <c r="Q4611" i="1"/>
  <c r="O4611" i="1"/>
  <c r="M4611" i="1"/>
  <c r="AG4610" i="1"/>
  <c r="T4610" i="1"/>
  <c r="U4610" i="1" s="1"/>
  <c r="R4610" i="1"/>
  <c r="M4610" i="1"/>
  <c r="AG4609" i="1"/>
  <c r="T4609" i="1"/>
  <c r="U4609" i="1" s="1"/>
  <c r="R4609" i="1"/>
  <c r="O4609" i="1"/>
  <c r="M4609" i="1"/>
  <c r="Q4609" i="1" s="1"/>
  <c r="AG4608" i="1"/>
  <c r="U4608" i="1"/>
  <c r="T4608" i="1"/>
  <c r="R4608" i="1"/>
  <c r="Q4608" i="1"/>
  <c r="O4608" i="1"/>
  <c r="M4608" i="1"/>
  <c r="AG4607" i="1"/>
  <c r="U4607" i="1"/>
  <c r="T4607" i="1"/>
  <c r="R4607" i="1"/>
  <c r="O4607" i="1"/>
  <c r="M4607" i="1"/>
  <c r="Q4607" i="1" s="1"/>
  <c r="AG4606" i="1"/>
  <c r="U4606" i="1"/>
  <c r="T4606" i="1"/>
  <c r="R4606" i="1"/>
  <c r="M4606" i="1"/>
  <c r="AG4605" i="1"/>
  <c r="U4605" i="1"/>
  <c r="T4605" i="1"/>
  <c r="R4605" i="1"/>
  <c r="Q4605" i="1"/>
  <c r="M4605" i="1"/>
  <c r="O4605" i="1" s="1"/>
  <c r="AG4604" i="1"/>
  <c r="U4604" i="1"/>
  <c r="T4604" i="1"/>
  <c r="R4604" i="1"/>
  <c r="M4604" i="1"/>
  <c r="AG4603" i="1"/>
  <c r="T4603" i="1"/>
  <c r="U4603" i="1" s="1"/>
  <c r="R4603" i="1"/>
  <c r="M4603" i="1"/>
  <c r="AG4602" i="1"/>
  <c r="T4602" i="1"/>
  <c r="U4602" i="1" s="1"/>
  <c r="R4602" i="1"/>
  <c r="Q4602" i="1"/>
  <c r="O4602" i="1"/>
  <c r="M4602" i="1"/>
  <c r="AG4601" i="1"/>
  <c r="U4601" i="1"/>
  <c r="T4601" i="1"/>
  <c r="R4601" i="1"/>
  <c r="Q4601" i="1"/>
  <c r="O4601" i="1"/>
  <c r="M4601" i="1"/>
  <c r="AG4600" i="1"/>
  <c r="T4600" i="1"/>
  <c r="U4600" i="1" s="1"/>
  <c r="R4600" i="1"/>
  <c r="Q4600" i="1"/>
  <c r="M4600" i="1"/>
  <c r="O4600" i="1" s="1"/>
  <c r="AG4599" i="1"/>
  <c r="T4599" i="1"/>
  <c r="U4599" i="1" s="1"/>
  <c r="R4599" i="1"/>
  <c r="Q4599" i="1"/>
  <c r="O4599" i="1"/>
  <c r="M4599" i="1"/>
  <c r="AG4598" i="1"/>
  <c r="T4598" i="1"/>
  <c r="U4598" i="1" s="1"/>
  <c r="R4598" i="1"/>
  <c r="Q4598" i="1"/>
  <c r="O4598" i="1"/>
  <c r="M4598" i="1"/>
  <c r="AG4597" i="1"/>
  <c r="T4597" i="1"/>
  <c r="U4597" i="1" s="1"/>
  <c r="R4597" i="1"/>
  <c r="M4597" i="1"/>
  <c r="AG4596" i="1"/>
  <c r="U4596" i="1"/>
  <c r="T4596" i="1"/>
  <c r="R4596" i="1"/>
  <c r="Q4596" i="1"/>
  <c r="M4596" i="1"/>
  <c r="O4596" i="1" s="1"/>
  <c r="AG4595" i="1"/>
  <c r="U4595" i="1"/>
  <c r="T4595" i="1"/>
  <c r="R4595" i="1"/>
  <c r="Q4595" i="1"/>
  <c r="O4595" i="1"/>
  <c r="M4595" i="1"/>
  <c r="AG4594" i="1"/>
  <c r="T4594" i="1"/>
  <c r="U4594" i="1" s="1"/>
  <c r="R4594" i="1"/>
  <c r="M4594" i="1"/>
  <c r="AG4593" i="1"/>
  <c r="T4593" i="1"/>
  <c r="U4593" i="1" s="1"/>
  <c r="R4593" i="1"/>
  <c r="Q4593" i="1"/>
  <c r="M4593" i="1"/>
  <c r="O4593" i="1" s="1"/>
  <c r="AG4592" i="1"/>
  <c r="T4592" i="1"/>
  <c r="U4592" i="1" s="1"/>
  <c r="R4592" i="1"/>
  <c r="Q4592" i="1"/>
  <c r="M4592" i="1"/>
  <c r="O4592" i="1" s="1"/>
  <c r="AG4591" i="1"/>
  <c r="U4591" i="1"/>
  <c r="T4591" i="1"/>
  <c r="R4591" i="1"/>
  <c r="M4591" i="1"/>
  <c r="AG4590" i="1"/>
  <c r="T4590" i="1"/>
  <c r="U4590" i="1" s="1"/>
  <c r="R4590" i="1"/>
  <c r="M4590" i="1"/>
  <c r="AG4589" i="1"/>
  <c r="U4589" i="1"/>
  <c r="T4589" i="1"/>
  <c r="R4589" i="1"/>
  <c r="Q4589" i="1"/>
  <c r="M4589" i="1"/>
  <c r="O4589" i="1" s="1"/>
  <c r="AG4588" i="1"/>
  <c r="T4588" i="1"/>
  <c r="U4588" i="1" s="1"/>
  <c r="R4588" i="1"/>
  <c r="M4588" i="1"/>
  <c r="AG4587" i="1"/>
  <c r="T4587" i="1"/>
  <c r="U4587" i="1" s="1"/>
  <c r="R4587" i="1"/>
  <c r="Q4587" i="1"/>
  <c r="O4587" i="1"/>
  <c r="M4587" i="1"/>
  <c r="AG4586" i="1"/>
  <c r="T4586" i="1"/>
  <c r="U4586" i="1" s="1"/>
  <c r="R4586" i="1"/>
  <c r="Q4586" i="1"/>
  <c r="O4586" i="1"/>
  <c r="M4586" i="1"/>
  <c r="AG4585" i="1"/>
  <c r="U4585" i="1"/>
  <c r="T4585" i="1"/>
  <c r="R4585" i="1"/>
  <c r="M4585" i="1"/>
  <c r="Q4585" i="1" s="1"/>
  <c r="AG4584" i="1"/>
  <c r="T4584" i="1"/>
  <c r="U4584" i="1" s="1"/>
  <c r="R4584" i="1"/>
  <c r="M4584" i="1"/>
  <c r="O4584" i="1" s="1"/>
  <c r="AG4583" i="1"/>
  <c r="U4583" i="1"/>
  <c r="T4583" i="1"/>
  <c r="R4583" i="1"/>
  <c r="Q4583" i="1"/>
  <c r="M4583" i="1"/>
  <c r="O4583" i="1" s="1"/>
  <c r="AG4582" i="1"/>
  <c r="T4582" i="1"/>
  <c r="U4582" i="1" s="1"/>
  <c r="R4582" i="1"/>
  <c r="Q4582" i="1"/>
  <c r="O4582" i="1"/>
  <c r="M4582" i="1"/>
  <c r="AG4581" i="1"/>
  <c r="T4581" i="1"/>
  <c r="U4581" i="1" s="1"/>
  <c r="R4581" i="1"/>
  <c r="M4581" i="1"/>
  <c r="Q4581" i="1" s="1"/>
  <c r="AG4580" i="1"/>
  <c r="T4580" i="1"/>
  <c r="U4580" i="1" s="1"/>
  <c r="R4580" i="1"/>
  <c r="M4580" i="1"/>
  <c r="AG4579" i="1"/>
  <c r="U4579" i="1"/>
  <c r="T4579" i="1"/>
  <c r="R4579" i="1"/>
  <c r="Q4579" i="1"/>
  <c r="O4579" i="1"/>
  <c r="M4579" i="1"/>
  <c r="AG4578" i="1"/>
  <c r="T4578" i="1"/>
  <c r="U4578" i="1" s="1"/>
  <c r="R4578" i="1"/>
  <c r="M4578" i="1"/>
  <c r="AG4577" i="1"/>
  <c r="T4577" i="1"/>
  <c r="U4577" i="1" s="1"/>
  <c r="R4577" i="1"/>
  <c r="Q4577" i="1"/>
  <c r="M4577" i="1"/>
  <c r="O4577" i="1" s="1"/>
  <c r="AG4576" i="1"/>
  <c r="T4576" i="1"/>
  <c r="U4576" i="1" s="1"/>
  <c r="R4576" i="1"/>
  <c r="Q4576" i="1"/>
  <c r="O4576" i="1"/>
  <c r="M4576" i="1"/>
  <c r="AG4575" i="1"/>
  <c r="U4575" i="1"/>
  <c r="T4575" i="1"/>
  <c r="R4575" i="1"/>
  <c r="Q4575" i="1"/>
  <c r="O4575" i="1"/>
  <c r="M4575" i="1"/>
  <c r="AG4574" i="1"/>
  <c r="U4574" i="1"/>
  <c r="T4574" i="1"/>
  <c r="R4574" i="1"/>
  <c r="M4574" i="1"/>
  <c r="AG4573" i="1"/>
  <c r="U4573" i="1"/>
  <c r="T4573" i="1"/>
  <c r="R4573" i="1"/>
  <c r="O4573" i="1"/>
  <c r="M4573" i="1"/>
  <c r="Q4573" i="1" s="1"/>
  <c r="AG4572" i="1"/>
  <c r="T4572" i="1"/>
  <c r="U4572" i="1" s="1"/>
  <c r="R4572" i="1"/>
  <c r="M4572" i="1"/>
  <c r="Q4572" i="1" s="1"/>
  <c r="AG4571" i="1"/>
  <c r="U4571" i="1"/>
  <c r="T4571" i="1"/>
  <c r="R4571" i="1"/>
  <c r="O4571" i="1"/>
  <c r="M4571" i="1"/>
  <c r="Q4571" i="1" s="1"/>
  <c r="AG4570" i="1"/>
  <c r="T4570" i="1"/>
  <c r="U4570" i="1" s="1"/>
  <c r="R4570" i="1"/>
  <c r="Q4570" i="1"/>
  <c r="O4570" i="1"/>
  <c r="M4570" i="1"/>
  <c r="AG4569" i="1"/>
  <c r="U4569" i="1"/>
  <c r="T4569" i="1"/>
  <c r="R4569" i="1"/>
  <c r="Q4569" i="1"/>
  <c r="O4569" i="1"/>
  <c r="M4569" i="1"/>
  <c r="AG4568" i="1"/>
  <c r="U4568" i="1"/>
  <c r="T4568" i="1"/>
  <c r="R4568" i="1"/>
  <c r="M4568" i="1"/>
  <c r="AG4567" i="1"/>
  <c r="T4567" i="1"/>
  <c r="U4567" i="1" s="1"/>
  <c r="R4567" i="1"/>
  <c r="Q4567" i="1"/>
  <c r="M4567" i="1"/>
  <c r="O4567" i="1" s="1"/>
  <c r="AG4566" i="1"/>
  <c r="T4566" i="1"/>
  <c r="U4566" i="1" s="1"/>
  <c r="R4566" i="1"/>
  <c r="Q4566" i="1"/>
  <c r="O4566" i="1"/>
  <c r="M4566" i="1"/>
  <c r="AG4565" i="1"/>
  <c r="U4565" i="1"/>
  <c r="T4565" i="1"/>
  <c r="R4565" i="1"/>
  <c r="O4565" i="1"/>
  <c r="M4565" i="1"/>
  <c r="Q4565" i="1" s="1"/>
  <c r="AG4564" i="1"/>
  <c r="T4564" i="1"/>
  <c r="U4564" i="1" s="1"/>
  <c r="R4564" i="1"/>
  <c r="Q4564" i="1"/>
  <c r="M4564" i="1"/>
  <c r="O4564" i="1" s="1"/>
  <c r="AG4563" i="1"/>
  <c r="U4563" i="1"/>
  <c r="T4563" i="1"/>
  <c r="R4563" i="1"/>
  <c r="Q4563" i="1"/>
  <c r="O4563" i="1"/>
  <c r="M4563" i="1"/>
  <c r="AG4562" i="1"/>
  <c r="T4562" i="1"/>
  <c r="U4562" i="1" s="1"/>
  <c r="R4562" i="1"/>
  <c r="M4562" i="1"/>
  <c r="AG4561" i="1"/>
  <c r="T4561" i="1"/>
  <c r="U4561" i="1" s="1"/>
  <c r="R4561" i="1"/>
  <c r="O4561" i="1"/>
  <c r="M4561" i="1"/>
  <c r="Q4561" i="1" s="1"/>
  <c r="AG4560" i="1"/>
  <c r="U4560" i="1"/>
  <c r="T4560" i="1"/>
  <c r="R4560" i="1"/>
  <c r="Q4560" i="1"/>
  <c r="O4560" i="1"/>
  <c r="M4560" i="1"/>
  <c r="AG4559" i="1"/>
  <c r="U4559" i="1"/>
  <c r="T4559" i="1"/>
  <c r="R4559" i="1"/>
  <c r="M4559" i="1"/>
  <c r="AG4558" i="1"/>
  <c r="U4558" i="1"/>
  <c r="T4558" i="1"/>
  <c r="R4558" i="1"/>
  <c r="M4558" i="1"/>
  <c r="AG4557" i="1"/>
  <c r="U4557" i="1"/>
  <c r="T4557" i="1"/>
  <c r="R4557" i="1"/>
  <c r="Q4557" i="1"/>
  <c r="M4557" i="1"/>
  <c r="O4557" i="1" s="1"/>
  <c r="AG4556" i="1"/>
  <c r="U4556" i="1"/>
  <c r="T4556" i="1"/>
  <c r="R4556" i="1"/>
  <c r="M4556" i="1"/>
  <c r="O4556" i="1" s="1"/>
  <c r="AG4555" i="1"/>
  <c r="T4555" i="1"/>
  <c r="U4555" i="1" s="1"/>
  <c r="R4555" i="1"/>
  <c r="M4555" i="1"/>
  <c r="Q4555" i="1" s="1"/>
  <c r="AG4554" i="1"/>
  <c r="T4554" i="1"/>
  <c r="U4554" i="1" s="1"/>
  <c r="R4554" i="1"/>
  <c r="Q4554" i="1"/>
  <c r="O4554" i="1"/>
  <c r="M4554" i="1"/>
  <c r="AG4553" i="1"/>
  <c r="U4553" i="1"/>
  <c r="T4553" i="1"/>
  <c r="R4553" i="1"/>
  <c r="Q4553" i="1"/>
  <c r="O4553" i="1"/>
  <c r="M4553" i="1"/>
  <c r="AG4552" i="1"/>
  <c r="T4552" i="1"/>
  <c r="U4552" i="1" s="1"/>
  <c r="R4552" i="1"/>
  <c r="Q4552" i="1"/>
  <c r="M4552" i="1"/>
  <c r="O4552" i="1" s="1"/>
  <c r="AG4551" i="1"/>
  <c r="T4551" i="1"/>
  <c r="U4551" i="1" s="1"/>
  <c r="R4551" i="1"/>
  <c r="Q4551" i="1"/>
  <c r="O4551" i="1"/>
  <c r="M4551" i="1"/>
  <c r="AG4550" i="1"/>
  <c r="T4550" i="1"/>
  <c r="U4550" i="1" s="1"/>
  <c r="R4550" i="1"/>
  <c r="Q4550" i="1"/>
  <c r="O4550" i="1"/>
  <c r="M4550" i="1"/>
  <c r="AG4549" i="1"/>
  <c r="U4549" i="1"/>
  <c r="T4549" i="1"/>
  <c r="R4549" i="1"/>
  <c r="M4549" i="1"/>
  <c r="AG4548" i="1"/>
  <c r="U4548" i="1"/>
  <c r="T4548" i="1"/>
  <c r="R4548" i="1"/>
  <c r="Q4548" i="1"/>
  <c r="M4548" i="1"/>
  <c r="O4548" i="1" s="1"/>
  <c r="AG4547" i="1"/>
  <c r="U4547" i="1"/>
  <c r="T4547" i="1"/>
  <c r="R4547" i="1"/>
  <c r="Q4547" i="1"/>
  <c r="O4547" i="1"/>
  <c r="M4547" i="1"/>
  <c r="AG4546" i="1"/>
  <c r="U4546" i="1"/>
  <c r="T4546" i="1"/>
  <c r="R4546" i="1"/>
  <c r="M4546" i="1"/>
  <c r="AG4545" i="1"/>
  <c r="T4545" i="1"/>
  <c r="U4545" i="1" s="1"/>
  <c r="R4545" i="1"/>
  <c r="Q4545" i="1"/>
  <c r="M4545" i="1"/>
  <c r="O4545" i="1" s="1"/>
  <c r="AG4544" i="1"/>
  <c r="T4544" i="1"/>
  <c r="U4544" i="1" s="1"/>
  <c r="R4544" i="1"/>
  <c r="Q4544" i="1"/>
  <c r="M4544" i="1"/>
  <c r="O4544" i="1" s="1"/>
  <c r="AG4543" i="1"/>
  <c r="U4543" i="1"/>
  <c r="T4543" i="1"/>
  <c r="R4543" i="1"/>
  <c r="M4543" i="1"/>
  <c r="AG4542" i="1"/>
  <c r="T4542" i="1"/>
  <c r="U4542" i="1" s="1"/>
  <c r="R4542" i="1"/>
  <c r="M4542" i="1"/>
  <c r="AG4541" i="1"/>
  <c r="U4541" i="1"/>
  <c r="T4541" i="1"/>
  <c r="R4541" i="1"/>
  <c r="M4541" i="1"/>
  <c r="AG4540" i="1"/>
  <c r="T4540" i="1"/>
  <c r="U4540" i="1" s="1"/>
  <c r="R4540" i="1"/>
  <c r="M4540" i="1"/>
  <c r="Q4540" i="1" s="1"/>
  <c r="AG4539" i="1"/>
  <c r="T4539" i="1"/>
  <c r="U4539" i="1" s="1"/>
  <c r="R4539" i="1"/>
  <c r="Q4539" i="1"/>
  <c r="O4539" i="1"/>
  <c r="M4539" i="1"/>
  <c r="AG4538" i="1"/>
  <c r="T4538" i="1"/>
  <c r="U4538" i="1" s="1"/>
  <c r="R4538" i="1"/>
  <c r="Q4538" i="1"/>
  <c r="O4538" i="1"/>
  <c r="M4538" i="1"/>
  <c r="AG4537" i="1"/>
  <c r="U4537" i="1"/>
  <c r="T4537" i="1"/>
  <c r="R4537" i="1"/>
  <c r="O4537" i="1"/>
  <c r="M4537" i="1"/>
  <c r="Q4537" i="1" s="1"/>
  <c r="AG4536" i="1"/>
  <c r="U4536" i="1"/>
  <c r="T4536" i="1"/>
  <c r="R4536" i="1"/>
  <c r="M4536" i="1"/>
  <c r="O4536" i="1" s="1"/>
  <c r="AG4535" i="1"/>
  <c r="U4535" i="1"/>
  <c r="T4535" i="1"/>
  <c r="R4535" i="1"/>
  <c r="Q4535" i="1"/>
  <c r="M4535" i="1"/>
  <c r="O4535" i="1" s="1"/>
  <c r="AG4534" i="1"/>
  <c r="U4534" i="1"/>
  <c r="T4534" i="1"/>
  <c r="R4534" i="1"/>
  <c r="Q4534" i="1"/>
  <c r="O4534" i="1"/>
  <c r="M4534" i="1"/>
  <c r="AG4533" i="1"/>
  <c r="U4533" i="1"/>
  <c r="T4533" i="1"/>
  <c r="R4533" i="1"/>
  <c r="O4533" i="1"/>
  <c r="M4533" i="1"/>
  <c r="Q4533" i="1" s="1"/>
  <c r="AG4532" i="1"/>
  <c r="T4532" i="1"/>
  <c r="U4532" i="1" s="1"/>
  <c r="R4532" i="1"/>
  <c r="M4532" i="1"/>
  <c r="AG4531" i="1"/>
  <c r="U4531" i="1"/>
  <c r="T4531" i="1"/>
  <c r="R4531" i="1"/>
  <c r="M4531" i="1"/>
  <c r="AG4530" i="1"/>
  <c r="T4530" i="1"/>
  <c r="U4530" i="1" s="1"/>
  <c r="R4530" i="1"/>
  <c r="Q4530" i="1"/>
  <c r="O4530" i="1"/>
  <c r="M4530" i="1"/>
  <c r="AG4529" i="1"/>
  <c r="U4529" i="1"/>
  <c r="T4529" i="1"/>
  <c r="R4529" i="1"/>
  <c r="M4529" i="1"/>
  <c r="AG4528" i="1"/>
  <c r="T4528" i="1"/>
  <c r="U4528" i="1" s="1"/>
  <c r="R4528" i="1"/>
  <c r="Q4528" i="1"/>
  <c r="O4528" i="1"/>
  <c r="M4528" i="1"/>
  <c r="AG4527" i="1"/>
  <c r="T4527" i="1"/>
  <c r="U4527" i="1" s="1"/>
  <c r="R4527" i="1"/>
  <c r="Q4527" i="1"/>
  <c r="O4527" i="1"/>
  <c r="M4527" i="1"/>
  <c r="AG4526" i="1"/>
  <c r="T4526" i="1"/>
  <c r="U4526" i="1" s="1"/>
  <c r="R4526" i="1"/>
  <c r="M4526" i="1"/>
  <c r="AG4525" i="1"/>
  <c r="U4525" i="1"/>
  <c r="T4525" i="1"/>
  <c r="R4525" i="1"/>
  <c r="O4525" i="1"/>
  <c r="M4525" i="1"/>
  <c r="Q4525" i="1" s="1"/>
  <c r="AG4524" i="1"/>
  <c r="T4524" i="1"/>
  <c r="U4524" i="1" s="1"/>
  <c r="R4524" i="1"/>
  <c r="O4524" i="1"/>
  <c r="M4524" i="1"/>
  <c r="Q4524" i="1" s="1"/>
  <c r="AG4523" i="1"/>
  <c r="U4523" i="1"/>
  <c r="T4523" i="1"/>
  <c r="R4523" i="1"/>
  <c r="M4523" i="1"/>
  <c r="AG4522" i="1"/>
  <c r="T4522" i="1"/>
  <c r="U4522" i="1" s="1"/>
  <c r="R4522" i="1"/>
  <c r="Q4522" i="1"/>
  <c r="O4522" i="1"/>
  <c r="M4522" i="1"/>
  <c r="AG4521" i="1"/>
  <c r="U4521" i="1"/>
  <c r="T4521" i="1"/>
  <c r="R4521" i="1"/>
  <c r="Q4521" i="1"/>
  <c r="O4521" i="1"/>
  <c r="M4521" i="1"/>
  <c r="AG4520" i="1"/>
  <c r="U4520" i="1"/>
  <c r="T4520" i="1"/>
  <c r="R4520" i="1"/>
  <c r="M4520" i="1"/>
  <c r="AG4519" i="1"/>
  <c r="T4519" i="1"/>
  <c r="U4519" i="1" s="1"/>
  <c r="R4519" i="1"/>
  <c r="Q4519" i="1"/>
  <c r="M4519" i="1"/>
  <c r="O4519" i="1" s="1"/>
  <c r="AG4518" i="1"/>
  <c r="T4518" i="1"/>
  <c r="U4518" i="1" s="1"/>
  <c r="R4518" i="1"/>
  <c r="Q4518" i="1"/>
  <c r="O4518" i="1"/>
  <c r="M4518" i="1"/>
  <c r="AG4517" i="1"/>
  <c r="T4517" i="1"/>
  <c r="U4517" i="1" s="1"/>
  <c r="R4517" i="1"/>
  <c r="Q4517" i="1"/>
  <c r="O4517" i="1"/>
  <c r="M4517" i="1"/>
  <c r="AG4516" i="1"/>
  <c r="T4516" i="1"/>
  <c r="U4516" i="1" s="1"/>
  <c r="R4516" i="1"/>
  <c r="M4516" i="1"/>
  <c r="AG4515" i="1"/>
  <c r="U4515" i="1"/>
  <c r="T4515" i="1"/>
  <c r="R4515" i="1"/>
  <c r="Q4515" i="1"/>
  <c r="O4515" i="1"/>
  <c r="M4515" i="1"/>
  <c r="AG4514" i="1"/>
  <c r="U4514" i="1"/>
  <c r="T4514" i="1"/>
  <c r="R4514" i="1"/>
  <c r="Q4514" i="1"/>
  <c r="O4514" i="1"/>
  <c r="M4514" i="1"/>
  <c r="AG4513" i="1"/>
  <c r="U4513" i="1"/>
  <c r="T4513" i="1"/>
  <c r="R4513" i="1"/>
  <c r="O4513" i="1"/>
  <c r="M4513" i="1"/>
  <c r="Q4513" i="1" s="1"/>
  <c r="AG4512" i="1"/>
  <c r="U4512" i="1"/>
  <c r="T4512" i="1"/>
  <c r="R4512" i="1"/>
  <c r="Q4512" i="1"/>
  <c r="O4512" i="1"/>
  <c r="M4512" i="1"/>
  <c r="AG4511" i="1"/>
  <c r="U4511" i="1"/>
  <c r="T4511" i="1"/>
  <c r="R4511" i="1"/>
  <c r="O4511" i="1"/>
  <c r="M4511" i="1"/>
  <c r="Q4511" i="1" s="1"/>
  <c r="AG4510" i="1"/>
  <c r="T4510" i="1"/>
  <c r="U4510" i="1" s="1"/>
  <c r="R4510" i="1"/>
  <c r="M4510" i="1"/>
  <c r="AG4509" i="1"/>
  <c r="U4509" i="1"/>
  <c r="T4509" i="1"/>
  <c r="R4509" i="1"/>
  <c r="Q4509" i="1"/>
  <c r="M4509" i="1"/>
  <c r="O4509" i="1" s="1"/>
  <c r="AG4508" i="1"/>
  <c r="U4508" i="1"/>
  <c r="T4508" i="1"/>
  <c r="R4508" i="1"/>
  <c r="M4508" i="1"/>
  <c r="AG4507" i="1"/>
  <c r="T4507" i="1"/>
  <c r="U4507" i="1" s="1"/>
  <c r="R4507" i="1"/>
  <c r="O4507" i="1"/>
  <c r="M4507" i="1"/>
  <c r="Q4507" i="1" s="1"/>
  <c r="AG4506" i="1"/>
  <c r="T4506" i="1"/>
  <c r="U4506" i="1" s="1"/>
  <c r="R4506" i="1"/>
  <c r="Q4506" i="1"/>
  <c r="O4506" i="1"/>
  <c r="M4506" i="1"/>
  <c r="AG4505" i="1"/>
  <c r="U4505" i="1"/>
  <c r="T4505" i="1"/>
  <c r="R4505" i="1"/>
  <c r="Q4505" i="1"/>
  <c r="O4505" i="1"/>
  <c r="M4505" i="1"/>
  <c r="AG4504" i="1"/>
  <c r="T4504" i="1"/>
  <c r="U4504" i="1" s="1"/>
  <c r="R4504" i="1"/>
  <c r="Q4504" i="1"/>
  <c r="M4504" i="1"/>
  <c r="O4504" i="1" s="1"/>
  <c r="AG4503" i="1"/>
  <c r="T4503" i="1"/>
  <c r="U4503" i="1" s="1"/>
  <c r="R4503" i="1"/>
  <c r="Q4503" i="1"/>
  <c r="O4503" i="1"/>
  <c r="M4503" i="1"/>
  <c r="AG4502" i="1"/>
  <c r="T4502" i="1"/>
  <c r="U4502" i="1" s="1"/>
  <c r="R4502" i="1"/>
  <c r="Q4502" i="1"/>
  <c r="O4502" i="1"/>
  <c r="M4502" i="1"/>
  <c r="AG4501" i="1"/>
  <c r="T4501" i="1"/>
  <c r="U4501" i="1" s="1"/>
  <c r="R4501" i="1"/>
  <c r="O4501" i="1"/>
  <c r="M4501" i="1"/>
  <c r="Q4501" i="1" s="1"/>
  <c r="AG4500" i="1"/>
  <c r="U4500" i="1"/>
  <c r="T4500" i="1"/>
  <c r="R4500" i="1"/>
  <c r="M4500" i="1"/>
  <c r="AG4499" i="1"/>
  <c r="U4499" i="1"/>
  <c r="T4499" i="1"/>
  <c r="R4499" i="1"/>
  <c r="Q4499" i="1"/>
  <c r="O4499" i="1"/>
  <c r="M4499" i="1"/>
  <c r="AG4498" i="1"/>
  <c r="T4498" i="1"/>
  <c r="U4498" i="1" s="1"/>
  <c r="R4498" i="1"/>
  <c r="M4498" i="1"/>
  <c r="AG4497" i="1"/>
  <c r="T4497" i="1"/>
  <c r="U4497" i="1" s="1"/>
  <c r="R4497" i="1"/>
  <c r="M4497" i="1"/>
  <c r="AG4496" i="1"/>
  <c r="T4496" i="1"/>
  <c r="U4496" i="1" s="1"/>
  <c r="R4496" i="1"/>
  <c r="Q4496" i="1"/>
  <c r="M4496" i="1"/>
  <c r="O4496" i="1" s="1"/>
  <c r="AG4495" i="1"/>
  <c r="U4495" i="1"/>
  <c r="T4495" i="1"/>
  <c r="R4495" i="1"/>
  <c r="O4495" i="1"/>
  <c r="M4495" i="1"/>
  <c r="Q4495" i="1" s="1"/>
  <c r="AG4494" i="1"/>
  <c r="T4494" i="1"/>
  <c r="U4494" i="1" s="1"/>
  <c r="R4494" i="1"/>
  <c r="M4494" i="1"/>
  <c r="Q4494" i="1" s="1"/>
  <c r="AG4493" i="1"/>
  <c r="U4493" i="1"/>
  <c r="T4493" i="1"/>
  <c r="R4493" i="1"/>
  <c r="Q4493" i="1"/>
  <c r="M4493" i="1"/>
  <c r="O4493" i="1" s="1"/>
  <c r="AG4492" i="1"/>
  <c r="T4492" i="1"/>
  <c r="U4492" i="1" s="1"/>
  <c r="R4492" i="1"/>
  <c r="O4492" i="1"/>
  <c r="M4492" i="1"/>
  <c r="Q4492" i="1" s="1"/>
  <c r="AG4491" i="1"/>
  <c r="T4491" i="1"/>
  <c r="U4491" i="1" s="1"/>
  <c r="R4491" i="1"/>
  <c r="Q4491" i="1"/>
  <c r="O4491" i="1"/>
  <c r="M4491" i="1"/>
  <c r="AG4490" i="1"/>
  <c r="T4490" i="1"/>
  <c r="U4490" i="1" s="1"/>
  <c r="R4490" i="1"/>
  <c r="Q4490" i="1"/>
  <c r="O4490" i="1"/>
  <c r="M4490" i="1"/>
  <c r="AG4489" i="1"/>
  <c r="U4489" i="1"/>
  <c r="T4489" i="1"/>
  <c r="R4489" i="1"/>
  <c r="O4489" i="1"/>
  <c r="M4489" i="1"/>
  <c r="Q4489" i="1" s="1"/>
  <c r="AG4488" i="1"/>
  <c r="U4488" i="1"/>
  <c r="T4488" i="1"/>
  <c r="R4488" i="1"/>
  <c r="Q4488" i="1"/>
  <c r="M4488" i="1"/>
  <c r="O4488" i="1" s="1"/>
  <c r="AG4487" i="1"/>
  <c r="U4487" i="1"/>
  <c r="T4487" i="1"/>
  <c r="R4487" i="1"/>
  <c r="Q4487" i="1"/>
  <c r="M4487" i="1"/>
  <c r="O4487" i="1" s="1"/>
  <c r="AG4486" i="1"/>
  <c r="U4486" i="1"/>
  <c r="T4486" i="1"/>
  <c r="R4486" i="1"/>
  <c r="Q4486" i="1"/>
  <c r="O4486" i="1"/>
  <c r="M4486" i="1"/>
  <c r="AG4485" i="1"/>
  <c r="T4485" i="1"/>
  <c r="U4485" i="1" s="1"/>
  <c r="R4485" i="1"/>
  <c r="M4485" i="1"/>
  <c r="AG4484" i="1"/>
  <c r="T4484" i="1"/>
  <c r="U4484" i="1" s="1"/>
  <c r="R4484" i="1"/>
  <c r="M4484" i="1"/>
  <c r="AG4483" i="1"/>
  <c r="U4483" i="1"/>
  <c r="T4483" i="1"/>
  <c r="R4483" i="1"/>
  <c r="M4483" i="1"/>
  <c r="AG4482" i="1"/>
  <c r="U4482" i="1"/>
  <c r="T4482" i="1"/>
  <c r="R4482" i="1"/>
  <c r="M4482" i="1"/>
  <c r="AG4481" i="1"/>
  <c r="U4481" i="1"/>
  <c r="T4481" i="1"/>
  <c r="R4481" i="1"/>
  <c r="M4481" i="1"/>
  <c r="AG4480" i="1"/>
  <c r="T4480" i="1"/>
  <c r="U4480" i="1" s="1"/>
  <c r="R4480" i="1"/>
  <c r="Q4480" i="1"/>
  <c r="O4480" i="1"/>
  <c r="M4480" i="1"/>
  <c r="AG4479" i="1"/>
  <c r="U4479" i="1"/>
  <c r="T4479" i="1"/>
  <c r="R4479" i="1"/>
  <c r="Q4479" i="1"/>
  <c r="O4479" i="1"/>
  <c r="M4479" i="1"/>
  <c r="AG4478" i="1"/>
  <c r="U4478" i="1"/>
  <c r="T4478" i="1"/>
  <c r="R4478" i="1"/>
  <c r="O4478" i="1"/>
  <c r="M4478" i="1"/>
  <c r="Q4478" i="1" s="1"/>
  <c r="AG4477" i="1"/>
  <c r="U4477" i="1"/>
  <c r="T4477" i="1"/>
  <c r="R4477" i="1"/>
  <c r="O4477" i="1"/>
  <c r="M4477" i="1"/>
  <c r="Q4477" i="1" s="1"/>
  <c r="AG4476" i="1"/>
  <c r="U4476" i="1"/>
  <c r="T4476" i="1"/>
  <c r="R4476" i="1"/>
  <c r="Q4476" i="1"/>
  <c r="M4476" i="1"/>
  <c r="O4476" i="1" s="1"/>
  <c r="AG4475" i="1"/>
  <c r="U4475" i="1"/>
  <c r="T4475" i="1"/>
  <c r="R4475" i="1"/>
  <c r="O4475" i="1"/>
  <c r="M4475" i="1"/>
  <c r="Q4475" i="1" s="1"/>
  <c r="AG4474" i="1"/>
  <c r="T4474" i="1"/>
  <c r="U4474" i="1" s="1"/>
  <c r="R4474" i="1"/>
  <c r="Q4474" i="1"/>
  <c r="O4474" i="1"/>
  <c r="M4474" i="1"/>
  <c r="AG4473" i="1"/>
  <c r="U4473" i="1"/>
  <c r="T4473" i="1"/>
  <c r="R4473" i="1"/>
  <c r="Q4473" i="1"/>
  <c r="O4473" i="1"/>
  <c r="M4473" i="1"/>
  <c r="AG4472" i="1"/>
  <c r="U4472" i="1"/>
  <c r="T4472" i="1"/>
  <c r="R4472" i="1"/>
  <c r="M4472" i="1"/>
  <c r="AG4471" i="1"/>
  <c r="T4471" i="1"/>
  <c r="U4471" i="1" s="1"/>
  <c r="R4471" i="1"/>
  <c r="M4471" i="1"/>
  <c r="AG4470" i="1"/>
  <c r="U4470" i="1"/>
  <c r="T4470" i="1"/>
  <c r="R4470" i="1"/>
  <c r="Q4470" i="1"/>
  <c r="O4470" i="1"/>
  <c r="M4470" i="1"/>
  <c r="AG4469" i="1"/>
  <c r="T4469" i="1"/>
  <c r="U4469" i="1" s="1"/>
  <c r="R4469" i="1"/>
  <c r="M4469" i="1"/>
  <c r="AG4468" i="1"/>
  <c r="T4468" i="1"/>
  <c r="U4468" i="1" s="1"/>
  <c r="R4468" i="1"/>
  <c r="Q4468" i="1"/>
  <c r="M4468" i="1"/>
  <c r="O4468" i="1" s="1"/>
  <c r="AG4467" i="1"/>
  <c r="U4467" i="1"/>
  <c r="T4467" i="1"/>
  <c r="R4467" i="1"/>
  <c r="Q4467" i="1"/>
  <c r="O4467" i="1"/>
  <c r="M4467" i="1"/>
  <c r="AG4466" i="1"/>
  <c r="U4466" i="1"/>
  <c r="T4466" i="1"/>
  <c r="R4466" i="1"/>
  <c r="Q4466" i="1"/>
  <c r="O4466" i="1"/>
  <c r="M4466" i="1"/>
  <c r="AG4465" i="1"/>
  <c r="T4465" i="1"/>
  <c r="U4465" i="1" s="1"/>
  <c r="R4465" i="1"/>
  <c r="O4465" i="1"/>
  <c r="M4465" i="1"/>
  <c r="Q4465" i="1" s="1"/>
  <c r="AG4464" i="1"/>
  <c r="U4464" i="1"/>
  <c r="T4464" i="1"/>
  <c r="R4464" i="1"/>
  <c r="Q4464" i="1"/>
  <c r="O4464" i="1"/>
  <c r="M4464" i="1"/>
  <c r="AG4463" i="1"/>
  <c r="U4463" i="1"/>
  <c r="T4463" i="1"/>
  <c r="R4463" i="1"/>
  <c r="O4463" i="1"/>
  <c r="M4463" i="1"/>
  <c r="Q4463" i="1" s="1"/>
  <c r="AG4462" i="1"/>
  <c r="U4462" i="1"/>
  <c r="T4462" i="1"/>
  <c r="R4462" i="1"/>
  <c r="M4462" i="1"/>
  <c r="AG4461" i="1"/>
  <c r="U4461" i="1"/>
  <c r="T4461" i="1"/>
  <c r="R4461" i="1"/>
  <c r="Q4461" i="1"/>
  <c r="M4461" i="1"/>
  <c r="O4461" i="1" s="1"/>
  <c r="AG4460" i="1"/>
  <c r="U4460" i="1"/>
  <c r="T4460" i="1"/>
  <c r="R4460" i="1"/>
  <c r="M4460" i="1"/>
  <c r="AG4459" i="1"/>
  <c r="T4459" i="1"/>
  <c r="U4459" i="1" s="1"/>
  <c r="R4459" i="1"/>
  <c r="O4459" i="1"/>
  <c r="M4459" i="1"/>
  <c r="Q4459" i="1" s="1"/>
  <c r="AG4458" i="1"/>
  <c r="T4458" i="1"/>
  <c r="U4458" i="1" s="1"/>
  <c r="R4458" i="1"/>
  <c r="Q4458" i="1"/>
  <c r="O4458" i="1"/>
  <c r="M4458" i="1"/>
  <c r="AG4457" i="1"/>
  <c r="U4457" i="1"/>
  <c r="T4457" i="1"/>
  <c r="R4457" i="1"/>
  <c r="Q4457" i="1"/>
  <c r="O4457" i="1"/>
  <c r="M4457" i="1"/>
  <c r="AG4456" i="1"/>
  <c r="T4456" i="1"/>
  <c r="U4456" i="1" s="1"/>
  <c r="R4456" i="1"/>
  <c r="Q4456" i="1"/>
  <c r="M4456" i="1"/>
  <c r="O4456" i="1" s="1"/>
  <c r="AG4455" i="1"/>
  <c r="T4455" i="1"/>
  <c r="U4455" i="1" s="1"/>
  <c r="R4455" i="1"/>
  <c r="Q4455" i="1"/>
  <c r="O4455" i="1"/>
  <c r="M4455" i="1"/>
  <c r="AG4454" i="1"/>
  <c r="T4454" i="1"/>
  <c r="U4454" i="1" s="1"/>
  <c r="R4454" i="1"/>
  <c r="Q4454" i="1"/>
  <c r="O4454" i="1"/>
  <c r="M4454" i="1"/>
  <c r="AG4453" i="1"/>
  <c r="U4453" i="1"/>
  <c r="T4453" i="1"/>
  <c r="R4453" i="1"/>
  <c r="M4453" i="1"/>
  <c r="AG4452" i="1"/>
  <c r="U4452" i="1"/>
  <c r="T4452" i="1"/>
  <c r="R4452" i="1"/>
  <c r="M4452" i="1"/>
  <c r="AG4451" i="1"/>
  <c r="U4451" i="1"/>
  <c r="T4451" i="1"/>
  <c r="R4451" i="1"/>
  <c r="M4451" i="1"/>
  <c r="O4451" i="1" s="1"/>
  <c r="AG4450" i="1"/>
  <c r="U4450" i="1"/>
  <c r="T4450" i="1"/>
  <c r="R4450" i="1"/>
  <c r="Q4450" i="1"/>
  <c r="M4450" i="1"/>
  <c r="O4450" i="1" s="1"/>
  <c r="AG4449" i="1"/>
  <c r="U4449" i="1"/>
  <c r="T4449" i="1"/>
  <c r="R4449" i="1"/>
  <c r="M4449" i="1"/>
  <c r="AG4448" i="1"/>
  <c r="T4448" i="1"/>
  <c r="U4448" i="1" s="1"/>
  <c r="R4448" i="1"/>
  <c r="Q4448" i="1"/>
  <c r="M4448" i="1"/>
  <c r="O4448" i="1" s="1"/>
  <c r="AG4447" i="1"/>
  <c r="T4447" i="1"/>
  <c r="U4447" i="1" s="1"/>
  <c r="R4447" i="1"/>
  <c r="M4447" i="1"/>
  <c r="AG4446" i="1"/>
  <c r="U4446" i="1"/>
  <c r="T4446" i="1"/>
  <c r="R4446" i="1"/>
  <c r="O4446" i="1"/>
  <c r="M4446" i="1"/>
  <c r="Q4446" i="1" s="1"/>
  <c r="AG4445" i="1"/>
  <c r="U4445" i="1"/>
  <c r="T4445" i="1"/>
  <c r="R4445" i="1"/>
  <c r="M4445" i="1"/>
  <c r="AG4444" i="1"/>
  <c r="T4444" i="1"/>
  <c r="U4444" i="1" s="1"/>
  <c r="R4444" i="1"/>
  <c r="M4444" i="1"/>
  <c r="AG4443" i="1"/>
  <c r="T4443" i="1"/>
  <c r="U4443" i="1" s="1"/>
  <c r="R4443" i="1"/>
  <c r="Q4443" i="1"/>
  <c r="O4443" i="1"/>
  <c r="M4443" i="1"/>
  <c r="AG4442" i="1"/>
  <c r="T4442" i="1"/>
  <c r="U4442" i="1" s="1"/>
  <c r="R4442" i="1"/>
  <c r="Q4442" i="1"/>
  <c r="O4442" i="1"/>
  <c r="M4442" i="1"/>
  <c r="AG4441" i="1"/>
  <c r="U4441" i="1"/>
  <c r="T4441" i="1"/>
  <c r="R4441" i="1"/>
  <c r="M4441" i="1"/>
  <c r="AG4440" i="1"/>
  <c r="U4440" i="1"/>
  <c r="T4440" i="1"/>
  <c r="R4440" i="1"/>
  <c r="M4440" i="1"/>
  <c r="AG4439" i="1"/>
  <c r="U4439" i="1"/>
  <c r="T4439" i="1"/>
  <c r="R4439" i="1"/>
  <c r="M4439" i="1"/>
  <c r="O4439" i="1" s="1"/>
  <c r="AG4438" i="1"/>
  <c r="U4438" i="1"/>
  <c r="T4438" i="1"/>
  <c r="R4438" i="1"/>
  <c r="Q4438" i="1"/>
  <c r="O4438" i="1"/>
  <c r="M4438" i="1"/>
  <c r="AG4437" i="1"/>
  <c r="T4437" i="1"/>
  <c r="U4437" i="1" s="1"/>
  <c r="R4437" i="1"/>
  <c r="M4437" i="1"/>
  <c r="Q4437" i="1" s="1"/>
  <c r="AG4436" i="1"/>
  <c r="T4436" i="1"/>
  <c r="U4436" i="1" s="1"/>
  <c r="R4436" i="1"/>
  <c r="M4436" i="1"/>
  <c r="AG4435" i="1"/>
  <c r="U4435" i="1"/>
  <c r="T4435" i="1"/>
  <c r="R4435" i="1"/>
  <c r="M4435" i="1"/>
  <c r="Q4435" i="1" s="1"/>
  <c r="AG4434" i="1"/>
  <c r="U4434" i="1"/>
  <c r="T4434" i="1"/>
  <c r="R4434" i="1"/>
  <c r="Q4434" i="1"/>
  <c r="O4434" i="1"/>
  <c r="M4434" i="1"/>
  <c r="AG4433" i="1"/>
  <c r="U4433" i="1"/>
  <c r="T4433" i="1"/>
  <c r="R4433" i="1"/>
  <c r="M4433" i="1"/>
  <c r="O4433" i="1" s="1"/>
  <c r="AG4432" i="1"/>
  <c r="T4432" i="1"/>
  <c r="U4432" i="1" s="1"/>
  <c r="R4432" i="1"/>
  <c r="Q4432" i="1"/>
  <c r="O4432" i="1"/>
  <c r="M4432" i="1"/>
  <c r="AG4431" i="1"/>
  <c r="U4431" i="1"/>
  <c r="T4431" i="1"/>
  <c r="R4431" i="1"/>
  <c r="Q4431" i="1"/>
  <c r="O4431" i="1"/>
  <c r="M4431" i="1"/>
  <c r="AG4430" i="1"/>
  <c r="T4430" i="1"/>
  <c r="U4430" i="1" s="1"/>
  <c r="R4430" i="1"/>
  <c r="M4430" i="1"/>
  <c r="AG4429" i="1"/>
  <c r="U4429" i="1"/>
  <c r="T4429" i="1"/>
  <c r="R4429" i="1"/>
  <c r="O4429" i="1"/>
  <c r="M4429" i="1"/>
  <c r="Q4429" i="1" s="1"/>
  <c r="AG4428" i="1"/>
  <c r="U4428" i="1"/>
  <c r="T4428" i="1"/>
  <c r="R4428" i="1"/>
  <c r="O4428" i="1"/>
  <c r="M4428" i="1"/>
  <c r="Q4428" i="1" s="1"/>
  <c r="AG4427" i="1"/>
  <c r="U4427" i="1"/>
  <c r="T4427" i="1"/>
  <c r="R4427" i="1"/>
  <c r="O4427" i="1"/>
  <c r="M4427" i="1"/>
  <c r="Q4427" i="1" s="1"/>
  <c r="AG4426" i="1"/>
  <c r="T4426" i="1"/>
  <c r="U4426" i="1" s="1"/>
  <c r="R4426" i="1"/>
  <c r="Q4426" i="1"/>
  <c r="O4426" i="1"/>
  <c r="M4426" i="1"/>
  <c r="AG4425" i="1"/>
  <c r="U4425" i="1"/>
  <c r="T4425" i="1"/>
  <c r="R4425" i="1"/>
  <c r="Q4425" i="1"/>
  <c r="O4425" i="1"/>
  <c r="M4425" i="1"/>
  <c r="AG4424" i="1"/>
  <c r="U4424" i="1"/>
  <c r="T4424" i="1"/>
  <c r="R4424" i="1"/>
  <c r="M4424" i="1"/>
  <c r="AG4423" i="1"/>
  <c r="T4423" i="1"/>
  <c r="U4423" i="1" s="1"/>
  <c r="R4423" i="1"/>
  <c r="Q4423" i="1"/>
  <c r="M4423" i="1"/>
  <c r="O4423" i="1" s="1"/>
  <c r="AG4422" i="1"/>
  <c r="U4422" i="1"/>
  <c r="T4422" i="1"/>
  <c r="R4422" i="1"/>
  <c r="Q4422" i="1"/>
  <c r="O4422" i="1"/>
  <c r="M4422" i="1"/>
  <c r="AG4421" i="1"/>
  <c r="U4421" i="1"/>
  <c r="T4421" i="1"/>
  <c r="R4421" i="1"/>
  <c r="M4421" i="1"/>
  <c r="AG4420" i="1"/>
  <c r="T4420" i="1"/>
  <c r="U4420" i="1" s="1"/>
  <c r="R4420" i="1"/>
  <c r="M4420" i="1"/>
  <c r="AG4419" i="1"/>
  <c r="U4419" i="1"/>
  <c r="T4419" i="1"/>
  <c r="R4419" i="1"/>
  <c r="Q4419" i="1"/>
  <c r="O4419" i="1"/>
  <c r="M4419" i="1"/>
  <c r="AG4418" i="1"/>
  <c r="U4418" i="1"/>
  <c r="T4418" i="1"/>
  <c r="R4418" i="1"/>
  <c r="Q4418" i="1"/>
  <c r="O4418" i="1"/>
  <c r="M4418" i="1"/>
  <c r="AG4417" i="1"/>
  <c r="U4417" i="1"/>
  <c r="T4417" i="1"/>
  <c r="R4417" i="1"/>
  <c r="O4417" i="1"/>
  <c r="M4417" i="1"/>
  <c r="Q4417" i="1" s="1"/>
  <c r="AG4416" i="1"/>
  <c r="U4416" i="1"/>
  <c r="T4416" i="1"/>
  <c r="R4416" i="1"/>
  <c r="Q4416" i="1"/>
  <c r="O4416" i="1"/>
  <c r="M4416" i="1"/>
  <c r="AG4415" i="1"/>
  <c r="U4415" i="1"/>
  <c r="T4415" i="1"/>
  <c r="R4415" i="1"/>
  <c r="M4415" i="1"/>
  <c r="Q4415" i="1" s="1"/>
  <c r="AG4414" i="1"/>
  <c r="T4414" i="1"/>
  <c r="U4414" i="1" s="1"/>
  <c r="R4414" i="1"/>
  <c r="M4414" i="1"/>
  <c r="Q4414" i="1" s="1"/>
  <c r="AG4413" i="1"/>
  <c r="U4413" i="1"/>
  <c r="T4413" i="1"/>
  <c r="R4413" i="1"/>
  <c r="Q4413" i="1"/>
  <c r="M4413" i="1"/>
  <c r="O4413" i="1" s="1"/>
  <c r="AG4412" i="1"/>
  <c r="U4412" i="1"/>
  <c r="T4412" i="1"/>
  <c r="R4412" i="1"/>
  <c r="M4412" i="1"/>
  <c r="O4412" i="1" s="1"/>
  <c r="AG4411" i="1"/>
  <c r="T4411" i="1"/>
  <c r="U4411" i="1" s="1"/>
  <c r="R4411" i="1"/>
  <c r="M4411" i="1"/>
  <c r="AG4410" i="1"/>
  <c r="T4410" i="1"/>
  <c r="U4410" i="1" s="1"/>
  <c r="R4410" i="1"/>
  <c r="Q4410" i="1"/>
  <c r="O4410" i="1"/>
  <c r="M4410" i="1"/>
  <c r="AG4409" i="1"/>
  <c r="U4409" i="1"/>
  <c r="T4409" i="1"/>
  <c r="R4409" i="1"/>
  <c r="Q4409" i="1"/>
  <c r="O4409" i="1"/>
  <c r="M4409" i="1"/>
  <c r="AG4408" i="1"/>
  <c r="T4408" i="1"/>
  <c r="U4408" i="1" s="1"/>
  <c r="R4408" i="1"/>
  <c r="Q4408" i="1"/>
  <c r="M4408" i="1"/>
  <c r="O4408" i="1" s="1"/>
  <c r="AG4407" i="1"/>
  <c r="T4407" i="1"/>
  <c r="U4407" i="1" s="1"/>
  <c r="R4407" i="1"/>
  <c r="Q4407" i="1"/>
  <c r="O4407" i="1"/>
  <c r="M4407" i="1"/>
  <c r="AG4406" i="1"/>
  <c r="T4406" i="1"/>
  <c r="U4406" i="1" s="1"/>
  <c r="R4406" i="1"/>
  <c r="Q4406" i="1"/>
  <c r="O4406" i="1"/>
  <c r="M4406" i="1"/>
  <c r="AG4405" i="1"/>
  <c r="U4405" i="1"/>
  <c r="T4405" i="1"/>
  <c r="R4405" i="1"/>
  <c r="M4405" i="1"/>
  <c r="AG4404" i="1"/>
  <c r="U4404" i="1"/>
  <c r="T4404" i="1"/>
  <c r="R4404" i="1"/>
  <c r="Q4404" i="1"/>
  <c r="M4404" i="1"/>
  <c r="O4404" i="1" s="1"/>
  <c r="AG4403" i="1"/>
  <c r="U4403" i="1"/>
  <c r="T4403" i="1"/>
  <c r="R4403" i="1"/>
  <c r="Q4403" i="1"/>
  <c r="O4403" i="1"/>
  <c r="M4403" i="1"/>
  <c r="AG4402" i="1"/>
  <c r="T4402" i="1"/>
  <c r="U4402" i="1" s="1"/>
  <c r="R4402" i="1"/>
  <c r="Q4402" i="1"/>
  <c r="O4402" i="1"/>
  <c r="M4402" i="1"/>
  <c r="AG4401" i="1"/>
  <c r="T4401" i="1"/>
  <c r="U4401" i="1" s="1"/>
  <c r="R4401" i="1"/>
  <c r="M4401" i="1"/>
  <c r="AG4400" i="1"/>
  <c r="T4400" i="1"/>
  <c r="U4400" i="1" s="1"/>
  <c r="R4400" i="1"/>
  <c r="Q4400" i="1"/>
  <c r="M4400" i="1"/>
  <c r="O4400" i="1" s="1"/>
  <c r="AG4399" i="1"/>
  <c r="T4399" i="1"/>
  <c r="U4399" i="1" s="1"/>
  <c r="R4399" i="1"/>
  <c r="O4399" i="1"/>
  <c r="M4399" i="1"/>
  <c r="Q4399" i="1" s="1"/>
  <c r="AG4398" i="1"/>
  <c r="U4398" i="1"/>
  <c r="T4398" i="1"/>
  <c r="R4398" i="1"/>
  <c r="M4398" i="1"/>
  <c r="Q4398" i="1" s="1"/>
  <c r="AG4397" i="1"/>
  <c r="U4397" i="1"/>
  <c r="T4397" i="1"/>
  <c r="R4397" i="1"/>
  <c r="Q4397" i="1"/>
  <c r="M4397" i="1"/>
  <c r="O4397" i="1" s="1"/>
  <c r="AG4396" i="1"/>
  <c r="T4396" i="1"/>
  <c r="U4396" i="1" s="1"/>
  <c r="R4396" i="1"/>
  <c r="M4396" i="1"/>
  <c r="AG4395" i="1"/>
  <c r="T4395" i="1"/>
  <c r="U4395" i="1" s="1"/>
  <c r="R4395" i="1"/>
  <c r="Q4395" i="1"/>
  <c r="O4395" i="1"/>
  <c r="M4395" i="1"/>
  <c r="AG4394" i="1"/>
  <c r="T4394" i="1"/>
  <c r="U4394" i="1" s="1"/>
  <c r="R4394" i="1"/>
  <c r="Q4394" i="1"/>
  <c r="O4394" i="1"/>
  <c r="M4394" i="1"/>
  <c r="AG4393" i="1"/>
  <c r="U4393" i="1"/>
  <c r="T4393" i="1"/>
  <c r="R4393" i="1"/>
  <c r="O4393" i="1"/>
  <c r="M4393" i="1"/>
  <c r="Q4393" i="1" s="1"/>
  <c r="AG4392" i="1"/>
  <c r="T4392" i="1"/>
  <c r="U4392" i="1" s="1"/>
  <c r="R4392" i="1"/>
  <c r="M4392" i="1"/>
  <c r="AG4391" i="1"/>
  <c r="U4391" i="1"/>
  <c r="T4391" i="1"/>
  <c r="R4391" i="1"/>
  <c r="Q4391" i="1"/>
  <c r="M4391" i="1"/>
  <c r="O4391" i="1" s="1"/>
  <c r="AG4390" i="1"/>
  <c r="T4390" i="1"/>
  <c r="U4390" i="1" s="1"/>
  <c r="R4390" i="1"/>
  <c r="Q4390" i="1"/>
  <c r="O4390" i="1"/>
  <c r="M4390" i="1"/>
  <c r="AG4389" i="1"/>
  <c r="T4389" i="1"/>
  <c r="U4389" i="1" s="1"/>
  <c r="R4389" i="1"/>
  <c r="O4389" i="1"/>
  <c r="M4389" i="1"/>
  <c r="Q4389" i="1" s="1"/>
  <c r="AG4388" i="1"/>
  <c r="T4388" i="1"/>
  <c r="U4388" i="1" s="1"/>
  <c r="R4388" i="1"/>
  <c r="M4388" i="1"/>
  <c r="AG4387" i="1"/>
  <c r="U4387" i="1"/>
  <c r="T4387" i="1"/>
  <c r="R4387" i="1"/>
  <c r="Q4387" i="1"/>
  <c r="M4387" i="1"/>
  <c r="O4387" i="1" s="1"/>
  <c r="AG4386" i="1"/>
  <c r="U4386" i="1"/>
  <c r="T4386" i="1"/>
  <c r="R4386" i="1"/>
  <c r="Q4386" i="1"/>
  <c r="O4386" i="1"/>
  <c r="M4386" i="1"/>
  <c r="AG4385" i="1"/>
  <c r="T4385" i="1"/>
  <c r="U4385" i="1" s="1"/>
  <c r="R4385" i="1"/>
  <c r="Q4385" i="1"/>
  <c r="M4385" i="1"/>
  <c r="O4385" i="1" s="1"/>
  <c r="AG4384" i="1"/>
  <c r="T4384" i="1"/>
  <c r="U4384" i="1" s="1"/>
  <c r="R4384" i="1"/>
  <c r="Q4384" i="1"/>
  <c r="O4384" i="1"/>
  <c r="M4384" i="1"/>
  <c r="AG4383" i="1"/>
  <c r="T4383" i="1"/>
  <c r="U4383" i="1" s="1"/>
  <c r="R4383" i="1"/>
  <c r="Q4383" i="1"/>
  <c r="O4383" i="1"/>
  <c r="M4383" i="1"/>
  <c r="AG4382" i="1"/>
  <c r="U4382" i="1"/>
  <c r="T4382" i="1"/>
  <c r="R4382" i="1"/>
  <c r="M4382" i="1"/>
  <c r="AG4381" i="1"/>
  <c r="U4381" i="1"/>
  <c r="T4381" i="1"/>
  <c r="R4381" i="1"/>
  <c r="O4381" i="1"/>
  <c r="M4381" i="1"/>
  <c r="Q4381" i="1" s="1"/>
  <c r="AG4380" i="1"/>
  <c r="U4380" i="1"/>
  <c r="T4380" i="1"/>
  <c r="R4380" i="1"/>
  <c r="M4380" i="1"/>
  <c r="Q4380" i="1" s="1"/>
  <c r="AG4379" i="1"/>
  <c r="U4379" i="1"/>
  <c r="T4379" i="1"/>
  <c r="R4379" i="1"/>
  <c r="M4379" i="1"/>
  <c r="AG4378" i="1"/>
  <c r="T4378" i="1"/>
  <c r="U4378" i="1" s="1"/>
  <c r="R4378" i="1"/>
  <c r="Q4378" i="1"/>
  <c r="O4378" i="1"/>
  <c r="M4378" i="1"/>
  <c r="AG4377" i="1"/>
  <c r="U4377" i="1"/>
  <c r="T4377" i="1"/>
  <c r="R4377" i="1"/>
  <c r="Q4377" i="1"/>
  <c r="O4377" i="1"/>
  <c r="M4377" i="1"/>
  <c r="AG4376" i="1"/>
  <c r="U4376" i="1"/>
  <c r="T4376" i="1"/>
  <c r="R4376" i="1"/>
  <c r="M4376" i="1"/>
  <c r="AG4375" i="1"/>
  <c r="T4375" i="1"/>
  <c r="U4375" i="1" s="1"/>
  <c r="R4375" i="1"/>
  <c r="Q4375" i="1"/>
  <c r="M4375" i="1"/>
  <c r="O4375" i="1" s="1"/>
  <c r="AG4374" i="1"/>
  <c r="T4374" i="1"/>
  <c r="U4374" i="1" s="1"/>
  <c r="R4374" i="1"/>
  <c r="Q4374" i="1"/>
  <c r="O4374" i="1"/>
  <c r="M4374" i="1"/>
  <c r="AG4373" i="1"/>
  <c r="T4373" i="1"/>
  <c r="U4373" i="1" s="1"/>
  <c r="R4373" i="1"/>
  <c r="Q4373" i="1"/>
  <c r="M4373" i="1"/>
  <c r="O4373" i="1" s="1"/>
  <c r="AG4372" i="1"/>
  <c r="T4372" i="1"/>
  <c r="U4372" i="1" s="1"/>
  <c r="R4372" i="1"/>
  <c r="M4372" i="1"/>
  <c r="AG4371" i="1"/>
  <c r="U4371" i="1"/>
  <c r="T4371" i="1"/>
  <c r="R4371" i="1"/>
  <c r="Q4371" i="1"/>
  <c r="O4371" i="1"/>
  <c r="M4371" i="1"/>
  <c r="AG4370" i="1"/>
  <c r="U4370" i="1"/>
  <c r="T4370" i="1"/>
  <c r="R4370" i="1"/>
  <c r="Q4370" i="1"/>
  <c r="O4370" i="1"/>
  <c r="M4370" i="1"/>
  <c r="AG4369" i="1"/>
  <c r="T4369" i="1"/>
  <c r="U4369" i="1" s="1"/>
  <c r="R4369" i="1"/>
  <c r="O4369" i="1"/>
  <c r="M4369" i="1"/>
  <c r="Q4369" i="1" s="1"/>
  <c r="AG4368" i="1"/>
  <c r="U4368" i="1"/>
  <c r="T4368" i="1"/>
  <c r="R4368" i="1"/>
  <c r="Q4368" i="1"/>
  <c r="O4368" i="1"/>
  <c r="M4368" i="1"/>
  <c r="AG4367" i="1"/>
  <c r="U4367" i="1"/>
  <c r="T4367" i="1"/>
  <c r="R4367" i="1"/>
  <c r="O4367" i="1"/>
  <c r="M4367" i="1"/>
  <c r="Q4367" i="1" s="1"/>
  <c r="AG4366" i="1"/>
  <c r="T4366" i="1"/>
  <c r="U4366" i="1" s="1"/>
  <c r="R4366" i="1"/>
  <c r="M4366" i="1"/>
  <c r="AG4365" i="1"/>
  <c r="U4365" i="1"/>
  <c r="T4365" i="1"/>
  <c r="R4365" i="1"/>
  <c r="Q4365" i="1"/>
  <c r="M4365" i="1"/>
  <c r="O4365" i="1" s="1"/>
  <c r="AG4364" i="1"/>
  <c r="U4364" i="1"/>
  <c r="T4364" i="1"/>
  <c r="R4364" i="1"/>
  <c r="M4364" i="1"/>
  <c r="AG4363" i="1"/>
  <c r="T4363" i="1"/>
  <c r="U4363" i="1" s="1"/>
  <c r="R4363" i="1"/>
  <c r="M4363" i="1"/>
  <c r="Q4363" i="1" s="1"/>
  <c r="AG4362" i="1"/>
  <c r="T4362" i="1"/>
  <c r="U4362" i="1" s="1"/>
  <c r="R4362" i="1"/>
  <c r="Q4362" i="1"/>
  <c r="O4362" i="1"/>
  <c r="M4362" i="1"/>
  <c r="AG4361" i="1"/>
  <c r="U4361" i="1"/>
  <c r="T4361" i="1"/>
  <c r="R4361" i="1"/>
  <c r="Q4361" i="1"/>
  <c r="O4361" i="1"/>
  <c r="M4361" i="1"/>
  <c r="AG4360" i="1"/>
  <c r="T4360" i="1"/>
  <c r="U4360" i="1" s="1"/>
  <c r="R4360" i="1"/>
  <c r="Q4360" i="1"/>
  <c r="M4360" i="1"/>
  <c r="O4360" i="1" s="1"/>
  <c r="AG4359" i="1"/>
  <c r="T4359" i="1"/>
  <c r="U4359" i="1" s="1"/>
  <c r="R4359" i="1"/>
  <c r="Q4359" i="1"/>
  <c r="O4359" i="1"/>
  <c r="M4359" i="1"/>
  <c r="AG4358" i="1"/>
  <c r="T4358" i="1"/>
  <c r="U4358" i="1" s="1"/>
  <c r="R4358" i="1"/>
  <c r="Q4358" i="1"/>
  <c r="O4358" i="1"/>
  <c r="M4358" i="1"/>
  <c r="AG4357" i="1"/>
  <c r="T4357" i="1"/>
  <c r="U4357" i="1" s="1"/>
  <c r="R4357" i="1"/>
  <c r="O4357" i="1"/>
  <c r="M4357" i="1"/>
  <c r="Q4357" i="1" s="1"/>
  <c r="AG4356" i="1"/>
  <c r="U4356" i="1"/>
  <c r="T4356" i="1"/>
  <c r="R4356" i="1"/>
  <c r="M4356" i="1"/>
  <c r="AG4355" i="1"/>
  <c r="U4355" i="1"/>
  <c r="T4355" i="1"/>
  <c r="R4355" i="1"/>
  <c r="Q4355" i="1"/>
  <c r="O4355" i="1"/>
  <c r="M4355" i="1"/>
  <c r="AG4354" i="1"/>
  <c r="U4354" i="1"/>
  <c r="T4354" i="1"/>
  <c r="R4354" i="1"/>
  <c r="M4354" i="1"/>
  <c r="AG4353" i="1"/>
  <c r="T4353" i="1"/>
  <c r="U4353" i="1" s="1"/>
  <c r="R4353" i="1"/>
  <c r="M4353" i="1"/>
  <c r="AG4352" i="1"/>
  <c r="T4352" i="1"/>
  <c r="U4352" i="1" s="1"/>
  <c r="R4352" i="1"/>
  <c r="Q4352" i="1"/>
  <c r="M4352" i="1"/>
  <c r="O4352" i="1" s="1"/>
  <c r="AG4351" i="1"/>
  <c r="U4351" i="1"/>
  <c r="T4351" i="1"/>
  <c r="R4351" i="1"/>
  <c r="O4351" i="1"/>
  <c r="M4351" i="1"/>
  <c r="Q4351" i="1" s="1"/>
  <c r="AG4350" i="1"/>
  <c r="T4350" i="1"/>
  <c r="U4350" i="1" s="1"/>
  <c r="R4350" i="1"/>
  <c r="O4350" i="1"/>
  <c r="M4350" i="1"/>
  <c r="Q4350" i="1" s="1"/>
  <c r="AG4349" i="1"/>
  <c r="U4349" i="1"/>
  <c r="T4349" i="1"/>
  <c r="R4349" i="1"/>
  <c r="Q4349" i="1"/>
  <c r="M4349" i="1"/>
  <c r="O4349" i="1" s="1"/>
  <c r="AG4348" i="1"/>
  <c r="T4348" i="1"/>
  <c r="U4348" i="1" s="1"/>
  <c r="R4348" i="1"/>
  <c r="M4348" i="1"/>
  <c r="Q4348" i="1" s="1"/>
  <c r="AG4347" i="1"/>
  <c r="T4347" i="1"/>
  <c r="U4347" i="1" s="1"/>
  <c r="R4347" i="1"/>
  <c r="Q4347" i="1"/>
  <c r="O4347" i="1"/>
  <c r="M4347" i="1"/>
  <c r="AG4346" i="1"/>
  <c r="T4346" i="1"/>
  <c r="U4346" i="1" s="1"/>
  <c r="R4346" i="1"/>
  <c r="Q4346" i="1"/>
  <c r="O4346" i="1"/>
  <c r="M4346" i="1"/>
  <c r="AG4345" i="1"/>
  <c r="U4345" i="1"/>
  <c r="T4345" i="1"/>
  <c r="R4345" i="1"/>
  <c r="O4345" i="1"/>
  <c r="M4345" i="1"/>
  <c r="Q4345" i="1" s="1"/>
  <c r="AG4344" i="1"/>
  <c r="U4344" i="1"/>
  <c r="T4344" i="1"/>
  <c r="R4344" i="1"/>
  <c r="M4344" i="1"/>
  <c r="O4344" i="1" s="1"/>
  <c r="AG4343" i="1"/>
  <c r="U4343" i="1"/>
  <c r="T4343" i="1"/>
  <c r="R4343" i="1"/>
  <c r="Q4343" i="1"/>
  <c r="M4343" i="1"/>
  <c r="O4343" i="1" s="1"/>
  <c r="AG4342" i="1"/>
  <c r="U4342" i="1"/>
  <c r="T4342" i="1"/>
  <c r="R4342" i="1"/>
  <c r="Q4342" i="1"/>
  <c r="O4342" i="1"/>
  <c r="M4342" i="1"/>
  <c r="AG4341" i="1"/>
  <c r="U4341" i="1"/>
  <c r="T4341" i="1"/>
  <c r="R4341" i="1"/>
  <c r="M4341" i="1"/>
  <c r="Q4341" i="1" s="1"/>
  <c r="AG4340" i="1"/>
  <c r="T4340" i="1"/>
  <c r="U4340" i="1" s="1"/>
  <c r="R4340" i="1"/>
  <c r="M4340" i="1"/>
  <c r="AG4339" i="1"/>
  <c r="U4339" i="1"/>
  <c r="T4339" i="1"/>
  <c r="R4339" i="1"/>
  <c r="M4339" i="1"/>
  <c r="AG4338" i="1"/>
  <c r="U4338" i="1"/>
  <c r="T4338" i="1"/>
  <c r="R4338" i="1"/>
  <c r="O4338" i="1"/>
  <c r="M4338" i="1"/>
  <c r="Q4338" i="1" s="1"/>
  <c r="AG4337" i="1"/>
  <c r="U4337" i="1"/>
  <c r="T4337" i="1"/>
  <c r="R4337" i="1"/>
  <c r="M4337" i="1"/>
  <c r="O4337" i="1" s="1"/>
  <c r="AG4336" i="1"/>
  <c r="T4336" i="1"/>
  <c r="U4336" i="1" s="1"/>
  <c r="R4336" i="1"/>
  <c r="Q4336" i="1"/>
  <c r="O4336" i="1"/>
  <c r="M4336" i="1"/>
  <c r="AG4335" i="1"/>
  <c r="U4335" i="1"/>
  <c r="T4335" i="1"/>
  <c r="R4335" i="1"/>
  <c r="Q4335" i="1"/>
  <c r="O4335" i="1"/>
  <c r="M4335" i="1"/>
  <c r="AG4334" i="1"/>
  <c r="T4334" i="1"/>
  <c r="U4334" i="1" s="1"/>
  <c r="R4334" i="1"/>
  <c r="O4334" i="1"/>
  <c r="M4334" i="1"/>
  <c r="Q4334" i="1" s="1"/>
  <c r="AG4333" i="1"/>
  <c r="U4333" i="1"/>
  <c r="T4333" i="1"/>
  <c r="R4333" i="1"/>
  <c r="O4333" i="1"/>
  <c r="M4333" i="1"/>
  <c r="Q4333" i="1" s="1"/>
  <c r="AG4332" i="1"/>
  <c r="T4332" i="1"/>
  <c r="U4332" i="1" s="1"/>
  <c r="R4332" i="1"/>
  <c r="Q4332" i="1"/>
  <c r="O4332" i="1"/>
  <c r="M4332" i="1"/>
  <c r="AG4331" i="1"/>
  <c r="U4331" i="1"/>
  <c r="T4331" i="1"/>
  <c r="R4331" i="1"/>
  <c r="O4331" i="1"/>
  <c r="M4331" i="1"/>
  <c r="Q4331" i="1" s="1"/>
  <c r="AG4330" i="1"/>
  <c r="T4330" i="1"/>
  <c r="U4330" i="1" s="1"/>
  <c r="R4330" i="1"/>
  <c r="Q4330" i="1"/>
  <c r="O4330" i="1"/>
  <c r="M4330" i="1"/>
  <c r="AG4329" i="1"/>
  <c r="U4329" i="1"/>
  <c r="T4329" i="1"/>
  <c r="R4329" i="1"/>
  <c r="Q4329" i="1"/>
  <c r="O4329" i="1"/>
  <c r="M4329" i="1"/>
  <c r="AG4328" i="1"/>
  <c r="T4328" i="1"/>
  <c r="U4328" i="1" s="1"/>
  <c r="R4328" i="1"/>
  <c r="M4328" i="1"/>
  <c r="AG4327" i="1"/>
  <c r="T4327" i="1"/>
  <c r="U4327" i="1" s="1"/>
  <c r="R4327" i="1"/>
  <c r="M4327" i="1"/>
  <c r="AG4326" i="1"/>
  <c r="U4326" i="1"/>
  <c r="T4326" i="1"/>
  <c r="R4326" i="1"/>
  <c r="Q4326" i="1"/>
  <c r="O4326" i="1"/>
  <c r="M4326" i="1"/>
  <c r="AG4325" i="1"/>
  <c r="T4325" i="1"/>
  <c r="U4325" i="1" s="1"/>
  <c r="R4325" i="1"/>
  <c r="M4325" i="1"/>
  <c r="AG4324" i="1"/>
  <c r="T4324" i="1"/>
  <c r="U4324" i="1" s="1"/>
  <c r="R4324" i="1"/>
  <c r="M4324" i="1"/>
  <c r="O4324" i="1" s="1"/>
  <c r="AG4323" i="1"/>
  <c r="U4323" i="1"/>
  <c r="T4323" i="1"/>
  <c r="R4323" i="1"/>
  <c r="Q4323" i="1"/>
  <c r="O4323" i="1"/>
  <c r="M4323" i="1"/>
  <c r="AG4322" i="1"/>
  <c r="U4322" i="1"/>
  <c r="T4322" i="1"/>
  <c r="R4322" i="1"/>
  <c r="Q4322" i="1"/>
  <c r="O4322" i="1"/>
  <c r="M4322" i="1"/>
  <c r="AG4321" i="1"/>
  <c r="U4321" i="1"/>
  <c r="T4321" i="1"/>
  <c r="R4321" i="1"/>
  <c r="O4321" i="1"/>
  <c r="M4321" i="1"/>
  <c r="Q4321" i="1" s="1"/>
  <c r="AG4320" i="1"/>
  <c r="U4320" i="1"/>
  <c r="T4320" i="1"/>
  <c r="R4320" i="1"/>
  <c r="Q4320" i="1"/>
  <c r="O4320" i="1"/>
  <c r="M4320" i="1"/>
  <c r="AG4319" i="1"/>
  <c r="U4319" i="1"/>
  <c r="T4319" i="1"/>
  <c r="R4319" i="1"/>
  <c r="M4319" i="1"/>
  <c r="AG4318" i="1"/>
  <c r="T4318" i="1"/>
  <c r="U4318" i="1" s="1"/>
  <c r="R4318" i="1"/>
  <c r="M4318" i="1"/>
  <c r="AG4317" i="1"/>
  <c r="U4317" i="1"/>
  <c r="T4317" i="1"/>
  <c r="R4317" i="1"/>
  <c r="M4317" i="1"/>
  <c r="AG4316" i="1"/>
  <c r="U4316" i="1"/>
  <c r="T4316" i="1"/>
  <c r="R4316" i="1"/>
  <c r="M4316" i="1"/>
  <c r="AG4315" i="1"/>
  <c r="T4315" i="1"/>
  <c r="U4315" i="1" s="1"/>
  <c r="R4315" i="1"/>
  <c r="M4315" i="1"/>
  <c r="Q4315" i="1" s="1"/>
  <c r="AG4314" i="1"/>
  <c r="T4314" i="1"/>
  <c r="U4314" i="1" s="1"/>
  <c r="R4314" i="1"/>
  <c r="Q4314" i="1"/>
  <c r="O4314" i="1"/>
  <c r="M4314" i="1"/>
  <c r="AG4313" i="1"/>
  <c r="U4313" i="1"/>
  <c r="T4313" i="1"/>
  <c r="R4313" i="1"/>
  <c r="Q4313" i="1"/>
  <c r="O4313" i="1"/>
  <c r="M4313" i="1"/>
  <c r="AG4312" i="1"/>
  <c r="T4312" i="1"/>
  <c r="U4312" i="1" s="1"/>
  <c r="R4312" i="1"/>
  <c r="Q4312" i="1"/>
  <c r="M4312" i="1"/>
  <c r="O4312" i="1" s="1"/>
  <c r="AG4311" i="1"/>
  <c r="T4311" i="1"/>
  <c r="U4311" i="1" s="1"/>
  <c r="R4311" i="1"/>
  <c r="Q4311" i="1"/>
  <c r="O4311" i="1"/>
  <c r="M4311" i="1"/>
  <c r="AG4310" i="1"/>
  <c r="T4310" i="1"/>
  <c r="U4310" i="1" s="1"/>
  <c r="R4310" i="1"/>
  <c r="Q4310" i="1"/>
  <c r="O4310" i="1"/>
  <c r="M4310" i="1"/>
  <c r="AG4309" i="1"/>
  <c r="U4309" i="1"/>
  <c r="T4309" i="1"/>
  <c r="R4309" i="1"/>
  <c r="M4309" i="1"/>
  <c r="AG4308" i="1"/>
  <c r="U4308" i="1"/>
  <c r="T4308" i="1"/>
  <c r="R4308" i="1"/>
  <c r="M4308" i="1"/>
  <c r="AG4307" i="1"/>
  <c r="U4307" i="1"/>
  <c r="T4307" i="1"/>
  <c r="R4307" i="1"/>
  <c r="M4307" i="1"/>
  <c r="AG4306" i="1"/>
  <c r="U4306" i="1"/>
  <c r="T4306" i="1"/>
  <c r="R4306" i="1"/>
  <c r="Q4306" i="1"/>
  <c r="O4306" i="1"/>
  <c r="M4306" i="1"/>
  <c r="AG4305" i="1"/>
  <c r="U4305" i="1"/>
  <c r="T4305" i="1"/>
  <c r="R4305" i="1"/>
  <c r="M4305" i="1"/>
  <c r="O4305" i="1" s="1"/>
  <c r="AG4304" i="1"/>
  <c r="T4304" i="1"/>
  <c r="U4304" i="1" s="1"/>
  <c r="R4304" i="1"/>
  <c r="Q4304" i="1"/>
  <c r="M4304" i="1"/>
  <c r="O4304" i="1" s="1"/>
  <c r="AG4303" i="1"/>
  <c r="T4303" i="1"/>
  <c r="U4303" i="1" s="1"/>
  <c r="R4303" i="1"/>
  <c r="M4303" i="1"/>
  <c r="Q4303" i="1" s="1"/>
  <c r="AG4302" i="1"/>
  <c r="U4302" i="1"/>
  <c r="T4302" i="1"/>
  <c r="R4302" i="1"/>
  <c r="O4302" i="1"/>
  <c r="M4302" i="1"/>
  <c r="Q4302" i="1" s="1"/>
  <c r="AG4301" i="1"/>
  <c r="U4301" i="1"/>
  <c r="T4301" i="1"/>
  <c r="R4301" i="1"/>
  <c r="M4301" i="1"/>
  <c r="O4301" i="1" s="1"/>
  <c r="AG4300" i="1"/>
  <c r="T4300" i="1"/>
  <c r="U4300" i="1" s="1"/>
  <c r="R4300" i="1"/>
  <c r="O4300" i="1"/>
  <c r="M4300" i="1"/>
  <c r="Q4300" i="1" s="1"/>
  <c r="AG4299" i="1"/>
  <c r="T4299" i="1"/>
  <c r="U4299" i="1" s="1"/>
  <c r="R4299" i="1"/>
  <c r="Q4299" i="1"/>
  <c r="O4299" i="1"/>
  <c r="M4299" i="1"/>
  <c r="AG4298" i="1"/>
  <c r="T4298" i="1"/>
  <c r="U4298" i="1" s="1"/>
  <c r="R4298" i="1"/>
  <c r="Q4298" i="1"/>
  <c r="O4298" i="1"/>
  <c r="M4298" i="1"/>
  <c r="AG4297" i="1"/>
  <c r="U4297" i="1"/>
  <c r="T4297" i="1"/>
  <c r="R4297" i="1"/>
  <c r="O4297" i="1"/>
  <c r="M4297" i="1"/>
  <c r="Q4297" i="1" s="1"/>
  <c r="AG4296" i="1"/>
  <c r="U4296" i="1"/>
  <c r="T4296" i="1"/>
  <c r="R4296" i="1"/>
  <c r="Q4296" i="1"/>
  <c r="M4296" i="1"/>
  <c r="O4296" i="1" s="1"/>
  <c r="AG4295" i="1"/>
  <c r="U4295" i="1"/>
  <c r="T4295" i="1"/>
  <c r="R4295" i="1"/>
  <c r="Q4295" i="1"/>
  <c r="M4295" i="1"/>
  <c r="O4295" i="1" s="1"/>
  <c r="AG4294" i="1"/>
  <c r="U4294" i="1"/>
  <c r="T4294" i="1"/>
  <c r="R4294" i="1"/>
  <c r="Q4294" i="1"/>
  <c r="O4294" i="1"/>
  <c r="M4294" i="1"/>
  <c r="AG4293" i="1"/>
  <c r="T4293" i="1"/>
  <c r="U4293" i="1" s="1"/>
  <c r="R4293" i="1"/>
  <c r="M4293" i="1"/>
  <c r="AG4292" i="1"/>
  <c r="T4292" i="1"/>
  <c r="U4292" i="1" s="1"/>
  <c r="R4292" i="1"/>
  <c r="M4292" i="1"/>
  <c r="AG4291" i="1"/>
  <c r="U4291" i="1"/>
  <c r="T4291" i="1"/>
  <c r="R4291" i="1"/>
  <c r="Q4291" i="1"/>
  <c r="M4291" i="1"/>
  <c r="O4291" i="1" s="1"/>
  <c r="AG4290" i="1"/>
  <c r="U4290" i="1"/>
  <c r="T4290" i="1"/>
  <c r="R4290" i="1"/>
  <c r="Q4290" i="1"/>
  <c r="O4290" i="1"/>
  <c r="M4290" i="1"/>
  <c r="AG4289" i="1"/>
  <c r="T4289" i="1"/>
  <c r="U4289" i="1" s="1"/>
  <c r="R4289" i="1"/>
  <c r="M4289" i="1"/>
  <c r="AG4288" i="1"/>
  <c r="T4288" i="1"/>
  <c r="U4288" i="1" s="1"/>
  <c r="R4288" i="1"/>
  <c r="Q4288" i="1"/>
  <c r="O4288" i="1"/>
  <c r="M4288" i="1"/>
  <c r="AG4287" i="1"/>
  <c r="U4287" i="1"/>
  <c r="T4287" i="1"/>
  <c r="R4287" i="1"/>
  <c r="Q4287" i="1"/>
  <c r="O4287" i="1"/>
  <c r="M4287" i="1"/>
  <c r="AG4286" i="1"/>
  <c r="T4286" i="1"/>
  <c r="U4286" i="1" s="1"/>
  <c r="R4286" i="1"/>
  <c r="M4286" i="1"/>
  <c r="AG4285" i="1"/>
  <c r="U4285" i="1"/>
  <c r="T4285" i="1"/>
  <c r="R4285" i="1"/>
  <c r="O4285" i="1"/>
  <c r="M4285" i="1"/>
  <c r="Q4285" i="1" s="1"/>
  <c r="AG4284" i="1"/>
  <c r="T4284" i="1"/>
  <c r="U4284" i="1" s="1"/>
  <c r="R4284" i="1"/>
  <c r="M4284" i="1"/>
  <c r="AG4283" i="1"/>
  <c r="U4283" i="1"/>
  <c r="T4283" i="1"/>
  <c r="R4283" i="1"/>
  <c r="O4283" i="1"/>
  <c r="M4283" i="1"/>
  <c r="Q4283" i="1" s="1"/>
  <c r="AG4282" i="1"/>
  <c r="T4282" i="1"/>
  <c r="U4282" i="1" s="1"/>
  <c r="R4282" i="1"/>
  <c r="Q4282" i="1"/>
  <c r="O4282" i="1"/>
  <c r="M4282" i="1"/>
  <c r="AG4281" i="1"/>
  <c r="U4281" i="1"/>
  <c r="T4281" i="1"/>
  <c r="R4281" i="1"/>
  <c r="Q4281" i="1"/>
  <c r="O4281" i="1"/>
  <c r="M4281" i="1"/>
  <c r="AG4280" i="1"/>
  <c r="U4280" i="1"/>
  <c r="T4280" i="1"/>
  <c r="R4280" i="1"/>
  <c r="M4280" i="1"/>
  <c r="AG4279" i="1"/>
  <c r="T4279" i="1"/>
  <c r="U4279" i="1" s="1"/>
  <c r="R4279" i="1"/>
  <c r="Q4279" i="1"/>
  <c r="M4279" i="1"/>
  <c r="O4279" i="1" s="1"/>
  <c r="AG4278" i="1"/>
  <c r="T4278" i="1"/>
  <c r="U4278" i="1" s="1"/>
  <c r="R4278" i="1"/>
  <c r="Q4278" i="1"/>
  <c r="O4278" i="1"/>
  <c r="M4278" i="1"/>
  <c r="AG4277" i="1"/>
  <c r="U4277" i="1"/>
  <c r="T4277" i="1"/>
  <c r="R4277" i="1"/>
  <c r="M4277" i="1"/>
  <c r="AG4276" i="1"/>
  <c r="T4276" i="1"/>
  <c r="U4276" i="1" s="1"/>
  <c r="R4276" i="1"/>
  <c r="M4276" i="1"/>
  <c r="O4276" i="1" s="1"/>
  <c r="AG4275" i="1"/>
  <c r="U4275" i="1"/>
  <c r="T4275" i="1"/>
  <c r="R4275" i="1"/>
  <c r="Q4275" i="1"/>
  <c r="O4275" i="1"/>
  <c r="M4275" i="1"/>
  <c r="AG4274" i="1"/>
  <c r="U4274" i="1"/>
  <c r="T4274" i="1"/>
  <c r="R4274" i="1"/>
  <c r="M4274" i="1"/>
  <c r="AG4273" i="1"/>
  <c r="U4273" i="1"/>
  <c r="T4273" i="1"/>
  <c r="R4273" i="1"/>
  <c r="O4273" i="1"/>
  <c r="M4273" i="1"/>
  <c r="Q4273" i="1" s="1"/>
  <c r="AG4272" i="1"/>
  <c r="U4272" i="1"/>
  <c r="T4272" i="1"/>
  <c r="R4272" i="1"/>
  <c r="Q4272" i="1"/>
  <c r="O4272" i="1"/>
  <c r="M4272" i="1"/>
  <c r="AG4271" i="1"/>
  <c r="U4271" i="1"/>
  <c r="T4271" i="1"/>
  <c r="R4271" i="1"/>
  <c r="O4271" i="1"/>
  <c r="M4271" i="1"/>
  <c r="Q4271" i="1" s="1"/>
  <c r="AG4270" i="1"/>
  <c r="T4270" i="1"/>
  <c r="U4270" i="1" s="1"/>
  <c r="R4270" i="1"/>
  <c r="O4270" i="1"/>
  <c r="M4270" i="1"/>
  <c r="Q4270" i="1" s="1"/>
  <c r="AG4269" i="1"/>
  <c r="U4269" i="1"/>
  <c r="T4269" i="1"/>
  <c r="R4269" i="1"/>
  <c r="Q4269" i="1"/>
  <c r="M4269" i="1"/>
  <c r="O4269" i="1" s="1"/>
  <c r="AG4268" i="1"/>
  <c r="U4268" i="1"/>
  <c r="T4268" i="1"/>
  <c r="R4268" i="1"/>
  <c r="Q4268" i="1"/>
  <c r="M4268" i="1"/>
  <c r="O4268" i="1" s="1"/>
  <c r="AG4267" i="1"/>
  <c r="T4267" i="1"/>
  <c r="U4267" i="1" s="1"/>
  <c r="R4267" i="1"/>
  <c r="M4267" i="1"/>
  <c r="AG4266" i="1"/>
  <c r="T4266" i="1"/>
  <c r="U4266" i="1" s="1"/>
  <c r="R4266" i="1"/>
  <c r="Q4266" i="1"/>
  <c r="O4266" i="1"/>
  <c r="M4266" i="1"/>
  <c r="AG4265" i="1"/>
  <c r="U4265" i="1"/>
  <c r="T4265" i="1"/>
  <c r="R4265" i="1"/>
  <c r="Q4265" i="1"/>
  <c r="O4265" i="1"/>
  <c r="M4265" i="1"/>
  <c r="AG4264" i="1"/>
  <c r="T4264" i="1"/>
  <c r="U4264" i="1" s="1"/>
  <c r="R4264" i="1"/>
  <c r="Q4264" i="1"/>
  <c r="M4264" i="1"/>
  <c r="O4264" i="1" s="1"/>
  <c r="AG4263" i="1"/>
  <c r="T4263" i="1"/>
  <c r="U4263" i="1" s="1"/>
  <c r="R4263" i="1"/>
  <c r="Q4263" i="1"/>
  <c r="O4263" i="1"/>
  <c r="M4263" i="1"/>
  <c r="AG4262" i="1"/>
  <c r="T4262" i="1"/>
  <c r="U4262" i="1" s="1"/>
  <c r="R4262" i="1"/>
  <c r="Q4262" i="1"/>
  <c r="O4262" i="1"/>
  <c r="M4262" i="1"/>
  <c r="AG4261" i="1"/>
  <c r="U4261" i="1"/>
  <c r="T4261" i="1"/>
  <c r="R4261" i="1"/>
  <c r="M4261" i="1"/>
  <c r="AG4260" i="1"/>
  <c r="U4260" i="1"/>
  <c r="T4260" i="1"/>
  <c r="R4260" i="1"/>
  <c r="M4260" i="1"/>
  <c r="O4260" i="1" s="1"/>
  <c r="AG4259" i="1"/>
  <c r="U4259" i="1"/>
  <c r="T4259" i="1"/>
  <c r="R4259" i="1"/>
  <c r="Q4259" i="1"/>
  <c r="O4259" i="1"/>
  <c r="M4259" i="1"/>
  <c r="AG4258" i="1"/>
  <c r="U4258" i="1"/>
  <c r="T4258" i="1"/>
  <c r="R4258" i="1"/>
  <c r="Q4258" i="1"/>
  <c r="O4258" i="1"/>
  <c r="M4258" i="1"/>
  <c r="AG4257" i="1"/>
  <c r="T4257" i="1"/>
  <c r="U4257" i="1" s="1"/>
  <c r="R4257" i="1"/>
  <c r="M4257" i="1"/>
  <c r="AG4256" i="1"/>
  <c r="T4256" i="1"/>
  <c r="U4256" i="1" s="1"/>
  <c r="R4256" i="1"/>
  <c r="Q4256" i="1"/>
  <c r="M4256" i="1"/>
  <c r="O4256" i="1" s="1"/>
  <c r="AG4255" i="1"/>
  <c r="T4255" i="1"/>
  <c r="U4255" i="1" s="1"/>
  <c r="R4255" i="1"/>
  <c r="O4255" i="1"/>
  <c r="M4255" i="1"/>
  <c r="Q4255" i="1" s="1"/>
  <c r="AG4254" i="1"/>
  <c r="U4254" i="1"/>
  <c r="T4254" i="1"/>
  <c r="R4254" i="1"/>
  <c r="O4254" i="1"/>
  <c r="M4254" i="1"/>
  <c r="Q4254" i="1" s="1"/>
  <c r="AG4253" i="1"/>
  <c r="U4253" i="1"/>
  <c r="T4253" i="1"/>
  <c r="R4253" i="1"/>
  <c r="Q4253" i="1"/>
  <c r="M4253" i="1"/>
  <c r="O4253" i="1" s="1"/>
  <c r="AG4252" i="1"/>
  <c r="T4252" i="1"/>
  <c r="U4252" i="1" s="1"/>
  <c r="R4252" i="1"/>
  <c r="Q4252" i="1"/>
  <c r="O4252" i="1"/>
  <c r="M4252" i="1"/>
  <c r="AG4251" i="1"/>
  <c r="T4251" i="1"/>
  <c r="U4251" i="1" s="1"/>
  <c r="R4251" i="1"/>
  <c r="Q4251" i="1"/>
  <c r="O4251" i="1"/>
  <c r="M4251" i="1"/>
  <c r="AG4250" i="1"/>
  <c r="T4250" i="1"/>
  <c r="U4250" i="1" s="1"/>
  <c r="R4250" i="1"/>
  <c r="Q4250" i="1"/>
  <c r="O4250" i="1"/>
  <c r="M4250" i="1"/>
  <c r="AG4249" i="1"/>
  <c r="U4249" i="1"/>
  <c r="T4249" i="1"/>
  <c r="R4249" i="1"/>
  <c r="O4249" i="1"/>
  <c r="M4249" i="1"/>
  <c r="Q4249" i="1" s="1"/>
  <c r="AG4248" i="1"/>
  <c r="U4248" i="1"/>
  <c r="T4248" i="1"/>
  <c r="R4248" i="1"/>
  <c r="Q4248" i="1"/>
  <c r="M4248" i="1"/>
  <c r="O4248" i="1" s="1"/>
  <c r="AG4247" i="1"/>
  <c r="U4247" i="1"/>
  <c r="T4247" i="1"/>
  <c r="R4247" i="1"/>
  <c r="Q4247" i="1"/>
  <c r="M4247" i="1"/>
  <c r="O4247" i="1" s="1"/>
  <c r="AG4246" i="1"/>
  <c r="U4246" i="1"/>
  <c r="T4246" i="1"/>
  <c r="R4246" i="1"/>
  <c r="Q4246" i="1"/>
  <c r="O4246" i="1"/>
  <c r="M4246" i="1"/>
  <c r="AG4245" i="1"/>
  <c r="T4245" i="1"/>
  <c r="U4245" i="1" s="1"/>
  <c r="R4245" i="1"/>
  <c r="M4245" i="1"/>
  <c r="AG4244" i="1"/>
  <c r="T4244" i="1"/>
  <c r="U4244" i="1" s="1"/>
  <c r="R4244" i="1"/>
  <c r="M4244" i="1"/>
  <c r="AG4243" i="1"/>
  <c r="U4243" i="1"/>
  <c r="T4243" i="1"/>
  <c r="R4243" i="1"/>
  <c r="Q4243" i="1"/>
  <c r="M4243" i="1"/>
  <c r="O4243" i="1" s="1"/>
  <c r="AG4242" i="1"/>
  <c r="U4242" i="1"/>
  <c r="T4242" i="1"/>
  <c r="R4242" i="1"/>
  <c r="Q4242" i="1"/>
  <c r="O4242" i="1"/>
  <c r="M4242" i="1"/>
  <c r="AG4241" i="1"/>
  <c r="T4241" i="1"/>
  <c r="U4241" i="1" s="1"/>
  <c r="R4241" i="1"/>
  <c r="M4241" i="1"/>
  <c r="O4241" i="1" s="1"/>
  <c r="AG4240" i="1"/>
  <c r="T4240" i="1"/>
  <c r="U4240" i="1" s="1"/>
  <c r="R4240" i="1"/>
  <c r="Q4240" i="1"/>
  <c r="O4240" i="1"/>
  <c r="M4240" i="1"/>
  <c r="AG4239" i="1"/>
  <c r="T4239" i="1"/>
  <c r="U4239" i="1" s="1"/>
  <c r="R4239" i="1"/>
  <c r="Q4239" i="1"/>
  <c r="O4239" i="1"/>
  <c r="M4239" i="1"/>
  <c r="AG4238" i="1"/>
  <c r="U4238" i="1"/>
  <c r="T4238" i="1"/>
  <c r="R4238" i="1"/>
  <c r="M4238" i="1"/>
  <c r="AG4237" i="1"/>
  <c r="U4237" i="1"/>
  <c r="T4237" i="1"/>
  <c r="R4237" i="1"/>
  <c r="O4237" i="1"/>
  <c r="M4237" i="1"/>
  <c r="Q4237" i="1" s="1"/>
  <c r="AG4236" i="1"/>
  <c r="T4236" i="1"/>
  <c r="U4236" i="1" s="1"/>
  <c r="R4236" i="1"/>
  <c r="M4236" i="1"/>
  <c r="AG4235" i="1"/>
  <c r="U4235" i="1"/>
  <c r="T4235" i="1"/>
  <c r="R4235" i="1"/>
  <c r="M4235" i="1"/>
  <c r="Q4235" i="1" s="1"/>
  <c r="AG4234" i="1"/>
  <c r="T4234" i="1"/>
  <c r="U4234" i="1" s="1"/>
  <c r="R4234" i="1"/>
  <c r="Q4234" i="1"/>
  <c r="O4234" i="1"/>
  <c r="M4234" i="1"/>
  <c r="AG4233" i="1"/>
  <c r="U4233" i="1"/>
  <c r="T4233" i="1"/>
  <c r="R4233" i="1"/>
  <c r="Q4233" i="1"/>
  <c r="O4233" i="1"/>
  <c r="M4233" i="1"/>
  <c r="AG4232" i="1"/>
  <c r="U4232" i="1"/>
  <c r="T4232" i="1"/>
  <c r="R4232" i="1"/>
  <c r="M4232" i="1"/>
  <c r="AG4231" i="1"/>
  <c r="T4231" i="1"/>
  <c r="U4231" i="1" s="1"/>
  <c r="R4231" i="1"/>
  <c r="Q4231" i="1"/>
  <c r="M4231" i="1"/>
  <c r="O4231" i="1" s="1"/>
  <c r="AG4230" i="1"/>
  <c r="U4230" i="1"/>
  <c r="T4230" i="1"/>
  <c r="R4230" i="1"/>
  <c r="Q4230" i="1"/>
  <c r="O4230" i="1"/>
  <c r="M4230" i="1"/>
  <c r="AG4229" i="1"/>
  <c r="T4229" i="1"/>
  <c r="U4229" i="1" s="1"/>
  <c r="R4229" i="1"/>
  <c r="Q4229" i="1"/>
  <c r="M4229" i="1"/>
  <c r="O4229" i="1" s="1"/>
  <c r="AG4228" i="1"/>
  <c r="T4228" i="1"/>
  <c r="U4228" i="1" s="1"/>
  <c r="R4228" i="1"/>
  <c r="M4228" i="1"/>
  <c r="O4228" i="1" s="1"/>
  <c r="AG4227" i="1"/>
  <c r="U4227" i="1"/>
  <c r="T4227" i="1"/>
  <c r="R4227" i="1"/>
  <c r="Q4227" i="1"/>
  <c r="O4227" i="1"/>
  <c r="M4227" i="1"/>
  <c r="AG4226" i="1"/>
  <c r="U4226" i="1"/>
  <c r="T4226" i="1"/>
  <c r="R4226" i="1"/>
  <c r="Q4226" i="1"/>
  <c r="O4226" i="1"/>
  <c r="M4226" i="1"/>
  <c r="AG4225" i="1"/>
  <c r="T4225" i="1"/>
  <c r="U4225" i="1" s="1"/>
  <c r="R4225" i="1"/>
  <c r="O4225" i="1"/>
  <c r="M4225" i="1"/>
  <c r="Q4225" i="1" s="1"/>
  <c r="AG4224" i="1"/>
  <c r="U4224" i="1"/>
  <c r="T4224" i="1"/>
  <c r="R4224" i="1"/>
  <c r="Q4224" i="1"/>
  <c r="O4224" i="1"/>
  <c r="M4224" i="1"/>
  <c r="AG4223" i="1"/>
  <c r="U4223" i="1"/>
  <c r="T4223" i="1"/>
  <c r="R4223" i="1"/>
  <c r="O4223" i="1"/>
  <c r="M4223" i="1"/>
  <c r="Q4223" i="1" s="1"/>
  <c r="AG4222" i="1"/>
  <c r="T4222" i="1"/>
  <c r="U4222" i="1" s="1"/>
  <c r="R4222" i="1"/>
  <c r="M4222" i="1"/>
  <c r="AG4221" i="1"/>
  <c r="U4221" i="1"/>
  <c r="T4221" i="1"/>
  <c r="R4221" i="1"/>
  <c r="Q4221" i="1"/>
  <c r="M4221" i="1"/>
  <c r="O4221" i="1" s="1"/>
  <c r="AG4220" i="1"/>
  <c r="U4220" i="1"/>
  <c r="T4220" i="1"/>
  <c r="R4220" i="1"/>
  <c r="M4220" i="1"/>
  <c r="AG4219" i="1"/>
  <c r="T4219" i="1"/>
  <c r="U4219" i="1" s="1"/>
  <c r="R4219" i="1"/>
  <c r="O4219" i="1"/>
  <c r="M4219" i="1"/>
  <c r="Q4219" i="1" s="1"/>
  <c r="AG4218" i="1"/>
  <c r="T4218" i="1"/>
  <c r="U4218" i="1" s="1"/>
  <c r="R4218" i="1"/>
  <c r="Q4218" i="1"/>
  <c r="O4218" i="1"/>
  <c r="M4218" i="1"/>
  <c r="AG4217" i="1"/>
  <c r="U4217" i="1"/>
  <c r="T4217" i="1"/>
  <c r="R4217" i="1"/>
  <c r="Q4217" i="1"/>
  <c r="O4217" i="1"/>
  <c r="M4217" i="1"/>
  <c r="AG4216" i="1"/>
  <c r="T4216" i="1"/>
  <c r="U4216" i="1" s="1"/>
  <c r="R4216" i="1"/>
  <c r="Q4216" i="1"/>
  <c r="M4216" i="1"/>
  <c r="O4216" i="1" s="1"/>
  <c r="AG4215" i="1"/>
  <c r="T4215" i="1"/>
  <c r="U4215" i="1" s="1"/>
  <c r="R4215" i="1"/>
  <c r="Q4215" i="1"/>
  <c r="O4215" i="1"/>
  <c r="M4215" i="1"/>
  <c r="AG4214" i="1"/>
  <c r="T4214" i="1"/>
  <c r="U4214" i="1" s="1"/>
  <c r="R4214" i="1"/>
  <c r="Q4214" i="1"/>
  <c r="O4214" i="1"/>
  <c r="M4214" i="1"/>
  <c r="AG4213" i="1"/>
  <c r="U4213" i="1"/>
  <c r="T4213" i="1"/>
  <c r="R4213" i="1"/>
  <c r="O4213" i="1"/>
  <c r="M4213" i="1"/>
  <c r="Q4213" i="1" s="1"/>
  <c r="AG4212" i="1"/>
  <c r="U4212" i="1"/>
  <c r="T4212" i="1"/>
  <c r="R4212" i="1"/>
  <c r="M4212" i="1"/>
  <c r="AG4211" i="1"/>
  <c r="U4211" i="1"/>
  <c r="T4211" i="1"/>
  <c r="R4211" i="1"/>
  <c r="Q4211" i="1"/>
  <c r="O4211" i="1"/>
  <c r="M4211" i="1"/>
  <c r="AG4210" i="1"/>
  <c r="U4210" i="1"/>
  <c r="T4210" i="1"/>
  <c r="R4210" i="1"/>
  <c r="M4210" i="1"/>
  <c r="AG4209" i="1"/>
  <c r="T4209" i="1"/>
  <c r="U4209" i="1" s="1"/>
  <c r="R4209" i="1"/>
  <c r="M4209" i="1"/>
  <c r="Q4209" i="1" s="1"/>
  <c r="AG4208" i="1"/>
  <c r="T4208" i="1"/>
  <c r="U4208" i="1" s="1"/>
  <c r="R4208" i="1"/>
  <c r="Q4208" i="1"/>
  <c r="M4208" i="1"/>
  <c r="O4208" i="1" s="1"/>
  <c r="AG4207" i="1"/>
  <c r="U4207" i="1"/>
  <c r="T4207" i="1"/>
  <c r="R4207" i="1"/>
  <c r="O4207" i="1"/>
  <c r="M4207" i="1"/>
  <c r="Q4207" i="1" s="1"/>
  <c r="AG4206" i="1"/>
  <c r="T4206" i="1"/>
  <c r="U4206" i="1" s="1"/>
  <c r="R4206" i="1"/>
  <c r="O4206" i="1"/>
  <c r="M4206" i="1"/>
  <c r="Q4206" i="1" s="1"/>
  <c r="AG4205" i="1"/>
  <c r="U4205" i="1"/>
  <c r="T4205" i="1"/>
  <c r="R4205" i="1"/>
  <c r="M4205" i="1"/>
  <c r="AG4204" i="1"/>
  <c r="T4204" i="1"/>
  <c r="U4204" i="1" s="1"/>
  <c r="R4204" i="1"/>
  <c r="M4204" i="1"/>
  <c r="Q4204" i="1" s="1"/>
  <c r="AG4203" i="1"/>
  <c r="U4203" i="1"/>
  <c r="T4203" i="1"/>
  <c r="R4203" i="1"/>
  <c r="Q4203" i="1"/>
  <c r="O4203" i="1"/>
  <c r="M4203" i="1"/>
  <c r="AG4202" i="1"/>
  <c r="T4202" i="1"/>
  <c r="U4202" i="1" s="1"/>
  <c r="R4202" i="1"/>
  <c r="Q4202" i="1"/>
  <c r="O4202" i="1"/>
  <c r="M4202" i="1"/>
  <c r="AG4201" i="1"/>
  <c r="U4201" i="1"/>
  <c r="T4201" i="1"/>
  <c r="R4201" i="1"/>
  <c r="O4201" i="1"/>
  <c r="M4201" i="1"/>
  <c r="Q4201" i="1" s="1"/>
  <c r="AG4200" i="1"/>
  <c r="T4200" i="1"/>
  <c r="U4200" i="1" s="1"/>
  <c r="R4200" i="1"/>
  <c r="Q4200" i="1"/>
  <c r="M4200" i="1"/>
  <c r="O4200" i="1" s="1"/>
  <c r="AG4199" i="1"/>
  <c r="U4199" i="1"/>
  <c r="T4199" i="1"/>
  <c r="R4199" i="1"/>
  <c r="Q4199" i="1"/>
  <c r="M4199" i="1"/>
  <c r="O4199" i="1" s="1"/>
  <c r="AG4198" i="1"/>
  <c r="T4198" i="1"/>
  <c r="U4198" i="1" s="1"/>
  <c r="R4198" i="1"/>
  <c r="Q4198" i="1"/>
  <c r="O4198" i="1"/>
  <c r="M4198" i="1"/>
  <c r="AG4197" i="1"/>
  <c r="T4197" i="1"/>
  <c r="U4197" i="1" s="1"/>
  <c r="R4197" i="1"/>
  <c r="M4197" i="1"/>
  <c r="AG4196" i="1"/>
  <c r="T4196" i="1"/>
  <c r="U4196" i="1" s="1"/>
  <c r="R4196" i="1"/>
  <c r="M4196" i="1"/>
  <c r="AG4195" i="1"/>
  <c r="U4195" i="1"/>
  <c r="T4195" i="1"/>
  <c r="R4195" i="1"/>
  <c r="M4195" i="1"/>
  <c r="Q4195" i="1" s="1"/>
  <c r="AG4194" i="1"/>
  <c r="U4194" i="1"/>
  <c r="T4194" i="1"/>
  <c r="R4194" i="1"/>
  <c r="M4194" i="1"/>
  <c r="AG4193" i="1"/>
  <c r="U4193" i="1"/>
  <c r="T4193" i="1"/>
  <c r="R4193" i="1"/>
  <c r="Q4193" i="1"/>
  <c r="M4193" i="1"/>
  <c r="O4193" i="1" s="1"/>
  <c r="AG4192" i="1"/>
  <c r="T4192" i="1"/>
  <c r="U4192" i="1" s="1"/>
  <c r="R4192" i="1"/>
  <c r="Q4192" i="1"/>
  <c r="O4192" i="1"/>
  <c r="M4192" i="1"/>
  <c r="AG4191" i="1"/>
  <c r="T4191" i="1"/>
  <c r="U4191" i="1" s="1"/>
  <c r="R4191" i="1"/>
  <c r="Q4191" i="1"/>
  <c r="O4191" i="1"/>
  <c r="M4191" i="1"/>
  <c r="AG4190" i="1"/>
  <c r="U4190" i="1"/>
  <c r="T4190" i="1"/>
  <c r="R4190" i="1"/>
  <c r="M4190" i="1"/>
  <c r="Q4190" i="1" s="1"/>
  <c r="AG4189" i="1"/>
  <c r="T4189" i="1"/>
  <c r="U4189" i="1" s="1"/>
  <c r="R4189" i="1"/>
  <c r="O4189" i="1"/>
  <c r="M4189" i="1"/>
  <c r="Q4189" i="1" s="1"/>
  <c r="AG4188" i="1"/>
  <c r="U4188" i="1"/>
  <c r="T4188" i="1"/>
  <c r="R4188" i="1"/>
  <c r="Q4188" i="1"/>
  <c r="O4188" i="1"/>
  <c r="M4188" i="1"/>
  <c r="AG4187" i="1"/>
  <c r="U4187" i="1"/>
  <c r="T4187" i="1"/>
  <c r="R4187" i="1"/>
  <c r="M4187" i="1"/>
  <c r="AG4186" i="1"/>
  <c r="T4186" i="1"/>
  <c r="U4186" i="1" s="1"/>
  <c r="R4186" i="1"/>
  <c r="Q4186" i="1"/>
  <c r="O4186" i="1"/>
  <c r="M4186" i="1"/>
  <c r="AG4185" i="1"/>
  <c r="U4185" i="1"/>
  <c r="T4185" i="1"/>
  <c r="R4185" i="1"/>
  <c r="Q4185" i="1"/>
  <c r="O4185" i="1"/>
  <c r="M4185" i="1"/>
  <c r="AG4184" i="1"/>
  <c r="T4184" i="1"/>
  <c r="U4184" i="1" s="1"/>
  <c r="R4184" i="1"/>
  <c r="M4184" i="1"/>
  <c r="AG4183" i="1"/>
  <c r="T4183" i="1"/>
  <c r="U4183" i="1" s="1"/>
  <c r="R4183" i="1"/>
  <c r="M4183" i="1"/>
  <c r="O4183" i="1" s="1"/>
  <c r="AG4182" i="1"/>
  <c r="T4182" i="1"/>
  <c r="U4182" i="1" s="1"/>
  <c r="R4182" i="1"/>
  <c r="Q4182" i="1"/>
  <c r="O4182" i="1"/>
  <c r="M4182" i="1"/>
  <c r="AG4181" i="1"/>
  <c r="T4181" i="1"/>
  <c r="U4181" i="1" s="1"/>
  <c r="R4181" i="1"/>
  <c r="Q4181" i="1"/>
  <c r="O4181" i="1"/>
  <c r="M4181" i="1"/>
  <c r="AG4180" i="1"/>
  <c r="T4180" i="1"/>
  <c r="U4180" i="1" s="1"/>
  <c r="R4180" i="1"/>
  <c r="M4180" i="1"/>
  <c r="AG4179" i="1"/>
  <c r="U4179" i="1"/>
  <c r="T4179" i="1"/>
  <c r="R4179" i="1"/>
  <c r="Q4179" i="1"/>
  <c r="O4179" i="1"/>
  <c r="M4179" i="1"/>
  <c r="AG4178" i="1"/>
  <c r="U4178" i="1"/>
  <c r="T4178" i="1"/>
  <c r="R4178" i="1"/>
  <c r="M4178" i="1"/>
  <c r="O4178" i="1" s="1"/>
  <c r="AG4177" i="1"/>
  <c r="U4177" i="1"/>
  <c r="T4177" i="1"/>
  <c r="R4177" i="1"/>
  <c r="M4177" i="1"/>
  <c r="AG4176" i="1"/>
  <c r="U4176" i="1"/>
  <c r="T4176" i="1"/>
  <c r="R4176" i="1"/>
  <c r="Q4176" i="1"/>
  <c r="O4176" i="1"/>
  <c r="M4176" i="1"/>
  <c r="AG4175" i="1"/>
  <c r="U4175" i="1"/>
  <c r="T4175" i="1"/>
  <c r="R4175" i="1"/>
  <c r="M4175" i="1"/>
  <c r="AG4174" i="1"/>
  <c r="U4174" i="1"/>
  <c r="T4174" i="1"/>
  <c r="R4174" i="1"/>
  <c r="O4174" i="1"/>
  <c r="M4174" i="1"/>
  <c r="Q4174" i="1" s="1"/>
  <c r="AG4173" i="1"/>
  <c r="U4173" i="1"/>
  <c r="T4173" i="1"/>
  <c r="R4173" i="1"/>
  <c r="M4173" i="1"/>
  <c r="AG4172" i="1"/>
  <c r="U4172" i="1"/>
  <c r="T4172" i="1"/>
  <c r="R4172" i="1"/>
  <c r="Q4172" i="1"/>
  <c r="M4172" i="1"/>
  <c r="O4172" i="1" s="1"/>
  <c r="AG4171" i="1"/>
  <c r="U4171" i="1"/>
  <c r="T4171" i="1"/>
  <c r="R4171" i="1"/>
  <c r="M4171" i="1"/>
  <c r="AG4170" i="1"/>
  <c r="T4170" i="1"/>
  <c r="U4170" i="1" s="1"/>
  <c r="R4170" i="1"/>
  <c r="Q4170" i="1"/>
  <c r="O4170" i="1"/>
  <c r="M4170" i="1"/>
  <c r="AG4169" i="1"/>
  <c r="U4169" i="1"/>
  <c r="T4169" i="1"/>
  <c r="R4169" i="1"/>
  <c r="Q4169" i="1"/>
  <c r="O4169" i="1"/>
  <c r="M4169" i="1"/>
  <c r="AG4168" i="1"/>
  <c r="T4168" i="1"/>
  <c r="U4168" i="1" s="1"/>
  <c r="R4168" i="1"/>
  <c r="M4168" i="1"/>
  <c r="AG4167" i="1"/>
  <c r="T4167" i="1"/>
  <c r="U4167" i="1" s="1"/>
  <c r="R4167" i="1"/>
  <c r="Q4167" i="1"/>
  <c r="O4167" i="1"/>
  <c r="M4167" i="1"/>
  <c r="AG4166" i="1"/>
  <c r="U4166" i="1"/>
  <c r="T4166" i="1"/>
  <c r="R4166" i="1"/>
  <c r="Q4166" i="1"/>
  <c r="O4166" i="1"/>
  <c r="M4166" i="1"/>
  <c r="AG4165" i="1"/>
  <c r="T4165" i="1"/>
  <c r="U4165" i="1" s="1"/>
  <c r="R4165" i="1"/>
  <c r="M4165" i="1"/>
  <c r="AG4164" i="1"/>
  <c r="U4164" i="1"/>
  <c r="T4164" i="1"/>
  <c r="R4164" i="1"/>
  <c r="Q4164" i="1"/>
  <c r="M4164" i="1"/>
  <c r="O4164" i="1" s="1"/>
  <c r="AG4163" i="1"/>
  <c r="U4163" i="1"/>
  <c r="T4163" i="1"/>
  <c r="R4163" i="1"/>
  <c r="O4163" i="1"/>
  <c r="M4163" i="1"/>
  <c r="Q4163" i="1" s="1"/>
  <c r="AG4162" i="1"/>
  <c r="U4162" i="1"/>
  <c r="T4162" i="1"/>
  <c r="R4162" i="1"/>
  <c r="M4162" i="1"/>
  <c r="AG4161" i="1"/>
  <c r="U4161" i="1"/>
  <c r="T4161" i="1"/>
  <c r="R4161" i="1"/>
  <c r="Q4161" i="1"/>
  <c r="O4161" i="1"/>
  <c r="M4161" i="1"/>
  <c r="AG4160" i="1"/>
  <c r="T4160" i="1"/>
  <c r="U4160" i="1" s="1"/>
  <c r="R4160" i="1"/>
  <c r="Q4160" i="1"/>
  <c r="M4160" i="1"/>
  <c r="O4160" i="1" s="1"/>
  <c r="AG4159" i="1"/>
  <c r="U4159" i="1"/>
  <c r="T4159" i="1"/>
  <c r="R4159" i="1"/>
  <c r="Q4159" i="1"/>
  <c r="O4159" i="1"/>
  <c r="M4159" i="1"/>
  <c r="AG4158" i="1"/>
  <c r="U4158" i="1"/>
  <c r="T4158" i="1"/>
  <c r="R4158" i="1"/>
  <c r="M4158" i="1"/>
  <c r="AG4157" i="1"/>
  <c r="T4157" i="1"/>
  <c r="U4157" i="1" s="1"/>
  <c r="R4157" i="1"/>
  <c r="M4157" i="1"/>
  <c r="O4157" i="1" s="1"/>
  <c r="AG4156" i="1"/>
  <c r="T4156" i="1"/>
  <c r="U4156" i="1" s="1"/>
  <c r="R4156" i="1"/>
  <c r="O4156" i="1"/>
  <c r="M4156" i="1"/>
  <c r="Q4156" i="1" s="1"/>
  <c r="AG4155" i="1"/>
  <c r="T4155" i="1"/>
  <c r="U4155" i="1" s="1"/>
  <c r="R4155" i="1"/>
  <c r="Q4155" i="1"/>
  <c r="O4155" i="1"/>
  <c r="M4155" i="1"/>
  <c r="AG4154" i="1"/>
  <c r="T4154" i="1"/>
  <c r="U4154" i="1" s="1"/>
  <c r="R4154" i="1"/>
  <c r="Q4154" i="1"/>
  <c r="O4154" i="1"/>
  <c r="M4154" i="1"/>
  <c r="AG4153" i="1"/>
  <c r="U4153" i="1"/>
  <c r="T4153" i="1"/>
  <c r="R4153" i="1"/>
  <c r="M4153" i="1"/>
  <c r="AG4152" i="1"/>
  <c r="U4152" i="1"/>
  <c r="T4152" i="1"/>
  <c r="R4152" i="1"/>
  <c r="Q4152" i="1"/>
  <c r="O4152" i="1"/>
  <c r="M4152" i="1"/>
  <c r="AG4151" i="1"/>
  <c r="U4151" i="1"/>
  <c r="T4151" i="1"/>
  <c r="R4151" i="1"/>
  <c r="Q4151" i="1"/>
  <c r="M4151" i="1"/>
  <c r="O4151" i="1" s="1"/>
  <c r="AG4150" i="1"/>
  <c r="T4150" i="1"/>
  <c r="U4150" i="1" s="1"/>
  <c r="R4150" i="1"/>
  <c r="Q4150" i="1"/>
  <c r="O4150" i="1"/>
  <c r="M4150" i="1"/>
  <c r="AG4149" i="1"/>
  <c r="U4149" i="1"/>
  <c r="T4149" i="1"/>
  <c r="R4149" i="1"/>
  <c r="Q4149" i="1"/>
  <c r="O4149" i="1"/>
  <c r="M4149" i="1"/>
  <c r="AG4148" i="1"/>
  <c r="T4148" i="1"/>
  <c r="U4148" i="1" s="1"/>
  <c r="R4148" i="1"/>
  <c r="M4148" i="1"/>
  <c r="AG4147" i="1"/>
  <c r="U4147" i="1"/>
  <c r="T4147" i="1"/>
  <c r="R4147" i="1"/>
  <c r="Q4147" i="1"/>
  <c r="O4147" i="1"/>
  <c r="M4147" i="1"/>
  <c r="AG4146" i="1"/>
  <c r="T4146" i="1"/>
  <c r="U4146" i="1" s="1"/>
  <c r="R4146" i="1"/>
  <c r="O4146" i="1"/>
  <c r="M4146" i="1"/>
  <c r="Q4146" i="1" s="1"/>
  <c r="AG4145" i="1"/>
  <c r="T4145" i="1"/>
  <c r="U4145" i="1" s="1"/>
  <c r="R4145" i="1"/>
  <c r="M4145" i="1"/>
  <c r="AG4144" i="1"/>
  <c r="T4144" i="1"/>
  <c r="U4144" i="1" s="1"/>
  <c r="R4144" i="1"/>
  <c r="Q4144" i="1"/>
  <c r="O4144" i="1"/>
  <c r="M4144" i="1"/>
  <c r="AG4143" i="1"/>
  <c r="U4143" i="1"/>
  <c r="T4143" i="1"/>
  <c r="R4143" i="1"/>
  <c r="Q4143" i="1"/>
  <c r="O4143" i="1"/>
  <c r="M4143" i="1"/>
  <c r="AG4142" i="1"/>
  <c r="U4142" i="1"/>
  <c r="T4142" i="1"/>
  <c r="R4142" i="1"/>
  <c r="O4142" i="1"/>
  <c r="M4142" i="1"/>
  <c r="Q4142" i="1" s="1"/>
  <c r="AG4141" i="1"/>
  <c r="U4141" i="1"/>
  <c r="T4141" i="1"/>
  <c r="R4141" i="1"/>
  <c r="O4141" i="1"/>
  <c r="M4141" i="1"/>
  <c r="Q4141" i="1" s="1"/>
  <c r="AG4140" i="1"/>
  <c r="U4140" i="1"/>
  <c r="T4140" i="1"/>
  <c r="R4140" i="1"/>
  <c r="Q4140" i="1"/>
  <c r="M4140" i="1"/>
  <c r="O4140" i="1" s="1"/>
  <c r="AG4139" i="1"/>
  <c r="U4139" i="1"/>
  <c r="T4139" i="1"/>
  <c r="R4139" i="1"/>
  <c r="O4139" i="1"/>
  <c r="M4139" i="1"/>
  <c r="Q4139" i="1" s="1"/>
  <c r="AG4138" i="1"/>
  <c r="T4138" i="1"/>
  <c r="U4138" i="1" s="1"/>
  <c r="R4138" i="1"/>
  <c r="Q4138" i="1"/>
  <c r="M4138" i="1"/>
  <c r="O4138" i="1" s="1"/>
  <c r="AG4137" i="1"/>
  <c r="U4137" i="1"/>
  <c r="T4137" i="1"/>
  <c r="R4137" i="1"/>
  <c r="Q4137" i="1"/>
  <c r="O4137" i="1"/>
  <c r="M4137" i="1"/>
  <c r="AG4136" i="1"/>
  <c r="T4136" i="1"/>
  <c r="U4136" i="1" s="1"/>
  <c r="R4136" i="1"/>
  <c r="Q4136" i="1"/>
  <c r="M4136" i="1"/>
  <c r="O4136" i="1" s="1"/>
  <c r="AG4135" i="1"/>
  <c r="T4135" i="1"/>
  <c r="U4135" i="1" s="1"/>
  <c r="R4135" i="1"/>
  <c r="Q4135" i="1"/>
  <c r="M4135" i="1"/>
  <c r="O4135" i="1" s="1"/>
  <c r="AG4134" i="1"/>
  <c r="T4134" i="1"/>
  <c r="U4134" i="1" s="1"/>
  <c r="R4134" i="1"/>
  <c r="Q4134" i="1"/>
  <c r="O4134" i="1"/>
  <c r="M4134" i="1"/>
  <c r="AG4133" i="1"/>
  <c r="U4133" i="1"/>
  <c r="T4133" i="1"/>
  <c r="R4133" i="1"/>
  <c r="O4133" i="1"/>
  <c r="M4133" i="1"/>
  <c r="Q4133" i="1" s="1"/>
  <c r="AG4132" i="1"/>
  <c r="T4132" i="1"/>
  <c r="U4132" i="1" s="1"/>
  <c r="R4132" i="1"/>
  <c r="Q4132" i="1"/>
  <c r="M4132" i="1"/>
  <c r="O4132" i="1" s="1"/>
  <c r="AG4131" i="1"/>
  <c r="U4131" i="1"/>
  <c r="T4131" i="1"/>
  <c r="R4131" i="1"/>
  <c r="Q4131" i="1"/>
  <c r="O4131" i="1"/>
  <c r="M4131" i="1"/>
  <c r="AG4130" i="1"/>
  <c r="U4130" i="1"/>
  <c r="T4130" i="1"/>
  <c r="R4130" i="1"/>
  <c r="M4130" i="1"/>
  <c r="AG4129" i="1"/>
  <c r="U4129" i="1"/>
  <c r="T4129" i="1"/>
  <c r="R4129" i="1"/>
  <c r="M4129" i="1"/>
  <c r="Q4129" i="1" s="1"/>
  <c r="AG4128" i="1"/>
  <c r="U4128" i="1"/>
  <c r="T4128" i="1"/>
  <c r="R4128" i="1"/>
  <c r="Q4128" i="1"/>
  <c r="O4128" i="1"/>
  <c r="M4128" i="1"/>
  <c r="AG4127" i="1"/>
  <c r="U4127" i="1"/>
  <c r="T4127" i="1"/>
  <c r="R4127" i="1"/>
  <c r="Q4127" i="1"/>
  <c r="O4127" i="1"/>
  <c r="M4127" i="1"/>
  <c r="AG4126" i="1"/>
  <c r="U4126" i="1"/>
  <c r="T4126" i="1"/>
  <c r="R4126" i="1"/>
  <c r="O4126" i="1"/>
  <c r="M4126" i="1"/>
  <c r="Q4126" i="1" s="1"/>
  <c r="AG4125" i="1"/>
  <c r="T4125" i="1"/>
  <c r="U4125" i="1" s="1"/>
  <c r="R4125" i="1"/>
  <c r="Q4125" i="1"/>
  <c r="M4125" i="1"/>
  <c r="O4125" i="1" s="1"/>
  <c r="AG4124" i="1"/>
  <c r="U4124" i="1"/>
  <c r="T4124" i="1"/>
  <c r="R4124" i="1"/>
  <c r="Q4124" i="1"/>
  <c r="M4124" i="1"/>
  <c r="O4124" i="1" s="1"/>
  <c r="AG4123" i="1"/>
  <c r="T4123" i="1"/>
  <c r="U4123" i="1" s="1"/>
  <c r="R4123" i="1"/>
  <c r="O4123" i="1"/>
  <c r="M4123" i="1"/>
  <c r="Q4123" i="1" s="1"/>
  <c r="AG4122" i="1"/>
  <c r="T4122" i="1"/>
  <c r="U4122" i="1" s="1"/>
  <c r="R4122" i="1"/>
  <c r="M4122" i="1"/>
  <c r="Q4122" i="1" s="1"/>
  <c r="AG4121" i="1"/>
  <c r="U4121" i="1"/>
  <c r="T4121" i="1"/>
  <c r="R4121" i="1"/>
  <c r="Q4121" i="1"/>
  <c r="O4121" i="1"/>
  <c r="M4121" i="1"/>
  <c r="AG4120" i="1"/>
  <c r="T4120" i="1"/>
  <c r="U4120" i="1" s="1"/>
  <c r="R4120" i="1"/>
  <c r="Q4120" i="1"/>
  <c r="O4120" i="1"/>
  <c r="M4120" i="1"/>
  <c r="AG4119" i="1"/>
  <c r="T4119" i="1"/>
  <c r="U4119" i="1" s="1"/>
  <c r="R4119" i="1"/>
  <c r="Q4119" i="1"/>
  <c r="O4119" i="1"/>
  <c r="M4119" i="1"/>
  <c r="AG4118" i="1"/>
  <c r="T4118" i="1"/>
  <c r="U4118" i="1" s="1"/>
  <c r="R4118" i="1"/>
  <c r="Q4118" i="1"/>
  <c r="O4118" i="1"/>
  <c r="M4118" i="1"/>
  <c r="AG4117" i="1"/>
  <c r="T4117" i="1"/>
  <c r="U4117" i="1" s="1"/>
  <c r="R4117" i="1"/>
  <c r="O4117" i="1"/>
  <c r="M4117" i="1"/>
  <c r="Q4117" i="1" s="1"/>
  <c r="AG4116" i="1"/>
  <c r="T4116" i="1"/>
  <c r="U4116" i="1" s="1"/>
  <c r="R4116" i="1"/>
  <c r="M4116" i="1"/>
  <c r="AG4115" i="1"/>
  <c r="U4115" i="1"/>
  <c r="T4115" i="1"/>
  <c r="R4115" i="1"/>
  <c r="Q4115" i="1"/>
  <c r="O4115" i="1"/>
  <c r="M4115" i="1"/>
  <c r="AG4114" i="1"/>
  <c r="T4114" i="1"/>
  <c r="U4114" i="1" s="1"/>
  <c r="R4114" i="1"/>
  <c r="Q4114" i="1"/>
  <c r="O4114" i="1"/>
  <c r="M4114" i="1"/>
  <c r="AG4113" i="1"/>
  <c r="U4113" i="1"/>
  <c r="T4113" i="1"/>
  <c r="R4113" i="1"/>
  <c r="O4113" i="1"/>
  <c r="M4113" i="1"/>
  <c r="Q4113" i="1" s="1"/>
  <c r="AG4112" i="1"/>
  <c r="T4112" i="1"/>
  <c r="U4112" i="1" s="1"/>
  <c r="R4112" i="1"/>
  <c r="Q4112" i="1"/>
  <c r="M4112" i="1"/>
  <c r="O4112" i="1" s="1"/>
  <c r="AG4111" i="1"/>
  <c r="T4111" i="1"/>
  <c r="U4111" i="1" s="1"/>
  <c r="R4111" i="1"/>
  <c r="M4111" i="1"/>
  <c r="AG4110" i="1"/>
  <c r="T4110" i="1"/>
  <c r="U4110" i="1" s="1"/>
  <c r="R4110" i="1"/>
  <c r="O4110" i="1"/>
  <c r="M4110" i="1"/>
  <c r="Q4110" i="1" s="1"/>
  <c r="AG4109" i="1"/>
  <c r="U4109" i="1"/>
  <c r="T4109" i="1"/>
  <c r="R4109" i="1"/>
  <c r="Q4109" i="1"/>
  <c r="M4109" i="1"/>
  <c r="O4109" i="1" s="1"/>
  <c r="AG4108" i="1"/>
  <c r="T4108" i="1"/>
  <c r="U4108" i="1" s="1"/>
  <c r="R4108" i="1"/>
  <c r="M4108" i="1"/>
  <c r="Q4108" i="1" s="1"/>
  <c r="AG4107" i="1"/>
  <c r="U4107" i="1"/>
  <c r="T4107" i="1"/>
  <c r="R4107" i="1"/>
  <c r="Q4107" i="1"/>
  <c r="O4107" i="1"/>
  <c r="M4107" i="1"/>
  <c r="AG4106" i="1"/>
  <c r="T4106" i="1"/>
  <c r="U4106" i="1" s="1"/>
  <c r="R4106" i="1"/>
  <c r="Q4106" i="1"/>
  <c r="O4106" i="1"/>
  <c r="M4106" i="1"/>
  <c r="AG4105" i="1"/>
  <c r="U4105" i="1"/>
  <c r="T4105" i="1"/>
  <c r="R4105" i="1"/>
  <c r="M4105" i="1"/>
  <c r="AG4104" i="1"/>
  <c r="T4104" i="1"/>
  <c r="U4104" i="1" s="1"/>
  <c r="R4104" i="1"/>
  <c r="M4104" i="1"/>
  <c r="O4104" i="1" s="1"/>
  <c r="AG4103" i="1"/>
  <c r="U4103" i="1"/>
  <c r="T4103" i="1"/>
  <c r="R4103" i="1"/>
  <c r="Q4103" i="1"/>
  <c r="M4103" i="1"/>
  <c r="O4103" i="1" s="1"/>
  <c r="AG4102" i="1"/>
  <c r="T4102" i="1"/>
  <c r="U4102" i="1" s="1"/>
  <c r="R4102" i="1"/>
  <c r="Q4102" i="1"/>
  <c r="O4102" i="1"/>
  <c r="M4102" i="1"/>
  <c r="AG4101" i="1"/>
  <c r="U4101" i="1"/>
  <c r="T4101" i="1"/>
  <c r="R4101" i="1"/>
  <c r="O4101" i="1"/>
  <c r="M4101" i="1"/>
  <c r="Q4101" i="1" s="1"/>
  <c r="AG4100" i="1"/>
  <c r="U4100" i="1"/>
  <c r="T4100" i="1"/>
  <c r="R4100" i="1"/>
  <c r="M4100" i="1"/>
  <c r="AG4099" i="1"/>
  <c r="U4099" i="1"/>
  <c r="T4099" i="1"/>
  <c r="R4099" i="1"/>
  <c r="O4099" i="1"/>
  <c r="M4099" i="1"/>
  <c r="Q4099" i="1" s="1"/>
  <c r="AG4098" i="1"/>
  <c r="T4098" i="1"/>
  <c r="U4098" i="1" s="1"/>
  <c r="R4098" i="1"/>
  <c r="M4098" i="1"/>
  <c r="AG4097" i="1"/>
  <c r="U4097" i="1"/>
  <c r="T4097" i="1"/>
  <c r="R4097" i="1"/>
  <c r="M4097" i="1"/>
  <c r="AG4096" i="1"/>
  <c r="T4096" i="1"/>
  <c r="U4096" i="1" s="1"/>
  <c r="R4096" i="1"/>
  <c r="Q4096" i="1"/>
  <c r="O4096" i="1"/>
  <c r="M4096" i="1"/>
  <c r="AG4095" i="1"/>
  <c r="T4095" i="1"/>
  <c r="U4095" i="1" s="1"/>
  <c r="R4095" i="1"/>
  <c r="Q4095" i="1"/>
  <c r="O4095" i="1"/>
  <c r="M4095" i="1"/>
  <c r="AG4094" i="1"/>
  <c r="U4094" i="1"/>
  <c r="T4094" i="1"/>
  <c r="R4094" i="1"/>
  <c r="M4094" i="1"/>
  <c r="Q4094" i="1" s="1"/>
  <c r="AG4093" i="1"/>
  <c r="T4093" i="1"/>
  <c r="U4093" i="1" s="1"/>
  <c r="R4093" i="1"/>
  <c r="O4093" i="1"/>
  <c r="M4093" i="1"/>
  <c r="Q4093" i="1" s="1"/>
  <c r="AG4092" i="1"/>
  <c r="U4092" i="1"/>
  <c r="T4092" i="1"/>
  <c r="R4092" i="1"/>
  <c r="Q4092" i="1"/>
  <c r="O4092" i="1"/>
  <c r="M4092" i="1"/>
  <c r="AG4091" i="1"/>
  <c r="U4091" i="1"/>
  <c r="T4091" i="1"/>
  <c r="R4091" i="1"/>
  <c r="O4091" i="1"/>
  <c r="M4091" i="1"/>
  <c r="Q4091" i="1" s="1"/>
  <c r="AG4090" i="1"/>
  <c r="T4090" i="1"/>
  <c r="U4090" i="1" s="1"/>
  <c r="R4090" i="1"/>
  <c r="Q4090" i="1"/>
  <c r="O4090" i="1"/>
  <c r="M4090" i="1"/>
  <c r="AG4089" i="1"/>
  <c r="U4089" i="1"/>
  <c r="T4089" i="1"/>
  <c r="R4089" i="1"/>
  <c r="Q4089" i="1"/>
  <c r="O4089" i="1"/>
  <c r="M4089" i="1"/>
  <c r="AG4088" i="1"/>
  <c r="T4088" i="1"/>
  <c r="U4088" i="1" s="1"/>
  <c r="R4088" i="1"/>
  <c r="M4088" i="1"/>
  <c r="AG4087" i="1"/>
  <c r="T4087" i="1"/>
  <c r="U4087" i="1" s="1"/>
  <c r="R4087" i="1"/>
  <c r="Q4087" i="1"/>
  <c r="M4087" i="1"/>
  <c r="O4087" i="1" s="1"/>
  <c r="AG4086" i="1"/>
  <c r="T4086" i="1"/>
  <c r="U4086" i="1" s="1"/>
  <c r="R4086" i="1"/>
  <c r="Q4086" i="1"/>
  <c r="O4086" i="1"/>
  <c r="M4086" i="1"/>
  <c r="AG4085" i="1"/>
  <c r="U4085" i="1"/>
  <c r="T4085" i="1"/>
  <c r="R4085" i="1"/>
  <c r="Q4085" i="1"/>
  <c r="O4085" i="1"/>
  <c r="M4085" i="1"/>
  <c r="AG4084" i="1"/>
  <c r="T4084" i="1"/>
  <c r="U4084" i="1" s="1"/>
  <c r="R4084" i="1"/>
  <c r="M4084" i="1"/>
  <c r="AG4083" i="1"/>
  <c r="U4083" i="1"/>
  <c r="T4083" i="1"/>
  <c r="R4083" i="1"/>
  <c r="Q4083" i="1"/>
  <c r="O4083" i="1"/>
  <c r="M4083" i="1"/>
  <c r="AG4082" i="1"/>
  <c r="T4082" i="1"/>
  <c r="U4082" i="1" s="1"/>
  <c r="R4082" i="1"/>
  <c r="M4082" i="1"/>
  <c r="Q4082" i="1" s="1"/>
  <c r="AG4081" i="1"/>
  <c r="U4081" i="1"/>
  <c r="T4081" i="1"/>
  <c r="R4081" i="1"/>
  <c r="M4081" i="1"/>
  <c r="AG4080" i="1"/>
  <c r="U4080" i="1"/>
  <c r="T4080" i="1"/>
  <c r="R4080" i="1"/>
  <c r="Q4080" i="1"/>
  <c r="O4080" i="1"/>
  <c r="M4080" i="1"/>
  <c r="AG4079" i="1"/>
  <c r="U4079" i="1"/>
  <c r="T4079" i="1"/>
  <c r="R4079" i="1"/>
  <c r="Q4079" i="1"/>
  <c r="M4079" i="1"/>
  <c r="O4079" i="1" s="1"/>
  <c r="AG4078" i="1"/>
  <c r="T4078" i="1"/>
  <c r="U4078" i="1" s="1"/>
  <c r="R4078" i="1"/>
  <c r="M4078" i="1"/>
  <c r="Q4078" i="1" s="1"/>
  <c r="AG4077" i="1"/>
  <c r="U4077" i="1"/>
  <c r="T4077" i="1"/>
  <c r="R4077" i="1"/>
  <c r="M4077" i="1"/>
  <c r="O4077" i="1" s="1"/>
  <c r="AG4076" i="1"/>
  <c r="U4076" i="1"/>
  <c r="T4076" i="1"/>
  <c r="R4076" i="1"/>
  <c r="O4076" i="1"/>
  <c r="M4076" i="1"/>
  <c r="Q4076" i="1" s="1"/>
  <c r="AG4075" i="1"/>
  <c r="T4075" i="1"/>
  <c r="U4075" i="1" s="1"/>
  <c r="R4075" i="1"/>
  <c r="M4075" i="1"/>
  <c r="O4075" i="1" s="1"/>
  <c r="AG4074" i="1"/>
  <c r="T4074" i="1"/>
  <c r="U4074" i="1" s="1"/>
  <c r="R4074" i="1"/>
  <c r="Q4074" i="1"/>
  <c r="O4074" i="1"/>
  <c r="M4074" i="1"/>
  <c r="AG4073" i="1"/>
  <c r="T4073" i="1"/>
  <c r="U4073" i="1" s="1"/>
  <c r="R4073" i="1"/>
  <c r="M4073" i="1"/>
  <c r="AG4072" i="1"/>
  <c r="U4072" i="1"/>
  <c r="T4072" i="1"/>
  <c r="R4072" i="1"/>
  <c r="Q4072" i="1"/>
  <c r="O4072" i="1"/>
  <c r="M4072" i="1"/>
  <c r="AG4071" i="1"/>
  <c r="T4071" i="1"/>
  <c r="U4071" i="1" s="1"/>
  <c r="R4071" i="1"/>
  <c r="M4071" i="1"/>
  <c r="AG4070" i="1"/>
  <c r="T4070" i="1"/>
  <c r="U4070" i="1" s="1"/>
  <c r="R4070" i="1"/>
  <c r="M4070" i="1"/>
  <c r="AG4069" i="1"/>
  <c r="T4069" i="1"/>
  <c r="U4069" i="1" s="1"/>
  <c r="R4069" i="1"/>
  <c r="Q4069" i="1"/>
  <c r="M4069" i="1"/>
  <c r="O4069" i="1" s="1"/>
  <c r="AG4068" i="1"/>
  <c r="U4068" i="1"/>
  <c r="T4068" i="1"/>
  <c r="R4068" i="1"/>
  <c r="Q4068" i="1"/>
  <c r="O4068" i="1"/>
  <c r="M4068" i="1"/>
  <c r="AG4067" i="1"/>
  <c r="T4067" i="1"/>
  <c r="U4067" i="1" s="1"/>
  <c r="R4067" i="1"/>
  <c r="M4067" i="1"/>
  <c r="AG4066" i="1"/>
  <c r="U4066" i="1"/>
  <c r="T4066" i="1"/>
  <c r="R4066" i="1"/>
  <c r="M4066" i="1"/>
  <c r="AG4065" i="1"/>
  <c r="U4065" i="1"/>
  <c r="T4065" i="1"/>
  <c r="R4065" i="1"/>
  <c r="M4065" i="1"/>
  <c r="AG4064" i="1"/>
  <c r="U4064" i="1"/>
  <c r="T4064" i="1"/>
  <c r="R4064" i="1"/>
  <c r="Q4064" i="1"/>
  <c r="O4064" i="1"/>
  <c r="M4064" i="1"/>
  <c r="AG4063" i="1"/>
  <c r="U4063" i="1"/>
  <c r="T4063" i="1"/>
  <c r="R4063" i="1"/>
  <c r="Q4063" i="1"/>
  <c r="O4063" i="1"/>
  <c r="M4063" i="1"/>
  <c r="AG4062" i="1"/>
  <c r="T4062" i="1"/>
  <c r="U4062" i="1" s="1"/>
  <c r="R4062" i="1"/>
  <c r="M4062" i="1"/>
  <c r="AG4061" i="1"/>
  <c r="T4061" i="1"/>
  <c r="U4061" i="1" s="1"/>
  <c r="R4061" i="1"/>
  <c r="Q4061" i="1"/>
  <c r="M4061" i="1"/>
  <c r="O4061" i="1" s="1"/>
  <c r="AG4060" i="1"/>
  <c r="U4060" i="1"/>
  <c r="T4060" i="1"/>
  <c r="R4060" i="1"/>
  <c r="Q4060" i="1"/>
  <c r="O4060" i="1"/>
  <c r="M4060" i="1"/>
  <c r="AG4059" i="1"/>
  <c r="T4059" i="1"/>
  <c r="U4059" i="1" s="1"/>
  <c r="R4059" i="1"/>
  <c r="M4059" i="1"/>
  <c r="AG4058" i="1"/>
  <c r="U4058" i="1"/>
  <c r="T4058" i="1"/>
  <c r="R4058" i="1"/>
  <c r="O4058" i="1"/>
  <c r="M4058" i="1"/>
  <c r="Q4058" i="1" s="1"/>
  <c r="AG4057" i="1"/>
  <c r="T4057" i="1"/>
  <c r="U4057" i="1" s="1"/>
  <c r="R4057" i="1"/>
  <c r="M4057" i="1"/>
  <c r="AG4056" i="1"/>
  <c r="U4056" i="1"/>
  <c r="T4056" i="1"/>
  <c r="R4056" i="1"/>
  <c r="Q4056" i="1"/>
  <c r="O4056" i="1"/>
  <c r="M4056" i="1"/>
  <c r="AG4055" i="1"/>
  <c r="U4055" i="1"/>
  <c r="T4055" i="1"/>
  <c r="R4055" i="1"/>
  <c r="O4055" i="1"/>
  <c r="M4055" i="1"/>
  <c r="Q4055" i="1" s="1"/>
  <c r="AG4054" i="1"/>
  <c r="T4054" i="1"/>
  <c r="U4054" i="1" s="1"/>
  <c r="R4054" i="1"/>
  <c r="O4054" i="1"/>
  <c r="M4054" i="1"/>
  <c r="Q4054" i="1" s="1"/>
  <c r="AG4053" i="1"/>
  <c r="U4053" i="1"/>
  <c r="T4053" i="1"/>
  <c r="R4053" i="1"/>
  <c r="Q4053" i="1"/>
  <c r="M4053" i="1"/>
  <c r="O4053" i="1" s="1"/>
  <c r="AG4052" i="1"/>
  <c r="U4052" i="1"/>
  <c r="T4052" i="1"/>
  <c r="R4052" i="1"/>
  <c r="Q4052" i="1"/>
  <c r="M4052" i="1"/>
  <c r="O4052" i="1" s="1"/>
  <c r="AG4051" i="1"/>
  <c r="T4051" i="1"/>
  <c r="U4051" i="1" s="1"/>
  <c r="R4051" i="1"/>
  <c r="Q4051" i="1"/>
  <c r="M4051" i="1"/>
  <c r="O4051" i="1" s="1"/>
  <c r="AG4050" i="1"/>
  <c r="U4050" i="1"/>
  <c r="T4050" i="1"/>
  <c r="R4050" i="1"/>
  <c r="Q4050" i="1"/>
  <c r="O4050" i="1"/>
  <c r="M4050" i="1"/>
  <c r="AG4049" i="1"/>
  <c r="T4049" i="1"/>
  <c r="U4049" i="1" s="1"/>
  <c r="R4049" i="1"/>
  <c r="M4049" i="1"/>
  <c r="AG4048" i="1"/>
  <c r="T4048" i="1"/>
  <c r="U4048" i="1" s="1"/>
  <c r="R4048" i="1"/>
  <c r="Q4048" i="1"/>
  <c r="O4048" i="1"/>
  <c r="M4048" i="1"/>
  <c r="AG4047" i="1"/>
  <c r="U4047" i="1"/>
  <c r="T4047" i="1"/>
  <c r="R4047" i="1"/>
  <c r="Q4047" i="1"/>
  <c r="O4047" i="1"/>
  <c r="M4047" i="1"/>
  <c r="AG4046" i="1"/>
  <c r="T4046" i="1"/>
  <c r="U4046" i="1" s="1"/>
  <c r="R4046" i="1"/>
  <c r="M4046" i="1"/>
  <c r="AG4045" i="1"/>
  <c r="T4045" i="1"/>
  <c r="U4045" i="1" s="1"/>
  <c r="R4045" i="1"/>
  <c r="M4045" i="1"/>
  <c r="Q4045" i="1" s="1"/>
  <c r="AG4044" i="1"/>
  <c r="U4044" i="1"/>
  <c r="T4044" i="1"/>
  <c r="R4044" i="1"/>
  <c r="Q4044" i="1"/>
  <c r="O4044" i="1"/>
  <c r="M4044" i="1"/>
  <c r="AG4043" i="1"/>
  <c r="T4043" i="1"/>
  <c r="U4043" i="1" s="1"/>
  <c r="R4043" i="1"/>
  <c r="M4043" i="1"/>
  <c r="Q4043" i="1" s="1"/>
  <c r="AG4042" i="1"/>
  <c r="U4042" i="1"/>
  <c r="T4042" i="1"/>
  <c r="R4042" i="1"/>
  <c r="M4042" i="1"/>
  <c r="AG4041" i="1"/>
  <c r="T4041" i="1"/>
  <c r="U4041" i="1" s="1"/>
  <c r="R4041" i="1"/>
  <c r="M4041" i="1"/>
  <c r="AG4040" i="1"/>
  <c r="U4040" i="1"/>
  <c r="T4040" i="1"/>
  <c r="R4040" i="1"/>
  <c r="Q4040" i="1"/>
  <c r="O4040" i="1"/>
  <c r="M4040" i="1"/>
  <c r="AG4039" i="1"/>
  <c r="T4039" i="1"/>
  <c r="U4039" i="1" s="1"/>
  <c r="R4039" i="1"/>
  <c r="Q4039" i="1"/>
  <c r="O4039" i="1"/>
  <c r="M4039" i="1"/>
  <c r="AG4038" i="1"/>
  <c r="U4038" i="1"/>
  <c r="T4038" i="1"/>
  <c r="R4038" i="1"/>
  <c r="O4038" i="1"/>
  <c r="M4038" i="1"/>
  <c r="Q4038" i="1" s="1"/>
  <c r="AG4037" i="1"/>
  <c r="T4037" i="1"/>
  <c r="U4037" i="1" s="1"/>
  <c r="R4037" i="1"/>
  <c r="Q4037" i="1"/>
  <c r="M4037" i="1"/>
  <c r="O4037" i="1" s="1"/>
  <c r="AG4036" i="1"/>
  <c r="U4036" i="1"/>
  <c r="T4036" i="1"/>
  <c r="R4036" i="1"/>
  <c r="Q4036" i="1"/>
  <c r="O4036" i="1"/>
  <c r="M4036" i="1"/>
  <c r="AG4035" i="1"/>
  <c r="T4035" i="1"/>
  <c r="U4035" i="1" s="1"/>
  <c r="R4035" i="1"/>
  <c r="M4035" i="1"/>
  <c r="AG4034" i="1"/>
  <c r="U4034" i="1"/>
  <c r="T4034" i="1"/>
  <c r="R4034" i="1"/>
  <c r="M4034" i="1"/>
  <c r="AG4033" i="1"/>
  <c r="T4033" i="1"/>
  <c r="U4033" i="1" s="1"/>
  <c r="R4033" i="1"/>
  <c r="M4033" i="1"/>
  <c r="AG4032" i="1"/>
  <c r="U4032" i="1"/>
  <c r="T4032" i="1"/>
  <c r="R4032" i="1"/>
  <c r="Q4032" i="1"/>
  <c r="O4032" i="1"/>
  <c r="M4032" i="1"/>
  <c r="AG4031" i="1"/>
  <c r="U4031" i="1"/>
  <c r="T4031" i="1"/>
  <c r="R4031" i="1"/>
  <c r="M4031" i="1"/>
  <c r="O4031" i="1" s="1"/>
  <c r="AG4030" i="1"/>
  <c r="U4030" i="1"/>
  <c r="T4030" i="1"/>
  <c r="R4030" i="1"/>
  <c r="M4030" i="1"/>
  <c r="AG4029" i="1"/>
  <c r="U4029" i="1"/>
  <c r="T4029" i="1"/>
  <c r="R4029" i="1"/>
  <c r="M4029" i="1"/>
  <c r="AG4028" i="1"/>
  <c r="U4028" i="1"/>
  <c r="T4028" i="1"/>
  <c r="R4028" i="1"/>
  <c r="Q4028" i="1"/>
  <c r="O4028" i="1"/>
  <c r="M4028" i="1"/>
  <c r="AG4027" i="1"/>
  <c r="T4027" i="1"/>
  <c r="U4027" i="1" s="1"/>
  <c r="R4027" i="1"/>
  <c r="M4027" i="1"/>
  <c r="AG4026" i="1"/>
  <c r="U4026" i="1"/>
  <c r="T4026" i="1"/>
  <c r="R4026" i="1"/>
  <c r="Q4026" i="1"/>
  <c r="O4026" i="1"/>
  <c r="M4026" i="1"/>
  <c r="AG4025" i="1"/>
  <c r="T4025" i="1"/>
  <c r="U4025" i="1" s="1"/>
  <c r="R4025" i="1"/>
  <c r="M4025" i="1"/>
  <c r="AG4024" i="1"/>
  <c r="T4024" i="1"/>
  <c r="U4024" i="1" s="1"/>
  <c r="R4024" i="1"/>
  <c r="Q4024" i="1"/>
  <c r="O4024" i="1"/>
  <c r="M4024" i="1"/>
  <c r="AG4023" i="1"/>
  <c r="T4023" i="1"/>
  <c r="U4023" i="1" s="1"/>
  <c r="R4023" i="1"/>
  <c r="Q4023" i="1"/>
  <c r="M4023" i="1"/>
  <c r="O4023" i="1" s="1"/>
  <c r="AG4022" i="1"/>
  <c r="U4022" i="1"/>
  <c r="T4022" i="1"/>
  <c r="R4022" i="1"/>
  <c r="M4022" i="1"/>
  <c r="AG4021" i="1"/>
  <c r="T4021" i="1"/>
  <c r="U4021" i="1" s="1"/>
  <c r="R4021" i="1"/>
  <c r="Q4021" i="1"/>
  <c r="O4021" i="1"/>
  <c r="M4021" i="1"/>
  <c r="AG4020" i="1"/>
  <c r="U4020" i="1"/>
  <c r="T4020" i="1"/>
  <c r="R4020" i="1"/>
  <c r="Q4020" i="1"/>
  <c r="O4020" i="1"/>
  <c r="M4020" i="1"/>
  <c r="AG4019" i="1"/>
  <c r="T4019" i="1"/>
  <c r="U4019" i="1" s="1"/>
  <c r="R4019" i="1"/>
  <c r="M4019" i="1"/>
  <c r="O4019" i="1" s="1"/>
  <c r="AG4018" i="1"/>
  <c r="U4018" i="1"/>
  <c r="T4018" i="1"/>
  <c r="R4018" i="1"/>
  <c r="O4018" i="1"/>
  <c r="M4018" i="1"/>
  <c r="Q4018" i="1" s="1"/>
  <c r="AG4017" i="1"/>
  <c r="T4017" i="1"/>
  <c r="U4017" i="1" s="1"/>
  <c r="R4017" i="1"/>
  <c r="M4017" i="1"/>
  <c r="AG4016" i="1"/>
  <c r="U4016" i="1"/>
  <c r="T4016" i="1"/>
  <c r="R4016" i="1"/>
  <c r="Q4016" i="1"/>
  <c r="O4016" i="1"/>
  <c r="M4016" i="1"/>
  <c r="AG4015" i="1"/>
  <c r="T4015" i="1"/>
  <c r="U4015" i="1" s="1"/>
  <c r="R4015" i="1"/>
  <c r="Q4015" i="1"/>
  <c r="O4015" i="1"/>
  <c r="M4015" i="1"/>
  <c r="AG4014" i="1"/>
  <c r="U4014" i="1"/>
  <c r="T4014" i="1"/>
  <c r="R4014" i="1"/>
  <c r="M4014" i="1"/>
  <c r="AG4013" i="1"/>
  <c r="T4013" i="1"/>
  <c r="U4013" i="1" s="1"/>
  <c r="R4013" i="1"/>
  <c r="Q4013" i="1"/>
  <c r="M4013" i="1"/>
  <c r="O4013" i="1" s="1"/>
  <c r="AG4012" i="1"/>
  <c r="T4012" i="1"/>
  <c r="U4012" i="1" s="1"/>
  <c r="R4012" i="1"/>
  <c r="Q4012" i="1"/>
  <c r="O4012" i="1"/>
  <c r="M4012" i="1"/>
  <c r="AG4011" i="1"/>
  <c r="U4011" i="1"/>
  <c r="T4011" i="1"/>
  <c r="R4011" i="1"/>
  <c r="M4011" i="1"/>
  <c r="AG4010" i="1"/>
  <c r="U4010" i="1"/>
  <c r="T4010" i="1"/>
  <c r="R4010" i="1"/>
  <c r="M4010" i="1"/>
  <c r="Q4010" i="1" s="1"/>
  <c r="AG4009" i="1"/>
  <c r="T4009" i="1"/>
  <c r="U4009" i="1" s="1"/>
  <c r="R4009" i="1"/>
  <c r="M4009" i="1"/>
  <c r="AG4008" i="1"/>
  <c r="U4008" i="1"/>
  <c r="T4008" i="1"/>
  <c r="R4008" i="1"/>
  <c r="Q4008" i="1"/>
  <c r="O4008" i="1"/>
  <c r="M4008" i="1"/>
  <c r="AG4007" i="1"/>
  <c r="U4007" i="1"/>
  <c r="T4007" i="1"/>
  <c r="R4007" i="1"/>
  <c r="Q4007" i="1"/>
  <c r="M4007" i="1"/>
  <c r="O4007" i="1" s="1"/>
  <c r="AG4006" i="1"/>
  <c r="T4006" i="1"/>
  <c r="U4006" i="1" s="1"/>
  <c r="R4006" i="1"/>
  <c r="M4006" i="1"/>
  <c r="Q4006" i="1" s="1"/>
  <c r="AG4005" i="1"/>
  <c r="U4005" i="1"/>
  <c r="T4005" i="1"/>
  <c r="R4005" i="1"/>
  <c r="M4005" i="1"/>
  <c r="O4005" i="1" s="1"/>
  <c r="AG4004" i="1"/>
  <c r="U4004" i="1"/>
  <c r="T4004" i="1"/>
  <c r="R4004" i="1"/>
  <c r="M4004" i="1"/>
  <c r="AG4003" i="1"/>
  <c r="T4003" i="1"/>
  <c r="U4003" i="1" s="1"/>
  <c r="R4003" i="1"/>
  <c r="M4003" i="1"/>
  <c r="AG4002" i="1"/>
  <c r="T4002" i="1"/>
  <c r="U4002" i="1" s="1"/>
  <c r="R4002" i="1"/>
  <c r="Q4002" i="1"/>
  <c r="O4002" i="1"/>
  <c r="M4002" i="1"/>
  <c r="AG4001" i="1"/>
  <c r="T4001" i="1"/>
  <c r="U4001" i="1" s="1"/>
  <c r="R4001" i="1"/>
  <c r="M4001" i="1"/>
  <c r="AG4000" i="1"/>
  <c r="U4000" i="1"/>
  <c r="T4000" i="1"/>
  <c r="R4000" i="1"/>
  <c r="Q4000" i="1"/>
  <c r="O4000" i="1"/>
  <c r="M4000" i="1"/>
  <c r="AG3999" i="1"/>
  <c r="U3999" i="1"/>
  <c r="T3999" i="1"/>
  <c r="R3999" i="1"/>
  <c r="M3999" i="1"/>
  <c r="AG3998" i="1"/>
  <c r="T3998" i="1"/>
  <c r="U3998" i="1" s="1"/>
  <c r="R3998" i="1"/>
  <c r="M3998" i="1"/>
  <c r="AG3997" i="1"/>
  <c r="T3997" i="1"/>
  <c r="U3997" i="1" s="1"/>
  <c r="R3997" i="1"/>
  <c r="O3997" i="1"/>
  <c r="M3997" i="1"/>
  <c r="Q3997" i="1" s="1"/>
  <c r="AG3996" i="1"/>
  <c r="U3996" i="1"/>
  <c r="T3996" i="1"/>
  <c r="R3996" i="1"/>
  <c r="Q3996" i="1"/>
  <c r="O3996" i="1"/>
  <c r="M3996" i="1"/>
  <c r="AG3995" i="1"/>
  <c r="T3995" i="1"/>
  <c r="U3995" i="1" s="1"/>
  <c r="R3995" i="1"/>
  <c r="Q3995" i="1"/>
  <c r="M3995" i="1"/>
  <c r="O3995" i="1" s="1"/>
  <c r="AG3994" i="1"/>
  <c r="U3994" i="1"/>
  <c r="T3994" i="1"/>
  <c r="R3994" i="1"/>
  <c r="M3994" i="1"/>
  <c r="AG3993" i="1"/>
  <c r="T3993" i="1"/>
  <c r="U3993" i="1" s="1"/>
  <c r="R3993" i="1"/>
  <c r="Q3993" i="1"/>
  <c r="M3993" i="1"/>
  <c r="O3993" i="1" s="1"/>
  <c r="AG3992" i="1"/>
  <c r="U3992" i="1"/>
  <c r="T3992" i="1"/>
  <c r="R3992" i="1"/>
  <c r="Q3992" i="1"/>
  <c r="O3992" i="1"/>
  <c r="M3992" i="1"/>
  <c r="AG3991" i="1"/>
  <c r="U3991" i="1"/>
  <c r="T3991" i="1"/>
  <c r="R3991" i="1"/>
  <c r="Q3991" i="1"/>
  <c r="O3991" i="1"/>
  <c r="M3991" i="1"/>
  <c r="AG3990" i="1"/>
  <c r="T3990" i="1"/>
  <c r="U3990" i="1" s="1"/>
  <c r="R3990" i="1"/>
  <c r="M3990" i="1"/>
  <c r="AG3989" i="1"/>
  <c r="T3989" i="1"/>
  <c r="U3989" i="1" s="1"/>
  <c r="R3989" i="1"/>
  <c r="Q3989" i="1"/>
  <c r="M3989" i="1"/>
  <c r="O3989" i="1" s="1"/>
  <c r="AG3988" i="1"/>
  <c r="U3988" i="1"/>
  <c r="T3988" i="1"/>
  <c r="R3988" i="1"/>
  <c r="Q3988" i="1"/>
  <c r="O3988" i="1"/>
  <c r="M3988" i="1"/>
  <c r="AG3987" i="1"/>
  <c r="U3987" i="1"/>
  <c r="T3987" i="1"/>
  <c r="R3987" i="1"/>
  <c r="M3987" i="1"/>
  <c r="AG3986" i="1"/>
  <c r="U3986" i="1"/>
  <c r="T3986" i="1"/>
  <c r="R3986" i="1"/>
  <c r="O3986" i="1"/>
  <c r="M3986" i="1"/>
  <c r="Q3986" i="1" s="1"/>
  <c r="AG3985" i="1"/>
  <c r="T3985" i="1"/>
  <c r="U3985" i="1" s="1"/>
  <c r="R3985" i="1"/>
  <c r="M3985" i="1"/>
  <c r="AG3984" i="1"/>
  <c r="U3984" i="1"/>
  <c r="T3984" i="1"/>
  <c r="R3984" i="1"/>
  <c r="Q3984" i="1"/>
  <c r="O3984" i="1"/>
  <c r="M3984" i="1"/>
  <c r="AG3983" i="1"/>
  <c r="U3983" i="1"/>
  <c r="T3983" i="1"/>
  <c r="R3983" i="1"/>
  <c r="Q3983" i="1"/>
  <c r="O3983" i="1"/>
  <c r="M3983" i="1"/>
  <c r="AG3982" i="1"/>
  <c r="U3982" i="1"/>
  <c r="T3982" i="1"/>
  <c r="R3982" i="1"/>
  <c r="O3982" i="1"/>
  <c r="M3982" i="1"/>
  <c r="Q3982" i="1" s="1"/>
  <c r="AG3981" i="1"/>
  <c r="U3981" i="1"/>
  <c r="T3981" i="1"/>
  <c r="R3981" i="1"/>
  <c r="Q3981" i="1"/>
  <c r="M3981" i="1"/>
  <c r="O3981" i="1" s="1"/>
  <c r="AG3980" i="1"/>
  <c r="U3980" i="1"/>
  <c r="T3980" i="1"/>
  <c r="R3980" i="1"/>
  <c r="M3980" i="1"/>
  <c r="O3980" i="1" s="1"/>
  <c r="AG3979" i="1"/>
  <c r="T3979" i="1"/>
  <c r="U3979" i="1" s="1"/>
  <c r="R3979" i="1"/>
  <c r="Q3979" i="1"/>
  <c r="M3979" i="1"/>
  <c r="O3979" i="1" s="1"/>
  <c r="AG3978" i="1"/>
  <c r="U3978" i="1"/>
  <c r="T3978" i="1"/>
  <c r="R3978" i="1"/>
  <c r="Q3978" i="1"/>
  <c r="O3978" i="1"/>
  <c r="M3978" i="1"/>
  <c r="AG3977" i="1"/>
  <c r="T3977" i="1"/>
  <c r="U3977" i="1" s="1"/>
  <c r="R3977" i="1"/>
  <c r="M3977" i="1"/>
  <c r="AG3976" i="1"/>
  <c r="U3976" i="1"/>
  <c r="T3976" i="1"/>
  <c r="R3976" i="1"/>
  <c r="Q3976" i="1"/>
  <c r="O3976" i="1"/>
  <c r="M3976" i="1"/>
  <c r="AG3975" i="1"/>
  <c r="T3975" i="1"/>
  <c r="U3975" i="1" s="1"/>
  <c r="R3975" i="1"/>
  <c r="Q3975" i="1"/>
  <c r="M3975" i="1"/>
  <c r="O3975" i="1" s="1"/>
  <c r="AG3974" i="1"/>
  <c r="T3974" i="1"/>
  <c r="U3974" i="1" s="1"/>
  <c r="R3974" i="1"/>
  <c r="M3974" i="1"/>
  <c r="AG3973" i="1"/>
  <c r="T3973" i="1"/>
  <c r="U3973" i="1" s="1"/>
  <c r="R3973" i="1"/>
  <c r="Q3973" i="1"/>
  <c r="O3973" i="1"/>
  <c r="M3973" i="1"/>
  <c r="AG3972" i="1"/>
  <c r="U3972" i="1"/>
  <c r="T3972" i="1"/>
  <c r="R3972" i="1"/>
  <c r="Q3972" i="1"/>
  <c r="O3972" i="1"/>
  <c r="M3972" i="1"/>
  <c r="AG3971" i="1"/>
  <c r="T3971" i="1"/>
  <c r="U3971" i="1" s="1"/>
  <c r="R3971" i="1"/>
  <c r="Q3971" i="1"/>
  <c r="M3971" i="1"/>
  <c r="O3971" i="1" s="1"/>
  <c r="AG3970" i="1"/>
  <c r="U3970" i="1"/>
  <c r="T3970" i="1"/>
  <c r="R3970" i="1"/>
  <c r="O3970" i="1"/>
  <c r="M3970" i="1"/>
  <c r="Q3970" i="1" s="1"/>
  <c r="AG3969" i="1"/>
  <c r="T3969" i="1"/>
  <c r="U3969" i="1" s="1"/>
  <c r="R3969" i="1"/>
  <c r="M3969" i="1"/>
  <c r="AG3968" i="1"/>
  <c r="U3968" i="1"/>
  <c r="T3968" i="1"/>
  <c r="R3968" i="1"/>
  <c r="Q3968" i="1"/>
  <c r="O3968" i="1"/>
  <c r="M3968" i="1"/>
  <c r="AG3967" i="1"/>
  <c r="T3967" i="1"/>
  <c r="U3967" i="1" s="1"/>
  <c r="R3967" i="1"/>
  <c r="Q3967" i="1"/>
  <c r="O3967" i="1"/>
  <c r="M3967" i="1"/>
  <c r="AG3966" i="1"/>
  <c r="T3966" i="1"/>
  <c r="U3966" i="1" s="1"/>
  <c r="R3966" i="1"/>
  <c r="O3966" i="1"/>
  <c r="M3966" i="1"/>
  <c r="Q3966" i="1" s="1"/>
  <c r="AG3965" i="1"/>
  <c r="T3965" i="1"/>
  <c r="U3965" i="1" s="1"/>
  <c r="R3965" i="1"/>
  <c r="Q3965" i="1"/>
  <c r="M3965" i="1"/>
  <c r="O3965" i="1" s="1"/>
  <c r="AG3964" i="1"/>
  <c r="T3964" i="1"/>
  <c r="U3964" i="1" s="1"/>
  <c r="R3964" i="1"/>
  <c r="Q3964" i="1"/>
  <c r="O3964" i="1"/>
  <c r="M3964" i="1"/>
  <c r="AG3963" i="1"/>
  <c r="U3963" i="1"/>
  <c r="T3963" i="1"/>
  <c r="R3963" i="1"/>
  <c r="M3963" i="1"/>
  <c r="AG3962" i="1"/>
  <c r="U3962" i="1"/>
  <c r="T3962" i="1"/>
  <c r="R3962" i="1"/>
  <c r="M3962" i="1"/>
  <c r="Q3962" i="1" s="1"/>
  <c r="AG3961" i="1"/>
  <c r="T3961" i="1"/>
  <c r="U3961" i="1" s="1"/>
  <c r="R3961" i="1"/>
  <c r="M3961" i="1"/>
  <c r="AG3960" i="1"/>
  <c r="U3960" i="1"/>
  <c r="T3960" i="1"/>
  <c r="R3960" i="1"/>
  <c r="Q3960" i="1"/>
  <c r="O3960" i="1"/>
  <c r="M3960" i="1"/>
  <c r="AG3959" i="1"/>
  <c r="U3959" i="1"/>
  <c r="T3959" i="1"/>
  <c r="R3959" i="1"/>
  <c r="M3959" i="1"/>
  <c r="Q3959" i="1" s="1"/>
  <c r="AG3958" i="1"/>
  <c r="T3958" i="1"/>
  <c r="U3958" i="1" s="1"/>
  <c r="R3958" i="1"/>
  <c r="M3958" i="1"/>
  <c r="AG3957" i="1"/>
  <c r="U3957" i="1"/>
  <c r="T3957" i="1"/>
  <c r="R3957" i="1"/>
  <c r="M3957" i="1"/>
  <c r="AG3956" i="1"/>
  <c r="U3956" i="1"/>
  <c r="T3956" i="1"/>
  <c r="R3956" i="1"/>
  <c r="O3956" i="1"/>
  <c r="M3956" i="1"/>
  <c r="Q3956" i="1" s="1"/>
  <c r="AG3955" i="1"/>
  <c r="T3955" i="1"/>
  <c r="U3955" i="1" s="1"/>
  <c r="R3955" i="1"/>
  <c r="M3955" i="1"/>
  <c r="AG3954" i="1"/>
  <c r="T3954" i="1"/>
  <c r="U3954" i="1" s="1"/>
  <c r="R3954" i="1"/>
  <c r="Q3954" i="1"/>
  <c r="O3954" i="1"/>
  <c r="M3954" i="1"/>
  <c r="AG3953" i="1"/>
  <c r="T3953" i="1"/>
  <c r="U3953" i="1" s="1"/>
  <c r="R3953" i="1"/>
  <c r="M3953" i="1"/>
  <c r="AG3952" i="1"/>
  <c r="T3952" i="1"/>
  <c r="U3952" i="1" s="1"/>
  <c r="R3952" i="1"/>
  <c r="Q3952" i="1"/>
  <c r="O3952" i="1"/>
  <c r="M3952" i="1"/>
  <c r="AG3951" i="1"/>
  <c r="T3951" i="1"/>
  <c r="U3951" i="1" s="1"/>
  <c r="R3951" i="1"/>
  <c r="Q3951" i="1"/>
  <c r="O3951" i="1"/>
  <c r="M3951" i="1"/>
  <c r="AG3950" i="1"/>
  <c r="U3950" i="1"/>
  <c r="T3950" i="1"/>
  <c r="R3950" i="1"/>
  <c r="M3950" i="1"/>
  <c r="AG3949" i="1"/>
  <c r="T3949" i="1"/>
  <c r="U3949" i="1" s="1"/>
  <c r="R3949" i="1"/>
  <c r="O3949" i="1"/>
  <c r="M3949" i="1"/>
  <c r="Q3949" i="1" s="1"/>
  <c r="AG3948" i="1"/>
  <c r="U3948" i="1"/>
  <c r="T3948" i="1"/>
  <c r="R3948" i="1"/>
  <c r="Q3948" i="1"/>
  <c r="O3948" i="1"/>
  <c r="M3948" i="1"/>
  <c r="AG3947" i="1"/>
  <c r="T3947" i="1"/>
  <c r="U3947" i="1" s="1"/>
  <c r="R3947" i="1"/>
  <c r="Q3947" i="1"/>
  <c r="O3947" i="1"/>
  <c r="M3947" i="1"/>
  <c r="AG3946" i="1"/>
  <c r="U3946" i="1"/>
  <c r="T3946" i="1"/>
  <c r="R3946" i="1"/>
  <c r="M3946" i="1"/>
  <c r="AG3945" i="1"/>
  <c r="U3945" i="1"/>
  <c r="T3945" i="1"/>
  <c r="R3945" i="1"/>
  <c r="Q3945" i="1"/>
  <c r="M3945" i="1"/>
  <c r="O3945" i="1" s="1"/>
  <c r="AG3944" i="1"/>
  <c r="U3944" i="1"/>
  <c r="T3944" i="1"/>
  <c r="R3944" i="1"/>
  <c r="Q3944" i="1"/>
  <c r="O3944" i="1"/>
  <c r="M3944" i="1"/>
  <c r="AG3943" i="1"/>
  <c r="T3943" i="1"/>
  <c r="U3943" i="1" s="1"/>
  <c r="R3943" i="1"/>
  <c r="Q3943" i="1"/>
  <c r="O3943" i="1"/>
  <c r="M3943" i="1"/>
  <c r="AG3942" i="1"/>
  <c r="T3942" i="1"/>
  <c r="U3942" i="1" s="1"/>
  <c r="R3942" i="1"/>
  <c r="O3942" i="1"/>
  <c r="M3942" i="1"/>
  <c r="Q3942" i="1" s="1"/>
  <c r="AG3941" i="1"/>
  <c r="T3941" i="1"/>
  <c r="U3941" i="1" s="1"/>
  <c r="R3941" i="1"/>
  <c r="Q3941" i="1"/>
  <c r="M3941" i="1"/>
  <c r="O3941" i="1" s="1"/>
  <c r="AG3940" i="1"/>
  <c r="T3940" i="1"/>
  <c r="U3940" i="1" s="1"/>
  <c r="R3940" i="1"/>
  <c r="Q3940" i="1"/>
  <c r="O3940" i="1"/>
  <c r="M3940" i="1"/>
  <c r="AG3939" i="1"/>
  <c r="T3939" i="1"/>
  <c r="U3939" i="1" s="1"/>
  <c r="R3939" i="1"/>
  <c r="M3939" i="1"/>
  <c r="AG3938" i="1"/>
  <c r="U3938" i="1"/>
  <c r="T3938" i="1"/>
  <c r="R3938" i="1"/>
  <c r="M3938" i="1"/>
  <c r="AG3937" i="1"/>
  <c r="T3937" i="1"/>
  <c r="U3937" i="1" s="1"/>
  <c r="R3937" i="1"/>
  <c r="M3937" i="1"/>
  <c r="AG3936" i="1"/>
  <c r="U3936" i="1"/>
  <c r="T3936" i="1"/>
  <c r="R3936" i="1"/>
  <c r="Q3936" i="1"/>
  <c r="O3936" i="1"/>
  <c r="M3936" i="1"/>
  <c r="AG3935" i="1"/>
  <c r="U3935" i="1"/>
  <c r="T3935" i="1"/>
  <c r="R3935" i="1"/>
  <c r="Q3935" i="1"/>
  <c r="M3935" i="1"/>
  <c r="O3935" i="1" s="1"/>
  <c r="AG3934" i="1"/>
  <c r="T3934" i="1"/>
  <c r="U3934" i="1" s="1"/>
  <c r="R3934" i="1"/>
  <c r="O3934" i="1"/>
  <c r="M3934" i="1"/>
  <c r="Q3934" i="1" s="1"/>
  <c r="AG3933" i="1"/>
  <c r="U3933" i="1"/>
  <c r="T3933" i="1"/>
  <c r="R3933" i="1"/>
  <c r="M3933" i="1"/>
  <c r="O3933" i="1" s="1"/>
  <c r="AG3932" i="1"/>
  <c r="U3932" i="1"/>
  <c r="T3932" i="1"/>
  <c r="R3932" i="1"/>
  <c r="Q3932" i="1"/>
  <c r="O3932" i="1"/>
  <c r="M3932" i="1"/>
  <c r="AG3931" i="1"/>
  <c r="T3931" i="1"/>
  <c r="U3931" i="1" s="1"/>
  <c r="R3931" i="1"/>
  <c r="M3931" i="1"/>
  <c r="O3931" i="1" s="1"/>
  <c r="AG3930" i="1"/>
  <c r="T3930" i="1"/>
  <c r="U3930" i="1" s="1"/>
  <c r="R3930" i="1"/>
  <c r="Q3930" i="1"/>
  <c r="O3930" i="1"/>
  <c r="M3930" i="1"/>
  <c r="AG3929" i="1"/>
  <c r="T3929" i="1"/>
  <c r="U3929" i="1" s="1"/>
  <c r="R3929" i="1"/>
  <c r="M3929" i="1"/>
  <c r="AG3928" i="1"/>
  <c r="U3928" i="1"/>
  <c r="T3928" i="1"/>
  <c r="R3928" i="1"/>
  <c r="Q3928" i="1"/>
  <c r="O3928" i="1"/>
  <c r="M3928" i="1"/>
  <c r="AG3927" i="1"/>
  <c r="T3927" i="1"/>
  <c r="U3927" i="1" s="1"/>
  <c r="R3927" i="1"/>
  <c r="M3927" i="1"/>
  <c r="AG3926" i="1"/>
  <c r="T3926" i="1"/>
  <c r="U3926" i="1" s="1"/>
  <c r="R3926" i="1"/>
  <c r="M3926" i="1"/>
  <c r="AG3925" i="1"/>
  <c r="T3925" i="1"/>
  <c r="U3925" i="1" s="1"/>
  <c r="R3925" i="1"/>
  <c r="Q3925" i="1"/>
  <c r="M3925" i="1"/>
  <c r="O3925" i="1" s="1"/>
  <c r="AG3924" i="1"/>
  <c r="U3924" i="1"/>
  <c r="T3924" i="1"/>
  <c r="R3924" i="1"/>
  <c r="Q3924" i="1"/>
  <c r="O3924" i="1"/>
  <c r="M3924" i="1"/>
  <c r="AG3923" i="1"/>
  <c r="T3923" i="1"/>
  <c r="U3923" i="1" s="1"/>
  <c r="R3923" i="1"/>
  <c r="M3923" i="1"/>
  <c r="AG3922" i="1"/>
  <c r="U3922" i="1"/>
  <c r="T3922" i="1"/>
  <c r="R3922" i="1"/>
  <c r="M3922" i="1"/>
  <c r="Q3922" i="1" s="1"/>
  <c r="AG3921" i="1"/>
  <c r="U3921" i="1"/>
  <c r="T3921" i="1"/>
  <c r="R3921" i="1"/>
  <c r="M3921" i="1"/>
  <c r="AG3920" i="1"/>
  <c r="U3920" i="1"/>
  <c r="T3920" i="1"/>
  <c r="R3920" i="1"/>
  <c r="Q3920" i="1"/>
  <c r="O3920" i="1"/>
  <c r="M3920" i="1"/>
  <c r="AG3919" i="1"/>
  <c r="U3919" i="1"/>
  <c r="T3919" i="1"/>
  <c r="R3919" i="1"/>
  <c r="Q3919" i="1"/>
  <c r="O3919" i="1"/>
  <c r="M3919" i="1"/>
  <c r="AG3918" i="1"/>
  <c r="T3918" i="1"/>
  <c r="U3918" i="1" s="1"/>
  <c r="R3918" i="1"/>
  <c r="M3918" i="1"/>
  <c r="AG3917" i="1"/>
  <c r="T3917" i="1"/>
  <c r="U3917" i="1" s="1"/>
  <c r="R3917" i="1"/>
  <c r="Q3917" i="1"/>
  <c r="M3917" i="1"/>
  <c r="O3917" i="1" s="1"/>
  <c r="AG3916" i="1"/>
  <c r="T3916" i="1"/>
  <c r="U3916" i="1" s="1"/>
  <c r="R3916" i="1"/>
  <c r="Q3916" i="1"/>
  <c r="O3916" i="1"/>
  <c r="M3916" i="1"/>
  <c r="AG3915" i="1"/>
  <c r="T3915" i="1"/>
  <c r="U3915" i="1" s="1"/>
  <c r="R3915" i="1"/>
  <c r="M3915" i="1"/>
  <c r="AG3914" i="1"/>
  <c r="U3914" i="1"/>
  <c r="T3914" i="1"/>
  <c r="R3914" i="1"/>
  <c r="O3914" i="1"/>
  <c r="M3914" i="1"/>
  <c r="Q3914" i="1" s="1"/>
  <c r="AG3913" i="1"/>
  <c r="T3913" i="1"/>
  <c r="U3913" i="1" s="1"/>
  <c r="R3913" i="1"/>
  <c r="M3913" i="1"/>
  <c r="AG3912" i="1"/>
  <c r="U3912" i="1"/>
  <c r="T3912" i="1"/>
  <c r="R3912" i="1"/>
  <c r="Q3912" i="1"/>
  <c r="O3912" i="1"/>
  <c r="M3912" i="1"/>
  <c r="AG3911" i="1"/>
  <c r="U3911" i="1"/>
  <c r="T3911" i="1"/>
  <c r="R3911" i="1"/>
  <c r="O3911" i="1"/>
  <c r="M3911" i="1"/>
  <c r="Q3911" i="1" s="1"/>
  <c r="AG3910" i="1"/>
  <c r="U3910" i="1"/>
  <c r="T3910" i="1"/>
  <c r="R3910" i="1"/>
  <c r="O3910" i="1"/>
  <c r="M3910" i="1"/>
  <c r="Q3910" i="1" s="1"/>
  <c r="AG3909" i="1"/>
  <c r="U3909" i="1"/>
  <c r="T3909" i="1"/>
  <c r="R3909" i="1"/>
  <c r="Q3909" i="1"/>
  <c r="M3909" i="1"/>
  <c r="O3909" i="1" s="1"/>
  <c r="AG3908" i="1"/>
  <c r="U3908" i="1"/>
  <c r="T3908" i="1"/>
  <c r="R3908" i="1"/>
  <c r="Q3908" i="1"/>
  <c r="M3908" i="1"/>
  <c r="O3908" i="1" s="1"/>
  <c r="AG3907" i="1"/>
  <c r="T3907" i="1"/>
  <c r="U3907" i="1" s="1"/>
  <c r="R3907" i="1"/>
  <c r="M3907" i="1"/>
  <c r="O3907" i="1" s="1"/>
  <c r="AG3906" i="1"/>
  <c r="U3906" i="1"/>
  <c r="T3906" i="1"/>
  <c r="R3906" i="1"/>
  <c r="Q3906" i="1"/>
  <c r="O3906" i="1"/>
  <c r="M3906" i="1"/>
  <c r="AG3905" i="1"/>
  <c r="T3905" i="1"/>
  <c r="U3905" i="1" s="1"/>
  <c r="R3905" i="1"/>
  <c r="M3905" i="1"/>
  <c r="AG3904" i="1"/>
  <c r="T3904" i="1"/>
  <c r="U3904" i="1" s="1"/>
  <c r="R3904" i="1"/>
  <c r="Q3904" i="1"/>
  <c r="O3904" i="1"/>
  <c r="M3904" i="1"/>
  <c r="AG3903" i="1"/>
  <c r="U3903" i="1"/>
  <c r="T3903" i="1"/>
  <c r="R3903" i="1"/>
  <c r="Q3903" i="1"/>
  <c r="O3903" i="1"/>
  <c r="M3903" i="1"/>
  <c r="AG3902" i="1"/>
  <c r="U3902" i="1"/>
  <c r="T3902" i="1"/>
  <c r="R3902" i="1"/>
  <c r="M3902" i="1"/>
  <c r="AG3901" i="1"/>
  <c r="T3901" i="1"/>
  <c r="U3901" i="1" s="1"/>
  <c r="R3901" i="1"/>
  <c r="O3901" i="1"/>
  <c r="M3901" i="1"/>
  <c r="Q3901" i="1" s="1"/>
  <c r="AG3900" i="1"/>
  <c r="U3900" i="1"/>
  <c r="T3900" i="1"/>
  <c r="R3900" i="1"/>
  <c r="Q3900" i="1"/>
  <c r="O3900" i="1"/>
  <c r="M3900" i="1"/>
  <c r="AG3899" i="1"/>
  <c r="T3899" i="1"/>
  <c r="U3899" i="1" s="1"/>
  <c r="R3899" i="1"/>
  <c r="M3899" i="1"/>
  <c r="AG3898" i="1"/>
  <c r="U3898" i="1"/>
  <c r="T3898" i="1"/>
  <c r="R3898" i="1"/>
  <c r="M3898" i="1"/>
  <c r="AG3897" i="1"/>
  <c r="T3897" i="1"/>
  <c r="U3897" i="1" s="1"/>
  <c r="R3897" i="1"/>
  <c r="Q3897" i="1"/>
  <c r="M3897" i="1"/>
  <c r="O3897" i="1" s="1"/>
  <c r="AG3896" i="1"/>
  <c r="U3896" i="1"/>
  <c r="T3896" i="1"/>
  <c r="R3896" i="1"/>
  <c r="Q3896" i="1"/>
  <c r="O3896" i="1"/>
  <c r="M3896" i="1"/>
  <c r="AG3895" i="1"/>
  <c r="T3895" i="1"/>
  <c r="U3895" i="1" s="1"/>
  <c r="R3895" i="1"/>
  <c r="Q3895" i="1"/>
  <c r="O3895" i="1"/>
  <c r="M3895" i="1"/>
  <c r="AG3894" i="1"/>
  <c r="U3894" i="1"/>
  <c r="T3894" i="1"/>
  <c r="R3894" i="1"/>
  <c r="O3894" i="1"/>
  <c r="M3894" i="1"/>
  <c r="Q3894" i="1" s="1"/>
  <c r="AG3893" i="1"/>
  <c r="T3893" i="1"/>
  <c r="U3893" i="1" s="1"/>
  <c r="R3893" i="1"/>
  <c r="Q3893" i="1"/>
  <c r="M3893" i="1"/>
  <c r="O3893" i="1" s="1"/>
  <c r="AG3892" i="1"/>
  <c r="U3892" i="1"/>
  <c r="T3892" i="1"/>
  <c r="R3892" i="1"/>
  <c r="Q3892" i="1"/>
  <c r="O3892" i="1"/>
  <c r="M3892" i="1"/>
  <c r="AG3891" i="1"/>
  <c r="T3891" i="1"/>
  <c r="U3891" i="1" s="1"/>
  <c r="R3891" i="1"/>
  <c r="M3891" i="1"/>
  <c r="AG3890" i="1"/>
  <c r="U3890" i="1"/>
  <c r="T3890" i="1"/>
  <c r="R3890" i="1"/>
  <c r="M3890" i="1"/>
  <c r="Q3890" i="1" s="1"/>
  <c r="AG3889" i="1"/>
  <c r="T3889" i="1"/>
  <c r="U3889" i="1" s="1"/>
  <c r="R3889" i="1"/>
  <c r="M3889" i="1"/>
  <c r="AG3888" i="1"/>
  <c r="U3888" i="1"/>
  <c r="T3888" i="1"/>
  <c r="R3888" i="1"/>
  <c r="Q3888" i="1"/>
  <c r="O3888" i="1"/>
  <c r="M3888" i="1"/>
  <c r="AG3887" i="1"/>
  <c r="U3887" i="1"/>
  <c r="T3887" i="1"/>
  <c r="R3887" i="1"/>
  <c r="M3887" i="1"/>
  <c r="Q3887" i="1" s="1"/>
  <c r="AG3886" i="1"/>
  <c r="U3886" i="1"/>
  <c r="T3886" i="1"/>
  <c r="R3886" i="1"/>
  <c r="M3886" i="1"/>
  <c r="Q3886" i="1" s="1"/>
  <c r="AG3885" i="1"/>
  <c r="U3885" i="1"/>
  <c r="T3885" i="1"/>
  <c r="R3885" i="1"/>
  <c r="M3885" i="1"/>
  <c r="O3885" i="1" s="1"/>
  <c r="AG3884" i="1"/>
  <c r="U3884" i="1"/>
  <c r="T3884" i="1"/>
  <c r="R3884" i="1"/>
  <c r="Q3884" i="1"/>
  <c r="O3884" i="1"/>
  <c r="M3884" i="1"/>
  <c r="AG3883" i="1"/>
  <c r="T3883" i="1"/>
  <c r="U3883" i="1" s="1"/>
  <c r="R3883" i="1"/>
  <c r="M3883" i="1"/>
  <c r="O3883" i="1" s="1"/>
  <c r="AG3882" i="1"/>
  <c r="U3882" i="1"/>
  <c r="T3882" i="1"/>
  <c r="R3882" i="1"/>
  <c r="Q3882" i="1"/>
  <c r="O3882" i="1"/>
  <c r="M3882" i="1"/>
  <c r="AG3881" i="1"/>
  <c r="T3881" i="1"/>
  <c r="U3881" i="1" s="1"/>
  <c r="R3881" i="1"/>
  <c r="M3881" i="1"/>
  <c r="AG3880" i="1"/>
  <c r="U3880" i="1"/>
  <c r="T3880" i="1"/>
  <c r="R3880" i="1"/>
  <c r="Q3880" i="1"/>
  <c r="O3880" i="1"/>
  <c r="M3880" i="1"/>
  <c r="AG3879" i="1"/>
  <c r="T3879" i="1"/>
  <c r="U3879" i="1" s="1"/>
  <c r="R3879" i="1"/>
  <c r="M3879" i="1"/>
  <c r="Q3879" i="1" s="1"/>
  <c r="AG3878" i="1"/>
  <c r="U3878" i="1"/>
  <c r="T3878" i="1"/>
  <c r="R3878" i="1"/>
  <c r="M3878" i="1"/>
  <c r="AG3877" i="1"/>
  <c r="T3877" i="1"/>
  <c r="U3877" i="1" s="1"/>
  <c r="R3877" i="1"/>
  <c r="M3877" i="1"/>
  <c r="AG3876" i="1"/>
  <c r="U3876" i="1"/>
  <c r="T3876" i="1"/>
  <c r="R3876" i="1"/>
  <c r="Q3876" i="1"/>
  <c r="O3876" i="1"/>
  <c r="M3876" i="1"/>
  <c r="AG3875" i="1"/>
  <c r="T3875" i="1"/>
  <c r="U3875" i="1" s="1"/>
  <c r="R3875" i="1"/>
  <c r="O3875" i="1"/>
  <c r="M3875" i="1"/>
  <c r="Q3875" i="1" s="1"/>
  <c r="AG3874" i="1"/>
  <c r="U3874" i="1"/>
  <c r="T3874" i="1"/>
  <c r="R3874" i="1"/>
  <c r="O3874" i="1"/>
  <c r="M3874" i="1"/>
  <c r="Q3874" i="1" s="1"/>
  <c r="AG3873" i="1"/>
  <c r="U3873" i="1"/>
  <c r="T3873" i="1"/>
  <c r="R3873" i="1"/>
  <c r="Q3873" i="1"/>
  <c r="M3873" i="1"/>
  <c r="O3873" i="1" s="1"/>
  <c r="AG3872" i="1"/>
  <c r="U3872" i="1"/>
  <c r="T3872" i="1"/>
  <c r="R3872" i="1"/>
  <c r="Q3872" i="1"/>
  <c r="O3872" i="1"/>
  <c r="M3872" i="1"/>
  <c r="AG3871" i="1"/>
  <c r="T3871" i="1"/>
  <c r="U3871" i="1" s="1"/>
  <c r="R3871" i="1"/>
  <c r="Q3871" i="1"/>
  <c r="O3871" i="1"/>
  <c r="M3871" i="1"/>
  <c r="AG3870" i="1"/>
  <c r="T3870" i="1"/>
  <c r="U3870" i="1" s="1"/>
  <c r="R3870" i="1"/>
  <c r="M3870" i="1"/>
  <c r="AG3869" i="1"/>
  <c r="T3869" i="1"/>
  <c r="U3869" i="1" s="1"/>
  <c r="R3869" i="1"/>
  <c r="Q3869" i="1"/>
  <c r="M3869" i="1"/>
  <c r="O3869" i="1" s="1"/>
  <c r="AG3868" i="1"/>
  <c r="T3868" i="1"/>
  <c r="U3868" i="1" s="1"/>
  <c r="R3868" i="1"/>
  <c r="Q3868" i="1"/>
  <c r="O3868" i="1"/>
  <c r="M3868" i="1"/>
  <c r="AG3867" i="1"/>
  <c r="U3867" i="1"/>
  <c r="T3867" i="1"/>
  <c r="R3867" i="1"/>
  <c r="M3867" i="1"/>
  <c r="AG3866" i="1"/>
  <c r="U3866" i="1"/>
  <c r="T3866" i="1"/>
  <c r="R3866" i="1"/>
  <c r="M3866" i="1"/>
  <c r="Q3866" i="1" s="1"/>
  <c r="AG3865" i="1"/>
  <c r="T3865" i="1"/>
  <c r="U3865" i="1" s="1"/>
  <c r="R3865" i="1"/>
  <c r="M3865" i="1"/>
  <c r="AG3864" i="1"/>
  <c r="U3864" i="1"/>
  <c r="T3864" i="1"/>
  <c r="R3864" i="1"/>
  <c r="Q3864" i="1"/>
  <c r="O3864" i="1"/>
  <c r="M3864" i="1"/>
  <c r="AG3863" i="1"/>
  <c r="U3863" i="1"/>
  <c r="T3863" i="1"/>
  <c r="R3863" i="1"/>
  <c r="M3863" i="1"/>
  <c r="O3863" i="1" s="1"/>
  <c r="AG3862" i="1"/>
  <c r="T3862" i="1"/>
  <c r="U3862" i="1" s="1"/>
  <c r="R3862" i="1"/>
  <c r="M3862" i="1"/>
  <c r="Q3862" i="1" s="1"/>
  <c r="AG3861" i="1"/>
  <c r="U3861" i="1"/>
  <c r="T3861" i="1"/>
  <c r="R3861" i="1"/>
  <c r="M3861" i="1"/>
  <c r="AG3860" i="1"/>
  <c r="U3860" i="1"/>
  <c r="T3860" i="1"/>
  <c r="R3860" i="1"/>
  <c r="M3860" i="1"/>
  <c r="AG3859" i="1"/>
  <c r="T3859" i="1"/>
  <c r="U3859" i="1" s="1"/>
  <c r="R3859" i="1"/>
  <c r="Q3859" i="1"/>
  <c r="M3859" i="1"/>
  <c r="O3859" i="1" s="1"/>
  <c r="AG3858" i="1"/>
  <c r="T3858" i="1"/>
  <c r="U3858" i="1" s="1"/>
  <c r="R3858" i="1"/>
  <c r="Q3858" i="1"/>
  <c r="O3858" i="1"/>
  <c r="M3858" i="1"/>
  <c r="AG3857" i="1"/>
  <c r="T3857" i="1"/>
  <c r="U3857" i="1" s="1"/>
  <c r="R3857" i="1"/>
  <c r="M3857" i="1"/>
  <c r="AG3856" i="1"/>
  <c r="U3856" i="1"/>
  <c r="T3856" i="1"/>
  <c r="R3856" i="1"/>
  <c r="Q3856" i="1"/>
  <c r="O3856" i="1"/>
  <c r="M3856" i="1"/>
  <c r="AG3855" i="1"/>
  <c r="T3855" i="1"/>
  <c r="U3855" i="1" s="1"/>
  <c r="R3855" i="1"/>
  <c r="Q3855" i="1"/>
  <c r="O3855" i="1"/>
  <c r="M3855" i="1"/>
  <c r="AG3854" i="1"/>
  <c r="U3854" i="1"/>
  <c r="T3854" i="1"/>
  <c r="R3854" i="1"/>
  <c r="M3854" i="1"/>
  <c r="AG3853" i="1"/>
  <c r="T3853" i="1"/>
  <c r="U3853" i="1" s="1"/>
  <c r="R3853" i="1"/>
  <c r="M3853" i="1"/>
  <c r="Q3853" i="1" s="1"/>
  <c r="AG3852" i="1"/>
  <c r="U3852" i="1"/>
  <c r="T3852" i="1"/>
  <c r="R3852" i="1"/>
  <c r="Q3852" i="1"/>
  <c r="O3852" i="1"/>
  <c r="M3852" i="1"/>
  <c r="AG3851" i="1"/>
  <c r="T3851" i="1"/>
  <c r="U3851" i="1" s="1"/>
  <c r="R3851" i="1"/>
  <c r="Q3851" i="1"/>
  <c r="O3851" i="1"/>
  <c r="M3851" i="1"/>
  <c r="AG3850" i="1"/>
  <c r="U3850" i="1"/>
  <c r="T3850" i="1"/>
  <c r="R3850" i="1"/>
  <c r="M3850" i="1"/>
  <c r="AG3849" i="1"/>
  <c r="T3849" i="1"/>
  <c r="U3849" i="1" s="1"/>
  <c r="R3849" i="1"/>
  <c r="Q3849" i="1"/>
  <c r="M3849" i="1"/>
  <c r="O3849" i="1" s="1"/>
  <c r="AG3848" i="1"/>
  <c r="U3848" i="1"/>
  <c r="T3848" i="1"/>
  <c r="R3848" i="1"/>
  <c r="Q3848" i="1"/>
  <c r="O3848" i="1"/>
  <c r="M3848" i="1"/>
  <c r="AG3847" i="1"/>
  <c r="U3847" i="1"/>
  <c r="T3847" i="1"/>
  <c r="R3847" i="1"/>
  <c r="Q3847" i="1"/>
  <c r="O3847" i="1"/>
  <c r="M3847" i="1"/>
  <c r="AG3846" i="1"/>
  <c r="T3846" i="1"/>
  <c r="U3846" i="1" s="1"/>
  <c r="R3846" i="1"/>
  <c r="M3846" i="1"/>
  <c r="AG3845" i="1"/>
  <c r="T3845" i="1"/>
  <c r="U3845" i="1" s="1"/>
  <c r="R3845" i="1"/>
  <c r="Q3845" i="1"/>
  <c r="M3845" i="1"/>
  <c r="O3845" i="1" s="1"/>
  <c r="AG3844" i="1"/>
  <c r="U3844" i="1"/>
  <c r="T3844" i="1"/>
  <c r="R3844" i="1"/>
  <c r="Q3844" i="1"/>
  <c r="O3844" i="1"/>
  <c r="M3844" i="1"/>
  <c r="AG3843" i="1"/>
  <c r="U3843" i="1"/>
  <c r="T3843" i="1"/>
  <c r="R3843" i="1"/>
  <c r="M3843" i="1"/>
  <c r="AG3842" i="1"/>
  <c r="U3842" i="1"/>
  <c r="T3842" i="1"/>
  <c r="R3842" i="1"/>
  <c r="M3842" i="1"/>
  <c r="Q3842" i="1" s="1"/>
  <c r="AG3841" i="1"/>
  <c r="T3841" i="1"/>
  <c r="U3841" i="1" s="1"/>
  <c r="R3841" i="1"/>
  <c r="M3841" i="1"/>
  <c r="AG3840" i="1"/>
  <c r="U3840" i="1"/>
  <c r="T3840" i="1"/>
  <c r="R3840" i="1"/>
  <c r="Q3840" i="1"/>
  <c r="O3840" i="1"/>
  <c r="M3840" i="1"/>
  <c r="AG3839" i="1"/>
  <c r="U3839" i="1"/>
  <c r="T3839" i="1"/>
  <c r="R3839" i="1"/>
  <c r="Q3839" i="1"/>
  <c r="O3839" i="1"/>
  <c r="M3839" i="1"/>
  <c r="AG3838" i="1"/>
  <c r="U3838" i="1"/>
  <c r="T3838" i="1"/>
  <c r="R3838" i="1"/>
  <c r="M3838" i="1"/>
  <c r="Q3838" i="1" s="1"/>
  <c r="AG3837" i="1"/>
  <c r="U3837" i="1"/>
  <c r="T3837" i="1"/>
  <c r="R3837" i="1"/>
  <c r="Q3837" i="1"/>
  <c r="M3837" i="1"/>
  <c r="O3837" i="1" s="1"/>
  <c r="AG3836" i="1"/>
  <c r="U3836" i="1"/>
  <c r="T3836" i="1"/>
  <c r="R3836" i="1"/>
  <c r="M3836" i="1"/>
  <c r="AG3835" i="1"/>
  <c r="T3835" i="1"/>
  <c r="U3835" i="1" s="1"/>
  <c r="R3835" i="1"/>
  <c r="Q3835" i="1"/>
  <c r="M3835" i="1"/>
  <c r="O3835" i="1" s="1"/>
  <c r="AG3834" i="1"/>
  <c r="U3834" i="1"/>
  <c r="T3834" i="1"/>
  <c r="R3834" i="1"/>
  <c r="Q3834" i="1"/>
  <c r="O3834" i="1"/>
  <c r="M3834" i="1"/>
  <c r="AG3833" i="1"/>
  <c r="T3833" i="1"/>
  <c r="U3833" i="1" s="1"/>
  <c r="R3833" i="1"/>
  <c r="M3833" i="1"/>
  <c r="AG3832" i="1"/>
  <c r="U3832" i="1"/>
  <c r="T3832" i="1"/>
  <c r="R3832" i="1"/>
  <c r="Q3832" i="1"/>
  <c r="O3832" i="1"/>
  <c r="M3832" i="1"/>
  <c r="AG3831" i="1"/>
  <c r="T3831" i="1"/>
  <c r="U3831" i="1" s="1"/>
  <c r="R3831" i="1"/>
  <c r="M3831" i="1"/>
  <c r="O3831" i="1" s="1"/>
  <c r="AG3830" i="1"/>
  <c r="T3830" i="1"/>
  <c r="U3830" i="1" s="1"/>
  <c r="R3830" i="1"/>
  <c r="M3830" i="1"/>
  <c r="AG3829" i="1"/>
  <c r="T3829" i="1"/>
  <c r="U3829" i="1" s="1"/>
  <c r="R3829" i="1"/>
  <c r="Q3829" i="1"/>
  <c r="O3829" i="1"/>
  <c r="M3829" i="1"/>
  <c r="AG3828" i="1"/>
  <c r="U3828" i="1"/>
  <c r="T3828" i="1"/>
  <c r="R3828" i="1"/>
  <c r="Q3828" i="1"/>
  <c r="O3828" i="1"/>
  <c r="M3828" i="1"/>
  <c r="AG3827" i="1"/>
  <c r="U3827" i="1"/>
  <c r="T3827" i="1"/>
  <c r="R3827" i="1"/>
  <c r="M3827" i="1"/>
  <c r="AG3826" i="1"/>
  <c r="U3826" i="1"/>
  <c r="T3826" i="1"/>
  <c r="R3826" i="1"/>
  <c r="M3826" i="1"/>
  <c r="AG3825" i="1"/>
  <c r="T3825" i="1"/>
  <c r="U3825" i="1" s="1"/>
  <c r="R3825" i="1"/>
  <c r="M3825" i="1"/>
  <c r="AG3824" i="1"/>
  <c r="U3824" i="1"/>
  <c r="T3824" i="1"/>
  <c r="R3824" i="1"/>
  <c r="O3824" i="1"/>
  <c r="M3824" i="1"/>
  <c r="Q3824" i="1" s="1"/>
  <c r="AG3823" i="1"/>
  <c r="U3823" i="1"/>
  <c r="T3823" i="1"/>
  <c r="R3823" i="1"/>
  <c r="Q3823" i="1"/>
  <c r="O3823" i="1"/>
  <c r="M3823" i="1"/>
  <c r="AG3822" i="1"/>
  <c r="U3822" i="1"/>
  <c r="T3822" i="1"/>
  <c r="R3822" i="1"/>
  <c r="O3822" i="1"/>
  <c r="M3822" i="1"/>
  <c r="Q3822" i="1" s="1"/>
  <c r="AG3821" i="1"/>
  <c r="T3821" i="1"/>
  <c r="U3821" i="1" s="1"/>
  <c r="R3821" i="1"/>
  <c r="Q3821" i="1"/>
  <c r="M3821" i="1"/>
  <c r="O3821" i="1" s="1"/>
  <c r="AG3820" i="1"/>
  <c r="U3820" i="1"/>
  <c r="T3820" i="1"/>
  <c r="R3820" i="1"/>
  <c r="Q3820" i="1"/>
  <c r="O3820" i="1"/>
  <c r="M3820" i="1"/>
  <c r="AG3819" i="1"/>
  <c r="T3819" i="1"/>
  <c r="U3819" i="1" s="1"/>
  <c r="R3819" i="1"/>
  <c r="M3819" i="1"/>
  <c r="AG3818" i="1"/>
  <c r="U3818" i="1"/>
  <c r="T3818" i="1"/>
  <c r="R3818" i="1"/>
  <c r="O3818" i="1"/>
  <c r="M3818" i="1"/>
  <c r="Q3818" i="1" s="1"/>
  <c r="AG3817" i="1"/>
  <c r="T3817" i="1"/>
  <c r="U3817" i="1" s="1"/>
  <c r="R3817" i="1"/>
  <c r="M3817" i="1"/>
  <c r="AG3816" i="1"/>
  <c r="U3816" i="1"/>
  <c r="T3816" i="1"/>
  <c r="R3816" i="1"/>
  <c r="Q3816" i="1"/>
  <c r="O3816" i="1"/>
  <c r="M3816" i="1"/>
  <c r="AG3815" i="1"/>
  <c r="U3815" i="1"/>
  <c r="T3815" i="1"/>
  <c r="R3815" i="1"/>
  <c r="Q3815" i="1"/>
  <c r="M3815" i="1"/>
  <c r="O3815" i="1" s="1"/>
  <c r="AG3814" i="1"/>
  <c r="T3814" i="1"/>
  <c r="U3814" i="1" s="1"/>
  <c r="R3814" i="1"/>
  <c r="O3814" i="1"/>
  <c r="M3814" i="1"/>
  <c r="Q3814" i="1" s="1"/>
  <c r="AG3813" i="1"/>
  <c r="U3813" i="1"/>
  <c r="T3813" i="1"/>
  <c r="R3813" i="1"/>
  <c r="M3813" i="1"/>
  <c r="O3813" i="1" s="1"/>
  <c r="AG3812" i="1"/>
  <c r="U3812" i="1"/>
  <c r="T3812" i="1"/>
  <c r="R3812" i="1"/>
  <c r="M3812" i="1"/>
  <c r="Q3812" i="1" s="1"/>
  <c r="AG3811" i="1"/>
  <c r="T3811" i="1"/>
  <c r="U3811" i="1" s="1"/>
  <c r="R3811" i="1"/>
  <c r="M3811" i="1"/>
  <c r="AG3810" i="1"/>
  <c r="U3810" i="1"/>
  <c r="T3810" i="1"/>
  <c r="R3810" i="1"/>
  <c r="Q3810" i="1"/>
  <c r="O3810" i="1"/>
  <c r="M3810" i="1"/>
  <c r="AG3809" i="1"/>
  <c r="T3809" i="1"/>
  <c r="U3809" i="1" s="1"/>
  <c r="R3809" i="1"/>
  <c r="M3809" i="1"/>
  <c r="AG3808" i="1"/>
  <c r="U3808" i="1"/>
  <c r="T3808" i="1"/>
  <c r="R3808" i="1"/>
  <c r="Q3808" i="1"/>
  <c r="O3808" i="1"/>
  <c r="M3808" i="1"/>
  <c r="AG3807" i="1"/>
  <c r="U3807" i="1"/>
  <c r="T3807" i="1"/>
  <c r="R3807" i="1"/>
  <c r="M3807" i="1"/>
  <c r="AG3806" i="1"/>
  <c r="U3806" i="1"/>
  <c r="T3806" i="1"/>
  <c r="R3806" i="1"/>
  <c r="M3806" i="1"/>
  <c r="AG3805" i="1"/>
  <c r="T3805" i="1"/>
  <c r="U3805" i="1" s="1"/>
  <c r="R3805" i="1"/>
  <c r="O3805" i="1"/>
  <c r="M3805" i="1"/>
  <c r="Q3805" i="1" s="1"/>
  <c r="AG3804" i="1"/>
  <c r="U3804" i="1"/>
  <c r="T3804" i="1"/>
  <c r="R3804" i="1"/>
  <c r="Q3804" i="1"/>
  <c r="O3804" i="1"/>
  <c r="M3804" i="1"/>
  <c r="AG3803" i="1"/>
  <c r="T3803" i="1"/>
  <c r="U3803" i="1" s="1"/>
  <c r="R3803" i="1"/>
  <c r="Q3803" i="1"/>
  <c r="O3803" i="1"/>
  <c r="M3803" i="1"/>
  <c r="AG3802" i="1"/>
  <c r="U3802" i="1"/>
  <c r="T3802" i="1"/>
  <c r="R3802" i="1"/>
  <c r="O3802" i="1"/>
  <c r="M3802" i="1"/>
  <c r="Q3802" i="1" s="1"/>
  <c r="AG3801" i="1"/>
  <c r="T3801" i="1"/>
  <c r="U3801" i="1" s="1"/>
  <c r="R3801" i="1"/>
  <c r="Q3801" i="1"/>
  <c r="M3801" i="1"/>
  <c r="O3801" i="1" s="1"/>
  <c r="AG3800" i="1"/>
  <c r="U3800" i="1"/>
  <c r="T3800" i="1"/>
  <c r="R3800" i="1"/>
  <c r="Q3800" i="1"/>
  <c r="O3800" i="1"/>
  <c r="M3800" i="1"/>
  <c r="AG3799" i="1"/>
  <c r="U3799" i="1"/>
  <c r="T3799" i="1"/>
  <c r="R3799" i="1"/>
  <c r="Q3799" i="1"/>
  <c r="O3799" i="1"/>
  <c r="M3799" i="1"/>
  <c r="AG3798" i="1"/>
  <c r="T3798" i="1"/>
  <c r="U3798" i="1" s="1"/>
  <c r="R3798" i="1"/>
  <c r="M3798" i="1"/>
  <c r="AG3797" i="1"/>
  <c r="T3797" i="1"/>
  <c r="U3797" i="1" s="1"/>
  <c r="R3797" i="1"/>
  <c r="Q3797" i="1"/>
  <c r="M3797" i="1"/>
  <c r="O3797" i="1" s="1"/>
  <c r="AG3796" i="1"/>
  <c r="T3796" i="1"/>
  <c r="U3796" i="1" s="1"/>
  <c r="R3796" i="1"/>
  <c r="Q3796" i="1"/>
  <c r="O3796" i="1"/>
  <c r="M3796" i="1"/>
  <c r="AG3795" i="1"/>
  <c r="T3795" i="1"/>
  <c r="U3795" i="1" s="1"/>
  <c r="R3795" i="1"/>
  <c r="M3795" i="1"/>
  <c r="AG3794" i="1"/>
  <c r="T3794" i="1"/>
  <c r="U3794" i="1" s="1"/>
  <c r="R3794" i="1"/>
  <c r="M3794" i="1"/>
  <c r="Q3794" i="1" s="1"/>
  <c r="AG3793" i="1"/>
  <c r="T3793" i="1"/>
  <c r="U3793" i="1" s="1"/>
  <c r="R3793" i="1"/>
  <c r="M3793" i="1"/>
  <c r="AG3792" i="1"/>
  <c r="U3792" i="1"/>
  <c r="T3792" i="1"/>
  <c r="R3792" i="1"/>
  <c r="Q3792" i="1"/>
  <c r="O3792" i="1"/>
  <c r="M3792" i="1"/>
  <c r="AG3791" i="1"/>
  <c r="U3791" i="1"/>
  <c r="T3791" i="1"/>
  <c r="R3791" i="1"/>
  <c r="Q3791" i="1"/>
  <c r="M3791" i="1"/>
  <c r="O3791" i="1" s="1"/>
  <c r="AG3790" i="1"/>
  <c r="T3790" i="1"/>
  <c r="U3790" i="1" s="1"/>
  <c r="R3790" i="1"/>
  <c r="M3790" i="1"/>
  <c r="Q3790" i="1" s="1"/>
  <c r="AG3789" i="1"/>
  <c r="U3789" i="1"/>
  <c r="T3789" i="1"/>
  <c r="R3789" i="1"/>
  <c r="M3789" i="1"/>
  <c r="AG3788" i="1"/>
  <c r="U3788" i="1"/>
  <c r="T3788" i="1"/>
  <c r="R3788" i="1"/>
  <c r="M3788" i="1"/>
  <c r="AG3787" i="1"/>
  <c r="T3787" i="1"/>
  <c r="U3787" i="1" s="1"/>
  <c r="R3787" i="1"/>
  <c r="Q3787" i="1"/>
  <c r="O3787" i="1"/>
  <c r="M3787" i="1"/>
  <c r="AG3786" i="1"/>
  <c r="T3786" i="1"/>
  <c r="U3786" i="1" s="1"/>
  <c r="R3786" i="1"/>
  <c r="Q3786" i="1"/>
  <c r="O3786" i="1"/>
  <c r="M3786" i="1"/>
  <c r="AG3785" i="1"/>
  <c r="T3785" i="1"/>
  <c r="U3785" i="1" s="1"/>
  <c r="R3785" i="1"/>
  <c r="Q3785" i="1"/>
  <c r="M3785" i="1"/>
  <c r="O3785" i="1" s="1"/>
  <c r="AG3784" i="1"/>
  <c r="T3784" i="1"/>
  <c r="U3784" i="1" s="1"/>
  <c r="R3784" i="1"/>
  <c r="Q3784" i="1"/>
  <c r="O3784" i="1"/>
  <c r="M3784" i="1"/>
  <c r="AG3783" i="1"/>
  <c r="U3783" i="1"/>
  <c r="T3783" i="1"/>
  <c r="R3783" i="1"/>
  <c r="M3783" i="1"/>
  <c r="AG3782" i="1"/>
  <c r="T3782" i="1"/>
  <c r="U3782" i="1" s="1"/>
  <c r="R3782" i="1"/>
  <c r="M3782" i="1"/>
  <c r="AG3781" i="1"/>
  <c r="T3781" i="1"/>
  <c r="U3781" i="1" s="1"/>
  <c r="R3781" i="1"/>
  <c r="Q3781" i="1"/>
  <c r="O3781" i="1"/>
  <c r="M3781" i="1"/>
  <c r="AG3780" i="1"/>
  <c r="U3780" i="1"/>
  <c r="T3780" i="1"/>
  <c r="R3780" i="1"/>
  <c r="Q3780" i="1"/>
  <c r="O3780" i="1"/>
  <c r="M3780" i="1"/>
  <c r="AG3779" i="1"/>
  <c r="T3779" i="1"/>
  <c r="U3779" i="1" s="1"/>
  <c r="R3779" i="1"/>
  <c r="O3779" i="1"/>
  <c r="M3779" i="1"/>
  <c r="Q3779" i="1" s="1"/>
  <c r="AG3778" i="1"/>
  <c r="U3778" i="1"/>
  <c r="T3778" i="1"/>
  <c r="R3778" i="1"/>
  <c r="O3778" i="1"/>
  <c r="M3778" i="1"/>
  <c r="Q3778" i="1" s="1"/>
  <c r="AG3777" i="1"/>
  <c r="T3777" i="1"/>
  <c r="U3777" i="1" s="1"/>
  <c r="R3777" i="1"/>
  <c r="Q3777" i="1"/>
  <c r="M3777" i="1"/>
  <c r="O3777" i="1" s="1"/>
  <c r="AG3776" i="1"/>
  <c r="U3776" i="1"/>
  <c r="T3776" i="1"/>
  <c r="R3776" i="1"/>
  <c r="O3776" i="1"/>
  <c r="M3776" i="1"/>
  <c r="Q3776" i="1" s="1"/>
  <c r="AG3775" i="1"/>
  <c r="U3775" i="1"/>
  <c r="T3775" i="1"/>
  <c r="R3775" i="1"/>
  <c r="Q3775" i="1"/>
  <c r="M3775" i="1"/>
  <c r="O3775" i="1" s="1"/>
  <c r="AG3774" i="1"/>
  <c r="U3774" i="1"/>
  <c r="T3774" i="1"/>
  <c r="R3774" i="1"/>
  <c r="Q3774" i="1"/>
  <c r="O3774" i="1"/>
  <c r="M3774" i="1"/>
  <c r="AG3773" i="1"/>
  <c r="T3773" i="1"/>
  <c r="U3773" i="1" s="1"/>
  <c r="R3773" i="1"/>
  <c r="M3773" i="1"/>
  <c r="O3773" i="1" s="1"/>
  <c r="AG3772" i="1"/>
  <c r="T3772" i="1"/>
  <c r="U3772" i="1" s="1"/>
  <c r="R3772" i="1"/>
  <c r="Q3772" i="1"/>
  <c r="O3772" i="1"/>
  <c r="M3772" i="1"/>
  <c r="AG3771" i="1"/>
  <c r="U3771" i="1"/>
  <c r="T3771" i="1"/>
  <c r="R3771" i="1"/>
  <c r="M3771" i="1"/>
  <c r="AG3770" i="1"/>
  <c r="T3770" i="1"/>
  <c r="U3770" i="1" s="1"/>
  <c r="R3770" i="1"/>
  <c r="O3770" i="1"/>
  <c r="M3770" i="1"/>
  <c r="Q3770" i="1" s="1"/>
  <c r="AG3769" i="1"/>
  <c r="T3769" i="1"/>
  <c r="U3769" i="1" s="1"/>
  <c r="R3769" i="1"/>
  <c r="M3769" i="1"/>
  <c r="O3769" i="1" s="1"/>
  <c r="AG3768" i="1"/>
  <c r="U3768" i="1"/>
  <c r="T3768" i="1"/>
  <c r="R3768" i="1"/>
  <c r="Q3768" i="1"/>
  <c r="O3768" i="1"/>
  <c r="M3768" i="1"/>
  <c r="AG3767" i="1"/>
  <c r="U3767" i="1"/>
  <c r="T3767" i="1"/>
  <c r="R3767" i="1"/>
  <c r="O3767" i="1"/>
  <c r="M3767" i="1"/>
  <c r="Q3767" i="1" s="1"/>
  <c r="AG3766" i="1"/>
  <c r="U3766" i="1"/>
  <c r="T3766" i="1"/>
  <c r="R3766" i="1"/>
  <c r="O3766" i="1"/>
  <c r="M3766" i="1"/>
  <c r="Q3766" i="1" s="1"/>
  <c r="AG3765" i="1"/>
  <c r="U3765" i="1"/>
  <c r="T3765" i="1"/>
  <c r="R3765" i="1"/>
  <c r="Q3765" i="1"/>
  <c r="M3765" i="1"/>
  <c r="O3765" i="1" s="1"/>
  <c r="AG3764" i="1"/>
  <c r="U3764" i="1"/>
  <c r="T3764" i="1"/>
  <c r="R3764" i="1"/>
  <c r="Q3764" i="1"/>
  <c r="M3764" i="1"/>
  <c r="O3764" i="1" s="1"/>
  <c r="AG3763" i="1"/>
  <c r="T3763" i="1"/>
  <c r="U3763" i="1" s="1"/>
  <c r="R3763" i="1"/>
  <c r="Q3763" i="1"/>
  <c r="O3763" i="1"/>
  <c r="M3763" i="1"/>
  <c r="AG3762" i="1"/>
  <c r="U3762" i="1"/>
  <c r="T3762" i="1"/>
  <c r="R3762" i="1"/>
  <c r="Q3762" i="1"/>
  <c r="O3762" i="1"/>
  <c r="M3762" i="1"/>
  <c r="AG3761" i="1"/>
  <c r="T3761" i="1"/>
  <c r="U3761" i="1" s="1"/>
  <c r="R3761" i="1"/>
  <c r="Q3761" i="1"/>
  <c r="M3761" i="1"/>
  <c r="O3761" i="1" s="1"/>
  <c r="AG3760" i="1"/>
  <c r="U3760" i="1"/>
  <c r="T3760" i="1"/>
  <c r="R3760" i="1"/>
  <c r="Q3760" i="1"/>
  <c r="O3760" i="1"/>
  <c r="M3760" i="1"/>
  <c r="AG3759" i="1"/>
  <c r="T3759" i="1"/>
  <c r="U3759" i="1" s="1"/>
  <c r="R3759" i="1"/>
  <c r="Q3759" i="1"/>
  <c r="O3759" i="1"/>
  <c r="M3759" i="1"/>
  <c r="AG3758" i="1"/>
  <c r="U3758" i="1"/>
  <c r="T3758" i="1"/>
  <c r="R3758" i="1"/>
  <c r="M3758" i="1"/>
  <c r="AG3757" i="1"/>
  <c r="T3757" i="1"/>
  <c r="U3757" i="1" s="1"/>
  <c r="R3757" i="1"/>
  <c r="Q3757" i="1"/>
  <c r="O3757" i="1"/>
  <c r="M3757" i="1"/>
  <c r="AG3756" i="1"/>
  <c r="U3756" i="1"/>
  <c r="T3756" i="1"/>
  <c r="R3756" i="1"/>
  <c r="Q3756" i="1"/>
  <c r="O3756" i="1"/>
  <c r="M3756" i="1"/>
  <c r="AG3755" i="1"/>
  <c r="T3755" i="1"/>
  <c r="U3755" i="1" s="1"/>
  <c r="R3755" i="1"/>
  <c r="Q3755" i="1"/>
  <c r="M3755" i="1"/>
  <c r="O3755" i="1" s="1"/>
  <c r="AG3754" i="1"/>
  <c r="U3754" i="1"/>
  <c r="T3754" i="1"/>
  <c r="R3754" i="1"/>
  <c r="M3754" i="1"/>
  <c r="Q3754" i="1" s="1"/>
  <c r="AG3753" i="1"/>
  <c r="T3753" i="1"/>
  <c r="U3753" i="1" s="1"/>
  <c r="R3753" i="1"/>
  <c r="Q3753" i="1"/>
  <c r="M3753" i="1"/>
  <c r="O3753" i="1" s="1"/>
  <c r="AG3752" i="1"/>
  <c r="U3752" i="1"/>
  <c r="T3752" i="1"/>
  <c r="R3752" i="1"/>
  <c r="M3752" i="1"/>
  <c r="AG3751" i="1"/>
  <c r="U3751" i="1"/>
  <c r="T3751" i="1"/>
  <c r="R3751" i="1"/>
  <c r="Q3751" i="1"/>
  <c r="O3751" i="1"/>
  <c r="M3751" i="1"/>
  <c r="AG3750" i="1"/>
  <c r="U3750" i="1"/>
  <c r="T3750" i="1"/>
  <c r="R3750" i="1"/>
  <c r="Q3750" i="1"/>
  <c r="M3750" i="1"/>
  <c r="O3750" i="1" s="1"/>
  <c r="AG3749" i="1"/>
  <c r="T3749" i="1"/>
  <c r="U3749" i="1" s="1"/>
  <c r="R3749" i="1"/>
  <c r="Q3749" i="1"/>
  <c r="M3749" i="1"/>
  <c r="O3749" i="1" s="1"/>
  <c r="AG3748" i="1"/>
  <c r="U3748" i="1"/>
  <c r="T3748" i="1"/>
  <c r="R3748" i="1"/>
  <c r="Q3748" i="1"/>
  <c r="O3748" i="1"/>
  <c r="M3748" i="1"/>
  <c r="AG3747" i="1"/>
  <c r="T3747" i="1"/>
  <c r="U3747" i="1" s="1"/>
  <c r="R3747" i="1"/>
  <c r="M3747" i="1"/>
  <c r="AG3746" i="1"/>
  <c r="T3746" i="1"/>
  <c r="U3746" i="1" s="1"/>
  <c r="R3746" i="1"/>
  <c r="M3746" i="1"/>
  <c r="AG3745" i="1"/>
  <c r="T3745" i="1"/>
  <c r="U3745" i="1" s="1"/>
  <c r="R3745" i="1"/>
  <c r="Q3745" i="1"/>
  <c r="M3745" i="1"/>
  <c r="O3745" i="1" s="1"/>
  <c r="AG3744" i="1"/>
  <c r="U3744" i="1"/>
  <c r="T3744" i="1"/>
  <c r="R3744" i="1"/>
  <c r="Q3744" i="1"/>
  <c r="O3744" i="1"/>
  <c r="M3744" i="1"/>
  <c r="AG3743" i="1"/>
  <c r="U3743" i="1"/>
  <c r="T3743" i="1"/>
  <c r="R3743" i="1"/>
  <c r="M3743" i="1"/>
  <c r="AG3742" i="1"/>
  <c r="T3742" i="1"/>
  <c r="U3742" i="1" s="1"/>
  <c r="R3742" i="1"/>
  <c r="M3742" i="1"/>
  <c r="Q3742" i="1" s="1"/>
  <c r="AG3741" i="1"/>
  <c r="U3741" i="1"/>
  <c r="T3741" i="1"/>
  <c r="R3741" i="1"/>
  <c r="M3741" i="1"/>
  <c r="AG3740" i="1"/>
  <c r="U3740" i="1"/>
  <c r="T3740" i="1"/>
  <c r="R3740" i="1"/>
  <c r="M3740" i="1"/>
  <c r="AG3739" i="1"/>
  <c r="T3739" i="1"/>
  <c r="U3739" i="1" s="1"/>
  <c r="R3739" i="1"/>
  <c r="Q3739" i="1"/>
  <c r="O3739" i="1"/>
  <c r="M3739" i="1"/>
  <c r="AG3738" i="1"/>
  <c r="U3738" i="1"/>
  <c r="T3738" i="1"/>
  <c r="R3738" i="1"/>
  <c r="Q3738" i="1"/>
  <c r="O3738" i="1"/>
  <c r="M3738" i="1"/>
  <c r="AG3737" i="1"/>
  <c r="T3737" i="1"/>
  <c r="U3737" i="1" s="1"/>
  <c r="R3737" i="1"/>
  <c r="Q3737" i="1"/>
  <c r="M3737" i="1"/>
  <c r="O3737" i="1" s="1"/>
  <c r="AG3736" i="1"/>
  <c r="U3736" i="1"/>
  <c r="T3736" i="1"/>
  <c r="R3736" i="1"/>
  <c r="Q3736" i="1"/>
  <c r="O3736" i="1"/>
  <c r="M3736" i="1"/>
  <c r="AG3735" i="1"/>
  <c r="T3735" i="1"/>
  <c r="U3735" i="1" s="1"/>
  <c r="R3735" i="1"/>
  <c r="M3735" i="1"/>
  <c r="AG3734" i="1"/>
  <c r="T3734" i="1"/>
  <c r="U3734" i="1" s="1"/>
  <c r="R3734" i="1"/>
  <c r="M3734" i="1"/>
  <c r="AG3733" i="1"/>
  <c r="T3733" i="1"/>
  <c r="U3733" i="1" s="1"/>
  <c r="R3733" i="1"/>
  <c r="Q3733" i="1"/>
  <c r="M3733" i="1"/>
  <c r="O3733" i="1" s="1"/>
  <c r="AG3732" i="1"/>
  <c r="U3732" i="1"/>
  <c r="T3732" i="1"/>
  <c r="R3732" i="1"/>
  <c r="Q3732" i="1"/>
  <c r="O3732" i="1"/>
  <c r="M3732" i="1"/>
  <c r="AG3731" i="1"/>
  <c r="T3731" i="1"/>
  <c r="U3731" i="1" s="1"/>
  <c r="R3731" i="1"/>
  <c r="M3731" i="1"/>
  <c r="AG3730" i="1"/>
  <c r="U3730" i="1"/>
  <c r="T3730" i="1"/>
  <c r="R3730" i="1"/>
  <c r="O3730" i="1"/>
  <c r="M3730" i="1"/>
  <c r="Q3730" i="1" s="1"/>
  <c r="AG3729" i="1"/>
  <c r="U3729" i="1"/>
  <c r="T3729" i="1"/>
  <c r="R3729" i="1"/>
  <c r="M3729" i="1"/>
  <c r="AG3728" i="1"/>
  <c r="U3728" i="1"/>
  <c r="T3728" i="1"/>
  <c r="R3728" i="1"/>
  <c r="M3728" i="1"/>
  <c r="AG3727" i="1"/>
  <c r="T3727" i="1"/>
  <c r="U3727" i="1" s="1"/>
  <c r="R3727" i="1"/>
  <c r="M3727" i="1"/>
  <c r="O3727" i="1" s="1"/>
  <c r="AG3726" i="1"/>
  <c r="U3726" i="1"/>
  <c r="T3726" i="1"/>
  <c r="R3726" i="1"/>
  <c r="Q3726" i="1"/>
  <c r="O3726" i="1"/>
  <c r="M3726" i="1"/>
  <c r="AG3725" i="1"/>
  <c r="T3725" i="1"/>
  <c r="U3725" i="1" s="1"/>
  <c r="R3725" i="1"/>
  <c r="M3725" i="1"/>
  <c r="AG3724" i="1"/>
  <c r="U3724" i="1"/>
  <c r="T3724" i="1"/>
  <c r="R3724" i="1"/>
  <c r="Q3724" i="1"/>
  <c r="O3724" i="1"/>
  <c r="M3724" i="1"/>
  <c r="AG3723" i="1"/>
  <c r="U3723" i="1"/>
  <c r="T3723" i="1"/>
  <c r="R3723" i="1"/>
  <c r="M3723" i="1"/>
  <c r="O3723" i="1" s="1"/>
  <c r="AG3722" i="1"/>
  <c r="U3722" i="1"/>
  <c r="T3722" i="1"/>
  <c r="R3722" i="1"/>
  <c r="O3722" i="1"/>
  <c r="M3722" i="1"/>
  <c r="Q3722" i="1" s="1"/>
  <c r="AG3721" i="1"/>
  <c r="T3721" i="1"/>
  <c r="U3721" i="1" s="1"/>
  <c r="R3721" i="1"/>
  <c r="M3721" i="1"/>
  <c r="AG3720" i="1"/>
  <c r="U3720" i="1"/>
  <c r="T3720" i="1"/>
  <c r="R3720" i="1"/>
  <c r="Q3720" i="1"/>
  <c r="O3720" i="1"/>
  <c r="M3720" i="1"/>
  <c r="AG3719" i="1"/>
  <c r="T3719" i="1"/>
  <c r="U3719" i="1" s="1"/>
  <c r="R3719" i="1"/>
  <c r="Q3719" i="1"/>
  <c r="M3719" i="1"/>
  <c r="O3719" i="1" s="1"/>
  <c r="AG3718" i="1"/>
  <c r="T3718" i="1"/>
  <c r="U3718" i="1" s="1"/>
  <c r="R3718" i="1"/>
  <c r="M3718" i="1"/>
  <c r="Q3718" i="1" s="1"/>
  <c r="AG3717" i="1"/>
  <c r="U3717" i="1"/>
  <c r="T3717" i="1"/>
  <c r="R3717" i="1"/>
  <c r="M3717" i="1"/>
  <c r="AG3716" i="1"/>
  <c r="U3716" i="1"/>
  <c r="T3716" i="1"/>
  <c r="R3716" i="1"/>
  <c r="M3716" i="1"/>
  <c r="AG3715" i="1"/>
  <c r="T3715" i="1"/>
  <c r="U3715" i="1" s="1"/>
  <c r="R3715" i="1"/>
  <c r="Q3715" i="1"/>
  <c r="O3715" i="1"/>
  <c r="M3715" i="1"/>
  <c r="AG3714" i="1"/>
  <c r="U3714" i="1"/>
  <c r="T3714" i="1"/>
  <c r="R3714" i="1"/>
  <c r="Q3714" i="1"/>
  <c r="O3714" i="1"/>
  <c r="M3714" i="1"/>
  <c r="AG3713" i="1"/>
  <c r="T3713" i="1"/>
  <c r="U3713" i="1" s="1"/>
  <c r="R3713" i="1"/>
  <c r="Q3713" i="1"/>
  <c r="M3713" i="1"/>
  <c r="O3713" i="1" s="1"/>
  <c r="AG3712" i="1"/>
  <c r="U3712" i="1"/>
  <c r="T3712" i="1"/>
  <c r="R3712" i="1"/>
  <c r="Q3712" i="1"/>
  <c r="O3712" i="1"/>
  <c r="M3712" i="1"/>
  <c r="AG3711" i="1"/>
  <c r="T3711" i="1"/>
  <c r="U3711" i="1" s="1"/>
  <c r="R3711" i="1"/>
  <c r="M3711" i="1"/>
  <c r="AG3710" i="1"/>
  <c r="T3710" i="1"/>
  <c r="U3710" i="1" s="1"/>
  <c r="R3710" i="1"/>
  <c r="M3710" i="1"/>
  <c r="AG3709" i="1"/>
  <c r="T3709" i="1"/>
  <c r="U3709" i="1" s="1"/>
  <c r="R3709" i="1"/>
  <c r="Q3709" i="1"/>
  <c r="O3709" i="1"/>
  <c r="M3709" i="1"/>
  <c r="AG3708" i="1"/>
  <c r="U3708" i="1"/>
  <c r="T3708" i="1"/>
  <c r="R3708" i="1"/>
  <c r="Q3708" i="1"/>
  <c r="O3708" i="1"/>
  <c r="M3708" i="1"/>
  <c r="AG3707" i="1"/>
  <c r="U3707" i="1"/>
  <c r="T3707" i="1"/>
  <c r="R3707" i="1"/>
  <c r="O3707" i="1"/>
  <c r="M3707" i="1"/>
  <c r="Q3707" i="1" s="1"/>
  <c r="AG3706" i="1"/>
  <c r="U3706" i="1"/>
  <c r="T3706" i="1"/>
  <c r="R3706" i="1"/>
  <c r="O3706" i="1"/>
  <c r="M3706" i="1"/>
  <c r="Q3706" i="1" s="1"/>
  <c r="AG3705" i="1"/>
  <c r="U3705" i="1"/>
  <c r="T3705" i="1"/>
  <c r="R3705" i="1"/>
  <c r="Q3705" i="1"/>
  <c r="M3705" i="1"/>
  <c r="O3705" i="1" s="1"/>
  <c r="AG3704" i="1"/>
  <c r="U3704" i="1"/>
  <c r="T3704" i="1"/>
  <c r="R3704" i="1"/>
  <c r="M3704" i="1"/>
  <c r="AG3703" i="1"/>
  <c r="U3703" i="1"/>
  <c r="T3703" i="1"/>
  <c r="R3703" i="1"/>
  <c r="Q3703" i="1"/>
  <c r="M3703" i="1"/>
  <c r="O3703" i="1" s="1"/>
  <c r="AG3702" i="1"/>
  <c r="U3702" i="1"/>
  <c r="T3702" i="1"/>
  <c r="R3702" i="1"/>
  <c r="M3702" i="1"/>
  <c r="AG3701" i="1"/>
  <c r="T3701" i="1"/>
  <c r="U3701" i="1" s="1"/>
  <c r="R3701" i="1"/>
  <c r="M3701" i="1"/>
  <c r="O3701" i="1" s="1"/>
  <c r="AG3700" i="1"/>
  <c r="T3700" i="1"/>
  <c r="U3700" i="1" s="1"/>
  <c r="R3700" i="1"/>
  <c r="Q3700" i="1"/>
  <c r="O3700" i="1"/>
  <c r="M3700" i="1"/>
  <c r="AG3699" i="1"/>
  <c r="U3699" i="1"/>
  <c r="T3699" i="1"/>
  <c r="R3699" i="1"/>
  <c r="M3699" i="1"/>
  <c r="AG3698" i="1"/>
  <c r="T3698" i="1"/>
  <c r="U3698" i="1" s="1"/>
  <c r="R3698" i="1"/>
  <c r="O3698" i="1"/>
  <c r="M3698" i="1"/>
  <c r="Q3698" i="1" s="1"/>
  <c r="AG3697" i="1"/>
  <c r="T3697" i="1"/>
  <c r="U3697" i="1" s="1"/>
  <c r="R3697" i="1"/>
  <c r="M3697" i="1"/>
  <c r="O3697" i="1" s="1"/>
  <c r="AG3696" i="1"/>
  <c r="U3696" i="1"/>
  <c r="T3696" i="1"/>
  <c r="R3696" i="1"/>
  <c r="Q3696" i="1"/>
  <c r="O3696" i="1"/>
  <c r="M3696" i="1"/>
  <c r="AG3695" i="1"/>
  <c r="T3695" i="1"/>
  <c r="U3695" i="1" s="1"/>
  <c r="R3695" i="1"/>
  <c r="O3695" i="1"/>
  <c r="M3695" i="1"/>
  <c r="Q3695" i="1" s="1"/>
  <c r="AG3694" i="1"/>
  <c r="T3694" i="1"/>
  <c r="U3694" i="1" s="1"/>
  <c r="R3694" i="1"/>
  <c r="O3694" i="1"/>
  <c r="M3694" i="1"/>
  <c r="Q3694" i="1" s="1"/>
  <c r="AG3693" i="1"/>
  <c r="U3693" i="1"/>
  <c r="T3693" i="1"/>
  <c r="R3693" i="1"/>
  <c r="Q3693" i="1"/>
  <c r="M3693" i="1"/>
  <c r="O3693" i="1" s="1"/>
  <c r="AG3692" i="1"/>
  <c r="U3692" i="1"/>
  <c r="T3692" i="1"/>
  <c r="R3692" i="1"/>
  <c r="M3692" i="1"/>
  <c r="AG3691" i="1"/>
  <c r="T3691" i="1"/>
  <c r="U3691" i="1" s="1"/>
  <c r="R3691" i="1"/>
  <c r="M3691" i="1"/>
  <c r="Q3691" i="1" s="1"/>
  <c r="AG3690" i="1"/>
  <c r="T3690" i="1"/>
  <c r="U3690" i="1" s="1"/>
  <c r="R3690" i="1"/>
  <c r="Q3690" i="1"/>
  <c r="O3690" i="1"/>
  <c r="M3690" i="1"/>
  <c r="AG3689" i="1"/>
  <c r="T3689" i="1"/>
  <c r="U3689" i="1" s="1"/>
  <c r="R3689" i="1"/>
  <c r="M3689" i="1"/>
  <c r="AG3688" i="1"/>
  <c r="T3688" i="1"/>
  <c r="U3688" i="1" s="1"/>
  <c r="R3688" i="1"/>
  <c r="Q3688" i="1"/>
  <c r="O3688" i="1"/>
  <c r="M3688" i="1"/>
  <c r="AG3687" i="1"/>
  <c r="T3687" i="1"/>
  <c r="U3687" i="1" s="1"/>
  <c r="R3687" i="1"/>
  <c r="Q3687" i="1"/>
  <c r="O3687" i="1"/>
  <c r="M3687" i="1"/>
  <c r="AG3686" i="1"/>
  <c r="U3686" i="1"/>
  <c r="T3686" i="1"/>
  <c r="R3686" i="1"/>
  <c r="M3686" i="1"/>
  <c r="AG3685" i="1"/>
  <c r="T3685" i="1"/>
  <c r="U3685" i="1" s="1"/>
  <c r="R3685" i="1"/>
  <c r="M3685" i="1"/>
  <c r="Q3685" i="1" s="1"/>
  <c r="AG3684" i="1"/>
  <c r="U3684" i="1"/>
  <c r="T3684" i="1"/>
  <c r="R3684" i="1"/>
  <c r="Q3684" i="1"/>
  <c r="O3684" i="1"/>
  <c r="M3684" i="1"/>
  <c r="AG3683" i="1"/>
  <c r="T3683" i="1"/>
  <c r="U3683" i="1" s="1"/>
  <c r="R3683" i="1"/>
  <c r="Q3683" i="1"/>
  <c r="M3683" i="1"/>
  <c r="O3683" i="1" s="1"/>
  <c r="AG3682" i="1"/>
  <c r="U3682" i="1"/>
  <c r="T3682" i="1"/>
  <c r="R3682" i="1"/>
  <c r="M3682" i="1"/>
  <c r="Q3682" i="1" s="1"/>
  <c r="AG3681" i="1"/>
  <c r="T3681" i="1"/>
  <c r="U3681" i="1" s="1"/>
  <c r="R3681" i="1"/>
  <c r="Q3681" i="1"/>
  <c r="M3681" i="1"/>
  <c r="O3681" i="1" s="1"/>
  <c r="AG3680" i="1"/>
  <c r="U3680" i="1"/>
  <c r="T3680" i="1"/>
  <c r="R3680" i="1"/>
  <c r="M3680" i="1"/>
  <c r="AG3679" i="1"/>
  <c r="U3679" i="1"/>
  <c r="T3679" i="1"/>
  <c r="R3679" i="1"/>
  <c r="Q3679" i="1"/>
  <c r="O3679" i="1"/>
  <c r="M3679" i="1"/>
  <c r="AG3678" i="1"/>
  <c r="U3678" i="1"/>
  <c r="T3678" i="1"/>
  <c r="R3678" i="1"/>
  <c r="M3678" i="1"/>
  <c r="O3678" i="1" s="1"/>
  <c r="AG3677" i="1"/>
  <c r="T3677" i="1"/>
  <c r="U3677" i="1" s="1"/>
  <c r="R3677" i="1"/>
  <c r="Q3677" i="1"/>
  <c r="M3677" i="1"/>
  <c r="O3677" i="1" s="1"/>
  <c r="AG3676" i="1"/>
  <c r="U3676" i="1"/>
  <c r="T3676" i="1"/>
  <c r="R3676" i="1"/>
  <c r="Q3676" i="1"/>
  <c r="O3676" i="1"/>
  <c r="M3676" i="1"/>
  <c r="AG3675" i="1"/>
  <c r="T3675" i="1"/>
  <c r="U3675" i="1" s="1"/>
  <c r="R3675" i="1"/>
  <c r="M3675" i="1"/>
  <c r="AG3674" i="1"/>
  <c r="T3674" i="1"/>
  <c r="U3674" i="1" s="1"/>
  <c r="R3674" i="1"/>
  <c r="M3674" i="1"/>
  <c r="AG3673" i="1"/>
  <c r="T3673" i="1"/>
  <c r="U3673" i="1" s="1"/>
  <c r="R3673" i="1"/>
  <c r="Q3673" i="1"/>
  <c r="M3673" i="1"/>
  <c r="O3673" i="1" s="1"/>
  <c r="AG3672" i="1"/>
  <c r="U3672" i="1"/>
  <c r="T3672" i="1"/>
  <c r="R3672" i="1"/>
  <c r="Q3672" i="1"/>
  <c r="O3672" i="1"/>
  <c r="M3672" i="1"/>
  <c r="AG3671" i="1"/>
  <c r="U3671" i="1"/>
  <c r="T3671" i="1"/>
  <c r="R3671" i="1"/>
  <c r="M3671" i="1"/>
  <c r="Q3671" i="1" s="1"/>
  <c r="AG3670" i="1"/>
  <c r="T3670" i="1"/>
  <c r="U3670" i="1" s="1"/>
  <c r="R3670" i="1"/>
  <c r="O3670" i="1"/>
  <c r="M3670" i="1"/>
  <c r="Q3670" i="1" s="1"/>
  <c r="AG3669" i="1"/>
  <c r="U3669" i="1"/>
  <c r="T3669" i="1"/>
  <c r="R3669" i="1"/>
  <c r="Q3669" i="1"/>
  <c r="M3669" i="1"/>
  <c r="O3669" i="1" s="1"/>
  <c r="AG3668" i="1"/>
  <c r="U3668" i="1"/>
  <c r="T3668" i="1"/>
  <c r="R3668" i="1"/>
  <c r="M3668" i="1"/>
  <c r="O3668" i="1" s="1"/>
  <c r="AG3667" i="1"/>
  <c r="T3667" i="1"/>
  <c r="U3667" i="1" s="1"/>
  <c r="R3667" i="1"/>
  <c r="Q3667" i="1"/>
  <c r="O3667" i="1"/>
  <c r="M3667" i="1"/>
  <c r="AG3666" i="1"/>
  <c r="T3666" i="1"/>
  <c r="U3666" i="1" s="1"/>
  <c r="R3666" i="1"/>
  <c r="Q3666" i="1"/>
  <c r="O3666" i="1"/>
  <c r="M3666" i="1"/>
  <c r="AG3665" i="1"/>
  <c r="T3665" i="1"/>
  <c r="U3665" i="1" s="1"/>
  <c r="R3665" i="1"/>
  <c r="Q3665" i="1"/>
  <c r="M3665" i="1"/>
  <c r="O3665" i="1" s="1"/>
  <c r="AG3664" i="1"/>
  <c r="T3664" i="1"/>
  <c r="U3664" i="1" s="1"/>
  <c r="R3664" i="1"/>
  <c r="Q3664" i="1"/>
  <c r="O3664" i="1"/>
  <c r="M3664" i="1"/>
  <c r="AG3663" i="1"/>
  <c r="T3663" i="1"/>
  <c r="U3663" i="1" s="1"/>
  <c r="R3663" i="1"/>
  <c r="M3663" i="1"/>
  <c r="AG3662" i="1"/>
  <c r="T3662" i="1"/>
  <c r="U3662" i="1" s="1"/>
  <c r="R3662" i="1"/>
  <c r="M3662" i="1"/>
  <c r="AG3661" i="1"/>
  <c r="T3661" i="1"/>
  <c r="U3661" i="1" s="1"/>
  <c r="R3661" i="1"/>
  <c r="Q3661" i="1"/>
  <c r="M3661" i="1"/>
  <c r="O3661" i="1" s="1"/>
  <c r="AG3660" i="1"/>
  <c r="U3660" i="1"/>
  <c r="T3660" i="1"/>
  <c r="R3660" i="1"/>
  <c r="Q3660" i="1"/>
  <c r="O3660" i="1"/>
  <c r="M3660" i="1"/>
  <c r="AG3659" i="1"/>
  <c r="U3659" i="1"/>
  <c r="T3659" i="1"/>
  <c r="R3659" i="1"/>
  <c r="M3659" i="1"/>
  <c r="Q3659" i="1" s="1"/>
  <c r="AG3658" i="1"/>
  <c r="U3658" i="1"/>
  <c r="T3658" i="1"/>
  <c r="R3658" i="1"/>
  <c r="O3658" i="1"/>
  <c r="M3658" i="1"/>
  <c r="Q3658" i="1" s="1"/>
  <c r="AG3657" i="1"/>
  <c r="U3657" i="1"/>
  <c r="T3657" i="1"/>
  <c r="R3657" i="1"/>
  <c r="M3657" i="1"/>
  <c r="O3657" i="1" s="1"/>
  <c r="AG3656" i="1"/>
  <c r="U3656" i="1"/>
  <c r="T3656" i="1"/>
  <c r="R3656" i="1"/>
  <c r="M3656" i="1"/>
  <c r="AG3655" i="1"/>
  <c r="T3655" i="1"/>
  <c r="U3655" i="1" s="1"/>
  <c r="R3655" i="1"/>
  <c r="M3655" i="1"/>
  <c r="Q3655" i="1" s="1"/>
  <c r="AG3654" i="1"/>
  <c r="U3654" i="1"/>
  <c r="T3654" i="1"/>
  <c r="R3654" i="1"/>
  <c r="Q3654" i="1"/>
  <c r="O3654" i="1"/>
  <c r="M3654" i="1"/>
  <c r="AG3653" i="1"/>
  <c r="T3653" i="1"/>
  <c r="U3653" i="1" s="1"/>
  <c r="R3653" i="1"/>
  <c r="M3653" i="1"/>
  <c r="O3653" i="1" s="1"/>
  <c r="AG3652" i="1"/>
  <c r="U3652" i="1"/>
  <c r="T3652" i="1"/>
  <c r="R3652" i="1"/>
  <c r="Q3652" i="1"/>
  <c r="O3652" i="1"/>
  <c r="M3652" i="1"/>
  <c r="AG3651" i="1"/>
  <c r="T3651" i="1"/>
  <c r="U3651" i="1" s="1"/>
  <c r="R3651" i="1"/>
  <c r="M3651" i="1"/>
  <c r="O3651" i="1" s="1"/>
  <c r="AG3650" i="1"/>
  <c r="U3650" i="1"/>
  <c r="T3650" i="1"/>
  <c r="R3650" i="1"/>
  <c r="O3650" i="1"/>
  <c r="M3650" i="1"/>
  <c r="Q3650" i="1" s="1"/>
  <c r="AG3649" i="1"/>
  <c r="T3649" i="1"/>
  <c r="U3649" i="1" s="1"/>
  <c r="R3649" i="1"/>
  <c r="Q3649" i="1"/>
  <c r="M3649" i="1"/>
  <c r="O3649" i="1" s="1"/>
  <c r="AG3648" i="1"/>
  <c r="U3648" i="1"/>
  <c r="T3648" i="1"/>
  <c r="R3648" i="1"/>
  <c r="Q3648" i="1"/>
  <c r="O3648" i="1"/>
  <c r="M3648" i="1"/>
  <c r="AG3647" i="1"/>
  <c r="T3647" i="1"/>
  <c r="U3647" i="1" s="1"/>
  <c r="R3647" i="1"/>
  <c r="M3647" i="1"/>
  <c r="Q3647" i="1" s="1"/>
  <c r="AG3646" i="1"/>
  <c r="T3646" i="1"/>
  <c r="U3646" i="1" s="1"/>
  <c r="R3646" i="1"/>
  <c r="M3646" i="1"/>
  <c r="Q3646" i="1" s="1"/>
  <c r="AG3645" i="1"/>
  <c r="U3645" i="1"/>
  <c r="T3645" i="1"/>
  <c r="R3645" i="1"/>
  <c r="M3645" i="1"/>
  <c r="AG3644" i="1"/>
  <c r="U3644" i="1"/>
  <c r="T3644" i="1"/>
  <c r="R3644" i="1"/>
  <c r="M3644" i="1"/>
  <c r="AG3643" i="1"/>
  <c r="T3643" i="1"/>
  <c r="U3643" i="1" s="1"/>
  <c r="R3643" i="1"/>
  <c r="O3643" i="1"/>
  <c r="M3643" i="1"/>
  <c r="Q3643" i="1" s="1"/>
  <c r="AG3642" i="1"/>
  <c r="T3642" i="1"/>
  <c r="U3642" i="1" s="1"/>
  <c r="R3642" i="1"/>
  <c r="Q3642" i="1"/>
  <c r="O3642" i="1"/>
  <c r="M3642" i="1"/>
  <c r="AG3641" i="1"/>
  <c r="T3641" i="1"/>
  <c r="U3641" i="1" s="1"/>
  <c r="R3641" i="1"/>
  <c r="Q3641" i="1"/>
  <c r="M3641" i="1"/>
  <c r="O3641" i="1" s="1"/>
  <c r="AG3640" i="1"/>
  <c r="T3640" i="1"/>
  <c r="U3640" i="1" s="1"/>
  <c r="R3640" i="1"/>
  <c r="Q3640" i="1"/>
  <c r="O3640" i="1"/>
  <c r="M3640" i="1"/>
  <c r="AG3639" i="1"/>
  <c r="U3639" i="1"/>
  <c r="T3639" i="1"/>
  <c r="R3639" i="1"/>
  <c r="M3639" i="1"/>
  <c r="O3639" i="1" s="1"/>
  <c r="AG3638" i="1"/>
  <c r="T3638" i="1"/>
  <c r="U3638" i="1" s="1"/>
  <c r="R3638" i="1"/>
  <c r="M3638" i="1"/>
  <c r="AG3637" i="1"/>
  <c r="T3637" i="1"/>
  <c r="U3637" i="1" s="1"/>
  <c r="R3637" i="1"/>
  <c r="Q3637" i="1"/>
  <c r="O3637" i="1"/>
  <c r="M3637" i="1"/>
  <c r="AG3636" i="1"/>
  <c r="U3636" i="1"/>
  <c r="T3636" i="1"/>
  <c r="R3636" i="1"/>
  <c r="Q3636" i="1"/>
  <c r="O3636" i="1"/>
  <c r="M3636" i="1"/>
  <c r="AG3635" i="1"/>
  <c r="T3635" i="1"/>
  <c r="U3635" i="1" s="1"/>
  <c r="R3635" i="1"/>
  <c r="O3635" i="1"/>
  <c r="M3635" i="1"/>
  <c r="Q3635" i="1" s="1"/>
  <c r="AG3634" i="1"/>
  <c r="U3634" i="1"/>
  <c r="T3634" i="1"/>
  <c r="R3634" i="1"/>
  <c r="O3634" i="1"/>
  <c r="M3634" i="1"/>
  <c r="Q3634" i="1" s="1"/>
  <c r="AG3633" i="1"/>
  <c r="T3633" i="1"/>
  <c r="U3633" i="1" s="1"/>
  <c r="R3633" i="1"/>
  <c r="M3633" i="1"/>
  <c r="O3633" i="1" s="1"/>
  <c r="AG3632" i="1"/>
  <c r="U3632" i="1"/>
  <c r="T3632" i="1"/>
  <c r="R3632" i="1"/>
  <c r="Q3632" i="1"/>
  <c r="O3632" i="1"/>
  <c r="M3632" i="1"/>
  <c r="AG3631" i="1"/>
  <c r="U3631" i="1"/>
  <c r="T3631" i="1"/>
  <c r="R3631" i="1"/>
  <c r="Q3631" i="1"/>
  <c r="M3631" i="1"/>
  <c r="O3631" i="1" s="1"/>
  <c r="AG3630" i="1"/>
  <c r="U3630" i="1"/>
  <c r="T3630" i="1"/>
  <c r="R3630" i="1"/>
  <c r="Q3630" i="1"/>
  <c r="O3630" i="1"/>
  <c r="M3630" i="1"/>
  <c r="AG3629" i="1"/>
  <c r="T3629" i="1"/>
  <c r="U3629" i="1" s="1"/>
  <c r="R3629" i="1"/>
  <c r="M3629" i="1"/>
  <c r="O3629" i="1" s="1"/>
  <c r="AG3628" i="1"/>
  <c r="T3628" i="1"/>
  <c r="U3628" i="1" s="1"/>
  <c r="R3628" i="1"/>
  <c r="Q3628" i="1"/>
  <c r="O3628" i="1"/>
  <c r="M3628" i="1"/>
  <c r="AG3627" i="1"/>
  <c r="U3627" i="1"/>
  <c r="T3627" i="1"/>
  <c r="R3627" i="1"/>
  <c r="M3627" i="1"/>
  <c r="AG3626" i="1"/>
  <c r="T3626" i="1"/>
  <c r="U3626" i="1" s="1"/>
  <c r="R3626" i="1"/>
  <c r="M3626" i="1"/>
  <c r="Q3626" i="1" s="1"/>
  <c r="AG3625" i="1"/>
  <c r="T3625" i="1"/>
  <c r="U3625" i="1" s="1"/>
  <c r="R3625" i="1"/>
  <c r="M3625" i="1"/>
  <c r="O3625" i="1" s="1"/>
  <c r="AG3624" i="1"/>
  <c r="U3624" i="1"/>
  <c r="T3624" i="1"/>
  <c r="R3624" i="1"/>
  <c r="Q3624" i="1"/>
  <c r="O3624" i="1"/>
  <c r="M3624" i="1"/>
  <c r="AG3623" i="1"/>
  <c r="U3623" i="1"/>
  <c r="T3623" i="1"/>
  <c r="R3623" i="1"/>
  <c r="M3623" i="1"/>
  <c r="AG3622" i="1"/>
  <c r="U3622" i="1"/>
  <c r="T3622" i="1"/>
  <c r="R3622" i="1"/>
  <c r="O3622" i="1"/>
  <c r="M3622" i="1"/>
  <c r="Q3622" i="1" s="1"/>
  <c r="AG3621" i="1"/>
  <c r="U3621" i="1"/>
  <c r="T3621" i="1"/>
  <c r="R3621" i="1"/>
  <c r="M3621" i="1"/>
  <c r="AG3620" i="1"/>
  <c r="U3620" i="1"/>
  <c r="T3620" i="1"/>
  <c r="R3620" i="1"/>
  <c r="M3620" i="1"/>
  <c r="AG3619" i="1"/>
  <c r="T3619" i="1"/>
  <c r="U3619" i="1" s="1"/>
  <c r="R3619" i="1"/>
  <c r="Q3619" i="1"/>
  <c r="M3619" i="1"/>
  <c r="O3619" i="1" s="1"/>
  <c r="AG3618" i="1"/>
  <c r="T3618" i="1"/>
  <c r="U3618" i="1" s="1"/>
  <c r="R3618" i="1"/>
  <c r="Q3618" i="1"/>
  <c r="O3618" i="1"/>
  <c r="M3618" i="1"/>
  <c r="AG3617" i="1"/>
  <c r="T3617" i="1"/>
  <c r="U3617" i="1" s="1"/>
  <c r="R3617" i="1"/>
  <c r="M3617" i="1"/>
  <c r="AG3616" i="1"/>
  <c r="U3616" i="1"/>
  <c r="T3616" i="1"/>
  <c r="R3616" i="1"/>
  <c r="Q3616" i="1"/>
  <c r="O3616" i="1"/>
  <c r="M3616" i="1"/>
  <c r="AG3615" i="1"/>
  <c r="T3615" i="1"/>
  <c r="U3615" i="1" s="1"/>
  <c r="R3615" i="1"/>
  <c r="Q3615" i="1"/>
  <c r="M3615" i="1"/>
  <c r="O3615" i="1" s="1"/>
  <c r="AG3614" i="1"/>
  <c r="U3614" i="1"/>
  <c r="T3614" i="1"/>
  <c r="R3614" i="1"/>
  <c r="M3614" i="1"/>
  <c r="AG3613" i="1"/>
  <c r="T3613" i="1"/>
  <c r="U3613" i="1" s="1"/>
  <c r="R3613" i="1"/>
  <c r="M3613" i="1"/>
  <c r="AG3612" i="1"/>
  <c r="U3612" i="1"/>
  <c r="T3612" i="1"/>
  <c r="R3612" i="1"/>
  <c r="Q3612" i="1"/>
  <c r="O3612" i="1"/>
  <c r="M3612" i="1"/>
  <c r="AG3611" i="1"/>
  <c r="U3611" i="1"/>
  <c r="T3611" i="1"/>
  <c r="R3611" i="1"/>
  <c r="Q3611" i="1"/>
  <c r="M3611" i="1"/>
  <c r="O3611" i="1" s="1"/>
  <c r="AG3610" i="1"/>
  <c r="U3610" i="1"/>
  <c r="T3610" i="1"/>
  <c r="R3610" i="1"/>
  <c r="M3610" i="1"/>
  <c r="AG3609" i="1"/>
  <c r="U3609" i="1"/>
  <c r="T3609" i="1"/>
  <c r="R3609" i="1"/>
  <c r="Q3609" i="1"/>
  <c r="M3609" i="1"/>
  <c r="O3609" i="1" s="1"/>
  <c r="AG3608" i="1"/>
  <c r="U3608" i="1"/>
  <c r="T3608" i="1"/>
  <c r="R3608" i="1"/>
  <c r="M3608" i="1"/>
  <c r="AG3607" i="1"/>
  <c r="U3607" i="1"/>
  <c r="T3607" i="1"/>
  <c r="R3607" i="1"/>
  <c r="Q3607" i="1"/>
  <c r="O3607" i="1"/>
  <c r="M3607" i="1"/>
  <c r="AG3606" i="1"/>
  <c r="U3606" i="1"/>
  <c r="T3606" i="1"/>
  <c r="R3606" i="1"/>
  <c r="Q3606" i="1"/>
  <c r="M3606" i="1"/>
  <c r="O3606" i="1" s="1"/>
  <c r="AG3605" i="1"/>
  <c r="T3605" i="1"/>
  <c r="U3605" i="1" s="1"/>
  <c r="R3605" i="1"/>
  <c r="Q3605" i="1"/>
  <c r="M3605" i="1"/>
  <c r="O3605" i="1" s="1"/>
  <c r="AG3604" i="1"/>
  <c r="U3604" i="1"/>
  <c r="T3604" i="1"/>
  <c r="R3604" i="1"/>
  <c r="Q3604" i="1"/>
  <c r="O3604" i="1"/>
  <c r="M3604" i="1"/>
  <c r="AG3603" i="1"/>
  <c r="T3603" i="1"/>
  <c r="U3603" i="1" s="1"/>
  <c r="R3603" i="1"/>
  <c r="M3603" i="1"/>
  <c r="AG3602" i="1"/>
  <c r="T3602" i="1"/>
  <c r="U3602" i="1" s="1"/>
  <c r="R3602" i="1"/>
  <c r="M3602" i="1"/>
  <c r="AG3601" i="1"/>
  <c r="T3601" i="1"/>
  <c r="U3601" i="1" s="1"/>
  <c r="R3601" i="1"/>
  <c r="Q3601" i="1"/>
  <c r="M3601" i="1"/>
  <c r="O3601" i="1" s="1"/>
  <c r="AG3600" i="1"/>
  <c r="U3600" i="1"/>
  <c r="T3600" i="1"/>
  <c r="R3600" i="1"/>
  <c r="Q3600" i="1"/>
  <c r="O3600" i="1"/>
  <c r="M3600" i="1"/>
  <c r="AG3599" i="1"/>
  <c r="U3599" i="1"/>
  <c r="T3599" i="1"/>
  <c r="R3599" i="1"/>
  <c r="M3599" i="1"/>
  <c r="Q3599" i="1" s="1"/>
  <c r="AG3598" i="1"/>
  <c r="U3598" i="1"/>
  <c r="T3598" i="1"/>
  <c r="R3598" i="1"/>
  <c r="M3598" i="1"/>
  <c r="AG3597" i="1"/>
  <c r="U3597" i="1"/>
  <c r="T3597" i="1"/>
  <c r="R3597" i="1"/>
  <c r="Q3597" i="1"/>
  <c r="M3597" i="1"/>
  <c r="O3597" i="1" s="1"/>
  <c r="AG3596" i="1"/>
  <c r="U3596" i="1"/>
  <c r="T3596" i="1"/>
  <c r="R3596" i="1"/>
  <c r="Q3596" i="1"/>
  <c r="O3596" i="1"/>
  <c r="M3596" i="1"/>
  <c r="AG3595" i="1"/>
  <c r="T3595" i="1"/>
  <c r="U3595" i="1" s="1"/>
  <c r="R3595" i="1"/>
  <c r="Q3595" i="1"/>
  <c r="O3595" i="1"/>
  <c r="M3595" i="1"/>
  <c r="AG3594" i="1"/>
  <c r="T3594" i="1"/>
  <c r="U3594" i="1" s="1"/>
  <c r="R3594" i="1"/>
  <c r="Q3594" i="1"/>
  <c r="O3594" i="1"/>
  <c r="M3594" i="1"/>
  <c r="AG3593" i="1"/>
  <c r="T3593" i="1"/>
  <c r="U3593" i="1" s="1"/>
  <c r="R3593" i="1"/>
  <c r="Q3593" i="1"/>
  <c r="M3593" i="1"/>
  <c r="O3593" i="1" s="1"/>
  <c r="AG3592" i="1"/>
  <c r="T3592" i="1"/>
  <c r="U3592" i="1" s="1"/>
  <c r="R3592" i="1"/>
  <c r="Q3592" i="1"/>
  <c r="O3592" i="1"/>
  <c r="M3592" i="1"/>
  <c r="AG3591" i="1"/>
  <c r="T3591" i="1"/>
  <c r="U3591" i="1" s="1"/>
  <c r="R3591" i="1"/>
  <c r="M3591" i="1"/>
  <c r="AG3590" i="1"/>
  <c r="T3590" i="1"/>
  <c r="U3590" i="1" s="1"/>
  <c r="R3590" i="1"/>
  <c r="M3590" i="1"/>
  <c r="AG3589" i="1"/>
  <c r="T3589" i="1"/>
  <c r="U3589" i="1" s="1"/>
  <c r="R3589" i="1"/>
  <c r="M3589" i="1"/>
  <c r="O3589" i="1" s="1"/>
  <c r="AG3588" i="1"/>
  <c r="U3588" i="1"/>
  <c r="T3588" i="1"/>
  <c r="R3588" i="1"/>
  <c r="Q3588" i="1"/>
  <c r="O3588" i="1"/>
  <c r="M3588" i="1"/>
  <c r="AG3587" i="1"/>
  <c r="U3587" i="1"/>
  <c r="T3587" i="1"/>
  <c r="R3587" i="1"/>
  <c r="Q3587" i="1"/>
  <c r="M3587" i="1"/>
  <c r="O3587" i="1" s="1"/>
  <c r="AG3586" i="1"/>
  <c r="U3586" i="1"/>
  <c r="T3586" i="1"/>
  <c r="R3586" i="1"/>
  <c r="O3586" i="1"/>
  <c r="M3586" i="1"/>
  <c r="Q3586" i="1" s="1"/>
  <c r="AG3585" i="1"/>
  <c r="U3585" i="1"/>
  <c r="T3585" i="1"/>
  <c r="R3585" i="1"/>
  <c r="M3585" i="1"/>
  <c r="O3585" i="1" s="1"/>
  <c r="AG3584" i="1"/>
  <c r="U3584" i="1"/>
  <c r="T3584" i="1"/>
  <c r="R3584" i="1"/>
  <c r="Q3584" i="1"/>
  <c r="M3584" i="1"/>
  <c r="O3584" i="1" s="1"/>
  <c r="AG3583" i="1"/>
  <c r="T3583" i="1"/>
  <c r="U3583" i="1" s="1"/>
  <c r="R3583" i="1"/>
  <c r="Q3583" i="1"/>
  <c r="M3583" i="1"/>
  <c r="O3583" i="1" s="1"/>
  <c r="AG3582" i="1"/>
  <c r="T3582" i="1"/>
  <c r="U3582" i="1" s="1"/>
  <c r="R3582" i="1"/>
  <c r="Q3582" i="1"/>
  <c r="O3582" i="1"/>
  <c r="M3582" i="1"/>
  <c r="AG3581" i="1"/>
  <c r="T3581" i="1"/>
  <c r="U3581" i="1" s="1"/>
  <c r="R3581" i="1"/>
  <c r="Q3581" i="1"/>
  <c r="M3581" i="1"/>
  <c r="O3581" i="1" s="1"/>
  <c r="AG3580" i="1"/>
  <c r="T3580" i="1"/>
  <c r="U3580" i="1" s="1"/>
  <c r="R3580" i="1"/>
  <c r="Q3580" i="1"/>
  <c r="O3580" i="1"/>
  <c r="M3580" i="1"/>
  <c r="AG3579" i="1"/>
  <c r="T3579" i="1"/>
  <c r="U3579" i="1" s="1"/>
  <c r="R3579" i="1"/>
  <c r="Q3579" i="1"/>
  <c r="M3579" i="1"/>
  <c r="O3579" i="1" s="1"/>
  <c r="AG3578" i="1"/>
  <c r="U3578" i="1"/>
  <c r="T3578" i="1"/>
  <c r="R3578" i="1"/>
  <c r="O3578" i="1"/>
  <c r="M3578" i="1"/>
  <c r="Q3578" i="1" s="1"/>
  <c r="AG3577" i="1"/>
  <c r="T3577" i="1"/>
  <c r="U3577" i="1" s="1"/>
  <c r="R3577" i="1"/>
  <c r="M3577" i="1"/>
  <c r="AG3576" i="1"/>
  <c r="U3576" i="1"/>
  <c r="T3576" i="1"/>
  <c r="R3576" i="1"/>
  <c r="Q3576" i="1"/>
  <c r="O3576" i="1"/>
  <c r="M3576" i="1"/>
  <c r="AG3575" i="1"/>
  <c r="T3575" i="1"/>
  <c r="U3575" i="1" s="1"/>
  <c r="R3575" i="1"/>
  <c r="Q3575" i="1"/>
  <c r="O3575" i="1"/>
  <c r="M3575" i="1"/>
  <c r="AG3574" i="1"/>
  <c r="T3574" i="1"/>
  <c r="U3574" i="1" s="1"/>
  <c r="R3574" i="1"/>
  <c r="M3574" i="1"/>
  <c r="AG3573" i="1"/>
  <c r="U3573" i="1"/>
  <c r="T3573" i="1"/>
  <c r="R3573" i="1"/>
  <c r="Q3573" i="1"/>
  <c r="M3573" i="1"/>
  <c r="O3573" i="1" s="1"/>
  <c r="AG3572" i="1"/>
  <c r="U3572" i="1"/>
  <c r="T3572" i="1"/>
  <c r="R3572" i="1"/>
  <c r="O3572" i="1"/>
  <c r="M3572" i="1"/>
  <c r="Q3572" i="1" s="1"/>
  <c r="AG3571" i="1"/>
  <c r="T3571" i="1"/>
  <c r="U3571" i="1" s="1"/>
  <c r="R3571" i="1"/>
  <c r="O3571" i="1"/>
  <c r="M3571" i="1"/>
  <c r="Q3571" i="1" s="1"/>
  <c r="AG3570" i="1"/>
  <c r="T3570" i="1"/>
  <c r="U3570" i="1" s="1"/>
  <c r="R3570" i="1"/>
  <c r="Q3570" i="1"/>
  <c r="O3570" i="1"/>
  <c r="M3570" i="1"/>
  <c r="AG3569" i="1"/>
  <c r="T3569" i="1"/>
  <c r="U3569" i="1" s="1"/>
  <c r="R3569" i="1"/>
  <c r="M3569" i="1"/>
  <c r="O3569" i="1" s="1"/>
  <c r="AG3568" i="1"/>
  <c r="T3568" i="1"/>
  <c r="U3568" i="1" s="1"/>
  <c r="R3568" i="1"/>
  <c r="Q3568" i="1"/>
  <c r="O3568" i="1"/>
  <c r="M3568" i="1"/>
  <c r="AG3567" i="1"/>
  <c r="U3567" i="1"/>
  <c r="T3567" i="1"/>
  <c r="R3567" i="1"/>
  <c r="M3567" i="1"/>
  <c r="O3567" i="1" s="1"/>
  <c r="AG3566" i="1"/>
  <c r="T3566" i="1"/>
  <c r="U3566" i="1" s="1"/>
  <c r="R3566" i="1"/>
  <c r="M3566" i="1"/>
  <c r="AG3565" i="1"/>
  <c r="T3565" i="1"/>
  <c r="U3565" i="1" s="1"/>
  <c r="R3565" i="1"/>
  <c r="Q3565" i="1"/>
  <c r="O3565" i="1"/>
  <c r="M3565" i="1"/>
  <c r="AG3564" i="1"/>
  <c r="U3564" i="1"/>
  <c r="T3564" i="1"/>
  <c r="R3564" i="1"/>
  <c r="Q3564" i="1"/>
  <c r="O3564" i="1"/>
  <c r="M3564" i="1"/>
  <c r="AG3563" i="1"/>
  <c r="T3563" i="1"/>
  <c r="U3563" i="1" s="1"/>
  <c r="R3563" i="1"/>
  <c r="M3563" i="1"/>
  <c r="Q3563" i="1" s="1"/>
  <c r="AG3562" i="1"/>
  <c r="U3562" i="1"/>
  <c r="T3562" i="1"/>
  <c r="R3562" i="1"/>
  <c r="O3562" i="1"/>
  <c r="M3562" i="1"/>
  <c r="Q3562" i="1" s="1"/>
  <c r="AG3561" i="1"/>
  <c r="T3561" i="1"/>
  <c r="U3561" i="1" s="1"/>
  <c r="R3561" i="1"/>
  <c r="Q3561" i="1"/>
  <c r="M3561" i="1"/>
  <c r="O3561" i="1" s="1"/>
  <c r="AG3560" i="1"/>
  <c r="U3560" i="1"/>
  <c r="T3560" i="1"/>
  <c r="R3560" i="1"/>
  <c r="M3560" i="1"/>
  <c r="O3560" i="1" s="1"/>
  <c r="AG3559" i="1"/>
  <c r="U3559" i="1"/>
  <c r="T3559" i="1"/>
  <c r="R3559" i="1"/>
  <c r="Q3559" i="1"/>
  <c r="M3559" i="1"/>
  <c r="O3559" i="1" s="1"/>
  <c r="AG3558" i="1"/>
  <c r="U3558" i="1"/>
  <c r="T3558" i="1"/>
  <c r="R3558" i="1"/>
  <c r="O3558" i="1"/>
  <c r="M3558" i="1"/>
  <c r="Q3558" i="1" s="1"/>
  <c r="AG3557" i="1"/>
  <c r="T3557" i="1"/>
  <c r="U3557" i="1" s="1"/>
  <c r="R3557" i="1"/>
  <c r="M3557" i="1"/>
  <c r="AG3556" i="1"/>
  <c r="T3556" i="1"/>
  <c r="U3556" i="1" s="1"/>
  <c r="R3556" i="1"/>
  <c r="Q3556" i="1"/>
  <c r="O3556" i="1"/>
  <c r="M3556" i="1"/>
  <c r="AG3555" i="1"/>
  <c r="T3555" i="1"/>
  <c r="U3555" i="1" s="1"/>
  <c r="R3555" i="1"/>
  <c r="M3555" i="1"/>
  <c r="O3555" i="1" s="1"/>
  <c r="AG3554" i="1"/>
  <c r="T3554" i="1"/>
  <c r="U3554" i="1" s="1"/>
  <c r="R3554" i="1"/>
  <c r="M3554" i="1"/>
  <c r="AG3553" i="1"/>
  <c r="T3553" i="1"/>
  <c r="U3553" i="1" s="1"/>
  <c r="R3553" i="1"/>
  <c r="M3553" i="1"/>
  <c r="AG3552" i="1"/>
  <c r="U3552" i="1"/>
  <c r="T3552" i="1"/>
  <c r="R3552" i="1"/>
  <c r="Q3552" i="1"/>
  <c r="O3552" i="1"/>
  <c r="M3552" i="1"/>
  <c r="AG3551" i="1"/>
  <c r="T3551" i="1"/>
  <c r="U3551" i="1" s="1"/>
  <c r="R3551" i="1"/>
  <c r="M3551" i="1"/>
  <c r="Q3551" i="1" s="1"/>
  <c r="AG3550" i="1"/>
  <c r="U3550" i="1"/>
  <c r="T3550" i="1"/>
  <c r="R3550" i="1"/>
  <c r="O3550" i="1"/>
  <c r="M3550" i="1"/>
  <c r="Q3550" i="1" s="1"/>
  <c r="AG3549" i="1"/>
  <c r="U3549" i="1"/>
  <c r="T3549" i="1"/>
  <c r="R3549" i="1"/>
  <c r="M3549" i="1"/>
  <c r="O3549" i="1" s="1"/>
  <c r="AG3548" i="1"/>
  <c r="U3548" i="1"/>
  <c r="T3548" i="1"/>
  <c r="R3548" i="1"/>
  <c r="M3548" i="1"/>
  <c r="AG3547" i="1"/>
  <c r="T3547" i="1"/>
  <c r="U3547" i="1" s="1"/>
  <c r="R3547" i="1"/>
  <c r="M3547" i="1"/>
  <c r="AG3546" i="1"/>
  <c r="T3546" i="1"/>
  <c r="U3546" i="1" s="1"/>
  <c r="R3546" i="1"/>
  <c r="Q3546" i="1"/>
  <c r="O3546" i="1"/>
  <c r="M3546" i="1"/>
  <c r="AG3545" i="1"/>
  <c r="T3545" i="1"/>
  <c r="U3545" i="1" s="1"/>
  <c r="R3545" i="1"/>
  <c r="M3545" i="1"/>
  <c r="AG3544" i="1"/>
  <c r="U3544" i="1"/>
  <c r="T3544" i="1"/>
  <c r="R3544" i="1"/>
  <c r="Q3544" i="1"/>
  <c r="O3544" i="1"/>
  <c r="M3544" i="1"/>
  <c r="AG3543" i="1"/>
  <c r="U3543" i="1"/>
  <c r="T3543" i="1"/>
  <c r="R3543" i="1"/>
  <c r="M3543" i="1"/>
  <c r="AG3542" i="1"/>
  <c r="U3542" i="1"/>
  <c r="T3542" i="1"/>
  <c r="R3542" i="1"/>
  <c r="M3542" i="1"/>
  <c r="AG3541" i="1"/>
  <c r="T3541" i="1"/>
  <c r="U3541" i="1" s="1"/>
  <c r="R3541" i="1"/>
  <c r="Q3541" i="1"/>
  <c r="O3541" i="1"/>
  <c r="M3541" i="1"/>
  <c r="AG3540" i="1"/>
  <c r="U3540" i="1"/>
  <c r="T3540" i="1"/>
  <c r="R3540" i="1"/>
  <c r="Q3540" i="1"/>
  <c r="O3540" i="1"/>
  <c r="M3540" i="1"/>
  <c r="AG3539" i="1"/>
  <c r="U3539" i="1"/>
  <c r="T3539" i="1"/>
  <c r="R3539" i="1"/>
  <c r="M3539" i="1"/>
  <c r="AG3538" i="1"/>
  <c r="U3538" i="1"/>
  <c r="T3538" i="1"/>
  <c r="R3538" i="1"/>
  <c r="M3538" i="1"/>
  <c r="AG3537" i="1"/>
  <c r="U3537" i="1"/>
  <c r="T3537" i="1"/>
  <c r="R3537" i="1"/>
  <c r="M3537" i="1"/>
  <c r="AG3536" i="1"/>
  <c r="U3536" i="1"/>
  <c r="T3536" i="1"/>
  <c r="R3536" i="1"/>
  <c r="M3536" i="1"/>
  <c r="AG3535" i="1"/>
  <c r="T3535" i="1"/>
  <c r="U3535" i="1" s="1"/>
  <c r="R3535" i="1"/>
  <c r="Q3535" i="1"/>
  <c r="O3535" i="1"/>
  <c r="M3535" i="1"/>
  <c r="AG3534" i="1"/>
  <c r="U3534" i="1"/>
  <c r="T3534" i="1"/>
  <c r="R3534" i="1"/>
  <c r="Q3534" i="1"/>
  <c r="M3534" i="1"/>
  <c r="O3534" i="1" s="1"/>
  <c r="AG3533" i="1"/>
  <c r="T3533" i="1"/>
  <c r="U3533" i="1" s="1"/>
  <c r="R3533" i="1"/>
  <c r="Q3533" i="1"/>
  <c r="M3533" i="1"/>
  <c r="O3533" i="1" s="1"/>
  <c r="AG3532" i="1"/>
  <c r="U3532" i="1"/>
  <c r="T3532" i="1"/>
  <c r="R3532" i="1"/>
  <c r="Q3532" i="1"/>
  <c r="O3532" i="1"/>
  <c r="M3532" i="1"/>
  <c r="AG3531" i="1"/>
  <c r="U3531" i="1"/>
  <c r="T3531" i="1"/>
  <c r="R3531" i="1"/>
  <c r="M3531" i="1"/>
  <c r="AG3530" i="1"/>
  <c r="T3530" i="1"/>
  <c r="U3530" i="1" s="1"/>
  <c r="R3530" i="1"/>
  <c r="M3530" i="1"/>
  <c r="AG3529" i="1"/>
  <c r="T3529" i="1"/>
  <c r="U3529" i="1" s="1"/>
  <c r="R3529" i="1"/>
  <c r="Q3529" i="1"/>
  <c r="M3529" i="1"/>
  <c r="O3529" i="1" s="1"/>
  <c r="AG3528" i="1"/>
  <c r="U3528" i="1"/>
  <c r="T3528" i="1"/>
  <c r="R3528" i="1"/>
  <c r="Q3528" i="1"/>
  <c r="O3528" i="1"/>
  <c r="M3528" i="1"/>
  <c r="AG3527" i="1"/>
  <c r="T3527" i="1"/>
  <c r="U3527" i="1" s="1"/>
  <c r="R3527" i="1"/>
  <c r="M3527" i="1"/>
  <c r="AG3526" i="1"/>
  <c r="U3526" i="1"/>
  <c r="T3526" i="1"/>
  <c r="R3526" i="1"/>
  <c r="M3526" i="1"/>
  <c r="AG3525" i="1"/>
  <c r="U3525" i="1"/>
  <c r="T3525" i="1"/>
  <c r="R3525" i="1"/>
  <c r="M3525" i="1"/>
  <c r="AG3524" i="1"/>
  <c r="U3524" i="1"/>
  <c r="T3524" i="1"/>
  <c r="R3524" i="1"/>
  <c r="M3524" i="1"/>
  <c r="AG3523" i="1"/>
  <c r="T3523" i="1"/>
  <c r="U3523" i="1" s="1"/>
  <c r="R3523" i="1"/>
  <c r="Q3523" i="1"/>
  <c r="O3523" i="1"/>
  <c r="M3523" i="1"/>
  <c r="AG3522" i="1"/>
  <c r="T3522" i="1"/>
  <c r="U3522" i="1" s="1"/>
  <c r="R3522" i="1"/>
  <c r="Q3522" i="1"/>
  <c r="O3522" i="1"/>
  <c r="M3522" i="1"/>
  <c r="AG3521" i="1"/>
  <c r="T3521" i="1"/>
  <c r="U3521" i="1" s="1"/>
  <c r="R3521" i="1"/>
  <c r="Q3521" i="1"/>
  <c r="M3521" i="1"/>
  <c r="O3521" i="1" s="1"/>
  <c r="AG3520" i="1"/>
  <c r="T3520" i="1"/>
  <c r="U3520" i="1" s="1"/>
  <c r="R3520" i="1"/>
  <c r="Q3520" i="1"/>
  <c r="O3520" i="1"/>
  <c r="M3520" i="1"/>
  <c r="AG3519" i="1"/>
  <c r="T3519" i="1"/>
  <c r="U3519" i="1" s="1"/>
  <c r="R3519" i="1"/>
  <c r="M3519" i="1"/>
  <c r="Q3519" i="1" s="1"/>
  <c r="AG3518" i="1"/>
  <c r="T3518" i="1"/>
  <c r="U3518" i="1" s="1"/>
  <c r="R3518" i="1"/>
  <c r="M3518" i="1"/>
  <c r="AG3517" i="1"/>
  <c r="T3517" i="1"/>
  <c r="U3517" i="1" s="1"/>
  <c r="R3517" i="1"/>
  <c r="Q3517" i="1"/>
  <c r="M3517" i="1"/>
  <c r="O3517" i="1" s="1"/>
  <c r="AG3516" i="1"/>
  <c r="U3516" i="1"/>
  <c r="T3516" i="1"/>
  <c r="R3516" i="1"/>
  <c r="Q3516" i="1"/>
  <c r="O3516" i="1"/>
  <c r="M3516" i="1"/>
  <c r="AG3515" i="1"/>
  <c r="T3515" i="1"/>
  <c r="U3515" i="1" s="1"/>
  <c r="R3515" i="1"/>
  <c r="O3515" i="1"/>
  <c r="M3515" i="1"/>
  <c r="Q3515" i="1" s="1"/>
  <c r="AG3514" i="1"/>
  <c r="U3514" i="1"/>
  <c r="T3514" i="1"/>
  <c r="R3514" i="1"/>
  <c r="O3514" i="1"/>
  <c r="M3514" i="1"/>
  <c r="Q3514" i="1" s="1"/>
  <c r="AG3513" i="1"/>
  <c r="U3513" i="1"/>
  <c r="T3513" i="1"/>
  <c r="R3513" i="1"/>
  <c r="Q3513" i="1"/>
  <c r="M3513" i="1"/>
  <c r="O3513" i="1" s="1"/>
  <c r="AG3512" i="1"/>
  <c r="U3512" i="1"/>
  <c r="T3512" i="1"/>
  <c r="R3512" i="1"/>
  <c r="Q3512" i="1"/>
  <c r="M3512" i="1"/>
  <c r="O3512" i="1" s="1"/>
  <c r="AG3511" i="1"/>
  <c r="T3511" i="1"/>
  <c r="U3511" i="1" s="1"/>
  <c r="R3511" i="1"/>
  <c r="M3511" i="1"/>
  <c r="Q3511" i="1" s="1"/>
  <c r="AG3510" i="1"/>
  <c r="T3510" i="1"/>
  <c r="U3510" i="1" s="1"/>
  <c r="R3510" i="1"/>
  <c r="Q3510" i="1"/>
  <c r="O3510" i="1"/>
  <c r="M3510" i="1"/>
  <c r="AG3509" i="1"/>
  <c r="T3509" i="1"/>
  <c r="U3509" i="1" s="1"/>
  <c r="R3509" i="1"/>
  <c r="M3509" i="1"/>
  <c r="AG3508" i="1"/>
  <c r="T3508" i="1"/>
  <c r="U3508" i="1" s="1"/>
  <c r="R3508" i="1"/>
  <c r="Q3508" i="1"/>
  <c r="O3508" i="1"/>
  <c r="M3508" i="1"/>
  <c r="AG3507" i="1"/>
  <c r="U3507" i="1"/>
  <c r="T3507" i="1"/>
  <c r="R3507" i="1"/>
  <c r="M3507" i="1"/>
  <c r="AG3506" i="1"/>
  <c r="U3506" i="1"/>
  <c r="T3506" i="1"/>
  <c r="R3506" i="1"/>
  <c r="O3506" i="1"/>
  <c r="M3506" i="1"/>
  <c r="Q3506" i="1" s="1"/>
  <c r="AG3505" i="1"/>
  <c r="T3505" i="1"/>
  <c r="U3505" i="1" s="1"/>
  <c r="R3505" i="1"/>
  <c r="M3505" i="1"/>
  <c r="O3505" i="1" s="1"/>
  <c r="AG3504" i="1"/>
  <c r="U3504" i="1"/>
  <c r="T3504" i="1"/>
  <c r="R3504" i="1"/>
  <c r="Q3504" i="1"/>
  <c r="O3504" i="1"/>
  <c r="M3504" i="1"/>
  <c r="AG3503" i="1"/>
  <c r="U3503" i="1"/>
  <c r="T3503" i="1"/>
  <c r="R3503" i="1"/>
  <c r="Q3503" i="1"/>
  <c r="O3503" i="1"/>
  <c r="M3503" i="1"/>
  <c r="AG3502" i="1"/>
  <c r="T3502" i="1"/>
  <c r="U3502" i="1" s="1"/>
  <c r="R3502" i="1"/>
  <c r="M3502" i="1"/>
  <c r="AG3501" i="1"/>
  <c r="U3501" i="1"/>
  <c r="T3501" i="1"/>
  <c r="R3501" i="1"/>
  <c r="M3501" i="1"/>
  <c r="O3501" i="1" s="1"/>
  <c r="AG3500" i="1"/>
  <c r="T3500" i="1"/>
  <c r="U3500" i="1" s="1"/>
  <c r="R3500" i="1"/>
  <c r="M3500" i="1"/>
  <c r="AG3499" i="1"/>
  <c r="T3499" i="1"/>
  <c r="U3499" i="1" s="1"/>
  <c r="R3499" i="1"/>
  <c r="Q3499" i="1"/>
  <c r="M3499" i="1"/>
  <c r="O3499" i="1" s="1"/>
  <c r="AG3498" i="1"/>
  <c r="U3498" i="1"/>
  <c r="T3498" i="1"/>
  <c r="R3498" i="1"/>
  <c r="Q3498" i="1"/>
  <c r="O3498" i="1"/>
  <c r="M3498" i="1"/>
  <c r="AG3497" i="1"/>
  <c r="T3497" i="1"/>
  <c r="U3497" i="1" s="1"/>
  <c r="R3497" i="1"/>
  <c r="Q3497" i="1"/>
  <c r="O3497" i="1"/>
  <c r="M3497" i="1"/>
  <c r="AG3496" i="1"/>
  <c r="U3496" i="1"/>
  <c r="T3496" i="1"/>
  <c r="R3496" i="1"/>
  <c r="Q3496" i="1"/>
  <c r="O3496" i="1"/>
  <c r="M3496" i="1"/>
  <c r="AG3495" i="1"/>
  <c r="U3495" i="1"/>
  <c r="T3495" i="1"/>
  <c r="R3495" i="1"/>
  <c r="O3495" i="1"/>
  <c r="M3495" i="1"/>
  <c r="Q3495" i="1" s="1"/>
  <c r="AG3494" i="1"/>
  <c r="U3494" i="1"/>
  <c r="T3494" i="1"/>
  <c r="R3494" i="1"/>
  <c r="O3494" i="1"/>
  <c r="M3494" i="1"/>
  <c r="Q3494" i="1" s="1"/>
  <c r="AG3493" i="1"/>
  <c r="U3493" i="1"/>
  <c r="T3493" i="1"/>
  <c r="R3493" i="1"/>
  <c r="Q3493" i="1"/>
  <c r="O3493" i="1"/>
  <c r="M3493" i="1"/>
  <c r="AG3492" i="1"/>
  <c r="U3492" i="1"/>
  <c r="T3492" i="1"/>
  <c r="R3492" i="1"/>
  <c r="Q3492" i="1"/>
  <c r="M3492" i="1"/>
  <c r="O3492" i="1" s="1"/>
  <c r="AG3491" i="1"/>
  <c r="T3491" i="1"/>
  <c r="U3491" i="1" s="1"/>
  <c r="R3491" i="1"/>
  <c r="O3491" i="1"/>
  <c r="M3491" i="1"/>
  <c r="Q3491" i="1" s="1"/>
  <c r="AG3490" i="1"/>
  <c r="T3490" i="1"/>
  <c r="U3490" i="1" s="1"/>
  <c r="R3490" i="1"/>
  <c r="Q3490" i="1"/>
  <c r="O3490" i="1"/>
  <c r="M3490" i="1"/>
  <c r="AG3489" i="1"/>
  <c r="U3489" i="1"/>
  <c r="T3489" i="1"/>
  <c r="R3489" i="1"/>
  <c r="Q3489" i="1"/>
  <c r="M3489" i="1"/>
  <c r="O3489" i="1" s="1"/>
  <c r="AG3488" i="1"/>
  <c r="T3488" i="1"/>
  <c r="U3488" i="1" s="1"/>
  <c r="R3488" i="1"/>
  <c r="Q3488" i="1"/>
  <c r="M3488" i="1"/>
  <c r="O3488" i="1" s="1"/>
  <c r="AG3487" i="1"/>
  <c r="T3487" i="1"/>
  <c r="U3487" i="1" s="1"/>
  <c r="R3487" i="1"/>
  <c r="O3487" i="1"/>
  <c r="M3487" i="1"/>
  <c r="Q3487" i="1" s="1"/>
  <c r="AG3486" i="1"/>
  <c r="T3486" i="1"/>
  <c r="U3486" i="1" s="1"/>
  <c r="R3486" i="1"/>
  <c r="O3486" i="1"/>
  <c r="M3486" i="1"/>
  <c r="Q3486" i="1" s="1"/>
  <c r="AG3485" i="1"/>
  <c r="U3485" i="1"/>
  <c r="T3485" i="1"/>
  <c r="R3485" i="1"/>
  <c r="Q3485" i="1"/>
  <c r="M3485" i="1"/>
  <c r="O3485" i="1" s="1"/>
  <c r="AG3484" i="1"/>
  <c r="U3484" i="1"/>
  <c r="T3484" i="1"/>
  <c r="R3484" i="1"/>
  <c r="Q3484" i="1"/>
  <c r="M3484" i="1"/>
  <c r="O3484" i="1" s="1"/>
  <c r="AG3483" i="1"/>
  <c r="T3483" i="1"/>
  <c r="U3483" i="1" s="1"/>
  <c r="R3483" i="1"/>
  <c r="O3483" i="1"/>
  <c r="M3483" i="1"/>
  <c r="Q3483" i="1" s="1"/>
  <c r="AG3482" i="1"/>
  <c r="T3482" i="1"/>
  <c r="U3482" i="1" s="1"/>
  <c r="R3482" i="1"/>
  <c r="Q3482" i="1"/>
  <c r="M3482" i="1"/>
  <c r="O3482" i="1" s="1"/>
  <c r="AG3481" i="1"/>
  <c r="T3481" i="1"/>
  <c r="U3481" i="1" s="1"/>
  <c r="R3481" i="1"/>
  <c r="Q3481" i="1"/>
  <c r="O3481" i="1"/>
  <c r="M3481" i="1"/>
  <c r="AG3480" i="1"/>
  <c r="U3480" i="1"/>
  <c r="T3480" i="1"/>
  <c r="R3480" i="1"/>
  <c r="O3480" i="1"/>
  <c r="M3480" i="1"/>
  <c r="Q3480" i="1" s="1"/>
  <c r="AG3479" i="1"/>
  <c r="T3479" i="1"/>
  <c r="U3479" i="1" s="1"/>
  <c r="R3479" i="1"/>
  <c r="M3479" i="1"/>
  <c r="Q3479" i="1" s="1"/>
  <c r="AG3478" i="1"/>
  <c r="T3478" i="1"/>
  <c r="U3478" i="1" s="1"/>
  <c r="R3478" i="1"/>
  <c r="M3478" i="1"/>
  <c r="AG3477" i="1"/>
  <c r="T3477" i="1"/>
  <c r="U3477" i="1" s="1"/>
  <c r="R3477" i="1"/>
  <c r="Q3477" i="1"/>
  <c r="O3477" i="1"/>
  <c r="M3477" i="1"/>
  <c r="AG3476" i="1"/>
  <c r="U3476" i="1"/>
  <c r="T3476" i="1"/>
  <c r="R3476" i="1"/>
  <c r="Q3476" i="1"/>
  <c r="O3476" i="1"/>
  <c r="M3476" i="1"/>
  <c r="AG3475" i="1"/>
  <c r="T3475" i="1"/>
  <c r="U3475" i="1" s="1"/>
  <c r="R3475" i="1"/>
  <c r="M3475" i="1"/>
  <c r="AG3474" i="1"/>
  <c r="U3474" i="1"/>
  <c r="T3474" i="1"/>
  <c r="R3474" i="1"/>
  <c r="M3474" i="1"/>
  <c r="AG3473" i="1"/>
  <c r="U3473" i="1"/>
  <c r="T3473" i="1"/>
  <c r="R3473" i="1"/>
  <c r="Q3473" i="1"/>
  <c r="M3473" i="1"/>
  <c r="O3473" i="1" s="1"/>
  <c r="AG3472" i="1"/>
  <c r="T3472" i="1"/>
  <c r="U3472" i="1" s="1"/>
  <c r="R3472" i="1"/>
  <c r="Q3472" i="1"/>
  <c r="M3472" i="1"/>
  <c r="O3472" i="1" s="1"/>
  <c r="AG3471" i="1"/>
  <c r="T3471" i="1"/>
  <c r="U3471" i="1" s="1"/>
  <c r="R3471" i="1"/>
  <c r="M3471" i="1"/>
  <c r="AG3470" i="1"/>
  <c r="T3470" i="1"/>
  <c r="U3470" i="1" s="1"/>
  <c r="R3470" i="1"/>
  <c r="Q3470" i="1"/>
  <c r="M3470" i="1"/>
  <c r="O3470" i="1" s="1"/>
  <c r="AG3469" i="1"/>
  <c r="T3469" i="1"/>
  <c r="U3469" i="1" s="1"/>
  <c r="R3469" i="1"/>
  <c r="M3469" i="1"/>
  <c r="AG3468" i="1"/>
  <c r="U3468" i="1"/>
  <c r="T3468" i="1"/>
  <c r="R3468" i="1"/>
  <c r="M3468" i="1"/>
  <c r="AG3467" i="1"/>
  <c r="U3467" i="1"/>
  <c r="T3467" i="1"/>
  <c r="R3467" i="1"/>
  <c r="Q3467" i="1"/>
  <c r="O3467" i="1"/>
  <c r="M3467" i="1"/>
  <c r="AG3466" i="1"/>
  <c r="U3466" i="1"/>
  <c r="T3466" i="1"/>
  <c r="R3466" i="1"/>
  <c r="Q3466" i="1"/>
  <c r="M3466" i="1"/>
  <c r="O3466" i="1" s="1"/>
  <c r="AG3465" i="1"/>
  <c r="T3465" i="1"/>
  <c r="U3465" i="1" s="1"/>
  <c r="R3465" i="1"/>
  <c r="M3465" i="1"/>
  <c r="AG3464" i="1"/>
  <c r="T3464" i="1"/>
  <c r="U3464" i="1" s="1"/>
  <c r="R3464" i="1"/>
  <c r="M3464" i="1"/>
  <c r="O3464" i="1" s="1"/>
  <c r="AG3463" i="1"/>
  <c r="U3463" i="1"/>
  <c r="T3463" i="1"/>
  <c r="R3463" i="1"/>
  <c r="Q3463" i="1"/>
  <c r="O3463" i="1"/>
  <c r="M3463" i="1"/>
  <c r="AG3462" i="1"/>
  <c r="T3462" i="1"/>
  <c r="U3462" i="1" s="1"/>
  <c r="R3462" i="1"/>
  <c r="M3462" i="1"/>
  <c r="AG3461" i="1"/>
  <c r="T3461" i="1"/>
  <c r="U3461" i="1" s="1"/>
  <c r="R3461" i="1"/>
  <c r="O3461" i="1"/>
  <c r="M3461" i="1"/>
  <c r="Q3461" i="1" s="1"/>
  <c r="AG3460" i="1"/>
  <c r="T3460" i="1"/>
  <c r="U3460" i="1" s="1"/>
  <c r="R3460" i="1"/>
  <c r="Q3460" i="1"/>
  <c r="O3460" i="1"/>
  <c r="M3460" i="1"/>
  <c r="AG3459" i="1"/>
  <c r="U3459" i="1"/>
  <c r="T3459" i="1"/>
  <c r="R3459" i="1"/>
  <c r="Q3459" i="1"/>
  <c r="O3459" i="1"/>
  <c r="M3459" i="1"/>
  <c r="AG3458" i="1"/>
  <c r="T3458" i="1"/>
  <c r="U3458" i="1" s="1"/>
  <c r="R3458" i="1"/>
  <c r="M3458" i="1"/>
  <c r="Q3458" i="1" s="1"/>
  <c r="AG3457" i="1"/>
  <c r="T3457" i="1"/>
  <c r="U3457" i="1" s="1"/>
  <c r="R3457" i="1"/>
  <c r="M3457" i="1"/>
  <c r="O3457" i="1" s="1"/>
  <c r="AG3456" i="1"/>
  <c r="U3456" i="1"/>
  <c r="T3456" i="1"/>
  <c r="R3456" i="1"/>
  <c r="Q3456" i="1"/>
  <c r="M3456" i="1"/>
  <c r="O3456" i="1" s="1"/>
  <c r="AG3455" i="1"/>
  <c r="U3455" i="1"/>
  <c r="T3455" i="1"/>
  <c r="R3455" i="1"/>
  <c r="O3455" i="1"/>
  <c r="M3455" i="1"/>
  <c r="Q3455" i="1" s="1"/>
  <c r="AG3454" i="1"/>
  <c r="T3454" i="1"/>
  <c r="U3454" i="1" s="1"/>
  <c r="R3454" i="1"/>
  <c r="Q3454" i="1"/>
  <c r="M3454" i="1"/>
  <c r="O3454" i="1" s="1"/>
  <c r="AG3453" i="1"/>
  <c r="U3453" i="1"/>
  <c r="T3453" i="1"/>
  <c r="R3453" i="1"/>
  <c r="M3453" i="1"/>
  <c r="AG3452" i="1"/>
  <c r="T3452" i="1"/>
  <c r="U3452" i="1" s="1"/>
  <c r="R3452" i="1"/>
  <c r="Q3452" i="1"/>
  <c r="M3452" i="1"/>
  <c r="O3452" i="1" s="1"/>
  <c r="AG3451" i="1"/>
  <c r="U3451" i="1"/>
  <c r="T3451" i="1"/>
  <c r="R3451" i="1"/>
  <c r="Q3451" i="1"/>
  <c r="O3451" i="1"/>
  <c r="M3451" i="1"/>
  <c r="AG3450" i="1"/>
  <c r="T3450" i="1"/>
  <c r="U3450" i="1" s="1"/>
  <c r="R3450" i="1"/>
  <c r="Q3450" i="1"/>
  <c r="O3450" i="1"/>
  <c r="M3450" i="1"/>
  <c r="AG3449" i="1"/>
  <c r="T3449" i="1"/>
  <c r="U3449" i="1" s="1"/>
  <c r="R3449" i="1"/>
  <c r="O3449" i="1"/>
  <c r="M3449" i="1"/>
  <c r="Q3449" i="1" s="1"/>
  <c r="AG3448" i="1"/>
  <c r="T3448" i="1"/>
  <c r="U3448" i="1" s="1"/>
  <c r="R3448" i="1"/>
  <c r="Q3448" i="1"/>
  <c r="O3448" i="1"/>
  <c r="M3448" i="1"/>
  <c r="AG3447" i="1"/>
  <c r="U3447" i="1"/>
  <c r="T3447" i="1"/>
  <c r="R3447" i="1"/>
  <c r="Q3447" i="1"/>
  <c r="O3447" i="1"/>
  <c r="M3447" i="1"/>
  <c r="AG3446" i="1"/>
  <c r="T3446" i="1"/>
  <c r="U3446" i="1" s="1"/>
  <c r="R3446" i="1"/>
  <c r="O3446" i="1"/>
  <c r="M3446" i="1"/>
  <c r="Q3446" i="1" s="1"/>
  <c r="AG3445" i="1"/>
  <c r="T3445" i="1"/>
  <c r="U3445" i="1" s="1"/>
  <c r="R3445" i="1"/>
  <c r="O3445" i="1"/>
  <c r="M3445" i="1"/>
  <c r="Q3445" i="1" s="1"/>
  <c r="AG3444" i="1"/>
  <c r="U3444" i="1"/>
  <c r="T3444" i="1"/>
  <c r="R3444" i="1"/>
  <c r="M3444" i="1"/>
  <c r="AG3443" i="1"/>
  <c r="T3443" i="1"/>
  <c r="U3443" i="1" s="1"/>
  <c r="R3443" i="1"/>
  <c r="Q3443" i="1"/>
  <c r="O3443" i="1"/>
  <c r="M3443" i="1"/>
  <c r="AG3442" i="1"/>
  <c r="T3442" i="1"/>
  <c r="U3442" i="1" s="1"/>
  <c r="R3442" i="1"/>
  <c r="Q3442" i="1"/>
  <c r="M3442" i="1"/>
  <c r="O3442" i="1" s="1"/>
  <c r="AG3441" i="1"/>
  <c r="T3441" i="1"/>
  <c r="U3441" i="1" s="1"/>
  <c r="R3441" i="1"/>
  <c r="M3441" i="1"/>
  <c r="AG3440" i="1"/>
  <c r="T3440" i="1"/>
  <c r="U3440" i="1" s="1"/>
  <c r="R3440" i="1"/>
  <c r="Q3440" i="1"/>
  <c r="M3440" i="1"/>
  <c r="O3440" i="1" s="1"/>
  <c r="AG3439" i="1"/>
  <c r="T3439" i="1"/>
  <c r="U3439" i="1" s="1"/>
  <c r="R3439" i="1"/>
  <c r="Q3439" i="1"/>
  <c r="O3439" i="1"/>
  <c r="M3439" i="1"/>
  <c r="AG3438" i="1"/>
  <c r="T3438" i="1"/>
  <c r="U3438" i="1" s="1"/>
  <c r="R3438" i="1"/>
  <c r="Q3438" i="1"/>
  <c r="O3438" i="1"/>
  <c r="M3438" i="1"/>
  <c r="AG3437" i="1"/>
  <c r="T3437" i="1"/>
  <c r="U3437" i="1" s="1"/>
  <c r="R3437" i="1"/>
  <c r="M3437" i="1"/>
  <c r="Q3437" i="1" s="1"/>
  <c r="AG3436" i="1"/>
  <c r="T3436" i="1"/>
  <c r="U3436" i="1" s="1"/>
  <c r="R3436" i="1"/>
  <c r="Q3436" i="1"/>
  <c r="O3436" i="1"/>
  <c r="M3436" i="1"/>
  <c r="AG3435" i="1"/>
  <c r="U3435" i="1"/>
  <c r="T3435" i="1"/>
  <c r="R3435" i="1"/>
  <c r="Q3435" i="1"/>
  <c r="O3435" i="1"/>
  <c r="M3435" i="1"/>
  <c r="AG3434" i="1"/>
  <c r="T3434" i="1"/>
  <c r="U3434" i="1" s="1"/>
  <c r="R3434" i="1"/>
  <c r="M3434" i="1"/>
  <c r="AG3433" i="1"/>
  <c r="T3433" i="1"/>
  <c r="U3433" i="1" s="1"/>
  <c r="R3433" i="1"/>
  <c r="Q3433" i="1"/>
  <c r="M3433" i="1"/>
  <c r="O3433" i="1" s="1"/>
  <c r="AG3432" i="1"/>
  <c r="U3432" i="1"/>
  <c r="T3432" i="1"/>
  <c r="R3432" i="1"/>
  <c r="M3432" i="1"/>
  <c r="AG3431" i="1"/>
  <c r="U3431" i="1"/>
  <c r="T3431" i="1"/>
  <c r="R3431" i="1"/>
  <c r="O3431" i="1"/>
  <c r="M3431" i="1"/>
  <c r="Q3431" i="1" s="1"/>
  <c r="AG3430" i="1"/>
  <c r="T3430" i="1"/>
  <c r="U3430" i="1" s="1"/>
  <c r="R3430" i="1"/>
  <c r="M3430" i="1"/>
  <c r="AG3429" i="1"/>
  <c r="U3429" i="1"/>
  <c r="T3429" i="1"/>
  <c r="R3429" i="1"/>
  <c r="M3429" i="1"/>
  <c r="AG3428" i="1"/>
  <c r="T3428" i="1"/>
  <c r="U3428" i="1" s="1"/>
  <c r="R3428" i="1"/>
  <c r="Q3428" i="1"/>
  <c r="M3428" i="1"/>
  <c r="O3428" i="1" s="1"/>
  <c r="AG3427" i="1"/>
  <c r="U3427" i="1"/>
  <c r="T3427" i="1"/>
  <c r="R3427" i="1"/>
  <c r="Q3427" i="1"/>
  <c r="O3427" i="1"/>
  <c r="M3427" i="1"/>
  <c r="AG3426" i="1"/>
  <c r="U3426" i="1"/>
  <c r="T3426" i="1"/>
  <c r="R3426" i="1"/>
  <c r="M3426" i="1"/>
  <c r="AG3425" i="1"/>
  <c r="T3425" i="1"/>
  <c r="U3425" i="1" s="1"/>
  <c r="R3425" i="1"/>
  <c r="M3425" i="1"/>
  <c r="AG3424" i="1"/>
  <c r="T3424" i="1"/>
  <c r="U3424" i="1" s="1"/>
  <c r="R3424" i="1"/>
  <c r="Q3424" i="1"/>
  <c r="O3424" i="1"/>
  <c r="M3424" i="1"/>
  <c r="AG3423" i="1"/>
  <c r="U3423" i="1"/>
  <c r="T3423" i="1"/>
  <c r="R3423" i="1"/>
  <c r="Q3423" i="1"/>
  <c r="O3423" i="1"/>
  <c r="M3423" i="1"/>
  <c r="AG3422" i="1"/>
  <c r="T3422" i="1"/>
  <c r="U3422" i="1" s="1"/>
  <c r="R3422" i="1"/>
  <c r="O3422" i="1"/>
  <c r="M3422" i="1"/>
  <c r="Q3422" i="1" s="1"/>
  <c r="AG3421" i="1"/>
  <c r="T3421" i="1"/>
  <c r="U3421" i="1" s="1"/>
  <c r="R3421" i="1"/>
  <c r="O3421" i="1"/>
  <c r="M3421" i="1"/>
  <c r="Q3421" i="1" s="1"/>
  <c r="AG3420" i="1"/>
  <c r="U3420" i="1"/>
  <c r="T3420" i="1"/>
  <c r="R3420" i="1"/>
  <c r="M3420" i="1"/>
  <c r="AG3419" i="1"/>
  <c r="T3419" i="1"/>
  <c r="U3419" i="1" s="1"/>
  <c r="R3419" i="1"/>
  <c r="Q3419" i="1"/>
  <c r="O3419" i="1"/>
  <c r="M3419" i="1"/>
  <c r="AG3418" i="1"/>
  <c r="T3418" i="1"/>
  <c r="U3418" i="1" s="1"/>
  <c r="R3418" i="1"/>
  <c r="M3418" i="1"/>
  <c r="AG3417" i="1"/>
  <c r="U3417" i="1"/>
  <c r="T3417" i="1"/>
  <c r="R3417" i="1"/>
  <c r="M3417" i="1"/>
  <c r="AG3416" i="1"/>
  <c r="T3416" i="1"/>
  <c r="U3416" i="1" s="1"/>
  <c r="R3416" i="1"/>
  <c r="Q3416" i="1"/>
  <c r="M3416" i="1"/>
  <c r="O3416" i="1" s="1"/>
  <c r="AG3415" i="1"/>
  <c r="U3415" i="1"/>
  <c r="T3415" i="1"/>
  <c r="R3415" i="1"/>
  <c r="Q3415" i="1"/>
  <c r="O3415" i="1"/>
  <c r="M3415" i="1"/>
  <c r="AG3414" i="1"/>
  <c r="T3414" i="1"/>
  <c r="U3414" i="1" s="1"/>
  <c r="R3414" i="1"/>
  <c r="Q3414" i="1"/>
  <c r="M3414" i="1"/>
  <c r="O3414" i="1" s="1"/>
  <c r="AG3413" i="1"/>
  <c r="T3413" i="1"/>
  <c r="U3413" i="1" s="1"/>
  <c r="R3413" i="1"/>
  <c r="M3413" i="1"/>
  <c r="Q3413" i="1" s="1"/>
  <c r="AG3412" i="1"/>
  <c r="T3412" i="1"/>
  <c r="U3412" i="1" s="1"/>
  <c r="R3412" i="1"/>
  <c r="Q3412" i="1"/>
  <c r="O3412" i="1"/>
  <c r="M3412" i="1"/>
  <c r="AG3411" i="1"/>
  <c r="U3411" i="1"/>
  <c r="T3411" i="1"/>
  <c r="R3411" i="1"/>
  <c r="Q3411" i="1"/>
  <c r="O3411" i="1"/>
  <c r="M3411" i="1"/>
  <c r="AG3410" i="1"/>
  <c r="T3410" i="1"/>
  <c r="U3410" i="1" s="1"/>
  <c r="R3410" i="1"/>
  <c r="O3410" i="1"/>
  <c r="M3410" i="1"/>
  <c r="Q3410" i="1" s="1"/>
  <c r="AG3409" i="1"/>
  <c r="T3409" i="1"/>
  <c r="U3409" i="1" s="1"/>
  <c r="R3409" i="1"/>
  <c r="Q3409" i="1"/>
  <c r="M3409" i="1"/>
  <c r="O3409" i="1" s="1"/>
  <c r="AG3408" i="1"/>
  <c r="U3408" i="1"/>
  <c r="T3408" i="1"/>
  <c r="R3408" i="1"/>
  <c r="Q3408" i="1"/>
  <c r="M3408" i="1"/>
  <c r="O3408" i="1" s="1"/>
  <c r="AG3407" i="1"/>
  <c r="T3407" i="1"/>
  <c r="U3407" i="1" s="1"/>
  <c r="R3407" i="1"/>
  <c r="O3407" i="1"/>
  <c r="M3407" i="1"/>
  <c r="Q3407" i="1" s="1"/>
  <c r="AG3406" i="1"/>
  <c r="T3406" i="1"/>
  <c r="U3406" i="1" s="1"/>
  <c r="R3406" i="1"/>
  <c r="M3406" i="1"/>
  <c r="O3406" i="1" s="1"/>
  <c r="AG3405" i="1"/>
  <c r="U3405" i="1"/>
  <c r="T3405" i="1"/>
  <c r="R3405" i="1"/>
  <c r="Q3405" i="1"/>
  <c r="M3405" i="1"/>
  <c r="O3405" i="1" s="1"/>
  <c r="AG3404" i="1"/>
  <c r="T3404" i="1"/>
  <c r="U3404" i="1" s="1"/>
  <c r="R3404" i="1"/>
  <c r="Q3404" i="1"/>
  <c r="M3404" i="1"/>
  <c r="O3404" i="1" s="1"/>
  <c r="AG3403" i="1"/>
  <c r="U3403" i="1"/>
  <c r="T3403" i="1"/>
  <c r="R3403" i="1"/>
  <c r="Q3403" i="1"/>
  <c r="O3403" i="1"/>
  <c r="M3403" i="1"/>
  <c r="AG3402" i="1"/>
  <c r="T3402" i="1"/>
  <c r="U3402" i="1" s="1"/>
  <c r="R3402" i="1"/>
  <c r="Q3402" i="1"/>
  <c r="O3402" i="1"/>
  <c r="M3402" i="1"/>
  <c r="AG3401" i="1"/>
  <c r="T3401" i="1"/>
  <c r="U3401" i="1" s="1"/>
  <c r="R3401" i="1"/>
  <c r="O3401" i="1"/>
  <c r="M3401" i="1"/>
  <c r="Q3401" i="1" s="1"/>
  <c r="AG3400" i="1"/>
  <c r="T3400" i="1"/>
  <c r="U3400" i="1" s="1"/>
  <c r="R3400" i="1"/>
  <c r="Q3400" i="1"/>
  <c r="O3400" i="1"/>
  <c r="M3400" i="1"/>
  <c r="AG3399" i="1"/>
  <c r="U3399" i="1"/>
  <c r="T3399" i="1"/>
  <c r="R3399" i="1"/>
  <c r="M3399" i="1"/>
  <c r="AG3398" i="1"/>
  <c r="T3398" i="1"/>
  <c r="U3398" i="1" s="1"/>
  <c r="R3398" i="1"/>
  <c r="O3398" i="1"/>
  <c r="M3398" i="1"/>
  <c r="Q3398" i="1" s="1"/>
  <c r="AG3397" i="1"/>
  <c r="T3397" i="1"/>
  <c r="U3397" i="1" s="1"/>
  <c r="R3397" i="1"/>
  <c r="M3397" i="1"/>
  <c r="AG3396" i="1"/>
  <c r="U3396" i="1"/>
  <c r="T3396" i="1"/>
  <c r="R3396" i="1"/>
  <c r="M3396" i="1"/>
  <c r="AG3395" i="1"/>
  <c r="T3395" i="1"/>
  <c r="U3395" i="1" s="1"/>
  <c r="R3395" i="1"/>
  <c r="Q3395" i="1"/>
  <c r="O3395" i="1"/>
  <c r="M3395" i="1"/>
  <c r="AG3394" i="1"/>
  <c r="U3394" i="1"/>
  <c r="T3394" i="1"/>
  <c r="R3394" i="1"/>
  <c r="M3394" i="1"/>
  <c r="AG3393" i="1"/>
  <c r="U3393" i="1"/>
  <c r="T3393" i="1"/>
  <c r="R3393" i="1"/>
  <c r="M3393" i="1"/>
  <c r="AG3392" i="1"/>
  <c r="T3392" i="1"/>
  <c r="U3392" i="1" s="1"/>
  <c r="R3392" i="1"/>
  <c r="Q3392" i="1"/>
  <c r="M3392" i="1"/>
  <c r="O3392" i="1" s="1"/>
  <c r="AG3391" i="1"/>
  <c r="T3391" i="1"/>
  <c r="U3391" i="1" s="1"/>
  <c r="R3391" i="1"/>
  <c r="Q3391" i="1"/>
  <c r="O3391" i="1"/>
  <c r="M3391" i="1"/>
  <c r="AG3390" i="1"/>
  <c r="T3390" i="1"/>
  <c r="U3390" i="1" s="1"/>
  <c r="R3390" i="1"/>
  <c r="M3390" i="1"/>
  <c r="AG3389" i="1"/>
  <c r="T3389" i="1"/>
  <c r="U3389" i="1" s="1"/>
  <c r="R3389" i="1"/>
  <c r="M3389" i="1"/>
  <c r="AG3388" i="1"/>
  <c r="T3388" i="1"/>
  <c r="U3388" i="1" s="1"/>
  <c r="R3388" i="1"/>
  <c r="Q3388" i="1"/>
  <c r="O3388" i="1"/>
  <c r="M3388" i="1"/>
  <c r="AG3387" i="1"/>
  <c r="U3387" i="1"/>
  <c r="T3387" i="1"/>
  <c r="R3387" i="1"/>
  <c r="Q3387" i="1"/>
  <c r="O3387" i="1"/>
  <c r="M3387" i="1"/>
  <c r="AG3386" i="1"/>
  <c r="T3386" i="1"/>
  <c r="U3386" i="1" s="1"/>
  <c r="R3386" i="1"/>
  <c r="M3386" i="1"/>
  <c r="AG3385" i="1"/>
  <c r="T3385" i="1"/>
  <c r="U3385" i="1" s="1"/>
  <c r="R3385" i="1"/>
  <c r="M3385" i="1"/>
  <c r="AG3384" i="1"/>
  <c r="U3384" i="1"/>
  <c r="T3384" i="1"/>
  <c r="R3384" i="1"/>
  <c r="M3384" i="1"/>
  <c r="O3384" i="1" s="1"/>
  <c r="AG3383" i="1"/>
  <c r="T3383" i="1"/>
  <c r="U3383" i="1" s="1"/>
  <c r="R3383" i="1"/>
  <c r="M3383" i="1"/>
  <c r="AG3382" i="1"/>
  <c r="T3382" i="1"/>
  <c r="U3382" i="1" s="1"/>
  <c r="R3382" i="1"/>
  <c r="M3382" i="1"/>
  <c r="O3382" i="1" s="1"/>
  <c r="AG3381" i="1"/>
  <c r="U3381" i="1"/>
  <c r="T3381" i="1"/>
  <c r="R3381" i="1"/>
  <c r="M3381" i="1"/>
  <c r="AG3380" i="1"/>
  <c r="T3380" i="1"/>
  <c r="U3380" i="1" s="1"/>
  <c r="R3380" i="1"/>
  <c r="Q3380" i="1"/>
  <c r="M3380" i="1"/>
  <c r="O3380" i="1" s="1"/>
  <c r="AG3379" i="1"/>
  <c r="U3379" i="1"/>
  <c r="T3379" i="1"/>
  <c r="R3379" i="1"/>
  <c r="Q3379" i="1"/>
  <c r="O3379" i="1"/>
  <c r="M3379" i="1"/>
  <c r="AG3378" i="1"/>
  <c r="U3378" i="1"/>
  <c r="T3378" i="1"/>
  <c r="R3378" i="1"/>
  <c r="M3378" i="1"/>
  <c r="AG3377" i="1"/>
  <c r="T3377" i="1"/>
  <c r="U3377" i="1" s="1"/>
  <c r="R3377" i="1"/>
  <c r="M3377" i="1"/>
  <c r="AG3376" i="1"/>
  <c r="T3376" i="1"/>
  <c r="U3376" i="1" s="1"/>
  <c r="R3376" i="1"/>
  <c r="Q3376" i="1"/>
  <c r="O3376" i="1"/>
  <c r="M3376" i="1"/>
  <c r="AG3375" i="1"/>
  <c r="U3375" i="1"/>
  <c r="T3375" i="1"/>
  <c r="R3375" i="1"/>
  <c r="Q3375" i="1"/>
  <c r="O3375" i="1"/>
  <c r="M3375" i="1"/>
  <c r="AG3374" i="1"/>
  <c r="T3374" i="1"/>
  <c r="U3374" i="1" s="1"/>
  <c r="R3374" i="1"/>
  <c r="O3374" i="1"/>
  <c r="M3374" i="1"/>
  <c r="Q3374" i="1" s="1"/>
  <c r="AG3373" i="1"/>
  <c r="U3373" i="1"/>
  <c r="T3373" i="1"/>
  <c r="R3373" i="1"/>
  <c r="Q3373" i="1"/>
  <c r="O3373" i="1"/>
  <c r="M3373" i="1"/>
  <c r="AG3372" i="1"/>
  <c r="U3372" i="1"/>
  <c r="T3372" i="1"/>
  <c r="R3372" i="1"/>
  <c r="M3372" i="1"/>
  <c r="AG3371" i="1"/>
  <c r="U3371" i="1"/>
  <c r="T3371" i="1"/>
  <c r="R3371" i="1"/>
  <c r="Q3371" i="1"/>
  <c r="O3371" i="1"/>
  <c r="M3371" i="1"/>
  <c r="AG3370" i="1"/>
  <c r="U3370" i="1"/>
  <c r="T3370" i="1"/>
  <c r="R3370" i="1"/>
  <c r="Q3370" i="1"/>
  <c r="M3370" i="1"/>
  <c r="O3370" i="1" s="1"/>
  <c r="AG3369" i="1"/>
  <c r="T3369" i="1"/>
  <c r="U3369" i="1" s="1"/>
  <c r="R3369" i="1"/>
  <c r="O3369" i="1"/>
  <c r="M3369" i="1"/>
  <c r="Q3369" i="1" s="1"/>
  <c r="AG3368" i="1"/>
  <c r="T3368" i="1"/>
  <c r="U3368" i="1" s="1"/>
  <c r="R3368" i="1"/>
  <c r="M3368" i="1"/>
  <c r="Q3368" i="1" s="1"/>
  <c r="AG3367" i="1"/>
  <c r="T3367" i="1"/>
  <c r="U3367" i="1" s="1"/>
  <c r="R3367" i="1"/>
  <c r="Q3367" i="1"/>
  <c r="O3367" i="1"/>
  <c r="M3367" i="1"/>
  <c r="AG3366" i="1"/>
  <c r="T3366" i="1"/>
  <c r="U3366" i="1" s="1"/>
  <c r="R3366" i="1"/>
  <c r="Q3366" i="1"/>
  <c r="M3366" i="1"/>
  <c r="O3366" i="1" s="1"/>
  <c r="AG3365" i="1"/>
  <c r="T3365" i="1"/>
  <c r="U3365" i="1" s="1"/>
  <c r="R3365" i="1"/>
  <c r="O3365" i="1"/>
  <c r="M3365" i="1"/>
  <c r="Q3365" i="1" s="1"/>
  <c r="AG3364" i="1"/>
  <c r="T3364" i="1"/>
  <c r="U3364" i="1" s="1"/>
  <c r="R3364" i="1"/>
  <c r="Q3364" i="1"/>
  <c r="M3364" i="1"/>
  <c r="O3364" i="1" s="1"/>
  <c r="AG3363" i="1"/>
  <c r="U3363" i="1"/>
  <c r="T3363" i="1"/>
  <c r="R3363" i="1"/>
  <c r="O3363" i="1"/>
  <c r="M3363" i="1"/>
  <c r="Q3363" i="1" s="1"/>
  <c r="AG3362" i="1"/>
  <c r="U3362" i="1"/>
  <c r="T3362" i="1"/>
  <c r="R3362" i="1"/>
  <c r="M3362" i="1"/>
  <c r="O3362" i="1" s="1"/>
  <c r="AG3361" i="1"/>
  <c r="U3361" i="1"/>
  <c r="T3361" i="1"/>
  <c r="R3361" i="1"/>
  <c r="Q3361" i="1"/>
  <c r="M3361" i="1"/>
  <c r="O3361" i="1" s="1"/>
  <c r="AG3360" i="1"/>
  <c r="T3360" i="1"/>
  <c r="U3360" i="1" s="1"/>
  <c r="R3360" i="1"/>
  <c r="M3360" i="1"/>
  <c r="AG3359" i="1"/>
  <c r="T3359" i="1"/>
  <c r="U3359" i="1" s="1"/>
  <c r="R3359" i="1"/>
  <c r="Q3359" i="1"/>
  <c r="M3359" i="1"/>
  <c r="O3359" i="1" s="1"/>
  <c r="AG3358" i="1"/>
  <c r="U3358" i="1"/>
  <c r="T3358" i="1"/>
  <c r="R3358" i="1"/>
  <c r="Q3358" i="1"/>
  <c r="O3358" i="1"/>
  <c r="M3358" i="1"/>
  <c r="AG3357" i="1"/>
  <c r="U3357" i="1"/>
  <c r="T3357" i="1"/>
  <c r="R3357" i="1"/>
  <c r="M3357" i="1"/>
  <c r="Q3357" i="1" s="1"/>
  <c r="AG3356" i="1"/>
  <c r="T3356" i="1"/>
  <c r="U3356" i="1" s="1"/>
  <c r="R3356" i="1"/>
  <c r="Q3356" i="1"/>
  <c r="M3356" i="1"/>
  <c r="O3356" i="1" s="1"/>
  <c r="AG3355" i="1"/>
  <c r="T3355" i="1"/>
  <c r="U3355" i="1" s="1"/>
  <c r="R3355" i="1"/>
  <c r="Q3355" i="1"/>
  <c r="O3355" i="1"/>
  <c r="M3355" i="1"/>
  <c r="AG3354" i="1"/>
  <c r="T3354" i="1"/>
  <c r="U3354" i="1" s="1"/>
  <c r="R3354" i="1"/>
  <c r="M3354" i="1"/>
  <c r="AG3353" i="1"/>
  <c r="T3353" i="1"/>
  <c r="U3353" i="1" s="1"/>
  <c r="R3353" i="1"/>
  <c r="M3353" i="1"/>
  <c r="AG3352" i="1"/>
  <c r="U3352" i="1"/>
  <c r="T3352" i="1"/>
  <c r="R3352" i="1"/>
  <c r="Q3352" i="1"/>
  <c r="O3352" i="1"/>
  <c r="M3352" i="1"/>
  <c r="AG3351" i="1"/>
  <c r="U3351" i="1"/>
  <c r="T3351" i="1"/>
  <c r="R3351" i="1"/>
  <c r="Q3351" i="1"/>
  <c r="O3351" i="1"/>
  <c r="M3351" i="1"/>
  <c r="AG3350" i="1"/>
  <c r="U3350" i="1"/>
  <c r="T3350" i="1"/>
  <c r="R3350" i="1"/>
  <c r="Q3350" i="1"/>
  <c r="O3350" i="1"/>
  <c r="M3350" i="1"/>
  <c r="AG3349" i="1"/>
  <c r="T3349" i="1"/>
  <c r="U3349" i="1" s="1"/>
  <c r="R3349" i="1"/>
  <c r="Q3349" i="1"/>
  <c r="M3349" i="1"/>
  <c r="O3349" i="1" s="1"/>
  <c r="AG3348" i="1"/>
  <c r="U3348" i="1"/>
  <c r="T3348" i="1"/>
  <c r="R3348" i="1"/>
  <c r="M3348" i="1"/>
  <c r="AG3347" i="1"/>
  <c r="T3347" i="1"/>
  <c r="U3347" i="1" s="1"/>
  <c r="R3347" i="1"/>
  <c r="O3347" i="1"/>
  <c r="M3347" i="1"/>
  <c r="Q3347" i="1" s="1"/>
  <c r="AG3346" i="1"/>
  <c r="T3346" i="1"/>
  <c r="U3346" i="1" s="1"/>
  <c r="R3346" i="1"/>
  <c r="Q3346" i="1"/>
  <c r="M3346" i="1"/>
  <c r="O3346" i="1" s="1"/>
  <c r="AG3345" i="1"/>
  <c r="U3345" i="1"/>
  <c r="T3345" i="1"/>
  <c r="R3345" i="1"/>
  <c r="Q3345" i="1"/>
  <c r="M3345" i="1"/>
  <c r="O3345" i="1" s="1"/>
  <c r="AG3344" i="1"/>
  <c r="T3344" i="1"/>
  <c r="U3344" i="1" s="1"/>
  <c r="R3344" i="1"/>
  <c r="M3344" i="1"/>
  <c r="AG3343" i="1"/>
  <c r="T3343" i="1"/>
  <c r="U3343" i="1" s="1"/>
  <c r="R3343" i="1"/>
  <c r="Q3343" i="1"/>
  <c r="O3343" i="1"/>
  <c r="M3343" i="1"/>
  <c r="AG3342" i="1"/>
  <c r="U3342" i="1"/>
  <c r="T3342" i="1"/>
  <c r="R3342" i="1"/>
  <c r="Q3342" i="1"/>
  <c r="O3342" i="1"/>
  <c r="M3342" i="1"/>
  <c r="AG3341" i="1"/>
  <c r="T3341" i="1"/>
  <c r="U3341" i="1" s="1"/>
  <c r="R3341" i="1"/>
  <c r="M3341" i="1"/>
  <c r="Q3341" i="1" s="1"/>
  <c r="AG3340" i="1"/>
  <c r="T3340" i="1"/>
  <c r="U3340" i="1" s="1"/>
  <c r="R3340" i="1"/>
  <c r="Q3340" i="1"/>
  <c r="M3340" i="1"/>
  <c r="O3340" i="1" s="1"/>
  <c r="AG3339" i="1"/>
  <c r="U3339" i="1"/>
  <c r="T3339" i="1"/>
  <c r="R3339" i="1"/>
  <c r="Q3339" i="1"/>
  <c r="O3339" i="1"/>
  <c r="M3339" i="1"/>
  <c r="AG3338" i="1"/>
  <c r="U3338" i="1"/>
  <c r="T3338" i="1"/>
  <c r="R3338" i="1"/>
  <c r="Q3338" i="1"/>
  <c r="M3338" i="1"/>
  <c r="O3338" i="1" s="1"/>
  <c r="AG3337" i="1"/>
  <c r="U3337" i="1"/>
  <c r="T3337" i="1"/>
  <c r="R3337" i="1"/>
  <c r="M3337" i="1"/>
  <c r="AG3336" i="1"/>
  <c r="T3336" i="1"/>
  <c r="U3336" i="1" s="1"/>
  <c r="R3336" i="1"/>
  <c r="Q3336" i="1"/>
  <c r="M3336" i="1"/>
  <c r="O3336" i="1" s="1"/>
  <c r="AG3335" i="1"/>
  <c r="U3335" i="1"/>
  <c r="T3335" i="1"/>
  <c r="R3335" i="1"/>
  <c r="M3335" i="1"/>
  <c r="AG3334" i="1"/>
  <c r="T3334" i="1"/>
  <c r="U3334" i="1" s="1"/>
  <c r="R3334" i="1"/>
  <c r="M3334" i="1"/>
  <c r="AG3333" i="1"/>
  <c r="T3333" i="1"/>
  <c r="U3333" i="1" s="1"/>
  <c r="R3333" i="1"/>
  <c r="M3333" i="1"/>
  <c r="AG3332" i="1"/>
  <c r="T3332" i="1"/>
  <c r="U3332" i="1" s="1"/>
  <c r="R3332" i="1"/>
  <c r="Q3332" i="1"/>
  <c r="M3332" i="1"/>
  <c r="O3332" i="1" s="1"/>
  <c r="AG3331" i="1"/>
  <c r="T3331" i="1"/>
  <c r="U3331" i="1" s="1"/>
  <c r="R3331" i="1"/>
  <c r="Q3331" i="1"/>
  <c r="O3331" i="1"/>
  <c r="M3331" i="1"/>
  <c r="AG3330" i="1"/>
  <c r="U3330" i="1"/>
  <c r="T3330" i="1"/>
  <c r="R3330" i="1"/>
  <c r="M3330" i="1"/>
  <c r="AG3329" i="1"/>
  <c r="U3329" i="1"/>
  <c r="T3329" i="1"/>
  <c r="R3329" i="1"/>
  <c r="O3329" i="1"/>
  <c r="M3329" i="1"/>
  <c r="Q3329" i="1" s="1"/>
  <c r="AG3328" i="1"/>
  <c r="T3328" i="1"/>
  <c r="U3328" i="1" s="1"/>
  <c r="R3328" i="1"/>
  <c r="M3328" i="1"/>
  <c r="AG3327" i="1"/>
  <c r="U3327" i="1"/>
  <c r="T3327" i="1"/>
  <c r="R3327" i="1"/>
  <c r="O3327" i="1"/>
  <c r="M3327" i="1"/>
  <c r="Q3327" i="1" s="1"/>
  <c r="AG3326" i="1"/>
  <c r="U3326" i="1"/>
  <c r="T3326" i="1"/>
  <c r="R3326" i="1"/>
  <c r="Q3326" i="1"/>
  <c r="O3326" i="1"/>
  <c r="M3326" i="1"/>
  <c r="AG3325" i="1"/>
  <c r="T3325" i="1"/>
  <c r="U3325" i="1" s="1"/>
  <c r="R3325" i="1"/>
  <c r="M3325" i="1"/>
  <c r="AG3324" i="1"/>
  <c r="T3324" i="1"/>
  <c r="U3324" i="1" s="1"/>
  <c r="R3324" i="1"/>
  <c r="M3324" i="1"/>
  <c r="AG3323" i="1"/>
  <c r="T3323" i="1"/>
  <c r="U3323" i="1" s="1"/>
  <c r="R3323" i="1"/>
  <c r="Q3323" i="1"/>
  <c r="O3323" i="1"/>
  <c r="M3323" i="1"/>
  <c r="AG3322" i="1"/>
  <c r="T3322" i="1"/>
  <c r="U3322" i="1" s="1"/>
  <c r="R3322" i="1"/>
  <c r="Q3322" i="1"/>
  <c r="M3322" i="1"/>
  <c r="O3322" i="1" s="1"/>
  <c r="AG3321" i="1"/>
  <c r="T3321" i="1"/>
  <c r="U3321" i="1" s="1"/>
  <c r="R3321" i="1"/>
  <c r="O3321" i="1"/>
  <c r="M3321" i="1"/>
  <c r="Q3321" i="1" s="1"/>
  <c r="AG3320" i="1"/>
  <c r="T3320" i="1"/>
  <c r="U3320" i="1" s="1"/>
  <c r="R3320" i="1"/>
  <c r="Q3320" i="1"/>
  <c r="M3320" i="1"/>
  <c r="O3320" i="1" s="1"/>
  <c r="AG3319" i="1"/>
  <c r="U3319" i="1"/>
  <c r="T3319" i="1"/>
  <c r="R3319" i="1"/>
  <c r="Q3319" i="1"/>
  <c r="O3319" i="1"/>
  <c r="M3319" i="1"/>
  <c r="AG3318" i="1"/>
  <c r="T3318" i="1"/>
  <c r="U3318" i="1" s="1"/>
  <c r="R3318" i="1"/>
  <c r="O3318" i="1"/>
  <c r="M3318" i="1"/>
  <c r="Q3318" i="1" s="1"/>
  <c r="AG3317" i="1"/>
  <c r="T3317" i="1"/>
  <c r="U3317" i="1" s="1"/>
  <c r="R3317" i="1"/>
  <c r="O3317" i="1"/>
  <c r="M3317" i="1"/>
  <c r="Q3317" i="1" s="1"/>
  <c r="AG3316" i="1"/>
  <c r="U3316" i="1"/>
  <c r="T3316" i="1"/>
  <c r="R3316" i="1"/>
  <c r="M3316" i="1"/>
  <c r="AG3315" i="1"/>
  <c r="U3315" i="1"/>
  <c r="T3315" i="1"/>
  <c r="R3315" i="1"/>
  <c r="M3315" i="1"/>
  <c r="AG3314" i="1"/>
  <c r="U3314" i="1"/>
  <c r="T3314" i="1"/>
  <c r="R3314" i="1"/>
  <c r="Q3314" i="1"/>
  <c r="M3314" i="1"/>
  <c r="O3314" i="1" s="1"/>
  <c r="AG3313" i="1"/>
  <c r="U3313" i="1"/>
  <c r="T3313" i="1"/>
  <c r="R3313" i="1"/>
  <c r="O3313" i="1"/>
  <c r="M3313" i="1"/>
  <c r="Q3313" i="1" s="1"/>
  <c r="AG3312" i="1"/>
  <c r="T3312" i="1"/>
  <c r="U3312" i="1" s="1"/>
  <c r="R3312" i="1"/>
  <c r="M3312" i="1"/>
  <c r="AG3311" i="1"/>
  <c r="T3311" i="1"/>
  <c r="U3311" i="1" s="1"/>
  <c r="R3311" i="1"/>
  <c r="O3311" i="1"/>
  <c r="M3311" i="1"/>
  <c r="Q3311" i="1" s="1"/>
  <c r="AG3310" i="1"/>
  <c r="U3310" i="1"/>
  <c r="T3310" i="1"/>
  <c r="R3310" i="1"/>
  <c r="Q3310" i="1"/>
  <c r="O3310" i="1"/>
  <c r="M3310" i="1"/>
  <c r="AG3309" i="1"/>
  <c r="T3309" i="1"/>
  <c r="U3309" i="1" s="1"/>
  <c r="R3309" i="1"/>
  <c r="Q3309" i="1"/>
  <c r="O3309" i="1"/>
  <c r="M3309" i="1"/>
  <c r="AG3308" i="1"/>
  <c r="T3308" i="1"/>
  <c r="U3308" i="1" s="1"/>
  <c r="R3308" i="1"/>
  <c r="Q3308" i="1"/>
  <c r="M3308" i="1"/>
  <c r="O3308" i="1" s="1"/>
  <c r="AG3307" i="1"/>
  <c r="T3307" i="1"/>
  <c r="U3307" i="1" s="1"/>
  <c r="R3307" i="1"/>
  <c r="Q3307" i="1"/>
  <c r="O3307" i="1"/>
  <c r="M3307" i="1"/>
  <c r="AG3306" i="1"/>
  <c r="U3306" i="1"/>
  <c r="T3306" i="1"/>
  <c r="R3306" i="1"/>
  <c r="Q3306" i="1"/>
  <c r="O3306" i="1"/>
  <c r="M3306" i="1"/>
  <c r="AG3305" i="1"/>
  <c r="U3305" i="1"/>
  <c r="T3305" i="1"/>
  <c r="R3305" i="1"/>
  <c r="M3305" i="1"/>
  <c r="AG3304" i="1"/>
  <c r="U3304" i="1"/>
  <c r="T3304" i="1"/>
  <c r="R3304" i="1"/>
  <c r="Q3304" i="1"/>
  <c r="O3304" i="1"/>
  <c r="M3304" i="1"/>
  <c r="AG3303" i="1"/>
  <c r="U3303" i="1"/>
  <c r="T3303" i="1"/>
  <c r="R3303" i="1"/>
  <c r="M3303" i="1"/>
  <c r="AG3302" i="1"/>
  <c r="U3302" i="1"/>
  <c r="T3302" i="1"/>
  <c r="R3302" i="1"/>
  <c r="M3302" i="1"/>
  <c r="AG3301" i="1"/>
  <c r="T3301" i="1"/>
  <c r="U3301" i="1" s="1"/>
  <c r="R3301" i="1"/>
  <c r="M3301" i="1"/>
  <c r="AG3300" i="1"/>
  <c r="U3300" i="1"/>
  <c r="T3300" i="1"/>
  <c r="R3300" i="1"/>
  <c r="M3300" i="1"/>
  <c r="O3300" i="1" s="1"/>
  <c r="AG3299" i="1"/>
  <c r="T3299" i="1"/>
  <c r="U3299" i="1" s="1"/>
  <c r="R3299" i="1"/>
  <c r="M3299" i="1"/>
  <c r="AG3298" i="1"/>
  <c r="U3298" i="1"/>
  <c r="T3298" i="1"/>
  <c r="R3298" i="1"/>
  <c r="M3298" i="1"/>
  <c r="O3298" i="1" s="1"/>
  <c r="AG3297" i="1"/>
  <c r="U3297" i="1"/>
  <c r="T3297" i="1"/>
  <c r="R3297" i="1"/>
  <c r="O3297" i="1"/>
  <c r="M3297" i="1"/>
  <c r="Q3297" i="1" s="1"/>
  <c r="AG3296" i="1"/>
  <c r="T3296" i="1"/>
  <c r="U3296" i="1" s="1"/>
  <c r="R3296" i="1"/>
  <c r="M3296" i="1"/>
  <c r="Q3296" i="1" s="1"/>
  <c r="AG3295" i="1"/>
  <c r="T3295" i="1"/>
  <c r="U3295" i="1" s="1"/>
  <c r="R3295" i="1"/>
  <c r="Q3295" i="1"/>
  <c r="O3295" i="1"/>
  <c r="M3295" i="1"/>
  <c r="AG3294" i="1"/>
  <c r="U3294" i="1"/>
  <c r="T3294" i="1"/>
  <c r="R3294" i="1"/>
  <c r="Q3294" i="1"/>
  <c r="O3294" i="1"/>
  <c r="M3294" i="1"/>
  <c r="AG3293" i="1"/>
  <c r="U3293" i="1"/>
  <c r="T3293" i="1"/>
  <c r="R3293" i="1"/>
  <c r="M3293" i="1"/>
  <c r="Q3293" i="1" s="1"/>
  <c r="AG3292" i="1"/>
  <c r="T3292" i="1"/>
  <c r="U3292" i="1" s="1"/>
  <c r="R3292" i="1"/>
  <c r="M3292" i="1"/>
  <c r="O3292" i="1" s="1"/>
  <c r="AG3291" i="1"/>
  <c r="U3291" i="1"/>
  <c r="T3291" i="1"/>
  <c r="R3291" i="1"/>
  <c r="Q3291" i="1"/>
  <c r="O3291" i="1"/>
  <c r="M3291" i="1"/>
  <c r="AG3290" i="1"/>
  <c r="T3290" i="1"/>
  <c r="U3290" i="1" s="1"/>
  <c r="R3290" i="1"/>
  <c r="O3290" i="1"/>
  <c r="M3290" i="1"/>
  <c r="Q3290" i="1" s="1"/>
  <c r="AG3289" i="1"/>
  <c r="T3289" i="1"/>
  <c r="U3289" i="1" s="1"/>
  <c r="R3289" i="1"/>
  <c r="O3289" i="1"/>
  <c r="M3289" i="1"/>
  <c r="Q3289" i="1" s="1"/>
  <c r="AG3288" i="1"/>
  <c r="T3288" i="1"/>
  <c r="U3288" i="1" s="1"/>
  <c r="R3288" i="1"/>
  <c r="M3288" i="1"/>
  <c r="AG3287" i="1"/>
  <c r="U3287" i="1"/>
  <c r="T3287" i="1"/>
  <c r="R3287" i="1"/>
  <c r="M3287" i="1"/>
  <c r="AG3286" i="1"/>
  <c r="U3286" i="1"/>
  <c r="T3286" i="1"/>
  <c r="R3286" i="1"/>
  <c r="Q3286" i="1"/>
  <c r="M3286" i="1"/>
  <c r="O3286" i="1" s="1"/>
  <c r="AG3285" i="1"/>
  <c r="T3285" i="1"/>
  <c r="U3285" i="1" s="1"/>
  <c r="R3285" i="1"/>
  <c r="Q3285" i="1"/>
  <c r="M3285" i="1"/>
  <c r="O3285" i="1" s="1"/>
  <c r="AG3284" i="1"/>
  <c r="T3284" i="1"/>
  <c r="U3284" i="1" s="1"/>
  <c r="R3284" i="1"/>
  <c r="M3284" i="1"/>
  <c r="AG3283" i="1"/>
  <c r="T3283" i="1"/>
  <c r="U3283" i="1" s="1"/>
  <c r="R3283" i="1"/>
  <c r="Q3283" i="1"/>
  <c r="O3283" i="1"/>
  <c r="M3283" i="1"/>
  <c r="AG3282" i="1"/>
  <c r="T3282" i="1"/>
  <c r="U3282" i="1" s="1"/>
  <c r="R3282" i="1"/>
  <c r="Q3282" i="1"/>
  <c r="M3282" i="1"/>
  <c r="O3282" i="1" s="1"/>
  <c r="AG3281" i="1"/>
  <c r="U3281" i="1"/>
  <c r="T3281" i="1"/>
  <c r="R3281" i="1"/>
  <c r="O3281" i="1"/>
  <c r="M3281" i="1"/>
  <c r="Q3281" i="1" s="1"/>
  <c r="AG3280" i="1"/>
  <c r="T3280" i="1"/>
  <c r="U3280" i="1" s="1"/>
  <c r="R3280" i="1"/>
  <c r="M3280" i="1"/>
  <c r="Q3280" i="1" s="1"/>
  <c r="AG3279" i="1"/>
  <c r="U3279" i="1"/>
  <c r="T3279" i="1"/>
  <c r="R3279" i="1"/>
  <c r="Q3279" i="1"/>
  <c r="O3279" i="1"/>
  <c r="M3279" i="1"/>
  <c r="AG3278" i="1"/>
  <c r="U3278" i="1"/>
  <c r="T3278" i="1"/>
  <c r="R3278" i="1"/>
  <c r="Q3278" i="1"/>
  <c r="O3278" i="1"/>
  <c r="M3278" i="1"/>
  <c r="AG3277" i="1"/>
  <c r="U3277" i="1"/>
  <c r="T3277" i="1"/>
  <c r="R3277" i="1"/>
  <c r="Q3277" i="1"/>
  <c r="M3277" i="1"/>
  <c r="O3277" i="1" s="1"/>
  <c r="AG3276" i="1"/>
  <c r="U3276" i="1"/>
  <c r="T3276" i="1"/>
  <c r="R3276" i="1"/>
  <c r="M3276" i="1"/>
  <c r="AG3275" i="1"/>
  <c r="T3275" i="1"/>
  <c r="U3275" i="1" s="1"/>
  <c r="R3275" i="1"/>
  <c r="Q3275" i="1"/>
  <c r="O3275" i="1"/>
  <c r="M3275" i="1"/>
  <c r="AG3274" i="1"/>
  <c r="U3274" i="1"/>
  <c r="T3274" i="1"/>
  <c r="R3274" i="1"/>
  <c r="M3274" i="1"/>
  <c r="AG3273" i="1"/>
  <c r="U3273" i="1"/>
  <c r="T3273" i="1"/>
  <c r="R3273" i="1"/>
  <c r="M3273" i="1"/>
  <c r="AG3272" i="1"/>
  <c r="T3272" i="1"/>
  <c r="U3272" i="1" s="1"/>
  <c r="R3272" i="1"/>
  <c r="M3272" i="1"/>
  <c r="Q3272" i="1" s="1"/>
  <c r="AG3271" i="1"/>
  <c r="U3271" i="1"/>
  <c r="T3271" i="1"/>
  <c r="R3271" i="1"/>
  <c r="Q3271" i="1"/>
  <c r="O3271" i="1"/>
  <c r="M3271" i="1"/>
  <c r="AG3270" i="1"/>
  <c r="T3270" i="1"/>
  <c r="U3270" i="1" s="1"/>
  <c r="R3270" i="1"/>
  <c r="O3270" i="1"/>
  <c r="M3270" i="1"/>
  <c r="Q3270" i="1" s="1"/>
  <c r="AG3269" i="1"/>
  <c r="T3269" i="1"/>
  <c r="U3269" i="1" s="1"/>
  <c r="R3269" i="1"/>
  <c r="O3269" i="1"/>
  <c r="M3269" i="1"/>
  <c r="Q3269" i="1" s="1"/>
  <c r="AG3268" i="1"/>
  <c r="T3268" i="1"/>
  <c r="U3268" i="1" s="1"/>
  <c r="R3268" i="1"/>
  <c r="Q3268" i="1"/>
  <c r="M3268" i="1"/>
  <c r="O3268" i="1" s="1"/>
  <c r="AG3267" i="1"/>
  <c r="T3267" i="1"/>
  <c r="U3267" i="1" s="1"/>
  <c r="R3267" i="1"/>
  <c r="O3267" i="1"/>
  <c r="M3267" i="1"/>
  <c r="Q3267" i="1" s="1"/>
  <c r="AG3266" i="1"/>
  <c r="T3266" i="1"/>
  <c r="U3266" i="1" s="1"/>
  <c r="R3266" i="1"/>
  <c r="Q3266" i="1"/>
  <c r="M3266" i="1"/>
  <c r="O3266" i="1" s="1"/>
  <c r="AG3265" i="1"/>
  <c r="U3265" i="1"/>
  <c r="T3265" i="1"/>
  <c r="R3265" i="1"/>
  <c r="Q3265" i="1"/>
  <c r="O3265" i="1"/>
  <c r="M3265" i="1"/>
  <c r="AG3264" i="1"/>
  <c r="T3264" i="1"/>
  <c r="U3264" i="1" s="1"/>
  <c r="R3264" i="1"/>
  <c r="Q3264" i="1"/>
  <c r="O3264" i="1"/>
  <c r="M3264" i="1"/>
  <c r="AG3263" i="1"/>
  <c r="U3263" i="1"/>
  <c r="T3263" i="1"/>
  <c r="R3263" i="1"/>
  <c r="M3263" i="1"/>
  <c r="AG3262" i="1"/>
  <c r="T3262" i="1"/>
  <c r="U3262" i="1" s="1"/>
  <c r="R3262" i="1"/>
  <c r="Q3262" i="1"/>
  <c r="M3262" i="1"/>
  <c r="O3262" i="1" s="1"/>
  <c r="AG3261" i="1"/>
  <c r="U3261" i="1"/>
  <c r="T3261" i="1"/>
  <c r="R3261" i="1"/>
  <c r="Q3261" i="1"/>
  <c r="O3261" i="1"/>
  <c r="M3261" i="1"/>
  <c r="AG3260" i="1"/>
  <c r="T3260" i="1"/>
  <c r="U3260" i="1" s="1"/>
  <c r="R3260" i="1"/>
  <c r="M3260" i="1"/>
  <c r="AG3259" i="1"/>
  <c r="U3259" i="1"/>
  <c r="T3259" i="1"/>
  <c r="R3259" i="1"/>
  <c r="M3259" i="1"/>
  <c r="AG3258" i="1"/>
  <c r="T3258" i="1"/>
  <c r="U3258" i="1" s="1"/>
  <c r="R3258" i="1"/>
  <c r="M3258" i="1"/>
  <c r="AG3257" i="1"/>
  <c r="U3257" i="1"/>
  <c r="T3257" i="1"/>
  <c r="R3257" i="1"/>
  <c r="Q3257" i="1"/>
  <c r="O3257" i="1"/>
  <c r="M3257" i="1"/>
  <c r="AG3256" i="1"/>
  <c r="U3256" i="1"/>
  <c r="T3256" i="1"/>
  <c r="R3256" i="1"/>
  <c r="M3256" i="1"/>
  <c r="AG3255" i="1"/>
  <c r="T3255" i="1"/>
  <c r="U3255" i="1" s="1"/>
  <c r="R3255" i="1"/>
  <c r="O3255" i="1"/>
  <c r="M3255" i="1"/>
  <c r="Q3255" i="1" s="1"/>
  <c r="AG3254" i="1"/>
  <c r="T3254" i="1"/>
  <c r="U3254" i="1" s="1"/>
  <c r="R3254" i="1"/>
  <c r="M3254" i="1"/>
  <c r="AG3253" i="1"/>
  <c r="U3253" i="1"/>
  <c r="T3253" i="1"/>
  <c r="R3253" i="1"/>
  <c r="Q3253" i="1"/>
  <c r="O3253" i="1"/>
  <c r="M3253" i="1"/>
  <c r="AG3252" i="1"/>
  <c r="T3252" i="1"/>
  <c r="U3252" i="1" s="1"/>
  <c r="R3252" i="1"/>
  <c r="Q3252" i="1"/>
  <c r="M3252" i="1"/>
  <c r="O3252" i="1" s="1"/>
  <c r="AG3251" i="1"/>
  <c r="U3251" i="1"/>
  <c r="T3251" i="1"/>
  <c r="R3251" i="1"/>
  <c r="Q3251" i="1"/>
  <c r="M3251" i="1"/>
  <c r="O3251" i="1" s="1"/>
  <c r="AG3250" i="1"/>
  <c r="T3250" i="1"/>
  <c r="U3250" i="1" s="1"/>
  <c r="R3250" i="1"/>
  <c r="M3250" i="1"/>
  <c r="O3250" i="1" s="1"/>
  <c r="AG3249" i="1"/>
  <c r="T3249" i="1"/>
  <c r="U3249" i="1" s="1"/>
  <c r="R3249" i="1"/>
  <c r="Q3249" i="1"/>
  <c r="O3249" i="1"/>
  <c r="M3249" i="1"/>
  <c r="AG3248" i="1"/>
  <c r="T3248" i="1"/>
  <c r="U3248" i="1" s="1"/>
  <c r="R3248" i="1"/>
  <c r="O3248" i="1"/>
  <c r="M3248" i="1"/>
  <c r="Q3248" i="1" s="1"/>
  <c r="AG3247" i="1"/>
  <c r="T3247" i="1"/>
  <c r="U3247" i="1" s="1"/>
  <c r="R3247" i="1"/>
  <c r="M3247" i="1"/>
  <c r="AG3246" i="1"/>
  <c r="T3246" i="1"/>
  <c r="U3246" i="1" s="1"/>
  <c r="R3246" i="1"/>
  <c r="O3246" i="1"/>
  <c r="M3246" i="1"/>
  <c r="Q3246" i="1" s="1"/>
  <c r="AG3245" i="1"/>
  <c r="U3245" i="1"/>
  <c r="T3245" i="1"/>
  <c r="R3245" i="1"/>
  <c r="Q3245" i="1"/>
  <c r="O3245" i="1"/>
  <c r="M3245" i="1"/>
  <c r="AG3244" i="1"/>
  <c r="T3244" i="1"/>
  <c r="U3244" i="1" s="1"/>
  <c r="R3244" i="1"/>
  <c r="Q3244" i="1"/>
  <c r="M3244" i="1"/>
  <c r="O3244" i="1" s="1"/>
  <c r="AG3243" i="1"/>
  <c r="T3243" i="1"/>
  <c r="U3243" i="1" s="1"/>
  <c r="R3243" i="1"/>
  <c r="O3243" i="1"/>
  <c r="M3243" i="1"/>
  <c r="Q3243" i="1" s="1"/>
  <c r="AG3242" i="1"/>
  <c r="T3242" i="1"/>
  <c r="U3242" i="1" s="1"/>
  <c r="R3242" i="1"/>
  <c r="M3242" i="1"/>
  <c r="AG3241" i="1"/>
  <c r="U3241" i="1"/>
  <c r="T3241" i="1"/>
  <c r="R3241" i="1"/>
  <c r="Q3241" i="1"/>
  <c r="O3241" i="1"/>
  <c r="M3241" i="1"/>
  <c r="AG3240" i="1"/>
  <c r="T3240" i="1"/>
  <c r="U3240" i="1" s="1"/>
  <c r="R3240" i="1"/>
  <c r="Q3240" i="1"/>
  <c r="O3240" i="1"/>
  <c r="M3240" i="1"/>
  <c r="AG3239" i="1"/>
  <c r="U3239" i="1"/>
  <c r="T3239" i="1"/>
  <c r="R3239" i="1"/>
  <c r="M3239" i="1"/>
  <c r="AG3238" i="1"/>
  <c r="T3238" i="1"/>
  <c r="U3238" i="1" s="1"/>
  <c r="R3238" i="1"/>
  <c r="Q3238" i="1"/>
  <c r="M3238" i="1"/>
  <c r="O3238" i="1" s="1"/>
  <c r="AG3237" i="1"/>
  <c r="U3237" i="1"/>
  <c r="T3237" i="1"/>
  <c r="R3237" i="1"/>
  <c r="Q3237" i="1"/>
  <c r="O3237" i="1"/>
  <c r="M3237" i="1"/>
  <c r="AG3236" i="1"/>
  <c r="T3236" i="1"/>
  <c r="U3236" i="1" s="1"/>
  <c r="R3236" i="1"/>
  <c r="M3236" i="1"/>
  <c r="AG3235" i="1"/>
  <c r="U3235" i="1"/>
  <c r="T3235" i="1"/>
  <c r="R3235" i="1"/>
  <c r="O3235" i="1"/>
  <c r="M3235" i="1"/>
  <c r="Q3235" i="1" s="1"/>
  <c r="AG3234" i="1"/>
  <c r="T3234" i="1"/>
  <c r="U3234" i="1" s="1"/>
  <c r="R3234" i="1"/>
  <c r="M3234" i="1"/>
  <c r="AG3233" i="1"/>
  <c r="U3233" i="1"/>
  <c r="T3233" i="1"/>
  <c r="R3233" i="1"/>
  <c r="Q3233" i="1"/>
  <c r="O3233" i="1"/>
  <c r="M3233" i="1"/>
  <c r="AG3232" i="1"/>
  <c r="U3232" i="1"/>
  <c r="T3232" i="1"/>
  <c r="R3232" i="1"/>
  <c r="M3232" i="1"/>
  <c r="O3232" i="1" s="1"/>
  <c r="AG3231" i="1"/>
  <c r="T3231" i="1"/>
  <c r="U3231" i="1" s="1"/>
  <c r="R3231" i="1"/>
  <c r="O3231" i="1"/>
  <c r="M3231" i="1"/>
  <c r="Q3231" i="1" s="1"/>
  <c r="AG3230" i="1"/>
  <c r="T3230" i="1"/>
  <c r="U3230" i="1" s="1"/>
  <c r="R3230" i="1"/>
  <c r="M3230" i="1"/>
  <c r="AG3229" i="1"/>
  <c r="U3229" i="1"/>
  <c r="T3229" i="1"/>
  <c r="R3229" i="1"/>
  <c r="M3229" i="1"/>
  <c r="AG3228" i="1"/>
  <c r="T3228" i="1"/>
  <c r="U3228" i="1" s="1"/>
  <c r="R3228" i="1"/>
  <c r="Q3228" i="1"/>
  <c r="M3228" i="1"/>
  <c r="O3228" i="1" s="1"/>
  <c r="AG3227" i="1"/>
  <c r="U3227" i="1"/>
  <c r="T3227" i="1"/>
  <c r="R3227" i="1"/>
  <c r="Q3227" i="1"/>
  <c r="M3227" i="1"/>
  <c r="O3227" i="1" s="1"/>
  <c r="AG3226" i="1"/>
  <c r="T3226" i="1"/>
  <c r="U3226" i="1" s="1"/>
  <c r="R3226" i="1"/>
  <c r="M3226" i="1"/>
  <c r="O3226" i="1" s="1"/>
  <c r="AG3225" i="1"/>
  <c r="U3225" i="1"/>
  <c r="T3225" i="1"/>
  <c r="R3225" i="1"/>
  <c r="Q3225" i="1"/>
  <c r="O3225" i="1"/>
  <c r="M3225" i="1"/>
  <c r="AG3224" i="1"/>
  <c r="U3224" i="1"/>
  <c r="T3224" i="1"/>
  <c r="R3224" i="1"/>
  <c r="O3224" i="1"/>
  <c r="M3224" i="1"/>
  <c r="Q3224" i="1" s="1"/>
  <c r="AG3223" i="1"/>
  <c r="T3223" i="1"/>
  <c r="U3223" i="1" s="1"/>
  <c r="R3223" i="1"/>
  <c r="M3223" i="1"/>
  <c r="AG3222" i="1"/>
  <c r="T3222" i="1"/>
  <c r="U3222" i="1" s="1"/>
  <c r="R3222" i="1"/>
  <c r="O3222" i="1"/>
  <c r="M3222" i="1"/>
  <c r="Q3222" i="1" s="1"/>
  <c r="AG3221" i="1"/>
  <c r="U3221" i="1"/>
  <c r="T3221" i="1"/>
  <c r="R3221" i="1"/>
  <c r="Q3221" i="1"/>
  <c r="O3221" i="1"/>
  <c r="M3221" i="1"/>
  <c r="AG3220" i="1"/>
  <c r="T3220" i="1"/>
  <c r="U3220" i="1" s="1"/>
  <c r="R3220" i="1"/>
  <c r="Q3220" i="1"/>
  <c r="M3220" i="1"/>
  <c r="O3220" i="1" s="1"/>
  <c r="AG3219" i="1"/>
  <c r="T3219" i="1"/>
  <c r="U3219" i="1" s="1"/>
  <c r="R3219" i="1"/>
  <c r="O3219" i="1"/>
  <c r="M3219" i="1"/>
  <c r="Q3219" i="1" s="1"/>
  <c r="AG3218" i="1"/>
  <c r="T3218" i="1"/>
  <c r="U3218" i="1" s="1"/>
  <c r="R3218" i="1"/>
  <c r="Q3218" i="1"/>
  <c r="M3218" i="1"/>
  <c r="O3218" i="1" s="1"/>
  <c r="AG3217" i="1"/>
  <c r="U3217" i="1"/>
  <c r="T3217" i="1"/>
  <c r="R3217" i="1"/>
  <c r="Q3217" i="1"/>
  <c r="O3217" i="1"/>
  <c r="M3217" i="1"/>
  <c r="AG3216" i="1"/>
  <c r="T3216" i="1"/>
  <c r="U3216" i="1" s="1"/>
  <c r="R3216" i="1"/>
  <c r="Q3216" i="1"/>
  <c r="O3216" i="1"/>
  <c r="M3216" i="1"/>
  <c r="AG3215" i="1"/>
  <c r="U3215" i="1"/>
  <c r="T3215" i="1"/>
  <c r="R3215" i="1"/>
  <c r="M3215" i="1"/>
  <c r="AG3214" i="1"/>
  <c r="T3214" i="1"/>
  <c r="U3214" i="1" s="1"/>
  <c r="R3214" i="1"/>
  <c r="Q3214" i="1"/>
  <c r="M3214" i="1"/>
  <c r="O3214" i="1" s="1"/>
  <c r="AG3213" i="1"/>
  <c r="U3213" i="1"/>
  <c r="T3213" i="1"/>
  <c r="R3213" i="1"/>
  <c r="Q3213" i="1"/>
  <c r="O3213" i="1"/>
  <c r="M3213" i="1"/>
  <c r="AG3212" i="1"/>
  <c r="T3212" i="1"/>
  <c r="U3212" i="1" s="1"/>
  <c r="R3212" i="1"/>
  <c r="M3212" i="1"/>
  <c r="AG3211" i="1"/>
  <c r="U3211" i="1"/>
  <c r="T3211" i="1"/>
  <c r="R3211" i="1"/>
  <c r="M3211" i="1"/>
  <c r="AG3210" i="1"/>
  <c r="T3210" i="1"/>
  <c r="U3210" i="1" s="1"/>
  <c r="R3210" i="1"/>
  <c r="M3210" i="1"/>
  <c r="AG3209" i="1"/>
  <c r="U3209" i="1"/>
  <c r="T3209" i="1"/>
  <c r="R3209" i="1"/>
  <c r="Q3209" i="1"/>
  <c r="O3209" i="1"/>
  <c r="M3209" i="1"/>
  <c r="AG3208" i="1"/>
  <c r="U3208" i="1"/>
  <c r="T3208" i="1"/>
  <c r="R3208" i="1"/>
  <c r="Q3208" i="1"/>
  <c r="M3208" i="1"/>
  <c r="O3208" i="1" s="1"/>
  <c r="AG3207" i="1"/>
  <c r="T3207" i="1"/>
  <c r="U3207" i="1" s="1"/>
  <c r="R3207" i="1"/>
  <c r="O3207" i="1"/>
  <c r="M3207" i="1"/>
  <c r="Q3207" i="1" s="1"/>
  <c r="AG3206" i="1"/>
  <c r="T3206" i="1"/>
  <c r="U3206" i="1" s="1"/>
  <c r="R3206" i="1"/>
  <c r="M3206" i="1"/>
  <c r="AG3205" i="1"/>
  <c r="U3205" i="1"/>
  <c r="T3205" i="1"/>
  <c r="R3205" i="1"/>
  <c r="Q3205" i="1"/>
  <c r="O3205" i="1"/>
  <c r="M3205" i="1"/>
  <c r="AG3204" i="1"/>
  <c r="T3204" i="1"/>
  <c r="U3204" i="1" s="1"/>
  <c r="R3204" i="1"/>
  <c r="Q3204" i="1"/>
  <c r="O3204" i="1"/>
  <c r="M3204" i="1"/>
  <c r="AG3203" i="1"/>
  <c r="T3203" i="1"/>
  <c r="U3203" i="1" s="1"/>
  <c r="R3203" i="1"/>
  <c r="Q3203" i="1"/>
  <c r="M3203" i="1"/>
  <c r="O3203" i="1" s="1"/>
  <c r="AG3202" i="1"/>
  <c r="T3202" i="1"/>
  <c r="U3202" i="1" s="1"/>
  <c r="R3202" i="1"/>
  <c r="Q3202" i="1"/>
  <c r="M3202" i="1"/>
  <c r="O3202" i="1" s="1"/>
  <c r="AG3201" i="1"/>
  <c r="U3201" i="1"/>
  <c r="T3201" i="1"/>
  <c r="R3201" i="1"/>
  <c r="Q3201" i="1"/>
  <c r="O3201" i="1"/>
  <c r="M3201" i="1"/>
  <c r="AG3200" i="1"/>
  <c r="T3200" i="1"/>
  <c r="U3200" i="1" s="1"/>
  <c r="R3200" i="1"/>
  <c r="M3200" i="1"/>
  <c r="Q3200" i="1" s="1"/>
  <c r="AG3199" i="1"/>
  <c r="T3199" i="1"/>
  <c r="U3199" i="1" s="1"/>
  <c r="R3199" i="1"/>
  <c r="M3199" i="1"/>
  <c r="AG3198" i="1"/>
  <c r="T3198" i="1"/>
  <c r="U3198" i="1" s="1"/>
  <c r="R3198" i="1"/>
  <c r="O3198" i="1"/>
  <c r="M3198" i="1"/>
  <c r="Q3198" i="1" s="1"/>
  <c r="AG3197" i="1"/>
  <c r="U3197" i="1"/>
  <c r="T3197" i="1"/>
  <c r="R3197" i="1"/>
  <c r="Q3197" i="1"/>
  <c r="O3197" i="1"/>
  <c r="M3197" i="1"/>
  <c r="AG3196" i="1"/>
  <c r="U3196" i="1"/>
  <c r="T3196" i="1"/>
  <c r="R3196" i="1"/>
  <c r="O3196" i="1"/>
  <c r="M3196" i="1"/>
  <c r="Q3196" i="1" s="1"/>
  <c r="AG3195" i="1"/>
  <c r="T3195" i="1"/>
  <c r="U3195" i="1" s="1"/>
  <c r="R3195" i="1"/>
  <c r="M3195" i="1"/>
  <c r="AG3194" i="1"/>
  <c r="T3194" i="1"/>
  <c r="U3194" i="1" s="1"/>
  <c r="R3194" i="1"/>
  <c r="Q3194" i="1"/>
  <c r="M3194" i="1"/>
  <c r="O3194" i="1" s="1"/>
  <c r="AG3193" i="1"/>
  <c r="U3193" i="1"/>
  <c r="T3193" i="1"/>
  <c r="R3193" i="1"/>
  <c r="Q3193" i="1"/>
  <c r="O3193" i="1"/>
  <c r="M3193" i="1"/>
  <c r="AG3192" i="1"/>
  <c r="U3192" i="1"/>
  <c r="T3192" i="1"/>
  <c r="R3192" i="1"/>
  <c r="Q3192" i="1"/>
  <c r="O3192" i="1"/>
  <c r="M3192" i="1"/>
  <c r="AG3191" i="1"/>
  <c r="T3191" i="1"/>
  <c r="U3191" i="1" s="1"/>
  <c r="R3191" i="1"/>
  <c r="M3191" i="1"/>
  <c r="AG3190" i="1"/>
  <c r="T3190" i="1"/>
  <c r="U3190" i="1" s="1"/>
  <c r="R3190" i="1"/>
  <c r="Q3190" i="1"/>
  <c r="M3190" i="1"/>
  <c r="O3190" i="1" s="1"/>
  <c r="AG3189" i="1"/>
  <c r="U3189" i="1"/>
  <c r="T3189" i="1"/>
  <c r="R3189" i="1"/>
  <c r="Q3189" i="1"/>
  <c r="O3189" i="1"/>
  <c r="M3189" i="1"/>
  <c r="AG3188" i="1"/>
  <c r="U3188" i="1"/>
  <c r="T3188" i="1"/>
  <c r="R3188" i="1"/>
  <c r="M3188" i="1"/>
  <c r="AG3187" i="1"/>
  <c r="U3187" i="1"/>
  <c r="T3187" i="1"/>
  <c r="R3187" i="1"/>
  <c r="O3187" i="1"/>
  <c r="M3187" i="1"/>
  <c r="Q3187" i="1" s="1"/>
  <c r="AG3186" i="1"/>
  <c r="T3186" i="1"/>
  <c r="U3186" i="1" s="1"/>
  <c r="R3186" i="1"/>
  <c r="M3186" i="1"/>
  <c r="AG3185" i="1"/>
  <c r="U3185" i="1"/>
  <c r="T3185" i="1"/>
  <c r="R3185" i="1"/>
  <c r="Q3185" i="1"/>
  <c r="O3185" i="1"/>
  <c r="M3185" i="1"/>
  <c r="AG3184" i="1"/>
  <c r="U3184" i="1"/>
  <c r="T3184" i="1"/>
  <c r="R3184" i="1"/>
  <c r="Q3184" i="1"/>
  <c r="O3184" i="1"/>
  <c r="M3184" i="1"/>
  <c r="AG3183" i="1"/>
  <c r="T3183" i="1"/>
  <c r="U3183" i="1" s="1"/>
  <c r="R3183" i="1"/>
  <c r="M3183" i="1"/>
  <c r="AG3182" i="1"/>
  <c r="T3182" i="1"/>
  <c r="U3182" i="1" s="1"/>
  <c r="R3182" i="1"/>
  <c r="Q3182" i="1"/>
  <c r="M3182" i="1"/>
  <c r="O3182" i="1" s="1"/>
  <c r="AG3181" i="1"/>
  <c r="U3181" i="1"/>
  <c r="T3181" i="1"/>
  <c r="R3181" i="1"/>
  <c r="Q3181" i="1"/>
  <c r="M3181" i="1"/>
  <c r="O3181" i="1" s="1"/>
  <c r="AG3180" i="1"/>
  <c r="T3180" i="1"/>
  <c r="U3180" i="1" s="1"/>
  <c r="R3180" i="1"/>
  <c r="Q3180" i="1"/>
  <c r="O3180" i="1"/>
  <c r="M3180" i="1"/>
  <c r="AG3179" i="1"/>
  <c r="T3179" i="1"/>
  <c r="U3179" i="1" s="1"/>
  <c r="R3179" i="1"/>
  <c r="Q3179" i="1"/>
  <c r="M3179" i="1"/>
  <c r="O3179" i="1" s="1"/>
  <c r="AG3178" i="1"/>
  <c r="T3178" i="1"/>
  <c r="U3178" i="1" s="1"/>
  <c r="R3178" i="1"/>
  <c r="Q3178" i="1"/>
  <c r="M3178" i="1"/>
  <c r="O3178" i="1" s="1"/>
  <c r="AG3177" i="1"/>
  <c r="T3177" i="1"/>
  <c r="U3177" i="1" s="1"/>
  <c r="R3177" i="1"/>
  <c r="Q3177" i="1"/>
  <c r="O3177" i="1"/>
  <c r="M3177" i="1"/>
  <c r="AG3176" i="1"/>
  <c r="U3176" i="1"/>
  <c r="T3176" i="1"/>
  <c r="R3176" i="1"/>
  <c r="M3176" i="1"/>
  <c r="Q3176" i="1" s="1"/>
  <c r="AG3175" i="1"/>
  <c r="T3175" i="1"/>
  <c r="U3175" i="1" s="1"/>
  <c r="R3175" i="1"/>
  <c r="M3175" i="1"/>
  <c r="AG3174" i="1"/>
  <c r="T3174" i="1"/>
  <c r="U3174" i="1" s="1"/>
  <c r="R3174" i="1"/>
  <c r="M3174" i="1"/>
  <c r="AG3173" i="1"/>
  <c r="U3173" i="1"/>
  <c r="T3173" i="1"/>
  <c r="R3173" i="1"/>
  <c r="Q3173" i="1"/>
  <c r="O3173" i="1"/>
  <c r="M3173" i="1"/>
  <c r="AG3172" i="1"/>
  <c r="U3172" i="1"/>
  <c r="T3172" i="1"/>
  <c r="R3172" i="1"/>
  <c r="Q3172" i="1"/>
  <c r="M3172" i="1"/>
  <c r="O3172" i="1" s="1"/>
  <c r="AG3171" i="1"/>
  <c r="T3171" i="1"/>
  <c r="U3171" i="1" s="1"/>
  <c r="R3171" i="1"/>
  <c r="O3171" i="1"/>
  <c r="M3171" i="1"/>
  <c r="Q3171" i="1" s="1"/>
  <c r="AG3170" i="1"/>
  <c r="T3170" i="1"/>
  <c r="U3170" i="1" s="1"/>
  <c r="R3170" i="1"/>
  <c r="M3170" i="1"/>
  <c r="AG3169" i="1"/>
  <c r="U3169" i="1"/>
  <c r="T3169" i="1"/>
  <c r="R3169" i="1"/>
  <c r="Q3169" i="1"/>
  <c r="O3169" i="1"/>
  <c r="M3169" i="1"/>
  <c r="AG3168" i="1"/>
  <c r="T3168" i="1"/>
  <c r="U3168" i="1" s="1"/>
  <c r="R3168" i="1"/>
  <c r="Q3168" i="1"/>
  <c r="O3168" i="1"/>
  <c r="M3168" i="1"/>
  <c r="AG3167" i="1"/>
  <c r="T3167" i="1"/>
  <c r="U3167" i="1" s="1"/>
  <c r="R3167" i="1"/>
  <c r="M3167" i="1"/>
  <c r="AG3166" i="1"/>
  <c r="T3166" i="1"/>
  <c r="U3166" i="1" s="1"/>
  <c r="R3166" i="1"/>
  <c r="Q3166" i="1"/>
  <c r="M3166" i="1"/>
  <c r="O3166" i="1" s="1"/>
  <c r="AG3165" i="1"/>
  <c r="U3165" i="1"/>
  <c r="T3165" i="1"/>
  <c r="R3165" i="1"/>
  <c r="Q3165" i="1"/>
  <c r="O3165" i="1"/>
  <c r="M3165" i="1"/>
  <c r="AG3164" i="1"/>
  <c r="T3164" i="1"/>
  <c r="U3164" i="1" s="1"/>
  <c r="R3164" i="1"/>
  <c r="M3164" i="1"/>
  <c r="AG3163" i="1"/>
  <c r="U3163" i="1"/>
  <c r="T3163" i="1"/>
  <c r="R3163" i="1"/>
  <c r="M3163" i="1"/>
  <c r="Q3163" i="1" s="1"/>
  <c r="AG3162" i="1"/>
  <c r="T3162" i="1"/>
  <c r="U3162" i="1" s="1"/>
  <c r="R3162" i="1"/>
  <c r="M3162" i="1"/>
  <c r="AG3161" i="1"/>
  <c r="U3161" i="1"/>
  <c r="T3161" i="1"/>
  <c r="R3161" i="1"/>
  <c r="Q3161" i="1"/>
  <c r="O3161" i="1"/>
  <c r="M3161" i="1"/>
  <c r="AG3160" i="1"/>
  <c r="U3160" i="1"/>
  <c r="T3160" i="1"/>
  <c r="R3160" i="1"/>
  <c r="Q3160" i="1"/>
  <c r="M3160" i="1"/>
  <c r="O3160" i="1" s="1"/>
  <c r="AG3159" i="1"/>
  <c r="T3159" i="1"/>
  <c r="U3159" i="1" s="1"/>
  <c r="R3159" i="1"/>
  <c r="O3159" i="1"/>
  <c r="M3159" i="1"/>
  <c r="Q3159" i="1" s="1"/>
  <c r="AG3158" i="1"/>
  <c r="T3158" i="1"/>
  <c r="U3158" i="1" s="1"/>
  <c r="R3158" i="1"/>
  <c r="M3158" i="1"/>
  <c r="AG3157" i="1"/>
  <c r="U3157" i="1"/>
  <c r="T3157" i="1"/>
  <c r="R3157" i="1"/>
  <c r="O3157" i="1"/>
  <c r="M3157" i="1"/>
  <c r="Q3157" i="1" s="1"/>
  <c r="AG3156" i="1"/>
  <c r="T3156" i="1"/>
  <c r="U3156" i="1" s="1"/>
  <c r="R3156" i="1"/>
  <c r="Q3156" i="1"/>
  <c r="M3156" i="1"/>
  <c r="O3156" i="1" s="1"/>
  <c r="AG3155" i="1"/>
  <c r="U3155" i="1"/>
  <c r="T3155" i="1"/>
  <c r="R3155" i="1"/>
  <c r="Q3155" i="1"/>
  <c r="M3155" i="1"/>
  <c r="O3155" i="1" s="1"/>
  <c r="AG3154" i="1"/>
  <c r="T3154" i="1"/>
  <c r="U3154" i="1" s="1"/>
  <c r="R3154" i="1"/>
  <c r="M3154" i="1"/>
  <c r="O3154" i="1" s="1"/>
  <c r="AG3153" i="1"/>
  <c r="U3153" i="1"/>
  <c r="T3153" i="1"/>
  <c r="R3153" i="1"/>
  <c r="Q3153" i="1"/>
  <c r="O3153" i="1"/>
  <c r="M3153" i="1"/>
  <c r="AG3152" i="1"/>
  <c r="U3152" i="1"/>
  <c r="T3152" i="1"/>
  <c r="R3152" i="1"/>
  <c r="O3152" i="1"/>
  <c r="M3152" i="1"/>
  <c r="Q3152" i="1" s="1"/>
  <c r="AG3151" i="1"/>
  <c r="T3151" i="1"/>
  <c r="U3151" i="1" s="1"/>
  <c r="R3151" i="1"/>
  <c r="M3151" i="1"/>
  <c r="AG3150" i="1"/>
  <c r="T3150" i="1"/>
  <c r="U3150" i="1" s="1"/>
  <c r="R3150" i="1"/>
  <c r="O3150" i="1"/>
  <c r="M3150" i="1"/>
  <c r="Q3150" i="1" s="1"/>
  <c r="AG3149" i="1"/>
  <c r="U3149" i="1"/>
  <c r="T3149" i="1"/>
  <c r="R3149" i="1"/>
  <c r="Q3149" i="1"/>
  <c r="O3149" i="1"/>
  <c r="M3149" i="1"/>
  <c r="AG3148" i="1"/>
  <c r="T3148" i="1"/>
  <c r="U3148" i="1" s="1"/>
  <c r="R3148" i="1"/>
  <c r="Q3148" i="1"/>
  <c r="M3148" i="1"/>
  <c r="O3148" i="1" s="1"/>
  <c r="AG3147" i="1"/>
  <c r="T3147" i="1"/>
  <c r="U3147" i="1" s="1"/>
  <c r="R3147" i="1"/>
  <c r="O3147" i="1"/>
  <c r="M3147" i="1"/>
  <c r="Q3147" i="1" s="1"/>
  <c r="AG3146" i="1"/>
  <c r="T3146" i="1"/>
  <c r="U3146" i="1" s="1"/>
  <c r="R3146" i="1"/>
  <c r="M3146" i="1"/>
  <c r="O3146" i="1" s="1"/>
  <c r="AG3145" i="1"/>
  <c r="U3145" i="1"/>
  <c r="T3145" i="1"/>
  <c r="R3145" i="1"/>
  <c r="Q3145" i="1"/>
  <c r="O3145" i="1"/>
  <c r="M3145" i="1"/>
  <c r="AG3144" i="1"/>
  <c r="T3144" i="1"/>
  <c r="U3144" i="1" s="1"/>
  <c r="R3144" i="1"/>
  <c r="Q3144" i="1"/>
  <c r="O3144" i="1"/>
  <c r="M3144" i="1"/>
  <c r="AG3143" i="1"/>
  <c r="U3143" i="1"/>
  <c r="T3143" i="1"/>
  <c r="R3143" i="1"/>
  <c r="M3143" i="1"/>
  <c r="AG3142" i="1"/>
  <c r="T3142" i="1"/>
  <c r="U3142" i="1" s="1"/>
  <c r="R3142" i="1"/>
  <c r="Q3142" i="1"/>
  <c r="M3142" i="1"/>
  <c r="O3142" i="1" s="1"/>
  <c r="AG3141" i="1"/>
  <c r="U3141" i="1"/>
  <c r="T3141" i="1"/>
  <c r="R3141" i="1"/>
  <c r="Q3141" i="1"/>
  <c r="O3141" i="1"/>
  <c r="M3141" i="1"/>
  <c r="AG3140" i="1"/>
  <c r="T3140" i="1"/>
  <c r="U3140" i="1" s="1"/>
  <c r="R3140" i="1"/>
  <c r="O3140" i="1"/>
  <c r="M3140" i="1"/>
  <c r="Q3140" i="1" s="1"/>
  <c r="AG3139" i="1"/>
  <c r="U3139" i="1"/>
  <c r="T3139" i="1"/>
  <c r="R3139" i="1"/>
  <c r="O3139" i="1"/>
  <c r="M3139" i="1"/>
  <c r="Q3139" i="1" s="1"/>
  <c r="AG3138" i="1"/>
  <c r="T3138" i="1"/>
  <c r="U3138" i="1" s="1"/>
  <c r="R3138" i="1"/>
  <c r="O3138" i="1"/>
  <c r="M3138" i="1"/>
  <c r="Q3138" i="1" s="1"/>
  <c r="AG3137" i="1"/>
  <c r="U3137" i="1"/>
  <c r="T3137" i="1"/>
  <c r="R3137" i="1"/>
  <c r="Q3137" i="1"/>
  <c r="O3137" i="1"/>
  <c r="M3137" i="1"/>
  <c r="AG3136" i="1"/>
  <c r="U3136" i="1"/>
  <c r="T3136" i="1"/>
  <c r="R3136" i="1"/>
  <c r="M3136" i="1"/>
  <c r="O3136" i="1" s="1"/>
  <c r="AG3135" i="1"/>
  <c r="T3135" i="1"/>
  <c r="U3135" i="1" s="1"/>
  <c r="R3135" i="1"/>
  <c r="O3135" i="1"/>
  <c r="M3135" i="1"/>
  <c r="Q3135" i="1" s="1"/>
  <c r="AG3134" i="1"/>
  <c r="T3134" i="1"/>
  <c r="U3134" i="1" s="1"/>
  <c r="R3134" i="1"/>
  <c r="M3134" i="1"/>
  <c r="AG3133" i="1"/>
  <c r="U3133" i="1"/>
  <c r="T3133" i="1"/>
  <c r="R3133" i="1"/>
  <c r="O3133" i="1"/>
  <c r="M3133" i="1"/>
  <c r="Q3133" i="1" s="1"/>
  <c r="AG3132" i="1"/>
  <c r="T3132" i="1"/>
  <c r="U3132" i="1" s="1"/>
  <c r="R3132" i="1"/>
  <c r="Q3132" i="1"/>
  <c r="M3132" i="1"/>
  <c r="O3132" i="1" s="1"/>
  <c r="AG3131" i="1"/>
  <c r="T3131" i="1"/>
  <c r="U3131" i="1" s="1"/>
  <c r="R3131" i="1"/>
  <c r="Q3131" i="1"/>
  <c r="M3131" i="1"/>
  <c r="O3131" i="1" s="1"/>
  <c r="AG3130" i="1"/>
  <c r="T3130" i="1"/>
  <c r="U3130" i="1" s="1"/>
  <c r="R3130" i="1"/>
  <c r="M3130" i="1"/>
  <c r="O3130" i="1" s="1"/>
  <c r="AG3129" i="1"/>
  <c r="T3129" i="1"/>
  <c r="U3129" i="1" s="1"/>
  <c r="R3129" i="1"/>
  <c r="Q3129" i="1"/>
  <c r="O3129" i="1"/>
  <c r="M3129" i="1"/>
  <c r="AG3128" i="1"/>
  <c r="U3128" i="1"/>
  <c r="T3128" i="1"/>
  <c r="R3128" i="1"/>
  <c r="O3128" i="1"/>
  <c r="M3128" i="1"/>
  <c r="Q3128" i="1" s="1"/>
  <c r="AG3127" i="1"/>
  <c r="U3127" i="1"/>
  <c r="T3127" i="1"/>
  <c r="R3127" i="1"/>
  <c r="M3127" i="1"/>
  <c r="AG3126" i="1"/>
  <c r="T3126" i="1"/>
  <c r="U3126" i="1" s="1"/>
  <c r="R3126" i="1"/>
  <c r="O3126" i="1"/>
  <c r="M3126" i="1"/>
  <c r="Q3126" i="1" s="1"/>
  <c r="AG3125" i="1"/>
  <c r="U3125" i="1"/>
  <c r="T3125" i="1"/>
  <c r="R3125" i="1"/>
  <c r="Q3125" i="1"/>
  <c r="O3125" i="1"/>
  <c r="M3125" i="1"/>
  <c r="AG3124" i="1"/>
  <c r="T3124" i="1"/>
  <c r="U3124" i="1" s="1"/>
  <c r="R3124" i="1"/>
  <c r="M3124" i="1"/>
  <c r="AG3123" i="1"/>
  <c r="T3123" i="1"/>
  <c r="U3123" i="1" s="1"/>
  <c r="R3123" i="1"/>
  <c r="O3123" i="1"/>
  <c r="M3123" i="1"/>
  <c r="Q3123" i="1" s="1"/>
  <c r="AG3122" i="1"/>
  <c r="T3122" i="1"/>
  <c r="U3122" i="1" s="1"/>
  <c r="R3122" i="1"/>
  <c r="M3122" i="1"/>
  <c r="AG3121" i="1"/>
  <c r="U3121" i="1"/>
  <c r="T3121" i="1"/>
  <c r="R3121" i="1"/>
  <c r="Q3121" i="1"/>
  <c r="O3121" i="1"/>
  <c r="M3121" i="1"/>
  <c r="AG3120" i="1"/>
  <c r="T3120" i="1"/>
  <c r="U3120" i="1" s="1"/>
  <c r="R3120" i="1"/>
  <c r="Q3120" i="1"/>
  <c r="O3120" i="1"/>
  <c r="M3120" i="1"/>
  <c r="AG3119" i="1"/>
  <c r="U3119" i="1"/>
  <c r="T3119" i="1"/>
  <c r="R3119" i="1"/>
  <c r="M3119" i="1"/>
  <c r="AG3118" i="1"/>
  <c r="T3118" i="1"/>
  <c r="U3118" i="1" s="1"/>
  <c r="R3118" i="1"/>
  <c r="Q3118" i="1"/>
  <c r="M3118" i="1"/>
  <c r="O3118" i="1" s="1"/>
  <c r="AG3117" i="1"/>
  <c r="U3117" i="1"/>
  <c r="T3117" i="1"/>
  <c r="R3117" i="1"/>
  <c r="Q3117" i="1"/>
  <c r="O3117" i="1"/>
  <c r="M3117" i="1"/>
  <c r="AG3116" i="1"/>
  <c r="T3116" i="1"/>
  <c r="U3116" i="1" s="1"/>
  <c r="R3116" i="1"/>
  <c r="M3116" i="1"/>
  <c r="Q3116" i="1" s="1"/>
  <c r="AG3115" i="1"/>
  <c r="U3115" i="1"/>
  <c r="T3115" i="1"/>
  <c r="R3115" i="1"/>
  <c r="O3115" i="1"/>
  <c r="M3115" i="1"/>
  <c r="Q3115" i="1" s="1"/>
  <c r="AG3114" i="1"/>
  <c r="T3114" i="1"/>
  <c r="U3114" i="1" s="1"/>
  <c r="R3114" i="1"/>
  <c r="M3114" i="1"/>
  <c r="AG3113" i="1"/>
  <c r="U3113" i="1"/>
  <c r="T3113" i="1"/>
  <c r="R3113" i="1"/>
  <c r="Q3113" i="1"/>
  <c r="O3113" i="1"/>
  <c r="M3113" i="1"/>
  <c r="AG3112" i="1"/>
  <c r="U3112" i="1"/>
  <c r="T3112" i="1"/>
  <c r="R3112" i="1"/>
  <c r="M3112" i="1"/>
  <c r="Q3112" i="1" s="1"/>
  <c r="AG3111" i="1"/>
  <c r="T3111" i="1"/>
  <c r="U3111" i="1" s="1"/>
  <c r="R3111" i="1"/>
  <c r="O3111" i="1"/>
  <c r="M3111" i="1"/>
  <c r="Q3111" i="1" s="1"/>
  <c r="AG3110" i="1"/>
  <c r="T3110" i="1"/>
  <c r="U3110" i="1" s="1"/>
  <c r="R3110" i="1"/>
  <c r="M3110" i="1"/>
  <c r="AG3109" i="1"/>
  <c r="U3109" i="1"/>
  <c r="T3109" i="1"/>
  <c r="R3109" i="1"/>
  <c r="Q3109" i="1"/>
  <c r="O3109" i="1"/>
  <c r="M3109" i="1"/>
  <c r="AG3108" i="1"/>
  <c r="T3108" i="1"/>
  <c r="U3108" i="1" s="1"/>
  <c r="R3108" i="1"/>
  <c r="Q3108" i="1"/>
  <c r="M3108" i="1"/>
  <c r="O3108" i="1" s="1"/>
  <c r="AG3107" i="1"/>
  <c r="T3107" i="1"/>
  <c r="U3107" i="1" s="1"/>
  <c r="R3107" i="1"/>
  <c r="Q3107" i="1"/>
  <c r="M3107" i="1"/>
  <c r="O3107" i="1" s="1"/>
  <c r="AG3106" i="1"/>
  <c r="T3106" i="1"/>
  <c r="U3106" i="1" s="1"/>
  <c r="R3106" i="1"/>
  <c r="M3106" i="1"/>
  <c r="O3106" i="1" s="1"/>
  <c r="AG3105" i="1"/>
  <c r="T3105" i="1"/>
  <c r="U3105" i="1" s="1"/>
  <c r="R3105" i="1"/>
  <c r="Q3105" i="1"/>
  <c r="O3105" i="1"/>
  <c r="M3105" i="1"/>
  <c r="AG3104" i="1"/>
  <c r="U3104" i="1"/>
  <c r="T3104" i="1"/>
  <c r="R3104" i="1"/>
  <c r="M3104" i="1"/>
  <c r="AG3103" i="1"/>
  <c r="U3103" i="1"/>
  <c r="T3103" i="1"/>
  <c r="R3103" i="1"/>
  <c r="M3103" i="1"/>
  <c r="AG3102" i="1"/>
  <c r="T3102" i="1"/>
  <c r="U3102" i="1" s="1"/>
  <c r="R3102" i="1"/>
  <c r="O3102" i="1"/>
  <c r="M3102" i="1"/>
  <c r="Q3102" i="1" s="1"/>
  <c r="AG3101" i="1"/>
  <c r="U3101" i="1"/>
  <c r="T3101" i="1"/>
  <c r="R3101" i="1"/>
  <c r="Q3101" i="1"/>
  <c r="O3101" i="1"/>
  <c r="M3101" i="1"/>
  <c r="AG3100" i="1"/>
  <c r="T3100" i="1"/>
  <c r="U3100" i="1" s="1"/>
  <c r="R3100" i="1"/>
  <c r="M3100" i="1"/>
  <c r="AG3099" i="1"/>
  <c r="U3099" i="1"/>
  <c r="T3099" i="1"/>
  <c r="R3099" i="1"/>
  <c r="M3099" i="1"/>
  <c r="AG3098" i="1"/>
  <c r="T3098" i="1"/>
  <c r="U3098" i="1" s="1"/>
  <c r="R3098" i="1"/>
  <c r="Q3098" i="1"/>
  <c r="M3098" i="1"/>
  <c r="O3098" i="1" s="1"/>
  <c r="AG3097" i="1"/>
  <c r="U3097" i="1"/>
  <c r="T3097" i="1"/>
  <c r="R3097" i="1"/>
  <c r="Q3097" i="1"/>
  <c r="O3097" i="1"/>
  <c r="M3097" i="1"/>
  <c r="AG3096" i="1"/>
  <c r="U3096" i="1"/>
  <c r="T3096" i="1"/>
  <c r="R3096" i="1"/>
  <c r="O3096" i="1"/>
  <c r="M3096" i="1"/>
  <c r="Q3096" i="1" s="1"/>
  <c r="AG3095" i="1"/>
  <c r="T3095" i="1"/>
  <c r="U3095" i="1" s="1"/>
  <c r="R3095" i="1"/>
  <c r="M3095" i="1"/>
  <c r="AG3094" i="1"/>
  <c r="T3094" i="1"/>
  <c r="U3094" i="1" s="1"/>
  <c r="R3094" i="1"/>
  <c r="Q3094" i="1"/>
  <c r="M3094" i="1"/>
  <c r="O3094" i="1" s="1"/>
  <c r="AG3093" i="1"/>
  <c r="U3093" i="1"/>
  <c r="T3093" i="1"/>
  <c r="R3093" i="1"/>
  <c r="Q3093" i="1"/>
  <c r="O3093" i="1"/>
  <c r="M3093" i="1"/>
  <c r="AG3092" i="1"/>
  <c r="U3092" i="1"/>
  <c r="T3092" i="1"/>
  <c r="R3092" i="1"/>
  <c r="M3092" i="1"/>
  <c r="Q3092" i="1" s="1"/>
  <c r="AG3091" i="1"/>
  <c r="U3091" i="1"/>
  <c r="T3091" i="1"/>
  <c r="R3091" i="1"/>
  <c r="O3091" i="1"/>
  <c r="M3091" i="1"/>
  <c r="Q3091" i="1" s="1"/>
  <c r="AG3090" i="1"/>
  <c r="T3090" i="1"/>
  <c r="U3090" i="1" s="1"/>
  <c r="R3090" i="1"/>
  <c r="O3090" i="1"/>
  <c r="M3090" i="1"/>
  <c r="Q3090" i="1" s="1"/>
  <c r="AG3089" i="1"/>
  <c r="U3089" i="1"/>
  <c r="T3089" i="1"/>
  <c r="R3089" i="1"/>
  <c r="Q3089" i="1"/>
  <c r="O3089" i="1"/>
  <c r="M3089" i="1"/>
  <c r="AG3088" i="1"/>
  <c r="U3088" i="1"/>
  <c r="T3088" i="1"/>
  <c r="R3088" i="1"/>
  <c r="Q3088" i="1"/>
  <c r="O3088" i="1"/>
  <c r="M3088" i="1"/>
  <c r="AG3087" i="1"/>
  <c r="T3087" i="1"/>
  <c r="U3087" i="1" s="1"/>
  <c r="R3087" i="1"/>
  <c r="M3087" i="1"/>
  <c r="AG3086" i="1"/>
  <c r="U3086" i="1"/>
  <c r="T3086" i="1"/>
  <c r="R3086" i="1"/>
  <c r="Q3086" i="1"/>
  <c r="M3086" i="1"/>
  <c r="O3086" i="1" s="1"/>
  <c r="AG3085" i="1"/>
  <c r="U3085" i="1"/>
  <c r="T3085" i="1"/>
  <c r="R3085" i="1"/>
  <c r="O3085" i="1"/>
  <c r="M3085" i="1"/>
  <c r="Q3085" i="1" s="1"/>
  <c r="AG3084" i="1"/>
  <c r="T3084" i="1"/>
  <c r="U3084" i="1" s="1"/>
  <c r="R3084" i="1"/>
  <c r="Q3084" i="1"/>
  <c r="M3084" i="1"/>
  <c r="O3084" i="1" s="1"/>
  <c r="AG3083" i="1"/>
  <c r="T3083" i="1"/>
  <c r="U3083" i="1" s="1"/>
  <c r="R3083" i="1"/>
  <c r="Q3083" i="1"/>
  <c r="M3083" i="1"/>
  <c r="O3083" i="1" s="1"/>
  <c r="AG3082" i="1"/>
  <c r="U3082" i="1"/>
  <c r="T3082" i="1"/>
  <c r="R3082" i="1"/>
  <c r="M3082" i="1"/>
  <c r="AG3081" i="1"/>
  <c r="T3081" i="1"/>
  <c r="U3081" i="1" s="1"/>
  <c r="R3081" i="1"/>
  <c r="Q3081" i="1"/>
  <c r="M3081" i="1"/>
  <c r="O3081" i="1" s="1"/>
  <c r="AG3080" i="1"/>
  <c r="U3080" i="1"/>
  <c r="T3080" i="1"/>
  <c r="R3080" i="1"/>
  <c r="O3080" i="1"/>
  <c r="M3080" i="1"/>
  <c r="Q3080" i="1" s="1"/>
  <c r="AG3079" i="1"/>
  <c r="T3079" i="1"/>
  <c r="U3079" i="1" s="1"/>
  <c r="R3079" i="1"/>
  <c r="M3079" i="1"/>
  <c r="AG3078" i="1"/>
  <c r="T3078" i="1"/>
  <c r="U3078" i="1" s="1"/>
  <c r="R3078" i="1"/>
  <c r="M3078" i="1"/>
  <c r="AG3077" i="1"/>
  <c r="U3077" i="1"/>
  <c r="T3077" i="1"/>
  <c r="R3077" i="1"/>
  <c r="Q3077" i="1"/>
  <c r="O3077" i="1"/>
  <c r="M3077" i="1"/>
  <c r="AG3076" i="1"/>
  <c r="T3076" i="1"/>
  <c r="U3076" i="1" s="1"/>
  <c r="R3076" i="1"/>
  <c r="M3076" i="1"/>
  <c r="AG3075" i="1"/>
  <c r="U3075" i="1"/>
  <c r="T3075" i="1"/>
  <c r="R3075" i="1"/>
  <c r="M3075" i="1"/>
  <c r="Q3075" i="1" s="1"/>
  <c r="AG3074" i="1"/>
  <c r="T3074" i="1"/>
  <c r="U3074" i="1" s="1"/>
  <c r="R3074" i="1"/>
  <c r="Q3074" i="1"/>
  <c r="M3074" i="1"/>
  <c r="O3074" i="1" s="1"/>
  <c r="AG3073" i="1"/>
  <c r="U3073" i="1"/>
  <c r="T3073" i="1"/>
  <c r="R3073" i="1"/>
  <c r="O3073" i="1"/>
  <c r="M3073" i="1"/>
  <c r="Q3073" i="1" s="1"/>
  <c r="AG3072" i="1"/>
  <c r="U3072" i="1"/>
  <c r="T3072" i="1"/>
  <c r="R3072" i="1"/>
  <c r="O3072" i="1"/>
  <c r="M3072" i="1"/>
  <c r="Q3072" i="1" s="1"/>
  <c r="AG3071" i="1"/>
  <c r="T3071" i="1"/>
  <c r="U3071" i="1" s="1"/>
  <c r="R3071" i="1"/>
  <c r="Q3071" i="1"/>
  <c r="O3071" i="1"/>
  <c r="M3071" i="1"/>
  <c r="AG3070" i="1"/>
  <c r="T3070" i="1"/>
  <c r="U3070" i="1" s="1"/>
  <c r="R3070" i="1"/>
  <c r="Q3070" i="1"/>
  <c r="M3070" i="1"/>
  <c r="O3070" i="1" s="1"/>
  <c r="AG3069" i="1"/>
  <c r="T3069" i="1"/>
  <c r="U3069" i="1" s="1"/>
  <c r="R3069" i="1"/>
  <c r="Q3069" i="1"/>
  <c r="O3069" i="1"/>
  <c r="M3069" i="1"/>
  <c r="AG3068" i="1"/>
  <c r="T3068" i="1"/>
  <c r="U3068" i="1" s="1"/>
  <c r="R3068" i="1"/>
  <c r="Q3068" i="1"/>
  <c r="M3068" i="1"/>
  <c r="O3068" i="1" s="1"/>
  <c r="AG3067" i="1"/>
  <c r="T3067" i="1"/>
  <c r="U3067" i="1" s="1"/>
  <c r="R3067" i="1"/>
  <c r="M3067" i="1"/>
  <c r="O3067" i="1" s="1"/>
  <c r="AG3066" i="1"/>
  <c r="T3066" i="1"/>
  <c r="U3066" i="1" s="1"/>
  <c r="R3066" i="1"/>
  <c r="M3066" i="1"/>
  <c r="AG3065" i="1"/>
  <c r="U3065" i="1"/>
  <c r="T3065" i="1"/>
  <c r="R3065" i="1"/>
  <c r="Q3065" i="1"/>
  <c r="O3065" i="1"/>
  <c r="M3065" i="1"/>
  <c r="AG3064" i="1"/>
  <c r="U3064" i="1"/>
  <c r="T3064" i="1"/>
  <c r="R3064" i="1"/>
  <c r="Q3064" i="1"/>
  <c r="M3064" i="1"/>
  <c r="O3064" i="1" s="1"/>
  <c r="AG3063" i="1"/>
  <c r="U3063" i="1"/>
  <c r="T3063" i="1"/>
  <c r="R3063" i="1"/>
  <c r="M3063" i="1"/>
  <c r="AG3062" i="1"/>
  <c r="T3062" i="1"/>
  <c r="U3062" i="1" s="1"/>
  <c r="R3062" i="1"/>
  <c r="Q3062" i="1"/>
  <c r="M3062" i="1"/>
  <c r="O3062" i="1" s="1"/>
  <c r="AG3061" i="1"/>
  <c r="U3061" i="1"/>
  <c r="T3061" i="1"/>
  <c r="R3061" i="1"/>
  <c r="Q3061" i="1"/>
  <c r="O3061" i="1"/>
  <c r="M3061" i="1"/>
  <c r="AG3060" i="1"/>
  <c r="T3060" i="1"/>
  <c r="U3060" i="1" s="1"/>
  <c r="R3060" i="1"/>
  <c r="M3060" i="1"/>
  <c r="AG3059" i="1"/>
  <c r="U3059" i="1"/>
  <c r="T3059" i="1"/>
  <c r="R3059" i="1"/>
  <c r="M3059" i="1"/>
  <c r="AG3058" i="1"/>
  <c r="T3058" i="1"/>
  <c r="U3058" i="1" s="1"/>
  <c r="R3058" i="1"/>
  <c r="Q3058" i="1"/>
  <c r="M3058" i="1"/>
  <c r="O3058" i="1" s="1"/>
  <c r="AG3057" i="1"/>
  <c r="U3057" i="1"/>
  <c r="T3057" i="1"/>
  <c r="R3057" i="1"/>
  <c r="O3057" i="1"/>
  <c r="M3057" i="1"/>
  <c r="Q3057" i="1" s="1"/>
  <c r="AG3056" i="1"/>
  <c r="T3056" i="1"/>
  <c r="U3056" i="1" s="1"/>
  <c r="R3056" i="1"/>
  <c r="M3056" i="1"/>
  <c r="AG3055" i="1"/>
  <c r="T3055" i="1"/>
  <c r="U3055" i="1" s="1"/>
  <c r="R3055" i="1"/>
  <c r="Q3055" i="1"/>
  <c r="M3055" i="1"/>
  <c r="O3055" i="1" s="1"/>
  <c r="AG3054" i="1"/>
  <c r="U3054" i="1"/>
  <c r="T3054" i="1"/>
  <c r="R3054" i="1"/>
  <c r="Q3054" i="1"/>
  <c r="O3054" i="1"/>
  <c r="M3054" i="1"/>
  <c r="AG3053" i="1"/>
  <c r="T3053" i="1"/>
  <c r="U3053" i="1" s="1"/>
  <c r="R3053" i="1"/>
  <c r="Q3053" i="1"/>
  <c r="M3053" i="1"/>
  <c r="O3053" i="1" s="1"/>
  <c r="AG3052" i="1"/>
  <c r="U3052" i="1"/>
  <c r="T3052" i="1"/>
  <c r="R3052" i="1"/>
  <c r="M3052" i="1"/>
  <c r="AG3051" i="1"/>
  <c r="T3051" i="1"/>
  <c r="U3051" i="1" s="1"/>
  <c r="R3051" i="1"/>
  <c r="Q3051" i="1"/>
  <c r="M3051" i="1"/>
  <c r="O3051" i="1" s="1"/>
  <c r="AG3050" i="1"/>
  <c r="U3050" i="1"/>
  <c r="T3050" i="1"/>
  <c r="R3050" i="1"/>
  <c r="Q3050" i="1"/>
  <c r="O3050" i="1"/>
  <c r="M3050" i="1"/>
  <c r="AG3049" i="1"/>
  <c r="T3049" i="1"/>
  <c r="U3049" i="1" s="1"/>
  <c r="R3049" i="1"/>
  <c r="Q3049" i="1"/>
  <c r="M3049" i="1"/>
  <c r="O3049" i="1" s="1"/>
  <c r="AG3048" i="1"/>
  <c r="T3048" i="1"/>
  <c r="U3048" i="1" s="1"/>
  <c r="R3048" i="1"/>
  <c r="M3048" i="1"/>
  <c r="O3048" i="1" s="1"/>
  <c r="AG3047" i="1"/>
  <c r="U3047" i="1"/>
  <c r="T3047" i="1"/>
  <c r="R3047" i="1"/>
  <c r="Q3047" i="1"/>
  <c r="M3047" i="1"/>
  <c r="O3047" i="1" s="1"/>
  <c r="AG3046" i="1"/>
  <c r="U3046" i="1"/>
  <c r="T3046" i="1"/>
  <c r="R3046" i="1"/>
  <c r="O3046" i="1"/>
  <c r="M3046" i="1"/>
  <c r="Q3046" i="1" s="1"/>
  <c r="AG3045" i="1"/>
  <c r="T3045" i="1"/>
  <c r="U3045" i="1" s="1"/>
  <c r="R3045" i="1"/>
  <c r="O3045" i="1"/>
  <c r="M3045" i="1"/>
  <c r="Q3045" i="1" s="1"/>
  <c r="AG3044" i="1"/>
  <c r="T3044" i="1"/>
  <c r="U3044" i="1" s="1"/>
  <c r="R3044" i="1"/>
  <c r="M3044" i="1"/>
  <c r="AG3043" i="1"/>
  <c r="T3043" i="1"/>
  <c r="U3043" i="1" s="1"/>
  <c r="R3043" i="1"/>
  <c r="M3043" i="1"/>
  <c r="AG3042" i="1"/>
  <c r="U3042" i="1"/>
  <c r="T3042" i="1"/>
  <c r="R3042" i="1"/>
  <c r="Q3042" i="1"/>
  <c r="O3042" i="1"/>
  <c r="M3042" i="1"/>
  <c r="AG3041" i="1"/>
  <c r="T3041" i="1"/>
  <c r="U3041" i="1" s="1"/>
  <c r="R3041" i="1"/>
  <c r="Q3041" i="1"/>
  <c r="O3041" i="1"/>
  <c r="M3041" i="1"/>
  <c r="AG3040" i="1"/>
  <c r="U3040" i="1"/>
  <c r="T3040" i="1"/>
  <c r="R3040" i="1"/>
  <c r="M3040" i="1"/>
  <c r="AG3039" i="1"/>
  <c r="T3039" i="1"/>
  <c r="U3039" i="1" s="1"/>
  <c r="R3039" i="1"/>
  <c r="Q3039" i="1"/>
  <c r="O3039" i="1"/>
  <c r="M3039" i="1"/>
  <c r="AG3038" i="1"/>
  <c r="U3038" i="1"/>
  <c r="T3038" i="1"/>
  <c r="R3038" i="1"/>
  <c r="O3038" i="1"/>
  <c r="M3038" i="1"/>
  <c r="Q3038" i="1" s="1"/>
  <c r="AG3037" i="1"/>
  <c r="T3037" i="1"/>
  <c r="U3037" i="1" s="1"/>
  <c r="R3037" i="1"/>
  <c r="M3037" i="1"/>
  <c r="O3037" i="1" s="1"/>
  <c r="AG3036" i="1"/>
  <c r="T3036" i="1"/>
  <c r="U3036" i="1" s="1"/>
  <c r="R3036" i="1"/>
  <c r="Q3036" i="1"/>
  <c r="M3036" i="1"/>
  <c r="O3036" i="1" s="1"/>
  <c r="AG3035" i="1"/>
  <c r="T3035" i="1"/>
  <c r="U3035" i="1" s="1"/>
  <c r="R3035" i="1"/>
  <c r="Q3035" i="1"/>
  <c r="M3035" i="1"/>
  <c r="O3035" i="1" s="1"/>
  <c r="AG3034" i="1"/>
  <c r="U3034" i="1"/>
  <c r="T3034" i="1"/>
  <c r="R3034" i="1"/>
  <c r="Q3034" i="1"/>
  <c r="O3034" i="1"/>
  <c r="M3034" i="1"/>
  <c r="AG3033" i="1"/>
  <c r="U3033" i="1"/>
  <c r="T3033" i="1"/>
  <c r="R3033" i="1"/>
  <c r="O3033" i="1"/>
  <c r="M3033" i="1"/>
  <c r="Q3033" i="1" s="1"/>
  <c r="AG3032" i="1"/>
  <c r="T3032" i="1"/>
  <c r="U3032" i="1" s="1"/>
  <c r="R3032" i="1"/>
  <c r="M3032" i="1"/>
  <c r="AG3031" i="1"/>
  <c r="T3031" i="1"/>
  <c r="U3031" i="1" s="1"/>
  <c r="R3031" i="1"/>
  <c r="Q3031" i="1"/>
  <c r="M3031" i="1"/>
  <c r="O3031" i="1" s="1"/>
  <c r="AG3030" i="1"/>
  <c r="U3030" i="1"/>
  <c r="T3030" i="1"/>
  <c r="R3030" i="1"/>
  <c r="Q3030" i="1"/>
  <c r="O3030" i="1"/>
  <c r="M3030" i="1"/>
  <c r="AG3029" i="1"/>
  <c r="T3029" i="1"/>
  <c r="U3029" i="1" s="1"/>
  <c r="R3029" i="1"/>
  <c r="Q3029" i="1"/>
  <c r="M3029" i="1"/>
  <c r="O3029" i="1" s="1"/>
  <c r="AG3028" i="1"/>
  <c r="U3028" i="1"/>
  <c r="T3028" i="1"/>
  <c r="R3028" i="1"/>
  <c r="M3028" i="1"/>
  <c r="AG3027" i="1"/>
  <c r="T3027" i="1"/>
  <c r="U3027" i="1" s="1"/>
  <c r="R3027" i="1"/>
  <c r="Q3027" i="1"/>
  <c r="M3027" i="1"/>
  <c r="O3027" i="1" s="1"/>
  <c r="AG3026" i="1"/>
  <c r="U3026" i="1"/>
  <c r="T3026" i="1"/>
  <c r="R3026" i="1"/>
  <c r="Q3026" i="1"/>
  <c r="O3026" i="1"/>
  <c r="M3026" i="1"/>
  <c r="AG3025" i="1"/>
  <c r="T3025" i="1"/>
  <c r="U3025" i="1" s="1"/>
  <c r="R3025" i="1"/>
  <c r="Q3025" i="1"/>
  <c r="M3025" i="1"/>
  <c r="O3025" i="1" s="1"/>
  <c r="AG3024" i="1"/>
  <c r="T3024" i="1"/>
  <c r="U3024" i="1" s="1"/>
  <c r="R3024" i="1"/>
  <c r="M3024" i="1"/>
  <c r="O3024" i="1" s="1"/>
  <c r="AG3023" i="1"/>
  <c r="U3023" i="1"/>
  <c r="T3023" i="1"/>
  <c r="R3023" i="1"/>
  <c r="Q3023" i="1"/>
  <c r="M3023" i="1"/>
  <c r="O3023" i="1" s="1"/>
  <c r="AG3022" i="1"/>
  <c r="U3022" i="1"/>
  <c r="T3022" i="1"/>
  <c r="R3022" i="1"/>
  <c r="O3022" i="1"/>
  <c r="M3022" i="1"/>
  <c r="Q3022" i="1" s="1"/>
  <c r="AG3021" i="1"/>
  <c r="T3021" i="1"/>
  <c r="U3021" i="1" s="1"/>
  <c r="R3021" i="1"/>
  <c r="O3021" i="1"/>
  <c r="M3021" i="1"/>
  <c r="Q3021" i="1" s="1"/>
  <c r="AG3020" i="1"/>
  <c r="T3020" i="1"/>
  <c r="U3020" i="1" s="1"/>
  <c r="R3020" i="1"/>
  <c r="M3020" i="1"/>
  <c r="AG3019" i="1"/>
  <c r="T3019" i="1"/>
  <c r="U3019" i="1" s="1"/>
  <c r="R3019" i="1"/>
  <c r="M3019" i="1"/>
  <c r="AG3018" i="1"/>
  <c r="U3018" i="1"/>
  <c r="T3018" i="1"/>
  <c r="R3018" i="1"/>
  <c r="Q3018" i="1"/>
  <c r="O3018" i="1"/>
  <c r="M3018" i="1"/>
  <c r="AG3017" i="1"/>
  <c r="T3017" i="1"/>
  <c r="U3017" i="1" s="1"/>
  <c r="R3017" i="1"/>
  <c r="O3017" i="1"/>
  <c r="M3017" i="1"/>
  <c r="Q3017" i="1" s="1"/>
  <c r="AG3016" i="1"/>
  <c r="U3016" i="1"/>
  <c r="T3016" i="1"/>
  <c r="R3016" i="1"/>
  <c r="M3016" i="1"/>
  <c r="AG3015" i="1"/>
  <c r="U3015" i="1"/>
  <c r="T3015" i="1"/>
  <c r="R3015" i="1"/>
  <c r="Q3015" i="1"/>
  <c r="O3015" i="1"/>
  <c r="M3015" i="1"/>
  <c r="AG3014" i="1"/>
  <c r="U3014" i="1"/>
  <c r="T3014" i="1"/>
  <c r="R3014" i="1"/>
  <c r="Q3014" i="1"/>
  <c r="M3014" i="1"/>
  <c r="O3014" i="1" s="1"/>
  <c r="AG3013" i="1"/>
  <c r="U3013" i="1"/>
  <c r="T3013" i="1"/>
  <c r="R3013" i="1"/>
  <c r="O3013" i="1"/>
  <c r="M3013" i="1"/>
  <c r="Q3013" i="1" s="1"/>
  <c r="AG3012" i="1"/>
  <c r="T3012" i="1"/>
  <c r="U3012" i="1" s="1"/>
  <c r="R3012" i="1"/>
  <c r="M3012" i="1"/>
  <c r="AG3011" i="1"/>
  <c r="U3011" i="1"/>
  <c r="T3011" i="1"/>
  <c r="R3011" i="1"/>
  <c r="M3011" i="1"/>
  <c r="AG3010" i="1"/>
  <c r="U3010" i="1"/>
  <c r="T3010" i="1"/>
  <c r="R3010" i="1"/>
  <c r="O3010" i="1"/>
  <c r="M3010" i="1"/>
  <c r="Q3010" i="1" s="1"/>
  <c r="AG3009" i="1"/>
  <c r="T3009" i="1"/>
  <c r="U3009" i="1" s="1"/>
  <c r="R3009" i="1"/>
  <c r="M3009" i="1"/>
  <c r="AG3008" i="1"/>
  <c r="U3008" i="1"/>
  <c r="T3008" i="1"/>
  <c r="R3008" i="1"/>
  <c r="Q3008" i="1"/>
  <c r="O3008" i="1"/>
  <c r="M3008" i="1"/>
  <c r="AG3007" i="1"/>
  <c r="T3007" i="1"/>
  <c r="U3007" i="1" s="1"/>
  <c r="R3007" i="1"/>
  <c r="Q3007" i="1"/>
  <c r="M3007" i="1"/>
  <c r="O3007" i="1" s="1"/>
  <c r="AG3006" i="1"/>
  <c r="T3006" i="1"/>
  <c r="U3006" i="1" s="1"/>
  <c r="R3006" i="1"/>
  <c r="O3006" i="1"/>
  <c r="M3006" i="1"/>
  <c r="Q3006" i="1" s="1"/>
  <c r="AG3005" i="1"/>
  <c r="T3005" i="1"/>
  <c r="U3005" i="1" s="1"/>
  <c r="R3005" i="1"/>
  <c r="M3005" i="1"/>
  <c r="AG3004" i="1"/>
  <c r="U3004" i="1"/>
  <c r="T3004" i="1"/>
  <c r="R3004" i="1"/>
  <c r="Q3004" i="1"/>
  <c r="O3004" i="1"/>
  <c r="M3004" i="1"/>
  <c r="AG3003" i="1"/>
  <c r="T3003" i="1"/>
  <c r="U3003" i="1" s="1"/>
  <c r="R3003" i="1"/>
  <c r="O3003" i="1"/>
  <c r="M3003" i="1"/>
  <c r="Q3003" i="1" s="1"/>
  <c r="AG3002" i="1"/>
  <c r="U3002" i="1"/>
  <c r="T3002" i="1"/>
  <c r="R3002" i="1"/>
  <c r="O3002" i="1"/>
  <c r="M3002" i="1"/>
  <c r="Q3002" i="1" s="1"/>
  <c r="AG3001" i="1"/>
  <c r="T3001" i="1"/>
  <c r="U3001" i="1" s="1"/>
  <c r="R3001" i="1"/>
  <c r="M3001" i="1"/>
  <c r="O3001" i="1" s="1"/>
  <c r="AG3000" i="1"/>
  <c r="U3000" i="1"/>
  <c r="T3000" i="1"/>
  <c r="R3000" i="1"/>
  <c r="Q3000" i="1"/>
  <c r="O3000" i="1"/>
  <c r="M3000" i="1"/>
  <c r="AG2999" i="1"/>
  <c r="T2999" i="1"/>
  <c r="U2999" i="1" s="1"/>
  <c r="R2999" i="1"/>
  <c r="M2999" i="1"/>
  <c r="O2999" i="1" s="1"/>
  <c r="AG2998" i="1"/>
  <c r="U2998" i="1"/>
  <c r="T2998" i="1"/>
  <c r="R2998" i="1"/>
  <c r="O2998" i="1"/>
  <c r="M2998" i="1"/>
  <c r="Q2998" i="1" s="1"/>
  <c r="AG2997" i="1"/>
  <c r="T2997" i="1"/>
  <c r="U2997" i="1" s="1"/>
  <c r="R2997" i="1"/>
  <c r="M2997" i="1"/>
  <c r="O2997" i="1" s="1"/>
  <c r="AG2996" i="1"/>
  <c r="U2996" i="1"/>
  <c r="T2996" i="1"/>
  <c r="R2996" i="1"/>
  <c r="Q2996" i="1"/>
  <c r="O2996" i="1"/>
  <c r="M2996" i="1"/>
  <c r="AG2995" i="1"/>
  <c r="T2995" i="1"/>
  <c r="U2995" i="1" s="1"/>
  <c r="R2995" i="1"/>
  <c r="Q2995" i="1"/>
  <c r="M2995" i="1"/>
  <c r="O2995" i="1" s="1"/>
  <c r="AG2994" i="1"/>
  <c r="U2994" i="1"/>
  <c r="T2994" i="1"/>
  <c r="R2994" i="1"/>
  <c r="O2994" i="1"/>
  <c r="M2994" i="1"/>
  <c r="Q2994" i="1" s="1"/>
  <c r="AG2993" i="1"/>
  <c r="T2993" i="1"/>
  <c r="U2993" i="1" s="1"/>
  <c r="R2993" i="1"/>
  <c r="M2993" i="1"/>
  <c r="AG2992" i="1"/>
  <c r="U2992" i="1"/>
  <c r="T2992" i="1"/>
  <c r="R2992" i="1"/>
  <c r="Q2992" i="1"/>
  <c r="O2992" i="1"/>
  <c r="M2992" i="1"/>
  <c r="AG2991" i="1"/>
  <c r="T2991" i="1"/>
  <c r="U2991" i="1" s="1"/>
  <c r="R2991" i="1"/>
  <c r="M2991" i="1"/>
  <c r="Q2991" i="1" s="1"/>
  <c r="AG2990" i="1"/>
  <c r="U2990" i="1"/>
  <c r="T2990" i="1"/>
  <c r="R2990" i="1"/>
  <c r="O2990" i="1"/>
  <c r="M2990" i="1"/>
  <c r="Q2990" i="1" s="1"/>
  <c r="AG2989" i="1"/>
  <c r="T2989" i="1"/>
  <c r="U2989" i="1" s="1"/>
  <c r="R2989" i="1"/>
  <c r="M2989" i="1"/>
  <c r="AG2988" i="1"/>
  <c r="U2988" i="1"/>
  <c r="T2988" i="1"/>
  <c r="R2988" i="1"/>
  <c r="Q2988" i="1"/>
  <c r="O2988" i="1"/>
  <c r="M2988" i="1"/>
  <c r="AG2987" i="1"/>
  <c r="T2987" i="1"/>
  <c r="U2987" i="1" s="1"/>
  <c r="R2987" i="1"/>
  <c r="Q2987" i="1"/>
  <c r="M2987" i="1"/>
  <c r="O2987" i="1" s="1"/>
  <c r="AG2986" i="1"/>
  <c r="U2986" i="1"/>
  <c r="T2986" i="1"/>
  <c r="R2986" i="1"/>
  <c r="M2986" i="1"/>
  <c r="AG2985" i="1"/>
  <c r="T2985" i="1"/>
  <c r="U2985" i="1" s="1"/>
  <c r="R2985" i="1"/>
  <c r="M2985" i="1"/>
  <c r="AG2984" i="1"/>
  <c r="U2984" i="1"/>
  <c r="T2984" i="1"/>
  <c r="R2984" i="1"/>
  <c r="Q2984" i="1"/>
  <c r="O2984" i="1"/>
  <c r="M2984" i="1"/>
  <c r="AG2983" i="1"/>
  <c r="T2983" i="1"/>
  <c r="U2983" i="1" s="1"/>
  <c r="R2983" i="1"/>
  <c r="Q2983" i="1"/>
  <c r="M2983" i="1"/>
  <c r="O2983" i="1" s="1"/>
  <c r="AG2982" i="1"/>
  <c r="U2982" i="1"/>
  <c r="T2982" i="1"/>
  <c r="R2982" i="1"/>
  <c r="O2982" i="1"/>
  <c r="M2982" i="1"/>
  <c r="Q2982" i="1" s="1"/>
  <c r="AG2981" i="1"/>
  <c r="T2981" i="1"/>
  <c r="U2981" i="1" s="1"/>
  <c r="R2981" i="1"/>
  <c r="M2981" i="1"/>
  <c r="AG2980" i="1"/>
  <c r="U2980" i="1"/>
  <c r="T2980" i="1"/>
  <c r="R2980" i="1"/>
  <c r="Q2980" i="1"/>
  <c r="O2980" i="1"/>
  <c r="M2980" i="1"/>
  <c r="AG2979" i="1"/>
  <c r="T2979" i="1"/>
  <c r="U2979" i="1" s="1"/>
  <c r="R2979" i="1"/>
  <c r="Q2979" i="1"/>
  <c r="O2979" i="1"/>
  <c r="M2979" i="1"/>
  <c r="AG2978" i="1"/>
  <c r="U2978" i="1"/>
  <c r="T2978" i="1"/>
  <c r="R2978" i="1"/>
  <c r="O2978" i="1"/>
  <c r="M2978" i="1"/>
  <c r="Q2978" i="1" s="1"/>
  <c r="AG2977" i="1"/>
  <c r="T2977" i="1"/>
  <c r="U2977" i="1" s="1"/>
  <c r="R2977" i="1"/>
  <c r="M2977" i="1"/>
  <c r="AG2976" i="1"/>
  <c r="U2976" i="1"/>
  <c r="T2976" i="1"/>
  <c r="R2976" i="1"/>
  <c r="Q2976" i="1"/>
  <c r="O2976" i="1"/>
  <c r="M2976" i="1"/>
  <c r="AG2975" i="1"/>
  <c r="T2975" i="1"/>
  <c r="U2975" i="1" s="1"/>
  <c r="R2975" i="1"/>
  <c r="Q2975" i="1"/>
  <c r="M2975" i="1"/>
  <c r="O2975" i="1" s="1"/>
  <c r="AG2974" i="1"/>
  <c r="U2974" i="1"/>
  <c r="T2974" i="1"/>
  <c r="R2974" i="1"/>
  <c r="O2974" i="1"/>
  <c r="M2974" i="1"/>
  <c r="Q2974" i="1" s="1"/>
  <c r="AG2973" i="1"/>
  <c r="T2973" i="1"/>
  <c r="U2973" i="1" s="1"/>
  <c r="R2973" i="1"/>
  <c r="M2973" i="1"/>
  <c r="AG2972" i="1"/>
  <c r="U2972" i="1"/>
  <c r="T2972" i="1"/>
  <c r="R2972" i="1"/>
  <c r="Q2972" i="1"/>
  <c r="O2972" i="1"/>
  <c r="M2972" i="1"/>
  <c r="AG2971" i="1"/>
  <c r="T2971" i="1"/>
  <c r="U2971" i="1" s="1"/>
  <c r="R2971" i="1"/>
  <c r="Q2971" i="1"/>
  <c r="M2971" i="1"/>
  <c r="O2971" i="1" s="1"/>
  <c r="AG2970" i="1"/>
  <c r="T2970" i="1"/>
  <c r="U2970" i="1" s="1"/>
  <c r="R2970" i="1"/>
  <c r="O2970" i="1"/>
  <c r="M2970" i="1"/>
  <c r="Q2970" i="1" s="1"/>
  <c r="AG2969" i="1"/>
  <c r="T2969" i="1"/>
  <c r="U2969" i="1" s="1"/>
  <c r="R2969" i="1"/>
  <c r="M2969" i="1"/>
  <c r="AG2968" i="1"/>
  <c r="U2968" i="1"/>
  <c r="T2968" i="1"/>
  <c r="R2968" i="1"/>
  <c r="Q2968" i="1"/>
  <c r="O2968" i="1"/>
  <c r="M2968" i="1"/>
  <c r="AG2967" i="1"/>
  <c r="T2967" i="1"/>
  <c r="U2967" i="1" s="1"/>
  <c r="R2967" i="1"/>
  <c r="Q2967" i="1"/>
  <c r="O2967" i="1"/>
  <c r="M2967" i="1"/>
  <c r="AG2966" i="1"/>
  <c r="U2966" i="1"/>
  <c r="T2966" i="1"/>
  <c r="R2966" i="1"/>
  <c r="O2966" i="1"/>
  <c r="M2966" i="1"/>
  <c r="Q2966" i="1" s="1"/>
  <c r="AG2965" i="1"/>
  <c r="T2965" i="1"/>
  <c r="U2965" i="1" s="1"/>
  <c r="R2965" i="1"/>
  <c r="Q2965" i="1"/>
  <c r="M2965" i="1"/>
  <c r="O2965" i="1" s="1"/>
  <c r="AG2964" i="1"/>
  <c r="U2964" i="1"/>
  <c r="T2964" i="1"/>
  <c r="R2964" i="1"/>
  <c r="Q2964" i="1"/>
  <c r="O2964" i="1"/>
  <c r="M2964" i="1"/>
  <c r="AG2963" i="1"/>
  <c r="U2963" i="1"/>
  <c r="T2963" i="1"/>
  <c r="R2963" i="1"/>
  <c r="Q2963" i="1"/>
  <c r="M2963" i="1"/>
  <c r="O2963" i="1" s="1"/>
  <c r="AG2962" i="1"/>
  <c r="U2962" i="1"/>
  <c r="T2962" i="1"/>
  <c r="R2962" i="1"/>
  <c r="M2962" i="1"/>
  <c r="Q2962" i="1" s="1"/>
  <c r="AG2961" i="1"/>
  <c r="T2961" i="1"/>
  <c r="U2961" i="1" s="1"/>
  <c r="R2961" i="1"/>
  <c r="Q2961" i="1"/>
  <c r="M2961" i="1"/>
  <c r="O2961" i="1" s="1"/>
  <c r="AG2960" i="1"/>
  <c r="U2960" i="1"/>
  <c r="T2960" i="1"/>
  <c r="R2960" i="1"/>
  <c r="Q2960" i="1"/>
  <c r="O2960" i="1"/>
  <c r="M2960" i="1"/>
  <c r="AG2959" i="1"/>
  <c r="T2959" i="1"/>
  <c r="U2959" i="1" s="1"/>
  <c r="R2959" i="1"/>
  <c r="Q2959" i="1"/>
  <c r="M2959" i="1"/>
  <c r="O2959" i="1" s="1"/>
  <c r="AG2958" i="1"/>
  <c r="U2958" i="1"/>
  <c r="T2958" i="1"/>
  <c r="R2958" i="1"/>
  <c r="O2958" i="1"/>
  <c r="M2958" i="1"/>
  <c r="Q2958" i="1" s="1"/>
  <c r="AG2957" i="1"/>
  <c r="T2957" i="1"/>
  <c r="U2957" i="1" s="1"/>
  <c r="R2957" i="1"/>
  <c r="M2957" i="1"/>
  <c r="AG2956" i="1"/>
  <c r="U2956" i="1"/>
  <c r="T2956" i="1"/>
  <c r="R2956" i="1"/>
  <c r="Q2956" i="1"/>
  <c r="O2956" i="1"/>
  <c r="M2956" i="1"/>
  <c r="AG2955" i="1"/>
  <c r="T2955" i="1"/>
  <c r="U2955" i="1" s="1"/>
  <c r="R2955" i="1"/>
  <c r="M2955" i="1"/>
  <c r="AG2954" i="1"/>
  <c r="U2954" i="1"/>
  <c r="T2954" i="1"/>
  <c r="R2954" i="1"/>
  <c r="O2954" i="1"/>
  <c r="M2954" i="1"/>
  <c r="Q2954" i="1" s="1"/>
  <c r="AG2953" i="1"/>
  <c r="T2953" i="1"/>
  <c r="U2953" i="1" s="1"/>
  <c r="R2953" i="1"/>
  <c r="Q2953" i="1"/>
  <c r="M2953" i="1"/>
  <c r="O2953" i="1" s="1"/>
  <c r="AG2952" i="1"/>
  <c r="U2952" i="1"/>
  <c r="T2952" i="1"/>
  <c r="R2952" i="1"/>
  <c r="Q2952" i="1"/>
  <c r="O2952" i="1"/>
  <c r="M2952" i="1"/>
  <c r="AG2951" i="1"/>
  <c r="U2951" i="1"/>
  <c r="T2951" i="1"/>
  <c r="R2951" i="1"/>
  <c r="M2951" i="1"/>
  <c r="AG2950" i="1"/>
  <c r="U2950" i="1"/>
  <c r="T2950" i="1"/>
  <c r="R2950" i="1"/>
  <c r="M2950" i="1"/>
  <c r="Q2950" i="1" s="1"/>
  <c r="AG2949" i="1"/>
  <c r="T2949" i="1"/>
  <c r="U2949" i="1" s="1"/>
  <c r="R2949" i="1"/>
  <c r="Q2949" i="1"/>
  <c r="M2949" i="1"/>
  <c r="O2949" i="1" s="1"/>
  <c r="AG2948" i="1"/>
  <c r="U2948" i="1"/>
  <c r="T2948" i="1"/>
  <c r="R2948" i="1"/>
  <c r="Q2948" i="1"/>
  <c r="O2948" i="1"/>
  <c r="M2948" i="1"/>
  <c r="AG2947" i="1"/>
  <c r="T2947" i="1"/>
  <c r="U2947" i="1" s="1"/>
  <c r="R2947" i="1"/>
  <c r="Q2947" i="1"/>
  <c r="M2947" i="1"/>
  <c r="O2947" i="1" s="1"/>
  <c r="AG2946" i="1"/>
  <c r="U2946" i="1"/>
  <c r="T2946" i="1"/>
  <c r="R2946" i="1"/>
  <c r="O2946" i="1"/>
  <c r="M2946" i="1"/>
  <c r="Q2946" i="1" s="1"/>
  <c r="AG2945" i="1"/>
  <c r="T2945" i="1"/>
  <c r="U2945" i="1" s="1"/>
  <c r="R2945" i="1"/>
  <c r="M2945" i="1"/>
  <c r="AG2944" i="1"/>
  <c r="U2944" i="1"/>
  <c r="T2944" i="1"/>
  <c r="R2944" i="1"/>
  <c r="Q2944" i="1"/>
  <c r="O2944" i="1"/>
  <c r="M2944" i="1"/>
  <c r="AG2943" i="1"/>
  <c r="T2943" i="1"/>
  <c r="U2943" i="1" s="1"/>
  <c r="R2943" i="1"/>
  <c r="Q2943" i="1"/>
  <c r="O2943" i="1"/>
  <c r="M2943" i="1"/>
  <c r="AG2942" i="1"/>
  <c r="U2942" i="1"/>
  <c r="T2942" i="1"/>
  <c r="R2942" i="1"/>
  <c r="O2942" i="1"/>
  <c r="M2942" i="1"/>
  <c r="Q2942" i="1" s="1"/>
  <c r="AG2941" i="1"/>
  <c r="T2941" i="1"/>
  <c r="U2941" i="1" s="1"/>
  <c r="R2941" i="1"/>
  <c r="M2941" i="1"/>
  <c r="AG2940" i="1"/>
  <c r="U2940" i="1"/>
  <c r="T2940" i="1"/>
  <c r="R2940" i="1"/>
  <c r="Q2940" i="1"/>
  <c r="O2940" i="1"/>
  <c r="M2940" i="1"/>
  <c r="AG2939" i="1"/>
  <c r="U2939" i="1"/>
  <c r="T2939" i="1"/>
  <c r="R2939" i="1"/>
  <c r="Q2939" i="1"/>
  <c r="M2939" i="1"/>
  <c r="O2939" i="1" s="1"/>
  <c r="AG2938" i="1"/>
  <c r="U2938" i="1"/>
  <c r="T2938" i="1"/>
  <c r="R2938" i="1"/>
  <c r="O2938" i="1"/>
  <c r="M2938" i="1"/>
  <c r="Q2938" i="1" s="1"/>
  <c r="AG2937" i="1"/>
  <c r="T2937" i="1"/>
  <c r="U2937" i="1" s="1"/>
  <c r="R2937" i="1"/>
  <c r="M2937" i="1"/>
  <c r="AG2936" i="1"/>
  <c r="U2936" i="1"/>
  <c r="T2936" i="1"/>
  <c r="R2936" i="1"/>
  <c r="Q2936" i="1"/>
  <c r="O2936" i="1"/>
  <c r="M2936" i="1"/>
  <c r="AG2935" i="1"/>
  <c r="T2935" i="1"/>
  <c r="U2935" i="1" s="1"/>
  <c r="R2935" i="1"/>
  <c r="Q2935" i="1"/>
  <c r="M2935" i="1"/>
  <c r="O2935" i="1" s="1"/>
  <c r="AG2934" i="1"/>
  <c r="T2934" i="1"/>
  <c r="U2934" i="1" s="1"/>
  <c r="R2934" i="1"/>
  <c r="O2934" i="1"/>
  <c r="M2934" i="1"/>
  <c r="Q2934" i="1" s="1"/>
  <c r="AG2933" i="1"/>
  <c r="T2933" i="1"/>
  <c r="U2933" i="1" s="1"/>
  <c r="R2933" i="1"/>
  <c r="M2933" i="1"/>
  <c r="AG2932" i="1"/>
  <c r="U2932" i="1"/>
  <c r="T2932" i="1"/>
  <c r="R2932" i="1"/>
  <c r="Q2932" i="1"/>
  <c r="O2932" i="1"/>
  <c r="M2932" i="1"/>
  <c r="AG2931" i="1"/>
  <c r="T2931" i="1"/>
  <c r="U2931" i="1" s="1"/>
  <c r="R2931" i="1"/>
  <c r="O2931" i="1"/>
  <c r="M2931" i="1"/>
  <c r="Q2931" i="1" s="1"/>
  <c r="AG2930" i="1"/>
  <c r="U2930" i="1"/>
  <c r="T2930" i="1"/>
  <c r="R2930" i="1"/>
  <c r="O2930" i="1"/>
  <c r="M2930" i="1"/>
  <c r="Q2930" i="1" s="1"/>
  <c r="AG2929" i="1"/>
  <c r="T2929" i="1"/>
  <c r="U2929" i="1" s="1"/>
  <c r="R2929" i="1"/>
  <c r="M2929" i="1"/>
  <c r="O2929" i="1" s="1"/>
  <c r="AG2928" i="1"/>
  <c r="U2928" i="1"/>
  <c r="T2928" i="1"/>
  <c r="R2928" i="1"/>
  <c r="Q2928" i="1"/>
  <c r="O2928" i="1"/>
  <c r="M2928" i="1"/>
  <c r="AG2927" i="1"/>
  <c r="T2927" i="1"/>
  <c r="U2927" i="1" s="1"/>
  <c r="R2927" i="1"/>
  <c r="M2927" i="1"/>
  <c r="O2927" i="1" s="1"/>
  <c r="AG2926" i="1"/>
  <c r="U2926" i="1"/>
  <c r="T2926" i="1"/>
  <c r="R2926" i="1"/>
  <c r="O2926" i="1"/>
  <c r="M2926" i="1"/>
  <c r="Q2926" i="1" s="1"/>
  <c r="AG2925" i="1"/>
  <c r="T2925" i="1"/>
  <c r="U2925" i="1" s="1"/>
  <c r="R2925" i="1"/>
  <c r="M2925" i="1"/>
  <c r="O2925" i="1" s="1"/>
  <c r="AG2924" i="1"/>
  <c r="U2924" i="1"/>
  <c r="T2924" i="1"/>
  <c r="R2924" i="1"/>
  <c r="Q2924" i="1"/>
  <c r="O2924" i="1"/>
  <c r="M2924" i="1"/>
  <c r="AG2923" i="1"/>
  <c r="T2923" i="1"/>
  <c r="U2923" i="1" s="1"/>
  <c r="R2923" i="1"/>
  <c r="Q2923" i="1"/>
  <c r="M2923" i="1"/>
  <c r="O2923" i="1" s="1"/>
  <c r="AG2922" i="1"/>
  <c r="U2922" i="1"/>
  <c r="T2922" i="1"/>
  <c r="R2922" i="1"/>
  <c r="O2922" i="1"/>
  <c r="M2922" i="1"/>
  <c r="Q2922" i="1" s="1"/>
  <c r="AG2921" i="1"/>
  <c r="T2921" i="1"/>
  <c r="U2921" i="1" s="1"/>
  <c r="R2921" i="1"/>
  <c r="M2921" i="1"/>
  <c r="AG2920" i="1"/>
  <c r="U2920" i="1"/>
  <c r="T2920" i="1"/>
  <c r="R2920" i="1"/>
  <c r="Q2920" i="1"/>
  <c r="O2920" i="1"/>
  <c r="M2920" i="1"/>
  <c r="AG2919" i="1"/>
  <c r="T2919" i="1"/>
  <c r="U2919" i="1" s="1"/>
  <c r="R2919" i="1"/>
  <c r="M2919" i="1"/>
  <c r="Q2919" i="1" s="1"/>
  <c r="AG2918" i="1"/>
  <c r="U2918" i="1"/>
  <c r="T2918" i="1"/>
  <c r="R2918" i="1"/>
  <c r="O2918" i="1"/>
  <c r="M2918" i="1"/>
  <c r="Q2918" i="1" s="1"/>
  <c r="AG2917" i="1"/>
  <c r="T2917" i="1"/>
  <c r="U2917" i="1" s="1"/>
  <c r="R2917" i="1"/>
  <c r="M2917" i="1"/>
  <c r="AG2916" i="1"/>
  <c r="U2916" i="1"/>
  <c r="T2916" i="1"/>
  <c r="R2916" i="1"/>
  <c r="Q2916" i="1"/>
  <c r="O2916" i="1"/>
  <c r="M2916" i="1"/>
  <c r="AG2915" i="1"/>
  <c r="T2915" i="1"/>
  <c r="U2915" i="1" s="1"/>
  <c r="R2915" i="1"/>
  <c r="Q2915" i="1"/>
  <c r="M2915" i="1"/>
  <c r="O2915" i="1" s="1"/>
  <c r="AG2914" i="1"/>
  <c r="U2914" i="1"/>
  <c r="T2914" i="1"/>
  <c r="R2914" i="1"/>
  <c r="M2914" i="1"/>
  <c r="AG2913" i="1"/>
  <c r="T2913" i="1"/>
  <c r="U2913" i="1" s="1"/>
  <c r="R2913" i="1"/>
  <c r="M2913" i="1"/>
  <c r="AG2912" i="1"/>
  <c r="U2912" i="1"/>
  <c r="T2912" i="1"/>
  <c r="R2912" i="1"/>
  <c r="Q2912" i="1"/>
  <c r="O2912" i="1"/>
  <c r="M2912" i="1"/>
  <c r="AG2911" i="1"/>
  <c r="T2911" i="1"/>
  <c r="U2911" i="1" s="1"/>
  <c r="R2911" i="1"/>
  <c r="Q2911" i="1"/>
  <c r="M2911" i="1"/>
  <c r="O2911" i="1" s="1"/>
  <c r="AG2910" i="1"/>
  <c r="U2910" i="1"/>
  <c r="T2910" i="1"/>
  <c r="R2910" i="1"/>
  <c r="O2910" i="1"/>
  <c r="M2910" i="1"/>
  <c r="Q2910" i="1" s="1"/>
  <c r="AG2909" i="1"/>
  <c r="T2909" i="1"/>
  <c r="U2909" i="1" s="1"/>
  <c r="R2909" i="1"/>
  <c r="Q2909" i="1"/>
  <c r="M2909" i="1"/>
  <c r="O2909" i="1" s="1"/>
  <c r="AG2908" i="1"/>
  <c r="U2908" i="1"/>
  <c r="T2908" i="1"/>
  <c r="R2908" i="1"/>
  <c r="Q2908" i="1"/>
  <c r="O2908" i="1"/>
  <c r="M2908" i="1"/>
  <c r="AG2907" i="1"/>
  <c r="T2907" i="1"/>
  <c r="U2907" i="1" s="1"/>
  <c r="R2907" i="1"/>
  <c r="M2907" i="1"/>
  <c r="AG2906" i="1"/>
  <c r="U2906" i="1"/>
  <c r="T2906" i="1"/>
  <c r="R2906" i="1"/>
  <c r="O2906" i="1"/>
  <c r="M2906" i="1"/>
  <c r="Q2906" i="1" s="1"/>
  <c r="AG2905" i="1"/>
  <c r="T2905" i="1"/>
  <c r="U2905" i="1" s="1"/>
  <c r="R2905" i="1"/>
  <c r="Q2905" i="1"/>
  <c r="M2905" i="1"/>
  <c r="O2905" i="1" s="1"/>
  <c r="AG2904" i="1"/>
  <c r="U2904" i="1"/>
  <c r="T2904" i="1"/>
  <c r="R2904" i="1"/>
  <c r="Q2904" i="1"/>
  <c r="O2904" i="1"/>
  <c r="M2904" i="1"/>
  <c r="AG2903" i="1"/>
  <c r="U2903" i="1"/>
  <c r="T2903" i="1"/>
  <c r="R2903" i="1"/>
  <c r="M2903" i="1"/>
  <c r="AG2902" i="1"/>
  <c r="U2902" i="1"/>
  <c r="T2902" i="1"/>
  <c r="R2902" i="1"/>
  <c r="O2902" i="1"/>
  <c r="M2902" i="1"/>
  <c r="Q2902" i="1" s="1"/>
  <c r="AG2901" i="1"/>
  <c r="T2901" i="1"/>
  <c r="U2901" i="1" s="1"/>
  <c r="R2901" i="1"/>
  <c r="Q2901" i="1"/>
  <c r="M2901" i="1"/>
  <c r="O2901" i="1" s="1"/>
  <c r="AG2900" i="1"/>
  <c r="U2900" i="1"/>
  <c r="T2900" i="1"/>
  <c r="R2900" i="1"/>
  <c r="Q2900" i="1"/>
  <c r="O2900" i="1"/>
  <c r="M2900" i="1"/>
  <c r="AG2899" i="1"/>
  <c r="T2899" i="1"/>
  <c r="U2899" i="1" s="1"/>
  <c r="R2899" i="1"/>
  <c r="Q2899" i="1"/>
  <c r="M2899" i="1"/>
  <c r="O2899" i="1" s="1"/>
  <c r="AG2898" i="1"/>
  <c r="U2898" i="1"/>
  <c r="T2898" i="1"/>
  <c r="R2898" i="1"/>
  <c r="O2898" i="1"/>
  <c r="M2898" i="1"/>
  <c r="Q2898" i="1" s="1"/>
  <c r="AG2897" i="1"/>
  <c r="T2897" i="1"/>
  <c r="U2897" i="1" s="1"/>
  <c r="R2897" i="1"/>
  <c r="M2897" i="1"/>
  <c r="AG2896" i="1"/>
  <c r="U2896" i="1"/>
  <c r="T2896" i="1"/>
  <c r="R2896" i="1"/>
  <c r="Q2896" i="1"/>
  <c r="O2896" i="1"/>
  <c r="M2896" i="1"/>
  <c r="AG2895" i="1"/>
  <c r="T2895" i="1"/>
  <c r="U2895" i="1" s="1"/>
  <c r="R2895" i="1"/>
  <c r="Q2895" i="1"/>
  <c r="O2895" i="1"/>
  <c r="M2895" i="1"/>
  <c r="AG2894" i="1"/>
  <c r="U2894" i="1"/>
  <c r="T2894" i="1"/>
  <c r="R2894" i="1"/>
  <c r="O2894" i="1"/>
  <c r="M2894" i="1"/>
  <c r="Q2894" i="1" s="1"/>
  <c r="AG2893" i="1"/>
  <c r="T2893" i="1"/>
  <c r="U2893" i="1" s="1"/>
  <c r="R2893" i="1"/>
  <c r="M2893" i="1"/>
  <c r="AG2892" i="1"/>
  <c r="U2892" i="1"/>
  <c r="T2892" i="1"/>
  <c r="R2892" i="1"/>
  <c r="Q2892" i="1"/>
  <c r="O2892" i="1"/>
  <c r="M2892" i="1"/>
  <c r="AG2891" i="1"/>
  <c r="U2891" i="1"/>
  <c r="T2891" i="1"/>
  <c r="R2891" i="1"/>
  <c r="Q2891" i="1"/>
  <c r="M2891" i="1"/>
  <c r="O2891" i="1" s="1"/>
  <c r="AG2890" i="1"/>
  <c r="U2890" i="1"/>
  <c r="T2890" i="1"/>
  <c r="R2890" i="1"/>
  <c r="O2890" i="1"/>
  <c r="M2890" i="1"/>
  <c r="Q2890" i="1" s="1"/>
  <c r="AG2889" i="1"/>
  <c r="T2889" i="1"/>
  <c r="U2889" i="1" s="1"/>
  <c r="R2889" i="1"/>
  <c r="M2889" i="1"/>
  <c r="AG2888" i="1"/>
  <c r="U2888" i="1"/>
  <c r="T2888" i="1"/>
  <c r="R2888" i="1"/>
  <c r="Q2888" i="1"/>
  <c r="O2888" i="1"/>
  <c r="M2888" i="1"/>
  <c r="AG2887" i="1"/>
  <c r="T2887" i="1"/>
  <c r="U2887" i="1" s="1"/>
  <c r="R2887" i="1"/>
  <c r="M2887" i="1"/>
  <c r="AG2886" i="1"/>
  <c r="T2886" i="1"/>
  <c r="U2886" i="1" s="1"/>
  <c r="R2886" i="1"/>
  <c r="O2886" i="1"/>
  <c r="M2886" i="1"/>
  <c r="Q2886" i="1" s="1"/>
  <c r="AG2885" i="1"/>
  <c r="T2885" i="1"/>
  <c r="U2885" i="1" s="1"/>
  <c r="R2885" i="1"/>
  <c r="Q2885" i="1"/>
  <c r="M2885" i="1"/>
  <c r="O2885" i="1" s="1"/>
  <c r="AG2884" i="1"/>
  <c r="U2884" i="1"/>
  <c r="T2884" i="1"/>
  <c r="R2884" i="1"/>
  <c r="Q2884" i="1"/>
  <c r="O2884" i="1"/>
  <c r="M2884" i="1"/>
  <c r="AG2883" i="1"/>
  <c r="T2883" i="1"/>
  <c r="U2883" i="1" s="1"/>
  <c r="R2883" i="1"/>
  <c r="Q2883" i="1"/>
  <c r="M2883" i="1"/>
  <c r="O2883" i="1" s="1"/>
  <c r="AG2882" i="1"/>
  <c r="U2882" i="1"/>
  <c r="T2882" i="1"/>
  <c r="R2882" i="1"/>
  <c r="O2882" i="1"/>
  <c r="M2882" i="1"/>
  <c r="Q2882" i="1" s="1"/>
  <c r="AG2881" i="1"/>
  <c r="T2881" i="1"/>
  <c r="U2881" i="1" s="1"/>
  <c r="R2881" i="1"/>
  <c r="Q2881" i="1"/>
  <c r="M2881" i="1"/>
  <c r="O2881" i="1" s="1"/>
  <c r="AG2880" i="1"/>
  <c r="U2880" i="1"/>
  <c r="T2880" i="1"/>
  <c r="R2880" i="1"/>
  <c r="Q2880" i="1"/>
  <c r="O2880" i="1"/>
  <c r="M2880" i="1"/>
  <c r="AG2879" i="1"/>
  <c r="T2879" i="1"/>
  <c r="U2879" i="1" s="1"/>
  <c r="R2879" i="1"/>
  <c r="M2879" i="1"/>
  <c r="AG2878" i="1"/>
  <c r="U2878" i="1"/>
  <c r="T2878" i="1"/>
  <c r="R2878" i="1"/>
  <c r="M2878" i="1"/>
  <c r="Q2878" i="1" s="1"/>
  <c r="AG2877" i="1"/>
  <c r="T2877" i="1"/>
  <c r="U2877" i="1" s="1"/>
  <c r="R2877" i="1"/>
  <c r="Q2877" i="1"/>
  <c r="M2877" i="1"/>
  <c r="O2877" i="1" s="1"/>
  <c r="AG2876" i="1"/>
  <c r="U2876" i="1"/>
  <c r="T2876" i="1"/>
  <c r="R2876" i="1"/>
  <c r="Q2876" i="1"/>
  <c r="O2876" i="1"/>
  <c r="M2876" i="1"/>
  <c r="AG2875" i="1"/>
  <c r="T2875" i="1"/>
  <c r="U2875" i="1" s="1"/>
  <c r="R2875" i="1"/>
  <c r="Q2875" i="1"/>
  <c r="M2875" i="1"/>
  <c r="O2875" i="1" s="1"/>
  <c r="AG2874" i="1"/>
  <c r="T2874" i="1"/>
  <c r="U2874" i="1" s="1"/>
  <c r="R2874" i="1"/>
  <c r="O2874" i="1"/>
  <c r="M2874" i="1"/>
  <c r="Q2874" i="1" s="1"/>
  <c r="AG2873" i="1"/>
  <c r="T2873" i="1"/>
  <c r="U2873" i="1" s="1"/>
  <c r="R2873" i="1"/>
  <c r="Q2873" i="1"/>
  <c r="M2873" i="1"/>
  <c r="O2873" i="1" s="1"/>
  <c r="AG2872" i="1"/>
  <c r="U2872" i="1"/>
  <c r="T2872" i="1"/>
  <c r="R2872" i="1"/>
  <c r="Q2872" i="1"/>
  <c r="O2872" i="1"/>
  <c r="M2872" i="1"/>
  <c r="AG2871" i="1"/>
  <c r="T2871" i="1"/>
  <c r="U2871" i="1" s="1"/>
  <c r="R2871" i="1"/>
  <c r="Q2871" i="1"/>
  <c r="O2871" i="1"/>
  <c r="M2871" i="1"/>
  <c r="AG2870" i="1"/>
  <c r="U2870" i="1"/>
  <c r="T2870" i="1"/>
  <c r="R2870" i="1"/>
  <c r="O2870" i="1"/>
  <c r="M2870" i="1"/>
  <c r="Q2870" i="1" s="1"/>
  <c r="AG2869" i="1"/>
  <c r="T2869" i="1"/>
  <c r="U2869" i="1" s="1"/>
  <c r="R2869" i="1"/>
  <c r="Q2869" i="1"/>
  <c r="M2869" i="1"/>
  <c r="O2869" i="1" s="1"/>
  <c r="AG2868" i="1"/>
  <c r="U2868" i="1"/>
  <c r="T2868" i="1"/>
  <c r="R2868" i="1"/>
  <c r="Q2868" i="1"/>
  <c r="O2868" i="1"/>
  <c r="M2868" i="1"/>
  <c r="AG2867" i="1"/>
  <c r="U2867" i="1"/>
  <c r="T2867" i="1"/>
  <c r="R2867" i="1"/>
  <c r="Q2867" i="1"/>
  <c r="M2867" i="1"/>
  <c r="O2867" i="1" s="1"/>
  <c r="AG2866" i="1"/>
  <c r="U2866" i="1"/>
  <c r="T2866" i="1"/>
  <c r="R2866" i="1"/>
  <c r="M2866" i="1"/>
  <c r="Q2866" i="1" s="1"/>
  <c r="AG2865" i="1"/>
  <c r="T2865" i="1"/>
  <c r="U2865" i="1" s="1"/>
  <c r="R2865" i="1"/>
  <c r="Q2865" i="1"/>
  <c r="M2865" i="1"/>
  <c r="O2865" i="1" s="1"/>
  <c r="AG2864" i="1"/>
  <c r="U2864" i="1"/>
  <c r="T2864" i="1"/>
  <c r="R2864" i="1"/>
  <c r="Q2864" i="1"/>
  <c r="O2864" i="1"/>
  <c r="M2864" i="1"/>
  <c r="AG2863" i="1"/>
  <c r="T2863" i="1"/>
  <c r="U2863" i="1" s="1"/>
  <c r="R2863" i="1"/>
  <c r="Q2863" i="1"/>
  <c r="M2863" i="1"/>
  <c r="O2863" i="1" s="1"/>
  <c r="AG2862" i="1"/>
  <c r="U2862" i="1"/>
  <c r="T2862" i="1"/>
  <c r="R2862" i="1"/>
  <c r="O2862" i="1"/>
  <c r="M2862" i="1"/>
  <c r="Q2862" i="1" s="1"/>
  <c r="AG2861" i="1"/>
  <c r="T2861" i="1"/>
  <c r="U2861" i="1" s="1"/>
  <c r="R2861" i="1"/>
  <c r="M2861" i="1"/>
  <c r="AG2860" i="1"/>
  <c r="U2860" i="1"/>
  <c r="T2860" i="1"/>
  <c r="R2860" i="1"/>
  <c r="Q2860" i="1"/>
  <c r="O2860" i="1"/>
  <c r="M2860" i="1"/>
  <c r="AG2859" i="1"/>
  <c r="T2859" i="1"/>
  <c r="U2859" i="1" s="1"/>
  <c r="R2859" i="1"/>
  <c r="M2859" i="1"/>
  <c r="Q2859" i="1" s="1"/>
  <c r="AG2858" i="1"/>
  <c r="U2858" i="1"/>
  <c r="T2858" i="1"/>
  <c r="R2858" i="1"/>
  <c r="O2858" i="1"/>
  <c r="M2858" i="1"/>
  <c r="Q2858" i="1" s="1"/>
  <c r="AG2857" i="1"/>
  <c r="T2857" i="1"/>
  <c r="U2857" i="1" s="1"/>
  <c r="R2857" i="1"/>
  <c r="M2857" i="1"/>
  <c r="AG2856" i="1"/>
  <c r="U2856" i="1"/>
  <c r="T2856" i="1"/>
  <c r="R2856" i="1"/>
  <c r="Q2856" i="1"/>
  <c r="O2856" i="1"/>
  <c r="M2856" i="1"/>
  <c r="AG2855" i="1"/>
  <c r="U2855" i="1"/>
  <c r="T2855" i="1"/>
  <c r="R2855" i="1"/>
  <c r="M2855" i="1"/>
  <c r="O2855" i="1" s="1"/>
  <c r="AG2854" i="1"/>
  <c r="U2854" i="1"/>
  <c r="T2854" i="1"/>
  <c r="R2854" i="1"/>
  <c r="M2854" i="1"/>
  <c r="Q2854" i="1" s="1"/>
  <c r="AG2853" i="1"/>
  <c r="T2853" i="1"/>
  <c r="U2853" i="1" s="1"/>
  <c r="R2853" i="1"/>
  <c r="M2853" i="1"/>
  <c r="AG2852" i="1"/>
  <c r="U2852" i="1"/>
  <c r="T2852" i="1"/>
  <c r="R2852" i="1"/>
  <c r="Q2852" i="1"/>
  <c r="O2852" i="1"/>
  <c r="M2852" i="1"/>
  <c r="AG2851" i="1"/>
  <c r="T2851" i="1"/>
  <c r="U2851" i="1" s="1"/>
  <c r="R2851" i="1"/>
  <c r="M2851" i="1"/>
  <c r="AG2850" i="1"/>
  <c r="T2850" i="1"/>
  <c r="U2850" i="1" s="1"/>
  <c r="R2850" i="1"/>
  <c r="O2850" i="1"/>
  <c r="M2850" i="1"/>
  <c r="Q2850" i="1" s="1"/>
  <c r="AG2849" i="1"/>
  <c r="T2849" i="1"/>
  <c r="U2849" i="1" s="1"/>
  <c r="R2849" i="1"/>
  <c r="Q2849" i="1"/>
  <c r="M2849" i="1"/>
  <c r="O2849" i="1" s="1"/>
  <c r="AG2848" i="1"/>
  <c r="U2848" i="1"/>
  <c r="T2848" i="1"/>
  <c r="R2848" i="1"/>
  <c r="Q2848" i="1"/>
  <c r="O2848" i="1"/>
  <c r="M2848" i="1"/>
  <c r="AG2847" i="1"/>
  <c r="T2847" i="1"/>
  <c r="U2847" i="1" s="1"/>
  <c r="R2847" i="1"/>
  <c r="M2847" i="1"/>
  <c r="AG2846" i="1"/>
  <c r="U2846" i="1"/>
  <c r="T2846" i="1"/>
  <c r="R2846" i="1"/>
  <c r="O2846" i="1"/>
  <c r="M2846" i="1"/>
  <c r="Q2846" i="1" s="1"/>
  <c r="AG2845" i="1"/>
  <c r="T2845" i="1"/>
  <c r="U2845" i="1" s="1"/>
  <c r="R2845" i="1"/>
  <c r="Q2845" i="1"/>
  <c r="M2845" i="1"/>
  <c r="O2845" i="1" s="1"/>
  <c r="AG2844" i="1"/>
  <c r="U2844" i="1"/>
  <c r="T2844" i="1"/>
  <c r="R2844" i="1"/>
  <c r="Q2844" i="1"/>
  <c r="O2844" i="1"/>
  <c r="M2844" i="1"/>
  <c r="AG2843" i="1"/>
  <c r="U2843" i="1"/>
  <c r="T2843" i="1"/>
  <c r="R2843" i="1"/>
  <c r="M2843" i="1"/>
  <c r="AG2842" i="1"/>
  <c r="U2842" i="1"/>
  <c r="T2842" i="1"/>
  <c r="R2842" i="1"/>
  <c r="O2842" i="1"/>
  <c r="M2842" i="1"/>
  <c r="Q2842" i="1" s="1"/>
  <c r="AG2841" i="1"/>
  <c r="T2841" i="1"/>
  <c r="U2841" i="1" s="1"/>
  <c r="R2841" i="1"/>
  <c r="Q2841" i="1"/>
  <c r="M2841" i="1"/>
  <c r="O2841" i="1" s="1"/>
  <c r="AG2840" i="1"/>
  <c r="U2840" i="1"/>
  <c r="T2840" i="1"/>
  <c r="R2840" i="1"/>
  <c r="Q2840" i="1"/>
  <c r="O2840" i="1"/>
  <c r="M2840" i="1"/>
  <c r="AG2839" i="1"/>
  <c r="T2839" i="1"/>
  <c r="U2839" i="1" s="1"/>
  <c r="R2839" i="1"/>
  <c r="Q2839" i="1"/>
  <c r="M2839" i="1"/>
  <c r="O2839" i="1" s="1"/>
  <c r="AG2838" i="1"/>
  <c r="U2838" i="1"/>
  <c r="T2838" i="1"/>
  <c r="R2838" i="1"/>
  <c r="O2838" i="1"/>
  <c r="M2838" i="1"/>
  <c r="Q2838" i="1" s="1"/>
  <c r="AG2837" i="1"/>
  <c r="T2837" i="1"/>
  <c r="U2837" i="1" s="1"/>
  <c r="R2837" i="1"/>
  <c r="Q2837" i="1"/>
  <c r="M2837" i="1"/>
  <c r="O2837" i="1" s="1"/>
  <c r="AG2836" i="1"/>
  <c r="U2836" i="1"/>
  <c r="T2836" i="1"/>
  <c r="R2836" i="1"/>
  <c r="Q2836" i="1"/>
  <c r="O2836" i="1"/>
  <c r="M2836" i="1"/>
  <c r="AG2835" i="1"/>
  <c r="T2835" i="1"/>
  <c r="U2835" i="1" s="1"/>
  <c r="R2835" i="1"/>
  <c r="Q2835" i="1"/>
  <c r="O2835" i="1"/>
  <c r="M2835" i="1"/>
  <c r="AG2834" i="1"/>
  <c r="U2834" i="1"/>
  <c r="T2834" i="1"/>
  <c r="R2834" i="1"/>
  <c r="O2834" i="1"/>
  <c r="M2834" i="1"/>
  <c r="Q2834" i="1" s="1"/>
  <c r="AG2833" i="1"/>
  <c r="T2833" i="1"/>
  <c r="U2833" i="1" s="1"/>
  <c r="R2833" i="1"/>
  <c r="Q2833" i="1"/>
  <c r="M2833" i="1"/>
  <c r="O2833" i="1" s="1"/>
  <c r="AG2832" i="1"/>
  <c r="U2832" i="1"/>
  <c r="T2832" i="1"/>
  <c r="R2832" i="1"/>
  <c r="Q2832" i="1"/>
  <c r="O2832" i="1"/>
  <c r="M2832" i="1"/>
  <c r="AG2831" i="1"/>
  <c r="T2831" i="1"/>
  <c r="U2831" i="1" s="1"/>
  <c r="R2831" i="1"/>
  <c r="Q2831" i="1"/>
  <c r="M2831" i="1"/>
  <c r="O2831" i="1" s="1"/>
  <c r="AG2830" i="1"/>
  <c r="U2830" i="1"/>
  <c r="T2830" i="1"/>
  <c r="R2830" i="1"/>
  <c r="M2830" i="1"/>
  <c r="AG2829" i="1"/>
  <c r="T2829" i="1"/>
  <c r="U2829" i="1" s="1"/>
  <c r="R2829" i="1"/>
  <c r="Q2829" i="1"/>
  <c r="M2829" i="1"/>
  <c r="O2829" i="1" s="1"/>
  <c r="AG2828" i="1"/>
  <c r="U2828" i="1"/>
  <c r="T2828" i="1"/>
  <c r="R2828" i="1"/>
  <c r="Q2828" i="1"/>
  <c r="O2828" i="1"/>
  <c r="M2828" i="1"/>
  <c r="AG2827" i="1"/>
  <c r="T2827" i="1"/>
  <c r="U2827" i="1" s="1"/>
  <c r="R2827" i="1"/>
  <c r="Q2827" i="1"/>
  <c r="M2827" i="1"/>
  <c r="O2827" i="1" s="1"/>
  <c r="AG2826" i="1"/>
  <c r="U2826" i="1"/>
  <c r="T2826" i="1"/>
  <c r="R2826" i="1"/>
  <c r="O2826" i="1"/>
  <c r="M2826" i="1"/>
  <c r="Q2826" i="1" s="1"/>
  <c r="AG2825" i="1"/>
  <c r="T2825" i="1"/>
  <c r="U2825" i="1" s="1"/>
  <c r="R2825" i="1"/>
  <c r="M2825" i="1"/>
  <c r="O2825" i="1" s="1"/>
  <c r="AG2824" i="1"/>
  <c r="U2824" i="1"/>
  <c r="T2824" i="1"/>
  <c r="R2824" i="1"/>
  <c r="Q2824" i="1"/>
  <c r="O2824" i="1"/>
  <c r="M2824" i="1"/>
  <c r="AG2823" i="1"/>
  <c r="T2823" i="1"/>
  <c r="U2823" i="1" s="1"/>
  <c r="R2823" i="1"/>
  <c r="Q2823" i="1"/>
  <c r="O2823" i="1"/>
  <c r="M2823" i="1"/>
  <c r="AG2822" i="1"/>
  <c r="U2822" i="1"/>
  <c r="T2822" i="1"/>
  <c r="R2822" i="1"/>
  <c r="O2822" i="1"/>
  <c r="M2822" i="1"/>
  <c r="Q2822" i="1" s="1"/>
  <c r="AG2821" i="1"/>
  <c r="T2821" i="1"/>
  <c r="U2821" i="1" s="1"/>
  <c r="R2821" i="1"/>
  <c r="M2821" i="1"/>
  <c r="O2821" i="1" s="1"/>
  <c r="AG2820" i="1"/>
  <c r="U2820" i="1"/>
  <c r="T2820" i="1"/>
  <c r="R2820" i="1"/>
  <c r="Q2820" i="1"/>
  <c r="O2820" i="1"/>
  <c r="M2820" i="1"/>
  <c r="AG2819" i="1"/>
  <c r="U2819" i="1"/>
  <c r="T2819" i="1"/>
  <c r="R2819" i="1"/>
  <c r="Q2819" i="1"/>
  <c r="M2819" i="1"/>
  <c r="O2819" i="1" s="1"/>
  <c r="AG2818" i="1"/>
  <c r="U2818" i="1"/>
  <c r="T2818" i="1"/>
  <c r="R2818" i="1"/>
  <c r="O2818" i="1"/>
  <c r="M2818" i="1"/>
  <c r="Q2818" i="1" s="1"/>
  <c r="AG2817" i="1"/>
  <c r="T2817" i="1"/>
  <c r="U2817" i="1" s="1"/>
  <c r="R2817" i="1"/>
  <c r="M2817" i="1"/>
  <c r="O2817" i="1" s="1"/>
  <c r="AG2816" i="1"/>
  <c r="U2816" i="1"/>
  <c r="T2816" i="1"/>
  <c r="R2816" i="1"/>
  <c r="Q2816" i="1"/>
  <c r="O2816" i="1"/>
  <c r="M2816" i="1"/>
  <c r="AG2815" i="1"/>
  <c r="T2815" i="1"/>
  <c r="U2815" i="1" s="1"/>
  <c r="R2815" i="1"/>
  <c r="Q2815" i="1"/>
  <c r="O2815" i="1"/>
  <c r="M2815" i="1"/>
  <c r="AG2814" i="1"/>
  <c r="U2814" i="1"/>
  <c r="T2814" i="1"/>
  <c r="R2814" i="1"/>
  <c r="O2814" i="1"/>
  <c r="M2814" i="1"/>
  <c r="Q2814" i="1" s="1"/>
  <c r="AG2813" i="1"/>
  <c r="T2813" i="1"/>
  <c r="U2813" i="1" s="1"/>
  <c r="R2813" i="1"/>
  <c r="M2813" i="1"/>
  <c r="O2813" i="1" s="1"/>
  <c r="AG2812" i="1"/>
  <c r="U2812" i="1"/>
  <c r="T2812" i="1"/>
  <c r="R2812" i="1"/>
  <c r="Q2812" i="1"/>
  <c r="O2812" i="1"/>
  <c r="M2812" i="1"/>
  <c r="AG2811" i="1"/>
  <c r="U2811" i="1"/>
  <c r="T2811" i="1"/>
  <c r="R2811" i="1"/>
  <c r="Q2811" i="1"/>
  <c r="O2811" i="1"/>
  <c r="M2811" i="1"/>
  <c r="AG2810" i="1"/>
  <c r="U2810" i="1"/>
  <c r="T2810" i="1"/>
  <c r="R2810" i="1"/>
  <c r="M2810" i="1"/>
  <c r="AG2809" i="1"/>
  <c r="T2809" i="1"/>
  <c r="U2809" i="1" s="1"/>
  <c r="R2809" i="1"/>
  <c r="Q2809" i="1"/>
  <c r="M2809" i="1"/>
  <c r="O2809" i="1" s="1"/>
  <c r="AG2808" i="1"/>
  <c r="U2808" i="1"/>
  <c r="T2808" i="1"/>
  <c r="R2808" i="1"/>
  <c r="Q2808" i="1"/>
  <c r="O2808" i="1"/>
  <c r="M2808" i="1"/>
  <c r="AG2807" i="1"/>
  <c r="U2807" i="1"/>
  <c r="T2807" i="1"/>
  <c r="R2807" i="1"/>
  <c r="Q2807" i="1"/>
  <c r="M2807" i="1"/>
  <c r="O2807" i="1" s="1"/>
  <c r="AG2806" i="1"/>
  <c r="U2806" i="1"/>
  <c r="T2806" i="1"/>
  <c r="R2806" i="1"/>
  <c r="M2806" i="1"/>
  <c r="AG2805" i="1"/>
  <c r="T2805" i="1"/>
  <c r="U2805" i="1" s="1"/>
  <c r="R2805" i="1"/>
  <c r="Q2805" i="1"/>
  <c r="M2805" i="1"/>
  <c r="O2805" i="1" s="1"/>
  <c r="AG2804" i="1"/>
  <c r="U2804" i="1"/>
  <c r="T2804" i="1"/>
  <c r="R2804" i="1"/>
  <c r="Q2804" i="1"/>
  <c r="O2804" i="1"/>
  <c r="M2804" i="1"/>
  <c r="AG2803" i="1"/>
  <c r="T2803" i="1"/>
  <c r="U2803" i="1" s="1"/>
  <c r="R2803" i="1"/>
  <c r="Q2803" i="1"/>
  <c r="O2803" i="1"/>
  <c r="M2803" i="1"/>
  <c r="AG2802" i="1"/>
  <c r="U2802" i="1"/>
  <c r="T2802" i="1"/>
  <c r="R2802" i="1"/>
  <c r="O2802" i="1"/>
  <c r="M2802" i="1"/>
  <c r="Q2802" i="1" s="1"/>
  <c r="AG2801" i="1"/>
  <c r="T2801" i="1"/>
  <c r="U2801" i="1" s="1"/>
  <c r="R2801" i="1"/>
  <c r="Q2801" i="1"/>
  <c r="M2801" i="1"/>
  <c r="O2801" i="1" s="1"/>
  <c r="AG2800" i="1"/>
  <c r="U2800" i="1"/>
  <c r="T2800" i="1"/>
  <c r="R2800" i="1"/>
  <c r="Q2800" i="1"/>
  <c r="O2800" i="1"/>
  <c r="M2800" i="1"/>
  <c r="AG2799" i="1"/>
  <c r="T2799" i="1"/>
  <c r="U2799" i="1" s="1"/>
  <c r="R2799" i="1"/>
  <c r="M2799" i="1"/>
  <c r="AG2798" i="1"/>
  <c r="U2798" i="1"/>
  <c r="T2798" i="1"/>
  <c r="R2798" i="1"/>
  <c r="M2798" i="1"/>
  <c r="Q2798" i="1" s="1"/>
  <c r="AG2797" i="1"/>
  <c r="T2797" i="1"/>
  <c r="U2797" i="1" s="1"/>
  <c r="R2797" i="1"/>
  <c r="Q2797" i="1"/>
  <c r="M2797" i="1"/>
  <c r="O2797" i="1" s="1"/>
  <c r="AG2796" i="1"/>
  <c r="U2796" i="1"/>
  <c r="T2796" i="1"/>
  <c r="R2796" i="1"/>
  <c r="Q2796" i="1"/>
  <c r="O2796" i="1"/>
  <c r="M2796" i="1"/>
  <c r="AG2795" i="1"/>
  <c r="U2795" i="1"/>
  <c r="T2795" i="1"/>
  <c r="R2795" i="1"/>
  <c r="M2795" i="1"/>
  <c r="AG2794" i="1"/>
  <c r="T2794" i="1"/>
  <c r="U2794" i="1" s="1"/>
  <c r="R2794" i="1"/>
  <c r="M2794" i="1"/>
  <c r="AG2793" i="1"/>
  <c r="T2793" i="1"/>
  <c r="U2793" i="1" s="1"/>
  <c r="R2793" i="1"/>
  <c r="Q2793" i="1"/>
  <c r="M2793" i="1"/>
  <c r="O2793" i="1" s="1"/>
  <c r="AG2792" i="1"/>
  <c r="U2792" i="1"/>
  <c r="T2792" i="1"/>
  <c r="R2792" i="1"/>
  <c r="Q2792" i="1"/>
  <c r="O2792" i="1"/>
  <c r="M2792" i="1"/>
  <c r="AG2791" i="1"/>
  <c r="T2791" i="1"/>
  <c r="U2791" i="1" s="1"/>
  <c r="R2791" i="1"/>
  <c r="M2791" i="1"/>
  <c r="AG2790" i="1"/>
  <c r="T2790" i="1"/>
  <c r="U2790" i="1" s="1"/>
  <c r="R2790" i="1"/>
  <c r="O2790" i="1"/>
  <c r="M2790" i="1"/>
  <c r="Q2790" i="1" s="1"/>
  <c r="AG2789" i="1"/>
  <c r="T2789" i="1"/>
  <c r="U2789" i="1" s="1"/>
  <c r="R2789" i="1"/>
  <c r="Q2789" i="1"/>
  <c r="M2789" i="1"/>
  <c r="O2789" i="1" s="1"/>
  <c r="AG2788" i="1"/>
  <c r="U2788" i="1"/>
  <c r="T2788" i="1"/>
  <c r="R2788" i="1"/>
  <c r="Q2788" i="1"/>
  <c r="O2788" i="1"/>
  <c r="M2788" i="1"/>
  <c r="AG2787" i="1"/>
  <c r="T2787" i="1"/>
  <c r="U2787" i="1" s="1"/>
  <c r="R2787" i="1"/>
  <c r="M2787" i="1"/>
  <c r="Q2787" i="1" s="1"/>
  <c r="AG2786" i="1"/>
  <c r="U2786" i="1"/>
  <c r="T2786" i="1"/>
  <c r="R2786" i="1"/>
  <c r="M2786" i="1"/>
  <c r="Q2786" i="1" s="1"/>
  <c r="AG2785" i="1"/>
  <c r="T2785" i="1"/>
  <c r="U2785" i="1" s="1"/>
  <c r="R2785" i="1"/>
  <c r="M2785" i="1"/>
  <c r="AG2784" i="1"/>
  <c r="U2784" i="1"/>
  <c r="T2784" i="1"/>
  <c r="R2784" i="1"/>
  <c r="Q2784" i="1"/>
  <c r="O2784" i="1"/>
  <c r="M2784" i="1"/>
  <c r="AG2783" i="1"/>
  <c r="U2783" i="1"/>
  <c r="T2783" i="1"/>
  <c r="R2783" i="1"/>
  <c r="M2783" i="1"/>
  <c r="O2783" i="1" s="1"/>
  <c r="AG2782" i="1"/>
  <c r="U2782" i="1"/>
  <c r="T2782" i="1"/>
  <c r="R2782" i="1"/>
  <c r="M2782" i="1"/>
  <c r="Q2782" i="1" s="1"/>
  <c r="AG2781" i="1"/>
  <c r="T2781" i="1"/>
  <c r="U2781" i="1" s="1"/>
  <c r="R2781" i="1"/>
  <c r="M2781" i="1"/>
  <c r="AG2780" i="1"/>
  <c r="U2780" i="1"/>
  <c r="T2780" i="1"/>
  <c r="R2780" i="1"/>
  <c r="Q2780" i="1"/>
  <c r="O2780" i="1"/>
  <c r="M2780" i="1"/>
  <c r="AG2779" i="1"/>
  <c r="T2779" i="1"/>
  <c r="U2779" i="1" s="1"/>
  <c r="R2779" i="1"/>
  <c r="M2779" i="1"/>
  <c r="AG2778" i="1"/>
  <c r="U2778" i="1"/>
  <c r="T2778" i="1"/>
  <c r="R2778" i="1"/>
  <c r="O2778" i="1"/>
  <c r="M2778" i="1"/>
  <c r="Q2778" i="1" s="1"/>
  <c r="AG2777" i="1"/>
  <c r="T2777" i="1"/>
  <c r="U2777" i="1" s="1"/>
  <c r="R2777" i="1"/>
  <c r="M2777" i="1"/>
  <c r="AG2776" i="1"/>
  <c r="U2776" i="1"/>
  <c r="T2776" i="1"/>
  <c r="R2776" i="1"/>
  <c r="Q2776" i="1"/>
  <c r="O2776" i="1"/>
  <c r="M2776" i="1"/>
  <c r="AG2775" i="1"/>
  <c r="U2775" i="1"/>
  <c r="T2775" i="1"/>
  <c r="R2775" i="1"/>
  <c r="Q2775" i="1"/>
  <c r="O2775" i="1"/>
  <c r="M2775" i="1"/>
  <c r="AG2774" i="1"/>
  <c r="U2774" i="1"/>
  <c r="T2774" i="1"/>
  <c r="R2774" i="1"/>
  <c r="M2774" i="1"/>
  <c r="Q2774" i="1" s="1"/>
  <c r="AG2773" i="1"/>
  <c r="T2773" i="1"/>
  <c r="U2773" i="1" s="1"/>
  <c r="R2773" i="1"/>
  <c r="Q2773" i="1"/>
  <c r="M2773" i="1"/>
  <c r="O2773" i="1" s="1"/>
  <c r="AG2772" i="1"/>
  <c r="U2772" i="1"/>
  <c r="T2772" i="1"/>
  <c r="R2772" i="1"/>
  <c r="Q2772" i="1"/>
  <c r="O2772" i="1"/>
  <c r="M2772" i="1"/>
  <c r="AG2771" i="1"/>
  <c r="U2771" i="1"/>
  <c r="T2771" i="1"/>
  <c r="R2771" i="1"/>
  <c r="M2771" i="1"/>
  <c r="AG2770" i="1"/>
  <c r="T2770" i="1"/>
  <c r="U2770" i="1" s="1"/>
  <c r="R2770" i="1"/>
  <c r="M2770" i="1"/>
  <c r="Q2770" i="1" s="1"/>
  <c r="AG2769" i="1"/>
  <c r="T2769" i="1"/>
  <c r="U2769" i="1" s="1"/>
  <c r="R2769" i="1"/>
  <c r="Q2769" i="1"/>
  <c r="M2769" i="1"/>
  <c r="O2769" i="1" s="1"/>
  <c r="AG2768" i="1"/>
  <c r="U2768" i="1"/>
  <c r="T2768" i="1"/>
  <c r="R2768" i="1"/>
  <c r="Q2768" i="1"/>
  <c r="O2768" i="1"/>
  <c r="M2768" i="1"/>
  <c r="AG2767" i="1"/>
  <c r="T2767" i="1"/>
  <c r="U2767" i="1" s="1"/>
  <c r="R2767" i="1"/>
  <c r="Q2767" i="1"/>
  <c r="O2767" i="1"/>
  <c r="M2767" i="1"/>
  <c r="AG2766" i="1"/>
  <c r="T2766" i="1"/>
  <c r="U2766" i="1" s="1"/>
  <c r="R2766" i="1"/>
  <c r="O2766" i="1"/>
  <c r="M2766" i="1"/>
  <c r="Q2766" i="1" s="1"/>
  <c r="AG2765" i="1"/>
  <c r="T2765" i="1"/>
  <c r="U2765" i="1" s="1"/>
  <c r="R2765" i="1"/>
  <c r="M2765" i="1"/>
  <c r="AG2764" i="1"/>
  <c r="U2764" i="1"/>
  <c r="T2764" i="1"/>
  <c r="R2764" i="1"/>
  <c r="Q2764" i="1"/>
  <c r="O2764" i="1"/>
  <c r="M2764" i="1"/>
  <c r="AG2763" i="1"/>
  <c r="T2763" i="1"/>
  <c r="U2763" i="1" s="1"/>
  <c r="R2763" i="1"/>
  <c r="Q2763" i="1"/>
  <c r="M2763" i="1"/>
  <c r="O2763" i="1" s="1"/>
  <c r="AG2762" i="1"/>
  <c r="T2762" i="1"/>
  <c r="U2762" i="1" s="1"/>
  <c r="R2762" i="1"/>
  <c r="O2762" i="1"/>
  <c r="M2762" i="1"/>
  <c r="Q2762" i="1" s="1"/>
  <c r="AG2761" i="1"/>
  <c r="T2761" i="1"/>
  <c r="U2761" i="1" s="1"/>
  <c r="R2761" i="1"/>
  <c r="Q2761" i="1"/>
  <c r="M2761" i="1"/>
  <c r="O2761" i="1" s="1"/>
  <c r="AG2760" i="1"/>
  <c r="U2760" i="1"/>
  <c r="T2760" i="1"/>
  <c r="R2760" i="1"/>
  <c r="Q2760" i="1"/>
  <c r="O2760" i="1"/>
  <c r="M2760" i="1"/>
  <c r="AG2759" i="1"/>
  <c r="U2759" i="1"/>
  <c r="T2759" i="1"/>
  <c r="R2759" i="1"/>
  <c r="O2759" i="1"/>
  <c r="M2759" i="1"/>
  <c r="Q2759" i="1" s="1"/>
  <c r="AG2758" i="1"/>
  <c r="T2758" i="1"/>
  <c r="U2758" i="1" s="1"/>
  <c r="R2758" i="1"/>
  <c r="M2758" i="1"/>
  <c r="AG2757" i="1"/>
  <c r="T2757" i="1"/>
  <c r="U2757" i="1" s="1"/>
  <c r="R2757" i="1"/>
  <c r="M2757" i="1"/>
  <c r="AG2756" i="1"/>
  <c r="U2756" i="1"/>
  <c r="T2756" i="1"/>
  <c r="R2756" i="1"/>
  <c r="Q2756" i="1"/>
  <c r="O2756" i="1"/>
  <c r="M2756" i="1"/>
  <c r="AG2755" i="1"/>
  <c r="T2755" i="1"/>
  <c r="U2755" i="1" s="1"/>
  <c r="R2755" i="1"/>
  <c r="M2755" i="1"/>
  <c r="Q2755" i="1" s="1"/>
  <c r="AG2754" i="1"/>
  <c r="U2754" i="1"/>
  <c r="T2754" i="1"/>
  <c r="R2754" i="1"/>
  <c r="M2754" i="1"/>
  <c r="Q2754" i="1" s="1"/>
  <c r="AG2753" i="1"/>
  <c r="T2753" i="1"/>
  <c r="U2753" i="1" s="1"/>
  <c r="R2753" i="1"/>
  <c r="M2753" i="1"/>
  <c r="O2753" i="1" s="1"/>
  <c r="AG2752" i="1"/>
  <c r="U2752" i="1"/>
  <c r="T2752" i="1"/>
  <c r="R2752" i="1"/>
  <c r="Q2752" i="1"/>
  <c r="O2752" i="1"/>
  <c r="M2752" i="1"/>
  <c r="AG2751" i="1"/>
  <c r="U2751" i="1"/>
  <c r="T2751" i="1"/>
  <c r="R2751" i="1"/>
  <c r="O2751" i="1"/>
  <c r="M2751" i="1"/>
  <c r="Q2751" i="1" s="1"/>
  <c r="AG2750" i="1"/>
  <c r="U2750" i="1"/>
  <c r="T2750" i="1"/>
  <c r="R2750" i="1"/>
  <c r="O2750" i="1"/>
  <c r="M2750" i="1"/>
  <c r="Q2750" i="1" s="1"/>
  <c r="AG2749" i="1"/>
  <c r="T2749" i="1"/>
  <c r="U2749" i="1" s="1"/>
  <c r="R2749" i="1"/>
  <c r="M2749" i="1"/>
  <c r="O2749" i="1" s="1"/>
  <c r="AG2748" i="1"/>
  <c r="U2748" i="1"/>
  <c r="T2748" i="1"/>
  <c r="R2748" i="1"/>
  <c r="Q2748" i="1"/>
  <c r="O2748" i="1"/>
  <c r="M2748" i="1"/>
  <c r="AG2747" i="1"/>
  <c r="T2747" i="1"/>
  <c r="U2747" i="1" s="1"/>
  <c r="R2747" i="1"/>
  <c r="O2747" i="1"/>
  <c r="M2747" i="1"/>
  <c r="Q2747" i="1" s="1"/>
  <c r="AG2746" i="1"/>
  <c r="T2746" i="1"/>
  <c r="U2746" i="1" s="1"/>
  <c r="R2746" i="1"/>
  <c r="M2746" i="1"/>
  <c r="AG2745" i="1"/>
  <c r="T2745" i="1"/>
  <c r="U2745" i="1" s="1"/>
  <c r="R2745" i="1"/>
  <c r="Q2745" i="1"/>
  <c r="M2745" i="1"/>
  <c r="O2745" i="1" s="1"/>
  <c r="AG2744" i="1"/>
  <c r="U2744" i="1"/>
  <c r="T2744" i="1"/>
  <c r="R2744" i="1"/>
  <c r="Q2744" i="1"/>
  <c r="O2744" i="1"/>
  <c r="M2744" i="1"/>
  <c r="AG2743" i="1"/>
  <c r="U2743" i="1"/>
  <c r="T2743" i="1"/>
  <c r="R2743" i="1"/>
  <c r="Q2743" i="1"/>
  <c r="O2743" i="1"/>
  <c r="M2743" i="1"/>
  <c r="AG2742" i="1"/>
  <c r="T2742" i="1"/>
  <c r="U2742" i="1" s="1"/>
  <c r="R2742" i="1"/>
  <c r="O2742" i="1"/>
  <c r="M2742" i="1"/>
  <c r="Q2742" i="1" s="1"/>
  <c r="AG2741" i="1"/>
  <c r="T2741" i="1"/>
  <c r="U2741" i="1" s="1"/>
  <c r="R2741" i="1"/>
  <c r="M2741" i="1"/>
  <c r="O2741" i="1" s="1"/>
  <c r="AG2740" i="1"/>
  <c r="U2740" i="1"/>
  <c r="T2740" i="1"/>
  <c r="R2740" i="1"/>
  <c r="Q2740" i="1"/>
  <c r="O2740" i="1"/>
  <c r="M2740" i="1"/>
  <c r="AG2739" i="1"/>
  <c r="T2739" i="1"/>
  <c r="U2739" i="1" s="1"/>
  <c r="R2739" i="1"/>
  <c r="Q2739" i="1"/>
  <c r="O2739" i="1"/>
  <c r="M2739" i="1"/>
  <c r="AG2738" i="1"/>
  <c r="U2738" i="1"/>
  <c r="T2738" i="1"/>
  <c r="R2738" i="1"/>
  <c r="M2738" i="1"/>
  <c r="AG2737" i="1"/>
  <c r="T2737" i="1"/>
  <c r="U2737" i="1" s="1"/>
  <c r="R2737" i="1"/>
  <c r="Q2737" i="1"/>
  <c r="M2737" i="1"/>
  <c r="O2737" i="1" s="1"/>
  <c r="AG2736" i="1"/>
  <c r="U2736" i="1"/>
  <c r="T2736" i="1"/>
  <c r="R2736" i="1"/>
  <c r="Q2736" i="1"/>
  <c r="O2736" i="1"/>
  <c r="M2736" i="1"/>
  <c r="AG2735" i="1"/>
  <c r="T2735" i="1"/>
  <c r="U2735" i="1" s="1"/>
  <c r="R2735" i="1"/>
  <c r="M2735" i="1"/>
  <c r="AG2734" i="1"/>
  <c r="T2734" i="1"/>
  <c r="U2734" i="1" s="1"/>
  <c r="R2734" i="1"/>
  <c r="O2734" i="1"/>
  <c r="M2734" i="1"/>
  <c r="Q2734" i="1" s="1"/>
  <c r="AG2733" i="1"/>
  <c r="T2733" i="1"/>
  <c r="U2733" i="1" s="1"/>
  <c r="R2733" i="1"/>
  <c r="Q2733" i="1"/>
  <c r="M2733" i="1"/>
  <c r="O2733" i="1" s="1"/>
  <c r="AG2732" i="1"/>
  <c r="U2732" i="1"/>
  <c r="T2732" i="1"/>
  <c r="R2732" i="1"/>
  <c r="Q2732" i="1"/>
  <c r="O2732" i="1"/>
  <c r="M2732" i="1"/>
  <c r="AG2731" i="1"/>
  <c r="U2731" i="1"/>
  <c r="T2731" i="1"/>
  <c r="R2731" i="1"/>
  <c r="O2731" i="1"/>
  <c r="M2731" i="1"/>
  <c r="Q2731" i="1" s="1"/>
  <c r="AG2730" i="1"/>
  <c r="U2730" i="1"/>
  <c r="T2730" i="1"/>
  <c r="R2730" i="1"/>
  <c r="O2730" i="1"/>
  <c r="M2730" i="1"/>
  <c r="Q2730" i="1" s="1"/>
  <c r="AG2729" i="1"/>
  <c r="T2729" i="1"/>
  <c r="U2729" i="1" s="1"/>
  <c r="R2729" i="1"/>
  <c r="M2729" i="1"/>
  <c r="AG2728" i="1"/>
  <c r="U2728" i="1"/>
  <c r="T2728" i="1"/>
  <c r="R2728" i="1"/>
  <c r="Q2728" i="1"/>
  <c r="O2728" i="1"/>
  <c r="M2728" i="1"/>
  <c r="AG2727" i="1"/>
  <c r="U2727" i="1"/>
  <c r="T2727" i="1"/>
  <c r="R2727" i="1"/>
  <c r="Q2727" i="1"/>
  <c r="O2727" i="1"/>
  <c r="M2727" i="1"/>
  <c r="AG2726" i="1"/>
  <c r="T2726" i="1"/>
  <c r="U2726" i="1" s="1"/>
  <c r="R2726" i="1"/>
  <c r="M2726" i="1"/>
  <c r="AG2725" i="1"/>
  <c r="T2725" i="1"/>
  <c r="U2725" i="1" s="1"/>
  <c r="R2725" i="1"/>
  <c r="Q2725" i="1"/>
  <c r="M2725" i="1"/>
  <c r="O2725" i="1" s="1"/>
  <c r="AG2724" i="1"/>
  <c r="U2724" i="1"/>
  <c r="T2724" i="1"/>
  <c r="R2724" i="1"/>
  <c r="Q2724" i="1"/>
  <c r="O2724" i="1"/>
  <c r="M2724" i="1"/>
  <c r="AG2723" i="1"/>
  <c r="U2723" i="1"/>
  <c r="T2723" i="1"/>
  <c r="R2723" i="1"/>
  <c r="M2723" i="1"/>
  <c r="O2723" i="1" s="1"/>
  <c r="AG2722" i="1"/>
  <c r="T2722" i="1"/>
  <c r="U2722" i="1" s="1"/>
  <c r="R2722" i="1"/>
  <c r="M2722" i="1"/>
  <c r="AG2721" i="1"/>
  <c r="T2721" i="1"/>
  <c r="U2721" i="1" s="1"/>
  <c r="R2721" i="1"/>
  <c r="Q2721" i="1"/>
  <c r="M2721" i="1"/>
  <c r="O2721" i="1" s="1"/>
  <c r="AG2720" i="1"/>
  <c r="U2720" i="1"/>
  <c r="T2720" i="1"/>
  <c r="R2720" i="1"/>
  <c r="Q2720" i="1"/>
  <c r="O2720" i="1"/>
  <c r="M2720" i="1"/>
  <c r="AG2719" i="1"/>
  <c r="T2719" i="1"/>
  <c r="U2719" i="1" s="1"/>
  <c r="R2719" i="1"/>
  <c r="Q2719" i="1"/>
  <c r="O2719" i="1"/>
  <c r="M2719" i="1"/>
  <c r="AG2718" i="1"/>
  <c r="T2718" i="1"/>
  <c r="U2718" i="1" s="1"/>
  <c r="R2718" i="1"/>
  <c r="O2718" i="1"/>
  <c r="M2718" i="1"/>
  <c r="Q2718" i="1" s="1"/>
  <c r="AG2717" i="1"/>
  <c r="T2717" i="1"/>
  <c r="U2717" i="1" s="1"/>
  <c r="R2717" i="1"/>
  <c r="M2717" i="1"/>
  <c r="AG2716" i="1"/>
  <c r="U2716" i="1"/>
  <c r="T2716" i="1"/>
  <c r="R2716" i="1"/>
  <c r="Q2716" i="1"/>
  <c r="O2716" i="1"/>
  <c r="M2716" i="1"/>
  <c r="AG2715" i="1"/>
  <c r="T2715" i="1"/>
  <c r="U2715" i="1" s="1"/>
  <c r="R2715" i="1"/>
  <c r="Q2715" i="1"/>
  <c r="M2715" i="1"/>
  <c r="O2715" i="1" s="1"/>
  <c r="AG2714" i="1"/>
  <c r="T2714" i="1"/>
  <c r="U2714" i="1" s="1"/>
  <c r="R2714" i="1"/>
  <c r="O2714" i="1"/>
  <c r="M2714" i="1"/>
  <c r="Q2714" i="1" s="1"/>
  <c r="AG2713" i="1"/>
  <c r="T2713" i="1"/>
  <c r="U2713" i="1" s="1"/>
  <c r="R2713" i="1"/>
  <c r="Q2713" i="1"/>
  <c r="M2713" i="1"/>
  <c r="O2713" i="1" s="1"/>
  <c r="AG2712" i="1"/>
  <c r="U2712" i="1"/>
  <c r="T2712" i="1"/>
  <c r="R2712" i="1"/>
  <c r="Q2712" i="1"/>
  <c r="O2712" i="1"/>
  <c r="M2712" i="1"/>
  <c r="AG2711" i="1"/>
  <c r="U2711" i="1"/>
  <c r="T2711" i="1"/>
  <c r="R2711" i="1"/>
  <c r="O2711" i="1"/>
  <c r="M2711" i="1"/>
  <c r="Q2711" i="1" s="1"/>
  <c r="AG2710" i="1"/>
  <c r="T2710" i="1"/>
  <c r="U2710" i="1" s="1"/>
  <c r="R2710" i="1"/>
  <c r="M2710" i="1"/>
  <c r="AG2709" i="1"/>
  <c r="T2709" i="1"/>
  <c r="U2709" i="1" s="1"/>
  <c r="R2709" i="1"/>
  <c r="M2709" i="1"/>
  <c r="AG2708" i="1"/>
  <c r="U2708" i="1"/>
  <c r="T2708" i="1"/>
  <c r="R2708" i="1"/>
  <c r="Q2708" i="1"/>
  <c r="O2708" i="1"/>
  <c r="M2708" i="1"/>
  <c r="AG2707" i="1"/>
  <c r="T2707" i="1"/>
  <c r="U2707" i="1" s="1"/>
  <c r="R2707" i="1"/>
  <c r="O2707" i="1"/>
  <c r="M2707" i="1"/>
  <c r="Q2707" i="1" s="1"/>
  <c r="AG2706" i="1"/>
  <c r="U2706" i="1"/>
  <c r="T2706" i="1"/>
  <c r="R2706" i="1"/>
  <c r="M2706" i="1"/>
  <c r="Q2706" i="1" s="1"/>
  <c r="AG2705" i="1"/>
  <c r="T2705" i="1"/>
  <c r="U2705" i="1" s="1"/>
  <c r="R2705" i="1"/>
  <c r="M2705" i="1"/>
  <c r="O2705" i="1" s="1"/>
  <c r="AG2704" i="1"/>
  <c r="U2704" i="1"/>
  <c r="T2704" i="1"/>
  <c r="R2704" i="1"/>
  <c r="Q2704" i="1"/>
  <c r="O2704" i="1"/>
  <c r="M2704" i="1"/>
  <c r="AG2703" i="1"/>
  <c r="U2703" i="1"/>
  <c r="T2703" i="1"/>
  <c r="R2703" i="1"/>
  <c r="Q2703" i="1"/>
  <c r="O2703" i="1"/>
  <c r="M2703" i="1"/>
  <c r="AG2702" i="1"/>
  <c r="U2702" i="1"/>
  <c r="T2702" i="1"/>
  <c r="R2702" i="1"/>
  <c r="O2702" i="1"/>
  <c r="M2702" i="1"/>
  <c r="Q2702" i="1" s="1"/>
  <c r="AG2701" i="1"/>
  <c r="T2701" i="1"/>
  <c r="U2701" i="1" s="1"/>
  <c r="R2701" i="1"/>
  <c r="Q2701" i="1"/>
  <c r="M2701" i="1"/>
  <c r="O2701" i="1" s="1"/>
  <c r="AG2700" i="1"/>
  <c r="U2700" i="1"/>
  <c r="T2700" i="1"/>
  <c r="R2700" i="1"/>
  <c r="Q2700" i="1"/>
  <c r="O2700" i="1"/>
  <c r="M2700" i="1"/>
  <c r="AG2699" i="1"/>
  <c r="T2699" i="1"/>
  <c r="U2699" i="1" s="1"/>
  <c r="R2699" i="1"/>
  <c r="Q2699" i="1"/>
  <c r="O2699" i="1"/>
  <c r="M2699" i="1"/>
  <c r="AG2698" i="1"/>
  <c r="T2698" i="1"/>
  <c r="U2698" i="1" s="1"/>
  <c r="R2698" i="1"/>
  <c r="M2698" i="1"/>
  <c r="AG2697" i="1"/>
  <c r="T2697" i="1"/>
  <c r="U2697" i="1" s="1"/>
  <c r="R2697" i="1"/>
  <c r="Q2697" i="1"/>
  <c r="M2697" i="1"/>
  <c r="O2697" i="1" s="1"/>
  <c r="AG2696" i="1"/>
  <c r="U2696" i="1"/>
  <c r="T2696" i="1"/>
  <c r="R2696" i="1"/>
  <c r="Q2696" i="1"/>
  <c r="O2696" i="1"/>
  <c r="M2696" i="1"/>
  <c r="AG2695" i="1"/>
  <c r="U2695" i="1"/>
  <c r="T2695" i="1"/>
  <c r="R2695" i="1"/>
  <c r="Q2695" i="1"/>
  <c r="O2695" i="1"/>
  <c r="M2695" i="1"/>
  <c r="AG2694" i="1"/>
  <c r="T2694" i="1"/>
  <c r="U2694" i="1" s="1"/>
  <c r="R2694" i="1"/>
  <c r="O2694" i="1"/>
  <c r="M2694" i="1"/>
  <c r="Q2694" i="1" s="1"/>
  <c r="AG2693" i="1"/>
  <c r="T2693" i="1"/>
  <c r="U2693" i="1" s="1"/>
  <c r="R2693" i="1"/>
  <c r="M2693" i="1"/>
  <c r="O2693" i="1" s="1"/>
  <c r="AG2692" i="1"/>
  <c r="U2692" i="1"/>
  <c r="T2692" i="1"/>
  <c r="R2692" i="1"/>
  <c r="Q2692" i="1"/>
  <c r="O2692" i="1"/>
  <c r="M2692" i="1"/>
  <c r="AG2691" i="1"/>
  <c r="T2691" i="1"/>
  <c r="U2691" i="1" s="1"/>
  <c r="R2691" i="1"/>
  <c r="Q2691" i="1"/>
  <c r="O2691" i="1"/>
  <c r="M2691" i="1"/>
  <c r="AG2690" i="1"/>
  <c r="U2690" i="1"/>
  <c r="T2690" i="1"/>
  <c r="R2690" i="1"/>
  <c r="M2690" i="1"/>
  <c r="AG2689" i="1"/>
  <c r="T2689" i="1"/>
  <c r="U2689" i="1" s="1"/>
  <c r="R2689" i="1"/>
  <c r="Q2689" i="1"/>
  <c r="M2689" i="1"/>
  <c r="O2689" i="1" s="1"/>
  <c r="AG2688" i="1"/>
  <c r="U2688" i="1"/>
  <c r="T2688" i="1"/>
  <c r="R2688" i="1"/>
  <c r="Q2688" i="1"/>
  <c r="O2688" i="1"/>
  <c r="M2688" i="1"/>
  <c r="AG2687" i="1"/>
  <c r="T2687" i="1"/>
  <c r="U2687" i="1" s="1"/>
  <c r="R2687" i="1"/>
  <c r="M2687" i="1"/>
  <c r="AG2686" i="1"/>
  <c r="T2686" i="1"/>
  <c r="U2686" i="1" s="1"/>
  <c r="R2686" i="1"/>
  <c r="O2686" i="1"/>
  <c r="M2686" i="1"/>
  <c r="Q2686" i="1" s="1"/>
  <c r="AG2685" i="1"/>
  <c r="T2685" i="1"/>
  <c r="U2685" i="1" s="1"/>
  <c r="R2685" i="1"/>
  <c r="Q2685" i="1"/>
  <c r="M2685" i="1"/>
  <c r="O2685" i="1" s="1"/>
  <c r="AG2684" i="1"/>
  <c r="U2684" i="1"/>
  <c r="T2684" i="1"/>
  <c r="R2684" i="1"/>
  <c r="Q2684" i="1"/>
  <c r="O2684" i="1"/>
  <c r="M2684" i="1"/>
  <c r="AG2683" i="1"/>
  <c r="U2683" i="1"/>
  <c r="T2683" i="1"/>
  <c r="R2683" i="1"/>
  <c r="O2683" i="1"/>
  <c r="M2683" i="1"/>
  <c r="Q2683" i="1" s="1"/>
  <c r="AG2682" i="1"/>
  <c r="U2682" i="1"/>
  <c r="T2682" i="1"/>
  <c r="R2682" i="1"/>
  <c r="O2682" i="1"/>
  <c r="M2682" i="1"/>
  <c r="Q2682" i="1" s="1"/>
  <c r="AG2681" i="1"/>
  <c r="T2681" i="1"/>
  <c r="U2681" i="1" s="1"/>
  <c r="R2681" i="1"/>
  <c r="M2681" i="1"/>
  <c r="AG2680" i="1"/>
  <c r="U2680" i="1"/>
  <c r="T2680" i="1"/>
  <c r="R2680" i="1"/>
  <c r="Q2680" i="1"/>
  <c r="O2680" i="1"/>
  <c r="M2680" i="1"/>
  <c r="AG2679" i="1"/>
  <c r="U2679" i="1"/>
  <c r="T2679" i="1"/>
  <c r="R2679" i="1"/>
  <c r="Q2679" i="1"/>
  <c r="O2679" i="1"/>
  <c r="M2679" i="1"/>
  <c r="AG2678" i="1"/>
  <c r="T2678" i="1"/>
  <c r="U2678" i="1" s="1"/>
  <c r="R2678" i="1"/>
  <c r="M2678" i="1"/>
  <c r="Q2678" i="1" s="1"/>
  <c r="AG2677" i="1"/>
  <c r="T2677" i="1"/>
  <c r="U2677" i="1" s="1"/>
  <c r="R2677" i="1"/>
  <c r="Q2677" i="1"/>
  <c r="M2677" i="1"/>
  <c r="O2677" i="1" s="1"/>
  <c r="AG2676" i="1"/>
  <c r="U2676" i="1"/>
  <c r="T2676" i="1"/>
  <c r="R2676" i="1"/>
  <c r="Q2676" i="1"/>
  <c r="O2676" i="1"/>
  <c r="M2676" i="1"/>
  <c r="AG2675" i="1"/>
  <c r="U2675" i="1"/>
  <c r="T2675" i="1"/>
  <c r="R2675" i="1"/>
  <c r="M2675" i="1"/>
  <c r="AG2674" i="1"/>
  <c r="U2674" i="1"/>
  <c r="T2674" i="1"/>
  <c r="R2674" i="1"/>
  <c r="M2674" i="1"/>
  <c r="Q2674" i="1" s="1"/>
  <c r="AG2673" i="1"/>
  <c r="T2673" i="1"/>
  <c r="U2673" i="1" s="1"/>
  <c r="R2673" i="1"/>
  <c r="Q2673" i="1"/>
  <c r="M2673" i="1"/>
  <c r="O2673" i="1" s="1"/>
  <c r="AG2672" i="1"/>
  <c r="U2672" i="1"/>
  <c r="T2672" i="1"/>
  <c r="R2672" i="1"/>
  <c r="Q2672" i="1"/>
  <c r="O2672" i="1"/>
  <c r="M2672" i="1"/>
  <c r="AG2671" i="1"/>
  <c r="T2671" i="1"/>
  <c r="U2671" i="1" s="1"/>
  <c r="R2671" i="1"/>
  <c r="Q2671" i="1"/>
  <c r="O2671" i="1"/>
  <c r="M2671" i="1"/>
  <c r="AG2670" i="1"/>
  <c r="U2670" i="1"/>
  <c r="T2670" i="1"/>
  <c r="R2670" i="1"/>
  <c r="O2670" i="1"/>
  <c r="M2670" i="1"/>
  <c r="Q2670" i="1" s="1"/>
  <c r="AG2669" i="1"/>
  <c r="T2669" i="1"/>
  <c r="U2669" i="1" s="1"/>
  <c r="R2669" i="1"/>
  <c r="M2669" i="1"/>
  <c r="AG2668" i="1"/>
  <c r="U2668" i="1"/>
  <c r="T2668" i="1"/>
  <c r="R2668" i="1"/>
  <c r="Q2668" i="1"/>
  <c r="O2668" i="1"/>
  <c r="M2668" i="1"/>
  <c r="AG2667" i="1"/>
  <c r="T2667" i="1"/>
  <c r="U2667" i="1" s="1"/>
  <c r="R2667" i="1"/>
  <c r="Q2667" i="1"/>
  <c r="M2667" i="1"/>
  <c r="O2667" i="1" s="1"/>
  <c r="AG2666" i="1"/>
  <c r="T2666" i="1"/>
  <c r="U2666" i="1" s="1"/>
  <c r="R2666" i="1"/>
  <c r="O2666" i="1"/>
  <c r="M2666" i="1"/>
  <c r="Q2666" i="1" s="1"/>
  <c r="AG2665" i="1"/>
  <c r="T2665" i="1"/>
  <c r="U2665" i="1" s="1"/>
  <c r="R2665" i="1"/>
  <c r="Q2665" i="1"/>
  <c r="M2665" i="1"/>
  <c r="O2665" i="1" s="1"/>
  <c r="AG2664" i="1"/>
  <c r="U2664" i="1"/>
  <c r="T2664" i="1"/>
  <c r="R2664" i="1"/>
  <c r="Q2664" i="1"/>
  <c r="O2664" i="1"/>
  <c r="M2664" i="1"/>
  <c r="AG2663" i="1"/>
  <c r="U2663" i="1"/>
  <c r="T2663" i="1"/>
  <c r="R2663" i="1"/>
  <c r="O2663" i="1"/>
  <c r="M2663" i="1"/>
  <c r="Q2663" i="1" s="1"/>
  <c r="AG2662" i="1"/>
  <c r="T2662" i="1"/>
  <c r="U2662" i="1" s="1"/>
  <c r="R2662" i="1"/>
  <c r="M2662" i="1"/>
  <c r="AG2661" i="1"/>
  <c r="T2661" i="1"/>
  <c r="U2661" i="1" s="1"/>
  <c r="R2661" i="1"/>
  <c r="M2661" i="1"/>
  <c r="AG2660" i="1"/>
  <c r="U2660" i="1"/>
  <c r="T2660" i="1"/>
  <c r="R2660" i="1"/>
  <c r="Q2660" i="1"/>
  <c r="O2660" i="1"/>
  <c r="M2660" i="1"/>
  <c r="AG2659" i="1"/>
  <c r="T2659" i="1"/>
  <c r="U2659" i="1" s="1"/>
  <c r="R2659" i="1"/>
  <c r="M2659" i="1"/>
  <c r="Q2659" i="1" s="1"/>
  <c r="AG2658" i="1"/>
  <c r="U2658" i="1"/>
  <c r="T2658" i="1"/>
  <c r="R2658" i="1"/>
  <c r="O2658" i="1"/>
  <c r="M2658" i="1"/>
  <c r="Q2658" i="1" s="1"/>
  <c r="AG2657" i="1"/>
  <c r="T2657" i="1"/>
  <c r="U2657" i="1" s="1"/>
  <c r="R2657" i="1"/>
  <c r="M2657" i="1"/>
  <c r="O2657" i="1" s="1"/>
  <c r="AG2656" i="1"/>
  <c r="U2656" i="1"/>
  <c r="T2656" i="1"/>
  <c r="R2656" i="1"/>
  <c r="Q2656" i="1"/>
  <c r="O2656" i="1"/>
  <c r="M2656" i="1"/>
  <c r="AG2655" i="1"/>
  <c r="U2655" i="1"/>
  <c r="T2655" i="1"/>
  <c r="R2655" i="1"/>
  <c r="O2655" i="1"/>
  <c r="M2655" i="1"/>
  <c r="Q2655" i="1" s="1"/>
  <c r="AG2654" i="1"/>
  <c r="U2654" i="1"/>
  <c r="T2654" i="1"/>
  <c r="R2654" i="1"/>
  <c r="O2654" i="1"/>
  <c r="M2654" i="1"/>
  <c r="Q2654" i="1" s="1"/>
  <c r="AG2653" i="1"/>
  <c r="T2653" i="1"/>
  <c r="U2653" i="1" s="1"/>
  <c r="R2653" i="1"/>
  <c r="M2653" i="1"/>
  <c r="O2653" i="1" s="1"/>
  <c r="AG2652" i="1"/>
  <c r="U2652" i="1"/>
  <c r="T2652" i="1"/>
  <c r="R2652" i="1"/>
  <c r="Q2652" i="1"/>
  <c r="O2652" i="1"/>
  <c r="M2652" i="1"/>
  <c r="AG2651" i="1"/>
  <c r="T2651" i="1"/>
  <c r="U2651" i="1" s="1"/>
  <c r="R2651" i="1"/>
  <c r="O2651" i="1"/>
  <c r="M2651" i="1"/>
  <c r="Q2651" i="1" s="1"/>
  <c r="AG2650" i="1"/>
  <c r="T2650" i="1"/>
  <c r="U2650" i="1" s="1"/>
  <c r="R2650" i="1"/>
  <c r="M2650" i="1"/>
  <c r="AG2649" i="1"/>
  <c r="T2649" i="1"/>
  <c r="U2649" i="1" s="1"/>
  <c r="R2649" i="1"/>
  <c r="Q2649" i="1"/>
  <c r="M2649" i="1"/>
  <c r="O2649" i="1" s="1"/>
  <c r="AG2648" i="1"/>
  <c r="U2648" i="1"/>
  <c r="T2648" i="1"/>
  <c r="R2648" i="1"/>
  <c r="Q2648" i="1"/>
  <c r="O2648" i="1"/>
  <c r="M2648" i="1"/>
  <c r="AG2647" i="1"/>
  <c r="U2647" i="1"/>
  <c r="T2647" i="1"/>
  <c r="R2647" i="1"/>
  <c r="Q2647" i="1"/>
  <c r="O2647" i="1"/>
  <c r="M2647" i="1"/>
  <c r="AG2646" i="1"/>
  <c r="T2646" i="1"/>
  <c r="U2646" i="1" s="1"/>
  <c r="R2646" i="1"/>
  <c r="O2646" i="1"/>
  <c r="M2646" i="1"/>
  <c r="Q2646" i="1" s="1"/>
  <c r="AG2645" i="1"/>
  <c r="T2645" i="1"/>
  <c r="U2645" i="1" s="1"/>
  <c r="R2645" i="1"/>
  <c r="M2645" i="1"/>
  <c r="O2645" i="1" s="1"/>
  <c r="AG2644" i="1"/>
  <c r="U2644" i="1"/>
  <c r="T2644" i="1"/>
  <c r="R2644" i="1"/>
  <c r="Q2644" i="1"/>
  <c r="O2644" i="1"/>
  <c r="M2644" i="1"/>
  <c r="AG2643" i="1"/>
  <c r="T2643" i="1"/>
  <c r="U2643" i="1" s="1"/>
  <c r="R2643" i="1"/>
  <c r="Q2643" i="1"/>
  <c r="O2643" i="1"/>
  <c r="M2643" i="1"/>
  <c r="AG2642" i="1"/>
  <c r="U2642" i="1"/>
  <c r="T2642" i="1"/>
  <c r="R2642" i="1"/>
  <c r="M2642" i="1"/>
  <c r="AG2641" i="1"/>
  <c r="T2641" i="1"/>
  <c r="U2641" i="1" s="1"/>
  <c r="R2641" i="1"/>
  <c r="Q2641" i="1"/>
  <c r="M2641" i="1"/>
  <c r="O2641" i="1" s="1"/>
  <c r="AG2640" i="1"/>
  <c r="U2640" i="1"/>
  <c r="T2640" i="1"/>
  <c r="R2640" i="1"/>
  <c r="Q2640" i="1"/>
  <c r="O2640" i="1"/>
  <c r="M2640" i="1"/>
  <c r="AG2639" i="1"/>
  <c r="T2639" i="1"/>
  <c r="U2639" i="1" s="1"/>
  <c r="R2639" i="1"/>
  <c r="M2639" i="1"/>
  <c r="AG2638" i="1"/>
  <c r="T2638" i="1"/>
  <c r="U2638" i="1" s="1"/>
  <c r="R2638" i="1"/>
  <c r="O2638" i="1"/>
  <c r="M2638" i="1"/>
  <c r="Q2638" i="1" s="1"/>
  <c r="AG2637" i="1"/>
  <c r="T2637" i="1"/>
  <c r="U2637" i="1" s="1"/>
  <c r="R2637" i="1"/>
  <c r="Q2637" i="1"/>
  <c r="M2637" i="1"/>
  <c r="O2637" i="1" s="1"/>
  <c r="AG2636" i="1"/>
  <c r="U2636" i="1"/>
  <c r="T2636" i="1"/>
  <c r="R2636" i="1"/>
  <c r="Q2636" i="1"/>
  <c r="O2636" i="1"/>
  <c r="M2636" i="1"/>
  <c r="AG2635" i="1"/>
  <c r="U2635" i="1"/>
  <c r="T2635" i="1"/>
  <c r="R2635" i="1"/>
  <c r="O2635" i="1"/>
  <c r="M2635" i="1"/>
  <c r="Q2635" i="1" s="1"/>
  <c r="AG2634" i="1"/>
  <c r="U2634" i="1"/>
  <c r="T2634" i="1"/>
  <c r="R2634" i="1"/>
  <c r="O2634" i="1"/>
  <c r="M2634" i="1"/>
  <c r="Q2634" i="1" s="1"/>
  <c r="AG2633" i="1"/>
  <c r="T2633" i="1"/>
  <c r="U2633" i="1" s="1"/>
  <c r="R2633" i="1"/>
  <c r="M2633" i="1"/>
  <c r="AG2632" i="1"/>
  <c r="U2632" i="1"/>
  <c r="T2632" i="1"/>
  <c r="R2632" i="1"/>
  <c r="Q2632" i="1"/>
  <c r="O2632" i="1"/>
  <c r="M2632" i="1"/>
  <c r="AG2631" i="1"/>
  <c r="U2631" i="1"/>
  <c r="T2631" i="1"/>
  <c r="R2631" i="1"/>
  <c r="Q2631" i="1"/>
  <c r="O2631" i="1"/>
  <c r="M2631" i="1"/>
  <c r="AG2630" i="1"/>
  <c r="T2630" i="1"/>
  <c r="U2630" i="1" s="1"/>
  <c r="R2630" i="1"/>
  <c r="M2630" i="1"/>
  <c r="AG2629" i="1"/>
  <c r="T2629" i="1"/>
  <c r="U2629" i="1" s="1"/>
  <c r="R2629" i="1"/>
  <c r="Q2629" i="1"/>
  <c r="M2629" i="1"/>
  <c r="O2629" i="1" s="1"/>
  <c r="AG2628" i="1"/>
  <c r="U2628" i="1"/>
  <c r="T2628" i="1"/>
  <c r="R2628" i="1"/>
  <c r="Q2628" i="1"/>
  <c r="O2628" i="1"/>
  <c r="M2628" i="1"/>
  <c r="AG2627" i="1"/>
  <c r="U2627" i="1"/>
  <c r="T2627" i="1"/>
  <c r="R2627" i="1"/>
  <c r="M2627" i="1"/>
  <c r="O2627" i="1" s="1"/>
  <c r="AG2626" i="1"/>
  <c r="T2626" i="1"/>
  <c r="U2626" i="1" s="1"/>
  <c r="R2626" i="1"/>
  <c r="M2626" i="1"/>
  <c r="AG2625" i="1"/>
  <c r="T2625" i="1"/>
  <c r="U2625" i="1" s="1"/>
  <c r="R2625" i="1"/>
  <c r="Q2625" i="1"/>
  <c r="M2625" i="1"/>
  <c r="O2625" i="1" s="1"/>
  <c r="AG2624" i="1"/>
  <c r="U2624" i="1"/>
  <c r="T2624" i="1"/>
  <c r="R2624" i="1"/>
  <c r="Q2624" i="1"/>
  <c r="O2624" i="1"/>
  <c r="M2624" i="1"/>
  <c r="AG2623" i="1"/>
  <c r="T2623" i="1"/>
  <c r="U2623" i="1" s="1"/>
  <c r="R2623" i="1"/>
  <c r="Q2623" i="1"/>
  <c r="O2623" i="1"/>
  <c r="M2623" i="1"/>
  <c r="AG2622" i="1"/>
  <c r="T2622" i="1"/>
  <c r="U2622" i="1" s="1"/>
  <c r="R2622" i="1"/>
  <c r="O2622" i="1"/>
  <c r="M2622" i="1"/>
  <c r="Q2622" i="1" s="1"/>
  <c r="AG2621" i="1"/>
  <c r="T2621" i="1"/>
  <c r="U2621" i="1" s="1"/>
  <c r="R2621" i="1"/>
  <c r="M2621" i="1"/>
  <c r="AG2620" i="1"/>
  <c r="U2620" i="1"/>
  <c r="T2620" i="1"/>
  <c r="R2620" i="1"/>
  <c r="Q2620" i="1"/>
  <c r="O2620" i="1"/>
  <c r="M2620" i="1"/>
  <c r="AG2619" i="1"/>
  <c r="T2619" i="1"/>
  <c r="U2619" i="1" s="1"/>
  <c r="R2619" i="1"/>
  <c r="Q2619" i="1"/>
  <c r="M2619" i="1"/>
  <c r="O2619" i="1" s="1"/>
  <c r="AG2618" i="1"/>
  <c r="T2618" i="1"/>
  <c r="U2618" i="1" s="1"/>
  <c r="R2618" i="1"/>
  <c r="O2618" i="1"/>
  <c r="M2618" i="1"/>
  <c r="Q2618" i="1" s="1"/>
  <c r="AG2617" i="1"/>
  <c r="T2617" i="1"/>
  <c r="U2617" i="1" s="1"/>
  <c r="R2617" i="1"/>
  <c r="Q2617" i="1"/>
  <c r="M2617" i="1"/>
  <c r="O2617" i="1" s="1"/>
  <c r="AG2616" i="1"/>
  <c r="U2616" i="1"/>
  <c r="T2616" i="1"/>
  <c r="R2616" i="1"/>
  <c r="Q2616" i="1"/>
  <c r="O2616" i="1"/>
  <c r="M2616" i="1"/>
  <c r="AG2615" i="1"/>
  <c r="U2615" i="1"/>
  <c r="T2615" i="1"/>
  <c r="R2615" i="1"/>
  <c r="O2615" i="1"/>
  <c r="M2615" i="1"/>
  <c r="Q2615" i="1" s="1"/>
  <c r="AG2614" i="1"/>
  <c r="T2614" i="1"/>
  <c r="U2614" i="1" s="1"/>
  <c r="R2614" i="1"/>
  <c r="M2614" i="1"/>
  <c r="AG2613" i="1"/>
  <c r="T2613" i="1"/>
  <c r="U2613" i="1" s="1"/>
  <c r="R2613" i="1"/>
  <c r="M2613" i="1"/>
  <c r="AG2612" i="1"/>
  <c r="U2612" i="1"/>
  <c r="T2612" i="1"/>
  <c r="R2612" i="1"/>
  <c r="Q2612" i="1"/>
  <c r="O2612" i="1"/>
  <c r="M2612" i="1"/>
  <c r="AG2611" i="1"/>
  <c r="T2611" i="1"/>
  <c r="U2611" i="1" s="1"/>
  <c r="R2611" i="1"/>
  <c r="O2611" i="1"/>
  <c r="M2611" i="1"/>
  <c r="Q2611" i="1" s="1"/>
  <c r="AG2610" i="1"/>
  <c r="U2610" i="1"/>
  <c r="T2610" i="1"/>
  <c r="R2610" i="1"/>
  <c r="M2610" i="1"/>
  <c r="Q2610" i="1" s="1"/>
  <c r="AG2609" i="1"/>
  <c r="T2609" i="1"/>
  <c r="U2609" i="1" s="1"/>
  <c r="R2609" i="1"/>
  <c r="M2609" i="1"/>
  <c r="O2609" i="1" s="1"/>
  <c r="AG2608" i="1"/>
  <c r="U2608" i="1"/>
  <c r="T2608" i="1"/>
  <c r="R2608" i="1"/>
  <c r="Q2608" i="1"/>
  <c r="O2608" i="1"/>
  <c r="M2608" i="1"/>
  <c r="AG2607" i="1"/>
  <c r="U2607" i="1"/>
  <c r="T2607" i="1"/>
  <c r="R2607" i="1"/>
  <c r="Q2607" i="1"/>
  <c r="O2607" i="1"/>
  <c r="M2607" i="1"/>
  <c r="AG2606" i="1"/>
  <c r="U2606" i="1"/>
  <c r="T2606" i="1"/>
  <c r="R2606" i="1"/>
  <c r="O2606" i="1"/>
  <c r="M2606" i="1"/>
  <c r="Q2606" i="1" s="1"/>
  <c r="AG2605" i="1"/>
  <c r="T2605" i="1"/>
  <c r="U2605" i="1" s="1"/>
  <c r="R2605" i="1"/>
  <c r="Q2605" i="1"/>
  <c r="M2605" i="1"/>
  <c r="O2605" i="1" s="1"/>
  <c r="AG2604" i="1"/>
  <c r="U2604" i="1"/>
  <c r="T2604" i="1"/>
  <c r="R2604" i="1"/>
  <c r="Q2604" i="1"/>
  <c r="O2604" i="1"/>
  <c r="M2604" i="1"/>
  <c r="AG2603" i="1"/>
  <c r="T2603" i="1"/>
  <c r="U2603" i="1" s="1"/>
  <c r="R2603" i="1"/>
  <c r="Q2603" i="1"/>
  <c r="O2603" i="1"/>
  <c r="M2603" i="1"/>
  <c r="AG2602" i="1"/>
  <c r="T2602" i="1"/>
  <c r="U2602" i="1" s="1"/>
  <c r="R2602" i="1"/>
  <c r="M2602" i="1"/>
  <c r="AG2601" i="1"/>
  <c r="T2601" i="1"/>
  <c r="U2601" i="1" s="1"/>
  <c r="R2601" i="1"/>
  <c r="Q2601" i="1"/>
  <c r="M2601" i="1"/>
  <c r="O2601" i="1" s="1"/>
  <c r="AG2600" i="1"/>
  <c r="U2600" i="1"/>
  <c r="T2600" i="1"/>
  <c r="R2600" i="1"/>
  <c r="Q2600" i="1"/>
  <c r="O2600" i="1"/>
  <c r="M2600" i="1"/>
  <c r="AG2599" i="1"/>
  <c r="U2599" i="1"/>
  <c r="T2599" i="1"/>
  <c r="R2599" i="1"/>
  <c r="Q2599" i="1"/>
  <c r="O2599" i="1"/>
  <c r="M2599" i="1"/>
  <c r="AG2598" i="1"/>
  <c r="T2598" i="1"/>
  <c r="U2598" i="1" s="1"/>
  <c r="R2598" i="1"/>
  <c r="O2598" i="1"/>
  <c r="M2598" i="1"/>
  <c r="Q2598" i="1" s="1"/>
  <c r="AG2597" i="1"/>
  <c r="T2597" i="1"/>
  <c r="U2597" i="1" s="1"/>
  <c r="R2597" i="1"/>
  <c r="M2597" i="1"/>
  <c r="O2597" i="1" s="1"/>
  <c r="AG2596" i="1"/>
  <c r="U2596" i="1"/>
  <c r="T2596" i="1"/>
  <c r="R2596" i="1"/>
  <c r="Q2596" i="1"/>
  <c r="O2596" i="1"/>
  <c r="M2596" i="1"/>
  <c r="AG2595" i="1"/>
  <c r="T2595" i="1"/>
  <c r="U2595" i="1" s="1"/>
  <c r="R2595" i="1"/>
  <c r="Q2595" i="1"/>
  <c r="O2595" i="1"/>
  <c r="M2595" i="1"/>
  <c r="AG2594" i="1"/>
  <c r="U2594" i="1"/>
  <c r="T2594" i="1"/>
  <c r="R2594" i="1"/>
  <c r="M2594" i="1"/>
  <c r="AG2593" i="1"/>
  <c r="T2593" i="1"/>
  <c r="U2593" i="1" s="1"/>
  <c r="R2593" i="1"/>
  <c r="Q2593" i="1"/>
  <c r="M2593" i="1"/>
  <c r="O2593" i="1" s="1"/>
  <c r="AG2592" i="1"/>
  <c r="U2592" i="1"/>
  <c r="T2592" i="1"/>
  <c r="R2592" i="1"/>
  <c r="Q2592" i="1"/>
  <c r="O2592" i="1"/>
  <c r="M2592" i="1"/>
  <c r="AG2591" i="1"/>
  <c r="T2591" i="1"/>
  <c r="U2591" i="1" s="1"/>
  <c r="R2591" i="1"/>
  <c r="M2591" i="1"/>
  <c r="AG2590" i="1"/>
  <c r="T2590" i="1"/>
  <c r="U2590" i="1" s="1"/>
  <c r="R2590" i="1"/>
  <c r="O2590" i="1"/>
  <c r="M2590" i="1"/>
  <c r="Q2590" i="1" s="1"/>
  <c r="AG2589" i="1"/>
  <c r="T2589" i="1"/>
  <c r="U2589" i="1" s="1"/>
  <c r="R2589" i="1"/>
  <c r="Q2589" i="1"/>
  <c r="M2589" i="1"/>
  <c r="O2589" i="1" s="1"/>
  <c r="AG2588" i="1"/>
  <c r="U2588" i="1"/>
  <c r="T2588" i="1"/>
  <c r="R2588" i="1"/>
  <c r="Q2588" i="1"/>
  <c r="O2588" i="1"/>
  <c r="M2588" i="1"/>
  <c r="AG2587" i="1"/>
  <c r="U2587" i="1"/>
  <c r="T2587" i="1"/>
  <c r="R2587" i="1"/>
  <c r="O2587" i="1"/>
  <c r="M2587" i="1"/>
  <c r="Q2587" i="1" s="1"/>
  <c r="AG2586" i="1"/>
  <c r="U2586" i="1"/>
  <c r="T2586" i="1"/>
  <c r="R2586" i="1"/>
  <c r="O2586" i="1"/>
  <c r="M2586" i="1"/>
  <c r="Q2586" i="1" s="1"/>
  <c r="AG2585" i="1"/>
  <c r="T2585" i="1"/>
  <c r="U2585" i="1" s="1"/>
  <c r="R2585" i="1"/>
  <c r="M2585" i="1"/>
  <c r="AG2584" i="1"/>
  <c r="U2584" i="1"/>
  <c r="T2584" i="1"/>
  <c r="R2584" i="1"/>
  <c r="Q2584" i="1"/>
  <c r="O2584" i="1"/>
  <c r="M2584" i="1"/>
  <c r="AG2583" i="1"/>
  <c r="U2583" i="1"/>
  <c r="T2583" i="1"/>
  <c r="R2583" i="1"/>
  <c r="Q2583" i="1"/>
  <c r="O2583" i="1"/>
  <c r="M2583" i="1"/>
  <c r="AG2582" i="1"/>
  <c r="T2582" i="1"/>
  <c r="U2582" i="1" s="1"/>
  <c r="R2582" i="1"/>
  <c r="M2582" i="1"/>
  <c r="Q2582" i="1" s="1"/>
  <c r="AG2581" i="1"/>
  <c r="T2581" i="1"/>
  <c r="U2581" i="1" s="1"/>
  <c r="R2581" i="1"/>
  <c r="Q2581" i="1"/>
  <c r="M2581" i="1"/>
  <c r="O2581" i="1" s="1"/>
  <c r="AG2580" i="1"/>
  <c r="U2580" i="1"/>
  <c r="T2580" i="1"/>
  <c r="R2580" i="1"/>
  <c r="Q2580" i="1"/>
  <c r="O2580" i="1"/>
  <c r="M2580" i="1"/>
  <c r="AG2579" i="1"/>
  <c r="U2579" i="1"/>
  <c r="T2579" i="1"/>
  <c r="R2579" i="1"/>
  <c r="M2579" i="1"/>
  <c r="AG2578" i="1"/>
  <c r="U2578" i="1"/>
  <c r="T2578" i="1"/>
  <c r="R2578" i="1"/>
  <c r="M2578" i="1"/>
  <c r="Q2578" i="1" s="1"/>
  <c r="AG2577" i="1"/>
  <c r="T2577" i="1"/>
  <c r="U2577" i="1" s="1"/>
  <c r="R2577" i="1"/>
  <c r="Q2577" i="1"/>
  <c r="M2577" i="1"/>
  <c r="O2577" i="1" s="1"/>
  <c r="AG2576" i="1"/>
  <c r="U2576" i="1"/>
  <c r="T2576" i="1"/>
  <c r="R2576" i="1"/>
  <c r="Q2576" i="1"/>
  <c r="O2576" i="1"/>
  <c r="M2576" i="1"/>
  <c r="AG2575" i="1"/>
  <c r="T2575" i="1"/>
  <c r="U2575" i="1" s="1"/>
  <c r="R2575" i="1"/>
  <c r="Q2575" i="1"/>
  <c r="O2575" i="1"/>
  <c r="M2575" i="1"/>
  <c r="AG2574" i="1"/>
  <c r="U2574" i="1"/>
  <c r="T2574" i="1"/>
  <c r="R2574" i="1"/>
  <c r="O2574" i="1"/>
  <c r="M2574" i="1"/>
  <c r="Q2574" i="1" s="1"/>
  <c r="AG2573" i="1"/>
  <c r="T2573" i="1"/>
  <c r="U2573" i="1" s="1"/>
  <c r="R2573" i="1"/>
  <c r="M2573" i="1"/>
  <c r="AG2572" i="1"/>
  <c r="U2572" i="1"/>
  <c r="T2572" i="1"/>
  <c r="R2572" i="1"/>
  <c r="Q2572" i="1"/>
  <c r="O2572" i="1"/>
  <c r="M2572" i="1"/>
  <c r="AG2571" i="1"/>
  <c r="T2571" i="1"/>
  <c r="U2571" i="1" s="1"/>
  <c r="R2571" i="1"/>
  <c r="Q2571" i="1"/>
  <c r="M2571" i="1"/>
  <c r="O2571" i="1" s="1"/>
  <c r="AG2570" i="1"/>
  <c r="T2570" i="1"/>
  <c r="U2570" i="1" s="1"/>
  <c r="R2570" i="1"/>
  <c r="O2570" i="1"/>
  <c r="M2570" i="1"/>
  <c r="Q2570" i="1" s="1"/>
  <c r="AG2569" i="1"/>
  <c r="T2569" i="1"/>
  <c r="U2569" i="1" s="1"/>
  <c r="R2569" i="1"/>
  <c r="Q2569" i="1"/>
  <c r="M2569" i="1"/>
  <c r="O2569" i="1" s="1"/>
  <c r="AG2568" i="1"/>
  <c r="U2568" i="1"/>
  <c r="T2568" i="1"/>
  <c r="R2568" i="1"/>
  <c r="Q2568" i="1"/>
  <c r="O2568" i="1"/>
  <c r="M2568" i="1"/>
  <c r="AG2567" i="1"/>
  <c r="U2567" i="1"/>
  <c r="T2567" i="1"/>
  <c r="R2567" i="1"/>
  <c r="O2567" i="1"/>
  <c r="M2567" i="1"/>
  <c r="Q2567" i="1" s="1"/>
  <c r="AG2566" i="1"/>
  <c r="T2566" i="1"/>
  <c r="U2566" i="1" s="1"/>
  <c r="R2566" i="1"/>
  <c r="M2566" i="1"/>
  <c r="AG2565" i="1"/>
  <c r="T2565" i="1"/>
  <c r="U2565" i="1" s="1"/>
  <c r="R2565" i="1"/>
  <c r="M2565" i="1"/>
  <c r="AG2564" i="1"/>
  <c r="U2564" i="1"/>
  <c r="T2564" i="1"/>
  <c r="R2564" i="1"/>
  <c r="Q2564" i="1"/>
  <c r="O2564" i="1"/>
  <c r="M2564" i="1"/>
  <c r="AG2563" i="1"/>
  <c r="T2563" i="1"/>
  <c r="U2563" i="1" s="1"/>
  <c r="R2563" i="1"/>
  <c r="M2563" i="1"/>
  <c r="Q2563" i="1" s="1"/>
  <c r="AG2562" i="1"/>
  <c r="U2562" i="1"/>
  <c r="T2562" i="1"/>
  <c r="R2562" i="1"/>
  <c r="O2562" i="1"/>
  <c r="M2562" i="1"/>
  <c r="Q2562" i="1" s="1"/>
  <c r="AG2561" i="1"/>
  <c r="T2561" i="1"/>
  <c r="U2561" i="1" s="1"/>
  <c r="R2561" i="1"/>
  <c r="M2561" i="1"/>
  <c r="O2561" i="1" s="1"/>
  <c r="AG2560" i="1"/>
  <c r="U2560" i="1"/>
  <c r="T2560" i="1"/>
  <c r="R2560" i="1"/>
  <c r="Q2560" i="1"/>
  <c r="O2560" i="1"/>
  <c r="M2560" i="1"/>
  <c r="AG2559" i="1"/>
  <c r="U2559" i="1"/>
  <c r="T2559" i="1"/>
  <c r="R2559" i="1"/>
  <c r="O2559" i="1"/>
  <c r="M2559" i="1"/>
  <c r="Q2559" i="1" s="1"/>
  <c r="AG2558" i="1"/>
  <c r="U2558" i="1"/>
  <c r="T2558" i="1"/>
  <c r="R2558" i="1"/>
  <c r="O2558" i="1"/>
  <c r="M2558" i="1"/>
  <c r="Q2558" i="1" s="1"/>
  <c r="AG2557" i="1"/>
  <c r="T2557" i="1"/>
  <c r="U2557" i="1" s="1"/>
  <c r="R2557" i="1"/>
  <c r="M2557" i="1"/>
  <c r="O2557" i="1" s="1"/>
  <c r="AG2556" i="1"/>
  <c r="U2556" i="1"/>
  <c r="T2556" i="1"/>
  <c r="R2556" i="1"/>
  <c r="Q2556" i="1"/>
  <c r="O2556" i="1"/>
  <c r="M2556" i="1"/>
  <c r="AG2555" i="1"/>
  <c r="T2555" i="1"/>
  <c r="U2555" i="1" s="1"/>
  <c r="R2555" i="1"/>
  <c r="O2555" i="1"/>
  <c r="M2555" i="1"/>
  <c r="Q2555" i="1" s="1"/>
  <c r="AG2554" i="1"/>
  <c r="T2554" i="1"/>
  <c r="U2554" i="1" s="1"/>
  <c r="R2554" i="1"/>
  <c r="M2554" i="1"/>
  <c r="AG2553" i="1"/>
  <c r="T2553" i="1"/>
  <c r="U2553" i="1" s="1"/>
  <c r="R2553" i="1"/>
  <c r="Q2553" i="1"/>
  <c r="M2553" i="1"/>
  <c r="O2553" i="1" s="1"/>
  <c r="AG2552" i="1"/>
  <c r="U2552" i="1"/>
  <c r="T2552" i="1"/>
  <c r="R2552" i="1"/>
  <c r="Q2552" i="1"/>
  <c r="O2552" i="1"/>
  <c r="M2552" i="1"/>
  <c r="AG2551" i="1"/>
  <c r="U2551" i="1"/>
  <c r="T2551" i="1"/>
  <c r="R2551" i="1"/>
  <c r="Q2551" i="1"/>
  <c r="O2551" i="1"/>
  <c r="M2551" i="1"/>
  <c r="AG2550" i="1"/>
  <c r="T2550" i="1"/>
  <c r="U2550" i="1" s="1"/>
  <c r="R2550" i="1"/>
  <c r="O2550" i="1"/>
  <c r="M2550" i="1"/>
  <c r="Q2550" i="1" s="1"/>
  <c r="AG2549" i="1"/>
  <c r="T2549" i="1"/>
  <c r="U2549" i="1" s="1"/>
  <c r="R2549" i="1"/>
  <c r="M2549" i="1"/>
  <c r="O2549" i="1" s="1"/>
  <c r="AG2548" i="1"/>
  <c r="U2548" i="1"/>
  <c r="T2548" i="1"/>
  <c r="R2548" i="1"/>
  <c r="Q2548" i="1"/>
  <c r="O2548" i="1"/>
  <c r="M2548" i="1"/>
  <c r="AG2547" i="1"/>
  <c r="T2547" i="1"/>
  <c r="U2547" i="1" s="1"/>
  <c r="R2547" i="1"/>
  <c r="Q2547" i="1"/>
  <c r="O2547" i="1"/>
  <c r="M2547" i="1"/>
  <c r="AG2546" i="1"/>
  <c r="U2546" i="1"/>
  <c r="T2546" i="1"/>
  <c r="R2546" i="1"/>
  <c r="M2546" i="1"/>
  <c r="AG2545" i="1"/>
  <c r="T2545" i="1"/>
  <c r="U2545" i="1" s="1"/>
  <c r="R2545" i="1"/>
  <c r="Q2545" i="1"/>
  <c r="M2545" i="1"/>
  <c r="O2545" i="1" s="1"/>
  <c r="AG2544" i="1"/>
  <c r="U2544" i="1"/>
  <c r="T2544" i="1"/>
  <c r="R2544" i="1"/>
  <c r="Q2544" i="1"/>
  <c r="O2544" i="1"/>
  <c r="M2544" i="1"/>
  <c r="AG2543" i="1"/>
  <c r="T2543" i="1"/>
  <c r="U2543" i="1" s="1"/>
  <c r="R2543" i="1"/>
  <c r="M2543" i="1"/>
  <c r="AG2542" i="1"/>
  <c r="T2542" i="1"/>
  <c r="U2542" i="1" s="1"/>
  <c r="R2542" i="1"/>
  <c r="O2542" i="1"/>
  <c r="M2542" i="1"/>
  <c r="Q2542" i="1" s="1"/>
  <c r="AG2541" i="1"/>
  <c r="T2541" i="1"/>
  <c r="U2541" i="1" s="1"/>
  <c r="R2541" i="1"/>
  <c r="Q2541" i="1"/>
  <c r="M2541" i="1"/>
  <c r="O2541" i="1" s="1"/>
  <c r="AG2540" i="1"/>
  <c r="U2540" i="1"/>
  <c r="T2540" i="1"/>
  <c r="R2540" i="1"/>
  <c r="Q2540" i="1"/>
  <c r="O2540" i="1"/>
  <c r="M2540" i="1"/>
  <c r="AG2539" i="1"/>
  <c r="U2539" i="1"/>
  <c r="T2539" i="1"/>
  <c r="R2539" i="1"/>
  <c r="O2539" i="1"/>
  <c r="M2539" i="1"/>
  <c r="Q2539" i="1" s="1"/>
  <c r="AG2538" i="1"/>
  <c r="U2538" i="1"/>
  <c r="T2538" i="1"/>
  <c r="R2538" i="1"/>
  <c r="O2538" i="1"/>
  <c r="M2538" i="1"/>
  <c r="Q2538" i="1" s="1"/>
  <c r="AG2537" i="1"/>
  <c r="T2537" i="1"/>
  <c r="U2537" i="1" s="1"/>
  <c r="R2537" i="1"/>
  <c r="M2537" i="1"/>
  <c r="AG2536" i="1"/>
  <c r="U2536" i="1"/>
  <c r="T2536" i="1"/>
  <c r="R2536" i="1"/>
  <c r="Q2536" i="1"/>
  <c r="O2536" i="1"/>
  <c r="M2536" i="1"/>
  <c r="AG2535" i="1"/>
  <c r="U2535" i="1"/>
  <c r="T2535" i="1"/>
  <c r="R2535" i="1"/>
  <c r="Q2535" i="1"/>
  <c r="O2535" i="1"/>
  <c r="M2535" i="1"/>
  <c r="AG2534" i="1"/>
  <c r="T2534" i="1"/>
  <c r="U2534" i="1" s="1"/>
  <c r="R2534" i="1"/>
  <c r="M2534" i="1"/>
  <c r="AG2533" i="1"/>
  <c r="T2533" i="1"/>
  <c r="U2533" i="1" s="1"/>
  <c r="R2533" i="1"/>
  <c r="Q2533" i="1"/>
  <c r="M2533" i="1"/>
  <c r="O2533" i="1" s="1"/>
  <c r="AG2532" i="1"/>
  <c r="U2532" i="1"/>
  <c r="T2532" i="1"/>
  <c r="R2532" i="1"/>
  <c r="Q2532" i="1"/>
  <c r="O2532" i="1"/>
  <c r="M2532" i="1"/>
  <c r="AG2531" i="1"/>
  <c r="U2531" i="1"/>
  <c r="T2531" i="1"/>
  <c r="R2531" i="1"/>
  <c r="M2531" i="1"/>
  <c r="O2531" i="1" s="1"/>
  <c r="AG2530" i="1"/>
  <c r="T2530" i="1"/>
  <c r="U2530" i="1" s="1"/>
  <c r="R2530" i="1"/>
  <c r="M2530" i="1"/>
  <c r="AG2529" i="1"/>
  <c r="T2529" i="1"/>
  <c r="U2529" i="1" s="1"/>
  <c r="R2529" i="1"/>
  <c r="Q2529" i="1"/>
  <c r="M2529" i="1"/>
  <c r="O2529" i="1" s="1"/>
  <c r="AG2528" i="1"/>
  <c r="U2528" i="1"/>
  <c r="T2528" i="1"/>
  <c r="R2528" i="1"/>
  <c r="Q2528" i="1"/>
  <c r="O2528" i="1"/>
  <c r="M2528" i="1"/>
  <c r="AG2527" i="1"/>
  <c r="T2527" i="1"/>
  <c r="U2527" i="1" s="1"/>
  <c r="R2527" i="1"/>
  <c r="Q2527" i="1"/>
  <c r="O2527" i="1"/>
  <c r="M2527" i="1"/>
  <c r="AG2526" i="1"/>
  <c r="T2526" i="1"/>
  <c r="U2526" i="1" s="1"/>
  <c r="R2526" i="1"/>
  <c r="O2526" i="1"/>
  <c r="M2526" i="1"/>
  <c r="Q2526" i="1" s="1"/>
  <c r="AG2525" i="1"/>
  <c r="T2525" i="1"/>
  <c r="U2525" i="1" s="1"/>
  <c r="R2525" i="1"/>
  <c r="M2525" i="1"/>
  <c r="AG2524" i="1"/>
  <c r="U2524" i="1"/>
  <c r="T2524" i="1"/>
  <c r="R2524" i="1"/>
  <c r="Q2524" i="1"/>
  <c r="O2524" i="1"/>
  <c r="M2524" i="1"/>
  <c r="AG2523" i="1"/>
  <c r="T2523" i="1"/>
  <c r="U2523" i="1" s="1"/>
  <c r="R2523" i="1"/>
  <c r="Q2523" i="1"/>
  <c r="M2523" i="1"/>
  <c r="O2523" i="1" s="1"/>
  <c r="AG2522" i="1"/>
  <c r="T2522" i="1"/>
  <c r="U2522" i="1" s="1"/>
  <c r="R2522" i="1"/>
  <c r="O2522" i="1"/>
  <c r="M2522" i="1"/>
  <c r="Q2522" i="1" s="1"/>
  <c r="AG2521" i="1"/>
  <c r="T2521" i="1"/>
  <c r="U2521" i="1" s="1"/>
  <c r="R2521" i="1"/>
  <c r="Q2521" i="1"/>
  <c r="M2521" i="1"/>
  <c r="O2521" i="1" s="1"/>
  <c r="AG2520" i="1"/>
  <c r="U2520" i="1"/>
  <c r="T2520" i="1"/>
  <c r="R2520" i="1"/>
  <c r="Q2520" i="1"/>
  <c r="O2520" i="1"/>
  <c r="M2520" i="1"/>
  <c r="AG2519" i="1"/>
  <c r="U2519" i="1"/>
  <c r="T2519" i="1"/>
  <c r="R2519" i="1"/>
  <c r="O2519" i="1"/>
  <c r="M2519" i="1"/>
  <c r="Q2519" i="1" s="1"/>
  <c r="AG2518" i="1"/>
  <c r="T2518" i="1"/>
  <c r="U2518" i="1" s="1"/>
  <c r="R2518" i="1"/>
  <c r="M2518" i="1"/>
  <c r="AG2517" i="1"/>
  <c r="T2517" i="1"/>
  <c r="U2517" i="1" s="1"/>
  <c r="R2517" i="1"/>
  <c r="M2517" i="1"/>
  <c r="AG2516" i="1"/>
  <c r="U2516" i="1"/>
  <c r="T2516" i="1"/>
  <c r="R2516" i="1"/>
  <c r="Q2516" i="1"/>
  <c r="O2516" i="1"/>
  <c r="M2516" i="1"/>
  <c r="AG2515" i="1"/>
  <c r="T2515" i="1"/>
  <c r="U2515" i="1" s="1"/>
  <c r="R2515" i="1"/>
  <c r="O2515" i="1"/>
  <c r="M2515" i="1"/>
  <c r="Q2515" i="1" s="1"/>
  <c r="AG2514" i="1"/>
  <c r="U2514" i="1"/>
  <c r="T2514" i="1"/>
  <c r="R2514" i="1"/>
  <c r="M2514" i="1"/>
  <c r="Q2514" i="1" s="1"/>
  <c r="AG2513" i="1"/>
  <c r="T2513" i="1"/>
  <c r="U2513" i="1" s="1"/>
  <c r="R2513" i="1"/>
  <c r="M2513" i="1"/>
  <c r="O2513" i="1" s="1"/>
  <c r="AG2512" i="1"/>
  <c r="U2512" i="1"/>
  <c r="T2512" i="1"/>
  <c r="R2512" i="1"/>
  <c r="Q2512" i="1"/>
  <c r="O2512" i="1"/>
  <c r="M2512" i="1"/>
  <c r="AG2511" i="1"/>
  <c r="U2511" i="1"/>
  <c r="T2511" i="1"/>
  <c r="R2511" i="1"/>
  <c r="Q2511" i="1"/>
  <c r="O2511" i="1"/>
  <c r="M2511" i="1"/>
  <c r="AG2510" i="1"/>
  <c r="U2510" i="1"/>
  <c r="T2510" i="1"/>
  <c r="R2510" i="1"/>
  <c r="O2510" i="1"/>
  <c r="M2510" i="1"/>
  <c r="Q2510" i="1" s="1"/>
  <c r="AG2509" i="1"/>
  <c r="T2509" i="1"/>
  <c r="U2509" i="1" s="1"/>
  <c r="R2509" i="1"/>
  <c r="Q2509" i="1"/>
  <c r="M2509" i="1"/>
  <c r="O2509" i="1" s="1"/>
  <c r="AG2508" i="1"/>
  <c r="U2508" i="1"/>
  <c r="T2508" i="1"/>
  <c r="R2508" i="1"/>
  <c r="Q2508" i="1"/>
  <c r="O2508" i="1"/>
  <c r="M2508" i="1"/>
  <c r="AG2507" i="1"/>
  <c r="T2507" i="1"/>
  <c r="U2507" i="1" s="1"/>
  <c r="R2507" i="1"/>
  <c r="Q2507" i="1"/>
  <c r="O2507" i="1"/>
  <c r="M2507" i="1"/>
  <c r="AG2506" i="1"/>
  <c r="T2506" i="1"/>
  <c r="U2506" i="1" s="1"/>
  <c r="R2506" i="1"/>
  <c r="M2506" i="1"/>
  <c r="AG2505" i="1"/>
  <c r="T2505" i="1"/>
  <c r="U2505" i="1" s="1"/>
  <c r="R2505" i="1"/>
  <c r="Q2505" i="1"/>
  <c r="M2505" i="1"/>
  <c r="O2505" i="1" s="1"/>
  <c r="AG2504" i="1"/>
  <c r="U2504" i="1"/>
  <c r="T2504" i="1"/>
  <c r="R2504" i="1"/>
  <c r="Q2504" i="1"/>
  <c r="O2504" i="1"/>
  <c r="M2504" i="1"/>
  <c r="AG2503" i="1"/>
  <c r="U2503" i="1"/>
  <c r="T2503" i="1"/>
  <c r="R2503" i="1"/>
  <c r="Q2503" i="1"/>
  <c r="O2503" i="1"/>
  <c r="M2503" i="1"/>
  <c r="AG2502" i="1"/>
  <c r="T2502" i="1"/>
  <c r="U2502" i="1" s="1"/>
  <c r="R2502" i="1"/>
  <c r="O2502" i="1"/>
  <c r="M2502" i="1"/>
  <c r="Q2502" i="1" s="1"/>
  <c r="AG2501" i="1"/>
  <c r="T2501" i="1"/>
  <c r="U2501" i="1" s="1"/>
  <c r="R2501" i="1"/>
  <c r="M2501" i="1"/>
  <c r="O2501" i="1" s="1"/>
  <c r="AG2500" i="1"/>
  <c r="U2500" i="1"/>
  <c r="T2500" i="1"/>
  <c r="R2500" i="1"/>
  <c r="Q2500" i="1"/>
  <c r="O2500" i="1"/>
  <c r="M2500" i="1"/>
  <c r="AG2499" i="1"/>
  <c r="T2499" i="1"/>
  <c r="U2499" i="1" s="1"/>
  <c r="R2499" i="1"/>
  <c r="Q2499" i="1"/>
  <c r="O2499" i="1"/>
  <c r="M2499" i="1"/>
  <c r="AG2498" i="1"/>
  <c r="U2498" i="1"/>
  <c r="T2498" i="1"/>
  <c r="R2498" i="1"/>
  <c r="M2498" i="1"/>
  <c r="AG2497" i="1"/>
  <c r="T2497" i="1"/>
  <c r="U2497" i="1" s="1"/>
  <c r="R2497" i="1"/>
  <c r="Q2497" i="1"/>
  <c r="M2497" i="1"/>
  <c r="O2497" i="1" s="1"/>
  <c r="AG2496" i="1"/>
  <c r="U2496" i="1"/>
  <c r="T2496" i="1"/>
  <c r="R2496" i="1"/>
  <c r="Q2496" i="1"/>
  <c r="O2496" i="1"/>
  <c r="M2496" i="1"/>
  <c r="AG2495" i="1"/>
  <c r="T2495" i="1"/>
  <c r="U2495" i="1" s="1"/>
  <c r="R2495" i="1"/>
  <c r="M2495" i="1"/>
  <c r="AG2494" i="1"/>
  <c r="T2494" i="1"/>
  <c r="U2494" i="1" s="1"/>
  <c r="R2494" i="1"/>
  <c r="O2494" i="1"/>
  <c r="M2494" i="1"/>
  <c r="Q2494" i="1" s="1"/>
  <c r="AG2493" i="1"/>
  <c r="T2493" i="1"/>
  <c r="U2493" i="1" s="1"/>
  <c r="R2493" i="1"/>
  <c r="Q2493" i="1"/>
  <c r="M2493" i="1"/>
  <c r="O2493" i="1" s="1"/>
  <c r="AG2492" i="1"/>
  <c r="U2492" i="1"/>
  <c r="T2492" i="1"/>
  <c r="R2492" i="1"/>
  <c r="Q2492" i="1"/>
  <c r="O2492" i="1"/>
  <c r="M2492" i="1"/>
  <c r="AG2491" i="1"/>
  <c r="T2491" i="1"/>
  <c r="U2491" i="1" s="1"/>
  <c r="R2491" i="1"/>
  <c r="O2491" i="1"/>
  <c r="M2491" i="1"/>
  <c r="Q2491" i="1" s="1"/>
  <c r="AG2490" i="1"/>
  <c r="U2490" i="1"/>
  <c r="T2490" i="1"/>
  <c r="R2490" i="1"/>
  <c r="O2490" i="1"/>
  <c r="M2490" i="1"/>
  <c r="Q2490" i="1" s="1"/>
  <c r="AG2489" i="1"/>
  <c r="T2489" i="1"/>
  <c r="U2489" i="1" s="1"/>
  <c r="R2489" i="1"/>
  <c r="M2489" i="1"/>
  <c r="AG2488" i="1"/>
  <c r="U2488" i="1"/>
  <c r="T2488" i="1"/>
  <c r="R2488" i="1"/>
  <c r="Q2488" i="1"/>
  <c r="O2488" i="1"/>
  <c r="M2488" i="1"/>
  <c r="AG2487" i="1"/>
  <c r="U2487" i="1"/>
  <c r="T2487" i="1"/>
  <c r="R2487" i="1"/>
  <c r="Q2487" i="1"/>
  <c r="O2487" i="1"/>
  <c r="M2487" i="1"/>
  <c r="AG2486" i="1"/>
  <c r="T2486" i="1"/>
  <c r="U2486" i="1" s="1"/>
  <c r="R2486" i="1"/>
  <c r="M2486" i="1"/>
  <c r="Q2486" i="1" s="1"/>
  <c r="AG2485" i="1"/>
  <c r="T2485" i="1"/>
  <c r="U2485" i="1" s="1"/>
  <c r="R2485" i="1"/>
  <c r="Q2485" i="1"/>
  <c r="M2485" i="1"/>
  <c r="O2485" i="1" s="1"/>
  <c r="AG2484" i="1"/>
  <c r="U2484" i="1"/>
  <c r="T2484" i="1"/>
  <c r="R2484" i="1"/>
  <c r="Q2484" i="1"/>
  <c r="O2484" i="1"/>
  <c r="M2484" i="1"/>
  <c r="AG2483" i="1"/>
  <c r="U2483" i="1"/>
  <c r="T2483" i="1"/>
  <c r="R2483" i="1"/>
  <c r="M2483" i="1"/>
  <c r="AG2482" i="1"/>
  <c r="U2482" i="1"/>
  <c r="T2482" i="1"/>
  <c r="R2482" i="1"/>
  <c r="M2482" i="1"/>
  <c r="Q2482" i="1" s="1"/>
  <c r="AG2481" i="1"/>
  <c r="T2481" i="1"/>
  <c r="U2481" i="1" s="1"/>
  <c r="R2481" i="1"/>
  <c r="Q2481" i="1"/>
  <c r="M2481" i="1"/>
  <c r="O2481" i="1" s="1"/>
  <c r="AG2480" i="1"/>
  <c r="U2480" i="1"/>
  <c r="T2480" i="1"/>
  <c r="R2480" i="1"/>
  <c r="Q2480" i="1"/>
  <c r="O2480" i="1"/>
  <c r="M2480" i="1"/>
  <c r="AG2479" i="1"/>
  <c r="T2479" i="1"/>
  <c r="U2479" i="1" s="1"/>
  <c r="R2479" i="1"/>
  <c r="Q2479" i="1"/>
  <c r="O2479" i="1"/>
  <c r="M2479" i="1"/>
  <c r="AG2478" i="1"/>
  <c r="U2478" i="1"/>
  <c r="T2478" i="1"/>
  <c r="R2478" i="1"/>
  <c r="O2478" i="1"/>
  <c r="M2478" i="1"/>
  <c r="Q2478" i="1" s="1"/>
  <c r="AG2477" i="1"/>
  <c r="T2477" i="1"/>
  <c r="U2477" i="1" s="1"/>
  <c r="R2477" i="1"/>
  <c r="M2477" i="1"/>
  <c r="AG2476" i="1"/>
  <c r="U2476" i="1"/>
  <c r="T2476" i="1"/>
  <c r="R2476" i="1"/>
  <c r="Q2476" i="1"/>
  <c r="O2476" i="1"/>
  <c r="M2476" i="1"/>
  <c r="AG2475" i="1"/>
  <c r="T2475" i="1"/>
  <c r="U2475" i="1" s="1"/>
  <c r="R2475" i="1"/>
  <c r="Q2475" i="1"/>
  <c r="M2475" i="1"/>
  <c r="O2475" i="1" s="1"/>
  <c r="AG2474" i="1"/>
  <c r="T2474" i="1"/>
  <c r="U2474" i="1" s="1"/>
  <c r="R2474" i="1"/>
  <c r="O2474" i="1"/>
  <c r="M2474" i="1"/>
  <c r="Q2474" i="1" s="1"/>
  <c r="AG2473" i="1"/>
  <c r="T2473" i="1"/>
  <c r="U2473" i="1" s="1"/>
  <c r="R2473" i="1"/>
  <c r="Q2473" i="1"/>
  <c r="M2473" i="1"/>
  <c r="O2473" i="1" s="1"/>
  <c r="AG2472" i="1"/>
  <c r="U2472" i="1"/>
  <c r="T2472" i="1"/>
  <c r="R2472" i="1"/>
  <c r="Q2472" i="1"/>
  <c r="O2472" i="1"/>
  <c r="M2472" i="1"/>
  <c r="AG2471" i="1"/>
  <c r="U2471" i="1"/>
  <c r="T2471" i="1"/>
  <c r="R2471" i="1"/>
  <c r="O2471" i="1"/>
  <c r="M2471" i="1"/>
  <c r="Q2471" i="1" s="1"/>
  <c r="AG2470" i="1"/>
  <c r="T2470" i="1"/>
  <c r="U2470" i="1" s="1"/>
  <c r="R2470" i="1"/>
  <c r="M2470" i="1"/>
  <c r="AG2469" i="1"/>
  <c r="T2469" i="1"/>
  <c r="U2469" i="1" s="1"/>
  <c r="R2469" i="1"/>
  <c r="M2469" i="1"/>
  <c r="AG2468" i="1"/>
  <c r="U2468" i="1"/>
  <c r="T2468" i="1"/>
  <c r="R2468" i="1"/>
  <c r="Q2468" i="1"/>
  <c r="O2468" i="1"/>
  <c r="M2468" i="1"/>
  <c r="AG2467" i="1"/>
  <c r="T2467" i="1"/>
  <c r="U2467" i="1" s="1"/>
  <c r="R2467" i="1"/>
  <c r="M2467" i="1"/>
  <c r="Q2467" i="1" s="1"/>
  <c r="AG2466" i="1"/>
  <c r="U2466" i="1"/>
  <c r="T2466" i="1"/>
  <c r="R2466" i="1"/>
  <c r="O2466" i="1"/>
  <c r="M2466" i="1"/>
  <c r="Q2466" i="1" s="1"/>
  <c r="AG2465" i="1"/>
  <c r="T2465" i="1"/>
  <c r="U2465" i="1" s="1"/>
  <c r="R2465" i="1"/>
  <c r="M2465" i="1"/>
  <c r="O2465" i="1" s="1"/>
  <c r="AG2464" i="1"/>
  <c r="U2464" i="1"/>
  <c r="T2464" i="1"/>
  <c r="R2464" i="1"/>
  <c r="Q2464" i="1"/>
  <c r="O2464" i="1"/>
  <c r="M2464" i="1"/>
  <c r="AG2463" i="1"/>
  <c r="U2463" i="1"/>
  <c r="T2463" i="1"/>
  <c r="R2463" i="1"/>
  <c r="M2463" i="1"/>
  <c r="Q2463" i="1" s="1"/>
  <c r="AG2462" i="1"/>
  <c r="U2462" i="1"/>
  <c r="T2462" i="1"/>
  <c r="R2462" i="1"/>
  <c r="O2462" i="1"/>
  <c r="M2462" i="1"/>
  <c r="Q2462" i="1" s="1"/>
  <c r="AG2461" i="1"/>
  <c r="T2461" i="1"/>
  <c r="U2461" i="1" s="1"/>
  <c r="R2461" i="1"/>
  <c r="M2461" i="1"/>
  <c r="O2461" i="1" s="1"/>
  <c r="AG2460" i="1"/>
  <c r="U2460" i="1"/>
  <c r="T2460" i="1"/>
  <c r="R2460" i="1"/>
  <c r="Q2460" i="1"/>
  <c r="O2460" i="1"/>
  <c r="M2460" i="1"/>
  <c r="AG2459" i="1"/>
  <c r="T2459" i="1"/>
  <c r="U2459" i="1" s="1"/>
  <c r="R2459" i="1"/>
  <c r="M2459" i="1"/>
  <c r="Q2459" i="1" s="1"/>
  <c r="AG2458" i="1"/>
  <c r="T2458" i="1"/>
  <c r="U2458" i="1" s="1"/>
  <c r="R2458" i="1"/>
  <c r="M2458" i="1"/>
  <c r="AG2457" i="1"/>
  <c r="T2457" i="1"/>
  <c r="U2457" i="1" s="1"/>
  <c r="R2457" i="1"/>
  <c r="Q2457" i="1"/>
  <c r="M2457" i="1"/>
  <c r="O2457" i="1" s="1"/>
  <c r="AG2456" i="1"/>
  <c r="U2456" i="1"/>
  <c r="T2456" i="1"/>
  <c r="R2456" i="1"/>
  <c r="Q2456" i="1"/>
  <c r="O2456" i="1"/>
  <c r="M2456" i="1"/>
  <c r="AG2455" i="1"/>
  <c r="U2455" i="1"/>
  <c r="T2455" i="1"/>
  <c r="R2455" i="1"/>
  <c r="Q2455" i="1"/>
  <c r="O2455" i="1"/>
  <c r="M2455" i="1"/>
  <c r="AG2454" i="1"/>
  <c r="T2454" i="1"/>
  <c r="U2454" i="1" s="1"/>
  <c r="R2454" i="1"/>
  <c r="O2454" i="1"/>
  <c r="M2454" i="1"/>
  <c r="Q2454" i="1" s="1"/>
  <c r="AG2453" i="1"/>
  <c r="T2453" i="1"/>
  <c r="U2453" i="1" s="1"/>
  <c r="R2453" i="1"/>
  <c r="M2453" i="1"/>
  <c r="O2453" i="1" s="1"/>
  <c r="AG2452" i="1"/>
  <c r="U2452" i="1"/>
  <c r="T2452" i="1"/>
  <c r="R2452" i="1"/>
  <c r="Q2452" i="1"/>
  <c r="O2452" i="1"/>
  <c r="M2452" i="1"/>
  <c r="AG2451" i="1"/>
  <c r="T2451" i="1"/>
  <c r="U2451" i="1" s="1"/>
  <c r="R2451" i="1"/>
  <c r="Q2451" i="1"/>
  <c r="O2451" i="1"/>
  <c r="M2451" i="1"/>
  <c r="AG2450" i="1"/>
  <c r="U2450" i="1"/>
  <c r="T2450" i="1"/>
  <c r="R2450" i="1"/>
  <c r="M2450" i="1"/>
  <c r="AG2449" i="1"/>
  <c r="T2449" i="1"/>
  <c r="U2449" i="1" s="1"/>
  <c r="R2449" i="1"/>
  <c r="Q2449" i="1"/>
  <c r="M2449" i="1"/>
  <c r="O2449" i="1" s="1"/>
  <c r="AG2448" i="1"/>
  <c r="U2448" i="1"/>
  <c r="T2448" i="1"/>
  <c r="R2448" i="1"/>
  <c r="Q2448" i="1"/>
  <c r="O2448" i="1"/>
  <c r="M2448" i="1"/>
  <c r="AG2447" i="1"/>
  <c r="T2447" i="1"/>
  <c r="U2447" i="1" s="1"/>
  <c r="R2447" i="1"/>
  <c r="M2447" i="1"/>
  <c r="AG2446" i="1"/>
  <c r="T2446" i="1"/>
  <c r="U2446" i="1" s="1"/>
  <c r="R2446" i="1"/>
  <c r="O2446" i="1"/>
  <c r="M2446" i="1"/>
  <c r="Q2446" i="1" s="1"/>
  <c r="AG2445" i="1"/>
  <c r="T2445" i="1"/>
  <c r="U2445" i="1" s="1"/>
  <c r="R2445" i="1"/>
  <c r="Q2445" i="1"/>
  <c r="M2445" i="1"/>
  <c r="O2445" i="1" s="1"/>
  <c r="AG2444" i="1"/>
  <c r="U2444" i="1"/>
  <c r="T2444" i="1"/>
  <c r="R2444" i="1"/>
  <c r="Q2444" i="1"/>
  <c r="O2444" i="1"/>
  <c r="M2444" i="1"/>
  <c r="AG2443" i="1"/>
  <c r="U2443" i="1"/>
  <c r="T2443" i="1"/>
  <c r="R2443" i="1"/>
  <c r="O2443" i="1"/>
  <c r="M2443" i="1"/>
  <c r="Q2443" i="1" s="1"/>
  <c r="AG2442" i="1"/>
  <c r="U2442" i="1"/>
  <c r="T2442" i="1"/>
  <c r="R2442" i="1"/>
  <c r="O2442" i="1"/>
  <c r="M2442" i="1"/>
  <c r="Q2442" i="1" s="1"/>
  <c r="AG2441" i="1"/>
  <c r="T2441" i="1"/>
  <c r="U2441" i="1" s="1"/>
  <c r="R2441" i="1"/>
  <c r="M2441" i="1"/>
  <c r="AG2440" i="1"/>
  <c r="U2440" i="1"/>
  <c r="T2440" i="1"/>
  <c r="R2440" i="1"/>
  <c r="Q2440" i="1"/>
  <c r="O2440" i="1"/>
  <c r="M2440" i="1"/>
  <c r="AG2439" i="1"/>
  <c r="U2439" i="1"/>
  <c r="T2439" i="1"/>
  <c r="R2439" i="1"/>
  <c r="Q2439" i="1"/>
  <c r="O2439" i="1"/>
  <c r="M2439" i="1"/>
  <c r="AG2438" i="1"/>
  <c r="T2438" i="1"/>
  <c r="U2438" i="1" s="1"/>
  <c r="R2438" i="1"/>
  <c r="M2438" i="1"/>
  <c r="AG2437" i="1"/>
  <c r="T2437" i="1"/>
  <c r="U2437" i="1" s="1"/>
  <c r="R2437" i="1"/>
  <c r="Q2437" i="1"/>
  <c r="M2437" i="1"/>
  <c r="O2437" i="1" s="1"/>
  <c r="AG2436" i="1"/>
  <c r="U2436" i="1"/>
  <c r="T2436" i="1"/>
  <c r="R2436" i="1"/>
  <c r="Q2436" i="1"/>
  <c r="O2436" i="1"/>
  <c r="M2436" i="1"/>
  <c r="AG2435" i="1"/>
  <c r="U2435" i="1"/>
  <c r="T2435" i="1"/>
  <c r="R2435" i="1"/>
  <c r="M2435" i="1"/>
  <c r="O2435" i="1" s="1"/>
  <c r="AG2434" i="1"/>
  <c r="T2434" i="1"/>
  <c r="U2434" i="1" s="1"/>
  <c r="R2434" i="1"/>
  <c r="M2434" i="1"/>
  <c r="AG2433" i="1"/>
  <c r="T2433" i="1"/>
  <c r="U2433" i="1" s="1"/>
  <c r="R2433" i="1"/>
  <c r="Q2433" i="1"/>
  <c r="M2433" i="1"/>
  <c r="O2433" i="1" s="1"/>
  <c r="AG2432" i="1"/>
  <c r="U2432" i="1"/>
  <c r="T2432" i="1"/>
  <c r="R2432" i="1"/>
  <c r="Q2432" i="1"/>
  <c r="O2432" i="1"/>
  <c r="M2432" i="1"/>
  <c r="AG2431" i="1"/>
  <c r="T2431" i="1"/>
  <c r="U2431" i="1" s="1"/>
  <c r="R2431" i="1"/>
  <c r="Q2431" i="1"/>
  <c r="O2431" i="1"/>
  <c r="M2431" i="1"/>
  <c r="AG2430" i="1"/>
  <c r="T2430" i="1"/>
  <c r="U2430" i="1" s="1"/>
  <c r="R2430" i="1"/>
  <c r="O2430" i="1"/>
  <c r="M2430" i="1"/>
  <c r="Q2430" i="1" s="1"/>
  <c r="AG2429" i="1"/>
  <c r="T2429" i="1"/>
  <c r="U2429" i="1" s="1"/>
  <c r="R2429" i="1"/>
  <c r="M2429" i="1"/>
  <c r="AG2428" i="1"/>
  <c r="U2428" i="1"/>
  <c r="T2428" i="1"/>
  <c r="R2428" i="1"/>
  <c r="Q2428" i="1"/>
  <c r="O2428" i="1"/>
  <c r="M2428" i="1"/>
  <c r="AG2427" i="1"/>
  <c r="T2427" i="1"/>
  <c r="U2427" i="1" s="1"/>
  <c r="R2427" i="1"/>
  <c r="Q2427" i="1"/>
  <c r="M2427" i="1"/>
  <c r="O2427" i="1" s="1"/>
  <c r="AG2426" i="1"/>
  <c r="T2426" i="1"/>
  <c r="U2426" i="1" s="1"/>
  <c r="R2426" i="1"/>
  <c r="O2426" i="1"/>
  <c r="M2426" i="1"/>
  <c r="Q2426" i="1" s="1"/>
  <c r="AG2425" i="1"/>
  <c r="T2425" i="1"/>
  <c r="U2425" i="1" s="1"/>
  <c r="R2425" i="1"/>
  <c r="Q2425" i="1"/>
  <c r="M2425" i="1"/>
  <c r="O2425" i="1" s="1"/>
  <c r="AG2424" i="1"/>
  <c r="U2424" i="1"/>
  <c r="T2424" i="1"/>
  <c r="R2424" i="1"/>
  <c r="Q2424" i="1"/>
  <c r="O2424" i="1"/>
  <c r="M2424" i="1"/>
  <c r="AG2423" i="1"/>
  <c r="U2423" i="1"/>
  <c r="T2423" i="1"/>
  <c r="R2423" i="1"/>
  <c r="O2423" i="1"/>
  <c r="M2423" i="1"/>
  <c r="Q2423" i="1" s="1"/>
  <c r="AG2422" i="1"/>
  <c r="T2422" i="1"/>
  <c r="U2422" i="1" s="1"/>
  <c r="R2422" i="1"/>
  <c r="M2422" i="1"/>
  <c r="AG2421" i="1"/>
  <c r="T2421" i="1"/>
  <c r="U2421" i="1" s="1"/>
  <c r="R2421" i="1"/>
  <c r="M2421" i="1"/>
  <c r="AG2420" i="1"/>
  <c r="U2420" i="1"/>
  <c r="T2420" i="1"/>
  <c r="R2420" i="1"/>
  <c r="Q2420" i="1"/>
  <c r="O2420" i="1"/>
  <c r="M2420" i="1"/>
  <c r="AG2419" i="1"/>
  <c r="T2419" i="1"/>
  <c r="U2419" i="1" s="1"/>
  <c r="R2419" i="1"/>
  <c r="M2419" i="1"/>
  <c r="Q2419" i="1" s="1"/>
  <c r="AG2418" i="1"/>
  <c r="U2418" i="1"/>
  <c r="T2418" i="1"/>
  <c r="R2418" i="1"/>
  <c r="M2418" i="1"/>
  <c r="Q2418" i="1" s="1"/>
  <c r="AG2417" i="1"/>
  <c r="T2417" i="1"/>
  <c r="U2417" i="1" s="1"/>
  <c r="R2417" i="1"/>
  <c r="M2417" i="1"/>
  <c r="O2417" i="1" s="1"/>
  <c r="AG2416" i="1"/>
  <c r="U2416" i="1"/>
  <c r="T2416" i="1"/>
  <c r="R2416" i="1"/>
  <c r="Q2416" i="1"/>
  <c r="O2416" i="1"/>
  <c r="M2416" i="1"/>
  <c r="AG2415" i="1"/>
  <c r="U2415" i="1"/>
  <c r="T2415" i="1"/>
  <c r="R2415" i="1"/>
  <c r="Q2415" i="1"/>
  <c r="O2415" i="1"/>
  <c r="M2415" i="1"/>
  <c r="AG2414" i="1"/>
  <c r="U2414" i="1"/>
  <c r="T2414" i="1"/>
  <c r="R2414" i="1"/>
  <c r="O2414" i="1"/>
  <c r="M2414" i="1"/>
  <c r="Q2414" i="1" s="1"/>
  <c r="AG2413" i="1"/>
  <c r="T2413" i="1"/>
  <c r="U2413" i="1" s="1"/>
  <c r="R2413" i="1"/>
  <c r="M2413" i="1"/>
  <c r="O2413" i="1" s="1"/>
  <c r="AG2412" i="1"/>
  <c r="U2412" i="1"/>
  <c r="T2412" i="1"/>
  <c r="R2412" i="1"/>
  <c r="Q2412" i="1"/>
  <c r="O2412" i="1"/>
  <c r="M2412" i="1"/>
  <c r="AG2411" i="1"/>
  <c r="T2411" i="1"/>
  <c r="U2411" i="1" s="1"/>
  <c r="R2411" i="1"/>
  <c r="Q2411" i="1"/>
  <c r="O2411" i="1"/>
  <c r="M2411" i="1"/>
  <c r="AG2410" i="1"/>
  <c r="T2410" i="1"/>
  <c r="U2410" i="1" s="1"/>
  <c r="R2410" i="1"/>
  <c r="M2410" i="1"/>
  <c r="AG2409" i="1"/>
  <c r="T2409" i="1"/>
  <c r="U2409" i="1" s="1"/>
  <c r="R2409" i="1"/>
  <c r="Q2409" i="1"/>
  <c r="M2409" i="1"/>
  <c r="O2409" i="1" s="1"/>
  <c r="AG2408" i="1"/>
  <c r="U2408" i="1"/>
  <c r="T2408" i="1"/>
  <c r="R2408" i="1"/>
  <c r="Q2408" i="1"/>
  <c r="O2408" i="1"/>
  <c r="M2408" i="1"/>
  <c r="AG2407" i="1"/>
  <c r="U2407" i="1"/>
  <c r="T2407" i="1"/>
  <c r="R2407" i="1"/>
  <c r="Q2407" i="1"/>
  <c r="O2407" i="1"/>
  <c r="M2407" i="1"/>
  <c r="AG2406" i="1"/>
  <c r="T2406" i="1"/>
  <c r="U2406" i="1" s="1"/>
  <c r="R2406" i="1"/>
  <c r="O2406" i="1"/>
  <c r="M2406" i="1"/>
  <c r="Q2406" i="1" s="1"/>
  <c r="AG2405" i="1"/>
  <c r="T2405" i="1"/>
  <c r="U2405" i="1" s="1"/>
  <c r="R2405" i="1"/>
  <c r="M2405" i="1"/>
  <c r="O2405" i="1" s="1"/>
  <c r="AG2404" i="1"/>
  <c r="U2404" i="1"/>
  <c r="T2404" i="1"/>
  <c r="R2404" i="1"/>
  <c r="Q2404" i="1"/>
  <c r="O2404" i="1"/>
  <c r="M2404" i="1"/>
  <c r="AG2403" i="1"/>
  <c r="T2403" i="1"/>
  <c r="U2403" i="1" s="1"/>
  <c r="R2403" i="1"/>
  <c r="Q2403" i="1"/>
  <c r="O2403" i="1"/>
  <c r="M2403" i="1"/>
  <c r="AG2402" i="1"/>
  <c r="U2402" i="1"/>
  <c r="T2402" i="1"/>
  <c r="R2402" i="1"/>
  <c r="M2402" i="1"/>
  <c r="AG2401" i="1"/>
  <c r="T2401" i="1"/>
  <c r="U2401" i="1" s="1"/>
  <c r="R2401" i="1"/>
  <c r="Q2401" i="1"/>
  <c r="M2401" i="1"/>
  <c r="O2401" i="1" s="1"/>
  <c r="AG2400" i="1"/>
  <c r="U2400" i="1"/>
  <c r="T2400" i="1"/>
  <c r="R2400" i="1"/>
  <c r="Q2400" i="1"/>
  <c r="O2400" i="1"/>
  <c r="M2400" i="1"/>
  <c r="AG2399" i="1"/>
  <c r="T2399" i="1"/>
  <c r="U2399" i="1" s="1"/>
  <c r="R2399" i="1"/>
  <c r="M2399" i="1"/>
  <c r="AG2398" i="1"/>
  <c r="T2398" i="1"/>
  <c r="U2398" i="1" s="1"/>
  <c r="R2398" i="1"/>
  <c r="O2398" i="1"/>
  <c r="M2398" i="1"/>
  <c r="Q2398" i="1" s="1"/>
  <c r="AG2397" i="1"/>
  <c r="T2397" i="1"/>
  <c r="U2397" i="1" s="1"/>
  <c r="R2397" i="1"/>
  <c r="Q2397" i="1"/>
  <c r="M2397" i="1"/>
  <c r="O2397" i="1" s="1"/>
  <c r="AG2396" i="1"/>
  <c r="U2396" i="1"/>
  <c r="T2396" i="1"/>
  <c r="R2396" i="1"/>
  <c r="Q2396" i="1"/>
  <c r="O2396" i="1"/>
  <c r="M2396" i="1"/>
  <c r="AG2395" i="1"/>
  <c r="T2395" i="1"/>
  <c r="U2395" i="1" s="1"/>
  <c r="R2395" i="1"/>
  <c r="O2395" i="1"/>
  <c r="M2395" i="1"/>
  <c r="Q2395" i="1" s="1"/>
  <c r="AG2394" i="1"/>
  <c r="U2394" i="1"/>
  <c r="T2394" i="1"/>
  <c r="R2394" i="1"/>
  <c r="O2394" i="1"/>
  <c r="M2394" i="1"/>
  <c r="Q2394" i="1" s="1"/>
  <c r="AG2393" i="1"/>
  <c r="T2393" i="1"/>
  <c r="U2393" i="1" s="1"/>
  <c r="R2393" i="1"/>
  <c r="M2393" i="1"/>
  <c r="AG2392" i="1"/>
  <c r="U2392" i="1"/>
  <c r="T2392" i="1"/>
  <c r="R2392" i="1"/>
  <c r="Q2392" i="1"/>
  <c r="O2392" i="1"/>
  <c r="M2392" i="1"/>
  <c r="AG2391" i="1"/>
  <c r="U2391" i="1"/>
  <c r="T2391" i="1"/>
  <c r="R2391" i="1"/>
  <c r="Q2391" i="1"/>
  <c r="O2391" i="1"/>
  <c r="M2391" i="1"/>
  <c r="AG2390" i="1"/>
  <c r="T2390" i="1"/>
  <c r="U2390" i="1" s="1"/>
  <c r="R2390" i="1"/>
  <c r="M2390" i="1"/>
  <c r="Q2390" i="1" s="1"/>
  <c r="AG2389" i="1"/>
  <c r="T2389" i="1"/>
  <c r="U2389" i="1" s="1"/>
  <c r="R2389" i="1"/>
  <c r="Q2389" i="1"/>
  <c r="M2389" i="1"/>
  <c r="O2389" i="1" s="1"/>
  <c r="AG2388" i="1"/>
  <c r="U2388" i="1"/>
  <c r="T2388" i="1"/>
  <c r="R2388" i="1"/>
  <c r="Q2388" i="1"/>
  <c r="O2388" i="1"/>
  <c r="M2388" i="1"/>
  <c r="AG2387" i="1"/>
  <c r="U2387" i="1"/>
  <c r="T2387" i="1"/>
  <c r="R2387" i="1"/>
  <c r="M2387" i="1"/>
  <c r="AG2386" i="1"/>
  <c r="T2386" i="1"/>
  <c r="U2386" i="1" s="1"/>
  <c r="R2386" i="1"/>
  <c r="M2386" i="1"/>
  <c r="Q2386" i="1" s="1"/>
  <c r="AG2385" i="1"/>
  <c r="T2385" i="1"/>
  <c r="U2385" i="1" s="1"/>
  <c r="R2385" i="1"/>
  <c r="Q2385" i="1"/>
  <c r="M2385" i="1"/>
  <c r="O2385" i="1" s="1"/>
  <c r="AG2384" i="1"/>
  <c r="U2384" i="1"/>
  <c r="T2384" i="1"/>
  <c r="R2384" i="1"/>
  <c r="Q2384" i="1"/>
  <c r="O2384" i="1"/>
  <c r="M2384" i="1"/>
  <c r="AG2383" i="1"/>
  <c r="T2383" i="1"/>
  <c r="U2383" i="1" s="1"/>
  <c r="R2383" i="1"/>
  <c r="Q2383" i="1"/>
  <c r="O2383" i="1"/>
  <c r="M2383" i="1"/>
  <c r="AG2382" i="1"/>
  <c r="T2382" i="1"/>
  <c r="U2382" i="1" s="1"/>
  <c r="R2382" i="1"/>
  <c r="O2382" i="1"/>
  <c r="M2382" i="1"/>
  <c r="Q2382" i="1" s="1"/>
  <c r="AG2381" i="1"/>
  <c r="T2381" i="1"/>
  <c r="U2381" i="1" s="1"/>
  <c r="R2381" i="1"/>
  <c r="M2381" i="1"/>
  <c r="AG2380" i="1"/>
  <c r="U2380" i="1"/>
  <c r="T2380" i="1"/>
  <c r="R2380" i="1"/>
  <c r="Q2380" i="1"/>
  <c r="O2380" i="1"/>
  <c r="M2380" i="1"/>
  <c r="AG2379" i="1"/>
  <c r="T2379" i="1"/>
  <c r="U2379" i="1" s="1"/>
  <c r="R2379" i="1"/>
  <c r="Q2379" i="1"/>
  <c r="M2379" i="1"/>
  <c r="O2379" i="1" s="1"/>
  <c r="AG2378" i="1"/>
  <c r="T2378" i="1"/>
  <c r="U2378" i="1" s="1"/>
  <c r="R2378" i="1"/>
  <c r="O2378" i="1"/>
  <c r="M2378" i="1"/>
  <c r="Q2378" i="1" s="1"/>
  <c r="AG2377" i="1"/>
  <c r="T2377" i="1"/>
  <c r="U2377" i="1" s="1"/>
  <c r="R2377" i="1"/>
  <c r="Q2377" i="1"/>
  <c r="M2377" i="1"/>
  <c r="O2377" i="1" s="1"/>
  <c r="AG2376" i="1"/>
  <c r="U2376" i="1"/>
  <c r="T2376" i="1"/>
  <c r="R2376" i="1"/>
  <c r="Q2376" i="1"/>
  <c r="O2376" i="1"/>
  <c r="M2376" i="1"/>
  <c r="AG2375" i="1"/>
  <c r="U2375" i="1"/>
  <c r="T2375" i="1"/>
  <c r="R2375" i="1"/>
  <c r="O2375" i="1"/>
  <c r="M2375" i="1"/>
  <c r="Q2375" i="1" s="1"/>
  <c r="AG2374" i="1"/>
  <c r="T2374" i="1"/>
  <c r="U2374" i="1" s="1"/>
  <c r="R2374" i="1"/>
  <c r="M2374" i="1"/>
  <c r="AG2373" i="1"/>
  <c r="T2373" i="1"/>
  <c r="U2373" i="1" s="1"/>
  <c r="R2373" i="1"/>
  <c r="M2373" i="1"/>
  <c r="AG2372" i="1"/>
  <c r="U2372" i="1"/>
  <c r="T2372" i="1"/>
  <c r="R2372" i="1"/>
  <c r="Q2372" i="1"/>
  <c r="O2372" i="1"/>
  <c r="M2372" i="1"/>
  <c r="AG2371" i="1"/>
  <c r="T2371" i="1"/>
  <c r="U2371" i="1" s="1"/>
  <c r="R2371" i="1"/>
  <c r="M2371" i="1"/>
  <c r="Q2371" i="1" s="1"/>
  <c r="AG2370" i="1"/>
  <c r="U2370" i="1"/>
  <c r="T2370" i="1"/>
  <c r="R2370" i="1"/>
  <c r="M2370" i="1"/>
  <c r="Q2370" i="1" s="1"/>
  <c r="AG2369" i="1"/>
  <c r="T2369" i="1"/>
  <c r="U2369" i="1" s="1"/>
  <c r="R2369" i="1"/>
  <c r="M2369" i="1"/>
  <c r="O2369" i="1" s="1"/>
  <c r="AG2368" i="1"/>
  <c r="U2368" i="1"/>
  <c r="T2368" i="1"/>
  <c r="R2368" i="1"/>
  <c r="Q2368" i="1"/>
  <c r="O2368" i="1"/>
  <c r="M2368" i="1"/>
  <c r="AG2367" i="1"/>
  <c r="U2367" i="1"/>
  <c r="T2367" i="1"/>
  <c r="R2367" i="1"/>
  <c r="M2367" i="1"/>
  <c r="AG2366" i="1"/>
  <c r="U2366" i="1"/>
  <c r="T2366" i="1"/>
  <c r="R2366" i="1"/>
  <c r="O2366" i="1"/>
  <c r="M2366" i="1"/>
  <c r="Q2366" i="1" s="1"/>
  <c r="AG2365" i="1"/>
  <c r="T2365" i="1"/>
  <c r="U2365" i="1" s="1"/>
  <c r="R2365" i="1"/>
  <c r="M2365" i="1"/>
  <c r="O2365" i="1" s="1"/>
  <c r="AG2364" i="1"/>
  <c r="U2364" i="1"/>
  <c r="T2364" i="1"/>
  <c r="R2364" i="1"/>
  <c r="Q2364" i="1"/>
  <c r="O2364" i="1"/>
  <c r="M2364" i="1"/>
  <c r="AG2363" i="1"/>
  <c r="T2363" i="1"/>
  <c r="U2363" i="1" s="1"/>
  <c r="R2363" i="1"/>
  <c r="M2363" i="1"/>
  <c r="AG2362" i="1"/>
  <c r="T2362" i="1"/>
  <c r="U2362" i="1" s="1"/>
  <c r="R2362" i="1"/>
  <c r="M2362" i="1"/>
  <c r="AG2361" i="1"/>
  <c r="T2361" i="1"/>
  <c r="U2361" i="1" s="1"/>
  <c r="R2361" i="1"/>
  <c r="Q2361" i="1"/>
  <c r="M2361" i="1"/>
  <c r="O2361" i="1" s="1"/>
  <c r="AG2360" i="1"/>
  <c r="U2360" i="1"/>
  <c r="T2360" i="1"/>
  <c r="R2360" i="1"/>
  <c r="Q2360" i="1"/>
  <c r="O2360" i="1"/>
  <c r="M2360" i="1"/>
  <c r="AG2359" i="1"/>
  <c r="U2359" i="1"/>
  <c r="T2359" i="1"/>
  <c r="R2359" i="1"/>
  <c r="Q2359" i="1"/>
  <c r="O2359" i="1"/>
  <c r="M2359" i="1"/>
  <c r="AG2358" i="1"/>
  <c r="T2358" i="1"/>
  <c r="U2358" i="1" s="1"/>
  <c r="R2358" i="1"/>
  <c r="O2358" i="1"/>
  <c r="M2358" i="1"/>
  <c r="Q2358" i="1" s="1"/>
  <c r="AG2357" i="1"/>
  <c r="T2357" i="1"/>
  <c r="U2357" i="1" s="1"/>
  <c r="R2357" i="1"/>
  <c r="M2357" i="1"/>
  <c r="O2357" i="1" s="1"/>
  <c r="AG2356" i="1"/>
  <c r="U2356" i="1"/>
  <c r="T2356" i="1"/>
  <c r="R2356" i="1"/>
  <c r="Q2356" i="1"/>
  <c r="O2356" i="1"/>
  <c r="M2356" i="1"/>
  <c r="AG2355" i="1"/>
  <c r="T2355" i="1"/>
  <c r="U2355" i="1" s="1"/>
  <c r="R2355" i="1"/>
  <c r="Q2355" i="1"/>
  <c r="O2355" i="1"/>
  <c r="M2355" i="1"/>
  <c r="AG2354" i="1"/>
  <c r="U2354" i="1"/>
  <c r="T2354" i="1"/>
  <c r="R2354" i="1"/>
  <c r="M2354" i="1"/>
  <c r="AG2353" i="1"/>
  <c r="T2353" i="1"/>
  <c r="U2353" i="1" s="1"/>
  <c r="R2353" i="1"/>
  <c r="Q2353" i="1"/>
  <c r="M2353" i="1"/>
  <c r="O2353" i="1" s="1"/>
  <c r="AG2352" i="1"/>
  <c r="U2352" i="1"/>
  <c r="T2352" i="1"/>
  <c r="R2352" i="1"/>
  <c r="Q2352" i="1"/>
  <c r="O2352" i="1"/>
  <c r="M2352" i="1"/>
  <c r="AG2351" i="1"/>
  <c r="T2351" i="1"/>
  <c r="U2351" i="1" s="1"/>
  <c r="R2351" i="1"/>
  <c r="M2351" i="1"/>
  <c r="AG2350" i="1"/>
  <c r="T2350" i="1"/>
  <c r="U2350" i="1" s="1"/>
  <c r="R2350" i="1"/>
  <c r="O2350" i="1"/>
  <c r="M2350" i="1"/>
  <c r="Q2350" i="1" s="1"/>
  <c r="AG2349" i="1"/>
  <c r="T2349" i="1"/>
  <c r="U2349" i="1" s="1"/>
  <c r="R2349" i="1"/>
  <c r="Q2349" i="1"/>
  <c r="M2349" i="1"/>
  <c r="O2349" i="1" s="1"/>
  <c r="AG2348" i="1"/>
  <c r="U2348" i="1"/>
  <c r="T2348" i="1"/>
  <c r="R2348" i="1"/>
  <c r="Q2348" i="1"/>
  <c r="O2348" i="1"/>
  <c r="M2348" i="1"/>
  <c r="AG2347" i="1"/>
  <c r="U2347" i="1"/>
  <c r="T2347" i="1"/>
  <c r="R2347" i="1"/>
  <c r="O2347" i="1"/>
  <c r="M2347" i="1"/>
  <c r="Q2347" i="1" s="1"/>
  <c r="AG2346" i="1"/>
  <c r="U2346" i="1"/>
  <c r="T2346" i="1"/>
  <c r="R2346" i="1"/>
  <c r="O2346" i="1"/>
  <c r="M2346" i="1"/>
  <c r="Q2346" i="1" s="1"/>
  <c r="AG2345" i="1"/>
  <c r="T2345" i="1"/>
  <c r="U2345" i="1" s="1"/>
  <c r="R2345" i="1"/>
  <c r="M2345" i="1"/>
  <c r="AG2344" i="1"/>
  <c r="U2344" i="1"/>
  <c r="T2344" i="1"/>
  <c r="R2344" i="1"/>
  <c r="Q2344" i="1"/>
  <c r="O2344" i="1"/>
  <c r="M2344" i="1"/>
  <c r="AG2343" i="1"/>
  <c r="U2343" i="1"/>
  <c r="T2343" i="1"/>
  <c r="R2343" i="1"/>
  <c r="Q2343" i="1"/>
  <c r="O2343" i="1"/>
  <c r="M2343" i="1"/>
  <c r="AG2342" i="1"/>
  <c r="T2342" i="1"/>
  <c r="U2342" i="1" s="1"/>
  <c r="R2342" i="1"/>
  <c r="M2342" i="1"/>
  <c r="AG2341" i="1"/>
  <c r="T2341" i="1"/>
  <c r="U2341" i="1" s="1"/>
  <c r="R2341" i="1"/>
  <c r="Q2341" i="1"/>
  <c r="M2341" i="1"/>
  <c r="O2341" i="1" s="1"/>
  <c r="AG2340" i="1"/>
  <c r="U2340" i="1"/>
  <c r="T2340" i="1"/>
  <c r="R2340" i="1"/>
  <c r="Q2340" i="1"/>
  <c r="O2340" i="1"/>
  <c r="M2340" i="1"/>
  <c r="AG2339" i="1"/>
  <c r="U2339" i="1"/>
  <c r="T2339" i="1"/>
  <c r="R2339" i="1"/>
  <c r="M2339" i="1"/>
  <c r="O2339" i="1" s="1"/>
  <c r="AG2338" i="1"/>
  <c r="T2338" i="1"/>
  <c r="U2338" i="1" s="1"/>
  <c r="R2338" i="1"/>
  <c r="M2338" i="1"/>
  <c r="AG2337" i="1"/>
  <c r="T2337" i="1"/>
  <c r="U2337" i="1" s="1"/>
  <c r="R2337" i="1"/>
  <c r="Q2337" i="1"/>
  <c r="M2337" i="1"/>
  <c r="O2337" i="1" s="1"/>
  <c r="AG2336" i="1"/>
  <c r="U2336" i="1"/>
  <c r="T2336" i="1"/>
  <c r="R2336" i="1"/>
  <c r="Q2336" i="1"/>
  <c r="O2336" i="1"/>
  <c r="M2336" i="1"/>
  <c r="AG2335" i="1"/>
  <c r="T2335" i="1"/>
  <c r="U2335" i="1" s="1"/>
  <c r="R2335" i="1"/>
  <c r="Q2335" i="1"/>
  <c r="O2335" i="1"/>
  <c r="M2335" i="1"/>
  <c r="AG2334" i="1"/>
  <c r="T2334" i="1"/>
  <c r="U2334" i="1" s="1"/>
  <c r="R2334" i="1"/>
  <c r="O2334" i="1"/>
  <c r="M2334" i="1"/>
  <c r="Q2334" i="1" s="1"/>
  <c r="AG2333" i="1"/>
  <c r="T2333" i="1"/>
  <c r="U2333" i="1" s="1"/>
  <c r="R2333" i="1"/>
  <c r="M2333" i="1"/>
  <c r="AG2332" i="1"/>
  <c r="U2332" i="1"/>
  <c r="T2332" i="1"/>
  <c r="R2332" i="1"/>
  <c r="Q2332" i="1"/>
  <c r="O2332" i="1"/>
  <c r="M2332" i="1"/>
  <c r="AG2331" i="1"/>
  <c r="T2331" i="1"/>
  <c r="U2331" i="1" s="1"/>
  <c r="R2331" i="1"/>
  <c r="Q2331" i="1"/>
  <c r="M2331" i="1"/>
  <c r="O2331" i="1" s="1"/>
  <c r="AG2330" i="1"/>
  <c r="T2330" i="1"/>
  <c r="U2330" i="1" s="1"/>
  <c r="R2330" i="1"/>
  <c r="O2330" i="1"/>
  <c r="M2330" i="1"/>
  <c r="Q2330" i="1" s="1"/>
  <c r="AG2329" i="1"/>
  <c r="T2329" i="1"/>
  <c r="U2329" i="1" s="1"/>
  <c r="R2329" i="1"/>
  <c r="Q2329" i="1"/>
  <c r="M2329" i="1"/>
  <c r="O2329" i="1" s="1"/>
  <c r="AG2328" i="1"/>
  <c r="U2328" i="1"/>
  <c r="T2328" i="1"/>
  <c r="R2328" i="1"/>
  <c r="Q2328" i="1"/>
  <c r="O2328" i="1"/>
  <c r="M2328" i="1"/>
  <c r="AG2327" i="1"/>
  <c r="U2327" i="1"/>
  <c r="T2327" i="1"/>
  <c r="R2327" i="1"/>
  <c r="O2327" i="1"/>
  <c r="M2327" i="1"/>
  <c r="Q2327" i="1" s="1"/>
  <c r="AG2326" i="1"/>
  <c r="T2326" i="1"/>
  <c r="U2326" i="1" s="1"/>
  <c r="R2326" i="1"/>
  <c r="M2326" i="1"/>
  <c r="AG2325" i="1"/>
  <c r="T2325" i="1"/>
  <c r="U2325" i="1" s="1"/>
  <c r="R2325" i="1"/>
  <c r="M2325" i="1"/>
  <c r="AG2324" i="1"/>
  <c r="U2324" i="1"/>
  <c r="T2324" i="1"/>
  <c r="R2324" i="1"/>
  <c r="Q2324" i="1"/>
  <c r="O2324" i="1"/>
  <c r="M2324" i="1"/>
  <c r="AG2323" i="1"/>
  <c r="T2323" i="1"/>
  <c r="U2323" i="1" s="1"/>
  <c r="R2323" i="1"/>
  <c r="M2323" i="1"/>
  <c r="Q2323" i="1" s="1"/>
  <c r="AG2322" i="1"/>
  <c r="U2322" i="1"/>
  <c r="T2322" i="1"/>
  <c r="R2322" i="1"/>
  <c r="M2322" i="1"/>
  <c r="Q2322" i="1" s="1"/>
  <c r="AG2321" i="1"/>
  <c r="T2321" i="1"/>
  <c r="U2321" i="1" s="1"/>
  <c r="R2321" i="1"/>
  <c r="M2321" i="1"/>
  <c r="O2321" i="1" s="1"/>
  <c r="AG2320" i="1"/>
  <c r="U2320" i="1"/>
  <c r="T2320" i="1"/>
  <c r="R2320" i="1"/>
  <c r="Q2320" i="1"/>
  <c r="O2320" i="1"/>
  <c r="M2320" i="1"/>
  <c r="AG2319" i="1"/>
  <c r="U2319" i="1"/>
  <c r="T2319" i="1"/>
  <c r="R2319" i="1"/>
  <c r="Q2319" i="1"/>
  <c r="O2319" i="1"/>
  <c r="M2319" i="1"/>
  <c r="AG2318" i="1"/>
  <c r="U2318" i="1"/>
  <c r="T2318" i="1"/>
  <c r="R2318" i="1"/>
  <c r="O2318" i="1"/>
  <c r="M2318" i="1"/>
  <c r="Q2318" i="1" s="1"/>
  <c r="AG2317" i="1"/>
  <c r="T2317" i="1"/>
  <c r="U2317" i="1" s="1"/>
  <c r="R2317" i="1"/>
  <c r="M2317" i="1"/>
  <c r="O2317" i="1" s="1"/>
  <c r="AG2316" i="1"/>
  <c r="U2316" i="1"/>
  <c r="T2316" i="1"/>
  <c r="R2316" i="1"/>
  <c r="Q2316" i="1"/>
  <c r="O2316" i="1"/>
  <c r="M2316" i="1"/>
  <c r="AG2315" i="1"/>
  <c r="T2315" i="1"/>
  <c r="U2315" i="1" s="1"/>
  <c r="R2315" i="1"/>
  <c r="Q2315" i="1"/>
  <c r="O2315" i="1"/>
  <c r="M2315" i="1"/>
  <c r="AG2314" i="1"/>
  <c r="T2314" i="1"/>
  <c r="U2314" i="1" s="1"/>
  <c r="R2314" i="1"/>
  <c r="M2314" i="1"/>
  <c r="AG2313" i="1"/>
  <c r="T2313" i="1"/>
  <c r="U2313" i="1" s="1"/>
  <c r="R2313" i="1"/>
  <c r="Q2313" i="1"/>
  <c r="M2313" i="1"/>
  <c r="O2313" i="1" s="1"/>
  <c r="AG2312" i="1"/>
  <c r="U2312" i="1"/>
  <c r="T2312" i="1"/>
  <c r="R2312" i="1"/>
  <c r="Q2312" i="1"/>
  <c r="O2312" i="1"/>
  <c r="M2312" i="1"/>
  <c r="AG2311" i="1"/>
  <c r="U2311" i="1"/>
  <c r="T2311" i="1"/>
  <c r="R2311" i="1"/>
  <c r="Q2311" i="1"/>
  <c r="O2311" i="1"/>
  <c r="M2311" i="1"/>
  <c r="AG2310" i="1"/>
  <c r="T2310" i="1"/>
  <c r="U2310" i="1" s="1"/>
  <c r="R2310" i="1"/>
  <c r="O2310" i="1"/>
  <c r="M2310" i="1"/>
  <c r="Q2310" i="1" s="1"/>
  <c r="AG2309" i="1"/>
  <c r="T2309" i="1"/>
  <c r="U2309" i="1" s="1"/>
  <c r="R2309" i="1"/>
  <c r="M2309" i="1"/>
  <c r="O2309" i="1" s="1"/>
  <c r="AG2308" i="1"/>
  <c r="U2308" i="1"/>
  <c r="T2308" i="1"/>
  <c r="R2308" i="1"/>
  <c r="Q2308" i="1"/>
  <c r="O2308" i="1"/>
  <c r="M2308" i="1"/>
  <c r="AG2307" i="1"/>
  <c r="T2307" i="1"/>
  <c r="U2307" i="1" s="1"/>
  <c r="R2307" i="1"/>
  <c r="Q2307" i="1"/>
  <c r="O2307" i="1"/>
  <c r="M2307" i="1"/>
  <c r="AG2306" i="1"/>
  <c r="U2306" i="1"/>
  <c r="T2306" i="1"/>
  <c r="R2306" i="1"/>
  <c r="M2306" i="1"/>
  <c r="AG2305" i="1"/>
  <c r="T2305" i="1"/>
  <c r="U2305" i="1" s="1"/>
  <c r="R2305" i="1"/>
  <c r="Q2305" i="1"/>
  <c r="M2305" i="1"/>
  <c r="O2305" i="1" s="1"/>
  <c r="AG2304" i="1"/>
  <c r="U2304" i="1"/>
  <c r="T2304" i="1"/>
  <c r="R2304" i="1"/>
  <c r="Q2304" i="1"/>
  <c r="O2304" i="1"/>
  <c r="M2304" i="1"/>
  <c r="AG2303" i="1"/>
  <c r="T2303" i="1"/>
  <c r="U2303" i="1" s="1"/>
  <c r="R2303" i="1"/>
  <c r="M2303" i="1"/>
  <c r="AG2302" i="1"/>
  <c r="T2302" i="1"/>
  <c r="U2302" i="1" s="1"/>
  <c r="R2302" i="1"/>
  <c r="O2302" i="1"/>
  <c r="M2302" i="1"/>
  <c r="Q2302" i="1" s="1"/>
  <c r="AG2301" i="1"/>
  <c r="T2301" i="1"/>
  <c r="U2301" i="1" s="1"/>
  <c r="R2301" i="1"/>
  <c r="Q2301" i="1"/>
  <c r="M2301" i="1"/>
  <c r="O2301" i="1" s="1"/>
  <c r="AG2300" i="1"/>
  <c r="U2300" i="1"/>
  <c r="T2300" i="1"/>
  <c r="R2300" i="1"/>
  <c r="Q2300" i="1"/>
  <c r="O2300" i="1"/>
  <c r="M2300" i="1"/>
  <c r="AG2299" i="1"/>
  <c r="T2299" i="1"/>
  <c r="U2299" i="1" s="1"/>
  <c r="R2299" i="1"/>
  <c r="O2299" i="1"/>
  <c r="M2299" i="1"/>
  <c r="Q2299" i="1" s="1"/>
  <c r="AG2298" i="1"/>
  <c r="U2298" i="1"/>
  <c r="T2298" i="1"/>
  <c r="R2298" i="1"/>
  <c r="O2298" i="1"/>
  <c r="M2298" i="1"/>
  <c r="Q2298" i="1" s="1"/>
  <c r="AG2297" i="1"/>
  <c r="T2297" i="1"/>
  <c r="U2297" i="1" s="1"/>
  <c r="R2297" i="1"/>
  <c r="M2297" i="1"/>
  <c r="AG2296" i="1"/>
  <c r="U2296" i="1"/>
  <c r="T2296" i="1"/>
  <c r="R2296" i="1"/>
  <c r="Q2296" i="1"/>
  <c r="O2296" i="1"/>
  <c r="M2296" i="1"/>
  <c r="AG2295" i="1"/>
  <c r="U2295" i="1"/>
  <c r="T2295" i="1"/>
  <c r="R2295" i="1"/>
  <c r="Q2295" i="1"/>
  <c r="O2295" i="1"/>
  <c r="M2295" i="1"/>
  <c r="AG2294" i="1"/>
  <c r="T2294" i="1"/>
  <c r="U2294" i="1" s="1"/>
  <c r="R2294" i="1"/>
  <c r="M2294" i="1"/>
  <c r="Q2294" i="1" s="1"/>
  <c r="AG2293" i="1"/>
  <c r="T2293" i="1"/>
  <c r="U2293" i="1" s="1"/>
  <c r="R2293" i="1"/>
  <c r="Q2293" i="1"/>
  <c r="M2293" i="1"/>
  <c r="O2293" i="1" s="1"/>
  <c r="AG2292" i="1"/>
  <c r="U2292" i="1"/>
  <c r="T2292" i="1"/>
  <c r="R2292" i="1"/>
  <c r="Q2292" i="1"/>
  <c r="O2292" i="1"/>
  <c r="M2292" i="1"/>
  <c r="AG2291" i="1"/>
  <c r="U2291" i="1"/>
  <c r="T2291" i="1"/>
  <c r="R2291" i="1"/>
  <c r="M2291" i="1"/>
  <c r="AG2290" i="1"/>
  <c r="T2290" i="1"/>
  <c r="U2290" i="1" s="1"/>
  <c r="R2290" i="1"/>
  <c r="M2290" i="1"/>
  <c r="Q2290" i="1" s="1"/>
  <c r="AG2289" i="1"/>
  <c r="T2289" i="1"/>
  <c r="U2289" i="1" s="1"/>
  <c r="R2289" i="1"/>
  <c r="Q2289" i="1"/>
  <c r="M2289" i="1"/>
  <c r="O2289" i="1" s="1"/>
  <c r="AG2288" i="1"/>
  <c r="U2288" i="1"/>
  <c r="T2288" i="1"/>
  <c r="R2288" i="1"/>
  <c r="Q2288" i="1"/>
  <c r="O2288" i="1"/>
  <c r="M2288" i="1"/>
  <c r="AG2287" i="1"/>
  <c r="T2287" i="1"/>
  <c r="U2287" i="1" s="1"/>
  <c r="R2287" i="1"/>
  <c r="Q2287" i="1"/>
  <c r="O2287" i="1"/>
  <c r="M2287" i="1"/>
  <c r="AG2286" i="1"/>
  <c r="T2286" i="1"/>
  <c r="U2286" i="1" s="1"/>
  <c r="R2286" i="1"/>
  <c r="O2286" i="1"/>
  <c r="M2286" i="1"/>
  <c r="Q2286" i="1" s="1"/>
  <c r="AG2285" i="1"/>
  <c r="T2285" i="1"/>
  <c r="U2285" i="1" s="1"/>
  <c r="R2285" i="1"/>
  <c r="M2285" i="1"/>
  <c r="AG2284" i="1"/>
  <c r="U2284" i="1"/>
  <c r="T2284" i="1"/>
  <c r="R2284" i="1"/>
  <c r="Q2284" i="1"/>
  <c r="O2284" i="1"/>
  <c r="M2284" i="1"/>
  <c r="AG2283" i="1"/>
  <c r="T2283" i="1"/>
  <c r="U2283" i="1" s="1"/>
  <c r="R2283" i="1"/>
  <c r="Q2283" i="1"/>
  <c r="M2283" i="1"/>
  <c r="O2283" i="1" s="1"/>
  <c r="AG2282" i="1"/>
  <c r="T2282" i="1"/>
  <c r="U2282" i="1" s="1"/>
  <c r="R2282" i="1"/>
  <c r="O2282" i="1"/>
  <c r="M2282" i="1"/>
  <c r="Q2282" i="1" s="1"/>
  <c r="AG2281" i="1"/>
  <c r="T2281" i="1"/>
  <c r="U2281" i="1" s="1"/>
  <c r="R2281" i="1"/>
  <c r="Q2281" i="1"/>
  <c r="M2281" i="1"/>
  <c r="O2281" i="1" s="1"/>
  <c r="AG2280" i="1"/>
  <c r="U2280" i="1"/>
  <c r="T2280" i="1"/>
  <c r="R2280" i="1"/>
  <c r="Q2280" i="1"/>
  <c r="O2280" i="1"/>
  <c r="M2280" i="1"/>
  <c r="AG2279" i="1"/>
  <c r="U2279" i="1"/>
  <c r="T2279" i="1"/>
  <c r="R2279" i="1"/>
  <c r="O2279" i="1"/>
  <c r="M2279" i="1"/>
  <c r="Q2279" i="1" s="1"/>
  <c r="AG2278" i="1"/>
  <c r="T2278" i="1"/>
  <c r="U2278" i="1" s="1"/>
  <c r="R2278" i="1"/>
  <c r="M2278" i="1"/>
  <c r="AG2277" i="1"/>
  <c r="T2277" i="1"/>
  <c r="U2277" i="1" s="1"/>
  <c r="R2277" i="1"/>
  <c r="M2277" i="1"/>
  <c r="AG2276" i="1"/>
  <c r="U2276" i="1"/>
  <c r="T2276" i="1"/>
  <c r="R2276" i="1"/>
  <c r="Q2276" i="1"/>
  <c r="O2276" i="1"/>
  <c r="M2276" i="1"/>
  <c r="AG2275" i="1"/>
  <c r="T2275" i="1"/>
  <c r="U2275" i="1" s="1"/>
  <c r="R2275" i="1"/>
  <c r="M2275" i="1"/>
  <c r="AG2274" i="1"/>
  <c r="U2274" i="1"/>
  <c r="T2274" i="1"/>
  <c r="R2274" i="1"/>
  <c r="M2274" i="1"/>
  <c r="Q2274" i="1" s="1"/>
  <c r="AG2273" i="1"/>
  <c r="T2273" i="1"/>
  <c r="U2273" i="1" s="1"/>
  <c r="R2273" i="1"/>
  <c r="M2273" i="1"/>
  <c r="O2273" i="1" s="1"/>
  <c r="AG2272" i="1"/>
  <c r="U2272" i="1"/>
  <c r="T2272" i="1"/>
  <c r="R2272" i="1"/>
  <c r="Q2272" i="1"/>
  <c r="O2272" i="1"/>
  <c r="M2272" i="1"/>
  <c r="AG2271" i="1"/>
  <c r="U2271" i="1"/>
  <c r="T2271" i="1"/>
  <c r="R2271" i="1"/>
  <c r="M2271" i="1"/>
  <c r="Q2271" i="1" s="1"/>
  <c r="AG2270" i="1"/>
  <c r="U2270" i="1"/>
  <c r="T2270" i="1"/>
  <c r="R2270" i="1"/>
  <c r="O2270" i="1"/>
  <c r="M2270" i="1"/>
  <c r="Q2270" i="1" s="1"/>
  <c r="AG2269" i="1"/>
  <c r="T2269" i="1"/>
  <c r="U2269" i="1" s="1"/>
  <c r="R2269" i="1"/>
  <c r="M2269" i="1"/>
  <c r="AG2268" i="1"/>
  <c r="U2268" i="1"/>
  <c r="T2268" i="1"/>
  <c r="R2268" i="1"/>
  <c r="Q2268" i="1"/>
  <c r="O2268" i="1"/>
  <c r="M2268" i="1"/>
  <c r="AG2267" i="1"/>
  <c r="T2267" i="1"/>
  <c r="U2267" i="1" s="1"/>
  <c r="R2267" i="1"/>
  <c r="M2267" i="1"/>
  <c r="AG2266" i="1"/>
  <c r="T2266" i="1"/>
  <c r="U2266" i="1" s="1"/>
  <c r="R2266" i="1"/>
  <c r="M2266" i="1"/>
  <c r="AG2265" i="1"/>
  <c r="T2265" i="1"/>
  <c r="U2265" i="1" s="1"/>
  <c r="R2265" i="1"/>
  <c r="Q2265" i="1"/>
  <c r="M2265" i="1"/>
  <c r="O2265" i="1" s="1"/>
  <c r="AG2264" i="1"/>
  <c r="U2264" i="1"/>
  <c r="T2264" i="1"/>
  <c r="R2264" i="1"/>
  <c r="Q2264" i="1"/>
  <c r="O2264" i="1"/>
  <c r="M2264" i="1"/>
  <c r="AG2263" i="1"/>
  <c r="U2263" i="1"/>
  <c r="T2263" i="1"/>
  <c r="R2263" i="1"/>
  <c r="Q2263" i="1"/>
  <c r="O2263" i="1"/>
  <c r="M2263" i="1"/>
  <c r="AG2262" i="1"/>
  <c r="T2262" i="1"/>
  <c r="U2262" i="1" s="1"/>
  <c r="R2262" i="1"/>
  <c r="O2262" i="1"/>
  <c r="M2262" i="1"/>
  <c r="Q2262" i="1" s="1"/>
  <c r="AG2261" i="1"/>
  <c r="T2261" i="1"/>
  <c r="U2261" i="1" s="1"/>
  <c r="R2261" i="1"/>
  <c r="M2261" i="1"/>
  <c r="O2261" i="1" s="1"/>
  <c r="AG2260" i="1"/>
  <c r="U2260" i="1"/>
  <c r="T2260" i="1"/>
  <c r="R2260" i="1"/>
  <c r="Q2260" i="1"/>
  <c r="O2260" i="1"/>
  <c r="M2260" i="1"/>
  <c r="AG2259" i="1"/>
  <c r="T2259" i="1"/>
  <c r="U2259" i="1" s="1"/>
  <c r="R2259" i="1"/>
  <c r="Q2259" i="1"/>
  <c r="O2259" i="1"/>
  <c r="M2259" i="1"/>
  <c r="AG2258" i="1"/>
  <c r="U2258" i="1"/>
  <c r="T2258" i="1"/>
  <c r="R2258" i="1"/>
  <c r="M2258" i="1"/>
  <c r="AG2257" i="1"/>
  <c r="T2257" i="1"/>
  <c r="U2257" i="1" s="1"/>
  <c r="R2257" i="1"/>
  <c r="Q2257" i="1"/>
  <c r="M2257" i="1"/>
  <c r="O2257" i="1" s="1"/>
  <c r="AG2256" i="1"/>
  <c r="U2256" i="1"/>
  <c r="T2256" i="1"/>
  <c r="R2256" i="1"/>
  <c r="Q2256" i="1"/>
  <c r="O2256" i="1"/>
  <c r="M2256" i="1"/>
  <c r="AG2255" i="1"/>
  <c r="T2255" i="1"/>
  <c r="U2255" i="1" s="1"/>
  <c r="R2255" i="1"/>
  <c r="M2255" i="1"/>
  <c r="AG2254" i="1"/>
  <c r="T2254" i="1"/>
  <c r="U2254" i="1" s="1"/>
  <c r="R2254" i="1"/>
  <c r="O2254" i="1"/>
  <c r="M2254" i="1"/>
  <c r="Q2254" i="1" s="1"/>
  <c r="AG2253" i="1"/>
  <c r="T2253" i="1"/>
  <c r="U2253" i="1" s="1"/>
  <c r="R2253" i="1"/>
  <c r="Q2253" i="1"/>
  <c r="M2253" i="1"/>
  <c r="O2253" i="1" s="1"/>
  <c r="AG2252" i="1"/>
  <c r="U2252" i="1"/>
  <c r="T2252" i="1"/>
  <c r="R2252" i="1"/>
  <c r="Q2252" i="1"/>
  <c r="O2252" i="1"/>
  <c r="M2252" i="1"/>
  <c r="AG2251" i="1"/>
  <c r="U2251" i="1"/>
  <c r="T2251" i="1"/>
  <c r="R2251" i="1"/>
  <c r="O2251" i="1"/>
  <c r="M2251" i="1"/>
  <c r="Q2251" i="1" s="1"/>
  <c r="AG2250" i="1"/>
  <c r="U2250" i="1"/>
  <c r="T2250" i="1"/>
  <c r="R2250" i="1"/>
  <c r="O2250" i="1"/>
  <c r="M2250" i="1"/>
  <c r="Q2250" i="1" s="1"/>
  <c r="AG2249" i="1"/>
  <c r="T2249" i="1"/>
  <c r="U2249" i="1" s="1"/>
  <c r="R2249" i="1"/>
  <c r="M2249" i="1"/>
  <c r="AG2248" i="1"/>
  <c r="U2248" i="1"/>
  <c r="T2248" i="1"/>
  <c r="R2248" i="1"/>
  <c r="Q2248" i="1"/>
  <c r="O2248" i="1"/>
  <c r="M2248" i="1"/>
  <c r="AG2247" i="1"/>
  <c r="U2247" i="1"/>
  <c r="T2247" i="1"/>
  <c r="R2247" i="1"/>
  <c r="Q2247" i="1"/>
  <c r="O2247" i="1"/>
  <c r="M2247" i="1"/>
  <c r="AG2246" i="1"/>
  <c r="T2246" i="1"/>
  <c r="U2246" i="1" s="1"/>
  <c r="R2246" i="1"/>
  <c r="M2246" i="1"/>
  <c r="AG2245" i="1"/>
  <c r="T2245" i="1"/>
  <c r="U2245" i="1" s="1"/>
  <c r="R2245" i="1"/>
  <c r="Q2245" i="1"/>
  <c r="M2245" i="1"/>
  <c r="O2245" i="1" s="1"/>
  <c r="AG2244" i="1"/>
  <c r="U2244" i="1"/>
  <c r="T2244" i="1"/>
  <c r="R2244" i="1"/>
  <c r="Q2244" i="1"/>
  <c r="O2244" i="1"/>
  <c r="M2244" i="1"/>
  <c r="AG2243" i="1"/>
  <c r="U2243" i="1"/>
  <c r="T2243" i="1"/>
  <c r="R2243" i="1"/>
  <c r="M2243" i="1"/>
  <c r="O2243" i="1" s="1"/>
  <c r="AG2242" i="1"/>
  <c r="T2242" i="1"/>
  <c r="U2242" i="1" s="1"/>
  <c r="R2242" i="1"/>
  <c r="M2242" i="1"/>
  <c r="AG2241" i="1"/>
  <c r="T2241" i="1"/>
  <c r="U2241" i="1" s="1"/>
  <c r="R2241" i="1"/>
  <c r="Q2241" i="1"/>
  <c r="M2241" i="1"/>
  <c r="O2241" i="1" s="1"/>
  <c r="AG2240" i="1"/>
  <c r="U2240" i="1"/>
  <c r="T2240" i="1"/>
  <c r="R2240" i="1"/>
  <c r="Q2240" i="1"/>
  <c r="O2240" i="1"/>
  <c r="M2240" i="1"/>
  <c r="AG2239" i="1"/>
  <c r="T2239" i="1"/>
  <c r="U2239" i="1" s="1"/>
  <c r="R2239" i="1"/>
  <c r="Q2239" i="1"/>
  <c r="O2239" i="1"/>
  <c r="M2239" i="1"/>
  <c r="AG2238" i="1"/>
  <c r="T2238" i="1"/>
  <c r="U2238" i="1" s="1"/>
  <c r="R2238" i="1"/>
  <c r="O2238" i="1"/>
  <c r="M2238" i="1"/>
  <c r="Q2238" i="1" s="1"/>
  <c r="AG2237" i="1"/>
  <c r="T2237" i="1"/>
  <c r="U2237" i="1" s="1"/>
  <c r="R2237" i="1"/>
  <c r="M2237" i="1"/>
  <c r="AG2236" i="1"/>
  <c r="U2236" i="1"/>
  <c r="T2236" i="1"/>
  <c r="R2236" i="1"/>
  <c r="Q2236" i="1"/>
  <c r="O2236" i="1"/>
  <c r="M2236" i="1"/>
  <c r="AG2235" i="1"/>
  <c r="T2235" i="1"/>
  <c r="U2235" i="1" s="1"/>
  <c r="R2235" i="1"/>
  <c r="Q2235" i="1"/>
  <c r="M2235" i="1"/>
  <c r="O2235" i="1" s="1"/>
  <c r="AG2234" i="1"/>
  <c r="U2234" i="1"/>
  <c r="T2234" i="1"/>
  <c r="R2234" i="1"/>
  <c r="O2234" i="1"/>
  <c r="M2234" i="1"/>
  <c r="Q2234" i="1" s="1"/>
  <c r="AG2233" i="1"/>
  <c r="T2233" i="1"/>
  <c r="U2233" i="1" s="1"/>
  <c r="R2233" i="1"/>
  <c r="Q2233" i="1"/>
  <c r="M2233" i="1"/>
  <c r="O2233" i="1" s="1"/>
  <c r="AG2232" i="1"/>
  <c r="U2232" i="1"/>
  <c r="T2232" i="1"/>
  <c r="R2232" i="1"/>
  <c r="Q2232" i="1"/>
  <c r="O2232" i="1"/>
  <c r="M2232" i="1"/>
  <c r="AG2231" i="1"/>
  <c r="U2231" i="1"/>
  <c r="T2231" i="1"/>
  <c r="R2231" i="1"/>
  <c r="O2231" i="1"/>
  <c r="M2231" i="1"/>
  <c r="Q2231" i="1" s="1"/>
  <c r="AG2230" i="1"/>
  <c r="U2230" i="1"/>
  <c r="T2230" i="1"/>
  <c r="R2230" i="1"/>
  <c r="M2230" i="1"/>
  <c r="AG2229" i="1"/>
  <c r="T2229" i="1"/>
  <c r="U2229" i="1" s="1"/>
  <c r="R2229" i="1"/>
  <c r="M2229" i="1"/>
  <c r="AG2228" i="1"/>
  <c r="U2228" i="1"/>
  <c r="T2228" i="1"/>
  <c r="R2228" i="1"/>
  <c r="Q2228" i="1"/>
  <c r="O2228" i="1"/>
  <c r="M2228" i="1"/>
  <c r="AG2227" i="1"/>
  <c r="T2227" i="1"/>
  <c r="U2227" i="1" s="1"/>
  <c r="R2227" i="1"/>
  <c r="M2227" i="1"/>
  <c r="Q2227" i="1" s="1"/>
  <c r="AG2226" i="1"/>
  <c r="U2226" i="1"/>
  <c r="T2226" i="1"/>
  <c r="R2226" i="1"/>
  <c r="M2226" i="1"/>
  <c r="AG2225" i="1"/>
  <c r="T2225" i="1"/>
  <c r="U2225" i="1" s="1"/>
  <c r="R2225" i="1"/>
  <c r="M2225" i="1"/>
  <c r="AG2224" i="1"/>
  <c r="U2224" i="1"/>
  <c r="T2224" i="1"/>
  <c r="R2224" i="1"/>
  <c r="Q2224" i="1"/>
  <c r="O2224" i="1"/>
  <c r="M2224" i="1"/>
  <c r="AG2223" i="1"/>
  <c r="U2223" i="1"/>
  <c r="T2223" i="1"/>
  <c r="R2223" i="1"/>
  <c r="Q2223" i="1"/>
  <c r="O2223" i="1"/>
  <c r="M2223" i="1"/>
  <c r="AG2222" i="1"/>
  <c r="U2222" i="1"/>
  <c r="T2222" i="1"/>
  <c r="R2222" i="1"/>
  <c r="O2222" i="1"/>
  <c r="M2222" i="1"/>
  <c r="Q2222" i="1" s="1"/>
  <c r="AG2221" i="1"/>
  <c r="T2221" i="1"/>
  <c r="U2221" i="1" s="1"/>
  <c r="R2221" i="1"/>
  <c r="Q2221" i="1"/>
  <c r="M2221" i="1"/>
  <c r="O2221" i="1" s="1"/>
  <c r="AG2220" i="1"/>
  <c r="U2220" i="1"/>
  <c r="T2220" i="1"/>
  <c r="R2220" i="1"/>
  <c r="Q2220" i="1"/>
  <c r="O2220" i="1"/>
  <c r="M2220" i="1"/>
  <c r="AG2219" i="1"/>
  <c r="T2219" i="1"/>
  <c r="U2219" i="1" s="1"/>
  <c r="R2219" i="1"/>
  <c r="Q2219" i="1"/>
  <c r="O2219" i="1"/>
  <c r="M2219" i="1"/>
  <c r="AG2218" i="1"/>
  <c r="T2218" i="1"/>
  <c r="U2218" i="1" s="1"/>
  <c r="R2218" i="1"/>
  <c r="M2218" i="1"/>
  <c r="AG2217" i="1"/>
  <c r="T2217" i="1"/>
  <c r="U2217" i="1" s="1"/>
  <c r="R2217" i="1"/>
  <c r="Q2217" i="1"/>
  <c r="M2217" i="1"/>
  <c r="O2217" i="1" s="1"/>
  <c r="AG2216" i="1"/>
  <c r="U2216" i="1"/>
  <c r="T2216" i="1"/>
  <c r="R2216" i="1"/>
  <c r="Q2216" i="1"/>
  <c r="O2216" i="1"/>
  <c r="M2216" i="1"/>
  <c r="AG2215" i="1"/>
  <c r="U2215" i="1"/>
  <c r="T2215" i="1"/>
  <c r="R2215" i="1"/>
  <c r="Q2215" i="1"/>
  <c r="O2215" i="1"/>
  <c r="M2215" i="1"/>
  <c r="AG2214" i="1"/>
  <c r="T2214" i="1"/>
  <c r="U2214" i="1" s="1"/>
  <c r="R2214" i="1"/>
  <c r="O2214" i="1"/>
  <c r="M2214" i="1"/>
  <c r="Q2214" i="1" s="1"/>
  <c r="AG2213" i="1"/>
  <c r="T2213" i="1"/>
  <c r="U2213" i="1" s="1"/>
  <c r="R2213" i="1"/>
  <c r="M2213" i="1"/>
  <c r="AG2212" i="1"/>
  <c r="U2212" i="1"/>
  <c r="T2212" i="1"/>
  <c r="R2212" i="1"/>
  <c r="Q2212" i="1"/>
  <c r="O2212" i="1"/>
  <c r="M2212" i="1"/>
  <c r="AG2211" i="1"/>
  <c r="T2211" i="1"/>
  <c r="U2211" i="1" s="1"/>
  <c r="R2211" i="1"/>
  <c r="Q2211" i="1"/>
  <c r="O2211" i="1"/>
  <c r="M2211" i="1"/>
  <c r="AG2210" i="1"/>
  <c r="U2210" i="1"/>
  <c r="T2210" i="1"/>
  <c r="R2210" i="1"/>
  <c r="M2210" i="1"/>
  <c r="AG2209" i="1"/>
  <c r="T2209" i="1"/>
  <c r="U2209" i="1" s="1"/>
  <c r="R2209" i="1"/>
  <c r="Q2209" i="1"/>
  <c r="M2209" i="1"/>
  <c r="O2209" i="1" s="1"/>
  <c r="AG2208" i="1"/>
  <c r="U2208" i="1"/>
  <c r="T2208" i="1"/>
  <c r="R2208" i="1"/>
  <c r="Q2208" i="1"/>
  <c r="O2208" i="1"/>
  <c r="M2208" i="1"/>
  <c r="AG2207" i="1"/>
  <c r="T2207" i="1"/>
  <c r="U2207" i="1" s="1"/>
  <c r="R2207" i="1"/>
  <c r="M2207" i="1"/>
  <c r="AG2206" i="1"/>
  <c r="T2206" i="1"/>
  <c r="U2206" i="1" s="1"/>
  <c r="R2206" i="1"/>
  <c r="O2206" i="1"/>
  <c r="M2206" i="1"/>
  <c r="Q2206" i="1" s="1"/>
  <c r="AG2205" i="1"/>
  <c r="T2205" i="1"/>
  <c r="U2205" i="1" s="1"/>
  <c r="R2205" i="1"/>
  <c r="Q2205" i="1"/>
  <c r="M2205" i="1"/>
  <c r="O2205" i="1" s="1"/>
  <c r="AG2204" i="1"/>
  <c r="U2204" i="1"/>
  <c r="T2204" i="1"/>
  <c r="R2204" i="1"/>
  <c r="Q2204" i="1"/>
  <c r="O2204" i="1"/>
  <c r="M2204" i="1"/>
  <c r="AG2203" i="1"/>
  <c r="T2203" i="1"/>
  <c r="U2203" i="1" s="1"/>
  <c r="R2203" i="1"/>
  <c r="O2203" i="1"/>
  <c r="M2203" i="1"/>
  <c r="Q2203" i="1" s="1"/>
  <c r="AG2202" i="1"/>
  <c r="U2202" i="1"/>
  <c r="T2202" i="1"/>
  <c r="R2202" i="1"/>
  <c r="O2202" i="1"/>
  <c r="M2202" i="1"/>
  <c r="Q2202" i="1" s="1"/>
  <c r="AG2201" i="1"/>
  <c r="T2201" i="1"/>
  <c r="U2201" i="1" s="1"/>
  <c r="R2201" i="1"/>
  <c r="M2201" i="1"/>
  <c r="AG2200" i="1"/>
  <c r="U2200" i="1"/>
  <c r="T2200" i="1"/>
  <c r="R2200" i="1"/>
  <c r="Q2200" i="1"/>
  <c r="O2200" i="1"/>
  <c r="M2200" i="1"/>
  <c r="AG2199" i="1"/>
  <c r="U2199" i="1"/>
  <c r="T2199" i="1"/>
  <c r="R2199" i="1"/>
  <c r="Q2199" i="1"/>
  <c r="O2199" i="1"/>
  <c r="M2199" i="1"/>
  <c r="AG2198" i="1"/>
  <c r="T2198" i="1"/>
  <c r="U2198" i="1" s="1"/>
  <c r="R2198" i="1"/>
  <c r="M2198" i="1"/>
  <c r="AG2197" i="1"/>
  <c r="T2197" i="1"/>
  <c r="U2197" i="1" s="1"/>
  <c r="R2197" i="1"/>
  <c r="Q2197" i="1"/>
  <c r="M2197" i="1"/>
  <c r="O2197" i="1" s="1"/>
  <c r="AG2196" i="1"/>
  <c r="U2196" i="1"/>
  <c r="T2196" i="1"/>
  <c r="R2196" i="1"/>
  <c r="Q2196" i="1"/>
  <c r="O2196" i="1"/>
  <c r="M2196" i="1"/>
  <c r="AG2195" i="1"/>
  <c r="U2195" i="1"/>
  <c r="T2195" i="1"/>
  <c r="R2195" i="1"/>
  <c r="M2195" i="1"/>
  <c r="AG2194" i="1"/>
  <c r="U2194" i="1"/>
  <c r="T2194" i="1"/>
  <c r="R2194" i="1"/>
  <c r="M2194" i="1"/>
  <c r="AG2193" i="1"/>
  <c r="T2193" i="1"/>
  <c r="U2193" i="1" s="1"/>
  <c r="R2193" i="1"/>
  <c r="Q2193" i="1"/>
  <c r="M2193" i="1"/>
  <c r="O2193" i="1" s="1"/>
  <c r="AG2192" i="1"/>
  <c r="U2192" i="1"/>
  <c r="T2192" i="1"/>
  <c r="R2192" i="1"/>
  <c r="Q2192" i="1"/>
  <c r="O2192" i="1"/>
  <c r="M2192" i="1"/>
  <c r="AG2191" i="1"/>
  <c r="T2191" i="1"/>
  <c r="U2191" i="1" s="1"/>
  <c r="R2191" i="1"/>
  <c r="Q2191" i="1"/>
  <c r="O2191" i="1"/>
  <c r="M2191" i="1"/>
  <c r="AG2190" i="1"/>
  <c r="U2190" i="1"/>
  <c r="T2190" i="1"/>
  <c r="R2190" i="1"/>
  <c r="O2190" i="1"/>
  <c r="M2190" i="1"/>
  <c r="Q2190" i="1" s="1"/>
  <c r="AG2189" i="1"/>
  <c r="T2189" i="1"/>
  <c r="U2189" i="1" s="1"/>
  <c r="R2189" i="1"/>
  <c r="M2189" i="1"/>
  <c r="AG2188" i="1"/>
  <c r="U2188" i="1"/>
  <c r="T2188" i="1"/>
  <c r="R2188" i="1"/>
  <c r="Q2188" i="1"/>
  <c r="O2188" i="1"/>
  <c r="M2188" i="1"/>
  <c r="AG2187" i="1"/>
  <c r="U2187" i="1"/>
  <c r="T2187" i="1"/>
  <c r="R2187" i="1"/>
  <c r="Q2187" i="1"/>
  <c r="M2187" i="1"/>
  <c r="O2187" i="1" s="1"/>
  <c r="AG2186" i="1"/>
  <c r="T2186" i="1"/>
  <c r="U2186" i="1" s="1"/>
  <c r="R2186" i="1"/>
  <c r="O2186" i="1"/>
  <c r="M2186" i="1"/>
  <c r="Q2186" i="1" s="1"/>
  <c r="AG2185" i="1"/>
  <c r="T2185" i="1"/>
  <c r="U2185" i="1" s="1"/>
  <c r="R2185" i="1"/>
  <c r="Q2185" i="1"/>
  <c r="M2185" i="1"/>
  <c r="O2185" i="1" s="1"/>
  <c r="AG2184" i="1"/>
  <c r="U2184" i="1"/>
  <c r="T2184" i="1"/>
  <c r="R2184" i="1"/>
  <c r="Q2184" i="1"/>
  <c r="O2184" i="1"/>
  <c r="M2184" i="1"/>
  <c r="AG2183" i="1"/>
  <c r="U2183" i="1"/>
  <c r="T2183" i="1"/>
  <c r="R2183" i="1"/>
  <c r="O2183" i="1"/>
  <c r="M2183" i="1"/>
  <c r="Q2183" i="1" s="1"/>
  <c r="AG2182" i="1"/>
  <c r="T2182" i="1"/>
  <c r="U2182" i="1" s="1"/>
  <c r="R2182" i="1"/>
  <c r="M2182" i="1"/>
  <c r="AG2181" i="1"/>
  <c r="T2181" i="1"/>
  <c r="U2181" i="1" s="1"/>
  <c r="R2181" i="1"/>
  <c r="M2181" i="1"/>
  <c r="AG2180" i="1"/>
  <c r="U2180" i="1"/>
  <c r="T2180" i="1"/>
  <c r="R2180" i="1"/>
  <c r="Q2180" i="1"/>
  <c r="O2180" i="1"/>
  <c r="M2180" i="1"/>
  <c r="AG2179" i="1"/>
  <c r="T2179" i="1"/>
  <c r="U2179" i="1" s="1"/>
  <c r="R2179" i="1"/>
  <c r="M2179" i="1"/>
  <c r="AG2178" i="1"/>
  <c r="U2178" i="1"/>
  <c r="T2178" i="1"/>
  <c r="R2178" i="1"/>
  <c r="M2178" i="1"/>
  <c r="Q2178" i="1" s="1"/>
  <c r="AG2177" i="1"/>
  <c r="T2177" i="1"/>
  <c r="U2177" i="1" s="1"/>
  <c r="R2177" i="1"/>
  <c r="Q2177" i="1"/>
  <c r="M2177" i="1"/>
  <c r="O2177" i="1" s="1"/>
  <c r="AG2176" i="1"/>
  <c r="U2176" i="1"/>
  <c r="T2176" i="1"/>
  <c r="R2176" i="1"/>
  <c r="Q2176" i="1"/>
  <c r="O2176" i="1"/>
  <c r="M2176" i="1"/>
  <c r="AG2175" i="1"/>
  <c r="U2175" i="1"/>
  <c r="T2175" i="1"/>
  <c r="R2175" i="1"/>
  <c r="O2175" i="1"/>
  <c r="M2175" i="1"/>
  <c r="Q2175" i="1" s="1"/>
  <c r="AG2174" i="1"/>
  <c r="U2174" i="1"/>
  <c r="T2174" i="1"/>
  <c r="R2174" i="1"/>
  <c r="O2174" i="1"/>
  <c r="M2174" i="1"/>
  <c r="Q2174" i="1" s="1"/>
  <c r="AG2173" i="1"/>
  <c r="T2173" i="1"/>
  <c r="U2173" i="1" s="1"/>
  <c r="R2173" i="1"/>
  <c r="M2173" i="1"/>
  <c r="AG2172" i="1"/>
  <c r="U2172" i="1"/>
  <c r="T2172" i="1"/>
  <c r="R2172" i="1"/>
  <c r="Q2172" i="1"/>
  <c r="O2172" i="1"/>
  <c r="M2172" i="1"/>
  <c r="AG2171" i="1"/>
  <c r="T2171" i="1"/>
  <c r="U2171" i="1" s="1"/>
  <c r="R2171" i="1"/>
  <c r="O2171" i="1"/>
  <c r="M2171" i="1"/>
  <c r="Q2171" i="1" s="1"/>
  <c r="AG2170" i="1"/>
  <c r="T2170" i="1"/>
  <c r="U2170" i="1" s="1"/>
  <c r="R2170" i="1"/>
  <c r="M2170" i="1"/>
  <c r="AG2169" i="1"/>
  <c r="T2169" i="1"/>
  <c r="U2169" i="1" s="1"/>
  <c r="R2169" i="1"/>
  <c r="Q2169" i="1"/>
  <c r="M2169" i="1"/>
  <c r="O2169" i="1" s="1"/>
  <c r="AG2168" i="1"/>
  <c r="U2168" i="1"/>
  <c r="T2168" i="1"/>
  <c r="R2168" i="1"/>
  <c r="Q2168" i="1"/>
  <c r="O2168" i="1"/>
  <c r="M2168" i="1"/>
  <c r="AG2167" i="1"/>
  <c r="U2167" i="1"/>
  <c r="T2167" i="1"/>
  <c r="R2167" i="1"/>
  <c r="Q2167" i="1"/>
  <c r="O2167" i="1"/>
  <c r="M2167" i="1"/>
  <c r="AG2166" i="1"/>
  <c r="T2166" i="1"/>
  <c r="U2166" i="1" s="1"/>
  <c r="R2166" i="1"/>
  <c r="O2166" i="1"/>
  <c r="M2166" i="1"/>
  <c r="Q2166" i="1" s="1"/>
  <c r="AG2165" i="1"/>
  <c r="T2165" i="1"/>
  <c r="U2165" i="1" s="1"/>
  <c r="R2165" i="1"/>
  <c r="Q2165" i="1"/>
  <c r="M2165" i="1"/>
  <c r="O2165" i="1" s="1"/>
  <c r="AG2164" i="1"/>
  <c r="U2164" i="1"/>
  <c r="T2164" i="1"/>
  <c r="R2164" i="1"/>
  <c r="Q2164" i="1"/>
  <c r="O2164" i="1"/>
  <c r="M2164" i="1"/>
  <c r="AG2163" i="1"/>
  <c r="T2163" i="1"/>
  <c r="U2163" i="1" s="1"/>
  <c r="R2163" i="1"/>
  <c r="Q2163" i="1"/>
  <c r="O2163" i="1"/>
  <c r="M2163" i="1"/>
  <c r="AG2162" i="1"/>
  <c r="U2162" i="1"/>
  <c r="T2162" i="1"/>
  <c r="R2162" i="1"/>
  <c r="M2162" i="1"/>
  <c r="AG2161" i="1"/>
  <c r="T2161" i="1"/>
  <c r="U2161" i="1" s="1"/>
  <c r="R2161" i="1"/>
  <c r="Q2161" i="1"/>
  <c r="M2161" i="1"/>
  <c r="O2161" i="1" s="1"/>
  <c r="AG2160" i="1"/>
  <c r="U2160" i="1"/>
  <c r="T2160" i="1"/>
  <c r="R2160" i="1"/>
  <c r="Q2160" i="1"/>
  <c r="O2160" i="1"/>
  <c r="M2160" i="1"/>
  <c r="AG2159" i="1"/>
  <c r="T2159" i="1"/>
  <c r="U2159" i="1" s="1"/>
  <c r="R2159" i="1"/>
  <c r="M2159" i="1"/>
  <c r="AG2158" i="1"/>
  <c r="T2158" i="1"/>
  <c r="U2158" i="1" s="1"/>
  <c r="R2158" i="1"/>
  <c r="M2158" i="1"/>
  <c r="AG2157" i="1"/>
  <c r="T2157" i="1"/>
  <c r="U2157" i="1" s="1"/>
  <c r="R2157" i="1"/>
  <c r="Q2157" i="1"/>
  <c r="M2157" i="1"/>
  <c r="O2157" i="1" s="1"/>
  <c r="AG2156" i="1"/>
  <c r="U2156" i="1"/>
  <c r="T2156" i="1"/>
  <c r="R2156" i="1"/>
  <c r="Q2156" i="1"/>
  <c r="O2156" i="1"/>
  <c r="M2156" i="1"/>
  <c r="AG2155" i="1"/>
  <c r="U2155" i="1"/>
  <c r="T2155" i="1"/>
  <c r="R2155" i="1"/>
  <c r="O2155" i="1"/>
  <c r="M2155" i="1"/>
  <c r="Q2155" i="1" s="1"/>
  <c r="AG2154" i="1"/>
  <c r="U2154" i="1"/>
  <c r="T2154" i="1"/>
  <c r="R2154" i="1"/>
  <c r="M2154" i="1"/>
  <c r="AG2153" i="1"/>
  <c r="T2153" i="1"/>
  <c r="U2153" i="1" s="1"/>
  <c r="R2153" i="1"/>
  <c r="M2153" i="1"/>
  <c r="AG2152" i="1"/>
  <c r="U2152" i="1"/>
  <c r="T2152" i="1"/>
  <c r="R2152" i="1"/>
  <c r="Q2152" i="1"/>
  <c r="O2152" i="1"/>
  <c r="M2152" i="1"/>
  <c r="AG2151" i="1"/>
  <c r="U2151" i="1"/>
  <c r="T2151" i="1"/>
  <c r="R2151" i="1"/>
  <c r="Q2151" i="1"/>
  <c r="O2151" i="1"/>
  <c r="M2151" i="1"/>
  <c r="AG2150" i="1"/>
  <c r="T2150" i="1"/>
  <c r="U2150" i="1" s="1"/>
  <c r="R2150" i="1"/>
  <c r="O2150" i="1"/>
  <c r="M2150" i="1"/>
  <c r="Q2150" i="1" s="1"/>
  <c r="AG2149" i="1"/>
  <c r="T2149" i="1"/>
  <c r="U2149" i="1" s="1"/>
  <c r="R2149" i="1"/>
  <c r="M2149" i="1"/>
  <c r="AG2148" i="1"/>
  <c r="U2148" i="1"/>
  <c r="T2148" i="1"/>
  <c r="R2148" i="1"/>
  <c r="Q2148" i="1"/>
  <c r="O2148" i="1"/>
  <c r="M2148" i="1"/>
  <c r="AG2147" i="1"/>
  <c r="U2147" i="1"/>
  <c r="T2147" i="1"/>
  <c r="R2147" i="1"/>
  <c r="Q2147" i="1"/>
  <c r="M2147" i="1"/>
  <c r="O2147" i="1" s="1"/>
  <c r="AG2146" i="1"/>
  <c r="T2146" i="1"/>
  <c r="U2146" i="1" s="1"/>
  <c r="R2146" i="1"/>
  <c r="O2146" i="1"/>
  <c r="M2146" i="1"/>
  <c r="Q2146" i="1" s="1"/>
  <c r="AG2145" i="1"/>
  <c r="T2145" i="1"/>
  <c r="U2145" i="1" s="1"/>
  <c r="R2145" i="1"/>
  <c r="Q2145" i="1"/>
  <c r="M2145" i="1"/>
  <c r="O2145" i="1" s="1"/>
  <c r="AG2144" i="1"/>
  <c r="U2144" i="1"/>
  <c r="T2144" i="1"/>
  <c r="R2144" i="1"/>
  <c r="Q2144" i="1"/>
  <c r="O2144" i="1"/>
  <c r="M2144" i="1"/>
  <c r="AG2143" i="1"/>
  <c r="T2143" i="1"/>
  <c r="U2143" i="1" s="1"/>
  <c r="R2143" i="1"/>
  <c r="Q2143" i="1"/>
  <c r="O2143" i="1"/>
  <c r="M2143" i="1"/>
  <c r="AG2142" i="1"/>
  <c r="T2142" i="1"/>
  <c r="U2142" i="1" s="1"/>
  <c r="R2142" i="1"/>
  <c r="O2142" i="1"/>
  <c r="M2142" i="1"/>
  <c r="Q2142" i="1" s="1"/>
  <c r="AG2141" i="1"/>
  <c r="T2141" i="1"/>
  <c r="U2141" i="1" s="1"/>
  <c r="R2141" i="1"/>
  <c r="M2141" i="1"/>
  <c r="AG2140" i="1"/>
  <c r="U2140" i="1"/>
  <c r="T2140" i="1"/>
  <c r="R2140" i="1"/>
  <c r="Q2140" i="1"/>
  <c r="O2140" i="1"/>
  <c r="M2140" i="1"/>
  <c r="AG2139" i="1"/>
  <c r="T2139" i="1"/>
  <c r="U2139" i="1" s="1"/>
  <c r="R2139" i="1"/>
  <c r="M2139" i="1"/>
  <c r="AG2138" i="1"/>
  <c r="T2138" i="1"/>
  <c r="U2138" i="1" s="1"/>
  <c r="R2138" i="1"/>
  <c r="O2138" i="1"/>
  <c r="M2138" i="1"/>
  <c r="Q2138" i="1" s="1"/>
  <c r="AG2137" i="1"/>
  <c r="T2137" i="1"/>
  <c r="U2137" i="1" s="1"/>
  <c r="R2137" i="1"/>
  <c r="Q2137" i="1"/>
  <c r="M2137" i="1"/>
  <c r="O2137" i="1" s="1"/>
  <c r="AG2136" i="1"/>
  <c r="U2136" i="1"/>
  <c r="T2136" i="1"/>
  <c r="R2136" i="1"/>
  <c r="Q2136" i="1"/>
  <c r="O2136" i="1"/>
  <c r="M2136" i="1"/>
  <c r="AG2135" i="1"/>
  <c r="U2135" i="1"/>
  <c r="T2135" i="1"/>
  <c r="R2135" i="1"/>
  <c r="M2135" i="1"/>
  <c r="AG2134" i="1"/>
  <c r="T2134" i="1"/>
  <c r="U2134" i="1" s="1"/>
  <c r="R2134" i="1"/>
  <c r="M2134" i="1"/>
  <c r="AG2133" i="1"/>
  <c r="T2133" i="1"/>
  <c r="U2133" i="1" s="1"/>
  <c r="R2133" i="1"/>
  <c r="M2133" i="1"/>
  <c r="AG2132" i="1"/>
  <c r="U2132" i="1"/>
  <c r="T2132" i="1"/>
  <c r="R2132" i="1"/>
  <c r="Q2132" i="1"/>
  <c r="O2132" i="1"/>
  <c r="M2132" i="1"/>
  <c r="AG2131" i="1"/>
  <c r="T2131" i="1"/>
  <c r="U2131" i="1" s="1"/>
  <c r="R2131" i="1"/>
  <c r="Q2131" i="1"/>
  <c r="O2131" i="1"/>
  <c r="M2131" i="1"/>
  <c r="AG2130" i="1"/>
  <c r="U2130" i="1"/>
  <c r="T2130" i="1"/>
  <c r="R2130" i="1"/>
  <c r="O2130" i="1"/>
  <c r="M2130" i="1"/>
  <c r="Q2130" i="1" s="1"/>
  <c r="AG2129" i="1"/>
  <c r="T2129" i="1"/>
  <c r="U2129" i="1" s="1"/>
  <c r="R2129" i="1"/>
  <c r="M2129" i="1"/>
  <c r="O2129" i="1" s="1"/>
  <c r="AG2128" i="1"/>
  <c r="U2128" i="1"/>
  <c r="T2128" i="1"/>
  <c r="R2128" i="1"/>
  <c r="Q2128" i="1"/>
  <c r="O2128" i="1"/>
  <c r="M2128" i="1"/>
  <c r="AG2127" i="1"/>
  <c r="U2127" i="1"/>
  <c r="T2127" i="1"/>
  <c r="R2127" i="1"/>
  <c r="Q2127" i="1"/>
  <c r="O2127" i="1"/>
  <c r="M2127" i="1"/>
  <c r="AG2126" i="1"/>
  <c r="U2126" i="1"/>
  <c r="T2126" i="1"/>
  <c r="R2126" i="1"/>
  <c r="O2126" i="1"/>
  <c r="M2126" i="1"/>
  <c r="Q2126" i="1" s="1"/>
  <c r="AG2125" i="1"/>
  <c r="T2125" i="1"/>
  <c r="U2125" i="1" s="1"/>
  <c r="R2125" i="1"/>
  <c r="Q2125" i="1"/>
  <c r="M2125" i="1"/>
  <c r="O2125" i="1" s="1"/>
  <c r="AG2124" i="1"/>
  <c r="U2124" i="1"/>
  <c r="T2124" i="1"/>
  <c r="R2124" i="1"/>
  <c r="Q2124" i="1"/>
  <c r="O2124" i="1"/>
  <c r="M2124" i="1"/>
  <c r="AG2123" i="1"/>
  <c r="T2123" i="1"/>
  <c r="U2123" i="1" s="1"/>
  <c r="R2123" i="1"/>
  <c r="Q2123" i="1"/>
  <c r="O2123" i="1"/>
  <c r="M2123" i="1"/>
  <c r="AG2122" i="1"/>
  <c r="T2122" i="1"/>
  <c r="U2122" i="1" s="1"/>
  <c r="R2122" i="1"/>
  <c r="M2122" i="1"/>
  <c r="AG2121" i="1"/>
  <c r="T2121" i="1"/>
  <c r="U2121" i="1" s="1"/>
  <c r="R2121" i="1"/>
  <c r="M2121" i="1"/>
  <c r="AG2120" i="1"/>
  <c r="U2120" i="1"/>
  <c r="T2120" i="1"/>
  <c r="R2120" i="1"/>
  <c r="Q2120" i="1"/>
  <c r="O2120" i="1"/>
  <c r="M2120" i="1"/>
  <c r="AG2119" i="1"/>
  <c r="T2119" i="1"/>
  <c r="U2119" i="1" s="1"/>
  <c r="R2119" i="1"/>
  <c r="Q2119" i="1"/>
  <c r="O2119" i="1"/>
  <c r="M2119" i="1"/>
  <c r="AG2118" i="1"/>
  <c r="U2118" i="1"/>
  <c r="T2118" i="1"/>
  <c r="R2118" i="1"/>
  <c r="O2118" i="1"/>
  <c r="M2118" i="1"/>
  <c r="Q2118" i="1" s="1"/>
  <c r="AG2117" i="1"/>
  <c r="T2117" i="1"/>
  <c r="U2117" i="1" s="1"/>
  <c r="R2117" i="1"/>
  <c r="Q2117" i="1"/>
  <c r="M2117" i="1"/>
  <c r="O2117" i="1" s="1"/>
  <c r="AG2116" i="1"/>
  <c r="U2116" i="1"/>
  <c r="T2116" i="1"/>
  <c r="R2116" i="1"/>
  <c r="Q2116" i="1"/>
  <c r="O2116" i="1"/>
  <c r="M2116" i="1"/>
  <c r="AG2115" i="1"/>
  <c r="U2115" i="1"/>
  <c r="T2115" i="1"/>
  <c r="R2115" i="1"/>
  <c r="Q2115" i="1"/>
  <c r="O2115" i="1"/>
  <c r="M2115" i="1"/>
  <c r="AG2114" i="1"/>
  <c r="U2114" i="1"/>
  <c r="T2114" i="1"/>
  <c r="R2114" i="1"/>
  <c r="M2114" i="1"/>
  <c r="AG2113" i="1"/>
  <c r="T2113" i="1"/>
  <c r="U2113" i="1" s="1"/>
  <c r="R2113" i="1"/>
  <c r="Q2113" i="1"/>
  <c r="M2113" i="1"/>
  <c r="O2113" i="1" s="1"/>
  <c r="AG2112" i="1"/>
  <c r="U2112" i="1"/>
  <c r="T2112" i="1"/>
  <c r="R2112" i="1"/>
  <c r="Q2112" i="1"/>
  <c r="O2112" i="1"/>
  <c r="M2112" i="1"/>
  <c r="AG2111" i="1"/>
  <c r="U2111" i="1"/>
  <c r="T2111" i="1"/>
  <c r="R2111" i="1"/>
  <c r="Q2111" i="1"/>
  <c r="M2111" i="1"/>
  <c r="O2111" i="1" s="1"/>
  <c r="AG2110" i="1"/>
  <c r="T2110" i="1"/>
  <c r="U2110" i="1" s="1"/>
  <c r="R2110" i="1"/>
  <c r="M2110" i="1"/>
  <c r="AG2109" i="1"/>
  <c r="T2109" i="1"/>
  <c r="U2109" i="1" s="1"/>
  <c r="R2109" i="1"/>
  <c r="Q2109" i="1"/>
  <c r="M2109" i="1"/>
  <c r="O2109" i="1" s="1"/>
  <c r="AG2108" i="1"/>
  <c r="U2108" i="1"/>
  <c r="T2108" i="1"/>
  <c r="R2108" i="1"/>
  <c r="Q2108" i="1"/>
  <c r="O2108" i="1"/>
  <c r="M2108" i="1"/>
  <c r="AG2107" i="1"/>
  <c r="T2107" i="1"/>
  <c r="U2107" i="1" s="1"/>
  <c r="R2107" i="1"/>
  <c r="O2107" i="1"/>
  <c r="M2107" i="1"/>
  <c r="Q2107" i="1" s="1"/>
  <c r="AG2106" i="1"/>
  <c r="U2106" i="1"/>
  <c r="T2106" i="1"/>
  <c r="R2106" i="1"/>
  <c r="M2106" i="1"/>
  <c r="AG2105" i="1"/>
  <c r="T2105" i="1"/>
  <c r="U2105" i="1" s="1"/>
  <c r="R2105" i="1"/>
  <c r="M2105" i="1"/>
  <c r="AG2104" i="1"/>
  <c r="U2104" i="1"/>
  <c r="T2104" i="1"/>
  <c r="R2104" i="1"/>
  <c r="Q2104" i="1"/>
  <c r="O2104" i="1"/>
  <c r="M2104" i="1"/>
  <c r="AG2103" i="1"/>
  <c r="U2103" i="1"/>
  <c r="T2103" i="1"/>
  <c r="R2103" i="1"/>
  <c r="Q2103" i="1"/>
  <c r="O2103" i="1"/>
  <c r="M2103" i="1"/>
  <c r="AG2102" i="1"/>
  <c r="T2102" i="1"/>
  <c r="U2102" i="1" s="1"/>
  <c r="R2102" i="1"/>
  <c r="O2102" i="1"/>
  <c r="M2102" i="1"/>
  <c r="Q2102" i="1" s="1"/>
  <c r="AG2101" i="1"/>
  <c r="T2101" i="1"/>
  <c r="U2101" i="1" s="1"/>
  <c r="R2101" i="1"/>
  <c r="Q2101" i="1"/>
  <c r="M2101" i="1"/>
  <c r="O2101" i="1" s="1"/>
  <c r="AG2100" i="1"/>
  <c r="U2100" i="1"/>
  <c r="T2100" i="1"/>
  <c r="R2100" i="1"/>
  <c r="Q2100" i="1"/>
  <c r="O2100" i="1"/>
  <c r="M2100" i="1"/>
  <c r="AG2099" i="1"/>
  <c r="U2099" i="1"/>
  <c r="T2099" i="1"/>
  <c r="R2099" i="1"/>
  <c r="M2099" i="1"/>
  <c r="AG2098" i="1"/>
  <c r="U2098" i="1"/>
  <c r="T2098" i="1"/>
  <c r="R2098" i="1"/>
  <c r="O2098" i="1"/>
  <c r="M2098" i="1"/>
  <c r="Q2098" i="1" s="1"/>
  <c r="AG2097" i="1"/>
  <c r="T2097" i="1"/>
  <c r="U2097" i="1" s="1"/>
  <c r="R2097" i="1"/>
  <c r="Q2097" i="1"/>
  <c r="M2097" i="1"/>
  <c r="O2097" i="1" s="1"/>
  <c r="AG2096" i="1"/>
  <c r="U2096" i="1"/>
  <c r="T2096" i="1"/>
  <c r="R2096" i="1"/>
  <c r="Q2096" i="1"/>
  <c r="O2096" i="1"/>
  <c r="M2096" i="1"/>
  <c r="AG2095" i="1"/>
  <c r="T2095" i="1"/>
  <c r="U2095" i="1" s="1"/>
  <c r="R2095" i="1"/>
  <c r="Q2095" i="1"/>
  <c r="O2095" i="1"/>
  <c r="M2095" i="1"/>
  <c r="AG2094" i="1"/>
  <c r="U2094" i="1"/>
  <c r="T2094" i="1"/>
  <c r="R2094" i="1"/>
  <c r="O2094" i="1"/>
  <c r="M2094" i="1"/>
  <c r="Q2094" i="1" s="1"/>
  <c r="AG2093" i="1"/>
  <c r="T2093" i="1"/>
  <c r="U2093" i="1" s="1"/>
  <c r="R2093" i="1"/>
  <c r="M2093" i="1"/>
  <c r="AG2092" i="1"/>
  <c r="U2092" i="1"/>
  <c r="T2092" i="1"/>
  <c r="R2092" i="1"/>
  <c r="Q2092" i="1"/>
  <c r="O2092" i="1"/>
  <c r="M2092" i="1"/>
  <c r="AG2091" i="1"/>
  <c r="U2091" i="1"/>
  <c r="T2091" i="1"/>
  <c r="R2091" i="1"/>
  <c r="Q2091" i="1"/>
  <c r="M2091" i="1"/>
  <c r="O2091" i="1" s="1"/>
  <c r="AG2090" i="1"/>
  <c r="U2090" i="1"/>
  <c r="T2090" i="1"/>
  <c r="R2090" i="1"/>
  <c r="O2090" i="1"/>
  <c r="M2090" i="1"/>
  <c r="Q2090" i="1" s="1"/>
  <c r="AG2089" i="1"/>
  <c r="T2089" i="1"/>
  <c r="U2089" i="1" s="1"/>
  <c r="R2089" i="1"/>
  <c r="Q2089" i="1"/>
  <c r="M2089" i="1"/>
  <c r="O2089" i="1" s="1"/>
  <c r="AG2088" i="1"/>
  <c r="U2088" i="1"/>
  <c r="T2088" i="1"/>
  <c r="R2088" i="1"/>
  <c r="Q2088" i="1"/>
  <c r="O2088" i="1"/>
  <c r="M2088" i="1"/>
  <c r="AG2087" i="1"/>
  <c r="U2087" i="1"/>
  <c r="T2087" i="1"/>
  <c r="R2087" i="1"/>
  <c r="O2087" i="1"/>
  <c r="M2087" i="1"/>
  <c r="Q2087" i="1" s="1"/>
  <c r="AG2086" i="1"/>
  <c r="U2086" i="1"/>
  <c r="T2086" i="1"/>
  <c r="R2086" i="1"/>
  <c r="M2086" i="1"/>
  <c r="AG2085" i="1"/>
  <c r="T2085" i="1"/>
  <c r="U2085" i="1" s="1"/>
  <c r="R2085" i="1"/>
  <c r="M2085" i="1"/>
  <c r="AG2084" i="1"/>
  <c r="U2084" i="1"/>
  <c r="T2084" i="1"/>
  <c r="R2084" i="1"/>
  <c r="Q2084" i="1"/>
  <c r="O2084" i="1"/>
  <c r="M2084" i="1"/>
  <c r="AG2083" i="1"/>
  <c r="T2083" i="1"/>
  <c r="U2083" i="1" s="1"/>
  <c r="R2083" i="1"/>
  <c r="Q2083" i="1"/>
  <c r="O2083" i="1"/>
  <c r="M2083" i="1"/>
  <c r="AG2082" i="1"/>
  <c r="T2082" i="1"/>
  <c r="U2082" i="1" s="1"/>
  <c r="R2082" i="1"/>
  <c r="O2082" i="1"/>
  <c r="M2082" i="1"/>
  <c r="Q2082" i="1" s="1"/>
  <c r="AG2081" i="1"/>
  <c r="T2081" i="1"/>
  <c r="U2081" i="1" s="1"/>
  <c r="R2081" i="1"/>
  <c r="M2081" i="1"/>
  <c r="O2081" i="1" s="1"/>
  <c r="AG2080" i="1"/>
  <c r="U2080" i="1"/>
  <c r="T2080" i="1"/>
  <c r="R2080" i="1"/>
  <c r="Q2080" i="1"/>
  <c r="O2080" i="1"/>
  <c r="M2080" i="1"/>
  <c r="AG2079" i="1"/>
  <c r="U2079" i="1"/>
  <c r="T2079" i="1"/>
  <c r="R2079" i="1"/>
  <c r="Q2079" i="1"/>
  <c r="M2079" i="1"/>
  <c r="O2079" i="1" s="1"/>
  <c r="AG2078" i="1"/>
  <c r="U2078" i="1"/>
  <c r="T2078" i="1"/>
  <c r="R2078" i="1"/>
  <c r="O2078" i="1"/>
  <c r="M2078" i="1"/>
  <c r="Q2078" i="1" s="1"/>
  <c r="AG2077" i="1"/>
  <c r="T2077" i="1"/>
  <c r="U2077" i="1" s="1"/>
  <c r="R2077" i="1"/>
  <c r="Q2077" i="1"/>
  <c r="M2077" i="1"/>
  <c r="O2077" i="1" s="1"/>
  <c r="AG2076" i="1"/>
  <c r="U2076" i="1"/>
  <c r="T2076" i="1"/>
  <c r="R2076" i="1"/>
  <c r="Q2076" i="1"/>
  <c r="O2076" i="1"/>
  <c r="M2076" i="1"/>
  <c r="AG2075" i="1"/>
  <c r="T2075" i="1"/>
  <c r="U2075" i="1" s="1"/>
  <c r="R2075" i="1"/>
  <c r="M2075" i="1"/>
  <c r="O2075" i="1" s="1"/>
  <c r="AG2074" i="1"/>
  <c r="T2074" i="1"/>
  <c r="U2074" i="1" s="1"/>
  <c r="R2074" i="1"/>
  <c r="M2074" i="1"/>
  <c r="AG2073" i="1"/>
  <c r="T2073" i="1"/>
  <c r="U2073" i="1" s="1"/>
  <c r="R2073" i="1"/>
  <c r="M2073" i="1"/>
  <c r="AG2072" i="1"/>
  <c r="U2072" i="1"/>
  <c r="T2072" i="1"/>
  <c r="R2072" i="1"/>
  <c r="Q2072" i="1"/>
  <c r="O2072" i="1"/>
  <c r="M2072" i="1"/>
  <c r="AG2071" i="1"/>
  <c r="U2071" i="1"/>
  <c r="T2071" i="1"/>
  <c r="R2071" i="1"/>
  <c r="Q2071" i="1"/>
  <c r="O2071" i="1"/>
  <c r="M2071" i="1"/>
  <c r="AG2070" i="1"/>
  <c r="T2070" i="1"/>
  <c r="U2070" i="1" s="1"/>
  <c r="R2070" i="1"/>
  <c r="O2070" i="1"/>
  <c r="M2070" i="1"/>
  <c r="Q2070" i="1" s="1"/>
  <c r="AG2069" i="1"/>
  <c r="T2069" i="1"/>
  <c r="U2069" i="1" s="1"/>
  <c r="R2069" i="1"/>
  <c r="Q2069" i="1"/>
  <c r="M2069" i="1"/>
  <c r="O2069" i="1" s="1"/>
  <c r="AG2068" i="1"/>
  <c r="U2068" i="1"/>
  <c r="T2068" i="1"/>
  <c r="R2068" i="1"/>
  <c r="Q2068" i="1"/>
  <c r="O2068" i="1"/>
  <c r="M2068" i="1"/>
  <c r="AG2067" i="1"/>
  <c r="U2067" i="1"/>
  <c r="T2067" i="1"/>
  <c r="R2067" i="1"/>
  <c r="Q2067" i="1"/>
  <c r="O2067" i="1"/>
  <c r="M2067" i="1"/>
  <c r="AG2066" i="1"/>
  <c r="U2066" i="1"/>
  <c r="T2066" i="1"/>
  <c r="R2066" i="1"/>
  <c r="M2066" i="1"/>
  <c r="AG2065" i="1"/>
  <c r="T2065" i="1"/>
  <c r="U2065" i="1" s="1"/>
  <c r="R2065" i="1"/>
  <c r="Q2065" i="1"/>
  <c r="M2065" i="1"/>
  <c r="O2065" i="1" s="1"/>
  <c r="AG2064" i="1"/>
  <c r="U2064" i="1"/>
  <c r="T2064" i="1"/>
  <c r="R2064" i="1"/>
  <c r="Q2064" i="1"/>
  <c r="O2064" i="1"/>
  <c r="M2064" i="1"/>
  <c r="AG2063" i="1"/>
  <c r="U2063" i="1"/>
  <c r="T2063" i="1"/>
  <c r="R2063" i="1"/>
  <c r="Q2063" i="1"/>
  <c r="M2063" i="1"/>
  <c r="O2063" i="1" s="1"/>
  <c r="AG2062" i="1"/>
  <c r="T2062" i="1"/>
  <c r="U2062" i="1" s="1"/>
  <c r="R2062" i="1"/>
  <c r="O2062" i="1"/>
  <c r="M2062" i="1"/>
  <c r="Q2062" i="1" s="1"/>
  <c r="AG2061" i="1"/>
  <c r="T2061" i="1"/>
  <c r="U2061" i="1" s="1"/>
  <c r="R2061" i="1"/>
  <c r="Q2061" i="1"/>
  <c r="M2061" i="1"/>
  <c r="O2061" i="1" s="1"/>
  <c r="AG2060" i="1"/>
  <c r="U2060" i="1"/>
  <c r="T2060" i="1"/>
  <c r="R2060" i="1"/>
  <c r="Q2060" i="1"/>
  <c r="O2060" i="1"/>
  <c r="M2060" i="1"/>
  <c r="AG2059" i="1"/>
  <c r="U2059" i="1"/>
  <c r="T2059" i="1"/>
  <c r="R2059" i="1"/>
  <c r="O2059" i="1"/>
  <c r="M2059" i="1"/>
  <c r="Q2059" i="1" s="1"/>
  <c r="AG2058" i="1"/>
  <c r="U2058" i="1"/>
  <c r="T2058" i="1"/>
  <c r="R2058" i="1"/>
  <c r="O2058" i="1"/>
  <c r="M2058" i="1"/>
  <c r="Q2058" i="1" s="1"/>
  <c r="AG2057" i="1"/>
  <c r="T2057" i="1"/>
  <c r="U2057" i="1" s="1"/>
  <c r="R2057" i="1"/>
  <c r="M2057" i="1"/>
  <c r="AG2056" i="1"/>
  <c r="U2056" i="1"/>
  <c r="T2056" i="1"/>
  <c r="R2056" i="1"/>
  <c r="Q2056" i="1"/>
  <c r="O2056" i="1"/>
  <c r="M2056" i="1"/>
  <c r="AG2055" i="1"/>
  <c r="T2055" i="1"/>
  <c r="U2055" i="1" s="1"/>
  <c r="R2055" i="1"/>
  <c r="Q2055" i="1"/>
  <c r="O2055" i="1"/>
  <c r="M2055" i="1"/>
  <c r="AG2054" i="1"/>
  <c r="T2054" i="1"/>
  <c r="U2054" i="1" s="1"/>
  <c r="R2054" i="1"/>
  <c r="M2054" i="1"/>
  <c r="Q2054" i="1" s="1"/>
  <c r="AG2053" i="1"/>
  <c r="T2053" i="1"/>
  <c r="U2053" i="1" s="1"/>
  <c r="R2053" i="1"/>
  <c r="Q2053" i="1"/>
  <c r="M2053" i="1"/>
  <c r="O2053" i="1" s="1"/>
  <c r="AG2052" i="1"/>
  <c r="U2052" i="1"/>
  <c r="T2052" i="1"/>
  <c r="R2052" i="1"/>
  <c r="Q2052" i="1"/>
  <c r="O2052" i="1"/>
  <c r="M2052" i="1"/>
  <c r="AG2051" i="1"/>
  <c r="U2051" i="1"/>
  <c r="T2051" i="1"/>
  <c r="R2051" i="1"/>
  <c r="M2051" i="1"/>
  <c r="AG2050" i="1"/>
  <c r="T2050" i="1"/>
  <c r="U2050" i="1" s="1"/>
  <c r="R2050" i="1"/>
  <c r="O2050" i="1"/>
  <c r="M2050" i="1"/>
  <c r="Q2050" i="1" s="1"/>
  <c r="AG2049" i="1"/>
  <c r="T2049" i="1"/>
  <c r="U2049" i="1" s="1"/>
  <c r="R2049" i="1"/>
  <c r="Q2049" i="1"/>
  <c r="M2049" i="1"/>
  <c r="O2049" i="1" s="1"/>
  <c r="AG2048" i="1"/>
  <c r="U2048" i="1"/>
  <c r="T2048" i="1"/>
  <c r="R2048" i="1"/>
  <c r="Q2048" i="1"/>
  <c r="O2048" i="1"/>
  <c r="M2048" i="1"/>
  <c r="AG2047" i="1"/>
  <c r="T2047" i="1"/>
  <c r="U2047" i="1" s="1"/>
  <c r="R2047" i="1"/>
  <c r="Q2047" i="1"/>
  <c r="O2047" i="1"/>
  <c r="M2047" i="1"/>
  <c r="AG2046" i="1"/>
  <c r="T2046" i="1"/>
  <c r="U2046" i="1" s="1"/>
  <c r="R2046" i="1"/>
  <c r="M2046" i="1"/>
  <c r="AG2045" i="1"/>
  <c r="T2045" i="1"/>
  <c r="U2045" i="1" s="1"/>
  <c r="R2045" i="1"/>
  <c r="M2045" i="1"/>
  <c r="AG2044" i="1"/>
  <c r="U2044" i="1"/>
  <c r="T2044" i="1"/>
  <c r="R2044" i="1"/>
  <c r="Q2044" i="1"/>
  <c r="O2044" i="1"/>
  <c r="M2044" i="1"/>
  <c r="AG2043" i="1"/>
  <c r="U2043" i="1"/>
  <c r="T2043" i="1"/>
  <c r="R2043" i="1"/>
  <c r="Q2043" i="1"/>
  <c r="M2043" i="1"/>
  <c r="O2043" i="1" s="1"/>
  <c r="AG2042" i="1"/>
  <c r="U2042" i="1"/>
  <c r="T2042" i="1"/>
  <c r="R2042" i="1"/>
  <c r="O2042" i="1"/>
  <c r="M2042" i="1"/>
  <c r="Q2042" i="1" s="1"/>
  <c r="AG2041" i="1"/>
  <c r="T2041" i="1"/>
  <c r="U2041" i="1" s="1"/>
  <c r="R2041" i="1"/>
  <c r="Q2041" i="1"/>
  <c r="M2041" i="1"/>
  <c r="O2041" i="1" s="1"/>
  <c r="AG2040" i="1"/>
  <c r="U2040" i="1"/>
  <c r="T2040" i="1"/>
  <c r="R2040" i="1"/>
  <c r="Q2040" i="1"/>
  <c r="O2040" i="1"/>
  <c r="M2040" i="1"/>
  <c r="AG2039" i="1"/>
  <c r="U2039" i="1"/>
  <c r="T2039" i="1"/>
  <c r="R2039" i="1"/>
  <c r="O2039" i="1"/>
  <c r="M2039" i="1"/>
  <c r="Q2039" i="1" s="1"/>
  <c r="AG2038" i="1"/>
  <c r="U2038" i="1"/>
  <c r="T2038" i="1"/>
  <c r="R2038" i="1"/>
  <c r="M2038" i="1"/>
  <c r="AG2037" i="1"/>
  <c r="T2037" i="1"/>
  <c r="U2037" i="1" s="1"/>
  <c r="R2037" i="1"/>
  <c r="M2037" i="1"/>
  <c r="AG2036" i="1"/>
  <c r="U2036" i="1"/>
  <c r="T2036" i="1"/>
  <c r="R2036" i="1"/>
  <c r="Q2036" i="1"/>
  <c r="O2036" i="1"/>
  <c r="M2036" i="1"/>
  <c r="AG2035" i="1"/>
  <c r="T2035" i="1"/>
  <c r="U2035" i="1" s="1"/>
  <c r="R2035" i="1"/>
  <c r="M2035" i="1"/>
  <c r="AG2034" i="1"/>
  <c r="T2034" i="1"/>
  <c r="U2034" i="1" s="1"/>
  <c r="R2034" i="1"/>
  <c r="M2034" i="1"/>
  <c r="AG2033" i="1"/>
  <c r="T2033" i="1"/>
  <c r="U2033" i="1" s="1"/>
  <c r="R2033" i="1"/>
  <c r="Q2033" i="1"/>
  <c r="M2033" i="1"/>
  <c r="O2033" i="1" s="1"/>
  <c r="AG2032" i="1"/>
  <c r="U2032" i="1"/>
  <c r="T2032" i="1"/>
  <c r="R2032" i="1"/>
  <c r="Q2032" i="1"/>
  <c r="O2032" i="1"/>
  <c r="M2032" i="1"/>
  <c r="AG2031" i="1"/>
  <c r="U2031" i="1"/>
  <c r="T2031" i="1"/>
  <c r="R2031" i="1"/>
  <c r="Q2031" i="1"/>
  <c r="O2031" i="1"/>
  <c r="M2031" i="1"/>
  <c r="AG2030" i="1"/>
  <c r="U2030" i="1"/>
  <c r="T2030" i="1"/>
  <c r="R2030" i="1"/>
  <c r="O2030" i="1"/>
  <c r="M2030" i="1"/>
  <c r="Q2030" i="1" s="1"/>
  <c r="AG2029" i="1"/>
  <c r="T2029" i="1"/>
  <c r="U2029" i="1" s="1"/>
  <c r="R2029" i="1"/>
  <c r="M2029" i="1"/>
  <c r="AG2028" i="1"/>
  <c r="U2028" i="1"/>
  <c r="T2028" i="1"/>
  <c r="R2028" i="1"/>
  <c r="Q2028" i="1"/>
  <c r="O2028" i="1"/>
  <c r="M2028" i="1"/>
  <c r="AG2027" i="1"/>
  <c r="T2027" i="1"/>
  <c r="U2027" i="1" s="1"/>
  <c r="R2027" i="1"/>
  <c r="Q2027" i="1"/>
  <c r="O2027" i="1"/>
  <c r="M2027" i="1"/>
  <c r="AG2026" i="1"/>
  <c r="T2026" i="1"/>
  <c r="U2026" i="1" s="1"/>
  <c r="R2026" i="1"/>
  <c r="M2026" i="1"/>
  <c r="AG2025" i="1"/>
  <c r="T2025" i="1"/>
  <c r="U2025" i="1" s="1"/>
  <c r="R2025" i="1"/>
  <c r="Q2025" i="1"/>
  <c r="M2025" i="1"/>
  <c r="O2025" i="1" s="1"/>
  <c r="AG2024" i="1"/>
  <c r="U2024" i="1"/>
  <c r="T2024" i="1"/>
  <c r="R2024" i="1"/>
  <c r="Q2024" i="1"/>
  <c r="O2024" i="1"/>
  <c r="M2024" i="1"/>
  <c r="AG2023" i="1"/>
  <c r="T2023" i="1"/>
  <c r="U2023" i="1" s="1"/>
  <c r="R2023" i="1"/>
  <c r="M2023" i="1"/>
  <c r="AG2022" i="1"/>
  <c r="T2022" i="1"/>
  <c r="U2022" i="1" s="1"/>
  <c r="R2022" i="1"/>
  <c r="O2022" i="1"/>
  <c r="M2022" i="1"/>
  <c r="Q2022" i="1" s="1"/>
  <c r="AG2021" i="1"/>
  <c r="T2021" i="1"/>
  <c r="U2021" i="1" s="1"/>
  <c r="R2021" i="1"/>
  <c r="Q2021" i="1"/>
  <c r="M2021" i="1"/>
  <c r="O2021" i="1" s="1"/>
  <c r="AG2020" i="1"/>
  <c r="U2020" i="1"/>
  <c r="T2020" i="1"/>
  <c r="R2020" i="1"/>
  <c r="Q2020" i="1"/>
  <c r="O2020" i="1"/>
  <c r="M2020" i="1"/>
  <c r="AG2019" i="1"/>
  <c r="T2019" i="1"/>
  <c r="U2019" i="1" s="1"/>
  <c r="R2019" i="1"/>
  <c r="Q2019" i="1"/>
  <c r="O2019" i="1"/>
  <c r="M2019" i="1"/>
  <c r="AG2018" i="1"/>
  <c r="U2018" i="1"/>
  <c r="T2018" i="1"/>
  <c r="R2018" i="1"/>
  <c r="M2018" i="1"/>
  <c r="AG2017" i="1"/>
  <c r="T2017" i="1"/>
  <c r="U2017" i="1" s="1"/>
  <c r="R2017" i="1"/>
  <c r="Q2017" i="1"/>
  <c r="M2017" i="1"/>
  <c r="O2017" i="1" s="1"/>
  <c r="AG2016" i="1"/>
  <c r="U2016" i="1"/>
  <c r="T2016" i="1"/>
  <c r="R2016" i="1"/>
  <c r="Q2016" i="1"/>
  <c r="O2016" i="1"/>
  <c r="M2016" i="1"/>
  <c r="AG2015" i="1"/>
  <c r="T2015" i="1"/>
  <c r="U2015" i="1" s="1"/>
  <c r="R2015" i="1"/>
  <c r="M2015" i="1"/>
  <c r="AG2014" i="1"/>
  <c r="T2014" i="1"/>
  <c r="U2014" i="1" s="1"/>
  <c r="R2014" i="1"/>
  <c r="O2014" i="1"/>
  <c r="M2014" i="1"/>
  <c r="Q2014" i="1" s="1"/>
  <c r="AG2013" i="1"/>
  <c r="T2013" i="1"/>
  <c r="U2013" i="1" s="1"/>
  <c r="R2013" i="1"/>
  <c r="Q2013" i="1"/>
  <c r="M2013" i="1"/>
  <c r="O2013" i="1" s="1"/>
  <c r="AG2012" i="1"/>
  <c r="U2012" i="1"/>
  <c r="T2012" i="1"/>
  <c r="R2012" i="1"/>
  <c r="Q2012" i="1"/>
  <c r="O2012" i="1"/>
  <c r="M2012" i="1"/>
  <c r="AG2011" i="1"/>
  <c r="T2011" i="1"/>
  <c r="U2011" i="1" s="1"/>
  <c r="R2011" i="1"/>
  <c r="O2011" i="1"/>
  <c r="M2011" i="1"/>
  <c r="Q2011" i="1" s="1"/>
  <c r="AG2010" i="1"/>
  <c r="U2010" i="1"/>
  <c r="T2010" i="1"/>
  <c r="R2010" i="1"/>
  <c r="O2010" i="1"/>
  <c r="M2010" i="1"/>
  <c r="Q2010" i="1" s="1"/>
  <c r="AG2009" i="1"/>
  <c r="T2009" i="1"/>
  <c r="U2009" i="1" s="1"/>
  <c r="R2009" i="1"/>
  <c r="M2009" i="1"/>
  <c r="AG2008" i="1"/>
  <c r="U2008" i="1"/>
  <c r="T2008" i="1"/>
  <c r="R2008" i="1"/>
  <c r="Q2008" i="1"/>
  <c r="O2008" i="1"/>
  <c r="M2008" i="1"/>
  <c r="AG2007" i="1"/>
  <c r="U2007" i="1"/>
  <c r="T2007" i="1"/>
  <c r="R2007" i="1"/>
  <c r="Q2007" i="1"/>
  <c r="O2007" i="1"/>
  <c r="M2007" i="1"/>
  <c r="AG2006" i="1"/>
  <c r="T2006" i="1"/>
  <c r="U2006" i="1" s="1"/>
  <c r="R2006" i="1"/>
  <c r="M2006" i="1"/>
  <c r="AG2005" i="1"/>
  <c r="T2005" i="1"/>
  <c r="U2005" i="1" s="1"/>
  <c r="R2005" i="1"/>
  <c r="Q2005" i="1"/>
  <c r="M2005" i="1"/>
  <c r="O2005" i="1" s="1"/>
  <c r="AG2004" i="1"/>
  <c r="U2004" i="1"/>
  <c r="T2004" i="1"/>
  <c r="R2004" i="1"/>
  <c r="Q2004" i="1"/>
  <c r="O2004" i="1"/>
  <c r="M2004" i="1"/>
  <c r="AG2003" i="1"/>
  <c r="U2003" i="1"/>
  <c r="T2003" i="1"/>
  <c r="R2003" i="1"/>
  <c r="Q2003" i="1"/>
  <c r="M2003" i="1"/>
  <c r="O2003" i="1" s="1"/>
  <c r="AG2002" i="1"/>
  <c r="U2002" i="1"/>
  <c r="T2002" i="1"/>
  <c r="R2002" i="1"/>
  <c r="M2002" i="1"/>
  <c r="AG2001" i="1"/>
  <c r="T2001" i="1"/>
  <c r="U2001" i="1" s="1"/>
  <c r="R2001" i="1"/>
  <c r="Q2001" i="1"/>
  <c r="M2001" i="1"/>
  <c r="O2001" i="1" s="1"/>
  <c r="AG2000" i="1"/>
  <c r="U2000" i="1"/>
  <c r="T2000" i="1"/>
  <c r="R2000" i="1"/>
  <c r="Q2000" i="1"/>
  <c r="O2000" i="1"/>
  <c r="M2000" i="1"/>
  <c r="AG1999" i="1"/>
  <c r="T1999" i="1"/>
  <c r="U1999" i="1" s="1"/>
  <c r="R1999" i="1"/>
  <c r="Q1999" i="1"/>
  <c r="O1999" i="1"/>
  <c r="M1999" i="1"/>
  <c r="AG1998" i="1"/>
  <c r="U1998" i="1"/>
  <c r="T1998" i="1"/>
  <c r="R1998" i="1"/>
  <c r="M1998" i="1"/>
  <c r="AG1997" i="1"/>
  <c r="T1997" i="1"/>
  <c r="U1997" i="1" s="1"/>
  <c r="R1997" i="1"/>
  <c r="M1997" i="1"/>
  <c r="AG1996" i="1"/>
  <c r="U1996" i="1"/>
  <c r="T1996" i="1"/>
  <c r="R1996" i="1"/>
  <c r="Q1996" i="1"/>
  <c r="O1996" i="1"/>
  <c r="M1996" i="1"/>
  <c r="AG1995" i="1"/>
  <c r="T1995" i="1"/>
  <c r="U1995" i="1" s="1"/>
  <c r="R1995" i="1"/>
  <c r="M1995" i="1"/>
  <c r="AG1994" i="1"/>
  <c r="T1994" i="1"/>
  <c r="U1994" i="1" s="1"/>
  <c r="R1994" i="1"/>
  <c r="O1994" i="1"/>
  <c r="M1994" i="1"/>
  <c r="Q1994" i="1" s="1"/>
  <c r="AG1993" i="1"/>
  <c r="T1993" i="1"/>
  <c r="U1993" i="1" s="1"/>
  <c r="R1993" i="1"/>
  <c r="Q1993" i="1"/>
  <c r="M1993" i="1"/>
  <c r="O1993" i="1" s="1"/>
  <c r="AG1992" i="1"/>
  <c r="U1992" i="1"/>
  <c r="T1992" i="1"/>
  <c r="R1992" i="1"/>
  <c r="Q1992" i="1"/>
  <c r="O1992" i="1"/>
  <c r="M1992" i="1"/>
  <c r="AG1991" i="1"/>
  <c r="U1991" i="1"/>
  <c r="T1991" i="1"/>
  <c r="R1991" i="1"/>
  <c r="O1991" i="1"/>
  <c r="M1991" i="1"/>
  <c r="Q1991" i="1" s="1"/>
  <c r="AG1990" i="1"/>
  <c r="T1990" i="1"/>
  <c r="U1990" i="1" s="1"/>
  <c r="R1990" i="1"/>
  <c r="M1990" i="1"/>
  <c r="AG1989" i="1"/>
  <c r="T1989" i="1"/>
  <c r="U1989" i="1" s="1"/>
  <c r="R1989" i="1"/>
  <c r="M1989" i="1"/>
  <c r="AG1988" i="1"/>
  <c r="U1988" i="1"/>
  <c r="T1988" i="1"/>
  <c r="R1988" i="1"/>
  <c r="Q1988" i="1"/>
  <c r="O1988" i="1"/>
  <c r="M1988" i="1"/>
  <c r="AG1987" i="1"/>
  <c r="T1987" i="1"/>
  <c r="U1987" i="1" s="1"/>
  <c r="R1987" i="1"/>
  <c r="Q1987" i="1"/>
  <c r="O1987" i="1"/>
  <c r="M1987" i="1"/>
  <c r="AG1986" i="1"/>
  <c r="U1986" i="1"/>
  <c r="T1986" i="1"/>
  <c r="R1986" i="1"/>
  <c r="O1986" i="1"/>
  <c r="M1986" i="1"/>
  <c r="Q1986" i="1" s="1"/>
  <c r="AG1985" i="1"/>
  <c r="T1985" i="1"/>
  <c r="U1985" i="1" s="1"/>
  <c r="R1985" i="1"/>
  <c r="M1985" i="1"/>
  <c r="AG1984" i="1"/>
  <c r="U1984" i="1"/>
  <c r="T1984" i="1"/>
  <c r="R1984" i="1"/>
  <c r="Q1984" i="1"/>
  <c r="O1984" i="1"/>
  <c r="M1984" i="1"/>
  <c r="AG1983" i="1"/>
  <c r="U1983" i="1"/>
  <c r="T1983" i="1"/>
  <c r="R1983" i="1"/>
  <c r="M1983" i="1"/>
  <c r="O1983" i="1" s="1"/>
  <c r="AG1982" i="1"/>
  <c r="U1982" i="1"/>
  <c r="T1982" i="1"/>
  <c r="R1982" i="1"/>
  <c r="O1982" i="1"/>
  <c r="M1982" i="1"/>
  <c r="Q1982" i="1" s="1"/>
  <c r="AG1981" i="1"/>
  <c r="T1981" i="1"/>
  <c r="U1981" i="1" s="1"/>
  <c r="R1981" i="1"/>
  <c r="Q1981" i="1"/>
  <c r="M1981" i="1"/>
  <c r="O1981" i="1" s="1"/>
  <c r="AG1980" i="1"/>
  <c r="U1980" i="1"/>
  <c r="T1980" i="1"/>
  <c r="R1980" i="1"/>
  <c r="Q1980" i="1"/>
  <c r="O1980" i="1"/>
  <c r="M1980" i="1"/>
  <c r="AG1979" i="1"/>
  <c r="T1979" i="1"/>
  <c r="U1979" i="1" s="1"/>
  <c r="R1979" i="1"/>
  <c r="M1979" i="1"/>
  <c r="O1979" i="1" s="1"/>
  <c r="AG1978" i="1"/>
  <c r="T1978" i="1"/>
  <c r="U1978" i="1" s="1"/>
  <c r="R1978" i="1"/>
  <c r="M1978" i="1"/>
  <c r="AG1977" i="1"/>
  <c r="T1977" i="1"/>
  <c r="U1977" i="1" s="1"/>
  <c r="R1977" i="1"/>
  <c r="Q1977" i="1"/>
  <c r="M1977" i="1"/>
  <c r="O1977" i="1" s="1"/>
  <c r="AG1976" i="1"/>
  <c r="U1976" i="1"/>
  <c r="T1976" i="1"/>
  <c r="R1976" i="1"/>
  <c r="Q1976" i="1"/>
  <c r="O1976" i="1"/>
  <c r="M1976" i="1"/>
  <c r="AG1975" i="1"/>
  <c r="T1975" i="1"/>
  <c r="U1975" i="1" s="1"/>
  <c r="R1975" i="1"/>
  <c r="Q1975" i="1"/>
  <c r="O1975" i="1"/>
  <c r="M1975" i="1"/>
  <c r="AG1974" i="1"/>
  <c r="U1974" i="1"/>
  <c r="T1974" i="1"/>
  <c r="R1974" i="1"/>
  <c r="O1974" i="1"/>
  <c r="M1974" i="1"/>
  <c r="Q1974" i="1" s="1"/>
  <c r="AG1973" i="1"/>
  <c r="T1973" i="1"/>
  <c r="U1973" i="1" s="1"/>
  <c r="R1973" i="1"/>
  <c r="M1973" i="1"/>
  <c r="AG1972" i="1"/>
  <c r="U1972" i="1"/>
  <c r="T1972" i="1"/>
  <c r="R1972" i="1"/>
  <c r="Q1972" i="1"/>
  <c r="O1972" i="1"/>
  <c r="M1972" i="1"/>
  <c r="AG1971" i="1"/>
  <c r="T1971" i="1"/>
  <c r="U1971" i="1" s="1"/>
  <c r="R1971" i="1"/>
  <c r="Q1971" i="1"/>
  <c r="O1971" i="1"/>
  <c r="M1971" i="1"/>
  <c r="AG1970" i="1"/>
  <c r="U1970" i="1"/>
  <c r="T1970" i="1"/>
  <c r="R1970" i="1"/>
  <c r="M1970" i="1"/>
  <c r="AG1969" i="1"/>
  <c r="T1969" i="1"/>
  <c r="U1969" i="1" s="1"/>
  <c r="R1969" i="1"/>
  <c r="M1969" i="1"/>
  <c r="AG1968" i="1"/>
  <c r="U1968" i="1"/>
  <c r="T1968" i="1"/>
  <c r="R1968" i="1"/>
  <c r="Q1968" i="1"/>
  <c r="O1968" i="1"/>
  <c r="M1968" i="1"/>
  <c r="AG1967" i="1"/>
  <c r="U1967" i="1"/>
  <c r="T1967" i="1"/>
  <c r="R1967" i="1"/>
  <c r="Q1967" i="1"/>
  <c r="M1967" i="1"/>
  <c r="O1967" i="1" s="1"/>
  <c r="AG1966" i="1"/>
  <c r="T1966" i="1"/>
  <c r="U1966" i="1" s="1"/>
  <c r="R1966" i="1"/>
  <c r="M1966" i="1"/>
  <c r="AG1965" i="1"/>
  <c r="T1965" i="1"/>
  <c r="U1965" i="1" s="1"/>
  <c r="R1965" i="1"/>
  <c r="Q1965" i="1"/>
  <c r="M1965" i="1"/>
  <c r="O1965" i="1" s="1"/>
  <c r="AG1964" i="1"/>
  <c r="U1964" i="1"/>
  <c r="T1964" i="1"/>
  <c r="R1964" i="1"/>
  <c r="Q1964" i="1"/>
  <c r="O1964" i="1"/>
  <c r="M1964" i="1"/>
  <c r="AG1963" i="1"/>
  <c r="T1963" i="1"/>
  <c r="U1963" i="1" s="1"/>
  <c r="R1963" i="1"/>
  <c r="M1963" i="1"/>
  <c r="AG1962" i="1"/>
  <c r="U1962" i="1"/>
  <c r="T1962" i="1"/>
  <c r="R1962" i="1"/>
  <c r="M1962" i="1"/>
  <c r="AG1961" i="1"/>
  <c r="T1961" i="1"/>
  <c r="U1961" i="1" s="1"/>
  <c r="R1961" i="1"/>
  <c r="M1961" i="1"/>
  <c r="AG1960" i="1"/>
  <c r="U1960" i="1"/>
  <c r="T1960" i="1"/>
  <c r="R1960" i="1"/>
  <c r="Q1960" i="1"/>
  <c r="O1960" i="1"/>
  <c r="M1960" i="1"/>
  <c r="AG1959" i="1"/>
  <c r="U1959" i="1"/>
  <c r="T1959" i="1"/>
  <c r="R1959" i="1"/>
  <c r="Q1959" i="1"/>
  <c r="O1959" i="1"/>
  <c r="M1959" i="1"/>
  <c r="AG1958" i="1"/>
  <c r="T1958" i="1"/>
  <c r="U1958" i="1" s="1"/>
  <c r="R1958" i="1"/>
  <c r="O1958" i="1"/>
  <c r="M1958" i="1"/>
  <c r="Q1958" i="1" s="1"/>
  <c r="AG1957" i="1"/>
  <c r="T1957" i="1"/>
  <c r="U1957" i="1" s="1"/>
  <c r="R1957" i="1"/>
  <c r="M1957" i="1"/>
  <c r="O1957" i="1" s="1"/>
  <c r="AG1956" i="1"/>
  <c r="U1956" i="1"/>
  <c r="T1956" i="1"/>
  <c r="R1956" i="1"/>
  <c r="Q1956" i="1"/>
  <c r="O1956" i="1"/>
  <c r="M1956" i="1"/>
  <c r="AG1955" i="1"/>
  <c r="U1955" i="1"/>
  <c r="T1955" i="1"/>
  <c r="R1955" i="1"/>
  <c r="Q1955" i="1"/>
  <c r="M1955" i="1"/>
  <c r="O1955" i="1" s="1"/>
  <c r="AG1954" i="1"/>
  <c r="T1954" i="1"/>
  <c r="U1954" i="1" s="1"/>
  <c r="R1954" i="1"/>
  <c r="O1954" i="1"/>
  <c r="M1954" i="1"/>
  <c r="Q1954" i="1" s="1"/>
  <c r="AG1953" i="1"/>
  <c r="T1953" i="1"/>
  <c r="U1953" i="1" s="1"/>
  <c r="R1953" i="1"/>
  <c r="Q1953" i="1"/>
  <c r="M1953" i="1"/>
  <c r="O1953" i="1" s="1"/>
  <c r="AG1952" i="1"/>
  <c r="U1952" i="1"/>
  <c r="T1952" i="1"/>
  <c r="R1952" i="1"/>
  <c r="Q1952" i="1"/>
  <c r="O1952" i="1"/>
  <c r="M1952" i="1"/>
  <c r="AG1951" i="1"/>
  <c r="T1951" i="1"/>
  <c r="U1951" i="1" s="1"/>
  <c r="R1951" i="1"/>
  <c r="Q1951" i="1"/>
  <c r="O1951" i="1"/>
  <c r="M1951" i="1"/>
  <c r="AG1950" i="1"/>
  <c r="T1950" i="1"/>
  <c r="U1950" i="1" s="1"/>
  <c r="R1950" i="1"/>
  <c r="O1950" i="1"/>
  <c r="M1950" i="1"/>
  <c r="Q1950" i="1" s="1"/>
  <c r="AG1949" i="1"/>
  <c r="T1949" i="1"/>
  <c r="U1949" i="1" s="1"/>
  <c r="R1949" i="1"/>
  <c r="M1949" i="1"/>
  <c r="AG1948" i="1"/>
  <c r="U1948" i="1"/>
  <c r="T1948" i="1"/>
  <c r="R1948" i="1"/>
  <c r="Q1948" i="1"/>
  <c r="O1948" i="1"/>
  <c r="M1948" i="1"/>
  <c r="AG1947" i="1"/>
  <c r="U1947" i="1"/>
  <c r="T1947" i="1"/>
  <c r="R1947" i="1"/>
  <c r="M1947" i="1"/>
  <c r="O1947" i="1" s="1"/>
  <c r="AG1946" i="1"/>
  <c r="U1946" i="1"/>
  <c r="T1946" i="1"/>
  <c r="R1946" i="1"/>
  <c r="O1946" i="1"/>
  <c r="M1946" i="1"/>
  <c r="Q1946" i="1" s="1"/>
  <c r="AG1945" i="1"/>
  <c r="T1945" i="1"/>
  <c r="U1945" i="1" s="1"/>
  <c r="R1945" i="1"/>
  <c r="Q1945" i="1"/>
  <c r="M1945" i="1"/>
  <c r="O1945" i="1" s="1"/>
  <c r="AG1944" i="1"/>
  <c r="U1944" i="1"/>
  <c r="T1944" i="1"/>
  <c r="R1944" i="1"/>
  <c r="Q1944" i="1"/>
  <c r="O1944" i="1"/>
  <c r="M1944" i="1"/>
  <c r="AG1943" i="1"/>
  <c r="U1943" i="1"/>
  <c r="T1943" i="1"/>
  <c r="R1943" i="1"/>
  <c r="M1943" i="1"/>
  <c r="Q1943" i="1" s="1"/>
  <c r="AG1942" i="1"/>
  <c r="U1942" i="1"/>
  <c r="T1942" i="1"/>
  <c r="R1942" i="1"/>
  <c r="M1942" i="1"/>
  <c r="AG1941" i="1"/>
  <c r="T1941" i="1"/>
  <c r="U1941" i="1" s="1"/>
  <c r="R1941" i="1"/>
  <c r="M1941" i="1"/>
  <c r="AG1940" i="1"/>
  <c r="U1940" i="1"/>
  <c r="T1940" i="1"/>
  <c r="R1940" i="1"/>
  <c r="Q1940" i="1"/>
  <c r="O1940" i="1"/>
  <c r="M1940" i="1"/>
  <c r="AG1939" i="1"/>
  <c r="T1939" i="1"/>
  <c r="U1939" i="1" s="1"/>
  <c r="R1939" i="1"/>
  <c r="Q1939" i="1"/>
  <c r="O1939" i="1"/>
  <c r="M1939" i="1"/>
  <c r="AG1938" i="1"/>
  <c r="U1938" i="1"/>
  <c r="T1938" i="1"/>
  <c r="R1938" i="1"/>
  <c r="M1938" i="1"/>
  <c r="AG1937" i="1"/>
  <c r="T1937" i="1"/>
  <c r="U1937" i="1" s="1"/>
  <c r="R1937" i="1"/>
  <c r="Q1937" i="1"/>
  <c r="M1937" i="1"/>
  <c r="O1937" i="1" s="1"/>
  <c r="AG1936" i="1"/>
  <c r="U1936" i="1"/>
  <c r="T1936" i="1"/>
  <c r="R1936" i="1"/>
  <c r="Q1936" i="1"/>
  <c r="O1936" i="1"/>
  <c r="M1936" i="1"/>
  <c r="AG1935" i="1"/>
  <c r="U1935" i="1"/>
  <c r="T1935" i="1"/>
  <c r="R1935" i="1"/>
  <c r="M1935" i="1"/>
  <c r="AG1934" i="1"/>
  <c r="U1934" i="1"/>
  <c r="T1934" i="1"/>
  <c r="R1934" i="1"/>
  <c r="O1934" i="1"/>
  <c r="M1934" i="1"/>
  <c r="Q1934" i="1" s="1"/>
  <c r="AG1933" i="1"/>
  <c r="T1933" i="1"/>
  <c r="U1933" i="1" s="1"/>
  <c r="R1933" i="1"/>
  <c r="M1933" i="1"/>
  <c r="O1933" i="1" s="1"/>
  <c r="AG1932" i="1"/>
  <c r="U1932" i="1"/>
  <c r="T1932" i="1"/>
  <c r="R1932" i="1"/>
  <c r="Q1932" i="1"/>
  <c r="O1932" i="1"/>
  <c r="M1932" i="1"/>
  <c r="AG1931" i="1"/>
  <c r="T1931" i="1"/>
  <c r="U1931" i="1" s="1"/>
  <c r="R1931" i="1"/>
  <c r="M1931" i="1"/>
  <c r="AG1930" i="1"/>
  <c r="T1930" i="1"/>
  <c r="U1930" i="1" s="1"/>
  <c r="R1930" i="1"/>
  <c r="M1930" i="1"/>
  <c r="AG1929" i="1"/>
  <c r="T1929" i="1"/>
  <c r="U1929" i="1" s="1"/>
  <c r="R1929" i="1"/>
  <c r="M1929" i="1"/>
  <c r="AG1928" i="1"/>
  <c r="U1928" i="1"/>
  <c r="T1928" i="1"/>
  <c r="R1928" i="1"/>
  <c r="Q1928" i="1"/>
  <c r="O1928" i="1"/>
  <c r="M1928" i="1"/>
  <c r="AG1927" i="1"/>
  <c r="U1927" i="1"/>
  <c r="T1927" i="1"/>
  <c r="R1927" i="1"/>
  <c r="Q1927" i="1"/>
  <c r="M1927" i="1"/>
  <c r="O1927" i="1" s="1"/>
  <c r="AG1926" i="1"/>
  <c r="U1926" i="1"/>
  <c r="T1926" i="1"/>
  <c r="R1926" i="1"/>
  <c r="O1926" i="1"/>
  <c r="M1926" i="1"/>
  <c r="Q1926" i="1" s="1"/>
  <c r="AG1925" i="1"/>
  <c r="T1925" i="1"/>
  <c r="U1925" i="1" s="1"/>
  <c r="R1925" i="1"/>
  <c r="Q1925" i="1"/>
  <c r="M1925" i="1"/>
  <c r="O1925" i="1" s="1"/>
  <c r="AG1924" i="1"/>
  <c r="T1924" i="1"/>
  <c r="U1924" i="1" s="1"/>
  <c r="R1924" i="1"/>
  <c r="Q1924" i="1"/>
  <c r="O1924" i="1"/>
  <c r="M1924" i="1"/>
  <c r="AG1923" i="1"/>
  <c r="U1923" i="1"/>
  <c r="T1923" i="1"/>
  <c r="R1923" i="1"/>
  <c r="Q1923" i="1"/>
  <c r="O1923" i="1"/>
  <c r="M1923" i="1"/>
  <c r="AG1922" i="1"/>
  <c r="U1922" i="1"/>
  <c r="T1922" i="1"/>
  <c r="R1922" i="1"/>
  <c r="M1922" i="1"/>
  <c r="AG1921" i="1"/>
  <c r="T1921" i="1"/>
  <c r="U1921" i="1" s="1"/>
  <c r="R1921" i="1"/>
  <c r="Q1921" i="1"/>
  <c r="O1921" i="1"/>
  <c r="M1921" i="1"/>
  <c r="AG1920" i="1"/>
  <c r="U1920" i="1"/>
  <c r="T1920" i="1"/>
  <c r="R1920" i="1"/>
  <c r="Q1920" i="1"/>
  <c r="O1920" i="1"/>
  <c r="M1920" i="1"/>
  <c r="AG1919" i="1"/>
  <c r="U1919" i="1"/>
  <c r="T1919" i="1"/>
  <c r="R1919" i="1"/>
  <c r="M1919" i="1"/>
  <c r="Q1919" i="1" s="1"/>
  <c r="AG1918" i="1"/>
  <c r="U1918" i="1"/>
  <c r="T1918" i="1"/>
  <c r="R1918" i="1"/>
  <c r="M1918" i="1"/>
  <c r="AG1917" i="1"/>
  <c r="U1917" i="1"/>
  <c r="T1917" i="1"/>
  <c r="R1917" i="1"/>
  <c r="M1917" i="1"/>
  <c r="O1917" i="1" s="1"/>
  <c r="AG1916" i="1"/>
  <c r="U1916" i="1"/>
  <c r="T1916" i="1"/>
  <c r="R1916" i="1"/>
  <c r="O1916" i="1"/>
  <c r="M1916" i="1"/>
  <c r="Q1916" i="1" s="1"/>
  <c r="AG1915" i="1"/>
  <c r="U1915" i="1"/>
  <c r="T1915" i="1"/>
  <c r="R1915" i="1"/>
  <c r="M1915" i="1"/>
  <c r="AG1914" i="1"/>
  <c r="T1914" i="1"/>
  <c r="U1914" i="1" s="1"/>
  <c r="R1914" i="1"/>
  <c r="Q1914" i="1"/>
  <c r="O1914" i="1"/>
  <c r="M1914" i="1"/>
  <c r="AG1913" i="1"/>
  <c r="T1913" i="1"/>
  <c r="U1913" i="1" s="1"/>
  <c r="R1913" i="1"/>
  <c r="M1913" i="1"/>
  <c r="AG1912" i="1"/>
  <c r="U1912" i="1"/>
  <c r="T1912" i="1"/>
  <c r="R1912" i="1"/>
  <c r="Q1912" i="1"/>
  <c r="O1912" i="1"/>
  <c r="M1912" i="1"/>
  <c r="AG1911" i="1"/>
  <c r="T1911" i="1"/>
  <c r="U1911" i="1" s="1"/>
  <c r="R1911" i="1"/>
  <c r="M1911" i="1"/>
  <c r="AG1910" i="1"/>
  <c r="T1910" i="1"/>
  <c r="U1910" i="1" s="1"/>
  <c r="R1910" i="1"/>
  <c r="O1910" i="1"/>
  <c r="M1910" i="1"/>
  <c r="Q1910" i="1" s="1"/>
  <c r="AG1909" i="1"/>
  <c r="T1909" i="1"/>
  <c r="U1909" i="1" s="1"/>
  <c r="R1909" i="1"/>
  <c r="M1909" i="1"/>
  <c r="O1909" i="1" s="1"/>
  <c r="AG1908" i="1"/>
  <c r="U1908" i="1"/>
  <c r="T1908" i="1"/>
  <c r="R1908" i="1"/>
  <c r="Q1908" i="1"/>
  <c r="O1908" i="1"/>
  <c r="M1908" i="1"/>
  <c r="AG1907" i="1"/>
  <c r="T1907" i="1"/>
  <c r="U1907" i="1" s="1"/>
  <c r="R1907" i="1"/>
  <c r="M1907" i="1"/>
  <c r="AG1906" i="1"/>
  <c r="T1906" i="1"/>
  <c r="U1906" i="1" s="1"/>
  <c r="R1906" i="1"/>
  <c r="O1906" i="1"/>
  <c r="M1906" i="1"/>
  <c r="Q1906" i="1" s="1"/>
  <c r="AG1905" i="1"/>
  <c r="U1905" i="1"/>
  <c r="T1905" i="1"/>
  <c r="R1905" i="1"/>
  <c r="M1905" i="1"/>
  <c r="AG1904" i="1"/>
  <c r="U1904" i="1"/>
  <c r="T1904" i="1"/>
  <c r="R1904" i="1"/>
  <c r="Q1904" i="1"/>
  <c r="O1904" i="1"/>
  <c r="M1904" i="1"/>
  <c r="AG1903" i="1"/>
  <c r="T1903" i="1"/>
  <c r="U1903" i="1" s="1"/>
  <c r="R1903" i="1"/>
  <c r="M1903" i="1"/>
  <c r="Q1903" i="1" s="1"/>
  <c r="AG1902" i="1"/>
  <c r="T1902" i="1"/>
  <c r="U1902" i="1" s="1"/>
  <c r="R1902" i="1"/>
  <c r="Q1902" i="1"/>
  <c r="O1902" i="1"/>
  <c r="M1902" i="1"/>
  <c r="AG1901" i="1"/>
  <c r="T1901" i="1"/>
  <c r="U1901" i="1" s="1"/>
  <c r="R1901" i="1"/>
  <c r="M1901" i="1"/>
  <c r="AG1900" i="1"/>
  <c r="T1900" i="1"/>
  <c r="U1900" i="1" s="1"/>
  <c r="R1900" i="1"/>
  <c r="Q1900" i="1"/>
  <c r="O1900" i="1"/>
  <c r="M1900" i="1"/>
  <c r="AG1899" i="1"/>
  <c r="T1899" i="1"/>
  <c r="U1899" i="1" s="1"/>
  <c r="R1899" i="1"/>
  <c r="Q1899" i="1"/>
  <c r="O1899" i="1"/>
  <c r="M1899" i="1"/>
  <c r="AG1898" i="1"/>
  <c r="U1898" i="1"/>
  <c r="T1898" i="1"/>
  <c r="R1898" i="1"/>
  <c r="M1898" i="1"/>
  <c r="AG1897" i="1"/>
  <c r="T1897" i="1"/>
  <c r="U1897" i="1" s="1"/>
  <c r="R1897" i="1"/>
  <c r="Q1897" i="1"/>
  <c r="O1897" i="1"/>
  <c r="M1897" i="1"/>
  <c r="AG1896" i="1"/>
  <c r="U1896" i="1"/>
  <c r="T1896" i="1"/>
  <c r="R1896" i="1"/>
  <c r="Q1896" i="1"/>
  <c r="O1896" i="1"/>
  <c r="M1896" i="1"/>
  <c r="AG1895" i="1"/>
  <c r="U1895" i="1"/>
  <c r="T1895" i="1"/>
  <c r="R1895" i="1"/>
  <c r="O1895" i="1"/>
  <c r="M1895" i="1"/>
  <c r="Q1895" i="1" s="1"/>
  <c r="AG1894" i="1"/>
  <c r="U1894" i="1"/>
  <c r="T1894" i="1"/>
  <c r="R1894" i="1"/>
  <c r="O1894" i="1"/>
  <c r="M1894" i="1"/>
  <c r="Q1894" i="1" s="1"/>
  <c r="AG1893" i="1"/>
  <c r="U1893" i="1"/>
  <c r="T1893" i="1"/>
  <c r="R1893" i="1"/>
  <c r="Q1893" i="1"/>
  <c r="M1893" i="1"/>
  <c r="O1893" i="1" s="1"/>
  <c r="AG1892" i="1"/>
  <c r="U1892" i="1"/>
  <c r="T1892" i="1"/>
  <c r="R1892" i="1"/>
  <c r="Q1892" i="1"/>
  <c r="O1892" i="1"/>
  <c r="M1892" i="1"/>
  <c r="AG1891" i="1"/>
  <c r="U1891" i="1"/>
  <c r="T1891" i="1"/>
  <c r="R1891" i="1"/>
  <c r="Q1891" i="1"/>
  <c r="M1891" i="1"/>
  <c r="O1891" i="1" s="1"/>
  <c r="AG1890" i="1"/>
  <c r="T1890" i="1"/>
  <c r="U1890" i="1" s="1"/>
  <c r="R1890" i="1"/>
  <c r="M1890" i="1"/>
  <c r="AG1889" i="1"/>
  <c r="T1889" i="1"/>
  <c r="U1889" i="1" s="1"/>
  <c r="R1889" i="1"/>
  <c r="Q1889" i="1"/>
  <c r="M1889" i="1"/>
  <c r="O1889" i="1" s="1"/>
  <c r="AG1888" i="1"/>
  <c r="T1888" i="1"/>
  <c r="U1888" i="1" s="1"/>
  <c r="R1888" i="1"/>
  <c r="Q1888" i="1"/>
  <c r="O1888" i="1"/>
  <c r="M1888" i="1"/>
  <c r="AG1887" i="1"/>
  <c r="U1887" i="1"/>
  <c r="T1887" i="1"/>
  <c r="R1887" i="1"/>
  <c r="O1887" i="1"/>
  <c r="M1887" i="1"/>
  <c r="Q1887" i="1" s="1"/>
  <c r="AG1886" i="1"/>
  <c r="U1886" i="1"/>
  <c r="T1886" i="1"/>
  <c r="R1886" i="1"/>
  <c r="O1886" i="1"/>
  <c r="M1886" i="1"/>
  <c r="Q1886" i="1" s="1"/>
  <c r="AG1885" i="1"/>
  <c r="U1885" i="1"/>
  <c r="T1885" i="1"/>
  <c r="R1885" i="1"/>
  <c r="M1885" i="1"/>
  <c r="O1885" i="1" s="1"/>
  <c r="AG1884" i="1"/>
  <c r="U1884" i="1"/>
  <c r="T1884" i="1"/>
  <c r="R1884" i="1"/>
  <c r="M1884" i="1"/>
  <c r="O1884" i="1" s="1"/>
  <c r="AG1883" i="1"/>
  <c r="U1883" i="1"/>
  <c r="T1883" i="1"/>
  <c r="R1883" i="1"/>
  <c r="M1883" i="1"/>
  <c r="Q1883" i="1" s="1"/>
  <c r="AG1882" i="1"/>
  <c r="T1882" i="1"/>
  <c r="U1882" i="1" s="1"/>
  <c r="R1882" i="1"/>
  <c r="M1882" i="1"/>
  <c r="AG1881" i="1"/>
  <c r="T1881" i="1"/>
  <c r="U1881" i="1" s="1"/>
  <c r="R1881" i="1"/>
  <c r="Q1881" i="1"/>
  <c r="M1881" i="1"/>
  <c r="O1881" i="1" s="1"/>
  <c r="AG1880" i="1"/>
  <c r="T1880" i="1"/>
  <c r="U1880" i="1" s="1"/>
  <c r="R1880" i="1"/>
  <c r="M1880" i="1"/>
  <c r="AG1879" i="1"/>
  <c r="T1879" i="1"/>
  <c r="U1879" i="1" s="1"/>
  <c r="R1879" i="1"/>
  <c r="Q1879" i="1"/>
  <c r="O1879" i="1"/>
  <c r="M1879" i="1"/>
  <c r="AG1878" i="1"/>
  <c r="T1878" i="1"/>
  <c r="U1878" i="1" s="1"/>
  <c r="R1878" i="1"/>
  <c r="M1878" i="1"/>
  <c r="Q1878" i="1" s="1"/>
  <c r="AG1877" i="1"/>
  <c r="T1877" i="1"/>
  <c r="U1877" i="1" s="1"/>
  <c r="R1877" i="1"/>
  <c r="Q1877" i="1"/>
  <c r="O1877" i="1"/>
  <c r="M1877" i="1"/>
  <c r="AG1876" i="1"/>
  <c r="U1876" i="1"/>
  <c r="T1876" i="1"/>
  <c r="R1876" i="1"/>
  <c r="Q1876" i="1"/>
  <c r="O1876" i="1"/>
  <c r="M1876" i="1"/>
  <c r="AG1875" i="1"/>
  <c r="U1875" i="1"/>
  <c r="T1875" i="1"/>
  <c r="R1875" i="1"/>
  <c r="O1875" i="1"/>
  <c r="M1875" i="1"/>
  <c r="Q1875" i="1" s="1"/>
  <c r="AG1874" i="1"/>
  <c r="T1874" i="1"/>
  <c r="U1874" i="1" s="1"/>
  <c r="R1874" i="1"/>
  <c r="O1874" i="1"/>
  <c r="M1874" i="1"/>
  <c r="Q1874" i="1" s="1"/>
  <c r="AG1873" i="1"/>
  <c r="U1873" i="1"/>
  <c r="T1873" i="1"/>
  <c r="R1873" i="1"/>
  <c r="M1873" i="1"/>
  <c r="AG1872" i="1"/>
  <c r="U1872" i="1"/>
  <c r="T1872" i="1"/>
  <c r="R1872" i="1"/>
  <c r="M1872" i="1"/>
  <c r="AG1871" i="1"/>
  <c r="T1871" i="1"/>
  <c r="U1871" i="1" s="1"/>
  <c r="R1871" i="1"/>
  <c r="Q1871" i="1"/>
  <c r="O1871" i="1"/>
  <c r="M1871" i="1"/>
  <c r="AG1870" i="1"/>
  <c r="U1870" i="1"/>
  <c r="T1870" i="1"/>
  <c r="R1870" i="1"/>
  <c r="Q1870" i="1"/>
  <c r="M1870" i="1"/>
  <c r="O1870" i="1" s="1"/>
  <c r="AG1869" i="1"/>
  <c r="U1869" i="1"/>
  <c r="T1869" i="1"/>
  <c r="R1869" i="1"/>
  <c r="Q1869" i="1"/>
  <c r="M1869" i="1"/>
  <c r="O1869" i="1" s="1"/>
  <c r="AG1868" i="1"/>
  <c r="T1868" i="1"/>
  <c r="U1868" i="1" s="1"/>
  <c r="R1868" i="1"/>
  <c r="Q1868" i="1"/>
  <c r="O1868" i="1"/>
  <c r="M1868" i="1"/>
  <c r="AG1867" i="1"/>
  <c r="U1867" i="1"/>
  <c r="T1867" i="1"/>
  <c r="R1867" i="1"/>
  <c r="Q1867" i="1"/>
  <c r="O1867" i="1"/>
  <c r="M1867" i="1"/>
  <c r="AG1866" i="1"/>
  <c r="T1866" i="1"/>
  <c r="U1866" i="1" s="1"/>
  <c r="R1866" i="1"/>
  <c r="Q1866" i="1"/>
  <c r="M1866" i="1"/>
  <c r="O1866" i="1" s="1"/>
  <c r="AG1865" i="1"/>
  <c r="T1865" i="1"/>
  <c r="U1865" i="1" s="1"/>
  <c r="R1865" i="1"/>
  <c r="Q1865" i="1"/>
  <c r="O1865" i="1"/>
  <c r="M1865" i="1"/>
  <c r="AG1864" i="1"/>
  <c r="U1864" i="1"/>
  <c r="T1864" i="1"/>
  <c r="R1864" i="1"/>
  <c r="Q1864" i="1"/>
  <c r="O1864" i="1"/>
  <c r="M1864" i="1"/>
  <c r="AG1863" i="1"/>
  <c r="U1863" i="1"/>
  <c r="T1863" i="1"/>
  <c r="R1863" i="1"/>
  <c r="M1863" i="1"/>
  <c r="AG1862" i="1"/>
  <c r="T1862" i="1"/>
  <c r="U1862" i="1" s="1"/>
  <c r="R1862" i="1"/>
  <c r="M1862" i="1"/>
  <c r="AG1861" i="1"/>
  <c r="U1861" i="1"/>
  <c r="T1861" i="1"/>
  <c r="R1861" i="1"/>
  <c r="M1861" i="1"/>
  <c r="Q1861" i="1" s="1"/>
  <c r="AG1860" i="1"/>
  <c r="U1860" i="1"/>
  <c r="T1860" i="1"/>
  <c r="R1860" i="1"/>
  <c r="Q1860" i="1"/>
  <c r="M1860" i="1"/>
  <c r="O1860" i="1" s="1"/>
  <c r="AG1859" i="1"/>
  <c r="U1859" i="1"/>
  <c r="T1859" i="1"/>
  <c r="R1859" i="1"/>
  <c r="Q1859" i="1"/>
  <c r="O1859" i="1"/>
  <c r="M1859" i="1"/>
  <c r="AG1858" i="1"/>
  <c r="T1858" i="1"/>
  <c r="U1858" i="1" s="1"/>
  <c r="R1858" i="1"/>
  <c r="Q1858" i="1"/>
  <c r="M1858" i="1"/>
  <c r="O1858" i="1" s="1"/>
  <c r="AG1857" i="1"/>
  <c r="T1857" i="1"/>
  <c r="U1857" i="1" s="1"/>
  <c r="R1857" i="1"/>
  <c r="Q1857" i="1"/>
  <c r="M1857" i="1"/>
  <c r="O1857" i="1" s="1"/>
  <c r="AG1856" i="1"/>
  <c r="T1856" i="1"/>
  <c r="U1856" i="1" s="1"/>
  <c r="R1856" i="1"/>
  <c r="Q1856" i="1"/>
  <c r="O1856" i="1"/>
  <c r="M1856" i="1"/>
  <c r="AG1855" i="1"/>
  <c r="T1855" i="1"/>
  <c r="U1855" i="1" s="1"/>
  <c r="R1855" i="1"/>
  <c r="Q1855" i="1"/>
  <c r="O1855" i="1"/>
  <c r="M1855" i="1"/>
  <c r="AG1854" i="1"/>
  <c r="T1854" i="1"/>
  <c r="U1854" i="1" s="1"/>
  <c r="R1854" i="1"/>
  <c r="M1854" i="1"/>
  <c r="AG1853" i="1"/>
  <c r="T1853" i="1"/>
  <c r="U1853" i="1" s="1"/>
  <c r="R1853" i="1"/>
  <c r="Q1853" i="1"/>
  <c r="O1853" i="1"/>
  <c r="M1853" i="1"/>
  <c r="AG1852" i="1"/>
  <c r="T1852" i="1"/>
  <c r="U1852" i="1" s="1"/>
  <c r="R1852" i="1"/>
  <c r="Q1852" i="1"/>
  <c r="O1852" i="1"/>
  <c r="M1852" i="1"/>
  <c r="AG1851" i="1"/>
  <c r="U1851" i="1"/>
  <c r="T1851" i="1"/>
  <c r="R1851" i="1"/>
  <c r="O1851" i="1"/>
  <c r="M1851" i="1"/>
  <c r="Q1851" i="1" s="1"/>
  <c r="AG1850" i="1"/>
  <c r="U1850" i="1"/>
  <c r="T1850" i="1"/>
  <c r="R1850" i="1"/>
  <c r="O1850" i="1"/>
  <c r="M1850" i="1"/>
  <c r="Q1850" i="1" s="1"/>
  <c r="AG1849" i="1"/>
  <c r="U1849" i="1"/>
  <c r="T1849" i="1"/>
  <c r="R1849" i="1"/>
  <c r="Q1849" i="1"/>
  <c r="M1849" i="1"/>
  <c r="O1849" i="1" s="1"/>
  <c r="AG1848" i="1"/>
  <c r="U1848" i="1"/>
  <c r="T1848" i="1"/>
  <c r="R1848" i="1"/>
  <c r="M1848" i="1"/>
  <c r="O1848" i="1" s="1"/>
  <c r="AG1847" i="1"/>
  <c r="U1847" i="1"/>
  <c r="T1847" i="1"/>
  <c r="R1847" i="1"/>
  <c r="M1847" i="1"/>
  <c r="Q1847" i="1" s="1"/>
  <c r="AG1846" i="1"/>
  <c r="T1846" i="1"/>
  <c r="U1846" i="1" s="1"/>
  <c r="R1846" i="1"/>
  <c r="M1846" i="1"/>
  <c r="AG1845" i="1"/>
  <c r="T1845" i="1"/>
  <c r="U1845" i="1" s="1"/>
  <c r="R1845" i="1"/>
  <c r="M1845" i="1"/>
  <c r="AG1844" i="1"/>
  <c r="T1844" i="1"/>
  <c r="U1844" i="1" s="1"/>
  <c r="R1844" i="1"/>
  <c r="M1844" i="1"/>
  <c r="AG1843" i="1"/>
  <c r="T1843" i="1"/>
  <c r="U1843" i="1" s="1"/>
  <c r="R1843" i="1"/>
  <c r="Q1843" i="1"/>
  <c r="O1843" i="1"/>
  <c r="M1843" i="1"/>
  <c r="AG1842" i="1"/>
  <c r="T1842" i="1"/>
  <c r="U1842" i="1" s="1"/>
  <c r="R1842" i="1"/>
  <c r="M1842" i="1"/>
  <c r="Q1842" i="1" s="1"/>
  <c r="AG1841" i="1"/>
  <c r="T1841" i="1"/>
  <c r="U1841" i="1" s="1"/>
  <c r="R1841" i="1"/>
  <c r="Q1841" i="1"/>
  <c r="O1841" i="1"/>
  <c r="M1841" i="1"/>
  <c r="AG1840" i="1"/>
  <c r="U1840" i="1"/>
  <c r="T1840" i="1"/>
  <c r="R1840" i="1"/>
  <c r="Q1840" i="1"/>
  <c r="O1840" i="1"/>
  <c r="M1840" i="1"/>
  <c r="AG1839" i="1"/>
  <c r="U1839" i="1"/>
  <c r="T1839" i="1"/>
  <c r="R1839" i="1"/>
  <c r="O1839" i="1"/>
  <c r="M1839" i="1"/>
  <c r="Q1839" i="1" s="1"/>
  <c r="AG1838" i="1"/>
  <c r="T1838" i="1"/>
  <c r="U1838" i="1" s="1"/>
  <c r="R1838" i="1"/>
  <c r="O1838" i="1"/>
  <c r="M1838" i="1"/>
  <c r="Q1838" i="1" s="1"/>
  <c r="AG1837" i="1"/>
  <c r="U1837" i="1"/>
  <c r="T1837" i="1"/>
  <c r="R1837" i="1"/>
  <c r="M1837" i="1"/>
  <c r="AG1836" i="1"/>
  <c r="U1836" i="1"/>
  <c r="T1836" i="1"/>
  <c r="R1836" i="1"/>
  <c r="M1836" i="1"/>
  <c r="AG1835" i="1"/>
  <c r="U1835" i="1"/>
  <c r="T1835" i="1"/>
  <c r="R1835" i="1"/>
  <c r="Q1835" i="1"/>
  <c r="O1835" i="1"/>
  <c r="M1835" i="1"/>
  <c r="AG1834" i="1"/>
  <c r="U1834" i="1"/>
  <c r="T1834" i="1"/>
  <c r="R1834" i="1"/>
  <c r="Q1834" i="1"/>
  <c r="M1834" i="1"/>
  <c r="O1834" i="1" s="1"/>
  <c r="AG1833" i="1"/>
  <c r="U1833" i="1"/>
  <c r="T1833" i="1"/>
  <c r="R1833" i="1"/>
  <c r="Q1833" i="1"/>
  <c r="M1833" i="1"/>
  <c r="O1833" i="1" s="1"/>
  <c r="AG1832" i="1"/>
  <c r="T1832" i="1"/>
  <c r="U1832" i="1" s="1"/>
  <c r="R1832" i="1"/>
  <c r="Q1832" i="1"/>
  <c r="O1832" i="1"/>
  <c r="M1832" i="1"/>
  <c r="AG1831" i="1"/>
  <c r="U1831" i="1"/>
  <c r="T1831" i="1"/>
  <c r="R1831" i="1"/>
  <c r="Q1831" i="1"/>
  <c r="O1831" i="1"/>
  <c r="M1831" i="1"/>
  <c r="AG1830" i="1"/>
  <c r="T1830" i="1"/>
  <c r="U1830" i="1" s="1"/>
  <c r="R1830" i="1"/>
  <c r="M1830" i="1"/>
  <c r="O1830" i="1" s="1"/>
  <c r="AG1829" i="1"/>
  <c r="T1829" i="1"/>
  <c r="U1829" i="1" s="1"/>
  <c r="R1829" i="1"/>
  <c r="Q1829" i="1"/>
  <c r="O1829" i="1"/>
  <c r="M1829" i="1"/>
  <c r="AG1828" i="1"/>
  <c r="U1828" i="1"/>
  <c r="T1828" i="1"/>
  <c r="R1828" i="1"/>
  <c r="Q1828" i="1"/>
  <c r="O1828" i="1"/>
  <c r="M1828" i="1"/>
  <c r="AG1827" i="1"/>
  <c r="U1827" i="1"/>
  <c r="T1827" i="1"/>
  <c r="R1827" i="1"/>
  <c r="M1827" i="1"/>
  <c r="AG1826" i="1"/>
  <c r="T1826" i="1"/>
  <c r="U1826" i="1" s="1"/>
  <c r="R1826" i="1"/>
  <c r="O1826" i="1"/>
  <c r="M1826" i="1"/>
  <c r="Q1826" i="1" s="1"/>
  <c r="AG1825" i="1"/>
  <c r="U1825" i="1"/>
  <c r="T1825" i="1"/>
  <c r="R1825" i="1"/>
  <c r="M1825" i="1"/>
  <c r="Q1825" i="1" s="1"/>
  <c r="AG1824" i="1"/>
  <c r="U1824" i="1"/>
  <c r="T1824" i="1"/>
  <c r="R1824" i="1"/>
  <c r="Q1824" i="1"/>
  <c r="M1824" i="1"/>
  <c r="O1824" i="1" s="1"/>
  <c r="AG1823" i="1"/>
  <c r="U1823" i="1"/>
  <c r="T1823" i="1"/>
  <c r="R1823" i="1"/>
  <c r="Q1823" i="1"/>
  <c r="O1823" i="1"/>
  <c r="M1823" i="1"/>
  <c r="AG1822" i="1"/>
  <c r="T1822" i="1"/>
  <c r="U1822" i="1" s="1"/>
  <c r="R1822" i="1"/>
  <c r="Q1822" i="1"/>
  <c r="M1822" i="1"/>
  <c r="O1822" i="1" s="1"/>
  <c r="AG1821" i="1"/>
  <c r="T1821" i="1"/>
  <c r="U1821" i="1" s="1"/>
  <c r="R1821" i="1"/>
  <c r="Q1821" i="1"/>
  <c r="M1821" i="1"/>
  <c r="O1821" i="1" s="1"/>
  <c r="AG1820" i="1"/>
  <c r="T1820" i="1"/>
  <c r="U1820" i="1" s="1"/>
  <c r="R1820" i="1"/>
  <c r="Q1820" i="1"/>
  <c r="M1820" i="1"/>
  <c r="O1820" i="1" s="1"/>
  <c r="AG1819" i="1"/>
  <c r="T1819" i="1"/>
  <c r="U1819" i="1" s="1"/>
  <c r="R1819" i="1"/>
  <c r="Q1819" i="1"/>
  <c r="O1819" i="1"/>
  <c r="M1819" i="1"/>
  <c r="AG1818" i="1"/>
  <c r="T1818" i="1"/>
  <c r="U1818" i="1" s="1"/>
  <c r="R1818" i="1"/>
  <c r="Q1818" i="1"/>
  <c r="O1818" i="1"/>
  <c r="M1818" i="1"/>
  <c r="AG1817" i="1"/>
  <c r="T1817" i="1"/>
  <c r="U1817" i="1" s="1"/>
  <c r="R1817" i="1"/>
  <c r="Q1817" i="1"/>
  <c r="O1817" i="1"/>
  <c r="M1817" i="1"/>
  <c r="AG1816" i="1"/>
  <c r="T1816" i="1"/>
  <c r="U1816" i="1" s="1"/>
  <c r="R1816" i="1"/>
  <c r="Q1816" i="1"/>
  <c r="O1816" i="1"/>
  <c r="M1816" i="1"/>
  <c r="AG1815" i="1"/>
  <c r="U1815" i="1"/>
  <c r="T1815" i="1"/>
  <c r="R1815" i="1"/>
  <c r="M1815" i="1"/>
  <c r="AG1814" i="1"/>
  <c r="U1814" i="1"/>
  <c r="T1814" i="1"/>
  <c r="R1814" i="1"/>
  <c r="M1814" i="1"/>
  <c r="Q1814" i="1" s="1"/>
  <c r="AG1813" i="1"/>
  <c r="U1813" i="1"/>
  <c r="T1813" i="1"/>
  <c r="R1813" i="1"/>
  <c r="O1813" i="1"/>
  <c r="M1813" i="1"/>
  <c r="Q1813" i="1" s="1"/>
  <c r="AG1812" i="1"/>
  <c r="U1812" i="1"/>
  <c r="T1812" i="1"/>
  <c r="R1812" i="1"/>
  <c r="O1812" i="1"/>
  <c r="M1812" i="1"/>
  <c r="Q1812" i="1" s="1"/>
  <c r="AG1811" i="1"/>
  <c r="U1811" i="1"/>
  <c r="T1811" i="1"/>
  <c r="R1811" i="1"/>
  <c r="Q1811" i="1"/>
  <c r="O1811" i="1"/>
  <c r="M1811" i="1"/>
  <c r="AG1810" i="1"/>
  <c r="T1810" i="1"/>
  <c r="U1810" i="1" s="1"/>
  <c r="R1810" i="1"/>
  <c r="Q1810" i="1"/>
  <c r="M1810" i="1"/>
  <c r="O1810" i="1" s="1"/>
  <c r="AG1809" i="1"/>
  <c r="T1809" i="1"/>
  <c r="U1809" i="1" s="1"/>
  <c r="R1809" i="1"/>
  <c r="Q1809" i="1"/>
  <c r="M1809" i="1"/>
  <c r="O1809" i="1" s="1"/>
  <c r="AG1808" i="1"/>
  <c r="T1808" i="1"/>
  <c r="U1808" i="1" s="1"/>
  <c r="R1808" i="1"/>
  <c r="M1808" i="1"/>
  <c r="AG1807" i="1"/>
  <c r="U1807" i="1"/>
  <c r="T1807" i="1"/>
  <c r="R1807" i="1"/>
  <c r="Q1807" i="1"/>
  <c r="O1807" i="1"/>
  <c r="M1807" i="1"/>
  <c r="AG1806" i="1"/>
  <c r="T1806" i="1"/>
  <c r="U1806" i="1" s="1"/>
  <c r="R1806" i="1"/>
  <c r="Q1806" i="1"/>
  <c r="O1806" i="1"/>
  <c r="M1806" i="1"/>
  <c r="AG1805" i="1"/>
  <c r="T1805" i="1"/>
  <c r="U1805" i="1" s="1"/>
  <c r="R1805" i="1"/>
  <c r="Q1805" i="1"/>
  <c r="O1805" i="1"/>
  <c r="M1805" i="1"/>
  <c r="AG1804" i="1"/>
  <c r="T1804" i="1"/>
  <c r="U1804" i="1" s="1"/>
  <c r="R1804" i="1"/>
  <c r="Q1804" i="1"/>
  <c r="O1804" i="1"/>
  <c r="M1804" i="1"/>
  <c r="AG1803" i="1"/>
  <c r="U1803" i="1"/>
  <c r="T1803" i="1"/>
  <c r="R1803" i="1"/>
  <c r="M1803" i="1"/>
  <c r="Q1803" i="1" s="1"/>
  <c r="AG1802" i="1"/>
  <c r="U1802" i="1"/>
  <c r="T1802" i="1"/>
  <c r="R1802" i="1"/>
  <c r="M1802" i="1"/>
  <c r="AG1801" i="1"/>
  <c r="U1801" i="1"/>
  <c r="T1801" i="1"/>
  <c r="R1801" i="1"/>
  <c r="M1801" i="1"/>
  <c r="AG1800" i="1"/>
  <c r="U1800" i="1"/>
  <c r="T1800" i="1"/>
  <c r="R1800" i="1"/>
  <c r="M1800" i="1"/>
  <c r="AG1799" i="1"/>
  <c r="U1799" i="1"/>
  <c r="T1799" i="1"/>
  <c r="R1799" i="1"/>
  <c r="Q1799" i="1"/>
  <c r="O1799" i="1"/>
  <c r="M1799" i="1"/>
  <c r="AG1798" i="1"/>
  <c r="T1798" i="1"/>
  <c r="U1798" i="1" s="1"/>
  <c r="R1798" i="1"/>
  <c r="Q1798" i="1"/>
  <c r="M1798" i="1"/>
  <c r="O1798" i="1" s="1"/>
  <c r="AG1797" i="1"/>
  <c r="T1797" i="1"/>
  <c r="U1797" i="1" s="1"/>
  <c r="R1797" i="1"/>
  <c r="Q1797" i="1"/>
  <c r="M1797" i="1"/>
  <c r="O1797" i="1" s="1"/>
  <c r="AG1796" i="1"/>
  <c r="T1796" i="1"/>
  <c r="U1796" i="1" s="1"/>
  <c r="R1796" i="1"/>
  <c r="M1796" i="1"/>
  <c r="O1796" i="1" s="1"/>
  <c r="AG1795" i="1"/>
  <c r="T1795" i="1"/>
  <c r="U1795" i="1" s="1"/>
  <c r="R1795" i="1"/>
  <c r="Q1795" i="1"/>
  <c r="O1795" i="1"/>
  <c r="M1795" i="1"/>
  <c r="AG1794" i="1"/>
  <c r="T1794" i="1"/>
  <c r="U1794" i="1" s="1"/>
  <c r="R1794" i="1"/>
  <c r="Q1794" i="1"/>
  <c r="O1794" i="1"/>
  <c r="M1794" i="1"/>
  <c r="AG1793" i="1"/>
  <c r="T1793" i="1"/>
  <c r="U1793" i="1" s="1"/>
  <c r="R1793" i="1"/>
  <c r="Q1793" i="1"/>
  <c r="O1793" i="1"/>
  <c r="M1793" i="1"/>
  <c r="AG1792" i="1"/>
  <c r="T1792" i="1"/>
  <c r="U1792" i="1" s="1"/>
  <c r="R1792" i="1"/>
  <c r="Q1792" i="1"/>
  <c r="O1792" i="1"/>
  <c r="M1792" i="1"/>
  <c r="AG1791" i="1"/>
  <c r="U1791" i="1"/>
  <c r="T1791" i="1"/>
  <c r="R1791" i="1"/>
  <c r="M1791" i="1"/>
  <c r="AG1790" i="1"/>
  <c r="U1790" i="1"/>
  <c r="T1790" i="1"/>
  <c r="R1790" i="1"/>
  <c r="M1790" i="1"/>
  <c r="Q1790" i="1" s="1"/>
  <c r="AG1789" i="1"/>
  <c r="U1789" i="1"/>
  <c r="T1789" i="1"/>
  <c r="R1789" i="1"/>
  <c r="O1789" i="1"/>
  <c r="M1789" i="1"/>
  <c r="Q1789" i="1" s="1"/>
  <c r="AG1788" i="1"/>
  <c r="U1788" i="1"/>
  <c r="T1788" i="1"/>
  <c r="R1788" i="1"/>
  <c r="M1788" i="1"/>
  <c r="Q1788" i="1" s="1"/>
  <c r="AG1787" i="1"/>
  <c r="U1787" i="1"/>
  <c r="T1787" i="1"/>
  <c r="R1787" i="1"/>
  <c r="Q1787" i="1"/>
  <c r="O1787" i="1"/>
  <c r="M1787" i="1"/>
  <c r="AG1786" i="1"/>
  <c r="T1786" i="1"/>
  <c r="U1786" i="1" s="1"/>
  <c r="R1786" i="1"/>
  <c r="Q1786" i="1"/>
  <c r="M1786" i="1"/>
  <c r="O1786" i="1" s="1"/>
  <c r="AG1785" i="1"/>
  <c r="T1785" i="1"/>
  <c r="U1785" i="1" s="1"/>
  <c r="R1785" i="1"/>
  <c r="Q1785" i="1"/>
  <c r="M1785" i="1"/>
  <c r="O1785" i="1" s="1"/>
  <c r="AG1784" i="1"/>
  <c r="T1784" i="1"/>
  <c r="U1784" i="1" s="1"/>
  <c r="R1784" i="1"/>
  <c r="M1784" i="1"/>
  <c r="O1784" i="1" s="1"/>
  <c r="AG1783" i="1"/>
  <c r="T1783" i="1"/>
  <c r="U1783" i="1" s="1"/>
  <c r="R1783" i="1"/>
  <c r="Q1783" i="1"/>
  <c r="O1783" i="1"/>
  <c r="M1783" i="1"/>
  <c r="AG1782" i="1"/>
  <c r="T1782" i="1"/>
  <c r="U1782" i="1" s="1"/>
  <c r="R1782" i="1"/>
  <c r="Q1782" i="1"/>
  <c r="O1782" i="1"/>
  <c r="M1782" i="1"/>
  <c r="AG1781" i="1"/>
  <c r="T1781" i="1"/>
  <c r="U1781" i="1" s="1"/>
  <c r="R1781" i="1"/>
  <c r="Q1781" i="1"/>
  <c r="O1781" i="1"/>
  <c r="M1781" i="1"/>
  <c r="AG1780" i="1"/>
  <c r="U1780" i="1"/>
  <c r="T1780" i="1"/>
  <c r="R1780" i="1"/>
  <c r="Q1780" i="1"/>
  <c r="O1780" i="1"/>
  <c r="M1780" i="1"/>
  <c r="AG1779" i="1"/>
  <c r="U1779" i="1"/>
  <c r="T1779" i="1"/>
  <c r="R1779" i="1"/>
  <c r="M1779" i="1"/>
  <c r="Q1779" i="1" s="1"/>
  <c r="AG1778" i="1"/>
  <c r="U1778" i="1"/>
  <c r="T1778" i="1"/>
  <c r="R1778" i="1"/>
  <c r="M1778" i="1"/>
  <c r="AG1777" i="1"/>
  <c r="U1777" i="1"/>
  <c r="T1777" i="1"/>
  <c r="R1777" i="1"/>
  <c r="M1777" i="1"/>
  <c r="AG1776" i="1"/>
  <c r="U1776" i="1"/>
  <c r="T1776" i="1"/>
  <c r="R1776" i="1"/>
  <c r="M1776" i="1"/>
  <c r="Q1776" i="1" s="1"/>
  <c r="AG1775" i="1"/>
  <c r="U1775" i="1"/>
  <c r="T1775" i="1"/>
  <c r="R1775" i="1"/>
  <c r="Q1775" i="1"/>
  <c r="O1775" i="1"/>
  <c r="M1775" i="1"/>
  <c r="AG1774" i="1"/>
  <c r="T1774" i="1"/>
  <c r="U1774" i="1" s="1"/>
  <c r="R1774" i="1"/>
  <c r="Q1774" i="1"/>
  <c r="M1774" i="1"/>
  <c r="O1774" i="1" s="1"/>
  <c r="AG1773" i="1"/>
  <c r="T1773" i="1"/>
  <c r="U1773" i="1" s="1"/>
  <c r="R1773" i="1"/>
  <c r="Q1773" i="1"/>
  <c r="M1773" i="1"/>
  <c r="O1773" i="1" s="1"/>
  <c r="AG1772" i="1"/>
  <c r="T1772" i="1"/>
  <c r="U1772" i="1" s="1"/>
  <c r="R1772" i="1"/>
  <c r="Q1772" i="1"/>
  <c r="M1772" i="1"/>
  <c r="O1772" i="1" s="1"/>
  <c r="AG1771" i="1"/>
  <c r="T1771" i="1"/>
  <c r="U1771" i="1" s="1"/>
  <c r="R1771" i="1"/>
  <c r="Q1771" i="1"/>
  <c r="O1771" i="1"/>
  <c r="M1771" i="1"/>
  <c r="AG1770" i="1"/>
  <c r="T1770" i="1"/>
  <c r="U1770" i="1" s="1"/>
  <c r="R1770" i="1"/>
  <c r="Q1770" i="1"/>
  <c r="O1770" i="1"/>
  <c r="M1770" i="1"/>
  <c r="AG1769" i="1"/>
  <c r="T1769" i="1"/>
  <c r="U1769" i="1" s="1"/>
  <c r="R1769" i="1"/>
  <c r="Q1769" i="1"/>
  <c r="O1769" i="1"/>
  <c r="M1769" i="1"/>
  <c r="AG1768" i="1"/>
  <c r="U1768" i="1"/>
  <c r="T1768" i="1"/>
  <c r="R1768" i="1"/>
  <c r="Q1768" i="1"/>
  <c r="M1768" i="1"/>
  <c r="O1768" i="1" s="1"/>
  <c r="AG1767" i="1"/>
  <c r="U1767" i="1"/>
  <c r="T1767" i="1"/>
  <c r="R1767" i="1"/>
  <c r="M1767" i="1"/>
  <c r="AG1766" i="1"/>
  <c r="U1766" i="1"/>
  <c r="T1766" i="1"/>
  <c r="R1766" i="1"/>
  <c r="M1766" i="1"/>
  <c r="AG1765" i="1"/>
  <c r="U1765" i="1"/>
  <c r="T1765" i="1"/>
  <c r="R1765" i="1"/>
  <c r="M1765" i="1"/>
  <c r="Q1765" i="1" s="1"/>
  <c r="AG1764" i="1"/>
  <c r="U1764" i="1"/>
  <c r="T1764" i="1"/>
  <c r="R1764" i="1"/>
  <c r="Q1764" i="1"/>
  <c r="O1764" i="1"/>
  <c r="M1764" i="1"/>
  <c r="AG1763" i="1"/>
  <c r="T1763" i="1"/>
  <c r="U1763" i="1" s="1"/>
  <c r="R1763" i="1"/>
  <c r="M1763" i="1"/>
  <c r="O1763" i="1" s="1"/>
  <c r="AG1762" i="1"/>
  <c r="T1762" i="1"/>
  <c r="U1762" i="1" s="1"/>
  <c r="R1762" i="1"/>
  <c r="M1762" i="1"/>
  <c r="AG1761" i="1"/>
  <c r="U1761" i="1"/>
  <c r="T1761" i="1"/>
  <c r="R1761" i="1"/>
  <c r="Q1761" i="1"/>
  <c r="O1761" i="1"/>
  <c r="M1761" i="1"/>
  <c r="AG1760" i="1"/>
  <c r="T1760" i="1"/>
  <c r="U1760" i="1" s="1"/>
  <c r="R1760" i="1"/>
  <c r="Q1760" i="1"/>
  <c r="M1760" i="1"/>
  <c r="O1760" i="1" s="1"/>
  <c r="AG1759" i="1"/>
  <c r="U1759" i="1"/>
  <c r="T1759" i="1"/>
  <c r="R1759" i="1"/>
  <c r="M1759" i="1"/>
  <c r="AG1758" i="1"/>
  <c r="T1758" i="1"/>
  <c r="U1758" i="1" s="1"/>
  <c r="R1758" i="1"/>
  <c r="O1758" i="1"/>
  <c r="M1758" i="1"/>
  <c r="Q1758" i="1" s="1"/>
  <c r="AG1757" i="1"/>
  <c r="T1757" i="1"/>
  <c r="U1757" i="1" s="1"/>
  <c r="R1757" i="1"/>
  <c r="Q1757" i="1"/>
  <c r="O1757" i="1"/>
  <c r="M1757" i="1"/>
  <c r="AG1756" i="1"/>
  <c r="U1756" i="1"/>
  <c r="T1756" i="1"/>
  <c r="R1756" i="1"/>
  <c r="Q1756" i="1"/>
  <c r="O1756" i="1"/>
  <c r="M1756" i="1"/>
  <c r="AG1755" i="1"/>
  <c r="T1755" i="1"/>
  <c r="U1755" i="1" s="1"/>
  <c r="R1755" i="1"/>
  <c r="O1755" i="1"/>
  <c r="M1755" i="1"/>
  <c r="Q1755" i="1" s="1"/>
  <c r="AG1754" i="1"/>
  <c r="T1754" i="1"/>
  <c r="U1754" i="1" s="1"/>
  <c r="R1754" i="1"/>
  <c r="M1754" i="1"/>
  <c r="O1754" i="1" s="1"/>
  <c r="AG1753" i="1"/>
  <c r="U1753" i="1"/>
  <c r="T1753" i="1"/>
  <c r="R1753" i="1"/>
  <c r="Q1753" i="1"/>
  <c r="O1753" i="1"/>
  <c r="M1753" i="1"/>
  <c r="AG1752" i="1"/>
  <c r="T1752" i="1"/>
  <c r="U1752" i="1" s="1"/>
  <c r="R1752" i="1"/>
  <c r="Q1752" i="1"/>
  <c r="M1752" i="1"/>
  <c r="O1752" i="1" s="1"/>
  <c r="AG1751" i="1"/>
  <c r="U1751" i="1"/>
  <c r="T1751" i="1"/>
  <c r="R1751" i="1"/>
  <c r="M1751" i="1"/>
  <c r="Q1751" i="1" s="1"/>
  <c r="AG1750" i="1"/>
  <c r="T1750" i="1"/>
  <c r="U1750" i="1" s="1"/>
  <c r="R1750" i="1"/>
  <c r="M1750" i="1"/>
  <c r="AG1749" i="1"/>
  <c r="T1749" i="1"/>
  <c r="U1749" i="1" s="1"/>
  <c r="R1749" i="1"/>
  <c r="O1749" i="1"/>
  <c r="M1749" i="1"/>
  <c r="Q1749" i="1" s="1"/>
  <c r="AG1748" i="1"/>
  <c r="U1748" i="1"/>
  <c r="T1748" i="1"/>
  <c r="R1748" i="1"/>
  <c r="Q1748" i="1"/>
  <c r="O1748" i="1"/>
  <c r="M1748" i="1"/>
  <c r="AG1747" i="1"/>
  <c r="T1747" i="1"/>
  <c r="U1747" i="1" s="1"/>
  <c r="R1747" i="1"/>
  <c r="Q1747" i="1"/>
  <c r="M1747" i="1"/>
  <c r="O1747" i="1" s="1"/>
  <c r="AG1746" i="1"/>
  <c r="T1746" i="1"/>
  <c r="U1746" i="1" s="1"/>
  <c r="R1746" i="1"/>
  <c r="M1746" i="1"/>
  <c r="O1746" i="1" s="1"/>
  <c r="AG1745" i="1"/>
  <c r="U1745" i="1"/>
  <c r="T1745" i="1"/>
  <c r="R1745" i="1"/>
  <c r="Q1745" i="1"/>
  <c r="O1745" i="1"/>
  <c r="M1745" i="1"/>
  <c r="AG1744" i="1"/>
  <c r="U1744" i="1"/>
  <c r="T1744" i="1"/>
  <c r="R1744" i="1"/>
  <c r="M1744" i="1"/>
  <c r="AG1743" i="1"/>
  <c r="U1743" i="1"/>
  <c r="T1743" i="1"/>
  <c r="R1743" i="1"/>
  <c r="M1743" i="1"/>
  <c r="Q1743" i="1" s="1"/>
  <c r="AG1742" i="1"/>
  <c r="U1742" i="1"/>
  <c r="T1742" i="1"/>
  <c r="R1742" i="1"/>
  <c r="M1742" i="1"/>
  <c r="Q1742" i="1" s="1"/>
  <c r="AG1741" i="1"/>
  <c r="U1741" i="1"/>
  <c r="T1741" i="1"/>
  <c r="R1741" i="1"/>
  <c r="M1741" i="1"/>
  <c r="AG1740" i="1"/>
  <c r="U1740" i="1"/>
  <c r="T1740" i="1"/>
  <c r="R1740" i="1"/>
  <c r="Q1740" i="1"/>
  <c r="O1740" i="1"/>
  <c r="M1740" i="1"/>
  <c r="AG1739" i="1"/>
  <c r="T1739" i="1"/>
  <c r="U1739" i="1" s="1"/>
  <c r="R1739" i="1"/>
  <c r="M1739" i="1"/>
  <c r="AG1738" i="1"/>
  <c r="T1738" i="1"/>
  <c r="U1738" i="1" s="1"/>
  <c r="R1738" i="1"/>
  <c r="M1738" i="1"/>
  <c r="AG1737" i="1"/>
  <c r="T1737" i="1"/>
  <c r="U1737" i="1" s="1"/>
  <c r="R1737" i="1"/>
  <c r="Q1737" i="1"/>
  <c r="O1737" i="1"/>
  <c r="M1737" i="1"/>
  <c r="AG1736" i="1"/>
  <c r="T1736" i="1"/>
  <c r="U1736" i="1" s="1"/>
  <c r="R1736" i="1"/>
  <c r="Q1736" i="1"/>
  <c r="M1736" i="1"/>
  <c r="O1736" i="1" s="1"/>
  <c r="AG1735" i="1"/>
  <c r="U1735" i="1"/>
  <c r="T1735" i="1"/>
  <c r="R1735" i="1"/>
  <c r="O1735" i="1"/>
  <c r="M1735" i="1"/>
  <c r="Q1735" i="1" s="1"/>
  <c r="AG1734" i="1"/>
  <c r="T1734" i="1"/>
  <c r="U1734" i="1" s="1"/>
  <c r="R1734" i="1"/>
  <c r="M1734" i="1"/>
  <c r="AG1733" i="1"/>
  <c r="T1733" i="1"/>
  <c r="U1733" i="1" s="1"/>
  <c r="R1733" i="1"/>
  <c r="Q1733" i="1"/>
  <c r="O1733" i="1"/>
  <c r="M1733" i="1"/>
  <c r="AG1732" i="1"/>
  <c r="U1732" i="1"/>
  <c r="T1732" i="1"/>
  <c r="R1732" i="1"/>
  <c r="Q1732" i="1"/>
  <c r="O1732" i="1"/>
  <c r="M1732" i="1"/>
  <c r="AG1731" i="1"/>
  <c r="T1731" i="1"/>
  <c r="U1731" i="1" s="1"/>
  <c r="R1731" i="1"/>
  <c r="O1731" i="1"/>
  <c r="M1731" i="1"/>
  <c r="Q1731" i="1" s="1"/>
  <c r="AG1730" i="1"/>
  <c r="T1730" i="1"/>
  <c r="U1730" i="1" s="1"/>
  <c r="R1730" i="1"/>
  <c r="M1730" i="1"/>
  <c r="O1730" i="1" s="1"/>
  <c r="AG1729" i="1"/>
  <c r="U1729" i="1"/>
  <c r="T1729" i="1"/>
  <c r="R1729" i="1"/>
  <c r="Q1729" i="1"/>
  <c r="O1729" i="1"/>
  <c r="M1729" i="1"/>
  <c r="AG1728" i="1"/>
  <c r="T1728" i="1"/>
  <c r="U1728" i="1" s="1"/>
  <c r="R1728" i="1"/>
  <c r="M1728" i="1"/>
  <c r="O1728" i="1" s="1"/>
  <c r="AG1727" i="1"/>
  <c r="U1727" i="1"/>
  <c r="T1727" i="1"/>
  <c r="R1727" i="1"/>
  <c r="M1727" i="1"/>
  <c r="AG1726" i="1"/>
  <c r="T1726" i="1"/>
  <c r="U1726" i="1" s="1"/>
  <c r="R1726" i="1"/>
  <c r="Q1726" i="1"/>
  <c r="M1726" i="1"/>
  <c r="O1726" i="1" s="1"/>
  <c r="AG1725" i="1"/>
  <c r="T1725" i="1"/>
  <c r="U1725" i="1" s="1"/>
  <c r="R1725" i="1"/>
  <c r="M1725" i="1"/>
  <c r="Q1725" i="1" s="1"/>
  <c r="AG1724" i="1"/>
  <c r="U1724" i="1"/>
  <c r="T1724" i="1"/>
  <c r="R1724" i="1"/>
  <c r="Q1724" i="1"/>
  <c r="O1724" i="1"/>
  <c r="M1724" i="1"/>
  <c r="AG1723" i="1"/>
  <c r="T1723" i="1"/>
  <c r="U1723" i="1" s="1"/>
  <c r="R1723" i="1"/>
  <c r="M1723" i="1"/>
  <c r="O1723" i="1" s="1"/>
  <c r="AG1722" i="1"/>
  <c r="T1722" i="1"/>
  <c r="U1722" i="1" s="1"/>
  <c r="R1722" i="1"/>
  <c r="Q1722" i="1"/>
  <c r="M1722" i="1"/>
  <c r="O1722" i="1" s="1"/>
  <c r="AG1721" i="1"/>
  <c r="T1721" i="1"/>
  <c r="U1721" i="1" s="1"/>
  <c r="R1721" i="1"/>
  <c r="Q1721" i="1"/>
  <c r="O1721" i="1"/>
  <c r="M1721" i="1"/>
  <c r="AG1720" i="1"/>
  <c r="U1720" i="1"/>
  <c r="T1720" i="1"/>
  <c r="R1720" i="1"/>
  <c r="Q1720" i="1"/>
  <c r="M1720" i="1"/>
  <c r="O1720" i="1" s="1"/>
  <c r="AG1719" i="1"/>
  <c r="U1719" i="1"/>
  <c r="T1719" i="1"/>
  <c r="R1719" i="1"/>
  <c r="M1719" i="1"/>
  <c r="AG1718" i="1"/>
  <c r="U1718" i="1"/>
  <c r="T1718" i="1"/>
  <c r="R1718" i="1"/>
  <c r="M1718" i="1"/>
  <c r="AG1717" i="1"/>
  <c r="U1717" i="1"/>
  <c r="T1717" i="1"/>
  <c r="R1717" i="1"/>
  <c r="Q1717" i="1"/>
  <c r="O1717" i="1"/>
  <c r="M1717" i="1"/>
  <c r="AG1716" i="1"/>
  <c r="U1716" i="1"/>
  <c r="T1716" i="1"/>
  <c r="R1716" i="1"/>
  <c r="Q1716" i="1"/>
  <c r="O1716" i="1"/>
  <c r="M1716" i="1"/>
  <c r="AG1715" i="1"/>
  <c r="T1715" i="1"/>
  <c r="U1715" i="1" s="1"/>
  <c r="R1715" i="1"/>
  <c r="Q1715" i="1"/>
  <c r="M1715" i="1"/>
  <c r="O1715" i="1" s="1"/>
  <c r="AG1714" i="1"/>
  <c r="T1714" i="1"/>
  <c r="U1714" i="1" s="1"/>
  <c r="R1714" i="1"/>
  <c r="M1714" i="1"/>
  <c r="AG1713" i="1"/>
  <c r="U1713" i="1"/>
  <c r="T1713" i="1"/>
  <c r="R1713" i="1"/>
  <c r="Q1713" i="1"/>
  <c r="O1713" i="1"/>
  <c r="M1713" i="1"/>
  <c r="AG1712" i="1"/>
  <c r="T1712" i="1"/>
  <c r="U1712" i="1" s="1"/>
  <c r="R1712" i="1"/>
  <c r="Q1712" i="1"/>
  <c r="M1712" i="1"/>
  <c r="O1712" i="1" s="1"/>
  <c r="AG1711" i="1"/>
  <c r="U1711" i="1"/>
  <c r="T1711" i="1"/>
  <c r="R1711" i="1"/>
  <c r="M1711" i="1"/>
  <c r="AG1710" i="1"/>
  <c r="T1710" i="1"/>
  <c r="U1710" i="1" s="1"/>
  <c r="R1710" i="1"/>
  <c r="M1710" i="1"/>
  <c r="AG1709" i="1"/>
  <c r="T1709" i="1"/>
  <c r="U1709" i="1" s="1"/>
  <c r="R1709" i="1"/>
  <c r="Q1709" i="1"/>
  <c r="O1709" i="1"/>
  <c r="M1709" i="1"/>
  <c r="AG1708" i="1"/>
  <c r="U1708" i="1"/>
  <c r="T1708" i="1"/>
  <c r="R1708" i="1"/>
  <c r="Q1708" i="1"/>
  <c r="O1708" i="1"/>
  <c r="M1708" i="1"/>
  <c r="AG1707" i="1"/>
  <c r="T1707" i="1"/>
  <c r="U1707" i="1" s="1"/>
  <c r="R1707" i="1"/>
  <c r="O1707" i="1"/>
  <c r="M1707" i="1"/>
  <c r="Q1707" i="1" s="1"/>
  <c r="AG1706" i="1"/>
  <c r="T1706" i="1"/>
  <c r="U1706" i="1" s="1"/>
  <c r="R1706" i="1"/>
  <c r="M1706" i="1"/>
  <c r="O1706" i="1" s="1"/>
  <c r="AG1705" i="1"/>
  <c r="U1705" i="1"/>
  <c r="T1705" i="1"/>
  <c r="R1705" i="1"/>
  <c r="Q1705" i="1"/>
  <c r="O1705" i="1"/>
  <c r="M1705" i="1"/>
  <c r="AG1704" i="1"/>
  <c r="U1704" i="1"/>
  <c r="T1704" i="1"/>
  <c r="R1704" i="1"/>
  <c r="Q1704" i="1"/>
  <c r="M1704" i="1"/>
  <c r="O1704" i="1" s="1"/>
  <c r="AG1703" i="1"/>
  <c r="U1703" i="1"/>
  <c r="T1703" i="1"/>
  <c r="R1703" i="1"/>
  <c r="O1703" i="1"/>
  <c r="M1703" i="1"/>
  <c r="Q1703" i="1" s="1"/>
  <c r="AG1702" i="1"/>
  <c r="T1702" i="1"/>
  <c r="U1702" i="1" s="1"/>
  <c r="R1702" i="1"/>
  <c r="M1702" i="1"/>
  <c r="AG1701" i="1"/>
  <c r="T1701" i="1"/>
  <c r="U1701" i="1" s="1"/>
  <c r="R1701" i="1"/>
  <c r="Q1701" i="1"/>
  <c r="O1701" i="1"/>
  <c r="M1701" i="1"/>
  <c r="AG1700" i="1"/>
  <c r="U1700" i="1"/>
  <c r="T1700" i="1"/>
  <c r="R1700" i="1"/>
  <c r="Q1700" i="1"/>
  <c r="O1700" i="1"/>
  <c r="M1700" i="1"/>
  <c r="AG1699" i="1"/>
  <c r="T1699" i="1"/>
  <c r="U1699" i="1" s="1"/>
  <c r="R1699" i="1"/>
  <c r="Q1699" i="1"/>
  <c r="M1699" i="1"/>
  <c r="O1699" i="1" s="1"/>
  <c r="AG1698" i="1"/>
  <c r="T1698" i="1"/>
  <c r="U1698" i="1" s="1"/>
  <c r="R1698" i="1"/>
  <c r="Q1698" i="1"/>
  <c r="M1698" i="1"/>
  <c r="O1698" i="1" s="1"/>
  <c r="AG1697" i="1"/>
  <c r="T1697" i="1"/>
  <c r="U1697" i="1" s="1"/>
  <c r="R1697" i="1"/>
  <c r="Q1697" i="1"/>
  <c r="O1697" i="1"/>
  <c r="M1697" i="1"/>
  <c r="AG1696" i="1"/>
  <c r="T1696" i="1"/>
  <c r="U1696" i="1" s="1"/>
  <c r="R1696" i="1"/>
  <c r="M1696" i="1"/>
  <c r="O1696" i="1" s="1"/>
  <c r="AG1695" i="1"/>
  <c r="U1695" i="1"/>
  <c r="T1695" i="1"/>
  <c r="R1695" i="1"/>
  <c r="M1695" i="1"/>
  <c r="Q1695" i="1" s="1"/>
  <c r="AG1694" i="1"/>
  <c r="U1694" i="1"/>
  <c r="T1694" i="1"/>
  <c r="R1694" i="1"/>
  <c r="O1694" i="1"/>
  <c r="M1694" i="1"/>
  <c r="Q1694" i="1" s="1"/>
  <c r="AG1693" i="1"/>
  <c r="U1693" i="1"/>
  <c r="T1693" i="1"/>
  <c r="R1693" i="1"/>
  <c r="O1693" i="1"/>
  <c r="M1693" i="1"/>
  <c r="Q1693" i="1" s="1"/>
  <c r="AG1692" i="1"/>
  <c r="U1692" i="1"/>
  <c r="T1692" i="1"/>
  <c r="R1692" i="1"/>
  <c r="Q1692" i="1"/>
  <c r="O1692" i="1"/>
  <c r="M1692" i="1"/>
  <c r="AG1691" i="1"/>
  <c r="T1691" i="1"/>
  <c r="U1691" i="1" s="1"/>
  <c r="R1691" i="1"/>
  <c r="Q1691" i="1"/>
  <c r="M1691" i="1"/>
  <c r="O1691" i="1" s="1"/>
  <c r="AG1690" i="1"/>
  <c r="U1690" i="1"/>
  <c r="T1690" i="1"/>
  <c r="R1690" i="1"/>
  <c r="M1690" i="1"/>
  <c r="AG1689" i="1"/>
  <c r="T1689" i="1"/>
  <c r="U1689" i="1" s="1"/>
  <c r="R1689" i="1"/>
  <c r="Q1689" i="1"/>
  <c r="O1689" i="1"/>
  <c r="M1689" i="1"/>
  <c r="AG1688" i="1"/>
  <c r="T1688" i="1"/>
  <c r="U1688" i="1" s="1"/>
  <c r="R1688" i="1"/>
  <c r="Q1688" i="1"/>
  <c r="M1688" i="1"/>
  <c r="O1688" i="1" s="1"/>
  <c r="AG1687" i="1"/>
  <c r="U1687" i="1"/>
  <c r="T1687" i="1"/>
  <c r="R1687" i="1"/>
  <c r="M1687" i="1"/>
  <c r="Q1687" i="1" s="1"/>
  <c r="AG1686" i="1"/>
  <c r="T1686" i="1"/>
  <c r="U1686" i="1" s="1"/>
  <c r="R1686" i="1"/>
  <c r="M1686" i="1"/>
  <c r="AG1685" i="1"/>
  <c r="T1685" i="1"/>
  <c r="U1685" i="1" s="1"/>
  <c r="R1685" i="1"/>
  <c r="Q1685" i="1"/>
  <c r="O1685" i="1"/>
  <c r="M1685" i="1"/>
  <c r="AG1684" i="1"/>
  <c r="U1684" i="1"/>
  <c r="T1684" i="1"/>
  <c r="R1684" i="1"/>
  <c r="Q1684" i="1"/>
  <c r="O1684" i="1"/>
  <c r="M1684" i="1"/>
  <c r="AG1683" i="1"/>
  <c r="T1683" i="1"/>
  <c r="U1683" i="1" s="1"/>
  <c r="R1683" i="1"/>
  <c r="O1683" i="1"/>
  <c r="M1683" i="1"/>
  <c r="Q1683" i="1" s="1"/>
  <c r="AG1682" i="1"/>
  <c r="T1682" i="1"/>
  <c r="U1682" i="1" s="1"/>
  <c r="R1682" i="1"/>
  <c r="M1682" i="1"/>
  <c r="AG1681" i="1"/>
  <c r="T1681" i="1"/>
  <c r="U1681" i="1" s="1"/>
  <c r="R1681" i="1"/>
  <c r="Q1681" i="1"/>
  <c r="O1681" i="1"/>
  <c r="M1681" i="1"/>
  <c r="AG1680" i="1"/>
  <c r="U1680" i="1"/>
  <c r="T1680" i="1"/>
  <c r="R1680" i="1"/>
  <c r="Q1680" i="1"/>
  <c r="M1680" i="1"/>
  <c r="O1680" i="1" s="1"/>
  <c r="AG1679" i="1"/>
  <c r="U1679" i="1"/>
  <c r="T1679" i="1"/>
  <c r="R1679" i="1"/>
  <c r="M1679" i="1"/>
  <c r="AG1678" i="1"/>
  <c r="T1678" i="1"/>
  <c r="U1678" i="1" s="1"/>
  <c r="R1678" i="1"/>
  <c r="M1678" i="1"/>
  <c r="AG1677" i="1"/>
  <c r="U1677" i="1"/>
  <c r="T1677" i="1"/>
  <c r="R1677" i="1"/>
  <c r="Q1677" i="1"/>
  <c r="O1677" i="1"/>
  <c r="M1677" i="1"/>
  <c r="AG1676" i="1"/>
  <c r="T1676" i="1"/>
  <c r="U1676" i="1" s="1"/>
  <c r="R1676" i="1"/>
  <c r="M1676" i="1"/>
  <c r="AG1675" i="1"/>
  <c r="T1675" i="1"/>
  <c r="U1675" i="1" s="1"/>
  <c r="R1675" i="1"/>
  <c r="Q1675" i="1"/>
  <c r="O1675" i="1"/>
  <c r="M1675" i="1"/>
  <c r="AG1674" i="1"/>
  <c r="T1674" i="1"/>
  <c r="U1674" i="1" s="1"/>
  <c r="R1674" i="1"/>
  <c r="Q1674" i="1"/>
  <c r="M1674" i="1"/>
  <c r="O1674" i="1" s="1"/>
  <c r="AG1673" i="1"/>
  <c r="U1673" i="1"/>
  <c r="T1673" i="1"/>
  <c r="R1673" i="1"/>
  <c r="M1673" i="1"/>
  <c r="Q1673" i="1" s="1"/>
  <c r="AG1672" i="1"/>
  <c r="T1672" i="1"/>
  <c r="U1672" i="1" s="1"/>
  <c r="R1672" i="1"/>
  <c r="O1672" i="1"/>
  <c r="M1672" i="1"/>
  <c r="Q1672" i="1" s="1"/>
  <c r="AG1671" i="1"/>
  <c r="U1671" i="1"/>
  <c r="T1671" i="1"/>
  <c r="R1671" i="1"/>
  <c r="Q1671" i="1"/>
  <c r="O1671" i="1"/>
  <c r="M1671" i="1"/>
  <c r="AG1670" i="1"/>
  <c r="T1670" i="1"/>
  <c r="U1670" i="1" s="1"/>
  <c r="R1670" i="1"/>
  <c r="Q1670" i="1"/>
  <c r="M1670" i="1"/>
  <c r="O1670" i="1" s="1"/>
  <c r="AG1669" i="1"/>
  <c r="T1669" i="1"/>
  <c r="U1669" i="1" s="1"/>
  <c r="R1669" i="1"/>
  <c r="Q1669" i="1"/>
  <c r="O1669" i="1"/>
  <c r="M1669" i="1"/>
  <c r="AG1668" i="1"/>
  <c r="T1668" i="1"/>
  <c r="U1668" i="1" s="1"/>
  <c r="R1668" i="1"/>
  <c r="M1668" i="1"/>
  <c r="AG1667" i="1"/>
  <c r="U1667" i="1"/>
  <c r="T1667" i="1"/>
  <c r="R1667" i="1"/>
  <c r="M1667" i="1"/>
  <c r="AG1666" i="1"/>
  <c r="T1666" i="1"/>
  <c r="U1666" i="1" s="1"/>
  <c r="R1666" i="1"/>
  <c r="Q1666" i="1"/>
  <c r="O1666" i="1"/>
  <c r="M1666" i="1"/>
  <c r="AG1665" i="1"/>
  <c r="U1665" i="1"/>
  <c r="T1665" i="1"/>
  <c r="R1665" i="1"/>
  <c r="Q1665" i="1"/>
  <c r="O1665" i="1"/>
  <c r="M1665" i="1"/>
  <c r="AG1664" i="1"/>
  <c r="T1664" i="1"/>
  <c r="U1664" i="1" s="1"/>
  <c r="R1664" i="1"/>
  <c r="Q1664" i="1"/>
  <c r="M1664" i="1"/>
  <c r="O1664" i="1" s="1"/>
  <c r="AG1663" i="1"/>
  <c r="T1663" i="1"/>
  <c r="U1663" i="1" s="1"/>
  <c r="R1663" i="1"/>
  <c r="Q1663" i="1"/>
  <c r="O1663" i="1"/>
  <c r="M1663" i="1"/>
  <c r="AG1662" i="1"/>
  <c r="T1662" i="1"/>
  <c r="U1662" i="1" s="1"/>
  <c r="R1662" i="1"/>
  <c r="Q1662" i="1"/>
  <c r="M1662" i="1"/>
  <c r="O1662" i="1" s="1"/>
  <c r="AG1661" i="1"/>
  <c r="U1661" i="1"/>
  <c r="T1661" i="1"/>
  <c r="R1661" i="1"/>
  <c r="M1661" i="1"/>
  <c r="Q1661" i="1" s="1"/>
  <c r="AG1660" i="1"/>
  <c r="T1660" i="1"/>
  <c r="U1660" i="1" s="1"/>
  <c r="R1660" i="1"/>
  <c r="O1660" i="1"/>
  <c r="M1660" i="1"/>
  <c r="Q1660" i="1" s="1"/>
  <c r="AG1659" i="1"/>
  <c r="U1659" i="1"/>
  <c r="T1659" i="1"/>
  <c r="R1659" i="1"/>
  <c r="Q1659" i="1"/>
  <c r="O1659" i="1"/>
  <c r="M1659" i="1"/>
  <c r="AG1658" i="1"/>
  <c r="T1658" i="1"/>
  <c r="U1658" i="1" s="1"/>
  <c r="R1658" i="1"/>
  <c r="Q1658" i="1"/>
  <c r="M1658" i="1"/>
  <c r="O1658" i="1" s="1"/>
  <c r="AG1657" i="1"/>
  <c r="U1657" i="1"/>
  <c r="T1657" i="1"/>
  <c r="R1657" i="1"/>
  <c r="Q1657" i="1"/>
  <c r="O1657" i="1"/>
  <c r="M1657" i="1"/>
  <c r="AG1656" i="1"/>
  <c r="U1656" i="1"/>
  <c r="T1656" i="1"/>
  <c r="R1656" i="1"/>
  <c r="Q1656" i="1"/>
  <c r="M1656" i="1"/>
  <c r="O1656" i="1" s="1"/>
  <c r="AG1655" i="1"/>
  <c r="U1655" i="1"/>
  <c r="T1655" i="1"/>
  <c r="R1655" i="1"/>
  <c r="M1655" i="1"/>
  <c r="AG1654" i="1"/>
  <c r="T1654" i="1"/>
  <c r="U1654" i="1" s="1"/>
  <c r="R1654" i="1"/>
  <c r="Q1654" i="1"/>
  <c r="O1654" i="1"/>
  <c r="M1654" i="1"/>
  <c r="AG1653" i="1"/>
  <c r="U1653" i="1"/>
  <c r="T1653" i="1"/>
  <c r="R1653" i="1"/>
  <c r="Q1653" i="1"/>
  <c r="O1653" i="1"/>
  <c r="M1653" i="1"/>
  <c r="AG1652" i="1"/>
  <c r="T1652" i="1"/>
  <c r="U1652" i="1" s="1"/>
  <c r="R1652" i="1"/>
  <c r="Q1652" i="1"/>
  <c r="M1652" i="1"/>
  <c r="O1652" i="1" s="1"/>
  <c r="AG1651" i="1"/>
  <c r="T1651" i="1"/>
  <c r="U1651" i="1" s="1"/>
  <c r="R1651" i="1"/>
  <c r="Q1651" i="1"/>
  <c r="O1651" i="1"/>
  <c r="M1651" i="1"/>
  <c r="AG1650" i="1"/>
  <c r="T1650" i="1"/>
  <c r="U1650" i="1" s="1"/>
  <c r="R1650" i="1"/>
  <c r="Q1650" i="1"/>
  <c r="M1650" i="1"/>
  <c r="O1650" i="1" s="1"/>
  <c r="AG1649" i="1"/>
  <c r="U1649" i="1"/>
  <c r="T1649" i="1"/>
  <c r="R1649" i="1"/>
  <c r="O1649" i="1"/>
  <c r="M1649" i="1"/>
  <c r="Q1649" i="1" s="1"/>
  <c r="AG1648" i="1"/>
  <c r="T1648" i="1"/>
  <c r="U1648" i="1" s="1"/>
  <c r="R1648" i="1"/>
  <c r="M1648" i="1"/>
  <c r="Q1648" i="1" s="1"/>
  <c r="AG1647" i="1"/>
  <c r="U1647" i="1"/>
  <c r="T1647" i="1"/>
  <c r="R1647" i="1"/>
  <c r="Q1647" i="1"/>
  <c r="O1647" i="1"/>
  <c r="M1647" i="1"/>
  <c r="AG1646" i="1"/>
  <c r="T1646" i="1"/>
  <c r="U1646" i="1" s="1"/>
  <c r="R1646" i="1"/>
  <c r="Q1646" i="1"/>
  <c r="M1646" i="1"/>
  <c r="O1646" i="1" s="1"/>
  <c r="AG1645" i="1"/>
  <c r="T1645" i="1"/>
  <c r="U1645" i="1" s="1"/>
  <c r="R1645" i="1"/>
  <c r="Q1645" i="1"/>
  <c r="O1645" i="1"/>
  <c r="M1645" i="1"/>
  <c r="AG1644" i="1"/>
  <c r="T1644" i="1"/>
  <c r="U1644" i="1" s="1"/>
  <c r="R1644" i="1"/>
  <c r="Q1644" i="1"/>
  <c r="M1644" i="1"/>
  <c r="O1644" i="1" s="1"/>
  <c r="AG1643" i="1"/>
  <c r="U1643" i="1"/>
  <c r="T1643" i="1"/>
  <c r="R1643" i="1"/>
  <c r="M1643" i="1"/>
  <c r="AG1642" i="1"/>
  <c r="T1642" i="1"/>
  <c r="U1642" i="1" s="1"/>
  <c r="R1642" i="1"/>
  <c r="M1642" i="1"/>
  <c r="Q1642" i="1" s="1"/>
  <c r="AG1641" i="1"/>
  <c r="U1641" i="1"/>
  <c r="T1641" i="1"/>
  <c r="R1641" i="1"/>
  <c r="Q1641" i="1"/>
  <c r="O1641" i="1"/>
  <c r="M1641" i="1"/>
  <c r="AG1640" i="1"/>
  <c r="T1640" i="1"/>
  <c r="U1640" i="1" s="1"/>
  <c r="R1640" i="1"/>
  <c r="M1640" i="1"/>
  <c r="O1640" i="1" s="1"/>
  <c r="AG1639" i="1"/>
  <c r="T1639" i="1"/>
  <c r="U1639" i="1" s="1"/>
  <c r="R1639" i="1"/>
  <c r="Q1639" i="1"/>
  <c r="O1639" i="1"/>
  <c r="M1639" i="1"/>
  <c r="AG1638" i="1"/>
  <c r="T1638" i="1"/>
  <c r="U1638" i="1" s="1"/>
  <c r="R1638" i="1"/>
  <c r="Q1638" i="1"/>
  <c r="M1638" i="1"/>
  <c r="O1638" i="1" s="1"/>
  <c r="AG1637" i="1"/>
  <c r="U1637" i="1"/>
  <c r="T1637" i="1"/>
  <c r="R1637" i="1"/>
  <c r="M1637" i="1"/>
  <c r="AG1636" i="1"/>
  <c r="T1636" i="1"/>
  <c r="U1636" i="1" s="1"/>
  <c r="R1636" i="1"/>
  <c r="M1636" i="1"/>
  <c r="Q1636" i="1" s="1"/>
  <c r="AG1635" i="1"/>
  <c r="U1635" i="1"/>
  <c r="T1635" i="1"/>
  <c r="R1635" i="1"/>
  <c r="Q1635" i="1"/>
  <c r="O1635" i="1"/>
  <c r="M1635" i="1"/>
  <c r="AG1634" i="1"/>
  <c r="T1634" i="1"/>
  <c r="U1634" i="1" s="1"/>
  <c r="R1634" i="1"/>
  <c r="M1634" i="1"/>
  <c r="O1634" i="1" s="1"/>
  <c r="AG1633" i="1"/>
  <c r="U1633" i="1"/>
  <c r="T1633" i="1"/>
  <c r="R1633" i="1"/>
  <c r="Q1633" i="1"/>
  <c r="O1633" i="1"/>
  <c r="M1633" i="1"/>
  <c r="AG1632" i="1"/>
  <c r="T1632" i="1"/>
  <c r="U1632" i="1" s="1"/>
  <c r="R1632" i="1"/>
  <c r="M1632" i="1"/>
  <c r="O1632" i="1" s="1"/>
  <c r="AG1631" i="1"/>
  <c r="U1631" i="1"/>
  <c r="T1631" i="1"/>
  <c r="R1631" i="1"/>
  <c r="M1631" i="1"/>
  <c r="AG1630" i="1"/>
  <c r="T1630" i="1"/>
  <c r="U1630" i="1" s="1"/>
  <c r="R1630" i="1"/>
  <c r="M1630" i="1"/>
  <c r="Q1630" i="1" s="1"/>
  <c r="AG1629" i="1"/>
  <c r="U1629" i="1"/>
  <c r="T1629" i="1"/>
  <c r="R1629" i="1"/>
  <c r="Q1629" i="1"/>
  <c r="O1629" i="1"/>
  <c r="M1629" i="1"/>
  <c r="AG1628" i="1"/>
  <c r="T1628" i="1"/>
  <c r="U1628" i="1" s="1"/>
  <c r="R1628" i="1"/>
  <c r="M1628" i="1"/>
  <c r="O1628" i="1" s="1"/>
  <c r="AG1627" i="1"/>
  <c r="T1627" i="1"/>
  <c r="U1627" i="1" s="1"/>
  <c r="R1627" i="1"/>
  <c r="Q1627" i="1"/>
  <c r="O1627" i="1"/>
  <c r="M1627" i="1"/>
  <c r="AG1626" i="1"/>
  <c r="T1626" i="1"/>
  <c r="U1626" i="1" s="1"/>
  <c r="R1626" i="1"/>
  <c r="Q1626" i="1"/>
  <c r="M1626" i="1"/>
  <c r="O1626" i="1" s="1"/>
  <c r="AG1625" i="1"/>
  <c r="U1625" i="1"/>
  <c r="T1625" i="1"/>
  <c r="R1625" i="1"/>
  <c r="M1625" i="1"/>
  <c r="Q1625" i="1" s="1"/>
  <c r="AG1624" i="1"/>
  <c r="T1624" i="1"/>
  <c r="U1624" i="1" s="1"/>
  <c r="R1624" i="1"/>
  <c r="O1624" i="1"/>
  <c r="M1624" i="1"/>
  <c r="Q1624" i="1" s="1"/>
  <c r="AG1623" i="1"/>
  <c r="U1623" i="1"/>
  <c r="T1623" i="1"/>
  <c r="R1623" i="1"/>
  <c r="Q1623" i="1"/>
  <c r="O1623" i="1"/>
  <c r="M1623" i="1"/>
  <c r="AG1622" i="1"/>
  <c r="T1622" i="1"/>
  <c r="U1622" i="1" s="1"/>
  <c r="R1622" i="1"/>
  <c r="Q1622" i="1"/>
  <c r="M1622" i="1"/>
  <c r="O1622" i="1" s="1"/>
  <c r="AG1621" i="1"/>
  <c r="T1621" i="1"/>
  <c r="U1621" i="1" s="1"/>
  <c r="R1621" i="1"/>
  <c r="Q1621" i="1"/>
  <c r="O1621" i="1"/>
  <c r="M1621" i="1"/>
  <c r="AG1620" i="1"/>
  <c r="T1620" i="1"/>
  <c r="U1620" i="1" s="1"/>
  <c r="R1620" i="1"/>
  <c r="Q1620" i="1"/>
  <c r="M1620" i="1"/>
  <c r="O1620" i="1" s="1"/>
  <c r="AG1619" i="1"/>
  <c r="U1619" i="1"/>
  <c r="T1619" i="1"/>
  <c r="R1619" i="1"/>
  <c r="M1619" i="1"/>
  <c r="AG1618" i="1"/>
  <c r="U1618" i="1"/>
  <c r="T1618" i="1"/>
  <c r="R1618" i="1"/>
  <c r="Q1618" i="1"/>
  <c r="O1618" i="1"/>
  <c r="M1618" i="1"/>
  <c r="AG1617" i="1"/>
  <c r="U1617" i="1"/>
  <c r="T1617" i="1"/>
  <c r="R1617" i="1"/>
  <c r="M1617" i="1"/>
  <c r="AG1616" i="1"/>
  <c r="T1616" i="1"/>
  <c r="U1616" i="1" s="1"/>
  <c r="R1616" i="1"/>
  <c r="M1616" i="1"/>
  <c r="O1616" i="1" s="1"/>
  <c r="AG1615" i="1"/>
  <c r="T1615" i="1"/>
  <c r="U1615" i="1" s="1"/>
  <c r="R1615" i="1"/>
  <c r="Q1615" i="1"/>
  <c r="O1615" i="1"/>
  <c r="M1615" i="1"/>
  <c r="AG1614" i="1"/>
  <c r="T1614" i="1"/>
  <c r="U1614" i="1" s="1"/>
  <c r="R1614" i="1"/>
  <c r="Q1614" i="1"/>
  <c r="M1614" i="1"/>
  <c r="O1614" i="1" s="1"/>
  <c r="AG1613" i="1"/>
  <c r="U1613" i="1"/>
  <c r="T1613" i="1"/>
  <c r="R1613" i="1"/>
  <c r="M1613" i="1"/>
  <c r="Q1613" i="1" s="1"/>
  <c r="AG1612" i="1"/>
  <c r="T1612" i="1"/>
  <c r="U1612" i="1" s="1"/>
  <c r="R1612" i="1"/>
  <c r="O1612" i="1"/>
  <c r="M1612" i="1"/>
  <c r="Q1612" i="1" s="1"/>
  <c r="AG1611" i="1"/>
  <c r="U1611" i="1"/>
  <c r="T1611" i="1"/>
  <c r="R1611" i="1"/>
  <c r="Q1611" i="1"/>
  <c r="O1611" i="1"/>
  <c r="M1611" i="1"/>
  <c r="AG1610" i="1"/>
  <c r="T1610" i="1"/>
  <c r="U1610" i="1" s="1"/>
  <c r="R1610" i="1"/>
  <c r="M1610" i="1"/>
  <c r="Q1610" i="1" s="1"/>
  <c r="AG1609" i="1"/>
  <c r="U1609" i="1"/>
  <c r="T1609" i="1"/>
  <c r="R1609" i="1"/>
  <c r="Q1609" i="1"/>
  <c r="O1609" i="1"/>
  <c r="M1609" i="1"/>
  <c r="AG1608" i="1"/>
  <c r="T1608" i="1"/>
  <c r="U1608" i="1" s="1"/>
  <c r="R1608" i="1"/>
  <c r="M1608" i="1"/>
  <c r="O1608" i="1" s="1"/>
  <c r="AG1607" i="1"/>
  <c r="U1607" i="1"/>
  <c r="T1607" i="1"/>
  <c r="R1607" i="1"/>
  <c r="M1607" i="1"/>
  <c r="AG1606" i="1"/>
  <c r="T1606" i="1"/>
  <c r="U1606" i="1" s="1"/>
  <c r="R1606" i="1"/>
  <c r="Q1606" i="1"/>
  <c r="O1606" i="1"/>
  <c r="M1606" i="1"/>
  <c r="AG1605" i="1"/>
  <c r="U1605" i="1"/>
  <c r="T1605" i="1"/>
  <c r="R1605" i="1"/>
  <c r="Q1605" i="1"/>
  <c r="O1605" i="1"/>
  <c r="M1605" i="1"/>
  <c r="AG1604" i="1"/>
  <c r="T1604" i="1"/>
  <c r="U1604" i="1" s="1"/>
  <c r="R1604" i="1"/>
  <c r="Q1604" i="1"/>
  <c r="M1604" i="1"/>
  <c r="O1604" i="1" s="1"/>
  <c r="AG1603" i="1"/>
  <c r="T1603" i="1"/>
  <c r="U1603" i="1" s="1"/>
  <c r="R1603" i="1"/>
  <c r="Q1603" i="1"/>
  <c r="O1603" i="1"/>
  <c r="M1603" i="1"/>
  <c r="AG1602" i="1"/>
  <c r="T1602" i="1"/>
  <c r="U1602" i="1" s="1"/>
  <c r="R1602" i="1"/>
  <c r="Q1602" i="1"/>
  <c r="M1602" i="1"/>
  <c r="O1602" i="1" s="1"/>
  <c r="AG1601" i="1"/>
  <c r="T1601" i="1"/>
  <c r="U1601" i="1" s="1"/>
  <c r="R1601" i="1"/>
  <c r="M1601" i="1"/>
  <c r="AG1600" i="1"/>
  <c r="T1600" i="1"/>
  <c r="U1600" i="1" s="1"/>
  <c r="R1600" i="1"/>
  <c r="M1600" i="1"/>
  <c r="Q1600" i="1" s="1"/>
  <c r="AG1599" i="1"/>
  <c r="U1599" i="1"/>
  <c r="T1599" i="1"/>
  <c r="R1599" i="1"/>
  <c r="Q1599" i="1"/>
  <c r="O1599" i="1"/>
  <c r="M1599" i="1"/>
  <c r="AG1598" i="1"/>
  <c r="T1598" i="1"/>
  <c r="U1598" i="1" s="1"/>
  <c r="R1598" i="1"/>
  <c r="Q1598" i="1"/>
  <c r="O1598" i="1"/>
  <c r="M1598" i="1"/>
  <c r="AG1597" i="1"/>
  <c r="T1597" i="1"/>
  <c r="U1597" i="1" s="1"/>
  <c r="R1597" i="1"/>
  <c r="Q1597" i="1"/>
  <c r="O1597" i="1"/>
  <c r="M1597" i="1"/>
  <c r="AG1596" i="1"/>
  <c r="U1596" i="1"/>
  <c r="T1596" i="1"/>
  <c r="R1596" i="1"/>
  <c r="Q1596" i="1"/>
  <c r="M1596" i="1"/>
  <c r="O1596" i="1" s="1"/>
  <c r="AG1595" i="1"/>
  <c r="U1595" i="1"/>
  <c r="T1595" i="1"/>
  <c r="R1595" i="1"/>
  <c r="M1595" i="1"/>
  <c r="AG1594" i="1"/>
  <c r="T1594" i="1"/>
  <c r="U1594" i="1" s="1"/>
  <c r="R1594" i="1"/>
  <c r="M1594" i="1"/>
  <c r="Q1594" i="1" s="1"/>
  <c r="AG1593" i="1"/>
  <c r="U1593" i="1"/>
  <c r="T1593" i="1"/>
  <c r="R1593" i="1"/>
  <c r="Q1593" i="1"/>
  <c r="M1593" i="1"/>
  <c r="O1593" i="1" s="1"/>
  <c r="AG1592" i="1"/>
  <c r="T1592" i="1"/>
  <c r="U1592" i="1" s="1"/>
  <c r="R1592" i="1"/>
  <c r="Q1592" i="1"/>
  <c r="M1592" i="1"/>
  <c r="O1592" i="1" s="1"/>
  <c r="AG1591" i="1"/>
  <c r="T1591" i="1"/>
  <c r="U1591" i="1" s="1"/>
  <c r="R1591" i="1"/>
  <c r="Q1591" i="1"/>
  <c r="O1591" i="1"/>
  <c r="M1591" i="1"/>
  <c r="AG1590" i="1"/>
  <c r="U1590" i="1"/>
  <c r="T1590" i="1"/>
  <c r="R1590" i="1"/>
  <c r="Q1590" i="1"/>
  <c r="M1590" i="1"/>
  <c r="O1590" i="1" s="1"/>
  <c r="AG1589" i="1"/>
  <c r="U1589" i="1"/>
  <c r="T1589" i="1"/>
  <c r="R1589" i="1"/>
  <c r="O1589" i="1"/>
  <c r="M1589" i="1"/>
  <c r="Q1589" i="1" s="1"/>
  <c r="AG1588" i="1"/>
  <c r="T1588" i="1"/>
  <c r="U1588" i="1" s="1"/>
  <c r="R1588" i="1"/>
  <c r="O1588" i="1"/>
  <c r="M1588" i="1"/>
  <c r="Q1588" i="1" s="1"/>
  <c r="AG1587" i="1"/>
  <c r="U1587" i="1"/>
  <c r="T1587" i="1"/>
  <c r="R1587" i="1"/>
  <c r="Q1587" i="1"/>
  <c r="O1587" i="1"/>
  <c r="M1587" i="1"/>
  <c r="AG1586" i="1"/>
  <c r="T1586" i="1"/>
  <c r="U1586" i="1" s="1"/>
  <c r="R1586" i="1"/>
  <c r="Q1586" i="1"/>
  <c r="O1586" i="1"/>
  <c r="M1586" i="1"/>
  <c r="AG1585" i="1"/>
  <c r="U1585" i="1"/>
  <c r="T1585" i="1"/>
  <c r="R1585" i="1"/>
  <c r="Q1585" i="1"/>
  <c r="O1585" i="1"/>
  <c r="M1585" i="1"/>
  <c r="AG1584" i="1"/>
  <c r="U1584" i="1"/>
  <c r="T1584" i="1"/>
  <c r="R1584" i="1"/>
  <c r="Q1584" i="1"/>
  <c r="M1584" i="1"/>
  <c r="O1584" i="1" s="1"/>
  <c r="AG1583" i="1"/>
  <c r="U1583" i="1"/>
  <c r="T1583" i="1"/>
  <c r="R1583" i="1"/>
  <c r="M1583" i="1"/>
  <c r="AG1582" i="1"/>
  <c r="U1582" i="1"/>
  <c r="T1582" i="1"/>
  <c r="R1582" i="1"/>
  <c r="Q1582" i="1"/>
  <c r="O1582" i="1"/>
  <c r="M1582" i="1"/>
  <c r="AG1581" i="1"/>
  <c r="U1581" i="1"/>
  <c r="T1581" i="1"/>
  <c r="R1581" i="1"/>
  <c r="M1581" i="1"/>
  <c r="AG1580" i="1"/>
  <c r="T1580" i="1"/>
  <c r="U1580" i="1" s="1"/>
  <c r="R1580" i="1"/>
  <c r="Q1580" i="1"/>
  <c r="M1580" i="1"/>
  <c r="O1580" i="1" s="1"/>
  <c r="AG1579" i="1"/>
  <c r="T1579" i="1"/>
  <c r="U1579" i="1" s="1"/>
  <c r="R1579" i="1"/>
  <c r="Q1579" i="1"/>
  <c r="O1579" i="1"/>
  <c r="M1579" i="1"/>
  <c r="AG1578" i="1"/>
  <c r="T1578" i="1"/>
  <c r="U1578" i="1" s="1"/>
  <c r="R1578" i="1"/>
  <c r="Q1578" i="1"/>
  <c r="M1578" i="1"/>
  <c r="O1578" i="1" s="1"/>
  <c r="AG1577" i="1"/>
  <c r="T1577" i="1"/>
  <c r="U1577" i="1" s="1"/>
  <c r="R1577" i="1"/>
  <c r="M1577" i="1"/>
  <c r="Q1577" i="1" s="1"/>
  <c r="AG1576" i="1"/>
  <c r="T1576" i="1"/>
  <c r="U1576" i="1" s="1"/>
  <c r="R1576" i="1"/>
  <c r="M1576" i="1"/>
  <c r="Q1576" i="1" s="1"/>
  <c r="AG1575" i="1"/>
  <c r="U1575" i="1"/>
  <c r="T1575" i="1"/>
  <c r="R1575" i="1"/>
  <c r="Q1575" i="1"/>
  <c r="O1575" i="1"/>
  <c r="M1575" i="1"/>
  <c r="AG1574" i="1"/>
  <c r="T1574" i="1"/>
  <c r="U1574" i="1" s="1"/>
  <c r="R1574" i="1"/>
  <c r="Q1574" i="1"/>
  <c r="O1574" i="1"/>
  <c r="M1574" i="1"/>
  <c r="AG1573" i="1"/>
  <c r="T1573" i="1"/>
  <c r="U1573" i="1" s="1"/>
  <c r="R1573" i="1"/>
  <c r="Q1573" i="1"/>
  <c r="O1573" i="1"/>
  <c r="M1573" i="1"/>
  <c r="AG1572" i="1"/>
  <c r="T1572" i="1"/>
  <c r="U1572" i="1" s="1"/>
  <c r="R1572" i="1"/>
  <c r="M1572" i="1"/>
  <c r="AG1571" i="1"/>
  <c r="U1571" i="1"/>
  <c r="T1571" i="1"/>
  <c r="R1571" i="1"/>
  <c r="M1571" i="1"/>
  <c r="AG1570" i="1"/>
  <c r="U1570" i="1"/>
  <c r="T1570" i="1"/>
  <c r="R1570" i="1"/>
  <c r="M1570" i="1"/>
  <c r="O1570" i="1" s="1"/>
  <c r="AG1569" i="1"/>
  <c r="U1569" i="1"/>
  <c r="T1569" i="1"/>
  <c r="R1569" i="1"/>
  <c r="M1569" i="1"/>
  <c r="Q1569" i="1" s="1"/>
  <c r="AG1568" i="1"/>
  <c r="T1568" i="1"/>
  <c r="U1568" i="1" s="1"/>
  <c r="R1568" i="1"/>
  <c r="M1568" i="1"/>
  <c r="AG1567" i="1"/>
  <c r="T1567" i="1"/>
  <c r="U1567" i="1" s="1"/>
  <c r="R1567" i="1"/>
  <c r="Q1567" i="1"/>
  <c r="O1567" i="1"/>
  <c r="M1567" i="1"/>
  <c r="AG1566" i="1"/>
  <c r="U1566" i="1"/>
  <c r="T1566" i="1"/>
  <c r="R1566" i="1"/>
  <c r="Q1566" i="1"/>
  <c r="M1566" i="1"/>
  <c r="O1566" i="1" s="1"/>
  <c r="AG1565" i="1"/>
  <c r="T1565" i="1"/>
  <c r="U1565" i="1" s="1"/>
  <c r="R1565" i="1"/>
  <c r="M1565" i="1"/>
  <c r="AG1564" i="1"/>
  <c r="T1564" i="1"/>
  <c r="U1564" i="1" s="1"/>
  <c r="R1564" i="1"/>
  <c r="O1564" i="1"/>
  <c r="M1564" i="1"/>
  <c r="Q1564" i="1" s="1"/>
  <c r="AG1563" i="1"/>
  <c r="U1563" i="1"/>
  <c r="T1563" i="1"/>
  <c r="R1563" i="1"/>
  <c r="Q1563" i="1"/>
  <c r="O1563" i="1"/>
  <c r="M1563" i="1"/>
  <c r="AG1562" i="1"/>
  <c r="T1562" i="1"/>
  <c r="U1562" i="1" s="1"/>
  <c r="R1562" i="1"/>
  <c r="Q1562" i="1"/>
  <c r="M1562" i="1"/>
  <c r="O1562" i="1" s="1"/>
  <c r="AG1561" i="1"/>
  <c r="T1561" i="1"/>
  <c r="U1561" i="1" s="1"/>
  <c r="R1561" i="1"/>
  <c r="Q1561" i="1"/>
  <c r="O1561" i="1"/>
  <c r="M1561" i="1"/>
  <c r="AG1560" i="1"/>
  <c r="T1560" i="1"/>
  <c r="U1560" i="1" s="1"/>
  <c r="R1560" i="1"/>
  <c r="Q1560" i="1"/>
  <c r="M1560" i="1"/>
  <c r="O1560" i="1" s="1"/>
  <c r="AG1559" i="1"/>
  <c r="U1559" i="1"/>
  <c r="T1559" i="1"/>
  <c r="R1559" i="1"/>
  <c r="M1559" i="1"/>
  <c r="AG1558" i="1"/>
  <c r="U1558" i="1"/>
  <c r="T1558" i="1"/>
  <c r="R1558" i="1"/>
  <c r="O1558" i="1"/>
  <c r="M1558" i="1"/>
  <c r="Q1558" i="1" s="1"/>
  <c r="AG1557" i="1"/>
  <c r="U1557" i="1"/>
  <c r="T1557" i="1"/>
  <c r="R1557" i="1"/>
  <c r="M1557" i="1"/>
  <c r="Q1557" i="1" s="1"/>
  <c r="AG1556" i="1"/>
  <c r="T1556" i="1"/>
  <c r="U1556" i="1" s="1"/>
  <c r="R1556" i="1"/>
  <c r="Q1556" i="1"/>
  <c r="M1556" i="1"/>
  <c r="O1556" i="1" s="1"/>
  <c r="AG1555" i="1"/>
  <c r="T1555" i="1"/>
  <c r="U1555" i="1" s="1"/>
  <c r="R1555" i="1"/>
  <c r="Q1555" i="1"/>
  <c r="O1555" i="1"/>
  <c r="M1555" i="1"/>
  <c r="AG1554" i="1"/>
  <c r="U1554" i="1"/>
  <c r="T1554" i="1"/>
  <c r="R1554" i="1"/>
  <c r="Q1554" i="1"/>
  <c r="M1554" i="1"/>
  <c r="O1554" i="1" s="1"/>
  <c r="AG1553" i="1"/>
  <c r="T1553" i="1"/>
  <c r="U1553" i="1" s="1"/>
  <c r="R1553" i="1"/>
  <c r="M1553" i="1"/>
  <c r="Q1553" i="1" s="1"/>
  <c r="AG1552" i="1"/>
  <c r="U1552" i="1"/>
  <c r="T1552" i="1"/>
  <c r="R1552" i="1"/>
  <c r="M1552" i="1"/>
  <c r="Q1552" i="1" s="1"/>
  <c r="AG1551" i="1"/>
  <c r="U1551" i="1"/>
  <c r="T1551" i="1"/>
  <c r="R1551" i="1"/>
  <c r="M1551" i="1"/>
  <c r="Q1551" i="1" s="1"/>
  <c r="AG1550" i="1"/>
  <c r="T1550" i="1"/>
  <c r="U1550" i="1" s="1"/>
  <c r="R1550" i="1"/>
  <c r="M1550" i="1"/>
  <c r="AG1549" i="1"/>
  <c r="T1549" i="1"/>
  <c r="U1549" i="1" s="1"/>
  <c r="R1549" i="1"/>
  <c r="Q1549" i="1"/>
  <c r="O1549" i="1"/>
  <c r="M1549" i="1"/>
  <c r="AG1548" i="1"/>
  <c r="U1548" i="1"/>
  <c r="T1548" i="1"/>
  <c r="R1548" i="1"/>
  <c r="Q1548" i="1"/>
  <c r="M1548" i="1"/>
  <c r="O1548" i="1" s="1"/>
  <c r="AG1547" i="1"/>
  <c r="T1547" i="1"/>
  <c r="U1547" i="1" s="1"/>
  <c r="R1547" i="1"/>
  <c r="M1547" i="1"/>
  <c r="AG1546" i="1"/>
  <c r="T1546" i="1"/>
  <c r="U1546" i="1" s="1"/>
  <c r="R1546" i="1"/>
  <c r="Q1546" i="1"/>
  <c r="O1546" i="1"/>
  <c r="M1546" i="1"/>
  <c r="AG1545" i="1"/>
  <c r="U1545" i="1"/>
  <c r="T1545" i="1"/>
  <c r="R1545" i="1"/>
  <c r="Q1545" i="1"/>
  <c r="O1545" i="1"/>
  <c r="M1545" i="1"/>
  <c r="AG1544" i="1"/>
  <c r="T1544" i="1"/>
  <c r="U1544" i="1" s="1"/>
  <c r="R1544" i="1"/>
  <c r="Q1544" i="1"/>
  <c r="M1544" i="1"/>
  <c r="O1544" i="1" s="1"/>
  <c r="AG1543" i="1"/>
  <c r="T1543" i="1"/>
  <c r="U1543" i="1" s="1"/>
  <c r="R1543" i="1"/>
  <c r="Q1543" i="1"/>
  <c r="O1543" i="1"/>
  <c r="M1543" i="1"/>
  <c r="AG1542" i="1"/>
  <c r="T1542" i="1"/>
  <c r="U1542" i="1" s="1"/>
  <c r="R1542" i="1"/>
  <c r="Q1542" i="1"/>
  <c r="M1542" i="1"/>
  <c r="O1542" i="1" s="1"/>
  <c r="AG1541" i="1"/>
  <c r="T1541" i="1"/>
  <c r="U1541" i="1" s="1"/>
  <c r="R1541" i="1"/>
  <c r="O1541" i="1"/>
  <c r="M1541" i="1"/>
  <c r="Q1541" i="1" s="1"/>
  <c r="AG1540" i="1"/>
  <c r="T1540" i="1"/>
  <c r="U1540" i="1" s="1"/>
  <c r="R1540" i="1"/>
  <c r="M1540" i="1"/>
  <c r="Q1540" i="1" s="1"/>
  <c r="AG1539" i="1"/>
  <c r="U1539" i="1"/>
  <c r="T1539" i="1"/>
  <c r="R1539" i="1"/>
  <c r="Q1539" i="1"/>
  <c r="M1539" i="1"/>
  <c r="O1539" i="1" s="1"/>
  <c r="AG1538" i="1"/>
  <c r="T1538" i="1"/>
  <c r="U1538" i="1" s="1"/>
  <c r="R1538" i="1"/>
  <c r="M1538" i="1"/>
  <c r="AG1537" i="1"/>
  <c r="U1537" i="1"/>
  <c r="T1537" i="1"/>
  <c r="R1537" i="1"/>
  <c r="Q1537" i="1"/>
  <c r="O1537" i="1"/>
  <c r="M1537" i="1"/>
  <c r="AG1536" i="1"/>
  <c r="U1536" i="1"/>
  <c r="T1536" i="1"/>
  <c r="R1536" i="1"/>
  <c r="Q1536" i="1"/>
  <c r="M1536" i="1"/>
  <c r="O1536" i="1" s="1"/>
  <c r="AG1535" i="1"/>
  <c r="T1535" i="1"/>
  <c r="U1535" i="1" s="1"/>
  <c r="R1535" i="1"/>
  <c r="M1535" i="1"/>
  <c r="AG1534" i="1"/>
  <c r="T1534" i="1"/>
  <c r="U1534" i="1" s="1"/>
  <c r="R1534" i="1"/>
  <c r="M1534" i="1"/>
  <c r="Q1534" i="1" s="1"/>
  <c r="AG1533" i="1"/>
  <c r="U1533" i="1"/>
  <c r="T1533" i="1"/>
  <c r="R1533" i="1"/>
  <c r="Q1533" i="1"/>
  <c r="M1533" i="1"/>
  <c r="O1533" i="1" s="1"/>
  <c r="AG1532" i="1"/>
  <c r="T1532" i="1"/>
  <c r="U1532" i="1" s="1"/>
  <c r="R1532" i="1"/>
  <c r="Q1532" i="1"/>
  <c r="M1532" i="1"/>
  <c r="O1532" i="1" s="1"/>
  <c r="AG1531" i="1"/>
  <c r="T1531" i="1"/>
  <c r="U1531" i="1" s="1"/>
  <c r="R1531" i="1"/>
  <c r="Q1531" i="1"/>
  <c r="O1531" i="1"/>
  <c r="M1531" i="1"/>
  <c r="AG1530" i="1"/>
  <c r="T1530" i="1"/>
  <c r="U1530" i="1" s="1"/>
  <c r="R1530" i="1"/>
  <c r="Q1530" i="1"/>
  <c r="M1530" i="1"/>
  <c r="O1530" i="1" s="1"/>
  <c r="AG1529" i="1"/>
  <c r="U1529" i="1"/>
  <c r="T1529" i="1"/>
  <c r="R1529" i="1"/>
  <c r="M1529" i="1"/>
  <c r="Q1529" i="1" s="1"/>
  <c r="AG1528" i="1"/>
  <c r="T1528" i="1"/>
  <c r="U1528" i="1" s="1"/>
  <c r="R1528" i="1"/>
  <c r="O1528" i="1"/>
  <c r="M1528" i="1"/>
  <c r="Q1528" i="1" s="1"/>
  <c r="AG1527" i="1"/>
  <c r="U1527" i="1"/>
  <c r="T1527" i="1"/>
  <c r="R1527" i="1"/>
  <c r="M1527" i="1"/>
  <c r="AG1526" i="1"/>
  <c r="T1526" i="1"/>
  <c r="U1526" i="1" s="1"/>
  <c r="R1526" i="1"/>
  <c r="Q1526" i="1"/>
  <c r="M1526" i="1"/>
  <c r="O1526" i="1" s="1"/>
  <c r="AG1525" i="1"/>
  <c r="T1525" i="1"/>
  <c r="U1525" i="1" s="1"/>
  <c r="R1525" i="1"/>
  <c r="Q1525" i="1"/>
  <c r="O1525" i="1"/>
  <c r="M1525" i="1"/>
  <c r="AG1524" i="1"/>
  <c r="T1524" i="1"/>
  <c r="U1524" i="1" s="1"/>
  <c r="R1524" i="1"/>
  <c r="M1524" i="1"/>
  <c r="O1524" i="1" s="1"/>
  <c r="AG1523" i="1"/>
  <c r="U1523" i="1"/>
  <c r="T1523" i="1"/>
  <c r="R1523" i="1"/>
  <c r="M1523" i="1"/>
  <c r="AG1522" i="1"/>
  <c r="T1522" i="1"/>
  <c r="U1522" i="1" s="1"/>
  <c r="R1522" i="1"/>
  <c r="Q1522" i="1"/>
  <c r="O1522" i="1"/>
  <c r="M1522" i="1"/>
  <c r="AG1521" i="1"/>
  <c r="U1521" i="1"/>
  <c r="T1521" i="1"/>
  <c r="R1521" i="1"/>
  <c r="Q1521" i="1"/>
  <c r="M1521" i="1"/>
  <c r="O1521" i="1" s="1"/>
  <c r="AG1520" i="1"/>
  <c r="T1520" i="1"/>
  <c r="U1520" i="1" s="1"/>
  <c r="R1520" i="1"/>
  <c r="Q1520" i="1"/>
  <c r="O1520" i="1"/>
  <c r="M1520" i="1"/>
  <c r="AG1519" i="1"/>
  <c r="T1519" i="1"/>
  <c r="U1519" i="1" s="1"/>
  <c r="R1519" i="1"/>
  <c r="Q1519" i="1"/>
  <c r="O1519" i="1"/>
  <c r="M1519" i="1"/>
  <c r="AG1518" i="1"/>
  <c r="T1518" i="1"/>
  <c r="U1518" i="1" s="1"/>
  <c r="R1518" i="1"/>
  <c r="Q1518" i="1"/>
  <c r="M1518" i="1"/>
  <c r="O1518" i="1" s="1"/>
  <c r="AG1517" i="1"/>
  <c r="T1517" i="1"/>
  <c r="U1517" i="1" s="1"/>
  <c r="R1517" i="1"/>
  <c r="M1517" i="1"/>
  <c r="Q1517" i="1" s="1"/>
  <c r="AG1516" i="1"/>
  <c r="U1516" i="1"/>
  <c r="T1516" i="1"/>
  <c r="R1516" i="1"/>
  <c r="O1516" i="1"/>
  <c r="M1516" i="1"/>
  <c r="Q1516" i="1" s="1"/>
  <c r="AG1515" i="1"/>
  <c r="U1515" i="1"/>
  <c r="T1515" i="1"/>
  <c r="R1515" i="1"/>
  <c r="M1515" i="1"/>
  <c r="AG1514" i="1"/>
  <c r="T1514" i="1"/>
  <c r="U1514" i="1" s="1"/>
  <c r="R1514" i="1"/>
  <c r="M1514" i="1"/>
  <c r="O1514" i="1" s="1"/>
  <c r="AG1513" i="1"/>
  <c r="T1513" i="1"/>
  <c r="U1513" i="1" s="1"/>
  <c r="R1513" i="1"/>
  <c r="Q1513" i="1"/>
  <c r="O1513" i="1"/>
  <c r="M1513" i="1"/>
  <c r="AG1512" i="1"/>
  <c r="T1512" i="1"/>
  <c r="U1512" i="1" s="1"/>
  <c r="R1512" i="1"/>
  <c r="Q1512" i="1"/>
  <c r="M1512" i="1"/>
  <c r="O1512" i="1" s="1"/>
  <c r="AG1511" i="1"/>
  <c r="U1511" i="1"/>
  <c r="T1511" i="1"/>
  <c r="R1511" i="1"/>
  <c r="M1511" i="1"/>
  <c r="AG1510" i="1"/>
  <c r="U1510" i="1"/>
  <c r="T1510" i="1"/>
  <c r="R1510" i="1"/>
  <c r="O1510" i="1"/>
  <c r="M1510" i="1"/>
  <c r="Q1510" i="1" s="1"/>
  <c r="AG1509" i="1"/>
  <c r="U1509" i="1"/>
  <c r="T1509" i="1"/>
  <c r="R1509" i="1"/>
  <c r="Q1509" i="1"/>
  <c r="O1509" i="1"/>
  <c r="M1509" i="1"/>
  <c r="AG1508" i="1"/>
  <c r="T1508" i="1"/>
  <c r="U1508" i="1" s="1"/>
  <c r="R1508" i="1"/>
  <c r="Q1508" i="1"/>
  <c r="M1508" i="1"/>
  <c r="O1508" i="1" s="1"/>
  <c r="AG1507" i="1"/>
  <c r="T1507" i="1"/>
  <c r="U1507" i="1" s="1"/>
  <c r="R1507" i="1"/>
  <c r="Q1507" i="1"/>
  <c r="O1507" i="1"/>
  <c r="M1507" i="1"/>
  <c r="AG1506" i="1"/>
  <c r="U1506" i="1"/>
  <c r="T1506" i="1"/>
  <c r="R1506" i="1"/>
  <c r="Q1506" i="1"/>
  <c r="M1506" i="1"/>
  <c r="O1506" i="1" s="1"/>
  <c r="AG1505" i="1"/>
  <c r="T1505" i="1"/>
  <c r="U1505" i="1" s="1"/>
  <c r="R1505" i="1"/>
  <c r="O1505" i="1"/>
  <c r="M1505" i="1"/>
  <c r="Q1505" i="1" s="1"/>
  <c r="AG1504" i="1"/>
  <c r="U1504" i="1"/>
  <c r="T1504" i="1"/>
  <c r="R1504" i="1"/>
  <c r="M1504" i="1"/>
  <c r="Q1504" i="1" s="1"/>
  <c r="AG1503" i="1"/>
  <c r="U1503" i="1"/>
  <c r="T1503" i="1"/>
  <c r="R1503" i="1"/>
  <c r="Q1503" i="1"/>
  <c r="O1503" i="1"/>
  <c r="M1503" i="1"/>
  <c r="AG1502" i="1"/>
  <c r="T1502" i="1"/>
  <c r="U1502" i="1" s="1"/>
  <c r="R1502" i="1"/>
  <c r="M1502" i="1"/>
  <c r="AG1501" i="1"/>
  <c r="T1501" i="1"/>
  <c r="U1501" i="1" s="1"/>
  <c r="R1501" i="1"/>
  <c r="Q1501" i="1"/>
  <c r="O1501" i="1"/>
  <c r="M1501" i="1"/>
  <c r="AG1500" i="1"/>
  <c r="U1500" i="1"/>
  <c r="T1500" i="1"/>
  <c r="R1500" i="1"/>
  <c r="Q1500" i="1"/>
  <c r="M1500" i="1"/>
  <c r="O1500" i="1" s="1"/>
  <c r="AG1499" i="1"/>
  <c r="U1499" i="1"/>
  <c r="T1499" i="1"/>
  <c r="R1499" i="1"/>
  <c r="M1499" i="1"/>
  <c r="AG1498" i="1"/>
  <c r="T1498" i="1"/>
  <c r="U1498" i="1" s="1"/>
  <c r="R1498" i="1"/>
  <c r="Q1498" i="1"/>
  <c r="O1498" i="1"/>
  <c r="M1498" i="1"/>
  <c r="AG1497" i="1"/>
  <c r="U1497" i="1"/>
  <c r="T1497" i="1"/>
  <c r="R1497" i="1"/>
  <c r="Q1497" i="1"/>
  <c r="O1497" i="1"/>
  <c r="M1497" i="1"/>
  <c r="AG1496" i="1"/>
  <c r="T1496" i="1"/>
  <c r="U1496" i="1" s="1"/>
  <c r="R1496" i="1"/>
  <c r="Q1496" i="1"/>
  <c r="M1496" i="1"/>
  <c r="O1496" i="1" s="1"/>
  <c r="AG1495" i="1"/>
  <c r="T1495" i="1"/>
  <c r="U1495" i="1" s="1"/>
  <c r="R1495" i="1"/>
  <c r="Q1495" i="1"/>
  <c r="O1495" i="1"/>
  <c r="M1495" i="1"/>
  <c r="AG1494" i="1"/>
  <c r="T1494" i="1"/>
  <c r="U1494" i="1" s="1"/>
  <c r="R1494" i="1"/>
  <c r="Q1494" i="1"/>
  <c r="M1494" i="1"/>
  <c r="O1494" i="1" s="1"/>
  <c r="AG1493" i="1"/>
  <c r="T1493" i="1"/>
  <c r="U1493" i="1" s="1"/>
  <c r="R1493" i="1"/>
  <c r="O1493" i="1"/>
  <c r="M1493" i="1"/>
  <c r="Q1493" i="1" s="1"/>
  <c r="AG1492" i="1"/>
  <c r="T1492" i="1"/>
  <c r="U1492" i="1" s="1"/>
  <c r="R1492" i="1"/>
  <c r="M1492" i="1"/>
  <c r="Q1492" i="1" s="1"/>
  <c r="AG1491" i="1"/>
  <c r="U1491" i="1"/>
  <c r="T1491" i="1"/>
  <c r="R1491" i="1"/>
  <c r="Q1491" i="1"/>
  <c r="M1491" i="1"/>
  <c r="O1491" i="1" s="1"/>
  <c r="AG1490" i="1"/>
  <c r="T1490" i="1"/>
  <c r="U1490" i="1" s="1"/>
  <c r="R1490" i="1"/>
  <c r="M1490" i="1"/>
  <c r="AG1489" i="1"/>
  <c r="T1489" i="1"/>
  <c r="U1489" i="1" s="1"/>
  <c r="R1489" i="1"/>
  <c r="Q1489" i="1"/>
  <c r="O1489" i="1"/>
  <c r="M1489" i="1"/>
  <c r="AG1488" i="1"/>
  <c r="U1488" i="1"/>
  <c r="T1488" i="1"/>
  <c r="R1488" i="1"/>
  <c r="Q1488" i="1"/>
  <c r="M1488" i="1"/>
  <c r="O1488" i="1" s="1"/>
  <c r="AG1487" i="1"/>
  <c r="U1487" i="1"/>
  <c r="T1487" i="1"/>
  <c r="R1487" i="1"/>
  <c r="M1487" i="1"/>
  <c r="AG1486" i="1"/>
  <c r="T1486" i="1"/>
  <c r="U1486" i="1" s="1"/>
  <c r="R1486" i="1"/>
  <c r="M1486" i="1"/>
  <c r="Q1486" i="1" s="1"/>
  <c r="AG1485" i="1"/>
  <c r="U1485" i="1"/>
  <c r="T1485" i="1"/>
  <c r="R1485" i="1"/>
  <c r="Q1485" i="1"/>
  <c r="M1485" i="1"/>
  <c r="O1485" i="1" s="1"/>
  <c r="AG1484" i="1"/>
  <c r="T1484" i="1"/>
  <c r="U1484" i="1" s="1"/>
  <c r="R1484" i="1"/>
  <c r="M1484" i="1"/>
  <c r="Q1484" i="1" s="1"/>
  <c r="AG1483" i="1"/>
  <c r="T1483" i="1"/>
  <c r="U1483" i="1" s="1"/>
  <c r="R1483" i="1"/>
  <c r="Q1483" i="1"/>
  <c r="O1483" i="1"/>
  <c r="M1483" i="1"/>
  <c r="AG1482" i="1"/>
  <c r="T1482" i="1"/>
  <c r="U1482" i="1" s="1"/>
  <c r="R1482" i="1"/>
  <c r="Q1482" i="1"/>
  <c r="M1482" i="1"/>
  <c r="O1482" i="1" s="1"/>
  <c r="AG1481" i="1"/>
  <c r="U1481" i="1"/>
  <c r="T1481" i="1"/>
  <c r="R1481" i="1"/>
  <c r="M1481" i="1"/>
  <c r="Q1481" i="1" s="1"/>
  <c r="AG1480" i="1"/>
  <c r="T1480" i="1"/>
  <c r="U1480" i="1" s="1"/>
  <c r="R1480" i="1"/>
  <c r="O1480" i="1"/>
  <c r="M1480" i="1"/>
  <c r="Q1480" i="1" s="1"/>
  <c r="AG1479" i="1"/>
  <c r="U1479" i="1"/>
  <c r="T1479" i="1"/>
  <c r="R1479" i="1"/>
  <c r="M1479" i="1"/>
  <c r="AG1478" i="1"/>
  <c r="T1478" i="1"/>
  <c r="U1478" i="1" s="1"/>
  <c r="R1478" i="1"/>
  <c r="Q1478" i="1"/>
  <c r="M1478" i="1"/>
  <c r="O1478" i="1" s="1"/>
  <c r="AG1477" i="1"/>
  <c r="T1477" i="1"/>
  <c r="U1477" i="1" s="1"/>
  <c r="R1477" i="1"/>
  <c r="Q1477" i="1"/>
  <c r="O1477" i="1"/>
  <c r="M1477" i="1"/>
  <c r="AG1476" i="1"/>
  <c r="U1476" i="1"/>
  <c r="T1476" i="1"/>
  <c r="R1476" i="1"/>
  <c r="M1476" i="1"/>
  <c r="O1476" i="1" s="1"/>
  <c r="AG1475" i="1"/>
  <c r="U1475" i="1"/>
  <c r="T1475" i="1"/>
  <c r="R1475" i="1"/>
  <c r="M1475" i="1"/>
  <c r="AG1474" i="1"/>
  <c r="T1474" i="1"/>
  <c r="U1474" i="1" s="1"/>
  <c r="R1474" i="1"/>
  <c r="Q1474" i="1"/>
  <c r="O1474" i="1"/>
  <c r="M1474" i="1"/>
  <c r="AG1473" i="1"/>
  <c r="U1473" i="1"/>
  <c r="T1473" i="1"/>
  <c r="R1473" i="1"/>
  <c r="Q1473" i="1"/>
  <c r="M1473" i="1"/>
  <c r="O1473" i="1" s="1"/>
  <c r="AG1472" i="1"/>
  <c r="T1472" i="1"/>
  <c r="U1472" i="1" s="1"/>
  <c r="R1472" i="1"/>
  <c r="Q1472" i="1"/>
  <c r="O1472" i="1"/>
  <c r="M1472" i="1"/>
  <c r="AG1471" i="1"/>
  <c r="T1471" i="1"/>
  <c r="U1471" i="1" s="1"/>
  <c r="R1471" i="1"/>
  <c r="Q1471" i="1"/>
  <c r="O1471" i="1"/>
  <c r="M1471" i="1"/>
  <c r="AG1470" i="1"/>
  <c r="T1470" i="1"/>
  <c r="U1470" i="1" s="1"/>
  <c r="R1470" i="1"/>
  <c r="Q1470" i="1"/>
  <c r="M1470" i="1"/>
  <c r="O1470" i="1" s="1"/>
  <c r="AG1469" i="1"/>
  <c r="T1469" i="1"/>
  <c r="U1469" i="1" s="1"/>
  <c r="R1469" i="1"/>
  <c r="M1469" i="1"/>
  <c r="Q1469" i="1" s="1"/>
  <c r="AG1468" i="1"/>
  <c r="U1468" i="1"/>
  <c r="T1468" i="1"/>
  <c r="R1468" i="1"/>
  <c r="O1468" i="1"/>
  <c r="M1468" i="1"/>
  <c r="Q1468" i="1" s="1"/>
  <c r="AG1467" i="1"/>
  <c r="U1467" i="1"/>
  <c r="T1467" i="1"/>
  <c r="R1467" i="1"/>
  <c r="M1467" i="1"/>
  <c r="AG1466" i="1"/>
  <c r="T1466" i="1"/>
  <c r="U1466" i="1" s="1"/>
  <c r="R1466" i="1"/>
  <c r="Q1466" i="1"/>
  <c r="M1466" i="1"/>
  <c r="O1466" i="1" s="1"/>
  <c r="AG1465" i="1"/>
  <c r="T1465" i="1"/>
  <c r="U1465" i="1" s="1"/>
  <c r="R1465" i="1"/>
  <c r="Q1465" i="1"/>
  <c r="O1465" i="1"/>
  <c r="M1465" i="1"/>
  <c r="AG1464" i="1"/>
  <c r="T1464" i="1"/>
  <c r="U1464" i="1" s="1"/>
  <c r="R1464" i="1"/>
  <c r="Q1464" i="1"/>
  <c r="M1464" i="1"/>
  <c r="O1464" i="1" s="1"/>
  <c r="AG1463" i="1"/>
  <c r="U1463" i="1"/>
  <c r="T1463" i="1"/>
  <c r="R1463" i="1"/>
  <c r="M1463" i="1"/>
  <c r="AG1462" i="1"/>
  <c r="T1462" i="1"/>
  <c r="U1462" i="1" s="1"/>
  <c r="R1462" i="1"/>
  <c r="O1462" i="1"/>
  <c r="M1462" i="1"/>
  <c r="Q1462" i="1" s="1"/>
  <c r="AG1461" i="1"/>
  <c r="U1461" i="1"/>
  <c r="T1461" i="1"/>
  <c r="R1461" i="1"/>
  <c r="O1461" i="1"/>
  <c r="M1461" i="1"/>
  <c r="Q1461" i="1" s="1"/>
  <c r="AG1460" i="1"/>
  <c r="T1460" i="1"/>
  <c r="U1460" i="1" s="1"/>
  <c r="R1460" i="1"/>
  <c r="Q1460" i="1"/>
  <c r="M1460" i="1"/>
  <c r="O1460" i="1" s="1"/>
  <c r="AG1459" i="1"/>
  <c r="T1459" i="1"/>
  <c r="U1459" i="1" s="1"/>
  <c r="R1459" i="1"/>
  <c r="Q1459" i="1"/>
  <c r="O1459" i="1"/>
  <c r="M1459" i="1"/>
  <c r="AG1458" i="1"/>
  <c r="U1458" i="1"/>
  <c r="T1458" i="1"/>
  <c r="R1458" i="1"/>
  <c r="Q1458" i="1"/>
  <c r="M1458" i="1"/>
  <c r="O1458" i="1" s="1"/>
  <c r="AG1457" i="1"/>
  <c r="T1457" i="1"/>
  <c r="U1457" i="1" s="1"/>
  <c r="R1457" i="1"/>
  <c r="O1457" i="1"/>
  <c r="M1457" i="1"/>
  <c r="Q1457" i="1" s="1"/>
  <c r="AG1456" i="1"/>
  <c r="U1456" i="1"/>
  <c r="T1456" i="1"/>
  <c r="R1456" i="1"/>
  <c r="M1456" i="1"/>
  <c r="Q1456" i="1" s="1"/>
  <c r="AG1455" i="1"/>
  <c r="U1455" i="1"/>
  <c r="T1455" i="1"/>
  <c r="R1455" i="1"/>
  <c r="Q1455" i="1"/>
  <c r="O1455" i="1"/>
  <c r="M1455" i="1"/>
  <c r="AG1454" i="1"/>
  <c r="T1454" i="1"/>
  <c r="U1454" i="1" s="1"/>
  <c r="R1454" i="1"/>
  <c r="M1454" i="1"/>
  <c r="AG1453" i="1"/>
  <c r="T1453" i="1"/>
  <c r="U1453" i="1" s="1"/>
  <c r="R1453" i="1"/>
  <c r="Q1453" i="1"/>
  <c r="O1453" i="1"/>
  <c r="M1453" i="1"/>
  <c r="AG1452" i="1"/>
  <c r="U1452" i="1"/>
  <c r="T1452" i="1"/>
  <c r="R1452" i="1"/>
  <c r="Q1452" i="1"/>
  <c r="M1452" i="1"/>
  <c r="O1452" i="1" s="1"/>
  <c r="AG1451" i="1"/>
  <c r="U1451" i="1"/>
  <c r="T1451" i="1"/>
  <c r="R1451" i="1"/>
  <c r="M1451" i="1"/>
  <c r="AG1450" i="1"/>
  <c r="T1450" i="1"/>
  <c r="U1450" i="1" s="1"/>
  <c r="R1450" i="1"/>
  <c r="Q1450" i="1"/>
  <c r="O1450" i="1"/>
  <c r="M1450" i="1"/>
  <c r="AG1449" i="1"/>
  <c r="U1449" i="1"/>
  <c r="T1449" i="1"/>
  <c r="R1449" i="1"/>
  <c r="Q1449" i="1"/>
  <c r="O1449" i="1"/>
  <c r="M1449" i="1"/>
  <c r="AG1448" i="1"/>
  <c r="T1448" i="1"/>
  <c r="U1448" i="1" s="1"/>
  <c r="R1448" i="1"/>
  <c r="Q1448" i="1"/>
  <c r="M1448" i="1"/>
  <c r="O1448" i="1" s="1"/>
  <c r="AG1447" i="1"/>
  <c r="T1447" i="1"/>
  <c r="U1447" i="1" s="1"/>
  <c r="R1447" i="1"/>
  <c r="Q1447" i="1"/>
  <c r="O1447" i="1"/>
  <c r="M1447" i="1"/>
  <c r="AG1446" i="1"/>
  <c r="T1446" i="1"/>
  <c r="U1446" i="1" s="1"/>
  <c r="R1446" i="1"/>
  <c r="Q1446" i="1"/>
  <c r="M1446" i="1"/>
  <c r="O1446" i="1" s="1"/>
  <c r="AG1445" i="1"/>
  <c r="T1445" i="1"/>
  <c r="U1445" i="1" s="1"/>
  <c r="R1445" i="1"/>
  <c r="O1445" i="1"/>
  <c r="M1445" i="1"/>
  <c r="Q1445" i="1" s="1"/>
  <c r="AG1444" i="1"/>
  <c r="T1444" i="1"/>
  <c r="U1444" i="1" s="1"/>
  <c r="R1444" i="1"/>
  <c r="M1444" i="1"/>
  <c r="Q1444" i="1" s="1"/>
  <c r="AG1443" i="1"/>
  <c r="U1443" i="1"/>
  <c r="T1443" i="1"/>
  <c r="R1443" i="1"/>
  <c r="M1443" i="1"/>
  <c r="O1443" i="1" s="1"/>
  <c r="AG1442" i="1"/>
  <c r="T1442" i="1"/>
  <c r="U1442" i="1" s="1"/>
  <c r="R1442" i="1"/>
  <c r="M1442" i="1"/>
  <c r="AG1441" i="1"/>
  <c r="T1441" i="1"/>
  <c r="U1441" i="1" s="1"/>
  <c r="R1441" i="1"/>
  <c r="Q1441" i="1"/>
  <c r="O1441" i="1"/>
  <c r="M1441" i="1"/>
  <c r="AG1440" i="1"/>
  <c r="U1440" i="1"/>
  <c r="T1440" i="1"/>
  <c r="R1440" i="1"/>
  <c r="M1440" i="1"/>
  <c r="O1440" i="1" s="1"/>
  <c r="AG1439" i="1"/>
  <c r="U1439" i="1"/>
  <c r="T1439" i="1"/>
  <c r="R1439" i="1"/>
  <c r="M1439" i="1"/>
  <c r="AG1438" i="1"/>
  <c r="T1438" i="1"/>
  <c r="U1438" i="1" s="1"/>
  <c r="R1438" i="1"/>
  <c r="M1438" i="1"/>
  <c r="Q1438" i="1" s="1"/>
  <c r="AG1437" i="1"/>
  <c r="U1437" i="1"/>
  <c r="T1437" i="1"/>
  <c r="R1437" i="1"/>
  <c r="Q1437" i="1"/>
  <c r="M1437" i="1"/>
  <c r="O1437" i="1" s="1"/>
  <c r="AG1436" i="1"/>
  <c r="T1436" i="1"/>
  <c r="U1436" i="1" s="1"/>
  <c r="R1436" i="1"/>
  <c r="Q1436" i="1"/>
  <c r="M1436" i="1"/>
  <c r="O1436" i="1" s="1"/>
  <c r="AG1435" i="1"/>
  <c r="T1435" i="1"/>
  <c r="U1435" i="1" s="1"/>
  <c r="R1435" i="1"/>
  <c r="Q1435" i="1"/>
  <c r="O1435" i="1"/>
  <c r="M1435" i="1"/>
  <c r="AG1434" i="1"/>
  <c r="T1434" i="1"/>
  <c r="U1434" i="1" s="1"/>
  <c r="R1434" i="1"/>
  <c r="Q1434" i="1"/>
  <c r="M1434" i="1"/>
  <c r="O1434" i="1" s="1"/>
  <c r="AG1433" i="1"/>
  <c r="U1433" i="1"/>
  <c r="T1433" i="1"/>
  <c r="R1433" i="1"/>
  <c r="M1433" i="1"/>
  <c r="Q1433" i="1" s="1"/>
  <c r="AG1432" i="1"/>
  <c r="T1432" i="1"/>
  <c r="U1432" i="1" s="1"/>
  <c r="R1432" i="1"/>
  <c r="M1432" i="1"/>
  <c r="Q1432" i="1" s="1"/>
  <c r="AG1431" i="1"/>
  <c r="U1431" i="1"/>
  <c r="T1431" i="1"/>
  <c r="R1431" i="1"/>
  <c r="M1431" i="1"/>
  <c r="AG1430" i="1"/>
  <c r="T1430" i="1"/>
  <c r="U1430" i="1" s="1"/>
  <c r="R1430" i="1"/>
  <c r="M1430" i="1"/>
  <c r="Q1430" i="1" s="1"/>
  <c r="AG1429" i="1"/>
  <c r="T1429" i="1"/>
  <c r="U1429" i="1" s="1"/>
  <c r="R1429" i="1"/>
  <c r="Q1429" i="1"/>
  <c r="O1429" i="1"/>
  <c r="M1429" i="1"/>
  <c r="AG1428" i="1"/>
  <c r="U1428" i="1"/>
  <c r="T1428" i="1"/>
  <c r="R1428" i="1"/>
  <c r="M1428" i="1"/>
  <c r="O1428" i="1" s="1"/>
  <c r="AG1427" i="1"/>
  <c r="U1427" i="1"/>
  <c r="T1427" i="1"/>
  <c r="R1427" i="1"/>
  <c r="M1427" i="1"/>
  <c r="AG1426" i="1"/>
  <c r="T1426" i="1"/>
  <c r="U1426" i="1" s="1"/>
  <c r="R1426" i="1"/>
  <c r="M1426" i="1"/>
  <c r="Q1426" i="1" s="1"/>
  <c r="AG1425" i="1"/>
  <c r="U1425" i="1"/>
  <c r="T1425" i="1"/>
  <c r="R1425" i="1"/>
  <c r="Q1425" i="1"/>
  <c r="M1425" i="1"/>
  <c r="O1425" i="1" s="1"/>
  <c r="AG1424" i="1"/>
  <c r="T1424" i="1"/>
  <c r="U1424" i="1" s="1"/>
  <c r="R1424" i="1"/>
  <c r="Q1424" i="1"/>
  <c r="O1424" i="1"/>
  <c r="M1424" i="1"/>
  <c r="AG1423" i="1"/>
  <c r="T1423" i="1"/>
  <c r="U1423" i="1" s="1"/>
  <c r="R1423" i="1"/>
  <c r="Q1423" i="1"/>
  <c r="O1423" i="1"/>
  <c r="M1423" i="1"/>
  <c r="AG1422" i="1"/>
  <c r="T1422" i="1"/>
  <c r="U1422" i="1" s="1"/>
  <c r="R1422" i="1"/>
  <c r="Q1422" i="1"/>
  <c r="M1422" i="1"/>
  <c r="O1422" i="1" s="1"/>
  <c r="AG1421" i="1"/>
  <c r="T1421" i="1"/>
  <c r="U1421" i="1" s="1"/>
  <c r="R1421" i="1"/>
  <c r="M1421" i="1"/>
  <c r="Q1421" i="1" s="1"/>
  <c r="AG1420" i="1"/>
  <c r="T1420" i="1"/>
  <c r="U1420" i="1" s="1"/>
  <c r="R1420" i="1"/>
  <c r="O1420" i="1"/>
  <c r="M1420" i="1"/>
  <c r="Q1420" i="1" s="1"/>
  <c r="AG1419" i="1"/>
  <c r="U1419" i="1"/>
  <c r="T1419" i="1"/>
  <c r="R1419" i="1"/>
  <c r="M1419" i="1"/>
  <c r="AG1418" i="1"/>
  <c r="T1418" i="1"/>
  <c r="U1418" i="1" s="1"/>
  <c r="R1418" i="1"/>
  <c r="Q1418" i="1"/>
  <c r="M1418" i="1"/>
  <c r="O1418" i="1" s="1"/>
  <c r="AG1417" i="1"/>
  <c r="T1417" i="1"/>
  <c r="U1417" i="1" s="1"/>
  <c r="R1417" i="1"/>
  <c r="Q1417" i="1"/>
  <c r="O1417" i="1"/>
  <c r="M1417" i="1"/>
  <c r="AG1416" i="1"/>
  <c r="T1416" i="1"/>
  <c r="U1416" i="1" s="1"/>
  <c r="R1416" i="1"/>
  <c r="Q1416" i="1"/>
  <c r="M1416" i="1"/>
  <c r="O1416" i="1" s="1"/>
  <c r="AG1415" i="1"/>
  <c r="U1415" i="1"/>
  <c r="T1415" i="1"/>
  <c r="R1415" i="1"/>
  <c r="M1415" i="1"/>
  <c r="AG1414" i="1"/>
  <c r="U1414" i="1"/>
  <c r="T1414" i="1"/>
  <c r="R1414" i="1"/>
  <c r="O1414" i="1"/>
  <c r="M1414" i="1"/>
  <c r="Q1414" i="1" s="1"/>
  <c r="AG1413" i="1"/>
  <c r="U1413" i="1"/>
  <c r="T1413" i="1"/>
  <c r="R1413" i="1"/>
  <c r="M1413" i="1"/>
  <c r="Q1413" i="1" s="1"/>
  <c r="AG1412" i="1"/>
  <c r="T1412" i="1"/>
  <c r="U1412" i="1" s="1"/>
  <c r="R1412" i="1"/>
  <c r="Q1412" i="1"/>
  <c r="M1412" i="1"/>
  <c r="O1412" i="1" s="1"/>
  <c r="AG1411" i="1"/>
  <c r="T1411" i="1"/>
  <c r="U1411" i="1" s="1"/>
  <c r="R1411" i="1"/>
  <c r="Q1411" i="1"/>
  <c r="O1411" i="1"/>
  <c r="M1411" i="1"/>
  <c r="AG1410" i="1"/>
  <c r="U1410" i="1"/>
  <c r="T1410" i="1"/>
  <c r="R1410" i="1"/>
  <c r="Q1410" i="1"/>
  <c r="M1410" i="1"/>
  <c r="O1410" i="1" s="1"/>
  <c r="AG1409" i="1"/>
  <c r="T1409" i="1"/>
  <c r="U1409" i="1" s="1"/>
  <c r="R1409" i="1"/>
  <c r="M1409" i="1"/>
  <c r="Q1409" i="1" s="1"/>
  <c r="AG1408" i="1"/>
  <c r="U1408" i="1"/>
  <c r="T1408" i="1"/>
  <c r="R1408" i="1"/>
  <c r="M1408" i="1"/>
  <c r="Q1408" i="1" s="1"/>
  <c r="AG1407" i="1"/>
  <c r="U1407" i="1"/>
  <c r="T1407" i="1"/>
  <c r="R1407" i="1"/>
  <c r="M1407" i="1"/>
  <c r="Q1407" i="1" s="1"/>
  <c r="AG1406" i="1"/>
  <c r="T1406" i="1"/>
  <c r="U1406" i="1" s="1"/>
  <c r="R1406" i="1"/>
  <c r="M1406" i="1"/>
  <c r="AG1405" i="1"/>
  <c r="T1405" i="1"/>
  <c r="U1405" i="1" s="1"/>
  <c r="R1405" i="1"/>
  <c r="Q1405" i="1"/>
  <c r="O1405" i="1"/>
  <c r="M1405" i="1"/>
  <c r="AG1404" i="1"/>
  <c r="U1404" i="1"/>
  <c r="T1404" i="1"/>
  <c r="R1404" i="1"/>
  <c r="Q1404" i="1"/>
  <c r="M1404" i="1"/>
  <c r="O1404" i="1" s="1"/>
  <c r="AG1403" i="1"/>
  <c r="T1403" i="1"/>
  <c r="U1403" i="1" s="1"/>
  <c r="R1403" i="1"/>
  <c r="M1403" i="1"/>
  <c r="AG1402" i="1"/>
  <c r="T1402" i="1"/>
  <c r="U1402" i="1" s="1"/>
  <c r="R1402" i="1"/>
  <c r="Q1402" i="1"/>
  <c r="O1402" i="1"/>
  <c r="M1402" i="1"/>
  <c r="AG1401" i="1"/>
  <c r="U1401" i="1"/>
  <c r="T1401" i="1"/>
  <c r="R1401" i="1"/>
  <c r="Q1401" i="1"/>
  <c r="O1401" i="1"/>
  <c r="M1401" i="1"/>
  <c r="AG1400" i="1"/>
  <c r="T1400" i="1"/>
  <c r="U1400" i="1" s="1"/>
  <c r="R1400" i="1"/>
  <c r="Q1400" i="1"/>
  <c r="M1400" i="1"/>
  <c r="O1400" i="1" s="1"/>
  <c r="AG1399" i="1"/>
  <c r="T1399" i="1"/>
  <c r="U1399" i="1" s="1"/>
  <c r="R1399" i="1"/>
  <c r="Q1399" i="1"/>
  <c r="O1399" i="1"/>
  <c r="M1399" i="1"/>
  <c r="AG1398" i="1"/>
  <c r="T1398" i="1"/>
  <c r="U1398" i="1" s="1"/>
  <c r="R1398" i="1"/>
  <c r="Q1398" i="1"/>
  <c r="M1398" i="1"/>
  <c r="O1398" i="1" s="1"/>
  <c r="AG1397" i="1"/>
  <c r="T1397" i="1"/>
  <c r="U1397" i="1" s="1"/>
  <c r="R1397" i="1"/>
  <c r="O1397" i="1"/>
  <c r="M1397" i="1"/>
  <c r="Q1397" i="1" s="1"/>
  <c r="AG1396" i="1"/>
  <c r="T1396" i="1"/>
  <c r="U1396" i="1" s="1"/>
  <c r="R1396" i="1"/>
  <c r="M1396" i="1"/>
  <c r="Q1396" i="1" s="1"/>
  <c r="AG1395" i="1"/>
  <c r="U1395" i="1"/>
  <c r="T1395" i="1"/>
  <c r="R1395" i="1"/>
  <c r="Q1395" i="1"/>
  <c r="M1395" i="1"/>
  <c r="O1395" i="1" s="1"/>
  <c r="AG1394" i="1"/>
  <c r="T1394" i="1"/>
  <c r="U1394" i="1" s="1"/>
  <c r="R1394" i="1"/>
  <c r="M1394" i="1"/>
  <c r="AG1393" i="1"/>
  <c r="T1393" i="1"/>
  <c r="U1393" i="1" s="1"/>
  <c r="R1393" i="1"/>
  <c r="Q1393" i="1"/>
  <c r="O1393" i="1"/>
  <c r="M1393" i="1"/>
  <c r="AG1392" i="1"/>
  <c r="U1392" i="1"/>
  <c r="T1392" i="1"/>
  <c r="R1392" i="1"/>
  <c r="Q1392" i="1"/>
  <c r="M1392" i="1"/>
  <c r="O1392" i="1" s="1"/>
  <c r="AG1391" i="1"/>
  <c r="T1391" i="1"/>
  <c r="U1391" i="1" s="1"/>
  <c r="R1391" i="1"/>
  <c r="M1391" i="1"/>
  <c r="AG1390" i="1"/>
  <c r="T1390" i="1"/>
  <c r="U1390" i="1" s="1"/>
  <c r="R1390" i="1"/>
  <c r="M1390" i="1"/>
  <c r="Q1390" i="1" s="1"/>
  <c r="AG1389" i="1"/>
  <c r="U1389" i="1"/>
  <c r="T1389" i="1"/>
  <c r="R1389" i="1"/>
  <c r="Q1389" i="1"/>
  <c r="M1389" i="1"/>
  <c r="O1389" i="1" s="1"/>
  <c r="AG1388" i="1"/>
  <c r="T1388" i="1"/>
  <c r="U1388" i="1" s="1"/>
  <c r="R1388" i="1"/>
  <c r="Q1388" i="1"/>
  <c r="M1388" i="1"/>
  <c r="O1388" i="1" s="1"/>
  <c r="AG1387" i="1"/>
  <c r="T1387" i="1"/>
  <c r="U1387" i="1" s="1"/>
  <c r="R1387" i="1"/>
  <c r="Q1387" i="1"/>
  <c r="O1387" i="1"/>
  <c r="M1387" i="1"/>
  <c r="AG1386" i="1"/>
  <c r="T1386" i="1"/>
  <c r="U1386" i="1" s="1"/>
  <c r="R1386" i="1"/>
  <c r="Q1386" i="1"/>
  <c r="M1386" i="1"/>
  <c r="O1386" i="1" s="1"/>
  <c r="AG1385" i="1"/>
  <c r="U1385" i="1"/>
  <c r="T1385" i="1"/>
  <c r="R1385" i="1"/>
  <c r="M1385" i="1"/>
  <c r="Q1385" i="1" s="1"/>
  <c r="AG1384" i="1"/>
  <c r="T1384" i="1"/>
  <c r="U1384" i="1" s="1"/>
  <c r="R1384" i="1"/>
  <c r="O1384" i="1"/>
  <c r="M1384" i="1"/>
  <c r="Q1384" i="1" s="1"/>
  <c r="AG1383" i="1"/>
  <c r="U1383" i="1"/>
  <c r="T1383" i="1"/>
  <c r="R1383" i="1"/>
  <c r="M1383" i="1"/>
  <c r="AG1382" i="1"/>
  <c r="T1382" i="1"/>
  <c r="U1382" i="1" s="1"/>
  <c r="R1382" i="1"/>
  <c r="Q1382" i="1"/>
  <c r="M1382" i="1"/>
  <c r="O1382" i="1" s="1"/>
  <c r="AG1381" i="1"/>
  <c r="T1381" i="1"/>
  <c r="U1381" i="1" s="1"/>
  <c r="R1381" i="1"/>
  <c r="Q1381" i="1"/>
  <c r="O1381" i="1"/>
  <c r="M1381" i="1"/>
  <c r="AG1380" i="1"/>
  <c r="T1380" i="1"/>
  <c r="U1380" i="1" s="1"/>
  <c r="R1380" i="1"/>
  <c r="M1380" i="1"/>
  <c r="O1380" i="1" s="1"/>
  <c r="AG1379" i="1"/>
  <c r="U1379" i="1"/>
  <c r="T1379" i="1"/>
  <c r="R1379" i="1"/>
  <c r="M1379" i="1"/>
  <c r="AG1378" i="1"/>
  <c r="T1378" i="1"/>
  <c r="U1378" i="1" s="1"/>
  <c r="R1378" i="1"/>
  <c r="Q1378" i="1"/>
  <c r="O1378" i="1"/>
  <c r="M1378" i="1"/>
  <c r="AG1377" i="1"/>
  <c r="U1377" i="1"/>
  <c r="T1377" i="1"/>
  <c r="R1377" i="1"/>
  <c r="Q1377" i="1"/>
  <c r="M1377" i="1"/>
  <c r="O1377" i="1" s="1"/>
  <c r="AG1376" i="1"/>
  <c r="T1376" i="1"/>
  <c r="U1376" i="1" s="1"/>
  <c r="R1376" i="1"/>
  <c r="Q1376" i="1"/>
  <c r="O1376" i="1"/>
  <c r="M1376" i="1"/>
  <c r="AG1375" i="1"/>
  <c r="T1375" i="1"/>
  <c r="U1375" i="1" s="1"/>
  <c r="R1375" i="1"/>
  <c r="Q1375" i="1"/>
  <c r="O1375" i="1"/>
  <c r="M1375" i="1"/>
  <c r="AG1374" i="1"/>
  <c r="T1374" i="1"/>
  <c r="U1374" i="1" s="1"/>
  <c r="R1374" i="1"/>
  <c r="Q1374" i="1"/>
  <c r="M1374" i="1"/>
  <c r="O1374" i="1" s="1"/>
  <c r="AG1373" i="1"/>
  <c r="T1373" i="1"/>
  <c r="U1373" i="1" s="1"/>
  <c r="R1373" i="1"/>
  <c r="M1373" i="1"/>
  <c r="Q1373" i="1" s="1"/>
  <c r="AG1372" i="1"/>
  <c r="U1372" i="1"/>
  <c r="T1372" i="1"/>
  <c r="R1372" i="1"/>
  <c r="O1372" i="1"/>
  <c r="M1372" i="1"/>
  <c r="Q1372" i="1" s="1"/>
  <c r="AG1371" i="1"/>
  <c r="U1371" i="1"/>
  <c r="T1371" i="1"/>
  <c r="R1371" i="1"/>
  <c r="M1371" i="1"/>
  <c r="AG1370" i="1"/>
  <c r="T1370" i="1"/>
  <c r="U1370" i="1" s="1"/>
  <c r="R1370" i="1"/>
  <c r="M1370" i="1"/>
  <c r="O1370" i="1" s="1"/>
  <c r="AG1369" i="1"/>
  <c r="T1369" i="1"/>
  <c r="U1369" i="1" s="1"/>
  <c r="R1369" i="1"/>
  <c r="Q1369" i="1"/>
  <c r="O1369" i="1"/>
  <c r="M1369" i="1"/>
  <c r="AG1368" i="1"/>
  <c r="T1368" i="1"/>
  <c r="U1368" i="1" s="1"/>
  <c r="R1368" i="1"/>
  <c r="Q1368" i="1"/>
  <c r="M1368" i="1"/>
  <c r="O1368" i="1" s="1"/>
  <c r="AG1367" i="1"/>
  <c r="U1367" i="1"/>
  <c r="T1367" i="1"/>
  <c r="R1367" i="1"/>
  <c r="M1367" i="1"/>
  <c r="AG1366" i="1"/>
  <c r="U1366" i="1"/>
  <c r="T1366" i="1"/>
  <c r="R1366" i="1"/>
  <c r="O1366" i="1"/>
  <c r="M1366" i="1"/>
  <c r="Q1366" i="1" s="1"/>
  <c r="AG1365" i="1"/>
  <c r="U1365" i="1"/>
  <c r="T1365" i="1"/>
  <c r="R1365" i="1"/>
  <c r="Q1365" i="1"/>
  <c r="O1365" i="1"/>
  <c r="M1365" i="1"/>
  <c r="AG1364" i="1"/>
  <c r="T1364" i="1"/>
  <c r="U1364" i="1" s="1"/>
  <c r="R1364" i="1"/>
  <c r="Q1364" i="1"/>
  <c r="M1364" i="1"/>
  <c r="O1364" i="1" s="1"/>
  <c r="AG1363" i="1"/>
  <c r="T1363" i="1"/>
  <c r="U1363" i="1" s="1"/>
  <c r="R1363" i="1"/>
  <c r="Q1363" i="1"/>
  <c r="O1363" i="1"/>
  <c r="M1363" i="1"/>
  <c r="AG1362" i="1"/>
  <c r="U1362" i="1"/>
  <c r="T1362" i="1"/>
  <c r="R1362" i="1"/>
  <c r="Q1362" i="1"/>
  <c r="M1362" i="1"/>
  <c r="O1362" i="1" s="1"/>
  <c r="AG1361" i="1"/>
  <c r="T1361" i="1"/>
  <c r="U1361" i="1" s="1"/>
  <c r="R1361" i="1"/>
  <c r="O1361" i="1"/>
  <c r="M1361" i="1"/>
  <c r="Q1361" i="1" s="1"/>
  <c r="AG1360" i="1"/>
  <c r="U1360" i="1"/>
  <c r="T1360" i="1"/>
  <c r="R1360" i="1"/>
  <c r="M1360" i="1"/>
  <c r="Q1360" i="1" s="1"/>
  <c r="AG1359" i="1"/>
  <c r="U1359" i="1"/>
  <c r="T1359" i="1"/>
  <c r="R1359" i="1"/>
  <c r="Q1359" i="1"/>
  <c r="O1359" i="1"/>
  <c r="M1359" i="1"/>
  <c r="AG1358" i="1"/>
  <c r="T1358" i="1"/>
  <c r="U1358" i="1" s="1"/>
  <c r="R1358" i="1"/>
  <c r="M1358" i="1"/>
  <c r="AG1357" i="1"/>
  <c r="T1357" i="1"/>
  <c r="U1357" i="1" s="1"/>
  <c r="R1357" i="1"/>
  <c r="Q1357" i="1"/>
  <c r="O1357" i="1"/>
  <c r="M1357" i="1"/>
  <c r="AG1356" i="1"/>
  <c r="U1356" i="1"/>
  <c r="T1356" i="1"/>
  <c r="R1356" i="1"/>
  <c r="Q1356" i="1"/>
  <c r="M1356" i="1"/>
  <c r="O1356" i="1" s="1"/>
  <c r="AG1355" i="1"/>
  <c r="U1355" i="1"/>
  <c r="T1355" i="1"/>
  <c r="R1355" i="1"/>
  <c r="M1355" i="1"/>
  <c r="AG1354" i="1"/>
  <c r="T1354" i="1"/>
  <c r="U1354" i="1" s="1"/>
  <c r="R1354" i="1"/>
  <c r="Q1354" i="1"/>
  <c r="O1354" i="1"/>
  <c r="M1354" i="1"/>
  <c r="AG1353" i="1"/>
  <c r="U1353" i="1"/>
  <c r="T1353" i="1"/>
  <c r="R1353" i="1"/>
  <c r="Q1353" i="1"/>
  <c r="O1353" i="1"/>
  <c r="M1353" i="1"/>
  <c r="AG1352" i="1"/>
  <c r="T1352" i="1"/>
  <c r="U1352" i="1" s="1"/>
  <c r="R1352" i="1"/>
  <c r="Q1352" i="1"/>
  <c r="M1352" i="1"/>
  <c r="O1352" i="1" s="1"/>
  <c r="AG1351" i="1"/>
  <c r="T1351" i="1"/>
  <c r="U1351" i="1" s="1"/>
  <c r="R1351" i="1"/>
  <c r="Q1351" i="1"/>
  <c r="O1351" i="1"/>
  <c r="M1351" i="1"/>
  <c r="AG1350" i="1"/>
  <c r="T1350" i="1"/>
  <c r="U1350" i="1" s="1"/>
  <c r="R1350" i="1"/>
  <c r="Q1350" i="1"/>
  <c r="M1350" i="1"/>
  <c r="O1350" i="1" s="1"/>
  <c r="AG1349" i="1"/>
  <c r="T1349" i="1"/>
  <c r="U1349" i="1" s="1"/>
  <c r="R1349" i="1"/>
  <c r="O1349" i="1"/>
  <c r="M1349" i="1"/>
  <c r="Q1349" i="1" s="1"/>
  <c r="AG1348" i="1"/>
  <c r="T1348" i="1"/>
  <c r="U1348" i="1" s="1"/>
  <c r="R1348" i="1"/>
  <c r="M1348" i="1"/>
  <c r="Q1348" i="1" s="1"/>
  <c r="AG1347" i="1"/>
  <c r="U1347" i="1"/>
  <c r="T1347" i="1"/>
  <c r="R1347" i="1"/>
  <c r="Q1347" i="1"/>
  <c r="M1347" i="1"/>
  <c r="O1347" i="1" s="1"/>
  <c r="AG1346" i="1"/>
  <c r="T1346" i="1"/>
  <c r="U1346" i="1" s="1"/>
  <c r="R1346" i="1"/>
  <c r="M1346" i="1"/>
  <c r="AG1345" i="1"/>
  <c r="T1345" i="1"/>
  <c r="U1345" i="1" s="1"/>
  <c r="R1345" i="1"/>
  <c r="Q1345" i="1"/>
  <c r="O1345" i="1"/>
  <c r="M1345" i="1"/>
  <c r="AG1344" i="1"/>
  <c r="U1344" i="1"/>
  <c r="T1344" i="1"/>
  <c r="R1344" i="1"/>
  <c r="Q1344" i="1"/>
  <c r="M1344" i="1"/>
  <c r="O1344" i="1" s="1"/>
  <c r="AG1343" i="1"/>
  <c r="U1343" i="1"/>
  <c r="T1343" i="1"/>
  <c r="R1343" i="1"/>
  <c r="M1343" i="1"/>
  <c r="AG1342" i="1"/>
  <c r="T1342" i="1"/>
  <c r="U1342" i="1" s="1"/>
  <c r="R1342" i="1"/>
  <c r="M1342" i="1"/>
  <c r="Q1342" i="1" s="1"/>
  <c r="AG1341" i="1"/>
  <c r="U1341" i="1"/>
  <c r="T1341" i="1"/>
  <c r="R1341" i="1"/>
  <c r="Q1341" i="1"/>
  <c r="M1341" i="1"/>
  <c r="O1341" i="1" s="1"/>
  <c r="AG1340" i="1"/>
  <c r="T1340" i="1"/>
  <c r="U1340" i="1" s="1"/>
  <c r="R1340" i="1"/>
  <c r="M1340" i="1"/>
  <c r="Q1340" i="1" s="1"/>
  <c r="AG1339" i="1"/>
  <c r="T1339" i="1"/>
  <c r="U1339" i="1" s="1"/>
  <c r="R1339" i="1"/>
  <c r="Q1339" i="1"/>
  <c r="O1339" i="1"/>
  <c r="M1339" i="1"/>
  <c r="AG1338" i="1"/>
  <c r="T1338" i="1"/>
  <c r="U1338" i="1" s="1"/>
  <c r="R1338" i="1"/>
  <c r="Q1338" i="1"/>
  <c r="M1338" i="1"/>
  <c r="O1338" i="1" s="1"/>
  <c r="AG1337" i="1"/>
  <c r="U1337" i="1"/>
  <c r="T1337" i="1"/>
  <c r="R1337" i="1"/>
  <c r="M1337" i="1"/>
  <c r="Q1337" i="1" s="1"/>
  <c r="AG1336" i="1"/>
  <c r="T1336" i="1"/>
  <c r="U1336" i="1" s="1"/>
  <c r="R1336" i="1"/>
  <c r="O1336" i="1"/>
  <c r="M1336" i="1"/>
  <c r="Q1336" i="1" s="1"/>
  <c r="AG1335" i="1"/>
  <c r="U1335" i="1"/>
  <c r="T1335" i="1"/>
  <c r="R1335" i="1"/>
  <c r="M1335" i="1"/>
  <c r="AG1334" i="1"/>
  <c r="T1334" i="1"/>
  <c r="U1334" i="1" s="1"/>
  <c r="R1334" i="1"/>
  <c r="Q1334" i="1"/>
  <c r="M1334" i="1"/>
  <c r="O1334" i="1" s="1"/>
  <c r="AG1333" i="1"/>
  <c r="T1333" i="1"/>
  <c r="U1333" i="1" s="1"/>
  <c r="R1333" i="1"/>
  <c r="Q1333" i="1"/>
  <c r="O1333" i="1"/>
  <c r="M1333" i="1"/>
  <c r="AG1332" i="1"/>
  <c r="U1332" i="1"/>
  <c r="T1332" i="1"/>
  <c r="R1332" i="1"/>
  <c r="M1332" i="1"/>
  <c r="O1332" i="1" s="1"/>
  <c r="AG1331" i="1"/>
  <c r="U1331" i="1"/>
  <c r="T1331" i="1"/>
  <c r="R1331" i="1"/>
  <c r="M1331" i="1"/>
  <c r="AG1330" i="1"/>
  <c r="T1330" i="1"/>
  <c r="U1330" i="1" s="1"/>
  <c r="R1330" i="1"/>
  <c r="Q1330" i="1"/>
  <c r="O1330" i="1"/>
  <c r="M1330" i="1"/>
  <c r="AG1329" i="1"/>
  <c r="U1329" i="1"/>
  <c r="T1329" i="1"/>
  <c r="R1329" i="1"/>
  <c r="Q1329" i="1"/>
  <c r="M1329" i="1"/>
  <c r="O1329" i="1" s="1"/>
  <c r="AG1328" i="1"/>
  <c r="T1328" i="1"/>
  <c r="U1328" i="1" s="1"/>
  <c r="R1328" i="1"/>
  <c r="Q1328" i="1"/>
  <c r="O1328" i="1"/>
  <c r="M1328" i="1"/>
  <c r="AG1327" i="1"/>
  <c r="T1327" i="1"/>
  <c r="U1327" i="1" s="1"/>
  <c r="R1327" i="1"/>
  <c r="Q1327" i="1"/>
  <c r="O1327" i="1"/>
  <c r="M1327" i="1"/>
  <c r="AG1326" i="1"/>
  <c r="T1326" i="1"/>
  <c r="U1326" i="1" s="1"/>
  <c r="R1326" i="1"/>
  <c r="Q1326" i="1"/>
  <c r="M1326" i="1"/>
  <c r="O1326" i="1" s="1"/>
  <c r="AG1325" i="1"/>
  <c r="T1325" i="1"/>
  <c r="U1325" i="1" s="1"/>
  <c r="R1325" i="1"/>
  <c r="M1325" i="1"/>
  <c r="Q1325" i="1" s="1"/>
  <c r="AG1324" i="1"/>
  <c r="U1324" i="1"/>
  <c r="T1324" i="1"/>
  <c r="R1324" i="1"/>
  <c r="O1324" i="1"/>
  <c r="M1324" i="1"/>
  <c r="Q1324" i="1" s="1"/>
  <c r="AG1323" i="1"/>
  <c r="U1323" i="1"/>
  <c r="T1323" i="1"/>
  <c r="R1323" i="1"/>
  <c r="M1323" i="1"/>
  <c r="AG1322" i="1"/>
  <c r="T1322" i="1"/>
  <c r="U1322" i="1" s="1"/>
  <c r="R1322" i="1"/>
  <c r="Q1322" i="1"/>
  <c r="M1322" i="1"/>
  <c r="O1322" i="1" s="1"/>
  <c r="AG1321" i="1"/>
  <c r="T1321" i="1"/>
  <c r="U1321" i="1" s="1"/>
  <c r="R1321" i="1"/>
  <c r="Q1321" i="1"/>
  <c r="O1321" i="1"/>
  <c r="M1321" i="1"/>
  <c r="AG1320" i="1"/>
  <c r="T1320" i="1"/>
  <c r="U1320" i="1" s="1"/>
  <c r="R1320" i="1"/>
  <c r="Q1320" i="1"/>
  <c r="M1320" i="1"/>
  <c r="O1320" i="1" s="1"/>
  <c r="AG1319" i="1"/>
  <c r="U1319" i="1"/>
  <c r="T1319" i="1"/>
  <c r="R1319" i="1"/>
  <c r="M1319" i="1"/>
  <c r="AG1318" i="1"/>
  <c r="T1318" i="1"/>
  <c r="U1318" i="1" s="1"/>
  <c r="R1318" i="1"/>
  <c r="O1318" i="1"/>
  <c r="M1318" i="1"/>
  <c r="Q1318" i="1" s="1"/>
  <c r="AG1317" i="1"/>
  <c r="U1317" i="1"/>
  <c r="T1317" i="1"/>
  <c r="R1317" i="1"/>
  <c r="O1317" i="1"/>
  <c r="M1317" i="1"/>
  <c r="Q1317" i="1" s="1"/>
  <c r="AG1316" i="1"/>
  <c r="T1316" i="1"/>
  <c r="U1316" i="1" s="1"/>
  <c r="R1316" i="1"/>
  <c r="Q1316" i="1"/>
  <c r="M1316" i="1"/>
  <c r="O1316" i="1" s="1"/>
  <c r="AG1315" i="1"/>
  <c r="T1315" i="1"/>
  <c r="U1315" i="1" s="1"/>
  <c r="R1315" i="1"/>
  <c r="Q1315" i="1"/>
  <c r="O1315" i="1"/>
  <c r="M1315" i="1"/>
  <c r="AG1314" i="1"/>
  <c r="U1314" i="1"/>
  <c r="T1314" i="1"/>
  <c r="R1314" i="1"/>
  <c r="Q1314" i="1"/>
  <c r="M1314" i="1"/>
  <c r="O1314" i="1" s="1"/>
  <c r="AG1313" i="1"/>
  <c r="T1313" i="1"/>
  <c r="U1313" i="1" s="1"/>
  <c r="R1313" i="1"/>
  <c r="O1313" i="1"/>
  <c r="M1313" i="1"/>
  <c r="Q1313" i="1" s="1"/>
  <c r="AG1312" i="1"/>
  <c r="U1312" i="1"/>
  <c r="T1312" i="1"/>
  <c r="R1312" i="1"/>
  <c r="M1312" i="1"/>
  <c r="Q1312" i="1" s="1"/>
  <c r="AG1311" i="1"/>
  <c r="U1311" i="1"/>
  <c r="T1311" i="1"/>
  <c r="R1311" i="1"/>
  <c r="Q1311" i="1"/>
  <c r="O1311" i="1"/>
  <c r="M1311" i="1"/>
  <c r="AG1310" i="1"/>
  <c r="T1310" i="1"/>
  <c r="U1310" i="1" s="1"/>
  <c r="R1310" i="1"/>
  <c r="M1310" i="1"/>
  <c r="AG1309" i="1"/>
  <c r="T1309" i="1"/>
  <c r="U1309" i="1" s="1"/>
  <c r="R1309" i="1"/>
  <c r="Q1309" i="1"/>
  <c r="O1309" i="1"/>
  <c r="M1309" i="1"/>
  <c r="AG1308" i="1"/>
  <c r="U1308" i="1"/>
  <c r="T1308" i="1"/>
  <c r="R1308" i="1"/>
  <c r="Q1308" i="1"/>
  <c r="M1308" i="1"/>
  <c r="O1308" i="1" s="1"/>
  <c r="AG1307" i="1"/>
  <c r="U1307" i="1"/>
  <c r="T1307" i="1"/>
  <c r="R1307" i="1"/>
  <c r="M1307" i="1"/>
  <c r="AG1306" i="1"/>
  <c r="T1306" i="1"/>
  <c r="U1306" i="1" s="1"/>
  <c r="R1306" i="1"/>
  <c r="Q1306" i="1"/>
  <c r="O1306" i="1"/>
  <c r="M1306" i="1"/>
  <c r="AG1305" i="1"/>
  <c r="U1305" i="1"/>
  <c r="T1305" i="1"/>
  <c r="R1305" i="1"/>
  <c r="Q1305" i="1"/>
  <c r="O1305" i="1"/>
  <c r="M1305" i="1"/>
  <c r="AG1304" i="1"/>
  <c r="T1304" i="1"/>
  <c r="U1304" i="1" s="1"/>
  <c r="R1304" i="1"/>
  <c r="Q1304" i="1"/>
  <c r="M1304" i="1"/>
  <c r="O1304" i="1" s="1"/>
  <c r="AG1303" i="1"/>
  <c r="T1303" i="1"/>
  <c r="U1303" i="1" s="1"/>
  <c r="R1303" i="1"/>
  <c r="Q1303" i="1"/>
  <c r="O1303" i="1"/>
  <c r="M1303" i="1"/>
  <c r="AG1302" i="1"/>
  <c r="T1302" i="1"/>
  <c r="U1302" i="1" s="1"/>
  <c r="R1302" i="1"/>
  <c r="Q1302" i="1"/>
  <c r="M1302" i="1"/>
  <c r="O1302" i="1" s="1"/>
  <c r="AG1301" i="1"/>
  <c r="T1301" i="1"/>
  <c r="U1301" i="1" s="1"/>
  <c r="R1301" i="1"/>
  <c r="O1301" i="1"/>
  <c r="M1301" i="1"/>
  <c r="Q1301" i="1" s="1"/>
  <c r="AG1300" i="1"/>
  <c r="T1300" i="1"/>
  <c r="U1300" i="1" s="1"/>
  <c r="R1300" i="1"/>
  <c r="M1300" i="1"/>
  <c r="Q1300" i="1" s="1"/>
  <c r="AG1299" i="1"/>
  <c r="U1299" i="1"/>
  <c r="T1299" i="1"/>
  <c r="R1299" i="1"/>
  <c r="M1299" i="1"/>
  <c r="O1299" i="1" s="1"/>
  <c r="AG1298" i="1"/>
  <c r="T1298" i="1"/>
  <c r="U1298" i="1" s="1"/>
  <c r="R1298" i="1"/>
  <c r="M1298" i="1"/>
  <c r="AG1297" i="1"/>
  <c r="T1297" i="1"/>
  <c r="U1297" i="1" s="1"/>
  <c r="R1297" i="1"/>
  <c r="Q1297" i="1"/>
  <c r="O1297" i="1"/>
  <c r="M1297" i="1"/>
  <c r="AG1296" i="1"/>
  <c r="U1296" i="1"/>
  <c r="T1296" i="1"/>
  <c r="R1296" i="1"/>
  <c r="M1296" i="1"/>
  <c r="O1296" i="1" s="1"/>
  <c r="AG1295" i="1"/>
  <c r="U1295" i="1"/>
  <c r="T1295" i="1"/>
  <c r="R1295" i="1"/>
  <c r="M1295" i="1"/>
  <c r="AG1294" i="1"/>
  <c r="T1294" i="1"/>
  <c r="U1294" i="1" s="1"/>
  <c r="R1294" i="1"/>
  <c r="M1294" i="1"/>
  <c r="Q1294" i="1" s="1"/>
  <c r="AG1293" i="1"/>
  <c r="U1293" i="1"/>
  <c r="T1293" i="1"/>
  <c r="R1293" i="1"/>
  <c r="Q1293" i="1"/>
  <c r="M1293" i="1"/>
  <c r="O1293" i="1" s="1"/>
  <c r="AG1292" i="1"/>
  <c r="T1292" i="1"/>
  <c r="U1292" i="1" s="1"/>
  <c r="R1292" i="1"/>
  <c r="Q1292" i="1"/>
  <c r="M1292" i="1"/>
  <c r="O1292" i="1" s="1"/>
  <c r="AG1291" i="1"/>
  <c r="T1291" i="1"/>
  <c r="U1291" i="1" s="1"/>
  <c r="R1291" i="1"/>
  <c r="Q1291" i="1"/>
  <c r="O1291" i="1"/>
  <c r="M1291" i="1"/>
  <c r="AG1290" i="1"/>
  <c r="T1290" i="1"/>
  <c r="U1290" i="1" s="1"/>
  <c r="R1290" i="1"/>
  <c r="Q1290" i="1"/>
  <c r="M1290" i="1"/>
  <c r="O1290" i="1" s="1"/>
  <c r="AG1289" i="1"/>
  <c r="U1289" i="1"/>
  <c r="T1289" i="1"/>
  <c r="R1289" i="1"/>
  <c r="M1289" i="1"/>
  <c r="Q1289" i="1" s="1"/>
  <c r="AG1288" i="1"/>
  <c r="T1288" i="1"/>
  <c r="U1288" i="1" s="1"/>
  <c r="R1288" i="1"/>
  <c r="M1288" i="1"/>
  <c r="Q1288" i="1" s="1"/>
  <c r="AG1287" i="1"/>
  <c r="U1287" i="1"/>
  <c r="T1287" i="1"/>
  <c r="R1287" i="1"/>
  <c r="M1287" i="1"/>
  <c r="AG1286" i="1"/>
  <c r="T1286" i="1"/>
  <c r="U1286" i="1" s="1"/>
  <c r="R1286" i="1"/>
  <c r="M1286" i="1"/>
  <c r="Q1286" i="1" s="1"/>
  <c r="AG1285" i="1"/>
  <c r="T1285" i="1"/>
  <c r="U1285" i="1" s="1"/>
  <c r="R1285" i="1"/>
  <c r="Q1285" i="1"/>
  <c r="O1285" i="1"/>
  <c r="M1285" i="1"/>
  <c r="AG1284" i="1"/>
  <c r="U1284" i="1"/>
  <c r="T1284" i="1"/>
  <c r="R1284" i="1"/>
  <c r="M1284" i="1"/>
  <c r="O1284" i="1" s="1"/>
  <c r="AG1283" i="1"/>
  <c r="U1283" i="1"/>
  <c r="T1283" i="1"/>
  <c r="R1283" i="1"/>
  <c r="M1283" i="1"/>
  <c r="AG1282" i="1"/>
  <c r="T1282" i="1"/>
  <c r="U1282" i="1" s="1"/>
  <c r="R1282" i="1"/>
  <c r="M1282" i="1"/>
  <c r="Q1282" i="1" s="1"/>
  <c r="AG1281" i="1"/>
  <c r="U1281" i="1"/>
  <c r="T1281" i="1"/>
  <c r="R1281" i="1"/>
  <c r="Q1281" i="1"/>
  <c r="M1281" i="1"/>
  <c r="O1281" i="1" s="1"/>
  <c r="AG1280" i="1"/>
  <c r="T1280" i="1"/>
  <c r="U1280" i="1" s="1"/>
  <c r="R1280" i="1"/>
  <c r="Q1280" i="1"/>
  <c r="O1280" i="1"/>
  <c r="M1280" i="1"/>
  <c r="AG1279" i="1"/>
  <c r="T1279" i="1"/>
  <c r="U1279" i="1" s="1"/>
  <c r="R1279" i="1"/>
  <c r="Q1279" i="1"/>
  <c r="O1279" i="1"/>
  <c r="M1279" i="1"/>
  <c r="AG1278" i="1"/>
  <c r="T1278" i="1"/>
  <c r="U1278" i="1" s="1"/>
  <c r="R1278" i="1"/>
  <c r="Q1278" i="1"/>
  <c r="M1278" i="1"/>
  <c r="O1278" i="1" s="1"/>
  <c r="AG1277" i="1"/>
  <c r="T1277" i="1"/>
  <c r="U1277" i="1" s="1"/>
  <c r="R1277" i="1"/>
  <c r="M1277" i="1"/>
  <c r="Q1277" i="1" s="1"/>
  <c r="AG1276" i="1"/>
  <c r="T1276" i="1"/>
  <c r="U1276" i="1" s="1"/>
  <c r="R1276" i="1"/>
  <c r="O1276" i="1"/>
  <c r="M1276" i="1"/>
  <c r="Q1276" i="1" s="1"/>
  <c r="AG1275" i="1"/>
  <c r="U1275" i="1"/>
  <c r="T1275" i="1"/>
  <c r="R1275" i="1"/>
  <c r="M1275" i="1"/>
  <c r="AG1274" i="1"/>
  <c r="T1274" i="1"/>
  <c r="U1274" i="1" s="1"/>
  <c r="R1274" i="1"/>
  <c r="Q1274" i="1"/>
  <c r="M1274" i="1"/>
  <c r="O1274" i="1" s="1"/>
  <c r="AG1273" i="1"/>
  <c r="T1273" i="1"/>
  <c r="U1273" i="1" s="1"/>
  <c r="R1273" i="1"/>
  <c r="Q1273" i="1"/>
  <c r="O1273" i="1"/>
  <c r="M1273" i="1"/>
  <c r="AG1272" i="1"/>
  <c r="T1272" i="1"/>
  <c r="U1272" i="1" s="1"/>
  <c r="R1272" i="1"/>
  <c r="Q1272" i="1"/>
  <c r="M1272" i="1"/>
  <c r="O1272" i="1" s="1"/>
  <c r="AG1271" i="1"/>
  <c r="U1271" i="1"/>
  <c r="T1271" i="1"/>
  <c r="R1271" i="1"/>
  <c r="M1271" i="1"/>
  <c r="AG1270" i="1"/>
  <c r="U1270" i="1"/>
  <c r="T1270" i="1"/>
  <c r="R1270" i="1"/>
  <c r="O1270" i="1"/>
  <c r="M1270" i="1"/>
  <c r="Q1270" i="1" s="1"/>
  <c r="AG1269" i="1"/>
  <c r="U1269" i="1"/>
  <c r="T1269" i="1"/>
  <c r="R1269" i="1"/>
  <c r="M1269" i="1"/>
  <c r="Q1269" i="1" s="1"/>
  <c r="AG1268" i="1"/>
  <c r="T1268" i="1"/>
  <c r="U1268" i="1" s="1"/>
  <c r="R1268" i="1"/>
  <c r="Q1268" i="1"/>
  <c r="M1268" i="1"/>
  <c r="O1268" i="1" s="1"/>
  <c r="AG1267" i="1"/>
  <c r="T1267" i="1"/>
  <c r="U1267" i="1" s="1"/>
  <c r="R1267" i="1"/>
  <c r="Q1267" i="1"/>
  <c r="O1267" i="1"/>
  <c r="M1267" i="1"/>
  <c r="AG1266" i="1"/>
  <c r="U1266" i="1"/>
  <c r="T1266" i="1"/>
  <c r="R1266" i="1"/>
  <c r="Q1266" i="1"/>
  <c r="M1266" i="1"/>
  <c r="O1266" i="1" s="1"/>
  <c r="AG1265" i="1"/>
  <c r="T1265" i="1"/>
  <c r="U1265" i="1" s="1"/>
  <c r="R1265" i="1"/>
  <c r="M1265" i="1"/>
  <c r="Q1265" i="1" s="1"/>
  <c r="AG1264" i="1"/>
  <c r="U1264" i="1"/>
  <c r="T1264" i="1"/>
  <c r="R1264" i="1"/>
  <c r="M1264" i="1"/>
  <c r="Q1264" i="1" s="1"/>
  <c r="AG1263" i="1"/>
  <c r="U1263" i="1"/>
  <c r="T1263" i="1"/>
  <c r="R1263" i="1"/>
  <c r="M1263" i="1"/>
  <c r="Q1263" i="1" s="1"/>
  <c r="AG1262" i="1"/>
  <c r="T1262" i="1"/>
  <c r="U1262" i="1" s="1"/>
  <c r="R1262" i="1"/>
  <c r="M1262" i="1"/>
  <c r="AG1261" i="1"/>
  <c r="T1261" i="1"/>
  <c r="U1261" i="1" s="1"/>
  <c r="R1261" i="1"/>
  <c r="Q1261" i="1"/>
  <c r="O1261" i="1"/>
  <c r="M1261" i="1"/>
  <c r="AG1260" i="1"/>
  <c r="U1260" i="1"/>
  <c r="T1260" i="1"/>
  <c r="R1260" i="1"/>
  <c r="Q1260" i="1"/>
  <c r="M1260" i="1"/>
  <c r="O1260" i="1" s="1"/>
  <c r="AG1259" i="1"/>
  <c r="T1259" i="1"/>
  <c r="U1259" i="1" s="1"/>
  <c r="R1259" i="1"/>
  <c r="M1259" i="1"/>
  <c r="AG1258" i="1"/>
  <c r="T1258" i="1"/>
  <c r="U1258" i="1" s="1"/>
  <c r="R1258" i="1"/>
  <c r="Q1258" i="1"/>
  <c r="O1258" i="1"/>
  <c r="M1258" i="1"/>
  <c r="AG1257" i="1"/>
  <c r="U1257" i="1"/>
  <c r="T1257" i="1"/>
  <c r="R1257" i="1"/>
  <c r="Q1257" i="1"/>
  <c r="O1257" i="1"/>
  <c r="M1257" i="1"/>
  <c r="AG1256" i="1"/>
  <c r="T1256" i="1"/>
  <c r="U1256" i="1" s="1"/>
  <c r="R1256" i="1"/>
  <c r="Q1256" i="1"/>
  <c r="M1256" i="1"/>
  <c r="O1256" i="1" s="1"/>
  <c r="AG1255" i="1"/>
  <c r="T1255" i="1"/>
  <c r="U1255" i="1" s="1"/>
  <c r="R1255" i="1"/>
  <c r="Q1255" i="1"/>
  <c r="O1255" i="1"/>
  <c r="M1255" i="1"/>
  <c r="AG1254" i="1"/>
  <c r="T1254" i="1"/>
  <c r="U1254" i="1" s="1"/>
  <c r="R1254" i="1"/>
  <c r="Q1254" i="1"/>
  <c r="M1254" i="1"/>
  <c r="O1254" i="1" s="1"/>
  <c r="AG1253" i="1"/>
  <c r="T1253" i="1"/>
  <c r="U1253" i="1" s="1"/>
  <c r="R1253" i="1"/>
  <c r="O1253" i="1"/>
  <c r="M1253" i="1"/>
  <c r="Q1253" i="1" s="1"/>
  <c r="AG1252" i="1"/>
  <c r="T1252" i="1"/>
  <c r="U1252" i="1" s="1"/>
  <c r="R1252" i="1"/>
  <c r="M1252" i="1"/>
  <c r="Q1252" i="1" s="1"/>
  <c r="AG1251" i="1"/>
  <c r="U1251" i="1"/>
  <c r="T1251" i="1"/>
  <c r="R1251" i="1"/>
  <c r="Q1251" i="1"/>
  <c r="M1251" i="1"/>
  <c r="O1251" i="1" s="1"/>
  <c r="AG1250" i="1"/>
  <c r="T1250" i="1"/>
  <c r="U1250" i="1" s="1"/>
  <c r="R1250" i="1"/>
  <c r="M1250" i="1"/>
  <c r="AG1249" i="1"/>
  <c r="T1249" i="1"/>
  <c r="U1249" i="1" s="1"/>
  <c r="R1249" i="1"/>
  <c r="Q1249" i="1"/>
  <c r="O1249" i="1"/>
  <c r="M1249" i="1"/>
  <c r="AG1248" i="1"/>
  <c r="U1248" i="1"/>
  <c r="T1248" i="1"/>
  <c r="R1248" i="1"/>
  <c r="Q1248" i="1"/>
  <c r="M1248" i="1"/>
  <c r="O1248" i="1" s="1"/>
  <c r="AG1247" i="1"/>
  <c r="T1247" i="1"/>
  <c r="U1247" i="1" s="1"/>
  <c r="R1247" i="1"/>
  <c r="M1247" i="1"/>
  <c r="AG1246" i="1"/>
  <c r="T1246" i="1"/>
  <c r="U1246" i="1" s="1"/>
  <c r="R1246" i="1"/>
  <c r="M1246" i="1"/>
  <c r="Q1246" i="1" s="1"/>
  <c r="AG1245" i="1"/>
  <c r="U1245" i="1"/>
  <c r="T1245" i="1"/>
  <c r="R1245" i="1"/>
  <c r="Q1245" i="1"/>
  <c r="M1245" i="1"/>
  <c r="O1245" i="1" s="1"/>
  <c r="AG1244" i="1"/>
  <c r="T1244" i="1"/>
  <c r="U1244" i="1" s="1"/>
  <c r="R1244" i="1"/>
  <c r="Q1244" i="1"/>
  <c r="M1244" i="1"/>
  <c r="O1244" i="1" s="1"/>
  <c r="AG1243" i="1"/>
  <c r="T1243" i="1"/>
  <c r="U1243" i="1" s="1"/>
  <c r="R1243" i="1"/>
  <c r="Q1243" i="1"/>
  <c r="O1243" i="1"/>
  <c r="M1243" i="1"/>
  <c r="AG1242" i="1"/>
  <c r="T1242" i="1"/>
  <c r="U1242" i="1" s="1"/>
  <c r="R1242" i="1"/>
  <c r="Q1242" i="1"/>
  <c r="M1242" i="1"/>
  <c r="O1242" i="1" s="1"/>
  <c r="AG1241" i="1"/>
  <c r="U1241" i="1"/>
  <c r="T1241" i="1"/>
  <c r="R1241" i="1"/>
  <c r="M1241" i="1"/>
  <c r="Q1241" i="1" s="1"/>
  <c r="AG1240" i="1"/>
  <c r="T1240" i="1"/>
  <c r="U1240" i="1" s="1"/>
  <c r="R1240" i="1"/>
  <c r="O1240" i="1"/>
  <c r="M1240" i="1"/>
  <c r="Q1240" i="1" s="1"/>
  <c r="AG1239" i="1"/>
  <c r="U1239" i="1"/>
  <c r="T1239" i="1"/>
  <c r="R1239" i="1"/>
  <c r="M1239" i="1"/>
  <c r="AG1238" i="1"/>
  <c r="T1238" i="1"/>
  <c r="U1238" i="1" s="1"/>
  <c r="R1238" i="1"/>
  <c r="Q1238" i="1"/>
  <c r="M1238" i="1"/>
  <c r="O1238" i="1" s="1"/>
  <c r="AG1237" i="1"/>
  <c r="T1237" i="1"/>
  <c r="U1237" i="1" s="1"/>
  <c r="R1237" i="1"/>
  <c r="Q1237" i="1"/>
  <c r="O1237" i="1"/>
  <c r="M1237" i="1"/>
  <c r="AG1236" i="1"/>
  <c r="T1236" i="1"/>
  <c r="U1236" i="1" s="1"/>
  <c r="R1236" i="1"/>
  <c r="M1236" i="1"/>
  <c r="O1236" i="1" s="1"/>
  <c r="AG1235" i="1"/>
  <c r="U1235" i="1"/>
  <c r="T1235" i="1"/>
  <c r="R1235" i="1"/>
  <c r="M1235" i="1"/>
  <c r="AG1234" i="1"/>
  <c r="T1234" i="1"/>
  <c r="U1234" i="1" s="1"/>
  <c r="R1234" i="1"/>
  <c r="Q1234" i="1"/>
  <c r="O1234" i="1"/>
  <c r="M1234" i="1"/>
  <c r="AG1233" i="1"/>
  <c r="U1233" i="1"/>
  <c r="T1233" i="1"/>
  <c r="R1233" i="1"/>
  <c r="Q1233" i="1"/>
  <c r="M1233" i="1"/>
  <c r="O1233" i="1" s="1"/>
  <c r="AG1232" i="1"/>
  <c r="T1232" i="1"/>
  <c r="U1232" i="1" s="1"/>
  <c r="R1232" i="1"/>
  <c r="Q1232" i="1"/>
  <c r="O1232" i="1"/>
  <c r="M1232" i="1"/>
  <c r="AG1231" i="1"/>
  <c r="T1231" i="1"/>
  <c r="U1231" i="1" s="1"/>
  <c r="R1231" i="1"/>
  <c r="Q1231" i="1"/>
  <c r="O1231" i="1"/>
  <c r="M1231" i="1"/>
  <c r="AG1230" i="1"/>
  <c r="T1230" i="1"/>
  <c r="U1230" i="1" s="1"/>
  <c r="R1230" i="1"/>
  <c r="Q1230" i="1"/>
  <c r="M1230" i="1"/>
  <c r="O1230" i="1" s="1"/>
  <c r="AG1229" i="1"/>
  <c r="T1229" i="1"/>
  <c r="U1229" i="1" s="1"/>
  <c r="R1229" i="1"/>
  <c r="M1229" i="1"/>
  <c r="Q1229" i="1" s="1"/>
  <c r="AG1228" i="1"/>
  <c r="U1228" i="1"/>
  <c r="T1228" i="1"/>
  <c r="R1228" i="1"/>
  <c r="O1228" i="1"/>
  <c r="M1228" i="1"/>
  <c r="Q1228" i="1" s="1"/>
  <c r="AG1227" i="1"/>
  <c r="U1227" i="1"/>
  <c r="T1227" i="1"/>
  <c r="R1227" i="1"/>
  <c r="M1227" i="1"/>
  <c r="AG1226" i="1"/>
  <c r="T1226" i="1"/>
  <c r="U1226" i="1" s="1"/>
  <c r="R1226" i="1"/>
  <c r="M1226" i="1"/>
  <c r="O1226" i="1" s="1"/>
  <c r="AG1225" i="1"/>
  <c r="T1225" i="1"/>
  <c r="U1225" i="1" s="1"/>
  <c r="R1225" i="1"/>
  <c r="Q1225" i="1"/>
  <c r="O1225" i="1"/>
  <c r="M1225" i="1"/>
  <c r="AG1224" i="1"/>
  <c r="T1224" i="1"/>
  <c r="U1224" i="1" s="1"/>
  <c r="R1224" i="1"/>
  <c r="Q1224" i="1"/>
  <c r="M1224" i="1"/>
  <c r="O1224" i="1" s="1"/>
  <c r="AG1223" i="1"/>
  <c r="U1223" i="1"/>
  <c r="T1223" i="1"/>
  <c r="R1223" i="1"/>
  <c r="M1223" i="1"/>
  <c r="AG1222" i="1"/>
  <c r="U1222" i="1"/>
  <c r="T1222" i="1"/>
  <c r="R1222" i="1"/>
  <c r="O1222" i="1"/>
  <c r="M1222" i="1"/>
  <c r="Q1222" i="1" s="1"/>
  <c r="AG1221" i="1"/>
  <c r="U1221" i="1"/>
  <c r="T1221" i="1"/>
  <c r="R1221" i="1"/>
  <c r="Q1221" i="1"/>
  <c r="O1221" i="1"/>
  <c r="M1221" i="1"/>
  <c r="AG1220" i="1"/>
  <c r="T1220" i="1"/>
  <c r="U1220" i="1" s="1"/>
  <c r="R1220" i="1"/>
  <c r="Q1220" i="1"/>
  <c r="M1220" i="1"/>
  <c r="O1220" i="1" s="1"/>
  <c r="AG1219" i="1"/>
  <c r="T1219" i="1"/>
  <c r="U1219" i="1" s="1"/>
  <c r="R1219" i="1"/>
  <c r="Q1219" i="1"/>
  <c r="O1219" i="1"/>
  <c r="M1219" i="1"/>
  <c r="AG1218" i="1"/>
  <c r="U1218" i="1"/>
  <c r="T1218" i="1"/>
  <c r="R1218" i="1"/>
  <c r="Q1218" i="1"/>
  <c r="M1218" i="1"/>
  <c r="O1218" i="1" s="1"/>
  <c r="AG1217" i="1"/>
  <c r="T1217" i="1"/>
  <c r="U1217" i="1" s="1"/>
  <c r="R1217" i="1"/>
  <c r="O1217" i="1"/>
  <c r="M1217" i="1"/>
  <c r="Q1217" i="1" s="1"/>
  <c r="AG1216" i="1"/>
  <c r="U1216" i="1"/>
  <c r="T1216" i="1"/>
  <c r="R1216" i="1"/>
  <c r="M1216" i="1"/>
  <c r="Q1216" i="1" s="1"/>
  <c r="AG1215" i="1"/>
  <c r="U1215" i="1"/>
  <c r="T1215" i="1"/>
  <c r="R1215" i="1"/>
  <c r="Q1215" i="1"/>
  <c r="O1215" i="1"/>
  <c r="M1215" i="1"/>
  <c r="AG1214" i="1"/>
  <c r="T1214" i="1"/>
  <c r="U1214" i="1" s="1"/>
  <c r="R1214" i="1"/>
  <c r="M1214" i="1"/>
  <c r="AG1213" i="1"/>
  <c r="T1213" i="1"/>
  <c r="U1213" i="1" s="1"/>
  <c r="R1213" i="1"/>
  <c r="Q1213" i="1"/>
  <c r="O1213" i="1"/>
  <c r="M1213" i="1"/>
  <c r="AG1212" i="1"/>
  <c r="U1212" i="1"/>
  <c r="T1212" i="1"/>
  <c r="R1212" i="1"/>
  <c r="Q1212" i="1"/>
  <c r="M1212" i="1"/>
  <c r="O1212" i="1" s="1"/>
  <c r="AG1211" i="1"/>
  <c r="U1211" i="1"/>
  <c r="T1211" i="1"/>
  <c r="R1211" i="1"/>
  <c r="M1211" i="1"/>
  <c r="AG1210" i="1"/>
  <c r="T1210" i="1"/>
  <c r="U1210" i="1" s="1"/>
  <c r="R1210" i="1"/>
  <c r="Q1210" i="1"/>
  <c r="O1210" i="1"/>
  <c r="M1210" i="1"/>
  <c r="AG1209" i="1"/>
  <c r="U1209" i="1"/>
  <c r="T1209" i="1"/>
  <c r="R1209" i="1"/>
  <c r="Q1209" i="1"/>
  <c r="O1209" i="1"/>
  <c r="M1209" i="1"/>
  <c r="AG1208" i="1"/>
  <c r="T1208" i="1"/>
  <c r="U1208" i="1" s="1"/>
  <c r="R1208" i="1"/>
  <c r="Q1208" i="1"/>
  <c r="M1208" i="1"/>
  <c r="O1208" i="1" s="1"/>
  <c r="AG1207" i="1"/>
  <c r="T1207" i="1"/>
  <c r="U1207" i="1" s="1"/>
  <c r="R1207" i="1"/>
  <c r="Q1207" i="1"/>
  <c r="O1207" i="1"/>
  <c r="M1207" i="1"/>
  <c r="AG1206" i="1"/>
  <c r="T1206" i="1"/>
  <c r="U1206" i="1" s="1"/>
  <c r="R1206" i="1"/>
  <c r="Q1206" i="1"/>
  <c r="M1206" i="1"/>
  <c r="O1206" i="1" s="1"/>
  <c r="AG1205" i="1"/>
  <c r="T1205" i="1"/>
  <c r="U1205" i="1" s="1"/>
  <c r="R1205" i="1"/>
  <c r="O1205" i="1"/>
  <c r="M1205" i="1"/>
  <c r="Q1205" i="1" s="1"/>
  <c r="AG1204" i="1"/>
  <c r="T1204" i="1"/>
  <c r="U1204" i="1" s="1"/>
  <c r="R1204" i="1"/>
  <c r="M1204" i="1"/>
  <c r="Q1204" i="1" s="1"/>
  <c r="AG1203" i="1"/>
  <c r="U1203" i="1"/>
  <c r="T1203" i="1"/>
  <c r="R1203" i="1"/>
  <c r="Q1203" i="1"/>
  <c r="M1203" i="1"/>
  <c r="O1203" i="1" s="1"/>
  <c r="AG1202" i="1"/>
  <c r="T1202" i="1"/>
  <c r="U1202" i="1" s="1"/>
  <c r="R1202" i="1"/>
  <c r="M1202" i="1"/>
  <c r="AG1201" i="1"/>
  <c r="T1201" i="1"/>
  <c r="U1201" i="1" s="1"/>
  <c r="R1201" i="1"/>
  <c r="Q1201" i="1"/>
  <c r="O1201" i="1"/>
  <c r="M1201" i="1"/>
  <c r="AG1200" i="1"/>
  <c r="U1200" i="1"/>
  <c r="T1200" i="1"/>
  <c r="R1200" i="1"/>
  <c r="Q1200" i="1"/>
  <c r="M1200" i="1"/>
  <c r="O1200" i="1" s="1"/>
  <c r="AG1199" i="1"/>
  <c r="U1199" i="1"/>
  <c r="T1199" i="1"/>
  <c r="R1199" i="1"/>
  <c r="M1199" i="1"/>
  <c r="AG1198" i="1"/>
  <c r="T1198" i="1"/>
  <c r="U1198" i="1" s="1"/>
  <c r="R1198" i="1"/>
  <c r="M1198" i="1"/>
  <c r="Q1198" i="1" s="1"/>
  <c r="AG1197" i="1"/>
  <c r="U1197" i="1"/>
  <c r="T1197" i="1"/>
  <c r="R1197" i="1"/>
  <c r="Q1197" i="1"/>
  <c r="M1197" i="1"/>
  <c r="O1197" i="1" s="1"/>
  <c r="AG1196" i="1"/>
  <c r="T1196" i="1"/>
  <c r="U1196" i="1" s="1"/>
  <c r="R1196" i="1"/>
  <c r="M1196" i="1"/>
  <c r="Q1196" i="1" s="1"/>
  <c r="AG1195" i="1"/>
  <c r="T1195" i="1"/>
  <c r="U1195" i="1" s="1"/>
  <c r="R1195" i="1"/>
  <c r="Q1195" i="1"/>
  <c r="O1195" i="1"/>
  <c r="M1195" i="1"/>
  <c r="AG1194" i="1"/>
  <c r="T1194" i="1"/>
  <c r="U1194" i="1" s="1"/>
  <c r="R1194" i="1"/>
  <c r="Q1194" i="1"/>
  <c r="M1194" i="1"/>
  <c r="O1194" i="1" s="1"/>
  <c r="AG1193" i="1"/>
  <c r="U1193" i="1"/>
  <c r="T1193" i="1"/>
  <c r="R1193" i="1"/>
  <c r="M1193" i="1"/>
  <c r="Q1193" i="1" s="1"/>
  <c r="AG1192" i="1"/>
  <c r="T1192" i="1"/>
  <c r="U1192" i="1" s="1"/>
  <c r="R1192" i="1"/>
  <c r="O1192" i="1"/>
  <c r="M1192" i="1"/>
  <c r="Q1192" i="1" s="1"/>
  <c r="AG1191" i="1"/>
  <c r="U1191" i="1"/>
  <c r="T1191" i="1"/>
  <c r="R1191" i="1"/>
  <c r="M1191" i="1"/>
  <c r="AG1190" i="1"/>
  <c r="T1190" i="1"/>
  <c r="U1190" i="1" s="1"/>
  <c r="R1190" i="1"/>
  <c r="Q1190" i="1"/>
  <c r="M1190" i="1"/>
  <c r="O1190" i="1" s="1"/>
  <c r="AG1189" i="1"/>
  <c r="T1189" i="1"/>
  <c r="U1189" i="1" s="1"/>
  <c r="R1189" i="1"/>
  <c r="Q1189" i="1"/>
  <c r="O1189" i="1"/>
  <c r="M1189" i="1"/>
  <c r="AG1188" i="1"/>
  <c r="U1188" i="1"/>
  <c r="T1188" i="1"/>
  <c r="R1188" i="1"/>
  <c r="M1188" i="1"/>
  <c r="O1188" i="1" s="1"/>
  <c r="AG1187" i="1"/>
  <c r="U1187" i="1"/>
  <c r="T1187" i="1"/>
  <c r="R1187" i="1"/>
  <c r="M1187" i="1"/>
  <c r="AG1186" i="1"/>
  <c r="T1186" i="1"/>
  <c r="U1186" i="1" s="1"/>
  <c r="R1186" i="1"/>
  <c r="Q1186" i="1"/>
  <c r="O1186" i="1"/>
  <c r="M1186" i="1"/>
  <c r="AG1185" i="1"/>
  <c r="U1185" i="1"/>
  <c r="T1185" i="1"/>
  <c r="R1185" i="1"/>
  <c r="Q1185" i="1"/>
  <c r="M1185" i="1"/>
  <c r="O1185" i="1" s="1"/>
  <c r="AG1184" i="1"/>
  <c r="T1184" i="1"/>
  <c r="U1184" i="1" s="1"/>
  <c r="R1184" i="1"/>
  <c r="Q1184" i="1"/>
  <c r="O1184" i="1"/>
  <c r="M1184" i="1"/>
  <c r="AG1183" i="1"/>
  <c r="T1183" i="1"/>
  <c r="U1183" i="1" s="1"/>
  <c r="R1183" i="1"/>
  <c r="Q1183" i="1"/>
  <c r="O1183" i="1"/>
  <c r="M1183" i="1"/>
  <c r="AG1182" i="1"/>
  <c r="T1182" i="1"/>
  <c r="U1182" i="1" s="1"/>
  <c r="R1182" i="1"/>
  <c r="Q1182" i="1"/>
  <c r="M1182" i="1"/>
  <c r="O1182" i="1" s="1"/>
  <c r="AG1181" i="1"/>
  <c r="T1181" i="1"/>
  <c r="U1181" i="1" s="1"/>
  <c r="R1181" i="1"/>
  <c r="M1181" i="1"/>
  <c r="Q1181" i="1" s="1"/>
  <c r="AG1180" i="1"/>
  <c r="U1180" i="1"/>
  <c r="T1180" i="1"/>
  <c r="R1180" i="1"/>
  <c r="O1180" i="1"/>
  <c r="M1180" i="1"/>
  <c r="Q1180" i="1" s="1"/>
  <c r="AG1179" i="1"/>
  <c r="U1179" i="1"/>
  <c r="T1179" i="1"/>
  <c r="R1179" i="1"/>
  <c r="M1179" i="1"/>
  <c r="AG1178" i="1"/>
  <c r="T1178" i="1"/>
  <c r="U1178" i="1" s="1"/>
  <c r="R1178" i="1"/>
  <c r="Q1178" i="1"/>
  <c r="M1178" i="1"/>
  <c r="O1178" i="1" s="1"/>
  <c r="AG1177" i="1"/>
  <c r="T1177" i="1"/>
  <c r="U1177" i="1" s="1"/>
  <c r="R1177" i="1"/>
  <c r="Q1177" i="1"/>
  <c r="O1177" i="1"/>
  <c r="M1177" i="1"/>
  <c r="AG1176" i="1"/>
  <c r="T1176" i="1"/>
  <c r="U1176" i="1" s="1"/>
  <c r="R1176" i="1"/>
  <c r="Q1176" i="1"/>
  <c r="M1176" i="1"/>
  <c r="O1176" i="1" s="1"/>
  <c r="AG1175" i="1"/>
  <c r="U1175" i="1"/>
  <c r="T1175" i="1"/>
  <c r="R1175" i="1"/>
  <c r="M1175" i="1"/>
  <c r="AG1174" i="1"/>
  <c r="T1174" i="1"/>
  <c r="U1174" i="1" s="1"/>
  <c r="R1174" i="1"/>
  <c r="O1174" i="1"/>
  <c r="M1174" i="1"/>
  <c r="Q1174" i="1" s="1"/>
  <c r="AG1173" i="1"/>
  <c r="U1173" i="1"/>
  <c r="T1173" i="1"/>
  <c r="R1173" i="1"/>
  <c r="O1173" i="1"/>
  <c r="M1173" i="1"/>
  <c r="Q1173" i="1" s="1"/>
  <c r="AG1172" i="1"/>
  <c r="T1172" i="1"/>
  <c r="U1172" i="1" s="1"/>
  <c r="R1172" i="1"/>
  <c r="Q1172" i="1"/>
  <c r="M1172" i="1"/>
  <c r="O1172" i="1" s="1"/>
  <c r="AG1171" i="1"/>
  <c r="T1171" i="1"/>
  <c r="U1171" i="1" s="1"/>
  <c r="R1171" i="1"/>
  <c r="Q1171" i="1"/>
  <c r="O1171" i="1"/>
  <c r="M1171" i="1"/>
  <c r="AG1170" i="1"/>
  <c r="U1170" i="1"/>
  <c r="T1170" i="1"/>
  <c r="R1170" i="1"/>
  <c r="Q1170" i="1"/>
  <c r="M1170" i="1"/>
  <c r="O1170" i="1" s="1"/>
  <c r="AG1169" i="1"/>
  <c r="T1169" i="1"/>
  <c r="U1169" i="1" s="1"/>
  <c r="R1169" i="1"/>
  <c r="O1169" i="1"/>
  <c r="M1169" i="1"/>
  <c r="Q1169" i="1" s="1"/>
  <c r="AG1168" i="1"/>
  <c r="U1168" i="1"/>
  <c r="T1168" i="1"/>
  <c r="R1168" i="1"/>
  <c r="M1168" i="1"/>
  <c r="Q1168" i="1" s="1"/>
  <c r="AG1167" i="1"/>
  <c r="U1167" i="1"/>
  <c r="T1167" i="1"/>
  <c r="R1167" i="1"/>
  <c r="Q1167" i="1"/>
  <c r="O1167" i="1"/>
  <c r="M1167" i="1"/>
  <c r="AG1166" i="1"/>
  <c r="T1166" i="1"/>
  <c r="U1166" i="1" s="1"/>
  <c r="R1166" i="1"/>
  <c r="M1166" i="1"/>
  <c r="AG1165" i="1"/>
  <c r="T1165" i="1"/>
  <c r="U1165" i="1" s="1"/>
  <c r="R1165" i="1"/>
  <c r="Q1165" i="1"/>
  <c r="O1165" i="1"/>
  <c r="M1165" i="1"/>
  <c r="AG1164" i="1"/>
  <c r="U1164" i="1"/>
  <c r="T1164" i="1"/>
  <c r="R1164" i="1"/>
  <c r="Q1164" i="1"/>
  <c r="M1164" i="1"/>
  <c r="O1164" i="1" s="1"/>
  <c r="AG1163" i="1"/>
  <c r="U1163" i="1"/>
  <c r="T1163" i="1"/>
  <c r="R1163" i="1"/>
  <c r="M1163" i="1"/>
  <c r="AG1162" i="1"/>
  <c r="T1162" i="1"/>
  <c r="U1162" i="1" s="1"/>
  <c r="R1162" i="1"/>
  <c r="Q1162" i="1"/>
  <c r="O1162" i="1"/>
  <c r="M1162" i="1"/>
  <c r="AG1161" i="1"/>
  <c r="U1161" i="1"/>
  <c r="T1161" i="1"/>
  <c r="R1161" i="1"/>
  <c r="Q1161" i="1"/>
  <c r="O1161" i="1"/>
  <c r="M1161" i="1"/>
  <c r="AG1160" i="1"/>
  <c r="T1160" i="1"/>
  <c r="U1160" i="1" s="1"/>
  <c r="R1160" i="1"/>
  <c r="Q1160" i="1"/>
  <c r="M1160" i="1"/>
  <c r="O1160" i="1" s="1"/>
  <c r="AG1159" i="1"/>
  <c r="T1159" i="1"/>
  <c r="U1159" i="1" s="1"/>
  <c r="R1159" i="1"/>
  <c r="Q1159" i="1"/>
  <c r="O1159" i="1"/>
  <c r="M1159" i="1"/>
  <c r="AG1158" i="1"/>
  <c r="T1158" i="1"/>
  <c r="U1158" i="1" s="1"/>
  <c r="R1158" i="1"/>
  <c r="Q1158" i="1"/>
  <c r="M1158" i="1"/>
  <c r="O1158" i="1" s="1"/>
  <c r="AG1157" i="1"/>
  <c r="T1157" i="1"/>
  <c r="U1157" i="1" s="1"/>
  <c r="R1157" i="1"/>
  <c r="O1157" i="1"/>
  <c r="M1157" i="1"/>
  <c r="Q1157" i="1" s="1"/>
  <c r="AG1156" i="1"/>
  <c r="T1156" i="1"/>
  <c r="U1156" i="1" s="1"/>
  <c r="R1156" i="1"/>
  <c r="M1156" i="1"/>
  <c r="Q1156" i="1" s="1"/>
  <c r="AG1155" i="1"/>
  <c r="U1155" i="1"/>
  <c r="T1155" i="1"/>
  <c r="R1155" i="1"/>
  <c r="M1155" i="1"/>
  <c r="O1155" i="1" s="1"/>
  <c r="AG1154" i="1"/>
  <c r="T1154" i="1"/>
  <c r="U1154" i="1" s="1"/>
  <c r="R1154" i="1"/>
  <c r="M1154" i="1"/>
  <c r="AG1153" i="1"/>
  <c r="T1153" i="1"/>
  <c r="U1153" i="1" s="1"/>
  <c r="R1153" i="1"/>
  <c r="Q1153" i="1"/>
  <c r="O1153" i="1"/>
  <c r="M1153" i="1"/>
  <c r="AG1152" i="1"/>
  <c r="U1152" i="1"/>
  <c r="T1152" i="1"/>
  <c r="R1152" i="1"/>
  <c r="M1152" i="1"/>
  <c r="O1152" i="1" s="1"/>
  <c r="AG1151" i="1"/>
  <c r="U1151" i="1"/>
  <c r="T1151" i="1"/>
  <c r="R1151" i="1"/>
  <c r="M1151" i="1"/>
  <c r="AG1150" i="1"/>
  <c r="U1150" i="1"/>
  <c r="T1150" i="1"/>
  <c r="R1150" i="1"/>
  <c r="O1150" i="1"/>
  <c r="M1150" i="1"/>
  <c r="Q1150" i="1" s="1"/>
  <c r="AG1149" i="1"/>
  <c r="U1149" i="1"/>
  <c r="T1149" i="1"/>
  <c r="R1149" i="1"/>
  <c r="M1149" i="1"/>
  <c r="O1149" i="1" s="1"/>
  <c r="AG1148" i="1"/>
  <c r="T1148" i="1"/>
  <c r="U1148" i="1" s="1"/>
  <c r="R1148" i="1"/>
  <c r="Q1148" i="1"/>
  <c r="O1148" i="1"/>
  <c r="M1148" i="1"/>
  <c r="AG1147" i="1"/>
  <c r="T1147" i="1"/>
  <c r="U1147" i="1" s="1"/>
  <c r="R1147" i="1"/>
  <c r="Q1147" i="1"/>
  <c r="O1147" i="1"/>
  <c r="M1147" i="1"/>
  <c r="AG1146" i="1"/>
  <c r="T1146" i="1"/>
  <c r="U1146" i="1" s="1"/>
  <c r="R1146" i="1"/>
  <c r="Q1146" i="1"/>
  <c r="M1146" i="1"/>
  <c r="O1146" i="1" s="1"/>
  <c r="AG1145" i="1"/>
  <c r="U1145" i="1"/>
  <c r="T1145" i="1"/>
  <c r="R1145" i="1"/>
  <c r="M1145" i="1"/>
  <c r="AG1144" i="1"/>
  <c r="T1144" i="1"/>
  <c r="U1144" i="1" s="1"/>
  <c r="R1144" i="1"/>
  <c r="O1144" i="1"/>
  <c r="M1144" i="1"/>
  <c r="Q1144" i="1" s="1"/>
  <c r="AG1143" i="1"/>
  <c r="U1143" i="1"/>
  <c r="T1143" i="1"/>
  <c r="R1143" i="1"/>
  <c r="M1143" i="1"/>
  <c r="Q1143" i="1" s="1"/>
  <c r="AG1142" i="1"/>
  <c r="T1142" i="1"/>
  <c r="U1142" i="1" s="1"/>
  <c r="R1142" i="1"/>
  <c r="O1142" i="1"/>
  <c r="M1142" i="1"/>
  <c r="Q1142" i="1" s="1"/>
  <c r="AG1141" i="1"/>
  <c r="T1141" i="1"/>
  <c r="U1141" i="1" s="1"/>
  <c r="R1141" i="1"/>
  <c r="Q1141" i="1"/>
  <c r="O1141" i="1"/>
  <c r="M1141" i="1"/>
  <c r="AG1140" i="1"/>
  <c r="T1140" i="1"/>
  <c r="U1140" i="1" s="1"/>
  <c r="R1140" i="1"/>
  <c r="Q1140" i="1"/>
  <c r="M1140" i="1"/>
  <c r="O1140" i="1" s="1"/>
  <c r="AG1139" i="1"/>
  <c r="U1139" i="1"/>
  <c r="T1139" i="1"/>
  <c r="R1139" i="1"/>
  <c r="M1139" i="1"/>
  <c r="AG1138" i="1"/>
  <c r="T1138" i="1"/>
  <c r="U1138" i="1" s="1"/>
  <c r="R1138" i="1"/>
  <c r="M1138" i="1"/>
  <c r="Q1138" i="1" s="1"/>
  <c r="AG1137" i="1"/>
  <c r="U1137" i="1"/>
  <c r="T1137" i="1"/>
  <c r="R1137" i="1"/>
  <c r="Q1137" i="1"/>
  <c r="M1137" i="1"/>
  <c r="O1137" i="1" s="1"/>
  <c r="AG1136" i="1"/>
  <c r="T1136" i="1"/>
  <c r="U1136" i="1" s="1"/>
  <c r="R1136" i="1"/>
  <c r="Q1136" i="1"/>
  <c r="O1136" i="1"/>
  <c r="M1136" i="1"/>
  <c r="AG1135" i="1"/>
  <c r="T1135" i="1"/>
  <c r="U1135" i="1" s="1"/>
  <c r="R1135" i="1"/>
  <c r="Q1135" i="1"/>
  <c r="O1135" i="1"/>
  <c r="M1135" i="1"/>
  <c r="AG1134" i="1"/>
  <c r="U1134" i="1"/>
  <c r="T1134" i="1"/>
  <c r="R1134" i="1"/>
  <c r="Q1134" i="1"/>
  <c r="M1134" i="1"/>
  <c r="O1134" i="1" s="1"/>
  <c r="AG1133" i="1"/>
  <c r="T1133" i="1"/>
  <c r="U1133" i="1" s="1"/>
  <c r="R1133" i="1"/>
  <c r="M1133" i="1"/>
  <c r="Q1133" i="1" s="1"/>
  <c r="AG1132" i="1"/>
  <c r="T1132" i="1"/>
  <c r="U1132" i="1" s="1"/>
  <c r="R1132" i="1"/>
  <c r="O1132" i="1"/>
  <c r="M1132" i="1"/>
  <c r="Q1132" i="1" s="1"/>
  <c r="AG1131" i="1"/>
  <c r="U1131" i="1"/>
  <c r="T1131" i="1"/>
  <c r="R1131" i="1"/>
  <c r="M1131" i="1"/>
  <c r="AG1130" i="1"/>
  <c r="T1130" i="1"/>
  <c r="U1130" i="1" s="1"/>
  <c r="R1130" i="1"/>
  <c r="Q1130" i="1"/>
  <c r="M1130" i="1"/>
  <c r="O1130" i="1" s="1"/>
  <c r="AG1129" i="1"/>
  <c r="T1129" i="1"/>
  <c r="U1129" i="1" s="1"/>
  <c r="R1129" i="1"/>
  <c r="Q1129" i="1"/>
  <c r="O1129" i="1"/>
  <c r="M1129" i="1"/>
  <c r="AG1128" i="1"/>
  <c r="U1128" i="1"/>
  <c r="T1128" i="1"/>
  <c r="R1128" i="1"/>
  <c r="Q1128" i="1"/>
  <c r="M1128" i="1"/>
  <c r="O1128" i="1" s="1"/>
  <c r="AG1127" i="1"/>
  <c r="U1127" i="1"/>
  <c r="T1127" i="1"/>
  <c r="R1127" i="1"/>
  <c r="M1127" i="1"/>
  <c r="AG1126" i="1"/>
  <c r="T1126" i="1"/>
  <c r="U1126" i="1" s="1"/>
  <c r="R1126" i="1"/>
  <c r="O1126" i="1"/>
  <c r="M1126" i="1"/>
  <c r="Q1126" i="1" s="1"/>
  <c r="AG1125" i="1"/>
  <c r="U1125" i="1"/>
  <c r="T1125" i="1"/>
  <c r="R1125" i="1"/>
  <c r="Q1125" i="1"/>
  <c r="M1125" i="1"/>
  <c r="O1125" i="1" s="1"/>
  <c r="AG1124" i="1"/>
  <c r="T1124" i="1"/>
  <c r="U1124" i="1" s="1"/>
  <c r="R1124" i="1"/>
  <c r="Q1124" i="1"/>
  <c r="M1124" i="1"/>
  <c r="O1124" i="1" s="1"/>
  <c r="AG1123" i="1"/>
  <c r="T1123" i="1"/>
  <c r="U1123" i="1" s="1"/>
  <c r="R1123" i="1"/>
  <c r="Q1123" i="1"/>
  <c r="O1123" i="1"/>
  <c r="M1123" i="1"/>
  <c r="AG1122" i="1"/>
  <c r="U1122" i="1"/>
  <c r="T1122" i="1"/>
  <c r="R1122" i="1"/>
  <c r="Q1122" i="1"/>
  <c r="M1122" i="1"/>
  <c r="O1122" i="1" s="1"/>
  <c r="AG1121" i="1"/>
  <c r="T1121" i="1"/>
  <c r="U1121" i="1" s="1"/>
  <c r="R1121" i="1"/>
  <c r="O1121" i="1"/>
  <c r="M1121" i="1"/>
  <c r="Q1121" i="1" s="1"/>
  <c r="AG1120" i="1"/>
  <c r="U1120" i="1"/>
  <c r="T1120" i="1"/>
  <c r="R1120" i="1"/>
  <c r="M1120" i="1"/>
  <c r="AG1119" i="1"/>
  <c r="U1119" i="1"/>
  <c r="T1119" i="1"/>
  <c r="R1119" i="1"/>
  <c r="O1119" i="1"/>
  <c r="M1119" i="1"/>
  <c r="Q1119" i="1" s="1"/>
  <c r="AG1118" i="1"/>
  <c r="T1118" i="1"/>
  <c r="U1118" i="1" s="1"/>
  <c r="R1118" i="1"/>
  <c r="O1118" i="1"/>
  <c r="M1118" i="1"/>
  <c r="Q1118" i="1" s="1"/>
  <c r="AG1117" i="1"/>
  <c r="T1117" i="1"/>
  <c r="U1117" i="1" s="1"/>
  <c r="R1117" i="1"/>
  <c r="Q1117" i="1"/>
  <c r="O1117" i="1"/>
  <c r="M1117" i="1"/>
  <c r="AG1116" i="1"/>
  <c r="U1116" i="1"/>
  <c r="T1116" i="1"/>
  <c r="R1116" i="1"/>
  <c r="Q1116" i="1"/>
  <c r="M1116" i="1"/>
  <c r="O1116" i="1" s="1"/>
  <c r="AG1115" i="1"/>
  <c r="U1115" i="1"/>
  <c r="T1115" i="1"/>
  <c r="R1115" i="1"/>
  <c r="M1115" i="1"/>
  <c r="AG1114" i="1"/>
  <c r="T1114" i="1"/>
  <c r="U1114" i="1" s="1"/>
  <c r="R1114" i="1"/>
  <c r="Q1114" i="1"/>
  <c r="O1114" i="1"/>
  <c r="M1114" i="1"/>
  <c r="AG1113" i="1"/>
  <c r="U1113" i="1"/>
  <c r="T1113" i="1"/>
  <c r="R1113" i="1"/>
  <c r="Q1113" i="1"/>
  <c r="O1113" i="1"/>
  <c r="M1113" i="1"/>
  <c r="AG1112" i="1"/>
  <c r="T1112" i="1"/>
  <c r="U1112" i="1" s="1"/>
  <c r="R1112" i="1"/>
  <c r="Q1112" i="1"/>
  <c r="M1112" i="1"/>
  <c r="O1112" i="1" s="1"/>
  <c r="AG1111" i="1"/>
  <c r="T1111" i="1"/>
  <c r="U1111" i="1" s="1"/>
  <c r="R1111" i="1"/>
  <c r="Q1111" i="1"/>
  <c r="O1111" i="1"/>
  <c r="M1111" i="1"/>
  <c r="AG1110" i="1"/>
  <c r="T1110" i="1"/>
  <c r="U1110" i="1" s="1"/>
  <c r="R1110" i="1"/>
  <c r="Q1110" i="1"/>
  <c r="M1110" i="1"/>
  <c r="O1110" i="1" s="1"/>
  <c r="AG1109" i="1"/>
  <c r="T1109" i="1"/>
  <c r="U1109" i="1" s="1"/>
  <c r="R1109" i="1"/>
  <c r="O1109" i="1"/>
  <c r="M1109" i="1"/>
  <c r="Q1109" i="1" s="1"/>
  <c r="AG1108" i="1"/>
  <c r="T1108" i="1"/>
  <c r="U1108" i="1" s="1"/>
  <c r="R1108" i="1"/>
  <c r="M1108" i="1"/>
  <c r="Q1108" i="1" s="1"/>
  <c r="AG1107" i="1"/>
  <c r="U1107" i="1"/>
  <c r="T1107" i="1"/>
  <c r="R1107" i="1"/>
  <c r="Q1107" i="1"/>
  <c r="M1107" i="1"/>
  <c r="O1107" i="1" s="1"/>
  <c r="AG1106" i="1"/>
  <c r="T1106" i="1"/>
  <c r="U1106" i="1" s="1"/>
  <c r="R1106" i="1"/>
  <c r="M1106" i="1"/>
  <c r="AG1105" i="1"/>
  <c r="T1105" i="1"/>
  <c r="U1105" i="1" s="1"/>
  <c r="R1105" i="1"/>
  <c r="Q1105" i="1"/>
  <c r="O1105" i="1"/>
  <c r="M1105" i="1"/>
  <c r="AG1104" i="1"/>
  <c r="U1104" i="1"/>
  <c r="T1104" i="1"/>
  <c r="R1104" i="1"/>
  <c r="Q1104" i="1"/>
  <c r="M1104" i="1"/>
  <c r="O1104" i="1" s="1"/>
  <c r="AG1103" i="1"/>
  <c r="U1103" i="1"/>
  <c r="T1103" i="1"/>
  <c r="R1103" i="1"/>
  <c r="M1103" i="1"/>
  <c r="AG1102" i="1"/>
  <c r="U1102" i="1"/>
  <c r="T1102" i="1"/>
  <c r="R1102" i="1"/>
  <c r="M1102" i="1"/>
  <c r="Q1102" i="1" s="1"/>
  <c r="AG1101" i="1"/>
  <c r="U1101" i="1"/>
  <c r="T1101" i="1"/>
  <c r="R1101" i="1"/>
  <c r="Q1101" i="1"/>
  <c r="M1101" i="1"/>
  <c r="O1101" i="1" s="1"/>
  <c r="AG1100" i="1"/>
  <c r="T1100" i="1"/>
  <c r="U1100" i="1" s="1"/>
  <c r="R1100" i="1"/>
  <c r="M1100" i="1"/>
  <c r="Q1100" i="1" s="1"/>
  <c r="AG1099" i="1"/>
  <c r="T1099" i="1"/>
  <c r="U1099" i="1" s="1"/>
  <c r="R1099" i="1"/>
  <c r="Q1099" i="1"/>
  <c r="O1099" i="1"/>
  <c r="M1099" i="1"/>
  <c r="AG1098" i="1"/>
  <c r="T1098" i="1"/>
  <c r="U1098" i="1" s="1"/>
  <c r="R1098" i="1"/>
  <c r="Q1098" i="1"/>
  <c r="M1098" i="1"/>
  <c r="O1098" i="1" s="1"/>
  <c r="AG1097" i="1"/>
  <c r="U1097" i="1"/>
  <c r="T1097" i="1"/>
  <c r="R1097" i="1"/>
  <c r="M1097" i="1"/>
  <c r="AG1096" i="1"/>
  <c r="T1096" i="1"/>
  <c r="U1096" i="1" s="1"/>
  <c r="R1096" i="1"/>
  <c r="O1096" i="1"/>
  <c r="M1096" i="1"/>
  <c r="Q1096" i="1" s="1"/>
  <c r="AG1095" i="1"/>
  <c r="U1095" i="1"/>
  <c r="T1095" i="1"/>
  <c r="R1095" i="1"/>
  <c r="M1095" i="1"/>
  <c r="Q1095" i="1" s="1"/>
  <c r="AG1094" i="1"/>
  <c r="T1094" i="1"/>
  <c r="U1094" i="1" s="1"/>
  <c r="R1094" i="1"/>
  <c r="Q1094" i="1"/>
  <c r="O1094" i="1"/>
  <c r="M1094" i="1"/>
  <c r="AG1093" i="1"/>
  <c r="T1093" i="1"/>
  <c r="U1093" i="1" s="1"/>
  <c r="R1093" i="1"/>
  <c r="Q1093" i="1"/>
  <c r="O1093" i="1"/>
  <c r="M1093" i="1"/>
  <c r="AG1092" i="1"/>
  <c r="U1092" i="1"/>
  <c r="T1092" i="1"/>
  <c r="R1092" i="1"/>
  <c r="Q1092" i="1"/>
  <c r="M1092" i="1"/>
  <c r="O1092" i="1" s="1"/>
  <c r="AG1091" i="1"/>
  <c r="U1091" i="1"/>
  <c r="T1091" i="1"/>
  <c r="R1091" i="1"/>
  <c r="M1091" i="1"/>
  <c r="AG1090" i="1"/>
  <c r="T1090" i="1"/>
  <c r="U1090" i="1" s="1"/>
  <c r="R1090" i="1"/>
  <c r="O1090" i="1"/>
  <c r="M1090" i="1"/>
  <c r="Q1090" i="1" s="1"/>
  <c r="AG1089" i="1"/>
  <c r="U1089" i="1"/>
  <c r="T1089" i="1"/>
  <c r="R1089" i="1"/>
  <c r="Q1089" i="1"/>
  <c r="M1089" i="1"/>
  <c r="O1089" i="1" s="1"/>
  <c r="AG1088" i="1"/>
  <c r="T1088" i="1"/>
  <c r="U1088" i="1" s="1"/>
  <c r="R1088" i="1"/>
  <c r="Q1088" i="1"/>
  <c r="O1088" i="1"/>
  <c r="M1088" i="1"/>
  <c r="AG1087" i="1"/>
  <c r="T1087" i="1"/>
  <c r="U1087" i="1" s="1"/>
  <c r="R1087" i="1"/>
  <c r="Q1087" i="1"/>
  <c r="O1087" i="1"/>
  <c r="M1087" i="1"/>
  <c r="AG1086" i="1"/>
  <c r="T1086" i="1"/>
  <c r="U1086" i="1" s="1"/>
  <c r="R1086" i="1"/>
  <c r="Q1086" i="1"/>
  <c r="M1086" i="1"/>
  <c r="O1086" i="1" s="1"/>
  <c r="AG1085" i="1"/>
  <c r="T1085" i="1"/>
  <c r="U1085" i="1" s="1"/>
  <c r="R1085" i="1"/>
  <c r="M1085" i="1"/>
  <c r="Q1085" i="1" s="1"/>
  <c r="AG1084" i="1"/>
  <c r="T1084" i="1"/>
  <c r="U1084" i="1" s="1"/>
  <c r="R1084" i="1"/>
  <c r="O1084" i="1"/>
  <c r="M1084" i="1"/>
  <c r="Q1084" i="1" s="1"/>
  <c r="AG1083" i="1"/>
  <c r="U1083" i="1"/>
  <c r="T1083" i="1"/>
  <c r="R1083" i="1"/>
  <c r="M1083" i="1"/>
  <c r="AG1082" i="1"/>
  <c r="T1082" i="1"/>
  <c r="U1082" i="1" s="1"/>
  <c r="R1082" i="1"/>
  <c r="Q1082" i="1"/>
  <c r="M1082" i="1"/>
  <c r="O1082" i="1" s="1"/>
  <c r="AG1081" i="1"/>
  <c r="T1081" i="1"/>
  <c r="U1081" i="1" s="1"/>
  <c r="R1081" i="1"/>
  <c r="Q1081" i="1"/>
  <c r="O1081" i="1"/>
  <c r="M1081" i="1"/>
  <c r="AG1080" i="1"/>
  <c r="U1080" i="1"/>
  <c r="T1080" i="1"/>
  <c r="R1080" i="1"/>
  <c r="Q1080" i="1"/>
  <c r="M1080" i="1"/>
  <c r="O1080" i="1" s="1"/>
  <c r="AG1079" i="1"/>
  <c r="U1079" i="1"/>
  <c r="T1079" i="1"/>
  <c r="R1079" i="1"/>
  <c r="M1079" i="1"/>
  <c r="AG1078" i="1"/>
  <c r="U1078" i="1"/>
  <c r="T1078" i="1"/>
  <c r="R1078" i="1"/>
  <c r="O1078" i="1"/>
  <c r="M1078" i="1"/>
  <c r="Q1078" i="1" s="1"/>
  <c r="AG1077" i="1"/>
  <c r="U1077" i="1"/>
  <c r="T1077" i="1"/>
  <c r="R1077" i="1"/>
  <c r="M1077" i="1"/>
  <c r="Q1077" i="1" s="1"/>
  <c r="AG1076" i="1"/>
  <c r="T1076" i="1"/>
  <c r="U1076" i="1" s="1"/>
  <c r="R1076" i="1"/>
  <c r="Q1076" i="1"/>
  <c r="M1076" i="1"/>
  <c r="O1076" i="1" s="1"/>
  <c r="AG1075" i="1"/>
  <c r="T1075" i="1"/>
  <c r="U1075" i="1" s="1"/>
  <c r="R1075" i="1"/>
  <c r="Q1075" i="1"/>
  <c r="O1075" i="1"/>
  <c r="M1075" i="1"/>
  <c r="AG1074" i="1"/>
  <c r="U1074" i="1"/>
  <c r="T1074" i="1"/>
  <c r="R1074" i="1"/>
  <c r="Q1074" i="1"/>
  <c r="M1074" i="1"/>
  <c r="O1074" i="1" s="1"/>
  <c r="AG1073" i="1"/>
  <c r="T1073" i="1"/>
  <c r="U1073" i="1" s="1"/>
  <c r="R1073" i="1"/>
  <c r="O1073" i="1"/>
  <c r="M1073" i="1"/>
  <c r="Q1073" i="1" s="1"/>
  <c r="AG1072" i="1"/>
  <c r="U1072" i="1"/>
  <c r="T1072" i="1"/>
  <c r="R1072" i="1"/>
  <c r="M1072" i="1"/>
  <c r="AG1071" i="1"/>
  <c r="U1071" i="1"/>
  <c r="T1071" i="1"/>
  <c r="R1071" i="1"/>
  <c r="Q1071" i="1"/>
  <c r="O1071" i="1"/>
  <c r="M1071" i="1"/>
  <c r="AG1070" i="1"/>
  <c r="T1070" i="1"/>
  <c r="U1070" i="1" s="1"/>
  <c r="R1070" i="1"/>
  <c r="O1070" i="1"/>
  <c r="M1070" i="1"/>
  <c r="Q1070" i="1" s="1"/>
  <c r="AG1069" i="1"/>
  <c r="T1069" i="1"/>
  <c r="U1069" i="1" s="1"/>
  <c r="R1069" i="1"/>
  <c r="Q1069" i="1"/>
  <c r="O1069" i="1"/>
  <c r="M1069" i="1"/>
  <c r="AG1068" i="1"/>
  <c r="U1068" i="1"/>
  <c r="T1068" i="1"/>
  <c r="R1068" i="1"/>
  <c r="Q1068" i="1"/>
  <c r="M1068" i="1"/>
  <c r="O1068" i="1" s="1"/>
  <c r="AG1067" i="1"/>
  <c r="T1067" i="1"/>
  <c r="U1067" i="1" s="1"/>
  <c r="R1067" i="1"/>
  <c r="M1067" i="1"/>
  <c r="AG1066" i="1"/>
  <c r="T1066" i="1"/>
  <c r="U1066" i="1" s="1"/>
  <c r="R1066" i="1"/>
  <c r="Q1066" i="1"/>
  <c r="O1066" i="1"/>
  <c r="M1066" i="1"/>
  <c r="AG1065" i="1"/>
  <c r="U1065" i="1"/>
  <c r="T1065" i="1"/>
  <c r="R1065" i="1"/>
  <c r="Q1065" i="1"/>
  <c r="O1065" i="1"/>
  <c r="M1065" i="1"/>
  <c r="AG1064" i="1"/>
  <c r="T1064" i="1"/>
  <c r="U1064" i="1" s="1"/>
  <c r="R1064" i="1"/>
  <c r="Q1064" i="1"/>
  <c r="M1064" i="1"/>
  <c r="O1064" i="1" s="1"/>
  <c r="AG1063" i="1"/>
  <c r="T1063" i="1"/>
  <c r="U1063" i="1" s="1"/>
  <c r="R1063" i="1"/>
  <c r="Q1063" i="1"/>
  <c r="O1063" i="1"/>
  <c r="M1063" i="1"/>
  <c r="AG1062" i="1"/>
  <c r="T1062" i="1"/>
  <c r="U1062" i="1" s="1"/>
  <c r="R1062" i="1"/>
  <c r="Q1062" i="1"/>
  <c r="M1062" i="1"/>
  <c r="O1062" i="1" s="1"/>
  <c r="AG1061" i="1"/>
  <c r="T1061" i="1"/>
  <c r="U1061" i="1" s="1"/>
  <c r="R1061" i="1"/>
  <c r="O1061" i="1"/>
  <c r="M1061" i="1"/>
  <c r="Q1061" i="1" s="1"/>
  <c r="AG1060" i="1"/>
  <c r="T1060" i="1"/>
  <c r="U1060" i="1" s="1"/>
  <c r="R1060" i="1"/>
  <c r="M1060" i="1"/>
  <c r="Q1060" i="1" s="1"/>
  <c r="AG1059" i="1"/>
  <c r="U1059" i="1"/>
  <c r="T1059" i="1"/>
  <c r="R1059" i="1"/>
  <c r="Q1059" i="1"/>
  <c r="M1059" i="1"/>
  <c r="O1059" i="1" s="1"/>
  <c r="AG1058" i="1"/>
  <c r="T1058" i="1"/>
  <c r="U1058" i="1" s="1"/>
  <c r="R1058" i="1"/>
  <c r="M1058" i="1"/>
  <c r="AG1057" i="1"/>
  <c r="T1057" i="1"/>
  <c r="U1057" i="1" s="1"/>
  <c r="R1057" i="1"/>
  <c r="Q1057" i="1"/>
  <c r="O1057" i="1"/>
  <c r="M1057" i="1"/>
  <c r="AG1056" i="1"/>
  <c r="U1056" i="1"/>
  <c r="T1056" i="1"/>
  <c r="R1056" i="1"/>
  <c r="Q1056" i="1"/>
  <c r="M1056" i="1"/>
  <c r="O1056" i="1" s="1"/>
  <c r="AG1055" i="1"/>
  <c r="T1055" i="1"/>
  <c r="U1055" i="1" s="1"/>
  <c r="R1055" i="1"/>
  <c r="M1055" i="1"/>
  <c r="AG1054" i="1"/>
  <c r="T1054" i="1"/>
  <c r="U1054" i="1" s="1"/>
  <c r="R1054" i="1"/>
  <c r="O1054" i="1"/>
  <c r="M1054" i="1"/>
  <c r="Q1054" i="1" s="1"/>
  <c r="AG1053" i="1"/>
  <c r="U1053" i="1"/>
  <c r="T1053" i="1"/>
  <c r="R1053" i="1"/>
  <c r="Q1053" i="1"/>
  <c r="M1053" i="1"/>
  <c r="O1053" i="1" s="1"/>
  <c r="AG1052" i="1"/>
  <c r="T1052" i="1"/>
  <c r="U1052" i="1" s="1"/>
  <c r="R1052" i="1"/>
  <c r="O1052" i="1"/>
  <c r="M1052" i="1"/>
  <c r="Q1052" i="1" s="1"/>
  <c r="AG1051" i="1"/>
  <c r="T1051" i="1"/>
  <c r="U1051" i="1" s="1"/>
  <c r="R1051" i="1"/>
  <c r="Q1051" i="1"/>
  <c r="O1051" i="1"/>
  <c r="M1051" i="1"/>
  <c r="AG1050" i="1"/>
  <c r="T1050" i="1"/>
  <c r="U1050" i="1" s="1"/>
  <c r="R1050" i="1"/>
  <c r="Q1050" i="1"/>
  <c r="M1050" i="1"/>
  <c r="O1050" i="1" s="1"/>
  <c r="AG1049" i="1"/>
  <c r="U1049" i="1"/>
  <c r="T1049" i="1"/>
  <c r="R1049" i="1"/>
  <c r="M1049" i="1"/>
  <c r="AG1048" i="1"/>
  <c r="T1048" i="1"/>
  <c r="U1048" i="1" s="1"/>
  <c r="R1048" i="1"/>
  <c r="M1048" i="1"/>
  <c r="Q1048" i="1" s="1"/>
  <c r="AG1047" i="1"/>
  <c r="U1047" i="1"/>
  <c r="T1047" i="1"/>
  <c r="R1047" i="1"/>
  <c r="M1047" i="1"/>
  <c r="Q1047" i="1" s="1"/>
  <c r="AG1046" i="1"/>
  <c r="T1046" i="1"/>
  <c r="U1046" i="1" s="1"/>
  <c r="R1046" i="1"/>
  <c r="M1046" i="1"/>
  <c r="Q1046" i="1" s="1"/>
  <c r="AG1045" i="1"/>
  <c r="T1045" i="1"/>
  <c r="U1045" i="1" s="1"/>
  <c r="R1045" i="1"/>
  <c r="Q1045" i="1"/>
  <c r="O1045" i="1"/>
  <c r="M1045" i="1"/>
  <c r="AG1044" i="1"/>
  <c r="U1044" i="1"/>
  <c r="T1044" i="1"/>
  <c r="R1044" i="1"/>
  <c r="M1044" i="1"/>
  <c r="O1044" i="1" s="1"/>
  <c r="AG1043" i="1"/>
  <c r="U1043" i="1"/>
  <c r="T1043" i="1"/>
  <c r="R1043" i="1"/>
  <c r="M1043" i="1"/>
  <c r="AG1042" i="1"/>
  <c r="T1042" i="1"/>
  <c r="U1042" i="1" s="1"/>
  <c r="R1042" i="1"/>
  <c r="Q1042" i="1"/>
  <c r="O1042" i="1"/>
  <c r="M1042" i="1"/>
  <c r="AG1041" i="1"/>
  <c r="U1041" i="1"/>
  <c r="T1041" i="1"/>
  <c r="R1041" i="1"/>
  <c r="Q1041" i="1"/>
  <c r="M1041" i="1"/>
  <c r="O1041" i="1" s="1"/>
  <c r="AG1040" i="1"/>
  <c r="T1040" i="1"/>
  <c r="U1040" i="1" s="1"/>
  <c r="R1040" i="1"/>
  <c r="Q1040" i="1"/>
  <c r="O1040" i="1"/>
  <c r="M1040" i="1"/>
  <c r="AG1039" i="1"/>
  <c r="T1039" i="1"/>
  <c r="U1039" i="1" s="1"/>
  <c r="R1039" i="1"/>
  <c r="Q1039" i="1"/>
  <c r="O1039" i="1"/>
  <c r="M1039" i="1"/>
  <c r="AG1038" i="1"/>
  <c r="U1038" i="1"/>
  <c r="T1038" i="1"/>
  <c r="R1038" i="1"/>
  <c r="Q1038" i="1"/>
  <c r="M1038" i="1"/>
  <c r="O1038" i="1" s="1"/>
  <c r="AG1037" i="1"/>
  <c r="T1037" i="1"/>
  <c r="U1037" i="1" s="1"/>
  <c r="R1037" i="1"/>
  <c r="M1037" i="1"/>
  <c r="Q1037" i="1" s="1"/>
  <c r="AG1036" i="1"/>
  <c r="T1036" i="1"/>
  <c r="U1036" i="1" s="1"/>
  <c r="R1036" i="1"/>
  <c r="O1036" i="1"/>
  <c r="M1036" i="1"/>
  <c r="Q1036" i="1" s="1"/>
  <c r="AG1035" i="1"/>
  <c r="U1035" i="1"/>
  <c r="T1035" i="1"/>
  <c r="R1035" i="1"/>
  <c r="M1035" i="1"/>
  <c r="AG1034" i="1"/>
  <c r="T1034" i="1"/>
  <c r="U1034" i="1" s="1"/>
  <c r="R1034" i="1"/>
  <c r="M1034" i="1"/>
  <c r="O1034" i="1" s="1"/>
  <c r="AG1033" i="1"/>
  <c r="T1033" i="1"/>
  <c r="U1033" i="1" s="1"/>
  <c r="R1033" i="1"/>
  <c r="Q1033" i="1"/>
  <c r="O1033" i="1"/>
  <c r="M1033" i="1"/>
  <c r="AG1032" i="1"/>
  <c r="T1032" i="1"/>
  <c r="U1032" i="1" s="1"/>
  <c r="R1032" i="1"/>
  <c r="Q1032" i="1"/>
  <c r="M1032" i="1"/>
  <c r="O1032" i="1" s="1"/>
  <c r="AG1031" i="1"/>
  <c r="U1031" i="1"/>
  <c r="T1031" i="1"/>
  <c r="R1031" i="1"/>
  <c r="M1031" i="1"/>
  <c r="AG1030" i="1"/>
  <c r="U1030" i="1"/>
  <c r="T1030" i="1"/>
  <c r="R1030" i="1"/>
  <c r="O1030" i="1"/>
  <c r="M1030" i="1"/>
  <c r="Q1030" i="1" s="1"/>
  <c r="AG1029" i="1"/>
  <c r="U1029" i="1"/>
  <c r="T1029" i="1"/>
  <c r="R1029" i="1"/>
  <c r="Q1029" i="1"/>
  <c r="M1029" i="1"/>
  <c r="O1029" i="1" s="1"/>
  <c r="AG1028" i="1"/>
  <c r="T1028" i="1"/>
  <c r="U1028" i="1" s="1"/>
  <c r="R1028" i="1"/>
  <c r="M1028" i="1"/>
  <c r="O1028" i="1" s="1"/>
  <c r="AG1027" i="1"/>
  <c r="T1027" i="1"/>
  <c r="U1027" i="1" s="1"/>
  <c r="R1027" i="1"/>
  <c r="Q1027" i="1"/>
  <c r="O1027" i="1"/>
  <c r="M1027" i="1"/>
  <c r="AG1026" i="1"/>
  <c r="U1026" i="1"/>
  <c r="T1026" i="1"/>
  <c r="R1026" i="1"/>
  <c r="Q1026" i="1"/>
  <c r="M1026" i="1"/>
  <c r="O1026" i="1" s="1"/>
  <c r="AG1025" i="1"/>
  <c r="T1025" i="1"/>
  <c r="U1025" i="1" s="1"/>
  <c r="R1025" i="1"/>
  <c r="M1025" i="1"/>
  <c r="Q1025" i="1" s="1"/>
  <c r="AG1024" i="1"/>
  <c r="U1024" i="1"/>
  <c r="T1024" i="1"/>
  <c r="R1024" i="1"/>
  <c r="M1024" i="1"/>
  <c r="AG1023" i="1"/>
  <c r="U1023" i="1"/>
  <c r="T1023" i="1"/>
  <c r="R1023" i="1"/>
  <c r="M1023" i="1"/>
  <c r="Q1023" i="1" s="1"/>
  <c r="AG1022" i="1"/>
  <c r="T1022" i="1"/>
  <c r="U1022" i="1" s="1"/>
  <c r="R1022" i="1"/>
  <c r="M1022" i="1"/>
  <c r="Q1022" i="1" s="1"/>
  <c r="AG1021" i="1"/>
  <c r="T1021" i="1"/>
  <c r="U1021" i="1" s="1"/>
  <c r="R1021" i="1"/>
  <c r="Q1021" i="1"/>
  <c r="O1021" i="1"/>
  <c r="M1021" i="1"/>
  <c r="AG1020" i="1"/>
  <c r="U1020" i="1"/>
  <c r="T1020" i="1"/>
  <c r="R1020" i="1"/>
  <c r="Q1020" i="1"/>
  <c r="M1020" i="1"/>
  <c r="O1020" i="1" s="1"/>
  <c r="AG1019" i="1"/>
  <c r="U1019" i="1"/>
  <c r="T1019" i="1"/>
  <c r="R1019" i="1"/>
  <c r="M1019" i="1"/>
  <c r="AG1018" i="1"/>
  <c r="T1018" i="1"/>
  <c r="U1018" i="1" s="1"/>
  <c r="R1018" i="1"/>
  <c r="Q1018" i="1"/>
  <c r="O1018" i="1"/>
  <c r="M1018" i="1"/>
  <c r="AG1017" i="1"/>
  <c r="U1017" i="1"/>
  <c r="T1017" i="1"/>
  <c r="R1017" i="1"/>
  <c r="Q1017" i="1"/>
  <c r="O1017" i="1"/>
  <c r="M1017" i="1"/>
  <c r="AG1016" i="1"/>
  <c r="T1016" i="1"/>
  <c r="U1016" i="1" s="1"/>
  <c r="R1016" i="1"/>
  <c r="Q1016" i="1"/>
  <c r="M1016" i="1"/>
  <c r="O1016" i="1" s="1"/>
  <c r="AG1015" i="1"/>
  <c r="T1015" i="1"/>
  <c r="U1015" i="1" s="1"/>
  <c r="R1015" i="1"/>
  <c r="Q1015" i="1"/>
  <c r="O1015" i="1"/>
  <c r="M1015" i="1"/>
  <c r="AG1014" i="1"/>
  <c r="T1014" i="1"/>
  <c r="U1014" i="1" s="1"/>
  <c r="R1014" i="1"/>
  <c r="Q1014" i="1"/>
  <c r="M1014" i="1"/>
  <c r="O1014" i="1" s="1"/>
  <c r="AG1013" i="1"/>
  <c r="T1013" i="1"/>
  <c r="U1013" i="1" s="1"/>
  <c r="R1013" i="1"/>
  <c r="O1013" i="1"/>
  <c r="M1013" i="1"/>
  <c r="Q1013" i="1" s="1"/>
  <c r="AG1012" i="1"/>
  <c r="T1012" i="1"/>
  <c r="U1012" i="1" s="1"/>
  <c r="R1012" i="1"/>
  <c r="M1012" i="1"/>
  <c r="Q1012" i="1" s="1"/>
  <c r="AG1011" i="1"/>
  <c r="U1011" i="1"/>
  <c r="T1011" i="1"/>
  <c r="R1011" i="1"/>
  <c r="M1011" i="1"/>
  <c r="O1011" i="1" s="1"/>
  <c r="AG1010" i="1"/>
  <c r="T1010" i="1"/>
  <c r="U1010" i="1" s="1"/>
  <c r="R1010" i="1"/>
  <c r="M1010" i="1"/>
  <c r="AG1009" i="1"/>
  <c r="T1009" i="1"/>
  <c r="U1009" i="1" s="1"/>
  <c r="R1009" i="1"/>
  <c r="Q1009" i="1"/>
  <c r="O1009" i="1"/>
  <c r="M1009" i="1"/>
  <c r="AG1008" i="1"/>
  <c r="U1008" i="1"/>
  <c r="T1008" i="1"/>
  <c r="R1008" i="1"/>
  <c r="M1008" i="1"/>
  <c r="O1008" i="1" s="1"/>
  <c r="AG1007" i="1"/>
  <c r="U1007" i="1"/>
  <c r="T1007" i="1"/>
  <c r="R1007" i="1"/>
  <c r="M1007" i="1"/>
  <c r="AG1006" i="1"/>
  <c r="U1006" i="1"/>
  <c r="T1006" i="1"/>
  <c r="R1006" i="1"/>
  <c r="O1006" i="1"/>
  <c r="M1006" i="1"/>
  <c r="Q1006" i="1" s="1"/>
  <c r="AG1005" i="1"/>
  <c r="U1005" i="1"/>
  <c r="T1005" i="1"/>
  <c r="R1005" i="1"/>
  <c r="M1005" i="1"/>
  <c r="O1005" i="1" s="1"/>
  <c r="AG1004" i="1"/>
  <c r="T1004" i="1"/>
  <c r="U1004" i="1" s="1"/>
  <c r="R1004" i="1"/>
  <c r="Q1004" i="1"/>
  <c r="O1004" i="1"/>
  <c r="M1004" i="1"/>
  <c r="AG1003" i="1"/>
  <c r="T1003" i="1"/>
  <c r="U1003" i="1" s="1"/>
  <c r="R1003" i="1"/>
  <c r="Q1003" i="1"/>
  <c r="O1003" i="1"/>
  <c r="M1003" i="1"/>
  <c r="AG1002" i="1"/>
  <c r="T1002" i="1"/>
  <c r="U1002" i="1" s="1"/>
  <c r="R1002" i="1"/>
  <c r="Q1002" i="1"/>
  <c r="M1002" i="1"/>
  <c r="O1002" i="1" s="1"/>
  <c r="AG1001" i="1"/>
  <c r="U1001" i="1"/>
  <c r="T1001" i="1"/>
  <c r="R1001" i="1"/>
  <c r="M1001" i="1"/>
  <c r="AG1000" i="1"/>
  <c r="T1000" i="1"/>
  <c r="U1000" i="1" s="1"/>
  <c r="R1000" i="1"/>
  <c r="O1000" i="1"/>
  <c r="M1000" i="1"/>
  <c r="Q1000" i="1" s="1"/>
  <c r="AG999" i="1"/>
  <c r="U999" i="1"/>
  <c r="T999" i="1"/>
  <c r="R999" i="1"/>
  <c r="M999" i="1"/>
  <c r="Q999" i="1" s="1"/>
  <c r="AG998" i="1"/>
  <c r="T998" i="1"/>
  <c r="U998" i="1" s="1"/>
  <c r="R998" i="1"/>
  <c r="O998" i="1"/>
  <c r="M998" i="1"/>
  <c r="Q998" i="1" s="1"/>
  <c r="AG997" i="1"/>
  <c r="T997" i="1"/>
  <c r="U997" i="1" s="1"/>
  <c r="R997" i="1"/>
  <c r="Q997" i="1"/>
  <c r="O997" i="1"/>
  <c r="M997" i="1"/>
  <c r="AG996" i="1"/>
  <c r="T996" i="1"/>
  <c r="U996" i="1" s="1"/>
  <c r="R996" i="1"/>
  <c r="Q996" i="1"/>
  <c r="M996" i="1"/>
  <c r="O996" i="1" s="1"/>
  <c r="AG995" i="1"/>
  <c r="U995" i="1"/>
  <c r="T995" i="1"/>
  <c r="R995" i="1"/>
  <c r="M995" i="1"/>
  <c r="AG994" i="1"/>
  <c r="T994" i="1"/>
  <c r="U994" i="1" s="1"/>
  <c r="R994" i="1"/>
  <c r="M994" i="1"/>
  <c r="Q994" i="1" s="1"/>
  <c r="AG993" i="1"/>
  <c r="U993" i="1"/>
  <c r="T993" i="1"/>
  <c r="R993" i="1"/>
  <c r="Q993" i="1"/>
  <c r="M993" i="1"/>
  <c r="O993" i="1" s="1"/>
  <c r="AG992" i="1"/>
  <c r="T992" i="1"/>
  <c r="U992" i="1" s="1"/>
  <c r="R992" i="1"/>
  <c r="Q992" i="1"/>
  <c r="O992" i="1"/>
  <c r="M992" i="1"/>
  <c r="AG991" i="1"/>
  <c r="T991" i="1"/>
  <c r="U991" i="1" s="1"/>
  <c r="R991" i="1"/>
  <c r="Q991" i="1"/>
  <c r="O991" i="1"/>
  <c r="M991" i="1"/>
  <c r="AG990" i="1"/>
  <c r="U990" i="1"/>
  <c r="T990" i="1"/>
  <c r="R990" i="1"/>
  <c r="Q990" i="1"/>
  <c r="M990" i="1"/>
  <c r="O990" i="1" s="1"/>
  <c r="AG989" i="1"/>
  <c r="T989" i="1"/>
  <c r="U989" i="1" s="1"/>
  <c r="R989" i="1"/>
  <c r="M989" i="1"/>
  <c r="Q989" i="1" s="1"/>
  <c r="AG988" i="1"/>
  <c r="T988" i="1"/>
  <c r="U988" i="1" s="1"/>
  <c r="R988" i="1"/>
  <c r="O988" i="1"/>
  <c r="M988" i="1"/>
  <c r="Q988" i="1" s="1"/>
  <c r="AG987" i="1"/>
  <c r="U987" i="1"/>
  <c r="T987" i="1"/>
  <c r="R987" i="1"/>
  <c r="M987" i="1"/>
  <c r="AG986" i="1"/>
  <c r="T986" i="1"/>
  <c r="U986" i="1" s="1"/>
  <c r="R986" i="1"/>
  <c r="Q986" i="1"/>
  <c r="M986" i="1"/>
  <c r="O986" i="1" s="1"/>
  <c r="AG985" i="1"/>
  <c r="T985" i="1"/>
  <c r="U985" i="1" s="1"/>
  <c r="R985" i="1"/>
  <c r="Q985" i="1"/>
  <c r="O985" i="1"/>
  <c r="M985" i="1"/>
  <c r="AG984" i="1"/>
  <c r="U984" i="1"/>
  <c r="T984" i="1"/>
  <c r="R984" i="1"/>
  <c r="Q984" i="1"/>
  <c r="M984" i="1"/>
  <c r="O984" i="1" s="1"/>
  <c r="AG983" i="1"/>
  <c r="U983" i="1"/>
  <c r="T983" i="1"/>
  <c r="R983" i="1"/>
  <c r="M983" i="1"/>
  <c r="AG982" i="1"/>
  <c r="T982" i="1"/>
  <c r="U982" i="1" s="1"/>
  <c r="R982" i="1"/>
  <c r="O982" i="1"/>
  <c r="M982" i="1"/>
  <c r="Q982" i="1" s="1"/>
  <c r="AG981" i="1"/>
  <c r="U981" i="1"/>
  <c r="T981" i="1"/>
  <c r="R981" i="1"/>
  <c r="Q981" i="1"/>
  <c r="M981" i="1"/>
  <c r="O981" i="1" s="1"/>
  <c r="AG980" i="1"/>
  <c r="T980" i="1"/>
  <c r="U980" i="1" s="1"/>
  <c r="R980" i="1"/>
  <c r="Q980" i="1"/>
  <c r="O980" i="1"/>
  <c r="M980" i="1"/>
  <c r="AG979" i="1"/>
  <c r="T979" i="1"/>
  <c r="U979" i="1" s="1"/>
  <c r="R979" i="1"/>
  <c r="Q979" i="1"/>
  <c r="O979" i="1"/>
  <c r="M979" i="1"/>
  <c r="AG978" i="1"/>
  <c r="U978" i="1"/>
  <c r="T978" i="1"/>
  <c r="R978" i="1"/>
  <c r="Q978" i="1"/>
  <c r="M978" i="1"/>
  <c r="O978" i="1" s="1"/>
  <c r="AG977" i="1"/>
  <c r="T977" i="1"/>
  <c r="U977" i="1" s="1"/>
  <c r="R977" i="1"/>
  <c r="O977" i="1"/>
  <c r="M977" i="1"/>
  <c r="Q977" i="1" s="1"/>
  <c r="AG976" i="1"/>
  <c r="U976" i="1"/>
  <c r="T976" i="1"/>
  <c r="R976" i="1"/>
  <c r="O976" i="1"/>
  <c r="M976" i="1"/>
  <c r="Q976" i="1" s="1"/>
  <c r="AG975" i="1"/>
  <c r="U975" i="1"/>
  <c r="T975" i="1"/>
  <c r="R975" i="1"/>
  <c r="Q975" i="1"/>
  <c r="M975" i="1"/>
  <c r="O975" i="1" s="1"/>
  <c r="AG974" i="1"/>
  <c r="T974" i="1"/>
  <c r="U974" i="1" s="1"/>
  <c r="R974" i="1"/>
  <c r="Q974" i="1"/>
  <c r="O974" i="1"/>
  <c r="M974" i="1"/>
  <c r="AG973" i="1"/>
  <c r="T973" i="1"/>
  <c r="U973" i="1" s="1"/>
  <c r="R973" i="1"/>
  <c r="Q973" i="1"/>
  <c r="O973" i="1"/>
  <c r="M973" i="1"/>
  <c r="AG972" i="1"/>
  <c r="U972" i="1"/>
  <c r="T972" i="1"/>
  <c r="R972" i="1"/>
  <c r="Q972" i="1"/>
  <c r="M972" i="1"/>
  <c r="O972" i="1" s="1"/>
  <c r="AG971" i="1"/>
  <c r="T971" i="1"/>
  <c r="U971" i="1" s="1"/>
  <c r="R971" i="1"/>
  <c r="M971" i="1"/>
  <c r="AG970" i="1"/>
  <c r="T970" i="1"/>
  <c r="U970" i="1" s="1"/>
  <c r="R970" i="1"/>
  <c r="Q970" i="1"/>
  <c r="O970" i="1"/>
  <c r="M970" i="1"/>
  <c r="AG969" i="1"/>
  <c r="U969" i="1"/>
  <c r="T969" i="1"/>
  <c r="R969" i="1"/>
  <c r="Q969" i="1"/>
  <c r="O969" i="1"/>
  <c r="M969" i="1"/>
  <c r="AG968" i="1"/>
  <c r="T968" i="1"/>
  <c r="U968" i="1" s="1"/>
  <c r="R968" i="1"/>
  <c r="Q968" i="1"/>
  <c r="M968" i="1"/>
  <c r="O968" i="1" s="1"/>
  <c r="AG967" i="1"/>
  <c r="T967" i="1"/>
  <c r="U967" i="1" s="1"/>
  <c r="R967" i="1"/>
  <c r="Q967" i="1"/>
  <c r="O967" i="1"/>
  <c r="M967" i="1"/>
  <c r="AG966" i="1"/>
  <c r="T966" i="1"/>
  <c r="U966" i="1" s="1"/>
  <c r="R966" i="1"/>
  <c r="Q966" i="1"/>
  <c r="M966" i="1"/>
  <c r="O966" i="1" s="1"/>
  <c r="AG965" i="1"/>
  <c r="T965" i="1"/>
  <c r="U965" i="1" s="1"/>
  <c r="R965" i="1"/>
  <c r="O965" i="1"/>
  <c r="M965" i="1"/>
  <c r="Q965" i="1" s="1"/>
  <c r="AG964" i="1"/>
  <c r="T964" i="1"/>
  <c r="U964" i="1" s="1"/>
  <c r="R964" i="1"/>
  <c r="M964" i="1"/>
  <c r="Q964" i="1" s="1"/>
  <c r="AG963" i="1"/>
  <c r="U963" i="1"/>
  <c r="T963" i="1"/>
  <c r="R963" i="1"/>
  <c r="Q963" i="1"/>
  <c r="M963" i="1"/>
  <c r="O963" i="1" s="1"/>
  <c r="AG962" i="1"/>
  <c r="T962" i="1"/>
  <c r="U962" i="1" s="1"/>
  <c r="R962" i="1"/>
  <c r="M962" i="1"/>
  <c r="AG961" i="1"/>
  <c r="U961" i="1"/>
  <c r="T961" i="1"/>
  <c r="R961" i="1"/>
  <c r="Q961" i="1"/>
  <c r="O961" i="1"/>
  <c r="M961" i="1"/>
  <c r="AG960" i="1"/>
  <c r="U960" i="1"/>
  <c r="T960" i="1"/>
  <c r="R960" i="1"/>
  <c r="Q960" i="1"/>
  <c r="M960" i="1"/>
  <c r="O960" i="1" s="1"/>
  <c r="AG959" i="1"/>
  <c r="U959" i="1"/>
  <c r="T959" i="1"/>
  <c r="R959" i="1"/>
  <c r="M959" i="1"/>
  <c r="AG958" i="1"/>
  <c r="U958" i="1"/>
  <c r="T958" i="1"/>
  <c r="R958" i="1"/>
  <c r="M958" i="1"/>
  <c r="Q958" i="1" s="1"/>
  <c r="AG957" i="1"/>
  <c r="U957" i="1"/>
  <c r="T957" i="1"/>
  <c r="R957" i="1"/>
  <c r="M957" i="1"/>
  <c r="Q957" i="1" s="1"/>
  <c r="AG956" i="1"/>
  <c r="T956" i="1"/>
  <c r="U956" i="1" s="1"/>
  <c r="R956" i="1"/>
  <c r="Q956" i="1"/>
  <c r="O956" i="1"/>
  <c r="M956" i="1"/>
  <c r="AG955" i="1"/>
  <c r="T955" i="1"/>
  <c r="U955" i="1" s="1"/>
  <c r="R955" i="1"/>
  <c r="Q955" i="1"/>
  <c r="O955" i="1"/>
  <c r="M955" i="1"/>
  <c r="AG954" i="1"/>
  <c r="T954" i="1"/>
  <c r="U954" i="1" s="1"/>
  <c r="R954" i="1"/>
  <c r="Q954" i="1"/>
  <c r="M954" i="1"/>
  <c r="O954" i="1" s="1"/>
  <c r="AG953" i="1"/>
  <c r="U953" i="1"/>
  <c r="T953" i="1"/>
  <c r="R953" i="1"/>
  <c r="M953" i="1"/>
  <c r="Q953" i="1" s="1"/>
  <c r="AG952" i="1"/>
  <c r="T952" i="1"/>
  <c r="U952" i="1" s="1"/>
  <c r="R952" i="1"/>
  <c r="O952" i="1"/>
  <c r="M952" i="1"/>
  <c r="Q952" i="1" s="1"/>
  <c r="AG951" i="1"/>
  <c r="U951" i="1"/>
  <c r="T951" i="1"/>
  <c r="R951" i="1"/>
  <c r="M951" i="1"/>
  <c r="Q951" i="1" s="1"/>
  <c r="AG950" i="1"/>
  <c r="T950" i="1"/>
  <c r="U950" i="1" s="1"/>
  <c r="R950" i="1"/>
  <c r="M950" i="1"/>
  <c r="Q950" i="1" s="1"/>
  <c r="AG949" i="1"/>
  <c r="T949" i="1"/>
  <c r="U949" i="1" s="1"/>
  <c r="R949" i="1"/>
  <c r="Q949" i="1"/>
  <c r="O949" i="1"/>
  <c r="M949" i="1"/>
  <c r="AG948" i="1"/>
  <c r="U948" i="1"/>
  <c r="T948" i="1"/>
  <c r="R948" i="1"/>
  <c r="M948" i="1"/>
  <c r="O948" i="1" s="1"/>
  <c r="AG947" i="1"/>
  <c r="U947" i="1"/>
  <c r="T947" i="1"/>
  <c r="R947" i="1"/>
  <c r="M947" i="1"/>
  <c r="AG946" i="1"/>
  <c r="T946" i="1"/>
  <c r="U946" i="1" s="1"/>
  <c r="R946" i="1"/>
  <c r="Q946" i="1"/>
  <c r="O946" i="1"/>
  <c r="M946" i="1"/>
  <c r="AG945" i="1"/>
  <c r="U945" i="1"/>
  <c r="T945" i="1"/>
  <c r="R945" i="1"/>
  <c r="Q945" i="1"/>
  <c r="M945" i="1"/>
  <c r="O945" i="1" s="1"/>
  <c r="AG944" i="1"/>
  <c r="T944" i="1"/>
  <c r="U944" i="1" s="1"/>
  <c r="R944" i="1"/>
  <c r="Q944" i="1"/>
  <c r="O944" i="1"/>
  <c r="M944" i="1"/>
  <c r="AG943" i="1"/>
  <c r="T943" i="1"/>
  <c r="U943" i="1" s="1"/>
  <c r="R943" i="1"/>
  <c r="Q943" i="1"/>
  <c r="O943" i="1"/>
  <c r="M943" i="1"/>
  <c r="AG942" i="1"/>
  <c r="U942" i="1"/>
  <c r="T942" i="1"/>
  <c r="R942" i="1"/>
  <c r="Q942" i="1"/>
  <c r="M942" i="1"/>
  <c r="O942" i="1" s="1"/>
  <c r="AG941" i="1"/>
  <c r="T941" i="1"/>
  <c r="U941" i="1" s="1"/>
  <c r="R941" i="1"/>
  <c r="M941" i="1"/>
  <c r="Q941" i="1" s="1"/>
  <c r="AG940" i="1"/>
  <c r="T940" i="1"/>
  <c r="U940" i="1" s="1"/>
  <c r="R940" i="1"/>
  <c r="O940" i="1"/>
  <c r="M940" i="1"/>
  <c r="Q940" i="1" s="1"/>
  <c r="AG939" i="1"/>
  <c r="U939" i="1"/>
  <c r="T939" i="1"/>
  <c r="R939" i="1"/>
  <c r="M939" i="1"/>
  <c r="AG938" i="1"/>
  <c r="T938" i="1"/>
  <c r="U938" i="1" s="1"/>
  <c r="R938" i="1"/>
  <c r="Q938" i="1"/>
  <c r="M938" i="1"/>
  <c r="O938" i="1" s="1"/>
  <c r="AG937" i="1"/>
  <c r="U937" i="1"/>
  <c r="T937" i="1"/>
  <c r="R937" i="1"/>
  <c r="Q937" i="1"/>
  <c r="O937" i="1"/>
  <c r="M937" i="1"/>
  <c r="AG936" i="1"/>
  <c r="T936" i="1"/>
  <c r="U936" i="1" s="1"/>
  <c r="R936" i="1"/>
  <c r="Q936" i="1"/>
  <c r="M936" i="1"/>
  <c r="O936" i="1" s="1"/>
  <c r="AG935" i="1"/>
  <c r="U935" i="1"/>
  <c r="T935" i="1"/>
  <c r="R935" i="1"/>
  <c r="M935" i="1"/>
  <c r="AG934" i="1"/>
  <c r="T934" i="1"/>
  <c r="U934" i="1" s="1"/>
  <c r="R934" i="1"/>
  <c r="O934" i="1"/>
  <c r="M934" i="1"/>
  <c r="Q934" i="1" s="1"/>
  <c r="AG933" i="1"/>
  <c r="U933" i="1"/>
  <c r="T933" i="1"/>
  <c r="R933" i="1"/>
  <c r="O933" i="1"/>
  <c r="M933" i="1"/>
  <c r="Q933" i="1" s="1"/>
  <c r="AG932" i="1"/>
  <c r="T932" i="1"/>
  <c r="U932" i="1" s="1"/>
  <c r="R932" i="1"/>
  <c r="Q932" i="1"/>
  <c r="O932" i="1"/>
  <c r="M932" i="1"/>
  <c r="AG931" i="1"/>
  <c r="T931" i="1"/>
  <c r="U931" i="1" s="1"/>
  <c r="R931" i="1"/>
  <c r="Q931" i="1"/>
  <c r="O931" i="1"/>
  <c r="M931" i="1"/>
  <c r="AG930" i="1"/>
  <c r="U930" i="1"/>
  <c r="T930" i="1"/>
  <c r="R930" i="1"/>
  <c r="Q930" i="1"/>
  <c r="M930" i="1"/>
  <c r="O930" i="1" s="1"/>
  <c r="AG929" i="1"/>
  <c r="T929" i="1"/>
  <c r="U929" i="1" s="1"/>
  <c r="R929" i="1"/>
  <c r="M929" i="1"/>
  <c r="Q929" i="1" s="1"/>
  <c r="AG928" i="1"/>
  <c r="U928" i="1"/>
  <c r="T928" i="1"/>
  <c r="R928" i="1"/>
  <c r="Q928" i="1"/>
  <c r="O928" i="1"/>
  <c r="M928" i="1"/>
  <c r="AG927" i="1"/>
  <c r="U927" i="1"/>
  <c r="T927" i="1"/>
  <c r="R927" i="1"/>
  <c r="Q927" i="1"/>
  <c r="O927" i="1"/>
  <c r="M927" i="1"/>
  <c r="AG926" i="1"/>
  <c r="T926" i="1"/>
  <c r="U926" i="1" s="1"/>
  <c r="R926" i="1"/>
  <c r="Q926" i="1"/>
  <c r="O926" i="1"/>
  <c r="M926" i="1"/>
  <c r="AG925" i="1"/>
  <c r="U925" i="1"/>
  <c r="T925" i="1"/>
  <c r="R925" i="1"/>
  <c r="Q925" i="1"/>
  <c r="O925" i="1"/>
  <c r="M925" i="1"/>
  <c r="AG924" i="1"/>
  <c r="U924" i="1"/>
  <c r="T924" i="1"/>
  <c r="R924" i="1"/>
  <c r="M924" i="1"/>
  <c r="O924" i="1" s="1"/>
  <c r="AG923" i="1"/>
  <c r="U923" i="1"/>
  <c r="T923" i="1"/>
  <c r="R923" i="1"/>
  <c r="O923" i="1"/>
  <c r="M923" i="1"/>
  <c r="Q923" i="1" s="1"/>
  <c r="AG922" i="1"/>
  <c r="T922" i="1"/>
  <c r="U922" i="1" s="1"/>
  <c r="R922" i="1"/>
  <c r="M922" i="1"/>
  <c r="AG921" i="1"/>
  <c r="U921" i="1"/>
  <c r="T921" i="1"/>
  <c r="R921" i="1"/>
  <c r="O921" i="1"/>
  <c r="M921" i="1"/>
  <c r="Q921" i="1" s="1"/>
  <c r="AG920" i="1"/>
  <c r="T920" i="1"/>
  <c r="U920" i="1" s="1"/>
  <c r="R920" i="1"/>
  <c r="O920" i="1"/>
  <c r="M920" i="1"/>
  <c r="Q920" i="1" s="1"/>
  <c r="AG919" i="1"/>
  <c r="U919" i="1"/>
  <c r="T919" i="1"/>
  <c r="R919" i="1"/>
  <c r="Q919" i="1"/>
  <c r="O919" i="1"/>
  <c r="M919" i="1"/>
  <c r="AG918" i="1"/>
  <c r="T918" i="1"/>
  <c r="U918" i="1" s="1"/>
  <c r="R918" i="1"/>
  <c r="Q918" i="1"/>
  <c r="M918" i="1"/>
  <c r="O918" i="1" s="1"/>
  <c r="AG917" i="1"/>
  <c r="U917" i="1"/>
  <c r="T917" i="1"/>
  <c r="R917" i="1"/>
  <c r="M917" i="1"/>
  <c r="Q917" i="1" s="1"/>
  <c r="AG916" i="1"/>
  <c r="T916" i="1"/>
  <c r="U916" i="1" s="1"/>
  <c r="R916" i="1"/>
  <c r="O916" i="1"/>
  <c r="M916" i="1"/>
  <c r="Q916" i="1" s="1"/>
  <c r="AG915" i="1"/>
  <c r="U915" i="1"/>
  <c r="T915" i="1"/>
  <c r="R915" i="1"/>
  <c r="Q915" i="1"/>
  <c r="O915" i="1"/>
  <c r="M915" i="1"/>
  <c r="AG914" i="1"/>
  <c r="T914" i="1"/>
  <c r="U914" i="1" s="1"/>
  <c r="R914" i="1"/>
  <c r="Q914" i="1"/>
  <c r="O914" i="1"/>
  <c r="M914" i="1"/>
  <c r="AG913" i="1"/>
  <c r="T913" i="1"/>
  <c r="U913" i="1" s="1"/>
  <c r="R913" i="1"/>
  <c r="Q913" i="1"/>
  <c r="O913" i="1"/>
  <c r="M913" i="1"/>
  <c r="AG912" i="1"/>
  <c r="T912" i="1"/>
  <c r="U912" i="1" s="1"/>
  <c r="R912" i="1"/>
  <c r="Q912" i="1"/>
  <c r="M912" i="1"/>
  <c r="O912" i="1" s="1"/>
  <c r="AG911" i="1"/>
  <c r="U911" i="1"/>
  <c r="T911" i="1"/>
  <c r="R911" i="1"/>
  <c r="M911" i="1"/>
  <c r="Q911" i="1" s="1"/>
  <c r="AG910" i="1"/>
  <c r="T910" i="1"/>
  <c r="U910" i="1" s="1"/>
  <c r="R910" i="1"/>
  <c r="Q910" i="1"/>
  <c r="M910" i="1"/>
  <c r="O910" i="1" s="1"/>
  <c r="AG909" i="1"/>
  <c r="U909" i="1"/>
  <c r="T909" i="1"/>
  <c r="R909" i="1"/>
  <c r="O909" i="1"/>
  <c r="M909" i="1"/>
  <c r="Q909" i="1" s="1"/>
  <c r="AG908" i="1"/>
  <c r="T908" i="1"/>
  <c r="U908" i="1" s="1"/>
  <c r="R908" i="1"/>
  <c r="O908" i="1"/>
  <c r="M908" i="1"/>
  <c r="Q908" i="1" s="1"/>
  <c r="AG907" i="1"/>
  <c r="U907" i="1"/>
  <c r="T907" i="1"/>
  <c r="R907" i="1"/>
  <c r="Q907" i="1"/>
  <c r="O907" i="1"/>
  <c r="M907" i="1"/>
  <c r="AG906" i="1"/>
  <c r="U906" i="1"/>
  <c r="T906" i="1"/>
  <c r="R906" i="1"/>
  <c r="Q906" i="1"/>
  <c r="M906" i="1"/>
  <c r="O906" i="1" s="1"/>
  <c r="AG905" i="1"/>
  <c r="T905" i="1"/>
  <c r="U905" i="1" s="1"/>
  <c r="R905" i="1"/>
  <c r="M905" i="1"/>
  <c r="Q905" i="1" s="1"/>
  <c r="AG904" i="1"/>
  <c r="U904" i="1"/>
  <c r="T904" i="1"/>
  <c r="R904" i="1"/>
  <c r="Q904" i="1"/>
  <c r="O904" i="1"/>
  <c r="M904" i="1"/>
  <c r="AG903" i="1"/>
  <c r="U903" i="1"/>
  <c r="T903" i="1"/>
  <c r="R903" i="1"/>
  <c r="Q903" i="1"/>
  <c r="O903" i="1"/>
  <c r="M903" i="1"/>
  <c r="AG902" i="1"/>
  <c r="T902" i="1"/>
  <c r="U902" i="1" s="1"/>
  <c r="R902" i="1"/>
  <c r="Q902" i="1"/>
  <c r="O902" i="1"/>
  <c r="M902" i="1"/>
  <c r="AG901" i="1"/>
  <c r="U901" i="1"/>
  <c r="T901" i="1"/>
  <c r="R901" i="1"/>
  <c r="Q901" i="1"/>
  <c r="O901" i="1"/>
  <c r="M901" i="1"/>
  <c r="AG900" i="1"/>
  <c r="U900" i="1"/>
  <c r="T900" i="1"/>
  <c r="R900" i="1"/>
  <c r="M900" i="1"/>
  <c r="O900" i="1" s="1"/>
  <c r="AG899" i="1"/>
  <c r="U899" i="1"/>
  <c r="T899" i="1"/>
  <c r="R899" i="1"/>
  <c r="O899" i="1"/>
  <c r="M899" i="1"/>
  <c r="Q899" i="1" s="1"/>
  <c r="AG898" i="1"/>
  <c r="T898" i="1"/>
  <c r="U898" i="1" s="1"/>
  <c r="R898" i="1"/>
  <c r="M898" i="1"/>
  <c r="AG897" i="1"/>
  <c r="U897" i="1"/>
  <c r="T897" i="1"/>
  <c r="R897" i="1"/>
  <c r="O897" i="1"/>
  <c r="M897" i="1"/>
  <c r="Q897" i="1" s="1"/>
  <c r="AG896" i="1"/>
  <c r="T896" i="1"/>
  <c r="U896" i="1" s="1"/>
  <c r="R896" i="1"/>
  <c r="O896" i="1"/>
  <c r="M896" i="1"/>
  <c r="Q896" i="1" s="1"/>
  <c r="AG895" i="1"/>
  <c r="U895" i="1"/>
  <c r="T895" i="1"/>
  <c r="R895" i="1"/>
  <c r="Q895" i="1"/>
  <c r="O895" i="1"/>
  <c r="M895" i="1"/>
  <c r="AG894" i="1"/>
  <c r="T894" i="1"/>
  <c r="U894" i="1" s="1"/>
  <c r="R894" i="1"/>
  <c r="Q894" i="1"/>
  <c r="M894" i="1"/>
  <c r="O894" i="1" s="1"/>
  <c r="AG893" i="1"/>
  <c r="U893" i="1"/>
  <c r="T893" i="1"/>
  <c r="R893" i="1"/>
  <c r="M893" i="1"/>
  <c r="Q893" i="1" s="1"/>
  <c r="AG892" i="1"/>
  <c r="T892" i="1"/>
  <c r="U892" i="1" s="1"/>
  <c r="R892" i="1"/>
  <c r="O892" i="1"/>
  <c r="M892" i="1"/>
  <c r="Q892" i="1" s="1"/>
  <c r="AG891" i="1"/>
  <c r="U891" i="1"/>
  <c r="T891" i="1"/>
  <c r="R891" i="1"/>
  <c r="Q891" i="1"/>
  <c r="O891" i="1"/>
  <c r="M891" i="1"/>
  <c r="AG890" i="1"/>
  <c r="T890" i="1"/>
  <c r="U890" i="1" s="1"/>
  <c r="R890" i="1"/>
  <c r="Q890" i="1"/>
  <c r="O890" i="1"/>
  <c r="M890" i="1"/>
  <c r="AG889" i="1"/>
  <c r="T889" i="1"/>
  <c r="U889" i="1" s="1"/>
  <c r="R889" i="1"/>
  <c r="Q889" i="1"/>
  <c r="O889" i="1"/>
  <c r="M889" i="1"/>
  <c r="AG888" i="1"/>
  <c r="T888" i="1"/>
  <c r="U888" i="1" s="1"/>
  <c r="R888" i="1"/>
  <c r="Q888" i="1"/>
  <c r="M888" i="1"/>
  <c r="O888" i="1" s="1"/>
  <c r="AG887" i="1"/>
  <c r="U887" i="1"/>
  <c r="T887" i="1"/>
  <c r="R887" i="1"/>
  <c r="M887" i="1"/>
  <c r="Q887" i="1" s="1"/>
  <c r="AG886" i="1"/>
  <c r="T886" i="1"/>
  <c r="U886" i="1" s="1"/>
  <c r="R886" i="1"/>
  <c r="Q886" i="1"/>
  <c r="M886" i="1"/>
  <c r="O886" i="1" s="1"/>
  <c r="AG885" i="1"/>
  <c r="U885" i="1"/>
  <c r="T885" i="1"/>
  <c r="R885" i="1"/>
  <c r="O885" i="1"/>
  <c r="M885" i="1"/>
  <c r="Q885" i="1" s="1"/>
  <c r="AG884" i="1"/>
  <c r="T884" i="1"/>
  <c r="U884" i="1" s="1"/>
  <c r="R884" i="1"/>
  <c r="O884" i="1"/>
  <c r="M884" i="1"/>
  <c r="Q884" i="1" s="1"/>
  <c r="AG883" i="1"/>
  <c r="U883" i="1"/>
  <c r="T883" i="1"/>
  <c r="R883" i="1"/>
  <c r="Q883" i="1"/>
  <c r="O883" i="1"/>
  <c r="M883" i="1"/>
  <c r="AG882" i="1"/>
  <c r="U882" i="1"/>
  <c r="T882" i="1"/>
  <c r="R882" i="1"/>
  <c r="Q882" i="1"/>
  <c r="M882" i="1"/>
  <c r="O882" i="1" s="1"/>
  <c r="AG881" i="1"/>
  <c r="T881" i="1"/>
  <c r="U881" i="1" s="1"/>
  <c r="R881" i="1"/>
  <c r="M881" i="1"/>
  <c r="Q881" i="1" s="1"/>
  <c r="AG880" i="1"/>
  <c r="U880" i="1"/>
  <c r="T880" i="1"/>
  <c r="R880" i="1"/>
  <c r="Q880" i="1"/>
  <c r="O880" i="1"/>
  <c r="M880" i="1"/>
  <c r="AG879" i="1"/>
  <c r="U879" i="1"/>
  <c r="T879" i="1"/>
  <c r="R879" i="1"/>
  <c r="Q879" i="1"/>
  <c r="O879" i="1"/>
  <c r="M879" i="1"/>
  <c r="AG878" i="1"/>
  <c r="T878" i="1"/>
  <c r="U878" i="1" s="1"/>
  <c r="R878" i="1"/>
  <c r="Q878" i="1"/>
  <c r="O878" i="1"/>
  <c r="M878" i="1"/>
  <c r="AG877" i="1"/>
  <c r="U877" i="1"/>
  <c r="T877" i="1"/>
  <c r="R877" i="1"/>
  <c r="Q877" i="1"/>
  <c r="O877" i="1"/>
  <c r="M877" i="1"/>
  <c r="AG876" i="1"/>
  <c r="U876" i="1"/>
  <c r="T876" i="1"/>
  <c r="R876" i="1"/>
  <c r="M876" i="1"/>
  <c r="O876" i="1" s="1"/>
  <c r="AG875" i="1"/>
  <c r="U875" i="1"/>
  <c r="T875" i="1"/>
  <c r="R875" i="1"/>
  <c r="O875" i="1"/>
  <c r="M875" i="1"/>
  <c r="Q875" i="1" s="1"/>
  <c r="AG874" i="1"/>
  <c r="T874" i="1"/>
  <c r="U874" i="1" s="1"/>
  <c r="R874" i="1"/>
  <c r="M874" i="1"/>
  <c r="AG873" i="1"/>
  <c r="U873" i="1"/>
  <c r="T873" i="1"/>
  <c r="R873" i="1"/>
  <c r="O873" i="1"/>
  <c r="M873" i="1"/>
  <c r="Q873" i="1" s="1"/>
  <c r="AG872" i="1"/>
  <c r="T872" i="1"/>
  <c r="U872" i="1" s="1"/>
  <c r="R872" i="1"/>
  <c r="O872" i="1"/>
  <c r="M872" i="1"/>
  <c r="Q872" i="1" s="1"/>
  <c r="AG871" i="1"/>
  <c r="U871" i="1"/>
  <c r="T871" i="1"/>
  <c r="R871" i="1"/>
  <c r="Q871" i="1"/>
  <c r="O871" i="1"/>
  <c r="M871" i="1"/>
  <c r="AG870" i="1"/>
  <c r="T870" i="1"/>
  <c r="U870" i="1" s="1"/>
  <c r="R870" i="1"/>
  <c r="Q870" i="1"/>
  <c r="M870" i="1"/>
  <c r="O870" i="1" s="1"/>
  <c r="AG869" i="1"/>
  <c r="U869" i="1"/>
  <c r="T869" i="1"/>
  <c r="R869" i="1"/>
  <c r="M869" i="1"/>
  <c r="Q869" i="1" s="1"/>
  <c r="AG868" i="1"/>
  <c r="T868" i="1"/>
  <c r="U868" i="1" s="1"/>
  <c r="R868" i="1"/>
  <c r="O868" i="1"/>
  <c r="M868" i="1"/>
  <c r="Q868" i="1" s="1"/>
  <c r="AG867" i="1"/>
  <c r="U867" i="1"/>
  <c r="T867" i="1"/>
  <c r="R867" i="1"/>
  <c r="Q867" i="1"/>
  <c r="O867" i="1"/>
  <c r="M867" i="1"/>
  <c r="AG866" i="1"/>
  <c r="T866" i="1"/>
  <c r="U866" i="1" s="1"/>
  <c r="R866" i="1"/>
  <c r="Q866" i="1"/>
  <c r="O866" i="1"/>
  <c r="M866" i="1"/>
  <c r="AG865" i="1"/>
  <c r="T865" i="1"/>
  <c r="U865" i="1" s="1"/>
  <c r="R865" i="1"/>
  <c r="Q865" i="1"/>
  <c r="O865" i="1"/>
  <c r="M865" i="1"/>
  <c r="AG864" i="1"/>
  <c r="T864" i="1"/>
  <c r="U864" i="1" s="1"/>
  <c r="R864" i="1"/>
  <c r="Q864" i="1"/>
  <c r="M864" i="1"/>
  <c r="O864" i="1" s="1"/>
  <c r="AG863" i="1"/>
  <c r="U863" i="1"/>
  <c r="T863" i="1"/>
  <c r="R863" i="1"/>
  <c r="M863" i="1"/>
  <c r="Q863" i="1" s="1"/>
  <c r="AG862" i="1"/>
  <c r="T862" i="1"/>
  <c r="U862" i="1" s="1"/>
  <c r="R862" i="1"/>
  <c r="Q862" i="1"/>
  <c r="M862" i="1"/>
  <c r="O862" i="1" s="1"/>
  <c r="AG861" i="1"/>
  <c r="U861" i="1"/>
  <c r="T861" i="1"/>
  <c r="R861" i="1"/>
  <c r="O861" i="1"/>
  <c r="M861" i="1"/>
  <c r="Q861" i="1" s="1"/>
  <c r="AG860" i="1"/>
  <c r="T860" i="1"/>
  <c r="U860" i="1" s="1"/>
  <c r="R860" i="1"/>
  <c r="O860" i="1"/>
  <c r="M860" i="1"/>
  <c r="Q860" i="1" s="1"/>
  <c r="AG859" i="1"/>
  <c r="U859" i="1"/>
  <c r="T859" i="1"/>
  <c r="R859" i="1"/>
  <c r="Q859" i="1"/>
  <c r="O859" i="1"/>
  <c r="M859" i="1"/>
  <c r="AG858" i="1"/>
  <c r="U858" i="1"/>
  <c r="T858" i="1"/>
  <c r="R858" i="1"/>
  <c r="Q858" i="1"/>
  <c r="M858" i="1"/>
  <c r="O858" i="1" s="1"/>
  <c r="AG857" i="1"/>
  <c r="T857" i="1"/>
  <c r="U857" i="1" s="1"/>
  <c r="R857" i="1"/>
  <c r="M857" i="1"/>
  <c r="Q857" i="1" s="1"/>
  <c r="AG856" i="1"/>
  <c r="U856" i="1"/>
  <c r="T856" i="1"/>
  <c r="R856" i="1"/>
  <c r="Q856" i="1"/>
  <c r="O856" i="1"/>
  <c r="M856" i="1"/>
  <c r="AG855" i="1"/>
  <c r="U855" i="1"/>
  <c r="T855" i="1"/>
  <c r="R855" i="1"/>
  <c r="Q855" i="1"/>
  <c r="M855" i="1"/>
  <c r="O855" i="1" s="1"/>
  <c r="AG854" i="1"/>
  <c r="T854" i="1"/>
  <c r="U854" i="1" s="1"/>
  <c r="R854" i="1"/>
  <c r="Q854" i="1"/>
  <c r="O854" i="1"/>
  <c r="M854" i="1"/>
  <c r="AG853" i="1"/>
  <c r="U853" i="1"/>
  <c r="T853" i="1"/>
  <c r="R853" i="1"/>
  <c r="Q853" i="1"/>
  <c r="O853" i="1"/>
  <c r="M853" i="1"/>
  <c r="AG852" i="1"/>
  <c r="U852" i="1"/>
  <c r="T852" i="1"/>
  <c r="R852" i="1"/>
  <c r="M852" i="1"/>
  <c r="O852" i="1" s="1"/>
  <c r="AG851" i="1"/>
  <c r="U851" i="1"/>
  <c r="T851" i="1"/>
  <c r="R851" i="1"/>
  <c r="O851" i="1"/>
  <c r="M851" i="1"/>
  <c r="Q851" i="1" s="1"/>
  <c r="AG850" i="1"/>
  <c r="T850" i="1"/>
  <c r="U850" i="1" s="1"/>
  <c r="R850" i="1"/>
  <c r="M850" i="1"/>
  <c r="AG849" i="1"/>
  <c r="U849" i="1"/>
  <c r="T849" i="1"/>
  <c r="R849" i="1"/>
  <c r="O849" i="1"/>
  <c r="M849" i="1"/>
  <c r="Q849" i="1" s="1"/>
  <c r="AG848" i="1"/>
  <c r="T848" i="1"/>
  <c r="U848" i="1" s="1"/>
  <c r="R848" i="1"/>
  <c r="O848" i="1"/>
  <c r="M848" i="1"/>
  <c r="Q848" i="1" s="1"/>
  <c r="AG847" i="1"/>
  <c r="U847" i="1"/>
  <c r="T847" i="1"/>
  <c r="R847" i="1"/>
  <c r="Q847" i="1"/>
  <c r="O847" i="1"/>
  <c r="M847" i="1"/>
  <c r="AG846" i="1"/>
  <c r="T846" i="1"/>
  <c r="U846" i="1" s="1"/>
  <c r="R846" i="1"/>
  <c r="Q846" i="1"/>
  <c r="M846" i="1"/>
  <c r="O846" i="1" s="1"/>
  <c r="AG845" i="1"/>
  <c r="U845" i="1"/>
  <c r="T845" i="1"/>
  <c r="R845" i="1"/>
  <c r="M845" i="1"/>
  <c r="Q845" i="1" s="1"/>
  <c r="AG844" i="1"/>
  <c r="T844" i="1"/>
  <c r="U844" i="1" s="1"/>
  <c r="R844" i="1"/>
  <c r="O844" i="1"/>
  <c r="M844" i="1"/>
  <c r="Q844" i="1" s="1"/>
  <c r="AG843" i="1"/>
  <c r="U843" i="1"/>
  <c r="T843" i="1"/>
  <c r="R843" i="1"/>
  <c r="Q843" i="1"/>
  <c r="O843" i="1"/>
  <c r="M843" i="1"/>
  <c r="AG842" i="1"/>
  <c r="T842" i="1"/>
  <c r="U842" i="1" s="1"/>
  <c r="R842" i="1"/>
  <c r="Q842" i="1"/>
  <c r="O842" i="1"/>
  <c r="M842" i="1"/>
  <c r="AG841" i="1"/>
  <c r="T841" i="1"/>
  <c r="U841" i="1" s="1"/>
  <c r="R841" i="1"/>
  <c r="Q841" i="1"/>
  <c r="O841" i="1"/>
  <c r="M841" i="1"/>
  <c r="AG840" i="1"/>
  <c r="T840" i="1"/>
  <c r="U840" i="1" s="1"/>
  <c r="R840" i="1"/>
  <c r="Q840" i="1"/>
  <c r="M840" i="1"/>
  <c r="O840" i="1" s="1"/>
  <c r="AG839" i="1"/>
  <c r="U839" i="1"/>
  <c r="T839" i="1"/>
  <c r="R839" i="1"/>
  <c r="M839" i="1"/>
  <c r="Q839" i="1" s="1"/>
  <c r="AG838" i="1"/>
  <c r="T838" i="1"/>
  <c r="U838" i="1" s="1"/>
  <c r="R838" i="1"/>
  <c r="Q838" i="1"/>
  <c r="M838" i="1"/>
  <c r="O838" i="1" s="1"/>
  <c r="AG837" i="1"/>
  <c r="U837" i="1"/>
  <c r="T837" i="1"/>
  <c r="R837" i="1"/>
  <c r="O837" i="1"/>
  <c r="M837" i="1"/>
  <c r="Q837" i="1" s="1"/>
  <c r="AG836" i="1"/>
  <c r="T836" i="1"/>
  <c r="U836" i="1" s="1"/>
  <c r="R836" i="1"/>
  <c r="O836" i="1"/>
  <c r="M836" i="1"/>
  <c r="Q836" i="1" s="1"/>
  <c r="AG835" i="1"/>
  <c r="U835" i="1"/>
  <c r="T835" i="1"/>
  <c r="R835" i="1"/>
  <c r="Q835" i="1"/>
  <c r="O835" i="1"/>
  <c r="M835" i="1"/>
  <c r="AG834" i="1"/>
  <c r="U834" i="1"/>
  <c r="T834" i="1"/>
  <c r="R834" i="1"/>
  <c r="Q834" i="1"/>
  <c r="M834" i="1"/>
  <c r="O834" i="1" s="1"/>
  <c r="AG833" i="1"/>
  <c r="T833" i="1"/>
  <c r="U833" i="1" s="1"/>
  <c r="R833" i="1"/>
  <c r="M833" i="1"/>
  <c r="Q833" i="1" s="1"/>
  <c r="AG832" i="1"/>
  <c r="U832" i="1"/>
  <c r="T832" i="1"/>
  <c r="R832" i="1"/>
  <c r="Q832" i="1"/>
  <c r="O832" i="1"/>
  <c r="M832" i="1"/>
  <c r="AG831" i="1"/>
  <c r="U831" i="1"/>
  <c r="T831" i="1"/>
  <c r="R831" i="1"/>
  <c r="Q831" i="1"/>
  <c r="M831" i="1"/>
  <c r="O831" i="1" s="1"/>
  <c r="AG830" i="1"/>
  <c r="T830" i="1"/>
  <c r="U830" i="1" s="1"/>
  <c r="R830" i="1"/>
  <c r="Q830" i="1"/>
  <c r="O830" i="1"/>
  <c r="M830" i="1"/>
  <c r="AG829" i="1"/>
  <c r="U829" i="1"/>
  <c r="T829" i="1"/>
  <c r="R829" i="1"/>
  <c r="Q829" i="1"/>
  <c r="O829" i="1"/>
  <c r="M829" i="1"/>
  <c r="AG828" i="1"/>
  <c r="U828" i="1"/>
  <c r="T828" i="1"/>
  <c r="R828" i="1"/>
  <c r="M828" i="1"/>
  <c r="O828" i="1" s="1"/>
  <c r="AG827" i="1"/>
  <c r="U827" i="1"/>
  <c r="T827" i="1"/>
  <c r="R827" i="1"/>
  <c r="O827" i="1"/>
  <c r="M827" i="1"/>
  <c r="Q827" i="1" s="1"/>
  <c r="AG826" i="1"/>
  <c r="T826" i="1"/>
  <c r="U826" i="1" s="1"/>
  <c r="R826" i="1"/>
  <c r="M826" i="1"/>
  <c r="AG825" i="1"/>
  <c r="U825" i="1"/>
  <c r="T825" i="1"/>
  <c r="R825" i="1"/>
  <c r="O825" i="1"/>
  <c r="M825" i="1"/>
  <c r="Q825" i="1" s="1"/>
  <c r="AG824" i="1"/>
  <c r="T824" i="1"/>
  <c r="U824" i="1" s="1"/>
  <c r="R824" i="1"/>
  <c r="O824" i="1"/>
  <c r="M824" i="1"/>
  <c r="Q824" i="1" s="1"/>
  <c r="AG823" i="1"/>
  <c r="U823" i="1"/>
  <c r="T823" i="1"/>
  <c r="R823" i="1"/>
  <c r="Q823" i="1"/>
  <c r="O823" i="1"/>
  <c r="M823" i="1"/>
  <c r="AG822" i="1"/>
  <c r="T822" i="1"/>
  <c r="U822" i="1" s="1"/>
  <c r="R822" i="1"/>
  <c r="Q822" i="1"/>
  <c r="M822" i="1"/>
  <c r="O822" i="1" s="1"/>
  <c r="AG821" i="1"/>
  <c r="U821" i="1"/>
  <c r="T821" i="1"/>
  <c r="R821" i="1"/>
  <c r="M821" i="1"/>
  <c r="Q821" i="1" s="1"/>
  <c r="AG820" i="1"/>
  <c r="T820" i="1"/>
  <c r="U820" i="1" s="1"/>
  <c r="R820" i="1"/>
  <c r="O820" i="1"/>
  <c r="M820" i="1"/>
  <c r="Q820" i="1" s="1"/>
  <c r="AG819" i="1"/>
  <c r="U819" i="1"/>
  <c r="T819" i="1"/>
  <c r="R819" i="1"/>
  <c r="Q819" i="1"/>
  <c r="O819" i="1"/>
  <c r="M819" i="1"/>
  <c r="AG818" i="1"/>
  <c r="T818" i="1"/>
  <c r="U818" i="1" s="1"/>
  <c r="R818" i="1"/>
  <c r="Q818" i="1"/>
  <c r="O818" i="1"/>
  <c r="M818" i="1"/>
  <c r="AG817" i="1"/>
  <c r="T817" i="1"/>
  <c r="U817" i="1" s="1"/>
  <c r="R817" i="1"/>
  <c r="Q817" i="1"/>
  <c r="O817" i="1"/>
  <c r="M817" i="1"/>
  <c r="AG816" i="1"/>
  <c r="T816" i="1"/>
  <c r="U816" i="1" s="1"/>
  <c r="R816" i="1"/>
  <c r="Q816" i="1"/>
  <c r="M816" i="1"/>
  <c r="O816" i="1" s="1"/>
  <c r="AG815" i="1"/>
  <c r="U815" i="1"/>
  <c r="T815" i="1"/>
  <c r="R815" i="1"/>
  <c r="M815" i="1"/>
  <c r="Q815" i="1" s="1"/>
  <c r="AG814" i="1"/>
  <c r="T814" i="1"/>
  <c r="U814" i="1" s="1"/>
  <c r="R814" i="1"/>
  <c r="Q814" i="1"/>
  <c r="M814" i="1"/>
  <c r="O814" i="1" s="1"/>
  <c r="AG813" i="1"/>
  <c r="U813" i="1"/>
  <c r="T813" i="1"/>
  <c r="R813" i="1"/>
  <c r="O813" i="1"/>
  <c r="M813" i="1"/>
  <c r="Q813" i="1" s="1"/>
  <c r="AG812" i="1"/>
  <c r="T812" i="1"/>
  <c r="U812" i="1" s="1"/>
  <c r="R812" i="1"/>
  <c r="O812" i="1"/>
  <c r="M812" i="1"/>
  <c r="Q812" i="1" s="1"/>
  <c r="AG811" i="1"/>
  <c r="U811" i="1"/>
  <c r="T811" i="1"/>
  <c r="R811" i="1"/>
  <c r="Q811" i="1"/>
  <c r="O811" i="1"/>
  <c r="M811" i="1"/>
  <c r="AG810" i="1"/>
  <c r="U810" i="1"/>
  <c r="T810" i="1"/>
  <c r="R810" i="1"/>
  <c r="Q810" i="1"/>
  <c r="M810" i="1"/>
  <c r="O810" i="1" s="1"/>
  <c r="AG809" i="1"/>
  <c r="T809" i="1"/>
  <c r="U809" i="1" s="1"/>
  <c r="R809" i="1"/>
  <c r="M809" i="1"/>
  <c r="Q809" i="1" s="1"/>
  <c r="AG808" i="1"/>
  <c r="U808" i="1"/>
  <c r="T808" i="1"/>
  <c r="R808" i="1"/>
  <c r="Q808" i="1"/>
  <c r="O808" i="1"/>
  <c r="M808" i="1"/>
  <c r="AG807" i="1"/>
  <c r="U807" i="1"/>
  <c r="T807" i="1"/>
  <c r="R807" i="1"/>
  <c r="Q807" i="1"/>
  <c r="M807" i="1"/>
  <c r="O807" i="1" s="1"/>
  <c r="AG806" i="1"/>
  <c r="T806" i="1"/>
  <c r="U806" i="1" s="1"/>
  <c r="R806" i="1"/>
  <c r="Q806" i="1"/>
  <c r="O806" i="1"/>
  <c r="M806" i="1"/>
  <c r="AG805" i="1"/>
  <c r="U805" i="1"/>
  <c r="T805" i="1"/>
  <c r="R805" i="1"/>
  <c r="Q805" i="1"/>
  <c r="O805" i="1"/>
  <c r="M805" i="1"/>
  <c r="AG804" i="1"/>
  <c r="U804" i="1"/>
  <c r="T804" i="1"/>
  <c r="R804" i="1"/>
  <c r="M804" i="1"/>
  <c r="O804" i="1" s="1"/>
  <c r="AG803" i="1"/>
  <c r="U803" i="1"/>
  <c r="T803" i="1"/>
  <c r="R803" i="1"/>
  <c r="O803" i="1"/>
  <c r="M803" i="1"/>
  <c r="Q803" i="1" s="1"/>
  <c r="AG802" i="1"/>
  <c r="T802" i="1"/>
  <c r="U802" i="1" s="1"/>
  <c r="R802" i="1"/>
  <c r="M802" i="1"/>
  <c r="AG801" i="1"/>
  <c r="U801" i="1"/>
  <c r="T801" i="1"/>
  <c r="R801" i="1"/>
  <c r="O801" i="1"/>
  <c r="M801" i="1"/>
  <c r="Q801" i="1" s="1"/>
  <c r="AG800" i="1"/>
  <c r="T800" i="1"/>
  <c r="U800" i="1" s="1"/>
  <c r="R800" i="1"/>
  <c r="O800" i="1"/>
  <c r="M800" i="1"/>
  <c r="Q800" i="1" s="1"/>
  <c r="AG799" i="1"/>
  <c r="U799" i="1"/>
  <c r="T799" i="1"/>
  <c r="R799" i="1"/>
  <c r="Q799" i="1"/>
  <c r="O799" i="1"/>
  <c r="M799" i="1"/>
  <c r="AG798" i="1"/>
  <c r="T798" i="1"/>
  <c r="U798" i="1" s="1"/>
  <c r="R798" i="1"/>
  <c r="Q798" i="1"/>
  <c r="M798" i="1"/>
  <c r="O798" i="1" s="1"/>
  <c r="AG797" i="1"/>
  <c r="U797" i="1"/>
  <c r="T797" i="1"/>
  <c r="R797" i="1"/>
  <c r="M797" i="1"/>
  <c r="Q797" i="1" s="1"/>
  <c r="AG796" i="1"/>
  <c r="T796" i="1"/>
  <c r="U796" i="1" s="1"/>
  <c r="R796" i="1"/>
  <c r="O796" i="1"/>
  <c r="M796" i="1"/>
  <c r="Q796" i="1" s="1"/>
  <c r="AG795" i="1"/>
  <c r="U795" i="1"/>
  <c r="T795" i="1"/>
  <c r="R795" i="1"/>
  <c r="Q795" i="1"/>
  <c r="O795" i="1"/>
  <c r="M795" i="1"/>
  <c r="AG794" i="1"/>
  <c r="T794" i="1"/>
  <c r="U794" i="1" s="1"/>
  <c r="R794" i="1"/>
  <c r="Q794" i="1"/>
  <c r="O794" i="1"/>
  <c r="M794" i="1"/>
  <c r="AG793" i="1"/>
  <c r="T793" i="1"/>
  <c r="U793" i="1" s="1"/>
  <c r="R793" i="1"/>
  <c r="Q793" i="1"/>
  <c r="O793" i="1"/>
  <c r="M793" i="1"/>
  <c r="AG792" i="1"/>
  <c r="T792" i="1"/>
  <c r="U792" i="1" s="1"/>
  <c r="R792" i="1"/>
  <c r="Q792" i="1"/>
  <c r="M792" i="1"/>
  <c r="O792" i="1" s="1"/>
  <c r="AG791" i="1"/>
  <c r="U791" i="1"/>
  <c r="T791" i="1"/>
  <c r="R791" i="1"/>
  <c r="M791" i="1"/>
  <c r="Q791" i="1" s="1"/>
  <c r="AG790" i="1"/>
  <c r="T790" i="1"/>
  <c r="U790" i="1" s="1"/>
  <c r="R790" i="1"/>
  <c r="Q790" i="1"/>
  <c r="M790" i="1"/>
  <c r="O790" i="1" s="1"/>
  <c r="AG789" i="1"/>
  <c r="U789" i="1"/>
  <c r="T789" i="1"/>
  <c r="R789" i="1"/>
  <c r="O789" i="1"/>
  <c r="M789" i="1"/>
  <c r="Q789" i="1" s="1"/>
  <c r="AG788" i="1"/>
  <c r="T788" i="1"/>
  <c r="U788" i="1" s="1"/>
  <c r="R788" i="1"/>
  <c r="O788" i="1"/>
  <c r="M788" i="1"/>
  <c r="Q788" i="1" s="1"/>
  <c r="AG787" i="1"/>
  <c r="U787" i="1"/>
  <c r="T787" i="1"/>
  <c r="R787" i="1"/>
  <c r="Q787" i="1"/>
  <c r="O787" i="1"/>
  <c r="M787" i="1"/>
  <c r="AG786" i="1"/>
  <c r="U786" i="1"/>
  <c r="T786" i="1"/>
  <c r="R786" i="1"/>
  <c r="Q786" i="1"/>
  <c r="M786" i="1"/>
  <c r="O786" i="1" s="1"/>
  <c r="AG785" i="1"/>
  <c r="T785" i="1"/>
  <c r="U785" i="1" s="1"/>
  <c r="R785" i="1"/>
  <c r="M785" i="1"/>
  <c r="Q785" i="1" s="1"/>
  <c r="AG784" i="1"/>
  <c r="U784" i="1"/>
  <c r="T784" i="1"/>
  <c r="R784" i="1"/>
  <c r="Q784" i="1"/>
  <c r="O784" i="1"/>
  <c r="M784" i="1"/>
  <c r="AG783" i="1"/>
  <c r="U783" i="1"/>
  <c r="T783" i="1"/>
  <c r="R783" i="1"/>
  <c r="Q783" i="1"/>
  <c r="M783" i="1"/>
  <c r="O783" i="1" s="1"/>
  <c r="AG782" i="1"/>
  <c r="T782" i="1"/>
  <c r="U782" i="1" s="1"/>
  <c r="R782" i="1"/>
  <c r="Q782" i="1"/>
  <c r="O782" i="1"/>
  <c r="M782" i="1"/>
  <c r="AG781" i="1"/>
  <c r="U781" i="1"/>
  <c r="T781" i="1"/>
  <c r="R781" i="1"/>
  <c r="Q781" i="1"/>
  <c r="O781" i="1"/>
  <c r="M781" i="1"/>
  <c r="AG780" i="1"/>
  <c r="U780" i="1"/>
  <c r="T780" i="1"/>
  <c r="R780" i="1"/>
  <c r="M780" i="1"/>
  <c r="O780" i="1" s="1"/>
  <c r="AG779" i="1"/>
  <c r="U779" i="1"/>
  <c r="T779" i="1"/>
  <c r="R779" i="1"/>
  <c r="O779" i="1"/>
  <c r="M779" i="1"/>
  <c r="Q779" i="1" s="1"/>
  <c r="AG778" i="1"/>
  <c r="T778" i="1"/>
  <c r="U778" i="1" s="1"/>
  <c r="R778" i="1"/>
  <c r="M778" i="1"/>
  <c r="AG777" i="1"/>
  <c r="U777" i="1"/>
  <c r="T777" i="1"/>
  <c r="R777" i="1"/>
  <c r="O777" i="1"/>
  <c r="M777" i="1"/>
  <c r="Q777" i="1" s="1"/>
  <c r="AG776" i="1"/>
  <c r="T776" i="1"/>
  <c r="U776" i="1" s="1"/>
  <c r="R776" i="1"/>
  <c r="O776" i="1"/>
  <c r="M776" i="1"/>
  <c r="Q776" i="1" s="1"/>
  <c r="AG775" i="1"/>
  <c r="U775" i="1"/>
  <c r="T775" i="1"/>
  <c r="R775" i="1"/>
  <c r="Q775" i="1"/>
  <c r="O775" i="1"/>
  <c r="M775" i="1"/>
  <c r="AG774" i="1"/>
  <c r="T774" i="1"/>
  <c r="U774" i="1" s="1"/>
  <c r="R774" i="1"/>
  <c r="Q774" i="1"/>
  <c r="M774" i="1"/>
  <c r="O774" i="1" s="1"/>
  <c r="AG773" i="1"/>
  <c r="U773" i="1"/>
  <c r="T773" i="1"/>
  <c r="R773" i="1"/>
  <c r="M773" i="1"/>
  <c r="Q773" i="1" s="1"/>
  <c r="AG772" i="1"/>
  <c r="T772" i="1"/>
  <c r="U772" i="1" s="1"/>
  <c r="R772" i="1"/>
  <c r="O772" i="1"/>
  <c r="M772" i="1"/>
  <c r="Q772" i="1" s="1"/>
  <c r="AG771" i="1"/>
  <c r="U771" i="1"/>
  <c r="T771" i="1"/>
  <c r="R771" i="1"/>
  <c r="Q771" i="1"/>
  <c r="O771" i="1"/>
  <c r="M771" i="1"/>
  <c r="AG770" i="1"/>
  <c r="T770" i="1"/>
  <c r="U770" i="1" s="1"/>
  <c r="R770" i="1"/>
  <c r="Q770" i="1"/>
  <c r="O770" i="1"/>
  <c r="M770" i="1"/>
  <c r="AG769" i="1"/>
  <c r="T769" i="1"/>
  <c r="U769" i="1" s="1"/>
  <c r="R769" i="1"/>
  <c r="Q769" i="1"/>
  <c r="O769" i="1"/>
  <c r="M769" i="1"/>
  <c r="AG768" i="1"/>
  <c r="T768" i="1"/>
  <c r="U768" i="1" s="1"/>
  <c r="R768" i="1"/>
  <c r="Q768" i="1"/>
  <c r="M768" i="1"/>
  <c r="O768" i="1" s="1"/>
  <c r="AG767" i="1"/>
  <c r="U767" i="1"/>
  <c r="T767" i="1"/>
  <c r="R767" i="1"/>
  <c r="M767" i="1"/>
  <c r="Q767" i="1" s="1"/>
  <c r="AG766" i="1"/>
  <c r="T766" i="1"/>
  <c r="U766" i="1" s="1"/>
  <c r="R766" i="1"/>
  <c r="Q766" i="1"/>
  <c r="M766" i="1"/>
  <c r="O766" i="1" s="1"/>
  <c r="AG765" i="1"/>
  <c r="U765" i="1"/>
  <c r="T765" i="1"/>
  <c r="R765" i="1"/>
  <c r="O765" i="1"/>
  <c r="M765" i="1"/>
  <c r="Q765" i="1" s="1"/>
  <c r="AG764" i="1"/>
  <c r="T764" i="1"/>
  <c r="U764" i="1" s="1"/>
  <c r="R764" i="1"/>
  <c r="O764" i="1"/>
  <c r="M764" i="1"/>
  <c r="Q764" i="1" s="1"/>
  <c r="AG763" i="1"/>
  <c r="U763" i="1"/>
  <c r="T763" i="1"/>
  <c r="R763" i="1"/>
  <c r="Q763" i="1"/>
  <c r="O763" i="1"/>
  <c r="M763" i="1"/>
  <c r="AG762" i="1"/>
  <c r="U762" i="1"/>
  <c r="T762" i="1"/>
  <c r="R762" i="1"/>
  <c r="Q762" i="1"/>
  <c r="M762" i="1"/>
  <c r="O762" i="1" s="1"/>
  <c r="AG761" i="1"/>
  <c r="T761" i="1"/>
  <c r="U761" i="1" s="1"/>
  <c r="R761" i="1"/>
  <c r="M761" i="1"/>
  <c r="Q761" i="1" s="1"/>
  <c r="AG760" i="1"/>
  <c r="U760" i="1"/>
  <c r="T760" i="1"/>
  <c r="R760" i="1"/>
  <c r="Q760" i="1"/>
  <c r="O760" i="1"/>
  <c r="M760" i="1"/>
  <c r="AG759" i="1"/>
  <c r="U759" i="1"/>
  <c r="T759" i="1"/>
  <c r="R759" i="1"/>
  <c r="Q759" i="1"/>
  <c r="O759" i="1"/>
  <c r="M759" i="1"/>
  <c r="AG758" i="1"/>
  <c r="T758" i="1"/>
  <c r="U758" i="1" s="1"/>
  <c r="R758" i="1"/>
  <c r="Q758" i="1"/>
  <c r="O758" i="1"/>
  <c r="M758" i="1"/>
  <c r="AG757" i="1"/>
  <c r="U757" i="1"/>
  <c r="T757" i="1"/>
  <c r="R757" i="1"/>
  <c r="Q757" i="1"/>
  <c r="O757" i="1"/>
  <c r="M757" i="1"/>
  <c r="AG756" i="1"/>
  <c r="U756" i="1"/>
  <c r="T756" i="1"/>
  <c r="R756" i="1"/>
  <c r="M756" i="1"/>
  <c r="O756" i="1" s="1"/>
  <c r="AG755" i="1"/>
  <c r="U755" i="1"/>
  <c r="T755" i="1"/>
  <c r="R755" i="1"/>
  <c r="O755" i="1"/>
  <c r="M755" i="1"/>
  <c r="Q755" i="1" s="1"/>
  <c r="AG754" i="1"/>
  <c r="T754" i="1"/>
  <c r="U754" i="1" s="1"/>
  <c r="R754" i="1"/>
  <c r="M754" i="1"/>
  <c r="AG753" i="1"/>
  <c r="U753" i="1"/>
  <c r="T753" i="1"/>
  <c r="R753" i="1"/>
  <c r="O753" i="1"/>
  <c r="M753" i="1"/>
  <c r="Q753" i="1" s="1"/>
  <c r="AG752" i="1"/>
  <c r="T752" i="1"/>
  <c r="U752" i="1" s="1"/>
  <c r="R752" i="1"/>
  <c r="O752" i="1"/>
  <c r="M752" i="1"/>
  <c r="Q752" i="1" s="1"/>
  <c r="AG751" i="1"/>
  <c r="U751" i="1"/>
  <c r="T751" i="1"/>
  <c r="R751" i="1"/>
  <c r="Q751" i="1"/>
  <c r="O751" i="1"/>
  <c r="M751" i="1"/>
  <c r="AG750" i="1"/>
  <c r="T750" i="1"/>
  <c r="U750" i="1" s="1"/>
  <c r="R750" i="1"/>
  <c r="Q750" i="1"/>
  <c r="M750" i="1"/>
  <c r="O750" i="1" s="1"/>
  <c r="AG749" i="1"/>
  <c r="U749" i="1"/>
  <c r="T749" i="1"/>
  <c r="R749" i="1"/>
  <c r="M749" i="1"/>
  <c r="Q749" i="1" s="1"/>
  <c r="AG748" i="1"/>
  <c r="T748" i="1"/>
  <c r="U748" i="1" s="1"/>
  <c r="R748" i="1"/>
  <c r="O748" i="1"/>
  <c r="M748" i="1"/>
  <c r="Q748" i="1" s="1"/>
  <c r="AG747" i="1"/>
  <c r="U747" i="1"/>
  <c r="T747" i="1"/>
  <c r="R747" i="1"/>
  <c r="Q747" i="1"/>
  <c r="O747" i="1"/>
  <c r="M747" i="1"/>
  <c r="AG746" i="1"/>
  <c r="T746" i="1"/>
  <c r="U746" i="1" s="1"/>
  <c r="R746" i="1"/>
  <c r="Q746" i="1"/>
  <c r="O746" i="1"/>
  <c r="M746" i="1"/>
  <c r="AG745" i="1"/>
  <c r="T745" i="1"/>
  <c r="U745" i="1" s="1"/>
  <c r="R745" i="1"/>
  <c r="Q745" i="1"/>
  <c r="O745" i="1"/>
  <c r="M745" i="1"/>
  <c r="AG744" i="1"/>
  <c r="T744" i="1"/>
  <c r="U744" i="1" s="1"/>
  <c r="R744" i="1"/>
  <c r="Q744" i="1"/>
  <c r="M744" i="1"/>
  <c r="O744" i="1" s="1"/>
  <c r="AG743" i="1"/>
  <c r="U743" i="1"/>
  <c r="T743" i="1"/>
  <c r="R743" i="1"/>
  <c r="M743" i="1"/>
  <c r="Q743" i="1" s="1"/>
  <c r="AG742" i="1"/>
  <c r="T742" i="1"/>
  <c r="U742" i="1" s="1"/>
  <c r="R742" i="1"/>
  <c r="Q742" i="1"/>
  <c r="M742" i="1"/>
  <c r="O742" i="1" s="1"/>
  <c r="AG741" i="1"/>
  <c r="U741" i="1"/>
  <c r="T741" i="1"/>
  <c r="R741" i="1"/>
  <c r="O741" i="1"/>
  <c r="M741" i="1"/>
  <c r="Q741" i="1" s="1"/>
  <c r="AG740" i="1"/>
  <c r="T740" i="1"/>
  <c r="U740" i="1" s="1"/>
  <c r="R740" i="1"/>
  <c r="O740" i="1"/>
  <c r="M740" i="1"/>
  <c r="Q740" i="1" s="1"/>
  <c r="AG739" i="1"/>
  <c r="U739" i="1"/>
  <c r="T739" i="1"/>
  <c r="R739" i="1"/>
  <c r="Q739" i="1"/>
  <c r="O739" i="1"/>
  <c r="M739" i="1"/>
  <c r="AG738" i="1"/>
  <c r="U738" i="1"/>
  <c r="T738" i="1"/>
  <c r="R738" i="1"/>
  <c r="Q738" i="1"/>
  <c r="M738" i="1"/>
  <c r="O738" i="1" s="1"/>
  <c r="AG737" i="1"/>
  <c r="T737" i="1"/>
  <c r="U737" i="1" s="1"/>
  <c r="R737" i="1"/>
  <c r="M737" i="1"/>
  <c r="Q737" i="1" s="1"/>
  <c r="AG736" i="1"/>
  <c r="U736" i="1"/>
  <c r="T736" i="1"/>
  <c r="R736" i="1"/>
  <c r="Q736" i="1"/>
  <c r="O736" i="1"/>
  <c r="M736" i="1"/>
  <c r="AG735" i="1"/>
  <c r="U735" i="1"/>
  <c r="T735" i="1"/>
  <c r="R735" i="1"/>
  <c r="Q735" i="1"/>
  <c r="M735" i="1"/>
  <c r="O735" i="1" s="1"/>
  <c r="AG734" i="1"/>
  <c r="T734" i="1"/>
  <c r="U734" i="1" s="1"/>
  <c r="R734" i="1"/>
  <c r="Q734" i="1"/>
  <c r="O734" i="1"/>
  <c r="M734" i="1"/>
  <c r="AG733" i="1"/>
  <c r="U733" i="1"/>
  <c r="T733" i="1"/>
  <c r="R733" i="1"/>
  <c r="Q733" i="1"/>
  <c r="O733" i="1"/>
  <c r="M733" i="1"/>
  <c r="AG732" i="1"/>
  <c r="U732" i="1"/>
  <c r="T732" i="1"/>
  <c r="R732" i="1"/>
  <c r="M732" i="1"/>
  <c r="O732" i="1" s="1"/>
  <c r="AG731" i="1"/>
  <c r="U731" i="1"/>
  <c r="T731" i="1"/>
  <c r="R731" i="1"/>
  <c r="O731" i="1"/>
  <c r="M731" i="1"/>
  <c r="Q731" i="1" s="1"/>
  <c r="AG730" i="1"/>
  <c r="T730" i="1"/>
  <c r="U730" i="1" s="1"/>
  <c r="R730" i="1"/>
  <c r="M730" i="1"/>
  <c r="AG729" i="1"/>
  <c r="U729" i="1"/>
  <c r="T729" i="1"/>
  <c r="R729" i="1"/>
  <c r="O729" i="1"/>
  <c r="M729" i="1"/>
  <c r="Q729" i="1" s="1"/>
  <c r="AG728" i="1"/>
  <c r="T728" i="1"/>
  <c r="U728" i="1" s="1"/>
  <c r="R728" i="1"/>
  <c r="O728" i="1"/>
  <c r="M728" i="1"/>
  <c r="Q728" i="1" s="1"/>
  <c r="AG727" i="1"/>
  <c r="U727" i="1"/>
  <c r="T727" i="1"/>
  <c r="R727" i="1"/>
  <c r="Q727" i="1"/>
  <c r="O727" i="1"/>
  <c r="M727" i="1"/>
  <c r="AG726" i="1"/>
  <c r="T726" i="1"/>
  <c r="U726" i="1" s="1"/>
  <c r="R726" i="1"/>
  <c r="Q726" i="1"/>
  <c r="M726" i="1"/>
  <c r="O726" i="1" s="1"/>
  <c r="AG725" i="1"/>
  <c r="U725" i="1"/>
  <c r="T725" i="1"/>
  <c r="R725" i="1"/>
  <c r="M725" i="1"/>
  <c r="Q725" i="1" s="1"/>
  <c r="AG724" i="1"/>
  <c r="T724" i="1"/>
  <c r="U724" i="1" s="1"/>
  <c r="R724" i="1"/>
  <c r="O724" i="1"/>
  <c r="M724" i="1"/>
  <c r="Q724" i="1" s="1"/>
  <c r="AG723" i="1"/>
  <c r="U723" i="1"/>
  <c r="T723" i="1"/>
  <c r="R723" i="1"/>
  <c r="Q723" i="1"/>
  <c r="O723" i="1"/>
  <c r="M723" i="1"/>
  <c r="AG722" i="1"/>
  <c r="T722" i="1"/>
  <c r="U722" i="1" s="1"/>
  <c r="R722" i="1"/>
  <c r="Q722" i="1"/>
  <c r="O722" i="1"/>
  <c r="M722" i="1"/>
  <c r="AG721" i="1"/>
  <c r="T721" i="1"/>
  <c r="U721" i="1" s="1"/>
  <c r="R721" i="1"/>
  <c r="Q721" i="1"/>
  <c r="M721" i="1"/>
  <c r="O721" i="1" s="1"/>
  <c r="AG720" i="1"/>
  <c r="T720" i="1"/>
  <c r="U720" i="1" s="1"/>
  <c r="R720" i="1"/>
  <c r="Q720" i="1"/>
  <c r="M720" i="1"/>
  <c r="O720" i="1" s="1"/>
  <c r="AG719" i="1"/>
  <c r="T719" i="1"/>
  <c r="U719" i="1" s="1"/>
  <c r="R719" i="1"/>
  <c r="M719" i="1"/>
  <c r="AG718" i="1"/>
  <c r="T718" i="1"/>
  <c r="U718" i="1" s="1"/>
  <c r="R718" i="1"/>
  <c r="O718" i="1"/>
  <c r="M718" i="1"/>
  <c r="Q718" i="1" s="1"/>
  <c r="AG717" i="1"/>
  <c r="U717" i="1"/>
  <c r="T717" i="1"/>
  <c r="R717" i="1"/>
  <c r="O717" i="1"/>
  <c r="M717" i="1"/>
  <c r="Q717" i="1" s="1"/>
  <c r="AG716" i="1"/>
  <c r="T716" i="1"/>
  <c r="U716" i="1" s="1"/>
  <c r="R716" i="1"/>
  <c r="Q716" i="1"/>
  <c r="O716" i="1"/>
  <c r="M716" i="1"/>
  <c r="AG715" i="1"/>
  <c r="T715" i="1"/>
  <c r="U715" i="1" s="1"/>
  <c r="R715" i="1"/>
  <c r="Q715" i="1"/>
  <c r="O715" i="1"/>
  <c r="M715" i="1"/>
  <c r="AG714" i="1"/>
  <c r="T714" i="1"/>
  <c r="U714" i="1" s="1"/>
  <c r="R714" i="1"/>
  <c r="Q714" i="1"/>
  <c r="O714" i="1"/>
  <c r="M714" i="1"/>
  <c r="AG713" i="1"/>
  <c r="T713" i="1"/>
  <c r="U713" i="1" s="1"/>
  <c r="R713" i="1"/>
  <c r="O713" i="1"/>
  <c r="M713" i="1"/>
  <c r="Q713" i="1" s="1"/>
  <c r="AG712" i="1"/>
  <c r="T712" i="1"/>
  <c r="U712" i="1" s="1"/>
  <c r="R712" i="1"/>
  <c r="Q712" i="1"/>
  <c r="M712" i="1"/>
  <c r="O712" i="1" s="1"/>
  <c r="AG711" i="1"/>
  <c r="U711" i="1"/>
  <c r="T711" i="1"/>
  <c r="R711" i="1"/>
  <c r="Q711" i="1"/>
  <c r="M711" i="1"/>
  <c r="O711" i="1" s="1"/>
  <c r="AG710" i="1"/>
  <c r="T710" i="1"/>
  <c r="U710" i="1" s="1"/>
  <c r="R710" i="1"/>
  <c r="O710" i="1"/>
  <c r="M710" i="1"/>
  <c r="Q710" i="1" s="1"/>
  <c r="AG709" i="1"/>
  <c r="T709" i="1"/>
  <c r="U709" i="1" s="1"/>
  <c r="R709" i="1"/>
  <c r="Q709" i="1"/>
  <c r="O709" i="1"/>
  <c r="M709" i="1"/>
  <c r="AG708" i="1"/>
  <c r="T708" i="1"/>
  <c r="U708" i="1" s="1"/>
  <c r="R708" i="1"/>
  <c r="Q708" i="1"/>
  <c r="M708" i="1"/>
  <c r="O708" i="1" s="1"/>
  <c r="AG707" i="1"/>
  <c r="U707" i="1"/>
  <c r="T707" i="1"/>
  <c r="R707" i="1"/>
  <c r="Q707" i="1"/>
  <c r="O707" i="1"/>
  <c r="M707" i="1"/>
  <c r="AG706" i="1"/>
  <c r="T706" i="1"/>
  <c r="U706" i="1" s="1"/>
  <c r="R706" i="1"/>
  <c r="M706" i="1"/>
  <c r="Q706" i="1" s="1"/>
  <c r="AG705" i="1"/>
  <c r="U705" i="1"/>
  <c r="T705" i="1"/>
  <c r="R705" i="1"/>
  <c r="Q705" i="1"/>
  <c r="M705" i="1"/>
  <c r="O705" i="1" s="1"/>
  <c r="AG704" i="1"/>
  <c r="T704" i="1"/>
  <c r="U704" i="1" s="1"/>
  <c r="R704" i="1"/>
  <c r="Q704" i="1"/>
  <c r="O704" i="1"/>
  <c r="M704" i="1"/>
  <c r="AG703" i="1"/>
  <c r="U703" i="1"/>
  <c r="T703" i="1"/>
  <c r="R703" i="1"/>
  <c r="Q703" i="1"/>
  <c r="O703" i="1"/>
  <c r="M703" i="1"/>
  <c r="AG702" i="1"/>
  <c r="U702" i="1"/>
  <c r="T702" i="1"/>
  <c r="R702" i="1"/>
  <c r="O702" i="1"/>
  <c r="M702" i="1"/>
  <c r="Q702" i="1" s="1"/>
  <c r="AG701" i="1"/>
  <c r="U701" i="1"/>
  <c r="T701" i="1"/>
  <c r="R701" i="1"/>
  <c r="M701" i="1"/>
  <c r="Q701" i="1" s="1"/>
  <c r="AG700" i="1"/>
  <c r="U700" i="1"/>
  <c r="T700" i="1"/>
  <c r="R700" i="1"/>
  <c r="M700" i="1"/>
  <c r="Q700" i="1" s="1"/>
  <c r="AG699" i="1"/>
  <c r="U699" i="1"/>
  <c r="T699" i="1"/>
  <c r="R699" i="1"/>
  <c r="M699" i="1"/>
  <c r="Q699" i="1" s="1"/>
  <c r="AG698" i="1"/>
  <c r="T698" i="1"/>
  <c r="U698" i="1" s="1"/>
  <c r="R698" i="1"/>
  <c r="Q698" i="1"/>
  <c r="O698" i="1"/>
  <c r="M698" i="1"/>
  <c r="AG697" i="1"/>
  <c r="T697" i="1"/>
  <c r="U697" i="1" s="1"/>
  <c r="R697" i="1"/>
  <c r="Q697" i="1"/>
  <c r="O697" i="1"/>
  <c r="M697" i="1"/>
  <c r="AG696" i="1"/>
  <c r="U696" i="1"/>
  <c r="T696" i="1"/>
  <c r="R696" i="1"/>
  <c r="M696" i="1"/>
  <c r="O696" i="1" s="1"/>
  <c r="AG695" i="1"/>
  <c r="T695" i="1"/>
  <c r="U695" i="1" s="1"/>
  <c r="R695" i="1"/>
  <c r="M695" i="1"/>
  <c r="O695" i="1" s="1"/>
  <c r="AG694" i="1"/>
  <c r="T694" i="1"/>
  <c r="U694" i="1" s="1"/>
  <c r="R694" i="1"/>
  <c r="O694" i="1"/>
  <c r="M694" i="1"/>
  <c r="Q694" i="1" s="1"/>
  <c r="AG693" i="1"/>
  <c r="T693" i="1"/>
  <c r="U693" i="1" s="1"/>
  <c r="R693" i="1"/>
  <c r="O693" i="1"/>
  <c r="M693" i="1"/>
  <c r="Q693" i="1" s="1"/>
  <c r="AG692" i="1"/>
  <c r="T692" i="1"/>
  <c r="U692" i="1" s="1"/>
  <c r="R692" i="1"/>
  <c r="Q692" i="1"/>
  <c r="M692" i="1"/>
  <c r="O692" i="1" s="1"/>
  <c r="AG691" i="1"/>
  <c r="U691" i="1"/>
  <c r="T691" i="1"/>
  <c r="R691" i="1"/>
  <c r="Q691" i="1"/>
  <c r="O691" i="1"/>
  <c r="M691" i="1"/>
  <c r="AG690" i="1"/>
  <c r="T690" i="1"/>
  <c r="U690" i="1" s="1"/>
  <c r="R690" i="1"/>
  <c r="O690" i="1"/>
  <c r="M690" i="1"/>
  <c r="Q690" i="1" s="1"/>
  <c r="AG689" i="1"/>
  <c r="T689" i="1"/>
  <c r="U689" i="1" s="1"/>
  <c r="R689" i="1"/>
  <c r="O689" i="1"/>
  <c r="M689" i="1"/>
  <c r="Q689" i="1" s="1"/>
  <c r="AG688" i="1"/>
  <c r="T688" i="1"/>
  <c r="U688" i="1" s="1"/>
  <c r="R688" i="1"/>
  <c r="Q688" i="1"/>
  <c r="O688" i="1"/>
  <c r="M688" i="1"/>
  <c r="AG687" i="1"/>
  <c r="U687" i="1"/>
  <c r="T687" i="1"/>
  <c r="R687" i="1"/>
  <c r="M687" i="1"/>
  <c r="AG686" i="1"/>
  <c r="T686" i="1"/>
  <c r="U686" i="1" s="1"/>
  <c r="R686" i="1"/>
  <c r="O686" i="1"/>
  <c r="M686" i="1"/>
  <c r="Q686" i="1" s="1"/>
  <c r="AG685" i="1"/>
  <c r="U685" i="1"/>
  <c r="T685" i="1"/>
  <c r="R685" i="1"/>
  <c r="M685" i="1"/>
  <c r="Q685" i="1" s="1"/>
  <c r="AG684" i="1"/>
  <c r="U684" i="1"/>
  <c r="T684" i="1"/>
  <c r="R684" i="1"/>
  <c r="Q684" i="1"/>
  <c r="M684" i="1"/>
  <c r="O684" i="1" s="1"/>
  <c r="AG683" i="1"/>
  <c r="T683" i="1"/>
  <c r="U683" i="1" s="1"/>
  <c r="R683" i="1"/>
  <c r="M683" i="1"/>
  <c r="Q683" i="1" s="1"/>
  <c r="AG682" i="1"/>
  <c r="T682" i="1"/>
  <c r="U682" i="1" s="1"/>
  <c r="R682" i="1"/>
  <c r="Q682" i="1"/>
  <c r="O682" i="1"/>
  <c r="M682" i="1"/>
  <c r="AG681" i="1"/>
  <c r="T681" i="1"/>
  <c r="U681" i="1" s="1"/>
  <c r="R681" i="1"/>
  <c r="Q681" i="1"/>
  <c r="O681" i="1"/>
  <c r="M681" i="1"/>
  <c r="AG680" i="1"/>
  <c r="T680" i="1"/>
  <c r="U680" i="1" s="1"/>
  <c r="R680" i="1"/>
  <c r="Q680" i="1"/>
  <c r="M680" i="1"/>
  <c r="O680" i="1" s="1"/>
  <c r="AG679" i="1"/>
  <c r="T679" i="1"/>
  <c r="U679" i="1" s="1"/>
  <c r="R679" i="1"/>
  <c r="Q679" i="1"/>
  <c r="O679" i="1"/>
  <c r="M679" i="1"/>
  <c r="AG678" i="1"/>
  <c r="T678" i="1"/>
  <c r="U678" i="1" s="1"/>
  <c r="R678" i="1"/>
  <c r="M678" i="1"/>
  <c r="Q678" i="1" s="1"/>
  <c r="AG677" i="1"/>
  <c r="U677" i="1"/>
  <c r="T677" i="1"/>
  <c r="R677" i="1"/>
  <c r="O677" i="1"/>
  <c r="M677" i="1"/>
  <c r="Q677" i="1" s="1"/>
  <c r="AG676" i="1"/>
  <c r="U676" i="1"/>
  <c r="T676" i="1"/>
  <c r="R676" i="1"/>
  <c r="M676" i="1"/>
  <c r="Q676" i="1" s="1"/>
  <c r="AG675" i="1"/>
  <c r="U675" i="1"/>
  <c r="T675" i="1"/>
  <c r="R675" i="1"/>
  <c r="O675" i="1"/>
  <c r="M675" i="1"/>
  <c r="Q675" i="1" s="1"/>
  <c r="AG674" i="1"/>
  <c r="T674" i="1"/>
  <c r="U674" i="1" s="1"/>
  <c r="R674" i="1"/>
  <c r="M674" i="1"/>
  <c r="Q674" i="1" s="1"/>
  <c r="AG673" i="1"/>
  <c r="T673" i="1"/>
  <c r="U673" i="1" s="1"/>
  <c r="R673" i="1"/>
  <c r="Q673" i="1"/>
  <c r="M673" i="1"/>
  <c r="O673" i="1" s="1"/>
  <c r="AG672" i="1"/>
  <c r="U672" i="1"/>
  <c r="T672" i="1"/>
  <c r="R672" i="1"/>
  <c r="Q672" i="1"/>
  <c r="M672" i="1"/>
  <c r="O672" i="1" s="1"/>
  <c r="AG671" i="1"/>
  <c r="T671" i="1"/>
  <c r="U671" i="1" s="1"/>
  <c r="R671" i="1"/>
  <c r="M671" i="1"/>
  <c r="AG670" i="1"/>
  <c r="U670" i="1"/>
  <c r="T670" i="1"/>
  <c r="R670" i="1"/>
  <c r="M670" i="1"/>
  <c r="Q670" i="1" s="1"/>
  <c r="AG669" i="1"/>
  <c r="U669" i="1"/>
  <c r="T669" i="1"/>
  <c r="R669" i="1"/>
  <c r="O669" i="1"/>
  <c r="M669" i="1"/>
  <c r="Q669" i="1" s="1"/>
  <c r="AG668" i="1"/>
  <c r="T668" i="1"/>
  <c r="U668" i="1" s="1"/>
  <c r="R668" i="1"/>
  <c r="M668" i="1"/>
  <c r="Q668" i="1" s="1"/>
  <c r="AG667" i="1"/>
  <c r="T667" i="1"/>
  <c r="U667" i="1" s="1"/>
  <c r="R667" i="1"/>
  <c r="Q667" i="1"/>
  <c r="O667" i="1"/>
  <c r="M667" i="1"/>
  <c r="AG666" i="1"/>
  <c r="T666" i="1"/>
  <c r="U666" i="1" s="1"/>
  <c r="R666" i="1"/>
  <c r="Q666" i="1"/>
  <c r="O666" i="1"/>
  <c r="M666" i="1"/>
  <c r="AG665" i="1"/>
  <c r="T665" i="1"/>
  <c r="U665" i="1" s="1"/>
  <c r="R665" i="1"/>
  <c r="O665" i="1"/>
  <c r="M665" i="1"/>
  <c r="Q665" i="1" s="1"/>
  <c r="AG664" i="1"/>
  <c r="U664" i="1"/>
  <c r="T664" i="1"/>
  <c r="R664" i="1"/>
  <c r="Q664" i="1"/>
  <c r="M664" i="1"/>
  <c r="O664" i="1" s="1"/>
  <c r="AG663" i="1"/>
  <c r="U663" i="1"/>
  <c r="T663" i="1"/>
  <c r="R663" i="1"/>
  <c r="Q663" i="1"/>
  <c r="M663" i="1"/>
  <c r="O663" i="1" s="1"/>
  <c r="AG662" i="1"/>
  <c r="U662" i="1"/>
  <c r="T662" i="1"/>
  <c r="R662" i="1"/>
  <c r="M662" i="1"/>
  <c r="Q662" i="1" s="1"/>
  <c r="AG661" i="1"/>
  <c r="T661" i="1"/>
  <c r="U661" i="1" s="1"/>
  <c r="R661" i="1"/>
  <c r="Q661" i="1"/>
  <c r="M661" i="1"/>
  <c r="O661" i="1" s="1"/>
  <c r="AG660" i="1"/>
  <c r="T660" i="1"/>
  <c r="U660" i="1" s="1"/>
  <c r="R660" i="1"/>
  <c r="M660" i="1"/>
  <c r="O660" i="1" s="1"/>
  <c r="AG659" i="1"/>
  <c r="U659" i="1"/>
  <c r="T659" i="1"/>
  <c r="R659" i="1"/>
  <c r="Q659" i="1"/>
  <c r="M659" i="1"/>
  <c r="O659" i="1" s="1"/>
  <c r="AG658" i="1"/>
  <c r="T658" i="1"/>
  <c r="U658" i="1" s="1"/>
  <c r="R658" i="1"/>
  <c r="Q658" i="1"/>
  <c r="O658" i="1"/>
  <c r="M658" i="1"/>
  <c r="AG657" i="1"/>
  <c r="U657" i="1"/>
  <c r="T657" i="1"/>
  <c r="R657" i="1"/>
  <c r="Q657" i="1"/>
  <c r="M657" i="1"/>
  <c r="O657" i="1" s="1"/>
  <c r="AG656" i="1"/>
  <c r="T656" i="1"/>
  <c r="U656" i="1" s="1"/>
  <c r="R656" i="1"/>
  <c r="Q656" i="1"/>
  <c r="O656" i="1"/>
  <c r="M656" i="1"/>
  <c r="AG655" i="1"/>
  <c r="U655" i="1"/>
  <c r="T655" i="1"/>
  <c r="R655" i="1"/>
  <c r="Q655" i="1"/>
  <c r="O655" i="1"/>
  <c r="M655" i="1"/>
  <c r="AG654" i="1"/>
  <c r="T654" i="1"/>
  <c r="U654" i="1" s="1"/>
  <c r="R654" i="1"/>
  <c r="O654" i="1"/>
  <c r="M654" i="1"/>
  <c r="Q654" i="1" s="1"/>
  <c r="AG653" i="1"/>
  <c r="U653" i="1"/>
  <c r="T653" i="1"/>
  <c r="R653" i="1"/>
  <c r="O653" i="1"/>
  <c r="M653" i="1"/>
  <c r="Q653" i="1" s="1"/>
  <c r="AG652" i="1"/>
  <c r="T652" i="1"/>
  <c r="U652" i="1" s="1"/>
  <c r="R652" i="1"/>
  <c r="M652" i="1"/>
  <c r="Q652" i="1" s="1"/>
  <c r="AG651" i="1"/>
  <c r="U651" i="1"/>
  <c r="T651" i="1"/>
  <c r="R651" i="1"/>
  <c r="M651" i="1"/>
  <c r="Q651" i="1" s="1"/>
  <c r="AG650" i="1"/>
  <c r="T650" i="1"/>
  <c r="U650" i="1" s="1"/>
  <c r="R650" i="1"/>
  <c r="Q650" i="1"/>
  <c r="O650" i="1"/>
  <c r="M650" i="1"/>
  <c r="AG649" i="1"/>
  <c r="T649" i="1"/>
  <c r="U649" i="1" s="1"/>
  <c r="R649" i="1"/>
  <c r="Q649" i="1"/>
  <c r="O649" i="1"/>
  <c r="M649" i="1"/>
  <c r="AG648" i="1"/>
  <c r="U648" i="1"/>
  <c r="T648" i="1"/>
  <c r="R648" i="1"/>
  <c r="M648" i="1"/>
  <c r="O648" i="1" s="1"/>
  <c r="AG647" i="1"/>
  <c r="T647" i="1"/>
  <c r="U647" i="1" s="1"/>
  <c r="R647" i="1"/>
  <c r="M647" i="1"/>
  <c r="O647" i="1" s="1"/>
  <c r="AG646" i="1"/>
  <c r="U646" i="1"/>
  <c r="T646" i="1"/>
  <c r="R646" i="1"/>
  <c r="O646" i="1"/>
  <c r="M646" i="1"/>
  <c r="Q646" i="1" s="1"/>
  <c r="AG645" i="1"/>
  <c r="T645" i="1"/>
  <c r="U645" i="1" s="1"/>
  <c r="R645" i="1"/>
  <c r="M645" i="1"/>
  <c r="Q645" i="1" s="1"/>
  <c r="AG644" i="1"/>
  <c r="T644" i="1"/>
  <c r="U644" i="1" s="1"/>
  <c r="R644" i="1"/>
  <c r="M644" i="1"/>
  <c r="Q644" i="1" s="1"/>
  <c r="AG643" i="1"/>
  <c r="U643" i="1"/>
  <c r="T643" i="1"/>
  <c r="R643" i="1"/>
  <c r="Q643" i="1"/>
  <c r="O643" i="1"/>
  <c r="M643" i="1"/>
  <c r="AG642" i="1"/>
  <c r="T642" i="1"/>
  <c r="U642" i="1" s="1"/>
  <c r="R642" i="1"/>
  <c r="Q642" i="1"/>
  <c r="O642" i="1"/>
  <c r="M642" i="1"/>
  <c r="AG641" i="1"/>
  <c r="T641" i="1"/>
  <c r="U641" i="1" s="1"/>
  <c r="R641" i="1"/>
  <c r="O641" i="1"/>
  <c r="M641" i="1"/>
  <c r="Q641" i="1" s="1"/>
  <c r="AG640" i="1"/>
  <c r="T640" i="1"/>
  <c r="U640" i="1" s="1"/>
  <c r="R640" i="1"/>
  <c r="Q640" i="1"/>
  <c r="O640" i="1"/>
  <c r="M640" i="1"/>
  <c r="AG639" i="1"/>
  <c r="U639" i="1"/>
  <c r="T639" i="1"/>
  <c r="R639" i="1"/>
  <c r="M639" i="1"/>
  <c r="AG638" i="1"/>
  <c r="T638" i="1"/>
  <c r="U638" i="1" s="1"/>
  <c r="R638" i="1"/>
  <c r="O638" i="1"/>
  <c r="M638" i="1"/>
  <c r="Q638" i="1" s="1"/>
  <c r="AG637" i="1"/>
  <c r="U637" i="1"/>
  <c r="T637" i="1"/>
  <c r="R637" i="1"/>
  <c r="Q637" i="1"/>
  <c r="O637" i="1"/>
  <c r="M637" i="1"/>
  <c r="AG636" i="1"/>
  <c r="U636" i="1"/>
  <c r="T636" i="1"/>
  <c r="R636" i="1"/>
  <c r="M636" i="1"/>
  <c r="O636" i="1" s="1"/>
  <c r="AG635" i="1"/>
  <c r="T635" i="1"/>
  <c r="U635" i="1" s="1"/>
  <c r="R635" i="1"/>
  <c r="Q635" i="1"/>
  <c r="O635" i="1"/>
  <c r="M635" i="1"/>
  <c r="AG634" i="1"/>
  <c r="T634" i="1"/>
  <c r="U634" i="1" s="1"/>
  <c r="R634" i="1"/>
  <c r="Q634" i="1"/>
  <c r="O634" i="1"/>
  <c r="M634" i="1"/>
  <c r="AG633" i="1"/>
  <c r="T633" i="1"/>
  <c r="U633" i="1" s="1"/>
  <c r="R633" i="1"/>
  <c r="Q633" i="1"/>
  <c r="O633" i="1"/>
  <c r="M633" i="1"/>
  <c r="AG632" i="1"/>
  <c r="T632" i="1"/>
  <c r="U632" i="1" s="1"/>
  <c r="R632" i="1"/>
  <c r="Q632" i="1"/>
  <c r="M632" i="1"/>
  <c r="O632" i="1" s="1"/>
  <c r="AG631" i="1"/>
  <c r="T631" i="1"/>
  <c r="U631" i="1" s="1"/>
  <c r="R631" i="1"/>
  <c r="Q631" i="1"/>
  <c r="O631" i="1"/>
  <c r="M631" i="1"/>
  <c r="AG630" i="1"/>
  <c r="T630" i="1"/>
  <c r="U630" i="1" s="1"/>
  <c r="R630" i="1"/>
  <c r="O630" i="1"/>
  <c r="M630" i="1"/>
  <c r="Q630" i="1" s="1"/>
  <c r="AG629" i="1"/>
  <c r="T629" i="1"/>
  <c r="U629" i="1" s="1"/>
  <c r="R629" i="1"/>
  <c r="O629" i="1"/>
  <c r="M629" i="1"/>
  <c r="Q629" i="1" s="1"/>
  <c r="AG628" i="1"/>
  <c r="U628" i="1"/>
  <c r="T628" i="1"/>
  <c r="R628" i="1"/>
  <c r="Q628" i="1"/>
  <c r="O628" i="1"/>
  <c r="M628" i="1"/>
  <c r="AG627" i="1"/>
  <c r="U627" i="1"/>
  <c r="T627" i="1"/>
  <c r="R627" i="1"/>
  <c r="Q627" i="1"/>
  <c r="O627" i="1"/>
  <c r="M627" i="1"/>
  <c r="AG626" i="1"/>
  <c r="T626" i="1"/>
  <c r="U626" i="1" s="1"/>
  <c r="R626" i="1"/>
  <c r="M626" i="1"/>
  <c r="Q626" i="1" s="1"/>
  <c r="AG625" i="1"/>
  <c r="U625" i="1"/>
  <c r="T625" i="1"/>
  <c r="R625" i="1"/>
  <c r="Q625" i="1"/>
  <c r="M625" i="1"/>
  <c r="O625" i="1" s="1"/>
  <c r="AG624" i="1"/>
  <c r="T624" i="1"/>
  <c r="U624" i="1" s="1"/>
  <c r="R624" i="1"/>
  <c r="Q624" i="1"/>
  <c r="M624" i="1"/>
  <c r="O624" i="1" s="1"/>
  <c r="AG623" i="1"/>
  <c r="U623" i="1"/>
  <c r="T623" i="1"/>
  <c r="R623" i="1"/>
  <c r="M623" i="1"/>
  <c r="AG622" i="1"/>
  <c r="U622" i="1"/>
  <c r="T622" i="1"/>
  <c r="R622" i="1"/>
  <c r="O622" i="1"/>
  <c r="M622" i="1"/>
  <c r="Q622" i="1" s="1"/>
  <c r="AG621" i="1"/>
  <c r="U621" i="1"/>
  <c r="T621" i="1"/>
  <c r="R621" i="1"/>
  <c r="Q621" i="1"/>
  <c r="O621" i="1"/>
  <c r="M621" i="1"/>
  <c r="AG620" i="1"/>
  <c r="T620" i="1"/>
  <c r="U620" i="1" s="1"/>
  <c r="R620" i="1"/>
  <c r="M620" i="1"/>
  <c r="Q620" i="1" s="1"/>
  <c r="AG619" i="1"/>
  <c r="T619" i="1"/>
  <c r="U619" i="1" s="1"/>
  <c r="R619" i="1"/>
  <c r="Q619" i="1"/>
  <c r="O619" i="1"/>
  <c r="M619" i="1"/>
  <c r="AG618" i="1"/>
  <c r="T618" i="1"/>
  <c r="U618" i="1" s="1"/>
  <c r="R618" i="1"/>
  <c r="Q618" i="1"/>
  <c r="O618" i="1"/>
  <c r="M618" i="1"/>
  <c r="AG617" i="1"/>
  <c r="U617" i="1"/>
  <c r="T617" i="1"/>
  <c r="R617" i="1"/>
  <c r="O617" i="1"/>
  <c r="M617" i="1"/>
  <c r="Q617" i="1" s="1"/>
  <c r="AG616" i="1"/>
  <c r="T616" i="1"/>
  <c r="U616" i="1" s="1"/>
  <c r="R616" i="1"/>
  <c r="Q616" i="1"/>
  <c r="M616" i="1"/>
  <c r="O616" i="1" s="1"/>
  <c r="AG615" i="1"/>
  <c r="U615" i="1"/>
  <c r="T615" i="1"/>
  <c r="R615" i="1"/>
  <c r="Q615" i="1"/>
  <c r="M615" i="1"/>
  <c r="O615" i="1" s="1"/>
  <c r="AG614" i="1"/>
  <c r="T614" i="1"/>
  <c r="U614" i="1" s="1"/>
  <c r="R614" i="1"/>
  <c r="M614" i="1"/>
  <c r="Q614" i="1" s="1"/>
  <c r="AG613" i="1"/>
  <c r="U613" i="1"/>
  <c r="T613" i="1"/>
  <c r="R613" i="1"/>
  <c r="M613" i="1"/>
  <c r="Q613" i="1" s="1"/>
  <c r="AG612" i="1"/>
  <c r="T612" i="1"/>
  <c r="U612" i="1" s="1"/>
  <c r="R612" i="1"/>
  <c r="M612" i="1"/>
  <c r="O612" i="1" s="1"/>
  <c r="AG611" i="1"/>
  <c r="U611" i="1"/>
  <c r="T611" i="1"/>
  <c r="R611" i="1"/>
  <c r="M611" i="1"/>
  <c r="Q611" i="1" s="1"/>
  <c r="AG610" i="1"/>
  <c r="T610" i="1"/>
  <c r="U610" i="1" s="1"/>
  <c r="R610" i="1"/>
  <c r="M610" i="1"/>
  <c r="Q610" i="1" s="1"/>
  <c r="AG609" i="1"/>
  <c r="U609" i="1"/>
  <c r="T609" i="1"/>
  <c r="R609" i="1"/>
  <c r="Q609" i="1"/>
  <c r="M609" i="1"/>
  <c r="O609" i="1" s="1"/>
  <c r="AG608" i="1"/>
  <c r="T608" i="1"/>
  <c r="U608" i="1" s="1"/>
  <c r="R608" i="1"/>
  <c r="Q608" i="1"/>
  <c r="O608" i="1"/>
  <c r="M608" i="1"/>
  <c r="AG607" i="1"/>
  <c r="U607" i="1"/>
  <c r="T607" i="1"/>
  <c r="R607" i="1"/>
  <c r="Q607" i="1"/>
  <c r="O607" i="1"/>
  <c r="M607" i="1"/>
  <c r="AG606" i="1"/>
  <c r="T606" i="1"/>
  <c r="U606" i="1" s="1"/>
  <c r="R606" i="1"/>
  <c r="M606" i="1"/>
  <c r="Q606" i="1" s="1"/>
  <c r="AG605" i="1"/>
  <c r="U605" i="1"/>
  <c r="T605" i="1"/>
  <c r="R605" i="1"/>
  <c r="O605" i="1"/>
  <c r="M605" i="1"/>
  <c r="Q605" i="1" s="1"/>
  <c r="AG604" i="1"/>
  <c r="T604" i="1"/>
  <c r="U604" i="1" s="1"/>
  <c r="R604" i="1"/>
  <c r="Q604" i="1"/>
  <c r="O604" i="1"/>
  <c r="M604" i="1"/>
  <c r="AG603" i="1"/>
  <c r="U603" i="1"/>
  <c r="T603" i="1"/>
  <c r="R603" i="1"/>
  <c r="O603" i="1"/>
  <c r="M603" i="1"/>
  <c r="Q603" i="1" s="1"/>
  <c r="AG602" i="1"/>
  <c r="T602" i="1"/>
  <c r="U602" i="1" s="1"/>
  <c r="R602" i="1"/>
  <c r="Q602" i="1"/>
  <c r="O602" i="1"/>
  <c r="M602" i="1"/>
  <c r="AG601" i="1"/>
  <c r="T601" i="1"/>
  <c r="U601" i="1" s="1"/>
  <c r="R601" i="1"/>
  <c r="Q601" i="1"/>
  <c r="O601" i="1"/>
  <c r="M601" i="1"/>
  <c r="AG600" i="1"/>
  <c r="T600" i="1"/>
  <c r="U600" i="1" s="1"/>
  <c r="R600" i="1"/>
  <c r="M600" i="1"/>
  <c r="O600" i="1" s="1"/>
  <c r="AG599" i="1"/>
  <c r="T599" i="1"/>
  <c r="U599" i="1" s="1"/>
  <c r="R599" i="1"/>
  <c r="Q599" i="1"/>
  <c r="M599" i="1"/>
  <c r="O599" i="1" s="1"/>
  <c r="AG598" i="1"/>
  <c r="T598" i="1"/>
  <c r="U598" i="1" s="1"/>
  <c r="R598" i="1"/>
  <c r="O598" i="1"/>
  <c r="M598" i="1"/>
  <c r="Q598" i="1" s="1"/>
  <c r="AG597" i="1"/>
  <c r="T597" i="1"/>
  <c r="U597" i="1" s="1"/>
  <c r="R597" i="1"/>
  <c r="Q597" i="1"/>
  <c r="O597" i="1"/>
  <c r="M597" i="1"/>
  <c r="AG596" i="1"/>
  <c r="T596" i="1"/>
  <c r="U596" i="1" s="1"/>
  <c r="R596" i="1"/>
  <c r="M596" i="1"/>
  <c r="Q596" i="1" s="1"/>
  <c r="AG595" i="1"/>
  <c r="U595" i="1"/>
  <c r="T595" i="1"/>
  <c r="R595" i="1"/>
  <c r="Q595" i="1"/>
  <c r="O595" i="1"/>
  <c r="M595" i="1"/>
  <c r="AG594" i="1"/>
  <c r="T594" i="1"/>
  <c r="U594" i="1" s="1"/>
  <c r="R594" i="1"/>
  <c r="Q594" i="1"/>
  <c r="O594" i="1"/>
  <c r="M594" i="1"/>
  <c r="AG593" i="1"/>
  <c r="T593" i="1"/>
  <c r="U593" i="1" s="1"/>
  <c r="R593" i="1"/>
  <c r="O593" i="1"/>
  <c r="M593" i="1"/>
  <c r="Q593" i="1" s="1"/>
  <c r="AG592" i="1"/>
  <c r="U592" i="1"/>
  <c r="T592" i="1"/>
  <c r="R592" i="1"/>
  <c r="Q592" i="1"/>
  <c r="O592" i="1"/>
  <c r="M592" i="1"/>
  <c r="AG591" i="1"/>
  <c r="U591" i="1"/>
  <c r="T591" i="1"/>
  <c r="R591" i="1"/>
  <c r="M591" i="1"/>
  <c r="AG590" i="1"/>
  <c r="U590" i="1"/>
  <c r="T590" i="1"/>
  <c r="R590" i="1"/>
  <c r="O590" i="1"/>
  <c r="M590" i="1"/>
  <c r="Q590" i="1" s="1"/>
  <c r="AG589" i="1"/>
  <c r="U589" i="1"/>
  <c r="T589" i="1"/>
  <c r="R589" i="1"/>
  <c r="M589" i="1"/>
  <c r="Q589" i="1" s="1"/>
  <c r="AG588" i="1"/>
  <c r="U588" i="1"/>
  <c r="T588" i="1"/>
  <c r="R588" i="1"/>
  <c r="M588" i="1"/>
  <c r="O588" i="1" s="1"/>
  <c r="AG587" i="1"/>
  <c r="T587" i="1"/>
  <c r="U587" i="1" s="1"/>
  <c r="R587" i="1"/>
  <c r="M587" i="1"/>
  <c r="Q587" i="1" s="1"/>
  <c r="AG586" i="1"/>
  <c r="T586" i="1"/>
  <c r="U586" i="1" s="1"/>
  <c r="R586" i="1"/>
  <c r="Q586" i="1"/>
  <c r="O586" i="1"/>
  <c r="M586" i="1"/>
  <c r="AG585" i="1"/>
  <c r="U585" i="1"/>
  <c r="T585" i="1"/>
  <c r="R585" i="1"/>
  <c r="Q585" i="1"/>
  <c r="O585" i="1"/>
  <c r="M585" i="1"/>
  <c r="AG584" i="1"/>
  <c r="T584" i="1"/>
  <c r="U584" i="1" s="1"/>
  <c r="R584" i="1"/>
  <c r="Q584" i="1"/>
  <c r="M584" i="1"/>
  <c r="O584" i="1" s="1"/>
  <c r="AG583" i="1"/>
  <c r="U583" i="1"/>
  <c r="T583" i="1"/>
  <c r="R583" i="1"/>
  <c r="Q583" i="1"/>
  <c r="O583" i="1"/>
  <c r="M583" i="1"/>
  <c r="AG582" i="1"/>
  <c r="T582" i="1"/>
  <c r="U582" i="1" s="1"/>
  <c r="R582" i="1"/>
  <c r="O582" i="1"/>
  <c r="M582" i="1"/>
  <c r="Q582" i="1" s="1"/>
  <c r="AG581" i="1"/>
  <c r="U581" i="1"/>
  <c r="T581" i="1"/>
  <c r="R581" i="1"/>
  <c r="M581" i="1"/>
  <c r="Q581" i="1" s="1"/>
  <c r="AG580" i="1"/>
  <c r="U580" i="1"/>
  <c r="T580" i="1"/>
  <c r="R580" i="1"/>
  <c r="Q580" i="1"/>
  <c r="M580" i="1"/>
  <c r="O580" i="1" s="1"/>
  <c r="AG579" i="1"/>
  <c r="U579" i="1"/>
  <c r="T579" i="1"/>
  <c r="R579" i="1"/>
  <c r="Q579" i="1"/>
  <c r="O579" i="1"/>
  <c r="M579" i="1"/>
  <c r="AG578" i="1"/>
  <c r="T578" i="1"/>
  <c r="U578" i="1" s="1"/>
  <c r="R578" i="1"/>
  <c r="O578" i="1"/>
  <c r="M578" i="1"/>
  <c r="Q578" i="1" s="1"/>
  <c r="AG577" i="1"/>
  <c r="T577" i="1"/>
  <c r="U577" i="1" s="1"/>
  <c r="R577" i="1"/>
  <c r="Q577" i="1"/>
  <c r="M577" i="1"/>
  <c r="O577" i="1" s="1"/>
  <c r="AG576" i="1"/>
  <c r="T576" i="1"/>
  <c r="U576" i="1" s="1"/>
  <c r="R576" i="1"/>
  <c r="Q576" i="1"/>
  <c r="M576" i="1"/>
  <c r="O576" i="1" s="1"/>
  <c r="AG575" i="1"/>
  <c r="T575" i="1"/>
  <c r="U575" i="1" s="1"/>
  <c r="R575" i="1"/>
  <c r="M575" i="1"/>
  <c r="AG574" i="1"/>
  <c r="U574" i="1"/>
  <c r="T574" i="1"/>
  <c r="R574" i="1"/>
  <c r="M574" i="1"/>
  <c r="Q574" i="1" s="1"/>
  <c r="AG573" i="1"/>
  <c r="U573" i="1"/>
  <c r="T573" i="1"/>
  <c r="R573" i="1"/>
  <c r="Q573" i="1"/>
  <c r="O573" i="1"/>
  <c r="M573" i="1"/>
  <c r="AG572" i="1"/>
  <c r="T572" i="1"/>
  <c r="U572" i="1" s="1"/>
  <c r="R572" i="1"/>
  <c r="O572" i="1"/>
  <c r="M572" i="1"/>
  <c r="Q572" i="1" s="1"/>
  <c r="AG571" i="1"/>
  <c r="T571" i="1"/>
  <c r="U571" i="1" s="1"/>
  <c r="R571" i="1"/>
  <c r="Q571" i="1"/>
  <c r="O571" i="1"/>
  <c r="M571" i="1"/>
  <c r="AG570" i="1"/>
  <c r="T570" i="1"/>
  <c r="U570" i="1" s="1"/>
  <c r="R570" i="1"/>
  <c r="Q570" i="1"/>
  <c r="O570" i="1"/>
  <c r="M570" i="1"/>
  <c r="AG569" i="1"/>
  <c r="T569" i="1"/>
  <c r="U569" i="1" s="1"/>
  <c r="R569" i="1"/>
  <c r="O569" i="1"/>
  <c r="M569" i="1"/>
  <c r="Q569" i="1" s="1"/>
  <c r="AG568" i="1"/>
  <c r="T568" i="1"/>
  <c r="U568" i="1" s="1"/>
  <c r="R568" i="1"/>
  <c r="Q568" i="1"/>
  <c r="M568" i="1"/>
  <c r="O568" i="1" s="1"/>
  <c r="AG567" i="1"/>
  <c r="U567" i="1"/>
  <c r="T567" i="1"/>
  <c r="R567" i="1"/>
  <c r="Q567" i="1"/>
  <c r="M567" i="1"/>
  <c r="O567" i="1" s="1"/>
  <c r="AG566" i="1"/>
  <c r="T566" i="1"/>
  <c r="U566" i="1" s="1"/>
  <c r="R566" i="1"/>
  <c r="O566" i="1"/>
  <c r="M566" i="1"/>
  <c r="Q566" i="1" s="1"/>
  <c r="AG565" i="1"/>
  <c r="T565" i="1"/>
  <c r="U565" i="1" s="1"/>
  <c r="R565" i="1"/>
  <c r="M565" i="1"/>
  <c r="Q565" i="1" s="1"/>
  <c r="AG564" i="1"/>
  <c r="T564" i="1"/>
  <c r="U564" i="1" s="1"/>
  <c r="R564" i="1"/>
  <c r="Q564" i="1"/>
  <c r="M564" i="1"/>
  <c r="O564" i="1" s="1"/>
  <c r="AG563" i="1"/>
  <c r="U563" i="1"/>
  <c r="T563" i="1"/>
  <c r="R563" i="1"/>
  <c r="M563" i="1"/>
  <c r="Q563" i="1" s="1"/>
  <c r="AG562" i="1"/>
  <c r="T562" i="1"/>
  <c r="U562" i="1" s="1"/>
  <c r="R562" i="1"/>
  <c r="Q562" i="1"/>
  <c r="O562" i="1"/>
  <c r="M562" i="1"/>
  <c r="AG561" i="1"/>
  <c r="T561" i="1"/>
  <c r="U561" i="1" s="1"/>
  <c r="R561" i="1"/>
  <c r="Q561" i="1"/>
  <c r="M561" i="1"/>
  <c r="O561" i="1" s="1"/>
  <c r="AG560" i="1"/>
  <c r="T560" i="1"/>
  <c r="U560" i="1" s="1"/>
  <c r="R560" i="1"/>
  <c r="Q560" i="1"/>
  <c r="O560" i="1"/>
  <c r="M560" i="1"/>
  <c r="AG559" i="1"/>
  <c r="T559" i="1"/>
  <c r="U559" i="1" s="1"/>
  <c r="R559" i="1"/>
  <c r="Q559" i="1"/>
  <c r="O559" i="1"/>
  <c r="M559" i="1"/>
  <c r="AG558" i="1"/>
  <c r="T558" i="1"/>
  <c r="U558" i="1" s="1"/>
  <c r="R558" i="1"/>
  <c r="M558" i="1"/>
  <c r="Q558" i="1" s="1"/>
  <c r="AG557" i="1"/>
  <c r="U557" i="1"/>
  <c r="T557" i="1"/>
  <c r="R557" i="1"/>
  <c r="O557" i="1"/>
  <c r="M557" i="1"/>
  <c r="Q557" i="1" s="1"/>
  <c r="AG556" i="1"/>
  <c r="T556" i="1"/>
  <c r="U556" i="1" s="1"/>
  <c r="R556" i="1"/>
  <c r="M556" i="1"/>
  <c r="Q556" i="1" s="1"/>
  <c r="AG555" i="1"/>
  <c r="U555" i="1"/>
  <c r="T555" i="1"/>
  <c r="R555" i="1"/>
  <c r="Q555" i="1"/>
  <c r="O555" i="1"/>
  <c r="M555" i="1"/>
  <c r="AG554" i="1"/>
  <c r="T554" i="1"/>
  <c r="U554" i="1" s="1"/>
  <c r="R554" i="1"/>
  <c r="Q554" i="1"/>
  <c r="O554" i="1"/>
  <c r="M554" i="1"/>
  <c r="AG553" i="1"/>
  <c r="T553" i="1"/>
  <c r="U553" i="1" s="1"/>
  <c r="R553" i="1"/>
  <c r="Q553" i="1"/>
  <c r="O553" i="1"/>
  <c r="M553" i="1"/>
  <c r="AG552" i="1"/>
  <c r="T552" i="1"/>
  <c r="U552" i="1" s="1"/>
  <c r="R552" i="1"/>
  <c r="M552" i="1"/>
  <c r="O552" i="1" s="1"/>
  <c r="AG551" i="1"/>
  <c r="T551" i="1"/>
  <c r="U551" i="1" s="1"/>
  <c r="R551" i="1"/>
  <c r="Q551" i="1"/>
  <c r="M551" i="1"/>
  <c r="O551" i="1" s="1"/>
  <c r="AG550" i="1"/>
  <c r="U550" i="1"/>
  <c r="T550" i="1"/>
  <c r="R550" i="1"/>
  <c r="M550" i="1"/>
  <c r="Q550" i="1" s="1"/>
  <c r="AG549" i="1"/>
  <c r="T549" i="1"/>
  <c r="U549" i="1" s="1"/>
  <c r="R549" i="1"/>
  <c r="Q549" i="1"/>
  <c r="M549" i="1"/>
  <c r="O549" i="1" s="1"/>
  <c r="AG548" i="1"/>
  <c r="T548" i="1"/>
  <c r="U548" i="1" s="1"/>
  <c r="R548" i="1"/>
  <c r="Q548" i="1"/>
  <c r="O548" i="1"/>
  <c r="M548" i="1"/>
  <c r="AG547" i="1"/>
  <c r="U547" i="1"/>
  <c r="T547" i="1"/>
  <c r="R547" i="1"/>
  <c r="Q547" i="1"/>
  <c r="O547" i="1"/>
  <c r="M547" i="1"/>
  <c r="AG546" i="1"/>
  <c r="T546" i="1"/>
  <c r="U546" i="1" s="1"/>
  <c r="R546" i="1"/>
  <c r="Q546" i="1"/>
  <c r="O546" i="1"/>
  <c r="M546" i="1"/>
  <c r="AG545" i="1"/>
  <c r="T545" i="1"/>
  <c r="U545" i="1" s="1"/>
  <c r="R545" i="1"/>
  <c r="O545" i="1"/>
  <c r="M545" i="1"/>
  <c r="Q545" i="1" s="1"/>
  <c r="AG544" i="1"/>
  <c r="T544" i="1"/>
  <c r="U544" i="1" s="1"/>
  <c r="R544" i="1"/>
  <c r="Q544" i="1"/>
  <c r="O544" i="1"/>
  <c r="M544" i="1"/>
  <c r="AG543" i="1"/>
  <c r="U543" i="1"/>
  <c r="T543" i="1"/>
  <c r="R543" i="1"/>
  <c r="M543" i="1"/>
  <c r="AG542" i="1"/>
  <c r="T542" i="1"/>
  <c r="U542" i="1" s="1"/>
  <c r="R542" i="1"/>
  <c r="O542" i="1"/>
  <c r="M542" i="1"/>
  <c r="Q542" i="1" s="1"/>
  <c r="AG541" i="1"/>
  <c r="U541" i="1"/>
  <c r="T541" i="1"/>
  <c r="R541" i="1"/>
  <c r="Q541" i="1"/>
  <c r="O541" i="1"/>
  <c r="M541" i="1"/>
  <c r="AG540" i="1"/>
  <c r="U540" i="1"/>
  <c r="T540" i="1"/>
  <c r="R540" i="1"/>
  <c r="M540" i="1"/>
  <c r="O540" i="1" s="1"/>
  <c r="AG539" i="1"/>
  <c r="T539" i="1"/>
  <c r="U539" i="1" s="1"/>
  <c r="R539" i="1"/>
  <c r="Q539" i="1"/>
  <c r="O539" i="1"/>
  <c r="M539" i="1"/>
  <c r="AG538" i="1"/>
  <c r="T538" i="1"/>
  <c r="U538" i="1" s="1"/>
  <c r="R538" i="1"/>
  <c r="Q538" i="1"/>
  <c r="O538" i="1"/>
  <c r="M538" i="1"/>
  <c r="AG537" i="1"/>
  <c r="U537" i="1"/>
  <c r="T537" i="1"/>
  <c r="R537" i="1"/>
  <c r="Q537" i="1"/>
  <c r="O537" i="1"/>
  <c r="M537" i="1"/>
  <c r="AG536" i="1"/>
  <c r="T536" i="1"/>
  <c r="U536" i="1" s="1"/>
  <c r="R536" i="1"/>
  <c r="Q536" i="1"/>
  <c r="M536" i="1"/>
  <c r="O536" i="1" s="1"/>
  <c r="AG535" i="1"/>
  <c r="U535" i="1"/>
  <c r="T535" i="1"/>
  <c r="R535" i="1"/>
  <c r="Q535" i="1"/>
  <c r="O535" i="1"/>
  <c r="M535" i="1"/>
  <c r="AG534" i="1"/>
  <c r="U534" i="1"/>
  <c r="T534" i="1"/>
  <c r="R534" i="1"/>
  <c r="O534" i="1"/>
  <c r="M534" i="1"/>
  <c r="Q534" i="1" s="1"/>
  <c r="AG533" i="1"/>
  <c r="T533" i="1"/>
  <c r="U533" i="1" s="1"/>
  <c r="R533" i="1"/>
  <c r="M533" i="1"/>
  <c r="Q533" i="1" s="1"/>
  <c r="AG532" i="1"/>
  <c r="U532" i="1"/>
  <c r="T532" i="1"/>
  <c r="R532" i="1"/>
  <c r="M532" i="1"/>
  <c r="Q532" i="1" s="1"/>
  <c r="AG531" i="1"/>
  <c r="U531" i="1"/>
  <c r="T531" i="1"/>
  <c r="R531" i="1"/>
  <c r="M531" i="1"/>
  <c r="Q531" i="1" s="1"/>
  <c r="AG530" i="1"/>
  <c r="T530" i="1"/>
  <c r="U530" i="1" s="1"/>
  <c r="R530" i="1"/>
  <c r="Q530" i="1"/>
  <c r="O530" i="1"/>
  <c r="M530" i="1"/>
  <c r="AG529" i="1"/>
  <c r="U529" i="1"/>
  <c r="T529" i="1"/>
  <c r="R529" i="1"/>
  <c r="Q529" i="1"/>
  <c r="M529" i="1"/>
  <c r="O529" i="1" s="1"/>
  <c r="AG528" i="1"/>
  <c r="T528" i="1"/>
  <c r="U528" i="1" s="1"/>
  <c r="R528" i="1"/>
  <c r="Q528" i="1"/>
  <c r="M528" i="1"/>
  <c r="O528" i="1" s="1"/>
  <c r="AG527" i="1"/>
  <c r="U527" i="1"/>
  <c r="T527" i="1"/>
  <c r="R527" i="1"/>
  <c r="M527" i="1"/>
  <c r="AG526" i="1"/>
  <c r="U526" i="1"/>
  <c r="T526" i="1"/>
  <c r="R526" i="1"/>
  <c r="M526" i="1"/>
  <c r="Q526" i="1" s="1"/>
  <c r="AG525" i="1"/>
  <c r="U525" i="1"/>
  <c r="T525" i="1"/>
  <c r="R525" i="1"/>
  <c r="M525" i="1"/>
  <c r="Q525" i="1" s="1"/>
  <c r="AG524" i="1"/>
  <c r="T524" i="1"/>
  <c r="U524" i="1" s="1"/>
  <c r="R524" i="1"/>
  <c r="Q524" i="1"/>
  <c r="O524" i="1"/>
  <c r="M524" i="1"/>
  <c r="AG523" i="1"/>
  <c r="T523" i="1"/>
  <c r="U523" i="1" s="1"/>
  <c r="R523" i="1"/>
  <c r="Q523" i="1"/>
  <c r="O523" i="1"/>
  <c r="M523" i="1"/>
  <c r="AG522" i="1"/>
  <c r="T522" i="1"/>
  <c r="U522" i="1" s="1"/>
  <c r="R522" i="1"/>
  <c r="Q522" i="1"/>
  <c r="O522" i="1"/>
  <c r="M522" i="1"/>
  <c r="AG521" i="1"/>
  <c r="U521" i="1"/>
  <c r="T521" i="1"/>
  <c r="R521" i="1"/>
  <c r="M521" i="1"/>
  <c r="Q521" i="1" s="1"/>
  <c r="AG520" i="1"/>
  <c r="T520" i="1"/>
  <c r="U520" i="1" s="1"/>
  <c r="R520" i="1"/>
  <c r="Q520" i="1"/>
  <c r="M520" i="1"/>
  <c r="O520" i="1" s="1"/>
  <c r="AG519" i="1"/>
  <c r="U519" i="1"/>
  <c r="T519" i="1"/>
  <c r="R519" i="1"/>
  <c r="M519" i="1"/>
  <c r="O519" i="1" s="1"/>
  <c r="AG518" i="1"/>
  <c r="T518" i="1"/>
  <c r="U518" i="1" s="1"/>
  <c r="R518" i="1"/>
  <c r="O518" i="1"/>
  <c r="M518" i="1"/>
  <c r="Q518" i="1" s="1"/>
  <c r="AG517" i="1"/>
  <c r="U517" i="1"/>
  <c r="T517" i="1"/>
  <c r="R517" i="1"/>
  <c r="Q517" i="1"/>
  <c r="O517" i="1"/>
  <c r="M517" i="1"/>
  <c r="AG516" i="1"/>
  <c r="T516" i="1"/>
  <c r="U516" i="1" s="1"/>
  <c r="R516" i="1"/>
  <c r="Q516" i="1"/>
  <c r="M516" i="1"/>
  <c r="O516" i="1" s="1"/>
  <c r="AG515" i="1"/>
  <c r="U515" i="1"/>
  <c r="T515" i="1"/>
  <c r="R515" i="1"/>
  <c r="Q515" i="1"/>
  <c r="O515" i="1"/>
  <c r="M515" i="1"/>
  <c r="AG514" i="1"/>
  <c r="T514" i="1"/>
  <c r="U514" i="1" s="1"/>
  <c r="R514" i="1"/>
  <c r="Q514" i="1"/>
  <c r="M514" i="1"/>
  <c r="O514" i="1" s="1"/>
  <c r="AG513" i="1"/>
  <c r="T513" i="1"/>
  <c r="U513" i="1" s="1"/>
  <c r="R513" i="1"/>
  <c r="Q513" i="1"/>
  <c r="M513" i="1"/>
  <c r="O513" i="1" s="1"/>
  <c r="AG512" i="1"/>
  <c r="T512" i="1"/>
  <c r="U512" i="1" s="1"/>
  <c r="R512" i="1"/>
  <c r="Q512" i="1"/>
  <c r="O512" i="1"/>
  <c r="M512" i="1"/>
  <c r="AG511" i="1"/>
  <c r="T511" i="1"/>
  <c r="U511" i="1" s="1"/>
  <c r="R511" i="1"/>
  <c r="Q511" i="1"/>
  <c r="O511" i="1"/>
  <c r="M511" i="1"/>
  <c r="AG510" i="1"/>
  <c r="T510" i="1"/>
  <c r="U510" i="1" s="1"/>
  <c r="R510" i="1"/>
  <c r="O510" i="1"/>
  <c r="M510" i="1"/>
  <c r="Q510" i="1" s="1"/>
  <c r="AG509" i="1"/>
  <c r="U509" i="1"/>
  <c r="T509" i="1"/>
  <c r="R509" i="1"/>
  <c r="O509" i="1"/>
  <c r="M509" i="1"/>
  <c r="Q509" i="1" s="1"/>
  <c r="AG508" i="1"/>
  <c r="T508" i="1"/>
  <c r="U508" i="1" s="1"/>
  <c r="R508" i="1"/>
  <c r="Q508" i="1"/>
  <c r="O508" i="1"/>
  <c r="M508" i="1"/>
  <c r="AG507" i="1"/>
  <c r="U507" i="1"/>
  <c r="T507" i="1"/>
  <c r="R507" i="1"/>
  <c r="Q507" i="1"/>
  <c r="O507" i="1"/>
  <c r="M507" i="1"/>
  <c r="AG506" i="1"/>
  <c r="T506" i="1"/>
  <c r="U506" i="1" s="1"/>
  <c r="R506" i="1"/>
  <c r="Q506" i="1"/>
  <c r="O506" i="1"/>
  <c r="M506" i="1"/>
  <c r="AG505" i="1"/>
  <c r="U505" i="1"/>
  <c r="T505" i="1"/>
  <c r="R505" i="1"/>
  <c r="Q505" i="1"/>
  <c r="O505" i="1"/>
  <c r="M505" i="1"/>
  <c r="AG504" i="1"/>
  <c r="U504" i="1"/>
  <c r="T504" i="1"/>
  <c r="R504" i="1"/>
  <c r="M504" i="1"/>
  <c r="O504" i="1" s="1"/>
  <c r="AG503" i="1"/>
  <c r="U503" i="1"/>
  <c r="T503" i="1"/>
  <c r="R503" i="1"/>
  <c r="Q503" i="1"/>
  <c r="M503" i="1"/>
  <c r="O503" i="1" s="1"/>
  <c r="AG502" i="1"/>
  <c r="T502" i="1"/>
  <c r="U502" i="1" s="1"/>
  <c r="R502" i="1"/>
  <c r="M502" i="1"/>
  <c r="Q502" i="1" s="1"/>
  <c r="AG501" i="1"/>
  <c r="U501" i="1"/>
  <c r="T501" i="1"/>
  <c r="R501" i="1"/>
  <c r="M501" i="1"/>
  <c r="Q501" i="1" s="1"/>
  <c r="AG500" i="1"/>
  <c r="T500" i="1"/>
  <c r="U500" i="1" s="1"/>
  <c r="R500" i="1"/>
  <c r="M500" i="1"/>
  <c r="Q500" i="1" s="1"/>
  <c r="AG499" i="1"/>
  <c r="U499" i="1"/>
  <c r="T499" i="1"/>
  <c r="R499" i="1"/>
  <c r="Q499" i="1"/>
  <c r="O499" i="1"/>
  <c r="M499" i="1"/>
  <c r="AG498" i="1"/>
  <c r="T498" i="1"/>
  <c r="U498" i="1" s="1"/>
  <c r="R498" i="1"/>
  <c r="M498" i="1"/>
  <c r="Q498" i="1" s="1"/>
  <c r="AG497" i="1"/>
  <c r="T497" i="1"/>
  <c r="U497" i="1" s="1"/>
  <c r="R497" i="1"/>
  <c r="O497" i="1"/>
  <c r="M497" i="1"/>
  <c r="Q497" i="1" s="1"/>
  <c r="AG496" i="1"/>
  <c r="U496" i="1"/>
  <c r="T496" i="1"/>
  <c r="R496" i="1"/>
  <c r="Q496" i="1"/>
  <c r="O496" i="1"/>
  <c r="M496" i="1"/>
  <c r="AG495" i="1"/>
  <c r="U495" i="1"/>
  <c r="T495" i="1"/>
  <c r="R495" i="1"/>
  <c r="M495" i="1"/>
  <c r="AG494" i="1"/>
  <c r="U494" i="1"/>
  <c r="T494" i="1"/>
  <c r="R494" i="1"/>
  <c r="M494" i="1"/>
  <c r="Q494" i="1" s="1"/>
  <c r="AG493" i="1"/>
  <c r="U493" i="1"/>
  <c r="T493" i="1"/>
  <c r="R493" i="1"/>
  <c r="Q493" i="1"/>
  <c r="M493" i="1"/>
  <c r="O493" i="1" s="1"/>
  <c r="AG492" i="1"/>
  <c r="U492" i="1"/>
  <c r="T492" i="1"/>
  <c r="R492" i="1"/>
  <c r="Q492" i="1"/>
  <c r="M492" i="1"/>
  <c r="O492" i="1" s="1"/>
  <c r="AG491" i="1"/>
  <c r="T491" i="1"/>
  <c r="U491" i="1" s="1"/>
  <c r="R491" i="1"/>
  <c r="Q491" i="1"/>
  <c r="M491" i="1"/>
  <c r="O491" i="1" s="1"/>
  <c r="AG490" i="1"/>
  <c r="T490" i="1"/>
  <c r="U490" i="1" s="1"/>
  <c r="R490" i="1"/>
  <c r="Q490" i="1"/>
  <c r="O490" i="1"/>
  <c r="M490" i="1"/>
  <c r="AG489" i="1"/>
  <c r="U489" i="1"/>
  <c r="T489" i="1"/>
  <c r="R489" i="1"/>
  <c r="Q489" i="1"/>
  <c r="O489" i="1"/>
  <c r="M489" i="1"/>
  <c r="AG488" i="1"/>
  <c r="T488" i="1"/>
  <c r="U488" i="1" s="1"/>
  <c r="R488" i="1"/>
  <c r="Q488" i="1"/>
  <c r="M488" i="1"/>
  <c r="O488" i="1" s="1"/>
  <c r="AG487" i="1"/>
  <c r="U487" i="1"/>
  <c r="T487" i="1"/>
  <c r="R487" i="1"/>
  <c r="Q487" i="1"/>
  <c r="O487" i="1"/>
  <c r="M487" i="1"/>
  <c r="AG486" i="1"/>
  <c r="T486" i="1"/>
  <c r="U486" i="1" s="1"/>
  <c r="R486" i="1"/>
  <c r="O486" i="1"/>
  <c r="M486" i="1"/>
  <c r="Q486" i="1" s="1"/>
  <c r="AG485" i="1"/>
  <c r="T485" i="1"/>
  <c r="U485" i="1" s="1"/>
  <c r="R485" i="1"/>
  <c r="O485" i="1"/>
  <c r="M485" i="1"/>
  <c r="Q485" i="1" s="1"/>
  <c r="AG484" i="1"/>
  <c r="U484" i="1"/>
  <c r="T484" i="1"/>
  <c r="R484" i="1"/>
  <c r="M484" i="1"/>
  <c r="Q484" i="1" s="1"/>
  <c r="AG483" i="1"/>
  <c r="U483" i="1"/>
  <c r="T483" i="1"/>
  <c r="R483" i="1"/>
  <c r="M483" i="1"/>
  <c r="Q483" i="1" s="1"/>
  <c r="AG482" i="1"/>
  <c r="T482" i="1"/>
  <c r="U482" i="1" s="1"/>
  <c r="R482" i="1"/>
  <c r="Q482" i="1"/>
  <c r="O482" i="1"/>
  <c r="M482" i="1"/>
  <c r="AG481" i="1"/>
  <c r="T481" i="1"/>
  <c r="U481" i="1" s="1"/>
  <c r="R481" i="1"/>
  <c r="Q481" i="1"/>
  <c r="M481" i="1"/>
  <c r="O481" i="1" s="1"/>
  <c r="AG480" i="1"/>
  <c r="U480" i="1"/>
  <c r="T480" i="1"/>
  <c r="R480" i="1"/>
  <c r="Q480" i="1"/>
  <c r="M480" i="1"/>
  <c r="O480" i="1" s="1"/>
  <c r="AG479" i="1"/>
  <c r="T479" i="1"/>
  <c r="U479" i="1" s="1"/>
  <c r="R479" i="1"/>
  <c r="M479" i="1"/>
  <c r="AG478" i="1"/>
  <c r="T478" i="1"/>
  <c r="U478" i="1" s="1"/>
  <c r="R478" i="1"/>
  <c r="M478" i="1"/>
  <c r="Q478" i="1" s="1"/>
  <c r="AG477" i="1"/>
  <c r="U477" i="1"/>
  <c r="T477" i="1"/>
  <c r="R477" i="1"/>
  <c r="M477" i="1"/>
  <c r="Q477" i="1" s="1"/>
  <c r="AG476" i="1"/>
  <c r="T476" i="1"/>
  <c r="U476" i="1" s="1"/>
  <c r="R476" i="1"/>
  <c r="Q476" i="1"/>
  <c r="O476" i="1"/>
  <c r="M476" i="1"/>
  <c r="AG475" i="1"/>
  <c r="T475" i="1"/>
  <c r="U475" i="1" s="1"/>
  <c r="R475" i="1"/>
  <c r="Q475" i="1"/>
  <c r="O475" i="1"/>
  <c r="M475" i="1"/>
  <c r="AG474" i="1"/>
  <c r="T474" i="1"/>
  <c r="U474" i="1" s="1"/>
  <c r="R474" i="1"/>
  <c r="Q474" i="1"/>
  <c r="O474" i="1"/>
  <c r="M474" i="1"/>
  <c r="AG473" i="1"/>
  <c r="T473" i="1"/>
  <c r="U473" i="1" s="1"/>
  <c r="R473" i="1"/>
  <c r="M473" i="1"/>
  <c r="Q473" i="1" s="1"/>
  <c r="AG472" i="1"/>
  <c r="U472" i="1"/>
  <c r="T472" i="1"/>
  <c r="R472" i="1"/>
  <c r="Q472" i="1"/>
  <c r="M472" i="1"/>
  <c r="O472" i="1" s="1"/>
  <c r="AG471" i="1"/>
  <c r="U471" i="1"/>
  <c r="T471" i="1"/>
  <c r="R471" i="1"/>
  <c r="M471" i="1"/>
  <c r="O471" i="1" s="1"/>
  <c r="AG470" i="1"/>
  <c r="U470" i="1"/>
  <c r="T470" i="1"/>
  <c r="R470" i="1"/>
  <c r="O470" i="1"/>
  <c r="M470" i="1"/>
  <c r="Q470" i="1" s="1"/>
  <c r="AG469" i="1"/>
  <c r="T469" i="1"/>
  <c r="U469" i="1" s="1"/>
  <c r="R469" i="1"/>
  <c r="M469" i="1"/>
  <c r="Q469" i="1" s="1"/>
  <c r="AG468" i="1"/>
  <c r="T468" i="1"/>
  <c r="U468" i="1" s="1"/>
  <c r="R468" i="1"/>
  <c r="Q468" i="1"/>
  <c r="M468" i="1"/>
  <c r="O468" i="1" s="1"/>
  <c r="AG467" i="1"/>
  <c r="U467" i="1"/>
  <c r="T467" i="1"/>
  <c r="R467" i="1"/>
  <c r="M467" i="1"/>
  <c r="Q467" i="1" s="1"/>
  <c r="AG466" i="1"/>
  <c r="T466" i="1"/>
  <c r="U466" i="1" s="1"/>
  <c r="R466" i="1"/>
  <c r="M466" i="1"/>
  <c r="Q466" i="1" s="1"/>
  <c r="AG465" i="1"/>
  <c r="U465" i="1"/>
  <c r="T465" i="1"/>
  <c r="R465" i="1"/>
  <c r="Q465" i="1"/>
  <c r="M465" i="1"/>
  <c r="O465" i="1" s="1"/>
  <c r="AG464" i="1"/>
  <c r="T464" i="1"/>
  <c r="U464" i="1" s="1"/>
  <c r="R464" i="1"/>
  <c r="Q464" i="1"/>
  <c r="O464" i="1"/>
  <c r="M464" i="1"/>
  <c r="AG463" i="1"/>
  <c r="U463" i="1"/>
  <c r="T463" i="1"/>
  <c r="R463" i="1"/>
  <c r="Q463" i="1"/>
  <c r="O463" i="1"/>
  <c r="M463" i="1"/>
  <c r="AG462" i="1"/>
  <c r="T462" i="1"/>
  <c r="U462" i="1" s="1"/>
  <c r="R462" i="1"/>
  <c r="O462" i="1"/>
  <c r="M462" i="1"/>
  <c r="Q462" i="1" s="1"/>
  <c r="AG461" i="1"/>
  <c r="U461" i="1"/>
  <c r="T461" i="1"/>
  <c r="R461" i="1"/>
  <c r="M461" i="1"/>
  <c r="Q461" i="1" s="1"/>
  <c r="AG460" i="1"/>
  <c r="T460" i="1"/>
  <c r="U460" i="1" s="1"/>
  <c r="R460" i="1"/>
  <c r="Q460" i="1"/>
  <c r="M460" i="1"/>
  <c r="O460" i="1" s="1"/>
  <c r="AG459" i="1"/>
  <c r="U459" i="1"/>
  <c r="T459" i="1"/>
  <c r="R459" i="1"/>
  <c r="Q459" i="1"/>
  <c r="O459" i="1"/>
  <c r="M459" i="1"/>
  <c r="AG458" i="1"/>
  <c r="T458" i="1"/>
  <c r="U458" i="1" s="1"/>
  <c r="R458" i="1"/>
  <c r="Q458" i="1"/>
  <c r="O458" i="1"/>
  <c r="M458" i="1"/>
  <c r="AG457" i="1"/>
  <c r="T457" i="1"/>
  <c r="U457" i="1" s="1"/>
  <c r="R457" i="1"/>
  <c r="Q457" i="1"/>
  <c r="O457" i="1"/>
  <c r="M457" i="1"/>
  <c r="AG456" i="1"/>
  <c r="U456" i="1"/>
  <c r="T456" i="1"/>
  <c r="R456" i="1"/>
  <c r="M456" i="1"/>
  <c r="O456" i="1" s="1"/>
  <c r="AG455" i="1"/>
  <c r="T455" i="1"/>
  <c r="U455" i="1" s="1"/>
  <c r="R455" i="1"/>
  <c r="Q455" i="1"/>
  <c r="M455" i="1"/>
  <c r="O455" i="1" s="1"/>
  <c r="AG454" i="1"/>
  <c r="T454" i="1"/>
  <c r="U454" i="1" s="1"/>
  <c r="R454" i="1"/>
  <c r="O454" i="1"/>
  <c r="M454" i="1"/>
  <c r="Q454" i="1" s="1"/>
  <c r="AG453" i="1"/>
  <c r="T453" i="1"/>
  <c r="U453" i="1" s="1"/>
  <c r="R453" i="1"/>
  <c r="M453" i="1"/>
  <c r="Q453" i="1" s="1"/>
  <c r="AG452" i="1"/>
  <c r="T452" i="1"/>
  <c r="U452" i="1" s="1"/>
  <c r="R452" i="1"/>
  <c r="Q452" i="1"/>
  <c r="O452" i="1"/>
  <c r="M452" i="1"/>
  <c r="AG451" i="1"/>
  <c r="U451" i="1"/>
  <c r="T451" i="1"/>
  <c r="R451" i="1"/>
  <c r="Q451" i="1"/>
  <c r="O451" i="1"/>
  <c r="M451" i="1"/>
  <c r="AG450" i="1"/>
  <c r="T450" i="1"/>
  <c r="U450" i="1" s="1"/>
  <c r="R450" i="1"/>
  <c r="M450" i="1"/>
  <c r="Q450" i="1" s="1"/>
  <c r="AG449" i="1"/>
  <c r="U449" i="1"/>
  <c r="T449" i="1"/>
  <c r="R449" i="1"/>
  <c r="O449" i="1"/>
  <c r="M449" i="1"/>
  <c r="Q449" i="1" s="1"/>
  <c r="AG448" i="1"/>
  <c r="T448" i="1"/>
  <c r="U448" i="1" s="1"/>
  <c r="R448" i="1"/>
  <c r="Q448" i="1"/>
  <c r="O448" i="1"/>
  <c r="M448" i="1"/>
  <c r="AG447" i="1"/>
  <c r="U447" i="1"/>
  <c r="T447" i="1"/>
  <c r="R447" i="1"/>
  <c r="M447" i="1"/>
  <c r="AG446" i="1"/>
  <c r="T446" i="1"/>
  <c r="U446" i="1" s="1"/>
  <c r="R446" i="1"/>
  <c r="M446" i="1"/>
  <c r="Q446" i="1" s="1"/>
  <c r="AG445" i="1"/>
  <c r="U445" i="1"/>
  <c r="T445" i="1"/>
  <c r="R445" i="1"/>
  <c r="M445" i="1"/>
  <c r="Q445" i="1" s="1"/>
  <c r="AG444" i="1"/>
  <c r="U444" i="1"/>
  <c r="T444" i="1"/>
  <c r="R444" i="1"/>
  <c r="M444" i="1"/>
  <c r="O444" i="1" s="1"/>
  <c r="AG443" i="1"/>
  <c r="T443" i="1"/>
  <c r="U443" i="1" s="1"/>
  <c r="R443" i="1"/>
  <c r="M443" i="1"/>
  <c r="Q443" i="1" s="1"/>
  <c r="AG442" i="1"/>
  <c r="T442" i="1"/>
  <c r="U442" i="1" s="1"/>
  <c r="R442" i="1"/>
  <c r="Q442" i="1"/>
  <c r="O442" i="1"/>
  <c r="M442" i="1"/>
  <c r="AG441" i="1"/>
  <c r="U441" i="1"/>
  <c r="T441" i="1"/>
  <c r="R441" i="1"/>
  <c r="Q441" i="1"/>
  <c r="O441" i="1"/>
  <c r="M441" i="1"/>
  <c r="AG440" i="1"/>
  <c r="T440" i="1"/>
  <c r="U440" i="1" s="1"/>
  <c r="R440" i="1"/>
  <c r="Q440" i="1"/>
  <c r="M440" i="1"/>
  <c r="O440" i="1" s="1"/>
  <c r="AG439" i="1"/>
  <c r="U439" i="1"/>
  <c r="T439" i="1"/>
  <c r="R439" i="1"/>
  <c r="Q439" i="1"/>
  <c r="O439" i="1"/>
  <c r="M439" i="1"/>
  <c r="AG438" i="1"/>
  <c r="U438" i="1"/>
  <c r="T438" i="1"/>
  <c r="R438" i="1"/>
  <c r="M438" i="1"/>
  <c r="Q438" i="1" s="1"/>
  <c r="AG437" i="1"/>
  <c r="T437" i="1"/>
  <c r="U437" i="1" s="1"/>
  <c r="R437" i="1"/>
  <c r="O437" i="1"/>
  <c r="M437" i="1"/>
  <c r="Q437" i="1" s="1"/>
  <c r="AG436" i="1"/>
  <c r="U436" i="1"/>
  <c r="T436" i="1"/>
  <c r="R436" i="1"/>
  <c r="O436" i="1"/>
  <c r="M436" i="1"/>
  <c r="Q436" i="1" s="1"/>
  <c r="AG435" i="1"/>
  <c r="U435" i="1"/>
  <c r="T435" i="1"/>
  <c r="R435" i="1"/>
  <c r="O435" i="1"/>
  <c r="M435" i="1"/>
  <c r="Q435" i="1" s="1"/>
  <c r="AG434" i="1"/>
  <c r="T434" i="1"/>
  <c r="U434" i="1" s="1"/>
  <c r="R434" i="1"/>
  <c r="Q434" i="1"/>
  <c r="O434" i="1"/>
  <c r="M434" i="1"/>
  <c r="AG433" i="1"/>
  <c r="T433" i="1"/>
  <c r="U433" i="1" s="1"/>
  <c r="R433" i="1"/>
  <c r="Q433" i="1"/>
  <c r="M433" i="1"/>
  <c r="O433" i="1" s="1"/>
  <c r="AG432" i="1"/>
  <c r="T432" i="1"/>
  <c r="U432" i="1" s="1"/>
  <c r="R432" i="1"/>
  <c r="Q432" i="1"/>
  <c r="M432" i="1"/>
  <c r="O432" i="1" s="1"/>
  <c r="AG431" i="1"/>
  <c r="T431" i="1"/>
  <c r="U431" i="1" s="1"/>
  <c r="R431" i="1"/>
  <c r="M431" i="1"/>
  <c r="AG430" i="1"/>
  <c r="T430" i="1"/>
  <c r="U430" i="1" s="1"/>
  <c r="R430" i="1"/>
  <c r="O430" i="1"/>
  <c r="M430" i="1"/>
  <c r="Q430" i="1" s="1"/>
  <c r="AG429" i="1"/>
  <c r="U429" i="1"/>
  <c r="T429" i="1"/>
  <c r="R429" i="1"/>
  <c r="O429" i="1"/>
  <c r="M429" i="1"/>
  <c r="Q429" i="1" s="1"/>
  <c r="AG428" i="1"/>
  <c r="T428" i="1"/>
  <c r="U428" i="1" s="1"/>
  <c r="R428" i="1"/>
  <c r="Q428" i="1"/>
  <c r="O428" i="1"/>
  <c r="M428" i="1"/>
  <c r="AG427" i="1"/>
  <c r="T427" i="1"/>
  <c r="U427" i="1" s="1"/>
  <c r="R427" i="1"/>
  <c r="Q427" i="1"/>
  <c r="O427" i="1"/>
  <c r="M427" i="1"/>
  <c r="AG426" i="1"/>
  <c r="T426" i="1"/>
  <c r="U426" i="1" s="1"/>
  <c r="R426" i="1"/>
  <c r="Q426" i="1"/>
  <c r="O426" i="1"/>
  <c r="M426" i="1"/>
  <c r="AG425" i="1"/>
  <c r="T425" i="1"/>
  <c r="U425" i="1" s="1"/>
  <c r="R425" i="1"/>
  <c r="O425" i="1"/>
  <c r="M425" i="1"/>
  <c r="Q425" i="1" s="1"/>
  <c r="AG424" i="1"/>
  <c r="T424" i="1"/>
  <c r="U424" i="1" s="1"/>
  <c r="R424" i="1"/>
  <c r="Q424" i="1"/>
  <c r="M424" i="1"/>
  <c r="O424" i="1" s="1"/>
  <c r="AG423" i="1"/>
  <c r="U423" i="1"/>
  <c r="T423" i="1"/>
  <c r="R423" i="1"/>
  <c r="Q423" i="1"/>
  <c r="M423" i="1"/>
  <c r="O423" i="1" s="1"/>
  <c r="AG422" i="1"/>
  <c r="T422" i="1"/>
  <c r="U422" i="1" s="1"/>
  <c r="R422" i="1"/>
  <c r="O422" i="1"/>
  <c r="M422" i="1"/>
  <c r="Q422" i="1" s="1"/>
  <c r="AG421" i="1"/>
  <c r="T421" i="1"/>
  <c r="U421" i="1" s="1"/>
  <c r="R421" i="1"/>
  <c r="Q421" i="1"/>
  <c r="O421" i="1"/>
  <c r="M421" i="1"/>
  <c r="AG420" i="1"/>
  <c r="T420" i="1"/>
  <c r="U420" i="1" s="1"/>
  <c r="R420" i="1"/>
  <c r="Q420" i="1"/>
  <c r="M420" i="1"/>
  <c r="O420" i="1" s="1"/>
  <c r="AG419" i="1"/>
  <c r="U419" i="1"/>
  <c r="T419" i="1"/>
  <c r="R419" i="1"/>
  <c r="Q419" i="1"/>
  <c r="O419" i="1"/>
  <c r="M419" i="1"/>
  <c r="AG418" i="1"/>
  <c r="T418" i="1"/>
  <c r="U418" i="1" s="1"/>
  <c r="R418" i="1"/>
  <c r="M418" i="1"/>
  <c r="Q418" i="1" s="1"/>
  <c r="AG417" i="1"/>
  <c r="U417" i="1"/>
  <c r="T417" i="1"/>
  <c r="R417" i="1"/>
  <c r="Q417" i="1"/>
  <c r="M417" i="1"/>
  <c r="O417" i="1" s="1"/>
  <c r="AG416" i="1"/>
  <c r="T416" i="1"/>
  <c r="U416" i="1" s="1"/>
  <c r="R416" i="1"/>
  <c r="Q416" i="1"/>
  <c r="O416" i="1"/>
  <c r="M416" i="1"/>
  <c r="AG415" i="1"/>
  <c r="U415" i="1"/>
  <c r="T415" i="1"/>
  <c r="R415" i="1"/>
  <c r="Q415" i="1"/>
  <c r="O415" i="1"/>
  <c r="M415" i="1"/>
  <c r="AG414" i="1"/>
  <c r="U414" i="1"/>
  <c r="T414" i="1"/>
  <c r="R414" i="1"/>
  <c r="O414" i="1"/>
  <c r="M414" i="1"/>
  <c r="Q414" i="1" s="1"/>
  <c r="AG413" i="1"/>
  <c r="U413" i="1"/>
  <c r="T413" i="1"/>
  <c r="R413" i="1"/>
  <c r="M413" i="1"/>
  <c r="Q413" i="1" s="1"/>
  <c r="AG412" i="1"/>
  <c r="U412" i="1"/>
  <c r="T412" i="1"/>
  <c r="R412" i="1"/>
  <c r="M412" i="1"/>
  <c r="Q412" i="1" s="1"/>
  <c r="AG411" i="1"/>
  <c r="U411" i="1"/>
  <c r="T411" i="1"/>
  <c r="R411" i="1"/>
  <c r="M411" i="1"/>
  <c r="Q411" i="1" s="1"/>
  <c r="AG410" i="1"/>
  <c r="T410" i="1"/>
  <c r="U410" i="1" s="1"/>
  <c r="R410" i="1"/>
  <c r="Q410" i="1"/>
  <c r="O410" i="1"/>
  <c r="M410" i="1"/>
  <c r="AG409" i="1"/>
  <c r="U409" i="1"/>
  <c r="T409" i="1"/>
  <c r="R409" i="1"/>
  <c r="Q409" i="1"/>
  <c r="O409" i="1"/>
  <c r="M409" i="1"/>
  <c r="AG408" i="1"/>
  <c r="U408" i="1"/>
  <c r="T408" i="1"/>
  <c r="R408" i="1"/>
  <c r="M408" i="1"/>
  <c r="O408" i="1" s="1"/>
  <c r="AG407" i="1"/>
  <c r="U407" i="1"/>
  <c r="T407" i="1"/>
  <c r="R407" i="1"/>
  <c r="M407" i="1"/>
  <c r="O407" i="1" s="1"/>
  <c r="AG406" i="1"/>
  <c r="T406" i="1"/>
  <c r="U406" i="1" s="1"/>
  <c r="R406" i="1"/>
  <c r="O406" i="1"/>
  <c r="M406" i="1"/>
  <c r="Q406" i="1" s="1"/>
  <c r="AG405" i="1"/>
  <c r="U405" i="1"/>
  <c r="T405" i="1"/>
  <c r="R405" i="1"/>
  <c r="O405" i="1"/>
  <c r="M405" i="1"/>
  <c r="Q405" i="1" s="1"/>
  <c r="AG404" i="1"/>
  <c r="T404" i="1"/>
  <c r="U404" i="1" s="1"/>
  <c r="R404" i="1"/>
  <c r="Q404" i="1"/>
  <c r="M404" i="1"/>
  <c r="O404" i="1" s="1"/>
  <c r="AG403" i="1"/>
  <c r="U403" i="1"/>
  <c r="T403" i="1"/>
  <c r="R403" i="1"/>
  <c r="Q403" i="1"/>
  <c r="O403" i="1"/>
  <c r="M403" i="1"/>
  <c r="AG402" i="1"/>
  <c r="T402" i="1"/>
  <c r="U402" i="1" s="1"/>
  <c r="R402" i="1"/>
  <c r="O402" i="1"/>
  <c r="M402" i="1"/>
  <c r="Q402" i="1" s="1"/>
  <c r="AG401" i="1"/>
  <c r="T401" i="1"/>
  <c r="U401" i="1" s="1"/>
  <c r="R401" i="1"/>
  <c r="O401" i="1"/>
  <c r="M401" i="1"/>
  <c r="Q401" i="1" s="1"/>
  <c r="AG400" i="1"/>
  <c r="T400" i="1"/>
  <c r="U400" i="1" s="1"/>
  <c r="R400" i="1"/>
  <c r="Q400" i="1"/>
  <c r="O400" i="1"/>
  <c r="M400" i="1"/>
  <c r="AG399" i="1"/>
  <c r="U399" i="1"/>
  <c r="T399" i="1"/>
  <c r="R399" i="1"/>
  <c r="M399" i="1"/>
  <c r="AG398" i="1"/>
  <c r="T398" i="1"/>
  <c r="U398" i="1" s="1"/>
  <c r="R398" i="1"/>
  <c r="O398" i="1"/>
  <c r="M398" i="1"/>
  <c r="Q398" i="1" s="1"/>
  <c r="AG397" i="1"/>
  <c r="U397" i="1"/>
  <c r="T397" i="1"/>
  <c r="R397" i="1"/>
  <c r="M397" i="1"/>
  <c r="Q397" i="1" s="1"/>
  <c r="AG396" i="1"/>
  <c r="U396" i="1"/>
  <c r="T396" i="1"/>
  <c r="R396" i="1"/>
  <c r="Q396" i="1"/>
  <c r="M396" i="1"/>
  <c r="O396" i="1" s="1"/>
  <c r="AG395" i="1"/>
  <c r="T395" i="1"/>
  <c r="U395" i="1" s="1"/>
  <c r="R395" i="1"/>
  <c r="M395" i="1"/>
  <c r="Q395" i="1" s="1"/>
  <c r="AG394" i="1"/>
  <c r="T394" i="1"/>
  <c r="U394" i="1" s="1"/>
  <c r="R394" i="1"/>
  <c r="Q394" i="1"/>
  <c r="O394" i="1"/>
  <c r="M394" i="1"/>
  <c r="AG393" i="1"/>
  <c r="T393" i="1"/>
  <c r="U393" i="1" s="1"/>
  <c r="R393" i="1"/>
  <c r="Q393" i="1"/>
  <c r="O393" i="1"/>
  <c r="M393" i="1"/>
  <c r="AG392" i="1"/>
  <c r="T392" i="1"/>
  <c r="U392" i="1" s="1"/>
  <c r="R392" i="1"/>
  <c r="Q392" i="1"/>
  <c r="M392" i="1"/>
  <c r="O392" i="1" s="1"/>
  <c r="AG391" i="1"/>
  <c r="T391" i="1"/>
  <c r="U391" i="1" s="1"/>
  <c r="R391" i="1"/>
  <c r="Q391" i="1"/>
  <c r="O391" i="1"/>
  <c r="M391" i="1"/>
  <c r="AG390" i="1"/>
  <c r="T390" i="1"/>
  <c r="U390" i="1" s="1"/>
  <c r="R390" i="1"/>
  <c r="M390" i="1"/>
  <c r="Q390" i="1" s="1"/>
  <c r="AG389" i="1"/>
  <c r="U389" i="1"/>
  <c r="T389" i="1"/>
  <c r="R389" i="1"/>
  <c r="O389" i="1"/>
  <c r="M389" i="1"/>
  <c r="Q389" i="1" s="1"/>
  <c r="AG388" i="1"/>
  <c r="U388" i="1"/>
  <c r="T388" i="1"/>
  <c r="R388" i="1"/>
  <c r="M388" i="1"/>
  <c r="Q388" i="1" s="1"/>
  <c r="AG387" i="1"/>
  <c r="U387" i="1"/>
  <c r="T387" i="1"/>
  <c r="R387" i="1"/>
  <c r="Q387" i="1"/>
  <c r="O387" i="1"/>
  <c r="M387" i="1"/>
  <c r="AG386" i="1"/>
  <c r="T386" i="1"/>
  <c r="U386" i="1" s="1"/>
  <c r="R386" i="1"/>
  <c r="M386" i="1"/>
  <c r="Q386" i="1" s="1"/>
  <c r="AG385" i="1"/>
  <c r="T385" i="1"/>
  <c r="U385" i="1" s="1"/>
  <c r="R385" i="1"/>
  <c r="Q385" i="1"/>
  <c r="M385" i="1"/>
  <c r="O385" i="1" s="1"/>
  <c r="AG384" i="1"/>
  <c r="T384" i="1"/>
  <c r="U384" i="1" s="1"/>
  <c r="R384" i="1"/>
  <c r="Q384" i="1"/>
  <c r="M384" i="1"/>
  <c r="O384" i="1" s="1"/>
  <c r="AG383" i="1"/>
  <c r="T383" i="1"/>
  <c r="U383" i="1" s="1"/>
  <c r="R383" i="1"/>
  <c r="M383" i="1"/>
  <c r="AG382" i="1"/>
  <c r="U382" i="1"/>
  <c r="T382" i="1"/>
  <c r="R382" i="1"/>
  <c r="M382" i="1"/>
  <c r="Q382" i="1" s="1"/>
  <c r="AG381" i="1"/>
  <c r="U381" i="1"/>
  <c r="T381" i="1"/>
  <c r="R381" i="1"/>
  <c r="Q381" i="1"/>
  <c r="O381" i="1"/>
  <c r="M381" i="1"/>
  <c r="AG380" i="1"/>
  <c r="T380" i="1"/>
  <c r="U380" i="1" s="1"/>
  <c r="R380" i="1"/>
  <c r="M380" i="1"/>
  <c r="O380" i="1" s="1"/>
  <c r="AG379" i="1"/>
  <c r="T379" i="1"/>
  <c r="U379" i="1" s="1"/>
  <c r="R379" i="1"/>
  <c r="Q379" i="1"/>
  <c r="O379" i="1"/>
  <c r="M379" i="1"/>
  <c r="AG378" i="1"/>
  <c r="T378" i="1"/>
  <c r="U378" i="1" s="1"/>
  <c r="R378" i="1"/>
  <c r="Q378" i="1"/>
  <c r="O378" i="1"/>
  <c r="M378" i="1"/>
  <c r="AG377" i="1"/>
  <c r="T377" i="1"/>
  <c r="U377" i="1" s="1"/>
  <c r="R377" i="1"/>
  <c r="O377" i="1"/>
  <c r="M377" i="1"/>
  <c r="Q377" i="1" s="1"/>
  <c r="AG376" i="1"/>
  <c r="T376" i="1"/>
  <c r="U376" i="1" s="1"/>
  <c r="R376" i="1"/>
  <c r="Q376" i="1"/>
  <c r="M376" i="1"/>
  <c r="O376" i="1" s="1"/>
  <c r="AG375" i="1"/>
  <c r="U375" i="1"/>
  <c r="T375" i="1"/>
  <c r="R375" i="1"/>
  <c r="Q375" i="1"/>
  <c r="M375" i="1"/>
  <c r="O375" i="1" s="1"/>
  <c r="AG374" i="1"/>
  <c r="T374" i="1"/>
  <c r="U374" i="1" s="1"/>
  <c r="R374" i="1"/>
  <c r="M374" i="1"/>
  <c r="Q374" i="1" s="1"/>
  <c r="AG373" i="1"/>
  <c r="T373" i="1"/>
  <c r="U373" i="1" s="1"/>
  <c r="R373" i="1"/>
  <c r="Q373" i="1"/>
  <c r="M373" i="1"/>
  <c r="O373" i="1" s="1"/>
  <c r="AG372" i="1"/>
  <c r="T372" i="1"/>
  <c r="U372" i="1" s="1"/>
  <c r="R372" i="1"/>
  <c r="M372" i="1"/>
  <c r="O372" i="1" s="1"/>
  <c r="AG371" i="1"/>
  <c r="U371" i="1"/>
  <c r="T371" i="1"/>
  <c r="R371" i="1"/>
  <c r="Q371" i="1"/>
  <c r="M371" i="1"/>
  <c r="O371" i="1" s="1"/>
  <c r="AG370" i="1"/>
  <c r="T370" i="1"/>
  <c r="U370" i="1" s="1"/>
  <c r="R370" i="1"/>
  <c r="O370" i="1"/>
  <c r="M370" i="1"/>
  <c r="Q370" i="1" s="1"/>
  <c r="AG369" i="1"/>
  <c r="U369" i="1"/>
  <c r="T369" i="1"/>
  <c r="R369" i="1"/>
  <c r="Q369" i="1"/>
  <c r="M369" i="1"/>
  <c r="O369" i="1" s="1"/>
  <c r="AG368" i="1"/>
  <c r="T368" i="1"/>
  <c r="U368" i="1" s="1"/>
  <c r="R368" i="1"/>
  <c r="Q368" i="1"/>
  <c r="O368" i="1"/>
  <c r="M368" i="1"/>
  <c r="AG367" i="1"/>
  <c r="U367" i="1"/>
  <c r="T367" i="1"/>
  <c r="R367" i="1"/>
  <c r="Q367" i="1"/>
  <c r="O367" i="1"/>
  <c r="M367" i="1"/>
  <c r="AG366" i="1"/>
  <c r="T366" i="1"/>
  <c r="U366" i="1" s="1"/>
  <c r="R366" i="1"/>
  <c r="O366" i="1"/>
  <c r="M366" i="1"/>
  <c r="Q366" i="1" s="1"/>
  <c r="AG365" i="1"/>
  <c r="U365" i="1"/>
  <c r="T365" i="1"/>
  <c r="R365" i="1"/>
  <c r="O365" i="1"/>
  <c r="M365" i="1"/>
  <c r="Q365" i="1" s="1"/>
  <c r="AG364" i="1"/>
  <c r="T364" i="1"/>
  <c r="U364" i="1" s="1"/>
  <c r="R364" i="1"/>
  <c r="M364" i="1"/>
  <c r="Q364" i="1" s="1"/>
  <c r="AG363" i="1"/>
  <c r="U363" i="1"/>
  <c r="T363" i="1"/>
  <c r="R363" i="1"/>
  <c r="O363" i="1"/>
  <c r="M363" i="1"/>
  <c r="Q363" i="1" s="1"/>
  <c r="AG362" i="1"/>
  <c r="T362" i="1"/>
  <c r="U362" i="1" s="1"/>
  <c r="R362" i="1"/>
  <c r="Q362" i="1"/>
  <c r="O362" i="1"/>
  <c r="M362" i="1"/>
  <c r="AG361" i="1"/>
  <c r="T361" i="1"/>
  <c r="U361" i="1" s="1"/>
  <c r="R361" i="1"/>
  <c r="Q361" i="1"/>
  <c r="O361" i="1"/>
  <c r="M361" i="1"/>
  <c r="AG360" i="1"/>
  <c r="U360" i="1"/>
  <c r="T360" i="1"/>
  <c r="R360" i="1"/>
  <c r="M360" i="1"/>
  <c r="O360" i="1" s="1"/>
  <c r="AG359" i="1"/>
  <c r="T359" i="1"/>
  <c r="U359" i="1" s="1"/>
  <c r="R359" i="1"/>
  <c r="Q359" i="1"/>
  <c r="M359" i="1"/>
  <c r="O359" i="1" s="1"/>
  <c r="AG358" i="1"/>
  <c r="U358" i="1"/>
  <c r="T358" i="1"/>
  <c r="R358" i="1"/>
  <c r="O358" i="1"/>
  <c r="M358" i="1"/>
  <c r="Q358" i="1" s="1"/>
  <c r="AG357" i="1"/>
  <c r="T357" i="1"/>
  <c r="U357" i="1" s="1"/>
  <c r="R357" i="1"/>
  <c r="M357" i="1"/>
  <c r="Q357" i="1" s="1"/>
  <c r="AG356" i="1"/>
  <c r="T356" i="1"/>
  <c r="U356" i="1" s="1"/>
  <c r="R356" i="1"/>
  <c r="M356" i="1"/>
  <c r="Q356" i="1" s="1"/>
  <c r="AG355" i="1"/>
  <c r="U355" i="1"/>
  <c r="T355" i="1"/>
  <c r="R355" i="1"/>
  <c r="Q355" i="1"/>
  <c r="O355" i="1"/>
  <c r="M355" i="1"/>
  <c r="AG354" i="1"/>
  <c r="T354" i="1"/>
  <c r="U354" i="1" s="1"/>
  <c r="R354" i="1"/>
  <c r="Q354" i="1"/>
  <c r="O354" i="1"/>
  <c r="M354" i="1"/>
  <c r="AG353" i="1"/>
  <c r="T353" i="1"/>
  <c r="U353" i="1" s="1"/>
  <c r="R353" i="1"/>
  <c r="O353" i="1"/>
  <c r="M353" i="1"/>
  <c r="Q353" i="1" s="1"/>
  <c r="AG352" i="1"/>
  <c r="T352" i="1"/>
  <c r="U352" i="1" s="1"/>
  <c r="R352" i="1"/>
  <c r="Q352" i="1"/>
  <c r="O352" i="1"/>
  <c r="M352" i="1"/>
  <c r="AG351" i="1"/>
  <c r="U351" i="1"/>
  <c r="T351" i="1"/>
  <c r="R351" i="1"/>
  <c r="M351" i="1"/>
  <c r="AG350" i="1"/>
  <c r="T350" i="1"/>
  <c r="U350" i="1" s="1"/>
  <c r="R350" i="1"/>
  <c r="O350" i="1"/>
  <c r="M350" i="1"/>
  <c r="Q350" i="1" s="1"/>
  <c r="AG349" i="1"/>
  <c r="U349" i="1"/>
  <c r="T349" i="1"/>
  <c r="R349" i="1"/>
  <c r="O349" i="1"/>
  <c r="M349" i="1"/>
  <c r="Q349" i="1" s="1"/>
  <c r="AG348" i="1"/>
  <c r="U348" i="1"/>
  <c r="T348" i="1"/>
  <c r="R348" i="1"/>
  <c r="M348" i="1"/>
  <c r="O348" i="1" s="1"/>
  <c r="AG347" i="1"/>
  <c r="T347" i="1"/>
  <c r="U347" i="1" s="1"/>
  <c r="R347" i="1"/>
  <c r="O347" i="1"/>
  <c r="M347" i="1"/>
  <c r="Q347" i="1" s="1"/>
  <c r="AG346" i="1"/>
  <c r="T346" i="1"/>
  <c r="U346" i="1" s="1"/>
  <c r="R346" i="1"/>
  <c r="Q346" i="1"/>
  <c r="O346" i="1"/>
  <c r="M346" i="1"/>
  <c r="AG345" i="1"/>
  <c r="U345" i="1"/>
  <c r="T345" i="1"/>
  <c r="R345" i="1"/>
  <c r="Q345" i="1"/>
  <c r="O345" i="1"/>
  <c r="M345" i="1"/>
  <c r="AG344" i="1"/>
  <c r="T344" i="1"/>
  <c r="U344" i="1" s="1"/>
  <c r="R344" i="1"/>
  <c r="Q344" i="1"/>
  <c r="M344" i="1"/>
  <c r="O344" i="1" s="1"/>
  <c r="AG343" i="1"/>
  <c r="U343" i="1"/>
  <c r="T343" i="1"/>
  <c r="R343" i="1"/>
  <c r="Q343" i="1"/>
  <c r="O343" i="1"/>
  <c r="M343" i="1"/>
  <c r="AG342" i="1"/>
  <c r="T342" i="1"/>
  <c r="U342" i="1" s="1"/>
  <c r="R342" i="1"/>
  <c r="O342" i="1"/>
  <c r="M342" i="1"/>
  <c r="Q342" i="1" s="1"/>
  <c r="AG341" i="1"/>
  <c r="T341" i="1"/>
  <c r="U341" i="1" s="1"/>
  <c r="R341" i="1"/>
  <c r="O341" i="1"/>
  <c r="M341" i="1"/>
  <c r="Q341" i="1" s="1"/>
  <c r="AG340" i="1"/>
  <c r="U340" i="1"/>
  <c r="T340" i="1"/>
  <c r="R340" i="1"/>
  <c r="Q340" i="1"/>
  <c r="M340" i="1"/>
  <c r="O340" i="1" s="1"/>
  <c r="AG339" i="1"/>
  <c r="U339" i="1"/>
  <c r="T339" i="1"/>
  <c r="R339" i="1"/>
  <c r="Q339" i="1"/>
  <c r="O339" i="1"/>
  <c r="M339" i="1"/>
  <c r="AG338" i="1"/>
  <c r="T338" i="1"/>
  <c r="U338" i="1" s="1"/>
  <c r="R338" i="1"/>
  <c r="O338" i="1"/>
  <c r="M338" i="1"/>
  <c r="Q338" i="1" s="1"/>
  <c r="AG337" i="1"/>
  <c r="U337" i="1"/>
  <c r="T337" i="1"/>
  <c r="R337" i="1"/>
  <c r="Q337" i="1"/>
  <c r="M337" i="1"/>
  <c r="O337" i="1" s="1"/>
  <c r="AG336" i="1"/>
  <c r="T336" i="1"/>
  <c r="U336" i="1" s="1"/>
  <c r="R336" i="1"/>
  <c r="Q336" i="1"/>
  <c r="M336" i="1"/>
  <c r="O336" i="1" s="1"/>
  <c r="AG335" i="1"/>
  <c r="U335" i="1"/>
  <c r="T335" i="1"/>
  <c r="R335" i="1"/>
  <c r="M335" i="1"/>
  <c r="AG334" i="1"/>
  <c r="U334" i="1"/>
  <c r="T334" i="1"/>
  <c r="R334" i="1"/>
  <c r="M334" i="1"/>
  <c r="Q334" i="1" s="1"/>
  <c r="AG333" i="1"/>
  <c r="U333" i="1"/>
  <c r="T333" i="1"/>
  <c r="R333" i="1"/>
  <c r="Q333" i="1"/>
  <c r="O333" i="1"/>
  <c r="M333" i="1"/>
  <c r="AG332" i="1"/>
  <c r="T332" i="1"/>
  <c r="U332" i="1" s="1"/>
  <c r="R332" i="1"/>
  <c r="O332" i="1"/>
  <c r="M332" i="1"/>
  <c r="Q332" i="1" s="1"/>
  <c r="AG331" i="1"/>
  <c r="T331" i="1"/>
  <c r="U331" i="1" s="1"/>
  <c r="R331" i="1"/>
  <c r="Q331" i="1"/>
  <c r="O331" i="1"/>
  <c r="M331" i="1"/>
  <c r="AG330" i="1"/>
  <c r="T330" i="1"/>
  <c r="U330" i="1" s="1"/>
  <c r="R330" i="1"/>
  <c r="Q330" i="1"/>
  <c r="O330" i="1"/>
  <c r="M330" i="1"/>
  <c r="AG329" i="1"/>
  <c r="U329" i="1"/>
  <c r="T329" i="1"/>
  <c r="R329" i="1"/>
  <c r="O329" i="1"/>
  <c r="M329" i="1"/>
  <c r="Q329" i="1" s="1"/>
  <c r="AG328" i="1"/>
  <c r="T328" i="1"/>
  <c r="U328" i="1" s="1"/>
  <c r="R328" i="1"/>
  <c r="Q328" i="1"/>
  <c r="M328" i="1"/>
  <c r="O328" i="1" s="1"/>
  <c r="AG327" i="1"/>
  <c r="U327" i="1"/>
  <c r="T327" i="1"/>
  <c r="R327" i="1"/>
  <c r="Q327" i="1"/>
  <c r="M327" i="1"/>
  <c r="O327" i="1" s="1"/>
  <c r="AG326" i="1"/>
  <c r="T326" i="1"/>
  <c r="U326" i="1" s="1"/>
  <c r="R326" i="1"/>
  <c r="O326" i="1"/>
  <c r="M326" i="1"/>
  <c r="Q326" i="1" s="1"/>
  <c r="AG325" i="1"/>
  <c r="U325" i="1"/>
  <c r="T325" i="1"/>
  <c r="R325" i="1"/>
  <c r="M325" i="1"/>
  <c r="Q325" i="1" s="1"/>
  <c r="AG324" i="1"/>
  <c r="T324" i="1"/>
  <c r="U324" i="1" s="1"/>
  <c r="R324" i="1"/>
  <c r="Q324" i="1"/>
  <c r="M324" i="1"/>
  <c r="O324" i="1" s="1"/>
  <c r="AG323" i="1"/>
  <c r="U323" i="1"/>
  <c r="T323" i="1"/>
  <c r="R323" i="1"/>
  <c r="M323" i="1"/>
  <c r="Q323" i="1" s="1"/>
  <c r="AG322" i="1"/>
  <c r="T322" i="1"/>
  <c r="U322" i="1" s="1"/>
  <c r="R322" i="1"/>
  <c r="M322" i="1"/>
  <c r="Q322" i="1" s="1"/>
  <c r="AG321" i="1"/>
  <c r="U321" i="1"/>
  <c r="T321" i="1"/>
  <c r="R321" i="1"/>
  <c r="Q321" i="1"/>
  <c r="M321" i="1"/>
  <c r="O321" i="1" s="1"/>
  <c r="AG320" i="1"/>
  <c r="T320" i="1"/>
  <c r="U320" i="1" s="1"/>
  <c r="R320" i="1"/>
  <c r="Q320" i="1"/>
  <c r="O320" i="1"/>
  <c r="M320" i="1"/>
  <c r="AG319" i="1"/>
  <c r="U319" i="1"/>
  <c r="T319" i="1"/>
  <c r="R319" i="1"/>
  <c r="Q319" i="1"/>
  <c r="O319" i="1"/>
  <c r="M319" i="1"/>
  <c r="AG318" i="1"/>
  <c r="T318" i="1"/>
  <c r="U318" i="1" s="1"/>
  <c r="R318" i="1"/>
  <c r="M318" i="1"/>
  <c r="Q318" i="1" s="1"/>
  <c r="AG317" i="1"/>
  <c r="U317" i="1"/>
  <c r="T317" i="1"/>
  <c r="R317" i="1"/>
  <c r="O317" i="1"/>
  <c r="M317" i="1"/>
  <c r="Q317" i="1" s="1"/>
  <c r="AG316" i="1"/>
  <c r="T316" i="1"/>
  <c r="U316" i="1" s="1"/>
  <c r="R316" i="1"/>
  <c r="O316" i="1"/>
  <c r="M316" i="1"/>
  <c r="Q316" i="1" s="1"/>
  <c r="AG315" i="1"/>
  <c r="U315" i="1"/>
  <c r="T315" i="1"/>
  <c r="R315" i="1"/>
  <c r="O315" i="1"/>
  <c r="M315" i="1"/>
  <c r="Q315" i="1" s="1"/>
  <c r="AG314" i="1"/>
  <c r="T314" i="1"/>
  <c r="U314" i="1" s="1"/>
  <c r="R314" i="1"/>
  <c r="Q314" i="1"/>
  <c r="O314" i="1"/>
  <c r="M314" i="1"/>
  <c r="AG313" i="1"/>
  <c r="T313" i="1"/>
  <c r="U313" i="1" s="1"/>
  <c r="R313" i="1"/>
  <c r="Q313" i="1"/>
  <c r="O313" i="1"/>
  <c r="M313" i="1"/>
  <c r="AG312" i="1"/>
  <c r="T312" i="1"/>
  <c r="U312" i="1" s="1"/>
  <c r="R312" i="1"/>
  <c r="M312" i="1"/>
  <c r="O312" i="1" s="1"/>
  <c r="AG311" i="1"/>
  <c r="T311" i="1"/>
  <c r="U311" i="1" s="1"/>
  <c r="R311" i="1"/>
  <c r="Q311" i="1"/>
  <c r="M311" i="1"/>
  <c r="O311" i="1" s="1"/>
  <c r="AG310" i="1"/>
  <c r="T310" i="1"/>
  <c r="U310" i="1" s="1"/>
  <c r="R310" i="1"/>
  <c r="O310" i="1"/>
  <c r="M310" i="1"/>
  <c r="Q310" i="1" s="1"/>
  <c r="AG309" i="1"/>
  <c r="T309" i="1"/>
  <c r="U309" i="1" s="1"/>
  <c r="R309" i="1"/>
  <c r="Q309" i="1"/>
  <c r="M309" i="1"/>
  <c r="O309" i="1" s="1"/>
  <c r="AG308" i="1"/>
  <c r="T308" i="1"/>
  <c r="U308" i="1" s="1"/>
  <c r="R308" i="1"/>
  <c r="M308" i="1"/>
  <c r="Q308" i="1" s="1"/>
  <c r="AG307" i="1"/>
  <c r="U307" i="1"/>
  <c r="T307" i="1"/>
  <c r="R307" i="1"/>
  <c r="Q307" i="1"/>
  <c r="O307" i="1"/>
  <c r="M307" i="1"/>
  <c r="AG306" i="1"/>
  <c r="T306" i="1"/>
  <c r="U306" i="1" s="1"/>
  <c r="R306" i="1"/>
  <c r="Q306" i="1"/>
  <c r="O306" i="1"/>
  <c r="M306" i="1"/>
  <c r="AG305" i="1"/>
  <c r="T305" i="1"/>
  <c r="U305" i="1" s="1"/>
  <c r="R305" i="1"/>
  <c r="O305" i="1"/>
  <c r="M305" i="1"/>
  <c r="Q305" i="1" s="1"/>
  <c r="AG304" i="1"/>
  <c r="U304" i="1"/>
  <c r="T304" i="1"/>
  <c r="R304" i="1"/>
  <c r="Q304" i="1"/>
  <c r="O304" i="1"/>
  <c r="M304" i="1"/>
  <c r="AG303" i="1"/>
  <c r="U303" i="1"/>
  <c r="T303" i="1"/>
  <c r="R303" i="1"/>
  <c r="M303" i="1"/>
  <c r="AG302" i="1"/>
  <c r="U302" i="1"/>
  <c r="T302" i="1"/>
  <c r="R302" i="1"/>
  <c r="O302" i="1"/>
  <c r="M302" i="1"/>
  <c r="Q302" i="1" s="1"/>
  <c r="AG301" i="1"/>
  <c r="U301" i="1"/>
  <c r="T301" i="1"/>
  <c r="R301" i="1"/>
  <c r="M301" i="1"/>
  <c r="Q301" i="1" s="1"/>
  <c r="AG300" i="1"/>
  <c r="U300" i="1"/>
  <c r="T300" i="1"/>
  <c r="R300" i="1"/>
  <c r="M300" i="1"/>
  <c r="O300" i="1" s="1"/>
  <c r="AG299" i="1"/>
  <c r="T299" i="1"/>
  <c r="U299" i="1" s="1"/>
  <c r="R299" i="1"/>
  <c r="M299" i="1"/>
  <c r="Q299" i="1" s="1"/>
  <c r="AG298" i="1"/>
  <c r="T298" i="1"/>
  <c r="U298" i="1" s="1"/>
  <c r="R298" i="1"/>
  <c r="Q298" i="1"/>
  <c r="O298" i="1"/>
  <c r="M298" i="1"/>
  <c r="AG297" i="1"/>
  <c r="U297" i="1"/>
  <c r="T297" i="1"/>
  <c r="R297" i="1"/>
  <c r="Q297" i="1"/>
  <c r="O297" i="1"/>
  <c r="M297" i="1"/>
  <c r="AG296" i="1"/>
  <c r="T296" i="1"/>
  <c r="U296" i="1" s="1"/>
  <c r="R296" i="1"/>
  <c r="Q296" i="1"/>
  <c r="M296" i="1"/>
  <c r="O296" i="1" s="1"/>
  <c r="AG295" i="1"/>
  <c r="U295" i="1"/>
  <c r="T295" i="1"/>
  <c r="R295" i="1"/>
  <c r="Q295" i="1"/>
  <c r="O295" i="1"/>
  <c r="M295" i="1"/>
  <c r="AG294" i="1"/>
  <c r="T294" i="1"/>
  <c r="U294" i="1" s="1"/>
  <c r="R294" i="1"/>
  <c r="O294" i="1"/>
  <c r="M294" i="1"/>
  <c r="Q294" i="1" s="1"/>
  <c r="AG293" i="1"/>
  <c r="T293" i="1"/>
  <c r="U293" i="1" s="1"/>
  <c r="R293" i="1"/>
  <c r="M293" i="1"/>
  <c r="Q293" i="1" s="1"/>
  <c r="AG292" i="1"/>
  <c r="U292" i="1"/>
  <c r="T292" i="1"/>
  <c r="R292" i="1"/>
  <c r="Q292" i="1"/>
  <c r="M292" i="1"/>
  <c r="O292" i="1" s="1"/>
  <c r="AG291" i="1"/>
  <c r="U291" i="1"/>
  <c r="T291" i="1"/>
  <c r="R291" i="1"/>
  <c r="Q291" i="1"/>
  <c r="O291" i="1"/>
  <c r="M291" i="1"/>
  <c r="AG290" i="1"/>
  <c r="T290" i="1"/>
  <c r="U290" i="1" s="1"/>
  <c r="R290" i="1"/>
  <c r="O290" i="1"/>
  <c r="M290" i="1"/>
  <c r="Q290" i="1" s="1"/>
  <c r="AG289" i="1"/>
  <c r="T289" i="1"/>
  <c r="U289" i="1" s="1"/>
  <c r="R289" i="1"/>
  <c r="Q289" i="1"/>
  <c r="M289" i="1"/>
  <c r="O289" i="1" s="1"/>
  <c r="AG288" i="1"/>
  <c r="T288" i="1"/>
  <c r="U288" i="1" s="1"/>
  <c r="R288" i="1"/>
  <c r="Q288" i="1"/>
  <c r="M288" i="1"/>
  <c r="O288" i="1" s="1"/>
  <c r="AG287" i="1"/>
  <c r="T287" i="1"/>
  <c r="U287" i="1" s="1"/>
  <c r="R287" i="1"/>
  <c r="M287" i="1"/>
  <c r="AG286" i="1"/>
  <c r="U286" i="1"/>
  <c r="T286" i="1"/>
  <c r="R286" i="1"/>
  <c r="M286" i="1"/>
  <c r="Q286" i="1" s="1"/>
  <c r="AG285" i="1"/>
  <c r="U285" i="1"/>
  <c r="T285" i="1"/>
  <c r="R285" i="1"/>
  <c r="Q285" i="1"/>
  <c r="O285" i="1"/>
  <c r="M285" i="1"/>
  <c r="AG284" i="1"/>
  <c r="T284" i="1"/>
  <c r="U284" i="1" s="1"/>
  <c r="R284" i="1"/>
  <c r="O284" i="1"/>
  <c r="M284" i="1"/>
  <c r="Q284" i="1" s="1"/>
  <c r="AG283" i="1"/>
  <c r="T283" i="1"/>
  <c r="U283" i="1" s="1"/>
  <c r="R283" i="1"/>
  <c r="Q283" i="1"/>
  <c r="O283" i="1"/>
  <c r="M283" i="1"/>
  <c r="AG282" i="1"/>
  <c r="T282" i="1"/>
  <c r="U282" i="1" s="1"/>
  <c r="R282" i="1"/>
  <c r="Q282" i="1"/>
  <c r="O282" i="1"/>
  <c r="M282" i="1"/>
  <c r="AG281" i="1"/>
  <c r="T281" i="1"/>
  <c r="U281" i="1" s="1"/>
  <c r="R281" i="1"/>
  <c r="O281" i="1"/>
  <c r="M281" i="1"/>
  <c r="Q281" i="1" s="1"/>
  <c r="AG280" i="1"/>
  <c r="T280" i="1"/>
  <c r="U280" i="1" s="1"/>
  <c r="R280" i="1"/>
  <c r="Q280" i="1"/>
  <c r="M280" i="1"/>
  <c r="O280" i="1" s="1"/>
  <c r="AG279" i="1"/>
  <c r="U279" i="1"/>
  <c r="T279" i="1"/>
  <c r="R279" i="1"/>
  <c r="Q279" i="1"/>
  <c r="M279" i="1"/>
  <c r="O279" i="1" s="1"/>
  <c r="AG278" i="1"/>
  <c r="T278" i="1"/>
  <c r="U278" i="1" s="1"/>
  <c r="R278" i="1"/>
  <c r="Q278" i="1"/>
  <c r="M278" i="1"/>
  <c r="O278" i="1" s="1"/>
  <c r="AG277" i="1"/>
  <c r="T277" i="1"/>
  <c r="U277" i="1" s="1"/>
  <c r="R277" i="1"/>
  <c r="Q277" i="1"/>
  <c r="O277" i="1"/>
  <c r="M277" i="1"/>
  <c r="AG276" i="1"/>
  <c r="T276" i="1"/>
  <c r="U276" i="1" s="1"/>
  <c r="R276" i="1"/>
  <c r="M276" i="1"/>
  <c r="O276" i="1" s="1"/>
  <c r="AG275" i="1"/>
  <c r="U275" i="1"/>
  <c r="T275" i="1"/>
  <c r="R275" i="1"/>
  <c r="Q275" i="1"/>
  <c r="O275" i="1"/>
  <c r="M275" i="1"/>
  <c r="AG274" i="1"/>
  <c r="T274" i="1"/>
  <c r="U274" i="1" s="1"/>
  <c r="R274" i="1"/>
  <c r="M274" i="1"/>
  <c r="Q274" i="1" s="1"/>
  <c r="AG273" i="1"/>
  <c r="U273" i="1"/>
  <c r="T273" i="1"/>
  <c r="R273" i="1"/>
  <c r="M273" i="1"/>
  <c r="O273" i="1" s="1"/>
  <c r="AG272" i="1"/>
  <c r="T272" i="1"/>
  <c r="U272" i="1" s="1"/>
  <c r="R272" i="1"/>
  <c r="Q272" i="1"/>
  <c r="O272" i="1"/>
  <c r="M272" i="1"/>
  <c r="AG271" i="1"/>
  <c r="U271" i="1"/>
  <c r="T271" i="1"/>
  <c r="R271" i="1"/>
  <c r="Q271" i="1"/>
  <c r="O271" i="1"/>
  <c r="M271" i="1"/>
  <c r="AG270" i="1"/>
  <c r="T270" i="1"/>
  <c r="U270" i="1" s="1"/>
  <c r="R270" i="1"/>
  <c r="M270" i="1"/>
  <c r="Q270" i="1" s="1"/>
  <c r="AG269" i="1"/>
  <c r="U269" i="1"/>
  <c r="T269" i="1"/>
  <c r="R269" i="1"/>
  <c r="O269" i="1"/>
  <c r="M269" i="1"/>
  <c r="Q269" i="1" s="1"/>
  <c r="AG268" i="1"/>
  <c r="T268" i="1"/>
  <c r="U268" i="1" s="1"/>
  <c r="R268" i="1"/>
  <c r="O268" i="1"/>
  <c r="M268" i="1"/>
  <c r="Q268" i="1" s="1"/>
  <c r="AG267" i="1"/>
  <c r="U267" i="1"/>
  <c r="T267" i="1"/>
  <c r="R267" i="1"/>
  <c r="O267" i="1"/>
  <c r="M267" i="1"/>
  <c r="Q267" i="1" s="1"/>
  <c r="AG266" i="1"/>
  <c r="T266" i="1"/>
  <c r="U266" i="1" s="1"/>
  <c r="R266" i="1"/>
  <c r="Q266" i="1"/>
  <c r="O266" i="1"/>
  <c r="M266" i="1"/>
  <c r="AG265" i="1"/>
  <c r="T265" i="1"/>
  <c r="U265" i="1" s="1"/>
  <c r="R265" i="1"/>
  <c r="Q265" i="1"/>
  <c r="O265" i="1"/>
  <c r="M265" i="1"/>
  <c r="AG264" i="1"/>
  <c r="T264" i="1"/>
  <c r="U264" i="1" s="1"/>
  <c r="R264" i="1"/>
  <c r="M264" i="1"/>
  <c r="AG263" i="1"/>
  <c r="T263" i="1"/>
  <c r="U263" i="1" s="1"/>
  <c r="R263" i="1"/>
  <c r="Q263" i="1"/>
  <c r="M263" i="1"/>
  <c r="O263" i="1" s="1"/>
  <c r="AG262" i="1"/>
  <c r="T262" i="1"/>
  <c r="U262" i="1" s="1"/>
  <c r="R262" i="1"/>
  <c r="M262" i="1"/>
  <c r="Q262" i="1" s="1"/>
  <c r="AG261" i="1"/>
  <c r="U261" i="1"/>
  <c r="T261" i="1"/>
  <c r="R261" i="1"/>
  <c r="O261" i="1"/>
  <c r="M261" i="1"/>
  <c r="Q261" i="1" s="1"/>
  <c r="AG260" i="1"/>
  <c r="T260" i="1"/>
  <c r="U260" i="1" s="1"/>
  <c r="R260" i="1"/>
  <c r="Q260" i="1"/>
  <c r="O260" i="1"/>
  <c r="M260" i="1"/>
  <c r="AG259" i="1"/>
  <c r="U259" i="1"/>
  <c r="T259" i="1"/>
  <c r="R259" i="1"/>
  <c r="Q259" i="1"/>
  <c r="O259" i="1"/>
  <c r="M259" i="1"/>
  <c r="AG258" i="1"/>
  <c r="U258" i="1"/>
  <c r="T258" i="1"/>
  <c r="R258" i="1"/>
  <c r="Q258" i="1"/>
  <c r="O258" i="1"/>
  <c r="M258" i="1"/>
  <c r="AG257" i="1"/>
  <c r="T257" i="1"/>
  <c r="U257" i="1" s="1"/>
  <c r="R257" i="1"/>
  <c r="O257" i="1"/>
  <c r="M257" i="1"/>
  <c r="Q257" i="1" s="1"/>
  <c r="AG256" i="1"/>
  <c r="T256" i="1"/>
  <c r="U256" i="1" s="1"/>
  <c r="R256" i="1"/>
  <c r="Q256" i="1"/>
  <c r="O256" i="1"/>
  <c r="M256" i="1"/>
  <c r="AG255" i="1"/>
  <c r="U255" i="1"/>
  <c r="T255" i="1"/>
  <c r="R255" i="1"/>
  <c r="O255" i="1"/>
  <c r="M255" i="1"/>
  <c r="Q255" i="1" s="1"/>
  <c r="AG254" i="1"/>
  <c r="U254" i="1"/>
  <c r="T254" i="1"/>
  <c r="R254" i="1"/>
  <c r="M254" i="1"/>
  <c r="Q254" i="1" s="1"/>
  <c r="AG253" i="1"/>
  <c r="U253" i="1"/>
  <c r="T253" i="1"/>
  <c r="R253" i="1"/>
  <c r="Q253" i="1"/>
  <c r="O253" i="1"/>
  <c r="M253" i="1"/>
  <c r="AG252" i="1"/>
  <c r="U252" i="1"/>
  <c r="T252" i="1"/>
  <c r="R252" i="1"/>
  <c r="Q252" i="1"/>
  <c r="M252" i="1"/>
  <c r="O252" i="1" s="1"/>
  <c r="AG251" i="1"/>
  <c r="T251" i="1"/>
  <c r="U251" i="1" s="1"/>
  <c r="R251" i="1"/>
  <c r="Q251" i="1"/>
  <c r="O251" i="1"/>
  <c r="M251" i="1"/>
  <c r="AG250" i="1"/>
  <c r="T250" i="1"/>
  <c r="U250" i="1" s="1"/>
  <c r="R250" i="1"/>
  <c r="Q250" i="1"/>
  <c r="O250" i="1"/>
  <c r="M250" i="1"/>
  <c r="AG249" i="1"/>
  <c r="T249" i="1"/>
  <c r="U249" i="1" s="1"/>
  <c r="R249" i="1"/>
  <c r="Q249" i="1"/>
  <c r="O249" i="1"/>
  <c r="M249" i="1"/>
  <c r="AG248" i="1"/>
  <c r="T248" i="1"/>
  <c r="U248" i="1" s="1"/>
  <c r="R248" i="1"/>
  <c r="Q248" i="1"/>
  <c r="M248" i="1"/>
  <c r="O248" i="1" s="1"/>
  <c r="AG247" i="1"/>
  <c r="T247" i="1"/>
  <c r="U247" i="1" s="1"/>
  <c r="R247" i="1"/>
  <c r="Q247" i="1"/>
  <c r="O247" i="1"/>
  <c r="M247" i="1"/>
  <c r="AG246" i="1"/>
  <c r="U246" i="1"/>
  <c r="T246" i="1"/>
  <c r="R246" i="1"/>
  <c r="O246" i="1"/>
  <c r="M246" i="1"/>
  <c r="Q246" i="1" s="1"/>
  <c r="AG245" i="1"/>
  <c r="U245" i="1"/>
  <c r="T245" i="1"/>
  <c r="R245" i="1"/>
  <c r="O245" i="1"/>
  <c r="M245" i="1"/>
  <c r="Q245" i="1" s="1"/>
  <c r="AG244" i="1"/>
  <c r="U244" i="1"/>
  <c r="T244" i="1"/>
  <c r="R244" i="1"/>
  <c r="M244" i="1"/>
  <c r="Q244" i="1" s="1"/>
  <c r="AG243" i="1"/>
  <c r="U243" i="1"/>
  <c r="T243" i="1"/>
  <c r="R243" i="1"/>
  <c r="Q243" i="1"/>
  <c r="O243" i="1"/>
  <c r="M243" i="1"/>
  <c r="AG242" i="1"/>
  <c r="T242" i="1"/>
  <c r="U242" i="1" s="1"/>
  <c r="R242" i="1"/>
  <c r="O242" i="1"/>
  <c r="M242" i="1"/>
  <c r="Q242" i="1" s="1"/>
  <c r="AG241" i="1"/>
  <c r="U241" i="1"/>
  <c r="T241" i="1"/>
  <c r="R241" i="1"/>
  <c r="M241" i="1"/>
  <c r="O241" i="1" s="1"/>
  <c r="AG240" i="1"/>
  <c r="U240" i="1"/>
  <c r="T240" i="1"/>
  <c r="R240" i="1"/>
  <c r="Q240" i="1"/>
  <c r="M240" i="1"/>
  <c r="O240" i="1" s="1"/>
  <c r="AG239" i="1"/>
  <c r="U239" i="1"/>
  <c r="T239" i="1"/>
  <c r="R239" i="1"/>
  <c r="M239" i="1"/>
  <c r="Q239" i="1" s="1"/>
  <c r="AG238" i="1"/>
  <c r="U238" i="1"/>
  <c r="T238" i="1"/>
  <c r="R238" i="1"/>
  <c r="O238" i="1"/>
  <c r="M238" i="1"/>
  <c r="Q238" i="1" s="1"/>
  <c r="AG237" i="1"/>
  <c r="U237" i="1"/>
  <c r="T237" i="1"/>
  <c r="R237" i="1"/>
  <c r="O237" i="1"/>
  <c r="M237" i="1"/>
  <c r="Q237" i="1" s="1"/>
  <c r="AG236" i="1"/>
  <c r="T236" i="1"/>
  <c r="U236" i="1" s="1"/>
  <c r="R236" i="1"/>
  <c r="Q236" i="1"/>
  <c r="O236" i="1"/>
  <c r="M236" i="1"/>
  <c r="AG235" i="1"/>
  <c r="T235" i="1"/>
  <c r="U235" i="1" s="1"/>
  <c r="R235" i="1"/>
  <c r="Q235" i="1"/>
  <c r="O235" i="1"/>
  <c r="M235" i="1"/>
  <c r="AG234" i="1"/>
  <c r="T234" i="1"/>
  <c r="U234" i="1" s="1"/>
  <c r="R234" i="1"/>
  <c r="Q234" i="1"/>
  <c r="O234" i="1"/>
  <c r="M234" i="1"/>
  <c r="AG233" i="1"/>
  <c r="T233" i="1"/>
  <c r="U233" i="1" s="1"/>
  <c r="R233" i="1"/>
  <c r="O233" i="1"/>
  <c r="M233" i="1"/>
  <c r="Q233" i="1" s="1"/>
  <c r="AG232" i="1"/>
  <c r="T232" i="1"/>
  <c r="U232" i="1" s="1"/>
  <c r="R232" i="1"/>
  <c r="Q232" i="1"/>
  <c r="M232" i="1"/>
  <c r="O232" i="1" s="1"/>
  <c r="AG231" i="1"/>
  <c r="T231" i="1"/>
  <c r="U231" i="1" s="1"/>
  <c r="R231" i="1"/>
  <c r="Q231" i="1"/>
  <c r="M231" i="1"/>
  <c r="O231" i="1" s="1"/>
  <c r="AG230" i="1"/>
  <c r="T230" i="1"/>
  <c r="U230" i="1" s="1"/>
  <c r="R230" i="1"/>
  <c r="M230" i="1"/>
  <c r="Q230" i="1" s="1"/>
  <c r="AG229" i="1"/>
  <c r="U229" i="1"/>
  <c r="T229" i="1"/>
  <c r="R229" i="1"/>
  <c r="O229" i="1"/>
  <c r="M229" i="1"/>
  <c r="Q229" i="1" s="1"/>
  <c r="AG228" i="1"/>
  <c r="T228" i="1"/>
  <c r="U228" i="1" s="1"/>
  <c r="R228" i="1"/>
  <c r="Q228" i="1"/>
  <c r="O228" i="1"/>
  <c r="M228" i="1"/>
  <c r="AG227" i="1"/>
  <c r="T227" i="1"/>
  <c r="U227" i="1" s="1"/>
  <c r="R227" i="1"/>
  <c r="Q227" i="1"/>
  <c r="O227" i="1"/>
  <c r="M227" i="1"/>
  <c r="AG226" i="1"/>
  <c r="U226" i="1"/>
  <c r="T226" i="1"/>
  <c r="R226" i="1"/>
  <c r="Q226" i="1"/>
  <c r="O226" i="1"/>
  <c r="M226" i="1"/>
  <c r="AG225" i="1"/>
  <c r="U225" i="1"/>
  <c r="T225" i="1"/>
  <c r="R225" i="1"/>
  <c r="M225" i="1"/>
  <c r="Q225" i="1" s="1"/>
  <c r="AG224" i="1"/>
  <c r="U224" i="1"/>
  <c r="T224" i="1"/>
  <c r="R224" i="1"/>
  <c r="M224" i="1"/>
  <c r="Q224" i="1" s="1"/>
  <c r="AG223" i="1"/>
  <c r="U223" i="1"/>
  <c r="T223" i="1"/>
  <c r="R223" i="1"/>
  <c r="M223" i="1"/>
  <c r="Q223" i="1" s="1"/>
  <c r="AG222" i="1"/>
  <c r="U222" i="1"/>
  <c r="T222" i="1"/>
  <c r="R222" i="1"/>
  <c r="Q222" i="1"/>
  <c r="M222" i="1"/>
  <c r="O222" i="1" s="1"/>
  <c r="AG221" i="1"/>
  <c r="U221" i="1"/>
  <c r="T221" i="1"/>
  <c r="R221" i="1"/>
  <c r="Q221" i="1"/>
  <c r="O221" i="1"/>
  <c r="M221" i="1"/>
  <c r="AG220" i="1"/>
  <c r="T220" i="1"/>
  <c r="U220" i="1" s="1"/>
  <c r="R220" i="1"/>
  <c r="Q220" i="1"/>
  <c r="M220" i="1"/>
  <c r="O220" i="1" s="1"/>
  <c r="AG219" i="1"/>
  <c r="T219" i="1"/>
  <c r="U219" i="1" s="1"/>
  <c r="R219" i="1"/>
  <c r="Q219" i="1"/>
  <c r="M219" i="1"/>
  <c r="O219" i="1" s="1"/>
  <c r="AG218" i="1"/>
  <c r="T218" i="1"/>
  <c r="U218" i="1" s="1"/>
  <c r="R218" i="1"/>
  <c r="Q218" i="1"/>
  <c r="M218" i="1"/>
  <c r="O218" i="1" s="1"/>
  <c r="AG217" i="1"/>
  <c r="T217" i="1"/>
  <c r="U217" i="1" s="1"/>
  <c r="R217" i="1"/>
  <c r="Q217" i="1"/>
  <c r="O217" i="1"/>
  <c r="M217" i="1"/>
  <c r="AG216" i="1"/>
  <c r="T216" i="1"/>
  <c r="U216" i="1" s="1"/>
  <c r="R216" i="1"/>
  <c r="O216" i="1"/>
  <c r="M216" i="1"/>
  <c r="Q216" i="1" s="1"/>
  <c r="AG215" i="1"/>
  <c r="T215" i="1"/>
  <c r="U215" i="1" s="1"/>
  <c r="R215" i="1"/>
  <c r="Q215" i="1"/>
  <c r="O215" i="1"/>
  <c r="M215" i="1"/>
  <c r="AG214" i="1"/>
  <c r="T214" i="1"/>
  <c r="U214" i="1" s="1"/>
  <c r="R214" i="1"/>
  <c r="Q214" i="1"/>
  <c r="O214" i="1"/>
  <c r="M214" i="1"/>
  <c r="AG213" i="1"/>
  <c r="U213" i="1"/>
  <c r="T213" i="1"/>
  <c r="R213" i="1"/>
  <c r="M213" i="1"/>
  <c r="Q213" i="1" s="1"/>
  <c r="AG212" i="1"/>
  <c r="U212" i="1"/>
  <c r="T212" i="1"/>
  <c r="R212" i="1"/>
  <c r="M212" i="1"/>
  <c r="Q212" i="1" s="1"/>
  <c r="AG211" i="1"/>
  <c r="U211" i="1"/>
  <c r="T211" i="1"/>
  <c r="R211" i="1"/>
  <c r="Q211" i="1"/>
  <c r="O211" i="1"/>
  <c r="M211" i="1"/>
  <c r="AG210" i="1"/>
  <c r="U210" i="1"/>
  <c r="T210" i="1"/>
  <c r="R210" i="1"/>
  <c r="O210" i="1"/>
  <c r="M210" i="1"/>
  <c r="Q210" i="1" s="1"/>
  <c r="AG209" i="1"/>
  <c r="U209" i="1"/>
  <c r="T209" i="1"/>
  <c r="R209" i="1"/>
  <c r="O209" i="1"/>
  <c r="M209" i="1"/>
  <c r="Q209" i="1" s="1"/>
  <c r="AG208" i="1"/>
  <c r="T208" i="1"/>
  <c r="U208" i="1" s="1"/>
  <c r="R208" i="1"/>
  <c r="Q208" i="1"/>
  <c r="M208" i="1"/>
  <c r="O208" i="1" s="1"/>
  <c r="AG207" i="1"/>
  <c r="T207" i="1"/>
  <c r="U207" i="1" s="1"/>
  <c r="R207" i="1"/>
  <c r="Q207" i="1"/>
  <c r="M207" i="1"/>
  <c r="O207" i="1" s="1"/>
  <c r="AG206" i="1"/>
  <c r="T206" i="1"/>
  <c r="U206" i="1" s="1"/>
  <c r="R206" i="1"/>
  <c r="M206" i="1"/>
  <c r="Q206" i="1" s="1"/>
  <c r="AG205" i="1"/>
  <c r="U205" i="1"/>
  <c r="T205" i="1"/>
  <c r="R205" i="1"/>
  <c r="O205" i="1"/>
  <c r="M205" i="1"/>
  <c r="Q205" i="1" s="1"/>
  <c r="AG204" i="1"/>
  <c r="T204" i="1"/>
  <c r="U204" i="1" s="1"/>
  <c r="R204" i="1"/>
  <c r="Q204" i="1"/>
  <c r="O204" i="1"/>
  <c r="M204" i="1"/>
  <c r="AG203" i="1"/>
  <c r="T203" i="1"/>
  <c r="U203" i="1" s="1"/>
  <c r="R203" i="1"/>
  <c r="Q203" i="1"/>
  <c r="O203" i="1"/>
  <c r="M203" i="1"/>
  <c r="AG202" i="1"/>
  <c r="U202" i="1"/>
  <c r="T202" i="1"/>
  <c r="R202" i="1"/>
  <c r="Q202" i="1"/>
  <c r="O202" i="1"/>
  <c r="M202" i="1"/>
  <c r="AG201" i="1"/>
  <c r="U201" i="1"/>
  <c r="T201" i="1"/>
  <c r="R201" i="1"/>
  <c r="M201" i="1"/>
  <c r="Q201" i="1" s="1"/>
  <c r="AG200" i="1"/>
  <c r="U200" i="1"/>
  <c r="T200" i="1"/>
  <c r="R200" i="1"/>
  <c r="M200" i="1"/>
  <c r="Q200" i="1" s="1"/>
  <c r="AG199" i="1"/>
  <c r="U199" i="1"/>
  <c r="T199" i="1"/>
  <c r="R199" i="1"/>
  <c r="M199" i="1"/>
  <c r="Q199" i="1" s="1"/>
  <c r="AG198" i="1"/>
  <c r="U198" i="1"/>
  <c r="T198" i="1"/>
  <c r="R198" i="1"/>
  <c r="Q198" i="1"/>
  <c r="M198" i="1"/>
  <c r="O198" i="1" s="1"/>
  <c r="AG197" i="1"/>
  <c r="U197" i="1"/>
  <c r="T197" i="1"/>
  <c r="R197" i="1"/>
  <c r="Q197" i="1"/>
  <c r="O197" i="1"/>
  <c r="M197" i="1"/>
  <c r="AG196" i="1"/>
  <c r="T196" i="1"/>
  <c r="U196" i="1" s="1"/>
  <c r="R196" i="1"/>
  <c r="Q196" i="1"/>
  <c r="M196" i="1"/>
  <c r="O196" i="1" s="1"/>
  <c r="AG195" i="1"/>
  <c r="T195" i="1"/>
  <c r="U195" i="1" s="1"/>
  <c r="R195" i="1"/>
  <c r="Q195" i="1"/>
  <c r="M195" i="1"/>
  <c r="O195" i="1" s="1"/>
  <c r="AG194" i="1"/>
  <c r="T194" i="1"/>
  <c r="U194" i="1" s="1"/>
  <c r="R194" i="1"/>
  <c r="Q194" i="1"/>
  <c r="M194" i="1"/>
  <c r="O194" i="1" s="1"/>
  <c r="AG193" i="1"/>
  <c r="T193" i="1"/>
  <c r="U193" i="1" s="1"/>
  <c r="R193" i="1"/>
  <c r="Q193" i="1"/>
  <c r="O193" i="1"/>
  <c r="M193" i="1"/>
  <c r="AG192" i="1"/>
  <c r="T192" i="1"/>
  <c r="U192" i="1" s="1"/>
  <c r="R192" i="1"/>
  <c r="O192" i="1"/>
  <c r="M192" i="1"/>
  <c r="Q192" i="1" s="1"/>
  <c r="AG191" i="1"/>
  <c r="T191" i="1"/>
  <c r="U191" i="1" s="1"/>
  <c r="R191" i="1"/>
  <c r="Q191" i="1"/>
  <c r="O191" i="1"/>
  <c r="M191" i="1"/>
  <c r="AG190" i="1"/>
  <c r="T190" i="1"/>
  <c r="U190" i="1" s="1"/>
  <c r="R190" i="1"/>
  <c r="Q190" i="1"/>
  <c r="O190" i="1"/>
  <c r="M190" i="1"/>
  <c r="AG189" i="1"/>
  <c r="U189" i="1"/>
  <c r="T189" i="1"/>
  <c r="R189" i="1"/>
  <c r="M189" i="1"/>
  <c r="Q189" i="1" s="1"/>
  <c r="AG188" i="1"/>
  <c r="U188" i="1"/>
  <c r="T188" i="1"/>
  <c r="R188" i="1"/>
  <c r="M188" i="1"/>
  <c r="Q188" i="1" s="1"/>
  <c r="AG187" i="1"/>
  <c r="U187" i="1"/>
  <c r="T187" i="1"/>
  <c r="R187" i="1"/>
  <c r="Q187" i="1"/>
  <c r="O187" i="1"/>
  <c r="M187" i="1"/>
  <c r="AG186" i="1"/>
  <c r="U186" i="1"/>
  <c r="T186" i="1"/>
  <c r="R186" i="1"/>
  <c r="O186" i="1"/>
  <c r="M186" i="1"/>
  <c r="Q186" i="1" s="1"/>
  <c r="AG185" i="1"/>
  <c r="U185" i="1"/>
  <c r="T185" i="1"/>
  <c r="R185" i="1"/>
  <c r="O185" i="1"/>
  <c r="M185" i="1"/>
  <c r="Q185" i="1" s="1"/>
  <c r="AG184" i="1"/>
  <c r="T184" i="1"/>
  <c r="U184" i="1" s="1"/>
  <c r="R184" i="1"/>
  <c r="Q184" i="1"/>
  <c r="M184" i="1"/>
  <c r="O184" i="1" s="1"/>
  <c r="AG183" i="1"/>
  <c r="T183" i="1"/>
  <c r="U183" i="1" s="1"/>
  <c r="R183" i="1"/>
  <c r="Q183" i="1"/>
  <c r="M183" i="1"/>
  <c r="O183" i="1" s="1"/>
  <c r="AG182" i="1"/>
  <c r="T182" i="1"/>
  <c r="U182" i="1" s="1"/>
  <c r="R182" i="1"/>
  <c r="M182" i="1"/>
  <c r="Q182" i="1" s="1"/>
  <c r="AG181" i="1"/>
  <c r="U181" i="1"/>
  <c r="T181" i="1"/>
  <c r="R181" i="1"/>
  <c r="O181" i="1"/>
  <c r="M181" i="1"/>
  <c r="Q181" i="1" s="1"/>
  <c r="AG180" i="1"/>
  <c r="T180" i="1"/>
  <c r="U180" i="1" s="1"/>
  <c r="R180" i="1"/>
  <c r="Q180" i="1"/>
  <c r="O180" i="1"/>
  <c r="M180" i="1"/>
  <c r="AG179" i="1"/>
  <c r="T179" i="1"/>
  <c r="U179" i="1" s="1"/>
  <c r="R179" i="1"/>
  <c r="Q179" i="1"/>
  <c r="O179" i="1"/>
  <c r="M179" i="1"/>
  <c r="AG178" i="1"/>
  <c r="U178" i="1"/>
  <c r="T178" i="1"/>
  <c r="R178" i="1"/>
  <c r="Q178" i="1"/>
  <c r="O178" i="1"/>
  <c r="M178" i="1"/>
  <c r="AG177" i="1"/>
  <c r="U177" i="1"/>
  <c r="T177" i="1"/>
  <c r="R177" i="1"/>
  <c r="M177" i="1"/>
  <c r="Q177" i="1" s="1"/>
  <c r="AG176" i="1"/>
  <c r="U176" i="1"/>
  <c r="T176" i="1"/>
  <c r="R176" i="1"/>
  <c r="M176" i="1"/>
  <c r="Q176" i="1" s="1"/>
  <c r="AG175" i="1"/>
  <c r="U175" i="1"/>
  <c r="T175" i="1"/>
  <c r="R175" i="1"/>
  <c r="M175" i="1"/>
  <c r="Q175" i="1" s="1"/>
  <c r="AG174" i="1"/>
  <c r="U174" i="1"/>
  <c r="T174" i="1"/>
  <c r="R174" i="1"/>
  <c r="Q174" i="1"/>
  <c r="M174" i="1"/>
  <c r="O174" i="1" s="1"/>
  <c r="AG173" i="1"/>
  <c r="U173" i="1"/>
  <c r="T173" i="1"/>
  <c r="R173" i="1"/>
  <c r="Q173" i="1"/>
  <c r="O173" i="1"/>
  <c r="M173" i="1"/>
  <c r="AG172" i="1"/>
  <c r="T172" i="1"/>
  <c r="U172" i="1" s="1"/>
  <c r="R172" i="1"/>
  <c r="Q172" i="1"/>
  <c r="M172" i="1"/>
  <c r="O172" i="1" s="1"/>
  <c r="AG171" i="1"/>
  <c r="T171" i="1"/>
  <c r="U171" i="1" s="1"/>
  <c r="R171" i="1"/>
  <c r="Q171" i="1"/>
  <c r="M171" i="1"/>
  <c r="O171" i="1" s="1"/>
  <c r="AG170" i="1"/>
  <c r="T170" i="1"/>
  <c r="U170" i="1" s="1"/>
  <c r="R170" i="1"/>
  <c r="Q170" i="1"/>
  <c r="M170" i="1"/>
  <c r="O170" i="1" s="1"/>
  <c r="AG169" i="1"/>
  <c r="T169" i="1"/>
  <c r="U169" i="1" s="1"/>
  <c r="R169" i="1"/>
  <c r="Q169" i="1"/>
  <c r="O169" i="1"/>
  <c r="M169" i="1"/>
  <c r="AG168" i="1"/>
  <c r="T168" i="1"/>
  <c r="U168" i="1" s="1"/>
  <c r="R168" i="1"/>
  <c r="O168" i="1"/>
  <c r="M168" i="1"/>
  <c r="Q168" i="1" s="1"/>
  <c r="AG167" i="1"/>
  <c r="T167" i="1"/>
  <c r="U167" i="1" s="1"/>
  <c r="R167" i="1"/>
  <c r="Q167" i="1"/>
  <c r="O167" i="1"/>
  <c r="M167" i="1"/>
  <c r="AG166" i="1"/>
  <c r="T166" i="1"/>
  <c r="U166" i="1" s="1"/>
  <c r="R166" i="1"/>
  <c r="Q166" i="1"/>
  <c r="O166" i="1"/>
  <c r="M166" i="1"/>
  <c r="AG165" i="1"/>
  <c r="U165" i="1"/>
  <c r="T165" i="1"/>
  <c r="R165" i="1"/>
  <c r="M165" i="1"/>
  <c r="Q165" i="1" s="1"/>
  <c r="AG164" i="1"/>
  <c r="U164" i="1"/>
  <c r="T164" i="1"/>
  <c r="R164" i="1"/>
  <c r="M164" i="1"/>
  <c r="Q164" i="1" s="1"/>
  <c r="AG163" i="1"/>
  <c r="U163" i="1"/>
  <c r="T163" i="1"/>
  <c r="R163" i="1"/>
  <c r="Q163" i="1"/>
  <c r="O163" i="1"/>
  <c r="M163" i="1"/>
  <c r="AG162" i="1"/>
  <c r="U162" i="1"/>
  <c r="T162" i="1"/>
  <c r="R162" i="1"/>
  <c r="O162" i="1"/>
  <c r="M162" i="1"/>
  <c r="Q162" i="1" s="1"/>
  <c r="AG161" i="1"/>
  <c r="U161" i="1"/>
  <c r="T161" i="1"/>
  <c r="R161" i="1"/>
  <c r="O161" i="1"/>
  <c r="M161" i="1"/>
  <c r="Q161" i="1" s="1"/>
  <c r="AG160" i="1"/>
  <c r="T160" i="1"/>
  <c r="U160" i="1" s="1"/>
  <c r="R160" i="1"/>
  <c r="Q160" i="1"/>
  <c r="M160" i="1"/>
  <c r="O160" i="1" s="1"/>
  <c r="AG159" i="1"/>
  <c r="T159" i="1"/>
  <c r="U159" i="1" s="1"/>
  <c r="R159" i="1"/>
  <c r="Q159" i="1"/>
  <c r="M159" i="1"/>
  <c r="O159" i="1" s="1"/>
  <c r="AG158" i="1"/>
  <c r="T158" i="1"/>
  <c r="U158" i="1" s="1"/>
  <c r="R158" i="1"/>
  <c r="M158" i="1"/>
  <c r="Q158" i="1" s="1"/>
  <c r="AG157" i="1"/>
  <c r="U157" i="1"/>
  <c r="T157" i="1"/>
  <c r="R157" i="1"/>
  <c r="O157" i="1"/>
  <c r="M157" i="1"/>
  <c r="Q157" i="1" s="1"/>
  <c r="AG156" i="1"/>
  <c r="T156" i="1"/>
  <c r="U156" i="1" s="1"/>
  <c r="R156" i="1"/>
  <c r="Q156" i="1"/>
  <c r="O156" i="1"/>
  <c r="M156" i="1"/>
  <c r="AG155" i="1"/>
  <c r="T155" i="1"/>
  <c r="U155" i="1" s="1"/>
  <c r="R155" i="1"/>
  <c r="Q155" i="1"/>
  <c r="O155" i="1"/>
  <c r="M155" i="1"/>
  <c r="AG154" i="1"/>
  <c r="U154" i="1"/>
  <c r="T154" i="1"/>
  <c r="R154" i="1"/>
  <c r="Q154" i="1"/>
  <c r="O154" i="1"/>
  <c r="M154" i="1"/>
  <c r="AG153" i="1"/>
  <c r="U153" i="1"/>
  <c r="T153" i="1"/>
  <c r="R153" i="1"/>
  <c r="M153" i="1"/>
  <c r="Q153" i="1" s="1"/>
  <c r="AG152" i="1"/>
  <c r="U152" i="1"/>
  <c r="T152" i="1"/>
  <c r="R152" i="1"/>
  <c r="M152" i="1"/>
  <c r="Q152" i="1" s="1"/>
  <c r="AG151" i="1"/>
  <c r="U151" i="1"/>
  <c r="T151" i="1"/>
  <c r="R151" i="1"/>
  <c r="M151" i="1"/>
  <c r="O151" i="1" s="1"/>
  <c r="AG150" i="1"/>
  <c r="U150" i="1"/>
  <c r="T150" i="1"/>
  <c r="R150" i="1"/>
  <c r="Q150" i="1"/>
  <c r="M150" i="1"/>
  <c r="O150" i="1" s="1"/>
  <c r="AG149" i="1"/>
  <c r="U149" i="1"/>
  <c r="T149" i="1"/>
  <c r="R149" i="1"/>
  <c r="Q149" i="1"/>
  <c r="O149" i="1"/>
  <c r="M149" i="1"/>
  <c r="AG148" i="1"/>
  <c r="T148" i="1"/>
  <c r="U148" i="1" s="1"/>
  <c r="R148" i="1"/>
  <c r="Q148" i="1"/>
  <c r="M148" i="1"/>
  <c r="O148" i="1" s="1"/>
  <c r="AG147" i="1"/>
  <c r="T147" i="1"/>
  <c r="U147" i="1" s="1"/>
  <c r="R147" i="1"/>
  <c r="Q147" i="1"/>
  <c r="M147" i="1"/>
  <c r="O147" i="1" s="1"/>
  <c r="AG146" i="1"/>
  <c r="T146" i="1"/>
  <c r="U146" i="1" s="1"/>
  <c r="R146" i="1"/>
  <c r="Q146" i="1"/>
  <c r="M146" i="1"/>
  <c r="O146" i="1" s="1"/>
  <c r="AG145" i="1"/>
  <c r="T145" i="1"/>
  <c r="U145" i="1" s="1"/>
  <c r="R145" i="1"/>
  <c r="Q145" i="1"/>
  <c r="O145" i="1"/>
  <c r="M145" i="1"/>
  <c r="AG144" i="1"/>
  <c r="T144" i="1"/>
  <c r="U144" i="1" s="1"/>
  <c r="R144" i="1"/>
  <c r="O144" i="1"/>
  <c r="M144" i="1"/>
  <c r="Q144" i="1" s="1"/>
  <c r="AG143" i="1"/>
  <c r="T143" i="1"/>
  <c r="U143" i="1" s="1"/>
  <c r="R143" i="1"/>
  <c r="Q143" i="1"/>
  <c r="O143" i="1"/>
  <c r="M143" i="1"/>
  <c r="AG142" i="1"/>
  <c r="T142" i="1"/>
  <c r="U142" i="1" s="1"/>
  <c r="R142" i="1"/>
  <c r="Q142" i="1"/>
  <c r="O142" i="1"/>
  <c r="M142" i="1"/>
  <c r="AG141" i="1"/>
  <c r="U141" i="1"/>
  <c r="T141" i="1"/>
  <c r="R141" i="1"/>
  <c r="M141" i="1"/>
  <c r="Q141" i="1" s="1"/>
  <c r="AG140" i="1"/>
  <c r="U140" i="1"/>
  <c r="T140" i="1"/>
  <c r="R140" i="1"/>
  <c r="M140" i="1"/>
  <c r="Q140" i="1" s="1"/>
  <c r="AG139" i="1"/>
  <c r="U139" i="1"/>
  <c r="T139" i="1"/>
  <c r="R139" i="1"/>
  <c r="Q139" i="1"/>
  <c r="O139" i="1"/>
  <c r="M139" i="1"/>
  <c r="AG138" i="1"/>
  <c r="U138" i="1"/>
  <c r="T138" i="1"/>
  <c r="R138" i="1"/>
  <c r="O138" i="1"/>
  <c r="M138" i="1"/>
  <c r="Q138" i="1" s="1"/>
  <c r="AG137" i="1"/>
  <c r="U137" i="1"/>
  <c r="T137" i="1"/>
  <c r="R137" i="1"/>
  <c r="O137" i="1"/>
  <c r="M137" i="1"/>
  <c r="Q137" i="1" s="1"/>
  <c r="AG136" i="1"/>
  <c r="T136" i="1"/>
  <c r="U136" i="1" s="1"/>
  <c r="R136" i="1"/>
  <c r="Q136" i="1"/>
  <c r="M136" i="1"/>
  <c r="O136" i="1" s="1"/>
  <c r="AG135" i="1"/>
  <c r="T135" i="1"/>
  <c r="U135" i="1" s="1"/>
  <c r="R135" i="1"/>
  <c r="Q135" i="1"/>
  <c r="M135" i="1"/>
  <c r="O135" i="1" s="1"/>
  <c r="AG134" i="1"/>
  <c r="T134" i="1"/>
  <c r="U134" i="1" s="1"/>
  <c r="R134" i="1"/>
  <c r="M134" i="1"/>
  <c r="Q134" i="1" s="1"/>
  <c r="AG133" i="1"/>
  <c r="U133" i="1"/>
  <c r="T133" i="1"/>
  <c r="R133" i="1"/>
  <c r="O133" i="1"/>
  <c r="M133" i="1"/>
  <c r="Q133" i="1" s="1"/>
  <c r="AG132" i="1"/>
  <c r="T132" i="1"/>
  <c r="U132" i="1" s="1"/>
  <c r="R132" i="1"/>
  <c r="Q132" i="1"/>
  <c r="O132" i="1"/>
  <c r="M132" i="1"/>
  <c r="AG131" i="1"/>
  <c r="T131" i="1"/>
  <c r="U131" i="1" s="1"/>
  <c r="R131" i="1"/>
  <c r="Q131" i="1"/>
  <c r="O131" i="1"/>
  <c r="M131" i="1"/>
  <c r="AG130" i="1"/>
  <c r="U130" i="1"/>
  <c r="T130" i="1"/>
  <c r="R130" i="1"/>
  <c r="Q130" i="1"/>
  <c r="O130" i="1"/>
  <c r="M130" i="1"/>
  <c r="AG129" i="1"/>
  <c r="U129" i="1"/>
  <c r="T129" i="1"/>
  <c r="R129" i="1"/>
  <c r="M129" i="1"/>
  <c r="Q129" i="1" s="1"/>
  <c r="AG128" i="1"/>
  <c r="U128" i="1"/>
  <c r="T128" i="1"/>
  <c r="R128" i="1"/>
  <c r="M128" i="1"/>
  <c r="Q128" i="1" s="1"/>
  <c r="AG127" i="1"/>
  <c r="U127" i="1"/>
  <c r="T127" i="1"/>
  <c r="R127" i="1"/>
  <c r="M127" i="1"/>
  <c r="O127" i="1" s="1"/>
  <c r="AG126" i="1"/>
  <c r="U126" i="1"/>
  <c r="T126" i="1"/>
  <c r="R126" i="1"/>
  <c r="Q126" i="1"/>
  <c r="M126" i="1"/>
  <c r="O126" i="1" s="1"/>
  <c r="AG125" i="1"/>
  <c r="U125" i="1"/>
  <c r="T125" i="1"/>
  <c r="R125" i="1"/>
  <c r="Q125" i="1"/>
  <c r="O125" i="1"/>
  <c r="M125" i="1"/>
  <c r="AG124" i="1"/>
  <c r="T124" i="1"/>
  <c r="U124" i="1" s="1"/>
  <c r="R124" i="1"/>
  <c r="Q124" i="1"/>
  <c r="M124" i="1"/>
  <c r="O124" i="1" s="1"/>
  <c r="AG123" i="1"/>
  <c r="T123" i="1"/>
  <c r="U123" i="1" s="1"/>
  <c r="R123" i="1"/>
  <c r="Q123" i="1"/>
  <c r="M123" i="1"/>
  <c r="O123" i="1" s="1"/>
  <c r="AG122" i="1"/>
  <c r="T122" i="1"/>
  <c r="U122" i="1" s="1"/>
  <c r="R122" i="1"/>
  <c r="M122" i="1"/>
  <c r="Q122" i="1" s="1"/>
  <c r="AG121" i="1"/>
  <c r="T121" i="1"/>
  <c r="U121" i="1" s="1"/>
  <c r="R121" i="1"/>
  <c r="Q121" i="1"/>
  <c r="O121" i="1"/>
  <c r="M121" i="1"/>
  <c r="AG120" i="1"/>
  <c r="T120" i="1"/>
  <c r="U120" i="1" s="1"/>
  <c r="R120" i="1"/>
  <c r="O120" i="1"/>
  <c r="M120" i="1"/>
  <c r="Q120" i="1" s="1"/>
  <c r="AG119" i="1"/>
  <c r="T119" i="1"/>
  <c r="U119" i="1" s="1"/>
  <c r="R119" i="1"/>
  <c r="Q119" i="1"/>
  <c r="O119" i="1"/>
  <c r="M119" i="1"/>
  <c r="AG118" i="1"/>
  <c r="T118" i="1"/>
  <c r="U118" i="1" s="1"/>
  <c r="R118" i="1"/>
  <c r="Q118" i="1"/>
  <c r="O118" i="1"/>
  <c r="M118" i="1"/>
  <c r="AG117" i="1"/>
  <c r="U117" i="1"/>
  <c r="T117" i="1"/>
  <c r="R117" i="1"/>
  <c r="M117" i="1"/>
  <c r="Q117" i="1" s="1"/>
  <c r="AG116" i="1"/>
  <c r="U116" i="1"/>
  <c r="T116" i="1"/>
  <c r="R116" i="1"/>
  <c r="M116" i="1"/>
  <c r="Q116" i="1" s="1"/>
  <c r="AG115" i="1"/>
  <c r="U115" i="1"/>
  <c r="T115" i="1"/>
  <c r="R115" i="1"/>
  <c r="Q115" i="1"/>
  <c r="O115" i="1"/>
  <c r="M115" i="1"/>
  <c r="AG114" i="1"/>
  <c r="U114" i="1"/>
  <c r="T114" i="1"/>
  <c r="R114" i="1"/>
  <c r="O114" i="1"/>
  <c r="M114" i="1"/>
  <c r="Q114" i="1" s="1"/>
  <c r="AG113" i="1"/>
  <c r="U113" i="1"/>
  <c r="T113" i="1"/>
  <c r="R113" i="1"/>
  <c r="O113" i="1"/>
  <c r="M113" i="1"/>
  <c r="Q113" i="1" s="1"/>
  <c r="AG112" i="1"/>
  <c r="T112" i="1"/>
  <c r="U112" i="1" s="1"/>
  <c r="R112" i="1"/>
  <c r="Q112" i="1"/>
  <c r="M112" i="1"/>
  <c r="O112" i="1" s="1"/>
  <c r="AG111" i="1"/>
  <c r="T111" i="1"/>
  <c r="U111" i="1" s="1"/>
  <c r="R111" i="1"/>
  <c r="Q111" i="1"/>
  <c r="M111" i="1"/>
  <c r="O111" i="1" s="1"/>
  <c r="AG110" i="1"/>
  <c r="T110" i="1"/>
  <c r="U110" i="1" s="1"/>
  <c r="R110" i="1"/>
  <c r="M110" i="1"/>
  <c r="Q110" i="1" s="1"/>
  <c r="AG109" i="1"/>
  <c r="U109" i="1"/>
  <c r="T109" i="1"/>
  <c r="R109" i="1"/>
  <c r="O109" i="1"/>
  <c r="M109" i="1"/>
  <c r="Q109" i="1" s="1"/>
  <c r="AG108" i="1"/>
  <c r="T108" i="1"/>
  <c r="U108" i="1" s="1"/>
  <c r="R108" i="1"/>
  <c r="Q108" i="1"/>
  <c r="O108" i="1"/>
  <c r="M108" i="1"/>
  <c r="AG107" i="1"/>
  <c r="T107" i="1"/>
  <c r="U107" i="1" s="1"/>
  <c r="R107" i="1"/>
  <c r="Q107" i="1"/>
  <c r="O107" i="1"/>
  <c r="M107" i="1"/>
  <c r="AG106" i="1"/>
  <c r="U106" i="1"/>
  <c r="T106" i="1"/>
  <c r="R106" i="1"/>
  <c r="Q106" i="1"/>
  <c r="O106" i="1"/>
  <c r="M106" i="1"/>
  <c r="AG105" i="1"/>
  <c r="U105" i="1"/>
  <c r="T105" i="1"/>
  <c r="R105" i="1"/>
  <c r="M105" i="1"/>
  <c r="Q105" i="1" s="1"/>
  <c r="AG104" i="1"/>
  <c r="U104" i="1"/>
  <c r="T104" i="1"/>
  <c r="R104" i="1"/>
  <c r="M104" i="1"/>
  <c r="Q104" i="1" s="1"/>
  <c r="AG103" i="1"/>
  <c r="U103" i="1"/>
  <c r="T103" i="1"/>
  <c r="R103" i="1"/>
  <c r="M103" i="1"/>
  <c r="Q103" i="1" s="1"/>
  <c r="AG102" i="1"/>
  <c r="U102" i="1"/>
  <c r="T102" i="1"/>
  <c r="R102" i="1"/>
  <c r="Q102" i="1"/>
  <c r="M102" i="1"/>
  <c r="O102" i="1" s="1"/>
  <c r="AG101" i="1"/>
  <c r="U101" i="1"/>
  <c r="T101" i="1"/>
  <c r="R101" i="1"/>
  <c r="Q101" i="1"/>
  <c r="O101" i="1"/>
  <c r="M101" i="1"/>
  <c r="AG100" i="1"/>
  <c r="T100" i="1"/>
  <c r="U100" i="1" s="1"/>
  <c r="R100" i="1"/>
  <c r="Q100" i="1"/>
  <c r="M100" i="1"/>
  <c r="O100" i="1" s="1"/>
  <c r="AG99" i="1"/>
  <c r="T99" i="1"/>
  <c r="U99" i="1" s="1"/>
  <c r="R99" i="1"/>
  <c r="Q99" i="1"/>
  <c r="M99" i="1"/>
  <c r="O99" i="1" s="1"/>
  <c r="AG98" i="1"/>
  <c r="T98" i="1"/>
  <c r="U98" i="1" s="1"/>
  <c r="R98" i="1"/>
  <c r="M98" i="1"/>
  <c r="Q98" i="1" s="1"/>
  <c r="AG97" i="1"/>
  <c r="T97" i="1"/>
  <c r="U97" i="1" s="1"/>
  <c r="R97" i="1"/>
  <c r="Q97" i="1"/>
  <c r="O97" i="1"/>
  <c r="M97" i="1"/>
  <c r="AG96" i="1"/>
  <c r="T96" i="1"/>
  <c r="U96" i="1" s="1"/>
  <c r="R96" i="1"/>
  <c r="O96" i="1"/>
  <c r="M96" i="1"/>
  <c r="Q96" i="1" s="1"/>
  <c r="AG95" i="1"/>
  <c r="T95" i="1"/>
  <c r="U95" i="1" s="1"/>
  <c r="R95" i="1"/>
  <c r="Q95" i="1"/>
  <c r="O95" i="1"/>
  <c r="M95" i="1"/>
  <c r="AG94" i="1"/>
  <c r="T94" i="1"/>
  <c r="U94" i="1" s="1"/>
  <c r="R94" i="1"/>
  <c r="Q94" i="1"/>
  <c r="O94" i="1"/>
  <c r="M94" i="1"/>
  <c r="AG93" i="1"/>
  <c r="U93" i="1"/>
  <c r="T93" i="1"/>
  <c r="R93" i="1"/>
  <c r="M93" i="1"/>
  <c r="Q93" i="1" s="1"/>
  <c r="AG92" i="1"/>
  <c r="U92" i="1"/>
  <c r="T92" i="1"/>
  <c r="R92" i="1"/>
  <c r="M92" i="1"/>
  <c r="Q92" i="1" s="1"/>
  <c r="AG91" i="1"/>
  <c r="U91" i="1"/>
  <c r="T91" i="1"/>
  <c r="R91" i="1"/>
  <c r="Q91" i="1"/>
  <c r="O91" i="1"/>
  <c r="M91" i="1"/>
  <c r="AG90" i="1"/>
  <c r="U90" i="1"/>
  <c r="T90" i="1"/>
  <c r="R90" i="1"/>
  <c r="O90" i="1"/>
  <c r="M90" i="1"/>
  <c r="Q90" i="1" s="1"/>
  <c r="AG89" i="1"/>
  <c r="U89" i="1"/>
  <c r="T89" i="1"/>
  <c r="R89" i="1"/>
  <c r="O89" i="1"/>
  <c r="M89" i="1"/>
  <c r="Q89" i="1" s="1"/>
  <c r="AG88" i="1"/>
  <c r="T88" i="1"/>
  <c r="U88" i="1" s="1"/>
  <c r="R88" i="1"/>
  <c r="Q88" i="1"/>
  <c r="M88" i="1"/>
  <c r="O88" i="1" s="1"/>
  <c r="AG87" i="1"/>
  <c r="T87" i="1"/>
  <c r="U87" i="1" s="1"/>
  <c r="R87" i="1"/>
  <c r="Q87" i="1"/>
  <c r="M87" i="1"/>
  <c r="O87" i="1" s="1"/>
  <c r="AG86" i="1"/>
  <c r="T86" i="1"/>
  <c r="U86" i="1" s="1"/>
  <c r="R86" i="1"/>
  <c r="M86" i="1"/>
  <c r="Q86" i="1" s="1"/>
  <c r="AG85" i="1"/>
  <c r="U85" i="1"/>
  <c r="T85" i="1"/>
  <c r="R85" i="1"/>
  <c r="O85" i="1"/>
  <c r="M85" i="1"/>
  <c r="Q85" i="1" s="1"/>
  <c r="AG84" i="1"/>
  <c r="T84" i="1"/>
  <c r="U84" i="1" s="1"/>
  <c r="R84" i="1"/>
  <c r="Q84" i="1"/>
  <c r="O84" i="1"/>
  <c r="M84" i="1"/>
  <c r="AG83" i="1"/>
  <c r="T83" i="1"/>
  <c r="U83" i="1" s="1"/>
  <c r="R83" i="1"/>
  <c r="Q83" i="1"/>
  <c r="O83" i="1"/>
  <c r="M83" i="1"/>
  <c r="AG82" i="1"/>
  <c r="U82" i="1"/>
  <c r="T82" i="1"/>
  <c r="R82" i="1"/>
  <c r="Q82" i="1"/>
  <c r="O82" i="1"/>
  <c r="M82" i="1"/>
  <c r="AG81" i="1"/>
  <c r="U81" i="1"/>
  <c r="T81" i="1"/>
  <c r="R81" i="1"/>
  <c r="M81" i="1"/>
  <c r="Q81" i="1" s="1"/>
  <c r="AG80" i="1"/>
  <c r="U80" i="1"/>
  <c r="T80" i="1"/>
  <c r="R80" i="1"/>
  <c r="M80" i="1"/>
  <c r="Q80" i="1" s="1"/>
  <c r="AG79" i="1"/>
  <c r="U79" i="1"/>
  <c r="T79" i="1"/>
  <c r="R79" i="1"/>
  <c r="M79" i="1"/>
  <c r="O79" i="1" s="1"/>
  <c r="AG78" i="1"/>
  <c r="U78" i="1"/>
  <c r="T78" i="1"/>
  <c r="R78" i="1"/>
  <c r="Q78" i="1"/>
  <c r="M78" i="1"/>
  <c r="O78" i="1" s="1"/>
  <c r="AG77" i="1"/>
  <c r="U77" i="1"/>
  <c r="T77" i="1"/>
  <c r="R77" i="1"/>
  <c r="Q77" i="1"/>
  <c r="O77" i="1"/>
  <c r="M77" i="1"/>
  <c r="AG76" i="1"/>
  <c r="T76" i="1"/>
  <c r="U76" i="1" s="1"/>
  <c r="R76" i="1"/>
  <c r="Q76" i="1"/>
  <c r="M76" i="1"/>
  <c r="O76" i="1" s="1"/>
  <c r="AG75" i="1"/>
  <c r="T75" i="1"/>
  <c r="U75" i="1" s="1"/>
  <c r="R75" i="1"/>
  <c r="Q75" i="1"/>
  <c r="M75" i="1"/>
  <c r="O75" i="1" s="1"/>
  <c r="AG74" i="1"/>
  <c r="T74" i="1"/>
  <c r="U74" i="1" s="1"/>
  <c r="R74" i="1"/>
  <c r="M74" i="1"/>
  <c r="Q74" i="1" s="1"/>
  <c r="AG73" i="1"/>
  <c r="T73" i="1"/>
  <c r="U73" i="1" s="1"/>
  <c r="R73" i="1"/>
  <c r="Q73" i="1"/>
  <c r="O73" i="1"/>
  <c r="M73" i="1"/>
  <c r="AG72" i="1"/>
  <c r="T72" i="1"/>
  <c r="U72" i="1" s="1"/>
  <c r="R72" i="1"/>
  <c r="O72" i="1"/>
  <c r="M72" i="1"/>
  <c r="Q72" i="1" s="1"/>
  <c r="AG71" i="1"/>
  <c r="T71" i="1"/>
  <c r="U71" i="1" s="1"/>
  <c r="R71" i="1"/>
  <c r="Q71" i="1"/>
  <c r="O71" i="1"/>
  <c r="M71" i="1"/>
  <c r="AG70" i="1"/>
  <c r="T70" i="1"/>
  <c r="U70" i="1" s="1"/>
  <c r="R70" i="1"/>
  <c r="Q70" i="1"/>
  <c r="O70" i="1"/>
  <c r="M70" i="1"/>
  <c r="AG69" i="1"/>
  <c r="U69" i="1"/>
  <c r="T69" i="1"/>
  <c r="R69" i="1"/>
  <c r="M69" i="1"/>
  <c r="Q69" i="1" s="1"/>
  <c r="AG68" i="1"/>
  <c r="U68" i="1"/>
  <c r="T68" i="1"/>
  <c r="R68" i="1"/>
  <c r="M68" i="1"/>
  <c r="Q68" i="1" s="1"/>
  <c r="AG67" i="1"/>
  <c r="U67" i="1"/>
  <c r="T67" i="1"/>
  <c r="R67" i="1"/>
  <c r="Q67" i="1"/>
  <c r="O67" i="1"/>
  <c r="M67" i="1"/>
  <c r="AG66" i="1"/>
  <c r="U66" i="1"/>
  <c r="T66" i="1"/>
  <c r="R66" i="1"/>
  <c r="O66" i="1"/>
  <c r="M66" i="1"/>
  <c r="Q66" i="1" s="1"/>
  <c r="AG65" i="1"/>
  <c r="U65" i="1"/>
  <c r="T65" i="1"/>
  <c r="R65" i="1"/>
  <c r="O65" i="1"/>
  <c r="M65" i="1"/>
  <c r="Q65" i="1" s="1"/>
  <c r="AG64" i="1"/>
  <c r="T64" i="1"/>
  <c r="U64" i="1" s="1"/>
  <c r="R64" i="1"/>
  <c r="Q64" i="1"/>
  <c r="M64" i="1"/>
  <c r="O64" i="1" s="1"/>
  <c r="AG63" i="1"/>
  <c r="T63" i="1"/>
  <c r="U63" i="1" s="1"/>
  <c r="R63" i="1"/>
  <c r="Q63" i="1"/>
  <c r="M63" i="1"/>
  <c r="O63" i="1" s="1"/>
  <c r="AG62" i="1"/>
  <c r="T62" i="1"/>
  <c r="U62" i="1" s="1"/>
  <c r="R62" i="1"/>
  <c r="M62" i="1"/>
  <c r="Q62" i="1" s="1"/>
  <c r="AG61" i="1"/>
  <c r="U61" i="1"/>
  <c r="T61" i="1"/>
  <c r="R61" i="1"/>
  <c r="O61" i="1"/>
  <c r="M61" i="1"/>
  <c r="Q61" i="1" s="1"/>
  <c r="AG60" i="1"/>
  <c r="T60" i="1"/>
  <c r="U60" i="1" s="1"/>
  <c r="R60" i="1"/>
  <c r="Q60" i="1"/>
  <c r="O60" i="1"/>
  <c r="M60" i="1"/>
  <c r="AG59" i="1"/>
  <c r="T59" i="1"/>
  <c r="U59" i="1" s="1"/>
  <c r="R59" i="1"/>
  <c r="Q59" i="1"/>
  <c r="O59" i="1"/>
  <c r="M59" i="1"/>
  <c r="AG58" i="1"/>
  <c r="U58" i="1"/>
  <c r="T58" i="1"/>
  <c r="R58" i="1"/>
  <c r="Q58" i="1"/>
  <c r="O58" i="1"/>
  <c r="M58" i="1"/>
  <c r="AG57" i="1"/>
  <c r="U57" i="1"/>
  <c r="T57" i="1"/>
  <c r="R57" i="1"/>
  <c r="M57" i="1"/>
  <c r="Q57" i="1" s="1"/>
  <c r="AG56" i="1"/>
  <c r="U56" i="1"/>
  <c r="T56" i="1"/>
  <c r="R56" i="1"/>
  <c r="M56" i="1"/>
  <c r="Q56" i="1" s="1"/>
  <c r="AG55" i="1"/>
  <c r="U55" i="1"/>
  <c r="T55" i="1"/>
  <c r="R55" i="1"/>
  <c r="M55" i="1"/>
  <c r="O55" i="1" s="1"/>
  <c r="AG54" i="1"/>
  <c r="U54" i="1"/>
  <c r="T54" i="1"/>
  <c r="R54" i="1"/>
  <c r="Q54" i="1"/>
  <c r="M54" i="1"/>
  <c r="O54" i="1" s="1"/>
  <c r="AG53" i="1"/>
  <c r="U53" i="1"/>
  <c r="T53" i="1"/>
  <c r="R53" i="1"/>
  <c r="Q53" i="1"/>
  <c r="O53" i="1"/>
  <c r="M53" i="1"/>
  <c r="AG52" i="1"/>
  <c r="T52" i="1"/>
  <c r="U52" i="1" s="1"/>
  <c r="R52" i="1"/>
  <c r="Q52" i="1"/>
  <c r="M52" i="1"/>
  <c r="O52" i="1" s="1"/>
  <c r="AG51" i="1"/>
  <c r="T51" i="1"/>
  <c r="U51" i="1" s="1"/>
  <c r="R51" i="1"/>
  <c r="Q51" i="1"/>
  <c r="M51" i="1"/>
  <c r="O51" i="1" s="1"/>
  <c r="AG50" i="1"/>
  <c r="T50" i="1"/>
  <c r="U50" i="1" s="1"/>
  <c r="R50" i="1"/>
  <c r="M50" i="1"/>
  <c r="Q50" i="1" s="1"/>
  <c r="AG49" i="1"/>
  <c r="T49" i="1"/>
  <c r="U49" i="1" s="1"/>
  <c r="R49" i="1"/>
  <c r="Q49" i="1"/>
  <c r="O49" i="1"/>
  <c r="M49" i="1"/>
  <c r="AG48" i="1"/>
  <c r="T48" i="1"/>
  <c r="U48" i="1" s="1"/>
  <c r="R48" i="1"/>
  <c r="O48" i="1"/>
  <c r="M48" i="1"/>
  <c r="Q48" i="1" s="1"/>
  <c r="AG47" i="1"/>
  <c r="T47" i="1"/>
  <c r="U47" i="1" s="1"/>
  <c r="R47" i="1"/>
  <c r="Q47" i="1"/>
  <c r="O47" i="1"/>
  <c r="M47" i="1"/>
  <c r="AG46" i="1"/>
  <c r="T46" i="1"/>
  <c r="U46" i="1" s="1"/>
  <c r="R46" i="1"/>
  <c r="Q46" i="1"/>
  <c r="O46" i="1"/>
  <c r="M46" i="1"/>
  <c r="AG45" i="1"/>
  <c r="U45" i="1"/>
  <c r="T45" i="1"/>
  <c r="R45" i="1"/>
  <c r="M45" i="1"/>
  <c r="Q45" i="1" s="1"/>
  <c r="AG44" i="1"/>
  <c r="U44" i="1"/>
  <c r="T44" i="1"/>
  <c r="R44" i="1"/>
  <c r="M44" i="1"/>
  <c r="Q44" i="1" s="1"/>
  <c r="AG43" i="1"/>
  <c r="U43" i="1"/>
  <c r="T43" i="1"/>
  <c r="R43" i="1"/>
  <c r="Q43" i="1"/>
  <c r="O43" i="1"/>
  <c r="M43" i="1"/>
  <c r="AG42" i="1"/>
  <c r="U42" i="1"/>
  <c r="T42" i="1"/>
  <c r="R42" i="1"/>
  <c r="O42" i="1"/>
  <c r="M42" i="1"/>
  <c r="Q42" i="1" s="1"/>
  <c r="AG41" i="1"/>
  <c r="U41" i="1"/>
  <c r="T41" i="1"/>
  <c r="R41" i="1"/>
  <c r="O41" i="1"/>
  <c r="M41" i="1"/>
  <c r="Q41" i="1" s="1"/>
  <c r="AG40" i="1"/>
  <c r="T40" i="1"/>
  <c r="U40" i="1" s="1"/>
  <c r="R40" i="1"/>
  <c r="M40" i="1"/>
  <c r="Q40" i="1" s="1"/>
  <c r="AG39" i="1"/>
  <c r="U39" i="1"/>
  <c r="T39" i="1"/>
  <c r="R39" i="1"/>
  <c r="M39" i="1"/>
  <c r="O39" i="1" s="1"/>
  <c r="AG38" i="1"/>
  <c r="T38" i="1"/>
  <c r="U38" i="1" s="1"/>
  <c r="R38" i="1"/>
  <c r="Q38" i="1"/>
  <c r="O38" i="1"/>
  <c r="M38" i="1"/>
  <c r="AG37" i="1"/>
  <c r="T37" i="1"/>
  <c r="U37" i="1" s="1"/>
  <c r="R37" i="1"/>
  <c r="M37" i="1"/>
  <c r="Q37" i="1" s="1"/>
  <c r="AG36" i="1"/>
  <c r="U36" i="1"/>
  <c r="T36" i="1"/>
  <c r="R36" i="1"/>
  <c r="Q36" i="1"/>
  <c r="O36" i="1"/>
  <c r="M36" i="1"/>
  <c r="AG35" i="1"/>
  <c r="T35" i="1"/>
  <c r="U35" i="1" s="1"/>
  <c r="R35" i="1"/>
  <c r="M35" i="1"/>
  <c r="O35" i="1" s="1"/>
  <c r="AG34" i="1"/>
  <c r="T34" i="1"/>
  <c r="U34" i="1" s="1"/>
  <c r="R34" i="1"/>
  <c r="Q34" i="1"/>
  <c r="O34" i="1"/>
  <c r="M34" i="1"/>
  <c r="AG33" i="1"/>
  <c r="U33" i="1"/>
  <c r="T33" i="1"/>
  <c r="R33" i="1"/>
  <c r="Q33" i="1"/>
  <c r="O33" i="1"/>
  <c r="M33" i="1"/>
  <c r="AG32" i="1"/>
  <c r="T32" i="1"/>
  <c r="U32" i="1" s="1"/>
  <c r="R32" i="1"/>
  <c r="O32" i="1"/>
  <c r="M32" i="1"/>
  <c r="Q32" i="1" s="1"/>
  <c r="AG31" i="1"/>
  <c r="T31" i="1"/>
  <c r="U31" i="1" s="1"/>
  <c r="R31" i="1"/>
  <c r="M31" i="1"/>
  <c r="Q31" i="1" s="1"/>
  <c r="AG30" i="1"/>
  <c r="U30" i="1"/>
  <c r="T30" i="1"/>
  <c r="R30" i="1"/>
  <c r="O30" i="1"/>
  <c r="M30" i="1"/>
  <c r="Q30" i="1" s="1"/>
  <c r="AG29" i="1"/>
  <c r="T29" i="1"/>
  <c r="U29" i="1" s="1"/>
  <c r="R29" i="1"/>
  <c r="M29" i="1"/>
  <c r="Q29" i="1" s="1"/>
  <c r="AG28" i="1"/>
  <c r="U28" i="1"/>
  <c r="T28" i="1"/>
  <c r="R28" i="1"/>
  <c r="M28" i="1"/>
  <c r="O28" i="1" s="1"/>
  <c r="AG27" i="1"/>
  <c r="T27" i="1"/>
  <c r="U27" i="1" s="1"/>
  <c r="R27" i="1"/>
  <c r="Q27" i="1"/>
  <c r="M27" i="1"/>
  <c r="O27" i="1" s="1"/>
  <c r="AG26" i="1"/>
  <c r="T26" i="1"/>
  <c r="U26" i="1" s="1"/>
  <c r="R26" i="1"/>
  <c r="M26" i="1"/>
  <c r="Q26" i="1" s="1"/>
  <c r="AG25" i="1"/>
  <c r="U25" i="1"/>
  <c r="T25" i="1"/>
  <c r="R25" i="1"/>
  <c r="O25" i="1"/>
  <c r="M25" i="1"/>
  <c r="Q25" i="1" s="1"/>
  <c r="AG24" i="1"/>
  <c r="T24" i="1"/>
  <c r="U24" i="1" s="1"/>
  <c r="R24" i="1"/>
  <c r="M24" i="1"/>
  <c r="Q24" i="1" s="1"/>
  <c r="AG23" i="1"/>
  <c r="T23" i="1"/>
  <c r="U23" i="1" s="1"/>
  <c r="R23" i="1"/>
  <c r="M23" i="1"/>
  <c r="Q23" i="1" s="1"/>
  <c r="AG22" i="1"/>
  <c r="T22" i="1"/>
  <c r="U22" i="1" s="1"/>
  <c r="R22" i="1"/>
  <c r="Q22" i="1"/>
  <c r="O22" i="1"/>
  <c r="M22" i="1"/>
  <c r="AG21" i="1"/>
  <c r="T21" i="1"/>
  <c r="U21" i="1" s="1"/>
  <c r="R21" i="1"/>
  <c r="M21" i="1"/>
  <c r="Q21" i="1" s="1"/>
  <c r="AG20" i="1"/>
  <c r="U20" i="1"/>
  <c r="T20" i="1"/>
  <c r="R20" i="1"/>
  <c r="M20" i="1"/>
  <c r="Q20" i="1" s="1"/>
  <c r="AG19" i="1"/>
  <c r="U19" i="1"/>
  <c r="T19" i="1"/>
  <c r="R19" i="1"/>
  <c r="M19" i="1"/>
  <c r="O19" i="1" s="1"/>
  <c r="AG18" i="1"/>
  <c r="U18" i="1"/>
  <c r="T18" i="1"/>
  <c r="R18" i="1"/>
  <c r="Q18" i="1"/>
  <c r="M18" i="1"/>
  <c r="O18" i="1" s="1"/>
  <c r="AG17" i="1"/>
  <c r="U17" i="1"/>
  <c r="T17" i="1"/>
  <c r="R17" i="1"/>
  <c r="Q17" i="1"/>
  <c r="O17" i="1"/>
  <c r="M17" i="1"/>
  <c r="AG16" i="1"/>
  <c r="T16" i="1"/>
  <c r="U16" i="1" s="1"/>
  <c r="R16" i="1"/>
  <c r="M16" i="1"/>
  <c r="Q16" i="1" s="1"/>
  <c r="AG15" i="1"/>
  <c r="T15" i="1"/>
  <c r="U15" i="1" s="1"/>
  <c r="R15" i="1"/>
  <c r="M15" i="1"/>
  <c r="O15" i="1" s="1"/>
  <c r="AG14" i="1"/>
  <c r="U14" i="1"/>
  <c r="T14" i="1"/>
  <c r="R14" i="1"/>
  <c r="O14" i="1"/>
  <c r="M14" i="1"/>
  <c r="Q14" i="1" s="1"/>
  <c r="AG13" i="1"/>
  <c r="T13" i="1"/>
  <c r="U13" i="1" s="1"/>
  <c r="R13" i="1"/>
  <c r="M13" i="1"/>
  <c r="Q13" i="1" s="1"/>
  <c r="AG12" i="1"/>
  <c r="U12" i="1"/>
  <c r="T12" i="1"/>
  <c r="R12" i="1"/>
  <c r="M12" i="1"/>
  <c r="O12" i="1" s="1"/>
  <c r="AG11" i="1"/>
  <c r="T11" i="1"/>
  <c r="U11" i="1" s="1"/>
  <c r="R11" i="1"/>
  <c r="Q11" i="1"/>
  <c r="O11" i="1"/>
  <c r="M11" i="1"/>
  <c r="AG10" i="1"/>
  <c r="T10" i="1"/>
  <c r="U10" i="1" s="1"/>
  <c r="R10" i="1"/>
  <c r="Q10" i="1"/>
  <c r="O10" i="1"/>
  <c r="M10" i="1"/>
  <c r="AG9" i="1"/>
  <c r="U9" i="1"/>
  <c r="T9" i="1"/>
  <c r="R9" i="1"/>
  <c r="O9" i="1"/>
  <c r="M9" i="1"/>
  <c r="Q9" i="1" s="1"/>
  <c r="AG8" i="1"/>
  <c r="T8" i="1"/>
  <c r="U8" i="1" s="1"/>
  <c r="R8" i="1"/>
  <c r="O8" i="1"/>
  <c r="M8" i="1"/>
  <c r="Q8" i="1" s="1"/>
  <c r="AG7" i="1"/>
  <c r="T7" i="1"/>
  <c r="U7" i="1" s="1"/>
  <c r="R7" i="1"/>
  <c r="M7" i="1"/>
  <c r="Q7" i="1" s="1"/>
  <c r="AG6" i="1"/>
  <c r="U6" i="1"/>
  <c r="T6" i="1"/>
  <c r="R6" i="1"/>
  <c r="Q6" i="1"/>
  <c r="O6" i="1"/>
  <c r="M6" i="1"/>
  <c r="AG5" i="1"/>
  <c r="T5" i="1"/>
  <c r="U5" i="1" s="1"/>
  <c r="R5" i="1"/>
  <c r="M5" i="1"/>
  <c r="Q5" i="1" s="1"/>
  <c r="AG4" i="1"/>
  <c r="U4" i="1"/>
  <c r="T4" i="1"/>
  <c r="R4" i="1"/>
  <c r="Q4" i="1"/>
  <c r="O4" i="1"/>
  <c r="M4" i="1"/>
  <c r="AG3" i="1"/>
  <c r="T3" i="1"/>
  <c r="U3" i="1" s="1"/>
  <c r="R3" i="1"/>
  <c r="M3" i="1"/>
  <c r="O3" i="1" s="1"/>
  <c r="AG2" i="1"/>
  <c r="T2" i="1"/>
  <c r="U2" i="1" s="1"/>
  <c r="R2" i="1"/>
  <c r="Q2" i="1"/>
  <c r="M2" i="1"/>
  <c r="O2" i="1" s="1"/>
  <c r="O2941" i="1" l="1"/>
  <c r="Q2941" i="1"/>
  <c r="Q3743" i="1"/>
  <c r="O3743" i="1"/>
  <c r="O4274" i="1"/>
  <c r="Q4274" i="1"/>
  <c r="Q1227" i="1"/>
  <c r="O1227" i="1"/>
  <c r="O13" i="1"/>
  <c r="O20" i="1"/>
  <c r="O29" i="1"/>
  <c r="O45" i="1"/>
  <c r="O56" i="1"/>
  <c r="O69" i="1"/>
  <c r="O80" i="1"/>
  <c r="O93" i="1"/>
  <c r="O104" i="1"/>
  <c r="O117" i="1"/>
  <c r="O128" i="1"/>
  <c r="O141" i="1"/>
  <c r="O152" i="1"/>
  <c r="O165" i="1"/>
  <c r="O176" i="1"/>
  <c r="O189" i="1"/>
  <c r="O200" i="1"/>
  <c r="O213" i="1"/>
  <c r="O224" i="1"/>
  <c r="Q273" i="1"/>
  <c r="Q300" i="1"/>
  <c r="O323" i="1"/>
  <c r="O325" i="1"/>
  <c r="O356" i="1"/>
  <c r="O412" i="1"/>
  <c r="O443" i="1"/>
  <c r="O445" i="1"/>
  <c r="Q447" i="1"/>
  <c r="O447" i="1"/>
  <c r="O466" i="1"/>
  <c r="O501" i="1"/>
  <c r="O526" i="1"/>
  <c r="O532" i="1"/>
  <c r="Q588" i="1"/>
  <c r="O611" i="1"/>
  <c r="O613" i="1"/>
  <c r="O644" i="1"/>
  <c r="O700" i="1"/>
  <c r="Q948" i="1"/>
  <c r="O950" i="1"/>
  <c r="O958" i="1"/>
  <c r="Q1008" i="1"/>
  <c r="Q1010" i="1"/>
  <c r="O1010" i="1"/>
  <c r="O1023" i="1"/>
  <c r="O1025" i="1"/>
  <c r="Q1044" i="1"/>
  <c r="O1046" i="1"/>
  <c r="O1048" i="1"/>
  <c r="Q1097" i="1"/>
  <c r="O1097" i="1"/>
  <c r="Q1152" i="1"/>
  <c r="Q1154" i="1"/>
  <c r="O1154" i="1"/>
  <c r="Q1283" i="1"/>
  <c r="O1283" i="1"/>
  <c r="Q1296" i="1"/>
  <c r="Q1298" i="1"/>
  <c r="O1298" i="1"/>
  <c r="Q1427" i="1"/>
  <c r="O1427" i="1"/>
  <c r="Q1440" i="1"/>
  <c r="Q1442" i="1"/>
  <c r="O1442" i="1"/>
  <c r="O1569" i="1"/>
  <c r="O1594" i="1"/>
  <c r="O1600" i="1"/>
  <c r="Q1628" i="1"/>
  <c r="O1630" i="1"/>
  <c r="Q1643" i="1"/>
  <c r="O1643" i="1"/>
  <c r="O1714" i="1"/>
  <c r="Q1714" i="1"/>
  <c r="Q1741" i="1"/>
  <c r="O1741" i="1"/>
  <c r="O1750" i="1"/>
  <c r="Q1750" i="1"/>
  <c r="O1911" i="1"/>
  <c r="Q1911" i="1"/>
  <c r="Q2046" i="1"/>
  <c r="O2046" i="1"/>
  <c r="O2099" i="1"/>
  <c r="Q2099" i="1"/>
  <c r="Q2114" i="1"/>
  <c r="O2114" i="1"/>
  <c r="O2269" i="1"/>
  <c r="Q2269" i="1"/>
  <c r="Q987" i="1"/>
  <c r="O987" i="1"/>
  <c r="Q1019" i="1"/>
  <c r="O1019" i="1"/>
  <c r="Q1131" i="1"/>
  <c r="O1131" i="1"/>
  <c r="Q1163" i="1"/>
  <c r="O1163" i="1"/>
  <c r="Q1223" i="1"/>
  <c r="O1223" i="1"/>
  <c r="Q1307" i="1"/>
  <c r="O1307" i="1"/>
  <c r="Q1367" i="1"/>
  <c r="O1367" i="1"/>
  <c r="Q1451" i="1"/>
  <c r="O1451" i="1"/>
  <c r="Q1511" i="1"/>
  <c r="O1511" i="1"/>
  <c r="O1739" i="1"/>
  <c r="Q1739" i="1"/>
  <c r="Q2018" i="1"/>
  <c r="O2018" i="1"/>
  <c r="Q2267" i="1"/>
  <c r="O2267" i="1"/>
  <c r="Q1371" i="1"/>
  <c r="O1371" i="1"/>
  <c r="Q15" i="1"/>
  <c r="O24" i="1"/>
  <c r="O31" i="1"/>
  <c r="O40" i="1"/>
  <c r="O62" i="1"/>
  <c r="O86" i="1"/>
  <c r="O110" i="1"/>
  <c r="O134" i="1"/>
  <c r="O158" i="1"/>
  <c r="O182" i="1"/>
  <c r="O206" i="1"/>
  <c r="O230" i="1"/>
  <c r="O262" i="1"/>
  <c r="O264" i="1"/>
  <c r="Q264" i="1"/>
  <c r="O308" i="1"/>
  <c r="O364" i="1"/>
  <c r="O395" i="1"/>
  <c r="O397" i="1"/>
  <c r="Q399" i="1"/>
  <c r="O399" i="1"/>
  <c r="O418" i="1"/>
  <c r="O453" i="1"/>
  <c r="O478" i="1"/>
  <c r="O484" i="1"/>
  <c r="Q540" i="1"/>
  <c r="O563" i="1"/>
  <c r="O565" i="1"/>
  <c r="O596" i="1"/>
  <c r="O652" i="1"/>
  <c r="O683" i="1"/>
  <c r="O685" i="1"/>
  <c r="Q687" i="1"/>
  <c r="O687" i="1"/>
  <c r="O706" i="1"/>
  <c r="Q730" i="1"/>
  <c r="O730" i="1"/>
  <c r="Q754" i="1"/>
  <c r="O754" i="1"/>
  <c r="Q778" i="1"/>
  <c r="O778" i="1"/>
  <c r="Q802" i="1"/>
  <c r="O802" i="1"/>
  <c r="Q826" i="1"/>
  <c r="O826" i="1"/>
  <c r="Q850" i="1"/>
  <c r="O850" i="1"/>
  <c r="Q874" i="1"/>
  <c r="O874" i="1"/>
  <c r="Q898" i="1"/>
  <c r="O898" i="1"/>
  <c r="Q922" i="1"/>
  <c r="O922" i="1"/>
  <c r="Q971" i="1"/>
  <c r="O971" i="1"/>
  <c r="Q983" i="1"/>
  <c r="O983" i="1"/>
  <c r="Q1055" i="1"/>
  <c r="O1055" i="1"/>
  <c r="Q1072" i="1"/>
  <c r="O1072" i="1"/>
  <c r="Q1091" i="1"/>
  <c r="O1091" i="1"/>
  <c r="O1095" i="1"/>
  <c r="Q1127" i="1"/>
  <c r="O1127" i="1"/>
  <c r="Q1236" i="1"/>
  <c r="Q1247" i="1"/>
  <c r="O1247" i="1"/>
  <c r="Q1262" i="1"/>
  <c r="O1262" i="1"/>
  <c r="O1294" i="1"/>
  <c r="Q1380" i="1"/>
  <c r="Q1391" i="1"/>
  <c r="O1391" i="1"/>
  <c r="Q1406" i="1"/>
  <c r="O1406" i="1"/>
  <c r="O1438" i="1"/>
  <c r="Q1524" i="1"/>
  <c r="Q1535" i="1"/>
  <c r="O1535" i="1"/>
  <c r="Q1550" i="1"/>
  <c r="O1550" i="1"/>
  <c r="Q1637" i="1"/>
  <c r="O1637" i="1"/>
  <c r="Q287" i="1"/>
  <c r="O287" i="1"/>
  <c r="Q575" i="1"/>
  <c r="O575" i="1"/>
  <c r="Q1191" i="1"/>
  <c r="O1191" i="1"/>
  <c r="Q1275" i="1"/>
  <c r="O1275" i="1"/>
  <c r="Q1335" i="1"/>
  <c r="O1335" i="1"/>
  <c r="Q1419" i="1"/>
  <c r="O1419" i="1"/>
  <c r="Q1479" i="1"/>
  <c r="O1479" i="1"/>
  <c r="Q1565" i="1"/>
  <c r="O1565" i="1"/>
  <c r="Q1710" i="1"/>
  <c r="O1710" i="1"/>
  <c r="O1744" i="1"/>
  <c r="Q1744" i="1"/>
  <c r="O2051" i="1"/>
  <c r="Q2051" i="1"/>
  <c r="Q2194" i="1"/>
  <c r="O2194" i="1"/>
  <c r="Q2530" i="1"/>
  <c r="O2530" i="1"/>
  <c r="Q3334" i="1"/>
  <c r="O3334" i="1"/>
  <c r="Q335" i="1"/>
  <c r="O335" i="1"/>
  <c r="O26" i="1"/>
  <c r="Q639" i="1"/>
  <c r="O639" i="1"/>
  <c r="Q1049" i="1"/>
  <c r="O1049" i="1"/>
  <c r="Q1106" i="1"/>
  <c r="O1106" i="1"/>
  <c r="Q1187" i="1"/>
  <c r="O1187" i="1"/>
  <c r="Q1202" i="1"/>
  <c r="O1202" i="1"/>
  <c r="Q1331" i="1"/>
  <c r="O1331" i="1"/>
  <c r="Q1346" i="1"/>
  <c r="O1346" i="1"/>
  <c r="Q1475" i="1"/>
  <c r="O1475" i="1"/>
  <c r="Q1490" i="1"/>
  <c r="O1490" i="1"/>
  <c r="O1572" i="1"/>
  <c r="Q1572" i="1"/>
  <c r="Q1601" i="1"/>
  <c r="O1601" i="1"/>
  <c r="O1682" i="1"/>
  <c r="Q1682" i="1"/>
  <c r="Q1777" i="1"/>
  <c r="O1777" i="1"/>
  <c r="Q1837" i="1"/>
  <c r="O1837" i="1"/>
  <c r="Q1907" i="1"/>
  <c r="O1907" i="1"/>
  <c r="Q1938" i="1"/>
  <c r="O1938" i="1"/>
  <c r="Q2162" i="1"/>
  <c r="O2162" i="1"/>
  <c r="Q671" i="1"/>
  <c r="O671" i="1"/>
  <c r="Q962" i="1"/>
  <c r="O962" i="1"/>
  <c r="Q1431" i="1"/>
  <c r="O1431" i="1"/>
  <c r="Q1515" i="1"/>
  <c r="O1515" i="1"/>
  <c r="O1668" i="1"/>
  <c r="Q1668" i="1"/>
  <c r="Q1800" i="1"/>
  <c r="O1800" i="1"/>
  <c r="Q623" i="1"/>
  <c r="O623" i="1"/>
  <c r="O668" i="1"/>
  <c r="O674" i="1"/>
  <c r="Q695" i="1"/>
  <c r="O699" i="1"/>
  <c r="O957" i="1"/>
  <c r="Q959" i="1"/>
  <c r="O959" i="1"/>
  <c r="O994" i="1"/>
  <c r="Q1011" i="1"/>
  <c r="Q1028" i="1"/>
  <c r="Q1034" i="1"/>
  <c r="Q1083" i="1"/>
  <c r="O1083" i="1"/>
  <c r="O1100" i="1"/>
  <c r="O1102" i="1"/>
  <c r="Q1115" i="1"/>
  <c r="O1115" i="1"/>
  <c r="O1138" i="1"/>
  <c r="Q1155" i="1"/>
  <c r="Q1211" i="1"/>
  <c r="O1211" i="1"/>
  <c r="O1269" i="1"/>
  <c r="Q1271" i="1"/>
  <c r="O1271" i="1"/>
  <c r="O1288" i="1"/>
  <c r="Q1299" i="1"/>
  <c r="Q1355" i="1"/>
  <c r="O1355" i="1"/>
  <c r="O1413" i="1"/>
  <c r="Q1415" i="1"/>
  <c r="O1415" i="1"/>
  <c r="O1432" i="1"/>
  <c r="Q1443" i="1"/>
  <c r="Q1499" i="1"/>
  <c r="O1499" i="1"/>
  <c r="O1557" i="1"/>
  <c r="Q1559" i="1"/>
  <c r="O1559" i="1"/>
  <c r="O1576" i="1"/>
  <c r="Q1595" i="1"/>
  <c r="O1595" i="1"/>
  <c r="Q1616" i="1"/>
  <c r="O1648" i="1"/>
  <c r="Q1827" i="1"/>
  <c r="O1827" i="1"/>
  <c r="O1872" i="1"/>
  <c r="Q1872" i="1"/>
  <c r="O1997" i="1"/>
  <c r="Q1997" i="1"/>
  <c r="Q351" i="1"/>
  <c r="O351" i="1"/>
  <c r="Q3" i="1"/>
  <c r="O103" i="1"/>
  <c r="O175" i="1"/>
  <c r="O199" i="1"/>
  <c r="O223" i="1"/>
  <c r="O318" i="1"/>
  <c r="Q372" i="1"/>
  <c r="O386" i="1"/>
  <c r="Q407" i="1"/>
  <c r="O411" i="1"/>
  <c r="O438" i="1"/>
  <c r="O461" i="1"/>
  <c r="O494" i="1"/>
  <c r="O498" i="1"/>
  <c r="Q519" i="1"/>
  <c r="O521" i="1"/>
  <c r="O525" i="1"/>
  <c r="Q527" i="1"/>
  <c r="O527" i="1"/>
  <c r="O531" i="1"/>
  <c r="O550" i="1"/>
  <c r="O581" i="1"/>
  <c r="O606" i="1"/>
  <c r="Q660" i="1"/>
  <c r="O662" i="1"/>
  <c r="O5" i="1"/>
  <c r="Q12" i="1"/>
  <c r="Q19" i="1"/>
  <c r="O21" i="1"/>
  <c r="Q28" i="1"/>
  <c r="Q35" i="1"/>
  <c r="O37" i="1"/>
  <c r="O44" i="1"/>
  <c r="Q55" i="1"/>
  <c r="O57" i="1"/>
  <c r="O68" i="1"/>
  <c r="Q79" i="1"/>
  <c r="O81" i="1"/>
  <c r="O92" i="1"/>
  <c r="O105" i="1"/>
  <c r="O116" i="1"/>
  <c r="Q127" i="1"/>
  <c r="O129" i="1"/>
  <c r="O140" i="1"/>
  <c r="Q151" i="1"/>
  <c r="O153" i="1"/>
  <c r="O164" i="1"/>
  <c r="O177" i="1"/>
  <c r="O188" i="1"/>
  <c r="O201" i="1"/>
  <c r="O212" i="1"/>
  <c r="O225" i="1"/>
  <c r="O244" i="1"/>
  <c r="O274" i="1"/>
  <c r="O299" i="1"/>
  <c r="O301" i="1"/>
  <c r="Q303" i="1"/>
  <c r="O303" i="1"/>
  <c r="O322" i="1"/>
  <c r="O357" i="1"/>
  <c r="Q380" i="1"/>
  <c r="O382" i="1"/>
  <c r="O388" i="1"/>
  <c r="Q444" i="1"/>
  <c r="O467" i="1"/>
  <c r="O469" i="1"/>
  <c r="O500" i="1"/>
  <c r="O556" i="1"/>
  <c r="O587" i="1"/>
  <c r="O589" i="1"/>
  <c r="Q591" i="1"/>
  <c r="O591" i="1"/>
  <c r="O610" i="1"/>
  <c r="O645" i="1"/>
  <c r="O670" i="1"/>
  <c r="O676" i="1"/>
  <c r="Q947" i="1"/>
  <c r="O947" i="1"/>
  <c r="O951" i="1"/>
  <c r="O953" i="1"/>
  <c r="Q1007" i="1"/>
  <c r="O1007" i="1"/>
  <c r="Q1024" i="1"/>
  <c r="O1024" i="1"/>
  <c r="Q1043" i="1"/>
  <c r="O1043" i="1"/>
  <c r="O1047" i="1"/>
  <c r="O1077" i="1"/>
  <c r="Q1079" i="1"/>
  <c r="O1079" i="1"/>
  <c r="Q1151" i="1"/>
  <c r="O1151" i="1"/>
  <c r="Q1166" i="1"/>
  <c r="O1166" i="1"/>
  <c r="O1196" i="1"/>
  <c r="O1198" i="1"/>
  <c r="Q1284" i="1"/>
  <c r="O1286" i="1"/>
  <c r="Q1295" i="1"/>
  <c r="O1295" i="1"/>
  <c r="Q1310" i="1"/>
  <c r="O1310" i="1"/>
  <c r="O1340" i="1"/>
  <c r="O1342" i="1"/>
  <c r="Q1428" i="1"/>
  <c r="O1430" i="1"/>
  <c r="Q1439" i="1"/>
  <c r="O1439" i="1"/>
  <c r="Q1454" i="1"/>
  <c r="O1454" i="1"/>
  <c r="O1484" i="1"/>
  <c r="O1486" i="1"/>
  <c r="Q1570" i="1"/>
  <c r="Q1581" i="1"/>
  <c r="O1581" i="1"/>
  <c r="O1995" i="1"/>
  <c r="Q1995" i="1"/>
  <c r="O390" i="1"/>
  <c r="O413" i="1"/>
  <c r="O446" i="1"/>
  <c r="O450" i="1"/>
  <c r="Q471" i="1"/>
  <c r="O473" i="1"/>
  <c r="O477" i="1"/>
  <c r="Q479" i="1"/>
  <c r="O479" i="1"/>
  <c r="O483" i="1"/>
  <c r="O502" i="1"/>
  <c r="O533" i="1"/>
  <c r="O558" i="1"/>
  <c r="Q612" i="1"/>
  <c r="O614" i="1"/>
  <c r="O620" i="1"/>
  <c r="O626" i="1"/>
  <c r="Q647" i="1"/>
  <c r="O651" i="1"/>
  <c r="O678" i="1"/>
  <c r="O701" i="1"/>
  <c r="Q1005" i="1"/>
  <c r="O1022" i="1"/>
  <c r="Q1149" i="1"/>
  <c r="Q1179" i="1"/>
  <c r="O1179" i="1"/>
  <c r="Q1226" i="1"/>
  <c r="Q1239" i="1"/>
  <c r="O1239" i="1"/>
  <c r="O1263" i="1"/>
  <c r="O1265" i="1"/>
  <c r="O1282" i="1"/>
  <c r="Q1323" i="1"/>
  <c r="O1323" i="1"/>
  <c r="Q1370" i="1"/>
  <c r="Q1383" i="1"/>
  <c r="O1383" i="1"/>
  <c r="O1407" i="1"/>
  <c r="O1409" i="1"/>
  <c r="O1426" i="1"/>
  <c r="Q1467" i="1"/>
  <c r="O1467" i="1"/>
  <c r="Q1514" i="1"/>
  <c r="Q1527" i="1"/>
  <c r="O1527" i="1"/>
  <c r="O1551" i="1"/>
  <c r="O1553" i="1"/>
  <c r="O1568" i="1"/>
  <c r="Q1568" i="1"/>
  <c r="Q1608" i="1"/>
  <c r="O1610" i="1"/>
  <c r="Q1640" i="1"/>
  <c r="O1642" i="1"/>
  <c r="Q1678" i="1"/>
  <c r="O1678" i="1"/>
  <c r="O1687" i="1"/>
  <c r="Q1862" i="1"/>
  <c r="O1862" i="1"/>
  <c r="Q2006" i="1"/>
  <c r="O2006" i="1"/>
  <c r="O7" i="1"/>
  <c r="O16" i="1"/>
  <c r="O23" i="1"/>
  <c r="Q39" i="1"/>
  <c r="O50" i="1"/>
  <c r="O74" i="1"/>
  <c r="O98" i="1"/>
  <c r="O122" i="1"/>
  <c r="Q276" i="1"/>
  <c r="O334" i="1"/>
  <c r="Q543" i="1"/>
  <c r="O543" i="1"/>
  <c r="Q939" i="1"/>
  <c r="O939" i="1"/>
  <c r="Q1001" i="1"/>
  <c r="O1001" i="1"/>
  <c r="Q1058" i="1"/>
  <c r="O1058" i="1"/>
  <c r="Q1145" i="1"/>
  <c r="O1145" i="1"/>
  <c r="Q1235" i="1"/>
  <c r="O1235" i="1"/>
  <c r="Q1250" i="1"/>
  <c r="O1250" i="1"/>
  <c r="Q1379" i="1"/>
  <c r="O1379" i="1"/>
  <c r="Q1394" i="1"/>
  <c r="O1394" i="1"/>
  <c r="Q1523" i="1"/>
  <c r="O1523" i="1"/>
  <c r="Q1538" i="1"/>
  <c r="O1538" i="1"/>
  <c r="O1676" i="1"/>
  <c r="Q1676" i="1"/>
  <c r="O1808" i="1"/>
  <c r="Q1808" i="1"/>
  <c r="Q2002" i="1"/>
  <c r="O2002" i="1"/>
  <c r="Q2086" i="1"/>
  <c r="O2086" i="1"/>
  <c r="Q2158" i="1"/>
  <c r="O2158" i="1"/>
  <c r="Q935" i="1"/>
  <c r="O935" i="1"/>
  <c r="Q1035" i="1"/>
  <c r="O1035" i="1"/>
  <c r="Q1067" i="1"/>
  <c r="O1067" i="1"/>
  <c r="Q1175" i="1"/>
  <c r="O1175" i="1"/>
  <c r="Q1259" i="1"/>
  <c r="O1259" i="1"/>
  <c r="Q1319" i="1"/>
  <c r="O1319" i="1"/>
  <c r="Q1403" i="1"/>
  <c r="O1403" i="1"/>
  <c r="Q1463" i="1"/>
  <c r="O1463" i="1"/>
  <c r="Q1547" i="1"/>
  <c r="O1547" i="1"/>
  <c r="Q1617" i="1"/>
  <c r="O1617" i="1"/>
  <c r="Q1791" i="1"/>
  <c r="O1791" i="1"/>
  <c r="Q1802" i="1"/>
  <c r="O1802" i="1"/>
  <c r="Q1998" i="1"/>
  <c r="O1998" i="1"/>
  <c r="Q383" i="1"/>
  <c r="O383" i="1"/>
  <c r="Q1287" i="1"/>
  <c r="O1287" i="1"/>
  <c r="Q1718" i="1"/>
  <c r="O1718" i="1"/>
  <c r="O1845" i="1"/>
  <c r="Q1845" i="1"/>
  <c r="O270" i="1"/>
  <c r="O293" i="1"/>
  <c r="O374" i="1"/>
  <c r="Q431" i="1"/>
  <c r="O431" i="1"/>
  <c r="Q719" i="1"/>
  <c r="O719" i="1"/>
  <c r="O239" i="1"/>
  <c r="Q241" i="1"/>
  <c r="O254" i="1"/>
  <c r="O286" i="1"/>
  <c r="Q348" i="1"/>
  <c r="Q495" i="1"/>
  <c r="O495" i="1"/>
  <c r="O574" i="1"/>
  <c r="Q636" i="1"/>
  <c r="O725" i="1"/>
  <c r="O737" i="1"/>
  <c r="O749" i="1"/>
  <c r="O761" i="1"/>
  <c r="O773" i="1"/>
  <c r="O785" i="1"/>
  <c r="O797" i="1"/>
  <c r="O809" i="1"/>
  <c r="O821" i="1"/>
  <c r="O833" i="1"/>
  <c r="O845" i="1"/>
  <c r="O857" i="1"/>
  <c r="O869" i="1"/>
  <c r="O881" i="1"/>
  <c r="O893" i="1"/>
  <c r="O905" i="1"/>
  <c r="O917" i="1"/>
  <c r="O929" i="1"/>
  <c r="Q995" i="1"/>
  <c r="O995" i="1"/>
  <c r="O999" i="1"/>
  <c r="Q1031" i="1"/>
  <c r="O1031" i="1"/>
  <c r="Q1103" i="1"/>
  <c r="O1103" i="1"/>
  <c r="Q1120" i="1"/>
  <c r="O1120" i="1"/>
  <c r="Q1139" i="1"/>
  <c r="O1139" i="1"/>
  <c r="O1143" i="1"/>
  <c r="Q1188" i="1"/>
  <c r="Q1199" i="1"/>
  <c r="O1199" i="1"/>
  <c r="Q1214" i="1"/>
  <c r="O1214" i="1"/>
  <c r="O1246" i="1"/>
  <c r="Q1332" i="1"/>
  <c r="Q1343" i="1"/>
  <c r="O1343" i="1"/>
  <c r="Q1358" i="1"/>
  <c r="O1358" i="1"/>
  <c r="O1390" i="1"/>
  <c r="Q1476" i="1"/>
  <c r="Q1487" i="1"/>
  <c r="O1487" i="1"/>
  <c r="Q1502" i="1"/>
  <c r="O1502" i="1"/>
  <c r="O1534" i="1"/>
  <c r="Q1632" i="1"/>
  <c r="Q1634" i="1"/>
  <c r="O1636" i="1"/>
  <c r="Q1727" i="1"/>
  <c r="O1727" i="1"/>
  <c r="Q1754" i="1"/>
  <c r="Q1766" i="1"/>
  <c r="O1766" i="1"/>
  <c r="Q1918" i="1"/>
  <c r="O1918" i="1"/>
  <c r="O2073" i="1"/>
  <c r="Q2073" i="1"/>
  <c r="O2153" i="1"/>
  <c r="Q2153" i="1"/>
  <c r="Q2179" i="1"/>
  <c r="O2179" i="1"/>
  <c r="Q2207" i="1"/>
  <c r="O2207" i="1"/>
  <c r="Q2226" i="1"/>
  <c r="O2226" i="1"/>
  <c r="Q2534" i="1"/>
  <c r="O2534" i="1"/>
  <c r="O2937" i="1"/>
  <c r="Q2937" i="1"/>
  <c r="O3020" i="1"/>
  <c r="Q3020" i="1"/>
  <c r="O1762" i="1"/>
  <c r="Q1762" i="1"/>
  <c r="Q1931" i="1"/>
  <c r="O1931" i="1"/>
  <c r="Q1942" i="1"/>
  <c r="O1942" i="1"/>
  <c r="Q1963" i="1"/>
  <c r="O1963" i="1"/>
  <c r="Q1978" i="1"/>
  <c r="O1978" i="1"/>
  <c r="O2029" i="1"/>
  <c r="Q2029" i="1"/>
  <c r="O2149" i="1"/>
  <c r="Q2149" i="1"/>
  <c r="O2285" i="1"/>
  <c r="Q2285" i="1"/>
  <c r="Q2342" i="1"/>
  <c r="O2342" i="1"/>
  <c r="Q2434" i="1"/>
  <c r="O2434" i="1"/>
  <c r="Q2722" i="1"/>
  <c r="O2722" i="1"/>
  <c r="O2781" i="1"/>
  <c r="Q2781" i="1"/>
  <c r="O3009" i="1"/>
  <c r="Q3009" i="1"/>
  <c r="O3385" i="1"/>
  <c r="Q3385" i="1"/>
  <c r="Q1854" i="1"/>
  <c r="O1854" i="1"/>
  <c r="Q1890" i="1"/>
  <c r="O1890" i="1"/>
  <c r="Q1898" i="1"/>
  <c r="O1898" i="1"/>
  <c r="Q2122" i="1"/>
  <c r="O2122" i="1"/>
  <c r="O2139" i="1"/>
  <c r="Q2139" i="1"/>
  <c r="O2173" i="1"/>
  <c r="Q2173" i="1"/>
  <c r="Q2246" i="1"/>
  <c r="O2246" i="1"/>
  <c r="O2675" i="1"/>
  <c r="Q2675" i="1"/>
  <c r="Q2779" i="1"/>
  <c r="O2779" i="1"/>
  <c r="O1846" i="1"/>
  <c r="Q1846" i="1"/>
  <c r="Q1863" i="1"/>
  <c r="O1863" i="1"/>
  <c r="Q1873" i="1"/>
  <c r="O1873" i="1"/>
  <c r="O1961" i="1"/>
  <c r="Q1961" i="1"/>
  <c r="O1989" i="1"/>
  <c r="Q1989" i="1"/>
  <c r="Q2023" i="1"/>
  <c r="O2023" i="1"/>
  <c r="Q2135" i="1"/>
  <c r="O2135" i="1"/>
  <c r="Q2154" i="1"/>
  <c r="O2154" i="1"/>
  <c r="O2195" i="1"/>
  <c r="Q2195" i="1"/>
  <c r="Q2210" i="1"/>
  <c r="O2210" i="1"/>
  <c r="Q2338" i="1"/>
  <c r="O2338" i="1"/>
  <c r="O2771" i="1"/>
  <c r="Q2771" i="1"/>
  <c r="Q3325" i="1"/>
  <c r="O3325" i="1"/>
  <c r="Q1679" i="1"/>
  <c r="O1679" i="1"/>
  <c r="Q1767" i="1"/>
  <c r="O1767" i="1"/>
  <c r="O1825" i="1"/>
  <c r="O1882" i="1"/>
  <c r="Q1882" i="1"/>
  <c r="O1905" i="1"/>
  <c r="Q1905" i="1"/>
  <c r="O1929" i="1"/>
  <c r="Q1929" i="1"/>
  <c r="Q1957" i="1"/>
  <c r="Q1966" i="1"/>
  <c r="O1966" i="1"/>
  <c r="Q1983" i="1"/>
  <c r="O1985" i="1"/>
  <c r="Q1985" i="1"/>
  <c r="O2093" i="1"/>
  <c r="Q2093" i="1"/>
  <c r="Q2110" i="1"/>
  <c r="O2110" i="1"/>
  <c r="O2229" i="1"/>
  <c r="Q2229" i="1"/>
  <c r="Q2242" i="1"/>
  <c r="O2242" i="1"/>
  <c r="O2387" i="1"/>
  <c r="Q2387" i="1"/>
  <c r="O2483" i="1"/>
  <c r="Q2483" i="1"/>
  <c r="Q2630" i="1"/>
  <c r="O2630" i="1"/>
  <c r="Q1571" i="1"/>
  <c r="O1571" i="1"/>
  <c r="Q1667" i="1"/>
  <c r="O1667" i="1"/>
  <c r="O1673" i="1"/>
  <c r="O1702" i="1"/>
  <c r="Q1702" i="1"/>
  <c r="Q1706" i="1"/>
  <c r="Q1723" i="1"/>
  <c r="O1725" i="1"/>
  <c r="O1738" i="1"/>
  <c r="Q1738" i="1"/>
  <c r="O1742" i="1"/>
  <c r="Q1746" i="1"/>
  <c r="Q1763" i="1"/>
  <c r="O1765" i="1"/>
  <c r="Q1796" i="1"/>
  <c r="Q1815" i="1"/>
  <c r="O1815" i="1"/>
  <c r="O1861" i="1"/>
  <c r="O1903" i="1"/>
  <c r="Q1979" i="1"/>
  <c r="O2015" i="1"/>
  <c r="Q2015" i="1"/>
  <c r="Q2034" i="1"/>
  <c r="O2034" i="1"/>
  <c r="O2227" i="1"/>
  <c r="O2907" i="1"/>
  <c r="Q2907" i="1"/>
  <c r="O3242" i="1"/>
  <c r="Q3242" i="1"/>
  <c r="Q3256" i="1"/>
  <c r="O3256" i="1"/>
  <c r="Q312" i="1"/>
  <c r="Q360" i="1"/>
  <c r="Q408" i="1"/>
  <c r="Q456" i="1"/>
  <c r="Q504" i="1"/>
  <c r="Q552" i="1"/>
  <c r="Q600" i="1"/>
  <c r="Q648" i="1"/>
  <c r="Q696" i="1"/>
  <c r="Q732" i="1"/>
  <c r="O743" i="1"/>
  <c r="Q756" i="1"/>
  <c r="O767" i="1"/>
  <c r="Q780" i="1"/>
  <c r="O791" i="1"/>
  <c r="Q804" i="1"/>
  <c r="O815" i="1"/>
  <c r="Q828" i="1"/>
  <c r="O839" i="1"/>
  <c r="Q852" i="1"/>
  <c r="O863" i="1"/>
  <c r="Q876" i="1"/>
  <c r="O887" i="1"/>
  <c r="Q900" i="1"/>
  <c r="O911" i="1"/>
  <c r="Q924" i="1"/>
  <c r="O941" i="1"/>
  <c r="O964" i="1"/>
  <c r="O989" i="1"/>
  <c r="O1012" i="1"/>
  <c r="O1037" i="1"/>
  <c r="O1060" i="1"/>
  <c r="O1085" i="1"/>
  <c r="O1108" i="1"/>
  <c r="O1133" i="1"/>
  <c r="O1156" i="1"/>
  <c r="O1181" i="1"/>
  <c r="O1204" i="1"/>
  <c r="O1229" i="1"/>
  <c r="O1252" i="1"/>
  <c r="O1277" i="1"/>
  <c r="O1300" i="1"/>
  <c r="O1325" i="1"/>
  <c r="O1348" i="1"/>
  <c r="O1373" i="1"/>
  <c r="O1396" i="1"/>
  <c r="O1421" i="1"/>
  <c r="O1444" i="1"/>
  <c r="O1469" i="1"/>
  <c r="O1492" i="1"/>
  <c r="O1517" i="1"/>
  <c r="O1540" i="1"/>
  <c r="O1577" i="1"/>
  <c r="Q1583" i="1"/>
  <c r="O1583" i="1"/>
  <c r="Q1655" i="1"/>
  <c r="O1655" i="1"/>
  <c r="O1661" i="1"/>
  <c r="Q1696" i="1"/>
  <c r="Q1719" i="1"/>
  <c r="O1719" i="1"/>
  <c r="Q1759" i="1"/>
  <c r="O1759" i="1"/>
  <c r="O1788" i="1"/>
  <c r="Q1844" i="1"/>
  <c r="O1844" i="1"/>
  <c r="O1901" i="1"/>
  <c r="Q1901" i="1"/>
  <c r="O1943" i="1"/>
  <c r="Q1947" i="1"/>
  <c r="O1949" i="1"/>
  <c r="Q1949" i="1"/>
  <c r="O2085" i="1"/>
  <c r="Q2085" i="1"/>
  <c r="Q2106" i="1"/>
  <c r="O2106" i="1"/>
  <c r="O2159" i="1"/>
  <c r="Q2159" i="1"/>
  <c r="O2178" i="1"/>
  <c r="O2189" i="1"/>
  <c r="Q2189" i="1"/>
  <c r="Q2275" i="1"/>
  <c r="O2275" i="1"/>
  <c r="Q2367" i="1"/>
  <c r="O2367" i="1"/>
  <c r="O3066" i="1"/>
  <c r="Q3066" i="1"/>
  <c r="O1690" i="1"/>
  <c r="Q1690" i="1"/>
  <c r="Q1734" i="1"/>
  <c r="O1734" i="1"/>
  <c r="Q1778" i="1"/>
  <c r="O1778" i="1"/>
  <c r="Q1880" i="1"/>
  <c r="O1880" i="1"/>
  <c r="O1915" i="1"/>
  <c r="Q1915" i="1"/>
  <c r="Q1962" i="1"/>
  <c r="O1962" i="1"/>
  <c r="O2133" i="1"/>
  <c r="Q2133" i="1"/>
  <c r="O2225" i="1"/>
  <c r="Q2225" i="1"/>
  <c r="O2291" i="1"/>
  <c r="Q2291" i="1"/>
  <c r="Q2626" i="1"/>
  <c r="O2626" i="1"/>
  <c r="Q2794" i="1"/>
  <c r="O2794" i="1"/>
  <c r="Q3229" i="1"/>
  <c r="O3229" i="1"/>
  <c r="Q1607" i="1"/>
  <c r="O1607" i="1"/>
  <c r="Q1631" i="1"/>
  <c r="O1631" i="1"/>
  <c r="Q1711" i="1"/>
  <c r="O1711" i="1"/>
  <c r="Q1728" i="1"/>
  <c r="O1751" i="1"/>
  <c r="O1776" i="1"/>
  <c r="Q1784" i="1"/>
  <c r="O1842" i="1"/>
  <c r="O1847" i="1"/>
  <c r="Q1885" i="1"/>
  <c r="O1973" i="1"/>
  <c r="Q1973" i="1"/>
  <c r="O2054" i="1"/>
  <c r="Q2075" i="1"/>
  <c r="Q2081" i="1"/>
  <c r="Q2129" i="1"/>
  <c r="Q2198" i="1"/>
  <c r="O2198" i="1"/>
  <c r="Q2230" i="1"/>
  <c r="O2230" i="1"/>
  <c r="Q2258" i="1"/>
  <c r="O2258" i="1"/>
  <c r="O2579" i="1"/>
  <c r="Q2579" i="1"/>
  <c r="O3044" i="1"/>
  <c r="Q3044" i="1"/>
  <c r="O1168" i="1"/>
  <c r="O1193" i="1"/>
  <c r="O1216" i="1"/>
  <c r="O1241" i="1"/>
  <c r="O1264" i="1"/>
  <c r="O1289" i="1"/>
  <c r="O1312" i="1"/>
  <c r="O1337" i="1"/>
  <c r="O1360" i="1"/>
  <c r="O1385" i="1"/>
  <c r="O1408" i="1"/>
  <c r="O1433" i="1"/>
  <c r="O1456" i="1"/>
  <c r="O1481" i="1"/>
  <c r="O1504" i="1"/>
  <c r="O1529" i="1"/>
  <c r="O1552" i="1"/>
  <c r="O1613" i="1"/>
  <c r="Q1619" i="1"/>
  <c r="O1619" i="1"/>
  <c r="O1625" i="1"/>
  <c r="Q1686" i="1"/>
  <c r="O1686" i="1"/>
  <c r="Q1730" i="1"/>
  <c r="Q1801" i="1"/>
  <c r="O1801" i="1"/>
  <c r="Q1830" i="1"/>
  <c r="O1836" i="1"/>
  <c r="Q1836" i="1"/>
  <c r="O1878" i="1"/>
  <c r="O1883" i="1"/>
  <c r="Q1935" i="1"/>
  <c r="O1935" i="1"/>
  <c r="O1969" i="1"/>
  <c r="Q1969" i="1"/>
  <c r="O2009" i="1"/>
  <c r="Q2009" i="1"/>
  <c r="Q2035" i="1"/>
  <c r="O2035" i="1"/>
  <c r="O2121" i="1"/>
  <c r="Q2121" i="1"/>
  <c r="Q2170" i="1"/>
  <c r="O2170" i="1"/>
  <c r="O2213" i="1"/>
  <c r="Q2213" i="1"/>
  <c r="O2271" i="1"/>
  <c r="Q2326" i="1"/>
  <c r="O2326" i="1"/>
  <c r="Q2363" i="1"/>
  <c r="O2363" i="1"/>
  <c r="O2381" i="1"/>
  <c r="Q2381" i="1"/>
  <c r="Q2438" i="1"/>
  <c r="O2438" i="1"/>
  <c r="Q2726" i="1"/>
  <c r="O2726" i="1"/>
  <c r="Q2945" i="1"/>
  <c r="O2945" i="1"/>
  <c r="Q2026" i="1"/>
  <c r="O2026" i="1"/>
  <c r="Q2134" i="1"/>
  <c r="O2134" i="1"/>
  <c r="O2201" i="1"/>
  <c r="Q2201" i="1"/>
  <c r="O2297" i="1"/>
  <c r="Q2297" i="1"/>
  <c r="O2393" i="1"/>
  <c r="Q2393" i="1"/>
  <c r="O2489" i="1"/>
  <c r="Q2489" i="1"/>
  <c r="O2585" i="1"/>
  <c r="Q2585" i="1"/>
  <c r="O2681" i="1"/>
  <c r="Q2681" i="1"/>
  <c r="O2903" i="1"/>
  <c r="Q2903" i="1"/>
  <c r="Q2981" i="1"/>
  <c r="O2981" i="1"/>
  <c r="Q3316" i="1"/>
  <c r="O3316" i="1"/>
  <c r="O3354" i="1"/>
  <c r="Q3354" i="1"/>
  <c r="Q3378" i="1"/>
  <c r="O3378" i="1"/>
  <c r="Q2422" i="1"/>
  <c r="O2422" i="1"/>
  <c r="O2477" i="1"/>
  <c r="Q2477" i="1"/>
  <c r="Q2518" i="1"/>
  <c r="O2518" i="1"/>
  <c r="O2573" i="1"/>
  <c r="Q2573" i="1"/>
  <c r="Q2614" i="1"/>
  <c r="O2614" i="1"/>
  <c r="O2669" i="1"/>
  <c r="Q2669" i="1"/>
  <c r="Q2710" i="1"/>
  <c r="O2710" i="1"/>
  <c r="O2765" i="1"/>
  <c r="Q2765" i="1"/>
  <c r="O2777" i="1"/>
  <c r="Q2777" i="1"/>
  <c r="O2977" i="1"/>
  <c r="Q2977" i="1"/>
  <c r="Q3060" i="1"/>
  <c r="O3060" i="1"/>
  <c r="Q3087" i="1"/>
  <c r="O3087" i="1"/>
  <c r="Q3124" i="1"/>
  <c r="O3124" i="1"/>
  <c r="O3170" i="1"/>
  <c r="Q3170" i="1"/>
  <c r="Q3236" i="1"/>
  <c r="O3236" i="1"/>
  <c r="Q3247" i="1"/>
  <c r="O3247" i="1"/>
  <c r="Q3258" i="1"/>
  <c r="O3258" i="1"/>
  <c r="Q3274" i="1"/>
  <c r="O3274" i="1"/>
  <c r="Q3287" i="1"/>
  <c r="O3287" i="1"/>
  <c r="Q3478" i="1"/>
  <c r="O3478" i="1"/>
  <c r="Q3613" i="1"/>
  <c r="O3613" i="1"/>
  <c r="O3656" i="1"/>
  <c r="Q3656" i="1"/>
  <c r="Q3752" i="1"/>
  <c r="O3752" i="1"/>
  <c r="Q2306" i="1"/>
  <c r="O2306" i="1"/>
  <c r="Q2402" i="1"/>
  <c r="O2402" i="1"/>
  <c r="O2459" i="1"/>
  <c r="O2463" i="1"/>
  <c r="Q2498" i="1"/>
  <c r="O2498" i="1"/>
  <c r="Q2594" i="1"/>
  <c r="O2594" i="1"/>
  <c r="Q2690" i="1"/>
  <c r="O2690" i="1"/>
  <c r="O2861" i="1"/>
  <c r="Q2861" i="1"/>
  <c r="Q2914" i="1"/>
  <c r="O2914" i="1"/>
  <c r="Q2933" i="1"/>
  <c r="O2933" i="1"/>
  <c r="O2973" i="1"/>
  <c r="Q2973" i="1"/>
  <c r="Q2986" i="1"/>
  <c r="O2986" i="1"/>
  <c r="Q3005" i="1"/>
  <c r="O3005" i="1"/>
  <c r="Q3016" i="1"/>
  <c r="O3016" i="1"/>
  <c r="Q3212" i="1"/>
  <c r="O3212" i="1"/>
  <c r="O3372" i="1"/>
  <c r="Q3372" i="1"/>
  <c r="O3453" i="1"/>
  <c r="Q3453" i="1"/>
  <c r="Q3663" i="1"/>
  <c r="O3663" i="1"/>
  <c r="O1913" i="1"/>
  <c r="Q1913" i="1"/>
  <c r="Q1990" i="1"/>
  <c r="O1990" i="1"/>
  <c r="O2057" i="1"/>
  <c r="Q2057" i="1"/>
  <c r="O2181" i="1"/>
  <c r="Q2181" i="1"/>
  <c r="Q2218" i="1"/>
  <c r="O2218" i="1"/>
  <c r="Q2255" i="1"/>
  <c r="O2255" i="1"/>
  <c r="O2277" i="1"/>
  <c r="Q2277" i="1"/>
  <c r="Q2314" i="1"/>
  <c r="O2314" i="1"/>
  <c r="O2322" i="1"/>
  <c r="Q2351" i="1"/>
  <c r="O2351" i="1"/>
  <c r="Q2365" i="1"/>
  <c r="O2371" i="1"/>
  <c r="O2373" i="1"/>
  <c r="Q2373" i="1"/>
  <c r="Q2410" i="1"/>
  <c r="O2410" i="1"/>
  <c r="O2418" i="1"/>
  <c r="Q2447" i="1"/>
  <c r="O2447" i="1"/>
  <c r="Q2461" i="1"/>
  <c r="O2467" i="1"/>
  <c r="O2469" i="1"/>
  <c r="Q2469" i="1"/>
  <c r="Q2506" i="1"/>
  <c r="O2506" i="1"/>
  <c r="O2514" i="1"/>
  <c r="Q2543" i="1"/>
  <c r="O2543" i="1"/>
  <c r="Q2557" i="1"/>
  <c r="O2563" i="1"/>
  <c r="O2565" i="1"/>
  <c r="Q2565" i="1"/>
  <c r="Q2602" i="1"/>
  <c r="O2602" i="1"/>
  <c r="O2610" i="1"/>
  <c r="Q2639" i="1"/>
  <c r="O2639" i="1"/>
  <c r="Q2653" i="1"/>
  <c r="O2659" i="1"/>
  <c r="O2661" i="1"/>
  <c r="Q2661" i="1"/>
  <c r="Q2698" i="1"/>
  <c r="O2698" i="1"/>
  <c r="O2706" i="1"/>
  <c r="Q2735" i="1"/>
  <c r="O2735" i="1"/>
  <c r="Q2749" i="1"/>
  <c r="O2755" i="1"/>
  <c r="O2757" i="1"/>
  <c r="Q2757" i="1"/>
  <c r="O2786" i="1"/>
  <c r="Q2799" i="1"/>
  <c r="O2799" i="1"/>
  <c r="Q2813" i="1"/>
  <c r="Q2817" i="1"/>
  <c r="Q2821" i="1"/>
  <c r="Q2825" i="1"/>
  <c r="O2859" i="1"/>
  <c r="O2897" i="1"/>
  <c r="Q2897" i="1"/>
  <c r="Q2927" i="1"/>
  <c r="Q2929" i="1"/>
  <c r="O2950" i="1"/>
  <c r="Q2999" i="1"/>
  <c r="Q3001" i="1"/>
  <c r="Q3012" i="1"/>
  <c r="O3012" i="1"/>
  <c r="O3078" i="1"/>
  <c r="Q3078" i="1"/>
  <c r="Q3146" i="1"/>
  <c r="Q3164" i="1"/>
  <c r="O3164" i="1"/>
  <c r="Q3232" i="1"/>
  <c r="Q3234" i="1"/>
  <c r="O3234" i="1"/>
  <c r="O1695" i="1"/>
  <c r="O1743" i="1"/>
  <c r="O1779" i="1"/>
  <c r="O1790" i="1"/>
  <c r="O1803" i="1"/>
  <c r="O1814" i="1"/>
  <c r="Q1848" i="1"/>
  <c r="Q1884" i="1"/>
  <c r="Q1909" i="1"/>
  <c r="Q1917" i="1"/>
  <c r="O1919" i="1"/>
  <c r="Q1933" i="1"/>
  <c r="O1941" i="1"/>
  <c r="Q1941" i="1"/>
  <c r="Q1970" i="1"/>
  <c r="O1970" i="1"/>
  <c r="O2045" i="1"/>
  <c r="Q2045" i="1"/>
  <c r="Q2261" i="1"/>
  <c r="Q2273" i="1"/>
  <c r="Q2357" i="1"/>
  <c r="Q2369" i="1"/>
  <c r="Q2453" i="1"/>
  <c r="Q2465" i="1"/>
  <c r="Q2549" i="1"/>
  <c r="Q2561" i="1"/>
  <c r="Q2645" i="1"/>
  <c r="Q2657" i="1"/>
  <c r="Q2741" i="1"/>
  <c r="Q2753" i="1"/>
  <c r="O2782" i="1"/>
  <c r="O2795" i="1"/>
  <c r="Q2795" i="1"/>
  <c r="Q2855" i="1"/>
  <c r="O2857" i="1"/>
  <c r="Q2857" i="1"/>
  <c r="O2878" i="1"/>
  <c r="O2893" i="1"/>
  <c r="Q2893" i="1"/>
  <c r="Q2925" i="1"/>
  <c r="Q2969" i="1"/>
  <c r="O2969" i="1"/>
  <c r="Q2997" i="1"/>
  <c r="Q3067" i="1"/>
  <c r="O3076" i="1"/>
  <c r="Q3076" i="1"/>
  <c r="O3122" i="1"/>
  <c r="Q3122" i="1"/>
  <c r="Q3136" i="1"/>
  <c r="Q3199" i="1"/>
  <c r="O3199" i="1"/>
  <c r="Q3299" i="1"/>
  <c r="O3299" i="1"/>
  <c r="O3357" i="1"/>
  <c r="O3368" i="1"/>
  <c r="O2853" i="1"/>
  <c r="Q2853" i="1"/>
  <c r="O2889" i="1"/>
  <c r="Q2889" i="1"/>
  <c r="Q2921" i="1"/>
  <c r="O2921" i="1"/>
  <c r="Q2993" i="1"/>
  <c r="O2993" i="1"/>
  <c r="Q3032" i="1"/>
  <c r="O3032" i="1"/>
  <c r="Q3127" i="1"/>
  <c r="O3127" i="1"/>
  <c r="Q3162" i="1"/>
  <c r="O3162" i="1"/>
  <c r="Q3210" i="1"/>
  <c r="O3210" i="1"/>
  <c r="O3230" i="1"/>
  <c r="Q3230" i="1"/>
  <c r="Q3259" i="1"/>
  <c r="O3259" i="1"/>
  <c r="Q3344" i="1"/>
  <c r="O3344" i="1"/>
  <c r="Q3500" i="1"/>
  <c r="O3500" i="1"/>
  <c r="O3509" i="1"/>
  <c r="Q3509" i="1"/>
  <c r="O3547" i="1"/>
  <c r="Q3547" i="1"/>
  <c r="Q3614" i="1"/>
  <c r="O3614" i="1"/>
  <c r="O2037" i="1"/>
  <c r="Q2037" i="1"/>
  <c r="Q2066" i="1"/>
  <c r="O2066" i="1"/>
  <c r="O2141" i="1"/>
  <c r="Q2141" i="1"/>
  <c r="Q2243" i="1"/>
  <c r="O2249" i="1"/>
  <c r="Q2249" i="1"/>
  <c r="O2290" i="1"/>
  <c r="O2294" i="1"/>
  <c r="Q2339" i="1"/>
  <c r="O2345" i="1"/>
  <c r="Q2345" i="1"/>
  <c r="O2386" i="1"/>
  <c r="O2390" i="1"/>
  <c r="Q2435" i="1"/>
  <c r="O2441" i="1"/>
  <c r="Q2441" i="1"/>
  <c r="O2482" i="1"/>
  <c r="O2486" i="1"/>
  <c r="Q2531" i="1"/>
  <c r="O2537" i="1"/>
  <c r="Q2537" i="1"/>
  <c r="O2578" i="1"/>
  <c r="O2582" i="1"/>
  <c r="Q2627" i="1"/>
  <c r="O2633" i="1"/>
  <c r="Q2633" i="1"/>
  <c r="O2674" i="1"/>
  <c r="O2678" i="1"/>
  <c r="Q2723" i="1"/>
  <c r="O2729" i="1"/>
  <c r="Q2729" i="1"/>
  <c r="O2770" i="1"/>
  <c r="O2774" i="1"/>
  <c r="Q2830" i="1"/>
  <c r="O2830" i="1"/>
  <c r="O2851" i="1"/>
  <c r="Q2851" i="1"/>
  <c r="O2866" i="1"/>
  <c r="O2887" i="1"/>
  <c r="Q2887" i="1"/>
  <c r="O2919" i="1"/>
  <c r="O2991" i="1"/>
  <c r="O3112" i="1"/>
  <c r="O3116" i="1"/>
  <c r="O3134" i="1"/>
  <c r="Q3134" i="1"/>
  <c r="Q3195" i="1"/>
  <c r="O3195" i="1"/>
  <c r="Q3434" i="1"/>
  <c r="O3434" i="1"/>
  <c r="O3577" i="1"/>
  <c r="Q3577" i="1"/>
  <c r="Q2074" i="1"/>
  <c r="O2074" i="1"/>
  <c r="Q2182" i="1"/>
  <c r="O2182" i="1"/>
  <c r="O2237" i="1"/>
  <c r="Q2237" i="1"/>
  <c r="Q2278" i="1"/>
  <c r="O2278" i="1"/>
  <c r="O2333" i="1"/>
  <c r="Q2333" i="1"/>
  <c r="Q2374" i="1"/>
  <c r="O2374" i="1"/>
  <c r="O2429" i="1"/>
  <c r="Q2429" i="1"/>
  <c r="Q2470" i="1"/>
  <c r="O2470" i="1"/>
  <c r="O2525" i="1"/>
  <c r="Q2525" i="1"/>
  <c r="Q2566" i="1"/>
  <c r="O2566" i="1"/>
  <c r="O2621" i="1"/>
  <c r="Q2621" i="1"/>
  <c r="Q2662" i="1"/>
  <c r="O2662" i="1"/>
  <c r="O2717" i="1"/>
  <c r="Q2717" i="1"/>
  <c r="Q2758" i="1"/>
  <c r="O2758" i="1"/>
  <c r="Q2791" i="1"/>
  <c r="O2791" i="1"/>
  <c r="Q2810" i="1"/>
  <c r="O2810" i="1"/>
  <c r="O2917" i="1"/>
  <c r="Q2917" i="1"/>
  <c r="Q2955" i="1"/>
  <c r="O2955" i="1"/>
  <c r="O2989" i="1"/>
  <c r="Q2989" i="1"/>
  <c r="Q3019" i="1"/>
  <c r="O3019" i="1"/>
  <c r="O3052" i="1"/>
  <c r="Q3052" i="1"/>
  <c r="Q3079" i="1"/>
  <c r="O3079" i="1"/>
  <c r="O3092" i="1"/>
  <c r="Q3103" i="1"/>
  <c r="O3103" i="1"/>
  <c r="Q3114" i="1"/>
  <c r="O3114" i="1"/>
  <c r="O3158" i="1"/>
  <c r="Q3158" i="1"/>
  <c r="O3543" i="1"/>
  <c r="Q3543" i="1"/>
  <c r="Q3610" i="1"/>
  <c r="O3610" i="1"/>
  <c r="Q2354" i="1"/>
  <c r="O2354" i="1"/>
  <c r="Q2450" i="1"/>
  <c r="O2450" i="1"/>
  <c r="Q2546" i="1"/>
  <c r="O2546" i="1"/>
  <c r="Q2642" i="1"/>
  <c r="O2642" i="1"/>
  <c r="Q2738" i="1"/>
  <c r="O2738" i="1"/>
  <c r="Q2806" i="1"/>
  <c r="O2806" i="1"/>
  <c r="O2951" i="1"/>
  <c r="Q2951" i="1"/>
  <c r="O3110" i="1"/>
  <c r="Q3110" i="1"/>
  <c r="Q3353" i="1"/>
  <c r="O3353" i="1"/>
  <c r="Q3389" i="1"/>
  <c r="O3389" i="1"/>
  <c r="O3441" i="1"/>
  <c r="Q3441" i="1"/>
  <c r="Q3475" i="1"/>
  <c r="O3475" i="1"/>
  <c r="Q3530" i="1"/>
  <c r="O3530" i="1"/>
  <c r="Q3539" i="1"/>
  <c r="O3539" i="1"/>
  <c r="Q3608" i="1"/>
  <c r="O3608" i="1"/>
  <c r="Q2266" i="1"/>
  <c r="O2266" i="1"/>
  <c r="O2274" i="1"/>
  <c r="Q2303" i="1"/>
  <c r="O2303" i="1"/>
  <c r="Q2317" i="1"/>
  <c r="O2323" i="1"/>
  <c r="O2325" i="1"/>
  <c r="Q2325" i="1"/>
  <c r="Q2362" i="1"/>
  <c r="O2362" i="1"/>
  <c r="O2370" i="1"/>
  <c r="Q2399" i="1"/>
  <c r="O2399" i="1"/>
  <c r="Q2413" i="1"/>
  <c r="O2419" i="1"/>
  <c r="O2421" i="1"/>
  <c r="Q2421" i="1"/>
  <c r="Q2458" i="1"/>
  <c r="O2458" i="1"/>
  <c r="Q2495" i="1"/>
  <c r="O2495" i="1"/>
  <c r="O2517" i="1"/>
  <c r="Q2517" i="1"/>
  <c r="Q2554" i="1"/>
  <c r="O2554" i="1"/>
  <c r="Q2591" i="1"/>
  <c r="O2591" i="1"/>
  <c r="O2613" i="1"/>
  <c r="Q2613" i="1"/>
  <c r="Q2650" i="1"/>
  <c r="O2650" i="1"/>
  <c r="Q2687" i="1"/>
  <c r="O2687" i="1"/>
  <c r="O2709" i="1"/>
  <c r="Q2709" i="1"/>
  <c r="Q2746" i="1"/>
  <c r="O2746" i="1"/>
  <c r="O2754" i="1"/>
  <c r="O2787" i="1"/>
  <c r="Q2847" i="1"/>
  <c r="O2847" i="1"/>
  <c r="O2879" i="1"/>
  <c r="Q2879" i="1"/>
  <c r="Q3037" i="1"/>
  <c r="O3200" i="1"/>
  <c r="Q3394" i="1"/>
  <c r="O3394" i="1"/>
  <c r="Q3591" i="1"/>
  <c r="O3591" i="1"/>
  <c r="O3691" i="1"/>
  <c r="Q1922" i="1"/>
  <c r="O1922" i="1"/>
  <c r="Q1930" i="1"/>
  <c r="O1930" i="1"/>
  <c r="Q2038" i="1"/>
  <c r="O2038" i="1"/>
  <c r="O2105" i="1"/>
  <c r="Q2105" i="1"/>
  <c r="Q2309" i="1"/>
  <c r="Q2321" i="1"/>
  <c r="Q2405" i="1"/>
  <c r="Q2417" i="1"/>
  <c r="Q2501" i="1"/>
  <c r="Q2513" i="1"/>
  <c r="Q2597" i="1"/>
  <c r="Q2609" i="1"/>
  <c r="Q2693" i="1"/>
  <c r="Q2705" i="1"/>
  <c r="Q2783" i="1"/>
  <c r="O2785" i="1"/>
  <c r="Q2785" i="1"/>
  <c r="O2798" i="1"/>
  <c r="O2843" i="1"/>
  <c r="Q2843" i="1"/>
  <c r="O2854" i="1"/>
  <c r="O2913" i="1"/>
  <c r="Q2913" i="1"/>
  <c r="O2962" i="1"/>
  <c r="O2985" i="1"/>
  <c r="Q2985" i="1"/>
  <c r="Q3024" i="1"/>
  <c r="Q3048" i="1"/>
  <c r="O3163" i="1"/>
  <c r="Q3260" i="1"/>
  <c r="O3260" i="1"/>
  <c r="Q3284" i="1"/>
  <c r="O3284" i="1"/>
  <c r="O3095" i="1"/>
  <c r="Q3095" i="1"/>
  <c r="Q3104" i="1"/>
  <c r="O3104" i="1"/>
  <c r="O3191" i="1"/>
  <c r="Q3191" i="1"/>
  <c r="O3206" i="1"/>
  <c r="Q3206" i="1"/>
  <c r="O3312" i="1"/>
  <c r="Q3312" i="1"/>
  <c r="Q3426" i="1"/>
  <c r="O3426" i="1"/>
  <c r="Q3471" i="1"/>
  <c r="O3471" i="1"/>
  <c r="Q3795" i="1"/>
  <c r="O3795" i="1"/>
  <c r="Q2957" i="1"/>
  <c r="O2957" i="1"/>
  <c r="O3028" i="1"/>
  <c r="Q3028" i="1"/>
  <c r="Q3056" i="1"/>
  <c r="O3056" i="1"/>
  <c r="Q3063" i="1"/>
  <c r="O3063" i="1"/>
  <c r="Q3100" i="1"/>
  <c r="O3100" i="1"/>
  <c r="Q3174" i="1"/>
  <c r="O3174" i="1"/>
  <c r="Q3183" i="1"/>
  <c r="O3183" i="1"/>
  <c r="Q3211" i="1"/>
  <c r="O3211" i="1"/>
  <c r="O3288" i="1"/>
  <c r="Q3288" i="1"/>
  <c r="Q3474" i="1"/>
  <c r="O3474" i="1"/>
  <c r="O3603" i="1"/>
  <c r="Q3603" i="1"/>
  <c r="O3721" i="1"/>
  <c r="Q3721" i="1"/>
  <c r="O3011" i="1"/>
  <c r="Q3011" i="1"/>
  <c r="Q3043" i="1"/>
  <c r="O3043" i="1"/>
  <c r="Q3315" i="1"/>
  <c r="O3315" i="1"/>
  <c r="O3333" i="1"/>
  <c r="Q3333" i="1"/>
  <c r="O3393" i="1"/>
  <c r="Q3393" i="1"/>
  <c r="O3704" i="1"/>
  <c r="Q3704" i="1"/>
  <c r="O3728" i="1"/>
  <c r="Q3728" i="1"/>
  <c r="Q3735" i="1"/>
  <c r="O3735" i="1"/>
  <c r="Q3850" i="1"/>
  <c r="O3850" i="1"/>
  <c r="Q3686" i="1"/>
  <c r="O3686" i="1"/>
  <c r="Q3702" i="1"/>
  <c r="O3702" i="1"/>
  <c r="Q3846" i="1"/>
  <c r="O3846" i="1"/>
  <c r="Q3836" i="1"/>
  <c r="O3836" i="1"/>
  <c r="Q3099" i="1"/>
  <c r="O3099" i="1"/>
  <c r="O3254" i="1"/>
  <c r="Q3254" i="1"/>
  <c r="O3301" i="1"/>
  <c r="Q3301" i="1"/>
  <c r="O3348" i="1"/>
  <c r="Q3348" i="1"/>
  <c r="Q3662" i="1"/>
  <c r="O3662" i="1"/>
  <c r="O3689" i="1"/>
  <c r="Q3689" i="1"/>
  <c r="O3861" i="1"/>
  <c r="Q3861" i="1"/>
  <c r="O3955" i="1"/>
  <c r="Q3955" i="1"/>
  <c r="Q4009" i="1"/>
  <c r="O4009" i="1"/>
  <c r="Q4622" i="1"/>
  <c r="O4622" i="1"/>
  <c r="O3545" i="1"/>
  <c r="Q3545" i="1"/>
  <c r="Q3554" i="1"/>
  <c r="O3554" i="1"/>
  <c r="Q3674" i="1"/>
  <c r="O3674" i="1"/>
  <c r="O3717" i="1"/>
  <c r="Q3717" i="1"/>
  <c r="Q3746" i="1"/>
  <c r="O3746" i="1"/>
  <c r="O3838" i="1"/>
  <c r="O3842" i="1"/>
  <c r="Q3891" i="1"/>
  <c r="O3891" i="1"/>
  <c r="Q3923" i="1"/>
  <c r="O3923" i="1"/>
  <c r="O3962" i="1"/>
  <c r="Q4014" i="1"/>
  <c r="O4014" i="1"/>
  <c r="Q4031" i="1"/>
  <c r="Q4033" i="1"/>
  <c r="O4033" i="1"/>
  <c r="Q4411" i="1"/>
  <c r="O4411" i="1"/>
  <c r="Q4594" i="1"/>
  <c r="O4594" i="1"/>
  <c r="Q3188" i="1"/>
  <c r="O3188" i="1"/>
  <c r="Q3273" i="1"/>
  <c r="O3273" i="1"/>
  <c r="O3303" i="1"/>
  <c r="Q3303" i="1"/>
  <c r="O3330" i="1"/>
  <c r="Q3330" i="1"/>
  <c r="Q3337" i="1"/>
  <c r="O3337" i="1"/>
  <c r="O3437" i="1"/>
  <c r="O3519" i="1"/>
  <c r="Q3638" i="1"/>
  <c r="O3638" i="1"/>
  <c r="O3647" i="1"/>
  <c r="Q3651" i="1"/>
  <c r="Q3653" i="1"/>
  <c r="O3655" i="1"/>
  <c r="Q3657" i="1"/>
  <c r="O3659" i="1"/>
  <c r="O3685" i="1"/>
  <c r="Q3798" i="1"/>
  <c r="O3798" i="1"/>
  <c r="Q3817" i="1"/>
  <c r="O3817" i="1"/>
  <c r="O3879" i="1"/>
  <c r="O3881" i="1"/>
  <c r="Q3881" i="1"/>
  <c r="Q3883" i="1"/>
  <c r="Q3885" i="1"/>
  <c r="O3887" i="1"/>
  <c r="Q4005" i="1"/>
  <c r="O4029" i="1"/>
  <c r="Q4029" i="1"/>
  <c r="Q4042" i="1"/>
  <c r="O4042" i="1"/>
  <c r="Q4066" i="1"/>
  <c r="O4066" i="1"/>
  <c r="Q4405" i="1"/>
  <c r="O4405" i="1"/>
  <c r="Q3151" i="1"/>
  <c r="O3151" i="1"/>
  <c r="Q3223" i="1"/>
  <c r="O3223" i="1"/>
  <c r="O3324" i="1"/>
  <c r="Q3324" i="1"/>
  <c r="Q3328" i="1"/>
  <c r="O3328" i="1"/>
  <c r="Q3383" i="1"/>
  <c r="O3383" i="1"/>
  <c r="Q3390" i="1"/>
  <c r="O3390" i="1"/>
  <c r="O3399" i="1"/>
  <c r="Q3399" i="1"/>
  <c r="O3418" i="1"/>
  <c r="Q3418" i="1"/>
  <c r="O3444" i="1"/>
  <c r="Q3444" i="1"/>
  <c r="Q3526" i="1"/>
  <c r="O3526" i="1"/>
  <c r="Q3602" i="1"/>
  <c r="O3602" i="1"/>
  <c r="O3711" i="1"/>
  <c r="Q3711" i="1"/>
  <c r="Q3793" i="1"/>
  <c r="O3793" i="1"/>
  <c r="Q3889" i="1"/>
  <c r="O3889" i="1"/>
  <c r="O4049" i="1"/>
  <c r="Q4049" i="1"/>
  <c r="Q4062" i="1"/>
  <c r="O4062" i="1"/>
  <c r="Q4097" i="1"/>
  <c r="O4097" i="1"/>
  <c r="O4401" i="1"/>
  <c r="Q4401" i="1"/>
  <c r="Q4498" i="1"/>
  <c r="O4498" i="1"/>
  <c r="O3143" i="1"/>
  <c r="Q3143" i="1"/>
  <c r="O3176" i="1"/>
  <c r="Q3186" i="1"/>
  <c r="O3186" i="1"/>
  <c r="O3215" i="1"/>
  <c r="Q3215" i="1"/>
  <c r="O3263" i="1"/>
  <c r="Q3263" i="1"/>
  <c r="O3335" i="1"/>
  <c r="Q3335" i="1"/>
  <c r="O3557" i="1"/>
  <c r="Q3557" i="1"/>
  <c r="Q3589" i="1"/>
  <c r="Q3598" i="1"/>
  <c r="O3598" i="1"/>
  <c r="O3645" i="1"/>
  <c r="Q3645" i="1"/>
  <c r="Q3731" i="1"/>
  <c r="O3731" i="1"/>
  <c r="Q3782" i="1"/>
  <c r="O3782" i="1"/>
  <c r="Q3826" i="1"/>
  <c r="O3826" i="1"/>
  <c r="O3857" i="1"/>
  <c r="Q3857" i="1"/>
  <c r="Q3877" i="1"/>
  <c r="O3877" i="1"/>
  <c r="O3969" i="1"/>
  <c r="Q3969" i="1"/>
  <c r="Q3990" i="1"/>
  <c r="O3990" i="1"/>
  <c r="O4003" i="1"/>
  <c r="Q4003" i="1"/>
  <c r="Q4319" i="1"/>
  <c r="O4319" i="1"/>
  <c r="Q4485" i="1"/>
  <c r="O4485" i="1"/>
  <c r="O3360" i="1"/>
  <c r="Q3360" i="1"/>
  <c r="O3381" i="1"/>
  <c r="Q3381" i="1"/>
  <c r="Q3386" i="1"/>
  <c r="O3386" i="1"/>
  <c r="O3397" i="1"/>
  <c r="Q3397" i="1"/>
  <c r="O3429" i="1"/>
  <c r="Q3429" i="1"/>
  <c r="O3468" i="1"/>
  <c r="Q3468" i="1"/>
  <c r="Q3524" i="1"/>
  <c r="O3524" i="1"/>
  <c r="Q3566" i="1"/>
  <c r="O3566" i="1"/>
  <c r="O3692" i="1"/>
  <c r="Q3692" i="1"/>
  <c r="O3729" i="1"/>
  <c r="Q3729" i="1"/>
  <c r="Q3740" i="1"/>
  <c r="O3740" i="1"/>
  <c r="O3789" i="1"/>
  <c r="Q3789" i="1"/>
  <c r="Q3915" i="1"/>
  <c r="O3915" i="1"/>
  <c r="Q3926" i="1"/>
  <c r="O3926" i="1"/>
  <c r="Q4034" i="1"/>
  <c r="O4034" i="1"/>
  <c r="O4220" i="1"/>
  <c r="Q4220" i="1"/>
  <c r="O3040" i="1"/>
  <c r="Q3040" i="1"/>
  <c r="O3119" i="1"/>
  <c r="Q3119" i="1"/>
  <c r="Q3457" i="1"/>
  <c r="O3479" i="1"/>
  <c r="O3511" i="1"/>
  <c r="Q3555" i="1"/>
  <c r="O3617" i="1"/>
  <c r="Q3617" i="1"/>
  <c r="O3626" i="1"/>
  <c r="O3807" i="1"/>
  <c r="Q3807" i="1"/>
  <c r="O3853" i="1"/>
  <c r="Q3937" i="1"/>
  <c r="O3937" i="1"/>
  <c r="Q3963" i="1"/>
  <c r="O3963" i="1"/>
  <c r="Q3980" i="1"/>
  <c r="O3999" i="1"/>
  <c r="Q3999" i="1"/>
  <c r="Q4019" i="1"/>
  <c r="Q4111" i="1"/>
  <c r="O4111" i="1"/>
  <c r="O4205" i="1"/>
  <c r="Q4205" i="1"/>
  <c r="O3833" i="1"/>
  <c r="Q3833" i="1"/>
  <c r="O4017" i="1"/>
  <c r="Q4017" i="1"/>
  <c r="Q4067" i="1"/>
  <c r="O4067" i="1"/>
  <c r="Q4210" i="1"/>
  <c r="O4210" i="1"/>
  <c r="O3059" i="1"/>
  <c r="Q3059" i="1"/>
  <c r="Q3377" i="1"/>
  <c r="O3377" i="1"/>
  <c r="Q3425" i="1"/>
  <c r="O3425" i="1"/>
  <c r="O3462" i="1"/>
  <c r="Q3462" i="1"/>
  <c r="O3507" i="1"/>
  <c r="Q3507" i="1"/>
  <c r="Q3527" i="1"/>
  <c r="O3527" i="1"/>
  <c r="Q3590" i="1"/>
  <c r="O3590" i="1"/>
  <c r="Q3734" i="1"/>
  <c r="O3734" i="1"/>
  <c r="Q3831" i="1"/>
  <c r="Q3878" i="1"/>
  <c r="O3878" i="1"/>
  <c r="O3886" i="1"/>
  <c r="O3890" i="1"/>
  <c r="O3905" i="1"/>
  <c r="Q3905" i="1"/>
  <c r="Q3907" i="1"/>
  <c r="Q3918" i="1"/>
  <c r="O3918" i="1"/>
  <c r="O3922" i="1"/>
  <c r="Q3950" i="1"/>
  <c r="O3950" i="1"/>
  <c r="O3959" i="1"/>
  <c r="Q4004" i="1"/>
  <c r="O4004" i="1"/>
  <c r="Q4098" i="1"/>
  <c r="O4098" i="1"/>
  <c r="Q3302" i="1"/>
  <c r="O3302" i="1"/>
  <c r="O3432" i="1"/>
  <c r="Q3432" i="1"/>
  <c r="Q3518" i="1"/>
  <c r="O3518" i="1"/>
  <c r="Q3536" i="1"/>
  <c r="O3536" i="1"/>
  <c r="O3553" i="1"/>
  <c r="Q3553" i="1"/>
  <c r="Q3827" i="1"/>
  <c r="O3827" i="1"/>
  <c r="Q4145" i="1"/>
  <c r="O4145" i="1"/>
  <c r="O3082" i="1"/>
  <c r="Q3082" i="1"/>
  <c r="O3167" i="1"/>
  <c r="Q3167" i="1"/>
  <c r="Q3175" i="1"/>
  <c r="O3175" i="1"/>
  <c r="O3239" i="1"/>
  <c r="Q3239" i="1"/>
  <c r="O3272" i="1"/>
  <c r="O3280" i="1"/>
  <c r="O3293" i="1"/>
  <c r="Q3406" i="1"/>
  <c r="O3417" i="1"/>
  <c r="Q3417" i="1"/>
  <c r="O3430" i="1"/>
  <c r="Q3430" i="1"/>
  <c r="Q3469" i="1"/>
  <c r="O3469" i="1"/>
  <c r="Q3549" i="1"/>
  <c r="O3551" i="1"/>
  <c r="Q3567" i="1"/>
  <c r="Q3569" i="1"/>
  <c r="O3599" i="1"/>
  <c r="O3627" i="1"/>
  <c r="Q3627" i="1"/>
  <c r="Q3633" i="1"/>
  <c r="Q3678" i="1"/>
  <c r="Q3680" i="1"/>
  <c r="O3680" i="1"/>
  <c r="O3741" i="1"/>
  <c r="Q3741" i="1"/>
  <c r="O3812" i="1"/>
  <c r="Q3863" i="1"/>
  <c r="Q3865" i="1"/>
  <c r="O3865" i="1"/>
  <c r="O3899" i="1"/>
  <c r="Q3899" i="1"/>
  <c r="Q4035" i="1"/>
  <c r="O4035" i="1"/>
  <c r="O4041" i="1"/>
  <c r="Q4041" i="1"/>
  <c r="O4088" i="1"/>
  <c r="Q4088" i="1"/>
  <c r="O4094" i="1"/>
  <c r="Q4197" i="1"/>
  <c r="O4197" i="1"/>
  <c r="O3075" i="1"/>
  <c r="Q3106" i="1"/>
  <c r="Q3130" i="1"/>
  <c r="Q3154" i="1"/>
  <c r="Q3226" i="1"/>
  <c r="Q3250" i="1"/>
  <c r="Q3305" i="1"/>
  <c r="O3305" i="1"/>
  <c r="O3341" i="1"/>
  <c r="Q3362" i="1"/>
  <c r="O3413" i="1"/>
  <c r="O3458" i="1"/>
  <c r="Q3464" i="1"/>
  <c r="Q3501" i="1"/>
  <c r="Q3505" i="1"/>
  <c r="Q3560" i="1"/>
  <c r="Q3585" i="1"/>
  <c r="O3620" i="1"/>
  <c r="Q3620" i="1"/>
  <c r="Q3639" i="1"/>
  <c r="Q3668" i="1"/>
  <c r="Q3758" i="1"/>
  <c r="O3758" i="1"/>
  <c r="O3783" i="1"/>
  <c r="Q3783" i="1"/>
  <c r="Q3938" i="1"/>
  <c r="O3938" i="1"/>
  <c r="O3957" i="1"/>
  <c r="Q3957" i="1"/>
  <c r="Q4104" i="1"/>
  <c r="Q4171" i="1"/>
  <c r="O4171" i="1"/>
  <c r="O4184" i="1"/>
  <c r="Q4184" i="1"/>
  <c r="Q4245" i="1"/>
  <c r="O4245" i="1"/>
  <c r="O4280" i="1"/>
  <c r="Q4280" i="1"/>
  <c r="Q4284" i="1"/>
  <c r="O4284" i="1"/>
  <c r="O4392" i="1"/>
  <c r="Q4392" i="1"/>
  <c r="Q4444" i="1"/>
  <c r="O4444" i="1"/>
  <c r="O4449" i="1"/>
  <c r="Q4449" i="1"/>
  <c r="Q4451" i="1"/>
  <c r="Q4293" i="1"/>
  <c r="O4293" i="1"/>
  <c r="O4308" i="1"/>
  <c r="Q4308" i="1"/>
  <c r="O4327" i="1"/>
  <c r="Q4327" i="1"/>
  <c r="O4440" i="1"/>
  <c r="Q4440" i="1"/>
  <c r="Q5021" i="1"/>
  <c r="O5021" i="1"/>
  <c r="O5123" i="1"/>
  <c r="Q5123" i="1"/>
  <c r="Q4030" i="1"/>
  <c r="O4030" i="1"/>
  <c r="Q4071" i="1"/>
  <c r="O4071" i="1"/>
  <c r="O4084" i="1"/>
  <c r="Q4084" i="1"/>
  <c r="Q4228" i="1"/>
  <c r="Q4276" i="1"/>
  <c r="O4317" i="1"/>
  <c r="Q4317" i="1"/>
  <c r="Q4382" i="1"/>
  <c r="O4382" i="1"/>
  <c r="O4436" i="1"/>
  <c r="Q4436" i="1"/>
  <c r="Q4447" i="1"/>
  <c r="O4447" i="1"/>
  <c r="O3420" i="1"/>
  <c r="Q3420" i="1"/>
  <c r="O3465" i="1"/>
  <c r="Q3465" i="1"/>
  <c r="O3525" i="1"/>
  <c r="Q3525" i="1"/>
  <c r="Q3538" i="1"/>
  <c r="O3538" i="1"/>
  <c r="O3548" i="1"/>
  <c r="Q3548" i="1"/>
  <c r="Q3623" i="1"/>
  <c r="O3623" i="1"/>
  <c r="Q3710" i="1"/>
  <c r="O3710" i="1"/>
  <c r="Q3788" i="1"/>
  <c r="O3788" i="1"/>
  <c r="Q3860" i="1"/>
  <c r="O3860" i="1"/>
  <c r="Q3867" i="1"/>
  <c r="O3867" i="1"/>
  <c r="O3921" i="1"/>
  <c r="Q3921" i="1"/>
  <c r="O3953" i="1"/>
  <c r="Q3953" i="1"/>
  <c r="O3977" i="1"/>
  <c r="Q3977" i="1"/>
  <c r="O4043" i="1"/>
  <c r="O4082" i="1"/>
  <c r="Q4105" i="1"/>
  <c r="O4105" i="1"/>
  <c r="Q4178" i="1"/>
  <c r="O4180" i="1"/>
  <c r="Q4180" i="1"/>
  <c r="O4212" i="1"/>
  <c r="Q4212" i="1"/>
  <c r="Q4260" i="1"/>
  <c r="O4363" i="1"/>
  <c r="O4376" i="1"/>
  <c r="Q4376" i="1"/>
  <c r="O4380" i="1"/>
  <c r="O4445" i="1"/>
  <c r="Q4445" i="1"/>
  <c r="Q4483" i="1"/>
  <c r="O4483" i="1"/>
  <c r="Q4546" i="1"/>
  <c r="O4546" i="1"/>
  <c r="Q4578" i="1"/>
  <c r="O4578" i="1"/>
  <c r="Q4651" i="1"/>
  <c r="O4651" i="1"/>
  <c r="Q3292" i="1"/>
  <c r="O3296" i="1"/>
  <c r="Q3298" i="1"/>
  <c r="Q3300" i="1"/>
  <c r="Q3382" i="1"/>
  <c r="Q3384" i="1"/>
  <c r="O3396" i="1"/>
  <c r="Q3396" i="1"/>
  <c r="Q3502" i="1"/>
  <c r="O3502" i="1"/>
  <c r="O3563" i="1"/>
  <c r="O3621" i="1"/>
  <c r="Q3621" i="1"/>
  <c r="Q3644" i="1"/>
  <c r="O3644" i="1"/>
  <c r="O3671" i="1"/>
  <c r="Q3723" i="1"/>
  <c r="O3725" i="1"/>
  <c r="Q3725" i="1"/>
  <c r="Q3727" i="1"/>
  <c r="O3742" i="1"/>
  <c r="O3825" i="1"/>
  <c r="Q3825" i="1"/>
  <c r="Q3958" i="1"/>
  <c r="O3958" i="1"/>
  <c r="O4045" i="1"/>
  <c r="O4078" i="1"/>
  <c r="O4122" i="1"/>
  <c r="Q4157" i="1"/>
  <c r="Q4187" i="1"/>
  <c r="O4187" i="1"/>
  <c r="O4289" i="1"/>
  <c r="Q4289" i="1"/>
  <c r="O4340" i="1"/>
  <c r="Q4340" i="1"/>
  <c r="Q4344" i="1"/>
  <c r="O4348" i="1"/>
  <c r="Q4559" i="1"/>
  <c r="O4559" i="1"/>
  <c r="O4116" i="1"/>
  <c r="Q4116" i="1"/>
  <c r="Q4153" i="1"/>
  <c r="O4153" i="1"/>
  <c r="O4420" i="1"/>
  <c r="Q4420" i="1"/>
  <c r="O4481" i="1"/>
  <c r="Q4481" i="1"/>
  <c r="O4168" i="1"/>
  <c r="Q4168" i="1"/>
  <c r="O4353" i="1"/>
  <c r="Q4353" i="1"/>
  <c r="Q4441" i="1"/>
  <c r="O4441" i="1"/>
  <c r="O4471" i="1"/>
  <c r="Q4471" i="1"/>
  <c r="O4204" i="1"/>
  <c r="O4244" i="1"/>
  <c r="Q4244" i="1"/>
  <c r="O4364" i="1"/>
  <c r="Q4364" i="1"/>
  <c r="O4372" i="1"/>
  <c r="Q4372" i="1"/>
  <c r="O4437" i="1"/>
  <c r="O4469" i="1"/>
  <c r="Q4469" i="1"/>
  <c r="O4497" i="1"/>
  <c r="Q4497" i="1"/>
  <c r="O4520" i="1"/>
  <c r="Q4520" i="1"/>
  <c r="Q4158" i="1"/>
  <c r="O4158" i="1"/>
  <c r="O4257" i="1"/>
  <c r="Q4257" i="1"/>
  <c r="Q4261" i="1"/>
  <c r="O4261" i="1"/>
  <c r="Q4305" i="1"/>
  <c r="Q4307" i="1"/>
  <c r="O4307" i="1"/>
  <c r="Q4433" i="1"/>
  <c r="Q4439" i="1"/>
  <c r="Q4059" i="1"/>
  <c r="O4059" i="1"/>
  <c r="Q4081" i="1"/>
  <c r="O4081" i="1"/>
  <c r="O4129" i="1"/>
  <c r="Q4175" i="1"/>
  <c r="O4175" i="1"/>
  <c r="Q4194" i="1"/>
  <c r="O4194" i="1"/>
  <c r="Q4238" i="1"/>
  <c r="O4238" i="1"/>
  <c r="O4292" i="1"/>
  <c r="Q4292" i="1"/>
  <c r="O4341" i="1"/>
  <c r="Q4379" i="1"/>
  <c r="O4379" i="1"/>
  <c r="O4398" i="1"/>
  <c r="O4415" i="1"/>
  <c r="Q4421" i="1"/>
  <c r="O4421" i="1"/>
  <c r="O4435" i="1"/>
  <c r="Q4453" i="1"/>
  <c r="O4453" i="1"/>
  <c r="Q4510" i="1"/>
  <c r="O4510" i="1"/>
  <c r="O4529" i="1"/>
  <c r="Q4529" i="1"/>
  <c r="O3276" i="1"/>
  <c r="Q3276" i="1"/>
  <c r="O3531" i="1"/>
  <c r="Q3531" i="1"/>
  <c r="O3537" i="1"/>
  <c r="Q3537" i="1"/>
  <c r="O3809" i="1"/>
  <c r="Q3809" i="1"/>
  <c r="Q3946" i="1"/>
  <c r="O3946" i="1"/>
  <c r="Q3974" i="1"/>
  <c r="O3974" i="1"/>
  <c r="O4001" i="1"/>
  <c r="Q4001" i="1"/>
  <c r="O4027" i="1"/>
  <c r="Q4027" i="1"/>
  <c r="Q4070" i="1"/>
  <c r="O4070" i="1"/>
  <c r="O4108" i="1"/>
  <c r="O4173" i="1"/>
  <c r="Q4173" i="1"/>
  <c r="O4190" i="1"/>
  <c r="Q4236" i="1"/>
  <c r="O4236" i="1"/>
  <c r="Q4286" i="1"/>
  <c r="O4286" i="1"/>
  <c r="Q4324" i="1"/>
  <c r="Q4354" i="1"/>
  <c r="O4354" i="1"/>
  <c r="Q4396" i="1"/>
  <c r="O4396" i="1"/>
  <c r="Q4482" i="1"/>
  <c r="O4482" i="1"/>
  <c r="O3675" i="1"/>
  <c r="Q3675" i="1"/>
  <c r="O3699" i="1"/>
  <c r="Q3699" i="1"/>
  <c r="Q3811" i="1"/>
  <c r="O3811" i="1"/>
  <c r="Q3841" i="1"/>
  <c r="O3841" i="1"/>
  <c r="Q3994" i="1"/>
  <c r="O3994" i="1"/>
  <c r="Q4011" i="1"/>
  <c r="O4011" i="1"/>
  <c r="O4025" i="1"/>
  <c r="Q4025" i="1"/>
  <c r="Q4165" i="1"/>
  <c r="O4165" i="1"/>
  <c r="O4316" i="1"/>
  <c r="Q4316" i="1"/>
  <c r="O4388" i="1"/>
  <c r="Q4388" i="1"/>
  <c r="O4452" i="1"/>
  <c r="Q4452" i="1"/>
  <c r="O4702" i="1"/>
  <c r="Q4702" i="1"/>
  <c r="O5929" i="1"/>
  <c r="Q5929" i="1"/>
  <c r="O6073" i="1"/>
  <c r="Q6073" i="1"/>
  <c r="O4508" i="1"/>
  <c r="Q4508" i="1"/>
  <c r="O4516" i="1"/>
  <c r="Q4516" i="1"/>
  <c r="O4531" i="1"/>
  <c r="Q4531" i="1"/>
  <c r="O4616" i="1"/>
  <c r="Q4616" i="1"/>
  <c r="Q4620" i="1"/>
  <c r="O4620" i="1"/>
  <c r="O4685" i="1"/>
  <c r="Q4685" i="1"/>
  <c r="Q4603" i="1"/>
  <c r="O4603" i="1"/>
  <c r="Q4734" i="1"/>
  <c r="O4734" i="1"/>
  <c r="Q4878" i="1"/>
  <c r="O4878" i="1"/>
  <c r="Q3542" i="1"/>
  <c r="O3542" i="1"/>
  <c r="Q3716" i="1"/>
  <c r="O3716" i="1"/>
  <c r="Q3830" i="1"/>
  <c r="O3830" i="1"/>
  <c r="Q3927" i="1"/>
  <c r="O3927" i="1"/>
  <c r="Q4022" i="1"/>
  <c r="O4022" i="1"/>
  <c r="O4065" i="1"/>
  <c r="Q4065" i="1"/>
  <c r="Q4267" i="1"/>
  <c r="O4267" i="1"/>
  <c r="O4325" i="1"/>
  <c r="Q4325" i="1"/>
  <c r="Q4645" i="1"/>
  <c r="O4645" i="1"/>
  <c r="Q4549" i="1"/>
  <c r="O4549" i="1"/>
  <c r="Q4597" i="1"/>
  <c r="O4597" i="1"/>
  <c r="Q4610" i="1"/>
  <c r="O4610" i="1"/>
  <c r="Q3574" i="1"/>
  <c r="O3574" i="1"/>
  <c r="O3747" i="1"/>
  <c r="Q3747" i="1"/>
  <c r="O3771" i="1"/>
  <c r="Q3771" i="1"/>
  <c r="Q3870" i="1"/>
  <c r="O3870" i="1"/>
  <c r="Q3898" i="1"/>
  <c r="O3898" i="1"/>
  <c r="Q3985" i="1"/>
  <c r="O3985" i="1"/>
  <c r="Q4222" i="1"/>
  <c r="O4222" i="1"/>
  <c r="O4232" i="1"/>
  <c r="Q4232" i="1"/>
  <c r="Q4309" i="1"/>
  <c r="O4309" i="1"/>
  <c r="O4532" i="1"/>
  <c r="Q4532" i="1"/>
  <c r="Q4536" i="1"/>
  <c r="O4540" i="1"/>
  <c r="O4555" i="1"/>
  <c r="O4632" i="1"/>
  <c r="Q4632" i="1"/>
  <c r="Q4639" i="1"/>
  <c r="O4639" i="1"/>
  <c r="O4484" i="1"/>
  <c r="Q4484" i="1"/>
  <c r="Q4543" i="1"/>
  <c r="O4543" i="1"/>
  <c r="Q4591" i="1"/>
  <c r="O4591" i="1"/>
  <c r="O4713" i="1"/>
  <c r="Q4713" i="1"/>
  <c r="Q4526" i="1"/>
  <c r="O4526" i="1"/>
  <c r="Q3819" i="1"/>
  <c r="O3819" i="1"/>
  <c r="Q3854" i="1"/>
  <c r="O3854" i="1"/>
  <c r="Q3913" i="1"/>
  <c r="O3913" i="1"/>
  <c r="Q3939" i="1"/>
  <c r="O3939" i="1"/>
  <c r="Q3998" i="1"/>
  <c r="O3998" i="1"/>
  <c r="Q4057" i="1"/>
  <c r="O4057" i="1"/>
  <c r="Q4130" i="1"/>
  <c r="O4130" i="1"/>
  <c r="Q4177" i="1"/>
  <c r="O4177" i="1"/>
  <c r="Q4277" i="1"/>
  <c r="O4277" i="1"/>
  <c r="Q4462" i="1"/>
  <c r="O4462" i="1"/>
  <c r="O4472" i="1"/>
  <c r="Q4472" i="1"/>
  <c r="O4500" i="1"/>
  <c r="Q4500" i="1"/>
  <c r="Q4562" i="1"/>
  <c r="O4562" i="1"/>
  <c r="Q4588" i="1"/>
  <c r="O4588" i="1"/>
  <c r="Q4606" i="1"/>
  <c r="O4606" i="1"/>
  <c r="Q4728" i="1"/>
  <c r="O4728" i="1"/>
  <c r="Q3625" i="1"/>
  <c r="Q3629" i="1"/>
  <c r="O3646" i="1"/>
  <c r="O3682" i="1"/>
  <c r="Q3697" i="1"/>
  <c r="Q3701" i="1"/>
  <c r="O3718" i="1"/>
  <c r="O3754" i="1"/>
  <c r="Q3769" i="1"/>
  <c r="Q3773" i="1"/>
  <c r="O3790" i="1"/>
  <c r="O3794" i="1"/>
  <c r="Q3813" i="1"/>
  <c r="O3862" i="1"/>
  <c r="O3866" i="1"/>
  <c r="O3929" i="1"/>
  <c r="Q3929" i="1"/>
  <c r="Q3931" i="1"/>
  <c r="Q3933" i="1"/>
  <c r="O4006" i="1"/>
  <c r="O4010" i="1"/>
  <c r="O4073" i="1"/>
  <c r="Q4073" i="1"/>
  <c r="Q4075" i="1"/>
  <c r="Q4077" i="1"/>
  <c r="Q4183" i="1"/>
  <c r="O4195" i="1"/>
  <c r="O4209" i="1"/>
  <c r="O4235" i="1"/>
  <c r="Q4241" i="1"/>
  <c r="Q4301" i="1"/>
  <c r="O4303" i="1"/>
  <c r="O4315" i="1"/>
  <c r="Q4337" i="1"/>
  <c r="Q4339" i="1"/>
  <c r="O4339" i="1"/>
  <c r="Q4366" i="1"/>
  <c r="O4366" i="1"/>
  <c r="Q4412" i="1"/>
  <c r="O4414" i="1"/>
  <c r="O4424" i="1"/>
  <c r="Q4424" i="1"/>
  <c r="Q4430" i="1"/>
  <c r="O4430" i="1"/>
  <c r="O4460" i="1"/>
  <c r="Q4460" i="1"/>
  <c r="O4494" i="1"/>
  <c r="O4541" i="1"/>
  <c r="Q4541" i="1"/>
  <c r="O4604" i="1"/>
  <c r="Q4604" i="1"/>
  <c r="O4774" i="1"/>
  <c r="Q4774" i="1"/>
  <c r="Q4765" i="1"/>
  <c r="O4765" i="1"/>
  <c r="Q3806" i="1"/>
  <c r="O3806" i="1"/>
  <c r="Q3843" i="1"/>
  <c r="O3843" i="1"/>
  <c r="Q3902" i="1"/>
  <c r="O3902" i="1"/>
  <c r="Q3961" i="1"/>
  <c r="O3961" i="1"/>
  <c r="Q3987" i="1"/>
  <c r="O3987" i="1"/>
  <c r="Q4046" i="1"/>
  <c r="O4046" i="1"/>
  <c r="O4148" i="1"/>
  <c r="Q4148" i="1"/>
  <c r="Q4162" i="1"/>
  <c r="O4162" i="1"/>
  <c r="Q4318" i="1"/>
  <c r="O4318" i="1"/>
  <c r="O4328" i="1"/>
  <c r="Q4328" i="1"/>
  <c r="O4356" i="1"/>
  <c r="Q4356" i="1"/>
  <c r="Q4523" i="1"/>
  <c r="O4523" i="1"/>
  <c r="Q4759" i="1"/>
  <c r="O4759" i="1"/>
  <c r="O4628" i="1"/>
  <c r="Q4628" i="1"/>
  <c r="Q4814" i="1"/>
  <c r="O4814" i="1"/>
  <c r="Q4874" i="1"/>
  <c r="O4874" i="1"/>
  <c r="O4918" i="1"/>
  <c r="Q4918" i="1"/>
  <c r="Q5220" i="1"/>
  <c r="O5220" i="1"/>
  <c r="O5889" i="1"/>
  <c r="Q5889" i="1"/>
  <c r="O5927" i="1"/>
  <c r="Q5927" i="1"/>
  <c r="O6033" i="1"/>
  <c r="Q6033" i="1"/>
  <c r="O6071" i="1"/>
  <c r="Q6071" i="1"/>
  <c r="Q4590" i="1"/>
  <c r="O4590" i="1"/>
  <c r="O4700" i="1"/>
  <c r="Q4700" i="1"/>
  <c r="Q4721" i="1"/>
  <c r="O4721" i="1"/>
  <c r="Q4742" i="1"/>
  <c r="O4742" i="1"/>
  <c r="Q4753" i="1"/>
  <c r="O4753" i="1"/>
  <c r="O4772" i="1"/>
  <c r="Q4772" i="1"/>
  <c r="Q4793" i="1"/>
  <c r="O4793" i="1"/>
  <c r="Q4806" i="1"/>
  <c r="O4806" i="1"/>
  <c r="O5121" i="1"/>
  <c r="Q5121" i="1"/>
  <c r="Q5315" i="1"/>
  <c r="O5315" i="1"/>
  <c r="O5761" i="1"/>
  <c r="Q5761" i="1"/>
  <c r="O4785" i="1"/>
  <c r="Q4785" i="1"/>
  <c r="Q4855" i="1"/>
  <c r="O4855" i="1"/>
  <c r="O4916" i="1"/>
  <c r="Q4916" i="1"/>
  <c r="Q4951" i="1"/>
  <c r="O4951" i="1"/>
  <c r="Q4967" i="1"/>
  <c r="O4967" i="1"/>
  <c r="Q5154" i="1"/>
  <c r="O5154" i="1"/>
  <c r="O5759" i="1"/>
  <c r="Q5759" i="1"/>
  <c r="Q4558" i="1"/>
  <c r="O4558" i="1"/>
  <c r="O4568" i="1"/>
  <c r="Q4568" i="1"/>
  <c r="Q4574" i="1"/>
  <c r="O4574" i="1"/>
  <c r="Q4798" i="1"/>
  <c r="O4798" i="1"/>
  <c r="Q4836" i="1"/>
  <c r="O4836" i="1"/>
  <c r="Q4884" i="1"/>
  <c r="O4884" i="1"/>
  <c r="O5075" i="1"/>
  <c r="Q5075" i="1"/>
  <c r="Q5117" i="1"/>
  <c r="O5117" i="1"/>
  <c r="Q4556" i="1"/>
  <c r="O4572" i="1"/>
  <c r="O4580" i="1"/>
  <c r="Q4580" i="1"/>
  <c r="Q4584" i="1"/>
  <c r="Q4637" i="1"/>
  <c r="Q4694" i="1"/>
  <c r="O4694" i="1"/>
  <c r="O4711" i="1"/>
  <c r="O4717" i="1"/>
  <c r="Q4726" i="1"/>
  <c r="O4783" i="1"/>
  <c r="O4789" i="1"/>
  <c r="Q4819" i="1"/>
  <c r="O4819" i="1"/>
  <c r="Q4834" i="1"/>
  <c r="Q4862" i="1"/>
  <c r="O4862" i="1"/>
  <c r="Q4945" i="1"/>
  <c r="O4945" i="1"/>
  <c r="O5581" i="1"/>
  <c r="Q5581" i="1"/>
  <c r="O5606" i="1"/>
  <c r="Q5606" i="1"/>
  <c r="O4100" i="1"/>
  <c r="Q4100" i="1"/>
  <c r="O4196" i="1"/>
  <c r="Q4196" i="1"/>
  <c r="Q4542" i="1"/>
  <c r="O4542" i="1"/>
  <c r="Q4686" i="1"/>
  <c r="O4686" i="1"/>
  <c r="Q4705" i="1"/>
  <c r="O4705" i="1"/>
  <c r="O4724" i="1"/>
  <c r="Q4724" i="1"/>
  <c r="Q4745" i="1"/>
  <c r="O4745" i="1"/>
  <c r="Q4766" i="1"/>
  <c r="O4766" i="1"/>
  <c r="Q4777" i="1"/>
  <c r="O4777" i="1"/>
  <c r="O4796" i="1"/>
  <c r="Q4796" i="1"/>
  <c r="O4809" i="1"/>
  <c r="Q4809" i="1"/>
  <c r="O4882" i="1"/>
  <c r="Q4882" i="1"/>
  <c r="O5073" i="1"/>
  <c r="Q5073" i="1"/>
  <c r="O4737" i="1"/>
  <c r="Q4737" i="1"/>
  <c r="Q4758" i="1"/>
  <c r="O4758" i="1"/>
  <c r="Q4914" i="1"/>
  <c r="O4914" i="1"/>
  <c r="Q5390" i="1"/>
  <c r="O5390" i="1"/>
  <c r="Q5494" i="1"/>
  <c r="O5494" i="1"/>
  <c r="O5533" i="1"/>
  <c r="Q5533" i="1"/>
  <c r="Q5563" i="1"/>
  <c r="O5563" i="1"/>
  <c r="O5577" i="1"/>
  <c r="Q5577" i="1"/>
  <c r="Q4654" i="1"/>
  <c r="O4654" i="1"/>
  <c r="O4664" i="1"/>
  <c r="Q4664" i="1"/>
  <c r="Q4670" i="1"/>
  <c r="O4670" i="1"/>
  <c r="O4684" i="1"/>
  <c r="O4807" i="1"/>
  <c r="O4813" i="1"/>
  <c r="Q4871" i="1"/>
  <c r="O4871" i="1"/>
  <c r="O4939" i="1"/>
  <c r="O5027" i="1"/>
  <c r="Q5027" i="1"/>
  <c r="Q5069" i="1"/>
  <c r="O5069" i="1"/>
  <c r="Q5271" i="1"/>
  <c r="O5273" i="1"/>
  <c r="Q5273" i="1"/>
  <c r="Q5421" i="1"/>
  <c r="O5421" i="1"/>
  <c r="Q5446" i="1"/>
  <c r="O5446" i="1"/>
  <c r="Q5478" i="1"/>
  <c r="O5478" i="1"/>
  <c r="O5517" i="1"/>
  <c r="O4676" i="1"/>
  <c r="Q4676" i="1"/>
  <c r="Q4801" i="1"/>
  <c r="O4801" i="1"/>
  <c r="Q4824" i="1"/>
  <c r="O4824" i="1"/>
  <c r="Q4843" i="1"/>
  <c r="O4843" i="1"/>
  <c r="O4880" i="1"/>
  <c r="Q4880" i="1"/>
  <c r="Q4910" i="1"/>
  <c r="O4910" i="1"/>
  <c r="Q5351" i="1"/>
  <c r="O5351" i="1"/>
  <c r="O4581" i="1"/>
  <c r="O4585" i="1"/>
  <c r="Q4638" i="1"/>
  <c r="O4638" i="1"/>
  <c r="Q4644" i="1"/>
  <c r="Q4648" i="1"/>
  <c r="Q4660" i="1"/>
  <c r="O4689" i="1"/>
  <c r="Q4689" i="1"/>
  <c r="Q4697" i="1"/>
  <c r="O4697" i="1"/>
  <c r="Q4718" i="1"/>
  <c r="O4718" i="1"/>
  <c r="Q4729" i="1"/>
  <c r="O4729" i="1"/>
  <c r="O4748" i="1"/>
  <c r="Q4748" i="1"/>
  <c r="Q4769" i="1"/>
  <c r="O4769" i="1"/>
  <c r="Q4790" i="1"/>
  <c r="O4790" i="1"/>
  <c r="Q4822" i="1"/>
  <c r="O4837" i="1"/>
  <c r="O5025" i="1"/>
  <c r="Q5025" i="1"/>
  <c r="Q5244" i="1"/>
  <c r="O5244" i="1"/>
  <c r="O4706" i="1"/>
  <c r="Q4710" i="1"/>
  <c r="O4710" i="1"/>
  <c r="O4761" i="1"/>
  <c r="Q4761" i="1"/>
  <c r="O4778" i="1"/>
  <c r="Q4782" i="1"/>
  <c r="O4782" i="1"/>
  <c r="Q4820" i="1"/>
  <c r="Q4920" i="1"/>
  <c r="O4920" i="1"/>
  <c r="O4955" i="1"/>
  <c r="Q4886" i="1"/>
  <c r="O4886" i="1"/>
  <c r="Q5235" i="1"/>
  <c r="O5235" i="1"/>
  <c r="Q5299" i="1"/>
  <c r="O5299" i="1"/>
  <c r="Q5322" i="1"/>
  <c r="O5322" i="1"/>
  <c r="Q5397" i="1"/>
  <c r="O5397" i="1"/>
  <c r="O5453" i="1"/>
  <c r="Q5453" i="1"/>
  <c r="Q5538" i="1"/>
  <c r="O5538" i="1"/>
  <c r="O5575" i="1"/>
  <c r="Q5575" i="1"/>
  <c r="Q5754" i="1"/>
  <c r="O5754" i="1"/>
  <c r="O5887" i="1"/>
  <c r="Q5887" i="1"/>
  <c r="O6031" i="1"/>
  <c r="Q6031" i="1"/>
  <c r="Q4898" i="1"/>
  <c r="O4898" i="1"/>
  <c r="Q5017" i="1"/>
  <c r="O5017" i="1"/>
  <c r="Q5040" i="1"/>
  <c r="O5040" i="1"/>
  <c r="Q5065" i="1"/>
  <c r="O5065" i="1"/>
  <c r="Q5088" i="1"/>
  <c r="O5088" i="1"/>
  <c r="Q5113" i="1"/>
  <c r="O5113" i="1"/>
  <c r="Q5136" i="1"/>
  <c r="O5136" i="1"/>
  <c r="O5169" i="1"/>
  <c r="Q5169" i="1"/>
  <c r="Q5184" i="1"/>
  <c r="O5184" i="1"/>
  <c r="Q5227" i="1"/>
  <c r="O5227" i="1"/>
  <c r="Q5255" i="1"/>
  <c r="O5255" i="1"/>
  <c r="Q5313" i="1"/>
  <c r="O5313" i="1"/>
  <c r="O5415" i="1"/>
  <c r="Q5415" i="1"/>
  <c r="O5485" i="1"/>
  <c r="Q5485" i="1"/>
  <c r="O5513" i="1"/>
  <c r="Q5513" i="1"/>
  <c r="O5527" i="1"/>
  <c r="Q5527" i="1"/>
  <c r="O5665" i="1"/>
  <c r="Q5665" i="1"/>
  <c r="O5745" i="1"/>
  <c r="Q5745" i="1"/>
  <c r="O5785" i="1"/>
  <c r="Q5785" i="1"/>
  <c r="Q5918" i="1"/>
  <c r="O5918" i="1"/>
  <c r="Q6062" i="1"/>
  <c r="O6062" i="1"/>
  <c r="Q6476" i="1"/>
  <c r="O6476" i="1"/>
  <c r="O5157" i="1"/>
  <c r="Q5157" i="1"/>
  <c r="O5205" i="1"/>
  <c r="Q5205" i="1"/>
  <c r="Q5216" i="1"/>
  <c r="O5216" i="1"/>
  <c r="O5233" i="1"/>
  <c r="Q5233" i="1"/>
  <c r="O5311" i="1"/>
  <c r="Q5311" i="1"/>
  <c r="Q5386" i="1"/>
  <c r="O5386" i="1"/>
  <c r="Q5469" i="1"/>
  <c r="O5469" i="1"/>
  <c r="Q5474" i="1"/>
  <c r="O5474" i="1"/>
  <c r="Q5595" i="1"/>
  <c r="O5595" i="1"/>
  <c r="Q5602" i="1"/>
  <c r="O5602" i="1"/>
  <c r="O5663" i="1"/>
  <c r="Q5663" i="1"/>
  <c r="O5743" i="1"/>
  <c r="Q5743" i="1"/>
  <c r="O5783" i="1"/>
  <c r="Q5783" i="1"/>
  <c r="Q5790" i="1"/>
  <c r="O5790" i="1"/>
  <c r="Q5878" i="1"/>
  <c r="O5878" i="1"/>
  <c r="Q6022" i="1"/>
  <c r="O6022" i="1"/>
  <c r="Q4922" i="1"/>
  <c r="O4922" i="1"/>
  <c r="O4981" i="1"/>
  <c r="O4987" i="1"/>
  <c r="Q5001" i="1"/>
  <c r="O5001" i="1"/>
  <c r="O5005" i="1"/>
  <c r="O5011" i="1"/>
  <c r="Q5011" i="1"/>
  <c r="O5015" i="1"/>
  <c r="O5059" i="1"/>
  <c r="Q5059" i="1"/>
  <c r="O5063" i="1"/>
  <c r="O5107" i="1"/>
  <c r="Q5107" i="1"/>
  <c r="O5111" i="1"/>
  <c r="Q5163" i="1"/>
  <c r="O5163" i="1"/>
  <c r="Q5195" i="1"/>
  <c r="Q5203" i="1"/>
  <c r="O5247" i="1"/>
  <c r="Q5247" i="1"/>
  <c r="O5295" i="1"/>
  <c r="Q5302" i="1"/>
  <c r="O5302" i="1"/>
  <c r="Q5345" i="1"/>
  <c r="O5391" i="1"/>
  <c r="Q5391" i="1"/>
  <c r="Q5422" i="1"/>
  <c r="O5422" i="1"/>
  <c r="Q5502" i="1"/>
  <c r="O5502" i="1"/>
  <c r="Q5550" i="1"/>
  <c r="O5550" i="1"/>
  <c r="O5573" i="1"/>
  <c r="Q5573" i="1"/>
  <c r="O5593" i="1"/>
  <c r="Q5593" i="1"/>
  <c r="O5637" i="1"/>
  <c r="O5677" i="1"/>
  <c r="Q5677" i="1"/>
  <c r="O5750" i="1"/>
  <c r="O4926" i="1"/>
  <c r="Q4928" i="1"/>
  <c r="Q4930" i="1"/>
  <c r="O4932" i="1"/>
  <c r="Q4934" i="1"/>
  <c r="O4934" i="1"/>
  <c r="O4993" i="1"/>
  <c r="Q4999" i="1"/>
  <c r="Q5009" i="1"/>
  <c r="O5053" i="1"/>
  <c r="Q5057" i="1"/>
  <c r="O5101" i="1"/>
  <c r="Q5105" i="1"/>
  <c r="Q5180" i="1"/>
  <c r="O5180" i="1"/>
  <c r="O5201" i="1"/>
  <c r="Q5225" i="1"/>
  <c r="O5225" i="1"/>
  <c r="Q5238" i="1"/>
  <c r="O5238" i="1"/>
  <c r="O5287" i="1"/>
  <c r="Q5287" i="1"/>
  <c r="O5307" i="1"/>
  <c r="Q5307" i="1"/>
  <c r="Q5323" i="1"/>
  <c r="O5323" i="1"/>
  <c r="Q5507" i="1"/>
  <c r="O5507" i="1"/>
  <c r="O5525" i="1"/>
  <c r="Q5525" i="1"/>
  <c r="O5675" i="1"/>
  <c r="Q5675" i="1"/>
  <c r="Q5734" i="1"/>
  <c r="O5734" i="1"/>
  <c r="Q6249" i="1"/>
  <c r="O6249" i="1"/>
  <c r="Q4821" i="1"/>
  <c r="O4838" i="1"/>
  <c r="O4861" i="1"/>
  <c r="O4867" i="1"/>
  <c r="Q4940" i="1"/>
  <c r="Q4942" i="1"/>
  <c r="Q4946" i="1"/>
  <c r="O4946" i="1"/>
  <c r="O5007" i="1"/>
  <c r="O5028" i="1"/>
  <c r="Q5049" i="1"/>
  <c r="O5049" i="1"/>
  <c r="O5076" i="1"/>
  <c r="Q5097" i="1"/>
  <c r="O5097" i="1"/>
  <c r="O5124" i="1"/>
  <c r="Q5145" i="1"/>
  <c r="O5145" i="1"/>
  <c r="O5149" i="1"/>
  <c r="Q5189" i="1"/>
  <c r="O5189" i="1"/>
  <c r="O5214" i="1"/>
  <c r="O5223" i="1"/>
  <c r="Q5270" i="1"/>
  <c r="O5270" i="1"/>
  <c r="O5283" i="1"/>
  <c r="Q5283" i="1"/>
  <c r="Q5293" i="1"/>
  <c r="O5339" i="1"/>
  <c r="Q5370" i="1"/>
  <c r="O5370" i="1"/>
  <c r="O5463" i="1"/>
  <c r="Q5463" i="1"/>
  <c r="Q5486" i="1"/>
  <c r="O5486" i="1"/>
  <c r="Q5546" i="1"/>
  <c r="O5546" i="1"/>
  <c r="Q5622" i="1"/>
  <c r="O5622" i="1"/>
  <c r="Q5627" i="1"/>
  <c r="O5627" i="1"/>
  <c r="Q5666" i="1"/>
  <c r="O5666" i="1"/>
  <c r="Q5810" i="1"/>
  <c r="O5810" i="1"/>
  <c r="O6245" i="1"/>
  <c r="Q6245" i="1"/>
  <c r="Q4958" i="1"/>
  <c r="O4958" i="1"/>
  <c r="Q5185" i="1"/>
  <c r="O5185" i="1"/>
  <c r="Q5208" i="1"/>
  <c r="O5208" i="1"/>
  <c r="Q5243" i="1"/>
  <c r="O5243" i="1"/>
  <c r="Q5438" i="1"/>
  <c r="O5438" i="1"/>
  <c r="Q5498" i="1"/>
  <c r="O5498" i="1"/>
  <c r="Q5505" i="1"/>
  <c r="O5505" i="1"/>
  <c r="Q5620" i="1"/>
  <c r="O5620" i="1"/>
  <c r="Q5774" i="1"/>
  <c r="O5774" i="1"/>
  <c r="O5781" i="1"/>
  <c r="Q5781" i="1"/>
  <c r="O6189" i="1"/>
  <c r="Q6189" i="1"/>
  <c r="O4825" i="1"/>
  <c r="Q4844" i="1"/>
  <c r="Q4846" i="1"/>
  <c r="O4885" i="1"/>
  <c r="O4891" i="1"/>
  <c r="Q4964" i="1"/>
  <c r="Q4966" i="1"/>
  <c r="Q4970" i="1"/>
  <c r="O4970" i="1"/>
  <c r="Q5020" i="1"/>
  <c r="O5037" i="1"/>
  <c r="Q5041" i="1"/>
  <c r="Q5068" i="1"/>
  <c r="O5085" i="1"/>
  <c r="Q5089" i="1"/>
  <c r="Q5116" i="1"/>
  <c r="O5133" i="1"/>
  <c r="Q5137" i="1"/>
  <c r="Q5206" i="1"/>
  <c r="Q5219" i="1"/>
  <c r="Q5260" i="1"/>
  <c r="Q5326" i="1"/>
  <c r="O5326" i="1"/>
  <c r="Q5335" i="1"/>
  <c r="O5337" i="1"/>
  <c r="Q5366" i="1"/>
  <c r="O5366" i="1"/>
  <c r="O5477" i="1"/>
  <c r="Q5477" i="1"/>
  <c r="O5503" i="1"/>
  <c r="Q5503" i="1"/>
  <c r="Q5562" i="1"/>
  <c r="O5562" i="1"/>
  <c r="Q5710" i="1"/>
  <c r="O5710" i="1"/>
  <c r="O5730" i="1"/>
  <c r="O5779" i="1"/>
  <c r="Q5779" i="1"/>
  <c r="O6185" i="1"/>
  <c r="Q6185" i="1"/>
  <c r="Q4982" i="1"/>
  <c r="O4982" i="1"/>
  <c r="Q5016" i="1"/>
  <c r="O5016" i="1"/>
  <c r="Q5033" i="1"/>
  <c r="O5033" i="1"/>
  <c r="Q5064" i="1"/>
  <c r="O5064" i="1"/>
  <c r="Q5081" i="1"/>
  <c r="O5081" i="1"/>
  <c r="Q5112" i="1"/>
  <c r="O5112" i="1"/>
  <c r="Q5129" i="1"/>
  <c r="O5129" i="1"/>
  <c r="Q5226" i="1"/>
  <c r="O5226" i="1"/>
  <c r="Q5298" i="1"/>
  <c r="O5298" i="1"/>
  <c r="O5319" i="1"/>
  <c r="Q5319" i="1"/>
  <c r="O5331" i="1"/>
  <c r="Q5331" i="1"/>
  <c r="Q5434" i="1"/>
  <c r="O5434" i="1"/>
  <c r="O5461" i="1"/>
  <c r="Q5461" i="1"/>
  <c r="O5537" i="1"/>
  <c r="Q5537" i="1"/>
  <c r="Q5567" i="1"/>
  <c r="O5567" i="1"/>
  <c r="O5585" i="1"/>
  <c r="Q5585" i="1"/>
  <c r="Q5614" i="1"/>
  <c r="O5614" i="1"/>
  <c r="Q4833" i="1"/>
  <c r="O4850" i="1"/>
  <c r="O4909" i="1"/>
  <c r="O4915" i="1"/>
  <c r="Q4988" i="1"/>
  <c r="Q4990" i="1"/>
  <c r="Q4994" i="1"/>
  <c r="O4994" i="1"/>
  <c r="Q5014" i="1"/>
  <c r="Q5062" i="1"/>
  <c r="Q5110" i="1"/>
  <c r="Q5168" i="1"/>
  <c r="O5183" i="1"/>
  <c r="O5194" i="1"/>
  <c r="O5215" i="1"/>
  <c r="Q5215" i="1"/>
  <c r="Q5232" i="1"/>
  <c r="Q5279" i="1"/>
  <c r="Q5362" i="1"/>
  <c r="O5362" i="1"/>
  <c r="Q5770" i="1"/>
  <c r="O5770" i="1"/>
  <c r="Q5898" i="1"/>
  <c r="O5898" i="1"/>
  <c r="Q6042" i="1"/>
  <c r="O6042" i="1"/>
  <c r="O5281" i="1"/>
  <c r="Q5281" i="1"/>
  <c r="O5285" i="1"/>
  <c r="Q5285" i="1"/>
  <c r="O5405" i="1"/>
  <c r="Q5405" i="1"/>
  <c r="O5413" i="1"/>
  <c r="Q5413" i="1"/>
  <c r="Q5490" i="1"/>
  <c r="O5490" i="1"/>
  <c r="Q5794" i="1"/>
  <c r="O5794" i="1"/>
  <c r="Q5938" i="1"/>
  <c r="O5938" i="1"/>
  <c r="Q6082" i="1"/>
  <c r="O6082" i="1"/>
  <c r="O6187" i="1"/>
  <c r="Q6187" i="1"/>
  <c r="O6247" i="1"/>
  <c r="Q6247" i="1"/>
  <c r="O6530" i="1"/>
  <c r="Q6530" i="1"/>
  <c r="O6919" i="1"/>
  <c r="Q6919" i="1"/>
  <c r="Q7168" i="1"/>
  <c r="O7168" i="1"/>
  <c r="O7590" i="1"/>
  <c r="Q7590" i="1"/>
  <c r="Q5854" i="1"/>
  <c r="O5854" i="1"/>
  <c r="Q5998" i="1"/>
  <c r="O5998" i="1"/>
  <c r="Q6100" i="1"/>
  <c r="O6100" i="1"/>
  <c r="Q7997" i="1"/>
  <c r="O7997" i="1"/>
  <c r="Q5863" i="1"/>
  <c r="Q5865" i="1"/>
  <c r="O5874" i="1"/>
  <c r="O5894" i="1"/>
  <c r="Q5903" i="1"/>
  <c r="Q5905" i="1"/>
  <c r="Q5914" i="1"/>
  <c r="O5914" i="1"/>
  <c r="Q6007" i="1"/>
  <c r="Q6009" i="1"/>
  <c r="O6018" i="1"/>
  <c r="O6038" i="1"/>
  <c r="Q6047" i="1"/>
  <c r="Q6049" i="1"/>
  <c r="Q6058" i="1"/>
  <c r="O6058" i="1"/>
  <c r="O6147" i="1"/>
  <c r="Q6147" i="1"/>
  <c r="O6928" i="1"/>
  <c r="Q6928" i="1"/>
  <c r="O5309" i="1"/>
  <c r="Q5309" i="1"/>
  <c r="O5333" i="1"/>
  <c r="Q5333" i="1"/>
  <c r="O5341" i="1"/>
  <c r="Q5341" i="1"/>
  <c r="Q5418" i="1"/>
  <c r="O5418" i="1"/>
  <c r="Q5534" i="1"/>
  <c r="O5534" i="1"/>
  <c r="Q5686" i="1"/>
  <c r="O5686" i="1"/>
  <c r="Q5819" i="1"/>
  <c r="Q5830" i="1"/>
  <c r="O5830" i="1"/>
  <c r="Q5974" i="1"/>
  <c r="O5974" i="1"/>
  <c r="Q6132" i="1"/>
  <c r="O6132" i="1"/>
  <c r="O6395" i="1"/>
  <c r="Q6395" i="1"/>
  <c r="Q5297" i="1"/>
  <c r="O5301" i="1"/>
  <c r="O5303" i="1"/>
  <c r="O5305" i="1"/>
  <c r="Q5305" i="1"/>
  <c r="O5317" i="1"/>
  <c r="Q5317" i="1"/>
  <c r="Q5321" i="1"/>
  <c r="O5325" i="1"/>
  <c r="O5327" i="1"/>
  <c r="O5329" i="1"/>
  <c r="Q5329" i="1"/>
  <c r="O5354" i="1"/>
  <c r="O5358" i="1"/>
  <c r="Q5383" i="1"/>
  <c r="O5385" i="1"/>
  <c r="O5387" i="1"/>
  <c r="Q5393" i="1"/>
  <c r="Q5414" i="1"/>
  <c r="O5414" i="1"/>
  <c r="O5443" i="1"/>
  <c r="O5447" i="1"/>
  <c r="O5501" i="1"/>
  <c r="Q5501" i="1"/>
  <c r="O5509" i="1"/>
  <c r="Q5509" i="1"/>
  <c r="O5530" i="1"/>
  <c r="Q5559" i="1"/>
  <c r="O5565" i="1"/>
  <c r="Q5586" i="1"/>
  <c r="O5586" i="1"/>
  <c r="O5596" i="1"/>
  <c r="O5598" i="1"/>
  <c r="O5623" i="1"/>
  <c r="Q5654" i="1"/>
  <c r="Q5695" i="1"/>
  <c r="Q5697" i="1"/>
  <c r="O5706" i="1"/>
  <c r="O5726" i="1"/>
  <c r="Q5735" i="1"/>
  <c r="Q5737" i="1"/>
  <c r="Q5746" i="1"/>
  <c r="O5746" i="1"/>
  <c r="Q5839" i="1"/>
  <c r="Q5841" i="1"/>
  <c r="O5850" i="1"/>
  <c r="O5870" i="1"/>
  <c r="Q5879" i="1"/>
  <c r="Q5881" i="1"/>
  <c r="Q5890" i="1"/>
  <c r="O5890" i="1"/>
  <c r="Q5983" i="1"/>
  <c r="Q5985" i="1"/>
  <c r="O5994" i="1"/>
  <c r="O6014" i="1"/>
  <c r="Q6023" i="1"/>
  <c r="Q6025" i="1"/>
  <c r="Q6034" i="1"/>
  <c r="O6034" i="1"/>
  <c r="O6130" i="1"/>
  <c r="O6391" i="1"/>
  <c r="Q6391" i="1"/>
  <c r="O6722" i="1"/>
  <c r="Q6722" i="1"/>
  <c r="O5196" i="1"/>
  <c r="Q5257" i="1"/>
  <c r="Q5274" i="1"/>
  <c r="O5274" i="1"/>
  <c r="O5381" i="1"/>
  <c r="Q5381" i="1"/>
  <c r="O5389" i="1"/>
  <c r="Q5389" i="1"/>
  <c r="O5410" i="1"/>
  <c r="Q5439" i="1"/>
  <c r="O5445" i="1"/>
  <c r="Q5466" i="1"/>
  <c r="O5466" i="1"/>
  <c r="O5470" i="1"/>
  <c r="O5522" i="1"/>
  <c r="O5526" i="1"/>
  <c r="Q5551" i="1"/>
  <c r="Q5561" i="1"/>
  <c r="Q5582" i="1"/>
  <c r="O5582" i="1"/>
  <c r="Q5650" i="1"/>
  <c r="O5650" i="1"/>
  <c r="O5658" i="1"/>
  <c r="Q5662" i="1"/>
  <c r="O5662" i="1"/>
  <c r="Q5755" i="1"/>
  <c r="Q5757" i="1"/>
  <c r="O5766" i="1"/>
  <c r="O5786" i="1"/>
  <c r="Q5795" i="1"/>
  <c r="Q5797" i="1"/>
  <c r="Q5806" i="1"/>
  <c r="O5806" i="1"/>
  <c r="Q5899" i="1"/>
  <c r="Q5901" i="1"/>
  <c r="O5910" i="1"/>
  <c r="O5930" i="1"/>
  <c r="Q5939" i="1"/>
  <c r="Q5941" i="1"/>
  <c r="Q5950" i="1"/>
  <c r="O5950" i="1"/>
  <c r="Q6043" i="1"/>
  <c r="Q6045" i="1"/>
  <c r="O6054" i="1"/>
  <c r="O6074" i="1"/>
  <c r="Q6083" i="1"/>
  <c r="Q6085" i="1"/>
  <c r="Q6094" i="1"/>
  <c r="O6094" i="1"/>
  <c r="Q6115" i="1"/>
  <c r="O6115" i="1"/>
  <c r="O6139" i="1"/>
  <c r="Q6139" i="1"/>
  <c r="Q6177" i="1"/>
  <c r="O6177" i="1"/>
  <c r="O6711" i="1"/>
  <c r="Q6763" i="1"/>
  <c r="O6763" i="1"/>
  <c r="O6798" i="1"/>
  <c r="Q5346" i="1"/>
  <c r="O5346" i="1"/>
  <c r="Q5462" i="1"/>
  <c r="O5462" i="1"/>
  <c r="O5549" i="1"/>
  <c r="Q5549" i="1"/>
  <c r="O5557" i="1"/>
  <c r="Q5557" i="1"/>
  <c r="Q5603" i="1"/>
  <c r="O5603" i="1"/>
  <c r="Q5722" i="1"/>
  <c r="O5722" i="1"/>
  <c r="Q5866" i="1"/>
  <c r="O5866" i="1"/>
  <c r="Q6010" i="1"/>
  <c r="O6010" i="1"/>
  <c r="Q6124" i="1"/>
  <c r="O6124" i="1"/>
  <c r="Q6148" i="1"/>
  <c r="O6148" i="1"/>
  <c r="Q6220" i="1"/>
  <c r="O6220" i="1"/>
  <c r="O6654" i="1"/>
  <c r="Q6654" i="1"/>
  <c r="O5290" i="1"/>
  <c r="Q5342" i="1"/>
  <c r="O5342" i="1"/>
  <c r="O5371" i="1"/>
  <c r="O5375" i="1"/>
  <c r="O5429" i="1"/>
  <c r="Q5429" i="1"/>
  <c r="O5437" i="1"/>
  <c r="Q5437" i="1"/>
  <c r="O5458" i="1"/>
  <c r="Q5487" i="1"/>
  <c r="O5493" i="1"/>
  <c r="Q5514" i="1"/>
  <c r="O5514" i="1"/>
  <c r="O5518" i="1"/>
  <c r="Q5782" i="1"/>
  <c r="O5782" i="1"/>
  <c r="Q5926" i="1"/>
  <c r="O5926" i="1"/>
  <c r="Q6070" i="1"/>
  <c r="O6070" i="1"/>
  <c r="O6135" i="1"/>
  <c r="Q6135" i="1"/>
  <c r="Q6385" i="1"/>
  <c r="O6385" i="1"/>
  <c r="O6602" i="1"/>
  <c r="Q6602" i="1"/>
  <c r="O6650" i="1"/>
  <c r="Q6650" i="1"/>
  <c r="O5160" i="1"/>
  <c r="Q5191" i="1"/>
  <c r="O5250" i="1"/>
  <c r="Q5263" i="1"/>
  <c r="O5294" i="1"/>
  <c r="O5338" i="1"/>
  <c r="Q5367" i="1"/>
  <c r="O5373" i="1"/>
  <c r="Q5394" i="1"/>
  <c r="O5394" i="1"/>
  <c r="O5398" i="1"/>
  <c r="O5450" i="1"/>
  <c r="O5454" i="1"/>
  <c r="Q5479" i="1"/>
  <c r="Q5489" i="1"/>
  <c r="Q5510" i="1"/>
  <c r="O5510" i="1"/>
  <c r="O5543" i="1"/>
  <c r="Q5634" i="1"/>
  <c r="O5634" i="1"/>
  <c r="O5646" i="1"/>
  <c r="O5678" i="1"/>
  <c r="Q5687" i="1"/>
  <c r="Q5689" i="1"/>
  <c r="Q5698" i="1"/>
  <c r="O5698" i="1"/>
  <c r="Q5791" i="1"/>
  <c r="Q5793" i="1"/>
  <c r="O5802" i="1"/>
  <c r="O5822" i="1"/>
  <c r="Q5831" i="1"/>
  <c r="Q5833" i="1"/>
  <c r="Q5842" i="1"/>
  <c r="O5842" i="1"/>
  <c r="Q5935" i="1"/>
  <c r="Q5937" i="1"/>
  <c r="O5946" i="1"/>
  <c r="O5966" i="1"/>
  <c r="Q5975" i="1"/>
  <c r="Q5977" i="1"/>
  <c r="Q5986" i="1"/>
  <c r="O5986" i="1"/>
  <c r="Q6079" i="1"/>
  <c r="Q6081" i="1"/>
  <c r="O6090" i="1"/>
  <c r="Q6133" i="1"/>
  <c r="Q6287" i="1"/>
  <c r="O6289" i="1"/>
  <c r="Q6361" i="1"/>
  <c r="O6361" i="1"/>
  <c r="Q6591" i="1"/>
  <c r="O6591" i="1"/>
  <c r="O6698" i="1"/>
  <c r="Q6698" i="1"/>
  <c r="Q6759" i="1"/>
  <c r="O6759" i="1"/>
  <c r="Q5758" i="1"/>
  <c r="O5758" i="1"/>
  <c r="Q5902" i="1"/>
  <c r="O5902" i="1"/>
  <c r="Q6046" i="1"/>
  <c r="O6046" i="1"/>
  <c r="O6095" i="1"/>
  <c r="Q6095" i="1"/>
  <c r="O6214" i="1"/>
  <c r="Q6214" i="1"/>
  <c r="Q6255" i="1"/>
  <c r="O6255" i="1"/>
  <c r="Q6260" i="1"/>
  <c r="O6260" i="1"/>
  <c r="Q6281" i="1"/>
  <c r="O6281" i="1"/>
  <c r="O6534" i="1"/>
  <c r="Q6534" i="1"/>
  <c r="O5357" i="1"/>
  <c r="Q5357" i="1"/>
  <c r="O5365" i="1"/>
  <c r="Q5365" i="1"/>
  <c r="Q5442" i="1"/>
  <c r="O5442" i="1"/>
  <c r="Q5558" i="1"/>
  <c r="O5558" i="1"/>
  <c r="Q5651" i="1"/>
  <c r="O5651" i="1"/>
  <c r="Q5674" i="1"/>
  <c r="O5674" i="1"/>
  <c r="Q5767" i="1"/>
  <c r="Q5769" i="1"/>
  <c r="O5778" i="1"/>
  <c r="O5798" i="1"/>
  <c r="Q5807" i="1"/>
  <c r="Q5809" i="1"/>
  <c r="Q5818" i="1"/>
  <c r="O5818" i="1"/>
  <c r="Q5911" i="1"/>
  <c r="Q5913" i="1"/>
  <c r="O5922" i="1"/>
  <c r="O5942" i="1"/>
  <c r="Q5951" i="1"/>
  <c r="Q5953" i="1"/>
  <c r="Q5962" i="1"/>
  <c r="O5962" i="1"/>
  <c r="Q6055" i="1"/>
  <c r="Q6057" i="1"/>
  <c r="O6066" i="1"/>
  <c r="O6086" i="1"/>
  <c r="Q6125" i="1"/>
  <c r="O6125" i="1"/>
  <c r="Q6131" i="1"/>
  <c r="O6311" i="1"/>
  <c r="Q6311" i="1"/>
  <c r="Q6461" i="1"/>
  <c r="O6461" i="1"/>
  <c r="O6582" i="1"/>
  <c r="Q6582" i="1"/>
  <c r="Q6639" i="1"/>
  <c r="O6639" i="1"/>
  <c r="O6702" i="1"/>
  <c r="Q6702" i="1"/>
  <c r="O7048" i="1"/>
  <c r="Q7048" i="1"/>
  <c r="Q6156" i="1"/>
  <c r="O6156" i="1"/>
  <c r="Q6165" i="1"/>
  <c r="O6165" i="1"/>
  <c r="O6190" i="1"/>
  <c r="Q6190" i="1"/>
  <c r="Q6221" i="1"/>
  <c r="O6221" i="1"/>
  <c r="O6335" i="1"/>
  <c r="Q6335" i="1"/>
  <c r="O6630" i="1"/>
  <c r="Q6630" i="1"/>
  <c r="Q6687" i="1"/>
  <c r="O6687" i="1"/>
  <c r="Q6876" i="1"/>
  <c r="O6876" i="1"/>
  <c r="O6903" i="1"/>
  <c r="Q6903" i="1"/>
  <c r="Q6340" i="1"/>
  <c r="O6340" i="1"/>
  <c r="O6353" i="1"/>
  <c r="Q6353" i="1"/>
  <c r="Q6424" i="1"/>
  <c r="O6424" i="1"/>
  <c r="O6578" i="1"/>
  <c r="Q6578" i="1"/>
  <c r="O6901" i="1"/>
  <c r="Q6901" i="1"/>
  <c r="O7002" i="1"/>
  <c r="Q6267" i="1"/>
  <c r="O6327" i="1"/>
  <c r="Q6327" i="1"/>
  <c r="Q6364" i="1"/>
  <c r="O6364" i="1"/>
  <c r="O6377" i="1"/>
  <c r="O6381" i="1"/>
  <c r="Q6457" i="1"/>
  <c r="O6457" i="1"/>
  <c r="O6567" i="1"/>
  <c r="O6678" i="1"/>
  <c r="Q6678" i="1"/>
  <c r="Q6735" i="1"/>
  <c r="O6735" i="1"/>
  <c r="O6859" i="1"/>
  <c r="Q6859" i="1"/>
  <c r="Q6874" i="1"/>
  <c r="Q5626" i="1"/>
  <c r="O5626" i="1"/>
  <c r="Q6142" i="1"/>
  <c r="O6142" i="1"/>
  <c r="O6163" i="1"/>
  <c r="Q6163" i="1"/>
  <c r="Q6178" i="1"/>
  <c r="O6184" i="1"/>
  <c r="O6209" i="1"/>
  <c r="Q6209" i="1"/>
  <c r="Q6215" i="1"/>
  <c r="O6217" i="1"/>
  <c r="O6236" i="1"/>
  <c r="O6379" i="1"/>
  <c r="Q6379" i="1"/>
  <c r="O6626" i="1"/>
  <c r="Q6626" i="1"/>
  <c r="Q5353" i="1"/>
  <c r="Q5377" i="1"/>
  <c r="Q5401" i="1"/>
  <c r="Q5425" i="1"/>
  <c r="Q5449" i="1"/>
  <c r="Q5473" i="1"/>
  <c r="Q5497" i="1"/>
  <c r="Q5521" i="1"/>
  <c r="Q5545" i="1"/>
  <c r="Q5569" i="1"/>
  <c r="Q6123" i="1"/>
  <c r="O6123" i="1"/>
  <c r="Q6161" i="1"/>
  <c r="Q6172" i="1"/>
  <c r="O6172" i="1"/>
  <c r="O6323" i="1"/>
  <c r="Q6323" i="1"/>
  <c r="Q6336" i="1"/>
  <c r="O6336" i="1"/>
  <c r="Q6360" i="1"/>
  <c r="O6360" i="1"/>
  <c r="O6403" i="1"/>
  <c r="Q6403" i="1"/>
  <c r="O6420" i="1"/>
  <c r="O6482" i="1"/>
  <c r="Q6482" i="1"/>
  <c r="O6558" i="1"/>
  <c r="Q6558" i="1"/>
  <c r="O6615" i="1"/>
  <c r="O6726" i="1"/>
  <c r="Q6726" i="1"/>
  <c r="Q6850" i="1"/>
  <c r="Q6201" i="1"/>
  <c r="O6201" i="1"/>
  <c r="O6295" i="1"/>
  <c r="Q6295" i="1"/>
  <c r="Q6356" i="1"/>
  <c r="O6356" i="1"/>
  <c r="O6449" i="1"/>
  <c r="Q6449" i="1"/>
  <c r="O6554" i="1"/>
  <c r="Q6554" i="1"/>
  <c r="O6674" i="1"/>
  <c r="Q6674" i="1"/>
  <c r="Q6846" i="1"/>
  <c r="O6846" i="1"/>
  <c r="Q5590" i="1"/>
  <c r="O5590" i="1"/>
  <c r="Q5638" i="1"/>
  <c r="O5638" i="1"/>
  <c r="Q6107" i="1"/>
  <c r="O6117" i="1"/>
  <c r="Q6117" i="1"/>
  <c r="O6157" i="1"/>
  <c r="Q6166" i="1"/>
  <c r="O6199" i="1"/>
  <c r="Q6199" i="1"/>
  <c r="Q6207" i="1"/>
  <c r="Q6232" i="1"/>
  <c r="O6232" i="1"/>
  <c r="Q6365" i="1"/>
  <c r="O6365" i="1"/>
  <c r="Q6471" i="1"/>
  <c r="O6471" i="1"/>
  <c r="O6480" i="1"/>
  <c r="Q6480" i="1"/>
  <c r="Q6543" i="1"/>
  <c r="O6543" i="1"/>
  <c r="O6606" i="1"/>
  <c r="Q6606" i="1"/>
  <c r="O6663" i="1"/>
  <c r="Q6811" i="1"/>
  <c r="O6811" i="1"/>
  <c r="Q6822" i="1"/>
  <c r="O6941" i="1"/>
  <c r="Q6941" i="1"/>
  <c r="Q6961" i="1"/>
  <c r="O6961" i="1"/>
  <c r="O6299" i="1"/>
  <c r="Q6299" i="1"/>
  <c r="Q6328" i="1"/>
  <c r="O6328" i="1"/>
  <c r="O6383" i="1"/>
  <c r="Q6383" i="1"/>
  <c r="Q6412" i="1"/>
  <c r="O6412" i="1"/>
  <c r="O6766" i="1"/>
  <c r="Q6766" i="1"/>
  <c r="Q6935" i="1"/>
  <c r="O6935" i="1"/>
  <c r="Q6972" i="1"/>
  <c r="O6972" i="1"/>
  <c r="O6455" i="1"/>
  <c r="Q6455" i="1"/>
  <c r="O6472" i="1"/>
  <c r="Q6472" i="1"/>
  <c r="O6526" i="1"/>
  <c r="Q6526" i="1"/>
  <c r="Q6563" i="1"/>
  <c r="O6563" i="1"/>
  <c r="Q6611" i="1"/>
  <c r="O6611" i="1"/>
  <c r="Q6659" i="1"/>
  <c r="O6659" i="1"/>
  <c r="Q6707" i="1"/>
  <c r="O6707" i="1"/>
  <c r="O6814" i="1"/>
  <c r="Q6814" i="1"/>
  <c r="O6959" i="1"/>
  <c r="Q6959" i="1"/>
  <c r="Q6996" i="1"/>
  <c r="O6996" i="1"/>
  <c r="Q7009" i="1"/>
  <c r="O7009" i="1"/>
  <c r="Q7044" i="1"/>
  <c r="O7044" i="1"/>
  <c r="Q7519" i="1"/>
  <c r="O7519" i="1"/>
  <c r="Q6244" i="1"/>
  <c r="O6244" i="1"/>
  <c r="Q6279" i="1"/>
  <c r="O6279" i="1"/>
  <c r="Q6316" i="1"/>
  <c r="O6316" i="1"/>
  <c r="O6400" i="1"/>
  <c r="Q6437" i="1"/>
  <c r="O6445" i="1"/>
  <c r="Q6516" i="1"/>
  <c r="O6518" i="1"/>
  <c r="Q6518" i="1"/>
  <c r="O6535" i="1"/>
  <c r="O6583" i="1"/>
  <c r="O6631" i="1"/>
  <c r="O6679" i="1"/>
  <c r="O6727" i="1"/>
  <c r="Q6751" i="1"/>
  <c r="O6751" i="1"/>
  <c r="Q6755" i="1"/>
  <c r="O6764" i="1"/>
  <c r="Q6764" i="1"/>
  <c r="O6855" i="1"/>
  <c r="Q6916" i="1"/>
  <c r="O6916" i="1"/>
  <c r="O6250" i="1"/>
  <c r="O6308" i="1"/>
  <c r="O6312" i="1"/>
  <c r="Q6355" i="1"/>
  <c r="O6359" i="1"/>
  <c r="Q6359" i="1"/>
  <c r="Q6388" i="1"/>
  <c r="O6388" i="1"/>
  <c r="O6425" i="1"/>
  <c r="Q6439" i="1"/>
  <c r="O6443" i="1"/>
  <c r="Q6443" i="1"/>
  <c r="Q6531" i="1"/>
  <c r="O6531" i="1"/>
  <c r="O6559" i="1"/>
  <c r="Q6570" i="1"/>
  <c r="O6570" i="1"/>
  <c r="Q6579" i="1"/>
  <c r="O6579" i="1"/>
  <c r="O6607" i="1"/>
  <c r="Q6618" i="1"/>
  <c r="O6618" i="1"/>
  <c r="Q6627" i="1"/>
  <c r="O6627" i="1"/>
  <c r="O6655" i="1"/>
  <c r="Q6666" i="1"/>
  <c r="O6666" i="1"/>
  <c r="Q6675" i="1"/>
  <c r="O6675" i="1"/>
  <c r="O6703" i="1"/>
  <c r="Q6714" i="1"/>
  <c r="O6714" i="1"/>
  <c r="Q6723" i="1"/>
  <c r="O6723" i="1"/>
  <c r="Q6799" i="1"/>
  <c r="O6799" i="1"/>
  <c r="Q6803" i="1"/>
  <c r="O6812" i="1"/>
  <c r="Q6812" i="1"/>
  <c r="O6910" i="1"/>
  <c r="Q7007" i="1"/>
  <c r="Q7180" i="1"/>
  <c r="O7180" i="1"/>
  <c r="O7200" i="1"/>
  <c r="Q7200" i="1"/>
  <c r="O6112" i="1"/>
  <c r="O6144" i="1"/>
  <c r="Q6159" i="1"/>
  <c r="Q6167" i="1"/>
  <c r="Q6196" i="1"/>
  <c r="O6196" i="1"/>
  <c r="O6252" i="1"/>
  <c r="O6256" i="1"/>
  <c r="Q6262" i="1"/>
  <c r="O6304" i="1"/>
  <c r="Q6341" i="1"/>
  <c r="O6349" i="1"/>
  <c r="Q6413" i="1"/>
  <c r="O6413" i="1"/>
  <c r="O6433" i="1"/>
  <c r="O6468" i="1"/>
  <c r="Q6508" i="1"/>
  <c r="Q6544" i="1"/>
  <c r="O6546" i="1"/>
  <c r="Q6555" i="1"/>
  <c r="O6555" i="1"/>
  <c r="O6568" i="1"/>
  <c r="Q6568" i="1"/>
  <c r="Q6592" i="1"/>
  <c r="O6594" i="1"/>
  <c r="Q6603" i="1"/>
  <c r="O6603" i="1"/>
  <c r="O6616" i="1"/>
  <c r="Q6616" i="1"/>
  <c r="Q6640" i="1"/>
  <c r="O6642" i="1"/>
  <c r="Q6651" i="1"/>
  <c r="O6651" i="1"/>
  <c r="O6664" i="1"/>
  <c r="Q6664" i="1"/>
  <c r="Q6688" i="1"/>
  <c r="O6690" i="1"/>
  <c r="Q6699" i="1"/>
  <c r="O6699" i="1"/>
  <c r="O6712" i="1"/>
  <c r="Q6712" i="1"/>
  <c r="Q6736" i="1"/>
  <c r="O6738" i="1"/>
  <c r="Q6760" i="1"/>
  <c r="O6760" i="1"/>
  <c r="Q6847" i="1"/>
  <c r="O6847" i="1"/>
  <c r="Q6851" i="1"/>
  <c r="O6860" i="1"/>
  <c r="Q6860" i="1"/>
  <c r="O6871" i="1"/>
  <c r="Q6871" i="1"/>
  <c r="Q6875" i="1"/>
  <c r="O6875" i="1"/>
  <c r="Q6882" i="1"/>
  <c r="O6882" i="1"/>
  <c r="Q7018" i="1"/>
  <c r="O7018" i="1"/>
  <c r="Q6268" i="1"/>
  <c r="O6268" i="1"/>
  <c r="Q6292" i="1"/>
  <c r="O6292" i="1"/>
  <c r="O6347" i="1"/>
  <c r="Q6347" i="1"/>
  <c r="Q6376" i="1"/>
  <c r="O6376" i="1"/>
  <c r="O6431" i="1"/>
  <c r="Q6431" i="1"/>
  <c r="Q6460" i="1"/>
  <c r="O6460" i="1"/>
  <c r="Q6475" i="1"/>
  <c r="O6475" i="1"/>
  <c r="Q6529" i="1"/>
  <c r="O6529" i="1"/>
  <c r="Q6577" i="1"/>
  <c r="O6577" i="1"/>
  <c r="Q6625" i="1"/>
  <c r="O6625" i="1"/>
  <c r="Q6673" i="1"/>
  <c r="O6673" i="1"/>
  <c r="Q6721" i="1"/>
  <c r="O6721" i="1"/>
  <c r="Q6747" i="1"/>
  <c r="O6747" i="1"/>
  <c r="Q6786" i="1"/>
  <c r="O6786" i="1"/>
  <c r="Q6808" i="1"/>
  <c r="O6808" i="1"/>
  <c r="O6955" i="1"/>
  <c r="Q6955" i="1"/>
  <c r="Q6964" i="1"/>
  <c r="O6964" i="1"/>
  <c r="O6979" i="1"/>
  <c r="Q6979" i="1"/>
  <c r="Q7092" i="1"/>
  <c r="O7092" i="1"/>
  <c r="Q6280" i="1"/>
  <c r="O6280" i="1"/>
  <c r="Q6317" i="1"/>
  <c r="O6317" i="1"/>
  <c r="O6337" i="1"/>
  <c r="O6372" i="1"/>
  <c r="Q6419" i="1"/>
  <c r="Q6423" i="1"/>
  <c r="O6452" i="1"/>
  <c r="O6456" i="1"/>
  <c r="O6502" i="1"/>
  <c r="Q6502" i="1"/>
  <c r="Q6504" i="1"/>
  <c r="O6542" i="1"/>
  <c r="Q6542" i="1"/>
  <c r="Q6553" i="1"/>
  <c r="O6553" i="1"/>
  <c r="Q6564" i="1"/>
  <c r="O6566" i="1"/>
  <c r="Q6566" i="1"/>
  <c r="O6590" i="1"/>
  <c r="Q6590" i="1"/>
  <c r="Q6601" i="1"/>
  <c r="O6601" i="1"/>
  <c r="Q6612" i="1"/>
  <c r="O6614" i="1"/>
  <c r="Q6614" i="1"/>
  <c r="O6638" i="1"/>
  <c r="Q6638" i="1"/>
  <c r="Q6649" i="1"/>
  <c r="O6649" i="1"/>
  <c r="Q6660" i="1"/>
  <c r="O6662" i="1"/>
  <c r="Q6662" i="1"/>
  <c r="O6686" i="1"/>
  <c r="Q6686" i="1"/>
  <c r="Q6697" i="1"/>
  <c r="O6697" i="1"/>
  <c r="Q6708" i="1"/>
  <c r="O6710" i="1"/>
  <c r="Q6710" i="1"/>
  <c r="O6734" i="1"/>
  <c r="Q6734" i="1"/>
  <c r="Q6756" i="1"/>
  <c r="O6756" i="1"/>
  <c r="Q6795" i="1"/>
  <c r="O6795" i="1"/>
  <c r="Q6834" i="1"/>
  <c r="O6834" i="1"/>
  <c r="Q6856" i="1"/>
  <c r="O6856" i="1"/>
  <c r="O6969" i="1"/>
  <c r="O7072" i="1"/>
  <c r="Q7083" i="1"/>
  <c r="O7083" i="1"/>
  <c r="O6494" i="1"/>
  <c r="Q6494" i="1"/>
  <c r="Q6804" i="1"/>
  <c r="O6804" i="1"/>
  <c r="Q6843" i="1"/>
  <c r="O6843" i="1"/>
  <c r="Q6934" i="1"/>
  <c r="O6934" i="1"/>
  <c r="Q7025" i="1"/>
  <c r="O7025" i="1"/>
  <c r="O7070" i="1"/>
  <c r="Q7070" i="1"/>
  <c r="Q6257" i="1"/>
  <c r="O6257" i="1"/>
  <c r="O6407" i="1"/>
  <c r="Q6407" i="1"/>
  <c r="Q6436" i="1"/>
  <c r="O6436" i="1"/>
  <c r="O6486" i="1"/>
  <c r="Q6486" i="1"/>
  <c r="Q6515" i="1"/>
  <c r="O6515" i="1"/>
  <c r="Q6536" i="1"/>
  <c r="Q6538" i="1"/>
  <c r="Q6547" i="1"/>
  <c r="O6547" i="1"/>
  <c r="Q6584" i="1"/>
  <c r="Q6586" i="1"/>
  <c r="Q6595" i="1"/>
  <c r="O6595" i="1"/>
  <c r="Q6632" i="1"/>
  <c r="Q6634" i="1"/>
  <c r="Q6643" i="1"/>
  <c r="O6643" i="1"/>
  <c r="Q6680" i="1"/>
  <c r="Q6682" i="1"/>
  <c r="Q6691" i="1"/>
  <c r="O6691" i="1"/>
  <c r="Q6728" i="1"/>
  <c r="Q6730" i="1"/>
  <c r="Q6739" i="1"/>
  <c r="O6739" i="1"/>
  <c r="Q6793" i="1"/>
  <c r="O6824" i="1"/>
  <c r="Q6852" i="1"/>
  <c r="O6852" i="1"/>
  <c r="Q6863" i="1"/>
  <c r="O6863" i="1"/>
  <c r="O6885" i="1"/>
  <c r="Q6923" i="1"/>
  <c r="O6923" i="1"/>
  <c r="O6943" i="1"/>
  <c r="Q6943" i="1"/>
  <c r="O6967" i="1"/>
  <c r="Q6967" i="1"/>
  <c r="O6988" i="1"/>
  <c r="Q6988" i="1"/>
  <c r="Q7043" i="1"/>
  <c r="O7043" i="1"/>
  <c r="O7054" i="1"/>
  <c r="Q7054" i="1"/>
  <c r="O7238" i="1"/>
  <c r="Q7238" i="1"/>
  <c r="O6470" i="1"/>
  <c r="Q6470" i="1"/>
  <c r="O6478" i="1"/>
  <c r="Q6478" i="1"/>
  <c r="Q6539" i="1"/>
  <c r="O6539" i="1"/>
  <c r="Q6587" i="1"/>
  <c r="O6587" i="1"/>
  <c r="Q6635" i="1"/>
  <c r="O6635" i="1"/>
  <c r="Q6683" i="1"/>
  <c r="O6683" i="1"/>
  <c r="Q6731" i="1"/>
  <c r="O6731" i="1"/>
  <c r="Q6783" i="1"/>
  <c r="O6783" i="1"/>
  <c r="Q6831" i="1"/>
  <c r="O6831" i="1"/>
  <c r="Q6897" i="1"/>
  <c r="O6897" i="1"/>
  <c r="Q6924" i="1"/>
  <c r="O6924" i="1"/>
  <c r="Q6982" i="1"/>
  <c r="O6982" i="1"/>
  <c r="Q6995" i="1"/>
  <c r="O6995" i="1"/>
  <c r="Q7038" i="1"/>
  <c r="O7038" i="1"/>
  <c r="O7060" i="1"/>
  <c r="Q7060" i="1"/>
  <c r="O7078" i="1"/>
  <c r="Q7078" i="1"/>
  <c r="O7270" i="1"/>
  <c r="Q7270" i="1"/>
  <c r="O7949" i="1"/>
  <c r="Q7949" i="1"/>
  <c r="Q6507" i="1"/>
  <c r="O6507" i="1"/>
  <c r="Q6523" i="1"/>
  <c r="O6523" i="1"/>
  <c r="Q6775" i="1"/>
  <c r="O6775" i="1"/>
  <c r="Q6823" i="1"/>
  <c r="O6823" i="1"/>
  <c r="Q6865" i="1"/>
  <c r="O6865" i="1"/>
  <c r="O6931" i="1"/>
  <c r="Q6931" i="1"/>
  <c r="O6968" i="1"/>
  <c r="Q6968" i="1"/>
  <c r="Q7032" i="1"/>
  <c r="O7032" i="1"/>
  <c r="Q7056" i="1"/>
  <c r="O7056" i="1"/>
  <c r="O7178" i="1"/>
  <c r="Q7178" i="1"/>
  <c r="O7266" i="1"/>
  <c r="Q7266" i="1"/>
  <c r="O7442" i="1"/>
  <c r="Q7442" i="1"/>
  <c r="Q6483" i="1"/>
  <c r="O6483" i="1"/>
  <c r="Q6499" i="1"/>
  <c r="O6499" i="1"/>
  <c r="Q6571" i="1"/>
  <c r="O6571" i="1"/>
  <c r="Q6619" i="1"/>
  <c r="O6619" i="1"/>
  <c r="Q6667" i="1"/>
  <c r="O6667" i="1"/>
  <c r="Q6715" i="1"/>
  <c r="O6715" i="1"/>
  <c r="Q6767" i="1"/>
  <c r="O6767" i="1"/>
  <c r="Q6815" i="1"/>
  <c r="O6815" i="1"/>
  <c r="O7015" i="1"/>
  <c r="Q7015" i="1"/>
  <c r="O7176" i="1"/>
  <c r="Q7176" i="1"/>
  <c r="O7412" i="1"/>
  <c r="Q7412" i="1"/>
  <c r="Q7438" i="1"/>
  <c r="O7438" i="1"/>
  <c r="Q7240" i="1"/>
  <c r="O7240" i="1"/>
  <c r="Q7251" i="1"/>
  <c r="O7251" i="1"/>
  <c r="O7434" i="1"/>
  <c r="Q7434" i="1"/>
  <c r="O7174" i="1"/>
  <c r="Q7174" i="1"/>
  <c r="Q7307" i="1"/>
  <c r="O7307" i="1"/>
  <c r="Q7328" i="1"/>
  <c r="O7328" i="1"/>
  <c r="Q7155" i="1"/>
  <c r="O7155" i="1"/>
  <c r="O7234" i="1"/>
  <c r="Q7234" i="1"/>
  <c r="Q7339" i="1"/>
  <c r="O7339" i="1"/>
  <c r="Q6868" i="1"/>
  <c r="O6868" i="1"/>
  <c r="Q6894" i="1"/>
  <c r="O6894" i="1"/>
  <c r="O6907" i="1"/>
  <c r="Q6907" i="1"/>
  <c r="Q6958" i="1"/>
  <c r="O6958" i="1"/>
  <c r="O6992" i="1"/>
  <c r="Q6992" i="1"/>
  <c r="O7153" i="1"/>
  <c r="O7164" i="1"/>
  <c r="Q7164" i="1"/>
  <c r="O7298" i="1"/>
  <c r="Q7298" i="1"/>
  <c r="O7102" i="1"/>
  <c r="Q7102" i="1"/>
  <c r="Q7119" i="1"/>
  <c r="O7119" i="1"/>
  <c r="O7198" i="1"/>
  <c r="Q7198" i="1"/>
  <c r="Q7211" i="1"/>
  <c r="O7211" i="1"/>
  <c r="Q7228" i="1"/>
  <c r="O7228" i="1"/>
  <c r="Q7294" i="1"/>
  <c r="O7294" i="1"/>
  <c r="Q7324" i="1"/>
  <c r="O7324" i="1"/>
  <c r="Q7408" i="1"/>
  <c r="O7408" i="1"/>
  <c r="O7490" i="1"/>
  <c r="Q7490" i="1"/>
  <c r="O7226" i="1"/>
  <c r="Q7226" i="1"/>
  <c r="O7350" i="1"/>
  <c r="Q7350" i="1"/>
  <c r="O7484" i="1"/>
  <c r="Q7484" i="1"/>
  <c r="Q7704" i="1"/>
  <c r="O7704" i="1"/>
  <c r="Q7096" i="1"/>
  <c r="O7096" i="1"/>
  <c r="O7224" i="1"/>
  <c r="Q7224" i="1"/>
  <c r="Q7262" i="1"/>
  <c r="O7271" i="1"/>
  <c r="Q7662" i="1"/>
  <c r="O7662" i="1"/>
  <c r="O7770" i="1"/>
  <c r="Q7770" i="1"/>
  <c r="O7933" i="1"/>
  <c r="Q7933" i="1"/>
  <c r="O7947" i="1"/>
  <c r="Q7947" i="1"/>
  <c r="Q6891" i="1"/>
  <c r="O6891" i="1"/>
  <c r="O7094" i="1"/>
  <c r="Q7094" i="1"/>
  <c r="Q7107" i="1"/>
  <c r="O7107" i="1"/>
  <c r="Q7166" i="1"/>
  <c r="Q7192" i="1"/>
  <c r="O7192" i="1"/>
  <c r="Q7201" i="1"/>
  <c r="O7201" i="1"/>
  <c r="O7252" i="1"/>
  <c r="Q7346" i="1"/>
  <c r="Q7359" i="1"/>
  <c r="O7359" i="1"/>
  <c r="O7424" i="1"/>
  <c r="Q7467" i="1"/>
  <c r="O7467" i="1"/>
  <c r="O7626" i="1"/>
  <c r="Q7626" i="1"/>
  <c r="Q6550" i="1"/>
  <c r="Q6574" i="1"/>
  <c r="Q6598" i="1"/>
  <c r="Q6622" i="1"/>
  <c r="Q6646" i="1"/>
  <c r="Q6670" i="1"/>
  <c r="Q6694" i="1"/>
  <c r="Q6718" i="1"/>
  <c r="Q6742" i="1"/>
  <c r="O6744" i="1"/>
  <c r="Q6790" i="1"/>
  <c r="O6792" i="1"/>
  <c r="Q6838" i="1"/>
  <c r="O6840" i="1"/>
  <c r="O6881" i="1"/>
  <c r="Q6887" i="1"/>
  <c r="O6944" i="1"/>
  <c r="Q6944" i="1"/>
  <c r="Q6952" i="1"/>
  <c r="Q6956" i="1"/>
  <c r="O6993" i="1"/>
  <c r="Q7039" i="1"/>
  <c r="O7041" i="1"/>
  <c r="O7062" i="1"/>
  <c r="O7090" i="1"/>
  <c r="Q7090" i="1"/>
  <c r="O7105" i="1"/>
  <c r="O7143" i="1"/>
  <c r="O7156" i="1"/>
  <c r="Q7162" i="1"/>
  <c r="O7179" i="1"/>
  <c r="O7222" i="1"/>
  <c r="Q7222" i="1"/>
  <c r="O7239" i="1"/>
  <c r="Q7258" i="1"/>
  <c r="O7282" i="1"/>
  <c r="Q7282" i="1"/>
  <c r="Q7318" i="1"/>
  <c r="O7318" i="1"/>
  <c r="Q7340" i="1"/>
  <c r="Q7342" i="1"/>
  <c r="O7342" i="1"/>
  <c r="Q7400" i="1"/>
  <c r="O7400" i="1"/>
  <c r="O7768" i="1"/>
  <c r="Q7768" i="1"/>
  <c r="Q7067" i="1"/>
  <c r="O7067" i="1"/>
  <c r="Q7084" i="1"/>
  <c r="O7084" i="1"/>
  <c r="O7126" i="1"/>
  <c r="Q7126" i="1"/>
  <c r="O7190" i="1"/>
  <c r="Q7190" i="1"/>
  <c r="O7278" i="1"/>
  <c r="Q7278" i="1"/>
  <c r="Q7304" i="1"/>
  <c r="O7304" i="1"/>
  <c r="Q7560" i="1"/>
  <c r="O7560" i="1"/>
  <c r="O7082" i="1"/>
  <c r="Q7082" i="1"/>
  <c r="O7120" i="1"/>
  <c r="Q7152" i="1"/>
  <c r="O7186" i="1"/>
  <c r="Q7186" i="1"/>
  <c r="Q7214" i="1"/>
  <c r="Q7248" i="1"/>
  <c r="Q7263" i="1"/>
  <c r="O7263" i="1"/>
  <c r="O7459" i="1"/>
  <c r="Q7608" i="1"/>
  <c r="O7608" i="1"/>
  <c r="O7080" i="1"/>
  <c r="Q7080" i="1"/>
  <c r="O7227" i="1"/>
  <c r="O7246" i="1"/>
  <c r="Q7246" i="1"/>
  <c r="O7418" i="1"/>
  <c r="Q7418" i="1"/>
  <c r="Q7451" i="1"/>
  <c r="O7451" i="1"/>
  <c r="Q7523" i="1"/>
  <c r="O7523" i="1"/>
  <c r="Q6787" i="1"/>
  <c r="O6787" i="1"/>
  <c r="Q6835" i="1"/>
  <c r="O6835" i="1"/>
  <c r="Q6884" i="1"/>
  <c r="O6884" i="1"/>
  <c r="Q7021" i="1"/>
  <c r="O7021" i="1"/>
  <c r="O7108" i="1"/>
  <c r="Q7114" i="1"/>
  <c r="O7131" i="1"/>
  <c r="Q7167" i="1"/>
  <c r="O7167" i="1"/>
  <c r="O7204" i="1"/>
  <c r="Q7210" i="1"/>
  <c r="Q7259" i="1"/>
  <c r="O7259" i="1"/>
  <c r="O7287" i="1"/>
  <c r="Q7323" i="1"/>
  <c r="O7323" i="1"/>
  <c r="Q7504" i="1"/>
  <c r="O7504" i="1"/>
  <c r="O7531" i="1"/>
  <c r="Q7033" i="1"/>
  <c r="O7033" i="1"/>
  <c r="Q7375" i="1"/>
  <c r="O7375" i="1"/>
  <c r="Q7414" i="1"/>
  <c r="O7414" i="1"/>
  <c r="O7422" i="1"/>
  <c r="Q7422" i="1"/>
  <c r="O7554" i="1"/>
  <c r="Q7554" i="1"/>
  <c r="Q7592" i="1"/>
  <c r="O7592" i="1"/>
  <c r="Q7691" i="1"/>
  <c r="O7691" i="1"/>
  <c r="O7746" i="1"/>
  <c r="Q7746" i="1"/>
  <c r="Q7303" i="1"/>
  <c r="O7303" i="1"/>
  <c r="O7334" i="1"/>
  <c r="Q7334" i="1"/>
  <c r="Q7447" i="1"/>
  <c r="O7447" i="1"/>
  <c r="Q7486" i="1"/>
  <c r="O7486" i="1"/>
  <c r="O7494" i="1"/>
  <c r="Q7494" i="1"/>
  <c r="Q6997" i="1"/>
  <c r="O6997" i="1"/>
  <c r="Q7045" i="1"/>
  <c r="O7045" i="1"/>
  <c r="O7150" i="1"/>
  <c r="Q7150" i="1"/>
  <c r="Q7330" i="1"/>
  <c r="O7330" i="1"/>
  <c r="Q7343" i="1"/>
  <c r="O7343" i="1"/>
  <c r="Q7398" i="1"/>
  <c r="Q7402" i="1"/>
  <c r="O7402" i="1"/>
  <c r="O7406" i="1"/>
  <c r="Q7406" i="1"/>
  <c r="O7435" i="1"/>
  <c r="O7439" i="1"/>
  <c r="O7443" i="1"/>
  <c r="O7468" i="1"/>
  <c r="Q7507" i="1"/>
  <c r="O7507" i="1"/>
  <c r="O7640" i="1"/>
  <c r="Q7716" i="1"/>
  <c r="O7716" i="1"/>
  <c r="O6900" i="1"/>
  <c r="O7020" i="1"/>
  <c r="Q7057" i="1"/>
  <c r="O7057" i="1"/>
  <c r="O7063" i="1"/>
  <c r="O7071" i="1"/>
  <c r="Q7128" i="1"/>
  <c r="Q7130" i="1"/>
  <c r="O7132" i="1"/>
  <c r="Q7138" i="1"/>
  <c r="Q7142" i="1"/>
  <c r="O7144" i="1"/>
  <c r="O7203" i="1"/>
  <c r="O7215" i="1"/>
  <c r="O7272" i="1"/>
  <c r="O7291" i="1"/>
  <c r="O7295" i="1"/>
  <c r="O7299" i="1"/>
  <c r="Q7326" i="1"/>
  <c r="Q7376" i="1"/>
  <c r="O7376" i="1"/>
  <c r="Q7386" i="1"/>
  <c r="Q7390" i="1"/>
  <c r="O7390" i="1"/>
  <c r="Q7394" i="1"/>
  <c r="Q7415" i="1"/>
  <c r="O7415" i="1"/>
  <c r="O7431" i="1"/>
  <c r="O7480" i="1"/>
  <c r="O7638" i="1"/>
  <c r="Q7877" i="1"/>
  <c r="O7877" i="1"/>
  <c r="O7897" i="1"/>
  <c r="Q7897" i="1"/>
  <c r="Q7474" i="1"/>
  <c r="O7474" i="1"/>
  <c r="O7478" i="1"/>
  <c r="Q7478" i="1"/>
  <c r="O7636" i="1"/>
  <c r="Q7636" i="1"/>
  <c r="Q7411" i="1"/>
  <c r="O7411" i="1"/>
  <c r="Q7448" i="1"/>
  <c r="O7448" i="1"/>
  <c r="Q7458" i="1"/>
  <c r="Q7462" i="1"/>
  <c r="O7462" i="1"/>
  <c r="Q7466" i="1"/>
  <c r="Q7487" i="1"/>
  <c r="O7487" i="1"/>
  <c r="Q7862" i="1"/>
  <c r="O7862" i="1"/>
  <c r="Q7360" i="1"/>
  <c r="O7372" i="1"/>
  <c r="Q7539" i="1"/>
  <c r="O7539" i="1"/>
  <c r="O7564" i="1"/>
  <c r="Q7564" i="1"/>
  <c r="O7804" i="1"/>
  <c r="Q7804" i="1"/>
  <c r="Q7064" i="1"/>
  <c r="O7064" i="1"/>
  <c r="Q7275" i="1"/>
  <c r="O7275" i="1"/>
  <c r="Q7362" i="1"/>
  <c r="Q7366" i="1"/>
  <c r="O7366" i="1"/>
  <c r="O7370" i="1"/>
  <c r="Q7370" i="1"/>
  <c r="Q7379" i="1"/>
  <c r="O7379" i="1"/>
  <c r="Q7395" i="1"/>
  <c r="O7395" i="1"/>
  <c r="O7407" i="1"/>
  <c r="Q7483" i="1"/>
  <c r="O7483" i="1"/>
  <c r="Q7632" i="1"/>
  <c r="O7632" i="1"/>
  <c r="Q7664" i="1"/>
  <c r="O7664" i="1"/>
  <c r="O7824" i="1"/>
  <c r="Q7354" i="1"/>
  <c r="O7354" i="1"/>
  <c r="Q7426" i="1"/>
  <c r="O7426" i="1"/>
  <c r="Q7498" i="1"/>
  <c r="O7498" i="1"/>
  <c r="Q7829" i="1"/>
  <c r="O7829" i="1"/>
  <c r="Q7853" i="1"/>
  <c r="O7853" i="1"/>
  <c r="O7888" i="1"/>
  <c r="Q7888" i="1"/>
  <c r="Q7961" i="1"/>
  <c r="O7961" i="1"/>
  <c r="Q7977" i="1"/>
  <c r="O7977" i="1"/>
  <c r="Q9138" i="1"/>
  <c r="O9138" i="1"/>
  <c r="O9205" i="1"/>
  <c r="Q9205" i="1"/>
  <c r="Q8088" i="1"/>
  <c r="O8088" i="1"/>
  <c r="Q8114" i="1"/>
  <c r="O8114" i="1"/>
  <c r="Q7510" i="1"/>
  <c r="O7510" i="1"/>
  <c r="Q7545" i="1"/>
  <c r="O7557" i="1"/>
  <c r="O7680" i="1"/>
  <c r="Q7684" i="1"/>
  <c r="O7713" i="1"/>
  <c r="O7851" i="1"/>
  <c r="Q7851" i="1"/>
  <c r="Q7886" i="1"/>
  <c r="O7886" i="1"/>
  <c r="Q7952" i="1"/>
  <c r="O7952" i="1"/>
  <c r="Q8207" i="1"/>
  <c r="O8207" i="1"/>
  <c r="O8603" i="1"/>
  <c r="Q7514" i="1"/>
  <c r="O7520" i="1"/>
  <c r="Q7555" i="1"/>
  <c r="O7581" i="1"/>
  <c r="O7589" i="1"/>
  <c r="O7597" i="1"/>
  <c r="O7709" i="1"/>
  <c r="Q7732" i="1"/>
  <c r="Q7818" i="1"/>
  <c r="Q7825" i="1"/>
  <c r="O7825" i="1"/>
  <c r="O7849" i="1"/>
  <c r="O7869" i="1"/>
  <c r="Q8168" i="1"/>
  <c r="O8168" i="1"/>
  <c r="O7075" i="1"/>
  <c r="O7099" i="1"/>
  <c r="O7123" i="1"/>
  <c r="O7147" i="1"/>
  <c r="O7171" i="1"/>
  <c r="O7195" i="1"/>
  <c r="O7219" i="1"/>
  <c r="O7243" i="1"/>
  <c r="O7279" i="1"/>
  <c r="Q7302" i="1"/>
  <c r="Q7306" i="1"/>
  <c r="O7306" i="1"/>
  <c r="O7347" i="1"/>
  <c r="Q7378" i="1"/>
  <c r="O7378" i="1"/>
  <c r="Q7450" i="1"/>
  <c r="O7450" i="1"/>
  <c r="Q7522" i="1"/>
  <c r="O7522" i="1"/>
  <c r="O7711" i="1"/>
  <c r="Q7711" i="1"/>
  <c r="Q7854" i="1"/>
  <c r="O7854" i="1"/>
  <c r="Q7916" i="1"/>
  <c r="O7916" i="1"/>
  <c r="O8467" i="1"/>
  <c r="Q8467" i="1"/>
  <c r="Q7534" i="1"/>
  <c r="O7534" i="1"/>
  <c r="Q7701" i="1"/>
  <c r="O7703" i="1"/>
  <c r="Q7832" i="1"/>
  <c r="O7832" i="1"/>
  <c r="Q7905" i="1"/>
  <c r="O7905" i="1"/>
  <c r="Q7921" i="1"/>
  <c r="O7921" i="1"/>
  <c r="Q7932" i="1"/>
  <c r="O7932" i="1"/>
  <c r="O8046" i="1"/>
  <c r="Q8278" i="1"/>
  <c r="O8278" i="1"/>
  <c r="O8315" i="1"/>
  <c r="Q8315" i="1"/>
  <c r="O8465" i="1"/>
  <c r="Q8465" i="1"/>
  <c r="O7511" i="1"/>
  <c r="Q7635" i="1"/>
  <c r="O7643" i="1"/>
  <c r="Q7651" i="1"/>
  <c r="O7677" i="1"/>
  <c r="O7693" i="1"/>
  <c r="O7697" i="1"/>
  <c r="Q7780" i="1"/>
  <c r="Q7861" i="1"/>
  <c r="O7861" i="1"/>
  <c r="Q7953" i="1"/>
  <c r="O7953" i="1"/>
  <c r="Q7712" i="1"/>
  <c r="O7712" i="1"/>
  <c r="O7864" i="1"/>
  <c r="Q7864" i="1"/>
  <c r="Q7892" i="1"/>
  <c r="O7892" i="1"/>
  <c r="O7981" i="1"/>
  <c r="Q7981" i="1"/>
  <c r="Q8276" i="1"/>
  <c r="O8276" i="1"/>
  <c r="Q8306" i="1"/>
  <c r="O8306" i="1"/>
  <c r="Q7724" i="1"/>
  <c r="O7724" i="1"/>
  <c r="Q7728" i="1"/>
  <c r="O7728" i="1"/>
  <c r="Q7736" i="1"/>
  <c r="O7736" i="1"/>
  <c r="Q7740" i="1"/>
  <c r="O7740" i="1"/>
  <c r="Q7748" i="1"/>
  <c r="O7748" i="1"/>
  <c r="Q7752" i="1"/>
  <c r="O7752" i="1"/>
  <c r="Q7760" i="1"/>
  <c r="O7760" i="1"/>
  <c r="Q7764" i="1"/>
  <c r="O7764" i="1"/>
  <c r="Q7772" i="1"/>
  <c r="O7772" i="1"/>
  <c r="Q7776" i="1"/>
  <c r="O7776" i="1"/>
  <c r="Q7784" i="1"/>
  <c r="O7784" i="1"/>
  <c r="Q7788" i="1"/>
  <c r="O7788" i="1"/>
  <c r="Q7796" i="1"/>
  <c r="O7796" i="1"/>
  <c r="Q7800" i="1"/>
  <c r="O7800" i="1"/>
  <c r="Q7808" i="1"/>
  <c r="O7808" i="1"/>
  <c r="Q7812" i="1"/>
  <c r="O7812" i="1"/>
  <c r="Q7820" i="1"/>
  <c r="O7820" i="1"/>
  <c r="Q7837" i="1"/>
  <c r="O7837" i="1"/>
  <c r="Q7934" i="1"/>
  <c r="O7934" i="1"/>
  <c r="O7956" i="1"/>
  <c r="Q7956" i="1"/>
  <c r="Q7972" i="1"/>
  <c r="O7972" i="1"/>
  <c r="Q8110" i="1"/>
  <c r="O8110" i="1"/>
  <c r="Q8143" i="1"/>
  <c r="O8143" i="1"/>
  <c r="O8256" i="1"/>
  <c r="Q8256" i="1"/>
  <c r="Q8601" i="1"/>
  <c r="O8601" i="1"/>
  <c r="Q9554" i="1"/>
  <c r="O9554" i="1"/>
  <c r="O8304" i="1"/>
  <c r="Q8304" i="1"/>
  <c r="O8463" i="1"/>
  <c r="Q8463" i="1"/>
  <c r="O8515" i="1"/>
  <c r="Q8515" i="1"/>
  <c r="O8599" i="1"/>
  <c r="Q8599" i="1"/>
  <c r="O8096" i="1"/>
  <c r="Q8096" i="1"/>
  <c r="Q8120" i="1"/>
  <c r="O8120" i="1"/>
  <c r="Q8389" i="1"/>
  <c r="O8389" i="1"/>
  <c r="Q7872" i="1"/>
  <c r="O7872" i="1"/>
  <c r="Q7908" i="1"/>
  <c r="O7908" i="1"/>
  <c r="Q7982" i="1"/>
  <c r="O7982" i="1"/>
  <c r="O8004" i="1"/>
  <c r="Q8004" i="1"/>
  <c r="Q8052" i="1"/>
  <c r="O8052" i="1"/>
  <c r="Q8141" i="1"/>
  <c r="O8141" i="1"/>
  <c r="Q8166" i="1"/>
  <c r="O8166" i="1"/>
  <c r="O8504" i="1"/>
  <c r="Q8567" i="1"/>
  <c r="O8567" i="1"/>
  <c r="O7860" i="1"/>
  <c r="O7868" i="1"/>
  <c r="O7891" i="1"/>
  <c r="O7893" i="1"/>
  <c r="O7902" i="1"/>
  <c r="O7915" i="1"/>
  <c r="O7917" i="1"/>
  <c r="O7928" i="1"/>
  <c r="O7975" i="1"/>
  <c r="Q7975" i="1"/>
  <c r="Q8078" i="1"/>
  <c r="O8078" i="1"/>
  <c r="O8118" i="1"/>
  <c r="O8139" i="1"/>
  <c r="O8205" i="1"/>
  <c r="Q8205" i="1"/>
  <c r="Q8447" i="1"/>
  <c r="O8447" i="1"/>
  <c r="Q8452" i="1"/>
  <c r="O8452" i="1"/>
  <c r="Q8565" i="1"/>
  <c r="O8565" i="1"/>
  <c r="Q8572" i="1"/>
  <c r="O8572" i="1"/>
  <c r="Q8744" i="1"/>
  <c r="O8744" i="1"/>
  <c r="Q8804" i="1"/>
  <c r="O8804" i="1"/>
  <c r="O7840" i="1"/>
  <c r="Q7840" i="1"/>
  <c r="Q8000" i="1"/>
  <c r="O8000" i="1"/>
  <c r="Q8007" i="1"/>
  <c r="O8007" i="1"/>
  <c r="Q8328" i="1"/>
  <c r="O8328" i="1"/>
  <c r="Q8424" i="1"/>
  <c r="O8424" i="1"/>
  <c r="Q8445" i="1"/>
  <c r="O8445" i="1"/>
  <c r="Q8502" i="1"/>
  <c r="O8502" i="1"/>
  <c r="Q7700" i="1"/>
  <c r="O7700" i="1"/>
  <c r="Q7848" i="1"/>
  <c r="O7848" i="1"/>
  <c r="Q7885" i="1"/>
  <c r="O7885" i="1"/>
  <c r="Q8698" i="1"/>
  <c r="O8698" i="1"/>
  <c r="O8656" i="1"/>
  <c r="Q8656" i="1"/>
  <c r="Q8740" i="1"/>
  <c r="O8740" i="1"/>
  <c r="Q7826" i="1"/>
  <c r="O7826" i="1"/>
  <c r="O7875" i="1"/>
  <c r="Q7875" i="1"/>
  <c r="Q8005" i="1"/>
  <c r="O8005" i="1"/>
  <c r="Q8269" i="1"/>
  <c r="O8269" i="1"/>
  <c r="Q8552" i="1"/>
  <c r="O8552" i="1"/>
  <c r="Q8645" i="1"/>
  <c r="O8645" i="1"/>
  <c r="O7896" i="1"/>
  <c r="O7909" i="1"/>
  <c r="O7920" i="1"/>
  <c r="O7937" i="1"/>
  <c r="O7958" i="1"/>
  <c r="Q7960" i="1"/>
  <c r="O7960" i="1"/>
  <c r="O7985" i="1"/>
  <c r="Q8010" i="1"/>
  <c r="O8010" i="1"/>
  <c r="Q8026" i="1"/>
  <c r="O8026" i="1"/>
  <c r="Q8047" i="1"/>
  <c r="O8053" i="1"/>
  <c r="O8055" i="1"/>
  <c r="O8059" i="1"/>
  <c r="O8069" i="1"/>
  <c r="O8071" i="1"/>
  <c r="Q8077" i="1"/>
  <c r="Q8101" i="1"/>
  <c r="Q8107" i="1"/>
  <c r="Q8109" i="1"/>
  <c r="O8111" i="1"/>
  <c r="O8132" i="1"/>
  <c r="Q8134" i="1"/>
  <c r="Q8184" i="1"/>
  <c r="O8184" i="1"/>
  <c r="Q8196" i="1"/>
  <c r="O8198" i="1"/>
  <c r="O8251" i="1"/>
  <c r="O8253" i="1"/>
  <c r="Q8253" i="1"/>
  <c r="O8299" i="1"/>
  <c r="O8301" i="1"/>
  <c r="Q8301" i="1"/>
  <c r="Q8323" i="1"/>
  <c r="O8334" i="1"/>
  <c r="O8476" i="1"/>
  <c r="Q8487" i="1"/>
  <c r="Q8519" i="1"/>
  <c r="O8519" i="1"/>
  <c r="O8526" i="1"/>
  <c r="O8537" i="1"/>
  <c r="Q8537" i="1"/>
  <c r="Q8607" i="1"/>
  <c r="O8607" i="1"/>
  <c r="Q8663" i="1"/>
  <c r="O8663" i="1"/>
  <c r="O9165" i="1"/>
  <c r="Q9165" i="1"/>
  <c r="Q9771" i="1"/>
  <c r="O9771" i="1"/>
  <c r="Q7924" i="1"/>
  <c r="O7924" i="1"/>
  <c r="Q7935" i="1"/>
  <c r="Q7983" i="1"/>
  <c r="O8006" i="1"/>
  <c r="O8024" i="1"/>
  <c r="Q8192" i="1"/>
  <c r="Q8240" i="1"/>
  <c r="Q8262" i="1"/>
  <c r="O8262" i="1"/>
  <c r="Q8368" i="1"/>
  <c r="O8368" i="1"/>
  <c r="O8456" i="1"/>
  <c r="Q8517" i="1"/>
  <c r="O8517" i="1"/>
  <c r="Q8576" i="1"/>
  <c r="O8605" i="1"/>
  <c r="Q8672" i="1"/>
  <c r="O8672" i="1"/>
  <c r="Q8844" i="1"/>
  <c r="Q8072" i="1"/>
  <c r="O8072" i="1"/>
  <c r="O8133" i="1"/>
  <c r="Q8133" i="1"/>
  <c r="Q8495" i="1"/>
  <c r="O8495" i="1"/>
  <c r="O8513" i="1"/>
  <c r="Q8513" i="1"/>
  <c r="Q8809" i="1"/>
  <c r="O8809" i="1"/>
  <c r="Q7936" i="1"/>
  <c r="O7936" i="1"/>
  <c r="Q7984" i="1"/>
  <c r="O7984" i="1"/>
  <c r="O8011" i="1"/>
  <c r="O8027" i="1"/>
  <c r="Q8048" i="1"/>
  <c r="Q8058" i="1"/>
  <c r="O8058" i="1"/>
  <c r="O8070" i="1"/>
  <c r="O8102" i="1"/>
  <c r="Q8112" i="1"/>
  <c r="O8123" i="1"/>
  <c r="O8187" i="1"/>
  <c r="Q8230" i="1"/>
  <c r="O8230" i="1"/>
  <c r="O8283" i="1"/>
  <c r="Q8285" i="1"/>
  <c r="O8285" i="1"/>
  <c r="Q8351" i="1"/>
  <c r="O8351" i="1"/>
  <c r="Q8387" i="1"/>
  <c r="O8387" i="1"/>
  <c r="O8432" i="1"/>
  <c r="Q8493" i="1"/>
  <c r="O8493" i="1"/>
  <c r="O8563" i="1"/>
  <c r="Q8563" i="1"/>
  <c r="Q8617" i="1"/>
  <c r="O8617" i="1"/>
  <c r="Q8622" i="1"/>
  <c r="O8622" i="1"/>
  <c r="Q8687" i="1"/>
  <c r="O8687" i="1"/>
  <c r="Q8807" i="1"/>
  <c r="Q9107" i="1"/>
  <c r="O9107" i="1"/>
  <c r="O8054" i="1"/>
  <c r="O8062" i="1"/>
  <c r="O8066" i="1"/>
  <c r="O8125" i="1"/>
  <c r="O8127" i="1"/>
  <c r="O8162" i="1"/>
  <c r="O8189" i="1"/>
  <c r="O8191" i="1"/>
  <c r="O8214" i="1"/>
  <c r="O8416" i="1"/>
  <c r="O8443" i="1"/>
  <c r="Q8443" i="1"/>
  <c r="O8500" i="1"/>
  <c r="Q8511" i="1"/>
  <c r="Q8543" i="1"/>
  <c r="O8543" i="1"/>
  <c r="O8550" i="1"/>
  <c r="O8561" i="1"/>
  <c r="Q8561" i="1"/>
  <c r="Q8631" i="1"/>
  <c r="O8631" i="1"/>
  <c r="Q8729" i="1"/>
  <c r="O8729" i="1"/>
  <c r="Q8734" i="1"/>
  <c r="O8734" i="1"/>
  <c r="O9105" i="1"/>
  <c r="Q9105" i="1"/>
  <c r="Q7899" i="1"/>
  <c r="O7901" i="1"/>
  <c r="Q7912" i="1"/>
  <c r="Q7923" i="1"/>
  <c r="O7940" i="1"/>
  <c r="O7944" i="1"/>
  <c r="O7963" i="1"/>
  <c r="O7965" i="1"/>
  <c r="O7969" i="1"/>
  <c r="O7988" i="1"/>
  <c r="O7992" i="1"/>
  <c r="Q8013" i="1"/>
  <c r="O8015" i="1"/>
  <c r="Q8017" i="1"/>
  <c r="O8017" i="1"/>
  <c r="O8029" i="1"/>
  <c r="O8031" i="1"/>
  <c r="Q8037" i="1"/>
  <c r="O8039" i="1"/>
  <c r="O8043" i="1"/>
  <c r="Q8064" i="1"/>
  <c r="Q8160" i="1"/>
  <c r="O8171" i="1"/>
  <c r="O8219" i="1"/>
  <c r="Q8221" i="1"/>
  <c r="O8221" i="1"/>
  <c r="O8292" i="1"/>
  <c r="O8410" i="1"/>
  <c r="O8412" i="1"/>
  <c r="O8430" i="1"/>
  <c r="O8441" i="1"/>
  <c r="Q8441" i="1"/>
  <c r="O8480" i="1"/>
  <c r="Q8541" i="1"/>
  <c r="O8541" i="1"/>
  <c r="O8590" i="1"/>
  <c r="Q8620" i="1"/>
  <c r="O8620" i="1"/>
  <c r="Q8634" i="1"/>
  <c r="O8634" i="1"/>
  <c r="Q8641" i="1"/>
  <c r="Q8685" i="1"/>
  <c r="O8685" i="1"/>
  <c r="Q8711" i="1"/>
  <c r="O8711" i="1"/>
  <c r="O8718" i="1"/>
  <c r="O8985" i="1"/>
  <c r="Q8985" i="1"/>
  <c r="Q7948" i="1"/>
  <c r="O7948" i="1"/>
  <c r="Q7996" i="1"/>
  <c r="O7996" i="1"/>
  <c r="Q8033" i="1"/>
  <c r="O8033" i="1"/>
  <c r="O8175" i="1"/>
  <c r="O8210" i="1"/>
  <c r="O8228" i="1"/>
  <c r="Q8237" i="1"/>
  <c r="O8237" i="1"/>
  <c r="O8244" i="1"/>
  <c r="Q8385" i="1"/>
  <c r="O8385" i="1"/>
  <c r="O8491" i="1"/>
  <c r="Q8491" i="1"/>
  <c r="O8548" i="1"/>
  <c r="Q8559" i="1"/>
  <c r="Q8613" i="1"/>
  <c r="Q8704" i="1"/>
  <c r="O8704" i="1"/>
  <c r="Q8725" i="1"/>
  <c r="O8725" i="1"/>
  <c r="Q8852" i="1"/>
  <c r="O8852" i="1"/>
  <c r="Q8136" i="1"/>
  <c r="O8136" i="1"/>
  <c r="Q8471" i="1"/>
  <c r="O8471" i="1"/>
  <c r="O8489" i="1"/>
  <c r="Q8489" i="1"/>
  <c r="Q8609" i="1"/>
  <c r="O8609" i="1"/>
  <c r="Q8764" i="1"/>
  <c r="O8764" i="1"/>
  <c r="Q8782" i="1"/>
  <c r="O8782" i="1"/>
  <c r="Q8850" i="1"/>
  <c r="O8850" i="1"/>
  <c r="O8049" i="1"/>
  <c r="Q8049" i="1"/>
  <c r="O8079" i="1"/>
  <c r="O8095" i="1"/>
  <c r="O8103" i="1"/>
  <c r="Q8142" i="1"/>
  <c r="Q8144" i="1"/>
  <c r="Q8288" i="1"/>
  <c r="O8312" i="1"/>
  <c r="Q8469" i="1"/>
  <c r="O8469" i="1"/>
  <c r="O8539" i="1"/>
  <c r="Q8539" i="1"/>
  <c r="Q8578" i="1"/>
  <c r="O8578" i="1"/>
  <c r="Q8709" i="1"/>
  <c r="O8709" i="1"/>
  <c r="Q8846" i="1"/>
  <c r="O8846" i="1"/>
  <c r="Q8910" i="1"/>
  <c r="O8910" i="1"/>
  <c r="Q8400" i="1"/>
  <c r="O8400" i="1"/>
  <c r="Q8669" i="1"/>
  <c r="O8669" i="1"/>
  <c r="O8793" i="1"/>
  <c r="Q8793" i="1"/>
  <c r="Q8894" i="1"/>
  <c r="O8894" i="1"/>
  <c r="Q9013" i="1"/>
  <c r="O9013" i="1"/>
  <c r="Q9783" i="1"/>
  <c r="O9783" i="1"/>
  <c r="Q8338" i="1"/>
  <c r="O8338" i="1"/>
  <c r="Q8393" i="1"/>
  <c r="O8393" i="1"/>
  <c r="Q8434" i="1"/>
  <c r="O8434" i="1"/>
  <c r="Q8458" i="1"/>
  <c r="O8458" i="1"/>
  <c r="Q8482" i="1"/>
  <c r="O8482" i="1"/>
  <c r="Q8506" i="1"/>
  <c r="O8506" i="1"/>
  <c r="Q8530" i="1"/>
  <c r="O8530" i="1"/>
  <c r="Q8554" i="1"/>
  <c r="O8554" i="1"/>
  <c r="Q8632" i="1"/>
  <c r="O8632" i="1"/>
  <c r="Q8691" i="1"/>
  <c r="O8691" i="1"/>
  <c r="Q8791" i="1"/>
  <c r="O8791" i="1"/>
  <c r="Q8796" i="1"/>
  <c r="O8796" i="1"/>
  <c r="O8223" i="1"/>
  <c r="O8239" i="1"/>
  <c r="O8246" i="1"/>
  <c r="Q8370" i="1"/>
  <c r="O8370" i="1"/>
  <c r="O8374" i="1"/>
  <c r="O8444" i="1"/>
  <c r="O8468" i="1"/>
  <c r="O8492" i="1"/>
  <c r="O8516" i="1"/>
  <c r="O8540" i="1"/>
  <c r="O8564" i="1"/>
  <c r="O8624" i="1"/>
  <c r="O8661" i="1"/>
  <c r="O8674" i="1"/>
  <c r="O8689" i="1"/>
  <c r="O8716" i="1"/>
  <c r="Q8776" i="1"/>
  <c r="O8776" i="1"/>
  <c r="Q8805" i="1"/>
  <c r="O8829" i="1"/>
  <c r="Q8829" i="1"/>
  <c r="O8877" i="1"/>
  <c r="Q8877" i="1"/>
  <c r="O8899" i="1"/>
  <c r="Q8953" i="1"/>
  <c r="O8953" i="1"/>
  <c r="Q9005" i="1"/>
  <c r="O9005" i="1"/>
  <c r="O9059" i="1"/>
  <c r="Q9276" i="1"/>
  <c r="O9276" i="1"/>
  <c r="O8216" i="1"/>
  <c r="O8232" i="1"/>
  <c r="O8264" i="1"/>
  <c r="O8280" i="1"/>
  <c r="O8316" i="1"/>
  <c r="O8329" i="1"/>
  <c r="O8344" i="1"/>
  <c r="O8399" i="1"/>
  <c r="O8401" i="1"/>
  <c r="Q8626" i="1"/>
  <c r="O8626" i="1"/>
  <c r="O8845" i="1"/>
  <c r="Q8845" i="1"/>
  <c r="Q8906" i="1"/>
  <c r="O8906" i="1"/>
  <c r="Q8996" i="1"/>
  <c r="O8996" i="1"/>
  <c r="O9057" i="1"/>
  <c r="Q9057" i="1"/>
  <c r="O8065" i="1"/>
  <c r="O8074" i="1"/>
  <c r="O8081" i="1"/>
  <c r="Q8097" i="1"/>
  <c r="O8106" i="1"/>
  <c r="O8113" i="1"/>
  <c r="O8122" i="1"/>
  <c r="O8129" i="1"/>
  <c r="Q8145" i="1"/>
  <c r="O8154" i="1"/>
  <c r="O8161" i="1"/>
  <c r="O8170" i="1"/>
  <c r="O8177" i="1"/>
  <c r="Q8193" i="1"/>
  <c r="O8202" i="1"/>
  <c r="O8209" i="1"/>
  <c r="O8218" i="1"/>
  <c r="O8225" i="1"/>
  <c r="Q8241" i="1"/>
  <c r="O8250" i="1"/>
  <c r="O8257" i="1"/>
  <c r="O8266" i="1"/>
  <c r="O8273" i="1"/>
  <c r="Q8289" i="1"/>
  <c r="O8298" i="1"/>
  <c r="O8305" i="1"/>
  <c r="O8320" i="1"/>
  <c r="O8346" i="1"/>
  <c r="O8348" i="1"/>
  <c r="O8355" i="1"/>
  <c r="O8357" i="1"/>
  <c r="O8376" i="1"/>
  <c r="O8380" i="1"/>
  <c r="Q8591" i="1"/>
  <c r="O8591" i="1"/>
  <c r="O8644" i="1"/>
  <c r="O8648" i="1"/>
  <c r="Q8703" i="1"/>
  <c r="O8703" i="1"/>
  <c r="O8730" i="1"/>
  <c r="O8803" i="1"/>
  <c r="Q8843" i="1"/>
  <c r="O8843" i="1"/>
  <c r="O8893" i="1"/>
  <c r="Q8893" i="1"/>
  <c r="Q8981" i="1"/>
  <c r="O8981" i="1"/>
  <c r="O8042" i="1"/>
  <c r="O8090" i="1"/>
  <c r="O8138" i="1"/>
  <c r="O8186" i="1"/>
  <c r="O8234" i="1"/>
  <c r="O8282" i="1"/>
  <c r="Q8331" i="1"/>
  <c r="Q8359" i="1"/>
  <c r="O8361" i="1"/>
  <c r="Q8409" i="1"/>
  <c r="O8409" i="1"/>
  <c r="Q8575" i="1"/>
  <c r="O8587" i="1"/>
  <c r="Q8587" i="1"/>
  <c r="O8614" i="1"/>
  <c r="Q8657" i="1"/>
  <c r="O8657" i="1"/>
  <c r="O8710" i="1"/>
  <c r="Q8737" i="1"/>
  <c r="O8737" i="1"/>
  <c r="Q8750" i="1"/>
  <c r="O8750" i="1"/>
  <c r="Q8792" i="1"/>
  <c r="O8792" i="1"/>
  <c r="O8801" i="1"/>
  <c r="O8854" i="1"/>
  <c r="Q8854" i="1"/>
  <c r="O8973" i="1"/>
  <c r="Q8973" i="1"/>
  <c r="Q8425" i="1"/>
  <c r="O8425" i="1"/>
  <c r="Q8602" i="1"/>
  <c r="O8602" i="1"/>
  <c r="Q8633" i="1"/>
  <c r="O8633" i="1"/>
  <c r="Q8717" i="1"/>
  <c r="O8717" i="1"/>
  <c r="Q8867" i="1"/>
  <c r="O8867" i="1"/>
  <c r="Q8891" i="1"/>
  <c r="O8891" i="1"/>
  <c r="Q8181" i="1"/>
  <c r="Q8229" i="1"/>
  <c r="Q8277" i="1"/>
  <c r="Q8311" i="1"/>
  <c r="O8423" i="1"/>
  <c r="O8598" i="1"/>
  <c r="Q8675" i="1"/>
  <c r="O8675" i="1"/>
  <c r="O8706" i="1"/>
  <c r="Q8806" i="1"/>
  <c r="O8806" i="1"/>
  <c r="O8817" i="1"/>
  <c r="Q8817" i="1"/>
  <c r="Q8880" i="1"/>
  <c r="O8880" i="1"/>
  <c r="Q9015" i="1"/>
  <c r="O9015" i="1"/>
  <c r="Q9190" i="1"/>
  <c r="O9190" i="1"/>
  <c r="Q9238" i="1"/>
  <c r="O9238" i="1"/>
  <c r="Q9541" i="1"/>
  <c r="O9541" i="1"/>
  <c r="Q9769" i="1"/>
  <c r="O9769" i="1"/>
  <c r="Q8871" i="1"/>
  <c r="O8871" i="1"/>
  <c r="Q9018" i="1"/>
  <c r="O9018" i="1"/>
  <c r="O9051" i="1"/>
  <c r="O9077" i="1"/>
  <c r="O9099" i="1"/>
  <c r="O9101" i="1"/>
  <c r="O9179" i="1"/>
  <c r="Q9243" i="1"/>
  <c r="O9243" i="1"/>
  <c r="Q9342" i="1"/>
  <c r="O9342" i="1"/>
  <c r="Q9349" i="1"/>
  <c r="O9349" i="1"/>
  <c r="Q9483" i="1"/>
  <c r="O9483" i="1"/>
  <c r="Q9722" i="1"/>
  <c r="Q8693" i="1"/>
  <c r="O8693" i="1"/>
  <c r="O8869" i="1"/>
  <c r="Q8889" i="1"/>
  <c r="Q8931" i="1"/>
  <c r="O8931" i="1"/>
  <c r="O8949" i="1"/>
  <c r="Q8949" i="1"/>
  <c r="Q8982" i="1"/>
  <c r="O8982" i="1"/>
  <c r="Q9006" i="1"/>
  <c r="O9006" i="1"/>
  <c r="Q9029" i="1"/>
  <c r="O9029" i="1"/>
  <c r="O9049" i="1"/>
  <c r="O9053" i="1"/>
  <c r="O9097" i="1"/>
  <c r="Q9150" i="1"/>
  <c r="O9150" i="1"/>
  <c r="Q9186" i="1"/>
  <c r="O9186" i="1"/>
  <c r="O8650" i="1"/>
  <c r="Q8753" i="1"/>
  <c r="O8753" i="1"/>
  <c r="O8757" i="1"/>
  <c r="Q8785" i="1"/>
  <c r="O8785" i="1"/>
  <c r="Q8838" i="1"/>
  <c r="Q8840" i="1"/>
  <c r="O8885" i="1"/>
  <c r="O8887" i="1"/>
  <c r="O8958" i="1"/>
  <c r="O8962" i="1"/>
  <c r="O9023" i="1"/>
  <c r="O9025" i="1"/>
  <c r="O9027" i="1"/>
  <c r="Q9045" i="1"/>
  <c r="O9047" i="1"/>
  <c r="O9095" i="1"/>
  <c r="Q9324" i="1"/>
  <c r="O9324" i="1"/>
  <c r="O8765" i="1"/>
  <c r="Q8769" i="1"/>
  <c r="O8769" i="1"/>
  <c r="O8773" i="1"/>
  <c r="Q8783" i="1"/>
  <c r="O8816" i="1"/>
  <c r="O8818" i="1"/>
  <c r="Q8832" i="1"/>
  <c r="O8832" i="1"/>
  <c r="Q8915" i="1"/>
  <c r="O8915" i="1"/>
  <c r="O8925" i="1"/>
  <c r="Q8925" i="1"/>
  <c r="O8960" i="1"/>
  <c r="Q9021" i="1"/>
  <c r="Q9093" i="1"/>
  <c r="Q9108" i="1"/>
  <c r="O9108" i="1"/>
  <c r="Q9132" i="1"/>
  <c r="O9132" i="1"/>
  <c r="O9166" i="1"/>
  <c r="O8741" i="1"/>
  <c r="O8751" i="1"/>
  <c r="O8820" i="1"/>
  <c r="O8830" i="1"/>
  <c r="Q8898" i="1"/>
  <c r="O8898" i="1"/>
  <c r="Q8987" i="1"/>
  <c r="O8987" i="1"/>
  <c r="Q9058" i="1"/>
  <c r="O9058" i="1"/>
  <c r="Q8705" i="1"/>
  <c r="O8705" i="1"/>
  <c r="Q8713" i="1"/>
  <c r="O8713" i="1"/>
  <c r="Q8903" i="1"/>
  <c r="O8903" i="1"/>
  <c r="Q8934" i="1"/>
  <c r="O8934" i="1"/>
  <c r="Q8950" i="1"/>
  <c r="O8950" i="1"/>
  <c r="Q9041" i="1"/>
  <c r="O9041" i="1"/>
  <c r="Q9056" i="1"/>
  <c r="O9056" i="1"/>
  <c r="Q9089" i="1"/>
  <c r="O9089" i="1"/>
  <c r="O8386" i="1"/>
  <c r="O8418" i="1"/>
  <c r="O8449" i="1"/>
  <c r="O8473" i="1"/>
  <c r="O8497" i="1"/>
  <c r="O8521" i="1"/>
  <c r="O8545" i="1"/>
  <c r="O8569" i="1"/>
  <c r="O8593" i="1"/>
  <c r="O8619" i="1"/>
  <c r="Q8621" i="1"/>
  <c r="O8621" i="1"/>
  <c r="O8636" i="1"/>
  <c r="O8649" i="1"/>
  <c r="O8662" i="1"/>
  <c r="O8677" i="1"/>
  <c r="O8692" i="1"/>
  <c r="O8694" i="1"/>
  <c r="Q8841" i="1"/>
  <c r="Q8882" i="1"/>
  <c r="O8882" i="1"/>
  <c r="O8940" i="1"/>
  <c r="O8942" i="1"/>
  <c r="O8946" i="1"/>
  <c r="Q8998" i="1"/>
  <c r="O8998" i="1"/>
  <c r="O9017" i="1"/>
  <c r="O9039" i="1"/>
  <c r="Q9072" i="1"/>
  <c r="O9072" i="1"/>
  <c r="O9085" i="1"/>
  <c r="O9087" i="1"/>
  <c r="Q9111" i="1"/>
  <c r="O9111" i="1"/>
  <c r="Q9210" i="1"/>
  <c r="O9210" i="1"/>
  <c r="Q9278" i="1"/>
  <c r="O9278" i="1"/>
  <c r="Q9285" i="1"/>
  <c r="O9285" i="1"/>
  <c r="Q9294" i="1"/>
  <c r="O9294" i="1"/>
  <c r="Q8347" i="1"/>
  <c r="Q8395" i="1"/>
  <c r="Q8681" i="1"/>
  <c r="O8681" i="1"/>
  <c r="Q8835" i="1"/>
  <c r="O8835" i="1"/>
  <c r="O8901" i="1"/>
  <c r="Q8901" i="1"/>
  <c r="Q8928" i="1"/>
  <c r="O8928" i="1"/>
  <c r="O8948" i="1"/>
  <c r="Q9024" i="1"/>
  <c r="O9024" i="1"/>
  <c r="O9037" i="1"/>
  <c r="Q9063" i="1"/>
  <c r="O9063" i="1"/>
  <c r="Q9203" i="1"/>
  <c r="O9203" i="1"/>
  <c r="O9301" i="1"/>
  <c r="O9241" i="1"/>
  <c r="Q9241" i="1"/>
  <c r="O9292" i="1"/>
  <c r="Q9292" i="1"/>
  <c r="O9126" i="1"/>
  <c r="O9171" i="1"/>
  <c r="Q9173" i="1"/>
  <c r="O9173" i="1"/>
  <c r="Q9217" i="1"/>
  <c r="O9219" i="1"/>
  <c r="O8798" i="1"/>
  <c r="Q9226" i="1"/>
  <c r="O9226" i="1"/>
  <c r="Q9239" i="1"/>
  <c r="O9239" i="1"/>
  <c r="Q9315" i="1"/>
  <c r="O9315" i="1"/>
  <c r="Q8941" i="1"/>
  <c r="O8941" i="1"/>
  <c r="Q9120" i="1"/>
  <c r="O9120" i="1"/>
  <c r="O9167" i="1"/>
  <c r="Q9193" i="1"/>
  <c r="O9195" i="1"/>
  <c r="O9215" i="1"/>
  <c r="O9253" i="1"/>
  <c r="Q9406" i="1"/>
  <c r="O9406" i="1"/>
  <c r="Q8989" i="1"/>
  <c r="O8989" i="1"/>
  <c r="Q9060" i="1"/>
  <c r="O9060" i="1"/>
  <c r="Q9084" i="1"/>
  <c r="O9084" i="1"/>
  <c r="Q9090" i="1"/>
  <c r="O9090" i="1"/>
  <c r="Q9202" i="1"/>
  <c r="O9202" i="1"/>
  <c r="Q9404" i="1"/>
  <c r="O9404" i="1"/>
  <c r="O9514" i="1"/>
  <c r="Q9514" i="1"/>
  <c r="Q8957" i="1"/>
  <c r="O8957" i="1"/>
  <c r="O8999" i="1"/>
  <c r="Q9042" i="1"/>
  <c r="O9042" i="1"/>
  <c r="Q9251" i="1"/>
  <c r="O9251" i="1"/>
  <c r="Q9269" i="1"/>
  <c r="O9269" i="1"/>
  <c r="Q9439" i="1"/>
  <c r="O9439" i="1"/>
  <c r="O8752" i="1"/>
  <c r="O8834" i="1"/>
  <c r="Q8853" i="1"/>
  <c r="O8900" i="1"/>
  <c r="Q8902" i="1"/>
  <c r="O8930" i="1"/>
  <c r="Q8997" i="1"/>
  <c r="Q9144" i="1"/>
  <c r="O9144" i="1"/>
  <c r="Q9185" i="1"/>
  <c r="O9185" i="1"/>
  <c r="Q9207" i="1"/>
  <c r="O9207" i="1"/>
  <c r="Q9229" i="1"/>
  <c r="O9231" i="1"/>
  <c r="Q9262" i="1"/>
  <c r="O9262" i="1"/>
  <c r="Q9340" i="1"/>
  <c r="Q9358" i="1"/>
  <c r="O9358" i="1"/>
  <c r="Q9518" i="1"/>
  <c r="O9518" i="1"/>
  <c r="Q9535" i="1"/>
  <c r="O9535" i="1"/>
  <c r="Q9646" i="1"/>
  <c r="O9646" i="1"/>
  <c r="Q9662" i="1"/>
  <c r="O9662" i="1"/>
  <c r="Q9310" i="1"/>
  <c r="O9310" i="1"/>
  <c r="Q9428" i="1"/>
  <c r="O9428" i="1"/>
  <c r="Q9624" i="1"/>
  <c r="O9624" i="1"/>
  <c r="O9629" i="1"/>
  <c r="Q9629" i="1"/>
  <c r="Q9374" i="1"/>
  <c r="O9374" i="1"/>
  <c r="Q9161" i="1"/>
  <c r="O9161" i="1"/>
  <c r="Q9326" i="1"/>
  <c r="O9326" i="1"/>
  <c r="Q9381" i="1"/>
  <c r="O9381" i="1"/>
  <c r="Q9009" i="1"/>
  <c r="Q9033" i="1"/>
  <c r="Q9048" i="1"/>
  <c r="O9048" i="1"/>
  <c r="Q9096" i="1"/>
  <c r="O9096" i="1"/>
  <c r="Q9121" i="1"/>
  <c r="Q9129" i="1"/>
  <c r="Q9133" i="1"/>
  <c r="Q9141" i="1"/>
  <c r="Q9145" i="1"/>
  <c r="Q9153" i="1"/>
  <c r="Q9157" i="1"/>
  <c r="O9178" i="1"/>
  <c r="Q9214" i="1"/>
  <c r="O9214" i="1"/>
  <c r="Q9250" i="1"/>
  <c r="O9250" i="1"/>
  <c r="Q9333" i="1"/>
  <c r="O9333" i="1"/>
  <c r="Q9390" i="1"/>
  <c r="O9390" i="1"/>
  <c r="O9435" i="1"/>
  <c r="Q9580" i="1"/>
  <c r="O9580" i="1"/>
  <c r="Q9506" i="1"/>
  <c r="O9506" i="1"/>
  <c r="Q9548" i="1"/>
  <c r="O9548" i="1"/>
  <c r="Q9587" i="1"/>
  <c r="O9587" i="1"/>
  <c r="Q9596" i="1"/>
  <c r="O9596" i="1"/>
  <c r="Q9640" i="1"/>
  <c r="O9640" i="1"/>
  <c r="Q9529" i="1"/>
  <c r="O9529" i="1"/>
  <c r="Q9563" i="1"/>
  <c r="O9563" i="1"/>
  <c r="Q9611" i="1"/>
  <c r="O9611" i="1"/>
  <c r="Q9622" i="1"/>
  <c r="O9622" i="1"/>
  <c r="Q9732" i="1"/>
  <c r="O9732" i="1"/>
  <c r="Q9781" i="1"/>
  <c r="O9781" i="1"/>
  <c r="O9264" i="1"/>
  <c r="Q9280" i="1"/>
  <c r="O9289" i="1"/>
  <c r="O9296" i="1"/>
  <c r="O9305" i="1"/>
  <c r="O9312" i="1"/>
  <c r="Q9328" i="1"/>
  <c r="O9337" i="1"/>
  <c r="O9344" i="1"/>
  <c r="O9353" i="1"/>
  <c r="O9360" i="1"/>
  <c r="Q9376" i="1"/>
  <c r="O9385" i="1"/>
  <c r="O9392" i="1"/>
  <c r="O9401" i="1"/>
  <c r="O9408" i="1"/>
  <c r="O9421" i="1"/>
  <c r="O9432" i="1"/>
  <c r="O9445" i="1"/>
  <c r="O9451" i="1"/>
  <c r="O9463" i="1"/>
  <c r="O9475" i="1"/>
  <c r="Q9572" i="1"/>
  <c r="O9572" i="1"/>
  <c r="Q9616" i="1"/>
  <c r="O9616" i="1"/>
  <c r="Q9749" i="1"/>
  <c r="Q9763" i="1"/>
  <c r="O9763" i="1"/>
  <c r="O9266" i="1"/>
  <c r="O9273" i="1"/>
  <c r="O9282" i="1"/>
  <c r="O9298" i="1"/>
  <c r="O9314" i="1"/>
  <c r="O9321" i="1"/>
  <c r="O9330" i="1"/>
  <c r="O9346" i="1"/>
  <c r="O9362" i="1"/>
  <c r="O9369" i="1"/>
  <c r="O9378" i="1"/>
  <c r="O9394" i="1"/>
  <c r="O9410" i="1"/>
  <c r="O9434" i="1"/>
  <c r="O9447" i="1"/>
  <c r="Q9453" i="1"/>
  <c r="O9453" i="1"/>
  <c r="Q9457" i="1"/>
  <c r="O9459" i="1"/>
  <c r="Q9465" i="1"/>
  <c r="O9465" i="1"/>
  <c r="Q9469" i="1"/>
  <c r="O9471" i="1"/>
  <c r="Q9494" i="1"/>
  <c r="O9494" i="1"/>
  <c r="Q9568" i="1"/>
  <c r="Q9636" i="1"/>
  <c r="O9636" i="1"/>
  <c r="Q9588" i="1"/>
  <c r="O9588" i="1"/>
  <c r="Q9684" i="1"/>
  <c r="O9684" i="1"/>
  <c r="Q9730" i="1"/>
  <c r="O9730" i="1"/>
  <c r="Q9747" i="1"/>
  <c r="Q9779" i="1"/>
  <c r="O9779" i="1"/>
  <c r="Q9860" i="1"/>
  <c r="O9860" i="1"/>
  <c r="O9156" i="1"/>
  <c r="O9168" i="1"/>
  <c r="O9180" i="1"/>
  <c r="O9192" i="1"/>
  <c r="O9204" i="1"/>
  <c r="O9216" i="1"/>
  <c r="O9228" i="1"/>
  <c r="O9240" i="1"/>
  <c r="O9252" i="1"/>
  <c r="Q9268" i="1"/>
  <c r="O9277" i="1"/>
  <c r="O9284" i="1"/>
  <c r="O9293" i="1"/>
  <c r="O9300" i="1"/>
  <c r="Q9316" i="1"/>
  <c r="O9325" i="1"/>
  <c r="O9332" i="1"/>
  <c r="O9341" i="1"/>
  <c r="O9348" i="1"/>
  <c r="Q9364" i="1"/>
  <c r="O9373" i="1"/>
  <c r="O9380" i="1"/>
  <c r="O9389" i="1"/>
  <c r="O9396" i="1"/>
  <c r="O9414" i="1"/>
  <c r="O9427" i="1"/>
  <c r="O9438" i="1"/>
  <c r="Q9517" i="1"/>
  <c r="O9540" i="1"/>
  <c r="Q9564" i="1"/>
  <c r="O9564" i="1"/>
  <c r="O9579" i="1"/>
  <c r="Q9612" i="1"/>
  <c r="O9612" i="1"/>
  <c r="Q9701" i="1"/>
  <c r="Q9705" i="1"/>
  <c r="O9705" i="1"/>
  <c r="Q9482" i="1"/>
  <c r="O9482" i="1"/>
  <c r="Q9575" i="1"/>
  <c r="O9575" i="1"/>
  <c r="Q9634" i="1"/>
  <c r="O9634" i="1"/>
  <c r="Q9648" i="1"/>
  <c r="O9648" i="1"/>
  <c r="Q9682" i="1"/>
  <c r="O9682" i="1"/>
  <c r="Q9847" i="1"/>
  <c r="O9847" i="1"/>
  <c r="Q9256" i="1"/>
  <c r="Q9304" i="1"/>
  <c r="Q9352" i="1"/>
  <c r="Q9400" i="1"/>
  <c r="Q9454" i="1"/>
  <c r="Q9466" i="1"/>
  <c r="O9499" i="1"/>
  <c r="O9547" i="1"/>
  <c r="Q9556" i="1"/>
  <c r="O9556" i="1"/>
  <c r="O9586" i="1"/>
  <c r="O9595" i="1"/>
  <c r="Q9604" i="1"/>
  <c r="O9604" i="1"/>
  <c r="Q9653" i="1"/>
  <c r="Q9657" i="1"/>
  <c r="O9657" i="1"/>
  <c r="Q9676" i="1"/>
  <c r="O9676" i="1"/>
  <c r="Q9724" i="1"/>
  <c r="O9724" i="1"/>
  <c r="Q9871" i="1"/>
  <c r="O9871" i="1"/>
  <c r="Q9899" i="1"/>
  <c r="O9899" i="1"/>
  <c r="Q9797" i="1"/>
  <c r="O9797" i="1"/>
  <c r="Q9922" i="1"/>
  <c r="O9922" i="1"/>
  <c r="Q9954" i="1"/>
  <c r="O9954" i="1"/>
  <c r="Q9635" i="1"/>
  <c r="O9635" i="1"/>
  <c r="O9663" i="1"/>
  <c r="O9665" i="1"/>
  <c r="O9686" i="1"/>
  <c r="Q9688" i="1"/>
  <c r="O9688" i="1"/>
  <c r="O9711" i="1"/>
  <c r="O9713" i="1"/>
  <c r="O9734" i="1"/>
  <c r="Q9736" i="1"/>
  <c r="O9736" i="1"/>
  <c r="Q9785" i="1"/>
  <c r="Q9787" i="1"/>
  <c r="O9787" i="1"/>
  <c r="O9793" i="1"/>
  <c r="O9795" i="1"/>
  <c r="Q9818" i="1"/>
  <c r="O9820" i="1"/>
  <c r="Q9812" i="1"/>
  <c r="O9812" i="1"/>
  <c r="Q9882" i="1"/>
  <c r="O9882" i="1"/>
  <c r="Q9963" i="1"/>
  <c r="O9963" i="1"/>
  <c r="O9477" i="1"/>
  <c r="O9489" i="1"/>
  <c r="O9501" i="1"/>
  <c r="O9513" i="1"/>
  <c r="O9525" i="1"/>
  <c r="O9537" i="1"/>
  <c r="Q9558" i="1"/>
  <c r="O9567" i="1"/>
  <c r="O9574" i="1"/>
  <c r="O9583" i="1"/>
  <c r="O9590" i="1"/>
  <c r="Q9606" i="1"/>
  <c r="O9615" i="1"/>
  <c r="O9626" i="1"/>
  <c r="O9639" i="1"/>
  <c r="O9650" i="1"/>
  <c r="O9669" i="1"/>
  <c r="O9694" i="1"/>
  <c r="O9696" i="1"/>
  <c r="O9717" i="1"/>
  <c r="O9742" i="1"/>
  <c r="O9744" i="1"/>
  <c r="Q9831" i="1"/>
  <c r="O9831" i="1"/>
  <c r="O9844" i="1"/>
  <c r="Q9850" i="1"/>
  <c r="O9850" i="1"/>
  <c r="O9961" i="1"/>
  <c r="O9448" i="1"/>
  <c r="O9460" i="1"/>
  <c r="O9472" i="1"/>
  <c r="O9484" i="1"/>
  <c r="O9496" i="1"/>
  <c r="O9551" i="1"/>
  <c r="O9599" i="1"/>
  <c r="O9628" i="1"/>
  <c r="O9641" i="1"/>
  <c r="O9652" i="1"/>
  <c r="O9675" i="1"/>
  <c r="O9677" i="1"/>
  <c r="O9698" i="1"/>
  <c r="Q9700" i="1"/>
  <c r="O9700" i="1"/>
  <c r="O9723" i="1"/>
  <c r="O9725" i="1"/>
  <c r="O9746" i="1"/>
  <c r="Q9748" i="1"/>
  <c r="O9748" i="1"/>
  <c r="O9827" i="1"/>
  <c r="O9887" i="1"/>
  <c r="Q9891" i="1"/>
  <c r="O9891" i="1"/>
  <c r="Q9910" i="1"/>
  <c r="O9910" i="1"/>
  <c r="Q9925" i="1"/>
  <c r="O9925" i="1"/>
  <c r="Q9955" i="1"/>
  <c r="O9955" i="1"/>
  <c r="O9978" i="1"/>
  <c r="Q9764" i="1"/>
  <c r="O9764" i="1"/>
  <c r="Q9780" i="1"/>
  <c r="O9780" i="1"/>
  <c r="Q9883" i="1"/>
  <c r="O9883" i="1"/>
  <c r="Q9919" i="1"/>
  <c r="O9919" i="1"/>
  <c r="Q9932" i="1"/>
  <c r="O9932" i="1"/>
  <c r="Q9623" i="1"/>
  <c r="O9623" i="1"/>
  <c r="Q9647" i="1"/>
  <c r="O9647" i="1"/>
  <c r="Q9664" i="1"/>
  <c r="O9664" i="1"/>
  <c r="O9687" i="1"/>
  <c r="O9689" i="1"/>
  <c r="O9710" i="1"/>
  <c r="Q9712" i="1"/>
  <c r="O9712" i="1"/>
  <c r="O9735" i="1"/>
  <c r="O9737" i="1"/>
  <c r="O9778" i="1"/>
  <c r="O9786" i="1"/>
  <c r="O9788" i="1"/>
  <c r="Q9796" i="1"/>
  <c r="O9796" i="1"/>
  <c r="Q9838" i="1"/>
  <c r="Q9853" i="1"/>
  <c r="O9853" i="1"/>
  <c r="O9949" i="1"/>
  <c r="O9951" i="1"/>
  <c r="Q9943" i="1"/>
  <c r="O9943" i="1"/>
  <c r="Q9971" i="1"/>
  <c r="O9971" i="1"/>
  <c r="Q9895" i="1"/>
  <c r="O9895" i="1"/>
  <c r="Q9967" i="1"/>
  <c r="O9967" i="1"/>
  <c r="O9983" i="1"/>
  <c r="Q9991" i="1"/>
  <c r="O9991" i="1"/>
  <c r="O9995" i="1"/>
  <c r="Q9997" i="1"/>
  <c r="Q9835" i="1"/>
  <c r="O9835" i="1"/>
  <c r="Q9862" i="1"/>
  <c r="O9862" i="1"/>
  <c r="Q9934" i="1"/>
  <c r="O9934" i="1"/>
  <c r="Q9979" i="1"/>
  <c r="O9979" i="1"/>
  <c r="Q9907" i="1"/>
  <c r="O9907" i="1"/>
  <c r="O9911" i="1"/>
  <c r="Q9874" i="1"/>
  <c r="O9874" i="1"/>
  <c r="Q9946" i="1"/>
  <c r="O9946" i="1"/>
  <c r="Q9886" i="1"/>
  <c r="O9886" i="1"/>
  <c r="Q9958" i="1"/>
  <c r="O9958" i="1"/>
  <c r="O9659" i="1"/>
  <c r="O9671" i="1"/>
  <c r="O9683" i="1"/>
  <c r="O9695" i="1"/>
  <c r="O9707" i="1"/>
  <c r="O9719" i="1"/>
  <c r="O9731" i="1"/>
  <c r="O9743" i="1"/>
  <c r="O9757" i="1"/>
  <c r="O9773" i="1"/>
  <c r="O9805" i="1"/>
  <c r="O9821" i="1"/>
  <c r="Q9830" i="1"/>
  <c r="O9832" i="1"/>
  <c r="O9855" i="1"/>
  <c r="Q9859" i="1"/>
  <c r="O9859" i="1"/>
  <c r="O9863" i="1"/>
  <c r="O9896" i="1"/>
  <c r="O9927" i="1"/>
  <c r="Q9931" i="1"/>
  <c r="O9931" i="1"/>
  <c r="O9935" i="1"/>
  <c r="O9968" i="1"/>
  <c r="Q9994" i="1"/>
  <c r="O9994" i="1"/>
  <c r="Q9782" i="1"/>
  <c r="Q9898" i="1"/>
  <c r="O9898" i="1"/>
  <c r="Q9970" i="1"/>
  <c r="O9970" i="1"/>
  <c r="Q9982" i="1"/>
  <c r="O9982" i="1"/>
</calcChain>
</file>

<file path=xl/sharedStrings.xml><?xml version="1.0" encoding="utf-8"?>
<sst xmlns="http://schemas.openxmlformats.org/spreadsheetml/2006/main" count="163271" uniqueCount="18213">
  <si>
    <t>Transaction_ID</t>
  </si>
  <si>
    <t>Date</t>
  </si>
  <si>
    <t>Month</t>
  </si>
  <si>
    <t>Quarter</t>
  </si>
  <si>
    <t>Year</t>
  </si>
  <si>
    <t>Business_Unit</t>
  </si>
  <si>
    <t>Region</t>
  </si>
  <si>
    <t>Country</t>
  </si>
  <si>
    <t>Product_Category</t>
  </si>
  <si>
    <t>Product_Name</t>
  </si>
  <si>
    <t>Revenue</t>
  </si>
  <si>
    <t>COGS</t>
  </si>
  <si>
    <t>Gross_Profit</t>
  </si>
  <si>
    <t>Operating_Expense</t>
  </si>
  <si>
    <t>EBITDA</t>
  </si>
  <si>
    <t>Net_Profit</t>
  </si>
  <si>
    <t>Gross_Margin_%</t>
  </si>
  <si>
    <t>Net_Margin_%</t>
  </si>
  <si>
    <t>Budget_Revenue</t>
  </si>
  <si>
    <t>Budget_Variance</t>
  </si>
  <si>
    <t>Budget_Variance_%</t>
  </si>
  <si>
    <t>Customer_Segment</t>
  </si>
  <si>
    <t>Sales_Channel</t>
  </si>
  <si>
    <t>Currency</t>
  </si>
  <si>
    <t>FX_Rate_to_USD</t>
  </si>
  <si>
    <t>Employee_ID</t>
  </si>
  <si>
    <t>Department</t>
  </si>
  <si>
    <t>Credit_Rating</t>
  </si>
  <si>
    <t>Risk_Score</t>
  </si>
  <si>
    <t>Loan_Amount</t>
  </si>
  <si>
    <t>Interest_Rate</t>
  </si>
  <si>
    <t>Loan_Tenure_Months</t>
  </si>
  <si>
    <t>EMI</t>
  </si>
  <si>
    <t>NPA_Flag</t>
  </si>
  <si>
    <t>Write_Off_Amount</t>
  </si>
  <si>
    <t>TXN-20220400001</t>
  </si>
  <si>
    <t>2022-04-07</t>
  </si>
  <si>
    <t>2022-04</t>
  </si>
  <si>
    <t>Q2</t>
  </si>
  <si>
    <t>Insurance</t>
  </si>
  <si>
    <t>Europe</t>
  </si>
  <si>
    <t>Switzerland</t>
  </si>
  <si>
    <t>Deposits</t>
  </si>
  <si>
    <t>Savings Account</t>
  </si>
  <si>
    <t>Retail</t>
  </si>
  <si>
    <t>Digital</t>
  </si>
  <si>
    <t>CHF</t>
  </si>
  <si>
    <t>EMP9696</t>
  </si>
  <si>
    <t>Operations</t>
  </si>
  <si>
    <t>A+</t>
  </si>
  <si>
    <t>No</t>
  </si>
  <si>
    <t>TXN-20210300002</t>
  </si>
  <si>
    <t>2021-03-19</t>
  </si>
  <si>
    <t>2021-03</t>
  </si>
  <si>
    <t>Q1</t>
  </si>
  <si>
    <t>Trade Finance</t>
  </si>
  <si>
    <t>Asia Pacific</t>
  </si>
  <si>
    <t>Australia</t>
  </si>
  <si>
    <t>Treasury</t>
  </si>
  <si>
    <t>Money Market</t>
  </si>
  <si>
    <t>Partner</t>
  </si>
  <si>
    <t>AUD</t>
  </si>
  <si>
    <t>EMP9662</t>
  </si>
  <si>
    <t>Sales</t>
  </si>
  <si>
    <t>BB</t>
  </si>
  <si>
    <t>TXN-20220100003</t>
  </si>
  <si>
    <t>2022-01-12</t>
  </si>
  <si>
    <t>2022-01</t>
  </si>
  <si>
    <t>Asset Management</t>
  </si>
  <si>
    <t>North America</t>
  </si>
  <si>
    <t>Canada</t>
  </si>
  <si>
    <t>Advisory</t>
  </si>
  <si>
    <t>M&amp;A Advisory</t>
  </si>
  <si>
    <t>Institutional</t>
  </si>
  <si>
    <t>CAD</t>
  </si>
  <si>
    <t>EMP3634</t>
  </si>
  <si>
    <t>Risk</t>
  </si>
  <si>
    <t>A</t>
  </si>
  <si>
    <t>TXN-20200800004</t>
  </si>
  <si>
    <t>2020-08-12</t>
  </si>
  <si>
    <t>2020-08</t>
  </si>
  <si>
    <t>Q3</t>
  </si>
  <si>
    <t>Corporate Banking</t>
  </si>
  <si>
    <t>Netherlands</t>
  </si>
  <si>
    <t>Factoring</t>
  </si>
  <si>
    <t>HNI</t>
  </si>
  <si>
    <t>EUR</t>
  </si>
  <si>
    <t>EMP1092</t>
  </si>
  <si>
    <t>AA</t>
  </si>
  <si>
    <t>TXN-20220600005</t>
  </si>
  <si>
    <t>2022-06-26</t>
  </si>
  <si>
    <t>2022-06</t>
  </si>
  <si>
    <t>Investment Banking</t>
  </si>
  <si>
    <t>Africa</t>
  </si>
  <si>
    <t>Nigeria</t>
  </si>
  <si>
    <t>SME</t>
  </si>
  <si>
    <t>Mobile App</t>
  </si>
  <si>
    <t>NGN</t>
  </si>
  <si>
    <t>EMP3464</t>
  </si>
  <si>
    <t>Legal</t>
  </si>
  <si>
    <t>AAA</t>
  </si>
  <si>
    <t>TXN-20201000006</t>
  </si>
  <si>
    <t>2020-10-25</t>
  </si>
  <si>
    <t>2020-10</t>
  </si>
  <si>
    <t>Q4</t>
  </si>
  <si>
    <t>Retail Banking</t>
  </si>
  <si>
    <t>Repo</t>
  </si>
  <si>
    <t>Mass Market</t>
  </si>
  <si>
    <t>EMP6926</t>
  </si>
  <si>
    <t>Compliance</t>
  </si>
  <si>
    <t>AA+</t>
  </si>
  <si>
    <t>TXN-20220300007</t>
  </si>
  <si>
    <t>2022-03-28</t>
  </si>
  <si>
    <t>2022-03</t>
  </si>
  <si>
    <t>Middle East</t>
  </si>
  <si>
    <t>Saudi Arabia</t>
  </si>
  <si>
    <t>Property Insurance</t>
  </si>
  <si>
    <t>Direct Sales</t>
  </si>
  <si>
    <t>SAR</t>
  </si>
  <si>
    <t>EMP7530</t>
  </si>
  <si>
    <t>TXN-20231100008</t>
  </si>
  <si>
    <t>2023-11-09</t>
  </si>
  <si>
    <t>2023-11</t>
  </si>
  <si>
    <t>Singapore</t>
  </si>
  <si>
    <t>Corporate</t>
  </si>
  <si>
    <t>Branch</t>
  </si>
  <si>
    <t>SGD</t>
  </si>
  <si>
    <t>EMP7899</t>
  </si>
  <si>
    <t>TXN-20221200009</t>
  </si>
  <si>
    <t>2022-12-28</t>
  </si>
  <si>
    <t>2022-12</t>
  </si>
  <si>
    <t>Investments</t>
  </si>
  <si>
    <t>ETF</t>
  </si>
  <si>
    <t>Ultra HNI</t>
  </si>
  <si>
    <t>Call Center</t>
  </si>
  <si>
    <t>EMP8209</t>
  </si>
  <si>
    <t>TXN-20241000010</t>
  </si>
  <si>
    <t>2024-10-07</t>
  </si>
  <si>
    <t>2024-10</t>
  </si>
  <si>
    <t>France</t>
  </si>
  <si>
    <t>EMP6661</t>
  </si>
  <si>
    <t>Finance</t>
  </si>
  <si>
    <t>A-</t>
  </si>
  <si>
    <t>TXN-20240300011</t>
  </si>
  <si>
    <t>2024-03-10</t>
  </si>
  <si>
    <t>2024-03</t>
  </si>
  <si>
    <t>Current Account</t>
  </si>
  <si>
    <t>EMP5710</t>
  </si>
  <si>
    <t>HR</t>
  </si>
  <si>
    <t>BBB+</t>
  </si>
  <si>
    <t>TXN-20220500012</t>
  </si>
  <si>
    <t>2022-05-03</t>
  </si>
  <si>
    <t>2022-05</t>
  </si>
  <si>
    <t>China</t>
  </si>
  <si>
    <t>Export Finance</t>
  </si>
  <si>
    <t>CNY</t>
  </si>
  <si>
    <t>EMP3822</t>
  </si>
  <si>
    <t>TXN-20220300013</t>
  </si>
  <si>
    <t>2022-03-07</t>
  </si>
  <si>
    <t>Kenya</t>
  </si>
  <si>
    <t>KES</t>
  </si>
  <si>
    <t>EMP7269</t>
  </si>
  <si>
    <t>TXN-20230900014</t>
  </si>
  <si>
    <t>2023-09-23</t>
  </si>
  <si>
    <t>2023-09</t>
  </si>
  <si>
    <t>Mexico</t>
  </si>
  <si>
    <t>Recurring Deposit</t>
  </si>
  <si>
    <t>MXN</t>
  </si>
  <si>
    <t>EMP2182</t>
  </si>
  <si>
    <t>TXN-20220400015</t>
  </si>
  <si>
    <t>2022-04-27</t>
  </si>
  <si>
    <t>Germany</t>
  </si>
  <si>
    <t>Wealth Management</t>
  </si>
  <si>
    <t>EMP5786</t>
  </si>
  <si>
    <t>TXN-20201200016</t>
  </si>
  <si>
    <t>2020-12-17</t>
  </si>
  <si>
    <t>2020-12</t>
  </si>
  <si>
    <t>Japan</t>
  </si>
  <si>
    <t>Loans</t>
  </si>
  <si>
    <t>Education Loan</t>
  </si>
  <si>
    <t>JPY</t>
  </si>
  <si>
    <t>EMP9764</t>
  </si>
  <si>
    <t>CCC</t>
  </si>
  <si>
    <t>TXN-20241100017</t>
  </si>
  <si>
    <t>2024-11-18</t>
  </si>
  <si>
    <t>2024-11</t>
  </si>
  <si>
    <t>EMP8145</t>
  </si>
  <si>
    <t>TXN-20200100018</t>
  </si>
  <si>
    <t>2020-01-26</t>
  </si>
  <si>
    <t>2020-01</t>
  </si>
  <si>
    <t>Qatar</t>
  </si>
  <si>
    <t>Forex Trading</t>
  </si>
  <si>
    <t>QAR</t>
  </si>
  <si>
    <t>EMP2313</t>
  </si>
  <si>
    <t>TXN-20230400019</t>
  </si>
  <si>
    <t>2023-04-21</t>
  </si>
  <si>
    <t>2023-04</t>
  </si>
  <si>
    <t>Business Loan</t>
  </si>
  <si>
    <t>EMP5845</t>
  </si>
  <si>
    <t>TXN-20200300020</t>
  </si>
  <si>
    <t>2020-03-11</t>
  </si>
  <si>
    <t>2020-03</t>
  </si>
  <si>
    <t>EMP7866</t>
  </si>
  <si>
    <t>TXN-20230800021</t>
  </si>
  <si>
    <t>2023-08-19</t>
  </si>
  <si>
    <t>2023-08</t>
  </si>
  <si>
    <t>Personal Loan</t>
  </si>
  <si>
    <t>Broker</t>
  </si>
  <si>
    <t>EMP3944</t>
  </si>
  <si>
    <t>AA-</t>
  </si>
  <si>
    <t>TXN-20220700022</t>
  </si>
  <si>
    <t>2022-07-02</t>
  </si>
  <si>
    <t>2022-07</t>
  </si>
  <si>
    <t>EMP9224</t>
  </si>
  <si>
    <t>TXN-20240600023</t>
  </si>
  <si>
    <t>2024-06-27</t>
  </si>
  <si>
    <t>2024-06</t>
  </si>
  <si>
    <t>Bank Guarantee</t>
  </si>
  <si>
    <t>EMP9265</t>
  </si>
  <si>
    <t>TXN-20220300024</t>
  </si>
  <si>
    <t>2022-03-20</t>
  </si>
  <si>
    <t>South Africa</t>
  </si>
  <si>
    <t>ZAR</t>
  </si>
  <si>
    <t>EMP1484</t>
  </si>
  <si>
    <t>Technology</t>
  </si>
  <si>
    <t>TXN-20231000025</t>
  </si>
  <si>
    <t>2023-10-07</t>
  </si>
  <si>
    <t>2023-10</t>
  </si>
  <si>
    <t>IPO Services</t>
  </si>
  <si>
    <t>EMP7377</t>
  </si>
  <si>
    <t>Yes</t>
  </si>
  <si>
    <t>TXN-20230500026</t>
  </si>
  <si>
    <t>2023-05-30</t>
  </si>
  <si>
    <t>2023-05</t>
  </si>
  <si>
    <t>UAE</t>
  </si>
  <si>
    <t>Equity Portfolio</t>
  </si>
  <si>
    <t>AED</t>
  </si>
  <si>
    <t>EMP3882</t>
  </si>
  <si>
    <t>TXN-20230900027</t>
  </si>
  <si>
    <t>2023-09-08</t>
  </si>
  <si>
    <t>Government Securities</t>
  </si>
  <si>
    <t>EMP5306</t>
  </si>
  <si>
    <t>BBB</t>
  </si>
  <si>
    <t>TXN-20230600028</t>
  </si>
  <si>
    <t>2023-06-25</t>
  </si>
  <si>
    <t>2023-06</t>
  </si>
  <si>
    <t>EMP5291</t>
  </si>
  <si>
    <t>TXN-20231200029</t>
  </si>
  <si>
    <t>2023-12-12</t>
  </si>
  <si>
    <t>2023-12</t>
  </si>
  <si>
    <t>EMP4414</t>
  </si>
  <si>
    <t>TXN-20200200030</t>
  </si>
  <si>
    <t>2020-02-10</t>
  </si>
  <si>
    <t>2020-02</t>
  </si>
  <si>
    <t>EMP1290</t>
  </si>
  <si>
    <t>TXN-20241200031</t>
  </si>
  <si>
    <t>2024-12-04</t>
  </si>
  <si>
    <t>2024-12</t>
  </si>
  <si>
    <t>EMP4026</t>
  </si>
  <si>
    <t>TXN-20240100032</t>
  </si>
  <si>
    <t>2024-01-29</t>
  </si>
  <si>
    <t>2024-01</t>
  </si>
  <si>
    <t>India</t>
  </si>
  <si>
    <t>Gold Loan</t>
  </si>
  <si>
    <t>INR</t>
  </si>
  <si>
    <t>EMP3104</t>
  </si>
  <si>
    <t>TXN-20220700033</t>
  </si>
  <si>
    <t>2022-07-29</t>
  </si>
  <si>
    <t>Derivatives</t>
  </si>
  <si>
    <t>EMP9454</t>
  </si>
  <si>
    <t>TXN-20220300034</t>
  </si>
  <si>
    <t>2022-03-29</t>
  </si>
  <si>
    <t>USA</t>
  </si>
  <si>
    <t>Life Insurance</t>
  </si>
  <si>
    <t>USD</t>
  </si>
  <si>
    <t>EMP2443</t>
  </si>
  <si>
    <t>TXN-20230200035</t>
  </si>
  <si>
    <t>2023-02-10</t>
  </si>
  <si>
    <t>2023-02</t>
  </si>
  <si>
    <t>UK</t>
  </si>
  <si>
    <t>GBP</t>
  </si>
  <si>
    <t>EMP9256</t>
  </si>
  <si>
    <t>TXN-20200300036</t>
  </si>
  <si>
    <t>2020-03-29</t>
  </si>
  <si>
    <t>EMP3680</t>
  </si>
  <si>
    <t>TXN-20211200037</t>
  </si>
  <si>
    <t>2021-12-05</t>
  </si>
  <si>
    <t>2021-12</t>
  </si>
  <si>
    <t>Home Loan</t>
  </si>
  <si>
    <t>EMP6388</t>
  </si>
  <si>
    <t>TXN-20220800038</t>
  </si>
  <si>
    <t>2022-08-30</t>
  </si>
  <si>
    <t>2022-08</t>
  </si>
  <si>
    <t>Tax Advisory</t>
  </si>
  <si>
    <t>EMP4338</t>
  </si>
  <si>
    <t>TXN-20211000039</t>
  </si>
  <si>
    <t>2021-10-03</t>
  </si>
  <si>
    <t>2021-10</t>
  </si>
  <si>
    <t>EMP3209</t>
  </si>
  <si>
    <t>TXN-20220400040</t>
  </si>
  <si>
    <t>2022-04-22</t>
  </si>
  <si>
    <t>EMP6662</t>
  </si>
  <si>
    <t>TXN-20221100041</t>
  </si>
  <si>
    <t>2022-11-05</t>
  </si>
  <si>
    <t>2022-11</t>
  </si>
  <si>
    <t>EMP6820</t>
  </si>
  <si>
    <t>B</t>
  </si>
  <si>
    <t>TXN-20200200042</t>
  </si>
  <si>
    <t>2020-02-01</t>
  </si>
  <si>
    <t>EMP4607</t>
  </si>
  <si>
    <t>TXN-20220700043</t>
  </si>
  <si>
    <t>2022-07-26</t>
  </si>
  <si>
    <t>EMP7446</t>
  </si>
  <si>
    <t>TXN-20201100044</t>
  </si>
  <si>
    <t>2020-11-02</t>
  </si>
  <si>
    <t>2020-11</t>
  </si>
  <si>
    <t>EMP5324</t>
  </si>
  <si>
    <t>TXN-20230500045</t>
  </si>
  <si>
    <t>2023-05-26</t>
  </si>
  <si>
    <t>EMP1291</t>
  </si>
  <si>
    <t>TXN-20210600046</t>
  </si>
  <si>
    <t>2021-06-27</t>
  </si>
  <si>
    <t>2021-06</t>
  </si>
  <si>
    <t>EMP3905</t>
  </si>
  <si>
    <t>TXN-20240600047</t>
  </si>
  <si>
    <t>2024-06-17</t>
  </si>
  <si>
    <t>EMP4531</t>
  </si>
  <si>
    <t>TXN-20210400048</t>
  </si>
  <si>
    <t>2021-04-16</t>
  </si>
  <si>
    <t>2021-04</t>
  </si>
  <si>
    <t>EMP5289</t>
  </si>
  <si>
    <t>TXN-20240200049</t>
  </si>
  <si>
    <t>2024-02-17</t>
  </si>
  <si>
    <t>2024-02</t>
  </si>
  <si>
    <t>EMP8603</t>
  </si>
  <si>
    <t>TXN-20240500050</t>
  </si>
  <si>
    <t>2024-05-14</t>
  </si>
  <si>
    <t>2024-05</t>
  </si>
  <si>
    <t>EMP8142</t>
  </si>
  <si>
    <t>TXN-20230100051</t>
  </si>
  <si>
    <t>2023-01-26</t>
  </si>
  <si>
    <t>2023-01</t>
  </si>
  <si>
    <t>Auto Loan</t>
  </si>
  <si>
    <t>EMP5158</t>
  </si>
  <si>
    <t>TXN-20240300052</t>
  </si>
  <si>
    <t>2024-03-22</t>
  </si>
  <si>
    <t>EMP6532</t>
  </si>
  <si>
    <t>TXN-20241200053</t>
  </si>
  <si>
    <t>2024-12-08</t>
  </si>
  <si>
    <t>EMP8865</t>
  </si>
  <si>
    <t>TXN-20200200054</t>
  </si>
  <si>
    <t>2020-02-27</t>
  </si>
  <si>
    <t>EMP6241</t>
  </si>
  <si>
    <t>TXN-20230900055</t>
  </si>
  <si>
    <t>2023-09-24</t>
  </si>
  <si>
    <t>EMP6637</t>
  </si>
  <si>
    <t>TXN-20230800056</t>
  </si>
  <si>
    <t>2023-08-26</t>
  </si>
  <si>
    <t>EMP1375</t>
  </si>
  <si>
    <t>TXN-20230800057</t>
  </si>
  <si>
    <t>EMP2851</t>
  </si>
  <si>
    <t>TXN-20220900058</t>
  </si>
  <si>
    <t>2022-09-29</t>
  </si>
  <si>
    <t>2022-09</t>
  </si>
  <si>
    <t>EMP4220</t>
  </si>
  <si>
    <t>TXN-20220800059</t>
  </si>
  <si>
    <t>2022-08-14</t>
  </si>
  <si>
    <t>EMP8165</t>
  </si>
  <si>
    <t>TXN-20210700060</t>
  </si>
  <si>
    <t>2021-07-05</t>
  </si>
  <si>
    <t>2021-07</t>
  </si>
  <si>
    <t>EMP4210</t>
  </si>
  <si>
    <t>TXN-20230500061</t>
  </si>
  <si>
    <t>2023-05-11</t>
  </si>
  <si>
    <t>EMP5422</t>
  </si>
  <si>
    <t>TXN-20230700062</t>
  </si>
  <si>
    <t>2023-07-06</t>
  </si>
  <si>
    <t>2023-07</t>
  </si>
  <si>
    <t>EMP9777</t>
  </si>
  <si>
    <t>TXN-20210600063</t>
  </si>
  <si>
    <t>2021-06-03</t>
  </si>
  <si>
    <t>EMP2781</t>
  </si>
  <si>
    <t>TXN-20221200064</t>
  </si>
  <si>
    <t>2022-12-17</t>
  </si>
  <si>
    <t>EMP6918</t>
  </si>
  <si>
    <t>TXN-20200900065</t>
  </si>
  <si>
    <t>2020-09-28</t>
  </si>
  <si>
    <t>2020-09</t>
  </si>
  <si>
    <t>EMP5557</t>
  </si>
  <si>
    <t>TXN-20220900066</t>
  </si>
  <si>
    <t>2022-09-01</t>
  </si>
  <si>
    <t>EMP5594</t>
  </si>
  <si>
    <t>TXN-20230200067</t>
  </si>
  <si>
    <t>2023-02-23</t>
  </si>
  <si>
    <t>EMP9385</t>
  </si>
  <si>
    <t>TXN-20240500068</t>
  </si>
  <si>
    <t>2024-05-09</t>
  </si>
  <si>
    <t>EMP7040</t>
  </si>
  <si>
    <t>TXN-20240300069</t>
  </si>
  <si>
    <t>2024-03-09</t>
  </si>
  <si>
    <t>EMP8573</t>
  </si>
  <si>
    <t>TXN-20210100070</t>
  </si>
  <si>
    <t>2021-01-12</t>
  </si>
  <si>
    <t>2021-01</t>
  </si>
  <si>
    <t>EMP2366</t>
  </si>
  <si>
    <t>TXN-20200500071</t>
  </si>
  <si>
    <t>2020-05-21</t>
  </si>
  <si>
    <t>2020-05</t>
  </si>
  <si>
    <t>EMP6343</t>
  </si>
  <si>
    <t>TXN-20220200072</t>
  </si>
  <si>
    <t>2022-02-04</t>
  </si>
  <si>
    <t>2022-02</t>
  </si>
  <si>
    <t>EMP9750</t>
  </si>
  <si>
    <t>TXN-20210100073</t>
  </si>
  <si>
    <t>2021-01-19</t>
  </si>
  <si>
    <t>EMP6851</t>
  </si>
  <si>
    <t>TXN-20220400074</t>
  </si>
  <si>
    <t>EMP8742</t>
  </si>
  <si>
    <t>TXN-20200200075</t>
  </si>
  <si>
    <t>EMP1742</t>
  </si>
  <si>
    <t>TXN-20230400076</t>
  </si>
  <si>
    <t>2023-04-24</t>
  </si>
  <si>
    <t>Fixed Deposit</t>
  </si>
  <si>
    <t>EMP8785</t>
  </si>
  <si>
    <t>TXN-20230700077</t>
  </si>
  <si>
    <t>2023-07-01</t>
  </si>
  <si>
    <t>EMP3234</t>
  </si>
  <si>
    <t>TXN-20241000078</t>
  </si>
  <si>
    <t>2024-10-26</t>
  </si>
  <si>
    <t>EMP3096</t>
  </si>
  <si>
    <t>TXN-20240500079</t>
  </si>
  <si>
    <t>2024-05-21</t>
  </si>
  <si>
    <t>EMP3688</t>
  </si>
  <si>
    <t>TXN-20210800080</t>
  </si>
  <si>
    <t>2021-08-15</t>
  </si>
  <si>
    <t>2021-08</t>
  </si>
  <si>
    <t>EMP9544</t>
  </si>
  <si>
    <t>TXN-20220100081</t>
  </si>
  <si>
    <t>2022-01-09</t>
  </si>
  <si>
    <t>EMP9039</t>
  </si>
  <si>
    <t>TXN-20241100082</t>
  </si>
  <si>
    <t>2024-11-01</t>
  </si>
  <si>
    <t>EMP8333</t>
  </si>
  <si>
    <t>TXN-20240600083</t>
  </si>
  <si>
    <t>2024-06-02</t>
  </si>
  <si>
    <t>EMP2484</t>
  </si>
  <si>
    <t>TXN-20210200084</t>
  </si>
  <si>
    <t>2021-02-03</t>
  </si>
  <si>
    <t>2021-02</t>
  </si>
  <si>
    <t>EMP6314</t>
  </si>
  <si>
    <t>TXN-20210500085</t>
  </si>
  <si>
    <t>2021-05-22</t>
  </si>
  <si>
    <t>2021-05</t>
  </si>
  <si>
    <t>EMP2344</t>
  </si>
  <si>
    <t>TXN-20230300086</t>
  </si>
  <si>
    <t>2023-03-03</t>
  </si>
  <si>
    <t>2023-03</t>
  </si>
  <si>
    <t>EMP4327</t>
  </si>
  <si>
    <t>TXN-20230500087</t>
  </si>
  <si>
    <t>2023-05-17</t>
  </si>
  <si>
    <t>EMP7850</t>
  </si>
  <si>
    <t>TXN-20210600088</t>
  </si>
  <si>
    <t>2021-06-16</t>
  </si>
  <si>
    <t>Mutual Funds</t>
  </si>
  <si>
    <t>EMP3005</t>
  </si>
  <si>
    <t>TXN-20230100089</t>
  </si>
  <si>
    <t>2023-01-17</t>
  </si>
  <si>
    <t>EMP6035</t>
  </si>
  <si>
    <t>TXN-20230900090</t>
  </si>
  <si>
    <t>EMP1422</t>
  </si>
  <si>
    <t>TXN-20241200091</t>
  </si>
  <si>
    <t>EMP2546</t>
  </si>
  <si>
    <t>TXN-20240900092</t>
  </si>
  <si>
    <t>2024-09-01</t>
  </si>
  <si>
    <t>2024-09</t>
  </si>
  <si>
    <t>EMP8152</t>
  </si>
  <si>
    <t>TXN-20220600093</t>
  </si>
  <si>
    <t>2022-06-28</t>
  </si>
  <si>
    <t>EMP1855</t>
  </si>
  <si>
    <t>TXN-20210300094</t>
  </si>
  <si>
    <t>2021-03-12</t>
  </si>
  <si>
    <t>EMP3864</t>
  </si>
  <si>
    <t>TXN-20221100095</t>
  </si>
  <si>
    <t>2022-11-13</t>
  </si>
  <si>
    <t>EMP3263</t>
  </si>
  <si>
    <t>TXN-20201200096</t>
  </si>
  <si>
    <t>2020-12-10</t>
  </si>
  <si>
    <t>Health Insurance</t>
  </si>
  <si>
    <t>EMP5068</t>
  </si>
  <si>
    <t>TXN-20231100097</t>
  </si>
  <si>
    <t>2023-11-28</t>
  </si>
  <si>
    <t>Commodities</t>
  </si>
  <si>
    <t>EMP5945</t>
  </si>
  <si>
    <t>TXN-20210200098</t>
  </si>
  <si>
    <t>2021-02-12</t>
  </si>
  <si>
    <t>EMP7785</t>
  </si>
  <si>
    <t>TXN-20220300099</t>
  </si>
  <si>
    <t>EMP1095</t>
  </si>
  <si>
    <t>TXN-20221100100</t>
  </si>
  <si>
    <t>EMP1561</t>
  </si>
  <si>
    <t>TXN-20210300101</t>
  </si>
  <si>
    <t>2021-03-18</t>
  </si>
  <si>
    <t>EMP6981</t>
  </si>
  <si>
    <t>TXN-20240500102</t>
  </si>
  <si>
    <t>2024-05-19</t>
  </si>
  <si>
    <t>EMP4913</t>
  </si>
  <si>
    <t>TXN-20210400103</t>
  </si>
  <si>
    <t>2021-04-13</t>
  </si>
  <si>
    <t>EMP2426</t>
  </si>
  <si>
    <t>TXN-20220200104</t>
  </si>
  <si>
    <t>2022-02-23</t>
  </si>
  <si>
    <t>EMP6638</t>
  </si>
  <si>
    <t>TXN-20230800105</t>
  </si>
  <si>
    <t>2023-08-31</t>
  </si>
  <si>
    <t>EMP2625</t>
  </si>
  <si>
    <t>TXN-20230800106</t>
  </si>
  <si>
    <t>2023-08-27</t>
  </si>
  <si>
    <t>EMP7126</t>
  </si>
  <si>
    <t>TXN-20210900107</t>
  </si>
  <si>
    <t>2021-09-27</t>
  </si>
  <si>
    <t>2021-09</t>
  </si>
  <si>
    <t>EMP6152</t>
  </si>
  <si>
    <t>TXN-20220800108</t>
  </si>
  <si>
    <t>2022-08-19</t>
  </si>
  <si>
    <t>EMP6115</t>
  </si>
  <si>
    <t>TXN-20220700109</t>
  </si>
  <si>
    <t>2022-07-06</t>
  </si>
  <si>
    <t>EMP1811</t>
  </si>
  <si>
    <t>TXN-20231100110</t>
  </si>
  <si>
    <t>2023-11-08</t>
  </si>
  <si>
    <t>EMP5846</t>
  </si>
  <si>
    <t>TXN-20221200111</t>
  </si>
  <si>
    <t>2022-12-14</t>
  </si>
  <si>
    <t>EMP2894</t>
  </si>
  <si>
    <t>TXN-20240800112</t>
  </si>
  <si>
    <t>2024-08-02</t>
  </si>
  <si>
    <t>2024-08</t>
  </si>
  <si>
    <t>EMP1174</t>
  </si>
  <si>
    <t>TXN-20241000113</t>
  </si>
  <si>
    <t>2024-10-18</t>
  </si>
  <si>
    <t>Letter of Credit</t>
  </si>
  <si>
    <t>EMP4354</t>
  </si>
  <si>
    <t>TXN-20200100114</t>
  </si>
  <si>
    <t>2020-01-08</t>
  </si>
  <si>
    <t>Bonds</t>
  </si>
  <si>
    <t>EMP5913</t>
  </si>
  <si>
    <t>TXN-20231000115</t>
  </si>
  <si>
    <t>2023-10-16</t>
  </si>
  <si>
    <t>EMP6462</t>
  </si>
  <si>
    <t>TXN-20230400116</t>
  </si>
  <si>
    <t>2023-04-30</t>
  </si>
  <si>
    <t>EMP8223</t>
  </si>
  <si>
    <t>TXN-20210600117</t>
  </si>
  <si>
    <t>2021-06-05</t>
  </si>
  <si>
    <t>EMP9783</t>
  </si>
  <si>
    <t>TXN-20230200118</t>
  </si>
  <si>
    <t>2023-02-15</t>
  </si>
  <si>
    <t>EMP8168</t>
  </si>
  <si>
    <t>TXN-20201000119</t>
  </si>
  <si>
    <t>2020-10-22</t>
  </si>
  <si>
    <t>EMP6685</t>
  </si>
  <si>
    <t>TXN-20241100120</t>
  </si>
  <si>
    <t>2024-11-20</t>
  </si>
  <si>
    <t>EMP4250</t>
  </si>
  <si>
    <t>TXN-20210100121</t>
  </si>
  <si>
    <t>2021-01-09</t>
  </si>
  <si>
    <t>Travel Insurance</t>
  </si>
  <si>
    <t>EMP9102</t>
  </si>
  <si>
    <t>TXN-20221100122</t>
  </si>
  <si>
    <t>2022-11-26</t>
  </si>
  <si>
    <t>EMP9684</t>
  </si>
  <si>
    <t>TXN-20230900123</t>
  </si>
  <si>
    <t>2023-09-03</t>
  </si>
  <si>
    <t>EMP7591</t>
  </si>
  <si>
    <t>TXN-20210200124</t>
  </si>
  <si>
    <t>2021-02-26</t>
  </si>
  <si>
    <t>EMP3318</t>
  </si>
  <si>
    <t>TXN-20211000125</t>
  </si>
  <si>
    <t>2021-10-31</t>
  </si>
  <si>
    <t>EMP3942</t>
  </si>
  <si>
    <t>TXN-20221200126</t>
  </si>
  <si>
    <t>2022-12-31</t>
  </si>
  <si>
    <t>EMP7768</t>
  </si>
  <si>
    <t>TXN-20240900127</t>
  </si>
  <si>
    <t>2024-09-04</t>
  </si>
  <si>
    <t>EMP2035</t>
  </si>
  <si>
    <t>TXN-20240500128</t>
  </si>
  <si>
    <t>2024-05-04</t>
  </si>
  <si>
    <t>EMP1658</t>
  </si>
  <si>
    <t>TXN-20220800129</t>
  </si>
  <si>
    <t>2022-08-17</t>
  </si>
  <si>
    <t>EMP2174</t>
  </si>
  <si>
    <t>TXN-20211200130</t>
  </si>
  <si>
    <t>2021-12-10</t>
  </si>
  <si>
    <t>EMP7186</t>
  </si>
  <si>
    <t>TXN-20230500131</t>
  </si>
  <si>
    <t>EMP3305</t>
  </si>
  <si>
    <t>TXN-20231200132</t>
  </si>
  <si>
    <t>2023-12-07</t>
  </si>
  <si>
    <t>EMP6886</t>
  </si>
  <si>
    <t>TXN-20240800133</t>
  </si>
  <si>
    <t>2024-08-04</t>
  </si>
  <si>
    <t>EMP1824</t>
  </si>
  <si>
    <t>TXN-20210400134</t>
  </si>
  <si>
    <t>2021-04-02</t>
  </si>
  <si>
    <t>EMP1619</t>
  </si>
  <si>
    <t>TXN-20240600135</t>
  </si>
  <si>
    <t>2024-06-21</t>
  </si>
  <si>
    <t>EMP1338</t>
  </si>
  <si>
    <t>TXN-20220800136</t>
  </si>
  <si>
    <t>2022-08-20</t>
  </si>
  <si>
    <t>EMP1921</t>
  </si>
  <si>
    <t>TXN-20200500137</t>
  </si>
  <si>
    <t>2020-05-18</t>
  </si>
  <si>
    <t>EMP1808</t>
  </si>
  <si>
    <t>TXN-20200600138</t>
  </si>
  <si>
    <t>2020-06-02</t>
  </si>
  <si>
    <t>2020-06</t>
  </si>
  <si>
    <t>EMP3355</t>
  </si>
  <si>
    <t>TXN-20220700139</t>
  </si>
  <si>
    <t>2022-07-16</t>
  </si>
  <si>
    <t>EMP5321</t>
  </si>
  <si>
    <t>TXN-20220200140</t>
  </si>
  <si>
    <t>2022-02-21</t>
  </si>
  <si>
    <t>EMP8773</t>
  </si>
  <si>
    <t>TXN-20230400141</t>
  </si>
  <si>
    <t>2023-04-26</t>
  </si>
  <si>
    <t>EMP2864</t>
  </si>
  <si>
    <t>TXN-20231100142</t>
  </si>
  <si>
    <t>2023-11-22</t>
  </si>
  <si>
    <t>EMP7840</t>
  </si>
  <si>
    <t>TXN-20240500143</t>
  </si>
  <si>
    <t>2024-05-08</t>
  </si>
  <si>
    <t>EMP9627</t>
  </si>
  <si>
    <t>TXN-20200300144</t>
  </si>
  <si>
    <t>2020-03-26</t>
  </si>
  <si>
    <t>EMP7081</t>
  </si>
  <si>
    <t>TXN-20200200145</t>
  </si>
  <si>
    <t>2020-02-06</t>
  </si>
  <si>
    <t>EMP9196</t>
  </si>
  <si>
    <t>TXN-20210600146</t>
  </si>
  <si>
    <t>2021-06-24</t>
  </si>
  <si>
    <t>EMP8848</t>
  </si>
  <si>
    <t>TXN-20200800147</t>
  </si>
  <si>
    <t>2020-08-17</t>
  </si>
  <si>
    <t>EMP5926</t>
  </si>
  <si>
    <t>TXN-20211100148</t>
  </si>
  <si>
    <t>2021-11-26</t>
  </si>
  <si>
    <t>2021-11</t>
  </si>
  <si>
    <t>EMP9561</t>
  </si>
  <si>
    <t>TXN-20211100149</t>
  </si>
  <si>
    <t>2021-11-13</t>
  </si>
  <si>
    <t>EMP7766</t>
  </si>
  <si>
    <t>TXN-20220100150</t>
  </si>
  <si>
    <t>2022-01-25</t>
  </si>
  <si>
    <t>EMP8993</t>
  </si>
  <si>
    <t>TXN-20231200151</t>
  </si>
  <si>
    <t>2023-12-11</t>
  </si>
  <si>
    <t>EMP9807</t>
  </si>
  <si>
    <t>TXN-20200100152</t>
  </si>
  <si>
    <t>2020-01-13</t>
  </si>
  <si>
    <t>EMP4936</t>
  </si>
  <si>
    <t>TXN-20220500153</t>
  </si>
  <si>
    <t>2022-05-26</t>
  </si>
  <si>
    <t>EMP6552</t>
  </si>
  <si>
    <t>TXN-20231100154</t>
  </si>
  <si>
    <t>2023-11-12</t>
  </si>
  <si>
    <t>EMP2907</t>
  </si>
  <si>
    <t>TXN-20230900155</t>
  </si>
  <si>
    <t>2023-09-28</t>
  </si>
  <si>
    <t>EMP7270</t>
  </si>
  <si>
    <t>TXN-20230600156</t>
  </si>
  <si>
    <t>2023-06-18</t>
  </si>
  <si>
    <t>EMP6602</t>
  </si>
  <si>
    <t>TXN-20230100157</t>
  </si>
  <si>
    <t>2023-01-10</t>
  </si>
  <si>
    <t>EMP5465</t>
  </si>
  <si>
    <t>TXN-20201100158</t>
  </si>
  <si>
    <t>2020-11-16</t>
  </si>
  <si>
    <t>EMP5861</t>
  </si>
  <si>
    <t>TXN-20240500159</t>
  </si>
  <si>
    <t>2024-05-01</t>
  </si>
  <si>
    <t>EMP6225</t>
  </si>
  <si>
    <t>TXN-20201200160</t>
  </si>
  <si>
    <t>2020-12-18</t>
  </si>
  <si>
    <t>EMP6799</t>
  </si>
  <si>
    <t>TXN-20220300161</t>
  </si>
  <si>
    <t>2022-03-12</t>
  </si>
  <si>
    <t>EMP9391</t>
  </si>
  <si>
    <t>TXN-20221100162</t>
  </si>
  <si>
    <t>2022-11-27</t>
  </si>
  <si>
    <t>EMP8199</t>
  </si>
  <si>
    <t>TXN-20230500163</t>
  </si>
  <si>
    <t>2023-05-24</t>
  </si>
  <si>
    <t>EMP4753</t>
  </si>
  <si>
    <t>TXN-20220100164</t>
  </si>
  <si>
    <t>2022-01-16</t>
  </si>
  <si>
    <t>EMP8704</t>
  </si>
  <si>
    <t>TXN-20240900165</t>
  </si>
  <si>
    <t>2024-09-28</t>
  </si>
  <si>
    <t>EMP8869</t>
  </si>
  <si>
    <t>TXN-20210400166</t>
  </si>
  <si>
    <t>2021-04-07</t>
  </si>
  <si>
    <t>EMP5211</t>
  </si>
  <si>
    <t>TXN-20200300167</t>
  </si>
  <si>
    <t>2020-03-02</t>
  </si>
  <si>
    <t>EMP1899</t>
  </si>
  <si>
    <t>TXN-20240900168</t>
  </si>
  <si>
    <t>2024-09-26</t>
  </si>
  <si>
    <t>EMP5398</t>
  </si>
  <si>
    <t>TXN-20210200169</t>
  </si>
  <si>
    <t>2021-02-09</t>
  </si>
  <si>
    <t>EMP5510</t>
  </si>
  <si>
    <t>TXN-20220400170</t>
  </si>
  <si>
    <t>2022-04-19</t>
  </si>
  <si>
    <t>EMP5270</t>
  </si>
  <si>
    <t>TXN-20200500171</t>
  </si>
  <si>
    <t>2020-05-08</t>
  </si>
  <si>
    <t>EMP6921</t>
  </si>
  <si>
    <t>TXN-20230900172</t>
  </si>
  <si>
    <t>2023-09-02</t>
  </si>
  <si>
    <t>EMP7757</t>
  </si>
  <si>
    <t>TXN-20240600173</t>
  </si>
  <si>
    <t>2024-06-01</t>
  </si>
  <si>
    <t>EMP4829</t>
  </si>
  <si>
    <t>TXN-20201000174</t>
  </si>
  <si>
    <t>2020-10-06</t>
  </si>
  <si>
    <t>EMP4472</t>
  </si>
  <si>
    <t>TXN-20200400175</t>
  </si>
  <si>
    <t>2020-04-18</t>
  </si>
  <si>
    <t>2020-04</t>
  </si>
  <si>
    <t>EMP4535</t>
  </si>
  <si>
    <t>TXN-20240400176</t>
  </si>
  <si>
    <t>2024-04-25</t>
  </si>
  <si>
    <t>2024-04</t>
  </si>
  <si>
    <t>EMP6123</t>
  </si>
  <si>
    <t>TXN-20200300177</t>
  </si>
  <si>
    <t>EMP4205</t>
  </si>
  <si>
    <t>TXN-20230600178</t>
  </si>
  <si>
    <t>2023-06-19</t>
  </si>
  <si>
    <t>EMP9585</t>
  </si>
  <si>
    <t>TXN-20231000179</t>
  </si>
  <si>
    <t>2023-10-21</t>
  </si>
  <si>
    <t>EMP7893</t>
  </si>
  <si>
    <t>TXN-20220400180</t>
  </si>
  <si>
    <t>2022-04-09</t>
  </si>
  <si>
    <t>EMP3900</t>
  </si>
  <si>
    <t>TXN-20200100181</t>
  </si>
  <si>
    <t>EMP5259</t>
  </si>
  <si>
    <t>TXN-20230900182</t>
  </si>
  <si>
    <t>2023-09-13</t>
  </si>
  <si>
    <t>EMP2238</t>
  </si>
  <si>
    <t>TXN-20240400183</t>
  </si>
  <si>
    <t>2024-04-24</t>
  </si>
  <si>
    <t>EMP6973</t>
  </si>
  <si>
    <t>TXN-20240800184</t>
  </si>
  <si>
    <t>2024-08-26</t>
  </si>
  <si>
    <t>EMP9317</t>
  </si>
  <si>
    <t>TXN-20241200185</t>
  </si>
  <si>
    <t>2024-12-10</t>
  </si>
  <si>
    <t>EMP3456</t>
  </si>
  <si>
    <t>TXN-20201200186</t>
  </si>
  <si>
    <t>2020-12-04</t>
  </si>
  <si>
    <t>EMP2107</t>
  </si>
  <si>
    <t>TXN-20200200187</t>
  </si>
  <si>
    <t>EMP5296</t>
  </si>
  <si>
    <t>TXN-20240600188</t>
  </si>
  <si>
    <t>2024-06-15</t>
  </si>
  <si>
    <t>EMP7741</t>
  </si>
  <si>
    <t>TXN-20201200189</t>
  </si>
  <si>
    <t>EMP5207</t>
  </si>
  <si>
    <t>TXN-20240600190</t>
  </si>
  <si>
    <t>2024-06-24</t>
  </si>
  <si>
    <t>EMP2613</t>
  </si>
  <si>
    <t>TXN-20210800191</t>
  </si>
  <si>
    <t>2021-08-26</t>
  </si>
  <si>
    <t>EMP4309</t>
  </si>
  <si>
    <t>TXN-20241100192</t>
  </si>
  <si>
    <t>2024-11-05</t>
  </si>
  <si>
    <t>EMP1661</t>
  </si>
  <si>
    <t>TXN-20210600193</t>
  </si>
  <si>
    <t>2021-06-09</t>
  </si>
  <si>
    <t>EMP2158</t>
  </si>
  <si>
    <t>TXN-20210300194</t>
  </si>
  <si>
    <t>2021-03-11</t>
  </si>
  <si>
    <t>EMP3242</t>
  </si>
  <si>
    <t>TXN-20200100195</t>
  </si>
  <si>
    <t>2020-01-16</t>
  </si>
  <si>
    <t>EMP6543</t>
  </si>
  <si>
    <t>TXN-20201100196</t>
  </si>
  <si>
    <t>2020-11-13</t>
  </si>
  <si>
    <t>EMP5514</t>
  </si>
  <si>
    <t>TXN-20241100197</t>
  </si>
  <si>
    <t>2024-11-23</t>
  </si>
  <si>
    <t>EMP4361</t>
  </si>
  <si>
    <t>TXN-20220700198</t>
  </si>
  <si>
    <t>2022-07-11</t>
  </si>
  <si>
    <t>EMP4919</t>
  </si>
  <si>
    <t>TXN-20241100199</t>
  </si>
  <si>
    <t>EMP8679</t>
  </si>
  <si>
    <t>TXN-20210200200</t>
  </si>
  <si>
    <t>2021-02-20</t>
  </si>
  <si>
    <t>EMP2886</t>
  </si>
  <si>
    <t>TXN-20200800201</t>
  </si>
  <si>
    <t>EMP9113</t>
  </si>
  <si>
    <t>TXN-20201000202</t>
  </si>
  <si>
    <t>2020-10-05</t>
  </si>
  <si>
    <t>EMP7801</t>
  </si>
  <si>
    <t>TXN-20220900203</t>
  </si>
  <si>
    <t>2022-09-10</t>
  </si>
  <si>
    <t>EMP1339</t>
  </si>
  <si>
    <t>TXN-20241100204</t>
  </si>
  <si>
    <t>2024-11-19</t>
  </si>
  <si>
    <t>EMP2583</t>
  </si>
  <si>
    <t>TXN-20220200205</t>
  </si>
  <si>
    <t>2022-02-09</t>
  </si>
  <si>
    <t>EMP8302</t>
  </si>
  <si>
    <t>TXN-20200900206</t>
  </si>
  <si>
    <t>2020-09-26</t>
  </si>
  <si>
    <t>EMP5615</t>
  </si>
  <si>
    <t>TXN-20240500207</t>
  </si>
  <si>
    <t>EMP2191</t>
  </si>
  <si>
    <t>TXN-20200600208</t>
  </si>
  <si>
    <t>2020-06-25</t>
  </si>
  <si>
    <t>EMP8154</t>
  </si>
  <si>
    <t>TXN-20230800209</t>
  </si>
  <si>
    <t>2023-08-22</t>
  </si>
  <si>
    <t>EMP9473</t>
  </si>
  <si>
    <t>TXN-20230400210</t>
  </si>
  <si>
    <t>EMP3106</t>
  </si>
  <si>
    <t>TXN-20210800211</t>
  </si>
  <si>
    <t>2021-08-27</t>
  </si>
  <si>
    <t>EMP3150</t>
  </si>
  <si>
    <t>TXN-20231200212</t>
  </si>
  <si>
    <t>2023-12-27</t>
  </si>
  <si>
    <t>EMP7261</t>
  </si>
  <si>
    <t>TXN-20230800213</t>
  </si>
  <si>
    <t>2023-08-13</t>
  </si>
  <si>
    <t>EMP7014</t>
  </si>
  <si>
    <t>TXN-20230200214</t>
  </si>
  <si>
    <t>2023-02-27</t>
  </si>
  <si>
    <t>EMP4311</t>
  </si>
  <si>
    <t>TXN-20240100215</t>
  </si>
  <si>
    <t>2024-01-03</t>
  </si>
  <si>
    <t>EMP4217</t>
  </si>
  <si>
    <t>TXN-20240600216</t>
  </si>
  <si>
    <t>2024-06-28</t>
  </si>
  <si>
    <t>EMP5165</t>
  </si>
  <si>
    <t>TXN-20201200217</t>
  </si>
  <si>
    <t>2020-12-29</t>
  </si>
  <si>
    <t>EMP6477</t>
  </si>
  <si>
    <t>TXN-20200400218</t>
  </si>
  <si>
    <t>2020-04-14</t>
  </si>
  <si>
    <t>EMP6520</t>
  </si>
  <si>
    <t>TXN-20230100219</t>
  </si>
  <si>
    <t>EMP6315</t>
  </si>
  <si>
    <t>TXN-20230200220</t>
  </si>
  <si>
    <t>2023-02-07</t>
  </si>
  <si>
    <t>EMP5736</t>
  </si>
  <si>
    <t>TXN-20240200221</t>
  </si>
  <si>
    <t>2024-02-13</t>
  </si>
  <si>
    <t>EMP3924</t>
  </si>
  <si>
    <t>TXN-20220700222</t>
  </si>
  <si>
    <t>EMP4107</t>
  </si>
  <si>
    <t>TXN-20240500223</t>
  </si>
  <si>
    <t>2024-05-10</t>
  </si>
  <si>
    <t>EMP4869</t>
  </si>
  <si>
    <t>TXN-20200600224</t>
  </si>
  <si>
    <t>2020-06-26</t>
  </si>
  <si>
    <t>EMP5620</t>
  </si>
  <si>
    <t>TXN-20221100225</t>
  </si>
  <si>
    <t>2022-11-10</t>
  </si>
  <si>
    <t>EMP3109</t>
  </si>
  <si>
    <t>TXN-20221200226</t>
  </si>
  <si>
    <t>2022-12-21</t>
  </si>
  <si>
    <t>EMP4356</t>
  </si>
  <si>
    <t>TXN-20230800227</t>
  </si>
  <si>
    <t>EMP5741</t>
  </si>
  <si>
    <t>TXN-20240700228</t>
  </si>
  <si>
    <t>2024-07-05</t>
  </si>
  <si>
    <t>2024-07</t>
  </si>
  <si>
    <t>EMP5469</t>
  </si>
  <si>
    <t>TXN-20220300229</t>
  </si>
  <si>
    <t>2022-03-05</t>
  </si>
  <si>
    <t>EMP5631</t>
  </si>
  <si>
    <t>TXN-20201100230</t>
  </si>
  <si>
    <t>2020-11-18</t>
  </si>
  <si>
    <t>EMP1784</t>
  </si>
  <si>
    <t>TXN-20211200231</t>
  </si>
  <si>
    <t>2021-12-03</t>
  </si>
  <si>
    <t>EMP2924</t>
  </si>
  <si>
    <t>TXN-20201200232</t>
  </si>
  <si>
    <t>2020-12-05</t>
  </si>
  <si>
    <t>EMP2253</t>
  </si>
  <si>
    <t>TXN-20240400233</t>
  </si>
  <si>
    <t>2024-04-09</t>
  </si>
  <si>
    <t>EMP7781</t>
  </si>
  <si>
    <t>TXN-20230300234</t>
  </si>
  <si>
    <t>2023-03-17</t>
  </si>
  <si>
    <t>EMP2456</t>
  </si>
  <si>
    <t>TXN-20230800235</t>
  </si>
  <si>
    <t>EMP8089</t>
  </si>
  <si>
    <t>TXN-20210700236</t>
  </si>
  <si>
    <t>2021-07-29</t>
  </si>
  <si>
    <t>EMP4410</t>
  </si>
  <si>
    <t>TXN-20240100237</t>
  </si>
  <si>
    <t>2024-01-20</t>
  </si>
  <si>
    <t>EMP4396</t>
  </si>
  <si>
    <t>TXN-20231000238</t>
  </si>
  <si>
    <t>2023-10-20</t>
  </si>
  <si>
    <t>EMP9455</t>
  </si>
  <si>
    <t>TXN-20231000239</t>
  </si>
  <si>
    <t>2023-10-05</t>
  </si>
  <si>
    <t>EMP9856</t>
  </si>
  <si>
    <t>TXN-20240100240</t>
  </si>
  <si>
    <t>2024-01-21</t>
  </si>
  <si>
    <t>EMP9532</t>
  </si>
  <si>
    <t>TXN-20231100241</t>
  </si>
  <si>
    <t>2023-11-07</t>
  </si>
  <si>
    <t>EMP4950</t>
  </si>
  <si>
    <t>TXN-20221200242</t>
  </si>
  <si>
    <t>2022-12-20</t>
  </si>
  <si>
    <t>EMP3301</t>
  </si>
  <si>
    <t>TXN-20240400243</t>
  </si>
  <si>
    <t>EMP4812</t>
  </si>
  <si>
    <t>TXN-20210400244</t>
  </si>
  <si>
    <t>2021-04-09</t>
  </si>
  <si>
    <t>EMP6925</t>
  </si>
  <si>
    <t>TXN-20230300245</t>
  </si>
  <si>
    <t>EMP5072</t>
  </si>
  <si>
    <t>TXN-20200700246</t>
  </si>
  <si>
    <t>2020-07-25</t>
  </si>
  <si>
    <t>2020-07</t>
  </si>
  <si>
    <t>EMP2422</t>
  </si>
  <si>
    <t>TXN-20210200247</t>
  </si>
  <si>
    <t>2021-02-22</t>
  </si>
  <si>
    <t>EMP3640</t>
  </si>
  <si>
    <t>TXN-20220100248</t>
  </si>
  <si>
    <t>2022-01-15</t>
  </si>
  <si>
    <t>EMP2661</t>
  </si>
  <si>
    <t>TXN-20200500249</t>
  </si>
  <si>
    <t>2020-05-10</t>
  </si>
  <si>
    <t>EMP6325</t>
  </si>
  <si>
    <t>TXN-20220100250</t>
  </si>
  <si>
    <t>2022-01-03</t>
  </si>
  <si>
    <t>EMP4154</t>
  </si>
  <si>
    <t>TXN-20200200251</t>
  </si>
  <si>
    <t>EMP3434</t>
  </si>
  <si>
    <t>TXN-20200500252</t>
  </si>
  <si>
    <t>2020-05-29</t>
  </si>
  <si>
    <t>EMP6239</t>
  </si>
  <si>
    <t>TXN-20230200253</t>
  </si>
  <si>
    <t>2023-02-18</t>
  </si>
  <si>
    <t>EMP1902</t>
  </si>
  <si>
    <t>TXN-20221000254</t>
  </si>
  <si>
    <t>2022-10-05</t>
  </si>
  <si>
    <t>2022-10</t>
  </si>
  <si>
    <t>EMP6510</t>
  </si>
  <si>
    <t>TXN-20241200255</t>
  </si>
  <si>
    <t>2024-12-07</t>
  </si>
  <si>
    <t>EMP5792</t>
  </si>
  <si>
    <t>TXN-20210600256</t>
  </si>
  <si>
    <t>2021-06-07</t>
  </si>
  <si>
    <t>EMP3075</t>
  </si>
  <si>
    <t>TXN-20201000257</t>
  </si>
  <si>
    <t>2020-10-28</t>
  </si>
  <si>
    <t>EMP1625</t>
  </si>
  <si>
    <t>TXN-20220500258</t>
  </si>
  <si>
    <t>2022-05-06</t>
  </si>
  <si>
    <t>EMP6365</t>
  </si>
  <si>
    <t>TXN-20240700259</t>
  </si>
  <si>
    <t>2024-07-01</t>
  </si>
  <si>
    <t>EMP4698</t>
  </si>
  <si>
    <t>TXN-20210300260</t>
  </si>
  <si>
    <t>2021-03-14</t>
  </si>
  <si>
    <t>EMP7297</t>
  </si>
  <si>
    <t>TXN-20220800261</t>
  </si>
  <si>
    <t>2022-08-31</t>
  </si>
  <si>
    <t>EMP4783</t>
  </si>
  <si>
    <t>TXN-20200400262</t>
  </si>
  <si>
    <t>2020-04-24</t>
  </si>
  <si>
    <t>EMP2639</t>
  </si>
  <si>
    <t>TXN-20220100263</t>
  </si>
  <si>
    <t>EMP9573</t>
  </si>
  <si>
    <t>TXN-20230800264</t>
  </si>
  <si>
    <t>2023-08-10</t>
  </si>
  <si>
    <t>EMP3085</t>
  </si>
  <si>
    <t>TXN-20230600265</t>
  </si>
  <si>
    <t>2023-06-09</t>
  </si>
  <si>
    <t>EMP2479</t>
  </si>
  <si>
    <t>TXN-20210400266</t>
  </si>
  <si>
    <t>2021-04-17</t>
  </si>
  <si>
    <t>EMP8783</t>
  </si>
  <si>
    <t>TXN-20220800267</t>
  </si>
  <si>
    <t>2022-08-09</t>
  </si>
  <si>
    <t>EMP7308</t>
  </si>
  <si>
    <t>TXN-20200600268</t>
  </si>
  <si>
    <t>2020-06-03</t>
  </si>
  <si>
    <t>EMP8262</t>
  </si>
  <si>
    <t>TXN-20221200269</t>
  </si>
  <si>
    <t>2022-12-22</t>
  </si>
  <si>
    <t>EMP9589</t>
  </si>
  <si>
    <t>TXN-20211200270</t>
  </si>
  <si>
    <t>2021-12-06</t>
  </si>
  <si>
    <t>EMP3058</t>
  </si>
  <si>
    <t>TXN-20241100271</t>
  </si>
  <si>
    <t>2024-11-13</t>
  </si>
  <si>
    <t>EMP5657</t>
  </si>
  <si>
    <t>TXN-20230700272</t>
  </si>
  <si>
    <t>2023-07-31</t>
  </si>
  <si>
    <t>EMP7500</t>
  </si>
  <si>
    <t>TXN-20241100273</t>
  </si>
  <si>
    <t>2024-11-07</t>
  </si>
  <si>
    <t>EMP9985</t>
  </si>
  <si>
    <t>TXN-20200500274</t>
  </si>
  <si>
    <t>2020-05-04</t>
  </si>
  <si>
    <t>TXN-20230900275</t>
  </si>
  <si>
    <t>2023-09-29</t>
  </si>
  <si>
    <t>EMP4856</t>
  </si>
  <si>
    <t>TXN-20220600276</t>
  </si>
  <si>
    <t>EMP3331</t>
  </si>
  <si>
    <t>TXN-20201200277</t>
  </si>
  <si>
    <t>2020-12-07</t>
  </si>
  <si>
    <t>EMP1998</t>
  </si>
  <si>
    <t>TXN-20240300278</t>
  </si>
  <si>
    <t>2024-03-17</t>
  </si>
  <si>
    <t>EMP5496</t>
  </si>
  <si>
    <t>TXN-20231200279</t>
  </si>
  <si>
    <t>2023-12-18</t>
  </si>
  <si>
    <t>EMP4494</t>
  </si>
  <si>
    <t>TXN-20221100280</t>
  </si>
  <si>
    <t>2022-11-06</t>
  </si>
  <si>
    <t>EMP7640</t>
  </si>
  <si>
    <t>TXN-20241100281</t>
  </si>
  <si>
    <t>2024-11-08</t>
  </si>
  <si>
    <t>EMP9190</t>
  </si>
  <si>
    <t>TXN-20220100282</t>
  </si>
  <si>
    <t>EMP4677</t>
  </si>
  <si>
    <t>TXN-20230200283</t>
  </si>
  <si>
    <t>2023-02-16</t>
  </si>
  <si>
    <t>EMP8141</t>
  </si>
  <si>
    <t>TXN-20241000284</t>
  </si>
  <si>
    <t>2024-10-29</t>
  </si>
  <si>
    <t>EMP1480</t>
  </si>
  <si>
    <t>TXN-20210600285</t>
  </si>
  <si>
    <t>2021-06-10</t>
  </si>
  <si>
    <t>EMP8483</t>
  </si>
  <si>
    <t>TXN-20210300286</t>
  </si>
  <si>
    <t>2021-03-28</t>
  </si>
  <si>
    <t>EMP6878</t>
  </si>
  <si>
    <t>TXN-20200900287</t>
  </si>
  <si>
    <t>2020-09-17</t>
  </si>
  <si>
    <t>EMP8968</t>
  </si>
  <si>
    <t>TXN-20230700288</t>
  </si>
  <si>
    <t>2023-07-10</t>
  </si>
  <si>
    <t>EMP2753</t>
  </si>
  <si>
    <t>TXN-20230500289</t>
  </si>
  <si>
    <t>2023-05-14</t>
  </si>
  <si>
    <t>EMP6672</t>
  </si>
  <si>
    <t>TXN-20220500290</t>
  </si>
  <si>
    <t>2022-05-10</t>
  </si>
  <si>
    <t>EMP5104</t>
  </si>
  <si>
    <t>TXN-20220900291</t>
  </si>
  <si>
    <t>2022-09-14</t>
  </si>
  <si>
    <t>EMP2225</t>
  </si>
  <si>
    <t>TXN-20240400292</t>
  </si>
  <si>
    <t>2024-04-05</t>
  </si>
  <si>
    <t>EMP9513</t>
  </si>
  <si>
    <t>TXN-20231000293</t>
  </si>
  <si>
    <t>2023-10-30</t>
  </si>
  <si>
    <t>EMP2078</t>
  </si>
  <si>
    <t>TXN-20220100294</t>
  </si>
  <si>
    <t>2022-01-22</t>
  </si>
  <si>
    <t>EMP2561</t>
  </si>
  <si>
    <t>TXN-20240900295</t>
  </si>
  <si>
    <t>2024-09-12</t>
  </si>
  <si>
    <t>EMP9504</t>
  </si>
  <si>
    <t>TXN-20201200296</t>
  </si>
  <si>
    <t>2020-12-15</t>
  </si>
  <si>
    <t>EMP8394</t>
  </si>
  <si>
    <t>TXN-20210800297</t>
  </si>
  <si>
    <t>2021-08-05</t>
  </si>
  <si>
    <t>EMP3452</t>
  </si>
  <si>
    <t>TXN-20240200298</t>
  </si>
  <si>
    <t>2024-02-27</t>
  </si>
  <si>
    <t>EMP6171</t>
  </si>
  <si>
    <t>TXN-20201100299</t>
  </si>
  <si>
    <t>EMP8875</t>
  </si>
  <si>
    <t>TXN-20230900300</t>
  </si>
  <si>
    <t>2023-09-21</t>
  </si>
  <si>
    <t>EMP8574</t>
  </si>
  <si>
    <t>TXN-20200400301</t>
  </si>
  <si>
    <t>2020-04-28</t>
  </si>
  <si>
    <t>EMP6755</t>
  </si>
  <si>
    <t>TXN-20221200302</t>
  </si>
  <si>
    <t>2022-12-30</t>
  </si>
  <si>
    <t>EMP5971</t>
  </si>
  <si>
    <t>TXN-20230300303</t>
  </si>
  <si>
    <t>EMP5731</t>
  </si>
  <si>
    <t>TXN-20240500304</t>
  </si>
  <si>
    <t>2024-05-18</t>
  </si>
  <si>
    <t>EMP9908</t>
  </si>
  <si>
    <t>TXN-20220900305</t>
  </si>
  <si>
    <t>2022-09-06</t>
  </si>
  <si>
    <t>EMP9790</t>
  </si>
  <si>
    <t>TXN-20221000306</t>
  </si>
  <si>
    <t>2022-10-25</t>
  </si>
  <si>
    <t>EMP2663</t>
  </si>
  <si>
    <t>TXN-20240900307</t>
  </si>
  <si>
    <t>2024-09-05</t>
  </si>
  <si>
    <t>EMP7717</t>
  </si>
  <si>
    <t>TXN-20200700308</t>
  </si>
  <si>
    <t>2020-07-24</t>
  </si>
  <si>
    <t>EMP5794</t>
  </si>
  <si>
    <t>TXN-20210300309</t>
  </si>
  <si>
    <t>2021-03-16</t>
  </si>
  <si>
    <t>EMP6475</t>
  </si>
  <si>
    <t>TXN-20211100310</t>
  </si>
  <si>
    <t>2021-11-09</t>
  </si>
  <si>
    <t>EMP6737</t>
  </si>
  <si>
    <t>TXN-20220400311</t>
  </si>
  <si>
    <t>2022-04-21</t>
  </si>
  <si>
    <t>EMP6612</t>
  </si>
  <si>
    <t>TXN-20240200312</t>
  </si>
  <si>
    <t>2024-02-07</t>
  </si>
  <si>
    <t>EMP3114</t>
  </si>
  <si>
    <t>TXN-20231100313</t>
  </si>
  <si>
    <t>2023-11-17</t>
  </si>
  <si>
    <t>EMP2555</t>
  </si>
  <si>
    <t>TXN-20220100314</t>
  </si>
  <si>
    <t>2022-01-01</t>
  </si>
  <si>
    <t>EMP4412</t>
  </si>
  <si>
    <t>TXN-20220900315</t>
  </si>
  <si>
    <t>EMP9069</t>
  </si>
  <si>
    <t>TXN-20240100316</t>
  </si>
  <si>
    <t>2024-01-08</t>
  </si>
  <si>
    <t>EMP7467</t>
  </si>
  <si>
    <t>TXN-20211100317</t>
  </si>
  <si>
    <t>2021-11-25</t>
  </si>
  <si>
    <t>EMP6393</t>
  </si>
  <si>
    <t>TXN-20230400318</t>
  </si>
  <si>
    <t>2023-04-10</t>
  </si>
  <si>
    <t>EMP2500</t>
  </si>
  <si>
    <t>TXN-20230900319</t>
  </si>
  <si>
    <t>2023-09-11</t>
  </si>
  <si>
    <t>EMP4676</t>
  </si>
  <si>
    <t>TXN-20210100320</t>
  </si>
  <si>
    <t>2021-01-25</t>
  </si>
  <si>
    <t>EMP1986</t>
  </si>
  <si>
    <t>TXN-20211200321</t>
  </si>
  <si>
    <t>2021-12-14</t>
  </si>
  <si>
    <t>EMP1104</t>
  </si>
  <si>
    <t>TXN-20210200322</t>
  </si>
  <si>
    <t>2021-02-16</t>
  </si>
  <si>
    <t>EMP2050</t>
  </si>
  <si>
    <t>TXN-20200200323</t>
  </si>
  <si>
    <t>2020-02-18</t>
  </si>
  <si>
    <t>EMP2679</t>
  </si>
  <si>
    <t>TXN-20230300324</t>
  </si>
  <si>
    <t>2023-03-24</t>
  </si>
  <si>
    <t>EMP6338</t>
  </si>
  <si>
    <t>TXN-20221200325</t>
  </si>
  <si>
    <t>TXN-20230300326</t>
  </si>
  <si>
    <t>2023-03-10</t>
  </si>
  <si>
    <t>EMP4038</t>
  </si>
  <si>
    <t>TXN-20240900327</t>
  </si>
  <si>
    <t>EMP3978</t>
  </si>
  <si>
    <t>TXN-20210400328</t>
  </si>
  <si>
    <t>EMP4564</t>
  </si>
  <si>
    <t>TXN-20220300329</t>
  </si>
  <si>
    <t>2022-03-24</t>
  </si>
  <si>
    <t>EMP8136</t>
  </si>
  <si>
    <t>TXN-20211100330</t>
  </si>
  <si>
    <t>2021-11-07</t>
  </si>
  <si>
    <t>EMP2648</t>
  </si>
  <si>
    <t>TXN-20240400331</t>
  </si>
  <si>
    <t>2024-04-18</t>
  </si>
  <si>
    <t>EMP3306</t>
  </si>
  <si>
    <t>TXN-20210700332</t>
  </si>
  <si>
    <t>2021-07-18</t>
  </si>
  <si>
    <t>EMP3117</t>
  </si>
  <si>
    <t>TXN-20220500333</t>
  </si>
  <si>
    <t>2022-05-23</t>
  </si>
  <si>
    <t>EMP2218</t>
  </si>
  <si>
    <t>TXN-20240200334</t>
  </si>
  <si>
    <t>2024-02-23</t>
  </si>
  <si>
    <t>EMP4760</t>
  </si>
  <si>
    <t>TXN-20221000335</t>
  </si>
  <si>
    <t>2022-10-11</t>
  </si>
  <si>
    <t>EMP6931</t>
  </si>
  <si>
    <t>TXN-20221200336</t>
  </si>
  <si>
    <t>2022-12-27</t>
  </si>
  <si>
    <t>EMP2061</t>
  </si>
  <si>
    <t>TXN-20230800337</t>
  </si>
  <si>
    <t>2023-08-12</t>
  </si>
  <si>
    <t>EMP4786</t>
  </si>
  <si>
    <t>TXN-20210400338</t>
  </si>
  <si>
    <t>2021-04-08</t>
  </si>
  <si>
    <t>EMP4933</t>
  </si>
  <si>
    <t>TXN-20230500339</t>
  </si>
  <si>
    <t>2023-05-23</t>
  </si>
  <si>
    <t>EMP5061</t>
  </si>
  <si>
    <t>TXN-20231000340</t>
  </si>
  <si>
    <t>2023-10-17</t>
  </si>
  <si>
    <t>EMP1538</t>
  </si>
  <si>
    <t>TXN-20210600341</t>
  </si>
  <si>
    <t>2021-06-15</t>
  </si>
  <si>
    <t>EMP5602</t>
  </si>
  <si>
    <t>TXN-20220900342</t>
  </si>
  <si>
    <t>2022-09-16</t>
  </si>
  <si>
    <t>EMP2739</t>
  </si>
  <si>
    <t>TXN-20230400343</t>
  </si>
  <si>
    <t>EMP8605</t>
  </si>
  <si>
    <t>TXN-20230800344</t>
  </si>
  <si>
    <t>EMP2445</t>
  </si>
  <si>
    <t>TXN-20201200345</t>
  </si>
  <si>
    <t>2020-12-31</t>
  </si>
  <si>
    <t>EMP3047</t>
  </si>
  <si>
    <t>TXN-20220700346</t>
  </si>
  <si>
    <t>2022-07-15</t>
  </si>
  <si>
    <t>EMP6221</t>
  </si>
  <si>
    <t>TXN-20230300347</t>
  </si>
  <si>
    <t>2023-03-15</t>
  </si>
  <si>
    <t>EMP1276</t>
  </si>
  <si>
    <t>TXN-20210700348</t>
  </si>
  <si>
    <t>2021-07-10</t>
  </si>
  <si>
    <t>EMP4784</t>
  </si>
  <si>
    <t>TXN-20200500349</t>
  </si>
  <si>
    <t>2020-05-02</t>
  </si>
  <si>
    <t>EMP8906</t>
  </si>
  <si>
    <t>TXN-20230200350</t>
  </si>
  <si>
    <t>2023-02-08</t>
  </si>
  <si>
    <t>EMP5042</t>
  </si>
  <si>
    <t>TXN-20200200351</t>
  </si>
  <si>
    <t>2020-02-26</t>
  </si>
  <si>
    <t>EMP3555</t>
  </si>
  <si>
    <t>TXN-20241000352</t>
  </si>
  <si>
    <t>2024-10-01</t>
  </si>
  <si>
    <t>TXN-20200700353</t>
  </si>
  <si>
    <t>2020-07-07</t>
  </si>
  <si>
    <t>EMP6917</t>
  </si>
  <si>
    <t>TXN-20200800354</t>
  </si>
  <si>
    <t>2020-08-01</t>
  </si>
  <si>
    <t>EMP1268</t>
  </si>
  <si>
    <t>TXN-20210600355</t>
  </si>
  <si>
    <t>EMP7046</t>
  </si>
  <si>
    <t>TXN-20200800356</t>
  </si>
  <si>
    <t>2020-08-05</t>
  </si>
  <si>
    <t>TXN-20240800357</t>
  </si>
  <si>
    <t>2024-08-23</t>
  </si>
  <si>
    <t>EMP9817</t>
  </si>
  <si>
    <t>TXN-20211200358</t>
  </si>
  <si>
    <t>2021-12-15</t>
  </si>
  <si>
    <t>EMP6443</t>
  </si>
  <si>
    <t>TXN-20231200359</t>
  </si>
  <si>
    <t>EMP3385</t>
  </si>
  <si>
    <t>TXN-20240500360</t>
  </si>
  <si>
    <t>2024-05-02</t>
  </si>
  <si>
    <t>EMP6742</t>
  </si>
  <si>
    <t>TXN-20221200361</t>
  </si>
  <si>
    <t>EMP2667</t>
  </si>
  <si>
    <t>TXN-20210500362</t>
  </si>
  <si>
    <t>2021-05-18</t>
  </si>
  <si>
    <t>EMP6017</t>
  </si>
  <si>
    <t>TXN-20220600363</t>
  </si>
  <si>
    <t>2022-06-20</t>
  </si>
  <si>
    <t>EMP7565</t>
  </si>
  <si>
    <t>TXN-20230500364</t>
  </si>
  <si>
    <t>2023-05-01</t>
  </si>
  <si>
    <t>EMP1984</t>
  </si>
  <si>
    <t>TXN-20240600365</t>
  </si>
  <si>
    <t>2024-06-29</t>
  </si>
  <si>
    <t>EMP3742</t>
  </si>
  <si>
    <t>TXN-20210400366</t>
  </si>
  <si>
    <t>2021-04-21</t>
  </si>
  <si>
    <t>EMP9837</t>
  </si>
  <si>
    <t>TXN-20220800367</t>
  </si>
  <si>
    <t>2022-08-26</t>
  </si>
  <si>
    <t>EMP4260</t>
  </si>
  <si>
    <t>TXN-20211200368</t>
  </si>
  <si>
    <t>2021-12-21</t>
  </si>
  <si>
    <t>EMP7607</t>
  </si>
  <si>
    <t>TXN-20200600369</t>
  </si>
  <si>
    <t>2020-06-04</t>
  </si>
  <si>
    <t>EMP8066</t>
  </si>
  <si>
    <t>TXN-20230300370</t>
  </si>
  <si>
    <t>2023-03-01</t>
  </si>
  <si>
    <t>TXN-20210900371</t>
  </si>
  <si>
    <t>2021-09-07</t>
  </si>
  <si>
    <t>EMP8265</t>
  </si>
  <si>
    <t>TXN-20240300372</t>
  </si>
  <si>
    <t>2024-03-19</t>
  </si>
  <si>
    <t>EMP2844</t>
  </si>
  <si>
    <t>TXN-20220800373</t>
  </si>
  <si>
    <t>2022-08-03</t>
  </si>
  <si>
    <t>EMP4908</t>
  </si>
  <si>
    <t>TXN-20230700374</t>
  </si>
  <si>
    <t>2023-07-29</t>
  </si>
  <si>
    <t>EMP4173</t>
  </si>
  <si>
    <t>TXN-20240100375</t>
  </si>
  <si>
    <t>2024-01-27</t>
  </si>
  <si>
    <t>EMP9886</t>
  </si>
  <si>
    <t>TXN-20220600376</t>
  </si>
  <si>
    <t>2022-06-17</t>
  </si>
  <si>
    <t>EMP3893</t>
  </si>
  <si>
    <t>TXN-20210200377</t>
  </si>
  <si>
    <t>2021-02-14</t>
  </si>
  <si>
    <t>EMP8097</t>
  </si>
  <si>
    <t>TXN-20210200378</t>
  </si>
  <si>
    <t>EMP5968</t>
  </si>
  <si>
    <t>TXN-20230100379</t>
  </si>
  <si>
    <t>EMP4557</t>
  </si>
  <si>
    <t>TXN-20211200380</t>
  </si>
  <si>
    <t>EMP3755</t>
  </si>
  <si>
    <t>TXN-20230900381</t>
  </si>
  <si>
    <t>2023-09-20</t>
  </si>
  <si>
    <t>EMP2977</t>
  </si>
  <si>
    <t>TXN-20221100382</t>
  </si>
  <si>
    <t>2022-11-15</t>
  </si>
  <si>
    <t>EMP8797</t>
  </si>
  <si>
    <t>TXN-20230400383</t>
  </si>
  <si>
    <t>EMP3804</t>
  </si>
  <si>
    <t>TXN-20200700384</t>
  </si>
  <si>
    <t>2020-07-03</t>
  </si>
  <si>
    <t>EMP9976</t>
  </si>
  <si>
    <t>TXN-20230500385</t>
  </si>
  <si>
    <t>EMP4352</t>
  </si>
  <si>
    <t>TXN-20230200386</t>
  </si>
  <si>
    <t>2023-02-02</t>
  </si>
  <si>
    <t>EMP1580</t>
  </si>
  <si>
    <t>TXN-20241000387</t>
  </si>
  <si>
    <t>EMP7615</t>
  </si>
  <si>
    <t>TXN-20211000388</t>
  </si>
  <si>
    <t>2021-10-05</t>
  </si>
  <si>
    <t>EMP2342</t>
  </si>
  <si>
    <t>TXN-20230500389</t>
  </si>
  <si>
    <t>2023-05-25</t>
  </si>
  <si>
    <t>EMP5204</t>
  </si>
  <si>
    <t>TXN-20220600390</t>
  </si>
  <si>
    <t>2022-06-04</t>
  </si>
  <si>
    <t>TXN-20230700391</t>
  </si>
  <si>
    <t>EMP5546</t>
  </si>
  <si>
    <t>TXN-20220100392</t>
  </si>
  <si>
    <t>EMP5285</t>
  </si>
  <si>
    <t>TXN-20210400393</t>
  </si>
  <si>
    <t>2021-04-20</t>
  </si>
  <si>
    <t>EMP8260</t>
  </si>
  <si>
    <t>TXN-20201000394</t>
  </si>
  <si>
    <t>2020-10-30</t>
  </si>
  <si>
    <t>EMP1489</t>
  </si>
  <si>
    <t>TXN-20220500395</t>
  </si>
  <si>
    <t>2022-05-22</t>
  </si>
  <si>
    <t>EMP5866</t>
  </si>
  <si>
    <t>TXN-20210900396</t>
  </si>
  <si>
    <t>2021-09-02</t>
  </si>
  <si>
    <t>EMP6273</t>
  </si>
  <si>
    <t>TXN-20210400397</t>
  </si>
  <si>
    <t>EMP2751</t>
  </si>
  <si>
    <t>TXN-20200500398</t>
  </si>
  <si>
    <t>2020-05-13</t>
  </si>
  <si>
    <t>EMP1355</t>
  </si>
  <si>
    <t>TXN-20230200399</t>
  </si>
  <si>
    <t>2023-02-26</t>
  </si>
  <si>
    <t>EMP7005</t>
  </si>
  <si>
    <t>TXN-20210700400</t>
  </si>
  <si>
    <t>2021-07-08</t>
  </si>
  <si>
    <t>EMP7831</t>
  </si>
  <si>
    <t>TXN-20200100401</t>
  </si>
  <si>
    <t>2020-01-07</t>
  </si>
  <si>
    <t>EMP1447</t>
  </si>
  <si>
    <t>TXN-20241100402</t>
  </si>
  <si>
    <t>2024-11-28</t>
  </si>
  <si>
    <t>EMP6014</t>
  </si>
  <si>
    <t>TXN-20211200403</t>
  </si>
  <si>
    <t>2021-12-26</t>
  </si>
  <si>
    <t>EMP1475</t>
  </si>
  <si>
    <t>TXN-20201100404</t>
  </si>
  <si>
    <t>2020-11-08</t>
  </si>
  <si>
    <t>EMP1972</t>
  </si>
  <si>
    <t>TXN-20241200405</t>
  </si>
  <si>
    <t>2024-12-23</t>
  </si>
  <si>
    <t>EMP5894</t>
  </si>
  <si>
    <t>TXN-20231200406</t>
  </si>
  <si>
    <t>2023-12-16</t>
  </si>
  <si>
    <t>EMP9642</t>
  </si>
  <si>
    <t>TXN-20220700407</t>
  </si>
  <si>
    <t>2022-07-09</t>
  </si>
  <si>
    <t>EMP8018</t>
  </si>
  <si>
    <t>TXN-20240200408</t>
  </si>
  <si>
    <t>2024-02-25</t>
  </si>
  <si>
    <t>EMP1794</t>
  </si>
  <si>
    <t>TXN-20220100409</t>
  </si>
  <si>
    <t>2022-01-13</t>
  </si>
  <si>
    <t>EMP9712</t>
  </si>
  <si>
    <t>TXN-20210900410</t>
  </si>
  <si>
    <t>2021-09-24</t>
  </si>
  <si>
    <t>EMP9508</t>
  </si>
  <si>
    <t>TXN-20200800411</t>
  </si>
  <si>
    <t>2020-08-08</t>
  </si>
  <si>
    <t>EMP9082</t>
  </si>
  <si>
    <t>TXN-20221100412</t>
  </si>
  <si>
    <t>EMP5360</t>
  </si>
  <si>
    <t>TXN-20220500413</t>
  </si>
  <si>
    <t>TXN-20241200414</t>
  </si>
  <si>
    <t>2024-12-20</t>
  </si>
  <si>
    <t>TXN-20230600415</t>
  </si>
  <si>
    <t>2023-06-24</t>
  </si>
  <si>
    <t>EMP4793</t>
  </si>
  <si>
    <t>TXN-20211100416</t>
  </si>
  <si>
    <t>2021-11-08</t>
  </si>
  <si>
    <t>EMP6345</t>
  </si>
  <si>
    <t>TXN-20200200417</t>
  </si>
  <si>
    <t>2020-02-22</t>
  </si>
  <si>
    <t>EMP9065</t>
  </si>
  <si>
    <t>TXN-20230800418</t>
  </si>
  <si>
    <t>EMP7835</t>
  </si>
  <si>
    <t>TXN-20200700419</t>
  </si>
  <si>
    <t>2020-07-28</t>
  </si>
  <si>
    <t>EMP1034</t>
  </si>
  <si>
    <t>TXN-20200500420</t>
  </si>
  <si>
    <t>2020-05-23</t>
  </si>
  <si>
    <t>EMP9993</t>
  </si>
  <si>
    <t>TXN-20230900421</t>
  </si>
  <si>
    <t>2023-09-04</t>
  </si>
  <si>
    <t>EMP1692</t>
  </si>
  <si>
    <t>TXN-20230700422</t>
  </si>
  <si>
    <t>2023-07-22</t>
  </si>
  <si>
    <t>EMP5586</t>
  </si>
  <si>
    <t>TXN-20211000423</t>
  </si>
  <si>
    <t>2021-10-24</t>
  </si>
  <si>
    <t>EMP9205</t>
  </si>
  <si>
    <t>TXN-20230100424</t>
  </si>
  <si>
    <t>2023-01-21</t>
  </si>
  <si>
    <t>EMP8643</t>
  </si>
  <si>
    <t>TXN-20200400425</t>
  </si>
  <si>
    <t>2020-04-04</t>
  </si>
  <si>
    <t>EMP9925</t>
  </si>
  <si>
    <t>TXN-20200300426</t>
  </si>
  <si>
    <t>2020-03-23</t>
  </si>
  <si>
    <t>EMP1666</t>
  </si>
  <si>
    <t>TXN-20230300427</t>
  </si>
  <si>
    <t>2023-03-28</t>
  </si>
  <si>
    <t>EMP4444</t>
  </si>
  <si>
    <t>TXN-20200700428</t>
  </si>
  <si>
    <t>2020-07-19</t>
  </si>
  <si>
    <t>EMP1887</t>
  </si>
  <si>
    <t>TXN-20210900429</t>
  </si>
  <si>
    <t>2021-09-09</t>
  </si>
  <si>
    <t>EMP5914</t>
  </si>
  <si>
    <t>TXN-20240400430</t>
  </si>
  <si>
    <t>2024-04-13</t>
  </si>
  <si>
    <t>EMP5530</t>
  </si>
  <si>
    <t>TXN-20210300431</t>
  </si>
  <si>
    <t>EMP2222</t>
  </si>
  <si>
    <t>TXN-20200100432</t>
  </si>
  <si>
    <t>2020-01-04</t>
  </si>
  <si>
    <t>EMP2134</t>
  </si>
  <si>
    <t>TXN-20241000433</t>
  </si>
  <si>
    <t>2024-10-14</t>
  </si>
  <si>
    <t>EMP5063</t>
  </si>
  <si>
    <t>TXN-20200200434</t>
  </si>
  <si>
    <t>2020-02-21</t>
  </si>
  <si>
    <t>EMP4376</t>
  </si>
  <si>
    <t>TXN-20201100435</t>
  </si>
  <si>
    <t>EMP4149</t>
  </si>
  <si>
    <t>TXN-20240600436</t>
  </si>
  <si>
    <t>EMP8472</t>
  </si>
  <si>
    <t>TXN-20240100437</t>
  </si>
  <si>
    <t>2024-01-26</t>
  </si>
  <si>
    <t>EMP8461</t>
  </si>
  <si>
    <t>TXN-20200800438</t>
  </si>
  <si>
    <t>2020-08-22</t>
  </si>
  <si>
    <t>EMP1331</t>
  </si>
  <si>
    <t>TXN-20231100439</t>
  </si>
  <si>
    <t>2023-11-13</t>
  </si>
  <si>
    <t>EMP1196</t>
  </si>
  <si>
    <t>TXN-20220800440</t>
  </si>
  <si>
    <t>EMP2840</t>
  </si>
  <si>
    <t>TXN-20231100441</t>
  </si>
  <si>
    <t>2023-11-18</t>
  </si>
  <si>
    <t>EMP6905</t>
  </si>
  <si>
    <t>TXN-20240800442</t>
  </si>
  <si>
    <t>2024-08-15</t>
  </si>
  <si>
    <t>EMP7163</t>
  </si>
  <si>
    <t>TXN-20220700443</t>
  </si>
  <si>
    <t>2022-07-18</t>
  </si>
  <si>
    <t>EMP1337</t>
  </si>
  <si>
    <t>TXN-20240800444</t>
  </si>
  <si>
    <t>EMP6311</t>
  </si>
  <si>
    <t>TXN-20200400445</t>
  </si>
  <si>
    <t>2020-04-13</t>
  </si>
  <si>
    <t>EMP1735</t>
  </si>
  <si>
    <t>TXN-20211100446</t>
  </si>
  <si>
    <t>EMP3358</t>
  </si>
  <si>
    <t>TXN-20230900447</t>
  </si>
  <si>
    <t>2023-09-10</t>
  </si>
  <si>
    <t>EMP6454</t>
  </si>
  <si>
    <t>TXN-20211100448</t>
  </si>
  <si>
    <t>2021-11-06</t>
  </si>
  <si>
    <t>EMP6816</t>
  </si>
  <si>
    <t>TXN-20210500449</t>
  </si>
  <si>
    <t>2021-05-30</t>
  </si>
  <si>
    <t>EMP5175</t>
  </si>
  <si>
    <t>TXN-20220300450</t>
  </si>
  <si>
    <t>2022-03-17</t>
  </si>
  <si>
    <t>EMP7065</t>
  </si>
  <si>
    <t>TXN-20220500451</t>
  </si>
  <si>
    <t>2022-05-29</t>
  </si>
  <si>
    <t>EMP4446</t>
  </si>
  <si>
    <t>TXN-20231100452</t>
  </si>
  <si>
    <t>2023-11-01</t>
  </si>
  <si>
    <t>TXN-20200300453</t>
  </si>
  <si>
    <t>2020-03-28</t>
  </si>
  <si>
    <t>EMP4362</t>
  </si>
  <si>
    <t>TXN-20220700454</t>
  </si>
  <si>
    <t>2022-07-17</t>
  </si>
  <si>
    <t>EMP7281</t>
  </si>
  <si>
    <t>TXN-20220100455</t>
  </si>
  <si>
    <t>EMP1267</t>
  </si>
  <si>
    <t>TXN-20220500456</t>
  </si>
  <si>
    <t>TXN-20231100457</t>
  </si>
  <si>
    <t>2023-11-06</t>
  </si>
  <si>
    <t>EMP7494</t>
  </si>
  <si>
    <t>TXN-20241000458</t>
  </si>
  <si>
    <t>2024-10-03</t>
  </si>
  <si>
    <t>EMP8218</t>
  </si>
  <si>
    <t>TXN-20220400459</t>
  </si>
  <si>
    <t>2022-04-23</t>
  </si>
  <si>
    <t>EMP3896</t>
  </si>
  <si>
    <t>TXN-20220500460</t>
  </si>
  <si>
    <t>2022-05-11</t>
  </si>
  <si>
    <t>EMP2758</t>
  </si>
  <si>
    <t>TXN-20221000461</t>
  </si>
  <si>
    <t>2022-10-20</t>
  </si>
  <si>
    <t>EMP3563</t>
  </si>
  <si>
    <t>TXN-20240700462</t>
  </si>
  <si>
    <t>EMP5397</t>
  </si>
  <si>
    <t>TXN-20210200463</t>
  </si>
  <si>
    <t>2021-02-17</t>
  </si>
  <si>
    <t>EMP8977</t>
  </si>
  <si>
    <t>TXN-20210100464</t>
  </si>
  <si>
    <t>2021-01-08</t>
  </si>
  <si>
    <t>EMP2972</t>
  </si>
  <si>
    <t>TXN-20210700465</t>
  </si>
  <si>
    <t>2021-07-26</t>
  </si>
  <si>
    <t>EMP8140</t>
  </si>
  <si>
    <t>TXN-20210900466</t>
  </si>
  <si>
    <t>2021-09-01</t>
  </si>
  <si>
    <t>EMP4962</t>
  </si>
  <si>
    <t>TXN-20240100467</t>
  </si>
  <si>
    <t>2024-01-16</t>
  </si>
  <si>
    <t>EMP9126</t>
  </si>
  <si>
    <t>TXN-20200900468</t>
  </si>
  <si>
    <t>2020-09-27</t>
  </si>
  <si>
    <t>EMP6228</t>
  </si>
  <si>
    <t>TXN-20230400469</t>
  </si>
  <si>
    <t>EMP6636</t>
  </si>
  <si>
    <t>TXN-20230800470</t>
  </si>
  <si>
    <t>2023-08-18</t>
  </si>
  <si>
    <t>EMP3959</t>
  </si>
  <si>
    <t>TXN-20240500471</t>
  </si>
  <si>
    <t>2024-05-29</t>
  </si>
  <si>
    <t>EMP5206</t>
  </si>
  <si>
    <t>TXN-20231100472</t>
  </si>
  <si>
    <t>2023-11-14</t>
  </si>
  <si>
    <t>TXN-20220700473</t>
  </si>
  <si>
    <t>2022-07-19</t>
  </si>
  <si>
    <t>EMP7305</t>
  </si>
  <si>
    <t>TXN-20240900474</t>
  </si>
  <si>
    <t>2024-09-22</t>
  </si>
  <si>
    <t>EMP3309</t>
  </si>
  <si>
    <t>TXN-20200400475</t>
  </si>
  <si>
    <t>2020-04-10</t>
  </si>
  <si>
    <t>EMP9567</t>
  </si>
  <si>
    <t>TXN-20240900476</t>
  </si>
  <si>
    <t>2024-09-06</t>
  </si>
  <si>
    <t>EMP7882</t>
  </si>
  <si>
    <t>TXN-20231000477</t>
  </si>
  <si>
    <t>2023-10-04</t>
  </si>
  <si>
    <t>EMP8591</t>
  </si>
  <si>
    <t>TXN-20200600478</t>
  </si>
  <si>
    <t>2020-06-22</t>
  </si>
  <si>
    <t>EMP7556</t>
  </si>
  <si>
    <t>TXN-20200300479</t>
  </si>
  <si>
    <t>2020-03-30</t>
  </si>
  <si>
    <t>EMP6368</t>
  </si>
  <si>
    <t>TXN-20210600480</t>
  </si>
  <si>
    <t>2021-06-04</t>
  </si>
  <si>
    <t>EMP8576</t>
  </si>
  <si>
    <t>TXN-20230700481</t>
  </si>
  <si>
    <t>2023-07-25</t>
  </si>
  <si>
    <t>EMP5208</t>
  </si>
  <si>
    <t>TXN-20240900482</t>
  </si>
  <si>
    <t>EMP3480</t>
  </si>
  <si>
    <t>TXN-20231000483</t>
  </si>
  <si>
    <t>EMP4135</t>
  </si>
  <si>
    <t>TXN-20230400484</t>
  </si>
  <si>
    <t>2023-04-22</t>
  </si>
  <si>
    <t>EMP4365</t>
  </si>
  <si>
    <t>TXN-20231200485</t>
  </si>
  <si>
    <t>2023-12-19</t>
  </si>
  <si>
    <t>EMP3298</t>
  </si>
  <si>
    <t>TXN-20220300486</t>
  </si>
  <si>
    <t>2022-03-06</t>
  </si>
  <si>
    <t>EMP9339</t>
  </si>
  <si>
    <t>TXN-20220100487</t>
  </si>
  <si>
    <t>2022-01-11</t>
  </si>
  <si>
    <t>EMP9581</t>
  </si>
  <si>
    <t>TXN-20211200488</t>
  </si>
  <si>
    <t>2021-12-08</t>
  </si>
  <si>
    <t>EMP5705</t>
  </si>
  <si>
    <t>TXN-20220200489</t>
  </si>
  <si>
    <t>2022-02-16</t>
  </si>
  <si>
    <t>EMP8108</t>
  </si>
  <si>
    <t>TXN-20220500490</t>
  </si>
  <si>
    <t>EMP6364</t>
  </si>
  <si>
    <t>TXN-20230900491</t>
  </si>
  <si>
    <t>2023-09-19</t>
  </si>
  <si>
    <t>EMP2378</t>
  </si>
  <si>
    <t>TXN-20230600492</t>
  </si>
  <si>
    <t>2023-06-30</t>
  </si>
  <si>
    <t>EMP4289</t>
  </si>
  <si>
    <t>TXN-20200900493</t>
  </si>
  <si>
    <t>2020-09-22</t>
  </si>
  <si>
    <t>EMP3697</t>
  </si>
  <si>
    <t>TXN-20211100494</t>
  </si>
  <si>
    <t>2021-11-19</t>
  </si>
  <si>
    <t>EMP4183</t>
  </si>
  <si>
    <t>TXN-20210800495</t>
  </si>
  <si>
    <t>2021-08-30</t>
  </si>
  <si>
    <t>EMP3086</t>
  </si>
  <si>
    <t>TXN-20230200496</t>
  </si>
  <si>
    <t>2023-02-14</t>
  </si>
  <si>
    <t>TXN-20220300497</t>
  </si>
  <si>
    <t>2022-03-10</t>
  </si>
  <si>
    <t>EMP8060</t>
  </si>
  <si>
    <t>TXN-20230100498</t>
  </si>
  <si>
    <t>2023-01-15</t>
  </si>
  <si>
    <t>EMP4316</t>
  </si>
  <si>
    <t>TXN-20210100499</t>
  </si>
  <si>
    <t>2021-01-29</t>
  </si>
  <si>
    <t>EMP9792</t>
  </si>
  <si>
    <t>TXN-20221000500</t>
  </si>
  <si>
    <t>2022-10-27</t>
  </si>
  <si>
    <t>EMP5452</t>
  </si>
  <si>
    <t>TXN-20240700501</t>
  </si>
  <si>
    <t>2024-07-28</t>
  </si>
  <si>
    <t>EMP1812</t>
  </si>
  <si>
    <t>TXN-20200500502</t>
  </si>
  <si>
    <t>2020-05-20</t>
  </si>
  <si>
    <t>EMP5940</t>
  </si>
  <si>
    <t>TXN-20220900503</t>
  </si>
  <si>
    <t>2022-09-09</t>
  </si>
  <si>
    <t>EMP1819</t>
  </si>
  <si>
    <t>TXN-20200100504</t>
  </si>
  <si>
    <t>2020-01-19</t>
  </si>
  <si>
    <t>EMP9992</t>
  </si>
  <si>
    <t>TXN-20210300505</t>
  </si>
  <si>
    <t>2021-03-05</t>
  </si>
  <si>
    <t>EMP4645</t>
  </si>
  <si>
    <t>TXN-20230500506</t>
  </si>
  <si>
    <t>2023-05-19</t>
  </si>
  <si>
    <t>EMP6363</t>
  </si>
  <si>
    <t>TXN-20220300507</t>
  </si>
  <si>
    <t>EMP9134</t>
  </si>
  <si>
    <t>TXN-20220400508</t>
  </si>
  <si>
    <t>EMP5362</t>
  </si>
  <si>
    <t>TXN-20200400509</t>
  </si>
  <si>
    <t>2020-04-03</t>
  </si>
  <si>
    <t>EMP9637</t>
  </si>
  <si>
    <t>TXN-20201200510</t>
  </si>
  <si>
    <t>EMP6881</t>
  </si>
  <si>
    <t>TXN-20210100511</t>
  </si>
  <si>
    <t>EMP5290</t>
  </si>
  <si>
    <t>TXN-20201200512</t>
  </si>
  <si>
    <t>2020-12-02</t>
  </si>
  <si>
    <t>EMP9236</t>
  </si>
  <si>
    <t>TXN-20230300513</t>
  </si>
  <si>
    <t>2023-03-06</t>
  </si>
  <si>
    <t>EMP1529</t>
  </si>
  <si>
    <t>TXN-20241100514</t>
  </si>
  <si>
    <t>2024-11-22</t>
  </si>
  <si>
    <t>EMP6842</t>
  </si>
  <si>
    <t>TXN-20210800515</t>
  </si>
  <si>
    <t>2021-08-28</t>
  </si>
  <si>
    <t>EMP2170</t>
  </si>
  <si>
    <t>TXN-20230400516</t>
  </si>
  <si>
    <t>2023-04-15</t>
  </si>
  <si>
    <t>EMP1029</t>
  </si>
  <si>
    <t>TXN-20220900517</t>
  </si>
  <si>
    <t>EMP7102</t>
  </si>
  <si>
    <t>TXN-20210200518</t>
  </si>
  <si>
    <t>2021-02-11</t>
  </si>
  <si>
    <t>EMP4582</t>
  </si>
  <si>
    <t>TXN-20240200519</t>
  </si>
  <si>
    <t>EMP7954</t>
  </si>
  <si>
    <t>TXN-20211200520</t>
  </si>
  <si>
    <t>2021-12-13</t>
  </si>
  <si>
    <t>EMP8509</t>
  </si>
  <si>
    <t>TXN-20221000521</t>
  </si>
  <si>
    <t>EMP4811</t>
  </si>
  <si>
    <t>TXN-20230300522</t>
  </si>
  <si>
    <t>EMP8711</t>
  </si>
  <si>
    <t>TXN-20210400523</t>
  </si>
  <si>
    <t>EMP6431</t>
  </si>
  <si>
    <t>TXN-20210700524</t>
  </si>
  <si>
    <t>2021-07-27</t>
  </si>
  <si>
    <t>EMP2914</t>
  </si>
  <si>
    <t>TXN-20220500525</t>
  </si>
  <si>
    <t>2022-05-24</t>
  </si>
  <si>
    <t>EMP8371</t>
  </si>
  <si>
    <t>TXN-20200800526</t>
  </si>
  <si>
    <t>2020-08-30</t>
  </si>
  <si>
    <t>EMP3203</t>
  </si>
  <si>
    <t>TXN-20221200527</t>
  </si>
  <si>
    <t>2022-12-04</t>
  </si>
  <si>
    <t>EMP5121</t>
  </si>
  <si>
    <t>TXN-20230100528</t>
  </si>
  <si>
    <t>2023-01-22</t>
  </si>
  <si>
    <t>EMP7231</t>
  </si>
  <si>
    <t>TXN-20201000529</t>
  </si>
  <si>
    <t>2020-10-10</t>
  </si>
  <si>
    <t>EMP1049</t>
  </si>
  <si>
    <t>TXN-20221000530</t>
  </si>
  <si>
    <t>2022-10-28</t>
  </si>
  <si>
    <t>TXN-20241100531</t>
  </si>
  <si>
    <t>2024-11-03</t>
  </si>
  <si>
    <t>EMP7765</t>
  </si>
  <si>
    <t>TXN-20210400532</t>
  </si>
  <si>
    <t>EMP5218</t>
  </si>
  <si>
    <t>TXN-20241000533</t>
  </si>
  <si>
    <t>2024-10-28</t>
  </si>
  <si>
    <t>EMP8691</t>
  </si>
  <si>
    <t>TXN-20240700534</t>
  </si>
  <si>
    <t>2024-07-30</t>
  </si>
  <si>
    <t>EMP6341</t>
  </si>
  <si>
    <t>TXN-20220700535</t>
  </si>
  <si>
    <t>2022-07-01</t>
  </si>
  <si>
    <t>EMP3573</t>
  </si>
  <si>
    <t>TXN-20230600536</t>
  </si>
  <si>
    <t>EMP8697</t>
  </si>
  <si>
    <t>TXN-20210700537</t>
  </si>
  <si>
    <t>2021-07-02</t>
  </si>
  <si>
    <t>EMP3890</t>
  </si>
  <si>
    <t>TXN-20220500538</t>
  </si>
  <si>
    <t>2022-05-09</t>
  </si>
  <si>
    <t>TXN-20240600539</t>
  </si>
  <si>
    <t>2024-06-26</t>
  </si>
  <si>
    <t>EMP4113</t>
  </si>
  <si>
    <t>TXN-20220900540</t>
  </si>
  <si>
    <t>2022-09-22</t>
  </si>
  <si>
    <t>EMP1763</t>
  </si>
  <si>
    <t>TXN-20221100541</t>
  </si>
  <si>
    <t>2022-11-16</t>
  </si>
  <si>
    <t>EMP2273</t>
  </si>
  <si>
    <t>TXN-20201200542</t>
  </si>
  <si>
    <t>2020-12-09</t>
  </si>
  <si>
    <t>EMP4011</t>
  </si>
  <si>
    <t>TXN-20210500543</t>
  </si>
  <si>
    <t>2021-05-06</t>
  </si>
  <si>
    <t>EMP7449</t>
  </si>
  <si>
    <t>TXN-20200700544</t>
  </si>
  <si>
    <t>2020-07-26</t>
  </si>
  <si>
    <t>EMP5281</t>
  </si>
  <si>
    <t>TXN-20210600545</t>
  </si>
  <si>
    <t>2021-06-06</t>
  </si>
  <si>
    <t>EMP7583</t>
  </si>
  <si>
    <t>TXN-20200800546</t>
  </si>
  <si>
    <t>2020-08-19</t>
  </si>
  <si>
    <t>EMP3405</t>
  </si>
  <si>
    <t>TXN-20221000547</t>
  </si>
  <si>
    <t>2022-10-03</t>
  </si>
  <si>
    <t>EMP6185</t>
  </si>
  <si>
    <t>TXN-20210100548</t>
  </si>
  <si>
    <t>2021-01-31</t>
  </si>
  <si>
    <t>EMP3392</t>
  </si>
  <si>
    <t>TXN-20200900549</t>
  </si>
  <si>
    <t>2020-09-05</t>
  </si>
  <si>
    <t>EMP5863</t>
  </si>
  <si>
    <t>TXN-20210200550</t>
  </si>
  <si>
    <t>2021-02-02</t>
  </si>
  <si>
    <t>EMP4408</t>
  </si>
  <si>
    <t>TXN-20220300551</t>
  </si>
  <si>
    <t>2022-03-26</t>
  </si>
  <si>
    <t>EMP9287</t>
  </si>
  <si>
    <t>TXN-20241100552</t>
  </si>
  <si>
    <t>2024-11-06</t>
  </si>
  <si>
    <t>EMP6613</t>
  </si>
  <si>
    <t>TXN-20200400553</t>
  </si>
  <si>
    <t>2020-04-08</t>
  </si>
  <si>
    <t>EMP5198</t>
  </si>
  <si>
    <t>TXN-20230800554</t>
  </si>
  <si>
    <t>2023-08-04</t>
  </si>
  <si>
    <t>EMP1771</t>
  </si>
  <si>
    <t>TXN-20240800555</t>
  </si>
  <si>
    <t>2024-08-25</t>
  </si>
  <si>
    <t>EMP3600</t>
  </si>
  <si>
    <t>TXN-20200800556</t>
  </si>
  <si>
    <t>2020-08-26</t>
  </si>
  <si>
    <t>EMP7066</t>
  </si>
  <si>
    <t>TXN-20220200557</t>
  </si>
  <si>
    <t>2022-02-17</t>
  </si>
  <si>
    <t>EMP9631</t>
  </si>
  <si>
    <t>TXN-20220800558</t>
  </si>
  <si>
    <t>EMP4237</t>
  </si>
  <si>
    <t>TXN-20200500559</t>
  </si>
  <si>
    <t>EMP1938</t>
  </si>
  <si>
    <t>TXN-20231000560</t>
  </si>
  <si>
    <t>2023-10-09</t>
  </si>
  <si>
    <t>EMP6302</t>
  </si>
  <si>
    <t>TXN-20220400561</t>
  </si>
  <si>
    <t>2022-04-03</t>
  </si>
  <si>
    <t>EMP4995</t>
  </si>
  <si>
    <t>TXN-20210700562</t>
  </si>
  <si>
    <t>EMP5706</t>
  </si>
  <si>
    <t>TXN-20240900563</t>
  </si>
  <si>
    <t>2024-09-15</t>
  </si>
  <si>
    <t>EMP1911</t>
  </si>
  <si>
    <t>TXN-20211200564</t>
  </si>
  <si>
    <t>EMP4616</t>
  </si>
  <si>
    <t>TXN-20240700565</t>
  </si>
  <si>
    <t>2024-07-24</t>
  </si>
  <si>
    <t>EMP9097</t>
  </si>
  <si>
    <t>TXN-20210900566</t>
  </si>
  <si>
    <t>2021-09-05</t>
  </si>
  <si>
    <t>EMP8972</t>
  </si>
  <si>
    <t>TXN-20210700567</t>
  </si>
  <si>
    <t>2021-07-19</t>
  </si>
  <si>
    <t>EMP8490</t>
  </si>
  <si>
    <t>TXN-20230700568</t>
  </si>
  <si>
    <t>2023-07-08</t>
  </si>
  <si>
    <t>EMP9650</t>
  </si>
  <si>
    <t>TXN-20241000569</t>
  </si>
  <si>
    <t>EMP1894</t>
  </si>
  <si>
    <t>TXN-20210600570</t>
  </si>
  <si>
    <t>2021-06-30</t>
  </si>
  <si>
    <t>EMP6293</t>
  </si>
  <si>
    <t>TXN-20230200571</t>
  </si>
  <si>
    <t>2023-02-01</t>
  </si>
  <si>
    <t>EMP4488</t>
  </si>
  <si>
    <t>TXN-20230300572</t>
  </si>
  <si>
    <t>2023-03-21</t>
  </si>
  <si>
    <t>EMP4141</t>
  </si>
  <si>
    <t>TXN-20220200573</t>
  </si>
  <si>
    <t>2022-02-03</t>
  </si>
  <si>
    <t>EMP5294</t>
  </si>
  <si>
    <t>TXN-20210400574</t>
  </si>
  <si>
    <t>2021-04-28</t>
  </si>
  <si>
    <t>EMP8488</t>
  </si>
  <si>
    <t>TXN-20200400575</t>
  </si>
  <si>
    <t>EMP3103</t>
  </si>
  <si>
    <t>TXN-20240300576</t>
  </si>
  <si>
    <t>2024-03-16</t>
  </si>
  <si>
    <t>EMP8858</t>
  </si>
  <si>
    <t>TXN-20230300577</t>
  </si>
  <si>
    <t>2023-03-25</t>
  </si>
  <si>
    <t>TXN-20200400578</t>
  </si>
  <si>
    <t>EMP4164</t>
  </si>
  <si>
    <t>TXN-20230500579</t>
  </si>
  <si>
    <t>EMP9730</t>
  </si>
  <si>
    <t>TXN-20211200580</t>
  </si>
  <si>
    <t>2021-12-18</t>
  </si>
  <si>
    <t>EMP2255</t>
  </si>
  <si>
    <t>TXN-20220100581</t>
  </si>
  <si>
    <t>2022-01-17</t>
  </si>
  <si>
    <t>EMP3985</t>
  </si>
  <si>
    <t>TXN-20221100582</t>
  </si>
  <si>
    <t>TXN-20221000583</t>
  </si>
  <si>
    <t>2022-10-09</t>
  </si>
  <si>
    <t>EMP7213</t>
  </si>
  <si>
    <t>TXN-20240400584</t>
  </si>
  <si>
    <t>2024-04-15</t>
  </si>
  <si>
    <t>EMP6669</t>
  </si>
  <si>
    <t>TXN-20220600585</t>
  </si>
  <si>
    <t>2022-06-14</t>
  </si>
  <si>
    <t>EMP1044</t>
  </si>
  <si>
    <t>TXN-20241200586</t>
  </si>
  <si>
    <t>2024-12-02</t>
  </si>
  <si>
    <t>TXN-20200600587</t>
  </si>
  <si>
    <t>2020-06-09</t>
  </si>
  <si>
    <t>EMP2113</t>
  </si>
  <si>
    <t>TXN-20210900588</t>
  </si>
  <si>
    <t>2021-09-18</t>
  </si>
  <si>
    <t>EMP2523</t>
  </si>
  <si>
    <t>TXN-20200700589</t>
  </si>
  <si>
    <t>2020-07-08</t>
  </si>
  <si>
    <t>EMP8163</t>
  </si>
  <si>
    <t>TXN-20201200590</t>
  </si>
  <si>
    <t>2020-12-26</t>
  </si>
  <si>
    <t>EMP4976</t>
  </si>
  <si>
    <t>TXN-20200200591</t>
  </si>
  <si>
    <t>EMP5304</t>
  </si>
  <si>
    <t>TXN-20230700592</t>
  </si>
  <si>
    <t>EMP7271</t>
  </si>
  <si>
    <t>TXN-20210400593</t>
  </si>
  <si>
    <t>2021-04-29</t>
  </si>
  <si>
    <t>EMP9844</t>
  </si>
  <si>
    <t>TXN-20220100594</t>
  </si>
  <si>
    <t>2022-01-06</t>
  </si>
  <si>
    <t>EMP2208</t>
  </si>
  <si>
    <t>TXN-20200700595</t>
  </si>
  <si>
    <t>EMP2976</t>
  </si>
  <si>
    <t>TXN-20210800596</t>
  </si>
  <si>
    <t>EMP3277</t>
  </si>
  <si>
    <t>TXN-20240600597</t>
  </si>
  <si>
    <t>EMP4630</t>
  </si>
  <si>
    <t>TXN-20200600598</t>
  </si>
  <si>
    <t>TXN-20230900599</t>
  </si>
  <si>
    <t>EMP6725</t>
  </si>
  <si>
    <t>TXN-20240400600</t>
  </si>
  <si>
    <t>EMP3138</t>
  </si>
  <si>
    <t>TXN-20241200601</t>
  </si>
  <si>
    <t>2024-12-09</t>
  </si>
  <si>
    <t>EMP9587</t>
  </si>
  <si>
    <t>TXN-20211000602</t>
  </si>
  <si>
    <t>2021-10-29</t>
  </si>
  <si>
    <t>EMP2563</t>
  </si>
  <si>
    <t>TXN-20210700603</t>
  </si>
  <si>
    <t>2021-07-06</t>
  </si>
  <si>
    <t>EMP8941</t>
  </si>
  <si>
    <t>TXN-20210700604</t>
  </si>
  <si>
    <t>2021-07-28</t>
  </si>
  <si>
    <t>EMP2508</t>
  </si>
  <si>
    <t>TXN-20200600605</t>
  </si>
  <si>
    <t>2020-06-05</t>
  </si>
  <si>
    <t>EMP3614</t>
  </si>
  <si>
    <t>TXN-20210600606</t>
  </si>
  <si>
    <t>2021-06-14</t>
  </si>
  <si>
    <t>EMP7939</t>
  </si>
  <si>
    <t>TXN-20210400607</t>
  </si>
  <si>
    <t>EMP3969</t>
  </si>
  <si>
    <t>TXN-20210900608</t>
  </si>
  <si>
    <t>2021-09-26</t>
  </si>
  <si>
    <t>EMP4430</t>
  </si>
  <si>
    <t>TXN-20200900609</t>
  </si>
  <si>
    <t>EMP8445</t>
  </si>
  <si>
    <t>TXN-20201100610</t>
  </si>
  <si>
    <t>2020-11-17</t>
  </si>
  <si>
    <t>EMP4211</t>
  </si>
  <si>
    <t>TXN-20220300611</t>
  </si>
  <si>
    <t>2022-03-01</t>
  </si>
  <si>
    <t>EMP7054</t>
  </si>
  <si>
    <t>TXN-20240300612</t>
  </si>
  <si>
    <t>2024-03-24</t>
  </si>
  <si>
    <t>EMP1724</t>
  </si>
  <si>
    <t>TXN-20210500613</t>
  </si>
  <si>
    <t>2021-05-29</t>
  </si>
  <si>
    <t>EMP2910</t>
  </si>
  <si>
    <t>TXN-20200200614</t>
  </si>
  <si>
    <t>2020-02-15</t>
  </si>
  <si>
    <t>EMP9078</t>
  </si>
  <si>
    <t>TXN-20220300615</t>
  </si>
  <si>
    <t>EMP1058</t>
  </si>
  <si>
    <t>TXN-20220600616</t>
  </si>
  <si>
    <t>2022-06-06</t>
  </si>
  <si>
    <t>EMP6666</t>
  </si>
  <si>
    <t>TXN-20201100617</t>
  </si>
  <si>
    <t>2020-11-29</t>
  </si>
  <si>
    <t>EMP2946</t>
  </si>
  <si>
    <t>TXN-20210500618</t>
  </si>
  <si>
    <t>2021-05-17</t>
  </si>
  <si>
    <t>EMP3356</t>
  </si>
  <si>
    <t>TXN-20240800619</t>
  </si>
  <si>
    <t>2024-08-18</t>
  </si>
  <si>
    <t>EMP6248</t>
  </si>
  <si>
    <t>TXN-20231000620</t>
  </si>
  <si>
    <t>2023-10-19</t>
  </si>
  <si>
    <t>EMP3304</t>
  </si>
  <si>
    <t>TXN-20241100621</t>
  </si>
  <si>
    <t>2024-11-26</t>
  </si>
  <si>
    <t>EMP4927</t>
  </si>
  <si>
    <t>TXN-20211100622</t>
  </si>
  <si>
    <t>2021-11-16</t>
  </si>
  <si>
    <t>EMP1134</t>
  </si>
  <si>
    <t>TXN-20240800623</t>
  </si>
  <si>
    <t>EMP6498</t>
  </si>
  <si>
    <t>TXN-20200300624</t>
  </si>
  <si>
    <t>2020-03-17</t>
  </si>
  <si>
    <t>EMP6213</t>
  </si>
  <si>
    <t>TXN-20200300625</t>
  </si>
  <si>
    <t>EMP7749</t>
  </si>
  <si>
    <t>TXN-20230700626</t>
  </si>
  <si>
    <t>2023-07-03</t>
  </si>
  <si>
    <t>EMP2842</t>
  </si>
  <si>
    <t>TXN-20240900627</t>
  </si>
  <si>
    <t>2024-09-11</t>
  </si>
  <si>
    <t>EMP5155</t>
  </si>
  <si>
    <t>TXN-20230500628</t>
  </si>
  <si>
    <t>2023-05-28</t>
  </si>
  <si>
    <t>EMP5847</t>
  </si>
  <si>
    <t>TXN-20230500629</t>
  </si>
  <si>
    <t>2023-05-16</t>
  </si>
  <si>
    <t>EMP5624</t>
  </si>
  <si>
    <t>TXN-20220300630</t>
  </si>
  <si>
    <t>2022-03-14</t>
  </si>
  <si>
    <t>EMP6067</t>
  </si>
  <si>
    <t>TXN-20221100631</t>
  </si>
  <si>
    <t>2022-11-08</t>
  </si>
  <si>
    <t>EMP1896</t>
  </si>
  <si>
    <t>TXN-20200800632</t>
  </si>
  <si>
    <t>2020-08-27</t>
  </si>
  <si>
    <t>EMP7311</t>
  </si>
  <si>
    <t>TXN-20201200633</t>
  </si>
  <si>
    <t>2020-12-13</t>
  </si>
  <si>
    <t>EMP1805</t>
  </si>
  <si>
    <t>TXN-20240400634</t>
  </si>
  <si>
    <t>2024-04-17</t>
  </si>
  <si>
    <t>EMP2660</t>
  </si>
  <si>
    <t>TXN-20211100635</t>
  </si>
  <si>
    <t>EMP1146</t>
  </si>
  <si>
    <t>TXN-20200800636</t>
  </si>
  <si>
    <t>2020-08-15</t>
  </si>
  <si>
    <t>EMP4957</t>
  </si>
  <si>
    <t>TXN-20241200637</t>
  </si>
  <si>
    <t>EMP7181</t>
  </si>
  <si>
    <t>TXN-20231100638</t>
  </si>
  <si>
    <t>2023-11-19</t>
  </si>
  <si>
    <t>EMP4619</t>
  </si>
  <si>
    <t>TXN-20230400639</t>
  </si>
  <si>
    <t>2023-04-14</t>
  </si>
  <si>
    <t>EMP1713</t>
  </si>
  <si>
    <t>TXN-20220700640</t>
  </si>
  <si>
    <t>2022-07-05</t>
  </si>
  <si>
    <t>EMP7425</t>
  </si>
  <si>
    <t>TXN-20200400641</t>
  </si>
  <si>
    <t>2020-04-02</t>
  </si>
  <si>
    <t>EMP1576</t>
  </si>
  <si>
    <t>TXN-20220500642</t>
  </si>
  <si>
    <t>2022-05-07</t>
  </si>
  <si>
    <t>EMP2279</t>
  </si>
  <si>
    <t>TXN-20220600643</t>
  </si>
  <si>
    <t>2022-06-27</t>
  </si>
  <si>
    <t>EMP9186</t>
  </si>
  <si>
    <t>TXN-20230300644</t>
  </si>
  <si>
    <t>EMP7982</t>
  </si>
  <si>
    <t>TXN-20230100645</t>
  </si>
  <si>
    <t>EMP8660</t>
  </si>
  <si>
    <t>TXN-20220800646</t>
  </si>
  <si>
    <t>2022-08-21</t>
  </si>
  <si>
    <t>TXN-20230600647</t>
  </si>
  <si>
    <t>2023-06-20</t>
  </si>
  <si>
    <t>TXN-20220200648</t>
  </si>
  <si>
    <t>2022-02-25</t>
  </si>
  <si>
    <t>TXN-20220200649</t>
  </si>
  <si>
    <t>2022-02-15</t>
  </si>
  <si>
    <t>EMP8556</t>
  </si>
  <si>
    <t>TXN-20240200650</t>
  </si>
  <si>
    <t>2024-02-29</t>
  </si>
  <si>
    <t>EMP6449</t>
  </si>
  <si>
    <t>TXN-20210600651</t>
  </si>
  <si>
    <t>EMP5450</t>
  </si>
  <si>
    <t>TXN-20241200652</t>
  </si>
  <si>
    <t>2024-12-11</t>
  </si>
  <si>
    <t>EMP6389</t>
  </si>
  <si>
    <t>TXN-20200700653</t>
  </si>
  <si>
    <t>2020-07-31</t>
  </si>
  <si>
    <t>EMP2865</t>
  </si>
  <si>
    <t>TXN-20240400654</t>
  </si>
  <si>
    <t>2024-04-07</t>
  </si>
  <si>
    <t>EMP7411</t>
  </si>
  <si>
    <t>TXN-20210400655</t>
  </si>
  <si>
    <t>EMP2390</t>
  </si>
  <si>
    <t>TXN-20230900656</t>
  </si>
  <si>
    <t>TXN-20241100657</t>
  </si>
  <si>
    <t>2024-11-27</t>
  </si>
  <si>
    <t>EMP9577</t>
  </si>
  <si>
    <t>TXN-20230500658</t>
  </si>
  <si>
    <t>2023-05-09</t>
  </si>
  <si>
    <t>EMP4863</t>
  </si>
  <si>
    <t>TXN-20231100659</t>
  </si>
  <si>
    <t>2023-11-15</t>
  </si>
  <si>
    <t>EMP1360</t>
  </si>
  <si>
    <t>TXN-20230600660</t>
  </si>
  <si>
    <t>EMP5962</t>
  </si>
  <si>
    <t>TXN-20230300661</t>
  </si>
  <si>
    <t>2023-03-08</t>
  </si>
  <si>
    <t>TXN-20200100662</t>
  </si>
  <si>
    <t>2020-01-27</t>
  </si>
  <si>
    <t>EMP8418</t>
  </si>
  <si>
    <t>TXN-20200800663</t>
  </si>
  <si>
    <t>EMP2582</t>
  </si>
  <si>
    <t>TXN-20210400664</t>
  </si>
  <si>
    <t>2021-04-19</t>
  </si>
  <si>
    <t>EMP8604</t>
  </si>
  <si>
    <t>TXN-20231100665</t>
  </si>
  <si>
    <t>2023-11-27</t>
  </si>
  <si>
    <t>EMP9763</t>
  </si>
  <si>
    <t>TXN-20200200666</t>
  </si>
  <si>
    <t>TXN-20210300667</t>
  </si>
  <si>
    <t>2021-03-24</t>
  </si>
  <si>
    <t>TXN-20200900668</t>
  </si>
  <si>
    <t>2020-09-06</t>
  </si>
  <si>
    <t>EMP8598</t>
  </si>
  <si>
    <t>TXN-20231200669</t>
  </si>
  <si>
    <t>2023-12-25</t>
  </si>
  <si>
    <t>EMP3699</t>
  </si>
  <si>
    <t>TXN-20200100670</t>
  </si>
  <si>
    <t>EMP2919</t>
  </si>
  <si>
    <t>TXN-20210400671</t>
  </si>
  <si>
    <t>2021-04-06</t>
  </si>
  <si>
    <t>EMP6975</t>
  </si>
  <si>
    <t>TXN-20200700672</t>
  </si>
  <si>
    <t>2020-07-14</t>
  </si>
  <si>
    <t>EMP1897</t>
  </si>
  <si>
    <t>TXN-20210200673</t>
  </si>
  <si>
    <t>2021-02-21</t>
  </si>
  <si>
    <t>EMP2474</t>
  </si>
  <si>
    <t>TXN-20200300674</t>
  </si>
  <si>
    <t>EMP2428</t>
  </si>
  <si>
    <t>TXN-20220700675</t>
  </si>
  <si>
    <t>TXN-20200200676</t>
  </si>
  <si>
    <t>2020-02-04</t>
  </si>
  <si>
    <t>EMP4827</t>
  </si>
  <si>
    <t>TXN-20220800677</t>
  </si>
  <si>
    <t>2022-08-23</t>
  </si>
  <si>
    <t>EMP8744</t>
  </si>
  <si>
    <t>TXN-20220100678</t>
  </si>
  <si>
    <t>2022-01-10</t>
  </si>
  <si>
    <t>EMP1607</t>
  </si>
  <si>
    <t>TXN-20220200679</t>
  </si>
  <si>
    <t>EMP5664</t>
  </si>
  <si>
    <t>TXN-20230800680</t>
  </si>
  <si>
    <t>2023-08-14</t>
  </si>
  <si>
    <t>EMP8765</t>
  </si>
  <si>
    <t>TXN-20240100681</t>
  </si>
  <si>
    <t>2024-01-01</t>
  </si>
  <si>
    <t>EMP2355</t>
  </si>
  <si>
    <t>TXN-20230700682</t>
  </si>
  <si>
    <t>2023-07-19</t>
  </si>
  <si>
    <t>TXN-20240100683</t>
  </si>
  <si>
    <t>2024-01-24</t>
  </si>
  <si>
    <t>EMP5264</t>
  </si>
  <si>
    <t>TXN-20221100684</t>
  </si>
  <si>
    <t>2022-11-02</t>
  </si>
  <si>
    <t>EMP8888</t>
  </si>
  <si>
    <t>TXN-20201100685</t>
  </si>
  <si>
    <t>2020-11-04</t>
  </si>
  <si>
    <t>EMP4817</t>
  </si>
  <si>
    <t>TXN-20221200686</t>
  </si>
  <si>
    <t>2022-12-10</t>
  </si>
  <si>
    <t>EMP7782</t>
  </si>
  <si>
    <t>TXN-20200200687</t>
  </si>
  <si>
    <t>2020-02-09</t>
  </si>
  <si>
    <t>EMP5350</t>
  </si>
  <si>
    <t>TXN-20221000688</t>
  </si>
  <si>
    <t>2022-10-17</t>
  </si>
  <si>
    <t>EMP1131</t>
  </si>
  <si>
    <t>TXN-20220600689</t>
  </si>
  <si>
    <t>2022-06-11</t>
  </si>
  <si>
    <t>EMP9738</t>
  </si>
  <si>
    <t>TXN-20230500690</t>
  </si>
  <si>
    <t>2023-05-22</t>
  </si>
  <si>
    <t>EMP4599</t>
  </si>
  <si>
    <t>TXN-20200200691</t>
  </si>
  <si>
    <t>2020-02-13</t>
  </si>
  <si>
    <t>EMP1748</t>
  </si>
  <si>
    <t>TXN-20200600692</t>
  </si>
  <si>
    <t>EMP5851</t>
  </si>
  <si>
    <t>TXN-20240100693</t>
  </si>
  <si>
    <t>2024-01-30</t>
  </si>
  <si>
    <t>EMP1852</t>
  </si>
  <si>
    <t>TXN-20230800694</t>
  </si>
  <si>
    <t>2023-08-09</t>
  </si>
  <si>
    <t>EMP4106</t>
  </si>
  <si>
    <t>TXN-20210500695</t>
  </si>
  <si>
    <t>EMP4540</t>
  </si>
  <si>
    <t>TXN-20210700696</t>
  </si>
  <si>
    <t>EMP8413</t>
  </si>
  <si>
    <t>TXN-20230700697</t>
  </si>
  <si>
    <t>EMP1135</t>
  </si>
  <si>
    <t>TXN-20210600698</t>
  </si>
  <si>
    <t>EMP5789</t>
  </si>
  <si>
    <t>TXN-20220700699</t>
  </si>
  <si>
    <t>2022-07-23</t>
  </si>
  <si>
    <t>EMP6068</t>
  </si>
  <si>
    <t>TXN-20200900700</t>
  </si>
  <si>
    <t>2020-09-01</t>
  </si>
  <si>
    <t>EMP9860</t>
  </si>
  <si>
    <t>TXN-20200700701</t>
  </si>
  <si>
    <t>2020-07-29</t>
  </si>
  <si>
    <t>EMP5844</t>
  </si>
  <si>
    <t>TXN-20211100702</t>
  </si>
  <si>
    <t>EMP2735</t>
  </si>
  <si>
    <t>TXN-20201000703</t>
  </si>
  <si>
    <t>2020-10-02</t>
  </si>
  <si>
    <t>EMP8370</t>
  </si>
  <si>
    <t>TXN-20221000704</t>
  </si>
  <si>
    <t>2022-10-07</t>
  </si>
  <si>
    <t>EMP8203</t>
  </si>
  <si>
    <t>TXN-20230300705</t>
  </si>
  <si>
    <t>EMP5811</t>
  </si>
  <si>
    <t>TXN-20210400706</t>
  </si>
  <si>
    <t>2021-04-26</t>
  </si>
  <si>
    <t>EMP5351</t>
  </si>
  <si>
    <t>TXN-20230100707</t>
  </si>
  <si>
    <t>EMP2915</t>
  </si>
  <si>
    <t>TXN-20210700708</t>
  </si>
  <si>
    <t>2021-07-15</t>
  </si>
  <si>
    <t>EMP5435</t>
  </si>
  <si>
    <t>TXN-20231200709</t>
  </si>
  <si>
    <t>2023-12-02</t>
  </si>
  <si>
    <t>EMP3775</t>
  </si>
  <si>
    <t>TXN-20241000710</t>
  </si>
  <si>
    <t>2024-10-13</t>
  </si>
  <si>
    <t>EMP9255</t>
  </si>
  <si>
    <t>TXN-20240500711</t>
  </si>
  <si>
    <t>EMP9419</t>
  </si>
  <si>
    <t>TXN-20220200712</t>
  </si>
  <si>
    <t>2022-02-18</t>
  </si>
  <si>
    <t>EMP4745</t>
  </si>
  <si>
    <t>TXN-20230500713</t>
  </si>
  <si>
    <t>2023-05-10</t>
  </si>
  <si>
    <t>TXN-20220600714</t>
  </si>
  <si>
    <t>2022-06-25</t>
  </si>
  <si>
    <t>EMP1066</t>
  </si>
  <si>
    <t>TXN-20240400715</t>
  </si>
  <si>
    <t>2024-04-03</t>
  </si>
  <si>
    <t>EMP5522</t>
  </si>
  <si>
    <t>TXN-20220400716</t>
  </si>
  <si>
    <t>2022-04-30</t>
  </si>
  <si>
    <t>EMP5633</t>
  </si>
  <si>
    <t>TXN-20230800717</t>
  </si>
  <si>
    <t>2023-08-02</t>
  </si>
  <si>
    <t>EMP3149</t>
  </si>
  <si>
    <t>TXN-20231000718</t>
  </si>
  <si>
    <t>2023-10-02</t>
  </si>
  <si>
    <t>EMP3195</t>
  </si>
  <si>
    <t>TXN-20210600719</t>
  </si>
  <si>
    <t>2021-06-23</t>
  </si>
  <si>
    <t>EMP6617</t>
  </si>
  <si>
    <t>TXN-20210600720</t>
  </si>
  <si>
    <t>2021-06-02</t>
  </si>
  <si>
    <t>EMP2333</t>
  </si>
  <si>
    <t>TXN-20200100721</t>
  </si>
  <si>
    <t>EMP7210</t>
  </si>
  <si>
    <t>TXN-20230100722</t>
  </si>
  <si>
    <t>2023-01-30</t>
  </si>
  <si>
    <t>EMP9286</t>
  </si>
  <si>
    <t>TXN-20200900723</t>
  </si>
  <si>
    <t>2020-09-25</t>
  </si>
  <si>
    <t>EMP3148</t>
  </si>
  <si>
    <t>TXN-20200700724</t>
  </si>
  <si>
    <t>EMP2190</t>
  </si>
  <si>
    <t>TXN-20220800725</t>
  </si>
  <si>
    <t>2022-08-06</t>
  </si>
  <si>
    <t>EMP9824</t>
  </si>
  <si>
    <t>TXN-20230800726</t>
  </si>
  <si>
    <t>2023-08-29</t>
  </si>
  <si>
    <t>EMP5077</t>
  </si>
  <si>
    <t>TXN-20221100727</t>
  </si>
  <si>
    <t>EMP3319</t>
  </si>
  <si>
    <t>TXN-20211200728</t>
  </si>
  <si>
    <t>EMP3147</t>
  </si>
  <si>
    <t>TXN-20221000729</t>
  </si>
  <si>
    <t>TXN-20200200730</t>
  </si>
  <si>
    <t>EMP4917</t>
  </si>
  <si>
    <t>TXN-20240900731</t>
  </si>
  <si>
    <t>EMP8149</t>
  </si>
  <si>
    <t>TXN-20240500732</t>
  </si>
  <si>
    <t>2024-05-11</t>
  </si>
  <si>
    <t>EMP6751</t>
  </si>
  <si>
    <t>TXN-20230500733</t>
  </si>
  <si>
    <t>2023-05-02</t>
  </si>
  <si>
    <t>EMP8235</t>
  </si>
  <si>
    <t>TXN-20220200734</t>
  </si>
  <si>
    <t>2022-02-26</t>
  </si>
  <si>
    <t>EMP7953</t>
  </si>
  <si>
    <t>TXN-20200300735</t>
  </si>
  <si>
    <t>EMP8128</t>
  </si>
  <si>
    <t>TXN-20210900736</t>
  </si>
  <si>
    <t>2021-09-12</t>
  </si>
  <si>
    <t>EMP3849</t>
  </si>
  <si>
    <t>TXN-20200500737</t>
  </si>
  <si>
    <t>EMP5401</t>
  </si>
  <si>
    <t>TXN-20220900738</t>
  </si>
  <si>
    <t>2022-09-03</t>
  </si>
  <si>
    <t>EMP9726</t>
  </si>
  <si>
    <t>TXN-20220200739</t>
  </si>
  <si>
    <t>2022-02-11</t>
  </si>
  <si>
    <t>EMP4836</t>
  </si>
  <si>
    <t>TXN-20230700740</t>
  </si>
  <si>
    <t>2023-07-18</t>
  </si>
  <si>
    <t>EMP4297</t>
  </si>
  <si>
    <t>TXN-20210700741</t>
  </si>
  <si>
    <t>EMP2123</t>
  </si>
  <si>
    <t>TXN-20240500742</t>
  </si>
  <si>
    <t>2024-05-22</t>
  </si>
  <si>
    <t>TXN-20241200743</t>
  </si>
  <si>
    <t>2024-12-05</t>
  </si>
  <si>
    <t>EMP8495</t>
  </si>
  <si>
    <t>TXN-20221200744</t>
  </si>
  <si>
    <t>EMP1600</t>
  </si>
  <si>
    <t>TXN-20200600745</t>
  </si>
  <si>
    <t>2020-06-27</t>
  </si>
  <si>
    <t>EMP6744</t>
  </si>
  <si>
    <t>TXN-20201200746</t>
  </si>
  <si>
    <t>EMP8407</t>
  </si>
  <si>
    <t>TXN-20201000747</t>
  </si>
  <si>
    <t>2020-10-18</t>
  </si>
  <si>
    <t>EMP5014</t>
  </si>
  <si>
    <t>TXN-20200200748</t>
  </si>
  <si>
    <t>2020-02-03</t>
  </si>
  <si>
    <t>EMP4411</t>
  </si>
  <si>
    <t>TXN-20241100749</t>
  </si>
  <si>
    <t>2024-11-14</t>
  </si>
  <si>
    <t>EMP8363</t>
  </si>
  <si>
    <t>TXN-20231000750</t>
  </si>
  <si>
    <t>EMP4072</t>
  </si>
  <si>
    <t>TXN-20210300751</t>
  </si>
  <si>
    <t>EMP8360</t>
  </si>
  <si>
    <t>TXN-20220400752</t>
  </si>
  <si>
    <t>EMP3388</t>
  </si>
  <si>
    <t>TXN-20231100753</t>
  </si>
  <si>
    <t>2023-11-24</t>
  </si>
  <si>
    <t>EMP6101</t>
  </si>
  <si>
    <t>TXN-20210200754</t>
  </si>
  <si>
    <t>2021-02-01</t>
  </si>
  <si>
    <t>EMP7058</t>
  </si>
  <si>
    <t>TXN-20210200755</t>
  </si>
  <si>
    <t>2021-02-06</t>
  </si>
  <si>
    <t>EMP5473</t>
  </si>
  <si>
    <t>TXN-20211200756</t>
  </si>
  <si>
    <t>EMP2129</t>
  </si>
  <si>
    <t>TXN-20201100757</t>
  </si>
  <si>
    <t>2020-11-19</t>
  </si>
  <si>
    <t>EMP5947</t>
  </si>
  <si>
    <t>TXN-20230200758</t>
  </si>
  <si>
    <t>EMP4048</t>
  </si>
  <si>
    <t>TXN-20220500759</t>
  </si>
  <si>
    <t>2022-05-15</t>
  </si>
  <si>
    <t>EMP2223</t>
  </si>
  <si>
    <t>TXN-20221100760</t>
  </si>
  <si>
    <t>EMP1032</t>
  </si>
  <si>
    <t>TXN-20230100761</t>
  </si>
  <si>
    <t>TXN-20240600762</t>
  </si>
  <si>
    <t>2024-06-07</t>
  </si>
  <si>
    <t>EMP1478</t>
  </si>
  <si>
    <t>TXN-20231000763</t>
  </si>
  <si>
    <t>2023-10-23</t>
  </si>
  <si>
    <t>EMP7332</t>
  </si>
  <si>
    <t>TXN-20240300764</t>
  </si>
  <si>
    <t>EMP6706</t>
  </si>
  <si>
    <t>TXN-20200600765</t>
  </si>
  <si>
    <t>EMP5531</t>
  </si>
  <si>
    <t>TXN-20240600766</t>
  </si>
  <si>
    <t>TXN-20201200767</t>
  </si>
  <si>
    <t>2020-12-16</t>
  </si>
  <si>
    <t>EMP4484</t>
  </si>
  <si>
    <t>TXN-20220800768</t>
  </si>
  <si>
    <t>2022-08-13</t>
  </si>
  <si>
    <t>EMP7916</t>
  </si>
  <si>
    <t>TXN-20200500769</t>
  </si>
  <si>
    <t>EMP9534</t>
  </si>
  <si>
    <t>TXN-20210100770</t>
  </si>
  <si>
    <t>2021-01-04</t>
  </si>
  <si>
    <t>EMP7574</t>
  </si>
  <si>
    <t>TXN-20210400771</t>
  </si>
  <si>
    <t>2021-04-14</t>
  </si>
  <si>
    <t>EMP9130</t>
  </si>
  <si>
    <t>TXN-20211100772</t>
  </si>
  <si>
    <t>2021-11-27</t>
  </si>
  <si>
    <t>EMP2004</t>
  </si>
  <si>
    <t>TXN-20210900773</t>
  </si>
  <si>
    <t>2021-09-14</t>
  </si>
  <si>
    <t>EMP5925</t>
  </si>
  <si>
    <t>TXN-20210600774</t>
  </si>
  <si>
    <t>EMP7293</t>
  </si>
  <si>
    <t>TXN-20240800775</t>
  </si>
  <si>
    <t>2024-08-13</t>
  </si>
  <si>
    <t>EMP4127</t>
  </si>
  <si>
    <t>TXN-20200900776</t>
  </si>
  <si>
    <t>EMP2372</t>
  </si>
  <si>
    <t>TXN-20200100777</t>
  </si>
  <si>
    <t>2020-01-01</t>
  </si>
  <si>
    <t>EMP3278</t>
  </si>
  <si>
    <t>TXN-20220900778</t>
  </si>
  <si>
    <t>EMP3421</t>
  </si>
  <si>
    <t>TXN-20240800779</t>
  </si>
  <si>
    <t>EMP6323</t>
  </si>
  <si>
    <t>TXN-20210200780</t>
  </si>
  <si>
    <t>2021-02-08</t>
  </si>
  <si>
    <t>EMP2873</t>
  </si>
  <si>
    <t>TXN-20201200781</t>
  </si>
  <si>
    <t>2020-12-27</t>
  </si>
  <si>
    <t>EMP3790</t>
  </si>
  <si>
    <t>TXN-20210200782</t>
  </si>
  <si>
    <t>2021-02-10</t>
  </si>
  <si>
    <t>EMP8959</t>
  </si>
  <si>
    <t>TXN-20200300783</t>
  </si>
  <si>
    <t>2020-03-18</t>
  </si>
  <si>
    <t>TXN-20240800784</t>
  </si>
  <si>
    <t>2024-08-11</t>
  </si>
  <si>
    <t>EMP3286</t>
  </si>
  <si>
    <t>TXN-20220900785</t>
  </si>
  <si>
    <t>EMP8443</t>
  </si>
  <si>
    <t>TXN-20231000786</t>
  </si>
  <si>
    <t>EMP6138</t>
  </si>
  <si>
    <t>TXN-20200500787</t>
  </si>
  <si>
    <t>2020-05-03</t>
  </si>
  <si>
    <t>EMP5493</t>
  </si>
  <si>
    <t>TXN-20220300788</t>
  </si>
  <si>
    <t>2022-03-27</t>
  </si>
  <si>
    <t>EMP4246</t>
  </si>
  <si>
    <t>TXN-20210700789</t>
  </si>
  <si>
    <t>EMP9124</t>
  </si>
  <si>
    <t>TXN-20221000790</t>
  </si>
  <si>
    <t>2022-10-06</t>
  </si>
  <si>
    <t>EMP7934</t>
  </si>
  <si>
    <t>TXN-20220700791</t>
  </si>
  <si>
    <t>2022-07-08</t>
  </si>
  <si>
    <t>EMP6490</t>
  </si>
  <si>
    <t>TXN-20200800792</t>
  </si>
  <si>
    <t>EMP1374</t>
  </si>
  <si>
    <t>TXN-20220700793</t>
  </si>
  <si>
    <t>2022-07-12</t>
  </si>
  <si>
    <t>EMP7310</t>
  </si>
  <si>
    <t>TXN-20230500794</t>
  </si>
  <si>
    <t>2023-05-13</t>
  </si>
  <si>
    <t>EMP7149</t>
  </si>
  <si>
    <t>TXN-20200300795</t>
  </si>
  <si>
    <t>2020-03-05</t>
  </si>
  <si>
    <t>EMP6261</t>
  </si>
  <si>
    <t>TXN-20230900796</t>
  </si>
  <si>
    <t>EMP3293</t>
  </si>
  <si>
    <t>TXN-20230100797</t>
  </si>
  <si>
    <t>EMP4979</t>
  </si>
  <si>
    <t>TXN-20210600798</t>
  </si>
  <si>
    <t>2021-06-26</t>
  </si>
  <si>
    <t>TXN-20220800799</t>
  </si>
  <si>
    <t>2022-08-28</t>
  </si>
  <si>
    <t>EMP3044</t>
  </si>
  <si>
    <t>TXN-20210800800</t>
  </si>
  <si>
    <t>2021-08-08</t>
  </si>
  <si>
    <t>EMP6961</t>
  </si>
  <si>
    <t>TXN-20200700801</t>
  </si>
  <si>
    <t>2020-07-22</t>
  </si>
  <si>
    <t>EMP8823</t>
  </si>
  <si>
    <t>TXN-20240500802</t>
  </si>
  <si>
    <t>2024-05-15</t>
  </si>
  <si>
    <t>EMP3909</t>
  </si>
  <si>
    <t>TXN-20230100803</t>
  </si>
  <si>
    <t>2023-01-29</t>
  </si>
  <si>
    <t>EMP5720</t>
  </si>
  <si>
    <t>TXN-20220800804</t>
  </si>
  <si>
    <t>2022-08-24</t>
  </si>
  <si>
    <t>EMP5821</t>
  </si>
  <si>
    <t>TXN-20200700805</t>
  </si>
  <si>
    <t>TXN-20210300806</t>
  </si>
  <si>
    <t>2021-03-08</t>
  </si>
  <si>
    <t>TXN-20240500807</t>
  </si>
  <si>
    <t>2024-05-05</t>
  </si>
  <si>
    <t>EMP4583</t>
  </si>
  <si>
    <t>TXN-20220600808</t>
  </si>
  <si>
    <t>2022-06-22</t>
  </si>
  <si>
    <t>TXN-20241200809</t>
  </si>
  <si>
    <t>2024-12-30</t>
  </si>
  <si>
    <t>EMP9934</t>
  </si>
  <si>
    <t>TXN-20230900810</t>
  </si>
  <si>
    <t>2023-09-30</t>
  </si>
  <si>
    <t>EMP8665</t>
  </si>
  <si>
    <t>TXN-20220500811</t>
  </si>
  <si>
    <t>EMP2769</t>
  </si>
  <si>
    <t>TXN-20230100812</t>
  </si>
  <si>
    <t>2023-01-13</t>
  </si>
  <si>
    <t>EMP5311</t>
  </si>
  <si>
    <t>TXN-20200400813</t>
  </si>
  <si>
    <t>2020-04-16</t>
  </si>
  <si>
    <t>EMP7166</t>
  </si>
  <si>
    <t>TXN-20220200814</t>
  </si>
  <si>
    <t>2022-02-13</t>
  </si>
  <si>
    <t>EMP7209</t>
  </si>
  <si>
    <t>TXN-20220900815</t>
  </si>
  <si>
    <t>2022-09-04</t>
  </si>
  <si>
    <t>EMP8375</t>
  </si>
  <si>
    <t>TXN-20240500816</t>
  </si>
  <si>
    <t>2024-05-12</t>
  </si>
  <si>
    <t>EMP9075</t>
  </si>
  <si>
    <t>TXN-20200100817</t>
  </si>
  <si>
    <t>2020-01-22</t>
  </si>
  <si>
    <t>EMP2463</t>
  </si>
  <si>
    <t>TXN-20240300818</t>
  </si>
  <si>
    <t>EMP1141</t>
  </si>
  <si>
    <t>TXN-20210700819</t>
  </si>
  <si>
    <t>EMP1517</t>
  </si>
  <si>
    <t>TXN-20210300820</t>
  </si>
  <si>
    <t>EMP5959</t>
  </si>
  <si>
    <t>TXN-20211200821</t>
  </si>
  <si>
    <t>EMP8525</t>
  </si>
  <si>
    <t>TXN-20210800822</t>
  </si>
  <si>
    <t>EMP1628</t>
  </si>
  <si>
    <t>TXN-20200700823</t>
  </si>
  <si>
    <t>2020-07-18</t>
  </si>
  <si>
    <t>EMP4232</t>
  </si>
  <si>
    <t>TXN-20200500824</t>
  </si>
  <si>
    <t>2020-05-11</t>
  </si>
  <si>
    <t>EMP8769</t>
  </si>
  <si>
    <t>TXN-20221000825</t>
  </si>
  <si>
    <t>2022-10-08</t>
  </si>
  <si>
    <t>EMP2584</t>
  </si>
  <si>
    <t>TXN-20241000826</t>
  </si>
  <si>
    <t>EMP5556</t>
  </si>
  <si>
    <t>TXN-20210600827</t>
  </si>
  <si>
    <t>2021-06-08</t>
  </si>
  <si>
    <t>EMP9715</t>
  </si>
  <si>
    <t>TXN-20201100828</t>
  </si>
  <si>
    <t>EMP1550</t>
  </si>
  <si>
    <t>TXN-20230500829</t>
  </si>
  <si>
    <t>EMP5132</t>
  </si>
  <si>
    <t>TXN-20201200830</t>
  </si>
  <si>
    <t>2020-12-24</t>
  </si>
  <si>
    <t>EMP5835</t>
  </si>
  <si>
    <t>TXN-20240700831</t>
  </si>
  <si>
    <t>2024-07-25</t>
  </si>
  <si>
    <t>EMP8558</t>
  </si>
  <si>
    <t>TXN-20220500832</t>
  </si>
  <si>
    <t>TXN-20230100833</t>
  </si>
  <si>
    <t>2023-01-25</t>
  </si>
  <si>
    <t>EMP1182</t>
  </si>
  <si>
    <t>TXN-20240700834</t>
  </si>
  <si>
    <t>2024-07-14</t>
  </si>
  <si>
    <t>EMP4467</t>
  </si>
  <si>
    <t>TXN-20241100835</t>
  </si>
  <si>
    <t>EMP5575</t>
  </si>
  <si>
    <t>TXN-20200300836</t>
  </si>
  <si>
    <t>EMP2827</t>
  </si>
  <si>
    <t>TXN-20210900837</t>
  </si>
  <si>
    <t>2021-09-11</t>
  </si>
  <si>
    <t>EMP8720</t>
  </si>
  <si>
    <t>TXN-20210100838</t>
  </si>
  <si>
    <t>2021-01-26</t>
  </si>
  <si>
    <t>EMP9658</t>
  </si>
  <si>
    <t>TXN-20210300839</t>
  </si>
  <si>
    <t>2021-03-23</t>
  </si>
  <si>
    <t>EMP2777</t>
  </si>
  <si>
    <t>TXN-20221000840</t>
  </si>
  <si>
    <t>2022-10-18</t>
  </si>
  <si>
    <t>EMP7612</t>
  </si>
  <si>
    <t>TXN-20200200841</t>
  </si>
  <si>
    <t>2020-02-05</t>
  </si>
  <si>
    <t>EMP6728</t>
  </si>
  <si>
    <t>TXN-20230100842</t>
  </si>
  <si>
    <t>2023-01-18</t>
  </si>
  <si>
    <t>EMP8350</t>
  </si>
  <si>
    <t>TXN-20231000843</t>
  </si>
  <si>
    <t>2023-10-24</t>
  </si>
  <si>
    <t>EMP8362</t>
  </si>
  <si>
    <t>TXN-20220900844</t>
  </si>
  <si>
    <t>2022-09-21</t>
  </si>
  <si>
    <t>EMP5142</t>
  </si>
  <si>
    <t>TXN-20200100845</t>
  </si>
  <si>
    <t>2020-01-11</t>
  </si>
  <si>
    <t>EMP1726</t>
  </si>
  <si>
    <t>TXN-20221000846</t>
  </si>
  <si>
    <t>EMP9956</t>
  </si>
  <si>
    <t>TXN-20220900847</t>
  </si>
  <si>
    <t>2022-09-28</t>
  </si>
  <si>
    <t>EMP9450</t>
  </si>
  <si>
    <t>TXN-20230900848</t>
  </si>
  <si>
    <t>2023-09-09</t>
  </si>
  <si>
    <t>EMP1172</t>
  </si>
  <si>
    <t>TXN-20240300849</t>
  </si>
  <si>
    <t>2024-03-12</t>
  </si>
  <si>
    <t>EMP7748</t>
  </si>
  <si>
    <t>TXN-20200100850</t>
  </si>
  <si>
    <t>EMP1171</t>
  </si>
  <si>
    <t>TXN-20240300851</t>
  </si>
  <si>
    <t>2024-03-18</t>
  </si>
  <si>
    <t>EMP3674</t>
  </si>
  <si>
    <t>TXN-20211000852</t>
  </si>
  <si>
    <t>EMP1652</t>
  </si>
  <si>
    <t>TXN-20200100853</t>
  </si>
  <si>
    <t>2020-01-25</t>
  </si>
  <si>
    <t>EMP6893</t>
  </si>
  <si>
    <t>TXN-20240500854</t>
  </si>
  <si>
    <t>2024-05-27</t>
  </si>
  <si>
    <t>EMP2092</t>
  </si>
  <si>
    <t>TXN-20231200855</t>
  </si>
  <si>
    <t>2023-12-09</t>
  </si>
  <si>
    <t>EMP6628</t>
  </si>
  <si>
    <t>TXN-20211200856</t>
  </si>
  <si>
    <t>2021-12-29</t>
  </si>
  <si>
    <t>EMP3611</t>
  </si>
  <si>
    <t>TXN-20210400857</t>
  </si>
  <si>
    <t>EMP5170</t>
  </si>
  <si>
    <t>TXN-20220600858</t>
  </si>
  <si>
    <t>2022-06-05</t>
  </si>
  <si>
    <t>EMP3999</t>
  </si>
  <si>
    <t>TXN-20240600859</t>
  </si>
  <si>
    <t>2024-06-20</t>
  </si>
  <si>
    <t>EMP6618</t>
  </si>
  <si>
    <t>TXN-20240500860</t>
  </si>
  <si>
    <t>2024-05-24</t>
  </si>
  <si>
    <t>EMP7746</t>
  </si>
  <si>
    <t>TXN-20220400861</t>
  </si>
  <si>
    <t>2022-04-24</t>
  </si>
  <si>
    <t>EMP6159</t>
  </si>
  <si>
    <t>TXN-20220200862</t>
  </si>
  <si>
    <t>EMP3282</t>
  </si>
  <si>
    <t>TXN-20240800863</t>
  </si>
  <si>
    <t>2024-08-16</t>
  </si>
  <si>
    <t>EMP3647</t>
  </si>
  <si>
    <t>TXN-20230300864</t>
  </si>
  <si>
    <t>EMP9835</t>
  </si>
  <si>
    <t>TXN-20210900865</t>
  </si>
  <si>
    <t>2021-09-29</t>
  </si>
  <si>
    <t>EMP3747</t>
  </si>
  <si>
    <t>TXN-20240200866</t>
  </si>
  <si>
    <t>EMP2088</t>
  </si>
  <si>
    <t>TXN-20240400867</t>
  </si>
  <si>
    <t>EMP6316</t>
  </si>
  <si>
    <t>TXN-20200400868</t>
  </si>
  <si>
    <t>2020-04-12</t>
  </si>
  <si>
    <t>EMP6432</t>
  </si>
  <si>
    <t>TXN-20240400869</t>
  </si>
  <si>
    <t>2024-04-26</t>
  </si>
  <si>
    <t>EMP3113</t>
  </si>
  <si>
    <t>TXN-20220100870</t>
  </si>
  <si>
    <t>2022-01-28</t>
  </si>
  <si>
    <t>TXN-20240400871</t>
  </si>
  <si>
    <t>2024-04-27</t>
  </si>
  <si>
    <t>EMP7608</t>
  </si>
  <si>
    <t>TXN-20241000872</t>
  </si>
  <si>
    <t>EMP9943</t>
  </si>
  <si>
    <t>TXN-20210500873</t>
  </si>
  <si>
    <t>2021-05-03</t>
  </si>
  <si>
    <t>EMP2756</t>
  </si>
  <si>
    <t>TXN-20201200874</t>
  </si>
  <si>
    <t>TXN-20230300875</t>
  </si>
  <si>
    <t>2023-03-22</t>
  </si>
  <si>
    <t>EMP2553</t>
  </si>
  <si>
    <t>TXN-20240100876</t>
  </si>
  <si>
    <t>2024-01-11</t>
  </si>
  <si>
    <t>EMP6339</t>
  </si>
  <si>
    <t>TXN-20201200877</t>
  </si>
  <si>
    <t>EMP1009</t>
  </si>
  <si>
    <t>TXN-20231100878</t>
  </si>
  <si>
    <t>2023-11-10</t>
  </si>
  <si>
    <t>EMP7144</t>
  </si>
  <si>
    <t>TXN-20241200879</t>
  </si>
  <si>
    <t>EMP8422</t>
  </si>
  <si>
    <t>TXN-20210500880</t>
  </si>
  <si>
    <t>2021-05-31</t>
  </si>
  <si>
    <t>EMP8269</t>
  </si>
  <si>
    <t>TXN-20220100881</t>
  </si>
  <si>
    <t>TXN-20231000882</t>
  </si>
  <si>
    <t>2023-10-01</t>
  </si>
  <si>
    <t>EMP5167</t>
  </si>
  <si>
    <t>TXN-20240200883</t>
  </si>
  <si>
    <t>2024-02-09</t>
  </si>
  <si>
    <t>EMP9554</t>
  </si>
  <si>
    <t>TXN-20241000884</t>
  </si>
  <si>
    <t>2024-10-09</t>
  </si>
  <si>
    <t>EMP5182</t>
  </si>
  <si>
    <t>TXN-20241000885</t>
  </si>
  <si>
    <t>EMP3000</t>
  </si>
  <si>
    <t>TXN-20241100886</t>
  </si>
  <si>
    <t>2024-11-17</t>
  </si>
  <si>
    <t>EMP9164</t>
  </si>
  <si>
    <t>TXN-20220900887</t>
  </si>
  <si>
    <t>2022-09-27</t>
  </si>
  <si>
    <t>EMP4693</t>
  </si>
  <si>
    <t>TXN-20210700888</t>
  </si>
  <si>
    <t>2021-07-25</t>
  </si>
  <si>
    <t>EMP2862</t>
  </si>
  <si>
    <t>TXN-20220400889</t>
  </si>
  <si>
    <t>2022-04-20</t>
  </si>
  <si>
    <t>EMP9490</t>
  </si>
  <si>
    <t>TXN-20231000890</t>
  </si>
  <si>
    <t>EMP6018</t>
  </si>
  <si>
    <t>TXN-20230400891</t>
  </si>
  <si>
    <t>2023-04-09</t>
  </si>
  <si>
    <t>EMP5092</t>
  </si>
  <si>
    <t>TXN-20221000892</t>
  </si>
  <si>
    <t>2022-10-12</t>
  </si>
  <si>
    <t>EMP1657</t>
  </si>
  <si>
    <t>TXN-20220200893</t>
  </si>
  <si>
    <t>2022-02-01</t>
  </si>
  <si>
    <t>EMP3001</t>
  </si>
  <si>
    <t>TXN-20220200894</t>
  </si>
  <si>
    <t>EMP7627</t>
  </si>
  <si>
    <t>TXN-20211100895</t>
  </si>
  <si>
    <t>2021-11-03</t>
  </si>
  <si>
    <t>EMP2228</t>
  </si>
  <si>
    <t>TXN-20220900896</t>
  </si>
  <si>
    <t>2022-09-18</t>
  </si>
  <si>
    <t>EMP5548</t>
  </si>
  <si>
    <t>TXN-20240100897</t>
  </si>
  <si>
    <t>2024-01-05</t>
  </si>
  <si>
    <t>EMP3152</t>
  </si>
  <si>
    <t>TXN-20210500898</t>
  </si>
  <si>
    <t>EMP9425</t>
  </si>
  <si>
    <t>TXN-20221200899</t>
  </si>
  <si>
    <t>2022-12-09</t>
  </si>
  <si>
    <t>EMP7256</t>
  </si>
  <si>
    <t>TXN-20200400900</t>
  </si>
  <si>
    <t>2020-04-07</t>
  </si>
  <si>
    <t>EMP1609</t>
  </si>
  <si>
    <t>TXN-20200300901</t>
  </si>
  <si>
    <t>2020-03-22</t>
  </si>
  <si>
    <t>TXN-20220100902</t>
  </si>
  <si>
    <t>2022-01-08</t>
  </si>
  <si>
    <t>EMP3752</t>
  </si>
  <si>
    <t>TXN-20200800903</t>
  </si>
  <si>
    <t>2020-08-03</t>
  </si>
  <si>
    <t>EMP8374</t>
  </si>
  <si>
    <t>TXN-20240200904</t>
  </si>
  <si>
    <t>EMP3966</t>
  </si>
  <si>
    <t>TXN-20240800905</t>
  </si>
  <si>
    <t>2024-08-22</t>
  </si>
  <si>
    <t>EMP8081</t>
  </si>
  <si>
    <t>TXN-20221000906</t>
  </si>
  <si>
    <t>2022-10-24</t>
  </si>
  <si>
    <t>TXN-20230100907</t>
  </si>
  <si>
    <t>2023-01-19</t>
  </si>
  <si>
    <t>EMP4216</t>
  </si>
  <si>
    <t>TXN-20240100908</t>
  </si>
  <si>
    <t>2024-01-12</t>
  </si>
  <si>
    <t>EMP3911</t>
  </si>
  <si>
    <t>TXN-20220200909</t>
  </si>
  <si>
    <t>2022-02-28</t>
  </si>
  <si>
    <t>EMP2544</t>
  </si>
  <si>
    <t>TXN-20230200910</t>
  </si>
  <si>
    <t>TXN-20220300911</t>
  </si>
  <si>
    <t>2022-03-25</t>
  </si>
  <si>
    <t>EMP1727</t>
  </si>
  <si>
    <t>TXN-20200800912</t>
  </si>
  <si>
    <t>2020-08-13</t>
  </si>
  <si>
    <t>EMP5717</t>
  </si>
  <si>
    <t>TXN-20230300913</t>
  </si>
  <si>
    <t>EMP2678</t>
  </si>
  <si>
    <t>TXN-20210700914</t>
  </si>
  <si>
    <t>2021-07-11</t>
  </si>
  <si>
    <t>EMP7128</t>
  </si>
  <si>
    <t>TXN-20200200915</t>
  </si>
  <si>
    <t>EMP4924</t>
  </si>
  <si>
    <t>TXN-20210300916</t>
  </si>
  <si>
    <t>2021-03-01</t>
  </si>
  <si>
    <t>EMP7755</t>
  </si>
  <si>
    <t>TXN-20240500917</t>
  </si>
  <si>
    <t>EMP6468</t>
  </si>
  <si>
    <t>TXN-20221000918</t>
  </si>
  <si>
    <t>EMP2162</t>
  </si>
  <si>
    <t>TXN-20230800919</t>
  </si>
  <si>
    <t>2023-08-21</t>
  </si>
  <si>
    <t>EMP7571</t>
  </si>
  <si>
    <t>TXN-20200700920</t>
  </si>
  <si>
    <t>EMP1272</t>
  </si>
  <si>
    <t>TXN-20230900921</t>
  </si>
  <si>
    <t>EMP2968</t>
  </si>
  <si>
    <t>TXN-20220200922</t>
  </si>
  <si>
    <t>EMP9133</t>
  </si>
  <si>
    <t>TXN-20211000923</t>
  </si>
  <si>
    <t>2021-10-19</t>
  </si>
  <si>
    <t>EMP9004</t>
  </si>
  <si>
    <t>TXN-20221100924</t>
  </si>
  <si>
    <t>TXN-20220400925</t>
  </si>
  <si>
    <t>EMP6879</t>
  </si>
  <si>
    <t>TXN-20230300926</t>
  </si>
  <si>
    <t>2023-03-20</t>
  </si>
  <si>
    <t>EMP8224</t>
  </si>
  <si>
    <t>TXN-20210800927</t>
  </si>
  <si>
    <t>2021-08-20</t>
  </si>
  <si>
    <t>EMP1544</t>
  </si>
  <si>
    <t>TXN-20211000928</t>
  </si>
  <si>
    <t>2021-10-04</t>
  </si>
  <si>
    <t>EMP1195</t>
  </si>
  <si>
    <t>TXN-20230500929</t>
  </si>
  <si>
    <t>EMP8309</t>
  </si>
  <si>
    <t>TXN-20230400930</t>
  </si>
  <si>
    <t>EMP3250</t>
  </si>
  <si>
    <t>TXN-20220800931</t>
  </si>
  <si>
    <t>EMP3349</t>
  </si>
  <si>
    <t>TXN-20221200932</t>
  </si>
  <si>
    <t>2022-12-07</t>
  </si>
  <si>
    <t>EMP1687</t>
  </si>
  <si>
    <t>TXN-20201100933</t>
  </si>
  <si>
    <t>2020-11-07</t>
  </si>
  <si>
    <t>EMP5162</t>
  </si>
  <si>
    <t>TXN-20231200934</t>
  </si>
  <si>
    <t>EMP3535</t>
  </si>
  <si>
    <t>TXN-20220800935</t>
  </si>
  <si>
    <t>EMP3734</t>
  </si>
  <si>
    <t>TXN-20220700936</t>
  </si>
  <si>
    <t>EMP4518</t>
  </si>
  <si>
    <t>TXN-20240100937</t>
  </si>
  <si>
    <t>EMP7714</t>
  </si>
  <si>
    <t>TXN-20200700938</t>
  </si>
  <si>
    <t>2020-07-27</t>
  </si>
  <si>
    <t>EMP8027</t>
  </si>
  <si>
    <t>TXN-20200500939</t>
  </si>
  <si>
    <t>2020-05-31</t>
  </si>
  <si>
    <t>EMP5561</t>
  </si>
  <si>
    <t>TXN-20240400940</t>
  </si>
  <si>
    <t>EMP7385</t>
  </si>
  <si>
    <t>TXN-20230400941</t>
  </si>
  <si>
    <t>2023-04-05</t>
  </si>
  <si>
    <t>EMP7671</t>
  </si>
  <si>
    <t>TXN-20210500942</t>
  </si>
  <si>
    <t>2021-05-11</t>
  </si>
  <si>
    <t>EMP1554</t>
  </si>
  <si>
    <t>TXN-20221100943</t>
  </si>
  <si>
    <t>2022-11-29</t>
  </si>
  <si>
    <t>EMP7043</t>
  </si>
  <si>
    <t>TXN-20210800944</t>
  </si>
  <si>
    <t>EMP2306</t>
  </si>
  <si>
    <t>TXN-20220300945</t>
  </si>
  <si>
    <t>2022-03-31</t>
  </si>
  <si>
    <t>EMP3091</t>
  </si>
  <si>
    <t>TXN-20210700946</t>
  </si>
  <si>
    <t>2021-07-07</t>
  </si>
  <si>
    <t>EMP8275</t>
  </si>
  <si>
    <t>TXN-20210100947</t>
  </si>
  <si>
    <t>2021-01-28</t>
  </si>
  <si>
    <t>EMP1815</t>
  </si>
  <si>
    <t>TXN-20240900948</t>
  </si>
  <si>
    <t>2024-09-18</t>
  </si>
  <si>
    <t>EMP9954</t>
  </si>
  <si>
    <t>TXN-20211000949</t>
  </si>
  <si>
    <t>2021-10-08</t>
  </si>
  <si>
    <t>EMP4568</t>
  </si>
  <si>
    <t>TXN-20240600950</t>
  </si>
  <si>
    <t>2024-06-18</t>
  </si>
  <si>
    <t>EMP3712</t>
  </si>
  <si>
    <t>TXN-20220400951</t>
  </si>
  <si>
    <t>2022-04-08</t>
  </si>
  <si>
    <t>EMP1694</t>
  </si>
  <si>
    <t>TXN-20221000952</t>
  </si>
  <si>
    <t>2022-10-19</t>
  </si>
  <si>
    <t>EMP1083</t>
  </si>
  <si>
    <t>TXN-20231100953</t>
  </si>
  <si>
    <t>EMP7562</t>
  </si>
  <si>
    <t>TXN-20240400954</t>
  </si>
  <si>
    <t>EMP5112</t>
  </si>
  <si>
    <t>TXN-20241200955</t>
  </si>
  <si>
    <t>EMP6136</t>
  </si>
  <si>
    <t>TXN-20230800956</t>
  </si>
  <si>
    <t>EMP8069</t>
  </si>
  <si>
    <t>TXN-20240300957</t>
  </si>
  <si>
    <t>EMP7729</t>
  </si>
  <si>
    <t>TXN-20221200958</t>
  </si>
  <si>
    <t>EMP8690</t>
  </si>
  <si>
    <t>TXN-20220100959</t>
  </si>
  <si>
    <t>EMP4054</t>
  </si>
  <si>
    <t>TXN-20240400960</t>
  </si>
  <si>
    <t>2024-04-29</t>
  </si>
  <si>
    <t>TXN-20240700961</t>
  </si>
  <si>
    <t>2024-07-31</t>
  </si>
  <si>
    <t>EMP7617</t>
  </si>
  <si>
    <t>TXN-20200900962</t>
  </si>
  <si>
    <t>2020-09-09</t>
  </si>
  <si>
    <t>EMP6545</t>
  </si>
  <si>
    <t>TXN-20220100963</t>
  </si>
  <si>
    <t>2022-01-26</t>
  </si>
  <si>
    <t>EMP6020</t>
  </si>
  <si>
    <t>TXN-20220100964</t>
  </si>
  <si>
    <t>EMP1280</t>
  </si>
  <si>
    <t>TXN-20240400965</t>
  </si>
  <si>
    <t>2024-04-19</t>
  </si>
  <si>
    <t>EMP2572</t>
  </si>
  <si>
    <t>TXN-20231000966</t>
  </si>
  <si>
    <t>2023-10-25</t>
  </si>
  <si>
    <t>EMP2015</t>
  </si>
  <si>
    <t>TXN-20200300967</t>
  </si>
  <si>
    <t>EMP1932</t>
  </si>
  <si>
    <t>TXN-20201000968</t>
  </si>
  <si>
    <t>2020-10-07</t>
  </si>
  <si>
    <t>EMP3670</t>
  </si>
  <si>
    <t>TXN-20200100969</t>
  </si>
  <si>
    <t>2020-01-18</t>
  </si>
  <si>
    <t>EMP7399</t>
  </si>
  <si>
    <t>TXN-20200100970</t>
  </si>
  <si>
    <t>EMP7941</t>
  </si>
  <si>
    <t>TXN-20240200971</t>
  </si>
  <si>
    <t>2024-02-05</t>
  </si>
  <si>
    <t>EMP2277</t>
  </si>
  <si>
    <t>TXN-20220300972</t>
  </si>
  <si>
    <t>2022-03-02</t>
  </si>
  <si>
    <t>EMP9343</t>
  </si>
  <si>
    <t>TXN-20211000973</t>
  </si>
  <si>
    <t>2021-10-09</t>
  </si>
  <si>
    <t>EMP5393</t>
  </si>
  <si>
    <t>TXN-20230300974</t>
  </si>
  <si>
    <t>2023-03-13</t>
  </si>
  <si>
    <t>EMP2833</t>
  </si>
  <si>
    <t>TXN-20210700975</t>
  </si>
  <si>
    <t>EMP3307</t>
  </si>
  <si>
    <t>TXN-20241000976</t>
  </si>
  <si>
    <t>EMP6989</t>
  </si>
  <si>
    <t>TXN-20241100977</t>
  </si>
  <si>
    <t>2024-11-16</t>
  </si>
  <si>
    <t>EMP8135</t>
  </si>
  <si>
    <t>TXN-20221200978</t>
  </si>
  <si>
    <t>2022-12-06</t>
  </si>
  <si>
    <t>EMP5257</t>
  </si>
  <si>
    <t>TXN-20201200979</t>
  </si>
  <si>
    <t>EMP8837</t>
  </si>
  <si>
    <t>TXN-20201000980</t>
  </si>
  <si>
    <t>EMP6572</t>
  </si>
  <si>
    <t>TXN-20230300981</t>
  </si>
  <si>
    <t>EMP3625</t>
  </si>
  <si>
    <t>TXN-20210600982</t>
  </si>
  <si>
    <t>EMP8552</t>
  </si>
  <si>
    <t>TXN-20241200983</t>
  </si>
  <si>
    <t>2024-12-15</t>
  </si>
  <si>
    <t>EMP1833</t>
  </si>
  <si>
    <t>TXN-20201100984</t>
  </si>
  <si>
    <t>EMP4268</t>
  </si>
  <si>
    <t>TXN-20230500985</t>
  </si>
  <si>
    <t>EMP8861</t>
  </si>
  <si>
    <t>TXN-20220100986</t>
  </si>
  <si>
    <t>2022-01-23</t>
  </si>
  <si>
    <t>EMP2618</t>
  </si>
  <si>
    <t>TXN-20221000987</t>
  </si>
  <si>
    <t>EMP4222</t>
  </si>
  <si>
    <t>TXN-20200200988</t>
  </si>
  <si>
    <t>2020-02-19</t>
  </si>
  <si>
    <t>EMP4413</t>
  </si>
  <si>
    <t>TXN-20231000989</t>
  </si>
  <si>
    <t>EMP9218</t>
  </si>
  <si>
    <t>TXN-20200100990</t>
  </si>
  <si>
    <t>2020-01-30</t>
  </si>
  <si>
    <t>EMP8515</t>
  </si>
  <si>
    <t>TXN-20240100991</t>
  </si>
  <si>
    <t>EMP8046</t>
  </si>
  <si>
    <t>TXN-20231000992</t>
  </si>
  <si>
    <t>2023-10-26</t>
  </si>
  <si>
    <t>EMP4090</t>
  </si>
  <si>
    <t>TXN-20201200993</t>
  </si>
  <si>
    <t>EMP1033</t>
  </si>
  <si>
    <t>TXN-20231200994</t>
  </si>
  <si>
    <t>EMP2020</t>
  </si>
  <si>
    <t>TXN-20230500995</t>
  </si>
  <si>
    <t>TXN-20220200996</t>
  </si>
  <si>
    <t>2022-02-20</t>
  </si>
  <si>
    <t>EMP1234</t>
  </si>
  <si>
    <t>TXN-20240500997</t>
  </si>
  <si>
    <t>EMP9209</t>
  </si>
  <si>
    <t>TXN-20240800998</t>
  </si>
  <si>
    <t>2024-08-09</t>
  </si>
  <si>
    <t>EMP6857</t>
  </si>
  <si>
    <t>TXN-20200300999</t>
  </si>
  <si>
    <t>EMP1617</t>
  </si>
  <si>
    <t>TXN-20220901000</t>
  </si>
  <si>
    <t>EMP9580</t>
  </si>
  <si>
    <t>TXN-20230701001</t>
  </si>
  <si>
    <t>2023-07-09</t>
  </si>
  <si>
    <t>EMP3427</t>
  </si>
  <si>
    <t>TXN-20210801002</t>
  </si>
  <si>
    <t>TXN-20221201003</t>
  </si>
  <si>
    <t>EMP1901</t>
  </si>
  <si>
    <t>TXN-20221201004</t>
  </si>
  <si>
    <t>2022-12-08</t>
  </si>
  <si>
    <t>EMP1731</t>
  </si>
  <si>
    <t>TXN-20230101005</t>
  </si>
  <si>
    <t>2023-01-27</t>
  </si>
  <si>
    <t>EMP2180</t>
  </si>
  <si>
    <t>TXN-20231101006</t>
  </si>
  <si>
    <t>2023-11-11</t>
  </si>
  <si>
    <t>EMP7329</t>
  </si>
  <si>
    <t>TXN-20201001007</t>
  </si>
  <si>
    <t>EMP7325</t>
  </si>
  <si>
    <t>TXN-20210401008</t>
  </si>
  <si>
    <t>2021-04-27</t>
  </si>
  <si>
    <t>EMP4668</t>
  </si>
  <si>
    <t>TXN-20210801009</t>
  </si>
  <si>
    <t>2021-08-02</t>
  </si>
  <si>
    <t>EMP2574</t>
  </si>
  <si>
    <t>TXN-20200601010</t>
  </si>
  <si>
    <t>TXN-20240401011</t>
  </si>
  <si>
    <t>2024-04-30</t>
  </si>
  <si>
    <t>EMP9498</t>
  </si>
  <si>
    <t>TXN-20220901012</t>
  </si>
  <si>
    <t>EMP7658</t>
  </si>
  <si>
    <t>TXN-20210701013</t>
  </si>
  <si>
    <t>EMP3032</t>
  </si>
  <si>
    <t>TXN-20200701014</t>
  </si>
  <si>
    <t>2020-07-20</t>
  </si>
  <si>
    <t>EMP3474</t>
  </si>
  <si>
    <t>TXN-20231201015</t>
  </si>
  <si>
    <t>2023-12-22</t>
  </si>
  <si>
    <t>EMP7402</t>
  </si>
  <si>
    <t>TXN-20240201016</t>
  </si>
  <si>
    <t>2024-02-28</t>
  </si>
  <si>
    <t>EMP2860</t>
  </si>
  <si>
    <t>TXN-20240201017</t>
  </si>
  <si>
    <t>2024-02-18</t>
  </si>
  <si>
    <t>EMP9914</t>
  </si>
  <si>
    <t>TXN-20220801018</t>
  </si>
  <si>
    <t>EMP9289</t>
  </si>
  <si>
    <t>TXN-20210101019</t>
  </si>
  <si>
    <t>2021-01-30</t>
  </si>
  <si>
    <t>EMP9027</t>
  </si>
  <si>
    <t>TXN-20240801020</t>
  </si>
  <si>
    <t>2024-08-05</t>
  </si>
  <si>
    <t>EMP7267</t>
  </si>
  <si>
    <t>TXN-20231201021</t>
  </si>
  <si>
    <t>2023-12-31</t>
  </si>
  <si>
    <t>TXN-20240501022</t>
  </si>
  <si>
    <t>2024-05-23</t>
  </si>
  <si>
    <t>EMP2261</t>
  </si>
  <si>
    <t>TXN-20230101023</t>
  </si>
  <si>
    <t>2023-01-03</t>
  </si>
  <si>
    <t>EMP1947</t>
  </si>
  <si>
    <t>TXN-20220801024</t>
  </si>
  <si>
    <t>EMP1472</t>
  </si>
  <si>
    <t>TXN-20230501025</t>
  </si>
  <si>
    <t>2023-05-21</t>
  </si>
  <si>
    <t>EMP1413</t>
  </si>
  <si>
    <t>TXN-20240801026</t>
  </si>
  <si>
    <t>2024-08-20</t>
  </si>
  <si>
    <t>EMP9977</t>
  </si>
  <si>
    <t>TXN-20210801027</t>
  </si>
  <si>
    <t>2021-08-14</t>
  </si>
  <si>
    <t>TXN-20221201028</t>
  </si>
  <si>
    <t>EMP7722</t>
  </si>
  <si>
    <t>TXN-20231101029</t>
  </si>
  <si>
    <t>2023-11-29</t>
  </si>
  <si>
    <t>EMP5366</t>
  </si>
  <si>
    <t>TXN-20210201030</t>
  </si>
  <si>
    <t>TXN-20240101031</t>
  </si>
  <si>
    <t>EMP1035</t>
  </si>
  <si>
    <t>TXN-20230501032</t>
  </si>
  <si>
    <t>2023-05-03</t>
  </si>
  <si>
    <t>EMP6182</t>
  </si>
  <si>
    <t>TXN-20220601033</t>
  </si>
  <si>
    <t>EMP8093</t>
  </si>
  <si>
    <t>TXN-20210301034</t>
  </si>
  <si>
    <t>2021-03-15</t>
  </si>
  <si>
    <t>EMP7079</t>
  </si>
  <si>
    <t>TXN-20210601035</t>
  </si>
  <si>
    <t>EMP4200</t>
  </si>
  <si>
    <t>TXN-20200901036</t>
  </si>
  <si>
    <t>2020-09-04</t>
  </si>
  <si>
    <t>EMP7772</t>
  </si>
  <si>
    <t>TXN-20220701037</t>
  </si>
  <si>
    <t>EMP9917</t>
  </si>
  <si>
    <t>TXN-20221001038</t>
  </si>
  <si>
    <t>2022-10-10</t>
  </si>
  <si>
    <t>EMP4928</t>
  </si>
  <si>
    <t>TXN-20231101039</t>
  </si>
  <si>
    <t>2023-11-23</t>
  </si>
  <si>
    <t>EMP6810</t>
  </si>
  <si>
    <t>TXN-20210601040</t>
  </si>
  <si>
    <t>EMP3447</t>
  </si>
  <si>
    <t>TXN-20201001041</t>
  </si>
  <si>
    <t>EMP4017</t>
  </si>
  <si>
    <t>TXN-20200401042</t>
  </si>
  <si>
    <t>2020-04-01</t>
  </si>
  <si>
    <t>EMP6765</t>
  </si>
  <si>
    <t>TXN-20230701043</t>
  </si>
  <si>
    <t>2023-07-11</t>
  </si>
  <si>
    <t>TXN-20200201044</t>
  </si>
  <si>
    <t>EMP6270</t>
  </si>
  <si>
    <t>TXN-20220501045</t>
  </si>
  <si>
    <t>2022-05-02</t>
  </si>
  <si>
    <t>EMP6734</t>
  </si>
  <si>
    <t>TXN-20211001046</t>
  </si>
  <si>
    <t>2021-10-11</t>
  </si>
  <si>
    <t>EMP1567</t>
  </si>
  <si>
    <t>TXN-20241001047</t>
  </si>
  <si>
    <t>2024-10-24</t>
  </si>
  <si>
    <t>EMP9946</t>
  </si>
  <si>
    <t>TXN-20231101048</t>
  </si>
  <si>
    <t>EMP8411</t>
  </si>
  <si>
    <t>TXN-20241101049</t>
  </si>
  <si>
    <t>EMP4223</t>
  </si>
  <si>
    <t>TXN-20240601050</t>
  </si>
  <si>
    <t>2024-06-11</t>
  </si>
  <si>
    <t>EMP7393</t>
  </si>
  <si>
    <t>TXN-20200301051</t>
  </si>
  <si>
    <t>2020-03-25</t>
  </si>
  <si>
    <t>EMP1646</t>
  </si>
  <si>
    <t>TXN-20220601052</t>
  </si>
  <si>
    <t>EMP7973</t>
  </si>
  <si>
    <t>TXN-20231001053</t>
  </si>
  <si>
    <t>EMP3256</t>
  </si>
  <si>
    <t>TXN-20200901054</t>
  </si>
  <si>
    <t>2020-09-10</t>
  </si>
  <si>
    <t>TXN-20210801055</t>
  </si>
  <si>
    <t>2021-08-06</t>
  </si>
  <si>
    <t>EMP8319</t>
  </si>
  <si>
    <t>TXN-20200601056</t>
  </si>
  <si>
    <t>EMP7234</t>
  </si>
  <si>
    <t>TXN-20220301057</t>
  </si>
  <si>
    <t>2022-03-15</t>
  </si>
  <si>
    <t>EMP7930</t>
  </si>
  <si>
    <t>TXN-20241101058</t>
  </si>
  <si>
    <t>EMP8749</t>
  </si>
  <si>
    <t>TXN-20240601059</t>
  </si>
  <si>
    <t>EMP8293</t>
  </si>
  <si>
    <t>TXN-20241001060</t>
  </si>
  <si>
    <t>EMP1624</t>
  </si>
  <si>
    <t>TXN-20210901061</t>
  </si>
  <si>
    <t>TXN-20220401062</t>
  </si>
  <si>
    <t>EMP3673</t>
  </si>
  <si>
    <t>TXN-20220101063</t>
  </si>
  <si>
    <t>2022-01-05</t>
  </si>
  <si>
    <t>TXN-20211201064</t>
  </si>
  <si>
    <t>2021-12-19</t>
  </si>
  <si>
    <t>EMP2945</t>
  </si>
  <si>
    <t>TXN-20231101065</t>
  </si>
  <si>
    <t>EMP1905</t>
  </si>
  <si>
    <t>TXN-20240801066</t>
  </si>
  <si>
    <t>EMP7098</t>
  </si>
  <si>
    <t>TXN-20200601067</t>
  </si>
  <si>
    <t>TXN-20210701068</t>
  </si>
  <si>
    <t>EMP7564</t>
  </si>
  <si>
    <t>TXN-20240601069</t>
  </si>
  <si>
    <t>EMP4238</t>
  </si>
  <si>
    <t>TXN-20241201070</t>
  </si>
  <si>
    <t>2024-12-19</t>
  </si>
  <si>
    <t>EMP5105</t>
  </si>
  <si>
    <t>TXN-20230401071</t>
  </si>
  <si>
    <t>2023-04-17</t>
  </si>
  <si>
    <t>TXN-20211201072</t>
  </si>
  <si>
    <t>EMP5774</t>
  </si>
  <si>
    <t>TXN-20220901073</t>
  </si>
  <si>
    <t>EMP8924</t>
  </si>
  <si>
    <t>TXN-20240201074</t>
  </si>
  <si>
    <t>EMP4575</t>
  </si>
  <si>
    <t>TXN-20200901075</t>
  </si>
  <si>
    <t>2020-09-13</t>
  </si>
  <si>
    <t>EMP3384</t>
  </si>
  <si>
    <t>TXN-20210201076</t>
  </si>
  <si>
    <t>EMP5448</t>
  </si>
  <si>
    <t>TXN-20200401077</t>
  </si>
  <si>
    <t>EMP9780</t>
  </si>
  <si>
    <t>TXN-20210701078</t>
  </si>
  <si>
    <t>2021-07-01</t>
  </si>
  <si>
    <t>TXN-20230701079</t>
  </si>
  <si>
    <t>EMP1597</t>
  </si>
  <si>
    <t>TXN-20210201080</t>
  </si>
  <si>
    <t>EMP5177</t>
  </si>
  <si>
    <t>TXN-20240601081</t>
  </si>
  <si>
    <t>2024-06-06</t>
  </si>
  <si>
    <t>EMP1240</t>
  </si>
  <si>
    <t>TXN-20221101082</t>
  </si>
  <si>
    <t>EMP2600</t>
  </si>
  <si>
    <t>TXN-20240401083</t>
  </si>
  <si>
    <t>2024-04-11</t>
  </si>
  <si>
    <t>EMP3846</t>
  </si>
  <si>
    <t>TXN-20240501084</t>
  </si>
  <si>
    <t>EMP8778</t>
  </si>
  <si>
    <t>TXN-20241201085</t>
  </si>
  <si>
    <t>2024-12-16</t>
  </si>
  <si>
    <t>EMP6862</t>
  </si>
  <si>
    <t>TXN-20240101086</t>
  </si>
  <si>
    <t>2024-01-28</t>
  </si>
  <si>
    <t>EMP3659</t>
  </si>
  <si>
    <t>TXN-20200801087</t>
  </si>
  <si>
    <t>TXN-20220601088</t>
  </si>
  <si>
    <t>2022-06-18</t>
  </si>
  <si>
    <t>EMP8754</t>
  </si>
  <si>
    <t>TXN-20230901089</t>
  </si>
  <si>
    <t>EMP7410</t>
  </si>
  <si>
    <t>TXN-20220101090</t>
  </si>
  <si>
    <t>2022-01-20</t>
  </si>
  <si>
    <t>EMP5871</t>
  </si>
  <si>
    <t>TXN-20220201091</t>
  </si>
  <si>
    <t>2022-02-02</t>
  </si>
  <si>
    <t>EMP9789</t>
  </si>
  <si>
    <t>TXN-20210601092</t>
  </si>
  <si>
    <t>2021-06-18</t>
  </si>
  <si>
    <t>EMP6391</t>
  </si>
  <si>
    <t>TXN-20201201093</t>
  </si>
  <si>
    <t>2020-12-20</t>
  </si>
  <si>
    <t>EMP7919</t>
  </si>
  <si>
    <t>TXN-20230801094</t>
  </si>
  <si>
    <t>EMP8006</t>
  </si>
  <si>
    <t>TXN-20220901095</t>
  </si>
  <si>
    <t>2022-09-20</t>
  </si>
  <si>
    <t>EMP2404</t>
  </si>
  <si>
    <t>TXN-20230601096</t>
  </si>
  <si>
    <t>EMP6771</t>
  </si>
  <si>
    <t>TXN-20221201097</t>
  </si>
  <si>
    <t>EMP8512</t>
  </si>
  <si>
    <t>TXN-20230101098</t>
  </si>
  <si>
    <t>2023-01-20</t>
  </si>
  <si>
    <t>EMP4857</t>
  </si>
  <si>
    <t>TXN-20241201099</t>
  </si>
  <si>
    <t>EMP5254</t>
  </si>
  <si>
    <t>TXN-20220601100</t>
  </si>
  <si>
    <t>2022-06-15</t>
  </si>
  <si>
    <t>EMP4814</t>
  </si>
  <si>
    <t>TXN-20210901101</t>
  </si>
  <si>
    <t>EMP8246</t>
  </si>
  <si>
    <t>TXN-20240301102</t>
  </si>
  <si>
    <t>2024-03-11</t>
  </si>
  <si>
    <t>EMP3133</t>
  </si>
  <si>
    <t>TXN-20220601103</t>
  </si>
  <si>
    <t>EMP4176</t>
  </si>
  <si>
    <t>TXN-20210301104</t>
  </si>
  <si>
    <t>2021-03-20</t>
  </si>
  <si>
    <t>EMP5583</t>
  </si>
  <si>
    <t>TXN-20241001105</t>
  </si>
  <si>
    <t>EMP9387</t>
  </si>
  <si>
    <t>TXN-20240901106</t>
  </si>
  <si>
    <t>EMP7177</t>
  </si>
  <si>
    <t>TXN-20240801107</t>
  </si>
  <si>
    <t>2024-08-30</t>
  </si>
  <si>
    <t>EMP1842</t>
  </si>
  <si>
    <t>TXN-20200801108</t>
  </si>
  <si>
    <t>2020-08-24</t>
  </si>
  <si>
    <t>EMP3053</t>
  </si>
  <si>
    <t>TXN-20211001109</t>
  </si>
  <si>
    <t>2021-10-01</t>
  </si>
  <si>
    <t>EMP7656</t>
  </si>
  <si>
    <t>TXN-20230601110</t>
  </si>
  <si>
    <t>2023-06-17</t>
  </si>
  <si>
    <t>EMP5221</t>
  </si>
  <si>
    <t>TXN-20240701111</t>
  </si>
  <si>
    <t>2024-07-12</t>
  </si>
  <si>
    <t>EMP3163</t>
  </si>
  <si>
    <t>TXN-20240601112</t>
  </si>
  <si>
    <t>EMP9774</t>
  </si>
  <si>
    <t>TXN-20221201113</t>
  </si>
  <si>
    <t>2022-12-03</t>
  </si>
  <si>
    <t>EMP3738</t>
  </si>
  <si>
    <t>TXN-20240101114</t>
  </si>
  <si>
    <t>2024-01-25</t>
  </si>
  <si>
    <t>EMP5115</t>
  </si>
  <si>
    <t>TXN-20200801115</t>
  </si>
  <si>
    <t>2020-08-14</t>
  </si>
  <si>
    <t>EMP6175</t>
  </si>
  <si>
    <t>TXN-20211201116</t>
  </si>
  <si>
    <t>2021-12-09</t>
  </si>
  <si>
    <t>EMP6374</t>
  </si>
  <si>
    <t>TXN-20200801117</t>
  </si>
  <si>
    <t>EMP1384</t>
  </si>
  <si>
    <t>TXN-20200801118</t>
  </si>
  <si>
    <t>2020-08-28</t>
  </si>
  <si>
    <t>EMP5449</t>
  </si>
  <si>
    <t>TXN-20200401119</t>
  </si>
  <si>
    <t>2020-04-11</t>
  </si>
  <si>
    <t>EMP4248</t>
  </si>
  <si>
    <t>TXN-20220101120</t>
  </si>
  <si>
    <t>EMP7718</t>
  </si>
  <si>
    <t>TXN-20240901121</t>
  </si>
  <si>
    <t>EMP9249</t>
  </si>
  <si>
    <t>TXN-20210801122</t>
  </si>
  <si>
    <t>EMP6712</t>
  </si>
  <si>
    <t>TXN-20231101123</t>
  </si>
  <si>
    <t>2023-11-04</t>
  </si>
  <si>
    <t>EMP6346</t>
  </si>
  <si>
    <t>TXN-20210201124</t>
  </si>
  <si>
    <t>EMP4841</t>
  </si>
  <si>
    <t>TXN-20220101125</t>
  </si>
  <si>
    <t>EMP5780</t>
  </si>
  <si>
    <t>TXN-20240501126</t>
  </si>
  <si>
    <t>EMP6032</t>
  </si>
  <si>
    <t>TXN-20201201127</t>
  </si>
  <si>
    <t>2020-12-23</t>
  </si>
  <si>
    <t>EMP2692</t>
  </si>
  <si>
    <t>TXN-20200301128</t>
  </si>
  <si>
    <t>2020-03-14</t>
  </si>
  <si>
    <t>EMP5892</t>
  </si>
  <si>
    <t>TXN-20200901129</t>
  </si>
  <si>
    <t>2020-09-11</t>
  </si>
  <si>
    <t>EMP6072</t>
  </si>
  <si>
    <t>TXN-20200301130</t>
  </si>
  <si>
    <t>2020-03-19</t>
  </si>
  <si>
    <t>EMP3115</t>
  </si>
  <si>
    <t>TXN-20221101131</t>
  </si>
  <si>
    <t>2022-11-04</t>
  </si>
  <si>
    <t>EMP6704</t>
  </si>
  <si>
    <t>TXN-20210701132</t>
  </si>
  <si>
    <t>2021-07-09</t>
  </si>
  <si>
    <t>TXN-20220401133</t>
  </si>
  <si>
    <t>EMP9167</t>
  </si>
  <si>
    <t>TXN-20241201134</t>
  </si>
  <si>
    <t>TXN-20230601135</t>
  </si>
  <si>
    <t>2023-06-12</t>
  </si>
  <si>
    <t>TXN-20221201136</t>
  </si>
  <si>
    <t>2022-12-15</t>
  </si>
  <si>
    <t>TXN-20241201137</t>
  </si>
  <si>
    <t>EMP8522</t>
  </si>
  <si>
    <t>TXN-20210401138</t>
  </si>
  <si>
    <t>2021-04-25</t>
  </si>
  <si>
    <t>EMP3211</t>
  </si>
  <si>
    <t>TXN-20210701139</t>
  </si>
  <si>
    <t>2021-07-30</t>
  </si>
  <si>
    <t>EMP6491</t>
  </si>
  <si>
    <t>TXN-20240601140</t>
  </si>
  <si>
    <t>EMP7106</t>
  </si>
  <si>
    <t>TXN-20231001141</t>
  </si>
  <si>
    <t>EMP3551</t>
  </si>
  <si>
    <t>TXN-20200201142</t>
  </si>
  <si>
    <t>EMP5347</t>
  </si>
  <si>
    <t>TXN-20200501143</t>
  </si>
  <si>
    <t>2020-05-09</t>
  </si>
  <si>
    <t>EMP6541</t>
  </si>
  <si>
    <t>TXN-20241001144</t>
  </si>
  <si>
    <t>EMP6843</t>
  </si>
  <si>
    <t>TXN-20230901145</t>
  </si>
  <si>
    <t>2023-09-17</t>
  </si>
  <si>
    <t>EMP1977</t>
  </si>
  <si>
    <t>TXN-20220701146</t>
  </si>
  <si>
    <t>EMP7152</t>
  </si>
  <si>
    <t>TXN-20230701147</t>
  </si>
  <si>
    <t>2023-07-05</t>
  </si>
  <si>
    <t>EMP4674</t>
  </si>
  <si>
    <t>TXN-20230801148</t>
  </si>
  <si>
    <t>EMP6707</t>
  </si>
  <si>
    <t>TXN-20220101149</t>
  </si>
  <si>
    <t>EMP4628</t>
  </si>
  <si>
    <t>TXN-20220701150</t>
  </si>
  <si>
    <t>EMP6304</t>
  </si>
  <si>
    <t>TXN-20200401151</t>
  </si>
  <si>
    <t>EMP7489</t>
  </si>
  <si>
    <t>TXN-20210301152</t>
  </si>
  <si>
    <t>2021-03-07</t>
  </si>
  <si>
    <t>EMP8751</t>
  </si>
  <si>
    <t>TXN-20231101153</t>
  </si>
  <si>
    <t>TXN-20230801154</t>
  </si>
  <si>
    <t>2023-08-16</t>
  </si>
  <si>
    <t>EMP1695</t>
  </si>
  <si>
    <t>TXN-20220801155</t>
  </si>
  <si>
    <t>EMP4730</t>
  </si>
  <si>
    <t>TXN-20240701156</t>
  </si>
  <si>
    <t>2024-07-04</t>
  </si>
  <si>
    <t>EMP5974</t>
  </si>
  <si>
    <t>TXN-20231101157</t>
  </si>
  <si>
    <t>2023-11-03</t>
  </si>
  <si>
    <t>EMP1404</t>
  </si>
  <si>
    <t>TXN-20200901158</t>
  </si>
  <si>
    <t>2020-09-18</t>
  </si>
  <si>
    <t>EMP4690</t>
  </si>
  <si>
    <t>TXN-20221001159</t>
  </si>
  <si>
    <t>2022-10-26</t>
  </si>
  <si>
    <t>EMP7799</t>
  </si>
  <si>
    <t>TXN-20200901160</t>
  </si>
  <si>
    <t>2020-09-19</t>
  </si>
  <si>
    <t>EMP8460</t>
  </si>
  <si>
    <t>TXN-20231001161</t>
  </si>
  <si>
    <t>EMP4266</t>
  </si>
  <si>
    <t>TXN-20220301162</t>
  </si>
  <si>
    <t>2022-03-21</t>
  </si>
  <si>
    <t>EMP9460</t>
  </si>
  <si>
    <t>TXN-20240501163</t>
  </si>
  <si>
    <t>EMP8524</t>
  </si>
  <si>
    <t>TXN-20221001164</t>
  </si>
  <si>
    <t>TXN-20231101165</t>
  </si>
  <si>
    <t>2023-11-20</t>
  </si>
  <si>
    <t>EMP6087</t>
  </si>
  <si>
    <t>TXN-20231201166</t>
  </si>
  <si>
    <t>2023-12-24</t>
  </si>
  <si>
    <t>EMP3007</t>
  </si>
  <si>
    <t>TXN-20240801167</t>
  </si>
  <si>
    <t>TXN-20230601168</t>
  </si>
  <si>
    <t>2023-06-27</t>
  </si>
  <si>
    <t>EMP6193</t>
  </si>
  <si>
    <t>TXN-20240501169</t>
  </si>
  <si>
    <t>TXN-20211001170</t>
  </si>
  <si>
    <t>EMP5957</t>
  </si>
  <si>
    <t>TXN-20240501171</t>
  </si>
  <si>
    <t>2024-05-17</t>
  </si>
  <si>
    <t>TXN-20230201172</t>
  </si>
  <si>
    <t>EMP8044</t>
  </si>
  <si>
    <t>TXN-20210801173</t>
  </si>
  <si>
    <t>EMP4021</t>
  </si>
  <si>
    <t>TXN-20240201174</t>
  </si>
  <si>
    <t>EMP6582</t>
  </si>
  <si>
    <t>TXN-20220401175</t>
  </si>
  <si>
    <t>2022-04-13</t>
  </si>
  <si>
    <t>TXN-20240601176</t>
  </si>
  <si>
    <t>EMP4403</t>
  </si>
  <si>
    <t>TXN-20200201177</t>
  </si>
  <si>
    <t>EMP6464</t>
  </si>
  <si>
    <t>TXN-20240501178</t>
  </si>
  <si>
    <t>2024-05-26</t>
  </si>
  <si>
    <t>EMP8760</t>
  </si>
  <si>
    <t>TXN-20200401179</t>
  </si>
  <si>
    <t>2020-04-29</t>
  </si>
  <si>
    <t>EMP2285</t>
  </si>
  <si>
    <t>TXN-20200901180</t>
  </si>
  <si>
    <t>2020-09-29</t>
  </si>
  <si>
    <t>EMP8187</t>
  </si>
  <si>
    <t>TXN-20240201181</t>
  </si>
  <si>
    <t>2024-02-02</t>
  </si>
  <si>
    <t>TXN-20230501182</t>
  </si>
  <si>
    <t>2023-05-18</t>
  </si>
  <si>
    <t>EMP3756</t>
  </si>
  <si>
    <t>TXN-20210201183</t>
  </si>
  <si>
    <t>EMP2698</t>
  </si>
  <si>
    <t>TXN-20210201184</t>
  </si>
  <si>
    <t>2021-02-23</t>
  </si>
  <si>
    <t>EMP7537</t>
  </si>
  <si>
    <t>TXN-20230401185</t>
  </si>
  <si>
    <t>2023-04-11</t>
  </si>
  <si>
    <t>EMP4415</t>
  </si>
  <si>
    <t>TXN-20241101186</t>
  </si>
  <si>
    <t>EMP5749</t>
  </si>
  <si>
    <t>TXN-20230501187</t>
  </si>
  <si>
    <t>2023-05-27</t>
  </si>
  <si>
    <t>EMP9983</t>
  </si>
  <si>
    <t>TXN-20230701188</t>
  </si>
  <si>
    <t>TXN-20200801189</t>
  </si>
  <si>
    <t>EMP4423</t>
  </si>
  <si>
    <t>TXN-20210901190</t>
  </si>
  <si>
    <t>EMP3939</t>
  </si>
  <si>
    <t>TXN-20210901191</t>
  </si>
  <si>
    <t>EMP9283</t>
  </si>
  <si>
    <t>TXN-20210201192</t>
  </si>
  <si>
    <t>EMP6735</t>
  </si>
  <si>
    <t>TXN-20230601193</t>
  </si>
  <si>
    <t>2023-06-06</t>
  </si>
  <si>
    <t>EMP4156</t>
  </si>
  <si>
    <t>TXN-20220301194</t>
  </si>
  <si>
    <t>TXN-20230301195</t>
  </si>
  <si>
    <t>EMP7965</t>
  </si>
  <si>
    <t>TXN-20240601196</t>
  </si>
  <si>
    <t>TXN-20210201197</t>
  </si>
  <si>
    <t>TXN-20230301198</t>
  </si>
  <si>
    <t>2023-03-09</t>
  </si>
  <si>
    <t>EMP2413</t>
  </si>
  <si>
    <t>TXN-20210101199</t>
  </si>
  <si>
    <t>EMP5108</t>
  </si>
  <si>
    <t>TXN-20230101200</t>
  </si>
  <si>
    <t>2023-01-14</t>
  </si>
  <si>
    <t>TXN-20241201201</t>
  </si>
  <si>
    <t>EMP8287</t>
  </si>
  <si>
    <t>TXN-20200901202</t>
  </si>
  <si>
    <t>2020-09-20</t>
  </si>
  <si>
    <t>TXN-20240101203</t>
  </si>
  <si>
    <t>2024-01-07</t>
  </si>
  <si>
    <t>EMP9363</t>
  </si>
  <si>
    <t>TXN-20220501204</t>
  </si>
  <si>
    <t>TXN-20230101205</t>
  </si>
  <si>
    <t>2023-01-04</t>
  </si>
  <si>
    <t>EMP6424</t>
  </si>
  <si>
    <t>TXN-20240801206</t>
  </si>
  <si>
    <t>2024-08-14</t>
  </si>
  <si>
    <t>EMP2128</t>
  </si>
  <si>
    <t>TXN-20240701207</t>
  </si>
  <si>
    <t>2024-07-23</t>
  </si>
  <si>
    <t>EMP3782</t>
  </si>
  <si>
    <t>TXN-20210501208</t>
  </si>
  <si>
    <t>EMP8817</t>
  </si>
  <si>
    <t>TXN-20200601209</t>
  </si>
  <si>
    <t>2020-06-19</t>
  </si>
  <si>
    <t>EMP2549</t>
  </si>
  <si>
    <t>TXN-20231101210</t>
  </si>
  <si>
    <t>EMP1523</t>
  </si>
  <si>
    <t>TXN-20230901211</t>
  </si>
  <si>
    <t>2023-09-26</t>
  </si>
  <si>
    <t>EMP9996</t>
  </si>
  <si>
    <t>TXN-20230501212</t>
  </si>
  <si>
    <t>EMP8664</t>
  </si>
  <si>
    <t>TXN-20201101213</t>
  </si>
  <si>
    <t>2020-11-14</t>
  </si>
  <si>
    <t>EMP6056</t>
  </si>
  <si>
    <t>TXN-20240401214</t>
  </si>
  <si>
    <t>2024-04-23</t>
  </si>
  <si>
    <t>EMP4278</t>
  </si>
  <si>
    <t>TXN-20201101215</t>
  </si>
  <si>
    <t>EMP1992</t>
  </si>
  <si>
    <t>TXN-20220801216</t>
  </si>
  <si>
    <t>TXN-20201101217</t>
  </si>
  <si>
    <t>2020-11-30</t>
  </si>
  <si>
    <t>EMP5261</t>
  </si>
  <si>
    <t>TXN-20200701218</t>
  </si>
  <si>
    <t>2020-07-10</t>
  </si>
  <si>
    <t>EMP9278</t>
  </si>
  <si>
    <t>TXN-20220201219</t>
  </si>
  <si>
    <t>2022-02-10</t>
  </si>
  <si>
    <t>EMP8170</t>
  </si>
  <si>
    <t>TXN-20220801220</t>
  </si>
  <si>
    <t>2022-08-16</t>
  </si>
  <si>
    <t>EMP2221</t>
  </si>
  <si>
    <t>TXN-20200401221</t>
  </si>
  <si>
    <t>EMP5403</t>
  </si>
  <si>
    <t>TXN-20221101222</t>
  </si>
  <si>
    <t>EMP6889</t>
  </si>
  <si>
    <t>TXN-20221201223</t>
  </si>
  <si>
    <t>EMP1343</t>
  </si>
  <si>
    <t>TXN-20230901224</t>
  </si>
  <si>
    <t>EMP9866</t>
  </si>
  <si>
    <t>TXN-20230301225</t>
  </si>
  <si>
    <t>EMP5764</t>
  </si>
  <si>
    <t>TXN-20201101226</t>
  </si>
  <si>
    <t>2020-11-22</t>
  </si>
  <si>
    <t>EMP2418</t>
  </si>
  <si>
    <t>TXN-20220301227</t>
  </si>
  <si>
    <t>2022-03-19</t>
  </si>
  <si>
    <t>EMP8061</t>
  </si>
  <si>
    <t>TXN-20201101228</t>
  </si>
  <si>
    <t>EMP6497</t>
  </si>
  <si>
    <t>TXN-20241001229</t>
  </si>
  <si>
    <t>2024-10-04</t>
  </si>
  <si>
    <t>EMP8926</t>
  </si>
  <si>
    <t>TXN-20231101230</t>
  </si>
  <si>
    <t>TXN-20210201231</t>
  </si>
  <si>
    <t>TXN-20240401232</t>
  </si>
  <si>
    <t>2024-04-22</t>
  </si>
  <si>
    <t>EMP6717</t>
  </si>
  <si>
    <t>TXN-20240601233</t>
  </si>
  <si>
    <t>2024-06-10</t>
  </si>
  <si>
    <t>EMP9733</t>
  </si>
  <si>
    <t>TXN-20240201234</t>
  </si>
  <si>
    <t>TXN-20220501235</t>
  </si>
  <si>
    <t>EMP3636</t>
  </si>
  <si>
    <t>TXN-20240801236</t>
  </si>
  <si>
    <t>EMP7438</t>
  </si>
  <si>
    <t>TXN-20200201237</t>
  </si>
  <si>
    <t>2020-02-17</t>
  </si>
  <si>
    <t>EMP4353</t>
  </si>
  <si>
    <t>TXN-20230301238</t>
  </si>
  <si>
    <t>2023-03-04</t>
  </si>
  <si>
    <t>EMP2122</t>
  </si>
  <si>
    <t>TXN-20211101239</t>
  </si>
  <si>
    <t>2021-11-15</t>
  </si>
  <si>
    <t>TXN-20240901240</t>
  </si>
  <si>
    <t>EMP6402</t>
  </si>
  <si>
    <t>TXN-20211001241</t>
  </si>
  <si>
    <t>2021-10-25</t>
  </si>
  <si>
    <t>EMP1167</t>
  </si>
  <si>
    <t>TXN-20241001242</t>
  </si>
  <si>
    <t>EMP8542</t>
  </si>
  <si>
    <t>TXN-20201101243</t>
  </si>
  <si>
    <t>EMP7786</t>
  </si>
  <si>
    <t>TXN-20240401244</t>
  </si>
  <si>
    <t>EMP8013</t>
  </si>
  <si>
    <t>TXN-20230801245</t>
  </si>
  <si>
    <t>EMP1841</t>
  </si>
  <si>
    <t>TXN-20240101246</t>
  </si>
  <si>
    <t>EMP8436</t>
  </si>
  <si>
    <t>TXN-20230901247</t>
  </si>
  <si>
    <t>EMP9274</t>
  </si>
  <si>
    <t>TXN-20210201248</t>
  </si>
  <si>
    <t>2021-02-19</t>
  </si>
  <si>
    <t>EMP3449</t>
  </si>
  <si>
    <t>TXN-20230901249</t>
  </si>
  <si>
    <t>2023-09-16</t>
  </si>
  <si>
    <t>EMP1565</t>
  </si>
  <si>
    <t>TXN-20200801250</t>
  </si>
  <si>
    <t>2020-08-16</t>
  </si>
  <si>
    <t>EMP7578</t>
  </si>
  <si>
    <t>TXN-20200201251</t>
  </si>
  <si>
    <t>EMP4198</t>
  </si>
  <si>
    <t>TXN-20220701252</t>
  </si>
  <si>
    <t>2022-07-30</t>
  </si>
  <si>
    <t>EMP9459</t>
  </si>
  <si>
    <t>TXN-20200101253</t>
  </si>
  <si>
    <t>2020-01-14</t>
  </si>
  <si>
    <t>TXN-20231001254</t>
  </si>
  <si>
    <t>TXN-20221001255</t>
  </si>
  <si>
    <t>2022-10-30</t>
  </si>
  <si>
    <t>EMP6096</t>
  </si>
  <si>
    <t>TXN-20210301256</t>
  </si>
  <si>
    <t>EMP6591</t>
  </si>
  <si>
    <t>TXN-20210801257</t>
  </si>
  <si>
    <t>TXN-20200801258</t>
  </si>
  <si>
    <t>2020-08-29</t>
  </si>
  <si>
    <t>EMP8382</t>
  </si>
  <si>
    <t>TXN-20230901259</t>
  </si>
  <si>
    <t>EMP1243</t>
  </si>
  <si>
    <t>TXN-20220401260</t>
  </si>
  <si>
    <t>2022-04-01</t>
  </si>
  <si>
    <t>TXN-20221201261</t>
  </si>
  <si>
    <t>2022-12-16</t>
  </si>
  <si>
    <t>EMP8733</t>
  </si>
  <si>
    <t>TXN-20210401262</t>
  </si>
  <si>
    <t>EMP1598</t>
  </si>
  <si>
    <t>TXN-20211001263</t>
  </si>
  <si>
    <t>2021-10-30</t>
  </si>
  <si>
    <t>EMP7871</t>
  </si>
  <si>
    <t>TXN-20231201264</t>
  </si>
  <si>
    <t>2023-12-14</t>
  </si>
  <si>
    <t>EMP1145</t>
  </si>
  <si>
    <t>TXN-20230501265</t>
  </si>
  <si>
    <t>EMP9510</t>
  </si>
  <si>
    <t>TXN-20230301266</t>
  </si>
  <si>
    <t>EMP6266</t>
  </si>
  <si>
    <t>TXN-20230501267</t>
  </si>
  <si>
    <t>2023-05-08</t>
  </si>
  <si>
    <t>EMP8062</t>
  </si>
  <si>
    <t>TXN-20211101268</t>
  </si>
  <si>
    <t>2021-11-22</t>
  </si>
  <si>
    <t>EMP1261</t>
  </si>
  <si>
    <t>TXN-20231101269</t>
  </si>
  <si>
    <t>EMP3285</t>
  </si>
  <si>
    <t>TXN-20240101270</t>
  </si>
  <si>
    <t>2024-01-22</t>
  </si>
  <si>
    <t>EMP1244</t>
  </si>
  <si>
    <t>TXN-20231101271</t>
  </si>
  <si>
    <t>EMP9090</t>
  </si>
  <si>
    <t>TXN-20240701272</t>
  </si>
  <si>
    <t>2024-07-27</t>
  </si>
  <si>
    <t>EMP8571</t>
  </si>
  <si>
    <t>TXN-20220301273</t>
  </si>
  <si>
    <t>EMP1369</t>
  </si>
  <si>
    <t>TXN-20210901274</t>
  </si>
  <si>
    <t>2021-09-21</t>
  </si>
  <si>
    <t>TXN-20230901275</t>
  </si>
  <si>
    <t>TXN-20200601276</t>
  </si>
  <si>
    <t>2020-06-13</t>
  </si>
  <si>
    <t>EMP9143</t>
  </si>
  <si>
    <t>TXN-20231101277</t>
  </si>
  <si>
    <t>EMP8359</t>
  </si>
  <si>
    <t>TXN-20221001278</t>
  </si>
  <si>
    <t>2022-10-13</t>
  </si>
  <si>
    <t>EMP1353</t>
  </si>
  <si>
    <t>TXN-20220301279</t>
  </si>
  <si>
    <t>EMP6577</t>
  </si>
  <si>
    <t>TXN-20200401280</t>
  </si>
  <si>
    <t>EMP7055</t>
  </si>
  <si>
    <t>TXN-20210901281</t>
  </si>
  <si>
    <t>TXN-20221201282</t>
  </si>
  <si>
    <t>2022-12-05</t>
  </si>
  <si>
    <t>EMP3520</t>
  </si>
  <si>
    <t>TXN-20220101283</t>
  </si>
  <si>
    <t>EMP7706</t>
  </si>
  <si>
    <t>TXN-20220401284</t>
  </si>
  <si>
    <t>2022-04-29</t>
  </si>
  <si>
    <t>EMP3360</t>
  </si>
  <si>
    <t>TXN-20240701285</t>
  </si>
  <si>
    <t>2024-07-16</t>
  </si>
  <si>
    <t>EMP3763</t>
  </si>
  <si>
    <t>TXN-20230601286</t>
  </si>
  <si>
    <t>2023-06-13</t>
  </si>
  <si>
    <t>EMP5550</t>
  </si>
  <si>
    <t>TXN-20211001287</t>
  </si>
  <si>
    <t>TXN-20240201288</t>
  </si>
  <si>
    <t>2024-02-20</t>
  </si>
  <si>
    <t>TXN-20211201289</t>
  </si>
  <si>
    <t>2021-12-12</t>
  </si>
  <si>
    <t>EMP9417</t>
  </si>
  <si>
    <t>TXN-20221201290</t>
  </si>
  <si>
    <t>2022-12-26</t>
  </si>
  <si>
    <t>TXN-20210301291</t>
  </si>
  <si>
    <t>2021-03-27</t>
  </si>
  <si>
    <t>EMP2935</t>
  </si>
  <si>
    <t>TXN-20220201292</t>
  </si>
  <si>
    <t>EMP3753</t>
  </si>
  <si>
    <t>TXN-20240901293</t>
  </si>
  <si>
    <t>2024-09-16</t>
  </si>
  <si>
    <t>EMP7969</t>
  </si>
  <si>
    <t>TXN-20220501294</t>
  </si>
  <si>
    <t>EMP9501</t>
  </si>
  <si>
    <t>TXN-20221001295</t>
  </si>
  <si>
    <t>EMP1254</t>
  </si>
  <si>
    <t>TXN-20221201296</t>
  </si>
  <si>
    <t>EMP9994</t>
  </si>
  <si>
    <t>TXN-20210901297</t>
  </si>
  <si>
    <t>2021-09-13</t>
  </si>
  <si>
    <t>EMP1253</t>
  </si>
  <si>
    <t>TXN-20210201298</t>
  </si>
  <si>
    <t>TXN-20231201299</t>
  </si>
  <si>
    <t>EMP5191</t>
  </si>
  <si>
    <t>TXN-20241001300</t>
  </si>
  <si>
    <t>2024-10-15</t>
  </si>
  <si>
    <t>EMP3881</t>
  </si>
  <si>
    <t>TXN-20220601301</t>
  </si>
  <si>
    <t>2022-06-10</t>
  </si>
  <si>
    <t>EMP9169</t>
  </si>
  <si>
    <t>TXN-20230801302</t>
  </si>
  <si>
    <t>EMP3615</t>
  </si>
  <si>
    <t>TXN-20241201303</t>
  </si>
  <si>
    <t>2024-12-01</t>
  </si>
  <si>
    <t>EMP4405</t>
  </si>
  <si>
    <t>TXN-20230401304</t>
  </si>
  <si>
    <t>EMP4067</t>
  </si>
  <si>
    <t>TXN-20240201305</t>
  </si>
  <si>
    <t>2024-02-21</t>
  </si>
  <si>
    <t>EMP4330</t>
  </si>
  <si>
    <t>TXN-20210301306</t>
  </si>
  <si>
    <t>EMP1259</t>
  </si>
  <si>
    <t>TXN-20241001307</t>
  </si>
  <si>
    <t>EMP9601</t>
  </si>
  <si>
    <t>TXN-20210701308</t>
  </si>
  <si>
    <t>2021-07-20</t>
  </si>
  <si>
    <t>EMP6967</t>
  </si>
  <si>
    <t>TXN-20230701309</t>
  </si>
  <si>
    <t>2023-07-20</t>
  </si>
  <si>
    <t>EMP9920</t>
  </si>
  <si>
    <t>TXN-20210601310</t>
  </si>
  <si>
    <t>EMP4193</t>
  </si>
  <si>
    <t>TXN-20220201311</t>
  </si>
  <si>
    <t>EMP6220</t>
  </si>
  <si>
    <t>TXN-20240501312</t>
  </si>
  <si>
    <t>EMP7010</t>
  </si>
  <si>
    <t>TXN-20200701313</t>
  </si>
  <si>
    <t>2020-07-16</t>
  </si>
  <si>
    <t>EMP8294</t>
  </si>
  <si>
    <t>TXN-20200501314</t>
  </si>
  <si>
    <t>EMP7744</t>
  </si>
  <si>
    <t>TXN-20241101315</t>
  </si>
  <si>
    <t>EMP3473</t>
  </si>
  <si>
    <t>TXN-20220101316</t>
  </si>
  <si>
    <t>EMP2649</t>
  </si>
  <si>
    <t>TXN-20220301317</t>
  </si>
  <si>
    <t>2022-03-16</t>
  </si>
  <si>
    <t>EMP1193</t>
  </si>
  <si>
    <t>TXN-20230401318</t>
  </si>
  <si>
    <t>2023-04-07</t>
  </si>
  <si>
    <t>EMP5873</t>
  </si>
  <si>
    <t>TXN-20220601319</t>
  </si>
  <si>
    <t>2022-06-09</t>
  </si>
  <si>
    <t>TXN-20240201320</t>
  </si>
  <si>
    <t>TXN-20200301321</t>
  </si>
  <si>
    <t>EMP5707</t>
  </si>
  <si>
    <t>TXN-20220601322</t>
  </si>
  <si>
    <t>2022-06-13</t>
  </si>
  <si>
    <t>TXN-20240101323</t>
  </si>
  <si>
    <t>EMP2448</t>
  </si>
  <si>
    <t>TXN-20240601324</t>
  </si>
  <si>
    <t>EMP2458</t>
  </si>
  <si>
    <t>TXN-20240501325</t>
  </si>
  <si>
    <t>TXN-20221201326</t>
  </si>
  <si>
    <t>2022-12-12</t>
  </si>
  <si>
    <t>EMP6456</t>
  </si>
  <si>
    <t>TXN-20210401327</t>
  </si>
  <si>
    <t>EMP4416</t>
  </si>
  <si>
    <t>TXN-20221201328</t>
  </si>
  <si>
    <t>TXN-20211201329</t>
  </si>
  <si>
    <t>TXN-20230201330</t>
  </si>
  <si>
    <t>EMP6519</t>
  </si>
  <si>
    <t>TXN-20240801331</t>
  </si>
  <si>
    <t>EMP5949</t>
  </si>
  <si>
    <t>TXN-20220601332</t>
  </si>
  <si>
    <t>2022-06-16</t>
  </si>
  <si>
    <t>EMP4170</t>
  </si>
  <si>
    <t>TXN-20230901333</t>
  </si>
  <si>
    <t>TXN-20200801334</t>
  </si>
  <si>
    <t>EMP6868</t>
  </si>
  <si>
    <t>TXN-20200601335</t>
  </si>
  <si>
    <t>EMP9929</t>
  </si>
  <si>
    <t>TXN-20240701336</t>
  </si>
  <si>
    <t>EMP8646</t>
  </si>
  <si>
    <t>TXN-20220601337</t>
  </si>
  <si>
    <t>EMP3542</t>
  </si>
  <si>
    <t>TXN-20240401338</t>
  </si>
  <si>
    <t>2024-04-04</t>
  </si>
  <si>
    <t>EMP8714</t>
  </si>
  <si>
    <t>TXN-20220701339</t>
  </si>
  <si>
    <t>2022-07-21</t>
  </si>
  <si>
    <t>TXN-20230401340</t>
  </si>
  <si>
    <t>EMP8750</t>
  </si>
  <si>
    <t>TXN-20240301341</t>
  </si>
  <si>
    <t>2024-03-21</t>
  </si>
  <si>
    <t>TXN-20220901342</t>
  </si>
  <si>
    <t>2022-09-19</t>
  </si>
  <si>
    <t>TXN-20220301343</t>
  </si>
  <si>
    <t>EMP7315</t>
  </si>
  <si>
    <t>TXN-20211101344</t>
  </si>
  <si>
    <t>2021-11-29</t>
  </si>
  <si>
    <t>EMP7544</t>
  </si>
  <si>
    <t>TXN-20211001345</t>
  </si>
  <si>
    <t>2021-10-21</t>
  </si>
  <si>
    <t>EMP5599</t>
  </si>
  <si>
    <t>TXN-20220801346</t>
  </si>
  <si>
    <t>EMP5911</t>
  </si>
  <si>
    <t>TXN-20220901347</t>
  </si>
  <si>
    <t>EMP5610</t>
  </si>
  <si>
    <t>TXN-20220101348</t>
  </si>
  <si>
    <t>2022-01-27</t>
  </si>
  <si>
    <t>EMP2577</t>
  </si>
  <si>
    <t>TXN-20231101349</t>
  </si>
  <si>
    <t>EMP5060</t>
  </si>
  <si>
    <t>TXN-20200401350</t>
  </si>
  <si>
    <t>2020-04-09</t>
  </si>
  <si>
    <t>EMP5335</t>
  </si>
  <si>
    <t>TXN-20230101351</t>
  </si>
  <si>
    <t>2023-01-02</t>
  </si>
  <si>
    <t>EMP9230</t>
  </si>
  <si>
    <t>TXN-20200901352</t>
  </si>
  <si>
    <t>2020-09-07</t>
  </si>
  <si>
    <t>EMP7737</t>
  </si>
  <si>
    <t>TXN-20200201353</t>
  </si>
  <si>
    <t>EMP9062</t>
  </si>
  <si>
    <t>TXN-20240901354</t>
  </si>
  <si>
    <t>EMP1973</t>
  </si>
  <si>
    <t>TXN-20220101355</t>
  </si>
  <si>
    <t>EMP1351</t>
  </si>
  <si>
    <t>TXN-20210901356</t>
  </si>
  <si>
    <t>2021-09-23</t>
  </si>
  <si>
    <t>EMP6911</t>
  </si>
  <si>
    <t>TXN-20220701357</t>
  </si>
  <si>
    <t>2022-07-03</t>
  </si>
  <si>
    <t>EMP8378</t>
  </si>
  <si>
    <t>TXN-20210401358</t>
  </si>
  <si>
    <t>2021-04-15</t>
  </si>
  <si>
    <t>EMP5136</t>
  </si>
  <si>
    <t>TXN-20200801359</t>
  </si>
  <si>
    <t>EMP9555</t>
  </si>
  <si>
    <t>TXN-20221201360</t>
  </si>
  <si>
    <t>EMP6139</t>
  </si>
  <si>
    <t>TXN-20221201361</t>
  </si>
  <si>
    <t>EMP4547</t>
  </si>
  <si>
    <t>TXN-20230701362</t>
  </si>
  <si>
    <t>2023-07-28</t>
  </si>
  <si>
    <t>EMP4934</t>
  </si>
  <si>
    <t>TXN-20230501363</t>
  </si>
  <si>
    <t>EMP5828</t>
  </si>
  <si>
    <t>TXN-20200201364</t>
  </si>
  <si>
    <t>TXN-20210601365</t>
  </si>
  <si>
    <t>EMP9324</t>
  </si>
  <si>
    <t>TXN-20230701366</t>
  </si>
  <si>
    <t>2023-07-13</t>
  </si>
  <si>
    <t>TXN-20210701367</t>
  </si>
  <si>
    <t>EMP6948</t>
  </si>
  <si>
    <t>TXN-20240201368</t>
  </si>
  <si>
    <t>EMP3269</t>
  </si>
  <si>
    <t>TXN-20220801369</t>
  </si>
  <si>
    <t>2022-08-25</t>
  </si>
  <si>
    <t>EMP6272</t>
  </si>
  <si>
    <t>TXN-20231101370</t>
  </si>
  <si>
    <t>EMP4922</t>
  </si>
  <si>
    <t>TXN-20240801371</t>
  </si>
  <si>
    <t>EMP1753</t>
  </si>
  <si>
    <t>TXN-20211001372</t>
  </si>
  <si>
    <t>TXN-20210801373</t>
  </si>
  <si>
    <t>2021-08-21</t>
  </si>
  <si>
    <t>EMP3017</t>
  </si>
  <si>
    <t>TXN-20230801374</t>
  </si>
  <si>
    <t>2023-08-11</t>
  </si>
  <si>
    <t>EMP4490</t>
  </si>
  <si>
    <t>TXN-20230301375</t>
  </si>
  <si>
    <t>2023-03-05</t>
  </si>
  <si>
    <t>EMP5798</t>
  </si>
  <si>
    <t>TXN-20221001376</t>
  </si>
  <si>
    <t>EMP1231</t>
  </si>
  <si>
    <t>TXN-20240801377</t>
  </si>
  <si>
    <t>2024-08-12</t>
  </si>
  <si>
    <t>EMP2612</t>
  </si>
  <si>
    <t>TXN-20210401378</t>
  </si>
  <si>
    <t>EMP4084</t>
  </si>
  <si>
    <t>TXN-20211201379</t>
  </si>
  <si>
    <t>2021-12-07</t>
  </si>
  <si>
    <t>EMP1207</t>
  </si>
  <si>
    <t>TXN-20241201380</t>
  </si>
  <si>
    <t>2024-12-03</t>
  </si>
  <si>
    <t>TXN-20240901381</t>
  </si>
  <si>
    <t>2024-09-02</t>
  </si>
  <si>
    <t>EMP1316</t>
  </si>
  <si>
    <t>TXN-20210701382</t>
  </si>
  <si>
    <t>TXN-20201101383</t>
  </si>
  <si>
    <t>2020-11-15</t>
  </si>
  <si>
    <t>EMP4169</t>
  </si>
  <si>
    <t>TXN-20200301384</t>
  </si>
  <si>
    <t>2020-03-21</t>
  </si>
  <si>
    <t>EMP7924</t>
  </si>
  <si>
    <t>TXN-20211201385</t>
  </si>
  <si>
    <t>2021-12-31</t>
  </si>
  <si>
    <t>EMP8942</t>
  </si>
  <si>
    <t>TXN-20210801386</t>
  </si>
  <si>
    <t>EMP5130</t>
  </si>
  <si>
    <t>TXN-20210501387</t>
  </si>
  <si>
    <t>EMP1108</t>
  </si>
  <si>
    <t>TXN-20210301388</t>
  </si>
  <si>
    <t>2021-03-21</t>
  </si>
  <si>
    <t>EMP7288</t>
  </si>
  <si>
    <t>TXN-20211101389</t>
  </si>
  <si>
    <t>2021-11-20</t>
  </si>
  <si>
    <t>EMP7037</t>
  </si>
  <si>
    <t>TXN-20200201390</t>
  </si>
  <si>
    <t>2020-02-08</t>
  </si>
  <si>
    <t>EMP8567</t>
  </si>
  <si>
    <t>TXN-20210401391</t>
  </si>
  <si>
    <t>2021-04-30</t>
  </si>
  <si>
    <t>TXN-20231101392</t>
  </si>
  <si>
    <t>EMP8737</t>
  </si>
  <si>
    <t>TXN-20220401393</t>
  </si>
  <si>
    <t>TXN-20220701394</t>
  </si>
  <si>
    <t>2022-07-31</t>
  </si>
  <si>
    <t>EMP9698</t>
  </si>
  <si>
    <t>TXN-20210101395</t>
  </si>
  <si>
    <t>2021-01-23</t>
  </si>
  <si>
    <t>EMP1336</t>
  </si>
  <si>
    <t>TXN-20221001396</t>
  </si>
  <si>
    <t>EMP4946</t>
  </si>
  <si>
    <t>TXN-20220801397</t>
  </si>
  <si>
    <t>2022-08-27</t>
  </si>
  <si>
    <t>EMP7922</t>
  </si>
  <si>
    <t>TXN-20200301398</t>
  </si>
  <si>
    <t>EMP6787</t>
  </si>
  <si>
    <t>TXN-20220501399</t>
  </si>
  <si>
    <t>2022-05-12</t>
  </si>
  <si>
    <t>TXN-20221101400</t>
  </si>
  <si>
    <t>EMP6675</t>
  </si>
  <si>
    <t>TXN-20231201401</t>
  </si>
  <si>
    <t>2023-12-10</t>
  </si>
  <si>
    <t>TXN-20201101402</t>
  </si>
  <si>
    <t>TXN-20240201403</t>
  </si>
  <si>
    <t>EMP7390</t>
  </si>
  <si>
    <t>TXN-20201201404</t>
  </si>
  <si>
    <t>2020-12-19</t>
  </si>
  <si>
    <t>EMP6031</t>
  </si>
  <si>
    <t>TXN-20231101405</t>
  </si>
  <si>
    <t>EMP4468</t>
  </si>
  <si>
    <t>TXN-20241101406</t>
  </si>
  <si>
    <t>EMP2028</t>
  </si>
  <si>
    <t>TXN-20200901407</t>
  </si>
  <si>
    <t>2020-09-30</t>
  </si>
  <si>
    <t>EMP3395</t>
  </si>
  <si>
    <t>TXN-20220701408</t>
  </si>
  <si>
    <t>2022-07-22</t>
  </si>
  <si>
    <t>EMP8463</t>
  </si>
  <si>
    <t>TXN-20200501409</t>
  </si>
  <si>
    <t>EMP4086</t>
  </si>
  <si>
    <t>TXN-20230601410</t>
  </si>
  <si>
    <t>2023-06-08</t>
  </si>
  <si>
    <t>TXN-20240501411</t>
  </si>
  <si>
    <t>EMP6527</t>
  </si>
  <si>
    <t>TXN-20220201412</t>
  </si>
  <si>
    <t>2022-02-22</t>
  </si>
  <si>
    <t>EMP3933</t>
  </si>
  <si>
    <t>TXN-20231201413</t>
  </si>
  <si>
    <t>EMP4399</t>
  </si>
  <si>
    <t>TXN-20200501414</t>
  </si>
  <si>
    <t>2020-05-12</t>
  </si>
  <si>
    <t>EMP1454</t>
  </si>
  <si>
    <t>TXN-20230501415</t>
  </si>
  <si>
    <t>2023-05-06</t>
  </si>
  <si>
    <t>EMP8085</t>
  </si>
  <si>
    <t>TXN-20241201416</t>
  </si>
  <si>
    <t>EMP8526</t>
  </si>
  <si>
    <t>TXN-20230601417</t>
  </si>
  <si>
    <t>2023-06-07</t>
  </si>
  <si>
    <t>EMP4772</t>
  </si>
  <si>
    <t>TXN-20210301418</t>
  </si>
  <si>
    <t>2021-03-30</t>
  </si>
  <si>
    <t>EMP8916</t>
  </si>
  <si>
    <t>TXN-20220801419</t>
  </si>
  <si>
    <t>2022-08-02</t>
  </si>
  <si>
    <t>EMP1934</t>
  </si>
  <si>
    <t>TXN-20210201420</t>
  </si>
  <si>
    <t>EMP3228</t>
  </si>
  <si>
    <t>TXN-20240501421</t>
  </si>
  <si>
    <t>EMP4594</t>
  </si>
  <si>
    <t>TXN-20210101422</t>
  </si>
  <si>
    <t>EMP2401</t>
  </si>
  <si>
    <t>TXN-20200201423</t>
  </si>
  <si>
    <t>2020-02-07</t>
  </si>
  <si>
    <t>EMP8582</t>
  </si>
  <si>
    <t>TXN-20201001424</t>
  </si>
  <si>
    <t>2020-10-12</t>
  </si>
  <si>
    <t>TXN-20200601425</t>
  </si>
  <si>
    <t>2020-06-06</t>
  </si>
  <si>
    <t>EMP7611</t>
  </si>
  <si>
    <t>TXN-20210601426</t>
  </si>
  <si>
    <t>EMP9841</t>
  </si>
  <si>
    <t>TXN-20201101427</t>
  </si>
  <si>
    <t>EMP7936</t>
  </si>
  <si>
    <t>TXN-20230801428</t>
  </si>
  <si>
    <t>2023-08-30</t>
  </si>
  <si>
    <t>EMP4520</t>
  </si>
  <si>
    <t>TXN-20200201429</t>
  </si>
  <si>
    <t>2020-02-28</t>
  </si>
  <si>
    <t>EMP4692</t>
  </si>
  <si>
    <t>TXN-20220401430</t>
  </si>
  <si>
    <t>2022-04-06</t>
  </si>
  <si>
    <t>EMP5642</t>
  </si>
  <si>
    <t>TXN-20210301431</t>
  </si>
  <si>
    <t>2021-03-04</t>
  </si>
  <si>
    <t>TXN-20200101432</t>
  </si>
  <si>
    <t>2020-01-29</t>
  </si>
  <si>
    <t>EMP7092</t>
  </si>
  <si>
    <t>TXN-20220801433</t>
  </si>
  <si>
    <t>EMP1434</t>
  </si>
  <si>
    <t>TXN-20220901434</t>
  </si>
  <si>
    <t>2022-09-07</t>
  </si>
  <si>
    <t>TXN-20220101435</t>
  </si>
  <si>
    <t>EMP9858</t>
  </si>
  <si>
    <t>TXN-20230501436</t>
  </si>
  <si>
    <t>EMP3154</t>
  </si>
  <si>
    <t>TXN-20230401437</t>
  </si>
  <si>
    <t>EMP8377</t>
  </si>
  <si>
    <t>TXN-20210801438</t>
  </si>
  <si>
    <t>EMP2215</t>
  </si>
  <si>
    <t>TXN-20230401439</t>
  </si>
  <si>
    <t>2023-04-13</t>
  </si>
  <si>
    <t>EMP4134</t>
  </si>
  <si>
    <t>TXN-20231001440</t>
  </si>
  <si>
    <t>EMP1798</t>
  </si>
  <si>
    <t>TXN-20210101441</t>
  </si>
  <si>
    <t>2021-01-24</t>
  </si>
  <si>
    <t>EMP7715</t>
  </si>
  <si>
    <t>TXN-20230601442</t>
  </si>
  <si>
    <t>2023-06-29</t>
  </si>
  <si>
    <t>EMP9176</t>
  </si>
  <si>
    <t>TXN-20230501443</t>
  </si>
  <si>
    <t>EMP6924</t>
  </si>
  <si>
    <t>TXN-20220101444</t>
  </si>
  <si>
    <t>2022-01-30</t>
  </si>
  <si>
    <t>TXN-20231001445</t>
  </si>
  <si>
    <t>EMP7773</t>
  </si>
  <si>
    <t>TXN-20210101446</t>
  </si>
  <si>
    <t>2021-01-05</t>
  </si>
  <si>
    <t>EMP7519</t>
  </si>
  <si>
    <t>TXN-20230401447</t>
  </si>
  <si>
    <t>EMP6310</t>
  </si>
  <si>
    <t>TXN-20210401448</t>
  </si>
  <si>
    <t>2021-04-11</t>
  </si>
  <si>
    <t>EMP3129</t>
  </si>
  <si>
    <t>TXN-20210801449</t>
  </si>
  <si>
    <t>EMP9827</t>
  </si>
  <si>
    <t>TXN-20230501450</t>
  </si>
  <si>
    <t>EMP2210</t>
  </si>
  <si>
    <t>TXN-20240101451</t>
  </si>
  <si>
    <t>2024-01-15</t>
  </si>
  <si>
    <t>EMP9927</t>
  </si>
  <si>
    <t>TXN-20240601452</t>
  </si>
  <si>
    <t>EMP1878</t>
  </si>
  <si>
    <t>TXN-20240301453</t>
  </si>
  <si>
    <t>EMP8005</t>
  </si>
  <si>
    <t>TXN-20240601454</t>
  </si>
  <si>
    <t>2024-06-19</t>
  </si>
  <si>
    <t>EMP7480</t>
  </si>
  <si>
    <t>TXN-20240901455</t>
  </si>
  <si>
    <t>EMP4495</t>
  </si>
  <si>
    <t>TXN-20210201456</t>
  </si>
  <si>
    <t>2021-02-04</t>
  </si>
  <si>
    <t>EMP2707</t>
  </si>
  <si>
    <t>TXN-20231101457</t>
  </si>
  <si>
    <t>EMP7396</t>
  </si>
  <si>
    <t>TXN-20210401458</t>
  </si>
  <si>
    <t>2021-04-01</t>
  </si>
  <si>
    <t>TXN-20221101459</t>
  </si>
  <si>
    <t>EMP2537</t>
  </si>
  <si>
    <t>TXN-20230801460</t>
  </si>
  <si>
    <t>TXN-20210801461</t>
  </si>
  <si>
    <t>2021-08-31</t>
  </si>
  <si>
    <t>EMP4328</t>
  </si>
  <si>
    <t>TXN-20230401462</t>
  </si>
  <si>
    <t>2023-04-27</t>
  </si>
  <si>
    <t>EMP9084</t>
  </si>
  <si>
    <t>TXN-20240801463</t>
  </si>
  <si>
    <t>2024-08-10</t>
  </si>
  <si>
    <t>EMP8201</t>
  </si>
  <si>
    <t>TXN-20230801464</t>
  </si>
  <si>
    <t>2023-08-25</t>
  </si>
  <si>
    <t>EMP1874</t>
  </si>
  <si>
    <t>TXN-20210701465</t>
  </si>
  <si>
    <t>2021-07-14</t>
  </si>
  <si>
    <t>EMP7938</t>
  </si>
  <si>
    <t>TXN-20200401466</t>
  </si>
  <si>
    <t>2020-04-27</t>
  </si>
  <si>
    <t>EMP4969</t>
  </si>
  <si>
    <t>TXN-20240901467</t>
  </si>
  <si>
    <t>EMP1047</t>
  </si>
  <si>
    <t>TXN-20200301468</t>
  </si>
  <si>
    <t>2020-03-31</t>
  </si>
  <si>
    <t>EMP3504</t>
  </si>
  <si>
    <t>TXN-20230601469</t>
  </si>
  <si>
    <t>EMP8621</t>
  </si>
  <si>
    <t>TXN-20220901470</t>
  </si>
  <si>
    <t>EMP2311</t>
  </si>
  <si>
    <t>TXN-20221101471</t>
  </si>
  <si>
    <t>2022-11-18</t>
  </si>
  <si>
    <t>TXN-20220301472</t>
  </si>
  <si>
    <t>2022-03-22</t>
  </si>
  <si>
    <t>EMP7230</t>
  </si>
  <si>
    <t>TXN-20210701473</t>
  </si>
  <si>
    <t>TXN-20210701474</t>
  </si>
  <si>
    <t>2021-07-16</t>
  </si>
  <si>
    <t>EMP3036</t>
  </si>
  <si>
    <t>TXN-20230401475</t>
  </si>
  <si>
    <t>2023-04-02</t>
  </si>
  <si>
    <t>EMP5632</t>
  </si>
  <si>
    <t>TXN-20240301476</t>
  </si>
  <si>
    <t>EMP7915</t>
  </si>
  <si>
    <t>TXN-20230201477</t>
  </si>
  <si>
    <t>2023-02-19</t>
  </si>
  <si>
    <t>EMP1395</t>
  </si>
  <si>
    <t>TXN-20200501478</t>
  </si>
  <si>
    <t>EMP4634</t>
  </si>
  <si>
    <t>TXN-20210601479</t>
  </si>
  <si>
    <t>2021-06-13</t>
  </si>
  <si>
    <t>EMP6003</t>
  </si>
  <si>
    <t>TXN-20231201480</t>
  </si>
  <si>
    <t>EMP1945</t>
  </si>
  <si>
    <t>TXN-20220601481</t>
  </si>
  <si>
    <t>EMP2265</t>
  </si>
  <si>
    <t>TXN-20230501482</t>
  </si>
  <si>
    <t>EMP5028</t>
  </si>
  <si>
    <t>TXN-20230901483</t>
  </si>
  <si>
    <t>2023-09-06</t>
  </si>
  <si>
    <t>EMP3803</t>
  </si>
  <si>
    <t>TXN-20221201484</t>
  </si>
  <si>
    <t>2022-12-01</t>
  </si>
  <si>
    <t>EMP2856</t>
  </si>
  <si>
    <t>TXN-20240401485</t>
  </si>
  <si>
    <t>2024-04-28</t>
  </si>
  <si>
    <t>EMP4273</t>
  </si>
  <si>
    <t>TXN-20220601486</t>
  </si>
  <si>
    <t>2022-06-23</t>
  </si>
  <si>
    <t>EMP9868</t>
  </si>
  <si>
    <t>TXN-20200301487</t>
  </si>
  <si>
    <t>TXN-20230301488</t>
  </si>
  <si>
    <t>2023-03-16</t>
  </si>
  <si>
    <t>TXN-20200601489</t>
  </si>
  <si>
    <t>2020-06-01</t>
  </si>
  <si>
    <t>EMP2747</t>
  </si>
  <si>
    <t>TXN-20240401490</t>
  </si>
  <si>
    <t>EMP7891</t>
  </si>
  <si>
    <t>TXN-20210501491</t>
  </si>
  <si>
    <t>2021-05-10</t>
  </si>
  <si>
    <t>EMP1036</t>
  </si>
  <si>
    <t>TXN-20220701492</t>
  </si>
  <si>
    <t>2022-07-13</t>
  </si>
  <si>
    <t>TXN-20220701493</t>
  </si>
  <si>
    <t>2022-07-28</t>
  </si>
  <si>
    <t>EMP6047</t>
  </si>
  <si>
    <t>TXN-20230101494</t>
  </si>
  <si>
    <t>TXN-20210701495</t>
  </si>
  <si>
    <t>EMP4104</t>
  </si>
  <si>
    <t>TXN-20220101496</t>
  </si>
  <si>
    <t>EMP6001</t>
  </si>
  <si>
    <t>TXN-20240501497</t>
  </si>
  <si>
    <t>2024-05-06</t>
  </si>
  <si>
    <t>EMP5268</t>
  </si>
  <si>
    <t>TXN-20211101498</t>
  </si>
  <si>
    <t>TXN-20231101499</t>
  </si>
  <si>
    <t>EMP5991</t>
  </si>
  <si>
    <t>TXN-20240101500</t>
  </si>
  <si>
    <t>EMP9085</t>
  </si>
  <si>
    <t>TXN-20200701501</t>
  </si>
  <si>
    <t>2020-07-05</t>
  </si>
  <si>
    <t>EMP9434</t>
  </si>
  <si>
    <t>TXN-20220401502</t>
  </si>
  <si>
    <t>2022-04-11</t>
  </si>
  <si>
    <t>EMP6951</t>
  </si>
  <si>
    <t>TXN-20210301503</t>
  </si>
  <si>
    <t>EMP8770</t>
  </si>
  <si>
    <t>TXN-20210801504</t>
  </si>
  <si>
    <t>2021-08-18</t>
  </si>
  <si>
    <t>EMP4180</t>
  </si>
  <si>
    <t>TXN-20200301505</t>
  </si>
  <si>
    <t>2020-03-24</t>
  </si>
  <si>
    <t>EMP9596</t>
  </si>
  <si>
    <t>TXN-20230401506</t>
  </si>
  <si>
    <t>EMP5375</t>
  </si>
  <si>
    <t>TXN-20221201507</t>
  </si>
  <si>
    <t>EMP7246</t>
  </si>
  <si>
    <t>TXN-20210401508</t>
  </si>
  <si>
    <t>EMP1086</t>
  </si>
  <si>
    <t>TXN-20220901509</t>
  </si>
  <si>
    <t>2022-09-24</t>
  </si>
  <si>
    <t>EMP6276</t>
  </si>
  <si>
    <t>TXN-20220601510</t>
  </si>
  <si>
    <t>2022-06-24</t>
  </si>
  <si>
    <t>EMP7006</t>
  </si>
  <si>
    <t>TXN-20230101511</t>
  </si>
  <si>
    <t>2023-01-12</t>
  </si>
  <si>
    <t>EMP6916</t>
  </si>
  <si>
    <t>TXN-20230101512</t>
  </si>
  <si>
    <t>EMP1446</t>
  </si>
  <si>
    <t>TXN-20210801513</t>
  </si>
  <si>
    <t>2021-08-25</t>
  </si>
  <si>
    <t>TXN-20200501514</t>
  </si>
  <si>
    <t>2020-05-01</t>
  </si>
  <si>
    <t>EMP8549</t>
  </si>
  <si>
    <t>TXN-20210701515</t>
  </si>
  <si>
    <t>EMP2403</t>
  </si>
  <si>
    <t>TXN-20220601516</t>
  </si>
  <si>
    <t>2022-06-29</t>
  </si>
  <si>
    <t>EMP3700</t>
  </si>
  <si>
    <t>TXN-20230201517</t>
  </si>
  <si>
    <t>2023-02-13</t>
  </si>
  <si>
    <t>EMP1643</t>
  </si>
  <si>
    <t>TXN-20220601518</t>
  </si>
  <si>
    <t>EMP3711</t>
  </si>
  <si>
    <t>TXN-20200501519</t>
  </si>
  <si>
    <t>EMP4615</t>
  </si>
  <si>
    <t>TXN-20210401520</t>
  </si>
  <si>
    <t>EMP1696</t>
  </si>
  <si>
    <t>TXN-20200301521</t>
  </si>
  <si>
    <t>2020-03-20</t>
  </si>
  <si>
    <t>EMP8173</t>
  </si>
  <si>
    <t>TXN-20241201522</t>
  </si>
  <si>
    <t>TXN-20210701523</t>
  </si>
  <si>
    <t>EMP7668</t>
  </si>
  <si>
    <t>TXN-20240501524</t>
  </si>
  <si>
    <t>EMP7784</t>
  </si>
  <si>
    <t>TXN-20210501525</t>
  </si>
  <si>
    <t>2021-05-27</t>
  </si>
  <si>
    <t>TXN-20220501526</t>
  </si>
  <si>
    <t>EMP8601</t>
  </si>
  <si>
    <t>TXN-20200801527</t>
  </si>
  <si>
    <t>2020-08-21</t>
  </si>
  <si>
    <t>EMP3184</t>
  </si>
  <si>
    <t>TXN-20200901528</t>
  </si>
  <si>
    <t>2020-09-15</t>
  </si>
  <si>
    <t>EMP2645</t>
  </si>
  <si>
    <t>TXN-20220801529</t>
  </si>
  <si>
    <t>TXN-20231101530</t>
  </si>
  <si>
    <t>EMP2996</t>
  </si>
  <si>
    <t>TXN-20230901531</t>
  </si>
  <si>
    <t>EMP7477</t>
  </si>
  <si>
    <t>TXN-20241001532</t>
  </si>
  <si>
    <t>EMP1461</t>
  </si>
  <si>
    <t>TXN-20220101533</t>
  </si>
  <si>
    <t>EMP3400</t>
  </si>
  <si>
    <t>TXN-20221101534</t>
  </si>
  <si>
    <t>EMP5004</t>
  </si>
  <si>
    <t>TXN-20231001535</t>
  </si>
  <si>
    <t>2023-10-11</t>
  </si>
  <si>
    <t>TXN-20200701536</t>
  </si>
  <si>
    <t>EMP7716</t>
  </si>
  <si>
    <t>TXN-20230601537</t>
  </si>
  <si>
    <t>EMP8838</t>
  </si>
  <si>
    <t>TXN-20211101538</t>
  </si>
  <si>
    <t>EMP4898</t>
  </si>
  <si>
    <t>TXN-20240201539</t>
  </si>
  <si>
    <t>EMP6309</t>
  </si>
  <si>
    <t>TXN-20220701540</t>
  </si>
  <si>
    <t>EMP5082</t>
  </si>
  <si>
    <t>TXN-20220801541</t>
  </si>
  <si>
    <t>2022-08-10</t>
  </si>
  <si>
    <t>TXN-20200501542</t>
  </si>
  <si>
    <t>2020-05-25</t>
  </si>
  <si>
    <t>EMP1180</t>
  </si>
  <si>
    <t>TXN-20230101543</t>
  </si>
  <si>
    <t>2023-01-31</t>
  </si>
  <si>
    <t>EMP6460</t>
  </si>
  <si>
    <t>TXN-20230501544</t>
  </si>
  <si>
    <t>TXN-20220401545</t>
  </si>
  <si>
    <t>2022-04-18</t>
  </si>
  <si>
    <t>EMP2576</t>
  </si>
  <si>
    <t>TXN-20200701546</t>
  </si>
  <si>
    <t>EMP2571</t>
  </si>
  <si>
    <t>TXN-20241101547</t>
  </si>
  <si>
    <t>2024-11-24</t>
  </si>
  <si>
    <t>EMP7921</t>
  </si>
  <si>
    <t>TXN-20210801548</t>
  </si>
  <si>
    <t>TXN-20210601549</t>
  </si>
  <si>
    <t>2021-06-28</t>
  </si>
  <si>
    <t>EMP3471</t>
  </si>
  <si>
    <t>TXN-20240401550</t>
  </si>
  <si>
    <t>2024-04-10</t>
  </si>
  <si>
    <t>EMP3656</t>
  </si>
  <si>
    <t>TXN-20230601551</t>
  </si>
  <si>
    <t>TXN-20231201552</t>
  </si>
  <si>
    <t>2023-12-30</t>
  </si>
  <si>
    <t>EMP3236</t>
  </si>
  <si>
    <t>TXN-20240101553</t>
  </si>
  <si>
    <t>2024-01-31</t>
  </si>
  <si>
    <t>EMP4481</t>
  </si>
  <si>
    <t>TXN-20231101554</t>
  </si>
  <si>
    <t>EMP3772</t>
  </si>
  <si>
    <t>TXN-20231001555</t>
  </si>
  <si>
    <t>2023-10-29</t>
  </si>
  <si>
    <t>EMP2841</t>
  </si>
  <si>
    <t>TXN-20211101556</t>
  </si>
  <si>
    <t>2021-11-10</t>
  </si>
  <si>
    <t>EMP6207</t>
  </si>
  <si>
    <t>TXN-20200201557</t>
  </si>
  <si>
    <t>2020-02-14</t>
  </si>
  <si>
    <t>EMP9694</t>
  </si>
  <si>
    <t>TXN-20221201558</t>
  </si>
  <si>
    <t>EMP6297</t>
  </si>
  <si>
    <t>TXN-20240901559</t>
  </si>
  <si>
    <t>EMP6574</t>
  </si>
  <si>
    <t>TXN-20211201560</t>
  </si>
  <si>
    <t>EMP1622</t>
  </si>
  <si>
    <t>TXN-20230401561</t>
  </si>
  <si>
    <t>2023-04-03</t>
  </si>
  <si>
    <t>EMP9671</t>
  </si>
  <si>
    <t>TXN-20240401562</t>
  </si>
  <si>
    <t>EMP4258</t>
  </si>
  <si>
    <t>TXN-20200101563</t>
  </si>
  <si>
    <t>TXN-20211201564</t>
  </si>
  <si>
    <t>2021-12-11</t>
  </si>
  <si>
    <t>EMP7839</t>
  </si>
  <si>
    <t>TXN-20240101565</t>
  </si>
  <si>
    <t>EMP1393</t>
  </si>
  <si>
    <t>TXN-20230601566</t>
  </si>
  <si>
    <t>EMP5691</t>
  </si>
  <si>
    <t>TXN-20201201567</t>
  </si>
  <si>
    <t>2020-12-21</t>
  </si>
  <si>
    <t>EMP1204</t>
  </si>
  <si>
    <t>TXN-20211201568</t>
  </si>
  <si>
    <t>TXN-20241001569</t>
  </si>
  <si>
    <t>2024-10-31</t>
  </si>
  <si>
    <t>EMP3828</t>
  </si>
  <si>
    <t>TXN-20241201570</t>
  </si>
  <si>
    <t>EMP1531</t>
  </si>
  <si>
    <t>TXN-20211101571</t>
  </si>
  <si>
    <t>EMP4091</t>
  </si>
  <si>
    <t>TXN-20240201572</t>
  </si>
  <si>
    <t>EMP9361</t>
  </si>
  <si>
    <t>TXN-20220501573</t>
  </si>
  <si>
    <t>EMP8340</t>
  </si>
  <si>
    <t>TXN-20220501574</t>
  </si>
  <si>
    <t>2022-05-08</t>
  </si>
  <si>
    <t>EMP5779</t>
  </si>
  <si>
    <t>TXN-20220701575</t>
  </si>
  <si>
    <t>2022-07-10</t>
  </si>
  <si>
    <t>EMP9413</t>
  </si>
  <si>
    <t>TXN-20241001576</t>
  </si>
  <si>
    <t>EMP9175</t>
  </si>
  <si>
    <t>TXN-20240501577</t>
  </si>
  <si>
    <t>EMP3167</t>
  </si>
  <si>
    <t>TXN-20210201578</t>
  </si>
  <si>
    <t>EMP8299</t>
  </si>
  <si>
    <t>TXN-20240501579</t>
  </si>
  <si>
    <t>TXN-20240301580</t>
  </si>
  <si>
    <t>2024-03-28</t>
  </si>
  <si>
    <t>EMP4023</t>
  </si>
  <si>
    <t>TXN-20200701581</t>
  </si>
  <si>
    <t>2020-07-13</t>
  </si>
  <si>
    <t>TXN-20230101582</t>
  </si>
  <si>
    <t>EMP1372</t>
  </si>
  <si>
    <t>TXN-20210601583</t>
  </si>
  <si>
    <t>2021-06-25</t>
  </si>
  <si>
    <t>EMP2745</t>
  </si>
  <si>
    <t>TXN-20240301584</t>
  </si>
  <si>
    <t>EMP1119</t>
  </si>
  <si>
    <t>TXN-20221001585</t>
  </si>
  <si>
    <t>EMP5635</t>
  </si>
  <si>
    <t>TXN-20200801586</t>
  </si>
  <si>
    <t>2020-08-02</t>
  </si>
  <si>
    <t>EMP4120</t>
  </si>
  <si>
    <t>TXN-20210401587</t>
  </si>
  <si>
    <t>EMP8220</t>
  </si>
  <si>
    <t>TXN-20221101588</t>
  </si>
  <si>
    <t>2022-11-21</t>
  </si>
  <si>
    <t>TXN-20200901589</t>
  </si>
  <si>
    <t>EMP2728</t>
  </si>
  <si>
    <t>TXN-20210801590</t>
  </si>
  <si>
    <t>2021-08-17</t>
  </si>
  <si>
    <t>EMP5563</t>
  </si>
  <si>
    <t>TXN-20220401591</t>
  </si>
  <si>
    <t>EMP9990</t>
  </si>
  <si>
    <t>TXN-20210201592</t>
  </si>
  <si>
    <t>EMP4507</t>
  </si>
  <si>
    <t>TXN-20230601593</t>
  </si>
  <si>
    <t>2023-06-04</t>
  </si>
  <si>
    <t>EMP5248</t>
  </si>
  <si>
    <t>TXN-20230101594</t>
  </si>
  <si>
    <t>EMP9906</t>
  </si>
  <si>
    <t>TXN-20220301595</t>
  </si>
  <si>
    <t>EMP1124</t>
  </si>
  <si>
    <t>TXN-20231001596</t>
  </si>
  <si>
    <t>2023-10-28</t>
  </si>
  <si>
    <t>EMP2690</t>
  </si>
  <si>
    <t>TXN-20200101597</t>
  </si>
  <si>
    <t>2020-01-12</t>
  </si>
  <si>
    <t>EMP7740</t>
  </si>
  <si>
    <t>TXN-20211001598</t>
  </si>
  <si>
    <t>2021-10-23</t>
  </si>
  <si>
    <t>EMP9099</t>
  </si>
  <si>
    <t>TXN-20240701599</t>
  </si>
  <si>
    <t>2024-07-11</t>
  </si>
  <si>
    <t>EMP6027</t>
  </si>
  <si>
    <t>TXN-20200301600</t>
  </si>
  <si>
    <t>EMP2482</t>
  </si>
  <si>
    <t>TXN-20201001601</t>
  </si>
  <si>
    <t>2020-10-04</t>
  </si>
  <si>
    <t>EMP7444</t>
  </si>
  <si>
    <t>TXN-20211001602</t>
  </si>
  <si>
    <t>2021-10-15</t>
  </si>
  <si>
    <t>TXN-20230901603</t>
  </si>
  <si>
    <t>EMP3507</t>
  </si>
  <si>
    <t>TXN-20210201604</t>
  </si>
  <si>
    <t>EMP8533</t>
  </si>
  <si>
    <t>TXN-20230701605</t>
  </si>
  <si>
    <t>EMP7926</t>
  </si>
  <si>
    <t>TXN-20220101606</t>
  </si>
  <si>
    <t>2022-01-02</t>
  </si>
  <si>
    <t>EMP3498</t>
  </si>
  <si>
    <t>TXN-20221001607</t>
  </si>
  <si>
    <t>EMP8629</t>
  </si>
  <si>
    <t>TXN-20230401608</t>
  </si>
  <si>
    <t>2023-04-23</t>
  </si>
  <si>
    <t>EMP8886</t>
  </si>
  <si>
    <t>TXN-20230501609</t>
  </si>
  <si>
    <t>TXN-20231101610</t>
  </si>
  <si>
    <t>EMP7274</t>
  </si>
  <si>
    <t>TXN-20211101611</t>
  </si>
  <si>
    <t>EMP1024</t>
  </si>
  <si>
    <t>TXN-20231001612</t>
  </si>
  <si>
    <t>EMP5442</t>
  </si>
  <si>
    <t>TXN-20230301613</t>
  </si>
  <si>
    <t>EMP3497</t>
  </si>
  <si>
    <t>TXN-20221201614</t>
  </si>
  <si>
    <t>2022-12-19</t>
  </si>
  <si>
    <t>EMP5573</t>
  </si>
  <si>
    <t>TXN-20201201615</t>
  </si>
  <si>
    <t>2020-12-12</t>
  </si>
  <si>
    <t>EMP8502</t>
  </si>
  <si>
    <t>TXN-20230301616</t>
  </si>
  <si>
    <t>EMP3732</t>
  </si>
  <si>
    <t>TXN-20240201617</t>
  </si>
  <si>
    <t>2024-02-06</t>
  </si>
  <si>
    <t>EMP2688</t>
  </si>
  <si>
    <t>TXN-20230601618</t>
  </si>
  <si>
    <t>EMP6957</t>
  </si>
  <si>
    <t>TXN-20230801619</t>
  </si>
  <si>
    <t>2023-08-24</t>
  </si>
  <si>
    <t>EMP9693</t>
  </si>
  <si>
    <t>TXN-20200301620</t>
  </si>
  <si>
    <t>EMP2091</t>
  </si>
  <si>
    <t>TXN-20240901621</t>
  </si>
  <si>
    <t>2024-09-24</t>
  </si>
  <si>
    <t>EMP9116</t>
  </si>
  <si>
    <t>TXN-20220901622</t>
  </si>
  <si>
    <t>EMP2740</t>
  </si>
  <si>
    <t>TXN-20241001623</t>
  </si>
  <si>
    <t>EMP6320</t>
  </si>
  <si>
    <t>TXN-20240301624</t>
  </si>
  <si>
    <t>EMP6759</t>
  </si>
  <si>
    <t>TXN-20231101625</t>
  </si>
  <si>
    <t>EMP7171</t>
  </si>
  <si>
    <t>TXN-20230501626</t>
  </si>
  <si>
    <t>EMP5139</t>
  </si>
  <si>
    <t>TXN-20200401627</t>
  </si>
  <si>
    <t>EMP4387</t>
  </si>
  <si>
    <t>TXN-20200401628</t>
  </si>
  <si>
    <t>EMP5745</t>
  </si>
  <si>
    <t>TXN-20211201629</t>
  </si>
  <si>
    <t>EMP4688</t>
  </si>
  <si>
    <t>TXN-20241101630</t>
  </si>
  <si>
    <t>EMP3245</t>
  </si>
  <si>
    <t>TXN-20200301631</t>
  </si>
  <si>
    <t>2020-03-13</t>
  </si>
  <si>
    <t>EMP2183</t>
  </si>
  <si>
    <t>TXN-20200501632</t>
  </si>
  <si>
    <t>EMP8501</t>
  </si>
  <si>
    <t>TXN-20201101633</t>
  </si>
  <si>
    <t>2020-11-11</t>
  </si>
  <si>
    <t>EMP8763</t>
  </si>
  <si>
    <t>TXN-20200201634</t>
  </si>
  <si>
    <t>TXN-20220201635</t>
  </si>
  <si>
    <t>2022-02-19</t>
  </si>
  <si>
    <t>EMP9019</t>
  </si>
  <si>
    <t>TXN-20200901636</t>
  </si>
  <si>
    <t>EMP9041</t>
  </si>
  <si>
    <t>TXN-20210201637</t>
  </si>
  <si>
    <t>TXN-20240401638</t>
  </si>
  <si>
    <t>TXN-20201201639</t>
  </si>
  <si>
    <t>2020-12-28</t>
  </si>
  <si>
    <t>EMP9958</t>
  </si>
  <si>
    <t>TXN-20231101640</t>
  </si>
  <si>
    <t>EMP6657</t>
  </si>
  <si>
    <t>TXN-20240701641</t>
  </si>
  <si>
    <t>2024-07-15</t>
  </si>
  <si>
    <t>TXN-20210901642</t>
  </si>
  <si>
    <t>EMP7558</t>
  </si>
  <si>
    <t>TXN-20240301643</t>
  </si>
  <si>
    <t>EMP9293</t>
  </si>
  <si>
    <t>TXN-20210101644</t>
  </si>
  <si>
    <t>EMP6721</t>
  </si>
  <si>
    <t>TXN-20230501645</t>
  </si>
  <si>
    <t>TXN-20220401646</t>
  </si>
  <si>
    <t>EMP1507</t>
  </si>
  <si>
    <t>TXN-20201001647</t>
  </si>
  <si>
    <t>2020-10-11</t>
  </si>
  <si>
    <t>TXN-20231101648</t>
  </si>
  <si>
    <t>EMP8757</t>
  </si>
  <si>
    <t>TXN-20220101649</t>
  </si>
  <si>
    <t>2022-01-29</t>
  </si>
  <si>
    <t>TXN-20220701650</t>
  </si>
  <si>
    <t>2022-07-14</t>
  </si>
  <si>
    <t>EMP7642</t>
  </si>
  <si>
    <t>TXN-20210901651</t>
  </si>
  <si>
    <t>EMP4386</t>
  </si>
  <si>
    <t>TXN-20241201652</t>
  </si>
  <si>
    <t>2024-12-22</t>
  </si>
  <si>
    <t>EMP2511</t>
  </si>
  <si>
    <t>TXN-20230701653</t>
  </si>
  <si>
    <t>EMP4975</t>
  </si>
  <si>
    <t>TXN-20230101654</t>
  </si>
  <si>
    <t>2023-01-24</t>
  </si>
  <si>
    <t>TXN-20200301655</t>
  </si>
  <si>
    <t>2020-03-10</t>
  </si>
  <si>
    <t>EMP5481</t>
  </si>
  <si>
    <t>TXN-20210101656</t>
  </si>
  <si>
    <t>EMP8883</t>
  </si>
  <si>
    <t>TXN-20230701657</t>
  </si>
  <si>
    <t>EMP9008</t>
  </si>
  <si>
    <t>TXN-20231001658</t>
  </si>
  <si>
    <t>2023-10-06</t>
  </si>
  <si>
    <t>TXN-20240901659</t>
  </si>
  <si>
    <t>EMP9571</t>
  </si>
  <si>
    <t>TXN-20211101660</t>
  </si>
  <si>
    <t>TXN-20240901661</t>
  </si>
  <si>
    <t>2024-09-25</t>
  </si>
  <si>
    <t>EMP9330</t>
  </si>
  <si>
    <t>TXN-20230701662</t>
  </si>
  <si>
    <t>EMP1693</t>
  </si>
  <si>
    <t>TXN-20220801663</t>
  </si>
  <si>
    <t>2022-08-18</t>
  </si>
  <si>
    <t>EMP8229</t>
  </si>
  <si>
    <t>TXN-20220801664</t>
  </si>
  <si>
    <t>TXN-20200701665</t>
  </si>
  <si>
    <t>EMP9210</t>
  </si>
  <si>
    <t>TXN-20201101666</t>
  </si>
  <si>
    <t>2020-11-24</t>
  </si>
  <si>
    <t>TXN-20240101667</t>
  </si>
  <si>
    <t>2024-01-13</t>
  </si>
  <si>
    <t>EMP8911</t>
  </si>
  <si>
    <t>TXN-20220901668</t>
  </si>
  <si>
    <t>EMP1760</t>
  </si>
  <si>
    <t>TXN-20220201669</t>
  </si>
  <si>
    <t>EMP9911</t>
  </si>
  <si>
    <t>TXN-20210201670</t>
  </si>
  <si>
    <t>TXN-20231001671</t>
  </si>
  <si>
    <t>2023-10-12</t>
  </si>
  <si>
    <t>EMP2464</t>
  </si>
  <si>
    <t>TXN-20240101672</t>
  </si>
  <si>
    <t>EMP7255</t>
  </si>
  <si>
    <t>TXN-20231101673</t>
  </si>
  <si>
    <t>EMP2517</t>
  </si>
  <si>
    <t>TXN-20200701674</t>
  </si>
  <si>
    <t>EMP2808</t>
  </si>
  <si>
    <t>TXN-20220901675</t>
  </si>
  <si>
    <t>EMP1127</t>
  </si>
  <si>
    <t>TXN-20221001676</t>
  </si>
  <si>
    <t>TXN-20221001677</t>
  </si>
  <si>
    <t>EMP7387</t>
  </si>
  <si>
    <t>TXN-20210701678</t>
  </si>
  <si>
    <t>TXN-20230901679</t>
  </si>
  <si>
    <t>EMP8186</t>
  </si>
  <si>
    <t>TXN-20200801680</t>
  </si>
  <si>
    <t>EMP7560</t>
  </si>
  <si>
    <t>TXN-20200901681</t>
  </si>
  <si>
    <t>EMP9893</t>
  </si>
  <si>
    <t>TXN-20200401682</t>
  </si>
  <si>
    <t>2020-04-05</t>
  </si>
  <si>
    <t>EMP1813</t>
  </si>
  <si>
    <t>TXN-20230401683</t>
  </si>
  <si>
    <t>2023-04-25</t>
  </si>
  <si>
    <t>EMP4100</t>
  </si>
  <si>
    <t>TXN-20200501684</t>
  </si>
  <si>
    <t>TXN-20211001685</t>
  </si>
  <si>
    <t>EMP4189</t>
  </si>
  <si>
    <t>TXN-20230901686</t>
  </si>
  <si>
    <t>2023-09-01</t>
  </si>
  <si>
    <t>TXN-20200801687</t>
  </si>
  <si>
    <t>TXN-20210701688</t>
  </si>
  <si>
    <t>EMP2530</t>
  </si>
  <si>
    <t>TXN-20210501689</t>
  </si>
  <si>
    <t>2021-05-09</t>
  </si>
  <si>
    <t>EMP7681</t>
  </si>
  <si>
    <t>TXN-20210801690</t>
  </si>
  <si>
    <t>EMP7767</t>
  </si>
  <si>
    <t>TXN-20220301691</t>
  </si>
  <si>
    <t>EMP2431</t>
  </si>
  <si>
    <t>TXN-20230601692</t>
  </si>
  <si>
    <t>EMP5149</t>
  </si>
  <si>
    <t>TXN-20241001693</t>
  </si>
  <si>
    <t>2024-10-22</t>
  </si>
  <si>
    <t>EMP9381</t>
  </si>
  <si>
    <t>TXN-20240701694</t>
  </si>
  <si>
    <t>EMP8619</t>
  </si>
  <si>
    <t>TXN-20201001695</t>
  </si>
  <si>
    <t>EMP3584</t>
  </si>
  <si>
    <t>TXN-20240401696</t>
  </si>
  <si>
    <t>2024-04-06</t>
  </si>
  <si>
    <t>EMP6382</t>
  </si>
  <si>
    <t>TXN-20200801697</t>
  </si>
  <si>
    <t>EMP5234</t>
  </si>
  <si>
    <t>TXN-20240301698</t>
  </si>
  <si>
    <t>EMP9854</t>
  </si>
  <si>
    <t>TXN-20220201699</t>
  </si>
  <si>
    <t>2022-02-08</t>
  </si>
  <si>
    <t>EMP7908</t>
  </si>
  <si>
    <t>TXN-20230801700</t>
  </si>
  <si>
    <t>2023-08-07</t>
  </si>
  <si>
    <t>TXN-20200101701</t>
  </si>
  <si>
    <t>2020-01-02</t>
  </si>
  <si>
    <t>TXN-20220801702</t>
  </si>
  <si>
    <t>EMP8266</t>
  </si>
  <si>
    <t>TXN-20220901703</t>
  </si>
  <si>
    <t>EMP7847</t>
  </si>
  <si>
    <t>TXN-20241001704</t>
  </si>
  <si>
    <t>2024-10-30</t>
  </si>
  <si>
    <t>EMP4385</t>
  </si>
  <si>
    <t>TXN-20210901705</t>
  </si>
  <si>
    <t>EMP5024</t>
  </si>
  <si>
    <t>TXN-20200501706</t>
  </si>
  <si>
    <t>EMP6516</t>
  </si>
  <si>
    <t>TXN-20230301707</t>
  </si>
  <si>
    <t>2023-03-07</t>
  </si>
  <si>
    <t>EMP1535</t>
  </si>
  <si>
    <t>TXN-20231001708</t>
  </si>
  <si>
    <t>2023-10-14</t>
  </si>
  <si>
    <t>EMP9584</t>
  </si>
  <si>
    <t>TXN-20200601709</t>
  </si>
  <si>
    <t>2020-06-30</t>
  </si>
  <si>
    <t>TXN-20210901710</t>
  </si>
  <si>
    <t>EMP7504</t>
  </si>
  <si>
    <t>TXN-20220801711</t>
  </si>
  <si>
    <t>EMP9064</t>
  </si>
  <si>
    <t>TXN-20210801712</t>
  </si>
  <si>
    <t>2021-08-13</t>
  </si>
  <si>
    <t>EMP2597</t>
  </si>
  <si>
    <t>TXN-20220901713</t>
  </si>
  <si>
    <t>2022-09-17</t>
  </si>
  <si>
    <t>EMP9697</t>
  </si>
  <si>
    <t>TXN-20201001714</t>
  </si>
  <si>
    <t>2020-10-09</t>
  </si>
  <si>
    <t>EMP5194</t>
  </si>
  <si>
    <t>TXN-20231101715</t>
  </si>
  <si>
    <t>2023-11-02</t>
  </si>
  <si>
    <t>EMP2336</t>
  </si>
  <si>
    <t>TXN-20210401716</t>
  </si>
  <si>
    <t>EMP4345</t>
  </si>
  <si>
    <t>TXN-20201001717</t>
  </si>
  <si>
    <t>EMP4255</t>
  </si>
  <si>
    <t>TXN-20210801718</t>
  </si>
  <si>
    <t>2021-08-16</t>
  </si>
  <si>
    <t>TXN-20220301719</t>
  </si>
  <si>
    <t>EMP1082</t>
  </si>
  <si>
    <t>TXN-20211201720</t>
  </si>
  <si>
    <t>2021-12-27</t>
  </si>
  <si>
    <t>EMP6399</t>
  </si>
  <si>
    <t>TXN-20230901721</t>
  </si>
  <si>
    <t>EMP1645</t>
  </si>
  <si>
    <t>TXN-20230401722</t>
  </si>
  <si>
    <t>TXN-20220601723</t>
  </si>
  <si>
    <t>EMP3784</t>
  </si>
  <si>
    <t>TXN-20200901724</t>
  </si>
  <si>
    <t>EMP9323</t>
  </si>
  <si>
    <t>TXN-20231101725</t>
  </si>
  <si>
    <t>EMP6598</t>
  </si>
  <si>
    <t>TXN-20220701726</t>
  </si>
  <si>
    <t>EMP6853</t>
  </si>
  <si>
    <t>TXN-20200901727</t>
  </si>
  <si>
    <t>EMP9206</t>
  </si>
  <si>
    <t>TXN-20220101728</t>
  </si>
  <si>
    <t>EMP6678</t>
  </si>
  <si>
    <t>TXN-20231001729</t>
  </si>
  <si>
    <t>2023-10-22</t>
  </si>
  <si>
    <t>EMP6140</t>
  </si>
  <si>
    <t>TXN-20210301730</t>
  </si>
  <si>
    <t>2021-03-02</t>
  </si>
  <si>
    <t>EMP9620</t>
  </si>
  <si>
    <t>TXN-20240901731</t>
  </si>
  <si>
    <t>EMP8212</t>
  </si>
  <si>
    <t>TXN-20221201732</t>
  </si>
  <si>
    <t>2022-12-13</t>
  </si>
  <si>
    <t>EMP9767</t>
  </si>
  <si>
    <t>TXN-20200501733</t>
  </si>
  <si>
    <t>2020-05-28</t>
  </si>
  <si>
    <t>EMP6965</t>
  </si>
  <si>
    <t>TXN-20210701734</t>
  </si>
  <si>
    <t>2021-07-23</t>
  </si>
  <si>
    <t>EMP3190</t>
  </si>
  <si>
    <t>TXN-20240801735</t>
  </si>
  <si>
    <t>EMP2901</t>
  </si>
  <si>
    <t>TXN-20201201736</t>
  </si>
  <si>
    <t>EMP6711</t>
  </si>
  <si>
    <t>TXN-20231001737</t>
  </si>
  <si>
    <t>EMP6167</t>
  </si>
  <si>
    <t>TXN-20210501738</t>
  </si>
  <si>
    <t>2021-05-25</t>
  </si>
  <si>
    <t>EMP3259</t>
  </si>
  <si>
    <t>TXN-20200501739</t>
  </si>
  <si>
    <t>2020-05-14</t>
  </si>
  <si>
    <t>EMP9295</t>
  </si>
  <si>
    <t>TXN-20200701740</t>
  </si>
  <si>
    <t>2020-07-01</t>
  </si>
  <si>
    <t>TXN-20210201741</t>
  </si>
  <si>
    <t>2021-02-24</t>
  </si>
  <si>
    <t>EMP8084</t>
  </si>
  <si>
    <t>TXN-20210101742</t>
  </si>
  <si>
    <t>EMP9834</t>
  </si>
  <si>
    <t>TXN-20220101743</t>
  </si>
  <si>
    <t>2022-01-04</t>
  </si>
  <si>
    <t>EMP9251</t>
  </si>
  <si>
    <t>TXN-20211001744</t>
  </si>
  <si>
    <t>TXN-20200801745</t>
  </si>
  <si>
    <t>2020-08-11</t>
  </si>
  <si>
    <t>EMP1728</t>
  </si>
  <si>
    <t>TXN-20221101746</t>
  </si>
  <si>
    <t>EMP5673</t>
  </si>
  <si>
    <t>TXN-20200901747</t>
  </si>
  <si>
    <t>EMP3579</t>
  </si>
  <si>
    <t>TXN-20210901748</t>
  </si>
  <si>
    <t>2021-09-03</t>
  </si>
  <si>
    <t>EMP9772</t>
  </si>
  <si>
    <t>TXN-20210401749</t>
  </si>
  <si>
    <t>EMP3597</t>
  </si>
  <si>
    <t>TXN-20230101750</t>
  </si>
  <si>
    <t>TXN-20240301751</t>
  </si>
  <si>
    <t>2024-03-26</t>
  </si>
  <si>
    <t>TXN-20200801752</t>
  </si>
  <si>
    <t>EMP2786</t>
  </si>
  <si>
    <t>TXN-20230301753</t>
  </si>
  <si>
    <t>EMP2677</t>
  </si>
  <si>
    <t>TXN-20211101754</t>
  </si>
  <si>
    <t>EMP1303</t>
  </si>
  <si>
    <t>TXN-20220501755</t>
  </si>
  <si>
    <t>EMP4691</t>
  </si>
  <si>
    <t>TXN-20210601756</t>
  </si>
  <si>
    <t>EMP9354</t>
  </si>
  <si>
    <t>TXN-20210901757</t>
  </si>
  <si>
    <t>2021-09-25</t>
  </si>
  <si>
    <t>EMP5987</t>
  </si>
  <si>
    <t>TXN-20220201758</t>
  </si>
  <si>
    <t>TXN-20240801759</t>
  </si>
  <si>
    <t>EMP9959</t>
  </si>
  <si>
    <t>TXN-20230401760</t>
  </si>
  <si>
    <t>TXN-20240701761</t>
  </si>
  <si>
    <t>EMP5169</t>
  </si>
  <si>
    <t>TXN-20220501762</t>
  </si>
  <si>
    <t>EMP8207</t>
  </si>
  <si>
    <t>TXN-20210101763</t>
  </si>
  <si>
    <t>2021-01-13</t>
  </si>
  <si>
    <t>EMP5131</t>
  </si>
  <si>
    <t>TXN-20220301764</t>
  </si>
  <si>
    <t>2022-03-04</t>
  </si>
  <si>
    <t>TXN-20220901765</t>
  </si>
  <si>
    <t>TXN-20210701766</t>
  </si>
  <si>
    <t>EMP7848</t>
  </si>
  <si>
    <t>TXN-20240601767</t>
  </si>
  <si>
    <t>2024-06-03</t>
  </si>
  <si>
    <t>TXN-20230301768</t>
  </si>
  <si>
    <t>2023-03-29</t>
  </si>
  <si>
    <t>EMP6412</t>
  </si>
  <si>
    <t>TXN-20210401769</t>
  </si>
  <si>
    <t>EMP7202</t>
  </si>
  <si>
    <t>TXN-20220701770</t>
  </si>
  <si>
    <t>EMP1551</t>
  </si>
  <si>
    <t>TXN-20200501771</t>
  </si>
  <si>
    <t>EMP9013</t>
  </si>
  <si>
    <t>TXN-20220301772</t>
  </si>
  <si>
    <t>EMP6955</t>
  </si>
  <si>
    <t>TXN-20241101773</t>
  </si>
  <si>
    <t>2024-11-29</t>
  </si>
  <si>
    <t>EMP8083</t>
  </si>
  <si>
    <t>TXN-20230401774</t>
  </si>
  <si>
    <t>2023-04-08</t>
  </si>
  <si>
    <t>EMP7133</t>
  </si>
  <si>
    <t>TXN-20211201775</t>
  </si>
  <si>
    <t>2021-12-02</t>
  </si>
  <si>
    <t>EMP5783</t>
  </si>
  <si>
    <t>TXN-20220201776</t>
  </si>
  <si>
    <t>EMP7450</t>
  </si>
  <si>
    <t>TXN-20210501777</t>
  </si>
  <si>
    <t>2021-05-23</t>
  </si>
  <si>
    <t>TXN-20200101778</t>
  </si>
  <si>
    <t>EMP5701</t>
  </si>
  <si>
    <t>TXN-20201101779</t>
  </si>
  <si>
    <t>2020-11-23</t>
  </si>
  <si>
    <t>EMP1807</t>
  </si>
  <si>
    <t>TXN-20240501780</t>
  </si>
  <si>
    <t>2024-05-07</t>
  </si>
  <si>
    <t>EMP4868</t>
  </si>
  <si>
    <t>TXN-20201201781</t>
  </si>
  <si>
    <t>EMP9442</t>
  </si>
  <si>
    <t>TXN-20230101782</t>
  </si>
  <si>
    <t>2023-01-16</t>
  </si>
  <si>
    <t>EMP4604</t>
  </si>
  <si>
    <t>TXN-20210601783</t>
  </si>
  <si>
    <t>EMP7460</t>
  </si>
  <si>
    <t>TXN-20211201784</t>
  </si>
  <si>
    <t>2021-12-01</t>
  </si>
  <si>
    <t>EMP2089</t>
  </si>
  <si>
    <t>TXN-20230701785</t>
  </si>
  <si>
    <t>EMP7029</t>
  </si>
  <si>
    <t>TXN-20230201786</t>
  </si>
  <si>
    <t>2023-02-22</t>
  </si>
  <si>
    <t>EMP4813</t>
  </si>
  <si>
    <t>TXN-20200401787</t>
  </si>
  <si>
    <t>EMP1745</t>
  </si>
  <si>
    <t>TXN-20210601788</t>
  </si>
  <si>
    <t>TXN-20210601789</t>
  </si>
  <si>
    <t>EMP8682</t>
  </si>
  <si>
    <t>TXN-20231101790</t>
  </si>
  <si>
    <t>EMP8938</t>
  </si>
  <si>
    <t>TXN-20231101791</t>
  </si>
  <si>
    <t>EMP2427</t>
  </si>
  <si>
    <t>TXN-20220101792</t>
  </si>
  <si>
    <t>2022-01-07</t>
  </si>
  <si>
    <t>EMP2312</t>
  </si>
  <si>
    <t>TXN-20210901793</t>
  </si>
  <si>
    <t>EMP5022</t>
  </si>
  <si>
    <t>TXN-20240101794</t>
  </si>
  <si>
    <t>2024-01-14</t>
  </si>
  <si>
    <t>EMP5868</t>
  </si>
  <si>
    <t>TXN-20200901795</t>
  </si>
  <si>
    <t>EMP4943</t>
  </si>
  <si>
    <t>TXN-20240301796</t>
  </si>
  <si>
    <t>2024-03-08</t>
  </si>
  <si>
    <t>EMP3976</t>
  </si>
  <si>
    <t>TXN-20200701797</t>
  </si>
  <si>
    <t>2020-07-17</t>
  </si>
  <si>
    <t>EMP4270</t>
  </si>
  <si>
    <t>TXN-20210801798</t>
  </si>
  <si>
    <t>2021-08-04</t>
  </si>
  <si>
    <t>EMP6935</t>
  </si>
  <si>
    <t>TXN-20201201799</t>
  </si>
  <si>
    <t>2020-12-06</t>
  </si>
  <si>
    <t>EMP2031</t>
  </si>
  <si>
    <t>TXN-20240701800</t>
  </si>
  <si>
    <t>2024-07-09</t>
  </si>
  <si>
    <t>EMP8091</t>
  </si>
  <si>
    <t>TXN-20200201801</t>
  </si>
  <si>
    <t>EMP6405</t>
  </si>
  <si>
    <t>TXN-20210101802</t>
  </si>
  <si>
    <t>EMP6963</t>
  </si>
  <si>
    <t>TXN-20241101803</t>
  </si>
  <si>
    <t>TXN-20211101804</t>
  </si>
  <si>
    <t>TXN-20200101805</t>
  </si>
  <si>
    <t>EMP4040</t>
  </si>
  <si>
    <t>TXN-20200701806</t>
  </si>
  <si>
    <t>2020-07-06</t>
  </si>
  <si>
    <t>EMP4028</t>
  </si>
  <si>
    <t>TXN-20230301807</t>
  </si>
  <si>
    <t>2023-03-27</t>
  </si>
  <si>
    <t>EMP1579</t>
  </si>
  <si>
    <t>TXN-20230301808</t>
  </si>
  <si>
    <t>EMP7961</t>
  </si>
  <si>
    <t>TXN-20210601809</t>
  </si>
  <si>
    <t>2021-06-21</t>
  </si>
  <si>
    <t>EMP8034</t>
  </si>
  <si>
    <t>TXN-20221001810</t>
  </si>
  <si>
    <t>EMP7584</t>
  </si>
  <si>
    <t>TXN-20231001811</t>
  </si>
  <si>
    <t>EMP9675</t>
  </si>
  <si>
    <t>TXN-20200501812</t>
  </si>
  <si>
    <t>TXN-20220101813</t>
  </si>
  <si>
    <t>EMP5073</t>
  </si>
  <si>
    <t>TXN-20221201814</t>
  </si>
  <si>
    <t>EMP5319</t>
  </si>
  <si>
    <t>TXN-20210301815</t>
  </si>
  <si>
    <t>TXN-20210901816</t>
  </si>
  <si>
    <t>2021-09-17</t>
  </si>
  <si>
    <t>EMP7420</t>
  </si>
  <si>
    <t>TXN-20200501817</t>
  </si>
  <si>
    <t>2020-05-16</t>
  </si>
  <si>
    <t>EMP8126</t>
  </si>
  <si>
    <t>TXN-20201201818</t>
  </si>
  <si>
    <t>EMP3287</t>
  </si>
  <si>
    <t>TXN-20220801819</t>
  </si>
  <si>
    <t>2022-08-29</t>
  </si>
  <si>
    <t>TXN-20231201820</t>
  </si>
  <si>
    <t>TXN-20211101821</t>
  </si>
  <si>
    <t>2021-11-28</t>
  </si>
  <si>
    <t>EMP2520</t>
  </si>
  <si>
    <t>TXN-20211101822</t>
  </si>
  <si>
    <t>EMP1701</t>
  </si>
  <si>
    <t>TXN-20240601823</t>
  </si>
  <si>
    <t>EMP4498</t>
  </si>
  <si>
    <t>TXN-20200801824</t>
  </si>
  <si>
    <t>EMP2354</t>
  </si>
  <si>
    <t>TXN-20210501825</t>
  </si>
  <si>
    <t>2021-05-05</t>
  </si>
  <si>
    <t>TXN-20210401826</t>
  </si>
  <si>
    <t>2021-04-24</t>
  </si>
  <si>
    <t>EMP4824</t>
  </si>
  <si>
    <t>TXN-20200801827</t>
  </si>
  <si>
    <t>2020-08-23</t>
  </si>
  <si>
    <t>TXN-20240401828</t>
  </si>
  <si>
    <t>EMP1636</t>
  </si>
  <si>
    <t>TXN-20240601829</t>
  </si>
  <si>
    <t>EMP6824</t>
  </si>
  <si>
    <t>TXN-20241101830</t>
  </si>
  <si>
    <t>2024-11-02</t>
  </si>
  <si>
    <t>EMP6953</t>
  </si>
  <si>
    <t>TXN-20241001831</t>
  </si>
  <si>
    <t>EMP1816</t>
  </si>
  <si>
    <t>TXN-20230201832</t>
  </si>
  <si>
    <t>2023-02-04</t>
  </si>
  <si>
    <t>EMP6627</t>
  </si>
  <si>
    <t>TXN-20210701833</t>
  </si>
  <si>
    <t>2021-07-22</t>
  </si>
  <si>
    <t>EMP2101</t>
  </si>
  <si>
    <t>TXN-20230301834</t>
  </si>
  <si>
    <t>2023-03-11</t>
  </si>
  <si>
    <t>EMP6408</t>
  </si>
  <si>
    <t>TXN-20240801835</t>
  </si>
  <si>
    <t>EMP1013</t>
  </si>
  <si>
    <t>TXN-20241201836</t>
  </si>
  <si>
    <t>EMP4147</t>
  </si>
  <si>
    <t>TXN-20201101837</t>
  </si>
  <si>
    <t>EMP8952</t>
  </si>
  <si>
    <t>TXN-20231001838</t>
  </si>
  <si>
    <t>TXN-20200301839</t>
  </si>
  <si>
    <t>EMP3564</t>
  </si>
  <si>
    <t>TXN-20210801840</t>
  </si>
  <si>
    <t>2021-08-24</t>
  </si>
  <si>
    <t>TXN-20211001841</t>
  </si>
  <si>
    <t>2021-10-18</t>
  </si>
  <si>
    <t>EMP8620</t>
  </si>
  <si>
    <t>TXN-20221101842</t>
  </si>
  <si>
    <t>2022-11-09</t>
  </si>
  <si>
    <t>EMP5880</t>
  </si>
  <si>
    <t>TXN-20240101843</t>
  </si>
  <si>
    <t>TXN-20240401844</t>
  </si>
  <si>
    <t>EMP2605</t>
  </si>
  <si>
    <t>TXN-20201101845</t>
  </si>
  <si>
    <t>EMP4996</t>
  </si>
  <si>
    <t>TXN-20210401846</t>
  </si>
  <si>
    <t>2021-04-10</t>
  </si>
  <si>
    <t>EMP3997</t>
  </si>
  <si>
    <t>TXN-20220201847</t>
  </si>
  <si>
    <t>EMP1087</t>
  </si>
  <si>
    <t>TXN-20220901848</t>
  </si>
  <si>
    <t>EMP1861</t>
  </si>
  <si>
    <t>TXN-20211101849</t>
  </si>
  <si>
    <t>EMP8025</t>
  </si>
  <si>
    <t>TXN-20201201850</t>
  </si>
  <si>
    <t>2020-12-30</t>
  </si>
  <si>
    <t>EMP5235</t>
  </si>
  <si>
    <t>TXN-20230601851</t>
  </si>
  <si>
    <t>2023-06-03</t>
  </si>
  <si>
    <t>EMP2483</t>
  </si>
  <si>
    <t>TXN-20210101852</t>
  </si>
  <si>
    <t>EMP1555</t>
  </si>
  <si>
    <t>TXN-20210801853</t>
  </si>
  <si>
    <t>EMP1016</t>
  </si>
  <si>
    <t>TXN-20220501854</t>
  </si>
  <si>
    <t>2022-05-21</t>
  </si>
  <si>
    <t>EMP8504</t>
  </si>
  <si>
    <t>TXN-20241001855</t>
  </si>
  <si>
    <t>TXN-20200701856</t>
  </si>
  <si>
    <t>TXN-20220701857</t>
  </si>
  <si>
    <t>EMP6596</t>
  </si>
  <si>
    <t>TXN-20230301858</t>
  </si>
  <si>
    <t>EMP2236</t>
  </si>
  <si>
    <t>TXN-20240301859</t>
  </si>
  <si>
    <t>EMP1040</t>
  </si>
  <si>
    <t>TXN-20230601860</t>
  </si>
  <si>
    <t>2023-06-26</t>
  </si>
  <si>
    <t>TXN-20220101861</t>
  </si>
  <si>
    <t>EMP7427</t>
  </si>
  <si>
    <t>TXN-20230601862</t>
  </si>
  <si>
    <t>EMP5260</t>
  </si>
  <si>
    <t>TXN-20221201863</t>
  </si>
  <si>
    <t>2022-12-02</t>
  </si>
  <si>
    <t>EMP3635</t>
  </si>
  <si>
    <t>TXN-20230301864</t>
  </si>
  <si>
    <t>EMP5506</t>
  </si>
  <si>
    <t>TXN-20221001865</t>
  </si>
  <si>
    <t>EMP1405</t>
  </si>
  <si>
    <t>TXN-20200501866</t>
  </si>
  <si>
    <t>EMP9916</t>
  </si>
  <si>
    <t>TXN-20210501867</t>
  </si>
  <si>
    <t>2021-05-26</t>
  </si>
  <si>
    <t>EMP2244</t>
  </si>
  <si>
    <t>TXN-20200601868</t>
  </si>
  <si>
    <t>2020-06-11</t>
  </si>
  <si>
    <t>EMP5431</t>
  </si>
  <si>
    <t>TXN-20200701869</t>
  </si>
  <si>
    <t>2020-07-21</t>
  </si>
  <si>
    <t>EMP9676</t>
  </si>
  <si>
    <t>TXN-20210301870</t>
  </si>
  <si>
    <t>EMP1245</t>
  </si>
  <si>
    <t>TXN-20220901871</t>
  </si>
  <si>
    <t>EMP9564</t>
  </si>
  <si>
    <t>TXN-20220401872</t>
  </si>
  <si>
    <t>EMP5309</t>
  </si>
  <si>
    <t>TXN-20200101873</t>
  </si>
  <si>
    <t>2020-01-31</t>
  </si>
  <si>
    <t>EMP7247</t>
  </si>
  <si>
    <t>TXN-20210701874</t>
  </si>
  <si>
    <t>EMP9641</t>
  </si>
  <si>
    <t>TXN-20240701875</t>
  </si>
  <si>
    <t>EMP9033</t>
  </si>
  <si>
    <t>TXN-20240901876</t>
  </si>
  <si>
    <t>EMP4191</t>
  </si>
  <si>
    <t>TXN-20240301877</t>
  </si>
  <si>
    <t>EMP8668</t>
  </si>
  <si>
    <t>TXN-20201001878</t>
  </si>
  <si>
    <t>2020-10-03</t>
  </si>
  <si>
    <t>EMP4391</t>
  </si>
  <si>
    <t>TXN-20221101879</t>
  </si>
  <si>
    <t>EMP3764</t>
  </si>
  <si>
    <t>TXN-20221101880</t>
  </si>
  <si>
    <t>2022-11-25</t>
  </si>
  <si>
    <t>TXN-20201201881</t>
  </si>
  <si>
    <t>EMP6268</t>
  </si>
  <si>
    <t>TXN-20230101882</t>
  </si>
  <si>
    <t>EMP4325</t>
  </si>
  <si>
    <t>TXN-20230501883</t>
  </si>
  <si>
    <t>2023-05-12</t>
  </si>
  <si>
    <t>EMP5980</t>
  </si>
  <si>
    <t>TXN-20210401884</t>
  </si>
  <si>
    <t>TXN-20220501885</t>
  </si>
  <si>
    <t>2022-05-05</t>
  </si>
  <si>
    <t>EMP6722</t>
  </si>
  <si>
    <t>TXN-20221201886</t>
  </si>
  <si>
    <t>EMP2806</t>
  </si>
  <si>
    <t>TXN-20210601887</t>
  </si>
  <si>
    <t>TXN-20240201888</t>
  </si>
  <si>
    <t>EMP7753</t>
  </si>
  <si>
    <t>TXN-20200701889</t>
  </si>
  <si>
    <t>TXN-20201101890</t>
  </si>
  <si>
    <t>EMP7495</t>
  </si>
  <si>
    <t>TXN-20210201891</t>
  </si>
  <si>
    <t>2021-02-25</t>
  </si>
  <si>
    <t>EMP9610</t>
  </si>
  <si>
    <t>TXN-20210201892</t>
  </si>
  <si>
    <t>EMP6782</t>
  </si>
  <si>
    <t>TXN-20230201893</t>
  </si>
  <si>
    <t>2023-02-11</t>
  </si>
  <si>
    <t>EMP3161</t>
  </si>
  <si>
    <t>TXN-20240401894</t>
  </si>
  <si>
    <t>EMP7422</t>
  </si>
  <si>
    <t>TXN-20230601895</t>
  </si>
  <si>
    <t>TXN-20231201896</t>
  </si>
  <si>
    <t>2023-12-13</t>
  </si>
  <si>
    <t>EMP9432</t>
  </si>
  <si>
    <t>TXN-20240501897</t>
  </si>
  <si>
    <t>2024-05-25</t>
  </si>
  <si>
    <t>EMP7845</t>
  </si>
  <si>
    <t>TXN-20231101898</t>
  </si>
  <si>
    <t>EMP4256</t>
  </si>
  <si>
    <t>TXN-20230101899</t>
  </si>
  <si>
    <t>EMP2998</t>
  </si>
  <si>
    <t>TXN-20200501900</t>
  </si>
  <si>
    <t>TXN-20220501901</t>
  </si>
  <si>
    <t>2022-05-18</t>
  </si>
  <si>
    <t>EMP4005</t>
  </si>
  <si>
    <t>TXN-20210701902</t>
  </si>
  <si>
    <t>EMP3144</t>
  </si>
  <si>
    <t>TXN-20220201903</t>
  </si>
  <si>
    <t>TXN-20230401904</t>
  </si>
  <si>
    <t>EMP6214</t>
  </si>
  <si>
    <t>TXN-20230201905</t>
  </si>
  <si>
    <t>EMP3478</t>
  </si>
  <si>
    <t>TXN-20240101906</t>
  </si>
  <si>
    <t>EMP7660</t>
  </si>
  <si>
    <t>TXN-20230701907</t>
  </si>
  <si>
    <t>2023-07-24</t>
  </si>
  <si>
    <t>EMP4288</t>
  </si>
  <si>
    <t>TXN-20240901908</t>
  </si>
  <si>
    <t>2024-09-27</t>
  </si>
  <si>
    <t>EMP4264</t>
  </si>
  <si>
    <t>TXN-20200801909</t>
  </si>
  <si>
    <t>EMP3735</t>
  </si>
  <si>
    <t>TXN-20201201910</t>
  </si>
  <si>
    <t>EMP1702</t>
  </si>
  <si>
    <t>TXN-20200201911</t>
  </si>
  <si>
    <t>EMP5111</t>
  </si>
  <si>
    <t>TXN-20210601912</t>
  </si>
  <si>
    <t>2021-06-17</t>
  </si>
  <si>
    <t>EMP9103</t>
  </si>
  <si>
    <t>TXN-20220201913</t>
  </si>
  <si>
    <t>2022-02-05</t>
  </si>
  <si>
    <t>EMP5387</t>
  </si>
  <si>
    <t>TXN-20221101914</t>
  </si>
  <si>
    <t>EMP4738</t>
  </si>
  <si>
    <t>TXN-20220901915</t>
  </si>
  <si>
    <t>EMP5339</t>
  </si>
  <si>
    <t>TXN-20221001916</t>
  </si>
  <si>
    <t>EMP7389</t>
  </si>
  <si>
    <t>TXN-20210501917</t>
  </si>
  <si>
    <t>EMP9083</t>
  </si>
  <si>
    <t>TXN-20230301918</t>
  </si>
  <si>
    <t>EMP6692</t>
  </si>
  <si>
    <t>TXN-20201001919</t>
  </si>
  <si>
    <t>EMP2069</t>
  </si>
  <si>
    <t>TXN-20210601920</t>
  </si>
  <si>
    <t>EMP7492</t>
  </si>
  <si>
    <t>TXN-20211101921</t>
  </si>
  <si>
    <t>2021-11-01</t>
  </si>
  <si>
    <t>EMP4207</t>
  </si>
  <si>
    <t>TXN-20221201922</t>
  </si>
  <si>
    <t>TXN-20210401923</t>
  </si>
  <si>
    <t>EMP9268</t>
  </si>
  <si>
    <t>TXN-20231201924</t>
  </si>
  <si>
    <t>EMP1289</t>
  </si>
  <si>
    <t>TXN-20240901925</t>
  </si>
  <si>
    <t>EMP7525</t>
  </si>
  <si>
    <t>TXN-20230101926</t>
  </si>
  <si>
    <t>2023-01-01</t>
  </si>
  <si>
    <t>TXN-20220801927</t>
  </si>
  <si>
    <t>EMP5814</t>
  </si>
  <si>
    <t>TXN-20200301928</t>
  </si>
  <si>
    <t>2020-03-06</t>
  </si>
  <si>
    <t>EMP2381</t>
  </si>
  <si>
    <t>TXN-20221201929</t>
  </si>
  <si>
    <t>EMP2980</t>
  </si>
  <si>
    <t>TXN-20231201930</t>
  </si>
  <si>
    <t>2023-12-23</t>
  </si>
  <si>
    <t>EMP1968</t>
  </si>
  <si>
    <t>TXN-20210101931</t>
  </si>
  <si>
    <t>EMP8355</t>
  </si>
  <si>
    <t>TXN-20230601932</t>
  </si>
  <si>
    <t>2023-06-10</t>
  </si>
  <si>
    <t>EMP4796</t>
  </si>
  <si>
    <t>TXN-20220901933</t>
  </si>
  <si>
    <t>TXN-20200501934</t>
  </si>
  <si>
    <t>2020-05-15</t>
  </si>
  <si>
    <t>EMP6258</t>
  </si>
  <si>
    <t>TXN-20210901935</t>
  </si>
  <si>
    <t>EMP7351</t>
  </si>
  <si>
    <t>TXN-20200901936</t>
  </si>
  <si>
    <t>TXN-20240201937</t>
  </si>
  <si>
    <t>2024-02-22</t>
  </si>
  <si>
    <t>EMP3326</t>
  </si>
  <si>
    <t>TXN-20200601938</t>
  </si>
  <si>
    <t>EMP6818</t>
  </si>
  <si>
    <t>TXN-20210301939</t>
  </si>
  <si>
    <t>2021-03-31</t>
  </si>
  <si>
    <t>EMP9537</t>
  </si>
  <si>
    <t>TXN-20200501940</t>
  </si>
  <si>
    <t>2020-05-17</t>
  </si>
  <si>
    <t>TXN-20221101941</t>
  </si>
  <si>
    <t>EMP7164</t>
  </si>
  <si>
    <t>TXN-20230201942</t>
  </si>
  <si>
    <t>TXN-20200601943</t>
  </si>
  <si>
    <t>2020-06-29</t>
  </si>
  <si>
    <t>TXN-20241201944</t>
  </si>
  <si>
    <t>EMP5572</t>
  </si>
  <si>
    <t>TXN-20201001945</t>
  </si>
  <si>
    <t>EMP9799</t>
  </si>
  <si>
    <t>TXN-20201101946</t>
  </si>
  <si>
    <t>2020-11-26</t>
  </si>
  <si>
    <t>EMP1562</t>
  </si>
  <si>
    <t>TXN-20240501947</t>
  </si>
  <si>
    <t>2024-05-28</t>
  </si>
  <si>
    <t>EMP4613</t>
  </si>
  <si>
    <t>TXN-20241201948</t>
  </si>
  <si>
    <t>EMP9351</t>
  </si>
  <si>
    <t>TXN-20210801949</t>
  </si>
  <si>
    <t>TXN-20220801950</t>
  </si>
  <si>
    <t>2022-08-15</t>
  </si>
  <si>
    <t>EMP2267</t>
  </si>
  <si>
    <t>TXN-20240101951</t>
  </si>
  <si>
    <t>2024-01-09</t>
  </si>
  <si>
    <t>EMP1275</t>
  </si>
  <si>
    <t>TXN-20221101952</t>
  </si>
  <si>
    <t>2022-11-24</t>
  </si>
  <si>
    <t>EMP1214</t>
  </si>
  <si>
    <t>TXN-20240601953</t>
  </si>
  <si>
    <t>TXN-20211001954</t>
  </si>
  <si>
    <t>EMP4428</t>
  </si>
  <si>
    <t>TXN-20240201955</t>
  </si>
  <si>
    <t>TXN-20210501956</t>
  </si>
  <si>
    <t>EMP3979</t>
  </si>
  <si>
    <t>TXN-20210401957</t>
  </si>
  <si>
    <t>2021-04-18</t>
  </si>
  <si>
    <t>EMP8881</t>
  </si>
  <si>
    <t>TXN-20210401958</t>
  </si>
  <si>
    <t>EMP5064</t>
  </si>
  <si>
    <t>TXN-20211101959</t>
  </si>
  <si>
    <t>TXN-20240201960</t>
  </si>
  <si>
    <t>TXN-20211001961</t>
  </si>
  <si>
    <t>2021-10-13</t>
  </si>
  <si>
    <t>EMP4877</t>
  </si>
  <si>
    <t>TXN-20220301962</t>
  </si>
  <si>
    <t>EMP5071</t>
  </si>
  <si>
    <t>TXN-20231201963</t>
  </si>
  <si>
    <t>2023-12-26</t>
  </si>
  <si>
    <t>TXN-20210301964</t>
  </si>
  <si>
    <t>2021-03-13</t>
  </si>
  <si>
    <t>TXN-20210801965</t>
  </si>
  <si>
    <t>EMP5144</t>
  </si>
  <si>
    <t>TXN-20240501966</t>
  </si>
  <si>
    <t>EMP6683</t>
  </si>
  <si>
    <t>TXN-20220601967</t>
  </si>
  <si>
    <t>2022-06-19</t>
  </si>
  <si>
    <t>EMP5327</t>
  </si>
  <si>
    <t>TXN-20241201968</t>
  </si>
  <si>
    <t>2024-12-24</t>
  </si>
  <si>
    <t>EMP7447</t>
  </si>
  <si>
    <t>TXN-20200301969</t>
  </si>
  <si>
    <t>2020-03-08</t>
  </si>
  <si>
    <t>EMP1898</t>
  </si>
  <si>
    <t>TXN-20200401970</t>
  </si>
  <si>
    <t>2020-04-06</t>
  </si>
  <si>
    <t>EMP7698</t>
  </si>
  <si>
    <t>TXN-20230401971</t>
  </si>
  <si>
    <t>EMP1397</t>
  </si>
  <si>
    <t>TXN-20230301972</t>
  </si>
  <si>
    <t>EMP7710</t>
  </si>
  <si>
    <t>TXN-20210801973</t>
  </si>
  <si>
    <t>EMP1178</t>
  </si>
  <si>
    <t>TXN-20220301974</t>
  </si>
  <si>
    <t>EMP4880</t>
  </si>
  <si>
    <t>TXN-20200401975</t>
  </si>
  <si>
    <t>EMP2710</t>
  </si>
  <si>
    <t>TXN-20220401976</t>
  </si>
  <si>
    <t>TXN-20240401977</t>
  </si>
  <si>
    <t>2024-04-08</t>
  </si>
  <si>
    <t>TXN-20211201978</t>
  </si>
  <si>
    <t>TXN-20211001979</t>
  </si>
  <si>
    <t>EMP8580</t>
  </si>
  <si>
    <t>TXN-20241001980</t>
  </si>
  <si>
    <t>2024-10-08</t>
  </si>
  <si>
    <t>EMP8922</t>
  </si>
  <si>
    <t>TXN-20200101981</t>
  </si>
  <si>
    <t>EMP1623</t>
  </si>
  <si>
    <t>TXN-20200101982</t>
  </si>
  <si>
    <t>EMP3037</t>
  </si>
  <si>
    <t>TXN-20220101983</t>
  </si>
  <si>
    <t>EMP7295</t>
  </si>
  <si>
    <t>TXN-20200101984</t>
  </si>
  <si>
    <t>EMP9847</t>
  </si>
  <si>
    <t>TXN-20240301985</t>
  </si>
  <si>
    <t>EMP8635</t>
  </si>
  <si>
    <t>TXN-20211201986</t>
  </si>
  <si>
    <t>EMP6959</t>
  </si>
  <si>
    <t>TXN-20240901987</t>
  </si>
  <si>
    <t>2024-09-07</t>
  </si>
  <si>
    <t>EMP4292</t>
  </si>
  <si>
    <t>TXN-20211201988</t>
  </si>
  <si>
    <t>EMP1096</t>
  </si>
  <si>
    <t>TXN-20220901989</t>
  </si>
  <si>
    <t>EMP1438</t>
  </si>
  <si>
    <t>TXN-20240101990</t>
  </si>
  <si>
    <t>EMP9495</t>
  </si>
  <si>
    <t>TXN-20241001991</t>
  </si>
  <si>
    <t>EMP2521</t>
  </si>
  <si>
    <t>TXN-20220301992</t>
  </si>
  <si>
    <t>EMP2536</t>
  </si>
  <si>
    <t>TXN-20200501993</t>
  </si>
  <si>
    <t>EMP2033</t>
  </si>
  <si>
    <t>TXN-20220501994</t>
  </si>
  <si>
    <t>2022-05-20</t>
  </si>
  <si>
    <t>EMP3489</t>
  </si>
  <si>
    <t>TXN-20201001995</t>
  </si>
  <si>
    <t>EMP5447</t>
  </si>
  <si>
    <t>TXN-20220801996</t>
  </si>
  <si>
    <t>2022-08-08</t>
  </si>
  <si>
    <t>EMP5815</t>
  </si>
  <si>
    <t>TXN-20200101997</t>
  </si>
  <si>
    <t>EMP1991</t>
  </si>
  <si>
    <t>TXN-20210401998</t>
  </si>
  <si>
    <t>EMP7105</t>
  </si>
  <si>
    <t>TXN-20210301999</t>
  </si>
  <si>
    <t>2021-03-17</t>
  </si>
  <si>
    <t>EMP5361</t>
  </si>
  <si>
    <t>TXN-20210602000</t>
  </si>
  <si>
    <t>EMP8759</t>
  </si>
  <si>
    <t>TXN-20200802001</t>
  </si>
  <si>
    <t>2020-08-25</t>
  </si>
  <si>
    <t>EMP2587</t>
  </si>
  <si>
    <t>TXN-20241202002</t>
  </si>
  <si>
    <t>2024-12-31</t>
  </si>
  <si>
    <t>EMP1409</t>
  </si>
  <si>
    <t>TXN-20240202003</t>
  </si>
  <si>
    <t>TXN-20231202004</t>
  </si>
  <si>
    <t>2023-12-29</t>
  </si>
  <si>
    <t>EMP9461</t>
  </si>
  <si>
    <t>TXN-20240702005</t>
  </si>
  <si>
    <t>2024-07-29</t>
  </si>
  <si>
    <t>EMP2195</t>
  </si>
  <si>
    <t>TXN-20240202006</t>
  </si>
  <si>
    <t>2024-02-15</t>
  </si>
  <si>
    <t>TXN-20211002007</t>
  </si>
  <si>
    <t>EMP6883</t>
  </si>
  <si>
    <t>TXN-20200502008</t>
  </si>
  <si>
    <t>EMP5485</t>
  </si>
  <si>
    <t>TXN-20210602009</t>
  </si>
  <si>
    <t>2021-06-20</t>
  </si>
  <si>
    <t>EMP8870</t>
  </si>
  <si>
    <t>TXN-20210302010</t>
  </si>
  <si>
    <t>EMP7359</t>
  </si>
  <si>
    <t>TXN-20240902011</t>
  </si>
  <si>
    <t>2024-09-23</t>
  </si>
  <si>
    <t>EMP3394</t>
  </si>
  <si>
    <t>TXN-20220902012</t>
  </si>
  <si>
    <t>2022-09-15</t>
  </si>
  <si>
    <t>TXN-20210402013</t>
  </si>
  <si>
    <t>EMP1680</t>
  </si>
  <si>
    <t>TXN-20240502014</t>
  </si>
  <si>
    <t>EMP3572</t>
  </si>
  <si>
    <t>TXN-20230302015</t>
  </si>
  <si>
    <t>TXN-20210102016</t>
  </si>
  <si>
    <t>EMP8290</t>
  </si>
  <si>
    <t>TXN-20200702017</t>
  </si>
  <si>
    <t>EMP1060</t>
  </si>
  <si>
    <t>TXN-20210502018</t>
  </si>
  <si>
    <t>TXN-20221202019</t>
  </si>
  <si>
    <t>EMP1837</t>
  </si>
  <si>
    <t>TXN-20210702020</t>
  </si>
  <si>
    <t>EMP3605</t>
  </si>
  <si>
    <t>TXN-20210702021</t>
  </si>
  <si>
    <t>EMP3362</t>
  </si>
  <si>
    <t>TXN-20200702022</t>
  </si>
  <si>
    <t>TXN-20200302023</t>
  </si>
  <si>
    <t>TXN-20221002024</t>
  </si>
  <si>
    <t>2022-10-01</t>
  </si>
  <si>
    <t>TXN-20230702025</t>
  </si>
  <si>
    <t>TXN-20230102026</t>
  </si>
  <si>
    <t>TXN-20240602027</t>
  </si>
  <si>
    <t>TXN-20201202028</t>
  </si>
  <si>
    <t>2020-12-14</t>
  </si>
  <si>
    <t>TXN-20200602029</t>
  </si>
  <si>
    <t>2020-06-14</t>
  </si>
  <si>
    <t>TXN-20220102030</t>
  </si>
  <si>
    <t>EMP6132</t>
  </si>
  <si>
    <t>TXN-20200402031</t>
  </si>
  <si>
    <t>EMP5776</t>
  </si>
  <si>
    <t>TXN-20230702032</t>
  </si>
  <si>
    <t>2023-07-17</t>
  </si>
  <si>
    <t>EMP7596</t>
  </si>
  <si>
    <t>TXN-20200102033</t>
  </si>
  <si>
    <t>EMP4185</t>
  </si>
  <si>
    <t>TXN-20230902034</t>
  </si>
  <si>
    <t>2023-09-05</t>
  </si>
  <si>
    <t>EMP7550</t>
  </si>
  <si>
    <t>TXN-20220902035</t>
  </si>
  <si>
    <t>TXN-20210302036</t>
  </si>
  <si>
    <t>EMP3344</t>
  </si>
  <si>
    <t>TXN-20240202037</t>
  </si>
  <si>
    <t>2024-02-24</t>
  </si>
  <si>
    <t>TXN-20240302038</t>
  </si>
  <si>
    <t>2024-03-29</t>
  </si>
  <si>
    <t>EMP7373</t>
  </si>
  <si>
    <t>TXN-20230702039</t>
  </si>
  <si>
    <t>EMP9466</t>
  </si>
  <si>
    <t>TXN-20221202040</t>
  </si>
  <si>
    <t>EMP3945</t>
  </si>
  <si>
    <t>TXN-20200502041</t>
  </si>
  <si>
    <t>EMP6616</t>
  </si>
  <si>
    <t>TXN-20230302042</t>
  </si>
  <si>
    <t>EMP5998</t>
  </si>
  <si>
    <t>TXN-20201202043</t>
  </si>
  <si>
    <t>EMP2126</t>
  </si>
  <si>
    <t>TXN-20230602044</t>
  </si>
  <si>
    <t>2023-06-11</t>
  </si>
  <si>
    <t>EMP1287</t>
  </si>
  <si>
    <t>TXN-20211102045</t>
  </si>
  <si>
    <t>EMP2937</t>
  </si>
  <si>
    <t>TXN-20230602046</t>
  </si>
  <si>
    <t>EMP7391</t>
  </si>
  <si>
    <t>TXN-20221002047</t>
  </si>
  <si>
    <t>TXN-20230902048</t>
  </si>
  <si>
    <t>EMP7985</t>
  </si>
  <si>
    <t>TXN-20231202049</t>
  </si>
  <si>
    <t>TXN-20220902050</t>
  </si>
  <si>
    <t>EMP7896</t>
  </si>
  <si>
    <t>TXN-20200602051</t>
  </si>
  <si>
    <t>EMP3179</t>
  </si>
  <si>
    <t>TXN-20210202052</t>
  </si>
  <si>
    <t>2021-02-18</t>
  </si>
  <si>
    <t>TXN-20210202053</t>
  </si>
  <si>
    <t>TXN-20210402054</t>
  </si>
  <si>
    <t>EMP2893</t>
  </si>
  <si>
    <t>TXN-20200102055</t>
  </si>
  <si>
    <t>2020-01-21</t>
  </si>
  <si>
    <t>TXN-20221002056</t>
  </si>
  <si>
    <t>EMP6050</t>
  </si>
  <si>
    <t>TXN-20231002057</t>
  </si>
  <si>
    <t>EMP3279</t>
  </si>
  <si>
    <t>TXN-20201102058</t>
  </si>
  <si>
    <t>TXN-20240502059</t>
  </si>
  <si>
    <t>EMP3825</t>
  </si>
  <si>
    <t>TXN-20211202060</t>
  </si>
  <si>
    <t>EMP3063</t>
  </si>
  <si>
    <t>TXN-20240402061</t>
  </si>
  <si>
    <t>EMP2166</t>
  </si>
  <si>
    <t>TXN-20201202062</t>
  </si>
  <si>
    <t>EMP6007</t>
  </si>
  <si>
    <t>TXN-20230402063</t>
  </si>
  <si>
    <t>TXN-20201102064</t>
  </si>
  <si>
    <t>EMP1328</t>
  </si>
  <si>
    <t>TXN-20210302065</t>
  </si>
  <si>
    <t>TXN-20211202066</t>
  </si>
  <si>
    <t>2021-12-24</t>
  </si>
  <si>
    <t>EMP4305</t>
  </si>
  <si>
    <t>TXN-20240302067</t>
  </si>
  <si>
    <t>2024-03-25</t>
  </si>
  <si>
    <t>EMP2477</t>
  </si>
  <si>
    <t>TXN-20210202068</t>
  </si>
  <si>
    <t>EMP6536</t>
  </si>
  <si>
    <t>TXN-20231002069</t>
  </si>
  <si>
    <t>EMP6488</t>
  </si>
  <si>
    <t>TXN-20230702070</t>
  </si>
  <si>
    <t>EMP9485</t>
  </si>
  <si>
    <t>TXN-20230502071</t>
  </si>
  <si>
    <t>EMP3459</t>
  </si>
  <si>
    <t>TXN-20211102072</t>
  </si>
  <si>
    <t>EMP6224</t>
  </si>
  <si>
    <t>TXN-20240902073</t>
  </si>
  <si>
    <t>2024-09-09</t>
  </si>
  <si>
    <t>EMP1670</t>
  </si>
  <si>
    <t>TXN-20230602074</t>
  </si>
  <si>
    <t>2023-06-14</t>
  </si>
  <si>
    <t>EMP2863</t>
  </si>
  <si>
    <t>TXN-20230402075</t>
  </si>
  <si>
    <t>EMP1410</t>
  </si>
  <si>
    <t>TXN-20200902076</t>
  </si>
  <si>
    <t>EMP5185</t>
  </si>
  <si>
    <t>TXN-20220702077</t>
  </si>
  <si>
    <t>EMP7966</t>
  </si>
  <si>
    <t>TXN-20230402078</t>
  </si>
  <si>
    <t>2023-04-12</t>
  </si>
  <si>
    <t>EMP3773</t>
  </si>
  <si>
    <t>TXN-20240102079</t>
  </si>
  <si>
    <t>EMP5619</t>
  </si>
  <si>
    <t>TXN-20200402080</t>
  </si>
  <si>
    <t>EMP9938</t>
  </si>
  <si>
    <t>TXN-20230902081</t>
  </si>
  <si>
    <t>EMP6257</t>
  </si>
  <si>
    <t>TXN-20241102082</t>
  </si>
  <si>
    <t>2024-11-09</t>
  </si>
  <si>
    <t>EMP4816</t>
  </si>
  <si>
    <t>TXN-20230202083</t>
  </si>
  <si>
    <t>2023-02-05</t>
  </si>
  <si>
    <t>TXN-20200602084</t>
  </si>
  <si>
    <t>2020-06-21</t>
  </si>
  <si>
    <t>EMP2250</t>
  </si>
  <si>
    <t>TXN-20230802085</t>
  </si>
  <si>
    <t>2023-08-28</t>
  </si>
  <si>
    <t>EMP9243</t>
  </si>
  <si>
    <t>TXN-20200802086</t>
  </si>
  <si>
    <t>EMP2971</t>
  </si>
  <si>
    <t>TXN-20220502087</t>
  </si>
  <si>
    <t>TXN-20240502088</t>
  </si>
  <si>
    <t>EMP9366</t>
  </si>
  <si>
    <t>TXN-20211102089</t>
  </si>
  <si>
    <t>2021-11-23</t>
  </si>
  <si>
    <t>TXN-20210102090</t>
  </si>
  <si>
    <t>2021-01-01</t>
  </si>
  <si>
    <t>EMP3722</t>
  </si>
  <si>
    <t>TXN-20220502091</t>
  </si>
  <si>
    <t>EMP4800</t>
  </si>
  <si>
    <t>TXN-20200302092</t>
  </si>
  <si>
    <t>EMP5955</t>
  </si>
  <si>
    <t>TXN-20231102093</t>
  </si>
  <si>
    <t>TXN-20240802094</t>
  </si>
  <si>
    <t>2024-08-28</t>
  </si>
  <si>
    <t>TXN-20230602095</t>
  </si>
  <si>
    <t>2023-06-23</t>
  </si>
  <si>
    <t>EMP8353</t>
  </si>
  <si>
    <t>TXN-20200402096</t>
  </si>
  <si>
    <t>TXN-20201102097</t>
  </si>
  <si>
    <t>2020-11-21</t>
  </si>
  <si>
    <t>TXN-20230202098</t>
  </si>
  <si>
    <t>EMP5329</t>
  </si>
  <si>
    <t>TXN-20230502099</t>
  </si>
  <si>
    <t>TXN-20220302100</t>
  </si>
  <si>
    <t>EMP5133</t>
  </si>
  <si>
    <t>TXN-20210102101</t>
  </si>
  <si>
    <t>2021-01-21</t>
  </si>
  <si>
    <t>EMP3715</t>
  </si>
  <si>
    <t>TXN-20230602102</t>
  </si>
  <si>
    <t>EMP8271</t>
  </si>
  <si>
    <t>TXN-20210602103</t>
  </si>
  <si>
    <t>TXN-20240802104</t>
  </si>
  <si>
    <t>EMP9864</t>
  </si>
  <si>
    <t>TXN-20240102105</t>
  </si>
  <si>
    <t>TXN-20240602106</t>
  </si>
  <si>
    <t>EMP1025</t>
  </si>
  <si>
    <t>TXN-20200902107</t>
  </si>
  <si>
    <t>EMP1248</t>
  </si>
  <si>
    <t>TXN-20210902108</t>
  </si>
  <si>
    <t>EMP2922</t>
  </si>
  <si>
    <t>TXN-20240402109</t>
  </si>
  <si>
    <t>2024-04-21</t>
  </si>
  <si>
    <t>TXN-20210402110</t>
  </si>
  <si>
    <t>EMP4476</t>
  </si>
  <si>
    <t>TXN-20240402111</t>
  </si>
  <si>
    <t>EMP4589</t>
  </si>
  <si>
    <t>TXN-20240202112</t>
  </si>
  <si>
    <t>2024-02-03</t>
  </si>
  <si>
    <t>EMP3806</t>
  </si>
  <si>
    <t>TXN-20200902113</t>
  </si>
  <si>
    <t>2020-09-12</t>
  </si>
  <si>
    <t>EMP5240</t>
  </si>
  <si>
    <t>TXN-20230202114</t>
  </si>
  <si>
    <t>TXN-20240802115</t>
  </si>
  <si>
    <t>EMP5903</t>
  </si>
  <si>
    <t>TXN-20240102116</t>
  </si>
  <si>
    <t>EMP3343</t>
  </si>
  <si>
    <t>TXN-20200302117</t>
  </si>
  <si>
    <t>2020-03-12</t>
  </si>
  <si>
    <t>TXN-20240102118</t>
  </si>
  <si>
    <t>EMP5384</t>
  </si>
  <si>
    <t>TXN-20200102119</t>
  </si>
  <si>
    <t>2020-01-03</t>
  </si>
  <si>
    <t>EMP6306</t>
  </si>
  <si>
    <t>TXN-20221202120</t>
  </si>
  <si>
    <t>2022-12-23</t>
  </si>
  <si>
    <t>TXN-20230102121</t>
  </si>
  <si>
    <t>EMP9727</t>
  </si>
  <si>
    <t>TXN-20200702122</t>
  </si>
  <si>
    <t>2020-07-02</t>
  </si>
  <si>
    <t>EMP3345</t>
  </si>
  <si>
    <t>TXN-20241202123</t>
  </si>
  <si>
    <t>2024-12-17</t>
  </si>
  <si>
    <t>TXN-20201002124</t>
  </si>
  <si>
    <t>2020-10-19</t>
  </si>
  <si>
    <t>EMP4525</t>
  </si>
  <si>
    <t>TXN-20200702125</t>
  </si>
  <si>
    <t>EMP4516</t>
  </si>
  <si>
    <t>TXN-20241102126</t>
  </si>
  <si>
    <t>EMP5882</t>
  </si>
  <si>
    <t>TXN-20220902127</t>
  </si>
  <si>
    <t>EMP9140</t>
  </si>
  <si>
    <t>TXN-20220802128</t>
  </si>
  <si>
    <t>EMP3637</t>
  </si>
  <si>
    <t>TXN-20201202129</t>
  </si>
  <si>
    <t>2020-12-22</t>
  </si>
  <si>
    <t>EMP8129</t>
  </si>
  <si>
    <t>TXN-20221202130</t>
  </si>
  <si>
    <t>EMP2085</t>
  </si>
  <si>
    <t>TXN-20200402131</t>
  </si>
  <si>
    <t>2020-04-26</t>
  </si>
  <si>
    <t>EMP5267</t>
  </si>
  <si>
    <t>TXN-20210902132</t>
  </si>
  <si>
    <t>EMP1192</t>
  </si>
  <si>
    <t>TXN-20200902133</t>
  </si>
  <si>
    <t>EMP4806</t>
  </si>
  <si>
    <t>TXN-20210902134</t>
  </si>
  <si>
    <t>EMP6016</t>
  </si>
  <si>
    <t>TXN-20220502135</t>
  </si>
  <si>
    <t>2022-05-01</t>
  </si>
  <si>
    <t>EMP3912</t>
  </si>
  <si>
    <t>TXN-20200802136</t>
  </si>
  <si>
    <t>EMP1577</t>
  </si>
  <si>
    <t>TXN-20240102137</t>
  </si>
  <si>
    <t>TXN-20210602138</t>
  </si>
  <si>
    <t>EMP7093</t>
  </si>
  <si>
    <t>TXN-20240102139</t>
  </si>
  <si>
    <t>TXN-20201002140</t>
  </si>
  <si>
    <t>2020-10-20</t>
  </si>
  <si>
    <t>EMP5097</t>
  </si>
  <si>
    <t>TXN-20221102141</t>
  </si>
  <si>
    <t>EMP2502</t>
  </si>
  <si>
    <t>TXN-20200902142</t>
  </si>
  <si>
    <t>EMP6592</t>
  </si>
  <si>
    <t>TXN-20200102143</t>
  </si>
  <si>
    <t>2020-01-20</t>
  </si>
  <si>
    <t>EMP9519</t>
  </si>
  <si>
    <t>TXN-20230602144</t>
  </si>
  <si>
    <t>EMP6434</t>
  </si>
  <si>
    <t>TXN-20221202145</t>
  </si>
  <si>
    <t>EMP1201</t>
  </si>
  <si>
    <t>TXN-20220302146</t>
  </si>
  <si>
    <t>TXN-20201102147</t>
  </si>
  <si>
    <t>EMP7997</t>
  </si>
  <si>
    <t>TXN-20230802148</t>
  </si>
  <si>
    <t>EMP6762</t>
  </si>
  <si>
    <t>TXN-20220902149</t>
  </si>
  <si>
    <t>2022-09-23</t>
  </si>
  <si>
    <t>EMP2529</t>
  </si>
  <si>
    <t>TXN-20220202150</t>
  </si>
  <si>
    <t>EMP7996</t>
  </si>
  <si>
    <t>TXN-20240202151</t>
  </si>
  <si>
    <t>2024-02-08</t>
  </si>
  <si>
    <t>EMP7692</t>
  </si>
  <si>
    <t>TXN-20230402152</t>
  </si>
  <si>
    <t>TXN-20200702153</t>
  </si>
  <si>
    <t>EMP9098</t>
  </si>
  <si>
    <t>TXN-20230702154</t>
  </si>
  <si>
    <t>TXN-20230202155</t>
  </si>
  <si>
    <t>EMP5768</t>
  </si>
  <si>
    <t>TXN-20241202156</t>
  </si>
  <si>
    <t>EMP1262</t>
  </si>
  <si>
    <t>TXN-20240402157</t>
  </si>
  <si>
    <t>TXN-20240302158</t>
  </si>
  <si>
    <t>TXN-20231202159</t>
  </si>
  <si>
    <t>2023-12-01</t>
  </si>
  <si>
    <t>EMP4003</t>
  </si>
  <si>
    <t>TXN-20230502160</t>
  </si>
  <si>
    <t>2023-05-07</t>
  </si>
  <si>
    <t>EMP4463</t>
  </si>
  <si>
    <t>TXN-20210202161</t>
  </si>
  <si>
    <t>EMP1008</t>
  </si>
  <si>
    <t>TXN-20200802162</t>
  </si>
  <si>
    <t>EMP9386</t>
  </si>
  <si>
    <t>TXN-20220802163</t>
  </si>
  <si>
    <t>EMP1880</t>
  </si>
  <si>
    <t>TXN-20220502164</t>
  </si>
  <si>
    <t>TXN-20241002165</t>
  </si>
  <si>
    <t>EMP9108</t>
  </si>
  <si>
    <t>TXN-20210102166</t>
  </si>
  <si>
    <t>2021-01-03</t>
  </si>
  <si>
    <t>TXN-20210802167</t>
  </si>
  <si>
    <t>EMP4958</t>
  </si>
  <si>
    <t>TXN-20240102168</t>
  </si>
  <si>
    <t>EMP2084</t>
  </si>
  <si>
    <t>TXN-20211002169</t>
  </si>
  <si>
    <t>EMP3206</t>
  </si>
  <si>
    <t>TXN-20220502170</t>
  </si>
  <si>
    <t>EMP7009</t>
  </si>
  <si>
    <t>TXN-20220802171</t>
  </si>
  <si>
    <t>EMP6702</t>
  </si>
  <si>
    <t>TXN-20220302172</t>
  </si>
  <si>
    <t>TXN-20221102173</t>
  </si>
  <si>
    <t>2022-11-23</t>
  </si>
  <si>
    <t>EMP4797</t>
  </si>
  <si>
    <t>TXN-20210302174</t>
  </si>
  <si>
    <t>2021-03-06</t>
  </si>
  <si>
    <t>EMP5559</t>
  </si>
  <si>
    <t>TXN-20220602175</t>
  </si>
  <si>
    <t>EMP5516</t>
  </si>
  <si>
    <t>TXN-20220602176</t>
  </si>
  <si>
    <t>2022-06-30</t>
  </si>
  <si>
    <t>EMP3675</t>
  </si>
  <si>
    <t>TXN-20240102177</t>
  </si>
  <si>
    <t>EMP9448</t>
  </si>
  <si>
    <t>TXN-20231002178</t>
  </si>
  <si>
    <t>EMP5647</t>
  </si>
  <si>
    <t>TXN-20220702179</t>
  </si>
  <si>
    <t>2022-07-20</t>
  </si>
  <si>
    <t>TXN-20200502180</t>
  </si>
  <si>
    <t>TXN-20240102181</t>
  </si>
  <si>
    <t>EMP5414</t>
  </si>
  <si>
    <t>TXN-20240102182</t>
  </si>
  <si>
    <t>TXN-20200502183</t>
  </si>
  <si>
    <t>EMP2736</t>
  </si>
  <si>
    <t>TXN-20241202184</t>
  </si>
  <si>
    <t>TXN-20220302185</t>
  </si>
  <si>
    <t>TXN-20211002186</t>
  </si>
  <si>
    <t>EMP4555</t>
  </si>
  <si>
    <t>TXN-20230302187</t>
  </si>
  <si>
    <t>EMP6337</t>
  </si>
  <si>
    <t>TXN-20241002188</t>
  </si>
  <si>
    <t>EMP5689</t>
  </si>
  <si>
    <t>TXN-20211102189</t>
  </si>
  <si>
    <t>2021-11-02</t>
  </si>
  <si>
    <t>EMP6074</t>
  </si>
  <si>
    <t>TXN-20211102190</t>
  </si>
  <si>
    <t>EMP4609</t>
  </si>
  <si>
    <t>TXN-20211102191</t>
  </si>
  <si>
    <t>2021-11-05</t>
  </si>
  <si>
    <t>EMP7917</t>
  </si>
  <si>
    <t>TXN-20200402192</t>
  </si>
  <si>
    <t>TXN-20240602193</t>
  </si>
  <si>
    <t>2024-06-09</t>
  </si>
  <si>
    <t>EMP6022</t>
  </si>
  <si>
    <t>TXN-20220902194</t>
  </si>
  <si>
    <t>2022-09-05</t>
  </si>
  <si>
    <t>EMP3217</t>
  </si>
  <si>
    <t>TXN-20211202195</t>
  </si>
  <si>
    <t>2021-12-28</t>
  </si>
  <si>
    <t>EMP5490</t>
  </si>
  <si>
    <t>TXN-20220502196</t>
  </si>
  <si>
    <t>EMP1105</t>
  </si>
  <si>
    <t>TXN-20211002197</t>
  </si>
  <si>
    <t>EMP7003</t>
  </si>
  <si>
    <t>TXN-20200702198</t>
  </si>
  <si>
    <t>TXN-20200302199</t>
  </si>
  <si>
    <t>EMP4252</t>
  </si>
  <si>
    <t>TXN-20221102200</t>
  </si>
  <si>
    <t>TXN-20210602201</t>
  </si>
  <si>
    <t>2021-06-11</t>
  </si>
  <si>
    <t>TXN-20220602202</t>
  </si>
  <si>
    <t>EMP4550</t>
  </si>
  <si>
    <t>TXN-20210602203</t>
  </si>
  <si>
    <t>EMP1511</t>
  </si>
  <si>
    <t>TXN-20211002204</t>
  </si>
  <si>
    <t>2021-10-22</t>
  </si>
  <si>
    <t>EMP4964</t>
  </si>
  <si>
    <t>TXN-20200402205</t>
  </si>
  <si>
    <t>EMP6946</t>
  </si>
  <si>
    <t>TXN-20220402206</t>
  </si>
  <si>
    <t>EMP8324</t>
  </si>
  <si>
    <t>TXN-20241202207</t>
  </si>
  <si>
    <t>2024-12-21</t>
  </si>
  <si>
    <t>EMP1583</t>
  </si>
  <si>
    <t>TXN-20241002208</t>
  </si>
  <si>
    <t>EMP6200</t>
  </si>
  <si>
    <t>TXN-20210502209</t>
  </si>
  <si>
    <t>2021-05-14</t>
  </si>
  <si>
    <t>EMP1165</t>
  </si>
  <si>
    <t>TXN-20210102210</t>
  </si>
  <si>
    <t>2021-01-18</t>
  </si>
  <si>
    <t>EMP7634</t>
  </si>
  <si>
    <t>TXN-20220502211</t>
  </si>
  <si>
    <t>EMP7631</t>
  </si>
  <si>
    <t>TXN-20210902212</t>
  </si>
  <si>
    <t>2021-09-20</t>
  </si>
  <si>
    <t>EMP7951</t>
  </si>
  <si>
    <t>TXN-20230802213</t>
  </si>
  <si>
    <t>EMP1445</t>
  </si>
  <si>
    <t>TXN-20200202214</t>
  </si>
  <si>
    <t>EMP4374</t>
  </si>
  <si>
    <t>TXN-20240502215</t>
  </si>
  <si>
    <t>EMP7884</t>
  </si>
  <si>
    <t>TXN-20200502216</t>
  </si>
  <si>
    <t>2020-05-07</t>
  </si>
  <si>
    <t>EMP4236</t>
  </si>
  <si>
    <t>TXN-20201202217</t>
  </si>
  <si>
    <t>EMP6517</t>
  </si>
  <si>
    <t>TXN-20221102218</t>
  </si>
  <si>
    <t>EMP7516</t>
  </si>
  <si>
    <t>TXN-20230702219</t>
  </si>
  <si>
    <t>TXN-20200102220</t>
  </si>
  <si>
    <t>EMP6912</t>
  </si>
  <si>
    <t>TXN-20220902221</t>
  </si>
  <si>
    <t>TXN-20211002222</t>
  </si>
  <si>
    <t>EMP4283</t>
  </si>
  <si>
    <t>TXN-20200302223</t>
  </si>
  <si>
    <t>EMP6423</t>
  </si>
  <si>
    <t>TXN-20230802224</t>
  </si>
  <si>
    <t>EMP3512</t>
  </si>
  <si>
    <t>TXN-20230802225</t>
  </si>
  <si>
    <t>TXN-20230102226</t>
  </si>
  <si>
    <t>EMP7974</t>
  </si>
  <si>
    <t>TXN-20231002227</t>
  </si>
  <si>
    <t>2023-10-10</t>
  </si>
  <si>
    <t>EMP5075</t>
  </si>
  <si>
    <t>TXN-20240902228</t>
  </si>
  <si>
    <t>2024-09-14</t>
  </si>
  <si>
    <t>EMP1574</t>
  </si>
  <si>
    <t>TXN-20210402229</t>
  </si>
  <si>
    <t>EMP6736</t>
  </si>
  <si>
    <t>TXN-20210402230</t>
  </si>
  <si>
    <t>2021-04-03</t>
  </si>
  <si>
    <t>EMP5918</t>
  </si>
  <si>
    <t>TXN-20230502231</t>
  </si>
  <si>
    <t>EMP4685</t>
  </si>
  <si>
    <t>TXN-20200402232</t>
  </si>
  <si>
    <t>TXN-20230702233</t>
  </si>
  <si>
    <t>TXN-20200102234</t>
  </si>
  <si>
    <t>TXN-20231002235</t>
  </si>
  <si>
    <t>2023-10-03</t>
  </si>
  <si>
    <t>EMP9646</t>
  </si>
  <si>
    <t>TXN-20240602236</t>
  </si>
  <si>
    <t>EMP8859</t>
  </si>
  <si>
    <t>TXN-20231102237</t>
  </si>
  <si>
    <t>EMP7053</t>
  </si>
  <si>
    <t>TXN-20220102238</t>
  </si>
  <si>
    <t>EMP7304</t>
  </si>
  <si>
    <t>TXN-20200602239</t>
  </si>
  <si>
    <t>EMP5905</t>
  </si>
  <si>
    <t>TXN-20210102240</t>
  </si>
  <si>
    <t>TXN-20220102241</t>
  </si>
  <si>
    <t>EMP7473</t>
  </si>
  <si>
    <t>TXN-20230502242</t>
  </si>
  <si>
    <t>2023-05-29</t>
  </si>
  <si>
    <t>EMP9402</t>
  </si>
  <si>
    <t>TXN-20230302243</t>
  </si>
  <si>
    <t>TXN-20210902244</t>
  </si>
  <si>
    <t>2021-09-15</t>
  </si>
  <si>
    <t>EMP6798</t>
  </si>
  <si>
    <t>TXN-20240802245</t>
  </si>
  <si>
    <t>2024-08-08</t>
  </si>
  <si>
    <t>EMP8674</t>
  </si>
  <si>
    <t>TXN-20240802246</t>
  </si>
  <si>
    <t>2024-08-29</t>
  </si>
  <si>
    <t>EMP1391</t>
  </si>
  <si>
    <t>TXN-20210802247</t>
  </si>
  <si>
    <t>EMP4485</t>
  </si>
  <si>
    <t>TXN-20221102248</t>
  </si>
  <si>
    <t>2022-11-17</t>
  </si>
  <si>
    <t>EMP5129</t>
  </si>
  <si>
    <t>TXN-20210102249</t>
  </si>
  <si>
    <t>EMP9919</t>
  </si>
  <si>
    <t>TXN-20220702250</t>
  </si>
  <si>
    <t>EMP6769</t>
  </si>
  <si>
    <t>TXN-20200802251</t>
  </si>
  <si>
    <t>EMP6283</t>
  </si>
  <si>
    <t>TXN-20231102252</t>
  </si>
  <si>
    <t>EMP3476</t>
  </si>
  <si>
    <t>TXN-20201202253</t>
  </si>
  <si>
    <t>EMP5878</t>
  </si>
  <si>
    <t>TXN-20210602254</t>
  </si>
  <si>
    <t>TXN-20211102255</t>
  </si>
  <si>
    <t>EMP4434</t>
  </si>
  <si>
    <t>TXN-20241202256</t>
  </si>
  <si>
    <t>TXN-20220202257</t>
  </si>
  <si>
    <t>2022-02-12</t>
  </si>
  <si>
    <t>EMP3666</t>
  </si>
  <si>
    <t>TXN-20221102258</t>
  </si>
  <si>
    <t>EMP6006</t>
  </si>
  <si>
    <t>TXN-20231002259</t>
  </si>
  <si>
    <t>EMP4669</t>
  </si>
  <si>
    <t>TXN-20240302260</t>
  </si>
  <si>
    <t>2024-03-05</t>
  </si>
  <si>
    <t>EMP7832</t>
  </si>
  <si>
    <t>TXN-20221202261</t>
  </si>
  <si>
    <t>2022-12-24</t>
  </si>
  <si>
    <t>EMP3135</t>
  </si>
  <si>
    <t>TXN-20200702262</t>
  </si>
  <si>
    <t>EMP1884</t>
  </si>
  <si>
    <t>TXN-20220602263</t>
  </si>
  <si>
    <t>EMP5571</t>
  </si>
  <si>
    <t>TXN-20230602264</t>
  </si>
  <si>
    <t>EMP4567</t>
  </si>
  <si>
    <t>TXN-20210902265</t>
  </si>
  <si>
    <t>EMP8834</t>
  </si>
  <si>
    <t>TXN-20200902266</t>
  </si>
  <si>
    <t>2020-09-16</t>
  </si>
  <si>
    <t>EMP6413</t>
  </si>
  <si>
    <t>TXN-20240702267</t>
  </si>
  <si>
    <t>2024-07-03</t>
  </si>
  <si>
    <t>EMP6563</t>
  </si>
  <si>
    <t>TXN-20200302268</t>
  </si>
  <si>
    <t>TXN-20231202269</t>
  </si>
  <si>
    <t>2023-12-08</t>
  </si>
  <si>
    <t>TXN-20211102270</t>
  </si>
  <si>
    <t>2021-11-30</t>
  </si>
  <si>
    <t>EMP7700</t>
  </si>
  <si>
    <t>TXN-20241002271</t>
  </si>
  <si>
    <t>EMP5540</t>
  </si>
  <si>
    <t>TXN-20230802272</t>
  </si>
  <si>
    <t>EMP5088</t>
  </si>
  <si>
    <t>TXN-20220602273</t>
  </si>
  <si>
    <t>TXN-20210802274</t>
  </si>
  <si>
    <t>EMP9556</t>
  </si>
  <si>
    <t>TXN-20230502275</t>
  </si>
  <si>
    <t>EMP2090</t>
  </si>
  <si>
    <t>TXN-20241002276</t>
  </si>
  <si>
    <t>TXN-20240702277</t>
  </si>
  <si>
    <t>EMP4932</t>
  </si>
  <si>
    <t>TXN-20231002278</t>
  </si>
  <si>
    <t>EMP3826</t>
  </si>
  <si>
    <t>TXN-20210902279</t>
  </si>
  <si>
    <t>2021-09-06</t>
  </si>
  <si>
    <t>EMP8240</t>
  </si>
  <si>
    <t>TXN-20240302280</t>
  </si>
  <si>
    <t>EMP8016</t>
  </si>
  <si>
    <t>TXN-20240302281</t>
  </si>
  <si>
    <t>2024-03-04</t>
  </si>
  <si>
    <t>EMP3569</t>
  </si>
  <si>
    <t>TXN-20240702282</t>
  </si>
  <si>
    <t>EMP4596</t>
  </si>
  <si>
    <t>TXN-20211002283</t>
  </si>
  <si>
    <t>2021-10-12</t>
  </si>
  <si>
    <t>EMP3557</t>
  </si>
  <si>
    <t>TXN-20211202284</t>
  </si>
  <si>
    <t>EMP9325</t>
  </si>
  <si>
    <t>TXN-20221002285</t>
  </si>
  <si>
    <t>EMP1079</t>
  </si>
  <si>
    <t>TXN-20220502286</t>
  </si>
  <si>
    <t>2022-05-04</t>
  </si>
  <si>
    <t>TXN-20241002287</t>
  </si>
  <si>
    <t>TXN-20210502288</t>
  </si>
  <si>
    <t>2021-05-28</t>
  </si>
  <si>
    <t>EMP6349</t>
  </si>
  <si>
    <t>TXN-20240302289</t>
  </si>
  <si>
    <t>2024-03-31</t>
  </si>
  <si>
    <t>EMP5192</t>
  </si>
  <si>
    <t>TXN-20230202290</t>
  </si>
  <si>
    <t>EMP4262</t>
  </si>
  <si>
    <t>TXN-20240202291</t>
  </si>
  <si>
    <t>EMP9393</t>
  </si>
  <si>
    <t>TXN-20231202292</t>
  </si>
  <si>
    <t>2023-12-06</t>
  </si>
  <si>
    <t>EMP2778</t>
  </si>
  <si>
    <t>TXN-20220202293</t>
  </si>
  <si>
    <t>EMP3372</t>
  </si>
  <si>
    <t>TXN-20200402294</t>
  </si>
  <si>
    <t>2020-04-23</t>
  </si>
  <si>
    <t>TXN-20240802295</t>
  </si>
  <si>
    <t>TXN-20231202296</t>
  </si>
  <si>
    <t>2023-12-03</t>
  </si>
  <si>
    <t>EMP9935</t>
  </si>
  <si>
    <t>TXN-20240902297</t>
  </si>
  <si>
    <t>EMP2275</t>
  </si>
  <si>
    <t>TXN-20200902298</t>
  </si>
  <si>
    <t>EMP6380</t>
  </si>
  <si>
    <t>TXN-20231102299</t>
  </si>
  <si>
    <t>EMP7103</t>
  </si>
  <si>
    <t>TXN-20241102300</t>
  </si>
  <si>
    <t>EMP2581</t>
  </si>
  <si>
    <t>TXN-20231102301</t>
  </si>
  <si>
    <t>2023-11-25</t>
  </si>
  <si>
    <t>EMP5743</t>
  </si>
  <si>
    <t>TXN-20240702302</t>
  </si>
  <si>
    <t>2024-07-10</t>
  </si>
  <si>
    <t>EMP4453</t>
  </si>
  <si>
    <t>TXN-20240402303</t>
  </si>
  <si>
    <t>EMP3393</t>
  </si>
  <si>
    <t>TXN-20200902304</t>
  </si>
  <si>
    <t>2020-09-02</t>
  </si>
  <si>
    <t>EMP1415</t>
  </si>
  <si>
    <t>TXN-20211102305</t>
  </si>
  <si>
    <t>EMP5196</t>
  </si>
  <si>
    <t>TXN-20200102306</t>
  </si>
  <si>
    <t>2020-01-06</t>
  </si>
  <si>
    <t>EMP8181</t>
  </si>
  <si>
    <t>TXN-20220102307</t>
  </si>
  <si>
    <t>TXN-20220102308</t>
  </si>
  <si>
    <t>EMP6081</t>
  </si>
  <si>
    <t>TXN-20210502309</t>
  </si>
  <si>
    <t>2021-05-01</t>
  </si>
  <si>
    <t>EMP9700</t>
  </si>
  <si>
    <t>TXN-20201102310</t>
  </si>
  <si>
    <t>TXN-20201002311</t>
  </si>
  <si>
    <t>2020-10-14</t>
  </si>
  <si>
    <t>EMP3233</t>
  </si>
  <si>
    <t>TXN-20240102312</t>
  </si>
  <si>
    <t>EMP5524</t>
  </si>
  <si>
    <t>TXN-20201202313</t>
  </si>
  <si>
    <t>EMP3127</t>
  </si>
  <si>
    <t>TXN-20230402314</t>
  </si>
  <si>
    <t>TXN-20200502315</t>
  </si>
  <si>
    <t>EMP3554</t>
  </si>
  <si>
    <t>TXN-20210402316</t>
  </si>
  <si>
    <t>EMP6713</t>
  </si>
  <si>
    <t>TXN-20240302317</t>
  </si>
  <si>
    <t>TXN-20240602318</t>
  </si>
  <si>
    <t>EMP3837</t>
  </si>
  <si>
    <t>TXN-20200202319</t>
  </si>
  <si>
    <t>2020-02-20</t>
  </si>
  <si>
    <t>EMP9368</t>
  </si>
  <si>
    <t>TXN-20221002320</t>
  </si>
  <si>
    <t>2022-10-29</t>
  </si>
  <si>
    <t>TXN-20240302321</t>
  </si>
  <si>
    <t>2024-03-27</t>
  </si>
  <si>
    <t>EMP4475</t>
  </si>
  <si>
    <t>TXN-20240702322</t>
  </si>
  <si>
    <t>EMP9640</t>
  </si>
  <si>
    <t>TXN-20230602323</t>
  </si>
  <si>
    <t>TXN-20200902324</t>
  </si>
  <si>
    <t>2020-09-08</t>
  </si>
  <si>
    <t>EMP2547</t>
  </si>
  <si>
    <t>TXN-20240402325</t>
  </si>
  <si>
    <t>EMP2834</t>
  </si>
  <si>
    <t>TXN-20210402326</t>
  </si>
  <si>
    <t>2021-04-12</t>
  </si>
  <si>
    <t>EMP4153</t>
  </si>
  <si>
    <t>TXN-20210102327</t>
  </si>
  <si>
    <t>2021-01-15</t>
  </si>
  <si>
    <t>EMP3599</t>
  </si>
  <si>
    <t>TXN-20200902328</t>
  </si>
  <si>
    <t>TXN-20200202329</t>
  </si>
  <si>
    <t>EMP2703</t>
  </si>
  <si>
    <t>TXN-20240102330</t>
  </si>
  <si>
    <t>2024-01-19</t>
  </si>
  <si>
    <t>TXN-20230202331</t>
  </si>
  <si>
    <t>TXN-20210702332</t>
  </si>
  <si>
    <t>EMP7994</t>
  </si>
  <si>
    <t>TXN-20231202333</t>
  </si>
  <si>
    <t>2023-12-20</t>
  </si>
  <si>
    <t>EMP9553</t>
  </si>
  <si>
    <t>TXN-20210602334</t>
  </si>
  <si>
    <t>TXN-20200402335</t>
  </si>
  <si>
    <t>EMP9483</t>
  </si>
  <si>
    <t>TXN-20210102336</t>
  </si>
  <si>
    <t>EMP5773</t>
  </si>
  <si>
    <t>TXN-20240302337</t>
  </si>
  <si>
    <t>EMP5016</t>
  </si>
  <si>
    <t>TXN-20240602338</t>
  </si>
  <si>
    <t>EMP2480</t>
  </si>
  <si>
    <t>TXN-20240702339</t>
  </si>
  <si>
    <t>TXN-20210302340</t>
  </si>
  <si>
    <t>2021-03-29</t>
  </si>
  <si>
    <t>EMP6644</t>
  </si>
  <si>
    <t>TXN-20201002341</t>
  </si>
  <si>
    <t>2020-10-13</t>
  </si>
  <si>
    <t>EMP6648</t>
  </si>
  <si>
    <t>TXN-20200102342</t>
  </si>
  <si>
    <t>EMP1575</t>
  </si>
  <si>
    <t>TXN-20220402343</t>
  </si>
  <si>
    <t>TXN-20210202344</t>
  </si>
  <si>
    <t>EMP3610</t>
  </si>
  <si>
    <t>TXN-20240202345</t>
  </si>
  <si>
    <t>EMP9137</t>
  </si>
  <si>
    <t>TXN-20240902346</t>
  </si>
  <si>
    <t>EMP8530</t>
  </si>
  <si>
    <t>TXN-20231202347</t>
  </si>
  <si>
    <t>EMP2533</t>
  </si>
  <si>
    <t>TXN-20230202348</t>
  </si>
  <si>
    <t>2023-02-17</t>
  </si>
  <si>
    <t>TXN-20201202349</t>
  </si>
  <si>
    <t>TXN-20210502350</t>
  </si>
  <si>
    <t>TXN-20221002351</t>
  </si>
  <si>
    <t>2022-10-14</t>
  </si>
  <si>
    <t>EMP2148</t>
  </si>
  <si>
    <t>TXN-20220902352</t>
  </si>
  <si>
    <t>2022-09-08</t>
  </si>
  <si>
    <t>EMP3669</t>
  </si>
  <si>
    <t>TXN-20210302353</t>
  </si>
  <si>
    <t>TXN-20230102354</t>
  </si>
  <si>
    <t>TXN-20211102355</t>
  </si>
  <si>
    <t>2021-11-11</t>
  </si>
  <si>
    <t>EMP5917</t>
  </si>
  <si>
    <t>TXN-20230802356</t>
  </si>
  <si>
    <t>TXN-20231202357</t>
  </si>
  <si>
    <t>2023-12-04</t>
  </si>
  <si>
    <t>EMP1285</t>
  </si>
  <si>
    <t>TXN-20241202358</t>
  </si>
  <si>
    <t>TXN-20220102359</t>
  </si>
  <si>
    <t>EMP7172</t>
  </si>
  <si>
    <t>TXN-20220402360</t>
  </si>
  <si>
    <t>EMP1150</t>
  </si>
  <si>
    <t>TXN-20230702361</t>
  </si>
  <si>
    <t>2023-07-07</t>
  </si>
  <si>
    <t>TXN-20240802362</t>
  </si>
  <si>
    <t>EMP3130</t>
  </si>
  <si>
    <t>TXN-20240202363</t>
  </si>
  <si>
    <t>2024-02-04</t>
  </si>
  <si>
    <t>TXN-20210702364</t>
  </si>
  <si>
    <t>TXN-20230102365</t>
  </si>
  <si>
    <t>EMP1075</t>
  </si>
  <si>
    <t>TXN-20210402366</t>
  </si>
  <si>
    <t>EMP3805</t>
  </si>
  <si>
    <t>TXN-20210802367</t>
  </si>
  <si>
    <t>EMP5715</t>
  </si>
  <si>
    <t>TXN-20210102368</t>
  </si>
  <si>
    <t>2021-01-06</t>
  </si>
  <si>
    <t>TXN-20211002369</t>
  </si>
  <si>
    <t>TXN-20211102370</t>
  </si>
  <si>
    <t>TXN-20200502371</t>
  </si>
  <si>
    <t>EMP3208</t>
  </si>
  <si>
    <t>TXN-20200102372</t>
  </si>
  <si>
    <t>EMP5078</t>
  </si>
  <si>
    <t>TXN-20210302373</t>
  </si>
  <si>
    <t>EMP5383</t>
  </si>
  <si>
    <t>TXN-20211002374</t>
  </si>
  <si>
    <t>2021-10-26</t>
  </si>
  <si>
    <t>TXN-20200902375</t>
  </si>
  <si>
    <t>EMP1826</t>
  </si>
  <si>
    <t>TXN-20240202376</t>
  </si>
  <si>
    <t>EMP9114</t>
  </si>
  <si>
    <t>TXN-20211102377</t>
  </si>
  <si>
    <t>TXN-20220202378</t>
  </si>
  <si>
    <t>2022-02-24</t>
  </si>
  <si>
    <t>EMP5909</t>
  </si>
  <si>
    <t>TXN-20241102379</t>
  </si>
  <si>
    <t>TXN-20210402380</t>
  </si>
  <si>
    <t>EMP7506</t>
  </si>
  <si>
    <t>TXN-20240702381</t>
  </si>
  <si>
    <t>EMP2805</t>
  </si>
  <si>
    <t>TXN-20210702382</t>
  </si>
  <si>
    <t>EMP6128</t>
  </si>
  <si>
    <t>TXN-20200802383</t>
  </si>
  <si>
    <t>TXN-20200102384</t>
  </si>
  <si>
    <t>EMP7925</t>
  </si>
  <si>
    <t>TXN-20210702385</t>
  </si>
  <si>
    <t>EMP1170</t>
  </si>
  <si>
    <t>TXN-20240702386</t>
  </si>
  <si>
    <t>2024-07-13</t>
  </si>
  <si>
    <t>TXN-20230202387</t>
  </si>
  <si>
    <t>EMP1912</t>
  </si>
  <si>
    <t>TXN-20220402388</t>
  </si>
  <si>
    <t>EMP8402</t>
  </si>
  <si>
    <t>TXN-20200402389</t>
  </si>
  <si>
    <t>TXN-20221202390</t>
  </si>
  <si>
    <t>TXN-20201002391</t>
  </si>
  <si>
    <t>EMP2270</t>
  </si>
  <si>
    <t>TXN-20200502392</t>
  </si>
  <si>
    <t>EMP3186</t>
  </si>
  <si>
    <t>TXN-20230502393</t>
  </si>
  <si>
    <t>EMP5471</t>
  </si>
  <si>
    <t>TXN-20240902394</t>
  </si>
  <si>
    <t>EMP1546</t>
  </si>
  <si>
    <t>TXN-20200502395</t>
  </si>
  <si>
    <t>EMP3619</t>
  </si>
  <si>
    <t>TXN-20230702396</t>
  </si>
  <si>
    <t>TXN-20240802397</t>
  </si>
  <si>
    <t>EMP5899</t>
  </si>
  <si>
    <t>TXN-20210102398</t>
  </si>
  <si>
    <t>EMP6015</t>
  </si>
  <si>
    <t>TXN-20210402399</t>
  </si>
  <si>
    <t>EMP9624</t>
  </si>
  <si>
    <t>TXN-20200702400</t>
  </si>
  <si>
    <t>TXN-20230302401</t>
  </si>
  <si>
    <t>EMP6537</t>
  </si>
  <si>
    <t>TXN-20240702402</t>
  </si>
  <si>
    <t>2024-07-18</t>
  </si>
  <si>
    <t>EMP4505</t>
  </si>
  <si>
    <t>TXN-20220802403</t>
  </si>
  <si>
    <t>EMP4340</t>
  </si>
  <si>
    <t>TXN-20240402404</t>
  </si>
  <si>
    <t>EMP5140</t>
  </si>
  <si>
    <t>TXN-20200902405</t>
  </si>
  <si>
    <t>EMP6437</t>
  </si>
  <si>
    <t>TXN-20210902406</t>
  </si>
  <si>
    <t>TXN-20200302407</t>
  </si>
  <si>
    <t>EMP4215</t>
  </si>
  <si>
    <t>TXN-20240702408</t>
  </si>
  <si>
    <t>2024-07-20</t>
  </si>
  <si>
    <t>EMP3046</t>
  </si>
  <si>
    <t>TXN-20200802409</t>
  </si>
  <si>
    <t>EMP6051</t>
  </si>
  <si>
    <t>TXN-20240902410</t>
  </si>
  <si>
    <t>EMP9319</t>
  </si>
  <si>
    <t>TXN-20230302411</t>
  </si>
  <si>
    <t>TXN-20210302412</t>
  </si>
  <si>
    <t>TXN-20230602413</t>
  </si>
  <si>
    <t>2023-06-02</t>
  </si>
  <si>
    <t>EMP9809</t>
  </si>
  <si>
    <t>TXN-20220802414</t>
  </si>
  <si>
    <t>2022-08-22</t>
  </si>
  <si>
    <t>EMP8531</t>
  </si>
  <si>
    <t>TXN-20200102415</t>
  </si>
  <si>
    <t>TXN-20240902416</t>
  </si>
  <si>
    <t>EMP3335</t>
  </si>
  <si>
    <t>TXN-20231102417</t>
  </si>
  <si>
    <t>EMP1581</t>
  </si>
  <si>
    <t>TXN-20200502418</t>
  </si>
  <si>
    <t>EMP8386</t>
  </si>
  <si>
    <t>TXN-20241202419</t>
  </si>
  <si>
    <t>2024-12-18</t>
  </si>
  <si>
    <t>EMP4966</t>
  </si>
  <si>
    <t>TXN-20230802420</t>
  </si>
  <si>
    <t>2023-08-23</t>
  </si>
  <si>
    <t>EMP1416</t>
  </si>
  <si>
    <t>TXN-20221102421</t>
  </si>
  <si>
    <t>EMP3060</t>
  </si>
  <si>
    <t>TXN-20200402422</t>
  </si>
  <si>
    <t>TXN-20210702423</t>
  </si>
  <si>
    <t>TXN-20230802424</t>
  </si>
  <si>
    <t>EMP7662</t>
  </si>
  <si>
    <t>TXN-20200602425</t>
  </si>
  <si>
    <t>EMP3779</t>
  </si>
  <si>
    <t>TXN-20221202426</t>
  </si>
  <si>
    <t>2022-12-18</t>
  </si>
  <si>
    <t>EMP4734</t>
  </si>
  <si>
    <t>TXN-20201202427</t>
  </si>
  <si>
    <t>2020-12-08</t>
  </si>
  <si>
    <t>EMP9001</t>
  </si>
  <si>
    <t>TXN-20241002428</t>
  </si>
  <si>
    <t>EMP7539</t>
  </si>
  <si>
    <t>TXN-20211002429</t>
  </si>
  <si>
    <t>TXN-20200802430</t>
  </si>
  <si>
    <t>2020-08-18</t>
  </si>
  <si>
    <t>EMP9241</t>
  </si>
  <si>
    <t>TXN-20241002431</t>
  </si>
  <si>
    <t>EMP7903</t>
  </si>
  <si>
    <t>TXN-20210702432</t>
  </si>
  <si>
    <t>EMP6079</t>
  </si>
  <si>
    <t>TXN-20200502433</t>
  </si>
  <si>
    <t>EMP6971</t>
  </si>
  <si>
    <t>TXN-20200902434</t>
  </si>
  <si>
    <t>TXN-20221102435</t>
  </si>
  <si>
    <t>2022-11-30</t>
  </si>
  <si>
    <t>EMP4265</t>
  </si>
  <si>
    <t>TXN-20210602436</t>
  </si>
  <si>
    <t>EMP9372</t>
  </si>
  <si>
    <t>TXN-20230302437</t>
  </si>
  <si>
    <t>2023-03-02</t>
  </si>
  <si>
    <t>TXN-20200702438</t>
  </si>
  <si>
    <t>EMP8157</t>
  </si>
  <si>
    <t>TXN-20240202439</t>
  </si>
  <si>
    <t>2024-02-01</t>
  </si>
  <si>
    <t>EMP2286</t>
  </si>
  <si>
    <t>TXN-20201202440</t>
  </si>
  <si>
    <t>TXN-20210202441</t>
  </si>
  <si>
    <t>2021-02-27</t>
  </si>
  <si>
    <t>EMP3648</t>
  </si>
  <si>
    <t>TXN-20210702442</t>
  </si>
  <si>
    <t>EMP9262</t>
  </si>
  <si>
    <t>TXN-20240202443</t>
  </si>
  <si>
    <t>EMP2462</t>
  </si>
  <si>
    <t>TXN-20221202444</t>
  </si>
  <si>
    <t>EMP5006</t>
  </si>
  <si>
    <t>TXN-20230102445</t>
  </si>
  <si>
    <t>2023-01-06</t>
  </si>
  <si>
    <t>TXN-20220102446</t>
  </si>
  <si>
    <t>EMP2010</t>
  </si>
  <si>
    <t>TXN-20230702447</t>
  </si>
  <si>
    <t>2023-07-16</t>
  </si>
  <si>
    <t>EMP4899</t>
  </si>
  <si>
    <t>TXN-20231202448</t>
  </si>
  <si>
    <t>2023-12-05</t>
  </si>
  <si>
    <t>EMP8808</t>
  </si>
  <si>
    <t>TXN-20210602449</t>
  </si>
  <si>
    <t>EMP4271</t>
  </si>
  <si>
    <t>TXN-20201002450</t>
  </si>
  <si>
    <t>EMP2369</t>
  </si>
  <si>
    <t>TXN-20200102451</t>
  </si>
  <si>
    <t>EMP6256</t>
  </si>
  <si>
    <t>TXN-20220702452</t>
  </si>
  <si>
    <t>EMP5682</t>
  </si>
  <si>
    <t>TXN-20220202453</t>
  </si>
  <si>
    <t>EMP6284</t>
  </si>
  <si>
    <t>TXN-20200902454</t>
  </si>
  <si>
    <t>EMP8232</t>
  </si>
  <si>
    <t>TXN-20230302455</t>
  </si>
  <si>
    <t>EMP2535</t>
  </si>
  <si>
    <t>TXN-20211002456</t>
  </si>
  <si>
    <t>EMP9052</t>
  </si>
  <si>
    <t>TXN-20210302457</t>
  </si>
  <si>
    <t>2021-03-22</t>
  </si>
  <si>
    <t>EMP5554</t>
  </si>
  <si>
    <t>TXN-20200102458</t>
  </si>
  <si>
    <t>EMP3926</t>
  </si>
  <si>
    <t>TXN-20200902459</t>
  </si>
  <si>
    <t>EMP7526</t>
  </si>
  <si>
    <t>TXN-20200802460</t>
  </si>
  <si>
    <t>EMP4980</t>
  </si>
  <si>
    <t>TXN-20240502461</t>
  </si>
  <si>
    <t>2024-05-03</t>
  </si>
  <si>
    <t>EMP7606</t>
  </si>
  <si>
    <t>TXN-20230702462</t>
  </si>
  <si>
    <t>EMP2591</t>
  </si>
  <si>
    <t>TXN-20201102463</t>
  </si>
  <si>
    <t>2020-11-25</t>
  </si>
  <si>
    <t>EMP7463</t>
  </si>
  <si>
    <t>TXN-20240102464</t>
  </si>
  <si>
    <t>TXN-20240402465</t>
  </si>
  <si>
    <t>EMP4694</t>
  </si>
  <si>
    <t>TXN-20210902466</t>
  </si>
  <si>
    <t>EMP1585</t>
  </si>
  <si>
    <t>TXN-20201002467</t>
  </si>
  <si>
    <t>2020-10-23</t>
  </si>
  <si>
    <t>EMP1883</t>
  </si>
  <si>
    <t>TXN-20221102468</t>
  </si>
  <si>
    <t>EMP8137</t>
  </si>
  <si>
    <t>TXN-20211202469</t>
  </si>
  <si>
    <t>TXN-20200202470</t>
  </si>
  <si>
    <t>2020-02-29</t>
  </si>
  <si>
    <t>EMP1088</t>
  </si>
  <si>
    <t>TXN-20220702471</t>
  </si>
  <si>
    <t>TXN-20210202472</t>
  </si>
  <si>
    <t>TXN-20220302473</t>
  </si>
  <si>
    <t>EMP7529</t>
  </si>
  <si>
    <t>TXN-20230702474</t>
  </si>
  <si>
    <t>EMP5639</t>
  </si>
  <si>
    <t>TXN-20200502475</t>
  </si>
  <si>
    <t>2020-05-27</t>
  </si>
  <si>
    <t>EMP8831</t>
  </si>
  <si>
    <t>TXN-20200202476</t>
  </si>
  <si>
    <t>EMP8391</t>
  </si>
  <si>
    <t>TXN-20200702477</t>
  </si>
  <si>
    <t>EMP8329</t>
  </si>
  <si>
    <t>TXN-20220102478</t>
  </si>
  <si>
    <t>2022-01-31</t>
  </si>
  <si>
    <t>EMP4644</t>
  </si>
  <si>
    <t>TXN-20241102479</t>
  </si>
  <si>
    <t>EMP7190</t>
  </si>
  <si>
    <t>TXN-20230102480</t>
  </si>
  <si>
    <t>EMP9833</t>
  </si>
  <si>
    <t>TXN-20230402481</t>
  </si>
  <si>
    <t>2023-04-28</t>
  </si>
  <si>
    <t>EMP7775</t>
  </si>
  <si>
    <t>TXN-20201202482</t>
  </si>
  <si>
    <t>EMP7652</t>
  </si>
  <si>
    <t>TXN-20240302483</t>
  </si>
  <si>
    <t>TXN-20231102484</t>
  </si>
  <si>
    <t>2023-11-26</t>
  </si>
  <si>
    <t>TXN-20240602485</t>
  </si>
  <si>
    <t>EMP5942</t>
  </si>
  <si>
    <t>TXN-20200402486</t>
  </si>
  <si>
    <t>EMP8448</t>
  </si>
  <si>
    <t>TXN-20220602487</t>
  </si>
  <si>
    <t>EMP7485</t>
  </si>
  <si>
    <t>TXN-20240402488</t>
  </si>
  <si>
    <t>EMP2789</t>
  </si>
  <si>
    <t>TXN-20241102489</t>
  </si>
  <si>
    <t>2024-11-10</t>
  </si>
  <si>
    <t>EMP7945</t>
  </si>
  <si>
    <t>TXN-20210402490</t>
  </si>
  <si>
    <t>2021-04-22</t>
  </si>
  <si>
    <t>EMP2294</t>
  </si>
  <si>
    <t>TXN-20220702491</t>
  </si>
  <si>
    <t>2022-07-27</t>
  </si>
  <si>
    <t>EMP9117</t>
  </si>
  <si>
    <t>TXN-20201002492</t>
  </si>
  <si>
    <t>EMP5748</t>
  </si>
  <si>
    <t>TXN-20231202493</t>
  </si>
  <si>
    <t>EMP2936</t>
  </si>
  <si>
    <t>TXN-20220502494</t>
  </si>
  <si>
    <t>EMP1612</t>
  </si>
  <si>
    <t>TXN-20240402495</t>
  </si>
  <si>
    <t>TXN-20200802496</t>
  </si>
  <si>
    <t>EMP2802</t>
  </si>
  <si>
    <t>TXN-20210902497</t>
  </si>
  <si>
    <t>EMP7158</t>
  </si>
  <si>
    <t>TXN-20201202498</t>
  </si>
  <si>
    <t>TXN-20211102499</t>
  </si>
  <si>
    <t>2021-11-17</t>
  </si>
  <si>
    <t>TXN-20230202500</t>
  </si>
  <si>
    <t>TXN-20230802501</t>
  </si>
  <si>
    <t>EMP6500</t>
  </si>
  <si>
    <t>TXN-20200102502</t>
  </si>
  <si>
    <t>EMP8462</t>
  </si>
  <si>
    <t>TXN-20240502503</t>
  </si>
  <si>
    <t>EMP9101</t>
  </si>
  <si>
    <t>TXN-20220502504</t>
  </si>
  <si>
    <t>2022-05-16</t>
  </si>
  <si>
    <t>EMP1741</t>
  </si>
  <si>
    <t>TXN-20220902505</t>
  </si>
  <si>
    <t>EMP5600</t>
  </si>
  <si>
    <t>TXN-20210502506</t>
  </si>
  <si>
    <t>TXN-20221002507</t>
  </si>
  <si>
    <t>EMP2593</t>
  </si>
  <si>
    <t>TXN-20200902508</t>
  </si>
  <si>
    <t>EMP2588</t>
  </si>
  <si>
    <t>TXN-20210202509</t>
  </si>
  <si>
    <t>EMP5825</t>
  </si>
  <si>
    <t>TXN-20210402510</t>
  </si>
  <si>
    <t>TXN-20240302511</t>
  </si>
  <si>
    <t>2024-03-20</t>
  </si>
  <si>
    <t>TXN-20200802512</t>
  </si>
  <si>
    <t>2020-08-07</t>
  </si>
  <si>
    <t>EMP1494</t>
  </si>
  <si>
    <t>TXN-20231102513</t>
  </si>
  <si>
    <t>EMP4561</t>
  </si>
  <si>
    <t>TXN-20240802514</t>
  </si>
  <si>
    <t>EMP6566</t>
  </si>
  <si>
    <t>TXN-20230902515</t>
  </si>
  <si>
    <t>EMP5699</t>
  </si>
  <si>
    <t>TXN-20230702516</t>
  </si>
  <si>
    <t>EMP6875</t>
  </si>
  <si>
    <t>TXN-20210602517</t>
  </si>
  <si>
    <t>EMP5994</t>
  </si>
  <si>
    <t>TXN-20220202518</t>
  </si>
  <si>
    <t>EMP4184</t>
  </si>
  <si>
    <t>TXN-20220802519</t>
  </si>
  <si>
    <t>TXN-20221102520</t>
  </si>
  <si>
    <t>EMP2382</t>
  </si>
  <si>
    <t>TXN-20220202521</t>
  </si>
  <si>
    <t>TXN-20201102522</t>
  </si>
  <si>
    <t>2020-11-20</t>
  </si>
  <si>
    <t>EMP4229</t>
  </si>
  <si>
    <t>TXN-20210402523</t>
  </si>
  <si>
    <t>EMP7632</t>
  </si>
  <si>
    <t>TXN-20230502524</t>
  </si>
  <si>
    <t>EMP6930</t>
  </si>
  <si>
    <t>TXN-20240302525</t>
  </si>
  <si>
    <t>2024-03-03</t>
  </si>
  <si>
    <t>TXN-20240202526</t>
  </si>
  <si>
    <t>2024-02-26</t>
  </si>
  <si>
    <t>EMP3823</t>
  </si>
  <si>
    <t>TXN-20240702527</t>
  </si>
  <si>
    <t>TXN-20210102528</t>
  </si>
  <si>
    <t>EMP7268</t>
  </si>
  <si>
    <t>TXN-20220402529</t>
  </si>
  <si>
    <t>EMP5226</t>
  </si>
  <si>
    <t>TXN-20200302530</t>
  </si>
  <si>
    <t>EMP2797</t>
  </si>
  <si>
    <t>TXN-20210502531</t>
  </si>
  <si>
    <t>2021-05-07</t>
  </si>
  <si>
    <t>TXN-20210502532</t>
  </si>
  <si>
    <t>EMP2026</t>
  </si>
  <si>
    <t>TXN-20220102533</t>
  </si>
  <si>
    <t>EMP4088</t>
  </si>
  <si>
    <t>TXN-20210802534</t>
  </si>
  <si>
    <t>EMP5193</t>
  </si>
  <si>
    <t>TXN-20200602535</t>
  </si>
  <si>
    <t>TXN-20230502536</t>
  </si>
  <si>
    <t>EMP1004</t>
  </si>
  <si>
    <t>TXN-20200302537</t>
  </si>
  <si>
    <t>EMP3413</t>
  </si>
  <si>
    <t>TXN-20200502538</t>
  </si>
  <si>
    <t>2020-05-22</t>
  </si>
  <si>
    <t>TXN-20210702539</t>
  </si>
  <si>
    <t>EMP8722</t>
  </si>
  <si>
    <t>TXN-20230702540</t>
  </si>
  <si>
    <t>TXN-20210602541</t>
  </si>
  <si>
    <t>2021-06-29</t>
  </si>
  <si>
    <t>EMP7035</t>
  </si>
  <si>
    <t>TXN-20200602542</t>
  </si>
  <si>
    <t>2020-06-16</t>
  </si>
  <si>
    <t>EMP5700</t>
  </si>
  <si>
    <t>TXN-20220902543</t>
  </si>
  <si>
    <t>EMP2465</t>
  </si>
  <si>
    <t>TXN-20200802544</t>
  </si>
  <si>
    <t>EMP3589</t>
  </si>
  <si>
    <t>TXN-20210102545</t>
  </si>
  <si>
    <t>EMP3897</t>
  </si>
  <si>
    <t>TXN-20210602546</t>
  </si>
  <si>
    <t>2021-06-19</t>
  </si>
  <si>
    <t>TXN-20200602547</t>
  </si>
  <si>
    <t>EMP9400</t>
  </si>
  <si>
    <t>TXN-20210602548</t>
  </si>
  <si>
    <t>EMP8464</t>
  </si>
  <si>
    <t>TXN-20221002549</t>
  </si>
  <si>
    <t>2022-10-31</t>
  </si>
  <si>
    <t>EMP2496</t>
  </si>
  <si>
    <t>TXN-20201002550</t>
  </si>
  <si>
    <t>EMP2093</t>
  </si>
  <si>
    <t>TXN-20240502551</t>
  </si>
  <si>
    <t>EMP1673</t>
  </si>
  <si>
    <t>TXN-20201102552</t>
  </si>
  <si>
    <t>2020-11-12</t>
  </si>
  <si>
    <t>EMP5838</t>
  </si>
  <si>
    <t>TXN-20240702553</t>
  </si>
  <si>
    <t>2024-07-06</t>
  </si>
  <si>
    <t>EMP2114</t>
  </si>
  <si>
    <t>TXN-20231102554</t>
  </si>
  <si>
    <t>EMP7963</t>
  </si>
  <si>
    <t>TXN-20200402555</t>
  </si>
  <si>
    <t>EMP6407</t>
  </si>
  <si>
    <t>TXN-20210902556</t>
  </si>
  <si>
    <t>EMP4146</t>
  </si>
  <si>
    <t>TXN-20240202557</t>
  </si>
  <si>
    <t>EMP2149</t>
  </si>
  <si>
    <t>TXN-20211202558</t>
  </si>
  <si>
    <t>TXN-20240802559</t>
  </si>
  <si>
    <t>TXN-20220602560</t>
  </si>
  <si>
    <t>EMP9420</t>
  </si>
  <si>
    <t>TXN-20211102561</t>
  </si>
  <si>
    <t>EMP7771</t>
  </si>
  <si>
    <t>TXN-20201102562</t>
  </si>
  <si>
    <t>EMP8318</t>
  </si>
  <si>
    <t>TXN-20220902563</t>
  </si>
  <si>
    <t>EMP1329</t>
  </si>
  <si>
    <t>TXN-20210702564</t>
  </si>
  <si>
    <t>EMP4713</t>
  </si>
  <si>
    <t>TXN-20200302565</t>
  </si>
  <si>
    <t>2020-03-16</t>
  </si>
  <si>
    <t>TXN-20240202566</t>
  </si>
  <si>
    <t>EMP9729</t>
  </si>
  <si>
    <t>TXN-20211002567</t>
  </si>
  <si>
    <t>TXN-20200202568</t>
  </si>
  <si>
    <t>EMP9609</t>
  </si>
  <si>
    <t>TXN-20221202569</t>
  </si>
  <si>
    <t>EMP8160</t>
  </si>
  <si>
    <t>TXN-20240802570</t>
  </si>
  <si>
    <t>2024-08-01</t>
  </si>
  <si>
    <t>EMP8404</t>
  </si>
  <si>
    <t>TXN-20210602571</t>
  </si>
  <si>
    <t>EMP2240</t>
  </si>
  <si>
    <t>TXN-20211102572</t>
  </si>
  <si>
    <t>TXN-20220702573</t>
  </si>
  <si>
    <t>EMP3968</t>
  </si>
  <si>
    <t>TXN-20200802574</t>
  </si>
  <si>
    <t>EMP3088</t>
  </si>
  <si>
    <t>TXN-20210402575</t>
  </si>
  <si>
    <t>TXN-20201102576</t>
  </si>
  <si>
    <t>2020-11-06</t>
  </si>
  <si>
    <t>TXN-20220102577</t>
  </si>
  <si>
    <t>EMP3175</t>
  </si>
  <si>
    <t>TXN-20220302578</t>
  </si>
  <si>
    <t>EMP8988</t>
  </si>
  <si>
    <t>TXN-20200202579</t>
  </si>
  <si>
    <t>EMP1851</t>
  </si>
  <si>
    <t>TXN-20200402580</t>
  </si>
  <si>
    <t>2020-04-15</t>
  </si>
  <si>
    <t>TXN-20230502581</t>
  </si>
  <si>
    <t>EMP7501</t>
  </si>
  <si>
    <t>TXN-20211202582</t>
  </si>
  <si>
    <t>2021-12-25</t>
  </si>
  <si>
    <t>EMP7462</t>
  </si>
  <si>
    <t>TXN-20201202583</t>
  </si>
  <si>
    <t>EMP4431</t>
  </si>
  <si>
    <t>TXN-20220302584</t>
  </si>
  <si>
    <t>2022-03-08</t>
  </si>
  <si>
    <t>EMP4718</t>
  </si>
  <si>
    <t>TXN-20240902585</t>
  </si>
  <si>
    <t>EMP4617</t>
  </si>
  <si>
    <t>TXN-20220502586</t>
  </si>
  <si>
    <t>EMP2761</t>
  </si>
  <si>
    <t>TXN-20230302587</t>
  </si>
  <si>
    <t>EMP4646</t>
  </si>
  <si>
    <t>TXN-20220902588</t>
  </si>
  <si>
    <t>EMP1504</t>
  </si>
  <si>
    <t>TXN-20210402589</t>
  </si>
  <si>
    <t>TXN-20241202590</t>
  </si>
  <si>
    <t>TXN-20240302591</t>
  </si>
  <si>
    <t>EMP1491</t>
  </si>
  <si>
    <t>TXN-20220302592</t>
  </si>
  <si>
    <t>TXN-20240302593</t>
  </si>
  <si>
    <t>EMP3639</t>
  </si>
  <si>
    <t>TXN-20240402594</t>
  </si>
  <si>
    <t>EMP7750</t>
  </si>
  <si>
    <t>TXN-20240902595</t>
  </si>
  <si>
    <t>2024-09-13</t>
  </si>
  <si>
    <t>EMP3055</t>
  </si>
  <si>
    <t>TXN-20231002596</t>
  </si>
  <si>
    <t>EMP1057</t>
  </si>
  <si>
    <t>TXN-20220802597</t>
  </si>
  <si>
    <t>2022-08-04</t>
  </si>
  <si>
    <t>EMP5581</t>
  </si>
  <si>
    <t>TXN-20230102598</t>
  </si>
  <si>
    <t>EMP6599</t>
  </si>
  <si>
    <t>TXN-20200502599</t>
  </si>
  <si>
    <t>EMP6535</t>
  </si>
  <si>
    <t>TXN-20210502600</t>
  </si>
  <si>
    <t>EMP6041</t>
  </si>
  <si>
    <t>TXN-20221002601</t>
  </si>
  <si>
    <t>TXN-20200902602</t>
  </si>
  <si>
    <t>TXN-20220502603</t>
  </si>
  <si>
    <t>EMP6422</t>
  </si>
  <si>
    <t>TXN-20200302604</t>
  </si>
  <si>
    <t>2020-03-04</t>
  </si>
  <si>
    <t>EMP9716</t>
  </si>
  <si>
    <t>TXN-20221002605</t>
  </si>
  <si>
    <t>2022-10-02</t>
  </si>
  <si>
    <t>EMP3718</t>
  </si>
  <si>
    <t>TXN-20211102606</t>
  </si>
  <si>
    <t>EMP6141</t>
  </si>
  <si>
    <t>TXN-20221202607</t>
  </si>
  <si>
    <t>2022-12-25</t>
  </si>
  <si>
    <t>EMP3416</t>
  </si>
  <si>
    <t>TXN-20230202608</t>
  </si>
  <si>
    <t>TXN-20241202609</t>
  </si>
  <si>
    <t>EMP6111</t>
  </si>
  <si>
    <t>TXN-20210602610</t>
  </si>
  <si>
    <t>2021-06-22</t>
  </si>
  <si>
    <t>TXN-20210202611</t>
  </si>
  <si>
    <t>2021-02-13</t>
  </si>
  <si>
    <t>TXN-20200202612</t>
  </si>
  <si>
    <t>TXN-20221002613</t>
  </si>
  <si>
    <t>EMP2880</t>
  </si>
  <si>
    <t>TXN-20240602614</t>
  </si>
  <si>
    <t>EMP3903</t>
  </si>
  <si>
    <t>TXN-20230802615</t>
  </si>
  <si>
    <t>TXN-20200802616</t>
  </si>
  <si>
    <t>TXN-20211102617</t>
  </si>
  <si>
    <t>TXN-20240602618</t>
  </si>
  <si>
    <t>2024-06-14</t>
  </si>
  <si>
    <t>EMP9046</t>
  </si>
  <si>
    <t>TXN-20231002619</t>
  </si>
  <si>
    <t>2023-10-18</t>
  </si>
  <si>
    <t>EMP1524</t>
  </si>
  <si>
    <t>TXN-20201002620</t>
  </si>
  <si>
    <t>2020-10-29</t>
  </si>
  <si>
    <t>EMP5445</t>
  </si>
  <si>
    <t>TXN-20211002621</t>
  </si>
  <si>
    <t>EMP5302</t>
  </si>
  <si>
    <t>TXN-20210502622</t>
  </si>
  <si>
    <t>2021-05-16</t>
  </si>
  <si>
    <t>EMP8444</t>
  </si>
  <si>
    <t>TXN-20231202623</t>
  </si>
  <si>
    <t>TXN-20220302624</t>
  </si>
  <si>
    <t>2022-03-03</t>
  </si>
  <si>
    <t>EMP7536</t>
  </si>
  <si>
    <t>TXN-20220802625</t>
  </si>
  <si>
    <t>2022-08-07</t>
  </si>
  <si>
    <t>EMP3283</t>
  </si>
  <si>
    <t>TXN-20220702626</t>
  </si>
  <si>
    <t>TXN-20240602627</t>
  </si>
  <si>
    <t>TXN-20220402628</t>
  </si>
  <si>
    <t>2022-04-12</t>
  </si>
  <si>
    <t>EMP1137</t>
  </si>
  <si>
    <t>TXN-20201202629</t>
  </si>
  <si>
    <t>2020-12-11</t>
  </si>
  <si>
    <t>TXN-20230902630</t>
  </si>
  <si>
    <t>TXN-20240202631</t>
  </si>
  <si>
    <t>EMP6608</t>
  </si>
  <si>
    <t>TXN-20210302632</t>
  </si>
  <si>
    <t>EMP7130</t>
  </si>
  <si>
    <t>TXN-20210902633</t>
  </si>
  <si>
    <t>2021-09-04</t>
  </si>
  <si>
    <t>EMP5278</t>
  </si>
  <si>
    <t>TXN-20200302634</t>
  </si>
  <si>
    <t>EMP5924</t>
  </si>
  <si>
    <t>TXN-20210802635</t>
  </si>
  <si>
    <t>EMP7661</t>
  </si>
  <si>
    <t>TXN-20200402636</t>
  </si>
  <si>
    <t>EMP3265</t>
  </si>
  <si>
    <t>TXN-20210402637</t>
  </si>
  <si>
    <t>2021-04-05</t>
  </si>
  <si>
    <t>TXN-20201002638</t>
  </si>
  <si>
    <t>EMP1672</t>
  </si>
  <si>
    <t>TXN-20200502639</t>
  </si>
  <si>
    <t>EMP1497</t>
  </si>
  <si>
    <t>TXN-20221202640</t>
  </si>
  <si>
    <t>TXN-20200702641</t>
  </si>
  <si>
    <t>2020-07-30</t>
  </si>
  <si>
    <t>TXN-20210902642</t>
  </si>
  <si>
    <t>TXN-20241202643</t>
  </si>
  <si>
    <t>EMP1527</t>
  </si>
  <si>
    <t>TXN-20240102644</t>
  </si>
  <si>
    <t>2024-01-06</t>
  </si>
  <si>
    <t>EMP7083</t>
  </si>
  <si>
    <t>TXN-20200602645</t>
  </si>
  <si>
    <t>2020-06-28</t>
  </si>
  <si>
    <t>TXN-20210702646</t>
  </si>
  <si>
    <t>2021-07-12</t>
  </si>
  <si>
    <t>EMP5406</t>
  </si>
  <si>
    <t>TXN-20211202647</t>
  </si>
  <si>
    <t>TXN-20220302648</t>
  </si>
  <si>
    <t>2022-03-30</t>
  </si>
  <si>
    <t>EMP1717</t>
  </si>
  <si>
    <t>TXN-20210702649</t>
  </si>
  <si>
    <t>TXN-20210602650</t>
  </si>
  <si>
    <t>EMP3126</t>
  </si>
  <si>
    <t>TXN-20210602651</t>
  </si>
  <si>
    <t>TXN-20230202652</t>
  </si>
  <si>
    <t>TXN-20211102653</t>
  </si>
  <si>
    <t>EMP4378</t>
  </si>
  <si>
    <t>TXN-20200902654</t>
  </si>
  <si>
    <t>2020-09-24</t>
  </si>
  <si>
    <t>TXN-20240602655</t>
  </si>
  <si>
    <t>EMP7357</t>
  </si>
  <si>
    <t>TXN-20241202656</t>
  </si>
  <si>
    <t>EMP6588</t>
  </si>
  <si>
    <t>TXN-20220802657</t>
  </si>
  <si>
    <t>EMP5552</t>
  </si>
  <si>
    <t>TXN-20210702658</t>
  </si>
  <si>
    <t>EMP2365</t>
  </si>
  <si>
    <t>TXN-20241002659</t>
  </si>
  <si>
    <t>EMP7752</t>
  </si>
  <si>
    <t>TXN-20220802660</t>
  </si>
  <si>
    <t>EMP3151</t>
  </si>
  <si>
    <t>TXN-20220302661</t>
  </si>
  <si>
    <t>EMP6670</t>
  </si>
  <si>
    <t>TXN-20210202662</t>
  </si>
  <si>
    <t>EMP8465</t>
  </si>
  <si>
    <t>TXN-20240902663</t>
  </si>
  <si>
    <t>2024-09-29</t>
  </si>
  <si>
    <t>EMP6361</t>
  </si>
  <si>
    <t>TXN-20240902664</t>
  </si>
  <si>
    <t>EMP7705</t>
  </si>
  <si>
    <t>TXN-20201202665</t>
  </si>
  <si>
    <t>2020-12-01</t>
  </si>
  <si>
    <t>TXN-20211202666</t>
  </si>
  <si>
    <t>2021-12-20</t>
  </si>
  <si>
    <t>EMP9049</t>
  </si>
  <si>
    <t>TXN-20210402667</t>
  </si>
  <si>
    <t>EMP4655</t>
  </si>
  <si>
    <t>TXN-20230902668</t>
  </si>
  <si>
    <t>TXN-20230702669</t>
  </si>
  <si>
    <t>TXN-20221002670</t>
  </si>
  <si>
    <t>EMP2231</t>
  </si>
  <si>
    <t>TXN-20230702671</t>
  </si>
  <si>
    <t>TXN-20240402672</t>
  </si>
  <si>
    <t>EMP7358</t>
  </si>
  <si>
    <t>TXN-20220602673</t>
  </si>
  <si>
    <t>2022-06-12</t>
  </si>
  <si>
    <t>EMP5685</t>
  </si>
  <si>
    <t>TXN-20241002674</t>
  </si>
  <si>
    <t>EMP8427</t>
  </si>
  <si>
    <t>TXN-20240902675</t>
  </si>
  <si>
    <t>2024-09-08</t>
  </si>
  <si>
    <t>EMP9011</t>
  </si>
  <si>
    <t>TXN-20240602676</t>
  </si>
  <si>
    <t>EMP8030</t>
  </si>
  <si>
    <t>TXN-20200202677</t>
  </si>
  <si>
    <t>TXN-20240802678</t>
  </si>
  <si>
    <t>EMP4166</t>
  </si>
  <si>
    <t>TXN-20220502679</t>
  </si>
  <si>
    <t>EMP8003</t>
  </si>
  <si>
    <t>TXN-20211002680</t>
  </si>
  <si>
    <t>TXN-20200202681</t>
  </si>
  <si>
    <t>EMP4032</t>
  </si>
  <si>
    <t>TXN-20210902682</t>
  </si>
  <si>
    <t>TXN-20210802683</t>
  </si>
  <si>
    <t>EMP1392</t>
  </si>
  <si>
    <t>TXN-20220302684</t>
  </si>
  <si>
    <t>EMP2036</t>
  </si>
  <si>
    <t>TXN-20200102685</t>
  </si>
  <si>
    <t>2020-01-17</t>
  </si>
  <si>
    <t>EMP9203</t>
  </si>
  <si>
    <t>TXN-20220602686</t>
  </si>
  <si>
    <t>EMP3440</t>
  </si>
  <si>
    <t>TXN-20231202687</t>
  </si>
  <si>
    <t>EMP9315</t>
  </si>
  <si>
    <t>TXN-20210902688</t>
  </si>
  <si>
    <t>2021-09-19</t>
  </si>
  <si>
    <t>EMP1264</t>
  </si>
  <si>
    <t>TXN-20240302689</t>
  </si>
  <si>
    <t>2024-03-30</t>
  </si>
  <si>
    <t>EMP6089</t>
  </si>
  <si>
    <t>TXN-20230802690</t>
  </si>
  <si>
    <t>EMP5051</t>
  </si>
  <si>
    <t>TXN-20210702691</t>
  </si>
  <si>
    <t>TXN-20200902692</t>
  </si>
  <si>
    <t>TXN-20240202693</t>
  </si>
  <si>
    <t>2024-02-12</t>
  </si>
  <si>
    <t>EMP9565</t>
  </si>
  <si>
    <t>TXN-20240802694</t>
  </si>
  <si>
    <t>EMP4158</t>
  </si>
  <si>
    <t>TXN-20220602695</t>
  </si>
  <si>
    <t>EMP9271</t>
  </si>
  <si>
    <t>TXN-20200102696</t>
  </si>
  <si>
    <t>2020-01-23</t>
  </si>
  <si>
    <t>EMP8133</t>
  </si>
  <si>
    <t>TXN-20240902697</t>
  </si>
  <si>
    <t>EMP7139</t>
  </si>
  <si>
    <t>TXN-20231002698</t>
  </si>
  <si>
    <t>TXN-20230802699</t>
  </si>
  <si>
    <t>TXN-20220702700</t>
  </si>
  <si>
    <t>TXN-20200302701</t>
  </si>
  <si>
    <t>EMP6209</t>
  </si>
  <si>
    <t>TXN-20230702702</t>
  </si>
  <si>
    <t>EMP6528</t>
  </si>
  <si>
    <t>TXN-20200802703</t>
  </si>
  <si>
    <t>EMP6589</t>
  </si>
  <si>
    <t>TXN-20240202704</t>
  </si>
  <si>
    <t>EMP7724</t>
  </si>
  <si>
    <t>TXN-20210702705</t>
  </si>
  <si>
    <t>EMP4051</t>
  </si>
  <si>
    <t>TXN-20221202706</t>
  </si>
  <si>
    <t>EMP4458</t>
  </si>
  <si>
    <t>TXN-20200402707</t>
  </si>
  <si>
    <t>EMP7132</t>
  </si>
  <si>
    <t>TXN-20201002708</t>
  </si>
  <si>
    <t>2020-10-24</t>
  </si>
  <si>
    <t>EMP3297</t>
  </si>
  <si>
    <t>TXN-20240202709</t>
  </si>
  <si>
    <t>EMP9988</t>
  </si>
  <si>
    <t>TXN-20200502710</t>
  </si>
  <si>
    <t>2020-05-30</t>
  </si>
  <si>
    <t>TXN-20241002711</t>
  </si>
  <si>
    <t>EMP9962</t>
  </si>
  <si>
    <t>TXN-20241102712</t>
  </si>
  <si>
    <t>2024-11-21</t>
  </si>
  <si>
    <t>TXN-20211102713</t>
  </si>
  <si>
    <t>2021-11-21</t>
  </si>
  <si>
    <t>EMP7122</t>
  </si>
  <si>
    <t>TXN-20220802714</t>
  </si>
  <si>
    <t>TXN-20210302715</t>
  </si>
  <si>
    <t>EMP5611</t>
  </si>
  <si>
    <t>TXN-20220902716</t>
  </si>
  <si>
    <t>2022-09-30</t>
  </si>
  <si>
    <t>EMP6148</t>
  </si>
  <si>
    <t>TXN-20220202717</t>
  </si>
  <si>
    <t>EMP4895</t>
  </si>
  <si>
    <t>TXN-20220502718</t>
  </si>
  <si>
    <t>EMP2621</t>
  </si>
  <si>
    <t>TXN-20211102719</t>
  </si>
  <si>
    <t>TXN-20211202720</t>
  </si>
  <si>
    <t>EMP1381</t>
  </si>
  <si>
    <t>TXN-20210802721</t>
  </si>
  <si>
    <t>2021-08-07</t>
  </si>
  <si>
    <t>EMP6642</t>
  </si>
  <si>
    <t>TXN-20211202722</t>
  </si>
  <si>
    <t>EMP5827</t>
  </si>
  <si>
    <t>TXN-20210702723</t>
  </si>
  <si>
    <t>2021-07-24</t>
  </si>
  <si>
    <t>EMP2486</t>
  </si>
  <si>
    <t>TXN-20230102724</t>
  </si>
  <si>
    <t>EMP5512</t>
  </si>
  <si>
    <t>TXN-20240902725</t>
  </si>
  <si>
    <t>EMP8196</t>
  </si>
  <si>
    <t>TXN-20200602726</t>
  </si>
  <si>
    <t>2020-06-24</t>
  </si>
  <si>
    <t>TXN-20221002727</t>
  </si>
  <si>
    <t>EMP9689</t>
  </si>
  <si>
    <t>TXN-20230702728</t>
  </si>
  <si>
    <t>EMP6872</t>
  </si>
  <si>
    <t>TXN-20230802729</t>
  </si>
  <si>
    <t>EMP2775</t>
  </si>
  <si>
    <t>TXN-20230102730</t>
  </si>
  <si>
    <t>2023-01-11</t>
  </si>
  <si>
    <t>TXN-20220402731</t>
  </si>
  <si>
    <t>TXN-20200602732</t>
  </si>
  <si>
    <t>2020-06-15</t>
  </si>
  <si>
    <t>EMP8841</t>
  </si>
  <si>
    <t>TXN-20230802733</t>
  </si>
  <si>
    <t>2023-08-15</t>
  </si>
  <si>
    <t>EMP6409</t>
  </si>
  <si>
    <t>TXN-20220602734</t>
  </si>
  <si>
    <t>EMP3812</t>
  </si>
  <si>
    <t>TXN-20220502735</t>
  </si>
  <si>
    <t>2022-05-13</t>
  </si>
  <si>
    <t>EMP9451</t>
  </si>
  <si>
    <t>TXN-20211102736</t>
  </si>
  <si>
    <t>EMP2368</t>
  </si>
  <si>
    <t>TXN-20230402737</t>
  </si>
  <si>
    <t>EMP6093</t>
  </si>
  <si>
    <t>TXN-20201102738</t>
  </si>
  <si>
    <t>2020-11-09</t>
  </si>
  <si>
    <t>EMP6396</t>
  </si>
  <si>
    <t>TXN-20200202739</t>
  </si>
  <si>
    <t>TXN-20230802740</t>
  </si>
  <si>
    <t>EMP7250</t>
  </si>
  <si>
    <t>TXN-20241002741</t>
  </si>
  <si>
    <t>2024-10-25</t>
  </si>
  <si>
    <t>EMP8632</t>
  </si>
  <si>
    <t>TXN-20230202742</t>
  </si>
  <si>
    <t>EMP3906</t>
  </si>
  <si>
    <t>TXN-20210202743</t>
  </si>
  <si>
    <t>EMP5076</t>
  </si>
  <si>
    <t>TXN-20221202744</t>
  </si>
  <si>
    <t>TXN-20220702745</t>
  </si>
  <si>
    <t>EMP5812</t>
  </si>
  <si>
    <t>TXN-20210902746</t>
  </si>
  <si>
    <t>TXN-20241002747</t>
  </si>
  <si>
    <t>2024-10-16</t>
  </si>
  <si>
    <t>EMP2519</t>
  </si>
  <si>
    <t>TXN-20220902748</t>
  </si>
  <si>
    <t>EMP4530</t>
  </si>
  <si>
    <t>TXN-20241002749</t>
  </si>
  <si>
    <t>TXN-20240602750</t>
  </si>
  <si>
    <t>EMP2558</t>
  </si>
  <si>
    <t>TXN-20220402751</t>
  </si>
  <si>
    <t>EMP2752</t>
  </si>
  <si>
    <t>TXN-20240602752</t>
  </si>
  <si>
    <t>2024-06-08</t>
  </si>
  <si>
    <t>EMP3072</t>
  </si>
  <si>
    <t>TXN-20240802753</t>
  </si>
  <si>
    <t>EMP2940</t>
  </si>
  <si>
    <t>TXN-20220202754</t>
  </si>
  <si>
    <t>EMP2008</t>
  </si>
  <si>
    <t>TXN-20200102755</t>
  </si>
  <si>
    <t>EMP9347</t>
  </si>
  <si>
    <t>TXN-20220302756</t>
  </si>
  <si>
    <t>TXN-20230302757</t>
  </si>
  <si>
    <t>2023-03-19</t>
  </si>
  <si>
    <t>EMP2706</t>
  </si>
  <si>
    <t>TXN-20211002758</t>
  </si>
  <si>
    <t>2021-10-27</t>
  </si>
  <si>
    <t>TXN-20210702759</t>
  </si>
  <si>
    <t>EMP1065</t>
  </si>
  <si>
    <t>TXN-20220602760</t>
  </si>
  <si>
    <t>EMP9701</t>
  </si>
  <si>
    <t>TXN-20211102761</t>
  </si>
  <si>
    <t>EMP5023</t>
  </si>
  <si>
    <t>TXN-20201002762</t>
  </si>
  <si>
    <t>TXN-20211202763</t>
  </si>
  <si>
    <t>EMP7829</t>
  </si>
  <si>
    <t>TXN-20240502764</t>
  </si>
  <si>
    <t>EMP7659</t>
  </si>
  <si>
    <t>TXN-20240602765</t>
  </si>
  <si>
    <t>2024-06-22</t>
  </si>
  <si>
    <t>EMP7283</t>
  </si>
  <si>
    <t>TXN-20231002766</t>
  </si>
  <si>
    <t>2023-10-13</t>
  </si>
  <si>
    <t>EMP4882</t>
  </si>
  <si>
    <t>TXN-20210502767</t>
  </si>
  <si>
    <t>EMP9913</t>
  </si>
  <si>
    <t>TXN-20210102768</t>
  </si>
  <si>
    <t>EMP4714</t>
  </si>
  <si>
    <t>TXN-20210502769</t>
  </si>
  <si>
    <t>EMP8026</t>
  </si>
  <si>
    <t>TXN-20220802770</t>
  </si>
  <si>
    <t>TXN-20220702771</t>
  </si>
  <si>
    <t>EMP8144</t>
  </si>
  <si>
    <t>TXN-20220302772</t>
  </si>
  <si>
    <t>EMP6466</t>
  </si>
  <si>
    <t>TXN-20220902773</t>
  </si>
  <si>
    <t>TXN-20240302774</t>
  </si>
  <si>
    <t>EMP2098</t>
  </si>
  <si>
    <t>TXN-20240302775</t>
  </si>
  <si>
    <t>EMP1665</t>
  </si>
  <si>
    <t>TXN-20240302776</t>
  </si>
  <si>
    <t>EMP7859</t>
  </si>
  <si>
    <t>TXN-20210702777</t>
  </si>
  <si>
    <t>TXN-20221202778</t>
  </si>
  <si>
    <t>2022-12-29</t>
  </si>
  <si>
    <t>TXN-20240902779</t>
  </si>
  <si>
    <t>TXN-20211102780</t>
  </si>
  <si>
    <t>EMP4290</t>
  </si>
  <si>
    <t>TXN-20240702781</t>
  </si>
  <si>
    <t>EMP5497</t>
  </si>
  <si>
    <t>TXN-20220802782</t>
  </si>
  <si>
    <t>EMP7241</t>
  </si>
  <si>
    <t>TXN-20211002783</t>
  </si>
  <si>
    <t>TXN-20220202784</t>
  </si>
  <si>
    <t>EMP6162</t>
  </si>
  <si>
    <t>TXN-20230702785</t>
  </si>
  <si>
    <t>EMP7541</t>
  </si>
  <si>
    <t>TXN-20230302786</t>
  </si>
  <si>
    <t>2023-03-31</t>
  </si>
  <si>
    <t>TXN-20221202787</t>
  </si>
  <si>
    <t>TXN-20210202788</t>
  </si>
  <si>
    <t>EMP6938</t>
  </si>
  <si>
    <t>TXN-20220902789</t>
  </si>
  <si>
    <t>2022-09-12</t>
  </si>
  <si>
    <t>EMP3231</t>
  </si>
  <si>
    <t>TXN-20230202790</t>
  </si>
  <si>
    <t>2023-02-20</t>
  </si>
  <si>
    <t>EMP7264</t>
  </si>
  <si>
    <t>TXN-20230802791</t>
  </si>
  <si>
    <t>EMP7955</t>
  </si>
  <si>
    <t>TXN-20211102792</t>
  </si>
  <si>
    <t>EMP4199</t>
  </si>
  <si>
    <t>TXN-20230702793</t>
  </si>
  <si>
    <t>2023-07-02</t>
  </si>
  <si>
    <t>EMP1825</t>
  </si>
  <si>
    <t>TXN-20240102794</t>
  </si>
  <si>
    <t>TXN-20240702795</t>
  </si>
  <si>
    <t>EMP1792</t>
  </si>
  <si>
    <t>TXN-20220802796</t>
  </si>
  <si>
    <t>EMP2163</t>
  </si>
  <si>
    <t>TXN-20201102797</t>
  </si>
  <si>
    <t>EMP6243</t>
  </si>
  <si>
    <t>TXN-20211102798</t>
  </si>
  <si>
    <t>EMP2970</t>
  </si>
  <si>
    <t>TXN-20230602799</t>
  </si>
  <si>
    <t>TXN-20241102800</t>
  </si>
  <si>
    <t>2024-11-12</t>
  </si>
  <si>
    <t>EMP7828</t>
  </si>
  <si>
    <t>TXN-20220402801</t>
  </si>
  <si>
    <t>2022-04-02</t>
  </si>
  <si>
    <t>EMP8123</t>
  </si>
  <si>
    <t>TXN-20231002802</t>
  </si>
  <si>
    <t>EMP4929</t>
  </si>
  <si>
    <t>TXN-20241002803</t>
  </si>
  <si>
    <t>EMP1939</t>
  </si>
  <si>
    <t>TXN-20220502804</t>
  </si>
  <si>
    <t>EMP5725</t>
  </si>
  <si>
    <t>TXN-20220902805</t>
  </si>
  <si>
    <t>EMP8945</t>
  </si>
  <si>
    <t>TXN-20230302806</t>
  </si>
  <si>
    <t>EMP8630</t>
  </si>
  <si>
    <t>TXN-20210802807</t>
  </si>
  <si>
    <t>EMP4102</t>
  </si>
  <si>
    <t>TXN-20200602808</t>
  </si>
  <si>
    <t>EMP5775</t>
  </si>
  <si>
    <t>TXN-20200702809</t>
  </si>
  <si>
    <t>EMP6874</t>
  </si>
  <si>
    <t>TXN-20230802810</t>
  </si>
  <si>
    <t>EMP6609</t>
  </si>
  <si>
    <t>TXN-20200702811</t>
  </si>
  <si>
    <t>EMP2495</t>
  </si>
  <si>
    <t>TXN-20240402812</t>
  </si>
  <si>
    <t>2024-04-02</t>
  </si>
  <si>
    <t>TXN-20220102813</t>
  </si>
  <si>
    <t>TXN-20230102814</t>
  </si>
  <si>
    <t>EMP5331</t>
  </si>
  <si>
    <t>TXN-20231002815</t>
  </si>
  <si>
    <t>EMP9357</t>
  </si>
  <si>
    <t>TXN-20221202816</t>
  </si>
  <si>
    <t>EMP9160</t>
  </si>
  <si>
    <t>TXN-20210402817</t>
  </si>
  <si>
    <t>EMP7180</t>
  </si>
  <si>
    <t>TXN-20240902818</t>
  </si>
  <si>
    <t>EMP2963</t>
  </si>
  <si>
    <t>TXN-20210102819</t>
  </si>
  <si>
    <t>2021-01-07</t>
  </si>
  <si>
    <t>EMP8920</t>
  </si>
  <si>
    <t>TXN-20221002820</t>
  </si>
  <si>
    <t>TXN-20240102821</t>
  </si>
  <si>
    <t>EMP9884</t>
  </si>
  <si>
    <t>TXN-20210602822</t>
  </si>
  <si>
    <t>EMP3565</t>
  </si>
  <si>
    <t>TXN-20230202823</t>
  </si>
  <si>
    <t>EMP3387</t>
  </si>
  <si>
    <t>TXN-20210402824</t>
  </si>
  <si>
    <t>TXN-20230102825</t>
  </si>
  <si>
    <t>EMP4679</t>
  </si>
  <si>
    <t>TXN-20210602826</t>
  </si>
  <si>
    <t>EMP3199</t>
  </si>
  <si>
    <t>TXN-20240802827</t>
  </si>
  <si>
    <t>EMP4576</t>
  </si>
  <si>
    <t>TXN-20210302828</t>
  </si>
  <si>
    <t>2021-03-03</t>
  </si>
  <si>
    <t>EMP8644</t>
  </si>
  <si>
    <t>TXN-20230402829</t>
  </si>
  <si>
    <t>TXN-20220402830</t>
  </si>
  <si>
    <t>EMP3460</t>
  </si>
  <si>
    <t>TXN-20220702831</t>
  </si>
  <si>
    <t>EMP5795</t>
  </si>
  <si>
    <t>TXN-20210902832</t>
  </si>
  <si>
    <t>EMP6222</t>
  </si>
  <si>
    <t>TXN-20221102833</t>
  </si>
  <si>
    <t>EMP2335</t>
  </si>
  <si>
    <t>TXN-20221202834</t>
  </si>
  <si>
    <t>EMP4850</t>
  </si>
  <si>
    <t>TXN-20230102835</t>
  </si>
  <si>
    <t>EMP2242</t>
  </si>
  <si>
    <t>TXN-20200402836</t>
  </si>
  <si>
    <t>EMP9871</t>
  </si>
  <si>
    <t>TXN-20200202837</t>
  </si>
  <si>
    <t>2020-02-23</t>
  </si>
  <si>
    <t>EMP6127</t>
  </si>
  <si>
    <t>TXN-20240702838</t>
  </si>
  <si>
    <t>EMP8857</t>
  </si>
  <si>
    <t>TXN-20220402839</t>
  </si>
  <si>
    <t>2022-04-28</t>
  </si>
  <si>
    <t>TXN-20200902840</t>
  </si>
  <si>
    <t>EMP3970</t>
  </si>
  <si>
    <t>TXN-20201102841</t>
  </si>
  <si>
    <t>2020-11-10</t>
  </si>
  <si>
    <t>EMP9572</t>
  </si>
  <si>
    <t>TXN-20220602842</t>
  </si>
  <si>
    <t>EMP9304</t>
  </si>
  <si>
    <t>TXN-20210902843</t>
  </si>
  <si>
    <t>EMP7436</t>
  </si>
  <si>
    <t>TXN-20240402844</t>
  </si>
  <si>
    <t>EMP9309</t>
  </si>
  <si>
    <t>TXN-20231002845</t>
  </si>
  <si>
    <t>EMP8334</t>
  </si>
  <si>
    <t>TXN-20230702846</t>
  </si>
  <si>
    <t>EMP6539</t>
  </si>
  <si>
    <t>TXN-20220502847</t>
  </si>
  <si>
    <t>EMP2356</t>
  </si>
  <si>
    <t>TXN-20201202848</t>
  </si>
  <si>
    <t>EMP5328</t>
  </si>
  <si>
    <t>TXN-20200302849</t>
  </si>
  <si>
    <t>EMP7384</t>
  </si>
  <si>
    <t>TXN-20211202850</t>
  </si>
  <si>
    <t>EMP7259</t>
  </si>
  <si>
    <t>TXN-20231002851</t>
  </si>
  <si>
    <t>TXN-20220602852</t>
  </si>
  <si>
    <t>2022-06-08</t>
  </si>
  <si>
    <t>EMP4039</t>
  </si>
  <si>
    <t>TXN-20210302853</t>
  </si>
  <si>
    <t>TXN-20230102854</t>
  </si>
  <si>
    <t>EMP3094</t>
  </si>
  <si>
    <t>TXN-20210202855</t>
  </si>
  <si>
    <t>EMP9746</t>
  </si>
  <si>
    <t>TXN-20221002856</t>
  </si>
  <si>
    <t>TXN-20200802857</t>
  </si>
  <si>
    <t>TXN-20240602858</t>
  </si>
  <si>
    <t>EMP3458</t>
  </si>
  <si>
    <t>TXN-20241202859</t>
  </si>
  <si>
    <t>EMP1411</t>
  </si>
  <si>
    <t>TXN-20241202860</t>
  </si>
  <si>
    <t>TXN-20241202861</t>
  </si>
  <si>
    <t>EMP4652</t>
  </si>
  <si>
    <t>TXN-20221202862</t>
  </si>
  <si>
    <t>EMP9998</t>
  </si>
  <si>
    <t>TXN-20221102863</t>
  </si>
  <si>
    <t>EMP4204</t>
  </si>
  <si>
    <t>TXN-20230402864</t>
  </si>
  <si>
    <t>TXN-20210402865</t>
  </si>
  <si>
    <t>EMP5733</t>
  </si>
  <si>
    <t>TXN-20240202866</t>
  </si>
  <si>
    <t>EMP1211</t>
  </si>
  <si>
    <t>TXN-20210102867</t>
  </si>
  <si>
    <t>2021-01-27</t>
  </si>
  <si>
    <t>TXN-20220902868</t>
  </si>
  <si>
    <t>EMP8819</t>
  </si>
  <si>
    <t>TXN-20201002869</t>
  </si>
  <si>
    <t>2020-10-27</t>
  </si>
  <si>
    <t>EMP9148</t>
  </si>
  <si>
    <t>TXN-20211202870</t>
  </si>
  <si>
    <t>EMP6100</t>
  </si>
  <si>
    <t>TXN-20200102871</t>
  </si>
  <si>
    <t>2020-01-10</t>
  </si>
  <si>
    <t>EMP3176</t>
  </si>
  <si>
    <t>TXN-20231102872</t>
  </si>
  <si>
    <t>EMP6927</t>
  </si>
  <si>
    <t>TXN-20201202873</t>
  </si>
  <si>
    <t>EMP6970</t>
  </si>
  <si>
    <t>TXN-20211202874</t>
  </si>
  <si>
    <t>2021-12-23</t>
  </si>
  <si>
    <t>EMP3575</t>
  </si>
  <si>
    <t>TXN-20210402875</t>
  </si>
  <si>
    <t>TXN-20221202876</t>
  </si>
  <si>
    <t>EMP1279</t>
  </si>
  <si>
    <t>TXN-20201102877</t>
  </si>
  <si>
    <t>EMP5890</t>
  </si>
  <si>
    <t>TXN-20220902878</t>
  </si>
  <si>
    <t>EMP6654</t>
  </si>
  <si>
    <t>TXN-20231202879</t>
  </si>
  <si>
    <t>EMP9786</t>
  </si>
  <si>
    <t>TXN-20211002880</t>
  </si>
  <si>
    <t>2021-10-16</t>
  </si>
  <si>
    <t>EMP4907</t>
  </si>
  <si>
    <t>TXN-20240102881</t>
  </si>
  <si>
    <t>EMP3484</t>
  </si>
  <si>
    <t>TXN-20220202882</t>
  </si>
  <si>
    <t>EMP7346</t>
  </si>
  <si>
    <t>TXN-20211202883</t>
  </si>
  <si>
    <t>EMP7778</t>
  </si>
  <si>
    <t>TXN-20220502884</t>
  </si>
  <si>
    <t>TXN-20240302885</t>
  </si>
  <si>
    <t>TXN-20220402886</t>
  </si>
  <si>
    <t>EMP8933</t>
  </si>
  <si>
    <t>TXN-20240102887</t>
  </si>
  <si>
    <t>EMP8699</t>
  </si>
  <si>
    <t>TXN-20221102888</t>
  </si>
  <si>
    <t>TXN-20220902889</t>
  </si>
  <si>
    <t>EMP9072</t>
  </si>
  <si>
    <t>TXN-20230702890</t>
  </si>
  <si>
    <t>2023-07-27</t>
  </si>
  <si>
    <t>EMP4993</t>
  </si>
  <si>
    <t>TXN-20201102891</t>
  </si>
  <si>
    <t>EMP1716</t>
  </si>
  <si>
    <t>TXN-20210802892</t>
  </si>
  <si>
    <t>EMP8379</t>
  </si>
  <si>
    <t>TXN-20240502893</t>
  </si>
  <si>
    <t>EMP1492</t>
  </si>
  <si>
    <t>TXN-20220702894</t>
  </si>
  <si>
    <t>EMP4921</t>
  </si>
  <si>
    <t>TXN-20230502895</t>
  </si>
  <si>
    <t>EMP4883</t>
  </si>
  <si>
    <t>TXN-20211202896</t>
  </si>
  <si>
    <t>EMP4016</t>
  </si>
  <si>
    <t>TXN-20240802897</t>
  </si>
  <si>
    <t>EMP6823</t>
  </si>
  <si>
    <t>TXN-20201202898</t>
  </si>
  <si>
    <t>EMP3917</t>
  </si>
  <si>
    <t>TXN-20201102899</t>
  </si>
  <si>
    <t>TXN-20200902900</t>
  </si>
  <si>
    <t>EMP1593</t>
  </si>
  <si>
    <t>TXN-20200802901</t>
  </si>
  <si>
    <t>EMP1318</t>
  </si>
  <si>
    <t>TXN-20220502902</t>
  </si>
  <si>
    <t>2022-05-19</t>
  </si>
  <si>
    <t>EMP2699</t>
  </si>
  <si>
    <t>TXN-20201002903</t>
  </si>
  <si>
    <t>2020-10-15</t>
  </si>
  <si>
    <t>EMP1754</t>
  </si>
  <si>
    <t>TXN-20210202904</t>
  </si>
  <si>
    <t>2021-02-28</t>
  </si>
  <si>
    <t>EMP4834</t>
  </si>
  <si>
    <t>TXN-20211202905</t>
  </si>
  <si>
    <t>EMP9679</t>
  </si>
  <si>
    <t>TXN-20240402906</t>
  </si>
  <si>
    <t>EMP1097</t>
  </si>
  <si>
    <t>TXN-20240802907</t>
  </si>
  <si>
    <t>2024-08-24</t>
  </si>
  <si>
    <t>EMP4320</t>
  </si>
  <si>
    <t>TXN-20210102908</t>
  </si>
  <si>
    <t>TXN-20220302909</t>
  </si>
  <si>
    <t>EMP7161</t>
  </si>
  <si>
    <t>TXN-20200802910</t>
  </si>
  <si>
    <t>TXN-20230102911</t>
  </si>
  <si>
    <t>EMP2926</t>
  </si>
  <si>
    <t>TXN-20240702912</t>
  </si>
  <si>
    <t>2024-07-07</t>
  </si>
  <si>
    <t>EMP6440</t>
  </si>
  <si>
    <t>TXN-20211102913</t>
  </si>
  <si>
    <t>TXN-20220502914</t>
  </si>
  <si>
    <t>EMP3391</t>
  </si>
  <si>
    <t>TXN-20230102915</t>
  </si>
  <si>
    <t>2023-01-09</t>
  </si>
  <si>
    <t>EMP1112</t>
  </si>
  <si>
    <t>TXN-20230302916</t>
  </si>
  <si>
    <t>EMP8992</t>
  </si>
  <si>
    <t>TXN-20210702917</t>
  </si>
  <si>
    <t>EMP1791</t>
  </si>
  <si>
    <t>TXN-20200402918</t>
  </si>
  <si>
    <t>EMP8702</t>
  </si>
  <si>
    <t>TXN-20240602919</t>
  </si>
  <si>
    <t>2024-06-16</t>
  </si>
  <si>
    <t>EMP3918</t>
  </si>
  <si>
    <t>TXN-20200302920</t>
  </si>
  <si>
    <t>EMP9482</t>
  </si>
  <si>
    <t>TXN-20231202921</t>
  </si>
  <si>
    <t>TXN-20210702922</t>
  </si>
  <si>
    <t>EMP7846</t>
  </si>
  <si>
    <t>TXN-20200902923</t>
  </si>
  <si>
    <t>EMP1443</t>
  </si>
  <si>
    <t>TXN-20240602924</t>
  </si>
  <si>
    <t>TXN-20230402925</t>
  </si>
  <si>
    <t>2023-04-18</t>
  </si>
  <si>
    <t>TXN-20210702926</t>
  </si>
  <si>
    <t>EMP4384</t>
  </si>
  <si>
    <t>TXN-20241102927</t>
  </si>
  <si>
    <t>EMP7415</t>
  </si>
  <si>
    <t>TXN-20220602928</t>
  </si>
  <si>
    <t>EMP4695</t>
  </si>
  <si>
    <t>TXN-20230302929</t>
  </si>
  <si>
    <t>EMP5676</t>
  </si>
  <si>
    <t>TXN-20220402930</t>
  </si>
  <si>
    <t>EMP3691</t>
  </si>
  <si>
    <t>TXN-20200502931</t>
  </si>
  <si>
    <t>EMP4748</t>
  </si>
  <si>
    <t>TXN-20240702932</t>
  </si>
  <si>
    <t>EMP8279</t>
  </si>
  <si>
    <t>TXN-20200302933</t>
  </si>
  <si>
    <t>EMP9477</t>
  </si>
  <si>
    <t>TXN-20200302934</t>
  </si>
  <si>
    <t>EMP7988</t>
  </si>
  <si>
    <t>TXN-20200302935</t>
  </si>
  <si>
    <t>EMP8078</t>
  </si>
  <si>
    <t>TXN-20210102936</t>
  </si>
  <si>
    <t>TXN-20210902937</t>
  </si>
  <si>
    <t>2021-09-28</t>
  </si>
  <si>
    <t>TXN-20230102938</t>
  </si>
  <si>
    <t>EMP2039</t>
  </si>
  <si>
    <t>TXN-20230902939</t>
  </si>
  <si>
    <t>EMP2188</t>
  </si>
  <si>
    <t>TXN-20240802940</t>
  </si>
  <si>
    <t>EMP3532</t>
  </si>
  <si>
    <t>TXN-20210702941</t>
  </si>
  <si>
    <t>EMP8004</t>
  </si>
  <si>
    <t>TXN-20200402942</t>
  </si>
  <si>
    <t>EMP5467</t>
  </si>
  <si>
    <t>TXN-20210302943</t>
  </si>
  <si>
    <t>EMP4747</t>
  </si>
  <si>
    <t>TXN-20241102944</t>
  </si>
  <si>
    <t>TXN-20240802945</t>
  </si>
  <si>
    <t>TXN-20201102946</t>
  </si>
  <si>
    <t>TXN-20201102947</t>
  </si>
  <si>
    <t>TXN-20200202948</t>
  </si>
  <si>
    <t>TXN-20220202949</t>
  </si>
  <si>
    <t>EMP5576</t>
  </si>
  <si>
    <t>TXN-20240202950</t>
  </si>
  <si>
    <t>EMP8609</t>
  </si>
  <si>
    <t>TXN-20200902951</t>
  </si>
  <si>
    <t>EMP4987</t>
  </si>
  <si>
    <t>TXN-20230702952</t>
  </si>
  <si>
    <t>EMP1688</t>
  </si>
  <si>
    <t>TXN-20210102953</t>
  </si>
  <si>
    <t>TXN-20240302954</t>
  </si>
  <si>
    <t>EMP1959</t>
  </si>
  <si>
    <t>TXN-20210402955</t>
  </si>
  <si>
    <t>EMP6208</t>
  </si>
  <si>
    <t>TXN-20211102956</t>
  </si>
  <si>
    <t>EMP4903</t>
  </si>
  <si>
    <t>TXN-20200902957</t>
  </si>
  <si>
    <t>2020-09-03</t>
  </si>
  <si>
    <t>TXN-20221202958</t>
  </si>
  <si>
    <t>EMP9982</t>
  </si>
  <si>
    <t>TXN-20240602959</t>
  </si>
  <si>
    <t>TXN-20240602960</t>
  </si>
  <si>
    <t>TXN-20240202961</t>
  </si>
  <si>
    <t>EMP6116</t>
  </si>
  <si>
    <t>TXN-20200802962</t>
  </si>
  <si>
    <t>TXN-20201002963</t>
  </si>
  <si>
    <t>EMP1995</t>
  </si>
  <si>
    <t>TXN-20241102964</t>
  </si>
  <si>
    <t>EMP2143</t>
  </si>
  <si>
    <t>TXN-20231002965</t>
  </si>
  <si>
    <t>TXN-20240402966</t>
  </si>
  <si>
    <t>EMP4828</t>
  </si>
  <si>
    <t>TXN-20210302967</t>
  </si>
  <si>
    <t>EMP5438</t>
  </si>
  <si>
    <t>TXN-20200502968</t>
  </si>
  <si>
    <t>TXN-20240102969</t>
  </si>
  <si>
    <t>EMP4409</t>
  </si>
  <si>
    <t>TXN-20201002970</t>
  </si>
  <si>
    <t>EMP8373</t>
  </si>
  <si>
    <t>TXN-20210402971</t>
  </si>
  <si>
    <t>TXN-20201002972</t>
  </si>
  <si>
    <t>2020-10-26</t>
  </si>
  <si>
    <t>EMP2339</t>
  </si>
  <si>
    <t>TXN-20210202973</t>
  </si>
  <si>
    <t>2021-02-05</t>
  </si>
  <si>
    <t>EMP9802</t>
  </si>
  <si>
    <t>TXN-20200102974</t>
  </si>
  <si>
    <t>EMP4766</t>
  </si>
  <si>
    <t>TXN-20210502975</t>
  </si>
  <si>
    <t>TXN-20201002976</t>
  </si>
  <si>
    <t>EMP5479</t>
  </si>
  <si>
    <t>TXN-20221202977</t>
  </si>
  <si>
    <t>TXN-20201102978</t>
  </si>
  <si>
    <t>EMP7097</t>
  </si>
  <si>
    <t>TXN-20221002979</t>
  </si>
  <si>
    <t>EMP5342</t>
  </si>
  <si>
    <t>TXN-20200702980</t>
  </si>
  <si>
    <t>TXN-20220302981</t>
  </si>
  <si>
    <t>EMP3787</t>
  </si>
  <si>
    <t>TXN-20200102982</t>
  </si>
  <si>
    <t>TXN-20201002983</t>
  </si>
  <si>
    <t>2020-10-31</t>
  </si>
  <si>
    <t>EMP2447</t>
  </si>
  <si>
    <t>TXN-20240902984</t>
  </si>
  <si>
    <t>2024-09-20</t>
  </si>
  <si>
    <t>TXN-20241202985</t>
  </si>
  <si>
    <t>2024-12-13</t>
  </si>
  <si>
    <t>EMP2944</t>
  </si>
  <si>
    <t>TXN-20230302986</t>
  </si>
  <si>
    <t>EMP4984</t>
  </si>
  <si>
    <t>TXN-20240702987</t>
  </si>
  <si>
    <t>2024-07-17</t>
  </si>
  <si>
    <t>EMP3347</t>
  </si>
  <si>
    <t>TXN-20231002988</t>
  </si>
  <si>
    <t>EMP1840</t>
  </si>
  <si>
    <t>TXN-20230702989</t>
  </si>
  <si>
    <t>TXN-20220902990</t>
  </si>
  <si>
    <t>2022-09-13</t>
  </si>
  <si>
    <t>EMP9645</t>
  </si>
  <si>
    <t>TXN-20241202991</t>
  </si>
  <si>
    <t>TXN-20240502992</t>
  </si>
  <si>
    <t>TXN-20200102993</t>
  </si>
  <si>
    <t>EMP6203</t>
  </si>
  <si>
    <t>TXN-20241202994</t>
  </si>
  <si>
    <t>TXN-20200802995</t>
  </si>
  <si>
    <t>2020-08-31</t>
  </si>
  <si>
    <t>EMP7849</t>
  </si>
  <si>
    <t>TXN-20200202996</t>
  </si>
  <si>
    <t>TXN-20231002997</t>
  </si>
  <si>
    <t>EMP6158</t>
  </si>
  <si>
    <t>TXN-20231202998</t>
  </si>
  <si>
    <t>TXN-20231102999</t>
  </si>
  <si>
    <t>2023-11-21</t>
  </si>
  <si>
    <t>EMP3136</t>
  </si>
  <si>
    <t>TXN-20230503000</t>
  </si>
  <si>
    <t>EMP9458</t>
  </si>
  <si>
    <t>TXN-20230903001</t>
  </si>
  <si>
    <t>EMP8342</t>
  </si>
  <si>
    <t>TXN-20230303002</t>
  </si>
  <si>
    <t>EMP4308</t>
  </si>
  <si>
    <t>TXN-20230503003</t>
  </si>
  <si>
    <t>EMP2641</t>
  </si>
  <si>
    <t>TXN-20210303004</t>
  </si>
  <si>
    <t>EMP7616</t>
  </si>
  <si>
    <t>TXN-20200803005</t>
  </si>
  <si>
    <t>TXN-20240803006</t>
  </si>
  <si>
    <t>TXN-20240203007</t>
  </si>
  <si>
    <t>EMP8261</t>
  </si>
  <si>
    <t>TXN-20240603008</t>
  </si>
  <si>
    <t>EMP9747</t>
  </si>
  <si>
    <t>TXN-20211103009</t>
  </si>
  <si>
    <t>2021-11-14</t>
  </si>
  <si>
    <t>TXN-20210103010</t>
  </si>
  <si>
    <t>EMP6623</t>
  </si>
  <si>
    <t>TXN-20230903011</t>
  </si>
  <si>
    <t>EMP3961</t>
  </si>
  <si>
    <t>TXN-20240203012</t>
  </si>
  <si>
    <t>EMP6766</t>
  </si>
  <si>
    <t>TXN-20230603013</t>
  </si>
  <si>
    <t>2023-06-15</t>
  </si>
  <si>
    <t>EMP9337</t>
  </si>
  <si>
    <t>TXN-20210403014</t>
  </si>
  <si>
    <t>EMP9815</t>
  </si>
  <si>
    <t>TXN-20200103015</t>
  </si>
  <si>
    <t>2020-01-24</t>
  </si>
  <si>
    <t>TXN-20200403016</t>
  </si>
  <si>
    <t>TXN-20230703017</t>
  </si>
  <si>
    <t>EMP3198</t>
  </si>
  <si>
    <t>TXN-20230303018</t>
  </si>
  <si>
    <t>EMP2041</t>
  </si>
  <si>
    <t>TXN-20201003019</t>
  </si>
  <si>
    <t>EMP2763</t>
  </si>
  <si>
    <t>TXN-20200903020</t>
  </si>
  <si>
    <t>EMP1676</t>
  </si>
  <si>
    <t>TXN-20230303021</t>
  </si>
  <si>
    <t>EMP3777</t>
  </si>
  <si>
    <t>TXN-20200603022</t>
  </si>
  <si>
    <t>EMP7368</t>
  </si>
  <si>
    <t>TXN-20221103023</t>
  </si>
  <si>
    <t>2022-11-19</t>
  </si>
  <si>
    <t>EMP3754</t>
  </si>
  <si>
    <t>TXN-20230103024</t>
  </si>
  <si>
    <t>2023-01-28</t>
  </si>
  <si>
    <t>EMP8895</t>
  </si>
  <si>
    <t>TXN-20200603025</t>
  </si>
  <si>
    <t>EMP5747</t>
  </si>
  <si>
    <t>TXN-20210203026</t>
  </si>
  <si>
    <t>EMP3943</t>
  </si>
  <si>
    <t>TXN-20220603027</t>
  </si>
  <si>
    <t>TXN-20230603028</t>
  </si>
  <si>
    <t>EMP7347</t>
  </si>
  <si>
    <t>TXN-20230903029</t>
  </si>
  <si>
    <t>EMP3759</t>
  </si>
  <si>
    <t>TXN-20200803030</t>
  </si>
  <si>
    <t>EMP2640</t>
  </si>
  <si>
    <t>TXN-20220803031</t>
  </si>
  <si>
    <t>EMP2440</t>
  </si>
  <si>
    <t>TXN-20210403032</t>
  </si>
  <si>
    <t>EMP8104</t>
  </si>
  <si>
    <t>TXN-20211003033</t>
  </si>
  <si>
    <t>TXN-20201003034</t>
  </si>
  <si>
    <t>2020-10-16</t>
  </si>
  <si>
    <t>EMP2903</t>
  </si>
  <si>
    <t>TXN-20200603035</t>
  </si>
  <si>
    <t>EMP4219</t>
  </si>
  <si>
    <t>TXN-20221203036</t>
  </si>
  <si>
    <t>EMP1928</t>
  </si>
  <si>
    <t>TXN-20231103037</t>
  </si>
  <si>
    <t>EMP3623</t>
  </si>
  <si>
    <t>TXN-20201003038</t>
  </si>
  <si>
    <t>EMP8948</t>
  </si>
  <si>
    <t>TXN-20220303039</t>
  </si>
  <si>
    <t>EMP2684</t>
  </si>
  <si>
    <t>TXN-20240703040</t>
  </si>
  <si>
    <t>EMP2715</t>
  </si>
  <si>
    <t>TXN-20200403041</t>
  </si>
  <si>
    <t>TXN-20230803042</t>
  </si>
  <si>
    <t>2023-08-17</t>
  </si>
  <si>
    <t>EMP7648</t>
  </si>
  <si>
    <t>TXN-20211003043</t>
  </si>
  <si>
    <t>EMP9242</t>
  </si>
  <si>
    <t>TXN-20230403044</t>
  </si>
  <si>
    <t>2023-04-01</t>
  </si>
  <si>
    <t>EMP9758</t>
  </si>
  <si>
    <t>TXN-20220903045</t>
  </si>
  <si>
    <t>TXN-20210703046</t>
  </si>
  <si>
    <t>2021-07-04</t>
  </si>
  <si>
    <t>EMP5920</t>
  </si>
  <si>
    <t>TXN-20211103047</t>
  </si>
  <si>
    <t>EMP3280</t>
  </si>
  <si>
    <t>TXN-20201003048</t>
  </si>
  <si>
    <t>EMP3583</t>
  </si>
  <si>
    <t>TXN-20211203049</t>
  </si>
  <si>
    <t>TXN-20230503050</t>
  </si>
  <si>
    <t>EMP5412</t>
  </si>
  <si>
    <t>TXN-20220703051</t>
  </si>
  <si>
    <t>EMP5859</t>
  </si>
  <si>
    <t>TXN-20220403052</t>
  </si>
  <si>
    <t>EMP2007</t>
  </si>
  <si>
    <t>TXN-20200903053</t>
  </si>
  <si>
    <t>EMP9756</t>
  </si>
  <si>
    <t>TXN-20241103054</t>
  </si>
  <si>
    <t>EMP7306</t>
  </si>
  <si>
    <t>TXN-20210903055</t>
  </si>
  <si>
    <t>EMP2072</t>
  </si>
  <si>
    <t>TXN-20200303056</t>
  </si>
  <si>
    <t>2020-03-07</t>
  </si>
  <si>
    <t>TXN-20211203057</t>
  </si>
  <si>
    <t>TXN-20231203058</t>
  </si>
  <si>
    <t>2023-12-15</t>
  </si>
  <si>
    <t>EMP6410</t>
  </si>
  <si>
    <t>TXN-20210503059</t>
  </si>
  <si>
    <t>EMP2680</t>
  </si>
  <si>
    <t>TXN-20231103060</t>
  </si>
  <si>
    <t>EMP9524</t>
  </si>
  <si>
    <t>TXN-20241003061</t>
  </si>
  <si>
    <t>EMP3813</t>
  </si>
  <si>
    <t>TXN-20201103062</t>
  </si>
  <si>
    <t>EMP7394</t>
  </si>
  <si>
    <t>TXN-20230903063</t>
  </si>
  <si>
    <t>2023-09-25</t>
  </si>
  <si>
    <t>EMP2327</t>
  </si>
  <si>
    <t>TXN-20230803064</t>
  </si>
  <si>
    <t>2023-08-20</t>
  </si>
  <si>
    <t>EMP1327</t>
  </si>
  <si>
    <t>TXN-20211103065</t>
  </si>
  <si>
    <t>EMP3525</t>
  </si>
  <si>
    <t>TXN-20240203066</t>
  </si>
  <si>
    <t>EMP4042</t>
  </si>
  <si>
    <t>TXN-20240403067</t>
  </si>
  <si>
    <t>2024-04-14</t>
  </si>
  <si>
    <t>EMP4600</t>
  </si>
  <si>
    <t>TXN-20230603068</t>
  </si>
  <si>
    <t>2023-06-28</t>
  </si>
  <si>
    <t>EMP8786</t>
  </si>
  <si>
    <t>TXN-20241003069</t>
  </si>
  <si>
    <t>2024-10-19</t>
  </si>
  <si>
    <t>EMP3730</t>
  </si>
  <si>
    <t>TXN-20211203070</t>
  </si>
  <si>
    <t>2021-12-04</t>
  </si>
  <si>
    <t>TXN-20200903071</t>
  </si>
  <si>
    <t>EMP9480</t>
  </si>
  <si>
    <t>TXN-20241203072</t>
  </si>
  <si>
    <t>EMP2738</t>
  </si>
  <si>
    <t>TXN-20200203073</t>
  </si>
  <si>
    <t>EMP5528</t>
  </si>
  <si>
    <t>TXN-20240703074</t>
  </si>
  <si>
    <t>EMP2904</t>
  </si>
  <si>
    <t>TXN-20220403075</t>
  </si>
  <si>
    <t>EMP2951</t>
  </si>
  <si>
    <t>TXN-20201003076</t>
  </si>
  <si>
    <t>2020-10-21</t>
  </si>
  <si>
    <t>EMP8685</t>
  </si>
  <si>
    <t>TXN-20210803077</t>
  </si>
  <si>
    <t>2021-08-01</t>
  </si>
  <si>
    <t>EMP5708</t>
  </si>
  <si>
    <t>TXN-20241103078</t>
  </si>
  <si>
    <t>EMP1176</t>
  </si>
  <si>
    <t>TXN-20230203079</t>
  </si>
  <si>
    <t>TXN-20200303080</t>
  </si>
  <si>
    <t>TXN-20201103081</t>
  </si>
  <si>
    <t>EMP1856</t>
  </si>
  <si>
    <t>TXN-20211003082</t>
  </si>
  <si>
    <t>EMP7049</t>
  </si>
  <si>
    <t>TXN-20220303083</t>
  </si>
  <si>
    <t>EMP8105</t>
  </si>
  <si>
    <t>TXN-20200403084</t>
  </si>
  <si>
    <t>TXN-20240603085</t>
  </si>
  <si>
    <t>TXN-20230503086</t>
  </si>
  <si>
    <t>2023-05-20</t>
  </si>
  <si>
    <t>EMP8866</t>
  </si>
  <si>
    <t>TXN-20230403087</t>
  </si>
  <si>
    <t>EMP8409</t>
  </si>
  <si>
    <t>TXN-20200503088</t>
  </si>
  <si>
    <t>2020-05-05</t>
  </si>
  <si>
    <t>EMP8120</t>
  </si>
  <si>
    <t>TXN-20241103089</t>
  </si>
  <si>
    <t>EMP3915</t>
  </si>
  <si>
    <t>TXN-20230103090</t>
  </si>
  <si>
    <t>EMP1659</t>
  </si>
  <si>
    <t>TXN-20220603091</t>
  </si>
  <si>
    <t>EMP2898</t>
  </si>
  <si>
    <t>TXN-20200903092</t>
  </si>
  <si>
    <t>2020-09-14</t>
  </si>
  <si>
    <t>EMP8766</t>
  </si>
  <si>
    <t>TXN-20240303093</t>
  </si>
  <si>
    <t>2024-03-15</t>
  </si>
  <si>
    <t>TXN-20220203094</t>
  </si>
  <si>
    <t>TXN-20220503095</t>
  </si>
  <si>
    <t>2022-05-27</t>
  </si>
  <si>
    <t>EMP6773</t>
  </si>
  <si>
    <t>TXN-20240703096</t>
  </si>
  <si>
    <t>2024-07-21</t>
  </si>
  <si>
    <t>EMP3789</t>
  </si>
  <si>
    <t>TXN-20240603097</t>
  </si>
  <si>
    <t>EMP8283</t>
  </si>
  <si>
    <t>TXN-20220303098</t>
  </si>
  <si>
    <t>EMP5323</t>
  </si>
  <si>
    <t>TXN-20241103099</t>
  </si>
  <si>
    <t>EMP4233</t>
  </si>
  <si>
    <t>TXN-20210203100</t>
  </si>
  <si>
    <t>EMP1068</t>
  </si>
  <si>
    <t>TXN-20220803101</t>
  </si>
  <si>
    <t>TXN-20200903102</t>
  </si>
  <si>
    <t>EMP1929</t>
  </si>
  <si>
    <t>TXN-20220203103</t>
  </si>
  <si>
    <t>TXN-20210803104</t>
  </si>
  <si>
    <t>EMP8828</t>
  </si>
  <si>
    <t>TXN-20211203105</t>
  </si>
  <si>
    <t>EMP3991</t>
  </si>
  <si>
    <t>TXN-20221103106</t>
  </si>
  <si>
    <t>EMP1010</t>
  </si>
  <si>
    <t>TXN-20201203107</t>
  </si>
  <si>
    <t>2020-12-03</t>
  </si>
  <si>
    <t>EMP4849</t>
  </si>
  <si>
    <t>TXN-20240903108</t>
  </si>
  <si>
    <t>2024-09-19</t>
  </si>
  <si>
    <t>EMP4094</t>
  </si>
  <si>
    <t>TXN-20240203109</t>
  </si>
  <si>
    <t>2024-02-19</t>
  </si>
  <si>
    <t>EMP8957</t>
  </si>
  <si>
    <t>TXN-20240203110</t>
  </si>
  <si>
    <t>EMP6075</t>
  </si>
  <si>
    <t>TXN-20240603111</t>
  </si>
  <si>
    <t>EMP6144</t>
  </si>
  <si>
    <t>TXN-20241103112</t>
  </si>
  <si>
    <t>EMP9109</t>
  </si>
  <si>
    <t>TXN-20200603113</t>
  </si>
  <si>
    <t>2020-06-23</t>
  </si>
  <si>
    <t>TXN-20240703114</t>
  </si>
  <si>
    <t>EMP3996</t>
  </si>
  <si>
    <t>TXN-20210403115</t>
  </si>
  <si>
    <t>EMP9621</t>
  </si>
  <si>
    <t>TXN-20211103116</t>
  </si>
  <si>
    <t>TXN-20240903117</t>
  </si>
  <si>
    <t>EMP1496</t>
  </si>
  <si>
    <t>TXN-20230603118</t>
  </si>
  <si>
    <t>EMP1110</t>
  </si>
  <si>
    <t>TXN-20200603119</t>
  </si>
  <si>
    <t>TXN-20200203120</t>
  </si>
  <si>
    <t>EMP8590</t>
  </si>
  <si>
    <t>TXN-20240403121</t>
  </si>
  <si>
    <t>EMP7266</t>
  </si>
  <si>
    <t>TXN-20210503122</t>
  </si>
  <si>
    <t>2021-05-24</t>
  </si>
  <si>
    <t>TXN-20210603123</t>
  </si>
  <si>
    <t>TXN-20210603124</t>
  </si>
  <si>
    <t>EMP8826</t>
  </si>
  <si>
    <t>TXN-20220303125</t>
  </si>
  <si>
    <t>TXN-20240303126</t>
  </si>
  <si>
    <t>EMP8348</t>
  </si>
  <si>
    <t>TXN-20230403127</t>
  </si>
  <si>
    <t>EMP8116</t>
  </si>
  <si>
    <t>TXN-20221203128</t>
  </si>
  <si>
    <t>EMP2722</t>
  </si>
  <si>
    <t>TXN-20220603129</t>
  </si>
  <si>
    <t>EMP7825</t>
  </si>
  <si>
    <t>TXN-20211003130</t>
  </si>
  <si>
    <t>EMP7056</t>
  </si>
  <si>
    <t>TXN-20230303131</t>
  </si>
  <si>
    <t>EMP2068</t>
  </si>
  <si>
    <t>TXN-20241203132</t>
  </si>
  <si>
    <t>EMP3717</t>
  </si>
  <si>
    <t>TXN-20210203133</t>
  </si>
  <si>
    <t>2021-02-07</t>
  </si>
  <si>
    <t>TXN-20230403134</t>
  </si>
  <si>
    <t>EMP4144</t>
  </si>
  <si>
    <t>TXN-20220103135</t>
  </si>
  <si>
    <t>2022-01-21</t>
  </si>
  <si>
    <t>EMP7197</t>
  </si>
  <si>
    <t>TXN-20241103136</t>
  </si>
  <si>
    <t>EMP8023</t>
  </si>
  <si>
    <t>TXN-20241103137</t>
  </si>
  <si>
    <t>TXN-20240403138</t>
  </si>
  <si>
    <t>EMP7015</t>
  </si>
  <si>
    <t>TXN-20240803139</t>
  </si>
  <si>
    <t>TXN-20220503140</t>
  </si>
  <si>
    <t>EMP3445</t>
  </si>
  <si>
    <t>TXN-20201103141</t>
  </si>
  <si>
    <t>TXN-20231003142</t>
  </si>
  <si>
    <t>EMP5087</t>
  </si>
  <si>
    <t>TXN-20240503143</t>
  </si>
  <si>
    <t>2024-05-30</t>
  </si>
  <si>
    <t>EMP8730</t>
  </si>
  <si>
    <t>TXN-20230603144</t>
  </si>
  <si>
    <t>2023-06-16</t>
  </si>
  <si>
    <t>EMP5553</t>
  </si>
  <si>
    <t>TXN-20230603145</t>
  </si>
  <si>
    <t>EMP6102</t>
  </si>
  <si>
    <t>TXN-20200403146</t>
  </si>
  <si>
    <t>EMP9365</t>
  </si>
  <si>
    <t>TXN-20240203147</t>
  </si>
  <si>
    <t>TXN-20200103148</t>
  </si>
  <si>
    <t>EMP7672</t>
  </si>
  <si>
    <t>TXN-20201103149</t>
  </si>
  <si>
    <t>2020-11-28</t>
  </si>
  <si>
    <t>EMP1302</t>
  </si>
  <si>
    <t>TXN-20210403150</t>
  </si>
  <si>
    <t>EMP5293</t>
  </si>
  <si>
    <t>TXN-20200603151</t>
  </si>
  <si>
    <t>TXN-20200403152</t>
  </si>
  <si>
    <t>2020-04-25</t>
  </si>
  <si>
    <t>EMP9362</t>
  </si>
  <si>
    <t>TXN-20200503153</t>
  </si>
  <si>
    <t>EMP1895</t>
  </si>
  <si>
    <t>TXN-20230703154</t>
  </si>
  <si>
    <t>TXN-20220503155</t>
  </si>
  <si>
    <t>EMP8328</t>
  </si>
  <si>
    <t>TXN-20231203156</t>
  </si>
  <si>
    <t>EMP8974</t>
  </si>
  <si>
    <t>TXN-20230803157</t>
  </si>
  <si>
    <t>EMP6300</t>
  </si>
  <si>
    <t>TXN-20230503158</t>
  </si>
  <si>
    <t>EMP9360</t>
  </si>
  <si>
    <t>TXN-20200803159</t>
  </si>
  <si>
    <t>2020-08-09</t>
  </si>
  <si>
    <t>EMP8927</t>
  </si>
  <si>
    <t>TXN-20220303160</t>
  </si>
  <si>
    <t>TXN-20240703161</t>
  </si>
  <si>
    <t>2024-07-26</t>
  </si>
  <si>
    <t>EMP5937</t>
  </si>
  <si>
    <t>TXN-20210803162</t>
  </si>
  <si>
    <t>EMP4665</t>
  </si>
  <si>
    <t>TXN-20210703163</t>
  </si>
  <si>
    <t>EMP7316</t>
  </si>
  <si>
    <t>TXN-20230503164</t>
  </si>
  <si>
    <t>2023-05-05</t>
  </si>
  <si>
    <t>EMP3956</t>
  </si>
  <si>
    <t>TXN-20200203165</t>
  </si>
  <si>
    <t>2020-02-25</t>
  </si>
  <si>
    <t>EMP2116</t>
  </si>
  <si>
    <t>TXN-20200703166</t>
  </si>
  <si>
    <t>2020-07-09</t>
  </si>
  <si>
    <t>EMP5440</t>
  </si>
  <si>
    <t>TXN-20210503167</t>
  </si>
  <si>
    <t>TXN-20200303168</t>
  </si>
  <si>
    <t>EMP7405</t>
  </si>
  <si>
    <t>TXN-20230103169</t>
  </si>
  <si>
    <t>TXN-20220103170</t>
  </si>
  <si>
    <t>2022-01-18</t>
  </si>
  <si>
    <t>EMP2545</t>
  </si>
  <si>
    <t>TXN-20241003171</t>
  </si>
  <si>
    <t>2024-10-02</t>
  </si>
  <si>
    <t>EMP9040</t>
  </si>
  <si>
    <t>TXN-20220303172</t>
  </si>
  <si>
    <t>TXN-20231003173</t>
  </si>
  <si>
    <t>EMP5041</t>
  </si>
  <si>
    <t>TXN-20200103174</t>
  </si>
  <si>
    <t>EMP5407</t>
  </si>
  <si>
    <t>TXN-20211003175</t>
  </si>
  <si>
    <t>TXN-20221203176</t>
  </si>
  <si>
    <t>TXN-20200503177</t>
  </si>
  <si>
    <t>EMP2823</t>
  </si>
  <si>
    <t>TXN-20211103178</t>
  </si>
  <si>
    <t>EMP1081</t>
  </si>
  <si>
    <t>TXN-20230203179</t>
  </si>
  <si>
    <t>TXN-20200803180</t>
  </si>
  <si>
    <t>EMP3725</t>
  </si>
  <si>
    <t>TXN-20200303181</t>
  </si>
  <si>
    <t>EMP7392</t>
  </si>
  <si>
    <t>TXN-20241203182</t>
  </si>
  <si>
    <t>EMP1094</t>
  </si>
  <si>
    <t>TXN-20230903183</t>
  </si>
  <si>
    <t>EMP9353</t>
  </si>
  <si>
    <t>TXN-20240303184</t>
  </si>
  <si>
    <t>TXN-20210903185</t>
  </si>
  <si>
    <t>EMP9050</t>
  </si>
  <si>
    <t>TXN-20220503186</t>
  </si>
  <si>
    <t>2022-05-31</t>
  </si>
  <si>
    <t>TXN-20231103187</t>
  </si>
  <si>
    <t>EMP8887</t>
  </si>
  <si>
    <t>TXN-20210703188</t>
  </si>
  <si>
    <t>2021-07-03</t>
  </si>
  <si>
    <t>EMP5946</t>
  </si>
  <si>
    <t>TXN-20230403189</t>
  </si>
  <si>
    <t>EMP3750</t>
  </si>
  <si>
    <t>TXN-20240303190</t>
  </si>
  <si>
    <t>2024-03-13</t>
  </si>
  <si>
    <t>EMP4560</t>
  </si>
  <si>
    <t>TXN-20230503191</t>
  </si>
  <si>
    <t>EMP7567</t>
  </si>
  <si>
    <t>TXN-20230203192</t>
  </si>
  <si>
    <t>TXN-20220803193</t>
  </si>
  <si>
    <t>EMP6383</t>
  </si>
  <si>
    <t>TXN-20210803194</t>
  </si>
  <si>
    <t>2021-08-12</t>
  </si>
  <si>
    <t>EMP7728</t>
  </si>
  <si>
    <t>TXN-20240303195</t>
  </si>
  <si>
    <t>TXN-20231203196</t>
  </si>
  <si>
    <t>EMP4864</t>
  </si>
  <si>
    <t>TXN-20220303197</t>
  </si>
  <si>
    <t>EMP8645</t>
  </si>
  <si>
    <t>TXN-20200403198</t>
  </si>
  <si>
    <t>TXN-20221103199</t>
  </si>
  <si>
    <t>EMP2159</t>
  </si>
  <si>
    <t>TXN-20200803200</t>
  </si>
  <si>
    <t>EMP5902</t>
  </si>
  <si>
    <t>TXN-20201203201</t>
  </si>
  <si>
    <t>EMP6694</t>
  </si>
  <si>
    <t>TXN-20240703202</t>
  </si>
  <si>
    <t>EMP9720</t>
  </si>
  <si>
    <t>TXN-20231103203</t>
  </si>
  <si>
    <t>EMP2189</t>
  </si>
  <si>
    <t>TXN-20211103204</t>
  </si>
  <si>
    <t>2021-11-18</t>
  </si>
  <si>
    <t>TXN-20200803205</t>
  </si>
  <si>
    <t>EMP2209</t>
  </si>
  <si>
    <t>TXN-20220503206</t>
  </si>
  <si>
    <t>TXN-20221103207</t>
  </si>
  <si>
    <t>EMP5661</t>
  </si>
  <si>
    <t>TXN-20210503208</t>
  </si>
  <si>
    <t>EMP5895</t>
  </si>
  <si>
    <t>TXN-20210503209</t>
  </si>
  <si>
    <t>2021-05-20</t>
  </si>
  <si>
    <t>EMP5996</t>
  </si>
  <si>
    <t>TXN-20210303210</t>
  </si>
  <si>
    <t>EMP6458</t>
  </si>
  <si>
    <t>TXN-20220303211</t>
  </si>
  <si>
    <t>EMP8876</t>
  </si>
  <si>
    <t>TXN-20210703212</t>
  </si>
  <si>
    <t>TXN-20200903213</t>
  </si>
  <si>
    <t>EMP2262</t>
  </si>
  <si>
    <t>TXN-20230503214</t>
  </si>
  <si>
    <t>TXN-20230903215</t>
  </si>
  <si>
    <t>EMP1080</t>
  </si>
  <si>
    <t>TXN-20220603216</t>
  </si>
  <si>
    <t>TXN-20210703217</t>
  </si>
  <si>
    <t>EMP3424</t>
  </si>
  <si>
    <t>TXN-20200303218</t>
  </si>
  <si>
    <t>EMP8563</t>
  </si>
  <si>
    <t>TXN-20210903219</t>
  </si>
  <si>
    <t>EMP3162</t>
  </si>
  <si>
    <t>TXN-20211203220</t>
  </si>
  <si>
    <t>EMP4513</t>
  </si>
  <si>
    <t>TXN-20230303221</t>
  </si>
  <si>
    <t>EMP1457</t>
  </si>
  <si>
    <t>TXN-20241203222</t>
  </si>
  <si>
    <t>EMP6835</t>
  </si>
  <si>
    <t>TXN-20200603223</t>
  </si>
  <si>
    <t>EMP4419</t>
  </si>
  <si>
    <t>TXN-20220203224</t>
  </si>
  <si>
    <t>2022-02-14</t>
  </si>
  <si>
    <t>EMP5275</t>
  </si>
  <si>
    <t>TXN-20230803225</t>
  </si>
  <si>
    <t>EMP5084</t>
  </si>
  <si>
    <t>TXN-20220403226</t>
  </si>
  <si>
    <t>2022-04-15</t>
  </si>
  <si>
    <t>EMP6324</t>
  </si>
  <si>
    <t>TXN-20240903227</t>
  </si>
  <si>
    <t>EMP8790</t>
  </si>
  <si>
    <t>TXN-20221203228</t>
  </si>
  <si>
    <t>EMP2045</t>
  </si>
  <si>
    <t>TXN-20230103229</t>
  </si>
  <si>
    <t>EMP9441</t>
  </si>
  <si>
    <t>TXN-20200803230</t>
  </si>
  <si>
    <t>EMP4543</t>
  </si>
  <si>
    <t>TXN-20220703231</t>
  </si>
  <si>
    <t>EMP1586</t>
  </si>
  <si>
    <t>TXN-20220803232</t>
  </si>
  <si>
    <t>TXN-20200303233</t>
  </si>
  <si>
    <t>EMP7215</t>
  </si>
  <si>
    <t>TXN-20230503234</t>
  </si>
  <si>
    <t>EMP3351</t>
  </si>
  <si>
    <t>TXN-20220603235</t>
  </si>
  <si>
    <t>EMP1890</t>
  </si>
  <si>
    <t>TXN-20201003236</t>
  </si>
  <si>
    <t>EMP5474</t>
  </si>
  <si>
    <t>TXN-20240103237</t>
  </si>
  <si>
    <t>2024-01-10</t>
  </si>
  <si>
    <t>EMP8298</t>
  </si>
  <si>
    <t>TXN-20200403238</t>
  </si>
  <si>
    <t>EMP1175</t>
  </si>
  <si>
    <t>TXN-20210403239</t>
  </si>
  <si>
    <t>EMP1569</t>
  </si>
  <si>
    <t>TXN-20241103240</t>
  </si>
  <si>
    <t>2024-11-30</t>
  </si>
  <si>
    <t>EMP7326</t>
  </si>
  <si>
    <t>TXN-20230303241</t>
  </si>
  <si>
    <t>TXN-20240703242</t>
  </si>
  <si>
    <t>TXN-20241203243</t>
  </si>
  <si>
    <t>EMP3855</t>
  </si>
  <si>
    <t>TXN-20200703244</t>
  </si>
  <si>
    <t>2020-07-15</t>
  </si>
  <si>
    <t>TXN-20221103245</t>
  </si>
  <si>
    <t>EMP3121</t>
  </si>
  <si>
    <t>TXN-20220703246</t>
  </si>
  <si>
    <t>TXN-20210403247</t>
  </si>
  <si>
    <t>EMP1072</t>
  </si>
  <si>
    <t>TXN-20210103248</t>
  </si>
  <si>
    <t>TXN-20221103249</t>
  </si>
  <si>
    <t>TXN-20210103250</t>
  </si>
  <si>
    <t>TXN-20211103251</t>
  </si>
  <si>
    <t>EMP5368</t>
  </si>
  <si>
    <t>TXN-20230203252</t>
  </si>
  <si>
    <t>2023-02-12</t>
  </si>
  <si>
    <t>TXN-20230803253</t>
  </si>
  <si>
    <t>EMP9711</t>
  </si>
  <si>
    <t>TXN-20240903254</t>
  </si>
  <si>
    <t>EMP5120</t>
  </si>
  <si>
    <t>TXN-20210903255</t>
  </si>
  <si>
    <t>2021-09-30</t>
  </si>
  <si>
    <t>EMP9212</t>
  </si>
  <si>
    <t>TXN-20200303256</t>
  </si>
  <si>
    <t>TXN-20240203257</t>
  </si>
  <si>
    <t>TXN-20201003258</t>
  </si>
  <si>
    <t>2020-10-17</t>
  </si>
  <si>
    <t>TXN-20200803259</t>
  </si>
  <si>
    <t>EMP4678</t>
  </si>
  <si>
    <t>TXN-20200703260</t>
  </si>
  <si>
    <t>EMP8748</t>
  </si>
  <si>
    <t>TXN-20221003261</t>
  </si>
  <si>
    <t>EMP8053</t>
  </si>
  <si>
    <t>TXN-20211003262</t>
  </si>
  <si>
    <t>EMP9713</t>
  </si>
  <si>
    <t>TXN-20230303263</t>
  </si>
  <si>
    <t>TXN-20240903264</t>
  </si>
  <si>
    <t>EMP2112</t>
  </si>
  <si>
    <t>TXN-20201103265</t>
  </si>
  <si>
    <t>TXN-20220503266</t>
  </si>
  <si>
    <t>EMP7876</t>
  </si>
  <si>
    <t>TXN-20211003267</t>
  </si>
  <si>
    <t>TXN-20200703268</t>
  </si>
  <si>
    <t>2020-07-11</t>
  </si>
  <si>
    <t>EMP1796</t>
  </si>
  <si>
    <t>TXN-20240703269</t>
  </si>
  <si>
    <t>2024-07-22</t>
  </si>
  <si>
    <t>EMP9692</t>
  </si>
  <si>
    <t>TXN-20221103270</t>
  </si>
  <si>
    <t>EMP8322</t>
  </si>
  <si>
    <t>TXN-20241103271</t>
  </si>
  <si>
    <t>EMP6063</t>
  </si>
  <si>
    <t>TXN-20200403272</t>
  </si>
  <si>
    <t>EMP2153</t>
  </si>
  <si>
    <t>TXN-20220803273</t>
  </si>
  <si>
    <t>TXN-20210703274</t>
  </si>
  <si>
    <t>EMP1548</t>
  </si>
  <si>
    <t>TXN-20200403275</t>
  </si>
  <si>
    <t>2020-04-21</t>
  </si>
  <si>
    <t>EMP3061</t>
  </si>
  <si>
    <t>TXN-20230903276</t>
  </si>
  <si>
    <t>EMP3832</t>
  </si>
  <si>
    <t>TXN-20240703277</t>
  </si>
  <si>
    <t>TXN-20220903278</t>
  </si>
  <si>
    <t>TXN-20230603279</t>
  </si>
  <si>
    <t>TXN-20221203280</t>
  </si>
  <si>
    <t>EMP7879</t>
  </si>
  <si>
    <t>TXN-20221203281</t>
  </si>
  <si>
    <t>TXN-20201003282</t>
  </si>
  <si>
    <t>2020-10-08</t>
  </si>
  <si>
    <t>EMP9702</t>
  </si>
  <si>
    <t>TXN-20200903283</t>
  </si>
  <si>
    <t>EMP5694</t>
  </si>
  <si>
    <t>TXN-20230803284</t>
  </si>
  <si>
    <t>TXN-20220403285</t>
  </si>
  <si>
    <t>EMP1419</t>
  </si>
  <si>
    <t>TXN-20221103286</t>
  </si>
  <si>
    <t>EMP6847</t>
  </si>
  <si>
    <t>TXN-20230803287</t>
  </si>
  <si>
    <t>EMP2918</t>
  </si>
  <si>
    <t>TXN-20221003288</t>
  </si>
  <si>
    <t>EMP6811</t>
  </si>
  <si>
    <t>TXN-20200103289</t>
  </si>
  <si>
    <t>EMP4284</t>
  </si>
  <si>
    <t>TXN-20210303290</t>
  </si>
  <si>
    <t>EMP6677</t>
  </si>
  <si>
    <t>TXN-20200903291</t>
  </si>
  <si>
    <t>EMP6143</t>
  </si>
  <si>
    <t>TXN-20210603292</t>
  </si>
  <si>
    <t>TXN-20241003293</t>
  </si>
  <si>
    <t>EMP2615</t>
  </si>
  <si>
    <t>TXN-20211003294</t>
  </si>
  <si>
    <t>EMP2817</t>
  </si>
  <si>
    <t>TXN-20230103295</t>
  </si>
  <si>
    <t>EMP9978</t>
  </si>
  <si>
    <t>TXN-20201003296</t>
  </si>
  <si>
    <t>TXN-20240303297</t>
  </si>
  <si>
    <t>TXN-20210603298</t>
  </si>
  <si>
    <t>EMP7787</t>
  </si>
  <si>
    <t>TXN-20221003299</t>
  </si>
  <si>
    <t>TXN-20240503300</t>
  </si>
  <si>
    <t>EMP3469</t>
  </si>
  <si>
    <t>TXN-20220203301</t>
  </si>
  <si>
    <t>2022-02-06</t>
  </si>
  <si>
    <t>EMP4349</t>
  </si>
  <si>
    <t>TXN-20200903302</t>
  </si>
  <si>
    <t>EMP3018</t>
  </si>
  <si>
    <t>TXN-20200103303</t>
  </si>
  <si>
    <t>EMP1469</t>
  </si>
  <si>
    <t>TXN-20240403304</t>
  </si>
  <si>
    <t>EMP9511</t>
  </si>
  <si>
    <t>TXN-20231003305</t>
  </si>
  <si>
    <t>TXN-20241103306</t>
  </si>
  <si>
    <t>EMP1820</t>
  </si>
  <si>
    <t>TXN-20230303307</t>
  </si>
  <si>
    <t>TXN-20231103308</t>
  </si>
  <si>
    <t>EMP3894</t>
  </si>
  <si>
    <t>TXN-20230803309</t>
  </si>
  <si>
    <t>EMP5630</t>
  </si>
  <si>
    <t>TXN-20201103310</t>
  </si>
  <si>
    <t>EMP2712</t>
  </si>
  <si>
    <t>TXN-20210403311</t>
  </si>
  <si>
    <t>TXN-20240703312</t>
  </si>
  <si>
    <t>EMP1698</t>
  </si>
  <si>
    <t>TXN-20230303313</t>
  </si>
  <si>
    <t>EMP4574</t>
  </si>
  <si>
    <t>TXN-20240703314</t>
  </si>
  <si>
    <t>TXN-20240103315</t>
  </si>
  <si>
    <t>EMP2196</t>
  </si>
  <si>
    <t>TXN-20201203316</t>
  </si>
  <si>
    <t>EMP8529</t>
  </si>
  <si>
    <t>TXN-20210403317</t>
  </si>
  <si>
    <t>EMP1121</t>
  </si>
  <si>
    <t>TXN-20221203318</t>
  </si>
  <si>
    <t>EMP7568</t>
  </si>
  <si>
    <t>TXN-20230603319</t>
  </si>
  <si>
    <t>TXN-20210103320</t>
  </si>
  <si>
    <t>EMP5910</t>
  </si>
  <si>
    <t>TXN-20210103321</t>
  </si>
  <si>
    <t>EMP8002</t>
  </si>
  <si>
    <t>TXN-20240803322</t>
  </si>
  <si>
    <t>EMP6471</t>
  </si>
  <si>
    <t>TXN-20210203323</t>
  </si>
  <si>
    <t>TXN-20230203324</t>
  </si>
  <si>
    <t>TXN-20241103325</t>
  </si>
  <si>
    <t>EMP2832</t>
  </si>
  <si>
    <t>TXN-20240803326</t>
  </si>
  <si>
    <t>2024-08-06</t>
  </si>
  <si>
    <t>EMP1937</t>
  </si>
  <si>
    <t>TXN-20210803327</t>
  </si>
  <si>
    <t>2021-08-03</t>
  </si>
  <si>
    <t>TXN-20241103328</t>
  </si>
  <si>
    <t>2024-11-15</t>
  </si>
  <si>
    <t>EMP8637</t>
  </si>
  <si>
    <t>TXN-20210703329</t>
  </si>
  <si>
    <t>EMP4810</t>
  </si>
  <si>
    <t>TXN-20240703330</t>
  </si>
  <si>
    <t>EMP1877</t>
  </si>
  <si>
    <t>TXN-20200103331</t>
  </si>
  <si>
    <t>EMP1197</t>
  </si>
  <si>
    <t>TXN-20230403332</t>
  </si>
  <si>
    <t>EMP9248</t>
  </si>
  <si>
    <t>TXN-20220203333</t>
  </si>
  <si>
    <t>EMP5045</t>
  </si>
  <si>
    <t>TXN-20221203334</t>
  </si>
  <si>
    <t>EMP1595</t>
  </si>
  <si>
    <t>TXN-20201003335</t>
  </si>
  <si>
    <t>TXN-20220803336</t>
  </si>
  <si>
    <t>TXN-20211103337</t>
  </si>
  <si>
    <t>EMP3892</t>
  </si>
  <si>
    <t>TXN-20220503338</t>
  </si>
  <si>
    <t>TXN-20200903339</t>
  </si>
  <si>
    <t>EMP9066</t>
  </si>
  <si>
    <t>TXN-20210203340</t>
  </si>
  <si>
    <t>EMP7340</t>
  </si>
  <si>
    <t>TXN-20210103341</t>
  </si>
  <si>
    <t>EMP9888</t>
  </si>
  <si>
    <t>TXN-20221103342</t>
  </si>
  <si>
    <t>EMP2676</t>
  </si>
  <si>
    <t>TXN-20200403343</t>
  </si>
  <si>
    <t>TXN-20230203344</t>
  </si>
  <si>
    <t>TXN-20210603345</t>
  </si>
  <si>
    <t>EMP4758</t>
  </si>
  <si>
    <t>TXN-20201203346</t>
  </si>
  <si>
    <t>EMP5057</t>
  </si>
  <si>
    <t>TXN-20220403347</t>
  </si>
  <si>
    <t>EMP7240</t>
  </si>
  <si>
    <t>TXN-20200103348</t>
  </si>
  <si>
    <t>EMP6036</t>
  </si>
  <si>
    <t>TXN-20200603349</t>
  </si>
  <si>
    <t>EMP2257</t>
  </si>
  <si>
    <t>TXN-20221203350</t>
  </si>
  <si>
    <t>EMP1226</t>
  </si>
  <si>
    <t>TXN-20221003351</t>
  </si>
  <si>
    <t>EMP9592</t>
  </si>
  <si>
    <t>TXN-20200903352</t>
  </si>
  <si>
    <t>EMP5978</t>
  </si>
  <si>
    <t>TXN-20241203353</t>
  </si>
  <si>
    <t>EMP9765</t>
  </si>
  <si>
    <t>TXN-20221103354</t>
  </si>
  <si>
    <t>TXN-20230103355</t>
  </si>
  <si>
    <t>TXN-20210703356</t>
  </si>
  <si>
    <t>EMP2234</t>
  </si>
  <si>
    <t>TXN-20240203357</t>
  </si>
  <si>
    <t>TXN-20230803358</t>
  </si>
  <si>
    <t>EMP9047</t>
  </si>
  <si>
    <t>TXN-20220103359</t>
  </si>
  <si>
    <t>EMP8833</t>
  </si>
  <si>
    <t>TXN-20211103360</t>
  </si>
  <si>
    <t>EMP6126</t>
  </si>
  <si>
    <t>TXN-20221003361</t>
  </si>
  <si>
    <t>EMP4900</t>
  </si>
  <si>
    <t>TXN-20241103362</t>
  </si>
  <si>
    <t>TXN-20230703363</t>
  </si>
  <si>
    <t>EMP3048</t>
  </si>
  <si>
    <t>TXN-20221003364</t>
  </si>
  <si>
    <t>2022-10-22</t>
  </si>
  <si>
    <t>EMP5272</t>
  </si>
  <si>
    <t>TXN-20210303365</t>
  </si>
  <si>
    <t>EMP2651</t>
  </si>
  <si>
    <t>TXN-20220203366</t>
  </si>
  <si>
    <t>EMP2297</t>
  </si>
  <si>
    <t>TXN-20240303367</t>
  </si>
  <si>
    <t>EMP7989</t>
  </si>
  <si>
    <t>TXN-20200703368</t>
  </si>
  <si>
    <t>EMP2442</t>
  </si>
  <si>
    <t>TXN-20240203369</t>
  </si>
  <si>
    <t>TXN-20220603370</t>
  </si>
  <si>
    <t>EMP2176</t>
  </si>
  <si>
    <t>TXN-20231103371</t>
  </si>
  <si>
    <t>EMP3205</t>
  </si>
  <si>
    <t>TXN-20200503372</t>
  </si>
  <si>
    <t>TXN-20220303373</t>
  </si>
  <si>
    <t>EMP5533</t>
  </si>
  <si>
    <t>TXN-20240503374</t>
  </si>
  <si>
    <t>EMP5166</t>
  </si>
  <si>
    <t>TXN-20240803375</t>
  </si>
  <si>
    <t>EMP4041</t>
  </si>
  <si>
    <t>TXN-20221103376</t>
  </si>
  <si>
    <t>TXN-20220703377</t>
  </si>
  <si>
    <t>EMP8899</t>
  </si>
  <si>
    <t>TXN-20210403378</t>
  </si>
  <si>
    <t>EMP5188</t>
  </si>
  <si>
    <t>TXN-20221003379</t>
  </si>
  <si>
    <t>EMP1638</t>
  </si>
  <si>
    <t>TXN-20210303380</t>
  </si>
  <si>
    <t>EMP7217</t>
  </si>
  <si>
    <t>TXN-20200703381</t>
  </si>
  <si>
    <t>EMP6991</t>
  </si>
  <si>
    <t>TXN-20210203382</t>
  </si>
  <si>
    <t>TXN-20220703383</t>
  </si>
  <si>
    <t>EMP8877</t>
  </si>
  <si>
    <t>TXN-20231203384</t>
  </si>
  <si>
    <t>EMP6417</t>
  </si>
  <si>
    <t>TXN-20241103385</t>
  </si>
  <si>
    <t>EMP9177</t>
  </si>
  <si>
    <t>TXN-20200203386</t>
  </si>
  <si>
    <t>EMP8746</t>
  </si>
  <si>
    <t>TXN-20201003387</t>
  </si>
  <si>
    <t>TXN-20210103388</t>
  </si>
  <si>
    <t>TXN-20230303389</t>
  </si>
  <si>
    <t>EMP2266</t>
  </si>
  <si>
    <t>TXN-20201103390</t>
  </si>
  <si>
    <t>EMP8205</t>
  </si>
  <si>
    <t>TXN-20200803391</t>
  </si>
  <si>
    <t>EMP8762</t>
  </si>
  <si>
    <t>TXN-20230203392</t>
  </si>
  <si>
    <t>TXN-20240203393</t>
  </si>
  <si>
    <t>EMP1999</t>
  </si>
  <si>
    <t>TXN-20211003394</t>
  </si>
  <si>
    <t>TXN-20220703395</t>
  </si>
  <si>
    <t>TXN-20200203396</t>
  </si>
  <si>
    <t>2020-02-02</t>
  </si>
  <si>
    <t>EMP8863</t>
  </si>
  <si>
    <t>TXN-20220403397</t>
  </si>
  <si>
    <t>TXN-20200703398</t>
  </si>
  <si>
    <t>EMP2211</t>
  </si>
  <si>
    <t>TXN-20230803399</t>
  </si>
  <si>
    <t>EMP3172</t>
  </si>
  <si>
    <t>TXN-20230103400</t>
  </si>
  <si>
    <t>EMP9411</t>
  </si>
  <si>
    <t>TXN-20200903401</t>
  </si>
  <si>
    <t>EMP2341</t>
  </si>
  <si>
    <t>TXN-20240403402</t>
  </si>
  <si>
    <t>2024-04-12</t>
  </si>
  <si>
    <t>EMP6113</t>
  </si>
  <si>
    <t>TXN-20211203403</t>
  </si>
  <si>
    <t>EMP8951</t>
  </si>
  <si>
    <t>TXN-20220103404</t>
  </si>
  <si>
    <t>EMP6322</t>
  </si>
  <si>
    <t>TXN-20210603405</t>
  </si>
  <si>
    <t>2021-06-01</t>
  </si>
  <si>
    <t>EMP5588</t>
  </si>
  <si>
    <t>TXN-20200503406</t>
  </si>
  <si>
    <t>TXN-20221203407</t>
  </si>
  <si>
    <t>TXN-20240203408</t>
  </si>
  <si>
    <t>2024-02-10</t>
  </si>
  <si>
    <t>TXN-20200103409</t>
  </si>
  <si>
    <t>EMP2179</t>
  </si>
  <si>
    <t>TXN-20200903410</t>
  </si>
  <si>
    <t>TXN-20220303411</t>
  </si>
  <si>
    <t>EMP8611</t>
  </si>
  <si>
    <t>TXN-20230203412</t>
  </si>
  <si>
    <t>EMP2700</t>
  </si>
  <si>
    <t>TXN-20240603413</t>
  </si>
  <si>
    <t>EMP4208</t>
  </si>
  <si>
    <t>TXN-20240103414</t>
  </si>
  <si>
    <t>EMP2762</t>
  </si>
  <si>
    <t>TXN-20240203415</t>
  </si>
  <si>
    <t>EMP1441</t>
  </si>
  <si>
    <t>TXN-20240803416</t>
  </si>
  <si>
    <t>EMP2106</t>
  </si>
  <si>
    <t>TXN-20240803417</t>
  </si>
  <si>
    <t>TXN-20200903418</t>
  </si>
  <si>
    <t>EMP4788</t>
  </si>
  <si>
    <t>TXN-20200703419</t>
  </si>
  <si>
    <t>2020-07-04</t>
  </si>
  <si>
    <t>EMP1834</t>
  </si>
  <si>
    <t>TXN-20230303420</t>
  </si>
  <si>
    <t>TXN-20230603421</t>
  </si>
  <si>
    <t>2023-06-01</t>
  </si>
  <si>
    <t>TXN-20221203422</t>
  </si>
  <si>
    <t>EMP6870</t>
  </si>
  <si>
    <t>TXN-20210103423</t>
  </si>
  <si>
    <t>EMP4493</t>
  </si>
  <si>
    <t>TXN-20210503424</t>
  </si>
  <si>
    <t>TXN-20221003425</t>
  </si>
  <si>
    <t>TXN-20220103426</t>
  </si>
  <si>
    <t>EMP9721</t>
  </si>
  <si>
    <t>TXN-20231103427</t>
  </si>
  <si>
    <t>TXN-20211103428</t>
  </si>
  <si>
    <t>EMP5284</t>
  </si>
  <si>
    <t>TXN-20240903429</t>
  </si>
  <si>
    <t>EMP5755</t>
  </si>
  <si>
    <t>TXN-20240403430</t>
  </si>
  <si>
    <t>2024-04-01</t>
  </si>
  <si>
    <t>TXN-20200903431</t>
  </si>
  <si>
    <t>2020-09-23</t>
  </si>
  <si>
    <t>TXN-20240403432</t>
  </si>
  <si>
    <t>EMP6629</t>
  </si>
  <si>
    <t>TXN-20200603433</t>
  </si>
  <si>
    <t>EMP7147</t>
  </si>
  <si>
    <t>TXN-20221103434</t>
  </si>
  <si>
    <t>EMP6058</t>
  </si>
  <si>
    <t>TXN-20210903435</t>
  </si>
  <si>
    <t>EMP5817</t>
  </si>
  <si>
    <t>TXN-20240903436</t>
  </si>
  <si>
    <t>EMP3201</t>
  </si>
  <si>
    <t>TXN-20210803437</t>
  </si>
  <si>
    <t>EMP8384</t>
  </si>
  <si>
    <t>TXN-20200303438</t>
  </si>
  <si>
    <t>EMP3406</t>
  </si>
  <si>
    <t>TXN-20220703439</t>
  </si>
  <si>
    <t>TXN-20230803440</t>
  </si>
  <si>
    <t>EMP5135</t>
  </si>
  <si>
    <t>TXN-20200803441</t>
  </si>
  <si>
    <t>EMP8692</t>
  </si>
  <si>
    <t>TXN-20210503442</t>
  </si>
  <si>
    <t>EMP3668</t>
  </si>
  <si>
    <t>TXN-20230303443</t>
  </si>
  <si>
    <t>EMP2386</t>
  </si>
  <si>
    <t>TXN-20220603444</t>
  </si>
  <si>
    <t>TXN-20210103445</t>
  </si>
  <si>
    <t>2021-01-11</t>
  </si>
  <si>
    <t>EMP5597</t>
  </si>
  <si>
    <t>TXN-20200603446</t>
  </si>
  <si>
    <t>EMP2192</t>
  </si>
  <si>
    <t>TXN-20211203447</t>
  </si>
  <si>
    <t>TXN-20210803448</t>
  </si>
  <si>
    <t>TXN-20220503449</t>
  </si>
  <si>
    <t>TXN-20240503450</t>
  </si>
  <si>
    <t>EMP4818</t>
  </si>
  <si>
    <t>TXN-20200803451</t>
  </si>
  <si>
    <t>2020-08-04</t>
  </si>
  <si>
    <t>EMP3989</t>
  </si>
  <si>
    <t>TXN-20221003452</t>
  </si>
  <si>
    <t>EMP1549</t>
  </si>
  <si>
    <t>TXN-20240403453</t>
  </si>
  <si>
    <t>EMP5012</t>
  </si>
  <si>
    <t>TXN-20220303454</t>
  </si>
  <si>
    <t>TXN-20210303455</t>
  </si>
  <si>
    <t>TXN-20240103456</t>
  </si>
  <si>
    <t>TXN-20210303457</t>
  </si>
  <si>
    <t>TXN-20240903458</t>
  </si>
  <si>
    <t>EMP3170</t>
  </si>
  <si>
    <t>TXN-20240903459</t>
  </si>
  <si>
    <t>EMP8110</t>
  </si>
  <si>
    <t>TXN-20220303460</t>
  </si>
  <si>
    <t>2022-03-23</t>
  </si>
  <si>
    <t>TXN-20200403461</t>
  </si>
  <si>
    <t>TXN-20240103462</t>
  </si>
  <si>
    <t>EMP5508</t>
  </si>
  <si>
    <t>TXN-20230903463</t>
  </si>
  <si>
    <t>TXN-20230703464</t>
  </si>
  <si>
    <t>EMP6614</t>
  </si>
  <si>
    <t>TXN-20230303465</t>
  </si>
  <si>
    <t>2023-03-18</t>
  </si>
  <si>
    <t>TXN-20230203466</t>
  </si>
  <si>
    <t>2023-02-09</t>
  </si>
  <si>
    <t>TXN-20211003467</t>
  </si>
  <si>
    <t>EMP6709</t>
  </si>
  <si>
    <t>TXN-20210503468</t>
  </si>
  <si>
    <t>EMP5316</t>
  </si>
  <si>
    <t>TXN-20230903469</t>
  </si>
  <si>
    <t>EMP8931</t>
  </si>
  <si>
    <t>TXN-20200703470</t>
  </si>
  <si>
    <t>EMP9492</t>
  </si>
  <si>
    <t>TXN-20230203471</t>
  </si>
  <si>
    <t>2023-02-25</t>
  </si>
  <si>
    <t>TXN-20220803472</t>
  </si>
  <si>
    <t>TXN-20201203473</t>
  </si>
  <si>
    <t>EMP9899</t>
  </si>
  <si>
    <t>TXN-20220603474</t>
  </si>
  <si>
    <t>2022-06-07</t>
  </si>
  <si>
    <t>TXN-20230403475</t>
  </si>
  <si>
    <t>TXN-20200403476</t>
  </si>
  <si>
    <t>TXN-20241003477</t>
  </si>
  <si>
    <t>EMP8032</t>
  </si>
  <si>
    <t>TXN-20230403478</t>
  </si>
  <si>
    <t>EMP7047</t>
  </si>
  <si>
    <t>TXN-20200103479</t>
  </si>
  <si>
    <t>EMP1018</t>
  </si>
  <si>
    <t>TXN-20220403480</t>
  </si>
  <si>
    <t>TXN-20220203481</t>
  </si>
  <si>
    <t>EMP5119</t>
  </si>
  <si>
    <t>TXN-20210903482</t>
  </si>
  <si>
    <t>EMP8772</t>
  </si>
  <si>
    <t>TXN-20220303483</t>
  </si>
  <si>
    <t>EMP3810</t>
  </si>
  <si>
    <t>TXN-20200903484</t>
  </si>
  <si>
    <t>TXN-20221003485</t>
  </si>
  <si>
    <t>TXN-20220603486</t>
  </si>
  <si>
    <t>EMP9014</t>
  </si>
  <si>
    <t>TXN-20230303487</t>
  </si>
  <si>
    <t>TXN-20220203488</t>
  </si>
  <si>
    <t>EMP1885</t>
  </si>
  <si>
    <t>TXN-20210203489</t>
  </si>
  <si>
    <t>TXN-20200803490</t>
  </si>
  <si>
    <t>TXN-20220903491</t>
  </si>
  <si>
    <t>EMP4986</t>
  </si>
  <si>
    <t>TXN-20230803492</t>
  </si>
  <si>
    <t>EMP5454</t>
  </si>
  <si>
    <t>TXN-20210803493</t>
  </si>
  <si>
    <t>TXN-20230703494</t>
  </si>
  <si>
    <t>EMP6822</t>
  </si>
  <si>
    <t>TXN-20230503495</t>
  </si>
  <si>
    <t>2023-05-04</t>
  </si>
  <si>
    <t>EMP5751</t>
  </si>
  <si>
    <t>TXN-20241103496</t>
  </si>
  <si>
    <t>EMP3613</t>
  </si>
  <si>
    <t>TXN-20200403497</t>
  </si>
  <si>
    <t>2020-04-19</t>
  </si>
  <si>
    <t>TXN-20230803498</t>
  </si>
  <si>
    <t>TXN-20230803499</t>
  </si>
  <si>
    <t>2023-08-05</t>
  </si>
  <si>
    <t>EMP6556</t>
  </si>
  <si>
    <t>TXN-20200303500</t>
  </si>
  <si>
    <t>TXN-20220403501</t>
  </si>
  <si>
    <t>EMP7906</t>
  </si>
  <si>
    <t>TXN-20211003502</t>
  </si>
  <si>
    <t>2021-10-10</t>
  </si>
  <si>
    <t>TXN-20230603503</t>
  </si>
  <si>
    <t>EMP7890</t>
  </si>
  <si>
    <t>TXN-20210103504</t>
  </si>
  <si>
    <t>TXN-20241103505</t>
  </si>
  <si>
    <t>TXN-20240403506</t>
  </si>
  <si>
    <t>TXN-20220803507</t>
  </si>
  <si>
    <t>TXN-20241003508</t>
  </si>
  <si>
    <t>TXN-20221003509</t>
  </si>
  <si>
    <t>EMP5628</t>
  </si>
  <si>
    <t>TXN-20210203510</t>
  </si>
  <si>
    <t>EMP6350</t>
  </si>
  <si>
    <t>TXN-20210503511</t>
  </si>
  <si>
    <t>2021-05-13</t>
  </si>
  <si>
    <t>EMP6960</t>
  </si>
  <si>
    <t>TXN-20231203512</t>
  </si>
  <si>
    <t>TXN-20231103513</t>
  </si>
  <si>
    <t>TXN-20210403514</t>
  </si>
  <si>
    <t>EMP9030</t>
  </si>
  <si>
    <t>TXN-20210303515</t>
  </si>
  <si>
    <t>EMP3907</t>
  </si>
  <si>
    <t>TXN-20200703516</t>
  </si>
  <si>
    <t>TXN-20230803517</t>
  </si>
  <si>
    <t>TXN-20211203518</t>
  </si>
  <si>
    <t>EMP9649</t>
  </si>
  <si>
    <t>TXN-20230503519</t>
  </si>
  <si>
    <t>EMP2433</t>
  </si>
  <si>
    <t>TXN-20210803520</t>
  </si>
  <si>
    <t>EMP3689</t>
  </si>
  <si>
    <t>TXN-20230203521</t>
  </si>
  <si>
    <t>TXN-20200703522</t>
  </si>
  <si>
    <t>EMP7581</t>
  </si>
  <si>
    <t>TXN-20220403523</t>
  </si>
  <si>
    <t>EMP3077</t>
  </si>
  <si>
    <t>TXN-20220303524</t>
  </si>
  <si>
    <t>2022-03-09</t>
  </si>
  <si>
    <t>EMP3389</t>
  </si>
  <si>
    <t>TXN-20211203525</t>
  </si>
  <si>
    <t>TXN-20240603526</t>
  </si>
  <si>
    <t>TXN-20210103527</t>
  </si>
  <si>
    <t>EMP5381</t>
  </si>
  <si>
    <t>TXN-20221103528</t>
  </si>
  <si>
    <t>TXN-20200703529</t>
  </si>
  <si>
    <t>TXN-20230603530</t>
  </si>
  <si>
    <t>TXN-20200403531</t>
  </si>
  <si>
    <t>TXN-20240903532</t>
  </si>
  <si>
    <t>EMP2138</t>
  </si>
  <si>
    <t>TXN-20201003533</t>
  </si>
  <si>
    <t>TXN-20230403534</t>
  </si>
  <si>
    <t>EMP9910</t>
  </si>
  <si>
    <t>TXN-20221003535</t>
  </si>
  <si>
    <t>EMP5499</t>
  </si>
  <si>
    <t>TXN-20240103536</t>
  </si>
  <si>
    <t>EMP6804</t>
  </si>
  <si>
    <t>TXN-20201203537</t>
  </si>
  <si>
    <t>TXN-20210903538</t>
  </si>
  <si>
    <t>EMP2809</t>
  </si>
  <si>
    <t>TXN-20230903539</t>
  </si>
  <si>
    <t>2023-09-15</t>
  </si>
  <si>
    <t>EMP2912</t>
  </si>
  <si>
    <t>TXN-20210203540</t>
  </si>
  <si>
    <t>EMP4057</t>
  </si>
  <si>
    <t>TXN-20200103541</t>
  </si>
  <si>
    <t>EMP9022</t>
  </si>
  <si>
    <t>TXN-20210103542</t>
  </si>
  <si>
    <t>EMP3499</t>
  </si>
  <si>
    <t>TXN-20201203543</t>
  </si>
  <si>
    <t>EMP1641</t>
  </si>
  <si>
    <t>TXN-20200103544</t>
  </si>
  <si>
    <t>EMP7793</t>
  </si>
  <si>
    <t>TXN-20221003545</t>
  </si>
  <si>
    <t>EMP5666</t>
  </si>
  <si>
    <t>TXN-20230803546</t>
  </si>
  <si>
    <t>EMP9194</t>
  </si>
  <si>
    <t>TXN-20230103547</t>
  </si>
  <si>
    <t>TXN-20230103548</t>
  </si>
  <si>
    <t>TXN-20220303549</t>
  </si>
  <si>
    <t>TXN-20230303550</t>
  </si>
  <si>
    <t>TXN-20200403551</t>
  </si>
  <si>
    <t>EMP2318</t>
  </si>
  <si>
    <t>TXN-20210403552</t>
  </si>
  <si>
    <t>TXN-20240903553</t>
  </si>
  <si>
    <t>EMP3412</t>
  </si>
  <si>
    <t>TXN-20210103554</t>
  </si>
  <si>
    <t>EMP4249</t>
  </si>
  <si>
    <t>TXN-20240603555</t>
  </si>
  <si>
    <t>EMP6899</t>
  </si>
  <si>
    <t>TXN-20231203556</t>
  </si>
  <si>
    <t>EMP5916</t>
  </si>
  <si>
    <t>TXN-20230503557</t>
  </si>
  <si>
    <t>EMP8369</t>
  </si>
  <si>
    <t>TXN-20241003558</t>
  </si>
  <si>
    <t>TXN-20220903559</t>
  </si>
  <si>
    <t>TXN-20230403560</t>
  </si>
  <si>
    <t>2023-04-20</t>
  </si>
  <si>
    <t>EMP8584</t>
  </si>
  <si>
    <t>TXN-20240703561</t>
  </si>
  <si>
    <t>EMP5286</t>
  </si>
  <si>
    <t>TXN-20220103562</t>
  </si>
  <si>
    <t>EMP8339</t>
  </si>
  <si>
    <t>TXN-20210103563</t>
  </si>
  <si>
    <t>2021-01-14</t>
  </si>
  <si>
    <t>TXN-20210103564</t>
  </si>
  <si>
    <t>EMP8678</t>
  </si>
  <si>
    <t>TXN-20201103565</t>
  </si>
  <si>
    <t>EMP3173</t>
  </si>
  <si>
    <t>TXN-20201203566</t>
  </si>
  <si>
    <t>EMP5047</t>
  </si>
  <si>
    <t>TXN-20230503567</t>
  </si>
  <si>
    <t>EMP2394</t>
  </si>
  <si>
    <t>TXN-20211103568</t>
  </si>
  <si>
    <t>EMP4251</t>
  </si>
  <si>
    <t>TXN-20240203569</t>
  </si>
  <si>
    <t>EMP7080</t>
  </si>
  <si>
    <t>TXN-20230903570</t>
  </si>
  <si>
    <t>EMP5687</t>
  </si>
  <si>
    <t>TXN-20200303571</t>
  </si>
  <si>
    <t>2020-03-03</t>
  </si>
  <si>
    <t>EMP8368</t>
  </si>
  <si>
    <t>TXN-20230503572</t>
  </si>
  <si>
    <t>EMP8681</t>
  </si>
  <si>
    <t>TXN-20210703573</t>
  </si>
  <si>
    <t>EMP8852</t>
  </si>
  <si>
    <t>TXN-20240603574</t>
  </si>
  <si>
    <t>EMP9191</t>
  </si>
  <si>
    <t>TXN-20210603575</t>
  </si>
  <si>
    <t>EMP5930</t>
  </si>
  <si>
    <t>TXN-20230303576</t>
  </si>
  <si>
    <t>TXN-20211203577</t>
  </si>
  <si>
    <t>EMP6710</t>
  </si>
  <si>
    <t>TXN-20230103578</t>
  </si>
  <si>
    <t>2023-01-07</t>
  </si>
  <si>
    <t>EMP6747</t>
  </si>
  <si>
    <t>TXN-20220503579</t>
  </si>
  <si>
    <t>EMP8238</t>
  </si>
  <si>
    <t>TXN-20221003580</t>
  </si>
  <si>
    <t>EMP4078</t>
  </si>
  <si>
    <t>TXN-20230103581</t>
  </si>
  <si>
    <t>EMP9677</t>
  </si>
  <si>
    <t>TXN-20201103582</t>
  </si>
  <si>
    <t>TXN-20200703583</t>
  </si>
  <si>
    <t>EMP6156</t>
  </si>
  <si>
    <t>TXN-20221103584</t>
  </si>
  <si>
    <t>2022-11-07</t>
  </si>
  <si>
    <t>TXN-20230103585</t>
  </si>
  <si>
    <t>EMP2302</t>
  </si>
  <si>
    <t>TXN-20201103586</t>
  </si>
  <si>
    <t>EMP4707</t>
  </si>
  <si>
    <t>TXN-20230603587</t>
  </si>
  <si>
    <t>EMP7150</t>
  </si>
  <si>
    <t>TXN-20200703588</t>
  </si>
  <si>
    <t>TXN-20211103589</t>
  </si>
  <si>
    <t>EMP8527</t>
  </si>
  <si>
    <t>TXN-20240603590</t>
  </si>
  <si>
    <t>EMP6549</t>
  </si>
  <si>
    <t>TXN-20241103591</t>
  </si>
  <si>
    <t>EMP6451</t>
  </si>
  <si>
    <t>TXN-20210503592</t>
  </si>
  <si>
    <t>2021-05-04</t>
  </si>
  <si>
    <t>EMP7033</t>
  </si>
  <si>
    <t>TXN-20230903593</t>
  </si>
  <si>
    <t>TXN-20230103594</t>
  </si>
  <si>
    <t>TXN-20230903595</t>
  </si>
  <si>
    <t>EMP5356</t>
  </si>
  <si>
    <t>TXN-20210103596</t>
  </si>
  <si>
    <t>2021-01-16</t>
  </si>
  <si>
    <t>EMP6947</t>
  </si>
  <si>
    <t>TXN-20231003597</t>
  </si>
  <si>
    <t>EMP6647</t>
  </si>
  <si>
    <t>TXN-20220503598</t>
  </si>
  <si>
    <t>TXN-20240203599</t>
  </si>
  <si>
    <t>EMP8847</t>
  </si>
  <si>
    <t>TXN-20200203600</t>
  </si>
  <si>
    <t>EMP1736</t>
  </si>
  <si>
    <t>TXN-20220203601</t>
  </si>
  <si>
    <t>EMP6053</t>
  </si>
  <si>
    <t>TXN-20201203602</t>
  </si>
  <si>
    <t>EMP7929</t>
  </si>
  <si>
    <t>TXN-20231003603</t>
  </si>
  <si>
    <t>EMP2646</t>
  </si>
  <si>
    <t>TXN-20200303604</t>
  </si>
  <si>
    <t>EMP3399</t>
  </si>
  <si>
    <t>TXN-20200403605</t>
  </si>
  <si>
    <t>TXN-20220203606</t>
  </si>
  <si>
    <t>2022-02-07</t>
  </si>
  <si>
    <t>EMP8608</t>
  </si>
  <si>
    <t>TXN-20230903607</t>
  </si>
  <si>
    <t>EMP1199</t>
  </si>
  <si>
    <t>TXN-20210403608</t>
  </si>
  <si>
    <t>EMP9157</t>
  </si>
  <si>
    <t>TXN-20240603609</t>
  </si>
  <si>
    <t>2024-06-05</t>
  </si>
  <si>
    <t>EMP6421</t>
  </si>
  <si>
    <t>TXN-20220403610</t>
  </si>
  <si>
    <t>EMP8656</t>
  </si>
  <si>
    <t>TXN-20230903611</t>
  </si>
  <si>
    <t>EMP4110</t>
  </si>
  <si>
    <t>TXN-20210603612</t>
  </si>
  <si>
    <t>TXN-20230703613</t>
  </si>
  <si>
    <t>2023-07-23</t>
  </si>
  <si>
    <t>EMP5031</t>
  </si>
  <si>
    <t>TXN-20240603614</t>
  </si>
  <si>
    <t>EMP7115</t>
  </si>
  <si>
    <t>TXN-20210903615</t>
  </si>
  <si>
    <t>TXN-20210403616</t>
  </si>
  <si>
    <t>TXN-20220403617</t>
  </si>
  <si>
    <t>2022-04-14</t>
  </si>
  <si>
    <t>EMP9435</t>
  </si>
  <si>
    <t>TXN-20210303618</t>
  </si>
  <si>
    <t>TXN-20240303619</t>
  </si>
  <si>
    <t>2024-03-14</t>
  </si>
  <si>
    <t>EMP1969</t>
  </si>
  <si>
    <t>TXN-20210103620</t>
  </si>
  <si>
    <t>EMP6292</t>
  </si>
  <si>
    <t>TXN-20200103621</t>
  </si>
  <si>
    <t>EMP7816</t>
  </si>
  <si>
    <t>TXN-20240703622</t>
  </si>
  <si>
    <t>EMP3947</t>
  </si>
  <si>
    <t>TXN-20220903623</t>
  </si>
  <si>
    <t>TXN-20220703624</t>
  </si>
  <si>
    <t>EMP1053</t>
  </si>
  <si>
    <t>TXN-20201003625</t>
  </si>
  <si>
    <t>EMP2322</t>
  </si>
  <si>
    <t>TXN-20240503626</t>
  </si>
  <si>
    <t>EMP4657</t>
  </si>
  <si>
    <t>TXN-20240603627</t>
  </si>
  <si>
    <t>EMP1184</t>
  </si>
  <si>
    <t>TXN-20230403628</t>
  </si>
  <si>
    <t>EMP3025</t>
  </si>
  <si>
    <t>TXN-20200803629</t>
  </si>
  <si>
    <t>EMP3477</t>
  </si>
  <si>
    <t>TXN-20220403630</t>
  </si>
  <si>
    <t>EMP7051</t>
  </si>
  <si>
    <t>TXN-20200903631</t>
  </si>
  <si>
    <t>2020-09-21</t>
  </si>
  <si>
    <t>EMP6125</t>
  </si>
  <si>
    <t>TXN-20240503632</t>
  </si>
  <si>
    <t>EMP4648</t>
  </si>
  <si>
    <t>TXN-20210803633</t>
  </si>
  <si>
    <t>EMP7110</t>
  </si>
  <si>
    <t>TXN-20240603634</t>
  </si>
  <si>
    <t>EMP4587</t>
  </si>
  <si>
    <t>TXN-20210503635</t>
  </si>
  <si>
    <t>EMP5055</t>
  </si>
  <si>
    <t>TXN-20200103636</t>
  </si>
  <si>
    <t>EMP1147</t>
  </si>
  <si>
    <t>TXN-20220803637</t>
  </si>
  <si>
    <t>2022-08-12</t>
  </si>
  <si>
    <t>EMP7535</t>
  </si>
  <si>
    <t>TXN-20220803638</t>
  </si>
  <si>
    <t>TXN-20230603639</t>
  </si>
  <si>
    <t>EMP9416</t>
  </si>
  <si>
    <t>TXN-20220403640</t>
  </si>
  <si>
    <t>2022-04-05</t>
  </si>
  <si>
    <t>EMP6894</t>
  </si>
  <si>
    <t>TXN-20221103641</t>
  </si>
  <si>
    <t>TXN-20220103642</t>
  </si>
  <si>
    <t>TXN-20221003643</t>
  </si>
  <si>
    <t>EMP7156</t>
  </si>
  <si>
    <t>TXN-20240303644</t>
  </si>
  <si>
    <t>EMP8818</t>
  </si>
  <si>
    <t>TXN-20220903645</t>
  </si>
  <si>
    <t>TXN-20241103646</t>
  </si>
  <si>
    <t>EMP9427</t>
  </si>
  <si>
    <t>TXN-20220603647</t>
  </si>
  <si>
    <t>EMP4466</t>
  </si>
  <si>
    <t>TXN-20220103648</t>
  </si>
  <si>
    <t>EMP9146</t>
  </si>
  <si>
    <t>TXN-20230803649</t>
  </si>
  <si>
    <t>EMP9686</t>
  </si>
  <si>
    <t>TXN-20230103650</t>
  </si>
  <si>
    <t>EMP1950</t>
  </si>
  <si>
    <t>TXN-20230803651</t>
  </si>
  <si>
    <t>EMP8658</t>
  </si>
  <si>
    <t>TXN-20220603652</t>
  </si>
  <si>
    <t>2022-06-02</t>
  </si>
  <si>
    <t>TXN-20230903653</t>
  </si>
  <si>
    <t>2023-09-07</t>
  </si>
  <si>
    <t>EMP1317</t>
  </si>
  <si>
    <t>TXN-20241203654</t>
  </si>
  <si>
    <t>EMP1900</t>
  </si>
  <si>
    <t>TXN-20220703655</t>
  </si>
  <si>
    <t>EMP3585</t>
  </si>
  <si>
    <t>TXN-20210703656</t>
  </si>
  <si>
    <t>TXN-20210303657</t>
  </si>
  <si>
    <t>TXN-20240203658</t>
  </si>
  <si>
    <t>EMP3185</t>
  </si>
  <si>
    <t>TXN-20230103659</t>
  </si>
  <si>
    <t>EMP8764</t>
  </si>
  <si>
    <t>TXN-20210203660</t>
  </si>
  <si>
    <t>EMP8352</t>
  </si>
  <si>
    <t>TXN-20210403661</t>
  </si>
  <si>
    <t>EMP5578</t>
  </si>
  <si>
    <t>TXN-20210403662</t>
  </si>
  <si>
    <t>EMP2611</t>
  </si>
  <si>
    <t>TXN-20210303663</t>
  </si>
  <si>
    <t>EMP9252</t>
  </si>
  <si>
    <t>TXN-20211003664</t>
  </si>
  <si>
    <t>EMP9105</t>
  </si>
  <si>
    <t>TXN-20210803665</t>
  </si>
  <si>
    <t>EMP6996</t>
  </si>
  <si>
    <t>TXN-20201103666</t>
  </si>
  <si>
    <t>EMP5295</t>
  </si>
  <si>
    <t>TXN-20221103667</t>
  </si>
  <si>
    <t>EMP1059</t>
  </si>
  <si>
    <t>TXN-20240503668</t>
  </si>
  <si>
    <t>EMP8840</t>
  </si>
  <si>
    <t>TXN-20241103669</t>
  </si>
  <si>
    <t>2024-11-04</t>
  </si>
  <si>
    <t>EMP3974</t>
  </si>
  <si>
    <t>TXN-20241203670</t>
  </si>
  <si>
    <t>TXN-20220903671</t>
  </si>
  <si>
    <t>EMP1882</t>
  </si>
  <si>
    <t>TXN-20220503672</t>
  </si>
  <si>
    <t>TXN-20220803673</t>
  </si>
  <si>
    <t>EMP4881</t>
  </si>
  <si>
    <t>TXN-20200503674</t>
  </si>
  <si>
    <t>EMP5059</t>
  </si>
  <si>
    <t>TXN-20240803675</t>
  </si>
  <si>
    <t>2024-08-31</t>
  </si>
  <si>
    <t>TXN-20230203676</t>
  </si>
  <si>
    <t>TXN-20220903677</t>
  </si>
  <si>
    <t>EMP2539</t>
  </si>
  <si>
    <t>TXN-20220803678</t>
  </si>
  <si>
    <t>EMP9470</t>
  </si>
  <si>
    <t>TXN-20220503679</t>
  </si>
  <si>
    <t>EMP7334</t>
  </si>
  <si>
    <t>TXN-20200803680</t>
  </si>
  <si>
    <t>EMP4977</t>
  </si>
  <si>
    <t>TXN-20240903681</t>
  </si>
  <si>
    <t>TXN-20220903682</t>
  </si>
  <si>
    <t>2022-09-11</t>
  </si>
  <si>
    <t>TXN-20210103683</t>
  </si>
  <si>
    <t>EMP8267</t>
  </si>
  <si>
    <t>TXN-20241203684</t>
  </si>
  <si>
    <t>2024-12-29</t>
  </si>
  <si>
    <t>TXN-20221003685</t>
  </si>
  <si>
    <t>TXN-20240603686</t>
  </si>
  <si>
    <t>EMP1467</t>
  </si>
  <si>
    <t>TXN-20200103687</t>
  </si>
  <si>
    <t>EMP3870</t>
  </si>
  <si>
    <t>TXN-20210203688</t>
  </si>
  <si>
    <t>TXN-20231203689</t>
  </si>
  <si>
    <t>EMP1566</t>
  </si>
  <si>
    <t>TXN-20200903690</t>
  </si>
  <si>
    <t>TXN-20240903691</t>
  </si>
  <si>
    <t>EMP7956</t>
  </si>
  <si>
    <t>TXN-20200803692</t>
  </si>
  <si>
    <t>2020-08-10</t>
  </si>
  <si>
    <t>TXN-20210903693</t>
  </si>
  <si>
    <t>EMP1764</t>
  </si>
  <si>
    <t>TXN-20240303694</t>
  </si>
  <si>
    <t>TXN-20231203695</t>
  </si>
  <si>
    <t>EMP2814</t>
  </si>
  <si>
    <t>TXN-20220103696</t>
  </si>
  <si>
    <t>EMP3045</t>
  </si>
  <si>
    <t>TXN-20211103697</t>
  </si>
  <si>
    <t>EMP6567</t>
  </si>
  <si>
    <t>TXN-20230503698</t>
  </si>
  <si>
    <t>EMP8676</t>
  </si>
  <si>
    <t>TXN-20200803699</t>
  </si>
  <si>
    <t>EMP9964</t>
  </si>
  <si>
    <t>TXN-20220203700</t>
  </si>
  <si>
    <t>TXN-20240503701</t>
  </si>
  <si>
    <t>TXN-20201203702</t>
  </si>
  <si>
    <t>EMP5152</t>
  </si>
  <si>
    <t>TXN-20221003703</t>
  </si>
  <si>
    <t>EMP5269</t>
  </si>
  <si>
    <t>TXN-20240803704</t>
  </si>
  <si>
    <t>TXN-20230503705</t>
  </si>
  <si>
    <t>EMP1230</t>
  </si>
  <si>
    <t>TXN-20200103706</t>
  </si>
  <si>
    <t>EMP3785</t>
  </si>
  <si>
    <t>TXN-20240403707</t>
  </si>
  <si>
    <t>TXN-20231203708</t>
  </si>
  <si>
    <t>TXN-20210503709</t>
  </si>
  <si>
    <t>2021-05-08</t>
  </si>
  <si>
    <t>TXN-20210703710</t>
  </si>
  <si>
    <t>TXN-20200703711</t>
  </si>
  <si>
    <t>TXN-20201103712</t>
  </si>
  <si>
    <t>TXN-20220903713</t>
  </si>
  <si>
    <t>EMP3891</t>
  </si>
  <si>
    <t>TXN-20220203714</t>
  </si>
  <si>
    <t>TXN-20210203715</t>
  </si>
  <si>
    <t>EMP9628</t>
  </si>
  <si>
    <t>TXN-20200303716</t>
  </si>
  <si>
    <t>TXN-20230103717</t>
  </si>
  <si>
    <t>TXN-20240703718</t>
  </si>
  <si>
    <t>TXN-20211103719</t>
  </si>
  <si>
    <t>TXN-20230403720</t>
  </si>
  <si>
    <t>EMP6181</t>
  </si>
  <si>
    <t>TXN-20200203721</t>
  </si>
  <si>
    <t>TXN-20210903722</t>
  </si>
  <si>
    <t>EMP2043</t>
  </si>
  <si>
    <t>TXN-20210203723</t>
  </si>
  <si>
    <t>EMP7120</t>
  </si>
  <si>
    <t>TXN-20240203724</t>
  </si>
  <si>
    <t>EMP9437</t>
  </si>
  <si>
    <t>TXN-20201203725</t>
  </si>
  <si>
    <t>TXN-20220103726</t>
  </si>
  <si>
    <t>EMP5251</t>
  </si>
  <si>
    <t>TXN-20230703727</t>
  </si>
  <si>
    <t>EMP9096</t>
  </si>
  <si>
    <t>TXN-20201103728</t>
  </si>
  <si>
    <t>EMP7086</t>
  </si>
  <si>
    <t>TXN-20200503729</t>
  </si>
  <si>
    <t>EMP6026</t>
  </si>
  <si>
    <t>TXN-20221103730</t>
  </si>
  <si>
    <t>TXN-20240303731</t>
  </si>
  <si>
    <t>EMP6729</t>
  </si>
  <si>
    <t>TXN-20211203732</t>
  </si>
  <si>
    <t>EMP3608</t>
  </si>
  <si>
    <t>TXN-20241003733</t>
  </si>
  <si>
    <t>2024-10-06</t>
  </si>
  <si>
    <t>TXN-20230303734</t>
  </si>
  <si>
    <t>TXN-20230403735</t>
  </si>
  <si>
    <t>EMP7756</t>
  </si>
  <si>
    <t>TXN-20230103736</t>
  </si>
  <si>
    <t>EMP9225</t>
  </si>
  <si>
    <t>TXN-20230903737</t>
  </si>
  <si>
    <t>2023-09-27</t>
  </si>
  <si>
    <t>TXN-20210903738</t>
  </si>
  <si>
    <t>TXN-20240703739</t>
  </si>
  <si>
    <t>EMP8613</t>
  </si>
  <si>
    <t>TXN-20220103740</t>
  </si>
  <si>
    <t>EMP5839</t>
  </si>
  <si>
    <t>TXN-20200603741</t>
  </si>
  <si>
    <t>EMP8335</t>
  </si>
  <si>
    <t>TXN-20201003742</t>
  </si>
  <si>
    <t>EMP9376</t>
  </si>
  <si>
    <t>TXN-20210803743</t>
  </si>
  <si>
    <t>EMP7331</t>
  </si>
  <si>
    <t>TXN-20200703744</t>
  </si>
  <si>
    <t>TXN-20240503745</t>
  </si>
  <si>
    <t>EMP7586</t>
  </si>
  <si>
    <t>TXN-20231203746</t>
  </si>
  <si>
    <t>EMP7797</t>
  </si>
  <si>
    <t>TXN-20210903747</t>
  </si>
  <si>
    <t>EMP2554</t>
  </si>
  <si>
    <t>TXN-20241203748</t>
  </si>
  <si>
    <t>2024-12-28</t>
  </si>
  <si>
    <t>TXN-20200203749</t>
  </si>
  <si>
    <t>EMP8024</t>
  </si>
  <si>
    <t>TXN-20240903750</t>
  </si>
  <si>
    <t>EMP5052</t>
  </si>
  <si>
    <t>TXN-20211203751</t>
  </si>
  <si>
    <t>TXN-20220903752</t>
  </si>
  <si>
    <t>TXN-20230403753</t>
  </si>
  <si>
    <t>2023-04-19</t>
  </si>
  <si>
    <t>TXN-20231203754</t>
  </si>
  <si>
    <t>TXN-20200503755</t>
  </si>
  <si>
    <t>EMP5392</t>
  </si>
  <si>
    <t>TXN-20221003756</t>
  </si>
  <si>
    <t>TXN-20211203757</t>
  </si>
  <si>
    <t>EMP4036</t>
  </si>
  <si>
    <t>TXN-20240903758</t>
  </si>
  <si>
    <t>EMP5646</t>
  </si>
  <si>
    <t>TXN-20230203759</t>
  </si>
  <si>
    <t>EMP6353</t>
  </si>
  <si>
    <t>TXN-20231103760</t>
  </si>
  <si>
    <t>TXN-20221203761</t>
  </si>
  <si>
    <t>TXN-20200503762</t>
  </si>
  <si>
    <t>TXN-20200503763</t>
  </si>
  <si>
    <t>TXN-20241203764</t>
  </si>
  <si>
    <t>2024-12-25</t>
  </si>
  <si>
    <t>TXN-20241103765</t>
  </si>
  <si>
    <t>2024-11-11</t>
  </si>
  <si>
    <t>TXN-20231103766</t>
  </si>
  <si>
    <t>TXN-20210103767</t>
  </si>
  <si>
    <t>EMP3099</t>
  </si>
  <si>
    <t>TXN-20200703768</t>
  </si>
  <si>
    <t>EMP6784</t>
  </si>
  <si>
    <t>TXN-20241203769</t>
  </si>
  <si>
    <t>EMP3382</t>
  </si>
  <si>
    <t>TXN-20201203770</t>
  </si>
  <si>
    <t>EMP5938</t>
  </si>
  <si>
    <t>TXN-20230503771</t>
  </si>
  <si>
    <t>TXN-20220703772</t>
  </si>
  <si>
    <t>EMP7932</t>
  </si>
  <si>
    <t>TXN-20220903773</t>
  </si>
  <si>
    <t>TXN-20221203774</t>
  </si>
  <si>
    <t>EMP1205</t>
  </si>
  <si>
    <t>TXN-20200503775</t>
  </si>
  <si>
    <t>EMP7077</t>
  </si>
  <si>
    <t>TXN-20240803776</t>
  </si>
  <si>
    <t>TXN-20231103777</t>
  </si>
  <si>
    <t>EMP4342</t>
  </si>
  <si>
    <t>TXN-20210803778</t>
  </si>
  <si>
    <t>2021-08-22</t>
  </si>
  <si>
    <t>EMP5103</t>
  </si>
  <si>
    <t>TXN-20200403779</t>
  </si>
  <si>
    <t>EMP8739</t>
  </si>
  <si>
    <t>TXN-20210703780</t>
  </si>
  <si>
    <t>TXN-20221103781</t>
  </si>
  <si>
    <t>TXN-20220203782</t>
  </si>
  <si>
    <t>EMP8076</t>
  </si>
  <si>
    <t>TXN-20210703783</t>
  </si>
  <si>
    <t>TXN-20230903784</t>
  </si>
  <si>
    <t>2023-09-14</t>
  </si>
  <si>
    <t>EMP1151</t>
  </si>
  <si>
    <t>TXN-20240303785</t>
  </si>
  <si>
    <t>2024-03-23</t>
  </si>
  <si>
    <t>EMP1062</t>
  </si>
  <si>
    <t>TXN-20200803786</t>
  </si>
  <si>
    <t>EMP9904</t>
  </si>
  <si>
    <t>TXN-20220303787</t>
  </si>
  <si>
    <t>2022-03-11</t>
  </si>
  <si>
    <t>EMP2987</t>
  </si>
  <si>
    <t>TXN-20231003788</t>
  </si>
  <si>
    <t>EMP5475</t>
  </si>
  <si>
    <t>TXN-20240303789</t>
  </si>
  <si>
    <t>EMP3957</t>
  </si>
  <si>
    <t>TXN-20230103790</t>
  </si>
  <si>
    <t>TXN-20220403791</t>
  </si>
  <si>
    <t>EMP9147</t>
  </si>
  <si>
    <t>TXN-20210103792</t>
  </si>
  <si>
    <t>EMP6774</t>
  </si>
  <si>
    <t>TXN-20230703793</t>
  </si>
  <si>
    <t>TXN-20230703794</t>
  </si>
  <si>
    <t>EMP4539</t>
  </si>
  <si>
    <t>TXN-20221003795</t>
  </si>
  <si>
    <t>EMP7561</t>
  </si>
  <si>
    <t>TXN-20201203796</t>
  </si>
  <si>
    <t>TXN-20220203797</t>
  </si>
  <si>
    <t>TXN-20200703798</t>
  </si>
  <si>
    <t>EMP5832</t>
  </si>
  <si>
    <t>TXN-20220303799</t>
  </si>
  <si>
    <t>EMP4990</t>
  </si>
  <si>
    <t>TXN-20210103800</t>
  </si>
  <si>
    <t>EMP6507</t>
  </si>
  <si>
    <t>TXN-20200703801</t>
  </si>
  <si>
    <t>TXN-20231203802</t>
  </si>
  <si>
    <t>EMP2982</t>
  </si>
  <si>
    <t>TXN-20230803803</t>
  </si>
  <si>
    <t>TXN-20200603804</t>
  </si>
  <si>
    <t>EMP9136</t>
  </si>
  <si>
    <t>TXN-20241203805</t>
  </si>
  <si>
    <t>2024-12-06</t>
  </si>
  <si>
    <t>TXN-20220303806</t>
  </si>
  <si>
    <t>2022-03-13</t>
  </si>
  <si>
    <t>EMP6307</t>
  </si>
  <si>
    <t>TXN-20220203807</t>
  </si>
  <si>
    <t>EMP6290</t>
  </si>
  <si>
    <t>TXN-20220603808</t>
  </si>
  <si>
    <t>EMP4854</t>
  </si>
  <si>
    <t>TXN-20200303809</t>
  </si>
  <si>
    <t>EMP5483</t>
  </si>
  <si>
    <t>TXN-20210403810</t>
  </si>
  <si>
    <t>EMP6941</t>
  </si>
  <si>
    <t>TXN-20240103811</t>
  </si>
  <si>
    <t>TXN-20200403812</t>
  </si>
  <si>
    <t>EMP9599</t>
  </si>
  <si>
    <t>TXN-20241103813</t>
  </si>
  <si>
    <t>EMP4603</t>
  </si>
  <si>
    <t>TXN-20240503814</t>
  </si>
  <si>
    <t>TXN-20201203815</t>
  </si>
  <si>
    <t>TXN-20210403816</t>
  </si>
  <si>
    <t>TXN-20220103817</t>
  </si>
  <si>
    <t>2022-01-14</t>
  </si>
  <si>
    <t>EMP8689</t>
  </si>
  <si>
    <t>TXN-20231003818</t>
  </si>
  <si>
    <t>2023-10-31</t>
  </si>
  <si>
    <t>EMP1751</t>
  </si>
  <si>
    <t>TXN-20230303819</t>
  </si>
  <si>
    <t>EMP2259</t>
  </si>
  <si>
    <t>TXN-20210503820</t>
  </si>
  <si>
    <t>EMP6984</t>
  </si>
  <si>
    <t>TXN-20221203821</t>
  </si>
  <si>
    <t>TXN-20240703822</t>
  </si>
  <si>
    <t>EMP8365</t>
  </si>
  <si>
    <t>TXN-20210603823</t>
  </si>
  <si>
    <t>EMP7794</t>
  </si>
  <si>
    <t>TXN-20240703824</t>
  </si>
  <si>
    <t>EMP6882</t>
  </si>
  <si>
    <t>TXN-20220503825</t>
  </si>
  <si>
    <t>EMP7664</t>
  </si>
  <si>
    <t>TXN-20201003826</t>
  </si>
  <si>
    <t>EMP6523</t>
  </si>
  <si>
    <t>TXN-20210503827</t>
  </si>
  <si>
    <t>2021-05-19</t>
  </si>
  <si>
    <t>TXN-20220403828</t>
  </si>
  <si>
    <t>2022-04-10</t>
  </si>
  <si>
    <t>EMP1893</t>
  </si>
  <si>
    <t>TXN-20240703829</t>
  </si>
  <si>
    <t>EMP1477</t>
  </si>
  <si>
    <t>TXN-20240303830</t>
  </si>
  <si>
    <t>EMP2925</t>
  </si>
  <si>
    <t>TXN-20241103831</t>
  </si>
  <si>
    <t>EMP4887</t>
  </si>
  <si>
    <t>TXN-20211003832</t>
  </si>
  <si>
    <t>EMP8088</t>
  </si>
  <si>
    <t>TXN-20210903833</t>
  </si>
  <si>
    <t>EMP8437</t>
  </si>
  <si>
    <t>TXN-20230403834</t>
  </si>
  <si>
    <t>TXN-20221103835</t>
  </si>
  <si>
    <t>EMP5446</t>
  </si>
  <si>
    <t>TXN-20210403836</t>
  </si>
  <si>
    <t>EMP1089</t>
  </si>
  <si>
    <t>TXN-20230603837</t>
  </si>
  <si>
    <t>EMP4497</t>
  </si>
  <si>
    <t>TXN-20240703838</t>
  </si>
  <si>
    <t>TXN-20240603839</t>
  </si>
  <si>
    <t>TXN-20211203840</t>
  </si>
  <si>
    <t>EMP3889</t>
  </si>
  <si>
    <t>TXN-20240603841</t>
  </si>
  <si>
    <t>TXN-20210503842</t>
  </si>
  <si>
    <t>EMP2666</t>
  </si>
  <si>
    <t>TXN-20230403843</t>
  </si>
  <si>
    <t>TXN-20230903844</t>
  </si>
  <si>
    <t>EMP2984</t>
  </si>
  <si>
    <t>TXN-20221003845</t>
  </si>
  <si>
    <t>EMP1456</t>
  </si>
  <si>
    <t>TXN-20211003846</t>
  </si>
  <si>
    <t>EMP4764</t>
  </si>
  <si>
    <t>TXN-20230503847</t>
  </si>
  <si>
    <t>EMP1871</t>
  </si>
  <si>
    <t>TXN-20210703848</t>
  </si>
  <si>
    <t>2021-07-21</t>
  </si>
  <si>
    <t>TXN-20221103849</t>
  </si>
  <si>
    <t>2022-11-12</t>
  </si>
  <si>
    <t>TXN-20200203850</t>
  </si>
  <si>
    <t>EMP4457</t>
  </si>
  <si>
    <t>TXN-20200103851</t>
  </si>
  <si>
    <t>EMP6493</t>
  </si>
  <si>
    <t>TXN-20200603852</t>
  </si>
  <si>
    <t>EMP8106</t>
  </si>
  <si>
    <t>TXN-20200103853</t>
  </si>
  <si>
    <t>EMP2513</t>
  </si>
  <si>
    <t>TXN-20220103854</t>
  </si>
  <si>
    <t>EMP7914</t>
  </si>
  <si>
    <t>TXN-20221103855</t>
  </si>
  <si>
    <t>EMP7923</t>
  </si>
  <si>
    <t>TXN-20201003856</t>
  </si>
  <si>
    <t>TXN-20230803857</t>
  </si>
  <si>
    <t>2023-08-03</t>
  </si>
  <si>
    <t>EMP9505</t>
  </si>
  <si>
    <t>TXN-20200503858</t>
  </si>
  <si>
    <t>TXN-20231003859</t>
  </si>
  <si>
    <t>EMP5941</t>
  </si>
  <si>
    <t>TXN-20210203860</t>
  </si>
  <si>
    <t>EMP5612</t>
  </si>
  <si>
    <t>TXN-20200403861</t>
  </si>
  <si>
    <t>EMP2324</t>
  </si>
  <si>
    <t>TXN-20241203862</t>
  </si>
  <si>
    <t>EMP9034</t>
  </si>
  <si>
    <t>TXN-20220303863</t>
  </si>
  <si>
    <t>EMP5433</t>
  </si>
  <si>
    <t>TXN-20240303864</t>
  </si>
  <si>
    <t>EMP3530</t>
  </si>
  <si>
    <t>TXN-20201203865</t>
  </si>
  <si>
    <t>EMP9329</t>
  </si>
  <si>
    <t>TXN-20210603866</t>
  </si>
  <si>
    <t>EMP2962</t>
  </si>
  <si>
    <t>TXN-20200503867</t>
  </si>
  <si>
    <t>EMP8647</t>
  </si>
  <si>
    <t>TXN-20210403868</t>
  </si>
  <si>
    <t>EMP4727</t>
  </si>
  <si>
    <t>TXN-20220903869</t>
  </si>
  <si>
    <t>EMP1444</t>
  </si>
  <si>
    <t>TXN-20200503870</t>
  </si>
  <si>
    <t>TXN-20241003871</t>
  </si>
  <si>
    <t>TXN-20230903872</t>
  </si>
  <si>
    <t>TXN-20220203873</t>
  </si>
  <si>
    <t>EMP6118</t>
  </si>
  <si>
    <t>TXN-20210903874</t>
  </si>
  <si>
    <t>EMP2978</t>
  </si>
  <si>
    <t>TXN-20220803875</t>
  </si>
  <si>
    <t>EMP7873</t>
  </si>
  <si>
    <t>TXN-20240203876</t>
  </si>
  <si>
    <t>EMP9037</t>
  </si>
  <si>
    <t>TXN-20230203877</t>
  </si>
  <si>
    <t>EMP9080</t>
  </si>
  <si>
    <t>TXN-20241203878</t>
  </si>
  <si>
    <t>EMP2716</t>
  </si>
  <si>
    <t>TXN-20240503879</t>
  </si>
  <si>
    <t>TXN-20211003880</t>
  </si>
  <si>
    <t>TXN-20200403881</t>
  </si>
  <si>
    <t>TXN-20240303882</t>
  </si>
  <si>
    <t>EMP9214</t>
  </si>
  <si>
    <t>TXN-20220103883</t>
  </si>
  <si>
    <t>EMP1055</t>
  </si>
  <si>
    <t>TXN-20240603884</t>
  </si>
  <si>
    <t>EMP2704</t>
  </si>
  <si>
    <t>TXN-20220203885</t>
  </si>
  <si>
    <t>EMP3089</t>
  </si>
  <si>
    <t>TXN-20200903886</t>
  </si>
  <si>
    <t>EMP6908</t>
  </si>
  <si>
    <t>TXN-20230803887</t>
  </si>
  <si>
    <t>EMP5963</t>
  </si>
  <si>
    <t>TXN-20230803888</t>
  </si>
  <si>
    <t>TXN-20220803889</t>
  </si>
  <si>
    <t>EMP1015</t>
  </si>
  <si>
    <t>TXN-20200403890</t>
  </si>
  <si>
    <t>EMP2013</t>
  </si>
  <si>
    <t>TXN-20200603891</t>
  </si>
  <si>
    <t>EMP1424</t>
  </si>
  <si>
    <t>TXN-20200103892</t>
  </si>
  <si>
    <t>TXN-20240403893</t>
  </si>
  <si>
    <t>EMP7508</t>
  </si>
  <si>
    <t>TXN-20200303894</t>
  </si>
  <si>
    <t>TXN-20201003895</t>
  </si>
  <si>
    <t>EMP5952</t>
  </si>
  <si>
    <t>TXN-20200903896</t>
  </si>
  <si>
    <t>EMP3937</t>
  </si>
  <si>
    <t>TXN-20210903897</t>
  </si>
  <si>
    <t>EMP3375</t>
  </si>
  <si>
    <t>TXN-20210603898</t>
  </si>
  <si>
    <t>EMP5934</t>
  </si>
  <si>
    <t>TXN-20220703899</t>
  </si>
  <si>
    <t>EMP6714</t>
  </si>
  <si>
    <t>TXN-20220803900</t>
  </si>
  <si>
    <t>2022-08-01</t>
  </si>
  <si>
    <t>TXN-20230803901</t>
  </si>
  <si>
    <t>TXN-20211203902</t>
  </si>
  <si>
    <t>TXN-20200903903</t>
  </si>
  <si>
    <t>EMP2719</t>
  </si>
  <si>
    <t>TXN-20210903904</t>
  </si>
  <si>
    <t>TXN-20220603905</t>
  </si>
  <si>
    <t>EMP8424</t>
  </si>
  <si>
    <t>TXN-20241203906</t>
  </si>
  <si>
    <t>TXN-20220703907</t>
  </si>
  <si>
    <t>2022-07-25</t>
  </si>
  <si>
    <t>EMP1829</t>
  </si>
  <si>
    <t>TXN-20230503908</t>
  </si>
  <si>
    <t>EMP8304</t>
  </si>
  <si>
    <t>TXN-20220503909</t>
  </si>
  <si>
    <t>EMP2245</t>
  </si>
  <si>
    <t>TXN-20220603910</t>
  </si>
  <si>
    <t>TXN-20220703911</t>
  </si>
  <si>
    <t>TXN-20230703912</t>
  </si>
  <si>
    <t>EMP8719</t>
  </si>
  <si>
    <t>TXN-20231003913</t>
  </si>
  <si>
    <t>TXN-20230703914</t>
  </si>
  <si>
    <t>EMP7388</t>
  </si>
  <si>
    <t>TXN-20240703915</t>
  </si>
  <si>
    <t>TXN-20240403916</t>
  </si>
  <si>
    <t>EMP9122</t>
  </si>
  <si>
    <t>TXN-20200403917</t>
  </si>
  <si>
    <t>EMP4171</t>
  </si>
  <si>
    <t>TXN-20220103918</t>
  </si>
  <si>
    <t>EMP5056</t>
  </si>
  <si>
    <t>TXN-20231003919</t>
  </si>
  <si>
    <t>2023-10-27</t>
  </si>
  <si>
    <t>TXN-20201003920</t>
  </si>
  <si>
    <t>TXN-20221203921</t>
  </si>
  <si>
    <t>TXN-20220903922</t>
  </si>
  <si>
    <t>EMP8257</t>
  </si>
  <si>
    <t>TXN-20221003923</t>
  </si>
  <si>
    <t>EMP6236</t>
  </si>
  <si>
    <t>TXN-20231003924</t>
  </si>
  <si>
    <t>EMP3705</t>
  </si>
  <si>
    <t>TXN-20241103925</t>
  </si>
  <si>
    <t>EMP9632</t>
  </si>
  <si>
    <t>TXN-20210303926</t>
  </si>
  <si>
    <t>TXN-20241103927</t>
  </si>
  <si>
    <t>EMP8372</t>
  </si>
  <si>
    <t>TXN-20200303928</t>
  </si>
  <si>
    <t>TXN-20240403929</t>
  </si>
  <si>
    <t>EMP7643</t>
  </si>
  <si>
    <t>TXN-20240903930</t>
  </si>
  <si>
    <t>TXN-20210603931</t>
  </si>
  <si>
    <t>TXN-20230703932</t>
  </si>
  <si>
    <t>EMP9192</t>
  </si>
  <si>
    <t>TXN-20230803933</t>
  </si>
  <si>
    <t>TXN-20240903934</t>
  </si>
  <si>
    <t>EMP8416</t>
  </si>
  <si>
    <t>TXN-20220203935</t>
  </si>
  <si>
    <t>EMP4683</t>
  </si>
  <si>
    <t>TXN-20200803936</t>
  </si>
  <si>
    <t>EMP6932</t>
  </si>
  <si>
    <t>TXN-20240503937</t>
  </si>
  <si>
    <t>TXN-20220503938</t>
  </si>
  <si>
    <t>2022-05-30</t>
  </si>
  <si>
    <t>EMP7117</t>
  </si>
  <si>
    <t>TXN-20230103939</t>
  </si>
  <si>
    <t>TXN-20230803940</t>
  </si>
  <si>
    <t>TXN-20230203941</t>
  </si>
  <si>
    <t>EMP5429</t>
  </si>
  <si>
    <t>TXN-20230703942</t>
  </si>
  <si>
    <t>2023-07-04</t>
  </si>
  <si>
    <t>TXN-20240503943</t>
  </si>
  <si>
    <t>EMP1830</t>
  </si>
  <si>
    <t>TXN-20210203944</t>
  </si>
  <si>
    <t>EMP6395</t>
  </si>
  <si>
    <t>TXN-20220303945</t>
  </si>
  <si>
    <t>EMP2292</t>
  </si>
  <si>
    <t>TXN-20230903946</t>
  </si>
  <si>
    <t>EMP4465</t>
  </si>
  <si>
    <t>TXN-20230403947</t>
  </si>
  <si>
    <t>EMP9828</t>
  </si>
  <si>
    <t>TXN-20210203948</t>
  </si>
  <si>
    <t>EMP7413</t>
  </si>
  <si>
    <t>TXN-20200403949</t>
  </si>
  <si>
    <t>EMP3080</t>
  </si>
  <si>
    <t>TXN-20200503950</t>
  </si>
  <si>
    <t>TXN-20200703951</t>
  </si>
  <si>
    <t>EMP2896</t>
  </si>
  <si>
    <t>TXN-20210703952</t>
  </si>
  <si>
    <t>TXN-20200803953</t>
  </si>
  <si>
    <t>EMP1078</t>
  </si>
  <si>
    <t>TXN-20240703954</t>
  </si>
  <si>
    <t>EMP8768</t>
  </si>
  <si>
    <t>TXN-20240803955</t>
  </si>
  <si>
    <t>2024-08-27</t>
  </si>
  <si>
    <t>TXN-20241203956</t>
  </si>
  <si>
    <t>EMP5195</t>
  </si>
  <si>
    <t>TXN-20230203957</t>
  </si>
  <si>
    <t>TXN-20230503958</t>
  </si>
  <si>
    <t>EMP8167</t>
  </si>
  <si>
    <t>TXN-20221003959</t>
  </si>
  <si>
    <t>TXN-20231203960</t>
  </si>
  <si>
    <t>EMP1458</t>
  </si>
  <si>
    <t>TXN-20210303961</t>
  </si>
  <si>
    <t>TXN-20240803962</t>
  </si>
  <si>
    <t>EMP4606</t>
  </si>
  <si>
    <t>TXN-20240203963</t>
  </si>
  <si>
    <t>2024-02-14</t>
  </si>
  <si>
    <t>EMP1543</t>
  </si>
  <si>
    <t>TXN-20240903964</t>
  </si>
  <si>
    <t>EMP9944</t>
  </si>
  <si>
    <t>TXN-20210603965</t>
  </si>
  <si>
    <t>EMP9531</t>
  </si>
  <si>
    <t>TXN-20241003966</t>
  </si>
  <si>
    <t>TXN-20200403967</t>
  </si>
  <si>
    <t>EMP6705</t>
  </si>
  <si>
    <t>TXN-20240903968</t>
  </si>
  <si>
    <t>EMP7743</t>
  </si>
  <si>
    <t>TXN-20230303969</t>
  </si>
  <si>
    <t>EMP5763</t>
  </si>
  <si>
    <t>TXN-20231003970</t>
  </si>
  <si>
    <t>TXN-20241103971</t>
  </si>
  <si>
    <t>TXN-20240703972</t>
  </si>
  <si>
    <t>EMP6253</t>
  </si>
  <si>
    <t>TXN-20200203973</t>
  </si>
  <si>
    <t>EMP5480</t>
  </si>
  <si>
    <t>TXN-20221103974</t>
  </si>
  <si>
    <t>2022-11-11</t>
  </si>
  <si>
    <t>EMP4952</t>
  </si>
  <si>
    <t>TXN-20220403975</t>
  </si>
  <si>
    <t>EMP2509</t>
  </si>
  <si>
    <t>TXN-20200303976</t>
  </si>
  <si>
    <t>TXN-20231203977</t>
  </si>
  <si>
    <t>TXN-20230703978</t>
  </si>
  <si>
    <t>EMP6741</t>
  </si>
  <si>
    <t>TXN-20200803979</t>
  </si>
  <si>
    <t>EMP2514</t>
  </si>
  <si>
    <t>TXN-20210603980</t>
  </si>
  <si>
    <t>EMP8709</t>
  </si>
  <si>
    <t>TXN-20241003981</t>
  </si>
  <si>
    <t>TXN-20220403982</t>
  </si>
  <si>
    <t>TXN-20210303983</t>
  </si>
  <si>
    <t>TXN-20200703984</t>
  </si>
  <si>
    <t>TXN-20221203985</t>
  </si>
  <si>
    <t>EMP7689</t>
  </si>
  <si>
    <t>TXN-20230803986</t>
  </si>
  <si>
    <t>EMP7542</t>
  </si>
  <si>
    <t>TXN-20210203987</t>
  </si>
  <si>
    <t>EMP1721</t>
  </si>
  <si>
    <t>TXN-20231203988</t>
  </si>
  <si>
    <t>EMP2657</t>
  </si>
  <si>
    <t>TXN-20230203989</t>
  </si>
  <si>
    <t>EMP1421</t>
  </si>
  <si>
    <t>TXN-20230203990</t>
  </si>
  <si>
    <t>EMP1590</t>
  </si>
  <si>
    <t>TXN-20231203991</t>
  </si>
  <si>
    <t>EMP9415</t>
  </si>
  <si>
    <t>TXN-20200603992</t>
  </si>
  <si>
    <t>2020-06-08</t>
  </si>
  <si>
    <t>EMP3158</t>
  </si>
  <si>
    <t>TXN-20240203993</t>
  </si>
  <si>
    <t>EMP9270</t>
  </si>
  <si>
    <t>TXN-20231103994</t>
  </si>
  <si>
    <t>EMP3531</t>
  </si>
  <si>
    <t>TXN-20220603995</t>
  </si>
  <si>
    <t>TXN-20241203996</t>
  </si>
  <si>
    <t>TXN-20210303997</t>
  </si>
  <si>
    <t>TXN-20200103998</t>
  </si>
  <si>
    <t>EMP1265</t>
  </si>
  <si>
    <t>TXN-20211003999</t>
  </si>
  <si>
    <t>EMP5904</t>
  </si>
  <si>
    <t>TXN-20221004000</t>
  </si>
  <si>
    <t>EMP5357</t>
  </si>
  <si>
    <t>TXN-20220704001</t>
  </si>
  <si>
    <t>EMP8001</t>
  </si>
  <si>
    <t>TXN-20210504002</t>
  </si>
  <si>
    <t>EMP4491</t>
  </si>
  <si>
    <t>TXN-20210704003</t>
  </si>
  <si>
    <t>EMP5761</t>
  </si>
  <si>
    <t>TXN-20220404004</t>
  </si>
  <si>
    <t>EMP5964</t>
  </si>
  <si>
    <t>TXN-20240504005</t>
  </si>
  <si>
    <t>EMP4792</t>
  </si>
  <si>
    <t>TXN-20240604006</t>
  </si>
  <si>
    <t>2024-06-12</t>
  </si>
  <si>
    <t>TXN-20230104007</t>
  </si>
  <si>
    <t>EMP1996</t>
  </si>
  <si>
    <t>TXN-20200104008</t>
  </si>
  <si>
    <t>EMP7856</t>
  </si>
  <si>
    <t>TXN-20220404009</t>
  </si>
  <si>
    <t>TXN-20200404010</t>
  </si>
  <si>
    <t>TXN-20220304011</t>
  </si>
  <si>
    <t>EMP9734</t>
  </si>
  <si>
    <t>TXN-20211004012</t>
  </si>
  <si>
    <t>EMP4152</t>
  </si>
  <si>
    <t>TXN-20230904013</t>
  </si>
  <si>
    <t>EMP5128</t>
  </si>
  <si>
    <t>TXN-20200504014</t>
  </si>
  <si>
    <t>EMP6885</t>
  </si>
  <si>
    <t>TXN-20220604015</t>
  </si>
  <si>
    <t>TXN-20230804016</t>
  </si>
  <si>
    <t>TXN-20200904017</t>
  </si>
  <si>
    <t>TXN-20240704018</t>
  </si>
  <si>
    <t>EMP8038</t>
  </si>
  <si>
    <t>TXN-20200904019</t>
  </si>
  <si>
    <t>EMP4321</t>
  </si>
  <si>
    <t>TXN-20201104020</t>
  </si>
  <si>
    <t>2020-11-01</t>
  </si>
  <si>
    <t>EMP5568</t>
  </si>
  <si>
    <t>TXN-20200804021</t>
  </si>
  <si>
    <t>2020-08-20</t>
  </si>
  <si>
    <t>TXN-20230304022</t>
  </si>
  <si>
    <t>TXN-20240704023</t>
  </si>
  <si>
    <t>2024-07-02</t>
  </si>
  <si>
    <t>EMP7788</t>
  </si>
  <si>
    <t>TXN-20240904024</t>
  </si>
  <si>
    <t>EMP1706</t>
  </si>
  <si>
    <t>TXN-20211104025</t>
  </si>
  <si>
    <t>EMP7109</t>
  </si>
  <si>
    <t>TXN-20240104026</t>
  </si>
  <si>
    <t>TXN-20240104027</t>
  </si>
  <si>
    <t>2024-01-23</t>
  </si>
  <si>
    <t>EMP4865</t>
  </si>
  <si>
    <t>TXN-20220504028</t>
  </si>
  <si>
    <t>2022-05-17</t>
  </si>
  <si>
    <t>TXN-20200704029</t>
  </si>
  <si>
    <t>TXN-20211004030</t>
  </si>
  <si>
    <t>2021-10-07</t>
  </si>
  <si>
    <t>EMP3051</t>
  </si>
  <si>
    <t>TXN-20230904031</t>
  </si>
  <si>
    <t>EMP2816</t>
  </si>
  <si>
    <t>TXN-20230304032</t>
  </si>
  <si>
    <t>EMP1132</t>
  </si>
  <si>
    <t>TXN-20201004033</t>
  </si>
  <si>
    <t>EMP8297</t>
  </si>
  <si>
    <t>TXN-20210804034</t>
  </si>
  <si>
    <t>TXN-20230204035</t>
  </si>
  <si>
    <t>EMP7013</t>
  </si>
  <si>
    <t>TXN-20201204036</t>
  </si>
  <si>
    <t>EMP3437</t>
  </si>
  <si>
    <t>TXN-20200904037</t>
  </si>
  <si>
    <t>TXN-20231004038</t>
  </si>
  <si>
    <t>TXN-20210304039</t>
  </si>
  <si>
    <t>2021-03-09</t>
  </si>
  <si>
    <t>TXN-20240804040</t>
  </si>
  <si>
    <t>EMP3987</t>
  </si>
  <si>
    <t>TXN-20200604041</t>
  </si>
  <si>
    <t>2020-06-18</t>
  </si>
  <si>
    <t>EMP5922</t>
  </si>
  <si>
    <t>TXN-20241004042</t>
  </si>
  <si>
    <t>2024-10-20</t>
  </si>
  <si>
    <t>EMP1465</t>
  </si>
  <si>
    <t>TXN-20240104043</t>
  </si>
  <si>
    <t>TXN-20221204044</t>
  </si>
  <si>
    <t>EMP4633</t>
  </si>
  <si>
    <t>TXN-20240404045</t>
  </si>
  <si>
    <t>TXN-20230304046</t>
  </si>
  <si>
    <t>EMP5461</t>
  </si>
  <si>
    <t>TXN-20240204047</t>
  </si>
  <si>
    <t>EMP7192</t>
  </si>
  <si>
    <t>TXN-20241004048</t>
  </si>
  <si>
    <t>TXN-20210204049</t>
  </si>
  <si>
    <t>EMP1349</t>
  </si>
  <si>
    <t>TXN-20230904050</t>
  </si>
  <si>
    <t>EMP4187</t>
  </si>
  <si>
    <t>TXN-20200804051</t>
  </si>
  <si>
    <t>TXN-20211104052</t>
  </si>
  <si>
    <t>EMP3502</t>
  </si>
  <si>
    <t>TXN-20220504053</t>
  </si>
  <si>
    <t>EMP7759</t>
  </si>
  <si>
    <t>TXN-20221004054</t>
  </si>
  <si>
    <t>TXN-20230504055</t>
  </si>
  <si>
    <t>EMP2388</t>
  </si>
  <si>
    <t>TXN-20240804056</t>
  </si>
  <si>
    <t>TXN-20221004057</t>
  </si>
  <si>
    <t>TXN-20210904058</t>
  </si>
  <si>
    <t>EMP6070</t>
  </si>
  <si>
    <t>TXN-20210904059</t>
  </si>
  <si>
    <t>TXN-20210204060</t>
  </si>
  <si>
    <t>TXN-20230504061</t>
  </si>
  <si>
    <t>EMP7442</t>
  </si>
  <si>
    <t>TXN-20210204062</t>
  </si>
  <si>
    <t>2021-02-15</t>
  </si>
  <si>
    <t>EMP1499</t>
  </si>
  <si>
    <t>TXN-20201204063</t>
  </si>
  <si>
    <t>EMP7324</t>
  </si>
  <si>
    <t>TXN-20240904064</t>
  </si>
  <si>
    <t>TXN-20230904065</t>
  </si>
  <si>
    <t>EMP9093</t>
  </si>
  <si>
    <t>TXN-20211104066</t>
  </si>
  <si>
    <t>EMP1914</t>
  </si>
  <si>
    <t>TXN-20210804067</t>
  </si>
  <si>
    <t>2021-08-29</t>
  </si>
  <si>
    <t>EMP2471</t>
  </si>
  <si>
    <t>TXN-20220604068</t>
  </si>
  <si>
    <t>EMP1787</t>
  </si>
  <si>
    <t>TXN-20230804069</t>
  </si>
  <si>
    <t>EMP8500</t>
  </si>
  <si>
    <t>TXN-20230604070</t>
  </si>
  <si>
    <t>2023-06-05</t>
  </si>
  <si>
    <t>TXN-20211004071</t>
  </si>
  <si>
    <t>TXN-20200804072</t>
  </si>
  <si>
    <t>EMP5265</t>
  </si>
  <si>
    <t>TXN-20210404073</t>
  </si>
  <si>
    <t>EMP7566</t>
  </si>
  <si>
    <t>TXN-20211104074</t>
  </si>
  <si>
    <t>TXN-20240504075</t>
  </si>
  <si>
    <t>EMP8274</t>
  </si>
  <si>
    <t>TXN-20220304076</t>
  </si>
  <si>
    <t>EMP4994</t>
  </si>
  <si>
    <t>TXN-20221004077</t>
  </si>
  <si>
    <t>TXN-20211204078</t>
  </si>
  <si>
    <t>EMP1514</t>
  </si>
  <si>
    <t>TXN-20200604079</t>
  </si>
  <si>
    <t>EMP6146</t>
  </si>
  <si>
    <t>TXN-20201104080</t>
  </si>
  <si>
    <t>EMP7675</t>
  </si>
  <si>
    <t>TXN-20230104081</t>
  </si>
  <si>
    <t>EMP4960</t>
  </si>
  <si>
    <t>TXN-20200304082</t>
  </si>
  <si>
    <t>TXN-20220904083</t>
  </si>
  <si>
    <t>EMP6987</t>
  </si>
  <si>
    <t>TXN-20220204084</t>
  </si>
  <si>
    <t>EMP5008</t>
  </si>
  <si>
    <t>TXN-20240504085</t>
  </si>
  <si>
    <t>TXN-20240304086</t>
  </si>
  <si>
    <t>2024-03-07</t>
  </si>
  <si>
    <t>EMP5820</t>
  </si>
  <si>
    <t>TXN-20220804087</t>
  </si>
  <si>
    <t>EMP1144</t>
  </si>
  <si>
    <t>TXN-20240704088</t>
  </si>
  <si>
    <t>TXN-20200204089</t>
  </si>
  <si>
    <t>TXN-20231104090</t>
  </si>
  <si>
    <t>TXN-20200404091</t>
  </si>
  <si>
    <t>EMP8086</t>
  </si>
  <si>
    <t>TXN-20210304092</t>
  </si>
  <si>
    <t>EMP5102</t>
  </si>
  <si>
    <t>TXN-20230904093</t>
  </si>
  <si>
    <t>TXN-20240404094</t>
  </si>
  <si>
    <t>EMP3815</t>
  </si>
  <si>
    <t>TXN-20200704095</t>
  </si>
  <si>
    <t>TXN-20210504096</t>
  </si>
  <si>
    <t>TXN-20210404097</t>
  </si>
  <si>
    <t>EMP4124</t>
  </si>
  <si>
    <t>TXN-20240204098</t>
  </si>
  <si>
    <t>EMP3748</t>
  </si>
  <si>
    <t>TXN-20221004099</t>
  </si>
  <si>
    <t>EMP8578</t>
  </si>
  <si>
    <t>TXN-20220604100</t>
  </si>
  <si>
    <t>2022-06-01</t>
  </si>
  <si>
    <t>EMP3494</t>
  </si>
  <si>
    <t>TXN-20210304101</t>
  </si>
  <si>
    <t>2021-03-10</t>
  </si>
  <si>
    <t>EMP9244</t>
  </si>
  <si>
    <t>TXN-20210104102</t>
  </si>
  <si>
    <t>2021-01-20</t>
  </si>
  <si>
    <t>TXN-20231004103</t>
  </si>
  <si>
    <t>TXN-20210504104</t>
  </si>
  <si>
    <t>TXN-20240104105</t>
  </si>
  <si>
    <t>EMP8908</t>
  </si>
  <si>
    <t>TXN-20210804106</t>
  </si>
  <si>
    <t>2021-08-09</t>
  </si>
  <si>
    <t>EMP9207</t>
  </si>
  <si>
    <t>TXN-20210404107</t>
  </si>
  <si>
    <t>EMP6076</t>
  </si>
  <si>
    <t>TXN-20210804108</t>
  </si>
  <si>
    <t>EMP7375</t>
  </si>
  <si>
    <t>TXN-20200304109</t>
  </si>
  <si>
    <t>EMP2325</t>
  </si>
  <si>
    <t>TXN-20200704110</t>
  </si>
  <si>
    <t>EMP5605</t>
  </si>
  <si>
    <t>TXN-20200104111</t>
  </si>
  <si>
    <t>EMP9971</t>
  </si>
  <si>
    <t>TXN-20231004112</t>
  </si>
  <si>
    <t>EMP4108</t>
  </si>
  <si>
    <t>TXN-20210404113</t>
  </si>
  <si>
    <t>EMP2284</t>
  </si>
  <si>
    <t>TXN-20230804114</t>
  </si>
  <si>
    <t>EMP8114</t>
  </si>
  <si>
    <t>TXN-20240804115</t>
  </si>
  <si>
    <t>2024-08-21</t>
  </si>
  <si>
    <t>EMP2565</t>
  </si>
  <si>
    <t>TXN-20210404116</t>
  </si>
  <si>
    <t>2021-04-23</t>
  </si>
  <si>
    <t>EMP3455</t>
  </si>
  <si>
    <t>TXN-20240104117</t>
  </si>
  <si>
    <t>2024-01-18</t>
  </si>
  <si>
    <t>EMP4801</t>
  </si>
  <si>
    <t>TXN-20210604118</t>
  </si>
  <si>
    <t>2021-06-12</t>
  </si>
  <si>
    <t>EMP1352</t>
  </si>
  <si>
    <t>TXN-20211104119</t>
  </si>
  <si>
    <t>EMP2432</t>
  </si>
  <si>
    <t>TXN-20231204120</t>
  </si>
  <si>
    <t>TXN-20211004121</t>
  </si>
  <si>
    <t>EMP5529</t>
  </si>
  <si>
    <t>TXN-20241204122</t>
  </si>
  <si>
    <t>2024-12-26</t>
  </si>
  <si>
    <t>EMP3112</t>
  </si>
  <si>
    <t>TXN-20200704123</t>
  </si>
  <si>
    <t>EMP5598</t>
  </si>
  <si>
    <t>TXN-20211004124</t>
  </si>
  <si>
    <t>EMP5318</t>
  </si>
  <si>
    <t>TXN-20200504125</t>
  </si>
  <si>
    <t>EMP9151</t>
  </si>
  <si>
    <t>TXN-20240304126</t>
  </si>
  <si>
    <t>EMP3363</t>
  </si>
  <si>
    <t>TXN-20220404127</t>
  </si>
  <si>
    <t>2022-04-25</t>
  </si>
  <si>
    <t>EMP9924</t>
  </si>
  <si>
    <t>TXN-20230104128</t>
  </si>
  <si>
    <t>EMP7401</t>
  </si>
  <si>
    <t>TXN-20201104129</t>
  </si>
  <si>
    <t>EMP2598</t>
  </si>
  <si>
    <t>TXN-20240804130</t>
  </si>
  <si>
    <t>2024-08-03</t>
  </si>
  <si>
    <t>TXN-20241004131</t>
  </si>
  <si>
    <t>TXN-20210104132</t>
  </si>
  <si>
    <t>EMP1962</t>
  </si>
  <si>
    <t>TXN-20240804133</t>
  </si>
  <si>
    <t>TXN-20230504134</t>
  </si>
  <si>
    <t>TXN-20220404135</t>
  </si>
  <si>
    <t>EMP5239</t>
  </si>
  <si>
    <t>TXN-20210204136</t>
  </si>
  <si>
    <t>TXN-20211004137</t>
  </si>
  <si>
    <t>2021-10-17</t>
  </si>
  <si>
    <t>EMP7674</t>
  </si>
  <si>
    <t>TXN-20210904138</t>
  </si>
  <si>
    <t>TXN-20200804139</t>
  </si>
  <si>
    <t>EMP3671</t>
  </si>
  <si>
    <t>TXN-20200904140</t>
  </si>
  <si>
    <t>TXN-20230504141</t>
  </si>
  <si>
    <t>TXN-20230104142</t>
  </si>
  <si>
    <t>EMP5762</t>
  </si>
  <si>
    <t>TXN-20210404143</t>
  </si>
  <si>
    <t>EMP2828</t>
  </si>
  <si>
    <t>TXN-20230404144</t>
  </si>
  <si>
    <t>2023-04-16</t>
  </si>
  <si>
    <t>TXN-20200904145</t>
  </si>
  <si>
    <t>EMP5035</t>
  </si>
  <si>
    <t>TXN-20230404146</t>
  </si>
  <si>
    <t>EMP5791</t>
  </si>
  <si>
    <t>TXN-20221204147</t>
  </si>
  <si>
    <t>EMP8832</t>
  </si>
  <si>
    <t>TXN-20230804148</t>
  </si>
  <si>
    <t>TXN-20231004149</t>
  </si>
  <si>
    <t>EMP9666</t>
  </si>
  <si>
    <t>TXN-20230904150</t>
  </si>
  <si>
    <t>EMP7433</t>
  </si>
  <si>
    <t>TXN-20210104151</t>
  </si>
  <si>
    <t>EMP8289</t>
  </si>
  <si>
    <t>TXN-20230404152</t>
  </si>
  <si>
    <t>EMP9793</t>
  </si>
  <si>
    <t>TXN-20210204153</t>
  </si>
  <si>
    <t>TXN-20220604154</t>
  </si>
  <si>
    <t>TXN-20230404155</t>
  </si>
  <si>
    <t>EMP4746</t>
  </si>
  <si>
    <t>TXN-20240804156</t>
  </si>
  <si>
    <t>TXN-20210504157</t>
  </si>
  <si>
    <t>TXN-20230204158</t>
  </si>
  <si>
    <t>TXN-20241004159</t>
  </si>
  <si>
    <t>2024-10-10</t>
  </si>
  <si>
    <t>EMP3681</t>
  </si>
  <si>
    <t>TXN-20200804160</t>
  </si>
  <si>
    <t>EMP7837</t>
  </si>
  <si>
    <t>TXN-20230604161</t>
  </si>
  <si>
    <t>TXN-20200904162</t>
  </si>
  <si>
    <t>TXN-20230904163</t>
  </si>
  <si>
    <t>EMP1323</t>
  </si>
  <si>
    <t>TXN-20220704164</t>
  </si>
  <si>
    <t>TXN-20210604165</t>
  </si>
  <si>
    <t>EMP3683</t>
  </si>
  <si>
    <t>TXN-20201204166</t>
  </si>
  <si>
    <t>EMP7670</t>
  </si>
  <si>
    <t>TXN-20201104167</t>
  </si>
  <si>
    <t>TXN-20221204168</t>
  </si>
  <si>
    <t>TXN-20240304169</t>
  </si>
  <si>
    <t>EMP9263</t>
  </si>
  <si>
    <t>TXN-20240504170</t>
  </si>
  <si>
    <t>TXN-20220504171</t>
  </si>
  <si>
    <t>TXN-20210304172</t>
  </si>
  <si>
    <t>EMP3929</t>
  </si>
  <si>
    <t>TXN-20201004173</t>
  </si>
  <si>
    <t>EMP8625</t>
  </si>
  <si>
    <t>TXN-20200504174</t>
  </si>
  <si>
    <t>EMP1225</t>
  </si>
  <si>
    <t>TXN-20221204175</t>
  </si>
  <si>
    <t>EMP9054</t>
  </si>
  <si>
    <t>TXN-20211104176</t>
  </si>
  <si>
    <t>2021-11-04</t>
  </si>
  <si>
    <t>TXN-20240104177</t>
  </si>
  <si>
    <t>EMP2071</t>
  </si>
  <si>
    <t>TXN-20221104178</t>
  </si>
  <si>
    <t>TXN-20220304179</t>
  </si>
  <si>
    <t>EMP1662</t>
  </si>
  <si>
    <t>TXN-20220504180</t>
  </si>
  <si>
    <t>TXN-20210904181</t>
  </si>
  <si>
    <t>2021-09-10</t>
  </si>
  <si>
    <t>EMP8073</t>
  </si>
  <si>
    <t>TXN-20200804182</t>
  </si>
  <si>
    <t>TXN-20230504183</t>
  </si>
  <si>
    <t>2023-05-31</t>
  </si>
  <si>
    <t>TXN-20231104184</t>
  </si>
  <si>
    <t>TXN-20240304185</t>
  </si>
  <si>
    <t>EMP8096</t>
  </si>
  <si>
    <t>TXN-20210804186</t>
  </si>
  <si>
    <t>EMP6513</t>
  </si>
  <si>
    <t>TXN-20211204187</t>
  </si>
  <si>
    <t>TXN-20231004188</t>
  </si>
  <si>
    <t>TXN-20221204189</t>
  </si>
  <si>
    <t>TXN-20200504190</t>
  </si>
  <si>
    <t>2020-05-26</t>
  </si>
  <si>
    <t>TXN-20240504191</t>
  </si>
  <si>
    <t>TXN-20240204192</t>
  </si>
  <si>
    <t>TXN-20230704193</t>
  </si>
  <si>
    <t>EMP9264</t>
  </si>
  <si>
    <t>TXN-20210204194</t>
  </si>
  <si>
    <t>TXN-20230504195</t>
  </si>
  <si>
    <t>EMP9401</t>
  </si>
  <si>
    <t>TXN-20210404196</t>
  </si>
  <si>
    <t>EMP6825</t>
  </si>
  <si>
    <t>TXN-20200604197</t>
  </si>
  <si>
    <t>2020-06-12</t>
  </si>
  <si>
    <t>EMP8626</t>
  </si>
  <si>
    <t>TXN-20201204198</t>
  </si>
  <si>
    <t>EMP1093</t>
  </si>
  <si>
    <t>TXN-20211204199</t>
  </si>
  <si>
    <t>EMP8811</t>
  </si>
  <si>
    <t>TXN-20241204200</t>
  </si>
  <si>
    <t>EMP7471</t>
  </si>
  <si>
    <t>TXN-20240104201</t>
  </si>
  <si>
    <t>EMP5114</t>
  </si>
  <si>
    <t>TXN-20210304202</t>
  </si>
  <si>
    <t>EMP5712</t>
  </si>
  <si>
    <t>TXN-20200204203</t>
  </si>
  <si>
    <t>EMP8793</t>
  </si>
  <si>
    <t>TXN-20220204204</t>
  </si>
  <si>
    <t>2022-02-27</t>
  </si>
  <si>
    <t>EMP7207</t>
  </si>
  <si>
    <t>TXN-20200804205</t>
  </si>
  <si>
    <t>TXN-20230204206</t>
  </si>
  <si>
    <t>EMP6135</t>
  </si>
  <si>
    <t>TXN-20220504207</t>
  </si>
  <si>
    <t>EMP7712</t>
  </si>
  <si>
    <t>TXN-20231204208</t>
  </si>
  <si>
    <t>TXN-20230804209</t>
  </si>
  <si>
    <t>2023-08-01</t>
  </si>
  <si>
    <t>EMP1793</t>
  </si>
  <si>
    <t>TXN-20240804210</t>
  </si>
  <si>
    <t>TXN-20220304211</t>
  </si>
  <si>
    <t>EMP7131</t>
  </si>
  <si>
    <t>TXN-20240704212</t>
  </si>
  <si>
    <t>EMP8901</t>
  </si>
  <si>
    <t>TXN-20240904213</t>
  </si>
  <si>
    <t>2024-09-10</t>
  </si>
  <si>
    <t>EMP7864</t>
  </si>
  <si>
    <t>TXN-20201104214</t>
  </si>
  <si>
    <t>TXN-20220304215</t>
  </si>
  <si>
    <t>EMP5655</t>
  </si>
  <si>
    <t>TXN-20201204216</t>
  </si>
  <si>
    <t>EMP7551</t>
  </si>
  <si>
    <t>TXN-20201104217</t>
  </si>
  <si>
    <t>2020-11-03</t>
  </si>
  <si>
    <t>TXN-20220104218</t>
  </si>
  <si>
    <t>TXN-20240804219</t>
  </si>
  <si>
    <t>EMP1198</t>
  </si>
  <si>
    <t>TXN-20240504220</t>
  </si>
  <si>
    <t>TXN-20210404221</t>
  </si>
  <si>
    <t>EMP9600</t>
  </si>
  <si>
    <t>TXN-20230904222</t>
  </si>
  <si>
    <t>EMP2830</t>
  </si>
  <si>
    <t>TXN-20211004223</t>
  </si>
  <si>
    <t>EMP6809</t>
  </si>
  <si>
    <t>TXN-20240104224</t>
  </si>
  <si>
    <t>TXN-20230504225</t>
  </si>
  <si>
    <t>TXN-20240404226</t>
  </si>
  <si>
    <t>2024-04-16</t>
  </si>
  <si>
    <t>EMP9300</t>
  </si>
  <si>
    <t>TXN-20210704227</t>
  </si>
  <si>
    <t>EMP9254</t>
  </si>
  <si>
    <t>TXN-20220104228</t>
  </si>
  <si>
    <t>TXN-20240904229</t>
  </si>
  <si>
    <t>EMP8393</t>
  </si>
  <si>
    <t>TXN-20221204230</t>
  </si>
  <si>
    <t>EMP7456</t>
  </si>
  <si>
    <t>TXN-20211104231</t>
  </si>
  <si>
    <t>TXN-20200504232</t>
  </si>
  <si>
    <t>EMP8138</t>
  </si>
  <si>
    <t>TXN-20230504233</t>
  </si>
  <si>
    <t>EMP3910</t>
  </si>
  <si>
    <t>TXN-20230104234</t>
  </si>
  <si>
    <t>TXN-20200404235</t>
  </si>
  <si>
    <t>TXN-20210504236</t>
  </si>
  <si>
    <t>EMP6166</t>
  </si>
  <si>
    <t>TXN-20240104237</t>
  </si>
  <si>
    <t>2024-01-17</t>
  </si>
  <si>
    <t>TXN-20200504238</t>
  </si>
  <si>
    <t>EMP2768</t>
  </si>
  <si>
    <t>TXN-20200504239</t>
  </si>
  <si>
    <t>TXN-20230104240</t>
  </si>
  <si>
    <t>EMP8842</t>
  </si>
  <si>
    <t>TXN-20240104241</t>
  </si>
  <si>
    <t>EMP2993</t>
  </si>
  <si>
    <t>TXN-20240804242</t>
  </si>
  <si>
    <t>EMP2799</t>
  </si>
  <si>
    <t>TXN-20200304243</t>
  </si>
  <si>
    <t>TXN-20231004244</t>
  </si>
  <si>
    <t>EMP2435</t>
  </si>
  <si>
    <t>TXN-20240904245</t>
  </si>
  <si>
    <t>EMP3844</t>
  </si>
  <si>
    <t>TXN-20220504246</t>
  </si>
  <si>
    <t>TXN-20220604247</t>
  </si>
  <si>
    <t>EMP6062</t>
  </si>
  <si>
    <t>TXN-20210804248</t>
  </si>
  <si>
    <t>TXN-20200704249</t>
  </si>
  <si>
    <t>EMP1730</t>
  </si>
  <si>
    <t>TXN-20201004250</t>
  </si>
  <si>
    <t>TXN-20200804251</t>
  </si>
  <si>
    <t>EMP4043</t>
  </si>
  <si>
    <t>TXN-20220204252</t>
  </si>
  <si>
    <t>EMP8405</t>
  </si>
  <si>
    <t>TXN-20211104253</t>
  </si>
  <si>
    <t>EMP3594</t>
  </si>
  <si>
    <t>TXN-20220104254</t>
  </si>
  <si>
    <t>EMP4004</t>
  </si>
  <si>
    <t>TXN-20201204255</t>
  </si>
  <si>
    <t>EMP6945</t>
  </si>
  <si>
    <t>TXN-20211104256</t>
  </si>
  <si>
    <t>TXN-20240904257</t>
  </si>
  <si>
    <t>2024-09-30</t>
  </si>
  <si>
    <t>EMP6738</t>
  </si>
  <si>
    <t>TXN-20230604258</t>
  </si>
  <si>
    <t>TXN-20210904259</t>
  </si>
  <si>
    <t>TXN-20210404260</t>
  </si>
  <si>
    <t>EMP1163</t>
  </si>
  <si>
    <t>TXN-20240404261</t>
  </si>
  <si>
    <t>EMP1330</t>
  </si>
  <si>
    <t>TXN-20211104262</t>
  </si>
  <si>
    <t>EMP9336</t>
  </si>
  <si>
    <t>TXN-20230304263</t>
  </si>
  <si>
    <t>2023-03-26</t>
  </si>
  <si>
    <t>EMP2550</t>
  </si>
  <si>
    <t>TXN-20211104264</t>
  </si>
  <si>
    <t>2021-11-12</t>
  </si>
  <si>
    <t>EMP2566</t>
  </si>
  <si>
    <t>TXN-20241204265</t>
  </si>
  <si>
    <t>EMP8305</t>
  </si>
  <si>
    <t>TXN-20231204266</t>
  </si>
  <si>
    <t>2023-12-28</t>
  </si>
  <si>
    <t>TXN-20230804267</t>
  </si>
  <si>
    <t>EMP1295</t>
  </si>
  <si>
    <t>TXN-20210804268</t>
  </si>
  <si>
    <t>TXN-20200804269</t>
  </si>
  <si>
    <t>EMP6568</t>
  </si>
  <si>
    <t>TXN-20220504270</t>
  </si>
  <si>
    <t>EMP2556</t>
  </si>
  <si>
    <t>TXN-20220204271</t>
  </si>
  <si>
    <t>EMP4007</t>
  </si>
  <si>
    <t>TXN-20230304272</t>
  </si>
  <si>
    <t>EMP5277</t>
  </si>
  <si>
    <t>TXN-20230504273</t>
  </si>
  <si>
    <t>EMP1177</t>
  </si>
  <si>
    <t>TXN-20231204274</t>
  </si>
  <si>
    <t>EMP2720</t>
  </si>
  <si>
    <t>TXN-20210704275</t>
  </si>
  <si>
    <t>EMP9235</t>
  </si>
  <si>
    <t>TXN-20201204276</t>
  </si>
  <si>
    <t>TXN-20230904277</t>
  </si>
  <si>
    <t>2023-09-22</t>
  </si>
  <si>
    <t>EMP9180</t>
  </si>
  <si>
    <t>TXN-20200304278</t>
  </si>
  <si>
    <t>EMP2156</t>
  </si>
  <si>
    <t>TXN-20201004279</t>
  </si>
  <si>
    <t>EMP7633</t>
  </si>
  <si>
    <t>TXN-20220604280</t>
  </si>
  <si>
    <t>EMP5095</t>
  </si>
  <si>
    <t>TXN-20220804281</t>
  </si>
  <si>
    <t>TXN-20240404282</t>
  </si>
  <si>
    <t>TXN-20210204283</t>
  </si>
  <si>
    <t>TXN-20201004284</t>
  </si>
  <si>
    <t>EMP8893</t>
  </si>
  <si>
    <t>TXN-20200904285</t>
  </si>
  <si>
    <t>EMP3454</t>
  </si>
  <si>
    <t>TXN-20241004286</t>
  </si>
  <si>
    <t>2024-10-23</t>
  </si>
  <si>
    <t>EMP8821</t>
  </si>
  <si>
    <t>TXN-20210304287</t>
  </si>
  <si>
    <t>EMP7023</t>
  </si>
  <si>
    <t>TXN-20231004288</t>
  </si>
  <si>
    <t>2023-10-15</t>
  </si>
  <si>
    <t>TXN-20210304289</t>
  </si>
  <si>
    <t>EMP9266</t>
  </si>
  <si>
    <t>TXN-20220504290</t>
  </si>
  <si>
    <t>EMP1377</t>
  </si>
  <si>
    <t>TXN-20240104291</t>
  </si>
  <si>
    <t>2024-01-02</t>
  </si>
  <si>
    <t>TXN-20220404292</t>
  </si>
  <si>
    <t>2022-04-04</t>
  </si>
  <si>
    <t>TXN-20240504293</t>
  </si>
  <si>
    <t>2024-05-31</t>
  </si>
  <si>
    <t>TXN-20210204294</t>
  </si>
  <si>
    <t>EMP9433</t>
  </si>
  <si>
    <t>TXN-20211104295</t>
  </si>
  <si>
    <t>2021-11-24</t>
  </si>
  <si>
    <t>EMP7514</t>
  </si>
  <si>
    <t>TXN-20230304296</t>
  </si>
  <si>
    <t>EMP1138</t>
  </si>
  <si>
    <t>TXN-20220304297</t>
  </si>
  <si>
    <t>TXN-20230504298</t>
  </si>
  <si>
    <t>TXN-20240404299</t>
  </si>
  <si>
    <t>EMP8469</t>
  </si>
  <si>
    <t>TXN-20240804300</t>
  </si>
  <si>
    <t>TXN-20240904301</t>
  </si>
  <si>
    <t>TXN-20221104302</t>
  </si>
  <si>
    <t>2022-11-03</t>
  </si>
  <si>
    <t>TXN-20210204303</t>
  </si>
  <si>
    <t>EMP5200</t>
  </si>
  <si>
    <t>TXN-20201204304</t>
  </si>
  <si>
    <t>EMP4272</t>
  </si>
  <si>
    <t>TXN-20230704305</t>
  </si>
  <si>
    <t>EMP8009</t>
  </si>
  <si>
    <t>TXN-20200404306</t>
  </si>
  <si>
    <t>EMP4103</t>
  </si>
  <si>
    <t>TXN-20210504307</t>
  </si>
  <si>
    <t>EMP5509</t>
  </si>
  <si>
    <t>TXN-20220404308</t>
  </si>
  <si>
    <t>EMP8215</t>
  </si>
  <si>
    <t>TXN-20211004309</t>
  </si>
  <si>
    <t>TXN-20210604310</t>
  </si>
  <si>
    <t>EMP1814</t>
  </si>
  <si>
    <t>TXN-20231204311</t>
  </si>
  <si>
    <t>EMP8623</t>
  </si>
  <si>
    <t>TXN-20241004312</t>
  </si>
  <si>
    <t>EMP2459</t>
  </si>
  <si>
    <t>TXN-20240704313</t>
  </si>
  <si>
    <t>TXN-20240204314</t>
  </si>
  <si>
    <t>TXN-20200304315</t>
  </si>
  <si>
    <t>EMP4479</t>
  </si>
  <si>
    <t>TXN-20210604316</t>
  </si>
  <si>
    <t>EMP8939</t>
  </si>
  <si>
    <t>TXN-20210704317</t>
  </si>
  <si>
    <t>TXN-20240504318</t>
  </si>
  <si>
    <t>EMP7510</t>
  </si>
  <si>
    <t>TXN-20240604319</t>
  </si>
  <si>
    <t>EMP1288</t>
  </si>
  <si>
    <t>TXN-20200404320</t>
  </si>
  <si>
    <t>EMP1648</t>
  </si>
  <si>
    <t>TXN-20210104321</t>
  </si>
  <si>
    <t>TXN-20230404322</t>
  </si>
  <si>
    <t>EMP3851</t>
  </si>
  <si>
    <t>TXN-20230204323</t>
  </si>
  <si>
    <t>EMP2489</t>
  </si>
  <si>
    <t>TXN-20241204324</t>
  </si>
  <si>
    <t>EMP3271</t>
  </si>
  <si>
    <t>TXN-20230804325</t>
  </si>
  <si>
    <t>TXN-20230204326</t>
  </si>
  <si>
    <t>EMP6433</t>
  </si>
  <si>
    <t>TXN-20220804327</t>
  </si>
  <si>
    <t>EMP7423</t>
  </si>
  <si>
    <t>TXN-20220804328</t>
  </si>
  <si>
    <t>TXN-20200504329</t>
  </si>
  <si>
    <t>EMP3411</t>
  </si>
  <si>
    <t>TXN-20210404330</t>
  </si>
  <si>
    <t>EMP6622</t>
  </si>
  <si>
    <t>TXN-20230604331</t>
  </si>
  <si>
    <t>TXN-20240504332</t>
  </si>
  <si>
    <t>EMP7365</t>
  </si>
  <si>
    <t>TXN-20200904333</t>
  </si>
  <si>
    <t>TXN-20240104334</t>
  </si>
  <si>
    <t>EMP5765</t>
  </si>
  <si>
    <t>TXN-20240904335</t>
  </si>
  <si>
    <t>EMP8213</t>
  </si>
  <si>
    <t>TXN-20240704336</t>
  </si>
  <si>
    <t>TXN-20200804337</t>
  </si>
  <si>
    <t>TXN-20201204338</t>
  </si>
  <si>
    <t>EMP5739</t>
  </si>
  <si>
    <t>TXN-20241004339</t>
  </si>
  <si>
    <t>2024-10-17</t>
  </si>
  <si>
    <t>EMP3224</t>
  </si>
  <si>
    <t>TXN-20230404340</t>
  </si>
  <si>
    <t>TXN-20210204341</t>
  </si>
  <si>
    <t>TXN-20200704342</t>
  </si>
  <si>
    <t>EMP2543</t>
  </si>
  <si>
    <t>TXN-20211004343</t>
  </si>
  <si>
    <t>EMP7145</t>
  </si>
  <si>
    <t>TXN-20220104344</t>
  </si>
  <si>
    <t>TXN-20221004345</t>
  </si>
  <si>
    <t>2022-10-21</t>
  </si>
  <si>
    <t>EMP9378</t>
  </si>
  <si>
    <t>TXN-20211204346</t>
  </si>
  <si>
    <t>EMP6606</t>
  </si>
  <si>
    <t>TXN-20211204347</t>
  </si>
  <si>
    <t>TXN-20200904348</t>
  </si>
  <si>
    <t>EMP4318</t>
  </si>
  <si>
    <t>TXN-20220404349</t>
  </si>
  <si>
    <t>2022-04-16</t>
  </si>
  <si>
    <t>EMP6511</t>
  </si>
  <si>
    <t>TXN-20200504350</t>
  </si>
  <si>
    <t>EMP1846</t>
  </si>
  <si>
    <t>TXN-20210404351</t>
  </si>
  <si>
    <t>EMP1500</t>
  </si>
  <si>
    <t>TXN-20221204352</t>
  </si>
  <si>
    <t>TXN-20231204353</t>
  </si>
  <si>
    <t>EMP8452</t>
  </si>
  <si>
    <t>TXN-20220204354</t>
  </si>
  <si>
    <t>EMP8425</t>
  </si>
  <si>
    <t>TXN-20200704355</t>
  </si>
  <si>
    <t>TXN-20240704356</t>
  </si>
  <si>
    <t>EMP6884</t>
  </si>
  <si>
    <t>TXN-20240204357</t>
  </si>
  <si>
    <t>EMP5537</t>
  </si>
  <si>
    <t>TXN-20230304358</t>
  </si>
  <si>
    <t>EMP9006</t>
  </si>
  <si>
    <t>TXN-20230204359</t>
  </si>
  <si>
    <t>EMP7426</t>
  </si>
  <si>
    <t>TXN-20211104360</t>
  </si>
  <si>
    <t>EMP6153</t>
  </si>
  <si>
    <t>TXN-20210904361</t>
  </si>
  <si>
    <t>EMP8610</t>
  </si>
  <si>
    <t>TXN-20200104362</t>
  </si>
  <si>
    <t>EMP4671</t>
  </si>
  <si>
    <t>TXN-20200604363</t>
  </si>
  <si>
    <t>TXN-20240204364</t>
  </si>
  <si>
    <t>EMP1611</t>
  </si>
  <si>
    <t>TXN-20201104365</t>
  </si>
  <si>
    <t>TXN-20220804366</t>
  </si>
  <si>
    <t>2022-08-11</t>
  </si>
  <si>
    <t>EMP5354</t>
  </si>
  <si>
    <t>TXN-20230604367</t>
  </si>
  <si>
    <t>2023-06-22</t>
  </si>
  <si>
    <t>EMP5183</t>
  </si>
  <si>
    <t>TXN-20211204368</t>
  </si>
  <si>
    <t>EMP9608</t>
  </si>
  <si>
    <t>TXN-20231104369</t>
  </si>
  <si>
    <t>2023-11-30</t>
  </si>
  <si>
    <t>EMP4972</t>
  </si>
  <si>
    <t>TXN-20201204370</t>
  </si>
  <si>
    <t>EMP8346</t>
  </si>
  <si>
    <t>TXN-20210504371</t>
  </si>
  <si>
    <t>EMP5541</t>
  </si>
  <si>
    <t>TXN-20241204372</t>
  </si>
  <si>
    <t>EMP3191</t>
  </si>
  <si>
    <t>TXN-20211104373</t>
  </si>
  <si>
    <t>EMP8696</t>
  </si>
  <si>
    <t>TXN-20200704374</t>
  </si>
  <si>
    <t>2020-07-23</t>
  </si>
  <si>
    <t>TXN-20230404375</t>
  </si>
  <si>
    <t>TXN-20210904376</t>
  </si>
  <si>
    <t>TXN-20230304377</t>
  </si>
  <si>
    <t>EMP3704</t>
  </si>
  <si>
    <t>TXN-20200604378</t>
  </si>
  <si>
    <t>EMP6976</t>
  </si>
  <si>
    <t>TXN-20240304379</t>
  </si>
  <si>
    <t>TXN-20240404380</t>
  </si>
  <si>
    <t>EMP6607</t>
  </si>
  <si>
    <t>TXN-20210504381</t>
  </si>
  <si>
    <t>EMP8456</t>
  </si>
  <si>
    <t>TXN-20241104382</t>
  </si>
  <si>
    <t>EMP1772</t>
  </si>
  <si>
    <t>TXN-20220404383</t>
  </si>
  <si>
    <t>TXN-20211004384</t>
  </si>
  <si>
    <t>EMP9603</t>
  </si>
  <si>
    <t>TXN-20210604385</t>
  </si>
  <si>
    <t>TXN-20230204386</t>
  </si>
  <si>
    <t>TXN-20230304387</t>
  </si>
  <si>
    <t>EMP6732</t>
  </si>
  <si>
    <t>TXN-20240404388</t>
  </si>
  <si>
    <t>TXN-20220604389</t>
  </si>
  <si>
    <t>TXN-20230604390</t>
  </si>
  <si>
    <t>EMP7684</t>
  </si>
  <si>
    <t>TXN-20240404391</t>
  </si>
  <si>
    <t>EMP9115</t>
  </si>
  <si>
    <t>TXN-20220504392</t>
  </si>
  <si>
    <t>EMP5451</t>
  </si>
  <si>
    <t>TXN-20210504393</t>
  </si>
  <si>
    <t>TXN-20200504394</t>
  </si>
  <si>
    <t>TXN-20210404395</t>
  </si>
  <si>
    <t>EMP7860</t>
  </si>
  <si>
    <t>TXN-20240704396</t>
  </si>
  <si>
    <t>EMP2731</t>
  </si>
  <si>
    <t>TXN-20240604397</t>
  </si>
  <si>
    <t>TXN-20200104398</t>
  </si>
  <si>
    <t>TXN-20210204399</t>
  </si>
  <si>
    <t>TXN-20210304400</t>
  </si>
  <si>
    <t>TXN-20220104401</t>
  </si>
  <si>
    <t>EMP8131</t>
  </si>
  <si>
    <t>TXN-20230704402</t>
  </si>
  <si>
    <t>EMP5317</t>
  </si>
  <si>
    <t>TXN-20211004403</t>
  </si>
  <si>
    <t>EMP3853</t>
  </si>
  <si>
    <t>TXN-20230704404</t>
  </si>
  <si>
    <t>EMP8065</t>
  </si>
  <si>
    <t>TXN-20220904405</t>
  </si>
  <si>
    <t>TXN-20230104406</t>
  </si>
  <si>
    <t>2023-01-05</t>
  </si>
  <si>
    <t>TXN-20210504407</t>
  </si>
  <si>
    <t>TXN-20200304408</t>
  </si>
  <si>
    <t>EMP2501</t>
  </si>
  <si>
    <t>TXN-20200104409</t>
  </si>
  <si>
    <t>EMP2207</t>
  </si>
  <si>
    <t>TXN-20200204410</t>
  </si>
  <si>
    <t>EMP5271</t>
  </si>
  <si>
    <t>TXN-20210704411</t>
  </si>
  <si>
    <t>EMP6066</t>
  </si>
  <si>
    <t>TXN-20201004412</t>
  </si>
  <si>
    <t>EMP1307</t>
  </si>
  <si>
    <t>TXN-20210204413</t>
  </si>
  <si>
    <t>TXN-20210304414</t>
  </si>
  <si>
    <t>EMP6354</t>
  </si>
  <si>
    <t>TXN-20220204415</t>
  </si>
  <si>
    <t>EMP4837</t>
  </si>
  <si>
    <t>TXN-20201204416</t>
  </si>
  <si>
    <t>EMP3795</t>
  </si>
  <si>
    <t>TXN-20220704417</t>
  </si>
  <si>
    <t>EMP1967</t>
  </si>
  <si>
    <t>TXN-20220504418</t>
  </si>
  <si>
    <t>EMP1818</t>
  </si>
  <si>
    <t>TXN-20220704419</t>
  </si>
  <si>
    <t>EMP4449</t>
  </si>
  <si>
    <t>TXN-20230504420</t>
  </si>
  <si>
    <t>EMP5258</t>
  </si>
  <si>
    <t>TXN-20230104421</t>
  </si>
  <si>
    <t>TXN-20220504422</t>
  </si>
  <si>
    <t>TXN-20240204423</t>
  </si>
  <si>
    <t>EMP3830</t>
  </si>
  <si>
    <t>TXN-20230204424</t>
  </si>
  <si>
    <t>TXN-20241204425</t>
  </si>
  <si>
    <t>TXN-20240904426</t>
  </si>
  <si>
    <t>EMP2634</t>
  </si>
  <si>
    <t>TXN-20200904427</t>
  </si>
  <si>
    <t>TXN-20240304428</t>
  </si>
  <si>
    <t>2024-03-06</t>
  </si>
  <si>
    <t>TXN-20220204429</t>
  </si>
  <si>
    <t>EMP9328</t>
  </si>
  <si>
    <t>TXN-20211004430</t>
  </si>
  <si>
    <t>2021-10-20</t>
  </si>
  <si>
    <t>TXN-20201104431</t>
  </si>
  <si>
    <t>TXN-20210804432</t>
  </si>
  <si>
    <t>2021-08-23</t>
  </si>
  <si>
    <t>TXN-20220304433</t>
  </si>
  <si>
    <t>EMP3110</t>
  </si>
  <si>
    <t>TXN-20211004434</t>
  </si>
  <si>
    <t>EMP8389</t>
  </si>
  <si>
    <t>TXN-20220804435</t>
  </si>
  <si>
    <t>TXN-20240304436</t>
  </si>
  <si>
    <t>EMP5662</t>
  </si>
  <si>
    <t>TXN-20220604437</t>
  </si>
  <si>
    <t>TXN-20230704438</t>
  </si>
  <si>
    <t>TXN-20231004439</t>
  </si>
  <si>
    <t>TXN-20231204440</t>
  </si>
  <si>
    <t>TXN-20240304441</t>
  </si>
  <si>
    <t>TXN-20220704442</t>
  </si>
  <si>
    <t>EMP1208</t>
  </si>
  <si>
    <t>TXN-20241104443</t>
  </si>
  <si>
    <t>EMP4326</t>
  </si>
  <si>
    <t>TXN-20220404444</t>
  </si>
  <si>
    <t>EMP4131</t>
  </si>
  <si>
    <t>TXN-20210804445</t>
  </si>
  <si>
    <t>TXN-20211004446</t>
  </si>
  <si>
    <t>2021-10-02</t>
  </si>
  <si>
    <t>EMP3541</t>
  </si>
  <si>
    <t>TXN-20211204447</t>
  </si>
  <si>
    <t>TXN-20221204448</t>
  </si>
  <si>
    <t>EMP9922</t>
  </si>
  <si>
    <t>TXN-20200504449</t>
  </si>
  <si>
    <t>TXN-20210904450</t>
  </si>
  <si>
    <t>EMP5865</t>
  </si>
  <si>
    <t>TXN-20230504451</t>
  </si>
  <si>
    <t>EMP8497</t>
  </si>
  <si>
    <t>TXN-20230604452</t>
  </si>
  <si>
    <t>EMP1931</t>
  </si>
  <si>
    <t>TXN-20200904453</t>
  </si>
  <si>
    <t>EMP8459</t>
  </si>
  <si>
    <t>TXN-20220404454</t>
  </si>
  <si>
    <t>EMP3546</t>
  </si>
  <si>
    <t>TXN-20240204455</t>
  </si>
  <si>
    <t>TXN-20220404456</t>
  </si>
  <si>
    <t>2022-04-17</t>
  </si>
  <si>
    <t>TXN-20230304457</t>
  </si>
  <si>
    <t>TXN-20220904458</t>
  </si>
  <si>
    <t>EMP2624</t>
  </si>
  <si>
    <t>TXN-20230804459</t>
  </si>
  <si>
    <t>TXN-20230904460</t>
  </si>
  <si>
    <t>EMP8914</t>
  </si>
  <si>
    <t>TXN-20210404461</t>
  </si>
  <si>
    <t>TXN-20230904462</t>
  </si>
  <si>
    <t>EMP9980</t>
  </si>
  <si>
    <t>TXN-20210504463</t>
  </si>
  <si>
    <t>EMP3327</t>
  </si>
  <si>
    <t>TXN-20210604464</t>
  </si>
  <si>
    <t>TXN-20211004465</t>
  </si>
  <si>
    <t>EMP6518</t>
  </si>
  <si>
    <t>TXN-20200704466</t>
  </si>
  <si>
    <t>TXN-20240604467</t>
  </si>
  <si>
    <t>EMP5069</t>
  </si>
  <si>
    <t>TXN-20200304468</t>
  </si>
  <si>
    <t>EMP2599</t>
  </si>
  <si>
    <t>TXN-20201204469</t>
  </si>
  <si>
    <t>TXN-20221204470</t>
  </si>
  <si>
    <t>EMP3740</t>
  </si>
  <si>
    <t>TXN-20230404471</t>
  </si>
  <si>
    <t>EMP4656</t>
  </si>
  <si>
    <t>TXN-20211004472</t>
  </si>
  <si>
    <t>TXN-20210304473</t>
  </si>
  <si>
    <t>TXN-20210404474</t>
  </si>
  <si>
    <t>EMP1821</t>
  </si>
  <si>
    <t>TXN-20210704475</t>
  </si>
  <si>
    <t>TXN-20240304476</t>
  </si>
  <si>
    <t>EMP5048</t>
  </si>
  <si>
    <t>TXN-20210404477</t>
  </si>
  <si>
    <t>EMP7226</t>
  </si>
  <si>
    <t>TXN-20211004478</t>
  </si>
  <si>
    <t>EMP8659</t>
  </si>
  <si>
    <t>TXN-20210904479</t>
  </si>
  <si>
    <t>TXN-20210104480</t>
  </si>
  <si>
    <t>EMP7475</t>
  </si>
  <si>
    <t>TXN-20200704481</t>
  </si>
  <si>
    <t>TXN-20221004482</t>
  </si>
  <si>
    <t>EMP2067</t>
  </si>
  <si>
    <t>TXN-20210304483</t>
  </si>
  <si>
    <t>TXN-20200104484</t>
  </si>
  <si>
    <t>EMP3686</t>
  </si>
  <si>
    <t>TXN-20240604485</t>
  </si>
  <si>
    <t>EMP1668</t>
  </si>
  <si>
    <t>TXN-20240804486</t>
  </si>
  <si>
    <t>TXN-20211104487</t>
  </si>
  <si>
    <t>EMP6487</t>
  </si>
  <si>
    <t>TXN-20220604488</t>
  </si>
  <si>
    <t>EMP8175</t>
  </si>
  <si>
    <t>TXN-20200904489</t>
  </si>
  <si>
    <t>EMP4006</t>
  </si>
  <si>
    <t>TXN-20240504490</t>
  </si>
  <si>
    <t>EMP7050</t>
  </si>
  <si>
    <t>TXN-20220104491</t>
  </si>
  <si>
    <t>EMP9527</t>
  </si>
  <si>
    <t>TXN-20241104492</t>
  </si>
  <si>
    <t>TXN-20240904493</t>
  </si>
  <si>
    <t>TXN-20211204494</t>
  </si>
  <si>
    <t>EMP8884</t>
  </si>
  <si>
    <t>TXN-20220304495</t>
  </si>
  <si>
    <t>TXN-20230804496</t>
  </si>
  <si>
    <t>TXN-20210404497</t>
  </si>
  <si>
    <t>EMP5669</t>
  </si>
  <si>
    <t>TXN-20200404498</t>
  </si>
  <si>
    <t>EMP4379</t>
  </si>
  <si>
    <t>TXN-20200504499</t>
  </si>
  <si>
    <t>EMP2359</t>
  </si>
  <si>
    <t>TXN-20221004500</t>
  </si>
  <si>
    <t>2022-10-23</t>
  </si>
  <si>
    <t>EMP8671</t>
  </si>
  <si>
    <t>TXN-20201204501</t>
  </si>
  <si>
    <t>TXN-20221004502</t>
  </si>
  <si>
    <t>2022-10-04</t>
  </si>
  <si>
    <t>EMP3212</t>
  </si>
  <si>
    <t>TXN-20230204503</t>
  </si>
  <si>
    <t>2023-02-24</t>
  </si>
  <si>
    <t>EMP5853</t>
  </si>
  <si>
    <t>TXN-20241204504</t>
  </si>
  <si>
    <t>EMP8565</t>
  </si>
  <si>
    <t>TXN-20240704505</t>
  </si>
  <si>
    <t>EMP9740</t>
  </si>
  <si>
    <t>TXN-20240204506</t>
  </si>
  <si>
    <t>TXN-20240904507</t>
  </si>
  <si>
    <t>EMP8059</t>
  </si>
  <si>
    <t>TXN-20220704508</t>
  </si>
  <si>
    <t>EMP5338</t>
  </si>
  <si>
    <t>TXN-20200304509</t>
  </si>
  <si>
    <t>EMP4926</t>
  </si>
  <si>
    <t>TXN-20230704510</t>
  </si>
  <si>
    <t>TXN-20230704511</t>
  </si>
  <si>
    <t>EMP9768</t>
  </si>
  <si>
    <t>TXN-20240404512</t>
  </si>
  <si>
    <t>EMP1402</t>
  </si>
  <si>
    <t>TXN-20230604513</t>
  </si>
  <si>
    <t>TXN-20241204514</t>
  </si>
  <si>
    <t>TXN-20230704515</t>
  </si>
  <si>
    <t>EMP5837</t>
  </si>
  <si>
    <t>TXN-20210504516</t>
  </si>
  <si>
    <t>EMP6254</t>
  </si>
  <si>
    <t>TXN-20201104517</t>
  </si>
  <si>
    <t>EMP1379</t>
  </si>
  <si>
    <t>TXN-20221104518</t>
  </si>
  <si>
    <t>TXN-20201004519</t>
  </si>
  <si>
    <t>EMP7523</t>
  </si>
  <si>
    <t>TXN-20211204520</t>
  </si>
  <si>
    <t>EMP1989</t>
  </si>
  <si>
    <t>TXN-20210104521</t>
  </si>
  <si>
    <t>EMP9869</t>
  </si>
  <si>
    <t>TXN-20240204522</t>
  </si>
  <si>
    <t>EMP9855</t>
  </si>
  <si>
    <t>TXN-20220804523</t>
  </si>
  <si>
    <t>EMP5089</t>
  </si>
  <si>
    <t>TXN-20200804524</t>
  </si>
  <si>
    <t>EMP3157</t>
  </si>
  <si>
    <t>TXN-20240104525</t>
  </si>
  <si>
    <t>EMP1903</t>
  </si>
  <si>
    <t>TXN-20221104526</t>
  </si>
  <si>
    <t>EMP6124</t>
  </si>
  <si>
    <t>TXN-20240704527</t>
  </si>
  <si>
    <t>EMP4372</t>
  </si>
  <si>
    <t>TXN-20210304528</t>
  </si>
  <si>
    <t>EMP7107</t>
  </si>
  <si>
    <t>TXN-20231004529</t>
  </si>
  <si>
    <t>TXN-20210904530</t>
  </si>
  <si>
    <t>TXN-20201104531</t>
  </si>
  <si>
    <t>TXN-20240304532</t>
  </si>
  <si>
    <t>EMP5505</t>
  </si>
  <si>
    <t>TXN-20210504533</t>
  </si>
  <si>
    <t>EMP2960</t>
  </si>
  <si>
    <t>TXN-20240604534</t>
  </si>
  <si>
    <t>EMP5766</t>
  </si>
  <si>
    <t>TXN-20221104535</t>
  </si>
  <si>
    <t>TXN-20230804536</t>
  </si>
  <si>
    <t>EMP9651</t>
  </si>
  <si>
    <t>TXN-20210504537</t>
  </si>
  <si>
    <t>EMP8237</t>
  </si>
  <si>
    <t>TXN-20200504538</t>
  </si>
  <si>
    <t>2020-05-19</t>
  </si>
  <si>
    <t>EMP8577</t>
  </si>
  <si>
    <t>TXN-20200104539</t>
  </si>
  <si>
    <t>TXN-20200504540</t>
  </si>
  <si>
    <t>TXN-20211104541</t>
  </si>
  <si>
    <t>EMP6639</t>
  </si>
  <si>
    <t>TXN-20231004542</t>
  </si>
  <si>
    <t>EMP5738</t>
  </si>
  <si>
    <t>TXN-20220904543</t>
  </si>
  <si>
    <t>EMP7620</t>
  </si>
  <si>
    <t>TXN-20220704544</t>
  </si>
  <si>
    <t>TXN-20230704545</t>
  </si>
  <si>
    <t>2023-07-30</t>
  </si>
  <si>
    <t>TXN-20220604546</t>
  </si>
  <si>
    <t>TXN-20230604547</t>
  </si>
  <si>
    <t>EMP9095</t>
  </si>
  <si>
    <t>TXN-20200304548</t>
  </si>
  <si>
    <t>TXN-20231104549</t>
  </si>
  <si>
    <t>EMP4080</t>
  </si>
  <si>
    <t>TXN-20200404550</t>
  </si>
  <si>
    <t>2020-04-30</t>
  </si>
  <si>
    <t>EMP2016</t>
  </si>
  <si>
    <t>TXN-20220904551</t>
  </si>
  <si>
    <t>EMP7155</t>
  </si>
  <si>
    <t>TXN-20220804552</t>
  </si>
  <si>
    <t>EMP6180</t>
  </si>
  <si>
    <t>TXN-20201204553</t>
  </si>
  <si>
    <t>TXN-20230304554</t>
  </si>
  <si>
    <t>TXN-20230704555</t>
  </si>
  <si>
    <t>TXN-20200704556</t>
  </si>
  <si>
    <t>EMP6754</t>
  </si>
  <si>
    <t>TXN-20201204557</t>
  </si>
  <si>
    <t>EMP6414</t>
  </si>
  <si>
    <t>TXN-20201004558</t>
  </si>
  <si>
    <t>EMP1627</t>
  </si>
  <si>
    <t>TXN-20230904559</t>
  </si>
  <si>
    <t>TXN-20240904560</t>
  </si>
  <si>
    <t>EMP7738</t>
  </si>
  <si>
    <t>TXN-20230404561</t>
  </si>
  <si>
    <t>EMP2235</t>
  </si>
  <si>
    <t>TXN-20240804562</t>
  </si>
  <si>
    <t>EMP4955</t>
  </si>
  <si>
    <t>TXN-20240404563</t>
  </si>
  <si>
    <t>EMP1310</t>
  </si>
  <si>
    <t>TXN-20240304564</t>
  </si>
  <si>
    <t>EMP5160</t>
  </si>
  <si>
    <t>TXN-20210404565</t>
  </si>
  <si>
    <t>EMP9522</t>
  </si>
  <si>
    <t>TXN-20231004566</t>
  </si>
  <si>
    <t>TXN-20201004567</t>
  </si>
  <si>
    <t>TXN-20230804568</t>
  </si>
  <si>
    <t>TXN-20220504569</t>
  </si>
  <si>
    <t>TXN-20240904570</t>
  </si>
  <si>
    <t>EMP7602</t>
  </si>
  <si>
    <t>TXN-20201104571</t>
  </si>
  <si>
    <t>EMP9594</t>
  </si>
  <si>
    <t>TXN-20230104572</t>
  </si>
  <si>
    <t>TXN-20221204573</t>
  </si>
  <si>
    <t>TXN-20200804574</t>
  </si>
  <si>
    <t>TXN-20240504575</t>
  </si>
  <si>
    <t>EMP1526</t>
  </si>
  <si>
    <t>TXN-20220204576</t>
  </si>
  <si>
    <t>EMP4741</t>
  </si>
  <si>
    <t>TXN-20220304577</t>
  </si>
  <si>
    <t>EMP5993</t>
  </si>
  <si>
    <t>TXN-20210404578</t>
  </si>
  <si>
    <t>EMP1847</t>
  </si>
  <si>
    <t>TXN-20200404579</t>
  </si>
  <si>
    <t>EMP4245</t>
  </si>
  <si>
    <t>TXN-20220104580</t>
  </si>
  <si>
    <t>TXN-20200904581</t>
  </si>
  <si>
    <t>EMP4729</t>
  </si>
  <si>
    <t>TXN-20221004582</t>
  </si>
  <si>
    <t>TXN-20220704583</t>
  </si>
  <si>
    <t>EMP4860</t>
  </si>
  <si>
    <t>TXN-20200304584</t>
  </si>
  <si>
    <t>EMP6114</t>
  </si>
  <si>
    <t>TXN-20221204585</t>
  </si>
  <si>
    <t>EMP4666</t>
  </si>
  <si>
    <t>TXN-20230404586</t>
  </si>
  <si>
    <t>EMP3859</t>
  </si>
  <si>
    <t>TXN-20200404587</t>
  </si>
  <si>
    <t>EMP6467</t>
  </si>
  <si>
    <t>TXN-20240304588</t>
  </si>
  <si>
    <t>EMP6333</t>
  </si>
  <si>
    <t>TXN-20201204589</t>
  </si>
  <si>
    <t>TXN-20221004590</t>
  </si>
  <si>
    <t>EMP4178</t>
  </si>
  <si>
    <t>TXN-20211204591</t>
  </si>
  <si>
    <t>TXN-20241004592</t>
  </si>
  <si>
    <t>EMP3069</t>
  </si>
  <si>
    <t>TXN-20220904593</t>
  </si>
  <si>
    <t>TXN-20230904594</t>
  </si>
  <si>
    <t>EMP3642</t>
  </si>
  <si>
    <t>TXN-20200604595</t>
  </si>
  <si>
    <t>TXN-20201104596</t>
  </si>
  <si>
    <t>TXN-20230404597</t>
  </si>
  <si>
    <t>TXN-20220504598</t>
  </si>
  <si>
    <t>TXN-20230104599</t>
  </si>
  <si>
    <t>EMP1376</t>
  </si>
  <si>
    <t>TXN-20210604600</t>
  </si>
  <si>
    <t>EMP9344</t>
  </si>
  <si>
    <t>TXN-20210704601</t>
  </si>
  <si>
    <t>TXN-20210304602</t>
  </si>
  <si>
    <t>TXN-20240904603</t>
  </si>
  <si>
    <t>EMP8230</t>
  </si>
  <si>
    <t>TXN-20211004604</t>
  </si>
  <si>
    <t>EMP8058</t>
  </si>
  <si>
    <t>TXN-20200304605</t>
  </si>
  <si>
    <t>EMP6633</t>
  </si>
  <si>
    <t>TXN-20200604606</t>
  </si>
  <si>
    <t>EMP6369</t>
  </si>
  <si>
    <t>TXN-20240704607</t>
  </si>
  <si>
    <t>TXN-20201004608</t>
  </si>
  <si>
    <t>EMP7580</t>
  </si>
  <si>
    <t>TXN-20221004609</t>
  </si>
  <si>
    <t>EMP3517</t>
  </si>
  <si>
    <t>TXN-20210304610</t>
  </si>
  <si>
    <t>EMP3829</t>
  </si>
  <si>
    <t>TXN-20200804611</t>
  </si>
  <si>
    <t>TXN-20200304612</t>
  </si>
  <si>
    <t>2020-03-27</t>
  </si>
  <si>
    <t>TXN-20210904613</t>
  </si>
  <si>
    <t>TXN-20221204614</t>
  </si>
  <si>
    <t>EMP3819</t>
  </si>
  <si>
    <t>TXN-20230304615</t>
  </si>
  <si>
    <t>EMP4161</t>
  </si>
  <si>
    <t>TXN-20241004616</t>
  </si>
  <si>
    <t>EMP6352</t>
  </si>
  <si>
    <t>TXN-20220404617</t>
  </si>
  <si>
    <t>EMP7663</t>
  </si>
  <si>
    <t>TXN-20201004618</t>
  </si>
  <si>
    <t>EMP5209</t>
  </si>
  <si>
    <t>TXN-20240704619</t>
  </si>
  <si>
    <t>EMP2702</t>
  </si>
  <si>
    <t>TXN-20201204620</t>
  </si>
  <si>
    <t>EMP4838</t>
  </si>
  <si>
    <t>TXN-20231204621</t>
  </si>
  <si>
    <t>EMP1734</t>
  </si>
  <si>
    <t>TXN-20210804622</t>
  </si>
  <si>
    <t>EMP5625</t>
  </si>
  <si>
    <t>TXN-20201104623</t>
  </si>
  <si>
    <t>EMP7547</t>
  </si>
  <si>
    <t>TXN-20221104624</t>
  </si>
  <si>
    <t>TXN-20240404625</t>
  </si>
  <si>
    <t>TXN-20220504626</t>
  </si>
  <si>
    <t>TXN-20200304627</t>
  </si>
  <si>
    <t>EMP7499</t>
  </si>
  <si>
    <t>TXN-20200804628</t>
  </si>
  <si>
    <t>2020-08-06</t>
  </si>
  <si>
    <t>EMP1229</t>
  </si>
  <si>
    <t>TXN-20240904629</t>
  </si>
  <si>
    <t>EMP9918</t>
  </si>
  <si>
    <t>TXN-20231204630</t>
  </si>
  <si>
    <t>TXN-20220904631</t>
  </si>
  <si>
    <t>EMP5534</t>
  </si>
  <si>
    <t>TXN-20240504632</t>
  </si>
  <si>
    <t>TXN-20230204633</t>
  </si>
  <si>
    <t>EMP5570</t>
  </si>
  <si>
    <t>TXN-20220604634</t>
  </si>
  <si>
    <t>TXN-20200104635</t>
  </si>
  <si>
    <t>TXN-20220504636</t>
  </si>
  <si>
    <t>TXN-20240804637</t>
  </si>
  <si>
    <t>EMP3545</t>
  </si>
  <si>
    <t>TXN-20240504638</t>
  </si>
  <si>
    <t>TXN-20221004639</t>
  </si>
  <si>
    <t>EMP1305</t>
  </si>
  <si>
    <t>TXN-20211004640</t>
  </si>
  <si>
    <t>TXN-20210904641</t>
  </si>
  <si>
    <t>EMP1539</t>
  </si>
  <si>
    <t>TXN-20220804642</t>
  </si>
  <si>
    <t>TXN-20210104643</t>
  </si>
  <si>
    <t>EMP8779</t>
  </si>
  <si>
    <t>TXN-20230104644</t>
  </si>
  <si>
    <t>EMP3677</t>
  </si>
  <si>
    <t>TXN-20230704645</t>
  </si>
  <si>
    <t>TXN-20221004646</t>
  </si>
  <si>
    <t>EMP1738</t>
  </si>
  <si>
    <t>TXN-20210304647</t>
  </si>
  <si>
    <t>EMP9979</t>
  </si>
  <si>
    <t>TXN-20221104648</t>
  </si>
  <si>
    <t>EMP9776</t>
  </si>
  <si>
    <t>TXN-20210304649</t>
  </si>
  <si>
    <t>TXN-20220904650</t>
  </si>
  <si>
    <t>EMP2792</t>
  </si>
  <si>
    <t>TXN-20200804651</t>
  </si>
  <si>
    <t>EMP5824</t>
  </si>
  <si>
    <t>TXN-20231004652</t>
  </si>
  <si>
    <t>EMP4317</t>
  </si>
  <si>
    <t>TXN-20211104653</t>
  </si>
  <si>
    <t>EMP6780</t>
  </si>
  <si>
    <t>TXN-20241104654</t>
  </si>
  <si>
    <t>EMP4768</t>
  </si>
  <si>
    <t>TXN-20200404655</t>
  </si>
  <si>
    <t>EMP6387</t>
  </si>
  <si>
    <t>TXN-20201004656</t>
  </si>
  <si>
    <t>EMP7159</t>
  </si>
  <si>
    <t>TXN-20221204657</t>
  </si>
  <si>
    <t>EMP2601</t>
  </si>
  <si>
    <t>TXN-20211104658</t>
  </si>
  <si>
    <t>TXN-20240604659</t>
  </si>
  <si>
    <t>EMP2056</t>
  </si>
  <si>
    <t>TXN-20230904660</t>
  </si>
  <si>
    <t>EMP6154</t>
  </si>
  <si>
    <t>TXN-20211204661</t>
  </si>
  <si>
    <t>EMP2754</t>
  </si>
  <si>
    <t>TXN-20220104662</t>
  </si>
  <si>
    <t>EMP9222</t>
  </si>
  <si>
    <t>TXN-20230704663</t>
  </si>
  <si>
    <t>TXN-20221004664</t>
  </si>
  <si>
    <t>TXN-20210304665</t>
  </si>
  <si>
    <t>EMP7948</t>
  </si>
  <si>
    <t>TXN-20210804666</t>
  </si>
  <si>
    <t>EMP8539</t>
  </si>
  <si>
    <t>TXN-20220204667</t>
  </si>
  <si>
    <t>EMP3270</t>
  </si>
  <si>
    <t>TXN-20220304668</t>
  </si>
  <si>
    <t>EMP3092</t>
  </si>
  <si>
    <t>TXN-20200604669</t>
  </si>
  <si>
    <t>EMP2848</t>
  </si>
  <si>
    <t>TXN-20220204670</t>
  </si>
  <si>
    <t>TXN-20240204671</t>
  </si>
  <si>
    <t>EMP6404</t>
  </si>
  <si>
    <t>TXN-20210504672</t>
  </si>
  <si>
    <t>EMP1437</t>
  </si>
  <si>
    <t>TXN-20230904673</t>
  </si>
  <si>
    <t>TXN-20200404674</t>
  </si>
  <si>
    <t>EMP4981</t>
  </si>
  <si>
    <t>TXN-20230904675</t>
  </si>
  <si>
    <t>EMP7600</t>
  </si>
  <si>
    <t>TXN-20220404676</t>
  </si>
  <si>
    <t>EMP3120</t>
  </si>
  <si>
    <t>TXN-20201104677</t>
  </si>
  <si>
    <t>TXN-20240204678</t>
  </si>
  <si>
    <t>EMP4663</t>
  </si>
  <si>
    <t>TXN-20200804679</t>
  </si>
  <si>
    <t>EMP9760</t>
  </si>
  <si>
    <t>TXN-20220904680</t>
  </si>
  <si>
    <t>EMP8900</t>
  </si>
  <si>
    <t>TXN-20211104681</t>
  </si>
  <si>
    <t>TXN-20220604682</t>
  </si>
  <si>
    <t>EMP2003</t>
  </si>
  <si>
    <t>TXN-20200404683</t>
  </si>
  <si>
    <t>EMP7061</t>
  </si>
  <si>
    <t>TXN-20240504684</t>
  </si>
  <si>
    <t>EMP8361</t>
  </si>
  <si>
    <t>TXN-20200904685</t>
  </si>
  <si>
    <t>EMP5558</t>
  </si>
  <si>
    <t>TXN-20230804686</t>
  </si>
  <si>
    <t>TXN-20210804687</t>
  </si>
  <si>
    <t>2021-08-11</t>
  </si>
  <si>
    <t>EMP5860</t>
  </si>
  <si>
    <t>TXN-20230704688</t>
  </si>
  <si>
    <t>TXN-20211104689</t>
  </si>
  <si>
    <t>EMP6797</t>
  </si>
  <si>
    <t>TXN-20200104690</t>
  </si>
  <si>
    <t>TXN-20220104691</t>
  </si>
  <si>
    <t>EMP2204</t>
  </si>
  <si>
    <t>TXN-20241104692</t>
  </si>
  <si>
    <t>EMP6250</t>
  </si>
  <si>
    <t>TXN-20200804693</t>
  </si>
  <si>
    <t>EMP7071</t>
  </si>
  <si>
    <t>TXN-20220904694</t>
  </si>
  <si>
    <t>2022-09-26</t>
  </si>
  <si>
    <t>TXN-20210704695</t>
  </si>
  <si>
    <t>2021-07-31</t>
  </si>
  <si>
    <t>TXN-20240304696</t>
  </si>
  <si>
    <t>EMP4009</t>
  </si>
  <si>
    <t>TXN-20220804697</t>
  </si>
  <si>
    <t>TXN-20240304698</t>
  </si>
  <si>
    <t>EMP2837</t>
  </si>
  <si>
    <t>TXN-20200504699</t>
  </si>
  <si>
    <t>EMP3709</t>
  </si>
  <si>
    <t>TXN-20221104700</t>
  </si>
  <si>
    <t>EMP2647</t>
  </si>
  <si>
    <t>TXN-20210104701</t>
  </si>
  <si>
    <t>EMP9939</t>
  </si>
  <si>
    <t>TXN-20231004702</t>
  </si>
  <si>
    <t>EMP9877</t>
  </si>
  <si>
    <t>TXN-20220804703</t>
  </si>
  <si>
    <t>TXN-20221104704</t>
  </si>
  <si>
    <t>EMP4499</t>
  </si>
  <si>
    <t>TXN-20230304705</t>
  </si>
  <si>
    <t>EMP3821</t>
  </si>
  <si>
    <t>TXN-20210804706</t>
  </si>
  <si>
    <t>TXN-20201204707</t>
  </si>
  <si>
    <t>EMP3435</t>
  </si>
  <si>
    <t>TXN-20220404708</t>
  </si>
  <si>
    <t>TXN-20241104709</t>
  </si>
  <si>
    <t>EMP9431</t>
  </si>
  <si>
    <t>TXN-20230804710</t>
  </si>
  <si>
    <t>EMP7111</t>
  </si>
  <si>
    <t>TXN-20210704711</t>
  </si>
  <si>
    <t>EMP3292</t>
  </si>
  <si>
    <t>TXN-20230204712</t>
  </si>
  <si>
    <t>2023-02-28</t>
  </si>
  <si>
    <t>EMP3898</t>
  </si>
  <si>
    <t>TXN-20241004713</t>
  </si>
  <si>
    <t>TXN-20221104714</t>
  </si>
  <si>
    <t>TXN-20230604715</t>
  </si>
  <si>
    <t>EMP6069</t>
  </si>
  <si>
    <t>TXN-20221004716</t>
  </si>
  <si>
    <t>EMP8508</t>
  </si>
  <si>
    <t>TXN-20231204717</t>
  </si>
  <si>
    <t>EMP3867</t>
  </si>
  <si>
    <t>TXN-20230704718</t>
  </si>
  <si>
    <t>TXN-20230804719</t>
  </si>
  <si>
    <t>TXN-20210904720</t>
  </si>
  <si>
    <t>TXN-20221204721</t>
  </si>
  <si>
    <t>EMP7533</t>
  </si>
  <si>
    <t>TXN-20220904722</t>
  </si>
  <si>
    <t>EMP4159</t>
  </si>
  <si>
    <t>TXN-20230304723</t>
  </si>
  <si>
    <t>2023-03-14</t>
  </si>
  <si>
    <t>TXN-20210504724</t>
  </si>
  <si>
    <t>TXN-20240104725</t>
  </si>
  <si>
    <t>EMP7704</t>
  </si>
  <si>
    <t>TXN-20240104726</t>
  </si>
  <si>
    <t>TXN-20220504727</t>
  </si>
  <si>
    <t>EMP8523</t>
  </si>
  <si>
    <t>TXN-20220504728</t>
  </si>
  <si>
    <t>EMP8225</t>
  </si>
  <si>
    <t>TXN-20220104729</t>
  </si>
  <si>
    <t>TXN-20210304730</t>
  </si>
  <si>
    <t>EMP3986</t>
  </si>
  <si>
    <t>TXN-20230804731</t>
  </si>
  <si>
    <t>EMP8421</t>
  </si>
  <si>
    <t>TXN-20200704732</t>
  </si>
  <si>
    <t>TXN-20230804733</t>
  </si>
  <si>
    <t>TXN-20221004734</t>
  </si>
  <si>
    <t>TXN-20231204735</t>
  </si>
  <si>
    <t>EMP3887</t>
  </si>
  <si>
    <t>TXN-20221104736</t>
  </si>
  <si>
    <t>2022-11-01</t>
  </si>
  <si>
    <t>EMP4586</t>
  </si>
  <si>
    <t>TXN-20201004737</t>
  </si>
  <si>
    <t>TXN-20230104738</t>
  </si>
  <si>
    <t>EMP7262</t>
  </si>
  <si>
    <t>TXN-20200504739</t>
  </si>
  <si>
    <t>EMP5164</t>
  </si>
  <si>
    <t>TXN-20200204740</t>
  </si>
  <si>
    <t>TXN-20200104741</t>
  </si>
  <si>
    <t>TXN-20241104742</t>
  </si>
  <si>
    <t>TXN-20220704743</t>
  </si>
  <si>
    <t>EMP8111</t>
  </si>
  <si>
    <t>TXN-20211004744</t>
  </si>
  <si>
    <t>EMP5094</t>
  </si>
  <si>
    <t>TXN-20231204745</t>
  </si>
  <si>
    <t>EMP9296</t>
  </si>
  <si>
    <t>TXN-20200304746</t>
  </si>
  <si>
    <t>TXN-20230704747</t>
  </si>
  <si>
    <t>EMP3591</t>
  </si>
  <si>
    <t>TXN-20241004748</t>
  </si>
  <si>
    <t>TXN-20200104749</t>
  </si>
  <si>
    <t>EMP7683</t>
  </si>
  <si>
    <t>TXN-20230604750</t>
  </si>
  <si>
    <t>TXN-20210204751</t>
  </si>
  <si>
    <t>TXN-20230204752</t>
  </si>
  <si>
    <t>EMP8159</t>
  </si>
  <si>
    <t>TXN-20221104753</t>
  </si>
  <si>
    <t>TXN-20200304754</t>
  </si>
  <si>
    <t>EMP3310</t>
  </si>
  <si>
    <t>TXN-20211004755</t>
  </si>
  <si>
    <t>TXN-20211104756</t>
  </si>
  <si>
    <t>TXN-20220604757</t>
  </si>
  <si>
    <t>TXN-20210104758</t>
  </si>
  <si>
    <t>EMP7976</t>
  </si>
  <si>
    <t>TXN-20241004759</t>
  </si>
  <si>
    <t>TXN-20220404760</t>
  </si>
  <si>
    <t>EMP6055</t>
  </si>
  <si>
    <t>TXN-20220304761</t>
  </si>
  <si>
    <t>TXN-20230804762</t>
  </si>
  <si>
    <t>EMP5007</t>
  </si>
  <si>
    <t>TXN-20230404763</t>
  </si>
  <si>
    <t>EMP1401</t>
  </si>
  <si>
    <t>TXN-20210404764</t>
  </si>
  <si>
    <t>EMP1743</t>
  </si>
  <si>
    <t>TXN-20241004765</t>
  </si>
  <si>
    <t>TXN-20210404766</t>
  </si>
  <si>
    <t>TXN-20201004767</t>
  </si>
  <si>
    <t>EMP5718</t>
  </si>
  <si>
    <t>TXN-20200604768</t>
  </si>
  <si>
    <t>EMP9801</t>
  </si>
  <si>
    <t>TXN-20211204769</t>
  </si>
  <si>
    <t>EMP8650</t>
  </si>
  <si>
    <t>TXN-20200204770</t>
  </si>
  <si>
    <t>TXN-20200704771</t>
  </si>
  <si>
    <t>EMP8321</t>
  </si>
  <si>
    <t>TXN-20240204772</t>
  </si>
  <si>
    <t>EMP4136</t>
  </si>
  <si>
    <t>TXN-20240404773</t>
  </si>
  <si>
    <t>2024-04-20</t>
  </si>
  <si>
    <t>TXN-20200104774</t>
  </si>
  <si>
    <t>TXN-20240304775</t>
  </si>
  <si>
    <t>TXN-20211204776</t>
  </si>
  <si>
    <t>TXN-20200904777</t>
  </si>
  <si>
    <t>EMP6263</t>
  </si>
  <si>
    <t>TXN-20230504778</t>
  </si>
  <si>
    <t>EMP7730</t>
  </si>
  <si>
    <t>TXN-20200404779</t>
  </si>
  <si>
    <t>EMP8890</t>
  </si>
  <si>
    <t>TXN-20230104780</t>
  </si>
  <si>
    <t>EMP3247</t>
  </si>
  <si>
    <t>TXN-20201104781</t>
  </si>
  <si>
    <t>TXN-20240204782</t>
  </si>
  <si>
    <t>EMP2308</t>
  </si>
  <si>
    <t>TXN-20210504783</t>
  </si>
  <si>
    <t>TXN-20220704784</t>
  </si>
  <si>
    <t>TXN-20200404785</t>
  </si>
  <si>
    <t>EMP6756</t>
  </si>
  <si>
    <t>TXN-20220504786</t>
  </si>
  <si>
    <t>EMP6252</t>
  </si>
  <si>
    <t>TXN-20200104787</t>
  </si>
  <si>
    <t>TXN-20230204788</t>
  </si>
  <si>
    <t>TXN-20220704789</t>
  </si>
  <si>
    <t>EMP8991</t>
  </si>
  <si>
    <t>TXN-20230604790</t>
  </si>
  <si>
    <t>EMP5395</t>
  </si>
  <si>
    <t>TXN-20240604791</t>
  </si>
  <si>
    <t>TXN-20230504792</t>
  </si>
  <si>
    <t>EMP7592</t>
  </si>
  <si>
    <t>TXN-20230604793</t>
  </si>
  <si>
    <t>EMP2991</t>
  </si>
  <si>
    <t>TXN-20231204794</t>
  </si>
  <si>
    <t>EMP3059</t>
  </si>
  <si>
    <t>TXN-20200704795</t>
  </si>
  <si>
    <t>TXN-20200504796</t>
  </si>
  <si>
    <t>EMP4128</t>
  </si>
  <si>
    <t>TXN-20210104797</t>
  </si>
  <si>
    <t>EMP2644</t>
  </si>
  <si>
    <t>TXN-20241204798</t>
  </si>
  <si>
    <t>EMP7025</t>
  </si>
  <si>
    <t>TXN-20221104799</t>
  </si>
  <si>
    <t>2022-11-14</t>
  </si>
  <si>
    <t>EMP6219</t>
  </si>
  <si>
    <t>TXN-20210104800</t>
  </si>
  <si>
    <t>EMP3428</t>
  </si>
  <si>
    <t>TXN-20211104801</t>
  </si>
  <si>
    <t>EMP4762</t>
  </si>
  <si>
    <t>TXN-20210904802</t>
  </si>
  <si>
    <t>EMP6764</t>
  </si>
  <si>
    <t>TXN-20230204803</t>
  </si>
  <si>
    <t>EMP2150</t>
  </si>
  <si>
    <t>TXN-20240304804</t>
  </si>
  <si>
    <t>EMP1843</t>
  </si>
  <si>
    <t>TXN-20200804805</t>
  </si>
  <si>
    <t>EMP4944</t>
  </si>
  <si>
    <t>TXN-20201004806</t>
  </si>
  <si>
    <t>EMP1596</t>
  </si>
  <si>
    <t>TXN-20240904807</t>
  </si>
  <si>
    <t>TXN-20201104808</t>
  </si>
  <si>
    <t>2020-11-27</t>
  </si>
  <si>
    <t>EMP4572</t>
  </si>
  <si>
    <t>TXN-20220804809</t>
  </si>
  <si>
    <t>TXN-20211204810</t>
  </si>
  <si>
    <t>EMP7887</t>
  </si>
  <si>
    <t>TXN-20221004811</t>
  </si>
  <si>
    <t>TXN-20220704812</t>
  </si>
  <si>
    <t>2022-07-04</t>
  </si>
  <si>
    <t>TXN-20210904813</t>
  </si>
  <si>
    <t>2021-09-16</t>
  </si>
  <si>
    <t>EMP5116</t>
  </si>
  <si>
    <t>TXN-20210404814</t>
  </si>
  <si>
    <t>EMP4001</t>
  </si>
  <si>
    <t>TXN-20220604815</t>
  </si>
  <si>
    <t>EMP1965</t>
  </si>
  <si>
    <t>TXN-20240804816</t>
  </si>
  <si>
    <t>EMP8962</t>
  </si>
  <si>
    <t>TXN-20210704817</t>
  </si>
  <si>
    <t>TXN-20200904818</t>
  </si>
  <si>
    <t>EMP4699</t>
  </si>
  <si>
    <t>TXN-20230904819</t>
  </si>
  <si>
    <t>EMP3746</t>
  </si>
  <si>
    <t>TXN-20211204820</t>
  </si>
  <si>
    <t>TXN-20230704821</t>
  </si>
  <si>
    <t>EMP2871</t>
  </si>
  <si>
    <t>TXN-20220304822</t>
  </si>
  <si>
    <t>TXN-20200404823</t>
  </si>
  <si>
    <t>EMP3107</t>
  </si>
  <si>
    <t>TXN-20210904824</t>
  </si>
  <si>
    <t>TXN-20200904825</t>
  </si>
  <si>
    <t>EMP9005</t>
  </si>
  <si>
    <t>TXN-20210604826</t>
  </si>
  <si>
    <t>EMP9622</t>
  </si>
  <si>
    <t>TXN-20220104827</t>
  </si>
  <si>
    <t>TXN-20230204828</t>
  </si>
  <si>
    <t>TXN-20240804829</t>
  </si>
  <si>
    <t>EMP5439</t>
  </si>
  <si>
    <t>TXN-20200504830</t>
  </si>
  <si>
    <t>EMP7886</t>
  </si>
  <si>
    <t>TXN-20230804831</t>
  </si>
  <si>
    <t>EMP2528</t>
  </si>
  <si>
    <t>TXN-20201104832</t>
  </si>
  <si>
    <t>EMP5288</t>
  </si>
  <si>
    <t>TXN-20221204833</t>
  </si>
  <si>
    <t>EMP3874</t>
  </si>
  <si>
    <t>TXN-20210404834</t>
  </si>
  <si>
    <t>TXN-20240104835</t>
  </si>
  <si>
    <t>EMP1502</t>
  </si>
  <si>
    <t>TXN-20200804836</t>
  </si>
  <si>
    <t>TXN-20241104837</t>
  </si>
  <si>
    <t>EMP8119</t>
  </si>
  <si>
    <t>TXN-20230804838</t>
  </si>
  <si>
    <t>EMP2604</t>
  </si>
  <si>
    <t>TXN-20231204839</t>
  </si>
  <si>
    <t>EMP3008</t>
  </si>
  <si>
    <t>TXN-20240604840</t>
  </si>
  <si>
    <t>TXN-20221004841</t>
  </si>
  <si>
    <t>EMP3124</t>
  </si>
  <si>
    <t>TXN-20200604842</t>
  </si>
  <si>
    <t>2020-06-17</t>
  </si>
  <si>
    <t>TXN-20230304843</t>
  </si>
  <si>
    <t>EMP3370</t>
  </si>
  <si>
    <t>TXN-20210104844</t>
  </si>
  <si>
    <t>EMP1128</t>
  </si>
  <si>
    <t>TXN-20220104845</t>
  </si>
  <si>
    <t>TXN-20210904846</t>
  </si>
  <si>
    <t>TXN-20210604847</t>
  </si>
  <si>
    <t>TXN-20221104848</t>
  </si>
  <si>
    <t>TXN-20240604849</t>
  </si>
  <si>
    <t>EMP9076</t>
  </si>
  <si>
    <t>TXN-20230604850</t>
  </si>
  <si>
    <t>EMP7644</t>
  </si>
  <si>
    <t>TXN-20240904851</t>
  </si>
  <si>
    <t>TXN-20200204852</t>
  </si>
  <si>
    <t>TXN-20200804853</t>
  </si>
  <si>
    <t>TXN-20210104854</t>
  </si>
  <si>
    <t>EMP6573</t>
  </si>
  <si>
    <t>TXN-20231004855</t>
  </si>
  <si>
    <t>TXN-20220804856</t>
  </si>
  <si>
    <t>TXN-20230904857</t>
  </si>
  <si>
    <t>EMP6904</t>
  </si>
  <si>
    <t>TXN-20220404858</t>
  </si>
  <si>
    <t>EMP2573</t>
  </si>
  <si>
    <t>TXN-20241004859</t>
  </si>
  <si>
    <t>EMP4470</t>
  </si>
  <si>
    <t>TXN-20200104860</t>
  </si>
  <si>
    <t>EMP6064</t>
  </si>
  <si>
    <t>TXN-20211104861</t>
  </si>
  <si>
    <t>EMP7151</t>
  </si>
  <si>
    <t>TXN-20200804862</t>
  </si>
  <si>
    <t>EMP4096</t>
  </si>
  <si>
    <t>TXN-20230404863</t>
  </si>
  <si>
    <t>EMP8475</t>
  </si>
  <si>
    <t>TXN-20220704864</t>
  </si>
  <si>
    <t>EMP6247</t>
  </si>
  <si>
    <t>TXN-20240404865</t>
  </si>
  <si>
    <t>TXN-20211104866</t>
  </si>
  <si>
    <t>EMP2909</t>
  </si>
  <si>
    <t>TXN-20230504867</t>
  </si>
  <si>
    <t>TXN-20200404868</t>
  </si>
  <si>
    <t>2020-04-17</t>
  </si>
  <si>
    <t>EMP8019</t>
  </si>
  <si>
    <t>TXN-20230104869</t>
  </si>
  <si>
    <t>TXN-20230704870</t>
  </si>
  <si>
    <t>TXN-20230704871</t>
  </si>
  <si>
    <t>EMP4486</t>
  </si>
  <si>
    <t>TXN-20200704872</t>
  </si>
  <si>
    <t>EMP4294</t>
  </si>
  <si>
    <t>TXN-20230704873</t>
  </si>
  <si>
    <t>TXN-20220804874</t>
  </si>
  <si>
    <t>EMP2421</t>
  </si>
  <si>
    <t>TXN-20220504875</t>
  </si>
  <si>
    <t>TXN-20220704876</t>
  </si>
  <si>
    <t>TXN-20230504877</t>
  </si>
  <si>
    <t>TXN-20231004878</t>
  </si>
  <si>
    <t>EMP2734</t>
  </si>
  <si>
    <t>TXN-20230504879</t>
  </si>
  <si>
    <t>EMP2800</t>
  </si>
  <si>
    <t>TXN-20210404880</t>
  </si>
  <si>
    <t>EMP1270</t>
  </si>
  <si>
    <t>TXN-20240604881</t>
  </si>
  <si>
    <t>EMP1956</t>
  </si>
  <si>
    <t>TXN-20210804882</t>
  </si>
  <si>
    <t>EMP7623</t>
  </si>
  <si>
    <t>TXN-20210804883</t>
  </si>
  <si>
    <t>TXN-20200404884</t>
  </si>
  <si>
    <t>EMP9602</t>
  </si>
  <si>
    <t>TXN-20240904885</t>
  </si>
  <si>
    <t>EMP6578</t>
  </si>
  <si>
    <t>TXN-20240304886</t>
  </si>
  <si>
    <t>2024-03-02</t>
  </si>
  <si>
    <t>EMP6366</t>
  </si>
  <si>
    <t>TXN-20240104887</t>
  </si>
  <si>
    <t>EMP7783</t>
  </si>
  <si>
    <t>TXN-20210504888</t>
  </si>
  <si>
    <t>2021-05-21</t>
  </si>
  <si>
    <t>TXN-20201004889</t>
  </si>
  <si>
    <t>EMP9394</t>
  </si>
  <si>
    <t>TXN-20220604890</t>
  </si>
  <si>
    <t>2022-06-21</t>
  </si>
  <si>
    <t>TXN-20200204891</t>
  </si>
  <si>
    <t>EMP9423</t>
  </si>
  <si>
    <t>TXN-20201004892</t>
  </si>
  <si>
    <t>EMP2357</t>
  </si>
  <si>
    <t>TXN-20240104893</t>
  </si>
  <si>
    <t>EMP7609</t>
  </si>
  <si>
    <t>TXN-20240204894</t>
  </si>
  <si>
    <t>EMP3781</t>
  </si>
  <si>
    <t>TXN-20210504895</t>
  </si>
  <si>
    <t>TXN-20211204896</t>
  </si>
  <si>
    <t>TXN-20240104897</t>
  </si>
  <si>
    <t>EMP2340</t>
  </si>
  <si>
    <t>TXN-20220404898</t>
  </si>
  <si>
    <t>EMP5416</t>
  </si>
  <si>
    <t>TXN-20221204899</t>
  </si>
  <si>
    <t>EMP6900</t>
  </si>
  <si>
    <t>TXN-20210204900</t>
  </si>
  <si>
    <t>EMP1923</t>
  </si>
  <si>
    <t>TXN-20241204901</t>
  </si>
  <si>
    <t>TXN-20200504902</t>
  </si>
  <si>
    <t>TXN-20240204903</t>
  </si>
  <si>
    <t>EMP9398</t>
  </si>
  <si>
    <t>TXN-20220604904</t>
  </si>
  <si>
    <t>TXN-20231004905</t>
  </si>
  <si>
    <t>TXN-20231104906</t>
  </si>
  <si>
    <t>TXN-20210604907</t>
  </si>
  <si>
    <t>TXN-20240304908</t>
  </si>
  <si>
    <t>TXN-20241104909</t>
  </si>
  <si>
    <t>TXN-20210204910</t>
  </si>
  <si>
    <t>TXN-20210204911</t>
  </si>
  <si>
    <t>TXN-20220204912</t>
  </si>
  <si>
    <t>TXN-20230504913</t>
  </si>
  <si>
    <t>EMP1516</t>
  </si>
  <si>
    <t>TXN-20220704914</t>
  </si>
  <si>
    <t>EMP8336</t>
  </si>
  <si>
    <t>TXN-20201204915</t>
  </si>
  <si>
    <t>TXN-20230804916</t>
  </si>
  <si>
    <t>EMP2697</t>
  </si>
  <si>
    <t>TXN-20240204917</t>
  </si>
  <si>
    <t>EMP8101</t>
  </si>
  <si>
    <t>TXN-20210104918</t>
  </si>
  <si>
    <t>EMP5810</t>
  </si>
  <si>
    <t>TXN-20230204919</t>
  </si>
  <si>
    <t>EMP9424</t>
  </si>
  <si>
    <t>TXN-20240404920</t>
  </si>
  <si>
    <t>EMP6212</t>
  </si>
  <si>
    <t>TXN-20230704921</t>
  </si>
  <si>
    <t>EMP9891</t>
  </si>
  <si>
    <t>TXN-20240404922</t>
  </si>
  <si>
    <t>TXN-20230604923</t>
  </si>
  <si>
    <t>TXN-20201004924</t>
  </si>
  <si>
    <t>EMP1605</t>
  </si>
  <si>
    <t>TXN-20201004925</t>
  </si>
  <si>
    <t>EMP1958</t>
  </si>
  <si>
    <t>TXN-20230304926</t>
  </si>
  <si>
    <t>TXN-20200904927</t>
  </si>
  <si>
    <t>EMP1418</t>
  </si>
  <si>
    <t>TXN-20200404928</t>
  </si>
  <si>
    <t>TXN-20221004929</t>
  </si>
  <si>
    <t>TXN-20200304930</t>
  </si>
  <si>
    <t>EMP5489</t>
  </si>
  <si>
    <t>TXN-20220704931</t>
  </si>
  <si>
    <t>TXN-20221204932</t>
  </si>
  <si>
    <t>TXN-20210204933</t>
  </si>
  <si>
    <t>TXN-20240804934</t>
  </si>
  <si>
    <t>EMP2058</t>
  </si>
  <si>
    <t>TXN-20200304935</t>
  </si>
  <si>
    <t>EMP2708</t>
  </si>
  <si>
    <t>TXN-20231004936</t>
  </si>
  <si>
    <t>EMP9853</t>
  </si>
  <si>
    <t>TXN-20230404937</t>
  </si>
  <si>
    <t>EMP1420</t>
  </si>
  <si>
    <t>TXN-20230204938</t>
  </si>
  <si>
    <t>EMP9199</t>
  </si>
  <si>
    <t>TXN-20200704939</t>
  </si>
  <si>
    <t>EMP5660</t>
  </si>
  <si>
    <t>TXN-20210204940</t>
  </si>
  <si>
    <t>TXN-20220104941</t>
  </si>
  <si>
    <t>EMP5730</t>
  </si>
  <si>
    <t>TXN-20220904942</t>
  </si>
  <si>
    <t>TXN-20211204943</t>
  </si>
  <si>
    <t>TXN-20230504944</t>
  </si>
  <si>
    <t>EMP6235</t>
  </si>
  <si>
    <t>TXN-20230904945</t>
  </si>
  <si>
    <t>EMP2398</t>
  </si>
  <si>
    <t>TXN-20200804946</t>
  </si>
  <si>
    <t>EMP6952</t>
  </si>
  <si>
    <t>TXN-20240204947</t>
  </si>
  <si>
    <t>EMP8080</t>
  </si>
  <si>
    <t>TXN-20230804948</t>
  </si>
  <si>
    <t>EMP6165</t>
  </si>
  <si>
    <t>TXN-20210604949</t>
  </si>
  <si>
    <t>TXN-20220504950</t>
  </si>
  <si>
    <t>TXN-20200404951</t>
  </si>
  <si>
    <t>EMP2575</t>
  </si>
  <si>
    <t>TXN-20230404952</t>
  </si>
  <si>
    <t>EMP6483</t>
  </si>
  <si>
    <t>TXN-20211104953</t>
  </si>
  <si>
    <t>EMP9652</t>
  </si>
  <si>
    <t>TXN-20210204954</t>
  </si>
  <si>
    <t>EMP9762</t>
  </si>
  <si>
    <t>TXN-20211104955</t>
  </si>
  <si>
    <t>EMP2931</t>
  </si>
  <si>
    <t>TXN-20200804956</t>
  </si>
  <si>
    <t>EMP5425</t>
  </si>
  <si>
    <t>TXN-20210104957</t>
  </si>
  <si>
    <t>2021-01-17</t>
  </si>
  <si>
    <t>TXN-20241204958</t>
  </si>
  <si>
    <t>TXN-20210904959</t>
  </si>
  <si>
    <t>EMP5225</t>
  </si>
  <si>
    <t>TXN-20230104960</t>
  </si>
  <si>
    <t>TXN-20220804961</t>
  </si>
  <si>
    <t>EMP1966</t>
  </si>
  <si>
    <t>TXN-20231104962</t>
  </si>
  <si>
    <t>EMP4228</t>
  </si>
  <si>
    <t>TXN-20240604963</t>
  </si>
  <si>
    <t>EMP3984</t>
  </si>
  <si>
    <t>TXN-20241004964</t>
  </si>
  <si>
    <t>2024-10-21</t>
  </si>
  <si>
    <t>TXN-20240704965</t>
  </si>
  <si>
    <t>EMP4716</t>
  </si>
  <si>
    <t>TXN-20221004966</t>
  </si>
  <si>
    <t>EMP7075</t>
  </si>
  <si>
    <t>TXN-20210104967</t>
  </si>
  <si>
    <t>2021-01-02</t>
  </si>
  <si>
    <t>EMP5106</t>
  </si>
  <si>
    <t>TXN-20220504968</t>
  </si>
  <si>
    <t>EMP7813</t>
  </si>
  <si>
    <t>TXN-20230204969</t>
  </si>
  <si>
    <t>TXN-20240404970</t>
  </si>
  <si>
    <t>EMP2494</t>
  </si>
  <si>
    <t>TXN-20210504971</t>
  </si>
  <si>
    <t>EMP3031</t>
  </si>
  <si>
    <t>TXN-20200504972</t>
  </si>
  <si>
    <t>EMP6375</t>
  </si>
  <si>
    <t>TXN-20240804973</t>
  </si>
  <si>
    <t>EMP4247</t>
  </si>
  <si>
    <t>TXN-20200404974</t>
  </si>
  <si>
    <t>EMP9392</t>
  </si>
  <si>
    <t>TXN-20230504975</t>
  </si>
  <si>
    <t>2023-05-15</t>
  </si>
  <si>
    <t>EMP8905</t>
  </si>
  <si>
    <t>TXN-20240404976</t>
  </si>
  <si>
    <t>TXN-20210304977</t>
  </si>
  <si>
    <t>TXN-20231004978</t>
  </si>
  <si>
    <t>EMP6626</t>
  </si>
  <si>
    <t>TXN-20211104979</t>
  </si>
  <si>
    <t>TXN-20221004980</t>
  </si>
  <si>
    <t>EMP2845</t>
  </si>
  <si>
    <t>TXN-20200804981</t>
  </si>
  <si>
    <t>TXN-20230704982</t>
  </si>
  <si>
    <t>TXN-20210204983</t>
  </si>
  <si>
    <t>EMP8885</t>
  </si>
  <si>
    <t>TXN-20230204984</t>
  </si>
  <si>
    <t>EMP9291</t>
  </si>
  <si>
    <t>TXN-20230804985</t>
  </si>
  <si>
    <t>TXN-20201204986</t>
  </si>
  <si>
    <t>EMP5212</t>
  </si>
  <si>
    <t>TXN-20230404987</t>
  </si>
  <si>
    <t>TXN-20211004988</t>
  </si>
  <si>
    <t>TXN-20231104989</t>
  </si>
  <si>
    <t>EMP6301</t>
  </si>
  <si>
    <t>TXN-20200104990</t>
  </si>
  <si>
    <t>2020-01-15</t>
  </si>
  <si>
    <t>TXN-20210904991</t>
  </si>
  <si>
    <t>EMP3796</t>
  </si>
  <si>
    <t>TXN-20231204992</t>
  </si>
  <si>
    <t>EMP4025</t>
  </si>
  <si>
    <t>TXN-20220604993</t>
  </si>
  <si>
    <t>EMP9239</t>
  </si>
  <si>
    <t>TXN-20220104994</t>
  </si>
  <si>
    <t>EMP3342</t>
  </si>
  <si>
    <t>TXN-20211104995</t>
  </si>
  <si>
    <t>EMP6833</t>
  </si>
  <si>
    <t>TXN-20230904996</t>
  </si>
  <si>
    <t>EMP9358</t>
  </si>
  <si>
    <t>TXN-20200604997</t>
  </si>
  <si>
    <t>EMP7194</t>
  </si>
  <si>
    <t>TXN-20230104998</t>
  </si>
  <si>
    <t>EMP5232</t>
  </si>
  <si>
    <t>TXN-20220104999</t>
  </si>
  <si>
    <t>EMP8553</t>
  </si>
  <si>
    <t>TXN-20220405000</t>
  </si>
  <si>
    <t>EMP4897</t>
  </si>
  <si>
    <t>TXN-20201105001</t>
  </si>
  <si>
    <t>EMP8455</t>
  </si>
  <si>
    <t>TXN-20230105002</t>
  </si>
  <si>
    <t>TXN-20200405003</t>
  </si>
  <si>
    <t>EMP2885</t>
  </si>
  <si>
    <t>TXN-20200805004</t>
  </si>
  <si>
    <t>TXN-20221105005</t>
  </si>
  <si>
    <t>TXN-20230405006</t>
  </si>
  <si>
    <t>TXN-20201105007</t>
  </si>
  <si>
    <t>TXN-20231105008</t>
  </si>
  <si>
    <t>TXN-20200105009</t>
  </si>
  <si>
    <t>EMP3487</t>
  </si>
  <si>
    <t>TXN-20230605010</t>
  </si>
  <si>
    <t>TXN-20220605011</t>
  </si>
  <si>
    <t>EMP2748</t>
  </si>
  <si>
    <t>TXN-20200405012</t>
  </si>
  <si>
    <t>EMP3527</t>
  </si>
  <si>
    <t>TXN-20210205013</t>
  </si>
  <si>
    <t>TXN-20230905014</t>
  </si>
  <si>
    <t>EMP2983</t>
  </si>
  <si>
    <t>TXN-20220905015</t>
  </si>
  <si>
    <t>EMP8176</t>
  </si>
  <si>
    <t>TXN-20200905016</t>
  </si>
  <si>
    <t>EMP1028</t>
  </si>
  <si>
    <t>TXN-20231205017</t>
  </si>
  <si>
    <t>EMP1850</t>
  </si>
  <si>
    <t>TXN-20220805018</t>
  </si>
  <si>
    <t>TXN-20220805019</t>
  </si>
  <si>
    <t>TXN-20220505020</t>
  </si>
  <si>
    <t>EMP8745</t>
  </si>
  <si>
    <t>TXN-20231105021</t>
  </si>
  <si>
    <t>EMP9862</t>
  </si>
  <si>
    <t>TXN-20240105022</t>
  </si>
  <si>
    <t>EMP4659</t>
  </si>
  <si>
    <t>TXN-20210405023</t>
  </si>
  <si>
    <t>EMP3472</t>
  </si>
  <si>
    <t>TXN-20230805024</t>
  </si>
  <si>
    <t>2023-08-08</t>
  </si>
  <si>
    <t>TXN-20231105025</t>
  </si>
  <si>
    <t>EMP4274</t>
  </si>
  <si>
    <t>TXN-20220805026</t>
  </si>
  <si>
    <t>EMP5542</t>
  </si>
  <si>
    <t>TXN-20210705027</t>
  </si>
  <si>
    <t>2021-07-17</t>
  </si>
  <si>
    <t>TXN-20240205028</t>
  </si>
  <si>
    <t>TXN-20230105029</t>
  </si>
  <si>
    <t>TXN-20220205030</t>
  </si>
  <si>
    <t>EMP8912</t>
  </si>
  <si>
    <t>TXN-20200805031</t>
  </si>
  <si>
    <t>TXN-20221105032</t>
  </si>
  <si>
    <t>TXN-20200105033</t>
  </si>
  <si>
    <t>EMP6473</t>
  </si>
  <si>
    <t>TXN-20200405034</t>
  </si>
  <si>
    <t>TXN-20230905035</t>
  </si>
  <si>
    <t>EMP3383</t>
  </si>
  <si>
    <t>TXN-20230205036</t>
  </si>
  <si>
    <t>TXN-20221205037</t>
  </si>
  <si>
    <t>TXN-20220205038</t>
  </si>
  <si>
    <t>EMP5983</t>
  </si>
  <si>
    <t>TXN-20240405039</t>
  </si>
  <si>
    <t>TXN-20240605040</t>
  </si>
  <si>
    <t>2024-06-30</t>
  </si>
  <si>
    <t>EMP3266</t>
  </si>
  <si>
    <t>TXN-20200805041</t>
  </si>
  <si>
    <t>EMP5960</t>
  </si>
  <si>
    <t>TXN-20230905042</t>
  </si>
  <si>
    <t>EMP2631</t>
  </si>
  <si>
    <t>TXN-20210905043</t>
  </si>
  <si>
    <t>TXN-20221105044</t>
  </si>
  <si>
    <t>EMP2949</t>
  </si>
  <si>
    <t>TXN-20201005045</t>
  </si>
  <si>
    <t>EMP8143</t>
  </si>
  <si>
    <t>TXN-20240105046</t>
  </si>
  <si>
    <t>TXN-20220205047</t>
  </si>
  <si>
    <t>EMP7038</t>
  </si>
  <si>
    <t>TXN-20240805048</t>
  </si>
  <si>
    <t>EMP6044</t>
  </si>
  <si>
    <t>TXN-20221005049</t>
  </si>
  <si>
    <t>EMP8430</t>
  </si>
  <si>
    <t>TXN-20240105050</t>
  </si>
  <si>
    <t>EMP9077</t>
  </si>
  <si>
    <t>TXN-20240205051</t>
  </si>
  <si>
    <t>TXN-20241005052</t>
  </si>
  <si>
    <t>EMP2685</t>
  </si>
  <si>
    <t>TXN-20220805053</t>
  </si>
  <si>
    <t>EMP1168</t>
  </si>
  <si>
    <t>TXN-20230305054</t>
  </si>
  <si>
    <t>EMP9672</t>
  </si>
  <si>
    <t>TXN-20221105055</t>
  </si>
  <si>
    <t>EMP2899</t>
  </si>
  <si>
    <t>TXN-20210505056</t>
  </si>
  <si>
    <t>EMP3662</t>
  </si>
  <si>
    <t>TXN-20220605057</t>
  </si>
  <si>
    <t>EMP3895</t>
  </si>
  <si>
    <t>TXN-20200905058</t>
  </si>
  <si>
    <t>TXN-20230105059</t>
  </si>
  <si>
    <t>TXN-20200305060</t>
  </si>
  <si>
    <t>TXN-20210305061</t>
  </si>
  <si>
    <t>EMP3809</t>
  </si>
  <si>
    <t>TXN-20211205062</t>
  </si>
  <si>
    <t>TXN-20200905063</t>
  </si>
  <si>
    <t>TXN-20240105064</t>
  </si>
  <si>
    <t>EMP2227</t>
  </si>
  <si>
    <t>TXN-20240705065</t>
  </si>
  <si>
    <t>TXN-20230505066</t>
  </si>
  <si>
    <t>TXN-20230905067</t>
  </si>
  <si>
    <t>TXN-20240305068</t>
  </si>
  <si>
    <t>EMP3690</t>
  </si>
  <si>
    <t>TXN-20231105069</t>
  </si>
  <si>
    <t>EMP5460</t>
  </si>
  <si>
    <t>TXN-20230105070</t>
  </si>
  <si>
    <t>EMP2522</t>
  </si>
  <si>
    <t>TXN-20211205071</t>
  </si>
  <si>
    <t>EMP4894</t>
  </si>
  <si>
    <t>TXN-20210805072</t>
  </si>
  <si>
    <t>EMP9753</t>
  </si>
  <si>
    <t>TXN-20220305073</t>
  </si>
  <si>
    <t>EMP9579</t>
  </si>
  <si>
    <t>TXN-20220705074</t>
  </si>
  <si>
    <t>EMP5037</t>
  </si>
  <si>
    <t>TXN-20220105075</t>
  </si>
  <si>
    <t>TXN-20230305076</t>
  </si>
  <si>
    <t>EMP4901</t>
  </si>
  <si>
    <t>TXN-20241005077</t>
  </si>
  <si>
    <t>TXN-20220905078</t>
  </si>
  <si>
    <t>EMP8264</t>
  </si>
  <si>
    <t>TXN-20220505079</t>
  </si>
  <si>
    <t>TXN-20210405080</t>
  </si>
  <si>
    <t>TXN-20231205081</t>
  </si>
  <si>
    <t>TXN-20200705082</t>
  </si>
  <si>
    <t>EMP1679</t>
  </si>
  <si>
    <t>TXN-20210805083</t>
  </si>
  <si>
    <t>EMP1400</t>
  </si>
  <si>
    <t>TXN-20201205084</t>
  </si>
  <si>
    <t>TXN-20240805085</t>
  </si>
  <si>
    <t>EMP8179</t>
  </si>
  <si>
    <t>TXN-20240405086</t>
  </si>
  <si>
    <t>EMP7865</t>
  </si>
  <si>
    <t>TXN-20240605087</t>
  </si>
  <si>
    <t>2024-06-13</t>
  </si>
  <si>
    <t>EMP3960</t>
  </si>
  <si>
    <t>TXN-20210905088</t>
  </si>
  <si>
    <t>TXN-20221205089</t>
  </si>
  <si>
    <t>EMP6814</t>
  </si>
  <si>
    <t>TXN-20220905090</t>
  </si>
  <si>
    <t>TXN-20220705091</t>
  </si>
  <si>
    <t>EMP2057</t>
  </si>
  <si>
    <t>TXN-20201105092</t>
  </si>
  <si>
    <t>TXN-20210705093</t>
  </si>
  <si>
    <t>EMP1242</t>
  </si>
  <si>
    <t>TXN-20221105094</t>
  </si>
  <si>
    <t>EMP3505</t>
  </si>
  <si>
    <t>TXN-20231005095</t>
  </si>
  <si>
    <t>TXN-20210205096</t>
  </si>
  <si>
    <t>EMP4253</t>
  </si>
  <si>
    <t>TXN-20200305097</t>
  </si>
  <si>
    <t>TXN-20240905098</t>
  </si>
  <si>
    <t>TXN-20210605099</t>
  </si>
  <si>
    <t>EMP4728</t>
  </si>
  <si>
    <t>TXN-20240505100</t>
  </si>
  <si>
    <t>TXN-20220805101</t>
  </si>
  <si>
    <t>TXN-20220605102</t>
  </si>
  <si>
    <t>EMP3651</t>
  </si>
  <si>
    <t>TXN-20230205103</t>
  </si>
  <si>
    <t>2023-02-21</t>
  </si>
  <si>
    <t>EMP4133</t>
  </si>
  <si>
    <t>TXN-20240905104</t>
  </si>
  <si>
    <t>EMP7062</t>
  </si>
  <si>
    <t>TXN-20230305105</t>
  </si>
  <si>
    <t>TXN-20230805106</t>
  </si>
  <si>
    <t>EMP5539</t>
  </si>
  <si>
    <t>TXN-20231105107</t>
  </si>
  <si>
    <t>TXN-20200805108</t>
  </si>
  <si>
    <t>EMP6267</t>
  </si>
  <si>
    <t>TXN-20200505109</t>
  </si>
  <si>
    <t>EMP1827</t>
  </si>
  <si>
    <t>TXN-20220705110</t>
  </si>
  <si>
    <t>TXN-20211205111</t>
  </si>
  <si>
    <t>TXN-20220305112</t>
  </si>
  <si>
    <t>EMP4418</t>
  </si>
  <si>
    <t>TXN-20241105113</t>
  </si>
  <si>
    <t>EMP9685</t>
  </si>
  <si>
    <t>TXN-20210205114</t>
  </si>
  <si>
    <t>TXN-20230605115</t>
  </si>
  <si>
    <t>EMP7108</t>
  </si>
  <si>
    <t>TXN-20210905116</t>
  </si>
  <si>
    <t>TXN-20200305117</t>
  </si>
  <si>
    <t>2020-03-09</t>
  </si>
  <si>
    <t>EMP1859</t>
  </si>
  <si>
    <t>TXN-20200905118</t>
  </si>
  <si>
    <t>EMP2852</t>
  </si>
  <si>
    <t>TXN-20240305119</t>
  </si>
  <si>
    <t>EMP9182</t>
  </si>
  <si>
    <t>TXN-20231105120</t>
  </si>
  <si>
    <t>EMP3528</t>
  </si>
  <si>
    <t>TXN-20211005121</t>
  </si>
  <si>
    <t>2021-10-28</t>
  </si>
  <si>
    <t>EMP3603</t>
  </si>
  <si>
    <t>TXN-20200405122</t>
  </si>
  <si>
    <t>TXN-20220205123</t>
  </si>
  <si>
    <t>EMP2801</t>
  </si>
  <si>
    <t>TXN-20220605124</t>
  </si>
  <si>
    <t>TXN-20211205125</t>
  </si>
  <si>
    <t>TXN-20200905126</t>
  </si>
  <si>
    <t>EMP2770</t>
  </si>
  <si>
    <t>TXN-20220505127</t>
  </si>
  <si>
    <t>EMP5997</t>
  </si>
  <si>
    <t>TXN-20231005128</t>
  </si>
  <si>
    <t>EMP3515</t>
  </si>
  <si>
    <t>TXN-20240905129</t>
  </si>
  <si>
    <t>TXN-20240705130</t>
  </si>
  <si>
    <t>EMP9986</t>
  </si>
  <si>
    <t>TXN-20220805131</t>
  </si>
  <si>
    <t>TXN-20220605132</t>
  </si>
  <si>
    <t>EMP8661</t>
  </si>
  <si>
    <t>TXN-20210505133</t>
  </si>
  <si>
    <t>TXN-20200405134</t>
  </si>
  <si>
    <t>TXN-20211105135</t>
  </si>
  <si>
    <t>EMP7975</t>
  </si>
  <si>
    <t>TXN-20240405136</t>
  </si>
  <si>
    <t>EMP1073</t>
  </si>
  <si>
    <t>TXN-20200105137</t>
  </si>
  <si>
    <t>TXN-20210405138</t>
  </si>
  <si>
    <t>EMP2603</t>
  </si>
  <si>
    <t>TXN-20200805139</t>
  </si>
  <si>
    <t>TXN-20221105140</t>
  </si>
  <si>
    <t>TXN-20220105141</t>
  </si>
  <si>
    <t>EMP5298</t>
  </si>
  <si>
    <t>TXN-20200905142</t>
  </si>
  <si>
    <t>TXN-20220505143</t>
  </si>
  <si>
    <t>EMP1326</t>
  </si>
  <si>
    <t>TXN-20220305144</t>
  </si>
  <si>
    <t>EMP9493</t>
  </si>
  <si>
    <t>TXN-20240705145</t>
  </si>
  <si>
    <t>EMP8867</t>
  </si>
  <si>
    <t>TXN-20220205146</t>
  </si>
  <si>
    <t>EMP4592</t>
  </si>
  <si>
    <t>TXN-20241005147</t>
  </si>
  <si>
    <t>TXN-20220405148</t>
  </si>
  <si>
    <t>EMP5793</t>
  </si>
  <si>
    <t>TXN-20210905149</t>
  </si>
  <si>
    <t>EMP2175</t>
  </si>
  <si>
    <t>TXN-20200505150</t>
  </si>
  <si>
    <t>EMP8997</t>
  </si>
  <si>
    <t>TXN-20241205151</t>
  </si>
  <si>
    <t>EMP4301</t>
  </si>
  <si>
    <t>TXN-20210505152</t>
  </si>
  <si>
    <t>TXN-20201205153</t>
  </si>
  <si>
    <t>EMP7031</t>
  </si>
  <si>
    <t>TXN-20231105154</t>
  </si>
  <si>
    <t>EMP1223</t>
  </si>
  <si>
    <t>TXN-20240805155</t>
  </si>
  <si>
    <t>EMP1740</t>
  </si>
  <si>
    <t>TXN-20240605156</t>
  </si>
  <si>
    <t>TXN-20231105157</t>
  </si>
  <si>
    <t>TXN-20230205158</t>
  </si>
  <si>
    <t>EMP9149</t>
  </si>
  <si>
    <t>TXN-20221105159</t>
  </si>
  <si>
    <t>TXN-20220205160</t>
  </si>
  <si>
    <t>EMP9260</t>
  </si>
  <si>
    <t>TXN-20220605161</t>
  </si>
  <si>
    <t>EMP5003</t>
  </si>
  <si>
    <t>TXN-20200705162</t>
  </si>
  <si>
    <t>EMP9654</t>
  </si>
  <si>
    <t>TXN-20220805163</t>
  </si>
  <si>
    <t>EMP3322</t>
  </si>
  <si>
    <t>TXN-20230105164</t>
  </si>
  <si>
    <t>TXN-20200405165</t>
  </si>
  <si>
    <t>EMP1848</t>
  </si>
  <si>
    <t>TXN-20220405166</t>
  </si>
  <si>
    <t>EMP4912</t>
  </si>
  <si>
    <t>TXN-20240805167</t>
  </si>
  <si>
    <t>TXN-20230605168</t>
  </si>
  <si>
    <t>TXN-20240805169</t>
  </si>
  <si>
    <t>EMP8228</t>
  </si>
  <si>
    <t>TXN-20200105170</t>
  </si>
  <si>
    <t>EMP7146</t>
  </si>
  <si>
    <t>TXN-20241005171</t>
  </si>
  <si>
    <t>EMP1037</t>
  </si>
  <si>
    <t>TXN-20241205172</t>
  </si>
  <si>
    <t>EMP8457</t>
  </si>
  <si>
    <t>TXN-20230705173</t>
  </si>
  <si>
    <t>2023-07-15</t>
  </si>
  <si>
    <t>TXN-20230405174</t>
  </si>
  <si>
    <t>TXN-20230705175</t>
  </si>
  <si>
    <t>2023-07-26</t>
  </si>
  <si>
    <t>EMP9215</t>
  </si>
  <si>
    <t>TXN-20220805176</t>
  </si>
  <si>
    <t>EMP8652</t>
  </si>
  <si>
    <t>TXN-20210305177</t>
  </si>
  <si>
    <t>EMP8052</t>
  </si>
  <si>
    <t>TXN-20220905178</t>
  </si>
  <si>
    <t>EMP6441</t>
  </si>
  <si>
    <t>TXN-20240405179</t>
  </si>
  <si>
    <t>EMP1803</t>
  </si>
  <si>
    <t>TXN-20210405180</t>
  </si>
  <si>
    <t>TXN-20221005181</t>
  </si>
  <si>
    <t>EMP9246</t>
  </si>
  <si>
    <t>TXN-20230105182</t>
  </si>
  <si>
    <t>TXN-20200205183</t>
  </si>
  <si>
    <t>TXN-20231105184</t>
  </si>
  <si>
    <t>TXN-20211105185</t>
  </si>
  <si>
    <t>TXN-20230305186</t>
  </si>
  <si>
    <t>TXN-20230405187</t>
  </si>
  <si>
    <t>TXN-20221205188</t>
  </si>
  <si>
    <t>TXN-20200405189</t>
  </si>
  <si>
    <t>TXN-20210405190</t>
  </si>
  <si>
    <t>EMP2906</t>
  </si>
  <si>
    <t>TXN-20220505191</t>
  </si>
  <si>
    <t>TXN-20210805192</t>
  </si>
  <si>
    <t>EMP2596</t>
  </si>
  <si>
    <t>TXN-20210205193</t>
  </si>
  <si>
    <t>TXN-20220305194</t>
  </si>
  <si>
    <t>TXN-20220905195</t>
  </si>
  <si>
    <t>EMP4581</t>
  </si>
  <si>
    <t>TXN-20211005196</t>
  </si>
  <si>
    <t>TXN-20201105197</t>
  </si>
  <si>
    <t>TXN-20211205198</t>
  </si>
  <si>
    <t>TXN-20200505199</t>
  </si>
  <si>
    <t>EMP5958</t>
  </si>
  <si>
    <t>TXN-20210905200</t>
  </si>
  <si>
    <t>EMP3081</t>
  </si>
  <si>
    <t>TXN-20241005201</t>
  </si>
  <si>
    <t>EMP6907</t>
  </si>
  <si>
    <t>TXN-20201105202</t>
  </si>
  <si>
    <t>EMP7559</t>
  </si>
  <si>
    <t>TXN-20220705203</t>
  </si>
  <si>
    <t>TXN-20200305204</t>
  </si>
  <si>
    <t>EMP3596</t>
  </si>
  <si>
    <t>TXN-20240205205</t>
  </si>
  <si>
    <t>TXN-20241105206</t>
  </si>
  <si>
    <t>TXN-20231005207</t>
  </si>
  <si>
    <t>EMP8320</t>
  </si>
  <si>
    <t>TXN-20200305208</t>
  </si>
  <si>
    <t>TXN-20211105209</t>
  </si>
  <si>
    <t>EMP1106</t>
  </si>
  <si>
    <t>TXN-20231005210</t>
  </si>
  <si>
    <t>EMP3396</t>
  </si>
  <si>
    <t>TXN-20200905211</t>
  </si>
  <si>
    <t>EMP9165</t>
  </si>
  <si>
    <t>TXN-20210205212</t>
  </si>
  <si>
    <t>TXN-20201205213</t>
  </si>
  <si>
    <t>TXN-20210405214</t>
  </si>
  <si>
    <t>EMP2334</t>
  </si>
  <si>
    <t>TXN-20230505215</t>
  </si>
  <si>
    <t>TXN-20231005216</t>
  </si>
  <si>
    <t>TXN-20220105217</t>
  </si>
  <si>
    <t>EMP7531</t>
  </si>
  <si>
    <t>TXN-20230705218</t>
  </si>
  <si>
    <t>TXN-20210705219</t>
  </si>
  <si>
    <t>TXN-20210605220</t>
  </si>
  <si>
    <t>TXN-20240805221</t>
  </si>
  <si>
    <t>TXN-20221005222</t>
  </si>
  <si>
    <t>EMP5566</t>
  </si>
  <si>
    <t>TXN-20200605223</t>
  </si>
  <si>
    <t>TXN-20201205224</t>
  </si>
  <si>
    <t>EMP3431</t>
  </si>
  <si>
    <t>TXN-20221005225</t>
  </si>
  <si>
    <t>TXN-20240605226</t>
  </si>
  <si>
    <t>TXN-20230205227</t>
  </si>
  <si>
    <t>TXN-20240605228</t>
  </si>
  <si>
    <t>2024-06-23</t>
  </si>
  <si>
    <t>EMP9273</t>
  </si>
  <si>
    <t>TXN-20210105229</t>
  </si>
  <si>
    <t>TXN-20211005230</t>
  </si>
  <si>
    <t>TXN-20220805231</t>
  </si>
  <si>
    <t>2022-08-05</t>
  </si>
  <si>
    <t>TXN-20241005232</t>
  </si>
  <si>
    <t>TXN-20230505233</t>
  </si>
  <si>
    <t>TXN-20230505234</t>
  </si>
  <si>
    <t>EMP5785</t>
  </si>
  <si>
    <t>TXN-20200605235</t>
  </si>
  <si>
    <t>TXN-20231005236</t>
  </si>
  <si>
    <t>TXN-20200705237</t>
  </si>
  <si>
    <t>TXN-20210805238</t>
  </si>
  <si>
    <t>TXN-20220205239</t>
  </si>
  <si>
    <t>TXN-20220205240</t>
  </si>
  <si>
    <t>TXN-20210305241</t>
  </si>
  <si>
    <t>EMP8468</t>
  </si>
  <si>
    <t>TXN-20230605242</t>
  </si>
  <si>
    <t>TXN-20241005243</t>
  </si>
  <si>
    <t>TXN-20231205244</t>
  </si>
  <si>
    <t>TXN-20240205245</t>
  </si>
  <si>
    <t>EMP3302</t>
  </si>
  <si>
    <t>TXN-20220405246</t>
  </si>
  <si>
    <t>EMP3442</t>
  </si>
  <si>
    <t>TXN-20231005247</t>
  </si>
  <si>
    <t>EMP3238</t>
  </si>
  <si>
    <t>TXN-20201005248</t>
  </si>
  <si>
    <t>TXN-20241205249</t>
  </si>
  <si>
    <t>TXN-20231205250</t>
  </si>
  <si>
    <t>TXN-20230105251</t>
  </si>
  <si>
    <t>EMP9814</t>
  </si>
  <si>
    <t>TXN-20230405252</t>
  </si>
  <si>
    <t>EMP2032</t>
  </si>
  <si>
    <t>TXN-20200105253</t>
  </si>
  <si>
    <t>EMP3558</t>
  </si>
  <si>
    <t>TXN-20210205254</t>
  </si>
  <si>
    <t>TXN-20210505255</t>
  </si>
  <si>
    <t>2021-05-12</t>
  </si>
  <si>
    <t>EMP5702</t>
  </si>
  <si>
    <t>TXN-20210305256</t>
  </si>
  <si>
    <t>TXN-20240605257</t>
  </si>
  <si>
    <t>EMP5972</t>
  </si>
  <si>
    <t>TXN-20240905258</t>
  </si>
  <si>
    <t>TXN-20240405259</t>
  </si>
  <si>
    <t>TXN-20240505260</t>
  </si>
  <si>
    <t>TXN-20210805261</t>
  </si>
  <si>
    <t>EMP1412</t>
  </si>
  <si>
    <t>TXN-20220305262</t>
  </si>
  <si>
    <t>TXN-20200705263</t>
  </si>
  <si>
    <t>2020-07-12</t>
  </si>
  <si>
    <t>EMP3264</t>
  </si>
  <si>
    <t>TXN-20221105264</t>
  </si>
  <si>
    <t>TXN-20210305265</t>
  </si>
  <si>
    <t>TXN-20210905266</t>
  </si>
  <si>
    <t>EMP7068</t>
  </si>
  <si>
    <t>TXN-20220105267</t>
  </si>
  <si>
    <t>EMP2881</t>
  </si>
  <si>
    <t>TXN-20200205268</t>
  </si>
  <si>
    <t>TXN-20240905269</t>
  </si>
  <si>
    <t>TXN-20200705270</t>
  </si>
  <si>
    <t>EMP3523</t>
  </si>
  <si>
    <t>TXN-20230505271</t>
  </si>
  <si>
    <t>TXN-20230805272</t>
  </si>
  <si>
    <t>EMP8192</t>
  </si>
  <si>
    <t>TXN-20230105273</t>
  </si>
  <si>
    <t>EMP7386</t>
  </si>
  <si>
    <t>TXN-20240305274</t>
  </si>
  <si>
    <t>TXN-20200505275</t>
  </si>
  <si>
    <t>TXN-20240305276</t>
  </si>
  <si>
    <t>EMP1620</t>
  </si>
  <si>
    <t>TXN-20240505277</t>
  </si>
  <si>
    <t>TXN-20221205278</t>
  </si>
  <si>
    <t>TXN-20210305279</t>
  </si>
  <si>
    <t>TXN-20221105280</t>
  </si>
  <si>
    <t>EMP1256</t>
  </si>
  <si>
    <t>TXN-20210205281</t>
  </si>
  <si>
    <t>EMP8825</t>
  </si>
  <si>
    <t>TXN-20220605282</t>
  </si>
  <si>
    <t>EMP3607</t>
  </si>
  <si>
    <t>TXN-20240605283</t>
  </si>
  <si>
    <t>TXN-20200405284</t>
  </si>
  <si>
    <t>EMP5345</t>
  </si>
  <si>
    <t>TXN-20200805285</t>
  </si>
  <si>
    <t>EMP3552</t>
  </si>
  <si>
    <t>TXN-20230805286</t>
  </si>
  <si>
    <t>EMP6876</t>
  </si>
  <si>
    <t>TXN-20231005287</t>
  </si>
  <si>
    <t>EMP6305</t>
  </si>
  <si>
    <t>TXN-20200105288</t>
  </si>
  <si>
    <t>EMP9261</t>
  </si>
  <si>
    <t>TXN-20240805289</t>
  </si>
  <si>
    <t>TXN-20210105290</t>
  </si>
  <si>
    <t>TXN-20210705291</t>
  </si>
  <si>
    <t>TXN-20220305292</t>
  </si>
  <si>
    <t>EMP3083</t>
  </si>
  <si>
    <t>TXN-20230705293</t>
  </si>
  <si>
    <t>EMP3181</t>
  </si>
  <si>
    <t>TXN-20220505294</t>
  </si>
  <si>
    <t>TXN-20240105295</t>
  </si>
  <si>
    <t>EMP4512</t>
  </si>
  <si>
    <t>TXN-20240705296</t>
  </si>
  <si>
    <t>TXN-20231105297</t>
  </si>
  <si>
    <t>EMP4473</t>
  </si>
  <si>
    <t>TXN-20240205298</t>
  </si>
  <si>
    <t>EMP4523</t>
  </si>
  <si>
    <t>TXN-20200705299</t>
  </si>
  <si>
    <t>EMP9348</t>
  </si>
  <si>
    <t>TXN-20230505300</t>
  </si>
  <si>
    <t>TXN-20230105301</t>
  </si>
  <si>
    <t>TXN-20221105302</t>
  </si>
  <si>
    <t>EMP8466</t>
  </si>
  <si>
    <t>TXN-20240805303</t>
  </si>
  <si>
    <t>TXN-20220405304</t>
  </si>
  <si>
    <t>TXN-20240305305</t>
  </si>
  <si>
    <t>EMP1725</t>
  </si>
  <si>
    <t>TXN-20230805306</t>
  </si>
  <si>
    <t>TXN-20220105307</t>
  </si>
  <si>
    <t>TXN-20240705308</t>
  </si>
  <si>
    <t>EMP6634</t>
  </si>
  <si>
    <t>TXN-20230305309</t>
  </si>
  <si>
    <t>EMP1789</t>
  </si>
  <si>
    <t>TXN-20230805310</t>
  </si>
  <si>
    <t>TXN-20240905311</t>
  </si>
  <si>
    <t>EMP9171</t>
  </si>
  <si>
    <t>TXN-20220105312</t>
  </si>
  <si>
    <t>TXN-20240105313</t>
  </si>
  <si>
    <t>EMP4390</t>
  </si>
  <si>
    <t>TXN-20200205314</t>
  </si>
  <si>
    <t>EMP8273</t>
  </si>
  <si>
    <t>TXN-20220405315</t>
  </si>
  <si>
    <t>TXN-20200905316</t>
  </si>
  <si>
    <t>TXN-20220705317</t>
  </si>
  <si>
    <t>TXN-20220105318</t>
  </si>
  <si>
    <t>EMP1817</t>
  </si>
  <si>
    <t>TXN-20230505319</t>
  </si>
  <si>
    <t>EMP4406</t>
  </si>
  <si>
    <t>TXN-20211005320</t>
  </si>
  <si>
    <t>TXN-20220705321</t>
  </si>
  <si>
    <t>EMP1077</t>
  </si>
  <si>
    <t>TXN-20230505322</t>
  </si>
  <si>
    <t>EMP1610</t>
  </si>
  <si>
    <t>TXN-20210605323</t>
  </si>
  <si>
    <t>EMP4165</t>
  </si>
  <si>
    <t>TXN-20211005324</t>
  </si>
  <si>
    <t>TXN-20230905325</t>
  </si>
  <si>
    <t>EMP1181</t>
  </si>
  <si>
    <t>TXN-20210405326</t>
  </si>
  <si>
    <t>EMP7482</t>
  </si>
  <si>
    <t>TXN-20231105327</t>
  </si>
  <si>
    <t>TXN-20201105328</t>
  </si>
  <si>
    <t>EMP1064</t>
  </si>
  <si>
    <t>TXN-20240805329</t>
  </si>
  <si>
    <t>EMP4471</t>
  </si>
  <si>
    <t>TXN-20200605330</t>
  </si>
  <si>
    <t>EMP4060</t>
  </si>
  <si>
    <t>TXN-20220505331</t>
  </si>
  <si>
    <t>EMP9467</t>
  </si>
  <si>
    <t>TXN-20230205332</t>
  </si>
  <si>
    <t>TXN-20221105333</t>
  </si>
  <si>
    <t>EMP5711</t>
  </si>
  <si>
    <t>TXN-20231005334</t>
  </si>
  <si>
    <t>EMP9472</t>
  </si>
  <si>
    <t>TXN-20200705335</t>
  </si>
  <si>
    <t>EMP6688</t>
  </si>
  <si>
    <t>TXN-20211005336</t>
  </si>
  <si>
    <t>EMP5727</t>
  </si>
  <si>
    <t>TXN-20201205337</t>
  </si>
  <si>
    <t>2020-12-25</t>
  </si>
  <si>
    <t>EMP7569</t>
  </si>
  <si>
    <t>TXN-20241105338</t>
  </si>
  <si>
    <t>TXN-20231005339</t>
  </si>
  <si>
    <t>TXN-20230405340</t>
  </si>
  <si>
    <t>EMP2330</t>
  </si>
  <si>
    <t>TXN-20210105341</t>
  </si>
  <si>
    <t>EMP4598</t>
  </si>
  <si>
    <t>TXN-20210605342</t>
  </si>
  <si>
    <t>EMP3214</t>
  </si>
  <si>
    <t>TXN-20210305343</t>
  </si>
  <si>
    <t>TXN-20210205344</t>
  </si>
  <si>
    <t>EMP3641</t>
  </si>
  <si>
    <t>TXN-20230305345</t>
  </si>
  <si>
    <t>TXN-20200205346</t>
  </si>
  <si>
    <t>TXN-20210705347</t>
  </si>
  <si>
    <t>EMP7624</t>
  </si>
  <si>
    <t>TXN-20230305348</t>
  </si>
  <si>
    <t>TXN-20220405349</t>
  </si>
  <si>
    <t>EMP1292</t>
  </si>
  <si>
    <t>TXN-20211005350</t>
  </si>
  <si>
    <t>2021-10-14</t>
  </si>
  <si>
    <t>EMP7030</t>
  </si>
  <si>
    <t>TXN-20231105351</t>
  </si>
  <si>
    <t>TXN-20230905352</t>
  </si>
  <si>
    <t>EMP9839</t>
  </si>
  <si>
    <t>TXN-20230905353</t>
  </si>
  <si>
    <t>TXN-20240805354</t>
  </si>
  <si>
    <t>EMP9613</t>
  </si>
  <si>
    <t>TXN-20220105355</t>
  </si>
  <si>
    <t>EMP8489</t>
  </si>
  <si>
    <t>TXN-20210905356</t>
  </si>
  <si>
    <t>TXN-20240405357</t>
  </si>
  <si>
    <t>TXN-20210705358</t>
  </si>
  <si>
    <t>EMP6660</t>
  </si>
  <si>
    <t>TXN-20200105359</t>
  </si>
  <si>
    <t>EMP5098</t>
  </si>
  <si>
    <t>TXN-20201005360</t>
  </si>
  <si>
    <t>EMP5982</t>
  </si>
  <si>
    <t>TXN-20231105361</t>
  </si>
  <si>
    <t>EMP9597</t>
  </si>
  <si>
    <t>TXN-20240805362</t>
  </si>
  <si>
    <t>TXN-20241105363</t>
  </si>
  <si>
    <t>EMP7800</t>
  </si>
  <si>
    <t>TXN-20200405364</t>
  </si>
  <si>
    <t>TXN-20230305365</t>
  </si>
  <si>
    <t>EMP5464</t>
  </si>
  <si>
    <t>TXN-20230705366</t>
  </si>
  <si>
    <t>TXN-20231105367</t>
  </si>
  <si>
    <t>TXN-20220105368</t>
  </si>
  <si>
    <t>EMP6763</t>
  </si>
  <si>
    <t>TXN-20241005369</t>
  </si>
  <si>
    <t>TXN-20221205370</t>
  </si>
  <si>
    <t>EMP3229</t>
  </si>
  <si>
    <t>TXN-20221105371</t>
  </si>
  <si>
    <t>EMP8245</t>
  </si>
  <si>
    <t>TXN-20240405372</t>
  </si>
  <si>
    <t>TXN-20220405373</t>
  </si>
  <si>
    <t>TXN-20210505374</t>
  </si>
  <si>
    <t>TXN-20221205375</t>
  </si>
  <si>
    <t>EMP3934</t>
  </si>
  <si>
    <t>TXN-20230405376</t>
  </si>
  <si>
    <t>TXN-20230305377</t>
  </si>
  <si>
    <t>EMP8827</t>
  </si>
  <si>
    <t>TXN-20220305378</t>
  </si>
  <si>
    <t>TXN-20220505379</t>
  </si>
  <si>
    <t>EMP7148</t>
  </si>
  <si>
    <t>TXN-20220305380</t>
  </si>
  <si>
    <t>TXN-20210305381</t>
  </si>
  <si>
    <t>EMP9933</t>
  </si>
  <si>
    <t>TXN-20240105382</t>
  </si>
  <si>
    <t>EMP2497</t>
  </si>
  <si>
    <t>TXN-20211105383</t>
  </si>
  <si>
    <t>EMP4794</t>
  </si>
  <si>
    <t>TXN-20200605384</t>
  </si>
  <si>
    <t>EMP3371</t>
  </si>
  <si>
    <t>TXN-20220305385</t>
  </si>
  <si>
    <t>TXN-20231105386</t>
  </si>
  <si>
    <t>EMP8813</t>
  </si>
  <si>
    <t>TXN-20241205387</t>
  </si>
  <si>
    <t>TXN-20231105388</t>
  </si>
  <si>
    <t>EMP4366</t>
  </si>
  <si>
    <t>TXN-20210805389</t>
  </si>
  <si>
    <t>TXN-20240705390</t>
  </si>
  <si>
    <t>TXN-20230105391</t>
  </si>
  <si>
    <t>TXN-20200605392</t>
  </si>
  <si>
    <t>TXN-20241105393</t>
  </si>
  <si>
    <t>2024-11-25</t>
  </si>
  <si>
    <t>TXN-20231005394</t>
  </si>
  <si>
    <t>EMP7807</t>
  </si>
  <si>
    <t>TXN-20220905395</t>
  </si>
  <si>
    <t>TXN-20210705396</t>
  </si>
  <si>
    <t>TXN-20240405397</t>
  </si>
  <si>
    <t>EMP1294</t>
  </si>
  <si>
    <t>TXN-20221005398</t>
  </si>
  <si>
    <t>EMP8729</t>
  </si>
  <si>
    <t>TXN-20201105399</t>
  </si>
  <si>
    <t>TXN-20240705400</t>
  </si>
  <si>
    <t>EMP1388</t>
  </si>
  <si>
    <t>TXN-20200305401</t>
  </si>
  <si>
    <t>EMP8921</t>
  </si>
  <si>
    <t>TXN-20230305402</t>
  </si>
  <si>
    <t>TXN-20200205403</t>
  </si>
  <si>
    <t>TXN-20210605404</t>
  </si>
  <si>
    <t>EMP2568</t>
  </si>
  <si>
    <t>TXN-20200505405</t>
  </si>
  <si>
    <t>TXN-20200305406</t>
  </si>
  <si>
    <t>EMP2478</t>
  </si>
  <si>
    <t>TXN-20230505407</t>
  </si>
  <si>
    <t>EMP2272</t>
  </si>
  <si>
    <t>TXN-20230705408</t>
  </si>
  <si>
    <t>TXN-20230605409</t>
  </si>
  <si>
    <t>EMP4115</t>
  </si>
  <si>
    <t>TXN-20241205410</t>
  </si>
  <si>
    <t>EMP6584</t>
  </si>
  <si>
    <t>TXN-20220505411</t>
  </si>
  <si>
    <t>TXN-20221105412</t>
  </si>
  <si>
    <t>EMP2939</t>
  </si>
  <si>
    <t>TXN-20241005413</t>
  </si>
  <si>
    <t>2024-10-27</t>
  </si>
  <si>
    <t>EMP8561</t>
  </si>
  <si>
    <t>TXN-20201205414</t>
  </si>
  <si>
    <t>EMP6094</t>
  </si>
  <si>
    <t>TXN-20230105415</t>
  </si>
  <si>
    <t>TXN-20210905416</t>
  </si>
  <si>
    <t>TXN-20200105417</t>
  </si>
  <si>
    <t>TXN-20221005418</t>
  </si>
  <si>
    <t>EMP2818</t>
  </si>
  <si>
    <t>TXN-20220905419</t>
  </si>
  <si>
    <t>2022-09-02</t>
  </si>
  <si>
    <t>EMP2867</t>
  </si>
  <si>
    <t>TXN-20230305420</t>
  </si>
  <si>
    <t>EMP9623</t>
  </si>
  <si>
    <t>TXN-20201105421</t>
  </si>
  <si>
    <t>EMP4235</t>
  </si>
  <si>
    <t>TXN-20230405422</t>
  </si>
  <si>
    <t>EMP1979</t>
  </si>
  <si>
    <t>TXN-20220805423</t>
  </si>
  <si>
    <t>EMP5036</t>
  </si>
  <si>
    <t>TXN-20201105424</t>
  </si>
  <si>
    <t>EMP8687</t>
  </si>
  <si>
    <t>TXN-20221005425</t>
  </si>
  <si>
    <t>TXN-20200505426</t>
  </si>
  <si>
    <t>EMP4300</t>
  </si>
  <si>
    <t>TXN-20240805427</t>
  </si>
  <si>
    <t>EMP8680</t>
  </si>
  <si>
    <t>TXN-20230405428</t>
  </si>
  <si>
    <t>2023-04-29</t>
  </si>
  <si>
    <t>EMP6335</t>
  </si>
  <si>
    <t>TXN-20210905429</t>
  </si>
  <si>
    <t>TXN-20221205430</t>
  </si>
  <si>
    <t>EMP3618</t>
  </si>
  <si>
    <t>TXN-20210105431</t>
  </si>
  <si>
    <t>TXN-20220505432</t>
  </si>
  <si>
    <t>EMP6731</t>
  </si>
  <si>
    <t>TXN-20230205433</t>
  </si>
  <si>
    <t>TXN-20240305434</t>
  </si>
  <si>
    <t>TXN-20240505435</t>
  </si>
  <si>
    <t>TXN-20230405436</t>
  </si>
  <si>
    <t>TXN-20200505437</t>
  </si>
  <si>
    <t>TXN-20240805438</t>
  </si>
  <si>
    <t>TXN-20221005439</t>
  </si>
  <si>
    <t>TXN-20201005440</t>
  </si>
  <si>
    <t>EMP9379</t>
  </si>
  <si>
    <t>TXN-20210305441</t>
  </si>
  <si>
    <t>TXN-20200105442</t>
  </si>
  <si>
    <t>EMP4186</t>
  </si>
  <si>
    <t>TXN-20210305443</t>
  </si>
  <si>
    <t>EMP7272</t>
  </si>
  <si>
    <t>TXN-20230805444</t>
  </si>
  <si>
    <t>TXN-20210205445</t>
  </si>
  <si>
    <t>EMP5444</t>
  </si>
  <si>
    <t>TXN-20240305446</t>
  </si>
  <si>
    <t>EMP9550</t>
  </si>
  <si>
    <t>TXN-20220805447</t>
  </si>
  <si>
    <t>TXN-20211005448</t>
  </si>
  <si>
    <t>EMP6522</t>
  </si>
  <si>
    <t>TXN-20221005449</t>
  </si>
  <si>
    <t>EMP1301</t>
  </si>
  <si>
    <t>TXN-20210705450</t>
  </si>
  <si>
    <t>TXN-20210905451</t>
  </si>
  <si>
    <t>EMP4454</t>
  </si>
  <si>
    <t>TXN-20200205452</t>
  </si>
  <si>
    <t>EMP7540</t>
  </si>
  <si>
    <t>TXN-20210305453</t>
  </si>
  <si>
    <t>EMP1440</t>
  </si>
  <si>
    <t>TXN-20211105454</t>
  </si>
  <si>
    <t>TXN-20230605455</t>
  </si>
  <si>
    <t>EMP5948</t>
  </si>
  <si>
    <t>TXN-20240105456</t>
  </si>
  <si>
    <t>EMP8276</t>
  </si>
  <si>
    <t>TXN-20240505457</t>
  </si>
  <si>
    <t>TXN-20240905458</t>
  </si>
  <si>
    <t>EMP5888</t>
  </si>
  <si>
    <t>TXN-20231205459</t>
  </si>
  <si>
    <t>EMP4323</t>
  </si>
  <si>
    <t>TXN-20210105460</t>
  </si>
  <si>
    <t>EMP8801</t>
  </si>
  <si>
    <t>TXN-20220405461</t>
  </si>
  <si>
    <t>TXN-20230905462</t>
  </si>
  <si>
    <t>2023-09-18</t>
  </si>
  <si>
    <t>TXN-20241205463</t>
  </si>
  <si>
    <t>TXN-20211005464</t>
  </si>
  <si>
    <t>EMP9217</t>
  </si>
  <si>
    <t>TXN-20200205465</t>
  </si>
  <si>
    <t>2020-02-12</t>
  </si>
  <si>
    <t>EMP8499</t>
  </si>
  <si>
    <t>TXN-20201205466</t>
  </si>
  <si>
    <t>TXN-20210405467</t>
  </si>
  <si>
    <t>EMP4046</t>
  </si>
  <si>
    <t>TXN-20221105468</t>
  </si>
  <si>
    <t>TXN-20230905469</t>
  </si>
  <si>
    <t>TXN-20220805470</t>
  </si>
  <si>
    <t>EMP6808</t>
  </si>
  <si>
    <t>TXN-20231205471</t>
  </si>
  <si>
    <t>EMP3481</t>
  </si>
  <si>
    <t>TXN-20230805472</t>
  </si>
  <si>
    <t>TXN-20211205473</t>
  </si>
  <si>
    <t>EMP4830</t>
  </si>
  <si>
    <t>TXN-20230705474</t>
  </si>
  <si>
    <t>TXN-20240805475</t>
  </si>
  <si>
    <t>EMP3100</t>
  </si>
  <si>
    <t>TXN-20210805476</t>
  </si>
  <si>
    <t>TXN-20231005477</t>
  </si>
  <si>
    <t>EMP4435</t>
  </si>
  <si>
    <t>TXN-20241205478</t>
  </si>
  <si>
    <t>EMP8958</t>
  </si>
  <si>
    <t>TXN-20211005479</t>
  </si>
  <si>
    <t>EMP4197</t>
  </si>
  <si>
    <t>TXN-20221005480</t>
  </si>
  <si>
    <t>EMP1591</t>
  </si>
  <si>
    <t>TXN-20210505481</t>
  </si>
  <si>
    <t>EMP7476</t>
  </si>
  <si>
    <t>TXN-20200605482</t>
  </si>
  <si>
    <t>EMP9333</t>
  </si>
  <si>
    <t>TXN-20220705483</t>
  </si>
  <si>
    <t>TXN-20210805484</t>
  </si>
  <si>
    <t>TXN-20201005485</t>
  </si>
  <si>
    <t>EMP2199</t>
  </si>
  <si>
    <t>TXN-20240605486</t>
  </si>
  <si>
    <t>EMP1964</t>
  </si>
  <si>
    <t>TXN-20230705487</t>
  </si>
  <si>
    <t>TXN-20230305488</t>
  </si>
  <si>
    <t>EMP8923</t>
  </si>
  <si>
    <t>TXN-20200605489</t>
  </si>
  <si>
    <t>TXN-20200305490</t>
  </si>
  <si>
    <t>EMP3885</t>
  </si>
  <si>
    <t>TXN-20211105491</t>
  </si>
  <si>
    <t>TXN-20240205492</t>
  </si>
  <si>
    <t>EMP8139</t>
  </si>
  <si>
    <t>TXN-20230805493</t>
  </si>
  <si>
    <t>TXN-20240405494</t>
  </si>
  <si>
    <t>EMP8910</t>
  </si>
  <si>
    <t>TXN-20231205495</t>
  </si>
  <si>
    <t>EMP8206</t>
  </si>
  <si>
    <t>TXN-20230205496</t>
  </si>
  <si>
    <t>TXN-20241205497</t>
  </si>
  <si>
    <t>EMP6281</t>
  </si>
  <si>
    <t>TXN-20220405498</t>
  </si>
  <si>
    <t>TXN-20230905499</t>
  </si>
  <si>
    <t>TXN-20200205500</t>
  </si>
  <si>
    <t>2020-02-11</t>
  </si>
  <si>
    <t>EMP2468</t>
  </si>
  <si>
    <t>TXN-20210405501</t>
  </si>
  <si>
    <t>TXN-20240805502</t>
  </si>
  <si>
    <t>EMP9290</t>
  </si>
  <si>
    <t>TXN-20200505503</t>
  </si>
  <si>
    <t>EMP6624</t>
  </si>
  <si>
    <t>TXN-20240505504</t>
  </si>
  <si>
    <t>TXN-20230205505</t>
  </si>
  <si>
    <t>TXN-20210805506</t>
  </si>
  <si>
    <t>EMP1954</t>
  </si>
  <si>
    <t>TXN-20220505507</t>
  </si>
  <si>
    <t>EMP8303</t>
  </si>
  <si>
    <t>TXN-20220205508</t>
  </si>
  <si>
    <t>EMP7575</t>
  </si>
  <si>
    <t>TXN-20200305509</t>
  </si>
  <si>
    <t>TXN-20230605510</t>
  </si>
  <si>
    <t>TXN-20241205511</t>
  </si>
  <si>
    <t>EMP8860</t>
  </si>
  <si>
    <t>TXN-20211205512</t>
  </si>
  <si>
    <t>TXN-20220905513</t>
  </si>
  <si>
    <t>EMP4526</t>
  </si>
  <si>
    <t>TXN-20220105514</t>
  </si>
  <si>
    <t>TXN-20220305515</t>
  </si>
  <si>
    <t>EMP8211</t>
  </si>
  <si>
    <t>TXN-20241005516</t>
  </si>
  <si>
    <t>TXN-20220205517</t>
  </si>
  <si>
    <t>TXN-20240105518</t>
  </si>
  <si>
    <t>2024-01-04</t>
  </si>
  <si>
    <t>EMP8202</t>
  </si>
  <si>
    <t>TXN-20241205519</t>
  </si>
  <si>
    <t>EMP9989</t>
  </si>
  <si>
    <t>TXN-20241005520</t>
  </si>
  <si>
    <t>EMP2504</t>
  </si>
  <si>
    <t>TXN-20240705521</t>
  </si>
  <si>
    <t>EMP1888</t>
  </si>
  <si>
    <t>TXN-20240105522</t>
  </si>
  <si>
    <t>EMP9625</t>
  </si>
  <si>
    <t>TXN-20210805523</t>
  </si>
  <si>
    <t>EMP4705</t>
  </si>
  <si>
    <t>TXN-20200305524</t>
  </si>
  <si>
    <t>2020-03-15</t>
  </si>
  <si>
    <t>EMP8966</t>
  </si>
  <si>
    <t>TXN-20210105525</t>
  </si>
  <si>
    <t>EMP7993</t>
  </si>
  <si>
    <t>TXN-20220905526</t>
  </si>
  <si>
    <t>EMP9444</t>
  </si>
  <si>
    <t>TXN-20220705527</t>
  </si>
  <si>
    <t>TXN-20210305528</t>
  </si>
  <si>
    <t>TXN-20230505529</t>
  </si>
  <si>
    <t>TXN-20200705530</t>
  </si>
  <si>
    <t>EMP4904</t>
  </si>
  <si>
    <t>TXN-20230205531</t>
  </si>
  <si>
    <t>TXN-20230705532</t>
  </si>
  <si>
    <t>EMP7676</t>
  </si>
  <si>
    <t>TXN-20210705533</t>
  </si>
  <si>
    <t>TXN-20241105534</t>
  </si>
  <si>
    <t>TXN-20221005535</t>
  </si>
  <si>
    <t>2022-10-15</t>
  </si>
  <si>
    <t>TXN-20201005536</t>
  </si>
  <si>
    <t>EMP6580</t>
  </si>
  <si>
    <t>TXN-20241005537</t>
  </si>
  <si>
    <t>EMP8615</t>
  </si>
  <si>
    <t>TXN-20210705538</t>
  </si>
  <si>
    <t>TXN-20240305539</t>
  </si>
  <si>
    <t>TXN-20210105540</t>
  </si>
  <si>
    <t>TXN-20240905541</t>
  </si>
  <si>
    <t>TXN-20200305542</t>
  </si>
  <si>
    <t>EMP7372</t>
  </si>
  <si>
    <t>TXN-20200105543</t>
  </si>
  <si>
    <t>TXN-20241005544</t>
  </si>
  <si>
    <t>TXN-20240205545</t>
  </si>
  <si>
    <t>2024-02-11</t>
  </si>
  <si>
    <t>TXN-20200105546</t>
  </si>
  <si>
    <t>EMP3137</t>
  </si>
  <si>
    <t>TXN-20230605547</t>
  </si>
  <si>
    <t>EMP7827</t>
  </si>
  <si>
    <t>TXN-20200805548</t>
  </si>
  <si>
    <t>TXN-20210805549</t>
  </si>
  <si>
    <t>EMP4307</t>
  </si>
  <si>
    <t>TXN-20200205550</t>
  </si>
  <si>
    <t>EMP1879</t>
  </si>
  <si>
    <t>TXN-20220205551</t>
  </si>
  <si>
    <t>EMP8082</t>
  </si>
  <si>
    <t>TXN-20220405552</t>
  </si>
  <si>
    <t>2022-04-26</t>
  </si>
  <si>
    <t>TXN-20240405553</t>
  </si>
  <si>
    <t>TXN-20220305554</t>
  </si>
  <si>
    <t>EMP5107</t>
  </si>
  <si>
    <t>TXN-20201205555</t>
  </si>
  <si>
    <t>TXN-20220505556</t>
  </si>
  <si>
    <t>EMP7153</t>
  </si>
  <si>
    <t>TXN-20200605557</t>
  </si>
  <si>
    <t>TXN-20220305558</t>
  </si>
  <si>
    <t>2022-03-18</t>
  </si>
  <si>
    <t>TXN-20230205559</t>
  </si>
  <si>
    <t>TXN-20230105560</t>
  </si>
  <si>
    <t>2023-01-08</t>
  </si>
  <si>
    <t>TXN-20200205561</t>
  </si>
  <si>
    <t>EMP8446</t>
  </si>
  <si>
    <t>TXN-20231105562</t>
  </si>
  <si>
    <t>2023-11-05</t>
  </si>
  <si>
    <t>TXN-20240705563</t>
  </si>
  <si>
    <t>TXN-20210805564</t>
  </si>
  <si>
    <t>EMP1557</t>
  </si>
  <si>
    <t>TXN-20240605565</t>
  </si>
  <si>
    <t>TXN-20230905566</t>
  </si>
  <si>
    <t>EMP3835</t>
  </si>
  <si>
    <t>TXN-20230205567</t>
  </si>
  <si>
    <t>TXN-20230905568</t>
  </si>
  <si>
    <t>TXN-20240205569</t>
  </si>
  <si>
    <t>EMP8236</t>
  </si>
  <si>
    <t>TXN-20201205570</t>
  </si>
  <si>
    <t>EMP8247</t>
  </si>
  <si>
    <t>TXN-20231005571</t>
  </si>
  <si>
    <t>EMP4858</t>
  </si>
  <si>
    <t>TXN-20230705572</t>
  </si>
  <si>
    <t>2023-07-12</t>
  </si>
  <si>
    <t>TXN-20210205573</t>
  </si>
  <si>
    <t>TXN-20220805574</t>
  </si>
  <si>
    <t>TXN-20240105575</t>
  </si>
  <si>
    <t>EMP9457</t>
  </si>
  <si>
    <t>TXN-20230805576</t>
  </si>
  <si>
    <t>EMP3739</t>
  </si>
  <si>
    <t>TXN-20210805577</t>
  </si>
  <si>
    <t>EMP5778</t>
  </si>
  <si>
    <t>TXN-20240905578</t>
  </si>
  <si>
    <t>EMP3074</t>
  </si>
  <si>
    <t>TXN-20200605579</t>
  </si>
  <si>
    <t>EMP6082</t>
  </si>
  <si>
    <t>TXN-20240705580</t>
  </si>
  <si>
    <t>EMP6922</t>
  </si>
  <si>
    <t>TXN-20200505581</t>
  </si>
  <si>
    <t>TXN-20240605582</t>
  </si>
  <si>
    <t>TXN-20220905583</t>
  </si>
  <si>
    <t>EMP8056</t>
  </si>
  <si>
    <t>TXN-20201205584</t>
  </si>
  <si>
    <t>EMP1046</t>
  </si>
  <si>
    <t>TXN-20240405585</t>
  </si>
  <si>
    <t>EMP7096</t>
  </si>
  <si>
    <t>TXN-20240305586</t>
  </si>
  <si>
    <t>EMP2656</t>
  </si>
  <si>
    <t>TXN-20230405587</t>
  </si>
  <si>
    <t>EMP1975</t>
  </si>
  <si>
    <t>TXN-20240705588</t>
  </si>
  <si>
    <t>TXN-20220405589</t>
  </si>
  <si>
    <t>EMP5696</t>
  </si>
  <si>
    <t>TXN-20240405590</t>
  </si>
  <si>
    <t>EMP5176</t>
  </si>
  <si>
    <t>TXN-20231205591</t>
  </si>
  <si>
    <t>TXN-20240105592</t>
  </si>
  <si>
    <t>EMP5468</t>
  </si>
  <si>
    <t>TXN-20230905593</t>
  </si>
  <si>
    <t>TXN-20210605594</t>
  </si>
  <si>
    <t>TXN-20200405595</t>
  </si>
  <si>
    <t>EMP3024</t>
  </si>
  <si>
    <t>TXN-20201205596</t>
  </si>
  <si>
    <t>TXN-20220305597</t>
  </si>
  <si>
    <t>EMP6526</t>
  </si>
  <si>
    <t>TXN-20231105598</t>
  </si>
  <si>
    <t>2023-11-16</t>
  </si>
  <si>
    <t>EMP2630</t>
  </si>
  <si>
    <t>TXN-20240605599</t>
  </si>
  <si>
    <t>EMP9091</t>
  </si>
  <si>
    <t>TXN-20240205600</t>
  </si>
  <si>
    <t>TXN-20241105601</t>
  </si>
  <si>
    <t>TXN-20220605602</t>
  </si>
  <si>
    <t>TXN-20231205603</t>
  </si>
  <si>
    <t>TXN-20200305604</t>
  </si>
  <si>
    <t>TXN-20230905605</t>
  </si>
  <si>
    <t>EMP1749</t>
  </si>
  <si>
    <t>TXN-20220305606</t>
  </si>
  <si>
    <t>TXN-20220105607</t>
  </si>
  <si>
    <t>EMP8244</t>
  </si>
  <si>
    <t>TXN-20230305608</t>
  </si>
  <si>
    <t>EMP6845</t>
  </si>
  <si>
    <t>TXN-20230305609</t>
  </si>
  <si>
    <t>EMP5719</t>
  </si>
  <si>
    <t>TXN-20200605610</t>
  </si>
  <si>
    <t>2020-06-07</t>
  </si>
  <si>
    <t>EMP6800</t>
  </si>
  <si>
    <t>TXN-20200505611</t>
  </si>
  <si>
    <t>EMP9618</t>
  </si>
  <si>
    <t>TXN-20230505612</t>
  </si>
  <si>
    <t>TXN-20220505613</t>
  </si>
  <si>
    <t>EMP4276</t>
  </si>
  <si>
    <t>TXN-20221005614</t>
  </si>
  <si>
    <t>TXN-20200805615</t>
  </si>
  <si>
    <t>TXN-20220805616</t>
  </si>
  <si>
    <t>EMP8043</t>
  </si>
  <si>
    <t>TXN-20210405617</t>
  </si>
  <si>
    <t>TXN-20210405618</t>
  </si>
  <si>
    <t>TXN-20241005619</t>
  </si>
  <si>
    <t>2024-10-11</t>
  </si>
  <si>
    <t>TXN-20200705620</t>
  </si>
  <si>
    <t>EMP1889</t>
  </si>
  <si>
    <t>TXN-20230405621</t>
  </si>
  <si>
    <t>EMP6191</t>
  </si>
  <si>
    <t>TXN-20241005622</t>
  </si>
  <si>
    <t>EMP1158</t>
  </si>
  <si>
    <t>TXN-20240205623</t>
  </si>
  <si>
    <t>TXN-20210805624</t>
  </si>
  <si>
    <t>EMP9166</t>
  </si>
  <si>
    <t>TXN-20241205625</t>
  </si>
  <si>
    <t>EMP8521</t>
  </si>
  <si>
    <t>TXN-20210505626</t>
  </si>
  <si>
    <t>TXN-20230305627</t>
  </si>
  <si>
    <t>EMP4661</t>
  </si>
  <si>
    <t>TXN-20230405628</t>
  </si>
  <si>
    <t>EMP8115</t>
  </si>
  <si>
    <t>TXN-20210605629</t>
  </si>
  <si>
    <t>EMP5005</t>
  </si>
  <si>
    <t>TXN-20200505630</t>
  </si>
  <si>
    <t>TXN-20200105631</t>
  </si>
  <si>
    <t>EMP2580</t>
  </si>
  <si>
    <t>TXN-20210805632</t>
  </si>
  <si>
    <t>TXN-20241205633</t>
  </si>
  <si>
    <t>EMP1558</t>
  </si>
  <si>
    <t>TXN-20210605634</t>
  </si>
  <si>
    <t>EMP9094</t>
  </si>
  <si>
    <t>TXN-20221105635</t>
  </si>
  <si>
    <t>2022-11-22</t>
  </si>
  <si>
    <t>TXN-20201105636</t>
  </si>
  <si>
    <t>EMP2141</t>
  </si>
  <si>
    <t>TXN-20220805637</t>
  </si>
  <si>
    <t>EMP1107</t>
  </si>
  <si>
    <t>TXN-20221005638</t>
  </si>
  <si>
    <t>TXN-20230505639</t>
  </si>
  <si>
    <t>EMP6964</t>
  </si>
  <si>
    <t>TXN-20200205640</t>
  </si>
  <si>
    <t>TXN-20210305641</t>
  </si>
  <si>
    <t>TXN-20210505642</t>
  </si>
  <si>
    <t>2021-05-15</t>
  </si>
  <si>
    <t>EMP2784</t>
  </si>
  <si>
    <t>TXN-20210105643</t>
  </si>
  <si>
    <t>TXN-20230405644</t>
  </si>
  <si>
    <t>TXN-20201205645</t>
  </si>
  <si>
    <t>EMP7287</t>
  </si>
  <si>
    <t>TXN-20210905646</t>
  </si>
  <si>
    <t>EMP5887</t>
  </si>
  <si>
    <t>TXN-20200405647</t>
  </si>
  <si>
    <t>TXN-20230305648</t>
  </si>
  <si>
    <t>TXN-20240505649</t>
  </si>
  <si>
    <t>TXN-20200605650</t>
  </si>
  <si>
    <t>EMP4580</t>
  </si>
  <si>
    <t>TXN-20221005651</t>
  </si>
  <si>
    <t>EMP1359</t>
  </si>
  <si>
    <t>TXN-20211105652</t>
  </si>
  <si>
    <t>EMP1640</t>
  </si>
  <si>
    <t>TXN-20230805653</t>
  </si>
  <si>
    <t>EMP7016</t>
  </si>
  <si>
    <t>TXN-20220105654</t>
  </si>
  <si>
    <t>EMP4143</t>
  </si>
  <si>
    <t>TXN-20200905655</t>
  </si>
  <si>
    <t>TXN-20220405656</t>
  </si>
  <si>
    <t>TXN-20221005657</t>
  </si>
  <si>
    <t>2022-10-16</t>
  </si>
  <si>
    <t>EMP6673</t>
  </si>
  <si>
    <t>TXN-20221105658</t>
  </si>
  <si>
    <t>2022-11-20</t>
  </si>
  <si>
    <t>TXN-20230705659</t>
  </si>
  <si>
    <t>EMP1961</t>
  </si>
  <si>
    <t>TXN-20220605660</t>
  </si>
  <si>
    <t>EMP2276</t>
  </si>
  <si>
    <t>TXN-20210205661</t>
  </si>
  <si>
    <t>EMP4363</t>
  </si>
  <si>
    <t>TXN-20230105662</t>
  </si>
  <si>
    <t>TXN-20210305663</t>
  </si>
  <si>
    <t>EMP3314</t>
  </si>
  <si>
    <t>TXN-20220805664</t>
  </si>
  <si>
    <t>TXN-20240105665</t>
  </si>
  <si>
    <t>EMP8017</t>
  </si>
  <si>
    <t>TXN-20230105666</t>
  </si>
  <si>
    <t>2023-01-23</t>
  </si>
  <si>
    <t>EMP2206</t>
  </si>
  <si>
    <t>TXN-20210205667</t>
  </si>
  <si>
    <t>TXN-20210805668</t>
  </si>
  <si>
    <t>TXN-20220605669</t>
  </si>
  <si>
    <t>EMP9545</t>
  </si>
  <si>
    <t>TXN-20210805670</t>
  </si>
  <si>
    <t>TXN-20200905671</t>
  </si>
  <si>
    <t>TXN-20200305672</t>
  </si>
  <si>
    <t>TXN-20200905673</t>
  </si>
  <si>
    <t>EMP3998</t>
  </si>
  <si>
    <t>TXN-20220305674</t>
  </si>
  <si>
    <t>TXN-20230805675</t>
  </si>
  <si>
    <t>EMP9024</t>
  </si>
  <si>
    <t>TXN-20230105676</t>
  </si>
  <si>
    <t>EMP2384</t>
  </si>
  <si>
    <t>TXN-20240505677</t>
  </si>
  <si>
    <t>TXN-20210905678</t>
  </si>
  <si>
    <t>TXN-20241205679</t>
  </si>
  <si>
    <t>EMP3667</t>
  </si>
  <si>
    <t>TXN-20200105680</t>
  </si>
  <si>
    <t>TXN-20200605681</t>
  </si>
  <si>
    <t>EMP2969</t>
  </si>
  <si>
    <t>TXN-20220905682</t>
  </si>
  <si>
    <t>EMP4031</t>
  </si>
  <si>
    <t>TXN-20230805683</t>
  </si>
  <si>
    <t>TXN-20240305684</t>
  </si>
  <si>
    <t>EMP1802</t>
  </si>
  <si>
    <t>TXN-20231005685</t>
  </si>
  <si>
    <t>EMP6303</t>
  </si>
  <si>
    <t>TXN-20220705686</t>
  </si>
  <si>
    <t>TXN-20220505687</t>
  </si>
  <si>
    <t>EMP9088</t>
  </si>
  <si>
    <t>TXN-20201205688</t>
  </si>
  <si>
    <t>TXN-20230705689</t>
  </si>
  <si>
    <t>TXN-20240605690</t>
  </si>
  <si>
    <t>EMP8345</t>
  </si>
  <si>
    <t>TXN-20220505691</t>
  </si>
  <si>
    <t>EMP4440</t>
  </si>
  <si>
    <t>TXN-20240205692</t>
  </si>
  <si>
    <t>EMP7362</t>
  </si>
  <si>
    <t>TXN-20221205693</t>
  </si>
  <si>
    <t>EMP7937</t>
  </si>
  <si>
    <t>TXN-20221005694</t>
  </si>
  <si>
    <t>EMP9923</t>
  </si>
  <si>
    <t>TXN-20230205695</t>
  </si>
  <si>
    <t>TXN-20231005696</t>
  </si>
  <si>
    <t>EMP3352</t>
  </si>
  <si>
    <t>TXN-20240705697</t>
  </si>
  <si>
    <t>EMP3799</t>
  </si>
  <si>
    <t>TXN-20220505698</t>
  </si>
  <si>
    <t>TXN-20220205699</t>
  </si>
  <si>
    <t>EMP9514</t>
  </si>
  <si>
    <t>TXN-20200305700</t>
  </si>
  <si>
    <t>TXN-20211105701</t>
  </si>
  <si>
    <t>EMP9947</t>
  </si>
  <si>
    <t>TXN-20240605702</t>
  </si>
  <si>
    <t>EMP2890</t>
  </si>
  <si>
    <t>TXN-20201005703</t>
  </si>
  <si>
    <t>EMP5831</t>
  </si>
  <si>
    <t>TXN-20220605704</t>
  </si>
  <si>
    <t>EMP7408</t>
  </si>
  <si>
    <t>TXN-20211205705</t>
  </si>
  <si>
    <t>EMP2360</t>
  </si>
  <si>
    <t>TXN-20220505706</t>
  </si>
  <si>
    <t>TXN-20230205707</t>
  </si>
  <si>
    <t>EMP7491</t>
  </si>
  <si>
    <t>TXN-20201105708</t>
  </si>
  <si>
    <t>EMP5400</t>
  </si>
  <si>
    <t>TXN-20220705709</t>
  </si>
  <si>
    <t>EMP8777</t>
  </si>
  <si>
    <t>TXN-20200405710</t>
  </si>
  <si>
    <t>TXN-20200405711</t>
  </si>
  <si>
    <t>EMP9216</t>
  </si>
  <si>
    <t>TXN-20240705712</t>
  </si>
  <si>
    <t>EMP9682</t>
  </si>
  <si>
    <t>TXN-20211105713</t>
  </si>
  <si>
    <t>EMP9484</t>
  </si>
  <si>
    <t>TXN-20241005714</t>
  </si>
  <si>
    <t>EMP7747</t>
  </si>
  <si>
    <t>TXN-20210505715</t>
  </si>
  <si>
    <t>EMP3982</t>
  </si>
  <si>
    <t>TXN-20220105716</t>
  </si>
  <si>
    <t>EMP3841</t>
  </si>
  <si>
    <t>TXN-20200605717</t>
  </si>
  <si>
    <t>EMP2811</t>
  </si>
  <si>
    <t>TXN-20200605718</t>
  </si>
  <si>
    <t>TXN-20240105719</t>
  </si>
  <si>
    <t>EMP1946</t>
  </si>
  <si>
    <t>TXN-20230905720</t>
  </si>
  <si>
    <t>TXN-20240805721</t>
  </si>
  <si>
    <t>EMP8543</t>
  </si>
  <si>
    <t>TXN-20220105722</t>
  </si>
  <si>
    <t>EMP2361</t>
  </si>
  <si>
    <t>TXN-20230305723</t>
  </si>
  <si>
    <t>TXN-20200105724</t>
  </si>
  <si>
    <t>EMP6215</t>
  </si>
  <si>
    <t>TXN-20240305725</t>
  </si>
  <si>
    <t>EMP8518</t>
  </si>
  <si>
    <t>TXN-20240305726</t>
  </si>
  <si>
    <t>TXN-20220805727</t>
  </si>
  <si>
    <t>TXN-20241005728</t>
  </si>
  <si>
    <t>EMP7875</t>
  </si>
  <si>
    <t>TXN-20210805729</t>
  </si>
  <si>
    <t>EMP7112</t>
  </si>
  <si>
    <t>TXN-20201005730</t>
  </si>
  <si>
    <t>TXN-20240205731</t>
  </si>
  <si>
    <t>EMP8688</t>
  </si>
  <si>
    <t>TXN-20230205732</t>
  </si>
  <si>
    <t>TXN-20240505733</t>
  </si>
  <si>
    <t>TXN-20211005734</t>
  </si>
  <si>
    <t>EMP3410</t>
  </si>
  <si>
    <t>TXN-20240905735</t>
  </si>
  <si>
    <t>EMP6994</t>
  </si>
  <si>
    <t>TXN-20210305736</t>
  </si>
  <si>
    <t>EMP5877</t>
  </si>
  <si>
    <t>TXN-20220605737</t>
  </si>
  <si>
    <t>TXN-20230705738</t>
  </si>
  <si>
    <t>2023-07-14</t>
  </si>
  <si>
    <t>EMP9901</t>
  </si>
  <si>
    <t>TXN-20240605739</t>
  </si>
  <si>
    <t>EMP5300</t>
  </si>
  <si>
    <t>TXN-20240205740</t>
  </si>
  <si>
    <t>EMP5729</t>
  </si>
  <si>
    <t>TXN-20221005741</t>
  </si>
  <si>
    <t>TXN-20231105742</t>
  </si>
  <si>
    <t>TXN-20200105743</t>
  </si>
  <si>
    <t>2020-01-05</t>
  </si>
  <si>
    <t>EMP3616</t>
  </si>
  <si>
    <t>TXN-20240105744</t>
  </si>
  <si>
    <t>EMP3878</t>
  </si>
  <si>
    <t>TXN-20200305745</t>
  </si>
  <si>
    <t>TXN-20220805746</t>
  </si>
  <si>
    <t>EMP2551</t>
  </si>
  <si>
    <t>TXN-20230805747</t>
  </si>
  <si>
    <t>TXN-20240705748</t>
  </si>
  <si>
    <t>2024-07-19</t>
  </si>
  <si>
    <t>TXN-20200305749</t>
  </si>
  <si>
    <t>EMP9843</t>
  </si>
  <si>
    <t>TXN-20220905750</t>
  </si>
  <si>
    <t>TXN-20231105751</t>
  </si>
  <si>
    <t>TXN-20200805752</t>
  </si>
  <si>
    <t>EMP6579</t>
  </si>
  <si>
    <t>TXN-20241005753</t>
  </si>
  <si>
    <t>TXN-20220405754</t>
  </si>
  <si>
    <t>TXN-20221005755</t>
  </si>
  <si>
    <t>TXN-20220105756</t>
  </si>
  <si>
    <t>TXN-20231005757</t>
  </si>
  <si>
    <t>EMP1154</t>
  </si>
  <si>
    <t>TXN-20240605758</t>
  </si>
  <si>
    <t>EMP1642</t>
  </si>
  <si>
    <t>TXN-20210505759</t>
  </si>
  <si>
    <t>TXN-20200805760</t>
  </si>
  <si>
    <t>TXN-20240805761</t>
  </si>
  <si>
    <t>TXN-20210105762</t>
  </si>
  <si>
    <t>EMP3899</t>
  </si>
  <si>
    <t>TXN-20200905763</t>
  </si>
  <si>
    <t>TXN-20240905764</t>
  </si>
  <si>
    <t>2024-09-03</t>
  </si>
  <si>
    <t>EMP8254</t>
  </si>
  <si>
    <t>TXN-20221105765</t>
  </si>
  <si>
    <t>EMP8048</t>
  </si>
  <si>
    <t>TXN-20200305766</t>
  </si>
  <si>
    <t>TXN-20200605767</t>
  </si>
  <si>
    <t>TXN-20221205768</t>
  </si>
  <si>
    <t>TXN-20230305769</t>
  </si>
  <si>
    <t>EMP4079</t>
  </si>
  <si>
    <t>TXN-20210105770</t>
  </si>
  <si>
    <t>TXN-20210305771</t>
  </si>
  <si>
    <t>EMP6632</t>
  </si>
  <si>
    <t>TXN-20200905772</t>
  </si>
  <si>
    <t>TXN-20220605773</t>
  </si>
  <si>
    <t>TXN-20210605774</t>
  </si>
  <si>
    <t>TXN-20230105775</t>
  </si>
  <si>
    <t>EMP6021</t>
  </si>
  <si>
    <t>TXN-20240605776</t>
  </si>
  <si>
    <t>TXN-20201205777</t>
  </si>
  <si>
    <t>EMP8155</t>
  </si>
  <si>
    <t>TXN-20200905778</t>
  </si>
  <si>
    <t>TXN-20211205779</t>
  </si>
  <si>
    <t>EMP8051</t>
  </si>
  <si>
    <t>TXN-20240705780</t>
  </si>
  <si>
    <t>EMP2256</t>
  </si>
  <si>
    <t>TXN-20240905781</t>
  </si>
  <si>
    <t>EMP2979</t>
  </si>
  <si>
    <t>TXN-20230805782</t>
  </si>
  <si>
    <t>EMP6789</t>
  </si>
  <si>
    <t>TXN-20211205783</t>
  </si>
  <si>
    <t>EMP8184</t>
  </si>
  <si>
    <t>TXN-20211205784</t>
  </si>
  <si>
    <t>EMP9213</t>
  </si>
  <si>
    <t>TXN-20210805785</t>
  </si>
  <si>
    <t>2021-08-19</t>
  </si>
  <si>
    <t>TXN-20220905786</t>
  </si>
  <si>
    <t>TXN-20211205787</t>
  </si>
  <si>
    <t>EMP8439</t>
  </si>
  <si>
    <t>TXN-20231005788</t>
  </si>
  <si>
    <t>TXN-20210705789</t>
  </si>
  <si>
    <t>EMP8477</t>
  </si>
  <si>
    <t>TXN-20220905790</t>
  </si>
  <si>
    <t>EMP9129</t>
  </si>
  <si>
    <t>TXN-20230605791</t>
  </si>
  <si>
    <t>EMP2675</t>
  </si>
  <si>
    <t>TXN-20221205792</t>
  </si>
  <si>
    <t>TXN-20200205793</t>
  </si>
  <si>
    <t>EMP2198</t>
  </si>
  <si>
    <t>TXN-20200905794</t>
  </si>
  <si>
    <t>EMP9548</t>
  </si>
  <si>
    <t>TXN-20220105795</t>
  </si>
  <si>
    <t>EMP9397</t>
  </si>
  <si>
    <t>TXN-20221005796</t>
  </si>
  <si>
    <t>EMP3013</t>
  </si>
  <si>
    <t>TXN-20220705797</t>
  </si>
  <si>
    <t>EMP1631</t>
  </si>
  <si>
    <t>TXN-20230105798</t>
  </si>
  <si>
    <t>EMP9953</t>
  </si>
  <si>
    <t>TXN-20211205799</t>
  </si>
  <si>
    <t>TXN-20240305800</t>
  </si>
  <si>
    <t>EMP6398</t>
  </si>
  <si>
    <t>TXN-20231205801</t>
  </si>
  <si>
    <t>EMP5310</t>
  </si>
  <si>
    <t>TXN-20210605802</t>
  </si>
  <si>
    <t>TXN-20220805803</t>
  </si>
  <si>
    <t>TXN-20240205804</t>
  </si>
  <si>
    <t>TXN-20200505805</t>
  </si>
  <si>
    <t>EMP5421</t>
  </si>
  <si>
    <t>TXN-20210305806</t>
  </si>
  <si>
    <t>TXN-20240205807</t>
  </si>
  <si>
    <t>TXN-20240305808</t>
  </si>
  <si>
    <t>TXN-20240705809</t>
  </si>
  <si>
    <t>EMP8566</t>
  </si>
  <si>
    <t>TXN-20230505810</t>
  </si>
  <si>
    <t>EMP4500</t>
  </si>
  <si>
    <t>TXN-20220505811</t>
  </si>
  <si>
    <t>TXN-20210905812</t>
  </si>
  <si>
    <t>EMP7678</t>
  </si>
  <si>
    <t>TXN-20230605813</t>
  </si>
  <si>
    <t>EMP1744</t>
  </si>
  <si>
    <t>TXN-20200305814</t>
  </si>
  <si>
    <t>TXN-20210805815</t>
  </si>
  <si>
    <t>TXN-20240705816</t>
  </si>
  <si>
    <t>TXN-20201005817</t>
  </si>
  <si>
    <t>TXN-20220705818</t>
  </si>
  <si>
    <t>2022-07-07</t>
  </si>
  <si>
    <t>TXN-20230505819</t>
  </si>
  <si>
    <t>EMP8849</t>
  </si>
  <si>
    <t>TXN-20221105820</t>
  </si>
  <si>
    <t>EMP6585</t>
  </si>
  <si>
    <t>TXN-20240905821</t>
  </si>
  <si>
    <t>EMP4123</t>
  </si>
  <si>
    <t>TXN-20230205822</t>
  </si>
  <si>
    <t>EMP4451</t>
  </si>
  <si>
    <t>TXN-20220105823</t>
  </si>
  <si>
    <t>EMP5536</t>
  </si>
  <si>
    <t>TXN-20210405824</t>
  </si>
  <si>
    <t>EMP9257</t>
  </si>
  <si>
    <t>TXN-20220305825</t>
  </si>
  <si>
    <t>EMP8654</t>
  </si>
  <si>
    <t>TXN-20210905826</t>
  </si>
  <si>
    <t>TXN-20220605827</t>
  </si>
  <si>
    <t>TXN-20210405828</t>
  </si>
  <si>
    <t>EMP6251</t>
  </si>
  <si>
    <t>TXN-20201005829</t>
  </si>
  <si>
    <t>EMP9272</t>
  </si>
  <si>
    <t>TXN-20220705830</t>
  </si>
  <si>
    <t>TXN-20230205831</t>
  </si>
  <si>
    <t>TXN-20201005832</t>
  </si>
  <si>
    <t>EMP1823</t>
  </si>
  <si>
    <t>TXN-20241105833</t>
  </si>
  <si>
    <t>TXN-20240505834</t>
  </si>
  <si>
    <t>EMP5759</t>
  </si>
  <si>
    <t>TXN-20210805835</t>
  </si>
  <si>
    <t>TXN-20200505836</t>
  </si>
  <si>
    <t>TXN-20210405837</t>
  </si>
  <si>
    <t>EMP7041</t>
  </si>
  <si>
    <t>TXN-20231205838</t>
  </si>
  <si>
    <t>2023-12-17</t>
  </si>
  <si>
    <t>EMP2512</t>
  </si>
  <si>
    <t>TXN-20210605839</t>
  </si>
  <si>
    <t>EMP1474</t>
  </si>
  <si>
    <t>TXN-20200905840</t>
  </si>
  <si>
    <t>EMP6992</t>
  </si>
  <si>
    <t>TXN-20200505841</t>
  </si>
  <si>
    <t>TXN-20220905842</t>
  </si>
  <si>
    <t>TXN-20230305843</t>
  </si>
  <si>
    <t>EMP4299</t>
  </si>
  <si>
    <t>TXN-20240705844</t>
  </si>
  <si>
    <t>TXN-20231205845</t>
  </si>
  <si>
    <t>TXN-20220605846</t>
  </si>
  <si>
    <t>EMP9138</t>
  </si>
  <si>
    <t>TXN-20211105847</t>
  </si>
  <si>
    <t>TXN-20201205848</t>
  </si>
  <si>
    <t>EMP4012</t>
  </si>
  <si>
    <t>TXN-20240805849</t>
  </si>
  <si>
    <t>EMP3839</t>
  </si>
  <si>
    <t>TXN-20220205850</t>
  </si>
  <si>
    <t>EMP8980</t>
  </si>
  <si>
    <t>TXN-20210705851</t>
  </si>
  <si>
    <t>TXN-20221205852</t>
  </si>
  <si>
    <t>EMP5367</t>
  </si>
  <si>
    <t>TXN-20220205853</t>
  </si>
  <si>
    <t>EMP8252</t>
  </si>
  <si>
    <t>TXN-20240605854</t>
  </si>
  <si>
    <t>2024-06-04</t>
  </si>
  <si>
    <t>TXN-20220205855</t>
  </si>
  <si>
    <t>EMP7972</t>
  </si>
  <si>
    <t>TXN-20210905856</t>
  </si>
  <si>
    <t>EMP6461</t>
  </si>
  <si>
    <t>TXN-20240605857</t>
  </si>
  <si>
    <t>EMP2193</t>
  </si>
  <si>
    <t>TXN-20210405858</t>
  </si>
  <si>
    <t>EMP9881</t>
  </si>
  <si>
    <t>TXN-20230705859</t>
  </si>
  <si>
    <t>TXN-20231105860</t>
  </si>
  <si>
    <t>EMP8221</t>
  </si>
  <si>
    <t>TXN-20200905861</t>
  </si>
  <si>
    <t>EMP7082</t>
  </si>
  <si>
    <t>TXN-20240605862</t>
  </si>
  <si>
    <t>EMP5667</t>
  </si>
  <si>
    <t>TXN-20220505863</t>
  </si>
  <si>
    <t>TXN-20231105864</t>
  </si>
  <si>
    <t>EMP8672</t>
  </si>
  <si>
    <t>TXN-20240805865</t>
  </si>
  <si>
    <t>TXN-20230305866</t>
  </si>
  <si>
    <t>EMP8588</t>
  </si>
  <si>
    <t>TXN-20240905867</t>
  </si>
  <si>
    <t>TXN-20211005868</t>
  </si>
  <si>
    <t>TXN-20240405869</t>
  </si>
  <si>
    <t>TXN-20230805870</t>
  </si>
  <si>
    <t>TXN-20210805871</t>
  </si>
  <si>
    <t>TXN-20240705872</t>
  </si>
  <si>
    <t>TXN-20220505873</t>
  </si>
  <si>
    <t>TXN-20241205874</t>
  </si>
  <si>
    <t>TXN-20240705875</t>
  </si>
  <si>
    <t>EMP3547</t>
  </si>
  <si>
    <t>TXN-20240405876</t>
  </si>
  <si>
    <t>TXN-20220305877</t>
  </si>
  <si>
    <t>EMP6230</t>
  </si>
  <si>
    <t>TXN-20210905878</t>
  </si>
  <si>
    <t>EMP7911</t>
  </si>
  <si>
    <t>TXN-20200705879</t>
  </si>
  <si>
    <t>EMP9822</t>
  </si>
  <si>
    <t>TXN-20230405880</t>
  </si>
  <si>
    <t>EMP9029</t>
  </si>
  <si>
    <t>TXN-20230505881</t>
  </si>
  <si>
    <t>TXN-20220405882</t>
  </si>
  <si>
    <t>TXN-20211105883</t>
  </si>
  <si>
    <t>TXN-20220905884</t>
  </si>
  <si>
    <t>TXN-20220705885</t>
  </si>
  <si>
    <t>EMP4680</t>
  </si>
  <si>
    <t>TXN-20210805886</t>
  </si>
  <si>
    <t>EMP4509</t>
  </si>
  <si>
    <t>TXN-20241105887</t>
  </si>
  <si>
    <t>EMP2510</t>
  </si>
  <si>
    <t>TXN-20241105888</t>
  </si>
  <si>
    <t>TXN-20240505889</t>
  </si>
  <si>
    <t>TXN-20200405890</t>
  </si>
  <si>
    <t>TXN-20230705891</t>
  </si>
  <si>
    <t>EMP3901</t>
  </si>
  <si>
    <t>TXN-20230405892</t>
  </si>
  <si>
    <t>EMP2439</t>
  </si>
  <si>
    <t>TXN-20220605893</t>
  </si>
  <si>
    <t>TXN-20220105894</t>
  </si>
  <si>
    <t>EMP5527</t>
  </si>
  <si>
    <t>TXN-20201205895</t>
  </si>
  <si>
    <t>EMP5307</t>
  </si>
  <si>
    <t>TXN-20210805896</t>
  </si>
  <si>
    <t>TXN-20200205897</t>
  </si>
  <si>
    <t>EMP9903</t>
  </si>
  <si>
    <t>TXN-20230905898</t>
  </si>
  <si>
    <t>EMP3220</t>
  </si>
  <si>
    <t>TXN-20200505899</t>
  </si>
  <si>
    <t>EMP5897</t>
  </si>
  <si>
    <t>TXN-20240805900</t>
  </si>
  <si>
    <t>TXN-20220705901</t>
  </si>
  <si>
    <t>TXN-20241205902</t>
  </si>
  <si>
    <t>EMP8747</t>
  </si>
  <si>
    <t>TXN-20240105903</t>
  </si>
  <si>
    <t>EMP5359</t>
  </si>
  <si>
    <t>TXN-20210905904</t>
  </si>
  <si>
    <t>TXN-20231205905</t>
  </si>
  <si>
    <t>TXN-20230805906</t>
  </si>
  <si>
    <t>TXN-20200105907</t>
  </si>
  <si>
    <t>TXN-20200505908</t>
  </si>
  <si>
    <t>TXN-20231205909</t>
  </si>
  <si>
    <t>EMP6645</t>
  </si>
  <si>
    <t>TXN-20230805910</t>
  </si>
  <si>
    <t>TXN-20220305911</t>
  </si>
  <si>
    <t>EMP7487</t>
  </si>
  <si>
    <t>TXN-20231205912</t>
  </si>
  <si>
    <t>TXN-20210405913</t>
  </si>
  <si>
    <t>TXN-20200605914</t>
  </si>
  <si>
    <t>EMP9494</t>
  </si>
  <si>
    <t>TXN-20210505915</t>
  </si>
  <si>
    <t>TXN-20200305916</t>
  </si>
  <si>
    <t>EMP3856</t>
  </si>
  <si>
    <t>TXN-20200805917</t>
  </si>
  <si>
    <t>TXN-20210105918</t>
  </si>
  <si>
    <t>EMP6558</t>
  </si>
  <si>
    <t>TXN-20220705919</t>
  </si>
  <si>
    <t>TXN-20200305920</t>
  </si>
  <si>
    <t>EMP9009</t>
  </si>
  <si>
    <t>TXN-20230905921</t>
  </si>
  <si>
    <t>EMP7020</t>
  </si>
  <si>
    <t>TXN-20200305922</t>
  </si>
  <si>
    <t>TXN-20200605923</t>
  </si>
  <si>
    <t>TXN-20240805924</t>
  </si>
  <si>
    <t>EMP1003</t>
  </si>
  <si>
    <t>TXN-20220205925</t>
  </si>
  <si>
    <t>EMP8694</t>
  </si>
  <si>
    <t>TXN-20200205926</t>
  </si>
  <si>
    <t>EMP3701</t>
  </si>
  <si>
    <t>TXN-20240405927</t>
  </si>
  <si>
    <t>EMP7858</t>
  </si>
  <si>
    <t>TXN-20230105928</t>
  </si>
  <si>
    <t>EMP5179</t>
  </si>
  <si>
    <t>TXN-20240205929</t>
  </si>
  <si>
    <t>EMP9673</t>
  </si>
  <si>
    <t>TXN-20211105930</t>
  </si>
  <si>
    <t>EMP8387</t>
  </si>
  <si>
    <t>TXN-20231205931</t>
  </si>
  <si>
    <t>TXN-20241005932</t>
  </si>
  <si>
    <t>EMP9181</t>
  </si>
  <si>
    <t>TXN-20210905933</t>
  </si>
  <si>
    <t>EMP6856</t>
  </si>
  <si>
    <t>TXN-20210305934</t>
  </si>
  <si>
    <t>TXN-20220405935</t>
  </si>
  <si>
    <t>TXN-20211205936</t>
  </si>
  <si>
    <t>TXN-20200105937</t>
  </si>
  <si>
    <t>2020-01-28</t>
  </si>
  <si>
    <t>TXN-20200705938</t>
  </si>
  <si>
    <t>EMP7626</t>
  </si>
  <si>
    <t>TXN-20210305939</t>
  </si>
  <si>
    <t>TXN-20210405940</t>
  </si>
  <si>
    <t>TXN-20201105941</t>
  </si>
  <si>
    <t>EMP9616</t>
  </si>
  <si>
    <t>TXN-20220605942</t>
  </si>
  <si>
    <t>EMP6923</t>
  </si>
  <si>
    <t>TXN-20220105943</t>
  </si>
  <si>
    <t>2022-01-19</t>
  </si>
  <si>
    <t>TXN-20231205944</t>
  </si>
  <si>
    <t>TXN-20231105945</t>
  </si>
  <si>
    <t>EMP7195</t>
  </si>
  <si>
    <t>TXN-20220605946</t>
  </si>
  <si>
    <t>TXN-20221005947</t>
  </si>
  <si>
    <t>TXN-20200405948</t>
  </si>
  <si>
    <t>EMP2542</t>
  </si>
  <si>
    <t>TXN-20210705949</t>
  </si>
  <si>
    <t>EMP9863</t>
  </si>
  <si>
    <t>TXN-20201005950</t>
  </si>
  <si>
    <t>TXN-20220905951</t>
  </si>
  <si>
    <t>TXN-20201205952</t>
  </si>
  <si>
    <t>TXN-20240705953</t>
  </si>
  <si>
    <t>TXN-20231005954</t>
  </si>
  <si>
    <t>EMP1102</t>
  </si>
  <si>
    <t>TXN-20200505955</t>
  </si>
  <si>
    <t>TXN-20200405956</t>
  </si>
  <si>
    <t>TXN-20200605957</t>
  </si>
  <si>
    <t>EMP7826</t>
  </si>
  <si>
    <t>TXN-20221005958</t>
  </si>
  <si>
    <t>EMP8313</t>
  </si>
  <si>
    <t>TXN-20220405959</t>
  </si>
  <si>
    <t>TXN-20220305960</t>
  </si>
  <si>
    <t>EMP9688</t>
  </si>
  <si>
    <t>TXN-20240605961</t>
  </si>
  <si>
    <t>EMP2742</t>
  </si>
  <si>
    <t>TXN-20230405962</t>
  </si>
  <si>
    <t>TXN-20240205963</t>
  </si>
  <si>
    <t>EMP1299</t>
  </si>
  <si>
    <t>TXN-20241205964</t>
  </si>
  <si>
    <t>2024-12-14</t>
  </si>
  <si>
    <t>TXN-20211005965</t>
  </si>
  <si>
    <t>EMP2000</t>
  </si>
  <si>
    <t>TXN-20240305966</t>
  </si>
  <si>
    <t>EMP4554</t>
  </si>
  <si>
    <t>TXN-20230905967</t>
  </si>
  <si>
    <t>TXN-20221105968</t>
  </si>
  <si>
    <t>TXN-20210805969</t>
  </si>
  <si>
    <t>EMP2450</t>
  </si>
  <si>
    <t>TXN-20210305970</t>
  </si>
  <si>
    <t>EMP9724</t>
  </si>
  <si>
    <t>TXN-20211105971</t>
  </si>
  <si>
    <t>EMP6390</t>
  </si>
  <si>
    <t>TXN-20230905972</t>
  </si>
  <si>
    <t>TXN-20240705973</t>
  </si>
  <si>
    <t>TXN-20230405974</t>
  </si>
  <si>
    <t>TXN-20210405975</t>
  </si>
  <si>
    <t>TXN-20220305976</t>
  </si>
  <si>
    <t>EMP7345</t>
  </si>
  <si>
    <t>TXN-20200105977</t>
  </si>
  <si>
    <t>EMP2328</t>
  </si>
  <si>
    <t>TXN-20200705978</t>
  </si>
  <si>
    <t>EMP4293</t>
  </si>
  <si>
    <t>TXN-20240605979</t>
  </si>
  <si>
    <t>EMP3317</t>
  </si>
  <si>
    <t>TXN-20200505980</t>
  </si>
  <si>
    <t>TXN-20220905981</t>
  </si>
  <si>
    <t>EMP4177</t>
  </si>
  <si>
    <t>TXN-20241005982</t>
  </si>
  <si>
    <t>TXN-20220805983</t>
  </si>
  <si>
    <t>TXN-20230805984</t>
  </si>
  <si>
    <t>TXN-20220805985</t>
  </si>
  <si>
    <t>EMP6073</t>
  </si>
  <si>
    <t>TXN-20240405986</t>
  </si>
  <si>
    <t>EMP6269</t>
  </si>
  <si>
    <t>TXN-20240505987</t>
  </si>
  <si>
    <t>EMP6480</t>
  </si>
  <si>
    <t>TXN-20240905988</t>
  </si>
  <si>
    <t>EMP8222</t>
  </si>
  <si>
    <t>TXN-20240105989</t>
  </si>
  <si>
    <t>TXN-20230205990</t>
  </si>
  <si>
    <t>TXN-20240705991</t>
  </si>
  <si>
    <t>EMP7349</t>
  </si>
  <si>
    <t>TXN-20200505992</t>
  </si>
  <si>
    <t>TXN-20200505993</t>
  </si>
  <si>
    <t>TXN-20200605994</t>
  </si>
  <si>
    <t>EMP1739</t>
  </si>
  <si>
    <t>TXN-20200505995</t>
  </si>
  <si>
    <t>2020-05-06</t>
  </si>
  <si>
    <t>EMP6663</t>
  </si>
  <si>
    <t>TXN-20210405996</t>
  </si>
  <si>
    <t>TXN-20210905997</t>
  </si>
  <si>
    <t>TXN-20200105998</t>
  </si>
  <si>
    <t>TXN-20230805999</t>
  </si>
  <si>
    <t>TXN-20220706000</t>
  </si>
  <si>
    <t>TXN-20200706001</t>
  </si>
  <si>
    <t>EMP3359</t>
  </si>
  <si>
    <t>TXN-20230806002</t>
  </si>
  <si>
    <t>TXN-20240806003</t>
  </si>
  <si>
    <t>EMP4890</t>
  </si>
  <si>
    <t>TXN-20201206004</t>
  </si>
  <si>
    <t>TXN-20200806005</t>
  </si>
  <si>
    <t>EMP1453</t>
  </si>
  <si>
    <t>TXN-20220506006</t>
  </si>
  <si>
    <t>EMP8015</t>
  </si>
  <si>
    <t>TXN-20230706007</t>
  </si>
  <si>
    <t>TXN-20230406008</t>
  </si>
  <si>
    <t>EMP9081</t>
  </si>
  <si>
    <t>TXN-20210906009</t>
  </si>
  <si>
    <t>TXN-20231206010</t>
  </si>
  <si>
    <t>EMP1633</t>
  </si>
  <si>
    <t>TXN-20241206011</t>
  </si>
  <si>
    <t>EMP5790</t>
  </si>
  <si>
    <t>TXN-20241206012</t>
  </si>
  <si>
    <t>TXN-20221106013</t>
  </si>
  <si>
    <t>EMP4452</t>
  </si>
  <si>
    <t>TXN-20230106014</t>
  </si>
  <si>
    <t>EMP5252</t>
  </si>
  <si>
    <t>TXN-20221006015</t>
  </si>
  <si>
    <t>EMP9395</t>
  </si>
  <si>
    <t>TXN-20240406016</t>
  </si>
  <si>
    <t>TXN-20210406017</t>
  </si>
  <si>
    <t>TXN-20200206018</t>
  </si>
  <si>
    <t>TXN-20211106019</t>
  </si>
  <si>
    <t>TXN-20230606020</t>
  </si>
  <si>
    <t>TXN-20220306021</t>
  </si>
  <si>
    <t>EMP6832</t>
  </si>
  <si>
    <t>TXN-20200906022</t>
  </si>
  <si>
    <t>TXN-20221106023</t>
  </si>
  <si>
    <t>TXN-20231006024</t>
  </si>
  <si>
    <t>TXN-20220806025</t>
  </si>
  <si>
    <t>TXN-20240706026</t>
  </si>
  <si>
    <t>TXN-20240806027</t>
  </si>
  <si>
    <t>EMP2730</t>
  </si>
  <si>
    <t>TXN-20201006028</t>
  </si>
  <si>
    <t>EMP6286</t>
  </si>
  <si>
    <t>TXN-20200906029</t>
  </si>
  <si>
    <t>EMP2441</t>
  </si>
  <si>
    <t>TXN-20201206030</t>
  </si>
  <si>
    <t>EMP7867</t>
  </si>
  <si>
    <t>TXN-20220506031</t>
  </si>
  <si>
    <t>EMP7363</t>
  </si>
  <si>
    <t>TXN-20221006032</t>
  </si>
  <si>
    <t>TXN-20200206033</t>
  </si>
  <si>
    <t>TXN-20220406034</t>
  </si>
  <si>
    <t>EMP8150</t>
  </si>
  <si>
    <t>TXN-20240106035</t>
  </si>
  <si>
    <t>EMP5869</t>
  </si>
  <si>
    <t>TXN-20220106036</t>
  </si>
  <si>
    <t>EMP5500</t>
  </si>
  <si>
    <t>TXN-20230206037</t>
  </si>
  <si>
    <t>EMP6760</t>
  </si>
  <si>
    <t>TXN-20210106038</t>
  </si>
  <si>
    <t>EMP1892</t>
  </si>
  <si>
    <t>TXN-20240706039</t>
  </si>
  <si>
    <t>TXN-20211106040</t>
  </si>
  <si>
    <t>TXN-20241106041</t>
  </si>
  <si>
    <t>TXN-20230306042</t>
  </si>
  <si>
    <t>TXN-20220206043</t>
  </si>
  <si>
    <t>EMP4654</t>
  </si>
  <si>
    <t>TXN-20230706044</t>
  </si>
  <si>
    <t>EMP8242</t>
  </si>
  <si>
    <t>TXN-20230506045</t>
  </si>
  <si>
    <t>TXN-20220906046</t>
  </si>
  <si>
    <t>TXN-20201006047</t>
  </si>
  <si>
    <t>TXN-20240106048</t>
  </si>
  <si>
    <t>EMP7844</t>
  </si>
  <si>
    <t>TXN-20210806049</t>
  </si>
  <si>
    <t>EMP7802</t>
  </si>
  <si>
    <t>TXN-20241206050</t>
  </si>
  <si>
    <t>TXN-20200306051</t>
  </si>
  <si>
    <t>TXN-20240306052</t>
  </si>
  <si>
    <t>TXN-20201206053</t>
  </si>
  <si>
    <t>EMP2280</t>
  </si>
  <si>
    <t>TXN-20220106054</t>
  </si>
  <si>
    <t>TXN-20241206055</t>
  </si>
  <si>
    <t>EMP2154</t>
  </si>
  <si>
    <t>TXN-20240506056</t>
  </si>
  <si>
    <t>TXN-20231006057</t>
  </si>
  <si>
    <t>TXN-20231206058</t>
  </si>
  <si>
    <t>EMP9119</t>
  </si>
  <si>
    <t>TXN-20240506059</t>
  </si>
  <si>
    <t>EMP8049</t>
  </si>
  <si>
    <t>TXN-20211106060</t>
  </si>
  <si>
    <t>EMP7183</t>
  </si>
  <si>
    <t>TXN-20201206061</t>
  </si>
  <si>
    <t>EMP9683</t>
  </si>
  <si>
    <t>TXN-20201106062</t>
  </si>
  <si>
    <t>EMP3380</t>
  </si>
  <si>
    <t>TXN-20240706063</t>
  </si>
  <si>
    <t>TXN-20210706064</t>
  </si>
  <si>
    <t>TXN-20200506065</t>
  </si>
  <si>
    <t>EMP7227</t>
  </si>
  <si>
    <t>TXN-20200906066</t>
  </si>
  <si>
    <t>EMP7348</t>
  </si>
  <si>
    <t>TXN-20210706067</t>
  </si>
  <si>
    <t>EMP2100</t>
  </si>
  <si>
    <t>TXN-20240806068</t>
  </si>
  <si>
    <t>TXN-20200406069</t>
  </si>
  <si>
    <t>2020-04-22</t>
  </si>
  <si>
    <t>EMP1459</t>
  </si>
  <si>
    <t>TXN-20230406070</t>
  </si>
  <si>
    <t>EMP3244</t>
  </si>
  <si>
    <t>TXN-20210806071</t>
  </si>
  <si>
    <t>EMP9007</t>
  </si>
  <si>
    <t>TXN-20200906072</t>
  </si>
  <si>
    <t>TXN-20221106073</t>
  </si>
  <si>
    <t>TXN-20210406074</t>
  </si>
  <si>
    <t>TXN-20210306075</t>
  </si>
  <si>
    <t>TXN-20210206076</t>
  </si>
  <si>
    <t>EMP2030</t>
  </si>
  <si>
    <t>TXN-20210306077</t>
  </si>
  <si>
    <t>EMP8398</t>
  </si>
  <si>
    <t>TXN-20231106078</t>
  </si>
  <si>
    <t>TXN-20210206079</t>
  </si>
  <si>
    <t>TXN-20200506080</t>
  </si>
  <si>
    <t>EMP1486</t>
  </si>
  <si>
    <t>TXN-20240906081</t>
  </si>
  <si>
    <t>EMP4563</t>
  </si>
  <si>
    <t>TXN-20221006082</t>
  </si>
  <si>
    <t>EMP6919</t>
  </si>
  <si>
    <t>TXN-20210406083</t>
  </si>
  <si>
    <t>TXN-20220306084</t>
  </si>
  <si>
    <t>EMP3993</t>
  </si>
  <si>
    <t>TXN-20220706085</t>
  </si>
  <si>
    <t>EMP4447</t>
  </si>
  <si>
    <t>TXN-20210106086</t>
  </si>
  <si>
    <t>EMP8780</t>
  </si>
  <si>
    <t>TXN-20200606087</t>
  </si>
  <si>
    <t>TXN-20220806088</t>
  </si>
  <si>
    <t>EMP6792</t>
  </si>
  <si>
    <t>TXN-20200606089</t>
  </si>
  <si>
    <t>TXN-20220706090</t>
  </si>
  <si>
    <t>TXN-20210206091</t>
  </si>
  <si>
    <t>TXN-20220506092</t>
  </si>
  <si>
    <t>TXN-20210406093</t>
  </si>
  <si>
    <t>TXN-20201006094</t>
  </si>
  <si>
    <t>EMP4566</t>
  </si>
  <si>
    <t>TXN-20241206095</t>
  </si>
  <si>
    <t>TXN-20200406096</t>
  </si>
  <si>
    <t>EMP8871</t>
  </si>
  <si>
    <t>TXN-20210806097</t>
  </si>
  <si>
    <t>EMP7004</t>
  </si>
  <si>
    <t>TXN-20241206098</t>
  </si>
  <si>
    <t>EMP5124</t>
  </si>
  <si>
    <t>TXN-20230306099</t>
  </si>
  <si>
    <t>2023-03-30</t>
  </si>
  <si>
    <t>EMP8419</t>
  </si>
  <si>
    <t>TXN-20230206100</t>
  </si>
  <si>
    <t>TXN-20220106101</t>
  </si>
  <si>
    <t>EMP5970</t>
  </si>
  <si>
    <t>TXN-20230506102</t>
  </si>
  <si>
    <t>TXN-20221006103</t>
  </si>
  <si>
    <t>TXN-20210106104</t>
  </si>
  <si>
    <t>EMP9536</t>
  </si>
  <si>
    <t>TXN-20240306105</t>
  </si>
  <si>
    <t>TXN-20210106106</t>
  </si>
  <si>
    <t>EMP5802</t>
  </si>
  <si>
    <t>TXN-20210206107</t>
  </si>
  <si>
    <t>EMP7219</t>
  </si>
  <si>
    <t>TXN-20210606108</t>
  </si>
  <si>
    <t>EMP8063</t>
  </si>
  <si>
    <t>TXN-20220706109</t>
  </si>
  <si>
    <t>TXN-20220806110</t>
  </si>
  <si>
    <t>TXN-20220106111</t>
  </si>
  <si>
    <t>EMP9699</t>
  </si>
  <si>
    <t>TXN-20210606112</t>
  </si>
  <si>
    <t>TXN-20241006113</t>
  </si>
  <si>
    <t>EMP1522</t>
  </si>
  <si>
    <t>TXN-20200806114</t>
  </si>
  <si>
    <t>EMP9475</t>
  </si>
  <si>
    <t>TXN-20241206115</t>
  </si>
  <si>
    <t>TXN-20210606116</t>
  </si>
  <si>
    <t>TXN-20240106117</t>
  </si>
  <si>
    <t>EMP7319</t>
  </si>
  <si>
    <t>TXN-20240606118</t>
  </si>
  <si>
    <t>EMP2959</t>
  </si>
  <si>
    <t>TXN-20220506119</t>
  </si>
  <si>
    <t>TXN-20220706120</t>
  </si>
  <si>
    <t>TXN-20221006121</t>
  </si>
  <si>
    <t>TXN-20231206122</t>
  </si>
  <si>
    <t>TXN-20221206123</t>
  </si>
  <si>
    <t>TXN-20210506124</t>
  </si>
  <si>
    <t>EMP8970</t>
  </si>
  <si>
    <t>TXN-20240706125</t>
  </si>
  <si>
    <t>EMP7824</t>
  </si>
  <si>
    <t>TXN-20241006126</t>
  </si>
  <si>
    <t>TXN-20241106127</t>
  </si>
  <si>
    <t>TXN-20220906128</t>
  </si>
  <si>
    <t>TXN-20210406129</t>
  </si>
  <si>
    <t>EMP2351</t>
  </si>
  <si>
    <t>TXN-20200206130</t>
  </si>
  <si>
    <t>TXN-20241106131</t>
  </si>
  <si>
    <t>TXN-20220706132</t>
  </si>
  <si>
    <t>TXN-20221106133</t>
  </si>
  <si>
    <t>EMP4429</t>
  </si>
  <si>
    <t>TXN-20210606134</t>
  </si>
  <si>
    <t>EMP3501</t>
  </si>
  <si>
    <t>TXN-20200906135</t>
  </si>
  <si>
    <t>TXN-20210306136</t>
  </si>
  <si>
    <t>TXN-20200306137</t>
  </si>
  <si>
    <t>EMP6049</t>
  </si>
  <si>
    <t>TXN-20210806138</t>
  </si>
  <si>
    <t>EMP8642</t>
  </si>
  <si>
    <t>TXN-20231106139</t>
  </si>
  <si>
    <t>TXN-20230406140</t>
  </si>
  <si>
    <t>TXN-20231206141</t>
  </si>
  <si>
    <t>EMP6852</t>
  </si>
  <si>
    <t>TXN-20240306142</t>
  </si>
  <si>
    <t>TXN-20221206143</t>
  </si>
  <si>
    <t>TXN-20211206144</t>
  </si>
  <si>
    <t>EMP5931</t>
  </si>
  <si>
    <t>TXN-20200506145</t>
  </si>
  <si>
    <t>TXN-20200306146</t>
  </si>
  <si>
    <t>TXN-20220406147</t>
  </si>
  <si>
    <t>TXN-20220606148</t>
  </si>
  <si>
    <t>TXN-20240706149</t>
  </si>
  <si>
    <t>TXN-20221106150</t>
  </si>
  <si>
    <t>EMP7900</t>
  </si>
  <si>
    <t>TXN-20220206151</t>
  </si>
  <si>
    <t>EMP8047</t>
  </si>
  <si>
    <t>TXN-20220806152</t>
  </si>
  <si>
    <t>TXN-20220306153</t>
  </si>
  <si>
    <t>EMP9342</t>
  </si>
  <si>
    <t>TXN-20210506154</t>
  </si>
  <si>
    <t>TXN-20240606155</t>
  </si>
  <si>
    <t>TXN-20230506156</t>
  </si>
  <si>
    <t>TXN-20210106157</t>
  </si>
  <si>
    <t>TXN-20201006158</t>
  </si>
  <si>
    <t>TXN-20230106159</t>
  </si>
  <si>
    <t>TXN-20200606160</t>
  </si>
  <si>
    <t>2020-06-10</t>
  </si>
  <si>
    <t>TXN-20210806161</t>
  </si>
  <si>
    <t>EMP7303</t>
  </si>
  <si>
    <t>TXN-20210106162</t>
  </si>
  <si>
    <t>EMP1862</t>
  </si>
  <si>
    <t>TXN-20221006163</t>
  </si>
  <si>
    <t>TXN-20211106164</t>
  </si>
  <si>
    <t>TXN-20240806165</t>
  </si>
  <si>
    <t>EMP2145</t>
  </si>
  <si>
    <t>TXN-20201206166</t>
  </si>
  <si>
    <t>TXN-20210306167</t>
  </si>
  <si>
    <t>2021-03-26</t>
  </si>
  <si>
    <t>EMP9805</t>
  </si>
  <si>
    <t>TXN-20201206168</t>
  </si>
  <si>
    <t>TXN-20240406169</t>
  </si>
  <si>
    <t>TXN-20230106170</t>
  </si>
  <si>
    <t>TXN-20240706171</t>
  </si>
  <si>
    <t>TXN-20210506172</t>
  </si>
  <si>
    <t>TXN-20210106173</t>
  </si>
  <si>
    <t>EMP7770</t>
  </si>
  <si>
    <t>TXN-20230106174</t>
  </si>
  <si>
    <t>EMP4815</t>
  </si>
  <si>
    <t>TXN-20211106175</t>
  </si>
  <si>
    <t>TXN-20220106176</t>
  </si>
  <si>
    <t>EMP4368</t>
  </si>
  <si>
    <t>TXN-20200906177</t>
  </si>
  <si>
    <t>TXN-20241206178</t>
  </si>
  <si>
    <t>EMP7754</t>
  </si>
  <si>
    <t>TXN-20221106179</t>
  </si>
  <si>
    <t>EMP5876</t>
  </si>
  <si>
    <t>TXN-20220306180</t>
  </si>
  <si>
    <t>TXN-20240406181</t>
  </si>
  <si>
    <t>EMP3346</t>
  </si>
  <si>
    <t>TXN-20231106182</t>
  </si>
  <si>
    <t>EMP2491</t>
  </si>
  <si>
    <t>TXN-20210406183</t>
  </si>
  <si>
    <t>TXN-20240606184</t>
  </si>
  <si>
    <t>EMP5034</t>
  </si>
  <si>
    <t>TXN-20240906185</t>
  </si>
  <si>
    <t>EMP5992</t>
  </si>
  <si>
    <t>TXN-20211206186</t>
  </si>
  <si>
    <t>TXN-20231006187</t>
  </si>
  <si>
    <t>TXN-20200206188</t>
  </si>
  <si>
    <t>EMP5049</t>
  </si>
  <si>
    <t>TXN-20230106189</t>
  </si>
  <si>
    <t>EMP3880</t>
  </si>
  <si>
    <t>TXN-20220706190</t>
  </si>
  <si>
    <t>EMP2943</t>
  </si>
  <si>
    <t>TXN-20220206191</t>
  </si>
  <si>
    <t>EMP9281</t>
  </si>
  <si>
    <t>TXN-20240806192</t>
  </si>
  <si>
    <t>2024-08-07</t>
  </si>
  <si>
    <t>TXN-20230106193</t>
  </si>
  <si>
    <t>TXN-20241106194</t>
  </si>
  <si>
    <t>EMP9830</t>
  </si>
  <si>
    <t>TXN-20240506195</t>
  </si>
  <si>
    <t>EMP4947</t>
  </si>
  <si>
    <t>TXN-20220406196</t>
  </si>
  <si>
    <t>TXN-20220106197</t>
  </si>
  <si>
    <t>EMP2492</t>
  </si>
  <si>
    <t>TXN-20210206198</t>
  </si>
  <si>
    <t>EMP8300</t>
  </si>
  <si>
    <t>TXN-20201006199</t>
  </si>
  <si>
    <t>TXN-20230706200</t>
  </si>
  <si>
    <t>TXN-20241006201</t>
  </si>
  <si>
    <t>EMP1414</t>
  </si>
  <si>
    <t>TXN-20210206202</t>
  </si>
  <si>
    <t>EMP9228</t>
  </si>
  <si>
    <t>TXN-20230306203</t>
  </si>
  <si>
    <t>EMP7880</t>
  </si>
  <si>
    <t>TXN-20200906204</t>
  </si>
  <si>
    <t>TXN-20200406205</t>
  </si>
  <si>
    <t>TXN-20230806206</t>
  </si>
  <si>
    <t>TXN-20230206207</t>
  </si>
  <si>
    <t>EMP6803</t>
  </si>
  <si>
    <t>TXN-20210106208</t>
  </si>
  <si>
    <t>TXN-20220306209</t>
  </si>
  <si>
    <t>TXN-20210306210</t>
  </si>
  <si>
    <t>TXN-20240806211</t>
  </si>
  <si>
    <t>TXN-20210706212</t>
  </si>
  <si>
    <t>EMP5453</t>
  </si>
  <si>
    <t>TXN-20210806213</t>
  </si>
  <si>
    <t>EMP2779</t>
  </si>
  <si>
    <t>TXN-20221006214</t>
  </si>
  <si>
    <t>EMP9969</t>
  </si>
  <si>
    <t>TXN-20230806215</t>
  </si>
  <si>
    <t>EMP5184</t>
  </si>
  <si>
    <t>TXN-20210906216</t>
  </si>
  <si>
    <t>EMP6581</t>
  </si>
  <si>
    <t>TXN-20240406217</t>
  </si>
  <si>
    <t>EMP7138</t>
  </si>
  <si>
    <t>TXN-20230306218</t>
  </si>
  <si>
    <t>2023-03-12</t>
  </si>
  <si>
    <t>EMP7085</t>
  </si>
  <si>
    <t>TXN-20200506219</t>
  </si>
  <si>
    <t>TXN-20240706220</t>
  </si>
  <si>
    <t>TXN-20230706221</t>
  </si>
  <si>
    <t>EMP4884</t>
  </si>
  <si>
    <t>TXN-20210806222</t>
  </si>
  <si>
    <t>TXN-20201106223</t>
  </si>
  <si>
    <t>EMP4719</t>
  </si>
  <si>
    <t>TXN-20200306224</t>
  </si>
  <si>
    <t>EMP9892</t>
  </si>
  <si>
    <t>TXN-20221106225</t>
  </si>
  <si>
    <t>EMP4460</t>
  </si>
  <si>
    <t>TXN-20220706226</t>
  </si>
  <si>
    <t>TXN-20221006227</t>
  </si>
  <si>
    <t>TXN-20241206228</t>
  </si>
  <si>
    <t>EMP3122</t>
  </si>
  <si>
    <t>TXN-20230406229</t>
  </si>
  <si>
    <t>TXN-20240306230</t>
  </si>
  <si>
    <t>EMP2693</t>
  </si>
  <si>
    <t>TXN-20230706231</t>
  </si>
  <si>
    <t>TXN-20240306232</t>
  </si>
  <si>
    <t>EMP4791</t>
  </si>
  <si>
    <t>TXN-20230306233</t>
  </si>
  <si>
    <t>EMP6095</t>
  </si>
  <si>
    <t>TXN-20201106234</t>
  </si>
  <si>
    <t>TXN-20201106235</t>
  </si>
  <si>
    <t>EMP4125</t>
  </si>
  <si>
    <t>TXN-20200406236</t>
  </si>
  <si>
    <t>TXN-20240706237</t>
  </si>
  <si>
    <t>EMP5782</t>
  </si>
  <si>
    <t>TXN-20220606238</t>
  </si>
  <si>
    <t>EMP5637</t>
  </si>
  <si>
    <t>TXN-20240806239</t>
  </si>
  <si>
    <t>TXN-20230106240</t>
  </si>
  <si>
    <t>EMP7502</t>
  </si>
  <si>
    <t>TXN-20240106241</t>
  </si>
  <si>
    <t>TXN-20240606242</t>
  </si>
  <si>
    <t>EMP6457</t>
  </si>
  <si>
    <t>TXN-20210106243</t>
  </si>
  <si>
    <t>EMP1001</t>
  </si>
  <si>
    <t>TXN-20231106244</t>
  </si>
  <si>
    <t>TXN-20230606245</t>
  </si>
  <si>
    <t>EMP6701</t>
  </si>
  <si>
    <t>TXN-20210906246</t>
  </si>
  <si>
    <t>EMP4638</t>
  </si>
  <si>
    <t>TXN-20220506247</t>
  </si>
  <si>
    <t>EMP9659</t>
  </si>
  <si>
    <t>TXN-20240406248</t>
  </si>
  <si>
    <t>EMP3595</t>
  </si>
  <si>
    <t>TXN-20200706249</t>
  </si>
  <si>
    <t>EMP9804</t>
  </si>
  <si>
    <t>TXN-20200906250</t>
  </si>
  <si>
    <t>EMP5171</t>
  </si>
  <si>
    <t>TXN-20210306251</t>
  </si>
  <si>
    <t>EMP6691</t>
  </si>
  <si>
    <t>TXN-20240606252</t>
  </si>
  <si>
    <t>TXN-20200506253</t>
  </si>
  <si>
    <t>TXN-20220406254</t>
  </si>
  <si>
    <t>TXN-20201106255</t>
  </si>
  <si>
    <t>EMP4839</t>
  </si>
  <si>
    <t>TXN-20220306256</t>
  </si>
  <si>
    <t>TXN-20240206257</t>
  </si>
  <si>
    <t>TXN-20210306258</t>
  </si>
  <si>
    <t>TXN-20200906259</t>
  </si>
  <si>
    <t>EMP6969</t>
  </si>
  <si>
    <t>TXN-20240206260</t>
  </si>
  <si>
    <t>EMP7143</t>
  </si>
  <si>
    <t>TXN-20230906261</t>
  </si>
  <si>
    <t>2023-09-12</t>
  </si>
  <si>
    <t>TXN-20200106262</t>
  </si>
  <si>
    <t>TXN-20220406263</t>
  </si>
  <si>
    <t>EMP9798</t>
  </si>
  <si>
    <t>TXN-20200206264</t>
  </si>
  <si>
    <t>EMP5582</t>
  </si>
  <si>
    <t>TXN-20241106265</t>
  </si>
  <si>
    <t>TXN-20241006266</t>
  </si>
  <si>
    <t>TXN-20241006267</t>
  </si>
  <si>
    <t>EMP5247</t>
  </si>
  <si>
    <t>TXN-20220206268</t>
  </si>
  <si>
    <t>TXN-20210606269</t>
  </si>
  <si>
    <t>EMP6943</t>
  </si>
  <si>
    <t>TXN-20230406270</t>
  </si>
  <si>
    <t>TXN-20240806271</t>
  </si>
  <si>
    <t>TXN-20230206272</t>
  </si>
  <si>
    <t>EMP2406</t>
  </si>
  <si>
    <t>TXN-20220506273</t>
  </si>
  <si>
    <t>EMP6793</t>
  </si>
  <si>
    <t>TXN-20240406274</t>
  </si>
  <si>
    <t>TXN-20231106275</t>
  </si>
  <si>
    <t>EMP8775</t>
  </si>
  <si>
    <t>TXN-20231206276</t>
  </si>
  <si>
    <t>TXN-20200906277</t>
  </si>
  <si>
    <t>TXN-20221106278</t>
  </si>
  <si>
    <t>EMP8810</t>
  </si>
  <si>
    <t>TXN-20210606279</t>
  </si>
  <si>
    <t>TXN-20200906280</t>
  </si>
  <si>
    <t>TXN-20210506281</t>
  </si>
  <si>
    <t>TXN-20211206282</t>
  </si>
  <si>
    <t>EMP3653</t>
  </si>
  <si>
    <t>TXN-20211006283</t>
  </si>
  <si>
    <t>EMP9598</t>
  </si>
  <si>
    <t>TXN-20200806284</t>
  </si>
  <si>
    <t>TXN-20230206285</t>
  </si>
  <si>
    <t>TXN-20210706286</t>
  </si>
  <si>
    <t>TXN-20240606287</t>
  </si>
  <si>
    <t>EMP2911</t>
  </si>
  <si>
    <t>TXN-20241006288</t>
  </si>
  <si>
    <t>EMP2076</t>
  </si>
  <si>
    <t>TXN-20220506289</t>
  </si>
  <si>
    <t>TXN-20200906290</t>
  </si>
  <si>
    <t>TXN-20231106291</t>
  </si>
  <si>
    <t>TXN-20220906292</t>
  </si>
  <si>
    <t>EMP1315</t>
  </si>
  <si>
    <t>TXN-20240706293</t>
  </si>
  <si>
    <t>TXN-20240706294</t>
  </si>
  <si>
    <t>TXN-20230906295</t>
  </si>
  <si>
    <t>EMP3745</t>
  </si>
  <si>
    <t>TXN-20230706296</t>
  </si>
  <si>
    <t>TXN-20240306297</t>
  </si>
  <si>
    <t>TXN-20220206298</t>
  </si>
  <si>
    <t>TXN-20210506299</t>
  </si>
  <si>
    <t>EMP2718</t>
  </si>
  <si>
    <t>TXN-20231206300</t>
  </si>
  <si>
    <t>TXN-20210506301</t>
  </si>
  <si>
    <t>EMP1509</t>
  </si>
  <si>
    <t>TXN-20210306302</t>
  </si>
  <si>
    <t>TXN-20210706303</t>
  </si>
  <si>
    <t>TXN-20210906304</t>
  </si>
  <si>
    <t>EMP2654</t>
  </si>
  <si>
    <t>TXN-20220806305</t>
  </si>
  <si>
    <t>TXN-20220206306</t>
  </si>
  <si>
    <t>TXN-20240806307</t>
  </si>
  <si>
    <t>EMP9633</t>
  </si>
  <si>
    <t>TXN-20210206308</t>
  </si>
  <si>
    <t>TXN-20220806309</t>
  </si>
  <si>
    <t>TXN-20200606310</t>
  </si>
  <si>
    <t>EMP9253</t>
  </si>
  <si>
    <t>TXN-20201106311</t>
  </si>
  <si>
    <t>TXN-20210606312</t>
  </si>
  <si>
    <t>EMP2066</t>
  </si>
  <si>
    <t>TXN-20210806313</t>
  </si>
  <si>
    <t>EMP7950</t>
  </si>
  <si>
    <t>TXN-20230806314</t>
  </si>
  <si>
    <t>EMP2337</t>
  </si>
  <si>
    <t>TXN-20231206315</t>
  </si>
  <si>
    <t>EMP2326</t>
  </si>
  <si>
    <t>TXN-20230906316</t>
  </si>
  <si>
    <t>EMP8241</t>
  </si>
  <si>
    <t>TXN-20230806317</t>
  </si>
  <si>
    <t>EMP7453</t>
  </si>
  <si>
    <t>TXN-20211006318</t>
  </si>
  <si>
    <t>EMP9788</t>
  </si>
  <si>
    <t>TXN-20240306319</t>
  </si>
  <si>
    <t>TXN-20211206320</t>
  </si>
  <si>
    <t>EMP7685</t>
  </si>
  <si>
    <t>TXN-20200406321</t>
  </si>
  <si>
    <t>TXN-20240806322</t>
  </si>
  <si>
    <t>EMP5085</t>
  </si>
  <si>
    <t>TXN-20240606323</t>
  </si>
  <si>
    <t>TXN-20200906324</t>
  </si>
  <si>
    <t>TXN-20201006325</t>
  </si>
  <si>
    <t>TXN-20211006326</t>
  </si>
  <si>
    <t>TXN-20230406327</t>
  </si>
  <si>
    <t>EMP4602</t>
  </si>
  <si>
    <t>TXN-20200906328</t>
  </si>
  <si>
    <t>TXN-20220306329</t>
  </si>
  <si>
    <t>TXN-20230506330</t>
  </si>
  <si>
    <t>EMP6469</t>
  </si>
  <si>
    <t>TXN-20231006331</t>
  </si>
  <si>
    <t>EMP9428</t>
  </si>
  <si>
    <t>TXN-20230406332</t>
  </si>
  <si>
    <t>EMP4098</t>
  </si>
  <si>
    <t>TXN-20220206333</t>
  </si>
  <si>
    <t>EMP4369</t>
  </si>
  <si>
    <t>TXN-20200106334</t>
  </si>
  <si>
    <t>TXN-20210506335</t>
  </si>
  <si>
    <t>TXN-20220306336</t>
  </si>
  <si>
    <t>TXN-20220206337</t>
  </si>
  <si>
    <t>EMP3728</t>
  </si>
  <si>
    <t>TXN-20220706338</t>
  </si>
  <si>
    <t>EMP9345</t>
  </si>
  <si>
    <t>TXN-20200806339</t>
  </si>
  <si>
    <t>TXN-20220906340</t>
  </si>
  <si>
    <t>TXN-20240806341</t>
  </si>
  <si>
    <t>EMP3461</t>
  </si>
  <si>
    <t>TXN-20210706342</t>
  </si>
  <si>
    <t>TXN-20210906343</t>
  </si>
  <si>
    <t>TXN-20210106344</t>
  </si>
  <si>
    <t>EMP3159</t>
  </si>
  <si>
    <t>TXN-20210306345</t>
  </si>
  <si>
    <t>EMP9539</t>
  </si>
  <si>
    <t>TXN-20200206346</t>
  </si>
  <si>
    <t>2020-02-16</t>
  </si>
  <si>
    <t>TXN-20210306347</t>
  </si>
  <si>
    <t>EMP3736</t>
  </si>
  <si>
    <t>TXN-20241106348</t>
  </si>
  <si>
    <t>TXN-20210406349</t>
  </si>
  <si>
    <t>TXN-20220206350</t>
  </si>
  <si>
    <t>EMP6897</t>
  </si>
  <si>
    <t>TXN-20230506351</t>
  </si>
  <si>
    <t>TXN-20230706352</t>
  </si>
  <si>
    <t>EMP7947</t>
  </si>
  <si>
    <t>TXN-20240806353</t>
  </si>
  <si>
    <t>TXN-20220706354</t>
  </si>
  <si>
    <t>TXN-20240806355</t>
  </si>
  <si>
    <t>EMP3576</t>
  </si>
  <si>
    <t>TXN-20231206356</t>
  </si>
  <si>
    <t>TXN-20221206357</t>
  </si>
  <si>
    <t>TXN-20241206358</t>
  </si>
  <si>
    <t>TXN-20201206359</t>
  </si>
  <si>
    <t>EMP6494</t>
  </si>
  <si>
    <t>TXN-20241006360</t>
  </si>
  <si>
    <t>TXN-20230206361</t>
  </si>
  <si>
    <t>EMP5501</t>
  </si>
  <si>
    <t>TXN-20200806362</t>
  </si>
  <si>
    <t>TXN-20221106363</t>
  </si>
  <si>
    <t>TXN-20231206364</t>
  </si>
  <si>
    <t>TXN-20200206365</t>
  </si>
  <si>
    <t>TXN-20220706366</t>
  </si>
  <si>
    <t>2022-07-24</t>
  </si>
  <si>
    <t>TXN-20201006367</t>
  </si>
  <si>
    <t>2020-10-01</t>
  </si>
  <si>
    <t>TXN-20240106368</t>
  </si>
  <si>
    <t>TXN-20221206369</t>
  </si>
  <si>
    <t>EMP2874</t>
  </si>
  <si>
    <t>TXN-20210306370</t>
  </si>
  <si>
    <t>EMP9023</t>
  </si>
  <si>
    <t>TXN-20240306371</t>
  </si>
  <si>
    <t>TXN-20210206372</t>
  </si>
  <si>
    <t>EMP1703</t>
  </si>
  <si>
    <t>TXN-20240206373</t>
  </si>
  <si>
    <t>TXN-20200606374</t>
  </si>
  <si>
    <t>TXN-20220106375</t>
  </si>
  <si>
    <t>TXN-20211206376</t>
  </si>
  <si>
    <t>TXN-20240506377</t>
  </si>
  <si>
    <t>EMP3729</t>
  </si>
  <si>
    <t>TXN-20220106378</t>
  </si>
  <si>
    <t>EMP1113</t>
  </si>
  <si>
    <t>TXN-20230106379</t>
  </si>
  <si>
    <t>EMP7021</t>
  </si>
  <si>
    <t>TXN-20201206380</t>
  </si>
  <si>
    <t>TXN-20230306381</t>
  </si>
  <si>
    <t>EMP9123</t>
  </si>
  <si>
    <t>TXN-20220906382</t>
  </si>
  <si>
    <t>EMP5033</t>
  </si>
  <si>
    <t>TXN-20200106383</t>
  </si>
  <si>
    <t>TXN-20210306384</t>
  </si>
  <si>
    <t>EMP7170</t>
  </si>
  <si>
    <t>TXN-20210706385</t>
  </si>
  <si>
    <t>EMP6896</t>
  </si>
  <si>
    <t>TXN-20220206386</t>
  </si>
  <si>
    <t>EMP7618</t>
  </si>
  <si>
    <t>TXN-20201206387</t>
  </si>
  <si>
    <t>TXN-20211006388</t>
  </si>
  <si>
    <t>TXN-20220706389</t>
  </si>
  <si>
    <t>EMP7589</t>
  </si>
  <si>
    <t>TXN-20200206390</t>
  </si>
  <si>
    <t>EMP7289</t>
  </si>
  <si>
    <t>TXN-20210806391</t>
  </si>
  <si>
    <t>EMP6403</t>
  </si>
  <si>
    <t>TXN-20210306392</t>
  </si>
  <si>
    <t>TXN-20210406393</t>
  </si>
  <si>
    <t>EMP9321</t>
  </si>
  <si>
    <t>TXN-20200306394</t>
  </si>
  <si>
    <t>TXN-20230506395</t>
  </si>
  <si>
    <t>TXN-20220906396</t>
  </si>
  <si>
    <t>EMP6867</t>
  </si>
  <si>
    <t>TXN-20231106397</t>
  </si>
  <si>
    <t>EMP9106</t>
  </si>
  <si>
    <t>TXN-20220706398</t>
  </si>
  <si>
    <t>TXN-20200106399</t>
  </si>
  <si>
    <t>TXN-20230806400</t>
  </si>
  <si>
    <t>EMP7721</t>
  </si>
  <si>
    <t>TXN-20241006401</t>
  </si>
  <si>
    <t>TXN-20210606402</t>
  </si>
  <si>
    <t>TXN-20230106403</t>
  </si>
  <si>
    <t>EMP2281</t>
  </si>
  <si>
    <t>TXN-20240306404</t>
  </si>
  <si>
    <t>EMP4066</t>
  </si>
  <si>
    <t>TXN-20211206405</t>
  </si>
  <si>
    <t>EMP1345</t>
  </si>
  <si>
    <t>TXN-20230506406</t>
  </si>
  <si>
    <t>TXN-20221106407</t>
  </si>
  <si>
    <t>2022-11-28</t>
  </si>
  <si>
    <t>EMP9000</t>
  </si>
  <si>
    <t>TXN-20240606408</t>
  </si>
  <si>
    <t>EMP7094</t>
  </si>
  <si>
    <t>TXN-20210906409</t>
  </si>
  <si>
    <t>EMP3029</t>
  </si>
  <si>
    <t>TXN-20230706410</t>
  </si>
  <si>
    <t>TXN-20230406411</t>
  </si>
  <si>
    <t>EMP4441</t>
  </si>
  <si>
    <t>TXN-20240606412</t>
  </si>
  <si>
    <t>EMP9936</t>
  </si>
  <si>
    <t>TXN-20201206413</t>
  </si>
  <si>
    <t>TXN-20200606414</t>
  </si>
  <si>
    <t>EMP4647</t>
  </si>
  <si>
    <t>TXN-20241006415</t>
  </si>
  <si>
    <t>TXN-20200906416</t>
  </si>
  <si>
    <t>TXN-20201006417</t>
  </si>
  <si>
    <t>EMP6104</t>
  </si>
  <si>
    <t>TXN-20241206418</t>
  </si>
  <si>
    <t>TXN-20221006419</t>
  </si>
  <si>
    <t>EMP3475</t>
  </si>
  <si>
    <t>TXN-20211106420</t>
  </si>
  <si>
    <t>TXN-20210206421</t>
  </si>
  <si>
    <t>EMP4487</t>
  </si>
  <si>
    <t>TXN-20240406422</t>
  </si>
  <si>
    <t>EMP3090</t>
  </si>
  <si>
    <t>TXN-20230306423</t>
  </si>
  <si>
    <t>EMP9486</t>
  </si>
  <si>
    <t>TXN-20211206424</t>
  </si>
  <si>
    <t>EMP7688</t>
  </si>
  <si>
    <t>TXN-20230506425</t>
  </si>
  <si>
    <t>TXN-20221006426</t>
  </si>
  <si>
    <t>TXN-20220106427</t>
  </si>
  <si>
    <t>TXN-20220506428</t>
  </si>
  <si>
    <t>TXN-20200706429</t>
  </si>
  <si>
    <t>TXN-20200406430</t>
  </si>
  <si>
    <t>TXN-20210406431</t>
  </si>
  <si>
    <t>TXN-20230306432</t>
  </si>
  <si>
    <t>EMP3422</t>
  </si>
  <si>
    <t>TXN-20220506433</t>
  </si>
  <si>
    <t>EMP1455</t>
  </si>
  <si>
    <t>TXN-20220506434</t>
  </si>
  <si>
    <t>TXN-20231206435</t>
  </si>
  <si>
    <t>TXN-20201106436</t>
  </si>
  <si>
    <t>TXN-20211006437</t>
  </si>
  <si>
    <t>TXN-20200506438</t>
  </si>
  <si>
    <t>TXN-20221006439</t>
  </si>
  <si>
    <t>TXN-20241006440</t>
  </si>
  <si>
    <t>EMP8734</t>
  </si>
  <si>
    <t>TXN-20230906441</t>
  </si>
  <si>
    <t>TXN-20200806442</t>
  </si>
  <si>
    <t>TXN-20200306443</t>
  </si>
  <si>
    <t>TXN-20211206444</t>
  </si>
  <si>
    <t>EMP1255</t>
  </si>
  <si>
    <t>TXN-20230206445</t>
  </si>
  <si>
    <t>TXN-20210106446</t>
  </si>
  <si>
    <t>EMP4515</t>
  </si>
  <si>
    <t>TXN-20210806447</t>
  </si>
  <si>
    <t>EMP2642</t>
  </si>
  <si>
    <t>TXN-20230306448</t>
  </si>
  <si>
    <t>EMP5867</t>
  </si>
  <si>
    <t>TXN-20211106449</t>
  </si>
  <si>
    <t>EMP9973</t>
  </si>
  <si>
    <t>TXN-20220906450</t>
  </si>
  <si>
    <t>TXN-20220806451</t>
  </si>
  <si>
    <t>EMP2594</t>
  </si>
  <si>
    <t>TXN-20210106452</t>
  </si>
  <si>
    <t>TXN-20220206453</t>
  </si>
  <si>
    <t>TXN-20240606454</t>
  </si>
  <si>
    <t>EMP4242</t>
  </si>
  <si>
    <t>TXN-20200906455</t>
  </si>
  <si>
    <t>TXN-20221206456</t>
  </si>
  <si>
    <t>EMP3183</t>
  </si>
  <si>
    <t>TXN-20230306457</t>
  </si>
  <si>
    <t>EMP9576</t>
  </si>
  <si>
    <t>TXN-20230606458</t>
  </si>
  <si>
    <t>TXN-20200106459</t>
  </si>
  <si>
    <t>TXN-20200506460</t>
  </si>
  <si>
    <t>TXN-20221206461</t>
  </si>
  <si>
    <t>TXN-20201206462</t>
  </si>
  <si>
    <t>EMP4201</t>
  </si>
  <si>
    <t>TXN-20221006463</t>
  </si>
  <si>
    <t>EMP9667</t>
  </si>
  <si>
    <t>TXN-20220806464</t>
  </si>
  <si>
    <t>EMP4910</t>
  </si>
  <si>
    <t>TXN-20220806465</t>
  </si>
  <si>
    <t>EMP5315</t>
  </si>
  <si>
    <t>TXN-20230606466</t>
  </si>
  <si>
    <t>EMP3101</t>
  </si>
  <si>
    <t>TXN-20230906467</t>
  </si>
  <si>
    <t>TXN-20220906468</t>
  </si>
  <si>
    <t>TXN-20241006469</t>
  </si>
  <si>
    <t>EMP2219</t>
  </si>
  <si>
    <t>TXN-20220806470</t>
  </si>
  <si>
    <t>EMP9773</t>
  </si>
  <si>
    <t>TXN-20220506471</t>
  </si>
  <si>
    <t>TXN-20200306472</t>
  </si>
  <si>
    <t>TXN-20200106473</t>
  </si>
  <si>
    <t>TXN-20200306474</t>
  </si>
  <si>
    <t>2020-03-01</t>
  </si>
  <si>
    <t>TXN-20210906475</t>
  </si>
  <si>
    <t>EMP5797</t>
  </si>
  <si>
    <t>TXN-20241206476</t>
  </si>
  <si>
    <t>EMP4350</t>
  </si>
  <si>
    <t>TXN-20211006477</t>
  </si>
  <si>
    <t>EMP7986</t>
  </si>
  <si>
    <t>TXN-20231006478</t>
  </si>
  <si>
    <t>TXN-20241006479</t>
  </si>
  <si>
    <t>EMP7141</t>
  </si>
  <si>
    <t>TXN-20200306480</t>
  </si>
  <si>
    <t>TXN-20200506481</t>
  </si>
  <si>
    <t>EMP2423</t>
  </si>
  <si>
    <t>TXN-20200606482</t>
  </si>
  <si>
    <t>EMP8098</t>
  </si>
  <si>
    <t>TXN-20220406483</t>
  </si>
  <si>
    <t>TXN-20220806484</t>
  </si>
  <si>
    <t>TXN-20241006485</t>
  </si>
  <si>
    <t>EMP9172</t>
  </si>
  <si>
    <t>TXN-20200906486</t>
  </si>
  <si>
    <t>EMP3524</t>
  </si>
  <si>
    <t>TXN-20230206487</t>
  </si>
  <si>
    <t>TXN-20230206488</t>
  </si>
  <si>
    <t>TXN-20240606489</t>
  </si>
  <si>
    <t>EMP7318</t>
  </si>
  <si>
    <t>TXN-20221106490</t>
  </si>
  <si>
    <t>EMP2200</t>
  </si>
  <si>
    <t>TXN-20230606491</t>
  </si>
  <si>
    <t>TXN-20220906492</t>
  </si>
  <si>
    <t>TXN-20220906493</t>
  </si>
  <si>
    <t>EMP2839</t>
  </si>
  <si>
    <t>TXN-20201106494</t>
  </si>
  <si>
    <t>EMP2455</t>
  </si>
  <si>
    <t>TXN-20240906495</t>
  </si>
  <si>
    <t>TXN-20220206496</t>
  </si>
  <si>
    <t>TXN-20240806497</t>
  </si>
  <si>
    <t>EMP8541</t>
  </si>
  <si>
    <t>TXN-20230306498</t>
  </si>
  <si>
    <t>EMP6515</t>
  </si>
  <si>
    <t>TXN-20231206499</t>
  </si>
  <si>
    <t>TXN-20201106500</t>
  </si>
  <si>
    <t>TXN-20220606501</t>
  </si>
  <si>
    <t>EMP5382</t>
  </si>
  <si>
    <t>TXN-20230306502</t>
  </si>
  <si>
    <t>TXN-20231206503</t>
  </si>
  <si>
    <t>TXN-20220906504</t>
  </si>
  <si>
    <t>TXN-20220406505</t>
  </si>
  <si>
    <t>TXN-20200506506</t>
  </si>
  <si>
    <t>EMP6720</t>
  </si>
  <si>
    <t>TXN-20201006507</t>
  </si>
  <si>
    <t>TXN-20231206508</t>
  </si>
  <si>
    <t>TXN-20230806509</t>
  </si>
  <si>
    <t>EMP6767</t>
  </si>
  <si>
    <t>TXN-20200206510</t>
  </si>
  <si>
    <t>EMP8166</t>
  </si>
  <si>
    <t>TXN-20230606511</t>
  </si>
  <si>
    <t>TXN-20220606512</t>
  </si>
  <si>
    <t>TXN-20240206513</t>
  </si>
  <si>
    <t>TXN-20210406514</t>
  </si>
  <si>
    <t>TXN-20201206515</t>
  </si>
  <si>
    <t>EMP6229</t>
  </si>
  <si>
    <t>TXN-20230706516</t>
  </si>
  <si>
    <t>EMP1357</t>
  </si>
  <si>
    <t>TXN-20240806517</t>
  </si>
  <si>
    <t>TXN-20230506518</t>
  </si>
  <si>
    <t>EMP8669</t>
  </si>
  <si>
    <t>TXN-20230606519</t>
  </si>
  <si>
    <t>EMP8570</t>
  </si>
  <si>
    <t>TXN-20200706520</t>
  </si>
  <si>
    <t>TXN-20241206521</t>
  </si>
  <si>
    <t>TXN-20220406522</t>
  </si>
  <si>
    <t>EMP9121</t>
  </si>
  <si>
    <t>TXN-20220206523</t>
  </si>
  <si>
    <t>EMP5523</t>
  </si>
  <si>
    <t>TXN-20240606524</t>
  </si>
  <si>
    <t>EMP9741</t>
  </si>
  <si>
    <t>TXN-20210806525</t>
  </si>
  <si>
    <t>EMP5933</t>
  </si>
  <si>
    <t>TXN-20230106526</t>
  </si>
  <si>
    <t>EMP2309</t>
  </si>
  <si>
    <t>TXN-20221006527</t>
  </si>
  <si>
    <t>TXN-20230706528</t>
  </si>
  <si>
    <t>EMP2087</t>
  </si>
  <si>
    <t>TXN-20230306529</t>
  </si>
  <si>
    <t>TXN-20200706530</t>
  </si>
  <si>
    <t>EMP8351</t>
  </si>
  <si>
    <t>TXN-20220206531</t>
  </si>
  <si>
    <t>EMP3153</t>
  </si>
  <si>
    <t>TXN-20211006532</t>
  </si>
  <si>
    <t>EMP8349</t>
  </si>
  <si>
    <t>TXN-20240606533</t>
  </si>
  <si>
    <t>TXN-20230506534</t>
  </si>
  <si>
    <t>EMP2230</t>
  </si>
  <si>
    <t>TXN-20200806535</t>
  </si>
  <si>
    <t>EMP6436</t>
  </si>
  <si>
    <t>TXN-20220106536</t>
  </si>
  <si>
    <t>TXN-20230606537</t>
  </si>
  <si>
    <t>TXN-20210406538</t>
  </si>
  <si>
    <t>TXN-20210606539</t>
  </si>
  <si>
    <t>TXN-20210806540</t>
  </si>
  <si>
    <t>EMP2531</t>
  </si>
  <si>
    <t>TXN-20220906541</t>
  </si>
  <si>
    <t>2022-09-25</t>
  </si>
  <si>
    <t>TXN-20201006542</t>
  </si>
  <si>
    <t>EMP9972</t>
  </si>
  <si>
    <t>TXN-20200606543</t>
  </si>
  <si>
    <t>EMP5134</t>
  </si>
  <si>
    <t>TXN-20240906544</t>
  </si>
  <si>
    <t>EMP8686</t>
  </si>
  <si>
    <t>TXN-20211206545</t>
  </si>
  <si>
    <t>EMP9032</t>
  </si>
  <si>
    <t>TXN-20220606546</t>
  </si>
  <si>
    <t>EMP7382</t>
  </si>
  <si>
    <t>TXN-20210906547</t>
  </si>
  <si>
    <t>EMP7034</t>
  </si>
  <si>
    <t>TXN-20210106548</t>
  </si>
  <si>
    <t>TXN-20240206549</t>
  </si>
  <si>
    <t>EMP7682</t>
  </si>
  <si>
    <t>TXN-20200606550</t>
  </si>
  <si>
    <t>TXN-20240606551</t>
  </si>
  <si>
    <t>EMP2216</t>
  </si>
  <si>
    <t>TXN-20200306552</t>
  </si>
  <si>
    <t>EMP7100</t>
  </si>
  <si>
    <t>TXN-20240506553</t>
  </si>
  <si>
    <t>TXN-20211006554</t>
  </si>
  <si>
    <t>TXN-20241006555</t>
  </si>
  <si>
    <t>TXN-20210106556</t>
  </si>
  <si>
    <t>TXN-20240606557</t>
  </si>
  <si>
    <t>TXN-20240106558</t>
  </si>
  <si>
    <t>EMP4281</t>
  </si>
  <si>
    <t>TXN-20201206559</t>
  </si>
  <si>
    <t>EMP8039</t>
  </si>
  <si>
    <t>TXN-20210806560</t>
  </si>
  <si>
    <t>EMP9284</t>
  </si>
  <si>
    <t>TXN-20211206561</t>
  </si>
  <si>
    <t>EMP7528</t>
  </si>
  <si>
    <t>TXN-20220606562</t>
  </si>
  <si>
    <t>EMP1790</t>
  </si>
  <si>
    <t>TXN-20220306563</t>
  </si>
  <si>
    <t>EMP5224</t>
  </si>
  <si>
    <t>TXN-20211106564</t>
  </si>
  <si>
    <t>EMP4544</t>
  </si>
  <si>
    <t>TXN-20200806565</t>
  </si>
  <si>
    <t>EMP6869</t>
  </si>
  <si>
    <t>TXN-20230906566</t>
  </si>
  <si>
    <t>EMP4585</t>
  </si>
  <si>
    <t>TXN-20220106567</t>
  </si>
  <si>
    <t>EMP6419</t>
  </si>
  <si>
    <t>TXN-20241006568</t>
  </si>
  <si>
    <t>TXN-20230106569</t>
  </si>
  <si>
    <t>EMP7406</t>
  </si>
  <si>
    <t>TXN-20210706570</t>
  </si>
  <si>
    <t>TXN-20240506571</t>
  </si>
  <si>
    <t>EMP8292</t>
  </si>
  <si>
    <t>TXN-20220506572</t>
  </si>
  <si>
    <t>TXN-20241106573</t>
  </si>
  <si>
    <t>TXN-20241106574</t>
  </si>
  <si>
    <t>EMP8983</t>
  </si>
  <si>
    <t>TXN-20240106575</t>
  </si>
  <si>
    <t>TXN-20220106576</t>
  </si>
  <si>
    <t>TXN-20220406577</t>
  </si>
  <si>
    <t>EMP7883</t>
  </si>
  <si>
    <t>TXN-20220806578</t>
  </si>
  <si>
    <t>EMP2358</t>
  </si>
  <si>
    <t>TXN-20240906579</t>
  </si>
  <si>
    <t>EMP4456</t>
  </si>
  <si>
    <t>TXN-20220306580</t>
  </si>
  <si>
    <t>TXN-20211206581</t>
  </si>
  <si>
    <t>EMP6748</t>
  </si>
  <si>
    <t>TXN-20201006582</t>
  </si>
  <si>
    <t>TXN-20210506583</t>
  </si>
  <si>
    <t>TXN-20231006584</t>
  </si>
  <si>
    <t>EMP4534</t>
  </si>
  <si>
    <t>TXN-20230506585</t>
  </si>
  <si>
    <t>EMP7380</t>
  </si>
  <si>
    <t>TXN-20220806586</t>
  </si>
  <si>
    <t>EMP6242</t>
  </si>
  <si>
    <t>TXN-20220606587</t>
  </si>
  <si>
    <t>2022-06-03</t>
  </si>
  <si>
    <t>TXN-20241106588</t>
  </si>
  <si>
    <t>TXN-20230206589</t>
  </si>
  <si>
    <t>TXN-20220306590</t>
  </si>
  <si>
    <t>EMP5409</t>
  </si>
  <si>
    <t>TXN-20210606591</t>
  </si>
  <si>
    <t>EMP3598</t>
  </si>
  <si>
    <t>TXN-20240406592</t>
  </si>
  <si>
    <t>EMP6850</t>
  </si>
  <si>
    <t>TXN-20240606593</t>
  </si>
  <si>
    <t>TXN-20200506594</t>
  </si>
  <si>
    <t>TXN-20200906595</t>
  </si>
  <si>
    <t>TXN-20220706596</t>
  </si>
  <si>
    <t>EMP3949</t>
  </si>
  <si>
    <t>TXN-20230306597</t>
  </si>
  <si>
    <t>TXN-20220506598</t>
  </si>
  <si>
    <t>EMP7400</t>
  </si>
  <si>
    <t>TXN-20210406599</t>
  </si>
  <si>
    <t>EMP8874</t>
  </si>
  <si>
    <t>TXN-20210406600</t>
  </si>
  <si>
    <t>EMP6817</t>
  </si>
  <si>
    <t>TXN-20210806601</t>
  </si>
  <si>
    <t>TXN-20230706602</t>
  </si>
  <si>
    <t>TXN-20240306603</t>
  </si>
  <si>
    <t>EMP4109</t>
  </si>
  <si>
    <t>TXN-20200806604</t>
  </si>
  <si>
    <t>TXN-20231006605</t>
  </si>
  <si>
    <t>EMP9902</t>
  </si>
  <si>
    <t>TXN-20231006606</t>
  </si>
  <si>
    <t>TXN-20210106607</t>
  </si>
  <si>
    <t>EMP6000</t>
  </si>
  <si>
    <t>TXN-20240706608</t>
  </si>
  <si>
    <t>TXN-20211006609</t>
  </si>
  <si>
    <t>EMP4687</t>
  </si>
  <si>
    <t>TXN-20240806610</t>
  </si>
  <si>
    <t>TXN-20200106611</t>
  </si>
  <si>
    <t>EMP4787</t>
  </si>
  <si>
    <t>TXN-20211006612</t>
  </si>
  <si>
    <t>EMP6978</t>
  </si>
  <si>
    <t>TXN-20220106613</t>
  </si>
  <si>
    <t>TXN-20200906614</t>
  </si>
  <si>
    <t>TXN-20220906615</t>
  </si>
  <si>
    <t>TXN-20200106616</t>
  </si>
  <si>
    <t>EMP4483</t>
  </si>
  <si>
    <t>TXN-20200906617</t>
  </si>
  <si>
    <t>TXN-20210106618</t>
  </si>
  <si>
    <t>TXN-20200606619</t>
  </si>
  <si>
    <t>EMP2274</t>
  </si>
  <si>
    <t>TXN-20200806620</t>
  </si>
  <si>
    <t>TXN-20220406621</t>
  </si>
  <si>
    <t>TXN-20201206622</t>
  </si>
  <si>
    <t>EMP9907</t>
  </si>
  <si>
    <t>TXN-20200406623</t>
  </si>
  <si>
    <t>EMP9781</t>
  </si>
  <si>
    <t>TXN-20230806624</t>
  </si>
  <si>
    <t>TXN-20240406625</t>
  </si>
  <si>
    <t>EMP2796</t>
  </si>
  <si>
    <t>TXN-20200606626</t>
  </si>
  <si>
    <t>TXN-20200506627</t>
  </si>
  <si>
    <t>TXN-20230406628</t>
  </si>
  <si>
    <t>EMP1258</t>
  </si>
  <si>
    <t>TXN-20200206629</t>
  </si>
  <si>
    <t>EMP7587</t>
  </si>
  <si>
    <t>TXN-20240406630</t>
  </si>
  <si>
    <t>EMP2202</t>
  </si>
  <si>
    <t>TXN-20200606631</t>
  </si>
  <si>
    <t>TXN-20200506632</t>
  </si>
  <si>
    <t>TXN-20200306633</t>
  </si>
  <si>
    <t>EMP9941</t>
  </si>
  <si>
    <t>TXN-20221206634</t>
  </si>
  <si>
    <t>TXN-20240906635</t>
  </si>
  <si>
    <t>EMP7707</t>
  </si>
  <si>
    <t>TXN-20210906636</t>
  </si>
  <si>
    <t>TXN-20240706637</t>
  </si>
  <si>
    <t>TXN-20200106638</t>
  </si>
  <si>
    <t>EMP6071</t>
  </si>
  <si>
    <t>TXN-20231006639</t>
  </si>
  <si>
    <t>EMP7067</t>
  </si>
  <si>
    <t>TXN-20200806640</t>
  </si>
  <si>
    <t>TXN-20201106641</t>
  </si>
  <si>
    <t>TXN-20200406642</t>
  </si>
  <si>
    <t>EMP6746</t>
  </si>
  <si>
    <t>TXN-20200306643</t>
  </si>
  <si>
    <t>TXN-20220706644</t>
  </si>
  <si>
    <t>EMP4931</t>
  </si>
  <si>
    <t>TXN-20230506645</t>
  </si>
  <si>
    <t>EMP8383</t>
  </si>
  <si>
    <t>TXN-20220306646</t>
  </si>
  <si>
    <t>TXN-20201206647</t>
  </si>
  <si>
    <t>TXN-20211006648</t>
  </si>
  <si>
    <t>EMP8226</t>
  </si>
  <si>
    <t>TXN-20220906649</t>
  </si>
  <si>
    <t>TXN-20200306650</t>
  </si>
  <si>
    <t>EMP5616</t>
  </si>
  <si>
    <t>TXN-20220406651</t>
  </si>
  <si>
    <t>TXN-20220906652</t>
  </si>
  <si>
    <t>TXN-20220606653</t>
  </si>
  <si>
    <t>EMP9890</t>
  </si>
  <si>
    <t>TXN-20210106654</t>
  </si>
  <si>
    <t>EMP5823</t>
  </si>
  <si>
    <t>TXN-20200406655</t>
  </si>
  <si>
    <t>EMP4206</t>
  </si>
  <si>
    <t>TXN-20200806656</t>
  </si>
  <si>
    <t>TXN-20221006657</t>
  </si>
  <si>
    <t>EMP4874</t>
  </si>
  <si>
    <t>TXN-20210706658</t>
  </si>
  <si>
    <t>EMP1800</t>
  </si>
  <si>
    <t>TXN-20210406659</t>
  </si>
  <si>
    <t>EMP2557</t>
  </si>
  <si>
    <t>TXN-20200806660</t>
  </si>
  <si>
    <t>EMP2254</t>
  </si>
  <si>
    <t>TXN-20230206661</t>
  </si>
  <si>
    <t>EMP2869</t>
  </si>
  <si>
    <t>TXN-20240206662</t>
  </si>
  <si>
    <t>TXN-20210906663</t>
  </si>
  <si>
    <t>TXN-20220806664</t>
  </si>
  <si>
    <t>EMP5521</t>
  </si>
  <si>
    <t>TXN-20210106665</t>
  </si>
  <si>
    <t>EMP6048</t>
  </si>
  <si>
    <t>TXN-20221006666</t>
  </si>
  <si>
    <t>EMP7881</t>
  </si>
  <si>
    <t>TXN-20220406667</t>
  </si>
  <si>
    <t>TXN-20240606668</t>
  </si>
  <si>
    <t>EMP2389</t>
  </si>
  <si>
    <t>TXN-20240606669</t>
  </si>
  <si>
    <t>TXN-20221006670</t>
  </si>
  <si>
    <t>TXN-20200806671</t>
  </si>
  <si>
    <t>EMP7577</t>
  </si>
  <si>
    <t>TXN-20220706672</t>
  </si>
  <si>
    <t>TXN-20200906673</t>
  </si>
  <si>
    <t>EMP5488</t>
  </si>
  <si>
    <t>TXN-20230706674</t>
  </si>
  <si>
    <t>TXN-20231206675</t>
  </si>
  <si>
    <t>EMP3657</t>
  </si>
  <si>
    <t>TXN-20241206676</t>
  </si>
  <si>
    <t>TXN-20230106677</t>
  </si>
  <si>
    <t>TXN-20211206678</t>
  </si>
  <si>
    <t>TXN-20200106679</t>
  </si>
  <si>
    <t>TXN-20220906680</t>
  </si>
  <si>
    <t>TXN-20240806681</t>
  </si>
  <si>
    <t>TXN-20240906682</t>
  </si>
  <si>
    <t>TXN-20210506683</t>
  </si>
  <si>
    <t>TXN-20240206684</t>
  </si>
  <si>
    <t>EMP2025</t>
  </si>
  <si>
    <t>TXN-20221006685</t>
  </si>
  <si>
    <t>EMP8845</t>
  </si>
  <si>
    <t>TXN-20220206686</t>
  </si>
  <si>
    <t>TXN-20240606687</t>
  </si>
  <si>
    <t>EMP4527</t>
  </si>
  <si>
    <t>TXN-20241006688</t>
  </si>
  <si>
    <t>EMP5044</t>
  </si>
  <si>
    <t>TXN-20240906689</t>
  </si>
  <si>
    <t>EMP9634</t>
  </si>
  <si>
    <t>TXN-20200406690</t>
  </si>
  <si>
    <t>EMP9826</t>
  </si>
  <si>
    <t>TXN-20200706691</t>
  </si>
  <si>
    <t>TXN-20240606692</t>
  </si>
  <si>
    <t>TXN-20231106693</t>
  </si>
  <si>
    <t>TXN-20210106694</t>
  </si>
  <si>
    <t>TXN-20220506695</t>
  </si>
  <si>
    <t>2022-05-14</t>
  </si>
  <si>
    <t>EMP8295</t>
  </si>
  <si>
    <t>TXN-20210306696</t>
  </si>
  <si>
    <t>TXN-20220806697</t>
  </si>
  <si>
    <t>EMP7734</t>
  </si>
  <si>
    <t>TXN-20220306698</t>
  </si>
  <si>
    <t>EMP2352</t>
  </si>
  <si>
    <t>TXN-20240506699</t>
  </si>
  <si>
    <t>TXN-20201206700</t>
  </si>
  <si>
    <t>TXN-20230106701</t>
  </si>
  <si>
    <t>TXN-20200306702</t>
  </si>
  <si>
    <t>TXN-20210106703</t>
  </si>
  <si>
    <t>TXN-20210706704</t>
  </si>
  <si>
    <t>TXN-20221106705</t>
  </si>
  <si>
    <t>EMP3365</t>
  </si>
  <si>
    <t>TXN-20211206706</t>
  </si>
  <si>
    <t>EMP1997</t>
  </si>
  <si>
    <t>TXN-20220906707</t>
  </si>
  <si>
    <t>EMP9280</t>
  </si>
  <si>
    <t>TXN-20201106708</t>
  </si>
  <si>
    <t>EMP3514</t>
  </si>
  <si>
    <t>TXN-20200906709</t>
  </si>
  <si>
    <t>TXN-20240406710</t>
  </si>
  <si>
    <t>TXN-20221106711</t>
  </si>
  <si>
    <t>EMP3679</t>
  </si>
  <si>
    <t>TXN-20241206712</t>
  </si>
  <si>
    <t>EMP1423</t>
  </si>
  <si>
    <t>TXN-20240806713</t>
  </si>
  <si>
    <t>EMP9566</t>
  </si>
  <si>
    <t>TXN-20220606714</t>
  </si>
  <si>
    <t>EMP4358</t>
  </si>
  <si>
    <t>TXN-20240406715</t>
  </si>
  <si>
    <t>TXN-20210306716</t>
  </si>
  <si>
    <t>TXN-20240406717</t>
  </si>
  <si>
    <t>EMP9665</t>
  </si>
  <si>
    <t>TXN-20211006718</t>
  </si>
  <si>
    <t>EMP9299</t>
  </si>
  <si>
    <t>TXN-20230406719</t>
  </si>
  <si>
    <t>EMP2875</t>
  </si>
  <si>
    <t>TXN-20211006720</t>
  </si>
  <si>
    <t>TXN-20210106721</t>
  </si>
  <si>
    <t>TXN-20201106722</t>
  </si>
  <si>
    <t>TXN-20210506723</t>
  </si>
  <si>
    <t>EMP2323</t>
  </si>
  <si>
    <t>TXN-20230906724</t>
  </si>
  <si>
    <t>EMP8487</t>
  </si>
  <si>
    <t>TXN-20240306725</t>
  </si>
  <si>
    <t>EMP2383</t>
  </si>
  <si>
    <t>TXN-20200506726</t>
  </si>
  <si>
    <t>EMP6259</t>
  </si>
  <si>
    <t>TXN-20210506727</t>
  </si>
  <si>
    <t>TXN-20210506728</t>
  </si>
  <si>
    <t>TXN-20240606729</t>
  </si>
  <si>
    <t>TXN-20200206730</t>
  </si>
  <si>
    <t>TXN-20220606731</t>
  </si>
  <si>
    <t>TXN-20230306732</t>
  </si>
  <si>
    <t>EMP5651</t>
  </si>
  <si>
    <t>TXN-20231206733</t>
  </si>
  <si>
    <t>EMP1463</t>
  </si>
  <si>
    <t>TXN-20231206734</t>
  </si>
  <si>
    <t>TXN-20200306735</t>
  </si>
  <si>
    <t>TXN-20240406736</t>
  </si>
  <si>
    <t>EMP4047</t>
  </si>
  <si>
    <t>TXN-20200306737</t>
  </si>
  <si>
    <t>EMP8919</t>
  </si>
  <si>
    <t>TXN-20220606738</t>
  </si>
  <si>
    <t>TXN-20230306739</t>
  </si>
  <si>
    <t>TXN-20220806740</t>
  </si>
  <si>
    <t>EMP4778</t>
  </si>
  <si>
    <t>TXN-20240306741</t>
  </si>
  <si>
    <t>EMP9389</t>
  </si>
  <si>
    <t>TXN-20240106742</t>
  </si>
  <si>
    <t>EMP9195</t>
  </si>
  <si>
    <t>TXN-20220706743</t>
  </si>
  <si>
    <t>TXN-20240506744</t>
  </si>
  <si>
    <t>EMP5652</t>
  </si>
  <si>
    <t>TXN-20220706745</t>
  </si>
  <si>
    <t>TXN-20220806746</t>
  </si>
  <si>
    <t>TXN-20200706747</t>
  </si>
  <si>
    <t>EMP3654</t>
  </si>
  <si>
    <t>TXN-20221206748</t>
  </si>
  <si>
    <t>TXN-20230206749</t>
  </si>
  <si>
    <t>EMP2059</t>
  </si>
  <si>
    <t>TXN-20220206750</t>
  </si>
  <si>
    <t>TXN-20200206751</t>
  </si>
  <si>
    <t>TXN-20221206752</t>
  </si>
  <si>
    <t>2022-12-11</t>
  </si>
  <si>
    <t>EMP2097</t>
  </si>
  <si>
    <t>TXN-20200906753</t>
  </si>
  <si>
    <t>TXN-20210806754</t>
  </si>
  <si>
    <t>TXN-20210706755</t>
  </si>
  <si>
    <t>EMP2263</t>
  </si>
  <si>
    <t>TXN-20230306756</t>
  </si>
  <si>
    <t>TXN-20200306757</t>
  </si>
  <si>
    <t>TXN-20210906758</t>
  </si>
  <si>
    <t>TXN-20220906759</t>
  </si>
  <si>
    <t>EMP4138</t>
  </si>
  <si>
    <t>TXN-20231106760</t>
  </si>
  <si>
    <t>EMP3888</t>
  </si>
  <si>
    <t>TXN-20240706761</t>
  </si>
  <si>
    <t>TXN-20240506762</t>
  </si>
  <si>
    <t>TXN-20241206763</t>
  </si>
  <si>
    <t>TXN-20230306764</t>
  </si>
  <si>
    <t>TXN-20240106765</t>
  </si>
  <si>
    <t>EMP7452</t>
  </si>
  <si>
    <t>TXN-20210806766</t>
  </si>
  <si>
    <t>EMP3860</t>
  </si>
  <si>
    <t>TXN-20210706767</t>
  </si>
  <si>
    <t>EMP9846</t>
  </si>
  <si>
    <t>TXN-20221206768</t>
  </si>
  <si>
    <t>TXN-20210606769</t>
  </si>
  <si>
    <t>EMP9003</t>
  </si>
  <si>
    <t>TXN-20211006770</t>
  </si>
  <si>
    <t>2021-10-06</t>
  </si>
  <si>
    <t>EMP2694</t>
  </si>
  <si>
    <t>TXN-20240606771</t>
  </si>
  <si>
    <t>TXN-20230306772</t>
  </si>
  <si>
    <t>TXN-20210906773</t>
  </si>
  <si>
    <t>TXN-20200506774</t>
  </si>
  <si>
    <t>TXN-20230406775</t>
  </si>
  <si>
    <t>TXN-20211106776</t>
  </si>
  <si>
    <t>EMP2824</t>
  </si>
  <si>
    <t>TXN-20220606777</t>
  </si>
  <si>
    <t>EMP7445</t>
  </si>
  <si>
    <t>TXN-20230806778</t>
  </si>
  <si>
    <t>EMP6708</t>
  </si>
  <si>
    <t>TXN-20211106779</t>
  </si>
  <si>
    <t>TXN-20200906780</t>
  </si>
  <si>
    <t>TXN-20200606781</t>
  </si>
  <si>
    <t>EMP6092</t>
  </si>
  <si>
    <t>TXN-20240206782</t>
  </si>
  <si>
    <t>TXN-20220306783</t>
  </si>
  <si>
    <t>TXN-20220206784</t>
  </si>
  <si>
    <t>EMP9231</t>
  </si>
  <si>
    <t>TXN-20230506785</t>
  </si>
  <si>
    <t>EMP9131</t>
  </si>
  <si>
    <t>TXN-20230106786</t>
  </si>
  <si>
    <t>EMP5476</t>
  </si>
  <si>
    <t>TXN-20221006787</t>
  </si>
  <si>
    <t>TXN-20231106788</t>
  </si>
  <si>
    <t>TXN-20201206789</t>
  </si>
  <si>
    <t>EMP2541</t>
  </si>
  <si>
    <t>TXN-20211206790</t>
  </si>
  <si>
    <t>EMP8092</t>
  </si>
  <si>
    <t>TXN-20241206791</t>
  </si>
  <si>
    <t>EMP8354</t>
  </si>
  <si>
    <t>TXN-20200706792</t>
  </si>
  <si>
    <t>TXN-20241106793</t>
  </si>
  <si>
    <t>TXN-20220206794</t>
  </si>
  <si>
    <t>TXN-20230606795</t>
  </si>
  <si>
    <t>TXN-20240106796</t>
  </si>
  <si>
    <t>EMP5967</t>
  </si>
  <si>
    <t>TXN-20240806797</t>
  </si>
  <si>
    <t>TXN-20211006798</t>
  </si>
  <si>
    <t>TXN-20240206799</t>
  </si>
  <si>
    <t>2024-02-16</t>
  </si>
  <si>
    <t>TXN-20230806800</t>
  </si>
  <si>
    <t>EMP9719</t>
  </si>
  <si>
    <t>TXN-20220706801</t>
  </si>
  <si>
    <t>TXN-20241206802</t>
  </si>
  <si>
    <t>TXN-20200706803</t>
  </si>
  <si>
    <t>TXN-20200606804</t>
  </si>
  <si>
    <t>TXN-20200906805</t>
  </si>
  <si>
    <t>EMP1350</t>
  </si>
  <si>
    <t>TXN-20240806806</t>
  </si>
  <si>
    <t>EMP7554</t>
  </si>
  <si>
    <t>TXN-20220306807</t>
  </si>
  <si>
    <t>TXN-20220306808</t>
  </si>
  <si>
    <t>TXN-20240906809</t>
  </si>
  <si>
    <t>TXN-20221006810</t>
  </si>
  <si>
    <t>EMP6863</t>
  </si>
  <si>
    <t>TXN-20220806811</t>
  </si>
  <si>
    <t>EMP3733</t>
  </si>
  <si>
    <t>TXN-20210406812</t>
  </si>
  <si>
    <t>EMP7364</t>
  </si>
  <si>
    <t>TXN-20210106813</t>
  </si>
  <si>
    <t>EMP5580</t>
  </si>
  <si>
    <t>TXN-20211006814</t>
  </si>
  <si>
    <t>EMP6909</t>
  </si>
  <si>
    <t>TXN-20230606815</t>
  </si>
  <si>
    <t>TXN-20200706816</t>
  </si>
  <si>
    <t>EMP6985</t>
  </si>
  <si>
    <t>TXN-20230306817</t>
  </si>
  <si>
    <t>EMP8219</t>
  </si>
  <si>
    <t>TXN-20240206818</t>
  </si>
  <si>
    <t>EMP8670</t>
  </si>
  <si>
    <t>TXN-20240906819</t>
  </si>
  <si>
    <t>TXN-20231006820</t>
  </si>
  <si>
    <t>TXN-20210406821</t>
  </si>
  <si>
    <t>TXN-20231006822</t>
  </si>
  <si>
    <t>TXN-20210606823</t>
  </si>
  <si>
    <t>EMP1919</t>
  </si>
  <si>
    <t>TXN-20220306824</t>
  </si>
  <si>
    <t>EMP8752</t>
  </si>
  <si>
    <t>TXN-20241106825</t>
  </si>
  <si>
    <t>EMP4835</t>
  </si>
  <si>
    <t>TXN-20231006826</t>
  </si>
  <si>
    <t>EMP8035</t>
  </si>
  <si>
    <t>TXN-20200106827</t>
  </si>
  <si>
    <t>TXN-20230206828</t>
  </si>
  <si>
    <t>TXN-20240106829</t>
  </si>
  <si>
    <t>TXN-20210706830</t>
  </si>
  <si>
    <t>EMP1387</t>
  </si>
  <si>
    <t>TXN-20240606831</t>
  </si>
  <si>
    <t>EMP8210</t>
  </si>
  <si>
    <t>TXN-20200106832</t>
  </si>
  <si>
    <t>EMP2396</t>
  </si>
  <si>
    <t>TXN-20241006833</t>
  </si>
  <si>
    <t>TXN-20230206834</t>
  </si>
  <si>
    <t>TXN-20240406835</t>
  </si>
  <si>
    <t>TXN-20240706836</t>
  </si>
  <si>
    <t>EMP9560</t>
  </si>
  <si>
    <t>TXN-20200206837</t>
  </si>
  <si>
    <t>EMP2172</t>
  </si>
  <si>
    <t>TXN-20241206838</t>
  </si>
  <si>
    <t>TXN-20201206839</t>
  </si>
  <si>
    <t>TXN-20240306840</t>
  </si>
  <si>
    <t>EMP2932</t>
  </si>
  <si>
    <t>TXN-20200506841</t>
  </si>
  <si>
    <t>EMP5214</t>
  </si>
  <si>
    <t>TXN-20200306842</t>
  </si>
  <si>
    <t>EMP7322</t>
  </si>
  <si>
    <t>TXN-20220406843</t>
  </si>
  <si>
    <t>TXN-20200506844</t>
  </si>
  <si>
    <t>EMP6761</t>
  </si>
  <si>
    <t>TXN-20230906845</t>
  </si>
  <si>
    <t>TXN-20221106846</t>
  </si>
  <si>
    <t>TXN-20220406847</t>
  </si>
  <si>
    <t>TXN-20201206848</t>
  </si>
  <si>
    <t>TXN-20240506849</t>
  </si>
  <si>
    <t>TXN-20230706850</t>
  </si>
  <si>
    <t>EMP3196</t>
  </si>
  <si>
    <t>TXN-20210206851</t>
  </si>
  <si>
    <t>EMP8839</t>
  </si>
  <si>
    <t>TXN-20240106852</t>
  </si>
  <si>
    <t>EMP7946</t>
  </si>
  <si>
    <t>TXN-20230106853</t>
  </si>
  <si>
    <t>TXN-20241206854</t>
  </si>
  <si>
    <t>EMP9538</t>
  </si>
  <si>
    <t>TXN-20220206855</t>
  </si>
  <si>
    <t>TXN-20210806856</t>
  </si>
  <si>
    <t>EMP9873</t>
  </si>
  <si>
    <t>TXN-20211006857</t>
  </si>
  <si>
    <t>EMP5614</t>
  </si>
  <si>
    <t>TXN-20220406858</t>
  </si>
  <si>
    <t>TXN-20221206859</t>
  </si>
  <si>
    <t>TXN-20201106860</t>
  </si>
  <si>
    <t>TXN-20220506861</t>
  </si>
  <si>
    <t>EMP4689</t>
  </si>
  <si>
    <t>TXN-20200906862</t>
  </si>
  <si>
    <t>TXN-20231206863</t>
  </si>
  <si>
    <t>TXN-20220606864</t>
  </si>
  <si>
    <t>TXN-20241106865</t>
  </si>
  <si>
    <t>TXN-20230806866</t>
  </si>
  <si>
    <t>TXN-20240306867</t>
  </si>
  <si>
    <t>TXN-20210506868</t>
  </si>
  <si>
    <t>EMP4715</t>
  </si>
  <si>
    <t>TXN-20210406869</t>
  </si>
  <si>
    <t>EMP3192</t>
  </si>
  <si>
    <t>TXN-20230306870</t>
  </si>
  <si>
    <t>EMP9896</t>
  </si>
  <si>
    <t>TXN-20210406871</t>
  </si>
  <si>
    <t>TXN-20231206872</t>
  </si>
  <si>
    <t>TXN-20240206873</t>
  </si>
  <si>
    <t>TXN-20230506874</t>
  </si>
  <si>
    <t>EMP1685</t>
  </si>
  <si>
    <t>TXN-20201206875</t>
  </si>
  <si>
    <t>TXN-20240506876</t>
  </si>
  <si>
    <t>EMP8503</t>
  </si>
  <si>
    <t>TXN-20200106877</t>
  </si>
  <si>
    <t>TXN-20220506878</t>
  </si>
  <si>
    <t>TXN-20221106879</t>
  </si>
  <si>
    <t>EMP3723</t>
  </si>
  <si>
    <t>TXN-20240806880</t>
  </si>
  <si>
    <t>TXN-20220206881</t>
  </si>
  <si>
    <t>TXN-20231206882</t>
  </si>
  <si>
    <t>TXN-20210306883</t>
  </si>
  <si>
    <t>TXN-20211206884</t>
  </si>
  <si>
    <t>TXN-20200106885</t>
  </si>
  <si>
    <t>TXN-20240506886</t>
  </si>
  <si>
    <t>EMP1501</t>
  </si>
  <si>
    <t>TXN-20201206887</t>
  </si>
  <si>
    <t>EMP2343</t>
  </si>
  <si>
    <t>TXN-20230606888</t>
  </si>
  <si>
    <t>TXN-20221006889</t>
  </si>
  <si>
    <t>TXN-20210206890</t>
  </si>
  <si>
    <t>TXN-20240706891</t>
  </si>
  <si>
    <t>TXN-20240906892</t>
  </si>
  <si>
    <t>TXN-20241006893</t>
  </si>
  <si>
    <t>TXN-20210906894</t>
  </si>
  <si>
    <t>TXN-20220806895</t>
  </si>
  <si>
    <t>TXN-20241106896</t>
  </si>
  <si>
    <t>EMP6977</t>
  </si>
  <si>
    <t>TXN-20230206897</t>
  </si>
  <si>
    <t>2023-02-06</t>
  </si>
  <si>
    <t>TXN-20200706898</t>
  </si>
  <si>
    <t>TXN-20230906899</t>
  </si>
  <si>
    <t>TXN-20220306900</t>
  </si>
  <si>
    <t>TXN-20220406901</t>
  </si>
  <si>
    <t>EMP2399</t>
  </si>
  <si>
    <t>TXN-20241006902</t>
  </si>
  <si>
    <t>TXN-20240506903</t>
  </si>
  <si>
    <t>TXN-20221106904</t>
  </si>
  <si>
    <t>TXN-20230806905</t>
  </si>
  <si>
    <t>TXN-20200206906</t>
  </si>
  <si>
    <t>EMP3696</t>
  </si>
  <si>
    <t>TXN-20220806907</t>
  </si>
  <si>
    <t>TXN-20221206908</t>
  </si>
  <si>
    <t>EMP1166</t>
  </si>
  <si>
    <t>TXN-20220806909</t>
  </si>
  <si>
    <t>TXN-20220806910</t>
  </si>
  <si>
    <t>EMP8239</t>
  </si>
  <si>
    <t>TXN-20200506911</t>
  </si>
  <si>
    <t>TXN-20210906912</t>
  </si>
  <si>
    <t>TXN-20200106913</t>
  </si>
  <si>
    <t>TXN-20200106914</t>
  </si>
  <si>
    <t>TXN-20230306915</t>
  </si>
  <si>
    <t>TXN-20201106916</t>
  </si>
  <si>
    <t>TXN-20240906917</t>
  </si>
  <si>
    <t>TXN-20220806918</t>
  </si>
  <si>
    <t>EMP3580</t>
  </si>
  <si>
    <t>TXN-20230206919</t>
  </si>
  <si>
    <t>2023-02-03</t>
  </si>
  <si>
    <t>TXN-20230306920</t>
  </si>
  <si>
    <t>TXN-20200806921</t>
  </si>
  <si>
    <t>EMP6054</t>
  </si>
  <si>
    <t>TXN-20201006922</t>
  </si>
  <si>
    <t>EMP4364</t>
  </si>
  <si>
    <t>TXN-20201206923</t>
  </si>
  <si>
    <t>TXN-20220706924</t>
  </si>
  <si>
    <t>TXN-20210106925</t>
  </si>
  <si>
    <t>EMP7979</t>
  </si>
  <si>
    <t>TXN-20211206926</t>
  </si>
  <si>
    <t>TXN-20210506927</t>
  </si>
  <si>
    <t>TXN-20230406928</t>
  </si>
  <si>
    <t>TXN-20210706929</t>
  </si>
  <si>
    <t>TXN-20240306930</t>
  </si>
  <si>
    <t>EMP9031</t>
  </si>
  <si>
    <t>TXN-20210706931</t>
  </si>
  <si>
    <t>TXN-20220906932</t>
  </si>
  <si>
    <t>EMP1115</t>
  </si>
  <si>
    <t>TXN-20200506933</t>
  </si>
  <si>
    <t>TXN-20220806934</t>
  </si>
  <si>
    <t>EMP2473</t>
  </si>
  <si>
    <t>TXN-20230806935</t>
  </si>
  <si>
    <t>TXN-20240806936</t>
  </si>
  <si>
    <t>EMP5742</t>
  </si>
  <si>
    <t>TXN-20200906937</t>
  </si>
  <si>
    <t>EMP1271</t>
  </si>
  <si>
    <t>TXN-20240906938</t>
  </si>
  <si>
    <t>TXN-20240906939</t>
  </si>
  <si>
    <t>TXN-20241106940</t>
  </si>
  <si>
    <t>EMP1051</t>
  </si>
  <si>
    <t>TXN-20220406941</t>
  </si>
  <si>
    <t>TXN-20200606942</t>
  </si>
  <si>
    <t>TXN-20210606943</t>
  </si>
  <si>
    <t>EMP6397</t>
  </si>
  <si>
    <t>TXN-20200106944</t>
  </si>
  <si>
    <t>TXN-20240206945</t>
  </si>
  <si>
    <t>TXN-20231206946</t>
  </si>
  <si>
    <t>EMP7543</t>
  </si>
  <si>
    <t>TXN-20201006947</t>
  </si>
  <si>
    <t>TXN-20210606948</t>
  </si>
  <si>
    <t>EMP5337</t>
  </si>
  <si>
    <t>TXN-20241006949</t>
  </si>
  <si>
    <t>EMP8042</t>
  </si>
  <si>
    <t>TXN-20220606950</t>
  </si>
  <si>
    <t>EMP3316</t>
  </si>
  <si>
    <t>TXN-20230906951</t>
  </si>
  <si>
    <t>TXN-20230906952</t>
  </si>
  <si>
    <t>TXN-20230406953</t>
  </si>
  <si>
    <t>EMP2042</t>
  </si>
  <si>
    <t>TXN-20200406954</t>
  </si>
  <si>
    <t>TXN-20231006955</t>
  </si>
  <si>
    <t>EMP1783</t>
  </si>
  <si>
    <t>TXN-20210806956</t>
  </si>
  <si>
    <t>TXN-20230706957</t>
  </si>
  <si>
    <t>TXN-20230806958</t>
  </si>
  <si>
    <t>2023-08-06</t>
  </si>
  <si>
    <t>TXN-20220906959</t>
  </si>
  <si>
    <t>EMP3770</t>
  </si>
  <si>
    <t>TXN-20210906960</t>
  </si>
  <si>
    <t>TXN-20221206961</t>
  </si>
  <si>
    <t>EMP8194</t>
  </si>
  <si>
    <t>TXN-20200706962</t>
  </si>
  <si>
    <t>TXN-20200106963</t>
  </si>
  <si>
    <t>TXN-20230906964</t>
  </si>
  <si>
    <t>EMP9187</t>
  </si>
  <si>
    <t>TXN-20220106965</t>
  </si>
  <si>
    <t>TXN-20240406966</t>
  </si>
  <si>
    <t>TXN-20201206967</t>
  </si>
  <si>
    <t>EMP2481</t>
  </si>
  <si>
    <t>TXN-20210106968</t>
  </si>
  <si>
    <t>EMP1588</t>
  </si>
  <si>
    <t>TXN-20210506969</t>
  </si>
  <si>
    <t>TXN-20220206970</t>
  </si>
  <si>
    <t>EMP2627</t>
  </si>
  <si>
    <t>TXN-20200506971</t>
  </si>
  <si>
    <t>TXN-20210606972</t>
  </si>
  <si>
    <t>EMP2974</t>
  </si>
  <si>
    <t>TXN-20240606973</t>
  </si>
  <si>
    <t>TXN-20230106974</t>
  </si>
  <si>
    <t>EMP4593</t>
  </si>
  <si>
    <t>TXN-20200906975</t>
  </si>
  <si>
    <t>EMP5456</t>
  </si>
  <si>
    <t>TXN-20230606976</t>
  </si>
  <si>
    <t>TXN-20241206977</t>
  </si>
  <si>
    <t>EMP2073</t>
  </si>
  <si>
    <t>TXN-20211106978</t>
  </si>
  <si>
    <t>TXN-20220406979</t>
  </si>
  <si>
    <t>EMP5099</t>
  </si>
  <si>
    <t>TXN-20230506980</t>
  </si>
  <si>
    <t>EMP3879</t>
  </si>
  <si>
    <t>TXN-20201206981</t>
  </si>
  <si>
    <t>TXN-20210106982</t>
  </si>
  <si>
    <t>EMP7733</t>
  </si>
  <si>
    <t>TXN-20210806983</t>
  </si>
  <si>
    <t>EMP9823</t>
  </si>
  <si>
    <t>TXN-20240206984</t>
  </si>
  <si>
    <t>EMP3852</t>
  </si>
  <si>
    <t>TXN-20220606985</t>
  </si>
  <si>
    <t>TXN-20210906986</t>
  </si>
  <si>
    <t>TXN-20230506987</t>
  </si>
  <si>
    <t>TXN-20220106988</t>
  </si>
  <si>
    <t>EMP1464</t>
  </si>
  <si>
    <t>TXN-20240306989</t>
  </si>
  <si>
    <t>TXN-20240706990</t>
  </si>
  <si>
    <t>TXN-20210206991</t>
  </si>
  <si>
    <t>TXN-20220306992</t>
  </si>
  <si>
    <t>EMP1785</t>
  </si>
  <si>
    <t>TXN-20230806993</t>
  </si>
  <si>
    <t>EMP5658</t>
  </si>
  <si>
    <t>TXN-20241206994</t>
  </si>
  <si>
    <t>TXN-20230206995</t>
  </si>
  <si>
    <t>TXN-20230306996</t>
  </si>
  <si>
    <t>EMP7443</t>
  </si>
  <si>
    <t>TXN-20220906997</t>
  </si>
  <si>
    <t>TXN-20230106998</t>
  </si>
  <si>
    <t>EMP2952</t>
  </si>
  <si>
    <t>TXN-20200806999</t>
  </si>
  <si>
    <t>TXN-20230107000</t>
  </si>
  <si>
    <t>EMP6646</t>
  </si>
  <si>
    <t>TXN-20210307001</t>
  </si>
  <si>
    <t>TXN-20200107002</t>
  </si>
  <si>
    <t>EMP1838</t>
  </si>
  <si>
    <t>TXN-20230607003</t>
  </si>
  <si>
    <t>TXN-20200907004</t>
  </si>
  <si>
    <t>EMP4287</t>
  </si>
  <si>
    <t>TXN-20240307005</t>
  </si>
  <si>
    <t>EMP8428</t>
  </si>
  <si>
    <t>TXN-20231107006</t>
  </si>
  <si>
    <t>TXN-20220907007</t>
  </si>
  <si>
    <t>EMP8434</t>
  </si>
  <si>
    <t>TXN-20200707008</t>
  </si>
  <si>
    <t>TXN-20210807009</t>
  </si>
  <si>
    <t>TXN-20200507010</t>
  </si>
  <si>
    <t>EMP6298</t>
  </si>
  <si>
    <t>TXN-20221207011</t>
  </si>
  <si>
    <t>TXN-20231107012</t>
  </si>
  <si>
    <t>TXN-20240707013</t>
  </si>
  <si>
    <t>EMP2670</t>
  </si>
  <si>
    <t>TXN-20240207014</t>
  </si>
  <si>
    <t>TXN-20240307015</t>
  </si>
  <si>
    <t>TXN-20240907016</t>
  </si>
  <si>
    <t>TXN-20211007017</t>
  </si>
  <si>
    <t>TXN-20220707018</t>
  </si>
  <si>
    <t>EMP6223</t>
  </si>
  <si>
    <t>TXN-20220607019</t>
  </si>
  <si>
    <t>TXN-20210207020</t>
  </si>
  <si>
    <t>TXN-20200207021</t>
  </si>
  <si>
    <t>EMP8146</t>
  </si>
  <si>
    <t>TXN-20201107022</t>
  </si>
  <si>
    <t>TXN-20231107023</t>
  </si>
  <si>
    <t>TXN-20230607024</t>
  </si>
  <si>
    <t>TXN-20200607025</t>
  </si>
  <si>
    <t>EMP1149</t>
  </si>
  <si>
    <t>TXN-20210907026</t>
  </si>
  <si>
    <t>TXN-20201107027</t>
  </si>
  <si>
    <t>EMP1560</t>
  </si>
  <si>
    <t>TXN-20231107028</t>
  </si>
  <si>
    <t>EMP5822</t>
  </si>
  <si>
    <t>TXN-20201007029</t>
  </si>
  <si>
    <t>EMP8618</t>
  </si>
  <si>
    <t>TXN-20231007030</t>
  </si>
  <si>
    <t>TXN-20210507031</t>
  </si>
  <si>
    <t>EMP1142</t>
  </si>
  <si>
    <t>TXN-20200107032</t>
  </si>
  <si>
    <t>EMP4911</t>
  </si>
  <si>
    <t>TXN-20241107033</t>
  </si>
  <si>
    <t>EMP3414</t>
  </si>
  <si>
    <t>TXN-20240107034</t>
  </si>
  <si>
    <t>TXN-20231107035</t>
  </si>
  <si>
    <t>EMP7842</t>
  </si>
  <si>
    <t>TXN-20210807036</t>
  </si>
  <si>
    <t>TXN-20210307037</t>
  </si>
  <si>
    <t>2021-03-25</t>
  </si>
  <si>
    <t>EMP6425</t>
  </si>
  <si>
    <t>TXN-20231207038</t>
  </si>
  <si>
    <t>TXN-20240207039</t>
  </si>
  <si>
    <t>TXN-20210707040</t>
  </si>
  <si>
    <t>EMP9163</t>
  </si>
  <si>
    <t>TXN-20240307041</t>
  </si>
  <si>
    <t>TXN-20201007042</t>
  </si>
  <si>
    <t>TXN-20230807043</t>
  </si>
  <si>
    <t>EMP4750</t>
  </si>
  <si>
    <t>TXN-20230207044</t>
  </si>
  <si>
    <t>EMP2988</t>
  </si>
  <si>
    <t>TXN-20211207045</t>
  </si>
  <si>
    <t>EMP1238</t>
  </si>
  <si>
    <t>TXN-20240907046</t>
  </si>
  <si>
    <t>EMP4132</t>
  </si>
  <si>
    <t>TXN-20211207047</t>
  </si>
  <si>
    <t>EMP9453</t>
  </si>
  <si>
    <t>TXN-20220507048</t>
  </si>
  <si>
    <t>TXN-20220907049</t>
  </si>
  <si>
    <t>TXN-20210407050</t>
  </si>
  <si>
    <t>2021-04-04</t>
  </si>
  <si>
    <t>TXN-20220907051</t>
  </si>
  <si>
    <t>EMP2314</t>
  </si>
  <si>
    <t>TXN-20230807052</t>
  </si>
  <si>
    <t>TXN-20230707053</t>
  </si>
  <si>
    <t>EMP8568</t>
  </si>
  <si>
    <t>TXN-20220707054</t>
  </si>
  <si>
    <t>TXN-20200407055</t>
  </si>
  <si>
    <t>EMP7039</t>
  </si>
  <si>
    <t>TXN-20231207056</t>
  </si>
  <si>
    <t>TXN-20210107057</t>
  </si>
  <si>
    <t>TXN-20221207058</t>
  </si>
  <si>
    <t>TXN-20240307059</t>
  </si>
  <si>
    <t>EMP9604</t>
  </si>
  <si>
    <t>TXN-20240307060</t>
  </si>
  <si>
    <t>TXN-20241007061</t>
  </si>
  <si>
    <t>TXN-20211007062</t>
  </si>
  <si>
    <t>TXN-20201007063</t>
  </si>
  <si>
    <t>TXN-20210507064</t>
  </si>
  <si>
    <t>EMP5643</t>
  </si>
  <si>
    <t>TXN-20220507065</t>
  </si>
  <si>
    <t>TXN-20201207066</t>
  </si>
  <si>
    <t>EMP8197</t>
  </si>
  <si>
    <t>TXN-20201007067</t>
  </si>
  <si>
    <t>TXN-20220407068</t>
  </si>
  <si>
    <t>TXN-20220707069</t>
  </si>
  <si>
    <t>TXN-20210207070</t>
  </si>
  <si>
    <t>TXN-20231007071</t>
  </si>
  <si>
    <t>EMP9468</t>
  </si>
  <si>
    <t>TXN-20230307072</t>
  </si>
  <si>
    <t>EMP3178</t>
  </si>
  <si>
    <t>TXN-20240607073</t>
  </si>
  <si>
    <t>EMP6757</t>
  </si>
  <si>
    <t>TXN-20210207074</t>
  </si>
  <si>
    <t>TXN-20200907075</t>
  </si>
  <si>
    <t>EMP5549</t>
  </si>
  <si>
    <t>TXN-20230907076</t>
  </si>
  <si>
    <t>EMP3368</t>
  </si>
  <si>
    <t>TXN-20240407077</t>
  </si>
  <si>
    <t>TXN-20241207078</t>
  </si>
  <si>
    <t>TXN-20220207079</t>
  </si>
  <si>
    <t>TXN-20210907080</t>
  </si>
  <si>
    <t>TXN-20241207081</t>
  </si>
  <si>
    <t>TXN-20220107082</t>
  </si>
  <si>
    <t>TXN-20220607083</t>
  </si>
  <si>
    <t>EMP9418</t>
  </si>
  <si>
    <t>TXN-20230307084</t>
  </si>
  <si>
    <t>EMP3348</t>
  </si>
  <si>
    <t>TXN-20200207085</t>
  </si>
  <si>
    <t>TXN-20230607086</t>
  </si>
  <si>
    <t>EMP5841</t>
  </si>
  <si>
    <t>TXN-20211107087</t>
  </si>
  <si>
    <t>TXN-20230607088</t>
  </si>
  <si>
    <t>EMP1963</t>
  </si>
  <si>
    <t>TXN-20240807089</t>
  </si>
  <si>
    <t>EMP5567</t>
  </si>
  <si>
    <t>TXN-20231207090</t>
  </si>
  <si>
    <t>EMP9306</t>
  </si>
  <si>
    <t>TXN-20201207091</t>
  </si>
  <si>
    <t>TXN-20200507092</t>
  </si>
  <si>
    <t>EMP7690</t>
  </si>
  <si>
    <t>TXN-20200707093</t>
  </si>
  <si>
    <t>TXN-20221107094</t>
  </si>
  <si>
    <t>TXN-20230507095</t>
  </si>
  <si>
    <t>TXN-20221207096</t>
  </si>
  <si>
    <t>EMP7822</t>
  </si>
  <si>
    <t>TXN-20220807097</t>
  </si>
  <si>
    <t>TXN-20231107098</t>
  </si>
  <si>
    <t>EMP3652</t>
  </si>
  <si>
    <t>TXN-20210807099</t>
  </si>
  <si>
    <t>TXN-20240907100</t>
  </si>
  <si>
    <t>EMP3249</t>
  </si>
  <si>
    <t>TXN-20201007101</t>
  </si>
  <si>
    <t>TXN-20240707102</t>
  </si>
  <si>
    <t>EMP7403</t>
  </si>
  <si>
    <t>TXN-20221207103</t>
  </si>
  <si>
    <t>EMP9509</t>
  </si>
  <si>
    <t>TXN-20210107104</t>
  </si>
  <si>
    <t>TXN-20221007105</t>
  </si>
  <si>
    <t>TXN-20230307106</t>
  </si>
  <si>
    <t>EMP6119</t>
  </si>
  <si>
    <t>TXN-20240107107</t>
  </si>
  <si>
    <t>EMP7780</t>
  </si>
  <si>
    <t>TXN-20220607108</t>
  </si>
  <si>
    <t>TXN-20221207109</t>
  </si>
  <si>
    <t>TXN-20210807110</t>
  </si>
  <si>
    <t>EMP3814</t>
  </si>
  <si>
    <t>TXN-20230207111</t>
  </si>
  <si>
    <t>TXN-20210307112</t>
  </si>
  <si>
    <t>TXN-20210607113</t>
  </si>
  <si>
    <t>EMP1143</t>
  </si>
  <si>
    <t>TXN-20210807114</t>
  </si>
  <si>
    <t>EMP5966</t>
  </si>
  <si>
    <t>TXN-20210707115</t>
  </si>
  <si>
    <t>EMP8000</t>
  </si>
  <si>
    <t>TXN-20200607116</t>
  </si>
  <si>
    <t>TXN-20200707117</t>
  </si>
  <si>
    <t>EMP7967</t>
  </si>
  <si>
    <t>TXN-20230907118</t>
  </si>
  <si>
    <t>TXN-20210107119</t>
  </si>
  <si>
    <t>2021-01-22</t>
  </si>
  <si>
    <t>TXN-20221107120</t>
  </si>
  <si>
    <t>EMP8263</t>
  </si>
  <si>
    <t>TXN-20210807121</t>
  </si>
  <si>
    <t>TXN-20231207122</t>
  </si>
  <si>
    <t>TXN-20200607123</t>
  </si>
  <si>
    <t>EMP6260</t>
  </si>
  <si>
    <t>TXN-20240307124</t>
  </si>
  <si>
    <t>TXN-20220907125</t>
  </si>
  <si>
    <t>TXN-20230407126</t>
  </si>
  <si>
    <t>TXN-20210707127</t>
  </si>
  <si>
    <t>EMP5477</t>
  </si>
  <si>
    <t>TXN-20230307128</t>
  </si>
  <si>
    <t>TXN-20200807129</t>
  </si>
  <si>
    <t>EMP5750</t>
  </si>
  <si>
    <t>TXN-20231007130</t>
  </si>
  <si>
    <t>TXN-20220807131</t>
  </si>
  <si>
    <t>EMP5547</t>
  </si>
  <si>
    <t>TXN-20201207132</t>
  </si>
  <si>
    <t>EMP4445</t>
  </si>
  <si>
    <t>TXN-20230307133</t>
  </si>
  <si>
    <t>TXN-20211107134</t>
  </si>
  <si>
    <t>TXN-20231007135</t>
  </si>
  <si>
    <t>EMP7282</t>
  </si>
  <si>
    <t>TXN-20210507136</t>
  </si>
  <si>
    <t>EMP2927</t>
  </si>
  <si>
    <t>TXN-20221107137</t>
  </si>
  <si>
    <t>EMP1988</t>
  </si>
  <si>
    <t>TXN-20201007138</t>
  </si>
  <si>
    <t>EMP2617</t>
  </si>
  <si>
    <t>TXN-20231107139</t>
  </si>
  <si>
    <t>EMP5161</t>
  </si>
  <si>
    <t>TXN-20240307140</t>
  </si>
  <si>
    <t>TXN-20241207141</t>
  </si>
  <si>
    <t>EMP4422</t>
  </si>
  <si>
    <t>TXN-20240907142</t>
  </si>
  <si>
    <t>TXN-20200107143</t>
  </si>
  <si>
    <t>TXN-20200107144</t>
  </si>
  <si>
    <t>TXN-20221207145</t>
  </si>
  <si>
    <t>EMP7225</t>
  </si>
  <si>
    <t>TXN-20210107146</t>
  </si>
  <si>
    <t>TXN-20200807147</t>
  </si>
  <si>
    <t>TXN-20230607148</t>
  </si>
  <si>
    <t>EMP5713</t>
  </si>
  <si>
    <t>TXN-20211107149</t>
  </si>
  <si>
    <t>EMP4280</t>
  </si>
  <si>
    <t>TXN-20241007150</t>
  </si>
  <si>
    <t>TXN-20210607151</t>
  </si>
  <si>
    <t>EMP1563</t>
  </si>
  <si>
    <t>TXN-20230307152</t>
  </si>
  <si>
    <t>TXN-20210707153</t>
  </si>
  <si>
    <t>TXN-20200507154</t>
  </si>
  <si>
    <t>TXN-20220307155</t>
  </si>
  <si>
    <t>TXN-20210807156</t>
  </si>
  <si>
    <t>TXN-20230907157</t>
  </si>
  <si>
    <t>EMP7928</t>
  </si>
  <si>
    <t>TXN-20240607158</t>
  </si>
  <si>
    <t>EMP1775</t>
  </si>
  <si>
    <t>TXN-20240707159</t>
  </si>
  <si>
    <t>EMP9410</t>
  </si>
  <si>
    <t>TXN-20230507160</t>
  </si>
  <si>
    <t>TXN-20231207161</t>
  </si>
  <si>
    <t>TXN-20200307162</t>
  </si>
  <si>
    <t>EMP5410</t>
  </si>
  <si>
    <t>TXN-20240707163</t>
  </si>
  <si>
    <t>TXN-20200807164</t>
  </si>
  <si>
    <t>TXN-20200907165</t>
  </si>
  <si>
    <t>TXN-20240507166</t>
  </si>
  <si>
    <t>EMP9421</t>
  </si>
  <si>
    <t>TXN-20221007167</t>
  </si>
  <si>
    <t>TXN-20231107168</t>
  </si>
  <si>
    <t>EMP1130</t>
  </si>
  <si>
    <t>TXN-20230107169</t>
  </si>
  <si>
    <t>TXN-20240507170</t>
  </si>
  <si>
    <t>TXN-20220807171</t>
  </si>
  <si>
    <t>TXN-20241007172</t>
  </si>
  <si>
    <t>EMP5744</t>
  </si>
  <si>
    <t>TXN-20230507173</t>
  </si>
  <si>
    <t>TXN-20231007174</t>
  </si>
  <si>
    <t>TXN-20240207175</t>
  </si>
  <si>
    <t>EMP2282</t>
  </si>
  <si>
    <t>TXN-20241207176</t>
  </si>
  <si>
    <t>TXN-20211207177</t>
  </si>
  <si>
    <t>EMP9512</t>
  </si>
  <si>
    <t>TXN-20220207178</t>
  </si>
  <si>
    <t>TXN-20220607179</t>
  </si>
  <si>
    <t>TXN-20220807180</t>
  </si>
  <si>
    <t>TXN-20241107181</t>
  </si>
  <si>
    <t>EMP4282</t>
  </si>
  <si>
    <t>TXN-20241007182</t>
  </si>
  <si>
    <t>EMP5818</t>
  </si>
  <si>
    <t>TXN-20220807183</t>
  </si>
  <si>
    <t>EMP9775</t>
  </si>
  <si>
    <t>TXN-20230107184</t>
  </si>
  <si>
    <t>TXN-20220807185</t>
  </si>
  <si>
    <t>TXN-20230107186</t>
  </si>
  <si>
    <t>EMP1277</t>
  </si>
  <si>
    <t>TXN-20240207187</t>
  </si>
  <si>
    <t>TXN-20210307188</t>
  </si>
  <si>
    <t>EMP8072</t>
  </si>
  <si>
    <t>TXN-20220607189</t>
  </si>
  <si>
    <t>EMP9219</t>
  </si>
  <si>
    <t>TXN-20230107190</t>
  </si>
  <si>
    <t>TXN-20220307191</t>
  </si>
  <si>
    <t>TXN-20230107192</t>
  </si>
  <si>
    <t>TXN-20231107193</t>
  </si>
  <si>
    <t>EMP8278</t>
  </si>
  <si>
    <t>TXN-20210207194</t>
  </si>
  <si>
    <t>TXN-20231207195</t>
  </si>
  <si>
    <t>TXN-20220307196</t>
  </si>
  <si>
    <t>EMP8414</t>
  </si>
  <si>
    <t>TXN-20240807197</t>
  </si>
  <si>
    <t>EMP7188</t>
  </si>
  <si>
    <t>TXN-20211107198</t>
  </si>
  <si>
    <t>EMP1460</t>
  </si>
  <si>
    <t>TXN-20220307199</t>
  </si>
  <si>
    <t>TXN-20230907200</t>
  </si>
  <si>
    <t>TXN-20201207201</t>
  </si>
  <si>
    <t>EMP2921</t>
  </si>
  <si>
    <t>TXN-20210107202</t>
  </si>
  <si>
    <t>TXN-20201107203</t>
  </si>
  <si>
    <t>2020-11-05</t>
  </si>
  <si>
    <t>EMP3056</t>
  </si>
  <si>
    <t>TXN-20210707204</t>
  </si>
  <si>
    <t>EMP1099</t>
  </si>
  <si>
    <t>TXN-20200207205</t>
  </si>
  <si>
    <t>TXN-20200307206</t>
  </si>
  <si>
    <t>TXN-20230107207</t>
  </si>
  <si>
    <t>EMP9751</t>
  </si>
  <si>
    <t>TXN-20200307208</t>
  </si>
  <si>
    <t>TXN-20240407209</t>
  </si>
  <si>
    <t>TXN-20220607210</t>
  </si>
  <si>
    <t>EMP3015</t>
  </si>
  <si>
    <t>TXN-20220707211</t>
  </si>
  <si>
    <t>EMP3268</t>
  </si>
  <si>
    <t>TXN-20200607212</t>
  </si>
  <si>
    <t>EMP1891</t>
  </si>
  <si>
    <t>TXN-20230507213</t>
  </si>
  <si>
    <t>EMP8657</t>
  </si>
  <si>
    <t>TXN-20240607214</t>
  </si>
  <si>
    <t>EMP8420</t>
  </si>
  <si>
    <t>TXN-20200707215</t>
  </si>
  <si>
    <t>TXN-20200207216</t>
  </si>
  <si>
    <t>2020-02-24</t>
  </si>
  <si>
    <t>EMP9570</t>
  </si>
  <si>
    <t>TXN-20200107217</t>
  </si>
  <si>
    <t>TXN-20201207218</t>
  </si>
  <si>
    <t>EMP9612</t>
  </si>
  <si>
    <t>TXN-20211107219</t>
  </si>
  <si>
    <t>EMP9757</t>
  </si>
  <si>
    <t>TXN-20220507220</t>
  </si>
  <si>
    <t>TXN-20210207221</t>
  </si>
  <si>
    <t>TXN-20220607222</t>
  </si>
  <si>
    <t>EMP8774</t>
  </si>
  <si>
    <t>TXN-20230607223</t>
  </si>
  <si>
    <t>EMP6060</t>
  </si>
  <si>
    <t>TXN-20210707224</t>
  </si>
  <si>
    <t>TXN-20210907225</t>
  </si>
  <si>
    <t>EMP4230</t>
  </si>
  <si>
    <t>TXN-20220107226</t>
  </si>
  <si>
    <t>TXN-20200807227</t>
  </si>
  <si>
    <t>TXN-20240907228</t>
  </si>
  <si>
    <t>EMP7070</t>
  </si>
  <si>
    <t>TXN-20240507229</t>
  </si>
  <si>
    <t>TXN-20231007230</t>
  </si>
  <si>
    <t>EMP4940</t>
  </si>
  <si>
    <t>TXN-20220807231</t>
  </si>
  <si>
    <t>TXN-20231207232</t>
  </si>
  <si>
    <t>TXN-20220707233</t>
  </si>
  <si>
    <t>TXN-20231107234</t>
  </si>
  <si>
    <t>EMP9390</t>
  </si>
  <si>
    <t>TXN-20200707235</t>
  </si>
  <si>
    <t>EMP4667</t>
  </si>
  <si>
    <t>TXN-20241107236</t>
  </si>
  <si>
    <t>TXN-20200207237</t>
  </si>
  <si>
    <t>TXN-20200407238</t>
  </si>
  <si>
    <t>TXN-20220307239</t>
  </si>
  <si>
    <t>EMP1881</t>
  </si>
  <si>
    <t>TXN-20211107240</t>
  </si>
  <si>
    <t>EMP5590</t>
  </si>
  <si>
    <t>TXN-20240807241</t>
  </si>
  <si>
    <t>EMP9374</t>
  </si>
  <si>
    <t>TXN-20210607242</t>
  </si>
  <si>
    <t>TXN-20200807243</t>
  </si>
  <si>
    <t>EMP7538</t>
  </si>
  <si>
    <t>TXN-20201207244</t>
  </si>
  <si>
    <t>TXN-20230107245</t>
  </si>
  <si>
    <t>TXN-20210807246</t>
  </si>
  <si>
    <t>TXN-20210807247</t>
  </si>
  <si>
    <t>TXN-20220907248</t>
  </si>
  <si>
    <t>EMP9754</t>
  </si>
  <si>
    <t>TXN-20211207249</t>
  </si>
  <si>
    <t>TXN-20240607250</t>
  </si>
  <si>
    <t>EMP8412</t>
  </si>
  <si>
    <t>TXN-20240907251</t>
  </si>
  <si>
    <t>TXN-20200407252</t>
  </si>
  <si>
    <t>EMP3663</t>
  </si>
  <si>
    <t>TXN-20220707253</t>
  </si>
  <si>
    <t>EMP5127</t>
  </si>
  <si>
    <t>TXN-20200807254</t>
  </si>
  <si>
    <t>EMP3684</t>
  </si>
  <si>
    <t>TXN-20200207255</t>
  </si>
  <si>
    <t>TXN-20210707256</t>
  </si>
  <si>
    <t>TXN-20210407257</t>
  </si>
  <si>
    <t>TXN-20240807258</t>
  </si>
  <si>
    <t>EMP8513</t>
  </si>
  <si>
    <t>TXN-20220407259</t>
  </si>
  <si>
    <t>TXN-20220707260</t>
  </si>
  <si>
    <t>TXN-20230307261</t>
  </si>
  <si>
    <t>EMP8662</t>
  </si>
  <si>
    <t>TXN-20230507262</t>
  </si>
  <si>
    <t>TXN-20200807263</t>
  </si>
  <si>
    <t>EMP3274</t>
  </si>
  <si>
    <t>TXN-20210407264</t>
  </si>
  <si>
    <t>TXN-20241107265</t>
  </si>
  <si>
    <t>TXN-20211207266</t>
  </si>
  <si>
    <t>TXN-20240407267</t>
  </si>
  <si>
    <t>TXN-20210807268</t>
  </si>
  <si>
    <t>TXN-20200807269</t>
  </si>
  <si>
    <t>TXN-20200207270</t>
  </si>
  <si>
    <t>EMP6029</t>
  </si>
  <si>
    <t>TXN-20210807271</t>
  </si>
  <si>
    <t>TXN-20230707272</t>
  </si>
  <si>
    <t>EMP2791</t>
  </si>
  <si>
    <t>TXN-20210407273</t>
  </si>
  <si>
    <t>TXN-20220207274</t>
  </si>
  <si>
    <t>TXN-20210207275</t>
  </si>
  <si>
    <t>EMP9849</t>
  </si>
  <si>
    <t>TXN-20240307276</t>
  </si>
  <si>
    <t>EMP1100</t>
  </si>
  <si>
    <t>TXN-20240807277</t>
  </si>
  <si>
    <t>TXN-20241107278</t>
  </si>
  <si>
    <t>EMP8470</t>
  </si>
  <si>
    <t>TXN-20220307279</t>
  </si>
  <si>
    <t>TXN-20230907280</t>
  </si>
  <si>
    <t>TXN-20240607281</t>
  </si>
  <si>
    <t>EMP5596</t>
  </si>
  <si>
    <t>TXN-20200607282</t>
  </si>
  <si>
    <t>TXN-20241107283</t>
  </si>
  <si>
    <t>TXN-20200507284</t>
  </si>
  <si>
    <t>TXN-20200307285</t>
  </si>
  <si>
    <t>EMP3166</t>
  </si>
  <si>
    <t>TXN-20200107286</t>
  </si>
  <si>
    <t>TXN-20230207287</t>
  </si>
  <si>
    <t>TXN-20240507288</t>
  </si>
  <si>
    <t>TXN-20230907289</t>
  </si>
  <si>
    <t>TXN-20240707290</t>
  </si>
  <si>
    <t>EMP8700</t>
  </si>
  <si>
    <t>TXN-20210607291</t>
  </si>
  <si>
    <t>EMP1686</t>
  </si>
  <si>
    <t>TXN-20230107292</t>
  </si>
  <si>
    <t>TXN-20240707293</t>
  </si>
  <si>
    <t>TXN-20230907294</t>
  </si>
  <si>
    <t>EMP5067</t>
  </si>
  <si>
    <t>TXN-20210407295</t>
  </si>
  <si>
    <t>EMP5928</t>
  </si>
  <si>
    <t>TXN-20220907296</t>
  </si>
  <si>
    <t>EMP9350</t>
  </si>
  <si>
    <t>TXN-20240307297</t>
  </si>
  <si>
    <t>EMP9648</t>
  </si>
  <si>
    <t>TXN-20201207298</t>
  </si>
  <si>
    <t>EMP6103</t>
  </si>
  <si>
    <t>TXN-20230707299</t>
  </si>
  <si>
    <t>TXN-20210707300</t>
  </si>
  <si>
    <t>EMP9718</t>
  </si>
  <si>
    <t>TXN-20220407301</t>
  </si>
  <si>
    <t>TXN-20221007302</t>
  </si>
  <si>
    <t>EMP4605</t>
  </si>
  <si>
    <t>TXN-20220207303</t>
  </si>
  <si>
    <t>TXN-20210907304</t>
  </si>
  <si>
    <t>EMP7719</t>
  </si>
  <si>
    <t>TXN-20210207305</t>
  </si>
  <si>
    <t>TXN-20210807306</t>
  </si>
  <si>
    <t>TXN-20220507307</t>
  </si>
  <si>
    <t>EMP7175</t>
  </si>
  <si>
    <t>TXN-20210207308</t>
  </si>
  <si>
    <t>TXN-20240807309</t>
  </si>
  <si>
    <t>TXN-20210407310</t>
  </si>
  <si>
    <t>TXN-20210507311</t>
  </si>
  <si>
    <t>TXN-20230707312</t>
  </si>
  <si>
    <t>TXN-20231207313</t>
  </si>
  <si>
    <t>TXN-20220307314</t>
  </si>
  <si>
    <t>EMP6786</t>
  </si>
  <si>
    <t>TXN-20230507315</t>
  </si>
  <si>
    <t>EMP5376</t>
  </si>
  <si>
    <t>TXN-20220307316</t>
  </si>
  <si>
    <t>EMP2793</t>
  </si>
  <si>
    <t>TXN-20200107317</t>
  </si>
  <si>
    <t>TXN-20230607318</t>
  </si>
  <si>
    <t>EMP4650</t>
  </si>
  <si>
    <t>TXN-20201107319</t>
  </si>
  <si>
    <t>EMP2882</t>
  </si>
  <si>
    <t>TXN-20230107320</t>
  </si>
  <si>
    <t>TXN-20200907321</t>
  </si>
  <si>
    <t>TXN-20210207322</t>
  </si>
  <si>
    <t>TXN-20240407323</t>
  </si>
  <si>
    <t>EMP2686</t>
  </si>
  <si>
    <t>TXN-20240507324</t>
  </si>
  <si>
    <t>EMP5836</t>
  </si>
  <si>
    <t>TXN-20221107325</t>
  </si>
  <si>
    <t>TXN-20221207326</t>
  </si>
  <si>
    <t>TXN-20200407327</t>
  </si>
  <si>
    <t>TXN-20210807328</t>
  </si>
  <si>
    <t>TXN-20241207329</t>
  </si>
  <si>
    <t>EMP5080</t>
  </si>
  <si>
    <t>TXN-20230707330</t>
  </si>
  <si>
    <t>TXN-20221007331</t>
  </si>
  <si>
    <t>EMP7429</t>
  </si>
  <si>
    <t>TXN-20200907332</t>
  </si>
  <si>
    <t>EMP7790</t>
  </si>
  <si>
    <t>TXN-20200407333</t>
  </si>
  <si>
    <t>TXN-20201207334</t>
  </si>
  <si>
    <t>EMP3972</t>
  </si>
  <si>
    <t>TXN-20231207335</t>
  </si>
  <si>
    <t>TXN-20200607336</t>
  </si>
  <si>
    <t>EMP2524</t>
  </si>
  <si>
    <t>TXN-20201007337</t>
  </si>
  <si>
    <t>TXN-20220907338</t>
  </si>
  <si>
    <t>EMP7222</t>
  </si>
  <si>
    <t>TXN-20200607339</t>
  </si>
  <si>
    <t>EMP5141</t>
  </si>
  <si>
    <t>TXN-20200407340</t>
  </si>
  <si>
    <t>EMP4433</t>
  </si>
  <si>
    <t>TXN-20200507341</t>
  </si>
  <si>
    <t>EMP9279</t>
  </si>
  <si>
    <t>TXN-20220207342</t>
  </si>
  <si>
    <t>EMP4963</t>
  </si>
  <si>
    <t>TXN-20241207343</t>
  </si>
  <si>
    <t>TXN-20200907344</t>
  </si>
  <si>
    <t>TXN-20220407345</t>
  </si>
  <si>
    <t>TXN-20230807346</t>
  </si>
  <si>
    <t>TXN-20230107347</t>
  </si>
  <si>
    <t>EMP3811</t>
  </si>
  <si>
    <t>TXN-20220407348</t>
  </si>
  <si>
    <t>EMP8431</t>
  </si>
  <si>
    <t>TXN-20221207349</t>
  </si>
  <si>
    <t>TXN-20211107350</t>
  </si>
  <si>
    <t>EMP1090</t>
  </si>
  <si>
    <t>TXN-20210607351</t>
  </si>
  <si>
    <t>EMP9021</t>
  </si>
  <si>
    <t>TXN-20220407352</t>
  </si>
  <si>
    <t>EMP6990</t>
  </si>
  <si>
    <t>TXN-20220107353</t>
  </si>
  <si>
    <t>TXN-20211107354</t>
  </si>
  <si>
    <t>TXN-20241207355</t>
  </si>
  <si>
    <t>EMP5961</t>
  </si>
  <si>
    <t>TXN-20201107356</t>
  </si>
  <si>
    <t>EMP9915</t>
  </si>
  <si>
    <t>TXN-20240207357</t>
  </si>
  <si>
    <t>TXN-20230207358</t>
  </si>
  <si>
    <t>EMP6028</t>
  </si>
  <si>
    <t>TXN-20200207359</t>
  </si>
  <si>
    <t>EMP5921</t>
  </si>
  <si>
    <t>TXN-20240207360</t>
  </si>
  <si>
    <t>EMP5857</t>
  </si>
  <si>
    <t>TXN-20210307361</t>
  </si>
  <si>
    <t>TXN-20210907362</t>
  </si>
  <si>
    <t>EMP2105</t>
  </si>
  <si>
    <t>TXN-20240307363</t>
  </si>
  <si>
    <t>TXN-20221007364</t>
  </si>
  <si>
    <t>TXN-20201107365</t>
  </si>
  <si>
    <t>EMP9405</t>
  </si>
  <si>
    <t>TXN-20221107366</t>
  </si>
  <si>
    <t>TXN-20200107367</t>
  </si>
  <si>
    <t>TXN-20200107368</t>
  </si>
  <si>
    <t>EMP8132</t>
  </si>
  <si>
    <t>TXN-20241207369</t>
  </si>
  <si>
    <t>TXN-20240707370</t>
  </si>
  <si>
    <t>EMP1385</t>
  </si>
  <si>
    <t>TXN-20211007371</t>
  </si>
  <si>
    <t>TXN-20200107372</t>
  </si>
  <si>
    <t>TXN-20200707373</t>
  </si>
  <si>
    <t>EMP9185</t>
  </si>
  <si>
    <t>TXN-20241007374</t>
  </si>
  <si>
    <t>EMP8217</t>
  </si>
  <si>
    <t>TXN-20241107375</t>
  </si>
  <si>
    <t>TXN-20211207376</t>
  </si>
  <si>
    <t>EMP8592</t>
  </si>
  <si>
    <t>TXN-20210307377</t>
  </si>
  <si>
    <t>EMP1425</t>
  </si>
  <si>
    <t>TXN-20230907378</t>
  </si>
  <si>
    <t>EMP2387</t>
  </si>
  <si>
    <t>TXN-20201007379</t>
  </si>
  <si>
    <t>TXN-20210207380</t>
  </si>
  <si>
    <t>EMP8548</t>
  </si>
  <si>
    <t>TXN-20241207381</t>
  </si>
  <si>
    <t>TXN-20231207382</t>
  </si>
  <si>
    <t>EMP6841</t>
  </si>
  <si>
    <t>TXN-20230607383</t>
  </si>
  <si>
    <t>TXN-20231007384</t>
  </si>
  <si>
    <t>EMP9569</t>
  </si>
  <si>
    <t>TXN-20230307385</t>
  </si>
  <si>
    <t>EMP1136</t>
  </si>
  <si>
    <t>TXN-20230107386</t>
  </si>
  <si>
    <t>TXN-20200707387</t>
  </si>
  <si>
    <t>EMP2635</t>
  </si>
  <si>
    <t>TXN-20220707388</t>
  </si>
  <si>
    <t>TXN-20230707389</t>
  </si>
  <si>
    <t>EMP9791</t>
  </si>
  <si>
    <t>TXN-20200607390</t>
  </si>
  <si>
    <t>EMP3510</t>
  </si>
  <si>
    <t>TXN-20231107391</t>
  </si>
  <si>
    <t>TXN-20200307392</t>
  </si>
  <si>
    <t>EMP6472</t>
  </si>
  <si>
    <t>TXN-20221207393</t>
  </si>
  <si>
    <t>EMP6524</t>
  </si>
  <si>
    <t>TXN-20210507394</t>
  </si>
  <si>
    <t>EMP5883</t>
  </si>
  <si>
    <t>TXN-20230907395</t>
  </si>
  <si>
    <t>EMP9991</t>
  </si>
  <si>
    <t>TXN-20241007396</t>
  </si>
  <si>
    <t>EMP1909</t>
  </si>
  <si>
    <t>TXN-20200707397</t>
  </si>
  <si>
    <t>TXN-20201007398</t>
  </si>
  <si>
    <t>EMP5555</t>
  </si>
  <si>
    <t>TXN-20240307399</t>
  </si>
  <si>
    <t>TXN-20231107400</t>
  </si>
  <si>
    <t>EMP5618</t>
  </si>
  <si>
    <t>TXN-20220807401</t>
  </si>
  <si>
    <t>EMP3568</t>
  </si>
  <si>
    <t>TXN-20240807402</t>
  </si>
  <si>
    <t>TXN-20210307403</t>
  </si>
  <si>
    <t>TXN-20230507404</t>
  </si>
  <si>
    <t>TXN-20200207405</t>
  </si>
  <si>
    <t>TXN-20240707406</t>
  </si>
  <si>
    <t>TXN-20201107407</t>
  </si>
  <si>
    <t>EMP1473</t>
  </si>
  <si>
    <t>TXN-20200907408</t>
  </si>
  <si>
    <t>TXN-20210907409</t>
  </si>
  <si>
    <t>EMP4752</t>
  </si>
  <si>
    <t>TXN-20211007410</t>
  </si>
  <si>
    <t>TXN-20210207411</t>
  </si>
  <si>
    <t>EMP8791</t>
  </si>
  <si>
    <t>TXN-20210307412</t>
  </si>
  <si>
    <t>TXN-20231107413</t>
  </si>
  <si>
    <t>TXN-20220207414</t>
  </si>
  <si>
    <t>TXN-20240807415</t>
  </si>
  <si>
    <t>EMP6356</t>
  </si>
  <si>
    <t>TXN-20230407416</t>
  </si>
  <si>
    <t>EMP7337</t>
  </si>
  <si>
    <t>TXN-20220907417</t>
  </si>
  <si>
    <t>TXN-20220607418</t>
  </si>
  <si>
    <t>TXN-20221107419</t>
  </si>
  <si>
    <t>TXN-20211107420</t>
  </si>
  <si>
    <t>EMP9706</t>
  </si>
  <si>
    <t>TXN-20230507421</t>
  </si>
  <si>
    <t>TXN-20210507422</t>
  </si>
  <si>
    <t>TXN-20240107423</t>
  </si>
  <si>
    <t>EMP5969</t>
  </si>
  <si>
    <t>TXN-20221007424</t>
  </si>
  <si>
    <t>EMP5569</t>
  </si>
  <si>
    <t>TXN-20240307425</t>
  </si>
  <si>
    <t>TXN-20230107426</t>
  </si>
  <si>
    <t>EMP3672</t>
  </si>
  <si>
    <t>TXN-20230207427</t>
  </si>
  <si>
    <t>TXN-20220707428</t>
  </si>
  <si>
    <t>TXN-20200907429</t>
  </si>
  <si>
    <t>EMP5358</t>
  </si>
  <si>
    <t>TXN-20230407430</t>
  </si>
  <si>
    <t>TXN-20230107431</t>
  </si>
  <si>
    <t>TXN-20220607432</t>
  </si>
  <si>
    <t>EMP5009</t>
  </si>
  <si>
    <t>TXN-20230307433</t>
  </si>
  <si>
    <t>EMP1681</t>
  </si>
  <si>
    <t>TXN-20241107434</t>
  </si>
  <si>
    <t>EMP2714</t>
  </si>
  <si>
    <t>TXN-20220507435</t>
  </si>
  <si>
    <t>EMP9533</t>
  </si>
  <si>
    <t>TXN-20200707436</t>
  </si>
  <si>
    <t>EMP9644</t>
  </si>
  <si>
    <t>TXN-20230507437</t>
  </si>
  <si>
    <t>EMP3622</t>
  </si>
  <si>
    <t>TXN-20240207438</t>
  </si>
  <si>
    <t>TXN-20240707439</t>
  </si>
  <si>
    <t>TXN-20230707440</t>
  </si>
  <si>
    <t>TXN-20201207441</t>
  </si>
  <si>
    <t>EMP6864</t>
  </si>
  <si>
    <t>TXN-20230107442</t>
  </si>
  <si>
    <t>TXN-20210707443</t>
  </si>
  <si>
    <t>TXN-20241107444</t>
  </si>
  <si>
    <t>TXN-20240907445</t>
  </si>
  <si>
    <t>TXN-20240207446</t>
  </si>
  <si>
    <t>EMP8943</t>
  </si>
  <si>
    <t>TXN-20240607447</t>
  </si>
  <si>
    <t>TXN-20230507448</t>
  </si>
  <si>
    <t>EMP6097</t>
  </si>
  <si>
    <t>TXN-20220907449</t>
  </si>
  <si>
    <t>TXN-20240807450</t>
  </si>
  <si>
    <t>TXN-20210807451</t>
  </si>
  <si>
    <t>TXN-20221007452</t>
  </si>
  <si>
    <t>TXN-20240807453</t>
  </si>
  <si>
    <t>TXN-20210507454</t>
  </si>
  <si>
    <t>EMP6772</t>
  </si>
  <si>
    <t>TXN-20230907455</t>
  </si>
  <si>
    <t>EMP9310</t>
  </si>
  <si>
    <t>TXN-20230807456</t>
  </si>
  <si>
    <t>TXN-20240207457</t>
  </si>
  <si>
    <t>TXN-20220107458</t>
  </si>
  <si>
    <t>EMP6486</t>
  </si>
  <si>
    <t>TXN-20200507459</t>
  </si>
  <si>
    <t>TXN-20230807460</t>
  </si>
  <si>
    <t>TXN-20220207461</t>
  </si>
  <si>
    <t>TXN-20221207462</t>
  </si>
  <si>
    <t>EMP6459</t>
  </si>
  <si>
    <t>TXN-20201207463</t>
  </si>
  <si>
    <t>EMP4909</t>
  </si>
  <si>
    <t>TXN-20211007464</t>
  </si>
  <si>
    <t>EMP9132</t>
  </si>
  <si>
    <t>TXN-20200407465</t>
  </si>
  <si>
    <t>TXN-20210507466</t>
  </si>
  <si>
    <t>TXN-20221207467</t>
  </si>
  <si>
    <t>EMP8705</t>
  </si>
  <si>
    <t>TXN-20201207468</t>
  </si>
  <si>
    <t>TXN-20210507469</t>
  </si>
  <si>
    <t>TXN-20200607470</t>
  </si>
  <si>
    <t>EMP5670</t>
  </si>
  <si>
    <t>TXN-20231207471</t>
  </si>
  <si>
    <t>TXN-20220607472</t>
  </si>
  <si>
    <t>TXN-20200707473</t>
  </si>
  <si>
    <t>EMP9476</t>
  </si>
  <si>
    <t>TXN-20240607474</t>
  </si>
  <si>
    <t>EMP8999</t>
  </si>
  <si>
    <t>TXN-20210607475</t>
  </si>
  <si>
    <t>TXN-20220207476</t>
  </si>
  <si>
    <t>TXN-20201107477</t>
  </si>
  <si>
    <t>EMP4651</t>
  </si>
  <si>
    <t>TXN-20210807478</t>
  </si>
  <si>
    <t>EMP4771</t>
  </si>
  <si>
    <t>TXN-20200407479</t>
  </si>
  <si>
    <t>TXN-20240507480</t>
  </si>
  <si>
    <t>TXN-20200907481</t>
  </si>
  <si>
    <t>TXN-20230407482</t>
  </si>
  <si>
    <t>TXN-20221007483</t>
  </si>
  <si>
    <t>TXN-20221007484</t>
  </si>
  <si>
    <t>EMP4377</t>
  </si>
  <si>
    <t>TXN-20211007485</t>
  </si>
  <si>
    <t>TXN-20231107486</t>
  </si>
  <si>
    <t>EMP1281</t>
  </si>
  <si>
    <t>TXN-20210707487</t>
  </si>
  <si>
    <t>TXN-20211107488</t>
  </si>
  <si>
    <t>TXN-20210807489</t>
  </si>
  <si>
    <t>TXN-20210607490</t>
  </si>
  <si>
    <t>EMP9025</t>
  </si>
  <si>
    <t>TXN-20220507491</t>
  </si>
  <si>
    <t>TXN-20210807492</t>
  </si>
  <si>
    <t>EMP1806</t>
  </si>
  <si>
    <t>TXN-20240407493</t>
  </si>
  <si>
    <t>TXN-20210507494</t>
  </si>
  <si>
    <t>TXN-20210207495</t>
  </si>
  <si>
    <t>TXN-20220807496</t>
  </si>
  <si>
    <t>TXN-20240707497</t>
  </si>
  <si>
    <t>TXN-20231207498</t>
  </si>
  <si>
    <t>TXN-20230607499</t>
  </si>
  <si>
    <t>TXN-20210707500</t>
  </si>
  <si>
    <t>TXN-20240207501</t>
  </si>
  <si>
    <t>TXN-20200407502</t>
  </si>
  <si>
    <t>EMP3291</t>
  </si>
  <si>
    <t>TXN-20221007503</t>
  </si>
  <si>
    <t>EMP6039</t>
  </si>
  <si>
    <t>TXN-20240207504</t>
  </si>
  <si>
    <t>TXN-20210607505</t>
  </si>
  <si>
    <t>EMP1123</t>
  </si>
  <si>
    <t>TXN-20231207506</t>
  </si>
  <si>
    <t>EMP7818</t>
  </si>
  <si>
    <t>TXN-20220207507</t>
  </si>
  <si>
    <t>EMP2246</t>
  </si>
  <si>
    <t>TXN-20200807508</t>
  </si>
  <si>
    <t>EMP9926</t>
  </si>
  <si>
    <t>TXN-20210407509</t>
  </si>
  <si>
    <t>EMP9816</t>
  </si>
  <si>
    <t>TXN-20240107510</t>
  </si>
  <si>
    <t>EMP9840</t>
  </si>
  <si>
    <t>TXN-20220807511</t>
  </si>
  <si>
    <t>TXN-20240107512</t>
  </si>
  <si>
    <t>TXN-20200507513</t>
  </si>
  <si>
    <t>EMP8581</t>
  </si>
  <si>
    <t>TXN-20240107514</t>
  </si>
  <si>
    <t>EMP3204</t>
  </si>
  <si>
    <t>TXN-20201207515</t>
  </si>
  <si>
    <t>EMP5950</t>
  </si>
  <si>
    <t>TXN-20230607516</t>
  </si>
  <si>
    <t>EMP8546</t>
  </si>
  <si>
    <t>TXN-20240607517</t>
  </si>
  <si>
    <t>EMP3027</t>
  </si>
  <si>
    <t>TXN-20200507518</t>
  </si>
  <si>
    <t>TXN-20230307519</t>
  </si>
  <si>
    <t>EMP1346</t>
  </si>
  <si>
    <t>TXN-20200507520</t>
  </si>
  <si>
    <t>EMP3567</t>
  </si>
  <si>
    <t>TXN-20220807521</t>
  </si>
  <si>
    <t>TXN-20220907522</t>
  </si>
  <si>
    <t>TXN-20220807523</t>
  </si>
  <si>
    <t>TXN-20240507524</t>
  </si>
  <si>
    <t>EMP2350</t>
  </si>
  <si>
    <t>TXN-20231007525</t>
  </si>
  <si>
    <t>TXN-20210307526</t>
  </si>
  <si>
    <t>TXN-20210307527</t>
  </si>
  <si>
    <t>EMP4502</t>
  </si>
  <si>
    <t>TXN-20220807528</t>
  </si>
  <si>
    <t>EMP4744</t>
  </si>
  <si>
    <t>TXN-20230407529</t>
  </si>
  <si>
    <t>TXN-20201107530</t>
  </si>
  <si>
    <t>TXN-20201207531</t>
  </si>
  <si>
    <t>EMP2819</t>
  </si>
  <si>
    <t>TXN-20240207532</t>
  </si>
  <si>
    <t>TXN-20230307533</t>
  </si>
  <si>
    <t>EMP6983</t>
  </si>
  <si>
    <t>TXN-20221107534</t>
  </si>
  <si>
    <t>TXN-20201107535</t>
  </si>
  <si>
    <t>EMP7451</t>
  </si>
  <si>
    <t>TXN-20230607536</t>
  </si>
  <si>
    <t>TXN-20231107537</t>
  </si>
  <si>
    <t>TXN-20220707538</t>
  </si>
  <si>
    <t>EMP7342</t>
  </si>
  <si>
    <t>TXN-20230207539</t>
  </si>
  <si>
    <t>TXN-20231207540</t>
  </si>
  <si>
    <t>TXN-20220607541</t>
  </si>
  <si>
    <t>TXN-20200307542</t>
  </si>
  <si>
    <t>TXN-20220507543</t>
  </si>
  <si>
    <t>TXN-20210307544</t>
  </si>
  <si>
    <t>TXN-20240607545</t>
  </si>
  <si>
    <t>TXN-20200707546</t>
  </si>
  <si>
    <t>EMP7484</t>
  </si>
  <si>
    <t>TXN-20220607547</t>
  </si>
  <si>
    <t>EMP9707</t>
  </si>
  <si>
    <t>TXN-20221007548</t>
  </si>
  <si>
    <t>TXN-20220207549</t>
  </si>
  <si>
    <t>EMP3840</t>
  </si>
  <si>
    <t>TXN-20201007550</t>
  </si>
  <si>
    <t>EMP2947</t>
  </si>
  <si>
    <t>TXN-20220307551</t>
  </si>
  <si>
    <t>EMP5722</t>
  </si>
  <si>
    <t>TXN-20210507552</t>
  </si>
  <si>
    <t>TXN-20220507553</t>
  </si>
  <si>
    <t>EMP5900</t>
  </si>
  <si>
    <t>TXN-20210307554</t>
  </si>
  <si>
    <t>TXN-20200807555</t>
  </si>
  <si>
    <t>TXN-20241107556</t>
  </si>
  <si>
    <t>EMP5979</t>
  </si>
  <si>
    <t>TXN-20220307557</t>
  </si>
  <si>
    <t>TXN-20231207558</t>
  </si>
  <si>
    <t>EMP2151</t>
  </si>
  <si>
    <t>TXN-20231007559</t>
  </si>
  <si>
    <t>TXN-20240707560</t>
  </si>
  <si>
    <t>TXN-20241107561</t>
  </si>
  <si>
    <t>TXN-20231107562</t>
  </si>
  <si>
    <t>EMP2136</t>
  </si>
  <si>
    <t>TXN-20220607563</t>
  </si>
  <si>
    <t>EMP8984</t>
  </si>
  <si>
    <t>TXN-20240807564</t>
  </si>
  <si>
    <t>TXN-20221007565</t>
  </si>
  <si>
    <t>TXN-20240307566</t>
  </si>
  <si>
    <t>TXN-20220407567</t>
  </si>
  <si>
    <t>TXN-20240807568</t>
  </si>
  <si>
    <t>TXN-20240307569</t>
  </si>
  <si>
    <t>TXN-20221107570</t>
  </si>
  <si>
    <t>TXN-20241207571</t>
  </si>
  <si>
    <t>TXN-20230207572</t>
  </si>
  <si>
    <t>TXN-20240207573</t>
  </si>
  <si>
    <t>TXN-20240307574</t>
  </si>
  <si>
    <t>TXN-20231007575</t>
  </si>
  <si>
    <t>EMP9705</t>
  </si>
  <si>
    <t>TXN-20240107576</t>
  </si>
  <si>
    <t>TXN-20240107577</t>
  </si>
  <si>
    <t>EMP1571</t>
  </si>
  <si>
    <t>TXN-20240907578</t>
  </si>
  <si>
    <t>TXN-20221007579</t>
  </si>
  <si>
    <t>TXN-20230107580</t>
  </si>
  <si>
    <t>EMP5675</t>
  </si>
  <si>
    <t>TXN-20240507581</t>
  </si>
  <si>
    <t>TXN-20200307582</t>
  </si>
  <si>
    <t>TXN-20201107583</t>
  </si>
  <si>
    <t>EMP3609</t>
  </si>
  <si>
    <t>TXN-20220107584</t>
  </si>
  <si>
    <t>TXN-20240107585</t>
  </si>
  <si>
    <t>EMP2585</t>
  </si>
  <si>
    <t>TXN-20200507586</t>
  </si>
  <si>
    <t>EMP7745</t>
  </si>
  <si>
    <t>TXN-20200207587</t>
  </si>
  <si>
    <t>TXN-20221107588</t>
  </si>
  <si>
    <t>TXN-20210907589</t>
  </si>
  <si>
    <t>TXN-20220107590</t>
  </si>
  <si>
    <t>TXN-20221207591</t>
  </si>
  <si>
    <t>EMP9068</t>
  </si>
  <si>
    <t>TXN-20230807592</t>
  </si>
  <si>
    <t>TXN-20230707593</t>
  </si>
  <si>
    <t>EMP4168</t>
  </si>
  <si>
    <t>TXN-20200207594</t>
  </si>
  <si>
    <t>EMP1700</t>
  </si>
  <si>
    <t>TXN-20220707595</t>
  </si>
  <si>
    <t>EMP8937</t>
  </si>
  <si>
    <t>TXN-20240707596</t>
  </si>
  <si>
    <t>TXN-20240307597</t>
  </si>
  <si>
    <t>EMP3940</t>
  </si>
  <si>
    <t>TXN-20210907598</t>
  </si>
  <si>
    <t>EMP2623</t>
  </si>
  <si>
    <t>TXN-20240607599</t>
  </si>
  <si>
    <t>TXN-20220807600</t>
  </si>
  <si>
    <t>EMP8075</t>
  </si>
  <si>
    <t>TXN-20240907601</t>
  </si>
  <si>
    <t>TXN-20220807602</t>
  </si>
  <si>
    <t>TXN-20231207603</t>
  </si>
  <si>
    <t>EMP3102</t>
  </si>
  <si>
    <t>TXN-20200507604</t>
  </si>
  <si>
    <t>TXN-20240907605</t>
  </si>
  <si>
    <t>TXN-20231207606</t>
  </si>
  <si>
    <t>TXN-20230107607</t>
  </si>
  <si>
    <t>TXN-20230207608</t>
  </si>
  <si>
    <t>TXN-20200207609</t>
  </si>
  <si>
    <t>TXN-20200407610</t>
  </si>
  <si>
    <t>TXN-20200707611</t>
  </si>
  <si>
    <t>EMP5292</t>
  </si>
  <si>
    <t>TXN-20240507612</t>
  </si>
  <si>
    <t>TXN-20200307613</t>
  </si>
  <si>
    <t>TXN-20200807614</t>
  </si>
  <si>
    <t>EMP7002</t>
  </si>
  <si>
    <t>TXN-20220507615</t>
  </si>
  <si>
    <t>EMP3863</t>
  </si>
  <si>
    <t>TXN-20240607616</t>
  </si>
  <si>
    <t>EMP8850</t>
  </si>
  <si>
    <t>TXN-20240207617</t>
  </si>
  <si>
    <t>EMP7579</t>
  </si>
  <si>
    <t>TXN-20230607618</t>
  </si>
  <si>
    <t>TXN-20240107619</t>
  </si>
  <si>
    <t>TXN-20220407620</t>
  </si>
  <si>
    <t>TXN-20211207621</t>
  </si>
  <si>
    <t>EMP6865</t>
  </si>
  <si>
    <t>TXN-20220507622</t>
  </si>
  <si>
    <t>2022-05-28</t>
  </si>
  <si>
    <t>EMP7629</t>
  </si>
  <si>
    <t>TXN-20220407623</t>
  </si>
  <si>
    <t>TXN-20240707624</t>
  </si>
  <si>
    <t>TXN-20200107625</t>
  </si>
  <si>
    <t>TXN-20220107626</t>
  </si>
  <si>
    <t>TXN-20210807627</t>
  </si>
  <si>
    <t>TXN-20241107628</t>
  </si>
  <si>
    <t>TXN-20200107629</t>
  </si>
  <si>
    <t>TXN-20210107630</t>
  </si>
  <si>
    <t>TXN-20230907631</t>
  </si>
  <si>
    <t>TXN-20200707632</t>
  </si>
  <si>
    <t>TXN-20230607633</t>
  </si>
  <si>
    <t>TXN-20241207634</t>
  </si>
  <si>
    <t>EMP2291</t>
  </si>
  <si>
    <t>TXN-20210207635</t>
  </si>
  <si>
    <t>TXN-20210507636</t>
  </si>
  <si>
    <t>TXN-20210607637</t>
  </si>
  <si>
    <t>EMP4782</t>
  </si>
  <si>
    <t>TXN-20240807638</t>
  </si>
  <si>
    <t>TXN-20220307639</t>
  </si>
  <si>
    <t>EMP6385</t>
  </si>
  <si>
    <t>TXN-20220907640</t>
  </si>
  <si>
    <t>TXN-20210707641</t>
  </si>
  <si>
    <t>EMP9882</t>
  </si>
  <si>
    <t>TXN-20200907642</t>
  </si>
  <si>
    <t>TXN-20201107643</t>
  </si>
  <si>
    <t>TXN-20200207644</t>
  </si>
  <si>
    <t>EMP8037</t>
  </si>
  <si>
    <t>TXN-20201207645</t>
  </si>
  <si>
    <t>TXN-20220507646</t>
  </si>
  <si>
    <t>EMP6693</t>
  </si>
  <si>
    <t>TXN-20220807647</t>
  </si>
  <si>
    <t>TXN-20240807648</t>
  </si>
  <si>
    <t>EMP8536</t>
  </si>
  <si>
    <t>TXN-20221207649</t>
  </si>
  <si>
    <t>EMP6778</t>
  </si>
  <si>
    <t>TXN-20200407650</t>
  </si>
  <si>
    <t>TXN-20230107651</t>
  </si>
  <si>
    <t>EMP1822</t>
  </si>
  <si>
    <t>TXN-20221207652</t>
  </si>
  <si>
    <t>TXN-20231007653</t>
  </si>
  <si>
    <t>EMP3057</t>
  </si>
  <si>
    <t>TXN-20210507654</t>
  </si>
  <si>
    <t>EMP1117</t>
  </si>
  <si>
    <t>TXN-20241207655</t>
  </si>
  <si>
    <t>TXN-20240607656</t>
  </si>
  <si>
    <t>EMP2835</t>
  </si>
  <si>
    <t>TXN-20220207657</t>
  </si>
  <si>
    <t>TXN-20211007658</t>
  </si>
  <si>
    <t>TXN-20220307659</t>
  </si>
  <si>
    <t>TXN-20221007660</t>
  </si>
  <si>
    <t>TXN-20201007661</t>
  </si>
  <si>
    <t>EMP9810</t>
  </si>
  <si>
    <t>TXN-20220107662</t>
  </si>
  <si>
    <t>EMP2054</t>
  </si>
  <si>
    <t>TXN-20241107663</t>
  </si>
  <si>
    <t>TXN-20201007664</t>
  </si>
  <si>
    <t>TXN-20200707665</t>
  </si>
  <si>
    <t>EMP8946</t>
  </si>
  <si>
    <t>TXN-20201007666</t>
  </si>
  <si>
    <t>TXN-20241007667</t>
  </si>
  <si>
    <t>EMP2866</t>
  </si>
  <si>
    <t>TXN-20201207668</t>
  </si>
  <si>
    <t>TXN-20220507669</t>
  </si>
  <si>
    <t>TXN-20241107670</t>
  </si>
  <si>
    <t>TXN-20200107671</t>
  </si>
  <si>
    <t>EMP5203</t>
  </si>
  <si>
    <t>TXN-20210307672</t>
  </si>
  <si>
    <t>TXN-20230507673</t>
  </si>
  <si>
    <t>TXN-20241007674</t>
  </si>
  <si>
    <t>TXN-20230807675</t>
  </si>
  <si>
    <t>TXN-20210707676</t>
  </si>
  <si>
    <t>TXN-20220507677</t>
  </si>
  <si>
    <t>TXN-20220307678</t>
  </si>
  <si>
    <t>EMP7200</t>
  </si>
  <si>
    <t>TXN-20241107679</t>
  </si>
  <si>
    <t>EMP9551</t>
  </si>
  <si>
    <t>TXN-20211107680</t>
  </si>
  <si>
    <t>EMP4049</t>
  </si>
  <si>
    <t>TXN-20220807681</t>
  </si>
  <si>
    <t>EMP8891</t>
  </si>
  <si>
    <t>TXN-20210907682</t>
  </si>
  <si>
    <t>TXN-20200307683</t>
  </si>
  <si>
    <t>EMP3780</t>
  </si>
  <si>
    <t>TXN-20210607684</t>
  </si>
  <si>
    <t>TXN-20230907685</t>
  </si>
  <si>
    <t>TXN-20230807686</t>
  </si>
  <si>
    <t>TXN-20210707687</t>
  </si>
  <si>
    <t>EMP3193</t>
  </si>
  <si>
    <t>TXN-20221207688</t>
  </si>
  <si>
    <t>TXN-20220307689</t>
  </si>
  <si>
    <t>TXN-20231107690</t>
  </si>
  <si>
    <t>TXN-20210907691</t>
  </si>
  <si>
    <t>TXN-20210407692</t>
  </si>
  <si>
    <t>EMP1367</t>
  </si>
  <si>
    <t>TXN-20241107693</t>
  </si>
  <si>
    <t>TXN-20210807694</t>
  </si>
  <si>
    <t>TXN-20210407695</t>
  </si>
  <si>
    <t>TXN-20200807696</t>
  </si>
  <si>
    <t>EMP8191</t>
  </si>
  <si>
    <t>TXN-20210507697</t>
  </si>
  <si>
    <t>TXN-20220207698</t>
  </si>
  <si>
    <t>EMP2872</t>
  </si>
  <si>
    <t>TXN-20220307699</t>
  </si>
  <si>
    <t>TXN-20230807700</t>
  </si>
  <si>
    <t>EMP1757</t>
  </si>
  <si>
    <t>TXN-20230907701</t>
  </si>
  <si>
    <t>EMP7944</t>
  </si>
  <si>
    <t>TXN-20241207702</t>
  </si>
  <si>
    <t>TXN-20210307703</t>
  </si>
  <si>
    <t>EMP8918</t>
  </si>
  <si>
    <t>TXN-20241007704</t>
  </si>
  <si>
    <t>TXN-20220907705</t>
  </si>
  <si>
    <t>TXN-20220107706</t>
  </si>
  <si>
    <t>EMP8100</t>
  </si>
  <si>
    <t>TXN-20201007707</t>
  </si>
  <si>
    <t>TXN-20241207708</t>
  </si>
  <si>
    <t>EMP8964</t>
  </si>
  <si>
    <t>TXN-20230307709</t>
  </si>
  <si>
    <t>TXN-20220407710</t>
  </si>
  <si>
    <t>TXN-20200407711</t>
  </si>
  <si>
    <t>EMP6059</t>
  </si>
  <si>
    <t>TXN-20201207712</t>
  </si>
  <si>
    <t>EMP9557</t>
  </si>
  <si>
    <t>TXN-20200807713</t>
  </si>
  <si>
    <t>TXN-20240607714</t>
  </si>
  <si>
    <t>TXN-20230607715</t>
  </si>
  <si>
    <t>TXN-20230407716</t>
  </si>
  <si>
    <t>EMP2169</t>
  </si>
  <si>
    <t>TXN-20231007717</t>
  </si>
  <si>
    <t>EMP2362</t>
  </si>
  <si>
    <t>TXN-20200807718</t>
  </si>
  <si>
    <t>TXN-20220307719</t>
  </si>
  <si>
    <t>TXN-20240407720</t>
  </si>
  <si>
    <t>TXN-20220107721</t>
  </si>
  <si>
    <t>TXN-20210507722</t>
  </si>
  <si>
    <t>EMP7028</t>
  </si>
  <si>
    <t>TXN-20240107723</t>
  </si>
  <si>
    <t>EMP4275</t>
  </si>
  <si>
    <t>TXN-20230907724</t>
  </si>
  <si>
    <t>EMP4637</t>
  </si>
  <si>
    <t>TXN-20220907725</t>
  </si>
  <si>
    <t>TXN-20220707726</t>
  </si>
  <si>
    <t>EMP7723</t>
  </si>
  <si>
    <t>TXN-20230107727</t>
  </si>
  <si>
    <t>EMP5908</t>
  </si>
  <si>
    <t>TXN-20230107728</t>
  </si>
  <si>
    <t>EMP6275</t>
  </si>
  <si>
    <t>TXN-20200807729</t>
  </si>
  <si>
    <t>TXN-20210607730</t>
  </si>
  <si>
    <t>TXN-20211107731</t>
  </si>
  <si>
    <t>TXN-20200307732</t>
  </si>
  <si>
    <t>TXN-20211107733</t>
  </si>
  <si>
    <t>TXN-20230907734</t>
  </si>
  <si>
    <t>TXN-20220707735</t>
  </si>
  <si>
    <t>EMP1470</t>
  </si>
  <si>
    <t>TXN-20240507736</t>
  </si>
  <si>
    <t>TXN-20231007737</t>
  </si>
  <si>
    <t>TXN-20240707738</t>
  </si>
  <si>
    <t>TXN-20201207739</t>
  </si>
  <si>
    <t>TXN-20200307740</t>
  </si>
  <si>
    <t>EMP4427</t>
  </si>
  <si>
    <t>TXN-20230407741</t>
  </si>
  <si>
    <t>EMP3272</t>
  </si>
  <si>
    <t>TXN-20230307742</t>
  </si>
  <si>
    <t>EMP4733</t>
  </si>
  <si>
    <t>TXN-20221207743</t>
  </si>
  <si>
    <t>EMP7179</t>
  </si>
  <si>
    <t>TXN-20210807744</t>
  </si>
  <si>
    <t>TXN-20200607745</t>
  </si>
  <si>
    <t>EMP6680</t>
  </si>
  <si>
    <t>TXN-20231207746</t>
  </si>
  <si>
    <t>EMP4092</t>
  </si>
  <si>
    <t>TXN-20220907747</t>
  </si>
  <si>
    <t>EMP5515</t>
  </si>
  <si>
    <t>TXN-20201007748</t>
  </si>
  <si>
    <t>TXN-20210507749</t>
  </si>
  <si>
    <t>EMP4045</t>
  </si>
  <si>
    <t>TXN-20210807750</t>
  </si>
  <si>
    <t>TXN-20241007751</t>
  </si>
  <si>
    <t>EMP7125</t>
  </si>
  <si>
    <t>TXN-20211207752</t>
  </si>
  <si>
    <t>2021-12-16</t>
  </si>
  <si>
    <t>TXN-20200307753</t>
  </si>
  <si>
    <t>TXN-20220407754</t>
  </si>
  <si>
    <t>EMP7590</t>
  </si>
  <si>
    <t>TXN-20201107755</t>
  </si>
  <si>
    <t>EMP8102</t>
  </si>
  <si>
    <t>TXN-20230307756</t>
  </si>
  <si>
    <t>EMP4823</t>
  </si>
  <si>
    <t>TXN-20221107757</t>
  </si>
  <si>
    <t>EMP7691</t>
  </si>
  <si>
    <t>TXN-20220707758</t>
  </si>
  <si>
    <t>TXN-20240707759</t>
  </si>
  <si>
    <t>EMP9150</t>
  </si>
  <si>
    <t>TXN-20240107760</t>
  </si>
  <si>
    <t>EMP5050</t>
  </si>
  <si>
    <t>TXN-20220207761</t>
  </si>
  <si>
    <t>TXN-20241107762</t>
  </si>
  <si>
    <t>TXN-20201007763</t>
  </si>
  <si>
    <t>EMP3843</t>
  </si>
  <si>
    <t>TXN-20210707764</t>
  </si>
  <si>
    <t>EMP5090</t>
  </si>
  <si>
    <t>TXN-20221207765</t>
  </si>
  <si>
    <t>EMP4332</t>
  </si>
  <si>
    <t>TXN-20240107766</t>
  </si>
  <si>
    <t>EMP2203</t>
  </si>
  <si>
    <t>TXN-20230207767</t>
  </si>
  <si>
    <t>TXN-20200407768</t>
  </si>
  <si>
    <t>EMP7057</t>
  </si>
  <si>
    <t>TXN-20200907769</t>
  </si>
  <si>
    <t>EMP8020</t>
  </si>
  <si>
    <t>TXN-20210307770</t>
  </si>
  <si>
    <t>EMP4721</t>
  </si>
  <si>
    <t>TXN-20240607771</t>
  </si>
  <si>
    <t>EMP9438</t>
  </si>
  <si>
    <t>TXN-20230507772</t>
  </si>
  <si>
    <t>EMP1553</t>
  </si>
  <si>
    <t>TXN-20220407773</t>
  </si>
  <si>
    <t>EMP9010</t>
  </si>
  <si>
    <t>TXN-20221007774</t>
  </si>
  <si>
    <t>EMP5874</t>
  </si>
  <si>
    <t>TXN-20220707775</t>
  </si>
  <si>
    <t>TXN-20220307776</t>
  </si>
  <si>
    <t>EMP3574</t>
  </si>
  <si>
    <t>TXN-20200807777</t>
  </si>
  <si>
    <t>TXN-20200607778</t>
  </si>
  <si>
    <t>TXN-20220107779</t>
  </si>
  <si>
    <t>TXN-20230307780</t>
  </si>
  <si>
    <t>EMP2515</t>
  </si>
  <si>
    <t>TXN-20221007781</t>
  </si>
  <si>
    <t>TXN-20240407782</t>
  </si>
  <si>
    <t>TXN-20220407783</t>
  </si>
  <si>
    <t>EMP3983</t>
  </si>
  <si>
    <t>TXN-20200107784</t>
  </si>
  <si>
    <t>TXN-20230307785</t>
  </si>
  <si>
    <t>EMP4662</t>
  </si>
  <si>
    <t>TXN-20230907786</t>
  </si>
  <si>
    <t>TXN-20230107787</t>
  </si>
  <si>
    <t>TXN-20230307788</t>
  </si>
  <si>
    <t>TXN-20211007789</t>
  </si>
  <si>
    <t>EMP2022</t>
  </si>
  <si>
    <t>TXN-20220807790</t>
  </si>
  <si>
    <t>TXN-20200507791</t>
  </si>
  <si>
    <t>TXN-20220907792</t>
  </si>
  <si>
    <t>TXN-20240107793</t>
  </si>
  <si>
    <t>TXN-20240207794</t>
  </si>
  <si>
    <t>TXN-20210707795</t>
  </si>
  <si>
    <t>TXN-20220907796</t>
  </si>
  <si>
    <t>TXN-20200207797</t>
  </si>
  <si>
    <t>TXN-20210207798</t>
  </si>
  <si>
    <t>TXN-20220107799</t>
  </si>
  <si>
    <t>EMP5943</t>
  </si>
  <si>
    <t>TXN-20240707800</t>
  </si>
  <si>
    <t>TXN-20211007801</t>
  </si>
  <si>
    <t>TXN-20231207802</t>
  </si>
  <si>
    <t>TXN-20210107803</t>
  </si>
  <si>
    <t>TXN-20240707804</t>
  </si>
  <si>
    <t>TXN-20241207805</t>
  </si>
  <si>
    <t>EMP4553</t>
  </si>
  <si>
    <t>TXN-20200607806</t>
  </si>
  <si>
    <t>TXN-20200807807</t>
  </si>
  <si>
    <t>TXN-20240207808</t>
  </si>
  <si>
    <t>EMP7809</t>
  </si>
  <si>
    <t>TXN-20230607809</t>
  </si>
  <si>
    <t>EMP8830</t>
  </si>
  <si>
    <t>TXN-20200507810</t>
  </si>
  <si>
    <t>EMP7369</t>
  </si>
  <si>
    <t>TXN-20210307811</t>
  </si>
  <si>
    <t>TXN-20230707812</t>
  </si>
  <si>
    <t>EMP7060</t>
  </si>
  <si>
    <t>TXN-20240907813</t>
  </si>
  <si>
    <t>TXN-20211007814</t>
  </si>
  <si>
    <t>TXN-20220107815</t>
  </si>
  <si>
    <t>EMP7597</t>
  </si>
  <si>
    <t>TXN-20201107816</t>
  </si>
  <si>
    <t>TXN-20230107817</t>
  </si>
  <si>
    <t>TXN-20221007818</t>
  </si>
  <si>
    <t>EMP5040</t>
  </si>
  <si>
    <t>TXN-20230407819</t>
  </si>
  <si>
    <t>EMP4455</t>
  </si>
  <si>
    <t>TXN-20231107820</t>
  </si>
  <si>
    <t>EMP1380</t>
  </si>
  <si>
    <t>TXN-20201207821</t>
  </si>
  <si>
    <t>TXN-20221107822</t>
  </si>
  <si>
    <t>TXN-20201207823</t>
  </si>
  <si>
    <t>TXN-20210307824</t>
  </si>
  <si>
    <t>TXN-20210507825</t>
  </si>
  <si>
    <t>EMP4008</t>
  </si>
  <si>
    <t>TXN-20210407826</t>
  </si>
  <si>
    <t>TXN-20201207827</t>
  </si>
  <si>
    <t>TXN-20200807828</t>
  </si>
  <si>
    <t>TXN-20240607829</t>
  </si>
  <si>
    <t>TXN-20240607830</t>
  </si>
  <si>
    <t>EMP4700</t>
  </si>
  <si>
    <t>TXN-20220807831</t>
  </si>
  <si>
    <t>EMP4432</t>
  </si>
  <si>
    <t>TXN-20240307832</t>
  </si>
  <si>
    <t>EMP3131</t>
  </si>
  <si>
    <t>TXN-20231207833</t>
  </si>
  <si>
    <t>EMP2485</t>
  </si>
  <si>
    <t>TXN-20230207834</t>
  </si>
  <si>
    <t>TXN-20230407835</t>
  </si>
  <si>
    <t>TXN-20230207836</t>
  </si>
  <si>
    <t>TXN-20240907837</t>
  </si>
  <si>
    <t>TXN-20201207838</t>
  </si>
  <si>
    <t>EMP5777</t>
  </si>
  <si>
    <t>TXN-20201207839</t>
  </si>
  <si>
    <t>TXN-20240107840</t>
  </si>
  <si>
    <t>TXN-20230807841</t>
  </si>
  <si>
    <t>TXN-20200507842</t>
  </si>
  <si>
    <t>TXN-20230307843</t>
  </si>
  <si>
    <t>EMP3604</t>
  </si>
  <si>
    <t>TXN-20210807844</t>
  </si>
  <si>
    <t>EMP7872</t>
  </si>
  <si>
    <t>TXN-20200507845</t>
  </si>
  <si>
    <t>TXN-20231007846</t>
  </si>
  <si>
    <t>EMP9710</t>
  </si>
  <si>
    <t>TXN-20230607847</t>
  </si>
  <si>
    <t>EMP6501</t>
  </si>
  <si>
    <t>TXN-20211007848</t>
  </si>
  <si>
    <t>TXN-20240307849</t>
  </si>
  <si>
    <t>EMP8713</t>
  </si>
  <si>
    <t>TXN-20241107850</t>
  </si>
  <si>
    <t>TXN-20211107851</t>
  </si>
  <si>
    <t>TXN-20230407852</t>
  </si>
  <si>
    <t>TXN-20240307853</t>
  </si>
  <si>
    <t>EMP7428</t>
  </si>
  <si>
    <t>TXN-20240107854</t>
  </si>
  <si>
    <t>EMP3071</t>
  </si>
  <si>
    <t>TXN-20220207855</t>
  </si>
  <si>
    <t>TXN-20240607856</t>
  </si>
  <si>
    <t>TXN-20200607857</t>
  </si>
  <si>
    <t>TXN-20240707858</t>
  </si>
  <si>
    <t>EMP8589</t>
  </si>
  <si>
    <t>TXN-20210507859</t>
  </si>
  <si>
    <t>EMP4400</t>
  </si>
  <si>
    <t>TXN-20221107860</t>
  </si>
  <si>
    <t>TXN-20240107861</t>
  </si>
  <si>
    <t>TXN-20241107862</t>
  </si>
  <si>
    <t>TXN-20210507863</t>
  </si>
  <si>
    <t>EMP3743</t>
  </si>
  <si>
    <t>TXN-20230807864</t>
  </si>
  <si>
    <t>EMP2409</t>
  </si>
  <si>
    <t>TXN-20200107865</t>
  </si>
  <si>
    <t>TXN-20211207866</t>
  </si>
  <si>
    <t>TXN-20200707867</t>
  </si>
  <si>
    <t>TXN-20220607868</t>
  </si>
  <si>
    <t>TXN-20240607869</t>
  </si>
  <si>
    <t>TXN-20231107870</t>
  </si>
  <si>
    <t>EMP7018</t>
  </si>
  <si>
    <t>TXN-20220507871</t>
  </si>
  <si>
    <t>EMP5413</t>
  </si>
  <si>
    <t>TXN-20200607872</t>
  </si>
  <si>
    <t>TXN-20230907873</t>
  </si>
  <si>
    <t>TXN-20200907874</t>
  </si>
  <si>
    <t>EMP9905</t>
  </si>
  <si>
    <t>TXN-20221107875</t>
  </si>
  <si>
    <t>TXN-20200107876</t>
  </si>
  <si>
    <t>EMP7279</t>
  </si>
  <si>
    <t>TXN-20241107877</t>
  </si>
  <si>
    <t>TXN-20230207878</t>
  </si>
  <si>
    <t>TXN-20220307879</t>
  </si>
  <si>
    <t>TXN-20210107880</t>
  </si>
  <si>
    <t>EMP7838</t>
  </si>
  <si>
    <t>TXN-20230407881</t>
  </si>
  <si>
    <t>2023-04-04</t>
  </si>
  <si>
    <t>TXN-20230507882</t>
  </si>
  <si>
    <t>TXN-20241007883</t>
  </si>
  <si>
    <t>EMP8554</t>
  </si>
  <si>
    <t>TXN-20241207884</t>
  </si>
  <si>
    <t>TXN-20210107885</t>
  </si>
  <si>
    <t>EMP7863</t>
  </si>
  <si>
    <t>TXN-20210707886</t>
  </si>
  <si>
    <t>EMP4069</t>
  </si>
  <si>
    <t>TXN-20231107887</t>
  </si>
  <si>
    <t>TXN-20210107888</t>
  </si>
  <si>
    <t>TXN-20201007889</t>
  </si>
  <si>
    <t>EMP5336</t>
  </si>
  <si>
    <t>TXN-20200107890</t>
  </si>
  <si>
    <t>TXN-20220607891</t>
  </si>
  <si>
    <t>TXN-20210507892</t>
  </si>
  <si>
    <t>TXN-20231107893</t>
  </si>
  <si>
    <t>TXN-20211207894</t>
  </si>
  <si>
    <t>TXN-20210707895</t>
  </si>
  <si>
    <t>TXN-20211007896</t>
  </si>
  <si>
    <t>EMP4809</t>
  </si>
  <si>
    <t>TXN-20200307897</t>
  </si>
  <si>
    <t>EMP1589</t>
  </si>
  <si>
    <t>TXN-20201007898</t>
  </si>
  <si>
    <t>EMP2472</t>
  </si>
  <si>
    <t>TXN-20200307899</t>
  </si>
  <si>
    <t>TXN-20241007900</t>
  </si>
  <si>
    <t>EMP5423</t>
  </si>
  <si>
    <t>TXN-20210707901</t>
  </si>
  <si>
    <t>TXN-20230407902</t>
  </si>
  <si>
    <t>EMP6830</t>
  </si>
  <si>
    <t>TXN-20221207903</t>
  </si>
  <si>
    <t>TXN-20230907904</t>
  </si>
  <si>
    <t>TXN-20210207905</t>
  </si>
  <si>
    <t>EMP4407</t>
  </si>
  <si>
    <t>TXN-20210207906</t>
  </si>
  <si>
    <t>TXN-20220507907</t>
  </si>
  <si>
    <t>EMP2732</t>
  </si>
  <si>
    <t>TXN-20210707908</t>
  </si>
  <si>
    <t>EMP9568</t>
  </si>
  <si>
    <t>TXN-20220707909</t>
  </si>
  <si>
    <t>TXN-20220407910</t>
  </si>
  <si>
    <t>TXN-20201207911</t>
  </si>
  <si>
    <t>EMP9630</t>
  </si>
  <si>
    <t>TXN-20210407912</t>
  </si>
  <si>
    <t>EMP7680</t>
  </si>
  <si>
    <t>TXN-20220607913</t>
  </si>
  <si>
    <t>TXN-20241207914</t>
  </si>
  <si>
    <t>TXN-20230307915</t>
  </si>
  <si>
    <t>EMP1221</t>
  </si>
  <si>
    <t>TXN-20221107916</t>
  </si>
  <si>
    <t>TXN-20221207917</t>
  </si>
  <si>
    <t>TXN-20220907918</t>
  </si>
  <si>
    <t>EMP9118</t>
  </si>
  <si>
    <t>TXN-20220807919</t>
  </si>
  <si>
    <t>EMP9590</t>
  </si>
  <si>
    <t>TXN-20210307920</t>
  </si>
  <si>
    <t>EMP5349</t>
  </si>
  <si>
    <t>TXN-20220207921</t>
  </si>
  <si>
    <t>TXN-20210607922</t>
  </si>
  <si>
    <t>TXN-20220607923</t>
  </si>
  <si>
    <t>TXN-20210207924</t>
  </si>
  <si>
    <t>TXN-20210407925</t>
  </si>
  <si>
    <t>TXN-20241207926</t>
  </si>
  <si>
    <t>TXN-20211107927</t>
  </si>
  <si>
    <t>TXN-20200207928</t>
  </si>
  <si>
    <t>TXN-20210407929</t>
  </si>
  <si>
    <t>TXN-20221107930</t>
  </si>
  <si>
    <t>TXN-20220507931</t>
  </si>
  <si>
    <t>TXN-20211207932</t>
  </si>
  <si>
    <t>EMP7352</t>
  </si>
  <si>
    <t>TXN-20230907933</t>
  </si>
  <si>
    <t>TXN-20230807934</t>
  </si>
  <si>
    <t>TXN-20241107935</t>
  </si>
  <si>
    <t>TXN-20200207936</t>
  </si>
  <si>
    <t>TXN-20211007937</t>
  </si>
  <si>
    <t>EMP8843</t>
  </si>
  <si>
    <t>TXN-20240607938</t>
  </si>
  <si>
    <t>EMP1869</t>
  </si>
  <si>
    <t>TXN-20221007939</t>
  </si>
  <si>
    <t>EMP8718</t>
  </si>
  <si>
    <t>TXN-20200207940</t>
  </si>
  <si>
    <t>EMP9380</t>
  </si>
  <si>
    <t>TXN-20220407941</t>
  </si>
  <si>
    <t>TXN-20211107942</t>
  </si>
  <si>
    <t>TXN-20220607943</t>
  </si>
  <si>
    <t>TXN-20221207944</t>
  </si>
  <si>
    <t>TXN-20210207945</t>
  </si>
  <si>
    <t>TXN-20230907946</t>
  </si>
  <si>
    <t>TXN-20210707947</t>
  </si>
  <si>
    <t>EMP4853</t>
  </si>
  <si>
    <t>TXN-20230107948</t>
  </si>
  <si>
    <t>EMP3043</t>
  </si>
  <si>
    <t>TXN-20230407949</t>
  </si>
  <si>
    <t>2023-04-06</t>
  </si>
  <si>
    <t>TXN-20210507950</t>
  </si>
  <si>
    <t>EMP8684</t>
  </si>
  <si>
    <t>TXN-20231107951</t>
  </si>
  <si>
    <t>TXN-20201007952</t>
  </si>
  <si>
    <t>TXN-20240207953</t>
  </si>
  <si>
    <t>TXN-20200807954</t>
  </si>
  <si>
    <t>EMP7628</t>
  </si>
  <si>
    <t>TXN-20210807955</t>
  </si>
  <si>
    <t>TXN-20210107956</t>
  </si>
  <si>
    <t>TXN-20211207957</t>
  </si>
  <si>
    <t>EMP7520</t>
  </si>
  <si>
    <t>TXN-20231007958</t>
  </si>
  <si>
    <t>EMP9170</t>
  </si>
  <si>
    <t>TXN-20240207959</t>
  </si>
  <si>
    <t>TXN-20230407960</t>
  </si>
  <si>
    <t>TXN-20240207961</t>
  </si>
  <si>
    <t>EMP9619</t>
  </si>
  <si>
    <t>TXN-20210207962</t>
  </si>
  <si>
    <t>TXN-20221207963</t>
  </si>
  <si>
    <t>EMP7999</t>
  </si>
  <si>
    <t>TXN-20221107964</t>
  </si>
  <si>
    <t>TXN-20201007965</t>
  </si>
  <si>
    <t>TXN-20231007966</t>
  </si>
  <si>
    <t>TXN-20230607967</t>
  </si>
  <si>
    <t>TXN-20231207968</t>
  </si>
  <si>
    <t>TXN-20241007969</t>
  </si>
  <si>
    <t>EMP6394</t>
  </si>
  <si>
    <t>TXN-20200707970</t>
  </si>
  <si>
    <t>EMP5724</t>
  </si>
  <si>
    <t>TXN-20210607971</t>
  </si>
  <si>
    <t>TXN-20240607972</t>
  </si>
  <si>
    <t>EMP8820</t>
  </si>
  <si>
    <t>TXN-20210107973</t>
  </si>
  <si>
    <t>TXN-20231007974</t>
  </si>
  <si>
    <t>EMP2027</t>
  </si>
  <si>
    <t>TXN-20230207975</t>
  </si>
  <si>
    <t>TXN-20220107976</t>
  </si>
  <si>
    <t>TXN-20220307977</t>
  </si>
  <si>
    <t>TXN-20241207978</t>
  </si>
  <si>
    <t>TXN-20201007979</t>
  </si>
  <si>
    <t>EMP4735</t>
  </si>
  <si>
    <t>TXN-20240807980</t>
  </si>
  <si>
    <t>2024-08-17</t>
  </si>
  <si>
    <t>EMP3513</t>
  </si>
  <si>
    <t>TXN-20221207981</t>
  </si>
  <si>
    <t>EMP6937</t>
  </si>
  <si>
    <t>TXN-20230707982</t>
  </si>
  <si>
    <t>EMP2992</t>
  </si>
  <si>
    <t>TXN-20200307983</t>
  </si>
  <si>
    <t>TXN-20240807984</t>
  </si>
  <si>
    <t>EMP8976</t>
  </si>
  <si>
    <t>TXN-20220807985</t>
  </si>
  <si>
    <t>TXN-20220107986</t>
  </si>
  <si>
    <t>EMP8505</t>
  </si>
  <si>
    <t>TXN-20220407987</t>
  </si>
  <si>
    <t>TXN-20240707988</t>
  </si>
  <si>
    <t>TXN-20210507989</t>
  </si>
  <si>
    <t>EMP5231</t>
  </si>
  <si>
    <t>TXN-20240507990</t>
  </si>
  <si>
    <t>TXN-20220707991</t>
  </si>
  <si>
    <t>TXN-20230507992</t>
  </si>
  <si>
    <t>EMP1430</t>
  </si>
  <si>
    <t>TXN-20211207993</t>
  </si>
  <si>
    <t>TXN-20200707994</t>
  </si>
  <si>
    <t>TXN-20220807995</t>
  </si>
  <si>
    <t>EMP2783</t>
  </si>
  <si>
    <t>TXN-20201007996</t>
  </si>
  <si>
    <t>EMP8064</t>
  </si>
  <si>
    <t>TXN-20210407997</t>
  </si>
  <si>
    <t>TXN-20201007998</t>
  </si>
  <si>
    <t>EMP5875</t>
  </si>
  <si>
    <t>TXN-20210107999</t>
  </si>
  <si>
    <t>TXN-20211108000</t>
  </si>
  <si>
    <t>EMP3708</t>
  </si>
  <si>
    <t>TXN-20210208001</t>
  </si>
  <si>
    <t>EMP2934</t>
  </si>
  <si>
    <t>TXN-20240608002</t>
  </si>
  <si>
    <t>TXN-20211108003</t>
  </si>
  <si>
    <t>EMP6630</t>
  </si>
  <si>
    <t>TXN-20210108004</t>
  </si>
  <si>
    <t>TXN-20241108005</t>
  </si>
  <si>
    <t>EMP4939</t>
  </si>
  <si>
    <t>TXN-20230808006</t>
  </si>
  <si>
    <t>EMP2564</t>
  </si>
  <si>
    <t>TXN-20200408007</t>
  </si>
  <si>
    <t>TXN-20200408008</t>
  </si>
  <si>
    <t>EMP6277</t>
  </si>
  <si>
    <t>TXN-20200208009</t>
  </si>
  <si>
    <t>EMP8829</t>
  </si>
  <si>
    <t>TXN-20241108010</t>
  </si>
  <si>
    <t>EMP2653</t>
  </si>
  <si>
    <t>TXN-20200508011</t>
  </si>
  <si>
    <t>TXN-20200508012</t>
  </si>
  <si>
    <t>TXN-20210208013</t>
  </si>
  <si>
    <t>TXN-20240808014</t>
  </si>
  <si>
    <t>TXN-20231008015</t>
  </si>
  <si>
    <t>TXN-20221008016</t>
  </si>
  <si>
    <t>EMP8458</t>
  </si>
  <si>
    <t>TXN-20230608017</t>
  </si>
  <si>
    <t>EMP1487</t>
  </si>
  <si>
    <t>TXN-20200808018</t>
  </si>
  <si>
    <t>EMP7503</t>
  </si>
  <si>
    <t>TXN-20221008019</t>
  </si>
  <si>
    <t>EMP9356</t>
  </si>
  <si>
    <t>TXN-20210508020</t>
  </si>
  <si>
    <t>TXN-20200808021</t>
  </si>
  <si>
    <t>TXN-20200808022</t>
  </si>
  <si>
    <t>EMP5977</t>
  </si>
  <si>
    <t>TXN-20201108023</t>
  </si>
  <si>
    <t>TXN-20230308024</t>
  </si>
  <si>
    <t>TXN-20210608025</t>
  </si>
  <si>
    <t>EMP2997</t>
  </si>
  <si>
    <t>TXN-20200208026</t>
  </si>
  <si>
    <t>TXN-20210608027</t>
  </si>
  <si>
    <t>TXN-20200308028</t>
  </si>
  <si>
    <t>EMP7233</t>
  </si>
  <si>
    <t>TXN-20200908029</t>
  </si>
  <si>
    <t>TXN-20200308030</t>
  </si>
  <si>
    <t>EMP3221</t>
  </si>
  <si>
    <t>TXN-20220308031</t>
  </si>
  <si>
    <t>EMP1471</t>
  </si>
  <si>
    <t>TXN-20230408032</t>
  </si>
  <si>
    <t>EMP4925</t>
  </si>
  <si>
    <t>TXN-20200508033</t>
  </si>
  <si>
    <t>TXN-20211108034</t>
  </si>
  <si>
    <t>EMP8164</t>
  </si>
  <si>
    <t>TXN-20241208035</t>
  </si>
  <si>
    <t>TXN-20210408036</t>
  </si>
  <si>
    <t>TXN-20220208037</t>
  </si>
  <si>
    <t>TXN-20200508038</t>
  </si>
  <si>
    <t>EMP9639</t>
  </si>
  <si>
    <t>TXN-20240608039</t>
  </si>
  <si>
    <t>TXN-20240108040</t>
  </si>
  <si>
    <t>EMP7461</t>
  </si>
  <si>
    <t>TXN-20201008041</t>
  </si>
  <si>
    <t>EMP4044</t>
  </si>
  <si>
    <t>TXN-20221208042</t>
  </si>
  <si>
    <t>EMP3313</t>
  </si>
  <si>
    <t>TXN-20240308043</t>
  </si>
  <si>
    <t>TXN-20201008044</t>
  </si>
  <si>
    <t>TXN-20230208045</t>
  </si>
  <si>
    <t>TXN-20220908046</t>
  </si>
  <si>
    <t>TXN-20200208047</t>
  </si>
  <si>
    <t>EMP2271</t>
  </si>
  <si>
    <t>TXN-20240408048</t>
  </si>
  <si>
    <t>TXN-20240308049</t>
  </si>
  <si>
    <t>TXN-20200108050</t>
  </si>
  <si>
    <t>TXN-20221008051</t>
  </si>
  <si>
    <t>TXN-20220608052</t>
  </si>
  <si>
    <t>TXN-20240908053</t>
  </si>
  <si>
    <t>TXN-20240708054</t>
  </si>
  <si>
    <t>EMP2096</t>
  </si>
  <si>
    <t>TXN-20210708055</t>
  </si>
  <si>
    <t>EMP3200</t>
  </si>
  <si>
    <t>TXN-20231108056</t>
  </si>
  <si>
    <t>TXN-20220608057</t>
  </si>
  <si>
    <t>EMP4879</t>
  </si>
  <si>
    <t>TXN-20241108058</t>
  </si>
  <si>
    <t>TXN-20220608059</t>
  </si>
  <si>
    <t>TXN-20220608060</t>
  </si>
  <si>
    <t>EMP2696</t>
  </si>
  <si>
    <t>TXN-20210208061</t>
  </si>
  <si>
    <t>TXN-20201208062</t>
  </si>
  <si>
    <t>EMP1518</t>
  </si>
  <si>
    <t>TXN-20231108063</t>
  </si>
  <si>
    <t>TXN-20231108064</t>
  </si>
  <si>
    <t>EMP7091</t>
  </si>
  <si>
    <t>TXN-20240208065</t>
  </si>
  <si>
    <t>EMP5986</t>
  </si>
  <si>
    <t>TXN-20220308066</t>
  </si>
  <si>
    <t>EMP1521</t>
  </si>
  <si>
    <t>TXN-20200208067</t>
  </si>
  <si>
    <t>TXN-20210408068</t>
  </si>
  <si>
    <t>EMP8717</t>
  </si>
  <si>
    <t>TXN-20230308069</t>
  </si>
  <si>
    <t>TXN-20230708070</t>
  </si>
  <si>
    <t>TXN-20241108071</t>
  </si>
  <si>
    <t>TXN-20210808072</t>
  </si>
  <si>
    <t>TXN-20240108073</t>
  </si>
  <si>
    <t>EMP2812</t>
  </si>
  <si>
    <t>TXN-20240408074</t>
  </si>
  <si>
    <t>TXN-20210908075</t>
  </si>
  <si>
    <t>EMP2954</t>
  </si>
  <si>
    <t>TXN-20241208076</t>
  </si>
  <si>
    <t>TXN-20241208077</t>
  </si>
  <si>
    <t>EMP4425</t>
  </si>
  <si>
    <t>TXN-20240108078</t>
  </si>
  <si>
    <t>TXN-20230208079</t>
  </si>
  <si>
    <t>TXN-20240808080</t>
  </si>
  <si>
    <t>TXN-20210408081</t>
  </si>
  <si>
    <t>TXN-20200508082</t>
  </si>
  <si>
    <t>TXN-20200308083</t>
  </si>
  <si>
    <t>EMP6531</t>
  </si>
  <si>
    <t>TXN-20221108084</t>
  </si>
  <si>
    <t>EMP7983</t>
  </si>
  <si>
    <t>TXN-20201108085</t>
  </si>
  <si>
    <t>EMP6478</t>
  </si>
  <si>
    <t>TXN-20220708086</t>
  </si>
  <si>
    <t>TXN-20210408087</t>
  </si>
  <si>
    <t>EMP6898</t>
  </si>
  <si>
    <t>TXN-20210608088</t>
  </si>
  <si>
    <t>TXN-20201208089</t>
  </si>
  <si>
    <t>EMP4709</t>
  </si>
  <si>
    <t>TXN-20240108090</t>
  </si>
  <si>
    <t>TXN-20210908091</t>
  </si>
  <si>
    <t>EMP1007</t>
  </si>
  <si>
    <t>TXN-20240908092</t>
  </si>
  <si>
    <t>TXN-20210408093</t>
  </si>
  <si>
    <t>TXN-20240208094</t>
  </si>
  <si>
    <t>TXN-20240508095</t>
  </si>
  <si>
    <t>TXN-20210208096</t>
  </si>
  <si>
    <t>TXN-20210108097</t>
  </si>
  <si>
    <t>EMP7594</t>
  </si>
  <si>
    <t>TXN-20201108098</t>
  </si>
  <si>
    <t>TXN-20211108099</t>
  </si>
  <si>
    <t>TXN-20231208100</t>
  </si>
  <si>
    <t>2023-12-21</t>
  </si>
  <si>
    <t>TXN-20221108101</t>
  </si>
  <si>
    <t>TXN-20230208102</t>
  </si>
  <si>
    <t>EMP4612</t>
  </si>
  <si>
    <t>TXN-20230608103</t>
  </si>
  <si>
    <t>EMP9445</t>
  </si>
  <si>
    <t>TXN-20230608104</t>
  </si>
  <si>
    <t>EMP6447</t>
  </si>
  <si>
    <t>TXN-20220108105</t>
  </si>
  <si>
    <t>TXN-20210908106</t>
  </si>
  <si>
    <t>EMP8480</t>
  </si>
  <si>
    <t>TXN-20220308107</t>
  </si>
  <si>
    <t>TXN-20241208108</t>
  </si>
  <si>
    <t>TXN-20241108109</t>
  </si>
  <si>
    <t>EMP9168</t>
  </si>
  <si>
    <t>TXN-20240208110</t>
  </si>
  <si>
    <t>TXN-20230308111</t>
  </si>
  <si>
    <t>TXN-20230508112</t>
  </si>
  <si>
    <t>TXN-20200108113</t>
  </si>
  <si>
    <t>TXN-20200108114</t>
  </si>
  <si>
    <t>TXN-20240508115</t>
  </si>
  <si>
    <t>TXN-20230608116</t>
  </si>
  <si>
    <t>TXN-20240908117</t>
  </si>
  <si>
    <t>TXN-20240208118</t>
  </si>
  <si>
    <t>TXN-20220808119</t>
  </si>
  <si>
    <t>EMP7532</t>
  </si>
  <si>
    <t>TXN-20230908120</t>
  </si>
  <si>
    <t>TXN-20230608121</t>
  </si>
  <si>
    <t>TXN-20240608122</t>
  </si>
  <si>
    <t>TXN-20200508123</t>
  </si>
  <si>
    <t>TXN-20230208124</t>
  </si>
  <si>
    <t>TXN-20240108125</t>
  </si>
  <si>
    <t>TXN-20240908126</t>
  </si>
  <si>
    <t>TXN-20230908127</t>
  </si>
  <si>
    <t>EMP1030</t>
  </si>
  <si>
    <t>TXN-20210808128</t>
  </si>
  <si>
    <t>TXN-20230308129</t>
  </si>
  <si>
    <t>TXN-20200108130</t>
  </si>
  <si>
    <t>TXN-20231008131</t>
  </si>
  <si>
    <t>EMP8755</t>
  </si>
  <si>
    <t>TXN-20200808132</t>
  </si>
  <si>
    <t>EMP7430</t>
  </si>
  <si>
    <t>TXN-20220508133</t>
  </si>
  <si>
    <t>TXN-20220608134</t>
  </si>
  <si>
    <t>EMP6455</t>
  </si>
  <si>
    <t>TXN-20220408135</t>
  </si>
  <si>
    <t>TXN-20240208136</t>
  </si>
  <si>
    <t>TXN-20200808137</t>
  </si>
  <si>
    <t>TXN-20210808138</t>
  </si>
  <si>
    <t>TXN-20200208139</t>
  </si>
  <si>
    <t>TXN-20240908140</t>
  </si>
  <si>
    <t>TXN-20220608141</t>
  </si>
  <si>
    <t>TXN-20220908142</t>
  </si>
  <si>
    <t>EMP9369</t>
  </si>
  <si>
    <t>TXN-20221208143</t>
  </si>
  <si>
    <t>TXN-20200408144</t>
  </si>
  <si>
    <t>EMP1845</t>
  </si>
  <si>
    <t>TXN-20200508145</t>
  </si>
  <si>
    <t>TXN-20240508146</t>
  </si>
  <si>
    <t>TXN-20201208147</t>
  </si>
  <si>
    <t>EMP6042</t>
  </si>
  <si>
    <t>TXN-20230908148</t>
  </si>
  <si>
    <t>TXN-20211208149</t>
  </si>
  <si>
    <t>TXN-20231108150</t>
  </si>
  <si>
    <t>TXN-20211108151</t>
  </si>
  <si>
    <t>TXN-20220908152</t>
  </si>
  <si>
    <t>TXN-20211208153</t>
  </si>
  <si>
    <t>2021-12-22</t>
  </si>
  <si>
    <t>TXN-20240808154</t>
  </si>
  <si>
    <t>EMP6184</t>
  </si>
  <si>
    <t>TXN-20220708155</t>
  </si>
  <si>
    <t>EMP4974</t>
  </si>
  <si>
    <t>TXN-20240808156</t>
  </si>
  <si>
    <t>EMP8520</t>
  </si>
  <si>
    <t>TXN-20220308157</t>
  </si>
  <si>
    <t>EMP6529</t>
  </si>
  <si>
    <t>TXN-20210708158</t>
  </si>
  <si>
    <t>EMP2430</t>
  </si>
  <si>
    <t>TXN-20230908159</t>
  </si>
  <si>
    <t>TXN-20221008160</t>
  </si>
  <si>
    <t>TXN-20210508161</t>
  </si>
  <si>
    <t>TXN-20220108162</t>
  </si>
  <si>
    <t>2022-01-24</t>
  </si>
  <si>
    <t>TXN-20240908163</t>
  </si>
  <si>
    <t>TXN-20230108164</t>
  </si>
  <si>
    <t>TXN-20220308165</t>
  </si>
  <si>
    <t>EMP4537</t>
  </si>
  <si>
    <t>TXN-20210208166</t>
  </si>
  <si>
    <t>TXN-20230708167</t>
  </si>
  <si>
    <t>EMP3429</t>
  </si>
  <si>
    <t>TXN-20210808168</t>
  </si>
  <si>
    <t>TXN-20201208169</t>
  </si>
  <si>
    <t>EMP7479</t>
  </si>
  <si>
    <t>TXN-20230408170</t>
  </si>
  <si>
    <t>EMP6944</t>
  </si>
  <si>
    <t>TXN-20230808171</t>
  </si>
  <si>
    <t>EMP5981</t>
  </si>
  <si>
    <t>TXN-20220708172</t>
  </si>
  <si>
    <t>EMP1252</t>
  </si>
  <si>
    <t>TXN-20220308173</t>
  </si>
  <si>
    <t>EMP8417</t>
  </si>
  <si>
    <t>TXN-20220808174</t>
  </si>
  <si>
    <t>EMP5219</t>
  </si>
  <si>
    <t>TXN-20200508175</t>
  </si>
  <si>
    <t>TXN-20200708176</t>
  </si>
  <si>
    <t>TXN-20220808177</t>
  </si>
  <si>
    <t>EMP5585</t>
  </si>
  <si>
    <t>TXN-20211208178</t>
  </si>
  <si>
    <t>EMP7468</t>
  </si>
  <si>
    <t>TXN-20220508179</t>
  </si>
  <si>
    <t>TXN-20240508180</t>
  </si>
  <si>
    <t>EMP7851</t>
  </si>
  <si>
    <t>TXN-20210508181</t>
  </si>
  <si>
    <t>EMP8399</t>
  </si>
  <si>
    <t>TXN-20230708182</t>
  </si>
  <si>
    <t>EMP1304</t>
  </si>
  <si>
    <t>TXN-20230308183</t>
  </si>
  <si>
    <t>EMP3629</t>
  </si>
  <si>
    <t>TXN-20210808184</t>
  </si>
  <si>
    <t>TXN-20240408185</t>
  </si>
  <si>
    <t>TXN-20230708186</t>
  </si>
  <si>
    <t>TXN-20200908187</t>
  </si>
  <si>
    <t>TXN-20200108188</t>
  </si>
  <si>
    <t>TXN-20200408189</t>
  </si>
  <si>
    <t>TXN-20200408190</t>
  </si>
  <si>
    <t>EMP5864</t>
  </si>
  <si>
    <t>TXN-20240708191</t>
  </si>
  <si>
    <t>EMP1296</t>
  </si>
  <si>
    <t>TXN-20231208192</t>
  </si>
  <si>
    <t>EMP3529</t>
  </si>
  <si>
    <t>TXN-20241108193</t>
  </si>
  <si>
    <t>TXN-20220208194</t>
  </si>
  <si>
    <t>EMP1322</t>
  </si>
  <si>
    <t>TXN-20210308195</t>
  </si>
  <si>
    <t>TXN-20210908196</t>
  </si>
  <si>
    <t>TXN-20241108197</t>
  </si>
  <si>
    <t>TXN-20211208198</t>
  </si>
  <si>
    <t>TXN-20230108199</t>
  </si>
  <si>
    <t>TXN-20230508200</t>
  </si>
  <si>
    <t>EMP1691</t>
  </si>
  <si>
    <t>TXN-20230508201</t>
  </si>
  <si>
    <t>TXN-20200708202</t>
  </si>
  <si>
    <t>TXN-20241008203</t>
  </si>
  <si>
    <t>TXN-20220808204</t>
  </si>
  <si>
    <t>TXN-20220708205</t>
  </si>
  <si>
    <t>TXN-20210708206</t>
  </si>
  <si>
    <t>TXN-20210708207</t>
  </si>
  <si>
    <t>TXN-20221208208</t>
  </si>
  <si>
    <t>EMP5002</t>
  </si>
  <si>
    <t>TXN-20221008209</t>
  </si>
  <si>
    <t>TXN-20210508210</t>
  </si>
  <si>
    <t>EMP4902</t>
  </si>
  <si>
    <t>TXN-20210308211</t>
  </si>
  <si>
    <t>TXN-20210408212</t>
  </si>
  <si>
    <t>EMP4477</t>
  </si>
  <si>
    <t>TXN-20240908213</t>
  </si>
  <si>
    <t>EMP6668</t>
  </si>
  <si>
    <t>TXN-20200408214</t>
  </si>
  <si>
    <t>EMP6796</t>
  </si>
  <si>
    <t>TXN-20200508215</t>
  </si>
  <si>
    <t>EMP5879</t>
  </si>
  <si>
    <t>TXN-20240708216</t>
  </si>
  <si>
    <t>TXN-20211208217</t>
  </si>
  <si>
    <t>TXN-20240308218</t>
  </si>
  <si>
    <t>TXN-20220908219</t>
  </si>
  <si>
    <t>EMP3140</t>
  </si>
  <si>
    <t>TXN-20200708220</t>
  </si>
  <si>
    <t>TXN-20240808221</t>
  </si>
  <si>
    <t>2024-08-19</t>
  </si>
  <si>
    <t>TXN-20240308222</t>
  </si>
  <si>
    <t>TXN-20211008223</t>
  </si>
  <si>
    <t>EMP8357</t>
  </si>
  <si>
    <t>TXN-20230708224</t>
  </si>
  <si>
    <t>EMP8782</t>
  </si>
  <si>
    <t>TXN-20220808225</t>
  </si>
  <si>
    <t>EMP2637</t>
  </si>
  <si>
    <t>TXN-20211208226</t>
  </si>
  <si>
    <t>TXN-20240708227</t>
  </si>
  <si>
    <t>EMP9535</t>
  </si>
  <si>
    <t>TXN-20230708228</t>
  </si>
  <si>
    <t>EMP4951</t>
  </si>
  <si>
    <t>TXN-20201108229</t>
  </si>
  <si>
    <t>TXN-20240908230</t>
  </si>
  <si>
    <t>TXN-20211008231</t>
  </si>
  <si>
    <t>TXN-20211208232</t>
  </si>
  <si>
    <t>2021-12-30</t>
  </si>
  <si>
    <t>TXN-20240208233</t>
  </si>
  <si>
    <t>TXN-20210308234</t>
  </si>
  <si>
    <t>TXN-20210108235</t>
  </si>
  <si>
    <t>EMP4649</t>
  </si>
  <si>
    <t>TXN-20230608236</t>
  </si>
  <si>
    <t>TXN-20210208237</t>
  </si>
  <si>
    <t>TXN-20211208238</t>
  </si>
  <si>
    <t>EMP5735</t>
  </si>
  <si>
    <t>TXN-20200708239</t>
  </si>
  <si>
    <t>EMP2412</t>
  </si>
  <si>
    <t>TXN-20210808240</t>
  </si>
  <si>
    <t>TXN-20200308241</t>
  </si>
  <si>
    <t>EMP2178</t>
  </si>
  <si>
    <t>TXN-20221108242</t>
  </si>
  <si>
    <t>EMP4559</t>
  </si>
  <si>
    <t>TXN-20240108243</t>
  </si>
  <si>
    <t>TXN-20240508244</t>
  </si>
  <si>
    <t>TXN-20221208245</t>
  </si>
  <si>
    <t>EMP7699</t>
  </si>
  <si>
    <t>TXN-20210108246</t>
  </si>
  <si>
    <t>EMP7709</t>
  </si>
  <si>
    <t>TXN-20230108247</t>
  </si>
  <si>
    <t>EMP5606</t>
  </si>
  <si>
    <t>TXN-20201208248</t>
  </si>
  <si>
    <t>EMP7176</t>
  </si>
  <si>
    <t>TXN-20230908249</t>
  </si>
  <si>
    <t>EMP2878</t>
  </si>
  <si>
    <t>TXN-20220808250</t>
  </si>
  <si>
    <t>EMP5756</t>
  </si>
  <si>
    <t>TXN-20241208251</t>
  </si>
  <si>
    <t>EMP5391</t>
  </si>
  <si>
    <t>TXN-20200508252</t>
  </si>
  <si>
    <t>EMP7727</t>
  </si>
  <si>
    <t>TXN-20231008253</t>
  </si>
  <si>
    <t>TXN-20230808254</t>
  </si>
  <si>
    <t>TXN-20220408255</t>
  </si>
  <si>
    <t>EMP5223</t>
  </si>
  <si>
    <t>TXN-20230208256</t>
  </si>
  <si>
    <t>EMP6986</t>
  </si>
  <si>
    <t>TXN-20240708257</t>
  </si>
  <si>
    <t>TXN-20240408258</t>
  </si>
  <si>
    <t>TXN-20200208259</t>
  </si>
  <si>
    <t>TXN-20201008260</t>
  </si>
  <si>
    <t>TXN-20210708261</t>
  </si>
  <si>
    <t>EMP9288</t>
  </si>
  <si>
    <t>TXN-20230708262</t>
  </si>
  <si>
    <t>EMP5770</t>
  </si>
  <si>
    <t>TXN-20241208263</t>
  </si>
  <si>
    <t>EMP6819</t>
  </si>
  <si>
    <t>TXN-20210108264</t>
  </si>
  <si>
    <t>EMP3258</t>
  </si>
  <si>
    <t>TXN-20210208265</t>
  </si>
  <si>
    <t>TXN-20230708266</t>
  </si>
  <si>
    <t>EMP2064</t>
  </si>
  <si>
    <t>TXN-20200208267</t>
  </si>
  <si>
    <t>TXN-20211208268</t>
  </si>
  <si>
    <t>EMP5803</t>
  </si>
  <si>
    <t>TXN-20210608269</t>
  </si>
  <si>
    <t>TXN-20220408270</t>
  </si>
  <si>
    <t>EMP3808</t>
  </si>
  <si>
    <t>TXN-20241108271</t>
  </si>
  <si>
    <t>TXN-20230308272</t>
  </si>
  <si>
    <t>EMP2965</t>
  </si>
  <si>
    <t>TXN-20230308273</t>
  </si>
  <si>
    <t>EMP7088</t>
  </si>
  <si>
    <t>TXN-20210508274</t>
  </si>
  <si>
    <t>EMP5159</t>
  </si>
  <si>
    <t>TXN-20210708275</t>
  </si>
  <si>
    <t>EMP6098</t>
  </si>
  <si>
    <t>TXN-20200208276</t>
  </si>
  <si>
    <t>TXN-20200108277</t>
  </si>
  <si>
    <t>TXN-20230608278</t>
  </si>
  <si>
    <t>TXN-20231108279</t>
  </si>
  <si>
    <t>EMP1278</t>
  </si>
  <si>
    <t>TXN-20210208280</t>
  </si>
  <si>
    <t>TXN-20211108281</t>
  </si>
  <si>
    <t>TXN-20200108282</t>
  </si>
  <si>
    <t>TXN-20241108283</t>
  </si>
  <si>
    <t>EMP3543</t>
  </si>
  <si>
    <t>TXN-20200508284</t>
  </si>
  <si>
    <t>TXN-20220908285</t>
  </si>
  <si>
    <t>EMP9153</t>
  </si>
  <si>
    <t>TXN-20220208286</t>
  </si>
  <si>
    <t>EMP4751</t>
  </si>
  <si>
    <t>TXN-20240608287</t>
  </si>
  <si>
    <t>EMP3377</t>
  </si>
  <si>
    <t>TXN-20200508288</t>
  </si>
  <si>
    <t>TXN-20221008289</t>
  </si>
  <si>
    <t>EMP3577</t>
  </si>
  <si>
    <t>TXN-20210408290</t>
  </si>
  <si>
    <t>TXN-20200408291</t>
  </si>
  <si>
    <t>EMP6327</t>
  </si>
  <si>
    <t>TXN-20220208292</t>
  </si>
  <si>
    <t>EMP2938</t>
  </si>
  <si>
    <t>TXN-20230708293</t>
  </si>
  <si>
    <t>EMP5039</t>
  </si>
  <si>
    <t>TXN-20200508294</t>
  </si>
  <si>
    <t>TXN-20220408295</t>
  </si>
  <si>
    <t>TXN-20231108296</t>
  </si>
  <si>
    <t>EMP2317</t>
  </si>
  <si>
    <t>TXN-20240808297</t>
  </si>
  <si>
    <t>TXN-20220208298</t>
  </si>
  <si>
    <t>TXN-20200208299</t>
  </si>
  <si>
    <t>TXN-20200808300</t>
  </si>
  <si>
    <t>TXN-20230308301</t>
  </si>
  <si>
    <t>EMP8724</t>
  </si>
  <si>
    <t>TXN-20201008302</t>
  </si>
  <si>
    <t>TXN-20231208303</t>
  </si>
  <si>
    <t>TXN-20200608304</t>
  </si>
  <si>
    <t>EMP5283</t>
  </si>
  <si>
    <t>TXN-20211208305</t>
  </si>
  <si>
    <t>EMP6317</t>
  </si>
  <si>
    <t>TXN-20241208306</t>
  </si>
  <si>
    <t>TXN-20240208307</t>
  </si>
  <si>
    <t>TXN-20220608308</t>
  </si>
  <si>
    <t>EMP8121</t>
  </si>
  <si>
    <t>TXN-20210308309</t>
  </si>
  <si>
    <t>TXN-20240608310</t>
  </si>
  <si>
    <t>TXN-20240808311</t>
  </si>
  <si>
    <t>EMP5205</t>
  </si>
  <si>
    <t>TXN-20220308312</t>
  </si>
  <si>
    <t>EMP8385</t>
  </si>
  <si>
    <t>TXN-20231008313</t>
  </si>
  <si>
    <t>TXN-20201208314</t>
  </si>
  <si>
    <t>TXN-20200808315</t>
  </si>
  <si>
    <t>TXN-20210608316</t>
  </si>
  <si>
    <t>TXN-20220708317</t>
  </si>
  <si>
    <t>TXN-20241008318</t>
  </si>
  <si>
    <t>EMP6655</t>
  </si>
  <si>
    <t>TXN-20200708319</t>
  </si>
  <si>
    <t>TXN-20220708320</t>
  </si>
  <si>
    <t>EMP4181</t>
  </si>
  <si>
    <t>TXN-20200208321</t>
  </si>
  <si>
    <t>EMP5369</t>
  </si>
  <si>
    <t>TXN-20211208322</t>
  </si>
  <si>
    <t>EMP9957</t>
  </si>
  <si>
    <t>TXN-20221108323</t>
  </si>
  <si>
    <t>TXN-20240408324</t>
  </si>
  <si>
    <t>TXN-20220808325</t>
  </si>
  <si>
    <t>EMP7182</t>
  </si>
  <si>
    <t>TXN-20200908326</t>
  </si>
  <si>
    <t>TXN-20211208327</t>
  </si>
  <si>
    <t>EMP4395</t>
  </si>
  <si>
    <t>TXN-20200108328</t>
  </si>
  <si>
    <t>TXN-20240308329</t>
  </si>
  <si>
    <t>EMP2470</t>
  </si>
  <si>
    <t>TXN-20210608330</t>
  </si>
  <si>
    <t>TXN-20200708331</t>
  </si>
  <si>
    <t>TXN-20201108332</t>
  </si>
  <si>
    <t>TXN-20211208333</t>
  </si>
  <si>
    <t>TXN-20240608334</t>
  </si>
  <si>
    <t>EMP1858</t>
  </si>
  <si>
    <t>TXN-20231008335</t>
  </si>
  <si>
    <t>TXN-20241008336</t>
  </si>
  <si>
    <t>2024-10-05</t>
  </si>
  <si>
    <t>TXN-20201008337</t>
  </si>
  <si>
    <t>TXN-20210308338</t>
  </si>
  <si>
    <t>TXN-20230908339</t>
  </si>
  <si>
    <t>EMP1626</t>
  </si>
  <si>
    <t>TXN-20210308340</t>
  </si>
  <si>
    <t>EMP8476</t>
  </si>
  <si>
    <t>TXN-20230308341</t>
  </si>
  <si>
    <t>TXN-20220708342</t>
  </si>
  <si>
    <t>TXN-20240208343</t>
  </si>
  <si>
    <t>TXN-20210308344</t>
  </si>
  <si>
    <t>EMP3364</t>
  </si>
  <si>
    <t>TXN-20201008345</t>
  </si>
  <si>
    <t>EMP9184</t>
  </si>
  <si>
    <t>TXN-20200508346</t>
  </si>
  <si>
    <t>TXN-20200908347</t>
  </si>
  <si>
    <t>EMP9326</t>
  </si>
  <si>
    <t>TXN-20200408348</t>
  </si>
  <si>
    <t>TXN-20221008349</t>
  </si>
  <si>
    <t>EMP9044</t>
  </si>
  <si>
    <t>TXN-20200708350</t>
  </si>
  <si>
    <t>TXN-20200308351</t>
  </si>
  <si>
    <t>EMP9515</t>
  </si>
  <si>
    <t>TXN-20211108352</t>
  </si>
  <si>
    <t>TXN-20220708353</t>
  </si>
  <si>
    <t>TXN-20221208354</t>
  </si>
  <si>
    <t>TXN-20220308355</t>
  </si>
  <si>
    <t>TXN-20210908356</t>
  </si>
  <si>
    <t>TXN-20200408357</t>
  </si>
  <si>
    <t>EMP3971</t>
  </si>
  <si>
    <t>TXN-20231108358</t>
  </si>
  <si>
    <t>TXN-20230808359</t>
  </si>
  <si>
    <t>TXN-20210908360</t>
  </si>
  <si>
    <t>TXN-20200808361</t>
  </si>
  <si>
    <t>EMP4382</t>
  </si>
  <si>
    <t>TXN-20210708362</t>
  </si>
  <si>
    <t>EMP2999</t>
  </si>
  <si>
    <t>TXN-20231108363</t>
  </si>
  <si>
    <t>TXN-20240908364</t>
  </si>
  <si>
    <t>EMP3676</t>
  </si>
  <si>
    <t>TXN-20230408365</t>
  </si>
  <si>
    <t>TXN-20240108366</t>
  </si>
  <si>
    <t>TXN-20241008367</t>
  </si>
  <si>
    <t>EMP8864</t>
  </si>
  <si>
    <t>TXN-20201008368</t>
  </si>
  <si>
    <t>TXN-20200308369</t>
  </si>
  <si>
    <t>EMP3108</t>
  </si>
  <si>
    <t>TXN-20220608370</t>
  </si>
  <si>
    <t>TXN-20210308371</t>
  </si>
  <si>
    <t>TXN-20210108372</t>
  </si>
  <si>
    <t>EMP6379</t>
  </si>
  <si>
    <t>TXN-20210608373</t>
  </si>
  <si>
    <t>TXN-20230908374</t>
  </si>
  <si>
    <t>EMP9968</t>
  </si>
  <si>
    <t>TXN-20220108375</t>
  </si>
  <si>
    <t>EMP1761</t>
  </si>
  <si>
    <t>TXN-20200808376</t>
  </si>
  <si>
    <t>TXN-20200808377</t>
  </si>
  <si>
    <t>EMP3333</t>
  </si>
  <si>
    <t>TXN-20210108378</t>
  </si>
  <si>
    <t>EMP8597</t>
  </si>
  <si>
    <t>TXN-20210208379</t>
  </si>
  <si>
    <t>TXN-20210808380</t>
  </si>
  <si>
    <t>EMP2319</t>
  </si>
  <si>
    <t>TXN-20220808381</t>
  </si>
  <si>
    <t>EMP4397</t>
  </si>
  <si>
    <t>TXN-20240108382</t>
  </si>
  <si>
    <t>TXN-20230508383</t>
  </si>
  <si>
    <t>EMP8606</t>
  </si>
  <si>
    <t>TXN-20210408384</t>
  </si>
  <si>
    <t>TXN-20241108385</t>
  </si>
  <si>
    <t>TXN-20240808386</t>
  </si>
  <si>
    <t>EMP1872</t>
  </si>
  <si>
    <t>TXN-20241208387</t>
  </si>
  <si>
    <t>EMP3769</t>
  </si>
  <si>
    <t>TXN-20230808388</t>
  </si>
  <si>
    <t>TXN-20230808389</t>
  </si>
  <si>
    <t>EMP9794</t>
  </si>
  <si>
    <t>TXN-20200108390</t>
  </si>
  <si>
    <t>EMP5236</t>
  </si>
  <si>
    <t>TXN-20240808391</t>
  </si>
  <si>
    <t>EMP8473</t>
  </si>
  <si>
    <t>TXN-20230308392</t>
  </si>
  <si>
    <t>TXN-20200508393</t>
  </si>
  <si>
    <t>TXN-20230808394</t>
  </si>
  <si>
    <t>TXN-20221008395</t>
  </si>
  <si>
    <t>EMP9813</t>
  </si>
  <si>
    <t>TXN-20200908396</t>
  </si>
  <si>
    <t>TXN-20200208397</t>
  </si>
  <si>
    <t>TXN-20201008398</t>
  </si>
  <si>
    <t>TXN-20241108399</t>
  </si>
  <si>
    <t>EMP7677</t>
  </si>
  <si>
    <t>TXN-20200508400</t>
  </si>
  <si>
    <t>EMP4658</t>
  </si>
  <si>
    <t>TXN-20241208401</t>
  </si>
  <si>
    <t>TXN-20220708402</t>
  </si>
  <si>
    <t>EMP2392</t>
  </si>
  <si>
    <t>TXN-20210908403</t>
  </si>
  <si>
    <t>TXN-20230308404</t>
  </si>
  <si>
    <t>EMP1364</t>
  </si>
  <si>
    <t>TXN-20201208405</t>
  </si>
  <si>
    <t>TXN-20200708406</t>
  </si>
  <si>
    <t>EMP3877</t>
  </si>
  <si>
    <t>TXN-20211208407</t>
  </si>
  <si>
    <t>TXN-20200308408</t>
  </si>
  <si>
    <t>EMP2626</t>
  </si>
  <si>
    <t>TXN-20200108409</t>
  </si>
  <si>
    <t>EMP6169</t>
  </si>
  <si>
    <t>TXN-20210108410</t>
  </si>
  <si>
    <t>EMP6033</t>
  </si>
  <si>
    <t>TXN-20230108411</t>
  </si>
  <si>
    <t>TXN-20201008412</t>
  </si>
  <si>
    <t>TXN-20240508413</t>
  </si>
  <si>
    <t>EMP1712</t>
  </si>
  <si>
    <t>TXN-20200908414</t>
  </si>
  <si>
    <t>TXN-20210608415</t>
  </si>
  <si>
    <t>EMP8904</t>
  </si>
  <si>
    <t>TXN-20220408416</t>
  </si>
  <si>
    <t>TXN-20240608417</t>
  </si>
  <si>
    <t>EMP4226</t>
  </si>
  <si>
    <t>TXN-20230708418</t>
  </si>
  <si>
    <t>TXN-20210108419</t>
  </si>
  <si>
    <t>TXN-20240708420</t>
  </si>
  <si>
    <t>EMP2269</t>
  </si>
  <si>
    <t>TXN-20201108421</t>
  </si>
  <si>
    <t>TXN-20220708422</t>
  </si>
  <si>
    <t>TXN-20200408423</t>
  </si>
  <si>
    <t>TXN-20201208424</t>
  </si>
  <si>
    <t>TXN-20240708425</t>
  </si>
  <si>
    <t>TXN-20211108426</t>
  </si>
  <si>
    <t>EMP7064</t>
  </si>
  <si>
    <t>TXN-20200608427</t>
  </si>
  <si>
    <t>TXN-20220708428</t>
  </si>
  <si>
    <t>EMP5394</t>
  </si>
  <si>
    <t>TXN-20210108429</t>
  </si>
  <si>
    <t>TXN-20210408430</t>
  </si>
  <si>
    <t>TXN-20230808431</t>
  </si>
  <si>
    <t>TXN-20210708432</t>
  </si>
  <si>
    <t>TXN-20241008433</t>
  </si>
  <si>
    <t>EMP1599</t>
  </si>
  <si>
    <t>TXN-20230808434</t>
  </si>
  <si>
    <t>EMP2226</t>
  </si>
  <si>
    <t>TXN-20240108435</t>
  </si>
  <si>
    <t>EMP5420</t>
  </si>
  <si>
    <t>TXN-20200408436</t>
  </si>
  <si>
    <t>TXN-20231208437</t>
  </si>
  <si>
    <t>TXN-20230108438</t>
  </si>
  <si>
    <t>TXN-20211108439</t>
  </si>
  <si>
    <t>TXN-20231208440</t>
  </si>
  <si>
    <t>EMP4254</t>
  </si>
  <si>
    <t>TXN-20210908441</t>
  </si>
  <si>
    <t>EMP2349</t>
  </si>
  <si>
    <t>TXN-20200908442</t>
  </si>
  <si>
    <t>EMP8183</t>
  </si>
  <si>
    <t>TXN-20210408443</t>
  </si>
  <si>
    <t>TXN-20200608444</t>
  </si>
  <si>
    <t>TXN-20240808445</t>
  </si>
  <si>
    <t>EMP9755</t>
  </si>
  <si>
    <t>TXN-20241008446</t>
  </si>
  <si>
    <t>TXN-20240208447</t>
  </si>
  <si>
    <t>TXN-20231108448</t>
  </si>
  <si>
    <t>EMP2810</t>
  </si>
  <si>
    <t>TXN-20210208449</t>
  </si>
  <si>
    <t>EMP6129</t>
  </si>
  <si>
    <t>TXN-20200308450</t>
  </si>
  <si>
    <t>EMP7931</t>
  </si>
  <si>
    <t>TXN-20230808451</t>
  </si>
  <si>
    <t>EMP4961</t>
  </si>
  <si>
    <t>TXN-20220208452</t>
  </si>
  <si>
    <t>EMP5781</t>
  </si>
  <si>
    <t>TXN-20240208453</t>
  </si>
  <si>
    <t>TXN-20230808454</t>
  </si>
  <si>
    <t>EMP1054</t>
  </si>
  <si>
    <t>TXN-20230108455</t>
  </si>
  <si>
    <t>EMP7549</t>
  </si>
  <si>
    <t>TXN-20240308456</t>
  </si>
  <si>
    <t>TXN-20240508457</t>
  </si>
  <si>
    <t>EMP3241</t>
  </si>
  <si>
    <t>TXN-20220408458</t>
  </si>
  <si>
    <t>EMP7101</t>
  </si>
  <si>
    <t>TXN-20200708459</t>
  </si>
  <si>
    <t>EMP7052</t>
  </si>
  <si>
    <t>TXN-20240108460</t>
  </si>
  <si>
    <t>EMP5985</t>
  </si>
  <si>
    <t>TXN-20231108461</t>
  </si>
  <si>
    <t>TXN-20210908462</t>
  </si>
  <si>
    <t>EMP4344</t>
  </si>
  <si>
    <t>TXN-20240108463</t>
  </si>
  <si>
    <t>EMP3643</t>
  </si>
  <si>
    <t>TXN-20230808464</t>
  </si>
  <si>
    <t>TXN-20220208465</t>
  </si>
  <si>
    <t>TXN-20200608466</t>
  </si>
  <si>
    <t>TXN-20201208467</t>
  </si>
  <si>
    <t>TXN-20200208468</t>
  </si>
  <si>
    <t>TXN-20220808469</t>
  </si>
  <si>
    <t>TXN-20230808470</t>
  </si>
  <si>
    <t>EMP9301</t>
  </si>
  <si>
    <t>TXN-20210708471</t>
  </si>
  <si>
    <t>TXN-20241108472</t>
  </si>
  <si>
    <t>TXN-20221108473</t>
  </si>
  <si>
    <t>EMP7762</t>
  </si>
  <si>
    <t>TXN-20220908474</t>
  </si>
  <si>
    <t>TXN-20220208475</t>
  </si>
  <si>
    <t>EMP8612</t>
  </si>
  <si>
    <t>TXN-20210208476</t>
  </si>
  <si>
    <t>EMP9803</t>
  </si>
  <si>
    <t>TXN-20200808477</t>
  </si>
  <si>
    <t>TXN-20240608478</t>
  </si>
  <si>
    <t>TXN-20210708479</t>
  </si>
  <si>
    <t>EMP3303</t>
  </si>
  <si>
    <t>TXN-20220308480</t>
  </si>
  <si>
    <t>TXN-20220508481</t>
  </si>
  <si>
    <t>EMP2117</t>
  </si>
  <si>
    <t>TXN-20221108482</t>
  </si>
  <si>
    <t>EMP6130</t>
  </si>
  <si>
    <t>TXN-20240408483</t>
  </si>
  <si>
    <t>EMP9488</t>
  </si>
  <si>
    <t>TXN-20230808484</t>
  </si>
  <si>
    <t>TXN-20200708485</t>
  </si>
  <si>
    <t>EMP5784</t>
  </si>
  <si>
    <t>TXN-20210208486</t>
  </si>
  <si>
    <t>TXN-20230108487</t>
  </si>
  <si>
    <t>TXN-20230708488</t>
  </si>
  <si>
    <t>TXN-20240508489</t>
  </si>
  <si>
    <t>TXN-20200308490</t>
  </si>
  <si>
    <t>EMP1139</t>
  </si>
  <si>
    <t>TXN-20200408491</t>
  </si>
  <si>
    <t>TXN-20221208492</t>
  </si>
  <si>
    <t>EMP1390</t>
  </si>
  <si>
    <t>TXN-20211008493</t>
  </si>
  <si>
    <t>TXN-20200508494</t>
  </si>
  <si>
    <t>TXN-20241108495</t>
  </si>
  <si>
    <t>EMP3423</t>
  </si>
  <si>
    <t>TXN-20210208496</t>
  </si>
  <si>
    <t>EMP7309</t>
  </si>
  <si>
    <t>TXN-20221008497</t>
  </si>
  <si>
    <t>TXN-20200908498</t>
  </si>
  <si>
    <t>EMP6939</t>
  </si>
  <si>
    <t>TXN-20240408499</t>
  </si>
  <si>
    <t>EMP7703</t>
  </si>
  <si>
    <t>TXN-20200108500</t>
  </si>
  <si>
    <t>TXN-20230508501</t>
  </si>
  <si>
    <t>EMP8638</t>
  </si>
  <si>
    <t>TXN-20220608502</t>
  </si>
  <si>
    <t>TXN-20210708503</t>
  </si>
  <si>
    <t>TXN-20230208504</t>
  </si>
  <si>
    <t>TXN-20201008505</t>
  </si>
  <si>
    <t>TXN-20240108506</t>
  </si>
  <si>
    <t>TXN-20230108507</t>
  </si>
  <si>
    <t>EMP4998</t>
  </si>
  <si>
    <t>TXN-20241208508</t>
  </si>
  <si>
    <t>TXN-20210608509</t>
  </si>
  <si>
    <t>TXN-20200108510</t>
  </si>
  <si>
    <t>EMP8344</t>
  </si>
  <si>
    <t>TXN-20201008511</t>
  </si>
  <si>
    <t>TXN-20211108512</t>
  </si>
  <si>
    <t>EMP3612</t>
  </si>
  <si>
    <t>TXN-20230608513</t>
  </si>
  <si>
    <t>TXN-20241108514</t>
  </si>
  <si>
    <t>EMP8698</t>
  </si>
  <si>
    <t>TXN-20210608515</t>
  </si>
  <si>
    <t>TXN-20210108516</t>
  </si>
  <si>
    <t>TXN-20210208517</t>
  </si>
  <si>
    <t>EMP1378</t>
  </si>
  <si>
    <t>TXN-20240408518</t>
  </si>
  <si>
    <t>TXN-20240708519</t>
  </si>
  <si>
    <t>EMP1159</t>
  </si>
  <si>
    <t>TXN-20240308520</t>
  </si>
  <si>
    <t>TXN-20240308521</t>
  </si>
  <si>
    <t>EMP2507</t>
  </si>
  <si>
    <t>TXN-20200708522</t>
  </si>
  <si>
    <t>TXN-20231108523</t>
  </si>
  <si>
    <t>TXN-20240408524</t>
  </si>
  <si>
    <t>EMP2607</t>
  </si>
  <si>
    <t>TXN-20230908525</t>
  </si>
  <si>
    <t>TXN-20220408526</t>
  </si>
  <si>
    <t>EMP7830</t>
  </si>
  <si>
    <t>TXN-20230708527</t>
  </si>
  <si>
    <t>TXN-20210408528</t>
  </si>
  <si>
    <t>TXN-20231108529</t>
  </si>
  <si>
    <t>EMP6715</t>
  </si>
  <si>
    <t>TXN-20220808530</t>
  </si>
  <si>
    <t>EMP4126</t>
  </si>
  <si>
    <t>TXN-20231008531</t>
  </si>
  <si>
    <t>TXN-20221208532</t>
  </si>
  <si>
    <t>TXN-20221208533</t>
  </si>
  <si>
    <t>TXN-20241208534</t>
  </si>
  <si>
    <t>2024-12-27</t>
  </si>
  <si>
    <t>TXN-20200408535</t>
  </si>
  <si>
    <t>TXN-20240408536</t>
  </si>
  <si>
    <t>TXN-20240508537</t>
  </si>
  <si>
    <t>TXN-20200308538</t>
  </si>
  <si>
    <t>EMP5653</t>
  </si>
  <si>
    <t>TXN-20200808539</t>
  </si>
  <si>
    <t>TXN-20200708540</t>
  </si>
  <si>
    <t>TXN-20230908541</t>
  </si>
  <si>
    <t>TXN-20200708542</t>
  </si>
  <si>
    <t>TXN-20240908543</t>
  </si>
  <si>
    <t>TXN-20200608544</t>
  </si>
  <si>
    <t>TXN-20200608545</t>
  </si>
  <si>
    <t>TXN-20241008546</t>
  </si>
  <si>
    <t>EMP8486</t>
  </si>
  <si>
    <t>TXN-20220708547</t>
  </si>
  <si>
    <t>TXN-20240308548</t>
  </si>
  <si>
    <t>TXN-20220808549</t>
  </si>
  <si>
    <t>TXN-20200808550</t>
  </si>
  <si>
    <t>EMP3207</t>
  </si>
  <si>
    <t>TXN-20210708551</t>
  </si>
  <si>
    <t>EMP2487</t>
  </si>
  <si>
    <t>TXN-20230108552</t>
  </si>
  <si>
    <t>EMP2780</t>
  </si>
  <si>
    <t>TXN-20211208553</t>
  </si>
  <si>
    <t>TXN-20210808554</t>
  </si>
  <si>
    <t>TXN-20201108555</t>
  </si>
  <si>
    <t>TXN-20200708556</t>
  </si>
  <si>
    <t>EMP5436</t>
  </si>
  <si>
    <t>TXN-20200108557</t>
  </si>
  <si>
    <t>TXN-20240308558</t>
  </si>
  <si>
    <t>EMP5975</t>
  </si>
  <si>
    <t>TXN-20240808559</t>
  </si>
  <si>
    <t>EMP9660</t>
  </si>
  <si>
    <t>TXN-20230308560</t>
  </si>
  <si>
    <t>TXN-20230308561</t>
  </si>
  <si>
    <t>TXN-20200908562</t>
  </si>
  <si>
    <t>EMP8929</t>
  </si>
  <si>
    <t>TXN-20230408563</t>
  </si>
  <si>
    <t>TXN-20220608564</t>
  </si>
  <si>
    <t>TXN-20220408565</t>
  </si>
  <si>
    <t>TXN-20220108566</t>
  </si>
  <si>
    <t>TXN-20210208567</t>
  </si>
  <si>
    <t>EMP5100</t>
  </si>
  <si>
    <t>TXN-20210108568</t>
  </si>
  <si>
    <t>TXN-20230708569</t>
  </si>
  <si>
    <t>TXN-20231008570</t>
  </si>
  <si>
    <t>EMP6009</t>
  </si>
  <si>
    <t>TXN-20230708571</t>
  </si>
  <si>
    <t>TXN-20221208572</t>
  </si>
  <si>
    <t>TXN-20230908573</t>
  </si>
  <si>
    <t>EMP9183</t>
  </si>
  <si>
    <t>TXN-20230308574</t>
  </si>
  <si>
    <t>TXN-20220808575</t>
  </si>
  <si>
    <t>TXN-20210608576</t>
  </si>
  <si>
    <t>TXN-20200408577</t>
  </si>
  <si>
    <t>TXN-20231208578</t>
  </si>
  <si>
    <t>TXN-20200208579</t>
  </si>
  <si>
    <t>TXN-20231008580</t>
  </si>
  <si>
    <t>EMP1241</t>
  </si>
  <si>
    <t>TXN-20220208581</t>
  </si>
  <si>
    <t>TXN-20211008582</t>
  </si>
  <si>
    <t>TXN-20231008583</t>
  </si>
  <si>
    <t>TXN-20230108584</t>
  </si>
  <si>
    <t>TXN-20210808585</t>
  </si>
  <si>
    <t>EMP2205</t>
  </si>
  <si>
    <t>TXN-20200808586</t>
  </si>
  <si>
    <t>TXN-20221208587</t>
  </si>
  <si>
    <t>EMP4807</t>
  </si>
  <si>
    <t>TXN-20200808588</t>
  </si>
  <si>
    <t>EMP1340</t>
  </si>
  <si>
    <t>TXN-20230308589</t>
  </si>
  <si>
    <t>EMP7441</t>
  </si>
  <si>
    <t>TXN-20201008590</t>
  </si>
  <si>
    <t>EMP1019</t>
  </si>
  <si>
    <t>TXN-20240208591</t>
  </si>
  <si>
    <t>TXN-20201208592</t>
  </si>
  <si>
    <t>TXN-20230908593</t>
  </si>
  <si>
    <t>EMP4923</t>
  </si>
  <si>
    <t>TXN-20210408594</t>
  </si>
  <si>
    <t>TXN-20231008595</t>
  </si>
  <si>
    <t>TXN-20221008596</t>
  </si>
  <si>
    <t>TXN-20241208597</t>
  </si>
  <si>
    <t>EMP6360</t>
  </si>
  <si>
    <t>TXN-20210908598</t>
  </si>
  <si>
    <t>TXN-20200708599</t>
  </si>
  <si>
    <t>TXN-20200408600</t>
  </si>
  <si>
    <t>TXN-20200408601</t>
  </si>
  <si>
    <t>TXN-20240108602</t>
  </si>
  <si>
    <t>EMP5690</t>
  </si>
  <si>
    <t>TXN-20210808603</t>
  </si>
  <si>
    <t>EMP3462</t>
  </si>
  <si>
    <t>TXN-20230708604</t>
  </si>
  <si>
    <t>TXN-20220808605</t>
  </si>
  <si>
    <t>TXN-20200208606</t>
  </si>
  <si>
    <t>EMP5163</t>
  </si>
  <si>
    <t>TXN-20200408607</t>
  </si>
  <si>
    <t>EMP8726</t>
  </si>
  <si>
    <t>TXN-20220108608</t>
  </si>
  <si>
    <t>TXN-20241108609</t>
  </si>
  <si>
    <t>EMP3084</t>
  </si>
  <si>
    <t>TXN-20210908610</t>
  </si>
  <si>
    <t>TXN-20231008611</t>
  </si>
  <si>
    <t>TXN-20240208612</t>
  </si>
  <si>
    <t>TXN-20210608613</t>
  </si>
  <si>
    <t>TXN-20220308614</t>
  </si>
  <si>
    <t>EMP5154</t>
  </si>
  <si>
    <t>TXN-20200908615</t>
  </si>
  <si>
    <t>TXN-20240208616</t>
  </si>
  <si>
    <t>EMP6611</t>
  </si>
  <si>
    <t>TXN-20220508617</t>
  </si>
  <si>
    <t>TXN-20241008618</t>
  </si>
  <si>
    <t>TXN-20200508619</t>
  </si>
  <si>
    <t>TXN-20210608620</t>
  </si>
  <si>
    <t>TXN-20220508621</t>
  </si>
  <si>
    <t>TXN-20201208622</t>
  </si>
  <si>
    <t>TXN-20201108623</t>
  </si>
  <si>
    <t>EMP1298</t>
  </si>
  <si>
    <t>TXN-20220108624</t>
  </si>
  <si>
    <t>TXN-20240508625</t>
  </si>
  <si>
    <t>TXN-20230408626</t>
  </si>
  <si>
    <t>EMP6077</t>
  </si>
  <si>
    <t>TXN-20200108627</t>
  </si>
  <si>
    <t>TXN-20200408628</t>
  </si>
  <si>
    <t>EMP5842</t>
  </si>
  <si>
    <t>TXN-20210908629</t>
  </si>
  <si>
    <t>TXN-20201008630</t>
  </si>
  <si>
    <t>EMP6133</t>
  </si>
  <si>
    <t>TXN-20230808631</t>
  </si>
  <si>
    <t>TXN-20210208632</t>
  </si>
  <si>
    <t>TXN-20220208633</t>
  </si>
  <si>
    <t>EMP4660</t>
  </si>
  <si>
    <t>TXN-20211008634</t>
  </si>
  <si>
    <t>TXN-20230608635</t>
  </si>
  <si>
    <t>EMP4867</t>
  </si>
  <si>
    <t>TXN-20231108636</t>
  </si>
  <si>
    <t>TXN-20210108637</t>
  </si>
  <si>
    <t>EMP9125</t>
  </si>
  <si>
    <t>TXN-20211008638</t>
  </si>
  <si>
    <t>TXN-20220408639</t>
  </si>
  <si>
    <t>TXN-20210208640</t>
  </si>
  <si>
    <t>TXN-20220308641</t>
  </si>
  <si>
    <t>TXN-20230808642</t>
  </si>
  <si>
    <t>TXN-20241008643</t>
  </si>
  <si>
    <t>TXN-20230908644</t>
  </si>
  <si>
    <t>EMP2503</t>
  </si>
  <si>
    <t>TXN-20210908645</t>
  </si>
  <si>
    <t>EMP8677</t>
  </si>
  <si>
    <t>TXN-20230708646</t>
  </si>
  <si>
    <t>TXN-20240808647</t>
  </si>
  <si>
    <t>TXN-20230708648</t>
  </si>
  <si>
    <t>EMP9229</t>
  </si>
  <si>
    <t>TXN-20200208649</t>
  </si>
  <si>
    <t>EMP5503</t>
  </si>
  <si>
    <t>TXN-20240408650</t>
  </si>
  <si>
    <t>TXN-20200408651</t>
  </si>
  <si>
    <t>EMP1804</t>
  </si>
  <si>
    <t>TXN-20231208652</t>
  </si>
  <si>
    <t>TXN-20200308653</t>
  </si>
  <si>
    <t>TXN-20240108654</t>
  </si>
  <si>
    <t>TXN-20241108655</t>
  </si>
  <si>
    <t>TXN-20230108656</t>
  </si>
  <si>
    <t>TXN-20230208657</t>
  </si>
  <si>
    <t>TXN-20220308658</t>
  </si>
  <si>
    <t>TXN-20201008659</t>
  </si>
  <si>
    <t>EMP4018</t>
  </si>
  <si>
    <t>TXN-20230508660</t>
  </si>
  <si>
    <t>TXN-20240408661</t>
  </si>
  <si>
    <t>TXN-20221208662</t>
  </si>
  <si>
    <t>EMP1733</t>
  </si>
  <si>
    <t>TXN-20211008663</t>
  </si>
  <si>
    <t>TXN-20200108664</t>
  </si>
  <si>
    <t>TXN-20220608665</t>
  </si>
  <si>
    <t>EMP6542</t>
  </si>
  <si>
    <t>TXN-20240208666</t>
  </si>
  <si>
    <t>EMP3425</t>
  </si>
  <si>
    <t>TXN-20240908667</t>
  </si>
  <si>
    <t>EMP4639</t>
  </si>
  <si>
    <t>TXN-20200708668</t>
  </si>
  <si>
    <t>TXN-20220908669</t>
  </si>
  <si>
    <t>TXN-20221208670</t>
  </si>
  <si>
    <t>TXN-20210108671</t>
  </si>
  <si>
    <t>EMP5390</t>
  </si>
  <si>
    <t>TXN-20220408672</t>
  </si>
  <si>
    <t>TXN-20231208673</t>
  </si>
  <si>
    <t>EMP6603</t>
  </si>
  <si>
    <t>TXN-20230708674</t>
  </si>
  <si>
    <t>TXN-20240108675</t>
  </si>
  <si>
    <t>TXN-20230608676</t>
  </si>
  <si>
    <t>TXN-20230708677</t>
  </si>
  <si>
    <t>EMP6530</t>
  </si>
  <si>
    <t>TXN-20230908678</t>
  </si>
  <si>
    <t>TXN-20220308679</t>
  </si>
  <si>
    <t>TXN-20201008680</t>
  </si>
  <si>
    <t>TXN-20211008681</t>
  </si>
  <si>
    <t>TXN-20240108682</t>
  </si>
  <si>
    <t>EMP6966</t>
  </si>
  <si>
    <t>TXN-20220808683</t>
  </si>
  <si>
    <t>TXN-20211208684</t>
  </si>
  <si>
    <t>TXN-20210408685</t>
  </si>
  <si>
    <t>EMP4802</t>
  </si>
  <si>
    <t>TXN-20221008686</t>
  </si>
  <si>
    <t>TXN-20220208687</t>
  </si>
  <si>
    <t>EMP8879</t>
  </si>
  <si>
    <t>TXN-20210408688</t>
  </si>
  <si>
    <t>TXN-20221008689</t>
  </si>
  <si>
    <t>TXN-20200208690</t>
  </si>
  <si>
    <t>EMP2161</t>
  </si>
  <si>
    <t>TXN-20220808691</t>
  </si>
  <si>
    <t>TXN-20240808692</t>
  </si>
  <si>
    <t>EMP9474</t>
  </si>
  <si>
    <t>TXN-20231008693</t>
  </si>
  <si>
    <t>EMP9338</t>
  </si>
  <si>
    <t>TXN-20220508694</t>
  </si>
  <si>
    <t>TXN-20231208695</t>
  </si>
  <si>
    <t>TXN-20240208696</t>
  </si>
  <si>
    <t>EMP3908</t>
  </si>
  <si>
    <t>TXN-20230608697</t>
  </si>
  <si>
    <t>EMP7089</t>
  </si>
  <si>
    <t>TXN-20200808698</t>
  </si>
  <si>
    <t>TXN-20201208699</t>
  </si>
  <si>
    <t>TXN-20200308700</t>
  </si>
  <si>
    <t>TXN-20221108701</t>
  </si>
  <si>
    <t>EMP4121</t>
  </si>
  <si>
    <t>TXN-20241208702</t>
  </si>
  <si>
    <t>EMP5326</t>
  </si>
  <si>
    <t>TXN-20210508703</t>
  </si>
  <si>
    <t>TXN-20230908704</t>
  </si>
  <si>
    <t>TXN-20220408705</t>
  </si>
  <si>
    <t>EMP3767</t>
  </si>
  <si>
    <t>TXN-20240908706</t>
  </si>
  <si>
    <t>EMP9016</t>
  </si>
  <si>
    <t>TXN-20200508707</t>
  </si>
  <si>
    <t>EMP3235</t>
  </si>
  <si>
    <t>TXN-20240308708</t>
  </si>
  <si>
    <t>TXN-20240308709</t>
  </si>
  <si>
    <t>EMP8798</t>
  </si>
  <si>
    <t>TXN-20240508710</t>
  </si>
  <si>
    <t>TXN-20201208711</t>
  </si>
  <si>
    <t>TXN-20230308712</t>
  </si>
  <si>
    <t>EMP8787</t>
  </si>
  <si>
    <t>TXN-20221208713</t>
  </si>
  <si>
    <t>TXN-20210908714</t>
  </si>
  <si>
    <t>EMP4795</t>
  </si>
  <si>
    <t>TXN-20210208715</t>
  </si>
  <si>
    <t>EMP4942</t>
  </si>
  <si>
    <t>TXN-20210708716</t>
  </si>
  <si>
    <t>EMP4065</t>
  </si>
  <si>
    <t>TXN-20230208717</t>
  </si>
  <si>
    <t>TXN-20200808718</t>
  </si>
  <si>
    <t>TXN-20210808719</t>
  </si>
  <si>
    <t>TXN-20221208720</t>
  </si>
  <si>
    <t>TXN-20231208721</t>
  </si>
  <si>
    <t>EMP6416</t>
  </si>
  <si>
    <t>TXN-20231008722</t>
  </si>
  <si>
    <t>TXN-20210808723</t>
  </si>
  <si>
    <t>TXN-20200708724</t>
  </si>
  <si>
    <t>TXN-20200508725</t>
  </si>
  <si>
    <t>EMP9708</t>
  </si>
  <si>
    <t>TXN-20200708726</t>
  </si>
  <si>
    <t>TXN-20241008727</t>
  </si>
  <si>
    <t>TXN-20230108728</t>
  </si>
  <si>
    <t>TXN-20230908729</t>
  </si>
  <si>
    <t>TXN-20240708730</t>
  </si>
  <si>
    <t>EMP9653</t>
  </si>
  <si>
    <t>TXN-20210308731</t>
  </si>
  <si>
    <t>TXN-20221108732</t>
  </si>
  <si>
    <t>TXN-20240208733</t>
  </si>
  <si>
    <t>EMP2241</t>
  </si>
  <si>
    <t>TXN-20240908734</t>
  </si>
  <si>
    <t>EMP5013</t>
  </si>
  <si>
    <t>TXN-20210708735</t>
  </si>
  <si>
    <t>TXN-20230508736</t>
  </si>
  <si>
    <t>TXN-20220408737</t>
  </si>
  <si>
    <t>TXN-20200908738</t>
  </si>
  <si>
    <t>EMP1293</t>
  </si>
  <si>
    <t>TXN-20231208739</t>
  </si>
  <si>
    <t>EMP7610</t>
  </si>
  <si>
    <t>TXN-20210608740</t>
  </si>
  <si>
    <t>EMP7242</t>
  </si>
  <si>
    <t>TXN-20240208741</t>
  </si>
  <si>
    <t>TXN-20230408742</t>
  </si>
  <si>
    <t>EMP4402</t>
  </si>
  <si>
    <t>TXN-20200708743</t>
  </si>
  <si>
    <t>TXN-20230908744</t>
  </si>
  <si>
    <t>TXN-20231008745</t>
  </si>
  <si>
    <t>TXN-20240808746</t>
  </si>
  <si>
    <t>EMP3262</t>
  </si>
  <si>
    <t>TXN-20200308747</t>
  </si>
  <si>
    <t>EMP9770</t>
  </si>
  <si>
    <t>TXN-20220408748</t>
  </si>
  <si>
    <t>TXN-20211108749</t>
  </si>
  <si>
    <t>EMP2636</t>
  </si>
  <si>
    <t>TXN-20241208750</t>
  </si>
  <si>
    <t>TXN-20200108751</t>
  </si>
  <si>
    <t>EMP3561</t>
  </si>
  <si>
    <t>TXN-20201008752</t>
  </si>
  <si>
    <t>EMP5645</t>
  </si>
  <si>
    <t>TXN-20241208753</t>
  </si>
  <si>
    <t>TXN-20210608754</t>
  </si>
  <si>
    <t>TXN-20240708755</t>
  </si>
  <si>
    <t>TXN-20220908756</t>
  </si>
  <si>
    <t>TXN-20230108757</t>
  </si>
  <si>
    <t>TXN-20210508758</t>
  </si>
  <si>
    <t>TXN-20210108759</t>
  </si>
  <si>
    <t>TXN-20200908760</t>
  </si>
  <si>
    <t>TXN-20240408761</t>
  </si>
  <si>
    <t>EMP6278</t>
  </si>
  <si>
    <t>TXN-20200308762</t>
  </si>
  <si>
    <t>EMP6179</t>
  </si>
  <si>
    <t>TXN-20240708763</t>
  </si>
  <si>
    <t>EMP4129</t>
  </si>
  <si>
    <t>TXN-20220708764</t>
  </si>
  <si>
    <t>TXN-20230508765</t>
  </si>
  <si>
    <t>EMP6848</t>
  </si>
  <si>
    <t>TXN-20230308766</t>
  </si>
  <si>
    <t>TXN-20210608767</t>
  </si>
  <si>
    <t>EMP1592</t>
  </si>
  <si>
    <t>TXN-20221008768</t>
  </si>
  <si>
    <t>EMP5046</t>
  </si>
  <si>
    <t>TXN-20230708769</t>
  </si>
  <si>
    <t>TXN-20200908770</t>
  </si>
  <si>
    <t>TXN-20210608771</t>
  </si>
  <si>
    <t>TXN-20240908772</t>
  </si>
  <si>
    <t>TXN-20211208773</t>
  </si>
  <si>
    <t>TXN-20220908774</t>
  </si>
  <si>
    <t>TXN-20240408775</t>
  </si>
  <si>
    <t>TXN-20200508776</t>
  </si>
  <si>
    <t>TXN-20240108777</t>
  </si>
  <si>
    <t>TXN-20200608778</t>
  </si>
  <si>
    <t>EMP8917</t>
  </si>
  <si>
    <t>TXN-20200808779</t>
  </si>
  <si>
    <t>TXN-20240308780</t>
  </si>
  <si>
    <t>EMP2429</t>
  </si>
  <si>
    <t>TXN-20201008781</t>
  </si>
  <si>
    <t>TXN-20200708782</t>
  </si>
  <si>
    <t>EMP3586</t>
  </si>
  <si>
    <t>TXN-20210408783</t>
  </si>
  <si>
    <t>TXN-20230908784</t>
  </si>
  <si>
    <t>EMP4985</t>
  </si>
  <si>
    <t>TXN-20240508785</t>
  </si>
  <si>
    <t>EMP1559</t>
  </si>
  <si>
    <t>TXN-20210608786</t>
  </si>
  <si>
    <t>EMP7338</t>
  </si>
  <si>
    <t>TXN-20201108787</t>
  </si>
  <si>
    <t>TXN-20200608788</t>
  </si>
  <si>
    <t>EMP7980</t>
  </si>
  <si>
    <t>TXN-20201208789</t>
  </si>
  <si>
    <t>EMP1935</t>
  </si>
  <si>
    <t>TXN-20241008790</t>
  </si>
  <si>
    <t>EMP4442</t>
  </si>
  <si>
    <t>TXN-20230208791</t>
  </si>
  <si>
    <t>TXN-20240808792</t>
  </si>
  <si>
    <t>EMP9375</t>
  </si>
  <si>
    <t>TXN-20210808793</t>
  </si>
  <si>
    <t>EMP3189</t>
  </si>
  <si>
    <t>TXN-20230808794</t>
  </si>
  <si>
    <t>TXN-20201008795</t>
  </si>
  <si>
    <t>TXN-20230408796</t>
  </si>
  <si>
    <t>TXN-20221008797</t>
  </si>
  <si>
    <t>TXN-20240208798</t>
  </si>
  <si>
    <t>TXN-20210508799</t>
  </si>
  <si>
    <t>EMP1398</t>
  </si>
  <si>
    <t>TXN-20240408800</t>
  </si>
  <si>
    <t>EMP5325</t>
  </si>
  <si>
    <t>TXN-20230308801</t>
  </si>
  <si>
    <t>EMP8663</t>
  </si>
  <si>
    <t>TXN-20201108802</t>
  </si>
  <si>
    <t>TXN-20200508803</t>
  </si>
  <si>
    <t>TXN-20240408804</t>
  </si>
  <si>
    <t>EMP8125</t>
  </si>
  <si>
    <t>TXN-20211008805</t>
  </si>
  <si>
    <t>EMP9885</t>
  </si>
  <si>
    <t>TXN-20210908806</t>
  </si>
  <si>
    <t>EMP6846</t>
  </si>
  <si>
    <t>TXN-20230708807</t>
  </si>
  <si>
    <t>TXN-20240208808</t>
  </si>
  <si>
    <t>TXN-20211208809</t>
  </si>
  <si>
    <t>TXN-20240308810</t>
  </si>
  <si>
    <t>TXN-20220908811</t>
  </si>
  <si>
    <t>TXN-20231108812</t>
  </si>
  <si>
    <t>TXN-20231108813</t>
  </si>
  <si>
    <t>TXN-20230808814</t>
  </si>
  <si>
    <t>TXN-20201008815</t>
  </si>
  <si>
    <t>TXN-20200908816</t>
  </si>
  <si>
    <t>TXN-20241008817</t>
  </si>
  <si>
    <t>TXN-20220408818</t>
  </si>
  <si>
    <t>TXN-20240208819</t>
  </si>
  <si>
    <t>TXN-20240408820</t>
  </si>
  <si>
    <t>TXN-20200308821</t>
  </si>
  <si>
    <t>TXN-20211208822</t>
  </si>
  <si>
    <t>EMP9302</t>
  </si>
  <si>
    <t>TXN-20220808823</t>
  </si>
  <si>
    <t>TXN-20230708824</t>
  </si>
  <si>
    <t>TXN-20241108825</t>
  </si>
  <si>
    <t>TXN-20221108826</t>
  </si>
  <si>
    <t>TXN-20240508827</t>
  </si>
  <si>
    <t>EMP1678</t>
  </si>
  <si>
    <t>TXN-20240608828</t>
  </si>
  <si>
    <t>EMP5058</t>
  </si>
  <si>
    <t>TXN-20210808829</t>
  </si>
  <si>
    <t>TXN-20220508830</t>
  </si>
  <si>
    <t>TXN-20241108831</t>
  </si>
  <si>
    <t>TXN-20200808832</t>
  </si>
  <si>
    <t>TXN-20221208833</t>
  </si>
  <si>
    <t>TXN-20231208834</t>
  </si>
  <si>
    <t>TXN-20201108835</t>
  </si>
  <si>
    <t>EMP7073</t>
  </si>
  <si>
    <t>TXN-20200808836</t>
  </si>
  <si>
    <t>TXN-20220208837</t>
  </si>
  <si>
    <t>EMP1689</t>
  </si>
  <si>
    <t>TXN-20241008838</t>
  </si>
  <si>
    <t>TXN-20230408839</t>
  </si>
  <si>
    <t>EMP6080</t>
  </si>
  <si>
    <t>TXN-20220908840</t>
  </si>
  <si>
    <t>TXN-20230808841</t>
  </si>
  <si>
    <t>TXN-20210308842</t>
  </si>
  <si>
    <t>TXN-20200608843</t>
  </si>
  <si>
    <t>EMP6866</t>
  </si>
  <si>
    <t>TXN-20240108844</t>
  </si>
  <si>
    <t>TXN-20220408845</t>
  </si>
  <si>
    <t>EMP7874</t>
  </si>
  <si>
    <t>TXN-20210708846</t>
  </si>
  <si>
    <t>EMP1639</t>
  </si>
  <si>
    <t>TXN-20200708847</t>
  </si>
  <si>
    <t>TXN-20221108848</t>
  </si>
  <si>
    <t>EMP6512</t>
  </si>
  <si>
    <t>TXN-20220808849</t>
  </si>
  <si>
    <t>EMP4443</t>
  </si>
  <si>
    <t>TXN-20230408850</t>
  </si>
  <si>
    <t>EMP6112</t>
  </si>
  <si>
    <t>TXN-20220408851</t>
  </si>
  <si>
    <t>TXN-20241208852</t>
  </si>
  <si>
    <t>TXN-20210308853</t>
  </si>
  <si>
    <t>TXN-20201208854</t>
  </si>
  <si>
    <t>EMP8627</t>
  </si>
  <si>
    <t>TXN-20200508855</t>
  </si>
  <si>
    <t>EMP3330</t>
  </si>
  <si>
    <t>TXN-20230308856</t>
  </si>
  <si>
    <t>TXN-20220508857</t>
  </si>
  <si>
    <t>EMP8308</t>
  </si>
  <si>
    <t>TXN-20200208858</t>
  </si>
  <si>
    <t>TXN-20231108859</t>
  </si>
  <si>
    <t>EMP7059</t>
  </si>
  <si>
    <t>TXN-20220608860</t>
  </si>
  <si>
    <t>TXN-20200208861</t>
  </si>
  <si>
    <t>TXN-20230408862</t>
  </si>
  <si>
    <t>TXN-20210108863</t>
  </si>
  <si>
    <t>TXN-20211108864</t>
  </si>
  <si>
    <t>TXN-20230808865</t>
  </si>
  <si>
    <t>TXN-20241008866</t>
  </si>
  <si>
    <t>EMP3014</t>
  </si>
  <si>
    <t>TXN-20230708867</t>
  </si>
  <si>
    <t>TXN-20221008868</t>
  </si>
  <si>
    <t>TXN-20210808869</t>
  </si>
  <si>
    <t>TXN-20200308870</t>
  </si>
  <si>
    <t>TXN-20221208871</t>
  </si>
  <si>
    <t>TXN-20211208872</t>
  </si>
  <si>
    <t>2021-12-17</t>
  </si>
  <si>
    <t>TXN-20241108873</t>
  </si>
  <si>
    <t>EMP2295</t>
  </si>
  <si>
    <t>TXN-20220708874</t>
  </si>
  <si>
    <t>TXN-20211108875</t>
  </si>
  <si>
    <t>TXN-20200108876</t>
  </si>
  <si>
    <t>TXN-20240808877</t>
  </si>
  <si>
    <t>EMP2771</t>
  </si>
  <si>
    <t>TXN-20241008878</t>
  </si>
  <si>
    <t>EMP9722</t>
  </si>
  <si>
    <t>TXN-20211208879</t>
  </si>
  <si>
    <t>EMP9529</t>
  </si>
  <si>
    <t>TXN-20211108880</t>
  </si>
  <si>
    <t>TXN-20200708881</t>
  </si>
  <si>
    <t>EMP5604</t>
  </si>
  <si>
    <t>TXN-20220508882</t>
  </si>
  <si>
    <t>TXN-20211108883</t>
  </si>
  <si>
    <t>TXN-20240508884</t>
  </si>
  <si>
    <t>TXN-20220308885</t>
  </si>
  <si>
    <t>TXN-20200108886</t>
  </si>
  <si>
    <t>TXN-20240808887</t>
  </si>
  <si>
    <t>EMP5513</t>
  </si>
  <si>
    <t>TXN-20240708888</t>
  </si>
  <si>
    <t>EMP9656</t>
  </si>
  <si>
    <t>TXN-20220408889</t>
  </si>
  <si>
    <t>TXN-20200108890</t>
  </si>
  <si>
    <t>TXN-20221008891</t>
  </si>
  <si>
    <t>EMP5145</t>
  </si>
  <si>
    <t>TXN-20210708892</t>
  </si>
  <si>
    <t>TXN-20240608893</t>
  </si>
  <si>
    <t>EMP3869</t>
  </si>
  <si>
    <t>TXN-20230808894</t>
  </si>
  <si>
    <t>TXN-20231108895</t>
  </si>
  <si>
    <t>TXN-20220508896</t>
  </si>
  <si>
    <t>EMP2488</t>
  </si>
  <si>
    <t>TXN-20200608897</t>
  </si>
  <si>
    <t>EMP9373</t>
  </si>
  <si>
    <t>TXN-20231108898</t>
  </si>
  <si>
    <t>EMP4118</t>
  </si>
  <si>
    <t>TXN-20210208899</t>
  </si>
  <si>
    <t>TXN-20200608900</t>
  </si>
  <si>
    <t>TXN-20220708901</t>
  </si>
  <si>
    <t>EMP8057</t>
  </si>
  <si>
    <t>TXN-20200808902</t>
  </si>
  <si>
    <t>TXN-20201108903</t>
  </si>
  <si>
    <t>EMP1982</t>
  </si>
  <si>
    <t>TXN-20211208904</t>
  </si>
  <si>
    <t>TXN-20210208905</t>
  </si>
  <si>
    <t>EMP7409</t>
  </si>
  <si>
    <t>TXN-20210508906</t>
  </si>
  <si>
    <t>TXN-20230408907</t>
  </si>
  <si>
    <t>EMP1017</t>
  </si>
  <si>
    <t>TXN-20210808908</t>
  </si>
  <si>
    <t>TXN-20211108909</t>
  </si>
  <si>
    <t>TXN-20210108910</t>
  </si>
  <si>
    <t>EMP8710</t>
  </si>
  <si>
    <t>TXN-20241008911</t>
  </si>
  <si>
    <t>EMP5273</t>
  </si>
  <si>
    <t>TXN-20220508912</t>
  </si>
  <si>
    <t>TXN-20220708913</t>
  </si>
  <si>
    <t>TXN-20200608914</t>
  </si>
  <si>
    <t>EMP9825</t>
  </si>
  <si>
    <t>TXN-20200608915</t>
  </si>
  <si>
    <t>TXN-20201008916</t>
  </si>
  <si>
    <t>EMP4056</t>
  </si>
  <si>
    <t>TXN-20211208917</t>
  </si>
  <si>
    <t>TXN-20220508918</t>
  </si>
  <si>
    <t>TXN-20240908919</t>
  </si>
  <si>
    <t>EMP4754</t>
  </si>
  <si>
    <t>TXN-20221008920</t>
  </si>
  <si>
    <t>TXN-20210108921</t>
  </si>
  <si>
    <t>TXN-20200708922</t>
  </si>
  <si>
    <t>TXN-20241208923</t>
  </si>
  <si>
    <t>EMP7995</t>
  </si>
  <si>
    <t>TXN-20221008924</t>
  </si>
  <si>
    <t>TXN-20240908925</t>
  </si>
  <si>
    <t>TXN-20241008926</t>
  </si>
  <si>
    <t>TXN-20230708927</t>
  </si>
  <si>
    <t>EMP6559</t>
  </si>
  <si>
    <t>TXN-20200708928</t>
  </si>
  <si>
    <t>EMP1050</t>
  </si>
  <si>
    <t>TXN-20200808929</t>
  </si>
  <si>
    <t>EMP6727</t>
  </si>
  <si>
    <t>TXN-20201208930</t>
  </si>
  <si>
    <t>EMP6887</t>
  </si>
  <si>
    <t>TXN-20240708931</t>
  </si>
  <si>
    <t>TXN-20220708932</t>
  </si>
  <si>
    <t>TXN-20210208933</t>
  </si>
  <si>
    <t>EMP5535</t>
  </si>
  <si>
    <t>TXN-20231008934</t>
  </si>
  <si>
    <t>TXN-20230208935</t>
  </si>
  <si>
    <t>TXN-20221208936</t>
  </si>
  <si>
    <t>TXN-20220508937</t>
  </si>
  <si>
    <t>TXN-20211108938</t>
  </si>
  <si>
    <t>EMP7063</t>
  </si>
  <si>
    <t>TXN-20211008939</t>
  </si>
  <si>
    <t>EMP6342</t>
  </si>
  <si>
    <t>TXN-20220908940</t>
  </si>
  <si>
    <t>EMP7343</t>
  </si>
  <si>
    <t>TXN-20200708941</t>
  </si>
  <si>
    <t>EMP6204</t>
  </si>
  <si>
    <t>TXN-20200208942</t>
  </si>
  <si>
    <t>TXN-20200208943</t>
  </si>
  <si>
    <t>TXN-20240708944</t>
  </si>
  <si>
    <t>TXN-20200408945</t>
  </si>
  <si>
    <t>EMP7243</t>
  </si>
  <si>
    <t>TXN-20240608946</t>
  </si>
  <si>
    <t>EMP6105</t>
  </si>
  <si>
    <t>TXN-20241208947</t>
  </si>
  <si>
    <t>TXN-20220508948</t>
  </si>
  <si>
    <t>EMP7635</t>
  </si>
  <si>
    <t>TXN-20240408949</t>
  </si>
  <si>
    <t>EMP1644</t>
  </si>
  <si>
    <t>TXN-20240308950</t>
  </si>
  <si>
    <t>EMP1570</t>
  </si>
  <si>
    <t>TXN-20240308951</t>
  </si>
  <si>
    <t>TXN-20210708952</t>
  </si>
  <si>
    <t>EMP7902</t>
  </si>
  <si>
    <t>TXN-20201208953</t>
  </si>
  <si>
    <t>EMP7776</t>
  </si>
  <si>
    <t>TXN-20210608954</t>
  </si>
  <si>
    <t>EMP6040</t>
  </si>
  <si>
    <t>TXN-20210108955</t>
  </si>
  <si>
    <t>TXN-20210608956</t>
  </si>
  <si>
    <t>TXN-20240508957</t>
  </si>
  <si>
    <t>EMP1063</t>
  </si>
  <si>
    <t>TXN-20230308958</t>
  </si>
  <si>
    <t>TXN-20211208959</t>
  </si>
  <si>
    <t>TXN-20241008960</t>
  </si>
  <si>
    <t>TXN-20241208961</t>
  </si>
  <si>
    <t>EMP6326</t>
  </si>
  <si>
    <t>TXN-20231108962</t>
  </si>
  <si>
    <t>EMP7990</t>
  </si>
  <si>
    <t>TXN-20230508963</t>
  </si>
  <si>
    <t>TXN-20230908964</t>
  </si>
  <si>
    <t>TXN-20240808965</t>
  </si>
  <si>
    <t>EMP4119</t>
  </si>
  <si>
    <t>TXN-20201108966</t>
  </si>
  <si>
    <t>TXN-20240508967</t>
  </si>
  <si>
    <t>EMP7892</t>
  </si>
  <si>
    <t>TXN-20231108968</t>
  </si>
  <si>
    <t>EMP3407</t>
  </si>
  <si>
    <t>TXN-20230608969</t>
  </si>
  <si>
    <t>EMP7653</t>
  </si>
  <si>
    <t>TXN-20210508970</t>
  </si>
  <si>
    <t>TXN-20240708971</t>
  </si>
  <si>
    <t>TXN-20220508972</t>
  </si>
  <si>
    <t>TXN-20230508973</t>
  </si>
  <si>
    <t>TXN-20211008974</t>
  </si>
  <si>
    <t>TXN-20211008975</t>
  </si>
  <si>
    <t>TXN-20210408976</t>
  </si>
  <si>
    <t>TXN-20240308977</t>
  </si>
  <si>
    <t>EMP8234</t>
  </si>
  <si>
    <t>TXN-20240608978</t>
  </si>
  <si>
    <t>TXN-20210408979</t>
  </si>
  <si>
    <t>TXN-20240908980</t>
  </si>
  <si>
    <t>2024-09-17</t>
  </si>
  <si>
    <t>TXN-20210508981</t>
  </si>
  <si>
    <t>TXN-20211008982</t>
  </si>
  <si>
    <t>TXN-20220708983</t>
  </si>
  <si>
    <t>TXN-20200508984</t>
  </si>
  <si>
    <t>TXN-20240808985</t>
  </si>
  <si>
    <t>TXN-20210108986</t>
  </si>
  <si>
    <t>TXN-20220808987</t>
  </si>
  <si>
    <t>TXN-20200708988</t>
  </si>
  <si>
    <t>TXN-20200108989</t>
  </si>
  <si>
    <t>EMP8406</t>
  </si>
  <si>
    <t>TXN-20220908990</t>
  </si>
  <si>
    <t>TXN-20240508991</t>
  </si>
  <si>
    <t>2024-05-13</t>
  </si>
  <si>
    <t>TXN-20200308992</t>
  </si>
  <si>
    <t>TXN-20200308993</t>
  </si>
  <si>
    <t>TXN-20200408994</t>
  </si>
  <si>
    <t>EMP3376</t>
  </si>
  <si>
    <t>TXN-20221108995</t>
  </si>
  <si>
    <t>TXN-20230708996</t>
  </si>
  <si>
    <t>TXN-20220808997</t>
  </si>
  <si>
    <t>TXN-20221108998</t>
  </si>
  <si>
    <t>TXN-20210608999</t>
  </si>
  <si>
    <t>TXN-20230709000</t>
  </si>
  <si>
    <t>EMP7673</t>
  </si>
  <si>
    <t>TXN-20200109001</t>
  </si>
  <si>
    <t>EMP4847</t>
  </si>
  <si>
    <t>TXN-20220709002</t>
  </si>
  <si>
    <t>TXN-20200709003</t>
  </si>
  <si>
    <t>EMP2681</t>
  </si>
  <si>
    <t>TXN-20241109004</t>
  </si>
  <si>
    <t>EMP6296</t>
  </si>
  <si>
    <t>TXN-20200109005</t>
  </si>
  <si>
    <t>TXN-20230309006</t>
  </si>
  <si>
    <t>EMP5526</t>
  </si>
  <si>
    <t>TXN-20201209007</t>
  </si>
  <si>
    <t>EMP7792</t>
  </si>
  <si>
    <t>TXN-20230709008</t>
  </si>
  <si>
    <t>TXN-20220909009</t>
  </si>
  <si>
    <t>EMP5912</t>
  </si>
  <si>
    <t>TXN-20240809010</t>
  </si>
  <si>
    <t>TXN-20240409011</t>
  </si>
  <si>
    <t>TXN-20220409012</t>
  </si>
  <si>
    <t>TXN-20200909013</t>
  </si>
  <si>
    <t>TXN-20221109014</t>
  </si>
  <si>
    <t>TXN-20221209015</t>
  </si>
  <si>
    <t>EMP5138</t>
  </si>
  <si>
    <t>TXN-20240409016</t>
  </si>
  <si>
    <t>EMP9404</t>
  </si>
  <si>
    <t>TXN-20230209017</t>
  </si>
  <si>
    <t>EMP3273</t>
  </si>
  <si>
    <t>TXN-20220509018</t>
  </si>
  <si>
    <t>TXN-20220409019</t>
  </si>
  <si>
    <t>EMP3451</t>
  </si>
  <si>
    <t>TXN-20230609020</t>
  </si>
  <si>
    <t>TXN-20220709021</t>
  </si>
  <si>
    <t>TXN-20240909022</t>
  </si>
  <si>
    <t>TXN-20240909023</t>
  </si>
  <si>
    <t>EMP3315</t>
  </si>
  <si>
    <t>TXN-20231109024</t>
  </si>
  <si>
    <t>TXN-20221109025</t>
  </si>
  <si>
    <t>EMP2760</t>
  </si>
  <si>
    <t>TXN-20221009026</t>
  </si>
  <si>
    <t>TXN-20200409027</t>
  </si>
  <si>
    <t>TXN-20210109028</t>
  </si>
  <si>
    <t>EMP9240</t>
  </si>
  <si>
    <t>TXN-20210609029</t>
  </si>
  <si>
    <t>EMP7374</t>
  </si>
  <si>
    <t>TXN-20211009030</t>
  </si>
  <si>
    <t>TXN-20230609031</t>
  </si>
  <si>
    <t>TXN-20230309032</t>
  </si>
  <si>
    <t>2023-03-23</t>
  </si>
  <si>
    <t>TXN-20200409033</t>
  </si>
  <si>
    <t>2020-04-20</t>
  </si>
  <si>
    <t>EMP4551</t>
  </si>
  <si>
    <t>TXN-20230309034</t>
  </si>
  <si>
    <t>TXN-20210109035</t>
  </si>
  <si>
    <t>EMP8707</t>
  </si>
  <si>
    <t>TXN-20210809036</t>
  </si>
  <si>
    <t>TXN-20230509037</t>
  </si>
  <si>
    <t>TXN-20240509038</t>
  </si>
  <si>
    <t>TXN-20230109039</t>
  </si>
  <si>
    <t>EMP9739</t>
  </si>
  <si>
    <t>TXN-20220809040</t>
  </si>
  <si>
    <t>TXN-20201109041</t>
  </si>
  <si>
    <t>EMP3033</t>
  </si>
  <si>
    <t>TXN-20221009042</t>
  </si>
  <si>
    <t>EMP3495</t>
  </si>
  <si>
    <t>TXN-20210709043</t>
  </si>
  <si>
    <t>TXN-20240309044</t>
  </si>
  <si>
    <t>TXN-20230509045</t>
  </si>
  <si>
    <t>EMP4930</t>
  </si>
  <si>
    <t>TXN-20230309046</t>
  </si>
  <si>
    <t>TXN-20210509047</t>
  </si>
  <si>
    <t>TXN-20200409048</t>
  </si>
  <si>
    <t>EMP7779</t>
  </si>
  <si>
    <t>TXN-20231209049</t>
  </si>
  <si>
    <t>TXN-20210209050</t>
  </si>
  <si>
    <t>EMP4876</t>
  </si>
  <si>
    <t>TXN-20211009051</t>
  </si>
  <si>
    <t>TXN-20210909052</t>
  </si>
  <si>
    <t>TXN-20210509053</t>
  </si>
  <si>
    <t>TXN-20230409054</t>
  </si>
  <si>
    <t>TXN-20230309055</t>
  </si>
  <si>
    <t>EMP3050</t>
  </si>
  <si>
    <t>TXN-20230309056</t>
  </si>
  <si>
    <t>TXN-20230109057</t>
  </si>
  <si>
    <t>TXN-20220309058</t>
  </si>
  <si>
    <t>TXN-20200709059</t>
  </si>
  <si>
    <t>TXN-20220109060</t>
  </si>
  <si>
    <t>TXN-20240509061</t>
  </si>
  <si>
    <t>TXN-20221009062</t>
  </si>
  <si>
    <t>EMP9900</t>
  </si>
  <si>
    <t>TXN-20230609063</t>
  </si>
  <si>
    <t>EMP4331</t>
  </si>
  <si>
    <t>TXN-20200909064</t>
  </si>
  <si>
    <t>TXN-20200309065</t>
  </si>
  <si>
    <t>TXN-20240109066</t>
  </si>
  <si>
    <t>TXN-20231209067</t>
  </si>
  <si>
    <t>EMP1462</t>
  </si>
  <si>
    <t>TXN-20211009068</t>
  </si>
  <si>
    <t>EMP3275</t>
  </si>
  <si>
    <t>TXN-20220609069</t>
  </si>
  <si>
    <t>TXN-20211209070</t>
  </si>
  <si>
    <t>TXN-20210709071</t>
  </si>
  <si>
    <t>TXN-20230109072</t>
  </si>
  <si>
    <t>EMP9961</t>
  </si>
  <si>
    <t>TXN-20210909073</t>
  </si>
  <si>
    <t>EMP4348</t>
  </si>
  <si>
    <t>TXN-20210909074</t>
  </si>
  <si>
    <t>TXN-20230309075</t>
  </si>
  <si>
    <t>TXN-20210809076</t>
  </si>
  <si>
    <t>EMP8099</t>
  </si>
  <si>
    <t>TXN-20210609077</t>
  </si>
  <si>
    <t>EMP1729</t>
  </si>
  <si>
    <t>TXN-20210809078</t>
  </si>
  <si>
    <t>TXN-20201209079</t>
  </si>
  <si>
    <t>TXN-20240809080</t>
  </si>
  <si>
    <t>EMP5010</t>
  </si>
  <si>
    <t>TXN-20210209081</t>
  </si>
  <si>
    <t>TXN-20230909082</t>
  </si>
  <si>
    <t>TXN-20240509083</t>
  </si>
  <si>
    <t>EMP3485</t>
  </si>
  <si>
    <t>TXN-20230809084</t>
  </si>
  <si>
    <t>TXN-20211109085</t>
  </si>
  <si>
    <t>TXN-20230809086</t>
  </si>
  <si>
    <t>EMP7252</t>
  </si>
  <si>
    <t>TXN-20240209087</t>
  </si>
  <si>
    <t>EMP1778</t>
  </si>
  <si>
    <t>TXN-20210609088</t>
  </si>
  <si>
    <t>EMP3073</t>
  </si>
  <si>
    <t>TXN-20200409089</t>
  </si>
  <si>
    <t>TXN-20201109090</t>
  </si>
  <si>
    <t>EMP5893</t>
  </si>
  <si>
    <t>TXN-20220709091</t>
  </si>
  <si>
    <t>TXN-20210709092</t>
  </si>
  <si>
    <t>TXN-20241209093</t>
  </si>
  <si>
    <t>EMP7198</t>
  </si>
  <si>
    <t>TXN-20231109094</t>
  </si>
  <si>
    <t>EMP5634</t>
  </si>
  <si>
    <t>TXN-20220309095</t>
  </si>
  <si>
    <t>TXN-20210709096</t>
  </si>
  <si>
    <t>TXN-20211009097</t>
  </si>
  <si>
    <t>TXN-20210809098</t>
  </si>
  <si>
    <t>EMP9018</t>
  </si>
  <si>
    <t>TXN-20240109099</t>
  </si>
  <si>
    <t>TXN-20221209100</t>
  </si>
  <si>
    <t>EMP2847</t>
  </si>
  <si>
    <t>TXN-20230909101</t>
  </si>
  <si>
    <t>TXN-20241009102</t>
  </si>
  <si>
    <t>EMP6329</t>
  </si>
  <si>
    <t>TXN-20220809103</t>
  </si>
  <si>
    <t>TXN-20240409104</t>
  </si>
  <si>
    <t>TXN-20230909105</t>
  </si>
  <si>
    <t>EMP2773</t>
  </si>
  <si>
    <t>TXN-20210409106</t>
  </si>
  <si>
    <t>TXN-20200309107</t>
  </si>
  <si>
    <t>EMP4436</t>
  </si>
  <si>
    <t>TXN-20210209108</t>
  </si>
  <si>
    <t>TXN-20240409109</t>
  </si>
  <si>
    <t>TXN-20220109110</t>
  </si>
  <si>
    <t>TXN-20230109111</t>
  </si>
  <si>
    <t>TXN-20230209112</t>
  </si>
  <si>
    <t>TXN-20220609113</t>
  </si>
  <si>
    <t>EMP7248</t>
  </si>
  <si>
    <t>TXN-20240909114</t>
  </si>
  <si>
    <t>EMP1863</t>
  </si>
  <si>
    <t>TXN-20200609115</t>
  </si>
  <si>
    <t>2020-06-20</t>
  </si>
  <si>
    <t>TXN-20230709116</t>
  </si>
  <si>
    <t>EMP5746</t>
  </si>
  <si>
    <t>TXN-20230509117</t>
  </si>
  <si>
    <t>TXN-20201209118</t>
  </si>
  <si>
    <t>TXN-20241209119</t>
  </si>
  <si>
    <t>TXN-20240609120</t>
  </si>
  <si>
    <t>TXN-20200609121</t>
  </si>
  <si>
    <t>EMP6308</t>
  </si>
  <si>
    <t>TXN-20240909122</t>
  </si>
  <si>
    <t>EMP3884</t>
  </si>
  <si>
    <t>TXN-20210109123</t>
  </si>
  <si>
    <t>TXN-20221209124</t>
  </si>
  <si>
    <t>TXN-20210909125</t>
  </si>
  <si>
    <t>TXN-20221109126</t>
  </si>
  <si>
    <t>TXN-20210609127</t>
  </si>
  <si>
    <t>EMP8077</t>
  </si>
  <si>
    <t>TXN-20240809128</t>
  </si>
  <si>
    <t>TXN-20200609129</t>
  </si>
  <si>
    <t>TXN-20231109130</t>
  </si>
  <si>
    <t>EMP7301</t>
  </si>
  <si>
    <t>TXN-20220409131</t>
  </si>
  <si>
    <t>EMP8594</t>
  </si>
  <si>
    <t>TXN-20221109132</t>
  </si>
  <si>
    <t>TXN-20221009133</t>
  </si>
  <si>
    <t>EMP9305</t>
  </si>
  <si>
    <t>TXN-20231109134</t>
  </si>
  <si>
    <t>TXN-20230509135</t>
  </si>
  <si>
    <t>EMP4398</t>
  </si>
  <si>
    <t>TXN-20240309136</t>
  </si>
  <si>
    <t>EMP3267</t>
  </si>
  <si>
    <t>TXN-20201009137</t>
  </si>
  <si>
    <t>TXN-20200609138</t>
  </si>
  <si>
    <t>TXN-20240109139</t>
  </si>
  <si>
    <t>TXN-20231009140</t>
  </si>
  <si>
    <t>TXN-20210609141</t>
  </si>
  <si>
    <t>EMP7027</t>
  </si>
  <si>
    <t>TXN-20230209142</t>
  </si>
  <si>
    <t>TXN-20220809143</t>
  </si>
  <si>
    <t>TXN-20200809144</t>
  </si>
  <si>
    <t>EMP4267</t>
  </si>
  <si>
    <t>TXN-20220509145</t>
  </si>
  <si>
    <t>TXN-20240309146</t>
  </si>
  <si>
    <t>TXN-20230609147</t>
  </si>
  <si>
    <t>TXN-20240109148</t>
  </si>
  <si>
    <t>TXN-20240909149</t>
  </si>
  <si>
    <t>EMP8296</t>
  </si>
  <si>
    <t>TXN-20200509150</t>
  </si>
  <si>
    <t>EMP8528</t>
  </si>
  <si>
    <t>TXN-20240109151</t>
  </si>
  <si>
    <t>EMP9316</t>
  </si>
  <si>
    <t>TXN-20230809152</t>
  </si>
  <si>
    <t>EMP1853</t>
  </si>
  <si>
    <t>TXN-20240309153</t>
  </si>
  <si>
    <t>TXN-20210309154</t>
  </si>
  <si>
    <t>TXN-20220709155</t>
  </si>
  <si>
    <t>TXN-20220709156</t>
  </si>
  <si>
    <t>TXN-20220809157</t>
  </si>
  <si>
    <t>TXN-20230709158</t>
  </si>
  <si>
    <t>EMP7299</t>
  </si>
  <si>
    <t>TXN-20220509159</t>
  </si>
  <si>
    <t>TXN-20230109160</t>
  </si>
  <si>
    <t>EMP6801</t>
  </si>
  <si>
    <t>TXN-20200209161</t>
  </si>
  <si>
    <t>TXN-20210309162</t>
  </si>
  <si>
    <t>TXN-20221109163</t>
  </si>
  <si>
    <t>EMP2186</t>
  </si>
  <si>
    <t>TXN-20210309164</t>
  </si>
  <si>
    <t>TXN-20230809165</t>
  </si>
  <si>
    <t>EMP1944</t>
  </si>
  <si>
    <t>TXN-20210709166</t>
  </si>
  <si>
    <t>TXN-20220409167</t>
  </si>
  <si>
    <t>TXN-20230609168</t>
  </si>
  <si>
    <t>TXN-20240409169</t>
  </si>
  <si>
    <t>EMP9518</t>
  </si>
  <si>
    <t>TXN-20240709170</t>
  </si>
  <si>
    <t>TXN-20240409171</t>
  </si>
  <si>
    <t>EMP8243</t>
  </si>
  <si>
    <t>TXN-20220109172</t>
  </si>
  <si>
    <t>TXN-20230609173</t>
  </si>
  <si>
    <t>TXN-20201109174</t>
  </si>
  <si>
    <t>TXN-20241109175</t>
  </si>
  <si>
    <t>TXN-20241009176</t>
  </si>
  <si>
    <t>EMP1273</t>
  </si>
  <si>
    <t>TXN-20240809177</t>
  </si>
  <si>
    <t>EMP6871</t>
  </si>
  <si>
    <t>TXN-20231109178</t>
  </si>
  <si>
    <t>TXN-20200909179</t>
  </si>
  <si>
    <t>EMP5157</t>
  </si>
  <si>
    <t>TXN-20230409180</t>
  </si>
  <si>
    <t>TXN-20210809181</t>
  </si>
  <si>
    <t>EMP4717</t>
  </si>
  <si>
    <t>TXN-20220109182</t>
  </si>
  <si>
    <t>EMP3308</t>
  </si>
  <si>
    <t>TXN-20240909183</t>
  </si>
  <si>
    <t>TXN-20230809184</t>
  </si>
  <si>
    <t>EMP7595</t>
  </si>
  <si>
    <t>TXN-20211009185</t>
  </si>
  <si>
    <t>TXN-20240309186</t>
  </si>
  <si>
    <t>TXN-20230309187</t>
  </si>
  <si>
    <t>EMP2757</t>
  </si>
  <si>
    <t>TXN-20200609188</t>
  </si>
  <si>
    <t>EMP4172</t>
  </si>
  <si>
    <t>TXN-20240409189</t>
  </si>
  <si>
    <t>TXN-20230609190</t>
  </si>
  <si>
    <t>TXN-20230209191</t>
  </si>
  <si>
    <t>EMP2782</t>
  </si>
  <si>
    <t>TXN-20201209192</t>
  </si>
  <si>
    <t>TXN-20200409193</t>
  </si>
  <si>
    <t>EMP9232</t>
  </si>
  <si>
    <t>TXN-20200609194</t>
  </si>
  <si>
    <t>EMP6010</t>
  </si>
  <si>
    <t>TXN-20211109195</t>
  </si>
  <si>
    <t>EMP6192</t>
  </si>
  <si>
    <t>TXN-20210209196</t>
  </si>
  <si>
    <t>TXN-20211109197</t>
  </si>
  <si>
    <t>TXN-20200209198</t>
  </si>
  <si>
    <t>TXN-20230109199</t>
  </si>
  <si>
    <t>TXN-20210409200</t>
  </si>
  <si>
    <t>EMP3160</t>
  </si>
  <si>
    <t>TXN-20211109201</t>
  </si>
  <si>
    <t>EMP4614</t>
  </si>
  <si>
    <t>TXN-20240409202</t>
  </si>
  <si>
    <t>TXN-20200509203</t>
  </si>
  <si>
    <t>EMP2332</t>
  </si>
  <si>
    <t>TXN-20240909204</t>
  </si>
  <si>
    <t>TXN-20230609205</t>
  </si>
  <si>
    <t>EMP3350</t>
  </si>
  <si>
    <t>TXN-20210409206</t>
  </si>
  <si>
    <t>TXN-20231109207</t>
  </si>
  <si>
    <t>TXN-20240409208</t>
  </si>
  <si>
    <t>TXN-20210209209</t>
  </si>
  <si>
    <t>TXN-20210309210</t>
  </si>
  <si>
    <t>EMP6145</t>
  </si>
  <si>
    <t>TXN-20220909211</t>
  </si>
  <si>
    <t>TXN-20200909212</t>
  </si>
  <si>
    <t>TXN-20221009213</t>
  </si>
  <si>
    <t>EMP6999</t>
  </si>
  <si>
    <t>TXN-20220909214</t>
  </si>
  <si>
    <t>EMP8479</t>
  </si>
  <si>
    <t>TXN-20200109215</t>
  </si>
  <si>
    <t>EMP2930</t>
  </si>
  <si>
    <t>TXN-20240609216</t>
  </si>
  <si>
    <t>2024-06-25</t>
  </si>
  <si>
    <t>TXN-20200409217</t>
  </si>
  <si>
    <t>TXN-20220609218</t>
  </si>
  <si>
    <t>EMP6554</t>
  </si>
  <si>
    <t>TXN-20221109219</t>
  </si>
  <si>
    <t>TXN-20210809220</t>
  </si>
  <si>
    <t>TXN-20231009221</t>
  </si>
  <si>
    <t>TXN-20240709222</t>
  </si>
  <si>
    <t>TXN-20241009223</t>
  </si>
  <si>
    <t>TXN-20210809224</t>
  </si>
  <si>
    <t>TXN-20210309225</t>
  </si>
  <si>
    <t>TXN-20210209226</t>
  </si>
  <si>
    <t>TXN-20240509227</t>
  </si>
  <si>
    <t>EMP6733</t>
  </si>
  <si>
    <t>TXN-20240109228</t>
  </si>
  <si>
    <t>TXN-20210809229</t>
  </si>
  <si>
    <t>TXN-20230609230</t>
  </si>
  <si>
    <t>TXN-20210309231</t>
  </si>
  <si>
    <t>TXN-20200409232</t>
  </si>
  <si>
    <t>TXN-20200709233</t>
  </si>
  <si>
    <t>TXN-20230909234</t>
  </si>
  <si>
    <t>TXN-20200909235</t>
  </si>
  <si>
    <t>EMP2941</t>
  </si>
  <si>
    <t>TXN-20201009236</t>
  </si>
  <si>
    <t>EMP2353</t>
  </si>
  <si>
    <t>TXN-20220709237</t>
  </si>
  <si>
    <t>TXN-20210209238</t>
  </si>
  <si>
    <t>TXN-20240509239</t>
  </si>
  <si>
    <t>TXN-20210909240</t>
  </si>
  <si>
    <t>EMP5282</t>
  </si>
  <si>
    <t>TXN-20211209241</t>
  </si>
  <si>
    <t>TXN-20230709242</t>
  </si>
  <si>
    <t>2023-07-21</t>
  </si>
  <si>
    <t>TXN-20240109243</t>
  </si>
  <si>
    <t>TXN-20240509244</t>
  </si>
  <si>
    <t>TXN-20221209245</t>
  </si>
  <si>
    <t>EMP2933</t>
  </si>
  <si>
    <t>TXN-20220509246</t>
  </si>
  <si>
    <t>TXN-20230309247</t>
  </si>
  <si>
    <t>EMP5728</t>
  </si>
  <si>
    <t>TXN-20230109248</t>
  </si>
  <si>
    <t>TXN-20220309249</t>
  </si>
  <si>
    <t>TXN-20220509250</t>
  </si>
  <si>
    <t>TXN-20240509251</t>
  </si>
  <si>
    <t>TXN-20240809252</t>
  </si>
  <si>
    <t>TXN-20221009253</t>
  </si>
  <si>
    <t>TXN-20241109254</t>
  </si>
  <si>
    <t>TXN-20220209255</t>
  </si>
  <si>
    <t>TXN-20231109256</t>
  </si>
  <si>
    <t>EMP5551</t>
  </si>
  <si>
    <t>TXN-20211209257</t>
  </si>
  <si>
    <t>EMP1045</t>
  </si>
  <si>
    <t>TXN-20210809258</t>
  </si>
  <si>
    <t>EMP2023</t>
  </si>
  <si>
    <t>TXN-20220509259</t>
  </si>
  <si>
    <t>EMP9446</t>
  </si>
  <si>
    <t>TXN-20241009260</t>
  </si>
  <si>
    <t>EMP2288</t>
  </si>
  <si>
    <t>TXN-20230309261</t>
  </si>
  <si>
    <t>TXN-20230809262</t>
  </si>
  <si>
    <t>EMP4234</t>
  </si>
  <si>
    <t>TXN-20230309263</t>
  </si>
  <si>
    <t>TXN-20201109264</t>
  </si>
  <si>
    <t>TXN-20240409265</t>
  </si>
  <si>
    <t>EMP3341</t>
  </si>
  <si>
    <t>TXN-20201209266</t>
  </si>
  <si>
    <t>EMP1801</t>
  </si>
  <si>
    <t>TXN-20240809267</t>
  </si>
  <si>
    <t>TXN-20220309268</t>
  </si>
  <si>
    <t>TXN-20210309269</t>
  </si>
  <si>
    <t>TXN-20240709270</t>
  </si>
  <si>
    <t>EMP6371</t>
  </si>
  <si>
    <t>TXN-20220109271</t>
  </si>
  <si>
    <t>TXN-20200409272</t>
  </si>
  <si>
    <t>TXN-20211109273</t>
  </si>
  <si>
    <t>EMP2475</t>
  </si>
  <si>
    <t>TXN-20200609274</t>
  </si>
  <si>
    <t>TXN-20241209275</t>
  </si>
  <si>
    <t>TXN-20221209276</t>
  </si>
  <si>
    <t>TXN-20231209277</t>
  </si>
  <si>
    <t>EMP6716</t>
  </si>
  <si>
    <t>TXN-20221109278</t>
  </si>
  <si>
    <t>TXN-20200509279</t>
  </si>
  <si>
    <t>TXN-20220709280</t>
  </si>
  <si>
    <t>EMP2415</t>
  </si>
  <si>
    <t>TXN-20211109281</t>
  </si>
  <si>
    <t>TXN-20231209282</t>
  </si>
  <si>
    <t>EMP7647</t>
  </si>
  <si>
    <t>TXN-20210609283</t>
  </si>
  <si>
    <t>TXN-20200309284</t>
  </si>
  <si>
    <t>TXN-20201209285</t>
  </si>
  <si>
    <t>EMP2579</t>
  </si>
  <si>
    <t>TXN-20210509286</t>
  </si>
  <si>
    <t>TXN-20211109287</t>
  </si>
  <si>
    <t>TXN-20220609288</t>
  </si>
  <si>
    <t>TXN-20220409289</t>
  </si>
  <si>
    <t>TXN-20211209290</t>
  </si>
  <si>
    <t>EMP1866</t>
  </si>
  <si>
    <t>TXN-20220909291</t>
  </si>
  <si>
    <t>TXN-20230209292</t>
  </si>
  <si>
    <t>EMP6362</t>
  </si>
  <si>
    <t>TXN-20200809293</t>
  </si>
  <si>
    <t>EMP2454</t>
  </si>
  <si>
    <t>TXN-20220309294</t>
  </si>
  <si>
    <t>TXN-20230609295</t>
  </si>
  <si>
    <t>EMP3682</t>
  </si>
  <si>
    <t>TXN-20241109296</t>
  </si>
  <si>
    <t>TXN-20231209297</t>
  </si>
  <si>
    <t>EMP6740</t>
  </si>
  <si>
    <t>TXN-20220109298</t>
  </si>
  <si>
    <t>TXN-20240809299</t>
  </si>
  <si>
    <t>TXN-20220309300</t>
  </si>
  <si>
    <t>TXN-20210109301</t>
  </si>
  <si>
    <t>TXN-20200109302</t>
  </si>
  <si>
    <t>EMP3098</t>
  </si>
  <si>
    <t>TXN-20240309303</t>
  </si>
  <si>
    <t>TXN-20220409304</t>
  </si>
  <si>
    <t>TXN-20221009305</t>
  </si>
  <si>
    <t>TXN-20221109306</t>
  </si>
  <si>
    <t>EMP2385</t>
  </si>
  <si>
    <t>TXN-20201209307</t>
  </si>
  <si>
    <t>EMP9308</t>
  </si>
  <si>
    <t>TXN-20220809308</t>
  </si>
  <si>
    <t>TXN-20241109309</t>
  </si>
  <si>
    <t>TXN-20240909310</t>
  </si>
  <si>
    <t>TXN-20241009311</t>
  </si>
  <si>
    <t>TXN-20231109312</t>
  </si>
  <si>
    <t>TXN-20230509313</t>
  </si>
  <si>
    <t>TXN-20230909314</t>
  </si>
  <si>
    <t>EMP2989</t>
  </si>
  <si>
    <t>TXN-20221109315</t>
  </si>
  <si>
    <t>EMP8853</t>
  </si>
  <si>
    <t>TXN-20231209316</t>
  </si>
  <si>
    <t>TXN-20240209317</t>
  </si>
  <si>
    <t>TXN-20230709318</t>
  </si>
  <si>
    <t>TXN-20210409319</t>
  </si>
  <si>
    <t>TXN-20211209320</t>
  </si>
  <si>
    <t>TXN-20220209321</t>
  </si>
  <si>
    <t>EMP4087</t>
  </si>
  <si>
    <t>TXN-20201009322</t>
  </si>
  <si>
    <t>TXN-20220909323</t>
  </si>
  <si>
    <t>TXN-20200109324</t>
  </si>
  <si>
    <t>TXN-20231209325</t>
  </si>
  <si>
    <t>TXN-20230809326</t>
  </si>
  <si>
    <t>TXN-20230509327</t>
  </si>
  <si>
    <t>TXN-20210309328</t>
  </si>
  <si>
    <t>EMP1904</t>
  </si>
  <si>
    <t>TXN-20240109329</t>
  </si>
  <si>
    <t>EMP6562</t>
  </si>
  <si>
    <t>TXN-20240209330</t>
  </si>
  <si>
    <t>EMP9643</t>
  </si>
  <si>
    <t>TXN-20240309331</t>
  </si>
  <si>
    <t>TXN-20230409332</t>
  </si>
  <si>
    <t>TXN-20210609333</t>
  </si>
  <si>
    <t>TXN-20210609334</t>
  </si>
  <si>
    <t>EMP8575</t>
  </si>
  <si>
    <t>TXN-20221009335</t>
  </si>
  <si>
    <t>TXN-20200809336</t>
  </si>
  <si>
    <t>TXN-20211109337</t>
  </si>
  <si>
    <t>TXN-20230709338</t>
  </si>
  <si>
    <t>TXN-20210709339</t>
  </si>
  <si>
    <t>2021-07-13</t>
  </si>
  <si>
    <t>EMP4528</t>
  </si>
  <si>
    <t>TXN-20230509340</t>
  </si>
  <si>
    <t>TXN-20210909341</t>
  </si>
  <si>
    <t>TXN-20200709342</t>
  </si>
  <si>
    <t>EMP5417</t>
  </si>
  <si>
    <t>TXN-20230809343</t>
  </si>
  <si>
    <t>TXN-20230809344</t>
  </si>
  <si>
    <t>EMP7431</t>
  </si>
  <si>
    <t>TXN-20200409345</t>
  </si>
  <si>
    <t>TXN-20221009346</t>
  </si>
  <si>
    <t>TXN-20200109347</t>
  </si>
  <si>
    <t>TXN-20241009348</t>
  </si>
  <si>
    <t>TXN-20220209349</t>
  </si>
  <si>
    <t>EMP4875</t>
  </si>
  <si>
    <t>TXN-20240809350</t>
  </si>
  <si>
    <t>EMP1313</t>
  </si>
  <si>
    <t>TXN-20200909351</t>
  </si>
  <si>
    <t>EMP9038</t>
  </si>
  <si>
    <t>TXN-20230709352</t>
  </si>
  <si>
    <t>TXN-20200909353</t>
  </si>
  <si>
    <t>TXN-20220809354</t>
  </si>
  <si>
    <t>TXN-20200709355</t>
  </si>
  <si>
    <t>EMP5001</t>
  </si>
  <si>
    <t>TXN-20211009356</t>
  </si>
  <si>
    <t>TXN-20201109357</t>
  </si>
  <si>
    <t>TXN-20240209358</t>
  </si>
  <si>
    <t>EMP8395</t>
  </si>
  <si>
    <t>TXN-20221209359</t>
  </si>
  <si>
    <t>EMP8614</t>
  </si>
  <si>
    <t>TXN-20220509360</t>
  </si>
  <si>
    <t>TXN-20220509361</t>
  </si>
  <si>
    <t>TXN-20230909362</t>
  </si>
  <si>
    <t>EMP3022</t>
  </si>
  <si>
    <t>TXN-20230509363</t>
  </si>
  <si>
    <t>TXN-20200609364</t>
  </si>
  <si>
    <t>EMP1857</t>
  </si>
  <si>
    <t>TXN-20220409365</t>
  </si>
  <si>
    <t>EMP3026</t>
  </si>
  <si>
    <t>TXN-20230309366</t>
  </si>
  <si>
    <t>TXN-20221209367</t>
  </si>
  <si>
    <t>EMP7638</t>
  </si>
  <si>
    <t>TXN-20210209368</t>
  </si>
  <si>
    <t>TXN-20200809369</t>
  </si>
  <si>
    <t>TXN-20200109370</t>
  </si>
  <si>
    <t>TXN-20220109371</t>
  </si>
  <si>
    <t>TXN-20221009372</t>
  </si>
  <si>
    <t>TXN-20220209373</t>
  </si>
  <si>
    <t>TXN-20200609374</t>
  </si>
  <si>
    <t>TXN-20210409375</t>
  </si>
  <si>
    <t>EMP6376</t>
  </si>
  <si>
    <t>TXN-20211009376</t>
  </si>
  <si>
    <t>EMP1926</t>
  </si>
  <si>
    <t>TXN-20220109377</t>
  </si>
  <si>
    <t>TXN-20240309378</t>
  </si>
  <si>
    <t>TXN-20210909379</t>
  </si>
  <si>
    <t>EMP1536</t>
  </si>
  <si>
    <t>TXN-20240109380</t>
  </si>
  <si>
    <t>TXN-20240409381</t>
  </si>
  <si>
    <t>EMP9681</t>
  </si>
  <si>
    <t>TXN-20220409382</t>
  </si>
  <si>
    <t>EMP7118</t>
  </si>
  <si>
    <t>TXN-20230309383</t>
  </si>
  <si>
    <t>EMP6367</t>
  </si>
  <si>
    <t>TXN-20201109384</t>
  </si>
  <si>
    <t>EMP2836</t>
  </si>
  <si>
    <t>TXN-20221009385</t>
  </si>
  <si>
    <t>TXN-20231209386</t>
  </si>
  <si>
    <t>TXN-20230209387</t>
  </si>
  <si>
    <t>TXN-20211009388</t>
  </si>
  <si>
    <t>EMP1366</t>
  </si>
  <si>
    <t>TXN-20230409389</t>
  </si>
  <si>
    <t>TXN-20210309390</t>
  </si>
  <si>
    <t>TXN-20200509391</t>
  </si>
  <si>
    <t>TXN-20230909392</t>
  </si>
  <si>
    <t>TXN-20240309393</t>
  </si>
  <si>
    <t>EMP4142</t>
  </si>
  <si>
    <t>TXN-20200609394</t>
  </si>
  <si>
    <t>TXN-20230609395</t>
  </si>
  <si>
    <t>TXN-20200309396</t>
  </si>
  <si>
    <t>TXN-20221109397</t>
  </si>
  <si>
    <t>TXN-20220209398</t>
  </si>
  <si>
    <t>TXN-20200609399</t>
  </si>
  <si>
    <t>TXN-20200609400</t>
  </si>
  <si>
    <t>TXN-20240409401</t>
  </si>
  <si>
    <t>EMP3444</t>
  </si>
  <si>
    <t>TXN-20201109402</t>
  </si>
  <si>
    <t>TXN-20220209403</t>
  </si>
  <si>
    <t>EMP3004</t>
  </si>
  <si>
    <t>TXN-20230809404</t>
  </si>
  <si>
    <t>TXN-20220709405</t>
  </si>
  <si>
    <t>TXN-20221009406</t>
  </si>
  <si>
    <t>TXN-20200909407</t>
  </si>
  <si>
    <t>TXN-20220809408</t>
  </si>
  <si>
    <t>EMP5274</t>
  </si>
  <si>
    <t>TXN-20230309409</t>
  </si>
  <si>
    <t>TXN-20211009410</t>
  </si>
  <si>
    <t>TXN-20240409411</t>
  </si>
  <si>
    <t>TXN-20210809412</t>
  </si>
  <si>
    <t>TXN-20210509413</t>
  </si>
  <si>
    <t>TXN-20230209414</t>
  </si>
  <si>
    <t>EMP4014</t>
  </si>
  <si>
    <t>TXN-20200209415</t>
  </si>
  <si>
    <t>EMP4093</t>
  </si>
  <si>
    <t>TXN-20230709416</t>
  </si>
  <si>
    <t>TXN-20200109417</t>
  </si>
  <si>
    <t>TXN-20231109418</t>
  </si>
  <si>
    <t>TXN-20210909419</t>
  </si>
  <si>
    <t>TXN-20201109420</t>
  </si>
  <si>
    <t>TXN-20200709421</t>
  </si>
  <si>
    <t>TXN-20211209422</t>
  </si>
  <si>
    <t>TXN-20221209423</t>
  </si>
  <si>
    <t>TXN-20220409424</t>
  </si>
  <si>
    <t>EMP2303</t>
  </si>
  <si>
    <t>TXN-20220909425</t>
  </si>
  <si>
    <t>EMP2300</t>
  </si>
  <si>
    <t>TXN-20230209426</t>
  </si>
  <si>
    <t>EMP6583</t>
  </si>
  <si>
    <t>TXN-20220509427</t>
  </si>
  <si>
    <t>TXN-20230709428</t>
  </si>
  <si>
    <t>TXN-20200909429</t>
  </si>
  <si>
    <t>EMP2252</t>
  </si>
  <si>
    <t>TXN-20240809430</t>
  </si>
  <si>
    <t>EMP8994</t>
  </si>
  <si>
    <t>TXN-20231209431</t>
  </si>
  <si>
    <t>TXN-20231009432</t>
  </si>
  <si>
    <t>TXN-20221009433</t>
  </si>
  <si>
    <t>TXN-20200209434</t>
  </si>
  <si>
    <t>EMP4819</t>
  </si>
  <si>
    <t>TXN-20220709435</t>
  </si>
  <si>
    <t>TXN-20220809436</t>
  </si>
  <si>
    <t>TXN-20230309437</t>
  </si>
  <si>
    <t>TXN-20200209438</t>
  </si>
  <si>
    <t>TXN-20220409439</t>
  </si>
  <si>
    <t>TXN-20201209440</t>
  </si>
  <si>
    <t>TXN-20220709441</t>
  </si>
  <si>
    <t>TXN-20210109442</t>
  </si>
  <si>
    <t>EMP1994</t>
  </si>
  <si>
    <t>TXN-20220709443</t>
  </si>
  <si>
    <t>TXN-20221209444</t>
  </si>
  <si>
    <t>EMP8331</t>
  </si>
  <si>
    <t>TXN-20220909445</t>
  </si>
  <si>
    <t>EMP7236</t>
  </si>
  <si>
    <t>TXN-20240509446</t>
  </si>
  <si>
    <t>TXN-20240909447</t>
  </si>
  <si>
    <t>TXN-20230109448</t>
  </si>
  <si>
    <t>TXN-20221109449</t>
  </si>
  <si>
    <t>TXN-20230109450</t>
  </si>
  <si>
    <t>EMP6288</t>
  </si>
  <si>
    <t>TXN-20221209451</t>
  </si>
  <si>
    <t>EMP6282</t>
  </si>
  <si>
    <t>TXN-20231109452</t>
  </si>
  <si>
    <t>EMP8562</t>
  </si>
  <si>
    <t>TXN-20210409453</t>
  </si>
  <si>
    <t>TXN-20241209454</t>
  </si>
  <si>
    <t>TXN-20220309455</t>
  </si>
  <si>
    <t>TXN-20230109456</t>
  </si>
  <si>
    <t>TXN-20210409457</t>
  </si>
  <si>
    <t>TXN-20220309458</t>
  </si>
  <si>
    <t>EMP1505</t>
  </si>
  <si>
    <t>TXN-20220809459</t>
  </si>
  <si>
    <t>EMP9074</t>
  </si>
  <si>
    <t>TXN-20210109460</t>
  </si>
  <si>
    <t>TXN-20200709461</t>
  </si>
  <si>
    <t>EMP9223</t>
  </si>
  <si>
    <t>TXN-20210109462</t>
  </si>
  <si>
    <t>EMP2119</t>
  </si>
  <si>
    <t>TXN-20231009463</t>
  </si>
  <si>
    <t>EMP7036</t>
  </si>
  <si>
    <t>TXN-20200909464</t>
  </si>
  <si>
    <t>EMP6653</t>
  </si>
  <si>
    <t>TXN-20240609465</t>
  </si>
  <si>
    <t>TXN-20210409466</t>
  </si>
  <si>
    <t>EMP4775</t>
  </si>
  <si>
    <t>TXN-20220909467</t>
  </si>
  <si>
    <t>TXN-20220609468</t>
  </si>
  <si>
    <t>TXN-20231009469</t>
  </si>
  <si>
    <t>TXN-20220709470</t>
  </si>
  <si>
    <t>EMP1774</t>
  </si>
  <si>
    <t>TXN-20221009471</t>
  </si>
  <si>
    <t>TXN-20230209472</t>
  </si>
  <si>
    <t>EMP3562</t>
  </si>
  <si>
    <t>TXN-20211209473</t>
  </si>
  <si>
    <t>EMP2917</t>
  </si>
  <si>
    <t>TXN-20211109474</t>
  </si>
  <si>
    <t>TXN-20231109475</t>
  </si>
  <si>
    <t>TXN-20221009476</t>
  </si>
  <si>
    <t>TXN-20231109477</t>
  </si>
  <si>
    <t>EMP8109</t>
  </si>
  <si>
    <t>TXN-20201209478</t>
  </si>
  <si>
    <t>TXN-20220909479</t>
  </si>
  <si>
    <t>EMP6546</t>
  </si>
  <si>
    <t>TXN-20220309480</t>
  </si>
  <si>
    <t>EMP2764</t>
  </si>
  <si>
    <t>TXN-20201009481</t>
  </si>
  <si>
    <t>TXN-20211209482</t>
  </si>
  <si>
    <t>EMP9872</t>
  </si>
  <si>
    <t>TXN-20230509483</t>
  </si>
  <si>
    <t>TXN-20210909484</t>
  </si>
  <si>
    <t>TXN-20240609485</t>
  </si>
  <si>
    <t>EMP6659</t>
  </si>
  <si>
    <t>TXN-20200209486</t>
  </si>
  <si>
    <t>TXN-20240209487</t>
  </si>
  <si>
    <t>TXN-20210209488</t>
  </si>
  <si>
    <t>TXN-20200709489</t>
  </si>
  <si>
    <t>TXN-20230809490</t>
  </si>
  <si>
    <t>EMP9562</t>
  </si>
  <si>
    <t>TXN-20230709491</t>
  </si>
  <si>
    <t>TXN-20220709492</t>
  </si>
  <si>
    <t>TXN-20230209493</t>
  </si>
  <si>
    <t>EMP3875</t>
  </si>
  <si>
    <t>TXN-20211109494</t>
  </si>
  <si>
    <t>TXN-20210109495</t>
  </si>
  <si>
    <t>TXN-20201209496</t>
  </si>
  <si>
    <t>TXN-20211209497</t>
  </si>
  <si>
    <t>TXN-20200209498</t>
  </si>
  <si>
    <t>TXN-20211109499</t>
  </si>
  <si>
    <t>TXN-20220309500</t>
  </si>
  <si>
    <t>TXN-20230809501</t>
  </si>
  <si>
    <t>TXN-20240909502</t>
  </si>
  <si>
    <t>2024-09-21</t>
  </si>
  <si>
    <t>EMP8507</t>
  </si>
  <si>
    <t>TXN-20230609503</t>
  </si>
  <si>
    <t>TXN-20220409504</t>
  </si>
  <si>
    <t>EMP6174</t>
  </si>
  <si>
    <t>TXN-20221009505</t>
  </si>
  <si>
    <t>TXN-20220309506</t>
  </si>
  <si>
    <t>EMP3403</t>
  </si>
  <si>
    <t>TXN-20200309507</t>
  </si>
  <si>
    <t>TXN-20201209508</t>
  </si>
  <si>
    <t>EMP2798</t>
  </si>
  <si>
    <t>TXN-20200809509</t>
  </si>
  <si>
    <t>TXN-20200709510</t>
  </si>
  <si>
    <t>TXN-20220409511</t>
  </si>
  <si>
    <t>EMP1653</t>
  </si>
  <si>
    <t>TXN-20240309512</t>
  </si>
  <si>
    <t>TXN-20200109513</t>
  </si>
  <si>
    <t>TXN-20220209514</t>
  </si>
  <si>
    <t>TXN-20201209515</t>
  </si>
  <si>
    <t>TXN-20220109516</t>
  </si>
  <si>
    <t>TXN-20200609517</t>
  </si>
  <si>
    <t>TXN-20230309518</t>
  </si>
  <si>
    <t>TXN-20210609519</t>
  </si>
  <si>
    <t>TXN-20221209520</t>
  </si>
  <si>
    <t>TXN-20220109521</t>
  </si>
  <si>
    <t>EMP8330</t>
  </si>
  <si>
    <t>TXN-20241109522</t>
  </si>
  <si>
    <t>TXN-20230109523</t>
  </si>
  <si>
    <t>EMP5976</t>
  </si>
  <si>
    <t>TXN-20210509524</t>
  </si>
  <si>
    <t>EMP4114</t>
  </si>
  <si>
    <t>TXN-20240909525</t>
  </si>
  <si>
    <t>TXN-20211209526</t>
  </si>
  <si>
    <t>TXN-20200109527</t>
  </si>
  <si>
    <t>EMP9547</t>
  </si>
  <si>
    <t>TXN-20220809528</t>
  </si>
  <si>
    <t>TXN-20220809529</t>
  </si>
  <si>
    <t>TXN-20230609530</t>
  </si>
  <si>
    <t>TXN-20210509531</t>
  </si>
  <si>
    <t>EMP7834</t>
  </si>
  <si>
    <t>TXN-20230209532</t>
  </si>
  <si>
    <t>TXN-20200609533</t>
  </si>
  <si>
    <t>TXN-20200709534</t>
  </si>
  <si>
    <t>TXN-20210109535</t>
  </si>
  <si>
    <t>EMP8706</t>
  </si>
  <si>
    <t>TXN-20230509536</t>
  </si>
  <si>
    <t>TXN-20230109537</t>
  </si>
  <si>
    <t>EMP2046</t>
  </si>
  <si>
    <t>TXN-20200709538</t>
  </si>
  <si>
    <t>EMP5856</t>
  </si>
  <si>
    <t>TXN-20220709539</t>
  </si>
  <si>
    <t>TXN-20201009540</t>
  </si>
  <si>
    <t>TXN-20210809541</t>
  </si>
  <si>
    <t>TXN-20240309542</t>
  </si>
  <si>
    <t>TXN-20240109543</t>
  </si>
  <si>
    <t>TXN-20210709544</t>
  </si>
  <si>
    <t>EMP1933</t>
  </si>
  <si>
    <t>TXN-20230809545</t>
  </si>
  <si>
    <t>EMP2877</t>
  </si>
  <si>
    <t>TXN-20200509546</t>
  </si>
  <si>
    <t>EMP4122</t>
  </si>
  <si>
    <t>TXN-20211009547</t>
  </si>
  <si>
    <t>TXN-20230809548</t>
  </si>
  <si>
    <t>TXN-20231109549</t>
  </si>
  <si>
    <t>TXN-20220709550</t>
  </si>
  <si>
    <t>EMP8415</t>
  </si>
  <si>
    <t>TXN-20201009551</t>
  </si>
  <si>
    <t>EMP2135</t>
  </si>
  <si>
    <t>TXN-20201009552</t>
  </si>
  <si>
    <t>TXN-20230909553</t>
  </si>
  <si>
    <t>TXN-20231009554</t>
  </si>
  <si>
    <t>TXN-20210309555</t>
  </si>
  <si>
    <t>TXN-20220109556</t>
  </si>
  <si>
    <t>TXN-20210209557</t>
  </si>
  <si>
    <t>TXN-20200609558</t>
  </si>
  <si>
    <t>TXN-20210309559</t>
  </si>
  <si>
    <t>EMP2320</t>
  </si>
  <si>
    <t>TXN-20240809560</t>
  </si>
  <si>
    <t>EMP2746</t>
  </si>
  <si>
    <t>TXN-20221209561</t>
  </si>
  <si>
    <t>TXN-20231109562</t>
  </si>
  <si>
    <t>TXN-20230309563</t>
  </si>
  <si>
    <t>TXN-20210709564</t>
  </si>
  <si>
    <t>EMP8628</t>
  </si>
  <si>
    <t>TXN-20240309565</t>
  </si>
  <si>
    <t>TXN-20240309566</t>
  </si>
  <si>
    <t>TXN-20240309567</t>
  </si>
  <si>
    <t>EMP9845</t>
  </si>
  <si>
    <t>TXN-20240209568</t>
  </si>
  <si>
    <t>TXN-20210409569</t>
  </si>
  <si>
    <t>EMP4765</t>
  </si>
  <si>
    <t>TXN-20230809570</t>
  </si>
  <si>
    <t>TXN-20240609571</t>
  </si>
  <si>
    <t>TXN-20240309572</t>
  </si>
  <si>
    <t>TXN-20231209573</t>
  </si>
  <si>
    <t>EMP9861</t>
  </si>
  <si>
    <t>TXN-20231209574</t>
  </si>
  <si>
    <t>TXN-20210709575</t>
  </si>
  <si>
    <t>TXN-20231109576</t>
  </si>
  <si>
    <t>TXN-20231109577</t>
  </si>
  <si>
    <t>TXN-20240409578</t>
  </si>
  <si>
    <t>TXN-20230309579</t>
  </si>
  <si>
    <t>TXN-20200809580</t>
  </si>
  <si>
    <t>TXN-20210709581</t>
  </si>
  <si>
    <t>EMP4536</t>
  </si>
  <si>
    <t>TXN-20220409582</t>
  </si>
  <si>
    <t>TXN-20230209583</t>
  </si>
  <si>
    <t>TXN-20241109584</t>
  </si>
  <si>
    <t>EMP4799</t>
  </si>
  <si>
    <t>TXN-20210709585</t>
  </si>
  <si>
    <t>EMP6217</t>
  </si>
  <si>
    <t>TXN-20220709586</t>
  </si>
  <si>
    <t>EMP7588</t>
  </si>
  <si>
    <t>TXN-20240909587</t>
  </si>
  <si>
    <t>TXN-20230309588</t>
  </si>
  <si>
    <t>TXN-20230709589</t>
  </si>
  <si>
    <t>TXN-20240209590</t>
  </si>
  <si>
    <t>EMP8185</t>
  </si>
  <si>
    <t>TXN-20210609591</t>
  </si>
  <si>
    <t>EMP7497</t>
  </si>
  <si>
    <t>TXN-20221109592</t>
  </si>
  <si>
    <t>EMP1023</t>
  </si>
  <si>
    <t>TXN-20210909593</t>
  </si>
  <si>
    <t>EMP2367</t>
  </si>
  <si>
    <t>TXN-20230509594</t>
  </si>
  <si>
    <t>EMP5230</t>
  </si>
  <si>
    <t>TXN-20231209595</t>
  </si>
  <si>
    <t>TXN-20230409596</t>
  </si>
  <si>
    <t>EMP8596</t>
  </si>
  <si>
    <t>TXN-20241209597</t>
  </si>
  <si>
    <t>TXN-20220409598</t>
  </si>
  <si>
    <t>TXN-20200909599</t>
  </si>
  <si>
    <t>TXN-20240809600</t>
  </si>
  <si>
    <t>TXN-20221209601</t>
  </si>
  <si>
    <t>EMP3707</t>
  </si>
  <si>
    <t>TXN-20240209602</t>
  </si>
  <si>
    <t>EMP4862</t>
  </si>
  <si>
    <t>TXN-20211109603</t>
  </si>
  <si>
    <t>TXN-20230709604</t>
  </si>
  <si>
    <t>TXN-20240909605</t>
  </si>
  <si>
    <t>TXN-20230609606</t>
  </si>
  <si>
    <t>EMP9352</t>
  </si>
  <si>
    <t>TXN-20201109607</t>
  </si>
  <si>
    <t>TXN-20231209608</t>
  </si>
  <si>
    <t>TXN-20200709609</t>
  </si>
  <si>
    <t>TXN-20231009610</t>
  </si>
  <si>
    <t>EMP2953</t>
  </si>
  <si>
    <t>TXN-20201209611</t>
  </si>
  <si>
    <t>TXN-20211209612</t>
  </si>
  <si>
    <t>TXN-20220109613</t>
  </si>
  <si>
    <t>EMP1373</t>
  </si>
  <si>
    <t>TXN-20220909614</t>
  </si>
  <si>
    <t>TXN-20210109615</t>
  </si>
  <si>
    <t>TXN-20230409616</t>
  </si>
  <si>
    <t>TXN-20200609617</t>
  </si>
  <si>
    <t>TXN-20200709618</t>
  </si>
  <si>
    <t>EMP1705</t>
  </si>
  <si>
    <t>TXN-20210109619</t>
  </si>
  <si>
    <t>TXN-20200109620</t>
  </si>
  <si>
    <t>TXN-20220909621</t>
  </si>
  <si>
    <t>TXN-20210209622</t>
  </si>
  <si>
    <t>TXN-20220909623</t>
  </si>
  <si>
    <t>TXN-20240309624</t>
  </si>
  <si>
    <t>EMP5463</t>
  </si>
  <si>
    <t>TXN-20240709625</t>
  </si>
  <si>
    <t>TXN-20241009626</t>
  </si>
  <si>
    <t>TXN-20211109627</t>
  </si>
  <si>
    <t>TXN-20241109628</t>
  </si>
  <si>
    <t>TXN-20220309629</t>
  </si>
  <si>
    <t>TXN-20241009630</t>
  </si>
  <si>
    <t>TXN-20230209631</t>
  </si>
  <si>
    <t>TXN-20211109632</t>
  </si>
  <si>
    <t>TXN-20230909633</t>
  </si>
  <si>
    <t>TXN-20220909634</t>
  </si>
  <si>
    <t>EMP9028</t>
  </si>
  <si>
    <t>TXN-20230509635</t>
  </si>
  <si>
    <t>EMP1239</t>
  </si>
  <si>
    <t>TXN-20200609636</t>
  </si>
  <si>
    <t>EMP2104</t>
  </si>
  <si>
    <t>TXN-20201109637</t>
  </si>
  <si>
    <t>TXN-20240809638</t>
  </si>
  <si>
    <t>TXN-20231209639</t>
  </si>
  <si>
    <t>TXN-20200409640</t>
  </si>
  <si>
    <t>TXN-20240609641</t>
  </si>
  <si>
    <t>TXN-20220209642</t>
  </si>
  <si>
    <t>EMP9346</t>
  </si>
  <si>
    <t>TXN-20200809643</t>
  </si>
  <si>
    <t>TXN-20230409644</t>
  </si>
  <si>
    <t>TXN-20240709645</t>
  </si>
  <si>
    <t>TXN-20210309646</t>
  </si>
  <si>
    <t>TXN-20241009647</t>
  </si>
  <si>
    <t>EMP7258</t>
  </si>
  <si>
    <t>TXN-20240709648</t>
  </si>
  <si>
    <t>2024-07-08</t>
  </si>
  <si>
    <t>TXN-20211209649</t>
  </si>
  <si>
    <t>TXN-20220509650</t>
  </si>
  <si>
    <t>TXN-20201209651</t>
  </si>
  <si>
    <t>EMP1432</t>
  </si>
  <si>
    <t>TXN-20210409652</t>
  </si>
  <si>
    <t>TXN-20240709653</t>
  </si>
  <si>
    <t>TXN-20241009654</t>
  </si>
  <si>
    <t>TXN-20220409655</t>
  </si>
  <si>
    <t>EMP1363</t>
  </si>
  <si>
    <t>TXN-20200709656</t>
  </si>
  <si>
    <t>EMP8189</t>
  </si>
  <si>
    <t>TXN-20200409657</t>
  </si>
  <si>
    <t>TXN-20210509658</t>
  </si>
  <si>
    <t>TXN-20200209659</t>
  </si>
  <si>
    <t>EMP1990</t>
  </si>
  <si>
    <t>TXN-20201109660</t>
  </si>
  <si>
    <t>TXN-20220309661</t>
  </si>
  <si>
    <t>TXN-20240909662</t>
  </si>
  <si>
    <t>TXN-20211109663</t>
  </si>
  <si>
    <t>EMP1314</t>
  </si>
  <si>
    <t>TXN-20241109664</t>
  </si>
  <si>
    <t>TXN-20210409665</t>
  </si>
  <si>
    <t>TXN-20220709666</t>
  </si>
  <si>
    <t>TXN-20220609667</t>
  </si>
  <si>
    <t>EMP8268</t>
  </si>
  <si>
    <t>TXN-20240109668</t>
  </si>
  <si>
    <t>TXN-20240609669</t>
  </si>
  <si>
    <t>EMP4989</t>
  </si>
  <si>
    <t>TXN-20201209670</t>
  </si>
  <si>
    <t>TXN-20230409671</t>
  </si>
  <si>
    <t>TXN-20200509672</t>
  </si>
  <si>
    <t>TXN-20230409673</t>
  </si>
  <si>
    <t>TXN-20230109674</t>
  </si>
  <si>
    <t>EMP7137</t>
  </si>
  <si>
    <t>TXN-20230609675</t>
  </si>
  <si>
    <t>TXN-20200109676</t>
  </si>
  <si>
    <t>TXN-20231009677</t>
  </si>
  <si>
    <t>EMP6790</t>
  </si>
  <si>
    <t>TXN-20220409678</t>
  </si>
  <si>
    <t>EMP2527</t>
  </si>
  <si>
    <t>TXN-20221109679</t>
  </si>
  <si>
    <t>EMP2813</t>
  </si>
  <si>
    <t>TXN-20230309680</t>
  </si>
  <si>
    <t>TXN-20240509681</t>
  </si>
  <si>
    <t>TXN-20231009682</t>
  </si>
  <si>
    <t>TXN-20210609683</t>
  </si>
  <si>
    <t>TXN-20201009684</t>
  </si>
  <si>
    <t>TXN-20231009685</t>
  </si>
  <si>
    <t>TXN-20241109686</t>
  </si>
  <si>
    <t>TXN-20200609687</t>
  </si>
  <si>
    <t>TXN-20200609688</t>
  </si>
  <si>
    <t>TXN-20200809689</t>
  </si>
  <si>
    <t>TXN-20200909690</t>
  </si>
  <si>
    <t>EMP3446</t>
  </si>
  <si>
    <t>TXN-20220909691</t>
  </si>
  <si>
    <t>TXN-20241009692</t>
  </si>
  <si>
    <t>TXN-20231009693</t>
  </si>
  <si>
    <t>TXN-20230409694</t>
  </si>
  <si>
    <t>TXN-20230509695</t>
  </si>
  <si>
    <t>TXN-20200309696</t>
  </si>
  <si>
    <t>TXN-20200609697</t>
  </si>
  <si>
    <t>EMP7341</t>
  </si>
  <si>
    <t>TXN-20241209698</t>
  </si>
  <si>
    <t>TXN-20221209699</t>
  </si>
  <si>
    <t>TXN-20240609700</t>
  </si>
  <si>
    <t>EMP1886</t>
  </si>
  <si>
    <t>TXN-20241209701</t>
  </si>
  <si>
    <t>EMP7095</t>
  </si>
  <si>
    <t>TXN-20200609702</t>
  </si>
  <si>
    <t>TXN-20230109703</t>
  </si>
  <si>
    <t>TXN-20220409704</t>
  </si>
  <si>
    <t>TXN-20200709705</t>
  </si>
  <si>
    <t>TXN-20200609706</t>
  </si>
  <si>
    <t>TXN-20241009707</t>
  </si>
  <si>
    <t>EMP4988</t>
  </si>
  <si>
    <t>TXN-20220309708</t>
  </si>
  <si>
    <t>TXN-20200909709</t>
  </si>
  <si>
    <t>EMP1297</t>
  </si>
  <si>
    <t>TXN-20210409710</t>
  </si>
  <si>
    <t>TXN-20200509711</t>
  </si>
  <si>
    <t>2020-05-24</t>
  </si>
  <si>
    <t>TXN-20210309712</t>
  </si>
  <si>
    <t>TXN-20230509713</t>
  </si>
  <si>
    <t>EMP7280</t>
  </si>
  <si>
    <t>TXN-20241009714</t>
  </si>
  <si>
    <t>EMP5216</t>
  </si>
  <si>
    <t>TXN-20200809715</t>
  </si>
  <si>
    <t>TXN-20240709716</t>
  </si>
  <si>
    <t>EMP7970</t>
  </si>
  <si>
    <t>TXN-20210709717</t>
  </si>
  <si>
    <t>TXN-20220909718</t>
  </si>
  <si>
    <t>EMP5901</t>
  </si>
  <si>
    <t>TXN-20201209719</t>
  </si>
  <si>
    <t>TXN-20240909720</t>
  </si>
  <si>
    <t>EMP9588</t>
  </si>
  <si>
    <t>TXN-20200809721</t>
  </si>
  <si>
    <t>TXN-20201009722</t>
  </si>
  <si>
    <t>EMP2160</t>
  </si>
  <si>
    <t>TXN-20210109723</t>
  </si>
  <si>
    <t>EMP3361</t>
  </si>
  <si>
    <t>TXN-20210909724</t>
  </si>
  <si>
    <t>EMP7162</t>
  </si>
  <si>
    <t>TXN-20200509725</t>
  </si>
  <si>
    <t>TXN-20200409726</t>
  </si>
  <si>
    <t>TXN-20240409727</t>
  </si>
  <si>
    <t>TXN-20220809728</t>
  </si>
  <si>
    <t>EMP9364</t>
  </si>
  <si>
    <t>TXN-20200409729</t>
  </si>
  <si>
    <t>TXN-20200509730</t>
  </si>
  <si>
    <t>EMP1266</t>
  </si>
  <si>
    <t>TXN-20240209731</t>
  </si>
  <si>
    <t>TXN-20230409732</t>
  </si>
  <si>
    <t>EMP2102</t>
  </si>
  <si>
    <t>TXN-20211109733</t>
  </si>
  <si>
    <t>TXN-20241009734</t>
  </si>
  <si>
    <t>TXN-20231009735</t>
  </si>
  <si>
    <t>TXN-20240709736</t>
  </si>
  <si>
    <t>TXN-20210809737</t>
  </si>
  <si>
    <t>TXN-20200309738</t>
  </si>
  <si>
    <t>TXN-20220709739</t>
  </si>
  <si>
    <t>EMP1449</t>
  </si>
  <si>
    <t>TXN-20210509740</t>
  </si>
  <si>
    <t>EMP6196</t>
  </si>
  <si>
    <t>TXN-20230309741</t>
  </si>
  <si>
    <t>EMP6189</t>
  </si>
  <si>
    <t>TXN-20221009742</t>
  </si>
  <si>
    <t>TXN-20210909743</t>
  </si>
  <si>
    <t>TXN-20240709744</t>
  </si>
  <si>
    <t>TXN-20230509745</t>
  </si>
  <si>
    <t>TXN-20220409746</t>
  </si>
  <si>
    <t>TXN-20230709747</t>
  </si>
  <si>
    <t>TXN-20240109748</t>
  </si>
  <si>
    <t>TXN-20230609749</t>
  </si>
  <si>
    <t>EMP3479</t>
  </si>
  <si>
    <t>TXN-20210709750</t>
  </si>
  <si>
    <t>TXN-20211109751</t>
  </si>
  <si>
    <t>TXN-20241209752</t>
  </si>
  <si>
    <t>TXN-20220909753</t>
  </si>
  <si>
    <t>TXN-20220909754</t>
  </si>
  <si>
    <t>TXN-20220409755</t>
  </si>
  <si>
    <t>EMP4517</t>
  </si>
  <si>
    <t>TXN-20220309756</t>
  </si>
  <si>
    <t>EMP1647</t>
  </si>
  <si>
    <t>TXN-20231209757</t>
  </si>
  <si>
    <t>TXN-20230109758</t>
  </si>
  <si>
    <t>EMP7599</t>
  </si>
  <si>
    <t>TXN-20210909759</t>
  </si>
  <si>
    <t>TXN-20210309760</t>
  </si>
  <si>
    <t>TXN-20211109761</t>
  </si>
  <si>
    <t>EMP5334</t>
  </si>
  <si>
    <t>TXN-20230109762</t>
  </si>
  <si>
    <t>TXN-20210609763</t>
  </si>
  <si>
    <t>EMP3188</t>
  </si>
  <si>
    <t>TXN-20200309764</t>
  </si>
  <si>
    <t>TXN-20210509765</t>
  </si>
  <si>
    <t>TXN-20240409766</t>
  </si>
  <si>
    <t>TXN-20220709767</t>
  </si>
  <si>
    <t>TXN-20200809768</t>
  </si>
  <si>
    <t>EMP2304</t>
  </si>
  <si>
    <t>TXN-20230309769</t>
  </si>
  <si>
    <t>TXN-20241109770</t>
  </si>
  <si>
    <t>TXN-20210609771</t>
  </si>
  <si>
    <t>TXN-20231209772</t>
  </si>
  <si>
    <t>EMP9883</t>
  </si>
  <si>
    <t>TXN-20210909773</t>
  </si>
  <si>
    <t>EMP9709</t>
  </si>
  <si>
    <t>TXN-20200509774</t>
  </si>
  <si>
    <t>TXN-20211009775</t>
  </si>
  <si>
    <t>TXN-20240809776</t>
  </si>
  <si>
    <t>EMP8947</t>
  </si>
  <si>
    <t>TXN-20231209777</t>
  </si>
  <si>
    <t>TXN-20211109778</t>
  </si>
  <si>
    <t>TXN-20220509779</t>
  </si>
  <si>
    <t>TXN-20211109780</t>
  </si>
  <si>
    <t>TXN-20200909781</t>
  </si>
  <si>
    <t>TXN-20221009782</t>
  </si>
  <si>
    <t>EMP1618</t>
  </si>
  <si>
    <t>TXN-20220909783</t>
  </si>
  <si>
    <t>TXN-20241109784</t>
  </si>
  <si>
    <t>EMP9439</t>
  </si>
  <si>
    <t>TXN-20230909785</t>
  </si>
  <si>
    <t>TXN-20240309786</t>
  </si>
  <si>
    <t>TXN-20210509787</t>
  </si>
  <si>
    <t>TXN-20231109788</t>
  </si>
  <si>
    <t>TXN-20211109789</t>
  </si>
  <si>
    <t>EMP8771</t>
  </si>
  <si>
    <t>TXN-20230809790</t>
  </si>
  <si>
    <t>EMP1011</t>
  </si>
  <si>
    <t>TXN-20210909791</t>
  </si>
  <si>
    <t>TXN-20200609792</t>
  </si>
  <si>
    <t>TXN-20230609793</t>
  </si>
  <si>
    <t>TXN-20220509794</t>
  </si>
  <si>
    <t>TXN-20200509795</t>
  </si>
  <si>
    <t>EMP9921</t>
  </si>
  <si>
    <t>TXN-20220609796</t>
  </si>
  <si>
    <t>TXN-20200109797</t>
  </si>
  <si>
    <t>EMP3246</t>
  </si>
  <si>
    <t>TXN-20201009798</t>
  </si>
  <si>
    <t>TXN-20220609799</t>
  </si>
  <si>
    <t>EMP8815</t>
  </si>
  <si>
    <t>TXN-20200509800</t>
  </si>
  <si>
    <t>TXN-20241009801</t>
  </si>
  <si>
    <t>TXN-20240709802</t>
  </si>
  <si>
    <t>TXN-20211209803</t>
  </si>
  <si>
    <t>TXN-20230309804</t>
  </si>
  <si>
    <t>EMP7116</t>
  </si>
  <si>
    <t>TXN-20240109805</t>
  </si>
  <si>
    <t>TXN-20240909806</t>
  </si>
  <si>
    <t>TXN-20210109807</t>
  </si>
  <si>
    <t>EMP9079</t>
  </si>
  <si>
    <t>TXN-20201109808</t>
  </si>
  <si>
    <t>TXN-20221109809</t>
  </si>
  <si>
    <t>TXN-20240109810</t>
  </si>
  <si>
    <t>EMP8454</t>
  </si>
  <si>
    <t>TXN-20220809811</t>
  </si>
  <si>
    <t>EMP8738</t>
  </si>
  <si>
    <t>TXN-20240909812</t>
  </si>
  <si>
    <t>TXN-20230909813</t>
  </si>
  <si>
    <t>EMP7968</t>
  </si>
  <si>
    <t>TXN-20210609814</t>
  </si>
  <si>
    <t>EMP5819</t>
  </si>
  <si>
    <t>TXN-20220909815</t>
  </si>
  <si>
    <t>EMP8280</t>
  </si>
  <si>
    <t>TXN-20240809816</t>
  </si>
  <si>
    <t>TXN-20241109817</t>
  </si>
  <si>
    <t>TXN-20230109818</t>
  </si>
  <si>
    <t>TXN-20241009819</t>
  </si>
  <si>
    <t>TXN-20210309820</t>
  </si>
  <si>
    <t>TXN-20210509821</t>
  </si>
  <si>
    <t>TXN-20230309822</t>
  </si>
  <si>
    <t>TXN-20240709823</t>
  </si>
  <si>
    <t>EMP8029</t>
  </si>
  <si>
    <t>TXN-20200909824</t>
  </si>
  <si>
    <t>TXN-20200309825</t>
  </si>
  <si>
    <t>TXN-20240209826</t>
  </si>
  <si>
    <t>TXN-20210909827</t>
  </si>
  <si>
    <t>TXN-20200509828</t>
  </si>
  <si>
    <t>TXN-20200809829</t>
  </si>
  <si>
    <t>TXN-20220209830</t>
  </si>
  <si>
    <t>TXN-20211209831</t>
  </si>
  <si>
    <t>EMP6011</t>
  </si>
  <si>
    <t>TXN-20210309832</t>
  </si>
  <si>
    <t>TXN-20200909833</t>
  </si>
  <si>
    <t>EMP4052</t>
  </si>
  <si>
    <t>TXN-20221109834</t>
  </si>
  <si>
    <t>TXN-20210509835</t>
  </si>
  <si>
    <t>EMP2417</t>
  </si>
  <si>
    <t>TXN-20230909836</t>
  </si>
  <si>
    <t>TXN-20200509837</t>
  </si>
  <si>
    <t>TXN-20230909838</t>
  </si>
  <si>
    <t>EMP1495</t>
  </si>
  <si>
    <t>TXN-20221009839</t>
  </si>
  <si>
    <t>TXN-20230309840</t>
  </si>
  <si>
    <t>EMP5426</t>
  </si>
  <si>
    <t>TXN-20200609841</t>
  </si>
  <si>
    <t>TXN-20210409842</t>
  </si>
  <si>
    <t>TXN-20200609843</t>
  </si>
  <si>
    <t>EMP6370</t>
  </si>
  <si>
    <t>TXN-20210309844</t>
  </si>
  <si>
    <t>EMP2094</t>
  </si>
  <si>
    <t>TXN-20201209845</t>
  </si>
  <si>
    <t>TXN-20200509846</t>
  </si>
  <si>
    <t>TXN-20201009847</t>
  </si>
  <si>
    <t>TXN-20201009848</t>
  </si>
  <si>
    <t>EMP8231</t>
  </si>
  <si>
    <t>TXN-20240709849</t>
  </si>
  <si>
    <t>TXN-20210109850</t>
  </si>
  <si>
    <t>EMP5249</t>
  </si>
  <si>
    <t>TXN-20220409851</t>
  </si>
  <si>
    <t>EMP9112</t>
  </si>
  <si>
    <t>TXN-20240309852</t>
  </si>
  <si>
    <t>TXN-20240509853</t>
  </si>
  <si>
    <t>TXN-20230309854</t>
  </si>
  <si>
    <t>EMP5732</t>
  </si>
  <si>
    <t>TXN-20230609855</t>
  </si>
  <si>
    <t>EMP6211</t>
  </si>
  <si>
    <t>TXN-20210909856</t>
  </si>
  <si>
    <t>EMP3868</t>
  </si>
  <si>
    <t>TXN-20240909857</t>
  </si>
  <si>
    <t>EMP6378</t>
  </si>
  <si>
    <t>TXN-20231109858</t>
  </si>
  <si>
    <t>TXN-20230909859</t>
  </si>
  <si>
    <t>TXN-20241109860</t>
  </si>
  <si>
    <t>EMP9870</t>
  </si>
  <si>
    <t>TXN-20241109861</t>
  </si>
  <si>
    <t>TXN-20241209862</t>
  </si>
  <si>
    <t>TXN-20201009863</t>
  </si>
  <si>
    <t>TXN-20240109864</t>
  </si>
  <si>
    <t>TXN-20230409865</t>
  </si>
  <si>
    <t>TXN-20240709866</t>
  </si>
  <si>
    <t>TXN-20241109867</t>
  </si>
  <si>
    <t>TXN-20230209868</t>
  </si>
  <si>
    <t>TXN-20220809869</t>
  </si>
  <si>
    <t>TXN-20240509870</t>
  </si>
  <si>
    <t>EMP3168</t>
  </si>
  <si>
    <t>TXN-20220909871</t>
  </si>
  <si>
    <t>TXN-20241009872</t>
  </si>
  <si>
    <t>TXN-20210809873</t>
  </si>
  <si>
    <t>TXN-20240309874</t>
  </si>
  <si>
    <t>TXN-20240309875</t>
  </si>
  <si>
    <t>TXN-20200309876</t>
  </si>
  <si>
    <t>EMP3980</t>
  </si>
  <si>
    <t>TXN-20230209877</t>
  </si>
  <si>
    <t>TXN-20210209878</t>
  </si>
  <si>
    <t>TXN-20201009879</t>
  </si>
  <si>
    <t>TXN-20201209880</t>
  </si>
  <si>
    <t>TXN-20220809881</t>
  </si>
  <si>
    <t>EMP2373</t>
  </si>
  <si>
    <t>TXN-20230609882</t>
  </si>
  <si>
    <t>EMP7440</t>
  </si>
  <si>
    <t>TXN-20240909883</t>
  </si>
  <si>
    <t>TXN-20210809884</t>
  </si>
  <si>
    <t>TXN-20240309885</t>
  </si>
  <si>
    <t>TXN-20200209886</t>
  </si>
  <si>
    <t>EMP1061</t>
  </si>
  <si>
    <t>TXN-20211009887</t>
  </si>
  <si>
    <t>TXN-20201009888</t>
  </si>
  <si>
    <t>TXN-20240609889</t>
  </si>
  <si>
    <t>TXN-20240709890</t>
  </si>
  <si>
    <t>TXN-20210309891</t>
  </si>
  <si>
    <t>TXN-20201109892</t>
  </si>
  <si>
    <t>TXN-20210809893</t>
  </si>
  <si>
    <t>TXN-20240909894</t>
  </si>
  <si>
    <t>EMP8961</t>
  </si>
  <si>
    <t>TXN-20231009895</t>
  </si>
  <si>
    <t>EMP1924</t>
  </si>
  <si>
    <t>TXN-20210209896</t>
  </si>
  <si>
    <t>TXN-20200209897</t>
  </si>
  <si>
    <t>EMP3760</t>
  </si>
  <si>
    <t>TXN-20201009898</t>
  </si>
  <si>
    <t>TXN-20210409899</t>
  </si>
  <si>
    <t>TXN-20200109900</t>
  </si>
  <si>
    <t>TXN-20221209901</t>
  </si>
  <si>
    <t>EMP2005</t>
  </si>
  <si>
    <t>TXN-20231209902</t>
  </si>
  <si>
    <t>EMP2021</t>
  </si>
  <si>
    <t>TXN-20230209903</t>
  </si>
  <si>
    <t>EMP5862</t>
  </si>
  <si>
    <t>TXN-20231209904</t>
  </si>
  <si>
    <t>TXN-20230409905</t>
  </si>
  <si>
    <t>TXN-20201109906</t>
  </si>
  <si>
    <t>TXN-20230709907</t>
  </si>
  <si>
    <t>TXN-20221209908</t>
  </si>
  <si>
    <t>EMP7645</t>
  </si>
  <si>
    <t>TXN-20230809909</t>
  </si>
  <si>
    <t>TXN-20200209910</t>
  </si>
  <si>
    <t>TXN-20211109911</t>
  </si>
  <si>
    <t>TXN-20230509912</t>
  </si>
  <si>
    <t>TXN-20210309913</t>
  </si>
  <si>
    <t>TXN-20230709914</t>
  </si>
  <si>
    <t>TXN-20231109915</t>
  </si>
  <si>
    <t>TXN-20220909916</t>
  </si>
  <si>
    <t>TXN-20221009917</t>
  </si>
  <si>
    <t>TXN-20220509918</t>
  </si>
  <si>
    <t>TXN-20220609919</t>
  </si>
  <si>
    <t>TXN-20240909920</t>
  </si>
  <si>
    <t>EMP5015</t>
  </si>
  <si>
    <t>TXN-20210509921</t>
  </si>
  <si>
    <t>TXN-20210509922</t>
  </si>
  <si>
    <t>TXN-20201209923</t>
  </si>
  <si>
    <t>TXN-20220109924</t>
  </si>
  <si>
    <t>TXN-20230609925</t>
  </si>
  <si>
    <t>2023-06-21</t>
  </si>
  <si>
    <t>EMP7761</t>
  </si>
  <si>
    <t>TXN-20200609926</t>
  </si>
  <si>
    <t>TXN-20240809927</t>
  </si>
  <si>
    <t>EMP3239</t>
  </si>
  <si>
    <t>TXN-20220809928</t>
  </si>
  <si>
    <t>TXN-20200509929</t>
  </si>
  <si>
    <t>TXN-20230509930</t>
  </si>
  <si>
    <t>TXN-20240709931</t>
  </si>
  <si>
    <t>TXN-20221209932</t>
  </si>
  <si>
    <t>TXN-20210309933</t>
  </si>
  <si>
    <t>EMP6372</t>
  </si>
  <si>
    <t>TXN-20210709934</t>
  </si>
  <si>
    <t>TXN-20220409935</t>
  </si>
  <si>
    <t>EMP4780</t>
  </si>
  <si>
    <t>TXN-20221209936</t>
  </si>
  <si>
    <t>TXN-20200609937</t>
  </si>
  <si>
    <t>TXN-20231009938</t>
  </si>
  <si>
    <t>TXN-20220809939</t>
  </si>
  <si>
    <t>TXN-20231109940</t>
  </si>
  <si>
    <t>TXN-20220609941</t>
  </si>
  <si>
    <t>TXN-20220109942</t>
  </si>
  <si>
    <t>TXN-20201209943</t>
  </si>
  <si>
    <t>EMP3953</t>
  </si>
  <si>
    <t>TXN-20220609944</t>
  </si>
  <si>
    <t>EMP7298</t>
  </si>
  <si>
    <t>TXN-20200109945</t>
  </si>
  <si>
    <t>EMP6008</t>
  </si>
  <si>
    <t>TXN-20240109946</t>
  </si>
  <si>
    <t>EMP2705</t>
  </si>
  <si>
    <t>TXN-20230909947</t>
  </si>
  <si>
    <t>EMP6770</t>
  </si>
  <si>
    <t>TXN-20230209948</t>
  </si>
  <si>
    <t>EMP2051</t>
  </si>
  <si>
    <t>TXN-20210509949</t>
  </si>
  <si>
    <t>TXN-20201009950</t>
  </si>
  <si>
    <t>TXN-20200209951</t>
  </si>
  <si>
    <t>TXN-20240809952</t>
  </si>
  <si>
    <t>TXN-20221209953</t>
  </si>
  <si>
    <t>TXN-20230709954</t>
  </si>
  <si>
    <t>TXN-20240109955</t>
  </si>
  <si>
    <t>EMP6575</t>
  </si>
  <si>
    <t>TXN-20240309956</t>
  </si>
  <si>
    <t>TXN-20221009957</t>
  </si>
  <si>
    <t>TXN-20220709958</t>
  </si>
  <si>
    <t>EMP2744</t>
  </si>
  <si>
    <t>TXN-20240409959</t>
  </si>
  <si>
    <t>TXN-20211209960</t>
  </si>
  <si>
    <t>TXN-20210709961</t>
  </si>
  <si>
    <t>TXN-20240609962</t>
  </si>
  <si>
    <t>TXN-20240509963</t>
  </si>
  <si>
    <t>TXN-20240609964</t>
  </si>
  <si>
    <t>TXN-20200709965</t>
  </si>
  <si>
    <t>TXN-20201009966</t>
  </si>
  <si>
    <t>TXN-20230309967</t>
  </si>
  <si>
    <t>TXN-20220109968</t>
  </si>
  <si>
    <t>TXN-20210809969</t>
  </si>
  <si>
    <t>TXN-20230109970</t>
  </si>
  <si>
    <t>TXN-20210309971</t>
  </si>
  <si>
    <t>EMP6492</t>
  </si>
  <si>
    <t>TXN-20211109972</t>
  </si>
  <si>
    <t>TXN-20201009973</t>
  </si>
  <si>
    <t>TXN-20220809974</t>
  </si>
  <si>
    <t>EMP4773</t>
  </si>
  <si>
    <t>TXN-20200109975</t>
  </si>
  <si>
    <t>TXN-20210609976</t>
  </si>
  <si>
    <t>EMP9092</t>
  </si>
  <si>
    <t>TXN-20200709977</t>
  </si>
  <si>
    <t>EMP6019</t>
  </si>
  <si>
    <t>TXN-20230509978</t>
  </si>
  <si>
    <t>EMP8492</t>
  </si>
  <si>
    <t>TXN-20200909979</t>
  </si>
  <si>
    <t>TXN-20221009980</t>
  </si>
  <si>
    <t>TXN-20230709981</t>
  </si>
  <si>
    <t>TXN-20240909982</t>
  </si>
  <si>
    <t>TXN-20241009983</t>
  </si>
  <si>
    <t>EMP2794</t>
  </si>
  <si>
    <t>TXN-20220409984</t>
  </si>
  <si>
    <t>TXN-20220809985</t>
  </si>
  <si>
    <t>EMP3248</t>
  </si>
  <si>
    <t>TXN-20200509986</t>
  </si>
  <si>
    <t>EMP3521</t>
  </si>
  <si>
    <t>TXN-20241209987</t>
  </si>
  <si>
    <t>EMP1407</t>
  </si>
  <si>
    <t>TXN-20241209988</t>
  </si>
  <si>
    <t>TXN-20210509989</t>
  </si>
  <si>
    <t>TXN-20210909990</t>
  </si>
  <si>
    <t>TXN-20211009991</t>
  </si>
  <si>
    <t>EMP5443</t>
  </si>
  <si>
    <t>TXN-20221209992</t>
  </si>
  <si>
    <t>TXN-20230709993</t>
  </si>
  <si>
    <t>TXN-20210109994</t>
  </si>
  <si>
    <t>TXN-20220209995</t>
  </si>
  <si>
    <t>EMP2973</t>
  </si>
  <si>
    <t>TXN-20200709996</t>
  </si>
  <si>
    <t>TXN-20230609997</t>
  </si>
  <si>
    <t>TXN-20241009998</t>
  </si>
  <si>
    <t>EMP9155</t>
  </si>
  <si>
    <t>TXN-20200309999</t>
  </si>
  <si>
    <t>TXN-20200210000</t>
  </si>
  <si>
    <t>EMP7253</t>
  </si>
  <si>
    <t>Metric</t>
  </si>
  <si>
    <t>2020</t>
  </si>
  <si>
    <t>2021</t>
  </si>
  <si>
    <t>2022</t>
  </si>
  <si>
    <t>2023</t>
  </si>
  <si>
    <t>2024</t>
  </si>
  <si>
    <t>YoY 2021</t>
  </si>
  <si>
    <t>YoY 2022</t>
  </si>
  <si>
    <t>YoY 2023</t>
  </si>
  <si>
    <t>YoY 2024</t>
  </si>
  <si>
    <t>CAGR (4Y)</t>
  </si>
  <si>
    <t>Total Revenue</t>
  </si>
  <si>
    <t>Total COGS</t>
  </si>
  <si>
    <t>Gross Profit</t>
  </si>
  <si>
    <t>Operating Expenses</t>
  </si>
  <si>
    <t>Depreciation &amp; Amortization</t>
  </si>
  <si>
    <t>EBIT</t>
  </si>
  <si>
    <t>Interest Expense</t>
  </si>
  <si>
    <t>EBT</t>
  </si>
  <si>
    <t>Tax (25%)</t>
  </si>
  <si>
    <t>Net Profit</t>
  </si>
  <si>
    <t>KPI</t>
  </si>
  <si>
    <t>Target</t>
  </si>
  <si>
    <t>Status_2024</t>
  </si>
  <si>
    <t>Trend</t>
  </si>
  <si>
    <t>Revenue Growth %</t>
  </si>
  <si>
    <t>15%</t>
  </si>
  <si>
    <t>10%</t>
  </si>
  <si>
    <t>13%</t>
  </si>
  <si>
    <t>21%</t>
  </si>
  <si>
    <t>24%</t>
  </si>
  <si>
    <t>✅ Achieved</t>
  </si>
  <si>
    <t>↑</t>
  </si>
  <si>
    <t>Gross Margin %</t>
  </si>
  <si>
    <t>60%</t>
  </si>
  <si>
    <t>58%</t>
  </si>
  <si>
    <t>59%</t>
  </si>
  <si>
    <t>⚠️ Near</t>
  </si>
  <si>
    <t>→</t>
  </si>
  <si>
    <t>EBITDA Margin %</t>
  </si>
  <si>
    <t>35%</t>
  </si>
  <si>
    <t>36%</t>
  </si>
  <si>
    <t>38%</t>
  </si>
  <si>
    <t>Net Profit Margin %</t>
  </si>
  <si>
    <t>22%</t>
  </si>
  <si>
    <t>23%</t>
  </si>
  <si>
    <t>25%</t>
  </si>
  <si>
    <t>ROE</t>
  </si>
  <si>
    <t>18%</t>
  </si>
  <si>
    <t>16%</t>
  </si>
  <si>
    <t>17%</t>
  </si>
  <si>
    <t>20%</t>
  </si>
  <si>
    <t>ROA</t>
  </si>
  <si>
    <t>8%</t>
  </si>
  <si>
    <t>7%</t>
  </si>
  <si>
    <t>9%</t>
  </si>
  <si>
    <t>Cost-to-Income Ratio</t>
  </si>
  <si>
    <t>&lt;55%</t>
  </si>
  <si>
    <t>57%</t>
  </si>
  <si>
    <t>56%</t>
  </si>
  <si>
    <t>54%</t>
  </si>
  <si>
    <t>52%</t>
  </si>
  <si>
    <t>↓</t>
  </si>
  <si>
    <t>NPA Ratio</t>
  </si>
  <si>
    <t>&lt;3%</t>
  </si>
  <si>
    <t>4%</t>
  </si>
  <si>
    <t>3.5%</t>
  </si>
  <si>
    <t>3.2%</t>
  </si>
  <si>
    <t>3.0%</t>
  </si>
  <si>
    <t>2.8%</t>
  </si>
  <si>
    <t>CAC ($)</t>
  </si>
  <si>
    <t>$450</t>
  </si>
  <si>
    <t>$560</t>
  </si>
  <si>
    <t>$530</t>
  </si>
  <si>
    <t>$500</t>
  </si>
  <si>
    <t>$470</t>
  </si>
  <si>
    <t>$420</t>
  </si>
  <si>
    <t>Revenue per Employee $K</t>
  </si>
  <si>
    <t>$300K</t>
  </si>
  <si>
    <t>$240K</t>
  </si>
  <si>
    <t>$255K</t>
  </si>
  <si>
    <t>$270K</t>
  </si>
  <si>
    <t>$285K</t>
  </si>
  <si>
    <t>$310K</t>
  </si>
  <si>
    <t>Budget Variance %</t>
  </si>
  <si>
    <t>&lt;5%</t>
  </si>
  <si>
    <t>6%</t>
  </si>
  <si>
    <t>5%</t>
  </si>
  <si>
    <t>3%</t>
  </si>
  <si>
    <t>Digital Revenue %</t>
  </si>
  <si>
    <t>&gt;45%</t>
  </si>
  <si>
    <t>28%</t>
  </si>
  <si>
    <t>40%</t>
  </si>
  <si>
    <t>47%</t>
  </si>
  <si>
    <t>Capital Adequacy Ratio</t>
  </si>
  <si>
    <t>&gt;12%</t>
  </si>
  <si>
    <t>14%</t>
  </si>
  <si>
    <t>Loan-to-Deposit Ratio</t>
  </si>
  <si>
    <t>&lt;80%</t>
  </si>
  <si>
    <t>78%</t>
  </si>
  <si>
    <t>76%</t>
  </si>
  <si>
    <t>75%</t>
  </si>
  <si>
    <t>73%</t>
  </si>
  <si>
    <t>71%</t>
  </si>
  <si>
    <t>Employee Productivity</t>
  </si>
  <si>
    <t>&gt;85%</t>
  </si>
  <si>
    <t>79%</t>
  </si>
  <si>
    <t>81%</t>
  </si>
  <si>
    <t>83%</t>
  </si>
  <si>
    <t>85%</t>
  </si>
  <si>
    <t>88%</t>
  </si>
  <si>
    <t>Q1_Budget</t>
  </si>
  <si>
    <t>Q1_Actual</t>
  </si>
  <si>
    <t>Q1_Variance</t>
  </si>
  <si>
    <t>Q1_Var%</t>
  </si>
  <si>
    <t>Q2_Budget</t>
  </si>
  <si>
    <t>Q2_Actual</t>
  </si>
  <si>
    <t>Q2_Variance</t>
  </si>
  <si>
    <t>Q2_Var%</t>
  </si>
  <si>
    <t>Q3_Budget</t>
  </si>
  <si>
    <t>Q3_Actual</t>
  </si>
  <si>
    <t>Q3_Variance</t>
  </si>
  <si>
    <t>Q3_Var%</t>
  </si>
  <si>
    <t>Q4_Budget</t>
  </si>
  <si>
    <t>Q4_Actual</t>
  </si>
  <si>
    <t>Q4_Variance</t>
  </si>
  <si>
    <t>Q4_Var%</t>
  </si>
  <si>
    <t>Annual_Budget</t>
  </si>
  <si>
    <t>Annual_Actual</t>
  </si>
  <si>
    <t>Annual_Variance</t>
  </si>
  <si>
    <t>Annual_Var%</t>
  </si>
  <si>
    <t>Risk_Category</t>
  </si>
  <si>
    <t>Risk_Type</t>
  </si>
  <si>
    <t>Probability</t>
  </si>
  <si>
    <t>Impact_Score</t>
  </si>
  <si>
    <t>Exposure_Amount</t>
  </si>
  <si>
    <t>Mitigation_Cost</t>
  </si>
  <si>
    <t>Net_Exposure</t>
  </si>
  <si>
    <t>Status</t>
  </si>
  <si>
    <t>Owner</t>
  </si>
  <si>
    <t>Review_Date</t>
  </si>
  <si>
    <t>Risk_Rating</t>
  </si>
  <si>
    <t>Liquidity Risk</t>
  </si>
  <si>
    <t>Funding Risk</t>
  </si>
  <si>
    <t>Mitigated</t>
  </si>
  <si>
    <t>CRO</t>
  </si>
  <si>
    <t>Credit Risk</t>
  </si>
  <si>
    <t>Default Risk</t>
  </si>
  <si>
    <t>Active</t>
  </si>
  <si>
    <t>COO</t>
  </si>
  <si>
    <t>2024-10-12</t>
  </si>
  <si>
    <t>Reputational Risk</t>
  </si>
  <si>
    <t>Customer Complaint Risk</t>
  </si>
  <si>
    <t>Head of Operations</t>
  </si>
  <si>
    <t>Compliance Risk</t>
  </si>
  <si>
    <t>AML Risk</t>
  </si>
  <si>
    <t>Head of Compliance</t>
  </si>
  <si>
    <t>Market Risk</t>
  </si>
  <si>
    <t>Interest Rate Risk</t>
  </si>
  <si>
    <t>Escalated</t>
  </si>
  <si>
    <t>Commodity Risk</t>
  </si>
  <si>
    <t>Monitoring</t>
  </si>
  <si>
    <t>Media Risk</t>
  </si>
  <si>
    <t>KYC Failure</t>
  </si>
  <si>
    <t>Closed</t>
  </si>
  <si>
    <t>Risk Manager</t>
  </si>
  <si>
    <t>CFO</t>
  </si>
  <si>
    <t>Operational Risk</t>
  </si>
  <si>
    <t>Fraud</t>
  </si>
  <si>
    <t>FX Risk</t>
  </si>
  <si>
    <t>Regulatory Breach</t>
  </si>
  <si>
    <t>System Failure</t>
  </si>
  <si>
    <t>Asset Liquidity Risk</t>
  </si>
  <si>
    <t>Counterparty Risk</t>
  </si>
  <si>
    <t>Human Error</t>
  </si>
  <si>
    <t>Process Failure</t>
  </si>
  <si>
    <t>Concentration Risk</t>
  </si>
  <si>
    <t>2021-08-10</t>
  </si>
  <si>
    <t>Equity Risk</t>
  </si>
  <si>
    <t>2021-01-10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</si>
</sst>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\$#,##0"/>
  </numFmts>
  <fonts count="5" x14ac:knownFonts="1">
    <font>
      <sz val="11"/>
      <color theme="1"/>
      <name val="Calibri"/>
      <family val="2"/>
      <charset val="1"/>
    </font>
    <font>
      <b/>
      <sz val="10"/>
      <color rgb="FFFFFFFF"/>
      <name val="Arial"/>
      <charset val="1"/>
    </font>
    <font>
      <sz val="9"/>
      <name val="Arial"/>
      <charset val="1"/>
    </font>
    <font>
      <b/>
      <sz val="10"/>
      <name val="Arial"/>
      <charset val="1"/>
    </font>
    <font>
      <sz val="10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0" borderId="0" xfId="0" applyFont="1"/>
    <xf numFmtId="4" fontId="2" fillId="0" borderId="0" xfId="0" applyNumberFormat="1" applyFont="1"/>
    <xf numFmtId="164" fontId="2" fillId="0" borderId="0" xfId="0" applyNumberFormat="1" applyFont="1"/>
    <xf numFmtId="10" fontId="2" fillId="0" borderId="0" xfId="0" applyNumberFormat="1" applyFont="1"/>
    <xf numFmtId="0" fontId="1" fillId="2" borderId="0" xfId="0" applyFont="1" applyFill="1" applyAlignment="1">
      <alignment horizontal="center" wrapText="1"/>
    </xf>
    <xf numFmtId="0" fontId="3" fillId="0" borderId="0" xfId="0" applyFont="1"/>
    <xf numFmtId="165" fontId="0" fillId="0" borderId="0" xfId="0" applyNumberFormat="1"/>
    <xf numFmtId="164" fontId="0" fillId="0" borderId="0" xfId="0" applyNumberFormat="1"/>
    <xf numFmtId="0" fontId="1" fillId="2" borderId="0" xfId="0" applyFont="1" applyFill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165" fontId="2" fillId="0" borderId="0" xfId="0" applyNumberFormat="1" applyFont="1"/>
    <xf numFmtId="2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10001"/>
  <sheetViews>
    <sheetView tabSelected="1"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35" width="18" customWidth="1"/>
  </cols>
  <sheetData>
    <row r="1" spans="1:35" ht="2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 x14ac:dyDescent="0.3">
      <c r="A2" s="2" t="s">
        <v>35</v>
      </c>
      <c r="B2" s="2" t="s">
        <v>36</v>
      </c>
      <c r="C2" s="2" t="s">
        <v>37</v>
      </c>
      <c r="D2" s="2" t="s">
        <v>38</v>
      </c>
      <c r="E2" s="2">
        <v>2022</v>
      </c>
      <c r="F2" s="2" t="s">
        <v>39</v>
      </c>
      <c r="G2" s="2" t="s">
        <v>40</v>
      </c>
      <c r="H2" s="2" t="s">
        <v>41</v>
      </c>
      <c r="I2" s="2" t="s">
        <v>42</v>
      </c>
      <c r="J2" s="2" t="s">
        <v>43</v>
      </c>
      <c r="K2" s="3">
        <v>6874655.5199999996</v>
      </c>
      <c r="L2" s="3">
        <v>3035770.46</v>
      </c>
      <c r="M2" s="3">
        <f t="shared" ref="M2:M65" si="0">K2-L2</f>
        <v>3838885.0599999996</v>
      </c>
      <c r="N2" s="3">
        <v>1453114.91</v>
      </c>
      <c r="O2" s="3">
        <f t="shared" ref="O2:O65" si="1">M2-N2</f>
        <v>2385770.1499999994</v>
      </c>
      <c r="P2" s="3">
        <v>1791886.36</v>
      </c>
      <c r="Q2" s="4">
        <f t="shared" ref="Q2:Q65" si="2">IF(K2&lt;&gt;0,M2/K2,0)</f>
        <v>0.55841126131073404</v>
      </c>
      <c r="R2" s="4">
        <f t="shared" ref="R2:R65" si="3">IF(K2&lt;&gt;0,P2/K2,0)</f>
        <v>0.26065107623021672</v>
      </c>
      <c r="S2" s="3">
        <v>6659174.3700000001</v>
      </c>
      <c r="T2" s="3">
        <f t="shared" ref="T2:T65" si="4">K2-S2</f>
        <v>215481.14999999944</v>
      </c>
      <c r="U2" s="4">
        <f t="shared" ref="U2:U65" si="5">IF(S2&lt;&gt;0,T2/S2,0)</f>
        <v>3.2358538465482388E-2</v>
      </c>
      <c r="V2" s="2" t="s">
        <v>44</v>
      </c>
      <c r="W2" s="2" t="s">
        <v>45</v>
      </c>
      <c r="X2" s="2" t="s">
        <v>46</v>
      </c>
      <c r="Y2" s="2">
        <v>0.89</v>
      </c>
      <c r="Z2" s="2" t="s">
        <v>47</v>
      </c>
      <c r="AA2" s="2" t="s">
        <v>48</v>
      </c>
      <c r="AB2" s="2" t="s">
        <v>49</v>
      </c>
      <c r="AC2" s="2">
        <v>7.56</v>
      </c>
      <c r="AD2" s="3">
        <v>0</v>
      </c>
      <c r="AE2" s="5">
        <v>0</v>
      </c>
      <c r="AF2" s="2">
        <v>0</v>
      </c>
      <c r="AG2" s="3">
        <f t="shared" ref="AG2:AG65" si="6">IF(AD2&gt;0,(AD2*(AE2/100/12)*(1+AE2/100/12)^AF2)/((1+AE2/100/12)^AF2-1),0)</f>
        <v>0</v>
      </c>
      <c r="AH2" s="2" t="s">
        <v>50</v>
      </c>
      <c r="AI2" s="3">
        <v>0</v>
      </c>
    </row>
    <row r="3" spans="1:35" x14ac:dyDescent="0.3">
      <c r="A3" s="2" t="s">
        <v>51</v>
      </c>
      <c r="B3" s="2" t="s">
        <v>52</v>
      </c>
      <c r="C3" s="2" t="s">
        <v>53</v>
      </c>
      <c r="D3" s="2" t="s">
        <v>54</v>
      </c>
      <c r="E3" s="2">
        <v>2021</v>
      </c>
      <c r="F3" s="2" t="s">
        <v>55</v>
      </c>
      <c r="G3" s="2" t="s">
        <v>56</v>
      </c>
      <c r="H3" s="2" t="s">
        <v>57</v>
      </c>
      <c r="I3" s="2" t="s">
        <v>58</v>
      </c>
      <c r="J3" s="2" t="s">
        <v>59</v>
      </c>
      <c r="K3" s="3">
        <v>6806037.4500000002</v>
      </c>
      <c r="L3" s="3">
        <v>2084966.05</v>
      </c>
      <c r="M3" s="3">
        <f t="shared" si="0"/>
        <v>4721071.4000000004</v>
      </c>
      <c r="N3" s="3">
        <v>845942.98</v>
      </c>
      <c r="O3" s="3">
        <f t="shared" si="1"/>
        <v>3875128.4200000004</v>
      </c>
      <c r="P3" s="3">
        <v>3083574.74</v>
      </c>
      <c r="Q3" s="4">
        <f t="shared" si="2"/>
        <v>0.69365933330266938</v>
      </c>
      <c r="R3" s="4">
        <f t="shared" si="3"/>
        <v>0.45306461544668697</v>
      </c>
      <c r="S3" s="3">
        <v>6963806.6699999999</v>
      </c>
      <c r="T3" s="3">
        <f t="shared" si="4"/>
        <v>-157769.21999999974</v>
      </c>
      <c r="U3" s="4">
        <f t="shared" si="5"/>
        <v>-2.2655600230785805E-2</v>
      </c>
      <c r="V3" s="2" t="s">
        <v>44</v>
      </c>
      <c r="W3" s="2" t="s">
        <v>60</v>
      </c>
      <c r="X3" s="2" t="s">
        <v>61</v>
      </c>
      <c r="Y3" s="2">
        <v>1.53</v>
      </c>
      <c r="Z3" s="2" t="s">
        <v>62</v>
      </c>
      <c r="AA3" s="2" t="s">
        <v>63</v>
      </c>
      <c r="AB3" s="2" t="s">
        <v>64</v>
      </c>
      <c r="AC3" s="2">
        <v>4.05</v>
      </c>
      <c r="AD3" s="3">
        <v>0</v>
      </c>
      <c r="AE3" s="5">
        <v>0</v>
      </c>
      <c r="AF3" s="2">
        <v>0</v>
      </c>
      <c r="AG3" s="3">
        <f t="shared" si="6"/>
        <v>0</v>
      </c>
      <c r="AH3" s="2" t="s">
        <v>50</v>
      </c>
      <c r="AI3" s="3">
        <v>0</v>
      </c>
    </row>
    <row r="4" spans="1:35" x14ac:dyDescent="0.3">
      <c r="A4" s="2" t="s">
        <v>65</v>
      </c>
      <c r="B4" s="2" t="s">
        <v>66</v>
      </c>
      <c r="C4" s="2" t="s">
        <v>67</v>
      </c>
      <c r="D4" s="2" t="s">
        <v>54</v>
      </c>
      <c r="E4" s="2">
        <v>2022</v>
      </c>
      <c r="F4" s="2" t="s">
        <v>68</v>
      </c>
      <c r="G4" s="2" t="s">
        <v>69</v>
      </c>
      <c r="H4" s="2" t="s">
        <v>70</v>
      </c>
      <c r="I4" s="2" t="s">
        <v>71</v>
      </c>
      <c r="J4" s="2" t="s">
        <v>72</v>
      </c>
      <c r="K4" s="3">
        <v>7500332.25</v>
      </c>
      <c r="L4" s="3">
        <v>3093994.95</v>
      </c>
      <c r="M4" s="3">
        <f t="shared" si="0"/>
        <v>4406337.3</v>
      </c>
      <c r="N4" s="3">
        <v>1571158.92</v>
      </c>
      <c r="O4" s="3">
        <f t="shared" si="1"/>
        <v>2835178.38</v>
      </c>
      <c r="P4" s="3">
        <v>2217782.7200000002</v>
      </c>
      <c r="Q4" s="4">
        <f t="shared" si="2"/>
        <v>0.58748561438728264</v>
      </c>
      <c r="R4" s="4">
        <f t="shared" si="3"/>
        <v>0.29569126354369168</v>
      </c>
      <c r="S4" s="3">
        <v>7509919.0199999996</v>
      </c>
      <c r="T4" s="3">
        <f t="shared" si="4"/>
        <v>-9586.769999999553</v>
      </c>
      <c r="U4" s="4">
        <f t="shared" si="5"/>
        <v>-1.2765477196849393E-3</v>
      </c>
      <c r="V4" s="2" t="s">
        <v>73</v>
      </c>
      <c r="W4" s="2" t="s">
        <v>60</v>
      </c>
      <c r="X4" s="2" t="s">
        <v>74</v>
      </c>
      <c r="Y4" s="2">
        <v>1.36</v>
      </c>
      <c r="Z4" s="2" t="s">
        <v>75</v>
      </c>
      <c r="AA4" s="2" t="s">
        <v>76</v>
      </c>
      <c r="AB4" s="2" t="s">
        <v>77</v>
      </c>
      <c r="AC4" s="2">
        <v>2.16</v>
      </c>
      <c r="AD4" s="3">
        <v>0</v>
      </c>
      <c r="AE4" s="5">
        <v>0</v>
      </c>
      <c r="AF4" s="2">
        <v>0</v>
      </c>
      <c r="AG4" s="3">
        <f t="shared" si="6"/>
        <v>0</v>
      </c>
      <c r="AH4" s="2" t="s">
        <v>50</v>
      </c>
      <c r="AI4" s="3">
        <v>0</v>
      </c>
    </row>
    <row r="5" spans="1:35" x14ac:dyDescent="0.3">
      <c r="A5" s="2" t="s">
        <v>78</v>
      </c>
      <c r="B5" s="2" t="s">
        <v>79</v>
      </c>
      <c r="C5" s="2" t="s">
        <v>80</v>
      </c>
      <c r="D5" s="2" t="s">
        <v>81</v>
      </c>
      <c r="E5" s="2">
        <v>2020</v>
      </c>
      <c r="F5" s="2" t="s">
        <v>82</v>
      </c>
      <c r="G5" s="2" t="s">
        <v>40</v>
      </c>
      <c r="H5" s="2" t="s">
        <v>83</v>
      </c>
      <c r="I5" s="2" t="s">
        <v>55</v>
      </c>
      <c r="J5" s="2" t="s">
        <v>84</v>
      </c>
      <c r="K5" s="3">
        <v>3872508.97</v>
      </c>
      <c r="L5" s="3">
        <v>1242087.25</v>
      </c>
      <c r="M5" s="3">
        <f t="shared" si="0"/>
        <v>2630421.7200000002</v>
      </c>
      <c r="N5" s="3">
        <v>529551.05000000005</v>
      </c>
      <c r="O5" s="3">
        <f t="shared" si="1"/>
        <v>2100870.67</v>
      </c>
      <c r="P5" s="3">
        <v>1491624.45</v>
      </c>
      <c r="Q5" s="4">
        <f t="shared" si="2"/>
        <v>0.67925516515975948</v>
      </c>
      <c r="R5" s="4">
        <f t="shared" si="3"/>
        <v>0.3851829554316048</v>
      </c>
      <c r="S5" s="3">
        <v>4606474.3</v>
      </c>
      <c r="T5" s="3">
        <f t="shared" si="4"/>
        <v>-733965.32999999961</v>
      </c>
      <c r="U5" s="4">
        <f t="shared" si="5"/>
        <v>-0.15933342556583885</v>
      </c>
      <c r="V5" s="2" t="s">
        <v>85</v>
      </c>
      <c r="W5" s="2" t="s">
        <v>60</v>
      </c>
      <c r="X5" s="2" t="s">
        <v>86</v>
      </c>
      <c r="Y5" s="2">
        <v>0.92</v>
      </c>
      <c r="Z5" s="2" t="s">
        <v>87</v>
      </c>
      <c r="AA5" s="2" t="s">
        <v>48</v>
      </c>
      <c r="AB5" s="2" t="s">
        <v>88</v>
      </c>
      <c r="AC5" s="2">
        <v>3.79</v>
      </c>
      <c r="AD5" s="3">
        <v>0</v>
      </c>
      <c r="AE5" s="5">
        <v>0</v>
      </c>
      <c r="AF5" s="2">
        <v>0</v>
      </c>
      <c r="AG5" s="3">
        <f t="shared" si="6"/>
        <v>0</v>
      </c>
      <c r="AH5" s="2" t="s">
        <v>50</v>
      </c>
      <c r="AI5" s="3">
        <v>0</v>
      </c>
    </row>
    <row r="6" spans="1:35" x14ac:dyDescent="0.3">
      <c r="A6" s="2" t="s">
        <v>89</v>
      </c>
      <c r="B6" s="2" t="s">
        <v>90</v>
      </c>
      <c r="C6" s="2" t="s">
        <v>91</v>
      </c>
      <c r="D6" s="2" t="s">
        <v>38</v>
      </c>
      <c r="E6" s="2">
        <v>2022</v>
      </c>
      <c r="F6" s="2" t="s">
        <v>92</v>
      </c>
      <c r="G6" s="2" t="s">
        <v>93</v>
      </c>
      <c r="H6" s="2" t="s">
        <v>94</v>
      </c>
      <c r="I6" s="2" t="s">
        <v>58</v>
      </c>
      <c r="J6" s="2" t="s">
        <v>59</v>
      </c>
      <c r="K6" s="3">
        <v>6119542.2000000002</v>
      </c>
      <c r="L6" s="3">
        <v>2463053.5499999998</v>
      </c>
      <c r="M6" s="3">
        <f t="shared" si="0"/>
        <v>3656488.6500000004</v>
      </c>
      <c r="N6" s="3">
        <v>572224.04</v>
      </c>
      <c r="O6" s="3">
        <f t="shared" si="1"/>
        <v>3084264.6100000003</v>
      </c>
      <c r="P6" s="3">
        <v>2423102.4</v>
      </c>
      <c r="Q6" s="4">
        <f t="shared" si="2"/>
        <v>0.59751016178955352</v>
      </c>
      <c r="R6" s="4">
        <f t="shared" si="3"/>
        <v>0.39596138417020799</v>
      </c>
      <c r="S6" s="3">
        <v>5321884.53</v>
      </c>
      <c r="T6" s="3">
        <f t="shared" si="4"/>
        <v>797657.66999999993</v>
      </c>
      <c r="U6" s="4">
        <f t="shared" si="5"/>
        <v>0.14988255861312344</v>
      </c>
      <c r="V6" s="2" t="s">
        <v>95</v>
      </c>
      <c r="W6" s="2" t="s">
        <v>96</v>
      </c>
      <c r="X6" s="2" t="s">
        <v>97</v>
      </c>
      <c r="Y6" s="2">
        <v>1550</v>
      </c>
      <c r="Z6" s="2" t="s">
        <v>98</v>
      </c>
      <c r="AA6" s="2" t="s">
        <v>99</v>
      </c>
      <c r="AB6" s="2" t="s">
        <v>100</v>
      </c>
      <c r="AC6" s="2">
        <v>2.1800000000000002</v>
      </c>
      <c r="AD6" s="3">
        <v>0</v>
      </c>
      <c r="AE6" s="5">
        <v>0</v>
      </c>
      <c r="AF6" s="2">
        <v>0</v>
      </c>
      <c r="AG6" s="3">
        <f t="shared" si="6"/>
        <v>0</v>
      </c>
      <c r="AH6" s="2" t="s">
        <v>50</v>
      </c>
      <c r="AI6" s="3">
        <v>0</v>
      </c>
    </row>
    <row r="7" spans="1:35" x14ac:dyDescent="0.3">
      <c r="A7" s="2" t="s">
        <v>101</v>
      </c>
      <c r="B7" s="2" t="s">
        <v>102</v>
      </c>
      <c r="C7" s="2" t="s">
        <v>103</v>
      </c>
      <c r="D7" s="2" t="s">
        <v>104</v>
      </c>
      <c r="E7" s="2">
        <v>2020</v>
      </c>
      <c r="F7" s="2" t="s">
        <v>105</v>
      </c>
      <c r="G7" s="2" t="s">
        <v>93</v>
      </c>
      <c r="H7" s="2" t="s">
        <v>94</v>
      </c>
      <c r="I7" s="2" t="s">
        <v>58</v>
      </c>
      <c r="J7" s="2" t="s">
        <v>106</v>
      </c>
      <c r="K7" s="3">
        <v>1940924.19</v>
      </c>
      <c r="L7" s="3">
        <v>585609.5</v>
      </c>
      <c r="M7" s="3">
        <f t="shared" si="0"/>
        <v>1355314.69</v>
      </c>
      <c r="N7" s="3">
        <v>233454.36</v>
      </c>
      <c r="O7" s="3">
        <f t="shared" si="1"/>
        <v>1121860.33</v>
      </c>
      <c r="P7" s="3">
        <v>831781.74</v>
      </c>
      <c r="Q7" s="4">
        <f t="shared" si="2"/>
        <v>0.69828316684537795</v>
      </c>
      <c r="R7" s="4">
        <f t="shared" si="3"/>
        <v>0.42854931907464144</v>
      </c>
      <c r="S7" s="3">
        <v>1589754.83</v>
      </c>
      <c r="T7" s="3">
        <f t="shared" si="4"/>
        <v>351169.35999999987</v>
      </c>
      <c r="U7" s="4">
        <f t="shared" si="5"/>
        <v>0.22089529364725996</v>
      </c>
      <c r="V7" s="2" t="s">
        <v>107</v>
      </c>
      <c r="W7" s="2" t="s">
        <v>45</v>
      </c>
      <c r="X7" s="2" t="s">
        <v>97</v>
      </c>
      <c r="Y7" s="2">
        <v>1550</v>
      </c>
      <c r="Z7" s="2" t="s">
        <v>108</v>
      </c>
      <c r="AA7" s="2" t="s">
        <v>109</v>
      </c>
      <c r="AB7" s="2" t="s">
        <v>110</v>
      </c>
      <c r="AC7" s="2">
        <v>8.7200000000000006</v>
      </c>
      <c r="AD7" s="3">
        <v>0</v>
      </c>
      <c r="AE7" s="5">
        <v>0</v>
      </c>
      <c r="AF7" s="2">
        <v>0</v>
      </c>
      <c r="AG7" s="3">
        <f t="shared" si="6"/>
        <v>0</v>
      </c>
      <c r="AH7" s="2" t="s">
        <v>50</v>
      </c>
      <c r="AI7" s="3">
        <v>0</v>
      </c>
    </row>
    <row r="8" spans="1:35" x14ac:dyDescent="0.3">
      <c r="A8" s="2" t="s">
        <v>111</v>
      </c>
      <c r="B8" s="2" t="s">
        <v>112</v>
      </c>
      <c r="C8" s="2" t="s">
        <v>113</v>
      </c>
      <c r="D8" s="2" t="s">
        <v>54</v>
      </c>
      <c r="E8" s="2">
        <v>2022</v>
      </c>
      <c r="F8" s="2" t="s">
        <v>92</v>
      </c>
      <c r="G8" s="2" t="s">
        <v>114</v>
      </c>
      <c r="H8" s="2" t="s">
        <v>115</v>
      </c>
      <c r="I8" s="2" t="s">
        <v>39</v>
      </c>
      <c r="J8" s="2" t="s">
        <v>116</v>
      </c>
      <c r="K8" s="3">
        <v>7731134.0300000003</v>
      </c>
      <c r="L8" s="3">
        <v>2698652.37</v>
      </c>
      <c r="M8" s="3">
        <f t="shared" si="0"/>
        <v>5032481.66</v>
      </c>
      <c r="N8" s="3">
        <v>1542372.72</v>
      </c>
      <c r="O8" s="3">
        <f t="shared" si="1"/>
        <v>3490108.9400000004</v>
      </c>
      <c r="P8" s="3">
        <v>2713194.69</v>
      </c>
      <c r="Q8" s="4">
        <f t="shared" si="2"/>
        <v>0.6509370605233189</v>
      </c>
      <c r="R8" s="4">
        <f t="shared" si="3"/>
        <v>0.35094394683518376</v>
      </c>
      <c r="S8" s="3">
        <v>8411371.0199999996</v>
      </c>
      <c r="T8" s="3">
        <f t="shared" si="4"/>
        <v>-680236.98999999929</v>
      </c>
      <c r="U8" s="4">
        <f t="shared" si="5"/>
        <v>-8.0871119390950291E-2</v>
      </c>
      <c r="V8" s="2" t="s">
        <v>73</v>
      </c>
      <c r="W8" s="2" t="s">
        <v>117</v>
      </c>
      <c r="X8" s="2" t="s">
        <v>118</v>
      </c>
      <c r="Y8" s="2">
        <v>3.75</v>
      </c>
      <c r="Z8" s="2" t="s">
        <v>119</v>
      </c>
      <c r="AA8" s="2" t="s">
        <v>63</v>
      </c>
      <c r="AB8" s="2" t="s">
        <v>100</v>
      </c>
      <c r="AC8" s="2">
        <v>9.31</v>
      </c>
      <c r="AD8" s="3">
        <v>0</v>
      </c>
      <c r="AE8" s="5">
        <v>0</v>
      </c>
      <c r="AF8" s="2">
        <v>0</v>
      </c>
      <c r="AG8" s="3">
        <f t="shared" si="6"/>
        <v>0</v>
      </c>
      <c r="AH8" s="2" t="s">
        <v>50</v>
      </c>
      <c r="AI8" s="3">
        <v>0</v>
      </c>
    </row>
    <row r="9" spans="1:35" x14ac:dyDescent="0.3">
      <c r="A9" s="2" t="s">
        <v>120</v>
      </c>
      <c r="B9" s="2" t="s">
        <v>121</v>
      </c>
      <c r="C9" s="2" t="s">
        <v>122</v>
      </c>
      <c r="D9" s="2" t="s">
        <v>104</v>
      </c>
      <c r="E9" s="2">
        <v>2023</v>
      </c>
      <c r="F9" s="2" t="s">
        <v>58</v>
      </c>
      <c r="G9" s="2" t="s">
        <v>56</v>
      </c>
      <c r="H9" s="2" t="s">
        <v>123</v>
      </c>
      <c r="I9" s="2" t="s">
        <v>58</v>
      </c>
      <c r="J9" s="2" t="s">
        <v>59</v>
      </c>
      <c r="K9" s="3">
        <v>9641685.8399999999</v>
      </c>
      <c r="L9" s="3">
        <v>3440768.28</v>
      </c>
      <c r="M9" s="3">
        <f t="shared" si="0"/>
        <v>6200917.5600000005</v>
      </c>
      <c r="N9" s="3">
        <v>1450505.75</v>
      </c>
      <c r="O9" s="3">
        <f t="shared" si="1"/>
        <v>4750411.8100000005</v>
      </c>
      <c r="P9" s="3">
        <v>3369369.4</v>
      </c>
      <c r="Q9" s="4">
        <f t="shared" si="2"/>
        <v>0.64313623809174025</v>
      </c>
      <c r="R9" s="4">
        <f t="shared" si="3"/>
        <v>0.34945853411046218</v>
      </c>
      <c r="S9" s="3">
        <v>11086369.25</v>
      </c>
      <c r="T9" s="3">
        <f t="shared" si="4"/>
        <v>-1444683.4100000001</v>
      </c>
      <c r="U9" s="4">
        <f t="shared" si="5"/>
        <v>-0.13031168071548763</v>
      </c>
      <c r="V9" s="2" t="s">
        <v>124</v>
      </c>
      <c r="W9" s="2" t="s">
        <v>125</v>
      </c>
      <c r="X9" s="2" t="s">
        <v>126</v>
      </c>
      <c r="Y9" s="2">
        <v>1.34</v>
      </c>
      <c r="Z9" s="2" t="s">
        <v>127</v>
      </c>
      <c r="AA9" s="2" t="s">
        <v>99</v>
      </c>
      <c r="AB9" s="2" t="s">
        <v>110</v>
      </c>
      <c r="AC9" s="2">
        <v>8.94</v>
      </c>
      <c r="AD9" s="3">
        <v>0</v>
      </c>
      <c r="AE9" s="5">
        <v>0</v>
      </c>
      <c r="AF9" s="2">
        <v>0</v>
      </c>
      <c r="AG9" s="3">
        <f t="shared" si="6"/>
        <v>0</v>
      </c>
      <c r="AH9" s="2" t="s">
        <v>50</v>
      </c>
      <c r="AI9" s="3">
        <v>0</v>
      </c>
    </row>
    <row r="10" spans="1:35" x14ac:dyDescent="0.3">
      <c r="A10" s="2" t="s">
        <v>128</v>
      </c>
      <c r="B10" s="2" t="s">
        <v>129</v>
      </c>
      <c r="C10" s="2" t="s">
        <v>130</v>
      </c>
      <c r="D10" s="2" t="s">
        <v>104</v>
      </c>
      <c r="E10" s="2">
        <v>2022</v>
      </c>
      <c r="F10" s="2" t="s">
        <v>105</v>
      </c>
      <c r="G10" s="2" t="s">
        <v>56</v>
      </c>
      <c r="H10" s="2" t="s">
        <v>57</v>
      </c>
      <c r="I10" s="2" t="s">
        <v>131</v>
      </c>
      <c r="J10" s="2" t="s">
        <v>132</v>
      </c>
      <c r="K10" s="3">
        <v>2025271.87</v>
      </c>
      <c r="L10" s="3">
        <v>771738.2</v>
      </c>
      <c r="M10" s="3">
        <f t="shared" si="0"/>
        <v>1253533.6700000002</v>
      </c>
      <c r="N10" s="3">
        <v>218065.03</v>
      </c>
      <c r="O10" s="3">
        <f t="shared" si="1"/>
        <v>1035468.6400000001</v>
      </c>
      <c r="P10" s="3">
        <v>827928.49</v>
      </c>
      <c r="Q10" s="4">
        <f t="shared" si="2"/>
        <v>0.618945875153048</v>
      </c>
      <c r="R10" s="4">
        <f t="shared" si="3"/>
        <v>0.40879869130854019</v>
      </c>
      <c r="S10" s="3">
        <v>1908040.38</v>
      </c>
      <c r="T10" s="3">
        <f t="shared" si="4"/>
        <v>117231.49000000022</v>
      </c>
      <c r="U10" s="4">
        <f t="shared" si="5"/>
        <v>6.1440780409479714E-2</v>
      </c>
      <c r="V10" s="2" t="s">
        <v>133</v>
      </c>
      <c r="W10" s="2" t="s">
        <v>134</v>
      </c>
      <c r="X10" s="2" t="s">
        <v>61</v>
      </c>
      <c r="Y10" s="2">
        <v>1.53</v>
      </c>
      <c r="Z10" s="2" t="s">
        <v>135</v>
      </c>
      <c r="AA10" s="2" t="s">
        <v>63</v>
      </c>
      <c r="AB10" s="2" t="s">
        <v>49</v>
      </c>
      <c r="AC10" s="2">
        <v>4.41</v>
      </c>
      <c r="AD10" s="3">
        <v>0</v>
      </c>
      <c r="AE10" s="5">
        <v>0</v>
      </c>
      <c r="AF10" s="2">
        <v>0</v>
      </c>
      <c r="AG10" s="3">
        <f t="shared" si="6"/>
        <v>0</v>
      </c>
      <c r="AH10" s="2" t="s">
        <v>50</v>
      </c>
      <c r="AI10" s="3">
        <v>0</v>
      </c>
    </row>
    <row r="11" spans="1:35" x14ac:dyDescent="0.3">
      <c r="A11" s="2" t="s">
        <v>136</v>
      </c>
      <c r="B11" s="2" t="s">
        <v>137</v>
      </c>
      <c r="C11" s="2" t="s">
        <v>138</v>
      </c>
      <c r="D11" s="2" t="s">
        <v>104</v>
      </c>
      <c r="E11" s="2">
        <v>2024</v>
      </c>
      <c r="F11" s="2" t="s">
        <v>105</v>
      </c>
      <c r="G11" s="2" t="s">
        <v>40</v>
      </c>
      <c r="H11" s="2" t="s">
        <v>139</v>
      </c>
      <c r="I11" s="2" t="s">
        <v>55</v>
      </c>
      <c r="J11" s="2" t="s">
        <v>84</v>
      </c>
      <c r="K11" s="3">
        <v>6599907.6299999999</v>
      </c>
      <c r="L11" s="3">
        <v>1855138.2</v>
      </c>
      <c r="M11" s="3">
        <f t="shared" si="0"/>
        <v>4744769.43</v>
      </c>
      <c r="N11" s="3">
        <v>991516.49</v>
      </c>
      <c r="O11" s="3">
        <f t="shared" si="1"/>
        <v>3753252.9399999995</v>
      </c>
      <c r="P11" s="3">
        <v>2926599.77</v>
      </c>
      <c r="Q11" s="4">
        <f t="shared" si="2"/>
        <v>0.7189145206264046</v>
      </c>
      <c r="R11" s="4">
        <f t="shared" si="3"/>
        <v>0.44343041358595497</v>
      </c>
      <c r="S11" s="3">
        <v>6658251.1799999997</v>
      </c>
      <c r="T11" s="3">
        <f t="shared" si="4"/>
        <v>-58343.549999999814</v>
      </c>
      <c r="U11" s="4">
        <f t="shared" si="5"/>
        <v>-8.7625937235969245E-3</v>
      </c>
      <c r="V11" s="2" t="s">
        <v>133</v>
      </c>
      <c r="W11" s="2" t="s">
        <v>134</v>
      </c>
      <c r="X11" s="2" t="s">
        <v>86</v>
      </c>
      <c r="Y11" s="2">
        <v>0.92</v>
      </c>
      <c r="Z11" s="2" t="s">
        <v>140</v>
      </c>
      <c r="AA11" s="2" t="s">
        <v>141</v>
      </c>
      <c r="AB11" s="2" t="s">
        <v>142</v>
      </c>
      <c r="AC11" s="2">
        <v>8.74</v>
      </c>
      <c r="AD11" s="3">
        <v>0</v>
      </c>
      <c r="AE11" s="5">
        <v>0</v>
      </c>
      <c r="AF11" s="2">
        <v>0</v>
      </c>
      <c r="AG11" s="3">
        <f t="shared" si="6"/>
        <v>0</v>
      </c>
      <c r="AH11" s="2" t="s">
        <v>50</v>
      </c>
      <c r="AI11" s="3">
        <v>0</v>
      </c>
    </row>
    <row r="12" spans="1:35" x14ac:dyDescent="0.3">
      <c r="A12" s="2" t="s">
        <v>143</v>
      </c>
      <c r="B12" s="2" t="s">
        <v>144</v>
      </c>
      <c r="C12" s="2" t="s">
        <v>145</v>
      </c>
      <c r="D12" s="2" t="s">
        <v>54</v>
      </c>
      <c r="E12" s="2">
        <v>2024</v>
      </c>
      <c r="F12" s="2" t="s">
        <v>105</v>
      </c>
      <c r="G12" s="2" t="s">
        <v>93</v>
      </c>
      <c r="H12" s="2" t="s">
        <v>94</v>
      </c>
      <c r="I12" s="2" t="s">
        <v>42</v>
      </c>
      <c r="J12" s="2" t="s">
        <v>146</v>
      </c>
      <c r="K12" s="3">
        <v>2082817.6</v>
      </c>
      <c r="L12" s="3">
        <v>596071.84</v>
      </c>
      <c r="M12" s="3">
        <f t="shared" si="0"/>
        <v>1486745.7600000002</v>
      </c>
      <c r="N12" s="3">
        <v>197287.01</v>
      </c>
      <c r="O12" s="3">
        <f t="shared" si="1"/>
        <v>1289458.7500000002</v>
      </c>
      <c r="P12" s="3">
        <v>991916</v>
      </c>
      <c r="Q12" s="4">
        <f t="shared" si="2"/>
        <v>0.71381467104944774</v>
      </c>
      <c r="R12" s="4">
        <f t="shared" si="3"/>
        <v>0.47623757356381086</v>
      </c>
      <c r="S12" s="3">
        <v>2149893.48</v>
      </c>
      <c r="T12" s="3">
        <f t="shared" si="4"/>
        <v>-67075.879999999888</v>
      </c>
      <c r="U12" s="4">
        <f t="shared" si="5"/>
        <v>-3.1199629481177778E-2</v>
      </c>
      <c r="V12" s="2" t="s">
        <v>133</v>
      </c>
      <c r="W12" s="2" t="s">
        <v>134</v>
      </c>
      <c r="X12" s="2" t="s">
        <v>97</v>
      </c>
      <c r="Y12" s="2">
        <v>1550</v>
      </c>
      <c r="Z12" s="2" t="s">
        <v>147</v>
      </c>
      <c r="AA12" s="2" t="s">
        <v>148</v>
      </c>
      <c r="AB12" s="2" t="s">
        <v>149</v>
      </c>
      <c r="AC12" s="2">
        <v>6.04</v>
      </c>
      <c r="AD12" s="3">
        <v>0</v>
      </c>
      <c r="AE12" s="5">
        <v>0</v>
      </c>
      <c r="AF12" s="2">
        <v>0</v>
      </c>
      <c r="AG12" s="3">
        <f t="shared" si="6"/>
        <v>0</v>
      </c>
      <c r="AH12" s="2" t="s">
        <v>50</v>
      </c>
      <c r="AI12" s="3">
        <v>0</v>
      </c>
    </row>
    <row r="13" spans="1:35" x14ac:dyDescent="0.3">
      <c r="A13" s="2" t="s">
        <v>150</v>
      </c>
      <c r="B13" s="2" t="s">
        <v>151</v>
      </c>
      <c r="C13" s="2" t="s">
        <v>152</v>
      </c>
      <c r="D13" s="2" t="s">
        <v>38</v>
      </c>
      <c r="E13" s="2">
        <v>2022</v>
      </c>
      <c r="F13" s="2" t="s">
        <v>92</v>
      </c>
      <c r="G13" s="2" t="s">
        <v>56</v>
      </c>
      <c r="H13" s="2" t="s">
        <v>153</v>
      </c>
      <c r="I13" s="2" t="s">
        <v>55</v>
      </c>
      <c r="J13" s="2" t="s">
        <v>154</v>
      </c>
      <c r="K13" s="3">
        <v>2721538.82</v>
      </c>
      <c r="L13" s="3">
        <v>1030693.13</v>
      </c>
      <c r="M13" s="3">
        <f t="shared" si="0"/>
        <v>1690845.69</v>
      </c>
      <c r="N13" s="3">
        <v>552206.18999999994</v>
      </c>
      <c r="O13" s="3">
        <f t="shared" si="1"/>
        <v>1138639.5</v>
      </c>
      <c r="P13" s="3">
        <v>808232.78</v>
      </c>
      <c r="Q13" s="4">
        <f t="shared" si="2"/>
        <v>0.62128295858737748</v>
      </c>
      <c r="R13" s="4">
        <f t="shared" si="3"/>
        <v>0.29697639220152666</v>
      </c>
      <c r="S13" s="3">
        <v>3122067.07</v>
      </c>
      <c r="T13" s="3">
        <f t="shared" si="4"/>
        <v>-400528.25</v>
      </c>
      <c r="U13" s="4">
        <f t="shared" si="5"/>
        <v>-0.12828944446731569</v>
      </c>
      <c r="V13" s="2" t="s">
        <v>44</v>
      </c>
      <c r="W13" s="2" t="s">
        <v>134</v>
      </c>
      <c r="X13" s="2" t="s">
        <v>155</v>
      </c>
      <c r="Y13" s="2">
        <v>7.24</v>
      </c>
      <c r="Z13" s="2" t="s">
        <v>156</v>
      </c>
      <c r="AA13" s="2" t="s">
        <v>48</v>
      </c>
      <c r="AB13" s="2" t="s">
        <v>142</v>
      </c>
      <c r="AC13" s="2">
        <v>4.59</v>
      </c>
      <c r="AD13" s="3">
        <v>0</v>
      </c>
      <c r="AE13" s="5">
        <v>0</v>
      </c>
      <c r="AF13" s="2">
        <v>0</v>
      </c>
      <c r="AG13" s="3">
        <f t="shared" si="6"/>
        <v>0</v>
      </c>
      <c r="AH13" s="2" t="s">
        <v>50</v>
      </c>
      <c r="AI13" s="3">
        <v>0</v>
      </c>
    </row>
    <row r="14" spans="1:35" x14ac:dyDescent="0.3">
      <c r="A14" s="2" t="s">
        <v>157</v>
      </c>
      <c r="B14" s="2" t="s">
        <v>158</v>
      </c>
      <c r="C14" s="2" t="s">
        <v>113</v>
      </c>
      <c r="D14" s="2" t="s">
        <v>54</v>
      </c>
      <c r="E14" s="2">
        <v>2022</v>
      </c>
      <c r="F14" s="2" t="s">
        <v>39</v>
      </c>
      <c r="G14" s="2" t="s">
        <v>93</v>
      </c>
      <c r="H14" s="2" t="s">
        <v>159</v>
      </c>
      <c r="I14" s="2" t="s">
        <v>42</v>
      </c>
      <c r="J14" s="2" t="s">
        <v>146</v>
      </c>
      <c r="K14" s="3">
        <v>1918279.58</v>
      </c>
      <c r="L14" s="3">
        <v>1062349.03</v>
      </c>
      <c r="M14" s="3">
        <f t="shared" si="0"/>
        <v>855930.55</v>
      </c>
      <c r="N14" s="3">
        <v>421521.71</v>
      </c>
      <c r="O14" s="3">
        <f t="shared" si="1"/>
        <v>434408.84</v>
      </c>
      <c r="P14" s="3">
        <v>322644.24</v>
      </c>
      <c r="Q14" s="4">
        <f t="shared" si="2"/>
        <v>0.44619697718932089</v>
      </c>
      <c r="R14" s="4">
        <f t="shared" si="3"/>
        <v>0.16819458610928861</v>
      </c>
      <c r="S14" s="3">
        <v>2014846.91</v>
      </c>
      <c r="T14" s="3">
        <f t="shared" si="4"/>
        <v>-96567.329999999842</v>
      </c>
      <c r="U14" s="4">
        <f t="shared" si="5"/>
        <v>-4.7927874579811049E-2</v>
      </c>
      <c r="V14" s="2" t="s">
        <v>95</v>
      </c>
      <c r="W14" s="2" t="s">
        <v>45</v>
      </c>
      <c r="X14" s="2" t="s">
        <v>160</v>
      </c>
      <c r="Y14" s="2">
        <v>129.5</v>
      </c>
      <c r="Z14" s="2" t="s">
        <v>161</v>
      </c>
      <c r="AA14" s="2" t="s">
        <v>109</v>
      </c>
      <c r="AB14" s="2" t="s">
        <v>149</v>
      </c>
      <c r="AC14" s="2">
        <v>6.15</v>
      </c>
      <c r="AD14" s="3">
        <v>0</v>
      </c>
      <c r="AE14" s="5">
        <v>0</v>
      </c>
      <c r="AF14" s="2">
        <v>0</v>
      </c>
      <c r="AG14" s="3">
        <f t="shared" si="6"/>
        <v>0</v>
      </c>
      <c r="AH14" s="2" t="s">
        <v>50</v>
      </c>
      <c r="AI14" s="3">
        <v>0</v>
      </c>
    </row>
    <row r="15" spans="1:35" x14ac:dyDescent="0.3">
      <c r="A15" s="2" t="s">
        <v>162</v>
      </c>
      <c r="B15" s="2" t="s">
        <v>163</v>
      </c>
      <c r="C15" s="2" t="s">
        <v>164</v>
      </c>
      <c r="D15" s="2" t="s">
        <v>81</v>
      </c>
      <c r="E15" s="2">
        <v>2023</v>
      </c>
      <c r="F15" s="2" t="s">
        <v>105</v>
      </c>
      <c r="G15" s="2" t="s">
        <v>69</v>
      </c>
      <c r="H15" s="2" t="s">
        <v>165</v>
      </c>
      <c r="I15" s="2" t="s">
        <v>42</v>
      </c>
      <c r="J15" s="2" t="s">
        <v>166</v>
      </c>
      <c r="K15" s="3">
        <v>3423934.03</v>
      </c>
      <c r="L15" s="3">
        <v>1712372</v>
      </c>
      <c r="M15" s="3">
        <f t="shared" si="0"/>
        <v>1711562.0299999998</v>
      </c>
      <c r="N15" s="3">
        <v>546961.52</v>
      </c>
      <c r="O15" s="3">
        <f t="shared" si="1"/>
        <v>1164600.5099999998</v>
      </c>
      <c r="P15" s="3">
        <v>869605.8</v>
      </c>
      <c r="Q15" s="4">
        <f t="shared" si="2"/>
        <v>0.49988171939165543</v>
      </c>
      <c r="R15" s="4">
        <f t="shared" si="3"/>
        <v>0.25397854993134905</v>
      </c>
      <c r="S15" s="3">
        <v>3606782.43</v>
      </c>
      <c r="T15" s="3">
        <f t="shared" si="4"/>
        <v>-182848.40000000037</v>
      </c>
      <c r="U15" s="4">
        <f t="shared" si="5"/>
        <v>-5.0695711080083188E-2</v>
      </c>
      <c r="V15" s="2" t="s">
        <v>73</v>
      </c>
      <c r="W15" s="2" t="s">
        <v>117</v>
      </c>
      <c r="X15" s="2" t="s">
        <v>167</v>
      </c>
      <c r="Y15" s="2">
        <v>17.2</v>
      </c>
      <c r="Z15" s="2" t="s">
        <v>168</v>
      </c>
      <c r="AA15" s="2" t="s">
        <v>48</v>
      </c>
      <c r="AB15" s="2" t="s">
        <v>77</v>
      </c>
      <c r="AC15" s="2">
        <v>8.17</v>
      </c>
      <c r="AD15" s="3">
        <v>0</v>
      </c>
      <c r="AE15" s="5">
        <v>0</v>
      </c>
      <c r="AF15" s="2">
        <v>0</v>
      </c>
      <c r="AG15" s="3">
        <f t="shared" si="6"/>
        <v>0</v>
      </c>
      <c r="AH15" s="2" t="s">
        <v>50</v>
      </c>
      <c r="AI15" s="3">
        <v>0</v>
      </c>
    </row>
    <row r="16" spans="1:35" x14ac:dyDescent="0.3">
      <c r="A16" s="2" t="s">
        <v>169</v>
      </c>
      <c r="B16" s="2" t="s">
        <v>170</v>
      </c>
      <c r="C16" s="2" t="s">
        <v>37</v>
      </c>
      <c r="D16" s="2" t="s">
        <v>38</v>
      </c>
      <c r="E16" s="2">
        <v>2022</v>
      </c>
      <c r="F16" s="2" t="s">
        <v>92</v>
      </c>
      <c r="G16" s="2" t="s">
        <v>40</v>
      </c>
      <c r="H16" s="2" t="s">
        <v>171</v>
      </c>
      <c r="I16" s="2" t="s">
        <v>71</v>
      </c>
      <c r="J16" s="2" t="s">
        <v>172</v>
      </c>
      <c r="K16" s="3">
        <v>1669315.66</v>
      </c>
      <c r="L16" s="3">
        <v>687297.85</v>
      </c>
      <c r="M16" s="3">
        <f t="shared" si="0"/>
        <v>982017.80999999994</v>
      </c>
      <c r="N16" s="3">
        <v>296095.24</v>
      </c>
      <c r="O16" s="3">
        <f t="shared" si="1"/>
        <v>685922.57</v>
      </c>
      <c r="P16" s="3">
        <v>520085.89</v>
      </c>
      <c r="Q16" s="4">
        <f t="shared" si="2"/>
        <v>0.58827568298257027</v>
      </c>
      <c r="R16" s="4">
        <f t="shared" si="3"/>
        <v>0.31155634758737005</v>
      </c>
      <c r="S16" s="3">
        <v>1873208.76</v>
      </c>
      <c r="T16" s="3">
        <f t="shared" si="4"/>
        <v>-203893.10000000009</v>
      </c>
      <c r="U16" s="4">
        <f t="shared" si="5"/>
        <v>-0.1088469712259941</v>
      </c>
      <c r="V16" s="2" t="s">
        <v>124</v>
      </c>
      <c r="W16" s="2" t="s">
        <v>117</v>
      </c>
      <c r="X16" s="2" t="s">
        <v>86</v>
      </c>
      <c r="Y16" s="2">
        <v>0.92</v>
      </c>
      <c r="Z16" s="2" t="s">
        <v>173</v>
      </c>
      <c r="AA16" s="2" t="s">
        <v>76</v>
      </c>
      <c r="AB16" s="2" t="s">
        <v>77</v>
      </c>
      <c r="AC16" s="2">
        <v>5.6</v>
      </c>
      <c r="AD16" s="3">
        <v>0</v>
      </c>
      <c r="AE16" s="5">
        <v>0</v>
      </c>
      <c r="AF16" s="2">
        <v>0</v>
      </c>
      <c r="AG16" s="3">
        <f t="shared" si="6"/>
        <v>0</v>
      </c>
      <c r="AH16" s="2" t="s">
        <v>50</v>
      </c>
      <c r="AI16" s="3">
        <v>0</v>
      </c>
    </row>
    <row r="17" spans="1:35" x14ac:dyDescent="0.3">
      <c r="A17" s="2" t="s">
        <v>174</v>
      </c>
      <c r="B17" s="2" t="s">
        <v>175</v>
      </c>
      <c r="C17" s="2" t="s">
        <v>176</v>
      </c>
      <c r="D17" s="2" t="s">
        <v>104</v>
      </c>
      <c r="E17" s="2">
        <v>2020</v>
      </c>
      <c r="F17" s="2" t="s">
        <v>92</v>
      </c>
      <c r="G17" s="2" t="s">
        <v>56</v>
      </c>
      <c r="H17" s="2" t="s">
        <v>177</v>
      </c>
      <c r="I17" s="2" t="s">
        <v>178</v>
      </c>
      <c r="J17" s="2" t="s">
        <v>179</v>
      </c>
      <c r="K17" s="3">
        <v>906483.77</v>
      </c>
      <c r="L17" s="3">
        <v>438160.04</v>
      </c>
      <c r="M17" s="3">
        <f t="shared" si="0"/>
        <v>468323.73000000004</v>
      </c>
      <c r="N17" s="3">
        <v>164494.81</v>
      </c>
      <c r="O17" s="3">
        <f t="shared" si="1"/>
        <v>303828.92000000004</v>
      </c>
      <c r="P17" s="3">
        <v>217995.04</v>
      </c>
      <c r="Q17" s="4">
        <f t="shared" si="2"/>
        <v>0.51663774410434293</v>
      </c>
      <c r="R17" s="4">
        <f t="shared" si="3"/>
        <v>0.24048421738427816</v>
      </c>
      <c r="S17" s="3">
        <v>779647.7</v>
      </c>
      <c r="T17" s="3">
        <f t="shared" si="4"/>
        <v>126836.07000000007</v>
      </c>
      <c r="U17" s="4">
        <f t="shared" si="5"/>
        <v>0.16268382501481127</v>
      </c>
      <c r="V17" s="2" t="s">
        <v>44</v>
      </c>
      <c r="W17" s="2" t="s">
        <v>134</v>
      </c>
      <c r="X17" s="2" t="s">
        <v>180</v>
      </c>
      <c r="Y17" s="2">
        <v>149.5</v>
      </c>
      <c r="Z17" s="2" t="s">
        <v>181</v>
      </c>
      <c r="AA17" s="2" t="s">
        <v>63</v>
      </c>
      <c r="AB17" s="2" t="s">
        <v>182</v>
      </c>
      <c r="AC17" s="2">
        <v>4.18</v>
      </c>
      <c r="AD17" s="3">
        <v>478217.17</v>
      </c>
      <c r="AE17" s="5">
        <v>15.37</v>
      </c>
      <c r="AF17" s="2">
        <v>180</v>
      </c>
      <c r="AG17" s="3">
        <f t="shared" si="6"/>
        <v>6814.6690673390749</v>
      </c>
      <c r="AH17" s="2" t="s">
        <v>50</v>
      </c>
      <c r="AI17" s="3">
        <v>0</v>
      </c>
    </row>
    <row r="18" spans="1:35" x14ac:dyDescent="0.3">
      <c r="A18" s="2" t="s">
        <v>183</v>
      </c>
      <c r="B18" s="2" t="s">
        <v>184</v>
      </c>
      <c r="C18" s="2" t="s">
        <v>185</v>
      </c>
      <c r="D18" s="2" t="s">
        <v>104</v>
      </c>
      <c r="E18" s="2">
        <v>2024</v>
      </c>
      <c r="F18" s="2" t="s">
        <v>55</v>
      </c>
      <c r="G18" s="2" t="s">
        <v>40</v>
      </c>
      <c r="H18" s="2" t="s">
        <v>41</v>
      </c>
      <c r="I18" s="2" t="s">
        <v>71</v>
      </c>
      <c r="J18" s="2" t="s">
        <v>72</v>
      </c>
      <c r="K18" s="3">
        <v>1961103.18</v>
      </c>
      <c r="L18" s="3">
        <v>654758.65</v>
      </c>
      <c r="M18" s="3">
        <f t="shared" si="0"/>
        <v>1306344.5299999998</v>
      </c>
      <c r="N18" s="3">
        <v>187401.1</v>
      </c>
      <c r="O18" s="3">
        <f t="shared" si="1"/>
        <v>1118943.4299999997</v>
      </c>
      <c r="P18" s="3">
        <v>839592.78</v>
      </c>
      <c r="Q18" s="4">
        <f t="shared" si="2"/>
        <v>0.66612738346587141</v>
      </c>
      <c r="R18" s="4">
        <f t="shared" si="3"/>
        <v>0.42812269571660172</v>
      </c>
      <c r="S18" s="3">
        <v>2327155.37</v>
      </c>
      <c r="T18" s="3">
        <f t="shared" si="4"/>
        <v>-366052.19000000018</v>
      </c>
      <c r="U18" s="4">
        <f t="shared" si="5"/>
        <v>-0.15729598234775366</v>
      </c>
      <c r="V18" s="2" t="s">
        <v>95</v>
      </c>
      <c r="W18" s="2" t="s">
        <v>134</v>
      </c>
      <c r="X18" s="2" t="s">
        <v>46</v>
      </c>
      <c r="Y18" s="2">
        <v>0.89</v>
      </c>
      <c r="Z18" s="2" t="s">
        <v>186</v>
      </c>
      <c r="AA18" s="2" t="s">
        <v>76</v>
      </c>
      <c r="AB18" s="2" t="s">
        <v>77</v>
      </c>
      <c r="AC18" s="2">
        <v>8.2799999999999994</v>
      </c>
      <c r="AD18" s="3">
        <v>0</v>
      </c>
      <c r="AE18" s="5">
        <v>0</v>
      </c>
      <c r="AF18" s="2">
        <v>0</v>
      </c>
      <c r="AG18" s="3">
        <f t="shared" si="6"/>
        <v>0</v>
      </c>
      <c r="AH18" s="2" t="s">
        <v>50</v>
      </c>
      <c r="AI18" s="3">
        <v>0</v>
      </c>
    </row>
    <row r="19" spans="1:35" x14ac:dyDescent="0.3">
      <c r="A19" s="2" t="s">
        <v>187</v>
      </c>
      <c r="B19" s="2" t="s">
        <v>188</v>
      </c>
      <c r="C19" s="2" t="s">
        <v>189</v>
      </c>
      <c r="D19" s="2" t="s">
        <v>54</v>
      </c>
      <c r="E19" s="2">
        <v>2020</v>
      </c>
      <c r="F19" s="2" t="s">
        <v>105</v>
      </c>
      <c r="G19" s="2" t="s">
        <v>114</v>
      </c>
      <c r="H19" s="2" t="s">
        <v>190</v>
      </c>
      <c r="I19" s="2" t="s">
        <v>58</v>
      </c>
      <c r="J19" s="2" t="s">
        <v>191</v>
      </c>
      <c r="K19" s="3">
        <v>8776717.1500000004</v>
      </c>
      <c r="L19" s="3">
        <v>2882536.79</v>
      </c>
      <c r="M19" s="3">
        <f t="shared" si="0"/>
        <v>5894180.3600000003</v>
      </c>
      <c r="N19" s="3">
        <v>1796083.35</v>
      </c>
      <c r="O19" s="3">
        <f t="shared" si="1"/>
        <v>4098097.0100000002</v>
      </c>
      <c r="P19" s="3">
        <v>3210255.46</v>
      </c>
      <c r="Q19" s="4">
        <f t="shared" si="2"/>
        <v>0.67157004826115418</v>
      </c>
      <c r="R19" s="4">
        <f t="shared" si="3"/>
        <v>0.36576950186893054</v>
      </c>
      <c r="S19" s="3">
        <v>8579862.6400000006</v>
      </c>
      <c r="T19" s="3">
        <f t="shared" si="4"/>
        <v>196854.50999999978</v>
      </c>
      <c r="U19" s="4">
        <f t="shared" si="5"/>
        <v>2.2943783398378482E-2</v>
      </c>
      <c r="V19" s="2" t="s">
        <v>107</v>
      </c>
      <c r="W19" s="2" t="s">
        <v>134</v>
      </c>
      <c r="X19" s="2" t="s">
        <v>192</v>
      </c>
      <c r="Y19" s="2">
        <v>3.64</v>
      </c>
      <c r="Z19" s="2" t="s">
        <v>193</v>
      </c>
      <c r="AA19" s="2" t="s">
        <v>141</v>
      </c>
      <c r="AB19" s="2" t="s">
        <v>64</v>
      </c>
      <c r="AC19" s="2">
        <v>4.99</v>
      </c>
      <c r="AD19" s="3">
        <v>0</v>
      </c>
      <c r="AE19" s="5">
        <v>0</v>
      </c>
      <c r="AF19" s="2">
        <v>0</v>
      </c>
      <c r="AG19" s="3">
        <f t="shared" si="6"/>
        <v>0</v>
      </c>
      <c r="AH19" s="2" t="s">
        <v>50</v>
      </c>
      <c r="AI19" s="3">
        <v>0</v>
      </c>
    </row>
    <row r="20" spans="1:35" x14ac:dyDescent="0.3">
      <c r="A20" s="2" t="s">
        <v>194</v>
      </c>
      <c r="B20" s="2" t="s">
        <v>195</v>
      </c>
      <c r="C20" s="2" t="s">
        <v>196</v>
      </c>
      <c r="D20" s="2" t="s">
        <v>38</v>
      </c>
      <c r="E20" s="2">
        <v>2023</v>
      </c>
      <c r="F20" s="2" t="s">
        <v>82</v>
      </c>
      <c r="G20" s="2" t="s">
        <v>93</v>
      </c>
      <c r="H20" s="2" t="s">
        <v>94</v>
      </c>
      <c r="I20" s="2" t="s">
        <v>178</v>
      </c>
      <c r="J20" s="2" t="s">
        <v>197</v>
      </c>
      <c r="K20" s="3">
        <v>2972012.88</v>
      </c>
      <c r="L20" s="3">
        <v>1271228.02</v>
      </c>
      <c r="M20" s="3">
        <f t="shared" si="0"/>
        <v>1700784.8599999999</v>
      </c>
      <c r="N20" s="3">
        <v>571300.22</v>
      </c>
      <c r="O20" s="3">
        <f t="shared" si="1"/>
        <v>1129484.6399999999</v>
      </c>
      <c r="P20" s="3">
        <v>899036.49</v>
      </c>
      <c r="Q20" s="4">
        <f t="shared" si="2"/>
        <v>0.572266988291114</v>
      </c>
      <c r="R20" s="4">
        <f t="shared" si="3"/>
        <v>0.30250087274184356</v>
      </c>
      <c r="S20" s="3">
        <v>2572520.31</v>
      </c>
      <c r="T20" s="3">
        <f t="shared" si="4"/>
        <v>399492.56999999983</v>
      </c>
      <c r="U20" s="4">
        <f t="shared" si="5"/>
        <v>0.15529228999556463</v>
      </c>
      <c r="V20" s="2" t="s">
        <v>44</v>
      </c>
      <c r="W20" s="2" t="s">
        <v>45</v>
      </c>
      <c r="X20" s="2" t="s">
        <v>97</v>
      </c>
      <c r="Y20" s="2">
        <v>1550</v>
      </c>
      <c r="Z20" s="2" t="s">
        <v>198</v>
      </c>
      <c r="AA20" s="2" t="s">
        <v>76</v>
      </c>
      <c r="AB20" s="2" t="s">
        <v>49</v>
      </c>
      <c r="AC20" s="2">
        <v>8.2899999999999991</v>
      </c>
      <c r="AD20" s="3">
        <v>3433591.51</v>
      </c>
      <c r="AE20" s="5">
        <v>16.510000000000002</v>
      </c>
      <c r="AF20" s="2">
        <v>120</v>
      </c>
      <c r="AG20" s="3">
        <f t="shared" si="6"/>
        <v>58613.175573333123</v>
      </c>
      <c r="AH20" s="2" t="s">
        <v>50</v>
      </c>
      <c r="AI20" s="3">
        <v>0</v>
      </c>
    </row>
    <row r="21" spans="1:35" x14ac:dyDescent="0.3">
      <c r="A21" s="2" t="s">
        <v>199</v>
      </c>
      <c r="B21" s="2" t="s">
        <v>200</v>
      </c>
      <c r="C21" s="2" t="s">
        <v>201</v>
      </c>
      <c r="D21" s="2" t="s">
        <v>54</v>
      </c>
      <c r="E21" s="2">
        <v>2020</v>
      </c>
      <c r="F21" s="2" t="s">
        <v>39</v>
      </c>
      <c r="G21" s="2" t="s">
        <v>56</v>
      </c>
      <c r="H21" s="2" t="s">
        <v>153</v>
      </c>
      <c r="I21" s="2" t="s">
        <v>42</v>
      </c>
      <c r="J21" s="2" t="s">
        <v>43</v>
      </c>
      <c r="K21" s="3">
        <v>5171495.3600000003</v>
      </c>
      <c r="L21" s="3">
        <v>2846248.94</v>
      </c>
      <c r="M21" s="3">
        <f t="shared" si="0"/>
        <v>2325246.4200000004</v>
      </c>
      <c r="N21" s="3">
        <v>578670.23</v>
      </c>
      <c r="O21" s="3">
        <f t="shared" si="1"/>
        <v>1746576.1900000004</v>
      </c>
      <c r="P21" s="3">
        <v>1305719.49</v>
      </c>
      <c r="Q21" s="4">
        <f t="shared" si="2"/>
        <v>0.44962747873373327</v>
      </c>
      <c r="R21" s="4">
        <f t="shared" si="3"/>
        <v>0.25248393338981934</v>
      </c>
      <c r="S21" s="3">
        <v>6188502.71</v>
      </c>
      <c r="T21" s="3">
        <f t="shared" si="4"/>
        <v>-1017007.3499999996</v>
      </c>
      <c r="U21" s="4">
        <f t="shared" si="5"/>
        <v>-0.16433819255772769</v>
      </c>
      <c r="V21" s="2" t="s">
        <v>133</v>
      </c>
      <c r="W21" s="2" t="s">
        <v>96</v>
      </c>
      <c r="X21" s="2" t="s">
        <v>155</v>
      </c>
      <c r="Y21" s="2">
        <v>7.24</v>
      </c>
      <c r="Z21" s="2" t="s">
        <v>202</v>
      </c>
      <c r="AA21" s="2" t="s">
        <v>76</v>
      </c>
      <c r="AB21" s="2" t="s">
        <v>49</v>
      </c>
      <c r="AC21" s="2">
        <v>7.65</v>
      </c>
      <c r="AD21" s="3">
        <v>0</v>
      </c>
      <c r="AE21" s="5">
        <v>0</v>
      </c>
      <c r="AF21" s="2">
        <v>0</v>
      </c>
      <c r="AG21" s="3">
        <f t="shared" si="6"/>
        <v>0</v>
      </c>
      <c r="AH21" s="2" t="s">
        <v>50</v>
      </c>
      <c r="AI21" s="3">
        <v>0</v>
      </c>
    </row>
    <row r="22" spans="1:35" x14ac:dyDescent="0.3">
      <c r="A22" s="2" t="s">
        <v>203</v>
      </c>
      <c r="B22" s="2" t="s">
        <v>204</v>
      </c>
      <c r="C22" s="2" t="s">
        <v>205</v>
      </c>
      <c r="D22" s="2" t="s">
        <v>81</v>
      </c>
      <c r="E22" s="2">
        <v>2023</v>
      </c>
      <c r="F22" s="2" t="s">
        <v>92</v>
      </c>
      <c r="G22" s="2" t="s">
        <v>40</v>
      </c>
      <c r="H22" s="2" t="s">
        <v>41</v>
      </c>
      <c r="I22" s="2" t="s">
        <v>178</v>
      </c>
      <c r="J22" s="2" t="s">
        <v>206</v>
      </c>
      <c r="K22" s="3">
        <v>6329678.4100000001</v>
      </c>
      <c r="L22" s="3">
        <v>1888658.87</v>
      </c>
      <c r="M22" s="3">
        <f t="shared" si="0"/>
        <v>4441019.54</v>
      </c>
      <c r="N22" s="3">
        <v>1286331.43</v>
      </c>
      <c r="O22" s="3">
        <f t="shared" si="1"/>
        <v>3154688.1100000003</v>
      </c>
      <c r="P22" s="3">
        <v>2465945.21</v>
      </c>
      <c r="Q22" s="4">
        <f t="shared" si="2"/>
        <v>0.70161851082099447</v>
      </c>
      <c r="R22" s="4">
        <f t="shared" si="3"/>
        <v>0.38958459660512196</v>
      </c>
      <c r="S22" s="3">
        <v>6998598.0300000003</v>
      </c>
      <c r="T22" s="3">
        <f t="shared" si="4"/>
        <v>-668919.62000000011</v>
      </c>
      <c r="U22" s="4">
        <f t="shared" si="5"/>
        <v>-9.5579088430658168E-2</v>
      </c>
      <c r="V22" s="2" t="s">
        <v>85</v>
      </c>
      <c r="W22" s="2" t="s">
        <v>207</v>
      </c>
      <c r="X22" s="2" t="s">
        <v>46</v>
      </c>
      <c r="Y22" s="2">
        <v>0.89</v>
      </c>
      <c r="Z22" s="2" t="s">
        <v>208</v>
      </c>
      <c r="AA22" s="2" t="s">
        <v>76</v>
      </c>
      <c r="AB22" s="2" t="s">
        <v>209</v>
      </c>
      <c r="AC22" s="2">
        <v>2.19</v>
      </c>
      <c r="AD22" s="3">
        <v>786790.54</v>
      </c>
      <c r="AE22" s="5">
        <v>17.62</v>
      </c>
      <c r="AF22" s="2">
        <v>12</v>
      </c>
      <c r="AG22" s="3">
        <f t="shared" si="6"/>
        <v>71990.738727247284</v>
      </c>
      <c r="AH22" s="2" t="s">
        <v>50</v>
      </c>
      <c r="AI22" s="3">
        <v>0</v>
      </c>
    </row>
    <row r="23" spans="1:35" x14ac:dyDescent="0.3">
      <c r="A23" s="2" t="s">
        <v>210</v>
      </c>
      <c r="B23" s="2" t="s">
        <v>211</v>
      </c>
      <c r="C23" s="2" t="s">
        <v>212</v>
      </c>
      <c r="D23" s="2" t="s">
        <v>81</v>
      </c>
      <c r="E23" s="2">
        <v>2022</v>
      </c>
      <c r="F23" s="2" t="s">
        <v>82</v>
      </c>
      <c r="G23" s="2" t="s">
        <v>40</v>
      </c>
      <c r="H23" s="2" t="s">
        <v>41</v>
      </c>
      <c r="I23" s="2" t="s">
        <v>42</v>
      </c>
      <c r="J23" s="2" t="s">
        <v>146</v>
      </c>
      <c r="K23" s="3">
        <v>1682799.45</v>
      </c>
      <c r="L23" s="3">
        <v>841551.8</v>
      </c>
      <c r="M23" s="3">
        <f t="shared" si="0"/>
        <v>841247.64999999991</v>
      </c>
      <c r="N23" s="3">
        <v>248801.24</v>
      </c>
      <c r="O23" s="3">
        <f t="shared" si="1"/>
        <v>592446.40999999992</v>
      </c>
      <c r="P23" s="3">
        <v>431569.44</v>
      </c>
      <c r="Q23" s="4">
        <f t="shared" si="2"/>
        <v>0.49990962975415754</v>
      </c>
      <c r="R23" s="4">
        <f t="shared" si="3"/>
        <v>0.25645922334952037</v>
      </c>
      <c r="S23" s="3">
        <v>1413859.12</v>
      </c>
      <c r="T23" s="3">
        <f t="shared" si="4"/>
        <v>268940.32999999984</v>
      </c>
      <c r="U23" s="4">
        <f t="shared" si="5"/>
        <v>0.19021720495037711</v>
      </c>
      <c r="V23" s="2" t="s">
        <v>124</v>
      </c>
      <c r="W23" s="2" t="s">
        <v>45</v>
      </c>
      <c r="X23" s="2" t="s">
        <v>46</v>
      </c>
      <c r="Y23" s="2">
        <v>0.89</v>
      </c>
      <c r="Z23" s="2" t="s">
        <v>213</v>
      </c>
      <c r="AA23" s="2" t="s">
        <v>99</v>
      </c>
      <c r="AB23" s="2" t="s">
        <v>64</v>
      </c>
      <c r="AC23" s="2">
        <v>1.82</v>
      </c>
      <c r="AD23" s="3">
        <v>0</v>
      </c>
      <c r="AE23" s="5">
        <v>0</v>
      </c>
      <c r="AF23" s="2">
        <v>0</v>
      </c>
      <c r="AG23" s="3">
        <f t="shared" si="6"/>
        <v>0</v>
      </c>
      <c r="AH23" s="2" t="s">
        <v>50</v>
      </c>
      <c r="AI23" s="3">
        <v>0</v>
      </c>
    </row>
    <row r="24" spans="1:35" x14ac:dyDescent="0.3">
      <c r="A24" s="2" t="s">
        <v>214</v>
      </c>
      <c r="B24" s="2" t="s">
        <v>215</v>
      </c>
      <c r="C24" s="2" t="s">
        <v>216</v>
      </c>
      <c r="D24" s="2" t="s">
        <v>38</v>
      </c>
      <c r="E24" s="2">
        <v>2024</v>
      </c>
      <c r="F24" s="2" t="s">
        <v>105</v>
      </c>
      <c r="G24" s="2" t="s">
        <v>40</v>
      </c>
      <c r="H24" s="2" t="s">
        <v>83</v>
      </c>
      <c r="I24" s="2" t="s">
        <v>55</v>
      </c>
      <c r="J24" s="2" t="s">
        <v>217</v>
      </c>
      <c r="K24" s="3">
        <v>9179082.1799999997</v>
      </c>
      <c r="L24" s="3">
        <v>4912372.32</v>
      </c>
      <c r="M24" s="3">
        <f t="shared" si="0"/>
        <v>4266709.8599999994</v>
      </c>
      <c r="N24" s="3">
        <v>833596.73</v>
      </c>
      <c r="O24" s="3">
        <f t="shared" si="1"/>
        <v>3433113.1299999994</v>
      </c>
      <c r="P24" s="3">
        <v>2663922.4500000002</v>
      </c>
      <c r="Q24" s="4">
        <f t="shared" si="2"/>
        <v>0.46482968300431965</v>
      </c>
      <c r="R24" s="4">
        <f t="shared" si="3"/>
        <v>0.2902166466931011</v>
      </c>
      <c r="S24" s="3">
        <v>8175900.6600000001</v>
      </c>
      <c r="T24" s="3">
        <f t="shared" si="4"/>
        <v>1003181.5199999996</v>
      </c>
      <c r="U24" s="4">
        <f t="shared" si="5"/>
        <v>0.12269981763697206</v>
      </c>
      <c r="V24" s="2" t="s">
        <v>44</v>
      </c>
      <c r="W24" s="2" t="s">
        <v>134</v>
      </c>
      <c r="X24" s="2" t="s">
        <v>86</v>
      </c>
      <c r="Y24" s="2">
        <v>0.92</v>
      </c>
      <c r="Z24" s="2" t="s">
        <v>218</v>
      </c>
      <c r="AA24" s="2" t="s">
        <v>109</v>
      </c>
      <c r="AB24" s="2" t="s">
        <v>88</v>
      </c>
      <c r="AC24" s="2">
        <v>6.86</v>
      </c>
      <c r="AD24" s="3">
        <v>0</v>
      </c>
      <c r="AE24" s="5">
        <v>0</v>
      </c>
      <c r="AF24" s="2">
        <v>0</v>
      </c>
      <c r="AG24" s="3">
        <f t="shared" si="6"/>
        <v>0</v>
      </c>
      <c r="AH24" s="2" t="s">
        <v>50</v>
      </c>
      <c r="AI24" s="3">
        <v>0</v>
      </c>
    </row>
    <row r="25" spans="1:35" x14ac:dyDescent="0.3">
      <c r="A25" s="2" t="s">
        <v>219</v>
      </c>
      <c r="B25" s="2" t="s">
        <v>220</v>
      </c>
      <c r="C25" s="2" t="s">
        <v>113</v>
      </c>
      <c r="D25" s="2" t="s">
        <v>54</v>
      </c>
      <c r="E25" s="2">
        <v>2022</v>
      </c>
      <c r="F25" s="2" t="s">
        <v>68</v>
      </c>
      <c r="G25" s="2" t="s">
        <v>93</v>
      </c>
      <c r="H25" s="2" t="s">
        <v>221</v>
      </c>
      <c r="I25" s="2" t="s">
        <v>42</v>
      </c>
      <c r="J25" s="2" t="s">
        <v>146</v>
      </c>
      <c r="K25" s="3">
        <v>9438719.8000000007</v>
      </c>
      <c r="L25" s="3">
        <v>3879571.92</v>
      </c>
      <c r="M25" s="3">
        <f t="shared" si="0"/>
        <v>5559147.8800000008</v>
      </c>
      <c r="N25" s="3">
        <v>1171597.6200000001</v>
      </c>
      <c r="O25" s="3">
        <f t="shared" si="1"/>
        <v>4387550.2600000007</v>
      </c>
      <c r="P25" s="3">
        <v>3104100.36</v>
      </c>
      <c r="Q25" s="4">
        <f t="shared" si="2"/>
        <v>0.58897265707580393</v>
      </c>
      <c r="R25" s="4">
        <f t="shared" si="3"/>
        <v>0.32886879002383351</v>
      </c>
      <c r="S25" s="3">
        <v>10054278.439999999</v>
      </c>
      <c r="T25" s="3">
        <f t="shared" si="4"/>
        <v>-615558.63999999873</v>
      </c>
      <c r="U25" s="4">
        <f t="shared" si="5"/>
        <v>-6.1223552110020812E-2</v>
      </c>
      <c r="V25" s="2" t="s">
        <v>95</v>
      </c>
      <c r="W25" s="2" t="s">
        <v>134</v>
      </c>
      <c r="X25" s="2" t="s">
        <v>222</v>
      </c>
      <c r="Y25" s="2">
        <v>18.899999999999999</v>
      </c>
      <c r="Z25" s="2" t="s">
        <v>223</v>
      </c>
      <c r="AA25" s="2" t="s">
        <v>224</v>
      </c>
      <c r="AB25" s="2" t="s">
        <v>149</v>
      </c>
      <c r="AC25" s="2">
        <v>2.7</v>
      </c>
      <c r="AD25" s="3">
        <v>0</v>
      </c>
      <c r="AE25" s="5">
        <v>0</v>
      </c>
      <c r="AF25" s="2">
        <v>0</v>
      </c>
      <c r="AG25" s="3">
        <f t="shared" si="6"/>
        <v>0</v>
      </c>
      <c r="AH25" s="2" t="s">
        <v>50</v>
      </c>
      <c r="AI25" s="3">
        <v>0</v>
      </c>
    </row>
    <row r="26" spans="1:35" x14ac:dyDescent="0.3">
      <c r="A26" s="2" t="s">
        <v>225</v>
      </c>
      <c r="B26" s="2" t="s">
        <v>226</v>
      </c>
      <c r="C26" s="2" t="s">
        <v>227</v>
      </c>
      <c r="D26" s="2" t="s">
        <v>104</v>
      </c>
      <c r="E26" s="2">
        <v>2023</v>
      </c>
      <c r="F26" s="2" t="s">
        <v>92</v>
      </c>
      <c r="G26" s="2" t="s">
        <v>69</v>
      </c>
      <c r="H26" s="2" t="s">
        <v>165</v>
      </c>
      <c r="I26" s="2" t="s">
        <v>71</v>
      </c>
      <c r="J26" s="2" t="s">
        <v>228</v>
      </c>
      <c r="K26" s="3">
        <v>1508695.72</v>
      </c>
      <c r="L26" s="3">
        <v>560507.48</v>
      </c>
      <c r="M26" s="3">
        <f t="shared" si="0"/>
        <v>948188.24</v>
      </c>
      <c r="N26" s="3">
        <v>175692.04</v>
      </c>
      <c r="O26" s="3">
        <f t="shared" si="1"/>
        <v>772496.2</v>
      </c>
      <c r="P26" s="3">
        <v>583049.71</v>
      </c>
      <c r="Q26" s="4">
        <f t="shared" si="2"/>
        <v>0.62848209047746217</v>
      </c>
      <c r="R26" s="4">
        <f t="shared" si="3"/>
        <v>0.38645944458568487</v>
      </c>
      <c r="S26" s="3">
        <v>1776367.79</v>
      </c>
      <c r="T26" s="3">
        <f t="shared" si="4"/>
        <v>-267672.07000000007</v>
      </c>
      <c r="U26" s="4">
        <f t="shared" si="5"/>
        <v>-0.15068505041965441</v>
      </c>
      <c r="V26" s="2" t="s">
        <v>44</v>
      </c>
      <c r="W26" s="2" t="s">
        <v>96</v>
      </c>
      <c r="X26" s="2" t="s">
        <v>167</v>
      </c>
      <c r="Y26" s="2">
        <v>17.2</v>
      </c>
      <c r="Z26" s="2" t="s">
        <v>229</v>
      </c>
      <c r="AA26" s="2" t="s">
        <v>224</v>
      </c>
      <c r="AB26" s="2" t="s">
        <v>110</v>
      </c>
      <c r="AC26" s="2">
        <v>2.4300000000000002</v>
      </c>
      <c r="AD26" s="3">
        <v>0</v>
      </c>
      <c r="AE26" s="5">
        <v>0</v>
      </c>
      <c r="AF26" s="2">
        <v>0</v>
      </c>
      <c r="AG26" s="3">
        <f t="shared" si="6"/>
        <v>0</v>
      </c>
      <c r="AH26" s="2" t="s">
        <v>230</v>
      </c>
      <c r="AI26" s="3">
        <v>0</v>
      </c>
    </row>
    <row r="27" spans="1:35" x14ac:dyDescent="0.3">
      <c r="A27" s="2" t="s">
        <v>231</v>
      </c>
      <c r="B27" s="2" t="s">
        <v>232</v>
      </c>
      <c r="C27" s="2" t="s">
        <v>233</v>
      </c>
      <c r="D27" s="2" t="s">
        <v>38</v>
      </c>
      <c r="E27" s="2">
        <v>2023</v>
      </c>
      <c r="F27" s="2" t="s">
        <v>82</v>
      </c>
      <c r="G27" s="2" t="s">
        <v>114</v>
      </c>
      <c r="H27" s="2" t="s">
        <v>234</v>
      </c>
      <c r="I27" s="2" t="s">
        <v>131</v>
      </c>
      <c r="J27" s="2" t="s">
        <v>235</v>
      </c>
      <c r="K27" s="3">
        <v>2197590.3199999998</v>
      </c>
      <c r="L27" s="3">
        <v>841826.76</v>
      </c>
      <c r="M27" s="3">
        <f t="shared" si="0"/>
        <v>1355763.5599999998</v>
      </c>
      <c r="N27" s="3">
        <v>254544.06</v>
      </c>
      <c r="O27" s="3">
        <f t="shared" si="1"/>
        <v>1101219.4999999998</v>
      </c>
      <c r="P27" s="3">
        <v>777305.34</v>
      </c>
      <c r="Q27" s="4">
        <f t="shared" si="2"/>
        <v>0.61693189474915411</v>
      </c>
      <c r="R27" s="4">
        <f t="shared" si="3"/>
        <v>0.35370802871028301</v>
      </c>
      <c r="S27" s="3">
        <v>2325059.61</v>
      </c>
      <c r="T27" s="3">
        <f t="shared" si="4"/>
        <v>-127469.29000000004</v>
      </c>
      <c r="U27" s="4">
        <f t="shared" si="5"/>
        <v>-5.4824095456202107E-2</v>
      </c>
      <c r="V27" s="2" t="s">
        <v>124</v>
      </c>
      <c r="W27" s="2" t="s">
        <v>45</v>
      </c>
      <c r="X27" s="2" t="s">
        <v>236</v>
      </c>
      <c r="Y27" s="2">
        <v>3.67</v>
      </c>
      <c r="Z27" s="2" t="s">
        <v>237</v>
      </c>
      <c r="AA27" s="2" t="s">
        <v>63</v>
      </c>
      <c r="AB27" s="2" t="s">
        <v>110</v>
      </c>
      <c r="AC27" s="2">
        <v>1.19</v>
      </c>
      <c r="AD27" s="3">
        <v>0</v>
      </c>
      <c r="AE27" s="5">
        <v>0</v>
      </c>
      <c r="AF27" s="2">
        <v>0</v>
      </c>
      <c r="AG27" s="3">
        <f t="shared" si="6"/>
        <v>0</v>
      </c>
      <c r="AH27" s="2" t="s">
        <v>50</v>
      </c>
      <c r="AI27" s="3">
        <v>0</v>
      </c>
    </row>
    <row r="28" spans="1:35" x14ac:dyDescent="0.3">
      <c r="A28" s="2" t="s">
        <v>238</v>
      </c>
      <c r="B28" s="2" t="s">
        <v>239</v>
      </c>
      <c r="C28" s="2" t="s">
        <v>164</v>
      </c>
      <c r="D28" s="2" t="s">
        <v>81</v>
      </c>
      <c r="E28" s="2">
        <v>2023</v>
      </c>
      <c r="F28" s="2" t="s">
        <v>39</v>
      </c>
      <c r="G28" s="2" t="s">
        <v>69</v>
      </c>
      <c r="H28" s="2" t="s">
        <v>165</v>
      </c>
      <c r="I28" s="2" t="s">
        <v>58</v>
      </c>
      <c r="J28" s="2" t="s">
        <v>240</v>
      </c>
      <c r="K28" s="3">
        <v>3338099.1</v>
      </c>
      <c r="L28" s="3">
        <v>1280033.1399999999</v>
      </c>
      <c r="M28" s="3">
        <f t="shared" si="0"/>
        <v>2058065.9600000002</v>
      </c>
      <c r="N28" s="3">
        <v>321580.36</v>
      </c>
      <c r="O28" s="3">
        <f t="shared" si="1"/>
        <v>1736485.6</v>
      </c>
      <c r="P28" s="3">
        <v>1296951.78</v>
      </c>
      <c r="Q28" s="4">
        <f t="shared" si="2"/>
        <v>0.61653830468963611</v>
      </c>
      <c r="R28" s="4">
        <f t="shared" si="3"/>
        <v>0.38853004094456034</v>
      </c>
      <c r="S28" s="3">
        <v>2756500.44</v>
      </c>
      <c r="T28" s="3">
        <f t="shared" si="4"/>
        <v>581598.66000000015</v>
      </c>
      <c r="U28" s="4">
        <f t="shared" si="5"/>
        <v>0.21099168045117386</v>
      </c>
      <c r="V28" s="2" t="s">
        <v>124</v>
      </c>
      <c r="W28" s="2" t="s">
        <v>60</v>
      </c>
      <c r="X28" s="2" t="s">
        <v>167</v>
      </c>
      <c r="Y28" s="2">
        <v>17.2</v>
      </c>
      <c r="Z28" s="2" t="s">
        <v>241</v>
      </c>
      <c r="AA28" s="2" t="s">
        <v>148</v>
      </c>
      <c r="AB28" s="2" t="s">
        <v>242</v>
      </c>
      <c r="AC28" s="2">
        <v>9.14</v>
      </c>
      <c r="AD28" s="3">
        <v>0</v>
      </c>
      <c r="AE28" s="5">
        <v>0</v>
      </c>
      <c r="AF28" s="2">
        <v>0</v>
      </c>
      <c r="AG28" s="3">
        <f t="shared" si="6"/>
        <v>0</v>
      </c>
      <c r="AH28" s="2" t="s">
        <v>230</v>
      </c>
      <c r="AI28" s="3">
        <v>0</v>
      </c>
    </row>
    <row r="29" spans="1:35" x14ac:dyDescent="0.3">
      <c r="A29" s="2" t="s">
        <v>243</v>
      </c>
      <c r="B29" s="2" t="s">
        <v>244</v>
      </c>
      <c r="C29" s="2" t="s">
        <v>245</v>
      </c>
      <c r="D29" s="2" t="s">
        <v>38</v>
      </c>
      <c r="E29" s="2">
        <v>2023</v>
      </c>
      <c r="F29" s="2" t="s">
        <v>82</v>
      </c>
      <c r="G29" s="2" t="s">
        <v>56</v>
      </c>
      <c r="H29" s="2" t="s">
        <v>177</v>
      </c>
      <c r="I29" s="2" t="s">
        <v>71</v>
      </c>
      <c r="J29" s="2" t="s">
        <v>72</v>
      </c>
      <c r="K29" s="3">
        <v>868600.55</v>
      </c>
      <c r="L29" s="3">
        <v>343120.72</v>
      </c>
      <c r="M29" s="3">
        <f t="shared" si="0"/>
        <v>525479.83000000007</v>
      </c>
      <c r="N29" s="3">
        <v>159196.29</v>
      </c>
      <c r="O29" s="3">
        <f t="shared" si="1"/>
        <v>366283.54000000004</v>
      </c>
      <c r="P29" s="3">
        <v>282686.7</v>
      </c>
      <c r="Q29" s="4">
        <f t="shared" si="2"/>
        <v>0.60497294182003458</v>
      </c>
      <c r="R29" s="4">
        <f t="shared" si="3"/>
        <v>0.32545074948432856</v>
      </c>
      <c r="S29" s="3">
        <v>960521.83</v>
      </c>
      <c r="T29" s="3">
        <f t="shared" si="4"/>
        <v>-91921.279999999912</v>
      </c>
      <c r="U29" s="4">
        <f t="shared" si="5"/>
        <v>-9.5699313778219816E-2</v>
      </c>
      <c r="V29" s="2" t="s">
        <v>44</v>
      </c>
      <c r="W29" s="2" t="s">
        <v>60</v>
      </c>
      <c r="X29" s="2" t="s">
        <v>180</v>
      </c>
      <c r="Y29" s="2">
        <v>149.5</v>
      </c>
      <c r="Z29" s="2" t="s">
        <v>246</v>
      </c>
      <c r="AA29" s="2" t="s">
        <v>99</v>
      </c>
      <c r="AB29" s="2" t="s">
        <v>242</v>
      </c>
      <c r="AC29" s="2">
        <v>1.1499999999999999</v>
      </c>
      <c r="AD29" s="3">
        <v>0</v>
      </c>
      <c r="AE29" s="5">
        <v>0</v>
      </c>
      <c r="AF29" s="2">
        <v>0</v>
      </c>
      <c r="AG29" s="3">
        <f t="shared" si="6"/>
        <v>0</v>
      </c>
      <c r="AH29" s="2" t="s">
        <v>50</v>
      </c>
      <c r="AI29" s="3">
        <v>0</v>
      </c>
    </row>
    <row r="30" spans="1:35" x14ac:dyDescent="0.3">
      <c r="A30" s="2" t="s">
        <v>247</v>
      </c>
      <c r="B30" s="2" t="s">
        <v>248</v>
      </c>
      <c r="C30" s="2" t="s">
        <v>249</v>
      </c>
      <c r="D30" s="2" t="s">
        <v>104</v>
      </c>
      <c r="E30" s="2">
        <v>2023</v>
      </c>
      <c r="F30" s="2" t="s">
        <v>39</v>
      </c>
      <c r="G30" s="2" t="s">
        <v>114</v>
      </c>
      <c r="H30" s="2" t="s">
        <v>115</v>
      </c>
      <c r="I30" s="2" t="s">
        <v>71</v>
      </c>
      <c r="J30" s="2" t="s">
        <v>72</v>
      </c>
      <c r="K30" s="3">
        <v>774400.98</v>
      </c>
      <c r="L30" s="3">
        <v>431794.11</v>
      </c>
      <c r="M30" s="3">
        <f t="shared" si="0"/>
        <v>342606.87</v>
      </c>
      <c r="N30" s="3">
        <v>111148.17</v>
      </c>
      <c r="O30" s="3">
        <f t="shared" si="1"/>
        <v>231458.7</v>
      </c>
      <c r="P30" s="3">
        <v>173823.55</v>
      </c>
      <c r="Q30" s="4">
        <f t="shared" si="2"/>
        <v>0.44241533630290603</v>
      </c>
      <c r="R30" s="4">
        <f t="shared" si="3"/>
        <v>0.22446194476665046</v>
      </c>
      <c r="S30" s="3">
        <v>928078.7</v>
      </c>
      <c r="T30" s="3">
        <f t="shared" si="4"/>
        <v>-153677.71999999997</v>
      </c>
      <c r="U30" s="4">
        <f t="shared" si="5"/>
        <v>-0.16558694860683687</v>
      </c>
      <c r="V30" s="2" t="s">
        <v>73</v>
      </c>
      <c r="W30" s="2" t="s">
        <v>96</v>
      </c>
      <c r="X30" s="2" t="s">
        <v>118</v>
      </c>
      <c r="Y30" s="2">
        <v>3.75</v>
      </c>
      <c r="Z30" s="2" t="s">
        <v>250</v>
      </c>
      <c r="AA30" s="2" t="s">
        <v>48</v>
      </c>
      <c r="AB30" s="2" t="s">
        <v>49</v>
      </c>
      <c r="AC30" s="2">
        <v>4.59</v>
      </c>
      <c r="AD30" s="3">
        <v>0</v>
      </c>
      <c r="AE30" s="5">
        <v>0</v>
      </c>
      <c r="AF30" s="2">
        <v>0</v>
      </c>
      <c r="AG30" s="3">
        <f t="shared" si="6"/>
        <v>0</v>
      </c>
      <c r="AH30" s="2" t="s">
        <v>50</v>
      </c>
      <c r="AI30" s="3">
        <v>0</v>
      </c>
    </row>
    <row r="31" spans="1:35" x14ac:dyDescent="0.3">
      <c r="A31" s="2" t="s">
        <v>251</v>
      </c>
      <c r="B31" s="2" t="s">
        <v>252</v>
      </c>
      <c r="C31" s="2" t="s">
        <v>253</v>
      </c>
      <c r="D31" s="2" t="s">
        <v>54</v>
      </c>
      <c r="E31" s="2">
        <v>2020</v>
      </c>
      <c r="F31" s="2" t="s">
        <v>82</v>
      </c>
      <c r="G31" s="2" t="s">
        <v>93</v>
      </c>
      <c r="H31" s="2" t="s">
        <v>221</v>
      </c>
      <c r="I31" s="2" t="s">
        <v>55</v>
      </c>
      <c r="J31" s="2" t="s">
        <v>217</v>
      </c>
      <c r="K31" s="3">
        <v>293954.56</v>
      </c>
      <c r="L31" s="3">
        <v>152798.38</v>
      </c>
      <c r="M31" s="3">
        <f t="shared" si="0"/>
        <v>141156.18</v>
      </c>
      <c r="N31" s="3">
        <v>32490.65</v>
      </c>
      <c r="O31" s="3">
        <f t="shared" si="1"/>
        <v>108665.53</v>
      </c>
      <c r="P31" s="3">
        <v>79676.100000000006</v>
      </c>
      <c r="Q31" s="4">
        <f t="shared" si="2"/>
        <v>0.48019727947067736</v>
      </c>
      <c r="R31" s="4">
        <f t="shared" si="3"/>
        <v>0.27104903560604743</v>
      </c>
      <c r="S31" s="3">
        <v>351958.32</v>
      </c>
      <c r="T31" s="3">
        <f t="shared" si="4"/>
        <v>-58003.760000000009</v>
      </c>
      <c r="U31" s="4">
        <f t="shared" si="5"/>
        <v>-0.16480292325523094</v>
      </c>
      <c r="V31" s="2" t="s">
        <v>107</v>
      </c>
      <c r="W31" s="2" t="s">
        <v>60</v>
      </c>
      <c r="X31" s="2" t="s">
        <v>222</v>
      </c>
      <c r="Y31" s="2">
        <v>18.899999999999999</v>
      </c>
      <c r="Z31" s="2" t="s">
        <v>254</v>
      </c>
      <c r="AA31" s="2" t="s">
        <v>141</v>
      </c>
      <c r="AB31" s="2" t="s">
        <v>142</v>
      </c>
      <c r="AC31" s="2">
        <v>8.9499999999999993</v>
      </c>
      <c r="AD31" s="3">
        <v>0</v>
      </c>
      <c r="AE31" s="5">
        <v>0</v>
      </c>
      <c r="AF31" s="2">
        <v>0</v>
      </c>
      <c r="AG31" s="3">
        <f t="shared" si="6"/>
        <v>0</v>
      </c>
      <c r="AH31" s="2" t="s">
        <v>230</v>
      </c>
      <c r="AI31" s="3">
        <v>0</v>
      </c>
    </row>
    <row r="32" spans="1:35" x14ac:dyDescent="0.3">
      <c r="A32" s="2" t="s">
        <v>255</v>
      </c>
      <c r="B32" s="2" t="s">
        <v>256</v>
      </c>
      <c r="C32" s="2" t="s">
        <v>257</v>
      </c>
      <c r="D32" s="2" t="s">
        <v>104</v>
      </c>
      <c r="E32" s="2">
        <v>2024</v>
      </c>
      <c r="F32" s="2" t="s">
        <v>92</v>
      </c>
      <c r="G32" s="2" t="s">
        <v>40</v>
      </c>
      <c r="H32" s="2" t="s">
        <v>171</v>
      </c>
      <c r="I32" s="2" t="s">
        <v>58</v>
      </c>
      <c r="J32" s="2" t="s">
        <v>240</v>
      </c>
      <c r="K32" s="3">
        <v>7542394.1399999997</v>
      </c>
      <c r="L32" s="3">
        <v>2985625.65</v>
      </c>
      <c r="M32" s="3">
        <f t="shared" si="0"/>
        <v>4556768.49</v>
      </c>
      <c r="N32" s="3">
        <v>705065.26</v>
      </c>
      <c r="O32" s="3">
        <f t="shared" si="1"/>
        <v>3851703.2300000004</v>
      </c>
      <c r="P32" s="3">
        <v>2977759.52</v>
      </c>
      <c r="Q32" s="4">
        <f t="shared" si="2"/>
        <v>0.60415411942394204</v>
      </c>
      <c r="R32" s="4">
        <f t="shared" si="3"/>
        <v>0.39480295841447505</v>
      </c>
      <c r="S32" s="3">
        <v>7622002.0599999996</v>
      </c>
      <c r="T32" s="3">
        <f t="shared" si="4"/>
        <v>-79607.919999999925</v>
      </c>
      <c r="U32" s="4">
        <f t="shared" si="5"/>
        <v>-1.0444489436414548E-2</v>
      </c>
      <c r="V32" s="2" t="s">
        <v>44</v>
      </c>
      <c r="W32" s="2" t="s">
        <v>96</v>
      </c>
      <c r="X32" s="2" t="s">
        <v>86</v>
      </c>
      <c r="Y32" s="2">
        <v>0.92</v>
      </c>
      <c r="Z32" s="2" t="s">
        <v>258</v>
      </c>
      <c r="AA32" s="2" t="s">
        <v>148</v>
      </c>
      <c r="AB32" s="2" t="s">
        <v>110</v>
      </c>
      <c r="AC32" s="2">
        <v>3.79</v>
      </c>
      <c r="AD32" s="3">
        <v>0</v>
      </c>
      <c r="AE32" s="5">
        <v>0</v>
      </c>
      <c r="AF32" s="2">
        <v>0</v>
      </c>
      <c r="AG32" s="3">
        <f t="shared" si="6"/>
        <v>0</v>
      </c>
      <c r="AH32" s="2" t="s">
        <v>50</v>
      </c>
      <c r="AI32" s="3">
        <v>0</v>
      </c>
    </row>
    <row r="33" spans="1:35" x14ac:dyDescent="0.3">
      <c r="A33" s="2" t="s">
        <v>259</v>
      </c>
      <c r="B33" s="2" t="s">
        <v>260</v>
      </c>
      <c r="C33" s="2" t="s">
        <v>261</v>
      </c>
      <c r="D33" s="2" t="s">
        <v>54</v>
      </c>
      <c r="E33" s="2">
        <v>2024</v>
      </c>
      <c r="F33" s="2" t="s">
        <v>105</v>
      </c>
      <c r="G33" s="2" t="s">
        <v>56</v>
      </c>
      <c r="H33" s="2" t="s">
        <v>262</v>
      </c>
      <c r="I33" s="2" t="s">
        <v>178</v>
      </c>
      <c r="J33" s="2" t="s">
        <v>263</v>
      </c>
      <c r="K33" s="3">
        <v>8895397.2699999996</v>
      </c>
      <c r="L33" s="3">
        <v>4085835.46</v>
      </c>
      <c r="M33" s="3">
        <f t="shared" si="0"/>
        <v>4809561.8099999996</v>
      </c>
      <c r="N33" s="3">
        <v>982504.41</v>
      </c>
      <c r="O33" s="3">
        <f t="shared" si="1"/>
        <v>3827057.3999999994</v>
      </c>
      <c r="P33" s="3">
        <v>2680161.23</v>
      </c>
      <c r="Q33" s="4">
        <f t="shared" si="2"/>
        <v>0.54067982171188622</v>
      </c>
      <c r="R33" s="4">
        <f t="shared" si="3"/>
        <v>0.30129753046993485</v>
      </c>
      <c r="S33" s="3">
        <v>9854738.3900000006</v>
      </c>
      <c r="T33" s="3">
        <f t="shared" si="4"/>
        <v>-959341.12000000104</v>
      </c>
      <c r="U33" s="4">
        <f t="shared" si="5"/>
        <v>-9.7348207738673517E-2</v>
      </c>
      <c r="V33" s="2" t="s">
        <v>73</v>
      </c>
      <c r="W33" s="2" t="s">
        <v>134</v>
      </c>
      <c r="X33" s="2" t="s">
        <v>264</v>
      </c>
      <c r="Y33" s="2">
        <v>83.5</v>
      </c>
      <c r="Z33" s="2" t="s">
        <v>265</v>
      </c>
      <c r="AA33" s="2" t="s">
        <v>48</v>
      </c>
      <c r="AB33" s="2" t="s">
        <v>49</v>
      </c>
      <c r="AC33" s="2">
        <v>5.26</v>
      </c>
      <c r="AD33" s="3">
        <v>1567828.08</v>
      </c>
      <c r="AE33" s="5">
        <v>11.32</v>
      </c>
      <c r="AF33" s="2">
        <v>60</v>
      </c>
      <c r="AG33" s="3">
        <f t="shared" si="6"/>
        <v>34339.119281662402</v>
      </c>
      <c r="AH33" s="2" t="s">
        <v>50</v>
      </c>
      <c r="AI33" s="3">
        <v>0</v>
      </c>
    </row>
    <row r="34" spans="1:35" x14ac:dyDescent="0.3">
      <c r="A34" s="2" t="s">
        <v>266</v>
      </c>
      <c r="B34" s="2" t="s">
        <v>267</v>
      </c>
      <c r="C34" s="2" t="s">
        <v>212</v>
      </c>
      <c r="D34" s="2" t="s">
        <v>81</v>
      </c>
      <c r="E34" s="2">
        <v>2022</v>
      </c>
      <c r="F34" s="2" t="s">
        <v>92</v>
      </c>
      <c r="G34" s="2" t="s">
        <v>40</v>
      </c>
      <c r="H34" s="2" t="s">
        <v>171</v>
      </c>
      <c r="I34" s="2" t="s">
        <v>131</v>
      </c>
      <c r="J34" s="2" t="s">
        <v>268</v>
      </c>
      <c r="K34" s="3">
        <v>798663.59</v>
      </c>
      <c r="L34" s="3">
        <v>356791.49</v>
      </c>
      <c r="M34" s="3">
        <f t="shared" si="0"/>
        <v>441872.1</v>
      </c>
      <c r="N34" s="3">
        <v>151258.72</v>
      </c>
      <c r="O34" s="3">
        <f t="shared" si="1"/>
        <v>290613.38</v>
      </c>
      <c r="P34" s="3">
        <v>215841.12</v>
      </c>
      <c r="Q34" s="4">
        <f t="shared" si="2"/>
        <v>0.55326436002923329</v>
      </c>
      <c r="R34" s="4">
        <f t="shared" si="3"/>
        <v>0.27025286078209726</v>
      </c>
      <c r="S34" s="3">
        <v>746833.36</v>
      </c>
      <c r="T34" s="3">
        <f t="shared" si="4"/>
        <v>51830.229999999981</v>
      </c>
      <c r="U34" s="4">
        <f t="shared" si="5"/>
        <v>6.9399993058692475E-2</v>
      </c>
      <c r="V34" s="2" t="s">
        <v>44</v>
      </c>
      <c r="W34" s="2" t="s">
        <v>134</v>
      </c>
      <c r="X34" s="2" t="s">
        <v>86</v>
      </c>
      <c r="Y34" s="2">
        <v>0.92</v>
      </c>
      <c r="Z34" s="2" t="s">
        <v>269</v>
      </c>
      <c r="AA34" s="2" t="s">
        <v>141</v>
      </c>
      <c r="AB34" s="2" t="s">
        <v>64</v>
      </c>
      <c r="AC34" s="2">
        <v>4.2</v>
      </c>
      <c r="AD34" s="3">
        <v>0</v>
      </c>
      <c r="AE34" s="5">
        <v>0</v>
      </c>
      <c r="AF34" s="2">
        <v>0</v>
      </c>
      <c r="AG34" s="3">
        <f t="shared" si="6"/>
        <v>0</v>
      </c>
      <c r="AH34" s="2" t="s">
        <v>50</v>
      </c>
      <c r="AI34" s="3">
        <v>0</v>
      </c>
    </row>
    <row r="35" spans="1:35" x14ac:dyDescent="0.3">
      <c r="A35" s="2" t="s">
        <v>270</v>
      </c>
      <c r="B35" s="2" t="s">
        <v>271</v>
      </c>
      <c r="C35" s="2" t="s">
        <v>113</v>
      </c>
      <c r="D35" s="2" t="s">
        <v>54</v>
      </c>
      <c r="E35" s="2">
        <v>2022</v>
      </c>
      <c r="F35" s="2" t="s">
        <v>68</v>
      </c>
      <c r="G35" s="2" t="s">
        <v>69</v>
      </c>
      <c r="H35" s="2" t="s">
        <v>272</v>
      </c>
      <c r="I35" s="2" t="s">
        <v>39</v>
      </c>
      <c r="J35" s="2" t="s">
        <v>273</v>
      </c>
      <c r="K35" s="3">
        <v>7789171.8499999996</v>
      </c>
      <c r="L35" s="3">
        <v>2879000.03</v>
      </c>
      <c r="M35" s="3">
        <f t="shared" si="0"/>
        <v>4910171.82</v>
      </c>
      <c r="N35" s="3">
        <v>748029.42</v>
      </c>
      <c r="O35" s="3">
        <f t="shared" si="1"/>
        <v>4162142.4000000004</v>
      </c>
      <c r="P35" s="3">
        <v>3025296.68</v>
      </c>
      <c r="Q35" s="4">
        <f t="shared" si="2"/>
        <v>0.63038432256440724</v>
      </c>
      <c r="R35" s="4">
        <f t="shared" si="3"/>
        <v>0.38839773191035709</v>
      </c>
      <c r="S35" s="3">
        <v>8437461.2899999991</v>
      </c>
      <c r="T35" s="3">
        <f t="shared" si="4"/>
        <v>-648289.43999999948</v>
      </c>
      <c r="U35" s="4">
        <f t="shared" si="5"/>
        <v>-7.6834656506021087E-2</v>
      </c>
      <c r="V35" s="2" t="s">
        <v>124</v>
      </c>
      <c r="W35" s="2" t="s">
        <v>60</v>
      </c>
      <c r="X35" s="2" t="s">
        <v>274</v>
      </c>
      <c r="Y35" s="2">
        <v>1</v>
      </c>
      <c r="Z35" s="2" t="s">
        <v>275</v>
      </c>
      <c r="AA35" s="2" t="s">
        <v>48</v>
      </c>
      <c r="AB35" s="2" t="s">
        <v>110</v>
      </c>
      <c r="AC35" s="2">
        <v>1.04</v>
      </c>
      <c r="AD35" s="3">
        <v>0</v>
      </c>
      <c r="AE35" s="5">
        <v>0</v>
      </c>
      <c r="AF35" s="2">
        <v>0</v>
      </c>
      <c r="AG35" s="3">
        <f t="shared" si="6"/>
        <v>0</v>
      </c>
      <c r="AH35" s="2" t="s">
        <v>50</v>
      </c>
      <c r="AI35" s="3">
        <v>0</v>
      </c>
    </row>
    <row r="36" spans="1:35" x14ac:dyDescent="0.3">
      <c r="A36" s="2" t="s">
        <v>276</v>
      </c>
      <c r="B36" s="2" t="s">
        <v>277</v>
      </c>
      <c r="C36" s="2" t="s">
        <v>278</v>
      </c>
      <c r="D36" s="2" t="s">
        <v>54</v>
      </c>
      <c r="E36" s="2">
        <v>2023</v>
      </c>
      <c r="F36" s="2" t="s">
        <v>58</v>
      </c>
      <c r="G36" s="2" t="s">
        <v>40</v>
      </c>
      <c r="H36" s="2" t="s">
        <v>279</v>
      </c>
      <c r="I36" s="2" t="s">
        <v>71</v>
      </c>
      <c r="J36" s="2" t="s">
        <v>172</v>
      </c>
      <c r="K36" s="3">
        <v>523917.8</v>
      </c>
      <c r="L36" s="3">
        <v>248659.93</v>
      </c>
      <c r="M36" s="3">
        <f t="shared" si="0"/>
        <v>275257.87</v>
      </c>
      <c r="N36" s="3">
        <v>60258.53</v>
      </c>
      <c r="O36" s="3">
        <f t="shared" si="1"/>
        <v>214999.34</v>
      </c>
      <c r="P36" s="3">
        <v>160340.89000000001</v>
      </c>
      <c r="Q36" s="4">
        <f t="shared" si="2"/>
        <v>0.52538369568661347</v>
      </c>
      <c r="R36" s="4">
        <f t="shared" si="3"/>
        <v>0.30604207377569537</v>
      </c>
      <c r="S36" s="3">
        <v>492366.11</v>
      </c>
      <c r="T36" s="3">
        <f t="shared" si="4"/>
        <v>31551.690000000002</v>
      </c>
      <c r="U36" s="4">
        <f t="shared" si="5"/>
        <v>6.4081766310032998E-2</v>
      </c>
      <c r="V36" s="2" t="s">
        <v>95</v>
      </c>
      <c r="W36" s="2" t="s">
        <v>117</v>
      </c>
      <c r="X36" s="2" t="s">
        <v>280</v>
      </c>
      <c r="Y36" s="2">
        <v>0.79</v>
      </c>
      <c r="Z36" s="2" t="s">
        <v>281</v>
      </c>
      <c r="AA36" s="2" t="s">
        <v>141</v>
      </c>
      <c r="AB36" s="2" t="s">
        <v>49</v>
      </c>
      <c r="AC36" s="2">
        <v>4.6399999999999997</v>
      </c>
      <c r="AD36" s="3">
        <v>0</v>
      </c>
      <c r="AE36" s="5">
        <v>0</v>
      </c>
      <c r="AF36" s="2">
        <v>0</v>
      </c>
      <c r="AG36" s="3">
        <f t="shared" si="6"/>
        <v>0</v>
      </c>
      <c r="AH36" s="2" t="s">
        <v>50</v>
      </c>
      <c r="AI36" s="3">
        <v>0</v>
      </c>
    </row>
    <row r="37" spans="1:35" x14ac:dyDescent="0.3">
      <c r="A37" s="2" t="s">
        <v>282</v>
      </c>
      <c r="B37" s="2" t="s">
        <v>283</v>
      </c>
      <c r="C37" s="2" t="s">
        <v>201</v>
      </c>
      <c r="D37" s="2" t="s">
        <v>54</v>
      </c>
      <c r="E37" s="2">
        <v>2020</v>
      </c>
      <c r="F37" s="2" t="s">
        <v>58</v>
      </c>
      <c r="G37" s="2" t="s">
        <v>56</v>
      </c>
      <c r="H37" s="2" t="s">
        <v>153</v>
      </c>
      <c r="I37" s="2" t="s">
        <v>55</v>
      </c>
      <c r="J37" s="2" t="s">
        <v>217</v>
      </c>
      <c r="K37" s="3">
        <v>6076989.8799999999</v>
      </c>
      <c r="L37" s="3">
        <v>2717720.49</v>
      </c>
      <c r="M37" s="3">
        <f t="shared" si="0"/>
        <v>3359269.3899999997</v>
      </c>
      <c r="N37" s="3">
        <v>1105941.69</v>
      </c>
      <c r="O37" s="3">
        <f t="shared" si="1"/>
        <v>2253327.6999999997</v>
      </c>
      <c r="P37" s="3">
        <v>1612268.07</v>
      </c>
      <c r="Q37" s="4">
        <f t="shared" si="2"/>
        <v>0.55278508872553855</v>
      </c>
      <c r="R37" s="4">
        <f t="shared" si="3"/>
        <v>0.26530701907306781</v>
      </c>
      <c r="S37" s="3">
        <v>6159395.0499999998</v>
      </c>
      <c r="T37" s="3">
        <f t="shared" si="4"/>
        <v>-82405.169999999925</v>
      </c>
      <c r="U37" s="4">
        <f t="shared" si="5"/>
        <v>-1.3378776540725364E-2</v>
      </c>
      <c r="V37" s="2" t="s">
        <v>107</v>
      </c>
      <c r="W37" s="2" t="s">
        <v>45</v>
      </c>
      <c r="X37" s="2" t="s">
        <v>155</v>
      </c>
      <c r="Y37" s="2">
        <v>7.24</v>
      </c>
      <c r="Z37" s="2" t="s">
        <v>284</v>
      </c>
      <c r="AA37" s="2" t="s">
        <v>148</v>
      </c>
      <c r="AB37" s="2" t="s">
        <v>182</v>
      </c>
      <c r="AC37" s="2">
        <v>5.29</v>
      </c>
      <c r="AD37" s="3">
        <v>0</v>
      </c>
      <c r="AE37" s="5">
        <v>0</v>
      </c>
      <c r="AF37" s="2">
        <v>0</v>
      </c>
      <c r="AG37" s="3">
        <f t="shared" si="6"/>
        <v>0</v>
      </c>
      <c r="AH37" s="2" t="s">
        <v>230</v>
      </c>
      <c r="AI37" s="3">
        <v>0</v>
      </c>
    </row>
    <row r="38" spans="1:35" x14ac:dyDescent="0.3">
      <c r="A38" s="2" t="s">
        <v>285</v>
      </c>
      <c r="B38" s="2" t="s">
        <v>286</v>
      </c>
      <c r="C38" s="2" t="s">
        <v>287</v>
      </c>
      <c r="D38" s="2" t="s">
        <v>104</v>
      </c>
      <c r="E38" s="2">
        <v>2021</v>
      </c>
      <c r="F38" s="2" t="s">
        <v>105</v>
      </c>
      <c r="G38" s="2" t="s">
        <v>40</v>
      </c>
      <c r="H38" s="2" t="s">
        <v>83</v>
      </c>
      <c r="I38" s="2" t="s">
        <v>178</v>
      </c>
      <c r="J38" s="2" t="s">
        <v>288</v>
      </c>
      <c r="K38" s="3">
        <v>6961076.5800000001</v>
      </c>
      <c r="L38" s="3">
        <v>3563573.22</v>
      </c>
      <c r="M38" s="3">
        <f t="shared" si="0"/>
        <v>3397503.36</v>
      </c>
      <c r="N38" s="3">
        <v>654847.68000000005</v>
      </c>
      <c r="O38" s="3">
        <f t="shared" si="1"/>
        <v>2742655.6799999997</v>
      </c>
      <c r="P38" s="3">
        <v>2043498.52</v>
      </c>
      <c r="Q38" s="4">
        <f t="shared" si="2"/>
        <v>0.48807153907219331</v>
      </c>
      <c r="R38" s="4">
        <f t="shared" si="3"/>
        <v>0.29356070092250014</v>
      </c>
      <c r="S38" s="3">
        <v>5660534.29</v>
      </c>
      <c r="T38" s="3">
        <f t="shared" si="4"/>
        <v>1300542.29</v>
      </c>
      <c r="U38" s="4">
        <f t="shared" si="5"/>
        <v>0.22975610134498453</v>
      </c>
      <c r="V38" s="2" t="s">
        <v>73</v>
      </c>
      <c r="W38" s="2" t="s">
        <v>125</v>
      </c>
      <c r="X38" s="2" t="s">
        <v>86</v>
      </c>
      <c r="Y38" s="2">
        <v>0.92</v>
      </c>
      <c r="Z38" s="2" t="s">
        <v>289</v>
      </c>
      <c r="AA38" s="2" t="s">
        <v>109</v>
      </c>
      <c r="AB38" s="2" t="s">
        <v>77</v>
      </c>
      <c r="AC38" s="2">
        <v>2.56</v>
      </c>
      <c r="AD38" s="3">
        <v>4544906.78</v>
      </c>
      <c r="AE38" s="5">
        <v>11.01</v>
      </c>
      <c r="AF38" s="2">
        <v>36</v>
      </c>
      <c r="AG38" s="3">
        <f t="shared" si="6"/>
        <v>148815.94133496471</v>
      </c>
      <c r="AH38" s="2" t="s">
        <v>230</v>
      </c>
      <c r="AI38" s="3">
        <v>3701213.21</v>
      </c>
    </row>
    <row r="39" spans="1:35" x14ac:dyDescent="0.3">
      <c r="A39" s="2" t="s">
        <v>290</v>
      </c>
      <c r="B39" s="2" t="s">
        <v>291</v>
      </c>
      <c r="C39" s="2" t="s">
        <v>292</v>
      </c>
      <c r="D39" s="2" t="s">
        <v>81</v>
      </c>
      <c r="E39" s="2">
        <v>2022</v>
      </c>
      <c r="F39" s="2" t="s">
        <v>39</v>
      </c>
      <c r="G39" s="2" t="s">
        <v>114</v>
      </c>
      <c r="H39" s="2" t="s">
        <v>190</v>
      </c>
      <c r="I39" s="2" t="s">
        <v>71</v>
      </c>
      <c r="J39" s="2" t="s">
        <v>293</v>
      </c>
      <c r="K39" s="3">
        <v>9819630.9800000004</v>
      </c>
      <c r="L39" s="3">
        <v>3785686.11</v>
      </c>
      <c r="M39" s="3">
        <f t="shared" si="0"/>
        <v>6033944.870000001</v>
      </c>
      <c r="N39" s="3">
        <v>872337.42</v>
      </c>
      <c r="O39" s="3">
        <f t="shared" si="1"/>
        <v>5161607.4500000011</v>
      </c>
      <c r="P39" s="3">
        <v>3777763.69</v>
      </c>
      <c r="Q39" s="4">
        <f t="shared" si="2"/>
        <v>0.61447776217757633</v>
      </c>
      <c r="R39" s="4">
        <f t="shared" si="3"/>
        <v>0.38471544375693023</v>
      </c>
      <c r="S39" s="3">
        <v>11465639.789999999</v>
      </c>
      <c r="T39" s="3">
        <f t="shared" si="4"/>
        <v>-1646008.8099999987</v>
      </c>
      <c r="U39" s="4">
        <f t="shared" si="5"/>
        <v>-0.14356013621111663</v>
      </c>
      <c r="V39" s="2" t="s">
        <v>95</v>
      </c>
      <c r="W39" s="2" t="s">
        <v>207</v>
      </c>
      <c r="X39" s="2" t="s">
        <v>192</v>
      </c>
      <c r="Y39" s="2">
        <v>3.64</v>
      </c>
      <c r="Z39" s="2" t="s">
        <v>294</v>
      </c>
      <c r="AA39" s="2" t="s">
        <v>148</v>
      </c>
      <c r="AB39" s="2" t="s">
        <v>49</v>
      </c>
      <c r="AC39" s="2">
        <v>1.95</v>
      </c>
      <c r="AD39" s="3">
        <v>0</v>
      </c>
      <c r="AE39" s="5">
        <v>0</v>
      </c>
      <c r="AF39" s="2">
        <v>0</v>
      </c>
      <c r="AG39" s="3">
        <f t="shared" si="6"/>
        <v>0</v>
      </c>
      <c r="AH39" s="2" t="s">
        <v>50</v>
      </c>
      <c r="AI39" s="3">
        <v>0</v>
      </c>
    </row>
    <row r="40" spans="1:35" x14ac:dyDescent="0.3">
      <c r="A40" s="2" t="s">
        <v>295</v>
      </c>
      <c r="B40" s="2" t="s">
        <v>296</v>
      </c>
      <c r="C40" s="2" t="s">
        <v>297</v>
      </c>
      <c r="D40" s="2" t="s">
        <v>104</v>
      </c>
      <c r="E40" s="2">
        <v>2021</v>
      </c>
      <c r="F40" s="2" t="s">
        <v>68</v>
      </c>
      <c r="G40" s="2" t="s">
        <v>40</v>
      </c>
      <c r="H40" s="2" t="s">
        <v>41</v>
      </c>
      <c r="I40" s="2" t="s">
        <v>178</v>
      </c>
      <c r="J40" s="2" t="s">
        <v>179</v>
      </c>
      <c r="K40" s="3">
        <v>6703209.5199999996</v>
      </c>
      <c r="L40" s="3">
        <v>3850842.32</v>
      </c>
      <c r="M40" s="3">
        <f t="shared" si="0"/>
        <v>2852367.1999999997</v>
      </c>
      <c r="N40" s="3">
        <v>657923.24</v>
      </c>
      <c r="O40" s="3">
        <f t="shared" si="1"/>
        <v>2194443.96</v>
      </c>
      <c r="P40" s="3">
        <v>1542677.66</v>
      </c>
      <c r="Q40" s="4">
        <f t="shared" si="2"/>
        <v>0.4255226084593578</v>
      </c>
      <c r="R40" s="4">
        <f t="shared" si="3"/>
        <v>0.23014015232512083</v>
      </c>
      <c r="S40" s="3">
        <v>7136205.8200000003</v>
      </c>
      <c r="T40" s="3">
        <f t="shared" si="4"/>
        <v>-432996.30000000075</v>
      </c>
      <c r="U40" s="4">
        <f t="shared" si="5"/>
        <v>-6.0675982576971238E-2</v>
      </c>
      <c r="V40" s="2" t="s">
        <v>133</v>
      </c>
      <c r="W40" s="2" t="s">
        <v>125</v>
      </c>
      <c r="X40" s="2" t="s">
        <v>46</v>
      </c>
      <c r="Y40" s="2">
        <v>0.89</v>
      </c>
      <c r="Z40" s="2" t="s">
        <v>298</v>
      </c>
      <c r="AA40" s="2" t="s">
        <v>109</v>
      </c>
      <c r="AB40" s="2" t="s">
        <v>142</v>
      </c>
      <c r="AC40" s="2">
        <v>9.06</v>
      </c>
      <c r="AD40" s="3">
        <v>3850249.32</v>
      </c>
      <c r="AE40" s="5">
        <v>17.79</v>
      </c>
      <c r="AF40" s="2">
        <v>60</v>
      </c>
      <c r="AG40" s="3">
        <f t="shared" si="6"/>
        <v>97331.708657842028</v>
      </c>
      <c r="AH40" s="2" t="s">
        <v>50</v>
      </c>
      <c r="AI40" s="3">
        <v>0</v>
      </c>
    </row>
    <row r="41" spans="1:35" x14ac:dyDescent="0.3">
      <c r="A41" s="2" t="s">
        <v>299</v>
      </c>
      <c r="B41" s="2" t="s">
        <v>300</v>
      </c>
      <c r="C41" s="2" t="s">
        <v>37</v>
      </c>
      <c r="D41" s="2" t="s">
        <v>38</v>
      </c>
      <c r="E41" s="2">
        <v>2022</v>
      </c>
      <c r="F41" s="2" t="s">
        <v>68</v>
      </c>
      <c r="G41" s="2" t="s">
        <v>93</v>
      </c>
      <c r="H41" s="2" t="s">
        <v>221</v>
      </c>
      <c r="I41" s="2" t="s">
        <v>131</v>
      </c>
      <c r="J41" s="2" t="s">
        <v>235</v>
      </c>
      <c r="K41" s="3">
        <v>390902.79</v>
      </c>
      <c r="L41" s="3">
        <v>167145.39000000001</v>
      </c>
      <c r="M41" s="3">
        <f t="shared" si="0"/>
        <v>223757.39999999997</v>
      </c>
      <c r="N41" s="3">
        <v>57438.17</v>
      </c>
      <c r="O41" s="3">
        <f t="shared" si="1"/>
        <v>166319.22999999998</v>
      </c>
      <c r="P41" s="3">
        <v>131952.76999999999</v>
      </c>
      <c r="Q41" s="4">
        <f t="shared" si="2"/>
        <v>0.57241187764354395</v>
      </c>
      <c r="R41" s="4">
        <f t="shared" si="3"/>
        <v>0.33755903865510911</v>
      </c>
      <c r="S41" s="3">
        <v>450275.39</v>
      </c>
      <c r="T41" s="3">
        <f t="shared" si="4"/>
        <v>-59372.600000000035</v>
      </c>
      <c r="U41" s="4">
        <f t="shared" si="5"/>
        <v>-0.13185841669028378</v>
      </c>
      <c r="V41" s="2" t="s">
        <v>124</v>
      </c>
      <c r="W41" s="2" t="s">
        <v>96</v>
      </c>
      <c r="X41" s="2" t="s">
        <v>222</v>
      </c>
      <c r="Y41" s="2">
        <v>18.899999999999999</v>
      </c>
      <c r="Z41" s="2" t="s">
        <v>301</v>
      </c>
      <c r="AA41" s="2" t="s">
        <v>148</v>
      </c>
      <c r="AB41" s="2" t="s">
        <v>110</v>
      </c>
      <c r="AC41" s="2">
        <v>8.5399999999999991</v>
      </c>
      <c r="AD41" s="3">
        <v>0</v>
      </c>
      <c r="AE41" s="5">
        <v>0</v>
      </c>
      <c r="AF41" s="2">
        <v>0</v>
      </c>
      <c r="AG41" s="3">
        <f t="shared" si="6"/>
        <v>0</v>
      </c>
      <c r="AH41" s="2" t="s">
        <v>50</v>
      </c>
      <c r="AI41" s="3">
        <v>0</v>
      </c>
    </row>
    <row r="42" spans="1:35" x14ac:dyDescent="0.3">
      <c r="A42" s="2" t="s">
        <v>302</v>
      </c>
      <c r="B42" s="2" t="s">
        <v>303</v>
      </c>
      <c r="C42" s="2" t="s">
        <v>304</v>
      </c>
      <c r="D42" s="2" t="s">
        <v>104</v>
      </c>
      <c r="E42" s="2">
        <v>2022</v>
      </c>
      <c r="F42" s="2" t="s">
        <v>82</v>
      </c>
      <c r="G42" s="2" t="s">
        <v>40</v>
      </c>
      <c r="H42" s="2" t="s">
        <v>83</v>
      </c>
      <c r="I42" s="2" t="s">
        <v>58</v>
      </c>
      <c r="J42" s="2" t="s">
        <v>191</v>
      </c>
      <c r="K42" s="3">
        <v>7780215.5599999996</v>
      </c>
      <c r="L42" s="3">
        <v>3428591.23</v>
      </c>
      <c r="M42" s="3">
        <f t="shared" si="0"/>
        <v>4351624.33</v>
      </c>
      <c r="N42" s="3">
        <v>666171.19999999995</v>
      </c>
      <c r="O42" s="3">
        <f t="shared" si="1"/>
        <v>3685453.13</v>
      </c>
      <c r="P42" s="3">
        <v>2942825.71</v>
      </c>
      <c r="Q42" s="4">
        <f t="shared" si="2"/>
        <v>0.55931924976124958</v>
      </c>
      <c r="R42" s="4">
        <f t="shared" si="3"/>
        <v>0.37824475264281754</v>
      </c>
      <c r="S42" s="3">
        <v>6896707.8200000003</v>
      </c>
      <c r="T42" s="3">
        <f t="shared" si="4"/>
        <v>883507.73999999929</v>
      </c>
      <c r="U42" s="4">
        <f t="shared" si="5"/>
        <v>0.12810572276788135</v>
      </c>
      <c r="V42" s="2" t="s">
        <v>95</v>
      </c>
      <c r="W42" s="2" t="s">
        <v>207</v>
      </c>
      <c r="X42" s="2" t="s">
        <v>86</v>
      </c>
      <c r="Y42" s="2">
        <v>0.92</v>
      </c>
      <c r="Z42" s="2" t="s">
        <v>305</v>
      </c>
      <c r="AA42" s="2" t="s">
        <v>63</v>
      </c>
      <c r="AB42" s="2" t="s">
        <v>306</v>
      </c>
      <c r="AC42" s="2">
        <v>9.34</v>
      </c>
      <c r="AD42" s="3">
        <v>0</v>
      </c>
      <c r="AE42" s="5">
        <v>0</v>
      </c>
      <c r="AF42" s="2">
        <v>0</v>
      </c>
      <c r="AG42" s="3">
        <f t="shared" si="6"/>
        <v>0</v>
      </c>
      <c r="AH42" s="2" t="s">
        <v>50</v>
      </c>
      <c r="AI42" s="3">
        <v>0</v>
      </c>
    </row>
    <row r="43" spans="1:35" x14ac:dyDescent="0.3">
      <c r="A43" s="2" t="s">
        <v>307</v>
      </c>
      <c r="B43" s="2" t="s">
        <v>308</v>
      </c>
      <c r="C43" s="2" t="s">
        <v>253</v>
      </c>
      <c r="D43" s="2" t="s">
        <v>54</v>
      </c>
      <c r="E43" s="2">
        <v>2020</v>
      </c>
      <c r="F43" s="2" t="s">
        <v>39</v>
      </c>
      <c r="G43" s="2" t="s">
        <v>40</v>
      </c>
      <c r="H43" s="2" t="s">
        <v>41</v>
      </c>
      <c r="I43" s="2" t="s">
        <v>58</v>
      </c>
      <c r="J43" s="2" t="s">
        <v>106</v>
      </c>
      <c r="K43" s="3">
        <v>1641064.79</v>
      </c>
      <c r="L43" s="3">
        <v>774739.12</v>
      </c>
      <c r="M43" s="3">
        <f t="shared" si="0"/>
        <v>866325.67</v>
      </c>
      <c r="N43" s="3">
        <v>173663.6</v>
      </c>
      <c r="O43" s="3">
        <f t="shared" si="1"/>
        <v>692662.07000000007</v>
      </c>
      <c r="P43" s="3">
        <v>545430.75</v>
      </c>
      <c r="Q43" s="4">
        <f t="shared" si="2"/>
        <v>0.52790461124938282</v>
      </c>
      <c r="R43" s="4">
        <f t="shared" si="3"/>
        <v>0.33236393427221117</v>
      </c>
      <c r="S43" s="3">
        <v>1878079.54</v>
      </c>
      <c r="T43" s="3">
        <f t="shared" si="4"/>
        <v>-237014.75</v>
      </c>
      <c r="U43" s="4">
        <f t="shared" si="5"/>
        <v>-0.12620059212188639</v>
      </c>
      <c r="V43" s="2" t="s">
        <v>124</v>
      </c>
      <c r="W43" s="2" t="s">
        <v>96</v>
      </c>
      <c r="X43" s="2" t="s">
        <v>46</v>
      </c>
      <c r="Y43" s="2">
        <v>0.89</v>
      </c>
      <c r="Z43" s="2" t="s">
        <v>309</v>
      </c>
      <c r="AA43" s="2" t="s">
        <v>76</v>
      </c>
      <c r="AB43" s="2" t="s">
        <v>209</v>
      </c>
      <c r="AC43" s="2">
        <v>7.55</v>
      </c>
      <c r="AD43" s="3">
        <v>0</v>
      </c>
      <c r="AE43" s="5">
        <v>0</v>
      </c>
      <c r="AF43" s="2">
        <v>0</v>
      </c>
      <c r="AG43" s="3">
        <f t="shared" si="6"/>
        <v>0</v>
      </c>
      <c r="AH43" s="2" t="s">
        <v>50</v>
      </c>
      <c r="AI43" s="3">
        <v>0</v>
      </c>
    </row>
    <row r="44" spans="1:35" x14ac:dyDescent="0.3">
      <c r="A44" s="2" t="s">
        <v>310</v>
      </c>
      <c r="B44" s="2" t="s">
        <v>311</v>
      </c>
      <c r="C44" s="2" t="s">
        <v>212</v>
      </c>
      <c r="D44" s="2" t="s">
        <v>81</v>
      </c>
      <c r="E44" s="2">
        <v>2022</v>
      </c>
      <c r="F44" s="2" t="s">
        <v>92</v>
      </c>
      <c r="G44" s="2" t="s">
        <v>93</v>
      </c>
      <c r="H44" s="2" t="s">
        <v>221</v>
      </c>
      <c r="I44" s="2" t="s">
        <v>58</v>
      </c>
      <c r="J44" s="2" t="s">
        <v>191</v>
      </c>
      <c r="K44" s="3">
        <v>8499729.8699999992</v>
      </c>
      <c r="L44" s="3">
        <v>4772291.05</v>
      </c>
      <c r="M44" s="3">
        <f t="shared" si="0"/>
        <v>3727438.8199999994</v>
      </c>
      <c r="N44" s="3">
        <v>1272889.57</v>
      </c>
      <c r="O44" s="3">
        <f t="shared" si="1"/>
        <v>2454549.2499999991</v>
      </c>
      <c r="P44" s="3">
        <v>1930212.62</v>
      </c>
      <c r="Q44" s="4">
        <f t="shared" si="2"/>
        <v>0.43853615079651936</v>
      </c>
      <c r="R44" s="4">
        <f t="shared" si="3"/>
        <v>0.22709105460077408</v>
      </c>
      <c r="S44" s="3">
        <v>8750917.4499999993</v>
      </c>
      <c r="T44" s="3">
        <f t="shared" si="4"/>
        <v>-251187.58000000007</v>
      </c>
      <c r="U44" s="4">
        <f t="shared" si="5"/>
        <v>-2.8704142329670827E-2</v>
      </c>
      <c r="V44" s="2" t="s">
        <v>95</v>
      </c>
      <c r="W44" s="2" t="s">
        <v>117</v>
      </c>
      <c r="X44" s="2" t="s">
        <v>222</v>
      </c>
      <c r="Y44" s="2">
        <v>18.899999999999999</v>
      </c>
      <c r="Z44" s="2" t="s">
        <v>312</v>
      </c>
      <c r="AA44" s="2" t="s">
        <v>76</v>
      </c>
      <c r="AB44" s="2" t="s">
        <v>306</v>
      </c>
      <c r="AC44" s="2">
        <v>3.24</v>
      </c>
      <c r="AD44" s="3">
        <v>0</v>
      </c>
      <c r="AE44" s="5">
        <v>0</v>
      </c>
      <c r="AF44" s="2">
        <v>0</v>
      </c>
      <c r="AG44" s="3">
        <f t="shared" si="6"/>
        <v>0</v>
      </c>
      <c r="AH44" s="2" t="s">
        <v>50</v>
      </c>
      <c r="AI44" s="3">
        <v>0</v>
      </c>
    </row>
    <row r="45" spans="1:35" x14ac:dyDescent="0.3">
      <c r="A45" s="2" t="s">
        <v>313</v>
      </c>
      <c r="B45" s="2" t="s">
        <v>314</v>
      </c>
      <c r="C45" s="2" t="s">
        <v>315</v>
      </c>
      <c r="D45" s="2" t="s">
        <v>104</v>
      </c>
      <c r="E45" s="2">
        <v>2020</v>
      </c>
      <c r="F45" s="2" t="s">
        <v>58</v>
      </c>
      <c r="G45" s="2" t="s">
        <v>69</v>
      </c>
      <c r="H45" s="2" t="s">
        <v>70</v>
      </c>
      <c r="I45" s="2" t="s">
        <v>71</v>
      </c>
      <c r="J45" s="2" t="s">
        <v>228</v>
      </c>
      <c r="K45" s="3">
        <v>1857785.41</v>
      </c>
      <c r="L45" s="3">
        <v>661777.29</v>
      </c>
      <c r="M45" s="3">
        <f t="shared" si="0"/>
        <v>1196008.1199999999</v>
      </c>
      <c r="N45" s="3">
        <v>367315.35</v>
      </c>
      <c r="O45" s="3">
        <f t="shared" si="1"/>
        <v>828692.7699999999</v>
      </c>
      <c r="P45" s="3">
        <v>630704.9</v>
      </c>
      <c r="Q45" s="4">
        <f t="shared" si="2"/>
        <v>0.64378163030142432</v>
      </c>
      <c r="R45" s="4">
        <f t="shared" si="3"/>
        <v>0.33949286963126707</v>
      </c>
      <c r="S45" s="3">
        <v>1792731.81</v>
      </c>
      <c r="T45" s="3">
        <f t="shared" si="4"/>
        <v>65053.59999999986</v>
      </c>
      <c r="U45" s="4">
        <f t="shared" si="5"/>
        <v>3.6287413229979928E-2</v>
      </c>
      <c r="V45" s="2" t="s">
        <v>73</v>
      </c>
      <c r="W45" s="2" t="s">
        <v>134</v>
      </c>
      <c r="X45" s="2" t="s">
        <v>74</v>
      </c>
      <c r="Y45" s="2">
        <v>1.36</v>
      </c>
      <c r="Z45" s="2" t="s">
        <v>316</v>
      </c>
      <c r="AA45" s="2" t="s">
        <v>141</v>
      </c>
      <c r="AB45" s="2" t="s">
        <v>306</v>
      </c>
      <c r="AC45" s="2">
        <v>4.7300000000000004</v>
      </c>
      <c r="AD45" s="3">
        <v>0</v>
      </c>
      <c r="AE45" s="5">
        <v>0</v>
      </c>
      <c r="AF45" s="2">
        <v>0</v>
      </c>
      <c r="AG45" s="3">
        <f t="shared" si="6"/>
        <v>0</v>
      </c>
      <c r="AH45" s="2" t="s">
        <v>50</v>
      </c>
      <c r="AI45" s="3">
        <v>0</v>
      </c>
    </row>
    <row r="46" spans="1:35" x14ac:dyDescent="0.3">
      <c r="A46" s="2" t="s">
        <v>317</v>
      </c>
      <c r="B46" s="2" t="s">
        <v>318</v>
      </c>
      <c r="C46" s="2" t="s">
        <v>233</v>
      </c>
      <c r="D46" s="2" t="s">
        <v>38</v>
      </c>
      <c r="E46" s="2">
        <v>2023</v>
      </c>
      <c r="F46" s="2" t="s">
        <v>92</v>
      </c>
      <c r="G46" s="2" t="s">
        <v>114</v>
      </c>
      <c r="H46" s="2" t="s">
        <v>234</v>
      </c>
      <c r="I46" s="2" t="s">
        <v>71</v>
      </c>
      <c r="J46" s="2" t="s">
        <v>72</v>
      </c>
      <c r="K46" s="3">
        <v>1678271.89</v>
      </c>
      <c r="L46" s="3">
        <v>903707.68</v>
      </c>
      <c r="M46" s="3">
        <f t="shared" si="0"/>
        <v>774564.20999999985</v>
      </c>
      <c r="N46" s="3">
        <v>204690.99</v>
      </c>
      <c r="O46" s="3">
        <f t="shared" si="1"/>
        <v>569873.21999999986</v>
      </c>
      <c r="P46" s="3">
        <v>437556.24</v>
      </c>
      <c r="Q46" s="4">
        <f t="shared" si="2"/>
        <v>0.46152486651015762</v>
      </c>
      <c r="R46" s="4">
        <f t="shared" si="3"/>
        <v>0.26071832735040329</v>
      </c>
      <c r="S46" s="3">
        <v>1583263.55</v>
      </c>
      <c r="T46" s="3">
        <f t="shared" si="4"/>
        <v>95008.339999999851</v>
      </c>
      <c r="U46" s="4">
        <f t="shared" si="5"/>
        <v>6.0007912138190671E-2</v>
      </c>
      <c r="V46" s="2" t="s">
        <v>107</v>
      </c>
      <c r="W46" s="2" t="s">
        <v>117</v>
      </c>
      <c r="X46" s="2" t="s">
        <v>236</v>
      </c>
      <c r="Y46" s="2">
        <v>3.67</v>
      </c>
      <c r="Z46" s="2" t="s">
        <v>319</v>
      </c>
      <c r="AA46" s="2" t="s">
        <v>109</v>
      </c>
      <c r="AB46" s="2" t="s">
        <v>209</v>
      </c>
      <c r="AC46" s="2">
        <v>2.56</v>
      </c>
      <c r="AD46" s="3">
        <v>0</v>
      </c>
      <c r="AE46" s="5">
        <v>0</v>
      </c>
      <c r="AF46" s="2">
        <v>0</v>
      </c>
      <c r="AG46" s="3">
        <f t="shared" si="6"/>
        <v>0</v>
      </c>
      <c r="AH46" s="2" t="s">
        <v>50</v>
      </c>
      <c r="AI46" s="3">
        <v>0</v>
      </c>
    </row>
    <row r="47" spans="1:35" x14ac:dyDescent="0.3">
      <c r="A47" s="2" t="s">
        <v>320</v>
      </c>
      <c r="B47" s="2" t="s">
        <v>321</v>
      </c>
      <c r="C47" s="2" t="s">
        <v>322</v>
      </c>
      <c r="D47" s="2" t="s">
        <v>38</v>
      </c>
      <c r="E47" s="2">
        <v>2021</v>
      </c>
      <c r="F47" s="2" t="s">
        <v>92</v>
      </c>
      <c r="G47" s="2" t="s">
        <v>40</v>
      </c>
      <c r="H47" s="2" t="s">
        <v>279</v>
      </c>
      <c r="I47" s="2" t="s">
        <v>42</v>
      </c>
      <c r="J47" s="2" t="s">
        <v>166</v>
      </c>
      <c r="K47" s="3">
        <v>3344586.79</v>
      </c>
      <c r="L47" s="3">
        <v>1078033.94</v>
      </c>
      <c r="M47" s="3">
        <f t="shared" si="0"/>
        <v>2266552.85</v>
      </c>
      <c r="N47" s="3">
        <v>556509.47</v>
      </c>
      <c r="O47" s="3">
        <f t="shared" si="1"/>
        <v>1710043.3800000001</v>
      </c>
      <c r="P47" s="3">
        <v>1281955.44</v>
      </c>
      <c r="Q47" s="4">
        <f t="shared" si="2"/>
        <v>0.67767798903493248</v>
      </c>
      <c r="R47" s="4">
        <f t="shared" si="3"/>
        <v>0.38329262192654895</v>
      </c>
      <c r="S47" s="3">
        <v>3417820.45</v>
      </c>
      <c r="T47" s="3">
        <f t="shared" si="4"/>
        <v>-73233.660000000149</v>
      </c>
      <c r="U47" s="4">
        <f t="shared" si="5"/>
        <v>-2.1427006208006083E-2</v>
      </c>
      <c r="V47" s="2" t="s">
        <v>124</v>
      </c>
      <c r="W47" s="2" t="s">
        <v>125</v>
      </c>
      <c r="X47" s="2" t="s">
        <v>280</v>
      </c>
      <c r="Y47" s="2">
        <v>0.79</v>
      </c>
      <c r="Z47" s="2" t="s">
        <v>323</v>
      </c>
      <c r="AA47" s="2" t="s">
        <v>99</v>
      </c>
      <c r="AB47" s="2" t="s">
        <v>306</v>
      </c>
      <c r="AC47" s="2">
        <v>3.87</v>
      </c>
      <c r="AD47" s="3">
        <v>0</v>
      </c>
      <c r="AE47" s="5">
        <v>0</v>
      </c>
      <c r="AF47" s="2">
        <v>0</v>
      </c>
      <c r="AG47" s="3">
        <f t="shared" si="6"/>
        <v>0</v>
      </c>
      <c r="AH47" s="2" t="s">
        <v>50</v>
      </c>
      <c r="AI47" s="3">
        <v>0</v>
      </c>
    </row>
    <row r="48" spans="1:35" x14ac:dyDescent="0.3">
      <c r="A48" s="2" t="s">
        <v>324</v>
      </c>
      <c r="B48" s="2" t="s">
        <v>325</v>
      </c>
      <c r="C48" s="2" t="s">
        <v>216</v>
      </c>
      <c r="D48" s="2" t="s">
        <v>38</v>
      </c>
      <c r="E48" s="2">
        <v>2024</v>
      </c>
      <c r="F48" s="2" t="s">
        <v>39</v>
      </c>
      <c r="G48" s="2" t="s">
        <v>40</v>
      </c>
      <c r="H48" s="2" t="s">
        <v>41</v>
      </c>
      <c r="I48" s="2" t="s">
        <v>178</v>
      </c>
      <c r="J48" s="2" t="s">
        <v>263</v>
      </c>
      <c r="K48" s="3">
        <v>7069988.6100000003</v>
      </c>
      <c r="L48" s="3">
        <v>2169412.25</v>
      </c>
      <c r="M48" s="3">
        <f t="shared" si="0"/>
        <v>4900576.3600000003</v>
      </c>
      <c r="N48" s="3">
        <v>1529931.87</v>
      </c>
      <c r="O48" s="3">
        <f t="shared" si="1"/>
        <v>3370644.49</v>
      </c>
      <c r="P48" s="3">
        <v>2440728.38</v>
      </c>
      <c r="Q48" s="4">
        <f t="shared" si="2"/>
        <v>0.69315194554464776</v>
      </c>
      <c r="R48" s="4">
        <f t="shared" si="3"/>
        <v>0.34522380652038981</v>
      </c>
      <c r="S48" s="3">
        <v>7903499.5300000003</v>
      </c>
      <c r="T48" s="3">
        <f t="shared" si="4"/>
        <v>-833510.91999999993</v>
      </c>
      <c r="U48" s="4">
        <f t="shared" si="5"/>
        <v>-0.10546099444128136</v>
      </c>
      <c r="V48" s="2" t="s">
        <v>124</v>
      </c>
      <c r="W48" s="2" t="s">
        <v>125</v>
      </c>
      <c r="X48" s="2" t="s">
        <v>46</v>
      </c>
      <c r="Y48" s="2">
        <v>0.89</v>
      </c>
      <c r="Z48" s="2" t="s">
        <v>326</v>
      </c>
      <c r="AA48" s="2" t="s">
        <v>148</v>
      </c>
      <c r="AB48" s="2" t="s">
        <v>242</v>
      </c>
      <c r="AC48" s="2">
        <v>3.85</v>
      </c>
      <c r="AD48" s="3">
        <v>1964101.3</v>
      </c>
      <c r="AE48" s="5">
        <v>18.14</v>
      </c>
      <c r="AF48" s="2">
        <v>180</v>
      </c>
      <c r="AG48" s="3">
        <f t="shared" si="6"/>
        <v>31828.338670941397</v>
      </c>
      <c r="AH48" s="2" t="s">
        <v>50</v>
      </c>
      <c r="AI48" s="3">
        <v>0</v>
      </c>
    </row>
    <row r="49" spans="1:35" x14ac:dyDescent="0.3">
      <c r="A49" s="2" t="s">
        <v>327</v>
      </c>
      <c r="B49" s="2" t="s">
        <v>328</v>
      </c>
      <c r="C49" s="2" t="s">
        <v>329</v>
      </c>
      <c r="D49" s="2" t="s">
        <v>38</v>
      </c>
      <c r="E49" s="2">
        <v>2021</v>
      </c>
      <c r="F49" s="2" t="s">
        <v>92</v>
      </c>
      <c r="G49" s="2" t="s">
        <v>69</v>
      </c>
      <c r="H49" s="2" t="s">
        <v>272</v>
      </c>
      <c r="I49" s="2" t="s">
        <v>178</v>
      </c>
      <c r="J49" s="2" t="s">
        <v>263</v>
      </c>
      <c r="K49" s="3">
        <v>4433301.09</v>
      </c>
      <c r="L49" s="3">
        <v>1913828.88</v>
      </c>
      <c r="M49" s="3">
        <f t="shared" si="0"/>
        <v>2519472.21</v>
      </c>
      <c r="N49" s="3">
        <v>948073.16</v>
      </c>
      <c r="O49" s="3">
        <f t="shared" si="1"/>
        <v>1571399.0499999998</v>
      </c>
      <c r="P49" s="3">
        <v>1154599.52</v>
      </c>
      <c r="Q49" s="4">
        <f t="shared" si="2"/>
        <v>0.56830613550770581</v>
      </c>
      <c r="R49" s="4">
        <f t="shared" si="3"/>
        <v>0.26043787610193653</v>
      </c>
      <c r="S49" s="3">
        <v>5306651.03</v>
      </c>
      <c r="T49" s="3">
        <f t="shared" si="4"/>
        <v>-873349.94000000041</v>
      </c>
      <c r="U49" s="4">
        <f t="shared" si="5"/>
        <v>-0.16457647866096828</v>
      </c>
      <c r="V49" s="2" t="s">
        <v>85</v>
      </c>
      <c r="W49" s="2" t="s">
        <v>117</v>
      </c>
      <c r="X49" s="2" t="s">
        <v>274</v>
      </c>
      <c r="Y49" s="2">
        <v>1</v>
      </c>
      <c r="Z49" s="2" t="s">
        <v>330</v>
      </c>
      <c r="AA49" s="2" t="s">
        <v>99</v>
      </c>
      <c r="AB49" s="2" t="s">
        <v>142</v>
      </c>
      <c r="AC49" s="2">
        <v>2.94</v>
      </c>
      <c r="AD49" s="3">
        <v>2171852.7000000002</v>
      </c>
      <c r="AE49" s="5">
        <v>16.84</v>
      </c>
      <c r="AF49" s="2">
        <v>180</v>
      </c>
      <c r="AG49" s="3">
        <f t="shared" si="6"/>
        <v>33178.936298903151</v>
      </c>
      <c r="AH49" s="2" t="s">
        <v>50</v>
      </c>
      <c r="AI49" s="3">
        <v>0</v>
      </c>
    </row>
    <row r="50" spans="1:35" x14ac:dyDescent="0.3">
      <c r="A50" s="2" t="s">
        <v>331</v>
      </c>
      <c r="B50" s="2" t="s">
        <v>332</v>
      </c>
      <c r="C50" s="2" t="s">
        <v>333</v>
      </c>
      <c r="D50" s="2" t="s">
        <v>54</v>
      </c>
      <c r="E50" s="2">
        <v>2024</v>
      </c>
      <c r="F50" s="2" t="s">
        <v>105</v>
      </c>
      <c r="G50" s="2" t="s">
        <v>93</v>
      </c>
      <c r="H50" s="2" t="s">
        <v>221</v>
      </c>
      <c r="I50" s="2" t="s">
        <v>39</v>
      </c>
      <c r="J50" s="2" t="s">
        <v>116</v>
      </c>
      <c r="K50" s="3">
        <v>1914554.12</v>
      </c>
      <c r="L50" s="3">
        <v>930452.16</v>
      </c>
      <c r="M50" s="3">
        <f t="shared" si="0"/>
        <v>984101.96000000008</v>
      </c>
      <c r="N50" s="3">
        <v>283749.52</v>
      </c>
      <c r="O50" s="3">
        <f t="shared" si="1"/>
        <v>700352.44000000006</v>
      </c>
      <c r="P50" s="3">
        <v>518555.84</v>
      </c>
      <c r="Q50" s="4">
        <f t="shared" si="2"/>
        <v>0.51401104294716937</v>
      </c>
      <c r="R50" s="4">
        <f t="shared" si="3"/>
        <v>0.27084940278418457</v>
      </c>
      <c r="S50" s="3">
        <v>1941933.79</v>
      </c>
      <c r="T50" s="3">
        <f t="shared" si="4"/>
        <v>-27379.669999999925</v>
      </c>
      <c r="U50" s="4">
        <f t="shared" si="5"/>
        <v>-1.4099177912754649E-2</v>
      </c>
      <c r="V50" s="2" t="s">
        <v>133</v>
      </c>
      <c r="W50" s="2" t="s">
        <v>134</v>
      </c>
      <c r="X50" s="2" t="s">
        <v>222</v>
      </c>
      <c r="Y50" s="2">
        <v>18.899999999999999</v>
      </c>
      <c r="Z50" s="2" t="s">
        <v>334</v>
      </c>
      <c r="AA50" s="2" t="s">
        <v>63</v>
      </c>
      <c r="AB50" s="2" t="s">
        <v>149</v>
      </c>
      <c r="AC50" s="2">
        <v>9.92</v>
      </c>
      <c r="AD50" s="3">
        <v>0</v>
      </c>
      <c r="AE50" s="5">
        <v>0</v>
      </c>
      <c r="AF50" s="2">
        <v>0</v>
      </c>
      <c r="AG50" s="3">
        <f t="shared" si="6"/>
        <v>0</v>
      </c>
      <c r="AH50" s="2" t="s">
        <v>50</v>
      </c>
      <c r="AI50" s="3">
        <v>0</v>
      </c>
    </row>
    <row r="51" spans="1:35" x14ac:dyDescent="0.3">
      <c r="A51" s="2" t="s">
        <v>335</v>
      </c>
      <c r="B51" s="2" t="s">
        <v>336</v>
      </c>
      <c r="C51" s="2" t="s">
        <v>337</v>
      </c>
      <c r="D51" s="2" t="s">
        <v>38</v>
      </c>
      <c r="E51" s="2">
        <v>2024</v>
      </c>
      <c r="F51" s="2" t="s">
        <v>82</v>
      </c>
      <c r="G51" s="2" t="s">
        <v>114</v>
      </c>
      <c r="H51" s="2" t="s">
        <v>234</v>
      </c>
      <c r="I51" s="2" t="s">
        <v>55</v>
      </c>
      <c r="J51" s="2" t="s">
        <v>84</v>
      </c>
      <c r="K51" s="3">
        <v>8898094.5299999993</v>
      </c>
      <c r="L51" s="3">
        <v>3330649.31</v>
      </c>
      <c r="M51" s="3">
        <f t="shared" si="0"/>
        <v>5567445.2199999988</v>
      </c>
      <c r="N51" s="3">
        <v>786382.57</v>
      </c>
      <c r="O51" s="3">
        <f t="shared" si="1"/>
        <v>4781062.6499999985</v>
      </c>
      <c r="P51" s="3">
        <v>3731463.78</v>
      </c>
      <c r="Q51" s="4">
        <f t="shared" si="2"/>
        <v>0.62568960143425212</v>
      </c>
      <c r="R51" s="4">
        <f t="shared" si="3"/>
        <v>0.41935537630212161</v>
      </c>
      <c r="S51" s="3">
        <v>10242959.76</v>
      </c>
      <c r="T51" s="3">
        <f t="shared" si="4"/>
        <v>-1344865.2300000004</v>
      </c>
      <c r="U51" s="4">
        <f t="shared" si="5"/>
        <v>-0.13129654528682835</v>
      </c>
      <c r="V51" s="2" t="s">
        <v>44</v>
      </c>
      <c r="W51" s="2" t="s">
        <v>117</v>
      </c>
      <c r="X51" s="2" t="s">
        <v>236</v>
      </c>
      <c r="Y51" s="2">
        <v>3.67</v>
      </c>
      <c r="Z51" s="2" t="s">
        <v>338</v>
      </c>
      <c r="AA51" s="2" t="s">
        <v>224</v>
      </c>
      <c r="AB51" s="2" t="s">
        <v>149</v>
      </c>
      <c r="AC51" s="2">
        <v>1.1000000000000001</v>
      </c>
      <c r="AD51" s="3">
        <v>0</v>
      </c>
      <c r="AE51" s="5">
        <v>0</v>
      </c>
      <c r="AF51" s="2">
        <v>0</v>
      </c>
      <c r="AG51" s="3">
        <f t="shared" si="6"/>
        <v>0</v>
      </c>
      <c r="AH51" s="2" t="s">
        <v>50</v>
      </c>
      <c r="AI51" s="3">
        <v>0</v>
      </c>
    </row>
    <row r="52" spans="1:35" x14ac:dyDescent="0.3">
      <c r="A52" s="2" t="s">
        <v>339</v>
      </c>
      <c r="B52" s="2" t="s">
        <v>340</v>
      </c>
      <c r="C52" s="2" t="s">
        <v>341</v>
      </c>
      <c r="D52" s="2" t="s">
        <v>54</v>
      </c>
      <c r="E52" s="2">
        <v>2023</v>
      </c>
      <c r="F52" s="2" t="s">
        <v>39</v>
      </c>
      <c r="G52" s="2" t="s">
        <v>93</v>
      </c>
      <c r="H52" s="2" t="s">
        <v>221</v>
      </c>
      <c r="I52" s="2" t="s">
        <v>178</v>
      </c>
      <c r="J52" s="2" t="s">
        <v>342</v>
      </c>
      <c r="K52" s="3">
        <v>300229.62</v>
      </c>
      <c r="L52" s="3">
        <v>147586.38</v>
      </c>
      <c r="M52" s="3">
        <f t="shared" si="0"/>
        <v>152643.24</v>
      </c>
      <c r="N52" s="3">
        <v>26547.42</v>
      </c>
      <c r="O52" s="3">
        <f t="shared" si="1"/>
        <v>126095.81999999999</v>
      </c>
      <c r="P52" s="3">
        <v>100328.84</v>
      </c>
      <c r="Q52" s="4">
        <f t="shared" si="2"/>
        <v>0.50842165406597783</v>
      </c>
      <c r="R52" s="4">
        <f t="shared" si="3"/>
        <v>0.33417369012424558</v>
      </c>
      <c r="S52" s="3">
        <v>264287.55</v>
      </c>
      <c r="T52" s="3">
        <f t="shared" si="4"/>
        <v>35942.070000000007</v>
      </c>
      <c r="U52" s="4">
        <f t="shared" si="5"/>
        <v>0.13599607700022195</v>
      </c>
      <c r="V52" s="2" t="s">
        <v>73</v>
      </c>
      <c r="W52" s="2" t="s">
        <v>96</v>
      </c>
      <c r="X52" s="2" t="s">
        <v>222</v>
      </c>
      <c r="Y52" s="2">
        <v>18.899999999999999</v>
      </c>
      <c r="Z52" s="2" t="s">
        <v>343</v>
      </c>
      <c r="AA52" s="2" t="s">
        <v>141</v>
      </c>
      <c r="AB52" s="2" t="s">
        <v>88</v>
      </c>
      <c r="AC52" s="2">
        <v>9.59</v>
      </c>
      <c r="AD52" s="3">
        <v>1002902.24</v>
      </c>
      <c r="AE52" s="5">
        <v>17.71</v>
      </c>
      <c r="AF52" s="2">
        <v>48</v>
      </c>
      <c r="AG52" s="3">
        <f t="shared" si="6"/>
        <v>29308.493213272795</v>
      </c>
      <c r="AH52" s="2" t="s">
        <v>50</v>
      </c>
      <c r="AI52" s="3">
        <v>0</v>
      </c>
    </row>
    <row r="53" spans="1:35" x14ac:dyDescent="0.3">
      <c r="A53" s="2" t="s">
        <v>344</v>
      </c>
      <c r="B53" s="2" t="s">
        <v>345</v>
      </c>
      <c r="C53" s="2" t="s">
        <v>145</v>
      </c>
      <c r="D53" s="2" t="s">
        <v>54</v>
      </c>
      <c r="E53" s="2">
        <v>2024</v>
      </c>
      <c r="F53" s="2" t="s">
        <v>82</v>
      </c>
      <c r="G53" s="2" t="s">
        <v>40</v>
      </c>
      <c r="H53" s="2" t="s">
        <v>83</v>
      </c>
      <c r="I53" s="2" t="s">
        <v>131</v>
      </c>
      <c r="J53" s="2" t="s">
        <v>132</v>
      </c>
      <c r="K53" s="3">
        <v>2514491.65</v>
      </c>
      <c r="L53" s="3">
        <v>717176.66</v>
      </c>
      <c r="M53" s="3">
        <f t="shared" si="0"/>
        <v>1797314.9899999998</v>
      </c>
      <c r="N53" s="3">
        <v>360227.73</v>
      </c>
      <c r="O53" s="3">
        <f t="shared" si="1"/>
        <v>1437087.2599999998</v>
      </c>
      <c r="P53" s="3">
        <v>1125609.3899999999</v>
      </c>
      <c r="Q53" s="4">
        <f t="shared" si="2"/>
        <v>0.71478264403860714</v>
      </c>
      <c r="R53" s="4">
        <f t="shared" si="3"/>
        <v>0.44764888759920912</v>
      </c>
      <c r="S53" s="3">
        <v>2972184.99</v>
      </c>
      <c r="T53" s="3">
        <f t="shared" si="4"/>
        <v>-457693.34000000032</v>
      </c>
      <c r="U53" s="4">
        <f t="shared" si="5"/>
        <v>-0.15399221163552149</v>
      </c>
      <c r="V53" s="2" t="s">
        <v>95</v>
      </c>
      <c r="W53" s="2" t="s">
        <v>134</v>
      </c>
      <c r="X53" s="2" t="s">
        <v>86</v>
      </c>
      <c r="Y53" s="2">
        <v>0.92</v>
      </c>
      <c r="Z53" s="2" t="s">
        <v>346</v>
      </c>
      <c r="AA53" s="2" t="s">
        <v>224</v>
      </c>
      <c r="AB53" s="2" t="s">
        <v>77</v>
      </c>
      <c r="AC53" s="2">
        <v>9.23</v>
      </c>
      <c r="AD53" s="3">
        <v>0</v>
      </c>
      <c r="AE53" s="5">
        <v>0</v>
      </c>
      <c r="AF53" s="2">
        <v>0</v>
      </c>
      <c r="AG53" s="3">
        <f t="shared" si="6"/>
        <v>0</v>
      </c>
      <c r="AH53" s="2" t="s">
        <v>50</v>
      </c>
      <c r="AI53" s="3">
        <v>0</v>
      </c>
    </row>
    <row r="54" spans="1:35" x14ac:dyDescent="0.3">
      <c r="A54" s="2" t="s">
        <v>347</v>
      </c>
      <c r="B54" s="2" t="s">
        <v>348</v>
      </c>
      <c r="C54" s="2" t="s">
        <v>257</v>
      </c>
      <c r="D54" s="2" t="s">
        <v>104</v>
      </c>
      <c r="E54" s="2">
        <v>2024</v>
      </c>
      <c r="F54" s="2" t="s">
        <v>105</v>
      </c>
      <c r="G54" s="2" t="s">
        <v>114</v>
      </c>
      <c r="H54" s="2" t="s">
        <v>115</v>
      </c>
      <c r="I54" s="2" t="s">
        <v>58</v>
      </c>
      <c r="J54" s="2" t="s">
        <v>240</v>
      </c>
      <c r="K54" s="3">
        <v>6518479.0899999999</v>
      </c>
      <c r="L54" s="3">
        <v>1853658.2</v>
      </c>
      <c r="M54" s="3">
        <f t="shared" si="0"/>
        <v>4664820.8899999997</v>
      </c>
      <c r="N54" s="3">
        <v>547652.87</v>
      </c>
      <c r="O54" s="3">
        <f t="shared" si="1"/>
        <v>4117168.0199999996</v>
      </c>
      <c r="P54" s="3">
        <v>3073077.81</v>
      </c>
      <c r="Q54" s="4">
        <f t="shared" si="2"/>
        <v>0.71563026061651447</v>
      </c>
      <c r="R54" s="4">
        <f t="shared" si="3"/>
        <v>0.47144092472650706</v>
      </c>
      <c r="S54" s="3">
        <v>5449920.0199999996</v>
      </c>
      <c r="T54" s="3">
        <f t="shared" si="4"/>
        <v>1068559.0700000003</v>
      </c>
      <c r="U54" s="4">
        <f t="shared" si="5"/>
        <v>0.19606876175771848</v>
      </c>
      <c r="V54" s="2" t="s">
        <v>95</v>
      </c>
      <c r="W54" s="2" t="s">
        <v>45</v>
      </c>
      <c r="X54" s="2" t="s">
        <v>118</v>
      </c>
      <c r="Y54" s="2">
        <v>3.75</v>
      </c>
      <c r="Z54" s="2" t="s">
        <v>349</v>
      </c>
      <c r="AA54" s="2" t="s">
        <v>99</v>
      </c>
      <c r="AB54" s="2" t="s">
        <v>77</v>
      </c>
      <c r="AC54" s="2">
        <v>6.89</v>
      </c>
      <c r="AD54" s="3">
        <v>0</v>
      </c>
      <c r="AE54" s="5">
        <v>0</v>
      </c>
      <c r="AF54" s="2">
        <v>0</v>
      </c>
      <c r="AG54" s="3">
        <f t="shared" si="6"/>
        <v>0</v>
      </c>
      <c r="AH54" s="2" t="s">
        <v>50</v>
      </c>
      <c r="AI54" s="3">
        <v>0</v>
      </c>
    </row>
    <row r="55" spans="1:35" x14ac:dyDescent="0.3">
      <c r="A55" s="2" t="s">
        <v>350</v>
      </c>
      <c r="B55" s="2" t="s">
        <v>351</v>
      </c>
      <c r="C55" s="2" t="s">
        <v>253</v>
      </c>
      <c r="D55" s="2" t="s">
        <v>54</v>
      </c>
      <c r="E55" s="2">
        <v>2020</v>
      </c>
      <c r="F55" s="2" t="s">
        <v>39</v>
      </c>
      <c r="G55" s="2" t="s">
        <v>56</v>
      </c>
      <c r="H55" s="2" t="s">
        <v>262</v>
      </c>
      <c r="I55" s="2" t="s">
        <v>42</v>
      </c>
      <c r="J55" s="2" t="s">
        <v>146</v>
      </c>
      <c r="K55" s="3">
        <v>9185569.2100000009</v>
      </c>
      <c r="L55" s="3">
        <v>5035518.9400000004</v>
      </c>
      <c r="M55" s="3">
        <f t="shared" si="0"/>
        <v>4150050.2700000005</v>
      </c>
      <c r="N55" s="3">
        <v>1937362.76</v>
      </c>
      <c r="O55" s="3">
        <f t="shared" si="1"/>
        <v>2212687.5100000007</v>
      </c>
      <c r="P55" s="3">
        <v>1711446.12</v>
      </c>
      <c r="Q55" s="4">
        <f t="shared" si="2"/>
        <v>0.45180109965117776</v>
      </c>
      <c r="R55" s="4">
        <f t="shared" si="3"/>
        <v>0.18631900548273153</v>
      </c>
      <c r="S55" s="3">
        <v>7963216.0700000003</v>
      </c>
      <c r="T55" s="3">
        <f t="shared" si="4"/>
        <v>1222353.1400000006</v>
      </c>
      <c r="U55" s="4">
        <f t="shared" si="5"/>
        <v>0.1534999338527305</v>
      </c>
      <c r="V55" s="2" t="s">
        <v>95</v>
      </c>
      <c r="W55" s="2" t="s">
        <v>125</v>
      </c>
      <c r="X55" s="2" t="s">
        <v>264</v>
      </c>
      <c r="Y55" s="2">
        <v>83.5</v>
      </c>
      <c r="Z55" s="2" t="s">
        <v>352</v>
      </c>
      <c r="AA55" s="2" t="s">
        <v>224</v>
      </c>
      <c r="AB55" s="2" t="s">
        <v>306</v>
      </c>
      <c r="AC55" s="2">
        <v>3.43</v>
      </c>
      <c r="AD55" s="3">
        <v>0</v>
      </c>
      <c r="AE55" s="5">
        <v>0</v>
      </c>
      <c r="AF55" s="2">
        <v>0</v>
      </c>
      <c r="AG55" s="3">
        <f t="shared" si="6"/>
        <v>0</v>
      </c>
      <c r="AH55" s="2" t="s">
        <v>50</v>
      </c>
      <c r="AI55" s="3">
        <v>0</v>
      </c>
    </row>
    <row r="56" spans="1:35" x14ac:dyDescent="0.3">
      <c r="A56" s="2" t="s">
        <v>353</v>
      </c>
      <c r="B56" s="2" t="s">
        <v>354</v>
      </c>
      <c r="C56" s="2" t="s">
        <v>164</v>
      </c>
      <c r="D56" s="2" t="s">
        <v>81</v>
      </c>
      <c r="E56" s="2">
        <v>2023</v>
      </c>
      <c r="F56" s="2" t="s">
        <v>92</v>
      </c>
      <c r="G56" s="2" t="s">
        <v>93</v>
      </c>
      <c r="H56" s="2" t="s">
        <v>221</v>
      </c>
      <c r="I56" s="2" t="s">
        <v>178</v>
      </c>
      <c r="J56" s="2" t="s">
        <v>263</v>
      </c>
      <c r="K56" s="3">
        <v>3948758.51</v>
      </c>
      <c r="L56" s="3">
        <v>1485750.64</v>
      </c>
      <c r="M56" s="3">
        <f t="shared" si="0"/>
        <v>2463007.87</v>
      </c>
      <c r="N56" s="3">
        <v>438002.88</v>
      </c>
      <c r="O56" s="3">
        <f t="shared" si="1"/>
        <v>2025004.9900000002</v>
      </c>
      <c r="P56" s="3">
        <v>1570270.61</v>
      </c>
      <c r="Q56" s="4">
        <f t="shared" si="2"/>
        <v>0.62374233920929245</v>
      </c>
      <c r="R56" s="4">
        <f t="shared" si="3"/>
        <v>0.39766184891362227</v>
      </c>
      <c r="S56" s="3">
        <v>4482230.29</v>
      </c>
      <c r="T56" s="3">
        <f t="shared" si="4"/>
        <v>-533471.78000000026</v>
      </c>
      <c r="U56" s="4">
        <f t="shared" si="5"/>
        <v>-0.11901927064974617</v>
      </c>
      <c r="V56" s="2" t="s">
        <v>124</v>
      </c>
      <c r="W56" s="2" t="s">
        <v>117</v>
      </c>
      <c r="X56" s="2" t="s">
        <v>222</v>
      </c>
      <c r="Y56" s="2">
        <v>18.899999999999999</v>
      </c>
      <c r="Z56" s="2" t="s">
        <v>355</v>
      </c>
      <c r="AA56" s="2" t="s">
        <v>48</v>
      </c>
      <c r="AB56" s="2" t="s">
        <v>306</v>
      </c>
      <c r="AC56" s="2">
        <v>2.82</v>
      </c>
      <c r="AD56" s="3">
        <v>2788894.17</v>
      </c>
      <c r="AE56" s="5">
        <v>15.94</v>
      </c>
      <c r="AF56" s="2">
        <v>180</v>
      </c>
      <c r="AG56" s="3">
        <f t="shared" si="6"/>
        <v>40843.901642962192</v>
      </c>
      <c r="AH56" s="2" t="s">
        <v>50</v>
      </c>
      <c r="AI56" s="3">
        <v>0</v>
      </c>
    </row>
    <row r="57" spans="1:35" x14ac:dyDescent="0.3">
      <c r="A57" s="2" t="s">
        <v>356</v>
      </c>
      <c r="B57" s="2" t="s">
        <v>357</v>
      </c>
      <c r="C57" s="2" t="s">
        <v>205</v>
      </c>
      <c r="D57" s="2" t="s">
        <v>81</v>
      </c>
      <c r="E57" s="2">
        <v>2023</v>
      </c>
      <c r="F57" s="2" t="s">
        <v>82</v>
      </c>
      <c r="G57" s="2" t="s">
        <v>56</v>
      </c>
      <c r="H57" s="2" t="s">
        <v>177</v>
      </c>
      <c r="I57" s="2" t="s">
        <v>42</v>
      </c>
      <c r="J57" s="2" t="s">
        <v>166</v>
      </c>
      <c r="K57" s="3">
        <v>6598315.6299999999</v>
      </c>
      <c r="L57" s="3">
        <v>2154832.17</v>
      </c>
      <c r="M57" s="3">
        <f t="shared" si="0"/>
        <v>4443483.46</v>
      </c>
      <c r="N57" s="3">
        <v>809798.17</v>
      </c>
      <c r="O57" s="3">
        <f t="shared" si="1"/>
        <v>3633685.29</v>
      </c>
      <c r="P57" s="3">
        <v>2778482.89</v>
      </c>
      <c r="Q57" s="4">
        <f t="shared" si="2"/>
        <v>0.67342693335208037</v>
      </c>
      <c r="R57" s="4">
        <f t="shared" si="3"/>
        <v>0.42108972134756761</v>
      </c>
      <c r="S57" s="3">
        <v>5661267.2000000002</v>
      </c>
      <c r="T57" s="3">
        <f t="shared" si="4"/>
        <v>937048.4299999997</v>
      </c>
      <c r="U57" s="4">
        <f t="shared" si="5"/>
        <v>0.16551920213198903</v>
      </c>
      <c r="V57" s="2" t="s">
        <v>95</v>
      </c>
      <c r="W57" s="2" t="s">
        <v>60</v>
      </c>
      <c r="X57" s="2" t="s">
        <v>180</v>
      </c>
      <c r="Y57" s="2">
        <v>149.5</v>
      </c>
      <c r="Z57" s="2" t="s">
        <v>358</v>
      </c>
      <c r="AA57" s="2" t="s">
        <v>63</v>
      </c>
      <c r="AB57" s="2" t="s">
        <v>88</v>
      </c>
      <c r="AC57" s="2">
        <v>8.9</v>
      </c>
      <c r="AD57" s="3">
        <v>0</v>
      </c>
      <c r="AE57" s="5">
        <v>0</v>
      </c>
      <c r="AF57" s="2">
        <v>0</v>
      </c>
      <c r="AG57" s="3">
        <f t="shared" si="6"/>
        <v>0</v>
      </c>
      <c r="AH57" s="2" t="s">
        <v>50</v>
      </c>
      <c r="AI57" s="3">
        <v>0</v>
      </c>
    </row>
    <row r="58" spans="1:35" x14ac:dyDescent="0.3">
      <c r="A58" s="2" t="s">
        <v>359</v>
      </c>
      <c r="B58" s="2" t="s">
        <v>357</v>
      </c>
      <c r="C58" s="2" t="s">
        <v>205</v>
      </c>
      <c r="D58" s="2" t="s">
        <v>81</v>
      </c>
      <c r="E58" s="2">
        <v>2023</v>
      </c>
      <c r="F58" s="2" t="s">
        <v>92</v>
      </c>
      <c r="G58" s="2" t="s">
        <v>93</v>
      </c>
      <c r="H58" s="2" t="s">
        <v>94</v>
      </c>
      <c r="I58" s="2" t="s">
        <v>42</v>
      </c>
      <c r="J58" s="2" t="s">
        <v>146</v>
      </c>
      <c r="K58" s="3">
        <v>8266197.3099999996</v>
      </c>
      <c r="L58" s="3">
        <v>2522634.19</v>
      </c>
      <c r="M58" s="3">
        <f t="shared" si="0"/>
        <v>5743563.1199999992</v>
      </c>
      <c r="N58" s="3">
        <v>1309154.29</v>
      </c>
      <c r="O58" s="3">
        <f t="shared" si="1"/>
        <v>4434408.8299999991</v>
      </c>
      <c r="P58" s="3">
        <v>3547080.97</v>
      </c>
      <c r="Q58" s="4">
        <f t="shared" si="2"/>
        <v>0.69482531139823467</v>
      </c>
      <c r="R58" s="4">
        <f t="shared" si="3"/>
        <v>0.42910673880345596</v>
      </c>
      <c r="S58" s="3">
        <v>8569368.1199999992</v>
      </c>
      <c r="T58" s="3">
        <f t="shared" si="4"/>
        <v>-303170.80999999959</v>
      </c>
      <c r="U58" s="4">
        <f t="shared" si="5"/>
        <v>-3.5378432313163323E-2</v>
      </c>
      <c r="V58" s="2" t="s">
        <v>44</v>
      </c>
      <c r="W58" s="2" t="s">
        <v>117</v>
      </c>
      <c r="X58" s="2" t="s">
        <v>97</v>
      </c>
      <c r="Y58" s="2">
        <v>1550</v>
      </c>
      <c r="Z58" s="2" t="s">
        <v>360</v>
      </c>
      <c r="AA58" s="2" t="s">
        <v>141</v>
      </c>
      <c r="AB58" s="2" t="s">
        <v>49</v>
      </c>
      <c r="AC58" s="2">
        <v>4.88</v>
      </c>
      <c r="AD58" s="3">
        <v>0</v>
      </c>
      <c r="AE58" s="5">
        <v>0</v>
      </c>
      <c r="AF58" s="2">
        <v>0</v>
      </c>
      <c r="AG58" s="3">
        <f t="shared" si="6"/>
        <v>0</v>
      </c>
      <c r="AH58" s="2" t="s">
        <v>50</v>
      </c>
      <c r="AI58" s="3">
        <v>0</v>
      </c>
    </row>
    <row r="59" spans="1:35" x14ac:dyDescent="0.3">
      <c r="A59" s="2" t="s">
        <v>361</v>
      </c>
      <c r="B59" s="2" t="s">
        <v>362</v>
      </c>
      <c r="C59" s="2" t="s">
        <v>363</v>
      </c>
      <c r="D59" s="2" t="s">
        <v>81</v>
      </c>
      <c r="E59" s="2">
        <v>2022</v>
      </c>
      <c r="F59" s="2" t="s">
        <v>39</v>
      </c>
      <c r="G59" s="2" t="s">
        <v>56</v>
      </c>
      <c r="H59" s="2" t="s">
        <v>123</v>
      </c>
      <c r="I59" s="2" t="s">
        <v>71</v>
      </c>
      <c r="J59" s="2" t="s">
        <v>72</v>
      </c>
      <c r="K59" s="3">
        <v>4518528.21</v>
      </c>
      <c r="L59" s="3">
        <v>1572517.49</v>
      </c>
      <c r="M59" s="3">
        <f t="shared" si="0"/>
        <v>2946010.7199999997</v>
      </c>
      <c r="N59" s="3">
        <v>837613.6</v>
      </c>
      <c r="O59" s="3">
        <f t="shared" si="1"/>
        <v>2108397.1199999996</v>
      </c>
      <c r="P59" s="3">
        <v>1577380.24</v>
      </c>
      <c r="Q59" s="4">
        <f t="shared" si="2"/>
        <v>0.65198458061635067</v>
      </c>
      <c r="R59" s="4">
        <f t="shared" si="3"/>
        <v>0.34909159945246859</v>
      </c>
      <c r="S59" s="3">
        <v>4906904.18</v>
      </c>
      <c r="T59" s="3">
        <f t="shared" si="4"/>
        <v>-388375.96999999974</v>
      </c>
      <c r="U59" s="4">
        <f t="shared" si="5"/>
        <v>-7.9148879976702488E-2</v>
      </c>
      <c r="V59" s="2" t="s">
        <v>44</v>
      </c>
      <c r="W59" s="2" t="s">
        <v>60</v>
      </c>
      <c r="X59" s="2" t="s">
        <v>126</v>
      </c>
      <c r="Y59" s="2">
        <v>1.34</v>
      </c>
      <c r="Z59" s="2" t="s">
        <v>364</v>
      </c>
      <c r="AA59" s="2" t="s">
        <v>99</v>
      </c>
      <c r="AB59" s="2" t="s">
        <v>49</v>
      </c>
      <c r="AC59" s="2">
        <v>4.75</v>
      </c>
      <c r="AD59" s="3">
        <v>0</v>
      </c>
      <c r="AE59" s="5">
        <v>0</v>
      </c>
      <c r="AF59" s="2">
        <v>0</v>
      </c>
      <c r="AG59" s="3">
        <f t="shared" si="6"/>
        <v>0</v>
      </c>
      <c r="AH59" s="2" t="s">
        <v>50</v>
      </c>
      <c r="AI59" s="3">
        <v>0</v>
      </c>
    </row>
    <row r="60" spans="1:35" x14ac:dyDescent="0.3">
      <c r="A60" s="2" t="s">
        <v>365</v>
      </c>
      <c r="B60" s="2" t="s">
        <v>366</v>
      </c>
      <c r="C60" s="2" t="s">
        <v>292</v>
      </c>
      <c r="D60" s="2" t="s">
        <v>81</v>
      </c>
      <c r="E60" s="2">
        <v>2022</v>
      </c>
      <c r="F60" s="2" t="s">
        <v>55</v>
      </c>
      <c r="G60" s="2" t="s">
        <v>40</v>
      </c>
      <c r="H60" s="2" t="s">
        <v>279</v>
      </c>
      <c r="I60" s="2" t="s">
        <v>71</v>
      </c>
      <c r="J60" s="2" t="s">
        <v>172</v>
      </c>
      <c r="K60" s="3">
        <v>246183.7</v>
      </c>
      <c r="L60" s="3">
        <v>75362.63</v>
      </c>
      <c r="M60" s="3">
        <f t="shared" si="0"/>
        <v>170821.07</v>
      </c>
      <c r="N60" s="3">
        <v>20236.09</v>
      </c>
      <c r="O60" s="3">
        <f t="shared" si="1"/>
        <v>150584.98000000001</v>
      </c>
      <c r="P60" s="3">
        <v>119148.7</v>
      </c>
      <c r="Q60" s="4">
        <f t="shared" si="2"/>
        <v>0.69387644267268711</v>
      </c>
      <c r="R60" s="4">
        <f t="shared" si="3"/>
        <v>0.48398289569943093</v>
      </c>
      <c r="S60" s="3">
        <v>204284.93</v>
      </c>
      <c r="T60" s="3">
        <f t="shared" si="4"/>
        <v>41898.770000000019</v>
      </c>
      <c r="U60" s="4">
        <f t="shared" si="5"/>
        <v>0.20509966153646292</v>
      </c>
      <c r="V60" s="2" t="s">
        <v>44</v>
      </c>
      <c r="W60" s="2" t="s">
        <v>117</v>
      </c>
      <c r="X60" s="2" t="s">
        <v>280</v>
      </c>
      <c r="Y60" s="2">
        <v>0.79</v>
      </c>
      <c r="Z60" s="2" t="s">
        <v>367</v>
      </c>
      <c r="AA60" s="2" t="s">
        <v>141</v>
      </c>
      <c r="AB60" s="2" t="s">
        <v>49</v>
      </c>
      <c r="AC60" s="2">
        <v>8.76</v>
      </c>
      <c r="AD60" s="3">
        <v>0</v>
      </c>
      <c r="AE60" s="5">
        <v>0</v>
      </c>
      <c r="AF60" s="2">
        <v>0</v>
      </c>
      <c r="AG60" s="3">
        <f t="shared" si="6"/>
        <v>0</v>
      </c>
      <c r="AH60" s="2" t="s">
        <v>230</v>
      </c>
      <c r="AI60" s="3">
        <v>0</v>
      </c>
    </row>
    <row r="61" spans="1:35" x14ac:dyDescent="0.3">
      <c r="A61" s="2" t="s">
        <v>368</v>
      </c>
      <c r="B61" s="2" t="s">
        <v>369</v>
      </c>
      <c r="C61" s="2" t="s">
        <v>370</v>
      </c>
      <c r="D61" s="2" t="s">
        <v>81</v>
      </c>
      <c r="E61" s="2">
        <v>2021</v>
      </c>
      <c r="F61" s="2" t="s">
        <v>55</v>
      </c>
      <c r="G61" s="2" t="s">
        <v>56</v>
      </c>
      <c r="H61" s="2" t="s">
        <v>177</v>
      </c>
      <c r="I61" s="2" t="s">
        <v>42</v>
      </c>
      <c r="J61" s="2" t="s">
        <v>166</v>
      </c>
      <c r="K61" s="3">
        <v>5174517.99</v>
      </c>
      <c r="L61" s="3">
        <v>1946619.7</v>
      </c>
      <c r="M61" s="3">
        <f t="shared" si="0"/>
        <v>3227898.29</v>
      </c>
      <c r="N61" s="3">
        <v>469159.54</v>
      </c>
      <c r="O61" s="3">
        <f t="shared" si="1"/>
        <v>2758738.75</v>
      </c>
      <c r="P61" s="3">
        <v>2158967.23</v>
      </c>
      <c r="Q61" s="4">
        <f t="shared" si="2"/>
        <v>0.6238065644448556</v>
      </c>
      <c r="R61" s="4">
        <f t="shared" si="3"/>
        <v>0.4172305969700571</v>
      </c>
      <c r="S61" s="3">
        <v>4783293.3600000003</v>
      </c>
      <c r="T61" s="3">
        <f t="shared" si="4"/>
        <v>391224.62999999989</v>
      </c>
      <c r="U61" s="4">
        <f t="shared" si="5"/>
        <v>8.1789804754939771E-2</v>
      </c>
      <c r="V61" s="2" t="s">
        <v>124</v>
      </c>
      <c r="W61" s="2" t="s">
        <v>207</v>
      </c>
      <c r="X61" s="2" t="s">
        <v>180</v>
      </c>
      <c r="Y61" s="2">
        <v>149.5</v>
      </c>
      <c r="Z61" s="2" t="s">
        <v>371</v>
      </c>
      <c r="AA61" s="2" t="s">
        <v>76</v>
      </c>
      <c r="AB61" s="2" t="s">
        <v>142</v>
      </c>
      <c r="AC61" s="2">
        <v>2.62</v>
      </c>
      <c r="AD61" s="3">
        <v>0</v>
      </c>
      <c r="AE61" s="5">
        <v>0</v>
      </c>
      <c r="AF61" s="2">
        <v>0</v>
      </c>
      <c r="AG61" s="3">
        <f t="shared" si="6"/>
        <v>0</v>
      </c>
      <c r="AH61" s="2" t="s">
        <v>50</v>
      </c>
      <c r="AI61" s="3">
        <v>0</v>
      </c>
    </row>
    <row r="62" spans="1:35" x14ac:dyDescent="0.3">
      <c r="A62" s="2" t="s">
        <v>372</v>
      </c>
      <c r="B62" s="2" t="s">
        <v>373</v>
      </c>
      <c r="C62" s="2" t="s">
        <v>233</v>
      </c>
      <c r="D62" s="2" t="s">
        <v>38</v>
      </c>
      <c r="E62" s="2">
        <v>2023</v>
      </c>
      <c r="F62" s="2" t="s">
        <v>82</v>
      </c>
      <c r="G62" s="2" t="s">
        <v>40</v>
      </c>
      <c r="H62" s="2" t="s">
        <v>171</v>
      </c>
      <c r="I62" s="2" t="s">
        <v>178</v>
      </c>
      <c r="J62" s="2" t="s">
        <v>179</v>
      </c>
      <c r="K62" s="3">
        <v>8613661.1799999997</v>
      </c>
      <c r="L62" s="3">
        <v>3487645.89</v>
      </c>
      <c r="M62" s="3">
        <f t="shared" si="0"/>
        <v>5126015.2899999991</v>
      </c>
      <c r="N62" s="3">
        <v>943985.93</v>
      </c>
      <c r="O62" s="3">
        <f t="shared" si="1"/>
        <v>4182029.3599999989</v>
      </c>
      <c r="P62" s="3">
        <v>3331531.59</v>
      </c>
      <c r="Q62" s="4">
        <f t="shared" si="2"/>
        <v>0.59510296294240805</v>
      </c>
      <c r="R62" s="4">
        <f t="shared" si="3"/>
        <v>0.3867730016749974</v>
      </c>
      <c r="S62" s="3">
        <v>8546405.3000000007</v>
      </c>
      <c r="T62" s="3">
        <f t="shared" si="4"/>
        <v>67255.879999998957</v>
      </c>
      <c r="U62" s="4">
        <f t="shared" si="5"/>
        <v>7.8694933880562572E-3</v>
      </c>
      <c r="V62" s="2" t="s">
        <v>73</v>
      </c>
      <c r="W62" s="2" t="s">
        <v>125</v>
      </c>
      <c r="X62" s="2" t="s">
        <v>86</v>
      </c>
      <c r="Y62" s="2">
        <v>0.92</v>
      </c>
      <c r="Z62" s="2" t="s">
        <v>374</v>
      </c>
      <c r="AA62" s="2" t="s">
        <v>141</v>
      </c>
      <c r="AB62" s="2" t="s">
        <v>64</v>
      </c>
      <c r="AC62" s="2">
        <v>5.2</v>
      </c>
      <c r="AD62" s="3">
        <v>639956.34</v>
      </c>
      <c r="AE62" s="5">
        <v>15.29</v>
      </c>
      <c r="AF62" s="2">
        <v>48</v>
      </c>
      <c r="AG62" s="3">
        <f t="shared" si="6"/>
        <v>17904.680874241811</v>
      </c>
      <c r="AH62" s="2" t="s">
        <v>50</v>
      </c>
      <c r="AI62" s="3">
        <v>0</v>
      </c>
    </row>
    <row r="63" spans="1:35" x14ac:dyDescent="0.3">
      <c r="A63" s="2" t="s">
        <v>375</v>
      </c>
      <c r="B63" s="2" t="s">
        <v>376</v>
      </c>
      <c r="C63" s="2" t="s">
        <v>377</v>
      </c>
      <c r="D63" s="2" t="s">
        <v>81</v>
      </c>
      <c r="E63" s="2">
        <v>2023</v>
      </c>
      <c r="F63" s="2" t="s">
        <v>39</v>
      </c>
      <c r="G63" s="2" t="s">
        <v>69</v>
      </c>
      <c r="H63" s="2" t="s">
        <v>165</v>
      </c>
      <c r="I63" s="2" t="s">
        <v>58</v>
      </c>
      <c r="J63" s="2" t="s">
        <v>240</v>
      </c>
      <c r="K63" s="3">
        <v>278670.12</v>
      </c>
      <c r="L63" s="3">
        <v>129612.04</v>
      </c>
      <c r="M63" s="3">
        <f t="shared" si="0"/>
        <v>149058.08000000002</v>
      </c>
      <c r="N63" s="3">
        <v>48757.97</v>
      </c>
      <c r="O63" s="3">
        <f t="shared" si="1"/>
        <v>100300.11000000002</v>
      </c>
      <c r="P63" s="3">
        <v>75688.899999999994</v>
      </c>
      <c r="Q63" s="4">
        <f t="shared" si="2"/>
        <v>0.53489078771703269</v>
      </c>
      <c r="R63" s="4">
        <f t="shared" si="3"/>
        <v>0.27160751931351662</v>
      </c>
      <c r="S63" s="3">
        <v>253130.75</v>
      </c>
      <c r="T63" s="3">
        <f t="shared" si="4"/>
        <v>25539.369999999995</v>
      </c>
      <c r="U63" s="4">
        <f t="shared" si="5"/>
        <v>0.10089398463047257</v>
      </c>
      <c r="V63" s="2" t="s">
        <v>85</v>
      </c>
      <c r="W63" s="2" t="s">
        <v>134</v>
      </c>
      <c r="X63" s="2" t="s">
        <v>167</v>
      </c>
      <c r="Y63" s="2">
        <v>17.2</v>
      </c>
      <c r="Z63" s="2" t="s">
        <v>378</v>
      </c>
      <c r="AA63" s="2" t="s">
        <v>141</v>
      </c>
      <c r="AB63" s="2" t="s">
        <v>209</v>
      </c>
      <c r="AC63" s="2">
        <v>8.5</v>
      </c>
      <c r="AD63" s="3">
        <v>0</v>
      </c>
      <c r="AE63" s="5">
        <v>0</v>
      </c>
      <c r="AF63" s="2">
        <v>0</v>
      </c>
      <c r="AG63" s="3">
        <f t="shared" si="6"/>
        <v>0</v>
      </c>
      <c r="AH63" s="2" t="s">
        <v>50</v>
      </c>
      <c r="AI63" s="3">
        <v>0</v>
      </c>
    </row>
    <row r="64" spans="1:35" x14ac:dyDescent="0.3">
      <c r="A64" s="2" t="s">
        <v>379</v>
      </c>
      <c r="B64" s="2" t="s">
        <v>380</v>
      </c>
      <c r="C64" s="2" t="s">
        <v>322</v>
      </c>
      <c r="D64" s="2" t="s">
        <v>38</v>
      </c>
      <c r="E64" s="2">
        <v>2021</v>
      </c>
      <c r="F64" s="2" t="s">
        <v>68</v>
      </c>
      <c r="G64" s="2" t="s">
        <v>114</v>
      </c>
      <c r="H64" s="2" t="s">
        <v>234</v>
      </c>
      <c r="I64" s="2" t="s">
        <v>71</v>
      </c>
      <c r="J64" s="2" t="s">
        <v>293</v>
      </c>
      <c r="K64" s="3">
        <v>8800384.4900000002</v>
      </c>
      <c r="L64" s="3">
        <v>2644545.7000000002</v>
      </c>
      <c r="M64" s="3">
        <f t="shared" si="0"/>
        <v>6155838.79</v>
      </c>
      <c r="N64" s="3">
        <v>1816238.37</v>
      </c>
      <c r="O64" s="3">
        <f t="shared" si="1"/>
        <v>4339600.42</v>
      </c>
      <c r="P64" s="3">
        <v>3441481.57</v>
      </c>
      <c r="Q64" s="4">
        <f t="shared" si="2"/>
        <v>0.69949657279121902</v>
      </c>
      <c r="R64" s="4">
        <f t="shared" si="3"/>
        <v>0.39106036490912455</v>
      </c>
      <c r="S64" s="3">
        <v>9160423.75</v>
      </c>
      <c r="T64" s="3">
        <f t="shared" si="4"/>
        <v>-360039.25999999978</v>
      </c>
      <c r="U64" s="4">
        <f t="shared" si="5"/>
        <v>-3.930377784106328E-2</v>
      </c>
      <c r="V64" s="2" t="s">
        <v>73</v>
      </c>
      <c r="W64" s="2" t="s">
        <v>125</v>
      </c>
      <c r="X64" s="2" t="s">
        <v>236</v>
      </c>
      <c r="Y64" s="2">
        <v>3.67</v>
      </c>
      <c r="Z64" s="2" t="s">
        <v>381</v>
      </c>
      <c r="AA64" s="2" t="s">
        <v>99</v>
      </c>
      <c r="AB64" s="2" t="s">
        <v>209</v>
      </c>
      <c r="AC64" s="2">
        <v>8.14</v>
      </c>
      <c r="AD64" s="3">
        <v>0</v>
      </c>
      <c r="AE64" s="5">
        <v>0</v>
      </c>
      <c r="AF64" s="2">
        <v>0</v>
      </c>
      <c r="AG64" s="3">
        <f t="shared" si="6"/>
        <v>0</v>
      </c>
      <c r="AH64" s="2" t="s">
        <v>50</v>
      </c>
      <c r="AI64" s="3">
        <v>0</v>
      </c>
    </row>
    <row r="65" spans="1:35" x14ac:dyDescent="0.3">
      <c r="A65" s="2" t="s">
        <v>382</v>
      </c>
      <c r="B65" s="2" t="s">
        <v>383</v>
      </c>
      <c r="C65" s="2" t="s">
        <v>130</v>
      </c>
      <c r="D65" s="2" t="s">
        <v>104</v>
      </c>
      <c r="E65" s="2">
        <v>2022</v>
      </c>
      <c r="F65" s="2" t="s">
        <v>105</v>
      </c>
      <c r="G65" s="2" t="s">
        <v>93</v>
      </c>
      <c r="H65" s="2" t="s">
        <v>159</v>
      </c>
      <c r="I65" s="2" t="s">
        <v>39</v>
      </c>
      <c r="J65" s="2" t="s">
        <v>116</v>
      </c>
      <c r="K65" s="3">
        <v>8794478.1500000004</v>
      </c>
      <c r="L65" s="3">
        <v>4041195.74</v>
      </c>
      <c r="M65" s="3">
        <f t="shared" si="0"/>
        <v>4753282.41</v>
      </c>
      <c r="N65" s="3">
        <v>792382.86</v>
      </c>
      <c r="O65" s="3">
        <f t="shared" si="1"/>
        <v>3960899.5500000003</v>
      </c>
      <c r="P65" s="3">
        <v>3090379.11</v>
      </c>
      <c r="Q65" s="4">
        <f t="shared" si="2"/>
        <v>0.54048487345437313</v>
      </c>
      <c r="R65" s="4">
        <f t="shared" si="3"/>
        <v>0.35139994179188444</v>
      </c>
      <c r="S65" s="3">
        <v>8826567.6699999999</v>
      </c>
      <c r="T65" s="3">
        <f t="shared" si="4"/>
        <v>-32089.519999999553</v>
      </c>
      <c r="U65" s="4">
        <f t="shared" si="5"/>
        <v>-3.635560412578761E-3</v>
      </c>
      <c r="V65" s="2" t="s">
        <v>107</v>
      </c>
      <c r="W65" s="2" t="s">
        <v>117</v>
      </c>
      <c r="X65" s="2" t="s">
        <v>160</v>
      </c>
      <c r="Y65" s="2">
        <v>129.5</v>
      </c>
      <c r="Z65" s="2" t="s">
        <v>384</v>
      </c>
      <c r="AA65" s="2" t="s">
        <v>109</v>
      </c>
      <c r="AB65" s="2" t="s">
        <v>142</v>
      </c>
      <c r="AC65" s="2">
        <v>2.67</v>
      </c>
      <c r="AD65" s="3">
        <v>0</v>
      </c>
      <c r="AE65" s="5">
        <v>0</v>
      </c>
      <c r="AF65" s="2">
        <v>0</v>
      </c>
      <c r="AG65" s="3">
        <f t="shared" si="6"/>
        <v>0</v>
      </c>
      <c r="AH65" s="2" t="s">
        <v>50</v>
      </c>
      <c r="AI65" s="3">
        <v>0</v>
      </c>
    </row>
    <row r="66" spans="1:35" x14ac:dyDescent="0.3">
      <c r="A66" s="2" t="s">
        <v>385</v>
      </c>
      <c r="B66" s="2" t="s">
        <v>386</v>
      </c>
      <c r="C66" s="2" t="s">
        <v>387</v>
      </c>
      <c r="D66" s="2" t="s">
        <v>81</v>
      </c>
      <c r="E66" s="2">
        <v>2020</v>
      </c>
      <c r="F66" s="2" t="s">
        <v>105</v>
      </c>
      <c r="G66" s="2" t="s">
        <v>114</v>
      </c>
      <c r="H66" s="2" t="s">
        <v>115</v>
      </c>
      <c r="I66" s="2" t="s">
        <v>71</v>
      </c>
      <c r="J66" s="2" t="s">
        <v>293</v>
      </c>
      <c r="K66" s="3">
        <v>2852694.78</v>
      </c>
      <c r="L66" s="3">
        <v>1321797.1299999999</v>
      </c>
      <c r="M66" s="3">
        <f t="shared" ref="M66:M129" si="7">K66-L66</f>
        <v>1530897.65</v>
      </c>
      <c r="N66" s="3">
        <v>465073.15</v>
      </c>
      <c r="O66" s="3">
        <f t="shared" ref="O66:O129" si="8">M66-N66</f>
        <v>1065824.5</v>
      </c>
      <c r="P66" s="3">
        <v>774685.62</v>
      </c>
      <c r="Q66" s="4">
        <f t="shared" ref="Q66:Q129" si="9">IF(K66&lt;&gt;0,M66/K66,0)</f>
        <v>0.53664964816179883</v>
      </c>
      <c r="R66" s="4">
        <f t="shared" ref="R66:R129" si="10">IF(K66&lt;&gt;0,P66/K66,0)</f>
        <v>0.27156274321082469</v>
      </c>
      <c r="S66" s="3">
        <v>2832667.86</v>
      </c>
      <c r="T66" s="3">
        <f t="shared" ref="T66:T129" si="11">K66-S66</f>
        <v>20026.919999999925</v>
      </c>
      <c r="U66" s="4">
        <f t="shared" ref="U66:U129" si="12">IF(S66&lt;&gt;0,T66/S66,0)</f>
        <v>7.0699852541130344E-3</v>
      </c>
      <c r="V66" s="2" t="s">
        <v>44</v>
      </c>
      <c r="W66" s="2" t="s">
        <v>125</v>
      </c>
      <c r="X66" s="2" t="s">
        <v>118</v>
      </c>
      <c r="Y66" s="2">
        <v>3.75</v>
      </c>
      <c r="Z66" s="2" t="s">
        <v>388</v>
      </c>
      <c r="AA66" s="2" t="s">
        <v>224</v>
      </c>
      <c r="AB66" s="2" t="s">
        <v>306</v>
      </c>
      <c r="AC66" s="2">
        <v>3.18</v>
      </c>
      <c r="AD66" s="3">
        <v>0</v>
      </c>
      <c r="AE66" s="5">
        <v>0</v>
      </c>
      <c r="AF66" s="2">
        <v>0</v>
      </c>
      <c r="AG66" s="3">
        <f t="shared" ref="AG66:AG129" si="13">IF(AD66&gt;0,(AD66*(AE66/100/12)*(1+AE66/100/12)^AF66)/((1+AE66/100/12)^AF66-1),0)</f>
        <v>0</v>
      </c>
      <c r="AH66" s="2" t="s">
        <v>50</v>
      </c>
      <c r="AI66" s="3">
        <v>0</v>
      </c>
    </row>
    <row r="67" spans="1:35" x14ac:dyDescent="0.3">
      <c r="A67" s="2" t="s">
        <v>389</v>
      </c>
      <c r="B67" s="2" t="s">
        <v>390</v>
      </c>
      <c r="C67" s="2" t="s">
        <v>363</v>
      </c>
      <c r="D67" s="2" t="s">
        <v>81</v>
      </c>
      <c r="E67" s="2">
        <v>2022</v>
      </c>
      <c r="F67" s="2" t="s">
        <v>92</v>
      </c>
      <c r="G67" s="2" t="s">
        <v>56</v>
      </c>
      <c r="H67" s="2" t="s">
        <v>57</v>
      </c>
      <c r="I67" s="2" t="s">
        <v>58</v>
      </c>
      <c r="J67" s="2" t="s">
        <v>59</v>
      </c>
      <c r="K67" s="3">
        <v>274272.96000000002</v>
      </c>
      <c r="L67" s="3">
        <v>106793.05</v>
      </c>
      <c r="M67" s="3">
        <f t="shared" si="7"/>
        <v>167479.91000000003</v>
      </c>
      <c r="N67" s="3">
        <v>51534.93</v>
      </c>
      <c r="O67" s="3">
        <f t="shared" si="8"/>
        <v>115944.98000000004</v>
      </c>
      <c r="P67" s="3">
        <v>88363</v>
      </c>
      <c r="Q67" s="4">
        <f t="shared" si="9"/>
        <v>0.61063223294049851</v>
      </c>
      <c r="R67" s="4">
        <f t="shared" si="10"/>
        <v>0.32217175181979291</v>
      </c>
      <c r="S67" s="3">
        <v>233401.5</v>
      </c>
      <c r="T67" s="3">
        <f t="shared" si="11"/>
        <v>40871.460000000021</v>
      </c>
      <c r="U67" s="4">
        <f t="shared" si="12"/>
        <v>0.1751122422092404</v>
      </c>
      <c r="V67" s="2" t="s">
        <v>44</v>
      </c>
      <c r="W67" s="2" t="s">
        <v>207</v>
      </c>
      <c r="X67" s="2" t="s">
        <v>61</v>
      </c>
      <c r="Y67" s="2">
        <v>1.53</v>
      </c>
      <c r="Z67" s="2" t="s">
        <v>391</v>
      </c>
      <c r="AA67" s="2" t="s">
        <v>109</v>
      </c>
      <c r="AB67" s="2" t="s">
        <v>100</v>
      </c>
      <c r="AC67" s="2">
        <v>5.7</v>
      </c>
      <c r="AD67" s="3">
        <v>0</v>
      </c>
      <c r="AE67" s="5">
        <v>0</v>
      </c>
      <c r="AF67" s="2">
        <v>0</v>
      </c>
      <c r="AG67" s="3">
        <f t="shared" si="13"/>
        <v>0</v>
      </c>
      <c r="AH67" s="2" t="s">
        <v>50</v>
      </c>
      <c r="AI67" s="3">
        <v>0</v>
      </c>
    </row>
    <row r="68" spans="1:35" x14ac:dyDescent="0.3">
      <c r="A68" s="2" t="s">
        <v>392</v>
      </c>
      <c r="B68" s="2" t="s">
        <v>393</v>
      </c>
      <c r="C68" s="2" t="s">
        <v>278</v>
      </c>
      <c r="D68" s="2" t="s">
        <v>54</v>
      </c>
      <c r="E68" s="2">
        <v>2023</v>
      </c>
      <c r="F68" s="2" t="s">
        <v>82</v>
      </c>
      <c r="G68" s="2" t="s">
        <v>40</v>
      </c>
      <c r="H68" s="2" t="s">
        <v>83</v>
      </c>
      <c r="I68" s="2" t="s">
        <v>58</v>
      </c>
      <c r="J68" s="2" t="s">
        <v>59</v>
      </c>
      <c r="K68" s="3">
        <v>1119287.3500000001</v>
      </c>
      <c r="L68" s="3">
        <v>348533.1</v>
      </c>
      <c r="M68" s="3">
        <f t="shared" si="7"/>
        <v>770754.25000000012</v>
      </c>
      <c r="N68" s="3">
        <v>227400.04</v>
      </c>
      <c r="O68" s="3">
        <f t="shared" si="8"/>
        <v>543354.21000000008</v>
      </c>
      <c r="P68" s="3">
        <v>418111.27</v>
      </c>
      <c r="Q68" s="4">
        <f t="shared" si="9"/>
        <v>0.68861159737041611</v>
      </c>
      <c r="R68" s="4">
        <f t="shared" si="10"/>
        <v>0.37355132263399565</v>
      </c>
      <c r="S68" s="3">
        <v>1121829.26</v>
      </c>
      <c r="T68" s="3">
        <f t="shared" si="11"/>
        <v>-2541.9099999999162</v>
      </c>
      <c r="U68" s="4">
        <f t="shared" si="12"/>
        <v>-2.2658617408498655E-3</v>
      </c>
      <c r="V68" s="2" t="s">
        <v>73</v>
      </c>
      <c r="W68" s="2" t="s">
        <v>125</v>
      </c>
      <c r="X68" s="2" t="s">
        <v>86</v>
      </c>
      <c r="Y68" s="2">
        <v>0.92</v>
      </c>
      <c r="Z68" s="2" t="s">
        <v>394</v>
      </c>
      <c r="AA68" s="2" t="s">
        <v>141</v>
      </c>
      <c r="AB68" s="2" t="s">
        <v>88</v>
      </c>
      <c r="AC68" s="2">
        <v>8.4499999999999993</v>
      </c>
      <c r="AD68" s="3">
        <v>0</v>
      </c>
      <c r="AE68" s="5">
        <v>0</v>
      </c>
      <c r="AF68" s="2">
        <v>0</v>
      </c>
      <c r="AG68" s="3">
        <f t="shared" si="13"/>
        <v>0</v>
      </c>
      <c r="AH68" s="2" t="s">
        <v>50</v>
      </c>
      <c r="AI68" s="3">
        <v>0</v>
      </c>
    </row>
    <row r="69" spans="1:35" x14ac:dyDescent="0.3">
      <c r="A69" s="2" t="s">
        <v>395</v>
      </c>
      <c r="B69" s="2" t="s">
        <v>396</v>
      </c>
      <c r="C69" s="2" t="s">
        <v>337</v>
      </c>
      <c r="D69" s="2" t="s">
        <v>38</v>
      </c>
      <c r="E69" s="2">
        <v>2024</v>
      </c>
      <c r="F69" s="2" t="s">
        <v>68</v>
      </c>
      <c r="G69" s="2" t="s">
        <v>93</v>
      </c>
      <c r="H69" s="2" t="s">
        <v>159</v>
      </c>
      <c r="I69" s="2" t="s">
        <v>39</v>
      </c>
      <c r="J69" s="2" t="s">
        <v>273</v>
      </c>
      <c r="K69" s="3">
        <v>2518115.59</v>
      </c>
      <c r="L69" s="3">
        <v>949706.93</v>
      </c>
      <c r="M69" s="3">
        <f t="shared" si="7"/>
        <v>1568408.6599999997</v>
      </c>
      <c r="N69" s="3">
        <v>444614.37</v>
      </c>
      <c r="O69" s="3">
        <f t="shared" si="8"/>
        <v>1123794.2899999996</v>
      </c>
      <c r="P69" s="3">
        <v>896251.56</v>
      </c>
      <c r="Q69" s="4">
        <f t="shared" si="9"/>
        <v>0.62285014485772661</v>
      </c>
      <c r="R69" s="4">
        <f t="shared" si="10"/>
        <v>0.35592153257746206</v>
      </c>
      <c r="S69" s="3">
        <v>2973037.97</v>
      </c>
      <c r="T69" s="3">
        <f t="shared" si="11"/>
        <v>-454922.38000000035</v>
      </c>
      <c r="U69" s="4">
        <f t="shared" si="12"/>
        <v>-0.15301600066681972</v>
      </c>
      <c r="V69" s="2" t="s">
        <v>73</v>
      </c>
      <c r="W69" s="2" t="s">
        <v>117</v>
      </c>
      <c r="X69" s="2" t="s">
        <v>160</v>
      </c>
      <c r="Y69" s="2">
        <v>129.5</v>
      </c>
      <c r="Z69" s="2" t="s">
        <v>397</v>
      </c>
      <c r="AA69" s="2" t="s">
        <v>99</v>
      </c>
      <c r="AB69" s="2" t="s">
        <v>64</v>
      </c>
      <c r="AC69" s="2">
        <v>8.75</v>
      </c>
      <c r="AD69" s="3">
        <v>0</v>
      </c>
      <c r="AE69" s="5">
        <v>0</v>
      </c>
      <c r="AF69" s="2">
        <v>0</v>
      </c>
      <c r="AG69" s="3">
        <f t="shared" si="13"/>
        <v>0</v>
      </c>
      <c r="AH69" s="2" t="s">
        <v>50</v>
      </c>
      <c r="AI69" s="3">
        <v>0</v>
      </c>
    </row>
    <row r="70" spans="1:35" x14ac:dyDescent="0.3">
      <c r="A70" s="2" t="s">
        <v>398</v>
      </c>
      <c r="B70" s="2" t="s">
        <v>399</v>
      </c>
      <c r="C70" s="2" t="s">
        <v>145</v>
      </c>
      <c r="D70" s="2" t="s">
        <v>54</v>
      </c>
      <c r="E70" s="2">
        <v>2024</v>
      </c>
      <c r="F70" s="2" t="s">
        <v>105</v>
      </c>
      <c r="G70" s="2" t="s">
        <v>56</v>
      </c>
      <c r="H70" s="2" t="s">
        <v>153</v>
      </c>
      <c r="I70" s="2" t="s">
        <v>42</v>
      </c>
      <c r="J70" s="2" t="s">
        <v>43</v>
      </c>
      <c r="K70" s="3">
        <v>8404650.6400000006</v>
      </c>
      <c r="L70" s="3">
        <v>4658637.42</v>
      </c>
      <c r="M70" s="3">
        <f t="shared" si="7"/>
        <v>3746013.2200000007</v>
      </c>
      <c r="N70" s="3">
        <v>1520031.88</v>
      </c>
      <c r="O70" s="3">
        <f t="shared" si="8"/>
        <v>2225981.3400000008</v>
      </c>
      <c r="P70" s="3">
        <v>1741504.62</v>
      </c>
      <c r="Q70" s="4">
        <f t="shared" si="9"/>
        <v>0.44570719003734821</v>
      </c>
      <c r="R70" s="4">
        <f t="shared" si="10"/>
        <v>0.20720725876596341</v>
      </c>
      <c r="S70" s="3">
        <v>8706383.3100000005</v>
      </c>
      <c r="T70" s="3">
        <f t="shared" si="11"/>
        <v>-301732.66999999993</v>
      </c>
      <c r="U70" s="4">
        <f t="shared" si="12"/>
        <v>-3.4656488148578871E-2</v>
      </c>
      <c r="V70" s="2" t="s">
        <v>73</v>
      </c>
      <c r="W70" s="2" t="s">
        <v>60</v>
      </c>
      <c r="X70" s="2" t="s">
        <v>155</v>
      </c>
      <c r="Y70" s="2">
        <v>7.24</v>
      </c>
      <c r="Z70" s="2" t="s">
        <v>400</v>
      </c>
      <c r="AA70" s="2" t="s">
        <v>76</v>
      </c>
      <c r="AB70" s="2" t="s">
        <v>49</v>
      </c>
      <c r="AC70" s="2">
        <v>2.97</v>
      </c>
      <c r="AD70" s="3">
        <v>0</v>
      </c>
      <c r="AE70" s="5">
        <v>0</v>
      </c>
      <c r="AF70" s="2">
        <v>0</v>
      </c>
      <c r="AG70" s="3">
        <f t="shared" si="13"/>
        <v>0</v>
      </c>
      <c r="AH70" s="2" t="s">
        <v>50</v>
      </c>
      <c r="AI70" s="3">
        <v>0</v>
      </c>
    </row>
    <row r="71" spans="1:35" x14ac:dyDescent="0.3">
      <c r="A71" s="2" t="s">
        <v>401</v>
      </c>
      <c r="B71" s="2" t="s">
        <v>402</v>
      </c>
      <c r="C71" s="2" t="s">
        <v>403</v>
      </c>
      <c r="D71" s="2" t="s">
        <v>54</v>
      </c>
      <c r="E71" s="2">
        <v>2021</v>
      </c>
      <c r="F71" s="2" t="s">
        <v>68</v>
      </c>
      <c r="G71" s="2" t="s">
        <v>114</v>
      </c>
      <c r="H71" s="2" t="s">
        <v>190</v>
      </c>
      <c r="I71" s="2" t="s">
        <v>71</v>
      </c>
      <c r="J71" s="2" t="s">
        <v>72</v>
      </c>
      <c r="K71" s="3">
        <v>8912306.6099999994</v>
      </c>
      <c r="L71" s="3">
        <v>4709911.62</v>
      </c>
      <c r="M71" s="3">
        <f t="shared" si="7"/>
        <v>4202394.9899999993</v>
      </c>
      <c r="N71" s="3">
        <v>1692284.49</v>
      </c>
      <c r="O71" s="3">
        <f t="shared" si="8"/>
        <v>2510110.4999999991</v>
      </c>
      <c r="P71" s="3">
        <v>1971881.63</v>
      </c>
      <c r="Q71" s="4">
        <f t="shared" si="9"/>
        <v>0.47152720097003031</v>
      </c>
      <c r="R71" s="4">
        <f t="shared" si="10"/>
        <v>0.2212537916713348</v>
      </c>
      <c r="S71" s="3">
        <v>10078859.789999999</v>
      </c>
      <c r="T71" s="3">
        <f t="shared" si="11"/>
        <v>-1166553.1799999997</v>
      </c>
      <c r="U71" s="4">
        <f t="shared" si="12"/>
        <v>-0.11574257448818026</v>
      </c>
      <c r="V71" s="2" t="s">
        <v>44</v>
      </c>
      <c r="W71" s="2" t="s">
        <v>207</v>
      </c>
      <c r="X71" s="2" t="s">
        <v>192</v>
      </c>
      <c r="Y71" s="2">
        <v>3.64</v>
      </c>
      <c r="Z71" s="2" t="s">
        <v>404</v>
      </c>
      <c r="AA71" s="2" t="s">
        <v>148</v>
      </c>
      <c r="AB71" s="2" t="s">
        <v>49</v>
      </c>
      <c r="AC71" s="2">
        <v>8.2899999999999991</v>
      </c>
      <c r="AD71" s="3">
        <v>0</v>
      </c>
      <c r="AE71" s="5">
        <v>0</v>
      </c>
      <c r="AF71" s="2">
        <v>0</v>
      </c>
      <c r="AG71" s="3">
        <f t="shared" si="13"/>
        <v>0</v>
      </c>
      <c r="AH71" s="2" t="s">
        <v>50</v>
      </c>
      <c r="AI71" s="3">
        <v>0</v>
      </c>
    </row>
    <row r="72" spans="1:35" x14ac:dyDescent="0.3">
      <c r="A72" s="2" t="s">
        <v>405</v>
      </c>
      <c r="B72" s="2" t="s">
        <v>406</v>
      </c>
      <c r="C72" s="2" t="s">
        <v>407</v>
      </c>
      <c r="D72" s="2" t="s">
        <v>38</v>
      </c>
      <c r="E72" s="2">
        <v>2020</v>
      </c>
      <c r="F72" s="2" t="s">
        <v>39</v>
      </c>
      <c r="G72" s="2" t="s">
        <v>40</v>
      </c>
      <c r="H72" s="2" t="s">
        <v>41</v>
      </c>
      <c r="I72" s="2" t="s">
        <v>131</v>
      </c>
      <c r="J72" s="2" t="s">
        <v>132</v>
      </c>
      <c r="K72" s="3">
        <v>7350056.3399999999</v>
      </c>
      <c r="L72" s="3">
        <v>3047174.6</v>
      </c>
      <c r="M72" s="3">
        <f t="shared" si="7"/>
        <v>4302881.74</v>
      </c>
      <c r="N72" s="3">
        <v>1352860.43</v>
      </c>
      <c r="O72" s="3">
        <f t="shared" si="8"/>
        <v>2950021.3100000005</v>
      </c>
      <c r="P72" s="3">
        <v>2318202.62</v>
      </c>
      <c r="Q72" s="4">
        <f t="shared" si="9"/>
        <v>0.58542159963905804</v>
      </c>
      <c r="R72" s="4">
        <f t="shared" si="10"/>
        <v>0.31539929937462224</v>
      </c>
      <c r="S72" s="3">
        <v>7244685.4900000002</v>
      </c>
      <c r="T72" s="3">
        <f t="shared" si="11"/>
        <v>105370.84999999963</v>
      </c>
      <c r="U72" s="4">
        <f t="shared" si="12"/>
        <v>1.4544572037729636E-2</v>
      </c>
      <c r="V72" s="2" t="s">
        <v>44</v>
      </c>
      <c r="W72" s="2" t="s">
        <v>134</v>
      </c>
      <c r="X72" s="2" t="s">
        <v>46</v>
      </c>
      <c r="Y72" s="2">
        <v>0.89</v>
      </c>
      <c r="Z72" s="2" t="s">
        <v>408</v>
      </c>
      <c r="AA72" s="2" t="s">
        <v>224</v>
      </c>
      <c r="AB72" s="2" t="s">
        <v>64</v>
      </c>
      <c r="AC72" s="2">
        <v>4.8899999999999997</v>
      </c>
      <c r="AD72" s="3">
        <v>0</v>
      </c>
      <c r="AE72" s="5">
        <v>0</v>
      </c>
      <c r="AF72" s="2">
        <v>0</v>
      </c>
      <c r="AG72" s="3">
        <f t="shared" si="13"/>
        <v>0</v>
      </c>
      <c r="AH72" s="2" t="s">
        <v>50</v>
      </c>
      <c r="AI72" s="3">
        <v>0</v>
      </c>
    </row>
    <row r="73" spans="1:35" x14ac:dyDescent="0.3">
      <c r="A73" s="2" t="s">
        <v>409</v>
      </c>
      <c r="B73" s="2" t="s">
        <v>410</v>
      </c>
      <c r="C73" s="2" t="s">
        <v>411</v>
      </c>
      <c r="D73" s="2" t="s">
        <v>54</v>
      </c>
      <c r="E73" s="2">
        <v>2022</v>
      </c>
      <c r="F73" s="2" t="s">
        <v>58</v>
      </c>
      <c r="G73" s="2" t="s">
        <v>114</v>
      </c>
      <c r="H73" s="2" t="s">
        <v>115</v>
      </c>
      <c r="I73" s="2" t="s">
        <v>178</v>
      </c>
      <c r="J73" s="2" t="s">
        <v>179</v>
      </c>
      <c r="K73" s="3">
        <v>312601.67</v>
      </c>
      <c r="L73" s="3">
        <v>151111.07999999999</v>
      </c>
      <c r="M73" s="3">
        <f t="shared" si="7"/>
        <v>161490.59</v>
      </c>
      <c r="N73" s="3">
        <v>43684.89</v>
      </c>
      <c r="O73" s="3">
        <f t="shared" si="8"/>
        <v>117805.7</v>
      </c>
      <c r="P73" s="3">
        <v>93571.64</v>
      </c>
      <c r="Q73" s="4">
        <f t="shared" si="9"/>
        <v>0.51660181469919852</v>
      </c>
      <c r="R73" s="4">
        <f t="shared" si="10"/>
        <v>0.29933186217463265</v>
      </c>
      <c r="S73" s="3">
        <v>277429.84000000003</v>
      </c>
      <c r="T73" s="3">
        <f t="shared" si="11"/>
        <v>35171.829999999958</v>
      </c>
      <c r="U73" s="4">
        <f t="shared" si="12"/>
        <v>0.12677738631143626</v>
      </c>
      <c r="V73" s="2" t="s">
        <v>73</v>
      </c>
      <c r="W73" s="2" t="s">
        <v>117</v>
      </c>
      <c r="X73" s="2" t="s">
        <v>118</v>
      </c>
      <c r="Y73" s="2">
        <v>3.75</v>
      </c>
      <c r="Z73" s="2" t="s">
        <v>412</v>
      </c>
      <c r="AA73" s="2" t="s">
        <v>141</v>
      </c>
      <c r="AB73" s="2" t="s">
        <v>149</v>
      </c>
      <c r="AC73" s="2">
        <v>5.68</v>
      </c>
      <c r="AD73" s="3">
        <v>512075.22</v>
      </c>
      <c r="AE73" s="5">
        <v>13.17</v>
      </c>
      <c r="AF73" s="2">
        <v>180</v>
      </c>
      <c r="AG73" s="3">
        <f t="shared" si="13"/>
        <v>6536.3772350414156</v>
      </c>
      <c r="AH73" s="2" t="s">
        <v>50</v>
      </c>
      <c r="AI73" s="3">
        <v>0</v>
      </c>
    </row>
    <row r="74" spans="1:35" x14ac:dyDescent="0.3">
      <c r="A74" s="2" t="s">
        <v>413</v>
      </c>
      <c r="B74" s="2" t="s">
        <v>414</v>
      </c>
      <c r="C74" s="2" t="s">
        <v>403</v>
      </c>
      <c r="D74" s="2" t="s">
        <v>54</v>
      </c>
      <c r="E74" s="2">
        <v>2021</v>
      </c>
      <c r="F74" s="2" t="s">
        <v>105</v>
      </c>
      <c r="G74" s="2" t="s">
        <v>69</v>
      </c>
      <c r="H74" s="2" t="s">
        <v>272</v>
      </c>
      <c r="I74" s="2" t="s">
        <v>71</v>
      </c>
      <c r="J74" s="2" t="s">
        <v>293</v>
      </c>
      <c r="K74" s="3">
        <v>6998497.7800000003</v>
      </c>
      <c r="L74" s="3">
        <v>3187543.54</v>
      </c>
      <c r="M74" s="3">
        <f t="shared" si="7"/>
        <v>3810954.24</v>
      </c>
      <c r="N74" s="3">
        <v>1120777.67</v>
      </c>
      <c r="O74" s="3">
        <f t="shared" si="8"/>
        <v>2690176.5700000003</v>
      </c>
      <c r="P74" s="3">
        <v>2023214.59</v>
      </c>
      <c r="Q74" s="4">
        <f t="shared" si="9"/>
        <v>0.54453889388816812</v>
      </c>
      <c r="R74" s="4">
        <f t="shared" si="10"/>
        <v>0.28909269583279057</v>
      </c>
      <c r="S74" s="3">
        <v>7711255.9299999997</v>
      </c>
      <c r="T74" s="3">
        <f t="shared" si="11"/>
        <v>-712758.14999999944</v>
      </c>
      <c r="U74" s="4">
        <f t="shared" si="12"/>
        <v>-9.2430877209907295E-2</v>
      </c>
      <c r="V74" s="2" t="s">
        <v>44</v>
      </c>
      <c r="W74" s="2" t="s">
        <v>45</v>
      </c>
      <c r="X74" s="2" t="s">
        <v>274</v>
      </c>
      <c r="Y74" s="2">
        <v>1</v>
      </c>
      <c r="Z74" s="2" t="s">
        <v>415</v>
      </c>
      <c r="AA74" s="2" t="s">
        <v>141</v>
      </c>
      <c r="AB74" s="2" t="s">
        <v>77</v>
      </c>
      <c r="AC74" s="2">
        <v>4.45</v>
      </c>
      <c r="AD74" s="3">
        <v>0</v>
      </c>
      <c r="AE74" s="5">
        <v>0</v>
      </c>
      <c r="AF74" s="2">
        <v>0</v>
      </c>
      <c r="AG74" s="3">
        <f t="shared" si="13"/>
        <v>0</v>
      </c>
      <c r="AH74" s="2" t="s">
        <v>50</v>
      </c>
      <c r="AI74" s="3">
        <v>0</v>
      </c>
    </row>
    <row r="75" spans="1:35" x14ac:dyDescent="0.3">
      <c r="A75" s="2" t="s">
        <v>416</v>
      </c>
      <c r="B75" s="2" t="s">
        <v>36</v>
      </c>
      <c r="C75" s="2" t="s">
        <v>37</v>
      </c>
      <c r="D75" s="2" t="s">
        <v>38</v>
      </c>
      <c r="E75" s="2">
        <v>2022</v>
      </c>
      <c r="F75" s="2" t="s">
        <v>55</v>
      </c>
      <c r="G75" s="2" t="s">
        <v>40</v>
      </c>
      <c r="H75" s="2" t="s">
        <v>279</v>
      </c>
      <c r="I75" s="2" t="s">
        <v>131</v>
      </c>
      <c r="J75" s="2" t="s">
        <v>268</v>
      </c>
      <c r="K75" s="3">
        <v>3027864.91</v>
      </c>
      <c r="L75" s="3">
        <v>1183301.78</v>
      </c>
      <c r="M75" s="3">
        <f t="shared" si="7"/>
        <v>1844563.1300000001</v>
      </c>
      <c r="N75" s="3">
        <v>576225.16</v>
      </c>
      <c r="O75" s="3">
        <f t="shared" si="8"/>
        <v>1268337.9700000002</v>
      </c>
      <c r="P75" s="3">
        <v>897406.83</v>
      </c>
      <c r="Q75" s="4">
        <f t="shared" si="9"/>
        <v>0.60919597961852268</v>
      </c>
      <c r="R75" s="4">
        <f t="shared" si="10"/>
        <v>0.2963827174178652</v>
      </c>
      <c r="S75" s="3">
        <v>3240954.52</v>
      </c>
      <c r="T75" s="3">
        <f t="shared" si="11"/>
        <v>-213089.60999999987</v>
      </c>
      <c r="U75" s="4">
        <f t="shared" si="12"/>
        <v>-6.5749028159765688E-2</v>
      </c>
      <c r="V75" s="2" t="s">
        <v>95</v>
      </c>
      <c r="W75" s="2" t="s">
        <v>45</v>
      </c>
      <c r="X75" s="2" t="s">
        <v>280</v>
      </c>
      <c r="Y75" s="2">
        <v>0.79</v>
      </c>
      <c r="Z75" s="2" t="s">
        <v>417</v>
      </c>
      <c r="AA75" s="2" t="s">
        <v>109</v>
      </c>
      <c r="AB75" s="2" t="s">
        <v>77</v>
      </c>
      <c r="AC75" s="2">
        <v>2.1</v>
      </c>
      <c r="AD75" s="3">
        <v>0</v>
      </c>
      <c r="AE75" s="5">
        <v>0</v>
      </c>
      <c r="AF75" s="2">
        <v>0</v>
      </c>
      <c r="AG75" s="3">
        <f t="shared" si="13"/>
        <v>0</v>
      </c>
      <c r="AH75" s="2" t="s">
        <v>50</v>
      </c>
      <c r="AI75" s="3">
        <v>0</v>
      </c>
    </row>
    <row r="76" spans="1:35" x14ac:dyDescent="0.3">
      <c r="A76" s="2" t="s">
        <v>418</v>
      </c>
      <c r="B76" s="2" t="s">
        <v>351</v>
      </c>
      <c r="C76" s="2" t="s">
        <v>253</v>
      </c>
      <c r="D76" s="2" t="s">
        <v>54</v>
      </c>
      <c r="E76" s="2">
        <v>2020</v>
      </c>
      <c r="F76" s="2" t="s">
        <v>82</v>
      </c>
      <c r="G76" s="2" t="s">
        <v>93</v>
      </c>
      <c r="H76" s="2" t="s">
        <v>159</v>
      </c>
      <c r="I76" s="2" t="s">
        <v>178</v>
      </c>
      <c r="J76" s="2" t="s">
        <v>179</v>
      </c>
      <c r="K76" s="3">
        <v>4778919.16</v>
      </c>
      <c r="L76" s="3">
        <v>1562729.34</v>
      </c>
      <c r="M76" s="3">
        <f t="shared" si="7"/>
        <v>3216189.8200000003</v>
      </c>
      <c r="N76" s="3">
        <v>574905.56000000006</v>
      </c>
      <c r="O76" s="3">
        <f t="shared" si="8"/>
        <v>2641284.2600000002</v>
      </c>
      <c r="P76" s="3">
        <v>1945631.48</v>
      </c>
      <c r="Q76" s="4">
        <f t="shared" si="9"/>
        <v>0.67299523434499786</v>
      </c>
      <c r="R76" s="4">
        <f t="shared" si="10"/>
        <v>0.4071279330868614</v>
      </c>
      <c r="S76" s="3">
        <v>4451184.4800000004</v>
      </c>
      <c r="T76" s="3">
        <f t="shared" si="11"/>
        <v>327734.6799999997</v>
      </c>
      <c r="U76" s="4">
        <f t="shared" si="12"/>
        <v>7.3628644571478122E-2</v>
      </c>
      <c r="V76" s="2" t="s">
        <v>133</v>
      </c>
      <c r="W76" s="2" t="s">
        <v>125</v>
      </c>
      <c r="X76" s="2" t="s">
        <v>160</v>
      </c>
      <c r="Y76" s="2">
        <v>129.5</v>
      </c>
      <c r="Z76" s="2" t="s">
        <v>419</v>
      </c>
      <c r="AA76" s="2" t="s">
        <v>109</v>
      </c>
      <c r="AB76" s="2" t="s">
        <v>149</v>
      </c>
      <c r="AC76" s="2">
        <v>1.33</v>
      </c>
      <c r="AD76" s="3">
        <v>1006358.43</v>
      </c>
      <c r="AE76" s="5">
        <v>9</v>
      </c>
      <c r="AF76" s="2">
        <v>240</v>
      </c>
      <c r="AG76" s="3">
        <f t="shared" si="13"/>
        <v>9054.4680035962574</v>
      </c>
      <c r="AH76" s="2" t="s">
        <v>50</v>
      </c>
      <c r="AI76" s="3">
        <v>0</v>
      </c>
    </row>
    <row r="77" spans="1:35" x14ac:dyDescent="0.3">
      <c r="A77" s="2" t="s">
        <v>420</v>
      </c>
      <c r="B77" s="2" t="s">
        <v>421</v>
      </c>
      <c r="C77" s="2" t="s">
        <v>196</v>
      </c>
      <c r="D77" s="2" t="s">
        <v>38</v>
      </c>
      <c r="E77" s="2">
        <v>2023</v>
      </c>
      <c r="F77" s="2" t="s">
        <v>58</v>
      </c>
      <c r="G77" s="2" t="s">
        <v>114</v>
      </c>
      <c r="H77" s="2" t="s">
        <v>234</v>
      </c>
      <c r="I77" s="2" t="s">
        <v>42</v>
      </c>
      <c r="J77" s="2" t="s">
        <v>422</v>
      </c>
      <c r="K77" s="3">
        <v>3369221</v>
      </c>
      <c r="L77" s="3">
        <v>1421408.99</v>
      </c>
      <c r="M77" s="3">
        <f t="shared" si="7"/>
        <v>1947812.01</v>
      </c>
      <c r="N77" s="3">
        <v>321404.42</v>
      </c>
      <c r="O77" s="3">
        <f t="shared" si="8"/>
        <v>1626407.59</v>
      </c>
      <c r="P77" s="3">
        <v>1138637.8700000001</v>
      </c>
      <c r="Q77" s="4">
        <f t="shared" si="9"/>
        <v>0.57811939614528107</v>
      </c>
      <c r="R77" s="4">
        <f t="shared" si="10"/>
        <v>0.33795285913271944</v>
      </c>
      <c r="S77" s="3">
        <v>3504408.34</v>
      </c>
      <c r="T77" s="3">
        <f t="shared" si="11"/>
        <v>-135187.33999999985</v>
      </c>
      <c r="U77" s="4">
        <f t="shared" si="12"/>
        <v>-3.8576366360319712E-2</v>
      </c>
      <c r="V77" s="2" t="s">
        <v>124</v>
      </c>
      <c r="W77" s="2" t="s">
        <v>207</v>
      </c>
      <c r="X77" s="2" t="s">
        <v>236</v>
      </c>
      <c r="Y77" s="2">
        <v>3.67</v>
      </c>
      <c r="Z77" s="2" t="s">
        <v>423</v>
      </c>
      <c r="AA77" s="2" t="s">
        <v>63</v>
      </c>
      <c r="AB77" s="2" t="s">
        <v>209</v>
      </c>
      <c r="AC77" s="2">
        <v>2.4700000000000002</v>
      </c>
      <c r="AD77" s="3">
        <v>0</v>
      </c>
      <c r="AE77" s="5">
        <v>0</v>
      </c>
      <c r="AF77" s="2">
        <v>0</v>
      </c>
      <c r="AG77" s="3">
        <f t="shared" si="13"/>
        <v>0</v>
      </c>
      <c r="AH77" s="2" t="s">
        <v>50</v>
      </c>
      <c r="AI77" s="3">
        <v>0</v>
      </c>
    </row>
    <row r="78" spans="1:35" x14ac:dyDescent="0.3">
      <c r="A78" s="2" t="s">
        <v>424</v>
      </c>
      <c r="B78" s="2" t="s">
        <v>425</v>
      </c>
      <c r="C78" s="2" t="s">
        <v>377</v>
      </c>
      <c r="D78" s="2" t="s">
        <v>81</v>
      </c>
      <c r="E78" s="2">
        <v>2023</v>
      </c>
      <c r="F78" s="2" t="s">
        <v>105</v>
      </c>
      <c r="G78" s="2" t="s">
        <v>69</v>
      </c>
      <c r="H78" s="2" t="s">
        <v>165</v>
      </c>
      <c r="I78" s="2" t="s">
        <v>42</v>
      </c>
      <c r="J78" s="2" t="s">
        <v>166</v>
      </c>
      <c r="K78" s="3">
        <v>6436649.1100000003</v>
      </c>
      <c r="L78" s="3">
        <v>1843310.78</v>
      </c>
      <c r="M78" s="3">
        <f t="shared" si="7"/>
        <v>4593338.33</v>
      </c>
      <c r="N78" s="3">
        <v>766532.41</v>
      </c>
      <c r="O78" s="3">
        <f t="shared" si="8"/>
        <v>3826805.92</v>
      </c>
      <c r="P78" s="3">
        <v>2881896.27</v>
      </c>
      <c r="Q78" s="4">
        <f t="shared" si="9"/>
        <v>0.71362260882976725</v>
      </c>
      <c r="R78" s="4">
        <f t="shared" si="10"/>
        <v>0.44773238695312378</v>
      </c>
      <c r="S78" s="3">
        <v>5660906.21</v>
      </c>
      <c r="T78" s="3">
        <f t="shared" si="11"/>
        <v>775742.90000000037</v>
      </c>
      <c r="U78" s="4">
        <f t="shared" si="12"/>
        <v>0.13703510908370983</v>
      </c>
      <c r="V78" s="2" t="s">
        <v>44</v>
      </c>
      <c r="W78" s="2" t="s">
        <v>134</v>
      </c>
      <c r="X78" s="2" t="s">
        <v>167</v>
      </c>
      <c r="Y78" s="2">
        <v>17.2</v>
      </c>
      <c r="Z78" s="2" t="s">
        <v>426</v>
      </c>
      <c r="AA78" s="2" t="s">
        <v>141</v>
      </c>
      <c r="AB78" s="2" t="s">
        <v>49</v>
      </c>
      <c r="AC78" s="2">
        <v>9.07</v>
      </c>
      <c r="AD78" s="3">
        <v>0</v>
      </c>
      <c r="AE78" s="5">
        <v>0</v>
      </c>
      <c r="AF78" s="2">
        <v>0</v>
      </c>
      <c r="AG78" s="3">
        <f t="shared" si="13"/>
        <v>0</v>
      </c>
      <c r="AH78" s="2" t="s">
        <v>50</v>
      </c>
      <c r="AI78" s="3">
        <v>0</v>
      </c>
    </row>
    <row r="79" spans="1:35" x14ac:dyDescent="0.3">
      <c r="A79" s="2" t="s">
        <v>427</v>
      </c>
      <c r="B79" s="2" t="s">
        <v>428</v>
      </c>
      <c r="C79" s="2" t="s">
        <v>138</v>
      </c>
      <c r="D79" s="2" t="s">
        <v>104</v>
      </c>
      <c r="E79" s="2">
        <v>2024</v>
      </c>
      <c r="F79" s="2" t="s">
        <v>55</v>
      </c>
      <c r="G79" s="2" t="s">
        <v>56</v>
      </c>
      <c r="H79" s="2" t="s">
        <v>262</v>
      </c>
      <c r="I79" s="2" t="s">
        <v>71</v>
      </c>
      <c r="J79" s="2" t="s">
        <v>293</v>
      </c>
      <c r="K79" s="3">
        <v>3253796.34</v>
      </c>
      <c r="L79" s="3">
        <v>911097.23</v>
      </c>
      <c r="M79" s="3">
        <f t="shared" si="7"/>
        <v>2342699.11</v>
      </c>
      <c r="N79" s="3">
        <v>574247.28</v>
      </c>
      <c r="O79" s="3">
        <f t="shared" si="8"/>
        <v>1768451.8299999998</v>
      </c>
      <c r="P79" s="3">
        <v>1338406.8899999999</v>
      </c>
      <c r="Q79" s="4">
        <f t="shared" si="9"/>
        <v>0.71998947235892463</v>
      </c>
      <c r="R79" s="4">
        <f t="shared" si="10"/>
        <v>0.41133701994390959</v>
      </c>
      <c r="S79" s="3">
        <v>2614001.33</v>
      </c>
      <c r="T79" s="3">
        <f t="shared" si="11"/>
        <v>639795.00999999978</v>
      </c>
      <c r="U79" s="4">
        <f t="shared" si="12"/>
        <v>0.2447569565697198</v>
      </c>
      <c r="V79" s="2" t="s">
        <v>133</v>
      </c>
      <c r="W79" s="2" t="s">
        <v>96</v>
      </c>
      <c r="X79" s="2" t="s">
        <v>264</v>
      </c>
      <c r="Y79" s="2">
        <v>83.5</v>
      </c>
      <c r="Z79" s="2" t="s">
        <v>429</v>
      </c>
      <c r="AA79" s="2" t="s">
        <v>76</v>
      </c>
      <c r="AB79" s="2" t="s">
        <v>306</v>
      </c>
      <c r="AC79" s="2">
        <v>4.33</v>
      </c>
      <c r="AD79" s="3">
        <v>0</v>
      </c>
      <c r="AE79" s="5">
        <v>0</v>
      </c>
      <c r="AF79" s="2">
        <v>0</v>
      </c>
      <c r="AG79" s="3">
        <f t="shared" si="13"/>
        <v>0</v>
      </c>
      <c r="AH79" s="2" t="s">
        <v>50</v>
      </c>
      <c r="AI79" s="3">
        <v>0</v>
      </c>
    </row>
    <row r="80" spans="1:35" x14ac:dyDescent="0.3">
      <c r="A80" s="2" t="s">
        <v>430</v>
      </c>
      <c r="B80" s="2" t="s">
        <v>431</v>
      </c>
      <c r="C80" s="2" t="s">
        <v>337</v>
      </c>
      <c r="D80" s="2" t="s">
        <v>38</v>
      </c>
      <c r="E80" s="2">
        <v>2024</v>
      </c>
      <c r="F80" s="2" t="s">
        <v>55</v>
      </c>
      <c r="G80" s="2" t="s">
        <v>114</v>
      </c>
      <c r="H80" s="2" t="s">
        <v>190</v>
      </c>
      <c r="I80" s="2" t="s">
        <v>58</v>
      </c>
      <c r="J80" s="2" t="s">
        <v>240</v>
      </c>
      <c r="K80" s="3">
        <v>6207392.2800000003</v>
      </c>
      <c r="L80" s="3">
        <v>2001088.28</v>
      </c>
      <c r="M80" s="3">
        <f t="shared" si="7"/>
        <v>4206304</v>
      </c>
      <c r="N80" s="3">
        <v>590591.43000000005</v>
      </c>
      <c r="O80" s="3">
        <f t="shared" si="8"/>
        <v>3615712.57</v>
      </c>
      <c r="P80" s="3">
        <v>2878678.69</v>
      </c>
      <c r="Q80" s="4">
        <f t="shared" si="9"/>
        <v>0.67762819075452407</v>
      </c>
      <c r="R80" s="4">
        <f t="shared" si="10"/>
        <v>0.4637500837952519</v>
      </c>
      <c r="S80" s="3">
        <v>5840324.6600000001</v>
      </c>
      <c r="T80" s="3">
        <f t="shared" si="11"/>
        <v>367067.62000000011</v>
      </c>
      <c r="U80" s="4">
        <f t="shared" si="12"/>
        <v>6.285055050347152E-2</v>
      </c>
      <c r="V80" s="2" t="s">
        <v>107</v>
      </c>
      <c r="W80" s="2" t="s">
        <v>45</v>
      </c>
      <c r="X80" s="2" t="s">
        <v>192</v>
      </c>
      <c r="Y80" s="2">
        <v>3.64</v>
      </c>
      <c r="Z80" s="2" t="s">
        <v>432</v>
      </c>
      <c r="AA80" s="2" t="s">
        <v>48</v>
      </c>
      <c r="AB80" s="2" t="s">
        <v>77</v>
      </c>
      <c r="AC80" s="2">
        <v>6.2</v>
      </c>
      <c r="AD80" s="3">
        <v>0</v>
      </c>
      <c r="AE80" s="5">
        <v>0</v>
      </c>
      <c r="AF80" s="2">
        <v>0</v>
      </c>
      <c r="AG80" s="3">
        <f t="shared" si="13"/>
        <v>0</v>
      </c>
      <c r="AH80" s="2" t="s">
        <v>230</v>
      </c>
      <c r="AI80" s="3">
        <v>0</v>
      </c>
    </row>
    <row r="81" spans="1:35" x14ac:dyDescent="0.3">
      <c r="A81" s="2" t="s">
        <v>433</v>
      </c>
      <c r="B81" s="2" t="s">
        <v>434</v>
      </c>
      <c r="C81" s="2" t="s">
        <v>435</v>
      </c>
      <c r="D81" s="2" t="s">
        <v>81</v>
      </c>
      <c r="E81" s="2">
        <v>2021</v>
      </c>
      <c r="F81" s="2" t="s">
        <v>92</v>
      </c>
      <c r="G81" s="2" t="s">
        <v>40</v>
      </c>
      <c r="H81" s="2" t="s">
        <v>279</v>
      </c>
      <c r="I81" s="2" t="s">
        <v>42</v>
      </c>
      <c r="J81" s="2" t="s">
        <v>422</v>
      </c>
      <c r="K81" s="3">
        <v>1145613.28</v>
      </c>
      <c r="L81" s="3">
        <v>494229.48</v>
      </c>
      <c r="M81" s="3">
        <f t="shared" si="7"/>
        <v>651383.80000000005</v>
      </c>
      <c r="N81" s="3">
        <v>236546.72</v>
      </c>
      <c r="O81" s="3">
        <f t="shared" si="8"/>
        <v>414837.08000000007</v>
      </c>
      <c r="P81" s="3">
        <v>312688.02</v>
      </c>
      <c r="Q81" s="4">
        <f t="shared" si="9"/>
        <v>0.56858960294175365</v>
      </c>
      <c r="R81" s="4">
        <f t="shared" si="10"/>
        <v>0.27294378081930054</v>
      </c>
      <c r="S81" s="3">
        <v>987523.37</v>
      </c>
      <c r="T81" s="3">
        <f t="shared" si="11"/>
        <v>158089.91000000003</v>
      </c>
      <c r="U81" s="4">
        <f t="shared" si="12"/>
        <v>0.16008725950455233</v>
      </c>
      <c r="V81" s="2" t="s">
        <v>95</v>
      </c>
      <c r="W81" s="2" t="s">
        <v>117</v>
      </c>
      <c r="X81" s="2" t="s">
        <v>280</v>
      </c>
      <c r="Y81" s="2">
        <v>0.79</v>
      </c>
      <c r="Z81" s="2" t="s">
        <v>436</v>
      </c>
      <c r="AA81" s="2" t="s">
        <v>48</v>
      </c>
      <c r="AB81" s="2" t="s">
        <v>64</v>
      </c>
      <c r="AC81" s="2">
        <v>8.7899999999999991</v>
      </c>
      <c r="AD81" s="3">
        <v>0</v>
      </c>
      <c r="AE81" s="5">
        <v>0</v>
      </c>
      <c r="AF81" s="2">
        <v>0</v>
      </c>
      <c r="AG81" s="3">
        <f t="shared" si="13"/>
        <v>0</v>
      </c>
      <c r="AH81" s="2" t="s">
        <v>50</v>
      </c>
      <c r="AI81" s="3">
        <v>0</v>
      </c>
    </row>
    <row r="82" spans="1:35" x14ac:dyDescent="0.3">
      <c r="A82" s="2" t="s">
        <v>437</v>
      </c>
      <c r="B82" s="2" t="s">
        <v>438</v>
      </c>
      <c r="C82" s="2" t="s">
        <v>67</v>
      </c>
      <c r="D82" s="2" t="s">
        <v>54</v>
      </c>
      <c r="E82" s="2">
        <v>2022</v>
      </c>
      <c r="F82" s="2" t="s">
        <v>58</v>
      </c>
      <c r="G82" s="2" t="s">
        <v>69</v>
      </c>
      <c r="H82" s="2" t="s">
        <v>70</v>
      </c>
      <c r="I82" s="2" t="s">
        <v>71</v>
      </c>
      <c r="J82" s="2" t="s">
        <v>228</v>
      </c>
      <c r="K82" s="3">
        <v>6950697.2800000003</v>
      </c>
      <c r="L82" s="3">
        <v>2663015.36</v>
      </c>
      <c r="M82" s="3">
        <f t="shared" si="7"/>
        <v>4287681.92</v>
      </c>
      <c r="N82" s="3">
        <v>1247838.5</v>
      </c>
      <c r="O82" s="3">
        <f t="shared" si="8"/>
        <v>3039843.42</v>
      </c>
      <c r="P82" s="3">
        <v>2253837.9900000002</v>
      </c>
      <c r="Q82" s="4">
        <f t="shared" si="9"/>
        <v>0.61687076091450777</v>
      </c>
      <c r="R82" s="4">
        <f t="shared" si="10"/>
        <v>0.32426070352469732</v>
      </c>
      <c r="S82" s="3">
        <v>8035485.9100000001</v>
      </c>
      <c r="T82" s="3">
        <f t="shared" si="11"/>
        <v>-1084788.6299999999</v>
      </c>
      <c r="U82" s="4">
        <f t="shared" si="12"/>
        <v>-0.13499975510504006</v>
      </c>
      <c r="V82" s="2" t="s">
        <v>107</v>
      </c>
      <c r="W82" s="2" t="s">
        <v>60</v>
      </c>
      <c r="X82" s="2" t="s">
        <v>74</v>
      </c>
      <c r="Y82" s="2">
        <v>1.36</v>
      </c>
      <c r="Z82" s="2" t="s">
        <v>439</v>
      </c>
      <c r="AA82" s="2" t="s">
        <v>48</v>
      </c>
      <c r="AB82" s="2" t="s">
        <v>209</v>
      </c>
      <c r="AC82" s="2">
        <v>8.92</v>
      </c>
      <c r="AD82" s="3">
        <v>0</v>
      </c>
      <c r="AE82" s="5">
        <v>0</v>
      </c>
      <c r="AF82" s="2">
        <v>0</v>
      </c>
      <c r="AG82" s="3">
        <f t="shared" si="13"/>
        <v>0</v>
      </c>
      <c r="AH82" s="2" t="s">
        <v>50</v>
      </c>
      <c r="AI82" s="3">
        <v>0</v>
      </c>
    </row>
    <row r="83" spans="1:35" x14ac:dyDescent="0.3">
      <c r="A83" s="2" t="s">
        <v>440</v>
      </c>
      <c r="B83" s="2" t="s">
        <v>441</v>
      </c>
      <c r="C83" s="2" t="s">
        <v>185</v>
      </c>
      <c r="D83" s="2" t="s">
        <v>104</v>
      </c>
      <c r="E83" s="2">
        <v>2024</v>
      </c>
      <c r="F83" s="2" t="s">
        <v>58</v>
      </c>
      <c r="G83" s="2" t="s">
        <v>69</v>
      </c>
      <c r="H83" s="2" t="s">
        <v>165</v>
      </c>
      <c r="I83" s="2" t="s">
        <v>178</v>
      </c>
      <c r="J83" s="2" t="s">
        <v>342</v>
      </c>
      <c r="K83" s="3">
        <v>5302224.82</v>
      </c>
      <c r="L83" s="3">
        <v>2897628.99</v>
      </c>
      <c r="M83" s="3">
        <f t="shared" si="7"/>
        <v>2404595.83</v>
      </c>
      <c r="N83" s="3">
        <v>897248.13</v>
      </c>
      <c r="O83" s="3">
        <f t="shared" si="8"/>
        <v>1507347.7000000002</v>
      </c>
      <c r="P83" s="3">
        <v>1081697.1599999999</v>
      </c>
      <c r="Q83" s="4">
        <f t="shared" si="9"/>
        <v>0.45350695446369244</v>
      </c>
      <c r="R83" s="4">
        <f t="shared" si="10"/>
        <v>0.2040081657646497</v>
      </c>
      <c r="S83" s="3">
        <v>5733786.1100000003</v>
      </c>
      <c r="T83" s="3">
        <f t="shared" si="11"/>
        <v>-431561.29000000004</v>
      </c>
      <c r="U83" s="4">
        <f t="shared" si="12"/>
        <v>-7.5266374036404377E-2</v>
      </c>
      <c r="V83" s="2" t="s">
        <v>73</v>
      </c>
      <c r="W83" s="2" t="s">
        <v>117</v>
      </c>
      <c r="X83" s="2" t="s">
        <v>167</v>
      </c>
      <c r="Y83" s="2">
        <v>17.2</v>
      </c>
      <c r="Z83" s="2" t="s">
        <v>442</v>
      </c>
      <c r="AA83" s="2" t="s">
        <v>48</v>
      </c>
      <c r="AB83" s="2" t="s">
        <v>209</v>
      </c>
      <c r="AC83" s="2">
        <v>4.0999999999999996</v>
      </c>
      <c r="AD83" s="3">
        <v>920533.65</v>
      </c>
      <c r="AE83" s="5">
        <v>11.98</v>
      </c>
      <c r="AF83" s="2">
        <v>120</v>
      </c>
      <c r="AG83" s="3">
        <f t="shared" si="13"/>
        <v>13196.342844549399</v>
      </c>
      <c r="AH83" s="2" t="s">
        <v>50</v>
      </c>
      <c r="AI83" s="3">
        <v>0</v>
      </c>
    </row>
    <row r="84" spans="1:35" x14ac:dyDescent="0.3">
      <c r="A84" s="2" t="s">
        <v>443</v>
      </c>
      <c r="B84" s="2" t="s">
        <v>444</v>
      </c>
      <c r="C84" s="2" t="s">
        <v>216</v>
      </c>
      <c r="D84" s="2" t="s">
        <v>38</v>
      </c>
      <c r="E84" s="2">
        <v>2024</v>
      </c>
      <c r="F84" s="2" t="s">
        <v>39</v>
      </c>
      <c r="G84" s="2" t="s">
        <v>69</v>
      </c>
      <c r="H84" s="2" t="s">
        <v>272</v>
      </c>
      <c r="I84" s="2" t="s">
        <v>71</v>
      </c>
      <c r="J84" s="2" t="s">
        <v>172</v>
      </c>
      <c r="K84" s="3">
        <v>9022794.3100000005</v>
      </c>
      <c r="L84" s="3">
        <v>4099734.84</v>
      </c>
      <c r="M84" s="3">
        <f t="shared" si="7"/>
        <v>4923059.4700000007</v>
      </c>
      <c r="N84" s="3">
        <v>810951.98</v>
      </c>
      <c r="O84" s="3">
        <f t="shared" si="8"/>
        <v>4112107.4900000007</v>
      </c>
      <c r="P84" s="3">
        <v>2962200.56</v>
      </c>
      <c r="Q84" s="4">
        <f t="shared" si="9"/>
        <v>0.54562470348501169</v>
      </c>
      <c r="R84" s="4">
        <f t="shared" si="10"/>
        <v>0.32830190495609335</v>
      </c>
      <c r="S84" s="3">
        <v>9280542.9800000004</v>
      </c>
      <c r="T84" s="3">
        <f t="shared" si="11"/>
        <v>-257748.66999999993</v>
      </c>
      <c r="U84" s="4">
        <f t="shared" si="12"/>
        <v>-2.7773016143070532E-2</v>
      </c>
      <c r="V84" s="2" t="s">
        <v>95</v>
      </c>
      <c r="W84" s="2" t="s">
        <v>60</v>
      </c>
      <c r="X84" s="2" t="s">
        <v>274</v>
      </c>
      <c r="Y84" s="2">
        <v>1</v>
      </c>
      <c r="Z84" s="2" t="s">
        <v>445</v>
      </c>
      <c r="AA84" s="2" t="s">
        <v>109</v>
      </c>
      <c r="AB84" s="2" t="s">
        <v>209</v>
      </c>
      <c r="AC84" s="2">
        <v>3.7</v>
      </c>
      <c r="AD84" s="3">
        <v>0</v>
      </c>
      <c r="AE84" s="5">
        <v>0</v>
      </c>
      <c r="AF84" s="2">
        <v>0</v>
      </c>
      <c r="AG84" s="3">
        <f t="shared" si="13"/>
        <v>0</v>
      </c>
      <c r="AH84" s="2" t="s">
        <v>50</v>
      </c>
      <c r="AI84" s="3">
        <v>0</v>
      </c>
    </row>
    <row r="85" spans="1:35" x14ac:dyDescent="0.3">
      <c r="A85" s="2" t="s">
        <v>446</v>
      </c>
      <c r="B85" s="2" t="s">
        <v>447</v>
      </c>
      <c r="C85" s="2" t="s">
        <v>448</v>
      </c>
      <c r="D85" s="2" t="s">
        <v>54</v>
      </c>
      <c r="E85" s="2">
        <v>2021</v>
      </c>
      <c r="F85" s="2" t="s">
        <v>105</v>
      </c>
      <c r="G85" s="2" t="s">
        <v>40</v>
      </c>
      <c r="H85" s="2" t="s">
        <v>83</v>
      </c>
      <c r="I85" s="2" t="s">
        <v>42</v>
      </c>
      <c r="J85" s="2" t="s">
        <v>43</v>
      </c>
      <c r="K85" s="3">
        <v>398251.88</v>
      </c>
      <c r="L85" s="3">
        <v>163006.46</v>
      </c>
      <c r="M85" s="3">
        <f t="shared" si="7"/>
        <v>235245.42</v>
      </c>
      <c r="N85" s="3">
        <v>46287.39</v>
      </c>
      <c r="O85" s="3">
        <f t="shared" si="8"/>
        <v>188958.03000000003</v>
      </c>
      <c r="P85" s="3">
        <v>144154.81</v>
      </c>
      <c r="Q85" s="4">
        <f t="shared" si="9"/>
        <v>0.59069506464100063</v>
      </c>
      <c r="R85" s="4">
        <f t="shared" si="10"/>
        <v>0.36196893784908185</v>
      </c>
      <c r="S85" s="3">
        <v>404051.13</v>
      </c>
      <c r="T85" s="3">
        <f t="shared" si="11"/>
        <v>-5799.25</v>
      </c>
      <c r="U85" s="4">
        <f t="shared" si="12"/>
        <v>-1.4352762730795976E-2</v>
      </c>
      <c r="V85" s="2" t="s">
        <v>85</v>
      </c>
      <c r="W85" s="2" t="s">
        <v>207</v>
      </c>
      <c r="X85" s="2" t="s">
        <v>86</v>
      </c>
      <c r="Y85" s="2">
        <v>0.92</v>
      </c>
      <c r="Z85" s="2" t="s">
        <v>449</v>
      </c>
      <c r="AA85" s="2" t="s">
        <v>76</v>
      </c>
      <c r="AB85" s="2" t="s">
        <v>182</v>
      </c>
      <c r="AC85" s="2">
        <v>8.24</v>
      </c>
      <c r="AD85" s="3">
        <v>0</v>
      </c>
      <c r="AE85" s="5">
        <v>0</v>
      </c>
      <c r="AF85" s="2">
        <v>0</v>
      </c>
      <c r="AG85" s="3">
        <f t="shared" si="13"/>
        <v>0</v>
      </c>
      <c r="AH85" s="2" t="s">
        <v>50</v>
      </c>
      <c r="AI85" s="3">
        <v>0</v>
      </c>
    </row>
    <row r="86" spans="1:35" x14ac:dyDescent="0.3">
      <c r="A86" s="2" t="s">
        <v>450</v>
      </c>
      <c r="B86" s="2" t="s">
        <v>451</v>
      </c>
      <c r="C86" s="2" t="s">
        <v>452</v>
      </c>
      <c r="D86" s="2" t="s">
        <v>38</v>
      </c>
      <c r="E86" s="2">
        <v>2021</v>
      </c>
      <c r="F86" s="2" t="s">
        <v>58</v>
      </c>
      <c r="G86" s="2" t="s">
        <v>93</v>
      </c>
      <c r="H86" s="2" t="s">
        <v>94</v>
      </c>
      <c r="I86" s="2" t="s">
        <v>55</v>
      </c>
      <c r="J86" s="2" t="s">
        <v>217</v>
      </c>
      <c r="K86" s="3">
        <v>844827.45</v>
      </c>
      <c r="L86" s="3">
        <v>408496.64000000001</v>
      </c>
      <c r="M86" s="3">
        <f t="shared" si="7"/>
        <v>436330.80999999994</v>
      </c>
      <c r="N86" s="3">
        <v>73274.070000000007</v>
      </c>
      <c r="O86" s="3">
        <f t="shared" si="8"/>
        <v>363056.73999999993</v>
      </c>
      <c r="P86" s="3">
        <v>259983.2</v>
      </c>
      <c r="Q86" s="4">
        <f t="shared" si="9"/>
        <v>0.51647328694161154</v>
      </c>
      <c r="R86" s="4">
        <f t="shared" si="10"/>
        <v>0.30773526594099188</v>
      </c>
      <c r="S86" s="3">
        <v>810443.81</v>
      </c>
      <c r="T86" s="3">
        <f t="shared" si="11"/>
        <v>34383.639999999898</v>
      </c>
      <c r="U86" s="4">
        <f t="shared" si="12"/>
        <v>4.2425692658445861E-2</v>
      </c>
      <c r="V86" s="2" t="s">
        <v>107</v>
      </c>
      <c r="W86" s="2" t="s">
        <v>117</v>
      </c>
      <c r="X86" s="2" t="s">
        <v>97</v>
      </c>
      <c r="Y86" s="2">
        <v>1550</v>
      </c>
      <c r="Z86" s="2" t="s">
        <v>453</v>
      </c>
      <c r="AA86" s="2" t="s">
        <v>224</v>
      </c>
      <c r="AB86" s="2" t="s">
        <v>100</v>
      </c>
      <c r="AC86" s="2">
        <v>1.02</v>
      </c>
      <c r="AD86" s="3">
        <v>0</v>
      </c>
      <c r="AE86" s="5">
        <v>0</v>
      </c>
      <c r="AF86" s="2">
        <v>0</v>
      </c>
      <c r="AG86" s="3">
        <f t="shared" si="13"/>
        <v>0</v>
      </c>
      <c r="AH86" s="2" t="s">
        <v>50</v>
      </c>
      <c r="AI86" s="3">
        <v>0</v>
      </c>
    </row>
    <row r="87" spans="1:35" x14ac:dyDescent="0.3">
      <c r="A87" s="2" t="s">
        <v>454</v>
      </c>
      <c r="B87" s="2" t="s">
        <v>455</v>
      </c>
      <c r="C87" s="2" t="s">
        <v>456</v>
      </c>
      <c r="D87" s="2" t="s">
        <v>54</v>
      </c>
      <c r="E87" s="2">
        <v>2023</v>
      </c>
      <c r="F87" s="2" t="s">
        <v>82</v>
      </c>
      <c r="G87" s="2" t="s">
        <v>93</v>
      </c>
      <c r="H87" s="2" t="s">
        <v>159</v>
      </c>
      <c r="I87" s="2" t="s">
        <v>42</v>
      </c>
      <c r="J87" s="2" t="s">
        <v>146</v>
      </c>
      <c r="K87" s="3">
        <v>4537168.47</v>
      </c>
      <c r="L87" s="3">
        <v>1791665.02</v>
      </c>
      <c r="M87" s="3">
        <f t="shared" si="7"/>
        <v>2745503.4499999997</v>
      </c>
      <c r="N87" s="3">
        <v>853899.64</v>
      </c>
      <c r="O87" s="3">
        <f t="shared" si="8"/>
        <v>1891603.8099999996</v>
      </c>
      <c r="P87" s="3">
        <v>1463938.65</v>
      </c>
      <c r="Q87" s="4">
        <f t="shared" si="9"/>
        <v>0.60511384317188466</v>
      </c>
      <c r="R87" s="4">
        <f t="shared" si="10"/>
        <v>0.32265468202903208</v>
      </c>
      <c r="S87" s="3">
        <v>4520316.3600000003</v>
      </c>
      <c r="T87" s="3">
        <f t="shared" si="11"/>
        <v>16852.109999999404</v>
      </c>
      <c r="U87" s="4">
        <f t="shared" si="12"/>
        <v>3.7280819876065936E-3</v>
      </c>
      <c r="V87" s="2" t="s">
        <v>124</v>
      </c>
      <c r="W87" s="2" t="s">
        <v>207</v>
      </c>
      <c r="X87" s="2" t="s">
        <v>160</v>
      </c>
      <c r="Y87" s="2">
        <v>129.5</v>
      </c>
      <c r="Z87" s="2" t="s">
        <v>457</v>
      </c>
      <c r="AA87" s="2" t="s">
        <v>148</v>
      </c>
      <c r="AB87" s="2" t="s">
        <v>88</v>
      </c>
      <c r="AC87" s="2">
        <v>3.3</v>
      </c>
      <c r="AD87" s="3">
        <v>0</v>
      </c>
      <c r="AE87" s="5">
        <v>0</v>
      </c>
      <c r="AF87" s="2">
        <v>0</v>
      </c>
      <c r="AG87" s="3">
        <f t="shared" si="13"/>
        <v>0</v>
      </c>
      <c r="AH87" s="2" t="s">
        <v>50</v>
      </c>
      <c r="AI87" s="3">
        <v>0</v>
      </c>
    </row>
    <row r="88" spans="1:35" x14ac:dyDescent="0.3">
      <c r="A88" s="2" t="s">
        <v>458</v>
      </c>
      <c r="B88" s="2" t="s">
        <v>459</v>
      </c>
      <c r="C88" s="2" t="s">
        <v>233</v>
      </c>
      <c r="D88" s="2" t="s">
        <v>38</v>
      </c>
      <c r="E88" s="2">
        <v>2023</v>
      </c>
      <c r="F88" s="2" t="s">
        <v>68</v>
      </c>
      <c r="G88" s="2" t="s">
        <v>93</v>
      </c>
      <c r="H88" s="2" t="s">
        <v>221</v>
      </c>
      <c r="I88" s="2" t="s">
        <v>55</v>
      </c>
      <c r="J88" s="2" t="s">
        <v>84</v>
      </c>
      <c r="K88" s="3">
        <v>8690969.3100000005</v>
      </c>
      <c r="L88" s="3">
        <v>4925112.1399999997</v>
      </c>
      <c r="M88" s="3">
        <f t="shared" si="7"/>
        <v>3765857.1700000009</v>
      </c>
      <c r="N88" s="3">
        <v>1230105.3</v>
      </c>
      <c r="O88" s="3">
        <f t="shared" si="8"/>
        <v>2535751.870000001</v>
      </c>
      <c r="P88" s="3">
        <v>1953953.35</v>
      </c>
      <c r="Q88" s="4">
        <f t="shared" si="9"/>
        <v>0.43330692304561835</v>
      </c>
      <c r="R88" s="4">
        <f t="shared" si="10"/>
        <v>0.22482571049373548</v>
      </c>
      <c r="S88" s="3">
        <v>9920857.6099999994</v>
      </c>
      <c r="T88" s="3">
        <f t="shared" si="11"/>
        <v>-1229888.2999999989</v>
      </c>
      <c r="U88" s="4">
        <f t="shared" si="12"/>
        <v>-0.12396995787544611</v>
      </c>
      <c r="V88" s="2" t="s">
        <v>133</v>
      </c>
      <c r="W88" s="2" t="s">
        <v>96</v>
      </c>
      <c r="X88" s="2" t="s">
        <v>222</v>
      </c>
      <c r="Y88" s="2">
        <v>18.899999999999999</v>
      </c>
      <c r="Z88" s="2" t="s">
        <v>460</v>
      </c>
      <c r="AA88" s="2" t="s">
        <v>63</v>
      </c>
      <c r="AB88" s="2" t="s">
        <v>77</v>
      </c>
      <c r="AC88" s="2">
        <v>2.94</v>
      </c>
      <c r="AD88" s="3">
        <v>0</v>
      </c>
      <c r="AE88" s="5">
        <v>0</v>
      </c>
      <c r="AF88" s="2">
        <v>0</v>
      </c>
      <c r="AG88" s="3">
        <f t="shared" si="13"/>
        <v>0</v>
      </c>
      <c r="AH88" s="2" t="s">
        <v>50</v>
      </c>
      <c r="AI88" s="3">
        <v>0</v>
      </c>
    </row>
    <row r="89" spans="1:35" x14ac:dyDescent="0.3">
      <c r="A89" s="2" t="s">
        <v>461</v>
      </c>
      <c r="B89" s="2" t="s">
        <v>462</v>
      </c>
      <c r="C89" s="2" t="s">
        <v>322</v>
      </c>
      <c r="D89" s="2" t="s">
        <v>38</v>
      </c>
      <c r="E89" s="2">
        <v>2021</v>
      </c>
      <c r="F89" s="2" t="s">
        <v>105</v>
      </c>
      <c r="G89" s="2" t="s">
        <v>56</v>
      </c>
      <c r="H89" s="2" t="s">
        <v>262</v>
      </c>
      <c r="I89" s="2" t="s">
        <v>131</v>
      </c>
      <c r="J89" s="2" t="s">
        <v>463</v>
      </c>
      <c r="K89" s="3">
        <v>4069130.55</v>
      </c>
      <c r="L89" s="3">
        <v>1616402.48</v>
      </c>
      <c r="M89" s="3">
        <f t="shared" si="7"/>
        <v>2452728.0699999998</v>
      </c>
      <c r="N89" s="3">
        <v>887342.58</v>
      </c>
      <c r="O89" s="3">
        <f t="shared" si="8"/>
        <v>1565385.4899999998</v>
      </c>
      <c r="P89" s="3">
        <v>1159314.06</v>
      </c>
      <c r="Q89" s="4">
        <f t="shared" si="9"/>
        <v>0.60276465447882965</v>
      </c>
      <c r="R89" s="4">
        <f t="shared" si="10"/>
        <v>0.28490461187095611</v>
      </c>
      <c r="S89" s="3">
        <v>3632171.54</v>
      </c>
      <c r="T89" s="3">
        <f t="shared" si="11"/>
        <v>436959.00999999978</v>
      </c>
      <c r="U89" s="4">
        <f t="shared" si="12"/>
        <v>0.1203024155626746</v>
      </c>
      <c r="V89" s="2" t="s">
        <v>95</v>
      </c>
      <c r="W89" s="2" t="s">
        <v>60</v>
      </c>
      <c r="X89" s="2" t="s">
        <v>264</v>
      </c>
      <c r="Y89" s="2">
        <v>83.5</v>
      </c>
      <c r="Z89" s="2" t="s">
        <v>464</v>
      </c>
      <c r="AA89" s="2" t="s">
        <v>141</v>
      </c>
      <c r="AB89" s="2" t="s">
        <v>149</v>
      </c>
      <c r="AC89" s="2">
        <v>8.81</v>
      </c>
      <c r="AD89" s="3">
        <v>0</v>
      </c>
      <c r="AE89" s="5">
        <v>0</v>
      </c>
      <c r="AF89" s="2">
        <v>0</v>
      </c>
      <c r="AG89" s="3">
        <f t="shared" si="13"/>
        <v>0</v>
      </c>
      <c r="AH89" s="2" t="s">
        <v>230</v>
      </c>
      <c r="AI89" s="3">
        <v>0</v>
      </c>
    </row>
    <row r="90" spans="1:35" x14ac:dyDescent="0.3">
      <c r="A90" s="2" t="s">
        <v>465</v>
      </c>
      <c r="B90" s="2" t="s">
        <v>466</v>
      </c>
      <c r="C90" s="2" t="s">
        <v>341</v>
      </c>
      <c r="D90" s="2" t="s">
        <v>54</v>
      </c>
      <c r="E90" s="2">
        <v>2023</v>
      </c>
      <c r="F90" s="2" t="s">
        <v>58</v>
      </c>
      <c r="G90" s="2" t="s">
        <v>93</v>
      </c>
      <c r="H90" s="2" t="s">
        <v>221</v>
      </c>
      <c r="I90" s="2" t="s">
        <v>178</v>
      </c>
      <c r="J90" s="2" t="s">
        <v>288</v>
      </c>
      <c r="K90" s="3">
        <v>2490194.88</v>
      </c>
      <c r="L90" s="3">
        <v>890814.28</v>
      </c>
      <c r="M90" s="3">
        <f t="shared" si="7"/>
        <v>1599380.5999999999</v>
      </c>
      <c r="N90" s="3">
        <v>544751.22</v>
      </c>
      <c r="O90" s="3">
        <f t="shared" si="8"/>
        <v>1054629.3799999999</v>
      </c>
      <c r="P90" s="3">
        <v>782371.4</v>
      </c>
      <c r="Q90" s="4">
        <f t="shared" si="9"/>
        <v>0.64227125870566404</v>
      </c>
      <c r="R90" s="4">
        <f t="shared" si="10"/>
        <v>0.31418079214748046</v>
      </c>
      <c r="S90" s="3">
        <v>2384048.79</v>
      </c>
      <c r="T90" s="3">
        <f t="shared" si="11"/>
        <v>106146.08999999985</v>
      </c>
      <c r="U90" s="4">
        <f t="shared" si="12"/>
        <v>4.4523455411329835E-2</v>
      </c>
      <c r="V90" s="2" t="s">
        <v>85</v>
      </c>
      <c r="W90" s="2" t="s">
        <v>125</v>
      </c>
      <c r="X90" s="2" t="s">
        <v>222</v>
      </c>
      <c r="Y90" s="2">
        <v>18.899999999999999</v>
      </c>
      <c r="Z90" s="2" t="s">
        <v>467</v>
      </c>
      <c r="AA90" s="2" t="s">
        <v>99</v>
      </c>
      <c r="AB90" s="2" t="s">
        <v>242</v>
      </c>
      <c r="AC90" s="2">
        <v>3.08</v>
      </c>
      <c r="AD90" s="3">
        <v>533044.56999999995</v>
      </c>
      <c r="AE90" s="5">
        <v>11.49</v>
      </c>
      <c r="AF90" s="2">
        <v>48</v>
      </c>
      <c r="AG90" s="3">
        <f t="shared" si="13"/>
        <v>13904.001746082728</v>
      </c>
      <c r="AH90" s="2" t="s">
        <v>50</v>
      </c>
      <c r="AI90" s="3">
        <v>0</v>
      </c>
    </row>
    <row r="91" spans="1:35" x14ac:dyDescent="0.3">
      <c r="A91" s="2" t="s">
        <v>468</v>
      </c>
      <c r="B91" s="2" t="s">
        <v>239</v>
      </c>
      <c r="C91" s="2" t="s">
        <v>164</v>
      </c>
      <c r="D91" s="2" t="s">
        <v>81</v>
      </c>
      <c r="E91" s="2">
        <v>2023</v>
      </c>
      <c r="F91" s="2" t="s">
        <v>58</v>
      </c>
      <c r="G91" s="2" t="s">
        <v>69</v>
      </c>
      <c r="H91" s="2" t="s">
        <v>272</v>
      </c>
      <c r="I91" s="2" t="s">
        <v>71</v>
      </c>
      <c r="J91" s="2" t="s">
        <v>72</v>
      </c>
      <c r="K91" s="3">
        <v>3733312.55</v>
      </c>
      <c r="L91" s="3">
        <v>1342528.6</v>
      </c>
      <c r="M91" s="3">
        <f t="shared" si="7"/>
        <v>2390783.9499999997</v>
      </c>
      <c r="N91" s="3">
        <v>332519.40999999997</v>
      </c>
      <c r="O91" s="3">
        <f t="shared" si="8"/>
        <v>2058264.5399999998</v>
      </c>
      <c r="P91" s="3">
        <v>1537330.86</v>
      </c>
      <c r="Q91" s="4">
        <f t="shared" si="9"/>
        <v>0.6403921230757923</v>
      </c>
      <c r="R91" s="4">
        <f t="shared" si="10"/>
        <v>0.41178734419115276</v>
      </c>
      <c r="S91" s="3">
        <v>3936281.83</v>
      </c>
      <c r="T91" s="3">
        <f t="shared" si="11"/>
        <v>-202969.28000000026</v>
      </c>
      <c r="U91" s="4">
        <f t="shared" si="12"/>
        <v>-5.1563706250169657E-2</v>
      </c>
      <c r="V91" s="2" t="s">
        <v>133</v>
      </c>
      <c r="W91" s="2" t="s">
        <v>125</v>
      </c>
      <c r="X91" s="2" t="s">
        <v>274</v>
      </c>
      <c r="Y91" s="2">
        <v>1</v>
      </c>
      <c r="Z91" s="2" t="s">
        <v>469</v>
      </c>
      <c r="AA91" s="2" t="s">
        <v>63</v>
      </c>
      <c r="AB91" s="2" t="s">
        <v>49</v>
      </c>
      <c r="AC91" s="2">
        <v>2.67</v>
      </c>
      <c r="AD91" s="3">
        <v>0</v>
      </c>
      <c r="AE91" s="5">
        <v>0</v>
      </c>
      <c r="AF91" s="2">
        <v>0</v>
      </c>
      <c r="AG91" s="3">
        <f t="shared" si="13"/>
        <v>0</v>
      </c>
      <c r="AH91" s="2" t="s">
        <v>50</v>
      </c>
      <c r="AI91" s="3">
        <v>0</v>
      </c>
    </row>
    <row r="92" spans="1:35" x14ac:dyDescent="0.3">
      <c r="A92" s="2" t="s">
        <v>470</v>
      </c>
      <c r="B92" s="2" t="s">
        <v>256</v>
      </c>
      <c r="C92" s="2" t="s">
        <v>257</v>
      </c>
      <c r="D92" s="2" t="s">
        <v>104</v>
      </c>
      <c r="E92" s="2">
        <v>2024</v>
      </c>
      <c r="F92" s="2" t="s">
        <v>58</v>
      </c>
      <c r="G92" s="2" t="s">
        <v>40</v>
      </c>
      <c r="H92" s="2" t="s">
        <v>139</v>
      </c>
      <c r="I92" s="2" t="s">
        <v>131</v>
      </c>
      <c r="J92" s="2" t="s">
        <v>132</v>
      </c>
      <c r="K92" s="3">
        <v>3422842.52</v>
      </c>
      <c r="L92" s="3">
        <v>960038.6</v>
      </c>
      <c r="M92" s="3">
        <f t="shared" si="7"/>
        <v>2462803.92</v>
      </c>
      <c r="N92" s="3">
        <v>679454.35</v>
      </c>
      <c r="O92" s="3">
        <f t="shared" si="8"/>
        <v>1783349.5699999998</v>
      </c>
      <c r="P92" s="3">
        <v>1270218.32</v>
      </c>
      <c r="Q92" s="4">
        <f t="shared" si="9"/>
        <v>0.71952007888461078</v>
      </c>
      <c r="R92" s="4">
        <f t="shared" si="10"/>
        <v>0.3711004267879669</v>
      </c>
      <c r="S92" s="3">
        <v>3876855.66</v>
      </c>
      <c r="T92" s="3">
        <f t="shared" si="11"/>
        <v>-454013.14000000013</v>
      </c>
      <c r="U92" s="4">
        <f t="shared" si="12"/>
        <v>-0.11710860032379955</v>
      </c>
      <c r="V92" s="2" t="s">
        <v>95</v>
      </c>
      <c r="W92" s="2" t="s">
        <v>207</v>
      </c>
      <c r="X92" s="2" t="s">
        <v>86</v>
      </c>
      <c r="Y92" s="2">
        <v>0.92</v>
      </c>
      <c r="Z92" s="2" t="s">
        <v>471</v>
      </c>
      <c r="AA92" s="2" t="s">
        <v>48</v>
      </c>
      <c r="AB92" s="2" t="s">
        <v>64</v>
      </c>
      <c r="AC92" s="2">
        <v>4.63</v>
      </c>
      <c r="AD92" s="3">
        <v>0</v>
      </c>
      <c r="AE92" s="5">
        <v>0</v>
      </c>
      <c r="AF92" s="2">
        <v>0</v>
      </c>
      <c r="AG92" s="3">
        <f t="shared" si="13"/>
        <v>0</v>
      </c>
      <c r="AH92" s="2" t="s">
        <v>50</v>
      </c>
      <c r="AI92" s="3">
        <v>0</v>
      </c>
    </row>
    <row r="93" spans="1:35" x14ac:dyDescent="0.3">
      <c r="A93" s="2" t="s">
        <v>472</v>
      </c>
      <c r="B93" s="2" t="s">
        <v>473</v>
      </c>
      <c r="C93" s="2" t="s">
        <v>474</v>
      </c>
      <c r="D93" s="2" t="s">
        <v>81</v>
      </c>
      <c r="E93" s="2">
        <v>2024</v>
      </c>
      <c r="F93" s="2" t="s">
        <v>39</v>
      </c>
      <c r="G93" s="2" t="s">
        <v>114</v>
      </c>
      <c r="H93" s="2" t="s">
        <v>115</v>
      </c>
      <c r="I93" s="2" t="s">
        <v>178</v>
      </c>
      <c r="J93" s="2" t="s">
        <v>206</v>
      </c>
      <c r="K93" s="3">
        <v>1963557.23</v>
      </c>
      <c r="L93" s="3">
        <v>834173.27</v>
      </c>
      <c r="M93" s="3">
        <f t="shared" si="7"/>
        <v>1129383.96</v>
      </c>
      <c r="N93" s="3">
        <v>189481.93</v>
      </c>
      <c r="O93" s="3">
        <f t="shared" si="8"/>
        <v>939902.03</v>
      </c>
      <c r="P93" s="3">
        <v>740597.05</v>
      </c>
      <c r="Q93" s="4">
        <f t="shared" si="9"/>
        <v>0.57517241807105357</v>
      </c>
      <c r="R93" s="4">
        <f t="shared" si="10"/>
        <v>0.37717110491350436</v>
      </c>
      <c r="S93" s="3">
        <v>2089540.88</v>
      </c>
      <c r="T93" s="3">
        <f t="shared" si="11"/>
        <v>-125983.64999999991</v>
      </c>
      <c r="U93" s="4">
        <f t="shared" si="12"/>
        <v>-6.0292503107189706E-2</v>
      </c>
      <c r="V93" s="2" t="s">
        <v>44</v>
      </c>
      <c r="W93" s="2" t="s">
        <v>60</v>
      </c>
      <c r="X93" s="2" t="s">
        <v>118</v>
      </c>
      <c r="Y93" s="2">
        <v>3.75</v>
      </c>
      <c r="Z93" s="2" t="s">
        <v>475</v>
      </c>
      <c r="AA93" s="2" t="s">
        <v>99</v>
      </c>
      <c r="AB93" s="2" t="s">
        <v>142</v>
      </c>
      <c r="AC93" s="2">
        <v>3.89</v>
      </c>
      <c r="AD93" s="3">
        <v>815866.09</v>
      </c>
      <c r="AE93" s="5">
        <v>16.61</v>
      </c>
      <c r="AF93" s="2">
        <v>60</v>
      </c>
      <c r="AG93" s="3">
        <f t="shared" si="13"/>
        <v>20105.67923733046</v>
      </c>
      <c r="AH93" s="2" t="s">
        <v>50</v>
      </c>
      <c r="AI93" s="3">
        <v>0</v>
      </c>
    </row>
    <row r="94" spans="1:35" x14ac:dyDescent="0.3">
      <c r="A94" s="2" t="s">
        <v>476</v>
      </c>
      <c r="B94" s="2" t="s">
        <v>477</v>
      </c>
      <c r="C94" s="2" t="s">
        <v>91</v>
      </c>
      <c r="D94" s="2" t="s">
        <v>38</v>
      </c>
      <c r="E94" s="2">
        <v>2022</v>
      </c>
      <c r="F94" s="2" t="s">
        <v>68</v>
      </c>
      <c r="G94" s="2" t="s">
        <v>114</v>
      </c>
      <c r="H94" s="2" t="s">
        <v>234</v>
      </c>
      <c r="I94" s="2" t="s">
        <v>178</v>
      </c>
      <c r="J94" s="2" t="s">
        <v>179</v>
      </c>
      <c r="K94" s="3">
        <v>4310983.28</v>
      </c>
      <c r="L94" s="3">
        <v>2276366.25</v>
      </c>
      <c r="M94" s="3">
        <f t="shared" si="7"/>
        <v>2034617.0300000003</v>
      </c>
      <c r="N94" s="3">
        <v>704484.83</v>
      </c>
      <c r="O94" s="3">
        <f t="shared" si="8"/>
        <v>1330132.2000000002</v>
      </c>
      <c r="P94" s="3">
        <v>976560.26</v>
      </c>
      <c r="Q94" s="4">
        <f t="shared" si="9"/>
        <v>0.47196124360751407</v>
      </c>
      <c r="R94" s="4">
        <f t="shared" si="10"/>
        <v>0.22652842671196813</v>
      </c>
      <c r="S94" s="3">
        <v>3661741.84</v>
      </c>
      <c r="T94" s="3">
        <f t="shared" si="11"/>
        <v>649241.44000000041</v>
      </c>
      <c r="U94" s="4">
        <f t="shared" si="12"/>
        <v>0.17730399038726347</v>
      </c>
      <c r="V94" s="2" t="s">
        <v>95</v>
      </c>
      <c r="W94" s="2" t="s">
        <v>117</v>
      </c>
      <c r="X94" s="2" t="s">
        <v>236</v>
      </c>
      <c r="Y94" s="2">
        <v>3.67</v>
      </c>
      <c r="Z94" s="2" t="s">
        <v>478</v>
      </c>
      <c r="AA94" s="2" t="s">
        <v>76</v>
      </c>
      <c r="AB94" s="2" t="s">
        <v>110</v>
      </c>
      <c r="AC94" s="2">
        <v>6.22</v>
      </c>
      <c r="AD94" s="3">
        <v>3181481.73</v>
      </c>
      <c r="AE94" s="5">
        <v>11.22</v>
      </c>
      <c r="AF94" s="2">
        <v>24</v>
      </c>
      <c r="AG94" s="3">
        <f t="shared" si="13"/>
        <v>148607.15261404021</v>
      </c>
      <c r="AH94" s="2" t="s">
        <v>50</v>
      </c>
      <c r="AI94" s="3">
        <v>0</v>
      </c>
    </row>
    <row r="95" spans="1:35" x14ac:dyDescent="0.3">
      <c r="A95" s="2" t="s">
        <v>479</v>
      </c>
      <c r="B95" s="2" t="s">
        <v>480</v>
      </c>
      <c r="C95" s="2" t="s">
        <v>53</v>
      </c>
      <c r="D95" s="2" t="s">
        <v>54</v>
      </c>
      <c r="E95" s="2">
        <v>2021</v>
      </c>
      <c r="F95" s="2" t="s">
        <v>55</v>
      </c>
      <c r="G95" s="2" t="s">
        <v>40</v>
      </c>
      <c r="H95" s="2" t="s">
        <v>279</v>
      </c>
      <c r="I95" s="2" t="s">
        <v>58</v>
      </c>
      <c r="J95" s="2" t="s">
        <v>106</v>
      </c>
      <c r="K95" s="3">
        <v>417720.47</v>
      </c>
      <c r="L95" s="3">
        <v>188894.57</v>
      </c>
      <c r="M95" s="3">
        <f t="shared" si="7"/>
        <v>228825.89999999997</v>
      </c>
      <c r="N95" s="3">
        <v>52294.36</v>
      </c>
      <c r="O95" s="3">
        <f t="shared" si="8"/>
        <v>176531.53999999998</v>
      </c>
      <c r="P95" s="3">
        <v>129011.33</v>
      </c>
      <c r="Q95" s="4">
        <f t="shared" si="9"/>
        <v>0.54779671199737945</v>
      </c>
      <c r="R95" s="4">
        <f t="shared" si="10"/>
        <v>0.30884608072953668</v>
      </c>
      <c r="S95" s="3">
        <v>371960.05</v>
      </c>
      <c r="T95" s="3">
        <f t="shared" si="11"/>
        <v>45760.419999999984</v>
      </c>
      <c r="U95" s="4">
        <f t="shared" si="12"/>
        <v>0.12302509368949699</v>
      </c>
      <c r="V95" s="2" t="s">
        <v>85</v>
      </c>
      <c r="W95" s="2" t="s">
        <v>125</v>
      </c>
      <c r="X95" s="2" t="s">
        <v>280</v>
      </c>
      <c r="Y95" s="2">
        <v>0.79</v>
      </c>
      <c r="Z95" s="2" t="s">
        <v>481</v>
      </c>
      <c r="AA95" s="2" t="s">
        <v>76</v>
      </c>
      <c r="AB95" s="2" t="s">
        <v>110</v>
      </c>
      <c r="AC95" s="2">
        <v>1.44</v>
      </c>
      <c r="AD95" s="3">
        <v>0</v>
      </c>
      <c r="AE95" s="5">
        <v>0</v>
      </c>
      <c r="AF95" s="2">
        <v>0</v>
      </c>
      <c r="AG95" s="3">
        <f t="shared" si="13"/>
        <v>0</v>
      </c>
      <c r="AH95" s="2" t="s">
        <v>50</v>
      </c>
      <c r="AI95" s="3">
        <v>0</v>
      </c>
    </row>
    <row r="96" spans="1:35" x14ac:dyDescent="0.3">
      <c r="A96" s="2" t="s">
        <v>482</v>
      </c>
      <c r="B96" s="2" t="s">
        <v>483</v>
      </c>
      <c r="C96" s="2" t="s">
        <v>304</v>
      </c>
      <c r="D96" s="2" t="s">
        <v>104</v>
      </c>
      <c r="E96" s="2">
        <v>2022</v>
      </c>
      <c r="F96" s="2" t="s">
        <v>58</v>
      </c>
      <c r="G96" s="2" t="s">
        <v>56</v>
      </c>
      <c r="H96" s="2" t="s">
        <v>153</v>
      </c>
      <c r="I96" s="2" t="s">
        <v>178</v>
      </c>
      <c r="J96" s="2" t="s">
        <v>179</v>
      </c>
      <c r="K96" s="3">
        <v>3648005.91</v>
      </c>
      <c r="L96" s="3">
        <v>1683818.22</v>
      </c>
      <c r="M96" s="3">
        <f t="shared" si="7"/>
        <v>1964187.6900000002</v>
      </c>
      <c r="N96" s="3">
        <v>801458.6</v>
      </c>
      <c r="O96" s="3">
        <f t="shared" si="8"/>
        <v>1162729.0900000003</v>
      </c>
      <c r="P96" s="3">
        <v>878229.96</v>
      </c>
      <c r="Q96" s="4">
        <f t="shared" si="9"/>
        <v>0.53842777080369375</v>
      </c>
      <c r="R96" s="4">
        <f t="shared" si="10"/>
        <v>0.24074247182346256</v>
      </c>
      <c r="S96" s="3">
        <v>3775635.85</v>
      </c>
      <c r="T96" s="3">
        <f t="shared" si="11"/>
        <v>-127629.93999999994</v>
      </c>
      <c r="U96" s="4">
        <f t="shared" si="12"/>
        <v>-3.3803561855680529E-2</v>
      </c>
      <c r="V96" s="2" t="s">
        <v>95</v>
      </c>
      <c r="W96" s="2" t="s">
        <v>96</v>
      </c>
      <c r="X96" s="2" t="s">
        <v>155</v>
      </c>
      <c r="Y96" s="2">
        <v>7.24</v>
      </c>
      <c r="Z96" s="2" t="s">
        <v>484</v>
      </c>
      <c r="AA96" s="2" t="s">
        <v>76</v>
      </c>
      <c r="AB96" s="2" t="s">
        <v>100</v>
      </c>
      <c r="AC96" s="2">
        <v>4.0199999999999996</v>
      </c>
      <c r="AD96" s="3">
        <v>2755161.83</v>
      </c>
      <c r="AE96" s="5">
        <v>11.43</v>
      </c>
      <c r="AF96" s="2">
        <v>24</v>
      </c>
      <c r="AG96" s="3">
        <f t="shared" si="13"/>
        <v>128962.86432898478</v>
      </c>
      <c r="AH96" s="2" t="s">
        <v>230</v>
      </c>
      <c r="AI96" s="3">
        <v>1748505.77</v>
      </c>
    </row>
    <row r="97" spans="1:35" x14ac:dyDescent="0.3">
      <c r="A97" s="2" t="s">
        <v>485</v>
      </c>
      <c r="B97" s="2" t="s">
        <v>486</v>
      </c>
      <c r="C97" s="2" t="s">
        <v>176</v>
      </c>
      <c r="D97" s="2" t="s">
        <v>104</v>
      </c>
      <c r="E97" s="2">
        <v>2020</v>
      </c>
      <c r="F97" s="2" t="s">
        <v>58</v>
      </c>
      <c r="G97" s="2" t="s">
        <v>69</v>
      </c>
      <c r="H97" s="2" t="s">
        <v>70</v>
      </c>
      <c r="I97" s="2" t="s">
        <v>39</v>
      </c>
      <c r="J97" s="2" t="s">
        <v>487</v>
      </c>
      <c r="K97" s="3">
        <v>5745307.3600000003</v>
      </c>
      <c r="L97" s="3">
        <v>2278861.2799999998</v>
      </c>
      <c r="M97" s="3">
        <f t="shared" si="7"/>
        <v>3466446.0800000005</v>
      </c>
      <c r="N97" s="3">
        <v>505522.07</v>
      </c>
      <c r="O97" s="3">
        <f t="shared" si="8"/>
        <v>2960924.0100000007</v>
      </c>
      <c r="P97" s="3">
        <v>2090148.55</v>
      </c>
      <c r="Q97" s="4">
        <f t="shared" si="9"/>
        <v>0.60335259069586145</v>
      </c>
      <c r="R97" s="4">
        <f t="shared" si="10"/>
        <v>0.36380099775897801</v>
      </c>
      <c r="S97" s="3">
        <v>5989943.1900000004</v>
      </c>
      <c r="T97" s="3">
        <f t="shared" si="11"/>
        <v>-244635.83000000007</v>
      </c>
      <c r="U97" s="4">
        <f t="shared" si="12"/>
        <v>-4.0841093519619849E-2</v>
      </c>
      <c r="V97" s="2" t="s">
        <v>133</v>
      </c>
      <c r="W97" s="2" t="s">
        <v>125</v>
      </c>
      <c r="X97" s="2" t="s">
        <v>74</v>
      </c>
      <c r="Y97" s="2">
        <v>1.36</v>
      </c>
      <c r="Z97" s="2" t="s">
        <v>488</v>
      </c>
      <c r="AA97" s="2" t="s">
        <v>224</v>
      </c>
      <c r="AB97" s="2" t="s">
        <v>100</v>
      </c>
      <c r="AC97" s="2">
        <v>2.52</v>
      </c>
      <c r="AD97" s="3">
        <v>0</v>
      </c>
      <c r="AE97" s="5">
        <v>0</v>
      </c>
      <c r="AF97" s="2">
        <v>0</v>
      </c>
      <c r="AG97" s="3">
        <f t="shared" si="13"/>
        <v>0</v>
      </c>
      <c r="AH97" s="2" t="s">
        <v>50</v>
      </c>
      <c r="AI97" s="3">
        <v>0</v>
      </c>
    </row>
    <row r="98" spans="1:35" x14ac:dyDescent="0.3">
      <c r="A98" s="2" t="s">
        <v>489</v>
      </c>
      <c r="B98" s="2" t="s">
        <v>490</v>
      </c>
      <c r="C98" s="2" t="s">
        <v>122</v>
      </c>
      <c r="D98" s="2" t="s">
        <v>104</v>
      </c>
      <c r="E98" s="2">
        <v>2023</v>
      </c>
      <c r="F98" s="2" t="s">
        <v>82</v>
      </c>
      <c r="G98" s="2" t="s">
        <v>93</v>
      </c>
      <c r="H98" s="2" t="s">
        <v>159</v>
      </c>
      <c r="I98" s="2" t="s">
        <v>131</v>
      </c>
      <c r="J98" s="2" t="s">
        <v>491</v>
      </c>
      <c r="K98" s="3">
        <v>2931429.72</v>
      </c>
      <c r="L98" s="3">
        <v>1493842.55</v>
      </c>
      <c r="M98" s="3">
        <f t="shared" si="7"/>
        <v>1437587.1700000002</v>
      </c>
      <c r="N98" s="3">
        <v>263502.03999999998</v>
      </c>
      <c r="O98" s="3">
        <f t="shared" si="8"/>
        <v>1174085.1300000001</v>
      </c>
      <c r="P98" s="3">
        <v>923355.4</v>
      </c>
      <c r="Q98" s="4">
        <f t="shared" si="9"/>
        <v>0.49040478787258801</v>
      </c>
      <c r="R98" s="4">
        <f t="shared" si="10"/>
        <v>0.31498466216000565</v>
      </c>
      <c r="S98" s="3">
        <v>3115366.17</v>
      </c>
      <c r="T98" s="3">
        <f t="shared" si="11"/>
        <v>-183936.44999999972</v>
      </c>
      <c r="U98" s="4">
        <f t="shared" si="12"/>
        <v>-5.9041679200104981E-2</v>
      </c>
      <c r="V98" s="2" t="s">
        <v>73</v>
      </c>
      <c r="W98" s="2" t="s">
        <v>207</v>
      </c>
      <c r="X98" s="2" t="s">
        <v>160</v>
      </c>
      <c r="Y98" s="2">
        <v>129.5</v>
      </c>
      <c r="Z98" s="2" t="s">
        <v>492</v>
      </c>
      <c r="AA98" s="2" t="s">
        <v>76</v>
      </c>
      <c r="AB98" s="2" t="s">
        <v>100</v>
      </c>
      <c r="AC98" s="2">
        <v>2.38</v>
      </c>
      <c r="AD98" s="3">
        <v>0</v>
      </c>
      <c r="AE98" s="5">
        <v>0</v>
      </c>
      <c r="AF98" s="2">
        <v>0</v>
      </c>
      <c r="AG98" s="3">
        <f t="shared" si="13"/>
        <v>0</v>
      </c>
      <c r="AH98" s="2" t="s">
        <v>50</v>
      </c>
      <c r="AI98" s="3">
        <v>0</v>
      </c>
    </row>
    <row r="99" spans="1:35" x14ac:dyDescent="0.3">
      <c r="A99" s="2" t="s">
        <v>493</v>
      </c>
      <c r="B99" s="2" t="s">
        <v>494</v>
      </c>
      <c r="C99" s="2" t="s">
        <v>448</v>
      </c>
      <c r="D99" s="2" t="s">
        <v>54</v>
      </c>
      <c r="E99" s="2">
        <v>2021</v>
      </c>
      <c r="F99" s="2" t="s">
        <v>58</v>
      </c>
      <c r="G99" s="2" t="s">
        <v>93</v>
      </c>
      <c r="H99" s="2" t="s">
        <v>221</v>
      </c>
      <c r="I99" s="2" t="s">
        <v>131</v>
      </c>
      <c r="J99" s="2" t="s">
        <v>132</v>
      </c>
      <c r="K99" s="3">
        <v>3098878.76</v>
      </c>
      <c r="L99" s="3">
        <v>1169298.21</v>
      </c>
      <c r="M99" s="3">
        <f t="shared" si="7"/>
        <v>1929580.5499999998</v>
      </c>
      <c r="N99" s="3">
        <v>418779.69</v>
      </c>
      <c r="O99" s="3">
        <f t="shared" si="8"/>
        <v>1510800.8599999999</v>
      </c>
      <c r="P99" s="3">
        <v>1106342.97</v>
      </c>
      <c r="Q99" s="4">
        <f t="shared" si="9"/>
        <v>0.62267055262271698</v>
      </c>
      <c r="R99" s="4">
        <f t="shared" si="10"/>
        <v>0.35701395752572135</v>
      </c>
      <c r="S99" s="3">
        <v>2692552.95</v>
      </c>
      <c r="T99" s="3">
        <f t="shared" si="11"/>
        <v>406325.80999999959</v>
      </c>
      <c r="U99" s="4">
        <f t="shared" si="12"/>
        <v>0.1509072681374751</v>
      </c>
      <c r="V99" s="2" t="s">
        <v>133</v>
      </c>
      <c r="W99" s="2" t="s">
        <v>96</v>
      </c>
      <c r="X99" s="2" t="s">
        <v>222</v>
      </c>
      <c r="Y99" s="2">
        <v>18.899999999999999</v>
      </c>
      <c r="Z99" s="2" t="s">
        <v>495</v>
      </c>
      <c r="AA99" s="2" t="s">
        <v>76</v>
      </c>
      <c r="AB99" s="2" t="s">
        <v>88</v>
      </c>
      <c r="AC99" s="2">
        <v>6.03</v>
      </c>
      <c r="AD99" s="3">
        <v>0</v>
      </c>
      <c r="AE99" s="5">
        <v>0</v>
      </c>
      <c r="AF99" s="2">
        <v>0</v>
      </c>
      <c r="AG99" s="3">
        <f t="shared" si="13"/>
        <v>0</v>
      </c>
      <c r="AH99" s="2" t="s">
        <v>50</v>
      </c>
      <c r="AI99" s="3">
        <v>0</v>
      </c>
    </row>
    <row r="100" spans="1:35" x14ac:dyDescent="0.3">
      <c r="A100" s="2" t="s">
        <v>496</v>
      </c>
      <c r="B100" s="2" t="s">
        <v>158</v>
      </c>
      <c r="C100" s="2" t="s">
        <v>113</v>
      </c>
      <c r="D100" s="2" t="s">
        <v>54</v>
      </c>
      <c r="E100" s="2">
        <v>2022</v>
      </c>
      <c r="F100" s="2" t="s">
        <v>105</v>
      </c>
      <c r="G100" s="2" t="s">
        <v>69</v>
      </c>
      <c r="H100" s="2" t="s">
        <v>272</v>
      </c>
      <c r="I100" s="2" t="s">
        <v>131</v>
      </c>
      <c r="J100" s="2" t="s">
        <v>132</v>
      </c>
      <c r="K100" s="3">
        <v>1179313.46</v>
      </c>
      <c r="L100" s="3">
        <v>410818.12</v>
      </c>
      <c r="M100" s="3">
        <f t="shared" si="7"/>
        <v>768495.34</v>
      </c>
      <c r="N100" s="3">
        <v>232808.98</v>
      </c>
      <c r="O100" s="3">
        <f t="shared" si="8"/>
        <v>535686.36</v>
      </c>
      <c r="P100" s="3">
        <v>415775.58</v>
      </c>
      <c r="Q100" s="4">
        <f t="shared" si="9"/>
        <v>0.65164637398440273</v>
      </c>
      <c r="R100" s="4">
        <f t="shared" si="10"/>
        <v>0.35255730906352922</v>
      </c>
      <c r="S100" s="3">
        <v>1129106.49</v>
      </c>
      <c r="T100" s="3">
        <f t="shared" si="11"/>
        <v>50206.969999999972</v>
      </c>
      <c r="U100" s="4">
        <f t="shared" si="12"/>
        <v>4.4466107001120837E-2</v>
      </c>
      <c r="V100" s="2" t="s">
        <v>73</v>
      </c>
      <c r="W100" s="2" t="s">
        <v>60</v>
      </c>
      <c r="X100" s="2" t="s">
        <v>274</v>
      </c>
      <c r="Y100" s="2">
        <v>1</v>
      </c>
      <c r="Z100" s="2" t="s">
        <v>497</v>
      </c>
      <c r="AA100" s="2" t="s">
        <v>48</v>
      </c>
      <c r="AB100" s="2" t="s">
        <v>209</v>
      </c>
      <c r="AC100" s="2">
        <v>4.1500000000000004</v>
      </c>
      <c r="AD100" s="3">
        <v>0</v>
      </c>
      <c r="AE100" s="5">
        <v>0</v>
      </c>
      <c r="AF100" s="2">
        <v>0</v>
      </c>
      <c r="AG100" s="3">
        <f t="shared" si="13"/>
        <v>0</v>
      </c>
      <c r="AH100" s="2" t="s">
        <v>50</v>
      </c>
      <c r="AI100" s="3">
        <v>0</v>
      </c>
    </row>
    <row r="101" spans="1:35" x14ac:dyDescent="0.3">
      <c r="A101" s="2" t="s">
        <v>498</v>
      </c>
      <c r="B101" s="2" t="s">
        <v>303</v>
      </c>
      <c r="C101" s="2" t="s">
        <v>304</v>
      </c>
      <c r="D101" s="2" t="s">
        <v>104</v>
      </c>
      <c r="E101" s="2">
        <v>2022</v>
      </c>
      <c r="F101" s="2" t="s">
        <v>39</v>
      </c>
      <c r="G101" s="2" t="s">
        <v>69</v>
      </c>
      <c r="H101" s="2" t="s">
        <v>165</v>
      </c>
      <c r="I101" s="2" t="s">
        <v>58</v>
      </c>
      <c r="J101" s="2" t="s">
        <v>240</v>
      </c>
      <c r="K101" s="3">
        <v>5123899.74</v>
      </c>
      <c r="L101" s="3">
        <v>1446764.7</v>
      </c>
      <c r="M101" s="3">
        <f t="shared" si="7"/>
        <v>3677135.04</v>
      </c>
      <c r="N101" s="3">
        <v>1061015.26</v>
      </c>
      <c r="O101" s="3">
        <f t="shared" si="8"/>
        <v>2616119.7800000003</v>
      </c>
      <c r="P101" s="3">
        <v>1902129.78</v>
      </c>
      <c r="Q101" s="4">
        <f t="shared" si="9"/>
        <v>0.71764383118081854</v>
      </c>
      <c r="R101" s="4">
        <f t="shared" si="10"/>
        <v>0.37122697096333113</v>
      </c>
      <c r="S101" s="3">
        <v>4612075.59</v>
      </c>
      <c r="T101" s="3">
        <f t="shared" si="11"/>
        <v>511824.15000000037</v>
      </c>
      <c r="U101" s="4">
        <f t="shared" si="12"/>
        <v>0.11097479649070548</v>
      </c>
      <c r="V101" s="2" t="s">
        <v>44</v>
      </c>
      <c r="W101" s="2" t="s">
        <v>96</v>
      </c>
      <c r="X101" s="2" t="s">
        <v>167</v>
      </c>
      <c r="Y101" s="2">
        <v>17.2</v>
      </c>
      <c r="Z101" s="2" t="s">
        <v>499</v>
      </c>
      <c r="AA101" s="2" t="s">
        <v>76</v>
      </c>
      <c r="AB101" s="2" t="s">
        <v>110</v>
      </c>
      <c r="AC101" s="2">
        <v>6.89</v>
      </c>
      <c r="AD101" s="3">
        <v>0</v>
      </c>
      <c r="AE101" s="5">
        <v>0</v>
      </c>
      <c r="AF101" s="2">
        <v>0</v>
      </c>
      <c r="AG101" s="3">
        <f t="shared" si="13"/>
        <v>0</v>
      </c>
      <c r="AH101" s="2" t="s">
        <v>50</v>
      </c>
      <c r="AI101" s="3">
        <v>0</v>
      </c>
    </row>
    <row r="102" spans="1:35" x14ac:dyDescent="0.3">
      <c r="A102" s="2" t="s">
        <v>500</v>
      </c>
      <c r="B102" s="2" t="s">
        <v>501</v>
      </c>
      <c r="C102" s="2" t="s">
        <v>53</v>
      </c>
      <c r="D102" s="2" t="s">
        <v>54</v>
      </c>
      <c r="E102" s="2">
        <v>2021</v>
      </c>
      <c r="F102" s="2" t="s">
        <v>82</v>
      </c>
      <c r="G102" s="2" t="s">
        <v>40</v>
      </c>
      <c r="H102" s="2" t="s">
        <v>83</v>
      </c>
      <c r="I102" s="2" t="s">
        <v>178</v>
      </c>
      <c r="J102" s="2" t="s">
        <v>263</v>
      </c>
      <c r="K102" s="3">
        <v>5065973.95</v>
      </c>
      <c r="L102" s="3">
        <v>2621387.92</v>
      </c>
      <c r="M102" s="3">
        <f t="shared" si="7"/>
        <v>2444586.0300000003</v>
      </c>
      <c r="N102" s="3">
        <v>573934.38</v>
      </c>
      <c r="O102" s="3">
        <f t="shared" si="8"/>
        <v>1870651.6500000004</v>
      </c>
      <c r="P102" s="3">
        <v>1468296.8</v>
      </c>
      <c r="Q102" s="4">
        <f t="shared" si="9"/>
        <v>0.48255005930300926</v>
      </c>
      <c r="R102" s="4">
        <f t="shared" si="10"/>
        <v>0.28983504741472271</v>
      </c>
      <c r="S102" s="3">
        <v>5888352.6100000003</v>
      </c>
      <c r="T102" s="3">
        <f t="shared" si="11"/>
        <v>-822378.66000000015</v>
      </c>
      <c r="U102" s="4">
        <f t="shared" si="12"/>
        <v>-0.13966192489956883</v>
      </c>
      <c r="V102" s="2" t="s">
        <v>44</v>
      </c>
      <c r="W102" s="2" t="s">
        <v>60</v>
      </c>
      <c r="X102" s="2" t="s">
        <v>86</v>
      </c>
      <c r="Y102" s="2">
        <v>0.92</v>
      </c>
      <c r="Z102" s="2" t="s">
        <v>502</v>
      </c>
      <c r="AA102" s="2" t="s">
        <v>224</v>
      </c>
      <c r="AB102" s="2" t="s">
        <v>209</v>
      </c>
      <c r="AC102" s="2">
        <v>6.78</v>
      </c>
      <c r="AD102" s="3">
        <v>4358686.4400000004</v>
      </c>
      <c r="AE102" s="5">
        <v>15.78</v>
      </c>
      <c r="AF102" s="2">
        <v>60</v>
      </c>
      <c r="AG102" s="3">
        <f t="shared" si="13"/>
        <v>105485.95995379462</v>
      </c>
      <c r="AH102" s="2" t="s">
        <v>50</v>
      </c>
      <c r="AI102" s="3">
        <v>0</v>
      </c>
    </row>
    <row r="103" spans="1:35" x14ac:dyDescent="0.3">
      <c r="A103" s="2" t="s">
        <v>503</v>
      </c>
      <c r="B103" s="2" t="s">
        <v>504</v>
      </c>
      <c r="C103" s="2" t="s">
        <v>337</v>
      </c>
      <c r="D103" s="2" t="s">
        <v>38</v>
      </c>
      <c r="E103" s="2">
        <v>2024</v>
      </c>
      <c r="F103" s="2" t="s">
        <v>58</v>
      </c>
      <c r="G103" s="2" t="s">
        <v>56</v>
      </c>
      <c r="H103" s="2" t="s">
        <v>262</v>
      </c>
      <c r="I103" s="2" t="s">
        <v>71</v>
      </c>
      <c r="J103" s="2" t="s">
        <v>72</v>
      </c>
      <c r="K103" s="3">
        <v>4039304.07</v>
      </c>
      <c r="L103" s="3">
        <v>2028919.81</v>
      </c>
      <c r="M103" s="3">
        <f t="shared" si="7"/>
        <v>2010384.2599999998</v>
      </c>
      <c r="N103" s="3">
        <v>369762.38</v>
      </c>
      <c r="O103" s="3">
        <f t="shared" si="8"/>
        <v>1640621.88</v>
      </c>
      <c r="P103" s="3">
        <v>1173319.3600000001</v>
      </c>
      <c r="Q103" s="4">
        <f t="shared" si="9"/>
        <v>0.49770560105419343</v>
      </c>
      <c r="R103" s="4">
        <f t="shared" si="10"/>
        <v>0.29047562146020867</v>
      </c>
      <c r="S103" s="3">
        <v>4089332.74</v>
      </c>
      <c r="T103" s="3">
        <f t="shared" si="11"/>
        <v>-50028.670000000391</v>
      </c>
      <c r="U103" s="4">
        <f t="shared" si="12"/>
        <v>-1.2233944553017809E-2</v>
      </c>
      <c r="V103" s="2" t="s">
        <v>133</v>
      </c>
      <c r="W103" s="2" t="s">
        <v>125</v>
      </c>
      <c r="X103" s="2" t="s">
        <v>264</v>
      </c>
      <c r="Y103" s="2">
        <v>83.5</v>
      </c>
      <c r="Z103" s="2" t="s">
        <v>505</v>
      </c>
      <c r="AA103" s="2" t="s">
        <v>76</v>
      </c>
      <c r="AB103" s="2" t="s">
        <v>242</v>
      </c>
      <c r="AC103" s="2">
        <v>8.39</v>
      </c>
      <c r="AD103" s="3">
        <v>0</v>
      </c>
      <c r="AE103" s="5">
        <v>0</v>
      </c>
      <c r="AF103" s="2">
        <v>0</v>
      </c>
      <c r="AG103" s="3">
        <f t="shared" si="13"/>
        <v>0</v>
      </c>
      <c r="AH103" s="2" t="s">
        <v>50</v>
      </c>
      <c r="AI103" s="3">
        <v>0</v>
      </c>
    </row>
    <row r="104" spans="1:35" x14ac:dyDescent="0.3">
      <c r="A104" s="2" t="s">
        <v>506</v>
      </c>
      <c r="B104" s="2" t="s">
        <v>507</v>
      </c>
      <c r="C104" s="2" t="s">
        <v>329</v>
      </c>
      <c r="D104" s="2" t="s">
        <v>38</v>
      </c>
      <c r="E104" s="2">
        <v>2021</v>
      </c>
      <c r="F104" s="2" t="s">
        <v>58</v>
      </c>
      <c r="G104" s="2" t="s">
        <v>93</v>
      </c>
      <c r="H104" s="2" t="s">
        <v>94</v>
      </c>
      <c r="I104" s="2" t="s">
        <v>178</v>
      </c>
      <c r="J104" s="2" t="s">
        <v>206</v>
      </c>
      <c r="K104" s="3">
        <v>8598759.9299999997</v>
      </c>
      <c r="L104" s="3">
        <v>3255389.51</v>
      </c>
      <c r="M104" s="3">
        <f t="shared" si="7"/>
        <v>5343370.42</v>
      </c>
      <c r="N104" s="3">
        <v>715301.83</v>
      </c>
      <c r="O104" s="3">
        <f t="shared" si="8"/>
        <v>4628068.59</v>
      </c>
      <c r="P104" s="3">
        <v>3495576.02</v>
      </c>
      <c r="Q104" s="4">
        <f t="shared" si="9"/>
        <v>0.62141174582135361</v>
      </c>
      <c r="R104" s="4">
        <f t="shared" si="10"/>
        <v>0.40652094586387644</v>
      </c>
      <c r="S104" s="3">
        <v>8055774.0700000003</v>
      </c>
      <c r="T104" s="3">
        <f t="shared" si="11"/>
        <v>542985.8599999994</v>
      </c>
      <c r="U104" s="4">
        <f t="shared" si="12"/>
        <v>6.7403312863762999E-2</v>
      </c>
      <c r="V104" s="2" t="s">
        <v>44</v>
      </c>
      <c r="W104" s="2" t="s">
        <v>207</v>
      </c>
      <c r="X104" s="2" t="s">
        <v>97</v>
      </c>
      <c r="Y104" s="2">
        <v>1550</v>
      </c>
      <c r="Z104" s="2" t="s">
        <v>508</v>
      </c>
      <c r="AA104" s="2" t="s">
        <v>224</v>
      </c>
      <c r="AB104" s="2" t="s">
        <v>77</v>
      </c>
      <c r="AC104" s="2">
        <v>5.09</v>
      </c>
      <c r="AD104" s="3">
        <v>3660756.04</v>
      </c>
      <c r="AE104" s="5">
        <v>10.91</v>
      </c>
      <c r="AF104" s="2">
        <v>48</v>
      </c>
      <c r="AG104" s="3">
        <f t="shared" si="13"/>
        <v>94454.233056092242</v>
      </c>
      <c r="AH104" s="2" t="s">
        <v>50</v>
      </c>
      <c r="AI104" s="3">
        <v>0</v>
      </c>
    </row>
    <row r="105" spans="1:35" x14ac:dyDescent="0.3">
      <c r="A105" s="2" t="s">
        <v>509</v>
      </c>
      <c r="B105" s="2" t="s">
        <v>510</v>
      </c>
      <c r="C105" s="2" t="s">
        <v>411</v>
      </c>
      <c r="D105" s="2" t="s">
        <v>54</v>
      </c>
      <c r="E105" s="2">
        <v>2022</v>
      </c>
      <c r="F105" s="2" t="s">
        <v>82</v>
      </c>
      <c r="G105" s="2" t="s">
        <v>56</v>
      </c>
      <c r="H105" s="2" t="s">
        <v>153</v>
      </c>
      <c r="I105" s="2" t="s">
        <v>178</v>
      </c>
      <c r="J105" s="2" t="s">
        <v>342</v>
      </c>
      <c r="K105" s="3">
        <v>8643618.1699999999</v>
      </c>
      <c r="L105" s="3">
        <v>4768884.53</v>
      </c>
      <c r="M105" s="3">
        <f t="shared" si="7"/>
        <v>3874733.6399999997</v>
      </c>
      <c r="N105" s="3">
        <v>1107358.1200000001</v>
      </c>
      <c r="O105" s="3">
        <f t="shared" si="8"/>
        <v>2767375.5199999996</v>
      </c>
      <c r="P105" s="3">
        <v>2171319.9900000002</v>
      </c>
      <c r="Q105" s="4">
        <f t="shared" si="9"/>
        <v>0.44827681692931604</v>
      </c>
      <c r="R105" s="4">
        <f t="shared" si="10"/>
        <v>0.25120498699678218</v>
      </c>
      <c r="S105" s="3">
        <v>7753118.8099999996</v>
      </c>
      <c r="T105" s="3">
        <f t="shared" si="11"/>
        <v>890499.36000000034</v>
      </c>
      <c r="U105" s="4">
        <f t="shared" si="12"/>
        <v>0.11485692168826707</v>
      </c>
      <c r="V105" s="2" t="s">
        <v>85</v>
      </c>
      <c r="W105" s="2" t="s">
        <v>117</v>
      </c>
      <c r="X105" s="2" t="s">
        <v>155</v>
      </c>
      <c r="Y105" s="2">
        <v>7.24</v>
      </c>
      <c r="Z105" s="2" t="s">
        <v>511</v>
      </c>
      <c r="AA105" s="2" t="s">
        <v>63</v>
      </c>
      <c r="AB105" s="2" t="s">
        <v>77</v>
      </c>
      <c r="AC105" s="2">
        <v>7.32</v>
      </c>
      <c r="AD105" s="3">
        <v>108533.4</v>
      </c>
      <c r="AE105" s="5">
        <v>8.99</v>
      </c>
      <c r="AF105" s="2">
        <v>180</v>
      </c>
      <c r="AG105" s="3">
        <f t="shared" si="13"/>
        <v>1100.1724589947428</v>
      </c>
      <c r="AH105" s="2" t="s">
        <v>50</v>
      </c>
      <c r="AI105" s="3">
        <v>0</v>
      </c>
    </row>
    <row r="106" spans="1:35" x14ac:dyDescent="0.3">
      <c r="A106" s="2" t="s">
        <v>512</v>
      </c>
      <c r="B106" s="2" t="s">
        <v>513</v>
      </c>
      <c r="C106" s="2" t="s">
        <v>205</v>
      </c>
      <c r="D106" s="2" t="s">
        <v>81</v>
      </c>
      <c r="E106" s="2">
        <v>2023</v>
      </c>
      <c r="F106" s="2" t="s">
        <v>55</v>
      </c>
      <c r="G106" s="2" t="s">
        <v>114</v>
      </c>
      <c r="H106" s="2" t="s">
        <v>190</v>
      </c>
      <c r="I106" s="2" t="s">
        <v>42</v>
      </c>
      <c r="J106" s="2" t="s">
        <v>146</v>
      </c>
      <c r="K106" s="3">
        <v>2209116.21</v>
      </c>
      <c r="L106" s="3">
        <v>912820.79</v>
      </c>
      <c r="M106" s="3">
        <f t="shared" si="7"/>
        <v>1296295.42</v>
      </c>
      <c r="N106" s="3">
        <v>314765.58</v>
      </c>
      <c r="O106" s="3">
        <f t="shared" si="8"/>
        <v>981529.83999999985</v>
      </c>
      <c r="P106" s="3">
        <v>713629.37</v>
      </c>
      <c r="Q106" s="4">
        <f t="shared" si="9"/>
        <v>0.58679367528610005</v>
      </c>
      <c r="R106" s="4">
        <f t="shared" si="10"/>
        <v>0.32303840185935717</v>
      </c>
      <c r="S106" s="3">
        <v>2275188.09</v>
      </c>
      <c r="T106" s="3">
        <f t="shared" si="11"/>
        <v>-66071.879999999888</v>
      </c>
      <c r="U106" s="4">
        <f t="shared" si="12"/>
        <v>-2.9040183662353777E-2</v>
      </c>
      <c r="V106" s="2" t="s">
        <v>133</v>
      </c>
      <c r="W106" s="2" t="s">
        <v>96</v>
      </c>
      <c r="X106" s="2" t="s">
        <v>192</v>
      </c>
      <c r="Y106" s="2">
        <v>3.64</v>
      </c>
      <c r="Z106" s="2" t="s">
        <v>514</v>
      </c>
      <c r="AA106" s="2" t="s">
        <v>109</v>
      </c>
      <c r="AB106" s="2" t="s">
        <v>110</v>
      </c>
      <c r="AC106" s="2">
        <v>1.48</v>
      </c>
      <c r="AD106" s="3">
        <v>0</v>
      </c>
      <c r="AE106" s="5">
        <v>0</v>
      </c>
      <c r="AF106" s="2">
        <v>0</v>
      </c>
      <c r="AG106" s="3">
        <f t="shared" si="13"/>
        <v>0</v>
      </c>
      <c r="AH106" s="2" t="s">
        <v>50</v>
      </c>
      <c r="AI106" s="3">
        <v>0</v>
      </c>
    </row>
    <row r="107" spans="1:35" x14ac:dyDescent="0.3">
      <c r="A107" s="2" t="s">
        <v>515</v>
      </c>
      <c r="B107" s="2" t="s">
        <v>516</v>
      </c>
      <c r="C107" s="2" t="s">
        <v>205</v>
      </c>
      <c r="D107" s="2" t="s">
        <v>81</v>
      </c>
      <c r="E107" s="2">
        <v>2023</v>
      </c>
      <c r="F107" s="2" t="s">
        <v>92</v>
      </c>
      <c r="G107" s="2" t="s">
        <v>69</v>
      </c>
      <c r="H107" s="2" t="s">
        <v>165</v>
      </c>
      <c r="I107" s="2" t="s">
        <v>55</v>
      </c>
      <c r="J107" s="2" t="s">
        <v>84</v>
      </c>
      <c r="K107" s="3">
        <v>7094344.5599999996</v>
      </c>
      <c r="L107" s="3">
        <v>3605865.58</v>
      </c>
      <c r="M107" s="3">
        <f t="shared" si="7"/>
        <v>3488478.9799999995</v>
      </c>
      <c r="N107" s="3">
        <v>1023938.22</v>
      </c>
      <c r="O107" s="3">
        <f t="shared" si="8"/>
        <v>2464540.7599999998</v>
      </c>
      <c r="P107" s="3">
        <v>1906325.58</v>
      </c>
      <c r="Q107" s="4">
        <f t="shared" si="9"/>
        <v>0.49172674804506533</v>
      </c>
      <c r="R107" s="4">
        <f t="shared" si="10"/>
        <v>0.26871059953141041</v>
      </c>
      <c r="S107" s="3">
        <v>6616032.96</v>
      </c>
      <c r="T107" s="3">
        <f t="shared" si="11"/>
        <v>478311.59999999963</v>
      </c>
      <c r="U107" s="4">
        <f t="shared" si="12"/>
        <v>7.2295830884131454E-2</v>
      </c>
      <c r="V107" s="2" t="s">
        <v>107</v>
      </c>
      <c r="W107" s="2" t="s">
        <v>60</v>
      </c>
      <c r="X107" s="2" t="s">
        <v>167</v>
      </c>
      <c r="Y107" s="2">
        <v>17.2</v>
      </c>
      <c r="Z107" s="2" t="s">
        <v>517</v>
      </c>
      <c r="AA107" s="2" t="s">
        <v>76</v>
      </c>
      <c r="AB107" s="2" t="s">
        <v>49</v>
      </c>
      <c r="AC107" s="2">
        <v>8.43</v>
      </c>
      <c r="AD107" s="3">
        <v>0</v>
      </c>
      <c r="AE107" s="5">
        <v>0</v>
      </c>
      <c r="AF107" s="2">
        <v>0</v>
      </c>
      <c r="AG107" s="3">
        <f t="shared" si="13"/>
        <v>0</v>
      </c>
      <c r="AH107" s="2" t="s">
        <v>50</v>
      </c>
      <c r="AI107" s="3">
        <v>0</v>
      </c>
    </row>
    <row r="108" spans="1:35" x14ac:dyDescent="0.3">
      <c r="A108" s="2" t="s">
        <v>518</v>
      </c>
      <c r="B108" s="2" t="s">
        <v>519</v>
      </c>
      <c r="C108" s="2" t="s">
        <v>520</v>
      </c>
      <c r="D108" s="2" t="s">
        <v>81</v>
      </c>
      <c r="E108" s="2">
        <v>2021</v>
      </c>
      <c r="F108" s="2" t="s">
        <v>92</v>
      </c>
      <c r="G108" s="2" t="s">
        <v>93</v>
      </c>
      <c r="H108" s="2" t="s">
        <v>94</v>
      </c>
      <c r="I108" s="2" t="s">
        <v>39</v>
      </c>
      <c r="J108" s="2" t="s">
        <v>487</v>
      </c>
      <c r="K108" s="3">
        <v>4408688.78</v>
      </c>
      <c r="L108" s="3">
        <v>2416939.9500000002</v>
      </c>
      <c r="M108" s="3">
        <f t="shared" si="7"/>
        <v>1991748.83</v>
      </c>
      <c r="N108" s="3">
        <v>960224.26</v>
      </c>
      <c r="O108" s="3">
        <f t="shared" si="8"/>
        <v>1031524.5700000001</v>
      </c>
      <c r="P108" s="3">
        <v>739346.19</v>
      </c>
      <c r="Q108" s="4">
        <f t="shared" si="9"/>
        <v>0.45177805224890472</v>
      </c>
      <c r="R108" s="4">
        <f t="shared" si="10"/>
        <v>0.16770205993084408</v>
      </c>
      <c r="S108" s="3">
        <v>4476303.63</v>
      </c>
      <c r="T108" s="3">
        <f t="shared" si="11"/>
        <v>-67614.849999999627</v>
      </c>
      <c r="U108" s="4">
        <f t="shared" si="12"/>
        <v>-1.5105063371226145E-2</v>
      </c>
      <c r="V108" s="2" t="s">
        <v>107</v>
      </c>
      <c r="W108" s="2" t="s">
        <v>45</v>
      </c>
      <c r="X108" s="2" t="s">
        <v>97</v>
      </c>
      <c r="Y108" s="2">
        <v>1550</v>
      </c>
      <c r="Z108" s="2" t="s">
        <v>521</v>
      </c>
      <c r="AA108" s="2" t="s">
        <v>148</v>
      </c>
      <c r="AB108" s="2" t="s">
        <v>306</v>
      </c>
      <c r="AC108" s="2">
        <v>5.33</v>
      </c>
      <c r="AD108" s="3">
        <v>0</v>
      </c>
      <c r="AE108" s="5">
        <v>0</v>
      </c>
      <c r="AF108" s="2">
        <v>0</v>
      </c>
      <c r="AG108" s="3">
        <f t="shared" si="13"/>
        <v>0</v>
      </c>
      <c r="AH108" s="2" t="s">
        <v>50</v>
      </c>
      <c r="AI108" s="3">
        <v>0</v>
      </c>
    </row>
    <row r="109" spans="1:35" x14ac:dyDescent="0.3">
      <c r="A109" s="2" t="s">
        <v>522</v>
      </c>
      <c r="B109" s="2" t="s">
        <v>523</v>
      </c>
      <c r="C109" s="2" t="s">
        <v>292</v>
      </c>
      <c r="D109" s="2" t="s">
        <v>81</v>
      </c>
      <c r="E109" s="2">
        <v>2022</v>
      </c>
      <c r="F109" s="2" t="s">
        <v>105</v>
      </c>
      <c r="G109" s="2" t="s">
        <v>69</v>
      </c>
      <c r="H109" s="2" t="s">
        <v>272</v>
      </c>
      <c r="I109" s="2" t="s">
        <v>178</v>
      </c>
      <c r="J109" s="2" t="s">
        <v>263</v>
      </c>
      <c r="K109" s="3">
        <v>819334.98</v>
      </c>
      <c r="L109" s="3">
        <v>294345.64</v>
      </c>
      <c r="M109" s="3">
        <f t="shared" si="7"/>
        <v>524989.34</v>
      </c>
      <c r="N109" s="3">
        <v>69923.97</v>
      </c>
      <c r="O109" s="3">
        <f t="shared" si="8"/>
        <v>455065.37</v>
      </c>
      <c r="P109" s="3">
        <v>352108.53</v>
      </c>
      <c r="Q109" s="4">
        <f t="shared" si="9"/>
        <v>0.64075055113599566</v>
      </c>
      <c r="R109" s="4">
        <f t="shared" si="10"/>
        <v>0.42974917292070214</v>
      </c>
      <c r="S109" s="3">
        <v>702969.34</v>
      </c>
      <c r="T109" s="3">
        <f t="shared" si="11"/>
        <v>116365.64000000001</v>
      </c>
      <c r="U109" s="4">
        <f t="shared" si="12"/>
        <v>0.16553444564168335</v>
      </c>
      <c r="V109" s="2" t="s">
        <v>133</v>
      </c>
      <c r="W109" s="2" t="s">
        <v>207</v>
      </c>
      <c r="X109" s="2" t="s">
        <v>274</v>
      </c>
      <c r="Y109" s="2">
        <v>1</v>
      </c>
      <c r="Z109" s="2" t="s">
        <v>524</v>
      </c>
      <c r="AA109" s="2" t="s">
        <v>224</v>
      </c>
      <c r="AB109" s="2" t="s">
        <v>209</v>
      </c>
      <c r="AC109" s="2">
        <v>4.63</v>
      </c>
      <c r="AD109" s="3">
        <v>4221129.33</v>
      </c>
      <c r="AE109" s="5">
        <v>18.2</v>
      </c>
      <c r="AF109" s="2">
        <v>60</v>
      </c>
      <c r="AG109" s="3">
        <f t="shared" si="13"/>
        <v>107648.72768431164</v>
      </c>
      <c r="AH109" s="2" t="s">
        <v>50</v>
      </c>
      <c r="AI109" s="3">
        <v>0</v>
      </c>
    </row>
    <row r="110" spans="1:35" x14ac:dyDescent="0.3">
      <c r="A110" s="2" t="s">
        <v>525</v>
      </c>
      <c r="B110" s="2" t="s">
        <v>526</v>
      </c>
      <c r="C110" s="2" t="s">
        <v>212</v>
      </c>
      <c r="D110" s="2" t="s">
        <v>81</v>
      </c>
      <c r="E110" s="2">
        <v>2022</v>
      </c>
      <c r="F110" s="2" t="s">
        <v>68</v>
      </c>
      <c r="G110" s="2" t="s">
        <v>93</v>
      </c>
      <c r="H110" s="2" t="s">
        <v>94</v>
      </c>
      <c r="I110" s="2" t="s">
        <v>42</v>
      </c>
      <c r="J110" s="2" t="s">
        <v>166</v>
      </c>
      <c r="K110" s="3">
        <v>8560410.6199999992</v>
      </c>
      <c r="L110" s="3">
        <v>3656808.71</v>
      </c>
      <c r="M110" s="3">
        <f t="shared" si="7"/>
        <v>4903601.9099999992</v>
      </c>
      <c r="N110" s="3">
        <v>816862.7</v>
      </c>
      <c r="O110" s="3">
        <f t="shared" si="8"/>
        <v>4086739.209999999</v>
      </c>
      <c r="P110" s="3">
        <v>3247385.33</v>
      </c>
      <c r="Q110" s="4">
        <f t="shared" si="9"/>
        <v>0.57282321230520594</v>
      </c>
      <c r="R110" s="4">
        <f t="shared" si="10"/>
        <v>0.37934924785185131</v>
      </c>
      <c r="S110" s="3">
        <v>6878036.6100000003</v>
      </c>
      <c r="T110" s="3">
        <f t="shared" si="11"/>
        <v>1682374.0099999988</v>
      </c>
      <c r="U110" s="4">
        <f t="shared" si="12"/>
        <v>0.24460090944470833</v>
      </c>
      <c r="V110" s="2" t="s">
        <v>73</v>
      </c>
      <c r="W110" s="2" t="s">
        <v>117</v>
      </c>
      <c r="X110" s="2" t="s">
        <v>97</v>
      </c>
      <c r="Y110" s="2">
        <v>1550</v>
      </c>
      <c r="Z110" s="2" t="s">
        <v>527</v>
      </c>
      <c r="AA110" s="2" t="s">
        <v>63</v>
      </c>
      <c r="AB110" s="2" t="s">
        <v>182</v>
      </c>
      <c r="AC110" s="2">
        <v>7.67</v>
      </c>
      <c r="AD110" s="3">
        <v>0</v>
      </c>
      <c r="AE110" s="5">
        <v>0</v>
      </c>
      <c r="AF110" s="2">
        <v>0</v>
      </c>
      <c r="AG110" s="3">
        <f t="shared" si="13"/>
        <v>0</v>
      </c>
      <c r="AH110" s="2" t="s">
        <v>50</v>
      </c>
      <c r="AI110" s="3">
        <v>0</v>
      </c>
    </row>
    <row r="111" spans="1:35" x14ac:dyDescent="0.3">
      <c r="A111" s="2" t="s">
        <v>528</v>
      </c>
      <c r="B111" s="2" t="s">
        <v>529</v>
      </c>
      <c r="C111" s="2" t="s">
        <v>122</v>
      </c>
      <c r="D111" s="2" t="s">
        <v>104</v>
      </c>
      <c r="E111" s="2">
        <v>2023</v>
      </c>
      <c r="F111" s="2" t="s">
        <v>92</v>
      </c>
      <c r="G111" s="2" t="s">
        <v>93</v>
      </c>
      <c r="H111" s="2" t="s">
        <v>221</v>
      </c>
      <c r="I111" s="2" t="s">
        <v>178</v>
      </c>
      <c r="J111" s="2" t="s">
        <v>288</v>
      </c>
      <c r="K111" s="3">
        <v>6917995.0099999998</v>
      </c>
      <c r="L111" s="3">
        <v>3563248.95</v>
      </c>
      <c r="M111" s="3">
        <f t="shared" si="7"/>
        <v>3354746.0599999996</v>
      </c>
      <c r="N111" s="3">
        <v>1125940.01</v>
      </c>
      <c r="O111" s="3">
        <f t="shared" si="8"/>
        <v>2228806.0499999998</v>
      </c>
      <c r="P111" s="3">
        <v>1724539.06</v>
      </c>
      <c r="Q111" s="4">
        <f t="shared" si="9"/>
        <v>0.4849303960397045</v>
      </c>
      <c r="R111" s="4">
        <f t="shared" si="10"/>
        <v>0.24928307370953134</v>
      </c>
      <c r="S111" s="3">
        <v>7830086.7800000003</v>
      </c>
      <c r="T111" s="3">
        <f t="shared" si="11"/>
        <v>-912091.77000000048</v>
      </c>
      <c r="U111" s="4">
        <f t="shared" si="12"/>
        <v>-0.11648552508124316</v>
      </c>
      <c r="V111" s="2" t="s">
        <v>95</v>
      </c>
      <c r="W111" s="2" t="s">
        <v>125</v>
      </c>
      <c r="X111" s="2" t="s">
        <v>222</v>
      </c>
      <c r="Y111" s="2">
        <v>18.899999999999999</v>
      </c>
      <c r="Z111" s="2" t="s">
        <v>530</v>
      </c>
      <c r="AA111" s="2" t="s">
        <v>63</v>
      </c>
      <c r="AB111" s="2" t="s">
        <v>182</v>
      </c>
      <c r="AC111" s="2">
        <v>8.66</v>
      </c>
      <c r="AD111" s="3">
        <v>4716038.67</v>
      </c>
      <c r="AE111" s="5">
        <v>5.9</v>
      </c>
      <c r="AF111" s="2">
        <v>12</v>
      </c>
      <c r="AG111" s="3">
        <f t="shared" si="13"/>
        <v>405675.87850959389</v>
      </c>
      <c r="AH111" s="2" t="s">
        <v>50</v>
      </c>
      <c r="AI111" s="3">
        <v>0</v>
      </c>
    </row>
    <row r="112" spans="1:35" x14ac:dyDescent="0.3">
      <c r="A112" s="2" t="s">
        <v>531</v>
      </c>
      <c r="B112" s="2" t="s">
        <v>532</v>
      </c>
      <c r="C112" s="2" t="s">
        <v>130</v>
      </c>
      <c r="D112" s="2" t="s">
        <v>104</v>
      </c>
      <c r="E112" s="2">
        <v>2022</v>
      </c>
      <c r="F112" s="2" t="s">
        <v>105</v>
      </c>
      <c r="G112" s="2" t="s">
        <v>69</v>
      </c>
      <c r="H112" s="2" t="s">
        <v>70</v>
      </c>
      <c r="I112" s="2" t="s">
        <v>58</v>
      </c>
      <c r="J112" s="2" t="s">
        <v>191</v>
      </c>
      <c r="K112" s="3">
        <v>3489400.76</v>
      </c>
      <c r="L112" s="3">
        <v>1382376.73</v>
      </c>
      <c r="M112" s="3">
        <f t="shared" si="7"/>
        <v>2107024.0299999998</v>
      </c>
      <c r="N112" s="3">
        <v>513589.61</v>
      </c>
      <c r="O112" s="3">
        <f t="shared" si="8"/>
        <v>1593434.42</v>
      </c>
      <c r="P112" s="3">
        <v>1227031.1499999999</v>
      </c>
      <c r="Q112" s="4">
        <f t="shared" si="9"/>
        <v>0.60383549351895016</v>
      </c>
      <c r="R112" s="4">
        <f t="shared" si="10"/>
        <v>0.35164523492566674</v>
      </c>
      <c r="S112" s="3">
        <v>3940727.36</v>
      </c>
      <c r="T112" s="3">
        <f t="shared" si="11"/>
        <v>-451326.60000000009</v>
      </c>
      <c r="U112" s="4">
        <f t="shared" si="12"/>
        <v>-0.11452875542245076</v>
      </c>
      <c r="V112" s="2" t="s">
        <v>133</v>
      </c>
      <c r="W112" s="2" t="s">
        <v>45</v>
      </c>
      <c r="X112" s="2" t="s">
        <v>74</v>
      </c>
      <c r="Y112" s="2">
        <v>1.36</v>
      </c>
      <c r="Z112" s="2" t="s">
        <v>533</v>
      </c>
      <c r="AA112" s="2" t="s">
        <v>48</v>
      </c>
      <c r="AB112" s="2" t="s">
        <v>142</v>
      </c>
      <c r="AC112" s="2">
        <v>1.26</v>
      </c>
      <c r="AD112" s="3">
        <v>0</v>
      </c>
      <c r="AE112" s="5">
        <v>0</v>
      </c>
      <c r="AF112" s="2">
        <v>0</v>
      </c>
      <c r="AG112" s="3">
        <f t="shared" si="13"/>
        <v>0</v>
      </c>
      <c r="AH112" s="2" t="s">
        <v>50</v>
      </c>
      <c r="AI112" s="3">
        <v>0</v>
      </c>
    </row>
    <row r="113" spans="1:35" x14ac:dyDescent="0.3">
      <c r="A113" s="2" t="s">
        <v>534</v>
      </c>
      <c r="B113" s="2" t="s">
        <v>535</v>
      </c>
      <c r="C113" s="2" t="s">
        <v>536</v>
      </c>
      <c r="D113" s="2" t="s">
        <v>81</v>
      </c>
      <c r="E113" s="2">
        <v>2024</v>
      </c>
      <c r="F113" s="2" t="s">
        <v>55</v>
      </c>
      <c r="G113" s="2" t="s">
        <v>114</v>
      </c>
      <c r="H113" s="2" t="s">
        <v>234</v>
      </c>
      <c r="I113" s="2" t="s">
        <v>58</v>
      </c>
      <c r="J113" s="2" t="s">
        <v>59</v>
      </c>
      <c r="K113" s="3">
        <v>3027111.6</v>
      </c>
      <c r="L113" s="3">
        <v>1052392.3500000001</v>
      </c>
      <c r="M113" s="3">
        <f t="shared" si="7"/>
        <v>1974719.25</v>
      </c>
      <c r="N113" s="3">
        <v>316910.03000000003</v>
      </c>
      <c r="O113" s="3">
        <f t="shared" si="8"/>
        <v>1657809.22</v>
      </c>
      <c r="P113" s="3">
        <v>1209700.53</v>
      </c>
      <c r="Q113" s="4">
        <f t="shared" si="9"/>
        <v>0.65234438333888978</v>
      </c>
      <c r="R113" s="4">
        <f t="shared" si="10"/>
        <v>0.39962204564906029</v>
      </c>
      <c r="S113" s="3">
        <v>3191199.69</v>
      </c>
      <c r="T113" s="3">
        <f t="shared" si="11"/>
        <v>-164088.08999999985</v>
      </c>
      <c r="U113" s="4">
        <f t="shared" si="12"/>
        <v>-5.1418935177948662E-2</v>
      </c>
      <c r="V113" s="2" t="s">
        <v>107</v>
      </c>
      <c r="W113" s="2" t="s">
        <v>125</v>
      </c>
      <c r="X113" s="2" t="s">
        <v>236</v>
      </c>
      <c r="Y113" s="2">
        <v>3.67</v>
      </c>
      <c r="Z113" s="2" t="s">
        <v>537</v>
      </c>
      <c r="AA113" s="2" t="s">
        <v>141</v>
      </c>
      <c r="AB113" s="2" t="s">
        <v>88</v>
      </c>
      <c r="AC113" s="2">
        <v>5.91</v>
      </c>
      <c r="AD113" s="3">
        <v>0</v>
      </c>
      <c r="AE113" s="5">
        <v>0</v>
      </c>
      <c r="AF113" s="2">
        <v>0</v>
      </c>
      <c r="AG113" s="3">
        <f t="shared" si="13"/>
        <v>0</v>
      </c>
      <c r="AH113" s="2" t="s">
        <v>50</v>
      </c>
      <c r="AI113" s="3">
        <v>0</v>
      </c>
    </row>
    <row r="114" spans="1:35" x14ac:dyDescent="0.3">
      <c r="A114" s="2" t="s">
        <v>538</v>
      </c>
      <c r="B114" s="2" t="s">
        <v>539</v>
      </c>
      <c r="C114" s="2" t="s">
        <v>138</v>
      </c>
      <c r="D114" s="2" t="s">
        <v>104</v>
      </c>
      <c r="E114" s="2">
        <v>2024</v>
      </c>
      <c r="F114" s="2" t="s">
        <v>68</v>
      </c>
      <c r="G114" s="2" t="s">
        <v>114</v>
      </c>
      <c r="H114" s="2" t="s">
        <v>190</v>
      </c>
      <c r="I114" s="2" t="s">
        <v>55</v>
      </c>
      <c r="J114" s="2" t="s">
        <v>540</v>
      </c>
      <c r="K114" s="3">
        <v>8924437.1300000008</v>
      </c>
      <c r="L114" s="3">
        <v>4524933.99</v>
      </c>
      <c r="M114" s="3">
        <f t="shared" si="7"/>
        <v>4399503.1400000006</v>
      </c>
      <c r="N114" s="3">
        <v>1145374.6200000001</v>
      </c>
      <c r="O114" s="3">
        <f t="shared" si="8"/>
        <v>3254128.5200000005</v>
      </c>
      <c r="P114" s="3">
        <v>2462729.67</v>
      </c>
      <c r="Q114" s="4">
        <f t="shared" si="9"/>
        <v>0.49297261843111895</v>
      </c>
      <c r="R114" s="4">
        <f t="shared" si="10"/>
        <v>0.27595350094645127</v>
      </c>
      <c r="S114" s="3">
        <v>9686523.8900000006</v>
      </c>
      <c r="T114" s="3">
        <f t="shared" si="11"/>
        <v>-762086.75999999978</v>
      </c>
      <c r="U114" s="4">
        <f t="shared" si="12"/>
        <v>-7.8674947654519198E-2</v>
      </c>
      <c r="V114" s="2" t="s">
        <v>133</v>
      </c>
      <c r="W114" s="2" t="s">
        <v>134</v>
      </c>
      <c r="X114" s="2" t="s">
        <v>192</v>
      </c>
      <c r="Y114" s="2">
        <v>3.64</v>
      </c>
      <c r="Z114" s="2" t="s">
        <v>541</v>
      </c>
      <c r="AA114" s="2" t="s">
        <v>48</v>
      </c>
      <c r="AB114" s="2" t="s">
        <v>64</v>
      </c>
      <c r="AC114" s="2">
        <v>8.3699999999999992</v>
      </c>
      <c r="AD114" s="3">
        <v>0</v>
      </c>
      <c r="AE114" s="5">
        <v>0</v>
      </c>
      <c r="AF114" s="2">
        <v>0</v>
      </c>
      <c r="AG114" s="3">
        <f t="shared" si="13"/>
        <v>0</v>
      </c>
      <c r="AH114" s="2" t="s">
        <v>50</v>
      </c>
      <c r="AI114" s="3">
        <v>0</v>
      </c>
    </row>
    <row r="115" spans="1:35" x14ac:dyDescent="0.3">
      <c r="A115" s="2" t="s">
        <v>542</v>
      </c>
      <c r="B115" s="2" t="s">
        <v>543</v>
      </c>
      <c r="C115" s="2" t="s">
        <v>189</v>
      </c>
      <c r="D115" s="2" t="s">
        <v>54</v>
      </c>
      <c r="E115" s="2">
        <v>2020</v>
      </c>
      <c r="F115" s="2" t="s">
        <v>68</v>
      </c>
      <c r="G115" s="2" t="s">
        <v>56</v>
      </c>
      <c r="H115" s="2" t="s">
        <v>262</v>
      </c>
      <c r="I115" s="2" t="s">
        <v>131</v>
      </c>
      <c r="J115" s="2" t="s">
        <v>544</v>
      </c>
      <c r="K115" s="3">
        <v>6584359.8399999999</v>
      </c>
      <c r="L115" s="3">
        <v>3016975.17</v>
      </c>
      <c r="M115" s="3">
        <f t="shared" si="7"/>
        <v>3567384.67</v>
      </c>
      <c r="N115" s="3">
        <v>1347492.61</v>
      </c>
      <c r="O115" s="3">
        <f t="shared" si="8"/>
        <v>2219892.0599999996</v>
      </c>
      <c r="P115" s="3">
        <v>1741159.97</v>
      </c>
      <c r="Q115" s="4">
        <f t="shared" si="9"/>
        <v>0.54179673600584988</v>
      </c>
      <c r="R115" s="4">
        <f t="shared" si="10"/>
        <v>0.26443876281220985</v>
      </c>
      <c r="S115" s="3">
        <v>5408949.3899999997</v>
      </c>
      <c r="T115" s="3">
        <f t="shared" si="11"/>
        <v>1175410.4500000002</v>
      </c>
      <c r="U115" s="4">
        <f t="shared" si="12"/>
        <v>0.21730845775208857</v>
      </c>
      <c r="V115" s="2" t="s">
        <v>133</v>
      </c>
      <c r="W115" s="2" t="s">
        <v>207</v>
      </c>
      <c r="X115" s="2" t="s">
        <v>264</v>
      </c>
      <c r="Y115" s="2">
        <v>83.5</v>
      </c>
      <c r="Z115" s="2" t="s">
        <v>545</v>
      </c>
      <c r="AA115" s="2" t="s">
        <v>224</v>
      </c>
      <c r="AB115" s="2" t="s">
        <v>306</v>
      </c>
      <c r="AC115" s="2">
        <v>5.83</v>
      </c>
      <c r="AD115" s="3">
        <v>0</v>
      </c>
      <c r="AE115" s="5">
        <v>0</v>
      </c>
      <c r="AF115" s="2">
        <v>0</v>
      </c>
      <c r="AG115" s="3">
        <f t="shared" si="13"/>
        <v>0</v>
      </c>
      <c r="AH115" s="2" t="s">
        <v>50</v>
      </c>
      <c r="AI115" s="3">
        <v>0</v>
      </c>
    </row>
    <row r="116" spans="1:35" x14ac:dyDescent="0.3">
      <c r="A116" s="2" t="s">
        <v>546</v>
      </c>
      <c r="B116" s="2" t="s">
        <v>547</v>
      </c>
      <c r="C116" s="2" t="s">
        <v>227</v>
      </c>
      <c r="D116" s="2" t="s">
        <v>104</v>
      </c>
      <c r="E116" s="2">
        <v>2023</v>
      </c>
      <c r="F116" s="2" t="s">
        <v>58</v>
      </c>
      <c r="G116" s="2" t="s">
        <v>56</v>
      </c>
      <c r="H116" s="2" t="s">
        <v>123</v>
      </c>
      <c r="I116" s="2" t="s">
        <v>71</v>
      </c>
      <c r="J116" s="2" t="s">
        <v>172</v>
      </c>
      <c r="K116" s="3">
        <v>2924811.12</v>
      </c>
      <c r="L116" s="3">
        <v>1562312.86</v>
      </c>
      <c r="M116" s="3">
        <f t="shared" si="7"/>
        <v>1362498.26</v>
      </c>
      <c r="N116" s="3">
        <v>404722.93</v>
      </c>
      <c r="O116" s="3">
        <f t="shared" si="8"/>
        <v>957775.33000000007</v>
      </c>
      <c r="P116" s="3">
        <v>724198.14</v>
      </c>
      <c r="Q116" s="4">
        <f t="shared" si="9"/>
        <v>0.46584145235334035</v>
      </c>
      <c r="R116" s="4">
        <f t="shared" si="10"/>
        <v>0.24760509663270153</v>
      </c>
      <c r="S116" s="3">
        <v>2737234.81</v>
      </c>
      <c r="T116" s="3">
        <f t="shared" si="11"/>
        <v>187576.31000000006</v>
      </c>
      <c r="U116" s="4">
        <f t="shared" si="12"/>
        <v>6.8527664968574639E-2</v>
      </c>
      <c r="V116" s="2" t="s">
        <v>133</v>
      </c>
      <c r="W116" s="2" t="s">
        <v>45</v>
      </c>
      <c r="X116" s="2" t="s">
        <v>126</v>
      </c>
      <c r="Y116" s="2">
        <v>1.34</v>
      </c>
      <c r="Z116" s="2" t="s">
        <v>548</v>
      </c>
      <c r="AA116" s="2" t="s">
        <v>148</v>
      </c>
      <c r="AB116" s="2" t="s">
        <v>149</v>
      </c>
      <c r="AC116" s="2">
        <v>3.6</v>
      </c>
      <c r="AD116" s="3">
        <v>0</v>
      </c>
      <c r="AE116" s="5">
        <v>0</v>
      </c>
      <c r="AF116" s="2">
        <v>0</v>
      </c>
      <c r="AG116" s="3">
        <f t="shared" si="13"/>
        <v>0</v>
      </c>
      <c r="AH116" s="2" t="s">
        <v>50</v>
      </c>
      <c r="AI116" s="3">
        <v>0</v>
      </c>
    </row>
    <row r="117" spans="1:35" x14ac:dyDescent="0.3">
      <c r="A117" s="2" t="s">
        <v>549</v>
      </c>
      <c r="B117" s="2" t="s">
        <v>550</v>
      </c>
      <c r="C117" s="2" t="s">
        <v>196</v>
      </c>
      <c r="D117" s="2" t="s">
        <v>38</v>
      </c>
      <c r="E117" s="2">
        <v>2023</v>
      </c>
      <c r="F117" s="2" t="s">
        <v>105</v>
      </c>
      <c r="G117" s="2" t="s">
        <v>40</v>
      </c>
      <c r="H117" s="2" t="s">
        <v>139</v>
      </c>
      <c r="I117" s="2" t="s">
        <v>58</v>
      </c>
      <c r="J117" s="2" t="s">
        <v>106</v>
      </c>
      <c r="K117" s="3">
        <v>185480.28</v>
      </c>
      <c r="L117" s="3">
        <v>58965.15</v>
      </c>
      <c r="M117" s="3">
        <f t="shared" si="7"/>
        <v>126515.13</v>
      </c>
      <c r="N117" s="3">
        <v>20828.509999999998</v>
      </c>
      <c r="O117" s="3">
        <f t="shared" si="8"/>
        <v>105686.62000000001</v>
      </c>
      <c r="P117" s="3">
        <v>78695.259999999995</v>
      </c>
      <c r="Q117" s="4">
        <f t="shared" si="9"/>
        <v>0.68209477578964195</v>
      </c>
      <c r="R117" s="4">
        <f t="shared" si="10"/>
        <v>0.42427831141941341</v>
      </c>
      <c r="S117" s="3">
        <v>199007.68</v>
      </c>
      <c r="T117" s="3">
        <f t="shared" si="11"/>
        <v>-13527.399999999994</v>
      </c>
      <c r="U117" s="4">
        <f t="shared" si="12"/>
        <v>-6.7974261093843191E-2</v>
      </c>
      <c r="V117" s="2" t="s">
        <v>85</v>
      </c>
      <c r="W117" s="2" t="s">
        <v>60</v>
      </c>
      <c r="X117" s="2" t="s">
        <v>86</v>
      </c>
      <c r="Y117" s="2">
        <v>0.92</v>
      </c>
      <c r="Z117" s="2" t="s">
        <v>551</v>
      </c>
      <c r="AA117" s="2" t="s">
        <v>109</v>
      </c>
      <c r="AB117" s="2" t="s">
        <v>142</v>
      </c>
      <c r="AC117" s="2">
        <v>8.6</v>
      </c>
      <c r="AD117" s="3">
        <v>0</v>
      </c>
      <c r="AE117" s="5">
        <v>0</v>
      </c>
      <c r="AF117" s="2">
        <v>0</v>
      </c>
      <c r="AG117" s="3">
        <f t="shared" si="13"/>
        <v>0</v>
      </c>
      <c r="AH117" s="2" t="s">
        <v>50</v>
      </c>
      <c r="AI117" s="3">
        <v>0</v>
      </c>
    </row>
    <row r="118" spans="1:35" x14ac:dyDescent="0.3">
      <c r="A118" s="2" t="s">
        <v>552</v>
      </c>
      <c r="B118" s="2" t="s">
        <v>553</v>
      </c>
      <c r="C118" s="2" t="s">
        <v>322</v>
      </c>
      <c r="D118" s="2" t="s">
        <v>38</v>
      </c>
      <c r="E118" s="2">
        <v>2021</v>
      </c>
      <c r="F118" s="2" t="s">
        <v>92</v>
      </c>
      <c r="G118" s="2" t="s">
        <v>114</v>
      </c>
      <c r="H118" s="2" t="s">
        <v>115</v>
      </c>
      <c r="I118" s="2" t="s">
        <v>131</v>
      </c>
      <c r="J118" s="2" t="s">
        <v>491</v>
      </c>
      <c r="K118" s="3">
        <v>3857986.45</v>
      </c>
      <c r="L118" s="3">
        <v>1621236.76</v>
      </c>
      <c r="M118" s="3">
        <f t="shared" si="7"/>
        <v>2236749.6900000004</v>
      </c>
      <c r="N118" s="3">
        <v>590333.69999999995</v>
      </c>
      <c r="O118" s="3">
        <f t="shared" si="8"/>
        <v>1646415.9900000005</v>
      </c>
      <c r="P118" s="3">
        <v>1291428.1399999999</v>
      </c>
      <c r="Q118" s="4">
        <f t="shared" si="9"/>
        <v>0.57977126643355636</v>
      </c>
      <c r="R118" s="4">
        <f t="shared" si="10"/>
        <v>0.33474149189922631</v>
      </c>
      <c r="S118" s="3">
        <v>4427636.87</v>
      </c>
      <c r="T118" s="3">
        <f t="shared" si="11"/>
        <v>-569650.41999999993</v>
      </c>
      <c r="U118" s="4">
        <f t="shared" si="12"/>
        <v>-0.12865789059164645</v>
      </c>
      <c r="V118" s="2" t="s">
        <v>95</v>
      </c>
      <c r="W118" s="2" t="s">
        <v>45</v>
      </c>
      <c r="X118" s="2" t="s">
        <v>118</v>
      </c>
      <c r="Y118" s="2">
        <v>3.75</v>
      </c>
      <c r="Z118" s="2" t="s">
        <v>554</v>
      </c>
      <c r="AA118" s="2" t="s">
        <v>141</v>
      </c>
      <c r="AB118" s="2" t="s">
        <v>88</v>
      </c>
      <c r="AC118" s="2">
        <v>9.61</v>
      </c>
      <c r="AD118" s="3">
        <v>0</v>
      </c>
      <c r="AE118" s="5">
        <v>0</v>
      </c>
      <c r="AF118" s="2">
        <v>0</v>
      </c>
      <c r="AG118" s="3">
        <f t="shared" si="13"/>
        <v>0</v>
      </c>
      <c r="AH118" s="2" t="s">
        <v>50</v>
      </c>
      <c r="AI118" s="3">
        <v>0</v>
      </c>
    </row>
    <row r="119" spans="1:35" x14ac:dyDescent="0.3">
      <c r="A119" s="2" t="s">
        <v>555</v>
      </c>
      <c r="B119" s="2" t="s">
        <v>556</v>
      </c>
      <c r="C119" s="2" t="s">
        <v>278</v>
      </c>
      <c r="D119" s="2" t="s">
        <v>54</v>
      </c>
      <c r="E119" s="2">
        <v>2023</v>
      </c>
      <c r="F119" s="2" t="s">
        <v>39</v>
      </c>
      <c r="G119" s="2" t="s">
        <v>56</v>
      </c>
      <c r="H119" s="2" t="s">
        <v>262</v>
      </c>
      <c r="I119" s="2" t="s">
        <v>71</v>
      </c>
      <c r="J119" s="2" t="s">
        <v>172</v>
      </c>
      <c r="K119" s="3">
        <v>5290820.92</v>
      </c>
      <c r="L119" s="3">
        <v>2478685.06</v>
      </c>
      <c r="M119" s="3">
        <f t="shared" si="7"/>
        <v>2812135.86</v>
      </c>
      <c r="N119" s="3">
        <v>783509.15</v>
      </c>
      <c r="O119" s="3">
        <f t="shared" si="8"/>
        <v>2028626.71</v>
      </c>
      <c r="P119" s="3">
        <v>1432220.66</v>
      </c>
      <c r="Q119" s="4">
        <f t="shared" si="9"/>
        <v>0.5315121986778566</v>
      </c>
      <c r="R119" s="4">
        <f t="shared" si="10"/>
        <v>0.2706991375546311</v>
      </c>
      <c r="S119" s="3">
        <v>4602912.6100000003</v>
      </c>
      <c r="T119" s="3">
        <f t="shared" si="11"/>
        <v>687908.30999999959</v>
      </c>
      <c r="U119" s="4">
        <f t="shared" si="12"/>
        <v>0.14945065620092221</v>
      </c>
      <c r="V119" s="2" t="s">
        <v>124</v>
      </c>
      <c r="W119" s="2" t="s">
        <v>207</v>
      </c>
      <c r="X119" s="2" t="s">
        <v>264</v>
      </c>
      <c r="Y119" s="2">
        <v>83.5</v>
      </c>
      <c r="Z119" s="2" t="s">
        <v>557</v>
      </c>
      <c r="AA119" s="2" t="s">
        <v>148</v>
      </c>
      <c r="AB119" s="2" t="s">
        <v>306</v>
      </c>
      <c r="AC119" s="2">
        <v>8.14</v>
      </c>
      <c r="AD119" s="3">
        <v>0</v>
      </c>
      <c r="AE119" s="5">
        <v>0</v>
      </c>
      <c r="AF119" s="2">
        <v>0</v>
      </c>
      <c r="AG119" s="3">
        <f t="shared" si="13"/>
        <v>0</v>
      </c>
      <c r="AH119" s="2" t="s">
        <v>230</v>
      </c>
      <c r="AI119" s="3">
        <v>0</v>
      </c>
    </row>
    <row r="120" spans="1:35" x14ac:dyDescent="0.3">
      <c r="A120" s="2" t="s">
        <v>558</v>
      </c>
      <c r="B120" s="2" t="s">
        <v>559</v>
      </c>
      <c r="C120" s="2" t="s">
        <v>103</v>
      </c>
      <c r="D120" s="2" t="s">
        <v>104</v>
      </c>
      <c r="E120" s="2">
        <v>2020</v>
      </c>
      <c r="F120" s="2" t="s">
        <v>92</v>
      </c>
      <c r="G120" s="2" t="s">
        <v>56</v>
      </c>
      <c r="H120" s="2" t="s">
        <v>177</v>
      </c>
      <c r="I120" s="2" t="s">
        <v>42</v>
      </c>
      <c r="J120" s="2" t="s">
        <v>422</v>
      </c>
      <c r="K120" s="3">
        <v>9748552.2899999991</v>
      </c>
      <c r="L120" s="3">
        <v>4025253.69</v>
      </c>
      <c r="M120" s="3">
        <f t="shared" si="7"/>
        <v>5723298.5999999996</v>
      </c>
      <c r="N120" s="3">
        <v>1559609.75</v>
      </c>
      <c r="O120" s="3">
        <f t="shared" si="8"/>
        <v>4163688.8499999996</v>
      </c>
      <c r="P120" s="3">
        <v>3114311</v>
      </c>
      <c r="Q120" s="4">
        <f t="shared" si="9"/>
        <v>0.5870921578654219</v>
      </c>
      <c r="R120" s="4">
        <f t="shared" si="10"/>
        <v>0.31946394781044973</v>
      </c>
      <c r="S120" s="3">
        <v>10185264.560000001</v>
      </c>
      <c r="T120" s="3">
        <f t="shared" si="11"/>
        <v>-436712.27000000142</v>
      </c>
      <c r="U120" s="4">
        <f t="shared" si="12"/>
        <v>-4.2876870544440858E-2</v>
      </c>
      <c r="V120" s="2" t="s">
        <v>133</v>
      </c>
      <c r="W120" s="2" t="s">
        <v>45</v>
      </c>
      <c r="X120" s="2" t="s">
        <v>180</v>
      </c>
      <c r="Y120" s="2">
        <v>149.5</v>
      </c>
      <c r="Z120" s="2" t="s">
        <v>560</v>
      </c>
      <c r="AA120" s="2" t="s">
        <v>63</v>
      </c>
      <c r="AB120" s="2" t="s">
        <v>142</v>
      </c>
      <c r="AC120" s="2">
        <v>3.22</v>
      </c>
      <c r="AD120" s="3">
        <v>0</v>
      </c>
      <c r="AE120" s="5">
        <v>0</v>
      </c>
      <c r="AF120" s="2">
        <v>0</v>
      </c>
      <c r="AG120" s="3">
        <f t="shared" si="13"/>
        <v>0</v>
      </c>
      <c r="AH120" s="2" t="s">
        <v>230</v>
      </c>
      <c r="AI120" s="3">
        <v>0</v>
      </c>
    </row>
    <row r="121" spans="1:35" x14ac:dyDescent="0.3">
      <c r="A121" s="2" t="s">
        <v>561</v>
      </c>
      <c r="B121" s="2" t="s">
        <v>562</v>
      </c>
      <c r="C121" s="2" t="s">
        <v>185</v>
      </c>
      <c r="D121" s="2" t="s">
        <v>104</v>
      </c>
      <c r="E121" s="2">
        <v>2024</v>
      </c>
      <c r="F121" s="2" t="s">
        <v>39</v>
      </c>
      <c r="G121" s="2" t="s">
        <v>56</v>
      </c>
      <c r="H121" s="2" t="s">
        <v>177</v>
      </c>
      <c r="I121" s="2" t="s">
        <v>42</v>
      </c>
      <c r="J121" s="2" t="s">
        <v>422</v>
      </c>
      <c r="K121" s="3">
        <v>284821.74</v>
      </c>
      <c r="L121" s="3">
        <v>94913.77</v>
      </c>
      <c r="M121" s="3">
        <f t="shared" si="7"/>
        <v>189907.96999999997</v>
      </c>
      <c r="N121" s="3">
        <v>42550.64</v>
      </c>
      <c r="O121" s="3">
        <f t="shared" si="8"/>
        <v>147357.32999999996</v>
      </c>
      <c r="P121" s="3">
        <v>112443.29</v>
      </c>
      <c r="Q121" s="4">
        <f t="shared" si="9"/>
        <v>0.66676079571734936</v>
      </c>
      <c r="R121" s="4">
        <f t="shared" si="10"/>
        <v>0.39478478714440829</v>
      </c>
      <c r="S121" s="3">
        <v>330489.31</v>
      </c>
      <c r="T121" s="3">
        <f t="shared" si="11"/>
        <v>-45667.570000000007</v>
      </c>
      <c r="U121" s="4">
        <f t="shared" si="12"/>
        <v>-0.13818168581610099</v>
      </c>
      <c r="V121" s="2" t="s">
        <v>124</v>
      </c>
      <c r="W121" s="2" t="s">
        <v>125</v>
      </c>
      <c r="X121" s="2" t="s">
        <v>180</v>
      </c>
      <c r="Y121" s="2">
        <v>149.5</v>
      </c>
      <c r="Z121" s="2" t="s">
        <v>563</v>
      </c>
      <c r="AA121" s="2" t="s">
        <v>141</v>
      </c>
      <c r="AB121" s="2" t="s">
        <v>100</v>
      </c>
      <c r="AC121" s="2">
        <v>3.44</v>
      </c>
      <c r="AD121" s="3">
        <v>0</v>
      </c>
      <c r="AE121" s="5">
        <v>0</v>
      </c>
      <c r="AF121" s="2">
        <v>0</v>
      </c>
      <c r="AG121" s="3">
        <f t="shared" si="13"/>
        <v>0</v>
      </c>
      <c r="AH121" s="2" t="s">
        <v>50</v>
      </c>
      <c r="AI121" s="3">
        <v>0</v>
      </c>
    </row>
    <row r="122" spans="1:35" x14ac:dyDescent="0.3">
      <c r="A122" s="2" t="s">
        <v>564</v>
      </c>
      <c r="B122" s="2" t="s">
        <v>565</v>
      </c>
      <c r="C122" s="2" t="s">
        <v>403</v>
      </c>
      <c r="D122" s="2" t="s">
        <v>54</v>
      </c>
      <c r="E122" s="2">
        <v>2021</v>
      </c>
      <c r="F122" s="2" t="s">
        <v>68</v>
      </c>
      <c r="G122" s="2" t="s">
        <v>40</v>
      </c>
      <c r="H122" s="2" t="s">
        <v>279</v>
      </c>
      <c r="I122" s="2" t="s">
        <v>39</v>
      </c>
      <c r="J122" s="2" t="s">
        <v>566</v>
      </c>
      <c r="K122" s="3">
        <v>861572.8</v>
      </c>
      <c r="L122" s="3">
        <v>361877.29</v>
      </c>
      <c r="M122" s="3">
        <f t="shared" si="7"/>
        <v>499695.51000000007</v>
      </c>
      <c r="N122" s="3">
        <v>160896.03</v>
      </c>
      <c r="O122" s="3">
        <f t="shared" si="8"/>
        <v>338799.4800000001</v>
      </c>
      <c r="P122" s="3">
        <v>253197.13</v>
      </c>
      <c r="Q122" s="4">
        <f t="shared" si="9"/>
        <v>0.57998060059463352</v>
      </c>
      <c r="R122" s="4">
        <f t="shared" si="10"/>
        <v>0.29387781276289132</v>
      </c>
      <c r="S122" s="3">
        <v>986417.78</v>
      </c>
      <c r="T122" s="3">
        <f t="shared" si="11"/>
        <v>-124844.97999999998</v>
      </c>
      <c r="U122" s="4">
        <f t="shared" si="12"/>
        <v>-0.12656400009334784</v>
      </c>
      <c r="V122" s="2" t="s">
        <v>107</v>
      </c>
      <c r="W122" s="2" t="s">
        <v>117</v>
      </c>
      <c r="X122" s="2" t="s">
        <v>280</v>
      </c>
      <c r="Y122" s="2">
        <v>0.79</v>
      </c>
      <c r="Z122" s="2" t="s">
        <v>567</v>
      </c>
      <c r="AA122" s="2" t="s">
        <v>63</v>
      </c>
      <c r="AB122" s="2" t="s">
        <v>306</v>
      </c>
      <c r="AC122" s="2">
        <v>9.4</v>
      </c>
      <c r="AD122" s="3">
        <v>0</v>
      </c>
      <c r="AE122" s="5">
        <v>0</v>
      </c>
      <c r="AF122" s="2">
        <v>0</v>
      </c>
      <c r="AG122" s="3">
        <f t="shared" si="13"/>
        <v>0</v>
      </c>
      <c r="AH122" s="2" t="s">
        <v>50</v>
      </c>
      <c r="AI122" s="3">
        <v>0</v>
      </c>
    </row>
    <row r="123" spans="1:35" x14ac:dyDescent="0.3">
      <c r="A123" s="2" t="s">
        <v>568</v>
      </c>
      <c r="B123" s="2" t="s">
        <v>569</v>
      </c>
      <c r="C123" s="2" t="s">
        <v>304</v>
      </c>
      <c r="D123" s="2" t="s">
        <v>104</v>
      </c>
      <c r="E123" s="2">
        <v>2022</v>
      </c>
      <c r="F123" s="2" t="s">
        <v>68</v>
      </c>
      <c r="G123" s="2" t="s">
        <v>93</v>
      </c>
      <c r="H123" s="2" t="s">
        <v>94</v>
      </c>
      <c r="I123" s="2" t="s">
        <v>39</v>
      </c>
      <c r="J123" s="2" t="s">
        <v>116</v>
      </c>
      <c r="K123" s="3">
        <v>5721464.6500000004</v>
      </c>
      <c r="L123" s="3">
        <v>1796000.85</v>
      </c>
      <c r="M123" s="3">
        <f t="shared" si="7"/>
        <v>3925463.8000000003</v>
      </c>
      <c r="N123" s="3">
        <v>866887.02</v>
      </c>
      <c r="O123" s="3">
        <f t="shared" si="8"/>
        <v>3058576.7800000003</v>
      </c>
      <c r="P123" s="3">
        <v>2375267.23</v>
      </c>
      <c r="Q123" s="4">
        <f t="shared" si="9"/>
        <v>0.68609421540339321</v>
      </c>
      <c r="R123" s="4">
        <f t="shared" si="10"/>
        <v>0.41515020633746286</v>
      </c>
      <c r="S123" s="3">
        <v>5259169.4400000004</v>
      </c>
      <c r="T123" s="3">
        <f t="shared" si="11"/>
        <v>462295.20999999996</v>
      </c>
      <c r="U123" s="4">
        <f t="shared" si="12"/>
        <v>8.7902703131009965E-2</v>
      </c>
      <c r="V123" s="2" t="s">
        <v>124</v>
      </c>
      <c r="W123" s="2" t="s">
        <v>45</v>
      </c>
      <c r="X123" s="2" t="s">
        <v>97</v>
      </c>
      <c r="Y123" s="2">
        <v>1550</v>
      </c>
      <c r="Z123" s="2" t="s">
        <v>570</v>
      </c>
      <c r="AA123" s="2" t="s">
        <v>48</v>
      </c>
      <c r="AB123" s="2" t="s">
        <v>88</v>
      </c>
      <c r="AC123" s="2">
        <v>5.15</v>
      </c>
      <c r="AD123" s="3">
        <v>0</v>
      </c>
      <c r="AE123" s="5">
        <v>0</v>
      </c>
      <c r="AF123" s="2">
        <v>0</v>
      </c>
      <c r="AG123" s="3">
        <f t="shared" si="13"/>
        <v>0</v>
      </c>
      <c r="AH123" s="2" t="s">
        <v>50</v>
      </c>
      <c r="AI123" s="3">
        <v>0</v>
      </c>
    </row>
    <row r="124" spans="1:35" x14ac:dyDescent="0.3">
      <c r="A124" s="2" t="s">
        <v>571</v>
      </c>
      <c r="B124" s="2" t="s">
        <v>572</v>
      </c>
      <c r="C124" s="2" t="s">
        <v>164</v>
      </c>
      <c r="D124" s="2" t="s">
        <v>81</v>
      </c>
      <c r="E124" s="2">
        <v>2023</v>
      </c>
      <c r="F124" s="2" t="s">
        <v>58</v>
      </c>
      <c r="G124" s="2" t="s">
        <v>40</v>
      </c>
      <c r="H124" s="2" t="s">
        <v>139</v>
      </c>
      <c r="I124" s="2" t="s">
        <v>42</v>
      </c>
      <c r="J124" s="2" t="s">
        <v>166</v>
      </c>
      <c r="K124" s="3">
        <v>7574562.4400000004</v>
      </c>
      <c r="L124" s="3">
        <v>4199405.93</v>
      </c>
      <c r="M124" s="3">
        <f t="shared" si="7"/>
        <v>3375156.5100000007</v>
      </c>
      <c r="N124" s="3">
        <v>1271723.28</v>
      </c>
      <c r="O124" s="3">
        <f t="shared" si="8"/>
        <v>2103433.2300000004</v>
      </c>
      <c r="P124" s="3">
        <v>1532234.47</v>
      </c>
      <c r="Q124" s="4">
        <f t="shared" si="9"/>
        <v>0.44559095482220362</v>
      </c>
      <c r="R124" s="4">
        <f t="shared" si="10"/>
        <v>0.20228686239465468</v>
      </c>
      <c r="S124" s="3">
        <v>7231638.4800000004</v>
      </c>
      <c r="T124" s="3">
        <f t="shared" si="11"/>
        <v>342923.95999999996</v>
      </c>
      <c r="U124" s="4">
        <f t="shared" si="12"/>
        <v>4.7419953437716642E-2</v>
      </c>
      <c r="V124" s="2" t="s">
        <v>124</v>
      </c>
      <c r="W124" s="2" t="s">
        <v>125</v>
      </c>
      <c r="X124" s="2" t="s">
        <v>86</v>
      </c>
      <c r="Y124" s="2">
        <v>0.92</v>
      </c>
      <c r="Z124" s="2" t="s">
        <v>573</v>
      </c>
      <c r="AA124" s="2" t="s">
        <v>76</v>
      </c>
      <c r="AB124" s="2" t="s">
        <v>49</v>
      </c>
      <c r="AC124" s="2">
        <v>3.24</v>
      </c>
      <c r="AD124" s="3">
        <v>0</v>
      </c>
      <c r="AE124" s="5">
        <v>0</v>
      </c>
      <c r="AF124" s="2">
        <v>0</v>
      </c>
      <c r="AG124" s="3">
        <f t="shared" si="13"/>
        <v>0</v>
      </c>
      <c r="AH124" s="2" t="s">
        <v>50</v>
      </c>
      <c r="AI124" s="3">
        <v>0</v>
      </c>
    </row>
    <row r="125" spans="1:35" x14ac:dyDescent="0.3">
      <c r="A125" s="2" t="s">
        <v>574</v>
      </c>
      <c r="B125" s="2" t="s">
        <v>575</v>
      </c>
      <c r="C125" s="2" t="s">
        <v>448</v>
      </c>
      <c r="D125" s="2" t="s">
        <v>54</v>
      </c>
      <c r="E125" s="2">
        <v>2021</v>
      </c>
      <c r="F125" s="2" t="s">
        <v>39</v>
      </c>
      <c r="G125" s="2" t="s">
        <v>114</v>
      </c>
      <c r="H125" s="2" t="s">
        <v>190</v>
      </c>
      <c r="I125" s="2" t="s">
        <v>58</v>
      </c>
      <c r="J125" s="2" t="s">
        <v>240</v>
      </c>
      <c r="K125" s="3">
        <v>1654433.49</v>
      </c>
      <c r="L125" s="3">
        <v>722359.26</v>
      </c>
      <c r="M125" s="3">
        <f t="shared" si="7"/>
        <v>932074.23</v>
      </c>
      <c r="N125" s="3">
        <v>181231.41</v>
      </c>
      <c r="O125" s="3">
        <f t="shared" si="8"/>
        <v>750842.82</v>
      </c>
      <c r="P125" s="3">
        <v>580826.6</v>
      </c>
      <c r="Q125" s="4">
        <f t="shared" si="9"/>
        <v>0.56337969198145277</v>
      </c>
      <c r="R125" s="4">
        <f t="shared" si="10"/>
        <v>0.35107280136114749</v>
      </c>
      <c r="S125" s="3">
        <v>1744836.82</v>
      </c>
      <c r="T125" s="3">
        <f t="shared" si="11"/>
        <v>-90403.330000000075</v>
      </c>
      <c r="U125" s="4">
        <f t="shared" si="12"/>
        <v>-5.1811910984317762E-2</v>
      </c>
      <c r="V125" s="2" t="s">
        <v>133</v>
      </c>
      <c r="W125" s="2" t="s">
        <v>117</v>
      </c>
      <c r="X125" s="2" t="s">
        <v>192</v>
      </c>
      <c r="Y125" s="2">
        <v>3.64</v>
      </c>
      <c r="Z125" s="2" t="s">
        <v>576</v>
      </c>
      <c r="AA125" s="2" t="s">
        <v>141</v>
      </c>
      <c r="AB125" s="2" t="s">
        <v>149</v>
      </c>
      <c r="AC125" s="2">
        <v>1.83</v>
      </c>
      <c r="AD125" s="3">
        <v>0</v>
      </c>
      <c r="AE125" s="5">
        <v>0</v>
      </c>
      <c r="AF125" s="2">
        <v>0</v>
      </c>
      <c r="AG125" s="3">
        <f t="shared" si="13"/>
        <v>0</v>
      </c>
      <c r="AH125" s="2" t="s">
        <v>50</v>
      </c>
      <c r="AI125" s="3">
        <v>0</v>
      </c>
    </row>
    <row r="126" spans="1:35" x14ac:dyDescent="0.3">
      <c r="A126" s="2" t="s">
        <v>577</v>
      </c>
      <c r="B126" s="2" t="s">
        <v>578</v>
      </c>
      <c r="C126" s="2" t="s">
        <v>297</v>
      </c>
      <c r="D126" s="2" t="s">
        <v>104</v>
      </c>
      <c r="E126" s="2">
        <v>2021</v>
      </c>
      <c r="F126" s="2" t="s">
        <v>82</v>
      </c>
      <c r="G126" s="2" t="s">
        <v>114</v>
      </c>
      <c r="H126" s="2" t="s">
        <v>190</v>
      </c>
      <c r="I126" s="2" t="s">
        <v>131</v>
      </c>
      <c r="J126" s="2" t="s">
        <v>235</v>
      </c>
      <c r="K126" s="3">
        <v>8667968.2100000009</v>
      </c>
      <c r="L126" s="3">
        <v>3129515.93</v>
      </c>
      <c r="M126" s="3">
        <f t="shared" si="7"/>
        <v>5538452.2800000012</v>
      </c>
      <c r="N126" s="3">
        <v>1219657.42</v>
      </c>
      <c r="O126" s="3">
        <f t="shared" si="8"/>
        <v>4318794.8600000013</v>
      </c>
      <c r="P126" s="3">
        <v>3062212.07</v>
      </c>
      <c r="Q126" s="4">
        <f t="shared" si="9"/>
        <v>0.63895622893614656</v>
      </c>
      <c r="R126" s="4">
        <f t="shared" si="10"/>
        <v>0.35327910714614857</v>
      </c>
      <c r="S126" s="3">
        <v>10015187.699999999</v>
      </c>
      <c r="T126" s="3">
        <f t="shared" si="11"/>
        <v>-1347219.4899999984</v>
      </c>
      <c r="U126" s="4">
        <f t="shared" si="12"/>
        <v>-0.13451764763230534</v>
      </c>
      <c r="V126" s="2" t="s">
        <v>124</v>
      </c>
      <c r="W126" s="2" t="s">
        <v>45</v>
      </c>
      <c r="X126" s="2" t="s">
        <v>192</v>
      </c>
      <c r="Y126" s="2">
        <v>3.64</v>
      </c>
      <c r="Z126" s="2" t="s">
        <v>579</v>
      </c>
      <c r="AA126" s="2" t="s">
        <v>99</v>
      </c>
      <c r="AB126" s="2" t="s">
        <v>306</v>
      </c>
      <c r="AC126" s="2">
        <v>8.98</v>
      </c>
      <c r="AD126" s="3">
        <v>0</v>
      </c>
      <c r="AE126" s="5">
        <v>0</v>
      </c>
      <c r="AF126" s="2">
        <v>0</v>
      </c>
      <c r="AG126" s="3">
        <f t="shared" si="13"/>
        <v>0</v>
      </c>
      <c r="AH126" s="2" t="s">
        <v>50</v>
      </c>
      <c r="AI126" s="3">
        <v>0</v>
      </c>
    </row>
    <row r="127" spans="1:35" x14ac:dyDescent="0.3">
      <c r="A127" s="2" t="s">
        <v>580</v>
      </c>
      <c r="B127" s="2" t="s">
        <v>581</v>
      </c>
      <c r="C127" s="2" t="s">
        <v>130</v>
      </c>
      <c r="D127" s="2" t="s">
        <v>104</v>
      </c>
      <c r="E127" s="2">
        <v>2022</v>
      </c>
      <c r="F127" s="2" t="s">
        <v>55</v>
      </c>
      <c r="G127" s="2" t="s">
        <v>69</v>
      </c>
      <c r="H127" s="2" t="s">
        <v>165</v>
      </c>
      <c r="I127" s="2" t="s">
        <v>42</v>
      </c>
      <c r="J127" s="2" t="s">
        <v>43</v>
      </c>
      <c r="K127" s="3">
        <v>552672.62</v>
      </c>
      <c r="L127" s="3">
        <v>269459.31</v>
      </c>
      <c r="M127" s="3">
        <f t="shared" si="7"/>
        <v>283213.31</v>
      </c>
      <c r="N127" s="3">
        <v>103192.84</v>
      </c>
      <c r="O127" s="3">
        <f t="shared" si="8"/>
        <v>180020.47</v>
      </c>
      <c r="P127" s="3">
        <v>143493.69</v>
      </c>
      <c r="Q127" s="4">
        <f t="shared" si="9"/>
        <v>0.51244317114895255</v>
      </c>
      <c r="R127" s="4">
        <f t="shared" si="10"/>
        <v>0.25963596676817463</v>
      </c>
      <c r="S127" s="3">
        <v>497108.61</v>
      </c>
      <c r="T127" s="3">
        <f t="shared" si="11"/>
        <v>55564.010000000009</v>
      </c>
      <c r="U127" s="4">
        <f t="shared" si="12"/>
        <v>0.11177438668785079</v>
      </c>
      <c r="V127" s="2" t="s">
        <v>124</v>
      </c>
      <c r="W127" s="2" t="s">
        <v>125</v>
      </c>
      <c r="X127" s="2" t="s">
        <v>167</v>
      </c>
      <c r="Y127" s="2">
        <v>17.2</v>
      </c>
      <c r="Z127" s="2" t="s">
        <v>582</v>
      </c>
      <c r="AA127" s="2" t="s">
        <v>109</v>
      </c>
      <c r="AB127" s="2" t="s">
        <v>242</v>
      </c>
      <c r="AC127" s="2">
        <v>9.7799999999999994</v>
      </c>
      <c r="AD127" s="3">
        <v>0</v>
      </c>
      <c r="AE127" s="5">
        <v>0</v>
      </c>
      <c r="AF127" s="2">
        <v>0</v>
      </c>
      <c r="AG127" s="3">
        <f t="shared" si="13"/>
        <v>0</v>
      </c>
      <c r="AH127" s="2" t="s">
        <v>50</v>
      </c>
      <c r="AI127" s="3">
        <v>0</v>
      </c>
    </row>
    <row r="128" spans="1:35" x14ac:dyDescent="0.3">
      <c r="A128" s="2" t="s">
        <v>583</v>
      </c>
      <c r="B128" s="2" t="s">
        <v>584</v>
      </c>
      <c r="C128" s="2" t="s">
        <v>474</v>
      </c>
      <c r="D128" s="2" t="s">
        <v>81</v>
      </c>
      <c r="E128" s="2">
        <v>2024</v>
      </c>
      <c r="F128" s="2" t="s">
        <v>82</v>
      </c>
      <c r="G128" s="2" t="s">
        <v>69</v>
      </c>
      <c r="H128" s="2" t="s">
        <v>70</v>
      </c>
      <c r="I128" s="2" t="s">
        <v>58</v>
      </c>
      <c r="J128" s="2" t="s">
        <v>59</v>
      </c>
      <c r="K128" s="3">
        <v>966861.4</v>
      </c>
      <c r="L128" s="3">
        <v>289135.42</v>
      </c>
      <c r="M128" s="3">
        <f t="shared" si="7"/>
        <v>677725.98</v>
      </c>
      <c r="N128" s="3">
        <v>158186.69</v>
      </c>
      <c r="O128" s="3">
        <f t="shared" si="8"/>
        <v>519539.29</v>
      </c>
      <c r="P128" s="3">
        <v>383679.58</v>
      </c>
      <c r="Q128" s="4">
        <f t="shared" si="9"/>
        <v>0.70095463527657631</v>
      </c>
      <c r="R128" s="4">
        <f t="shared" si="10"/>
        <v>0.39682996963163492</v>
      </c>
      <c r="S128" s="3">
        <v>882108.21</v>
      </c>
      <c r="T128" s="3">
        <f t="shared" si="11"/>
        <v>84753.190000000061</v>
      </c>
      <c r="U128" s="4">
        <f t="shared" si="12"/>
        <v>9.6080264347613395E-2</v>
      </c>
      <c r="V128" s="2" t="s">
        <v>124</v>
      </c>
      <c r="W128" s="2" t="s">
        <v>134</v>
      </c>
      <c r="X128" s="2" t="s">
        <v>74</v>
      </c>
      <c r="Y128" s="2">
        <v>1.36</v>
      </c>
      <c r="Z128" s="2" t="s">
        <v>585</v>
      </c>
      <c r="AA128" s="2" t="s">
        <v>99</v>
      </c>
      <c r="AB128" s="2" t="s">
        <v>306</v>
      </c>
      <c r="AC128" s="2">
        <v>9.84</v>
      </c>
      <c r="AD128" s="3">
        <v>0</v>
      </c>
      <c r="AE128" s="5">
        <v>0</v>
      </c>
      <c r="AF128" s="2">
        <v>0</v>
      </c>
      <c r="AG128" s="3">
        <f t="shared" si="13"/>
        <v>0</v>
      </c>
      <c r="AH128" s="2" t="s">
        <v>50</v>
      </c>
      <c r="AI128" s="3">
        <v>0</v>
      </c>
    </row>
    <row r="129" spans="1:35" x14ac:dyDescent="0.3">
      <c r="A129" s="2" t="s">
        <v>586</v>
      </c>
      <c r="B129" s="2" t="s">
        <v>587</v>
      </c>
      <c r="C129" s="2" t="s">
        <v>337</v>
      </c>
      <c r="D129" s="2" t="s">
        <v>38</v>
      </c>
      <c r="E129" s="2">
        <v>2024</v>
      </c>
      <c r="F129" s="2" t="s">
        <v>92</v>
      </c>
      <c r="G129" s="2" t="s">
        <v>56</v>
      </c>
      <c r="H129" s="2" t="s">
        <v>57</v>
      </c>
      <c r="I129" s="2" t="s">
        <v>71</v>
      </c>
      <c r="J129" s="2" t="s">
        <v>228</v>
      </c>
      <c r="K129" s="3">
        <v>699653.94</v>
      </c>
      <c r="L129" s="3">
        <v>384851.43</v>
      </c>
      <c r="M129" s="3">
        <f t="shared" si="7"/>
        <v>314802.50999999995</v>
      </c>
      <c r="N129" s="3">
        <v>83823.47</v>
      </c>
      <c r="O129" s="3">
        <f t="shared" si="8"/>
        <v>230979.03999999995</v>
      </c>
      <c r="P129" s="3">
        <v>175392.12</v>
      </c>
      <c r="Q129" s="4">
        <f t="shared" si="9"/>
        <v>0.44994030906193422</v>
      </c>
      <c r="R129" s="4">
        <f t="shared" si="10"/>
        <v>0.2506841024864378</v>
      </c>
      <c r="S129" s="3">
        <v>794726.38</v>
      </c>
      <c r="T129" s="3">
        <f t="shared" si="11"/>
        <v>-95072.440000000061</v>
      </c>
      <c r="U129" s="4">
        <f t="shared" si="12"/>
        <v>-0.11962914833656341</v>
      </c>
      <c r="V129" s="2" t="s">
        <v>133</v>
      </c>
      <c r="W129" s="2" t="s">
        <v>207</v>
      </c>
      <c r="X129" s="2" t="s">
        <v>61</v>
      </c>
      <c r="Y129" s="2">
        <v>1.53</v>
      </c>
      <c r="Z129" s="2" t="s">
        <v>588</v>
      </c>
      <c r="AA129" s="2" t="s">
        <v>148</v>
      </c>
      <c r="AB129" s="2" t="s">
        <v>149</v>
      </c>
      <c r="AC129" s="2">
        <v>3.81</v>
      </c>
      <c r="AD129" s="3">
        <v>0</v>
      </c>
      <c r="AE129" s="5">
        <v>0</v>
      </c>
      <c r="AF129" s="2">
        <v>0</v>
      </c>
      <c r="AG129" s="3">
        <f t="shared" si="13"/>
        <v>0</v>
      </c>
      <c r="AH129" s="2" t="s">
        <v>50</v>
      </c>
      <c r="AI129" s="3">
        <v>0</v>
      </c>
    </row>
    <row r="130" spans="1:35" x14ac:dyDescent="0.3">
      <c r="A130" s="2" t="s">
        <v>589</v>
      </c>
      <c r="B130" s="2" t="s">
        <v>590</v>
      </c>
      <c r="C130" s="2" t="s">
        <v>292</v>
      </c>
      <c r="D130" s="2" t="s">
        <v>81</v>
      </c>
      <c r="E130" s="2">
        <v>2022</v>
      </c>
      <c r="F130" s="2" t="s">
        <v>58</v>
      </c>
      <c r="G130" s="2" t="s">
        <v>93</v>
      </c>
      <c r="H130" s="2" t="s">
        <v>159</v>
      </c>
      <c r="I130" s="2" t="s">
        <v>71</v>
      </c>
      <c r="J130" s="2" t="s">
        <v>72</v>
      </c>
      <c r="K130" s="3">
        <v>9795181.2300000004</v>
      </c>
      <c r="L130" s="3">
        <v>3398224.06</v>
      </c>
      <c r="M130" s="3">
        <f t="shared" ref="M130:M193" si="14">K130-L130</f>
        <v>6396957.1699999999</v>
      </c>
      <c r="N130" s="3">
        <v>1357368.5</v>
      </c>
      <c r="O130" s="3">
        <f t="shared" ref="O130:O193" si="15">M130-N130</f>
        <v>5039588.67</v>
      </c>
      <c r="P130" s="3">
        <v>3983853.77</v>
      </c>
      <c r="Q130" s="4">
        <f t="shared" ref="Q130:Q193" si="16">IF(K130&lt;&gt;0,M130/K130,0)</f>
        <v>0.65307185439385684</v>
      </c>
      <c r="R130" s="4">
        <f t="shared" ref="R130:R193" si="17">IF(K130&lt;&gt;0,P130/K130,0)</f>
        <v>0.40671567748011944</v>
      </c>
      <c r="S130" s="3">
        <v>10078637.48</v>
      </c>
      <c r="T130" s="3">
        <f t="shared" ref="T130:T193" si="18">K130-S130</f>
        <v>-283456.25</v>
      </c>
      <c r="U130" s="4">
        <f t="shared" ref="U130:U193" si="19">IF(S130&lt;&gt;0,T130/S130,0)</f>
        <v>-2.812446132351612E-2</v>
      </c>
      <c r="V130" s="2" t="s">
        <v>44</v>
      </c>
      <c r="W130" s="2" t="s">
        <v>96</v>
      </c>
      <c r="X130" s="2" t="s">
        <v>160</v>
      </c>
      <c r="Y130" s="2">
        <v>129.5</v>
      </c>
      <c r="Z130" s="2" t="s">
        <v>591</v>
      </c>
      <c r="AA130" s="2" t="s">
        <v>76</v>
      </c>
      <c r="AB130" s="2" t="s">
        <v>242</v>
      </c>
      <c r="AC130" s="2">
        <v>7.43</v>
      </c>
      <c r="AD130" s="3">
        <v>0</v>
      </c>
      <c r="AE130" s="5">
        <v>0</v>
      </c>
      <c r="AF130" s="2">
        <v>0</v>
      </c>
      <c r="AG130" s="3">
        <f t="shared" ref="AG130:AG193" si="20">IF(AD130&gt;0,(AD130*(AE130/100/12)*(1+AE130/100/12)^AF130)/((1+AE130/100/12)^AF130-1),0)</f>
        <v>0</v>
      </c>
      <c r="AH130" s="2" t="s">
        <v>50</v>
      </c>
      <c r="AI130" s="3">
        <v>0</v>
      </c>
    </row>
    <row r="131" spans="1:35" x14ac:dyDescent="0.3">
      <c r="A131" s="2" t="s">
        <v>592</v>
      </c>
      <c r="B131" s="2" t="s">
        <v>593</v>
      </c>
      <c r="C131" s="2" t="s">
        <v>287</v>
      </c>
      <c r="D131" s="2" t="s">
        <v>104</v>
      </c>
      <c r="E131" s="2">
        <v>2021</v>
      </c>
      <c r="F131" s="2" t="s">
        <v>39</v>
      </c>
      <c r="G131" s="2" t="s">
        <v>69</v>
      </c>
      <c r="H131" s="2" t="s">
        <v>165</v>
      </c>
      <c r="I131" s="2" t="s">
        <v>42</v>
      </c>
      <c r="J131" s="2" t="s">
        <v>422</v>
      </c>
      <c r="K131" s="3">
        <v>6375026.2300000004</v>
      </c>
      <c r="L131" s="3">
        <v>3126595.46</v>
      </c>
      <c r="M131" s="3">
        <f t="shared" si="14"/>
        <v>3248430.7700000005</v>
      </c>
      <c r="N131" s="3">
        <v>1182242.6499999999</v>
      </c>
      <c r="O131" s="3">
        <f t="shared" si="15"/>
        <v>2066188.1200000006</v>
      </c>
      <c r="P131" s="3">
        <v>1475509.01</v>
      </c>
      <c r="Q131" s="4">
        <f t="shared" si="16"/>
        <v>0.50955567127133217</v>
      </c>
      <c r="R131" s="4">
        <f t="shared" si="17"/>
        <v>0.23145144141626534</v>
      </c>
      <c r="S131" s="3">
        <v>6011653.54</v>
      </c>
      <c r="T131" s="3">
        <f t="shared" si="18"/>
        <v>363372.69000000041</v>
      </c>
      <c r="U131" s="4">
        <f t="shared" si="19"/>
        <v>6.0444715847680137E-2</v>
      </c>
      <c r="V131" s="2" t="s">
        <v>44</v>
      </c>
      <c r="W131" s="2" t="s">
        <v>134</v>
      </c>
      <c r="X131" s="2" t="s">
        <v>167</v>
      </c>
      <c r="Y131" s="2">
        <v>17.2</v>
      </c>
      <c r="Z131" s="2" t="s">
        <v>594</v>
      </c>
      <c r="AA131" s="2" t="s">
        <v>48</v>
      </c>
      <c r="AB131" s="2" t="s">
        <v>77</v>
      </c>
      <c r="AC131" s="2">
        <v>1.68</v>
      </c>
      <c r="AD131" s="3">
        <v>0</v>
      </c>
      <c r="AE131" s="5">
        <v>0</v>
      </c>
      <c r="AF131" s="2">
        <v>0</v>
      </c>
      <c r="AG131" s="3">
        <f t="shared" si="20"/>
        <v>0</v>
      </c>
      <c r="AH131" s="2" t="s">
        <v>50</v>
      </c>
      <c r="AI131" s="3">
        <v>0</v>
      </c>
    </row>
    <row r="132" spans="1:35" x14ac:dyDescent="0.3">
      <c r="A132" s="2" t="s">
        <v>595</v>
      </c>
      <c r="B132" s="2" t="s">
        <v>459</v>
      </c>
      <c r="C132" s="2" t="s">
        <v>233</v>
      </c>
      <c r="D132" s="2" t="s">
        <v>38</v>
      </c>
      <c r="E132" s="2">
        <v>2023</v>
      </c>
      <c r="F132" s="2" t="s">
        <v>105</v>
      </c>
      <c r="G132" s="2" t="s">
        <v>114</v>
      </c>
      <c r="H132" s="2" t="s">
        <v>190</v>
      </c>
      <c r="I132" s="2" t="s">
        <v>58</v>
      </c>
      <c r="J132" s="2" t="s">
        <v>191</v>
      </c>
      <c r="K132" s="3">
        <v>8364037.2599999998</v>
      </c>
      <c r="L132" s="3">
        <v>2797105.55</v>
      </c>
      <c r="M132" s="3">
        <f t="shared" si="14"/>
        <v>5566931.71</v>
      </c>
      <c r="N132" s="3">
        <v>1550711.31</v>
      </c>
      <c r="O132" s="3">
        <f t="shared" si="15"/>
        <v>4016220.4</v>
      </c>
      <c r="P132" s="3">
        <v>3048215.38</v>
      </c>
      <c r="Q132" s="4">
        <f t="shared" si="16"/>
        <v>0.66557949671305028</v>
      </c>
      <c r="R132" s="4">
        <f t="shared" si="17"/>
        <v>0.36444306562068091</v>
      </c>
      <c r="S132" s="3">
        <v>8795198.4700000007</v>
      </c>
      <c r="T132" s="3">
        <f t="shared" si="18"/>
        <v>-431161.21000000089</v>
      </c>
      <c r="U132" s="4">
        <f t="shared" si="19"/>
        <v>-4.9022340026853406E-2</v>
      </c>
      <c r="V132" s="2" t="s">
        <v>124</v>
      </c>
      <c r="W132" s="2" t="s">
        <v>125</v>
      </c>
      <c r="X132" s="2" t="s">
        <v>192</v>
      </c>
      <c r="Y132" s="2">
        <v>3.64</v>
      </c>
      <c r="Z132" s="2" t="s">
        <v>596</v>
      </c>
      <c r="AA132" s="2" t="s">
        <v>63</v>
      </c>
      <c r="AB132" s="2" t="s">
        <v>110</v>
      </c>
      <c r="AC132" s="2">
        <v>7.19</v>
      </c>
      <c r="AD132" s="3">
        <v>0</v>
      </c>
      <c r="AE132" s="5">
        <v>0</v>
      </c>
      <c r="AF132" s="2">
        <v>0</v>
      </c>
      <c r="AG132" s="3">
        <f t="shared" si="20"/>
        <v>0</v>
      </c>
      <c r="AH132" s="2" t="s">
        <v>230</v>
      </c>
      <c r="AI132" s="3">
        <v>0</v>
      </c>
    </row>
    <row r="133" spans="1:35" x14ac:dyDescent="0.3">
      <c r="A133" s="2" t="s">
        <v>597</v>
      </c>
      <c r="B133" s="2" t="s">
        <v>598</v>
      </c>
      <c r="C133" s="2" t="s">
        <v>249</v>
      </c>
      <c r="D133" s="2" t="s">
        <v>104</v>
      </c>
      <c r="E133" s="2">
        <v>2023</v>
      </c>
      <c r="F133" s="2" t="s">
        <v>55</v>
      </c>
      <c r="G133" s="2" t="s">
        <v>69</v>
      </c>
      <c r="H133" s="2" t="s">
        <v>165</v>
      </c>
      <c r="I133" s="2" t="s">
        <v>42</v>
      </c>
      <c r="J133" s="2" t="s">
        <v>422</v>
      </c>
      <c r="K133" s="3">
        <v>1956324.67</v>
      </c>
      <c r="L133" s="3">
        <v>1035528.44</v>
      </c>
      <c r="M133" s="3">
        <f t="shared" si="14"/>
        <v>920796.23</v>
      </c>
      <c r="N133" s="3">
        <v>188825.72</v>
      </c>
      <c r="O133" s="3">
        <f t="shared" si="15"/>
        <v>731970.51</v>
      </c>
      <c r="P133" s="3">
        <v>515915.36</v>
      </c>
      <c r="Q133" s="4">
        <f t="shared" si="16"/>
        <v>0.47067659275594576</v>
      </c>
      <c r="R133" s="4">
        <f t="shared" si="17"/>
        <v>0.2637166355418909</v>
      </c>
      <c r="S133" s="3">
        <v>2093259.01</v>
      </c>
      <c r="T133" s="3">
        <f t="shared" si="18"/>
        <v>-136934.34000000008</v>
      </c>
      <c r="U133" s="4">
        <f t="shared" si="19"/>
        <v>-6.5416816240050524E-2</v>
      </c>
      <c r="V133" s="2" t="s">
        <v>133</v>
      </c>
      <c r="W133" s="2" t="s">
        <v>117</v>
      </c>
      <c r="X133" s="2" t="s">
        <v>167</v>
      </c>
      <c r="Y133" s="2">
        <v>17.2</v>
      </c>
      <c r="Z133" s="2" t="s">
        <v>599</v>
      </c>
      <c r="AA133" s="2" t="s">
        <v>148</v>
      </c>
      <c r="AB133" s="2" t="s">
        <v>64</v>
      </c>
      <c r="AC133" s="2">
        <v>8.42</v>
      </c>
      <c r="AD133" s="3">
        <v>0</v>
      </c>
      <c r="AE133" s="5">
        <v>0</v>
      </c>
      <c r="AF133" s="2">
        <v>0</v>
      </c>
      <c r="AG133" s="3">
        <f t="shared" si="20"/>
        <v>0</v>
      </c>
      <c r="AH133" s="2" t="s">
        <v>50</v>
      </c>
      <c r="AI133" s="3">
        <v>0</v>
      </c>
    </row>
    <row r="134" spans="1:35" x14ac:dyDescent="0.3">
      <c r="A134" s="2" t="s">
        <v>600</v>
      </c>
      <c r="B134" s="2" t="s">
        <v>601</v>
      </c>
      <c r="C134" s="2" t="s">
        <v>536</v>
      </c>
      <c r="D134" s="2" t="s">
        <v>81</v>
      </c>
      <c r="E134" s="2">
        <v>2024</v>
      </c>
      <c r="F134" s="2" t="s">
        <v>55</v>
      </c>
      <c r="G134" s="2" t="s">
        <v>56</v>
      </c>
      <c r="H134" s="2" t="s">
        <v>123</v>
      </c>
      <c r="I134" s="2" t="s">
        <v>58</v>
      </c>
      <c r="J134" s="2" t="s">
        <v>106</v>
      </c>
      <c r="K134" s="3">
        <v>7293040.8700000001</v>
      </c>
      <c r="L134" s="3">
        <v>3613611.96</v>
      </c>
      <c r="M134" s="3">
        <f t="shared" si="14"/>
        <v>3679428.91</v>
      </c>
      <c r="N134" s="3">
        <v>1240566.4099999999</v>
      </c>
      <c r="O134" s="3">
        <f t="shared" si="15"/>
        <v>2438862.5</v>
      </c>
      <c r="P134" s="3">
        <v>1737313</v>
      </c>
      <c r="Q134" s="4">
        <f t="shared" si="16"/>
        <v>0.50451231188561818</v>
      </c>
      <c r="R134" s="4">
        <f t="shared" si="17"/>
        <v>0.23821517402246506</v>
      </c>
      <c r="S134" s="3">
        <v>8180177.7300000004</v>
      </c>
      <c r="T134" s="3">
        <f t="shared" si="18"/>
        <v>-887136.86000000034</v>
      </c>
      <c r="U134" s="4">
        <f t="shared" si="19"/>
        <v>-0.10844958254959582</v>
      </c>
      <c r="V134" s="2" t="s">
        <v>44</v>
      </c>
      <c r="W134" s="2" t="s">
        <v>207</v>
      </c>
      <c r="X134" s="2" t="s">
        <v>126</v>
      </c>
      <c r="Y134" s="2">
        <v>1.34</v>
      </c>
      <c r="Z134" s="2" t="s">
        <v>602</v>
      </c>
      <c r="AA134" s="2" t="s">
        <v>63</v>
      </c>
      <c r="AB134" s="2" t="s">
        <v>182</v>
      </c>
      <c r="AC134" s="2">
        <v>4.92</v>
      </c>
      <c r="AD134" s="3">
        <v>0</v>
      </c>
      <c r="AE134" s="5">
        <v>0</v>
      </c>
      <c r="AF134" s="2">
        <v>0</v>
      </c>
      <c r="AG134" s="3">
        <f t="shared" si="20"/>
        <v>0</v>
      </c>
      <c r="AH134" s="2" t="s">
        <v>230</v>
      </c>
      <c r="AI134" s="3">
        <v>0</v>
      </c>
    </row>
    <row r="135" spans="1:35" x14ac:dyDescent="0.3">
      <c r="A135" s="2" t="s">
        <v>603</v>
      </c>
      <c r="B135" s="2" t="s">
        <v>604</v>
      </c>
      <c r="C135" s="2" t="s">
        <v>329</v>
      </c>
      <c r="D135" s="2" t="s">
        <v>38</v>
      </c>
      <c r="E135" s="2">
        <v>2021</v>
      </c>
      <c r="F135" s="2" t="s">
        <v>55</v>
      </c>
      <c r="G135" s="2" t="s">
        <v>56</v>
      </c>
      <c r="H135" s="2" t="s">
        <v>262</v>
      </c>
      <c r="I135" s="2" t="s">
        <v>42</v>
      </c>
      <c r="J135" s="2" t="s">
        <v>422</v>
      </c>
      <c r="K135" s="3">
        <v>1043868.19</v>
      </c>
      <c r="L135" s="3">
        <v>349920.15</v>
      </c>
      <c r="M135" s="3">
        <f t="shared" si="14"/>
        <v>693948.03999999992</v>
      </c>
      <c r="N135" s="3">
        <v>168135.87</v>
      </c>
      <c r="O135" s="3">
        <f t="shared" si="15"/>
        <v>525812.16999999993</v>
      </c>
      <c r="P135" s="3">
        <v>419738.82</v>
      </c>
      <c r="Q135" s="4">
        <f t="shared" si="16"/>
        <v>0.66478512004470602</v>
      </c>
      <c r="R135" s="4">
        <f t="shared" si="17"/>
        <v>0.40209944514163232</v>
      </c>
      <c r="S135" s="3">
        <v>1221713.02</v>
      </c>
      <c r="T135" s="3">
        <f t="shared" si="18"/>
        <v>-177844.83000000007</v>
      </c>
      <c r="U135" s="4">
        <f t="shared" si="19"/>
        <v>-0.14557005375943369</v>
      </c>
      <c r="V135" s="2" t="s">
        <v>133</v>
      </c>
      <c r="W135" s="2" t="s">
        <v>60</v>
      </c>
      <c r="X135" s="2" t="s">
        <v>264</v>
      </c>
      <c r="Y135" s="2">
        <v>83.5</v>
      </c>
      <c r="Z135" s="2" t="s">
        <v>605</v>
      </c>
      <c r="AA135" s="2" t="s">
        <v>109</v>
      </c>
      <c r="AB135" s="2" t="s">
        <v>110</v>
      </c>
      <c r="AC135" s="2">
        <v>4.92</v>
      </c>
      <c r="AD135" s="3">
        <v>0</v>
      </c>
      <c r="AE135" s="5">
        <v>0</v>
      </c>
      <c r="AF135" s="2">
        <v>0</v>
      </c>
      <c r="AG135" s="3">
        <f t="shared" si="20"/>
        <v>0</v>
      </c>
      <c r="AH135" s="2" t="s">
        <v>230</v>
      </c>
      <c r="AI135" s="3">
        <v>0</v>
      </c>
    </row>
    <row r="136" spans="1:35" x14ac:dyDescent="0.3">
      <c r="A136" s="2" t="s">
        <v>606</v>
      </c>
      <c r="B136" s="2" t="s">
        <v>607</v>
      </c>
      <c r="C136" s="2" t="s">
        <v>216</v>
      </c>
      <c r="D136" s="2" t="s">
        <v>38</v>
      </c>
      <c r="E136" s="2">
        <v>2024</v>
      </c>
      <c r="F136" s="2" t="s">
        <v>68</v>
      </c>
      <c r="G136" s="2" t="s">
        <v>69</v>
      </c>
      <c r="H136" s="2" t="s">
        <v>70</v>
      </c>
      <c r="I136" s="2" t="s">
        <v>55</v>
      </c>
      <c r="J136" s="2" t="s">
        <v>540</v>
      </c>
      <c r="K136" s="3">
        <v>1029750.67</v>
      </c>
      <c r="L136" s="3">
        <v>290468.34000000003</v>
      </c>
      <c r="M136" s="3">
        <f t="shared" si="14"/>
        <v>739282.33000000007</v>
      </c>
      <c r="N136" s="3">
        <v>134960.67000000001</v>
      </c>
      <c r="O136" s="3">
        <f t="shared" si="15"/>
        <v>604321.66</v>
      </c>
      <c r="P136" s="3">
        <v>444909.09</v>
      </c>
      <c r="Q136" s="4">
        <f t="shared" si="16"/>
        <v>0.71792362125872666</v>
      </c>
      <c r="R136" s="4">
        <f t="shared" si="17"/>
        <v>0.43205515952711154</v>
      </c>
      <c r="S136" s="3">
        <v>879535.81</v>
      </c>
      <c r="T136" s="3">
        <f t="shared" si="18"/>
        <v>150214.85999999999</v>
      </c>
      <c r="U136" s="4">
        <f t="shared" si="19"/>
        <v>0.17078879369334601</v>
      </c>
      <c r="V136" s="2" t="s">
        <v>73</v>
      </c>
      <c r="W136" s="2" t="s">
        <v>96</v>
      </c>
      <c r="X136" s="2" t="s">
        <v>74</v>
      </c>
      <c r="Y136" s="2">
        <v>1.36</v>
      </c>
      <c r="Z136" s="2" t="s">
        <v>608</v>
      </c>
      <c r="AA136" s="2" t="s">
        <v>148</v>
      </c>
      <c r="AB136" s="2" t="s">
        <v>88</v>
      </c>
      <c r="AC136" s="2">
        <v>3.35</v>
      </c>
      <c r="AD136" s="3">
        <v>0</v>
      </c>
      <c r="AE136" s="5">
        <v>0</v>
      </c>
      <c r="AF136" s="2">
        <v>0</v>
      </c>
      <c r="AG136" s="3">
        <f t="shared" si="20"/>
        <v>0</v>
      </c>
      <c r="AH136" s="2" t="s">
        <v>50</v>
      </c>
      <c r="AI136" s="3">
        <v>0</v>
      </c>
    </row>
    <row r="137" spans="1:35" x14ac:dyDescent="0.3">
      <c r="A137" s="2" t="s">
        <v>609</v>
      </c>
      <c r="B137" s="2" t="s">
        <v>610</v>
      </c>
      <c r="C137" s="2" t="s">
        <v>292</v>
      </c>
      <c r="D137" s="2" t="s">
        <v>81</v>
      </c>
      <c r="E137" s="2">
        <v>2022</v>
      </c>
      <c r="F137" s="2" t="s">
        <v>39</v>
      </c>
      <c r="G137" s="2" t="s">
        <v>40</v>
      </c>
      <c r="H137" s="2" t="s">
        <v>139</v>
      </c>
      <c r="I137" s="2" t="s">
        <v>58</v>
      </c>
      <c r="J137" s="2" t="s">
        <v>59</v>
      </c>
      <c r="K137" s="3">
        <v>6863253.9800000004</v>
      </c>
      <c r="L137" s="3">
        <v>3480337.1</v>
      </c>
      <c r="M137" s="3">
        <f t="shared" si="14"/>
        <v>3382916.8800000004</v>
      </c>
      <c r="N137" s="3">
        <v>1341660.44</v>
      </c>
      <c r="O137" s="3">
        <f t="shared" si="15"/>
        <v>2041256.4400000004</v>
      </c>
      <c r="P137" s="3">
        <v>1506384.23</v>
      </c>
      <c r="Q137" s="4">
        <f t="shared" si="16"/>
        <v>0.49290276738381755</v>
      </c>
      <c r="R137" s="4">
        <f t="shared" si="17"/>
        <v>0.21948542694029807</v>
      </c>
      <c r="S137" s="3">
        <v>6446926.6799999997</v>
      </c>
      <c r="T137" s="3">
        <f t="shared" si="18"/>
        <v>416327.30000000075</v>
      </c>
      <c r="U137" s="4">
        <f t="shared" si="19"/>
        <v>6.4577638410493104E-2</v>
      </c>
      <c r="V137" s="2" t="s">
        <v>107</v>
      </c>
      <c r="W137" s="2" t="s">
        <v>96</v>
      </c>
      <c r="X137" s="2" t="s">
        <v>86</v>
      </c>
      <c r="Y137" s="2">
        <v>0.92</v>
      </c>
      <c r="Z137" s="2" t="s">
        <v>611</v>
      </c>
      <c r="AA137" s="2" t="s">
        <v>99</v>
      </c>
      <c r="AB137" s="2" t="s">
        <v>88</v>
      </c>
      <c r="AC137" s="2">
        <v>1.57</v>
      </c>
      <c r="AD137" s="3">
        <v>0</v>
      </c>
      <c r="AE137" s="5">
        <v>0</v>
      </c>
      <c r="AF137" s="2">
        <v>0</v>
      </c>
      <c r="AG137" s="3">
        <f t="shared" si="20"/>
        <v>0</v>
      </c>
      <c r="AH137" s="2" t="s">
        <v>50</v>
      </c>
      <c r="AI137" s="3">
        <v>0</v>
      </c>
    </row>
    <row r="138" spans="1:35" x14ac:dyDescent="0.3">
      <c r="A138" s="2" t="s">
        <v>612</v>
      </c>
      <c r="B138" s="2" t="s">
        <v>613</v>
      </c>
      <c r="C138" s="2" t="s">
        <v>407</v>
      </c>
      <c r="D138" s="2" t="s">
        <v>38</v>
      </c>
      <c r="E138" s="2">
        <v>2020</v>
      </c>
      <c r="F138" s="2" t="s">
        <v>92</v>
      </c>
      <c r="G138" s="2" t="s">
        <v>93</v>
      </c>
      <c r="H138" s="2" t="s">
        <v>94</v>
      </c>
      <c r="I138" s="2" t="s">
        <v>71</v>
      </c>
      <c r="J138" s="2" t="s">
        <v>72</v>
      </c>
      <c r="K138" s="3">
        <v>2431451.2200000002</v>
      </c>
      <c r="L138" s="3">
        <v>1186764.47</v>
      </c>
      <c r="M138" s="3">
        <f t="shared" si="14"/>
        <v>1244686.7500000002</v>
      </c>
      <c r="N138" s="3">
        <v>423466.44</v>
      </c>
      <c r="O138" s="3">
        <f t="shared" si="15"/>
        <v>821220.31000000029</v>
      </c>
      <c r="P138" s="3">
        <v>620867.54</v>
      </c>
      <c r="Q138" s="4">
        <f t="shared" si="16"/>
        <v>0.51191105121162994</v>
      </c>
      <c r="R138" s="4">
        <f t="shared" si="17"/>
        <v>0.25534854859230943</v>
      </c>
      <c r="S138" s="3">
        <v>2587278.9500000002</v>
      </c>
      <c r="T138" s="3">
        <f t="shared" si="18"/>
        <v>-155827.72999999998</v>
      </c>
      <c r="U138" s="4">
        <f t="shared" si="19"/>
        <v>-6.0228422605919617E-2</v>
      </c>
      <c r="V138" s="2" t="s">
        <v>133</v>
      </c>
      <c r="W138" s="2" t="s">
        <v>125</v>
      </c>
      <c r="X138" s="2" t="s">
        <v>97</v>
      </c>
      <c r="Y138" s="2">
        <v>1550</v>
      </c>
      <c r="Z138" s="2" t="s">
        <v>614</v>
      </c>
      <c r="AA138" s="2" t="s">
        <v>141</v>
      </c>
      <c r="AB138" s="2" t="s">
        <v>49</v>
      </c>
      <c r="AC138" s="2">
        <v>2.1</v>
      </c>
      <c r="AD138" s="3">
        <v>0</v>
      </c>
      <c r="AE138" s="5">
        <v>0</v>
      </c>
      <c r="AF138" s="2">
        <v>0</v>
      </c>
      <c r="AG138" s="3">
        <f t="shared" si="20"/>
        <v>0</v>
      </c>
      <c r="AH138" s="2" t="s">
        <v>50</v>
      </c>
      <c r="AI138" s="3">
        <v>0</v>
      </c>
    </row>
    <row r="139" spans="1:35" x14ac:dyDescent="0.3">
      <c r="A139" s="2" t="s">
        <v>615</v>
      </c>
      <c r="B139" s="2" t="s">
        <v>616</v>
      </c>
      <c r="C139" s="2" t="s">
        <v>617</v>
      </c>
      <c r="D139" s="2" t="s">
        <v>38</v>
      </c>
      <c r="E139" s="2">
        <v>2020</v>
      </c>
      <c r="F139" s="2" t="s">
        <v>58</v>
      </c>
      <c r="G139" s="2" t="s">
        <v>93</v>
      </c>
      <c r="H139" s="2" t="s">
        <v>221</v>
      </c>
      <c r="I139" s="2" t="s">
        <v>131</v>
      </c>
      <c r="J139" s="2" t="s">
        <v>491</v>
      </c>
      <c r="K139" s="3">
        <v>295930.09999999998</v>
      </c>
      <c r="L139" s="3">
        <v>139248.23000000001</v>
      </c>
      <c r="M139" s="3">
        <f t="shared" si="14"/>
        <v>156681.86999999997</v>
      </c>
      <c r="N139" s="3">
        <v>45330.36</v>
      </c>
      <c r="O139" s="3">
        <f t="shared" si="15"/>
        <v>111351.50999999997</v>
      </c>
      <c r="P139" s="3">
        <v>80518.94</v>
      </c>
      <c r="Q139" s="4">
        <f t="shared" si="16"/>
        <v>0.52945567213338551</v>
      </c>
      <c r="R139" s="4">
        <f t="shared" si="17"/>
        <v>0.27208769908839964</v>
      </c>
      <c r="S139" s="3">
        <v>327849.58</v>
      </c>
      <c r="T139" s="3">
        <f t="shared" si="18"/>
        <v>-31919.48000000004</v>
      </c>
      <c r="U139" s="4">
        <f t="shared" si="19"/>
        <v>-9.7360136926208776E-2</v>
      </c>
      <c r="V139" s="2" t="s">
        <v>124</v>
      </c>
      <c r="W139" s="2" t="s">
        <v>134</v>
      </c>
      <c r="X139" s="2" t="s">
        <v>222</v>
      </c>
      <c r="Y139" s="2">
        <v>18.899999999999999</v>
      </c>
      <c r="Z139" s="2" t="s">
        <v>618</v>
      </c>
      <c r="AA139" s="2" t="s">
        <v>48</v>
      </c>
      <c r="AB139" s="2" t="s">
        <v>49</v>
      </c>
      <c r="AC139" s="2">
        <v>6.62</v>
      </c>
      <c r="AD139" s="3">
        <v>0</v>
      </c>
      <c r="AE139" s="5">
        <v>0</v>
      </c>
      <c r="AF139" s="2">
        <v>0</v>
      </c>
      <c r="AG139" s="3">
        <f t="shared" si="20"/>
        <v>0</v>
      </c>
      <c r="AH139" s="2" t="s">
        <v>50</v>
      </c>
      <c r="AI139" s="3">
        <v>0</v>
      </c>
    </row>
    <row r="140" spans="1:35" x14ac:dyDescent="0.3">
      <c r="A140" s="2" t="s">
        <v>619</v>
      </c>
      <c r="B140" s="2" t="s">
        <v>620</v>
      </c>
      <c r="C140" s="2" t="s">
        <v>212</v>
      </c>
      <c r="D140" s="2" t="s">
        <v>81</v>
      </c>
      <c r="E140" s="2">
        <v>2022</v>
      </c>
      <c r="F140" s="2" t="s">
        <v>105</v>
      </c>
      <c r="G140" s="2" t="s">
        <v>114</v>
      </c>
      <c r="H140" s="2" t="s">
        <v>234</v>
      </c>
      <c r="I140" s="2" t="s">
        <v>131</v>
      </c>
      <c r="J140" s="2" t="s">
        <v>463</v>
      </c>
      <c r="K140" s="3">
        <v>6607314.9299999997</v>
      </c>
      <c r="L140" s="3">
        <v>3269589.19</v>
      </c>
      <c r="M140" s="3">
        <f t="shared" si="14"/>
        <v>3337725.7399999998</v>
      </c>
      <c r="N140" s="3">
        <v>1235689.06</v>
      </c>
      <c r="O140" s="3">
        <f t="shared" si="15"/>
        <v>2102036.6799999997</v>
      </c>
      <c r="P140" s="3">
        <v>1593936.18</v>
      </c>
      <c r="Q140" s="4">
        <f t="shared" si="16"/>
        <v>0.50515614517560159</v>
      </c>
      <c r="R140" s="4">
        <f t="shared" si="17"/>
        <v>0.24123811213581733</v>
      </c>
      <c r="S140" s="3">
        <v>6619800.1699999999</v>
      </c>
      <c r="T140" s="3">
        <f t="shared" si="18"/>
        <v>-12485.240000000224</v>
      </c>
      <c r="U140" s="4">
        <f t="shared" si="19"/>
        <v>-1.8860448471815763E-3</v>
      </c>
      <c r="V140" s="2" t="s">
        <v>73</v>
      </c>
      <c r="W140" s="2" t="s">
        <v>125</v>
      </c>
      <c r="X140" s="2" t="s">
        <v>236</v>
      </c>
      <c r="Y140" s="2">
        <v>3.67</v>
      </c>
      <c r="Z140" s="2" t="s">
        <v>621</v>
      </c>
      <c r="AA140" s="2" t="s">
        <v>63</v>
      </c>
      <c r="AB140" s="2" t="s">
        <v>306</v>
      </c>
      <c r="AC140" s="2">
        <v>1.47</v>
      </c>
      <c r="AD140" s="3">
        <v>0</v>
      </c>
      <c r="AE140" s="5">
        <v>0</v>
      </c>
      <c r="AF140" s="2">
        <v>0</v>
      </c>
      <c r="AG140" s="3">
        <f t="shared" si="20"/>
        <v>0</v>
      </c>
      <c r="AH140" s="2" t="s">
        <v>50</v>
      </c>
      <c r="AI140" s="3">
        <v>0</v>
      </c>
    </row>
    <row r="141" spans="1:35" x14ac:dyDescent="0.3">
      <c r="A141" s="2" t="s">
        <v>622</v>
      </c>
      <c r="B141" s="2" t="s">
        <v>623</v>
      </c>
      <c r="C141" s="2" t="s">
        <v>411</v>
      </c>
      <c r="D141" s="2" t="s">
        <v>54</v>
      </c>
      <c r="E141" s="2">
        <v>2022</v>
      </c>
      <c r="F141" s="2" t="s">
        <v>82</v>
      </c>
      <c r="G141" s="2" t="s">
        <v>114</v>
      </c>
      <c r="H141" s="2" t="s">
        <v>234</v>
      </c>
      <c r="I141" s="2" t="s">
        <v>39</v>
      </c>
      <c r="J141" s="2" t="s">
        <v>487</v>
      </c>
      <c r="K141" s="3">
        <v>2219519.7400000002</v>
      </c>
      <c r="L141" s="3">
        <v>1060878.78</v>
      </c>
      <c r="M141" s="3">
        <f t="shared" si="14"/>
        <v>1158640.9600000002</v>
      </c>
      <c r="N141" s="3">
        <v>322452.59000000003</v>
      </c>
      <c r="O141" s="3">
        <f t="shared" si="15"/>
        <v>836188.37000000011</v>
      </c>
      <c r="P141" s="3">
        <v>658219.4</v>
      </c>
      <c r="Q141" s="4">
        <f t="shared" si="16"/>
        <v>0.5220232733771496</v>
      </c>
      <c r="R141" s="4">
        <f t="shared" si="17"/>
        <v>0.29655938090462758</v>
      </c>
      <c r="S141" s="3">
        <v>1991267.03</v>
      </c>
      <c r="T141" s="3">
        <f t="shared" si="18"/>
        <v>228252.7100000002</v>
      </c>
      <c r="U141" s="4">
        <f t="shared" si="19"/>
        <v>0.11462687151506756</v>
      </c>
      <c r="V141" s="2" t="s">
        <v>85</v>
      </c>
      <c r="W141" s="2" t="s">
        <v>134</v>
      </c>
      <c r="X141" s="2" t="s">
        <v>236</v>
      </c>
      <c r="Y141" s="2">
        <v>3.67</v>
      </c>
      <c r="Z141" s="2" t="s">
        <v>624</v>
      </c>
      <c r="AA141" s="2" t="s">
        <v>224</v>
      </c>
      <c r="AB141" s="2" t="s">
        <v>149</v>
      </c>
      <c r="AC141" s="2">
        <v>8.3000000000000007</v>
      </c>
      <c r="AD141" s="3">
        <v>0</v>
      </c>
      <c r="AE141" s="5">
        <v>0</v>
      </c>
      <c r="AF141" s="2">
        <v>0</v>
      </c>
      <c r="AG141" s="3">
        <f t="shared" si="20"/>
        <v>0</v>
      </c>
      <c r="AH141" s="2" t="s">
        <v>50</v>
      </c>
      <c r="AI141" s="3">
        <v>0</v>
      </c>
    </row>
    <row r="142" spans="1:35" x14ac:dyDescent="0.3">
      <c r="A142" s="2" t="s">
        <v>625</v>
      </c>
      <c r="B142" s="2" t="s">
        <v>626</v>
      </c>
      <c r="C142" s="2" t="s">
        <v>196</v>
      </c>
      <c r="D142" s="2" t="s">
        <v>38</v>
      </c>
      <c r="E142" s="2">
        <v>2023</v>
      </c>
      <c r="F142" s="2" t="s">
        <v>105</v>
      </c>
      <c r="G142" s="2" t="s">
        <v>40</v>
      </c>
      <c r="H142" s="2" t="s">
        <v>83</v>
      </c>
      <c r="I142" s="2" t="s">
        <v>39</v>
      </c>
      <c r="J142" s="2" t="s">
        <v>487</v>
      </c>
      <c r="K142" s="3">
        <v>9834086.3300000001</v>
      </c>
      <c r="L142" s="3">
        <v>4628071.78</v>
      </c>
      <c r="M142" s="3">
        <f t="shared" si="14"/>
        <v>5206014.55</v>
      </c>
      <c r="N142" s="3">
        <v>1023144.2</v>
      </c>
      <c r="O142" s="3">
        <f t="shared" si="15"/>
        <v>4182870.3499999996</v>
      </c>
      <c r="P142" s="3">
        <v>2956579.94</v>
      </c>
      <c r="Q142" s="4">
        <f t="shared" si="16"/>
        <v>0.52938467034995007</v>
      </c>
      <c r="R142" s="4">
        <f t="shared" si="17"/>
        <v>0.30064612418345527</v>
      </c>
      <c r="S142" s="3">
        <v>9850087.5800000001</v>
      </c>
      <c r="T142" s="3">
        <f t="shared" si="18"/>
        <v>-16001.25</v>
      </c>
      <c r="U142" s="4">
        <f t="shared" si="19"/>
        <v>-1.6244779419514563E-3</v>
      </c>
      <c r="V142" s="2" t="s">
        <v>85</v>
      </c>
      <c r="W142" s="2" t="s">
        <v>117</v>
      </c>
      <c r="X142" s="2" t="s">
        <v>86</v>
      </c>
      <c r="Y142" s="2">
        <v>0.92</v>
      </c>
      <c r="Z142" s="2" t="s">
        <v>627</v>
      </c>
      <c r="AA142" s="2" t="s">
        <v>141</v>
      </c>
      <c r="AB142" s="2" t="s">
        <v>49</v>
      </c>
      <c r="AC142" s="2">
        <v>8.06</v>
      </c>
      <c r="AD142" s="3">
        <v>0</v>
      </c>
      <c r="AE142" s="5">
        <v>0</v>
      </c>
      <c r="AF142" s="2">
        <v>0</v>
      </c>
      <c r="AG142" s="3">
        <f t="shared" si="20"/>
        <v>0</v>
      </c>
      <c r="AH142" s="2" t="s">
        <v>50</v>
      </c>
      <c r="AI142" s="3">
        <v>0</v>
      </c>
    </row>
    <row r="143" spans="1:35" x14ac:dyDescent="0.3">
      <c r="A143" s="2" t="s">
        <v>628</v>
      </c>
      <c r="B143" s="2" t="s">
        <v>629</v>
      </c>
      <c r="C143" s="2" t="s">
        <v>122</v>
      </c>
      <c r="D143" s="2" t="s">
        <v>104</v>
      </c>
      <c r="E143" s="2">
        <v>2023</v>
      </c>
      <c r="F143" s="2" t="s">
        <v>68</v>
      </c>
      <c r="G143" s="2" t="s">
        <v>69</v>
      </c>
      <c r="H143" s="2" t="s">
        <v>165</v>
      </c>
      <c r="I143" s="2" t="s">
        <v>55</v>
      </c>
      <c r="J143" s="2" t="s">
        <v>154</v>
      </c>
      <c r="K143" s="3">
        <v>1017223.94</v>
      </c>
      <c r="L143" s="3">
        <v>555378.36</v>
      </c>
      <c r="M143" s="3">
        <f t="shared" si="14"/>
        <v>461845.57999999996</v>
      </c>
      <c r="N143" s="3">
        <v>126065.24</v>
      </c>
      <c r="O143" s="3">
        <f t="shared" si="15"/>
        <v>335780.33999999997</v>
      </c>
      <c r="P143" s="3">
        <v>245790.64</v>
      </c>
      <c r="Q143" s="4">
        <f t="shared" si="16"/>
        <v>0.45402547250313435</v>
      </c>
      <c r="R143" s="4">
        <f t="shared" si="17"/>
        <v>0.24162883936844823</v>
      </c>
      <c r="S143" s="3">
        <v>1107595.6200000001</v>
      </c>
      <c r="T143" s="3">
        <f t="shared" si="18"/>
        <v>-90371.680000000168</v>
      </c>
      <c r="U143" s="4">
        <f t="shared" si="19"/>
        <v>-8.1592666464318592E-2</v>
      </c>
      <c r="V143" s="2" t="s">
        <v>85</v>
      </c>
      <c r="W143" s="2" t="s">
        <v>207</v>
      </c>
      <c r="X143" s="2" t="s">
        <v>167</v>
      </c>
      <c r="Y143" s="2">
        <v>17.2</v>
      </c>
      <c r="Z143" s="2" t="s">
        <v>630</v>
      </c>
      <c r="AA143" s="2" t="s">
        <v>48</v>
      </c>
      <c r="AB143" s="2" t="s">
        <v>242</v>
      </c>
      <c r="AC143" s="2">
        <v>3.68</v>
      </c>
      <c r="AD143" s="3">
        <v>0</v>
      </c>
      <c r="AE143" s="5">
        <v>0</v>
      </c>
      <c r="AF143" s="2">
        <v>0</v>
      </c>
      <c r="AG143" s="3">
        <f t="shared" si="20"/>
        <v>0</v>
      </c>
      <c r="AH143" s="2" t="s">
        <v>50</v>
      </c>
      <c r="AI143" s="3">
        <v>0</v>
      </c>
    </row>
    <row r="144" spans="1:35" x14ac:dyDescent="0.3">
      <c r="A144" s="2" t="s">
        <v>631</v>
      </c>
      <c r="B144" s="2" t="s">
        <v>632</v>
      </c>
      <c r="C144" s="2" t="s">
        <v>337</v>
      </c>
      <c r="D144" s="2" t="s">
        <v>38</v>
      </c>
      <c r="E144" s="2">
        <v>2024</v>
      </c>
      <c r="F144" s="2" t="s">
        <v>68</v>
      </c>
      <c r="G144" s="2" t="s">
        <v>114</v>
      </c>
      <c r="H144" s="2" t="s">
        <v>115</v>
      </c>
      <c r="I144" s="2" t="s">
        <v>58</v>
      </c>
      <c r="J144" s="2" t="s">
        <v>240</v>
      </c>
      <c r="K144" s="3">
        <v>2252088.9500000002</v>
      </c>
      <c r="L144" s="3">
        <v>1229542.46</v>
      </c>
      <c r="M144" s="3">
        <f t="shared" si="14"/>
        <v>1022546.4900000002</v>
      </c>
      <c r="N144" s="3">
        <v>411438.37</v>
      </c>
      <c r="O144" s="3">
        <f t="shared" si="15"/>
        <v>611108.12000000023</v>
      </c>
      <c r="P144" s="3">
        <v>451313.19</v>
      </c>
      <c r="Q144" s="4">
        <f t="shared" si="16"/>
        <v>0.45404356253335382</v>
      </c>
      <c r="R144" s="4">
        <f t="shared" si="17"/>
        <v>0.20039758642748101</v>
      </c>
      <c r="S144" s="3">
        <v>2493330.6800000002</v>
      </c>
      <c r="T144" s="3">
        <f t="shared" si="18"/>
        <v>-241241.72999999998</v>
      </c>
      <c r="U144" s="4">
        <f t="shared" si="19"/>
        <v>-9.6754807509126697E-2</v>
      </c>
      <c r="V144" s="2" t="s">
        <v>95</v>
      </c>
      <c r="W144" s="2" t="s">
        <v>117</v>
      </c>
      <c r="X144" s="2" t="s">
        <v>118</v>
      </c>
      <c r="Y144" s="2">
        <v>3.75</v>
      </c>
      <c r="Z144" s="2" t="s">
        <v>633</v>
      </c>
      <c r="AA144" s="2" t="s">
        <v>148</v>
      </c>
      <c r="AB144" s="2" t="s">
        <v>100</v>
      </c>
      <c r="AC144" s="2">
        <v>7.18</v>
      </c>
      <c r="AD144" s="3">
        <v>0</v>
      </c>
      <c r="AE144" s="5">
        <v>0</v>
      </c>
      <c r="AF144" s="2">
        <v>0</v>
      </c>
      <c r="AG144" s="3">
        <f t="shared" si="20"/>
        <v>0</v>
      </c>
      <c r="AH144" s="2" t="s">
        <v>50</v>
      </c>
      <c r="AI144" s="3">
        <v>0</v>
      </c>
    </row>
    <row r="145" spans="1:35" x14ac:dyDescent="0.3">
      <c r="A145" s="2" t="s">
        <v>634</v>
      </c>
      <c r="B145" s="2" t="s">
        <v>635</v>
      </c>
      <c r="C145" s="2" t="s">
        <v>201</v>
      </c>
      <c r="D145" s="2" t="s">
        <v>54</v>
      </c>
      <c r="E145" s="2">
        <v>2020</v>
      </c>
      <c r="F145" s="2" t="s">
        <v>82</v>
      </c>
      <c r="G145" s="2" t="s">
        <v>93</v>
      </c>
      <c r="H145" s="2" t="s">
        <v>159</v>
      </c>
      <c r="I145" s="2" t="s">
        <v>39</v>
      </c>
      <c r="J145" s="2" t="s">
        <v>273</v>
      </c>
      <c r="K145" s="3">
        <v>3185165.11</v>
      </c>
      <c r="L145" s="3">
        <v>1841629.99</v>
      </c>
      <c r="M145" s="3">
        <f t="shared" si="14"/>
        <v>1343535.1199999999</v>
      </c>
      <c r="N145" s="3">
        <v>545592.9</v>
      </c>
      <c r="O145" s="3">
        <f t="shared" si="15"/>
        <v>797942.21999999986</v>
      </c>
      <c r="P145" s="3">
        <v>563242.82999999996</v>
      </c>
      <c r="Q145" s="4">
        <f t="shared" si="16"/>
        <v>0.4218101962067517</v>
      </c>
      <c r="R145" s="4">
        <f t="shared" si="17"/>
        <v>0.17683316580094022</v>
      </c>
      <c r="S145" s="3">
        <v>3810752.8</v>
      </c>
      <c r="T145" s="3">
        <f t="shared" si="18"/>
        <v>-625587.68999999994</v>
      </c>
      <c r="U145" s="4">
        <f t="shared" si="19"/>
        <v>-0.16416380773898531</v>
      </c>
      <c r="V145" s="2" t="s">
        <v>107</v>
      </c>
      <c r="W145" s="2" t="s">
        <v>117</v>
      </c>
      <c r="X145" s="2" t="s">
        <v>160</v>
      </c>
      <c r="Y145" s="2">
        <v>129.5</v>
      </c>
      <c r="Z145" s="2" t="s">
        <v>636</v>
      </c>
      <c r="AA145" s="2" t="s">
        <v>148</v>
      </c>
      <c r="AB145" s="2" t="s">
        <v>88</v>
      </c>
      <c r="AC145" s="2">
        <v>9.48</v>
      </c>
      <c r="AD145" s="3">
        <v>0</v>
      </c>
      <c r="AE145" s="5">
        <v>0</v>
      </c>
      <c r="AF145" s="2">
        <v>0</v>
      </c>
      <c r="AG145" s="3">
        <f t="shared" si="20"/>
        <v>0</v>
      </c>
      <c r="AH145" s="2" t="s">
        <v>50</v>
      </c>
      <c r="AI145" s="3">
        <v>0</v>
      </c>
    </row>
    <row r="146" spans="1:35" x14ac:dyDescent="0.3">
      <c r="A146" s="2" t="s">
        <v>637</v>
      </c>
      <c r="B146" s="2" t="s">
        <v>638</v>
      </c>
      <c r="C146" s="2" t="s">
        <v>253</v>
      </c>
      <c r="D146" s="2" t="s">
        <v>54</v>
      </c>
      <c r="E146" s="2">
        <v>2020</v>
      </c>
      <c r="F146" s="2" t="s">
        <v>39</v>
      </c>
      <c r="G146" s="2" t="s">
        <v>56</v>
      </c>
      <c r="H146" s="2" t="s">
        <v>123</v>
      </c>
      <c r="I146" s="2" t="s">
        <v>42</v>
      </c>
      <c r="J146" s="2" t="s">
        <v>422</v>
      </c>
      <c r="K146" s="3">
        <v>7178711.2699999996</v>
      </c>
      <c r="L146" s="3">
        <v>3403832.81</v>
      </c>
      <c r="M146" s="3">
        <f t="shared" si="14"/>
        <v>3774878.4599999995</v>
      </c>
      <c r="N146" s="3">
        <v>1273353.55</v>
      </c>
      <c r="O146" s="3">
        <f t="shared" si="15"/>
        <v>2501524.9099999992</v>
      </c>
      <c r="P146" s="3">
        <v>1864971.2</v>
      </c>
      <c r="Q146" s="4">
        <f t="shared" si="16"/>
        <v>0.52584347218076644</v>
      </c>
      <c r="R146" s="4">
        <f t="shared" si="17"/>
        <v>0.25979192223453224</v>
      </c>
      <c r="S146" s="3">
        <v>6321349.7199999997</v>
      </c>
      <c r="T146" s="3">
        <f t="shared" si="18"/>
        <v>857361.54999999981</v>
      </c>
      <c r="U146" s="4">
        <f t="shared" si="19"/>
        <v>0.13562950761724346</v>
      </c>
      <c r="V146" s="2" t="s">
        <v>107</v>
      </c>
      <c r="W146" s="2" t="s">
        <v>125</v>
      </c>
      <c r="X146" s="2" t="s">
        <v>126</v>
      </c>
      <c r="Y146" s="2">
        <v>1.34</v>
      </c>
      <c r="Z146" s="2" t="s">
        <v>639</v>
      </c>
      <c r="AA146" s="2" t="s">
        <v>224</v>
      </c>
      <c r="AB146" s="2" t="s">
        <v>88</v>
      </c>
      <c r="AC146" s="2">
        <v>2.0699999999999998</v>
      </c>
      <c r="AD146" s="3">
        <v>0</v>
      </c>
      <c r="AE146" s="5">
        <v>0</v>
      </c>
      <c r="AF146" s="2">
        <v>0</v>
      </c>
      <c r="AG146" s="3">
        <f t="shared" si="20"/>
        <v>0</v>
      </c>
      <c r="AH146" s="2" t="s">
        <v>50</v>
      </c>
      <c r="AI146" s="3">
        <v>0</v>
      </c>
    </row>
    <row r="147" spans="1:35" x14ac:dyDescent="0.3">
      <c r="A147" s="2" t="s">
        <v>640</v>
      </c>
      <c r="B147" s="2" t="s">
        <v>641</v>
      </c>
      <c r="C147" s="2" t="s">
        <v>322</v>
      </c>
      <c r="D147" s="2" t="s">
        <v>38</v>
      </c>
      <c r="E147" s="2">
        <v>2021</v>
      </c>
      <c r="F147" s="2" t="s">
        <v>68</v>
      </c>
      <c r="G147" s="2" t="s">
        <v>114</v>
      </c>
      <c r="H147" s="2" t="s">
        <v>234</v>
      </c>
      <c r="I147" s="2" t="s">
        <v>39</v>
      </c>
      <c r="J147" s="2" t="s">
        <v>487</v>
      </c>
      <c r="K147" s="3">
        <v>9018989.6300000008</v>
      </c>
      <c r="L147" s="3">
        <v>3414264.87</v>
      </c>
      <c r="M147" s="3">
        <f t="shared" si="14"/>
        <v>5604724.7600000007</v>
      </c>
      <c r="N147" s="3">
        <v>1386928.97</v>
      </c>
      <c r="O147" s="3">
        <f t="shared" si="15"/>
        <v>4217795.790000001</v>
      </c>
      <c r="P147" s="3">
        <v>3065578.97</v>
      </c>
      <c r="Q147" s="4">
        <f t="shared" si="16"/>
        <v>0.62143599116212755</v>
      </c>
      <c r="R147" s="4">
        <f t="shared" si="17"/>
        <v>0.33990270482215867</v>
      </c>
      <c r="S147" s="3">
        <v>10594423.07</v>
      </c>
      <c r="T147" s="3">
        <f t="shared" si="18"/>
        <v>-1575433.4399999995</v>
      </c>
      <c r="U147" s="4">
        <f t="shared" si="19"/>
        <v>-0.14870403320602898</v>
      </c>
      <c r="V147" s="2" t="s">
        <v>44</v>
      </c>
      <c r="W147" s="2" t="s">
        <v>96</v>
      </c>
      <c r="X147" s="2" t="s">
        <v>236</v>
      </c>
      <c r="Y147" s="2">
        <v>3.67</v>
      </c>
      <c r="Z147" s="2" t="s">
        <v>642</v>
      </c>
      <c r="AA147" s="2" t="s">
        <v>224</v>
      </c>
      <c r="AB147" s="2" t="s">
        <v>64</v>
      </c>
      <c r="AC147" s="2">
        <v>6.46</v>
      </c>
      <c r="AD147" s="3">
        <v>0</v>
      </c>
      <c r="AE147" s="5">
        <v>0</v>
      </c>
      <c r="AF147" s="2">
        <v>0</v>
      </c>
      <c r="AG147" s="3">
        <f t="shared" si="20"/>
        <v>0</v>
      </c>
      <c r="AH147" s="2" t="s">
        <v>50</v>
      </c>
      <c r="AI147" s="3">
        <v>0</v>
      </c>
    </row>
    <row r="148" spans="1:35" x14ac:dyDescent="0.3">
      <c r="A148" s="2" t="s">
        <v>643</v>
      </c>
      <c r="B148" s="2" t="s">
        <v>644</v>
      </c>
      <c r="C148" s="2" t="s">
        <v>80</v>
      </c>
      <c r="D148" s="2" t="s">
        <v>81</v>
      </c>
      <c r="E148" s="2">
        <v>2020</v>
      </c>
      <c r="F148" s="2" t="s">
        <v>82</v>
      </c>
      <c r="G148" s="2" t="s">
        <v>93</v>
      </c>
      <c r="H148" s="2" t="s">
        <v>221</v>
      </c>
      <c r="I148" s="2" t="s">
        <v>178</v>
      </c>
      <c r="J148" s="2" t="s">
        <v>263</v>
      </c>
      <c r="K148" s="3">
        <v>510034.93</v>
      </c>
      <c r="L148" s="3">
        <v>230716.94</v>
      </c>
      <c r="M148" s="3">
        <f t="shared" si="14"/>
        <v>279317.99</v>
      </c>
      <c r="N148" s="3">
        <v>49525.91</v>
      </c>
      <c r="O148" s="3">
        <f t="shared" si="15"/>
        <v>229792.08</v>
      </c>
      <c r="P148" s="3">
        <v>178015.6</v>
      </c>
      <c r="Q148" s="4">
        <f t="shared" si="16"/>
        <v>0.5476448250318855</v>
      </c>
      <c r="R148" s="4">
        <f t="shared" si="17"/>
        <v>0.34902629119931061</v>
      </c>
      <c r="S148" s="3">
        <v>587244.81000000006</v>
      </c>
      <c r="T148" s="3">
        <f t="shared" si="18"/>
        <v>-77209.880000000063</v>
      </c>
      <c r="U148" s="4">
        <f t="shared" si="19"/>
        <v>-0.1314781819868277</v>
      </c>
      <c r="V148" s="2" t="s">
        <v>124</v>
      </c>
      <c r="W148" s="2" t="s">
        <v>96</v>
      </c>
      <c r="X148" s="2" t="s">
        <v>222</v>
      </c>
      <c r="Y148" s="2">
        <v>18.899999999999999</v>
      </c>
      <c r="Z148" s="2" t="s">
        <v>645</v>
      </c>
      <c r="AA148" s="2" t="s">
        <v>141</v>
      </c>
      <c r="AB148" s="2" t="s">
        <v>306</v>
      </c>
      <c r="AC148" s="2">
        <v>7.68</v>
      </c>
      <c r="AD148" s="3">
        <v>4289602.68</v>
      </c>
      <c r="AE148" s="5">
        <v>16.920000000000002</v>
      </c>
      <c r="AF148" s="2">
        <v>120</v>
      </c>
      <c r="AG148" s="3">
        <f t="shared" si="20"/>
        <v>74334.976824606769</v>
      </c>
      <c r="AH148" s="2" t="s">
        <v>50</v>
      </c>
      <c r="AI148" s="3">
        <v>0</v>
      </c>
    </row>
    <row r="149" spans="1:35" x14ac:dyDescent="0.3">
      <c r="A149" s="2" t="s">
        <v>646</v>
      </c>
      <c r="B149" s="2" t="s">
        <v>647</v>
      </c>
      <c r="C149" s="2" t="s">
        <v>648</v>
      </c>
      <c r="D149" s="2" t="s">
        <v>104</v>
      </c>
      <c r="E149" s="2">
        <v>2021</v>
      </c>
      <c r="F149" s="2" t="s">
        <v>39</v>
      </c>
      <c r="G149" s="2" t="s">
        <v>114</v>
      </c>
      <c r="H149" s="2" t="s">
        <v>190</v>
      </c>
      <c r="I149" s="2" t="s">
        <v>131</v>
      </c>
      <c r="J149" s="2" t="s">
        <v>491</v>
      </c>
      <c r="K149" s="3">
        <v>3234478.02</v>
      </c>
      <c r="L149" s="3">
        <v>1181370.23</v>
      </c>
      <c r="M149" s="3">
        <f t="shared" si="14"/>
        <v>2053107.79</v>
      </c>
      <c r="N149" s="3">
        <v>706310.29</v>
      </c>
      <c r="O149" s="3">
        <f t="shared" si="15"/>
        <v>1346797.5</v>
      </c>
      <c r="P149" s="3">
        <v>1017390.28</v>
      </c>
      <c r="Q149" s="4">
        <f t="shared" si="16"/>
        <v>0.63475706970486689</v>
      </c>
      <c r="R149" s="4">
        <f t="shared" si="17"/>
        <v>0.31454543011549047</v>
      </c>
      <c r="S149" s="3">
        <v>3654917.98</v>
      </c>
      <c r="T149" s="3">
        <f t="shared" si="18"/>
        <v>-420439.95999999996</v>
      </c>
      <c r="U149" s="4">
        <f t="shared" si="19"/>
        <v>-0.11503403422475707</v>
      </c>
      <c r="V149" s="2" t="s">
        <v>107</v>
      </c>
      <c r="W149" s="2" t="s">
        <v>125</v>
      </c>
      <c r="X149" s="2" t="s">
        <v>192</v>
      </c>
      <c r="Y149" s="2">
        <v>3.64</v>
      </c>
      <c r="Z149" s="2" t="s">
        <v>649</v>
      </c>
      <c r="AA149" s="2" t="s">
        <v>224</v>
      </c>
      <c r="AB149" s="2" t="s">
        <v>209</v>
      </c>
      <c r="AC149" s="2">
        <v>5.33</v>
      </c>
      <c r="AD149" s="3">
        <v>0</v>
      </c>
      <c r="AE149" s="5">
        <v>0</v>
      </c>
      <c r="AF149" s="2">
        <v>0</v>
      </c>
      <c r="AG149" s="3">
        <f t="shared" si="20"/>
        <v>0</v>
      </c>
      <c r="AH149" s="2" t="s">
        <v>50</v>
      </c>
      <c r="AI149" s="3">
        <v>0</v>
      </c>
    </row>
    <row r="150" spans="1:35" x14ac:dyDescent="0.3">
      <c r="A150" s="2" t="s">
        <v>650</v>
      </c>
      <c r="B150" s="2" t="s">
        <v>651</v>
      </c>
      <c r="C150" s="2" t="s">
        <v>648</v>
      </c>
      <c r="D150" s="2" t="s">
        <v>104</v>
      </c>
      <c r="E150" s="2">
        <v>2021</v>
      </c>
      <c r="F150" s="2" t="s">
        <v>58</v>
      </c>
      <c r="G150" s="2" t="s">
        <v>40</v>
      </c>
      <c r="H150" s="2" t="s">
        <v>279</v>
      </c>
      <c r="I150" s="2" t="s">
        <v>58</v>
      </c>
      <c r="J150" s="2" t="s">
        <v>106</v>
      </c>
      <c r="K150" s="3">
        <v>3233771.43</v>
      </c>
      <c r="L150" s="3">
        <v>1324324.27</v>
      </c>
      <c r="M150" s="3">
        <f t="shared" si="14"/>
        <v>1909447.1600000001</v>
      </c>
      <c r="N150" s="3">
        <v>390885.23</v>
      </c>
      <c r="O150" s="3">
        <f t="shared" si="15"/>
        <v>1518561.9300000002</v>
      </c>
      <c r="P150" s="3">
        <v>1168814.18</v>
      </c>
      <c r="Q150" s="4">
        <f t="shared" si="16"/>
        <v>0.59047066291880745</v>
      </c>
      <c r="R150" s="4">
        <f t="shared" si="17"/>
        <v>0.36143994877213692</v>
      </c>
      <c r="S150" s="3">
        <v>3172833.78</v>
      </c>
      <c r="T150" s="3">
        <f t="shared" si="18"/>
        <v>60937.650000000373</v>
      </c>
      <c r="U150" s="4">
        <f t="shared" si="19"/>
        <v>1.9206064428625814E-2</v>
      </c>
      <c r="V150" s="2" t="s">
        <v>95</v>
      </c>
      <c r="W150" s="2" t="s">
        <v>207</v>
      </c>
      <c r="X150" s="2" t="s">
        <v>280</v>
      </c>
      <c r="Y150" s="2">
        <v>0.79</v>
      </c>
      <c r="Z150" s="2" t="s">
        <v>652</v>
      </c>
      <c r="AA150" s="2" t="s">
        <v>224</v>
      </c>
      <c r="AB150" s="2" t="s">
        <v>100</v>
      </c>
      <c r="AC150" s="2">
        <v>7.7</v>
      </c>
      <c r="AD150" s="3">
        <v>0</v>
      </c>
      <c r="AE150" s="5">
        <v>0</v>
      </c>
      <c r="AF150" s="2">
        <v>0</v>
      </c>
      <c r="AG150" s="3">
        <f t="shared" si="20"/>
        <v>0</v>
      </c>
      <c r="AH150" s="2" t="s">
        <v>50</v>
      </c>
      <c r="AI150" s="3">
        <v>0</v>
      </c>
    </row>
    <row r="151" spans="1:35" x14ac:dyDescent="0.3">
      <c r="A151" s="2" t="s">
        <v>653</v>
      </c>
      <c r="B151" s="2" t="s">
        <v>654</v>
      </c>
      <c r="C151" s="2" t="s">
        <v>67</v>
      </c>
      <c r="D151" s="2" t="s">
        <v>54</v>
      </c>
      <c r="E151" s="2">
        <v>2022</v>
      </c>
      <c r="F151" s="2" t="s">
        <v>82</v>
      </c>
      <c r="G151" s="2" t="s">
        <v>69</v>
      </c>
      <c r="H151" s="2" t="s">
        <v>272</v>
      </c>
      <c r="I151" s="2" t="s">
        <v>58</v>
      </c>
      <c r="J151" s="2" t="s">
        <v>59</v>
      </c>
      <c r="K151" s="3">
        <v>4388085.9000000004</v>
      </c>
      <c r="L151" s="3">
        <v>1834344.76</v>
      </c>
      <c r="M151" s="3">
        <f t="shared" si="14"/>
        <v>2553741.1400000006</v>
      </c>
      <c r="N151" s="3">
        <v>580426.94999999995</v>
      </c>
      <c r="O151" s="3">
        <f t="shared" si="15"/>
        <v>1973314.1900000006</v>
      </c>
      <c r="P151" s="3">
        <v>1478947.35</v>
      </c>
      <c r="Q151" s="4">
        <f t="shared" si="16"/>
        <v>0.5819715470930048</v>
      </c>
      <c r="R151" s="4">
        <f t="shared" si="17"/>
        <v>0.33703700969026151</v>
      </c>
      <c r="S151" s="3">
        <v>4369489.43</v>
      </c>
      <c r="T151" s="3">
        <f t="shared" si="18"/>
        <v>18596.470000000671</v>
      </c>
      <c r="U151" s="4">
        <f t="shared" si="19"/>
        <v>4.2559823745816159E-3</v>
      </c>
      <c r="V151" s="2" t="s">
        <v>44</v>
      </c>
      <c r="W151" s="2" t="s">
        <v>134</v>
      </c>
      <c r="X151" s="2" t="s">
        <v>274</v>
      </c>
      <c r="Y151" s="2">
        <v>1</v>
      </c>
      <c r="Z151" s="2" t="s">
        <v>655</v>
      </c>
      <c r="AA151" s="2" t="s">
        <v>76</v>
      </c>
      <c r="AB151" s="2" t="s">
        <v>64</v>
      </c>
      <c r="AC151" s="2">
        <v>4.58</v>
      </c>
      <c r="AD151" s="3">
        <v>0</v>
      </c>
      <c r="AE151" s="5">
        <v>0</v>
      </c>
      <c r="AF151" s="2">
        <v>0</v>
      </c>
      <c r="AG151" s="3">
        <f t="shared" si="20"/>
        <v>0</v>
      </c>
      <c r="AH151" s="2" t="s">
        <v>50</v>
      </c>
      <c r="AI151" s="3">
        <v>0</v>
      </c>
    </row>
    <row r="152" spans="1:35" x14ac:dyDescent="0.3">
      <c r="A152" s="2" t="s">
        <v>656</v>
      </c>
      <c r="B152" s="2" t="s">
        <v>657</v>
      </c>
      <c r="C152" s="2" t="s">
        <v>249</v>
      </c>
      <c r="D152" s="2" t="s">
        <v>104</v>
      </c>
      <c r="E152" s="2">
        <v>2023</v>
      </c>
      <c r="F152" s="2" t="s">
        <v>82</v>
      </c>
      <c r="G152" s="2" t="s">
        <v>93</v>
      </c>
      <c r="H152" s="2" t="s">
        <v>94</v>
      </c>
      <c r="I152" s="2" t="s">
        <v>42</v>
      </c>
      <c r="J152" s="2" t="s">
        <v>43</v>
      </c>
      <c r="K152" s="3">
        <v>7711548.8600000003</v>
      </c>
      <c r="L152" s="3">
        <v>3481995.28</v>
      </c>
      <c r="M152" s="3">
        <f t="shared" si="14"/>
        <v>4229553.58</v>
      </c>
      <c r="N152" s="3">
        <v>1334576.3700000001</v>
      </c>
      <c r="O152" s="3">
        <f t="shared" si="15"/>
        <v>2894977.21</v>
      </c>
      <c r="P152" s="3">
        <v>2036179.81</v>
      </c>
      <c r="Q152" s="4">
        <f t="shared" si="16"/>
        <v>0.54847004885604778</v>
      </c>
      <c r="R152" s="4">
        <f t="shared" si="17"/>
        <v>0.26404291108907013</v>
      </c>
      <c r="S152" s="3">
        <v>7944628.4000000004</v>
      </c>
      <c r="T152" s="3">
        <f t="shared" si="18"/>
        <v>-233079.54000000004</v>
      </c>
      <c r="U152" s="4">
        <f t="shared" si="19"/>
        <v>-2.9338004027979463E-2</v>
      </c>
      <c r="V152" s="2" t="s">
        <v>73</v>
      </c>
      <c r="W152" s="2" t="s">
        <v>207</v>
      </c>
      <c r="X152" s="2" t="s">
        <v>97</v>
      </c>
      <c r="Y152" s="2">
        <v>1550</v>
      </c>
      <c r="Z152" s="2" t="s">
        <v>658</v>
      </c>
      <c r="AA152" s="2" t="s">
        <v>48</v>
      </c>
      <c r="AB152" s="2" t="s">
        <v>64</v>
      </c>
      <c r="AC152" s="2">
        <v>2.82</v>
      </c>
      <c r="AD152" s="3">
        <v>0</v>
      </c>
      <c r="AE152" s="5">
        <v>0</v>
      </c>
      <c r="AF152" s="2">
        <v>0</v>
      </c>
      <c r="AG152" s="3">
        <f t="shared" si="20"/>
        <v>0</v>
      </c>
      <c r="AH152" s="2" t="s">
        <v>50</v>
      </c>
      <c r="AI152" s="3">
        <v>0</v>
      </c>
    </row>
    <row r="153" spans="1:35" x14ac:dyDescent="0.3">
      <c r="A153" s="2" t="s">
        <v>659</v>
      </c>
      <c r="B153" s="2" t="s">
        <v>660</v>
      </c>
      <c r="C153" s="2" t="s">
        <v>189</v>
      </c>
      <c r="D153" s="2" t="s">
        <v>54</v>
      </c>
      <c r="E153" s="2">
        <v>2020</v>
      </c>
      <c r="F153" s="2" t="s">
        <v>58</v>
      </c>
      <c r="G153" s="2" t="s">
        <v>56</v>
      </c>
      <c r="H153" s="2" t="s">
        <v>153</v>
      </c>
      <c r="I153" s="2" t="s">
        <v>55</v>
      </c>
      <c r="J153" s="2" t="s">
        <v>217</v>
      </c>
      <c r="K153" s="3">
        <v>3384275.59</v>
      </c>
      <c r="L153" s="3">
        <v>1295985.29</v>
      </c>
      <c r="M153" s="3">
        <f t="shared" si="14"/>
        <v>2088290.2999999998</v>
      </c>
      <c r="N153" s="3">
        <v>683701.39</v>
      </c>
      <c r="O153" s="3">
        <f t="shared" si="15"/>
        <v>1404588.9099999997</v>
      </c>
      <c r="P153" s="3">
        <v>1049229.1100000001</v>
      </c>
      <c r="Q153" s="4">
        <f t="shared" si="16"/>
        <v>0.61705681008088353</v>
      </c>
      <c r="R153" s="4">
        <f t="shared" si="17"/>
        <v>0.31003063494601518</v>
      </c>
      <c r="S153" s="3">
        <v>3822036.33</v>
      </c>
      <c r="T153" s="3">
        <f t="shared" si="18"/>
        <v>-437760.74000000022</v>
      </c>
      <c r="U153" s="4">
        <f t="shared" si="19"/>
        <v>-0.11453599657437066</v>
      </c>
      <c r="V153" s="2" t="s">
        <v>107</v>
      </c>
      <c r="W153" s="2" t="s">
        <v>96</v>
      </c>
      <c r="X153" s="2" t="s">
        <v>155</v>
      </c>
      <c r="Y153" s="2">
        <v>7.24</v>
      </c>
      <c r="Z153" s="2" t="s">
        <v>661</v>
      </c>
      <c r="AA153" s="2" t="s">
        <v>99</v>
      </c>
      <c r="AB153" s="2" t="s">
        <v>142</v>
      </c>
      <c r="AC153" s="2">
        <v>2.84</v>
      </c>
      <c r="AD153" s="3">
        <v>0</v>
      </c>
      <c r="AE153" s="5">
        <v>0</v>
      </c>
      <c r="AF153" s="2">
        <v>0</v>
      </c>
      <c r="AG153" s="3">
        <f t="shared" si="20"/>
        <v>0</v>
      </c>
      <c r="AH153" s="2" t="s">
        <v>50</v>
      </c>
      <c r="AI153" s="3">
        <v>0</v>
      </c>
    </row>
    <row r="154" spans="1:35" x14ac:dyDescent="0.3">
      <c r="A154" s="2" t="s">
        <v>662</v>
      </c>
      <c r="B154" s="2" t="s">
        <v>663</v>
      </c>
      <c r="C154" s="2" t="s">
        <v>152</v>
      </c>
      <c r="D154" s="2" t="s">
        <v>38</v>
      </c>
      <c r="E154" s="2">
        <v>2022</v>
      </c>
      <c r="F154" s="2" t="s">
        <v>55</v>
      </c>
      <c r="G154" s="2" t="s">
        <v>40</v>
      </c>
      <c r="H154" s="2" t="s">
        <v>41</v>
      </c>
      <c r="I154" s="2" t="s">
        <v>58</v>
      </c>
      <c r="J154" s="2" t="s">
        <v>106</v>
      </c>
      <c r="K154" s="3">
        <v>7816843.0099999998</v>
      </c>
      <c r="L154" s="3">
        <v>4041777.98</v>
      </c>
      <c r="M154" s="3">
        <f t="shared" si="14"/>
        <v>3775065.03</v>
      </c>
      <c r="N154" s="3">
        <v>721863.17</v>
      </c>
      <c r="O154" s="3">
        <f t="shared" si="15"/>
        <v>3053201.86</v>
      </c>
      <c r="P154" s="3">
        <v>2230579.89</v>
      </c>
      <c r="Q154" s="4">
        <f t="shared" si="16"/>
        <v>0.48293985502466935</v>
      </c>
      <c r="R154" s="4">
        <f t="shared" si="17"/>
        <v>0.28535559523792969</v>
      </c>
      <c r="S154" s="3">
        <v>6760273.1100000003</v>
      </c>
      <c r="T154" s="3">
        <f t="shared" si="18"/>
        <v>1056569.8999999994</v>
      </c>
      <c r="U154" s="4">
        <f t="shared" si="19"/>
        <v>0.1562910081897563</v>
      </c>
      <c r="V154" s="2" t="s">
        <v>133</v>
      </c>
      <c r="W154" s="2" t="s">
        <v>125</v>
      </c>
      <c r="X154" s="2" t="s">
        <v>46</v>
      </c>
      <c r="Y154" s="2">
        <v>0.89</v>
      </c>
      <c r="Z154" s="2" t="s">
        <v>664</v>
      </c>
      <c r="AA154" s="2" t="s">
        <v>109</v>
      </c>
      <c r="AB154" s="2" t="s">
        <v>110</v>
      </c>
      <c r="AC154" s="2">
        <v>7.43</v>
      </c>
      <c r="AD154" s="3">
        <v>0</v>
      </c>
      <c r="AE154" s="5">
        <v>0</v>
      </c>
      <c r="AF154" s="2">
        <v>0</v>
      </c>
      <c r="AG154" s="3">
        <f t="shared" si="20"/>
        <v>0</v>
      </c>
      <c r="AH154" s="2" t="s">
        <v>50</v>
      </c>
      <c r="AI154" s="3">
        <v>0</v>
      </c>
    </row>
    <row r="155" spans="1:35" x14ac:dyDescent="0.3">
      <c r="A155" s="2" t="s">
        <v>665</v>
      </c>
      <c r="B155" s="2" t="s">
        <v>666</v>
      </c>
      <c r="C155" s="2" t="s">
        <v>122</v>
      </c>
      <c r="D155" s="2" t="s">
        <v>104</v>
      </c>
      <c r="E155" s="2">
        <v>2023</v>
      </c>
      <c r="F155" s="2" t="s">
        <v>58</v>
      </c>
      <c r="G155" s="2" t="s">
        <v>114</v>
      </c>
      <c r="H155" s="2" t="s">
        <v>190</v>
      </c>
      <c r="I155" s="2" t="s">
        <v>58</v>
      </c>
      <c r="J155" s="2" t="s">
        <v>106</v>
      </c>
      <c r="K155" s="3">
        <v>2071964.5</v>
      </c>
      <c r="L155" s="3">
        <v>1169177.21</v>
      </c>
      <c r="M155" s="3">
        <f t="shared" si="14"/>
        <v>902787.29</v>
      </c>
      <c r="N155" s="3">
        <v>339209.02</v>
      </c>
      <c r="O155" s="3">
        <f t="shared" si="15"/>
        <v>563578.27</v>
      </c>
      <c r="P155" s="3">
        <v>421544.9</v>
      </c>
      <c r="Q155" s="4">
        <f t="shared" si="16"/>
        <v>0.43571561674922521</v>
      </c>
      <c r="R155" s="4">
        <f t="shared" si="17"/>
        <v>0.20345179659207482</v>
      </c>
      <c r="S155" s="3">
        <v>1854014.44</v>
      </c>
      <c r="T155" s="3">
        <f t="shared" si="18"/>
        <v>217950.06000000006</v>
      </c>
      <c r="U155" s="4">
        <f t="shared" si="19"/>
        <v>0.11755575107602725</v>
      </c>
      <c r="V155" s="2" t="s">
        <v>73</v>
      </c>
      <c r="W155" s="2" t="s">
        <v>45</v>
      </c>
      <c r="X155" s="2" t="s">
        <v>192</v>
      </c>
      <c r="Y155" s="2">
        <v>3.64</v>
      </c>
      <c r="Z155" s="2" t="s">
        <v>667</v>
      </c>
      <c r="AA155" s="2" t="s">
        <v>148</v>
      </c>
      <c r="AB155" s="2" t="s">
        <v>64</v>
      </c>
      <c r="AC155" s="2">
        <v>7.96</v>
      </c>
      <c r="AD155" s="3">
        <v>0</v>
      </c>
      <c r="AE155" s="5">
        <v>0</v>
      </c>
      <c r="AF155" s="2">
        <v>0</v>
      </c>
      <c r="AG155" s="3">
        <f t="shared" si="20"/>
        <v>0</v>
      </c>
      <c r="AH155" s="2" t="s">
        <v>50</v>
      </c>
      <c r="AI155" s="3">
        <v>0</v>
      </c>
    </row>
    <row r="156" spans="1:35" x14ac:dyDescent="0.3">
      <c r="A156" s="2" t="s">
        <v>668</v>
      </c>
      <c r="B156" s="2" t="s">
        <v>669</v>
      </c>
      <c r="C156" s="2" t="s">
        <v>164</v>
      </c>
      <c r="D156" s="2" t="s">
        <v>81</v>
      </c>
      <c r="E156" s="2">
        <v>2023</v>
      </c>
      <c r="F156" s="2" t="s">
        <v>55</v>
      </c>
      <c r="G156" s="2" t="s">
        <v>69</v>
      </c>
      <c r="H156" s="2" t="s">
        <v>70</v>
      </c>
      <c r="I156" s="2" t="s">
        <v>39</v>
      </c>
      <c r="J156" s="2" t="s">
        <v>566</v>
      </c>
      <c r="K156" s="3">
        <v>5643017.25</v>
      </c>
      <c r="L156" s="3">
        <v>2329976.02</v>
      </c>
      <c r="M156" s="3">
        <f t="shared" si="14"/>
        <v>3313041.23</v>
      </c>
      <c r="N156" s="3">
        <v>948663.86</v>
      </c>
      <c r="O156" s="3">
        <f t="shared" si="15"/>
        <v>2364377.37</v>
      </c>
      <c r="P156" s="3">
        <v>1760769.73</v>
      </c>
      <c r="Q156" s="4">
        <f t="shared" si="16"/>
        <v>0.58710457246963055</v>
      </c>
      <c r="R156" s="4">
        <f t="shared" si="17"/>
        <v>0.31202628877308503</v>
      </c>
      <c r="S156" s="3">
        <v>6274076.2999999998</v>
      </c>
      <c r="T156" s="3">
        <f t="shared" si="18"/>
        <v>-631059.04999999981</v>
      </c>
      <c r="U156" s="4">
        <f t="shared" si="19"/>
        <v>-0.10058198527168052</v>
      </c>
      <c r="V156" s="2" t="s">
        <v>85</v>
      </c>
      <c r="W156" s="2" t="s">
        <v>45</v>
      </c>
      <c r="X156" s="2" t="s">
        <v>74</v>
      </c>
      <c r="Y156" s="2">
        <v>1.36</v>
      </c>
      <c r="Z156" s="2" t="s">
        <v>670</v>
      </c>
      <c r="AA156" s="2" t="s">
        <v>224</v>
      </c>
      <c r="AB156" s="2" t="s">
        <v>182</v>
      </c>
      <c r="AC156" s="2">
        <v>9.89</v>
      </c>
      <c r="AD156" s="3">
        <v>0</v>
      </c>
      <c r="AE156" s="5">
        <v>0</v>
      </c>
      <c r="AF156" s="2">
        <v>0</v>
      </c>
      <c r="AG156" s="3">
        <f t="shared" si="20"/>
        <v>0</v>
      </c>
      <c r="AH156" s="2" t="s">
        <v>50</v>
      </c>
      <c r="AI156" s="3">
        <v>0</v>
      </c>
    </row>
    <row r="157" spans="1:35" x14ac:dyDescent="0.3">
      <c r="A157" s="2" t="s">
        <v>671</v>
      </c>
      <c r="B157" s="2" t="s">
        <v>672</v>
      </c>
      <c r="C157" s="2" t="s">
        <v>245</v>
      </c>
      <c r="D157" s="2" t="s">
        <v>38</v>
      </c>
      <c r="E157" s="2">
        <v>2023</v>
      </c>
      <c r="F157" s="2" t="s">
        <v>68</v>
      </c>
      <c r="G157" s="2" t="s">
        <v>56</v>
      </c>
      <c r="H157" s="2" t="s">
        <v>123</v>
      </c>
      <c r="I157" s="2" t="s">
        <v>42</v>
      </c>
      <c r="J157" s="2" t="s">
        <v>422</v>
      </c>
      <c r="K157" s="3">
        <v>6081058.96</v>
      </c>
      <c r="L157" s="3">
        <v>2755511.91</v>
      </c>
      <c r="M157" s="3">
        <f t="shared" si="14"/>
        <v>3325547.05</v>
      </c>
      <c r="N157" s="3">
        <v>753872.02</v>
      </c>
      <c r="O157" s="3">
        <f t="shared" si="15"/>
        <v>2571675.0299999998</v>
      </c>
      <c r="P157" s="3">
        <v>1868539.98</v>
      </c>
      <c r="Q157" s="4">
        <f t="shared" si="16"/>
        <v>0.54686972645303866</v>
      </c>
      <c r="R157" s="4">
        <f t="shared" si="17"/>
        <v>0.30727213669377085</v>
      </c>
      <c r="S157" s="3">
        <v>5039040.6900000004</v>
      </c>
      <c r="T157" s="3">
        <f t="shared" si="18"/>
        <v>1042018.2699999996</v>
      </c>
      <c r="U157" s="4">
        <f t="shared" si="19"/>
        <v>0.20678901681978668</v>
      </c>
      <c r="V157" s="2" t="s">
        <v>44</v>
      </c>
      <c r="W157" s="2" t="s">
        <v>117</v>
      </c>
      <c r="X157" s="2" t="s">
        <v>126</v>
      </c>
      <c r="Y157" s="2">
        <v>1.34</v>
      </c>
      <c r="Z157" s="2" t="s">
        <v>673</v>
      </c>
      <c r="AA157" s="2" t="s">
        <v>48</v>
      </c>
      <c r="AB157" s="2" t="s">
        <v>209</v>
      </c>
      <c r="AC157" s="2">
        <v>9.6199999999999992</v>
      </c>
      <c r="AD157" s="3">
        <v>0</v>
      </c>
      <c r="AE157" s="5">
        <v>0</v>
      </c>
      <c r="AF157" s="2">
        <v>0</v>
      </c>
      <c r="AG157" s="3">
        <f t="shared" si="20"/>
        <v>0</v>
      </c>
      <c r="AH157" s="2" t="s">
        <v>50</v>
      </c>
      <c r="AI157" s="3">
        <v>0</v>
      </c>
    </row>
    <row r="158" spans="1:35" x14ac:dyDescent="0.3">
      <c r="A158" s="2" t="s">
        <v>674</v>
      </c>
      <c r="B158" s="2" t="s">
        <v>675</v>
      </c>
      <c r="C158" s="2" t="s">
        <v>341</v>
      </c>
      <c r="D158" s="2" t="s">
        <v>54</v>
      </c>
      <c r="E158" s="2">
        <v>2023</v>
      </c>
      <c r="F158" s="2" t="s">
        <v>55</v>
      </c>
      <c r="G158" s="2" t="s">
        <v>56</v>
      </c>
      <c r="H158" s="2" t="s">
        <v>177</v>
      </c>
      <c r="I158" s="2" t="s">
        <v>55</v>
      </c>
      <c r="J158" s="2" t="s">
        <v>217</v>
      </c>
      <c r="K158" s="3">
        <v>4952773.53</v>
      </c>
      <c r="L158" s="3">
        <v>1955610.67</v>
      </c>
      <c r="M158" s="3">
        <f t="shared" si="14"/>
        <v>2997162.8600000003</v>
      </c>
      <c r="N158" s="3">
        <v>961498.49</v>
      </c>
      <c r="O158" s="3">
        <f t="shared" si="15"/>
        <v>2035664.3700000003</v>
      </c>
      <c r="P158" s="3">
        <v>1626663.5</v>
      </c>
      <c r="Q158" s="4">
        <f t="shared" si="16"/>
        <v>0.60514837632804097</v>
      </c>
      <c r="R158" s="4">
        <f t="shared" si="17"/>
        <v>0.32843486384890286</v>
      </c>
      <c r="S158" s="3">
        <v>4971987.0199999996</v>
      </c>
      <c r="T158" s="3">
        <f t="shared" si="18"/>
        <v>-19213.489999999292</v>
      </c>
      <c r="U158" s="4">
        <f t="shared" si="19"/>
        <v>-3.8643483827918951E-3</v>
      </c>
      <c r="V158" s="2" t="s">
        <v>44</v>
      </c>
      <c r="W158" s="2" t="s">
        <v>207</v>
      </c>
      <c r="X158" s="2" t="s">
        <v>180</v>
      </c>
      <c r="Y158" s="2">
        <v>149.5</v>
      </c>
      <c r="Z158" s="2" t="s">
        <v>676</v>
      </c>
      <c r="AA158" s="2" t="s">
        <v>109</v>
      </c>
      <c r="AB158" s="2" t="s">
        <v>306</v>
      </c>
      <c r="AC158" s="2">
        <v>9.48</v>
      </c>
      <c r="AD158" s="3">
        <v>0</v>
      </c>
      <c r="AE158" s="5">
        <v>0</v>
      </c>
      <c r="AF158" s="2">
        <v>0</v>
      </c>
      <c r="AG158" s="3">
        <f t="shared" si="20"/>
        <v>0</v>
      </c>
      <c r="AH158" s="2" t="s">
        <v>50</v>
      </c>
      <c r="AI158" s="3">
        <v>0</v>
      </c>
    </row>
    <row r="159" spans="1:35" x14ac:dyDescent="0.3">
      <c r="A159" s="2" t="s">
        <v>677</v>
      </c>
      <c r="B159" s="2" t="s">
        <v>678</v>
      </c>
      <c r="C159" s="2" t="s">
        <v>315</v>
      </c>
      <c r="D159" s="2" t="s">
        <v>104</v>
      </c>
      <c r="E159" s="2">
        <v>2020</v>
      </c>
      <c r="F159" s="2" t="s">
        <v>39</v>
      </c>
      <c r="G159" s="2" t="s">
        <v>56</v>
      </c>
      <c r="H159" s="2" t="s">
        <v>262</v>
      </c>
      <c r="I159" s="2" t="s">
        <v>131</v>
      </c>
      <c r="J159" s="2" t="s">
        <v>463</v>
      </c>
      <c r="K159" s="3">
        <v>1548217.38</v>
      </c>
      <c r="L159" s="3">
        <v>592407.92000000004</v>
      </c>
      <c r="M159" s="3">
        <f t="shared" si="14"/>
        <v>955809.45999999985</v>
      </c>
      <c r="N159" s="3">
        <v>239624.83</v>
      </c>
      <c r="O159" s="3">
        <f t="shared" si="15"/>
        <v>716184.62999999989</v>
      </c>
      <c r="P159" s="3">
        <v>571695.31999999995</v>
      </c>
      <c r="Q159" s="4">
        <f t="shared" si="16"/>
        <v>0.61736127778128924</v>
      </c>
      <c r="R159" s="4">
        <f t="shared" si="17"/>
        <v>0.36926036833406428</v>
      </c>
      <c r="S159" s="3">
        <v>1748287.62</v>
      </c>
      <c r="T159" s="3">
        <f t="shared" si="18"/>
        <v>-200070.24000000022</v>
      </c>
      <c r="U159" s="4">
        <f t="shared" si="19"/>
        <v>-0.11443782917138097</v>
      </c>
      <c r="V159" s="2" t="s">
        <v>73</v>
      </c>
      <c r="W159" s="2" t="s">
        <v>60</v>
      </c>
      <c r="X159" s="2" t="s">
        <v>264</v>
      </c>
      <c r="Y159" s="2">
        <v>83.5</v>
      </c>
      <c r="Z159" s="2" t="s">
        <v>679</v>
      </c>
      <c r="AA159" s="2" t="s">
        <v>48</v>
      </c>
      <c r="AB159" s="2" t="s">
        <v>49</v>
      </c>
      <c r="AC159" s="2">
        <v>7.45</v>
      </c>
      <c r="AD159" s="3">
        <v>0</v>
      </c>
      <c r="AE159" s="5">
        <v>0</v>
      </c>
      <c r="AF159" s="2">
        <v>0</v>
      </c>
      <c r="AG159" s="3">
        <f t="shared" si="20"/>
        <v>0</v>
      </c>
      <c r="AH159" s="2" t="s">
        <v>50</v>
      </c>
      <c r="AI159" s="3">
        <v>0</v>
      </c>
    </row>
    <row r="160" spans="1:35" x14ac:dyDescent="0.3">
      <c r="A160" s="2" t="s">
        <v>680</v>
      </c>
      <c r="B160" s="2" t="s">
        <v>681</v>
      </c>
      <c r="C160" s="2" t="s">
        <v>337</v>
      </c>
      <c r="D160" s="2" t="s">
        <v>38</v>
      </c>
      <c r="E160" s="2">
        <v>2024</v>
      </c>
      <c r="F160" s="2" t="s">
        <v>58</v>
      </c>
      <c r="G160" s="2" t="s">
        <v>93</v>
      </c>
      <c r="H160" s="2" t="s">
        <v>221</v>
      </c>
      <c r="I160" s="2" t="s">
        <v>42</v>
      </c>
      <c r="J160" s="2" t="s">
        <v>146</v>
      </c>
      <c r="K160" s="3">
        <v>1333760.2</v>
      </c>
      <c r="L160" s="3">
        <v>426391.54</v>
      </c>
      <c r="M160" s="3">
        <f t="shared" si="14"/>
        <v>907368.65999999992</v>
      </c>
      <c r="N160" s="3">
        <v>222900.35</v>
      </c>
      <c r="O160" s="3">
        <f t="shared" si="15"/>
        <v>684468.30999999994</v>
      </c>
      <c r="P160" s="3">
        <v>503673.5</v>
      </c>
      <c r="Q160" s="4">
        <f t="shared" si="16"/>
        <v>0.68030869417156092</v>
      </c>
      <c r="R160" s="4">
        <f t="shared" si="17"/>
        <v>0.37763422540273733</v>
      </c>
      <c r="S160" s="3">
        <v>1337390.45</v>
      </c>
      <c r="T160" s="3">
        <f t="shared" si="18"/>
        <v>-3630.25</v>
      </c>
      <c r="U160" s="4">
        <f t="shared" si="19"/>
        <v>-2.7144279368826059E-3</v>
      </c>
      <c r="V160" s="2" t="s">
        <v>133</v>
      </c>
      <c r="W160" s="2" t="s">
        <v>125</v>
      </c>
      <c r="X160" s="2" t="s">
        <v>222</v>
      </c>
      <c r="Y160" s="2">
        <v>18.899999999999999</v>
      </c>
      <c r="Z160" s="2" t="s">
        <v>682</v>
      </c>
      <c r="AA160" s="2" t="s">
        <v>141</v>
      </c>
      <c r="AB160" s="2" t="s">
        <v>110</v>
      </c>
      <c r="AC160" s="2">
        <v>3.76</v>
      </c>
      <c r="AD160" s="3">
        <v>0</v>
      </c>
      <c r="AE160" s="5">
        <v>0</v>
      </c>
      <c r="AF160" s="2">
        <v>0</v>
      </c>
      <c r="AG160" s="3">
        <f t="shared" si="20"/>
        <v>0</v>
      </c>
      <c r="AH160" s="2" t="s">
        <v>50</v>
      </c>
      <c r="AI160" s="3">
        <v>0</v>
      </c>
    </row>
    <row r="161" spans="1:35" x14ac:dyDescent="0.3">
      <c r="A161" s="2" t="s">
        <v>683</v>
      </c>
      <c r="B161" s="2" t="s">
        <v>684</v>
      </c>
      <c r="C161" s="2" t="s">
        <v>176</v>
      </c>
      <c r="D161" s="2" t="s">
        <v>104</v>
      </c>
      <c r="E161" s="2">
        <v>2020</v>
      </c>
      <c r="F161" s="2" t="s">
        <v>55</v>
      </c>
      <c r="G161" s="2" t="s">
        <v>40</v>
      </c>
      <c r="H161" s="2" t="s">
        <v>41</v>
      </c>
      <c r="I161" s="2" t="s">
        <v>71</v>
      </c>
      <c r="J161" s="2" t="s">
        <v>293</v>
      </c>
      <c r="K161" s="3">
        <v>5918398.6299999999</v>
      </c>
      <c r="L161" s="3">
        <v>3232301.7</v>
      </c>
      <c r="M161" s="3">
        <f t="shared" si="14"/>
        <v>2686096.9299999997</v>
      </c>
      <c r="N161" s="3">
        <v>954514.98</v>
      </c>
      <c r="O161" s="3">
        <f t="shared" si="15"/>
        <v>1731581.9499999997</v>
      </c>
      <c r="P161" s="3">
        <v>1320091.29</v>
      </c>
      <c r="Q161" s="4">
        <f t="shared" si="16"/>
        <v>0.453855358168059</v>
      </c>
      <c r="R161" s="4">
        <f t="shared" si="17"/>
        <v>0.22304872863894942</v>
      </c>
      <c r="S161" s="3">
        <v>6082087.7999999998</v>
      </c>
      <c r="T161" s="3">
        <f t="shared" si="18"/>
        <v>-163689.16999999993</v>
      </c>
      <c r="U161" s="4">
        <f t="shared" si="19"/>
        <v>-2.6913319140180768E-2</v>
      </c>
      <c r="V161" s="2" t="s">
        <v>124</v>
      </c>
      <c r="W161" s="2" t="s">
        <v>125</v>
      </c>
      <c r="X161" s="2" t="s">
        <v>46</v>
      </c>
      <c r="Y161" s="2">
        <v>0.89</v>
      </c>
      <c r="Z161" s="2" t="s">
        <v>685</v>
      </c>
      <c r="AA161" s="2" t="s">
        <v>48</v>
      </c>
      <c r="AB161" s="2" t="s">
        <v>242</v>
      </c>
      <c r="AC161" s="2">
        <v>5.72</v>
      </c>
      <c r="AD161" s="3">
        <v>0</v>
      </c>
      <c r="AE161" s="5">
        <v>0</v>
      </c>
      <c r="AF161" s="2">
        <v>0</v>
      </c>
      <c r="AG161" s="3">
        <f t="shared" si="20"/>
        <v>0</v>
      </c>
      <c r="AH161" s="2" t="s">
        <v>50</v>
      </c>
      <c r="AI161" s="3">
        <v>0</v>
      </c>
    </row>
    <row r="162" spans="1:35" x14ac:dyDescent="0.3">
      <c r="A162" s="2" t="s">
        <v>686</v>
      </c>
      <c r="B162" s="2" t="s">
        <v>687</v>
      </c>
      <c r="C162" s="2" t="s">
        <v>113</v>
      </c>
      <c r="D162" s="2" t="s">
        <v>54</v>
      </c>
      <c r="E162" s="2">
        <v>2022</v>
      </c>
      <c r="F162" s="2" t="s">
        <v>68</v>
      </c>
      <c r="G162" s="2" t="s">
        <v>40</v>
      </c>
      <c r="H162" s="2" t="s">
        <v>279</v>
      </c>
      <c r="I162" s="2" t="s">
        <v>58</v>
      </c>
      <c r="J162" s="2" t="s">
        <v>240</v>
      </c>
      <c r="K162" s="3">
        <v>1653090.42</v>
      </c>
      <c r="L162" s="3">
        <v>483715.39</v>
      </c>
      <c r="M162" s="3">
        <f t="shared" si="14"/>
        <v>1169375.0299999998</v>
      </c>
      <c r="N162" s="3">
        <v>172136.46</v>
      </c>
      <c r="O162" s="3">
        <f t="shared" si="15"/>
        <v>997238.56999999983</v>
      </c>
      <c r="P162" s="3">
        <v>770443.45</v>
      </c>
      <c r="Q162" s="4">
        <f t="shared" si="16"/>
        <v>0.70738721599995713</v>
      </c>
      <c r="R162" s="4">
        <f t="shared" si="17"/>
        <v>0.46606249765817409</v>
      </c>
      <c r="S162" s="3">
        <v>1783290.22</v>
      </c>
      <c r="T162" s="3">
        <f t="shared" si="18"/>
        <v>-130199.80000000005</v>
      </c>
      <c r="U162" s="4">
        <f t="shared" si="19"/>
        <v>-7.3010998736930233E-2</v>
      </c>
      <c r="V162" s="2" t="s">
        <v>95</v>
      </c>
      <c r="W162" s="2" t="s">
        <v>207</v>
      </c>
      <c r="X162" s="2" t="s">
        <v>280</v>
      </c>
      <c r="Y162" s="2">
        <v>0.79</v>
      </c>
      <c r="Z162" s="2" t="s">
        <v>688</v>
      </c>
      <c r="AA162" s="2" t="s">
        <v>48</v>
      </c>
      <c r="AB162" s="2" t="s">
        <v>100</v>
      </c>
      <c r="AC162" s="2">
        <v>1.53</v>
      </c>
      <c r="AD162" s="3">
        <v>0</v>
      </c>
      <c r="AE162" s="5">
        <v>0</v>
      </c>
      <c r="AF162" s="2">
        <v>0</v>
      </c>
      <c r="AG162" s="3">
        <f t="shared" si="20"/>
        <v>0</v>
      </c>
      <c r="AH162" s="2" t="s">
        <v>50</v>
      </c>
      <c r="AI162" s="3">
        <v>0</v>
      </c>
    </row>
    <row r="163" spans="1:35" x14ac:dyDescent="0.3">
      <c r="A163" s="2" t="s">
        <v>689</v>
      </c>
      <c r="B163" s="2" t="s">
        <v>690</v>
      </c>
      <c r="C163" s="2" t="s">
        <v>304</v>
      </c>
      <c r="D163" s="2" t="s">
        <v>104</v>
      </c>
      <c r="E163" s="2">
        <v>2022</v>
      </c>
      <c r="F163" s="2" t="s">
        <v>55</v>
      </c>
      <c r="G163" s="2" t="s">
        <v>114</v>
      </c>
      <c r="H163" s="2" t="s">
        <v>234</v>
      </c>
      <c r="I163" s="2" t="s">
        <v>131</v>
      </c>
      <c r="J163" s="2" t="s">
        <v>268</v>
      </c>
      <c r="K163" s="3">
        <v>5318536.7</v>
      </c>
      <c r="L163" s="3">
        <v>2076343.62</v>
      </c>
      <c r="M163" s="3">
        <f t="shared" si="14"/>
        <v>3242193.08</v>
      </c>
      <c r="N163" s="3">
        <v>735559.09</v>
      </c>
      <c r="O163" s="3">
        <f t="shared" si="15"/>
        <v>2506633.9900000002</v>
      </c>
      <c r="P163" s="3">
        <v>1967222.47</v>
      </c>
      <c r="Q163" s="4">
        <f t="shared" si="16"/>
        <v>0.6096024645275081</v>
      </c>
      <c r="R163" s="4">
        <f t="shared" si="17"/>
        <v>0.3698803977417322</v>
      </c>
      <c r="S163" s="3">
        <v>6025338.2300000004</v>
      </c>
      <c r="T163" s="3">
        <f t="shared" si="18"/>
        <v>-706801.53000000026</v>
      </c>
      <c r="U163" s="4">
        <f t="shared" si="19"/>
        <v>-0.11730487202873592</v>
      </c>
      <c r="V163" s="2" t="s">
        <v>107</v>
      </c>
      <c r="W163" s="2" t="s">
        <v>125</v>
      </c>
      <c r="X163" s="2" t="s">
        <v>236</v>
      </c>
      <c r="Y163" s="2">
        <v>3.67</v>
      </c>
      <c r="Z163" s="2" t="s">
        <v>691</v>
      </c>
      <c r="AA163" s="2" t="s">
        <v>148</v>
      </c>
      <c r="AB163" s="2" t="s">
        <v>306</v>
      </c>
      <c r="AC163" s="2">
        <v>9.44</v>
      </c>
      <c r="AD163" s="3">
        <v>0</v>
      </c>
      <c r="AE163" s="5">
        <v>0</v>
      </c>
      <c r="AF163" s="2">
        <v>0</v>
      </c>
      <c r="AG163" s="3">
        <f t="shared" si="20"/>
        <v>0</v>
      </c>
      <c r="AH163" s="2" t="s">
        <v>50</v>
      </c>
      <c r="AI163" s="3">
        <v>0</v>
      </c>
    </row>
    <row r="164" spans="1:35" x14ac:dyDescent="0.3">
      <c r="A164" s="2" t="s">
        <v>692</v>
      </c>
      <c r="B164" s="2" t="s">
        <v>693</v>
      </c>
      <c r="C164" s="2" t="s">
        <v>233</v>
      </c>
      <c r="D164" s="2" t="s">
        <v>38</v>
      </c>
      <c r="E164" s="2">
        <v>2023</v>
      </c>
      <c r="F164" s="2" t="s">
        <v>82</v>
      </c>
      <c r="G164" s="2" t="s">
        <v>69</v>
      </c>
      <c r="H164" s="2" t="s">
        <v>70</v>
      </c>
      <c r="I164" s="2" t="s">
        <v>39</v>
      </c>
      <c r="J164" s="2" t="s">
        <v>487</v>
      </c>
      <c r="K164" s="3">
        <v>7072237.7400000002</v>
      </c>
      <c r="L164" s="3">
        <v>2459083.64</v>
      </c>
      <c r="M164" s="3">
        <f t="shared" si="14"/>
        <v>4613154.0999999996</v>
      </c>
      <c r="N164" s="3">
        <v>1129721.22</v>
      </c>
      <c r="O164" s="3">
        <f t="shared" si="15"/>
        <v>3483432.88</v>
      </c>
      <c r="P164" s="3">
        <v>2611972.2599999998</v>
      </c>
      <c r="Q164" s="4">
        <f t="shared" si="16"/>
        <v>0.65229058603451295</v>
      </c>
      <c r="R164" s="4">
        <f t="shared" si="17"/>
        <v>0.36932755317696653</v>
      </c>
      <c r="S164" s="3">
        <v>8015591.71</v>
      </c>
      <c r="T164" s="3">
        <f t="shared" si="18"/>
        <v>-943353.96999999974</v>
      </c>
      <c r="U164" s="4">
        <f t="shared" si="19"/>
        <v>-0.11768987295387077</v>
      </c>
      <c r="V164" s="2" t="s">
        <v>95</v>
      </c>
      <c r="W164" s="2" t="s">
        <v>96</v>
      </c>
      <c r="X164" s="2" t="s">
        <v>74</v>
      </c>
      <c r="Y164" s="2">
        <v>1.36</v>
      </c>
      <c r="Z164" s="2" t="s">
        <v>694</v>
      </c>
      <c r="AA164" s="2" t="s">
        <v>224</v>
      </c>
      <c r="AB164" s="2" t="s">
        <v>306</v>
      </c>
      <c r="AC164" s="2">
        <v>1.44</v>
      </c>
      <c r="AD164" s="3">
        <v>0</v>
      </c>
      <c r="AE164" s="5">
        <v>0</v>
      </c>
      <c r="AF164" s="2">
        <v>0</v>
      </c>
      <c r="AG164" s="3">
        <f t="shared" si="20"/>
        <v>0</v>
      </c>
      <c r="AH164" s="2" t="s">
        <v>50</v>
      </c>
      <c r="AI164" s="3">
        <v>0</v>
      </c>
    </row>
    <row r="165" spans="1:35" x14ac:dyDescent="0.3">
      <c r="A165" s="2" t="s">
        <v>695</v>
      </c>
      <c r="B165" s="2" t="s">
        <v>696</v>
      </c>
      <c r="C165" s="2" t="s">
        <v>67</v>
      </c>
      <c r="D165" s="2" t="s">
        <v>54</v>
      </c>
      <c r="E165" s="2">
        <v>2022</v>
      </c>
      <c r="F165" s="2" t="s">
        <v>39</v>
      </c>
      <c r="G165" s="2" t="s">
        <v>56</v>
      </c>
      <c r="H165" s="2" t="s">
        <v>57</v>
      </c>
      <c r="I165" s="2" t="s">
        <v>55</v>
      </c>
      <c r="J165" s="2" t="s">
        <v>217</v>
      </c>
      <c r="K165" s="3">
        <v>8344453.7199999997</v>
      </c>
      <c r="L165" s="3">
        <v>4728913.67</v>
      </c>
      <c r="M165" s="3">
        <f t="shared" si="14"/>
        <v>3615540.05</v>
      </c>
      <c r="N165" s="3">
        <v>1289211.6000000001</v>
      </c>
      <c r="O165" s="3">
        <f t="shared" si="15"/>
        <v>2326328.4499999997</v>
      </c>
      <c r="P165" s="3">
        <v>1714943.11</v>
      </c>
      <c r="Q165" s="4">
        <f t="shared" si="16"/>
        <v>0.43328660824545862</v>
      </c>
      <c r="R165" s="4">
        <f t="shared" si="17"/>
        <v>0.20551891921811752</v>
      </c>
      <c r="S165" s="3">
        <v>7433722.4699999997</v>
      </c>
      <c r="T165" s="3">
        <f t="shared" si="18"/>
        <v>910731.25</v>
      </c>
      <c r="U165" s="4">
        <f t="shared" si="19"/>
        <v>0.12251348549470398</v>
      </c>
      <c r="V165" s="2" t="s">
        <v>95</v>
      </c>
      <c r="W165" s="2" t="s">
        <v>134</v>
      </c>
      <c r="X165" s="2" t="s">
        <v>61</v>
      </c>
      <c r="Y165" s="2">
        <v>1.53</v>
      </c>
      <c r="Z165" s="2" t="s">
        <v>697</v>
      </c>
      <c r="AA165" s="2" t="s">
        <v>148</v>
      </c>
      <c r="AB165" s="2" t="s">
        <v>182</v>
      </c>
      <c r="AC165" s="2">
        <v>3.35</v>
      </c>
      <c r="AD165" s="3">
        <v>0</v>
      </c>
      <c r="AE165" s="5">
        <v>0</v>
      </c>
      <c r="AF165" s="2">
        <v>0</v>
      </c>
      <c r="AG165" s="3">
        <f t="shared" si="20"/>
        <v>0</v>
      </c>
      <c r="AH165" s="2" t="s">
        <v>50</v>
      </c>
      <c r="AI165" s="3">
        <v>0</v>
      </c>
    </row>
    <row r="166" spans="1:35" x14ac:dyDescent="0.3">
      <c r="A166" s="2" t="s">
        <v>698</v>
      </c>
      <c r="B166" s="2" t="s">
        <v>699</v>
      </c>
      <c r="C166" s="2" t="s">
        <v>474</v>
      </c>
      <c r="D166" s="2" t="s">
        <v>81</v>
      </c>
      <c r="E166" s="2">
        <v>2024</v>
      </c>
      <c r="F166" s="2" t="s">
        <v>82</v>
      </c>
      <c r="G166" s="2" t="s">
        <v>40</v>
      </c>
      <c r="H166" s="2" t="s">
        <v>83</v>
      </c>
      <c r="I166" s="2" t="s">
        <v>39</v>
      </c>
      <c r="J166" s="2" t="s">
        <v>116</v>
      </c>
      <c r="K166" s="3">
        <v>2382881.64</v>
      </c>
      <c r="L166" s="3">
        <v>1170984.68</v>
      </c>
      <c r="M166" s="3">
        <f t="shared" si="14"/>
        <v>1211896.9600000002</v>
      </c>
      <c r="N166" s="3">
        <v>327353.07</v>
      </c>
      <c r="O166" s="3">
        <f t="shared" si="15"/>
        <v>884543.89000000013</v>
      </c>
      <c r="P166" s="3">
        <v>704965.28</v>
      </c>
      <c r="Q166" s="4">
        <f t="shared" si="16"/>
        <v>0.50858462277631222</v>
      </c>
      <c r="R166" s="4">
        <f t="shared" si="17"/>
        <v>0.29584569714507514</v>
      </c>
      <c r="S166" s="3">
        <v>2297370.61</v>
      </c>
      <c r="T166" s="3">
        <f t="shared" si="18"/>
        <v>85511.030000000261</v>
      </c>
      <c r="U166" s="4">
        <f t="shared" si="19"/>
        <v>3.7221260526180522E-2</v>
      </c>
      <c r="V166" s="2" t="s">
        <v>85</v>
      </c>
      <c r="W166" s="2" t="s">
        <v>125</v>
      </c>
      <c r="X166" s="2" t="s">
        <v>86</v>
      </c>
      <c r="Y166" s="2">
        <v>0.92</v>
      </c>
      <c r="Z166" s="2" t="s">
        <v>700</v>
      </c>
      <c r="AA166" s="2" t="s">
        <v>141</v>
      </c>
      <c r="AB166" s="2" t="s">
        <v>306</v>
      </c>
      <c r="AC166" s="2">
        <v>3.68</v>
      </c>
      <c r="AD166" s="3">
        <v>0</v>
      </c>
      <c r="AE166" s="5">
        <v>0</v>
      </c>
      <c r="AF166" s="2">
        <v>0</v>
      </c>
      <c r="AG166" s="3">
        <f t="shared" si="20"/>
        <v>0</v>
      </c>
      <c r="AH166" s="2" t="s">
        <v>230</v>
      </c>
      <c r="AI166" s="3">
        <v>0</v>
      </c>
    </row>
    <row r="167" spans="1:35" x14ac:dyDescent="0.3">
      <c r="A167" s="2" t="s">
        <v>701</v>
      </c>
      <c r="B167" s="2" t="s">
        <v>702</v>
      </c>
      <c r="C167" s="2" t="s">
        <v>329</v>
      </c>
      <c r="D167" s="2" t="s">
        <v>38</v>
      </c>
      <c r="E167" s="2">
        <v>2021</v>
      </c>
      <c r="F167" s="2" t="s">
        <v>39</v>
      </c>
      <c r="G167" s="2" t="s">
        <v>114</v>
      </c>
      <c r="H167" s="2" t="s">
        <v>190</v>
      </c>
      <c r="I167" s="2" t="s">
        <v>58</v>
      </c>
      <c r="J167" s="2" t="s">
        <v>106</v>
      </c>
      <c r="K167" s="3">
        <v>4926267.75</v>
      </c>
      <c r="L167" s="3">
        <v>1964836.87</v>
      </c>
      <c r="M167" s="3">
        <f t="shared" si="14"/>
        <v>2961430.88</v>
      </c>
      <c r="N167" s="3">
        <v>942543.15</v>
      </c>
      <c r="O167" s="3">
        <f t="shared" si="15"/>
        <v>2018887.73</v>
      </c>
      <c r="P167" s="3">
        <v>1605448.49</v>
      </c>
      <c r="Q167" s="4">
        <f t="shared" si="16"/>
        <v>0.60115101945077998</v>
      </c>
      <c r="R167" s="4">
        <f t="shared" si="17"/>
        <v>0.32589549969142462</v>
      </c>
      <c r="S167" s="3">
        <v>5407354.79</v>
      </c>
      <c r="T167" s="3">
        <f t="shared" si="18"/>
        <v>-481087.04000000004</v>
      </c>
      <c r="U167" s="4">
        <f t="shared" si="19"/>
        <v>-8.8969016956255614E-2</v>
      </c>
      <c r="V167" s="2" t="s">
        <v>124</v>
      </c>
      <c r="W167" s="2" t="s">
        <v>134</v>
      </c>
      <c r="X167" s="2" t="s">
        <v>192</v>
      </c>
      <c r="Y167" s="2">
        <v>3.64</v>
      </c>
      <c r="Z167" s="2" t="s">
        <v>703</v>
      </c>
      <c r="AA167" s="2" t="s">
        <v>224</v>
      </c>
      <c r="AB167" s="2" t="s">
        <v>182</v>
      </c>
      <c r="AC167" s="2">
        <v>8.89</v>
      </c>
      <c r="AD167" s="3">
        <v>0</v>
      </c>
      <c r="AE167" s="5">
        <v>0</v>
      </c>
      <c r="AF167" s="2">
        <v>0</v>
      </c>
      <c r="AG167" s="3">
        <f t="shared" si="20"/>
        <v>0</v>
      </c>
      <c r="AH167" s="2" t="s">
        <v>50</v>
      </c>
      <c r="AI167" s="3">
        <v>0</v>
      </c>
    </row>
    <row r="168" spans="1:35" x14ac:dyDescent="0.3">
      <c r="A168" s="2" t="s">
        <v>704</v>
      </c>
      <c r="B168" s="2" t="s">
        <v>705</v>
      </c>
      <c r="C168" s="2" t="s">
        <v>201</v>
      </c>
      <c r="D168" s="2" t="s">
        <v>54</v>
      </c>
      <c r="E168" s="2">
        <v>2020</v>
      </c>
      <c r="F168" s="2" t="s">
        <v>58</v>
      </c>
      <c r="G168" s="2" t="s">
        <v>40</v>
      </c>
      <c r="H168" s="2" t="s">
        <v>41</v>
      </c>
      <c r="I168" s="2" t="s">
        <v>131</v>
      </c>
      <c r="J168" s="2" t="s">
        <v>268</v>
      </c>
      <c r="K168" s="3">
        <v>2232041.02</v>
      </c>
      <c r="L168" s="3">
        <v>889156.07</v>
      </c>
      <c r="M168" s="3">
        <f t="shared" si="14"/>
        <v>1342884.9500000002</v>
      </c>
      <c r="N168" s="3">
        <v>245455.11</v>
      </c>
      <c r="O168" s="3">
        <f t="shared" si="15"/>
        <v>1097429.8400000003</v>
      </c>
      <c r="P168" s="3">
        <v>774497.65</v>
      </c>
      <c r="Q168" s="4">
        <f t="shared" si="16"/>
        <v>0.60163990624150809</v>
      </c>
      <c r="R168" s="4">
        <f t="shared" si="17"/>
        <v>0.34699077797414313</v>
      </c>
      <c r="S168" s="3">
        <v>2016007.35</v>
      </c>
      <c r="T168" s="3">
        <f t="shared" si="18"/>
        <v>216033.66999999993</v>
      </c>
      <c r="U168" s="4">
        <f t="shared" si="19"/>
        <v>0.10715916784727988</v>
      </c>
      <c r="V168" s="2" t="s">
        <v>85</v>
      </c>
      <c r="W168" s="2" t="s">
        <v>134</v>
      </c>
      <c r="X168" s="2" t="s">
        <v>46</v>
      </c>
      <c r="Y168" s="2">
        <v>0.89</v>
      </c>
      <c r="Z168" s="2" t="s">
        <v>706</v>
      </c>
      <c r="AA168" s="2" t="s">
        <v>224</v>
      </c>
      <c r="AB168" s="2" t="s">
        <v>64</v>
      </c>
      <c r="AC168" s="2">
        <v>9.02</v>
      </c>
      <c r="AD168" s="3">
        <v>0</v>
      </c>
      <c r="AE168" s="5">
        <v>0</v>
      </c>
      <c r="AF168" s="2">
        <v>0</v>
      </c>
      <c r="AG168" s="3">
        <f t="shared" si="20"/>
        <v>0</v>
      </c>
      <c r="AH168" s="2" t="s">
        <v>50</v>
      </c>
      <c r="AI168" s="3">
        <v>0</v>
      </c>
    </row>
    <row r="169" spans="1:35" x14ac:dyDescent="0.3">
      <c r="A169" s="2" t="s">
        <v>707</v>
      </c>
      <c r="B169" s="2" t="s">
        <v>708</v>
      </c>
      <c r="C169" s="2" t="s">
        <v>474</v>
      </c>
      <c r="D169" s="2" t="s">
        <v>81</v>
      </c>
      <c r="E169" s="2">
        <v>2024</v>
      </c>
      <c r="F169" s="2" t="s">
        <v>92</v>
      </c>
      <c r="G169" s="2" t="s">
        <v>40</v>
      </c>
      <c r="H169" s="2" t="s">
        <v>279</v>
      </c>
      <c r="I169" s="2" t="s">
        <v>178</v>
      </c>
      <c r="J169" s="2" t="s">
        <v>342</v>
      </c>
      <c r="K169" s="3">
        <v>6546880.7800000003</v>
      </c>
      <c r="L169" s="3">
        <v>2663622.23</v>
      </c>
      <c r="M169" s="3">
        <f t="shared" si="14"/>
        <v>3883258.5500000003</v>
      </c>
      <c r="N169" s="3">
        <v>1402397.07</v>
      </c>
      <c r="O169" s="3">
        <f t="shared" si="15"/>
        <v>2480861.4800000004</v>
      </c>
      <c r="P169" s="3">
        <v>1829334.16</v>
      </c>
      <c r="Q169" s="4">
        <f t="shared" si="16"/>
        <v>0.59314636702457257</v>
      </c>
      <c r="R169" s="4">
        <f t="shared" si="17"/>
        <v>0.27942072285605296</v>
      </c>
      <c r="S169" s="3">
        <v>5548439.04</v>
      </c>
      <c r="T169" s="3">
        <f t="shared" si="18"/>
        <v>998441.74000000022</v>
      </c>
      <c r="U169" s="4">
        <f t="shared" si="19"/>
        <v>0.17995002428647033</v>
      </c>
      <c r="V169" s="2" t="s">
        <v>124</v>
      </c>
      <c r="W169" s="2" t="s">
        <v>125</v>
      </c>
      <c r="X169" s="2" t="s">
        <v>280</v>
      </c>
      <c r="Y169" s="2">
        <v>0.79</v>
      </c>
      <c r="Z169" s="2" t="s">
        <v>709</v>
      </c>
      <c r="AA169" s="2" t="s">
        <v>109</v>
      </c>
      <c r="AB169" s="2" t="s">
        <v>64</v>
      </c>
      <c r="AC169" s="2">
        <v>5.51</v>
      </c>
      <c r="AD169" s="3">
        <v>366410.84</v>
      </c>
      <c r="AE169" s="5">
        <v>8.6999999999999993</v>
      </c>
      <c r="AF169" s="2">
        <v>60</v>
      </c>
      <c r="AG169" s="3">
        <f t="shared" si="20"/>
        <v>7552.8481609739674</v>
      </c>
      <c r="AH169" s="2" t="s">
        <v>50</v>
      </c>
      <c r="AI169" s="3">
        <v>0</v>
      </c>
    </row>
    <row r="170" spans="1:35" x14ac:dyDescent="0.3">
      <c r="A170" s="2" t="s">
        <v>710</v>
      </c>
      <c r="B170" s="2" t="s">
        <v>711</v>
      </c>
      <c r="C170" s="2" t="s">
        <v>448</v>
      </c>
      <c r="D170" s="2" t="s">
        <v>54</v>
      </c>
      <c r="E170" s="2">
        <v>2021</v>
      </c>
      <c r="F170" s="2" t="s">
        <v>105</v>
      </c>
      <c r="G170" s="2" t="s">
        <v>69</v>
      </c>
      <c r="H170" s="2" t="s">
        <v>70</v>
      </c>
      <c r="I170" s="2" t="s">
        <v>178</v>
      </c>
      <c r="J170" s="2" t="s">
        <v>206</v>
      </c>
      <c r="K170" s="3">
        <v>8253559.46</v>
      </c>
      <c r="L170" s="3">
        <v>2841759.63</v>
      </c>
      <c r="M170" s="3">
        <f t="shared" si="14"/>
        <v>5411799.8300000001</v>
      </c>
      <c r="N170" s="3">
        <v>1045214.54</v>
      </c>
      <c r="O170" s="3">
        <f t="shared" si="15"/>
        <v>4366585.29</v>
      </c>
      <c r="P170" s="3">
        <v>3458582.05</v>
      </c>
      <c r="Q170" s="4">
        <f t="shared" si="16"/>
        <v>0.65569283849322391</v>
      </c>
      <c r="R170" s="4">
        <f t="shared" si="17"/>
        <v>0.4190412714370873</v>
      </c>
      <c r="S170" s="3">
        <v>8728075.7699999996</v>
      </c>
      <c r="T170" s="3">
        <f t="shared" si="18"/>
        <v>-474516.30999999959</v>
      </c>
      <c r="U170" s="4">
        <f t="shared" si="19"/>
        <v>-5.4366657955811908E-2</v>
      </c>
      <c r="V170" s="2" t="s">
        <v>73</v>
      </c>
      <c r="W170" s="2" t="s">
        <v>60</v>
      </c>
      <c r="X170" s="2" t="s">
        <v>74</v>
      </c>
      <c r="Y170" s="2">
        <v>1.36</v>
      </c>
      <c r="Z170" s="2" t="s">
        <v>712</v>
      </c>
      <c r="AA170" s="2" t="s">
        <v>48</v>
      </c>
      <c r="AB170" s="2" t="s">
        <v>110</v>
      </c>
      <c r="AC170" s="2">
        <v>6.14</v>
      </c>
      <c r="AD170" s="3">
        <v>4801408.24</v>
      </c>
      <c r="AE170" s="5">
        <v>13.29</v>
      </c>
      <c r="AF170" s="2">
        <v>12</v>
      </c>
      <c r="AG170" s="3">
        <f t="shared" si="20"/>
        <v>429502.24609245919</v>
      </c>
      <c r="AH170" s="2" t="s">
        <v>50</v>
      </c>
      <c r="AI170" s="3">
        <v>0</v>
      </c>
    </row>
    <row r="171" spans="1:35" x14ac:dyDescent="0.3">
      <c r="A171" s="2" t="s">
        <v>713</v>
      </c>
      <c r="B171" s="2" t="s">
        <v>714</v>
      </c>
      <c r="C171" s="2" t="s">
        <v>37</v>
      </c>
      <c r="D171" s="2" t="s">
        <v>38</v>
      </c>
      <c r="E171" s="2">
        <v>2022</v>
      </c>
      <c r="F171" s="2" t="s">
        <v>82</v>
      </c>
      <c r="G171" s="2" t="s">
        <v>56</v>
      </c>
      <c r="H171" s="2" t="s">
        <v>262</v>
      </c>
      <c r="I171" s="2" t="s">
        <v>58</v>
      </c>
      <c r="J171" s="2" t="s">
        <v>106</v>
      </c>
      <c r="K171" s="3">
        <v>1202491.29</v>
      </c>
      <c r="L171" s="3">
        <v>561890.65</v>
      </c>
      <c r="M171" s="3">
        <f t="shared" si="14"/>
        <v>640600.64</v>
      </c>
      <c r="N171" s="3">
        <v>192009.59</v>
      </c>
      <c r="O171" s="3">
        <f t="shared" si="15"/>
        <v>448591.05000000005</v>
      </c>
      <c r="P171" s="3">
        <v>334973.01</v>
      </c>
      <c r="Q171" s="4">
        <f t="shared" si="16"/>
        <v>0.53272788362566847</v>
      </c>
      <c r="R171" s="4">
        <f t="shared" si="17"/>
        <v>0.27856585140005463</v>
      </c>
      <c r="S171" s="3">
        <v>1096818.27</v>
      </c>
      <c r="T171" s="3">
        <f t="shared" si="18"/>
        <v>105673.02000000002</v>
      </c>
      <c r="U171" s="4">
        <f t="shared" si="19"/>
        <v>9.6345058147144114E-2</v>
      </c>
      <c r="V171" s="2" t="s">
        <v>124</v>
      </c>
      <c r="W171" s="2" t="s">
        <v>96</v>
      </c>
      <c r="X171" s="2" t="s">
        <v>264</v>
      </c>
      <c r="Y171" s="2">
        <v>83.5</v>
      </c>
      <c r="Z171" s="2" t="s">
        <v>715</v>
      </c>
      <c r="AA171" s="2" t="s">
        <v>148</v>
      </c>
      <c r="AB171" s="2" t="s">
        <v>77</v>
      </c>
      <c r="AC171" s="2">
        <v>3.58</v>
      </c>
      <c r="AD171" s="3">
        <v>0</v>
      </c>
      <c r="AE171" s="5">
        <v>0</v>
      </c>
      <c r="AF171" s="2">
        <v>0</v>
      </c>
      <c r="AG171" s="3">
        <f t="shared" si="20"/>
        <v>0</v>
      </c>
      <c r="AH171" s="2" t="s">
        <v>50</v>
      </c>
      <c r="AI171" s="3">
        <v>0</v>
      </c>
    </row>
    <row r="172" spans="1:35" x14ac:dyDescent="0.3">
      <c r="A172" s="2" t="s">
        <v>716</v>
      </c>
      <c r="B172" s="2" t="s">
        <v>717</v>
      </c>
      <c r="C172" s="2" t="s">
        <v>407</v>
      </c>
      <c r="D172" s="2" t="s">
        <v>38</v>
      </c>
      <c r="E172" s="2">
        <v>2020</v>
      </c>
      <c r="F172" s="2" t="s">
        <v>82</v>
      </c>
      <c r="G172" s="2" t="s">
        <v>114</v>
      </c>
      <c r="H172" s="2" t="s">
        <v>190</v>
      </c>
      <c r="I172" s="2" t="s">
        <v>42</v>
      </c>
      <c r="J172" s="2" t="s">
        <v>43</v>
      </c>
      <c r="K172" s="3">
        <v>8259631.7199999997</v>
      </c>
      <c r="L172" s="3">
        <v>2620858.4700000002</v>
      </c>
      <c r="M172" s="3">
        <f t="shared" si="14"/>
        <v>5638773.25</v>
      </c>
      <c r="N172" s="3">
        <v>1254415.74</v>
      </c>
      <c r="O172" s="3">
        <f t="shared" si="15"/>
        <v>4384357.51</v>
      </c>
      <c r="P172" s="3">
        <v>3213598.45</v>
      </c>
      <c r="Q172" s="4">
        <f t="shared" si="16"/>
        <v>0.68269063817290876</v>
      </c>
      <c r="R172" s="4">
        <f t="shared" si="17"/>
        <v>0.38907284960642291</v>
      </c>
      <c r="S172" s="3">
        <v>7478926.9900000002</v>
      </c>
      <c r="T172" s="3">
        <f t="shared" si="18"/>
        <v>780704.72999999952</v>
      </c>
      <c r="U172" s="4">
        <f t="shared" si="19"/>
        <v>0.10438726451586867</v>
      </c>
      <c r="V172" s="2" t="s">
        <v>124</v>
      </c>
      <c r="W172" s="2" t="s">
        <v>96</v>
      </c>
      <c r="X172" s="2" t="s">
        <v>192</v>
      </c>
      <c r="Y172" s="2">
        <v>3.64</v>
      </c>
      <c r="Z172" s="2" t="s">
        <v>718</v>
      </c>
      <c r="AA172" s="2" t="s">
        <v>63</v>
      </c>
      <c r="AB172" s="2" t="s">
        <v>306</v>
      </c>
      <c r="AC172" s="2">
        <v>7.75</v>
      </c>
      <c r="AD172" s="3">
        <v>0</v>
      </c>
      <c r="AE172" s="5">
        <v>0</v>
      </c>
      <c r="AF172" s="2">
        <v>0</v>
      </c>
      <c r="AG172" s="3">
        <f t="shared" si="20"/>
        <v>0</v>
      </c>
      <c r="AH172" s="2" t="s">
        <v>50</v>
      </c>
      <c r="AI172" s="3">
        <v>0</v>
      </c>
    </row>
    <row r="173" spans="1:35" x14ac:dyDescent="0.3">
      <c r="A173" s="2" t="s">
        <v>719</v>
      </c>
      <c r="B173" s="2" t="s">
        <v>720</v>
      </c>
      <c r="C173" s="2" t="s">
        <v>164</v>
      </c>
      <c r="D173" s="2" t="s">
        <v>81</v>
      </c>
      <c r="E173" s="2">
        <v>2023</v>
      </c>
      <c r="F173" s="2" t="s">
        <v>68</v>
      </c>
      <c r="G173" s="2" t="s">
        <v>114</v>
      </c>
      <c r="H173" s="2" t="s">
        <v>115</v>
      </c>
      <c r="I173" s="2" t="s">
        <v>71</v>
      </c>
      <c r="J173" s="2" t="s">
        <v>172</v>
      </c>
      <c r="K173" s="3">
        <v>1955058.14</v>
      </c>
      <c r="L173" s="3">
        <v>979409.57</v>
      </c>
      <c r="M173" s="3">
        <f t="shared" si="14"/>
        <v>975648.57</v>
      </c>
      <c r="N173" s="3">
        <v>392723.72</v>
      </c>
      <c r="O173" s="3">
        <f t="shared" si="15"/>
        <v>582924.85</v>
      </c>
      <c r="P173" s="3">
        <v>430891.35</v>
      </c>
      <c r="Q173" s="4">
        <f t="shared" si="16"/>
        <v>0.49903813602187808</v>
      </c>
      <c r="R173" s="4">
        <f t="shared" si="17"/>
        <v>0.22039822815704088</v>
      </c>
      <c r="S173" s="3">
        <v>1677795.41</v>
      </c>
      <c r="T173" s="3">
        <f t="shared" si="18"/>
        <v>277262.73</v>
      </c>
      <c r="U173" s="4">
        <f t="shared" si="19"/>
        <v>0.16525419508687295</v>
      </c>
      <c r="V173" s="2" t="s">
        <v>73</v>
      </c>
      <c r="W173" s="2" t="s">
        <v>96</v>
      </c>
      <c r="X173" s="2" t="s">
        <v>118</v>
      </c>
      <c r="Y173" s="2">
        <v>3.75</v>
      </c>
      <c r="Z173" s="2" t="s">
        <v>721</v>
      </c>
      <c r="AA173" s="2" t="s">
        <v>99</v>
      </c>
      <c r="AB173" s="2" t="s">
        <v>182</v>
      </c>
      <c r="AC173" s="2">
        <v>2.54</v>
      </c>
      <c r="AD173" s="3">
        <v>0</v>
      </c>
      <c r="AE173" s="5">
        <v>0</v>
      </c>
      <c r="AF173" s="2">
        <v>0</v>
      </c>
      <c r="AG173" s="3">
        <f t="shared" si="20"/>
        <v>0</v>
      </c>
      <c r="AH173" s="2" t="s">
        <v>230</v>
      </c>
      <c r="AI173" s="3">
        <v>0</v>
      </c>
    </row>
    <row r="174" spans="1:35" x14ac:dyDescent="0.3">
      <c r="A174" s="2" t="s">
        <v>722</v>
      </c>
      <c r="B174" s="2" t="s">
        <v>723</v>
      </c>
      <c r="C174" s="2" t="s">
        <v>216</v>
      </c>
      <c r="D174" s="2" t="s">
        <v>38</v>
      </c>
      <c r="E174" s="2">
        <v>2024</v>
      </c>
      <c r="F174" s="2" t="s">
        <v>105</v>
      </c>
      <c r="G174" s="2" t="s">
        <v>114</v>
      </c>
      <c r="H174" s="2" t="s">
        <v>115</v>
      </c>
      <c r="I174" s="2" t="s">
        <v>55</v>
      </c>
      <c r="J174" s="2" t="s">
        <v>540</v>
      </c>
      <c r="K174" s="3">
        <v>3507377.19</v>
      </c>
      <c r="L174" s="3">
        <v>1136313.44</v>
      </c>
      <c r="M174" s="3">
        <f t="shared" si="14"/>
        <v>2371063.75</v>
      </c>
      <c r="N174" s="3">
        <v>665245.11</v>
      </c>
      <c r="O174" s="3">
        <f t="shared" si="15"/>
        <v>1705818.6400000001</v>
      </c>
      <c r="P174" s="3">
        <v>1325799.48</v>
      </c>
      <c r="Q174" s="4">
        <f t="shared" si="16"/>
        <v>0.67602188802510854</v>
      </c>
      <c r="R174" s="4">
        <f t="shared" si="17"/>
        <v>0.37800310835687451</v>
      </c>
      <c r="S174" s="3">
        <v>4168175.18</v>
      </c>
      <c r="T174" s="3">
        <f t="shared" si="18"/>
        <v>-660797.99000000022</v>
      </c>
      <c r="U174" s="4">
        <f t="shared" si="19"/>
        <v>-0.15853412139937942</v>
      </c>
      <c r="V174" s="2" t="s">
        <v>44</v>
      </c>
      <c r="W174" s="2" t="s">
        <v>60</v>
      </c>
      <c r="X174" s="2" t="s">
        <v>118</v>
      </c>
      <c r="Y174" s="2">
        <v>3.75</v>
      </c>
      <c r="Z174" s="2" t="s">
        <v>724</v>
      </c>
      <c r="AA174" s="2" t="s">
        <v>48</v>
      </c>
      <c r="AB174" s="2" t="s">
        <v>64</v>
      </c>
      <c r="AC174" s="2">
        <v>6.05</v>
      </c>
      <c r="AD174" s="3">
        <v>0</v>
      </c>
      <c r="AE174" s="5">
        <v>0</v>
      </c>
      <c r="AF174" s="2">
        <v>0</v>
      </c>
      <c r="AG174" s="3">
        <f t="shared" si="20"/>
        <v>0</v>
      </c>
      <c r="AH174" s="2" t="s">
        <v>50</v>
      </c>
      <c r="AI174" s="3">
        <v>0</v>
      </c>
    </row>
    <row r="175" spans="1:35" x14ac:dyDescent="0.3">
      <c r="A175" s="2" t="s">
        <v>725</v>
      </c>
      <c r="B175" s="2" t="s">
        <v>726</v>
      </c>
      <c r="C175" s="2" t="s">
        <v>103</v>
      </c>
      <c r="D175" s="2" t="s">
        <v>104</v>
      </c>
      <c r="E175" s="2">
        <v>2020</v>
      </c>
      <c r="F175" s="2" t="s">
        <v>92</v>
      </c>
      <c r="G175" s="2" t="s">
        <v>56</v>
      </c>
      <c r="H175" s="2" t="s">
        <v>177</v>
      </c>
      <c r="I175" s="2" t="s">
        <v>58</v>
      </c>
      <c r="J175" s="2" t="s">
        <v>59</v>
      </c>
      <c r="K175" s="3">
        <v>4046244.08</v>
      </c>
      <c r="L175" s="3">
        <v>2345954.13</v>
      </c>
      <c r="M175" s="3">
        <f t="shared" si="14"/>
        <v>1700289.9500000002</v>
      </c>
      <c r="N175" s="3">
        <v>376449.83</v>
      </c>
      <c r="O175" s="3">
        <f t="shared" si="15"/>
        <v>1323840.1200000001</v>
      </c>
      <c r="P175" s="3">
        <v>929925.4</v>
      </c>
      <c r="Q175" s="4">
        <f t="shared" si="16"/>
        <v>0.42021438064112043</v>
      </c>
      <c r="R175" s="4">
        <f t="shared" si="17"/>
        <v>0.2298243461378138</v>
      </c>
      <c r="S175" s="3">
        <v>3541443.61</v>
      </c>
      <c r="T175" s="3">
        <f t="shared" si="18"/>
        <v>504800.4700000002</v>
      </c>
      <c r="U175" s="4">
        <f t="shared" si="19"/>
        <v>0.14254087473667276</v>
      </c>
      <c r="V175" s="2" t="s">
        <v>73</v>
      </c>
      <c r="W175" s="2" t="s">
        <v>60</v>
      </c>
      <c r="X175" s="2" t="s">
        <v>180</v>
      </c>
      <c r="Y175" s="2">
        <v>149.5</v>
      </c>
      <c r="Z175" s="2" t="s">
        <v>727</v>
      </c>
      <c r="AA175" s="2" t="s">
        <v>109</v>
      </c>
      <c r="AB175" s="2" t="s">
        <v>142</v>
      </c>
      <c r="AC175" s="2">
        <v>8.7100000000000009</v>
      </c>
      <c r="AD175" s="3">
        <v>0</v>
      </c>
      <c r="AE175" s="5">
        <v>0</v>
      </c>
      <c r="AF175" s="2">
        <v>0</v>
      </c>
      <c r="AG175" s="3">
        <f t="shared" si="20"/>
        <v>0</v>
      </c>
      <c r="AH175" s="2" t="s">
        <v>50</v>
      </c>
      <c r="AI175" s="3">
        <v>0</v>
      </c>
    </row>
    <row r="176" spans="1:35" x14ac:dyDescent="0.3">
      <c r="A176" s="2" t="s">
        <v>728</v>
      </c>
      <c r="B176" s="2" t="s">
        <v>729</v>
      </c>
      <c r="C176" s="2" t="s">
        <v>730</v>
      </c>
      <c r="D176" s="2" t="s">
        <v>38</v>
      </c>
      <c r="E176" s="2">
        <v>2020</v>
      </c>
      <c r="F176" s="2" t="s">
        <v>92</v>
      </c>
      <c r="G176" s="2" t="s">
        <v>93</v>
      </c>
      <c r="H176" s="2" t="s">
        <v>94</v>
      </c>
      <c r="I176" s="2" t="s">
        <v>71</v>
      </c>
      <c r="J176" s="2" t="s">
        <v>228</v>
      </c>
      <c r="K176" s="3">
        <v>1048688.3700000001</v>
      </c>
      <c r="L176" s="3">
        <v>347803.59</v>
      </c>
      <c r="M176" s="3">
        <f t="shared" si="14"/>
        <v>700884.78</v>
      </c>
      <c r="N176" s="3">
        <v>122706.83</v>
      </c>
      <c r="O176" s="3">
        <f t="shared" si="15"/>
        <v>578177.95000000007</v>
      </c>
      <c r="P176" s="3">
        <v>429112.99</v>
      </c>
      <c r="Q176" s="4">
        <f t="shared" si="16"/>
        <v>0.66834419075325491</v>
      </c>
      <c r="R176" s="4">
        <f t="shared" si="17"/>
        <v>0.40919018678542218</v>
      </c>
      <c r="S176" s="3">
        <v>1212669.18</v>
      </c>
      <c r="T176" s="3">
        <f t="shared" si="18"/>
        <v>-163980.80999999982</v>
      </c>
      <c r="U176" s="4">
        <f t="shared" si="19"/>
        <v>-0.13522303749815745</v>
      </c>
      <c r="V176" s="2" t="s">
        <v>95</v>
      </c>
      <c r="W176" s="2" t="s">
        <v>125</v>
      </c>
      <c r="X176" s="2" t="s">
        <v>97</v>
      </c>
      <c r="Y176" s="2">
        <v>1550</v>
      </c>
      <c r="Z176" s="2" t="s">
        <v>731</v>
      </c>
      <c r="AA176" s="2" t="s">
        <v>99</v>
      </c>
      <c r="AB176" s="2" t="s">
        <v>110</v>
      </c>
      <c r="AC176" s="2">
        <v>4.16</v>
      </c>
      <c r="AD176" s="3">
        <v>0</v>
      </c>
      <c r="AE176" s="5">
        <v>0</v>
      </c>
      <c r="AF176" s="2">
        <v>0</v>
      </c>
      <c r="AG176" s="3">
        <f t="shared" si="20"/>
        <v>0</v>
      </c>
      <c r="AH176" s="2" t="s">
        <v>50</v>
      </c>
      <c r="AI176" s="3">
        <v>0</v>
      </c>
    </row>
    <row r="177" spans="1:35" x14ac:dyDescent="0.3">
      <c r="A177" s="2" t="s">
        <v>732</v>
      </c>
      <c r="B177" s="2" t="s">
        <v>733</v>
      </c>
      <c r="C177" s="2" t="s">
        <v>734</v>
      </c>
      <c r="D177" s="2" t="s">
        <v>38</v>
      </c>
      <c r="E177" s="2">
        <v>2024</v>
      </c>
      <c r="F177" s="2" t="s">
        <v>92</v>
      </c>
      <c r="G177" s="2" t="s">
        <v>56</v>
      </c>
      <c r="H177" s="2" t="s">
        <v>153</v>
      </c>
      <c r="I177" s="2" t="s">
        <v>58</v>
      </c>
      <c r="J177" s="2" t="s">
        <v>240</v>
      </c>
      <c r="K177" s="3">
        <v>5886973.71</v>
      </c>
      <c r="L177" s="3">
        <v>2147602.5</v>
      </c>
      <c r="M177" s="3">
        <f t="shared" si="14"/>
        <v>3739371.21</v>
      </c>
      <c r="N177" s="3">
        <v>1154646.3799999999</v>
      </c>
      <c r="O177" s="3">
        <f t="shared" si="15"/>
        <v>2584724.83</v>
      </c>
      <c r="P177" s="3">
        <v>1999295.22</v>
      </c>
      <c r="Q177" s="4">
        <f t="shared" si="16"/>
        <v>0.63519414120162598</v>
      </c>
      <c r="R177" s="4">
        <f t="shared" si="17"/>
        <v>0.33961341063981071</v>
      </c>
      <c r="S177" s="3">
        <v>5321096.5199999996</v>
      </c>
      <c r="T177" s="3">
        <f t="shared" si="18"/>
        <v>565877.19000000041</v>
      </c>
      <c r="U177" s="4">
        <f t="shared" si="19"/>
        <v>0.10634597359267606</v>
      </c>
      <c r="V177" s="2" t="s">
        <v>95</v>
      </c>
      <c r="W177" s="2" t="s">
        <v>207</v>
      </c>
      <c r="X177" s="2" t="s">
        <v>155</v>
      </c>
      <c r="Y177" s="2">
        <v>7.24</v>
      </c>
      <c r="Z177" s="2" t="s">
        <v>735</v>
      </c>
      <c r="AA177" s="2" t="s">
        <v>224</v>
      </c>
      <c r="AB177" s="2" t="s">
        <v>149</v>
      </c>
      <c r="AC177" s="2">
        <v>7.43</v>
      </c>
      <c r="AD177" s="3">
        <v>0</v>
      </c>
      <c r="AE177" s="5">
        <v>0</v>
      </c>
      <c r="AF177" s="2">
        <v>0</v>
      </c>
      <c r="AG177" s="3">
        <f t="shared" si="20"/>
        <v>0</v>
      </c>
      <c r="AH177" s="2" t="s">
        <v>50</v>
      </c>
      <c r="AI177" s="3">
        <v>0</v>
      </c>
    </row>
    <row r="178" spans="1:35" x14ac:dyDescent="0.3">
      <c r="A178" s="2" t="s">
        <v>736</v>
      </c>
      <c r="B178" s="2" t="s">
        <v>200</v>
      </c>
      <c r="C178" s="2" t="s">
        <v>201</v>
      </c>
      <c r="D178" s="2" t="s">
        <v>54</v>
      </c>
      <c r="E178" s="2">
        <v>2020</v>
      </c>
      <c r="F178" s="2" t="s">
        <v>39</v>
      </c>
      <c r="G178" s="2" t="s">
        <v>56</v>
      </c>
      <c r="H178" s="2" t="s">
        <v>153</v>
      </c>
      <c r="I178" s="2" t="s">
        <v>39</v>
      </c>
      <c r="J178" s="2" t="s">
        <v>487</v>
      </c>
      <c r="K178" s="3">
        <v>2009195.09</v>
      </c>
      <c r="L178" s="3">
        <v>845588.21</v>
      </c>
      <c r="M178" s="3">
        <f t="shared" si="14"/>
        <v>1163606.8800000001</v>
      </c>
      <c r="N178" s="3">
        <v>395003.81</v>
      </c>
      <c r="O178" s="3">
        <f t="shared" si="15"/>
        <v>768603.07000000007</v>
      </c>
      <c r="P178" s="3">
        <v>575372.11</v>
      </c>
      <c r="Q178" s="4">
        <f t="shared" si="16"/>
        <v>0.57914081404608653</v>
      </c>
      <c r="R178" s="4">
        <f t="shared" si="17"/>
        <v>0.28636945852779283</v>
      </c>
      <c r="S178" s="3">
        <v>1884400.53</v>
      </c>
      <c r="T178" s="3">
        <f t="shared" si="18"/>
        <v>124794.56000000006</v>
      </c>
      <c r="U178" s="4">
        <f t="shared" si="19"/>
        <v>6.6225071588151191E-2</v>
      </c>
      <c r="V178" s="2" t="s">
        <v>124</v>
      </c>
      <c r="W178" s="2" t="s">
        <v>125</v>
      </c>
      <c r="X178" s="2" t="s">
        <v>155</v>
      </c>
      <c r="Y178" s="2">
        <v>7.24</v>
      </c>
      <c r="Z178" s="2" t="s">
        <v>737</v>
      </c>
      <c r="AA178" s="2" t="s">
        <v>109</v>
      </c>
      <c r="AB178" s="2" t="s">
        <v>88</v>
      </c>
      <c r="AC178" s="2">
        <v>5.33</v>
      </c>
      <c r="AD178" s="3">
        <v>0</v>
      </c>
      <c r="AE178" s="5">
        <v>0</v>
      </c>
      <c r="AF178" s="2">
        <v>0</v>
      </c>
      <c r="AG178" s="3">
        <f t="shared" si="20"/>
        <v>0</v>
      </c>
      <c r="AH178" s="2" t="s">
        <v>230</v>
      </c>
      <c r="AI178" s="3">
        <v>0</v>
      </c>
    </row>
    <row r="179" spans="1:35" x14ac:dyDescent="0.3">
      <c r="A179" s="2" t="s">
        <v>738</v>
      </c>
      <c r="B179" s="2" t="s">
        <v>739</v>
      </c>
      <c r="C179" s="2" t="s">
        <v>245</v>
      </c>
      <c r="D179" s="2" t="s">
        <v>38</v>
      </c>
      <c r="E179" s="2">
        <v>2023</v>
      </c>
      <c r="F179" s="2" t="s">
        <v>105</v>
      </c>
      <c r="G179" s="2" t="s">
        <v>56</v>
      </c>
      <c r="H179" s="2" t="s">
        <v>262</v>
      </c>
      <c r="I179" s="2" t="s">
        <v>131</v>
      </c>
      <c r="J179" s="2" t="s">
        <v>132</v>
      </c>
      <c r="K179" s="3">
        <v>9399620.3399999999</v>
      </c>
      <c r="L179" s="3">
        <v>3985956.99</v>
      </c>
      <c r="M179" s="3">
        <f t="shared" si="14"/>
        <v>5413663.3499999996</v>
      </c>
      <c r="N179" s="3">
        <v>1656407.79</v>
      </c>
      <c r="O179" s="3">
        <f t="shared" si="15"/>
        <v>3757255.5599999996</v>
      </c>
      <c r="P179" s="3">
        <v>2963639.38</v>
      </c>
      <c r="Q179" s="4">
        <f t="shared" si="16"/>
        <v>0.57594489502540902</v>
      </c>
      <c r="R179" s="4">
        <f t="shared" si="17"/>
        <v>0.31529351961038887</v>
      </c>
      <c r="S179" s="3">
        <v>10498317.470000001</v>
      </c>
      <c r="T179" s="3">
        <f t="shared" si="18"/>
        <v>-1098697.1300000008</v>
      </c>
      <c r="U179" s="4">
        <f t="shared" si="19"/>
        <v>-0.10465459185623206</v>
      </c>
      <c r="V179" s="2" t="s">
        <v>44</v>
      </c>
      <c r="W179" s="2" t="s">
        <v>45</v>
      </c>
      <c r="X179" s="2" t="s">
        <v>264</v>
      </c>
      <c r="Y179" s="2">
        <v>83.5</v>
      </c>
      <c r="Z179" s="2" t="s">
        <v>740</v>
      </c>
      <c r="AA179" s="2" t="s">
        <v>99</v>
      </c>
      <c r="AB179" s="2" t="s">
        <v>88</v>
      </c>
      <c r="AC179" s="2">
        <v>7.57</v>
      </c>
      <c r="AD179" s="3">
        <v>0</v>
      </c>
      <c r="AE179" s="5">
        <v>0</v>
      </c>
      <c r="AF179" s="2">
        <v>0</v>
      </c>
      <c r="AG179" s="3">
        <f t="shared" si="20"/>
        <v>0</v>
      </c>
      <c r="AH179" s="2" t="s">
        <v>50</v>
      </c>
      <c r="AI179" s="3">
        <v>0</v>
      </c>
    </row>
    <row r="180" spans="1:35" x14ac:dyDescent="0.3">
      <c r="A180" s="2" t="s">
        <v>741</v>
      </c>
      <c r="B180" s="2" t="s">
        <v>742</v>
      </c>
      <c r="C180" s="2" t="s">
        <v>227</v>
      </c>
      <c r="D180" s="2" t="s">
        <v>104</v>
      </c>
      <c r="E180" s="2">
        <v>2023</v>
      </c>
      <c r="F180" s="2" t="s">
        <v>68</v>
      </c>
      <c r="G180" s="2" t="s">
        <v>114</v>
      </c>
      <c r="H180" s="2" t="s">
        <v>115</v>
      </c>
      <c r="I180" s="2" t="s">
        <v>131</v>
      </c>
      <c r="J180" s="2" t="s">
        <v>132</v>
      </c>
      <c r="K180" s="3">
        <v>7033838.3200000003</v>
      </c>
      <c r="L180" s="3">
        <v>3422763.72</v>
      </c>
      <c r="M180" s="3">
        <f t="shared" si="14"/>
        <v>3611074.6</v>
      </c>
      <c r="N180" s="3">
        <v>943209.76</v>
      </c>
      <c r="O180" s="3">
        <f t="shared" si="15"/>
        <v>2667864.84</v>
      </c>
      <c r="P180" s="3">
        <v>2064645.02</v>
      </c>
      <c r="Q180" s="4">
        <f t="shared" si="16"/>
        <v>0.51338606827687217</v>
      </c>
      <c r="R180" s="4">
        <f t="shared" si="17"/>
        <v>0.2935303494436875</v>
      </c>
      <c r="S180" s="3">
        <v>7118863.4199999999</v>
      </c>
      <c r="T180" s="3">
        <f t="shared" si="18"/>
        <v>-85025.099999999627</v>
      </c>
      <c r="U180" s="4">
        <f t="shared" si="19"/>
        <v>-1.1943634114559207E-2</v>
      </c>
      <c r="V180" s="2" t="s">
        <v>133</v>
      </c>
      <c r="W180" s="2" t="s">
        <v>45</v>
      </c>
      <c r="X180" s="2" t="s">
        <v>118</v>
      </c>
      <c r="Y180" s="2">
        <v>3.75</v>
      </c>
      <c r="Z180" s="2" t="s">
        <v>743</v>
      </c>
      <c r="AA180" s="2" t="s">
        <v>99</v>
      </c>
      <c r="AB180" s="2" t="s">
        <v>64</v>
      </c>
      <c r="AC180" s="2">
        <v>5.0999999999999996</v>
      </c>
      <c r="AD180" s="3">
        <v>0</v>
      </c>
      <c r="AE180" s="5">
        <v>0</v>
      </c>
      <c r="AF180" s="2">
        <v>0</v>
      </c>
      <c r="AG180" s="3">
        <f t="shared" si="20"/>
        <v>0</v>
      </c>
      <c r="AH180" s="2" t="s">
        <v>50</v>
      </c>
      <c r="AI180" s="3">
        <v>0</v>
      </c>
    </row>
    <row r="181" spans="1:35" x14ac:dyDescent="0.3">
      <c r="A181" s="2" t="s">
        <v>744</v>
      </c>
      <c r="B181" s="2" t="s">
        <v>745</v>
      </c>
      <c r="C181" s="2" t="s">
        <v>37</v>
      </c>
      <c r="D181" s="2" t="s">
        <v>38</v>
      </c>
      <c r="E181" s="2">
        <v>2022</v>
      </c>
      <c r="F181" s="2" t="s">
        <v>105</v>
      </c>
      <c r="G181" s="2" t="s">
        <v>114</v>
      </c>
      <c r="H181" s="2" t="s">
        <v>234</v>
      </c>
      <c r="I181" s="2" t="s">
        <v>39</v>
      </c>
      <c r="J181" s="2" t="s">
        <v>116</v>
      </c>
      <c r="K181" s="3">
        <v>7446585.0800000001</v>
      </c>
      <c r="L181" s="3">
        <v>4113722.54</v>
      </c>
      <c r="M181" s="3">
        <f t="shared" si="14"/>
        <v>3332862.54</v>
      </c>
      <c r="N181" s="3">
        <v>1388887.9</v>
      </c>
      <c r="O181" s="3">
        <f t="shared" si="15"/>
        <v>1943974.6400000001</v>
      </c>
      <c r="P181" s="3">
        <v>1510817.72</v>
      </c>
      <c r="Q181" s="4">
        <f t="shared" si="16"/>
        <v>0.44756925546333781</v>
      </c>
      <c r="R181" s="4">
        <f t="shared" si="17"/>
        <v>0.20288732402423582</v>
      </c>
      <c r="S181" s="3">
        <v>7585882.1299999999</v>
      </c>
      <c r="T181" s="3">
        <f t="shared" si="18"/>
        <v>-139297.04999999981</v>
      </c>
      <c r="U181" s="4">
        <f t="shared" si="19"/>
        <v>-1.8362669972041844E-2</v>
      </c>
      <c r="V181" s="2" t="s">
        <v>85</v>
      </c>
      <c r="W181" s="2" t="s">
        <v>45</v>
      </c>
      <c r="X181" s="2" t="s">
        <v>236</v>
      </c>
      <c r="Y181" s="2">
        <v>3.67</v>
      </c>
      <c r="Z181" s="2" t="s">
        <v>746</v>
      </c>
      <c r="AA181" s="2" t="s">
        <v>76</v>
      </c>
      <c r="AB181" s="2" t="s">
        <v>49</v>
      </c>
      <c r="AC181" s="2">
        <v>4.28</v>
      </c>
      <c r="AD181" s="3">
        <v>0</v>
      </c>
      <c r="AE181" s="5">
        <v>0</v>
      </c>
      <c r="AF181" s="2">
        <v>0</v>
      </c>
      <c r="AG181" s="3">
        <f t="shared" si="20"/>
        <v>0</v>
      </c>
      <c r="AH181" s="2" t="s">
        <v>50</v>
      </c>
      <c r="AI181" s="3">
        <v>0</v>
      </c>
    </row>
    <row r="182" spans="1:35" x14ac:dyDescent="0.3">
      <c r="A182" s="2" t="s">
        <v>747</v>
      </c>
      <c r="B182" s="2" t="s">
        <v>543</v>
      </c>
      <c r="C182" s="2" t="s">
        <v>189</v>
      </c>
      <c r="D182" s="2" t="s">
        <v>54</v>
      </c>
      <c r="E182" s="2">
        <v>2020</v>
      </c>
      <c r="F182" s="2" t="s">
        <v>39</v>
      </c>
      <c r="G182" s="2" t="s">
        <v>56</v>
      </c>
      <c r="H182" s="2" t="s">
        <v>262</v>
      </c>
      <c r="I182" s="2" t="s">
        <v>71</v>
      </c>
      <c r="J182" s="2" t="s">
        <v>72</v>
      </c>
      <c r="K182" s="3">
        <v>8653381</v>
      </c>
      <c r="L182" s="3">
        <v>2862869.83</v>
      </c>
      <c r="M182" s="3">
        <f t="shared" si="14"/>
        <v>5790511.1699999999</v>
      </c>
      <c r="N182" s="3">
        <v>1030515.04</v>
      </c>
      <c r="O182" s="3">
        <f t="shared" si="15"/>
        <v>4759996.13</v>
      </c>
      <c r="P182" s="3">
        <v>3644574.17</v>
      </c>
      <c r="Q182" s="4">
        <f t="shared" si="16"/>
        <v>0.66916170338506997</v>
      </c>
      <c r="R182" s="4">
        <f t="shared" si="17"/>
        <v>0.42117343151769232</v>
      </c>
      <c r="S182" s="3">
        <v>9903884.1199999992</v>
      </c>
      <c r="T182" s="3">
        <f t="shared" si="18"/>
        <v>-1250503.1199999992</v>
      </c>
      <c r="U182" s="4">
        <f t="shared" si="19"/>
        <v>-0.12626390866939982</v>
      </c>
      <c r="V182" s="2" t="s">
        <v>44</v>
      </c>
      <c r="W182" s="2" t="s">
        <v>134</v>
      </c>
      <c r="X182" s="2" t="s">
        <v>264</v>
      </c>
      <c r="Y182" s="2">
        <v>83.5</v>
      </c>
      <c r="Z182" s="2" t="s">
        <v>748</v>
      </c>
      <c r="AA182" s="2" t="s">
        <v>109</v>
      </c>
      <c r="AB182" s="2" t="s">
        <v>306</v>
      </c>
      <c r="AC182" s="2">
        <v>7.83</v>
      </c>
      <c r="AD182" s="3">
        <v>0</v>
      </c>
      <c r="AE182" s="5">
        <v>0</v>
      </c>
      <c r="AF182" s="2">
        <v>0</v>
      </c>
      <c r="AG182" s="3">
        <f t="shared" si="20"/>
        <v>0</v>
      </c>
      <c r="AH182" s="2" t="s">
        <v>50</v>
      </c>
      <c r="AI182" s="3">
        <v>0</v>
      </c>
    </row>
    <row r="183" spans="1:35" x14ac:dyDescent="0.3">
      <c r="A183" s="2" t="s">
        <v>749</v>
      </c>
      <c r="B183" s="2" t="s">
        <v>750</v>
      </c>
      <c r="C183" s="2" t="s">
        <v>164</v>
      </c>
      <c r="D183" s="2" t="s">
        <v>81</v>
      </c>
      <c r="E183" s="2">
        <v>2023</v>
      </c>
      <c r="F183" s="2" t="s">
        <v>82</v>
      </c>
      <c r="G183" s="2" t="s">
        <v>40</v>
      </c>
      <c r="H183" s="2" t="s">
        <v>41</v>
      </c>
      <c r="I183" s="2" t="s">
        <v>71</v>
      </c>
      <c r="J183" s="2" t="s">
        <v>228</v>
      </c>
      <c r="K183" s="3">
        <v>5892310.4299999997</v>
      </c>
      <c r="L183" s="3">
        <v>2340465.35</v>
      </c>
      <c r="M183" s="3">
        <f t="shared" si="14"/>
        <v>3551845.0799999996</v>
      </c>
      <c r="N183" s="3">
        <v>908228.38</v>
      </c>
      <c r="O183" s="3">
        <f t="shared" si="15"/>
        <v>2643616.6999999997</v>
      </c>
      <c r="P183" s="3">
        <v>1917512.52</v>
      </c>
      <c r="Q183" s="4">
        <f t="shared" si="16"/>
        <v>0.60279327136537164</v>
      </c>
      <c r="R183" s="4">
        <f t="shared" si="17"/>
        <v>0.32542625558850607</v>
      </c>
      <c r="S183" s="3">
        <v>4925959.24</v>
      </c>
      <c r="T183" s="3">
        <f t="shared" si="18"/>
        <v>966351.18999999948</v>
      </c>
      <c r="U183" s="4">
        <f t="shared" si="19"/>
        <v>0.19617523063386116</v>
      </c>
      <c r="V183" s="2" t="s">
        <v>124</v>
      </c>
      <c r="W183" s="2" t="s">
        <v>134</v>
      </c>
      <c r="X183" s="2" t="s">
        <v>46</v>
      </c>
      <c r="Y183" s="2">
        <v>0.89</v>
      </c>
      <c r="Z183" s="2" t="s">
        <v>751</v>
      </c>
      <c r="AA183" s="2" t="s">
        <v>109</v>
      </c>
      <c r="AB183" s="2" t="s">
        <v>49</v>
      </c>
      <c r="AC183" s="2">
        <v>1.46</v>
      </c>
      <c r="AD183" s="3">
        <v>0</v>
      </c>
      <c r="AE183" s="5">
        <v>0</v>
      </c>
      <c r="AF183" s="2">
        <v>0</v>
      </c>
      <c r="AG183" s="3">
        <f t="shared" si="20"/>
        <v>0</v>
      </c>
      <c r="AH183" s="2" t="s">
        <v>50</v>
      </c>
      <c r="AI183" s="3">
        <v>0</v>
      </c>
    </row>
    <row r="184" spans="1:35" x14ac:dyDescent="0.3">
      <c r="A184" s="2" t="s">
        <v>752</v>
      </c>
      <c r="B184" s="2" t="s">
        <v>753</v>
      </c>
      <c r="C184" s="2" t="s">
        <v>734</v>
      </c>
      <c r="D184" s="2" t="s">
        <v>38</v>
      </c>
      <c r="E184" s="2">
        <v>2024</v>
      </c>
      <c r="F184" s="2" t="s">
        <v>58</v>
      </c>
      <c r="G184" s="2" t="s">
        <v>93</v>
      </c>
      <c r="H184" s="2" t="s">
        <v>159</v>
      </c>
      <c r="I184" s="2" t="s">
        <v>42</v>
      </c>
      <c r="J184" s="2" t="s">
        <v>43</v>
      </c>
      <c r="K184" s="3">
        <v>3270972.28</v>
      </c>
      <c r="L184" s="3">
        <v>1082680.92</v>
      </c>
      <c r="M184" s="3">
        <f t="shared" si="14"/>
        <v>2188291.36</v>
      </c>
      <c r="N184" s="3">
        <v>454159.35</v>
      </c>
      <c r="O184" s="3">
        <f t="shared" si="15"/>
        <v>1734132.0099999998</v>
      </c>
      <c r="P184" s="3">
        <v>1321307.93</v>
      </c>
      <c r="Q184" s="4">
        <f t="shared" si="16"/>
        <v>0.66900333377328403</v>
      </c>
      <c r="R184" s="4">
        <f t="shared" si="17"/>
        <v>0.40394959568413097</v>
      </c>
      <c r="S184" s="3">
        <v>2916393.44</v>
      </c>
      <c r="T184" s="3">
        <f t="shared" si="18"/>
        <v>354578.83999999985</v>
      </c>
      <c r="U184" s="4">
        <f t="shared" si="19"/>
        <v>0.12158127745617198</v>
      </c>
      <c r="V184" s="2" t="s">
        <v>44</v>
      </c>
      <c r="W184" s="2" t="s">
        <v>60</v>
      </c>
      <c r="X184" s="2" t="s">
        <v>160</v>
      </c>
      <c r="Y184" s="2">
        <v>129.5</v>
      </c>
      <c r="Z184" s="2" t="s">
        <v>754</v>
      </c>
      <c r="AA184" s="2" t="s">
        <v>109</v>
      </c>
      <c r="AB184" s="2" t="s">
        <v>100</v>
      </c>
      <c r="AC184" s="2">
        <v>5.63</v>
      </c>
      <c r="AD184" s="3">
        <v>0</v>
      </c>
      <c r="AE184" s="5">
        <v>0</v>
      </c>
      <c r="AF184" s="2">
        <v>0</v>
      </c>
      <c r="AG184" s="3">
        <f t="shared" si="20"/>
        <v>0</v>
      </c>
      <c r="AH184" s="2" t="s">
        <v>50</v>
      </c>
      <c r="AI184" s="3">
        <v>0</v>
      </c>
    </row>
    <row r="185" spans="1:35" x14ac:dyDescent="0.3">
      <c r="A185" s="2" t="s">
        <v>755</v>
      </c>
      <c r="B185" s="2" t="s">
        <v>756</v>
      </c>
      <c r="C185" s="2" t="s">
        <v>536</v>
      </c>
      <c r="D185" s="2" t="s">
        <v>81</v>
      </c>
      <c r="E185" s="2">
        <v>2024</v>
      </c>
      <c r="F185" s="2" t="s">
        <v>105</v>
      </c>
      <c r="G185" s="2" t="s">
        <v>69</v>
      </c>
      <c r="H185" s="2" t="s">
        <v>165</v>
      </c>
      <c r="I185" s="2" t="s">
        <v>131</v>
      </c>
      <c r="J185" s="2" t="s">
        <v>491</v>
      </c>
      <c r="K185" s="3">
        <v>6993536.0499999998</v>
      </c>
      <c r="L185" s="3">
        <v>3861746.3</v>
      </c>
      <c r="M185" s="3">
        <f t="shared" si="14"/>
        <v>3131789.75</v>
      </c>
      <c r="N185" s="3">
        <v>1037326.83</v>
      </c>
      <c r="O185" s="3">
        <f t="shared" si="15"/>
        <v>2094462.92</v>
      </c>
      <c r="P185" s="3">
        <v>1578005.45</v>
      </c>
      <c r="Q185" s="4">
        <f t="shared" si="16"/>
        <v>0.44781205496181009</v>
      </c>
      <c r="R185" s="4">
        <f t="shared" si="17"/>
        <v>0.225637708695303</v>
      </c>
      <c r="S185" s="3">
        <v>6468149.1500000004</v>
      </c>
      <c r="T185" s="3">
        <f t="shared" si="18"/>
        <v>525386.89999999944</v>
      </c>
      <c r="U185" s="4">
        <f t="shared" si="19"/>
        <v>8.1226775668894316E-2</v>
      </c>
      <c r="V185" s="2" t="s">
        <v>107</v>
      </c>
      <c r="W185" s="2" t="s">
        <v>125</v>
      </c>
      <c r="X185" s="2" t="s">
        <v>167</v>
      </c>
      <c r="Y185" s="2">
        <v>17.2</v>
      </c>
      <c r="Z185" s="2" t="s">
        <v>757</v>
      </c>
      <c r="AA185" s="2" t="s">
        <v>76</v>
      </c>
      <c r="AB185" s="2" t="s">
        <v>242</v>
      </c>
      <c r="AC185" s="2">
        <v>9.6300000000000008</v>
      </c>
      <c r="AD185" s="3">
        <v>0</v>
      </c>
      <c r="AE185" s="5">
        <v>0</v>
      </c>
      <c r="AF185" s="2">
        <v>0</v>
      </c>
      <c r="AG185" s="3">
        <f t="shared" si="20"/>
        <v>0</v>
      </c>
      <c r="AH185" s="2" t="s">
        <v>50</v>
      </c>
      <c r="AI185" s="3">
        <v>0</v>
      </c>
    </row>
    <row r="186" spans="1:35" x14ac:dyDescent="0.3">
      <c r="A186" s="2" t="s">
        <v>758</v>
      </c>
      <c r="B186" s="2" t="s">
        <v>759</v>
      </c>
      <c r="C186" s="2" t="s">
        <v>257</v>
      </c>
      <c r="D186" s="2" t="s">
        <v>104</v>
      </c>
      <c r="E186" s="2">
        <v>2024</v>
      </c>
      <c r="F186" s="2" t="s">
        <v>68</v>
      </c>
      <c r="G186" s="2" t="s">
        <v>56</v>
      </c>
      <c r="H186" s="2" t="s">
        <v>262</v>
      </c>
      <c r="I186" s="2" t="s">
        <v>58</v>
      </c>
      <c r="J186" s="2" t="s">
        <v>59</v>
      </c>
      <c r="K186" s="3">
        <v>6789786.0199999996</v>
      </c>
      <c r="L186" s="3">
        <v>3249454.26</v>
      </c>
      <c r="M186" s="3">
        <f t="shared" si="14"/>
        <v>3540331.76</v>
      </c>
      <c r="N186" s="3">
        <v>1050581.43</v>
      </c>
      <c r="O186" s="3">
        <f t="shared" si="15"/>
        <v>2489750.33</v>
      </c>
      <c r="P186" s="3">
        <v>1810745.16</v>
      </c>
      <c r="Q186" s="4">
        <f t="shared" si="16"/>
        <v>0.52142022584682279</v>
      </c>
      <c r="R186" s="4">
        <f t="shared" si="17"/>
        <v>0.26668663116426167</v>
      </c>
      <c r="S186" s="3">
        <v>6922223.2699999996</v>
      </c>
      <c r="T186" s="3">
        <f t="shared" si="18"/>
        <v>-132437.25</v>
      </c>
      <c r="U186" s="4">
        <f t="shared" si="19"/>
        <v>-1.9132184102463947E-2</v>
      </c>
      <c r="V186" s="2" t="s">
        <v>107</v>
      </c>
      <c r="W186" s="2" t="s">
        <v>60</v>
      </c>
      <c r="X186" s="2" t="s">
        <v>264</v>
      </c>
      <c r="Y186" s="2">
        <v>83.5</v>
      </c>
      <c r="Z186" s="2" t="s">
        <v>760</v>
      </c>
      <c r="AA186" s="2" t="s">
        <v>99</v>
      </c>
      <c r="AB186" s="2" t="s">
        <v>149</v>
      </c>
      <c r="AC186" s="2">
        <v>5.33</v>
      </c>
      <c r="AD186" s="3">
        <v>0</v>
      </c>
      <c r="AE186" s="5">
        <v>0</v>
      </c>
      <c r="AF186" s="2">
        <v>0</v>
      </c>
      <c r="AG186" s="3">
        <f t="shared" si="20"/>
        <v>0</v>
      </c>
      <c r="AH186" s="2" t="s">
        <v>50</v>
      </c>
      <c r="AI186" s="3">
        <v>0</v>
      </c>
    </row>
    <row r="187" spans="1:35" x14ac:dyDescent="0.3">
      <c r="A187" s="2" t="s">
        <v>761</v>
      </c>
      <c r="B187" s="2" t="s">
        <v>762</v>
      </c>
      <c r="C187" s="2" t="s">
        <v>176</v>
      </c>
      <c r="D187" s="2" t="s">
        <v>104</v>
      </c>
      <c r="E187" s="2">
        <v>2020</v>
      </c>
      <c r="F187" s="2" t="s">
        <v>82</v>
      </c>
      <c r="G187" s="2" t="s">
        <v>93</v>
      </c>
      <c r="H187" s="2" t="s">
        <v>221</v>
      </c>
      <c r="I187" s="2" t="s">
        <v>58</v>
      </c>
      <c r="J187" s="2" t="s">
        <v>59</v>
      </c>
      <c r="K187" s="3">
        <v>4708319.6100000003</v>
      </c>
      <c r="L187" s="3">
        <v>2001853.86</v>
      </c>
      <c r="M187" s="3">
        <f t="shared" si="14"/>
        <v>2706465.75</v>
      </c>
      <c r="N187" s="3">
        <v>907845.47</v>
      </c>
      <c r="O187" s="3">
        <f t="shared" si="15"/>
        <v>1798620.28</v>
      </c>
      <c r="P187" s="3">
        <v>1319112.67</v>
      </c>
      <c r="Q187" s="4">
        <f t="shared" si="16"/>
        <v>0.5748262595112994</v>
      </c>
      <c r="R187" s="4">
        <f t="shared" si="17"/>
        <v>0.28016633942996061</v>
      </c>
      <c r="S187" s="3">
        <v>5120400.3499999996</v>
      </c>
      <c r="T187" s="3">
        <f t="shared" si="18"/>
        <v>-412080.73999999929</v>
      </c>
      <c r="U187" s="4">
        <f t="shared" si="19"/>
        <v>-8.0478226668350125E-2</v>
      </c>
      <c r="V187" s="2" t="s">
        <v>73</v>
      </c>
      <c r="W187" s="2" t="s">
        <v>207</v>
      </c>
      <c r="X187" s="2" t="s">
        <v>222</v>
      </c>
      <c r="Y187" s="2">
        <v>18.899999999999999</v>
      </c>
      <c r="Z187" s="2" t="s">
        <v>763</v>
      </c>
      <c r="AA187" s="2" t="s">
        <v>148</v>
      </c>
      <c r="AB187" s="2" t="s">
        <v>49</v>
      </c>
      <c r="AC187" s="2">
        <v>3.57</v>
      </c>
      <c r="AD187" s="3">
        <v>0</v>
      </c>
      <c r="AE187" s="5">
        <v>0</v>
      </c>
      <c r="AF187" s="2">
        <v>0</v>
      </c>
      <c r="AG187" s="3">
        <f t="shared" si="20"/>
        <v>0</v>
      </c>
      <c r="AH187" s="2" t="s">
        <v>50</v>
      </c>
      <c r="AI187" s="3">
        <v>0</v>
      </c>
    </row>
    <row r="188" spans="1:35" x14ac:dyDescent="0.3">
      <c r="A188" s="2" t="s">
        <v>764</v>
      </c>
      <c r="B188" s="2" t="s">
        <v>252</v>
      </c>
      <c r="C188" s="2" t="s">
        <v>253</v>
      </c>
      <c r="D188" s="2" t="s">
        <v>54</v>
      </c>
      <c r="E188" s="2">
        <v>2020</v>
      </c>
      <c r="F188" s="2" t="s">
        <v>105</v>
      </c>
      <c r="G188" s="2" t="s">
        <v>93</v>
      </c>
      <c r="H188" s="2" t="s">
        <v>94</v>
      </c>
      <c r="I188" s="2" t="s">
        <v>39</v>
      </c>
      <c r="J188" s="2" t="s">
        <v>487</v>
      </c>
      <c r="K188" s="3">
        <v>6796262.71</v>
      </c>
      <c r="L188" s="3">
        <v>3692563.19</v>
      </c>
      <c r="M188" s="3">
        <f t="shared" si="14"/>
        <v>3103699.52</v>
      </c>
      <c r="N188" s="3">
        <v>1126222.7</v>
      </c>
      <c r="O188" s="3">
        <f t="shared" si="15"/>
        <v>1977476.82</v>
      </c>
      <c r="P188" s="3">
        <v>1552243.76</v>
      </c>
      <c r="Q188" s="4">
        <f t="shared" si="16"/>
        <v>0.45667739056543916</v>
      </c>
      <c r="R188" s="4">
        <f t="shared" si="17"/>
        <v>0.22839666832125741</v>
      </c>
      <c r="S188" s="3">
        <v>6840477.54</v>
      </c>
      <c r="T188" s="3">
        <f t="shared" si="18"/>
        <v>-44214.830000000075</v>
      </c>
      <c r="U188" s="4">
        <f t="shared" si="19"/>
        <v>-6.463705164069594E-3</v>
      </c>
      <c r="V188" s="2" t="s">
        <v>44</v>
      </c>
      <c r="W188" s="2" t="s">
        <v>96</v>
      </c>
      <c r="X188" s="2" t="s">
        <v>97</v>
      </c>
      <c r="Y188" s="2">
        <v>1550</v>
      </c>
      <c r="Z188" s="2" t="s">
        <v>765</v>
      </c>
      <c r="AA188" s="2" t="s">
        <v>63</v>
      </c>
      <c r="AB188" s="2" t="s">
        <v>77</v>
      </c>
      <c r="AC188" s="2">
        <v>3.48</v>
      </c>
      <c r="AD188" s="3">
        <v>0</v>
      </c>
      <c r="AE188" s="5">
        <v>0</v>
      </c>
      <c r="AF188" s="2">
        <v>0</v>
      </c>
      <c r="AG188" s="3">
        <f t="shared" si="20"/>
        <v>0</v>
      </c>
      <c r="AH188" s="2" t="s">
        <v>50</v>
      </c>
      <c r="AI188" s="3">
        <v>0</v>
      </c>
    </row>
    <row r="189" spans="1:35" x14ac:dyDescent="0.3">
      <c r="A189" s="2" t="s">
        <v>766</v>
      </c>
      <c r="B189" s="2" t="s">
        <v>767</v>
      </c>
      <c r="C189" s="2" t="s">
        <v>216</v>
      </c>
      <c r="D189" s="2" t="s">
        <v>38</v>
      </c>
      <c r="E189" s="2">
        <v>2024</v>
      </c>
      <c r="F189" s="2" t="s">
        <v>92</v>
      </c>
      <c r="G189" s="2" t="s">
        <v>56</v>
      </c>
      <c r="H189" s="2" t="s">
        <v>153</v>
      </c>
      <c r="I189" s="2" t="s">
        <v>42</v>
      </c>
      <c r="J189" s="2" t="s">
        <v>166</v>
      </c>
      <c r="K189" s="3">
        <v>7897018.4299999997</v>
      </c>
      <c r="L189" s="3">
        <v>2972381.78</v>
      </c>
      <c r="M189" s="3">
        <f t="shared" si="14"/>
        <v>4924636.6500000004</v>
      </c>
      <c r="N189" s="3">
        <v>1602122.31</v>
      </c>
      <c r="O189" s="3">
        <f t="shared" si="15"/>
        <v>3322514.3400000003</v>
      </c>
      <c r="P189" s="3">
        <v>2450225.04</v>
      </c>
      <c r="Q189" s="4">
        <f t="shared" si="16"/>
        <v>0.623607085845436</v>
      </c>
      <c r="R189" s="4">
        <f t="shared" si="17"/>
        <v>0.31027216939140412</v>
      </c>
      <c r="S189" s="3">
        <v>7009559.6299999999</v>
      </c>
      <c r="T189" s="3">
        <f t="shared" si="18"/>
        <v>887458.79999999981</v>
      </c>
      <c r="U189" s="4">
        <f t="shared" si="19"/>
        <v>0.12660692637548757</v>
      </c>
      <c r="V189" s="2" t="s">
        <v>107</v>
      </c>
      <c r="W189" s="2" t="s">
        <v>134</v>
      </c>
      <c r="X189" s="2" t="s">
        <v>155</v>
      </c>
      <c r="Y189" s="2">
        <v>7.24</v>
      </c>
      <c r="Z189" s="2" t="s">
        <v>768</v>
      </c>
      <c r="AA189" s="2" t="s">
        <v>76</v>
      </c>
      <c r="AB189" s="2" t="s">
        <v>100</v>
      </c>
      <c r="AC189" s="2">
        <v>9.3800000000000008</v>
      </c>
      <c r="AD189" s="3">
        <v>0</v>
      </c>
      <c r="AE189" s="5">
        <v>0</v>
      </c>
      <c r="AF189" s="2">
        <v>0</v>
      </c>
      <c r="AG189" s="3">
        <f t="shared" si="20"/>
        <v>0</v>
      </c>
      <c r="AH189" s="2" t="s">
        <v>50</v>
      </c>
      <c r="AI189" s="3">
        <v>0</v>
      </c>
    </row>
    <row r="190" spans="1:35" x14ac:dyDescent="0.3">
      <c r="A190" s="2" t="s">
        <v>769</v>
      </c>
      <c r="B190" s="2" t="s">
        <v>684</v>
      </c>
      <c r="C190" s="2" t="s">
        <v>176</v>
      </c>
      <c r="D190" s="2" t="s">
        <v>104</v>
      </c>
      <c r="E190" s="2">
        <v>2020</v>
      </c>
      <c r="F190" s="2" t="s">
        <v>105</v>
      </c>
      <c r="G190" s="2" t="s">
        <v>93</v>
      </c>
      <c r="H190" s="2" t="s">
        <v>159</v>
      </c>
      <c r="I190" s="2" t="s">
        <v>71</v>
      </c>
      <c r="J190" s="2" t="s">
        <v>293</v>
      </c>
      <c r="K190" s="3">
        <v>3636929.16</v>
      </c>
      <c r="L190" s="3">
        <v>1562754.7</v>
      </c>
      <c r="M190" s="3">
        <f t="shared" si="14"/>
        <v>2074174.4600000002</v>
      </c>
      <c r="N190" s="3">
        <v>332594.59000000003</v>
      </c>
      <c r="O190" s="3">
        <f t="shared" si="15"/>
        <v>1741579.87</v>
      </c>
      <c r="P190" s="3">
        <v>1380595.89</v>
      </c>
      <c r="Q190" s="4">
        <f t="shared" si="16"/>
        <v>0.57030928257068392</v>
      </c>
      <c r="R190" s="4">
        <f t="shared" si="17"/>
        <v>0.37960483398582334</v>
      </c>
      <c r="S190" s="3">
        <v>3562155.25</v>
      </c>
      <c r="T190" s="3">
        <f t="shared" si="18"/>
        <v>74773.910000000149</v>
      </c>
      <c r="U190" s="4">
        <f t="shared" si="19"/>
        <v>2.0991199078142411E-2</v>
      </c>
      <c r="V190" s="2" t="s">
        <v>44</v>
      </c>
      <c r="W190" s="2" t="s">
        <v>60</v>
      </c>
      <c r="X190" s="2" t="s">
        <v>160</v>
      </c>
      <c r="Y190" s="2">
        <v>129.5</v>
      </c>
      <c r="Z190" s="2" t="s">
        <v>770</v>
      </c>
      <c r="AA190" s="2" t="s">
        <v>48</v>
      </c>
      <c r="AB190" s="2" t="s">
        <v>49</v>
      </c>
      <c r="AC190" s="2">
        <v>4.66</v>
      </c>
      <c r="AD190" s="3">
        <v>0</v>
      </c>
      <c r="AE190" s="5">
        <v>0</v>
      </c>
      <c r="AF190" s="2">
        <v>0</v>
      </c>
      <c r="AG190" s="3">
        <f t="shared" si="20"/>
        <v>0</v>
      </c>
      <c r="AH190" s="2" t="s">
        <v>230</v>
      </c>
      <c r="AI190" s="3">
        <v>0</v>
      </c>
    </row>
    <row r="191" spans="1:35" x14ac:dyDescent="0.3">
      <c r="A191" s="2" t="s">
        <v>771</v>
      </c>
      <c r="B191" s="2" t="s">
        <v>772</v>
      </c>
      <c r="C191" s="2" t="s">
        <v>216</v>
      </c>
      <c r="D191" s="2" t="s">
        <v>38</v>
      </c>
      <c r="E191" s="2">
        <v>2024</v>
      </c>
      <c r="F191" s="2" t="s">
        <v>82</v>
      </c>
      <c r="G191" s="2" t="s">
        <v>56</v>
      </c>
      <c r="H191" s="2" t="s">
        <v>57</v>
      </c>
      <c r="I191" s="2" t="s">
        <v>178</v>
      </c>
      <c r="J191" s="2" t="s">
        <v>342</v>
      </c>
      <c r="K191" s="3">
        <v>854595.99</v>
      </c>
      <c r="L191" s="3">
        <v>368706.93</v>
      </c>
      <c r="M191" s="3">
        <f t="shared" si="14"/>
        <v>485889.06</v>
      </c>
      <c r="N191" s="3">
        <v>77235.89</v>
      </c>
      <c r="O191" s="3">
        <f t="shared" si="15"/>
        <v>408653.17</v>
      </c>
      <c r="P191" s="3">
        <v>309700.31</v>
      </c>
      <c r="Q191" s="4">
        <f t="shared" si="16"/>
        <v>0.56855995778777291</v>
      </c>
      <c r="R191" s="4">
        <f t="shared" si="17"/>
        <v>0.3623938254145096</v>
      </c>
      <c r="S191" s="3">
        <v>929590.97</v>
      </c>
      <c r="T191" s="3">
        <f t="shared" si="18"/>
        <v>-74994.979999999981</v>
      </c>
      <c r="U191" s="4">
        <f t="shared" si="19"/>
        <v>-8.0675245801925102E-2</v>
      </c>
      <c r="V191" s="2" t="s">
        <v>44</v>
      </c>
      <c r="W191" s="2" t="s">
        <v>45</v>
      </c>
      <c r="X191" s="2" t="s">
        <v>61</v>
      </c>
      <c r="Y191" s="2">
        <v>1.53</v>
      </c>
      <c r="Z191" s="2" t="s">
        <v>773</v>
      </c>
      <c r="AA191" s="2" t="s">
        <v>76</v>
      </c>
      <c r="AB191" s="2" t="s">
        <v>110</v>
      </c>
      <c r="AC191" s="2">
        <v>5.26</v>
      </c>
      <c r="AD191" s="3">
        <v>4620400.8099999996</v>
      </c>
      <c r="AE191" s="5">
        <v>14.46</v>
      </c>
      <c r="AF191" s="2">
        <v>24</v>
      </c>
      <c r="AG191" s="3">
        <f t="shared" si="20"/>
        <v>222844.1470119466</v>
      </c>
      <c r="AH191" s="2" t="s">
        <v>50</v>
      </c>
      <c r="AI191" s="3">
        <v>0</v>
      </c>
    </row>
    <row r="192" spans="1:35" x14ac:dyDescent="0.3">
      <c r="A192" s="2" t="s">
        <v>774</v>
      </c>
      <c r="B192" s="2" t="s">
        <v>775</v>
      </c>
      <c r="C192" s="2" t="s">
        <v>435</v>
      </c>
      <c r="D192" s="2" t="s">
        <v>81</v>
      </c>
      <c r="E192" s="2">
        <v>2021</v>
      </c>
      <c r="F192" s="2" t="s">
        <v>92</v>
      </c>
      <c r="G192" s="2" t="s">
        <v>93</v>
      </c>
      <c r="H192" s="2" t="s">
        <v>159</v>
      </c>
      <c r="I192" s="2" t="s">
        <v>42</v>
      </c>
      <c r="J192" s="2" t="s">
        <v>146</v>
      </c>
      <c r="K192" s="3">
        <v>6359957.7000000002</v>
      </c>
      <c r="L192" s="3">
        <v>2022403.74</v>
      </c>
      <c r="M192" s="3">
        <f t="shared" si="14"/>
        <v>4337553.96</v>
      </c>
      <c r="N192" s="3">
        <v>834012.5</v>
      </c>
      <c r="O192" s="3">
        <f t="shared" si="15"/>
        <v>3503541.46</v>
      </c>
      <c r="P192" s="3">
        <v>2672006.54</v>
      </c>
      <c r="Q192" s="4">
        <f t="shared" si="16"/>
        <v>0.68200987563172</v>
      </c>
      <c r="R192" s="4">
        <f t="shared" si="17"/>
        <v>0.42012960872365551</v>
      </c>
      <c r="S192" s="3">
        <v>6469709.3099999996</v>
      </c>
      <c r="T192" s="3">
        <f t="shared" si="18"/>
        <v>-109751.6099999994</v>
      </c>
      <c r="U192" s="4">
        <f t="shared" si="19"/>
        <v>-1.6963916729668248E-2</v>
      </c>
      <c r="V192" s="2" t="s">
        <v>124</v>
      </c>
      <c r="W192" s="2" t="s">
        <v>134</v>
      </c>
      <c r="X192" s="2" t="s">
        <v>160</v>
      </c>
      <c r="Y192" s="2">
        <v>129.5</v>
      </c>
      <c r="Z192" s="2" t="s">
        <v>776</v>
      </c>
      <c r="AA192" s="2" t="s">
        <v>99</v>
      </c>
      <c r="AB192" s="2" t="s">
        <v>100</v>
      </c>
      <c r="AC192" s="2">
        <v>1.1100000000000001</v>
      </c>
      <c r="AD192" s="3">
        <v>0</v>
      </c>
      <c r="AE192" s="5">
        <v>0</v>
      </c>
      <c r="AF192" s="2">
        <v>0</v>
      </c>
      <c r="AG192" s="3">
        <f t="shared" si="20"/>
        <v>0</v>
      </c>
      <c r="AH192" s="2" t="s">
        <v>50</v>
      </c>
      <c r="AI192" s="3">
        <v>0</v>
      </c>
    </row>
    <row r="193" spans="1:35" x14ac:dyDescent="0.3">
      <c r="A193" s="2" t="s">
        <v>777</v>
      </c>
      <c r="B193" s="2" t="s">
        <v>778</v>
      </c>
      <c r="C193" s="2" t="s">
        <v>185</v>
      </c>
      <c r="D193" s="2" t="s">
        <v>104</v>
      </c>
      <c r="E193" s="2">
        <v>2024</v>
      </c>
      <c r="F193" s="2" t="s">
        <v>58</v>
      </c>
      <c r="G193" s="2" t="s">
        <v>114</v>
      </c>
      <c r="H193" s="2" t="s">
        <v>115</v>
      </c>
      <c r="I193" s="2" t="s">
        <v>42</v>
      </c>
      <c r="J193" s="2" t="s">
        <v>166</v>
      </c>
      <c r="K193" s="3">
        <v>9472488.5199999996</v>
      </c>
      <c r="L193" s="3">
        <v>3991231.07</v>
      </c>
      <c r="M193" s="3">
        <f t="shared" si="14"/>
        <v>5481257.4499999993</v>
      </c>
      <c r="N193" s="3">
        <v>2025143.44</v>
      </c>
      <c r="O193" s="3">
        <f t="shared" si="15"/>
        <v>3456114.0099999993</v>
      </c>
      <c r="P193" s="3">
        <v>2492695.7200000002</v>
      </c>
      <c r="Q193" s="4">
        <f t="shared" si="16"/>
        <v>0.57865020774920928</v>
      </c>
      <c r="R193" s="4">
        <f t="shared" si="17"/>
        <v>0.26315109432299427</v>
      </c>
      <c r="S193" s="3">
        <v>9971822.3900000006</v>
      </c>
      <c r="T193" s="3">
        <f t="shared" si="18"/>
        <v>-499333.87000000104</v>
      </c>
      <c r="U193" s="4">
        <f t="shared" si="19"/>
        <v>-5.0074484930733007E-2</v>
      </c>
      <c r="V193" s="2" t="s">
        <v>133</v>
      </c>
      <c r="W193" s="2" t="s">
        <v>117</v>
      </c>
      <c r="X193" s="2" t="s">
        <v>118</v>
      </c>
      <c r="Y193" s="2">
        <v>3.75</v>
      </c>
      <c r="Z193" s="2" t="s">
        <v>779</v>
      </c>
      <c r="AA193" s="2" t="s">
        <v>148</v>
      </c>
      <c r="AB193" s="2" t="s">
        <v>306</v>
      </c>
      <c r="AC193" s="2">
        <v>3.74</v>
      </c>
      <c r="AD193" s="3">
        <v>0</v>
      </c>
      <c r="AE193" s="5">
        <v>0</v>
      </c>
      <c r="AF193" s="2">
        <v>0</v>
      </c>
      <c r="AG193" s="3">
        <f t="shared" si="20"/>
        <v>0</v>
      </c>
      <c r="AH193" s="2" t="s">
        <v>50</v>
      </c>
      <c r="AI193" s="3">
        <v>0</v>
      </c>
    </row>
    <row r="194" spans="1:35" x14ac:dyDescent="0.3">
      <c r="A194" s="2" t="s">
        <v>780</v>
      </c>
      <c r="B194" s="2" t="s">
        <v>781</v>
      </c>
      <c r="C194" s="2" t="s">
        <v>322</v>
      </c>
      <c r="D194" s="2" t="s">
        <v>38</v>
      </c>
      <c r="E194" s="2">
        <v>2021</v>
      </c>
      <c r="F194" s="2" t="s">
        <v>39</v>
      </c>
      <c r="G194" s="2" t="s">
        <v>93</v>
      </c>
      <c r="H194" s="2" t="s">
        <v>221</v>
      </c>
      <c r="I194" s="2" t="s">
        <v>58</v>
      </c>
      <c r="J194" s="2" t="s">
        <v>191</v>
      </c>
      <c r="K194" s="3">
        <v>902205.42</v>
      </c>
      <c r="L194" s="3">
        <v>441582.11</v>
      </c>
      <c r="M194" s="3">
        <f t="shared" ref="M194:M257" si="21">K194-L194</f>
        <v>460623.31000000006</v>
      </c>
      <c r="N194" s="3">
        <v>173417.25</v>
      </c>
      <c r="O194" s="3">
        <f t="shared" ref="O194:O257" si="22">M194-N194</f>
        <v>287206.06000000006</v>
      </c>
      <c r="P194" s="3">
        <v>215438.05</v>
      </c>
      <c r="Q194" s="4">
        <f t="shared" ref="Q194:Q257" si="23">IF(K194&lt;&gt;0,M194/K194,0)</f>
        <v>0.5105525856849763</v>
      </c>
      <c r="R194" s="4">
        <f t="shared" ref="R194:R257" si="24">IF(K194&lt;&gt;0,P194/K194,0)</f>
        <v>0.23879046304111096</v>
      </c>
      <c r="S194" s="3">
        <v>889905.2</v>
      </c>
      <c r="T194" s="3">
        <f t="shared" ref="T194:T257" si="25">K194-S194</f>
        <v>12300.220000000088</v>
      </c>
      <c r="U194" s="4">
        <f t="shared" ref="U194:U257" si="26">IF(S194&lt;&gt;0,T194/S194,0)</f>
        <v>1.3821944180121759E-2</v>
      </c>
      <c r="V194" s="2" t="s">
        <v>107</v>
      </c>
      <c r="W194" s="2" t="s">
        <v>207</v>
      </c>
      <c r="X194" s="2" t="s">
        <v>222</v>
      </c>
      <c r="Y194" s="2">
        <v>18.899999999999999</v>
      </c>
      <c r="Z194" s="2" t="s">
        <v>782</v>
      </c>
      <c r="AA194" s="2" t="s">
        <v>109</v>
      </c>
      <c r="AB194" s="2" t="s">
        <v>77</v>
      </c>
      <c r="AC194" s="2">
        <v>5.4</v>
      </c>
      <c r="AD194" s="3">
        <v>0</v>
      </c>
      <c r="AE194" s="5">
        <v>0</v>
      </c>
      <c r="AF194" s="2">
        <v>0</v>
      </c>
      <c r="AG194" s="3">
        <f t="shared" ref="AG194:AG257" si="27">IF(AD194&gt;0,(AD194*(AE194/100/12)*(1+AE194/100/12)^AF194)/((1+AE194/100/12)^AF194-1),0)</f>
        <v>0</v>
      </c>
      <c r="AH194" s="2" t="s">
        <v>50</v>
      </c>
      <c r="AI194" s="3">
        <v>0</v>
      </c>
    </row>
    <row r="195" spans="1:35" x14ac:dyDescent="0.3">
      <c r="A195" s="2" t="s">
        <v>783</v>
      </c>
      <c r="B195" s="2" t="s">
        <v>784</v>
      </c>
      <c r="C195" s="2" t="s">
        <v>53</v>
      </c>
      <c r="D195" s="2" t="s">
        <v>54</v>
      </c>
      <c r="E195" s="2">
        <v>2021</v>
      </c>
      <c r="F195" s="2" t="s">
        <v>39</v>
      </c>
      <c r="G195" s="2" t="s">
        <v>69</v>
      </c>
      <c r="H195" s="2" t="s">
        <v>272</v>
      </c>
      <c r="I195" s="2" t="s">
        <v>39</v>
      </c>
      <c r="J195" s="2" t="s">
        <v>487</v>
      </c>
      <c r="K195" s="3">
        <v>9987800.5099999998</v>
      </c>
      <c r="L195" s="3">
        <v>5428246.5300000003</v>
      </c>
      <c r="M195" s="3">
        <f t="shared" si="21"/>
        <v>4559553.9799999995</v>
      </c>
      <c r="N195" s="3">
        <v>1346464.78</v>
      </c>
      <c r="O195" s="3">
        <f t="shared" si="22"/>
        <v>3213089.1999999993</v>
      </c>
      <c r="P195" s="3">
        <v>2399489.27</v>
      </c>
      <c r="Q195" s="4">
        <f t="shared" si="23"/>
        <v>0.45651231974796419</v>
      </c>
      <c r="R195" s="4">
        <f t="shared" si="24"/>
        <v>0.24024200999985731</v>
      </c>
      <c r="S195" s="3">
        <v>11050473.23</v>
      </c>
      <c r="T195" s="3">
        <f t="shared" si="25"/>
        <v>-1062672.7200000007</v>
      </c>
      <c r="U195" s="4">
        <f t="shared" si="26"/>
        <v>-9.6165358521935501E-2</v>
      </c>
      <c r="V195" s="2" t="s">
        <v>133</v>
      </c>
      <c r="W195" s="2" t="s">
        <v>207</v>
      </c>
      <c r="X195" s="2" t="s">
        <v>274</v>
      </c>
      <c r="Y195" s="2">
        <v>1</v>
      </c>
      <c r="Z195" s="2" t="s">
        <v>785</v>
      </c>
      <c r="AA195" s="2" t="s">
        <v>109</v>
      </c>
      <c r="AB195" s="2" t="s">
        <v>182</v>
      </c>
      <c r="AC195" s="2">
        <v>2.1</v>
      </c>
      <c r="AD195" s="3">
        <v>0</v>
      </c>
      <c r="AE195" s="5">
        <v>0</v>
      </c>
      <c r="AF195" s="2">
        <v>0</v>
      </c>
      <c r="AG195" s="3">
        <f t="shared" si="27"/>
        <v>0</v>
      </c>
      <c r="AH195" s="2" t="s">
        <v>50</v>
      </c>
      <c r="AI195" s="3">
        <v>0</v>
      </c>
    </row>
    <row r="196" spans="1:35" x14ac:dyDescent="0.3">
      <c r="A196" s="2" t="s">
        <v>786</v>
      </c>
      <c r="B196" s="2" t="s">
        <v>787</v>
      </c>
      <c r="C196" s="2" t="s">
        <v>189</v>
      </c>
      <c r="D196" s="2" t="s">
        <v>54</v>
      </c>
      <c r="E196" s="2">
        <v>2020</v>
      </c>
      <c r="F196" s="2" t="s">
        <v>92</v>
      </c>
      <c r="G196" s="2" t="s">
        <v>56</v>
      </c>
      <c r="H196" s="2" t="s">
        <v>262</v>
      </c>
      <c r="I196" s="2" t="s">
        <v>55</v>
      </c>
      <c r="J196" s="2" t="s">
        <v>540</v>
      </c>
      <c r="K196" s="3">
        <v>3735709.42</v>
      </c>
      <c r="L196" s="3">
        <v>1955660.57</v>
      </c>
      <c r="M196" s="3">
        <f t="shared" si="21"/>
        <v>1780048.8499999999</v>
      </c>
      <c r="N196" s="3">
        <v>539108.06000000006</v>
      </c>
      <c r="O196" s="3">
        <f t="shared" si="22"/>
        <v>1240940.7899999998</v>
      </c>
      <c r="P196" s="3">
        <v>926386.27</v>
      </c>
      <c r="Q196" s="4">
        <f t="shared" si="23"/>
        <v>0.4764955326744873</v>
      </c>
      <c r="R196" s="4">
        <f t="shared" si="24"/>
        <v>0.24798135129043308</v>
      </c>
      <c r="S196" s="3">
        <v>3137880.21</v>
      </c>
      <c r="T196" s="3">
        <f t="shared" si="25"/>
        <v>597829.21</v>
      </c>
      <c r="U196" s="4">
        <f t="shared" si="26"/>
        <v>0.19052008680726534</v>
      </c>
      <c r="V196" s="2" t="s">
        <v>44</v>
      </c>
      <c r="W196" s="2" t="s">
        <v>134</v>
      </c>
      <c r="X196" s="2" t="s">
        <v>264</v>
      </c>
      <c r="Y196" s="2">
        <v>83.5</v>
      </c>
      <c r="Z196" s="2" t="s">
        <v>788</v>
      </c>
      <c r="AA196" s="2" t="s">
        <v>63</v>
      </c>
      <c r="AB196" s="2" t="s">
        <v>49</v>
      </c>
      <c r="AC196" s="2">
        <v>4.46</v>
      </c>
      <c r="AD196" s="3">
        <v>0</v>
      </c>
      <c r="AE196" s="5">
        <v>0</v>
      </c>
      <c r="AF196" s="2">
        <v>0</v>
      </c>
      <c r="AG196" s="3">
        <f t="shared" si="27"/>
        <v>0</v>
      </c>
      <c r="AH196" s="2" t="s">
        <v>50</v>
      </c>
      <c r="AI196" s="3">
        <v>0</v>
      </c>
    </row>
    <row r="197" spans="1:35" x14ac:dyDescent="0.3">
      <c r="A197" s="2" t="s">
        <v>789</v>
      </c>
      <c r="B197" s="2" t="s">
        <v>790</v>
      </c>
      <c r="C197" s="2" t="s">
        <v>315</v>
      </c>
      <c r="D197" s="2" t="s">
        <v>104</v>
      </c>
      <c r="E197" s="2">
        <v>2020</v>
      </c>
      <c r="F197" s="2" t="s">
        <v>68</v>
      </c>
      <c r="G197" s="2" t="s">
        <v>69</v>
      </c>
      <c r="H197" s="2" t="s">
        <v>70</v>
      </c>
      <c r="I197" s="2" t="s">
        <v>131</v>
      </c>
      <c r="J197" s="2" t="s">
        <v>463</v>
      </c>
      <c r="K197" s="3">
        <v>4437324.87</v>
      </c>
      <c r="L197" s="3">
        <v>1485229.49</v>
      </c>
      <c r="M197" s="3">
        <f t="shared" si="21"/>
        <v>2952095.38</v>
      </c>
      <c r="N197" s="3">
        <v>389573.9</v>
      </c>
      <c r="O197" s="3">
        <f t="shared" si="22"/>
        <v>2562521.48</v>
      </c>
      <c r="P197" s="3">
        <v>2011962.15</v>
      </c>
      <c r="Q197" s="4">
        <f t="shared" si="23"/>
        <v>0.66528718687212096</v>
      </c>
      <c r="R197" s="4">
        <f t="shared" si="24"/>
        <v>0.45341781567595701</v>
      </c>
      <c r="S197" s="3">
        <v>5215490.72</v>
      </c>
      <c r="T197" s="3">
        <f t="shared" si="25"/>
        <v>-778165.84999999963</v>
      </c>
      <c r="U197" s="4">
        <f t="shared" si="26"/>
        <v>-0.14920280598255953</v>
      </c>
      <c r="V197" s="2" t="s">
        <v>124</v>
      </c>
      <c r="W197" s="2" t="s">
        <v>207</v>
      </c>
      <c r="X197" s="2" t="s">
        <v>74</v>
      </c>
      <c r="Y197" s="2">
        <v>1.36</v>
      </c>
      <c r="Z197" s="2" t="s">
        <v>791</v>
      </c>
      <c r="AA197" s="2" t="s">
        <v>224</v>
      </c>
      <c r="AB197" s="2" t="s">
        <v>209</v>
      </c>
      <c r="AC197" s="2">
        <v>4.55</v>
      </c>
      <c r="AD197" s="3">
        <v>0</v>
      </c>
      <c r="AE197" s="5">
        <v>0</v>
      </c>
      <c r="AF197" s="2">
        <v>0</v>
      </c>
      <c r="AG197" s="3">
        <f t="shared" si="27"/>
        <v>0</v>
      </c>
      <c r="AH197" s="2" t="s">
        <v>50</v>
      </c>
      <c r="AI197" s="3">
        <v>0</v>
      </c>
    </row>
    <row r="198" spans="1:35" x14ac:dyDescent="0.3">
      <c r="A198" s="2" t="s">
        <v>792</v>
      </c>
      <c r="B198" s="2" t="s">
        <v>793</v>
      </c>
      <c r="C198" s="2" t="s">
        <v>185</v>
      </c>
      <c r="D198" s="2" t="s">
        <v>104</v>
      </c>
      <c r="E198" s="2">
        <v>2024</v>
      </c>
      <c r="F198" s="2" t="s">
        <v>39</v>
      </c>
      <c r="G198" s="2" t="s">
        <v>69</v>
      </c>
      <c r="H198" s="2" t="s">
        <v>272</v>
      </c>
      <c r="I198" s="2" t="s">
        <v>42</v>
      </c>
      <c r="J198" s="2" t="s">
        <v>422</v>
      </c>
      <c r="K198" s="3">
        <v>9467152.5399999991</v>
      </c>
      <c r="L198" s="3">
        <v>4457825.5999999996</v>
      </c>
      <c r="M198" s="3">
        <f t="shared" si="21"/>
        <v>5009326.9399999995</v>
      </c>
      <c r="N198" s="3">
        <v>940789.57</v>
      </c>
      <c r="O198" s="3">
        <f t="shared" si="22"/>
        <v>4068537.3699999996</v>
      </c>
      <c r="P198" s="3">
        <v>2920800.95</v>
      </c>
      <c r="Q198" s="4">
        <f t="shared" si="23"/>
        <v>0.52912709696341287</v>
      </c>
      <c r="R198" s="4">
        <f t="shared" si="24"/>
        <v>0.30851947696619669</v>
      </c>
      <c r="S198" s="3">
        <v>10194760.33</v>
      </c>
      <c r="T198" s="3">
        <f t="shared" si="25"/>
        <v>-727607.79000000097</v>
      </c>
      <c r="U198" s="4">
        <f t="shared" si="26"/>
        <v>-7.137075972829672E-2</v>
      </c>
      <c r="V198" s="2" t="s">
        <v>44</v>
      </c>
      <c r="W198" s="2" t="s">
        <v>134</v>
      </c>
      <c r="X198" s="2" t="s">
        <v>274</v>
      </c>
      <c r="Y198" s="2">
        <v>1</v>
      </c>
      <c r="Z198" s="2" t="s">
        <v>794</v>
      </c>
      <c r="AA198" s="2" t="s">
        <v>63</v>
      </c>
      <c r="AB198" s="2" t="s">
        <v>306</v>
      </c>
      <c r="AC198" s="2">
        <v>4.17</v>
      </c>
      <c r="AD198" s="3">
        <v>0</v>
      </c>
      <c r="AE198" s="5">
        <v>0</v>
      </c>
      <c r="AF198" s="2">
        <v>0</v>
      </c>
      <c r="AG198" s="3">
        <f t="shared" si="27"/>
        <v>0</v>
      </c>
      <c r="AH198" s="2" t="s">
        <v>50</v>
      </c>
      <c r="AI198" s="3">
        <v>0</v>
      </c>
    </row>
    <row r="199" spans="1:35" x14ac:dyDescent="0.3">
      <c r="A199" s="2" t="s">
        <v>795</v>
      </c>
      <c r="B199" s="2" t="s">
        <v>796</v>
      </c>
      <c r="C199" s="2" t="s">
        <v>212</v>
      </c>
      <c r="D199" s="2" t="s">
        <v>81</v>
      </c>
      <c r="E199" s="2">
        <v>2022</v>
      </c>
      <c r="F199" s="2" t="s">
        <v>82</v>
      </c>
      <c r="G199" s="2" t="s">
        <v>93</v>
      </c>
      <c r="H199" s="2" t="s">
        <v>159</v>
      </c>
      <c r="I199" s="2" t="s">
        <v>71</v>
      </c>
      <c r="J199" s="2" t="s">
        <v>228</v>
      </c>
      <c r="K199" s="3">
        <v>2910721.04</v>
      </c>
      <c r="L199" s="3">
        <v>968676.98</v>
      </c>
      <c r="M199" s="3">
        <f t="shared" si="21"/>
        <v>1942044.06</v>
      </c>
      <c r="N199" s="3">
        <v>262565.69</v>
      </c>
      <c r="O199" s="3">
        <f t="shared" si="22"/>
        <v>1679478.37</v>
      </c>
      <c r="P199" s="3">
        <v>1301866.67</v>
      </c>
      <c r="Q199" s="4">
        <f t="shared" si="23"/>
        <v>0.66720377298677858</v>
      </c>
      <c r="R199" s="4">
        <f t="shared" si="24"/>
        <v>0.44726603893308853</v>
      </c>
      <c r="S199" s="3">
        <v>3102184.28</v>
      </c>
      <c r="T199" s="3">
        <f t="shared" si="25"/>
        <v>-191463.23999999976</v>
      </c>
      <c r="U199" s="4">
        <f t="shared" si="26"/>
        <v>-6.1718847985394266E-2</v>
      </c>
      <c r="V199" s="2" t="s">
        <v>133</v>
      </c>
      <c r="W199" s="2" t="s">
        <v>134</v>
      </c>
      <c r="X199" s="2" t="s">
        <v>160</v>
      </c>
      <c r="Y199" s="2">
        <v>129.5</v>
      </c>
      <c r="Z199" s="2" t="s">
        <v>797</v>
      </c>
      <c r="AA199" s="2" t="s">
        <v>224</v>
      </c>
      <c r="AB199" s="2" t="s">
        <v>242</v>
      </c>
      <c r="AC199" s="2">
        <v>9.41</v>
      </c>
      <c r="AD199" s="3">
        <v>0</v>
      </c>
      <c r="AE199" s="5">
        <v>0</v>
      </c>
      <c r="AF199" s="2">
        <v>0</v>
      </c>
      <c r="AG199" s="3">
        <f t="shared" si="27"/>
        <v>0</v>
      </c>
      <c r="AH199" s="2" t="s">
        <v>50</v>
      </c>
      <c r="AI199" s="3">
        <v>0</v>
      </c>
    </row>
    <row r="200" spans="1:35" x14ac:dyDescent="0.3">
      <c r="A200" s="2" t="s">
        <v>798</v>
      </c>
      <c r="B200" s="2" t="s">
        <v>793</v>
      </c>
      <c r="C200" s="2" t="s">
        <v>185</v>
      </c>
      <c r="D200" s="2" t="s">
        <v>104</v>
      </c>
      <c r="E200" s="2">
        <v>2024</v>
      </c>
      <c r="F200" s="2" t="s">
        <v>92</v>
      </c>
      <c r="G200" s="2" t="s">
        <v>114</v>
      </c>
      <c r="H200" s="2" t="s">
        <v>115</v>
      </c>
      <c r="I200" s="2" t="s">
        <v>42</v>
      </c>
      <c r="J200" s="2" t="s">
        <v>166</v>
      </c>
      <c r="K200" s="3">
        <v>9342797.7100000009</v>
      </c>
      <c r="L200" s="3">
        <v>3128814.13</v>
      </c>
      <c r="M200" s="3">
        <f t="shared" si="21"/>
        <v>6213983.580000001</v>
      </c>
      <c r="N200" s="3">
        <v>1685774.04</v>
      </c>
      <c r="O200" s="3">
        <f t="shared" si="22"/>
        <v>4528209.540000001</v>
      </c>
      <c r="P200" s="3">
        <v>3300531.02</v>
      </c>
      <c r="Q200" s="4">
        <f t="shared" si="23"/>
        <v>0.6651095071178631</v>
      </c>
      <c r="R200" s="4">
        <f t="shared" si="24"/>
        <v>0.35327009343970905</v>
      </c>
      <c r="S200" s="3">
        <v>8338623.4000000004</v>
      </c>
      <c r="T200" s="3">
        <f t="shared" si="25"/>
        <v>1004174.3100000005</v>
      </c>
      <c r="U200" s="4">
        <f t="shared" si="26"/>
        <v>0.12042447078255153</v>
      </c>
      <c r="V200" s="2" t="s">
        <v>95</v>
      </c>
      <c r="W200" s="2" t="s">
        <v>96</v>
      </c>
      <c r="X200" s="2" t="s">
        <v>118</v>
      </c>
      <c r="Y200" s="2">
        <v>3.75</v>
      </c>
      <c r="Z200" s="2" t="s">
        <v>799</v>
      </c>
      <c r="AA200" s="2" t="s">
        <v>148</v>
      </c>
      <c r="AB200" s="2" t="s">
        <v>306</v>
      </c>
      <c r="AC200" s="2">
        <v>8.18</v>
      </c>
      <c r="AD200" s="3">
        <v>0</v>
      </c>
      <c r="AE200" s="5">
        <v>0</v>
      </c>
      <c r="AF200" s="2">
        <v>0</v>
      </c>
      <c r="AG200" s="3">
        <f t="shared" si="27"/>
        <v>0</v>
      </c>
      <c r="AH200" s="2" t="s">
        <v>230</v>
      </c>
      <c r="AI200" s="3">
        <v>0</v>
      </c>
    </row>
    <row r="201" spans="1:35" x14ac:dyDescent="0.3">
      <c r="A201" s="2" t="s">
        <v>800</v>
      </c>
      <c r="B201" s="2" t="s">
        <v>801</v>
      </c>
      <c r="C201" s="2" t="s">
        <v>448</v>
      </c>
      <c r="D201" s="2" t="s">
        <v>54</v>
      </c>
      <c r="E201" s="2">
        <v>2021</v>
      </c>
      <c r="F201" s="2" t="s">
        <v>92</v>
      </c>
      <c r="G201" s="2" t="s">
        <v>40</v>
      </c>
      <c r="H201" s="2" t="s">
        <v>83</v>
      </c>
      <c r="I201" s="2" t="s">
        <v>55</v>
      </c>
      <c r="J201" s="2" t="s">
        <v>540</v>
      </c>
      <c r="K201" s="3">
        <v>4966853.83</v>
      </c>
      <c r="L201" s="3">
        <v>2325379.36</v>
      </c>
      <c r="M201" s="3">
        <f t="shared" si="21"/>
        <v>2641474.4700000002</v>
      </c>
      <c r="N201" s="3">
        <v>823373.15</v>
      </c>
      <c r="O201" s="3">
        <f t="shared" si="22"/>
        <v>1818101.3200000003</v>
      </c>
      <c r="P201" s="3">
        <v>1366643.7</v>
      </c>
      <c r="Q201" s="4">
        <f t="shared" si="23"/>
        <v>0.53182045625047114</v>
      </c>
      <c r="R201" s="4">
        <f t="shared" si="24"/>
        <v>0.27515279224554912</v>
      </c>
      <c r="S201" s="3">
        <v>4921508.07</v>
      </c>
      <c r="T201" s="3">
        <f t="shared" si="25"/>
        <v>45345.759999999776</v>
      </c>
      <c r="U201" s="4">
        <f t="shared" si="26"/>
        <v>9.2137936898678656E-3</v>
      </c>
      <c r="V201" s="2" t="s">
        <v>133</v>
      </c>
      <c r="W201" s="2" t="s">
        <v>45</v>
      </c>
      <c r="X201" s="2" t="s">
        <v>86</v>
      </c>
      <c r="Y201" s="2">
        <v>0.92</v>
      </c>
      <c r="Z201" s="2" t="s">
        <v>802</v>
      </c>
      <c r="AA201" s="2" t="s">
        <v>48</v>
      </c>
      <c r="AB201" s="2" t="s">
        <v>49</v>
      </c>
      <c r="AC201" s="2">
        <v>8.67</v>
      </c>
      <c r="AD201" s="3">
        <v>0</v>
      </c>
      <c r="AE201" s="5">
        <v>0</v>
      </c>
      <c r="AF201" s="2">
        <v>0</v>
      </c>
      <c r="AG201" s="3">
        <f t="shared" si="27"/>
        <v>0</v>
      </c>
      <c r="AH201" s="2" t="s">
        <v>50</v>
      </c>
      <c r="AI201" s="3">
        <v>0</v>
      </c>
    </row>
    <row r="202" spans="1:35" x14ac:dyDescent="0.3">
      <c r="A202" s="2" t="s">
        <v>803</v>
      </c>
      <c r="B202" s="2" t="s">
        <v>79</v>
      </c>
      <c r="C202" s="2" t="s">
        <v>80</v>
      </c>
      <c r="D202" s="2" t="s">
        <v>81</v>
      </c>
      <c r="E202" s="2">
        <v>2020</v>
      </c>
      <c r="F202" s="2" t="s">
        <v>55</v>
      </c>
      <c r="G202" s="2" t="s">
        <v>93</v>
      </c>
      <c r="H202" s="2" t="s">
        <v>221</v>
      </c>
      <c r="I202" s="2" t="s">
        <v>131</v>
      </c>
      <c r="J202" s="2" t="s">
        <v>544</v>
      </c>
      <c r="K202" s="3">
        <v>5375309.8799999999</v>
      </c>
      <c r="L202" s="3">
        <v>2945652.17</v>
      </c>
      <c r="M202" s="3">
        <f t="shared" si="21"/>
        <v>2429657.71</v>
      </c>
      <c r="N202" s="3">
        <v>621433.86</v>
      </c>
      <c r="O202" s="3">
        <f t="shared" si="22"/>
        <v>1808223.85</v>
      </c>
      <c r="P202" s="3">
        <v>1311038.31</v>
      </c>
      <c r="Q202" s="4">
        <f t="shared" si="23"/>
        <v>0.45200328246006166</v>
      </c>
      <c r="R202" s="4">
        <f t="shared" si="24"/>
        <v>0.24390004283808844</v>
      </c>
      <c r="S202" s="3">
        <v>4999937.3</v>
      </c>
      <c r="T202" s="3">
        <f t="shared" si="25"/>
        <v>375372.58000000007</v>
      </c>
      <c r="U202" s="4">
        <f t="shared" si="26"/>
        <v>7.5075457446236393E-2</v>
      </c>
      <c r="V202" s="2" t="s">
        <v>73</v>
      </c>
      <c r="W202" s="2" t="s">
        <v>60</v>
      </c>
      <c r="X202" s="2" t="s">
        <v>222</v>
      </c>
      <c r="Y202" s="2">
        <v>18.899999999999999</v>
      </c>
      <c r="Z202" s="2" t="s">
        <v>804</v>
      </c>
      <c r="AA202" s="2" t="s">
        <v>141</v>
      </c>
      <c r="AB202" s="2" t="s">
        <v>64</v>
      </c>
      <c r="AC202" s="2">
        <v>5.32</v>
      </c>
      <c r="AD202" s="3">
        <v>0</v>
      </c>
      <c r="AE202" s="5">
        <v>0</v>
      </c>
      <c r="AF202" s="2">
        <v>0</v>
      </c>
      <c r="AG202" s="3">
        <f t="shared" si="27"/>
        <v>0</v>
      </c>
      <c r="AH202" s="2" t="s">
        <v>50</v>
      </c>
      <c r="AI202" s="3">
        <v>0</v>
      </c>
    </row>
    <row r="203" spans="1:35" x14ac:dyDescent="0.3">
      <c r="A203" s="2" t="s">
        <v>805</v>
      </c>
      <c r="B203" s="2" t="s">
        <v>806</v>
      </c>
      <c r="C203" s="2" t="s">
        <v>103</v>
      </c>
      <c r="D203" s="2" t="s">
        <v>104</v>
      </c>
      <c r="E203" s="2">
        <v>2020</v>
      </c>
      <c r="F203" s="2" t="s">
        <v>92</v>
      </c>
      <c r="G203" s="2" t="s">
        <v>93</v>
      </c>
      <c r="H203" s="2" t="s">
        <v>94</v>
      </c>
      <c r="I203" s="2" t="s">
        <v>55</v>
      </c>
      <c r="J203" s="2" t="s">
        <v>217</v>
      </c>
      <c r="K203" s="3">
        <v>4613323.5</v>
      </c>
      <c r="L203" s="3">
        <v>2579014.98</v>
      </c>
      <c r="M203" s="3">
        <f t="shared" si="21"/>
        <v>2034308.52</v>
      </c>
      <c r="N203" s="3">
        <v>633961.51</v>
      </c>
      <c r="O203" s="3">
        <f t="shared" si="22"/>
        <v>1400347.01</v>
      </c>
      <c r="P203" s="3">
        <v>1115769.93</v>
      </c>
      <c r="Q203" s="4">
        <f t="shared" si="23"/>
        <v>0.44096376939531773</v>
      </c>
      <c r="R203" s="4">
        <f t="shared" si="24"/>
        <v>0.24185815930749274</v>
      </c>
      <c r="S203" s="3">
        <v>5466798.8300000001</v>
      </c>
      <c r="T203" s="3">
        <f t="shared" si="25"/>
        <v>-853475.33000000007</v>
      </c>
      <c r="U203" s="4">
        <f t="shared" si="26"/>
        <v>-0.15611976158998336</v>
      </c>
      <c r="V203" s="2" t="s">
        <v>95</v>
      </c>
      <c r="W203" s="2" t="s">
        <v>125</v>
      </c>
      <c r="X203" s="2" t="s">
        <v>97</v>
      </c>
      <c r="Y203" s="2">
        <v>1550</v>
      </c>
      <c r="Z203" s="2" t="s">
        <v>807</v>
      </c>
      <c r="AA203" s="2" t="s">
        <v>48</v>
      </c>
      <c r="AB203" s="2" t="s">
        <v>110</v>
      </c>
      <c r="AC203" s="2">
        <v>3.63</v>
      </c>
      <c r="AD203" s="3">
        <v>0</v>
      </c>
      <c r="AE203" s="5">
        <v>0</v>
      </c>
      <c r="AF203" s="2">
        <v>0</v>
      </c>
      <c r="AG203" s="3">
        <f t="shared" si="27"/>
        <v>0</v>
      </c>
      <c r="AH203" s="2" t="s">
        <v>50</v>
      </c>
      <c r="AI203" s="3">
        <v>0</v>
      </c>
    </row>
    <row r="204" spans="1:35" x14ac:dyDescent="0.3">
      <c r="A204" s="2" t="s">
        <v>808</v>
      </c>
      <c r="B204" s="2" t="s">
        <v>809</v>
      </c>
      <c r="C204" s="2" t="s">
        <v>363</v>
      </c>
      <c r="D204" s="2" t="s">
        <v>81</v>
      </c>
      <c r="E204" s="2">
        <v>2022</v>
      </c>
      <c r="F204" s="2" t="s">
        <v>55</v>
      </c>
      <c r="G204" s="2" t="s">
        <v>93</v>
      </c>
      <c r="H204" s="2" t="s">
        <v>94</v>
      </c>
      <c r="I204" s="2" t="s">
        <v>39</v>
      </c>
      <c r="J204" s="2" t="s">
        <v>487</v>
      </c>
      <c r="K204" s="3">
        <v>2219715.2400000002</v>
      </c>
      <c r="L204" s="3">
        <v>834374.2</v>
      </c>
      <c r="M204" s="3">
        <f t="shared" si="21"/>
        <v>1385341.0400000003</v>
      </c>
      <c r="N204" s="3">
        <v>198626.6</v>
      </c>
      <c r="O204" s="3">
        <f t="shared" si="22"/>
        <v>1186714.4400000002</v>
      </c>
      <c r="P204" s="3">
        <v>907891.32</v>
      </c>
      <c r="Q204" s="4">
        <f t="shared" si="23"/>
        <v>0.62410754993960404</v>
      </c>
      <c r="R204" s="4">
        <f t="shared" si="24"/>
        <v>0.40901251820030748</v>
      </c>
      <c r="S204" s="3">
        <v>2465614.0499999998</v>
      </c>
      <c r="T204" s="3">
        <f t="shared" si="25"/>
        <v>-245898.80999999959</v>
      </c>
      <c r="U204" s="4">
        <f t="shared" si="26"/>
        <v>-9.9731265726685656E-2</v>
      </c>
      <c r="V204" s="2" t="s">
        <v>44</v>
      </c>
      <c r="W204" s="2" t="s">
        <v>96</v>
      </c>
      <c r="X204" s="2" t="s">
        <v>97</v>
      </c>
      <c r="Y204" s="2">
        <v>1550</v>
      </c>
      <c r="Z204" s="2" t="s">
        <v>810</v>
      </c>
      <c r="AA204" s="2" t="s">
        <v>141</v>
      </c>
      <c r="AB204" s="2" t="s">
        <v>100</v>
      </c>
      <c r="AC204" s="2">
        <v>7.09</v>
      </c>
      <c r="AD204" s="3">
        <v>0</v>
      </c>
      <c r="AE204" s="5">
        <v>0</v>
      </c>
      <c r="AF204" s="2">
        <v>0</v>
      </c>
      <c r="AG204" s="3">
        <f t="shared" si="27"/>
        <v>0</v>
      </c>
      <c r="AH204" s="2" t="s">
        <v>50</v>
      </c>
      <c r="AI204" s="3">
        <v>0</v>
      </c>
    </row>
    <row r="205" spans="1:35" x14ac:dyDescent="0.3">
      <c r="A205" s="2" t="s">
        <v>811</v>
      </c>
      <c r="B205" s="2" t="s">
        <v>812</v>
      </c>
      <c r="C205" s="2" t="s">
        <v>185</v>
      </c>
      <c r="D205" s="2" t="s">
        <v>104</v>
      </c>
      <c r="E205" s="2">
        <v>2024</v>
      </c>
      <c r="F205" s="2" t="s">
        <v>92</v>
      </c>
      <c r="G205" s="2" t="s">
        <v>56</v>
      </c>
      <c r="H205" s="2" t="s">
        <v>177</v>
      </c>
      <c r="I205" s="2" t="s">
        <v>39</v>
      </c>
      <c r="J205" s="2" t="s">
        <v>116</v>
      </c>
      <c r="K205" s="3">
        <v>6665804.7699999996</v>
      </c>
      <c r="L205" s="3">
        <v>2906425.17</v>
      </c>
      <c r="M205" s="3">
        <f t="shared" si="21"/>
        <v>3759379.5999999996</v>
      </c>
      <c r="N205" s="3">
        <v>1207535.56</v>
      </c>
      <c r="O205" s="3">
        <f t="shared" si="22"/>
        <v>2551844.0399999996</v>
      </c>
      <c r="P205" s="3">
        <v>1824782.57</v>
      </c>
      <c r="Q205" s="4">
        <f t="shared" si="23"/>
        <v>0.56397985385341554</v>
      </c>
      <c r="R205" s="4">
        <f t="shared" si="24"/>
        <v>0.27375277749096155</v>
      </c>
      <c r="S205" s="3">
        <v>6196646.8099999996</v>
      </c>
      <c r="T205" s="3">
        <f t="shared" si="25"/>
        <v>469157.95999999996</v>
      </c>
      <c r="U205" s="4">
        <f t="shared" si="26"/>
        <v>7.5711586344228005E-2</v>
      </c>
      <c r="V205" s="2" t="s">
        <v>73</v>
      </c>
      <c r="W205" s="2" t="s">
        <v>134</v>
      </c>
      <c r="X205" s="2" t="s">
        <v>180</v>
      </c>
      <c r="Y205" s="2">
        <v>149.5</v>
      </c>
      <c r="Z205" s="2" t="s">
        <v>813</v>
      </c>
      <c r="AA205" s="2" t="s">
        <v>109</v>
      </c>
      <c r="AB205" s="2" t="s">
        <v>110</v>
      </c>
      <c r="AC205" s="2">
        <v>9.02</v>
      </c>
      <c r="AD205" s="3">
        <v>0</v>
      </c>
      <c r="AE205" s="5">
        <v>0</v>
      </c>
      <c r="AF205" s="2">
        <v>0</v>
      </c>
      <c r="AG205" s="3">
        <f t="shared" si="27"/>
        <v>0</v>
      </c>
      <c r="AH205" s="2" t="s">
        <v>50</v>
      </c>
      <c r="AI205" s="3">
        <v>0</v>
      </c>
    </row>
    <row r="206" spans="1:35" x14ac:dyDescent="0.3">
      <c r="A206" s="2" t="s">
        <v>814</v>
      </c>
      <c r="B206" s="2" t="s">
        <v>815</v>
      </c>
      <c r="C206" s="2" t="s">
        <v>411</v>
      </c>
      <c r="D206" s="2" t="s">
        <v>54</v>
      </c>
      <c r="E206" s="2">
        <v>2022</v>
      </c>
      <c r="F206" s="2" t="s">
        <v>39</v>
      </c>
      <c r="G206" s="2" t="s">
        <v>40</v>
      </c>
      <c r="H206" s="2" t="s">
        <v>83</v>
      </c>
      <c r="I206" s="2" t="s">
        <v>42</v>
      </c>
      <c r="J206" s="2" t="s">
        <v>422</v>
      </c>
      <c r="K206" s="3">
        <v>2749032.32</v>
      </c>
      <c r="L206" s="3">
        <v>1049462.1100000001</v>
      </c>
      <c r="M206" s="3">
        <f t="shared" si="21"/>
        <v>1699570.2099999997</v>
      </c>
      <c r="N206" s="3">
        <v>359738.36</v>
      </c>
      <c r="O206" s="3">
        <f t="shared" si="22"/>
        <v>1339831.8499999996</v>
      </c>
      <c r="P206" s="3">
        <v>983549.18</v>
      </c>
      <c r="Q206" s="4">
        <f t="shared" si="23"/>
        <v>0.61824308053242527</v>
      </c>
      <c r="R206" s="4">
        <f t="shared" si="24"/>
        <v>0.35778014425090504</v>
      </c>
      <c r="S206" s="3">
        <v>2550151.02</v>
      </c>
      <c r="T206" s="3">
        <f t="shared" si="25"/>
        <v>198881.29999999981</v>
      </c>
      <c r="U206" s="4">
        <f t="shared" si="26"/>
        <v>7.7988047939215696E-2</v>
      </c>
      <c r="V206" s="2" t="s">
        <v>124</v>
      </c>
      <c r="W206" s="2" t="s">
        <v>60</v>
      </c>
      <c r="X206" s="2" t="s">
        <v>86</v>
      </c>
      <c r="Y206" s="2">
        <v>0.92</v>
      </c>
      <c r="Z206" s="2" t="s">
        <v>816</v>
      </c>
      <c r="AA206" s="2" t="s">
        <v>109</v>
      </c>
      <c r="AB206" s="2" t="s">
        <v>49</v>
      </c>
      <c r="AC206" s="2">
        <v>8.8800000000000008</v>
      </c>
      <c r="AD206" s="3">
        <v>0</v>
      </c>
      <c r="AE206" s="5">
        <v>0</v>
      </c>
      <c r="AF206" s="2">
        <v>0</v>
      </c>
      <c r="AG206" s="3">
        <f t="shared" si="27"/>
        <v>0</v>
      </c>
      <c r="AH206" s="2" t="s">
        <v>50</v>
      </c>
      <c r="AI206" s="3">
        <v>0</v>
      </c>
    </row>
    <row r="207" spans="1:35" x14ac:dyDescent="0.3">
      <c r="A207" s="2" t="s">
        <v>817</v>
      </c>
      <c r="B207" s="2" t="s">
        <v>818</v>
      </c>
      <c r="C207" s="2" t="s">
        <v>387</v>
      </c>
      <c r="D207" s="2" t="s">
        <v>81</v>
      </c>
      <c r="E207" s="2">
        <v>2020</v>
      </c>
      <c r="F207" s="2" t="s">
        <v>55</v>
      </c>
      <c r="G207" s="2" t="s">
        <v>114</v>
      </c>
      <c r="H207" s="2" t="s">
        <v>234</v>
      </c>
      <c r="I207" s="2" t="s">
        <v>42</v>
      </c>
      <c r="J207" s="2" t="s">
        <v>166</v>
      </c>
      <c r="K207" s="3">
        <v>4105887.16</v>
      </c>
      <c r="L207" s="3">
        <v>1348787.07</v>
      </c>
      <c r="M207" s="3">
        <f t="shared" si="21"/>
        <v>2757100.09</v>
      </c>
      <c r="N207" s="3">
        <v>387289.94</v>
      </c>
      <c r="O207" s="3">
        <f t="shared" si="22"/>
        <v>2369810.15</v>
      </c>
      <c r="P207" s="3">
        <v>1733889.17</v>
      </c>
      <c r="Q207" s="4">
        <f t="shared" si="23"/>
        <v>0.67149923574616688</v>
      </c>
      <c r="R207" s="4">
        <f t="shared" si="24"/>
        <v>0.42229342951548621</v>
      </c>
      <c r="S207" s="3">
        <v>4396135.8600000003</v>
      </c>
      <c r="T207" s="3">
        <f t="shared" si="25"/>
        <v>-290248.70000000019</v>
      </c>
      <c r="U207" s="4">
        <f t="shared" si="26"/>
        <v>-6.6023596459095821E-2</v>
      </c>
      <c r="V207" s="2" t="s">
        <v>124</v>
      </c>
      <c r="W207" s="2" t="s">
        <v>125</v>
      </c>
      <c r="X207" s="2" t="s">
        <v>236</v>
      </c>
      <c r="Y207" s="2">
        <v>3.67</v>
      </c>
      <c r="Z207" s="2" t="s">
        <v>819</v>
      </c>
      <c r="AA207" s="2" t="s">
        <v>63</v>
      </c>
      <c r="AB207" s="2" t="s">
        <v>209</v>
      </c>
      <c r="AC207" s="2">
        <v>8.09</v>
      </c>
      <c r="AD207" s="3">
        <v>0</v>
      </c>
      <c r="AE207" s="5">
        <v>0</v>
      </c>
      <c r="AF207" s="2">
        <v>0</v>
      </c>
      <c r="AG207" s="3">
        <f t="shared" si="27"/>
        <v>0</v>
      </c>
      <c r="AH207" s="2" t="s">
        <v>50</v>
      </c>
      <c r="AI207" s="3">
        <v>0</v>
      </c>
    </row>
    <row r="208" spans="1:35" x14ac:dyDescent="0.3">
      <c r="A208" s="2" t="s">
        <v>820</v>
      </c>
      <c r="B208" s="2" t="s">
        <v>587</v>
      </c>
      <c r="C208" s="2" t="s">
        <v>337</v>
      </c>
      <c r="D208" s="2" t="s">
        <v>38</v>
      </c>
      <c r="E208" s="2">
        <v>2024</v>
      </c>
      <c r="F208" s="2" t="s">
        <v>68</v>
      </c>
      <c r="G208" s="2" t="s">
        <v>114</v>
      </c>
      <c r="H208" s="2" t="s">
        <v>234</v>
      </c>
      <c r="I208" s="2" t="s">
        <v>71</v>
      </c>
      <c r="J208" s="2" t="s">
        <v>72</v>
      </c>
      <c r="K208" s="3">
        <v>1324311.53</v>
      </c>
      <c r="L208" s="3">
        <v>752505.84</v>
      </c>
      <c r="M208" s="3">
        <f t="shared" si="21"/>
        <v>571805.69000000006</v>
      </c>
      <c r="N208" s="3">
        <v>117917.61</v>
      </c>
      <c r="O208" s="3">
        <f t="shared" si="22"/>
        <v>453888.08000000007</v>
      </c>
      <c r="P208" s="3">
        <v>324848.2</v>
      </c>
      <c r="Q208" s="4">
        <f t="shared" si="23"/>
        <v>0.43177581486434696</v>
      </c>
      <c r="R208" s="4">
        <f t="shared" si="24"/>
        <v>0.24529590858428907</v>
      </c>
      <c r="S208" s="3">
        <v>1317992.55</v>
      </c>
      <c r="T208" s="3">
        <f t="shared" si="25"/>
        <v>6318.9799999999814</v>
      </c>
      <c r="U208" s="4">
        <f t="shared" si="26"/>
        <v>4.7943973583158576E-3</v>
      </c>
      <c r="V208" s="2" t="s">
        <v>44</v>
      </c>
      <c r="W208" s="2" t="s">
        <v>117</v>
      </c>
      <c r="X208" s="2" t="s">
        <v>236</v>
      </c>
      <c r="Y208" s="2">
        <v>3.67</v>
      </c>
      <c r="Z208" s="2" t="s">
        <v>821</v>
      </c>
      <c r="AA208" s="2" t="s">
        <v>76</v>
      </c>
      <c r="AB208" s="2" t="s">
        <v>88</v>
      </c>
      <c r="AC208" s="2">
        <v>3.06</v>
      </c>
      <c r="AD208" s="3">
        <v>0</v>
      </c>
      <c r="AE208" s="5">
        <v>0</v>
      </c>
      <c r="AF208" s="2">
        <v>0</v>
      </c>
      <c r="AG208" s="3">
        <f t="shared" si="27"/>
        <v>0</v>
      </c>
      <c r="AH208" s="2" t="s">
        <v>50</v>
      </c>
      <c r="AI208" s="3">
        <v>0</v>
      </c>
    </row>
    <row r="209" spans="1:35" x14ac:dyDescent="0.3">
      <c r="A209" s="2" t="s">
        <v>822</v>
      </c>
      <c r="B209" s="2" t="s">
        <v>823</v>
      </c>
      <c r="C209" s="2" t="s">
        <v>617</v>
      </c>
      <c r="D209" s="2" t="s">
        <v>38</v>
      </c>
      <c r="E209" s="2">
        <v>2020</v>
      </c>
      <c r="F209" s="2" t="s">
        <v>105</v>
      </c>
      <c r="G209" s="2" t="s">
        <v>40</v>
      </c>
      <c r="H209" s="2" t="s">
        <v>83</v>
      </c>
      <c r="I209" s="2" t="s">
        <v>131</v>
      </c>
      <c r="J209" s="2" t="s">
        <v>463</v>
      </c>
      <c r="K209" s="3">
        <v>4916154.92</v>
      </c>
      <c r="L209" s="3">
        <v>2200991.94</v>
      </c>
      <c r="M209" s="3">
        <f t="shared" si="21"/>
        <v>2715162.98</v>
      </c>
      <c r="N209" s="3">
        <v>439324.51</v>
      </c>
      <c r="O209" s="3">
        <f t="shared" si="22"/>
        <v>2275838.4699999997</v>
      </c>
      <c r="P209" s="3">
        <v>1651568.5</v>
      </c>
      <c r="Q209" s="4">
        <f t="shared" si="23"/>
        <v>0.55229402331365096</v>
      </c>
      <c r="R209" s="4">
        <f t="shared" si="24"/>
        <v>0.33594720403969697</v>
      </c>
      <c r="S209" s="3">
        <v>5090464.93</v>
      </c>
      <c r="T209" s="3">
        <f t="shared" si="25"/>
        <v>-174310.00999999978</v>
      </c>
      <c r="U209" s="4">
        <f t="shared" si="26"/>
        <v>-3.4242453763452169E-2</v>
      </c>
      <c r="V209" s="2" t="s">
        <v>44</v>
      </c>
      <c r="W209" s="2" t="s">
        <v>117</v>
      </c>
      <c r="X209" s="2" t="s">
        <v>86</v>
      </c>
      <c r="Y209" s="2">
        <v>0.92</v>
      </c>
      <c r="Z209" s="2" t="s">
        <v>824</v>
      </c>
      <c r="AA209" s="2" t="s">
        <v>109</v>
      </c>
      <c r="AB209" s="2" t="s">
        <v>209</v>
      </c>
      <c r="AC209" s="2">
        <v>3.33</v>
      </c>
      <c r="AD209" s="3">
        <v>0</v>
      </c>
      <c r="AE209" s="5">
        <v>0</v>
      </c>
      <c r="AF209" s="2">
        <v>0</v>
      </c>
      <c r="AG209" s="3">
        <f t="shared" si="27"/>
        <v>0</v>
      </c>
      <c r="AH209" s="2" t="s">
        <v>50</v>
      </c>
      <c r="AI209" s="3">
        <v>0</v>
      </c>
    </row>
    <row r="210" spans="1:35" x14ac:dyDescent="0.3">
      <c r="A210" s="2" t="s">
        <v>825</v>
      </c>
      <c r="B210" s="2" t="s">
        <v>826</v>
      </c>
      <c r="C210" s="2" t="s">
        <v>205</v>
      </c>
      <c r="D210" s="2" t="s">
        <v>81</v>
      </c>
      <c r="E210" s="2">
        <v>2023</v>
      </c>
      <c r="F210" s="2" t="s">
        <v>58</v>
      </c>
      <c r="G210" s="2" t="s">
        <v>114</v>
      </c>
      <c r="H210" s="2" t="s">
        <v>234</v>
      </c>
      <c r="I210" s="2" t="s">
        <v>58</v>
      </c>
      <c r="J210" s="2" t="s">
        <v>240</v>
      </c>
      <c r="K210" s="3">
        <v>5921292.3300000001</v>
      </c>
      <c r="L210" s="3">
        <v>3057954.44</v>
      </c>
      <c r="M210" s="3">
        <f t="shared" si="21"/>
        <v>2863337.89</v>
      </c>
      <c r="N210" s="3">
        <v>1115274.6299999999</v>
      </c>
      <c r="O210" s="3">
        <f t="shared" si="22"/>
        <v>1748063.2600000002</v>
      </c>
      <c r="P210" s="3">
        <v>1329971.45</v>
      </c>
      <c r="Q210" s="4">
        <f t="shared" si="23"/>
        <v>0.48356637882798131</v>
      </c>
      <c r="R210" s="4">
        <f t="shared" si="24"/>
        <v>0.22460830776108634</v>
      </c>
      <c r="S210" s="3">
        <v>5135117.8</v>
      </c>
      <c r="T210" s="3">
        <f t="shared" si="25"/>
        <v>786174.53000000026</v>
      </c>
      <c r="U210" s="4">
        <f t="shared" si="26"/>
        <v>0.15309766214126583</v>
      </c>
      <c r="V210" s="2" t="s">
        <v>44</v>
      </c>
      <c r="W210" s="2" t="s">
        <v>125</v>
      </c>
      <c r="X210" s="2" t="s">
        <v>236</v>
      </c>
      <c r="Y210" s="2">
        <v>3.67</v>
      </c>
      <c r="Z210" s="2" t="s">
        <v>827</v>
      </c>
      <c r="AA210" s="2" t="s">
        <v>109</v>
      </c>
      <c r="AB210" s="2" t="s">
        <v>49</v>
      </c>
      <c r="AC210" s="2">
        <v>3.97</v>
      </c>
      <c r="AD210" s="3">
        <v>0</v>
      </c>
      <c r="AE210" s="5">
        <v>0</v>
      </c>
      <c r="AF210" s="2">
        <v>0</v>
      </c>
      <c r="AG210" s="3">
        <f t="shared" si="27"/>
        <v>0</v>
      </c>
      <c r="AH210" s="2" t="s">
        <v>50</v>
      </c>
      <c r="AI210" s="3">
        <v>0</v>
      </c>
    </row>
    <row r="211" spans="1:35" x14ac:dyDescent="0.3">
      <c r="A211" s="2" t="s">
        <v>828</v>
      </c>
      <c r="B211" s="2" t="s">
        <v>421</v>
      </c>
      <c r="C211" s="2" t="s">
        <v>196</v>
      </c>
      <c r="D211" s="2" t="s">
        <v>38</v>
      </c>
      <c r="E211" s="2">
        <v>2023</v>
      </c>
      <c r="F211" s="2" t="s">
        <v>82</v>
      </c>
      <c r="G211" s="2" t="s">
        <v>56</v>
      </c>
      <c r="H211" s="2" t="s">
        <v>177</v>
      </c>
      <c r="I211" s="2" t="s">
        <v>42</v>
      </c>
      <c r="J211" s="2" t="s">
        <v>146</v>
      </c>
      <c r="K211" s="3">
        <v>7138532.3099999996</v>
      </c>
      <c r="L211" s="3">
        <v>4031533.36</v>
      </c>
      <c r="M211" s="3">
        <f t="shared" si="21"/>
        <v>3106998.9499999997</v>
      </c>
      <c r="N211" s="3">
        <v>648411.49</v>
      </c>
      <c r="O211" s="3">
        <f t="shared" si="22"/>
        <v>2458587.46</v>
      </c>
      <c r="P211" s="3">
        <v>1724293.23</v>
      </c>
      <c r="Q211" s="4">
        <f t="shared" si="23"/>
        <v>0.4352433826835197</v>
      </c>
      <c r="R211" s="4">
        <f t="shared" si="24"/>
        <v>0.24154730344002603</v>
      </c>
      <c r="S211" s="3">
        <v>8247896.2599999998</v>
      </c>
      <c r="T211" s="3">
        <f t="shared" si="25"/>
        <v>-1109363.9500000002</v>
      </c>
      <c r="U211" s="4">
        <f t="shared" si="26"/>
        <v>-0.13450265558989952</v>
      </c>
      <c r="V211" s="2" t="s">
        <v>124</v>
      </c>
      <c r="W211" s="2" t="s">
        <v>45</v>
      </c>
      <c r="X211" s="2" t="s">
        <v>180</v>
      </c>
      <c r="Y211" s="2">
        <v>149.5</v>
      </c>
      <c r="Z211" s="2" t="s">
        <v>829</v>
      </c>
      <c r="AA211" s="2" t="s">
        <v>141</v>
      </c>
      <c r="AB211" s="2" t="s">
        <v>209</v>
      </c>
      <c r="AC211" s="2">
        <v>3.85</v>
      </c>
      <c r="AD211" s="3">
        <v>0</v>
      </c>
      <c r="AE211" s="5">
        <v>0</v>
      </c>
      <c r="AF211" s="2">
        <v>0</v>
      </c>
      <c r="AG211" s="3">
        <f t="shared" si="27"/>
        <v>0</v>
      </c>
      <c r="AH211" s="2" t="s">
        <v>50</v>
      </c>
      <c r="AI211" s="3">
        <v>0</v>
      </c>
    </row>
    <row r="212" spans="1:35" x14ac:dyDescent="0.3">
      <c r="A212" s="2" t="s">
        <v>830</v>
      </c>
      <c r="B212" s="2" t="s">
        <v>831</v>
      </c>
      <c r="C212" s="2" t="s">
        <v>435</v>
      </c>
      <c r="D212" s="2" t="s">
        <v>81</v>
      </c>
      <c r="E212" s="2">
        <v>2021</v>
      </c>
      <c r="F212" s="2" t="s">
        <v>82</v>
      </c>
      <c r="G212" s="2" t="s">
        <v>40</v>
      </c>
      <c r="H212" s="2" t="s">
        <v>171</v>
      </c>
      <c r="I212" s="2" t="s">
        <v>42</v>
      </c>
      <c r="J212" s="2" t="s">
        <v>166</v>
      </c>
      <c r="K212" s="3">
        <v>2882905.58</v>
      </c>
      <c r="L212" s="3">
        <v>1545710.26</v>
      </c>
      <c r="M212" s="3">
        <f t="shared" si="21"/>
        <v>1337195.32</v>
      </c>
      <c r="N212" s="3">
        <v>452118.29</v>
      </c>
      <c r="O212" s="3">
        <f t="shared" si="22"/>
        <v>885077.03</v>
      </c>
      <c r="P212" s="3">
        <v>675783.21</v>
      </c>
      <c r="Q212" s="4">
        <f t="shared" si="23"/>
        <v>0.46383597481538053</v>
      </c>
      <c r="R212" s="4">
        <f t="shared" si="24"/>
        <v>0.23441045544058364</v>
      </c>
      <c r="S212" s="3">
        <v>3066525.89</v>
      </c>
      <c r="T212" s="3">
        <f t="shared" si="25"/>
        <v>-183620.31000000006</v>
      </c>
      <c r="U212" s="4">
        <f t="shared" si="26"/>
        <v>-5.9878936812106959E-2</v>
      </c>
      <c r="V212" s="2" t="s">
        <v>133</v>
      </c>
      <c r="W212" s="2" t="s">
        <v>45</v>
      </c>
      <c r="X212" s="2" t="s">
        <v>86</v>
      </c>
      <c r="Y212" s="2">
        <v>0.92</v>
      </c>
      <c r="Z212" s="2" t="s">
        <v>832</v>
      </c>
      <c r="AA212" s="2" t="s">
        <v>224</v>
      </c>
      <c r="AB212" s="2" t="s">
        <v>209</v>
      </c>
      <c r="AC212" s="2">
        <v>2.15</v>
      </c>
      <c r="AD212" s="3">
        <v>0</v>
      </c>
      <c r="AE212" s="5">
        <v>0</v>
      </c>
      <c r="AF212" s="2">
        <v>0</v>
      </c>
      <c r="AG212" s="3">
        <f t="shared" si="27"/>
        <v>0</v>
      </c>
      <c r="AH212" s="2" t="s">
        <v>50</v>
      </c>
      <c r="AI212" s="3">
        <v>0</v>
      </c>
    </row>
    <row r="213" spans="1:35" x14ac:dyDescent="0.3">
      <c r="A213" s="2" t="s">
        <v>833</v>
      </c>
      <c r="B213" s="2" t="s">
        <v>834</v>
      </c>
      <c r="C213" s="2" t="s">
        <v>249</v>
      </c>
      <c r="D213" s="2" t="s">
        <v>104</v>
      </c>
      <c r="E213" s="2">
        <v>2023</v>
      </c>
      <c r="F213" s="2" t="s">
        <v>105</v>
      </c>
      <c r="G213" s="2" t="s">
        <v>56</v>
      </c>
      <c r="H213" s="2" t="s">
        <v>177</v>
      </c>
      <c r="I213" s="2" t="s">
        <v>39</v>
      </c>
      <c r="J213" s="2" t="s">
        <v>566</v>
      </c>
      <c r="K213" s="3">
        <v>3852054.13</v>
      </c>
      <c r="L213" s="3">
        <v>2107234.35</v>
      </c>
      <c r="M213" s="3">
        <f t="shared" si="21"/>
        <v>1744819.7799999998</v>
      </c>
      <c r="N213" s="3">
        <v>822058.49</v>
      </c>
      <c r="O213" s="3">
        <f t="shared" si="22"/>
        <v>922761.2899999998</v>
      </c>
      <c r="P213" s="3">
        <v>657673.68999999994</v>
      </c>
      <c r="Q213" s="4">
        <f t="shared" si="23"/>
        <v>0.45295827138337741</v>
      </c>
      <c r="R213" s="4">
        <f t="shared" si="24"/>
        <v>0.17073324200664852</v>
      </c>
      <c r="S213" s="3">
        <v>4337361.3499999996</v>
      </c>
      <c r="T213" s="3">
        <f t="shared" si="25"/>
        <v>-485307.21999999974</v>
      </c>
      <c r="U213" s="4">
        <f t="shared" si="26"/>
        <v>-0.11188996738766065</v>
      </c>
      <c r="V213" s="2" t="s">
        <v>73</v>
      </c>
      <c r="W213" s="2" t="s">
        <v>60</v>
      </c>
      <c r="X213" s="2" t="s">
        <v>180</v>
      </c>
      <c r="Y213" s="2">
        <v>149.5</v>
      </c>
      <c r="Z213" s="2" t="s">
        <v>835</v>
      </c>
      <c r="AA213" s="2" t="s">
        <v>48</v>
      </c>
      <c r="AB213" s="2" t="s">
        <v>182</v>
      </c>
      <c r="AC213" s="2">
        <v>3.49</v>
      </c>
      <c r="AD213" s="3">
        <v>0</v>
      </c>
      <c r="AE213" s="5">
        <v>0</v>
      </c>
      <c r="AF213" s="2">
        <v>0</v>
      </c>
      <c r="AG213" s="3">
        <f t="shared" si="27"/>
        <v>0</v>
      </c>
      <c r="AH213" s="2" t="s">
        <v>50</v>
      </c>
      <c r="AI213" s="3">
        <v>0</v>
      </c>
    </row>
    <row r="214" spans="1:35" x14ac:dyDescent="0.3">
      <c r="A214" s="2" t="s">
        <v>836</v>
      </c>
      <c r="B214" s="2" t="s">
        <v>837</v>
      </c>
      <c r="C214" s="2" t="s">
        <v>205</v>
      </c>
      <c r="D214" s="2" t="s">
        <v>81</v>
      </c>
      <c r="E214" s="2">
        <v>2023</v>
      </c>
      <c r="F214" s="2" t="s">
        <v>58</v>
      </c>
      <c r="G214" s="2" t="s">
        <v>40</v>
      </c>
      <c r="H214" s="2" t="s">
        <v>279</v>
      </c>
      <c r="I214" s="2" t="s">
        <v>58</v>
      </c>
      <c r="J214" s="2" t="s">
        <v>106</v>
      </c>
      <c r="K214" s="3">
        <v>7939516.9800000004</v>
      </c>
      <c r="L214" s="3">
        <v>2839172.73</v>
      </c>
      <c r="M214" s="3">
        <f t="shared" si="21"/>
        <v>5100344.25</v>
      </c>
      <c r="N214" s="3">
        <v>1180789.1599999999</v>
      </c>
      <c r="O214" s="3">
        <f t="shared" si="22"/>
        <v>3919555.09</v>
      </c>
      <c r="P214" s="3">
        <v>3065620.92</v>
      </c>
      <c r="Q214" s="4">
        <f t="shared" si="23"/>
        <v>0.64239981636767018</v>
      </c>
      <c r="R214" s="4">
        <f t="shared" si="24"/>
        <v>0.3861218418856508</v>
      </c>
      <c r="S214" s="3">
        <v>7684709.8700000001</v>
      </c>
      <c r="T214" s="3">
        <f t="shared" si="25"/>
        <v>254807.11000000034</v>
      </c>
      <c r="U214" s="4">
        <f t="shared" si="26"/>
        <v>3.3157674695661651E-2</v>
      </c>
      <c r="V214" s="2" t="s">
        <v>73</v>
      </c>
      <c r="W214" s="2" t="s">
        <v>96</v>
      </c>
      <c r="X214" s="2" t="s">
        <v>280</v>
      </c>
      <c r="Y214" s="2">
        <v>0.79</v>
      </c>
      <c r="Z214" s="2" t="s">
        <v>838</v>
      </c>
      <c r="AA214" s="2" t="s">
        <v>48</v>
      </c>
      <c r="AB214" s="2" t="s">
        <v>77</v>
      </c>
      <c r="AC214" s="2">
        <v>3.2</v>
      </c>
      <c r="AD214" s="3">
        <v>0</v>
      </c>
      <c r="AE214" s="5">
        <v>0</v>
      </c>
      <c r="AF214" s="2">
        <v>0</v>
      </c>
      <c r="AG214" s="3">
        <f t="shared" si="27"/>
        <v>0</v>
      </c>
      <c r="AH214" s="2" t="s">
        <v>50</v>
      </c>
      <c r="AI214" s="3">
        <v>0</v>
      </c>
    </row>
    <row r="215" spans="1:35" x14ac:dyDescent="0.3">
      <c r="A215" s="2" t="s">
        <v>839</v>
      </c>
      <c r="B215" s="2" t="s">
        <v>840</v>
      </c>
      <c r="C215" s="2" t="s">
        <v>278</v>
      </c>
      <c r="D215" s="2" t="s">
        <v>54</v>
      </c>
      <c r="E215" s="2">
        <v>2023</v>
      </c>
      <c r="F215" s="2" t="s">
        <v>105</v>
      </c>
      <c r="G215" s="2" t="s">
        <v>114</v>
      </c>
      <c r="H215" s="2" t="s">
        <v>234</v>
      </c>
      <c r="I215" s="2" t="s">
        <v>178</v>
      </c>
      <c r="J215" s="2" t="s">
        <v>197</v>
      </c>
      <c r="K215" s="3">
        <v>9307005.1300000008</v>
      </c>
      <c r="L215" s="3">
        <v>2615346.59</v>
      </c>
      <c r="M215" s="3">
        <f t="shared" si="21"/>
        <v>6691658.540000001</v>
      </c>
      <c r="N215" s="3">
        <v>1883761.25</v>
      </c>
      <c r="O215" s="3">
        <f t="shared" si="22"/>
        <v>4807897.290000001</v>
      </c>
      <c r="P215" s="3">
        <v>3731075.57</v>
      </c>
      <c r="Q215" s="4">
        <f t="shared" si="23"/>
        <v>0.71899160326346578</v>
      </c>
      <c r="R215" s="4">
        <f t="shared" si="24"/>
        <v>0.40088895599437574</v>
      </c>
      <c r="S215" s="3">
        <v>10451747.08</v>
      </c>
      <c r="T215" s="3">
        <f t="shared" si="25"/>
        <v>-1144741.9499999993</v>
      </c>
      <c r="U215" s="4">
        <f t="shared" si="26"/>
        <v>-0.10952637307790644</v>
      </c>
      <c r="V215" s="2" t="s">
        <v>44</v>
      </c>
      <c r="W215" s="2" t="s">
        <v>207</v>
      </c>
      <c r="X215" s="2" t="s">
        <v>236</v>
      </c>
      <c r="Y215" s="2">
        <v>3.67</v>
      </c>
      <c r="Z215" s="2" t="s">
        <v>841</v>
      </c>
      <c r="AA215" s="2" t="s">
        <v>109</v>
      </c>
      <c r="AB215" s="2" t="s">
        <v>64</v>
      </c>
      <c r="AC215" s="2">
        <v>6.63</v>
      </c>
      <c r="AD215" s="3">
        <v>401862.21</v>
      </c>
      <c r="AE215" s="5">
        <v>12.77</v>
      </c>
      <c r="AF215" s="2">
        <v>180</v>
      </c>
      <c r="AG215" s="3">
        <f t="shared" si="27"/>
        <v>5023.8646849726156</v>
      </c>
      <c r="AH215" s="2" t="s">
        <v>50</v>
      </c>
      <c r="AI215" s="3">
        <v>0</v>
      </c>
    </row>
    <row r="216" spans="1:35" x14ac:dyDescent="0.3">
      <c r="A216" s="2" t="s">
        <v>842</v>
      </c>
      <c r="B216" s="2" t="s">
        <v>843</v>
      </c>
      <c r="C216" s="2" t="s">
        <v>261</v>
      </c>
      <c r="D216" s="2" t="s">
        <v>54</v>
      </c>
      <c r="E216" s="2">
        <v>2024</v>
      </c>
      <c r="F216" s="2" t="s">
        <v>39</v>
      </c>
      <c r="G216" s="2" t="s">
        <v>69</v>
      </c>
      <c r="H216" s="2" t="s">
        <v>70</v>
      </c>
      <c r="I216" s="2" t="s">
        <v>39</v>
      </c>
      <c r="J216" s="2" t="s">
        <v>566</v>
      </c>
      <c r="K216" s="3">
        <v>1410055.73</v>
      </c>
      <c r="L216" s="3">
        <v>437333.71</v>
      </c>
      <c r="M216" s="3">
        <f t="shared" si="21"/>
        <v>972722.02</v>
      </c>
      <c r="N216" s="3">
        <v>275864.23</v>
      </c>
      <c r="O216" s="3">
        <f t="shared" si="22"/>
        <v>696857.79</v>
      </c>
      <c r="P216" s="3">
        <v>522832.95</v>
      </c>
      <c r="Q216" s="4">
        <f t="shared" si="23"/>
        <v>0.68984650698876993</v>
      </c>
      <c r="R216" s="4">
        <f t="shared" si="24"/>
        <v>0.37078885527453587</v>
      </c>
      <c r="S216" s="3">
        <v>1337170.27</v>
      </c>
      <c r="T216" s="3">
        <f t="shared" si="25"/>
        <v>72885.459999999963</v>
      </c>
      <c r="U216" s="4">
        <f t="shared" si="26"/>
        <v>5.4507239380965272E-2</v>
      </c>
      <c r="V216" s="2" t="s">
        <v>133</v>
      </c>
      <c r="W216" s="2" t="s">
        <v>117</v>
      </c>
      <c r="X216" s="2" t="s">
        <v>74</v>
      </c>
      <c r="Y216" s="2">
        <v>1.36</v>
      </c>
      <c r="Z216" s="2" t="s">
        <v>844</v>
      </c>
      <c r="AA216" s="2" t="s">
        <v>109</v>
      </c>
      <c r="AB216" s="2" t="s">
        <v>149</v>
      </c>
      <c r="AC216" s="2">
        <v>1.87</v>
      </c>
      <c r="AD216" s="3">
        <v>0</v>
      </c>
      <c r="AE216" s="5">
        <v>0</v>
      </c>
      <c r="AF216" s="2">
        <v>0</v>
      </c>
      <c r="AG216" s="3">
        <f t="shared" si="27"/>
        <v>0</v>
      </c>
      <c r="AH216" s="2" t="s">
        <v>50</v>
      </c>
      <c r="AI216" s="3">
        <v>0</v>
      </c>
    </row>
    <row r="217" spans="1:35" x14ac:dyDescent="0.3">
      <c r="A217" s="2" t="s">
        <v>845</v>
      </c>
      <c r="B217" s="2" t="s">
        <v>846</v>
      </c>
      <c r="C217" s="2" t="s">
        <v>216</v>
      </c>
      <c r="D217" s="2" t="s">
        <v>38</v>
      </c>
      <c r="E217" s="2">
        <v>2024</v>
      </c>
      <c r="F217" s="2" t="s">
        <v>55</v>
      </c>
      <c r="G217" s="2" t="s">
        <v>93</v>
      </c>
      <c r="H217" s="2" t="s">
        <v>94</v>
      </c>
      <c r="I217" s="2" t="s">
        <v>42</v>
      </c>
      <c r="J217" s="2" t="s">
        <v>43</v>
      </c>
      <c r="K217" s="3">
        <v>3248078.71</v>
      </c>
      <c r="L217" s="3">
        <v>1433423.67</v>
      </c>
      <c r="M217" s="3">
        <f t="shared" si="21"/>
        <v>1814655.04</v>
      </c>
      <c r="N217" s="3">
        <v>408080.57</v>
      </c>
      <c r="O217" s="3">
        <f t="shared" si="22"/>
        <v>1406574.47</v>
      </c>
      <c r="P217" s="3">
        <v>1007703.92</v>
      </c>
      <c r="Q217" s="4">
        <f t="shared" si="23"/>
        <v>0.55868567298358363</v>
      </c>
      <c r="R217" s="4">
        <f t="shared" si="24"/>
        <v>0.31024615163959496</v>
      </c>
      <c r="S217" s="3">
        <v>3003062.64</v>
      </c>
      <c r="T217" s="3">
        <f t="shared" si="25"/>
        <v>245016.06999999983</v>
      </c>
      <c r="U217" s="4">
        <f t="shared" si="26"/>
        <v>8.1588731029599779E-2</v>
      </c>
      <c r="V217" s="2" t="s">
        <v>44</v>
      </c>
      <c r="W217" s="2" t="s">
        <v>117</v>
      </c>
      <c r="X217" s="2" t="s">
        <v>97</v>
      </c>
      <c r="Y217" s="2">
        <v>1550</v>
      </c>
      <c r="Z217" s="2" t="s">
        <v>847</v>
      </c>
      <c r="AA217" s="2" t="s">
        <v>141</v>
      </c>
      <c r="AB217" s="2" t="s">
        <v>182</v>
      </c>
      <c r="AC217" s="2">
        <v>2.06</v>
      </c>
      <c r="AD217" s="3">
        <v>0</v>
      </c>
      <c r="AE217" s="5">
        <v>0</v>
      </c>
      <c r="AF217" s="2">
        <v>0</v>
      </c>
      <c r="AG217" s="3">
        <f t="shared" si="27"/>
        <v>0</v>
      </c>
      <c r="AH217" s="2" t="s">
        <v>50</v>
      </c>
      <c r="AI217" s="3">
        <v>0</v>
      </c>
    </row>
    <row r="218" spans="1:35" x14ac:dyDescent="0.3">
      <c r="A218" s="2" t="s">
        <v>848</v>
      </c>
      <c r="B218" s="2" t="s">
        <v>849</v>
      </c>
      <c r="C218" s="2" t="s">
        <v>176</v>
      </c>
      <c r="D218" s="2" t="s">
        <v>104</v>
      </c>
      <c r="E218" s="2">
        <v>2020</v>
      </c>
      <c r="F218" s="2" t="s">
        <v>82</v>
      </c>
      <c r="G218" s="2" t="s">
        <v>69</v>
      </c>
      <c r="H218" s="2" t="s">
        <v>272</v>
      </c>
      <c r="I218" s="2" t="s">
        <v>58</v>
      </c>
      <c r="J218" s="2" t="s">
        <v>106</v>
      </c>
      <c r="K218" s="3">
        <v>723849.25</v>
      </c>
      <c r="L218" s="3">
        <v>270587.39</v>
      </c>
      <c r="M218" s="3">
        <f t="shared" si="21"/>
        <v>453261.86</v>
      </c>
      <c r="N218" s="3">
        <v>62639.28</v>
      </c>
      <c r="O218" s="3">
        <f t="shared" si="22"/>
        <v>390622.57999999996</v>
      </c>
      <c r="P218" s="3">
        <v>306191.62</v>
      </c>
      <c r="Q218" s="4">
        <f t="shared" si="23"/>
        <v>0.626182675467302</v>
      </c>
      <c r="R218" s="4">
        <f t="shared" si="24"/>
        <v>0.42300467949645593</v>
      </c>
      <c r="S218" s="3">
        <v>849090.56000000006</v>
      </c>
      <c r="T218" s="3">
        <f t="shared" si="25"/>
        <v>-125241.31000000006</v>
      </c>
      <c r="U218" s="4">
        <f t="shared" si="26"/>
        <v>-0.1475005328053583</v>
      </c>
      <c r="V218" s="2" t="s">
        <v>44</v>
      </c>
      <c r="W218" s="2" t="s">
        <v>125</v>
      </c>
      <c r="X218" s="2" t="s">
        <v>274</v>
      </c>
      <c r="Y218" s="2">
        <v>1</v>
      </c>
      <c r="Z218" s="2" t="s">
        <v>850</v>
      </c>
      <c r="AA218" s="2" t="s">
        <v>48</v>
      </c>
      <c r="AB218" s="2" t="s">
        <v>77</v>
      </c>
      <c r="AC218" s="2">
        <v>8.0500000000000007</v>
      </c>
      <c r="AD218" s="3">
        <v>0</v>
      </c>
      <c r="AE218" s="5">
        <v>0</v>
      </c>
      <c r="AF218" s="2">
        <v>0</v>
      </c>
      <c r="AG218" s="3">
        <f t="shared" si="27"/>
        <v>0</v>
      </c>
      <c r="AH218" s="2" t="s">
        <v>50</v>
      </c>
      <c r="AI218" s="3">
        <v>0</v>
      </c>
    </row>
    <row r="219" spans="1:35" x14ac:dyDescent="0.3">
      <c r="A219" s="2" t="s">
        <v>851</v>
      </c>
      <c r="B219" s="2" t="s">
        <v>852</v>
      </c>
      <c r="C219" s="2" t="s">
        <v>730</v>
      </c>
      <c r="D219" s="2" t="s">
        <v>38</v>
      </c>
      <c r="E219" s="2">
        <v>2020</v>
      </c>
      <c r="F219" s="2" t="s">
        <v>82</v>
      </c>
      <c r="G219" s="2" t="s">
        <v>40</v>
      </c>
      <c r="H219" s="2" t="s">
        <v>171</v>
      </c>
      <c r="I219" s="2" t="s">
        <v>42</v>
      </c>
      <c r="J219" s="2" t="s">
        <v>146</v>
      </c>
      <c r="K219" s="3">
        <v>9340348.3499999996</v>
      </c>
      <c r="L219" s="3">
        <v>5379471.9199999999</v>
      </c>
      <c r="M219" s="3">
        <f t="shared" si="21"/>
        <v>3960876.4299999997</v>
      </c>
      <c r="N219" s="3">
        <v>1187666.3500000001</v>
      </c>
      <c r="O219" s="3">
        <f t="shared" si="22"/>
        <v>2773210.0799999996</v>
      </c>
      <c r="P219" s="3">
        <v>2164680.7599999998</v>
      </c>
      <c r="Q219" s="4">
        <f t="shared" si="23"/>
        <v>0.42406088954915688</v>
      </c>
      <c r="R219" s="4">
        <f t="shared" si="24"/>
        <v>0.23175589163117238</v>
      </c>
      <c r="S219" s="3">
        <v>9819615.6600000001</v>
      </c>
      <c r="T219" s="3">
        <f t="shared" si="25"/>
        <v>-479267.31000000052</v>
      </c>
      <c r="U219" s="4">
        <f t="shared" si="26"/>
        <v>-4.8807135288633133E-2</v>
      </c>
      <c r="V219" s="2" t="s">
        <v>124</v>
      </c>
      <c r="W219" s="2" t="s">
        <v>117</v>
      </c>
      <c r="X219" s="2" t="s">
        <v>86</v>
      </c>
      <c r="Y219" s="2">
        <v>0.92</v>
      </c>
      <c r="Z219" s="2" t="s">
        <v>853</v>
      </c>
      <c r="AA219" s="2" t="s">
        <v>141</v>
      </c>
      <c r="AB219" s="2" t="s">
        <v>88</v>
      </c>
      <c r="AC219" s="2">
        <v>9.52</v>
      </c>
      <c r="AD219" s="3">
        <v>0</v>
      </c>
      <c r="AE219" s="5">
        <v>0</v>
      </c>
      <c r="AF219" s="2">
        <v>0</v>
      </c>
      <c r="AG219" s="3">
        <f t="shared" si="27"/>
        <v>0</v>
      </c>
      <c r="AH219" s="2" t="s">
        <v>230</v>
      </c>
      <c r="AI219" s="3">
        <v>0</v>
      </c>
    </row>
    <row r="220" spans="1:35" x14ac:dyDescent="0.3">
      <c r="A220" s="2" t="s">
        <v>854</v>
      </c>
      <c r="B220" s="2" t="s">
        <v>340</v>
      </c>
      <c r="C220" s="2" t="s">
        <v>341</v>
      </c>
      <c r="D220" s="2" t="s">
        <v>54</v>
      </c>
      <c r="E220" s="2">
        <v>2023</v>
      </c>
      <c r="F220" s="2" t="s">
        <v>55</v>
      </c>
      <c r="G220" s="2" t="s">
        <v>93</v>
      </c>
      <c r="H220" s="2" t="s">
        <v>159</v>
      </c>
      <c r="I220" s="2" t="s">
        <v>39</v>
      </c>
      <c r="J220" s="2" t="s">
        <v>116</v>
      </c>
      <c r="K220" s="3">
        <v>5333140.3899999997</v>
      </c>
      <c r="L220" s="3">
        <v>2641201.4300000002</v>
      </c>
      <c r="M220" s="3">
        <f t="shared" si="21"/>
        <v>2691938.9599999995</v>
      </c>
      <c r="N220" s="3">
        <v>727831.03</v>
      </c>
      <c r="O220" s="3">
        <f t="shared" si="22"/>
        <v>1964107.9299999995</v>
      </c>
      <c r="P220" s="3">
        <v>1413702.67</v>
      </c>
      <c r="Q220" s="4">
        <f t="shared" si="23"/>
        <v>0.50475681552422058</v>
      </c>
      <c r="R220" s="4">
        <f t="shared" si="24"/>
        <v>0.26507884034907248</v>
      </c>
      <c r="S220" s="3">
        <v>4271069.21</v>
      </c>
      <c r="T220" s="3">
        <f t="shared" si="25"/>
        <v>1062071.1799999997</v>
      </c>
      <c r="U220" s="4">
        <f t="shared" si="26"/>
        <v>0.24866634741327445</v>
      </c>
      <c r="V220" s="2" t="s">
        <v>73</v>
      </c>
      <c r="W220" s="2" t="s">
        <v>207</v>
      </c>
      <c r="X220" s="2" t="s">
        <v>160</v>
      </c>
      <c r="Y220" s="2">
        <v>129.5</v>
      </c>
      <c r="Z220" s="2" t="s">
        <v>855</v>
      </c>
      <c r="AA220" s="2" t="s">
        <v>141</v>
      </c>
      <c r="AB220" s="2" t="s">
        <v>149</v>
      </c>
      <c r="AC220" s="2">
        <v>2.4300000000000002</v>
      </c>
      <c r="AD220" s="3">
        <v>0</v>
      </c>
      <c r="AE220" s="5">
        <v>0</v>
      </c>
      <c r="AF220" s="2">
        <v>0</v>
      </c>
      <c r="AG220" s="3">
        <f t="shared" si="27"/>
        <v>0</v>
      </c>
      <c r="AH220" s="2" t="s">
        <v>50</v>
      </c>
      <c r="AI220" s="3">
        <v>0</v>
      </c>
    </row>
    <row r="221" spans="1:35" x14ac:dyDescent="0.3">
      <c r="A221" s="2" t="s">
        <v>856</v>
      </c>
      <c r="B221" s="2" t="s">
        <v>857</v>
      </c>
      <c r="C221" s="2" t="s">
        <v>278</v>
      </c>
      <c r="D221" s="2" t="s">
        <v>54</v>
      </c>
      <c r="E221" s="2">
        <v>2023</v>
      </c>
      <c r="F221" s="2" t="s">
        <v>92</v>
      </c>
      <c r="G221" s="2" t="s">
        <v>114</v>
      </c>
      <c r="H221" s="2" t="s">
        <v>115</v>
      </c>
      <c r="I221" s="2" t="s">
        <v>58</v>
      </c>
      <c r="J221" s="2" t="s">
        <v>191</v>
      </c>
      <c r="K221" s="3">
        <v>7246253.1399999997</v>
      </c>
      <c r="L221" s="3">
        <v>2278022.02</v>
      </c>
      <c r="M221" s="3">
        <f t="shared" si="21"/>
        <v>4968231.1199999992</v>
      </c>
      <c r="N221" s="3">
        <v>707268.44</v>
      </c>
      <c r="O221" s="3">
        <f t="shared" si="22"/>
        <v>4260962.68</v>
      </c>
      <c r="P221" s="3">
        <v>3394316.81</v>
      </c>
      <c r="Q221" s="4">
        <f t="shared" si="23"/>
        <v>0.68562759594677913</v>
      </c>
      <c r="R221" s="4">
        <f t="shared" si="24"/>
        <v>0.46842371421763501</v>
      </c>
      <c r="S221" s="3">
        <v>6865982.1600000001</v>
      </c>
      <c r="T221" s="3">
        <f t="shared" si="25"/>
        <v>380270.97999999952</v>
      </c>
      <c r="U221" s="4">
        <f t="shared" si="26"/>
        <v>5.5384789989026059E-2</v>
      </c>
      <c r="V221" s="2" t="s">
        <v>133</v>
      </c>
      <c r="W221" s="2" t="s">
        <v>117</v>
      </c>
      <c r="X221" s="2" t="s">
        <v>118</v>
      </c>
      <c r="Y221" s="2">
        <v>3.75</v>
      </c>
      <c r="Z221" s="2" t="s">
        <v>858</v>
      </c>
      <c r="AA221" s="2" t="s">
        <v>109</v>
      </c>
      <c r="AB221" s="2" t="s">
        <v>88</v>
      </c>
      <c r="AC221" s="2">
        <v>7.51</v>
      </c>
      <c r="AD221" s="3">
        <v>0</v>
      </c>
      <c r="AE221" s="5">
        <v>0</v>
      </c>
      <c r="AF221" s="2">
        <v>0</v>
      </c>
      <c r="AG221" s="3">
        <f t="shared" si="27"/>
        <v>0</v>
      </c>
      <c r="AH221" s="2" t="s">
        <v>50</v>
      </c>
      <c r="AI221" s="3">
        <v>0</v>
      </c>
    </row>
    <row r="222" spans="1:35" x14ac:dyDescent="0.3">
      <c r="A222" s="2" t="s">
        <v>859</v>
      </c>
      <c r="B222" s="2" t="s">
        <v>860</v>
      </c>
      <c r="C222" s="2" t="s">
        <v>333</v>
      </c>
      <c r="D222" s="2" t="s">
        <v>54</v>
      </c>
      <c r="E222" s="2">
        <v>2024</v>
      </c>
      <c r="F222" s="2" t="s">
        <v>105</v>
      </c>
      <c r="G222" s="2" t="s">
        <v>93</v>
      </c>
      <c r="H222" s="2" t="s">
        <v>94</v>
      </c>
      <c r="I222" s="2" t="s">
        <v>58</v>
      </c>
      <c r="J222" s="2" t="s">
        <v>59</v>
      </c>
      <c r="K222" s="3">
        <v>7289568.9400000004</v>
      </c>
      <c r="L222" s="3">
        <v>2431512.09</v>
      </c>
      <c r="M222" s="3">
        <f t="shared" si="21"/>
        <v>4858056.8500000006</v>
      </c>
      <c r="N222" s="3">
        <v>1275212.3400000001</v>
      </c>
      <c r="O222" s="3">
        <f t="shared" si="22"/>
        <v>3582844.5100000007</v>
      </c>
      <c r="P222" s="3">
        <v>2723075.32</v>
      </c>
      <c r="Q222" s="4">
        <f t="shared" si="23"/>
        <v>0.66643952337735901</v>
      </c>
      <c r="R222" s="4">
        <f t="shared" si="24"/>
        <v>0.37355779778111264</v>
      </c>
      <c r="S222" s="3">
        <v>7754239.1500000004</v>
      </c>
      <c r="T222" s="3">
        <f t="shared" si="25"/>
        <v>-464670.20999999996</v>
      </c>
      <c r="U222" s="4">
        <f t="shared" si="26"/>
        <v>-5.9924668431202553E-2</v>
      </c>
      <c r="V222" s="2" t="s">
        <v>44</v>
      </c>
      <c r="W222" s="2" t="s">
        <v>117</v>
      </c>
      <c r="X222" s="2" t="s">
        <v>97</v>
      </c>
      <c r="Y222" s="2">
        <v>1550</v>
      </c>
      <c r="Z222" s="2" t="s">
        <v>861</v>
      </c>
      <c r="AA222" s="2" t="s">
        <v>109</v>
      </c>
      <c r="AB222" s="2" t="s">
        <v>306</v>
      </c>
      <c r="AC222" s="2">
        <v>6.12</v>
      </c>
      <c r="AD222" s="3">
        <v>0</v>
      </c>
      <c r="AE222" s="5">
        <v>0</v>
      </c>
      <c r="AF222" s="2">
        <v>0</v>
      </c>
      <c r="AG222" s="3">
        <f t="shared" si="27"/>
        <v>0</v>
      </c>
      <c r="AH222" s="2" t="s">
        <v>50</v>
      </c>
      <c r="AI222" s="3">
        <v>0</v>
      </c>
    </row>
    <row r="223" spans="1:35" x14ac:dyDescent="0.3">
      <c r="A223" s="2" t="s">
        <v>862</v>
      </c>
      <c r="B223" s="2" t="s">
        <v>311</v>
      </c>
      <c r="C223" s="2" t="s">
        <v>212</v>
      </c>
      <c r="D223" s="2" t="s">
        <v>81</v>
      </c>
      <c r="E223" s="2">
        <v>2022</v>
      </c>
      <c r="F223" s="2" t="s">
        <v>58</v>
      </c>
      <c r="G223" s="2" t="s">
        <v>40</v>
      </c>
      <c r="H223" s="2" t="s">
        <v>41</v>
      </c>
      <c r="I223" s="2" t="s">
        <v>71</v>
      </c>
      <c r="J223" s="2" t="s">
        <v>72</v>
      </c>
      <c r="K223" s="3">
        <v>8244773.9000000004</v>
      </c>
      <c r="L223" s="3">
        <v>2815303.76</v>
      </c>
      <c r="M223" s="3">
        <f t="shared" si="21"/>
        <v>5429470.1400000006</v>
      </c>
      <c r="N223" s="3">
        <v>1433670.76</v>
      </c>
      <c r="O223" s="3">
        <f t="shared" si="22"/>
        <v>3995799.3800000008</v>
      </c>
      <c r="P223" s="3">
        <v>2985695.04</v>
      </c>
      <c r="Q223" s="4">
        <f t="shared" si="23"/>
        <v>0.65853475254184957</v>
      </c>
      <c r="R223" s="4">
        <f t="shared" si="24"/>
        <v>0.36213182753259004</v>
      </c>
      <c r="S223" s="3">
        <v>8274676.0599999996</v>
      </c>
      <c r="T223" s="3">
        <f t="shared" si="25"/>
        <v>-29902.159999999218</v>
      </c>
      <c r="U223" s="4">
        <f t="shared" si="26"/>
        <v>-3.613695543266889E-3</v>
      </c>
      <c r="V223" s="2" t="s">
        <v>44</v>
      </c>
      <c r="W223" s="2" t="s">
        <v>207</v>
      </c>
      <c r="X223" s="2" t="s">
        <v>46</v>
      </c>
      <c r="Y223" s="2">
        <v>0.89</v>
      </c>
      <c r="Z223" s="2" t="s">
        <v>863</v>
      </c>
      <c r="AA223" s="2" t="s">
        <v>109</v>
      </c>
      <c r="AB223" s="2" t="s">
        <v>49</v>
      </c>
      <c r="AC223" s="2">
        <v>8.2100000000000009</v>
      </c>
      <c r="AD223" s="3">
        <v>0</v>
      </c>
      <c r="AE223" s="5">
        <v>0</v>
      </c>
      <c r="AF223" s="2">
        <v>0</v>
      </c>
      <c r="AG223" s="3">
        <f t="shared" si="27"/>
        <v>0</v>
      </c>
      <c r="AH223" s="2" t="s">
        <v>50</v>
      </c>
      <c r="AI223" s="3">
        <v>0</v>
      </c>
    </row>
    <row r="224" spans="1:35" x14ac:dyDescent="0.3">
      <c r="A224" s="2" t="s">
        <v>864</v>
      </c>
      <c r="B224" s="2" t="s">
        <v>865</v>
      </c>
      <c r="C224" s="2" t="s">
        <v>337</v>
      </c>
      <c r="D224" s="2" t="s">
        <v>38</v>
      </c>
      <c r="E224" s="2">
        <v>2024</v>
      </c>
      <c r="F224" s="2" t="s">
        <v>55</v>
      </c>
      <c r="G224" s="2" t="s">
        <v>56</v>
      </c>
      <c r="H224" s="2" t="s">
        <v>262</v>
      </c>
      <c r="I224" s="2" t="s">
        <v>39</v>
      </c>
      <c r="J224" s="2" t="s">
        <v>566</v>
      </c>
      <c r="K224" s="3">
        <v>7451936.5099999998</v>
      </c>
      <c r="L224" s="3">
        <v>4233827.87</v>
      </c>
      <c r="M224" s="3">
        <f t="shared" si="21"/>
        <v>3218108.6399999997</v>
      </c>
      <c r="N224" s="3">
        <v>1617307.56</v>
      </c>
      <c r="O224" s="3">
        <f t="shared" si="22"/>
        <v>1600801.0799999996</v>
      </c>
      <c r="P224" s="3">
        <v>1206139.04</v>
      </c>
      <c r="Q224" s="4">
        <f t="shared" si="23"/>
        <v>0.43184863903248683</v>
      </c>
      <c r="R224" s="4">
        <f t="shared" si="24"/>
        <v>0.16185578585934571</v>
      </c>
      <c r="S224" s="3">
        <v>6583401.8399999999</v>
      </c>
      <c r="T224" s="3">
        <f t="shared" si="25"/>
        <v>868534.66999999993</v>
      </c>
      <c r="U224" s="4">
        <f t="shared" si="26"/>
        <v>0.13192794410981906</v>
      </c>
      <c r="V224" s="2" t="s">
        <v>85</v>
      </c>
      <c r="W224" s="2" t="s">
        <v>207</v>
      </c>
      <c r="X224" s="2" t="s">
        <v>264</v>
      </c>
      <c r="Y224" s="2">
        <v>83.5</v>
      </c>
      <c r="Z224" s="2" t="s">
        <v>866</v>
      </c>
      <c r="AA224" s="2" t="s">
        <v>224</v>
      </c>
      <c r="AB224" s="2" t="s">
        <v>64</v>
      </c>
      <c r="AC224" s="2">
        <v>7.38</v>
      </c>
      <c r="AD224" s="3">
        <v>0</v>
      </c>
      <c r="AE224" s="5">
        <v>0</v>
      </c>
      <c r="AF224" s="2">
        <v>0</v>
      </c>
      <c r="AG224" s="3">
        <f t="shared" si="27"/>
        <v>0</v>
      </c>
      <c r="AH224" s="2" t="s">
        <v>50</v>
      </c>
      <c r="AI224" s="3">
        <v>0</v>
      </c>
    </row>
    <row r="225" spans="1:35" x14ac:dyDescent="0.3">
      <c r="A225" s="2" t="s">
        <v>867</v>
      </c>
      <c r="B225" s="2" t="s">
        <v>868</v>
      </c>
      <c r="C225" s="2" t="s">
        <v>617</v>
      </c>
      <c r="D225" s="2" t="s">
        <v>38</v>
      </c>
      <c r="E225" s="2">
        <v>2020</v>
      </c>
      <c r="F225" s="2" t="s">
        <v>92</v>
      </c>
      <c r="G225" s="2" t="s">
        <v>114</v>
      </c>
      <c r="H225" s="2" t="s">
        <v>190</v>
      </c>
      <c r="I225" s="2" t="s">
        <v>71</v>
      </c>
      <c r="J225" s="2" t="s">
        <v>293</v>
      </c>
      <c r="K225" s="3">
        <v>8255405.0499999998</v>
      </c>
      <c r="L225" s="3">
        <v>2991113.34</v>
      </c>
      <c r="M225" s="3">
        <f t="shared" si="21"/>
        <v>5264291.71</v>
      </c>
      <c r="N225" s="3">
        <v>1137531.94</v>
      </c>
      <c r="O225" s="3">
        <f t="shared" si="22"/>
        <v>4126759.77</v>
      </c>
      <c r="P225" s="3">
        <v>3229000</v>
      </c>
      <c r="Q225" s="4">
        <f t="shared" si="23"/>
        <v>0.63767818515458552</v>
      </c>
      <c r="R225" s="4">
        <f t="shared" si="24"/>
        <v>0.39113768257803416</v>
      </c>
      <c r="S225" s="3">
        <v>7028243.1600000001</v>
      </c>
      <c r="T225" s="3">
        <f t="shared" si="25"/>
        <v>1227161.8899999997</v>
      </c>
      <c r="U225" s="4">
        <f t="shared" si="26"/>
        <v>0.17460435873707017</v>
      </c>
      <c r="V225" s="2" t="s">
        <v>44</v>
      </c>
      <c r="W225" s="2" t="s">
        <v>45</v>
      </c>
      <c r="X225" s="2" t="s">
        <v>192</v>
      </c>
      <c r="Y225" s="2">
        <v>3.64</v>
      </c>
      <c r="Z225" s="2" t="s">
        <v>869</v>
      </c>
      <c r="AA225" s="2" t="s">
        <v>48</v>
      </c>
      <c r="AB225" s="2" t="s">
        <v>88</v>
      </c>
      <c r="AC225" s="2">
        <v>8.19</v>
      </c>
      <c r="AD225" s="3">
        <v>0</v>
      </c>
      <c r="AE225" s="5">
        <v>0</v>
      </c>
      <c r="AF225" s="2">
        <v>0</v>
      </c>
      <c r="AG225" s="3">
        <f t="shared" si="27"/>
        <v>0</v>
      </c>
      <c r="AH225" s="2" t="s">
        <v>50</v>
      </c>
      <c r="AI225" s="3">
        <v>0</v>
      </c>
    </row>
    <row r="226" spans="1:35" x14ac:dyDescent="0.3">
      <c r="A226" s="2" t="s">
        <v>870</v>
      </c>
      <c r="B226" s="2" t="s">
        <v>871</v>
      </c>
      <c r="C226" s="2" t="s">
        <v>304</v>
      </c>
      <c r="D226" s="2" t="s">
        <v>104</v>
      </c>
      <c r="E226" s="2">
        <v>2022</v>
      </c>
      <c r="F226" s="2" t="s">
        <v>105</v>
      </c>
      <c r="G226" s="2" t="s">
        <v>69</v>
      </c>
      <c r="H226" s="2" t="s">
        <v>272</v>
      </c>
      <c r="I226" s="2" t="s">
        <v>55</v>
      </c>
      <c r="J226" s="2" t="s">
        <v>84</v>
      </c>
      <c r="K226" s="3">
        <v>9892342.5099999998</v>
      </c>
      <c r="L226" s="3">
        <v>4459930.3899999997</v>
      </c>
      <c r="M226" s="3">
        <f t="shared" si="21"/>
        <v>5432412.1200000001</v>
      </c>
      <c r="N226" s="3">
        <v>1765844.15</v>
      </c>
      <c r="O226" s="3">
        <f t="shared" si="22"/>
        <v>3666567.97</v>
      </c>
      <c r="P226" s="3">
        <v>2725997.31</v>
      </c>
      <c r="Q226" s="4">
        <f t="shared" si="23"/>
        <v>0.54915325813966387</v>
      </c>
      <c r="R226" s="4">
        <f t="shared" si="24"/>
        <v>0.27556640980074598</v>
      </c>
      <c r="S226" s="3">
        <v>9465702.4000000004</v>
      </c>
      <c r="T226" s="3">
        <f t="shared" si="25"/>
        <v>426640.1099999994</v>
      </c>
      <c r="U226" s="4">
        <f t="shared" si="26"/>
        <v>4.5072208270566315E-2</v>
      </c>
      <c r="V226" s="2" t="s">
        <v>107</v>
      </c>
      <c r="W226" s="2" t="s">
        <v>45</v>
      </c>
      <c r="X226" s="2" t="s">
        <v>274</v>
      </c>
      <c r="Y226" s="2">
        <v>1</v>
      </c>
      <c r="Z226" s="2" t="s">
        <v>872</v>
      </c>
      <c r="AA226" s="2" t="s">
        <v>224</v>
      </c>
      <c r="AB226" s="2" t="s">
        <v>306</v>
      </c>
      <c r="AC226" s="2">
        <v>7.96</v>
      </c>
      <c r="AD226" s="3">
        <v>0</v>
      </c>
      <c r="AE226" s="5">
        <v>0</v>
      </c>
      <c r="AF226" s="2">
        <v>0</v>
      </c>
      <c r="AG226" s="3">
        <f t="shared" si="27"/>
        <v>0</v>
      </c>
      <c r="AH226" s="2" t="s">
        <v>50</v>
      </c>
      <c r="AI226" s="3">
        <v>0</v>
      </c>
    </row>
    <row r="227" spans="1:35" x14ac:dyDescent="0.3">
      <c r="A227" s="2" t="s">
        <v>873</v>
      </c>
      <c r="B227" s="2" t="s">
        <v>874</v>
      </c>
      <c r="C227" s="2" t="s">
        <v>130</v>
      </c>
      <c r="D227" s="2" t="s">
        <v>104</v>
      </c>
      <c r="E227" s="2">
        <v>2022</v>
      </c>
      <c r="F227" s="2" t="s">
        <v>39</v>
      </c>
      <c r="G227" s="2" t="s">
        <v>56</v>
      </c>
      <c r="H227" s="2" t="s">
        <v>262</v>
      </c>
      <c r="I227" s="2" t="s">
        <v>58</v>
      </c>
      <c r="J227" s="2" t="s">
        <v>240</v>
      </c>
      <c r="K227" s="3">
        <v>3490751.53</v>
      </c>
      <c r="L227" s="3">
        <v>1885831.02</v>
      </c>
      <c r="M227" s="3">
        <f t="shared" si="21"/>
        <v>1604920.5099999998</v>
      </c>
      <c r="N227" s="3">
        <v>402498.95</v>
      </c>
      <c r="O227" s="3">
        <f t="shared" si="22"/>
        <v>1202421.5599999998</v>
      </c>
      <c r="P227" s="3">
        <v>919365.92</v>
      </c>
      <c r="Q227" s="4">
        <f t="shared" si="23"/>
        <v>0.45976360568980396</v>
      </c>
      <c r="R227" s="4">
        <f t="shared" si="24"/>
        <v>0.26337191636209067</v>
      </c>
      <c r="S227" s="3">
        <v>3876451.29</v>
      </c>
      <c r="T227" s="3">
        <f t="shared" si="25"/>
        <v>-385699.76000000024</v>
      </c>
      <c r="U227" s="4">
        <f t="shared" si="26"/>
        <v>-9.9498157243709417E-2</v>
      </c>
      <c r="V227" s="2" t="s">
        <v>85</v>
      </c>
      <c r="W227" s="2" t="s">
        <v>125</v>
      </c>
      <c r="X227" s="2" t="s">
        <v>264</v>
      </c>
      <c r="Y227" s="2">
        <v>83.5</v>
      </c>
      <c r="Z227" s="2" t="s">
        <v>875</v>
      </c>
      <c r="AA227" s="2" t="s">
        <v>224</v>
      </c>
      <c r="AB227" s="2" t="s">
        <v>182</v>
      </c>
      <c r="AC227" s="2">
        <v>3.43</v>
      </c>
      <c r="AD227" s="3">
        <v>0</v>
      </c>
      <c r="AE227" s="5">
        <v>0</v>
      </c>
      <c r="AF227" s="2">
        <v>0</v>
      </c>
      <c r="AG227" s="3">
        <f t="shared" si="27"/>
        <v>0</v>
      </c>
      <c r="AH227" s="2" t="s">
        <v>50</v>
      </c>
      <c r="AI227" s="3">
        <v>0</v>
      </c>
    </row>
    <row r="228" spans="1:35" x14ac:dyDescent="0.3">
      <c r="A228" s="2" t="s">
        <v>876</v>
      </c>
      <c r="B228" s="2" t="s">
        <v>837</v>
      </c>
      <c r="C228" s="2" t="s">
        <v>205</v>
      </c>
      <c r="D228" s="2" t="s">
        <v>81</v>
      </c>
      <c r="E228" s="2">
        <v>2023</v>
      </c>
      <c r="F228" s="2" t="s">
        <v>92</v>
      </c>
      <c r="G228" s="2" t="s">
        <v>69</v>
      </c>
      <c r="H228" s="2" t="s">
        <v>70</v>
      </c>
      <c r="I228" s="2" t="s">
        <v>131</v>
      </c>
      <c r="J228" s="2" t="s">
        <v>268</v>
      </c>
      <c r="K228" s="3">
        <v>9535423.4600000009</v>
      </c>
      <c r="L228" s="3">
        <v>3671154.27</v>
      </c>
      <c r="M228" s="3">
        <f t="shared" si="21"/>
        <v>5864269.1900000013</v>
      </c>
      <c r="N228" s="3">
        <v>2077619.89</v>
      </c>
      <c r="O228" s="3">
        <f t="shared" si="22"/>
        <v>3786649.3000000017</v>
      </c>
      <c r="P228" s="3">
        <v>2756243</v>
      </c>
      <c r="Q228" s="4">
        <f t="shared" si="23"/>
        <v>0.61499829709712761</v>
      </c>
      <c r="R228" s="4">
        <f t="shared" si="24"/>
        <v>0.28905302544371742</v>
      </c>
      <c r="S228" s="3">
        <v>9405543.4299999997</v>
      </c>
      <c r="T228" s="3">
        <f t="shared" si="25"/>
        <v>129880.03000000119</v>
      </c>
      <c r="U228" s="4">
        <f t="shared" si="26"/>
        <v>1.3808881003699877E-2</v>
      </c>
      <c r="V228" s="2" t="s">
        <v>124</v>
      </c>
      <c r="W228" s="2" t="s">
        <v>117</v>
      </c>
      <c r="X228" s="2" t="s">
        <v>74</v>
      </c>
      <c r="Y228" s="2">
        <v>1.36</v>
      </c>
      <c r="Z228" s="2" t="s">
        <v>877</v>
      </c>
      <c r="AA228" s="2" t="s">
        <v>141</v>
      </c>
      <c r="AB228" s="2" t="s">
        <v>100</v>
      </c>
      <c r="AC228" s="2">
        <v>3.83</v>
      </c>
      <c r="AD228" s="3">
        <v>0</v>
      </c>
      <c r="AE228" s="5">
        <v>0</v>
      </c>
      <c r="AF228" s="2">
        <v>0</v>
      </c>
      <c r="AG228" s="3">
        <f t="shared" si="27"/>
        <v>0</v>
      </c>
      <c r="AH228" s="2" t="s">
        <v>50</v>
      </c>
      <c r="AI228" s="3">
        <v>0</v>
      </c>
    </row>
    <row r="229" spans="1:35" x14ac:dyDescent="0.3">
      <c r="A229" s="2" t="s">
        <v>878</v>
      </c>
      <c r="B229" s="2" t="s">
        <v>879</v>
      </c>
      <c r="C229" s="2" t="s">
        <v>880</v>
      </c>
      <c r="D229" s="2" t="s">
        <v>81</v>
      </c>
      <c r="E229" s="2">
        <v>2024</v>
      </c>
      <c r="F229" s="2" t="s">
        <v>55</v>
      </c>
      <c r="G229" s="2" t="s">
        <v>56</v>
      </c>
      <c r="H229" s="2" t="s">
        <v>57</v>
      </c>
      <c r="I229" s="2" t="s">
        <v>71</v>
      </c>
      <c r="J229" s="2" t="s">
        <v>293</v>
      </c>
      <c r="K229" s="3">
        <v>1370827.35</v>
      </c>
      <c r="L229" s="3">
        <v>634449.73</v>
      </c>
      <c r="M229" s="3">
        <f t="shared" si="21"/>
        <v>736377.62000000011</v>
      </c>
      <c r="N229" s="3">
        <v>158598.54</v>
      </c>
      <c r="O229" s="3">
        <f t="shared" si="22"/>
        <v>577779.08000000007</v>
      </c>
      <c r="P229" s="3">
        <v>416671.39</v>
      </c>
      <c r="Q229" s="4">
        <f t="shared" si="23"/>
        <v>0.5371775081668746</v>
      </c>
      <c r="R229" s="4">
        <f t="shared" si="24"/>
        <v>0.30395614006388183</v>
      </c>
      <c r="S229" s="3">
        <v>1180335.96</v>
      </c>
      <c r="T229" s="3">
        <f t="shared" si="25"/>
        <v>190491.39000000013</v>
      </c>
      <c r="U229" s="4">
        <f t="shared" si="26"/>
        <v>0.16138743243915074</v>
      </c>
      <c r="V229" s="2" t="s">
        <v>95</v>
      </c>
      <c r="W229" s="2" t="s">
        <v>207</v>
      </c>
      <c r="X229" s="2" t="s">
        <v>61</v>
      </c>
      <c r="Y229" s="2">
        <v>1.53</v>
      </c>
      <c r="Z229" s="2" t="s">
        <v>881</v>
      </c>
      <c r="AA229" s="2" t="s">
        <v>48</v>
      </c>
      <c r="AB229" s="2" t="s">
        <v>182</v>
      </c>
      <c r="AC229" s="2">
        <v>3.29</v>
      </c>
      <c r="AD229" s="3">
        <v>0</v>
      </c>
      <c r="AE229" s="5">
        <v>0</v>
      </c>
      <c r="AF229" s="2">
        <v>0</v>
      </c>
      <c r="AG229" s="3">
        <f t="shared" si="27"/>
        <v>0</v>
      </c>
      <c r="AH229" s="2" t="s">
        <v>50</v>
      </c>
      <c r="AI229" s="3">
        <v>0</v>
      </c>
    </row>
    <row r="230" spans="1:35" x14ac:dyDescent="0.3">
      <c r="A230" s="2" t="s">
        <v>882</v>
      </c>
      <c r="B230" s="2" t="s">
        <v>883</v>
      </c>
      <c r="C230" s="2" t="s">
        <v>113</v>
      </c>
      <c r="D230" s="2" t="s">
        <v>54</v>
      </c>
      <c r="E230" s="2">
        <v>2022</v>
      </c>
      <c r="F230" s="2" t="s">
        <v>105</v>
      </c>
      <c r="G230" s="2" t="s">
        <v>114</v>
      </c>
      <c r="H230" s="2" t="s">
        <v>234</v>
      </c>
      <c r="I230" s="2" t="s">
        <v>39</v>
      </c>
      <c r="J230" s="2" t="s">
        <v>116</v>
      </c>
      <c r="K230" s="3">
        <v>3610032.47</v>
      </c>
      <c r="L230" s="3">
        <v>1605654.45</v>
      </c>
      <c r="M230" s="3">
        <f t="shared" si="21"/>
        <v>2004378.0200000003</v>
      </c>
      <c r="N230" s="3">
        <v>522340.67</v>
      </c>
      <c r="O230" s="3">
        <f t="shared" si="22"/>
        <v>1482037.3500000003</v>
      </c>
      <c r="P230" s="3">
        <v>1152583.42</v>
      </c>
      <c r="Q230" s="4">
        <f t="shared" si="23"/>
        <v>0.55522437447771766</v>
      </c>
      <c r="R230" s="4">
        <f t="shared" si="24"/>
        <v>0.31927231391356431</v>
      </c>
      <c r="S230" s="3">
        <v>2965831.88</v>
      </c>
      <c r="T230" s="3">
        <f t="shared" si="25"/>
        <v>644200.59000000032</v>
      </c>
      <c r="U230" s="4">
        <f t="shared" si="26"/>
        <v>0.21720738601002573</v>
      </c>
      <c r="V230" s="2" t="s">
        <v>73</v>
      </c>
      <c r="W230" s="2" t="s">
        <v>60</v>
      </c>
      <c r="X230" s="2" t="s">
        <v>236</v>
      </c>
      <c r="Y230" s="2">
        <v>3.67</v>
      </c>
      <c r="Z230" s="2" t="s">
        <v>884</v>
      </c>
      <c r="AA230" s="2" t="s">
        <v>48</v>
      </c>
      <c r="AB230" s="2" t="s">
        <v>88</v>
      </c>
      <c r="AC230" s="2">
        <v>3.62</v>
      </c>
      <c r="AD230" s="3">
        <v>0</v>
      </c>
      <c r="AE230" s="5">
        <v>0</v>
      </c>
      <c r="AF230" s="2">
        <v>0</v>
      </c>
      <c r="AG230" s="3">
        <f t="shared" si="27"/>
        <v>0</v>
      </c>
      <c r="AH230" s="2" t="s">
        <v>50</v>
      </c>
      <c r="AI230" s="3">
        <v>0</v>
      </c>
    </row>
    <row r="231" spans="1:35" x14ac:dyDescent="0.3">
      <c r="A231" s="2" t="s">
        <v>885</v>
      </c>
      <c r="B231" s="2" t="s">
        <v>886</v>
      </c>
      <c r="C231" s="2" t="s">
        <v>315</v>
      </c>
      <c r="D231" s="2" t="s">
        <v>104</v>
      </c>
      <c r="E231" s="2">
        <v>2020</v>
      </c>
      <c r="F231" s="2" t="s">
        <v>92</v>
      </c>
      <c r="G231" s="2" t="s">
        <v>56</v>
      </c>
      <c r="H231" s="2" t="s">
        <v>262</v>
      </c>
      <c r="I231" s="2" t="s">
        <v>71</v>
      </c>
      <c r="J231" s="2" t="s">
        <v>72</v>
      </c>
      <c r="K231" s="3">
        <v>8153666.6200000001</v>
      </c>
      <c r="L231" s="3">
        <v>2959325.97</v>
      </c>
      <c r="M231" s="3">
        <f t="shared" si="21"/>
        <v>5194340.6500000004</v>
      </c>
      <c r="N231" s="3">
        <v>1303717.81</v>
      </c>
      <c r="O231" s="3">
        <f t="shared" si="22"/>
        <v>3890622.8400000003</v>
      </c>
      <c r="P231" s="3">
        <v>2784428.73</v>
      </c>
      <c r="Q231" s="4">
        <f t="shared" si="23"/>
        <v>0.63705580471721568</v>
      </c>
      <c r="R231" s="4">
        <f t="shared" si="24"/>
        <v>0.34149406147782874</v>
      </c>
      <c r="S231" s="3">
        <v>7781957.0599999996</v>
      </c>
      <c r="T231" s="3">
        <f t="shared" si="25"/>
        <v>371709.56000000052</v>
      </c>
      <c r="U231" s="4">
        <f t="shared" si="26"/>
        <v>4.7765562972664426E-2</v>
      </c>
      <c r="V231" s="2" t="s">
        <v>133</v>
      </c>
      <c r="W231" s="2" t="s">
        <v>96</v>
      </c>
      <c r="X231" s="2" t="s">
        <v>264</v>
      </c>
      <c r="Y231" s="2">
        <v>83.5</v>
      </c>
      <c r="Z231" s="2" t="s">
        <v>887</v>
      </c>
      <c r="AA231" s="2" t="s">
        <v>224</v>
      </c>
      <c r="AB231" s="2" t="s">
        <v>100</v>
      </c>
      <c r="AC231" s="2">
        <v>2.42</v>
      </c>
      <c r="AD231" s="3">
        <v>0</v>
      </c>
      <c r="AE231" s="5">
        <v>0</v>
      </c>
      <c r="AF231" s="2">
        <v>0</v>
      </c>
      <c r="AG231" s="3">
        <f t="shared" si="27"/>
        <v>0</v>
      </c>
      <c r="AH231" s="2" t="s">
        <v>50</v>
      </c>
      <c r="AI231" s="3">
        <v>0</v>
      </c>
    </row>
    <row r="232" spans="1:35" x14ac:dyDescent="0.3">
      <c r="A232" s="2" t="s">
        <v>888</v>
      </c>
      <c r="B232" s="2" t="s">
        <v>889</v>
      </c>
      <c r="C232" s="2" t="s">
        <v>287</v>
      </c>
      <c r="D232" s="2" t="s">
        <v>104</v>
      </c>
      <c r="E232" s="2">
        <v>2021</v>
      </c>
      <c r="F232" s="2" t="s">
        <v>105</v>
      </c>
      <c r="G232" s="2" t="s">
        <v>114</v>
      </c>
      <c r="H232" s="2" t="s">
        <v>234</v>
      </c>
      <c r="I232" s="2" t="s">
        <v>39</v>
      </c>
      <c r="J232" s="2" t="s">
        <v>273</v>
      </c>
      <c r="K232" s="3">
        <v>2634544.0499999998</v>
      </c>
      <c r="L232" s="3">
        <v>1053616.68</v>
      </c>
      <c r="M232" s="3">
        <f t="shared" si="21"/>
        <v>1580927.3699999999</v>
      </c>
      <c r="N232" s="3">
        <v>579226.87</v>
      </c>
      <c r="O232" s="3">
        <f t="shared" si="22"/>
        <v>1001700.4999999999</v>
      </c>
      <c r="P232" s="3">
        <v>704377.19</v>
      </c>
      <c r="Q232" s="4">
        <f t="shared" si="23"/>
        <v>0.60007627126219432</v>
      </c>
      <c r="R232" s="4">
        <f t="shared" si="24"/>
        <v>0.26736208491180857</v>
      </c>
      <c r="S232" s="3">
        <v>2344801.4500000002</v>
      </c>
      <c r="T232" s="3">
        <f t="shared" si="25"/>
        <v>289742.59999999963</v>
      </c>
      <c r="U232" s="4">
        <f t="shared" si="26"/>
        <v>0.12356807438855841</v>
      </c>
      <c r="V232" s="2" t="s">
        <v>107</v>
      </c>
      <c r="W232" s="2" t="s">
        <v>207</v>
      </c>
      <c r="X232" s="2" t="s">
        <v>236</v>
      </c>
      <c r="Y232" s="2">
        <v>3.67</v>
      </c>
      <c r="Z232" s="2" t="s">
        <v>890</v>
      </c>
      <c r="AA232" s="2" t="s">
        <v>224</v>
      </c>
      <c r="AB232" s="2" t="s">
        <v>182</v>
      </c>
      <c r="AC232" s="2">
        <v>2.41</v>
      </c>
      <c r="AD232" s="3">
        <v>0</v>
      </c>
      <c r="AE232" s="5">
        <v>0</v>
      </c>
      <c r="AF232" s="2">
        <v>0</v>
      </c>
      <c r="AG232" s="3">
        <f t="shared" si="27"/>
        <v>0</v>
      </c>
      <c r="AH232" s="2" t="s">
        <v>50</v>
      </c>
      <c r="AI232" s="3">
        <v>0</v>
      </c>
    </row>
    <row r="233" spans="1:35" x14ac:dyDescent="0.3">
      <c r="A233" s="2" t="s">
        <v>891</v>
      </c>
      <c r="B233" s="2" t="s">
        <v>892</v>
      </c>
      <c r="C233" s="2" t="s">
        <v>176</v>
      </c>
      <c r="D233" s="2" t="s">
        <v>104</v>
      </c>
      <c r="E233" s="2">
        <v>2020</v>
      </c>
      <c r="F233" s="2" t="s">
        <v>82</v>
      </c>
      <c r="G233" s="2" t="s">
        <v>56</v>
      </c>
      <c r="H233" s="2" t="s">
        <v>123</v>
      </c>
      <c r="I233" s="2" t="s">
        <v>39</v>
      </c>
      <c r="J233" s="2" t="s">
        <v>566</v>
      </c>
      <c r="K233" s="3">
        <v>9427807.2400000002</v>
      </c>
      <c r="L233" s="3">
        <v>5131387.2699999996</v>
      </c>
      <c r="M233" s="3">
        <f t="shared" si="21"/>
        <v>4296419.9700000007</v>
      </c>
      <c r="N233" s="3">
        <v>1478289.59</v>
      </c>
      <c r="O233" s="3">
        <f t="shared" si="22"/>
        <v>2818130.3800000008</v>
      </c>
      <c r="P233" s="3">
        <v>2196656.25</v>
      </c>
      <c r="Q233" s="4">
        <f t="shared" si="23"/>
        <v>0.45571784197827964</v>
      </c>
      <c r="R233" s="4">
        <f t="shared" si="24"/>
        <v>0.23299757770609658</v>
      </c>
      <c r="S233" s="3">
        <v>11260661.92</v>
      </c>
      <c r="T233" s="3">
        <f t="shared" si="25"/>
        <v>-1832854.6799999997</v>
      </c>
      <c r="U233" s="4">
        <f t="shared" si="26"/>
        <v>-0.16276615824374202</v>
      </c>
      <c r="V233" s="2" t="s">
        <v>95</v>
      </c>
      <c r="W233" s="2" t="s">
        <v>125</v>
      </c>
      <c r="X233" s="2" t="s">
        <v>126</v>
      </c>
      <c r="Y233" s="2">
        <v>1.34</v>
      </c>
      <c r="Z233" s="2" t="s">
        <v>893</v>
      </c>
      <c r="AA233" s="2" t="s">
        <v>63</v>
      </c>
      <c r="AB233" s="2" t="s">
        <v>88</v>
      </c>
      <c r="AC233" s="2">
        <v>8.43</v>
      </c>
      <c r="AD233" s="3">
        <v>0</v>
      </c>
      <c r="AE233" s="5">
        <v>0</v>
      </c>
      <c r="AF233" s="2">
        <v>0</v>
      </c>
      <c r="AG233" s="3">
        <f t="shared" si="27"/>
        <v>0</v>
      </c>
      <c r="AH233" s="2" t="s">
        <v>50</v>
      </c>
      <c r="AI233" s="3">
        <v>0</v>
      </c>
    </row>
    <row r="234" spans="1:35" x14ac:dyDescent="0.3">
      <c r="A234" s="2" t="s">
        <v>894</v>
      </c>
      <c r="B234" s="2" t="s">
        <v>895</v>
      </c>
      <c r="C234" s="2" t="s">
        <v>734</v>
      </c>
      <c r="D234" s="2" t="s">
        <v>38</v>
      </c>
      <c r="E234" s="2">
        <v>2024</v>
      </c>
      <c r="F234" s="2" t="s">
        <v>68</v>
      </c>
      <c r="G234" s="2" t="s">
        <v>56</v>
      </c>
      <c r="H234" s="2" t="s">
        <v>262</v>
      </c>
      <c r="I234" s="2" t="s">
        <v>55</v>
      </c>
      <c r="J234" s="2" t="s">
        <v>154</v>
      </c>
      <c r="K234" s="3">
        <v>4404269</v>
      </c>
      <c r="L234" s="3">
        <v>1250106.0900000001</v>
      </c>
      <c r="M234" s="3">
        <f t="shared" si="21"/>
        <v>3154162.91</v>
      </c>
      <c r="N234" s="3">
        <v>582621.03</v>
      </c>
      <c r="O234" s="3">
        <f t="shared" si="22"/>
        <v>2571541.88</v>
      </c>
      <c r="P234" s="3">
        <v>1995562.36</v>
      </c>
      <c r="Q234" s="4">
        <f t="shared" si="23"/>
        <v>0.71616036849701958</v>
      </c>
      <c r="R234" s="4">
        <f t="shared" si="24"/>
        <v>0.45309729264947263</v>
      </c>
      <c r="S234" s="3">
        <v>4615032.3600000003</v>
      </c>
      <c r="T234" s="3">
        <f t="shared" si="25"/>
        <v>-210763.36000000034</v>
      </c>
      <c r="U234" s="4">
        <f t="shared" si="26"/>
        <v>-4.5668880206941889E-2</v>
      </c>
      <c r="V234" s="2" t="s">
        <v>44</v>
      </c>
      <c r="W234" s="2" t="s">
        <v>207</v>
      </c>
      <c r="X234" s="2" t="s">
        <v>264</v>
      </c>
      <c r="Y234" s="2">
        <v>83.5</v>
      </c>
      <c r="Z234" s="2" t="s">
        <v>896</v>
      </c>
      <c r="AA234" s="2" t="s">
        <v>76</v>
      </c>
      <c r="AB234" s="2" t="s">
        <v>209</v>
      </c>
      <c r="AC234" s="2">
        <v>9.4600000000000009</v>
      </c>
      <c r="AD234" s="3">
        <v>0</v>
      </c>
      <c r="AE234" s="5">
        <v>0</v>
      </c>
      <c r="AF234" s="2">
        <v>0</v>
      </c>
      <c r="AG234" s="3">
        <f t="shared" si="27"/>
        <v>0</v>
      </c>
      <c r="AH234" s="2" t="s">
        <v>50</v>
      </c>
      <c r="AI234" s="3">
        <v>0</v>
      </c>
    </row>
    <row r="235" spans="1:35" x14ac:dyDescent="0.3">
      <c r="A235" s="2" t="s">
        <v>897</v>
      </c>
      <c r="B235" s="2" t="s">
        <v>898</v>
      </c>
      <c r="C235" s="2" t="s">
        <v>456</v>
      </c>
      <c r="D235" s="2" t="s">
        <v>54</v>
      </c>
      <c r="E235" s="2">
        <v>2023</v>
      </c>
      <c r="F235" s="2" t="s">
        <v>58</v>
      </c>
      <c r="G235" s="2" t="s">
        <v>56</v>
      </c>
      <c r="H235" s="2" t="s">
        <v>123</v>
      </c>
      <c r="I235" s="2" t="s">
        <v>131</v>
      </c>
      <c r="J235" s="2" t="s">
        <v>491</v>
      </c>
      <c r="K235" s="3">
        <v>389158.99</v>
      </c>
      <c r="L235" s="3">
        <v>165563.46</v>
      </c>
      <c r="M235" s="3">
        <f t="shared" si="21"/>
        <v>223595.53</v>
      </c>
      <c r="N235" s="3">
        <v>85582.65</v>
      </c>
      <c r="O235" s="3">
        <f t="shared" si="22"/>
        <v>138012.88</v>
      </c>
      <c r="P235" s="3">
        <v>100585.99</v>
      </c>
      <c r="Q235" s="4">
        <f t="shared" si="23"/>
        <v>0.57456087549204504</v>
      </c>
      <c r="R235" s="4">
        <f t="shared" si="24"/>
        <v>0.25847016922312399</v>
      </c>
      <c r="S235" s="3">
        <v>346347.82</v>
      </c>
      <c r="T235" s="3">
        <f t="shared" si="25"/>
        <v>42811.169999999984</v>
      </c>
      <c r="U235" s="4">
        <f t="shared" si="26"/>
        <v>0.12360744756528273</v>
      </c>
      <c r="V235" s="2" t="s">
        <v>133</v>
      </c>
      <c r="W235" s="2" t="s">
        <v>45</v>
      </c>
      <c r="X235" s="2" t="s">
        <v>126</v>
      </c>
      <c r="Y235" s="2">
        <v>1.34</v>
      </c>
      <c r="Z235" s="2" t="s">
        <v>899</v>
      </c>
      <c r="AA235" s="2" t="s">
        <v>141</v>
      </c>
      <c r="AB235" s="2" t="s">
        <v>142</v>
      </c>
      <c r="AC235" s="2">
        <v>6.46</v>
      </c>
      <c r="AD235" s="3">
        <v>0</v>
      </c>
      <c r="AE235" s="5">
        <v>0</v>
      </c>
      <c r="AF235" s="2">
        <v>0</v>
      </c>
      <c r="AG235" s="3">
        <f t="shared" si="27"/>
        <v>0</v>
      </c>
      <c r="AH235" s="2" t="s">
        <v>50</v>
      </c>
      <c r="AI235" s="3">
        <v>0</v>
      </c>
    </row>
    <row r="236" spans="1:35" x14ac:dyDescent="0.3">
      <c r="A236" s="2" t="s">
        <v>900</v>
      </c>
      <c r="B236" s="2" t="s">
        <v>204</v>
      </c>
      <c r="C236" s="2" t="s">
        <v>205</v>
      </c>
      <c r="D236" s="2" t="s">
        <v>81</v>
      </c>
      <c r="E236" s="2">
        <v>2023</v>
      </c>
      <c r="F236" s="2" t="s">
        <v>58</v>
      </c>
      <c r="G236" s="2" t="s">
        <v>93</v>
      </c>
      <c r="H236" s="2" t="s">
        <v>221</v>
      </c>
      <c r="I236" s="2" t="s">
        <v>178</v>
      </c>
      <c r="J236" s="2" t="s">
        <v>288</v>
      </c>
      <c r="K236" s="3">
        <v>5348831.67</v>
      </c>
      <c r="L236" s="3">
        <v>2144964.3199999998</v>
      </c>
      <c r="M236" s="3">
        <f t="shared" si="21"/>
        <v>3203867.35</v>
      </c>
      <c r="N236" s="3">
        <v>553256.31000000006</v>
      </c>
      <c r="O236" s="3">
        <f t="shared" si="22"/>
        <v>2650611.04</v>
      </c>
      <c r="P236" s="3">
        <v>2092651.79</v>
      </c>
      <c r="Q236" s="4">
        <f t="shared" si="23"/>
        <v>0.59898451618313875</v>
      </c>
      <c r="R236" s="4">
        <f t="shared" si="24"/>
        <v>0.39123530503624915</v>
      </c>
      <c r="S236" s="3">
        <v>5597362.8099999996</v>
      </c>
      <c r="T236" s="3">
        <f t="shared" si="25"/>
        <v>-248531.13999999966</v>
      </c>
      <c r="U236" s="4">
        <f t="shared" si="26"/>
        <v>-4.4401470556095626E-2</v>
      </c>
      <c r="V236" s="2" t="s">
        <v>95</v>
      </c>
      <c r="W236" s="2" t="s">
        <v>134</v>
      </c>
      <c r="X236" s="2" t="s">
        <v>222</v>
      </c>
      <c r="Y236" s="2">
        <v>18.899999999999999</v>
      </c>
      <c r="Z236" s="2" t="s">
        <v>901</v>
      </c>
      <c r="AA236" s="2" t="s">
        <v>99</v>
      </c>
      <c r="AB236" s="2" t="s">
        <v>49</v>
      </c>
      <c r="AC236" s="2">
        <v>1.93</v>
      </c>
      <c r="AD236" s="3">
        <v>1746263.87</v>
      </c>
      <c r="AE236" s="5">
        <v>7.39</v>
      </c>
      <c r="AF236" s="2">
        <v>36</v>
      </c>
      <c r="AG236" s="3">
        <f t="shared" si="27"/>
        <v>54231.487727267166</v>
      </c>
      <c r="AH236" s="2" t="s">
        <v>50</v>
      </c>
      <c r="AI236" s="3">
        <v>0</v>
      </c>
    </row>
    <row r="237" spans="1:35" x14ac:dyDescent="0.3">
      <c r="A237" s="2" t="s">
        <v>902</v>
      </c>
      <c r="B237" s="2" t="s">
        <v>903</v>
      </c>
      <c r="C237" s="2" t="s">
        <v>370</v>
      </c>
      <c r="D237" s="2" t="s">
        <v>81</v>
      </c>
      <c r="E237" s="2">
        <v>2021</v>
      </c>
      <c r="F237" s="2" t="s">
        <v>82</v>
      </c>
      <c r="G237" s="2" t="s">
        <v>93</v>
      </c>
      <c r="H237" s="2" t="s">
        <v>94</v>
      </c>
      <c r="I237" s="2" t="s">
        <v>55</v>
      </c>
      <c r="J237" s="2" t="s">
        <v>540</v>
      </c>
      <c r="K237" s="3">
        <v>3489623.4</v>
      </c>
      <c r="L237" s="3">
        <v>1031964.72</v>
      </c>
      <c r="M237" s="3">
        <f t="shared" si="21"/>
        <v>2457658.6799999997</v>
      </c>
      <c r="N237" s="3">
        <v>640458.56999999995</v>
      </c>
      <c r="O237" s="3">
        <f t="shared" si="22"/>
        <v>1817200.1099999999</v>
      </c>
      <c r="P237" s="3">
        <v>1420417.52</v>
      </c>
      <c r="Q237" s="4">
        <f t="shared" si="23"/>
        <v>0.7042761920956857</v>
      </c>
      <c r="R237" s="4">
        <f t="shared" si="24"/>
        <v>0.40704034710450421</v>
      </c>
      <c r="S237" s="3">
        <v>3469534.81</v>
      </c>
      <c r="T237" s="3">
        <f t="shared" si="25"/>
        <v>20088.589999999851</v>
      </c>
      <c r="U237" s="4">
        <f t="shared" si="26"/>
        <v>5.7899952299368491E-3</v>
      </c>
      <c r="V237" s="2" t="s">
        <v>73</v>
      </c>
      <c r="W237" s="2" t="s">
        <v>117</v>
      </c>
      <c r="X237" s="2" t="s">
        <v>97</v>
      </c>
      <c r="Y237" s="2">
        <v>1550</v>
      </c>
      <c r="Z237" s="2" t="s">
        <v>904</v>
      </c>
      <c r="AA237" s="2" t="s">
        <v>48</v>
      </c>
      <c r="AB237" s="2" t="s">
        <v>77</v>
      </c>
      <c r="AC237" s="2">
        <v>3.1</v>
      </c>
      <c r="AD237" s="3">
        <v>0</v>
      </c>
      <c r="AE237" s="5">
        <v>0</v>
      </c>
      <c r="AF237" s="2">
        <v>0</v>
      </c>
      <c r="AG237" s="3">
        <f t="shared" si="27"/>
        <v>0</v>
      </c>
      <c r="AH237" s="2" t="s">
        <v>50</v>
      </c>
      <c r="AI237" s="3">
        <v>0</v>
      </c>
    </row>
    <row r="238" spans="1:35" x14ac:dyDescent="0.3">
      <c r="A238" s="2" t="s">
        <v>905</v>
      </c>
      <c r="B238" s="2" t="s">
        <v>906</v>
      </c>
      <c r="C238" s="2" t="s">
        <v>261</v>
      </c>
      <c r="D238" s="2" t="s">
        <v>54</v>
      </c>
      <c r="E238" s="2">
        <v>2024</v>
      </c>
      <c r="F238" s="2" t="s">
        <v>82</v>
      </c>
      <c r="G238" s="2" t="s">
        <v>93</v>
      </c>
      <c r="H238" s="2" t="s">
        <v>221</v>
      </c>
      <c r="I238" s="2" t="s">
        <v>39</v>
      </c>
      <c r="J238" s="2" t="s">
        <v>487</v>
      </c>
      <c r="K238" s="3">
        <v>8724844.2100000009</v>
      </c>
      <c r="L238" s="3">
        <v>4457459.17</v>
      </c>
      <c r="M238" s="3">
        <f t="shared" si="21"/>
        <v>4267385.040000001</v>
      </c>
      <c r="N238" s="3">
        <v>915434.36</v>
      </c>
      <c r="O238" s="3">
        <f t="shared" si="22"/>
        <v>3351950.6800000011</v>
      </c>
      <c r="P238" s="3">
        <v>2673198.5099999998</v>
      </c>
      <c r="Q238" s="4">
        <f t="shared" si="23"/>
        <v>0.4891073052180035</v>
      </c>
      <c r="R238" s="4">
        <f t="shared" si="24"/>
        <v>0.30638925414119222</v>
      </c>
      <c r="S238" s="3">
        <v>10267468.300000001</v>
      </c>
      <c r="T238" s="3">
        <f t="shared" si="25"/>
        <v>-1542624.0899999999</v>
      </c>
      <c r="U238" s="4">
        <f t="shared" si="26"/>
        <v>-0.15024386196546619</v>
      </c>
      <c r="V238" s="2" t="s">
        <v>73</v>
      </c>
      <c r="W238" s="2" t="s">
        <v>125</v>
      </c>
      <c r="X238" s="2" t="s">
        <v>222</v>
      </c>
      <c r="Y238" s="2">
        <v>18.899999999999999</v>
      </c>
      <c r="Z238" s="2" t="s">
        <v>907</v>
      </c>
      <c r="AA238" s="2" t="s">
        <v>148</v>
      </c>
      <c r="AB238" s="2" t="s">
        <v>209</v>
      </c>
      <c r="AC238" s="2">
        <v>3.48</v>
      </c>
      <c r="AD238" s="3">
        <v>0</v>
      </c>
      <c r="AE238" s="5">
        <v>0</v>
      </c>
      <c r="AF238" s="2">
        <v>0</v>
      </c>
      <c r="AG238" s="3">
        <f t="shared" si="27"/>
        <v>0</v>
      </c>
      <c r="AH238" s="2" t="s">
        <v>50</v>
      </c>
      <c r="AI238" s="3">
        <v>0</v>
      </c>
    </row>
    <row r="239" spans="1:35" x14ac:dyDescent="0.3">
      <c r="A239" s="2" t="s">
        <v>908</v>
      </c>
      <c r="B239" s="2" t="s">
        <v>909</v>
      </c>
      <c r="C239" s="2" t="s">
        <v>227</v>
      </c>
      <c r="D239" s="2" t="s">
        <v>104</v>
      </c>
      <c r="E239" s="2">
        <v>2023</v>
      </c>
      <c r="F239" s="2" t="s">
        <v>92</v>
      </c>
      <c r="G239" s="2" t="s">
        <v>93</v>
      </c>
      <c r="H239" s="2" t="s">
        <v>221</v>
      </c>
      <c r="I239" s="2" t="s">
        <v>71</v>
      </c>
      <c r="J239" s="2" t="s">
        <v>172</v>
      </c>
      <c r="K239" s="3">
        <v>6977806.8600000003</v>
      </c>
      <c r="L239" s="3">
        <v>3557624.65</v>
      </c>
      <c r="M239" s="3">
        <f t="shared" si="21"/>
        <v>3420182.2100000004</v>
      </c>
      <c r="N239" s="3">
        <v>1472554.25</v>
      </c>
      <c r="O239" s="3">
        <f t="shared" si="22"/>
        <v>1947627.9600000004</v>
      </c>
      <c r="P239" s="3">
        <v>1449453.17</v>
      </c>
      <c r="Q239" s="4">
        <f t="shared" si="23"/>
        <v>0.49015145856301334</v>
      </c>
      <c r="R239" s="4">
        <f t="shared" si="24"/>
        <v>0.20772331465763727</v>
      </c>
      <c r="S239" s="3">
        <v>6178293.75</v>
      </c>
      <c r="T239" s="3">
        <f t="shared" si="25"/>
        <v>799513.11000000034</v>
      </c>
      <c r="U239" s="4">
        <f t="shared" si="26"/>
        <v>0.12940678160535832</v>
      </c>
      <c r="V239" s="2" t="s">
        <v>95</v>
      </c>
      <c r="W239" s="2" t="s">
        <v>117</v>
      </c>
      <c r="X239" s="2" t="s">
        <v>222</v>
      </c>
      <c r="Y239" s="2">
        <v>18.899999999999999</v>
      </c>
      <c r="Z239" s="2" t="s">
        <v>910</v>
      </c>
      <c r="AA239" s="2" t="s">
        <v>109</v>
      </c>
      <c r="AB239" s="2" t="s">
        <v>88</v>
      </c>
      <c r="AC239" s="2">
        <v>5.56</v>
      </c>
      <c r="AD239" s="3">
        <v>0</v>
      </c>
      <c r="AE239" s="5">
        <v>0</v>
      </c>
      <c r="AF239" s="2">
        <v>0</v>
      </c>
      <c r="AG239" s="3">
        <f t="shared" si="27"/>
        <v>0</v>
      </c>
      <c r="AH239" s="2" t="s">
        <v>230</v>
      </c>
      <c r="AI239" s="3">
        <v>0</v>
      </c>
    </row>
    <row r="240" spans="1:35" x14ac:dyDescent="0.3">
      <c r="A240" s="2" t="s">
        <v>911</v>
      </c>
      <c r="B240" s="2" t="s">
        <v>912</v>
      </c>
      <c r="C240" s="2" t="s">
        <v>227</v>
      </c>
      <c r="D240" s="2" t="s">
        <v>104</v>
      </c>
      <c r="E240" s="2">
        <v>2023</v>
      </c>
      <c r="F240" s="2" t="s">
        <v>68</v>
      </c>
      <c r="G240" s="2" t="s">
        <v>93</v>
      </c>
      <c r="H240" s="2" t="s">
        <v>159</v>
      </c>
      <c r="I240" s="2" t="s">
        <v>71</v>
      </c>
      <c r="J240" s="2" t="s">
        <v>172</v>
      </c>
      <c r="K240" s="3">
        <v>9224340.7100000009</v>
      </c>
      <c r="L240" s="3">
        <v>5187332.8</v>
      </c>
      <c r="M240" s="3">
        <f t="shared" si="21"/>
        <v>4037007.9100000011</v>
      </c>
      <c r="N240" s="3">
        <v>1171504.51</v>
      </c>
      <c r="O240" s="3">
        <f t="shared" si="22"/>
        <v>2865503.4000000013</v>
      </c>
      <c r="P240" s="3">
        <v>2253660.11</v>
      </c>
      <c r="Q240" s="4">
        <f t="shared" si="23"/>
        <v>0.4376473112732629</v>
      </c>
      <c r="R240" s="4">
        <f t="shared" si="24"/>
        <v>0.24431665967810937</v>
      </c>
      <c r="S240" s="3">
        <v>10379582.699999999</v>
      </c>
      <c r="T240" s="3">
        <f t="shared" si="25"/>
        <v>-1155241.9899999984</v>
      </c>
      <c r="U240" s="4">
        <f t="shared" si="26"/>
        <v>-0.11129946389848587</v>
      </c>
      <c r="V240" s="2" t="s">
        <v>73</v>
      </c>
      <c r="W240" s="2" t="s">
        <v>96</v>
      </c>
      <c r="X240" s="2" t="s">
        <v>160</v>
      </c>
      <c r="Y240" s="2">
        <v>129.5</v>
      </c>
      <c r="Z240" s="2" t="s">
        <v>913</v>
      </c>
      <c r="AA240" s="2" t="s">
        <v>224</v>
      </c>
      <c r="AB240" s="2" t="s">
        <v>64</v>
      </c>
      <c r="AC240" s="2">
        <v>5.33</v>
      </c>
      <c r="AD240" s="3">
        <v>0</v>
      </c>
      <c r="AE240" s="5">
        <v>0</v>
      </c>
      <c r="AF240" s="2">
        <v>0</v>
      </c>
      <c r="AG240" s="3">
        <f t="shared" si="27"/>
        <v>0</v>
      </c>
      <c r="AH240" s="2" t="s">
        <v>50</v>
      </c>
      <c r="AI240" s="3">
        <v>0</v>
      </c>
    </row>
    <row r="241" spans="1:35" x14ac:dyDescent="0.3">
      <c r="A241" s="2" t="s">
        <v>914</v>
      </c>
      <c r="B241" s="2" t="s">
        <v>915</v>
      </c>
      <c r="C241" s="2" t="s">
        <v>261</v>
      </c>
      <c r="D241" s="2" t="s">
        <v>54</v>
      </c>
      <c r="E241" s="2">
        <v>2024</v>
      </c>
      <c r="F241" s="2" t="s">
        <v>82</v>
      </c>
      <c r="G241" s="2" t="s">
        <v>114</v>
      </c>
      <c r="H241" s="2" t="s">
        <v>190</v>
      </c>
      <c r="I241" s="2" t="s">
        <v>131</v>
      </c>
      <c r="J241" s="2" t="s">
        <v>235</v>
      </c>
      <c r="K241" s="3">
        <v>7680528.2400000002</v>
      </c>
      <c r="L241" s="3">
        <v>2482895.5299999998</v>
      </c>
      <c r="M241" s="3">
        <f t="shared" si="21"/>
        <v>5197632.7100000009</v>
      </c>
      <c r="N241" s="3">
        <v>873103.84</v>
      </c>
      <c r="O241" s="3">
        <f t="shared" si="22"/>
        <v>4324528.870000001</v>
      </c>
      <c r="P241" s="3">
        <v>3137270.52</v>
      </c>
      <c r="Q241" s="4">
        <f t="shared" si="23"/>
        <v>0.67672854621259759</v>
      </c>
      <c r="R241" s="4">
        <f t="shared" si="24"/>
        <v>0.40847067050169455</v>
      </c>
      <c r="S241" s="3">
        <v>8625616.1600000001</v>
      </c>
      <c r="T241" s="3">
        <f t="shared" si="25"/>
        <v>-945087.91999999993</v>
      </c>
      <c r="U241" s="4">
        <f t="shared" si="26"/>
        <v>-0.10956758363335285</v>
      </c>
      <c r="V241" s="2" t="s">
        <v>44</v>
      </c>
      <c r="W241" s="2" t="s">
        <v>207</v>
      </c>
      <c r="X241" s="2" t="s">
        <v>192</v>
      </c>
      <c r="Y241" s="2">
        <v>3.64</v>
      </c>
      <c r="Z241" s="2" t="s">
        <v>916</v>
      </c>
      <c r="AA241" s="2" t="s">
        <v>141</v>
      </c>
      <c r="AB241" s="2" t="s">
        <v>77</v>
      </c>
      <c r="AC241" s="2">
        <v>6.92</v>
      </c>
      <c r="AD241" s="3">
        <v>0</v>
      </c>
      <c r="AE241" s="5">
        <v>0</v>
      </c>
      <c r="AF241" s="2">
        <v>0</v>
      </c>
      <c r="AG241" s="3">
        <f t="shared" si="27"/>
        <v>0</v>
      </c>
      <c r="AH241" s="2" t="s">
        <v>50</v>
      </c>
      <c r="AI241" s="3">
        <v>0</v>
      </c>
    </row>
    <row r="242" spans="1:35" x14ac:dyDescent="0.3">
      <c r="A242" s="2" t="s">
        <v>917</v>
      </c>
      <c r="B242" s="2" t="s">
        <v>918</v>
      </c>
      <c r="C242" s="2" t="s">
        <v>122</v>
      </c>
      <c r="D242" s="2" t="s">
        <v>104</v>
      </c>
      <c r="E242" s="2">
        <v>2023</v>
      </c>
      <c r="F242" s="2" t="s">
        <v>105</v>
      </c>
      <c r="G242" s="2" t="s">
        <v>69</v>
      </c>
      <c r="H242" s="2" t="s">
        <v>70</v>
      </c>
      <c r="I242" s="2" t="s">
        <v>58</v>
      </c>
      <c r="J242" s="2" t="s">
        <v>191</v>
      </c>
      <c r="K242" s="3">
        <v>9070900.0399999991</v>
      </c>
      <c r="L242" s="3">
        <v>5003039.82</v>
      </c>
      <c r="M242" s="3">
        <f t="shared" si="21"/>
        <v>4067860.2199999988</v>
      </c>
      <c r="N242" s="3">
        <v>1444381.74</v>
      </c>
      <c r="O242" s="3">
        <f t="shared" si="22"/>
        <v>2623478.4799999986</v>
      </c>
      <c r="P242" s="3">
        <v>2029132.72</v>
      </c>
      <c r="Q242" s="4">
        <f t="shared" si="23"/>
        <v>0.44845166434002498</v>
      </c>
      <c r="R242" s="4">
        <f t="shared" si="24"/>
        <v>0.22369695521415978</v>
      </c>
      <c r="S242" s="3">
        <v>8868086.5700000003</v>
      </c>
      <c r="T242" s="3">
        <f t="shared" si="25"/>
        <v>202813.46999999881</v>
      </c>
      <c r="U242" s="4">
        <f t="shared" si="26"/>
        <v>2.2870037228335131E-2</v>
      </c>
      <c r="V242" s="2" t="s">
        <v>44</v>
      </c>
      <c r="W242" s="2" t="s">
        <v>207</v>
      </c>
      <c r="X242" s="2" t="s">
        <v>74</v>
      </c>
      <c r="Y242" s="2">
        <v>1.36</v>
      </c>
      <c r="Z242" s="2" t="s">
        <v>919</v>
      </c>
      <c r="AA242" s="2" t="s">
        <v>141</v>
      </c>
      <c r="AB242" s="2" t="s">
        <v>242</v>
      </c>
      <c r="AC242" s="2">
        <v>5.2</v>
      </c>
      <c r="AD242" s="3">
        <v>0</v>
      </c>
      <c r="AE242" s="5">
        <v>0</v>
      </c>
      <c r="AF242" s="2">
        <v>0</v>
      </c>
      <c r="AG242" s="3">
        <f t="shared" si="27"/>
        <v>0</v>
      </c>
      <c r="AH242" s="2" t="s">
        <v>50</v>
      </c>
      <c r="AI242" s="3">
        <v>0</v>
      </c>
    </row>
    <row r="243" spans="1:35" x14ac:dyDescent="0.3">
      <c r="A243" s="2" t="s">
        <v>920</v>
      </c>
      <c r="B243" s="2" t="s">
        <v>921</v>
      </c>
      <c r="C243" s="2" t="s">
        <v>130</v>
      </c>
      <c r="D243" s="2" t="s">
        <v>104</v>
      </c>
      <c r="E243" s="2">
        <v>2022</v>
      </c>
      <c r="F243" s="2" t="s">
        <v>92</v>
      </c>
      <c r="G243" s="2" t="s">
        <v>56</v>
      </c>
      <c r="H243" s="2" t="s">
        <v>177</v>
      </c>
      <c r="I243" s="2" t="s">
        <v>131</v>
      </c>
      <c r="J243" s="2" t="s">
        <v>544</v>
      </c>
      <c r="K243" s="3">
        <v>4880754.18</v>
      </c>
      <c r="L243" s="3">
        <v>2439013.77</v>
      </c>
      <c r="M243" s="3">
        <f t="shared" si="21"/>
        <v>2441740.4099999997</v>
      </c>
      <c r="N243" s="3">
        <v>507364.27</v>
      </c>
      <c r="O243" s="3">
        <f t="shared" si="22"/>
        <v>1934376.1399999997</v>
      </c>
      <c r="P243" s="3">
        <v>1527686.16</v>
      </c>
      <c r="Q243" s="4">
        <f t="shared" si="23"/>
        <v>0.5002793256840482</v>
      </c>
      <c r="R243" s="4">
        <f t="shared" si="24"/>
        <v>0.31300206969243427</v>
      </c>
      <c r="S243" s="3">
        <v>4653113.74</v>
      </c>
      <c r="T243" s="3">
        <f t="shared" si="25"/>
        <v>227640.43999999948</v>
      </c>
      <c r="U243" s="4">
        <f t="shared" si="26"/>
        <v>4.8922173993537384E-2</v>
      </c>
      <c r="V243" s="2" t="s">
        <v>44</v>
      </c>
      <c r="W243" s="2" t="s">
        <v>96</v>
      </c>
      <c r="X243" s="2" t="s">
        <v>180</v>
      </c>
      <c r="Y243" s="2">
        <v>149.5</v>
      </c>
      <c r="Z243" s="2" t="s">
        <v>922</v>
      </c>
      <c r="AA243" s="2" t="s">
        <v>109</v>
      </c>
      <c r="AB243" s="2" t="s">
        <v>242</v>
      </c>
      <c r="AC243" s="2">
        <v>9.1199999999999992</v>
      </c>
      <c r="AD243" s="3">
        <v>0</v>
      </c>
      <c r="AE243" s="5">
        <v>0</v>
      </c>
      <c r="AF243" s="2">
        <v>0</v>
      </c>
      <c r="AG243" s="3">
        <f t="shared" si="27"/>
        <v>0</v>
      </c>
      <c r="AH243" s="2" t="s">
        <v>50</v>
      </c>
      <c r="AI243" s="3">
        <v>0</v>
      </c>
    </row>
    <row r="244" spans="1:35" x14ac:dyDescent="0.3">
      <c r="A244" s="2" t="s">
        <v>923</v>
      </c>
      <c r="B244" s="2" t="s">
        <v>753</v>
      </c>
      <c r="C244" s="2" t="s">
        <v>734</v>
      </c>
      <c r="D244" s="2" t="s">
        <v>38</v>
      </c>
      <c r="E244" s="2">
        <v>2024</v>
      </c>
      <c r="F244" s="2" t="s">
        <v>55</v>
      </c>
      <c r="G244" s="2" t="s">
        <v>114</v>
      </c>
      <c r="H244" s="2" t="s">
        <v>115</v>
      </c>
      <c r="I244" s="2" t="s">
        <v>39</v>
      </c>
      <c r="J244" s="2" t="s">
        <v>487</v>
      </c>
      <c r="K244" s="3">
        <v>4324756.53</v>
      </c>
      <c r="L244" s="3">
        <v>1582689.12</v>
      </c>
      <c r="M244" s="3">
        <f t="shared" si="21"/>
        <v>2742067.41</v>
      </c>
      <c r="N244" s="3">
        <v>530973.48</v>
      </c>
      <c r="O244" s="3">
        <f t="shared" si="22"/>
        <v>2211093.9300000002</v>
      </c>
      <c r="P244" s="3">
        <v>1705018.62</v>
      </c>
      <c r="Q244" s="4">
        <f t="shared" si="23"/>
        <v>0.63403971783817392</v>
      </c>
      <c r="R244" s="4">
        <f t="shared" si="24"/>
        <v>0.39424615193308926</v>
      </c>
      <c r="S244" s="3">
        <v>4141437.64</v>
      </c>
      <c r="T244" s="3">
        <f t="shared" si="25"/>
        <v>183318.89000000013</v>
      </c>
      <c r="U244" s="4">
        <f t="shared" si="26"/>
        <v>4.4264553987102925E-2</v>
      </c>
      <c r="V244" s="2" t="s">
        <v>85</v>
      </c>
      <c r="W244" s="2" t="s">
        <v>125</v>
      </c>
      <c r="X244" s="2" t="s">
        <v>118</v>
      </c>
      <c r="Y244" s="2">
        <v>3.75</v>
      </c>
      <c r="Z244" s="2" t="s">
        <v>924</v>
      </c>
      <c r="AA244" s="2" t="s">
        <v>48</v>
      </c>
      <c r="AB244" s="2" t="s">
        <v>100</v>
      </c>
      <c r="AC244" s="2">
        <v>2.99</v>
      </c>
      <c r="AD244" s="3">
        <v>0</v>
      </c>
      <c r="AE244" s="5">
        <v>0</v>
      </c>
      <c r="AF244" s="2">
        <v>0</v>
      </c>
      <c r="AG244" s="3">
        <f t="shared" si="27"/>
        <v>0</v>
      </c>
      <c r="AH244" s="2" t="s">
        <v>50</v>
      </c>
      <c r="AI244" s="3">
        <v>0</v>
      </c>
    </row>
    <row r="245" spans="1:35" x14ac:dyDescent="0.3">
      <c r="A245" s="2" t="s">
        <v>925</v>
      </c>
      <c r="B245" s="2" t="s">
        <v>926</v>
      </c>
      <c r="C245" s="2" t="s">
        <v>329</v>
      </c>
      <c r="D245" s="2" t="s">
        <v>38</v>
      </c>
      <c r="E245" s="2">
        <v>2021</v>
      </c>
      <c r="F245" s="2" t="s">
        <v>58</v>
      </c>
      <c r="G245" s="2" t="s">
        <v>69</v>
      </c>
      <c r="H245" s="2" t="s">
        <v>165</v>
      </c>
      <c r="I245" s="2" t="s">
        <v>131</v>
      </c>
      <c r="J245" s="2" t="s">
        <v>235</v>
      </c>
      <c r="K245" s="3">
        <v>5442483.4800000004</v>
      </c>
      <c r="L245" s="3">
        <v>2235876.88</v>
      </c>
      <c r="M245" s="3">
        <f t="shared" si="21"/>
        <v>3206606.6000000006</v>
      </c>
      <c r="N245" s="3">
        <v>645881.84</v>
      </c>
      <c r="O245" s="3">
        <f t="shared" si="22"/>
        <v>2560724.7600000007</v>
      </c>
      <c r="P245" s="3">
        <v>1795695.64</v>
      </c>
      <c r="Q245" s="4">
        <f t="shared" si="23"/>
        <v>0.58918076862954494</v>
      </c>
      <c r="R245" s="4">
        <f t="shared" si="24"/>
        <v>0.32994048518453195</v>
      </c>
      <c r="S245" s="3">
        <v>4844794.97</v>
      </c>
      <c r="T245" s="3">
        <f t="shared" si="25"/>
        <v>597688.51000000071</v>
      </c>
      <c r="U245" s="4">
        <f t="shared" si="26"/>
        <v>0.12336714220127271</v>
      </c>
      <c r="V245" s="2" t="s">
        <v>85</v>
      </c>
      <c r="W245" s="2" t="s">
        <v>207</v>
      </c>
      <c r="X245" s="2" t="s">
        <v>167</v>
      </c>
      <c r="Y245" s="2">
        <v>17.2</v>
      </c>
      <c r="Z245" s="2" t="s">
        <v>927</v>
      </c>
      <c r="AA245" s="2" t="s">
        <v>48</v>
      </c>
      <c r="AB245" s="2" t="s">
        <v>77</v>
      </c>
      <c r="AC245" s="2">
        <v>1.68</v>
      </c>
      <c r="AD245" s="3">
        <v>0</v>
      </c>
      <c r="AE245" s="5">
        <v>0</v>
      </c>
      <c r="AF245" s="2">
        <v>0</v>
      </c>
      <c r="AG245" s="3">
        <f t="shared" si="27"/>
        <v>0</v>
      </c>
      <c r="AH245" s="2" t="s">
        <v>50</v>
      </c>
      <c r="AI245" s="3">
        <v>0</v>
      </c>
    </row>
    <row r="246" spans="1:35" x14ac:dyDescent="0.3">
      <c r="A246" s="2" t="s">
        <v>928</v>
      </c>
      <c r="B246" s="2" t="s">
        <v>898</v>
      </c>
      <c r="C246" s="2" t="s">
        <v>456</v>
      </c>
      <c r="D246" s="2" t="s">
        <v>54</v>
      </c>
      <c r="E246" s="2">
        <v>2023</v>
      </c>
      <c r="F246" s="2" t="s">
        <v>82</v>
      </c>
      <c r="G246" s="2" t="s">
        <v>93</v>
      </c>
      <c r="H246" s="2" t="s">
        <v>159</v>
      </c>
      <c r="I246" s="2" t="s">
        <v>42</v>
      </c>
      <c r="J246" s="2" t="s">
        <v>166</v>
      </c>
      <c r="K246" s="3">
        <v>7056085.9500000002</v>
      </c>
      <c r="L246" s="3">
        <v>3245991.57</v>
      </c>
      <c r="M246" s="3">
        <f t="shared" si="21"/>
        <v>3810094.3800000004</v>
      </c>
      <c r="N246" s="3">
        <v>957422.15</v>
      </c>
      <c r="O246" s="3">
        <f t="shared" si="22"/>
        <v>2852672.2300000004</v>
      </c>
      <c r="P246" s="3">
        <v>2022823.02</v>
      </c>
      <c r="Q246" s="4">
        <f t="shared" si="23"/>
        <v>0.53997278477028754</v>
      </c>
      <c r="R246" s="4">
        <f t="shared" si="24"/>
        <v>0.28667777494972263</v>
      </c>
      <c r="S246" s="3">
        <v>6246940.9699999997</v>
      </c>
      <c r="T246" s="3">
        <f t="shared" si="25"/>
        <v>809144.98000000045</v>
      </c>
      <c r="U246" s="4">
        <f t="shared" si="26"/>
        <v>0.12952659291736521</v>
      </c>
      <c r="V246" s="2" t="s">
        <v>95</v>
      </c>
      <c r="W246" s="2" t="s">
        <v>60</v>
      </c>
      <c r="X246" s="2" t="s">
        <v>160</v>
      </c>
      <c r="Y246" s="2">
        <v>129.5</v>
      </c>
      <c r="Z246" s="2" t="s">
        <v>929</v>
      </c>
      <c r="AA246" s="2" t="s">
        <v>148</v>
      </c>
      <c r="AB246" s="2" t="s">
        <v>149</v>
      </c>
      <c r="AC246" s="2">
        <v>4.2</v>
      </c>
      <c r="AD246" s="3">
        <v>0</v>
      </c>
      <c r="AE246" s="5">
        <v>0</v>
      </c>
      <c r="AF246" s="2">
        <v>0</v>
      </c>
      <c r="AG246" s="3">
        <f t="shared" si="27"/>
        <v>0</v>
      </c>
      <c r="AH246" s="2" t="s">
        <v>50</v>
      </c>
      <c r="AI246" s="3">
        <v>0</v>
      </c>
    </row>
    <row r="247" spans="1:35" x14ac:dyDescent="0.3">
      <c r="A247" s="2" t="s">
        <v>930</v>
      </c>
      <c r="B247" s="2" t="s">
        <v>931</v>
      </c>
      <c r="C247" s="2" t="s">
        <v>932</v>
      </c>
      <c r="D247" s="2" t="s">
        <v>81</v>
      </c>
      <c r="E247" s="2">
        <v>2020</v>
      </c>
      <c r="F247" s="2" t="s">
        <v>39</v>
      </c>
      <c r="G247" s="2" t="s">
        <v>56</v>
      </c>
      <c r="H247" s="2" t="s">
        <v>123</v>
      </c>
      <c r="I247" s="2" t="s">
        <v>131</v>
      </c>
      <c r="J247" s="2" t="s">
        <v>544</v>
      </c>
      <c r="K247" s="3">
        <v>3465967.62</v>
      </c>
      <c r="L247" s="3">
        <v>1312207.1000000001</v>
      </c>
      <c r="M247" s="3">
        <f t="shared" si="21"/>
        <v>2153760.52</v>
      </c>
      <c r="N247" s="3">
        <v>627244.88</v>
      </c>
      <c r="O247" s="3">
        <f t="shared" si="22"/>
        <v>1526515.6400000001</v>
      </c>
      <c r="P247" s="3">
        <v>1137126.5</v>
      </c>
      <c r="Q247" s="4">
        <f t="shared" si="23"/>
        <v>0.62140237767137596</v>
      </c>
      <c r="R247" s="4">
        <f t="shared" si="24"/>
        <v>0.32808341700549409</v>
      </c>
      <c r="S247" s="3">
        <v>3044582.1</v>
      </c>
      <c r="T247" s="3">
        <f t="shared" si="25"/>
        <v>421385.52</v>
      </c>
      <c r="U247" s="4">
        <f t="shared" si="26"/>
        <v>0.13840504416024782</v>
      </c>
      <c r="V247" s="2" t="s">
        <v>73</v>
      </c>
      <c r="W247" s="2" t="s">
        <v>60</v>
      </c>
      <c r="X247" s="2" t="s">
        <v>126</v>
      </c>
      <c r="Y247" s="2">
        <v>1.34</v>
      </c>
      <c r="Z247" s="2" t="s">
        <v>933</v>
      </c>
      <c r="AA247" s="2" t="s">
        <v>141</v>
      </c>
      <c r="AB247" s="2" t="s">
        <v>77</v>
      </c>
      <c r="AC247" s="2">
        <v>4.8</v>
      </c>
      <c r="AD247" s="3">
        <v>0</v>
      </c>
      <c r="AE247" s="5">
        <v>0</v>
      </c>
      <c r="AF247" s="2">
        <v>0</v>
      </c>
      <c r="AG247" s="3">
        <f t="shared" si="27"/>
        <v>0</v>
      </c>
      <c r="AH247" s="2" t="s">
        <v>230</v>
      </c>
      <c r="AI247" s="3">
        <v>0</v>
      </c>
    </row>
    <row r="248" spans="1:35" x14ac:dyDescent="0.3">
      <c r="A248" s="2" t="s">
        <v>934</v>
      </c>
      <c r="B248" s="2" t="s">
        <v>935</v>
      </c>
      <c r="C248" s="2" t="s">
        <v>448</v>
      </c>
      <c r="D248" s="2" t="s">
        <v>54</v>
      </c>
      <c r="E248" s="2">
        <v>2021</v>
      </c>
      <c r="F248" s="2" t="s">
        <v>39</v>
      </c>
      <c r="G248" s="2" t="s">
        <v>56</v>
      </c>
      <c r="H248" s="2" t="s">
        <v>177</v>
      </c>
      <c r="I248" s="2" t="s">
        <v>39</v>
      </c>
      <c r="J248" s="2" t="s">
        <v>487</v>
      </c>
      <c r="K248" s="3">
        <v>8976483.2100000009</v>
      </c>
      <c r="L248" s="3">
        <v>3517272.54</v>
      </c>
      <c r="M248" s="3">
        <f t="shared" si="21"/>
        <v>5459210.6700000009</v>
      </c>
      <c r="N248" s="3">
        <v>1942561.78</v>
      </c>
      <c r="O248" s="3">
        <f t="shared" si="22"/>
        <v>3516648.8900000006</v>
      </c>
      <c r="P248" s="3">
        <v>2628631.7400000002</v>
      </c>
      <c r="Q248" s="4">
        <f t="shared" si="23"/>
        <v>0.60816809236810243</v>
      </c>
      <c r="R248" s="4">
        <f t="shared" si="24"/>
        <v>0.29283536531006332</v>
      </c>
      <c r="S248" s="3">
        <v>10124967.699999999</v>
      </c>
      <c r="T248" s="3">
        <f t="shared" si="25"/>
        <v>-1148484.4899999984</v>
      </c>
      <c r="U248" s="4">
        <f t="shared" si="26"/>
        <v>-0.1134309287722467</v>
      </c>
      <c r="V248" s="2" t="s">
        <v>95</v>
      </c>
      <c r="W248" s="2" t="s">
        <v>60</v>
      </c>
      <c r="X248" s="2" t="s">
        <v>180</v>
      </c>
      <c r="Y248" s="2">
        <v>149.5</v>
      </c>
      <c r="Z248" s="2" t="s">
        <v>936</v>
      </c>
      <c r="AA248" s="2" t="s">
        <v>224</v>
      </c>
      <c r="AB248" s="2" t="s">
        <v>49</v>
      </c>
      <c r="AC248" s="2">
        <v>2.2400000000000002</v>
      </c>
      <c r="AD248" s="3">
        <v>0</v>
      </c>
      <c r="AE248" s="5">
        <v>0</v>
      </c>
      <c r="AF248" s="2">
        <v>0</v>
      </c>
      <c r="AG248" s="3">
        <f t="shared" si="27"/>
        <v>0</v>
      </c>
      <c r="AH248" s="2" t="s">
        <v>50</v>
      </c>
      <c r="AI248" s="3">
        <v>0</v>
      </c>
    </row>
    <row r="249" spans="1:35" x14ac:dyDescent="0.3">
      <c r="A249" s="2" t="s">
        <v>937</v>
      </c>
      <c r="B249" s="2" t="s">
        <v>938</v>
      </c>
      <c r="C249" s="2" t="s">
        <v>67</v>
      </c>
      <c r="D249" s="2" t="s">
        <v>54</v>
      </c>
      <c r="E249" s="2">
        <v>2022</v>
      </c>
      <c r="F249" s="2" t="s">
        <v>82</v>
      </c>
      <c r="G249" s="2" t="s">
        <v>69</v>
      </c>
      <c r="H249" s="2" t="s">
        <v>272</v>
      </c>
      <c r="I249" s="2" t="s">
        <v>55</v>
      </c>
      <c r="J249" s="2" t="s">
        <v>154</v>
      </c>
      <c r="K249" s="3">
        <v>6440517.96</v>
      </c>
      <c r="L249" s="3">
        <v>2398953.75</v>
      </c>
      <c r="M249" s="3">
        <f t="shared" si="21"/>
        <v>4041564.21</v>
      </c>
      <c r="N249" s="3">
        <v>1086469.6399999999</v>
      </c>
      <c r="O249" s="3">
        <f t="shared" si="22"/>
        <v>2955094.5700000003</v>
      </c>
      <c r="P249" s="3">
        <v>2088511.23</v>
      </c>
      <c r="Q249" s="4">
        <f t="shared" si="23"/>
        <v>0.62752161163137254</v>
      </c>
      <c r="R249" s="4">
        <f t="shared" si="24"/>
        <v>0.32427690489663663</v>
      </c>
      <c r="S249" s="3">
        <v>6337923.7300000004</v>
      </c>
      <c r="T249" s="3">
        <f t="shared" si="25"/>
        <v>102594.22999999952</v>
      </c>
      <c r="U249" s="4">
        <f t="shared" si="26"/>
        <v>1.6187356359998278E-2</v>
      </c>
      <c r="V249" s="2" t="s">
        <v>73</v>
      </c>
      <c r="W249" s="2" t="s">
        <v>125</v>
      </c>
      <c r="X249" s="2" t="s">
        <v>274</v>
      </c>
      <c r="Y249" s="2">
        <v>1</v>
      </c>
      <c r="Z249" s="2" t="s">
        <v>939</v>
      </c>
      <c r="AA249" s="2" t="s">
        <v>141</v>
      </c>
      <c r="AB249" s="2" t="s">
        <v>49</v>
      </c>
      <c r="AC249" s="2">
        <v>4.76</v>
      </c>
      <c r="AD249" s="3">
        <v>0</v>
      </c>
      <c r="AE249" s="5">
        <v>0</v>
      </c>
      <c r="AF249" s="2">
        <v>0</v>
      </c>
      <c r="AG249" s="3">
        <f t="shared" si="27"/>
        <v>0</v>
      </c>
      <c r="AH249" s="2" t="s">
        <v>50</v>
      </c>
      <c r="AI249" s="3">
        <v>0</v>
      </c>
    </row>
    <row r="250" spans="1:35" x14ac:dyDescent="0.3">
      <c r="A250" s="2" t="s">
        <v>940</v>
      </c>
      <c r="B250" s="2" t="s">
        <v>941</v>
      </c>
      <c r="C250" s="2" t="s">
        <v>407</v>
      </c>
      <c r="D250" s="2" t="s">
        <v>38</v>
      </c>
      <c r="E250" s="2">
        <v>2020</v>
      </c>
      <c r="F250" s="2" t="s">
        <v>92</v>
      </c>
      <c r="G250" s="2" t="s">
        <v>56</v>
      </c>
      <c r="H250" s="2" t="s">
        <v>57</v>
      </c>
      <c r="I250" s="2" t="s">
        <v>71</v>
      </c>
      <c r="J250" s="2" t="s">
        <v>172</v>
      </c>
      <c r="K250" s="3">
        <v>4860802.67</v>
      </c>
      <c r="L250" s="3">
        <v>2815287.92</v>
      </c>
      <c r="M250" s="3">
        <f t="shared" si="21"/>
        <v>2045514.75</v>
      </c>
      <c r="N250" s="3">
        <v>616878.74</v>
      </c>
      <c r="O250" s="3">
        <f t="shared" si="22"/>
        <v>1428636.01</v>
      </c>
      <c r="P250" s="3">
        <v>1057271.8500000001</v>
      </c>
      <c r="Q250" s="4">
        <f t="shared" si="23"/>
        <v>0.4208183069484695</v>
      </c>
      <c r="R250" s="4">
        <f t="shared" si="24"/>
        <v>0.21750972458217485</v>
      </c>
      <c r="S250" s="3">
        <v>5110366.45</v>
      </c>
      <c r="T250" s="3">
        <f t="shared" si="25"/>
        <v>-249563.78000000026</v>
      </c>
      <c r="U250" s="4">
        <f t="shared" si="26"/>
        <v>-4.8834811053520485E-2</v>
      </c>
      <c r="V250" s="2" t="s">
        <v>124</v>
      </c>
      <c r="W250" s="2" t="s">
        <v>125</v>
      </c>
      <c r="X250" s="2" t="s">
        <v>61</v>
      </c>
      <c r="Y250" s="2">
        <v>1.53</v>
      </c>
      <c r="Z250" s="2" t="s">
        <v>942</v>
      </c>
      <c r="AA250" s="2" t="s">
        <v>48</v>
      </c>
      <c r="AB250" s="2" t="s">
        <v>77</v>
      </c>
      <c r="AC250" s="2">
        <v>3.5</v>
      </c>
      <c r="AD250" s="3">
        <v>0</v>
      </c>
      <c r="AE250" s="5">
        <v>0</v>
      </c>
      <c r="AF250" s="2">
        <v>0</v>
      </c>
      <c r="AG250" s="3">
        <f t="shared" si="27"/>
        <v>0</v>
      </c>
      <c r="AH250" s="2" t="s">
        <v>230</v>
      </c>
      <c r="AI250" s="3">
        <v>0</v>
      </c>
    </row>
    <row r="251" spans="1:35" x14ac:dyDescent="0.3">
      <c r="A251" s="2" t="s">
        <v>943</v>
      </c>
      <c r="B251" s="2" t="s">
        <v>944</v>
      </c>
      <c r="C251" s="2" t="s">
        <v>67</v>
      </c>
      <c r="D251" s="2" t="s">
        <v>54</v>
      </c>
      <c r="E251" s="2">
        <v>2022</v>
      </c>
      <c r="F251" s="2" t="s">
        <v>55</v>
      </c>
      <c r="G251" s="2" t="s">
        <v>40</v>
      </c>
      <c r="H251" s="2" t="s">
        <v>279</v>
      </c>
      <c r="I251" s="2" t="s">
        <v>58</v>
      </c>
      <c r="J251" s="2" t="s">
        <v>106</v>
      </c>
      <c r="K251" s="3">
        <v>9289717.5199999996</v>
      </c>
      <c r="L251" s="3">
        <v>3366219.51</v>
      </c>
      <c r="M251" s="3">
        <f t="shared" si="21"/>
        <v>5923498.0099999998</v>
      </c>
      <c r="N251" s="3">
        <v>1413394.33</v>
      </c>
      <c r="O251" s="3">
        <f t="shared" si="22"/>
        <v>4510103.68</v>
      </c>
      <c r="P251" s="3">
        <v>3259487.69</v>
      </c>
      <c r="Q251" s="4">
        <f t="shared" si="23"/>
        <v>0.63764027240303001</v>
      </c>
      <c r="R251" s="4">
        <f t="shared" si="24"/>
        <v>0.35087048481103872</v>
      </c>
      <c r="S251" s="3">
        <v>10304221.91</v>
      </c>
      <c r="T251" s="3">
        <f t="shared" si="25"/>
        <v>-1014504.3900000006</v>
      </c>
      <c r="U251" s="4">
        <f t="shared" si="26"/>
        <v>-9.8455215625300962E-2</v>
      </c>
      <c r="V251" s="2" t="s">
        <v>133</v>
      </c>
      <c r="W251" s="2" t="s">
        <v>60</v>
      </c>
      <c r="X251" s="2" t="s">
        <v>280</v>
      </c>
      <c r="Y251" s="2">
        <v>0.79</v>
      </c>
      <c r="Z251" s="2" t="s">
        <v>945</v>
      </c>
      <c r="AA251" s="2" t="s">
        <v>63</v>
      </c>
      <c r="AB251" s="2" t="s">
        <v>88</v>
      </c>
      <c r="AC251" s="2">
        <v>6.38</v>
      </c>
      <c r="AD251" s="3">
        <v>0</v>
      </c>
      <c r="AE251" s="5">
        <v>0</v>
      </c>
      <c r="AF251" s="2">
        <v>0</v>
      </c>
      <c r="AG251" s="3">
        <f t="shared" si="27"/>
        <v>0</v>
      </c>
      <c r="AH251" s="2" t="s">
        <v>230</v>
      </c>
      <c r="AI251" s="3">
        <v>0</v>
      </c>
    </row>
    <row r="252" spans="1:35" x14ac:dyDescent="0.3">
      <c r="A252" s="2" t="s">
        <v>946</v>
      </c>
      <c r="B252" s="2" t="s">
        <v>308</v>
      </c>
      <c r="C252" s="2" t="s">
        <v>253</v>
      </c>
      <c r="D252" s="2" t="s">
        <v>54</v>
      </c>
      <c r="E252" s="2">
        <v>2020</v>
      </c>
      <c r="F252" s="2" t="s">
        <v>55</v>
      </c>
      <c r="G252" s="2" t="s">
        <v>56</v>
      </c>
      <c r="H252" s="2" t="s">
        <v>177</v>
      </c>
      <c r="I252" s="2" t="s">
        <v>58</v>
      </c>
      <c r="J252" s="2" t="s">
        <v>240</v>
      </c>
      <c r="K252" s="3">
        <v>3468938.74</v>
      </c>
      <c r="L252" s="3">
        <v>1897251.83</v>
      </c>
      <c r="M252" s="3">
        <f t="shared" si="21"/>
        <v>1571686.9100000001</v>
      </c>
      <c r="N252" s="3">
        <v>585835.25</v>
      </c>
      <c r="O252" s="3">
        <f t="shared" si="22"/>
        <v>985851.66000000015</v>
      </c>
      <c r="P252" s="3">
        <v>723544.14</v>
      </c>
      <c r="Q252" s="4">
        <f t="shared" si="23"/>
        <v>0.45307427654372473</v>
      </c>
      <c r="R252" s="4">
        <f t="shared" si="24"/>
        <v>0.20857795257577824</v>
      </c>
      <c r="S252" s="3">
        <v>3493503.25</v>
      </c>
      <c r="T252" s="3">
        <f t="shared" si="25"/>
        <v>-24564.509999999776</v>
      </c>
      <c r="U252" s="4">
        <f t="shared" si="26"/>
        <v>-7.031483368449643E-3</v>
      </c>
      <c r="V252" s="2" t="s">
        <v>107</v>
      </c>
      <c r="W252" s="2" t="s">
        <v>134</v>
      </c>
      <c r="X252" s="2" t="s">
        <v>180</v>
      </c>
      <c r="Y252" s="2">
        <v>149.5</v>
      </c>
      <c r="Z252" s="2" t="s">
        <v>947</v>
      </c>
      <c r="AA252" s="2" t="s">
        <v>48</v>
      </c>
      <c r="AB252" s="2" t="s">
        <v>49</v>
      </c>
      <c r="AC252" s="2">
        <v>4.1100000000000003</v>
      </c>
      <c r="AD252" s="3">
        <v>0</v>
      </c>
      <c r="AE252" s="5">
        <v>0</v>
      </c>
      <c r="AF252" s="2">
        <v>0</v>
      </c>
      <c r="AG252" s="3">
        <f t="shared" si="27"/>
        <v>0</v>
      </c>
      <c r="AH252" s="2" t="s">
        <v>50</v>
      </c>
      <c r="AI252" s="3">
        <v>0</v>
      </c>
    </row>
    <row r="253" spans="1:35" x14ac:dyDescent="0.3">
      <c r="A253" s="2" t="s">
        <v>948</v>
      </c>
      <c r="B253" s="2" t="s">
        <v>949</v>
      </c>
      <c r="C253" s="2" t="s">
        <v>407</v>
      </c>
      <c r="D253" s="2" t="s">
        <v>38</v>
      </c>
      <c r="E253" s="2">
        <v>2020</v>
      </c>
      <c r="F253" s="2" t="s">
        <v>92</v>
      </c>
      <c r="G253" s="2" t="s">
        <v>69</v>
      </c>
      <c r="H253" s="2" t="s">
        <v>165</v>
      </c>
      <c r="I253" s="2" t="s">
        <v>58</v>
      </c>
      <c r="J253" s="2" t="s">
        <v>240</v>
      </c>
      <c r="K253" s="3">
        <v>3444042.29</v>
      </c>
      <c r="L253" s="3">
        <v>1165967.46</v>
      </c>
      <c r="M253" s="3">
        <f t="shared" si="21"/>
        <v>2278074.83</v>
      </c>
      <c r="N253" s="3">
        <v>723418.98</v>
      </c>
      <c r="O253" s="3">
        <f t="shared" si="22"/>
        <v>1554655.85</v>
      </c>
      <c r="P253" s="3">
        <v>1202143.82</v>
      </c>
      <c r="Q253" s="4">
        <f t="shared" si="23"/>
        <v>0.66145379126572801</v>
      </c>
      <c r="R253" s="4">
        <f t="shared" si="24"/>
        <v>0.34905024932199658</v>
      </c>
      <c r="S253" s="3">
        <v>4108547.42</v>
      </c>
      <c r="T253" s="3">
        <f t="shared" si="25"/>
        <v>-664505.12999999989</v>
      </c>
      <c r="U253" s="4">
        <f t="shared" si="26"/>
        <v>-0.16173724240476209</v>
      </c>
      <c r="V253" s="2" t="s">
        <v>44</v>
      </c>
      <c r="W253" s="2" t="s">
        <v>134</v>
      </c>
      <c r="X253" s="2" t="s">
        <v>167</v>
      </c>
      <c r="Y253" s="2">
        <v>17.2</v>
      </c>
      <c r="Z253" s="2" t="s">
        <v>950</v>
      </c>
      <c r="AA253" s="2" t="s">
        <v>224</v>
      </c>
      <c r="AB253" s="2" t="s">
        <v>149</v>
      </c>
      <c r="AC253" s="2">
        <v>5.13</v>
      </c>
      <c r="AD253" s="3">
        <v>0</v>
      </c>
      <c r="AE253" s="5">
        <v>0</v>
      </c>
      <c r="AF253" s="2">
        <v>0</v>
      </c>
      <c r="AG253" s="3">
        <f t="shared" si="27"/>
        <v>0</v>
      </c>
      <c r="AH253" s="2" t="s">
        <v>50</v>
      </c>
      <c r="AI253" s="3">
        <v>0</v>
      </c>
    </row>
    <row r="254" spans="1:35" x14ac:dyDescent="0.3">
      <c r="A254" s="2" t="s">
        <v>951</v>
      </c>
      <c r="B254" s="2" t="s">
        <v>952</v>
      </c>
      <c r="C254" s="2" t="s">
        <v>278</v>
      </c>
      <c r="D254" s="2" t="s">
        <v>54</v>
      </c>
      <c r="E254" s="2">
        <v>2023</v>
      </c>
      <c r="F254" s="2" t="s">
        <v>39</v>
      </c>
      <c r="G254" s="2" t="s">
        <v>69</v>
      </c>
      <c r="H254" s="2" t="s">
        <v>70</v>
      </c>
      <c r="I254" s="2" t="s">
        <v>58</v>
      </c>
      <c r="J254" s="2" t="s">
        <v>240</v>
      </c>
      <c r="K254" s="3">
        <v>1651816.03</v>
      </c>
      <c r="L254" s="3">
        <v>949091.41</v>
      </c>
      <c r="M254" s="3">
        <f t="shared" si="21"/>
        <v>702724.62</v>
      </c>
      <c r="N254" s="3">
        <v>148519.57</v>
      </c>
      <c r="O254" s="3">
        <f t="shared" si="22"/>
        <v>554205.05000000005</v>
      </c>
      <c r="P254" s="3">
        <v>429717.52</v>
      </c>
      <c r="Q254" s="4">
        <f t="shared" si="23"/>
        <v>0.42542547549922977</v>
      </c>
      <c r="R254" s="4">
        <f t="shared" si="24"/>
        <v>0.26014853482200434</v>
      </c>
      <c r="S254" s="3">
        <v>1887723.51</v>
      </c>
      <c r="T254" s="3">
        <f t="shared" si="25"/>
        <v>-235907.47999999998</v>
      </c>
      <c r="U254" s="4">
        <f t="shared" si="26"/>
        <v>-0.12496929701320507</v>
      </c>
      <c r="V254" s="2" t="s">
        <v>95</v>
      </c>
      <c r="W254" s="2" t="s">
        <v>117</v>
      </c>
      <c r="X254" s="2" t="s">
        <v>74</v>
      </c>
      <c r="Y254" s="2">
        <v>1.36</v>
      </c>
      <c r="Z254" s="2" t="s">
        <v>953</v>
      </c>
      <c r="AA254" s="2" t="s">
        <v>76</v>
      </c>
      <c r="AB254" s="2" t="s">
        <v>110</v>
      </c>
      <c r="AC254" s="2">
        <v>6.33</v>
      </c>
      <c r="AD254" s="3">
        <v>0</v>
      </c>
      <c r="AE254" s="5">
        <v>0</v>
      </c>
      <c r="AF254" s="2">
        <v>0</v>
      </c>
      <c r="AG254" s="3">
        <f t="shared" si="27"/>
        <v>0</v>
      </c>
      <c r="AH254" s="2" t="s">
        <v>50</v>
      </c>
      <c r="AI254" s="3">
        <v>0</v>
      </c>
    </row>
    <row r="255" spans="1:35" x14ac:dyDescent="0.3">
      <c r="A255" s="2" t="s">
        <v>954</v>
      </c>
      <c r="B255" s="2" t="s">
        <v>955</v>
      </c>
      <c r="C255" s="2" t="s">
        <v>956</v>
      </c>
      <c r="D255" s="2" t="s">
        <v>104</v>
      </c>
      <c r="E255" s="2">
        <v>2022</v>
      </c>
      <c r="F255" s="2" t="s">
        <v>39</v>
      </c>
      <c r="G255" s="2" t="s">
        <v>56</v>
      </c>
      <c r="H255" s="2" t="s">
        <v>177</v>
      </c>
      <c r="I255" s="2" t="s">
        <v>131</v>
      </c>
      <c r="J255" s="2" t="s">
        <v>132</v>
      </c>
      <c r="K255" s="3">
        <v>754006.65</v>
      </c>
      <c r="L255" s="3">
        <v>313430.81</v>
      </c>
      <c r="M255" s="3">
        <f t="shared" si="21"/>
        <v>440575.84</v>
      </c>
      <c r="N255" s="3">
        <v>127611.39</v>
      </c>
      <c r="O255" s="3">
        <f t="shared" si="22"/>
        <v>312964.45</v>
      </c>
      <c r="P255" s="3">
        <v>238591.08</v>
      </c>
      <c r="Q255" s="4">
        <f t="shared" si="23"/>
        <v>0.58431293676256035</v>
      </c>
      <c r="R255" s="4">
        <f t="shared" si="24"/>
        <v>0.31643100229951548</v>
      </c>
      <c r="S255" s="3">
        <v>760411.4</v>
      </c>
      <c r="T255" s="3">
        <f t="shared" si="25"/>
        <v>-6404.75</v>
      </c>
      <c r="U255" s="4">
        <f t="shared" si="26"/>
        <v>-8.4227432676574811E-3</v>
      </c>
      <c r="V255" s="2" t="s">
        <v>107</v>
      </c>
      <c r="W255" s="2" t="s">
        <v>96</v>
      </c>
      <c r="X255" s="2" t="s">
        <v>180</v>
      </c>
      <c r="Y255" s="2">
        <v>149.5</v>
      </c>
      <c r="Z255" s="2" t="s">
        <v>957</v>
      </c>
      <c r="AA255" s="2" t="s">
        <v>109</v>
      </c>
      <c r="AB255" s="2" t="s">
        <v>306</v>
      </c>
      <c r="AC255" s="2">
        <v>3.27</v>
      </c>
      <c r="AD255" s="3">
        <v>0</v>
      </c>
      <c r="AE255" s="5">
        <v>0</v>
      </c>
      <c r="AF255" s="2">
        <v>0</v>
      </c>
      <c r="AG255" s="3">
        <f t="shared" si="27"/>
        <v>0</v>
      </c>
      <c r="AH255" s="2" t="s">
        <v>50</v>
      </c>
      <c r="AI255" s="3">
        <v>0</v>
      </c>
    </row>
    <row r="256" spans="1:35" x14ac:dyDescent="0.3">
      <c r="A256" s="2" t="s">
        <v>958</v>
      </c>
      <c r="B256" s="2" t="s">
        <v>959</v>
      </c>
      <c r="C256" s="2" t="s">
        <v>257</v>
      </c>
      <c r="D256" s="2" t="s">
        <v>104</v>
      </c>
      <c r="E256" s="2">
        <v>2024</v>
      </c>
      <c r="F256" s="2" t="s">
        <v>55</v>
      </c>
      <c r="G256" s="2" t="s">
        <v>40</v>
      </c>
      <c r="H256" s="2" t="s">
        <v>139</v>
      </c>
      <c r="I256" s="2" t="s">
        <v>131</v>
      </c>
      <c r="J256" s="2" t="s">
        <v>491</v>
      </c>
      <c r="K256" s="3">
        <v>7232926.4000000004</v>
      </c>
      <c r="L256" s="3">
        <v>2087446.7</v>
      </c>
      <c r="M256" s="3">
        <f t="shared" si="21"/>
        <v>5145479.7</v>
      </c>
      <c r="N256" s="3">
        <v>754760.49</v>
      </c>
      <c r="O256" s="3">
        <f t="shared" si="22"/>
        <v>4390719.21</v>
      </c>
      <c r="P256" s="3">
        <v>3291742.4</v>
      </c>
      <c r="Q256" s="4">
        <f t="shared" si="23"/>
        <v>0.71139666235232257</v>
      </c>
      <c r="R256" s="4">
        <f t="shared" si="24"/>
        <v>0.45510519780762593</v>
      </c>
      <c r="S256" s="3">
        <v>7218493.6100000003</v>
      </c>
      <c r="T256" s="3">
        <f t="shared" si="25"/>
        <v>14432.790000000037</v>
      </c>
      <c r="U256" s="4">
        <f t="shared" si="26"/>
        <v>1.9994185462747865E-3</v>
      </c>
      <c r="V256" s="2" t="s">
        <v>95</v>
      </c>
      <c r="W256" s="2" t="s">
        <v>96</v>
      </c>
      <c r="X256" s="2" t="s">
        <v>86</v>
      </c>
      <c r="Y256" s="2">
        <v>0.92</v>
      </c>
      <c r="Z256" s="2" t="s">
        <v>960</v>
      </c>
      <c r="AA256" s="2" t="s">
        <v>48</v>
      </c>
      <c r="AB256" s="2" t="s">
        <v>64</v>
      </c>
      <c r="AC256" s="2">
        <v>1.68</v>
      </c>
      <c r="AD256" s="3">
        <v>0</v>
      </c>
      <c r="AE256" s="5">
        <v>0</v>
      </c>
      <c r="AF256" s="2">
        <v>0</v>
      </c>
      <c r="AG256" s="3">
        <f t="shared" si="27"/>
        <v>0</v>
      </c>
      <c r="AH256" s="2" t="s">
        <v>50</v>
      </c>
      <c r="AI256" s="3">
        <v>0</v>
      </c>
    </row>
    <row r="257" spans="1:35" x14ac:dyDescent="0.3">
      <c r="A257" s="2" t="s">
        <v>961</v>
      </c>
      <c r="B257" s="2" t="s">
        <v>962</v>
      </c>
      <c r="C257" s="2" t="s">
        <v>322</v>
      </c>
      <c r="D257" s="2" t="s">
        <v>38</v>
      </c>
      <c r="E257" s="2">
        <v>2021</v>
      </c>
      <c r="F257" s="2" t="s">
        <v>55</v>
      </c>
      <c r="G257" s="2" t="s">
        <v>56</v>
      </c>
      <c r="H257" s="2" t="s">
        <v>123</v>
      </c>
      <c r="I257" s="2" t="s">
        <v>58</v>
      </c>
      <c r="J257" s="2" t="s">
        <v>240</v>
      </c>
      <c r="K257" s="3">
        <v>9781222.1899999995</v>
      </c>
      <c r="L257" s="3">
        <v>4460430.3099999996</v>
      </c>
      <c r="M257" s="3">
        <f t="shared" si="21"/>
        <v>5320791.88</v>
      </c>
      <c r="N257" s="3">
        <v>1350805.82</v>
      </c>
      <c r="O257" s="3">
        <f t="shared" si="22"/>
        <v>3969986.0599999996</v>
      </c>
      <c r="P257" s="3">
        <v>2780997.4</v>
      </c>
      <c r="Q257" s="4">
        <f t="shared" si="23"/>
        <v>0.54398026919783127</v>
      </c>
      <c r="R257" s="4">
        <f t="shared" si="24"/>
        <v>0.2843200313804547</v>
      </c>
      <c r="S257" s="3">
        <v>8422133.2799999993</v>
      </c>
      <c r="T257" s="3">
        <f t="shared" si="25"/>
        <v>1359088.9100000001</v>
      </c>
      <c r="U257" s="4">
        <f t="shared" si="26"/>
        <v>0.16137109979337685</v>
      </c>
      <c r="V257" s="2" t="s">
        <v>44</v>
      </c>
      <c r="W257" s="2" t="s">
        <v>96</v>
      </c>
      <c r="X257" s="2" t="s">
        <v>126</v>
      </c>
      <c r="Y257" s="2">
        <v>1.34</v>
      </c>
      <c r="Z257" s="2" t="s">
        <v>963</v>
      </c>
      <c r="AA257" s="2" t="s">
        <v>76</v>
      </c>
      <c r="AB257" s="2" t="s">
        <v>142</v>
      </c>
      <c r="AC257" s="2">
        <v>6.68</v>
      </c>
      <c r="AD257" s="3">
        <v>0</v>
      </c>
      <c r="AE257" s="5">
        <v>0</v>
      </c>
      <c r="AF257" s="2">
        <v>0</v>
      </c>
      <c r="AG257" s="3">
        <f t="shared" si="27"/>
        <v>0</v>
      </c>
      <c r="AH257" s="2" t="s">
        <v>50</v>
      </c>
      <c r="AI257" s="3">
        <v>0</v>
      </c>
    </row>
    <row r="258" spans="1:35" x14ac:dyDescent="0.3">
      <c r="A258" s="2" t="s">
        <v>964</v>
      </c>
      <c r="B258" s="2" t="s">
        <v>965</v>
      </c>
      <c r="C258" s="2" t="s">
        <v>103</v>
      </c>
      <c r="D258" s="2" t="s">
        <v>104</v>
      </c>
      <c r="E258" s="2">
        <v>2020</v>
      </c>
      <c r="F258" s="2" t="s">
        <v>92</v>
      </c>
      <c r="G258" s="2" t="s">
        <v>93</v>
      </c>
      <c r="H258" s="2" t="s">
        <v>221</v>
      </c>
      <c r="I258" s="2" t="s">
        <v>71</v>
      </c>
      <c r="J258" s="2" t="s">
        <v>228</v>
      </c>
      <c r="K258" s="3">
        <v>6734032.2599999998</v>
      </c>
      <c r="L258" s="3">
        <v>2451164.7000000002</v>
      </c>
      <c r="M258" s="3">
        <f t="shared" ref="M258:M321" si="28">K258-L258</f>
        <v>4282867.5599999996</v>
      </c>
      <c r="N258" s="3">
        <v>574577.42000000004</v>
      </c>
      <c r="O258" s="3">
        <f t="shared" ref="O258:O321" si="29">M258-N258</f>
        <v>3708290.1399999997</v>
      </c>
      <c r="P258" s="3">
        <v>2668541.91</v>
      </c>
      <c r="Q258" s="4">
        <f t="shared" ref="Q258:Q321" si="30">IF(K258&lt;&gt;0,M258/K258,0)</f>
        <v>0.63600342181906921</v>
      </c>
      <c r="R258" s="4">
        <f t="shared" ref="R258:R321" si="31">IF(K258&lt;&gt;0,P258/K258,0)</f>
        <v>0.39627697150354907</v>
      </c>
      <c r="S258" s="3">
        <v>6120539.3499999996</v>
      </c>
      <c r="T258" s="3">
        <f t="shared" ref="T258:T321" si="32">K258-S258</f>
        <v>613492.91000000015</v>
      </c>
      <c r="U258" s="4">
        <f t="shared" ref="U258:U321" si="33">IF(S258&lt;&gt;0,T258/S258,0)</f>
        <v>0.10023510591431786</v>
      </c>
      <c r="V258" s="2" t="s">
        <v>44</v>
      </c>
      <c r="W258" s="2" t="s">
        <v>125</v>
      </c>
      <c r="X258" s="2" t="s">
        <v>222</v>
      </c>
      <c r="Y258" s="2">
        <v>18.899999999999999</v>
      </c>
      <c r="Z258" s="2" t="s">
        <v>966</v>
      </c>
      <c r="AA258" s="2" t="s">
        <v>63</v>
      </c>
      <c r="AB258" s="2" t="s">
        <v>242</v>
      </c>
      <c r="AC258" s="2">
        <v>8.43</v>
      </c>
      <c r="AD258" s="3">
        <v>0</v>
      </c>
      <c r="AE258" s="5">
        <v>0</v>
      </c>
      <c r="AF258" s="2">
        <v>0</v>
      </c>
      <c r="AG258" s="3">
        <f t="shared" ref="AG258:AG321" si="34">IF(AD258&gt;0,(AD258*(AE258/100/12)*(1+AE258/100/12)^AF258)/((1+AE258/100/12)^AF258-1),0)</f>
        <v>0</v>
      </c>
      <c r="AH258" s="2" t="s">
        <v>50</v>
      </c>
      <c r="AI258" s="3">
        <v>0</v>
      </c>
    </row>
    <row r="259" spans="1:35" x14ac:dyDescent="0.3">
      <c r="A259" s="2" t="s">
        <v>967</v>
      </c>
      <c r="B259" s="2" t="s">
        <v>968</v>
      </c>
      <c r="C259" s="2" t="s">
        <v>152</v>
      </c>
      <c r="D259" s="2" t="s">
        <v>38</v>
      </c>
      <c r="E259" s="2">
        <v>2022</v>
      </c>
      <c r="F259" s="2" t="s">
        <v>82</v>
      </c>
      <c r="G259" s="2" t="s">
        <v>40</v>
      </c>
      <c r="H259" s="2" t="s">
        <v>83</v>
      </c>
      <c r="I259" s="2" t="s">
        <v>131</v>
      </c>
      <c r="J259" s="2" t="s">
        <v>491</v>
      </c>
      <c r="K259" s="3">
        <v>4706870.16</v>
      </c>
      <c r="L259" s="3">
        <v>2168161.16</v>
      </c>
      <c r="M259" s="3">
        <f t="shared" si="28"/>
        <v>2538709</v>
      </c>
      <c r="N259" s="3">
        <v>767941.55</v>
      </c>
      <c r="O259" s="3">
        <f t="shared" si="29"/>
        <v>1770767.45</v>
      </c>
      <c r="P259" s="3">
        <v>1303443.56</v>
      </c>
      <c r="Q259" s="4">
        <f t="shared" si="30"/>
        <v>0.53936244546843415</v>
      </c>
      <c r="R259" s="4">
        <f t="shared" si="31"/>
        <v>0.2769236277382251</v>
      </c>
      <c r="S259" s="3">
        <v>4056936.67</v>
      </c>
      <c r="T259" s="3">
        <f t="shared" si="32"/>
        <v>649933.49000000022</v>
      </c>
      <c r="U259" s="4">
        <f t="shared" si="33"/>
        <v>0.16020301593714556</v>
      </c>
      <c r="V259" s="2" t="s">
        <v>107</v>
      </c>
      <c r="W259" s="2" t="s">
        <v>96</v>
      </c>
      <c r="X259" s="2" t="s">
        <v>86</v>
      </c>
      <c r="Y259" s="2">
        <v>0.92</v>
      </c>
      <c r="Z259" s="2" t="s">
        <v>969</v>
      </c>
      <c r="AA259" s="2" t="s">
        <v>76</v>
      </c>
      <c r="AB259" s="2" t="s">
        <v>77</v>
      </c>
      <c r="AC259" s="2">
        <v>9.0299999999999994</v>
      </c>
      <c r="AD259" s="3">
        <v>0</v>
      </c>
      <c r="AE259" s="5">
        <v>0</v>
      </c>
      <c r="AF259" s="2">
        <v>0</v>
      </c>
      <c r="AG259" s="3">
        <f t="shared" si="34"/>
        <v>0</v>
      </c>
      <c r="AH259" s="2" t="s">
        <v>230</v>
      </c>
      <c r="AI259" s="3">
        <v>0</v>
      </c>
    </row>
    <row r="260" spans="1:35" x14ac:dyDescent="0.3">
      <c r="A260" s="2" t="s">
        <v>970</v>
      </c>
      <c r="B260" s="2" t="s">
        <v>971</v>
      </c>
      <c r="C260" s="2" t="s">
        <v>880</v>
      </c>
      <c r="D260" s="2" t="s">
        <v>81</v>
      </c>
      <c r="E260" s="2">
        <v>2024</v>
      </c>
      <c r="F260" s="2" t="s">
        <v>68</v>
      </c>
      <c r="G260" s="2" t="s">
        <v>56</v>
      </c>
      <c r="H260" s="2" t="s">
        <v>262</v>
      </c>
      <c r="I260" s="2" t="s">
        <v>71</v>
      </c>
      <c r="J260" s="2" t="s">
        <v>293</v>
      </c>
      <c r="K260" s="3">
        <v>6623060.9199999999</v>
      </c>
      <c r="L260" s="3">
        <v>3695417.58</v>
      </c>
      <c r="M260" s="3">
        <f t="shared" si="28"/>
        <v>2927643.34</v>
      </c>
      <c r="N260" s="3">
        <v>1131069.99</v>
      </c>
      <c r="O260" s="3">
        <f t="shared" si="29"/>
        <v>1796573.3499999999</v>
      </c>
      <c r="P260" s="3">
        <v>1283463.3600000001</v>
      </c>
      <c r="Q260" s="4">
        <f t="shared" si="30"/>
        <v>0.44203780930947556</v>
      </c>
      <c r="R260" s="4">
        <f t="shared" si="31"/>
        <v>0.19378703827474383</v>
      </c>
      <c r="S260" s="3">
        <v>5669516.1399999997</v>
      </c>
      <c r="T260" s="3">
        <f t="shared" si="32"/>
        <v>953544.78000000026</v>
      </c>
      <c r="U260" s="4">
        <f t="shared" si="33"/>
        <v>0.16818803517860703</v>
      </c>
      <c r="V260" s="2" t="s">
        <v>85</v>
      </c>
      <c r="W260" s="2" t="s">
        <v>134</v>
      </c>
      <c r="X260" s="2" t="s">
        <v>264</v>
      </c>
      <c r="Y260" s="2">
        <v>83.5</v>
      </c>
      <c r="Z260" s="2" t="s">
        <v>972</v>
      </c>
      <c r="AA260" s="2" t="s">
        <v>224</v>
      </c>
      <c r="AB260" s="2" t="s">
        <v>242</v>
      </c>
      <c r="AC260" s="2">
        <v>3.04</v>
      </c>
      <c r="AD260" s="3">
        <v>0</v>
      </c>
      <c r="AE260" s="5">
        <v>0</v>
      </c>
      <c r="AF260" s="2">
        <v>0</v>
      </c>
      <c r="AG260" s="3">
        <f t="shared" si="34"/>
        <v>0</v>
      </c>
      <c r="AH260" s="2" t="s">
        <v>50</v>
      </c>
      <c r="AI260" s="3">
        <v>0</v>
      </c>
    </row>
    <row r="261" spans="1:35" x14ac:dyDescent="0.3">
      <c r="A261" s="2" t="s">
        <v>973</v>
      </c>
      <c r="B261" s="2" t="s">
        <v>974</v>
      </c>
      <c r="C261" s="2" t="s">
        <v>53</v>
      </c>
      <c r="D261" s="2" t="s">
        <v>54</v>
      </c>
      <c r="E261" s="2">
        <v>2021</v>
      </c>
      <c r="F261" s="2" t="s">
        <v>68</v>
      </c>
      <c r="G261" s="2" t="s">
        <v>69</v>
      </c>
      <c r="H261" s="2" t="s">
        <v>165</v>
      </c>
      <c r="I261" s="2" t="s">
        <v>131</v>
      </c>
      <c r="J261" s="2" t="s">
        <v>132</v>
      </c>
      <c r="K261" s="3">
        <v>1620598.08</v>
      </c>
      <c r="L261" s="3">
        <v>544193.29</v>
      </c>
      <c r="M261" s="3">
        <f t="shared" si="28"/>
        <v>1076404.79</v>
      </c>
      <c r="N261" s="3">
        <v>190029.27</v>
      </c>
      <c r="O261" s="3">
        <f t="shared" si="29"/>
        <v>886375.52</v>
      </c>
      <c r="P261" s="3">
        <v>656001.9</v>
      </c>
      <c r="Q261" s="4">
        <f t="shared" si="30"/>
        <v>0.6642021876269284</v>
      </c>
      <c r="R261" s="4">
        <f t="shared" si="31"/>
        <v>0.40479000197260506</v>
      </c>
      <c r="S261" s="3">
        <v>1430930.23</v>
      </c>
      <c r="T261" s="3">
        <f t="shared" si="32"/>
        <v>189667.85000000009</v>
      </c>
      <c r="U261" s="4">
        <f t="shared" si="33"/>
        <v>0.13254863586186175</v>
      </c>
      <c r="V261" s="2" t="s">
        <v>133</v>
      </c>
      <c r="W261" s="2" t="s">
        <v>60</v>
      </c>
      <c r="X261" s="2" t="s">
        <v>167</v>
      </c>
      <c r="Y261" s="2">
        <v>17.2</v>
      </c>
      <c r="Z261" s="2" t="s">
        <v>975</v>
      </c>
      <c r="AA261" s="2" t="s">
        <v>63</v>
      </c>
      <c r="AB261" s="2" t="s">
        <v>88</v>
      </c>
      <c r="AC261" s="2">
        <v>4.78</v>
      </c>
      <c r="AD261" s="3">
        <v>0</v>
      </c>
      <c r="AE261" s="5">
        <v>0</v>
      </c>
      <c r="AF261" s="2">
        <v>0</v>
      </c>
      <c r="AG261" s="3">
        <f t="shared" si="34"/>
        <v>0</v>
      </c>
      <c r="AH261" s="2" t="s">
        <v>50</v>
      </c>
      <c r="AI261" s="3">
        <v>0</v>
      </c>
    </row>
    <row r="262" spans="1:35" x14ac:dyDescent="0.3">
      <c r="A262" s="2" t="s">
        <v>976</v>
      </c>
      <c r="B262" s="2" t="s">
        <v>977</v>
      </c>
      <c r="C262" s="2" t="s">
        <v>292</v>
      </c>
      <c r="D262" s="2" t="s">
        <v>81</v>
      </c>
      <c r="E262" s="2">
        <v>2022</v>
      </c>
      <c r="F262" s="2" t="s">
        <v>39</v>
      </c>
      <c r="G262" s="2" t="s">
        <v>69</v>
      </c>
      <c r="H262" s="2" t="s">
        <v>272</v>
      </c>
      <c r="I262" s="2" t="s">
        <v>55</v>
      </c>
      <c r="J262" s="2" t="s">
        <v>540</v>
      </c>
      <c r="K262" s="3">
        <v>8950991.7599999998</v>
      </c>
      <c r="L262" s="3">
        <v>3375772.55</v>
      </c>
      <c r="M262" s="3">
        <f t="shared" si="28"/>
        <v>5575219.21</v>
      </c>
      <c r="N262" s="3">
        <v>901948.49</v>
      </c>
      <c r="O262" s="3">
        <f t="shared" si="29"/>
        <v>4673270.72</v>
      </c>
      <c r="P262" s="3">
        <v>3646646.54</v>
      </c>
      <c r="Q262" s="4">
        <f t="shared" si="30"/>
        <v>0.62286050076757082</v>
      </c>
      <c r="R262" s="4">
        <f t="shared" si="31"/>
        <v>0.40740139615545801</v>
      </c>
      <c r="S262" s="3">
        <v>8898117.3399999999</v>
      </c>
      <c r="T262" s="3">
        <f t="shared" si="32"/>
        <v>52874.419999999925</v>
      </c>
      <c r="U262" s="4">
        <f t="shared" si="33"/>
        <v>5.9422030503364798E-3</v>
      </c>
      <c r="V262" s="2" t="s">
        <v>44</v>
      </c>
      <c r="W262" s="2" t="s">
        <v>207</v>
      </c>
      <c r="X262" s="2" t="s">
        <v>274</v>
      </c>
      <c r="Y262" s="2">
        <v>1</v>
      </c>
      <c r="Z262" s="2" t="s">
        <v>978</v>
      </c>
      <c r="AA262" s="2" t="s">
        <v>63</v>
      </c>
      <c r="AB262" s="2" t="s">
        <v>49</v>
      </c>
      <c r="AC262" s="2">
        <v>7.38</v>
      </c>
      <c r="AD262" s="3">
        <v>0</v>
      </c>
      <c r="AE262" s="5">
        <v>0</v>
      </c>
      <c r="AF262" s="2">
        <v>0</v>
      </c>
      <c r="AG262" s="3">
        <f t="shared" si="34"/>
        <v>0</v>
      </c>
      <c r="AH262" s="2" t="s">
        <v>50</v>
      </c>
      <c r="AI262" s="3">
        <v>0</v>
      </c>
    </row>
    <row r="263" spans="1:35" x14ac:dyDescent="0.3">
      <c r="A263" s="2" t="s">
        <v>979</v>
      </c>
      <c r="B263" s="2" t="s">
        <v>980</v>
      </c>
      <c r="C263" s="2" t="s">
        <v>730</v>
      </c>
      <c r="D263" s="2" t="s">
        <v>38</v>
      </c>
      <c r="E263" s="2">
        <v>2020</v>
      </c>
      <c r="F263" s="2" t="s">
        <v>92</v>
      </c>
      <c r="G263" s="2" t="s">
        <v>69</v>
      </c>
      <c r="H263" s="2" t="s">
        <v>165</v>
      </c>
      <c r="I263" s="2" t="s">
        <v>58</v>
      </c>
      <c r="J263" s="2" t="s">
        <v>59</v>
      </c>
      <c r="K263" s="3">
        <v>1694669.97</v>
      </c>
      <c r="L263" s="3">
        <v>931388.52</v>
      </c>
      <c r="M263" s="3">
        <f t="shared" si="28"/>
        <v>763281.45</v>
      </c>
      <c r="N263" s="3">
        <v>170642.07</v>
      </c>
      <c r="O263" s="3">
        <f t="shared" si="29"/>
        <v>592639.37999999989</v>
      </c>
      <c r="P263" s="3">
        <v>416529.57</v>
      </c>
      <c r="Q263" s="4">
        <f t="shared" si="30"/>
        <v>0.45040123653102793</v>
      </c>
      <c r="R263" s="4">
        <f t="shared" si="31"/>
        <v>0.24578801617638862</v>
      </c>
      <c r="S263" s="3">
        <v>1716177.41</v>
      </c>
      <c r="T263" s="3">
        <f t="shared" si="32"/>
        <v>-21507.439999999944</v>
      </c>
      <c r="U263" s="4">
        <f t="shared" si="33"/>
        <v>-1.2532177544511523E-2</v>
      </c>
      <c r="V263" s="2" t="s">
        <v>44</v>
      </c>
      <c r="W263" s="2" t="s">
        <v>207</v>
      </c>
      <c r="X263" s="2" t="s">
        <v>167</v>
      </c>
      <c r="Y263" s="2">
        <v>17.2</v>
      </c>
      <c r="Z263" s="2" t="s">
        <v>981</v>
      </c>
      <c r="AA263" s="2" t="s">
        <v>76</v>
      </c>
      <c r="AB263" s="2" t="s">
        <v>142</v>
      </c>
      <c r="AC263" s="2">
        <v>3.21</v>
      </c>
      <c r="AD263" s="3">
        <v>0</v>
      </c>
      <c r="AE263" s="5">
        <v>0</v>
      </c>
      <c r="AF263" s="2">
        <v>0</v>
      </c>
      <c r="AG263" s="3">
        <f t="shared" si="34"/>
        <v>0</v>
      </c>
      <c r="AH263" s="2" t="s">
        <v>50</v>
      </c>
      <c r="AI263" s="3">
        <v>0</v>
      </c>
    </row>
    <row r="264" spans="1:35" x14ac:dyDescent="0.3">
      <c r="A264" s="2" t="s">
        <v>982</v>
      </c>
      <c r="B264" s="2" t="s">
        <v>938</v>
      </c>
      <c r="C264" s="2" t="s">
        <v>67</v>
      </c>
      <c r="D264" s="2" t="s">
        <v>54</v>
      </c>
      <c r="E264" s="2">
        <v>2022</v>
      </c>
      <c r="F264" s="2" t="s">
        <v>39</v>
      </c>
      <c r="G264" s="2" t="s">
        <v>93</v>
      </c>
      <c r="H264" s="2" t="s">
        <v>94</v>
      </c>
      <c r="I264" s="2" t="s">
        <v>131</v>
      </c>
      <c r="J264" s="2" t="s">
        <v>268</v>
      </c>
      <c r="K264" s="3">
        <v>3017237.75</v>
      </c>
      <c r="L264" s="3">
        <v>1480391.41</v>
      </c>
      <c r="M264" s="3">
        <f t="shared" si="28"/>
        <v>1536846.34</v>
      </c>
      <c r="N264" s="3">
        <v>355523.03</v>
      </c>
      <c r="O264" s="3">
        <f t="shared" si="29"/>
        <v>1181323.31</v>
      </c>
      <c r="P264" s="3">
        <v>932597.44</v>
      </c>
      <c r="Q264" s="4">
        <f t="shared" si="30"/>
        <v>0.50935539965320931</v>
      </c>
      <c r="R264" s="4">
        <f t="shared" si="31"/>
        <v>0.30908980904802746</v>
      </c>
      <c r="S264" s="3">
        <v>3033398.32</v>
      </c>
      <c r="T264" s="3">
        <f t="shared" si="32"/>
        <v>-16160.569999999832</v>
      </c>
      <c r="U264" s="4">
        <f t="shared" si="33"/>
        <v>-5.3275463012717149E-3</v>
      </c>
      <c r="V264" s="2" t="s">
        <v>124</v>
      </c>
      <c r="W264" s="2" t="s">
        <v>60</v>
      </c>
      <c r="X264" s="2" t="s">
        <v>97</v>
      </c>
      <c r="Y264" s="2">
        <v>1550</v>
      </c>
      <c r="Z264" s="2" t="s">
        <v>983</v>
      </c>
      <c r="AA264" s="2" t="s">
        <v>109</v>
      </c>
      <c r="AB264" s="2" t="s">
        <v>209</v>
      </c>
      <c r="AC264" s="2">
        <v>4.96</v>
      </c>
      <c r="AD264" s="3">
        <v>0</v>
      </c>
      <c r="AE264" s="5">
        <v>0</v>
      </c>
      <c r="AF264" s="2">
        <v>0</v>
      </c>
      <c r="AG264" s="3">
        <f t="shared" si="34"/>
        <v>0</v>
      </c>
      <c r="AH264" s="2" t="s">
        <v>50</v>
      </c>
      <c r="AI264" s="3">
        <v>0</v>
      </c>
    </row>
    <row r="265" spans="1:35" x14ac:dyDescent="0.3">
      <c r="A265" s="2" t="s">
        <v>984</v>
      </c>
      <c r="B265" s="2" t="s">
        <v>985</v>
      </c>
      <c r="C265" s="2" t="s">
        <v>205</v>
      </c>
      <c r="D265" s="2" t="s">
        <v>81</v>
      </c>
      <c r="E265" s="2">
        <v>2023</v>
      </c>
      <c r="F265" s="2" t="s">
        <v>105</v>
      </c>
      <c r="G265" s="2" t="s">
        <v>56</v>
      </c>
      <c r="H265" s="2" t="s">
        <v>262</v>
      </c>
      <c r="I265" s="2" t="s">
        <v>178</v>
      </c>
      <c r="J265" s="2" t="s">
        <v>342</v>
      </c>
      <c r="K265" s="3">
        <v>2193101.98</v>
      </c>
      <c r="L265" s="3">
        <v>991525.15</v>
      </c>
      <c r="M265" s="3">
        <f t="shared" si="28"/>
        <v>1201576.83</v>
      </c>
      <c r="N265" s="3">
        <v>283545.26</v>
      </c>
      <c r="O265" s="3">
        <f t="shared" si="29"/>
        <v>918031.57000000007</v>
      </c>
      <c r="P265" s="3">
        <v>717816.96</v>
      </c>
      <c r="Q265" s="4">
        <f t="shared" si="30"/>
        <v>0.54788917294215389</v>
      </c>
      <c r="R265" s="4">
        <f t="shared" si="31"/>
        <v>0.32730669460250089</v>
      </c>
      <c r="S265" s="3">
        <v>2499978.5099999998</v>
      </c>
      <c r="T265" s="3">
        <f t="shared" si="32"/>
        <v>-306876.5299999998</v>
      </c>
      <c r="U265" s="4">
        <f t="shared" si="33"/>
        <v>-0.12275166717333096</v>
      </c>
      <c r="V265" s="2" t="s">
        <v>44</v>
      </c>
      <c r="W265" s="2" t="s">
        <v>45</v>
      </c>
      <c r="X265" s="2" t="s">
        <v>264</v>
      </c>
      <c r="Y265" s="2">
        <v>83.5</v>
      </c>
      <c r="Z265" s="2" t="s">
        <v>986</v>
      </c>
      <c r="AA265" s="2" t="s">
        <v>48</v>
      </c>
      <c r="AB265" s="2" t="s">
        <v>182</v>
      </c>
      <c r="AC265" s="2">
        <v>3.5</v>
      </c>
      <c r="AD265" s="3">
        <v>1984148.72</v>
      </c>
      <c r="AE265" s="5">
        <v>5.81</v>
      </c>
      <c r="AF265" s="2">
        <v>60</v>
      </c>
      <c r="AG265" s="3">
        <f t="shared" si="34"/>
        <v>38184.103329156329</v>
      </c>
      <c r="AH265" s="2" t="s">
        <v>230</v>
      </c>
      <c r="AI265" s="3">
        <v>1956594.2</v>
      </c>
    </row>
    <row r="266" spans="1:35" x14ac:dyDescent="0.3">
      <c r="A266" s="2" t="s">
        <v>987</v>
      </c>
      <c r="B266" s="2" t="s">
        <v>988</v>
      </c>
      <c r="C266" s="2" t="s">
        <v>245</v>
      </c>
      <c r="D266" s="2" t="s">
        <v>38</v>
      </c>
      <c r="E266" s="2">
        <v>2023</v>
      </c>
      <c r="F266" s="2" t="s">
        <v>39</v>
      </c>
      <c r="G266" s="2" t="s">
        <v>56</v>
      </c>
      <c r="H266" s="2" t="s">
        <v>262</v>
      </c>
      <c r="I266" s="2" t="s">
        <v>131</v>
      </c>
      <c r="J266" s="2" t="s">
        <v>235</v>
      </c>
      <c r="K266" s="3">
        <v>5182215.75</v>
      </c>
      <c r="L266" s="3">
        <v>1961843.49</v>
      </c>
      <c r="M266" s="3">
        <f t="shared" si="28"/>
        <v>3220372.26</v>
      </c>
      <c r="N266" s="3">
        <v>520615.93</v>
      </c>
      <c r="O266" s="3">
        <f t="shared" si="29"/>
        <v>2699756.3299999996</v>
      </c>
      <c r="P266" s="3">
        <v>2044486.68</v>
      </c>
      <c r="Q266" s="4">
        <f t="shared" si="30"/>
        <v>0.62142767020072442</v>
      </c>
      <c r="R266" s="4">
        <f t="shared" si="31"/>
        <v>0.39451979204069221</v>
      </c>
      <c r="S266" s="3">
        <v>4651890.63</v>
      </c>
      <c r="T266" s="3">
        <f t="shared" si="32"/>
        <v>530325.12000000011</v>
      </c>
      <c r="U266" s="4">
        <f t="shared" si="33"/>
        <v>0.11400206113616221</v>
      </c>
      <c r="V266" s="2" t="s">
        <v>107</v>
      </c>
      <c r="W266" s="2" t="s">
        <v>96</v>
      </c>
      <c r="X266" s="2" t="s">
        <v>264</v>
      </c>
      <c r="Y266" s="2">
        <v>83.5</v>
      </c>
      <c r="Z266" s="2" t="s">
        <v>989</v>
      </c>
      <c r="AA266" s="2" t="s">
        <v>48</v>
      </c>
      <c r="AB266" s="2" t="s">
        <v>142</v>
      </c>
      <c r="AC266" s="2">
        <v>1.24</v>
      </c>
      <c r="AD266" s="3">
        <v>0</v>
      </c>
      <c r="AE266" s="5">
        <v>0</v>
      </c>
      <c r="AF266" s="2">
        <v>0</v>
      </c>
      <c r="AG266" s="3">
        <f t="shared" si="34"/>
        <v>0</v>
      </c>
      <c r="AH266" s="2" t="s">
        <v>50</v>
      </c>
      <c r="AI266" s="3">
        <v>0</v>
      </c>
    </row>
    <row r="267" spans="1:35" x14ac:dyDescent="0.3">
      <c r="A267" s="2" t="s">
        <v>990</v>
      </c>
      <c r="B267" s="2" t="s">
        <v>991</v>
      </c>
      <c r="C267" s="2" t="s">
        <v>329</v>
      </c>
      <c r="D267" s="2" t="s">
        <v>38</v>
      </c>
      <c r="E267" s="2">
        <v>2021</v>
      </c>
      <c r="F267" s="2" t="s">
        <v>39</v>
      </c>
      <c r="G267" s="2" t="s">
        <v>40</v>
      </c>
      <c r="H267" s="2" t="s">
        <v>83</v>
      </c>
      <c r="I267" s="2" t="s">
        <v>42</v>
      </c>
      <c r="J267" s="2" t="s">
        <v>422</v>
      </c>
      <c r="K267" s="3">
        <v>5357954.92</v>
      </c>
      <c r="L267" s="3">
        <v>2089057.9</v>
      </c>
      <c r="M267" s="3">
        <f t="shared" si="28"/>
        <v>3268897.02</v>
      </c>
      <c r="N267" s="3">
        <v>626333.51</v>
      </c>
      <c r="O267" s="3">
        <f t="shared" si="29"/>
        <v>2642563.5099999998</v>
      </c>
      <c r="P267" s="3">
        <v>1950779.49</v>
      </c>
      <c r="Q267" s="4">
        <f t="shared" si="30"/>
        <v>0.61010162810403046</v>
      </c>
      <c r="R267" s="4">
        <f t="shared" si="31"/>
        <v>0.36409031414545756</v>
      </c>
      <c r="S267" s="3">
        <v>5769762.5999999996</v>
      </c>
      <c r="T267" s="3">
        <f t="shared" si="32"/>
        <v>-411807.6799999997</v>
      </c>
      <c r="U267" s="4">
        <f t="shared" si="33"/>
        <v>-7.137341837946673E-2</v>
      </c>
      <c r="V267" s="2" t="s">
        <v>85</v>
      </c>
      <c r="W267" s="2" t="s">
        <v>117</v>
      </c>
      <c r="X267" s="2" t="s">
        <v>86</v>
      </c>
      <c r="Y267" s="2">
        <v>0.92</v>
      </c>
      <c r="Z267" s="2" t="s">
        <v>992</v>
      </c>
      <c r="AA267" s="2" t="s">
        <v>76</v>
      </c>
      <c r="AB267" s="2" t="s">
        <v>182</v>
      </c>
      <c r="AC267" s="2">
        <v>6.45</v>
      </c>
      <c r="AD267" s="3">
        <v>0</v>
      </c>
      <c r="AE267" s="5">
        <v>0</v>
      </c>
      <c r="AF267" s="2">
        <v>0</v>
      </c>
      <c r="AG267" s="3">
        <f t="shared" si="34"/>
        <v>0</v>
      </c>
      <c r="AH267" s="2" t="s">
        <v>50</v>
      </c>
      <c r="AI267" s="3">
        <v>0</v>
      </c>
    </row>
    <row r="268" spans="1:35" x14ac:dyDescent="0.3">
      <c r="A268" s="2" t="s">
        <v>993</v>
      </c>
      <c r="B268" s="2" t="s">
        <v>994</v>
      </c>
      <c r="C268" s="2" t="s">
        <v>292</v>
      </c>
      <c r="D268" s="2" t="s">
        <v>81</v>
      </c>
      <c r="E268" s="2">
        <v>2022</v>
      </c>
      <c r="F268" s="2" t="s">
        <v>92</v>
      </c>
      <c r="G268" s="2" t="s">
        <v>40</v>
      </c>
      <c r="H268" s="2" t="s">
        <v>171</v>
      </c>
      <c r="I268" s="2" t="s">
        <v>58</v>
      </c>
      <c r="J268" s="2" t="s">
        <v>191</v>
      </c>
      <c r="K268" s="3">
        <v>9220270.25</v>
      </c>
      <c r="L268" s="3">
        <v>3304434.29</v>
      </c>
      <c r="M268" s="3">
        <f t="shared" si="28"/>
        <v>5915835.96</v>
      </c>
      <c r="N268" s="3">
        <v>2007577.88</v>
      </c>
      <c r="O268" s="3">
        <f t="shared" si="29"/>
        <v>3908258.08</v>
      </c>
      <c r="P268" s="3">
        <v>2940091.55</v>
      </c>
      <c r="Q268" s="4">
        <f t="shared" si="30"/>
        <v>0.64161199179601058</v>
      </c>
      <c r="R268" s="4">
        <f t="shared" si="31"/>
        <v>0.31887260029064762</v>
      </c>
      <c r="S268" s="3">
        <v>9965862.4900000002</v>
      </c>
      <c r="T268" s="3">
        <f t="shared" si="32"/>
        <v>-745592.24000000022</v>
      </c>
      <c r="U268" s="4">
        <f t="shared" si="33"/>
        <v>-7.4814622492347896E-2</v>
      </c>
      <c r="V268" s="2" t="s">
        <v>107</v>
      </c>
      <c r="W268" s="2" t="s">
        <v>96</v>
      </c>
      <c r="X268" s="2" t="s">
        <v>86</v>
      </c>
      <c r="Y268" s="2">
        <v>0.92</v>
      </c>
      <c r="Z268" s="2" t="s">
        <v>995</v>
      </c>
      <c r="AA268" s="2" t="s">
        <v>48</v>
      </c>
      <c r="AB268" s="2" t="s">
        <v>77</v>
      </c>
      <c r="AC268" s="2">
        <v>1.8</v>
      </c>
      <c r="AD268" s="3">
        <v>0</v>
      </c>
      <c r="AE268" s="5">
        <v>0</v>
      </c>
      <c r="AF268" s="2">
        <v>0</v>
      </c>
      <c r="AG268" s="3">
        <f t="shared" si="34"/>
        <v>0</v>
      </c>
      <c r="AH268" s="2" t="s">
        <v>50</v>
      </c>
      <c r="AI268" s="3">
        <v>0</v>
      </c>
    </row>
    <row r="269" spans="1:35" x14ac:dyDescent="0.3">
      <c r="A269" s="2" t="s">
        <v>996</v>
      </c>
      <c r="B269" s="2" t="s">
        <v>997</v>
      </c>
      <c r="C269" s="2" t="s">
        <v>617</v>
      </c>
      <c r="D269" s="2" t="s">
        <v>38</v>
      </c>
      <c r="E269" s="2">
        <v>2020</v>
      </c>
      <c r="F269" s="2" t="s">
        <v>92</v>
      </c>
      <c r="G269" s="2" t="s">
        <v>56</v>
      </c>
      <c r="H269" s="2" t="s">
        <v>177</v>
      </c>
      <c r="I269" s="2" t="s">
        <v>39</v>
      </c>
      <c r="J269" s="2" t="s">
        <v>273</v>
      </c>
      <c r="K269" s="3">
        <v>4939229.32</v>
      </c>
      <c r="L269" s="3">
        <v>2505188.59</v>
      </c>
      <c r="M269" s="3">
        <f t="shared" si="28"/>
        <v>2434040.7300000004</v>
      </c>
      <c r="N269" s="3">
        <v>865644.82</v>
      </c>
      <c r="O269" s="3">
        <f t="shared" si="29"/>
        <v>1568395.9100000006</v>
      </c>
      <c r="P269" s="3">
        <v>1136064.51</v>
      </c>
      <c r="Q269" s="4">
        <f t="shared" si="30"/>
        <v>0.49279767597427532</v>
      </c>
      <c r="R269" s="4">
        <f t="shared" si="31"/>
        <v>0.2300084560560553</v>
      </c>
      <c r="S269" s="3">
        <v>5539372.7000000002</v>
      </c>
      <c r="T269" s="3">
        <f t="shared" si="32"/>
        <v>-600143.37999999989</v>
      </c>
      <c r="U269" s="4">
        <f t="shared" si="33"/>
        <v>-0.10834139757377219</v>
      </c>
      <c r="V269" s="2" t="s">
        <v>44</v>
      </c>
      <c r="W269" s="2" t="s">
        <v>96</v>
      </c>
      <c r="X269" s="2" t="s">
        <v>180</v>
      </c>
      <c r="Y269" s="2">
        <v>149.5</v>
      </c>
      <c r="Z269" s="2" t="s">
        <v>998</v>
      </c>
      <c r="AA269" s="2" t="s">
        <v>148</v>
      </c>
      <c r="AB269" s="2" t="s">
        <v>88</v>
      </c>
      <c r="AC269" s="2">
        <v>3.61</v>
      </c>
      <c r="AD269" s="3">
        <v>0</v>
      </c>
      <c r="AE269" s="5">
        <v>0</v>
      </c>
      <c r="AF269" s="2">
        <v>0</v>
      </c>
      <c r="AG269" s="3">
        <f t="shared" si="34"/>
        <v>0</v>
      </c>
      <c r="AH269" s="2" t="s">
        <v>50</v>
      </c>
      <c r="AI269" s="3">
        <v>0</v>
      </c>
    </row>
    <row r="270" spans="1:35" x14ac:dyDescent="0.3">
      <c r="A270" s="2" t="s">
        <v>999</v>
      </c>
      <c r="B270" s="2" t="s">
        <v>1000</v>
      </c>
      <c r="C270" s="2" t="s">
        <v>130</v>
      </c>
      <c r="D270" s="2" t="s">
        <v>104</v>
      </c>
      <c r="E270" s="2">
        <v>2022</v>
      </c>
      <c r="F270" s="2" t="s">
        <v>39</v>
      </c>
      <c r="G270" s="2" t="s">
        <v>69</v>
      </c>
      <c r="H270" s="2" t="s">
        <v>165</v>
      </c>
      <c r="I270" s="2" t="s">
        <v>58</v>
      </c>
      <c r="J270" s="2" t="s">
        <v>59</v>
      </c>
      <c r="K270" s="3">
        <v>3938147.52</v>
      </c>
      <c r="L270" s="3">
        <v>1892564.76</v>
      </c>
      <c r="M270" s="3">
        <f t="shared" si="28"/>
        <v>2045582.76</v>
      </c>
      <c r="N270" s="3">
        <v>613961.81000000006</v>
      </c>
      <c r="O270" s="3">
        <f t="shared" si="29"/>
        <v>1431620.95</v>
      </c>
      <c r="P270" s="3">
        <v>1107247.8600000001</v>
      </c>
      <c r="Q270" s="4">
        <f t="shared" si="30"/>
        <v>0.5194276622730476</v>
      </c>
      <c r="R270" s="4">
        <f t="shared" si="31"/>
        <v>0.28115956915702339</v>
      </c>
      <c r="S270" s="3">
        <v>4183112.7</v>
      </c>
      <c r="T270" s="3">
        <f t="shared" si="32"/>
        <v>-244965.18000000017</v>
      </c>
      <c r="U270" s="4">
        <f t="shared" si="33"/>
        <v>-5.8560502087357136E-2</v>
      </c>
      <c r="V270" s="2" t="s">
        <v>44</v>
      </c>
      <c r="W270" s="2" t="s">
        <v>134</v>
      </c>
      <c r="X270" s="2" t="s">
        <v>167</v>
      </c>
      <c r="Y270" s="2">
        <v>17.2</v>
      </c>
      <c r="Z270" s="2" t="s">
        <v>1001</v>
      </c>
      <c r="AA270" s="2" t="s">
        <v>99</v>
      </c>
      <c r="AB270" s="2" t="s">
        <v>209</v>
      </c>
      <c r="AC270" s="2">
        <v>4.78</v>
      </c>
      <c r="AD270" s="3">
        <v>0</v>
      </c>
      <c r="AE270" s="5">
        <v>0</v>
      </c>
      <c r="AF270" s="2">
        <v>0</v>
      </c>
      <c r="AG270" s="3">
        <f t="shared" si="34"/>
        <v>0</v>
      </c>
      <c r="AH270" s="2" t="s">
        <v>50</v>
      </c>
      <c r="AI270" s="3">
        <v>0</v>
      </c>
    </row>
    <row r="271" spans="1:35" x14ac:dyDescent="0.3">
      <c r="A271" s="2" t="s">
        <v>1002</v>
      </c>
      <c r="B271" s="2" t="s">
        <v>1003</v>
      </c>
      <c r="C271" s="2" t="s">
        <v>287</v>
      </c>
      <c r="D271" s="2" t="s">
        <v>104</v>
      </c>
      <c r="E271" s="2">
        <v>2021</v>
      </c>
      <c r="F271" s="2" t="s">
        <v>55</v>
      </c>
      <c r="G271" s="2" t="s">
        <v>114</v>
      </c>
      <c r="H271" s="2" t="s">
        <v>190</v>
      </c>
      <c r="I271" s="2" t="s">
        <v>42</v>
      </c>
      <c r="J271" s="2" t="s">
        <v>146</v>
      </c>
      <c r="K271" s="3">
        <v>1508865.83</v>
      </c>
      <c r="L271" s="3">
        <v>642787.30000000005</v>
      </c>
      <c r="M271" s="3">
        <f t="shared" si="28"/>
        <v>866078.53</v>
      </c>
      <c r="N271" s="3">
        <v>314856.84999999998</v>
      </c>
      <c r="O271" s="3">
        <f t="shared" si="29"/>
        <v>551221.68000000005</v>
      </c>
      <c r="P271" s="3">
        <v>407359.39</v>
      </c>
      <c r="Q271" s="4">
        <f t="shared" si="30"/>
        <v>0.57399307001338884</v>
      </c>
      <c r="R271" s="4">
        <f t="shared" si="31"/>
        <v>0.26997721195661245</v>
      </c>
      <c r="S271" s="3">
        <v>1330992.22</v>
      </c>
      <c r="T271" s="3">
        <f t="shared" si="32"/>
        <v>177873.6100000001</v>
      </c>
      <c r="U271" s="4">
        <f t="shared" si="33"/>
        <v>0.13363985703838308</v>
      </c>
      <c r="V271" s="2" t="s">
        <v>73</v>
      </c>
      <c r="W271" s="2" t="s">
        <v>207</v>
      </c>
      <c r="X271" s="2" t="s">
        <v>192</v>
      </c>
      <c r="Y271" s="2">
        <v>3.64</v>
      </c>
      <c r="Z271" s="2" t="s">
        <v>1004</v>
      </c>
      <c r="AA271" s="2" t="s">
        <v>141</v>
      </c>
      <c r="AB271" s="2" t="s">
        <v>306</v>
      </c>
      <c r="AC271" s="2">
        <v>7.53</v>
      </c>
      <c r="AD271" s="3">
        <v>0</v>
      </c>
      <c r="AE271" s="5">
        <v>0</v>
      </c>
      <c r="AF271" s="2">
        <v>0</v>
      </c>
      <c r="AG271" s="3">
        <f t="shared" si="34"/>
        <v>0</v>
      </c>
      <c r="AH271" s="2" t="s">
        <v>50</v>
      </c>
      <c r="AI271" s="3">
        <v>0</v>
      </c>
    </row>
    <row r="272" spans="1:35" x14ac:dyDescent="0.3">
      <c r="A272" s="2" t="s">
        <v>1005</v>
      </c>
      <c r="B272" s="2" t="s">
        <v>1006</v>
      </c>
      <c r="C272" s="2" t="s">
        <v>185</v>
      </c>
      <c r="D272" s="2" t="s">
        <v>104</v>
      </c>
      <c r="E272" s="2">
        <v>2024</v>
      </c>
      <c r="F272" s="2" t="s">
        <v>92</v>
      </c>
      <c r="G272" s="2" t="s">
        <v>40</v>
      </c>
      <c r="H272" s="2" t="s">
        <v>41</v>
      </c>
      <c r="I272" s="2" t="s">
        <v>178</v>
      </c>
      <c r="J272" s="2" t="s">
        <v>197</v>
      </c>
      <c r="K272" s="3">
        <v>1350592.2</v>
      </c>
      <c r="L272" s="3">
        <v>642983.46</v>
      </c>
      <c r="M272" s="3">
        <f t="shared" si="28"/>
        <v>707608.74</v>
      </c>
      <c r="N272" s="3">
        <v>294229.64</v>
      </c>
      <c r="O272" s="3">
        <f t="shared" si="29"/>
        <v>413379.1</v>
      </c>
      <c r="P272" s="3">
        <v>318778.28999999998</v>
      </c>
      <c r="Q272" s="4">
        <f t="shared" si="30"/>
        <v>0.52392479387930713</v>
      </c>
      <c r="R272" s="4">
        <f t="shared" si="31"/>
        <v>0.23602852881869152</v>
      </c>
      <c r="S272" s="3">
        <v>1456900.92</v>
      </c>
      <c r="T272" s="3">
        <f t="shared" si="32"/>
        <v>-106308.71999999997</v>
      </c>
      <c r="U272" s="4">
        <f t="shared" si="33"/>
        <v>-7.2969080148566304E-2</v>
      </c>
      <c r="V272" s="2" t="s">
        <v>85</v>
      </c>
      <c r="W272" s="2" t="s">
        <v>117</v>
      </c>
      <c r="X272" s="2" t="s">
        <v>46</v>
      </c>
      <c r="Y272" s="2">
        <v>0.89</v>
      </c>
      <c r="Z272" s="2" t="s">
        <v>1007</v>
      </c>
      <c r="AA272" s="2" t="s">
        <v>99</v>
      </c>
      <c r="AB272" s="2" t="s">
        <v>306</v>
      </c>
      <c r="AC272" s="2">
        <v>5.7</v>
      </c>
      <c r="AD272" s="3">
        <v>4961447.58</v>
      </c>
      <c r="AE272" s="5">
        <v>9.1</v>
      </c>
      <c r="AF272" s="2">
        <v>180</v>
      </c>
      <c r="AG272" s="3">
        <f t="shared" si="34"/>
        <v>50617.878668473764</v>
      </c>
      <c r="AH272" s="2" t="s">
        <v>50</v>
      </c>
      <c r="AI272" s="3">
        <v>0</v>
      </c>
    </row>
    <row r="273" spans="1:35" x14ac:dyDescent="0.3">
      <c r="A273" s="2" t="s">
        <v>1008</v>
      </c>
      <c r="B273" s="2" t="s">
        <v>1009</v>
      </c>
      <c r="C273" s="2" t="s">
        <v>377</v>
      </c>
      <c r="D273" s="2" t="s">
        <v>81</v>
      </c>
      <c r="E273" s="2">
        <v>2023</v>
      </c>
      <c r="F273" s="2" t="s">
        <v>82</v>
      </c>
      <c r="G273" s="2" t="s">
        <v>93</v>
      </c>
      <c r="H273" s="2" t="s">
        <v>159</v>
      </c>
      <c r="I273" s="2" t="s">
        <v>58</v>
      </c>
      <c r="J273" s="2" t="s">
        <v>191</v>
      </c>
      <c r="K273" s="3">
        <v>7524037.6100000003</v>
      </c>
      <c r="L273" s="3">
        <v>3670512.95</v>
      </c>
      <c r="M273" s="3">
        <f t="shared" si="28"/>
        <v>3853524.66</v>
      </c>
      <c r="N273" s="3">
        <v>1234404.6299999999</v>
      </c>
      <c r="O273" s="3">
        <f t="shared" si="29"/>
        <v>2619120.0300000003</v>
      </c>
      <c r="P273" s="3">
        <v>2070888.36</v>
      </c>
      <c r="Q273" s="4">
        <f t="shared" si="30"/>
        <v>0.51216180191316185</v>
      </c>
      <c r="R273" s="4">
        <f t="shared" si="31"/>
        <v>0.27523631158457224</v>
      </c>
      <c r="S273" s="3">
        <v>6643878.7999999998</v>
      </c>
      <c r="T273" s="3">
        <f t="shared" si="32"/>
        <v>880158.81000000052</v>
      </c>
      <c r="U273" s="4">
        <f t="shared" si="33"/>
        <v>0.13247665053733379</v>
      </c>
      <c r="V273" s="2" t="s">
        <v>44</v>
      </c>
      <c r="W273" s="2" t="s">
        <v>117</v>
      </c>
      <c r="X273" s="2" t="s">
        <v>160</v>
      </c>
      <c r="Y273" s="2">
        <v>129.5</v>
      </c>
      <c r="Z273" s="2" t="s">
        <v>1010</v>
      </c>
      <c r="AA273" s="2" t="s">
        <v>148</v>
      </c>
      <c r="AB273" s="2" t="s">
        <v>64</v>
      </c>
      <c r="AC273" s="2">
        <v>7.95</v>
      </c>
      <c r="AD273" s="3">
        <v>0</v>
      </c>
      <c r="AE273" s="5">
        <v>0</v>
      </c>
      <c r="AF273" s="2">
        <v>0</v>
      </c>
      <c r="AG273" s="3">
        <f t="shared" si="34"/>
        <v>0</v>
      </c>
      <c r="AH273" s="2" t="s">
        <v>50</v>
      </c>
      <c r="AI273" s="3">
        <v>0</v>
      </c>
    </row>
    <row r="274" spans="1:35" x14ac:dyDescent="0.3">
      <c r="A274" s="2" t="s">
        <v>1011</v>
      </c>
      <c r="B274" s="2" t="s">
        <v>1012</v>
      </c>
      <c r="C274" s="2" t="s">
        <v>185</v>
      </c>
      <c r="D274" s="2" t="s">
        <v>104</v>
      </c>
      <c r="E274" s="2">
        <v>2024</v>
      </c>
      <c r="F274" s="2" t="s">
        <v>55</v>
      </c>
      <c r="G274" s="2" t="s">
        <v>69</v>
      </c>
      <c r="H274" s="2" t="s">
        <v>70</v>
      </c>
      <c r="I274" s="2" t="s">
        <v>131</v>
      </c>
      <c r="J274" s="2" t="s">
        <v>268</v>
      </c>
      <c r="K274" s="3">
        <v>6197352.0499999998</v>
      </c>
      <c r="L274" s="3">
        <v>3095328.76</v>
      </c>
      <c r="M274" s="3">
        <f t="shared" si="28"/>
        <v>3102023.29</v>
      </c>
      <c r="N274" s="3">
        <v>1163351.3600000001</v>
      </c>
      <c r="O274" s="3">
        <f t="shared" si="29"/>
        <v>1938671.93</v>
      </c>
      <c r="P274" s="3">
        <v>1397049.49</v>
      </c>
      <c r="Q274" s="4">
        <f t="shared" si="30"/>
        <v>0.50054011212740446</v>
      </c>
      <c r="R274" s="4">
        <f t="shared" si="31"/>
        <v>0.22542684016151704</v>
      </c>
      <c r="S274" s="3">
        <v>6293192.7800000003</v>
      </c>
      <c r="T274" s="3">
        <f t="shared" si="32"/>
        <v>-95840.730000000447</v>
      </c>
      <c r="U274" s="4">
        <f t="shared" si="33"/>
        <v>-1.5229269680818587E-2</v>
      </c>
      <c r="V274" s="2" t="s">
        <v>73</v>
      </c>
      <c r="W274" s="2" t="s">
        <v>45</v>
      </c>
      <c r="X274" s="2" t="s">
        <v>74</v>
      </c>
      <c r="Y274" s="2">
        <v>1.36</v>
      </c>
      <c r="Z274" s="2" t="s">
        <v>1013</v>
      </c>
      <c r="AA274" s="2" t="s">
        <v>224</v>
      </c>
      <c r="AB274" s="2" t="s">
        <v>100</v>
      </c>
      <c r="AC274" s="2">
        <v>5.29</v>
      </c>
      <c r="AD274" s="3">
        <v>0</v>
      </c>
      <c r="AE274" s="5">
        <v>0</v>
      </c>
      <c r="AF274" s="2">
        <v>0</v>
      </c>
      <c r="AG274" s="3">
        <f t="shared" si="34"/>
        <v>0</v>
      </c>
      <c r="AH274" s="2" t="s">
        <v>50</v>
      </c>
      <c r="AI274" s="3">
        <v>0</v>
      </c>
    </row>
    <row r="275" spans="1:35" x14ac:dyDescent="0.3">
      <c r="A275" s="2" t="s">
        <v>1014</v>
      </c>
      <c r="B275" s="2" t="s">
        <v>1015</v>
      </c>
      <c r="C275" s="2" t="s">
        <v>407</v>
      </c>
      <c r="D275" s="2" t="s">
        <v>38</v>
      </c>
      <c r="E275" s="2">
        <v>2020</v>
      </c>
      <c r="F275" s="2" t="s">
        <v>92</v>
      </c>
      <c r="G275" s="2" t="s">
        <v>56</v>
      </c>
      <c r="H275" s="2" t="s">
        <v>153</v>
      </c>
      <c r="I275" s="2" t="s">
        <v>55</v>
      </c>
      <c r="J275" s="2" t="s">
        <v>84</v>
      </c>
      <c r="K275" s="3">
        <v>1706517.5</v>
      </c>
      <c r="L275" s="3">
        <v>984498.02</v>
      </c>
      <c r="M275" s="3">
        <f t="shared" si="28"/>
        <v>722019.48</v>
      </c>
      <c r="N275" s="3">
        <v>186242.16</v>
      </c>
      <c r="O275" s="3">
        <f t="shared" si="29"/>
        <v>535777.31999999995</v>
      </c>
      <c r="P275" s="3">
        <v>398186.71</v>
      </c>
      <c r="Q275" s="4">
        <f t="shared" si="30"/>
        <v>0.42309526858060348</v>
      </c>
      <c r="R275" s="4">
        <f t="shared" si="31"/>
        <v>0.23333291923464014</v>
      </c>
      <c r="S275" s="3">
        <v>1949636.67</v>
      </c>
      <c r="T275" s="3">
        <f t="shared" si="32"/>
        <v>-243119.16999999993</v>
      </c>
      <c r="U275" s="4">
        <f t="shared" si="33"/>
        <v>-0.12469973187363158</v>
      </c>
      <c r="V275" s="2" t="s">
        <v>44</v>
      </c>
      <c r="W275" s="2" t="s">
        <v>134</v>
      </c>
      <c r="X275" s="2" t="s">
        <v>155</v>
      </c>
      <c r="Y275" s="2">
        <v>7.24</v>
      </c>
      <c r="Z275" s="2" t="s">
        <v>358</v>
      </c>
      <c r="AA275" s="2" t="s">
        <v>99</v>
      </c>
      <c r="AB275" s="2" t="s">
        <v>100</v>
      </c>
      <c r="AC275" s="2">
        <v>6.32</v>
      </c>
      <c r="AD275" s="3">
        <v>0</v>
      </c>
      <c r="AE275" s="5">
        <v>0</v>
      </c>
      <c r="AF275" s="2">
        <v>0</v>
      </c>
      <c r="AG275" s="3">
        <f t="shared" si="34"/>
        <v>0</v>
      </c>
      <c r="AH275" s="2" t="s">
        <v>50</v>
      </c>
      <c r="AI275" s="3">
        <v>0</v>
      </c>
    </row>
    <row r="276" spans="1:35" x14ac:dyDescent="0.3">
      <c r="A276" s="2" t="s">
        <v>1016</v>
      </c>
      <c r="B276" s="2" t="s">
        <v>1017</v>
      </c>
      <c r="C276" s="2" t="s">
        <v>164</v>
      </c>
      <c r="D276" s="2" t="s">
        <v>81</v>
      </c>
      <c r="E276" s="2">
        <v>2023</v>
      </c>
      <c r="F276" s="2" t="s">
        <v>68</v>
      </c>
      <c r="G276" s="2" t="s">
        <v>56</v>
      </c>
      <c r="H276" s="2" t="s">
        <v>262</v>
      </c>
      <c r="I276" s="2" t="s">
        <v>131</v>
      </c>
      <c r="J276" s="2" t="s">
        <v>544</v>
      </c>
      <c r="K276" s="3">
        <v>3771013.18</v>
      </c>
      <c r="L276" s="3">
        <v>1693357.22</v>
      </c>
      <c r="M276" s="3">
        <f t="shared" si="28"/>
        <v>2077655.9600000002</v>
      </c>
      <c r="N276" s="3">
        <v>732823.59</v>
      </c>
      <c r="O276" s="3">
        <f t="shared" si="29"/>
        <v>1344832.37</v>
      </c>
      <c r="P276" s="3">
        <v>1008877.64</v>
      </c>
      <c r="Q276" s="4">
        <f t="shared" si="30"/>
        <v>0.55095430878340235</v>
      </c>
      <c r="R276" s="4">
        <f t="shared" si="31"/>
        <v>0.26753490158843729</v>
      </c>
      <c r="S276" s="3">
        <v>3224472.75</v>
      </c>
      <c r="T276" s="3">
        <f t="shared" si="32"/>
        <v>546540.43000000017</v>
      </c>
      <c r="U276" s="4">
        <f t="shared" si="33"/>
        <v>0.16949761166379843</v>
      </c>
      <c r="V276" s="2" t="s">
        <v>85</v>
      </c>
      <c r="W276" s="2" t="s">
        <v>117</v>
      </c>
      <c r="X276" s="2" t="s">
        <v>264</v>
      </c>
      <c r="Y276" s="2">
        <v>83.5</v>
      </c>
      <c r="Z276" s="2" t="s">
        <v>1018</v>
      </c>
      <c r="AA276" s="2" t="s">
        <v>99</v>
      </c>
      <c r="AB276" s="2" t="s">
        <v>49</v>
      </c>
      <c r="AC276" s="2">
        <v>8.66</v>
      </c>
      <c r="AD276" s="3">
        <v>0</v>
      </c>
      <c r="AE276" s="5">
        <v>0</v>
      </c>
      <c r="AF276" s="2">
        <v>0</v>
      </c>
      <c r="AG276" s="3">
        <f t="shared" si="34"/>
        <v>0</v>
      </c>
      <c r="AH276" s="2" t="s">
        <v>50</v>
      </c>
      <c r="AI276" s="3">
        <v>0</v>
      </c>
    </row>
    <row r="277" spans="1:35" x14ac:dyDescent="0.3">
      <c r="A277" s="2" t="s">
        <v>1019</v>
      </c>
      <c r="B277" s="2" t="s">
        <v>477</v>
      </c>
      <c r="C277" s="2" t="s">
        <v>91</v>
      </c>
      <c r="D277" s="2" t="s">
        <v>38</v>
      </c>
      <c r="E277" s="2">
        <v>2022</v>
      </c>
      <c r="F277" s="2" t="s">
        <v>58</v>
      </c>
      <c r="G277" s="2" t="s">
        <v>40</v>
      </c>
      <c r="H277" s="2" t="s">
        <v>41</v>
      </c>
      <c r="I277" s="2" t="s">
        <v>58</v>
      </c>
      <c r="J277" s="2" t="s">
        <v>59</v>
      </c>
      <c r="K277" s="3">
        <v>1631152.04</v>
      </c>
      <c r="L277" s="3">
        <v>851121.93</v>
      </c>
      <c r="M277" s="3">
        <f t="shared" si="28"/>
        <v>780030.11</v>
      </c>
      <c r="N277" s="3">
        <v>331743.71999999997</v>
      </c>
      <c r="O277" s="3">
        <f t="shared" si="29"/>
        <v>448286.39</v>
      </c>
      <c r="P277" s="3">
        <v>356659.3</v>
      </c>
      <c r="Q277" s="4">
        <f t="shared" si="30"/>
        <v>0.47820809518161161</v>
      </c>
      <c r="R277" s="4">
        <f t="shared" si="31"/>
        <v>0.21865484715943462</v>
      </c>
      <c r="S277" s="3">
        <v>1703612.05</v>
      </c>
      <c r="T277" s="3">
        <f t="shared" si="32"/>
        <v>-72460.010000000009</v>
      </c>
      <c r="U277" s="4">
        <f t="shared" si="33"/>
        <v>-4.2533163580288136E-2</v>
      </c>
      <c r="V277" s="2" t="s">
        <v>95</v>
      </c>
      <c r="W277" s="2" t="s">
        <v>134</v>
      </c>
      <c r="X277" s="2" t="s">
        <v>46</v>
      </c>
      <c r="Y277" s="2">
        <v>0.89</v>
      </c>
      <c r="Z277" s="2" t="s">
        <v>1020</v>
      </c>
      <c r="AA277" s="2" t="s">
        <v>76</v>
      </c>
      <c r="AB277" s="2" t="s">
        <v>100</v>
      </c>
      <c r="AC277" s="2">
        <v>4.59</v>
      </c>
      <c r="AD277" s="3">
        <v>0</v>
      </c>
      <c r="AE277" s="5">
        <v>0</v>
      </c>
      <c r="AF277" s="2">
        <v>0</v>
      </c>
      <c r="AG277" s="3">
        <f t="shared" si="34"/>
        <v>0</v>
      </c>
      <c r="AH277" s="2" t="s">
        <v>50</v>
      </c>
      <c r="AI277" s="3">
        <v>0</v>
      </c>
    </row>
    <row r="278" spans="1:35" x14ac:dyDescent="0.3">
      <c r="A278" s="2" t="s">
        <v>1021</v>
      </c>
      <c r="B278" s="2" t="s">
        <v>1022</v>
      </c>
      <c r="C278" s="2" t="s">
        <v>176</v>
      </c>
      <c r="D278" s="2" t="s">
        <v>104</v>
      </c>
      <c r="E278" s="2">
        <v>2020</v>
      </c>
      <c r="F278" s="2" t="s">
        <v>105</v>
      </c>
      <c r="G278" s="2" t="s">
        <v>69</v>
      </c>
      <c r="H278" s="2" t="s">
        <v>70</v>
      </c>
      <c r="I278" s="2" t="s">
        <v>58</v>
      </c>
      <c r="J278" s="2" t="s">
        <v>191</v>
      </c>
      <c r="K278" s="3">
        <v>2279324.5299999998</v>
      </c>
      <c r="L278" s="3">
        <v>934897.75</v>
      </c>
      <c r="M278" s="3">
        <f t="shared" si="28"/>
        <v>1344426.7799999998</v>
      </c>
      <c r="N278" s="3">
        <v>248652.26</v>
      </c>
      <c r="O278" s="3">
        <f t="shared" si="29"/>
        <v>1095774.5199999998</v>
      </c>
      <c r="P278" s="3">
        <v>840977.42</v>
      </c>
      <c r="Q278" s="4">
        <f t="shared" si="30"/>
        <v>0.58983561239522131</v>
      </c>
      <c r="R278" s="4">
        <f t="shared" si="31"/>
        <v>0.3689590529699604</v>
      </c>
      <c r="S278" s="3">
        <v>2671946.64</v>
      </c>
      <c r="T278" s="3">
        <f t="shared" si="32"/>
        <v>-392622.11000000034</v>
      </c>
      <c r="U278" s="4">
        <f t="shared" si="33"/>
        <v>-0.14694234687261581</v>
      </c>
      <c r="V278" s="2" t="s">
        <v>124</v>
      </c>
      <c r="W278" s="2" t="s">
        <v>134</v>
      </c>
      <c r="X278" s="2" t="s">
        <v>74</v>
      </c>
      <c r="Y278" s="2">
        <v>1.36</v>
      </c>
      <c r="Z278" s="2" t="s">
        <v>1023</v>
      </c>
      <c r="AA278" s="2" t="s">
        <v>109</v>
      </c>
      <c r="AB278" s="2" t="s">
        <v>242</v>
      </c>
      <c r="AC278" s="2">
        <v>3.57</v>
      </c>
      <c r="AD278" s="3">
        <v>0</v>
      </c>
      <c r="AE278" s="5">
        <v>0</v>
      </c>
      <c r="AF278" s="2">
        <v>0</v>
      </c>
      <c r="AG278" s="3">
        <f t="shared" si="34"/>
        <v>0</v>
      </c>
      <c r="AH278" s="2" t="s">
        <v>50</v>
      </c>
      <c r="AI278" s="3">
        <v>0</v>
      </c>
    </row>
    <row r="279" spans="1:35" x14ac:dyDescent="0.3">
      <c r="A279" s="2" t="s">
        <v>1024</v>
      </c>
      <c r="B279" s="2" t="s">
        <v>1025</v>
      </c>
      <c r="C279" s="2" t="s">
        <v>145</v>
      </c>
      <c r="D279" s="2" t="s">
        <v>54</v>
      </c>
      <c r="E279" s="2">
        <v>2024</v>
      </c>
      <c r="F279" s="2" t="s">
        <v>82</v>
      </c>
      <c r="G279" s="2" t="s">
        <v>56</v>
      </c>
      <c r="H279" s="2" t="s">
        <v>177</v>
      </c>
      <c r="I279" s="2" t="s">
        <v>42</v>
      </c>
      <c r="J279" s="2" t="s">
        <v>422</v>
      </c>
      <c r="K279" s="3">
        <v>9287210.0099999998</v>
      </c>
      <c r="L279" s="3">
        <v>3824862.23</v>
      </c>
      <c r="M279" s="3">
        <f t="shared" si="28"/>
        <v>5462347.7799999993</v>
      </c>
      <c r="N279" s="3">
        <v>973557.46</v>
      </c>
      <c r="O279" s="3">
        <f t="shared" si="29"/>
        <v>4488790.3199999994</v>
      </c>
      <c r="P279" s="3">
        <v>3536750.04</v>
      </c>
      <c r="Q279" s="4">
        <f t="shared" si="30"/>
        <v>0.58815809851596101</v>
      </c>
      <c r="R279" s="4">
        <f t="shared" si="31"/>
        <v>0.38081943190600898</v>
      </c>
      <c r="S279" s="3">
        <v>9243684.8100000005</v>
      </c>
      <c r="T279" s="3">
        <f t="shared" si="32"/>
        <v>43525.199999999255</v>
      </c>
      <c r="U279" s="4">
        <f t="shared" si="33"/>
        <v>4.7086417261775126E-3</v>
      </c>
      <c r="V279" s="2" t="s">
        <v>85</v>
      </c>
      <c r="W279" s="2" t="s">
        <v>125</v>
      </c>
      <c r="X279" s="2" t="s">
        <v>180</v>
      </c>
      <c r="Y279" s="2">
        <v>149.5</v>
      </c>
      <c r="Z279" s="2" t="s">
        <v>1026</v>
      </c>
      <c r="AA279" s="2" t="s">
        <v>148</v>
      </c>
      <c r="AB279" s="2" t="s">
        <v>100</v>
      </c>
      <c r="AC279" s="2">
        <v>8.1300000000000008</v>
      </c>
      <c r="AD279" s="3">
        <v>0</v>
      </c>
      <c r="AE279" s="5">
        <v>0</v>
      </c>
      <c r="AF279" s="2">
        <v>0</v>
      </c>
      <c r="AG279" s="3">
        <f t="shared" si="34"/>
        <v>0</v>
      </c>
      <c r="AH279" s="2" t="s">
        <v>50</v>
      </c>
      <c r="AI279" s="3">
        <v>0</v>
      </c>
    </row>
    <row r="280" spans="1:35" x14ac:dyDescent="0.3">
      <c r="A280" s="2" t="s">
        <v>1027</v>
      </c>
      <c r="B280" s="2" t="s">
        <v>1028</v>
      </c>
      <c r="C280" s="2" t="s">
        <v>249</v>
      </c>
      <c r="D280" s="2" t="s">
        <v>104</v>
      </c>
      <c r="E280" s="2">
        <v>2023</v>
      </c>
      <c r="F280" s="2" t="s">
        <v>55</v>
      </c>
      <c r="G280" s="2" t="s">
        <v>56</v>
      </c>
      <c r="H280" s="2" t="s">
        <v>177</v>
      </c>
      <c r="I280" s="2" t="s">
        <v>178</v>
      </c>
      <c r="J280" s="2" t="s">
        <v>263</v>
      </c>
      <c r="K280" s="3">
        <v>1490033.37</v>
      </c>
      <c r="L280" s="3">
        <v>475730.82</v>
      </c>
      <c r="M280" s="3">
        <f t="shared" si="28"/>
        <v>1014302.55</v>
      </c>
      <c r="N280" s="3">
        <v>253869.27</v>
      </c>
      <c r="O280" s="3">
        <f t="shared" si="29"/>
        <v>760433.28</v>
      </c>
      <c r="P280" s="3">
        <v>600975.39</v>
      </c>
      <c r="Q280" s="4">
        <f t="shared" si="30"/>
        <v>0.68072472095037706</v>
      </c>
      <c r="R280" s="4">
        <f t="shared" si="31"/>
        <v>0.40333015494814051</v>
      </c>
      <c r="S280" s="3">
        <v>1441202.85</v>
      </c>
      <c r="T280" s="3">
        <f t="shared" si="32"/>
        <v>48830.520000000019</v>
      </c>
      <c r="U280" s="4">
        <f t="shared" si="33"/>
        <v>3.3881781457759406E-2</v>
      </c>
      <c r="V280" s="2" t="s">
        <v>95</v>
      </c>
      <c r="W280" s="2" t="s">
        <v>96</v>
      </c>
      <c r="X280" s="2" t="s">
        <v>180</v>
      </c>
      <c r="Y280" s="2">
        <v>149.5</v>
      </c>
      <c r="Z280" s="2" t="s">
        <v>1029</v>
      </c>
      <c r="AA280" s="2" t="s">
        <v>141</v>
      </c>
      <c r="AB280" s="2" t="s">
        <v>64</v>
      </c>
      <c r="AC280" s="2">
        <v>9.9</v>
      </c>
      <c r="AD280" s="3">
        <v>4090983.83</v>
      </c>
      <c r="AE280" s="5">
        <v>8.4600000000000009</v>
      </c>
      <c r="AF280" s="2">
        <v>120</v>
      </c>
      <c r="AG280" s="3">
        <f t="shared" si="34"/>
        <v>50634.867906287647</v>
      </c>
      <c r="AH280" s="2" t="s">
        <v>50</v>
      </c>
      <c r="AI280" s="3">
        <v>0</v>
      </c>
    </row>
    <row r="281" spans="1:35" x14ac:dyDescent="0.3">
      <c r="A281" s="2" t="s">
        <v>1030</v>
      </c>
      <c r="B281" s="2" t="s">
        <v>1031</v>
      </c>
      <c r="C281" s="2" t="s">
        <v>304</v>
      </c>
      <c r="D281" s="2" t="s">
        <v>104</v>
      </c>
      <c r="E281" s="2">
        <v>2022</v>
      </c>
      <c r="F281" s="2" t="s">
        <v>92</v>
      </c>
      <c r="G281" s="2" t="s">
        <v>93</v>
      </c>
      <c r="H281" s="2" t="s">
        <v>221</v>
      </c>
      <c r="I281" s="2" t="s">
        <v>42</v>
      </c>
      <c r="J281" s="2" t="s">
        <v>146</v>
      </c>
      <c r="K281" s="3">
        <v>8866346.4700000007</v>
      </c>
      <c r="L281" s="3">
        <v>2643700.9700000002</v>
      </c>
      <c r="M281" s="3">
        <f t="shared" si="28"/>
        <v>6222645.5</v>
      </c>
      <c r="N281" s="3">
        <v>911857.2</v>
      </c>
      <c r="O281" s="3">
        <f t="shared" si="29"/>
        <v>5310788.3</v>
      </c>
      <c r="P281" s="3">
        <v>4108810.02</v>
      </c>
      <c r="Q281" s="4">
        <f t="shared" si="30"/>
        <v>0.70182746873865387</v>
      </c>
      <c r="R281" s="4">
        <f t="shared" si="31"/>
        <v>0.46341636139558617</v>
      </c>
      <c r="S281" s="3">
        <v>9039836.5700000003</v>
      </c>
      <c r="T281" s="3">
        <f t="shared" si="32"/>
        <v>-173490.09999999963</v>
      </c>
      <c r="U281" s="4">
        <f t="shared" si="33"/>
        <v>-1.9191729701812477E-2</v>
      </c>
      <c r="V281" s="2" t="s">
        <v>85</v>
      </c>
      <c r="W281" s="2" t="s">
        <v>125</v>
      </c>
      <c r="X281" s="2" t="s">
        <v>222</v>
      </c>
      <c r="Y281" s="2">
        <v>18.899999999999999</v>
      </c>
      <c r="Z281" s="2" t="s">
        <v>1032</v>
      </c>
      <c r="AA281" s="2" t="s">
        <v>99</v>
      </c>
      <c r="AB281" s="2" t="s">
        <v>77</v>
      </c>
      <c r="AC281" s="2">
        <v>7.06</v>
      </c>
      <c r="AD281" s="3">
        <v>0</v>
      </c>
      <c r="AE281" s="5">
        <v>0</v>
      </c>
      <c r="AF281" s="2">
        <v>0</v>
      </c>
      <c r="AG281" s="3">
        <f t="shared" si="34"/>
        <v>0</v>
      </c>
      <c r="AH281" s="2" t="s">
        <v>50</v>
      </c>
      <c r="AI281" s="3">
        <v>0</v>
      </c>
    </row>
    <row r="282" spans="1:35" x14ac:dyDescent="0.3">
      <c r="A282" s="2" t="s">
        <v>1033</v>
      </c>
      <c r="B282" s="2" t="s">
        <v>1034</v>
      </c>
      <c r="C282" s="2" t="s">
        <v>185</v>
      </c>
      <c r="D282" s="2" t="s">
        <v>104</v>
      </c>
      <c r="E282" s="2">
        <v>2024</v>
      </c>
      <c r="F282" s="2" t="s">
        <v>82</v>
      </c>
      <c r="G282" s="2" t="s">
        <v>40</v>
      </c>
      <c r="H282" s="2" t="s">
        <v>41</v>
      </c>
      <c r="I282" s="2" t="s">
        <v>55</v>
      </c>
      <c r="J282" s="2" t="s">
        <v>84</v>
      </c>
      <c r="K282" s="3">
        <v>9885858.0800000001</v>
      </c>
      <c r="L282" s="3">
        <v>3806465.92</v>
      </c>
      <c r="M282" s="3">
        <f t="shared" si="28"/>
        <v>6079392.1600000001</v>
      </c>
      <c r="N282" s="3">
        <v>1981225.06</v>
      </c>
      <c r="O282" s="3">
        <f t="shared" si="29"/>
        <v>4098167.1</v>
      </c>
      <c r="P282" s="3">
        <v>3017009.24</v>
      </c>
      <c r="Q282" s="4">
        <f t="shared" si="30"/>
        <v>0.61495847004916748</v>
      </c>
      <c r="R282" s="4">
        <f t="shared" si="31"/>
        <v>0.30518435684441875</v>
      </c>
      <c r="S282" s="3">
        <v>9548954.9399999995</v>
      </c>
      <c r="T282" s="3">
        <f t="shared" si="32"/>
        <v>336903.1400000006</v>
      </c>
      <c r="U282" s="4">
        <f t="shared" si="33"/>
        <v>3.528167659360644E-2</v>
      </c>
      <c r="V282" s="2" t="s">
        <v>44</v>
      </c>
      <c r="W282" s="2" t="s">
        <v>207</v>
      </c>
      <c r="X282" s="2" t="s">
        <v>46</v>
      </c>
      <c r="Y282" s="2">
        <v>0.89</v>
      </c>
      <c r="Z282" s="2" t="s">
        <v>1035</v>
      </c>
      <c r="AA282" s="2" t="s">
        <v>224</v>
      </c>
      <c r="AB282" s="2" t="s">
        <v>64</v>
      </c>
      <c r="AC282" s="2">
        <v>6.5</v>
      </c>
      <c r="AD282" s="3">
        <v>0</v>
      </c>
      <c r="AE282" s="5">
        <v>0</v>
      </c>
      <c r="AF282" s="2">
        <v>0</v>
      </c>
      <c r="AG282" s="3">
        <f t="shared" si="34"/>
        <v>0</v>
      </c>
      <c r="AH282" s="2" t="s">
        <v>50</v>
      </c>
      <c r="AI282" s="3">
        <v>0</v>
      </c>
    </row>
    <row r="283" spans="1:35" x14ac:dyDescent="0.3">
      <c r="A283" s="2" t="s">
        <v>1036</v>
      </c>
      <c r="B283" s="2" t="s">
        <v>696</v>
      </c>
      <c r="C283" s="2" t="s">
        <v>67</v>
      </c>
      <c r="D283" s="2" t="s">
        <v>54</v>
      </c>
      <c r="E283" s="2">
        <v>2022</v>
      </c>
      <c r="F283" s="2" t="s">
        <v>55</v>
      </c>
      <c r="G283" s="2" t="s">
        <v>56</v>
      </c>
      <c r="H283" s="2" t="s">
        <v>177</v>
      </c>
      <c r="I283" s="2" t="s">
        <v>55</v>
      </c>
      <c r="J283" s="2" t="s">
        <v>217</v>
      </c>
      <c r="K283" s="3">
        <v>2542409.88</v>
      </c>
      <c r="L283" s="3">
        <v>1291791.77</v>
      </c>
      <c r="M283" s="3">
        <f t="shared" si="28"/>
        <v>1250618.1099999999</v>
      </c>
      <c r="N283" s="3">
        <v>212825.55</v>
      </c>
      <c r="O283" s="3">
        <f t="shared" si="29"/>
        <v>1037792.5599999998</v>
      </c>
      <c r="P283" s="3">
        <v>801564.06</v>
      </c>
      <c r="Q283" s="4">
        <f t="shared" si="30"/>
        <v>0.49190263137271945</v>
      </c>
      <c r="R283" s="4">
        <f t="shared" si="31"/>
        <v>0.3152772754328661</v>
      </c>
      <c r="S283" s="3">
        <v>2571464.19</v>
      </c>
      <c r="T283" s="3">
        <f t="shared" si="32"/>
        <v>-29054.310000000056</v>
      </c>
      <c r="U283" s="4">
        <f t="shared" si="33"/>
        <v>-1.1298741826927815E-2</v>
      </c>
      <c r="V283" s="2" t="s">
        <v>133</v>
      </c>
      <c r="W283" s="2" t="s">
        <v>207</v>
      </c>
      <c r="X283" s="2" t="s">
        <v>180</v>
      </c>
      <c r="Y283" s="2">
        <v>149.5</v>
      </c>
      <c r="Z283" s="2" t="s">
        <v>1037</v>
      </c>
      <c r="AA283" s="2" t="s">
        <v>148</v>
      </c>
      <c r="AB283" s="2" t="s">
        <v>182</v>
      </c>
      <c r="AC283" s="2">
        <v>7.87</v>
      </c>
      <c r="AD283" s="3">
        <v>0</v>
      </c>
      <c r="AE283" s="5">
        <v>0</v>
      </c>
      <c r="AF283" s="2">
        <v>0</v>
      </c>
      <c r="AG283" s="3">
        <f t="shared" si="34"/>
        <v>0</v>
      </c>
      <c r="AH283" s="2" t="s">
        <v>50</v>
      </c>
      <c r="AI283" s="3">
        <v>0</v>
      </c>
    </row>
    <row r="284" spans="1:35" x14ac:dyDescent="0.3">
      <c r="A284" s="2" t="s">
        <v>1038</v>
      </c>
      <c r="B284" s="2" t="s">
        <v>1039</v>
      </c>
      <c r="C284" s="2" t="s">
        <v>278</v>
      </c>
      <c r="D284" s="2" t="s">
        <v>54</v>
      </c>
      <c r="E284" s="2">
        <v>2023</v>
      </c>
      <c r="F284" s="2" t="s">
        <v>55</v>
      </c>
      <c r="G284" s="2" t="s">
        <v>40</v>
      </c>
      <c r="H284" s="2" t="s">
        <v>41</v>
      </c>
      <c r="I284" s="2" t="s">
        <v>131</v>
      </c>
      <c r="J284" s="2" t="s">
        <v>235</v>
      </c>
      <c r="K284" s="3">
        <v>2492997.02</v>
      </c>
      <c r="L284" s="3">
        <v>911995.27</v>
      </c>
      <c r="M284" s="3">
        <f t="shared" si="28"/>
        <v>1581001.75</v>
      </c>
      <c r="N284" s="3">
        <v>358211.68</v>
      </c>
      <c r="O284" s="3">
        <f t="shared" si="29"/>
        <v>1222790.07</v>
      </c>
      <c r="P284" s="3">
        <v>916081.38</v>
      </c>
      <c r="Q284" s="4">
        <f t="shared" si="30"/>
        <v>0.63417715196466617</v>
      </c>
      <c r="R284" s="4">
        <f t="shared" si="31"/>
        <v>0.36746188328777063</v>
      </c>
      <c r="S284" s="3">
        <v>2455740</v>
      </c>
      <c r="T284" s="3">
        <f t="shared" si="32"/>
        <v>37257.020000000019</v>
      </c>
      <c r="U284" s="4">
        <f t="shared" si="33"/>
        <v>1.5171402510037716E-2</v>
      </c>
      <c r="V284" s="2" t="s">
        <v>133</v>
      </c>
      <c r="W284" s="2" t="s">
        <v>45</v>
      </c>
      <c r="X284" s="2" t="s">
        <v>46</v>
      </c>
      <c r="Y284" s="2">
        <v>0.89</v>
      </c>
      <c r="Z284" s="2" t="s">
        <v>1040</v>
      </c>
      <c r="AA284" s="2" t="s">
        <v>224</v>
      </c>
      <c r="AB284" s="2" t="s">
        <v>306</v>
      </c>
      <c r="AC284" s="2">
        <v>2.19</v>
      </c>
      <c r="AD284" s="3">
        <v>0</v>
      </c>
      <c r="AE284" s="5">
        <v>0</v>
      </c>
      <c r="AF284" s="2">
        <v>0</v>
      </c>
      <c r="AG284" s="3">
        <f t="shared" si="34"/>
        <v>0</v>
      </c>
      <c r="AH284" s="2" t="s">
        <v>50</v>
      </c>
      <c r="AI284" s="3">
        <v>0</v>
      </c>
    </row>
    <row r="285" spans="1:35" x14ac:dyDescent="0.3">
      <c r="A285" s="2" t="s">
        <v>1041</v>
      </c>
      <c r="B285" s="2" t="s">
        <v>1042</v>
      </c>
      <c r="C285" s="2" t="s">
        <v>138</v>
      </c>
      <c r="D285" s="2" t="s">
        <v>104</v>
      </c>
      <c r="E285" s="2">
        <v>2024</v>
      </c>
      <c r="F285" s="2" t="s">
        <v>39</v>
      </c>
      <c r="G285" s="2" t="s">
        <v>69</v>
      </c>
      <c r="H285" s="2" t="s">
        <v>165</v>
      </c>
      <c r="I285" s="2" t="s">
        <v>131</v>
      </c>
      <c r="J285" s="2" t="s">
        <v>544</v>
      </c>
      <c r="K285" s="3">
        <v>429244.96</v>
      </c>
      <c r="L285" s="3">
        <v>121700.07</v>
      </c>
      <c r="M285" s="3">
        <f t="shared" si="28"/>
        <v>307544.89</v>
      </c>
      <c r="N285" s="3">
        <v>57888.76</v>
      </c>
      <c r="O285" s="3">
        <f t="shared" si="29"/>
        <v>249656.13</v>
      </c>
      <c r="P285" s="3">
        <v>197394.84</v>
      </c>
      <c r="Q285" s="4">
        <f t="shared" si="30"/>
        <v>0.71647874444466397</v>
      </c>
      <c r="R285" s="4">
        <f t="shared" si="31"/>
        <v>0.45986524803925477</v>
      </c>
      <c r="S285" s="3">
        <v>512011.82</v>
      </c>
      <c r="T285" s="3">
        <f t="shared" si="32"/>
        <v>-82766.859999999986</v>
      </c>
      <c r="U285" s="4">
        <f t="shared" si="33"/>
        <v>-0.16165029158897148</v>
      </c>
      <c r="V285" s="2" t="s">
        <v>133</v>
      </c>
      <c r="W285" s="2" t="s">
        <v>60</v>
      </c>
      <c r="X285" s="2" t="s">
        <v>167</v>
      </c>
      <c r="Y285" s="2">
        <v>17.2</v>
      </c>
      <c r="Z285" s="2" t="s">
        <v>1043</v>
      </c>
      <c r="AA285" s="2" t="s">
        <v>148</v>
      </c>
      <c r="AB285" s="2" t="s">
        <v>149</v>
      </c>
      <c r="AC285" s="2">
        <v>1.92</v>
      </c>
      <c r="AD285" s="3">
        <v>0</v>
      </c>
      <c r="AE285" s="5">
        <v>0</v>
      </c>
      <c r="AF285" s="2">
        <v>0</v>
      </c>
      <c r="AG285" s="3">
        <f t="shared" si="34"/>
        <v>0</v>
      </c>
      <c r="AH285" s="2" t="s">
        <v>50</v>
      </c>
      <c r="AI285" s="3">
        <v>0</v>
      </c>
    </row>
    <row r="286" spans="1:35" x14ac:dyDescent="0.3">
      <c r="A286" s="2" t="s">
        <v>1044</v>
      </c>
      <c r="B286" s="2" t="s">
        <v>1045</v>
      </c>
      <c r="C286" s="2" t="s">
        <v>322</v>
      </c>
      <c r="D286" s="2" t="s">
        <v>38</v>
      </c>
      <c r="E286" s="2">
        <v>2021</v>
      </c>
      <c r="F286" s="2" t="s">
        <v>39</v>
      </c>
      <c r="G286" s="2" t="s">
        <v>114</v>
      </c>
      <c r="H286" s="2" t="s">
        <v>115</v>
      </c>
      <c r="I286" s="2" t="s">
        <v>178</v>
      </c>
      <c r="J286" s="2" t="s">
        <v>288</v>
      </c>
      <c r="K286" s="3">
        <v>3494574.61</v>
      </c>
      <c r="L286" s="3">
        <v>1763498.86</v>
      </c>
      <c r="M286" s="3">
        <f t="shared" si="28"/>
        <v>1731075.7499999998</v>
      </c>
      <c r="N286" s="3">
        <v>647891.71</v>
      </c>
      <c r="O286" s="3">
        <f t="shared" si="29"/>
        <v>1083184.0399999998</v>
      </c>
      <c r="P286" s="3">
        <v>812597.27</v>
      </c>
      <c r="Q286" s="4">
        <f t="shared" si="30"/>
        <v>0.49536093607685194</v>
      </c>
      <c r="R286" s="4">
        <f t="shared" si="31"/>
        <v>0.23253109768344596</v>
      </c>
      <c r="S286" s="3">
        <v>3609755.06</v>
      </c>
      <c r="T286" s="3">
        <f t="shared" si="32"/>
        <v>-115180.45000000019</v>
      </c>
      <c r="U286" s="4">
        <f t="shared" si="33"/>
        <v>-3.1908106806559942E-2</v>
      </c>
      <c r="V286" s="2" t="s">
        <v>107</v>
      </c>
      <c r="W286" s="2" t="s">
        <v>117</v>
      </c>
      <c r="X286" s="2" t="s">
        <v>118</v>
      </c>
      <c r="Y286" s="2">
        <v>3.75</v>
      </c>
      <c r="Z286" s="2" t="s">
        <v>1046</v>
      </c>
      <c r="AA286" s="2" t="s">
        <v>224</v>
      </c>
      <c r="AB286" s="2" t="s">
        <v>110</v>
      </c>
      <c r="AC286" s="2">
        <v>1.02</v>
      </c>
      <c r="AD286" s="3">
        <v>4388471.79</v>
      </c>
      <c r="AE286" s="5">
        <v>6.6</v>
      </c>
      <c r="AF286" s="2">
        <v>120</v>
      </c>
      <c r="AG286" s="3">
        <f t="shared" si="34"/>
        <v>50053.787070046244</v>
      </c>
      <c r="AH286" s="2" t="s">
        <v>50</v>
      </c>
      <c r="AI286" s="3">
        <v>0</v>
      </c>
    </row>
    <row r="287" spans="1:35" x14ac:dyDescent="0.3">
      <c r="A287" s="2" t="s">
        <v>1047</v>
      </c>
      <c r="B287" s="2" t="s">
        <v>1048</v>
      </c>
      <c r="C287" s="2" t="s">
        <v>53</v>
      </c>
      <c r="D287" s="2" t="s">
        <v>54</v>
      </c>
      <c r="E287" s="2">
        <v>2021</v>
      </c>
      <c r="F287" s="2" t="s">
        <v>39</v>
      </c>
      <c r="G287" s="2" t="s">
        <v>40</v>
      </c>
      <c r="H287" s="2" t="s">
        <v>139</v>
      </c>
      <c r="I287" s="2" t="s">
        <v>42</v>
      </c>
      <c r="J287" s="2" t="s">
        <v>43</v>
      </c>
      <c r="K287" s="3">
        <v>1176256.6499999999</v>
      </c>
      <c r="L287" s="3">
        <v>541318.29</v>
      </c>
      <c r="M287" s="3">
        <f t="shared" si="28"/>
        <v>634938.35999999987</v>
      </c>
      <c r="N287" s="3">
        <v>100614.84</v>
      </c>
      <c r="O287" s="3">
        <f t="shared" si="29"/>
        <v>534323.5199999999</v>
      </c>
      <c r="P287" s="3">
        <v>393393.86</v>
      </c>
      <c r="Q287" s="4">
        <f t="shared" si="30"/>
        <v>0.53979576651065053</v>
      </c>
      <c r="R287" s="4">
        <f t="shared" si="31"/>
        <v>0.33444559909608162</v>
      </c>
      <c r="S287" s="3">
        <v>1006575.69</v>
      </c>
      <c r="T287" s="3">
        <f t="shared" si="32"/>
        <v>169680.95999999996</v>
      </c>
      <c r="U287" s="4">
        <f t="shared" si="33"/>
        <v>0.1685724796314125</v>
      </c>
      <c r="V287" s="2" t="s">
        <v>124</v>
      </c>
      <c r="W287" s="2" t="s">
        <v>117</v>
      </c>
      <c r="X287" s="2" t="s">
        <v>86</v>
      </c>
      <c r="Y287" s="2">
        <v>0.92</v>
      </c>
      <c r="Z287" s="2" t="s">
        <v>1049</v>
      </c>
      <c r="AA287" s="2" t="s">
        <v>109</v>
      </c>
      <c r="AB287" s="2" t="s">
        <v>242</v>
      </c>
      <c r="AC287" s="2">
        <v>8.6</v>
      </c>
      <c r="AD287" s="3">
        <v>0</v>
      </c>
      <c r="AE287" s="5">
        <v>0</v>
      </c>
      <c r="AF287" s="2">
        <v>0</v>
      </c>
      <c r="AG287" s="3">
        <f t="shared" si="34"/>
        <v>0</v>
      </c>
      <c r="AH287" s="2" t="s">
        <v>230</v>
      </c>
      <c r="AI287" s="3">
        <v>0</v>
      </c>
    </row>
    <row r="288" spans="1:35" x14ac:dyDescent="0.3">
      <c r="A288" s="2" t="s">
        <v>1050</v>
      </c>
      <c r="B288" s="2" t="s">
        <v>1051</v>
      </c>
      <c r="C288" s="2" t="s">
        <v>387</v>
      </c>
      <c r="D288" s="2" t="s">
        <v>81</v>
      </c>
      <c r="E288" s="2">
        <v>2020</v>
      </c>
      <c r="F288" s="2" t="s">
        <v>105</v>
      </c>
      <c r="G288" s="2" t="s">
        <v>93</v>
      </c>
      <c r="H288" s="2" t="s">
        <v>94</v>
      </c>
      <c r="I288" s="2" t="s">
        <v>39</v>
      </c>
      <c r="J288" s="2" t="s">
        <v>566</v>
      </c>
      <c r="K288" s="3">
        <v>9908746.5600000005</v>
      </c>
      <c r="L288" s="3">
        <v>5521296.6500000004</v>
      </c>
      <c r="M288" s="3">
        <f t="shared" si="28"/>
        <v>4387449.91</v>
      </c>
      <c r="N288" s="3">
        <v>1499016.11</v>
      </c>
      <c r="O288" s="3">
        <f t="shared" si="29"/>
        <v>2888433.8</v>
      </c>
      <c r="P288" s="3">
        <v>2192976.0499999998</v>
      </c>
      <c r="Q288" s="4">
        <f t="shared" si="30"/>
        <v>0.44278556156753696</v>
      </c>
      <c r="R288" s="4">
        <f t="shared" si="31"/>
        <v>0.22131720058848692</v>
      </c>
      <c r="S288" s="3">
        <v>8705923.8300000001</v>
      </c>
      <c r="T288" s="3">
        <f t="shared" si="32"/>
        <v>1202822.7300000004</v>
      </c>
      <c r="U288" s="4">
        <f t="shared" si="33"/>
        <v>0.13816141210139676</v>
      </c>
      <c r="V288" s="2" t="s">
        <v>95</v>
      </c>
      <c r="W288" s="2" t="s">
        <v>125</v>
      </c>
      <c r="X288" s="2" t="s">
        <v>97</v>
      </c>
      <c r="Y288" s="2">
        <v>1550</v>
      </c>
      <c r="Z288" s="2" t="s">
        <v>1052</v>
      </c>
      <c r="AA288" s="2" t="s">
        <v>48</v>
      </c>
      <c r="AB288" s="2" t="s">
        <v>149</v>
      </c>
      <c r="AC288" s="2">
        <v>7.68</v>
      </c>
      <c r="AD288" s="3">
        <v>0</v>
      </c>
      <c r="AE288" s="5">
        <v>0</v>
      </c>
      <c r="AF288" s="2">
        <v>0</v>
      </c>
      <c r="AG288" s="3">
        <f t="shared" si="34"/>
        <v>0</v>
      </c>
      <c r="AH288" s="2" t="s">
        <v>230</v>
      </c>
      <c r="AI288" s="3">
        <v>0</v>
      </c>
    </row>
    <row r="289" spans="1:35" x14ac:dyDescent="0.3">
      <c r="A289" s="2" t="s">
        <v>1053</v>
      </c>
      <c r="B289" s="2" t="s">
        <v>1054</v>
      </c>
      <c r="C289" s="2" t="s">
        <v>377</v>
      </c>
      <c r="D289" s="2" t="s">
        <v>81</v>
      </c>
      <c r="E289" s="2">
        <v>2023</v>
      </c>
      <c r="F289" s="2" t="s">
        <v>82</v>
      </c>
      <c r="G289" s="2" t="s">
        <v>56</v>
      </c>
      <c r="H289" s="2" t="s">
        <v>123</v>
      </c>
      <c r="I289" s="2" t="s">
        <v>55</v>
      </c>
      <c r="J289" s="2" t="s">
        <v>84</v>
      </c>
      <c r="K289" s="3">
        <v>1404055.97</v>
      </c>
      <c r="L289" s="3">
        <v>432280.82</v>
      </c>
      <c r="M289" s="3">
        <f t="shared" si="28"/>
        <v>971775.14999999991</v>
      </c>
      <c r="N289" s="3">
        <v>123148.7</v>
      </c>
      <c r="O289" s="3">
        <f t="shared" si="29"/>
        <v>848626.45</v>
      </c>
      <c r="P289" s="3">
        <v>655550.54</v>
      </c>
      <c r="Q289" s="4">
        <f t="shared" si="30"/>
        <v>0.69211995159993511</v>
      </c>
      <c r="R289" s="4">
        <f t="shared" si="31"/>
        <v>0.46689772630645204</v>
      </c>
      <c r="S289" s="3">
        <v>1635847.73</v>
      </c>
      <c r="T289" s="3">
        <f t="shared" si="32"/>
        <v>-231791.76</v>
      </c>
      <c r="U289" s="4">
        <f t="shared" si="33"/>
        <v>-0.1416951931094467</v>
      </c>
      <c r="V289" s="2" t="s">
        <v>44</v>
      </c>
      <c r="W289" s="2" t="s">
        <v>96</v>
      </c>
      <c r="X289" s="2" t="s">
        <v>126</v>
      </c>
      <c r="Y289" s="2">
        <v>1.34</v>
      </c>
      <c r="Z289" s="2" t="s">
        <v>1055</v>
      </c>
      <c r="AA289" s="2" t="s">
        <v>224</v>
      </c>
      <c r="AB289" s="2" t="s">
        <v>110</v>
      </c>
      <c r="AC289" s="2">
        <v>2.11</v>
      </c>
      <c r="AD289" s="3">
        <v>0</v>
      </c>
      <c r="AE289" s="5">
        <v>0</v>
      </c>
      <c r="AF289" s="2">
        <v>0</v>
      </c>
      <c r="AG289" s="3">
        <f t="shared" si="34"/>
        <v>0</v>
      </c>
      <c r="AH289" s="2" t="s">
        <v>50</v>
      </c>
      <c r="AI289" s="3">
        <v>0</v>
      </c>
    </row>
    <row r="290" spans="1:35" x14ac:dyDescent="0.3">
      <c r="A290" s="2" t="s">
        <v>1056</v>
      </c>
      <c r="B290" s="2" t="s">
        <v>1057</v>
      </c>
      <c r="C290" s="2" t="s">
        <v>233</v>
      </c>
      <c r="D290" s="2" t="s">
        <v>38</v>
      </c>
      <c r="E290" s="2">
        <v>2023</v>
      </c>
      <c r="F290" s="2" t="s">
        <v>58</v>
      </c>
      <c r="G290" s="2" t="s">
        <v>56</v>
      </c>
      <c r="H290" s="2" t="s">
        <v>153</v>
      </c>
      <c r="I290" s="2" t="s">
        <v>178</v>
      </c>
      <c r="J290" s="2" t="s">
        <v>197</v>
      </c>
      <c r="K290" s="3">
        <v>5956212.3700000001</v>
      </c>
      <c r="L290" s="3">
        <v>2706977.81</v>
      </c>
      <c r="M290" s="3">
        <f t="shared" si="28"/>
        <v>3249234.56</v>
      </c>
      <c r="N290" s="3">
        <v>1292883.19</v>
      </c>
      <c r="O290" s="3">
        <f t="shared" si="29"/>
        <v>1956351.37</v>
      </c>
      <c r="P290" s="3">
        <v>1494473.14</v>
      </c>
      <c r="Q290" s="4">
        <f t="shared" si="30"/>
        <v>0.54552026659855313</v>
      </c>
      <c r="R290" s="4">
        <f t="shared" si="31"/>
        <v>0.25090998224430333</v>
      </c>
      <c r="S290" s="3">
        <v>6512157.9299999997</v>
      </c>
      <c r="T290" s="3">
        <f t="shared" si="32"/>
        <v>-555945.55999999959</v>
      </c>
      <c r="U290" s="4">
        <f t="shared" si="33"/>
        <v>-8.5370405014117898E-2</v>
      </c>
      <c r="V290" s="2" t="s">
        <v>133</v>
      </c>
      <c r="W290" s="2" t="s">
        <v>45</v>
      </c>
      <c r="X290" s="2" t="s">
        <v>155</v>
      </c>
      <c r="Y290" s="2">
        <v>7.24</v>
      </c>
      <c r="Z290" s="2" t="s">
        <v>1058</v>
      </c>
      <c r="AA290" s="2" t="s">
        <v>63</v>
      </c>
      <c r="AB290" s="2" t="s">
        <v>149</v>
      </c>
      <c r="AC290" s="2">
        <v>8.4600000000000009</v>
      </c>
      <c r="AD290" s="3">
        <v>3415346.85</v>
      </c>
      <c r="AE290" s="5">
        <v>15.75</v>
      </c>
      <c r="AF290" s="2">
        <v>60</v>
      </c>
      <c r="AG290" s="3">
        <f t="shared" si="34"/>
        <v>82601.611359287839</v>
      </c>
      <c r="AH290" s="2" t="s">
        <v>230</v>
      </c>
      <c r="AI290" s="3">
        <v>2648932.2200000002</v>
      </c>
    </row>
    <row r="291" spans="1:35" x14ac:dyDescent="0.3">
      <c r="A291" s="2" t="s">
        <v>1059</v>
      </c>
      <c r="B291" s="2" t="s">
        <v>1060</v>
      </c>
      <c r="C291" s="2" t="s">
        <v>152</v>
      </c>
      <c r="D291" s="2" t="s">
        <v>38</v>
      </c>
      <c r="E291" s="2">
        <v>2022</v>
      </c>
      <c r="F291" s="2" t="s">
        <v>58</v>
      </c>
      <c r="G291" s="2" t="s">
        <v>93</v>
      </c>
      <c r="H291" s="2" t="s">
        <v>221</v>
      </c>
      <c r="I291" s="2" t="s">
        <v>39</v>
      </c>
      <c r="J291" s="2" t="s">
        <v>116</v>
      </c>
      <c r="K291" s="3">
        <v>5024250.5199999996</v>
      </c>
      <c r="L291" s="3">
        <v>2262740.7799999998</v>
      </c>
      <c r="M291" s="3">
        <f t="shared" si="28"/>
        <v>2761509.7399999998</v>
      </c>
      <c r="N291" s="3">
        <v>1089156.5</v>
      </c>
      <c r="O291" s="3">
        <f t="shared" si="29"/>
        <v>1672353.2399999998</v>
      </c>
      <c r="P291" s="3">
        <v>1300692.81</v>
      </c>
      <c r="Q291" s="4">
        <f t="shared" si="30"/>
        <v>0.54963615548374367</v>
      </c>
      <c r="R291" s="4">
        <f t="shared" si="31"/>
        <v>0.2588829527553097</v>
      </c>
      <c r="S291" s="3">
        <v>5335427.21</v>
      </c>
      <c r="T291" s="3">
        <f t="shared" si="32"/>
        <v>-311176.69000000041</v>
      </c>
      <c r="U291" s="4">
        <f t="shared" si="33"/>
        <v>-5.8322731761155523E-2</v>
      </c>
      <c r="V291" s="2" t="s">
        <v>85</v>
      </c>
      <c r="W291" s="2" t="s">
        <v>117</v>
      </c>
      <c r="X291" s="2" t="s">
        <v>222</v>
      </c>
      <c r="Y291" s="2">
        <v>18.899999999999999</v>
      </c>
      <c r="Z291" s="2" t="s">
        <v>1061</v>
      </c>
      <c r="AA291" s="2" t="s">
        <v>109</v>
      </c>
      <c r="AB291" s="2" t="s">
        <v>49</v>
      </c>
      <c r="AC291" s="2">
        <v>5.13</v>
      </c>
      <c r="AD291" s="3">
        <v>0</v>
      </c>
      <c r="AE291" s="5">
        <v>0</v>
      </c>
      <c r="AF291" s="2">
        <v>0</v>
      </c>
      <c r="AG291" s="3">
        <f t="shared" si="34"/>
        <v>0</v>
      </c>
      <c r="AH291" s="2" t="s">
        <v>50</v>
      </c>
      <c r="AI291" s="3">
        <v>0</v>
      </c>
    </row>
    <row r="292" spans="1:35" x14ac:dyDescent="0.3">
      <c r="A292" s="2" t="s">
        <v>1062</v>
      </c>
      <c r="B292" s="2" t="s">
        <v>1063</v>
      </c>
      <c r="C292" s="2" t="s">
        <v>363</v>
      </c>
      <c r="D292" s="2" t="s">
        <v>81</v>
      </c>
      <c r="E292" s="2">
        <v>2022</v>
      </c>
      <c r="F292" s="2" t="s">
        <v>55</v>
      </c>
      <c r="G292" s="2" t="s">
        <v>56</v>
      </c>
      <c r="H292" s="2" t="s">
        <v>262</v>
      </c>
      <c r="I292" s="2" t="s">
        <v>178</v>
      </c>
      <c r="J292" s="2" t="s">
        <v>197</v>
      </c>
      <c r="K292" s="3">
        <v>2399106.7000000002</v>
      </c>
      <c r="L292" s="3">
        <v>897938.55</v>
      </c>
      <c r="M292" s="3">
        <f t="shared" si="28"/>
        <v>1501168.1500000001</v>
      </c>
      <c r="N292" s="3">
        <v>365613.92</v>
      </c>
      <c r="O292" s="3">
        <f t="shared" si="29"/>
        <v>1135554.2300000002</v>
      </c>
      <c r="P292" s="3">
        <v>886427.99</v>
      </c>
      <c r="Q292" s="4">
        <f t="shared" si="30"/>
        <v>0.62571962722625052</v>
      </c>
      <c r="R292" s="4">
        <f t="shared" si="31"/>
        <v>0.36948252030641238</v>
      </c>
      <c r="S292" s="3">
        <v>2323390.41</v>
      </c>
      <c r="T292" s="3">
        <f t="shared" si="32"/>
        <v>75716.290000000037</v>
      </c>
      <c r="U292" s="4">
        <f t="shared" si="33"/>
        <v>3.2588707293493578E-2</v>
      </c>
      <c r="V292" s="2" t="s">
        <v>73</v>
      </c>
      <c r="W292" s="2" t="s">
        <v>134</v>
      </c>
      <c r="X292" s="2" t="s">
        <v>264</v>
      </c>
      <c r="Y292" s="2">
        <v>83.5</v>
      </c>
      <c r="Z292" s="2" t="s">
        <v>1064</v>
      </c>
      <c r="AA292" s="2" t="s">
        <v>63</v>
      </c>
      <c r="AB292" s="2" t="s">
        <v>209</v>
      </c>
      <c r="AC292" s="2">
        <v>9.93</v>
      </c>
      <c r="AD292" s="3">
        <v>3017030.64</v>
      </c>
      <c r="AE292" s="5">
        <v>10.199999999999999</v>
      </c>
      <c r="AF292" s="2">
        <v>180</v>
      </c>
      <c r="AG292" s="3">
        <f t="shared" si="34"/>
        <v>32791.307860527479</v>
      </c>
      <c r="AH292" s="2" t="s">
        <v>50</v>
      </c>
      <c r="AI292" s="3">
        <v>0</v>
      </c>
    </row>
    <row r="293" spans="1:35" x14ac:dyDescent="0.3">
      <c r="A293" s="2" t="s">
        <v>1065</v>
      </c>
      <c r="B293" s="2" t="s">
        <v>1066</v>
      </c>
      <c r="C293" s="2" t="s">
        <v>734</v>
      </c>
      <c r="D293" s="2" t="s">
        <v>38</v>
      </c>
      <c r="E293" s="2">
        <v>2024</v>
      </c>
      <c r="F293" s="2" t="s">
        <v>68</v>
      </c>
      <c r="G293" s="2" t="s">
        <v>40</v>
      </c>
      <c r="H293" s="2" t="s">
        <v>83</v>
      </c>
      <c r="I293" s="2" t="s">
        <v>42</v>
      </c>
      <c r="J293" s="2" t="s">
        <v>146</v>
      </c>
      <c r="K293" s="3">
        <v>7233854.2699999996</v>
      </c>
      <c r="L293" s="3">
        <v>2627902.4300000002</v>
      </c>
      <c r="M293" s="3">
        <f t="shared" si="28"/>
        <v>4605951.84</v>
      </c>
      <c r="N293" s="3">
        <v>644127.09</v>
      </c>
      <c r="O293" s="3">
        <f t="shared" si="29"/>
        <v>3961824.75</v>
      </c>
      <c r="P293" s="3">
        <v>3078687.15</v>
      </c>
      <c r="Q293" s="4">
        <f t="shared" si="30"/>
        <v>0.63672167949272218</v>
      </c>
      <c r="R293" s="4">
        <f t="shared" si="31"/>
        <v>0.42559430078206428</v>
      </c>
      <c r="S293" s="3">
        <v>8546231.3699999992</v>
      </c>
      <c r="T293" s="3">
        <f t="shared" si="32"/>
        <v>-1312377.0999999996</v>
      </c>
      <c r="U293" s="4">
        <f t="shared" si="33"/>
        <v>-0.15356208405577015</v>
      </c>
      <c r="V293" s="2" t="s">
        <v>107</v>
      </c>
      <c r="W293" s="2" t="s">
        <v>96</v>
      </c>
      <c r="X293" s="2" t="s">
        <v>86</v>
      </c>
      <c r="Y293" s="2">
        <v>0.92</v>
      </c>
      <c r="Z293" s="2" t="s">
        <v>1067</v>
      </c>
      <c r="AA293" s="2" t="s">
        <v>109</v>
      </c>
      <c r="AB293" s="2" t="s">
        <v>49</v>
      </c>
      <c r="AC293" s="2">
        <v>1.44</v>
      </c>
      <c r="AD293" s="3">
        <v>0</v>
      </c>
      <c r="AE293" s="5">
        <v>0</v>
      </c>
      <c r="AF293" s="2">
        <v>0</v>
      </c>
      <c r="AG293" s="3">
        <f t="shared" si="34"/>
        <v>0</v>
      </c>
      <c r="AH293" s="2" t="s">
        <v>50</v>
      </c>
      <c r="AI293" s="3">
        <v>0</v>
      </c>
    </row>
    <row r="294" spans="1:35" x14ac:dyDescent="0.3">
      <c r="A294" s="2" t="s">
        <v>1068</v>
      </c>
      <c r="B294" s="2" t="s">
        <v>1069</v>
      </c>
      <c r="C294" s="2" t="s">
        <v>227</v>
      </c>
      <c r="D294" s="2" t="s">
        <v>104</v>
      </c>
      <c r="E294" s="2">
        <v>2023</v>
      </c>
      <c r="F294" s="2" t="s">
        <v>58</v>
      </c>
      <c r="G294" s="2" t="s">
        <v>93</v>
      </c>
      <c r="H294" s="2" t="s">
        <v>94</v>
      </c>
      <c r="I294" s="2" t="s">
        <v>42</v>
      </c>
      <c r="J294" s="2" t="s">
        <v>43</v>
      </c>
      <c r="K294" s="3">
        <v>5986163.04</v>
      </c>
      <c r="L294" s="3">
        <v>3150367.62</v>
      </c>
      <c r="M294" s="3">
        <f t="shared" si="28"/>
        <v>2835795.42</v>
      </c>
      <c r="N294" s="3">
        <v>1257118.5900000001</v>
      </c>
      <c r="O294" s="3">
        <f t="shared" si="29"/>
        <v>1578676.8299999998</v>
      </c>
      <c r="P294" s="3">
        <v>1169519.6399999999</v>
      </c>
      <c r="Q294" s="4">
        <f t="shared" si="30"/>
        <v>0.4737250557746252</v>
      </c>
      <c r="R294" s="4">
        <f t="shared" si="31"/>
        <v>0.19537049562218403</v>
      </c>
      <c r="S294" s="3">
        <v>5452242.04</v>
      </c>
      <c r="T294" s="3">
        <f t="shared" si="32"/>
        <v>533921</v>
      </c>
      <c r="U294" s="4">
        <f t="shared" si="33"/>
        <v>9.7926870465934041E-2</v>
      </c>
      <c r="V294" s="2" t="s">
        <v>73</v>
      </c>
      <c r="W294" s="2" t="s">
        <v>60</v>
      </c>
      <c r="X294" s="2" t="s">
        <v>97</v>
      </c>
      <c r="Y294" s="2">
        <v>1550</v>
      </c>
      <c r="Z294" s="2" t="s">
        <v>1070</v>
      </c>
      <c r="AA294" s="2" t="s">
        <v>63</v>
      </c>
      <c r="AB294" s="2" t="s">
        <v>64</v>
      </c>
      <c r="AC294" s="2">
        <v>5.22</v>
      </c>
      <c r="AD294" s="3">
        <v>0</v>
      </c>
      <c r="AE294" s="5">
        <v>0</v>
      </c>
      <c r="AF294" s="2">
        <v>0</v>
      </c>
      <c r="AG294" s="3">
        <f t="shared" si="34"/>
        <v>0</v>
      </c>
      <c r="AH294" s="2" t="s">
        <v>50</v>
      </c>
      <c r="AI294" s="3">
        <v>0</v>
      </c>
    </row>
    <row r="295" spans="1:35" x14ac:dyDescent="0.3">
      <c r="A295" s="2" t="s">
        <v>1071</v>
      </c>
      <c r="B295" s="2" t="s">
        <v>1072</v>
      </c>
      <c r="C295" s="2" t="s">
        <v>67</v>
      </c>
      <c r="D295" s="2" t="s">
        <v>54</v>
      </c>
      <c r="E295" s="2">
        <v>2022</v>
      </c>
      <c r="F295" s="2" t="s">
        <v>105</v>
      </c>
      <c r="G295" s="2" t="s">
        <v>69</v>
      </c>
      <c r="H295" s="2" t="s">
        <v>165</v>
      </c>
      <c r="I295" s="2" t="s">
        <v>131</v>
      </c>
      <c r="J295" s="2" t="s">
        <v>132</v>
      </c>
      <c r="K295" s="3">
        <v>2149978.0099999998</v>
      </c>
      <c r="L295" s="3">
        <v>911393.77</v>
      </c>
      <c r="M295" s="3">
        <f t="shared" si="28"/>
        <v>1238584.2399999998</v>
      </c>
      <c r="N295" s="3">
        <v>248912.23</v>
      </c>
      <c r="O295" s="3">
        <f t="shared" si="29"/>
        <v>989672.00999999978</v>
      </c>
      <c r="P295" s="3">
        <v>742502.93</v>
      </c>
      <c r="Q295" s="4">
        <f t="shared" si="30"/>
        <v>0.57609158523439963</v>
      </c>
      <c r="R295" s="4">
        <f t="shared" si="31"/>
        <v>0.34535373224584753</v>
      </c>
      <c r="S295" s="3">
        <v>2158516.73</v>
      </c>
      <c r="T295" s="3">
        <f t="shared" si="32"/>
        <v>-8538.7200000002049</v>
      </c>
      <c r="U295" s="4">
        <f t="shared" si="33"/>
        <v>-3.9558275742436356E-3</v>
      </c>
      <c r="V295" s="2" t="s">
        <v>73</v>
      </c>
      <c r="W295" s="2" t="s">
        <v>125</v>
      </c>
      <c r="X295" s="2" t="s">
        <v>167</v>
      </c>
      <c r="Y295" s="2">
        <v>17.2</v>
      </c>
      <c r="Z295" s="2" t="s">
        <v>1073</v>
      </c>
      <c r="AA295" s="2" t="s">
        <v>109</v>
      </c>
      <c r="AB295" s="2" t="s">
        <v>110</v>
      </c>
      <c r="AC295" s="2">
        <v>3.52</v>
      </c>
      <c r="AD295" s="3">
        <v>0</v>
      </c>
      <c r="AE295" s="5">
        <v>0</v>
      </c>
      <c r="AF295" s="2">
        <v>0</v>
      </c>
      <c r="AG295" s="3">
        <f t="shared" si="34"/>
        <v>0</v>
      </c>
      <c r="AH295" s="2" t="s">
        <v>50</v>
      </c>
      <c r="AI295" s="3">
        <v>0</v>
      </c>
    </row>
    <row r="296" spans="1:35" x14ac:dyDescent="0.3">
      <c r="A296" s="2" t="s">
        <v>1074</v>
      </c>
      <c r="B296" s="2" t="s">
        <v>1075</v>
      </c>
      <c r="C296" s="2" t="s">
        <v>474</v>
      </c>
      <c r="D296" s="2" t="s">
        <v>81</v>
      </c>
      <c r="E296" s="2">
        <v>2024</v>
      </c>
      <c r="F296" s="2" t="s">
        <v>92</v>
      </c>
      <c r="G296" s="2" t="s">
        <v>56</v>
      </c>
      <c r="H296" s="2" t="s">
        <v>262</v>
      </c>
      <c r="I296" s="2" t="s">
        <v>178</v>
      </c>
      <c r="J296" s="2" t="s">
        <v>263</v>
      </c>
      <c r="K296" s="3">
        <v>8195979.7300000004</v>
      </c>
      <c r="L296" s="3">
        <v>2799251.66</v>
      </c>
      <c r="M296" s="3">
        <f t="shared" si="28"/>
        <v>5396728.0700000003</v>
      </c>
      <c r="N296" s="3">
        <v>1157874.54</v>
      </c>
      <c r="O296" s="3">
        <f t="shared" si="29"/>
        <v>4238853.53</v>
      </c>
      <c r="P296" s="3">
        <v>3256521.07</v>
      </c>
      <c r="Q296" s="4">
        <f t="shared" si="30"/>
        <v>0.65846039738802531</v>
      </c>
      <c r="R296" s="4">
        <f t="shared" si="31"/>
        <v>0.39733151829061436</v>
      </c>
      <c r="S296" s="3">
        <v>6650892.7599999998</v>
      </c>
      <c r="T296" s="3">
        <f t="shared" si="32"/>
        <v>1545086.9700000007</v>
      </c>
      <c r="U296" s="4">
        <f t="shared" si="33"/>
        <v>0.23231271736818693</v>
      </c>
      <c r="V296" s="2" t="s">
        <v>133</v>
      </c>
      <c r="W296" s="2" t="s">
        <v>207</v>
      </c>
      <c r="X296" s="2" t="s">
        <v>264</v>
      </c>
      <c r="Y296" s="2">
        <v>83.5</v>
      </c>
      <c r="Z296" s="2" t="s">
        <v>1076</v>
      </c>
      <c r="AA296" s="2" t="s">
        <v>99</v>
      </c>
      <c r="AB296" s="2" t="s">
        <v>209</v>
      </c>
      <c r="AC296" s="2">
        <v>4.88</v>
      </c>
      <c r="AD296" s="3">
        <v>3445882.66</v>
      </c>
      <c r="AE296" s="5">
        <v>8.8800000000000008</v>
      </c>
      <c r="AF296" s="2">
        <v>36</v>
      </c>
      <c r="AG296" s="3">
        <f t="shared" si="34"/>
        <v>109385.79783862132</v>
      </c>
      <c r="AH296" s="2" t="s">
        <v>50</v>
      </c>
      <c r="AI296" s="3">
        <v>0</v>
      </c>
    </row>
    <row r="297" spans="1:35" x14ac:dyDescent="0.3">
      <c r="A297" s="2" t="s">
        <v>1077</v>
      </c>
      <c r="B297" s="2" t="s">
        <v>1078</v>
      </c>
      <c r="C297" s="2" t="s">
        <v>176</v>
      </c>
      <c r="D297" s="2" t="s">
        <v>104</v>
      </c>
      <c r="E297" s="2">
        <v>2020</v>
      </c>
      <c r="F297" s="2" t="s">
        <v>105</v>
      </c>
      <c r="G297" s="2" t="s">
        <v>93</v>
      </c>
      <c r="H297" s="2" t="s">
        <v>221</v>
      </c>
      <c r="I297" s="2" t="s">
        <v>58</v>
      </c>
      <c r="J297" s="2" t="s">
        <v>59</v>
      </c>
      <c r="K297" s="3">
        <v>985171.73</v>
      </c>
      <c r="L297" s="3">
        <v>531050.69999999995</v>
      </c>
      <c r="M297" s="3">
        <f t="shared" si="28"/>
        <v>454121.03</v>
      </c>
      <c r="N297" s="3">
        <v>149794.4</v>
      </c>
      <c r="O297" s="3">
        <f t="shared" si="29"/>
        <v>304326.63</v>
      </c>
      <c r="P297" s="3">
        <v>214797.21</v>
      </c>
      <c r="Q297" s="4">
        <f t="shared" si="30"/>
        <v>0.46095621318731916</v>
      </c>
      <c r="R297" s="4">
        <f t="shared" si="31"/>
        <v>0.21803022098492411</v>
      </c>
      <c r="S297" s="3">
        <v>1069895.06</v>
      </c>
      <c r="T297" s="3">
        <f t="shared" si="32"/>
        <v>-84723.330000000075</v>
      </c>
      <c r="U297" s="4">
        <f t="shared" si="33"/>
        <v>-7.918844863158829E-2</v>
      </c>
      <c r="V297" s="2" t="s">
        <v>107</v>
      </c>
      <c r="W297" s="2" t="s">
        <v>60</v>
      </c>
      <c r="X297" s="2" t="s">
        <v>222</v>
      </c>
      <c r="Y297" s="2">
        <v>18.899999999999999</v>
      </c>
      <c r="Z297" s="2" t="s">
        <v>1079</v>
      </c>
      <c r="AA297" s="2" t="s">
        <v>141</v>
      </c>
      <c r="AB297" s="2" t="s">
        <v>110</v>
      </c>
      <c r="AC297" s="2">
        <v>7.49</v>
      </c>
      <c r="AD297" s="3">
        <v>0</v>
      </c>
      <c r="AE297" s="5">
        <v>0</v>
      </c>
      <c r="AF297" s="2">
        <v>0</v>
      </c>
      <c r="AG297" s="3">
        <f t="shared" si="34"/>
        <v>0</v>
      </c>
      <c r="AH297" s="2" t="s">
        <v>50</v>
      </c>
      <c r="AI297" s="3">
        <v>0</v>
      </c>
    </row>
    <row r="298" spans="1:35" x14ac:dyDescent="0.3">
      <c r="A298" s="2" t="s">
        <v>1080</v>
      </c>
      <c r="B298" s="2" t="s">
        <v>1081</v>
      </c>
      <c r="C298" s="2" t="s">
        <v>435</v>
      </c>
      <c r="D298" s="2" t="s">
        <v>81</v>
      </c>
      <c r="E298" s="2">
        <v>2021</v>
      </c>
      <c r="F298" s="2" t="s">
        <v>39</v>
      </c>
      <c r="G298" s="2" t="s">
        <v>40</v>
      </c>
      <c r="H298" s="2" t="s">
        <v>41</v>
      </c>
      <c r="I298" s="2" t="s">
        <v>55</v>
      </c>
      <c r="J298" s="2" t="s">
        <v>540</v>
      </c>
      <c r="K298" s="3">
        <v>5918606.71</v>
      </c>
      <c r="L298" s="3">
        <v>1690567.85</v>
      </c>
      <c r="M298" s="3">
        <f t="shared" si="28"/>
        <v>4228038.8599999994</v>
      </c>
      <c r="N298" s="3">
        <v>657514.47</v>
      </c>
      <c r="O298" s="3">
        <f t="shared" si="29"/>
        <v>3570524.3899999997</v>
      </c>
      <c r="P298" s="3">
        <v>2815655.15</v>
      </c>
      <c r="Q298" s="4">
        <f t="shared" si="30"/>
        <v>0.71436388108984517</v>
      </c>
      <c r="R298" s="4">
        <f t="shared" si="31"/>
        <v>0.47572938834450784</v>
      </c>
      <c r="S298" s="3">
        <v>6399207.6100000003</v>
      </c>
      <c r="T298" s="3">
        <f t="shared" si="32"/>
        <v>-480600.90000000037</v>
      </c>
      <c r="U298" s="4">
        <f t="shared" si="33"/>
        <v>-7.5103189221266783E-2</v>
      </c>
      <c r="V298" s="2" t="s">
        <v>107</v>
      </c>
      <c r="W298" s="2" t="s">
        <v>45</v>
      </c>
      <c r="X298" s="2" t="s">
        <v>46</v>
      </c>
      <c r="Y298" s="2">
        <v>0.89</v>
      </c>
      <c r="Z298" s="2" t="s">
        <v>1082</v>
      </c>
      <c r="AA298" s="2" t="s">
        <v>141</v>
      </c>
      <c r="AB298" s="2" t="s">
        <v>142</v>
      </c>
      <c r="AC298" s="2">
        <v>7.94</v>
      </c>
      <c r="AD298" s="3">
        <v>0</v>
      </c>
      <c r="AE298" s="5">
        <v>0</v>
      </c>
      <c r="AF298" s="2">
        <v>0</v>
      </c>
      <c r="AG298" s="3">
        <f t="shared" si="34"/>
        <v>0</v>
      </c>
      <c r="AH298" s="2" t="s">
        <v>50</v>
      </c>
      <c r="AI298" s="3">
        <v>0</v>
      </c>
    </row>
    <row r="299" spans="1:35" x14ac:dyDescent="0.3">
      <c r="A299" s="2" t="s">
        <v>1083</v>
      </c>
      <c r="B299" s="2" t="s">
        <v>1084</v>
      </c>
      <c r="C299" s="2" t="s">
        <v>333</v>
      </c>
      <c r="D299" s="2" t="s">
        <v>54</v>
      </c>
      <c r="E299" s="2">
        <v>2024</v>
      </c>
      <c r="F299" s="2" t="s">
        <v>55</v>
      </c>
      <c r="G299" s="2" t="s">
        <v>56</v>
      </c>
      <c r="H299" s="2" t="s">
        <v>153</v>
      </c>
      <c r="I299" s="2" t="s">
        <v>71</v>
      </c>
      <c r="J299" s="2" t="s">
        <v>72</v>
      </c>
      <c r="K299" s="3">
        <v>1212275.43</v>
      </c>
      <c r="L299" s="3">
        <v>678226.26</v>
      </c>
      <c r="M299" s="3">
        <f t="shared" si="28"/>
        <v>534049.16999999993</v>
      </c>
      <c r="N299" s="3">
        <v>206874.39</v>
      </c>
      <c r="O299" s="3">
        <f t="shared" si="29"/>
        <v>327174.77999999991</v>
      </c>
      <c r="P299" s="3">
        <v>243425.39</v>
      </c>
      <c r="Q299" s="4">
        <f t="shared" si="30"/>
        <v>0.44053451615364336</v>
      </c>
      <c r="R299" s="4">
        <f t="shared" si="31"/>
        <v>0.20080039896543975</v>
      </c>
      <c r="S299" s="3">
        <v>993550.89</v>
      </c>
      <c r="T299" s="3">
        <f t="shared" si="32"/>
        <v>218724.53999999992</v>
      </c>
      <c r="U299" s="4">
        <f t="shared" si="33"/>
        <v>0.22014427464304312</v>
      </c>
      <c r="V299" s="2" t="s">
        <v>85</v>
      </c>
      <c r="W299" s="2" t="s">
        <v>60</v>
      </c>
      <c r="X299" s="2" t="s">
        <v>155</v>
      </c>
      <c r="Y299" s="2">
        <v>7.24</v>
      </c>
      <c r="Z299" s="2" t="s">
        <v>1085</v>
      </c>
      <c r="AA299" s="2" t="s">
        <v>63</v>
      </c>
      <c r="AB299" s="2" t="s">
        <v>242</v>
      </c>
      <c r="AC299" s="2">
        <v>4.09</v>
      </c>
      <c r="AD299" s="3">
        <v>0</v>
      </c>
      <c r="AE299" s="5">
        <v>0</v>
      </c>
      <c r="AF299" s="2">
        <v>0</v>
      </c>
      <c r="AG299" s="3">
        <f t="shared" si="34"/>
        <v>0</v>
      </c>
      <c r="AH299" s="2" t="s">
        <v>50</v>
      </c>
      <c r="AI299" s="3">
        <v>0</v>
      </c>
    </row>
    <row r="300" spans="1:35" x14ac:dyDescent="0.3">
      <c r="A300" s="2" t="s">
        <v>1086</v>
      </c>
      <c r="B300" s="2" t="s">
        <v>314</v>
      </c>
      <c r="C300" s="2" t="s">
        <v>315</v>
      </c>
      <c r="D300" s="2" t="s">
        <v>104</v>
      </c>
      <c r="E300" s="2">
        <v>2020</v>
      </c>
      <c r="F300" s="2" t="s">
        <v>55</v>
      </c>
      <c r="G300" s="2" t="s">
        <v>93</v>
      </c>
      <c r="H300" s="2" t="s">
        <v>159</v>
      </c>
      <c r="I300" s="2" t="s">
        <v>178</v>
      </c>
      <c r="J300" s="2" t="s">
        <v>288</v>
      </c>
      <c r="K300" s="3">
        <v>6662099.9699999997</v>
      </c>
      <c r="L300" s="3">
        <v>3525480.6</v>
      </c>
      <c r="M300" s="3">
        <f t="shared" si="28"/>
        <v>3136619.3699999996</v>
      </c>
      <c r="N300" s="3">
        <v>706473.61</v>
      </c>
      <c r="O300" s="3">
        <f t="shared" si="29"/>
        <v>2430145.7599999998</v>
      </c>
      <c r="P300" s="3">
        <v>1774282.7</v>
      </c>
      <c r="Q300" s="4">
        <f t="shared" si="30"/>
        <v>0.47081541617875178</v>
      </c>
      <c r="R300" s="4">
        <f t="shared" si="31"/>
        <v>0.26632483871298018</v>
      </c>
      <c r="S300" s="3">
        <v>7240418.8799999999</v>
      </c>
      <c r="T300" s="3">
        <f t="shared" si="32"/>
        <v>-578318.91000000015</v>
      </c>
      <c r="U300" s="4">
        <f t="shared" si="33"/>
        <v>-7.9873681286240741E-2</v>
      </c>
      <c r="V300" s="2" t="s">
        <v>73</v>
      </c>
      <c r="W300" s="2" t="s">
        <v>207</v>
      </c>
      <c r="X300" s="2" t="s">
        <v>160</v>
      </c>
      <c r="Y300" s="2">
        <v>129.5</v>
      </c>
      <c r="Z300" s="2" t="s">
        <v>1087</v>
      </c>
      <c r="AA300" s="2" t="s">
        <v>224</v>
      </c>
      <c r="AB300" s="2" t="s">
        <v>77</v>
      </c>
      <c r="AC300" s="2">
        <v>5.41</v>
      </c>
      <c r="AD300" s="3">
        <v>1283348.43</v>
      </c>
      <c r="AE300" s="5">
        <v>14.24</v>
      </c>
      <c r="AF300" s="2">
        <v>12</v>
      </c>
      <c r="AG300" s="3">
        <f t="shared" si="34"/>
        <v>115373.12786739285</v>
      </c>
      <c r="AH300" s="2" t="s">
        <v>50</v>
      </c>
      <c r="AI300" s="3">
        <v>0</v>
      </c>
    </row>
    <row r="301" spans="1:35" x14ac:dyDescent="0.3">
      <c r="A301" s="2" t="s">
        <v>1088</v>
      </c>
      <c r="B301" s="2" t="s">
        <v>1089</v>
      </c>
      <c r="C301" s="2" t="s">
        <v>164</v>
      </c>
      <c r="D301" s="2" t="s">
        <v>81</v>
      </c>
      <c r="E301" s="2">
        <v>2023</v>
      </c>
      <c r="F301" s="2" t="s">
        <v>39</v>
      </c>
      <c r="G301" s="2" t="s">
        <v>40</v>
      </c>
      <c r="H301" s="2" t="s">
        <v>279</v>
      </c>
      <c r="I301" s="2" t="s">
        <v>42</v>
      </c>
      <c r="J301" s="2" t="s">
        <v>43</v>
      </c>
      <c r="K301" s="3">
        <v>3140323.78</v>
      </c>
      <c r="L301" s="3">
        <v>1153602.52</v>
      </c>
      <c r="M301" s="3">
        <f t="shared" si="28"/>
        <v>1986721.2599999998</v>
      </c>
      <c r="N301" s="3">
        <v>478386.73</v>
      </c>
      <c r="O301" s="3">
        <f t="shared" si="29"/>
        <v>1508334.5299999998</v>
      </c>
      <c r="P301" s="3">
        <v>1189443.92</v>
      </c>
      <c r="Q301" s="4">
        <f t="shared" si="30"/>
        <v>0.63264854173731089</v>
      </c>
      <c r="R301" s="4">
        <f t="shared" si="31"/>
        <v>0.3787647399848687</v>
      </c>
      <c r="S301" s="3">
        <v>2581913.36</v>
      </c>
      <c r="T301" s="3">
        <f t="shared" si="32"/>
        <v>558410.41999999993</v>
      </c>
      <c r="U301" s="4">
        <f t="shared" si="33"/>
        <v>0.2162777530226653</v>
      </c>
      <c r="V301" s="2" t="s">
        <v>85</v>
      </c>
      <c r="W301" s="2" t="s">
        <v>207</v>
      </c>
      <c r="X301" s="2" t="s">
        <v>280</v>
      </c>
      <c r="Y301" s="2">
        <v>0.79</v>
      </c>
      <c r="Z301" s="2" t="s">
        <v>1090</v>
      </c>
      <c r="AA301" s="2" t="s">
        <v>63</v>
      </c>
      <c r="AB301" s="2" t="s">
        <v>77</v>
      </c>
      <c r="AC301" s="2">
        <v>8.3800000000000008</v>
      </c>
      <c r="AD301" s="3">
        <v>0</v>
      </c>
      <c r="AE301" s="5">
        <v>0</v>
      </c>
      <c r="AF301" s="2">
        <v>0</v>
      </c>
      <c r="AG301" s="3">
        <f t="shared" si="34"/>
        <v>0</v>
      </c>
      <c r="AH301" s="2" t="s">
        <v>50</v>
      </c>
      <c r="AI301" s="3">
        <v>0</v>
      </c>
    </row>
    <row r="302" spans="1:35" x14ac:dyDescent="0.3">
      <c r="A302" s="2" t="s">
        <v>1091</v>
      </c>
      <c r="B302" s="2" t="s">
        <v>1092</v>
      </c>
      <c r="C302" s="2" t="s">
        <v>730</v>
      </c>
      <c r="D302" s="2" t="s">
        <v>38</v>
      </c>
      <c r="E302" s="2">
        <v>2020</v>
      </c>
      <c r="F302" s="2" t="s">
        <v>68</v>
      </c>
      <c r="G302" s="2" t="s">
        <v>69</v>
      </c>
      <c r="H302" s="2" t="s">
        <v>165</v>
      </c>
      <c r="I302" s="2" t="s">
        <v>39</v>
      </c>
      <c r="J302" s="2" t="s">
        <v>487</v>
      </c>
      <c r="K302" s="3">
        <v>4935595.34</v>
      </c>
      <c r="L302" s="3">
        <v>2016759.76</v>
      </c>
      <c r="M302" s="3">
        <f t="shared" si="28"/>
        <v>2918835.58</v>
      </c>
      <c r="N302" s="3">
        <v>586516.73</v>
      </c>
      <c r="O302" s="3">
        <f t="shared" si="29"/>
        <v>2332318.85</v>
      </c>
      <c r="P302" s="3">
        <v>1636639.28</v>
      </c>
      <c r="Q302" s="4">
        <f t="shared" si="30"/>
        <v>0.59138470213402872</v>
      </c>
      <c r="R302" s="4">
        <f t="shared" si="31"/>
        <v>0.33159916226033231</v>
      </c>
      <c r="S302" s="3">
        <v>5661871.6399999997</v>
      </c>
      <c r="T302" s="3">
        <f t="shared" si="32"/>
        <v>-726276.29999999981</v>
      </c>
      <c r="U302" s="4">
        <f t="shared" si="33"/>
        <v>-0.12827494973022735</v>
      </c>
      <c r="V302" s="2" t="s">
        <v>73</v>
      </c>
      <c r="W302" s="2" t="s">
        <v>60</v>
      </c>
      <c r="X302" s="2" t="s">
        <v>167</v>
      </c>
      <c r="Y302" s="2">
        <v>17.2</v>
      </c>
      <c r="Z302" s="2" t="s">
        <v>1093</v>
      </c>
      <c r="AA302" s="2" t="s">
        <v>148</v>
      </c>
      <c r="AB302" s="2" t="s">
        <v>64</v>
      </c>
      <c r="AC302" s="2">
        <v>7.28</v>
      </c>
      <c r="AD302" s="3">
        <v>0</v>
      </c>
      <c r="AE302" s="5">
        <v>0</v>
      </c>
      <c r="AF302" s="2">
        <v>0</v>
      </c>
      <c r="AG302" s="3">
        <f t="shared" si="34"/>
        <v>0</v>
      </c>
      <c r="AH302" s="2" t="s">
        <v>50</v>
      </c>
      <c r="AI302" s="3">
        <v>0</v>
      </c>
    </row>
    <row r="303" spans="1:35" x14ac:dyDescent="0.3">
      <c r="A303" s="2" t="s">
        <v>1094</v>
      </c>
      <c r="B303" s="2" t="s">
        <v>1095</v>
      </c>
      <c r="C303" s="2" t="s">
        <v>130</v>
      </c>
      <c r="D303" s="2" t="s">
        <v>104</v>
      </c>
      <c r="E303" s="2">
        <v>2022</v>
      </c>
      <c r="F303" s="2" t="s">
        <v>55</v>
      </c>
      <c r="G303" s="2" t="s">
        <v>93</v>
      </c>
      <c r="H303" s="2" t="s">
        <v>221</v>
      </c>
      <c r="I303" s="2" t="s">
        <v>39</v>
      </c>
      <c r="J303" s="2" t="s">
        <v>116</v>
      </c>
      <c r="K303" s="3">
        <v>2220692.14</v>
      </c>
      <c r="L303" s="3">
        <v>1008515.61</v>
      </c>
      <c r="M303" s="3">
        <f t="shared" si="28"/>
        <v>1212176.5300000003</v>
      </c>
      <c r="N303" s="3">
        <v>205899.88</v>
      </c>
      <c r="O303" s="3">
        <f t="shared" si="29"/>
        <v>1006276.6500000003</v>
      </c>
      <c r="P303" s="3">
        <v>804916.28</v>
      </c>
      <c r="Q303" s="4">
        <f t="shared" si="30"/>
        <v>0.54585528005696471</v>
      </c>
      <c r="R303" s="4">
        <f t="shared" si="31"/>
        <v>0.362461894425402</v>
      </c>
      <c r="S303" s="3">
        <v>2160077.54</v>
      </c>
      <c r="T303" s="3">
        <f t="shared" si="32"/>
        <v>60614.600000000093</v>
      </c>
      <c r="U303" s="4">
        <f t="shared" si="33"/>
        <v>2.806130746584222E-2</v>
      </c>
      <c r="V303" s="2" t="s">
        <v>95</v>
      </c>
      <c r="W303" s="2" t="s">
        <v>207</v>
      </c>
      <c r="X303" s="2" t="s">
        <v>222</v>
      </c>
      <c r="Y303" s="2">
        <v>18.899999999999999</v>
      </c>
      <c r="Z303" s="2" t="s">
        <v>1096</v>
      </c>
      <c r="AA303" s="2" t="s">
        <v>148</v>
      </c>
      <c r="AB303" s="2" t="s">
        <v>142</v>
      </c>
      <c r="AC303" s="2">
        <v>2.84</v>
      </c>
      <c r="AD303" s="3">
        <v>0</v>
      </c>
      <c r="AE303" s="5">
        <v>0</v>
      </c>
      <c r="AF303" s="2">
        <v>0</v>
      </c>
      <c r="AG303" s="3">
        <f t="shared" si="34"/>
        <v>0</v>
      </c>
      <c r="AH303" s="2" t="s">
        <v>50</v>
      </c>
      <c r="AI303" s="3">
        <v>0</v>
      </c>
    </row>
    <row r="304" spans="1:35" x14ac:dyDescent="0.3">
      <c r="A304" s="2" t="s">
        <v>1097</v>
      </c>
      <c r="B304" s="2" t="s">
        <v>898</v>
      </c>
      <c r="C304" s="2" t="s">
        <v>456</v>
      </c>
      <c r="D304" s="2" t="s">
        <v>54</v>
      </c>
      <c r="E304" s="2">
        <v>2023</v>
      </c>
      <c r="F304" s="2" t="s">
        <v>58</v>
      </c>
      <c r="G304" s="2" t="s">
        <v>69</v>
      </c>
      <c r="H304" s="2" t="s">
        <v>272</v>
      </c>
      <c r="I304" s="2" t="s">
        <v>42</v>
      </c>
      <c r="J304" s="2" t="s">
        <v>422</v>
      </c>
      <c r="K304" s="3">
        <v>7767555.3399999999</v>
      </c>
      <c r="L304" s="3">
        <v>3628672.49</v>
      </c>
      <c r="M304" s="3">
        <f t="shared" si="28"/>
        <v>4138882.8499999996</v>
      </c>
      <c r="N304" s="3">
        <v>971494.83</v>
      </c>
      <c r="O304" s="3">
        <f t="shared" si="29"/>
        <v>3167388.0199999996</v>
      </c>
      <c r="P304" s="3">
        <v>2443108.2999999998</v>
      </c>
      <c r="Q304" s="4">
        <f t="shared" si="30"/>
        <v>0.53284240263938687</v>
      </c>
      <c r="R304" s="4">
        <f t="shared" si="31"/>
        <v>0.3145273117552066</v>
      </c>
      <c r="S304" s="3">
        <v>7553184.5099999998</v>
      </c>
      <c r="T304" s="3">
        <f t="shared" si="32"/>
        <v>214370.83000000007</v>
      </c>
      <c r="U304" s="4">
        <f t="shared" si="33"/>
        <v>2.8381516394334724E-2</v>
      </c>
      <c r="V304" s="2" t="s">
        <v>73</v>
      </c>
      <c r="W304" s="2" t="s">
        <v>117</v>
      </c>
      <c r="X304" s="2" t="s">
        <v>274</v>
      </c>
      <c r="Y304" s="2">
        <v>1</v>
      </c>
      <c r="Z304" s="2" t="s">
        <v>1098</v>
      </c>
      <c r="AA304" s="2" t="s">
        <v>148</v>
      </c>
      <c r="AB304" s="2" t="s">
        <v>149</v>
      </c>
      <c r="AC304" s="2">
        <v>9.64</v>
      </c>
      <c r="AD304" s="3">
        <v>0</v>
      </c>
      <c r="AE304" s="5">
        <v>0</v>
      </c>
      <c r="AF304" s="2">
        <v>0</v>
      </c>
      <c r="AG304" s="3">
        <f t="shared" si="34"/>
        <v>0</v>
      </c>
      <c r="AH304" s="2" t="s">
        <v>50</v>
      </c>
      <c r="AI304" s="3">
        <v>0</v>
      </c>
    </row>
    <row r="305" spans="1:35" x14ac:dyDescent="0.3">
      <c r="A305" s="2" t="s">
        <v>1099</v>
      </c>
      <c r="B305" s="2" t="s">
        <v>1100</v>
      </c>
      <c r="C305" s="2" t="s">
        <v>337</v>
      </c>
      <c r="D305" s="2" t="s">
        <v>38</v>
      </c>
      <c r="E305" s="2">
        <v>2024</v>
      </c>
      <c r="F305" s="2" t="s">
        <v>92</v>
      </c>
      <c r="G305" s="2" t="s">
        <v>40</v>
      </c>
      <c r="H305" s="2" t="s">
        <v>279</v>
      </c>
      <c r="I305" s="2" t="s">
        <v>71</v>
      </c>
      <c r="J305" s="2" t="s">
        <v>72</v>
      </c>
      <c r="K305" s="3">
        <v>7241120.5</v>
      </c>
      <c r="L305" s="3">
        <v>3029450.09</v>
      </c>
      <c r="M305" s="3">
        <f t="shared" si="28"/>
        <v>4211670.41</v>
      </c>
      <c r="N305" s="3">
        <v>1477399.54</v>
      </c>
      <c r="O305" s="3">
        <f t="shared" si="29"/>
        <v>2734270.87</v>
      </c>
      <c r="P305" s="3">
        <v>1921799.7</v>
      </c>
      <c r="Q305" s="4">
        <f t="shared" si="30"/>
        <v>0.58163241586712999</v>
      </c>
      <c r="R305" s="4">
        <f t="shared" si="31"/>
        <v>0.2654008726964287</v>
      </c>
      <c r="S305" s="3">
        <v>6000643.4299999997</v>
      </c>
      <c r="T305" s="3">
        <f t="shared" si="32"/>
        <v>1240477.0700000003</v>
      </c>
      <c r="U305" s="4">
        <f t="shared" si="33"/>
        <v>0.20672400959508444</v>
      </c>
      <c r="V305" s="2" t="s">
        <v>107</v>
      </c>
      <c r="W305" s="2" t="s">
        <v>117</v>
      </c>
      <c r="X305" s="2" t="s">
        <v>280</v>
      </c>
      <c r="Y305" s="2">
        <v>0.79</v>
      </c>
      <c r="Z305" s="2" t="s">
        <v>1101</v>
      </c>
      <c r="AA305" s="2" t="s">
        <v>99</v>
      </c>
      <c r="AB305" s="2" t="s">
        <v>77</v>
      </c>
      <c r="AC305" s="2">
        <v>9.49</v>
      </c>
      <c r="AD305" s="3">
        <v>0</v>
      </c>
      <c r="AE305" s="5">
        <v>0</v>
      </c>
      <c r="AF305" s="2">
        <v>0</v>
      </c>
      <c r="AG305" s="3">
        <f t="shared" si="34"/>
        <v>0</v>
      </c>
      <c r="AH305" s="2" t="s">
        <v>50</v>
      </c>
      <c r="AI305" s="3">
        <v>0</v>
      </c>
    </row>
    <row r="306" spans="1:35" x14ac:dyDescent="0.3">
      <c r="A306" s="2" t="s">
        <v>1102</v>
      </c>
      <c r="B306" s="2" t="s">
        <v>1103</v>
      </c>
      <c r="C306" s="2" t="s">
        <v>363</v>
      </c>
      <c r="D306" s="2" t="s">
        <v>81</v>
      </c>
      <c r="E306" s="2">
        <v>2022</v>
      </c>
      <c r="F306" s="2" t="s">
        <v>55</v>
      </c>
      <c r="G306" s="2" t="s">
        <v>114</v>
      </c>
      <c r="H306" s="2" t="s">
        <v>115</v>
      </c>
      <c r="I306" s="2" t="s">
        <v>131</v>
      </c>
      <c r="J306" s="2" t="s">
        <v>544</v>
      </c>
      <c r="K306" s="3">
        <v>5639552.0899999999</v>
      </c>
      <c r="L306" s="3">
        <v>2918512.95</v>
      </c>
      <c r="M306" s="3">
        <f t="shared" si="28"/>
        <v>2721039.1399999997</v>
      </c>
      <c r="N306" s="3">
        <v>515768.37</v>
      </c>
      <c r="O306" s="3">
        <f t="shared" si="29"/>
        <v>2205270.7699999996</v>
      </c>
      <c r="P306" s="3">
        <v>1578419.25</v>
      </c>
      <c r="Q306" s="4">
        <f t="shared" si="30"/>
        <v>0.48249206613853612</v>
      </c>
      <c r="R306" s="4">
        <f t="shared" si="31"/>
        <v>0.27988379658711515</v>
      </c>
      <c r="S306" s="3">
        <v>5697385.0099999998</v>
      </c>
      <c r="T306" s="3">
        <f t="shared" si="32"/>
        <v>-57832.919999999925</v>
      </c>
      <c r="U306" s="4">
        <f t="shared" si="33"/>
        <v>-1.0150783192375466E-2</v>
      </c>
      <c r="V306" s="2" t="s">
        <v>124</v>
      </c>
      <c r="W306" s="2" t="s">
        <v>96</v>
      </c>
      <c r="X306" s="2" t="s">
        <v>118</v>
      </c>
      <c r="Y306" s="2">
        <v>3.75</v>
      </c>
      <c r="Z306" s="2" t="s">
        <v>1104</v>
      </c>
      <c r="AA306" s="2" t="s">
        <v>76</v>
      </c>
      <c r="AB306" s="2" t="s">
        <v>100</v>
      </c>
      <c r="AC306" s="2">
        <v>8.08</v>
      </c>
      <c r="AD306" s="3">
        <v>0</v>
      </c>
      <c r="AE306" s="5">
        <v>0</v>
      </c>
      <c r="AF306" s="2">
        <v>0</v>
      </c>
      <c r="AG306" s="3">
        <f t="shared" si="34"/>
        <v>0</v>
      </c>
      <c r="AH306" s="2" t="s">
        <v>50</v>
      </c>
      <c r="AI306" s="3">
        <v>0</v>
      </c>
    </row>
    <row r="307" spans="1:35" x14ac:dyDescent="0.3">
      <c r="A307" s="2" t="s">
        <v>1105</v>
      </c>
      <c r="B307" s="2" t="s">
        <v>1106</v>
      </c>
      <c r="C307" s="2" t="s">
        <v>956</v>
      </c>
      <c r="D307" s="2" t="s">
        <v>104</v>
      </c>
      <c r="E307" s="2">
        <v>2022</v>
      </c>
      <c r="F307" s="2" t="s">
        <v>68</v>
      </c>
      <c r="G307" s="2" t="s">
        <v>69</v>
      </c>
      <c r="H307" s="2" t="s">
        <v>70</v>
      </c>
      <c r="I307" s="2" t="s">
        <v>42</v>
      </c>
      <c r="J307" s="2" t="s">
        <v>146</v>
      </c>
      <c r="K307" s="3">
        <v>8580081.4299999997</v>
      </c>
      <c r="L307" s="3">
        <v>3155769.25</v>
      </c>
      <c r="M307" s="3">
        <f t="shared" si="28"/>
        <v>5424312.1799999997</v>
      </c>
      <c r="N307" s="3">
        <v>839805.87</v>
      </c>
      <c r="O307" s="3">
        <f t="shared" si="29"/>
        <v>4584506.3099999996</v>
      </c>
      <c r="P307" s="3">
        <v>3665330.77</v>
      </c>
      <c r="Q307" s="4">
        <f t="shared" si="30"/>
        <v>0.63219821679477928</v>
      </c>
      <c r="R307" s="4">
        <f t="shared" si="31"/>
        <v>0.42719067410995426</v>
      </c>
      <c r="S307" s="3">
        <v>8530185.5</v>
      </c>
      <c r="T307" s="3">
        <f t="shared" si="32"/>
        <v>49895.929999999702</v>
      </c>
      <c r="U307" s="4">
        <f t="shared" si="33"/>
        <v>5.8493370396223744E-3</v>
      </c>
      <c r="V307" s="2" t="s">
        <v>124</v>
      </c>
      <c r="W307" s="2" t="s">
        <v>96</v>
      </c>
      <c r="X307" s="2" t="s">
        <v>74</v>
      </c>
      <c r="Y307" s="2">
        <v>1.36</v>
      </c>
      <c r="Z307" s="2" t="s">
        <v>1107</v>
      </c>
      <c r="AA307" s="2" t="s">
        <v>76</v>
      </c>
      <c r="AB307" s="2" t="s">
        <v>64</v>
      </c>
      <c r="AC307" s="2">
        <v>4.38</v>
      </c>
      <c r="AD307" s="3">
        <v>0</v>
      </c>
      <c r="AE307" s="5">
        <v>0</v>
      </c>
      <c r="AF307" s="2">
        <v>0</v>
      </c>
      <c r="AG307" s="3">
        <f t="shared" si="34"/>
        <v>0</v>
      </c>
      <c r="AH307" s="2" t="s">
        <v>50</v>
      </c>
      <c r="AI307" s="3">
        <v>0</v>
      </c>
    </row>
    <row r="308" spans="1:35" x14ac:dyDescent="0.3">
      <c r="A308" s="2" t="s">
        <v>1108</v>
      </c>
      <c r="B308" s="2" t="s">
        <v>1109</v>
      </c>
      <c r="C308" s="2" t="s">
        <v>474</v>
      </c>
      <c r="D308" s="2" t="s">
        <v>81</v>
      </c>
      <c r="E308" s="2">
        <v>2024</v>
      </c>
      <c r="F308" s="2" t="s">
        <v>55</v>
      </c>
      <c r="G308" s="2" t="s">
        <v>93</v>
      </c>
      <c r="H308" s="2" t="s">
        <v>159</v>
      </c>
      <c r="I308" s="2" t="s">
        <v>55</v>
      </c>
      <c r="J308" s="2" t="s">
        <v>154</v>
      </c>
      <c r="K308" s="3">
        <v>6148026.8099999996</v>
      </c>
      <c r="L308" s="3">
        <v>2488816.3199999998</v>
      </c>
      <c r="M308" s="3">
        <f t="shared" si="28"/>
        <v>3659210.4899999998</v>
      </c>
      <c r="N308" s="3">
        <v>534413.56999999995</v>
      </c>
      <c r="O308" s="3">
        <f t="shared" si="29"/>
        <v>3124796.92</v>
      </c>
      <c r="P308" s="3">
        <v>2263601.13</v>
      </c>
      <c r="Q308" s="4">
        <f t="shared" si="30"/>
        <v>0.5951845369392591</v>
      </c>
      <c r="R308" s="4">
        <f t="shared" si="31"/>
        <v>0.36818335377428196</v>
      </c>
      <c r="S308" s="3">
        <v>5987820.0899999999</v>
      </c>
      <c r="T308" s="3">
        <f t="shared" si="32"/>
        <v>160206.71999999974</v>
      </c>
      <c r="U308" s="4">
        <f t="shared" si="33"/>
        <v>2.6755433127918133E-2</v>
      </c>
      <c r="V308" s="2" t="s">
        <v>95</v>
      </c>
      <c r="W308" s="2" t="s">
        <v>60</v>
      </c>
      <c r="X308" s="2" t="s">
        <v>160</v>
      </c>
      <c r="Y308" s="2">
        <v>129.5</v>
      </c>
      <c r="Z308" s="2" t="s">
        <v>1110</v>
      </c>
      <c r="AA308" s="2" t="s">
        <v>148</v>
      </c>
      <c r="AB308" s="2" t="s">
        <v>242</v>
      </c>
      <c r="AC308" s="2">
        <v>4.4400000000000004</v>
      </c>
      <c r="AD308" s="3">
        <v>0</v>
      </c>
      <c r="AE308" s="5">
        <v>0</v>
      </c>
      <c r="AF308" s="2">
        <v>0</v>
      </c>
      <c r="AG308" s="3">
        <f t="shared" si="34"/>
        <v>0</v>
      </c>
      <c r="AH308" s="2" t="s">
        <v>50</v>
      </c>
      <c r="AI308" s="3">
        <v>0</v>
      </c>
    </row>
    <row r="309" spans="1:35" x14ac:dyDescent="0.3">
      <c r="A309" s="2" t="s">
        <v>1111</v>
      </c>
      <c r="B309" s="2" t="s">
        <v>1112</v>
      </c>
      <c r="C309" s="2" t="s">
        <v>932</v>
      </c>
      <c r="D309" s="2" t="s">
        <v>81</v>
      </c>
      <c r="E309" s="2">
        <v>2020</v>
      </c>
      <c r="F309" s="2" t="s">
        <v>105</v>
      </c>
      <c r="G309" s="2" t="s">
        <v>40</v>
      </c>
      <c r="H309" s="2" t="s">
        <v>41</v>
      </c>
      <c r="I309" s="2" t="s">
        <v>42</v>
      </c>
      <c r="J309" s="2" t="s">
        <v>166</v>
      </c>
      <c r="K309" s="3">
        <v>4167358.74</v>
      </c>
      <c r="L309" s="3">
        <v>1282400.27</v>
      </c>
      <c r="M309" s="3">
        <f t="shared" si="28"/>
        <v>2884958.47</v>
      </c>
      <c r="N309" s="3">
        <v>855932.5</v>
      </c>
      <c r="O309" s="3">
        <f t="shared" si="29"/>
        <v>2029025.9700000002</v>
      </c>
      <c r="P309" s="3">
        <v>1531199.08</v>
      </c>
      <c r="Q309" s="4">
        <f t="shared" si="30"/>
        <v>0.69227504757605773</v>
      </c>
      <c r="R309" s="4">
        <f t="shared" si="31"/>
        <v>0.36742675049856638</v>
      </c>
      <c r="S309" s="3">
        <v>3804499.37</v>
      </c>
      <c r="T309" s="3">
        <f t="shared" si="32"/>
        <v>362859.37000000011</v>
      </c>
      <c r="U309" s="4">
        <f t="shared" si="33"/>
        <v>9.5376377996351222E-2</v>
      </c>
      <c r="V309" s="2" t="s">
        <v>73</v>
      </c>
      <c r="W309" s="2" t="s">
        <v>125</v>
      </c>
      <c r="X309" s="2" t="s">
        <v>46</v>
      </c>
      <c r="Y309" s="2">
        <v>0.89</v>
      </c>
      <c r="Z309" s="2" t="s">
        <v>1113</v>
      </c>
      <c r="AA309" s="2" t="s">
        <v>99</v>
      </c>
      <c r="AB309" s="2" t="s">
        <v>209</v>
      </c>
      <c r="AC309" s="2">
        <v>4.93</v>
      </c>
      <c r="AD309" s="3">
        <v>0</v>
      </c>
      <c r="AE309" s="5">
        <v>0</v>
      </c>
      <c r="AF309" s="2">
        <v>0</v>
      </c>
      <c r="AG309" s="3">
        <f t="shared" si="34"/>
        <v>0</v>
      </c>
      <c r="AH309" s="2" t="s">
        <v>50</v>
      </c>
      <c r="AI309" s="3">
        <v>0</v>
      </c>
    </row>
    <row r="310" spans="1:35" x14ac:dyDescent="0.3">
      <c r="A310" s="2" t="s">
        <v>1114</v>
      </c>
      <c r="B310" s="2" t="s">
        <v>1115</v>
      </c>
      <c r="C310" s="2" t="s">
        <v>53</v>
      </c>
      <c r="D310" s="2" t="s">
        <v>54</v>
      </c>
      <c r="E310" s="2">
        <v>2021</v>
      </c>
      <c r="F310" s="2" t="s">
        <v>105</v>
      </c>
      <c r="G310" s="2" t="s">
        <v>114</v>
      </c>
      <c r="H310" s="2" t="s">
        <v>190</v>
      </c>
      <c r="I310" s="2" t="s">
        <v>39</v>
      </c>
      <c r="J310" s="2" t="s">
        <v>566</v>
      </c>
      <c r="K310" s="3">
        <v>7155588.3499999996</v>
      </c>
      <c r="L310" s="3">
        <v>3761555.98</v>
      </c>
      <c r="M310" s="3">
        <f t="shared" si="28"/>
        <v>3394032.3699999996</v>
      </c>
      <c r="N310" s="3">
        <v>1429682.04</v>
      </c>
      <c r="O310" s="3">
        <f t="shared" si="29"/>
        <v>1964350.3299999996</v>
      </c>
      <c r="P310" s="3">
        <v>1517380.78</v>
      </c>
      <c r="Q310" s="4">
        <f t="shared" si="30"/>
        <v>0.47431912010421895</v>
      </c>
      <c r="R310" s="4">
        <f t="shared" si="31"/>
        <v>0.2120553483208687</v>
      </c>
      <c r="S310" s="3">
        <v>6617186.54</v>
      </c>
      <c r="T310" s="3">
        <f t="shared" si="32"/>
        <v>538401.80999999959</v>
      </c>
      <c r="U310" s="4">
        <f t="shared" si="33"/>
        <v>8.1364157825298294E-2</v>
      </c>
      <c r="V310" s="2" t="s">
        <v>107</v>
      </c>
      <c r="W310" s="2" t="s">
        <v>207</v>
      </c>
      <c r="X310" s="2" t="s">
        <v>192</v>
      </c>
      <c r="Y310" s="2">
        <v>3.64</v>
      </c>
      <c r="Z310" s="2" t="s">
        <v>1116</v>
      </c>
      <c r="AA310" s="2" t="s">
        <v>224</v>
      </c>
      <c r="AB310" s="2" t="s">
        <v>88</v>
      </c>
      <c r="AC310" s="2">
        <v>3.92</v>
      </c>
      <c r="AD310" s="3">
        <v>0</v>
      </c>
      <c r="AE310" s="5">
        <v>0</v>
      </c>
      <c r="AF310" s="2">
        <v>0</v>
      </c>
      <c r="AG310" s="3">
        <f t="shared" si="34"/>
        <v>0</v>
      </c>
      <c r="AH310" s="2" t="s">
        <v>50</v>
      </c>
      <c r="AI310" s="3">
        <v>0</v>
      </c>
    </row>
    <row r="311" spans="1:35" x14ac:dyDescent="0.3">
      <c r="A311" s="2" t="s">
        <v>1117</v>
      </c>
      <c r="B311" s="2" t="s">
        <v>1118</v>
      </c>
      <c r="C311" s="2" t="s">
        <v>648</v>
      </c>
      <c r="D311" s="2" t="s">
        <v>104</v>
      </c>
      <c r="E311" s="2">
        <v>2021</v>
      </c>
      <c r="F311" s="2" t="s">
        <v>55</v>
      </c>
      <c r="G311" s="2" t="s">
        <v>40</v>
      </c>
      <c r="H311" s="2" t="s">
        <v>171</v>
      </c>
      <c r="I311" s="2" t="s">
        <v>55</v>
      </c>
      <c r="J311" s="2" t="s">
        <v>84</v>
      </c>
      <c r="K311" s="3">
        <v>244901.45</v>
      </c>
      <c r="L311" s="3">
        <v>80600.679999999993</v>
      </c>
      <c r="M311" s="3">
        <f t="shared" si="28"/>
        <v>164300.77000000002</v>
      </c>
      <c r="N311" s="3">
        <v>27999.33</v>
      </c>
      <c r="O311" s="3">
        <f t="shared" si="29"/>
        <v>136301.44</v>
      </c>
      <c r="P311" s="3">
        <v>108777.19</v>
      </c>
      <c r="Q311" s="4">
        <f t="shared" si="30"/>
        <v>0.67088524792319526</v>
      </c>
      <c r="R311" s="4">
        <f t="shared" si="31"/>
        <v>0.44416719460011361</v>
      </c>
      <c r="S311" s="3">
        <v>264944.2</v>
      </c>
      <c r="T311" s="3">
        <f t="shared" si="32"/>
        <v>-20042.75</v>
      </c>
      <c r="U311" s="4">
        <f t="shared" si="33"/>
        <v>-7.5648947967156849E-2</v>
      </c>
      <c r="V311" s="2" t="s">
        <v>107</v>
      </c>
      <c r="W311" s="2" t="s">
        <v>117</v>
      </c>
      <c r="X311" s="2" t="s">
        <v>86</v>
      </c>
      <c r="Y311" s="2">
        <v>0.92</v>
      </c>
      <c r="Z311" s="2" t="s">
        <v>1119</v>
      </c>
      <c r="AA311" s="2" t="s">
        <v>99</v>
      </c>
      <c r="AB311" s="2" t="s">
        <v>77</v>
      </c>
      <c r="AC311" s="2">
        <v>6.45</v>
      </c>
      <c r="AD311" s="3">
        <v>0</v>
      </c>
      <c r="AE311" s="5">
        <v>0</v>
      </c>
      <c r="AF311" s="2">
        <v>0</v>
      </c>
      <c r="AG311" s="3">
        <f t="shared" si="34"/>
        <v>0</v>
      </c>
      <c r="AH311" s="2" t="s">
        <v>50</v>
      </c>
      <c r="AI311" s="3">
        <v>0</v>
      </c>
    </row>
    <row r="312" spans="1:35" x14ac:dyDescent="0.3">
      <c r="A312" s="2" t="s">
        <v>1120</v>
      </c>
      <c r="B312" s="2" t="s">
        <v>1121</v>
      </c>
      <c r="C312" s="2" t="s">
        <v>37</v>
      </c>
      <c r="D312" s="2" t="s">
        <v>38</v>
      </c>
      <c r="E312" s="2">
        <v>2022</v>
      </c>
      <c r="F312" s="2" t="s">
        <v>58</v>
      </c>
      <c r="G312" s="2" t="s">
        <v>56</v>
      </c>
      <c r="H312" s="2" t="s">
        <v>177</v>
      </c>
      <c r="I312" s="2" t="s">
        <v>39</v>
      </c>
      <c r="J312" s="2" t="s">
        <v>116</v>
      </c>
      <c r="K312" s="3">
        <v>5244184.4400000004</v>
      </c>
      <c r="L312" s="3">
        <v>2278344.91</v>
      </c>
      <c r="M312" s="3">
        <f t="shared" si="28"/>
        <v>2965839.5300000003</v>
      </c>
      <c r="N312" s="3">
        <v>752521.12</v>
      </c>
      <c r="O312" s="3">
        <f t="shared" si="29"/>
        <v>2213318.41</v>
      </c>
      <c r="P312" s="3">
        <v>1731668.33</v>
      </c>
      <c r="Q312" s="4">
        <f t="shared" si="30"/>
        <v>0.56554828761896103</v>
      </c>
      <c r="R312" s="4">
        <f t="shared" si="31"/>
        <v>0.33020736585687288</v>
      </c>
      <c r="S312" s="3">
        <v>4544229.54</v>
      </c>
      <c r="T312" s="3">
        <f t="shared" si="32"/>
        <v>699954.90000000037</v>
      </c>
      <c r="U312" s="4">
        <f t="shared" si="33"/>
        <v>0.15403158969826167</v>
      </c>
      <c r="V312" s="2" t="s">
        <v>85</v>
      </c>
      <c r="W312" s="2" t="s">
        <v>60</v>
      </c>
      <c r="X312" s="2" t="s">
        <v>180</v>
      </c>
      <c r="Y312" s="2">
        <v>149.5</v>
      </c>
      <c r="Z312" s="2" t="s">
        <v>1122</v>
      </c>
      <c r="AA312" s="2" t="s">
        <v>224</v>
      </c>
      <c r="AB312" s="2" t="s">
        <v>88</v>
      </c>
      <c r="AC312" s="2">
        <v>1.31</v>
      </c>
      <c r="AD312" s="3">
        <v>0</v>
      </c>
      <c r="AE312" s="5">
        <v>0</v>
      </c>
      <c r="AF312" s="2">
        <v>0</v>
      </c>
      <c r="AG312" s="3">
        <f t="shared" si="34"/>
        <v>0</v>
      </c>
      <c r="AH312" s="2" t="s">
        <v>50</v>
      </c>
      <c r="AI312" s="3">
        <v>0</v>
      </c>
    </row>
    <row r="313" spans="1:35" x14ac:dyDescent="0.3">
      <c r="A313" s="2" t="s">
        <v>1123</v>
      </c>
      <c r="B313" s="2" t="s">
        <v>1124</v>
      </c>
      <c r="C313" s="2" t="s">
        <v>333</v>
      </c>
      <c r="D313" s="2" t="s">
        <v>54</v>
      </c>
      <c r="E313" s="2">
        <v>2024</v>
      </c>
      <c r="F313" s="2" t="s">
        <v>82</v>
      </c>
      <c r="G313" s="2" t="s">
        <v>114</v>
      </c>
      <c r="H313" s="2" t="s">
        <v>234</v>
      </c>
      <c r="I313" s="2" t="s">
        <v>58</v>
      </c>
      <c r="J313" s="2" t="s">
        <v>59</v>
      </c>
      <c r="K313" s="3">
        <v>5663395.9800000004</v>
      </c>
      <c r="L313" s="3">
        <v>2389483.85</v>
      </c>
      <c r="M313" s="3">
        <f t="shared" si="28"/>
        <v>3273912.1300000004</v>
      </c>
      <c r="N313" s="3">
        <v>458501.03</v>
      </c>
      <c r="O313" s="3">
        <f t="shared" si="29"/>
        <v>2815411.1000000006</v>
      </c>
      <c r="P313" s="3">
        <v>2094861.43</v>
      </c>
      <c r="Q313" s="4">
        <f t="shared" si="30"/>
        <v>0.57808285727532693</v>
      </c>
      <c r="R313" s="4">
        <f t="shared" si="31"/>
        <v>0.36989492477621172</v>
      </c>
      <c r="S313" s="3">
        <v>5712582.04</v>
      </c>
      <c r="T313" s="3">
        <f t="shared" si="32"/>
        <v>-49186.05999999959</v>
      </c>
      <c r="U313" s="4">
        <f t="shared" si="33"/>
        <v>-8.6101275492578462E-3</v>
      </c>
      <c r="V313" s="2" t="s">
        <v>95</v>
      </c>
      <c r="W313" s="2" t="s">
        <v>134</v>
      </c>
      <c r="X313" s="2" t="s">
        <v>236</v>
      </c>
      <c r="Y313" s="2">
        <v>3.67</v>
      </c>
      <c r="Z313" s="2" t="s">
        <v>1125</v>
      </c>
      <c r="AA313" s="2" t="s">
        <v>48</v>
      </c>
      <c r="AB313" s="2" t="s">
        <v>242</v>
      </c>
      <c r="AC313" s="2">
        <v>1.62</v>
      </c>
      <c r="AD313" s="3">
        <v>0</v>
      </c>
      <c r="AE313" s="5">
        <v>0</v>
      </c>
      <c r="AF313" s="2">
        <v>0</v>
      </c>
      <c r="AG313" s="3">
        <f t="shared" si="34"/>
        <v>0</v>
      </c>
      <c r="AH313" s="2" t="s">
        <v>50</v>
      </c>
      <c r="AI313" s="3">
        <v>0</v>
      </c>
    </row>
    <row r="314" spans="1:35" x14ac:dyDescent="0.3">
      <c r="A314" s="2" t="s">
        <v>1126</v>
      </c>
      <c r="B314" s="2" t="s">
        <v>1127</v>
      </c>
      <c r="C314" s="2" t="s">
        <v>122</v>
      </c>
      <c r="D314" s="2" t="s">
        <v>104</v>
      </c>
      <c r="E314" s="2">
        <v>2023</v>
      </c>
      <c r="F314" s="2" t="s">
        <v>92</v>
      </c>
      <c r="G314" s="2" t="s">
        <v>93</v>
      </c>
      <c r="H314" s="2" t="s">
        <v>94</v>
      </c>
      <c r="I314" s="2" t="s">
        <v>71</v>
      </c>
      <c r="J314" s="2" t="s">
        <v>72</v>
      </c>
      <c r="K314" s="3">
        <v>3029220.82</v>
      </c>
      <c r="L314" s="3">
        <v>901331.54</v>
      </c>
      <c r="M314" s="3">
        <f t="shared" si="28"/>
        <v>2127889.2799999998</v>
      </c>
      <c r="N314" s="3">
        <v>574990.75</v>
      </c>
      <c r="O314" s="3">
        <f t="shared" si="29"/>
        <v>1552898.5299999998</v>
      </c>
      <c r="P314" s="3">
        <v>1238827.0900000001</v>
      </c>
      <c r="Q314" s="4">
        <f t="shared" si="30"/>
        <v>0.70245432949321929</v>
      </c>
      <c r="R314" s="4">
        <f t="shared" si="31"/>
        <v>0.40895899097907301</v>
      </c>
      <c r="S314" s="3">
        <v>3200269.17</v>
      </c>
      <c r="T314" s="3">
        <f t="shared" si="32"/>
        <v>-171048.35000000009</v>
      </c>
      <c r="U314" s="4">
        <f t="shared" si="33"/>
        <v>-5.3448113553523406E-2</v>
      </c>
      <c r="V314" s="2" t="s">
        <v>124</v>
      </c>
      <c r="W314" s="2" t="s">
        <v>134</v>
      </c>
      <c r="X314" s="2" t="s">
        <v>97</v>
      </c>
      <c r="Y314" s="2">
        <v>1550</v>
      </c>
      <c r="Z314" s="2" t="s">
        <v>1128</v>
      </c>
      <c r="AA314" s="2" t="s">
        <v>109</v>
      </c>
      <c r="AB314" s="2" t="s">
        <v>182</v>
      </c>
      <c r="AC314" s="2">
        <v>9.66</v>
      </c>
      <c r="AD314" s="3">
        <v>0</v>
      </c>
      <c r="AE314" s="5">
        <v>0</v>
      </c>
      <c r="AF314" s="2">
        <v>0</v>
      </c>
      <c r="AG314" s="3">
        <f t="shared" si="34"/>
        <v>0</v>
      </c>
      <c r="AH314" s="2" t="s">
        <v>50</v>
      </c>
      <c r="AI314" s="3">
        <v>0</v>
      </c>
    </row>
    <row r="315" spans="1:35" x14ac:dyDescent="0.3">
      <c r="A315" s="2" t="s">
        <v>1129</v>
      </c>
      <c r="B315" s="2" t="s">
        <v>1130</v>
      </c>
      <c r="C315" s="2" t="s">
        <v>67</v>
      </c>
      <c r="D315" s="2" t="s">
        <v>54</v>
      </c>
      <c r="E315" s="2">
        <v>2022</v>
      </c>
      <c r="F315" s="2" t="s">
        <v>68</v>
      </c>
      <c r="G315" s="2" t="s">
        <v>56</v>
      </c>
      <c r="H315" s="2" t="s">
        <v>177</v>
      </c>
      <c r="I315" s="2" t="s">
        <v>131</v>
      </c>
      <c r="J315" s="2" t="s">
        <v>268</v>
      </c>
      <c r="K315" s="3">
        <v>6982194.2999999998</v>
      </c>
      <c r="L315" s="3">
        <v>3390508.5</v>
      </c>
      <c r="M315" s="3">
        <f t="shared" si="28"/>
        <v>3591685.8</v>
      </c>
      <c r="N315" s="3">
        <v>739959.77</v>
      </c>
      <c r="O315" s="3">
        <f t="shared" si="29"/>
        <v>2851726.03</v>
      </c>
      <c r="P315" s="3">
        <v>2021363.92</v>
      </c>
      <c r="Q315" s="4">
        <f t="shared" si="30"/>
        <v>0.51440645242427585</v>
      </c>
      <c r="R315" s="4">
        <f t="shared" si="31"/>
        <v>0.28950267396597656</v>
      </c>
      <c r="S315" s="3">
        <v>7453600.54</v>
      </c>
      <c r="T315" s="3">
        <f t="shared" si="32"/>
        <v>-471406.24000000022</v>
      </c>
      <c r="U315" s="4">
        <f t="shared" si="33"/>
        <v>-6.3245439230366948E-2</v>
      </c>
      <c r="V315" s="2" t="s">
        <v>95</v>
      </c>
      <c r="W315" s="2" t="s">
        <v>125</v>
      </c>
      <c r="X315" s="2" t="s">
        <v>180</v>
      </c>
      <c r="Y315" s="2">
        <v>149.5</v>
      </c>
      <c r="Z315" s="2" t="s">
        <v>1131</v>
      </c>
      <c r="AA315" s="2" t="s">
        <v>141</v>
      </c>
      <c r="AB315" s="2" t="s">
        <v>77</v>
      </c>
      <c r="AC315" s="2">
        <v>1.05</v>
      </c>
      <c r="AD315" s="3">
        <v>0</v>
      </c>
      <c r="AE315" s="5">
        <v>0</v>
      </c>
      <c r="AF315" s="2">
        <v>0</v>
      </c>
      <c r="AG315" s="3">
        <f t="shared" si="34"/>
        <v>0</v>
      </c>
      <c r="AH315" s="2" t="s">
        <v>50</v>
      </c>
      <c r="AI315" s="3">
        <v>0</v>
      </c>
    </row>
    <row r="316" spans="1:35" x14ac:dyDescent="0.3">
      <c r="A316" s="2" t="s">
        <v>1132</v>
      </c>
      <c r="B316" s="2" t="s">
        <v>390</v>
      </c>
      <c r="C316" s="2" t="s">
        <v>363</v>
      </c>
      <c r="D316" s="2" t="s">
        <v>81</v>
      </c>
      <c r="E316" s="2">
        <v>2022</v>
      </c>
      <c r="F316" s="2" t="s">
        <v>92</v>
      </c>
      <c r="G316" s="2" t="s">
        <v>69</v>
      </c>
      <c r="H316" s="2" t="s">
        <v>70</v>
      </c>
      <c r="I316" s="2" t="s">
        <v>131</v>
      </c>
      <c r="J316" s="2" t="s">
        <v>132</v>
      </c>
      <c r="K316" s="3">
        <v>7280700.54</v>
      </c>
      <c r="L316" s="3">
        <v>2061444.03</v>
      </c>
      <c r="M316" s="3">
        <f t="shared" si="28"/>
        <v>5219256.51</v>
      </c>
      <c r="N316" s="3">
        <v>1259464.98</v>
      </c>
      <c r="O316" s="3">
        <f t="shared" si="29"/>
        <v>3959791.53</v>
      </c>
      <c r="P316" s="3">
        <v>3044631.56</v>
      </c>
      <c r="Q316" s="4">
        <f t="shared" si="30"/>
        <v>0.71686185708717531</v>
      </c>
      <c r="R316" s="4">
        <f t="shared" si="31"/>
        <v>0.41817838040074096</v>
      </c>
      <c r="S316" s="3">
        <v>6640738.2800000003</v>
      </c>
      <c r="T316" s="3">
        <f t="shared" si="32"/>
        <v>639962.25999999978</v>
      </c>
      <c r="U316" s="4">
        <f t="shared" si="33"/>
        <v>9.6369143462163326E-2</v>
      </c>
      <c r="V316" s="2" t="s">
        <v>124</v>
      </c>
      <c r="W316" s="2" t="s">
        <v>125</v>
      </c>
      <c r="X316" s="2" t="s">
        <v>74</v>
      </c>
      <c r="Y316" s="2">
        <v>1.36</v>
      </c>
      <c r="Z316" s="2" t="s">
        <v>1133</v>
      </c>
      <c r="AA316" s="2" t="s">
        <v>224</v>
      </c>
      <c r="AB316" s="2" t="s">
        <v>242</v>
      </c>
      <c r="AC316" s="2">
        <v>2.7</v>
      </c>
      <c r="AD316" s="3">
        <v>0</v>
      </c>
      <c r="AE316" s="5">
        <v>0</v>
      </c>
      <c r="AF316" s="2">
        <v>0</v>
      </c>
      <c r="AG316" s="3">
        <f t="shared" si="34"/>
        <v>0</v>
      </c>
      <c r="AH316" s="2" t="s">
        <v>50</v>
      </c>
      <c r="AI316" s="3">
        <v>0</v>
      </c>
    </row>
    <row r="317" spans="1:35" x14ac:dyDescent="0.3">
      <c r="A317" s="2" t="s">
        <v>1134</v>
      </c>
      <c r="B317" s="2" t="s">
        <v>1135</v>
      </c>
      <c r="C317" s="2" t="s">
        <v>261</v>
      </c>
      <c r="D317" s="2" t="s">
        <v>54</v>
      </c>
      <c r="E317" s="2">
        <v>2024</v>
      </c>
      <c r="F317" s="2" t="s">
        <v>82</v>
      </c>
      <c r="G317" s="2" t="s">
        <v>93</v>
      </c>
      <c r="H317" s="2" t="s">
        <v>94</v>
      </c>
      <c r="I317" s="2" t="s">
        <v>71</v>
      </c>
      <c r="J317" s="2" t="s">
        <v>72</v>
      </c>
      <c r="K317" s="3">
        <v>4951102.07</v>
      </c>
      <c r="L317" s="3">
        <v>1689619.67</v>
      </c>
      <c r="M317" s="3">
        <f t="shared" si="28"/>
        <v>3261482.4000000004</v>
      </c>
      <c r="N317" s="3">
        <v>775912.55</v>
      </c>
      <c r="O317" s="3">
        <f t="shared" si="29"/>
        <v>2485569.8500000006</v>
      </c>
      <c r="P317" s="3">
        <v>1865660.49</v>
      </c>
      <c r="Q317" s="4">
        <f t="shared" si="30"/>
        <v>0.65873867148935594</v>
      </c>
      <c r="R317" s="4">
        <f t="shared" si="31"/>
        <v>0.37681721435405591</v>
      </c>
      <c r="S317" s="3">
        <v>5764856.2999999998</v>
      </c>
      <c r="T317" s="3">
        <f t="shared" si="32"/>
        <v>-813754.22999999952</v>
      </c>
      <c r="U317" s="4">
        <f t="shared" si="33"/>
        <v>-0.14115776485183151</v>
      </c>
      <c r="V317" s="2" t="s">
        <v>107</v>
      </c>
      <c r="W317" s="2" t="s">
        <v>125</v>
      </c>
      <c r="X317" s="2" t="s">
        <v>97</v>
      </c>
      <c r="Y317" s="2">
        <v>1550</v>
      </c>
      <c r="Z317" s="2" t="s">
        <v>1136</v>
      </c>
      <c r="AA317" s="2" t="s">
        <v>48</v>
      </c>
      <c r="AB317" s="2" t="s">
        <v>242</v>
      </c>
      <c r="AC317" s="2">
        <v>2.19</v>
      </c>
      <c r="AD317" s="3">
        <v>0</v>
      </c>
      <c r="AE317" s="5">
        <v>0</v>
      </c>
      <c r="AF317" s="2">
        <v>0</v>
      </c>
      <c r="AG317" s="3">
        <f t="shared" si="34"/>
        <v>0</v>
      </c>
      <c r="AH317" s="2" t="s">
        <v>230</v>
      </c>
      <c r="AI317" s="3">
        <v>0</v>
      </c>
    </row>
    <row r="318" spans="1:35" x14ac:dyDescent="0.3">
      <c r="A318" s="2" t="s">
        <v>1137</v>
      </c>
      <c r="B318" s="2" t="s">
        <v>1138</v>
      </c>
      <c r="C318" s="2" t="s">
        <v>648</v>
      </c>
      <c r="D318" s="2" t="s">
        <v>104</v>
      </c>
      <c r="E318" s="2">
        <v>2021</v>
      </c>
      <c r="F318" s="2" t="s">
        <v>82</v>
      </c>
      <c r="G318" s="2" t="s">
        <v>56</v>
      </c>
      <c r="H318" s="2" t="s">
        <v>153</v>
      </c>
      <c r="I318" s="2" t="s">
        <v>178</v>
      </c>
      <c r="J318" s="2" t="s">
        <v>288</v>
      </c>
      <c r="K318" s="3">
        <v>7273627.8099999996</v>
      </c>
      <c r="L318" s="3">
        <v>3992376.84</v>
      </c>
      <c r="M318" s="3">
        <f t="shared" si="28"/>
        <v>3281250.9699999997</v>
      </c>
      <c r="N318" s="3">
        <v>1356595.88</v>
      </c>
      <c r="O318" s="3">
        <f t="shared" si="29"/>
        <v>1924655.0899999999</v>
      </c>
      <c r="P318" s="3">
        <v>1525314.18</v>
      </c>
      <c r="Q318" s="4">
        <f t="shared" si="30"/>
        <v>0.45111614942530309</v>
      </c>
      <c r="R318" s="4">
        <f t="shared" si="31"/>
        <v>0.20970473329731729</v>
      </c>
      <c r="S318" s="3">
        <v>6310642.79</v>
      </c>
      <c r="T318" s="3">
        <f t="shared" si="32"/>
        <v>962985.01999999955</v>
      </c>
      <c r="U318" s="4">
        <f t="shared" si="33"/>
        <v>0.15259697815981113</v>
      </c>
      <c r="V318" s="2" t="s">
        <v>124</v>
      </c>
      <c r="W318" s="2" t="s">
        <v>60</v>
      </c>
      <c r="X318" s="2" t="s">
        <v>155</v>
      </c>
      <c r="Y318" s="2">
        <v>7.24</v>
      </c>
      <c r="Z318" s="2" t="s">
        <v>1139</v>
      </c>
      <c r="AA318" s="2" t="s">
        <v>141</v>
      </c>
      <c r="AB318" s="2" t="s">
        <v>77</v>
      </c>
      <c r="AC318" s="2">
        <v>7.16</v>
      </c>
      <c r="AD318" s="3">
        <v>2042235.3</v>
      </c>
      <c r="AE318" s="5">
        <v>14.98</v>
      </c>
      <c r="AF318" s="2">
        <v>60</v>
      </c>
      <c r="AG318" s="3">
        <f t="shared" si="34"/>
        <v>48563.197752652806</v>
      </c>
      <c r="AH318" s="2" t="s">
        <v>50</v>
      </c>
      <c r="AI318" s="3">
        <v>0</v>
      </c>
    </row>
    <row r="319" spans="1:35" x14ac:dyDescent="0.3">
      <c r="A319" s="2" t="s">
        <v>1140</v>
      </c>
      <c r="B319" s="2" t="s">
        <v>1141</v>
      </c>
      <c r="C319" s="2" t="s">
        <v>196</v>
      </c>
      <c r="D319" s="2" t="s">
        <v>38</v>
      </c>
      <c r="E319" s="2">
        <v>2023</v>
      </c>
      <c r="F319" s="2" t="s">
        <v>68</v>
      </c>
      <c r="G319" s="2" t="s">
        <v>69</v>
      </c>
      <c r="H319" s="2" t="s">
        <v>70</v>
      </c>
      <c r="I319" s="2" t="s">
        <v>58</v>
      </c>
      <c r="J319" s="2" t="s">
        <v>59</v>
      </c>
      <c r="K319" s="3">
        <v>681133.91</v>
      </c>
      <c r="L319" s="3">
        <v>324369.18</v>
      </c>
      <c r="M319" s="3">
        <f t="shared" si="28"/>
        <v>356764.73000000004</v>
      </c>
      <c r="N319" s="3">
        <v>111118.09</v>
      </c>
      <c r="O319" s="3">
        <f t="shared" si="29"/>
        <v>245646.64000000004</v>
      </c>
      <c r="P319" s="3">
        <v>193753.28</v>
      </c>
      <c r="Q319" s="4">
        <f t="shared" si="30"/>
        <v>0.52378060284797745</v>
      </c>
      <c r="R319" s="4">
        <f t="shared" si="31"/>
        <v>0.28445695795706311</v>
      </c>
      <c r="S319" s="3">
        <v>548929.79</v>
      </c>
      <c r="T319" s="3">
        <f t="shared" si="32"/>
        <v>132204.12</v>
      </c>
      <c r="U319" s="4">
        <f t="shared" si="33"/>
        <v>0.24083976203951327</v>
      </c>
      <c r="V319" s="2" t="s">
        <v>133</v>
      </c>
      <c r="W319" s="2" t="s">
        <v>207</v>
      </c>
      <c r="X319" s="2" t="s">
        <v>74</v>
      </c>
      <c r="Y319" s="2">
        <v>1.36</v>
      </c>
      <c r="Z319" s="2" t="s">
        <v>1142</v>
      </c>
      <c r="AA319" s="2" t="s">
        <v>148</v>
      </c>
      <c r="AB319" s="2" t="s">
        <v>209</v>
      </c>
      <c r="AC319" s="2">
        <v>6.06</v>
      </c>
      <c r="AD319" s="3">
        <v>0</v>
      </c>
      <c r="AE319" s="5">
        <v>0</v>
      </c>
      <c r="AF319" s="2">
        <v>0</v>
      </c>
      <c r="AG319" s="3">
        <f t="shared" si="34"/>
        <v>0</v>
      </c>
      <c r="AH319" s="2" t="s">
        <v>50</v>
      </c>
      <c r="AI319" s="3">
        <v>0</v>
      </c>
    </row>
    <row r="320" spans="1:35" x14ac:dyDescent="0.3">
      <c r="A320" s="2" t="s">
        <v>1143</v>
      </c>
      <c r="B320" s="2" t="s">
        <v>1144</v>
      </c>
      <c r="C320" s="2" t="s">
        <v>164</v>
      </c>
      <c r="D320" s="2" t="s">
        <v>81</v>
      </c>
      <c r="E320" s="2">
        <v>2023</v>
      </c>
      <c r="F320" s="2" t="s">
        <v>82</v>
      </c>
      <c r="G320" s="2" t="s">
        <v>40</v>
      </c>
      <c r="H320" s="2" t="s">
        <v>279</v>
      </c>
      <c r="I320" s="2" t="s">
        <v>71</v>
      </c>
      <c r="J320" s="2" t="s">
        <v>228</v>
      </c>
      <c r="K320" s="3">
        <v>6914506.5899999999</v>
      </c>
      <c r="L320" s="3">
        <v>2376754.89</v>
      </c>
      <c r="M320" s="3">
        <f t="shared" si="28"/>
        <v>4537751.6999999993</v>
      </c>
      <c r="N320" s="3">
        <v>815719.84</v>
      </c>
      <c r="O320" s="3">
        <f t="shared" si="29"/>
        <v>3722031.8599999994</v>
      </c>
      <c r="P320" s="3">
        <v>2925464.6</v>
      </c>
      <c r="Q320" s="4">
        <f t="shared" si="30"/>
        <v>0.65626543860159936</v>
      </c>
      <c r="R320" s="4">
        <f t="shared" si="31"/>
        <v>0.42309086872965151</v>
      </c>
      <c r="S320" s="3">
        <v>6731464.2800000003</v>
      </c>
      <c r="T320" s="3">
        <f t="shared" si="32"/>
        <v>183042.30999999959</v>
      </c>
      <c r="U320" s="4">
        <f t="shared" si="33"/>
        <v>2.7192049513482613E-2</v>
      </c>
      <c r="V320" s="2" t="s">
        <v>133</v>
      </c>
      <c r="W320" s="2" t="s">
        <v>96</v>
      </c>
      <c r="X320" s="2" t="s">
        <v>280</v>
      </c>
      <c r="Y320" s="2">
        <v>0.79</v>
      </c>
      <c r="Z320" s="2" t="s">
        <v>1145</v>
      </c>
      <c r="AA320" s="2" t="s">
        <v>141</v>
      </c>
      <c r="AB320" s="2" t="s">
        <v>64</v>
      </c>
      <c r="AC320" s="2">
        <v>4.82</v>
      </c>
      <c r="AD320" s="3">
        <v>0</v>
      </c>
      <c r="AE320" s="5">
        <v>0</v>
      </c>
      <c r="AF320" s="2">
        <v>0</v>
      </c>
      <c r="AG320" s="3">
        <f t="shared" si="34"/>
        <v>0</v>
      </c>
      <c r="AH320" s="2" t="s">
        <v>50</v>
      </c>
      <c r="AI320" s="3">
        <v>0</v>
      </c>
    </row>
    <row r="321" spans="1:35" x14ac:dyDescent="0.3">
      <c r="A321" s="2" t="s">
        <v>1146</v>
      </c>
      <c r="B321" s="2" t="s">
        <v>1147</v>
      </c>
      <c r="C321" s="2" t="s">
        <v>403</v>
      </c>
      <c r="D321" s="2" t="s">
        <v>54</v>
      </c>
      <c r="E321" s="2">
        <v>2021</v>
      </c>
      <c r="F321" s="2" t="s">
        <v>92</v>
      </c>
      <c r="G321" s="2" t="s">
        <v>114</v>
      </c>
      <c r="H321" s="2" t="s">
        <v>190</v>
      </c>
      <c r="I321" s="2" t="s">
        <v>71</v>
      </c>
      <c r="J321" s="2" t="s">
        <v>293</v>
      </c>
      <c r="K321" s="3">
        <v>9654040.9600000009</v>
      </c>
      <c r="L321" s="3">
        <v>5598399.7400000002</v>
      </c>
      <c r="M321" s="3">
        <f t="shared" si="28"/>
        <v>4055641.2200000007</v>
      </c>
      <c r="N321" s="3">
        <v>1788272.45</v>
      </c>
      <c r="O321" s="3">
        <f t="shared" si="29"/>
        <v>2267368.7700000005</v>
      </c>
      <c r="P321" s="3">
        <v>1783058.93</v>
      </c>
      <c r="Q321" s="4">
        <f t="shared" si="30"/>
        <v>0.42009778462758879</v>
      </c>
      <c r="R321" s="4">
        <f t="shared" si="31"/>
        <v>0.18469560439901012</v>
      </c>
      <c r="S321" s="3">
        <v>8867719.4299999997</v>
      </c>
      <c r="T321" s="3">
        <f t="shared" si="32"/>
        <v>786321.53000000119</v>
      </c>
      <c r="U321" s="4">
        <f t="shared" si="33"/>
        <v>8.8672351015057008E-2</v>
      </c>
      <c r="V321" s="2" t="s">
        <v>124</v>
      </c>
      <c r="W321" s="2" t="s">
        <v>207</v>
      </c>
      <c r="X321" s="2" t="s">
        <v>192</v>
      </c>
      <c r="Y321" s="2">
        <v>3.64</v>
      </c>
      <c r="Z321" s="2" t="s">
        <v>1148</v>
      </c>
      <c r="AA321" s="2" t="s">
        <v>48</v>
      </c>
      <c r="AB321" s="2" t="s">
        <v>77</v>
      </c>
      <c r="AC321" s="2">
        <v>7.26</v>
      </c>
      <c r="AD321" s="3">
        <v>0</v>
      </c>
      <c r="AE321" s="5">
        <v>0</v>
      </c>
      <c r="AF321" s="2">
        <v>0</v>
      </c>
      <c r="AG321" s="3">
        <f t="shared" si="34"/>
        <v>0</v>
      </c>
      <c r="AH321" s="2" t="s">
        <v>50</v>
      </c>
      <c r="AI321" s="3">
        <v>0</v>
      </c>
    </row>
    <row r="322" spans="1:35" x14ac:dyDescent="0.3">
      <c r="A322" s="2" t="s">
        <v>1149</v>
      </c>
      <c r="B322" s="2" t="s">
        <v>1150</v>
      </c>
      <c r="C322" s="2" t="s">
        <v>287</v>
      </c>
      <c r="D322" s="2" t="s">
        <v>104</v>
      </c>
      <c r="E322" s="2">
        <v>2021</v>
      </c>
      <c r="F322" s="2" t="s">
        <v>39</v>
      </c>
      <c r="G322" s="2" t="s">
        <v>93</v>
      </c>
      <c r="H322" s="2" t="s">
        <v>159</v>
      </c>
      <c r="I322" s="2" t="s">
        <v>58</v>
      </c>
      <c r="J322" s="2" t="s">
        <v>59</v>
      </c>
      <c r="K322" s="3">
        <v>4902601.95</v>
      </c>
      <c r="L322" s="3">
        <v>1933411.13</v>
      </c>
      <c r="M322" s="3">
        <f t="shared" ref="M322:M385" si="35">K322-L322</f>
        <v>2969190.8200000003</v>
      </c>
      <c r="N322" s="3">
        <v>866446.98</v>
      </c>
      <c r="O322" s="3">
        <f t="shared" ref="O322:O385" si="36">M322-N322</f>
        <v>2102743.8400000003</v>
      </c>
      <c r="P322" s="3">
        <v>1537723.3</v>
      </c>
      <c r="Q322" s="4">
        <f t="shared" ref="Q322:Q385" si="37">IF(K322&lt;&gt;0,M322/K322,0)</f>
        <v>0.60563571146133943</v>
      </c>
      <c r="R322" s="4">
        <f t="shared" ref="R322:R385" si="38">IF(K322&lt;&gt;0,P322/K322,0)</f>
        <v>0.31365452787779352</v>
      </c>
      <c r="S322" s="3">
        <v>4986325.92</v>
      </c>
      <c r="T322" s="3">
        <f t="shared" ref="T322:T385" si="39">K322-S322</f>
        <v>-83723.969999999739</v>
      </c>
      <c r="U322" s="4">
        <f t="shared" ref="U322:U385" si="40">IF(S322&lt;&gt;0,T322/S322,0)</f>
        <v>-1.6790713511963883E-2</v>
      </c>
      <c r="V322" s="2" t="s">
        <v>107</v>
      </c>
      <c r="W322" s="2" t="s">
        <v>117</v>
      </c>
      <c r="X322" s="2" t="s">
        <v>160</v>
      </c>
      <c r="Y322" s="2">
        <v>129.5</v>
      </c>
      <c r="Z322" s="2" t="s">
        <v>1151</v>
      </c>
      <c r="AA322" s="2" t="s">
        <v>141</v>
      </c>
      <c r="AB322" s="2" t="s">
        <v>182</v>
      </c>
      <c r="AC322" s="2">
        <v>7.52</v>
      </c>
      <c r="AD322" s="3">
        <v>0</v>
      </c>
      <c r="AE322" s="5">
        <v>0</v>
      </c>
      <c r="AF322" s="2">
        <v>0</v>
      </c>
      <c r="AG322" s="3">
        <f t="shared" ref="AG322:AG385" si="41">IF(AD322&gt;0,(AD322*(AE322/100/12)*(1+AE322/100/12)^AF322)/((1+AE322/100/12)^AF322-1),0)</f>
        <v>0</v>
      </c>
      <c r="AH322" s="2" t="s">
        <v>50</v>
      </c>
      <c r="AI322" s="3">
        <v>0</v>
      </c>
    </row>
    <row r="323" spans="1:35" x14ac:dyDescent="0.3">
      <c r="A323" s="2" t="s">
        <v>1152</v>
      </c>
      <c r="B323" s="2" t="s">
        <v>1153</v>
      </c>
      <c r="C323" s="2" t="s">
        <v>448</v>
      </c>
      <c r="D323" s="2" t="s">
        <v>54</v>
      </c>
      <c r="E323" s="2">
        <v>2021</v>
      </c>
      <c r="F323" s="2" t="s">
        <v>105</v>
      </c>
      <c r="G323" s="2" t="s">
        <v>56</v>
      </c>
      <c r="H323" s="2" t="s">
        <v>177</v>
      </c>
      <c r="I323" s="2" t="s">
        <v>58</v>
      </c>
      <c r="J323" s="2" t="s">
        <v>191</v>
      </c>
      <c r="K323" s="3">
        <v>7627300.9800000004</v>
      </c>
      <c r="L323" s="3">
        <v>2745799.18</v>
      </c>
      <c r="M323" s="3">
        <f t="shared" si="35"/>
        <v>4881501.8000000007</v>
      </c>
      <c r="N323" s="3">
        <v>1183245.8799999999</v>
      </c>
      <c r="O323" s="3">
        <f t="shared" si="36"/>
        <v>3698255.9200000009</v>
      </c>
      <c r="P323" s="3">
        <v>2744826.79</v>
      </c>
      <c r="Q323" s="4">
        <f t="shared" si="37"/>
        <v>0.64000382478678586</v>
      </c>
      <c r="R323" s="4">
        <f t="shared" si="38"/>
        <v>0.35986868712764497</v>
      </c>
      <c r="S323" s="3">
        <v>8228616.4699999997</v>
      </c>
      <c r="T323" s="3">
        <f t="shared" si="39"/>
        <v>-601315.48999999929</v>
      </c>
      <c r="U323" s="4">
        <f t="shared" si="40"/>
        <v>-7.3076135240022835E-2</v>
      </c>
      <c r="V323" s="2" t="s">
        <v>124</v>
      </c>
      <c r="W323" s="2" t="s">
        <v>45</v>
      </c>
      <c r="X323" s="2" t="s">
        <v>180</v>
      </c>
      <c r="Y323" s="2">
        <v>149.5</v>
      </c>
      <c r="Z323" s="2" t="s">
        <v>1154</v>
      </c>
      <c r="AA323" s="2" t="s">
        <v>224</v>
      </c>
      <c r="AB323" s="2" t="s">
        <v>149</v>
      </c>
      <c r="AC323" s="2">
        <v>1.66</v>
      </c>
      <c r="AD323" s="3">
        <v>0</v>
      </c>
      <c r="AE323" s="5">
        <v>0</v>
      </c>
      <c r="AF323" s="2">
        <v>0</v>
      </c>
      <c r="AG323" s="3">
        <f t="shared" si="41"/>
        <v>0</v>
      </c>
      <c r="AH323" s="2" t="s">
        <v>230</v>
      </c>
      <c r="AI323" s="3">
        <v>0</v>
      </c>
    </row>
    <row r="324" spans="1:35" x14ac:dyDescent="0.3">
      <c r="A324" s="2" t="s">
        <v>1155</v>
      </c>
      <c r="B324" s="2" t="s">
        <v>1156</v>
      </c>
      <c r="C324" s="2" t="s">
        <v>253</v>
      </c>
      <c r="D324" s="2" t="s">
        <v>54</v>
      </c>
      <c r="E324" s="2">
        <v>2020</v>
      </c>
      <c r="F324" s="2" t="s">
        <v>58</v>
      </c>
      <c r="G324" s="2" t="s">
        <v>114</v>
      </c>
      <c r="H324" s="2" t="s">
        <v>115</v>
      </c>
      <c r="I324" s="2" t="s">
        <v>178</v>
      </c>
      <c r="J324" s="2" t="s">
        <v>263</v>
      </c>
      <c r="K324" s="3">
        <v>6053581.5300000003</v>
      </c>
      <c r="L324" s="3">
        <v>2287719.77</v>
      </c>
      <c r="M324" s="3">
        <f t="shared" si="35"/>
        <v>3765861.7600000002</v>
      </c>
      <c r="N324" s="3">
        <v>528941.04</v>
      </c>
      <c r="O324" s="3">
        <f t="shared" si="36"/>
        <v>3236920.72</v>
      </c>
      <c r="P324" s="3">
        <v>2439979.36</v>
      </c>
      <c r="Q324" s="4">
        <f t="shared" si="37"/>
        <v>0.62208822022753862</v>
      </c>
      <c r="R324" s="4">
        <f t="shared" si="38"/>
        <v>0.40306376446870118</v>
      </c>
      <c r="S324" s="3">
        <v>7209396.6200000001</v>
      </c>
      <c r="T324" s="3">
        <f t="shared" si="39"/>
        <v>-1155815.0899999999</v>
      </c>
      <c r="U324" s="4">
        <f t="shared" si="40"/>
        <v>-0.16032064136873633</v>
      </c>
      <c r="V324" s="2" t="s">
        <v>133</v>
      </c>
      <c r="W324" s="2" t="s">
        <v>134</v>
      </c>
      <c r="X324" s="2" t="s">
        <v>118</v>
      </c>
      <c r="Y324" s="2">
        <v>3.75</v>
      </c>
      <c r="Z324" s="2" t="s">
        <v>1157</v>
      </c>
      <c r="AA324" s="2" t="s">
        <v>148</v>
      </c>
      <c r="AB324" s="2" t="s">
        <v>142</v>
      </c>
      <c r="AC324" s="2">
        <v>8.32</v>
      </c>
      <c r="AD324" s="3">
        <v>4579620.54</v>
      </c>
      <c r="AE324" s="5">
        <v>6.28</v>
      </c>
      <c r="AF324" s="2">
        <v>120</v>
      </c>
      <c r="AG324" s="3">
        <f t="shared" si="41"/>
        <v>51489.500624057488</v>
      </c>
      <c r="AH324" s="2" t="s">
        <v>50</v>
      </c>
      <c r="AI324" s="3">
        <v>0</v>
      </c>
    </row>
    <row r="325" spans="1:35" x14ac:dyDescent="0.3">
      <c r="A325" s="2" t="s">
        <v>1158</v>
      </c>
      <c r="B325" s="2" t="s">
        <v>1159</v>
      </c>
      <c r="C325" s="2" t="s">
        <v>456</v>
      </c>
      <c r="D325" s="2" t="s">
        <v>54</v>
      </c>
      <c r="E325" s="2">
        <v>2023</v>
      </c>
      <c r="F325" s="2" t="s">
        <v>68</v>
      </c>
      <c r="G325" s="2" t="s">
        <v>69</v>
      </c>
      <c r="H325" s="2" t="s">
        <v>70</v>
      </c>
      <c r="I325" s="2" t="s">
        <v>39</v>
      </c>
      <c r="J325" s="2" t="s">
        <v>116</v>
      </c>
      <c r="K325" s="3">
        <v>3806131.29</v>
      </c>
      <c r="L325" s="3">
        <v>2090948.91</v>
      </c>
      <c r="M325" s="3">
        <f t="shared" si="35"/>
        <v>1715182.3800000001</v>
      </c>
      <c r="N325" s="3">
        <v>707395.43</v>
      </c>
      <c r="O325" s="3">
        <f t="shared" si="36"/>
        <v>1007786.9500000001</v>
      </c>
      <c r="P325" s="3">
        <v>722979.09</v>
      </c>
      <c r="Q325" s="4">
        <f t="shared" si="37"/>
        <v>0.45063668310821725</v>
      </c>
      <c r="R325" s="4">
        <f t="shared" si="38"/>
        <v>0.18995116955095892</v>
      </c>
      <c r="S325" s="3">
        <v>3844233.08</v>
      </c>
      <c r="T325" s="3">
        <f t="shared" si="39"/>
        <v>-38101.790000000037</v>
      </c>
      <c r="U325" s="4">
        <f t="shared" si="40"/>
        <v>-9.9114151527981854E-3</v>
      </c>
      <c r="V325" s="2" t="s">
        <v>133</v>
      </c>
      <c r="W325" s="2" t="s">
        <v>125</v>
      </c>
      <c r="X325" s="2" t="s">
        <v>74</v>
      </c>
      <c r="Y325" s="2">
        <v>1.36</v>
      </c>
      <c r="Z325" s="2" t="s">
        <v>1160</v>
      </c>
      <c r="AA325" s="2" t="s">
        <v>109</v>
      </c>
      <c r="AB325" s="2" t="s">
        <v>306</v>
      </c>
      <c r="AC325" s="2">
        <v>1.64</v>
      </c>
      <c r="AD325" s="3">
        <v>0</v>
      </c>
      <c r="AE325" s="5">
        <v>0</v>
      </c>
      <c r="AF325" s="2">
        <v>0</v>
      </c>
      <c r="AG325" s="3">
        <f t="shared" si="41"/>
        <v>0</v>
      </c>
      <c r="AH325" s="2" t="s">
        <v>50</v>
      </c>
      <c r="AI325" s="3">
        <v>0</v>
      </c>
    </row>
    <row r="326" spans="1:35" x14ac:dyDescent="0.3">
      <c r="A326" s="2" t="s">
        <v>1161</v>
      </c>
      <c r="B326" s="2" t="s">
        <v>129</v>
      </c>
      <c r="C326" s="2" t="s">
        <v>130</v>
      </c>
      <c r="D326" s="2" t="s">
        <v>104</v>
      </c>
      <c r="E326" s="2">
        <v>2022</v>
      </c>
      <c r="F326" s="2" t="s">
        <v>82</v>
      </c>
      <c r="G326" s="2" t="s">
        <v>114</v>
      </c>
      <c r="H326" s="2" t="s">
        <v>115</v>
      </c>
      <c r="I326" s="2" t="s">
        <v>131</v>
      </c>
      <c r="J326" s="2" t="s">
        <v>268</v>
      </c>
      <c r="K326" s="3">
        <v>4369543.7</v>
      </c>
      <c r="L326" s="3">
        <v>1389137.75</v>
      </c>
      <c r="M326" s="3">
        <f t="shared" si="35"/>
        <v>2980405.95</v>
      </c>
      <c r="N326" s="3">
        <v>816785.98</v>
      </c>
      <c r="O326" s="3">
        <f t="shared" si="36"/>
        <v>2163619.9700000002</v>
      </c>
      <c r="P326" s="3">
        <v>1624395.1</v>
      </c>
      <c r="Q326" s="4">
        <f t="shared" si="37"/>
        <v>0.68208631258224972</v>
      </c>
      <c r="R326" s="4">
        <f t="shared" si="38"/>
        <v>0.37175394309479043</v>
      </c>
      <c r="S326" s="3">
        <v>4181696.55</v>
      </c>
      <c r="T326" s="3">
        <f t="shared" si="39"/>
        <v>187847.15000000037</v>
      </c>
      <c r="U326" s="4">
        <f t="shared" si="40"/>
        <v>4.4921277226584122E-2</v>
      </c>
      <c r="V326" s="2" t="s">
        <v>95</v>
      </c>
      <c r="W326" s="2" t="s">
        <v>96</v>
      </c>
      <c r="X326" s="2" t="s">
        <v>118</v>
      </c>
      <c r="Y326" s="2">
        <v>3.75</v>
      </c>
      <c r="Z326" s="2" t="s">
        <v>198</v>
      </c>
      <c r="AA326" s="2" t="s">
        <v>63</v>
      </c>
      <c r="AB326" s="2" t="s">
        <v>100</v>
      </c>
      <c r="AC326" s="2">
        <v>6.71</v>
      </c>
      <c r="AD326" s="3">
        <v>0</v>
      </c>
      <c r="AE326" s="5">
        <v>0</v>
      </c>
      <c r="AF326" s="2">
        <v>0</v>
      </c>
      <c r="AG326" s="3">
        <f t="shared" si="41"/>
        <v>0</v>
      </c>
      <c r="AH326" s="2" t="s">
        <v>50</v>
      </c>
      <c r="AI326" s="3">
        <v>0</v>
      </c>
    </row>
    <row r="327" spans="1:35" x14ac:dyDescent="0.3">
      <c r="A327" s="2" t="s">
        <v>1162</v>
      </c>
      <c r="B327" s="2" t="s">
        <v>1163</v>
      </c>
      <c r="C327" s="2" t="s">
        <v>456</v>
      </c>
      <c r="D327" s="2" t="s">
        <v>54</v>
      </c>
      <c r="E327" s="2">
        <v>2023</v>
      </c>
      <c r="F327" s="2" t="s">
        <v>105</v>
      </c>
      <c r="G327" s="2" t="s">
        <v>69</v>
      </c>
      <c r="H327" s="2" t="s">
        <v>272</v>
      </c>
      <c r="I327" s="2" t="s">
        <v>131</v>
      </c>
      <c r="J327" s="2" t="s">
        <v>491</v>
      </c>
      <c r="K327" s="3">
        <v>8926019.5700000003</v>
      </c>
      <c r="L327" s="3">
        <v>3321441.83</v>
      </c>
      <c r="M327" s="3">
        <f t="shared" si="35"/>
        <v>5604577.7400000002</v>
      </c>
      <c r="N327" s="3">
        <v>1828621.02</v>
      </c>
      <c r="O327" s="3">
        <f t="shared" si="36"/>
        <v>3775956.72</v>
      </c>
      <c r="P327" s="3">
        <v>2736871.2</v>
      </c>
      <c r="Q327" s="4">
        <f t="shared" si="37"/>
        <v>0.62789216358395239</v>
      </c>
      <c r="R327" s="4">
        <f t="shared" si="38"/>
        <v>0.30661720810007143</v>
      </c>
      <c r="S327" s="3">
        <v>9527534.5700000003</v>
      </c>
      <c r="T327" s="3">
        <f t="shared" si="39"/>
        <v>-601515</v>
      </c>
      <c r="U327" s="4">
        <f t="shared" si="40"/>
        <v>-6.3134381258928354E-2</v>
      </c>
      <c r="V327" s="2" t="s">
        <v>107</v>
      </c>
      <c r="W327" s="2" t="s">
        <v>45</v>
      </c>
      <c r="X327" s="2" t="s">
        <v>274</v>
      </c>
      <c r="Y327" s="2">
        <v>1</v>
      </c>
      <c r="Z327" s="2" t="s">
        <v>1164</v>
      </c>
      <c r="AA327" s="2" t="s">
        <v>109</v>
      </c>
      <c r="AB327" s="2" t="s">
        <v>182</v>
      </c>
      <c r="AC327" s="2">
        <v>1.03</v>
      </c>
      <c r="AD327" s="3">
        <v>0</v>
      </c>
      <c r="AE327" s="5">
        <v>0</v>
      </c>
      <c r="AF327" s="2">
        <v>0</v>
      </c>
      <c r="AG327" s="3">
        <f t="shared" si="41"/>
        <v>0</v>
      </c>
      <c r="AH327" s="2" t="s">
        <v>50</v>
      </c>
      <c r="AI327" s="3">
        <v>0</v>
      </c>
    </row>
    <row r="328" spans="1:35" x14ac:dyDescent="0.3">
      <c r="A328" s="2" t="s">
        <v>1165</v>
      </c>
      <c r="B328" s="2" t="s">
        <v>1109</v>
      </c>
      <c r="C328" s="2" t="s">
        <v>474</v>
      </c>
      <c r="D328" s="2" t="s">
        <v>81</v>
      </c>
      <c r="E328" s="2">
        <v>2024</v>
      </c>
      <c r="F328" s="2" t="s">
        <v>39</v>
      </c>
      <c r="G328" s="2" t="s">
        <v>56</v>
      </c>
      <c r="H328" s="2" t="s">
        <v>262</v>
      </c>
      <c r="I328" s="2" t="s">
        <v>131</v>
      </c>
      <c r="J328" s="2" t="s">
        <v>268</v>
      </c>
      <c r="K328" s="3">
        <v>5564310.1799999997</v>
      </c>
      <c r="L328" s="3">
        <v>2794595.89</v>
      </c>
      <c r="M328" s="3">
        <f t="shared" si="35"/>
        <v>2769714.2899999996</v>
      </c>
      <c r="N328" s="3">
        <v>1139293.24</v>
      </c>
      <c r="O328" s="3">
        <f t="shared" si="36"/>
        <v>1630421.0499999996</v>
      </c>
      <c r="P328" s="3">
        <v>1298371.5900000001</v>
      </c>
      <c r="Q328" s="4">
        <f t="shared" si="37"/>
        <v>0.49776417927873312</v>
      </c>
      <c r="R328" s="4">
        <f t="shared" si="38"/>
        <v>0.23333918275562418</v>
      </c>
      <c r="S328" s="3">
        <v>6415354.2300000004</v>
      </c>
      <c r="T328" s="3">
        <f t="shared" si="39"/>
        <v>-851044.05000000075</v>
      </c>
      <c r="U328" s="4">
        <f t="shared" si="40"/>
        <v>-0.13265737471210545</v>
      </c>
      <c r="V328" s="2" t="s">
        <v>73</v>
      </c>
      <c r="W328" s="2" t="s">
        <v>117</v>
      </c>
      <c r="X328" s="2" t="s">
        <v>264</v>
      </c>
      <c r="Y328" s="2">
        <v>83.5</v>
      </c>
      <c r="Z328" s="2" t="s">
        <v>1166</v>
      </c>
      <c r="AA328" s="2" t="s">
        <v>224</v>
      </c>
      <c r="AB328" s="2" t="s">
        <v>149</v>
      </c>
      <c r="AC328" s="2">
        <v>4.8899999999999997</v>
      </c>
      <c r="AD328" s="3">
        <v>0</v>
      </c>
      <c r="AE328" s="5">
        <v>0</v>
      </c>
      <c r="AF328" s="2">
        <v>0</v>
      </c>
      <c r="AG328" s="3">
        <f t="shared" si="41"/>
        <v>0</v>
      </c>
      <c r="AH328" s="2" t="s">
        <v>50</v>
      </c>
      <c r="AI328" s="3">
        <v>0</v>
      </c>
    </row>
    <row r="329" spans="1:35" x14ac:dyDescent="0.3">
      <c r="A329" s="2" t="s">
        <v>1167</v>
      </c>
      <c r="B329" s="2" t="s">
        <v>604</v>
      </c>
      <c r="C329" s="2" t="s">
        <v>329</v>
      </c>
      <c r="D329" s="2" t="s">
        <v>38</v>
      </c>
      <c r="E329" s="2">
        <v>2021</v>
      </c>
      <c r="F329" s="2" t="s">
        <v>92</v>
      </c>
      <c r="G329" s="2" t="s">
        <v>69</v>
      </c>
      <c r="H329" s="2" t="s">
        <v>272</v>
      </c>
      <c r="I329" s="2" t="s">
        <v>71</v>
      </c>
      <c r="J329" s="2" t="s">
        <v>72</v>
      </c>
      <c r="K329" s="3">
        <v>1749802.92</v>
      </c>
      <c r="L329" s="3">
        <v>936738.61</v>
      </c>
      <c r="M329" s="3">
        <f t="shared" si="35"/>
        <v>813064.30999999994</v>
      </c>
      <c r="N329" s="3">
        <v>371730.92</v>
      </c>
      <c r="O329" s="3">
        <f t="shared" si="36"/>
        <v>441333.38999999996</v>
      </c>
      <c r="P329" s="3">
        <v>335357.84999999998</v>
      </c>
      <c r="Q329" s="4">
        <f t="shared" si="37"/>
        <v>0.46466050588142804</v>
      </c>
      <c r="R329" s="4">
        <f t="shared" si="38"/>
        <v>0.19165464074091268</v>
      </c>
      <c r="S329" s="3">
        <v>1545774</v>
      </c>
      <c r="T329" s="3">
        <f t="shared" si="39"/>
        <v>204028.91999999993</v>
      </c>
      <c r="U329" s="4">
        <f t="shared" si="40"/>
        <v>0.1319914295362711</v>
      </c>
      <c r="V329" s="2" t="s">
        <v>95</v>
      </c>
      <c r="W329" s="2" t="s">
        <v>96</v>
      </c>
      <c r="X329" s="2" t="s">
        <v>274</v>
      </c>
      <c r="Y329" s="2">
        <v>1</v>
      </c>
      <c r="Z329" s="2" t="s">
        <v>1168</v>
      </c>
      <c r="AA329" s="2" t="s">
        <v>148</v>
      </c>
      <c r="AB329" s="2" t="s">
        <v>242</v>
      </c>
      <c r="AC329" s="2">
        <v>7.95</v>
      </c>
      <c r="AD329" s="3">
        <v>0</v>
      </c>
      <c r="AE329" s="5">
        <v>0</v>
      </c>
      <c r="AF329" s="2">
        <v>0</v>
      </c>
      <c r="AG329" s="3">
        <f t="shared" si="41"/>
        <v>0</v>
      </c>
      <c r="AH329" s="2" t="s">
        <v>50</v>
      </c>
      <c r="AI329" s="3">
        <v>0</v>
      </c>
    </row>
    <row r="330" spans="1:35" x14ac:dyDescent="0.3">
      <c r="A330" s="2" t="s">
        <v>1169</v>
      </c>
      <c r="B330" s="2" t="s">
        <v>1170</v>
      </c>
      <c r="C330" s="2" t="s">
        <v>113</v>
      </c>
      <c r="D330" s="2" t="s">
        <v>54</v>
      </c>
      <c r="E330" s="2">
        <v>2022</v>
      </c>
      <c r="F330" s="2" t="s">
        <v>39</v>
      </c>
      <c r="G330" s="2" t="s">
        <v>40</v>
      </c>
      <c r="H330" s="2" t="s">
        <v>139</v>
      </c>
      <c r="I330" s="2" t="s">
        <v>131</v>
      </c>
      <c r="J330" s="2" t="s">
        <v>268</v>
      </c>
      <c r="K330" s="3">
        <v>6664784.0099999998</v>
      </c>
      <c r="L330" s="3">
        <v>3554702.64</v>
      </c>
      <c r="M330" s="3">
        <f t="shared" si="35"/>
        <v>3110081.3699999996</v>
      </c>
      <c r="N330" s="3">
        <v>972113.27</v>
      </c>
      <c r="O330" s="3">
        <f t="shared" si="36"/>
        <v>2137968.0999999996</v>
      </c>
      <c r="P330" s="3">
        <v>1609600.57</v>
      </c>
      <c r="Q330" s="4">
        <f t="shared" si="37"/>
        <v>0.46664398506141536</v>
      </c>
      <c r="R330" s="4">
        <f t="shared" si="38"/>
        <v>0.24150828707800842</v>
      </c>
      <c r="S330" s="3">
        <v>6579360.7999999998</v>
      </c>
      <c r="T330" s="3">
        <f t="shared" si="39"/>
        <v>85423.209999999963</v>
      </c>
      <c r="U330" s="4">
        <f t="shared" si="40"/>
        <v>1.2983512015331333E-2</v>
      </c>
      <c r="V330" s="2" t="s">
        <v>124</v>
      </c>
      <c r="W330" s="2" t="s">
        <v>207</v>
      </c>
      <c r="X330" s="2" t="s">
        <v>86</v>
      </c>
      <c r="Y330" s="2">
        <v>0.92</v>
      </c>
      <c r="Z330" s="2" t="s">
        <v>1171</v>
      </c>
      <c r="AA330" s="2" t="s">
        <v>148</v>
      </c>
      <c r="AB330" s="2" t="s">
        <v>64</v>
      </c>
      <c r="AC330" s="2">
        <v>1.89</v>
      </c>
      <c r="AD330" s="3">
        <v>0</v>
      </c>
      <c r="AE330" s="5">
        <v>0</v>
      </c>
      <c r="AF330" s="2">
        <v>0</v>
      </c>
      <c r="AG330" s="3">
        <f t="shared" si="41"/>
        <v>0</v>
      </c>
      <c r="AH330" s="2" t="s">
        <v>50</v>
      </c>
      <c r="AI330" s="3">
        <v>0</v>
      </c>
    </row>
    <row r="331" spans="1:35" x14ac:dyDescent="0.3">
      <c r="A331" s="2" t="s">
        <v>1172</v>
      </c>
      <c r="B331" s="2" t="s">
        <v>1173</v>
      </c>
      <c r="C331" s="2" t="s">
        <v>648</v>
      </c>
      <c r="D331" s="2" t="s">
        <v>104</v>
      </c>
      <c r="E331" s="2">
        <v>2021</v>
      </c>
      <c r="F331" s="2" t="s">
        <v>68</v>
      </c>
      <c r="G331" s="2" t="s">
        <v>93</v>
      </c>
      <c r="H331" s="2" t="s">
        <v>221</v>
      </c>
      <c r="I331" s="2" t="s">
        <v>58</v>
      </c>
      <c r="J331" s="2" t="s">
        <v>106</v>
      </c>
      <c r="K331" s="3">
        <v>3847612.53</v>
      </c>
      <c r="L331" s="3">
        <v>2228370.5</v>
      </c>
      <c r="M331" s="3">
        <f t="shared" si="35"/>
        <v>1619242.0299999998</v>
      </c>
      <c r="N331" s="3">
        <v>599914.64</v>
      </c>
      <c r="O331" s="3">
        <f t="shared" si="36"/>
        <v>1019327.3899999998</v>
      </c>
      <c r="P331" s="3">
        <v>739453.45</v>
      </c>
      <c r="Q331" s="4">
        <f t="shared" si="37"/>
        <v>0.42084331968843025</v>
      </c>
      <c r="R331" s="4">
        <f t="shared" si="38"/>
        <v>0.1921850093361662</v>
      </c>
      <c r="S331" s="3">
        <v>3301938.2</v>
      </c>
      <c r="T331" s="3">
        <f t="shared" si="39"/>
        <v>545674.32999999961</v>
      </c>
      <c r="U331" s="4">
        <f t="shared" si="40"/>
        <v>0.16525879557648887</v>
      </c>
      <c r="V331" s="2" t="s">
        <v>73</v>
      </c>
      <c r="W331" s="2" t="s">
        <v>60</v>
      </c>
      <c r="X331" s="2" t="s">
        <v>222</v>
      </c>
      <c r="Y331" s="2">
        <v>18.899999999999999</v>
      </c>
      <c r="Z331" s="2" t="s">
        <v>1174</v>
      </c>
      <c r="AA331" s="2" t="s">
        <v>224</v>
      </c>
      <c r="AB331" s="2" t="s">
        <v>100</v>
      </c>
      <c r="AC331" s="2">
        <v>8.74</v>
      </c>
      <c r="AD331" s="3">
        <v>0</v>
      </c>
      <c r="AE331" s="5">
        <v>0</v>
      </c>
      <c r="AF331" s="2">
        <v>0</v>
      </c>
      <c r="AG331" s="3">
        <f t="shared" si="41"/>
        <v>0</v>
      </c>
      <c r="AH331" s="2" t="s">
        <v>50</v>
      </c>
      <c r="AI331" s="3">
        <v>0</v>
      </c>
    </row>
    <row r="332" spans="1:35" x14ac:dyDescent="0.3">
      <c r="A332" s="2" t="s">
        <v>1175</v>
      </c>
      <c r="B332" s="2" t="s">
        <v>1176</v>
      </c>
      <c r="C332" s="2" t="s">
        <v>734</v>
      </c>
      <c r="D332" s="2" t="s">
        <v>38</v>
      </c>
      <c r="E332" s="2">
        <v>2024</v>
      </c>
      <c r="F332" s="2" t="s">
        <v>92</v>
      </c>
      <c r="G332" s="2" t="s">
        <v>40</v>
      </c>
      <c r="H332" s="2" t="s">
        <v>279</v>
      </c>
      <c r="I332" s="2" t="s">
        <v>131</v>
      </c>
      <c r="J332" s="2" t="s">
        <v>132</v>
      </c>
      <c r="K332" s="3">
        <v>6758472.7599999998</v>
      </c>
      <c r="L332" s="3">
        <v>2647478.9500000002</v>
      </c>
      <c r="M332" s="3">
        <f t="shared" si="35"/>
        <v>4110993.8099999996</v>
      </c>
      <c r="N332" s="3">
        <v>641992.39</v>
      </c>
      <c r="O332" s="3">
        <f t="shared" si="36"/>
        <v>3469001.4199999995</v>
      </c>
      <c r="P332" s="3">
        <v>2459543.46</v>
      </c>
      <c r="Q332" s="4">
        <f t="shared" si="37"/>
        <v>0.60827260181189213</v>
      </c>
      <c r="R332" s="4">
        <f t="shared" si="38"/>
        <v>0.36392000786876</v>
      </c>
      <c r="S332" s="3">
        <v>5617563.7999999998</v>
      </c>
      <c r="T332" s="3">
        <f t="shared" si="39"/>
        <v>1140908.96</v>
      </c>
      <c r="U332" s="4">
        <f t="shared" si="40"/>
        <v>0.20309675165594024</v>
      </c>
      <c r="V332" s="2" t="s">
        <v>95</v>
      </c>
      <c r="W332" s="2" t="s">
        <v>125</v>
      </c>
      <c r="X332" s="2" t="s">
        <v>280</v>
      </c>
      <c r="Y332" s="2">
        <v>0.79</v>
      </c>
      <c r="Z332" s="2" t="s">
        <v>1177</v>
      </c>
      <c r="AA332" s="2" t="s">
        <v>224</v>
      </c>
      <c r="AB332" s="2" t="s">
        <v>209</v>
      </c>
      <c r="AC332" s="2">
        <v>7.22</v>
      </c>
      <c r="AD332" s="3">
        <v>0</v>
      </c>
      <c r="AE332" s="5">
        <v>0</v>
      </c>
      <c r="AF332" s="2">
        <v>0</v>
      </c>
      <c r="AG332" s="3">
        <f t="shared" si="41"/>
        <v>0</v>
      </c>
      <c r="AH332" s="2" t="s">
        <v>50</v>
      </c>
      <c r="AI332" s="3">
        <v>0</v>
      </c>
    </row>
    <row r="333" spans="1:35" x14ac:dyDescent="0.3">
      <c r="A333" s="2" t="s">
        <v>1178</v>
      </c>
      <c r="B333" s="2" t="s">
        <v>1179</v>
      </c>
      <c r="C333" s="2" t="s">
        <v>370</v>
      </c>
      <c r="D333" s="2" t="s">
        <v>81</v>
      </c>
      <c r="E333" s="2">
        <v>2021</v>
      </c>
      <c r="F333" s="2" t="s">
        <v>58</v>
      </c>
      <c r="G333" s="2" t="s">
        <v>93</v>
      </c>
      <c r="H333" s="2" t="s">
        <v>221</v>
      </c>
      <c r="I333" s="2" t="s">
        <v>178</v>
      </c>
      <c r="J333" s="2" t="s">
        <v>263</v>
      </c>
      <c r="K333" s="3">
        <v>3230900.01</v>
      </c>
      <c r="L333" s="3">
        <v>1412338.63</v>
      </c>
      <c r="M333" s="3">
        <f t="shared" si="35"/>
        <v>1818561.38</v>
      </c>
      <c r="N333" s="3">
        <v>425346.15</v>
      </c>
      <c r="O333" s="3">
        <f t="shared" si="36"/>
        <v>1393215.23</v>
      </c>
      <c r="P333" s="3">
        <v>1001227.21</v>
      </c>
      <c r="Q333" s="4">
        <f t="shared" si="37"/>
        <v>0.56286526180672491</v>
      </c>
      <c r="R333" s="4">
        <f t="shared" si="38"/>
        <v>0.30989111606706765</v>
      </c>
      <c r="S333" s="3">
        <v>3567684.15</v>
      </c>
      <c r="T333" s="3">
        <f t="shared" si="39"/>
        <v>-336784.14000000013</v>
      </c>
      <c r="U333" s="4">
        <f t="shared" si="40"/>
        <v>-9.4398530206212375E-2</v>
      </c>
      <c r="V333" s="2" t="s">
        <v>85</v>
      </c>
      <c r="W333" s="2" t="s">
        <v>45</v>
      </c>
      <c r="X333" s="2" t="s">
        <v>222</v>
      </c>
      <c r="Y333" s="2">
        <v>18.899999999999999</v>
      </c>
      <c r="Z333" s="2" t="s">
        <v>1180</v>
      </c>
      <c r="AA333" s="2" t="s">
        <v>48</v>
      </c>
      <c r="AB333" s="2" t="s">
        <v>306</v>
      </c>
      <c r="AC333" s="2">
        <v>6.41</v>
      </c>
      <c r="AD333" s="3">
        <v>1788446.21</v>
      </c>
      <c r="AE333" s="5">
        <v>11.2</v>
      </c>
      <c r="AF333" s="2">
        <v>12</v>
      </c>
      <c r="AG333" s="3">
        <f t="shared" si="41"/>
        <v>158232.73534081061</v>
      </c>
      <c r="AH333" s="2" t="s">
        <v>50</v>
      </c>
      <c r="AI333" s="3">
        <v>0</v>
      </c>
    </row>
    <row r="334" spans="1:35" x14ac:dyDescent="0.3">
      <c r="A334" s="2" t="s">
        <v>1181</v>
      </c>
      <c r="B334" s="2" t="s">
        <v>1182</v>
      </c>
      <c r="C334" s="2" t="s">
        <v>152</v>
      </c>
      <c r="D334" s="2" t="s">
        <v>38</v>
      </c>
      <c r="E334" s="2">
        <v>2022</v>
      </c>
      <c r="F334" s="2" t="s">
        <v>105</v>
      </c>
      <c r="G334" s="2" t="s">
        <v>69</v>
      </c>
      <c r="H334" s="2" t="s">
        <v>70</v>
      </c>
      <c r="I334" s="2" t="s">
        <v>178</v>
      </c>
      <c r="J334" s="2" t="s">
        <v>206</v>
      </c>
      <c r="K334" s="3">
        <v>3864831.3</v>
      </c>
      <c r="L334" s="3">
        <v>1560598.94</v>
      </c>
      <c r="M334" s="3">
        <f t="shared" si="35"/>
        <v>2304232.36</v>
      </c>
      <c r="N334" s="3">
        <v>671280.35</v>
      </c>
      <c r="O334" s="3">
        <f t="shared" si="36"/>
        <v>1632952.0099999998</v>
      </c>
      <c r="P334" s="3">
        <v>1156773.78</v>
      </c>
      <c r="Q334" s="4">
        <f t="shared" si="37"/>
        <v>0.59620515907123806</v>
      </c>
      <c r="R334" s="4">
        <f t="shared" si="38"/>
        <v>0.29930770328836864</v>
      </c>
      <c r="S334" s="3">
        <v>4059583.23</v>
      </c>
      <c r="T334" s="3">
        <f t="shared" si="39"/>
        <v>-194751.93000000017</v>
      </c>
      <c r="U334" s="4">
        <f t="shared" si="40"/>
        <v>-4.7973380262485758E-2</v>
      </c>
      <c r="V334" s="2" t="s">
        <v>133</v>
      </c>
      <c r="W334" s="2" t="s">
        <v>125</v>
      </c>
      <c r="X334" s="2" t="s">
        <v>74</v>
      </c>
      <c r="Y334" s="2">
        <v>1.36</v>
      </c>
      <c r="Z334" s="2" t="s">
        <v>1183</v>
      </c>
      <c r="AA334" s="2" t="s">
        <v>141</v>
      </c>
      <c r="AB334" s="2" t="s">
        <v>242</v>
      </c>
      <c r="AC334" s="2">
        <v>8.35</v>
      </c>
      <c r="AD334" s="3">
        <v>2963054.98</v>
      </c>
      <c r="AE334" s="5">
        <v>12.56</v>
      </c>
      <c r="AF334" s="2">
        <v>24</v>
      </c>
      <c r="AG334" s="3">
        <f t="shared" si="41"/>
        <v>140257.43464622914</v>
      </c>
      <c r="AH334" s="2" t="s">
        <v>50</v>
      </c>
      <c r="AI334" s="3">
        <v>0</v>
      </c>
    </row>
    <row r="335" spans="1:35" x14ac:dyDescent="0.3">
      <c r="A335" s="2" t="s">
        <v>1184</v>
      </c>
      <c r="B335" s="2" t="s">
        <v>1185</v>
      </c>
      <c r="C335" s="2" t="s">
        <v>333</v>
      </c>
      <c r="D335" s="2" t="s">
        <v>54</v>
      </c>
      <c r="E335" s="2">
        <v>2024</v>
      </c>
      <c r="F335" s="2" t="s">
        <v>55</v>
      </c>
      <c r="G335" s="2" t="s">
        <v>93</v>
      </c>
      <c r="H335" s="2" t="s">
        <v>221</v>
      </c>
      <c r="I335" s="2" t="s">
        <v>178</v>
      </c>
      <c r="J335" s="2" t="s">
        <v>342</v>
      </c>
      <c r="K335" s="3">
        <v>4106330.65</v>
      </c>
      <c r="L335" s="3">
        <v>1625736.1</v>
      </c>
      <c r="M335" s="3">
        <f t="shared" si="35"/>
        <v>2480594.5499999998</v>
      </c>
      <c r="N335" s="3">
        <v>524785.69999999995</v>
      </c>
      <c r="O335" s="3">
        <f t="shared" si="36"/>
        <v>1955808.8499999999</v>
      </c>
      <c r="P335" s="3">
        <v>1490132.96</v>
      </c>
      <c r="Q335" s="4">
        <f t="shared" si="37"/>
        <v>0.60409030870419556</v>
      </c>
      <c r="R335" s="4">
        <f t="shared" si="38"/>
        <v>0.36288674415441924</v>
      </c>
      <c r="S335" s="3">
        <v>4286086.17</v>
      </c>
      <c r="T335" s="3">
        <f t="shared" si="39"/>
        <v>-179755.52000000002</v>
      </c>
      <c r="U335" s="4">
        <f t="shared" si="40"/>
        <v>-4.1939315466445699E-2</v>
      </c>
      <c r="V335" s="2" t="s">
        <v>85</v>
      </c>
      <c r="W335" s="2" t="s">
        <v>117</v>
      </c>
      <c r="X335" s="2" t="s">
        <v>222</v>
      </c>
      <c r="Y335" s="2">
        <v>18.899999999999999</v>
      </c>
      <c r="Z335" s="2" t="s">
        <v>1186</v>
      </c>
      <c r="AA335" s="2" t="s">
        <v>224</v>
      </c>
      <c r="AB335" s="2" t="s">
        <v>110</v>
      </c>
      <c r="AC335" s="2">
        <v>6.81</v>
      </c>
      <c r="AD335" s="3">
        <v>2388529.0299999998</v>
      </c>
      <c r="AE335" s="5">
        <v>11.44</v>
      </c>
      <c r="AF335" s="2">
        <v>24</v>
      </c>
      <c r="AG335" s="3">
        <f t="shared" si="41"/>
        <v>111812.73369872745</v>
      </c>
      <c r="AH335" s="2" t="s">
        <v>50</v>
      </c>
      <c r="AI335" s="3">
        <v>0</v>
      </c>
    </row>
    <row r="336" spans="1:35" x14ac:dyDescent="0.3">
      <c r="A336" s="2" t="s">
        <v>1187</v>
      </c>
      <c r="B336" s="2" t="s">
        <v>1188</v>
      </c>
      <c r="C336" s="2" t="s">
        <v>956</v>
      </c>
      <c r="D336" s="2" t="s">
        <v>104</v>
      </c>
      <c r="E336" s="2">
        <v>2022</v>
      </c>
      <c r="F336" s="2" t="s">
        <v>92</v>
      </c>
      <c r="G336" s="2" t="s">
        <v>114</v>
      </c>
      <c r="H336" s="2" t="s">
        <v>190</v>
      </c>
      <c r="I336" s="2" t="s">
        <v>131</v>
      </c>
      <c r="J336" s="2" t="s">
        <v>544</v>
      </c>
      <c r="K336" s="3">
        <v>6293689.3799999999</v>
      </c>
      <c r="L336" s="3">
        <v>2478222.17</v>
      </c>
      <c r="M336" s="3">
        <f t="shared" si="35"/>
        <v>3815467.21</v>
      </c>
      <c r="N336" s="3">
        <v>730541.87</v>
      </c>
      <c r="O336" s="3">
        <f t="shared" si="36"/>
        <v>3084925.34</v>
      </c>
      <c r="P336" s="3">
        <v>2408894.75</v>
      </c>
      <c r="Q336" s="4">
        <f t="shared" si="37"/>
        <v>0.60623697479013494</v>
      </c>
      <c r="R336" s="4">
        <f t="shared" si="38"/>
        <v>0.38274763887378249</v>
      </c>
      <c r="S336" s="3">
        <v>6755688.0499999998</v>
      </c>
      <c r="T336" s="3">
        <f t="shared" si="39"/>
        <v>-461998.66999999993</v>
      </c>
      <c r="U336" s="4">
        <f t="shared" si="40"/>
        <v>-6.838661977590868E-2</v>
      </c>
      <c r="V336" s="2" t="s">
        <v>85</v>
      </c>
      <c r="W336" s="2" t="s">
        <v>125</v>
      </c>
      <c r="X336" s="2" t="s">
        <v>192</v>
      </c>
      <c r="Y336" s="2">
        <v>3.64</v>
      </c>
      <c r="Z336" s="2" t="s">
        <v>1189</v>
      </c>
      <c r="AA336" s="2" t="s">
        <v>141</v>
      </c>
      <c r="AB336" s="2" t="s">
        <v>49</v>
      </c>
      <c r="AC336" s="2">
        <v>1.58</v>
      </c>
      <c r="AD336" s="3">
        <v>0</v>
      </c>
      <c r="AE336" s="5">
        <v>0</v>
      </c>
      <c r="AF336" s="2">
        <v>0</v>
      </c>
      <c r="AG336" s="3">
        <f t="shared" si="41"/>
        <v>0</v>
      </c>
      <c r="AH336" s="2" t="s">
        <v>230</v>
      </c>
      <c r="AI336" s="3">
        <v>0</v>
      </c>
    </row>
    <row r="337" spans="1:35" x14ac:dyDescent="0.3">
      <c r="A337" s="2" t="s">
        <v>1190</v>
      </c>
      <c r="B337" s="2" t="s">
        <v>1191</v>
      </c>
      <c r="C337" s="2" t="s">
        <v>130</v>
      </c>
      <c r="D337" s="2" t="s">
        <v>104</v>
      </c>
      <c r="E337" s="2">
        <v>2022</v>
      </c>
      <c r="F337" s="2" t="s">
        <v>55</v>
      </c>
      <c r="G337" s="2" t="s">
        <v>69</v>
      </c>
      <c r="H337" s="2" t="s">
        <v>272</v>
      </c>
      <c r="I337" s="2" t="s">
        <v>71</v>
      </c>
      <c r="J337" s="2" t="s">
        <v>172</v>
      </c>
      <c r="K337" s="3">
        <v>8357047.5800000001</v>
      </c>
      <c r="L337" s="3">
        <v>3101119.95</v>
      </c>
      <c r="M337" s="3">
        <f t="shared" si="35"/>
        <v>5255927.63</v>
      </c>
      <c r="N337" s="3">
        <v>867701.23</v>
      </c>
      <c r="O337" s="3">
        <f t="shared" si="36"/>
        <v>4388226.4000000004</v>
      </c>
      <c r="P337" s="3">
        <v>3430559.07</v>
      </c>
      <c r="Q337" s="4">
        <f t="shared" si="37"/>
        <v>0.6289215874010855</v>
      </c>
      <c r="R337" s="4">
        <f t="shared" si="38"/>
        <v>0.41049892766076601</v>
      </c>
      <c r="S337" s="3">
        <v>9662480.1999999993</v>
      </c>
      <c r="T337" s="3">
        <f t="shared" si="39"/>
        <v>-1305432.6199999992</v>
      </c>
      <c r="U337" s="4">
        <f t="shared" si="40"/>
        <v>-0.13510326468767297</v>
      </c>
      <c r="V337" s="2" t="s">
        <v>124</v>
      </c>
      <c r="W337" s="2" t="s">
        <v>117</v>
      </c>
      <c r="X337" s="2" t="s">
        <v>274</v>
      </c>
      <c r="Y337" s="2">
        <v>1</v>
      </c>
      <c r="Z337" s="2" t="s">
        <v>1192</v>
      </c>
      <c r="AA337" s="2" t="s">
        <v>63</v>
      </c>
      <c r="AB337" s="2" t="s">
        <v>182</v>
      </c>
      <c r="AC337" s="2">
        <v>9.85</v>
      </c>
      <c r="AD337" s="3">
        <v>0</v>
      </c>
      <c r="AE337" s="5">
        <v>0</v>
      </c>
      <c r="AF337" s="2">
        <v>0</v>
      </c>
      <c r="AG337" s="3">
        <f t="shared" si="41"/>
        <v>0</v>
      </c>
      <c r="AH337" s="2" t="s">
        <v>50</v>
      </c>
      <c r="AI337" s="3">
        <v>0</v>
      </c>
    </row>
    <row r="338" spans="1:35" x14ac:dyDescent="0.3">
      <c r="A338" s="2" t="s">
        <v>1193</v>
      </c>
      <c r="B338" s="2" t="s">
        <v>1194</v>
      </c>
      <c r="C338" s="2" t="s">
        <v>205</v>
      </c>
      <c r="D338" s="2" t="s">
        <v>81</v>
      </c>
      <c r="E338" s="2">
        <v>2023</v>
      </c>
      <c r="F338" s="2" t="s">
        <v>58</v>
      </c>
      <c r="G338" s="2" t="s">
        <v>114</v>
      </c>
      <c r="H338" s="2" t="s">
        <v>234</v>
      </c>
      <c r="I338" s="2" t="s">
        <v>42</v>
      </c>
      <c r="J338" s="2" t="s">
        <v>422</v>
      </c>
      <c r="K338" s="3">
        <v>3034835.18</v>
      </c>
      <c r="L338" s="3">
        <v>1748149.39</v>
      </c>
      <c r="M338" s="3">
        <f t="shared" si="35"/>
        <v>1286685.7900000003</v>
      </c>
      <c r="N338" s="3">
        <v>263448.03000000003</v>
      </c>
      <c r="O338" s="3">
        <f t="shared" si="36"/>
        <v>1023237.7600000002</v>
      </c>
      <c r="P338" s="3">
        <v>782358.99</v>
      </c>
      <c r="Q338" s="4">
        <f t="shared" si="37"/>
        <v>0.42397221387159489</v>
      </c>
      <c r="R338" s="4">
        <f t="shared" si="38"/>
        <v>0.25779290920174452</v>
      </c>
      <c r="S338" s="3">
        <v>3521151.68</v>
      </c>
      <c r="T338" s="3">
        <f t="shared" si="39"/>
        <v>-486316.5</v>
      </c>
      <c r="U338" s="4">
        <f t="shared" si="40"/>
        <v>-0.13811290855837258</v>
      </c>
      <c r="V338" s="2" t="s">
        <v>107</v>
      </c>
      <c r="W338" s="2" t="s">
        <v>117</v>
      </c>
      <c r="X338" s="2" t="s">
        <v>236</v>
      </c>
      <c r="Y338" s="2">
        <v>3.67</v>
      </c>
      <c r="Z338" s="2" t="s">
        <v>1195</v>
      </c>
      <c r="AA338" s="2" t="s">
        <v>48</v>
      </c>
      <c r="AB338" s="2" t="s">
        <v>149</v>
      </c>
      <c r="AC338" s="2">
        <v>4.07</v>
      </c>
      <c r="AD338" s="3">
        <v>0</v>
      </c>
      <c r="AE338" s="5">
        <v>0</v>
      </c>
      <c r="AF338" s="2">
        <v>0</v>
      </c>
      <c r="AG338" s="3">
        <f t="shared" si="41"/>
        <v>0</v>
      </c>
      <c r="AH338" s="2" t="s">
        <v>230</v>
      </c>
      <c r="AI338" s="3">
        <v>0</v>
      </c>
    </row>
    <row r="339" spans="1:35" x14ac:dyDescent="0.3">
      <c r="A339" s="2" t="s">
        <v>1196</v>
      </c>
      <c r="B339" s="2" t="s">
        <v>1197</v>
      </c>
      <c r="C339" s="2" t="s">
        <v>329</v>
      </c>
      <c r="D339" s="2" t="s">
        <v>38</v>
      </c>
      <c r="E339" s="2">
        <v>2021</v>
      </c>
      <c r="F339" s="2" t="s">
        <v>105</v>
      </c>
      <c r="G339" s="2" t="s">
        <v>69</v>
      </c>
      <c r="H339" s="2" t="s">
        <v>272</v>
      </c>
      <c r="I339" s="2" t="s">
        <v>71</v>
      </c>
      <c r="J339" s="2" t="s">
        <v>72</v>
      </c>
      <c r="K339" s="3">
        <v>5175741.9800000004</v>
      </c>
      <c r="L339" s="3">
        <v>1693335.74</v>
      </c>
      <c r="M339" s="3">
        <f t="shared" si="35"/>
        <v>3482406.24</v>
      </c>
      <c r="N339" s="3">
        <v>1131946.03</v>
      </c>
      <c r="O339" s="3">
        <f t="shared" si="36"/>
        <v>2350460.21</v>
      </c>
      <c r="P339" s="3">
        <v>1681390.88</v>
      </c>
      <c r="Q339" s="4">
        <f t="shared" si="37"/>
        <v>0.67283227283288949</v>
      </c>
      <c r="R339" s="4">
        <f t="shared" si="38"/>
        <v>0.32485987255492976</v>
      </c>
      <c r="S339" s="3">
        <v>4572342.05</v>
      </c>
      <c r="T339" s="3">
        <f t="shared" si="39"/>
        <v>603399.93000000063</v>
      </c>
      <c r="U339" s="4">
        <f t="shared" si="40"/>
        <v>0.13196736451508492</v>
      </c>
      <c r="V339" s="2" t="s">
        <v>107</v>
      </c>
      <c r="W339" s="2" t="s">
        <v>117</v>
      </c>
      <c r="X339" s="2" t="s">
        <v>274</v>
      </c>
      <c r="Y339" s="2">
        <v>1</v>
      </c>
      <c r="Z339" s="2" t="s">
        <v>1198</v>
      </c>
      <c r="AA339" s="2" t="s">
        <v>224</v>
      </c>
      <c r="AB339" s="2" t="s">
        <v>306</v>
      </c>
      <c r="AC339" s="2">
        <v>8.2899999999999991</v>
      </c>
      <c r="AD339" s="3">
        <v>0</v>
      </c>
      <c r="AE339" s="5">
        <v>0</v>
      </c>
      <c r="AF339" s="2">
        <v>0</v>
      </c>
      <c r="AG339" s="3">
        <f t="shared" si="41"/>
        <v>0</v>
      </c>
      <c r="AH339" s="2" t="s">
        <v>50</v>
      </c>
      <c r="AI339" s="3">
        <v>0</v>
      </c>
    </row>
    <row r="340" spans="1:35" x14ac:dyDescent="0.3">
      <c r="A340" s="2" t="s">
        <v>1199</v>
      </c>
      <c r="B340" s="2" t="s">
        <v>1200</v>
      </c>
      <c r="C340" s="2" t="s">
        <v>233</v>
      </c>
      <c r="D340" s="2" t="s">
        <v>38</v>
      </c>
      <c r="E340" s="2">
        <v>2023</v>
      </c>
      <c r="F340" s="2" t="s">
        <v>92</v>
      </c>
      <c r="G340" s="2" t="s">
        <v>69</v>
      </c>
      <c r="H340" s="2" t="s">
        <v>165</v>
      </c>
      <c r="I340" s="2" t="s">
        <v>42</v>
      </c>
      <c r="J340" s="2" t="s">
        <v>422</v>
      </c>
      <c r="K340" s="3">
        <v>3332124.97</v>
      </c>
      <c r="L340" s="3">
        <v>1660188.19</v>
      </c>
      <c r="M340" s="3">
        <f t="shared" si="35"/>
        <v>1671936.7800000003</v>
      </c>
      <c r="N340" s="3">
        <v>298448.06</v>
      </c>
      <c r="O340" s="3">
        <f t="shared" si="36"/>
        <v>1373488.7200000002</v>
      </c>
      <c r="P340" s="3">
        <v>963713.4</v>
      </c>
      <c r="Q340" s="4">
        <f t="shared" si="37"/>
        <v>0.50176292757711305</v>
      </c>
      <c r="R340" s="4">
        <f t="shared" si="38"/>
        <v>0.28921886444132977</v>
      </c>
      <c r="S340" s="3">
        <v>2983876.51</v>
      </c>
      <c r="T340" s="3">
        <f t="shared" si="39"/>
        <v>348248.46000000043</v>
      </c>
      <c r="U340" s="4">
        <f t="shared" si="40"/>
        <v>0.11671007792477325</v>
      </c>
      <c r="V340" s="2" t="s">
        <v>44</v>
      </c>
      <c r="W340" s="2" t="s">
        <v>117</v>
      </c>
      <c r="X340" s="2" t="s">
        <v>167</v>
      </c>
      <c r="Y340" s="2">
        <v>17.2</v>
      </c>
      <c r="Z340" s="2" t="s">
        <v>1201</v>
      </c>
      <c r="AA340" s="2" t="s">
        <v>76</v>
      </c>
      <c r="AB340" s="2" t="s">
        <v>110</v>
      </c>
      <c r="AC340" s="2">
        <v>6.14</v>
      </c>
      <c r="AD340" s="3">
        <v>0</v>
      </c>
      <c r="AE340" s="5">
        <v>0</v>
      </c>
      <c r="AF340" s="2">
        <v>0</v>
      </c>
      <c r="AG340" s="3">
        <f t="shared" si="41"/>
        <v>0</v>
      </c>
      <c r="AH340" s="2" t="s">
        <v>50</v>
      </c>
      <c r="AI340" s="3">
        <v>0</v>
      </c>
    </row>
    <row r="341" spans="1:35" x14ac:dyDescent="0.3">
      <c r="A341" s="2" t="s">
        <v>1202</v>
      </c>
      <c r="B341" s="2" t="s">
        <v>1203</v>
      </c>
      <c r="C341" s="2" t="s">
        <v>227</v>
      </c>
      <c r="D341" s="2" t="s">
        <v>104</v>
      </c>
      <c r="E341" s="2">
        <v>2023</v>
      </c>
      <c r="F341" s="2" t="s">
        <v>55</v>
      </c>
      <c r="G341" s="2" t="s">
        <v>93</v>
      </c>
      <c r="H341" s="2" t="s">
        <v>94</v>
      </c>
      <c r="I341" s="2" t="s">
        <v>39</v>
      </c>
      <c r="J341" s="2" t="s">
        <v>487</v>
      </c>
      <c r="K341" s="3">
        <v>6250837.0800000001</v>
      </c>
      <c r="L341" s="3">
        <v>3074755.04</v>
      </c>
      <c r="M341" s="3">
        <f t="shared" si="35"/>
        <v>3176082.04</v>
      </c>
      <c r="N341" s="3">
        <v>648242.78</v>
      </c>
      <c r="O341" s="3">
        <f t="shared" si="36"/>
        <v>2527839.2599999998</v>
      </c>
      <c r="P341" s="3">
        <v>2021945.35</v>
      </c>
      <c r="Q341" s="4">
        <f t="shared" si="37"/>
        <v>0.50810507446468278</v>
      </c>
      <c r="R341" s="4">
        <f t="shared" si="38"/>
        <v>0.32346793303401855</v>
      </c>
      <c r="S341" s="3">
        <v>5380882.5599999996</v>
      </c>
      <c r="T341" s="3">
        <f t="shared" si="39"/>
        <v>869954.52000000048</v>
      </c>
      <c r="U341" s="4">
        <f t="shared" si="40"/>
        <v>0.16167506172073018</v>
      </c>
      <c r="V341" s="2" t="s">
        <v>107</v>
      </c>
      <c r="W341" s="2" t="s">
        <v>45</v>
      </c>
      <c r="X341" s="2" t="s">
        <v>97</v>
      </c>
      <c r="Y341" s="2">
        <v>1550</v>
      </c>
      <c r="Z341" s="2" t="s">
        <v>1204</v>
      </c>
      <c r="AA341" s="2" t="s">
        <v>63</v>
      </c>
      <c r="AB341" s="2" t="s">
        <v>88</v>
      </c>
      <c r="AC341" s="2">
        <v>3.86</v>
      </c>
      <c r="AD341" s="3">
        <v>0</v>
      </c>
      <c r="AE341" s="5">
        <v>0</v>
      </c>
      <c r="AF341" s="2">
        <v>0</v>
      </c>
      <c r="AG341" s="3">
        <f t="shared" si="41"/>
        <v>0</v>
      </c>
      <c r="AH341" s="2" t="s">
        <v>50</v>
      </c>
      <c r="AI341" s="3">
        <v>0</v>
      </c>
    </row>
    <row r="342" spans="1:35" x14ac:dyDescent="0.3">
      <c r="A342" s="2" t="s">
        <v>1205</v>
      </c>
      <c r="B342" s="2" t="s">
        <v>1206</v>
      </c>
      <c r="C342" s="2" t="s">
        <v>322</v>
      </c>
      <c r="D342" s="2" t="s">
        <v>38</v>
      </c>
      <c r="E342" s="2">
        <v>2021</v>
      </c>
      <c r="F342" s="2" t="s">
        <v>55</v>
      </c>
      <c r="G342" s="2" t="s">
        <v>69</v>
      </c>
      <c r="H342" s="2" t="s">
        <v>165</v>
      </c>
      <c r="I342" s="2" t="s">
        <v>39</v>
      </c>
      <c r="J342" s="2" t="s">
        <v>487</v>
      </c>
      <c r="K342" s="3">
        <v>4905938.8899999997</v>
      </c>
      <c r="L342" s="3">
        <v>1687873.49</v>
      </c>
      <c r="M342" s="3">
        <f t="shared" si="35"/>
        <v>3218065.3999999994</v>
      </c>
      <c r="N342" s="3">
        <v>682101.08</v>
      </c>
      <c r="O342" s="3">
        <f t="shared" si="36"/>
        <v>2535964.3199999994</v>
      </c>
      <c r="P342" s="3">
        <v>1916018.16</v>
      </c>
      <c r="Q342" s="4">
        <f t="shared" si="37"/>
        <v>0.65595301371558656</v>
      </c>
      <c r="R342" s="4">
        <f t="shared" si="38"/>
        <v>0.39055075959170787</v>
      </c>
      <c r="S342" s="3">
        <v>5702622.7800000003</v>
      </c>
      <c r="T342" s="3">
        <f t="shared" si="39"/>
        <v>-796683.8900000006</v>
      </c>
      <c r="U342" s="4">
        <f t="shared" si="40"/>
        <v>-0.13970482017399027</v>
      </c>
      <c r="V342" s="2" t="s">
        <v>107</v>
      </c>
      <c r="W342" s="2" t="s">
        <v>117</v>
      </c>
      <c r="X342" s="2" t="s">
        <v>167</v>
      </c>
      <c r="Y342" s="2">
        <v>17.2</v>
      </c>
      <c r="Z342" s="2" t="s">
        <v>1207</v>
      </c>
      <c r="AA342" s="2" t="s">
        <v>76</v>
      </c>
      <c r="AB342" s="2" t="s">
        <v>209</v>
      </c>
      <c r="AC342" s="2">
        <v>9.2799999999999994</v>
      </c>
      <c r="AD342" s="3">
        <v>0</v>
      </c>
      <c r="AE342" s="5">
        <v>0</v>
      </c>
      <c r="AF342" s="2">
        <v>0</v>
      </c>
      <c r="AG342" s="3">
        <f t="shared" si="41"/>
        <v>0</v>
      </c>
      <c r="AH342" s="2" t="s">
        <v>50</v>
      </c>
      <c r="AI342" s="3">
        <v>0</v>
      </c>
    </row>
    <row r="343" spans="1:35" x14ac:dyDescent="0.3">
      <c r="A343" s="2" t="s">
        <v>1208</v>
      </c>
      <c r="B343" s="2" t="s">
        <v>1209</v>
      </c>
      <c r="C343" s="2" t="s">
        <v>363</v>
      </c>
      <c r="D343" s="2" t="s">
        <v>81</v>
      </c>
      <c r="E343" s="2">
        <v>2022</v>
      </c>
      <c r="F343" s="2" t="s">
        <v>105</v>
      </c>
      <c r="G343" s="2" t="s">
        <v>114</v>
      </c>
      <c r="H343" s="2" t="s">
        <v>190</v>
      </c>
      <c r="I343" s="2" t="s">
        <v>131</v>
      </c>
      <c r="J343" s="2" t="s">
        <v>132</v>
      </c>
      <c r="K343" s="3">
        <v>5924992.8899999997</v>
      </c>
      <c r="L343" s="3">
        <v>2007394.62</v>
      </c>
      <c r="M343" s="3">
        <f t="shared" si="35"/>
        <v>3917598.2699999996</v>
      </c>
      <c r="N343" s="3">
        <v>822853.61</v>
      </c>
      <c r="O343" s="3">
        <f t="shared" si="36"/>
        <v>3094744.6599999997</v>
      </c>
      <c r="P343" s="3">
        <v>2472385.4</v>
      </c>
      <c r="Q343" s="4">
        <f t="shared" si="37"/>
        <v>0.66119881369174094</v>
      </c>
      <c r="R343" s="4">
        <f t="shared" si="38"/>
        <v>0.41728073702380425</v>
      </c>
      <c r="S343" s="3">
        <v>7027300.2199999997</v>
      </c>
      <c r="T343" s="3">
        <f t="shared" si="39"/>
        <v>-1102307.33</v>
      </c>
      <c r="U343" s="4">
        <f t="shared" si="40"/>
        <v>-0.15686071399977844</v>
      </c>
      <c r="V343" s="2" t="s">
        <v>133</v>
      </c>
      <c r="W343" s="2" t="s">
        <v>117</v>
      </c>
      <c r="X343" s="2" t="s">
        <v>192</v>
      </c>
      <c r="Y343" s="2">
        <v>3.64</v>
      </c>
      <c r="Z343" s="2" t="s">
        <v>1210</v>
      </c>
      <c r="AA343" s="2" t="s">
        <v>48</v>
      </c>
      <c r="AB343" s="2" t="s">
        <v>64</v>
      </c>
      <c r="AC343" s="2">
        <v>2.19</v>
      </c>
      <c r="AD343" s="3">
        <v>0</v>
      </c>
      <c r="AE343" s="5">
        <v>0</v>
      </c>
      <c r="AF343" s="2">
        <v>0</v>
      </c>
      <c r="AG343" s="3">
        <f t="shared" si="41"/>
        <v>0</v>
      </c>
      <c r="AH343" s="2" t="s">
        <v>50</v>
      </c>
      <c r="AI343" s="3">
        <v>0</v>
      </c>
    </row>
    <row r="344" spans="1:35" x14ac:dyDescent="0.3">
      <c r="A344" s="2" t="s">
        <v>1211</v>
      </c>
      <c r="B344" s="2" t="s">
        <v>550</v>
      </c>
      <c r="C344" s="2" t="s">
        <v>196</v>
      </c>
      <c r="D344" s="2" t="s">
        <v>38</v>
      </c>
      <c r="E344" s="2">
        <v>2023</v>
      </c>
      <c r="F344" s="2" t="s">
        <v>58</v>
      </c>
      <c r="G344" s="2" t="s">
        <v>93</v>
      </c>
      <c r="H344" s="2" t="s">
        <v>94</v>
      </c>
      <c r="I344" s="2" t="s">
        <v>178</v>
      </c>
      <c r="J344" s="2" t="s">
        <v>288</v>
      </c>
      <c r="K344" s="3">
        <v>6678074.8799999999</v>
      </c>
      <c r="L344" s="3">
        <v>2428930.79</v>
      </c>
      <c r="M344" s="3">
        <f t="shared" si="35"/>
        <v>4249144.09</v>
      </c>
      <c r="N344" s="3">
        <v>748161.87</v>
      </c>
      <c r="O344" s="3">
        <f t="shared" si="36"/>
        <v>3500982.2199999997</v>
      </c>
      <c r="P344" s="3">
        <v>2758513.8</v>
      </c>
      <c r="Q344" s="4">
        <f t="shared" si="37"/>
        <v>0.63628278603548694</v>
      </c>
      <c r="R344" s="4">
        <f t="shared" si="38"/>
        <v>0.41307021103662733</v>
      </c>
      <c r="S344" s="3">
        <v>6060173.21</v>
      </c>
      <c r="T344" s="3">
        <f t="shared" si="39"/>
        <v>617901.66999999993</v>
      </c>
      <c r="U344" s="4">
        <f t="shared" si="40"/>
        <v>0.10196105764442333</v>
      </c>
      <c r="V344" s="2" t="s">
        <v>95</v>
      </c>
      <c r="W344" s="2" t="s">
        <v>45</v>
      </c>
      <c r="X344" s="2" t="s">
        <v>97</v>
      </c>
      <c r="Y344" s="2">
        <v>1550</v>
      </c>
      <c r="Z344" s="2" t="s">
        <v>1212</v>
      </c>
      <c r="AA344" s="2" t="s">
        <v>141</v>
      </c>
      <c r="AB344" s="2" t="s">
        <v>49</v>
      </c>
      <c r="AC344" s="2">
        <v>6.93</v>
      </c>
      <c r="AD344" s="3">
        <v>163481.24</v>
      </c>
      <c r="AE344" s="5">
        <v>5.76</v>
      </c>
      <c r="AF344" s="2">
        <v>60</v>
      </c>
      <c r="AG344" s="3">
        <f t="shared" si="41"/>
        <v>3142.3385260363539</v>
      </c>
      <c r="AH344" s="2" t="s">
        <v>50</v>
      </c>
      <c r="AI344" s="3">
        <v>0</v>
      </c>
    </row>
    <row r="345" spans="1:35" x14ac:dyDescent="0.3">
      <c r="A345" s="2" t="s">
        <v>1213</v>
      </c>
      <c r="B345" s="2" t="s">
        <v>837</v>
      </c>
      <c r="C345" s="2" t="s">
        <v>205</v>
      </c>
      <c r="D345" s="2" t="s">
        <v>81</v>
      </c>
      <c r="E345" s="2">
        <v>2023</v>
      </c>
      <c r="F345" s="2" t="s">
        <v>82</v>
      </c>
      <c r="G345" s="2" t="s">
        <v>93</v>
      </c>
      <c r="H345" s="2" t="s">
        <v>94</v>
      </c>
      <c r="I345" s="2" t="s">
        <v>39</v>
      </c>
      <c r="J345" s="2" t="s">
        <v>487</v>
      </c>
      <c r="K345" s="3">
        <v>5842997.9500000002</v>
      </c>
      <c r="L345" s="3">
        <v>2761279.85</v>
      </c>
      <c r="M345" s="3">
        <f t="shared" si="35"/>
        <v>3081718.1</v>
      </c>
      <c r="N345" s="3">
        <v>1223637.18</v>
      </c>
      <c r="O345" s="3">
        <f t="shared" si="36"/>
        <v>1858080.9200000002</v>
      </c>
      <c r="P345" s="3">
        <v>1310902.44</v>
      </c>
      <c r="Q345" s="4">
        <f t="shared" si="37"/>
        <v>0.52742070532473828</v>
      </c>
      <c r="R345" s="4">
        <f t="shared" si="38"/>
        <v>0.22435442408464304</v>
      </c>
      <c r="S345" s="3">
        <v>4860049.41</v>
      </c>
      <c r="T345" s="3">
        <f t="shared" si="39"/>
        <v>982948.54</v>
      </c>
      <c r="U345" s="4">
        <f t="shared" si="40"/>
        <v>0.20225072979247757</v>
      </c>
      <c r="V345" s="2" t="s">
        <v>95</v>
      </c>
      <c r="W345" s="2" t="s">
        <v>125</v>
      </c>
      <c r="X345" s="2" t="s">
        <v>97</v>
      </c>
      <c r="Y345" s="2">
        <v>1550</v>
      </c>
      <c r="Z345" s="2" t="s">
        <v>1214</v>
      </c>
      <c r="AA345" s="2" t="s">
        <v>109</v>
      </c>
      <c r="AB345" s="2" t="s">
        <v>100</v>
      </c>
      <c r="AC345" s="2">
        <v>4.0599999999999996</v>
      </c>
      <c r="AD345" s="3">
        <v>0</v>
      </c>
      <c r="AE345" s="5">
        <v>0</v>
      </c>
      <c r="AF345" s="2">
        <v>0</v>
      </c>
      <c r="AG345" s="3">
        <f t="shared" si="41"/>
        <v>0</v>
      </c>
      <c r="AH345" s="2" t="s">
        <v>50</v>
      </c>
      <c r="AI345" s="3">
        <v>0</v>
      </c>
    </row>
    <row r="346" spans="1:35" x14ac:dyDescent="0.3">
      <c r="A346" s="2" t="s">
        <v>1215</v>
      </c>
      <c r="B346" s="2" t="s">
        <v>1216</v>
      </c>
      <c r="C346" s="2" t="s">
        <v>176</v>
      </c>
      <c r="D346" s="2" t="s">
        <v>104</v>
      </c>
      <c r="E346" s="2">
        <v>2020</v>
      </c>
      <c r="F346" s="2" t="s">
        <v>68</v>
      </c>
      <c r="G346" s="2" t="s">
        <v>114</v>
      </c>
      <c r="H346" s="2" t="s">
        <v>115</v>
      </c>
      <c r="I346" s="2" t="s">
        <v>58</v>
      </c>
      <c r="J346" s="2" t="s">
        <v>240</v>
      </c>
      <c r="K346" s="3">
        <v>455157.58</v>
      </c>
      <c r="L346" s="3">
        <v>161048.51</v>
      </c>
      <c r="M346" s="3">
        <f t="shared" si="35"/>
        <v>294109.07</v>
      </c>
      <c r="N346" s="3">
        <v>52310.58</v>
      </c>
      <c r="O346" s="3">
        <f t="shared" si="36"/>
        <v>241798.49</v>
      </c>
      <c r="P346" s="3">
        <v>174806.33</v>
      </c>
      <c r="Q346" s="4">
        <f t="shared" si="37"/>
        <v>0.64616977267521281</v>
      </c>
      <c r="R346" s="4">
        <f t="shared" si="38"/>
        <v>0.38405672602442431</v>
      </c>
      <c r="S346" s="3">
        <v>398327.24</v>
      </c>
      <c r="T346" s="3">
        <f t="shared" si="39"/>
        <v>56830.340000000026</v>
      </c>
      <c r="U346" s="4">
        <f t="shared" si="40"/>
        <v>0.14267249209469085</v>
      </c>
      <c r="V346" s="2" t="s">
        <v>124</v>
      </c>
      <c r="W346" s="2" t="s">
        <v>45</v>
      </c>
      <c r="X346" s="2" t="s">
        <v>118</v>
      </c>
      <c r="Y346" s="2">
        <v>3.75</v>
      </c>
      <c r="Z346" s="2" t="s">
        <v>1217</v>
      </c>
      <c r="AA346" s="2" t="s">
        <v>76</v>
      </c>
      <c r="AB346" s="2" t="s">
        <v>306</v>
      </c>
      <c r="AC346" s="2">
        <v>9.36</v>
      </c>
      <c r="AD346" s="3">
        <v>0</v>
      </c>
      <c r="AE346" s="5">
        <v>0</v>
      </c>
      <c r="AF346" s="2">
        <v>0</v>
      </c>
      <c r="AG346" s="3">
        <f t="shared" si="41"/>
        <v>0</v>
      </c>
      <c r="AH346" s="2" t="s">
        <v>50</v>
      </c>
      <c r="AI346" s="3">
        <v>0</v>
      </c>
    </row>
    <row r="347" spans="1:35" x14ac:dyDescent="0.3">
      <c r="A347" s="2" t="s">
        <v>1218</v>
      </c>
      <c r="B347" s="2" t="s">
        <v>1219</v>
      </c>
      <c r="C347" s="2" t="s">
        <v>212</v>
      </c>
      <c r="D347" s="2" t="s">
        <v>81</v>
      </c>
      <c r="E347" s="2">
        <v>2022</v>
      </c>
      <c r="F347" s="2" t="s">
        <v>92</v>
      </c>
      <c r="G347" s="2" t="s">
        <v>69</v>
      </c>
      <c r="H347" s="2" t="s">
        <v>70</v>
      </c>
      <c r="I347" s="2" t="s">
        <v>131</v>
      </c>
      <c r="J347" s="2" t="s">
        <v>544</v>
      </c>
      <c r="K347" s="3">
        <v>7715147.4500000002</v>
      </c>
      <c r="L347" s="3">
        <v>2895334.19</v>
      </c>
      <c r="M347" s="3">
        <f t="shared" si="35"/>
        <v>4819813.26</v>
      </c>
      <c r="N347" s="3">
        <v>953395.48</v>
      </c>
      <c r="O347" s="3">
        <f t="shared" si="36"/>
        <v>3866417.78</v>
      </c>
      <c r="P347" s="3">
        <v>2750472.61</v>
      </c>
      <c r="Q347" s="4">
        <f t="shared" si="37"/>
        <v>0.6247208224127978</v>
      </c>
      <c r="R347" s="4">
        <f t="shared" si="38"/>
        <v>0.35650292205368023</v>
      </c>
      <c r="S347" s="3">
        <v>8440397.6500000004</v>
      </c>
      <c r="T347" s="3">
        <f t="shared" si="39"/>
        <v>-725250.20000000019</v>
      </c>
      <c r="U347" s="4">
        <f t="shared" si="40"/>
        <v>-8.5926070082728886E-2</v>
      </c>
      <c r="V347" s="2" t="s">
        <v>44</v>
      </c>
      <c r="W347" s="2" t="s">
        <v>134</v>
      </c>
      <c r="X347" s="2" t="s">
        <v>74</v>
      </c>
      <c r="Y347" s="2">
        <v>1.36</v>
      </c>
      <c r="Z347" s="2" t="s">
        <v>1220</v>
      </c>
      <c r="AA347" s="2" t="s">
        <v>148</v>
      </c>
      <c r="AB347" s="2" t="s">
        <v>149</v>
      </c>
      <c r="AC347" s="2">
        <v>7.33</v>
      </c>
      <c r="AD347" s="3">
        <v>0</v>
      </c>
      <c r="AE347" s="5">
        <v>0</v>
      </c>
      <c r="AF347" s="2">
        <v>0</v>
      </c>
      <c r="AG347" s="3">
        <f t="shared" si="41"/>
        <v>0</v>
      </c>
      <c r="AH347" s="2" t="s">
        <v>50</v>
      </c>
      <c r="AI347" s="3">
        <v>0</v>
      </c>
    </row>
    <row r="348" spans="1:35" x14ac:dyDescent="0.3">
      <c r="A348" s="2" t="s">
        <v>1221</v>
      </c>
      <c r="B348" s="2" t="s">
        <v>1222</v>
      </c>
      <c r="C348" s="2" t="s">
        <v>456</v>
      </c>
      <c r="D348" s="2" t="s">
        <v>54</v>
      </c>
      <c r="E348" s="2">
        <v>2023</v>
      </c>
      <c r="F348" s="2" t="s">
        <v>58</v>
      </c>
      <c r="G348" s="2" t="s">
        <v>56</v>
      </c>
      <c r="H348" s="2" t="s">
        <v>57</v>
      </c>
      <c r="I348" s="2" t="s">
        <v>42</v>
      </c>
      <c r="J348" s="2" t="s">
        <v>166</v>
      </c>
      <c r="K348" s="3">
        <v>8954735.8900000006</v>
      </c>
      <c r="L348" s="3">
        <v>4373368.57</v>
      </c>
      <c r="M348" s="3">
        <f t="shared" si="35"/>
        <v>4581367.32</v>
      </c>
      <c r="N348" s="3">
        <v>781044.74</v>
      </c>
      <c r="O348" s="3">
        <f t="shared" si="36"/>
        <v>3800322.58</v>
      </c>
      <c r="P348" s="3">
        <v>2930412.34</v>
      </c>
      <c r="Q348" s="4">
        <f t="shared" si="37"/>
        <v>0.51161389640940036</v>
      </c>
      <c r="R348" s="4">
        <f t="shared" si="38"/>
        <v>0.32724721041437654</v>
      </c>
      <c r="S348" s="3">
        <v>9084615.7300000004</v>
      </c>
      <c r="T348" s="3">
        <f t="shared" si="39"/>
        <v>-129879.83999999985</v>
      </c>
      <c r="U348" s="4">
        <f t="shared" si="40"/>
        <v>-1.4296679558068643E-2</v>
      </c>
      <c r="V348" s="2" t="s">
        <v>107</v>
      </c>
      <c r="W348" s="2" t="s">
        <v>207</v>
      </c>
      <c r="X348" s="2" t="s">
        <v>61</v>
      </c>
      <c r="Y348" s="2">
        <v>1.53</v>
      </c>
      <c r="Z348" s="2" t="s">
        <v>1223</v>
      </c>
      <c r="AA348" s="2" t="s">
        <v>99</v>
      </c>
      <c r="AB348" s="2" t="s">
        <v>110</v>
      </c>
      <c r="AC348" s="2">
        <v>7.82</v>
      </c>
      <c r="AD348" s="3">
        <v>0</v>
      </c>
      <c r="AE348" s="5">
        <v>0</v>
      </c>
      <c r="AF348" s="2">
        <v>0</v>
      </c>
      <c r="AG348" s="3">
        <f t="shared" si="41"/>
        <v>0</v>
      </c>
      <c r="AH348" s="2" t="s">
        <v>50</v>
      </c>
      <c r="AI348" s="3">
        <v>0</v>
      </c>
    </row>
    <row r="349" spans="1:35" x14ac:dyDescent="0.3">
      <c r="A349" s="2" t="s">
        <v>1224</v>
      </c>
      <c r="B349" s="2" t="s">
        <v>1225</v>
      </c>
      <c r="C349" s="2" t="s">
        <v>370</v>
      </c>
      <c r="D349" s="2" t="s">
        <v>81</v>
      </c>
      <c r="E349" s="2">
        <v>2021</v>
      </c>
      <c r="F349" s="2" t="s">
        <v>58</v>
      </c>
      <c r="G349" s="2" t="s">
        <v>56</v>
      </c>
      <c r="H349" s="2" t="s">
        <v>123</v>
      </c>
      <c r="I349" s="2" t="s">
        <v>178</v>
      </c>
      <c r="J349" s="2" t="s">
        <v>263</v>
      </c>
      <c r="K349" s="3">
        <v>3080015.72</v>
      </c>
      <c r="L349" s="3">
        <v>1604303.41</v>
      </c>
      <c r="M349" s="3">
        <f t="shared" si="35"/>
        <v>1475712.3100000003</v>
      </c>
      <c r="N349" s="3">
        <v>657467.69999999995</v>
      </c>
      <c r="O349" s="3">
        <f t="shared" si="36"/>
        <v>818244.61000000034</v>
      </c>
      <c r="P349" s="3">
        <v>624411.93000000005</v>
      </c>
      <c r="Q349" s="4">
        <f t="shared" si="37"/>
        <v>0.47912492797277029</v>
      </c>
      <c r="R349" s="4">
        <f t="shared" si="38"/>
        <v>0.20273011139047045</v>
      </c>
      <c r="S349" s="3">
        <v>2682912.4900000002</v>
      </c>
      <c r="T349" s="3">
        <f t="shared" si="39"/>
        <v>397103.23</v>
      </c>
      <c r="U349" s="4">
        <f t="shared" si="40"/>
        <v>0.1480119949793815</v>
      </c>
      <c r="V349" s="2" t="s">
        <v>124</v>
      </c>
      <c r="W349" s="2" t="s">
        <v>117</v>
      </c>
      <c r="X349" s="2" t="s">
        <v>126</v>
      </c>
      <c r="Y349" s="2">
        <v>1.34</v>
      </c>
      <c r="Z349" s="2" t="s">
        <v>1226</v>
      </c>
      <c r="AA349" s="2" t="s">
        <v>109</v>
      </c>
      <c r="AB349" s="2" t="s">
        <v>142</v>
      </c>
      <c r="AC349" s="2">
        <v>3.21</v>
      </c>
      <c r="AD349" s="3">
        <v>2530656.1800000002</v>
      </c>
      <c r="AE349" s="5">
        <v>14.39</v>
      </c>
      <c r="AF349" s="2">
        <v>24</v>
      </c>
      <c r="AG349" s="3">
        <f t="shared" si="41"/>
        <v>121970.8716019518</v>
      </c>
      <c r="AH349" s="2" t="s">
        <v>50</v>
      </c>
      <c r="AI349" s="3">
        <v>0</v>
      </c>
    </row>
    <row r="350" spans="1:35" x14ac:dyDescent="0.3">
      <c r="A350" s="2" t="s">
        <v>1227</v>
      </c>
      <c r="B350" s="2" t="s">
        <v>1228</v>
      </c>
      <c r="C350" s="2" t="s">
        <v>407</v>
      </c>
      <c r="D350" s="2" t="s">
        <v>38</v>
      </c>
      <c r="E350" s="2">
        <v>2020</v>
      </c>
      <c r="F350" s="2" t="s">
        <v>105</v>
      </c>
      <c r="G350" s="2" t="s">
        <v>93</v>
      </c>
      <c r="H350" s="2" t="s">
        <v>159</v>
      </c>
      <c r="I350" s="2" t="s">
        <v>131</v>
      </c>
      <c r="J350" s="2" t="s">
        <v>463</v>
      </c>
      <c r="K350" s="3">
        <v>5651598.5800000001</v>
      </c>
      <c r="L350" s="3">
        <v>2801335.67</v>
      </c>
      <c r="M350" s="3">
        <f t="shared" si="35"/>
        <v>2850262.91</v>
      </c>
      <c r="N350" s="3">
        <v>554920.15</v>
      </c>
      <c r="O350" s="3">
        <f t="shared" si="36"/>
        <v>2295342.7600000002</v>
      </c>
      <c r="P350" s="3">
        <v>1808056.7</v>
      </c>
      <c r="Q350" s="4">
        <f t="shared" si="37"/>
        <v>0.5043286195319272</v>
      </c>
      <c r="R350" s="4">
        <f t="shared" si="38"/>
        <v>0.31991951912479955</v>
      </c>
      <c r="S350" s="3">
        <v>6758323.3399999999</v>
      </c>
      <c r="T350" s="3">
        <f t="shared" si="39"/>
        <v>-1106724.7599999998</v>
      </c>
      <c r="U350" s="4">
        <f t="shared" si="40"/>
        <v>-0.16375729664334168</v>
      </c>
      <c r="V350" s="2" t="s">
        <v>124</v>
      </c>
      <c r="W350" s="2" t="s">
        <v>125</v>
      </c>
      <c r="X350" s="2" t="s">
        <v>160</v>
      </c>
      <c r="Y350" s="2">
        <v>129.5</v>
      </c>
      <c r="Z350" s="2" t="s">
        <v>1229</v>
      </c>
      <c r="AA350" s="2" t="s">
        <v>48</v>
      </c>
      <c r="AB350" s="2" t="s">
        <v>209</v>
      </c>
      <c r="AC350" s="2">
        <v>7.67</v>
      </c>
      <c r="AD350" s="3">
        <v>0</v>
      </c>
      <c r="AE350" s="5">
        <v>0</v>
      </c>
      <c r="AF350" s="2">
        <v>0</v>
      </c>
      <c r="AG350" s="3">
        <f t="shared" si="41"/>
        <v>0</v>
      </c>
      <c r="AH350" s="2" t="s">
        <v>50</v>
      </c>
      <c r="AI350" s="3">
        <v>0</v>
      </c>
    </row>
    <row r="351" spans="1:35" x14ac:dyDescent="0.3">
      <c r="A351" s="2" t="s">
        <v>1230</v>
      </c>
      <c r="B351" s="2" t="s">
        <v>1231</v>
      </c>
      <c r="C351" s="2" t="s">
        <v>278</v>
      </c>
      <c r="D351" s="2" t="s">
        <v>54</v>
      </c>
      <c r="E351" s="2">
        <v>2023</v>
      </c>
      <c r="F351" s="2" t="s">
        <v>68</v>
      </c>
      <c r="G351" s="2" t="s">
        <v>69</v>
      </c>
      <c r="H351" s="2" t="s">
        <v>272</v>
      </c>
      <c r="I351" s="2" t="s">
        <v>131</v>
      </c>
      <c r="J351" s="2" t="s">
        <v>132</v>
      </c>
      <c r="K351" s="3">
        <v>7937633.4900000002</v>
      </c>
      <c r="L351" s="3">
        <v>4468345.66</v>
      </c>
      <c r="M351" s="3">
        <f t="shared" si="35"/>
        <v>3469287.83</v>
      </c>
      <c r="N351" s="3">
        <v>1605888.08</v>
      </c>
      <c r="O351" s="3">
        <f t="shared" si="36"/>
        <v>1863399.75</v>
      </c>
      <c r="P351" s="3">
        <v>1428795.82</v>
      </c>
      <c r="Q351" s="4">
        <f t="shared" si="37"/>
        <v>0.43706828166993134</v>
      </c>
      <c r="R351" s="4">
        <f t="shared" si="38"/>
        <v>0.18000274537745128</v>
      </c>
      <c r="S351" s="3">
        <v>8732407.1999999993</v>
      </c>
      <c r="T351" s="3">
        <f t="shared" si="39"/>
        <v>-794773.70999999903</v>
      </c>
      <c r="U351" s="4">
        <f t="shared" si="40"/>
        <v>-9.1014274964181588E-2</v>
      </c>
      <c r="V351" s="2" t="s">
        <v>85</v>
      </c>
      <c r="W351" s="2" t="s">
        <v>45</v>
      </c>
      <c r="X351" s="2" t="s">
        <v>274</v>
      </c>
      <c r="Y351" s="2">
        <v>1</v>
      </c>
      <c r="Z351" s="2" t="s">
        <v>1232</v>
      </c>
      <c r="AA351" s="2" t="s">
        <v>63</v>
      </c>
      <c r="AB351" s="2" t="s">
        <v>142</v>
      </c>
      <c r="AC351" s="2">
        <v>4.32</v>
      </c>
      <c r="AD351" s="3">
        <v>0</v>
      </c>
      <c r="AE351" s="5">
        <v>0</v>
      </c>
      <c r="AF351" s="2">
        <v>0</v>
      </c>
      <c r="AG351" s="3">
        <f t="shared" si="41"/>
        <v>0</v>
      </c>
      <c r="AH351" s="2" t="s">
        <v>50</v>
      </c>
      <c r="AI351" s="3">
        <v>0</v>
      </c>
    </row>
    <row r="352" spans="1:35" x14ac:dyDescent="0.3">
      <c r="A352" s="2" t="s">
        <v>1233</v>
      </c>
      <c r="B352" s="2" t="s">
        <v>1234</v>
      </c>
      <c r="C352" s="2" t="s">
        <v>253</v>
      </c>
      <c r="D352" s="2" t="s">
        <v>54</v>
      </c>
      <c r="E352" s="2">
        <v>2020</v>
      </c>
      <c r="F352" s="2" t="s">
        <v>68</v>
      </c>
      <c r="G352" s="2" t="s">
        <v>40</v>
      </c>
      <c r="H352" s="2" t="s">
        <v>279</v>
      </c>
      <c r="I352" s="2" t="s">
        <v>71</v>
      </c>
      <c r="J352" s="2" t="s">
        <v>172</v>
      </c>
      <c r="K352" s="3">
        <v>4025704.2</v>
      </c>
      <c r="L352" s="3">
        <v>1385493.82</v>
      </c>
      <c r="M352" s="3">
        <f t="shared" si="35"/>
        <v>2640210.38</v>
      </c>
      <c r="N352" s="3">
        <v>497230.92</v>
      </c>
      <c r="O352" s="3">
        <f t="shared" si="36"/>
        <v>2142979.46</v>
      </c>
      <c r="P352" s="3">
        <v>1650201.56</v>
      </c>
      <c r="Q352" s="4">
        <f t="shared" si="37"/>
        <v>0.65583814628009673</v>
      </c>
      <c r="R352" s="4">
        <f t="shared" si="38"/>
        <v>0.40991624769648999</v>
      </c>
      <c r="S352" s="3">
        <v>3444060.26</v>
      </c>
      <c r="T352" s="3">
        <f t="shared" si="39"/>
        <v>581643.94000000041</v>
      </c>
      <c r="U352" s="4">
        <f t="shared" si="40"/>
        <v>0.16888320647444202</v>
      </c>
      <c r="V352" s="2" t="s">
        <v>133</v>
      </c>
      <c r="W352" s="2" t="s">
        <v>117</v>
      </c>
      <c r="X352" s="2" t="s">
        <v>280</v>
      </c>
      <c r="Y352" s="2">
        <v>0.79</v>
      </c>
      <c r="Z352" s="2" t="s">
        <v>1235</v>
      </c>
      <c r="AA352" s="2" t="s">
        <v>48</v>
      </c>
      <c r="AB352" s="2" t="s">
        <v>142</v>
      </c>
      <c r="AC352" s="2">
        <v>2.87</v>
      </c>
      <c r="AD352" s="3">
        <v>0</v>
      </c>
      <c r="AE352" s="5">
        <v>0</v>
      </c>
      <c r="AF352" s="2">
        <v>0</v>
      </c>
      <c r="AG352" s="3">
        <f t="shared" si="41"/>
        <v>0</v>
      </c>
      <c r="AH352" s="2" t="s">
        <v>230</v>
      </c>
      <c r="AI352" s="3">
        <v>0</v>
      </c>
    </row>
    <row r="353" spans="1:35" x14ac:dyDescent="0.3">
      <c r="A353" s="2" t="s">
        <v>1236</v>
      </c>
      <c r="B353" s="2" t="s">
        <v>1237</v>
      </c>
      <c r="C353" s="2" t="s">
        <v>138</v>
      </c>
      <c r="D353" s="2" t="s">
        <v>104</v>
      </c>
      <c r="E353" s="2">
        <v>2024</v>
      </c>
      <c r="F353" s="2" t="s">
        <v>105</v>
      </c>
      <c r="G353" s="2" t="s">
        <v>93</v>
      </c>
      <c r="H353" s="2" t="s">
        <v>159</v>
      </c>
      <c r="I353" s="2" t="s">
        <v>42</v>
      </c>
      <c r="J353" s="2" t="s">
        <v>146</v>
      </c>
      <c r="K353" s="3">
        <v>692365.87</v>
      </c>
      <c r="L353" s="3">
        <v>209045.29</v>
      </c>
      <c r="M353" s="3">
        <f t="shared" si="35"/>
        <v>483320.57999999996</v>
      </c>
      <c r="N353" s="3">
        <v>144058.84</v>
      </c>
      <c r="O353" s="3">
        <f t="shared" si="36"/>
        <v>339261.74</v>
      </c>
      <c r="P353" s="3">
        <v>270626.84000000003</v>
      </c>
      <c r="Q353" s="4">
        <f t="shared" si="37"/>
        <v>0.69807106465256574</v>
      </c>
      <c r="R353" s="4">
        <f t="shared" si="38"/>
        <v>0.39087258879470765</v>
      </c>
      <c r="S353" s="3">
        <v>559770.75</v>
      </c>
      <c r="T353" s="3">
        <f t="shared" si="39"/>
        <v>132595.12</v>
      </c>
      <c r="U353" s="4">
        <f t="shared" si="40"/>
        <v>0.23687397028158402</v>
      </c>
      <c r="V353" s="2" t="s">
        <v>133</v>
      </c>
      <c r="W353" s="2" t="s">
        <v>60</v>
      </c>
      <c r="X353" s="2" t="s">
        <v>160</v>
      </c>
      <c r="Y353" s="2">
        <v>129.5</v>
      </c>
      <c r="Z353" s="2" t="s">
        <v>866</v>
      </c>
      <c r="AA353" s="2" t="s">
        <v>148</v>
      </c>
      <c r="AB353" s="2" t="s">
        <v>88</v>
      </c>
      <c r="AC353" s="2">
        <v>8.57</v>
      </c>
      <c r="AD353" s="3">
        <v>0</v>
      </c>
      <c r="AE353" s="5">
        <v>0</v>
      </c>
      <c r="AF353" s="2">
        <v>0</v>
      </c>
      <c r="AG353" s="3">
        <f t="shared" si="41"/>
        <v>0</v>
      </c>
      <c r="AH353" s="2" t="s">
        <v>50</v>
      </c>
      <c r="AI353" s="3">
        <v>0</v>
      </c>
    </row>
    <row r="354" spans="1:35" x14ac:dyDescent="0.3">
      <c r="A354" s="2" t="s">
        <v>1238</v>
      </c>
      <c r="B354" s="2" t="s">
        <v>1239</v>
      </c>
      <c r="C354" s="2" t="s">
        <v>932</v>
      </c>
      <c r="D354" s="2" t="s">
        <v>81</v>
      </c>
      <c r="E354" s="2">
        <v>2020</v>
      </c>
      <c r="F354" s="2" t="s">
        <v>39</v>
      </c>
      <c r="G354" s="2" t="s">
        <v>69</v>
      </c>
      <c r="H354" s="2" t="s">
        <v>272</v>
      </c>
      <c r="I354" s="2" t="s">
        <v>58</v>
      </c>
      <c r="J354" s="2" t="s">
        <v>191</v>
      </c>
      <c r="K354" s="3">
        <v>5879892.4299999997</v>
      </c>
      <c r="L354" s="3">
        <v>3083284.85</v>
      </c>
      <c r="M354" s="3">
        <f t="shared" si="35"/>
        <v>2796607.5799999996</v>
      </c>
      <c r="N354" s="3">
        <v>1133647.6000000001</v>
      </c>
      <c r="O354" s="3">
        <f t="shared" si="36"/>
        <v>1662959.9799999995</v>
      </c>
      <c r="P354" s="3">
        <v>1297805.47</v>
      </c>
      <c r="Q354" s="4">
        <f t="shared" si="37"/>
        <v>0.47562223515031204</v>
      </c>
      <c r="R354" s="4">
        <f t="shared" si="38"/>
        <v>0.22071925387247263</v>
      </c>
      <c r="S354" s="3">
        <v>7028517.4000000004</v>
      </c>
      <c r="T354" s="3">
        <f t="shared" si="39"/>
        <v>-1148624.9700000007</v>
      </c>
      <c r="U354" s="4">
        <f t="shared" si="40"/>
        <v>-0.16342350806444622</v>
      </c>
      <c r="V354" s="2" t="s">
        <v>85</v>
      </c>
      <c r="W354" s="2" t="s">
        <v>125</v>
      </c>
      <c r="X354" s="2" t="s">
        <v>274</v>
      </c>
      <c r="Y354" s="2">
        <v>1</v>
      </c>
      <c r="Z354" s="2" t="s">
        <v>1240</v>
      </c>
      <c r="AA354" s="2" t="s">
        <v>63</v>
      </c>
      <c r="AB354" s="2" t="s">
        <v>100</v>
      </c>
      <c r="AC354" s="2">
        <v>9.2200000000000006</v>
      </c>
      <c r="AD354" s="3">
        <v>0</v>
      </c>
      <c r="AE354" s="5">
        <v>0</v>
      </c>
      <c r="AF354" s="2">
        <v>0</v>
      </c>
      <c r="AG354" s="3">
        <f t="shared" si="41"/>
        <v>0</v>
      </c>
      <c r="AH354" s="2" t="s">
        <v>50</v>
      </c>
      <c r="AI354" s="3">
        <v>0</v>
      </c>
    </row>
    <row r="355" spans="1:35" x14ac:dyDescent="0.3">
      <c r="A355" s="2" t="s">
        <v>1241</v>
      </c>
      <c r="B355" s="2" t="s">
        <v>1242</v>
      </c>
      <c r="C355" s="2" t="s">
        <v>80</v>
      </c>
      <c r="D355" s="2" t="s">
        <v>81</v>
      </c>
      <c r="E355" s="2">
        <v>2020</v>
      </c>
      <c r="F355" s="2" t="s">
        <v>92</v>
      </c>
      <c r="G355" s="2" t="s">
        <v>69</v>
      </c>
      <c r="H355" s="2" t="s">
        <v>165</v>
      </c>
      <c r="I355" s="2" t="s">
        <v>131</v>
      </c>
      <c r="J355" s="2" t="s">
        <v>544</v>
      </c>
      <c r="K355" s="3">
        <v>9127310.5</v>
      </c>
      <c r="L355" s="3">
        <v>5272442.7</v>
      </c>
      <c r="M355" s="3">
        <f t="shared" si="35"/>
        <v>3854867.8</v>
      </c>
      <c r="N355" s="3">
        <v>1706443.08</v>
      </c>
      <c r="O355" s="3">
        <f t="shared" si="36"/>
        <v>2148424.7199999997</v>
      </c>
      <c r="P355" s="3">
        <v>1553846.65</v>
      </c>
      <c r="Q355" s="4">
        <f t="shared" si="37"/>
        <v>0.42234432585590242</v>
      </c>
      <c r="R355" s="4">
        <f t="shared" si="38"/>
        <v>0.17024145831348675</v>
      </c>
      <c r="S355" s="3">
        <v>10941214.52</v>
      </c>
      <c r="T355" s="3">
        <f t="shared" si="39"/>
        <v>-1813904.0199999996</v>
      </c>
      <c r="U355" s="4">
        <f t="shared" si="40"/>
        <v>-0.16578635001482447</v>
      </c>
      <c r="V355" s="2" t="s">
        <v>73</v>
      </c>
      <c r="W355" s="2" t="s">
        <v>45</v>
      </c>
      <c r="X355" s="2" t="s">
        <v>167</v>
      </c>
      <c r="Y355" s="2">
        <v>17.2</v>
      </c>
      <c r="Z355" s="2" t="s">
        <v>1243</v>
      </c>
      <c r="AA355" s="2" t="s">
        <v>141</v>
      </c>
      <c r="AB355" s="2" t="s">
        <v>306</v>
      </c>
      <c r="AC355" s="2">
        <v>5.9</v>
      </c>
      <c r="AD355" s="3">
        <v>0</v>
      </c>
      <c r="AE355" s="5">
        <v>0</v>
      </c>
      <c r="AF355" s="2">
        <v>0</v>
      </c>
      <c r="AG355" s="3">
        <f t="shared" si="41"/>
        <v>0</v>
      </c>
      <c r="AH355" s="2" t="s">
        <v>230</v>
      </c>
      <c r="AI355" s="3">
        <v>0</v>
      </c>
    </row>
    <row r="356" spans="1:35" x14ac:dyDescent="0.3">
      <c r="A356" s="2" t="s">
        <v>1244</v>
      </c>
      <c r="B356" s="2" t="s">
        <v>380</v>
      </c>
      <c r="C356" s="2" t="s">
        <v>322</v>
      </c>
      <c r="D356" s="2" t="s">
        <v>38</v>
      </c>
      <c r="E356" s="2">
        <v>2021</v>
      </c>
      <c r="F356" s="2" t="s">
        <v>55</v>
      </c>
      <c r="G356" s="2" t="s">
        <v>93</v>
      </c>
      <c r="H356" s="2" t="s">
        <v>94</v>
      </c>
      <c r="I356" s="2" t="s">
        <v>58</v>
      </c>
      <c r="J356" s="2" t="s">
        <v>191</v>
      </c>
      <c r="K356" s="3">
        <v>6145029.71</v>
      </c>
      <c r="L356" s="3">
        <v>1832956.75</v>
      </c>
      <c r="M356" s="3">
        <f t="shared" si="35"/>
        <v>4312072.96</v>
      </c>
      <c r="N356" s="3">
        <v>964130.04</v>
      </c>
      <c r="O356" s="3">
        <f t="shared" si="36"/>
        <v>3347942.92</v>
      </c>
      <c r="P356" s="3">
        <v>2594734</v>
      </c>
      <c r="Q356" s="4">
        <f t="shared" si="37"/>
        <v>0.70171718665295113</v>
      </c>
      <c r="R356" s="4">
        <f t="shared" si="38"/>
        <v>0.42224921968684836</v>
      </c>
      <c r="S356" s="3">
        <v>5768669.5700000003</v>
      </c>
      <c r="T356" s="3">
        <f t="shared" si="39"/>
        <v>376360.13999999966</v>
      </c>
      <c r="U356" s="4">
        <f t="shared" si="40"/>
        <v>6.5242103995219763E-2</v>
      </c>
      <c r="V356" s="2" t="s">
        <v>44</v>
      </c>
      <c r="W356" s="2" t="s">
        <v>117</v>
      </c>
      <c r="X356" s="2" t="s">
        <v>97</v>
      </c>
      <c r="Y356" s="2">
        <v>1550</v>
      </c>
      <c r="Z356" s="2" t="s">
        <v>1245</v>
      </c>
      <c r="AA356" s="2" t="s">
        <v>63</v>
      </c>
      <c r="AB356" s="2" t="s">
        <v>182</v>
      </c>
      <c r="AC356" s="2">
        <v>2.0499999999999998</v>
      </c>
      <c r="AD356" s="3">
        <v>0</v>
      </c>
      <c r="AE356" s="5">
        <v>0</v>
      </c>
      <c r="AF356" s="2">
        <v>0</v>
      </c>
      <c r="AG356" s="3">
        <f t="shared" si="41"/>
        <v>0</v>
      </c>
      <c r="AH356" s="2" t="s">
        <v>50</v>
      </c>
      <c r="AI356" s="3">
        <v>0</v>
      </c>
    </row>
    <row r="357" spans="1:35" x14ac:dyDescent="0.3">
      <c r="A357" s="2" t="s">
        <v>1246</v>
      </c>
      <c r="B357" s="2" t="s">
        <v>1247</v>
      </c>
      <c r="C357" s="2" t="s">
        <v>80</v>
      </c>
      <c r="D357" s="2" t="s">
        <v>81</v>
      </c>
      <c r="E357" s="2">
        <v>2020</v>
      </c>
      <c r="F357" s="2" t="s">
        <v>55</v>
      </c>
      <c r="G357" s="2" t="s">
        <v>69</v>
      </c>
      <c r="H357" s="2" t="s">
        <v>272</v>
      </c>
      <c r="I357" s="2" t="s">
        <v>71</v>
      </c>
      <c r="J357" s="2" t="s">
        <v>293</v>
      </c>
      <c r="K357" s="3">
        <v>3005292.63</v>
      </c>
      <c r="L357" s="3">
        <v>1249313.3799999999</v>
      </c>
      <c r="M357" s="3">
        <f t="shared" si="35"/>
        <v>1755979.25</v>
      </c>
      <c r="N357" s="3">
        <v>253501.77</v>
      </c>
      <c r="O357" s="3">
        <f t="shared" si="36"/>
        <v>1502477.48</v>
      </c>
      <c r="P357" s="3">
        <v>1189816.5900000001</v>
      </c>
      <c r="Q357" s="4">
        <f t="shared" si="37"/>
        <v>0.58429559653230845</v>
      </c>
      <c r="R357" s="4">
        <f t="shared" si="38"/>
        <v>0.39590706679369192</v>
      </c>
      <c r="S357" s="3">
        <v>3180191.93</v>
      </c>
      <c r="T357" s="3">
        <f t="shared" si="39"/>
        <v>-174899.30000000028</v>
      </c>
      <c r="U357" s="4">
        <f t="shared" si="40"/>
        <v>-5.4996460543813866E-2</v>
      </c>
      <c r="V357" s="2" t="s">
        <v>85</v>
      </c>
      <c r="W357" s="2" t="s">
        <v>117</v>
      </c>
      <c r="X357" s="2" t="s">
        <v>274</v>
      </c>
      <c r="Y357" s="2">
        <v>1</v>
      </c>
      <c r="Z357" s="2" t="s">
        <v>1125</v>
      </c>
      <c r="AA357" s="2" t="s">
        <v>109</v>
      </c>
      <c r="AB357" s="2" t="s">
        <v>182</v>
      </c>
      <c r="AC357" s="2">
        <v>5.68</v>
      </c>
      <c r="AD357" s="3">
        <v>0</v>
      </c>
      <c r="AE357" s="5">
        <v>0</v>
      </c>
      <c r="AF357" s="2">
        <v>0</v>
      </c>
      <c r="AG357" s="3">
        <f t="shared" si="41"/>
        <v>0</v>
      </c>
      <c r="AH357" s="2" t="s">
        <v>50</v>
      </c>
      <c r="AI357" s="3">
        <v>0</v>
      </c>
    </row>
    <row r="358" spans="1:35" x14ac:dyDescent="0.3">
      <c r="A358" s="2" t="s">
        <v>1248</v>
      </c>
      <c r="B358" s="2" t="s">
        <v>1249</v>
      </c>
      <c r="C358" s="2" t="s">
        <v>536</v>
      </c>
      <c r="D358" s="2" t="s">
        <v>81</v>
      </c>
      <c r="E358" s="2">
        <v>2024</v>
      </c>
      <c r="F358" s="2" t="s">
        <v>39</v>
      </c>
      <c r="G358" s="2" t="s">
        <v>114</v>
      </c>
      <c r="H358" s="2" t="s">
        <v>234</v>
      </c>
      <c r="I358" s="2" t="s">
        <v>131</v>
      </c>
      <c r="J358" s="2" t="s">
        <v>132</v>
      </c>
      <c r="K358" s="3">
        <v>3794529.99</v>
      </c>
      <c r="L358" s="3">
        <v>1413493.35</v>
      </c>
      <c r="M358" s="3">
        <f t="shared" si="35"/>
        <v>2381036.64</v>
      </c>
      <c r="N358" s="3">
        <v>348707.12</v>
      </c>
      <c r="O358" s="3">
        <f t="shared" si="36"/>
        <v>2032329.52</v>
      </c>
      <c r="P358" s="3">
        <v>1520530.97</v>
      </c>
      <c r="Q358" s="4">
        <f t="shared" si="37"/>
        <v>0.62749184912885614</v>
      </c>
      <c r="R358" s="4">
        <f t="shared" si="38"/>
        <v>0.40071655093177955</v>
      </c>
      <c r="S358" s="3">
        <v>3678755.34</v>
      </c>
      <c r="T358" s="3">
        <f t="shared" si="39"/>
        <v>115774.65000000037</v>
      </c>
      <c r="U358" s="4">
        <f t="shared" si="40"/>
        <v>3.1471146977662387E-2</v>
      </c>
      <c r="V358" s="2" t="s">
        <v>95</v>
      </c>
      <c r="W358" s="2" t="s">
        <v>45</v>
      </c>
      <c r="X358" s="2" t="s">
        <v>236</v>
      </c>
      <c r="Y358" s="2">
        <v>3.67</v>
      </c>
      <c r="Z358" s="2" t="s">
        <v>1250</v>
      </c>
      <c r="AA358" s="2" t="s">
        <v>224</v>
      </c>
      <c r="AB358" s="2" t="s">
        <v>242</v>
      </c>
      <c r="AC358" s="2">
        <v>5.08</v>
      </c>
      <c r="AD358" s="3">
        <v>0</v>
      </c>
      <c r="AE358" s="5">
        <v>0</v>
      </c>
      <c r="AF358" s="2">
        <v>0</v>
      </c>
      <c r="AG358" s="3">
        <f t="shared" si="41"/>
        <v>0</v>
      </c>
      <c r="AH358" s="2" t="s">
        <v>50</v>
      </c>
      <c r="AI358" s="3">
        <v>0</v>
      </c>
    </row>
    <row r="359" spans="1:35" x14ac:dyDescent="0.3">
      <c r="A359" s="2" t="s">
        <v>1251</v>
      </c>
      <c r="B359" s="2" t="s">
        <v>1252</v>
      </c>
      <c r="C359" s="2" t="s">
        <v>287</v>
      </c>
      <c r="D359" s="2" t="s">
        <v>104</v>
      </c>
      <c r="E359" s="2">
        <v>2021</v>
      </c>
      <c r="F359" s="2" t="s">
        <v>92</v>
      </c>
      <c r="G359" s="2" t="s">
        <v>56</v>
      </c>
      <c r="H359" s="2" t="s">
        <v>123</v>
      </c>
      <c r="I359" s="2" t="s">
        <v>55</v>
      </c>
      <c r="J359" s="2" t="s">
        <v>217</v>
      </c>
      <c r="K359" s="3">
        <v>969876.19</v>
      </c>
      <c r="L359" s="3">
        <v>538508.23</v>
      </c>
      <c r="M359" s="3">
        <f t="shared" si="35"/>
        <v>431367.95999999996</v>
      </c>
      <c r="N359" s="3">
        <v>211976.45</v>
      </c>
      <c r="O359" s="3">
        <f t="shared" si="36"/>
        <v>219391.50999999995</v>
      </c>
      <c r="P359" s="3">
        <v>171311.19</v>
      </c>
      <c r="Q359" s="4">
        <f t="shared" si="37"/>
        <v>0.44476600667967731</v>
      </c>
      <c r="R359" s="4">
        <f t="shared" si="38"/>
        <v>0.17663201939208345</v>
      </c>
      <c r="S359" s="3">
        <v>777520.41</v>
      </c>
      <c r="T359" s="3">
        <f t="shared" si="39"/>
        <v>192355.77999999991</v>
      </c>
      <c r="U359" s="4">
        <f t="shared" si="40"/>
        <v>0.24739643812051174</v>
      </c>
      <c r="V359" s="2" t="s">
        <v>133</v>
      </c>
      <c r="W359" s="2" t="s">
        <v>207</v>
      </c>
      <c r="X359" s="2" t="s">
        <v>126</v>
      </c>
      <c r="Y359" s="2">
        <v>1.34</v>
      </c>
      <c r="Z359" s="2" t="s">
        <v>1253</v>
      </c>
      <c r="AA359" s="2" t="s">
        <v>63</v>
      </c>
      <c r="AB359" s="2" t="s">
        <v>242</v>
      </c>
      <c r="AC359" s="2">
        <v>3.52</v>
      </c>
      <c r="AD359" s="3">
        <v>0</v>
      </c>
      <c r="AE359" s="5">
        <v>0</v>
      </c>
      <c r="AF359" s="2">
        <v>0</v>
      </c>
      <c r="AG359" s="3">
        <f t="shared" si="41"/>
        <v>0</v>
      </c>
      <c r="AH359" s="2" t="s">
        <v>50</v>
      </c>
      <c r="AI359" s="3">
        <v>0</v>
      </c>
    </row>
    <row r="360" spans="1:35" x14ac:dyDescent="0.3">
      <c r="A360" s="2" t="s">
        <v>1254</v>
      </c>
      <c r="B360" s="2" t="s">
        <v>598</v>
      </c>
      <c r="C360" s="2" t="s">
        <v>249</v>
      </c>
      <c r="D360" s="2" t="s">
        <v>104</v>
      </c>
      <c r="E360" s="2">
        <v>2023</v>
      </c>
      <c r="F360" s="2" t="s">
        <v>39</v>
      </c>
      <c r="G360" s="2" t="s">
        <v>69</v>
      </c>
      <c r="H360" s="2" t="s">
        <v>272</v>
      </c>
      <c r="I360" s="2" t="s">
        <v>178</v>
      </c>
      <c r="J360" s="2" t="s">
        <v>288</v>
      </c>
      <c r="K360" s="3">
        <v>5123057.34</v>
      </c>
      <c r="L360" s="3">
        <v>2059740.88</v>
      </c>
      <c r="M360" s="3">
        <f t="shared" si="35"/>
        <v>3063316.46</v>
      </c>
      <c r="N360" s="3">
        <v>634535.63</v>
      </c>
      <c r="O360" s="3">
        <f t="shared" si="36"/>
        <v>2428780.83</v>
      </c>
      <c r="P360" s="3">
        <v>1905997.85</v>
      </c>
      <c r="Q360" s="4">
        <f t="shared" si="37"/>
        <v>0.59794694001999982</v>
      </c>
      <c r="R360" s="4">
        <f t="shared" si="38"/>
        <v>0.37204304451528941</v>
      </c>
      <c r="S360" s="3">
        <v>5757983.8700000001</v>
      </c>
      <c r="T360" s="3">
        <f t="shared" si="39"/>
        <v>-634926.53000000026</v>
      </c>
      <c r="U360" s="4">
        <f t="shared" si="40"/>
        <v>-0.11026889694986246</v>
      </c>
      <c r="V360" s="2" t="s">
        <v>107</v>
      </c>
      <c r="W360" s="2" t="s">
        <v>125</v>
      </c>
      <c r="X360" s="2" t="s">
        <v>274</v>
      </c>
      <c r="Y360" s="2">
        <v>1</v>
      </c>
      <c r="Z360" s="2" t="s">
        <v>1255</v>
      </c>
      <c r="AA360" s="2" t="s">
        <v>224</v>
      </c>
      <c r="AB360" s="2" t="s">
        <v>142</v>
      </c>
      <c r="AC360" s="2">
        <v>4.96</v>
      </c>
      <c r="AD360" s="3">
        <v>4435265.71</v>
      </c>
      <c r="AE360" s="5">
        <v>15.42</v>
      </c>
      <c r="AF360" s="2">
        <v>24</v>
      </c>
      <c r="AG360" s="3">
        <f t="shared" si="41"/>
        <v>215937.27162461536</v>
      </c>
      <c r="AH360" s="2" t="s">
        <v>50</v>
      </c>
      <c r="AI360" s="3">
        <v>0</v>
      </c>
    </row>
    <row r="361" spans="1:35" x14ac:dyDescent="0.3">
      <c r="A361" s="2" t="s">
        <v>1256</v>
      </c>
      <c r="B361" s="2" t="s">
        <v>1257</v>
      </c>
      <c r="C361" s="2" t="s">
        <v>337</v>
      </c>
      <c r="D361" s="2" t="s">
        <v>38</v>
      </c>
      <c r="E361" s="2">
        <v>2024</v>
      </c>
      <c r="F361" s="2" t="s">
        <v>105</v>
      </c>
      <c r="G361" s="2" t="s">
        <v>40</v>
      </c>
      <c r="H361" s="2" t="s">
        <v>171</v>
      </c>
      <c r="I361" s="2" t="s">
        <v>178</v>
      </c>
      <c r="J361" s="2" t="s">
        <v>342</v>
      </c>
      <c r="K361" s="3">
        <v>7484884.6299999999</v>
      </c>
      <c r="L361" s="3">
        <v>2320683.86</v>
      </c>
      <c r="M361" s="3">
        <f t="shared" si="35"/>
        <v>5164200.7699999996</v>
      </c>
      <c r="N361" s="3">
        <v>771015.4</v>
      </c>
      <c r="O361" s="3">
        <f t="shared" si="36"/>
        <v>4393185.3699999992</v>
      </c>
      <c r="P361" s="3">
        <v>3204270.73</v>
      </c>
      <c r="Q361" s="4">
        <f t="shared" si="37"/>
        <v>0.68995061718138995</v>
      </c>
      <c r="R361" s="4">
        <f t="shared" si="38"/>
        <v>0.42809888039650384</v>
      </c>
      <c r="S361" s="3">
        <v>8360950.6699999999</v>
      </c>
      <c r="T361" s="3">
        <f t="shared" si="39"/>
        <v>-876066.04</v>
      </c>
      <c r="U361" s="4">
        <f t="shared" si="40"/>
        <v>-0.10478067322456766</v>
      </c>
      <c r="V361" s="2" t="s">
        <v>107</v>
      </c>
      <c r="W361" s="2" t="s">
        <v>125</v>
      </c>
      <c r="X361" s="2" t="s">
        <v>86</v>
      </c>
      <c r="Y361" s="2">
        <v>0.92</v>
      </c>
      <c r="Z361" s="2" t="s">
        <v>1258</v>
      </c>
      <c r="AA361" s="2" t="s">
        <v>76</v>
      </c>
      <c r="AB361" s="2" t="s">
        <v>64</v>
      </c>
      <c r="AC361" s="2">
        <v>9.74</v>
      </c>
      <c r="AD361" s="3">
        <v>1266214.26</v>
      </c>
      <c r="AE361" s="5">
        <v>7.22</v>
      </c>
      <c r="AF361" s="2">
        <v>180</v>
      </c>
      <c r="AG361" s="3">
        <f t="shared" si="41"/>
        <v>11537.397953403861</v>
      </c>
      <c r="AH361" s="2" t="s">
        <v>50</v>
      </c>
      <c r="AI361" s="3">
        <v>0</v>
      </c>
    </row>
    <row r="362" spans="1:35" x14ac:dyDescent="0.3">
      <c r="A362" s="2" t="s">
        <v>1259</v>
      </c>
      <c r="B362" s="2" t="s">
        <v>921</v>
      </c>
      <c r="C362" s="2" t="s">
        <v>130</v>
      </c>
      <c r="D362" s="2" t="s">
        <v>104</v>
      </c>
      <c r="E362" s="2">
        <v>2022</v>
      </c>
      <c r="F362" s="2" t="s">
        <v>82</v>
      </c>
      <c r="G362" s="2" t="s">
        <v>56</v>
      </c>
      <c r="H362" s="2" t="s">
        <v>153</v>
      </c>
      <c r="I362" s="2" t="s">
        <v>42</v>
      </c>
      <c r="J362" s="2" t="s">
        <v>146</v>
      </c>
      <c r="K362" s="3">
        <v>8395242.1400000006</v>
      </c>
      <c r="L362" s="3">
        <v>4665360.08</v>
      </c>
      <c r="M362" s="3">
        <f t="shared" si="35"/>
        <v>3729882.0600000005</v>
      </c>
      <c r="N362" s="3">
        <v>1077304.92</v>
      </c>
      <c r="O362" s="3">
        <f t="shared" si="36"/>
        <v>2652577.1400000006</v>
      </c>
      <c r="P362" s="3">
        <v>1973116.81</v>
      </c>
      <c r="Q362" s="4">
        <f t="shared" si="37"/>
        <v>0.44428522701311868</v>
      </c>
      <c r="R362" s="4">
        <f t="shared" si="38"/>
        <v>0.23502798097971239</v>
      </c>
      <c r="S362" s="3">
        <v>9455754.9299999997</v>
      </c>
      <c r="T362" s="3">
        <f t="shared" si="39"/>
        <v>-1060512.7899999991</v>
      </c>
      <c r="U362" s="4">
        <f t="shared" si="40"/>
        <v>-0.11215527452338479</v>
      </c>
      <c r="V362" s="2" t="s">
        <v>44</v>
      </c>
      <c r="W362" s="2" t="s">
        <v>125</v>
      </c>
      <c r="X362" s="2" t="s">
        <v>155</v>
      </c>
      <c r="Y362" s="2">
        <v>7.24</v>
      </c>
      <c r="Z362" s="2" t="s">
        <v>1260</v>
      </c>
      <c r="AA362" s="2" t="s">
        <v>141</v>
      </c>
      <c r="AB362" s="2" t="s">
        <v>306</v>
      </c>
      <c r="AC362" s="2">
        <v>6.92</v>
      </c>
      <c r="AD362" s="3">
        <v>0</v>
      </c>
      <c r="AE362" s="5">
        <v>0</v>
      </c>
      <c r="AF362" s="2">
        <v>0</v>
      </c>
      <c r="AG362" s="3">
        <f t="shared" si="41"/>
        <v>0</v>
      </c>
      <c r="AH362" s="2" t="s">
        <v>50</v>
      </c>
      <c r="AI362" s="3">
        <v>0</v>
      </c>
    </row>
    <row r="363" spans="1:35" x14ac:dyDescent="0.3">
      <c r="A363" s="2" t="s">
        <v>1261</v>
      </c>
      <c r="B363" s="2" t="s">
        <v>1262</v>
      </c>
      <c r="C363" s="2" t="s">
        <v>452</v>
      </c>
      <c r="D363" s="2" t="s">
        <v>38</v>
      </c>
      <c r="E363" s="2">
        <v>2021</v>
      </c>
      <c r="F363" s="2" t="s">
        <v>55</v>
      </c>
      <c r="G363" s="2" t="s">
        <v>69</v>
      </c>
      <c r="H363" s="2" t="s">
        <v>272</v>
      </c>
      <c r="I363" s="2" t="s">
        <v>42</v>
      </c>
      <c r="J363" s="2" t="s">
        <v>43</v>
      </c>
      <c r="K363" s="3">
        <v>9744073.4100000001</v>
      </c>
      <c r="L363" s="3">
        <v>4959536.1399999997</v>
      </c>
      <c r="M363" s="3">
        <f t="shared" si="35"/>
        <v>4784537.2700000005</v>
      </c>
      <c r="N363" s="3">
        <v>1502509.49</v>
      </c>
      <c r="O363" s="3">
        <f t="shared" si="36"/>
        <v>3282027.7800000003</v>
      </c>
      <c r="P363" s="3">
        <v>2394984.2400000002</v>
      </c>
      <c r="Q363" s="4">
        <f t="shared" si="37"/>
        <v>0.49102024057924254</v>
      </c>
      <c r="R363" s="4">
        <f t="shared" si="38"/>
        <v>0.24578881328440241</v>
      </c>
      <c r="S363" s="3">
        <v>7881203.7599999998</v>
      </c>
      <c r="T363" s="3">
        <f t="shared" si="39"/>
        <v>1862869.6500000004</v>
      </c>
      <c r="U363" s="4">
        <f t="shared" si="40"/>
        <v>0.23636866990481165</v>
      </c>
      <c r="V363" s="2" t="s">
        <v>73</v>
      </c>
      <c r="W363" s="2" t="s">
        <v>207</v>
      </c>
      <c r="X363" s="2" t="s">
        <v>274</v>
      </c>
      <c r="Y363" s="2">
        <v>1</v>
      </c>
      <c r="Z363" s="2" t="s">
        <v>1263</v>
      </c>
      <c r="AA363" s="2" t="s">
        <v>99</v>
      </c>
      <c r="AB363" s="2" t="s">
        <v>100</v>
      </c>
      <c r="AC363" s="2">
        <v>7.36</v>
      </c>
      <c r="AD363" s="3">
        <v>0</v>
      </c>
      <c r="AE363" s="5">
        <v>0</v>
      </c>
      <c r="AF363" s="2">
        <v>0</v>
      </c>
      <c r="AG363" s="3">
        <f t="shared" si="41"/>
        <v>0</v>
      </c>
      <c r="AH363" s="2" t="s">
        <v>50</v>
      </c>
      <c r="AI363" s="3">
        <v>0</v>
      </c>
    </row>
    <row r="364" spans="1:35" x14ac:dyDescent="0.3">
      <c r="A364" s="2" t="s">
        <v>1264</v>
      </c>
      <c r="B364" s="2" t="s">
        <v>1265</v>
      </c>
      <c r="C364" s="2" t="s">
        <v>91</v>
      </c>
      <c r="D364" s="2" t="s">
        <v>38</v>
      </c>
      <c r="E364" s="2">
        <v>2022</v>
      </c>
      <c r="F364" s="2" t="s">
        <v>105</v>
      </c>
      <c r="G364" s="2" t="s">
        <v>56</v>
      </c>
      <c r="H364" s="2" t="s">
        <v>123</v>
      </c>
      <c r="I364" s="2" t="s">
        <v>39</v>
      </c>
      <c r="J364" s="2" t="s">
        <v>116</v>
      </c>
      <c r="K364" s="3">
        <v>5626906.3300000001</v>
      </c>
      <c r="L364" s="3">
        <v>2150256.98</v>
      </c>
      <c r="M364" s="3">
        <f t="shared" si="35"/>
        <v>3476649.35</v>
      </c>
      <c r="N364" s="3">
        <v>554650.68999999994</v>
      </c>
      <c r="O364" s="3">
        <f t="shared" si="36"/>
        <v>2921998.66</v>
      </c>
      <c r="P364" s="3">
        <v>2286097.86</v>
      </c>
      <c r="Q364" s="4">
        <f t="shared" si="37"/>
        <v>0.61786160033696524</v>
      </c>
      <c r="R364" s="4">
        <f t="shared" si="38"/>
        <v>0.4062797078763527</v>
      </c>
      <c r="S364" s="3">
        <v>4952417.87</v>
      </c>
      <c r="T364" s="3">
        <f t="shared" si="39"/>
        <v>674488.46</v>
      </c>
      <c r="U364" s="4">
        <f t="shared" si="40"/>
        <v>0.1361937699332306</v>
      </c>
      <c r="V364" s="2" t="s">
        <v>44</v>
      </c>
      <c r="W364" s="2" t="s">
        <v>207</v>
      </c>
      <c r="X364" s="2" t="s">
        <v>126</v>
      </c>
      <c r="Y364" s="2">
        <v>1.34</v>
      </c>
      <c r="Z364" s="2" t="s">
        <v>1266</v>
      </c>
      <c r="AA364" s="2" t="s">
        <v>99</v>
      </c>
      <c r="AB364" s="2" t="s">
        <v>182</v>
      </c>
      <c r="AC364" s="2">
        <v>8.68</v>
      </c>
      <c r="AD364" s="3">
        <v>0</v>
      </c>
      <c r="AE364" s="5">
        <v>0</v>
      </c>
      <c r="AF364" s="2">
        <v>0</v>
      </c>
      <c r="AG364" s="3">
        <f t="shared" si="41"/>
        <v>0</v>
      </c>
      <c r="AH364" s="2" t="s">
        <v>50</v>
      </c>
      <c r="AI364" s="3">
        <v>0</v>
      </c>
    </row>
    <row r="365" spans="1:35" x14ac:dyDescent="0.3">
      <c r="A365" s="2" t="s">
        <v>1267</v>
      </c>
      <c r="B365" s="2" t="s">
        <v>1268</v>
      </c>
      <c r="C365" s="2" t="s">
        <v>233</v>
      </c>
      <c r="D365" s="2" t="s">
        <v>38</v>
      </c>
      <c r="E365" s="2">
        <v>2023</v>
      </c>
      <c r="F365" s="2" t="s">
        <v>55</v>
      </c>
      <c r="G365" s="2" t="s">
        <v>56</v>
      </c>
      <c r="H365" s="2" t="s">
        <v>57</v>
      </c>
      <c r="I365" s="2" t="s">
        <v>58</v>
      </c>
      <c r="J365" s="2" t="s">
        <v>106</v>
      </c>
      <c r="K365" s="3">
        <v>9099925.2200000007</v>
      </c>
      <c r="L365" s="3">
        <v>3303309.16</v>
      </c>
      <c r="M365" s="3">
        <f t="shared" si="35"/>
        <v>5796616.0600000005</v>
      </c>
      <c r="N365" s="3">
        <v>1482140.81</v>
      </c>
      <c r="O365" s="3">
        <f t="shared" si="36"/>
        <v>4314475.25</v>
      </c>
      <c r="P365" s="3">
        <v>3334635.6</v>
      </c>
      <c r="Q365" s="4">
        <f t="shared" si="37"/>
        <v>0.63699601039139087</v>
      </c>
      <c r="R365" s="4">
        <f t="shared" si="38"/>
        <v>0.36644648383165501</v>
      </c>
      <c r="S365" s="3">
        <v>9050697.5899999999</v>
      </c>
      <c r="T365" s="3">
        <f t="shared" si="39"/>
        <v>49227.63000000082</v>
      </c>
      <c r="U365" s="4">
        <f t="shared" si="40"/>
        <v>5.4390978717918717E-3</v>
      </c>
      <c r="V365" s="2" t="s">
        <v>85</v>
      </c>
      <c r="W365" s="2" t="s">
        <v>125</v>
      </c>
      <c r="X365" s="2" t="s">
        <v>61</v>
      </c>
      <c r="Y365" s="2">
        <v>1.53</v>
      </c>
      <c r="Z365" s="2" t="s">
        <v>1269</v>
      </c>
      <c r="AA365" s="2" t="s">
        <v>48</v>
      </c>
      <c r="AB365" s="2" t="s">
        <v>88</v>
      </c>
      <c r="AC365" s="2">
        <v>4.2</v>
      </c>
      <c r="AD365" s="3">
        <v>0</v>
      </c>
      <c r="AE365" s="5">
        <v>0</v>
      </c>
      <c r="AF365" s="2">
        <v>0</v>
      </c>
      <c r="AG365" s="3">
        <f t="shared" si="41"/>
        <v>0</v>
      </c>
      <c r="AH365" s="2" t="s">
        <v>50</v>
      </c>
      <c r="AI365" s="3">
        <v>0</v>
      </c>
    </row>
    <row r="366" spans="1:35" x14ac:dyDescent="0.3">
      <c r="A366" s="2" t="s">
        <v>1270</v>
      </c>
      <c r="B366" s="2" t="s">
        <v>1271</v>
      </c>
      <c r="C366" s="2" t="s">
        <v>216</v>
      </c>
      <c r="D366" s="2" t="s">
        <v>38</v>
      </c>
      <c r="E366" s="2">
        <v>2024</v>
      </c>
      <c r="F366" s="2" t="s">
        <v>105</v>
      </c>
      <c r="G366" s="2" t="s">
        <v>40</v>
      </c>
      <c r="H366" s="2" t="s">
        <v>171</v>
      </c>
      <c r="I366" s="2" t="s">
        <v>71</v>
      </c>
      <c r="J366" s="2" t="s">
        <v>228</v>
      </c>
      <c r="K366" s="3">
        <v>3763148.56</v>
      </c>
      <c r="L366" s="3">
        <v>1526446.17</v>
      </c>
      <c r="M366" s="3">
        <f t="shared" si="35"/>
        <v>2236702.39</v>
      </c>
      <c r="N366" s="3">
        <v>722055.26</v>
      </c>
      <c r="O366" s="3">
        <f t="shared" si="36"/>
        <v>1514647.1300000001</v>
      </c>
      <c r="P366" s="3">
        <v>1200061.1299999999</v>
      </c>
      <c r="Q366" s="4">
        <f t="shared" si="37"/>
        <v>0.59436994164269719</v>
      </c>
      <c r="R366" s="4">
        <f t="shared" si="38"/>
        <v>0.31889815426261031</v>
      </c>
      <c r="S366" s="3">
        <v>4046361.45</v>
      </c>
      <c r="T366" s="3">
        <f t="shared" si="39"/>
        <v>-283212.89000000013</v>
      </c>
      <c r="U366" s="4">
        <f t="shared" si="40"/>
        <v>-6.9991989964218376E-2</v>
      </c>
      <c r="V366" s="2" t="s">
        <v>124</v>
      </c>
      <c r="W366" s="2" t="s">
        <v>125</v>
      </c>
      <c r="X366" s="2" t="s">
        <v>86</v>
      </c>
      <c r="Y366" s="2">
        <v>0.92</v>
      </c>
      <c r="Z366" s="2" t="s">
        <v>1272</v>
      </c>
      <c r="AA366" s="2" t="s">
        <v>63</v>
      </c>
      <c r="AB366" s="2" t="s">
        <v>88</v>
      </c>
      <c r="AC366" s="2">
        <v>7.12</v>
      </c>
      <c r="AD366" s="3">
        <v>0</v>
      </c>
      <c r="AE366" s="5">
        <v>0</v>
      </c>
      <c r="AF366" s="2">
        <v>0</v>
      </c>
      <c r="AG366" s="3">
        <f t="shared" si="41"/>
        <v>0</v>
      </c>
      <c r="AH366" s="2" t="s">
        <v>50</v>
      </c>
      <c r="AI366" s="3">
        <v>0</v>
      </c>
    </row>
    <row r="367" spans="1:35" x14ac:dyDescent="0.3">
      <c r="A367" s="2" t="s">
        <v>1273</v>
      </c>
      <c r="B367" s="2" t="s">
        <v>1274</v>
      </c>
      <c r="C367" s="2" t="s">
        <v>329</v>
      </c>
      <c r="D367" s="2" t="s">
        <v>38</v>
      </c>
      <c r="E367" s="2">
        <v>2021</v>
      </c>
      <c r="F367" s="2" t="s">
        <v>39</v>
      </c>
      <c r="G367" s="2" t="s">
        <v>114</v>
      </c>
      <c r="H367" s="2" t="s">
        <v>234</v>
      </c>
      <c r="I367" s="2" t="s">
        <v>178</v>
      </c>
      <c r="J367" s="2" t="s">
        <v>179</v>
      </c>
      <c r="K367" s="3">
        <v>880590.74</v>
      </c>
      <c r="L367" s="3">
        <v>382811.79</v>
      </c>
      <c r="M367" s="3">
        <f t="shared" si="35"/>
        <v>497778.95</v>
      </c>
      <c r="N367" s="3">
        <v>166387.15</v>
      </c>
      <c r="O367" s="3">
        <f t="shared" si="36"/>
        <v>331391.80000000005</v>
      </c>
      <c r="P367" s="3">
        <v>244851.05</v>
      </c>
      <c r="Q367" s="4">
        <f t="shared" si="37"/>
        <v>0.56527842888740798</v>
      </c>
      <c r="R367" s="4">
        <f t="shared" si="38"/>
        <v>0.27805317371381849</v>
      </c>
      <c r="S367" s="3">
        <v>944749.19</v>
      </c>
      <c r="T367" s="3">
        <f t="shared" si="39"/>
        <v>-64158.449999999953</v>
      </c>
      <c r="U367" s="4">
        <f t="shared" si="40"/>
        <v>-6.7910563649173333E-2</v>
      </c>
      <c r="V367" s="2" t="s">
        <v>73</v>
      </c>
      <c r="W367" s="2" t="s">
        <v>125</v>
      </c>
      <c r="X367" s="2" t="s">
        <v>236</v>
      </c>
      <c r="Y367" s="2">
        <v>3.67</v>
      </c>
      <c r="Z367" s="2" t="s">
        <v>1275</v>
      </c>
      <c r="AA367" s="2" t="s">
        <v>109</v>
      </c>
      <c r="AB367" s="2" t="s">
        <v>110</v>
      </c>
      <c r="AC367" s="2">
        <v>9.2100000000000009</v>
      </c>
      <c r="AD367" s="3">
        <v>2762838.13</v>
      </c>
      <c r="AE367" s="5">
        <v>16.07</v>
      </c>
      <c r="AF367" s="2">
        <v>180</v>
      </c>
      <c r="AG367" s="3">
        <f t="shared" si="41"/>
        <v>40712.744964433172</v>
      </c>
      <c r="AH367" s="2" t="s">
        <v>50</v>
      </c>
      <c r="AI367" s="3">
        <v>0</v>
      </c>
    </row>
    <row r="368" spans="1:35" x14ac:dyDescent="0.3">
      <c r="A368" s="2" t="s">
        <v>1276</v>
      </c>
      <c r="B368" s="2" t="s">
        <v>1277</v>
      </c>
      <c r="C368" s="2" t="s">
        <v>292</v>
      </c>
      <c r="D368" s="2" t="s">
        <v>81</v>
      </c>
      <c r="E368" s="2">
        <v>2022</v>
      </c>
      <c r="F368" s="2" t="s">
        <v>39</v>
      </c>
      <c r="G368" s="2" t="s">
        <v>93</v>
      </c>
      <c r="H368" s="2" t="s">
        <v>221</v>
      </c>
      <c r="I368" s="2" t="s">
        <v>131</v>
      </c>
      <c r="J368" s="2" t="s">
        <v>544</v>
      </c>
      <c r="K368" s="3">
        <v>9853992.1799999997</v>
      </c>
      <c r="L368" s="3">
        <v>4247765.6100000003</v>
      </c>
      <c r="M368" s="3">
        <f t="shared" si="35"/>
        <v>5606226.5699999994</v>
      </c>
      <c r="N368" s="3">
        <v>1255447.98</v>
      </c>
      <c r="O368" s="3">
        <f t="shared" si="36"/>
        <v>4350778.59</v>
      </c>
      <c r="P368" s="3">
        <v>3204780.37</v>
      </c>
      <c r="Q368" s="4">
        <f t="shared" si="37"/>
        <v>0.56892947219692225</v>
      </c>
      <c r="R368" s="4">
        <f t="shared" si="38"/>
        <v>0.32522659968256645</v>
      </c>
      <c r="S368" s="3">
        <v>10107294.279999999</v>
      </c>
      <c r="T368" s="3">
        <f t="shared" si="39"/>
        <v>-253302.09999999963</v>
      </c>
      <c r="U368" s="4">
        <f t="shared" si="40"/>
        <v>-2.506131640999372E-2</v>
      </c>
      <c r="V368" s="2" t="s">
        <v>44</v>
      </c>
      <c r="W368" s="2" t="s">
        <v>134</v>
      </c>
      <c r="X368" s="2" t="s">
        <v>222</v>
      </c>
      <c r="Y368" s="2">
        <v>18.899999999999999</v>
      </c>
      <c r="Z368" s="2" t="s">
        <v>1278</v>
      </c>
      <c r="AA368" s="2" t="s">
        <v>63</v>
      </c>
      <c r="AB368" s="2" t="s">
        <v>242</v>
      </c>
      <c r="AC368" s="2">
        <v>4.62</v>
      </c>
      <c r="AD368" s="3">
        <v>0</v>
      </c>
      <c r="AE368" s="5">
        <v>0</v>
      </c>
      <c r="AF368" s="2">
        <v>0</v>
      </c>
      <c r="AG368" s="3">
        <f t="shared" si="41"/>
        <v>0</v>
      </c>
      <c r="AH368" s="2" t="s">
        <v>50</v>
      </c>
      <c r="AI368" s="3">
        <v>0</v>
      </c>
    </row>
    <row r="369" spans="1:35" x14ac:dyDescent="0.3">
      <c r="A369" s="2" t="s">
        <v>1279</v>
      </c>
      <c r="B369" s="2" t="s">
        <v>1280</v>
      </c>
      <c r="C369" s="2" t="s">
        <v>287</v>
      </c>
      <c r="D369" s="2" t="s">
        <v>104</v>
      </c>
      <c r="E369" s="2">
        <v>2021</v>
      </c>
      <c r="F369" s="2" t="s">
        <v>39</v>
      </c>
      <c r="G369" s="2" t="s">
        <v>69</v>
      </c>
      <c r="H369" s="2" t="s">
        <v>272</v>
      </c>
      <c r="I369" s="2" t="s">
        <v>39</v>
      </c>
      <c r="J369" s="2" t="s">
        <v>487</v>
      </c>
      <c r="K369" s="3">
        <v>5569437.9100000001</v>
      </c>
      <c r="L369" s="3">
        <v>2731571.48</v>
      </c>
      <c r="M369" s="3">
        <f t="shared" si="35"/>
        <v>2837866.43</v>
      </c>
      <c r="N369" s="3">
        <v>538858.54</v>
      </c>
      <c r="O369" s="3">
        <f t="shared" si="36"/>
        <v>2299007.89</v>
      </c>
      <c r="P369" s="3">
        <v>1671176.06</v>
      </c>
      <c r="Q369" s="4">
        <f t="shared" si="37"/>
        <v>0.50954269997418822</v>
      </c>
      <c r="R369" s="4">
        <f t="shared" si="38"/>
        <v>0.3000618890102682</v>
      </c>
      <c r="S369" s="3">
        <v>5700525.0899999999</v>
      </c>
      <c r="T369" s="3">
        <f t="shared" si="39"/>
        <v>-131087.1799999997</v>
      </c>
      <c r="U369" s="4">
        <f t="shared" si="40"/>
        <v>-2.2995632495321532E-2</v>
      </c>
      <c r="V369" s="2" t="s">
        <v>85</v>
      </c>
      <c r="W369" s="2" t="s">
        <v>134</v>
      </c>
      <c r="X369" s="2" t="s">
        <v>274</v>
      </c>
      <c r="Y369" s="2">
        <v>1</v>
      </c>
      <c r="Z369" s="2" t="s">
        <v>1281</v>
      </c>
      <c r="AA369" s="2" t="s">
        <v>224</v>
      </c>
      <c r="AB369" s="2" t="s">
        <v>64</v>
      </c>
      <c r="AC369" s="2">
        <v>4.43</v>
      </c>
      <c r="AD369" s="3">
        <v>0</v>
      </c>
      <c r="AE369" s="5">
        <v>0</v>
      </c>
      <c r="AF369" s="2">
        <v>0</v>
      </c>
      <c r="AG369" s="3">
        <f t="shared" si="41"/>
        <v>0</v>
      </c>
      <c r="AH369" s="2" t="s">
        <v>50</v>
      </c>
      <c r="AI369" s="3">
        <v>0</v>
      </c>
    </row>
    <row r="370" spans="1:35" x14ac:dyDescent="0.3">
      <c r="A370" s="2" t="s">
        <v>1282</v>
      </c>
      <c r="B370" s="2" t="s">
        <v>1283</v>
      </c>
      <c r="C370" s="2" t="s">
        <v>617</v>
      </c>
      <c r="D370" s="2" t="s">
        <v>38</v>
      </c>
      <c r="E370" s="2">
        <v>2020</v>
      </c>
      <c r="F370" s="2" t="s">
        <v>105</v>
      </c>
      <c r="G370" s="2" t="s">
        <v>56</v>
      </c>
      <c r="H370" s="2" t="s">
        <v>177</v>
      </c>
      <c r="I370" s="2" t="s">
        <v>58</v>
      </c>
      <c r="J370" s="2" t="s">
        <v>191</v>
      </c>
      <c r="K370" s="3">
        <v>2232042.52</v>
      </c>
      <c r="L370" s="3">
        <v>739476.12</v>
      </c>
      <c r="M370" s="3">
        <f t="shared" si="35"/>
        <v>1492566.4</v>
      </c>
      <c r="N370" s="3">
        <v>276356.21999999997</v>
      </c>
      <c r="O370" s="3">
        <f t="shared" si="36"/>
        <v>1216210.18</v>
      </c>
      <c r="P370" s="3">
        <v>882994.38</v>
      </c>
      <c r="Q370" s="4">
        <f t="shared" si="37"/>
        <v>0.66869980595172529</v>
      </c>
      <c r="R370" s="4">
        <f t="shared" si="38"/>
        <v>0.39559926483837771</v>
      </c>
      <c r="S370" s="3">
        <v>2370467.71</v>
      </c>
      <c r="T370" s="3">
        <f t="shared" si="39"/>
        <v>-138425.18999999994</v>
      </c>
      <c r="U370" s="4">
        <f t="shared" si="40"/>
        <v>-5.8395729001514199E-2</v>
      </c>
      <c r="V370" s="2" t="s">
        <v>95</v>
      </c>
      <c r="W370" s="2" t="s">
        <v>134</v>
      </c>
      <c r="X370" s="2" t="s">
        <v>180</v>
      </c>
      <c r="Y370" s="2">
        <v>149.5</v>
      </c>
      <c r="Z370" s="2" t="s">
        <v>1284</v>
      </c>
      <c r="AA370" s="2" t="s">
        <v>141</v>
      </c>
      <c r="AB370" s="2" t="s">
        <v>242</v>
      </c>
      <c r="AC370" s="2">
        <v>6.5</v>
      </c>
      <c r="AD370" s="3">
        <v>0</v>
      </c>
      <c r="AE370" s="5">
        <v>0</v>
      </c>
      <c r="AF370" s="2">
        <v>0</v>
      </c>
      <c r="AG370" s="3">
        <f t="shared" si="41"/>
        <v>0</v>
      </c>
      <c r="AH370" s="2" t="s">
        <v>50</v>
      </c>
      <c r="AI370" s="3">
        <v>0</v>
      </c>
    </row>
    <row r="371" spans="1:35" x14ac:dyDescent="0.3">
      <c r="A371" s="2" t="s">
        <v>1285</v>
      </c>
      <c r="B371" s="2" t="s">
        <v>1286</v>
      </c>
      <c r="C371" s="2" t="s">
        <v>456</v>
      </c>
      <c r="D371" s="2" t="s">
        <v>54</v>
      </c>
      <c r="E371" s="2">
        <v>2023</v>
      </c>
      <c r="F371" s="2" t="s">
        <v>39</v>
      </c>
      <c r="G371" s="2" t="s">
        <v>114</v>
      </c>
      <c r="H371" s="2" t="s">
        <v>190</v>
      </c>
      <c r="I371" s="2" t="s">
        <v>42</v>
      </c>
      <c r="J371" s="2" t="s">
        <v>166</v>
      </c>
      <c r="K371" s="3">
        <v>9529676.8200000003</v>
      </c>
      <c r="L371" s="3">
        <v>3880143.83</v>
      </c>
      <c r="M371" s="3">
        <f t="shared" si="35"/>
        <v>5649532.9900000002</v>
      </c>
      <c r="N371" s="3">
        <v>1797277.49</v>
      </c>
      <c r="O371" s="3">
        <f t="shared" si="36"/>
        <v>3852255.5</v>
      </c>
      <c r="P371" s="3">
        <v>3027708.8</v>
      </c>
      <c r="Q371" s="4">
        <f t="shared" si="37"/>
        <v>0.59283573794898115</v>
      </c>
      <c r="R371" s="4">
        <f t="shared" si="38"/>
        <v>0.31771369136524397</v>
      </c>
      <c r="S371" s="3">
        <v>9489740.0700000003</v>
      </c>
      <c r="T371" s="3">
        <f t="shared" si="39"/>
        <v>39936.75</v>
      </c>
      <c r="U371" s="4">
        <f t="shared" si="40"/>
        <v>4.2084134765979948E-3</v>
      </c>
      <c r="V371" s="2" t="s">
        <v>44</v>
      </c>
      <c r="W371" s="2" t="s">
        <v>125</v>
      </c>
      <c r="X371" s="2" t="s">
        <v>192</v>
      </c>
      <c r="Y371" s="2">
        <v>3.64</v>
      </c>
      <c r="Z371" s="2" t="s">
        <v>636</v>
      </c>
      <c r="AA371" s="2" t="s">
        <v>141</v>
      </c>
      <c r="AB371" s="2" t="s">
        <v>142</v>
      </c>
      <c r="AC371" s="2">
        <v>2.46</v>
      </c>
      <c r="AD371" s="3">
        <v>0</v>
      </c>
      <c r="AE371" s="5">
        <v>0</v>
      </c>
      <c r="AF371" s="2">
        <v>0</v>
      </c>
      <c r="AG371" s="3">
        <f t="shared" si="41"/>
        <v>0</v>
      </c>
      <c r="AH371" s="2" t="s">
        <v>230</v>
      </c>
      <c r="AI371" s="3">
        <v>0</v>
      </c>
    </row>
    <row r="372" spans="1:35" x14ac:dyDescent="0.3">
      <c r="A372" s="2" t="s">
        <v>1287</v>
      </c>
      <c r="B372" s="2" t="s">
        <v>1288</v>
      </c>
      <c r="C372" s="2" t="s">
        <v>520</v>
      </c>
      <c r="D372" s="2" t="s">
        <v>81</v>
      </c>
      <c r="E372" s="2">
        <v>2021</v>
      </c>
      <c r="F372" s="2" t="s">
        <v>55</v>
      </c>
      <c r="G372" s="2" t="s">
        <v>93</v>
      </c>
      <c r="H372" s="2" t="s">
        <v>221</v>
      </c>
      <c r="I372" s="2" t="s">
        <v>131</v>
      </c>
      <c r="J372" s="2" t="s">
        <v>544</v>
      </c>
      <c r="K372" s="3">
        <v>1413766.09</v>
      </c>
      <c r="L372" s="3">
        <v>648083.29</v>
      </c>
      <c r="M372" s="3">
        <f t="shared" si="35"/>
        <v>765682.8</v>
      </c>
      <c r="N372" s="3">
        <v>178757.96</v>
      </c>
      <c r="O372" s="3">
        <f t="shared" si="36"/>
        <v>586924.84000000008</v>
      </c>
      <c r="P372" s="3">
        <v>454408.6</v>
      </c>
      <c r="Q372" s="4">
        <f t="shared" si="37"/>
        <v>0.54159086528946243</v>
      </c>
      <c r="R372" s="4">
        <f t="shared" si="38"/>
        <v>0.32141710231570197</v>
      </c>
      <c r="S372" s="3">
        <v>1264920.8</v>
      </c>
      <c r="T372" s="3">
        <f t="shared" si="39"/>
        <v>148845.29000000004</v>
      </c>
      <c r="U372" s="4">
        <f t="shared" si="40"/>
        <v>0.11767162813671815</v>
      </c>
      <c r="V372" s="2" t="s">
        <v>95</v>
      </c>
      <c r="W372" s="2" t="s">
        <v>96</v>
      </c>
      <c r="X372" s="2" t="s">
        <v>222</v>
      </c>
      <c r="Y372" s="2">
        <v>18.899999999999999</v>
      </c>
      <c r="Z372" s="2" t="s">
        <v>1289</v>
      </c>
      <c r="AA372" s="2" t="s">
        <v>63</v>
      </c>
      <c r="AB372" s="2" t="s">
        <v>209</v>
      </c>
      <c r="AC372" s="2">
        <v>5.4</v>
      </c>
      <c r="AD372" s="3">
        <v>0</v>
      </c>
      <c r="AE372" s="5">
        <v>0</v>
      </c>
      <c r="AF372" s="2">
        <v>0</v>
      </c>
      <c r="AG372" s="3">
        <f t="shared" si="41"/>
        <v>0</v>
      </c>
      <c r="AH372" s="2" t="s">
        <v>230</v>
      </c>
      <c r="AI372" s="3">
        <v>0</v>
      </c>
    </row>
    <row r="373" spans="1:35" x14ac:dyDescent="0.3">
      <c r="A373" s="2" t="s">
        <v>1290</v>
      </c>
      <c r="B373" s="2" t="s">
        <v>1291</v>
      </c>
      <c r="C373" s="2" t="s">
        <v>145</v>
      </c>
      <c r="D373" s="2" t="s">
        <v>54</v>
      </c>
      <c r="E373" s="2">
        <v>2024</v>
      </c>
      <c r="F373" s="2" t="s">
        <v>58</v>
      </c>
      <c r="G373" s="2" t="s">
        <v>69</v>
      </c>
      <c r="H373" s="2" t="s">
        <v>165</v>
      </c>
      <c r="I373" s="2" t="s">
        <v>131</v>
      </c>
      <c r="J373" s="2" t="s">
        <v>235</v>
      </c>
      <c r="K373" s="3">
        <v>1254633.06</v>
      </c>
      <c r="L373" s="3">
        <v>607894.22</v>
      </c>
      <c r="M373" s="3">
        <f t="shared" si="35"/>
        <v>646738.84000000008</v>
      </c>
      <c r="N373" s="3">
        <v>111531.41</v>
      </c>
      <c r="O373" s="3">
        <f t="shared" si="36"/>
        <v>535207.43000000005</v>
      </c>
      <c r="P373" s="3">
        <v>379961.61</v>
      </c>
      <c r="Q373" s="4">
        <f t="shared" si="37"/>
        <v>0.51548047044129386</v>
      </c>
      <c r="R373" s="4">
        <f t="shared" si="38"/>
        <v>0.30284680207613845</v>
      </c>
      <c r="S373" s="3">
        <v>1227404.3999999999</v>
      </c>
      <c r="T373" s="3">
        <f t="shared" si="39"/>
        <v>27228.660000000149</v>
      </c>
      <c r="U373" s="4">
        <f t="shared" si="40"/>
        <v>2.2183935465768374E-2</v>
      </c>
      <c r="V373" s="2" t="s">
        <v>95</v>
      </c>
      <c r="W373" s="2" t="s">
        <v>96</v>
      </c>
      <c r="X373" s="2" t="s">
        <v>167</v>
      </c>
      <c r="Y373" s="2">
        <v>17.2</v>
      </c>
      <c r="Z373" s="2" t="s">
        <v>1292</v>
      </c>
      <c r="AA373" s="2" t="s">
        <v>109</v>
      </c>
      <c r="AB373" s="2" t="s">
        <v>88</v>
      </c>
      <c r="AC373" s="2">
        <v>6.18</v>
      </c>
      <c r="AD373" s="3">
        <v>0</v>
      </c>
      <c r="AE373" s="5">
        <v>0</v>
      </c>
      <c r="AF373" s="2">
        <v>0</v>
      </c>
      <c r="AG373" s="3">
        <f t="shared" si="41"/>
        <v>0</v>
      </c>
      <c r="AH373" s="2" t="s">
        <v>50</v>
      </c>
      <c r="AI373" s="3">
        <v>0</v>
      </c>
    </row>
    <row r="374" spans="1:35" x14ac:dyDescent="0.3">
      <c r="A374" s="2" t="s">
        <v>1293</v>
      </c>
      <c r="B374" s="2" t="s">
        <v>1294</v>
      </c>
      <c r="C374" s="2" t="s">
        <v>292</v>
      </c>
      <c r="D374" s="2" t="s">
        <v>81</v>
      </c>
      <c r="E374" s="2">
        <v>2022</v>
      </c>
      <c r="F374" s="2" t="s">
        <v>68</v>
      </c>
      <c r="G374" s="2" t="s">
        <v>56</v>
      </c>
      <c r="H374" s="2" t="s">
        <v>177</v>
      </c>
      <c r="I374" s="2" t="s">
        <v>39</v>
      </c>
      <c r="J374" s="2" t="s">
        <v>273</v>
      </c>
      <c r="K374" s="3">
        <v>9594899.8499999996</v>
      </c>
      <c r="L374" s="3">
        <v>5072872.5199999996</v>
      </c>
      <c r="M374" s="3">
        <f t="shared" si="35"/>
        <v>4522027.33</v>
      </c>
      <c r="N374" s="3">
        <v>1468399.98</v>
      </c>
      <c r="O374" s="3">
        <f t="shared" si="36"/>
        <v>3053627.35</v>
      </c>
      <c r="P374" s="3">
        <v>2375149.9300000002</v>
      </c>
      <c r="Q374" s="4">
        <f t="shared" si="37"/>
        <v>0.47129489631931909</v>
      </c>
      <c r="R374" s="4">
        <f t="shared" si="38"/>
        <v>0.24754296210814544</v>
      </c>
      <c r="S374" s="3">
        <v>9166958.9800000004</v>
      </c>
      <c r="T374" s="3">
        <f t="shared" si="39"/>
        <v>427940.86999999918</v>
      </c>
      <c r="U374" s="4">
        <f t="shared" si="40"/>
        <v>4.6682969884959513E-2</v>
      </c>
      <c r="V374" s="2" t="s">
        <v>73</v>
      </c>
      <c r="W374" s="2" t="s">
        <v>125</v>
      </c>
      <c r="X374" s="2" t="s">
        <v>180</v>
      </c>
      <c r="Y374" s="2">
        <v>149.5</v>
      </c>
      <c r="Z374" s="2" t="s">
        <v>1295</v>
      </c>
      <c r="AA374" s="2" t="s">
        <v>148</v>
      </c>
      <c r="AB374" s="2" t="s">
        <v>242</v>
      </c>
      <c r="AC374" s="2">
        <v>6.18</v>
      </c>
      <c r="AD374" s="3">
        <v>0</v>
      </c>
      <c r="AE374" s="5">
        <v>0</v>
      </c>
      <c r="AF374" s="2">
        <v>0</v>
      </c>
      <c r="AG374" s="3">
        <f t="shared" si="41"/>
        <v>0</v>
      </c>
      <c r="AH374" s="2" t="s">
        <v>50</v>
      </c>
      <c r="AI374" s="3">
        <v>0</v>
      </c>
    </row>
    <row r="375" spans="1:35" x14ac:dyDescent="0.3">
      <c r="A375" s="2" t="s">
        <v>1296</v>
      </c>
      <c r="B375" s="2" t="s">
        <v>1297</v>
      </c>
      <c r="C375" s="2" t="s">
        <v>377</v>
      </c>
      <c r="D375" s="2" t="s">
        <v>81</v>
      </c>
      <c r="E375" s="2">
        <v>2023</v>
      </c>
      <c r="F375" s="2" t="s">
        <v>82</v>
      </c>
      <c r="G375" s="2" t="s">
        <v>93</v>
      </c>
      <c r="H375" s="2" t="s">
        <v>159</v>
      </c>
      <c r="I375" s="2" t="s">
        <v>71</v>
      </c>
      <c r="J375" s="2" t="s">
        <v>228</v>
      </c>
      <c r="K375" s="3">
        <v>6564843.2699999996</v>
      </c>
      <c r="L375" s="3">
        <v>1858910.34</v>
      </c>
      <c r="M375" s="3">
        <f t="shared" si="35"/>
        <v>4705932.93</v>
      </c>
      <c r="N375" s="3">
        <v>1320547.27</v>
      </c>
      <c r="O375" s="3">
        <f t="shared" si="36"/>
        <v>3385385.6599999997</v>
      </c>
      <c r="P375" s="3">
        <v>2487978.91</v>
      </c>
      <c r="Q375" s="4">
        <f t="shared" si="37"/>
        <v>0.71683858036720505</v>
      </c>
      <c r="R375" s="4">
        <f t="shared" si="38"/>
        <v>0.37898527164685841</v>
      </c>
      <c r="S375" s="3">
        <v>7467562.7199999997</v>
      </c>
      <c r="T375" s="3">
        <f t="shared" si="39"/>
        <v>-902719.45000000019</v>
      </c>
      <c r="U375" s="4">
        <f t="shared" si="40"/>
        <v>-0.1208854192255114</v>
      </c>
      <c r="V375" s="2" t="s">
        <v>95</v>
      </c>
      <c r="W375" s="2" t="s">
        <v>207</v>
      </c>
      <c r="X375" s="2" t="s">
        <v>160</v>
      </c>
      <c r="Y375" s="2">
        <v>129.5</v>
      </c>
      <c r="Z375" s="2" t="s">
        <v>1298</v>
      </c>
      <c r="AA375" s="2" t="s">
        <v>109</v>
      </c>
      <c r="AB375" s="2" t="s">
        <v>64</v>
      </c>
      <c r="AC375" s="2">
        <v>5.25</v>
      </c>
      <c r="AD375" s="3">
        <v>0</v>
      </c>
      <c r="AE375" s="5">
        <v>0</v>
      </c>
      <c r="AF375" s="2">
        <v>0</v>
      </c>
      <c r="AG375" s="3">
        <f t="shared" si="41"/>
        <v>0</v>
      </c>
      <c r="AH375" s="2" t="s">
        <v>50</v>
      </c>
      <c r="AI375" s="3">
        <v>0</v>
      </c>
    </row>
    <row r="376" spans="1:35" x14ac:dyDescent="0.3">
      <c r="A376" s="2" t="s">
        <v>1299</v>
      </c>
      <c r="B376" s="2" t="s">
        <v>1300</v>
      </c>
      <c r="C376" s="2" t="s">
        <v>261</v>
      </c>
      <c r="D376" s="2" t="s">
        <v>54</v>
      </c>
      <c r="E376" s="2">
        <v>2024</v>
      </c>
      <c r="F376" s="2" t="s">
        <v>105</v>
      </c>
      <c r="G376" s="2" t="s">
        <v>93</v>
      </c>
      <c r="H376" s="2" t="s">
        <v>159</v>
      </c>
      <c r="I376" s="2" t="s">
        <v>131</v>
      </c>
      <c r="J376" s="2" t="s">
        <v>235</v>
      </c>
      <c r="K376" s="3">
        <v>5158078.0599999996</v>
      </c>
      <c r="L376" s="3">
        <v>1508373.13</v>
      </c>
      <c r="M376" s="3">
        <f t="shared" si="35"/>
        <v>3649704.9299999997</v>
      </c>
      <c r="N376" s="3">
        <v>956469</v>
      </c>
      <c r="O376" s="3">
        <f t="shared" si="36"/>
        <v>2693235.9299999997</v>
      </c>
      <c r="P376" s="3">
        <v>2083717.4</v>
      </c>
      <c r="Q376" s="4">
        <f t="shared" si="37"/>
        <v>0.70757070512422604</v>
      </c>
      <c r="R376" s="4">
        <f t="shared" si="38"/>
        <v>0.40397166847063964</v>
      </c>
      <c r="S376" s="3">
        <v>6087115.7999999998</v>
      </c>
      <c r="T376" s="3">
        <f t="shared" si="39"/>
        <v>-929037.74000000022</v>
      </c>
      <c r="U376" s="4">
        <f t="shared" si="40"/>
        <v>-0.15262363498982559</v>
      </c>
      <c r="V376" s="2" t="s">
        <v>85</v>
      </c>
      <c r="W376" s="2" t="s">
        <v>117</v>
      </c>
      <c r="X376" s="2" t="s">
        <v>160</v>
      </c>
      <c r="Y376" s="2">
        <v>129.5</v>
      </c>
      <c r="Z376" s="2" t="s">
        <v>1301</v>
      </c>
      <c r="AA376" s="2" t="s">
        <v>148</v>
      </c>
      <c r="AB376" s="2" t="s">
        <v>88</v>
      </c>
      <c r="AC376" s="2">
        <v>3.85</v>
      </c>
      <c r="AD376" s="3">
        <v>0</v>
      </c>
      <c r="AE376" s="5">
        <v>0</v>
      </c>
      <c r="AF376" s="2">
        <v>0</v>
      </c>
      <c r="AG376" s="3">
        <f t="shared" si="41"/>
        <v>0</v>
      </c>
      <c r="AH376" s="2" t="s">
        <v>50</v>
      </c>
      <c r="AI376" s="3">
        <v>0</v>
      </c>
    </row>
    <row r="377" spans="1:35" x14ac:dyDescent="0.3">
      <c r="A377" s="2" t="s">
        <v>1302</v>
      </c>
      <c r="B377" s="2" t="s">
        <v>1303</v>
      </c>
      <c r="C377" s="2" t="s">
        <v>91</v>
      </c>
      <c r="D377" s="2" t="s">
        <v>38</v>
      </c>
      <c r="E377" s="2">
        <v>2022</v>
      </c>
      <c r="F377" s="2" t="s">
        <v>92</v>
      </c>
      <c r="G377" s="2" t="s">
        <v>114</v>
      </c>
      <c r="H377" s="2" t="s">
        <v>115</v>
      </c>
      <c r="I377" s="2" t="s">
        <v>58</v>
      </c>
      <c r="J377" s="2" t="s">
        <v>59</v>
      </c>
      <c r="K377" s="3">
        <v>7545377.5899999999</v>
      </c>
      <c r="L377" s="3">
        <v>2143699.36</v>
      </c>
      <c r="M377" s="3">
        <f t="shared" si="35"/>
        <v>5401678.2300000004</v>
      </c>
      <c r="N377" s="3">
        <v>991312.3</v>
      </c>
      <c r="O377" s="3">
        <f t="shared" si="36"/>
        <v>4410365.9300000006</v>
      </c>
      <c r="P377" s="3">
        <v>3174460.66</v>
      </c>
      <c r="Q377" s="4">
        <f t="shared" si="37"/>
        <v>0.71589236795239042</v>
      </c>
      <c r="R377" s="4">
        <f t="shared" si="38"/>
        <v>0.42071594458137651</v>
      </c>
      <c r="S377" s="3">
        <v>6475162.2000000002</v>
      </c>
      <c r="T377" s="3">
        <f t="shared" si="39"/>
        <v>1070215.3899999997</v>
      </c>
      <c r="U377" s="4">
        <f t="shared" si="40"/>
        <v>0.16528008981767278</v>
      </c>
      <c r="V377" s="2" t="s">
        <v>95</v>
      </c>
      <c r="W377" s="2" t="s">
        <v>207</v>
      </c>
      <c r="X377" s="2" t="s">
        <v>118</v>
      </c>
      <c r="Y377" s="2">
        <v>3.75</v>
      </c>
      <c r="Z377" s="2" t="s">
        <v>1304</v>
      </c>
      <c r="AA377" s="2" t="s">
        <v>63</v>
      </c>
      <c r="AB377" s="2" t="s">
        <v>182</v>
      </c>
      <c r="AC377" s="2">
        <v>6.87</v>
      </c>
      <c r="AD377" s="3">
        <v>0</v>
      </c>
      <c r="AE377" s="5">
        <v>0</v>
      </c>
      <c r="AF377" s="2">
        <v>0</v>
      </c>
      <c r="AG377" s="3">
        <f t="shared" si="41"/>
        <v>0</v>
      </c>
      <c r="AH377" s="2" t="s">
        <v>50</v>
      </c>
      <c r="AI377" s="3">
        <v>0</v>
      </c>
    </row>
    <row r="378" spans="1:35" x14ac:dyDescent="0.3">
      <c r="A378" s="2" t="s">
        <v>1305</v>
      </c>
      <c r="B378" s="2" t="s">
        <v>1306</v>
      </c>
      <c r="C378" s="2" t="s">
        <v>448</v>
      </c>
      <c r="D378" s="2" t="s">
        <v>54</v>
      </c>
      <c r="E378" s="2">
        <v>2021</v>
      </c>
      <c r="F378" s="2" t="s">
        <v>58</v>
      </c>
      <c r="G378" s="2" t="s">
        <v>69</v>
      </c>
      <c r="H378" s="2" t="s">
        <v>165</v>
      </c>
      <c r="I378" s="2" t="s">
        <v>131</v>
      </c>
      <c r="J378" s="2" t="s">
        <v>268</v>
      </c>
      <c r="K378" s="3">
        <v>2365288.0699999998</v>
      </c>
      <c r="L378" s="3">
        <v>1103955.71</v>
      </c>
      <c r="M378" s="3">
        <f t="shared" si="35"/>
        <v>1261332.3599999999</v>
      </c>
      <c r="N378" s="3">
        <v>261016.57</v>
      </c>
      <c r="O378" s="3">
        <f t="shared" si="36"/>
        <v>1000315.7899999998</v>
      </c>
      <c r="P378" s="3">
        <v>791944.18</v>
      </c>
      <c r="Q378" s="4">
        <f t="shared" si="37"/>
        <v>0.53326796680625876</v>
      </c>
      <c r="R378" s="4">
        <f t="shared" si="38"/>
        <v>0.33481933555771926</v>
      </c>
      <c r="S378" s="3">
        <v>2092293.56</v>
      </c>
      <c r="T378" s="3">
        <f t="shared" si="39"/>
        <v>272994.50999999978</v>
      </c>
      <c r="U378" s="4">
        <f t="shared" si="40"/>
        <v>0.13047619856938228</v>
      </c>
      <c r="V378" s="2" t="s">
        <v>73</v>
      </c>
      <c r="W378" s="2" t="s">
        <v>125</v>
      </c>
      <c r="X378" s="2" t="s">
        <v>167</v>
      </c>
      <c r="Y378" s="2">
        <v>17.2</v>
      </c>
      <c r="Z378" s="2" t="s">
        <v>1307</v>
      </c>
      <c r="AA378" s="2" t="s">
        <v>148</v>
      </c>
      <c r="AB378" s="2" t="s">
        <v>209</v>
      </c>
      <c r="AC378" s="2">
        <v>9.77</v>
      </c>
      <c r="AD378" s="3">
        <v>0</v>
      </c>
      <c r="AE378" s="5">
        <v>0</v>
      </c>
      <c r="AF378" s="2">
        <v>0</v>
      </c>
      <c r="AG378" s="3">
        <f t="shared" si="41"/>
        <v>0</v>
      </c>
      <c r="AH378" s="2" t="s">
        <v>50</v>
      </c>
      <c r="AI378" s="3">
        <v>0</v>
      </c>
    </row>
    <row r="379" spans="1:35" x14ac:dyDescent="0.3">
      <c r="A379" s="2" t="s">
        <v>1308</v>
      </c>
      <c r="B379" s="2" t="s">
        <v>935</v>
      </c>
      <c r="C379" s="2" t="s">
        <v>448</v>
      </c>
      <c r="D379" s="2" t="s">
        <v>54</v>
      </c>
      <c r="E379" s="2">
        <v>2021</v>
      </c>
      <c r="F379" s="2" t="s">
        <v>82</v>
      </c>
      <c r="G379" s="2" t="s">
        <v>93</v>
      </c>
      <c r="H379" s="2" t="s">
        <v>94</v>
      </c>
      <c r="I379" s="2" t="s">
        <v>58</v>
      </c>
      <c r="J379" s="2" t="s">
        <v>106</v>
      </c>
      <c r="K379" s="3">
        <v>7223826.9199999999</v>
      </c>
      <c r="L379" s="3">
        <v>3087600.98</v>
      </c>
      <c r="M379" s="3">
        <f t="shared" si="35"/>
        <v>4136225.94</v>
      </c>
      <c r="N379" s="3">
        <v>1086281.04</v>
      </c>
      <c r="O379" s="3">
        <f t="shared" si="36"/>
        <v>3049944.9</v>
      </c>
      <c r="P379" s="3">
        <v>2362938.41</v>
      </c>
      <c r="Q379" s="4">
        <f t="shared" si="37"/>
        <v>0.57258098592428619</v>
      </c>
      <c r="R379" s="4">
        <f t="shared" si="38"/>
        <v>0.32710340878432898</v>
      </c>
      <c r="S379" s="3">
        <v>8293789.5</v>
      </c>
      <c r="T379" s="3">
        <f t="shared" si="39"/>
        <v>-1069962.58</v>
      </c>
      <c r="U379" s="4">
        <f t="shared" si="40"/>
        <v>-0.12900768460545087</v>
      </c>
      <c r="V379" s="2" t="s">
        <v>124</v>
      </c>
      <c r="W379" s="2" t="s">
        <v>45</v>
      </c>
      <c r="X379" s="2" t="s">
        <v>97</v>
      </c>
      <c r="Y379" s="2">
        <v>1550</v>
      </c>
      <c r="Z379" s="2" t="s">
        <v>1309</v>
      </c>
      <c r="AA379" s="2" t="s">
        <v>99</v>
      </c>
      <c r="AB379" s="2" t="s">
        <v>209</v>
      </c>
      <c r="AC379" s="2">
        <v>8.16</v>
      </c>
      <c r="AD379" s="3">
        <v>0</v>
      </c>
      <c r="AE379" s="5">
        <v>0</v>
      </c>
      <c r="AF379" s="2">
        <v>0</v>
      </c>
      <c r="AG379" s="3">
        <f t="shared" si="41"/>
        <v>0</v>
      </c>
      <c r="AH379" s="2" t="s">
        <v>50</v>
      </c>
      <c r="AI379" s="3">
        <v>0</v>
      </c>
    </row>
    <row r="380" spans="1:35" x14ac:dyDescent="0.3">
      <c r="A380" s="2" t="s">
        <v>1310</v>
      </c>
      <c r="B380" s="2" t="s">
        <v>340</v>
      </c>
      <c r="C380" s="2" t="s">
        <v>341</v>
      </c>
      <c r="D380" s="2" t="s">
        <v>54</v>
      </c>
      <c r="E380" s="2">
        <v>2023</v>
      </c>
      <c r="F380" s="2" t="s">
        <v>68</v>
      </c>
      <c r="G380" s="2" t="s">
        <v>40</v>
      </c>
      <c r="H380" s="2" t="s">
        <v>41</v>
      </c>
      <c r="I380" s="2" t="s">
        <v>42</v>
      </c>
      <c r="J380" s="2" t="s">
        <v>166</v>
      </c>
      <c r="K380" s="3">
        <v>8083406.46</v>
      </c>
      <c r="L380" s="3">
        <v>3323503.21</v>
      </c>
      <c r="M380" s="3">
        <f t="shared" si="35"/>
        <v>4759903.25</v>
      </c>
      <c r="N380" s="3">
        <v>1459959.41</v>
      </c>
      <c r="O380" s="3">
        <f t="shared" si="36"/>
        <v>3299943.84</v>
      </c>
      <c r="P380" s="3">
        <v>2514260.7599999998</v>
      </c>
      <c r="Q380" s="4">
        <f t="shared" si="37"/>
        <v>0.5888486832319948</v>
      </c>
      <c r="R380" s="4">
        <f t="shared" si="38"/>
        <v>0.31103975439582188</v>
      </c>
      <c r="S380" s="3">
        <v>7658929.5499999998</v>
      </c>
      <c r="T380" s="3">
        <f t="shared" si="39"/>
        <v>424476.91000000015</v>
      </c>
      <c r="U380" s="4">
        <f t="shared" si="40"/>
        <v>5.542248524795481E-2</v>
      </c>
      <c r="V380" s="2" t="s">
        <v>124</v>
      </c>
      <c r="W380" s="2" t="s">
        <v>125</v>
      </c>
      <c r="X380" s="2" t="s">
        <v>46</v>
      </c>
      <c r="Y380" s="2">
        <v>0.89</v>
      </c>
      <c r="Z380" s="2" t="s">
        <v>1311</v>
      </c>
      <c r="AA380" s="2" t="s">
        <v>224</v>
      </c>
      <c r="AB380" s="2" t="s">
        <v>182</v>
      </c>
      <c r="AC380" s="2">
        <v>5.03</v>
      </c>
      <c r="AD380" s="3">
        <v>0</v>
      </c>
      <c r="AE380" s="5">
        <v>0</v>
      </c>
      <c r="AF380" s="2">
        <v>0</v>
      </c>
      <c r="AG380" s="3">
        <f t="shared" si="41"/>
        <v>0</v>
      </c>
      <c r="AH380" s="2" t="s">
        <v>50</v>
      </c>
      <c r="AI380" s="3">
        <v>0</v>
      </c>
    </row>
    <row r="381" spans="1:35" x14ac:dyDescent="0.3">
      <c r="A381" s="2" t="s">
        <v>1312</v>
      </c>
      <c r="B381" s="2" t="s">
        <v>593</v>
      </c>
      <c r="C381" s="2" t="s">
        <v>287</v>
      </c>
      <c r="D381" s="2" t="s">
        <v>104</v>
      </c>
      <c r="E381" s="2">
        <v>2021</v>
      </c>
      <c r="F381" s="2" t="s">
        <v>55</v>
      </c>
      <c r="G381" s="2" t="s">
        <v>114</v>
      </c>
      <c r="H381" s="2" t="s">
        <v>115</v>
      </c>
      <c r="I381" s="2" t="s">
        <v>131</v>
      </c>
      <c r="J381" s="2" t="s">
        <v>463</v>
      </c>
      <c r="K381" s="3">
        <v>7199007.04</v>
      </c>
      <c r="L381" s="3">
        <v>2686046.74</v>
      </c>
      <c r="M381" s="3">
        <f t="shared" si="35"/>
        <v>4512960.3</v>
      </c>
      <c r="N381" s="3">
        <v>1481620.45</v>
      </c>
      <c r="O381" s="3">
        <f t="shared" si="36"/>
        <v>3031339.8499999996</v>
      </c>
      <c r="P381" s="3">
        <v>2192742.36</v>
      </c>
      <c r="Q381" s="4">
        <f t="shared" si="37"/>
        <v>0.62688649627990911</v>
      </c>
      <c r="R381" s="4">
        <f t="shared" si="38"/>
        <v>0.30458955628413997</v>
      </c>
      <c r="S381" s="3">
        <v>7768686.0099999998</v>
      </c>
      <c r="T381" s="3">
        <f t="shared" si="39"/>
        <v>-569678.96999999974</v>
      </c>
      <c r="U381" s="4">
        <f t="shared" si="40"/>
        <v>-7.3330157669739535E-2</v>
      </c>
      <c r="V381" s="2" t="s">
        <v>85</v>
      </c>
      <c r="W381" s="2" t="s">
        <v>207</v>
      </c>
      <c r="X381" s="2" t="s">
        <v>118</v>
      </c>
      <c r="Y381" s="2">
        <v>3.75</v>
      </c>
      <c r="Z381" s="2" t="s">
        <v>1313</v>
      </c>
      <c r="AA381" s="2" t="s">
        <v>48</v>
      </c>
      <c r="AB381" s="2" t="s">
        <v>142</v>
      </c>
      <c r="AC381" s="2">
        <v>3.72</v>
      </c>
      <c r="AD381" s="3">
        <v>0</v>
      </c>
      <c r="AE381" s="5">
        <v>0</v>
      </c>
      <c r="AF381" s="2">
        <v>0</v>
      </c>
      <c r="AG381" s="3">
        <f t="shared" si="41"/>
        <v>0</v>
      </c>
      <c r="AH381" s="2" t="s">
        <v>50</v>
      </c>
      <c r="AI381" s="3">
        <v>0</v>
      </c>
    </row>
    <row r="382" spans="1:35" x14ac:dyDescent="0.3">
      <c r="A382" s="2" t="s">
        <v>1314</v>
      </c>
      <c r="B382" s="2" t="s">
        <v>1315</v>
      </c>
      <c r="C382" s="2" t="s">
        <v>164</v>
      </c>
      <c r="D382" s="2" t="s">
        <v>81</v>
      </c>
      <c r="E382" s="2">
        <v>2023</v>
      </c>
      <c r="F382" s="2" t="s">
        <v>105</v>
      </c>
      <c r="G382" s="2" t="s">
        <v>93</v>
      </c>
      <c r="H382" s="2" t="s">
        <v>159</v>
      </c>
      <c r="I382" s="2" t="s">
        <v>131</v>
      </c>
      <c r="J382" s="2" t="s">
        <v>491</v>
      </c>
      <c r="K382" s="3">
        <v>5683837.5099999998</v>
      </c>
      <c r="L382" s="3">
        <v>2812508.01</v>
      </c>
      <c r="M382" s="3">
        <f t="shared" si="35"/>
        <v>2871329.5</v>
      </c>
      <c r="N382" s="3">
        <v>1224707.93</v>
      </c>
      <c r="O382" s="3">
        <f t="shared" si="36"/>
        <v>1646621.57</v>
      </c>
      <c r="P382" s="3">
        <v>1226609.71</v>
      </c>
      <c r="Q382" s="4">
        <f t="shared" si="37"/>
        <v>0.50517445211061285</v>
      </c>
      <c r="R382" s="4">
        <f t="shared" si="38"/>
        <v>0.21580661091066272</v>
      </c>
      <c r="S382" s="3">
        <v>6740535.21</v>
      </c>
      <c r="T382" s="3">
        <f t="shared" si="39"/>
        <v>-1056697.7000000002</v>
      </c>
      <c r="U382" s="4">
        <f t="shared" si="40"/>
        <v>-0.1567676255785036</v>
      </c>
      <c r="V382" s="2" t="s">
        <v>107</v>
      </c>
      <c r="W382" s="2" t="s">
        <v>45</v>
      </c>
      <c r="X382" s="2" t="s">
        <v>160</v>
      </c>
      <c r="Y382" s="2">
        <v>129.5</v>
      </c>
      <c r="Z382" s="2" t="s">
        <v>1316</v>
      </c>
      <c r="AA382" s="2" t="s">
        <v>99</v>
      </c>
      <c r="AB382" s="2" t="s">
        <v>77</v>
      </c>
      <c r="AC382" s="2">
        <v>7.82</v>
      </c>
      <c r="AD382" s="3">
        <v>0</v>
      </c>
      <c r="AE382" s="5">
        <v>0</v>
      </c>
      <c r="AF382" s="2">
        <v>0</v>
      </c>
      <c r="AG382" s="3">
        <f t="shared" si="41"/>
        <v>0</v>
      </c>
      <c r="AH382" s="2" t="s">
        <v>230</v>
      </c>
      <c r="AI382" s="3">
        <v>0</v>
      </c>
    </row>
    <row r="383" spans="1:35" x14ac:dyDescent="0.3">
      <c r="A383" s="2" t="s">
        <v>1317</v>
      </c>
      <c r="B383" s="2" t="s">
        <v>1318</v>
      </c>
      <c r="C383" s="2" t="s">
        <v>304</v>
      </c>
      <c r="D383" s="2" t="s">
        <v>104</v>
      </c>
      <c r="E383" s="2">
        <v>2022</v>
      </c>
      <c r="F383" s="2" t="s">
        <v>58</v>
      </c>
      <c r="G383" s="2" t="s">
        <v>69</v>
      </c>
      <c r="H383" s="2" t="s">
        <v>165</v>
      </c>
      <c r="I383" s="2" t="s">
        <v>178</v>
      </c>
      <c r="J383" s="2" t="s">
        <v>197</v>
      </c>
      <c r="K383" s="3">
        <v>8624025.2799999993</v>
      </c>
      <c r="L383" s="3">
        <v>2839048.2</v>
      </c>
      <c r="M383" s="3">
        <f t="shared" si="35"/>
        <v>5784977.0799999991</v>
      </c>
      <c r="N383" s="3">
        <v>1404500.16</v>
      </c>
      <c r="O383" s="3">
        <f t="shared" si="36"/>
        <v>4380476.919999999</v>
      </c>
      <c r="P383" s="3">
        <v>3086338.5</v>
      </c>
      <c r="Q383" s="4">
        <f t="shared" si="37"/>
        <v>0.67079778782837696</v>
      </c>
      <c r="R383" s="4">
        <f t="shared" si="38"/>
        <v>0.35787679184539684</v>
      </c>
      <c r="S383" s="3">
        <v>9309462.9600000009</v>
      </c>
      <c r="T383" s="3">
        <f t="shared" si="39"/>
        <v>-685437.68000000156</v>
      </c>
      <c r="U383" s="4">
        <f t="shared" si="40"/>
        <v>-7.3628058132367447E-2</v>
      </c>
      <c r="V383" s="2" t="s">
        <v>107</v>
      </c>
      <c r="W383" s="2" t="s">
        <v>134</v>
      </c>
      <c r="X383" s="2" t="s">
        <v>167</v>
      </c>
      <c r="Y383" s="2">
        <v>17.2</v>
      </c>
      <c r="Z383" s="2" t="s">
        <v>1319</v>
      </c>
      <c r="AA383" s="2" t="s">
        <v>63</v>
      </c>
      <c r="AB383" s="2" t="s">
        <v>100</v>
      </c>
      <c r="AC383" s="2">
        <v>6.56</v>
      </c>
      <c r="AD383" s="3">
        <v>4160215.02</v>
      </c>
      <c r="AE383" s="5">
        <v>8.59</v>
      </c>
      <c r="AF383" s="2">
        <v>240</v>
      </c>
      <c r="AG383" s="3">
        <f t="shared" si="41"/>
        <v>36340.637701299049</v>
      </c>
      <c r="AH383" s="2" t="s">
        <v>50</v>
      </c>
      <c r="AI383" s="3">
        <v>0</v>
      </c>
    </row>
    <row r="384" spans="1:35" x14ac:dyDescent="0.3">
      <c r="A384" s="2" t="s">
        <v>1320</v>
      </c>
      <c r="B384" s="2" t="s">
        <v>195</v>
      </c>
      <c r="C384" s="2" t="s">
        <v>196</v>
      </c>
      <c r="D384" s="2" t="s">
        <v>38</v>
      </c>
      <c r="E384" s="2">
        <v>2023</v>
      </c>
      <c r="F384" s="2" t="s">
        <v>82</v>
      </c>
      <c r="G384" s="2" t="s">
        <v>69</v>
      </c>
      <c r="H384" s="2" t="s">
        <v>70</v>
      </c>
      <c r="I384" s="2" t="s">
        <v>39</v>
      </c>
      <c r="J384" s="2" t="s">
        <v>487</v>
      </c>
      <c r="K384" s="3">
        <v>7932813.2000000002</v>
      </c>
      <c r="L384" s="3">
        <v>4232205.18</v>
      </c>
      <c r="M384" s="3">
        <f t="shared" si="35"/>
        <v>3700608.0200000005</v>
      </c>
      <c r="N384" s="3">
        <v>908110.2</v>
      </c>
      <c r="O384" s="3">
        <f t="shared" si="36"/>
        <v>2792497.8200000003</v>
      </c>
      <c r="P384" s="3">
        <v>2044869.95</v>
      </c>
      <c r="Q384" s="4">
        <f t="shared" si="37"/>
        <v>0.4664937805418134</v>
      </c>
      <c r="R384" s="4">
        <f t="shared" si="38"/>
        <v>0.25777361680469169</v>
      </c>
      <c r="S384" s="3">
        <v>8345481.6100000003</v>
      </c>
      <c r="T384" s="3">
        <f t="shared" si="39"/>
        <v>-412668.41000000015</v>
      </c>
      <c r="U384" s="4">
        <f t="shared" si="40"/>
        <v>-4.9448124060991146E-2</v>
      </c>
      <c r="V384" s="2" t="s">
        <v>124</v>
      </c>
      <c r="W384" s="2" t="s">
        <v>45</v>
      </c>
      <c r="X384" s="2" t="s">
        <v>74</v>
      </c>
      <c r="Y384" s="2">
        <v>1.36</v>
      </c>
      <c r="Z384" s="2" t="s">
        <v>1321</v>
      </c>
      <c r="AA384" s="2" t="s">
        <v>109</v>
      </c>
      <c r="AB384" s="2" t="s">
        <v>77</v>
      </c>
      <c r="AC384" s="2">
        <v>6.25</v>
      </c>
      <c r="AD384" s="3">
        <v>0</v>
      </c>
      <c r="AE384" s="5">
        <v>0</v>
      </c>
      <c r="AF384" s="2">
        <v>0</v>
      </c>
      <c r="AG384" s="3">
        <f t="shared" si="41"/>
        <v>0</v>
      </c>
      <c r="AH384" s="2" t="s">
        <v>50</v>
      </c>
      <c r="AI384" s="3">
        <v>0</v>
      </c>
    </row>
    <row r="385" spans="1:35" x14ac:dyDescent="0.3">
      <c r="A385" s="2" t="s">
        <v>1322</v>
      </c>
      <c r="B385" s="2" t="s">
        <v>1323</v>
      </c>
      <c r="C385" s="2" t="s">
        <v>932</v>
      </c>
      <c r="D385" s="2" t="s">
        <v>81</v>
      </c>
      <c r="E385" s="2">
        <v>2020</v>
      </c>
      <c r="F385" s="2" t="s">
        <v>105</v>
      </c>
      <c r="G385" s="2" t="s">
        <v>40</v>
      </c>
      <c r="H385" s="2" t="s">
        <v>279</v>
      </c>
      <c r="I385" s="2" t="s">
        <v>71</v>
      </c>
      <c r="J385" s="2" t="s">
        <v>172</v>
      </c>
      <c r="K385" s="3">
        <v>6215511.79</v>
      </c>
      <c r="L385" s="3">
        <v>2085783.77</v>
      </c>
      <c r="M385" s="3">
        <f t="shared" si="35"/>
        <v>4129728.02</v>
      </c>
      <c r="N385" s="3">
        <v>647839.37</v>
      </c>
      <c r="O385" s="3">
        <f t="shared" si="36"/>
        <v>3481888.65</v>
      </c>
      <c r="P385" s="3">
        <v>2526315.69</v>
      </c>
      <c r="Q385" s="4">
        <f t="shared" si="37"/>
        <v>0.66442284393124773</v>
      </c>
      <c r="R385" s="4">
        <f t="shared" si="38"/>
        <v>0.40645336624805917</v>
      </c>
      <c r="S385" s="3">
        <v>6823190.5700000003</v>
      </c>
      <c r="T385" s="3">
        <f t="shared" si="39"/>
        <v>-607678.78000000026</v>
      </c>
      <c r="U385" s="4">
        <f t="shared" si="40"/>
        <v>-8.9060795498197592E-2</v>
      </c>
      <c r="V385" s="2" t="s">
        <v>124</v>
      </c>
      <c r="W385" s="2" t="s">
        <v>60</v>
      </c>
      <c r="X385" s="2" t="s">
        <v>280</v>
      </c>
      <c r="Y385" s="2">
        <v>0.79</v>
      </c>
      <c r="Z385" s="2" t="s">
        <v>1324</v>
      </c>
      <c r="AA385" s="2" t="s">
        <v>224</v>
      </c>
      <c r="AB385" s="2" t="s">
        <v>182</v>
      </c>
      <c r="AC385" s="2">
        <v>1.07</v>
      </c>
      <c r="AD385" s="3">
        <v>0</v>
      </c>
      <c r="AE385" s="5">
        <v>0</v>
      </c>
      <c r="AF385" s="2">
        <v>0</v>
      </c>
      <c r="AG385" s="3">
        <f t="shared" si="41"/>
        <v>0</v>
      </c>
      <c r="AH385" s="2" t="s">
        <v>50</v>
      </c>
      <c r="AI385" s="3">
        <v>0</v>
      </c>
    </row>
    <row r="386" spans="1:35" x14ac:dyDescent="0.3">
      <c r="A386" s="2" t="s">
        <v>1325</v>
      </c>
      <c r="B386" s="2" t="s">
        <v>232</v>
      </c>
      <c r="C386" s="2" t="s">
        <v>233</v>
      </c>
      <c r="D386" s="2" t="s">
        <v>38</v>
      </c>
      <c r="E386" s="2">
        <v>2023</v>
      </c>
      <c r="F386" s="2" t="s">
        <v>68</v>
      </c>
      <c r="G386" s="2" t="s">
        <v>114</v>
      </c>
      <c r="H386" s="2" t="s">
        <v>234</v>
      </c>
      <c r="I386" s="2" t="s">
        <v>71</v>
      </c>
      <c r="J386" s="2" t="s">
        <v>228</v>
      </c>
      <c r="K386" s="3">
        <v>6165127.75</v>
      </c>
      <c r="L386" s="3">
        <v>2120774.7200000002</v>
      </c>
      <c r="M386" s="3">
        <f t="shared" ref="M386:M449" si="42">K386-L386</f>
        <v>4044353.03</v>
      </c>
      <c r="N386" s="3">
        <v>1158849.5</v>
      </c>
      <c r="O386" s="3">
        <f t="shared" ref="O386:O449" si="43">M386-N386</f>
        <v>2885503.53</v>
      </c>
      <c r="P386" s="3">
        <v>2220427.54</v>
      </c>
      <c r="Q386" s="4">
        <f t="shared" ref="Q386:Q449" si="44">IF(K386&lt;&gt;0,M386/K386,0)</f>
        <v>0.65600474053437086</v>
      </c>
      <c r="R386" s="4">
        <f t="shared" ref="R386:R449" si="45">IF(K386&lt;&gt;0,P386/K386,0)</f>
        <v>0.36015921000177165</v>
      </c>
      <c r="S386" s="3">
        <v>6369048.9100000001</v>
      </c>
      <c r="T386" s="3">
        <f t="shared" ref="T386:T449" si="46">K386-S386</f>
        <v>-203921.16000000015</v>
      </c>
      <c r="U386" s="4">
        <f t="shared" ref="U386:U449" si="47">IF(S386&lt;&gt;0,T386/S386,0)</f>
        <v>-3.201752143555138E-2</v>
      </c>
      <c r="V386" s="2" t="s">
        <v>95</v>
      </c>
      <c r="W386" s="2" t="s">
        <v>96</v>
      </c>
      <c r="X386" s="2" t="s">
        <v>236</v>
      </c>
      <c r="Y386" s="2">
        <v>3.67</v>
      </c>
      <c r="Z386" s="2" t="s">
        <v>1326</v>
      </c>
      <c r="AA386" s="2" t="s">
        <v>63</v>
      </c>
      <c r="AB386" s="2" t="s">
        <v>110</v>
      </c>
      <c r="AC386" s="2">
        <v>9.86</v>
      </c>
      <c r="AD386" s="3">
        <v>0</v>
      </c>
      <c r="AE386" s="5">
        <v>0</v>
      </c>
      <c r="AF386" s="2">
        <v>0</v>
      </c>
      <c r="AG386" s="3">
        <f t="shared" ref="AG386:AG449" si="48">IF(AD386&gt;0,(AD386*(AE386/100/12)*(1+AE386/100/12)^AF386)/((1+AE386/100/12)^AF386-1),0)</f>
        <v>0</v>
      </c>
      <c r="AH386" s="2" t="s">
        <v>50</v>
      </c>
      <c r="AI386" s="3">
        <v>0</v>
      </c>
    </row>
    <row r="387" spans="1:35" x14ac:dyDescent="0.3">
      <c r="A387" s="2" t="s">
        <v>1327</v>
      </c>
      <c r="B387" s="2" t="s">
        <v>1328</v>
      </c>
      <c r="C387" s="2" t="s">
        <v>278</v>
      </c>
      <c r="D387" s="2" t="s">
        <v>54</v>
      </c>
      <c r="E387" s="2">
        <v>2023</v>
      </c>
      <c r="F387" s="2" t="s">
        <v>55</v>
      </c>
      <c r="G387" s="2" t="s">
        <v>93</v>
      </c>
      <c r="H387" s="2" t="s">
        <v>221</v>
      </c>
      <c r="I387" s="2" t="s">
        <v>178</v>
      </c>
      <c r="J387" s="2" t="s">
        <v>342</v>
      </c>
      <c r="K387" s="3">
        <v>5286552.87</v>
      </c>
      <c r="L387" s="3">
        <v>2903657.72</v>
      </c>
      <c r="M387" s="3">
        <f t="shared" si="42"/>
        <v>2382895.15</v>
      </c>
      <c r="N387" s="3">
        <v>530105.06999999995</v>
      </c>
      <c r="O387" s="3">
        <f t="shared" si="43"/>
        <v>1852790.08</v>
      </c>
      <c r="P387" s="3">
        <v>1390044.64</v>
      </c>
      <c r="Q387" s="4">
        <f t="shared" si="44"/>
        <v>0.45074648993342986</v>
      </c>
      <c r="R387" s="4">
        <f t="shared" si="45"/>
        <v>0.26293970271028422</v>
      </c>
      <c r="S387" s="3">
        <v>4788902.49</v>
      </c>
      <c r="T387" s="3">
        <f t="shared" si="46"/>
        <v>497650.37999999989</v>
      </c>
      <c r="U387" s="4">
        <f t="shared" si="47"/>
        <v>0.10391741762108835</v>
      </c>
      <c r="V387" s="2" t="s">
        <v>124</v>
      </c>
      <c r="W387" s="2" t="s">
        <v>60</v>
      </c>
      <c r="X387" s="2" t="s">
        <v>222</v>
      </c>
      <c r="Y387" s="2">
        <v>18.899999999999999</v>
      </c>
      <c r="Z387" s="2" t="s">
        <v>1329</v>
      </c>
      <c r="AA387" s="2" t="s">
        <v>141</v>
      </c>
      <c r="AB387" s="2" t="s">
        <v>142</v>
      </c>
      <c r="AC387" s="2">
        <v>4.13</v>
      </c>
      <c r="AD387" s="3">
        <v>3881666.84</v>
      </c>
      <c r="AE387" s="5">
        <v>8.6199999999999992</v>
      </c>
      <c r="AF387" s="2">
        <v>180</v>
      </c>
      <c r="AG387" s="3">
        <f t="shared" si="48"/>
        <v>38497.838851277898</v>
      </c>
      <c r="AH387" s="2" t="s">
        <v>50</v>
      </c>
      <c r="AI387" s="3">
        <v>0</v>
      </c>
    </row>
    <row r="388" spans="1:35" x14ac:dyDescent="0.3">
      <c r="A388" s="2" t="s">
        <v>1330</v>
      </c>
      <c r="B388" s="2" t="s">
        <v>137</v>
      </c>
      <c r="C388" s="2" t="s">
        <v>138</v>
      </c>
      <c r="D388" s="2" t="s">
        <v>104</v>
      </c>
      <c r="E388" s="2">
        <v>2024</v>
      </c>
      <c r="F388" s="2" t="s">
        <v>105</v>
      </c>
      <c r="G388" s="2" t="s">
        <v>40</v>
      </c>
      <c r="H388" s="2" t="s">
        <v>171</v>
      </c>
      <c r="I388" s="2" t="s">
        <v>178</v>
      </c>
      <c r="J388" s="2" t="s">
        <v>197</v>
      </c>
      <c r="K388" s="3">
        <v>2603615.5099999998</v>
      </c>
      <c r="L388" s="3">
        <v>1266504.2</v>
      </c>
      <c r="M388" s="3">
        <f t="shared" si="42"/>
        <v>1337111.3099999998</v>
      </c>
      <c r="N388" s="3">
        <v>562205.13</v>
      </c>
      <c r="O388" s="3">
        <f t="shared" si="43"/>
        <v>774906.17999999982</v>
      </c>
      <c r="P388" s="3">
        <v>550888.77</v>
      </c>
      <c r="Q388" s="4">
        <f t="shared" si="44"/>
        <v>0.5135594348952085</v>
      </c>
      <c r="R388" s="4">
        <f t="shared" si="45"/>
        <v>0.21158606863576415</v>
      </c>
      <c r="S388" s="3">
        <v>2520507.69</v>
      </c>
      <c r="T388" s="3">
        <f t="shared" si="46"/>
        <v>83107.819999999832</v>
      </c>
      <c r="U388" s="4">
        <f t="shared" si="47"/>
        <v>3.2972650839244153E-2</v>
      </c>
      <c r="V388" s="2" t="s">
        <v>107</v>
      </c>
      <c r="W388" s="2" t="s">
        <v>125</v>
      </c>
      <c r="X388" s="2" t="s">
        <v>86</v>
      </c>
      <c r="Y388" s="2">
        <v>0.92</v>
      </c>
      <c r="Z388" s="2" t="s">
        <v>1331</v>
      </c>
      <c r="AA388" s="2" t="s">
        <v>63</v>
      </c>
      <c r="AB388" s="2" t="s">
        <v>110</v>
      </c>
      <c r="AC388" s="2">
        <v>5.62</v>
      </c>
      <c r="AD388" s="3">
        <v>2550228.36</v>
      </c>
      <c r="AE388" s="5">
        <v>14.67</v>
      </c>
      <c r="AF388" s="2">
        <v>60</v>
      </c>
      <c r="AG388" s="3">
        <f t="shared" si="48"/>
        <v>60228.897347209473</v>
      </c>
      <c r="AH388" s="2" t="s">
        <v>50</v>
      </c>
      <c r="AI388" s="3">
        <v>0</v>
      </c>
    </row>
    <row r="389" spans="1:35" x14ac:dyDescent="0.3">
      <c r="A389" s="2" t="s">
        <v>1332</v>
      </c>
      <c r="B389" s="2" t="s">
        <v>1333</v>
      </c>
      <c r="C389" s="2" t="s">
        <v>297</v>
      </c>
      <c r="D389" s="2" t="s">
        <v>104</v>
      </c>
      <c r="E389" s="2">
        <v>2021</v>
      </c>
      <c r="F389" s="2" t="s">
        <v>105</v>
      </c>
      <c r="G389" s="2" t="s">
        <v>40</v>
      </c>
      <c r="H389" s="2" t="s">
        <v>41</v>
      </c>
      <c r="I389" s="2" t="s">
        <v>55</v>
      </c>
      <c r="J389" s="2" t="s">
        <v>84</v>
      </c>
      <c r="K389" s="3">
        <v>7765771.8399999999</v>
      </c>
      <c r="L389" s="3">
        <v>4165158.21</v>
      </c>
      <c r="M389" s="3">
        <f t="shared" si="42"/>
        <v>3600613.63</v>
      </c>
      <c r="N389" s="3">
        <v>1287960.79</v>
      </c>
      <c r="O389" s="3">
        <f t="shared" si="43"/>
        <v>2312652.84</v>
      </c>
      <c r="P389" s="3">
        <v>1641512.09</v>
      </c>
      <c r="Q389" s="4">
        <f t="shared" si="44"/>
        <v>0.46365174050748315</v>
      </c>
      <c r="R389" s="4">
        <f t="shared" si="45"/>
        <v>0.21137784161322978</v>
      </c>
      <c r="S389" s="3">
        <v>7496914.75</v>
      </c>
      <c r="T389" s="3">
        <f t="shared" si="46"/>
        <v>268857.08999999985</v>
      </c>
      <c r="U389" s="4">
        <f t="shared" si="47"/>
        <v>3.5862364581376607E-2</v>
      </c>
      <c r="V389" s="2" t="s">
        <v>124</v>
      </c>
      <c r="W389" s="2" t="s">
        <v>207</v>
      </c>
      <c r="X389" s="2" t="s">
        <v>46</v>
      </c>
      <c r="Y389" s="2">
        <v>0.89</v>
      </c>
      <c r="Z389" s="2" t="s">
        <v>1334</v>
      </c>
      <c r="AA389" s="2" t="s">
        <v>141</v>
      </c>
      <c r="AB389" s="2" t="s">
        <v>306</v>
      </c>
      <c r="AC389" s="2">
        <v>2.4700000000000002</v>
      </c>
      <c r="AD389" s="3">
        <v>0</v>
      </c>
      <c r="AE389" s="5">
        <v>0</v>
      </c>
      <c r="AF389" s="2">
        <v>0</v>
      </c>
      <c r="AG389" s="3">
        <f t="shared" si="48"/>
        <v>0</v>
      </c>
      <c r="AH389" s="2" t="s">
        <v>230</v>
      </c>
      <c r="AI389" s="3">
        <v>0</v>
      </c>
    </row>
    <row r="390" spans="1:35" x14ac:dyDescent="0.3">
      <c r="A390" s="2" t="s">
        <v>1335</v>
      </c>
      <c r="B390" s="2" t="s">
        <v>1336</v>
      </c>
      <c r="C390" s="2" t="s">
        <v>233</v>
      </c>
      <c r="D390" s="2" t="s">
        <v>38</v>
      </c>
      <c r="E390" s="2">
        <v>2023</v>
      </c>
      <c r="F390" s="2" t="s">
        <v>68</v>
      </c>
      <c r="G390" s="2" t="s">
        <v>69</v>
      </c>
      <c r="H390" s="2" t="s">
        <v>272</v>
      </c>
      <c r="I390" s="2" t="s">
        <v>178</v>
      </c>
      <c r="J390" s="2" t="s">
        <v>342</v>
      </c>
      <c r="K390" s="3">
        <v>3265599.53</v>
      </c>
      <c r="L390" s="3">
        <v>1506538.66</v>
      </c>
      <c r="M390" s="3">
        <f t="shared" si="42"/>
        <v>1759060.8699999999</v>
      </c>
      <c r="N390" s="3">
        <v>647273.74</v>
      </c>
      <c r="O390" s="3">
        <f t="shared" si="43"/>
        <v>1111787.1299999999</v>
      </c>
      <c r="P390" s="3">
        <v>882545.51</v>
      </c>
      <c r="Q390" s="4">
        <f t="shared" si="44"/>
        <v>0.53866398921241887</v>
      </c>
      <c r="R390" s="4">
        <f t="shared" si="45"/>
        <v>0.27025527836231655</v>
      </c>
      <c r="S390" s="3">
        <v>2803107.1</v>
      </c>
      <c r="T390" s="3">
        <f t="shared" si="46"/>
        <v>462492.4299999997</v>
      </c>
      <c r="U390" s="4">
        <f t="shared" si="47"/>
        <v>0.16499277890595035</v>
      </c>
      <c r="V390" s="2" t="s">
        <v>124</v>
      </c>
      <c r="W390" s="2" t="s">
        <v>60</v>
      </c>
      <c r="X390" s="2" t="s">
        <v>274</v>
      </c>
      <c r="Y390" s="2">
        <v>1</v>
      </c>
      <c r="Z390" s="2" t="s">
        <v>1337</v>
      </c>
      <c r="AA390" s="2" t="s">
        <v>99</v>
      </c>
      <c r="AB390" s="2" t="s">
        <v>110</v>
      </c>
      <c r="AC390" s="2">
        <v>1.17</v>
      </c>
      <c r="AD390" s="3">
        <v>4995585.3499999996</v>
      </c>
      <c r="AE390" s="5">
        <v>9.3000000000000007</v>
      </c>
      <c r="AF390" s="2">
        <v>48</v>
      </c>
      <c r="AG390" s="3">
        <f t="shared" si="48"/>
        <v>125028.19378437672</v>
      </c>
      <c r="AH390" s="2" t="s">
        <v>50</v>
      </c>
      <c r="AI390" s="3">
        <v>0</v>
      </c>
    </row>
    <row r="391" spans="1:35" x14ac:dyDescent="0.3">
      <c r="A391" s="2" t="s">
        <v>1338</v>
      </c>
      <c r="B391" s="2" t="s">
        <v>1339</v>
      </c>
      <c r="C391" s="2" t="s">
        <v>91</v>
      </c>
      <c r="D391" s="2" t="s">
        <v>38</v>
      </c>
      <c r="E391" s="2">
        <v>2022</v>
      </c>
      <c r="F391" s="2" t="s">
        <v>82</v>
      </c>
      <c r="G391" s="2" t="s">
        <v>56</v>
      </c>
      <c r="H391" s="2" t="s">
        <v>177</v>
      </c>
      <c r="I391" s="2" t="s">
        <v>131</v>
      </c>
      <c r="J391" s="2" t="s">
        <v>463</v>
      </c>
      <c r="K391" s="3">
        <v>2055173.43</v>
      </c>
      <c r="L391" s="3">
        <v>1105991.19</v>
      </c>
      <c r="M391" s="3">
        <f t="shared" si="42"/>
        <v>949182.24</v>
      </c>
      <c r="N391" s="3">
        <v>205774.77</v>
      </c>
      <c r="O391" s="3">
        <f t="shared" si="43"/>
        <v>743407.47</v>
      </c>
      <c r="P391" s="3">
        <v>547272.18000000005</v>
      </c>
      <c r="Q391" s="4">
        <f t="shared" si="44"/>
        <v>0.46185019042407532</v>
      </c>
      <c r="R391" s="4">
        <f t="shared" si="45"/>
        <v>0.26629002302739974</v>
      </c>
      <c r="S391" s="3">
        <v>2304076.64</v>
      </c>
      <c r="T391" s="3">
        <f t="shared" si="46"/>
        <v>-248903.2100000002</v>
      </c>
      <c r="U391" s="4">
        <f t="shared" si="47"/>
        <v>-0.10802731370949543</v>
      </c>
      <c r="V391" s="2" t="s">
        <v>44</v>
      </c>
      <c r="W391" s="2" t="s">
        <v>125</v>
      </c>
      <c r="X391" s="2" t="s">
        <v>180</v>
      </c>
      <c r="Y391" s="2">
        <v>149.5</v>
      </c>
      <c r="Z391" s="2" t="s">
        <v>850</v>
      </c>
      <c r="AA391" s="2" t="s">
        <v>99</v>
      </c>
      <c r="AB391" s="2" t="s">
        <v>110</v>
      </c>
      <c r="AC391" s="2">
        <v>3.7</v>
      </c>
      <c r="AD391" s="3">
        <v>0</v>
      </c>
      <c r="AE391" s="5">
        <v>0</v>
      </c>
      <c r="AF391" s="2">
        <v>0</v>
      </c>
      <c r="AG391" s="3">
        <f t="shared" si="48"/>
        <v>0</v>
      </c>
      <c r="AH391" s="2" t="s">
        <v>50</v>
      </c>
      <c r="AI391" s="3">
        <v>0</v>
      </c>
    </row>
    <row r="392" spans="1:35" x14ac:dyDescent="0.3">
      <c r="A392" s="2" t="s">
        <v>1340</v>
      </c>
      <c r="B392" s="2" t="s">
        <v>425</v>
      </c>
      <c r="C392" s="2" t="s">
        <v>377</v>
      </c>
      <c r="D392" s="2" t="s">
        <v>81</v>
      </c>
      <c r="E392" s="2">
        <v>2023</v>
      </c>
      <c r="F392" s="2" t="s">
        <v>105</v>
      </c>
      <c r="G392" s="2" t="s">
        <v>93</v>
      </c>
      <c r="H392" s="2" t="s">
        <v>159</v>
      </c>
      <c r="I392" s="2" t="s">
        <v>178</v>
      </c>
      <c r="J392" s="2" t="s">
        <v>197</v>
      </c>
      <c r="K392" s="3">
        <v>9378936.3300000001</v>
      </c>
      <c r="L392" s="3">
        <v>5412589.7199999997</v>
      </c>
      <c r="M392" s="3">
        <f t="shared" si="42"/>
        <v>3966346.6100000003</v>
      </c>
      <c r="N392" s="3">
        <v>1069998.8999999999</v>
      </c>
      <c r="O392" s="3">
        <f t="shared" si="43"/>
        <v>2896347.7100000004</v>
      </c>
      <c r="P392" s="3">
        <v>2095042.92</v>
      </c>
      <c r="Q392" s="4">
        <f t="shared" si="44"/>
        <v>0.42289940676033999</v>
      </c>
      <c r="R392" s="4">
        <f t="shared" si="45"/>
        <v>0.22337745414676463</v>
      </c>
      <c r="S392" s="3">
        <v>8491757.4499999993</v>
      </c>
      <c r="T392" s="3">
        <f t="shared" si="46"/>
        <v>887178.88000000082</v>
      </c>
      <c r="U392" s="4">
        <f t="shared" si="47"/>
        <v>0.10447529680678773</v>
      </c>
      <c r="V392" s="2" t="s">
        <v>133</v>
      </c>
      <c r="W392" s="2" t="s">
        <v>45</v>
      </c>
      <c r="X392" s="2" t="s">
        <v>160</v>
      </c>
      <c r="Y392" s="2">
        <v>129.5</v>
      </c>
      <c r="Z392" s="2" t="s">
        <v>1341</v>
      </c>
      <c r="AA392" s="2" t="s">
        <v>76</v>
      </c>
      <c r="AB392" s="2" t="s">
        <v>64</v>
      </c>
      <c r="AC392" s="2">
        <v>3.2</v>
      </c>
      <c r="AD392" s="3">
        <v>1938146.08</v>
      </c>
      <c r="AE392" s="5">
        <v>9.76</v>
      </c>
      <c r="AF392" s="2">
        <v>120</v>
      </c>
      <c r="AG392" s="3">
        <f t="shared" si="48"/>
        <v>25355.856619632745</v>
      </c>
      <c r="AH392" s="2" t="s">
        <v>50</v>
      </c>
      <c r="AI392" s="3">
        <v>0</v>
      </c>
    </row>
    <row r="393" spans="1:35" x14ac:dyDescent="0.3">
      <c r="A393" s="2" t="s">
        <v>1342</v>
      </c>
      <c r="B393" s="2" t="s">
        <v>696</v>
      </c>
      <c r="C393" s="2" t="s">
        <v>67</v>
      </c>
      <c r="D393" s="2" t="s">
        <v>54</v>
      </c>
      <c r="E393" s="2">
        <v>2022</v>
      </c>
      <c r="F393" s="2" t="s">
        <v>39</v>
      </c>
      <c r="G393" s="2" t="s">
        <v>93</v>
      </c>
      <c r="H393" s="2" t="s">
        <v>159</v>
      </c>
      <c r="I393" s="2" t="s">
        <v>39</v>
      </c>
      <c r="J393" s="2" t="s">
        <v>273</v>
      </c>
      <c r="K393" s="3">
        <v>6336389.8399999999</v>
      </c>
      <c r="L393" s="3">
        <v>2149401.7000000002</v>
      </c>
      <c r="M393" s="3">
        <f t="shared" si="42"/>
        <v>4186988.1399999997</v>
      </c>
      <c r="N393" s="3">
        <v>1263085.04</v>
      </c>
      <c r="O393" s="3">
        <f t="shared" si="43"/>
        <v>2923903.0999999996</v>
      </c>
      <c r="P393" s="3">
        <v>2274700.86</v>
      </c>
      <c r="Q393" s="4">
        <f t="shared" si="44"/>
        <v>0.66078449175721798</v>
      </c>
      <c r="R393" s="4">
        <f t="shared" si="45"/>
        <v>0.35899004282223895</v>
      </c>
      <c r="S393" s="3">
        <v>7317966.2000000002</v>
      </c>
      <c r="T393" s="3">
        <f t="shared" si="46"/>
        <v>-981576.36000000034</v>
      </c>
      <c r="U393" s="4">
        <f t="shared" si="47"/>
        <v>-0.1341323986984253</v>
      </c>
      <c r="V393" s="2" t="s">
        <v>124</v>
      </c>
      <c r="W393" s="2" t="s">
        <v>60</v>
      </c>
      <c r="X393" s="2" t="s">
        <v>160</v>
      </c>
      <c r="Y393" s="2">
        <v>129.5</v>
      </c>
      <c r="Z393" s="2" t="s">
        <v>1343</v>
      </c>
      <c r="AA393" s="2" t="s">
        <v>109</v>
      </c>
      <c r="AB393" s="2" t="s">
        <v>242</v>
      </c>
      <c r="AC393" s="2">
        <v>3.64</v>
      </c>
      <c r="AD393" s="3">
        <v>0</v>
      </c>
      <c r="AE393" s="5">
        <v>0</v>
      </c>
      <c r="AF393" s="2">
        <v>0</v>
      </c>
      <c r="AG393" s="3">
        <f t="shared" si="48"/>
        <v>0</v>
      </c>
      <c r="AH393" s="2" t="s">
        <v>50</v>
      </c>
      <c r="AI393" s="3">
        <v>0</v>
      </c>
    </row>
    <row r="394" spans="1:35" x14ac:dyDescent="0.3">
      <c r="A394" s="2" t="s">
        <v>1344</v>
      </c>
      <c r="B394" s="2" t="s">
        <v>1345</v>
      </c>
      <c r="C394" s="2" t="s">
        <v>329</v>
      </c>
      <c r="D394" s="2" t="s">
        <v>38</v>
      </c>
      <c r="E394" s="2">
        <v>2021</v>
      </c>
      <c r="F394" s="2" t="s">
        <v>105</v>
      </c>
      <c r="G394" s="2" t="s">
        <v>93</v>
      </c>
      <c r="H394" s="2" t="s">
        <v>159</v>
      </c>
      <c r="I394" s="2" t="s">
        <v>178</v>
      </c>
      <c r="J394" s="2" t="s">
        <v>288</v>
      </c>
      <c r="K394" s="3">
        <v>3607010.1</v>
      </c>
      <c r="L394" s="3">
        <v>1455385.14</v>
      </c>
      <c r="M394" s="3">
        <f t="shared" si="42"/>
        <v>2151624.96</v>
      </c>
      <c r="N394" s="3">
        <v>596049.55000000005</v>
      </c>
      <c r="O394" s="3">
        <f t="shared" si="43"/>
        <v>1555575.41</v>
      </c>
      <c r="P394" s="3">
        <v>1106152.1200000001</v>
      </c>
      <c r="Q394" s="4">
        <f t="shared" si="44"/>
        <v>0.59651204192635887</v>
      </c>
      <c r="R394" s="4">
        <f t="shared" si="45"/>
        <v>0.30666731983922085</v>
      </c>
      <c r="S394" s="3">
        <v>3221586.83</v>
      </c>
      <c r="T394" s="3">
        <f t="shared" si="46"/>
        <v>385423.27</v>
      </c>
      <c r="U394" s="4">
        <f t="shared" si="47"/>
        <v>0.11963770971835019</v>
      </c>
      <c r="V394" s="2" t="s">
        <v>73</v>
      </c>
      <c r="W394" s="2" t="s">
        <v>117</v>
      </c>
      <c r="X394" s="2" t="s">
        <v>160</v>
      </c>
      <c r="Y394" s="2">
        <v>129.5</v>
      </c>
      <c r="Z394" s="2" t="s">
        <v>1346</v>
      </c>
      <c r="AA394" s="2" t="s">
        <v>224</v>
      </c>
      <c r="AB394" s="2" t="s">
        <v>100</v>
      </c>
      <c r="AC394" s="2">
        <v>6.07</v>
      </c>
      <c r="AD394" s="3">
        <v>2180901.9</v>
      </c>
      <c r="AE394" s="5">
        <v>13.84</v>
      </c>
      <c r="AF394" s="2">
        <v>36</v>
      </c>
      <c r="AG394" s="3">
        <f t="shared" si="48"/>
        <v>74368.69093399735</v>
      </c>
      <c r="AH394" s="2" t="s">
        <v>50</v>
      </c>
      <c r="AI394" s="3">
        <v>0</v>
      </c>
    </row>
    <row r="395" spans="1:35" x14ac:dyDescent="0.3">
      <c r="A395" s="2" t="s">
        <v>1347</v>
      </c>
      <c r="B395" s="2" t="s">
        <v>1348</v>
      </c>
      <c r="C395" s="2" t="s">
        <v>103</v>
      </c>
      <c r="D395" s="2" t="s">
        <v>104</v>
      </c>
      <c r="E395" s="2">
        <v>2020</v>
      </c>
      <c r="F395" s="2" t="s">
        <v>92</v>
      </c>
      <c r="G395" s="2" t="s">
        <v>93</v>
      </c>
      <c r="H395" s="2" t="s">
        <v>221</v>
      </c>
      <c r="I395" s="2" t="s">
        <v>55</v>
      </c>
      <c r="J395" s="2" t="s">
        <v>84</v>
      </c>
      <c r="K395" s="3">
        <v>9539077.1099999994</v>
      </c>
      <c r="L395" s="3">
        <v>3988891.39</v>
      </c>
      <c r="M395" s="3">
        <f t="shared" si="42"/>
        <v>5550185.7199999988</v>
      </c>
      <c r="N395" s="3">
        <v>787725.69</v>
      </c>
      <c r="O395" s="3">
        <f t="shared" si="43"/>
        <v>4762460.0299999993</v>
      </c>
      <c r="P395" s="3">
        <v>3337781.27</v>
      </c>
      <c r="Q395" s="4">
        <f t="shared" si="44"/>
        <v>0.58183676009722485</v>
      </c>
      <c r="R395" s="4">
        <f t="shared" si="45"/>
        <v>0.34990610008812478</v>
      </c>
      <c r="S395" s="3">
        <v>8135043.6399999997</v>
      </c>
      <c r="T395" s="3">
        <f t="shared" si="46"/>
        <v>1404033.4699999997</v>
      </c>
      <c r="U395" s="4">
        <f t="shared" si="47"/>
        <v>0.17259077297340716</v>
      </c>
      <c r="V395" s="2" t="s">
        <v>44</v>
      </c>
      <c r="W395" s="2" t="s">
        <v>45</v>
      </c>
      <c r="X395" s="2" t="s">
        <v>222</v>
      </c>
      <c r="Y395" s="2">
        <v>18.899999999999999</v>
      </c>
      <c r="Z395" s="2" t="s">
        <v>1349</v>
      </c>
      <c r="AA395" s="2" t="s">
        <v>148</v>
      </c>
      <c r="AB395" s="2" t="s">
        <v>142</v>
      </c>
      <c r="AC395" s="2">
        <v>6.06</v>
      </c>
      <c r="AD395" s="3">
        <v>0</v>
      </c>
      <c r="AE395" s="5">
        <v>0</v>
      </c>
      <c r="AF395" s="2">
        <v>0</v>
      </c>
      <c r="AG395" s="3">
        <f t="shared" si="48"/>
        <v>0</v>
      </c>
      <c r="AH395" s="2" t="s">
        <v>50</v>
      </c>
      <c r="AI395" s="3">
        <v>0</v>
      </c>
    </row>
    <row r="396" spans="1:35" x14ac:dyDescent="0.3">
      <c r="A396" s="2" t="s">
        <v>1350</v>
      </c>
      <c r="B396" s="2" t="s">
        <v>1351</v>
      </c>
      <c r="C396" s="2" t="s">
        <v>152</v>
      </c>
      <c r="D396" s="2" t="s">
        <v>38</v>
      </c>
      <c r="E396" s="2">
        <v>2022</v>
      </c>
      <c r="F396" s="2" t="s">
        <v>55</v>
      </c>
      <c r="G396" s="2" t="s">
        <v>40</v>
      </c>
      <c r="H396" s="2" t="s">
        <v>83</v>
      </c>
      <c r="I396" s="2" t="s">
        <v>178</v>
      </c>
      <c r="J396" s="2" t="s">
        <v>206</v>
      </c>
      <c r="K396" s="3">
        <v>3070679.11</v>
      </c>
      <c r="L396" s="3">
        <v>1357750.29</v>
      </c>
      <c r="M396" s="3">
        <f t="shared" si="42"/>
        <v>1712928.8199999998</v>
      </c>
      <c r="N396" s="3">
        <v>561237.77</v>
      </c>
      <c r="O396" s="3">
        <f t="shared" si="43"/>
        <v>1151691.0499999998</v>
      </c>
      <c r="P396" s="3">
        <v>911300.75</v>
      </c>
      <c r="Q396" s="4">
        <f t="shared" si="44"/>
        <v>0.55783387278132102</v>
      </c>
      <c r="R396" s="4">
        <f t="shared" si="45"/>
        <v>0.29677498603883751</v>
      </c>
      <c r="S396" s="3">
        <v>3466343.56</v>
      </c>
      <c r="T396" s="3">
        <f t="shared" si="46"/>
        <v>-395664.45000000019</v>
      </c>
      <c r="U396" s="4">
        <f t="shared" si="47"/>
        <v>-0.11414461467864431</v>
      </c>
      <c r="V396" s="2" t="s">
        <v>73</v>
      </c>
      <c r="W396" s="2" t="s">
        <v>125</v>
      </c>
      <c r="X396" s="2" t="s">
        <v>86</v>
      </c>
      <c r="Y396" s="2">
        <v>0.92</v>
      </c>
      <c r="Z396" s="2" t="s">
        <v>1352</v>
      </c>
      <c r="AA396" s="2" t="s">
        <v>109</v>
      </c>
      <c r="AB396" s="2" t="s">
        <v>88</v>
      </c>
      <c r="AC396" s="2">
        <v>5.01</v>
      </c>
      <c r="AD396" s="3">
        <v>187508.18</v>
      </c>
      <c r="AE396" s="5">
        <v>7.66</v>
      </c>
      <c r="AF396" s="2">
        <v>24</v>
      </c>
      <c r="AG396" s="3">
        <f t="shared" si="48"/>
        <v>8451.4402689678136</v>
      </c>
      <c r="AH396" s="2" t="s">
        <v>50</v>
      </c>
      <c r="AI396" s="3">
        <v>0</v>
      </c>
    </row>
    <row r="397" spans="1:35" x14ac:dyDescent="0.3">
      <c r="A397" s="2" t="s">
        <v>1353</v>
      </c>
      <c r="B397" s="2" t="s">
        <v>1354</v>
      </c>
      <c r="C397" s="2" t="s">
        <v>520</v>
      </c>
      <c r="D397" s="2" t="s">
        <v>81</v>
      </c>
      <c r="E397" s="2">
        <v>2021</v>
      </c>
      <c r="F397" s="2" t="s">
        <v>58</v>
      </c>
      <c r="G397" s="2" t="s">
        <v>40</v>
      </c>
      <c r="H397" s="2" t="s">
        <v>279</v>
      </c>
      <c r="I397" s="2" t="s">
        <v>55</v>
      </c>
      <c r="J397" s="2" t="s">
        <v>154</v>
      </c>
      <c r="K397" s="3">
        <v>9974979.0399999991</v>
      </c>
      <c r="L397" s="3">
        <v>4430912.3899999997</v>
      </c>
      <c r="M397" s="3">
        <f t="shared" si="42"/>
        <v>5544066.6499999994</v>
      </c>
      <c r="N397" s="3">
        <v>1871941.76</v>
      </c>
      <c r="O397" s="3">
        <f t="shared" si="43"/>
        <v>3672124.8899999997</v>
      </c>
      <c r="P397" s="3">
        <v>2724851.11</v>
      </c>
      <c r="Q397" s="4">
        <f t="shared" si="44"/>
        <v>0.55579732325933784</v>
      </c>
      <c r="R397" s="4">
        <f t="shared" si="45"/>
        <v>0.27316860507408147</v>
      </c>
      <c r="S397" s="3">
        <v>11589855.33</v>
      </c>
      <c r="T397" s="3">
        <f t="shared" si="46"/>
        <v>-1614876.290000001</v>
      </c>
      <c r="U397" s="4">
        <f t="shared" si="47"/>
        <v>-0.13933532766538864</v>
      </c>
      <c r="V397" s="2" t="s">
        <v>95</v>
      </c>
      <c r="W397" s="2" t="s">
        <v>125</v>
      </c>
      <c r="X397" s="2" t="s">
        <v>280</v>
      </c>
      <c r="Y397" s="2">
        <v>0.79</v>
      </c>
      <c r="Z397" s="2" t="s">
        <v>1355</v>
      </c>
      <c r="AA397" s="2" t="s">
        <v>76</v>
      </c>
      <c r="AB397" s="2" t="s">
        <v>142</v>
      </c>
      <c r="AC397" s="2">
        <v>8.7100000000000009</v>
      </c>
      <c r="AD397" s="3">
        <v>0</v>
      </c>
      <c r="AE397" s="5">
        <v>0</v>
      </c>
      <c r="AF397" s="2">
        <v>0</v>
      </c>
      <c r="AG397" s="3">
        <f t="shared" si="48"/>
        <v>0</v>
      </c>
      <c r="AH397" s="2" t="s">
        <v>50</v>
      </c>
      <c r="AI397" s="3">
        <v>0</v>
      </c>
    </row>
    <row r="398" spans="1:35" x14ac:dyDescent="0.3">
      <c r="A398" s="2" t="s">
        <v>1356</v>
      </c>
      <c r="B398" s="2" t="s">
        <v>702</v>
      </c>
      <c r="C398" s="2" t="s">
        <v>329</v>
      </c>
      <c r="D398" s="2" t="s">
        <v>38</v>
      </c>
      <c r="E398" s="2">
        <v>2021</v>
      </c>
      <c r="F398" s="2" t="s">
        <v>82</v>
      </c>
      <c r="G398" s="2" t="s">
        <v>69</v>
      </c>
      <c r="H398" s="2" t="s">
        <v>70</v>
      </c>
      <c r="I398" s="2" t="s">
        <v>39</v>
      </c>
      <c r="J398" s="2" t="s">
        <v>487</v>
      </c>
      <c r="K398" s="3">
        <v>7641455.6500000004</v>
      </c>
      <c r="L398" s="3">
        <v>3618758.52</v>
      </c>
      <c r="M398" s="3">
        <f t="shared" si="42"/>
        <v>4022697.1300000004</v>
      </c>
      <c r="N398" s="3">
        <v>1663570.92</v>
      </c>
      <c r="O398" s="3">
        <f t="shared" si="43"/>
        <v>2359126.2100000004</v>
      </c>
      <c r="P398" s="3">
        <v>1745310.24</v>
      </c>
      <c r="Q398" s="4">
        <f t="shared" si="44"/>
        <v>0.52643073705466059</v>
      </c>
      <c r="R398" s="4">
        <f t="shared" si="45"/>
        <v>0.22840023157106198</v>
      </c>
      <c r="S398" s="3">
        <v>9092596.5399999991</v>
      </c>
      <c r="T398" s="3">
        <f t="shared" si="46"/>
        <v>-1451140.8899999987</v>
      </c>
      <c r="U398" s="4">
        <f t="shared" si="47"/>
        <v>-0.15959587380966084</v>
      </c>
      <c r="V398" s="2" t="s">
        <v>85</v>
      </c>
      <c r="W398" s="2" t="s">
        <v>134</v>
      </c>
      <c r="X398" s="2" t="s">
        <v>74</v>
      </c>
      <c r="Y398" s="2">
        <v>1.36</v>
      </c>
      <c r="Z398" s="2" t="s">
        <v>1357</v>
      </c>
      <c r="AA398" s="2" t="s">
        <v>76</v>
      </c>
      <c r="AB398" s="2" t="s">
        <v>149</v>
      </c>
      <c r="AC398" s="2">
        <v>6.02</v>
      </c>
      <c r="AD398" s="3">
        <v>0</v>
      </c>
      <c r="AE398" s="5">
        <v>0</v>
      </c>
      <c r="AF398" s="2">
        <v>0</v>
      </c>
      <c r="AG398" s="3">
        <f t="shared" si="48"/>
        <v>0</v>
      </c>
      <c r="AH398" s="2" t="s">
        <v>50</v>
      </c>
      <c r="AI398" s="3">
        <v>0</v>
      </c>
    </row>
    <row r="399" spans="1:35" x14ac:dyDescent="0.3">
      <c r="A399" s="2" t="s">
        <v>1358</v>
      </c>
      <c r="B399" s="2" t="s">
        <v>1359</v>
      </c>
      <c r="C399" s="2" t="s">
        <v>407</v>
      </c>
      <c r="D399" s="2" t="s">
        <v>38</v>
      </c>
      <c r="E399" s="2">
        <v>2020</v>
      </c>
      <c r="F399" s="2" t="s">
        <v>82</v>
      </c>
      <c r="G399" s="2" t="s">
        <v>40</v>
      </c>
      <c r="H399" s="2" t="s">
        <v>83</v>
      </c>
      <c r="I399" s="2" t="s">
        <v>71</v>
      </c>
      <c r="J399" s="2" t="s">
        <v>228</v>
      </c>
      <c r="K399" s="3">
        <v>2866136.56</v>
      </c>
      <c r="L399" s="3">
        <v>1508778.66</v>
      </c>
      <c r="M399" s="3">
        <f t="shared" si="42"/>
        <v>1357357.9000000001</v>
      </c>
      <c r="N399" s="3">
        <v>404579.91</v>
      </c>
      <c r="O399" s="3">
        <f t="shared" si="43"/>
        <v>952777.99000000022</v>
      </c>
      <c r="P399" s="3">
        <v>672086.25</v>
      </c>
      <c r="Q399" s="4">
        <f t="shared" si="44"/>
        <v>0.47358451754999425</v>
      </c>
      <c r="R399" s="4">
        <f t="shared" si="45"/>
        <v>0.23449205434928752</v>
      </c>
      <c r="S399" s="3">
        <v>2994256.3</v>
      </c>
      <c r="T399" s="3">
        <f t="shared" si="46"/>
        <v>-128119.73999999976</v>
      </c>
      <c r="U399" s="4">
        <f t="shared" si="47"/>
        <v>-4.2788501438570825E-2</v>
      </c>
      <c r="V399" s="2" t="s">
        <v>133</v>
      </c>
      <c r="W399" s="2" t="s">
        <v>125</v>
      </c>
      <c r="X399" s="2" t="s">
        <v>86</v>
      </c>
      <c r="Y399" s="2">
        <v>0.92</v>
      </c>
      <c r="Z399" s="2" t="s">
        <v>1360</v>
      </c>
      <c r="AA399" s="2" t="s">
        <v>109</v>
      </c>
      <c r="AB399" s="2" t="s">
        <v>242</v>
      </c>
      <c r="AC399" s="2">
        <v>9.56</v>
      </c>
      <c r="AD399" s="3">
        <v>0</v>
      </c>
      <c r="AE399" s="5">
        <v>0</v>
      </c>
      <c r="AF399" s="2">
        <v>0</v>
      </c>
      <c r="AG399" s="3">
        <f t="shared" si="48"/>
        <v>0</v>
      </c>
      <c r="AH399" s="2" t="s">
        <v>50</v>
      </c>
      <c r="AI399" s="3">
        <v>0</v>
      </c>
    </row>
    <row r="400" spans="1:35" x14ac:dyDescent="0.3">
      <c r="A400" s="2" t="s">
        <v>1361</v>
      </c>
      <c r="B400" s="2" t="s">
        <v>1362</v>
      </c>
      <c r="C400" s="2" t="s">
        <v>278</v>
      </c>
      <c r="D400" s="2" t="s">
        <v>54</v>
      </c>
      <c r="E400" s="2">
        <v>2023</v>
      </c>
      <c r="F400" s="2" t="s">
        <v>58</v>
      </c>
      <c r="G400" s="2" t="s">
        <v>93</v>
      </c>
      <c r="H400" s="2" t="s">
        <v>221</v>
      </c>
      <c r="I400" s="2" t="s">
        <v>39</v>
      </c>
      <c r="J400" s="2" t="s">
        <v>487</v>
      </c>
      <c r="K400" s="3">
        <v>2488832.12</v>
      </c>
      <c r="L400" s="3">
        <v>1313482.73</v>
      </c>
      <c r="M400" s="3">
        <f t="shared" si="42"/>
        <v>1175349.3900000001</v>
      </c>
      <c r="N400" s="3">
        <v>513271.87</v>
      </c>
      <c r="O400" s="3">
        <f t="shared" si="43"/>
        <v>662077.52000000014</v>
      </c>
      <c r="P400" s="3">
        <v>468619.47</v>
      </c>
      <c r="Q400" s="4">
        <f t="shared" si="44"/>
        <v>0.4722493656984787</v>
      </c>
      <c r="R400" s="4">
        <f t="shared" si="45"/>
        <v>0.1882889031502856</v>
      </c>
      <c r="S400" s="3">
        <v>2517155.31</v>
      </c>
      <c r="T400" s="3">
        <f t="shared" si="46"/>
        <v>-28323.189999999944</v>
      </c>
      <c r="U400" s="4">
        <f t="shared" si="47"/>
        <v>-1.1252062948789578E-2</v>
      </c>
      <c r="V400" s="2" t="s">
        <v>95</v>
      </c>
      <c r="W400" s="2" t="s">
        <v>45</v>
      </c>
      <c r="X400" s="2" t="s">
        <v>222</v>
      </c>
      <c r="Y400" s="2">
        <v>18.899999999999999</v>
      </c>
      <c r="Z400" s="2" t="s">
        <v>1363</v>
      </c>
      <c r="AA400" s="2" t="s">
        <v>148</v>
      </c>
      <c r="AB400" s="2" t="s">
        <v>110</v>
      </c>
      <c r="AC400" s="2">
        <v>7.85</v>
      </c>
      <c r="AD400" s="3">
        <v>0</v>
      </c>
      <c r="AE400" s="5">
        <v>0</v>
      </c>
      <c r="AF400" s="2">
        <v>0</v>
      </c>
      <c r="AG400" s="3">
        <f t="shared" si="48"/>
        <v>0</v>
      </c>
      <c r="AH400" s="2" t="s">
        <v>50</v>
      </c>
      <c r="AI400" s="3">
        <v>0</v>
      </c>
    </row>
    <row r="401" spans="1:35" x14ac:dyDescent="0.3">
      <c r="A401" s="2" t="s">
        <v>1364</v>
      </c>
      <c r="B401" s="2" t="s">
        <v>1365</v>
      </c>
      <c r="C401" s="2" t="s">
        <v>370</v>
      </c>
      <c r="D401" s="2" t="s">
        <v>81</v>
      </c>
      <c r="E401" s="2">
        <v>2021</v>
      </c>
      <c r="F401" s="2" t="s">
        <v>92</v>
      </c>
      <c r="G401" s="2" t="s">
        <v>93</v>
      </c>
      <c r="H401" s="2" t="s">
        <v>221</v>
      </c>
      <c r="I401" s="2" t="s">
        <v>58</v>
      </c>
      <c r="J401" s="2" t="s">
        <v>59</v>
      </c>
      <c r="K401" s="3">
        <v>7908753.6799999997</v>
      </c>
      <c r="L401" s="3">
        <v>2284538.06</v>
      </c>
      <c r="M401" s="3">
        <f t="shared" si="42"/>
        <v>5624215.6199999992</v>
      </c>
      <c r="N401" s="3">
        <v>1603614.04</v>
      </c>
      <c r="O401" s="3">
        <f t="shared" si="43"/>
        <v>4020601.5799999991</v>
      </c>
      <c r="P401" s="3">
        <v>3174125.8</v>
      </c>
      <c r="Q401" s="4">
        <f t="shared" si="44"/>
        <v>0.71113804368730815</v>
      </c>
      <c r="R401" s="4">
        <f t="shared" si="45"/>
        <v>0.40134336311761326</v>
      </c>
      <c r="S401" s="3">
        <v>9211166.6600000001</v>
      </c>
      <c r="T401" s="3">
        <f t="shared" si="46"/>
        <v>-1302412.9800000004</v>
      </c>
      <c r="U401" s="4">
        <f t="shared" si="47"/>
        <v>-0.14139500761133775</v>
      </c>
      <c r="V401" s="2" t="s">
        <v>73</v>
      </c>
      <c r="W401" s="2" t="s">
        <v>207</v>
      </c>
      <c r="X401" s="2" t="s">
        <v>222</v>
      </c>
      <c r="Y401" s="2">
        <v>18.899999999999999</v>
      </c>
      <c r="Z401" s="2" t="s">
        <v>1366</v>
      </c>
      <c r="AA401" s="2" t="s">
        <v>99</v>
      </c>
      <c r="AB401" s="2" t="s">
        <v>77</v>
      </c>
      <c r="AC401" s="2">
        <v>9.98</v>
      </c>
      <c r="AD401" s="3">
        <v>0</v>
      </c>
      <c r="AE401" s="5">
        <v>0</v>
      </c>
      <c r="AF401" s="2">
        <v>0</v>
      </c>
      <c r="AG401" s="3">
        <f t="shared" si="48"/>
        <v>0</v>
      </c>
      <c r="AH401" s="2" t="s">
        <v>50</v>
      </c>
      <c r="AI401" s="3">
        <v>0</v>
      </c>
    </row>
    <row r="402" spans="1:35" x14ac:dyDescent="0.3">
      <c r="A402" s="2" t="s">
        <v>1367</v>
      </c>
      <c r="B402" s="2" t="s">
        <v>1368</v>
      </c>
      <c r="C402" s="2" t="s">
        <v>189</v>
      </c>
      <c r="D402" s="2" t="s">
        <v>54</v>
      </c>
      <c r="E402" s="2">
        <v>2020</v>
      </c>
      <c r="F402" s="2" t="s">
        <v>105</v>
      </c>
      <c r="G402" s="2" t="s">
        <v>69</v>
      </c>
      <c r="H402" s="2" t="s">
        <v>165</v>
      </c>
      <c r="I402" s="2" t="s">
        <v>39</v>
      </c>
      <c r="J402" s="2" t="s">
        <v>566</v>
      </c>
      <c r="K402" s="3">
        <v>828874.86</v>
      </c>
      <c r="L402" s="3">
        <v>426421</v>
      </c>
      <c r="M402" s="3">
        <f t="shared" si="42"/>
        <v>402453.86</v>
      </c>
      <c r="N402" s="3">
        <v>103609.32</v>
      </c>
      <c r="O402" s="3">
        <f t="shared" si="43"/>
        <v>298844.53999999998</v>
      </c>
      <c r="P402" s="3">
        <v>235059.45</v>
      </c>
      <c r="Q402" s="4">
        <f t="shared" si="44"/>
        <v>0.48554236522507149</v>
      </c>
      <c r="R402" s="4">
        <f t="shared" si="45"/>
        <v>0.28358858658109143</v>
      </c>
      <c r="S402" s="3">
        <v>741152.37</v>
      </c>
      <c r="T402" s="3">
        <f t="shared" si="46"/>
        <v>87722.489999999991</v>
      </c>
      <c r="U402" s="4">
        <f t="shared" si="47"/>
        <v>0.11835958913549718</v>
      </c>
      <c r="V402" s="2" t="s">
        <v>85</v>
      </c>
      <c r="W402" s="2" t="s">
        <v>134</v>
      </c>
      <c r="X402" s="2" t="s">
        <v>167</v>
      </c>
      <c r="Y402" s="2">
        <v>17.2</v>
      </c>
      <c r="Z402" s="2" t="s">
        <v>1369</v>
      </c>
      <c r="AA402" s="2" t="s">
        <v>63</v>
      </c>
      <c r="AB402" s="2" t="s">
        <v>88</v>
      </c>
      <c r="AC402" s="2">
        <v>3.1</v>
      </c>
      <c r="AD402" s="3">
        <v>0</v>
      </c>
      <c r="AE402" s="5">
        <v>0</v>
      </c>
      <c r="AF402" s="2">
        <v>0</v>
      </c>
      <c r="AG402" s="3">
        <f t="shared" si="48"/>
        <v>0</v>
      </c>
      <c r="AH402" s="2" t="s">
        <v>50</v>
      </c>
      <c r="AI402" s="3">
        <v>0</v>
      </c>
    </row>
    <row r="403" spans="1:35" x14ac:dyDescent="0.3">
      <c r="A403" s="2" t="s">
        <v>1370</v>
      </c>
      <c r="B403" s="2" t="s">
        <v>1371</v>
      </c>
      <c r="C403" s="2" t="s">
        <v>185</v>
      </c>
      <c r="D403" s="2" t="s">
        <v>104</v>
      </c>
      <c r="E403" s="2">
        <v>2024</v>
      </c>
      <c r="F403" s="2" t="s">
        <v>92</v>
      </c>
      <c r="G403" s="2" t="s">
        <v>69</v>
      </c>
      <c r="H403" s="2" t="s">
        <v>272</v>
      </c>
      <c r="I403" s="2" t="s">
        <v>55</v>
      </c>
      <c r="J403" s="2" t="s">
        <v>540</v>
      </c>
      <c r="K403" s="3">
        <v>9224555.5600000005</v>
      </c>
      <c r="L403" s="3">
        <v>3789211.64</v>
      </c>
      <c r="M403" s="3">
        <f t="shared" si="42"/>
        <v>5435343.9199999999</v>
      </c>
      <c r="N403" s="3">
        <v>885312.63</v>
      </c>
      <c r="O403" s="3">
        <f t="shared" si="43"/>
        <v>4550031.29</v>
      </c>
      <c r="P403" s="3">
        <v>3388671.25</v>
      </c>
      <c r="Q403" s="4">
        <f t="shared" si="44"/>
        <v>0.58922556047784269</v>
      </c>
      <c r="R403" s="4">
        <f t="shared" si="45"/>
        <v>0.36735333512371404</v>
      </c>
      <c r="S403" s="3">
        <v>9650152.9600000009</v>
      </c>
      <c r="T403" s="3">
        <f t="shared" si="46"/>
        <v>-425597.40000000037</v>
      </c>
      <c r="U403" s="4">
        <f t="shared" si="47"/>
        <v>-4.4102658451540266E-2</v>
      </c>
      <c r="V403" s="2" t="s">
        <v>133</v>
      </c>
      <c r="W403" s="2" t="s">
        <v>134</v>
      </c>
      <c r="X403" s="2" t="s">
        <v>274</v>
      </c>
      <c r="Y403" s="2">
        <v>1</v>
      </c>
      <c r="Z403" s="2" t="s">
        <v>1372</v>
      </c>
      <c r="AA403" s="2" t="s">
        <v>141</v>
      </c>
      <c r="AB403" s="2" t="s">
        <v>142</v>
      </c>
      <c r="AC403" s="2">
        <v>8</v>
      </c>
      <c r="AD403" s="3">
        <v>0</v>
      </c>
      <c r="AE403" s="5">
        <v>0</v>
      </c>
      <c r="AF403" s="2">
        <v>0</v>
      </c>
      <c r="AG403" s="3">
        <f t="shared" si="48"/>
        <v>0</v>
      </c>
      <c r="AH403" s="2" t="s">
        <v>50</v>
      </c>
      <c r="AI403" s="3">
        <v>0</v>
      </c>
    </row>
    <row r="404" spans="1:35" x14ac:dyDescent="0.3">
      <c r="A404" s="2" t="s">
        <v>1373</v>
      </c>
      <c r="B404" s="2" t="s">
        <v>1374</v>
      </c>
      <c r="C404" s="2" t="s">
        <v>287</v>
      </c>
      <c r="D404" s="2" t="s">
        <v>104</v>
      </c>
      <c r="E404" s="2">
        <v>2021</v>
      </c>
      <c r="F404" s="2" t="s">
        <v>82</v>
      </c>
      <c r="G404" s="2" t="s">
        <v>93</v>
      </c>
      <c r="H404" s="2" t="s">
        <v>159</v>
      </c>
      <c r="I404" s="2" t="s">
        <v>131</v>
      </c>
      <c r="J404" s="2" t="s">
        <v>463</v>
      </c>
      <c r="K404" s="3">
        <v>6153293.7699999996</v>
      </c>
      <c r="L404" s="3">
        <v>3042262.97</v>
      </c>
      <c r="M404" s="3">
        <f t="shared" si="42"/>
        <v>3111030.7999999993</v>
      </c>
      <c r="N404" s="3">
        <v>858943.32</v>
      </c>
      <c r="O404" s="3">
        <f t="shared" si="43"/>
        <v>2252087.4799999995</v>
      </c>
      <c r="P404" s="3">
        <v>1754056.28</v>
      </c>
      <c r="Q404" s="4">
        <f t="shared" si="44"/>
        <v>0.50558788776957742</v>
      </c>
      <c r="R404" s="4">
        <f t="shared" si="45"/>
        <v>0.2850597331386634</v>
      </c>
      <c r="S404" s="3">
        <v>5511916.8499999996</v>
      </c>
      <c r="T404" s="3">
        <f t="shared" si="46"/>
        <v>641376.91999999993</v>
      </c>
      <c r="U404" s="4">
        <f t="shared" si="47"/>
        <v>0.11636186420337599</v>
      </c>
      <c r="V404" s="2" t="s">
        <v>95</v>
      </c>
      <c r="W404" s="2" t="s">
        <v>96</v>
      </c>
      <c r="X404" s="2" t="s">
        <v>160</v>
      </c>
      <c r="Y404" s="2">
        <v>129.5</v>
      </c>
      <c r="Z404" s="2" t="s">
        <v>1375</v>
      </c>
      <c r="AA404" s="2" t="s">
        <v>109</v>
      </c>
      <c r="AB404" s="2" t="s">
        <v>77</v>
      </c>
      <c r="AC404" s="2">
        <v>7.82</v>
      </c>
      <c r="AD404" s="3">
        <v>0</v>
      </c>
      <c r="AE404" s="5">
        <v>0</v>
      </c>
      <c r="AF404" s="2">
        <v>0</v>
      </c>
      <c r="AG404" s="3">
        <f t="shared" si="48"/>
        <v>0</v>
      </c>
      <c r="AH404" s="2" t="s">
        <v>230</v>
      </c>
      <c r="AI404" s="3">
        <v>0</v>
      </c>
    </row>
    <row r="405" spans="1:35" x14ac:dyDescent="0.3">
      <c r="A405" s="2" t="s">
        <v>1376</v>
      </c>
      <c r="B405" s="2" t="s">
        <v>1377</v>
      </c>
      <c r="C405" s="2" t="s">
        <v>315</v>
      </c>
      <c r="D405" s="2" t="s">
        <v>104</v>
      </c>
      <c r="E405" s="2">
        <v>2020</v>
      </c>
      <c r="F405" s="2" t="s">
        <v>105</v>
      </c>
      <c r="G405" s="2" t="s">
        <v>56</v>
      </c>
      <c r="H405" s="2" t="s">
        <v>57</v>
      </c>
      <c r="I405" s="2" t="s">
        <v>178</v>
      </c>
      <c r="J405" s="2" t="s">
        <v>179</v>
      </c>
      <c r="K405" s="3">
        <v>6716620.8700000001</v>
      </c>
      <c r="L405" s="3">
        <v>3045732.28</v>
      </c>
      <c r="M405" s="3">
        <f t="shared" si="42"/>
        <v>3670888.5900000003</v>
      </c>
      <c r="N405" s="3">
        <v>1325535.1499999999</v>
      </c>
      <c r="O405" s="3">
        <f t="shared" si="43"/>
        <v>2345353.4400000004</v>
      </c>
      <c r="P405" s="3">
        <v>1728662.42</v>
      </c>
      <c r="Q405" s="4">
        <f t="shared" si="44"/>
        <v>0.54653800788371731</v>
      </c>
      <c r="R405" s="4">
        <f t="shared" si="45"/>
        <v>0.25737084963677576</v>
      </c>
      <c r="S405" s="3">
        <v>5488092.9800000004</v>
      </c>
      <c r="T405" s="3">
        <f t="shared" si="46"/>
        <v>1228527.8899999997</v>
      </c>
      <c r="U405" s="4">
        <f t="shared" si="47"/>
        <v>0.22385333019631157</v>
      </c>
      <c r="V405" s="2" t="s">
        <v>133</v>
      </c>
      <c r="W405" s="2" t="s">
        <v>117</v>
      </c>
      <c r="X405" s="2" t="s">
        <v>61</v>
      </c>
      <c r="Y405" s="2">
        <v>1.53</v>
      </c>
      <c r="Z405" s="2" t="s">
        <v>1378</v>
      </c>
      <c r="AA405" s="2" t="s">
        <v>148</v>
      </c>
      <c r="AB405" s="2" t="s">
        <v>209</v>
      </c>
      <c r="AC405" s="2">
        <v>6.01</v>
      </c>
      <c r="AD405" s="3">
        <v>1614292.05</v>
      </c>
      <c r="AE405" s="5">
        <v>17.010000000000002</v>
      </c>
      <c r="AF405" s="2">
        <v>240</v>
      </c>
      <c r="AG405" s="3">
        <f t="shared" si="48"/>
        <v>23690.721448147804</v>
      </c>
      <c r="AH405" s="2" t="s">
        <v>50</v>
      </c>
      <c r="AI405" s="3">
        <v>0</v>
      </c>
    </row>
    <row r="406" spans="1:35" x14ac:dyDescent="0.3">
      <c r="A406" s="2" t="s">
        <v>1379</v>
      </c>
      <c r="B406" s="2" t="s">
        <v>1380</v>
      </c>
      <c r="C406" s="2" t="s">
        <v>257</v>
      </c>
      <c r="D406" s="2" t="s">
        <v>104</v>
      </c>
      <c r="E406" s="2">
        <v>2024</v>
      </c>
      <c r="F406" s="2" t="s">
        <v>92</v>
      </c>
      <c r="G406" s="2" t="s">
        <v>69</v>
      </c>
      <c r="H406" s="2" t="s">
        <v>165</v>
      </c>
      <c r="I406" s="2" t="s">
        <v>178</v>
      </c>
      <c r="J406" s="2" t="s">
        <v>263</v>
      </c>
      <c r="K406" s="3">
        <v>4372356.91</v>
      </c>
      <c r="L406" s="3">
        <v>2184295.81</v>
      </c>
      <c r="M406" s="3">
        <f t="shared" si="42"/>
        <v>2188061.1</v>
      </c>
      <c r="N406" s="3">
        <v>386375.03</v>
      </c>
      <c r="O406" s="3">
        <f t="shared" si="43"/>
        <v>1801686.07</v>
      </c>
      <c r="P406" s="3">
        <v>1399687.78</v>
      </c>
      <c r="Q406" s="4">
        <f t="shared" si="44"/>
        <v>0.50043057898491639</v>
      </c>
      <c r="R406" s="4">
        <f t="shared" si="45"/>
        <v>0.3201220323068274</v>
      </c>
      <c r="S406" s="3">
        <v>4061896.18</v>
      </c>
      <c r="T406" s="3">
        <f t="shared" si="46"/>
        <v>310460.73</v>
      </c>
      <c r="U406" s="4">
        <f t="shared" si="47"/>
        <v>7.6432463126125491E-2</v>
      </c>
      <c r="V406" s="2" t="s">
        <v>85</v>
      </c>
      <c r="W406" s="2" t="s">
        <v>45</v>
      </c>
      <c r="X406" s="2" t="s">
        <v>167</v>
      </c>
      <c r="Y406" s="2">
        <v>17.2</v>
      </c>
      <c r="Z406" s="2" t="s">
        <v>1381</v>
      </c>
      <c r="AA406" s="2" t="s">
        <v>99</v>
      </c>
      <c r="AB406" s="2" t="s">
        <v>209</v>
      </c>
      <c r="AC406" s="2">
        <v>5.65</v>
      </c>
      <c r="AD406" s="3">
        <v>3821364.95</v>
      </c>
      <c r="AE406" s="5">
        <v>10.02</v>
      </c>
      <c r="AF406" s="2">
        <v>24</v>
      </c>
      <c r="AG406" s="3">
        <f t="shared" si="48"/>
        <v>176371.8811456199</v>
      </c>
      <c r="AH406" s="2" t="s">
        <v>50</v>
      </c>
      <c r="AI406" s="3">
        <v>0</v>
      </c>
    </row>
    <row r="407" spans="1:35" x14ac:dyDescent="0.3">
      <c r="A407" s="2" t="s">
        <v>1382</v>
      </c>
      <c r="B407" s="2" t="s">
        <v>1383</v>
      </c>
      <c r="C407" s="2" t="s">
        <v>249</v>
      </c>
      <c r="D407" s="2" t="s">
        <v>104</v>
      </c>
      <c r="E407" s="2">
        <v>2023</v>
      </c>
      <c r="F407" s="2" t="s">
        <v>82</v>
      </c>
      <c r="G407" s="2" t="s">
        <v>93</v>
      </c>
      <c r="H407" s="2" t="s">
        <v>94</v>
      </c>
      <c r="I407" s="2" t="s">
        <v>131</v>
      </c>
      <c r="J407" s="2" t="s">
        <v>235</v>
      </c>
      <c r="K407" s="3">
        <v>1365278.64</v>
      </c>
      <c r="L407" s="3">
        <v>658180.62</v>
      </c>
      <c r="M407" s="3">
        <f t="shared" si="42"/>
        <v>707098.0199999999</v>
      </c>
      <c r="N407" s="3">
        <v>260974.57</v>
      </c>
      <c r="O407" s="3">
        <f t="shared" si="43"/>
        <v>446123.4499999999</v>
      </c>
      <c r="P407" s="3">
        <v>332031.11</v>
      </c>
      <c r="Q407" s="4">
        <f t="shared" si="44"/>
        <v>0.5179148045559403</v>
      </c>
      <c r="R407" s="4">
        <f t="shared" si="45"/>
        <v>0.2431965902579418</v>
      </c>
      <c r="S407" s="3">
        <v>1428539.17</v>
      </c>
      <c r="T407" s="3">
        <f t="shared" si="46"/>
        <v>-63260.530000000028</v>
      </c>
      <c r="U407" s="4">
        <f t="shared" si="47"/>
        <v>-4.4283370962799731E-2</v>
      </c>
      <c r="V407" s="2" t="s">
        <v>73</v>
      </c>
      <c r="W407" s="2" t="s">
        <v>45</v>
      </c>
      <c r="X407" s="2" t="s">
        <v>97</v>
      </c>
      <c r="Y407" s="2">
        <v>1550</v>
      </c>
      <c r="Z407" s="2" t="s">
        <v>1384</v>
      </c>
      <c r="AA407" s="2" t="s">
        <v>141</v>
      </c>
      <c r="AB407" s="2" t="s">
        <v>182</v>
      </c>
      <c r="AC407" s="2">
        <v>9.0299999999999994</v>
      </c>
      <c r="AD407" s="3">
        <v>0</v>
      </c>
      <c r="AE407" s="5">
        <v>0</v>
      </c>
      <c r="AF407" s="2">
        <v>0</v>
      </c>
      <c r="AG407" s="3">
        <f t="shared" si="48"/>
        <v>0</v>
      </c>
      <c r="AH407" s="2" t="s">
        <v>50</v>
      </c>
      <c r="AI407" s="3">
        <v>0</v>
      </c>
    </row>
    <row r="408" spans="1:35" x14ac:dyDescent="0.3">
      <c r="A408" s="2" t="s">
        <v>1385</v>
      </c>
      <c r="B408" s="2" t="s">
        <v>1386</v>
      </c>
      <c r="C408" s="2" t="s">
        <v>212</v>
      </c>
      <c r="D408" s="2" t="s">
        <v>81</v>
      </c>
      <c r="E408" s="2">
        <v>2022</v>
      </c>
      <c r="F408" s="2" t="s">
        <v>92</v>
      </c>
      <c r="G408" s="2" t="s">
        <v>93</v>
      </c>
      <c r="H408" s="2" t="s">
        <v>221</v>
      </c>
      <c r="I408" s="2" t="s">
        <v>42</v>
      </c>
      <c r="J408" s="2" t="s">
        <v>43</v>
      </c>
      <c r="K408" s="3">
        <v>9452704.3300000001</v>
      </c>
      <c r="L408" s="3">
        <v>3869623.85</v>
      </c>
      <c r="M408" s="3">
        <f t="shared" si="42"/>
        <v>5583080.4800000004</v>
      </c>
      <c r="N408" s="3">
        <v>874815.48</v>
      </c>
      <c r="O408" s="3">
        <f t="shared" si="43"/>
        <v>4708265</v>
      </c>
      <c r="P408" s="3">
        <v>3353610.86</v>
      </c>
      <c r="Q408" s="4">
        <f t="shared" si="44"/>
        <v>0.59063314424010982</v>
      </c>
      <c r="R408" s="4">
        <f t="shared" si="45"/>
        <v>0.35477792840263311</v>
      </c>
      <c r="S408" s="3">
        <v>8318138.2999999998</v>
      </c>
      <c r="T408" s="3">
        <f t="shared" si="46"/>
        <v>1134566.0300000003</v>
      </c>
      <c r="U408" s="4">
        <f t="shared" si="47"/>
        <v>0.13639662976029146</v>
      </c>
      <c r="V408" s="2" t="s">
        <v>107</v>
      </c>
      <c r="W408" s="2" t="s">
        <v>96</v>
      </c>
      <c r="X408" s="2" t="s">
        <v>222</v>
      </c>
      <c r="Y408" s="2">
        <v>18.899999999999999</v>
      </c>
      <c r="Z408" s="2" t="s">
        <v>1387</v>
      </c>
      <c r="AA408" s="2" t="s">
        <v>224</v>
      </c>
      <c r="AB408" s="2" t="s">
        <v>88</v>
      </c>
      <c r="AC408" s="2">
        <v>1.22</v>
      </c>
      <c r="AD408" s="3">
        <v>0</v>
      </c>
      <c r="AE408" s="5">
        <v>0</v>
      </c>
      <c r="AF408" s="2">
        <v>0</v>
      </c>
      <c r="AG408" s="3">
        <f t="shared" si="48"/>
        <v>0</v>
      </c>
      <c r="AH408" s="2" t="s">
        <v>50</v>
      </c>
      <c r="AI408" s="3">
        <v>0</v>
      </c>
    </row>
    <row r="409" spans="1:35" x14ac:dyDescent="0.3">
      <c r="A409" s="2" t="s">
        <v>1388</v>
      </c>
      <c r="B409" s="2" t="s">
        <v>1389</v>
      </c>
      <c r="C409" s="2" t="s">
        <v>333</v>
      </c>
      <c r="D409" s="2" t="s">
        <v>54</v>
      </c>
      <c r="E409" s="2">
        <v>2024</v>
      </c>
      <c r="F409" s="2" t="s">
        <v>58</v>
      </c>
      <c r="G409" s="2" t="s">
        <v>93</v>
      </c>
      <c r="H409" s="2" t="s">
        <v>94</v>
      </c>
      <c r="I409" s="2" t="s">
        <v>131</v>
      </c>
      <c r="J409" s="2" t="s">
        <v>268</v>
      </c>
      <c r="K409" s="3">
        <v>6123008.4699999997</v>
      </c>
      <c r="L409" s="3">
        <v>2059854.52</v>
      </c>
      <c r="M409" s="3">
        <f t="shared" si="42"/>
        <v>4063153.9499999997</v>
      </c>
      <c r="N409" s="3">
        <v>1211799.01</v>
      </c>
      <c r="O409" s="3">
        <f t="shared" si="43"/>
        <v>2851354.9399999995</v>
      </c>
      <c r="P409" s="3">
        <v>2073860.82</v>
      </c>
      <c r="Q409" s="4">
        <f t="shared" si="44"/>
        <v>0.66358783756508499</v>
      </c>
      <c r="R409" s="4">
        <f t="shared" si="45"/>
        <v>0.33869964906319983</v>
      </c>
      <c r="S409" s="3">
        <v>5675274.4400000004</v>
      </c>
      <c r="T409" s="3">
        <f t="shared" si="46"/>
        <v>447734.02999999933</v>
      </c>
      <c r="U409" s="4">
        <f t="shared" si="47"/>
        <v>7.8892049139389159E-2</v>
      </c>
      <c r="V409" s="2" t="s">
        <v>44</v>
      </c>
      <c r="W409" s="2" t="s">
        <v>96</v>
      </c>
      <c r="X409" s="2" t="s">
        <v>97</v>
      </c>
      <c r="Y409" s="2">
        <v>1550</v>
      </c>
      <c r="Z409" s="2" t="s">
        <v>1390</v>
      </c>
      <c r="AA409" s="2" t="s">
        <v>148</v>
      </c>
      <c r="AB409" s="2" t="s">
        <v>49</v>
      </c>
      <c r="AC409" s="2">
        <v>8.24</v>
      </c>
      <c r="AD409" s="3">
        <v>0</v>
      </c>
      <c r="AE409" s="5">
        <v>0</v>
      </c>
      <c r="AF409" s="2">
        <v>0</v>
      </c>
      <c r="AG409" s="3">
        <f t="shared" si="48"/>
        <v>0</v>
      </c>
      <c r="AH409" s="2" t="s">
        <v>50</v>
      </c>
      <c r="AI409" s="3">
        <v>0</v>
      </c>
    </row>
    <row r="410" spans="1:35" x14ac:dyDescent="0.3">
      <c r="A410" s="2" t="s">
        <v>1391</v>
      </c>
      <c r="B410" s="2" t="s">
        <v>1392</v>
      </c>
      <c r="C410" s="2" t="s">
        <v>67</v>
      </c>
      <c r="D410" s="2" t="s">
        <v>54</v>
      </c>
      <c r="E410" s="2">
        <v>2022</v>
      </c>
      <c r="F410" s="2" t="s">
        <v>55</v>
      </c>
      <c r="G410" s="2" t="s">
        <v>56</v>
      </c>
      <c r="H410" s="2" t="s">
        <v>123</v>
      </c>
      <c r="I410" s="2" t="s">
        <v>42</v>
      </c>
      <c r="J410" s="2" t="s">
        <v>146</v>
      </c>
      <c r="K410" s="3">
        <v>8872110.2599999998</v>
      </c>
      <c r="L410" s="3">
        <v>4562605.1500000004</v>
      </c>
      <c r="M410" s="3">
        <f t="shared" si="42"/>
        <v>4309505.1099999994</v>
      </c>
      <c r="N410" s="3">
        <v>862764.83</v>
      </c>
      <c r="O410" s="3">
        <f t="shared" si="43"/>
        <v>3446740.2799999993</v>
      </c>
      <c r="P410" s="3">
        <v>2643311.87</v>
      </c>
      <c r="Q410" s="4">
        <f t="shared" si="44"/>
        <v>0.48573619845883198</v>
      </c>
      <c r="R410" s="4">
        <f t="shared" si="45"/>
        <v>0.29793496615088283</v>
      </c>
      <c r="S410" s="3">
        <v>7199103.5499999998</v>
      </c>
      <c r="T410" s="3">
        <f t="shared" si="46"/>
        <v>1673006.71</v>
      </c>
      <c r="U410" s="4">
        <f t="shared" si="47"/>
        <v>0.23239097734606137</v>
      </c>
      <c r="V410" s="2" t="s">
        <v>107</v>
      </c>
      <c r="W410" s="2" t="s">
        <v>125</v>
      </c>
      <c r="X410" s="2" t="s">
        <v>126</v>
      </c>
      <c r="Y410" s="2">
        <v>1.34</v>
      </c>
      <c r="Z410" s="2" t="s">
        <v>1393</v>
      </c>
      <c r="AA410" s="2" t="s">
        <v>99</v>
      </c>
      <c r="AB410" s="2" t="s">
        <v>142</v>
      </c>
      <c r="AC410" s="2">
        <v>9.5</v>
      </c>
      <c r="AD410" s="3">
        <v>0</v>
      </c>
      <c r="AE410" s="5">
        <v>0</v>
      </c>
      <c r="AF410" s="2">
        <v>0</v>
      </c>
      <c r="AG410" s="3">
        <f t="shared" si="48"/>
        <v>0</v>
      </c>
      <c r="AH410" s="2" t="s">
        <v>50</v>
      </c>
      <c r="AI410" s="3">
        <v>0</v>
      </c>
    </row>
    <row r="411" spans="1:35" x14ac:dyDescent="0.3">
      <c r="A411" s="2" t="s">
        <v>1394</v>
      </c>
      <c r="B411" s="2" t="s">
        <v>1395</v>
      </c>
      <c r="C411" s="2" t="s">
        <v>520</v>
      </c>
      <c r="D411" s="2" t="s">
        <v>81</v>
      </c>
      <c r="E411" s="2">
        <v>2021</v>
      </c>
      <c r="F411" s="2" t="s">
        <v>92</v>
      </c>
      <c r="G411" s="2" t="s">
        <v>69</v>
      </c>
      <c r="H411" s="2" t="s">
        <v>165</v>
      </c>
      <c r="I411" s="2" t="s">
        <v>39</v>
      </c>
      <c r="J411" s="2" t="s">
        <v>566</v>
      </c>
      <c r="K411" s="3">
        <v>4445537.2300000004</v>
      </c>
      <c r="L411" s="3">
        <v>2541942.52</v>
      </c>
      <c r="M411" s="3">
        <f t="shared" si="42"/>
        <v>1903594.7100000004</v>
      </c>
      <c r="N411" s="3">
        <v>647174.02</v>
      </c>
      <c r="O411" s="3">
        <f t="shared" si="43"/>
        <v>1256420.6900000004</v>
      </c>
      <c r="P411" s="3">
        <v>942741.21</v>
      </c>
      <c r="Q411" s="4">
        <f t="shared" si="44"/>
        <v>0.42820352445906751</v>
      </c>
      <c r="R411" s="4">
        <f t="shared" si="45"/>
        <v>0.21206463048786567</v>
      </c>
      <c r="S411" s="3">
        <v>5223782.26</v>
      </c>
      <c r="T411" s="3">
        <f t="shared" si="46"/>
        <v>-778245.02999999933</v>
      </c>
      <c r="U411" s="4">
        <f t="shared" si="47"/>
        <v>-0.14898113881186145</v>
      </c>
      <c r="V411" s="2" t="s">
        <v>107</v>
      </c>
      <c r="W411" s="2" t="s">
        <v>45</v>
      </c>
      <c r="X411" s="2" t="s">
        <v>167</v>
      </c>
      <c r="Y411" s="2">
        <v>17.2</v>
      </c>
      <c r="Z411" s="2" t="s">
        <v>1396</v>
      </c>
      <c r="AA411" s="2" t="s">
        <v>48</v>
      </c>
      <c r="AB411" s="2" t="s">
        <v>306</v>
      </c>
      <c r="AC411" s="2">
        <v>7.27</v>
      </c>
      <c r="AD411" s="3">
        <v>0</v>
      </c>
      <c r="AE411" s="5">
        <v>0</v>
      </c>
      <c r="AF411" s="2">
        <v>0</v>
      </c>
      <c r="AG411" s="3">
        <f t="shared" si="48"/>
        <v>0</v>
      </c>
      <c r="AH411" s="2" t="s">
        <v>50</v>
      </c>
      <c r="AI411" s="3">
        <v>0</v>
      </c>
    </row>
    <row r="412" spans="1:35" x14ac:dyDescent="0.3">
      <c r="A412" s="2" t="s">
        <v>1397</v>
      </c>
      <c r="B412" s="2" t="s">
        <v>1398</v>
      </c>
      <c r="C412" s="2" t="s">
        <v>80</v>
      </c>
      <c r="D412" s="2" t="s">
        <v>81</v>
      </c>
      <c r="E412" s="2">
        <v>2020</v>
      </c>
      <c r="F412" s="2" t="s">
        <v>39</v>
      </c>
      <c r="G412" s="2" t="s">
        <v>40</v>
      </c>
      <c r="H412" s="2" t="s">
        <v>83</v>
      </c>
      <c r="I412" s="2" t="s">
        <v>55</v>
      </c>
      <c r="J412" s="2" t="s">
        <v>217</v>
      </c>
      <c r="K412" s="3">
        <v>1431921.88</v>
      </c>
      <c r="L412" s="3">
        <v>712681.46</v>
      </c>
      <c r="M412" s="3">
        <f t="shared" si="42"/>
        <v>719240.41999999993</v>
      </c>
      <c r="N412" s="3">
        <v>310228.34999999998</v>
      </c>
      <c r="O412" s="3">
        <f t="shared" si="43"/>
        <v>409012.06999999995</v>
      </c>
      <c r="P412" s="3">
        <v>296564.06</v>
      </c>
      <c r="Q412" s="4">
        <f t="shared" si="44"/>
        <v>0.50229026460577586</v>
      </c>
      <c r="R412" s="4">
        <f t="shared" si="45"/>
        <v>0.20710910570065458</v>
      </c>
      <c r="S412" s="3">
        <v>1503175.32</v>
      </c>
      <c r="T412" s="3">
        <f t="shared" si="46"/>
        <v>-71253.440000000177</v>
      </c>
      <c r="U412" s="4">
        <f t="shared" si="47"/>
        <v>-4.7401949095332518E-2</v>
      </c>
      <c r="V412" s="2" t="s">
        <v>133</v>
      </c>
      <c r="W412" s="2" t="s">
        <v>117</v>
      </c>
      <c r="X412" s="2" t="s">
        <v>86</v>
      </c>
      <c r="Y412" s="2">
        <v>0.92</v>
      </c>
      <c r="Z412" s="2" t="s">
        <v>1399</v>
      </c>
      <c r="AA412" s="2" t="s">
        <v>48</v>
      </c>
      <c r="AB412" s="2" t="s">
        <v>209</v>
      </c>
      <c r="AC412" s="2">
        <v>8.61</v>
      </c>
      <c r="AD412" s="3">
        <v>0</v>
      </c>
      <c r="AE412" s="5">
        <v>0</v>
      </c>
      <c r="AF412" s="2">
        <v>0</v>
      </c>
      <c r="AG412" s="3">
        <f t="shared" si="48"/>
        <v>0</v>
      </c>
      <c r="AH412" s="2" t="s">
        <v>50</v>
      </c>
      <c r="AI412" s="3">
        <v>0</v>
      </c>
    </row>
    <row r="413" spans="1:35" x14ac:dyDescent="0.3">
      <c r="A413" s="2" t="s">
        <v>1400</v>
      </c>
      <c r="B413" s="2" t="s">
        <v>483</v>
      </c>
      <c r="C413" s="2" t="s">
        <v>304</v>
      </c>
      <c r="D413" s="2" t="s">
        <v>104</v>
      </c>
      <c r="E413" s="2">
        <v>2022</v>
      </c>
      <c r="F413" s="2" t="s">
        <v>105</v>
      </c>
      <c r="G413" s="2" t="s">
        <v>40</v>
      </c>
      <c r="H413" s="2" t="s">
        <v>279</v>
      </c>
      <c r="I413" s="2" t="s">
        <v>39</v>
      </c>
      <c r="J413" s="2" t="s">
        <v>487</v>
      </c>
      <c r="K413" s="3">
        <v>4213900.0599999996</v>
      </c>
      <c r="L413" s="3">
        <v>1303465.99</v>
      </c>
      <c r="M413" s="3">
        <f t="shared" si="42"/>
        <v>2910434.0699999994</v>
      </c>
      <c r="N413" s="3">
        <v>347816.81</v>
      </c>
      <c r="O413" s="3">
        <f t="shared" si="43"/>
        <v>2562617.2599999993</v>
      </c>
      <c r="P413" s="3">
        <v>2039154.22</v>
      </c>
      <c r="Q413" s="4">
        <f t="shared" si="44"/>
        <v>0.69067467869658006</v>
      </c>
      <c r="R413" s="4">
        <f t="shared" si="45"/>
        <v>0.48391138635594511</v>
      </c>
      <c r="S413" s="3">
        <v>4776709.68</v>
      </c>
      <c r="T413" s="3">
        <f t="shared" si="46"/>
        <v>-562809.62000000011</v>
      </c>
      <c r="U413" s="4">
        <f t="shared" si="47"/>
        <v>-0.11782370244448269</v>
      </c>
      <c r="V413" s="2" t="s">
        <v>73</v>
      </c>
      <c r="W413" s="2" t="s">
        <v>96</v>
      </c>
      <c r="X413" s="2" t="s">
        <v>280</v>
      </c>
      <c r="Y413" s="2">
        <v>0.79</v>
      </c>
      <c r="Z413" s="2" t="s">
        <v>1401</v>
      </c>
      <c r="AA413" s="2" t="s">
        <v>63</v>
      </c>
      <c r="AB413" s="2" t="s">
        <v>306</v>
      </c>
      <c r="AC413" s="2">
        <v>9.0299999999999994</v>
      </c>
      <c r="AD413" s="3">
        <v>0</v>
      </c>
      <c r="AE413" s="5">
        <v>0</v>
      </c>
      <c r="AF413" s="2">
        <v>0</v>
      </c>
      <c r="AG413" s="3">
        <f t="shared" si="48"/>
        <v>0</v>
      </c>
      <c r="AH413" s="2" t="s">
        <v>50</v>
      </c>
      <c r="AI413" s="3">
        <v>0</v>
      </c>
    </row>
    <row r="414" spans="1:35" x14ac:dyDescent="0.3">
      <c r="A414" s="2" t="s">
        <v>1402</v>
      </c>
      <c r="B414" s="2" t="s">
        <v>1182</v>
      </c>
      <c r="C414" s="2" t="s">
        <v>152</v>
      </c>
      <c r="D414" s="2" t="s">
        <v>38</v>
      </c>
      <c r="E414" s="2">
        <v>2022</v>
      </c>
      <c r="F414" s="2" t="s">
        <v>68</v>
      </c>
      <c r="G414" s="2" t="s">
        <v>56</v>
      </c>
      <c r="H414" s="2" t="s">
        <v>262</v>
      </c>
      <c r="I414" s="2" t="s">
        <v>71</v>
      </c>
      <c r="J414" s="2" t="s">
        <v>172</v>
      </c>
      <c r="K414" s="3">
        <v>1425948.57</v>
      </c>
      <c r="L414" s="3">
        <v>717481.86</v>
      </c>
      <c r="M414" s="3">
        <f t="shared" si="42"/>
        <v>708466.71000000008</v>
      </c>
      <c r="N414" s="3">
        <v>159886.24</v>
      </c>
      <c r="O414" s="3">
        <f t="shared" si="43"/>
        <v>548580.47000000009</v>
      </c>
      <c r="P414" s="3">
        <v>426458.52</v>
      </c>
      <c r="Q414" s="4">
        <f t="shared" si="44"/>
        <v>0.49683889370568257</v>
      </c>
      <c r="R414" s="4">
        <f t="shared" si="45"/>
        <v>0.29907005692358174</v>
      </c>
      <c r="S414" s="3">
        <v>1390102.38</v>
      </c>
      <c r="T414" s="3">
        <f t="shared" si="46"/>
        <v>35846.190000000177</v>
      </c>
      <c r="U414" s="4">
        <f t="shared" si="47"/>
        <v>2.5786726586282213E-2</v>
      </c>
      <c r="V414" s="2" t="s">
        <v>85</v>
      </c>
      <c r="W414" s="2" t="s">
        <v>134</v>
      </c>
      <c r="X414" s="2" t="s">
        <v>264</v>
      </c>
      <c r="Y414" s="2">
        <v>83.5</v>
      </c>
      <c r="Z414" s="2" t="s">
        <v>1232</v>
      </c>
      <c r="AA414" s="2" t="s">
        <v>148</v>
      </c>
      <c r="AB414" s="2" t="s">
        <v>182</v>
      </c>
      <c r="AC414" s="2">
        <v>7.14</v>
      </c>
      <c r="AD414" s="3">
        <v>0</v>
      </c>
      <c r="AE414" s="5">
        <v>0</v>
      </c>
      <c r="AF414" s="2">
        <v>0</v>
      </c>
      <c r="AG414" s="3">
        <f t="shared" si="48"/>
        <v>0</v>
      </c>
      <c r="AH414" s="2" t="s">
        <v>50</v>
      </c>
      <c r="AI414" s="3">
        <v>0</v>
      </c>
    </row>
    <row r="415" spans="1:35" x14ac:dyDescent="0.3">
      <c r="A415" s="2" t="s">
        <v>1403</v>
      </c>
      <c r="B415" s="2" t="s">
        <v>1404</v>
      </c>
      <c r="C415" s="2" t="s">
        <v>257</v>
      </c>
      <c r="D415" s="2" t="s">
        <v>104</v>
      </c>
      <c r="E415" s="2">
        <v>2024</v>
      </c>
      <c r="F415" s="2" t="s">
        <v>82</v>
      </c>
      <c r="G415" s="2" t="s">
        <v>40</v>
      </c>
      <c r="H415" s="2" t="s">
        <v>139</v>
      </c>
      <c r="I415" s="2" t="s">
        <v>42</v>
      </c>
      <c r="J415" s="2" t="s">
        <v>43</v>
      </c>
      <c r="K415" s="3">
        <v>4136804.55</v>
      </c>
      <c r="L415" s="3">
        <v>1705653.34</v>
      </c>
      <c r="M415" s="3">
        <f t="shared" si="42"/>
        <v>2431151.21</v>
      </c>
      <c r="N415" s="3">
        <v>718054.66</v>
      </c>
      <c r="O415" s="3">
        <f t="shared" si="43"/>
        <v>1713096.5499999998</v>
      </c>
      <c r="P415" s="3">
        <v>1229975.32</v>
      </c>
      <c r="Q415" s="4">
        <f t="shared" si="44"/>
        <v>0.58768819764520908</v>
      </c>
      <c r="R415" s="4">
        <f t="shared" si="45"/>
        <v>0.29732497756027659</v>
      </c>
      <c r="S415" s="3">
        <v>3371287.76</v>
      </c>
      <c r="T415" s="3">
        <f t="shared" si="46"/>
        <v>765516.79</v>
      </c>
      <c r="U415" s="4">
        <f t="shared" si="47"/>
        <v>0.22706954864036882</v>
      </c>
      <c r="V415" s="2" t="s">
        <v>124</v>
      </c>
      <c r="W415" s="2" t="s">
        <v>134</v>
      </c>
      <c r="X415" s="2" t="s">
        <v>86</v>
      </c>
      <c r="Y415" s="2">
        <v>0.92</v>
      </c>
      <c r="Z415" s="2" t="s">
        <v>237</v>
      </c>
      <c r="AA415" s="2" t="s">
        <v>48</v>
      </c>
      <c r="AB415" s="2" t="s">
        <v>306</v>
      </c>
      <c r="AC415" s="2">
        <v>5.9</v>
      </c>
      <c r="AD415" s="3">
        <v>0</v>
      </c>
      <c r="AE415" s="5">
        <v>0</v>
      </c>
      <c r="AF415" s="2">
        <v>0</v>
      </c>
      <c r="AG415" s="3">
        <f t="shared" si="48"/>
        <v>0</v>
      </c>
      <c r="AH415" s="2" t="s">
        <v>50</v>
      </c>
      <c r="AI415" s="3">
        <v>0</v>
      </c>
    </row>
    <row r="416" spans="1:35" x14ac:dyDescent="0.3">
      <c r="A416" s="2" t="s">
        <v>1405</v>
      </c>
      <c r="B416" s="2" t="s">
        <v>1406</v>
      </c>
      <c r="C416" s="2" t="s">
        <v>245</v>
      </c>
      <c r="D416" s="2" t="s">
        <v>38</v>
      </c>
      <c r="E416" s="2">
        <v>2023</v>
      </c>
      <c r="F416" s="2" t="s">
        <v>105</v>
      </c>
      <c r="G416" s="2" t="s">
        <v>114</v>
      </c>
      <c r="H416" s="2" t="s">
        <v>115</v>
      </c>
      <c r="I416" s="2" t="s">
        <v>58</v>
      </c>
      <c r="J416" s="2" t="s">
        <v>191</v>
      </c>
      <c r="K416" s="3">
        <v>6899720.8300000001</v>
      </c>
      <c r="L416" s="3">
        <v>2693771.17</v>
      </c>
      <c r="M416" s="3">
        <f t="shared" si="42"/>
        <v>4205949.66</v>
      </c>
      <c r="N416" s="3">
        <v>1312924.67</v>
      </c>
      <c r="O416" s="3">
        <f t="shared" si="43"/>
        <v>2893024.99</v>
      </c>
      <c r="P416" s="3">
        <v>2097136.83</v>
      </c>
      <c r="Q416" s="4">
        <f t="shared" si="44"/>
        <v>0.60958258509714225</v>
      </c>
      <c r="R416" s="4">
        <f t="shared" si="45"/>
        <v>0.30394517135847654</v>
      </c>
      <c r="S416" s="3">
        <v>6469989.2300000004</v>
      </c>
      <c r="T416" s="3">
        <f t="shared" si="46"/>
        <v>429731.59999999963</v>
      </c>
      <c r="U416" s="4">
        <f t="shared" si="47"/>
        <v>6.6419214116682473E-2</v>
      </c>
      <c r="V416" s="2" t="s">
        <v>107</v>
      </c>
      <c r="W416" s="2" t="s">
        <v>117</v>
      </c>
      <c r="X416" s="2" t="s">
        <v>118</v>
      </c>
      <c r="Y416" s="2">
        <v>3.75</v>
      </c>
      <c r="Z416" s="2" t="s">
        <v>1407</v>
      </c>
      <c r="AA416" s="2" t="s">
        <v>99</v>
      </c>
      <c r="AB416" s="2" t="s">
        <v>88</v>
      </c>
      <c r="AC416" s="2">
        <v>7.04</v>
      </c>
      <c r="AD416" s="3">
        <v>0</v>
      </c>
      <c r="AE416" s="5">
        <v>0</v>
      </c>
      <c r="AF416" s="2">
        <v>0</v>
      </c>
      <c r="AG416" s="3">
        <f t="shared" si="48"/>
        <v>0</v>
      </c>
      <c r="AH416" s="2" t="s">
        <v>50</v>
      </c>
      <c r="AI416" s="3">
        <v>0</v>
      </c>
    </row>
    <row r="417" spans="1:35" x14ac:dyDescent="0.3">
      <c r="A417" s="2" t="s">
        <v>1408</v>
      </c>
      <c r="B417" s="2" t="s">
        <v>1409</v>
      </c>
      <c r="C417" s="2" t="s">
        <v>648</v>
      </c>
      <c r="D417" s="2" t="s">
        <v>104</v>
      </c>
      <c r="E417" s="2">
        <v>2021</v>
      </c>
      <c r="F417" s="2" t="s">
        <v>92</v>
      </c>
      <c r="G417" s="2" t="s">
        <v>69</v>
      </c>
      <c r="H417" s="2" t="s">
        <v>165</v>
      </c>
      <c r="I417" s="2" t="s">
        <v>39</v>
      </c>
      <c r="J417" s="2" t="s">
        <v>566</v>
      </c>
      <c r="K417" s="3">
        <v>3511260.81</v>
      </c>
      <c r="L417" s="3">
        <v>1737704.4</v>
      </c>
      <c r="M417" s="3">
        <f t="shared" si="42"/>
        <v>1773556.4100000001</v>
      </c>
      <c r="N417" s="3">
        <v>402927.71</v>
      </c>
      <c r="O417" s="3">
        <f t="shared" si="43"/>
        <v>1370628.7000000002</v>
      </c>
      <c r="P417" s="3">
        <v>1052340.57</v>
      </c>
      <c r="Q417" s="4">
        <f t="shared" si="44"/>
        <v>0.50510529008524441</v>
      </c>
      <c r="R417" s="4">
        <f t="shared" si="45"/>
        <v>0.29970447282154472</v>
      </c>
      <c r="S417" s="3">
        <v>2853196.12</v>
      </c>
      <c r="T417" s="3">
        <f t="shared" si="46"/>
        <v>658064.68999999994</v>
      </c>
      <c r="U417" s="4">
        <f t="shared" si="47"/>
        <v>0.23064123962148103</v>
      </c>
      <c r="V417" s="2" t="s">
        <v>85</v>
      </c>
      <c r="W417" s="2" t="s">
        <v>134</v>
      </c>
      <c r="X417" s="2" t="s">
        <v>167</v>
      </c>
      <c r="Y417" s="2">
        <v>17.2</v>
      </c>
      <c r="Z417" s="2" t="s">
        <v>1410</v>
      </c>
      <c r="AA417" s="2" t="s">
        <v>141</v>
      </c>
      <c r="AB417" s="2" t="s">
        <v>110</v>
      </c>
      <c r="AC417" s="2">
        <v>6.08</v>
      </c>
      <c r="AD417" s="3">
        <v>0</v>
      </c>
      <c r="AE417" s="5">
        <v>0</v>
      </c>
      <c r="AF417" s="2">
        <v>0</v>
      </c>
      <c r="AG417" s="3">
        <f t="shared" si="48"/>
        <v>0</v>
      </c>
      <c r="AH417" s="2" t="s">
        <v>50</v>
      </c>
      <c r="AI417" s="3">
        <v>0</v>
      </c>
    </row>
    <row r="418" spans="1:35" x14ac:dyDescent="0.3">
      <c r="A418" s="2" t="s">
        <v>1411</v>
      </c>
      <c r="B418" s="2" t="s">
        <v>1412</v>
      </c>
      <c r="C418" s="2" t="s">
        <v>253</v>
      </c>
      <c r="D418" s="2" t="s">
        <v>54</v>
      </c>
      <c r="E418" s="2">
        <v>2020</v>
      </c>
      <c r="F418" s="2" t="s">
        <v>39</v>
      </c>
      <c r="G418" s="2" t="s">
        <v>114</v>
      </c>
      <c r="H418" s="2" t="s">
        <v>115</v>
      </c>
      <c r="I418" s="2" t="s">
        <v>71</v>
      </c>
      <c r="J418" s="2" t="s">
        <v>228</v>
      </c>
      <c r="K418" s="3">
        <v>5452946.6600000001</v>
      </c>
      <c r="L418" s="3">
        <v>3052873.06</v>
      </c>
      <c r="M418" s="3">
        <f t="shared" si="42"/>
        <v>2400073.6</v>
      </c>
      <c r="N418" s="3">
        <v>1008259.74</v>
      </c>
      <c r="O418" s="3">
        <f t="shared" si="43"/>
        <v>1391813.86</v>
      </c>
      <c r="P418" s="3">
        <v>1107513.57</v>
      </c>
      <c r="Q418" s="4">
        <f t="shared" si="44"/>
        <v>0.44014250452983528</v>
      </c>
      <c r="R418" s="4">
        <f t="shared" si="45"/>
        <v>0.20310368669551593</v>
      </c>
      <c r="S418" s="3">
        <v>6027152.21</v>
      </c>
      <c r="T418" s="3">
        <f t="shared" si="46"/>
        <v>-574205.54999999981</v>
      </c>
      <c r="U418" s="4">
        <f t="shared" si="47"/>
        <v>-9.5269794090698731E-2</v>
      </c>
      <c r="V418" s="2" t="s">
        <v>44</v>
      </c>
      <c r="W418" s="2" t="s">
        <v>117</v>
      </c>
      <c r="X418" s="2" t="s">
        <v>118</v>
      </c>
      <c r="Y418" s="2">
        <v>3.75</v>
      </c>
      <c r="Z418" s="2" t="s">
        <v>1413</v>
      </c>
      <c r="AA418" s="2" t="s">
        <v>63</v>
      </c>
      <c r="AB418" s="2" t="s">
        <v>77</v>
      </c>
      <c r="AC418" s="2">
        <v>9.06</v>
      </c>
      <c r="AD418" s="3">
        <v>0</v>
      </c>
      <c r="AE418" s="5">
        <v>0</v>
      </c>
      <c r="AF418" s="2">
        <v>0</v>
      </c>
      <c r="AG418" s="3">
        <f t="shared" si="48"/>
        <v>0</v>
      </c>
      <c r="AH418" s="2" t="s">
        <v>50</v>
      </c>
      <c r="AI418" s="3">
        <v>0</v>
      </c>
    </row>
    <row r="419" spans="1:35" x14ac:dyDescent="0.3">
      <c r="A419" s="2" t="s">
        <v>1414</v>
      </c>
      <c r="B419" s="2" t="s">
        <v>837</v>
      </c>
      <c r="C419" s="2" t="s">
        <v>205</v>
      </c>
      <c r="D419" s="2" t="s">
        <v>81</v>
      </c>
      <c r="E419" s="2">
        <v>2023</v>
      </c>
      <c r="F419" s="2" t="s">
        <v>82</v>
      </c>
      <c r="G419" s="2" t="s">
        <v>69</v>
      </c>
      <c r="H419" s="2" t="s">
        <v>70</v>
      </c>
      <c r="I419" s="2" t="s">
        <v>178</v>
      </c>
      <c r="J419" s="2" t="s">
        <v>206</v>
      </c>
      <c r="K419" s="3">
        <v>6957673.9699999997</v>
      </c>
      <c r="L419" s="3">
        <v>3344900.31</v>
      </c>
      <c r="M419" s="3">
        <f t="shared" si="42"/>
        <v>3612773.6599999997</v>
      </c>
      <c r="N419" s="3">
        <v>667853.81000000006</v>
      </c>
      <c r="O419" s="3">
        <f t="shared" si="43"/>
        <v>2944919.8499999996</v>
      </c>
      <c r="P419" s="3">
        <v>2179275.46</v>
      </c>
      <c r="Q419" s="4">
        <f t="shared" si="44"/>
        <v>0.51925020855784654</v>
      </c>
      <c r="R419" s="4">
        <f t="shared" si="45"/>
        <v>0.31321896791895815</v>
      </c>
      <c r="S419" s="3">
        <v>6451750.6500000004</v>
      </c>
      <c r="T419" s="3">
        <f t="shared" si="46"/>
        <v>505923.31999999937</v>
      </c>
      <c r="U419" s="4">
        <f t="shared" si="47"/>
        <v>7.8416440350186092E-2</v>
      </c>
      <c r="V419" s="2" t="s">
        <v>107</v>
      </c>
      <c r="W419" s="2" t="s">
        <v>45</v>
      </c>
      <c r="X419" s="2" t="s">
        <v>74</v>
      </c>
      <c r="Y419" s="2">
        <v>1.36</v>
      </c>
      <c r="Z419" s="2" t="s">
        <v>1415</v>
      </c>
      <c r="AA419" s="2" t="s">
        <v>63</v>
      </c>
      <c r="AB419" s="2" t="s">
        <v>49</v>
      </c>
      <c r="AC419" s="2">
        <v>8.8800000000000008</v>
      </c>
      <c r="AD419" s="3">
        <v>3392298.13</v>
      </c>
      <c r="AE419" s="5">
        <v>14.4</v>
      </c>
      <c r="AF419" s="2">
        <v>48</v>
      </c>
      <c r="AG419" s="3">
        <f t="shared" si="48"/>
        <v>93381.662949286751</v>
      </c>
      <c r="AH419" s="2" t="s">
        <v>50</v>
      </c>
      <c r="AI419" s="3">
        <v>0</v>
      </c>
    </row>
    <row r="420" spans="1:35" x14ac:dyDescent="0.3">
      <c r="A420" s="2" t="s">
        <v>1416</v>
      </c>
      <c r="B420" s="2" t="s">
        <v>1417</v>
      </c>
      <c r="C420" s="2" t="s">
        <v>932</v>
      </c>
      <c r="D420" s="2" t="s">
        <v>81</v>
      </c>
      <c r="E420" s="2">
        <v>2020</v>
      </c>
      <c r="F420" s="2" t="s">
        <v>68</v>
      </c>
      <c r="G420" s="2" t="s">
        <v>114</v>
      </c>
      <c r="H420" s="2" t="s">
        <v>234</v>
      </c>
      <c r="I420" s="2" t="s">
        <v>42</v>
      </c>
      <c r="J420" s="2" t="s">
        <v>146</v>
      </c>
      <c r="K420" s="3">
        <v>8393619.9000000004</v>
      </c>
      <c r="L420" s="3">
        <v>3394210.19</v>
      </c>
      <c r="M420" s="3">
        <f t="shared" si="42"/>
        <v>4999409.7100000009</v>
      </c>
      <c r="N420" s="3">
        <v>1616037.48</v>
      </c>
      <c r="O420" s="3">
        <f t="shared" si="43"/>
        <v>3383372.2300000009</v>
      </c>
      <c r="P420" s="3">
        <v>2496435.94</v>
      </c>
      <c r="Q420" s="4">
        <f t="shared" si="44"/>
        <v>0.59562021744634885</v>
      </c>
      <c r="R420" s="4">
        <f t="shared" si="45"/>
        <v>0.29742065637258602</v>
      </c>
      <c r="S420" s="3">
        <v>6863713.7999999998</v>
      </c>
      <c r="T420" s="3">
        <f t="shared" si="46"/>
        <v>1529906.1000000006</v>
      </c>
      <c r="U420" s="4">
        <f t="shared" si="47"/>
        <v>0.22289771173151196</v>
      </c>
      <c r="V420" s="2" t="s">
        <v>44</v>
      </c>
      <c r="W420" s="2" t="s">
        <v>134</v>
      </c>
      <c r="X420" s="2" t="s">
        <v>236</v>
      </c>
      <c r="Y420" s="2">
        <v>3.67</v>
      </c>
      <c r="Z420" s="2" t="s">
        <v>1418</v>
      </c>
      <c r="AA420" s="2" t="s">
        <v>148</v>
      </c>
      <c r="AB420" s="2" t="s">
        <v>182</v>
      </c>
      <c r="AC420" s="2">
        <v>1.1200000000000001</v>
      </c>
      <c r="AD420" s="3">
        <v>0</v>
      </c>
      <c r="AE420" s="5">
        <v>0</v>
      </c>
      <c r="AF420" s="2">
        <v>0</v>
      </c>
      <c r="AG420" s="3">
        <f t="shared" si="48"/>
        <v>0</v>
      </c>
      <c r="AH420" s="2" t="s">
        <v>230</v>
      </c>
      <c r="AI420" s="3">
        <v>0</v>
      </c>
    </row>
    <row r="421" spans="1:35" x14ac:dyDescent="0.3">
      <c r="A421" s="2" t="s">
        <v>1419</v>
      </c>
      <c r="B421" s="2" t="s">
        <v>1420</v>
      </c>
      <c r="C421" s="2" t="s">
        <v>407</v>
      </c>
      <c r="D421" s="2" t="s">
        <v>38</v>
      </c>
      <c r="E421" s="2">
        <v>2020</v>
      </c>
      <c r="F421" s="2" t="s">
        <v>58</v>
      </c>
      <c r="G421" s="2" t="s">
        <v>56</v>
      </c>
      <c r="H421" s="2" t="s">
        <v>262</v>
      </c>
      <c r="I421" s="2" t="s">
        <v>42</v>
      </c>
      <c r="J421" s="2" t="s">
        <v>166</v>
      </c>
      <c r="K421" s="3">
        <v>6190925.7599999998</v>
      </c>
      <c r="L421" s="3">
        <v>3251386.08</v>
      </c>
      <c r="M421" s="3">
        <f t="shared" si="42"/>
        <v>2939539.6799999997</v>
      </c>
      <c r="N421" s="3">
        <v>1107664.72</v>
      </c>
      <c r="O421" s="3">
        <f t="shared" si="43"/>
        <v>1831874.9599999997</v>
      </c>
      <c r="P421" s="3">
        <v>1332750.6000000001</v>
      </c>
      <c r="Q421" s="4">
        <f t="shared" si="44"/>
        <v>0.47481423521383009</v>
      </c>
      <c r="R421" s="4">
        <f t="shared" si="45"/>
        <v>0.21527484768287711</v>
      </c>
      <c r="S421" s="3">
        <v>5594164.4500000002</v>
      </c>
      <c r="T421" s="3">
        <f t="shared" si="46"/>
        <v>596761.30999999959</v>
      </c>
      <c r="U421" s="4">
        <f t="shared" si="47"/>
        <v>0.10667568237111792</v>
      </c>
      <c r="V421" s="2" t="s">
        <v>133</v>
      </c>
      <c r="W421" s="2" t="s">
        <v>60</v>
      </c>
      <c r="X421" s="2" t="s">
        <v>264</v>
      </c>
      <c r="Y421" s="2">
        <v>83.5</v>
      </c>
      <c r="Z421" s="2" t="s">
        <v>1421</v>
      </c>
      <c r="AA421" s="2" t="s">
        <v>48</v>
      </c>
      <c r="AB421" s="2" t="s">
        <v>110</v>
      </c>
      <c r="AC421" s="2">
        <v>4.09</v>
      </c>
      <c r="AD421" s="3">
        <v>0</v>
      </c>
      <c r="AE421" s="5">
        <v>0</v>
      </c>
      <c r="AF421" s="2">
        <v>0</v>
      </c>
      <c r="AG421" s="3">
        <f t="shared" si="48"/>
        <v>0</v>
      </c>
      <c r="AH421" s="2" t="s">
        <v>50</v>
      </c>
      <c r="AI421" s="3">
        <v>0</v>
      </c>
    </row>
    <row r="422" spans="1:35" x14ac:dyDescent="0.3">
      <c r="A422" s="2" t="s">
        <v>1422</v>
      </c>
      <c r="B422" s="2" t="s">
        <v>1423</v>
      </c>
      <c r="C422" s="2" t="s">
        <v>164</v>
      </c>
      <c r="D422" s="2" t="s">
        <v>81</v>
      </c>
      <c r="E422" s="2">
        <v>2023</v>
      </c>
      <c r="F422" s="2" t="s">
        <v>39</v>
      </c>
      <c r="G422" s="2" t="s">
        <v>93</v>
      </c>
      <c r="H422" s="2" t="s">
        <v>221</v>
      </c>
      <c r="I422" s="2" t="s">
        <v>39</v>
      </c>
      <c r="J422" s="2" t="s">
        <v>566</v>
      </c>
      <c r="K422" s="3">
        <v>2749204.29</v>
      </c>
      <c r="L422" s="3">
        <v>850856.91</v>
      </c>
      <c r="M422" s="3">
        <f t="shared" si="42"/>
        <v>1898347.38</v>
      </c>
      <c r="N422" s="3">
        <v>477951.51</v>
      </c>
      <c r="O422" s="3">
        <f t="shared" si="43"/>
        <v>1420395.8699999999</v>
      </c>
      <c r="P422" s="3">
        <v>1009767.49</v>
      </c>
      <c r="Q422" s="4">
        <f t="shared" si="44"/>
        <v>0.69050793602537264</v>
      </c>
      <c r="R422" s="4">
        <f t="shared" si="45"/>
        <v>0.36729445449832321</v>
      </c>
      <c r="S422" s="3">
        <v>2816805.13</v>
      </c>
      <c r="T422" s="3">
        <f t="shared" si="46"/>
        <v>-67600.839999999851</v>
      </c>
      <c r="U422" s="4">
        <f t="shared" si="47"/>
        <v>-2.3999118462270003E-2</v>
      </c>
      <c r="V422" s="2" t="s">
        <v>107</v>
      </c>
      <c r="W422" s="2" t="s">
        <v>45</v>
      </c>
      <c r="X422" s="2" t="s">
        <v>222</v>
      </c>
      <c r="Y422" s="2">
        <v>18.899999999999999</v>
      </c>
      <c r="Z422" s="2" t="s">
        <v>1424</v>
      </c>
      <c r="AA422" s="2" t="s">
        <v>148</v>
      </c>
      <c r="AB422" s="2" t="s">
        <v>142</v>
      </c>
      <c r="AC422" s="2">
        <v>7.08</v>
      </c>
      <c r="AD422" s="3">
        <v>0</v>
      </c>
      <c r="AE422" s="5">
        <v>0</v>
      </c>
      <c r="AF422" s="2">
        <v>0</v>
      </c>
      <c r="AG422" s="3">
        <f t="shared" si="48"/>
        <v>0</v>
      </c>
      <c r="AH422" s="2" t="s">
        <v>50</v>
      </c>
      <c r="AI422" s="3">
        <v>0</v>
      </c>
    </row>
    <row r="423" spans="1:35" x14ac:dyDescent="0.3">
      <c r="A423" s="2" t="s">
        <v>1425</v>
      </c>
      <c r="B423" s="2" t="s">
        <v>1426</v>
      </c>
      <c r="C423" s="2" t="s">
        <v>377</v>
      </c>
      <c r="D423" s="2" t="s">
        <v>81</v>
      </c>
      <c r="E423" s="2">
        <v>2023</v>
      </c>
      <c r="F423" s="2" t="s">
        <v>58</v>
      </c>
      <c r="G423" s="2" t="s">
        <v>93</v>
      </c>
      <c r="H423" s="2" t="s">
        <v>94</v>
      </c>
      <c r="I423" s="2" t="s">
        <v>178</v>
      </c>
      <c r="J423" s="2" t="s">
        <v>263</v>
      </c>
      <c r="K423" s="3">
        <v>4635909.5</v>
      </c>
      <c r="L423" s="3">
        <v>2306029.69</v>
      </c>
      <c r="M423" s="3">
        <f t="shared" si="42"/>
        <v>2329879.81</v>
      </c>
      <c r="N423" s="3">
        <v>1007578.72</v>
      </c>
      <c r="O423" s="3">
        <f t="shared" si="43"/>
        <v>1322301.0900000001</v>
      </c>
      <c r="P423" s="3">
        <v>1052085.31</v>
      </c>
      <c r="Q423" s="4">
        <f t="shared" si="44"/>
        <v>0.50257232372633676</v>
      </c>
      <c r="R423" s="4">
        <f t="shared" si="45"/>
        <v>0.2269425902295979</v>
      </c>
      <c r="S423" s="3">
        <v>4052145.42</v>
      </c>
      <c r="T423" s="3">
        <f t="shared" si="46"/>
        <v>583764.08000000007</v>
      </c>
      <c r="U423" s="4">
        <f t="shared" si="47"/>
        <v>0.14406296405818528</v>
      </c>
      <c r="V423" s="2" t="s">
        <v>107</v>
      </c>
      <c r="W423" s="2" t="s">
        <v>45</v>
      </c>
      <c r="X423" s="2" t="s">
        <v>97</v>
      </c>
      <c r="Y423" s="2">
        <v>1550</v>
      </c>
      <c r="Z423" s="2" t="s">
        <v>1427</v>
      </c>
      <c r="AA423" s="2" t="s">
        <v>148</v>
      </c>
      <c r="AB423" s="2" t="s">
        <v>149</v>
      </c>
      <c r="AC423" s="2">
        <v>5.18</v>
      </c>
      <c r="AD423" s="3">
        <v>699863.74</v>
      </c>
      <c r="AE423" s="5">
        <v>16.95</v>
      </c>
      <c r="AF423" s="2">
        <v>24</v>
      </c>
      <c r="AG423" s="3">
        <f t="shared" si="48"/>
        <v>34586.036088497371</v>
      </c>
      <c r="AH423" s="2" t="s">
        <v>50</v>
      </c>
      <c r="AI423" s="3">
        <v>0</v>
      </c>
    </row>
    <row r="424" spans="1:35" x14ac:dyDescent="0.3">
      <c r="A424" s="2" t="s">
        <v>1428</v>
      </c>
      <c r="B424" s="2" t="s">
        <v>1429</v>
      </c>
      <c r="C424" s="2" t="s">
        <v>297</v>
      </c>
      <c r="D424" s="2" t="s">
        <v>104</v>
      </c>
      <c r="E424" s="2">
        <v>2021</v>
      </c>
      <c r="F424" s="2" t="s">
        <v>58</v>
      </c>
      <c r="G424" s="2" t="s">
        <v>69</v>
      </c>
      <c r="H424" s="2" t="s">
        <v>70</v>
      </c>
      <c r="I424" s="2" t="s">
        <v>178</v>
      </c>
      <c r="J424" s="2" t="s">
        <v>342</v>
      </c>
      <c r="K424" s="3">
        <v>4952484.76</v>
      </c>
      <c r="L424" s="3">
        <v>1671923.93</v>
      </c>
      <c r="M424" s="3">
        <f t="shared" si="42"/>
        <v>3280560.83</v>
      </c>
      <c r="N424" s="3">
        <v>799542.82</v>
      </c>
      <c r="O424" s="3">
        <f t="shared" si="43"/>
        <v>2481018.0100000002</v>
      </c>
      <c r="P424" s="3">
        <v>1757586.86</v>
      </c>
      <c r="Q424" s="4">
        <f t="shared" si="44"/>
        <v>0.66240705201079719</v>
      </c>
      <c r="R424" s="4">
        <f t="shared" si="45"/>
        <v>0.3548899078288128</v>
      </c>
      <c r="S424" s="3">
        <v>5514673.7599999998</v>
      </c>
      <c r="T424" s="3">
        <f t="shared" si="46"/>
        <v>-562189</v>
      </c>
      <c r="U424" s="4">
        <f t="shared" si="47"/>
        <v>-0.10194419914334153</v>
      </c>
      <c r="V424" s="2" t="s">
        <v>124</v>
      </c>
      <c r="W424" s="2" t="s">
        <v>134</v>
      </c>
      <c r="X424" s="2" t="s">
        <v>74</v>
      </c>
      <c r="Y424" s="2">
        <v>1.36</v>
      </c>
      <c r="Z424" s="2" t="s">
        <v>1430</v>
      </c>
      <c r="AA424" s="2" t="s">
        <v>76</v>
      </c>
      <c r="AB424" s="2" t="s">
        <v>100</v>
      </c>
      <c r="AC424" s="2">
        <v>5.42</v>
      </c>
      <c r="AD424" s="3">
        <v>2742100.24</v>
      </c>
      <c r="AE424" s="5">
        <v>6.19</v>
      </c>
      <c r="AF424" s="2">
        <v>24</v>
      </c>
      <c r="AG424" s="3">
        <f t="shared" si="48"/>
        <v>121766.45183648948</v>
      </c>
      <c r="AH424" s="2" t="s">
        <v>50</v>
      </c>
      <c r="AI424" s="3">
        <v>0</v>
      </c>
    </row>
    <row r="425" spans="1:35" x14ac:dyDescent="0.3">
      <c r="A425" s="2" t="s">
        <v>1431</v>
      </c>
      <c r="B425" s="2" t="s">
        <v>1432</v>
      </c>
      <c r="C425" s="2" t="s">
        <v>341</v>
      </c>
      <c r="D425" s="2" t="s">
        <v>54</v>
      </c>
      <c r="E425" s="2">
        <v>2023</v>
      </c>
      <c r="F425" s="2" t="s">
        <v>58</v>
      </c>
      <c r="G425" s="2" t="s">
        <v>56</v>
      </c>
      <c r="H425" s="2" t="s">
        <v>153</v>
      </c>
      <c r="I425" s="2" t="s">
        <v>178</v>
      </c>
      <c r="J425" s="2" t="s">
        <v>179</v>
      </c>
      <c r="K425" s="3">
        <v>9795238.6500000004</v>
      </c>
      <c r="L425" s="3">
        <v>4563749.13</v>
      </c>
      <c r="M425" s="3">
        <f t="shared" si="42"/>
        <v>5231489.5200000005</v>
      </c>
      <c r="N425" s="3">
        <v>1541150.67</v>
      </c>
      <c r="O425" s="3">
        <f t="shared" si="43"/>
        <v>3690338.8500000006</v>
      </c>
      <c r="P425" s="3">
        <v>2664037.7599999998</v>
      </c>
      <c r="Q425" s="4">
        <f t="shared" si="44"/>
        <v>0.53408494748619528</v>
      </c>
      <c r="R425" s="4">
        <f t="shared" si="45"/>
        <v>0.27197272625920144</v>
      </c>
      <c r="S425" s="3">
        <v>8951905</v>
      </c>
      <c r="T425" s="3">
        <f t="shared" si="46"/>
        <v>843333.65000000037</v>
      </c>
      <c r="U425" s="4">
        <f t="shared" si="47"/>
        <v>9.4207171546168145E-2</v>
      </c>
      <c r="V425" s="2" t="s">
        <v>107</v>
      </c>
      <c r="W425" s="2" t="s">
        <v>134</v>
      </c>
      <c r="X425" s="2" t="s">
        <v>155</v>
      </c>
      <c r="Y425" s="2">
        <v>7.24</v>
      </c>
      <c r="Z425" s="2" t="s">
        <v>1433</v>
      </c>
      <c r="AA425" s="2" t="s">
        <v>63</v>
      </c>
      <c r="AB425" s="2" t="s">
        <v>49</v>
      </c>
      <c r="AC425" s="2">
        <v>4.22</v>
      </c>
      <c r="AD425" s="3">
        <v>2512779.46</v>
      </c>
      <c r="AE425" s="5">
        <v>14.72</v>
      </c>
      <c r="AF425" s="2">
        <v>48</v>
      </c>
      <c r="AG425" s="3">
        <f t="shared" si="48"/>
        <v>69576.402109114715</v>
      </c>
      <c r="AH425" s="2" t="s">
        <v>50</v>
      </c>
      <c r="AI425" s="3">
        <v>0</v>
      </c>
    </row>
    <row r="426" spans="1:35" x14ac:dyDescent="0.3">
      <c r="A426" s="2" t="s">
        <v>1434</v>
      </c>
      <c r="B426" s="2" t="s">
        <v>1435</v>
      </c>
      <c r="C426" s="2" t="s">
        <v>730</v>
      </c>
      <c r="D426" s="2" t="s">
        <v>38</v>
      </c>
      <c r="E426" s="2">
        <v>2020</v>
      </c>
      <c r="F426" s="2" t="s">
        <v>105</v>
      </c>
      <c r="G426" s="2" t="s">
        <v>69</v>
      </c>
      <c r="H426" s="2" t="s">
        <v>272</v>
      </c>
      <c r="I426" s="2" t="s">
        <v>55</v>
      </c>
      <c r="J426" s="2" t="s">
        <v>84</v>
      </c>
      <c r="K426" s="3">
        <v>2507494.7599999998</v>
      </c>
      <c r="L426" s="3">
        <v>909480.4</v>
      </c>
      <c r="M426" s="3">
        <f t="shared" si="42"/>
        <v>1598014.3599999999</v>
      </c>
      <c r="N426" s="3">
        <v>449244.36</v>
      </c>
      <c r="O426" s="3">
        <f t="shared" si="43"/>
        <v>1148770</v>
      </c>
      <c r="P426" s="3">
        <v>866411.2</v>
      </c>
      <c r="Q426" s="4">
        <f t="shared" si="44"/>
        <v>0.63729519418816249</v>
      </c>
      <c r="R426" s="4">
        <f t="shared" si="45"/>
        <v>0.34552861837286553</v>
      </c>
      <c r="S426" s="3">
        <v>2100951.98</v>
      </c>
      <c r="T426" s="3">
        <f t="shared" si="46"/>
        <v>406542.7799999998</v>
      </c>
      <c r="U426" s="4">
        <f t="shared" si="47"/>
        <v>0.19350407999329894</v>
      </c>
      <c r="V426" s="2" t="s">
        <v>124</v>
      </c>
      <c r="W426" s="2" t="s">
        <v>207</v>
      </c>
      <c r="X426" s="2" t="s">
        <v>274</v>
      </c>
      <c r="Y426" s="2">
        <v>1</v>
      </c>
      <c r="Z426" s="2" t="s">
        <v>1436</v>
      </c>
      <c r="AA426" s="2" t="s">
        <v>141</v>
      </c>
      <c r="AB426" s="2" t="s">
        <v>64</v>
      </c>
      <c r="AC426" s="2">
        <v>5.61</v>
      </c>
      <c r="AD426" s="3">
        <v>0</v>
      </c>
      <c r="AE426" s="5">
        <v>0</v>
      </c>
      <c r="AF426" s="2">
        <v>0</v>
      </c>
      <c r="AG426" s="3">
        <f t="shared" si="48"/>
        <v>0</v>
      </c>
      <c r="AH426" s="2" t="s">
        <v>230</v>
      </c>
      <c r="AI426" s="3">
        <v>0</v>
      </c>
    </row>
    <row r="427" spans="1:35" x14ac:dyDescent="0.3">
      <c r="A427" s="2" t="s">
        <v>1437</v>
      </c>
      <c r="B427" s="2" t="s">
        <v>1438</v>
      </c>
      <c r="C427" s="2" t="s">
        <v>201</v>
      </c>
      <c r="D427" s="2" t="s">
        <v>54</v>
      </c>
      <c r="E427" s="2">
        <v>2020</v>
      </c>
      <c r="F427" s="2" t="s">
        <v>68</v>
      </c>
      <c r="G427" s="2" t="s">
        <v>56</v>
      </c>
      <c r="H427" s="2" t="s">
        <v>262</v>
      </c>
      <c r="I427" s="2" t="s">
        <v>55</v>
      </c>
      <c r="J427" s="2" t="s">
        <v>84</v>
      </c>
      <c r="K427" s="3">
        <v>5122242.66</v>
      </c>
      <c r="L427" s="3">
        <v>2365761.85</v>
      </c>
      <c r="M427" s="3">
        <f t="shared" si="42"/>
        <v>2756480.81</v>
      </c>
      <c r="N427" s="3">
        <v>431096.94</v>
      </c>
      <c r="O427" s="3">
        <f t="shared" si="43"/>
        <v>2325383.87</v>
      </c>
      <c r="P427" s="3">
        <v>1670761.78</v>
      </c>
      <c r="Q427" s="4">
        <f t="shared" si="44"/>
        <v>0.53813944261672286</v>
      </c>
      <c r="R427" s="4">
        <f t="shared" si="45"/>
        <v>0.32617778791448354</v>
      </c>
      <c r="S427" s="3">
        <v>5029175.7</v>
      </c>
      <c r="T427" s="3">
        <f t="shared" si="46"/>
        <v>93066.959999999963</v>
      </c>
      <c r="U427" s="4">
        <f t="shared" si="47"/>
        <v>1.8505410339909174E-2</v>
      </c>
      <c r="V427" s="2" t="s">
        <v>85</v>
      </c>
      <c r="W427" s="2" t="s">
        <v>96</v>
      </c>
      <c r="X427" s="2" t="s">
        <v>264</v>
      </c>
      <c r="Y427" s="2">
        <v>83.5</v>
      </c>
      <c r="Z427" s="2" t="s">
        <v>1439</v>
      </c>
      <c r="AA427" s="2" t="s">
        <v>76</v>
      </c>
      <c r="AB427" s="2" t="s">
        <v>209</v>
      </c>
      <c r="AC427" s="2">
        <v>7.54</v>
      </c>
      <c r="AD427" s="3">
        <v>0</v>
      </c>
      <c r="AE427" s="5">
        <v>0</v>
      </c>
      <c r="AF427" s="2">
        <v>0</v>
      </c>
      <c r="AG427" s="3">
        <f t="shared" si="48"/>
        <v>0</v>
      </c>
      <c r="AH427" s="2" t="s">
        <v>50</v>
      </c>
      <c r="AI427" s="3">
        <v>0</v>
      </c>
    </row>
    <row r="428" spans="1:35" x14ac:dyDescent="0.3">
      <c r="A428" s="2" t="s">
        <v>1440</v>
      </c>
      <c r="B428" s="2" t="s">
        <v>1441</v>
      </c>
      <c r="C428" s="2" t="s">
        <v>456</v>
      </c>
      <c r="D428" s="2" t="s">
        <v>54</v>
      </c>
      <c r="E428" s="2">
        <v>2023</v>
      </c>
      <c r="F428" s="2" t="s">
        <v>82</v>
      </c>
      <c r="G428" s="2" t="s">
        <v>56</v>
      </c>
      <c r="H428" s="2" t="s">
        <v>177</v>
      </c>
      <c r="I428" s="2" t="s">
        <v>58</v>
      </c>
      <c r="J428" s="2" t="s">
        <v>240</v>
      </c>
      <c r="K428" s="3">
        <v>2959676.6</v>
      </c>
      <c r="L428" s="3">
        <v>897585.53</v>
      </c>
      <c r="M428" s="3">
        <f t="shared" si="42"/>
        <v>2062091.07</v>
      </c>
      <c r="N428" s="3">
        <v>572959.37</v>
      </c>
      <c r="O428" s="3">
        <f t="shared" si="43"/>
        <v>1489131.7000000002</v>
      </c>
      <c r="P428" s="3">
        <v>1172288.1299999999</v>
      </c>
      <c r="Q428" s="4">
        <f t="shared" si="44"/>
        <v>0.69672851081094467</v>
      </c>
      <c r="R428" s="4">
        <f t="shared" si="45"/>
        <v>0.39608656229535344</v>
      </c>
      <c r="S428" s="3">
        <v>2544531.4900000002</v>
      </c>
      <c r="T428" s="3">
        <f t="shared" si="46"/>
        <v>415145.10999999987</v>
      </c>
      <c r="U428" s="4">
        <f t="shared" si="47"/>
        <v>0.16315188537910366</v>
      </c>
      <c r="V428" s="2" t="s">
        <v>73</v>
      </c>
      <c r="W428" s="2" t="s">
        <v>117</v>
      </c>
      <c r="X428" s="2" t="s">
        <v>180</v>
      </c>
      <c r="Y428" s="2">
        <v>149.5</v>
      </c>
      <c r="Z428" s="2" t="s">
        <v>1442</v>
      </c>
      <c r="AA428" s="2" t="s">
        <v>76</v>
      </c>
      <c r="AB428" s="2" t="s">
        <v>77</v>
      </c>
      <c r="AC428" s="2">
        <v>2.04</v>
      </c>
      <c r="AD428" s="3">
        <v>0</v>
      </c>
      <c r="AE428" s="5">
        <v>0</v>
      </c>
      <c r="AF428" s="2">
        <v>0</v>
      </c>
      <c r="AG428" s="3">
        <f t="shared" si="48"/>
        <v>0</v>
      </c>
      <c r="AH428" s="2" t="s">
        <v>50</v>
      </c>
      <c r="AI428" s="3">
        <v>0</v>
      </c>
    </row>
    <row r="429" spans="1:35" x14ac:dyDescent="0.3">
      <c r="A429" s="2" t="s">
        <v>1443</v>
      </c>
      <c r="B429" s="2" t="s">
        <v>1444</v>
      </c>
      <c r="C429" s="2" t="s">
        <v>932</v>
      </c>
      <c r="D429" s="2" t="s">
        <v>81</v>
      </c>
      <c r="E429" s="2">
        <v>2020</v>
      </c>
      <c r="F429" s="2" t="s">
        <v>58</v>
      </c>
      <c r="G429" s="2" t="s">
        <v>93</v>
      </c>
      <c r="H429" s="2" t="s">
        <v>94</v>
      </c>
      <c r="I429" s="2" t="s">
        <v>58</v>
      </c>
      <c r="J429" s="2" t="s">
        <v>240</v>
      </c>
      <c r="K429" s="3">
        <v>2689291.21</v>
      </c>
      <c r="L429" s="3">
        <v>1028585.91</v>
      </c>
      <c r="M429" s="3">
        <f t="shared" si="42"/>
        <v>1660705.2999999998</v>
      </c>
      <c r="N429" s="3">
        <v>328835.90999999997</v>
      </c>
      <c r="O429" s="3">
        <f t="shared" si="43"/>
        <v>1331869.3899999999</v>
      </c>
      <c r="P429" s="3">
        <v>1048533.6</v>
      </c>
      <c r="Q429" s="4">
        <f t="shared" si="44"/>
        <v>0.61752527722722894</v>
      </c>
      <c r="R429" s="4">
        <f t="shared" si="45"/>
        <v>0.38989217534385201</v>
      </c>
      <c r="S429" s="3">
        <v>2227911.19</v>
      </c>
      <c r="T429" s="3">
        <f t="shared" si="46"/>
        <v>461380.02</v>
      </c>
      <c r="U429" s="4">
        <f t="shared" si="47"/>
        <v>0.20709084907464378</v>
      </c>
      <c r="V429" s="2" t="s">
        <v>73</v>
      </c>
      <c r="W429" s="2" t="s">
        <v>125</v>
      </c>
      <c r="X429" s="2" t="s">
        <v>97</v>
      </c>
      <c r="Y429" s="2">
        <v>1550</v>
      </c>
      <c r="Z429" s="2" t="s">
        <v>1445</v>
      </c>
      <c r="AA429" s="2" t="s">
        <v>224</v>
      </c>
      <c r="AB429" s="2" t="s">
        <v>306</v>
      </c>
      <c r="AC429" s="2">
        <v>2.5099999999999998</v>
      </c>
      <c r="AD429" s="3">
        <v>0</v>
      </c>
      <c r="AE429" s="5">
        <v>0</v>
      </c>
      <c r="AF429" s="2">
        <v>0</v>
      </c>
      <c r="AG429" s="3">
        <f t="shared" si="48"/>
        <v>0</v>
      </c>
      <c r="AH429" s="2" t="s">
        <v>50</v>
      </c>
      <c r="AI429" s="3">
        <v>0</v>
      </c>
    </row>
    <row r="430" spans="1:35" x14ac:dyDescent="0.3">
      <c r="A430" s="2" t="s">
        <v>1446</v>
      </c>
      <c r="B430" s="2" t="s">
        <v>1447</v>
      </c>
      <c r="C430" s="2" t="s">
        <v>520</v>
      </c>
      <c r="D430" s="2" t="s">
        <v>81</v>
      </c>
      <c r="E430" s="2">
        <v>2021</v>
      </c>
      <c r="F430" s="2" t="s">
        <v>39</v>
      </c>
      <c r="G430" s="2" t="s">
        <v>40</v>
      </c>
      <c r="H430" s="2" t="s">
        <v>41</v>
      </c>
      <c r="I430" s="2" t="s">
        <v>58</v>
      </c>
      <c r="J430" s="2" t="s">
        <v>106</v>
      </c>
      <c r="K430" s="3">
        <v>8678130.3000000007</v>
      </c>
      <c r="L430" s="3">
        <v>3509029.37</v>
      </c>
      <c r="M430" s="3">
        <f t="shared" si="42"/>
        <v>5169100.9300000006</v>
      </c>
      <c r="N430" s="3">
        <v>1820706.73</v>
      </c>
      <c r="O430" s="3">
        <f t="shared" si="43"/>
        <v>3348394.2000000007</v>
      </c>
      <c r="P430" s="3">
        <v>2650110.21</v>
      </c>
      <c r="Q430" s="4">
        <f t="shared" si="44"/>
        <v>0.59564684457434336</v>
      </c>
      <c r="R430" s="4">
        <f t="shared" si="45"/>
        <v>0.30537801558476252</v>
      </c>
      <c r="S430" s="3">
        <v>7889018.6600000001</v>
      </c>
      <c r="T430" s="3">
        <f t="shared" si="46"/>
        <v>789111.6400000006</v>
      </c>
      <c r="U430" s="4">
        <f t="shared" si="47"/>
        <v>0.10002659063301043</v>
      </c>
      <c r="V430" s="2" t="s">
        <v>107</v>
      </c>
      <c r="W430" s="2" t="s">
        <v>60</v>
      </c>
      <c r="X430" s="2" t="s">
        <v>46</v>
      </c>
      <c r="Y430" s="2">
        <v>0.89</v>
      </c>
      <c r="Z430" s="2" t="s">
        <v>1448</v>
      </c>
      <c r="AA430" s="2" t="s">
        <v>141</v>
      </c>
      <c r="AB430" s="2" t="s">
        <v>64</v>
      </c>
      <c r="AC430" s="2">
        <v>8.7799999999999994</v>
      </c>
      <c r="AD430" s="3">
        <v>0</v>
      </c>
      <c r="AE430" s="5">
        <v>0</v>
      </c>
      <c r="AF430" s="2">
        <v>0</v>
      </c>
      <c r="AG430" s="3">
        <f t="shared" si="48"/>
        <v>0</v>
      </c>
      <c r="AH430" s="2" t="s">
        <v>50</v>
      </c>
      <c r="AI430" s="3">
        <v>0</v>
      </c>
    </row>
    <row r="431" spans="1:35" x14ac:dyDescent="0.3">
      <c r="A431" s="2" t="s">
        <v>1449</v>
      </c>
      <c r="B431" s="2" t="s">
        <v>1450</v>
      </c>
      <c r="C431" s="2" t="s">
        <v>734</v>
      </c>
      <c r="D431" s="2" t="s">
        <v>38</v>
      </c>
      <c r="E431" s="2">
        <v>2024</v>
      </c>
      <c r="F431" s="2" t="s">
        <v>105</v>
      </c>
      <c r="G431" s="2" t="s">
        <v>93</v>
      </c>
      <c r="H431" s="2" t="s">
        <v>94</v>
      </c>
      <c r="I431" s="2" t="s">
        <v>42</v>
      </c>
      <c r="J431" s="2" t="s">
        <v>146</v>
      </c>
      <c r="K431" s="3">
        <v>2096255.19</v>
      </c>
      <c r="L431" s="3">
        <v>894083</v>
      </c>
      <c r="M431" s="3">
        <f t="shared" si="42"/>
        <v>1202172.19</v>
      </c>
      <c r="N431" s="3">
        <v>173279.42</v>
      </c>
      <c r="O431" s="3">
        <f t="shared" si="43"/>
        <v>1028892.7699999999</v>
      </c>
      <c r="P431" s="3">
        <v>737694.57</v>
      </c>
      <c r="Q431" s="4">
        <f t="shared" si="44"/>
        <v>0.5734856117398569</v>
      </c>
      <c r="R431" s="4">
        <f t="shared" si="45"/>
        <v>0.35191067076141619</v>
      </c>
      <c r="S431" s="3">
        <v>1842085.96</v>
      </c>
      <c r="T431" s="3">
        <f t="shared" si="46"/>
        <v>254169.22999999998</v>
      </c>
      <c r="U431" s="4">
        <f t="shared" si="47"/>
        <v>0.13797902786252167</v>
      </c>
      <c r="V431" s="2" t="s">
        <v>73</v>
      </c>
      <c r="W431" s="2" t="s">
        <v>96</v>
      </c>
      <c r="X431" s="2" t="s">
        <v>97</v>
      </c>
      <c r="Y431" s="2">
        <v>1550</v>
      </c>
      <c r="Z431" s="2" t="s">
        <v>1451</v>
      </c>
      <c r="AA431" s="2" t="s">
        <v>141</v>
      </c>
      <c r="AB431" s="2" t="s">
        <v>49</v>
      </c>
      <c r="AC431" s="2">
        <v>7.21</v>
      </c>
      <c r="AD431" s="3">
        <v>0</v>
      </c>
      <c r="AE431" s="5">
        <v>0</v>
      </c>
      <c r="AF431" s="2">
        <v>0</v>
      </c>
      <c r="AG431" s="3">
        <f t="shared" si="48"/>
        <v>0</v>
      </c>
      <c r="AH431" s="2" t="s">
        <v>50</v>
      </c>
      <c r="AI431" s="3">
        <v>0</v>
      </c>
    </row>
    <row r="432" spans="1:35" x14ac:dyDescent="0.3">
      <c r="A432" s="2" t="s">
        <v>1452</v>
      </c>
      <c r="B432" s="2" t="s">
        <v>480</v>
      </c>
      <c r="C432" s="2" t="s">
        <v>53</v>
      </c>
      <c r="D432" s="2" t="s">
        <v>54</v>
      </c>
      <c r="E432" s="2">
        <v>2021</v>
      </c>
      <c r="F432" s="2" t="s">
        <v>105</v>
      </c>
      <c r="G432" s="2" t="s">
        <v>56</v>
      </c>
      <c r="H432" s="2" t="s">
        <v>262</v>
      </c>
      <c r="I432" s="2" t="s">
        <v>55</v>
      </c>
      <c r="J432" s="2" t="s">
        <v>217</v>
      </c>
      <c r="K432" s="3">
        <v>8038537.2599999998</v>
      </c>
      <c r="L432" s="3">
        <v>2252035.39</v>
      </c>
      <c r="M432" s="3">
        <f t="shared" si="42"/>
        <v>5786501.8699999992</v>
      </c>
      <c r="N432" s="3">
        <v>1582064.07</v>
      </c>
      <c r="O432" s="3">
        <f t="shared" si="43"/>
        <v>4204437.7999999989</v>
      </c>
      <c r="P432" s="3">
        <v>3360082.74</v>
      </c>
      <c r="Q432" s="4">
        <f t="shared" si="44"/>
        <v>0.71984512640052123</v>
      </c>
      <c r="R432" s="4">
        <f t="shared" si="45"/>
        <v>0.41799678614663788</v>
      </c>
      <c r="S432" s="3">
        <v>8153518.96</v>
      </c>
      <c r="T432" s="3">
        <f t="shared" si="46"/>
        <v>-114981.70000000019</v>
      </c>
      <c r="U432" s="4">
        <f t="shared" si="47"/>
        <v>-1.4102095127770475E-2</v>
      </c>
      <c r="V432" s="2" t="s">
        <v>44</v>
      </c>
      <c r="W432" s="2" t="s">
        <v>96</v>
      </c>
      <c r="X432" s="2" t="s">
        <v>264</v>
      </c>
      <c r="Y432" s="2">
        <v>83.5</v>
      </c>
      <c r="Z432" s="2" t="s">
        <v>1453</v>
      </c>
      <c r="AA432" s="2" t="s">
        <v>99</v>
      </c>
      <c r="AB432" s="2" t="s">
        <v>88</v>
      </c>
      <c r="AC432" s="2">
        <v>6.04</v>
      </c>
      <c r="AD432" s="3">
        <v>0</v>
      </c>
      <c r="AE432" s="5">
        <v>0</v>
      </c>
      <c r="AF432" s="2">
        <v>0</v>
      </c>
      <c r="AG432" s="3">
        <f t="shared" si="48"/>
        <v>0</v>
      </c>
      <c r="AH432" s="2" t="s">
        <v>50</v>
      </c>
      <c r="AI432" s="3">
        <v>0</v>
      </c>
    </row>
    <row r="433" spans="1:35" x14ac:dyDescent="0.3">
      <c r="A433" s="2" t="s">
        <v>1454</v>
      </c>
      <c r="B433" s="2" t="s">
        <v>1455</v>
      </c>
      <c r="C433" s="2" t="s">
        <v>189</v>
      </c>
      <c r="D433" s="2" t="s">
        <v>54</v>
      </c>
      <c r="E433" s="2">
        <v>2020</v>
      </c>
      <c r="F433" s="2" t="s">
        <v>39</v>
      </c>
      <c r="G433" s="2" t="s">
        <v>69</v>
      </c>
      <c r="H433" s="2" t="s">
        <v>70</v>
      </c>
      <c r="I433" s="2" t="s">
        <v>55</v>
      </c>
      <c r="J433" s="2" t="s">
        <v>84</v>
      </c>
      <c r="K433" s="3">
        <v>9475995.8100000005</v>
      </c>
      <c r="L433" s="3">
        <v>3020224.72</v>
      </c>
      <c r="M433" s="3">
        <f t="shared" si="42"/>
        <v>6455771.0899999999</v>
      </c>
      <c r="N433" s="3">
        <v>1975993.37</v>
      </c>
      <c r="O433" s="3">
        <f t="shared" si="43"/>
        <v>4479777.72</v>
      </c>
      <c r="P433" s="3">
        <v>3406884.96</v>
      </c>
      <c r="Q433" s="4">
        <f t="shared" si="44"/>
        <v>0.68127627105820765</v>
      </c>
      <c r="R433" s="4">
        <f t="shared" si="45"/>
        <v>0.35952790907787452</v>
      </c>
      <c r="S433" s="3">
        <v>9523246.4199999999</v>
      </c>
      <c r="T433" s="3">
        <f t="shared" si="46"/>
        <v>-47250.609999999404</v>
      </c>
      <c r="U433" s="4">
        <f t="shared" si="47"/>
        <v>-4.9616074095034709E-3</v>
      </c>
      <c r="V433" s="2" t="s">
        <v>73</v>
      </c>
      <c r="W433" s="2" t="s">
        <v>60</v>
      </c>
      <c r="X433" s="2" t="s">
        <v>74</v>
      </c>
      <c r="Y433" s="2">
        <v>1.36</v>
      </c>
      <c r="Z433" s="2" t="s">
        <v>1456</v>
      </c>
      <c r="AA433" s="2" t="s">
        <v>109</v>
      </c>
      <c r="AB433" s="2" t="s">
        <v>182</v>
      </c>
      <c r="AC433" s="2">
        <v>1.1200000000000001</v>
      </c>
      <c r="AD433" s="3">
        <v>0</v>
      </c>
      <c r="AE433" s="5">
        <v>0</v>
      </c>
      <c r="AF433" s="2">
        <v>0</v>
      </c>
      <c r="AG433" s="3">
        <f t="shared" si="48"/>
        <v>0</v>
      </c>
      <c r="AH433" s="2" t="s">
        <v>50</v>
      </c>
      <c r="AI433" s="3">
        <v>0</v>
      </c>
    </row>
    <row r="434" spans="1:35" x14ac:dyDescent="0.3">
      <c r="A434" s="2" t="s">
        <v>1457</v>
      </c>
      <c r="B434" s="2" t="s">
        <v>1458</v>
      </c>
      <c r="C434" s="2" t="s">
        <v>138</v>
      </c>
      <c r="D434" s="2" t="s">
        <v>104</v>
      </c>
      <c r="E434" s="2">
        <v>2024</v>
      </c>
      <c r="F434" s="2" t="s">
        <v>55</v>
      </c>
      <c r="G434" s="2" t="s">
        <v>114</v>
      </c>
      <c r="H434" s="2" t="s">
        <v>115</v>
      </c>
      <c r="I434" s="2" t="s">
        <v>58</v>
      </c>
      <c r="J434" s="2" t="s">
        <v>59</v>
      </c>
      <c r="K434" s="3">
        <v>2381368.61</v>
      </c>
      <c r="L434" s="3">
        <v>936846.81</v>
      </c>
      <c r="M434" s="3">
        <f t="shared" si="42"/>
        <v>1444521.7999999998</v>
      </c>
      <c r="N434" s="3">
        <v>392465.76</v>
      </c>
      <c r="O434" s="3">
        <f t="shared" si="43"/>
        <v>1052056.0399999998</v>
      </c>
      <c r="P434" s="3">
        <v>741580.96</v>
      </c>
      <c r="Q434" s="4">
        <f t="shared" si="44"/>
        <v>0.60659311369691726</v>
      </c>
      <c r="R434" s="4">
        <f t="shared" si="45"/>
        <v>0.31140956376341922</v>
      </c>
      <c r="S434" s="3">
        <v>2004606.09</v>
      </c>
      <c r="T434" s="3">
        <f t="shared" si="46"/>
        <v>376762.51999999979</v>
      </c>
      <c r="U434" s="4">
        <f t="shared" si="47"/>
        <v>0.18794840636246885</v>
      </c>
      <c r="V434" s="2" t="s">
        <v>133</v>
      </c>
      <c r="W434" s="2" t="s">
        <v>207</v>
      </c>
      <c r="X434" s="2" t="s">
        <v>118</v>
      </c>
      <c r="Y434" s="2">
        <v>3.75</v>
      </c>
      <c r="Z434" s="2" t="s">
        <v>1459</v>
      </c>
      <c r="AA434" s="2" t="s">
        <v>109</v>
      </c>
      <c r="AB434" s="2" t="s">
        <v>110</v>
      </c>
      <c r="AC434" s="2">
        <v>4.1500000000000004</v>
      </c>
      <c r="AD434" s="3">
        <v>0</v>
      </c>
      <c r="AE434" s="5">
        <v>0</v>
      </c>
      <c r="AF434" s="2">
        <v>0</v>
      </c>
      <c r="AG434" s="3">
        <f t="shared" si="48"/>
        <v>0</v>
      </c>
      <c r="AH434" s="2" t="s">
        <v>50</v>
      </c>
      <c r="AI434" s="3">
        <v>0</v>
      </c>
    </row>
    <row r="435" spans="1:35" x14ac:dyDescent="0.3">
      <c r="A435" s="2" t="s">
        <v>1460</v>
      </c>
      <c r="B435" s="2" t="s">
        <v>1461</v>
      </c>
      <c r="C435" s="2" t="s">
        <v>253</v>
      </c>
      <c r="D435" s="2" t="s">
        <v>54</v>
      </c>
      <c r="E435" s="2">
        <v>2020</v>
      </c>
      <c r="F435" s="2" t="s">
        <v>92</v>
      </c>
      <c r="G435" s="2" t="s">
        <v>56</v>
      </c>
      <c r="H435" s="2" t="s">
        <v>123</v>
      </c>
      <c r="I435" s="2" t="s">
        <v>39</v>
      </c>
      <c r="J435" s="2" t="s">
        <v>487</v>
      </c>
      <c r="K435" s="3">
        <v>7606669.3300000001</v>
      </c>
      <c r="L435" s="3">
        <v>3554627.76</v>
      </c>
      <c r="M435" s="3">
        <f t="shared" si="42"/>
        <v>4052041.5700000003</v>
      </c>
      <c r="N435" s="3">
        <v>1500182.4</v>
      </c>
      <c r="O435" s="3">
        <f t="shared" si="43"/>
        <v>2551859.1700000004</v>
      </c>
      <c r="P435" s="3">
        <v>1868693.88</v>
      </c>
      <c r="Q435" s="4">
        <f t="shared" si="44"/>
        <v>0.53269590069061146</v>
      </c>
      <c r="R435" s="4">
        <f t="shared" si="45"/>
        <v>0.24566519181135482</v>
      </c>
      <c r="S435" s="3">
        <v>8700729.6199999992</v>
      </c>
      <c r="T435" s="3">
        <f t="shared" si="46"/>
        <v>-1094060.2899999991</v>
      </c>
      <c r="U435" s="4">
        <f t="shared" si="47"/>
        <v>-0.12574351092178856</v>
      </c>
      <c r="V435" s="2" t="s">
        <v>133</v>
      </c>
      <c r="W435" s="2" t="s">
        <v>96</v>
      </c>
      <c r="X435" s="2" t="s">
        <v>126</v>
      </c>
      <c r="Y435" s="2">
        <v>1.34</v>
      </c>
      <c r="Z435" s="2" t="s">
        <v>1462</v>
      </c>
      <c r="AA435" s="2" t="s">
        <v>148</v>
      </c>
      <c r="AB435" s="2" t="s">
        <v>306</v>
      </c>
      <c r="AC435" s="2">
        <v>5.16</v>
      </c>
      <c r="AD435" s="3">
        <v>0</v>
      </c>
      <c r="AE435" s="5">
        <v>0</v>
      </c>
      <c r="AF435" s="2">
        <v>0</v>
      </c>
      <c r="AG435" s="3">
        <f t="shared" si="48"/>
        <v>0</v>
      </c>
      <c r="AH435" s="2" t="s">
        <v>50</v>
      </c>
      <c r="AI435" s="3">
        <v>0</v>
      </c>
    </row>
    <row r="436" spans="1:35" x14ac:dyDescent="0.3">
      <c r="A436" s="2" t="s">
        <v>1463</v>
      </c>
      <c r="B436" s="2" t="s">
        <v>1377</v>
      </c>
      <c r="C436" s="2" t="s">
        <v>315</v>
      </c>
      <c r="D436" s="2" t="s">
        <v>104</v>
      </c>
      <c r="E436" s="2">
        <v>2020</v>
      </c>
      <c r="F436" s="2" t="s">
        <v>58</v>
      </c>
      <c r="G436" s="2" t="s">
        <v>114</v>
      </c>
      <c r="H436" s="2" t="s">
        <v>190</v>
      </c>
      <c r="I436" s="2" t="s">
        <v>58</v>
      </c>
      <c r="J436" s="2" t="s">
        <v>106</v>
      </c>
      <c r="K436" s="3">
        <v>1700282.03</v>
      </c>
      <c r="L436" s="3">
        <v>597507.41</v>
      </c>
      <c r="M436" s="3">
        <f t="shared" si="42"/>
        <v>1102774.6200000001</v>
      </c>
      <c r="N436" s="3">
        <v>202886.66</v>
      </c>
      <c r="O436" s="3">
        <f t="shared" si="43"/>
        <v>899887.96000000008</v>
      </c>
      <c r="P436" s="3">
        <v>632481.55000000005</v>
      </c>
      <c r="Q436" s="4">
        <f t="shared" si="44"/>
        <v>0.64858335296292002</v>
      </c>
      <c r="R436" s="4">
        <f t="shared" si="45"/>
        <v>0.37198625806802182</v>
      </c>
      <c r="S436" s="3">
        <v>1860069.94</v>
      </c>
      <c r="T436" s="3">
        <f t="shared" si="46"/>
        <v>-159787.90999999992</v>
      </c>
      <c r="U436" s="4">
        <f t="shared" si="47"/>
        <v>-8.5904248310146827E-2</v>
      </c>
      <c r="V436" s="2" t="s">
        <v>44</v>
      </c>
      <c r="W436" s="2" t="s">
        <v>117</v>
      </c>
      <c r="X436" s="2" t="s">
        <v>192</v>
      </c>
      <c r="Y436" s="2">
        <v>3.64</v>
      </c>
      <c r="Z436" s="2" t="s">
        <v>1464</v>
      </c>
      <c r="AA436" s="2" t="s">
        <v>99</v>
      </c>
      <c r="AB436" s="2" t="s">
        <v>110</v>
      </c>
      <c r="AC436" s="2">
        <v>4.66</v>
      </c>
      <c r="AD436" s="3">
        <v>0</v>
      </c>
      <c r="AE436" s="5">
        <v>0</v>
      </c>
      <c r="AF436" s="2">
        <v>0</v>
      </c>
      <c r="AG436" s="3">
        <f t="shared" si="48"/>
        <v>0</v>
      </c>
      <c r="AH436" s="2" t="s">
        <v>50</v>
      </c>
      <c r="AI436" s="3">
        <v>0</v>
      </c>
    </row>
    <row r="437" spans="1:35" x14ac:dyDescent="0.3">
      <c r="A437" s="2" t="s">
        <v>1465</v>
      </c>
      <c r="B437" s="2" t="s">
        <v>607</v>
      </c>
      <c r="C437" s="2" t="s">
        <v>216</v>
      </c>
      <c r="D437" s="2" t="s">
        <v>38</v>
      </c>
      <c r="E437" s="2">
        <v>2024</v>
      </c>
      <c r="F437" s="2" t="s">
        <v>58</v>
      </c>
      <c r="G437" s="2" t="s">
        <v>40</v>
      </c>
      <c r="H437" s="2" t="s">
        <v>139</v>
      </c>
      <c r="I437" s="2" t="s">
        <v>55</v>
      </c>
      <c r="J437" s="2" t="s">
        <v>84</v>
      </c>
      <c r="K437" s="3">
        <v>9388402.5700000003</v>
      </c>
      <c r="L437" s="3">
        <v>3622808.87</v>
      </c>
      <c r="M437" s="3">
        <f t="shared" si="42"/>
        <v>5765593.7000000002</v>
      </c>
      <c r="N437" s="3">
        <v>1576175.35</v>
      </c>
      <c r="O437" s="3">
        <f t="shared" si="43"/>
        <v>4189418.35</v>
      </c>
      <c r="P437" s="3">
        <v>3325133.89</v>
      </c>
      <c r="Q437" s="4">
        <f t="shared" si="44"/>
        <v>0.61411871263632867</v>
      </c>
      <c r="R437" s="4">
        <f t="shared" si="45"/>
        <v>0.35417461758885782</v>
      </c>
      <c r="S437" s="3">
        <v>11193158.109999999</v>
      </c>
      <c r="T437" s="3">
        <f t="shared" si="46"/>
        <v>-1804755.5399999991</v>
      </c>
      <c r="U437" s="4">
        <f t="shared" si="47"/>
        <v>-0.16123738468302573</v>
      </c>
      <c r="V437" s="2" t="s">
        <v>85</v>
      </c>
      <c r="W437" s="2" t="s">
        <v>96</v>
      </c>
      <c r="X437" s="2" t="s">
        <v>86</v>
      </c>
      <c r="Y437" s="2">
        <v>0.92</v>
      </c>
      <c r="Z437" s="2" t="s">
        <v>1466</v>
      </c>
      <c r="AA437" s="2" t="s">
        <v>224</v>
      </c>
      <c r="AB437" s="2" t="s">
        <v>242</v>
      </c>
      <c r="AC437" s="2">
        <v>2.54</v>
      </c>
      <c r="AD437" s="3">
        <v>0</v>
      </c>
      <c r="AE437" s="5">
        <v>0</v>
      </c>
      <c r="AF437" s="2">
        <v>0</v>
      </c>
      <c r="AG437" s="3">
        <f t="shared" si="48"/>
        <v>0</v>
      </c>
      <c r="AH437" s="2" t="s">
        <v>50</v>
      </c>
      <c r="AI437" s="3">
        <v>0</v>
      </c>
    </row>
    <row r="438" spans="1:35" x14ac:dyDescent="0.3">
      <c r="A438" s="2" t="s">
        <v>1467</v>
      </c>
      <c r="B438" s="2" t="s">
        <v>1468</v>
      </c>
      <c r="C438" s="2" t="s">
        <v>261</v>
      </c>
      <c r="D438" s="2" t="s">
        <v>54</v>
      </c>
      <c r="E438" s="2">
        <v>2024</v>
      </c>
      <c r="F438" s="2" t="s">
        <v>92</v>
      </c>
      <c r="G438" s="2" t="s">
        <v>69</v>
      </c>
      <c r="H438" s="2" t="s">
        <v>165</v>
      </c>
      <c r="I438" s="2" t="s">
        <v>42</v>
      </c>
      <c r="J438" s="2" t="s">
        <v>422</v>
      </c>
      <c r="K438" s="3">
        <v>5218419.53</v>
      </c>
      <c r="L438" s="3">
        <v>2736486.1</v>
      </c>
      <c r="M438" s="3">
        <f t="shared" si="42"/>
        <v>2481933.4300000002</v>
      </c>
      <c r="N438" s="3">
        <v>937728.28</v>
      </c>
      <c r="O438" s="3">
        <f t="shared" si="43"/>
        <v>1544205.1500000001</v>
      </c>
      <c r="P438" s="3">
        <v>1156336.02</v>
      </c>
      <c r="Q438" s="4">
        <f t="shared" si="44"/>
        <v>0.47561017578822379</v>
      </c>
      <c r="R438" s="4">
        <f t="shared" si="45"/>
        <v>0.22158740081213824</v>
      </c>
      <c r="S438" s="3">
        <v>6151663.2300000004</v>
      </c>
      <c r="T438" s="3">
        <f t="shared" si="46"/>
        <v>-933243.70000000019</v>
      </c>
      <c r="U438" s="4">
        <f t="shared" si="47"/>
        <v>-0.15170591514971474</v>
      </c>
      <c r="V438" s="2" t="s">
        <v>107</v>
      </c>
      <c r="W438" s="2" t="s">
        <v>60</v>
      </c>
      <c r="X438" s="2" t="s">
        <v>167</v>
      </c>
      <c r="Y438" s="2">
        <v>17.2</v>
      </c>
      <c r="Z438" s="2" t="s">
        <v>1469</v>
      </c>
      <c r="AA438" s="2" t="s">
        <v>224</v>
      </c>
      <c r="AB438" s="2" t="s">
        <v>242</v>
      </c>
      <c r="AC438" s="2">
        <v>7.77</v>
      </c>
      <c r="AD438" s="3">
        <v>0</v>
      </c>
      <c r="AE438" s="5">
        <v>0</v>
      </c>
      <c r="AF438" s="2">
        <v>0</v>
      </c>
      <c r="AG438" s="3">
        <f t="shared" si="48"/>
        <v>0</v>
      </c>
      <c r="AH438" s="2" t="s">
        <v>50</v>
      </c>
      <c r="AI438" s="3">
        <v>0</v>
      </c>
    </row>
    <row r="439" spans="1:35" x14ac:dyDescent="0.3">
      <c r="A439" s="2" t="s">
        <v>1470</v>
      </c>
      <c r="B439" s="2" t="s">
        <v>1471</v>
      </c>
      <c r="C439" s="2" t="s">
        <v>80</v>
      </c>
      <c r="D439" s="2" t="s">
        <v>81</v>
      </c>
      <c r="E439" s="2">
        <v>2020</v>
      </c>
      <c r="F439" s="2" t="s">
        <v>39</v>
      </c>
      <c r="G439" s="2" t="s">
        <v>93</v>
      </c>
      <c r="H439" s="2" t="s">
        <v>94</v>
      </c>
      <c r="I439" s="2" t="s">
        <v>42</v>
      </c>
      <c r="J439" s="2" t="s">
        <v>422</v>
      </c>
      <c r="K439" s="3">
        <v>9527001.7200000007</v>
      </c>
      <c r="L439" s="3">
        <v>3334028.74</v>
      </c>
      <c r="M439" s="3">
        <f t="shared" si="42"/>
        <v>6192972.9800000004</v>
      </c>
      <c r="N439" s="3">
        <v>1352764.88</v>
      </c>
      <c r="O439" s="3">
        <f t="shared" si="43"/>
        <v>4840208.1000000006</v>
      </c>
      <c r="P439" s="3">
        <v>3442785.79</v>
      </c>
      <c r="Q439" s="4">
        <f t="shared" si="44"/>
        <v>0.65004428066797915</v>
      </c>
      <c r="R439" s="4">
        <f t="shared" si="45"/>
        <v>0.36137138327293172</v>
      </c>
      <c r="S439" s="3">
        <v>10041958.16</v>
      </c>
      <c r="T439" s="3">
        <f t="shared" si="46"/>
        <v>-514956.43999999948</v>
      </c>
      <c r="U439" s="4">
        <f t="shared" si="47"/>
        <v>-5.1280480539265608E-2</v>
      </c>
      <c r="V439" s="2" t="s">
        <v>133</v>
      </c>
      <c r="W439" s="2" t="s">
        <v>134</v>
      </c>
      <c r="X439" s="2" t="s">
        <v>97</v>
      </c>
      <c r="Y439" s="2">
        <v>1550</v>
      </c>
      <c r="Z439" s="2" t="s">
        <v>1472</v>
      </c>
      <c r="AA439" s="2" t="s">
        <v>224</v>
      </c>
      <c r="AB439" s="2" t="s">
        <v>110</v>
      </c>
      <c r="AC439" s="2">
        <v>8.44</v>
      </c>
      <c r="AD439" s="3">
        <v>0</v>
      </c>
      <c r="AE439" s="5">
        <v>0</v>
      </c>
      <c r="AF439" s="2">
        <v>0</v>
      </c>
      <c r="AG439" s="3">
        <f t="shared" si="48"/>
        <v>0</v>
      </c>
      <c r="AH439" s="2" t="s">
        <v>50</v>
      </c>
      <c r="AI439" s="3">
        <v>0</v>
      </c>
    </row>
    <row r="440" spans="1:35" x14ac:dyDescent="0.3">
      <c r="A440" s="2" t="s">
        <v>1473</v>
      </c>
      <c r="B440" s="2" t="s">
        <v>1474</v>
      </c>
      <c r="C440" s="2" t="s">
        <v>122</v>
      </c>
      <c r="D440" s="2" t="s">
        <v>104</v>
      </c>
      <c r="E440" s="2">
        <v>2023</v>
      </c>
      <c r="F440" s="2" t="s">
        <v>92</v>
      </c>
      <c r="G440" s="2" t="s">
        <v>56</v>
      </c>
      <c r="H440" s="2" t="s">
        <v>262</v>
      </c>
      <c r="I440" s="2" t="s">
        <v>71</v>
      </c>
      <c r="J440" s="2" t="s">
        <v>172</v>
      </c>
      <c r="K440" s="3">
        <v>7947052.9800000004</v>
      </c>
      <c r="L440" s="3">
        <v>3292664.22</v>
      </c>
      <c r="M440" s="3">
        <f t="shared" si="42"/>
        <v>4654388.76</v>
      </c>
      <c r="N440" s="3">
        <v>1544441.3</v>
      </c>
      <c r="O440" s="3">
        <f t="shared" si="43"/>
        <v>3109947.46</v>
      </c>
      <c r="P440" s="3">
        <v>2190757.77</v>
      </c>
      <c r="Q440" s="4">
        <f t="shared" si="44"/>
        <v>0.5856748119980445</v>
      </c>
      <c r="R440" s="4">
        <f t="shared" si="45"/>
        <v>0.27566920410791068</v>
      </c>
      <c r="S440" s="3">
        <v>7290293.7999999998</v>
      </c>
      <c r="T440" s="3">
        <f t="shared" si="46"/>
        <v>656759.18000000063</v>
      </c>
      <c r="U440" s="4">
        <f t="shared" si="47"/>
        <v>9.0086791838211056E-2</v>
      </c>
      <c r="V440" s="2" t="s">
        <v>73</v>
      </c>
      <c r="W440" s="2" t="s">
        <v>96</v>
      </c>
      <c r="X440" s="2" t="s">
        <v>264</v>
      </c>
      <c r="Y440" s="2">
        <v>83.5</v>
      </c>
      <c r="Z440" s="2" t="s">
        <v>1475</v>
      </c>
      <c r="AA440" s="2" t="s">
        <v>224</v>
      </c>
      <c r="AB440" s="2" t="s">
        <v>100</v>
      </c>
      <c r="AC440" s="2">
        <v>4.7699999999999996</v>
      </c>
      <c r="AD440" s="3">
        <v>0</v>
      </c>
      <c r="AE440" s="5">
        <v>0</v>
      </c>
      <c r="AF440" s="2">
        <v>0</v>
      </c>
      <c r="AG440" s="3">
        <f t="shared" si="48"/>
        <v>0</v>
      </c>
      <c r="AH440" s="2" t="s">
        <v>50</v>
      </c>
      <c r="AI440" s="3">
        <v>0</v>
      </c>
    </row>
    <row r="441" spans="1:35" x14ac:dyDescent="0.3">
      <c r="A441" s="2" t="s">
        <v>1476</v>
      </c>
      <c r="B441" s="2" t="s">
        <v>1277</v>
      </c>
      <c r="C441" s="2" t="s">
        <v>292</v>
      </c>
      <c r="D441" s="2" t="s">
        <v>81</v>
      </c>
      <c r="E441" s="2">
        <v>2022</v>
      </c>
      <c r="F441" s="2" t="s">
        <v>58</v>
      </c>
      <c r="G441" s="2" t="s">
        <v>69</v>
      </c>
      <c r="H441" s="2" t="s">
        <v>70</v>
      </c>
      <c r="I441" s="2" t="s">
        <v>55</v>
      </c>
      <c r="J441" s="2" t="s">
        <v>217</v>
      </c>
      <c r="K441" s="3">
        <v>2452449.5099999998</v>
      </c>
      <c r="L441" s="3">
        <v>926466.01</v>
      </c>
      <c r="M441" s="3">
        <f t="shared" si="42"/>
        <v>1525983.4999999998</v>
      </c>
      <c r="N441" s="3">
        <v>515921.11</v>
      </c>
      <c r="O441" s="3">
        <f t="shared" si="43"/>
        <v>1010062.3899999998</v>
      </c>
      <c r="P441" s="3">
        <v>805372.58</v>
      </c>
      <c r="Q441" s="4">
        <f t="shared" si="44"/>
        <v>0.6222283043046215</v>
      </c>
      <c r="R441" s="4">
        <f t="shared" si="45"/>
        <v>0.32839517254730355</v>
      </c>
      <c r="S441" s="3">
        <v>2397831.42</v>
      </c>
      <c r="T441" s="3">
        <f t="shared" si="46"/>
        <v>54618.089999999851</v>
      </c>
      <c r="U441" s="4">
        <f t="shared" si="47"/>
        <v>2.2778119239091399E-2</v>
      </c>
      <c r="V441" s="2" t="s">
        <v>73</v>
      </c>
      <c r="W441" s="2" t="s">
        <v>134</v>
      </c>
      <c r="X441" s="2" t="s">
        <v>74</v>
      </c>
      <c r="Y441" s="2">
        <v>1.36</v>
      </c>
      <c r="Z441" s="2" t="s">
        <v>1477</v>
      </c>
      <c r="AA441" s="2" t="s">
        <v>109</v>
      </c>
      <c r="AB441" s="2" t="s">
        <v>77</v>
      </c>
      <c r="AC441" s="2">
        <v>5.0999999999999996</v>
      </c>
      <c r="AD441" s="3">
        <v>0</v>
      </c>
      <c r="AE441" s="5">
        <v>0</v>
      </c>
      <c r="AF441" s="2">
        <v>0</v>
      </c>
      <c r="AG441" s="3">
        <f t="shared" si="48"/>
        <v>0</v>
      </c>
      <c r="AH441" s="2" t="s">
        <v>50</v>
      </c>
      <c r="AI441" s="3">
        <v>0</v>
      </c>
    </row>
    <row r="442" spans="1:35" x14ac:dyDescent="0.3">
      <c r="A442" s="2" t="s">
        <v>1478</v>
      </c>
      <c r="B442" s="2" t="s">
        <v>1479</v>
      </c>
      <c r="C442" s="2" t="s">
        <v>122</v>
      </c>
      <c r="D442" s="2" t="s">
        <v>104</v>
      </c>
      <c r="E442" s="2">
        <v>2023</v>
      </c>
      <c r="F442" s="2" t="s">
        <v>92</v>
      </c>
      <c r="G442" s="2" t="s">
        <v>40</v>
      </c>
      <c r="H442" s="2" t="s">
        <v>83</v>
      </c>
      <c r="I442" s="2" t="s">
        <v>58</v>
      </c>
      <c r="J442" s="2" t="s">
        <v>191</v>
      </c>
      <c r="K442" s="3">
        <v>7587935.2000000002</v>
      </c>
      <c r="L442" s="3">
        <v>2268620.14</v>
      </c>
      <c r="M442" s="3">
        <f t="shared" si="42"/>
        <v>5319315.0600000005</v>
      </c>
      <c r="N442" s="3">
        <v>1479872.4</v>
      </c>
      <c r="O442" s="3">
        <f t="shared" si="43"/>
        <v>3839442.6600000006</v>
      </c>
      <c r="P442" s="3">
        <v>2941777.85</v>
      </c>
      <c r="Q442" s="4">
        <f t="shared" si="44"/>
        <v>0.70102273145400618</v>
      </c>
      <c r="R442" s="4">
        <f t="shared" si="45"/>
        <v>0.38769148292146721</v>
      </c>
      <c r="S442" s="3">
        <v>8316764.71</v>
      </c>
      <c r="T442" s="3">
        <f t="shared" si="46"/>
        <v>-728829.50999999978</v>
      </c>
      <c r="U442" s="4">
        <f t="shared" si="47"/>
        <v>-8.7633777726531331E-2</v>
      </c>
      <c r="V442" s="2" t="s">
        <v>124</v>
      </c>
      <c r="W442" s="2" t="s">
        <v>125</v>
      </c>
      <c r="X442" s="2" t="s">
        <v>86</v>
      </c>
      <c r="Y442" s="2">
        <v>0.92</v>
      </c>
      <c r="Z442" s="2" t="s">
        <v>1480</v>
      </c>
      <c r="AA442" s="2" t="s">
        <v>148</v>
      </c>
      <c r="AB442" s="2" t="s">
        <v>110</v>
      </c>
      <c r="AC442" s="2">
        <v>6.75</v>
      </c>
      <c r="AD442" s="3">
        <v>0</v>
      </c>
      <c r="AE442" s="5">
        <v>0</v>
      </c>
      <c r="AF442" s="2">
        <v>0</v>
      </c>
      <c r="AG442" s="3">
        <f t="shared" si="48"/>
        <v>0</v>
      </c>
      <c r="AH442" s="2" t="s">
        <v>50</v>
      </c>
      <c r="AI442" s="3">
        <v>0</v>
      </c>
    </row>
    <row r="443" spans="1:35" x14ac:dyDescent="0.3">
      <c r="A443" s="2" t="s">
        <v>1481</v>
      </c>
      <c r="B443" s="2" t="s">
        <v>1482</v>
      </c>
      <c r="C443" s="2" t="s">
        <v>536</v>
      </c>
      <c r="D443" s="2" t="s">
        <v>81</v>
      </c>
      <c r="E443" s="2">
        <v>2024</v>
      </c>
      <c r="F443" s="2" t="s">
        <v>105</v>
      </c>
      <c r="G443" s="2" t="s">
        <v>40</v>
      </c>
      <c r="H443" s="2" t="s">
        <v>139</v>
      </c>
      <c r="I443" s="2" t="s">
        <v>39</v>
      </c>
      <c r="J443" s="2" t="s">
        <v>487</v>
      </c>
      <c r="K443" s="3">
        <v>8820787.9000000004</v>
      </c>
      <c r="L443" s="3">
        <v>3465685.98</v>
      </c>
      <c r="M443" s="3">
        <f t="shared" si="42"/>
        <v>5355101.92</v>
      </c>
      <c r="N443" s="3">
        <v>1726688.86</v>
      </c>
      <c r="O443" s="3">
        <f t="shared" si="43"/>
        <v>3628413.0599999996</v>
      </c>
      <c r="P443" s="3">
        <v>2706208.59</v>
      </c>
      <c r="Q443" s="4">
        <f t="shared" si="44"/>
        <v>0.607100179792329</v>
      </c>
      <c r="R443" s="4">
        <f t="shared" si="45"/>
        <v>0.30679896406986495</v>
      </c>
      <c r="S443" s="3">
        <v>8665618.1999999993</v>
      </c>
      <c r="T443" s="3">
        <f t="shared" si="46"/>
        <v>155169.70000000112</v>
      </c>
      <c r="U443" s="4">
        <f t="shared" si="47"/>
        <v>1.7906362410474205E-2</v>
      </c>
      <c r="V443" s="2" t="s">
        <v>44</v>
      </c>
      <c r="W443" s="2" t="s">
        <v>96</v>
      </c>
      <c r="X443" s="2" t="s">
        <v>86</v>
      </c>
      <c r="Y443" s="2">
        <v>0.92</v>
      </c>
      <c r="Z443" s="2" t="s">
        <v>1483</v>
      </c>
      <c r="AA443" s="2" t="s">
        <v>109</v>
      </c>
      <c r="AB443" s="2" t="s">
        <v>306</v>
      </c>
      <c r="AC443" s="2">
        <v>7.8</v>
      </c>
      <c r="AD443" s="3">
        <v>0</v>
      </c>
      <c r="AE443" s="5">
        <v>0</v>
      </c>
      <c r="AF443" s="2">
        <v>0</v>
      </c>
      <c r="AG443" s="3">
        <f t="shared" si="48"/>
        <v>0</v>
      </c>
      <c r="AH443" s="2" t="s">
        <v>50</v>
      </c>
      <c r="AI443" s="3">
        <v>0</v>
      </c>
    </row>
    <row r="444" spans="1:35" x14ac:dyDescent="0.3">
      <c r="A444" s="2" t="s">
        <v>1484</v>
      </c>
      <c r="B444" s="2" t="s">
        <v>1485</v>
      </c>
      <c r="C444" s="2" t="s">
        <v>212</v>
      </c>
      <c r="D444" s="2" t="s">
        <v>81</v>
      </c>
      <c r="E444" s="2">
        <v>2022</v>
      </c>
      <c r="F444" s="2" t="s">
        <v>58</v>
      </c>
      <c r="G444" s="2" t="s">
        <v>69</v>
      </c>
      <c r="H444" s="2" t="s">
        <v>272</v>
      </c>
      <c r="I444" s="2" t="s">
        <v>58</v>
      </c>
      <c r="J444" s="2" t="s">
        <v>106</v>
      </c>
      <c r="K444" s="3">
        <v>2744243.64</v>
      </c>
      <c r="L444" s="3">
        <v>948103.33</v>
      </c>
      <c r="M444" s="3">
        <f t="shared" si="42"/>
        <v>1796140.31</v>
      </c>
      <c r="N444" s="3">
        <v>440191.32</v>
      </c>
      <c r="O444" s="3">
        <f t="shared" si="43"/>
        <v>1355948.99</v>
      </c>
      <c r="P444" s="3">
        <v>1009673.34</v>
      </c>
      <c r="Q444" s="4">
        <f t="shared" si="44"/>
        <v>0.65451196964421132</v>
      </c>
      <c r="R444" s="4">
        <f t="shared" si="45"/>
        <v>0.36792408854776465</v>
      </c>
      <c r="S444" s="3">
        <v>2882070.87</v>
      </c>
      <c r="T444" s="3">
        <f t="shared" si="46"/>
        <v>-137827.22999999998</v>
      </c>
      <c r="U444" s="4">
        <f t="shared" si="47"/>
        <v>-4.7822290365816013E-2</v>
      </c>
      <c r="V444" s="2" t="s">
        <v>133</v>
      </c>
      <c r="W444" s="2" t="s">
        <v>45</v>
      </c>
      <c r="X444" s="2" t="s">
        <v>274</v>
      </c>
      <c r="Y444" s="2">
        <v>1</v>
      </c>
      <c r="Z444" s="2" t="s">
        <v>1486</v>
      </c>
      <c r="AA444" s="2" t="s">
        <v>148</v>
      </c>
      <c r="AB444" s="2" t="s">
        <v>149</v>
      </c>
      <c r="AC444" s="2">
        <v>8.4700000000000006</v>
      </c>
      <c r="AD444" s="3">
        <v>0</v>
      </c>
      <c r="AE444" s="5">
        <v>0</v>
      </c>
      <c r="AF444" s="2">
        <v>0</v>
      </c>
      <c r="AG444" s="3">
        <f t="shared" si="48"/>
        <v>0</v>
      </c>
      <c r="AH444" s="2" t="s">
        <v>50</v>
      </c>
      <c r="AI444" s="3">
        <v>0</v>
      </c>
    </row>
    <row r="445" spans="1:35" x14ac:dyDescent="0.3">
      <c r="A445" s="2" t="s">
        <v>1487</v>
      </c>
      <c r="B445" s="2" t="s">
        <v>1482</v>
      </c>
      <c r="C445" s="2" t="s">
        <v>536</v>
      </c>
      <c r="D445" s="2" t="s">
        <v>81</v>
      </c>
      <c r="E445" s="2">
        <v>2024</v>
      </c>
      <c r="F445" s="2" t="s">
        <v>105</v>
      </c>
      <c r="G445" s="2" t="s">
        <v>93</v>
      </c>
      <c r="H445" s="2" t="s">
        <v>221</v>
      </c>
      <c r="I445" s="2" t="s">
        <v>131</v>
      </c>
      <c r="J445" s="2" t="s">
        <v>491</v>
      </c>
      <c r="K445" s="3">
        <v>3027182.62</v>
      </c>
      <c r="L445" s="3">
        <v>1026203.44</v>
      </c>
      <c r="M445" s="3">
        <f t="shared" si="42"/>
        <v>2000979.1800000002</v>
      </c>
      <c r="N445" s="3">
        <v>336692.96</v>
      </c>
      <c r="O445" s="3">
        <f t="shared" si="43"/>
        <v>1664286.2200000002</v>
      </c>
      <c r="P445" s="3">
        <v>1218699.3500000001</v>
      </c>
      <c r="Q445" s="4">
        <f t="shared" si="44"/>
        <v>0.66100378840045004</v>
      </c>
      <c r="R445" s="4">
        <f t="shared" si="45"/>
        <v>0.40258534187805295</v>
      </c>
      <c r="S445" s="3">
        <v>2796867.09</v>
      </c>
      <c r="T445" s="3">
        <f t="shared" si="46"/>
        <v>230315.53000000026</v>
      </c>
      <c r="U445" s="4">
        <f t="shared" si="47"/>
        <v>8.2347684959173467E-2</v>
      </c>
      <c r="V445" s="2" t="s">
        <v>44</v>
      </c>
      <c r="W445" s="2" t="s">
        <v>117</v>
      </c>
      <c r="X445" s="2" t="s">
        <v>222</v>
      </c>
      <c r="Y445" s="2">
        <v>18.899999999999999</v>
      </c>
      <c r="Z445" s="2" t="s">
        <v>1488</v>
      </c>
      <c r="AA445" s="2" t="s">
        <v>48</v>
      </c>
      <c r="AB445" s="2" t="s">
        <v>110</v>
      </c>
      <c r="AC445" s="2">
        <v>7.72</v>
      </c>
      <c r="AD445" s="3">
        <v>0</v>
      </c>
      <c r="AE445" s="5">
        <v>0</v>
      </c>
      <c r="AF445" s="2">
        <v>0</v>
      </c>
      <c r="AG445" s="3">
        <f t="shared" si="48"/>
        <v>0</v>
      </c>
      <c r="AH445" s="2" t="s">
        <v>50</v>
      </c>
      <c r="AI445" s="3">
        <v>0</v>
      </c>
    </row>
    <row r="446" spans="1:35" x14ac:dyDescent="0.3">
      <c r="A446" s="2" t="s">
        <v>1489</v>
      </c>
      <c r="B446" s="2" t="s">
        <v>1490</v>
      </c>
      <c r="C446" s="2" t="s">
        <v>730</v>
      </c>
      <c r="D446" s="2" t="s">
        <v>38</v>
      </c>
      <c r="E446" s="2">
        <v>2020</v>
      </c>
      <c r="F446" s="2" t="s">
        <v>105</v>
      </c>
      <c r="G446" s="2" t="s">
        <v>93</v>
      </c>
      <c r="H446" s="2" t="s">
        <v>221</v>
      </c>
      <c r="I446" s="2" t="s">
        <v>39</v>
      </c>
      <c r="J446" s="2" t="s">
        <v>273</v>
      </c>
      <c r="K446" s="3">
        <v>9555837</v>
      </c>
      <c r="L446" s="3">
        <v>5354962.5999999996</v>
      </c>
      <c r="M446" s="3">
        <f t="shared" si="42"/>
        <v>4200874.4000000004</v>
      </c>
      <c r="N446" s="3">
        <v>1738222.06</v>
      </c>
      <c r="O446" s="3">
        <f t="shared" si="43"/>
        <v>2462652.3400000003</v>
      </c>
      <c r="P446" s="3">
        <v>1821472.15</v>
      </c>
      <c r="Q446" s="4">
        <f t="shared" si="44"/>
        <v>0.43961344254825613</v>
      </c>
      <c r="R446" s="4">
        <f t="shared" si="45"/>
        <v>0.19061356425397377</v>
      </c>
      <c r="S446" s="3">
        <v>8141219.5800000001</v>
      </c>
      <c r="T446" s="3">
        <f t="shared" si="46"/>
        <v>1414617.42</v>
      </c>
      <c r="U446" s="4">
        <f t="shared" si="47"/>
        <v>0.17375989016132148</v>
      </c>
      <c r="V446" s="2" t="s">
        <v>44</v>
      </c>
      <c r="W446" s="2" t="s">
        <v>134</v>
      </c>
      <c r="X446" s="2" t="s">
        <v>222</v>
      </c>
      <c r="Y446" s="2">
        <v>18.899999999999999</v>
      </c>
      <c r="Z446" s="2" t="s">
        <v>1491</v>
      </c>
      <c r="AA446" s="2" t="s">
        <v>63</v>
      </c>
      <c r="AB446" s="2" t="s">
        <v>49</v>
      </c>
      <c r="AC446" s="2">
        <v>4.4800000000000004</v>
      </c>
      <c r="AD446" s="3">
        <v>0</v>
      </c>
      <c r="AE446" s="5">
        <v>0</v>
      </c>
      <c r="AF446" s="2">
        <v>0</v>
      </c>
      <c r="AG446" s="3">
        <f t="shared" si="48"/>
        <v>0</v>
      </c>
      <c r="AH446" s="2" t="s">
        <v>230</v>
      </c>
      <c r="AI446" s="3">
        <v>0</v>
      </c>
    </row>
    <row r="447" spans="1:35" x14ac:dyDescent="0.3">
      <c r="A447" s="2" t="s">
        <v>1492</v>
      </c>
      <c r="B447" s="2" t="s">
        <v>651</v>
      </c>
      <c r="C447" s="2" t="s">
        <v>648</v>
      </c>
      <c r="D447" s="2" t="s">
        <v>104</v>
      </c>
      <c r="E447" s="2">
        <v>2021</v>
      </c>
      <c r="F447" s="2" t="s">
        <v>92</v>
      </c>
      <c r="G447" s="2" t="s">
        <v>40</v>
      </c>
      <c r="H447" s="2" t="s">
        <v>83</v>
      </c>
      <c r="I447" s="2" t="s">
        <v>39</v>
      </c>
      <c r="J447" s="2" t="s">
        <v>116</v>
      </c>
      <c r="K447" s="3">
        <v>2290616.59</v>
      </c>
      <c r="L447" s="3">
        <v>1274069.46</v>
      </c>
      <c r="M447" s="3">
        <f t="shared" si="42"/>
        <v>1016547.1299999999</v>
      </c>
      <c r="N447" s="3">
        <v>444561.45</v>
      </c>
      <c r="O447" s="3">
        <f t="shared" si="43"/>
        <v>571985.67999999993</v>
      </c>
      <c r="P447" s="3">
        <v>446746.73</v>
      </c>
      <c r="Q447" s="4">
        <f t="shared" si="44"/>
        <v>0.44378755241618151</v>
      </c>
      <c r="R447" s="4">
        <f t="shared" si="45"/>
        <v>0.19503339491660629</v>
      </c>
      <c r="S447" s="3">
        <v>2647364.9700000002</v>
      </c>
      <c r="T447" s="3">
        <f t="shared" si="46"/>
        <v>-356748.38000000035</v>
      </c>
      <c r="U447" s="4">
        <f t="shared" si="47"/>
        <v>-0.13475602496923586</v>
      </c>
      <c r="V447" s="2" t="s">
        <v>73</v>
      </c>
      <c r="W447" s="2" t="s">
        <v>207</v>
      </c>
      <c r="X447" s="2" t="s">
        <v>86</v>
      </c>
      <c r="Y447" s="2">
        <v>0.92</v>
      </c>
      <c r="Z447" s="2" t="s">
        <v>1493</v>
      </c>
      <c r="AA447" s="2" t="s">
        <v>76</v>
      </c>
      <c r="AB447" s="2" t="s">
        <v>110</v>
      </c>
      <c r="AC447" s="2">
        <v>3.28</v>
      </c>
      <c r="AD447" s="3">
        <v>0</v>
      </c>
      <c r="AE447" s="5">
        <v>0</v>
      </c>
      <c r="AF447" s="2">
        <v>0</v>
      </c>
      <c r="AG447" s="3">
        <f t="shared" si="48"/>
        <v>0</v>
      </c>
      <c r="AH447" s="2" t="s">
        <v>50</v>
      </c>
      <c r="AI447" s="3">
        <v>0</v>
      </c>
    </row>
    <row r="448" spans="1:35" x14ac:dyDescent="0.3">
      <c r="A448" s="2" t="s">
        <v>1494</v>
      </c>
      <c r="B448" s="2" t="s">
        <v>1495</v>
      </c>
      <c r="C448" s="2" t="s">
        <v>164</v>
      </c>
      <c r="D448" s="2" t="s">
        <v>81</v>
      </c>
      <c r="E448" s="2">
        <v>2023</v>
      </c>
      <c r="F448" s="2" t="s">
        <v>82</v>
      </c>
      <c r="G448" s="2" t="s">
        <v>40</v>
      </c>
      <c r="H448" s="2" t="s">
        <v>83</v>
      </c>
      <c r="I448" s="2" t="s">
        <v>71</v>
      </c>
      <c r="J448" s="2" t="s">
        <v>172</v>
      </c>
      <c r="K448" s="3">
        <v>6014751.8399999999</v>
      </c>
      <c r="L448" s="3">
        <v>2574801.02</v>
      </c>
      <c r="M448" s="3">
        <f t="shared" si="42"/>
        <v>3439950.82</v>
      </c>
      <c r="N448" s="3">
        <v>710592.47</v>
      </c>
      <c r="O448" s="3">
        <f t="shared" si="43"/>
        <v>2729358.3499999996</v>
      </c>
      <c r="P448" s="3">
        <v>2162872.4300000002</v>
      </c>
      <c r="Q448" s="4">
        <f t="shared" si="44"/>
        <v>0.57191899375186861</v>
      </c>
      <c r="R448" s="4">
        <f t="shared" si="45"/>
        <v>0.3595946246054933</v>
      </c>
      <c r="S448" s="3">
        <v>6455067.8099999996</v>
      </c>
      <c r="T448" s="3">
        <f t="shared" si="46"/>
        <v>-440315.96999999974</v>
      </c>
      <c r="U448" s="4">
        <f t="shared" si="47"/>
        <v>-6.8212446865062407E-2</v>
      </c>
      <c r="V448" s="2" t="s">
        <v>44</v>
      </c>
      <c r="W448" s="2" t="s">
        <v>207</v>
      </c>
      <c r="X448" s="2" t="s">
        <v>86</v>
      </c>
      <c r="Y448" s="2">
        <v>0.92</v>
      </c>
      <c r="Z448" s="2" t="s">
        <v>1496</v>
      </c>
      <c r="AA448" s="2" t="s">
        <v>48</v>
      </c>
      <c r="AB448" s="2" t="s">
        <v>100</v>
      </c>
      <c r="AC448" s="2">
        <v>7.81</v>
      </c>
      <c r="AD448" s="3">
        <v>0</v>
      </c>
      <c r="AE448" s="5">
        <v>0</v>
      </c>
      <c r="AF448" s="2">
        <v>0</v>
      </c>
      <c r="AG448" s="3">
        <f t="shared" si="48"/>
        <v>0</v>
      </c>
      <c r="AH448" s="2" t="s">
        <v>50</v>
      </c>
      <c r="AI448" s="3">
        <v>0</v>
      </c>
    </row>
    <row r="449" spans="1:35" x14ac:dyDescent="0.3">
      <c r="A449" s="2" t="s">
        <v>1497</v>
      </c>
      <c r="B449" s="2" t="s">
        <v>1498</v>
      </c>
      <c r="C449" s="2" t="s">
        <v>648</v>
      </c>
      <c r="D449" s="2" t="s">
        <v>104</v>
      </c>
      <c r="E449" s="2">
        <v>2021</v>
      </c>
      <c r="F449" s="2" t="s">
        <v>105</v>
      </c>
      <c r="G449" s="2" t="s">
        <v>69</v>
      </c>
      <c r="H449" s="2" t="s">
        <v>272</v>
      </c>
      <c r="I449" s="2" t="s">
        <v>71</v>
      </c>
      <c r="J449" s="2" t="s">
        <v>72</v>
      </c>
      <c r="K449" s="3">
        <v>4339707.3899999997</v>
      </c>
      <c r="L449" s="3">
        <v>2235705.6</v>
      </c>
      <c r="M449" s="3">
        <f t="shared" si="42"/>
        <v>2104001.7899999996</v>
      </c>
      <c r="N449" s="3">
        <v>439885.77</v>
      </c>
      <c r="O449" s="3">
        <f t="shared" si="43"/>
        <v>1664116.0199999996</v>
      </c>
      <c r="P449" s="3">
        <v>1301683.1100000001</v>
      </c>
      <c r="Q449" s="4">
        <f t="shared" si="44"/>
        <v>0.48482572692533532</v>
      </c>
      <c r="R449" s="4">
        <f t="shared" si="45"/>
        <v>0.29994720680925913</v>
      </c>
      <c r="S449" s="3">
        <v>3584750.52</v>
      </c>
      <c r="T449" s="3">
        <f t="shared" si="46"/>
        <v>754956.86999999965</v>
      </c>
      <c r="U449" s="4">
        <f t="shared" si="47"/>
        <v>0.21060234618502813</v>
      </c>
      <c r="V449" s="2" t="s">
        <v>73</v>
      </c>
      <c r="W449" s="2" t="s">
        <v>96</v>
      </c>
      <c r="X449" s="2" t="s">
        <v>274</v>
      </c>
      <c r="Y449" s="2">
        <v>1</v>
      </c>
      <c r="Z449" s="2" t="s">
        <v>1499</v>
      </c>
      <c r="AA449" s="2" t="s">
        <v>141</v>
      </c>
      <c r="AB449" s="2" t="s">
        <v>142</v>
      </c>
      <c r="AC449" s="2">
        <v>2.56</v>
      </c>
      <c r="AD449" s="3">
        <v>0</v>
      </c>
      <c r="AE449" s="5">
        <v>0</v>
      </c>
      <c r="AF449" s="2">
        <v>0</v>
      </c>
      <c r="AG449" s="3">
        <f t="shared" si="48"/>
        <v>0</v>
      </c>
      <c r="AH449" s="2" t="s">
        <v>50</v>
      </c>
      <c r="AI449" s="3">
        <v>0</v>
      </c>
    </row>
    <row r="450" spans="1:35" x14ac:dyDescent="0.3">
      <c r="A450" s="2" t="s">
        <v>1500</v>
      </c>
      <c r="B450" s="2" t="s">
        <v>1501</v>
      </c>
      <c r="C450" s="2" t="s">
        <v>452</v>
      </c>
      <c r="D450" s="2" t="s">
        <v>38</v>
      </c>
      <c r="E450" s="2">
        <v>2021</v>
      </c>
      <c r="F450" s="2" t="s">
        <v>55</v>
      </c>
      <c r="G450" s="2" t="s">
        <v>93</v>
      </c>
      <c r="H450" s="2" t="s">
        <v>159</v>
      </c>
      <c r="I450" s="2" t="s">
        <v>58</v>
      </c>
      <c r="J450" s="2" t="s">
        <v>191</v>
      </c>
      <c r="K450" s="3">
        <v>8994526.4299999997</v>
      </c>
      <c r="L450" s="3">
        <v>3368918.24</v>
      </c>
      <c r="M450" s="3">
        <f t="shared" ref="M450:M513" si="49">K450-L450</f>
        <v>5625608.1899999995</v>
      </c>
      <c r="N450" s="3">
        <v>1271593.45</v>
      </c>
      <c r="O450" s="3">
        <f t="shared" ref="O450:O513" si="50">M450-N450</f>
        <v>4354014.7399999993</v>
      </c>
      <c r="P450" s="3">
        <v>3118582.21</v>
      </c>
      <c r="Q450" s="4">
        <f t="shared" ref="Q450:Q513" si="51">IF(K450&lt;&gt;0,M450/K450,0)</f>
        <v>0.62544795813113196</v>
      </c>
      <c r="R450" s="4">
        <f t="shared" ref="R450:R513" si="52">IF(K450&lt;&gt;0,P450/K450,0)</f>
        <v>0.34672000068824083</v>
      </c>
      <c r="S450" s="3">
        <v>8922352.4700000007</v>
      </c>
      <c r="T450" s="3">
        <f t="shared" ref="T450:T513" si="53">K450-S450</f>
        <v>72173.959999999031</v>
      </c>
      <c r="U450" s="4">
        <f t="shared" ref="U450:U513" si="54">IF(S450&lt;&gt;0,T450/S450,0)</f>
        <v>8.0891177794951002E-3</v>
      </c>
      <c r="V450" s="2" t="s">
        <v>85</v>
      </c>
      <c r="W450" s="2" t="s">
        <v>96</v>
      </c>
      <c r="X450" s="2" t="s">
        <v>160</v>
      </c>
      <c r="Y450" s="2">
        <v>129.5</v>
      </c>
      <c r="Z450" s="2" t="s">
        <v>1502</v>
      </c>
      <c r="AA450" s="2" t="s">
        <v>141</v>
      </c>
      <c r="AB450" s="2" t="s">
        <v>209</v>
      </c>
      <c r="AC450" s="2">
        <v>3.65</v>
      </c>
      <c r="AD450" s="3">
        <v>0</v>
      </c>
      <c r="AE450" s="5">
        <v>0</v>
      </c>
      <c r="AF450" s="2">
        <v>0</v>
      </c>
      <c r="AG450" s="3">
        <f t="shared" ref="AG450:AG513" si="55">IF(AD450&gt;0,(AD450*(AE450/100/12)*(1+AE450/100/12)^AF450)/((1+AE450/100/12)^AF450-1),0)</f>
        <v>0</v>
      </c>
      <c r="AH450" s="2" t="s">
        <v>50</v>
      </c>
      <c r="AI450" s="3">
        <v>0</v>
      </c>
    </row>
    <row r="451" spans="1:35" x14ac:dyDescent="0.3">
      <c r="A451" s="2" t="s">
        <v>1503</v>
      </c>
      <c r="B451" s="2" t="s">
        <v>1504</v>
      </c>
      <c r="C451" s="2" t="s">
        <v>113</v>
      </c>
      <c r="D451" s="2" t="s">
        <v>54</v>
      </c>
      <c r="E451" s="2">
        <v>2022</v>
      </c>
      <c r="F451" s="2" t="s">
        <v>55</v>
      </c>
      <c r="G451" s="2" t="s">
        <v>56</v>
      </c>
      <c r="H451" s="2" t="s">
        <v>57</v>
      </c>
      <c r="I451" s="2" t="s">
        <v>178</v>
      </c>
      <c r="J451" s="2" t="s">
        <v>197</v>
      </c>
      <c r="K451" s="3">
        <v>2306951.48</v>
      </c>
      <c r="L451" s="3">
        <v>1107149.7</v>
      </c>
      <c r="M451" s="3">
        <f t="shared" si="49"/>
        <v>1199801.78</v>
      </c>
      <c r="N451" s="3">
        <v>433515.74</v>
      </c>
      <c r="O451" s="3">
        <f t="shared" si="50"/>
        <v>766286.04</v>
      </c>
      <c r="P451" s="3">
        <v>567059.4</v>
      </c>
      <c r="Q451" s="4">
        <f t="shared" si="51"/>
        <v>0.52008106386355379</v>
      </c>
      <c r="R451" s="4">
        <f t="shared" si="52"/>
        <v>0.24580464951954692</v>
      </c>
      <c r="S451" s="3">
        <v>2756284.94</v>
      </c>
      <c r="T451" s="3">
        <f t="shared" si="53"/>
        <v>-449333.45999999996</v>
      </c>
      <c r="U451" s="4">
        <f t="shared" si="54"/>
        <v>-0.16302141098663042</v>
      </c>
      <c r="V451" s="2" t="s">
        <v>133</v>
      </c>
      <c r="W451" s="2" t="s">
        <v>60</v>
      </c>
      <c r="X451" s="2" t="s">
        <v>61</v>
      </c>
      <c r="Y451" s="2">
        <v>1.53</v>
      </c>
      <c r="Z451" s="2" t="s">
        <v>1505</v>
      </c>
      <c r="AA451" s="2" t="s">
        <v>48</v>
      </c>
      <c r="AB451" s="2" t="s">
        <v>182</v>
      </c>
      <c r="AC451" s="2">
        <v>7.9</v>
      </c>
      <c r="AD451" s="3">
        <v>3312236.83</v>
      </c>
      <c r="AE451" s="5">
        <v>12.96</v>
      </c>
      <c r="AF451" s="2">
        <v>60</v>
      </c>
      <c r="AG451" s="3">
        <f t="shared" si="55"/>
        <v>75295.761229853044</v>
      </c>
      <c r="AH451" s="2" t="s">
        <v>230</v>
      </c>
      <c r="AI451" s="3">
        <v>2200791.15</v>
      </c>
    </row>
    <row r="452" spans="1:35" x14ac:dyDescent="0.3">
      <c r="A452" s="2" t="s">
        <v>1506</v>
      </c>
      <c r="B452" s="2" t="s">
        <v>1507</v>
      </c>
      <c r="C452" s="2" t="s">
        <v>152</v>
      </c>
      <c r="D452" s="2" t="s">
        <v>38</v>
      </c>
      <c r="E452" s="2">
        <v>2022</v>
      </c>
      <c r="F452" s="2" t="s">
        <v>58</v>
      </c>
      <c r="G452" s="2" t="s">
        <v>69</v>
      </c>
      <c r="H452" s="2" t="s">
        <v>165</v>
      </c>
      <c r="I452" s="2" t="s">
        <v>58</v>
      </c>
      <c r="J452" s="2" t="s">
        <v>106</v>
      </c>
      <c r="K452" s="3">
        <v>6944377.0499999998</v>
      </c>
      <c r="L452" s="3">
        <v>2135430.75</v>
      </c>
      <c r="M452" s="3">
        <f t="shared" si="49"/>
        <v>4808946.3</v>
      </c>
      <c r="N452" s="3">
        <v>1230112.58</v>
      </c>
      <c r="O452" s="3">
        <f t="shared" si="50"/>
        <v>3578833.7199999997</v>
      </c>
      <c r="P452" s="3">
        <v>2555463.36</v>
      </c>
      <c r="Q452" s="4">
        <f t="shared" si="51"/>
        <v>0.69249498772535689</v>
      </c>
      <c r="R452" s="4">
        <f t="shared" si="52"/>
        <v>0.36799029511221598</v>
      </c>
      <c r="S452" s="3">
        <v>7166939.5300000003</v>
      </c>
      <c r="T452" s="3">
        <f t="shared" si="53"/>
        <v>-222562.48000000045</v>
      </c>
      <c r="U452" s="4">
        <f t="shared" si="54"/>
        <v>-3.1054047417084937E-2</v>
      </c>
      <c r="V452" s="2" t="s">
        <v>107</v>
      </c>
      <c r="W452" s="2" t="s">
        <v>134</v>
      </c>
      <c r="X452" s="2" t="s">
        <v>167</v>
      </c>
      <c r="Y452" s="2">
        <v>17.2</v>
      </c>
      <c r="Z452" s="2" t="s">
        <v>1508</v>
      </c>
      <c r="AA452" s="2" t="s">
        <v>141</v>
      </c>
      <c r="AB452" s="2" t="s">
        <v>64</v>
      </c>
      <c r="AC452" s="2">
        <v>3.92</v>
      </c>
      <c r="AD452" s="3">
        <v>0</v>
      </c>
      <c r="AE452" s="5">
        <v>0</v>
      </c>
      <c r="AF452" s="2">
        <v>0</v>
      </c>
      <c r="AG452" s="3">
        <f t="shared" si="55"/>
        <v>0</v>
      </c>
      <c r="AH452" s="2" t="s">
        <v>50</v>
      </c>
      <c r="AI452" s="3">
        <v>0</v>
      </c>
    </row>
    <row r="453" spans="1:35" x14ac:dyDescent="0.3">
      <c r="A453" s="2" t="s">
        <v>1509</v>
      </c>
      <c r="B453" s="2" t="s">
        <v>1510</v>
      </c>
      <c r="C453" s="2" t="s">
        <v>122</v>
      </c>
      <c r="D453" s="2" t="s">
        <v>104</v>
      </c>
      <c r="E453" s="2">
        <v>2023</v>
      </c>
      <c r="F453" s="2" t="s">
        <v>105</v>
      </c>
      <c r="G453" s="2" t="s">
        <v>93</v>
      </c>
      <c r="H453" s="2" t="s">
        <v>159</v>
      </c>
      <c r="I453" s="2" t="s">
        <v>39</v>
      </c>
      <c r="J453" s="2" t="s">
        <v>116</v>
      </c>
      <c r="K453" s="3">
        <v>6953160.46</v>
      </c>
      <c r="L453" s="3">
        <v>3859374.05</v>
      </c>
      <c r="M453" s="3">
        <f t="shared" si="49"/>
        <v>3093786.41</v>
      </c>
      <c r="N453" s="3">
        <v>667353.19999999995</v>
      </c>
      <c r="O453" s="3">
        <f t="shared" si="50"/>
        <v>2426433.21</v>
      </c>
      <c r="P453" s="3">
        <v>1723901.92</v>
      </c>
      <c r="Q453" s="4">
        <f t="shared" si="51"/>
        <v>0.44494678755047745</v>
      </c>
      <c r="R453" s="4">
        <f t="shared" si="52"/>
        <v>0.24793069711496346</v>
      </c>
      <c r="S453" s="3">
        <v>7793525.4100000001</v>
      </c>
      <c r="T453" s="3">
        <f t="shared" si="53"/>
        <v>-840364.95000000019</v>
      </c>
      <c r="U453" s="4">
        <f t="shared" si="54"/>
        <v>-0.10782860204981358</v>
      </c>
      <c r="V453" s="2" t="s">
        <v>44</v>
      </c>
      <c r="W453" s="2" t="s">
        <v>45</v>
      </c>
      <c r="X453" s="2" t="s">
        <v>160</v>
      </c>
      <c r="Y453" s="2">
        <v>129.5</v>
      </c>
      <c r="Z453" s="2" t="s">
        <v>499</v>
      </c>
      <c r="AA453" s="2" t="s">
        <v>99</v>
      </c>
      <c r="AB453" s="2" t="s">
        <v>88</v>
      </c>
      <c r="AC453" s="2">
        <v>4.08</v>
      </c>
      <c r="AD453" s="3">
        <v>0</v>
      </c>
      <c r="AE453" s="5">
        <v>0</v>
      </c>
      <c r="AF453" s="2">
        <v>0</v>
      </c>
      <c r="AG453" s="3">
        <f t="shared" si="55"/>
        <v>0</v>
      </c>
      <c r="AH453" s="2" t="s">
        <v>230</v>
      </c>
      <c r="AI453" s="3">
        <v>0</v>
      </c>
    </row>
    <row r="454" spans="1:35" x14ac:dyDescent="0.3">
      <c r="A454" s="2" t="s">
        <v>1511</v>
      </c>
      <c r="B454" s="2" t="s">
        <v>1512</v>
      </c>
      <c r="C454" s="2" t="s">
        <v>201</v>
      </c>
      <c r="D454" s="2" t="s">
        <v>54</v>
      </c>
      <c r="E454" s="2">
        <v>2020</v>
      </c>
      <c r="F454" s="2" t="s">
        <v>55</v>
      </c>
      <c r="G454" s="2" t="s">
        <v>93</v>
      </c>
      <c r="H454" s="2" t="s">
        <v>159</v>
      </c>
      <c r="I454" s="2" t="s">
        <v>131</v>
      </c>
      <c r="J454" s="2" t="s">
        <v>132</v>
      </c>
      <c r="K454" s="3">
        <v>5645830.0700000003</v>
      </c>
      <c r="L454" s="3">
        <v>2812996.97</v>
      </c>
      <c r="M454" s="3">
        <f t="shared" si="49"/>
        <v>2832833.1</v>
      </c>
      <c r="N454" s="3">
        <v>1233531.57</v>
      </c>
      <c r="O454" s="3">
        <f t="shared" si="50"/>
        <v>1599301.53</v>
      </c>
      <c r="P454" s="3">
        <v>1215641.95</v>
      </c>
      <c r="Q454" s="4">
        <f t="shared" si="51"/>
        <v>0.5017567062552416</v>
      </c>
      <c r="R454" s="4">
        <f t="shared" si="52"/>
        <v>0.21531677980524128</v>
      </c>
      <c r="S454" s="3">
        <v>5000607.67</v>
      </c>
      <c r="T454" s="3">
        <f t="shared" si="53"/>
        <v>645222.40000000037</v>
      </c>
      <c r="U454" s="4">
        <f t="shared" si="54"/>
        <v>0.12902879861398933</v>
      </c>
      <c r="V454" s="2" t="s">
        <v>73</v>
      </c>
      <c r="W454" s="2" t="s">
        <v>207</v>
      </c>
      <c r="X454" s="2" t="s">
        <v>160</v>
      </c>
      <c r="Y454" s="2">
        <v>129.5</v>
      </c>
      <c r="Z454" s="2" t="s">
        <v>1513</v>
      </c>
      <c r="AA454" s="2" t="s">
        <v>141</v>
      </c>
      <c r="AB454" s="2" t="s">
        <v>209</v>
      </c>
      <c r="AC454" s="2">
        <v>7.83</v>
      </c>
      <c r="AD454" s="3">
        <v>0</v>
      </c>
      <c r="AE454" s="5">
        <v>0</v>
      </c>
      <c r="AF454" s="2">
        <v>0</v>
      </c>
      <c r="AG454" s="3">
        <f t="shared" si="55"/>
        <v>0</v>
      </c>
      <c r="AH454" s="2" t="s">
        <v>230</v>
      </c>
      <c r="AI454" s="3">
        <v>0</v>
      </c>
    </row>
    <row r="455" spans="1:35" x14ac:dyDescent="0.3">
      <c r="A455" s="2" t="s">
        <v>1514</v>
      </c>
      <c r="B455" s="2" t="s">
        <v>1515</v>
      </c>
      <c r="C455" s="2" t="s">
        <v>212</v>
      </c>
      <c r="D455" s="2" t="s">
        <v>81</v>
      </c>
      <c r="E455" s="2">
        <v>2022</v>
      </c>
      <c r="F455" s="2" t="s">
        <v>92</v>
      </c>
      <c r="G455" s="2" t="s">
        <v>93</v>
      </c>
      <c r="H455" s="2" t="s">
        <v>159</v>
      </c>
      <c r="I455" s="2" t="s">
        <v>39</v>
      </c>
      <c r="J455" s="2" t="s">
        <v>487</v>
      </c>
      <c r="K455" s="3">
        <v>907452</v>
      </c>
      <c r="L455" s="3">
        <v>292299.02</v>
      </c>
      <c r="M455" s="3">
        <f t="shared" si="49"/>
        <v>615152.98</v>
      </c>
      <c r="N455" s="3">
        <v>170886.16</v>
      </c>
      <c r="O455" s="3">
        <f t="shared" si="50"/>
        <v>444266.81999999995</v>
      </c>
      <c r="P455" s="3">
        <v>331941.94</v>
      </c>
      <c r="Q455" s="4">
        <f t="shared" si="51"/>
        <v>0.67789037877485525</v>
      </c>
      <c r="R455" s="4">
        <f t="shared" si="52"/>
        <v>0.36579559029017511</v>
      </c>
      <c r="S455" s="3">
        <v>762517.11</v>
      </c>
      <c r="T455" s="3">
        <f t="shared" si="53"/>
        <v>144934.89000000001</v>
      </c>
      <c r="U455" s="4">
        <f t="shared" si="54"/>
        <v>0.19007427912011052</v>
      </c>
      <c r="V455" s="2" t="s">
        <v>73</v>
      </c>
      <c r="W455" s="2" t="s">
        <v>96</v>
      </c>
      <c r="X455" s="2" t="s">
        <v>160</v>
      </c>
      <c r="Y455" s="2">
        <v>129.5</v>
      </c>
      <c r="Z455" s="2" t="s">
        <v>1516</v>
      </c>
      <c r="AA455" s="2" t="s">
        <v>63</v>
      </c>
      <c r="AB455" s="2" t="s">
        <v>49</v>
      </c>
      <c r="AC455" s="2">
        <v>2.12</v>
      </c>
      <c r="AD455" s="3">
        <v>0</v>
      </c>
      <c r="AE455" s="5">
        <v>0</v>
      </c>
      <c r="AF455" s="2">
        <v>0</v>
      </c>
      <c r="AG455" s="3">
        <f t="shared" si="55"/>
        <v>0</v>
      </c>
      <c r="AH455" s="2" t="s">
        <v>50</v>
      </c>
      <c r="AI455" s="3">
        <v>0</v>
      </c>
    </row>
    <row r="456" spans="1:35" x14ac:dyDescent="0.3">
      <c r="A456" s="2" t="s">
        <v>1517</v>
      </c>
      <c r="B456" s="2" t="s">
        <v>1130</v>
      </c>
      <c r="C456" s="2" t="s">
        <v>67</v>
      </c>
      <c r="D456" s="2" t="s">
        <v>54</v>
      </c>
      <c r="E456" s="2">
        <v>2022</v>
      </c>
      <c r="F456" s="2" t="s">
        <v>68</v>
      </c>
      <c r="G456" s="2" t="s">
        <v>114</v>
      </c>
      <c r="H456" s="2" t="s">
        <v>115</v>
      </c>
      <c r="I456" s="2" t="s">
        <v>131</v>
      </c>
      <c r="J456" s="2" t="s">
        <v>235</v>
      </c>
      <c r="K456" s="3">
        <v>9654239.2400000002</v>
      </c>
      <c r="L456" s="3">
        <v>2744312.34</v>
      </c>
      <c r="M456" s="3">
        <f t="shared" si="49"/>
        <v>6909926.9000000004</v>
      </c>
      <c r="N456" s="3">
        <v>1755056.11</v>
      </c>
      <c r="O456" s="3">
        <f t="shared" si="50"/>
        <v>5154870.79</v>
      </c>
      <c r="P456" s="3">
        <v>3743721.21</v>
      </c>
      <c r="Q456" s="4">
        <f t="shared" si="51"/>
        <v>0.71574017674747414</v>
      </c>
      <c r="R456" s="4">
        <f t="shared" si="52"/>
        <v>0.38778003288843294</v>
      </c>
      <c r="S456" s="3">
        <v>10528011.880000001</v>
      </c>
      <c r="T456" s="3">
        <f t="shared" si="53"/>
        <v>-873772.6400000006</v>
      </c>
      <c r="U456" s="4">
        <f t="shared" si="54"/>
        <v>-8.299502792734316E-2</v>
      </c>
      <c r="V456" s="2" t="s">
        <v>44</v>
      </c>
      <c r="W456" s="2" t="s">
        <v>60</v>
      </c>
      <c r="X456" s="2" t="s">
        <v>118</v>
      </c>
      <c r="Y456" s="2">
        <v>3.75</v>
      </c>
      <c r="Z456" s="2" t="s">
        <v>1518</v>
      </c>
      <c r="AA456" s="2" t="s">
        <v>48</v>
      </c>
      <c r="AB456" s="2" t="s">
        <v>242</v>
      </c>
      <c r="AC456" s="2">
        <v>6.7</v>
      </c>
      <c r="AD456" s="3">
        <v>0</v>
      </c>
      <c r="AE456" s="5">
        <v>0</v>
      </c>
      <c r="AF456" s="2">
        <v>0</v>
      </c>
      <c r="AG456" s="3">
        <f t="shared" si="55"/>
        <v>0</v>
      </c>
      <c r="AH456" s="2" t="s">
        <v>50</v>
      </c>
      <c r="AI456" s="3">
        <v>0</v>
      </c>
    </row>
    <row r="457" spans="1:35" x14ac:dyDescent="0.3">
      <c r="A457" s="2" t="s">
        <v>1519</v>
      </c>
      <c r="B457" s="2" t="s">
        <v>663</v>
      </c>
      <c r="C457" s="2" t="s">
        <v>152</v>
      </c>
      <c r="D457" s="2" t="s">
        <v>38</v>
      </c>
      <c r="E457" s="2">
        <v>2022</v>
      </c>
      <c r="F457" s="2" t="s">
        <v>92</v>
      </c>
      <c r="G457" s="2" t="s">
        <v>69</v>
      </c>
      <c r="H457" s="2" t="s">
        <v>165</v>
      </c>
      <c r="I457" s="2" t="s">
        <v>58</v>
      </c>
      <c r="J457" s="2" t="s">
        <v>191</v>
      </c>
      <c r="K457" s="3">
        <v>7408595.0099999998</v>
      </c>
      <c r="L457" s="3">
        <v>2165923.5</v>
      </c>
      <c r="M457" s="3">
        <f t="shared" si="49"/>
        <v>5242671.51</v>
      </c>
      <c r="N457" s="3">
        <v>897699.32</v>
      </c>
      <c r="O457" s="3">
        <f t="shared" si="50"/>
        <v>4344972.1899999995</v>
      </c>
      <c r="P457" s="3">
        <v>3122043.3</v>
      </c>
      <c r="Q457" s="4">
        <f t="shared" si="51"/>
        <v>0.70764719935743925</v>
      </c>
      <c r="R457" s="4">
        <f t="shared" si="52"/>
        <v>0.42140828264818325</v>
      </c>
      <c r="S457" s="3">
        <v>8146035.9400000004</v>
      </c>
      <c r="T457" s="3">
        <f t="shared" si="53"/>
        <v>-737440.93000000063</v>
      </c>
      <c r="U457" s="4">
        <f t="shared" si="54"/>
        <v>-9.0527581197978435E-2</v>
      </c>
      <c r="V457" s="2" t="s">
        <v>124</v>
      </c>
      <c r="W457" s="2" t="s">
        <v>207</v>
      </c>
      <c r="X457" s="2" t="s">
        <v>167</v>
      </c>
      <c r="Y457" s="2">
        <v>17.2</v>
      </c>
      <c r="Z457" s="2" t="s">
        <v>495</v>
      </c>
      <c r="AA457" s="2" t="s">
        <v>141</v>
      </c>
      <c r="AB457" s="2" t="s">
        <v>110</v>
      </c>
      <c r="AC457" s="2">
        <v>8.5399999999999991</v>
      </c>
      <c r="AD457" s="3">
        <v>0</v>
      </c>
      <c r="AE457" s="5">
        <v>0</v>
      </c>
      <c r="AF457" s="2">
        <v>0</v>
      </c>
      <c r="AG457" s="3">
        <f t="shared" si="55"/>
        <v>0</v>
      </c>
      <c r="AH457" s="2" t="s">
        <v>50</v>
      </c>
      <c r="AI457" s="3">
        <v>0</v>
      </c>
    </row>
    <row r="458" spans="1:35" x14ac:dyDescent="0.3">
      <c r="A458" s="2" t="s">
        <v>1520</v>
      </c>
      <c r="B458" s="2" t="s">
        <v>1521</v>
      </c>
      <c r="C458" s="2" t="s">
        <v>122</v>
      </c>
      <c r="D458" s="2" t="s">
        <v>104</v>
      </c>
      <c r="E458" s="2">
        <v>2023</v>
      </c>
      <c r="F458" s="2" t="s">
        <v>92</v>
      </c>
      <c r="G458" s="2" t="s">
        <v>40</v>
      </c>
      <c r="H458" s="2" t="s">
        <v>171</v>
      </c>
      <c r="I458" s="2" t="s">
        <v>71</v>
      </c>
      <c r="J458" s="2" t="s">
        <v>293</v>
      </c>
      <c r="K458" s="3">
        <v>1421075.41</v>
      </c>
      <c r="L458" s="3">
        <v>636790.67000000004</v>
      </c>
      <c r="M458" s="3">
        <f t="shared" si="49"/>
        <v>784284.73999999987</v>
      </c>
      <c r="N458" s="3">
        <v>177600.32</v>
      </c>
      <c r="O458" s="3">
        <f t="shared" si="50"/>
        <v>606684.41999999993</v>
      </c>
      <c r="P458" s="3">
        <v>436523.53</v>
      </c>
      <c r="Q458" s="4">
        <f t="shared" si="51"/>
        <v>0.5518952298245734</v>
      </c>
      <c r="R458" s="4">
        <f t="shared" si="52"/>
        <v>0.30717830097418974</v>
      </c>
      <c r="S458" s="3">
        <v>1497298.4</v>
      </c>
      <c r="T458" s="3">
        <f t="shared" si="53"/>
        <v>-76222.989999999991</v>
      </c>
      <c r="U458" s="4">
        <f t="shared" si="54"/>
        <v>-5.0907013591946666E-2</v>
      </c>
      <c r="V458" s="2" t="s">
        <v>73</v>
      </c>
      <c r="W458" s="2" t="s">
        <v>45</v>
      </c>
      <c r="X458" s="2" t="s">
        <v>86</v>
      </c>
      <c r="Y458" s="2">
        <v>0.92</v>
      </c>
      <c r="Z458" s="2" t="s">
        <v>1522</v>
      </c>
      <c r="AA458" s="2" t="s">
        <v>148</v>
      </c>
      <c r="AB458" s="2" t="s">
        <v>49</v>
      </c>
      <c r="AC458" s="2">
        <v>6.25</v>
      </c>
      <c r="AD458" s="3">
        <v>0</v>
      </c>
      <c r="AE458" s="5">
        <v>0</v>
      </c>
      <c r="AF458" s="2">
        <v>0</v>
      </c>
      <c r="AG458" s="3">
        <f t="shared" si="55"/>
        <v>0</v>
      </c>
      <c r="AH458" s="2" t="s">
        <v>50</v>
      </c>
      <c r="AI458" s="3">
        <v>0</v>
      </c>
    </row>
    <row r="459" spans="1:35" x14ac:dyDescent="0.3">
      <c r="A459" s="2" t="s">
        <v>1523</v>
      </c>
      <c r="B459" s="2" t="s">
        <v>1524</v>
      </c>
      <c r="C459" s="2" t="s">
        <v>138</v>
      </c>
      <c r="D459" s="2" t="s">
        <v>104</v>
      </c>
      <c r="E459" s="2">
        <v>2024</v>
      </c>
      <c r="F459" s="2" t="s">
        <v>82</v>
      </c>
      <c r="G459" s="2" t="s">
        <v>69</v>
      </c>
      <c r="H459" s="2" t="s">
        <v>165</v>
      </c>
      <c r="I459" s="2" t="s">
        <v>55</v>
      </c>
      <c r="J459" s="2" t="s">
        <v>540</v>
      </c>
      <c r="K459" s="3">
        <v>3675782.77</v>
      </c>
      <c r="L459" s="3">
        <v>1612937.83</v>
      </c>
      <c r="M459" s="3">
        <f t="shared" si="49"/>
        <v>2062844.94</v>
      </c>
      <c r="N459" s="3">
        <v>622660.48</v>
      </c>
      <c r="O459" s="3">
        <f t="shared" si="50"/>
        <v>1440184.46</v>
      </c>
      <c r="P459" s="3">
        <v>1125568.81</v>
      </c>
      <c r="Q459" s="4">
        <f t="shared" si="51"/>
        <v>0.56119881643604308</v>
      </c>
      <c r="R459" s="4">
        <f t="shared" si="52"/>
        <v>0.30621200447054714</v>
      </c>
      <c r="S459" s="3">
        <v>3599999.56</v>
      </c>
      <c r="T459" s="3">
        <f t="shared" si="53"/>
        <v>75783.209999999963</v>
      </c>
      <c r="U459" s="4">
        <f t="shared" si="54"/>
        <v>2.1050894239553728E-2</v>
      </c>
      <c r="V459" s="2" t="s">
        <v>73</v>
      </c>
      <c r="W459" s="2" t="s">
        <v>117</v>
      </c>
      <c r="X459" s="2" t="s">
        <v>167</v>
      </c>
      <c r="Y459" s="2">
        <v>17.2</v>
      </c>
      <c r="Z459" s="2" t="s">
        <v>1525</v>
      </c>
      <c r="AA459" s="2" t="s">
        <v>224</v>
      </c>
      <c r="AB459" s="2" t="s">
        <v>100</v>
      </c>
      <c r="AC459" s="2">
        <v>5.71</v>
      </c>
      <c r="AD459" s="3">
        <v>0</v>
      </c>
      <c r="AE459" s="5">
        <v>0</v>
      </c>
      <c r="AF459" s="2">
        <v>0</v>
      </c>
      <c r="AG459" s="3">
        <f t="shared" si="55"/>
        <v>0</v>
      </c>
      <c r="AH459" s="2" t="s">
        <v>50</v>
      </c>
      <c r="AI459" s="3">
        <v>0</v>
      </c>
    </row>
    <row r="460" spans="1:35" x14ac:dyDescent="0.3">
      <c r="A460" s="2" t="s">
        <v>1526</v>
      </c>
      <c r="B460" s="2" t="s">
        <v>1527</v>
      </c>
      <c r="C460" s="2" t="s">
        <v>37</v>
      </c>
      <c r="D460" s="2" t="s">
        <v>38</v>
      </c>
      <c r="E460" s="2">
        <v>2022</v>
      </c>
      <c r="F460" s="2" t="s">
        <v>58</v>
      </c>
      <c r="G460" s="2" t="s">
        <v>114</v>
      </c>
      <c r="H460" s="2" t="s">
        <v>234</v>
      </c>
      <c r="I460" s="2" t="s">
        <v>178</v>
      </c>
      <c r="J460" s="2" t="s">
        <v>197</v>
      </c>
      <c r="K460" s="3">
        <v>7198959.8899999997</v>
      </c>
      <c r="L460" s="3">
        <v>4057487.28</v>
      </c>
      <c r="M460" s="3">
        <f t="shared" si="49"/>
        <v>3141472.61</v>
      </c>
      <c r="N460" s="3">
        <v>847511.14</v>
      </c>
      <c r="O460" s="3">
        <f t="shared" si="50"/>
        <v>2293961.4699999997</v>
      </c>
      <c r="P460" s="3">
        <v>1690035.54</v>
      </c>
      <c r="Q460" s="4">
        <f t="shared" si="51"/>
        <v>0.43637867942059055</v>
      </c>
      <c r="R460" s="4">
        <f t="shared" si="52"/>
        <v>0.23476107185256176</v>
      </c>
      <c r="S460" s="3">
        <v>7739911.2300000004</v>
      </c>
      <c r="T460" s="3">
        <f t="shared" si="53"/>
        <v>-540951.34000000078</v>
      </c>
      <c r="U460" s="4">
        <f t="shared" si="54"/>
        <v>-6.989115558628968E-2</v>
      </c>
      <c r="V460" s="2" t="s">
        <v>85</v>
      </c>
      <c r="W460" s="2" t="s">
        <v>207</v>
      </c>
      <c r="X460" s="2" t="s">
        <v>236</v>
      </c>
      <c r="Y460" s="2">
        <v>3.67</v>
      </c>
      <c r="Z460" s="2" t="s">
        <v>1528</v>
      </c>
      <c r="AA460" s="2" t="s">
        <v>48</v>
      </c>
      <c r="AB460" s="2" t="s">
        <v>64</v>
      </c>
      <c r="AC460" s="2">
        <v>2.66</v>
      </c>
      <c r="AD460" s="3">
        <v>522412.54</v>
      </c>
      <c r="AE460" s="5">
        <v>11.88</v>
      </c>
      <c r="AF460" s="2">
        <v>48</v>
      </c>
      <c r="AG460" s="3">
        <f t="shared" si="55"/>
        <v>13726.365985907574</v>
      </c>
      <c r="AH460" s="2" t="s">
        <v>50</v>
      </c>
      <c r="AI460" s="3">
        <v>0</v>
      </c>
    </row>
    <row r="461" spans="1:35" x14ac:dyDescent="0.3">
      <c r="A461" s="2" t="s">
        <v>1529</v>
      </c>
      <c r="B461" s="2" t="s">
        <v>1530</v>
      </c>
      <c r="C461" s="2" t="s">
        <v>152</v>
      </c>
      <c r="D461" s="2" t="s">
        <v>38</v>
      </c>
      <c r="E461" s="2">
        <v>2022</v>
      </c>
      <c r="F461" s="2" t="s">
        <v>68</v>
      </c>
      <c r="G461" s="2" t="s">
        <v>93</v>
      </c>
      <c r="H461" s="2" t="s">
        <v>159</v>
      </c>
      <c r="I461" s="2" t="s">
        <v>131</v>
      </c>
      <c r="J461" s="2" t="s">
        <v>268</v>
      </c>
      <c r="K461" s="3">
        <v>5401562.6500000004</v>
      </c>
      <c r="L461" s="3">
        <v>2946848.91</v>
      </c>
      <c r="M461" s="3">
        <f t="shared" si="49"/>
        <v>2454713.7400000002</v>
      </c>
      <c r="N461" s="3">
        <v>1034190.36</v>
      </c>
      <c r="O461" s="3">
        <f t="shared" si="50"/>
        <v>1420523.3800000004</v>
      </c>
      <c r="P461" s="3">
        <v>1070950.22</v>
      </c>
      <c r="Q461" s="4">
        <f t="shared" si="51"/>
        <v>0.45444511136050603</v>
      </c>
      <c r="R461" s="4">
        <f t="shared" si="52"/>
        <v>0.19826674045889292</v>
      </c>
      <c r="S461" s="3">
        <v>5718730.5499999998</v>
      </c>
      <c r="T461" s="3">
        <f t="shared" si="53"/>
        <v>-317167.89999999944</v>
      </c>
      <c r="U461" s="4">
        <f t="shared" si="54"/>
        <v>-5.5461242180749264E-2</v>
      </c>
      <c r="V461" s="2" t="s">
        <v>95</v>
      </c>
      <c r="W461" s="2" t="s">
        <v>134</v>
      </c>
      <c r="X461" s="2" t="s">
        <v>160</v>
      </c>
      <c r="Y461" s="2">
        <v>129.5</v>
      </c>
      <c r="Z461" s="2" t="s">
        <v>1531</v>
      </c>
      <c r="AA461" s="2" t="s">
        <v>76</v>
      </c>
      <c r="AB461" s="2" t="s">
        <v>306</v>
      </c>
      <c r="AC461" s="2">
        <v>9.2200000000000006</v>
      </c>
      <c r="AD461" s="3">
        <v>0</v>
      </c>
      <c r="AE461" s="5">
        <v>0</v>
      </c>
      <c r="AF461" s="2">
        <v>0</v>
      </c>
      <c r="AG461" s="3">
        <f t="shared" si="55"/>
        <v>0</v>
      </c>
      <c r="AH461" s="2" t="s">
        <v>50</v>
      </c>
      <c r="AI461" s="3">
        <v>0</v>
      </c>
    </row>
    <row r="462" spans="1:35" x14ac:dyDescent="0.3">
      <c r="A462" s="2" t="s">
        <v>1532</v>
      </c>
      <c r="B462" s="2" t="s">
        <v>1533</v>
      </c>
      <c r="C462" s="2" t="s">
        <v>956</v>
      </c>
      <c r="D462" s="2" t="s">
        <v>104</v>
      </c>
      <c r="E462" s="2">
        <v>2022</v>
      </c>
      <c r="F462" s="2" t="s">
        <v>58</v>
      </c>
      <c r="G462" s="2" t="s">
        <v>114</v>
      </c>
      <c r="H462" s="2" t="s">
        <v>234</v>
      </c>
      <c r="I462" s="2" t="s">
        <v>55</v>
      </c>
      <c r="J462" s="2" t="s">
        <v>154</v>
      </c>
      <c r="K462" s="3">
        <v>5219293.18</v>
      </c>
      <c r="L462" s="3">
        <v>2179969.9700000002</v>
      </c>
      <c r="M462" s="3">
        <f t="shared" si="49"/>
        <v>3039323.2099999995</v>
      </c>
      <c r="N462" s="3">
        <v>507662.32</v>
      </c>
      <c r="O462" s="3">
        <f t="shared" si="50"/>
        <v>2531660.8899999997</v>
      </c>
      <c r="P462" s="3">
        <v>1826001.22</v>
      </c>
      <c r="Q462" s="4">
        <f t="shared" si="51"/>
        <v>0.582324676001435</v>
      </c>
      <c r="R462" s="4">
        <f t="shared" si="52"/>
        <v>0.34985603548716537</v>
      </c>
      <c r="S462" s="3">
        <v>4902176.66</v>
      </c>
      <c r="T462" s="3">
        <f t="shared" si="53"/>
        <v>317116.51999999955</v>
      </c>
      <c r="U462" s="4">
        <f t="shared" si="54"/>
        <v>6.4688921267884197E-2</v>
      </c>
      <c r="V462" s="2" t="s">
        <v>95</v>
      </c>
      <c r="W462" s="2" t="s">
        <v>207</v>
      </c>
      <c r="X462" s="2" t="s">
        <v>236</v>
      </c>
      <c r="Y462" s="2">
        <v>3.67</v>
      </c>
      <c r="Z462" s="2" t="s">
        <v>1534</v>
      </c>
      <c r="AA462" s="2" t="s">
        <v>141</v>
      </c>
      <c r="AB462" s="2" t="s">
        <v>77</v>
      </c>
      <c r="AC462" s="2">
        <v>4.96</v>
      </c>
      <c r="AD462" s="3">
        <v>0</v>
      </c>
      <c r="AE462" s="5">
        <v>0</v>
      </c>
      <c r="AF462" s="2">
        <v>0</v>
      </c>
      <c r="AG462" s="3">
        <f t="shared" si="55"/>
        <v>0</v>
      </c>
      <c r="AH462" s="2" t="s">
        <v>50</v>
      </c>
      <c r="AI462" s="3">
        <v>0</v>
      </c>
    </row>
    <row r="463" spans="1:35" x14ac:dyDescent="0.3">
      <c r="A463" s="2" t="s">
        <v>1535</v>
      </c>
      <c r="B463" s="2" t="s">
        <v>879</v>
      </c>
      <c r="C463" s="2" t="s">
        <v>880</v>
      </c>
      <c r="D463" s="2" t="s">
        <v>81</v>
      </c>
      <c r="E463" s="2">
        <v>2024</v>
      </c>
      <c r="F463" s="2" t="s">
        <v>55</v>
      </c>
      <c r="G463" s="2" t="s">
        <v>93</v>
      </c>
      <c r="H463" s="2" t="s">
        <v>94</v>
      </c>
      <c r="I463" s="2" t="s">
        <v>58</v>
      </c>
      <c r="J463" s="2" t="s">
        <v>106</v>
      </c>
      <c r="K463" s="3">
        <v>1033992.04</v>
      </c>
      <c r="L463" s="3">
        <v>416504.7</v>
      </c>
      <c r="M463" s="3">
        <f t="shared" si="49"/>
        <v>617487.34000000008</v>
      </c>
      <c r="N463" s="3">
        <v>120857.23</v>
      </c>
      <c r="O463" s="3">
        <f t="shared" si="50"/>
        <v>496630.1100000001</v>
      </c>
      <c r="P463" s="3">
        <v>395326.27</v>
      </c>
      <c r="Q463" s="4">
        <f t="shared" si="51"/>
        <v>0.59718771142570892</v>
      </c>
      <c r="R463" s="4">
        <f t="shared" si="52"/>
        <v>0.38233009027806442</v>
      </c>
      <c r="S463" s="3">
        <v>1195064.04</v>
      </c>
      <c r="T463" s="3">
        <f t="shared" si="53"/>
        <v>-161072</v>
      </c>
      <c r="U463" s="4">
        <f t="shared" si="54"/>
        <v>-0.1347810616073763</v>
      </c>
      <c r="V463" s="2" t="s">
        <v>73</v>
      </c>
      <c r="W463" s="2" t="s">
        <v>45</v>
      </c>
      <c r="X463" s="2" t="s">
        <v>97</v>
      </c>
      <c r="Y463" s="2">
        <v>1550</v>
      </c>
      <c r="Z463" s="2" t="s">
        <v>1536</v>
      </c>
      <c r="AA463" s="2" t="s">
        <v>109</v>
      </c>
      <c r="AB463" s="2" t="s">
        <v>242</v>
      </c>
      <c r="AC463" s="2">
        <v>2.15</v>
      </c>
      <c r="AD463" s="3">
        <v>0</v>
      </c>
      <c r="AE463" s="5">
        <v>0</v>
      </c>
      <c r="AF463" s="2">
        <v>0</v>
      </c>
      <c r="AG463" s="3">
        <f t="shared" si="55"/>
        <v>0</v>
      </c>
      <c r="AH463" s="2" t="s">
        <v>50</v>
      </c>
      <c r="AI463" s="3">
        <v>0</v>
      </c>
    </row>
    <row r="464" spans="1:35" x14ac:dyDescent="0.3">
      <c r="A464" s="2" t="s">
        <v>1537</v>
      </c>
      <c r="B464" s="2" t="s">
        <v>1538</v>
      </c>
      <c r="C464" s="2" t="s">
        <v>448</v>
      </c>
      <c r="D464" s="2" t="s">
        <v>54</v>
      </c>
      <c r="E464" s="2">
        <v>2021</v>
      </c>
      <c r="F464" s="2" t="s">
        <v>58</v>
      </c>
      <c r="G464" s="2" t="s">
        <v>40</v>
      </c>
      <c r="H464" s="2" t="s">
        <v>279</v>
      </c>
      <c r="I464" s="2" t="s">
        <v>42</v>
      </c>
      <c r="J464" s="2" t="s">
        <v>43</v>
      </c>
      <c r="K464" s="3">
        <v>6194072.54</v>
      </c>
      <c r="L464" s="3">
        <v>1930802.31</v>
      </c>
      <c r="M464" s="3">
        <f t="shared" si="49"/>
        <v>4263270.2300000004</v>
      </c>
      <c r="N464" s="3">
        <v>683428.05</v>
      </c>
      <c r="O464" s="3">
        <f t="shared" si="50"/>
        <v>3579842.1800000006</v>
      </c>
      <c r="P464" s="3">
        <v>2566051.2000000002</v>
      </c>
      <c r="Q464" s="4">
        <f t="shared" si="51"/>
        <v>0.68828225734663429</v>
      </c>
      <c r="R464" s="4">
        <f t="shared" si="52"/>
        <v>0.41427529035686755</v>
      </c>
      <c r="S464" s="3">
        <v>4955950.04</v>
      </c>
      <c r="T464" s="3">
        <f t="shared" si="53"/>
        <v>1238122.5</v>
      </c>
      <c r="U464" s="4">
        <f t="shared" si="54"/>
        <v>0.24982546030669833</v>
      </c>
      <c r="V464" s="2" t="s">
        <v>85</v>
      </c>
      <c r="W464" s="2" t="s">
        <v>207</v>
      </c>
      <c r="X464" s="2" t="s">
        <v>280</v>
      </c>
      <c r="Y464" s="2">
        <v>0.79</v>
      </c>
      <c r="Z464" s="2" t="s">
        <v>1539</v>
      </c>
      <c r="AA464" s="2" t="s">
        <v>63</v>
      </c>
      <c r="AB464" s="2" t="s">
        <v>49</v>
      </c>
      <c r="AC464" s="2">
        <v>3.91</v>
      </c>
      <c r="AD464" s="3">
        <v>0</v>
      </c>
      <c r="AE464" s="5">
        <v>0</v>
      </c>
      <c r="AF464" s="2">
        <v>0</v>
      </c>
      <c r="AG464" s="3">
        <f t="shared" si="55"/>
        <v>0</v>
      </c>
      <c r="AH464" s="2" t="s">
        <v>50</v>
      </c>
      <c r="AI464" s="3">
        <v>0</v>
      </c>
    </row>
    <row r="465" spans="1:35" x14ac:dyDescent="0.3">
      <c r="A465" s="2" t="s">
        <v>1540</v>
      </c>
      <c r="B465" s="2" t="s">
        <v>1541</v>
      </c>
      <c r="C465" s="2" t="s">
        <v>403</v>
      </c>
      <c r="D465" s="2" t="s">
        <v>54</v>
      </c>
      <c r="E465" s="2">
        <v>2021</v>
      </c>
      <c r="F465" s="2" t="s">
        <v>82</v>
      </c>
      <c r="G465" s="2" t="s">
        <v>114</v>
      </c>
      <c r="H465" s="2" t="s">
        <v>234</v>
      </c>
      <c r="I465" s="2" t="s">
        <v>42</v>
      </c>
      <c r="J465" s="2" t="s">
        <v>422</v>
      </c>
      <c r="K465" s="3">
        <v>9872313.5199999996</v>
      </c>
      <c r="L465" s="3">
        <v>5020769.3</v>
      </c>
      <c r="M465" s="3">
        <f t="shared" si="49"/>
        <v>4851544.22</v>
      </c>
      <c r="N465" s="3">
        <v>889470.61</v>
      </c>
      <c r="O465" s="3">
        <f t="shared" si="50"/>
        <v>3962073.61</v>
      </c>
      <c r="P465" s="3">
        <v>2966299.93</v>
      </c>
      <c r="Q465" s="4">
        <f t="shared" si="51"/>
        <v>0.49142930987467259</v>
      </c>
      <c r="R465" s="4">
        <f t="shared" si="52"/>
        <v>0.3004665445430465</v>
      </c>
      <c r="S465" s="3">
        <v>10568845.33</v>
      </c>
      <c r="T465" s="3">
        <f t="shared" si="53"/>
        <v>-696531.81000000052</v>
      </c>
      <c r="U465" s="4">
        <f t="shared" si="54"/>
        <v>-6.5904248595906031E-2</v>
      </c>
      <c r="V465" s="2" t="s">
        <v>133</v>
      </c>
      <c r="W465" s="2" t="s">
        <v>207</v>
      </c>
      <c r="X465" s="2" t="s">
        <v>236</v>
      </c>
      <c r="Y465" s="2">
        <v>3.67</v>
      </c>
      <c r="Z465" s="2" t="s">
        <v>1542</v>
      </c>
      <c r="AA465" s="2" t="s">
        <v>76</v>
      </c>
      <c r="AB465" s="2" t="s">
        <v>110</v>
      </c>
      <c r="AC465" s="2">
        <v>8.99</v>
      </c>
      <c r="AD465" s="3">
        <v>0</v>
      </c>
      <c r="AE465" s="5">
        <v>0</v>
      </c>
      <c r="AF465" s="2">
        <v>0</v>
      </c>
      <c r="AG465" s="3">
        <f t="shared" si="55"/>
        <v>0</v>
      </c>
      <c r="AH465" s="2" t="s">
        <v>230</v>
      </c>
      <c r="AI465" s="3">
        <v>0</v>
      </c>
    </row>
    <row r="466" spans="1:35" x14ac:dyDescent="0.3">
      <c r="A466" s="2" t="s">
        <v>1543</v>
      </c>
      <c r="B466" s="2" t="s">
        <v>1544</v>
      </c>
      <c r="C466" s="2" t="s">
        <v>370</v>
      </c>
      <c r="D466" s="2" t="s">
        <v>81</v>
      </c>
      <c r="E466" s="2">
        <v>2021</v>
      </c>
      <c r="F466" s="2" t="s">
        <v>55</v>
      </c>
      <c r="G466" s="2" t="s">
        <v>114</v>
      </c>
      <c r="H466" s="2" t="s">
        <v>234</v>
      </c>
      <c r="I466" s="2" t="s">
        <v>58</v>
      </c>
      <c r="J466" s="2" t="s">
        <v>240</v>
      </c>
      <c r="K466" s="3">
        <v>6497008.3099999996</v>
      </c>
      <c r="L466" s="3">
        <v>2718127.57</v>
      </c>
      <c r="M466" s="3">
        <f t="shared" si="49"/>
        <v>3778880.7399999998</v>
      </c>
      <c r="N466" s="3">
        <v>1060152.28</v>
      </c>
      <c r="O466" s="3">
        <f t="shared" si="50"/>
        <v>2718728.46</v>
      </c>
      <c r="P466" s="3">
        <v>2095497.76</v>
      </c>
      <c r="Q466" s="4">
        <f t="shared" si="51"/>
        <v>0.58163397054359012</v>
      </c>
      <c r="R466" s="4">
        <f t="shared" si="52"/>
        <v>0.32253271967879016</v>
      </c>
      <c r="S466" s="3">
        <v>7272784.6799999997</v>
      </c>
      <c r="T466" s="3">
        <f t="shared" si="53"/>
        <v>-775776.37000000011</v>
      </c>
      <c r="U466" s="4">
        <f t="shared" si="54"/>
        <v>-0.10666840888791446</v>
      </c>
      <c r="V466" s="2" t="s">
        <v>44</v>
      </c>
      <c r="W466" s="2" t="s">
        <v>125</v>
      </c>
      <c r="X466" s="2" t="s">
        <v>236</v>
      </c>
      <c r="Y466" s="2">
        <v>3.67</v>
      </c>
      <c r="Z466" s="2" t="s">
        <v>1545</v>
      </c>
      <c r="AA466" s="2" t="s">
        <v>63</v>
      </c>
      <c r="AB466" s="2" t="s">
        <v>88</v>
      </c>
      <c r="AC466" s="2">
        <v>3.3</v>
      </c>
      <c r="AD466" s="3">
        <v>0</v>
      </c>
      <c r="AE466" s="5">
        <v>0</v>
      </c>
      <c r="AF466" s="2">
        <v>0</v>
      </c>
      <c r="AG466" s="3">
        <f t="shared" si="55"/>
        <v>0</v>
      </c>
      <c r="AH466" s="2" t="s">
        <v>50</v>
      </c>
      <c r="AI466" s="3">
        <v>0</v>
      </c>
    </row>
    <row r="467" spans="1:35" x14ac:dyDescent="0.3">
      <c r="A467" s="2" t="s">
        <v>1546</v>
      </c>
      <c r="B467" s="2" t="s">
        <v>1547</v>
      </c>
      <c r="C467" s="2" t="s">
        <v>520</v>
      </c>
      <c r="D467" s="2" t="s">
        <v>81</v>
      </c>
      <c r="E467" s="2">
        <v>2021</v>
      </c>
      <c r="F467" s="2" t="s">
        <v>105</v>
      </c>
      <c r="G467" s="2" t="s">
        <v>93</v>
      </c>
      <c r="H467" s="2" t="s">
        <v>94</v>
      </c>
      <c r="I467" s="2" t="s">
        <v>178</v>
      </c>
      <c r="J467" s="2" t="s">
        <v>263</v>
      </c>
      <c r="K467" s="3">
        <v>5031277.84</v>
      </c>
      <c r="L467" s="3">
        <v>2913263.69</v>
      </c>
      <c r="M467" s="3">
        <f t="shared" si="49"/>
        <v>2118014.15</v>
      </c>
      <c r="N467" s="3">
        <v>1018186.44</v>
      </c>
      <c r="O467" s="3">
        <f t="shared" si="50"/>
        <v>1099827.71</v>
      </c>
      <c r="P467" s="3">
        <v>829605.18</v>
      </c>
      <c r="Q467" s="4">
        <f t="shared" si="51"/>
        <v>0.42096942712271285</v>
      </c>
      <c r="R467" s="4">
        <f t="shared" si="52"/>
        <v>0.16488955815646231</v>
      </c>
      <c r="S467" s="3">
        <v>5325688.28</v>
      </c>
      <c r="T467" s="3">
        <f t="shared" si="53"/>
        <v>-294410.44000000041</v>
      </c>
      <c r="U467" s="4">
        <f t="shared" si="54"/>
        <v>-5.5281200198221213E-2</v>
      </c>
      <c r="V467" s="2" t="s">
        <v>85</v>
      </c>
      <c r="W467" s="2" t="s">
        <v>117</v>
      </c>
      <c r="X467" s="2" t="s">
        <v>97</v>
      </c>
      <c r="Y467" s="2">
        <v>1550</v>
      </c>
      <c r="Z467" s="2" t="s">
        <v>1548</v>
      </c>
      <c r="AA467" s="2" t="s">
        <v>63</v>
      </c>
      <c r="AB467" s="2" t="s">
        <v>49</v>
      </c>
      <c r="AC467" s="2">
        <v>6.33</v>
      </c>
      <c r="AD467" s="3">
        <v>1734472.89</v>
      </c>
      <c r="AE467" s="5">
        <v>16.559999999999999</v>
      </c>
      <c r="AF467" s="2">
        <v>240</v>
      </c>
      <c r="AG467" s="3">
        <f t="shared" si="55"/>
        <v>24862.548869449616</v>
      </c>
      <c r="AH467" s="2" t="s">
        <v>50</v>
      </c>
      <c r="AI467" s="3">
        <v>0</v>
      </c>
    </row>
    <row r="468" spans="1:35" x14ac:dyDescent="0.3">
      <c r="A468" s="2" t="s">
        <v>1549</v>
      </c>
      <c r="B468" s="2" t="s">
        <v>1550</v>
      </c>
      <c r="C468" s="2" t="s">
        <v>261</v>
      </c>
      <c r="D468" s="2" t="s">
        <v>54</v>
      </c>
      <c r="E468" s="2">
        <v>2024</v>
      </c>
      <c r="F468" s="2" t="s">
        <v>105</v>
      </c>
      <c r="G468" s="2" t="s">
        <v>56</v>
      </c>
      <c r="H468" s="2" t="s">
        <v>57</v>
      </c>
      <c r="I468" s="2" t="s">
        <v>71</v>
      </c>
      <c r="J468" s="2" t="s">
        <v>72</v>
      </c>
      <c r="K468" s="3">
        <v>8243938.25</v>
      </c>
      <c r="L468" s="3">
        <v>4099846.3</v>
      </c>
      <c r="M468" s="3">
        <f t="shared" si="49"/>
        <v>4144091.95</v>
      </c>
      <c r="N468" s="3">
        <v>1703640.94</v>
      </c>
      <c r="O468" s="3">
        <f t="shared" si="50"/>
        <v>2440451.0100000002</v>
      </c>
      <c r="P468" s="3">
        <v>1877183.71</v>
      </c>
      <c r="Q468" s="4">
        <f t="shared" si="51"/>
        <v>0.50268352628672353</v>
      </c>
      <c r="R468" s="4">
        <f t="shared" si="52"/>
        <v>0.22770472716726134</v>
      </c>
      <c r="S468" s="3">
        <v>7717623.9400000004</v>
      </c>
      <c r="T468" s="3">
        <f t="shared" si="53"/>
        <v>526314.30999999959</v>
      </c>
      <c r="U468" s="4">
        <f t="shared" si="54"/>
        <v>6.8196418235947312E-2</v>
      </c>
      <c r="V468" s="2" t="s">
        <v>133</v>
      </c>
      <c r="W468" s="2" t="s">
        <v>96</v>
      </c>
      <c r="X468" s="2" t="s">
        <v>61</v>
      </c>
      <c r="Y468" s="2">
        <v>1.53</v>
      </c>
      <c r="Z468" s="2" t="s">
        <v>1551</v>
      </c>
      <c r="AA468" s="2" t="s">
        <v>109</v>
      </c>
      <c r="AB468" s="2" t="s">
        <v>100</v>
      </c>
      <c r="AC468" s="2">
        <v>6.05</v>
      </c>
      <c r="AD468" s="3">
        <v>0</v>
      </c>
      <c r="AE468" s="5">
        <v>0</v>
      </c>
      <c r="AF468" s="2">
        <v>0</v>
      </c>
      <c r="AG468" s="3">
        <f t="shared" si="55"/>
        <v>0</v>
      </c>
      <c r="AH468" s="2" t="s">
        <v>50</v>
      </c>
      <c r="AI468" s="3">
        <v>0</v>
      </c>
    </row>
    <row r="469" spans="1:35" x14ac:dyDescent="0.3">
      <c r="A469" s="2" t="s">
        <v>1552</v>
      </c>
      <c r="B469" s="2" t="s">
        <v>1553</v>
      </c>
      <c r="C469" s="2" t="s">
        <v>387</v>
      </c>
      <c r="D469" s="2" t="s">
        <v>81</v>
      </c>
      <c r="E469" s="2">
        <v>2020</v>
      </c>
      <c r="F469" s="2" t="s">
        <v>68</v>
      </c>
      <c r="G469" s="2" t="s">
        <v>93</v>
      </c>
      <c r="H469" s="2" t="s">
        <v>221</v>
      </c>
      <c r="I469" s="2" t="s">
        <v>131</v>
      </c>
      <c r="J469" s="2" t="s">
        <v>132</v>
      </c>
      <c r="K469" s="3">
        <v>1993095.03</v>
      </c>
      <c r="L469" s="3">
        <v>1003203.28</v>
      </c>
      <c r="M469" s="3">
        <f t="shared" si="49"/>
        <v>989891.75</v>
      </c>
      <c r="N469" s="3">
        <v>210310.18</v>
      </c>
      <c r="O469" s="3">
        <f t="shared" si="50"/>
        <v>779581.57000000007</v>
      </c>
      <c r="P469" s="3">
        <v>560727.57999999996</v>
      </c>
      <c r="Q469" s="4">
        <f t="shared" si="51"/>
        <v>0.49666058823095854</v>
      </c>
      <c r="R469" s="4">
        <f t="shared" si="52"/>
        <v>0.2813350951961382</v>
      </c>
      <c r="S469" s="3">
        <v>2053017.63</v>
      </c>
      <c r="T469" s="3">
        <f t="shared" si="53"/>
        <v>-59922.59999999986</v>
      </c>
      <c r="U469" s="4">
        <f t="shared" si="54"/>
        <v>-2.9187572052169791E-2</v>
      </c>
      <c r="V469" s="2" t="s">
        <v>107</v>
      </c>
      <c r="W469" s="2" t="s">
        <v>207</v>
      </c>
      <c r="X469" s="2" t="s">
        <v>222</v>
      </c>
      <c r="Y469" s="2">
        <v>18.899999999999999</v>
      </c>
      <c r="Z469" s="2" t="s">
        <v>1554</v>
      </c>
      <c r="AA469" s="2" t="s">
        <v>109</v>
      </c>
      <c r="AB469" s="2" t="s">
        <v>242</v>
      </c>
      <c r="AC469" s="2">
        <v>6.36</v>
      </c>
      <c r="AD469" s="3">
        <v>0</v>
      </c>
      <c r="AE469" s="5">
        <v>0</v>
      </c>
      <c r="AF469" s="2">
        <v>0</v>
      </c>
      <c r="AG469" s="3">
        <f t="shared" si="55"/>
        <v>0</v>
      </c>
      <c r="AH469" s="2" t="s">
        <v>50</v>
      </c>
      <c r="AI469" s="3">
        <v>0</v>
      </c>
    </row>
    <row r="470" spans="1:35" x14ac:dyDescent="0.3">
      <c r="A470" s="2" t="s">
        <v>1555</v>
      </c>
      <c r="B470" s="2" t="s">
        <v>1141</v>
      </c>
      <c r="C470" s="2" t="s">
        <v>196</v>
      </c>
      <c r="D470" s="2" t="s">
        <v>38</v>
      </c>
      <c r="E470" s="2">
        <v>2023</v>
      </c>
      <c r="F470" s="2" t="s">
        <v>105</v>
      </c>
      <c r="G470" s="2" t="s">
        <v>114</v>
      </c>
      <c r="H470" s="2" t="s">
        <v>234</v>
      </c>
      <c r="I470" s="2" t="s">
        <v>178</v>
      </c>
      <c r="J470" s="2" t="s">
        <v>197</v>
      </c>
      <c r="K470" s="3">
        <v>6877241.5599999996</v>
      </c>
      <c r="L470" s="3">
        <v>2594905.86</v>
      </c>
      <c r="M470" s="3">
        <f t="shared" si="49"/>
        <v>4282335.6999999993</v>
      </c>
      <c r="N470" s="3">
        <v>664774.40000000002</v>
      </c>
      <c r="O470" s="3">
        <f t="shared" si="50"/>
        <v>3617561.2999999993</v>
      </c>
      <c r="P470" s="3">
        <v>2836623.11</v>
      </c>
      <c r="Q470" s="4">
        <f t="shared" si="51"/>
        <v>0.62268217026246198</v>
      </c>
      <c r="R470" s="4">
        <f t="shared" si="52"/>
        <v>0.41246524282331593</v>
      </c>
      <c r="S470" s="3">
        <v>7461523.9900000002</v>
      </c>
      <c r="T470" s="3">
        <f t="shared" si="53"/>
        <v>-584282.43000000063</v>
      </c>
      <c r="U470" s="4">
        <f t="shared" si="54"/>
        <v>-7.8306044553774948E-2</v>
      </c>
      <c r="V470" s="2" t="s">
        <v>73</v>
      </c>
      <c r="W470" s="2" t="s">
        <v>117</v>
      </c>
      <c r="X470" s="2" t="s">
        <v>236</v>
      </c>
      <c r="Y470" s="2">
        <v>3.67</v>
      </c>
      <c r="Z470" s="2" t="s">
        <v>1556</v>
      </c>
      <c r="AA470" s="2" t="s">
        <v>141</v>
      </c>
      <c r="AB470" s="2" t="s">
        <v>149</v>
      </c>
      <c r="AC470" s="2">
        <v>9.69</v>
      </c>
      <c r="AD470" s="3">
        <v>192003.65</v>
      </c>
      <c r="AE470" s="5">
        <v>10.16</v>
      </c>
      <c r="AF470" s="2">
        <v>48</v>
      </c>
      <c r="AG470" s="3">
        <f t="shared" si="55"/>
        <v>4884.4752350124654</v>
      </c>
      <c r="AH470" s="2" t="s">
        <v>50</v>
      </c>
      <c r="AI470" s="3">
        <v>0</v>
      </c>
    </row>
    <row r="471" spans="1:35" x14ac:dyDescent="0.3">
      <c r="A471" s="2" t="s">
        <v>1557</v>
      </c>
      <c r="B471" s="2" t="s">
        <v>1558</v>
      </c>
      <c r="C471" s="2" t="s">
        <v>205</v>
      </c>
      <c r="D471" s="2" t="s">
        <v>81</v>
      </c>
      <c r="E471" s="2">
        <v>2023</v>
      </c>
      <c r="F471" s="2" t="s">
        <v>68</v>
      </c>
      <c r="G471" s="2" t="s">
        <v>40</v>
      </c>
      <c r="H471" s="2" t="s">
        <v>83</v>
      </c>
      <c r="I471" s="2" t="s">
        <v>55</v>
      </c>
      <c r="J471" s="2" t="s">
        <v>84</v>
      </c>
      <c r="K471" s="3">
        <v>6772069.1200000001</v>
      </c>
      <c r="L471" s="3">
        <v>3072264.51</v>
      </c>
      <c r="M471" s="3">
        <f t="shared" si="49"/>
        <v>3699804.6100000003</v>
      </c>
      <c r="N471" s="3">
        <v>921948.38</v>
      </c>
      <c r="O471" s="3">
        <f t="shared" si="50"/>
        <v>2777856.2300000004</v>
      </c>
      <c r="P471" s="3">
        <v>1966715.44</v>
      </c>
      <c r="Q471" s="4">
        <f t="shared" si="51"/>
        <v>0.54633296625300842</v>
      </c>
      <c r="R471" s="4">
        <f t="shared" si="52"/>
        <v>0.29041573633554407</v>
      </c>
      <c r="S471" s="3">
        <v>6546012.04</v>
      </c>
      <c r="T471" s="3">
        <f t="shared" si="53"/>
        <v>226057.08000000007</v>
      </c>
      <c r="U471" s="4">
        <f t="shared" si="54"/>
        <v>3.4533557014355884E-2</v>
      </c>
      <c r="V471" s="2" t="s">
        <v>85</v>
      </c>
      <c r="W471" s="2" t="s">
        <v>117</v>
      </c>
      <c r="X471" s="2" t="s">
        <v>86</v>
      </c>
      <c r="Y471" s="2">
        <v>0.92</v>
      </c>
      <c r="Z471" s="2" t="s">
        <v>1559</v>
      </c>
      <c r="AA471" s="2" t="s">
        <v>224</v>
      </c>
      <c r="AB471" s="2" t="s">
        <v>242</v>
      </c>
      <c r="AC471" s="2">
        <v>9.23</v>
      </c>
      <c r="AD471" s="3">
        <v>0</v>
      </c>
      <c r="AE471" s="5">
        <v>0</v>
      </c>
      <c r="AF471" s="2">
        <v>0</v>
      </c>
      <c r="AG471" s="3">
        <f t="shared" si="55"/>
        <v>0</v>
      </c>
      <c r="AH471" s="2" t="s">
        <v>50</v>
      </c>
      <c r="AI471" s="3">
        <v>0</v>
      </c>
    </row>
    <row r="472" spans="1:35" x14ac:dyDescent="0.3">
      <c r="A472" s="2" t="s">
        <v>1560</v>
      </c>
      <c r="B472" s="2" t="s">
        <v>1561</v>
      </c>
      <c r="C472" s="2" t="s">
        <v>337</v>
      </c>
      <c r="D472" s="2" t="s">
        <v>38</v>
      </c>
      <c r="E472" s="2">
        <v>2024</v>
      </c>
      <c r="F472" s="2" t="s">
        <v>39</v>
      </c>
      <c r="G472" s="2" t="s">
        <v>56</v>
      </c>
      <c r="H472" s="2" t="s">
        <v>262</v>
      </c>
      <c r="I472" s="2" t="s">
        <v>131</v>
      </c>
      <c r="J472" s="2" t="s">
        <v>491</v>
      </c>
      <c r="K472" s="3">
        <v>3240338.67</v>
      </c>
      <c r="L472" s="3">
        <v>1178103.8400000001</v>
      </c>
      <c r="M472" s="3">
        <f t="shared" si="49"/>
        <v>2062234.8299999998</v>
      </c>
      <c r="N472" s="3">
        <v>648700.44999999995</v>
      </c>
      <c r="O472" s="3">
        <f t="shared" si="50"/>
        <v>1413534.38</v>
      </c>
      <c r="P472" s="3">
        <v>1112632.01</v>
      </c>
      <c r="Q472" s="4">
        <f t="shared" si="51"/>
        <v>0.636425707316575</v>
      </c>
      <c r="R472" s="4">
        <f t="shared" si="52"/>
        <v>0.34336904975429622</v>
      </c>
      <c r="S472" s="3">
        <v>2686631.6</v>
      </c>
      <c r="T472" s="3">
        <f t="shared" si="53"/>
        <v>553707.06999999983</v>
      </c>
      <c r="U472" s="4">
        <f t="shared" si="54"/>
        <v>0.20609713293032056</v>
      </c>
      <c r="V472" s="2" t="s">
        <v>124</v>
      </c>
      <c r="W472" s="2" t="s">
        <v>207</v>
      </c>
      <c r="X472" s="2" t="s">
        <v>264</v>
      </c>
      <c r="Y472" s="2">
        <v>83.5</v>
      </c>
      <c r="Z472" s="2" t="s">
        <v>1562</v>
      </c>
      <c r="AA472" s="2" t="s">
        <v>148</v>
      </c>
      <c r="AB472" s="2" t="s">
        <v>64</v>
      </c>
      <c r="AC472" s="2">
        <v>3.41</v>
      </c>
      <c r="AD472" s="3">
        <v>0</v>
      </c>
      <c r="AE472" s="5">
        <v>0</v>
      </c>
      <c r="AF472" s="2">
        <v>0</v>
      </c>
      <c r="AG472" s="3">
        <f t="shared" si="55"/>
        <v>0</v>
      </c>
      <c r="AH472" s="2" t="s">
        <v>50</v>
      </c>
      <c r="AI472" s="3">
        <v>0</v>
      </c>
    </row>
    <row r="473" spans="1:35" x14ac:dyDescent="0.3">
      <c r="A473" s="2" t="s">
        <v>1563</v>
      </c>
      <c r="B473" s="2" t="s">
        <v>1564</v>
      </c>
      <c r="C473" s="2" t="s">
        <v>122</v>
      </c>
      <c r="D473" s="2" t="s">
        <v>104</v>
      </c>
      <c r="E473" s="2">
        <v>2023</v>
      </c>
      <c r="F473" s="2" t="s">
        <v>39</v>
      </c>
      <c r="G473" s="2" t="s">
        <v>40</v>
      </c>
      <c r="H473" s="2" t="s">
        <v>279</v>
      </c>
      <c r="I473" s="2" t="s">
        <v>71</v>
      </c>
      <c r="J473" s="2" t="s">
        <v>72</v>
      </c>
      <c r="K473" s="3">
        <v>9829864.2200000007</v>
      </c>
      <c r="L473" s="3">
        <v>5218471.71</v>
      </c>
      <c r="M473" s="3">
        <f t="shared" si="49"/>
        <v>4611392.5100000007</v>
      </c>
      <c r="N473" s="3">
        <v>904193.56</v>
      </c>
      <c r="O473" s="3">
        <f t="shared" si="50"/>
        <v>3707198.9500000007</v>
      </c>
      <c r="P473" s="3">
        <v>2828660.31</v>
      </c>
      <c r="Q473" s="4">
        <f t="shared" si="51"/>
        <v>0.46912067214698522</v>
      </c>
      <c r="R473" s="4">
        <f t="shared" si="52"/>
        <v>0.28776189036718963</v>
      </c>
      <c r="S473" s="3">
        <v>11619537.800000001</v>
      </c>
      <c r="T473" s="3">
        <f t="shared" si="53"/>
        <v>-1789673.58</v>
      </c>
      <c r="U473" s="4">
        <f t="shared" si="54"/>
        <v>-0.15402278565675823</v>
      </c>
      <c r="V473" s="2" t="s">
        <v>133</v>
      </c>
      <c r="W473" s="2" t="s">
        <v>45</v>
      </c>
      <c r="X473" s="2" t="s">
        <v>280</v>
      </c>
      <c r="Y473" s="2">
        <v>0.79</v>
      </c>
      <c r="Z473" s="2" t="s">
        <v>899</v>
      </c>
      <c r="AA473" s="2" t="s">
        <v>63</v>
      </c>
      <c r="AB473" s="2" t="s">
        <v>100</v>
      </c>
      <c r="AC473" s="2">
        <v>8.98</v>
      </c>
      <c r="AD473" s="3">
        <v>0</v>
      </c>
      <c r="AE473" s="5">
        <v>0</v>
      </c>
      <c r="AF473" s="2">
        <v>0</v>
      </c>
      <c r="AG473" s="3">
        <f t="shared" si="55"/>
        <v>0</v>
      </c>
      <c r="AH473" s="2" t="s">
        <v>230</v>
      </c>
      <c r="AI473" s="3">
        <v>0</v>
      </c>
    </row>
    <row r="474" spans="1:35" x14ac:dyDescent="0.3">
      <c r="A474" s="2" t="s">
        <v>1565</v>
      </c>
      <c r="B474" s="2" t="s">
        <v>1566</v>
      </c>
      <c r="C474" s="2" t="s">
        <v>212</v>
      </c>
      <c r="D474" s="2" t="s">
        <v>81</v>
      </c>
      <c r="E474" s="2">
        <v>2022</v>
      </c>
      <c r="F474" s="2" t="s">
        <v>58</v>
      </c>
      <c r="G474" s="2" t="s">
        <v>114</v>
      </c>
      <c r="H474" s="2" t="s">
        <v>234</v>
      </c>
      <c r="I474" s="2" t="s">
        <v>71</v>
      </c>
      <c r="J474" s="2" t="s">
        <v>72</v>
      </c>
      <c r="K474" s="3">
        <v>5226513.67</v>
      </c>
      <c r="L474" s="3">
        <v>3026879.54</v>
      </c>
      <c r="M474" s="3">
        <f t="shared" si="49"/>
        <v>2199634.13</v>
      </c>
      <c r="N474" s="3">
        <v>562043.74</v>
      </c>
      <c r="O474" s="3">
        <f t="shared" si="50"/>
        <v>1637590.39</v>
      </c>
      <c r="P474" s="3">
        <v>1271445.04</v>
      </c>
      <c r="Q474" s="4">
        <f t="shared" si="51"/>
        <v>0.42086068627846906</v>
      </c>
      <c r="R474" s="4">
        <f t="shared" si="52"/>
        <v>0.24326828939490749</v>
      </c>
      <c r="S474" s="3">
        <v>4240939.45</v>
      </c>
      <c r="T474" s="3">
        <f t="shared" si="53"/>
        <v>985574.21999999974</v>
      </c>
      <c r="U474" s="4">
        <f t="shared" si="54"/>
        <v>0.23239525855527121</v>
      </c>
      <c r="V474" s="2" t="s">
        <v>107</v>
      </c>
      <c r="W474" s="2" t="s">
        <v>207</v>
      </c>
      <c r="X474" s="2" t="s">
        <v>236</v>
      </c>
      <c r="Y474" s="2">
        <v>3.67</v>
      </c>
      <c r="Z474" s="2" t="s">
        <v>1567</v>
      </c>
      <c r="AA474" s="2" t="s">
        <v>99</v>
      </c>
      <c r="AB474" s="2" t="s">
        <v>110</v>
      </c>
      <c r="AC474" s="2">
        <v>7.62</v>
      </c>
      <c r="AD474" s="3">
        <v>0</v>
      </c>
      <c r="AE474" s="5">
        <v>0</v>
      </c>
      <c r="AF474" s="2">
        <v>0</v>
      </c>
      <c r="AG474" s="3">
        <f t="shared" si="55"/>
        <v>0</v>
      </c>
      <c r="AH474" s="2" t="s">
        <v>230</v>
      </c>
      <c r="AI474" s="3">
        <v>0</v>
      </c>
    </row>
    <row r="475" spans="1:35" x14ac:dyDescent="0.3">
      <c r="A475" s="2" t="s">
        <v>1568</v>
      </c>
      <c r="B475" s="2" t="s">
        <v>1569</v>
      </c>
      <c r="C475" s="2" t="s">
        <v>474</v>
      </c>
      <c r="D475" s="2" t="s">
        <v>81</v>
      </c>
      <c r="E475" s="2">
        <v>2024</v>
      </c>
      <c r="F475" s="2" t="s">
        <v>58</v>
      </c>
      <c r="G475" s="2" t="s">
        <v>114</v>
      </c>
      <c r="H475" s="2" t="s">
        <v>115</v>
      </c>
      <c r="I475" s="2" t="s">
        <v>131</v>
      </c>
      <c r="J475" s="2" t="s">
        <v>491</v>
      </c>
      <c r="K475" s="3">
        <v>516195.59</v>
      </c>
      <c r="L475" s="3">
        <v>170967.69</v>
      </c>
      <c r="M475" s="3">
        <f t="shared" si="49"/>
        <v>345227.9</v>
      </c>
      <c r="N475" s="3">
        <v>107015.06</v>
      </c>
      <c r="O475" s="3">
        <f t="shared" si="50"/>
        <v>238212.84000000003</v>
      </c>
      <c r="P475" s="3">
        <v>184204.55</v>
      </c>
      <c r="Q475" s="4">
        <f t="shared" si="51"/>
        <v>0.6687928116549775</v>
      </c>
      <c r="R475" s="4">
        <f t="shared" si="52"/>
        <v>0.35685029777181937</v>
      </c>
      <c r="S475" s="3">
        <v>443124.76</v>
      </c>
      <c r="T475" s="3">
        <f t="shared" si="53"/>
        <v>73070.830000000016</v>
      </c>
      <c r="U475" s="4">
        <f t="shared" si="54"/>
        <v>0.16489900045305528</v>
      </c>
      <c r="V475" s="2" t="s">
        <v>73</v>
      </c>
      <c r="W475" s="2" t="s">
        <v>60</v>
      </c>
      <c r="X475" s="2" t="s">
        <v>118</v>
      </c>
      <c r="Y475" s="2">
        <v>3.75</v>
      </c>
      <c r="Z475" s="2" t="s">
        <v>1570</v>
      </c>
      <c r="AA475" s="2" t="s">
        <v>148</v>
      </c>
      <c r="AB475" s="2" t="s">
        <v>149</v>
      </c>
      <c r="AC475" s="2">
        <v>8.06</v>
      </c>
      <c r="AD475" s="3">
        <v>0</v>
      </c>
      <c r="AE475" s="5">
        <v>0</v>
      </c>
      <c r="AF475" s="2">
        <v>0</v>
      </c>
      <c r="AG475" s="3">
        <f t="shared" si="55"/>
        <v>0</v>
      </c>
      <c r="AH475" s="2" t="s">
        <v>50</v>
      </c>
      <c r="AI475" s="3">
        <v>0</v>
      </c>
    </row>
    <row r="476" spans="1:35" x14ac:dyDescent="0.3">
      <c r="A476" s="2" t="s">
        <v>1571</v>
      </c>
      <c r="B476" s="2" t="s">
        <v>1572</v>
      </c>
      <c r="C476" s="2" t="s">
        <v>730</v>
      </c>
      <c r="D476" s="2" t="s">
        <v>38</v>
      </c>
      <c r="E476" s="2">
        <v>2020</v>
      </c>
      <c r="F476" s="2" t="s">
        <v>92</v>
      </c>
      <c r="G476" s="2" t="s">
        <v>69</v>
      </c>
      <c r="H476" s="2" t="s">
        <v>165</v>
      </c>
      <c r="I476" s="2" t="s">
        <v>58</v>
      </c>
      <c r="J476" s="2" t="s">
        <v>191</v>
      </c>
      <c r="K476" s="3">
        <v>218585.76</v>
      </c>
      <c r="L476" s="3">
        <v>94805.759999999995</v>
      </c>
      <c r="M476" s="3">
        <f t="shared" si="49"/>
        <v>123780.00000000001</v>
      </c>
      <c r="N476" s="3">
        <v>23134.32</v>
      </c>
      <c r="O476" s="3">
        <f t="shared" si="50"/>
        <v>100645.68000000002</v>
      </c>
      <c r="P476" s="3">
        <v>72827.149999999994</v>
      </c>
      <c r="Q476" s="4">
        <f t="shared" si="51"/>
        <v>0.56627659551107079</v>
      </c>
      <c r="R476" s="4">
        <f t="shared" si="52"/>
        <v>0.33317426533183125</v>
      </c>
      <c r="S476" s="3">
        <v>213223.22</v>
      </c>
      <c r="T476" s="3">
        <f t="shared" si="53"/>
        <v>5362.5400000000081</v>
      </c>
      <c r="U476" s="4">
        <f t="shared" si="54"/>
        <v>2.5149887521631126E-2</v>
      </c>
      <c r="V476" s="2" t="s">
        <v>85</v>
      </c>
      <c r="W476" s="2" t="s">
        <v>125</v>
      </c>
      <c r="X476" s="2" t="s">
        <v>167</v>
      </c>
      <c r="Y476" s="2">
        <v>17.2</v>
      </c>
      <c r="Z476" s="2" t="s">
        <v>1573</v>
      </c>
      <c r="AA476" s="2" t="s">
        <v>99</v>
      </c>
      <c r="AB476" s="2" t="s">
        <v>242</v>
      </c>
      <c r="AC476" s="2">
        <v>7.4</v>
      </c>
      <c r="AD476" s="3">
        <v>0</v>
      </c>
      <c r="AE476" s="5">
        <v>0</v>
      </c>
      <c r="AF476" s="2">
        <v>0</v>
      </c>
      <c r="AG476" s="3">
        <f t="shared" si="55"/>
        <v>0</v>
      </c>
      <c r="AH476" s="2" t="s">
        <v>50</v>
      </c>
      <c r="AI476" s="3">
        <v>0</v>
      </c>
    </row>
    <row r="477" spans="1:35" x14ac:dyDescent="0.3">
      <c r="A477" s="2" t="s">
        <v>1574</v>
      </c>
      <c r="B477" s="2" t="s">
        <v>1575</v>
      </c>
      <c r="C477" s="2" t="s">
        <v>474</v>
      </c>
      <c r="D477" s="2" t="s">
        <v>81</v>
      </c>
      <c r="E477" s="2">
        <v>2024</v>
      </c>
      <c r="F477" s="2" t="s">
        <v>82</v>
      </c>
      <c r="G477" s="2" t="s">
        <v>56</v>
      </c>
      <c r="H477" s="2" t="s">
        <v>123</v>
      </c>
      <c r="I477" s="2" t="s">
        <v>39</v>
      </c>
      <c r="J477" s="2" t="s">
        <v>566</v>
      </c>
      <c r="K477" s="3">
        <v>432798.48</v>
      </c>
      <c r="L477" s="3">
        <v>125674.39</v>
      </c>
      <c r="M477" s="3">
        <f t="shared" si="49"/>
        <v>307124.08999999997</v>
      </c>
      <c r="N477" s="3">
        <v>89963.25</v>
      </c>
      <c r="O477" s="3">
        <f t="shared" si="50"/>
        <v>217160.83999999997</v>
      </c>
      <c r="P477" s="3">
        <v>167057.46</v>
      </c>
      <c r="Q477" s="4">
        <f t="shared" si="51"/>
        <v>0.70962377224615014</v>
      </c>
      <c r="R477" s="4">
        <f t="shared" si="52"/>
        <v>0.3859936384249778</v>
      </c>
      <c r="S477" s="3">
        <v>352815.87</v>
      </c>
      <c r="T477" s="3">
        <f t="shared" si="53"/>
        <v>79982.609999999986</v>
      </c>
      <c r="U477" s="4">
        <f t="shared" si="54"/>
        <v>0.22669788068206792</v>
      </c>
      <c r="V477" s="2" t="s">
        <v>44</v>
      </c>
      <c r="W477" s="2" t="s">
        <v>45</v>
      </c>
      <c r="X477" s="2" t="s">
        <v>126</v>
      </c>
      <c r="Y477" s="2">
        <v>1.34</v>
      </c>
      <c r="Z477" s="2" t="s">
        <v>1576</v>
      </c>
      <c r="AA477" s="2" t="s">
        <v>148</v>
      </c>
      <c r="AB477" s="2" t="s">
        <v>49</v>
      </c>
      <c r="AC477" s="2">
        <v>7.32</v>
      </c>
      <c r="AD477" s="3">
        <v>0</v>
      </c>
      <c r="AE477" s="5">
        <v>0</v>
      </c>
      <c r="AF477" s="2">
        <v>0</v>
      </c>
      <c r="AG477" s="3">
        <f t="shared" si="55"/>
        <v>0</v>
      </c>
      <c r="AH477" s="2" t="s">
        <v>50</v>
      </c>
      <c r="AI477" s="3">
        <v>0</v>
      </c>
    </row>
    <row r="478" spans="1:35" x14ac:dyDescent="0.3">
      <c r="A478" s="2" t="s">
        <v>1577</v>
      </c>
      <c r="B478" s="2" t="s">
        <v>1578</v>
      </c>
      <c r="C478" s="2" t="s">
        <v>227</v>
      </c>
      <c r="D478" s="2" t="s">
        <v>104</v>
      </c>
      <c r="E478" s="2">
        <v>2023</v>
      </c>
      <c r="F478" s="2" t="s">
        <v>105</v>
      </c>
      <c r="G478" s="2" t="s">
        <v>56</v>
      </c>
      <c r="H478" s="2" t="s">
        <v>123</v>
      </c>
      <c r="I478" s="2" t="s">
        <v>71</v>
      </c>
      <c r="J478" s="2" t="s">
        <v>228</v>
      </c>
      <c r="K478" s="3">
        <v>6101111.0099999998</v>
      </c>
      <c r="L478" s="3">
        <v>2920797.27</v>
      </c>
      <c r="M478" s="3">
        <f t="shared" si="49"/>
        <v>3180313.7399999998</v>
      </c>
      <c r="N478" s="3">
        <v>598955.92000000004</v>
      </c>
      <c r="O478" s="3">
        <f t="shared" si="50"/>
        <v>2581357.8199999998</v>
      </c>
      <c r="P478" s="3">
        <v>1944654.08</v>
      </c>
      <c r="Q478" s="4">
        <f t="shared" si="51"/>
        <v>0.52126796820895738</v>
      </c>
      <c r="R478" s="4">
        <f t="shared" si="52"/>
        <v>0.31873769823440734</v>
      </c>
      <c r="S478" s="3">
        <v>6738150.9500000002</v>
      </c>
      <c r="T478" s="3">
        <f t="shared" si="53"/>
        <v>-637039.94000000041</v>
      </c>
      <c r="U478" s="4">
        <f t="shared" si="54"/>
        <v>-9.4542248270647666E-2</v>
      </c>
      <c r="V478" s="2" t="s">
        <v>85</v>
      </c>
      <c r="W478" s="2" t="s">
        <v>125</v>
      </c>
      <c r="X478" s="2" t="s">
        <v>126</v>
      </c>
      <c r="Y478" s="2">
        <v>1.34</v>
      </c>
      <c r="Z478" s="2" t="s">
        <v>1579</v>
      </c>
      <c r="AA478" s="2" t="s">
        <v>76</v>
      </c>
      <c r="AB478" s="2" t="s">
        <v>88</v>
      </c>
      <c r="AC478" s="2">
        <v>7.01</v>
      </c>
      <c r="AD478" s="3">
        <v>0</v>
      </c>
      <c r="AE478" s="5">
        <v>0</v>
      </c>
      <c r="AF478" s="2">
        <v>0</v>
      </c>
      <c r="AG478" s="3">
        <f t="shared" si="55"/>
        <v>0</v>
      </c>
      <c r="AH478" s="2" t="s">
        <v>50</v>
      </c>
      <c r="AI478" s="3">
        <v>0</v>
      </c>
    </row>
    <row r="479" spans="1:35" x14ac:dyDescent="0.3">
      <c r="A479" s="2" t="s">
        <v>1580</v>
      </c>
      <c r="B479" s="2" t="s">
        <v>1581</v>
      </c>
      <c r="C479" s="2" t="s">
        <v>617</v>
      </c>
      <c r="D479" s="2" t="s">
        <v>38</v>
      </c>
      <c r="E479" s="2">
        <v>2020</v>
      </c>
      <c r="F479" s="2" t="s">
        <v>105</v>
      </c>
      <c r="G479" s="2" t="s">
        <v>93</v>
      </c>
      <c r="H479" s="2" t="s">
        <v>159</v>
      </c>
      <c r="I479" s="2" t="s">
        <v>55</v>
      </c>
      <c r="J479" s="2" t="s">
        <v>154</v>
      </c>
      <c r="K479" s="3">
        <v>6156922.6500000004</v>
      </c>
      <c r="L479" s="3">
        <v>2028605.71</v>
      </c>
      <c r="M479" s="3">
        <f t="shared" si="49"/>
        <v>4128316.9400000004</v>
      </c>
      <c r="N479" s="3">
        <v>496844.1</v>
      </c>
      <c r="O479" s="3">
        <f t="shared" si="50"/>
        <v>3631472.8400000003</v>
      </c>
      <c r="P479" s="3">
        <v>2830848.79</v>
      </c>
      <c r="Q479" s="4">
        <f t="shared" si="51"/>
        <v>0.67051629112150701</v>
      </c>
      <c r="R479" s="4">
        <f t="shared" si="52"/>
        <v>0.45978306873808134</v>
      </c>
      <c r="S479" s="3">
        <v>6708248.4299999997</v>
      </c>
      <c r="T479" s="3">
        <f t="shared" si="53"/>
        <v>-551325.77999999933</v>
      </c>
      <c r="U479" s="4">
        <f t="shared" si="54"/>
        <v>-8.2186249622839228E-2</v>
      </c>
      <c r="V479" s="2" t="s">
        <v>85</v>
      </c>
      <c r="W479" s="2" t="s">
        <v>134</v>
      </c>
      <c r="X479" s="2" t="s">
        <v>160</v>
      </c>
      <c r="Y479" s="2">
        <v>129.5</v>
      </c>
      <c r="Z479" s="2" t="s">
        <v>1582</v>
      </c>
      <c r="AA479" s="2" t="s">
        <v>63</v>
      </c>
      <c r="AB479" s="2" t="s">
        <v>100</v>
      </c>
      <c r="AC479" s="2">
        <v>6.84</v>
      </c>
      <c r="AD479" s="3">
        <v>0</v>
      </c>
      <c r="AE479" s="5">
        <v>0</v>
      </c>
      <c r="AF479" s="2">
        <v>0</v>
      </c>
      <c r="AG479" s="3">
        <f t="shared" si="55"/>
        <v>0</v>
      </c>
      <c r="AH479" s="2" t="s">
        <v>230</v>
      </c>
      <c r="AI479" s="3">
        <v>0</v>
      </c>
    </row>
    <row r="480" spans="1:35" x14ac:dyDescent="0.3">
      <c r="A480" s="2" t="s">
        <v>1583</v>
      </c>
      <c r="B480" s="2" t="s">
        <v>1584</v>
      </c>
      <c r="C480" s="2" t="s">
        <v>201</v>
      </c>
      <c r="D480" s="2" t="s">
        <v>54</v>
      </c>
      <c r="E480" s="2">
        <v>2020</v>
      </c>
      <c r="F480" s="2" t="s">
        <v>92</v>
      </c>
      <c r="G480" s="2" t="s">
        <v>40</v>
      </c>
      <c r="H480" s="2" t="s">
        <v>41</v>
      </c>
      <c r="I480" s="2" t="s">
        <v>42</v>
      </c>
      <c r="J480" s="2" t="s">
        <v>146</v>
      </c>
      <c r="K480" s="3">
        <v>7837137.2400000002</v>
      </c>
      <c r="L480" s="3">
        <v>4313206.4000000004</v>
      </c>
      <c r="M480" s="3">
        <f t="shared" si="49"/>
        <v>3523930.84</v>
      </c>
      <c r="N480" s="3">
        <v>966766.32</v>
      </c>
      <c r="O480" s="3">
        <f t="shared" si="50"/>
        <v>2557164.52</v>
      </c>
      <c r="P480" s="3">
        <v>1803978.31</v>
      </c>
      <c r="Q480" s="4">
        <f t="shared" si="51"/>
        <v>0.44964516150287548</v>
      </c>
      <c r="R480" s="4">
        <f t="shared" si="52"/>
        <v>0.230183325206131</v>
      </c>
      <c r="S480" s="3">
        <v>9092715.1500000004</v>
      </c>
      <c r="T480" s="3">
        <f t="shared" si="53"/>
        <v>-1255577.9100000001</v>
      </c>
      <c r="U480" s="4">
        <f t="shared" si="54"/>
        <v>-0.13808613701046163</v>
      </c>
      <c r="V480" s="2" t="s">
        <v>124</v>
      </c>
      <c r="W480" s="2" t="s">
        <v>117</v>
      </c>
      <c r="X480" s="2" t="s">
        <v>46</v>
      </c>
      <c r="Y480" s="2">
        <v>0.89</v>
      </c>
      <c r="Z480" s="2" t="s">
        <v>1585</v>
      </c>
      <c r="AA480" s="2" t="s">
        <v>109</v>
      </c>
      <c r="AB480" s="2" t="s">
        <v>182</v>
      </c>
      <c r="AC480" s="2">
        <v>4.83</v>
      </c>
      <c r="AD480" s="3">
        <v>0</v>
      </c>
      <c r="AE480" s="5">
        <v>0</v>
      </c>
      <c r="AF480" s="2">
        <v>0</v>
      </c>
      <c r="AG480" s="3">
        <f t="shared" si="55"/>
        <v>0</v>
      </c>
      <c r="AH480" s="2" t="s">
        <v>230</v>
      </c>
      <c r="AI480" s="3">
        <v>0</v>
      </c>
    </row>
    <row r="481" spans="1:35" x14ac:dyDescent="0.3">
      <c r="A481" s="2" t="s">
        <v>1586</v>
      </c>
      <c r="B481" s="2" t="s">
        <v>1587</v>
      </c>
      <c r="C481" s="2" t="s">
        <v>322</v>
      </c>
      <c r="D481" s="2" t="s">
        <v>38</v>
      </c>
      <c r="E481" s="2">
        <v>2021</v>
      </c>
      <c r="F481" s="2" t="s">
        <v>82</v>
      </c>
      <c r="G481" s="2" t="s">
        <v>56</v>
      </c>
      <c r="H481" s="2" t="s">
        <v>57</v>
      </c>
      <c r="I481" s="2" t="s">
        <v>58</v>
      </c>
      <c r="J481" s="2" t="s">
        <v>240</v>
      </c>
      <c r="K481" s="3">
        <v>2906962.84</v>
      </c>
      <c r="L481" s="3">
        <v>1572956.89</v>
      </c>
      <c r="M481" s="3">
        <f t="shared" si="49"/>
        <v>1334005.95</v>
      </c>
      <c r="N481" s="3">
        <v>287379.12</v>
      </c>
      <c r="O481" s="3">
        <f t="shared" si="50"/>
        <v>1046626.83</v>
      </c>
      <c r="P481" s="3">
        <v>734715.22</v>
      </c>
      <c r="Q481" s="4">
        <f t="shared" si="51"/>
        <v>0.45890024173821226</v>
      </c>
      <c r="R481" s="4">
        <f t="shared" si="52"/>
        <v>0.25274324456104846</v>
      </c>
      <c r="S481" s="3">
        <v>3444853.36</v>
      </c>
      <c r="T481" s="3">
        <f t="shared" si="53"/>
        <v>-537890.52</v>
      </c>
      <c r="U481" s="4">
        <f t="shared" si="54"/>
        <v>-0.15614322695001451</v>
      </c>
      <c r="V481" s="2" t="s">
        <v>73</v>
      </c>
      <c r="W481" s="2" t="s">
        <v>45</v>
      </c>
      <c r="X481" s="2" t="s">
        <v>61</v>
      </c>
      <c r="Y481" s="2">
        <v>1.53</v>
      </c>
      <c r="Z481" s="2" t="s">
        <v>1588</v>
      </c>
      <c r="AA481" s="2" t="s">
        <v>141</v>
      </c>
      <c r="AB481" s="2" t="s">
        <v>77</v>
      </c>
      <c r="AC481" s="2">
        <v>1.02</v>
      </c>
      <c r="AD481" s="3">
        <v>0</v>
      </c>
      <c r="AE481" s="5">
        <v>0</v>
      </c>
      <c r="AF481" s="2">
        <v>0</v>
      </c>
      <c r="AG481" s="3">
        <f t="shared" si="55"/>
        <v>0</v>
      </c>
      <c r="AH481" s="2" t="s">
        <v>50</v>
      </c>
      <c r="AI481" s="3">
        <v>0</v>
      </c>
    </row>
    <row r="482" spans="1:35" x14ac:dyDescent="0.3">
      <c r="A482" s="2" t="s">
        <v>1589</v>
      </c>
      <c r="B482" s="2" t="s">
        <v>1590</v>
      </c>
      <c r="C482" s="2" t="s">
        <v>377</v>
      </c>
      <c r="D482" s="2" t="s">
        <v>81</v>
      </c>
      <c r="E482" s="2">
        <v>2023</v>
      </c>
      <c r="F482" s="2" t="s">
        <v>68</v>
      </c>
      <c r="G482" s="2" t="s">
        <v>114</v>
      </c>
      <c r="H482" s="2" t="s">
        <v>234</v>
      </c>
      <c r="I482" s="2" t="s">
        <v>58</v>
      </c>
      <c r="J482" s="2" t="s">
        <v>106</v>
      </c>
      <c r="K482" s="3">
        <v>2021696.46</v>
      </c>
      <c r="L482" s="3">
        <v>697264.21</v>
      </c>
      <c r="M482" s="3">
        <f t="shared" si="49"/>
        <v>1324432.25</v>
      </c>
      <c r="N482" s="3">
        <v>432320.19</v>
      </c>
      <c r="O482" s="3">
        <f t="shared" si="50"/>
        <v>892112.06</v>
      </c>
      <c r="P482" s="3">
        <v>640384.96</v>
      </c>
      <c r="Q482" s="4">
        <f t="shared" si="51"/>
        <v>0.65510934811648236</v>
      </c>
      <c r="R482" s="4">
        <f t="shared" si="52"/>
        <v>0.31675623550332577</v>
      </c>
      <c r="S482" s="3">
        <v>1953502.57</v>
      </c>
      <c r="T482" s="3">
        <f t="shared" si="53"/>
        <v>68193.889999999898</v>
      </c>
      <c r="U482" s="4">
        <f t="shared" si="54"/>
        <v>3.4908523309493213E-2</v>
      </c>
      <c r="V482" s="2" t="s">
        <v>124</v>
      </c>
      <c r="W482" s="2" t="s">
        <v>207</v>
      </c>
      <c r="X482" s="2" t="s">
        <v>236</v>
      </c>
      <c r="Y482" s="2">
        <v>3.67</v>
      </c>
      <c r="Z482" s="2" t="s">
        <v>1591</v>
      </c>
      <c r="AA482" s="2" t="s">
        <v>109</v>
      </c>
      <c r="AB482" s="2" t="s">
        <v>182</v>
      </c>
      <c r="AC482" s="2">
        <v>9.2799999999999994</v>
      </c>
      <c r="AD482" s="3">
        <v>0</v>
      </c>
      <c r="AE482" s="5">
        <v>0</v>
      </c>
      <c r="AF482" s="2">
        <v>0</v>
      </c>
      <c r="AG482" s="3">
        <f t="shared" si="55"/>
        <v>0</v>
      </c>
      <c r="AH482" s="2" t="s">
        <v>230</v>
      </c>
      <c r="AI482" s="3">
        <v>0</v>
      </c>
    </row>
    <row r="483" spans="1:35" x14ac:dyDescent="0.3">
      <c r="A483" s="2" t="s">
        <v>1592</v>
      </c>
      <c r="B483" s="2" t="s">
        <v>584</v>
      </c>
      <c r="C483" s="2" t="s">
        <v>474</v>
      </c>
      <c r="D483" s="2" t="s">
        <v>81</v>
      </c>
      <c r="E483" s="2">
        <v>2024</v>
      </c>
      <c r="F483" s="2" t="s">
        <v>105</v>
      </c>
      <c r="G483" s="2" t="s">
        <v>40</v>
      </c>
      <c r="H483" s="2" t="s">
        <v>171</v>
      </c>
      <c r="I483" s="2" t="s">
        <v>42</v>
      </c>
      <c r="J483" s="2" t="s">
        <v>146</v>
      </c>
      <c r="K483" s="3">
        <v>8224743.8099999996</v>
      </c>
      <c r="L483" s="3">
        <v>2954437.88</v>
      </c>
      <c r="M483" s="3">
        <f t="shared" si="49"/>
        <v>5270305.93</v>
      </c>
      <c r="N483" s="3">
        <v>992744.68</v>
      </c>
      <c r="O483" s="3">
        <f t="shared" si="50"/>
        <v>4277561.25</v>
      </c>
      <c r="P483" s="3">
        <v>3096842.28</v>
      </c>
      <c r="Q483" s="4">
        <f t="shared" si="51"/>
        <v>0.64078663746245001</v>
      </c>
      <c r="R483" s="4">
        <f t="shared" si="52"/>
        <v>0.3765275066968925</v>
      </c>
      <c r="S483" s="3">
        <v>9597694.8200000003</v>
      </c>
      <c r="T483" s="3">
        <f t="shared" si="53"/>
        <v>-1372951.0100000007</v>
      </c>
      <c r="U483" s="4">
        <f t="shared" si="54"/>
        <v>-0.14305007981072695</v>
      </c>
      <c r="V483" s="2" t="s">
        <v>133</v>
      </c>
      <c r="W483" s="2" t="s">
        <v>45</v>
      </c>
      <c r="X483" s="2" t="s">
        <v>86</v>
      </c>
      <c r="Y483" s="2">
        <v>0.92</v>
      </c>
      <c r="Z483" s="2" t="s">
        <v>1593</v>
      </c>
      <c r="AA483" s="2" t="s">
        <v>63</v>
      </c>
      <c r="AB483" s="2" t="s">
        <v>182</v>
      </c>
      <c r="AC483" s="2">
        <v>3.74</v>
      </c>
      <c r="AD483" s="3">
        <v>0</v>
      </c>
      <c r="AE483" s="5">
        <v>0</v>
      </c>
      <c r="AF483" s="2">
        <v>0</v>
      </c>
      <c r="AG483" s="3">
        <f t="shared" si="55"/>
        <v>0</v>
      </c>
      <c r="AH483" s="2" t="s">
        <v>50</v>
      </c>
      <c r="AI483" s="3">
        <v>0</v>
      </c>
    </row>
    <row r="484" spans="1:35" x14ac:dyDescent="0.3">
      <c r="A484" s="2" t="s">
        <v>1594</v>
      </c>
      <c r="B484" s="2" t="s">
        <v>1069</v>
      </c>
      <c r="C484" s="2" t="s">
        <v>227</v>
      </c>
      <c r="D484" s="2" t="s">
        <v>104</v>
      </c>
      <c r="E484" s="2">
        <v>2023</v>
      </c>
      <c r="F484" s="2" t="s">
        <v>39</v>
      </c>
      <c r="G484" s="2" t="s">
        <v>93</v>
      </c>
      <c r="H484" s="2" t="s">
        <v>221</v>
      </c>
      <c r="I484" s="2" t="s">
        <v>58</v>
      </c>
      <c r="J484" s="2" t="s">
        <v>106</v>
      </c>
      <c r="K484" s="3">
        <v>8175921.6399999997</v>
      </c>
      <c r="L484" s="3">
        <v>4558194.1500000004</v>
      </c>
      <c r="M484" s="3">
        <f t="shared" si="49"/>
        <v>3617727.4899999993</v>
      </c>
      <c r="N484" s="3">
        <v>1602816.96</v>
      </c>
      <c r="O484" s="3">
        <f t="shared" si="50"/>
        <v>2014910.5299999993</v>
      </c>
      <c r="P484" s="3">
        <v>1526077.33</v>
      </c>
      <c r="Q484" s="4">
        <f t="shared" si="51"/>
        <v>0.44248558747194638</v>
      </c>
      <c r="R484" s="4">
        <f t="shared" si="52"/>
        <v>0.18665508271676637</v>
      </c>
      <c r="S484" s="3">
        <v>8544608.9399999995</v>
      </c>
      <c r="T484" s="3">
        <f t="shared" si="53"/>
        <v>-368687.29999999981</v>
      </c>
      <c r="U484" s="4">
        <f t="shared" si="54"/>
        <v>-4.3148528222755604E-2</v>
      </c>
      <c r="V484" s="2" t="s">
        <v>133</v>
      </c>
      <c r="W484" s="2" t="s">
        <v>134</v>
      </c>
      <c r="X484" s="2" t="s">
        <v>222</v>
      </c>
      <c r="Y484" s="2">
        <v>18.899999999999999</v>
      </c>
      <c r="Z484" s="2" t="s">
        <v>1595</v>
      </c>
      <c r="AA484" s="2" t="s">
        <v>99</v>
      </c>
      <c r="AB484" s="2" t="s">
        <v>182</v>
      </c>
      <c r="AC484" s="2">
        <v>8.19</v>
      </c>
      <c r="AD484" s="3">
        <v>0</v>
      </c>
      <c r="AE484" s="5">
        <v>0</v>
      </c>
      <c r="AF484" s="2">
        <v>0</v>
      </c>
      <c r="AG484" s="3">
        <f t="shared" si="55"/>
        <v>0</v>
      </c>
      <c r="AH484" s="2" t="s">
        <v>50</v>
      </c>
      <c r="AI484" s="3">
        <v>0</v>
      </c>
    </row>
    <row r="485" spans="1:35" x14ac:dyDescent="0.3">
      <c r="A485" s="2" t="s">
        <v>1596</v>
      </c>
      <c r="B485" s="2" t="s">
        <v>1597</v>
      </c>
      <c r="C485" s="2" t="s">
        <v>196</v>
      </c>
      <c r="D485" s="2" t="s">
        <v>38</v>
      </c>
      <c r="E485" s="2">
        <v>2023</v>
      </c>
      <c r="F485" s="2" t="s">
        <v>58</v>
      </c>
      <c r="G485" s="2" t="s">
        <v>56</v>
      </c>
      <c r="H485" s="2" t="s">
        <v>262</v>
      </c>
      <c r="I485" s="2" t="s">
        <v>178</v>
      </c>
      <c r="J485" s="2" t="s">
        <v>288</v>
      </c>
      <c r="K485" s="3">
        <v>4502043.8</v>
      </c>
      <c r="L485" s="3">
        <v>1971511.79</v>
      </c>
      <c r="M485" s="3">
        <f t="shared" si="49"/>
        <v>2530532.0099999998</v>
      </c>
      <c r="N485" s="3">
        <v>470202.63</v>
      </c>
      <c r="O485" s="3">
        <f t="shared" si="50"/>
        <v>2060329.38</v>
      </c>
      <c r="P485" s="3">
        <v>1555536.62</v>
      </c>
      <c r="Q485" s="4">
        <f t="shared" si="51"/>
        <v>0.56208516007774068</v>
      </c>
      <c r="R485" s="4">
        <f t="shared" si="52"/>
        <v>0.34551787790247623</v>
      </c>
      <c r="S485" s="3">
        <v>4169426.29</v>
      </c>
      <c r="T485" s="3">
        <f t="shared" si="53"/>
        <v>332617.50999999978</v>
      </c>
      <c r="U485" s="4">
        <f t="shared" si="54"/>
        <v>7.9775366408983764E-2</v>
      </c>
      <c r="V485" s="2" t="s">
        <v>107</v>
      </c>
      <c r="W485" s="2" t="s">
        <v>96</v>
      </c>
      <c r="X485" s="2" t="s">
        <v>264</v>
      </c>
      <c r="Y485" s="2">
        <v>83.5</v>
      </c>
      <c r="Z485" s="2" t="s">
        <v>1598</v>
      </c>
      <c r="AA485" s="2" t="s">
        <v>141</v>
      </c>
      <c r="AB485" s="2" t="s">
        <v>49</v>
      </c>
      <c r="AC485" s="2">
        <v>4.9000000000000004</v>
      </c>
      <c r="AD485" s="3">
        <v>515089.07</v>
      </c>
      <c r="AE485" s="5">
        <v>13.59</v>
      </c>
      <c r="AF485" s="2">
        <v>36</v>
      </c>
      <c r="AG485" s="3">
        <f t="shared" si="55"/>
        <v>17502.126363684383</v>
      </c>
      <c r="AH485" s="2" t="s">
        <v>50</v>
      </c>
      <c r="AI485" s="3">
        <v>0</v>
      </c>
    </row>
    <row r="486" spans="1:35" x14ac:dyDescent="0.3">
      <c r="A486" s="2" t="s">
        <v>1599</v>
      </c>
      <c r="B486" s="2" t="s">
        <v>1600</v>
      </c>
      <c r="C486" s="2" t="s">
        <v>249</v>
      </c>
      <c r="D486" s="2" t="s">
        <v>104</v>
      </c>
      <c r="E486" s="2">
        <v>2023</v>
      </c>
      <c r="F486" s="2" t="s">
        <v>105</v>
      </c>
      <c r="G486" s="2" t="s">
        <v>56</v>
      </c>
      <c r="H486" s="2" t="s">
        <v>153</v>
      </c>
      <c r="I486" s="2" t="s">
        <v>39</v>
      </c>
      <c r="J486" s="2" t="s">
        <v>273</v>
      </c>
      <c r="K486" s="3">
        <v>6240501.9800000004</v>
      </c>
      <c r="L486" s="3">
        <v>2144111.36</v>
      </c>
      <c r="M486" s="3">
        <f t="shared" si="49"/>
        <v>4096390.6200000006</v>
      </c>
      <c r="N486" s="3">
        <v>1151704.29</v>
      </c>
      <c r="O486" s="3">
        <f t="shared" si="50"/>
        <v>2944686.3300000005</v>
      </c>
      <c r="P486" s="3">
        <v>2353813.73</v>
      </c>
      <c r="Q486" s="4">
        <f t="shared" si="51"/>
        <v>0.65642004972170531</v>
      </c>
      <c r="R486" s="4">
        <f t="shared" si="52"/>
        <v>0.37718339607032697</v>
      </c>
      <c r="S486" s="3">
        <v>5814808.9500000002</v>
      </c>
      <c r="T486" s="3">
        <f t="shared" si="53"/>
        <v>425693.03000000026</v>
      </c>
      <c r="U486" s="4">
        <f t="shared" si="54"/>
        <v>7.3208429315635593E-2</v>
      </c>
      <c r="V486" s="2" t="s">
        <v>107</v>
      </c>
      <c r="W486" s="2" t="s">
        <v>96</v>
      </c>
      <c r="X486" s="2" t="s">
        <v>155</v>
      </c>
      <c r="Y486" s="2">
        <v>7.24</v>
      </c>
      <c r="Z486" s="2" t="s">
        <v>1601</v>
      </c>
      <c r="AA486" s="2" t="s">
        <v>109</v>
      </c>
      <c r="AB486" s="2" t="s">
        <v>77</v>
      </c>
      <c r="AC486" s="2">
        <v>1.9</v>
      </c>
      <c r="AD486" s="3">
        <v>0</v>
      </c>
      <c r="AE486" s="5">
        <v>0</v>
      </c>
      <c r="AF486" s="2">
        <v>0</v>
      </c>
      <c r="AG486" s="3">
        <f t="shared" si="55"/>
        <v>0</v>
      </c>
      <c r="AH486" s="2" t="s">
        <v>50</v>
      </c>
      <c r="AI486" s="3">
        <v>0</v>
      </c>
    </row>
    <row r="487" spans="1:35" x14ac:dyDescent="0.3">
      <c r="A487" s="2" t="s">
        <v>1602</v>
      </c>
      <c r="B487" s="2" t="s">
        <v>1603</v>
      </c>
      <c r="C487" s="2" t="s">
        <v>113</v>
      </c>
      <c r="D487" s="2" t="s">
        <v>54</v>
      </c>
      <c r="E487" s="2">
        <v>2022</v>
      </c>
      <c r="F487" s="2" t="s">
        <v>105</v>
      </c>
      <c r="G487" s="2" t="s">
        <v>40</v>
      </c>
      <c r="H487" s="2" t="s">
        <v>83</v>
      </c>
      <c r="I487" s="2" t="s">
        <v>55</v>
      </c>
      <c r="J487" s="2" t="s">
        <v>217</v>
      </c>
      <c r="K487" s="3">
        <v>242670.45</v>
      </c>
      <c r="L487" s="3">
        <v>138472.10999999999</v>
      </c>
      <c r="M487" s="3">
        <f t="shared" si="49"/>
        <v>104198.34000000003</v>
      </c>
      <c r="N487" s="3">
        <v>36897.730000000003</v>
      </c>
      <c r="O487" s="3">
        <f t="shared" si="50"/>
        <v>67300.610000000015</v>
      </c>
      <c r="P487" s="3">
        <v>51520.75</v>
      </c>
      <c r="Q487" s="4">
        <f t="shared" si="51"/>
        <v>0.42938206938669304</v>
      </c>
      <c r="R487" s="4">
        <f t="shared" si="52"/>
        <v>0.21230747295354666</v>
      </c>
      <c r="S487" s="3">
        <v>270496.95</v>
      </c>
      <c r="T487" s="3">
        <f t="shared" si="53"/>
        <v>-27826.5</v>
      </c>
      <c r="U487" s="4">
        <f t="shared" si="54"/>
        <v>-0.10287176990350538</v>
      </c>
      <c r="V487" s="2" t="s">
        <v>107</v>
      </c>
      <c r="W487" s="2" t="s">
        <v>96</v>
      </c>
      <c r="X487" s="2" t="s">
        <v>86</v>
      </c>
      <c r="Y487" s="2">
        <v>0.92</v>
      </c>
      <c r="Z487" s="2" t="s">
        <v>1604</v>
      </c>
      <c r="AA487" s="2" t="s">
        <v>48</v>
      </c>
      <c r="AB487" s="2" t="s">
        <v>149</v>
      </c>
      <c r="AC487" s="2">
        <v>2.65</v>
      </c>
      <c r="AD487" s="3">
        <v>0</v>
      </c>
      <c r="AE487" s="5">
        <v>0</v>
      </c>
      <c r="AF487" s="2">
        <v>0</v>
      </c>
      <c r="AG487" s="3">
        <f t="shared" si="55"/>
        <v>0</v>
      </c>
      <c r="AH487" s="2" t="s">
        <v>50</v>
      </c>
      <c r="AI487" s="3">
        <v>0</v>
      </c>
    </row>
    <row r="488" spans="1:35" x14ac:dyDescent="0.3">
      <c r="A488" s="2" t="s">
        <v>1605</v>
      </c>
      <c r="B488" s="2" t="s">
        <v>1606</v>
      </c>
      <c r="C488" s="2" t="s">
        <v>67</v>
      </c>
      <c r="D488" s="2" t="s">
        <v>54</v>
      </c>
      <c r="E488" s="2">
        <v>2022</v>
      </c>
      <c r="F488" s="2" t="s">
        <v>55</v>
      </c>
      <c r="G488" s="2" t="s">
        <v>56</v>
      </c>
      <c r="H488" s="2" t="s">
        <v>153</v>
      </c>
      <c r="I488" s="2" t="s">
        <v>55</v>
      </c>
      <c r="J488" s="2" t="s">
        <v>217</v>
      </c>
      <c r="K488" s="3">
        <v>3761114.81</v>
      </c>
      <c r="L488" s="3">
        <v>1839709.37</v>
      </c>
      <c r="M488" s="3">
        <f t="shared" si="49"/>
        <v>1921405.44</v>
      </c>
      <c r="N488" s="3">
        <v>792536.98</v>
      </c>
      <c r="O488" s="3">
        <f t="shared" si="50"/>
        <v>1128868.46</v>
      </c>
      <c r="P488" s="3">
        <v>861979.67</v>
      </c>
      <c r="Q488" s="4">
        <f t="shared" si="51"/>
        <v>0.51086061900886237</v>
      </c>
      <c r="R488" s="4">
        <f t="shared" si="52"/>
        <v>0.22918196161100438</v>
      </c>
      <c r="S488" s="3">
        <v>4473192.04</v>
      </c>
      <c r="T488" s="3">
        <f t="shared" si="53"/>
        <v>-712077.23</v>
      </c>
      <c r="U488" s="4">
        <f t="shared" si="54"/>
        <v>-0.15918771732411471</v>
      </c>
      <c r="V488" s="2" t="s">
        <v>107</v>
      </c>
      <c r="W488" s="2" t="s">
        <v>207</v>
      </c>
      <c r="X488" s="2" t="s">
        <v>155</v>
      </c>
      <c r="Y488" s="2">
        <v>7.24</v>
      </c>
      <c r="Z488" s="2" t="s">
        <v>1607</v>
      </c>
      <c r="AA488" s="2" t="s">
        <v>48</v>
      </c>
      <c r="AB488" s="2" t="s">
        <v>100</v>
      </c>
      <c r="AC488" s="2">
        <v>8.18</v>
      </c>
      <c r="AD488" s="3">
        <v>0</v>
      </c>
      <c r="AE488" s="5">
        <v>0</v>
      </c>
      <c r="AF488" s="2">
        <v>0</v>
      </c>
      <c r="AG488" s="3">
        <f t="shared" si="55"/>
        <v>0</v>
      </c>
      <c r="AH488" s="2" t="s">
        <v>50</v>
      </c>
      <c r="AI488" s="3">
        <v>0</v>
      </c>
    </row>
    <row r="489" spans="1:35" x14ac:dyDescent="0.3">
      <c r="A489" s="2" t="s">
        <v>1608</v>
      </c>
      <c r="B489" s="2" t="s">
        <v>1609</v>
      </c>
      <c r="C489" s="2" t="s">
        <v>287</v>
      </c>
      <c r="D489" s="2" t="s">
        <v>104</v>
      </c>
      <c r="E489" s="2">
        <v>2021</v>
      </c>
      <c r="F489" s="2" t="s">
        <v>39</v>
      </c>
      <c r="G489" s="2" t="s">
        <v>69</v>
      </c>
      <c r="H489" s="2" t="s">
        <v>272</v>
      </c>
      <c r="I489" s="2" t="s">
        <v>42</v>
      </c>
      <c r="J489" s="2" t="s">
        <v>422</v>
      </c>
      <c r="K489" s="3">
        <v>1404793.98</v>
      </c>
      <c r="L489" s="3">
        <v>442700.27</v>
      </c>
      <c r="M489" s="3">
        <f t="shared" si="49"/>
        <v>962093.71</v>
      </c>
      <c r="N489" s="3">
        <v>188898.2</v>
      </c>
      <c r="O489" s="3">
        <f t="shared" si="50"/>
        <v>773195.51</v>
      </c>
      <c r="P489" s="3">
        <v>579384.82999999996</v>
      </c>
      <c r="Q489" s="4">
        <f t="shared" si="51"/>
        <v>0.68486463047058332</v>
      </c>
      <c r="R489" s="4">
        <f t="shared" si="52"/>
        <v>0.41243402110820548</v>
      </c>
      <c r="S489" s="3">
        <v>1331394.81</v>
      </c>
      <c r="T489" s="3">
        <f t="shared" si="53"/>
        <v>73399.169999999925</v>
      </c>
      <c r="U489" s="4">
        <f t="shared" si="54"/>
        <v>5.5129529910064708E-2</v>
      </c>
      <c r="V489" s="2" t="s">
        <v>95</v>
      </c>
      <c r="W489" s="2" t="s">
        <v>207</v>
      </c>
      <c r="X489" s="2" t="s">
        <v>274</v>
      </c>
      <c r="Y489" s="2">
        <v>1</v>
      </c>
      <c r="Z489" s="2" t="s">
        <v>1610</v>
      </c>
      <c r="AA489" s="2" t="s">
        <v>99</v>
      </c>
      <c r="AB489" s="2" t="s">
        <v>149</v>
      </c>
      <c r="AC489" s="2">
        <v>8.51</v>
      </c>
      <c r="AD489" s="3">
        <v>0</v>
      </c>
      <c r="AE489" s="5">
        <v>0</v>
      </c>
      <c r="AF489" s="2">
        <v>0</v>
      </c>
      <c r="AG489" s="3">
        <f t="shared" si="55"/>
        <v>0</v>
      </c>
      <c r="AH489" s="2" t="s">
        <v>50</v>
      </c>
      <c r="AI489" s="3">
        <v>0</v>
      </c>
    </row>
    <row r="490" spans="1:35" x14ac:dyDescent="0.3">
      <c r="A490" s="2" t="s">
        <v>1611</v>
      </c>
      <c r="B490" s="2" t="s">
        <v>1612</v>
      </c>
      <c r="C490" s="2" t="s">
        <v>411</v>
      </c>
      <c r="D490" s="2" t="s">
        <v>54</v>
      </c>
      <c r="E490" s="2">
        <v>2022</v>
      </c>
      <c r="F490" s="2" t="s">
        <v>55</v>
      </c>
      <c r="G490" s="2" t="s">
        <v>69</v>
      </c>
      <c r="H490" s="2" t="s">
        <v>70</v>
      </c>
      <c r="I490" s="2" t="s">
        <v>71</v>
      </c>
      <c r="J490" s="2" t="s">
        <v>228</v>
      </c>
      <c r="K490" s="3">
        <v>2792599.83</v>
      </c>
      <c r="L490" s="3">
        <v>1211611.74</v>
      </c>
      <c r="M490" s="3">
        <f t="shared" si="49"/>
        <v>1580988.09</v>
      </c>
      <c r="N490" s="3">
        <v>569781.1</v>
      </c>
      <c r="O490" s="3">
        <f t="shared" si="50"/>
        <v>1011206.9900000001</v>
      </c>
      <c r="P490" s="3">
        <v>727392.98</v>
      </c>
      <c r="Q490" s="4">
        <f t="shared" si="51"/>
        <v>0.5661348514799559</v>
      </c>
      <c r="R490" s="4">
        <f t="shared" si="52"/>
        <v>0.26047161221806703</v>
      </c>
      <c r="S490" s="3">
        <v>2980281.01</v>
      </c>
      <c r="T490" s="3">
        <f t="shared" si="53"/>
        <v>-187681.1799999997</v>
      </c>
      <c r="U490" s="4">
        <f t="shared" si="54"/>
        <v>-6.2974323350803663E-2</v>
      </c>
      <c r="V490" s="2" t="s">
        <v>44</v>
      </c>
      <c r="W490" s="2" t="s">
        <v>45</v>
      </c>
      <c r="X490" s="2" t="s">
        <v>74</v>
      </c>
      <c r="Y490" s="2">
        <v>1.36</v>
      </c>
      <c r="Z490" s="2" t="s">
        <v>1613</v>
      </c>
      <c r="AA490" s="2" t="s">
        <v>76</v>
      </c>
      <c r="AB490" s="2" t="s">
        <v>88</v>
      </c>
      <c r="AC490" s="2">
        <v>8.64</v>
      </c>
      <c r="AD490" s="3">
        <v>0</v>
      </c>
      <c r="AE490" s="5">
        <v>0</v>
      </c>
      <c r="AF490" s="2">
        <v>0</v>
      </c>
      <c r="AG490" s="3">
        <f t="shared" si="55"/>
        <v>0</v>
      </c>
      <c r="AH490" s="2" t="s">
        <v>50</v>
      </c>
      <c r="AI490" s="3">
        <v>0</v>
      </c>
    </row>
    <row r="491" spans="1:35" x14ac:dyDescent="0.3">
      <c r="A491" s="2" t="s">
        <v>1614</v>
      </c>
      <c r="B491" s="2" t="s">
        <v>663</v>
      </c>
      <c r="C491" s="2" t="s">
        <v>152</v>
      </c>
      <c r="D491" s="2" t="s">
        <v>38</v>
      </c>
      <c r="E491" s="2">
        <v>2022</v>
      </c>
      <c r="F491" s="2" t="s">
        <v>92</v>
      </c>
      <c r="G491" s="2" t="s">
        <v>56</v>
      </c>
      <c r="H491" s="2" t="s">
        <v>262</v>
      </c>
      <c r="I491" s="2" t="s">
        <v>131</v>
      </c>
      <c r="J491" s="2" t="s">
        <v>268</v>
      </c>
      <c r="K491" s="3">
        <v>1420904.98</v>
      </c>
      <c r="L491" s="3">
        <v>741992.6</v>
      </c>
      <c r="M491" s="3">
        <f t="shared" si="49"/>
        <v>678912.38</v>
      </c>
      <c r="N491" s="3">
        <v>285551.13</v>
      </c>
      <c r="O491" s="3">
        <f t="shared" si="50"/>
        <v>393361.25</v>
      </c>
      <c r="P491" s="3">
        <v>286913.37</v>
      </c>
      <c r="Q491" s="4">
        <f t="shared" si="51"/>
        <v>0.47780280142307618</v>
      </c>
      <c r="R491" s="4">
        <f t="shared" si="52"/>
        <v>0.20192298150718002</v>
      </c>
      <c r="S491" s="3">
        <v>1672922.89</v>
      </c>
      <c r="T491" s="3">
        <f t="shared" si="53"/>
        <v>-252017.90999999992</v>
      </c>
      <c r="U491" s="4">
        <f t="shared" si="54"/>
        <v>-0.15064526375151693</v>
      </c>
      <c r="V491" s="2" t="s">
        <v>44</v>
      </c>
      <c r="W491" s="2" t="s">
        <v>96</v>
      </c>
      <c r="X491" s="2" t="s">
        <v>264</v>
      </c>
      <c r="Y491" s="2">
        <v>83.5</v>
      </c>
      <c r="Z491" s="2" t="s">
        <v>1615</v>
      </c>
      <c r="AA491" s="2" t="s">
        <v>224</v>
      </c>
      <c r="AB491" s="2" t="s">
        <v>182</v>
      </c>
      <c r="AC491" s="2">
        <v>1.33</v>
      </c>
      <c r="AD491" s="3">
        <v>0</v>
      </c>
      <c r="AE491" s="5">
        <v>0</v>
      </c>
      <c r="AF491" s="2">
        <v>0</v>
      </c>
      <c r="AG491" s="3">
        <f t="shared" si="55"/>
        <v>0</v>
      </c>
      <c r="AH491" s="2" t="s">
        <v>50</v>
      </c>
      <c r="AI491" s="3">
        <v>0</v>
      </c>
    </row>
    <row r="492" spans="1:35" x14ac:dyDescent="0.3">
      <c r="A492" s="2" t="s">
        <v>1616</v>
      </c>
      <c r="B492" s="2" t="s">
        <v>1617</v>
      </c>
      <c r="C492" s="2" t="s">
        <v>164</v>
      </c>
      <c r="D492" s="2" t="s">
        <v>81</v>
      </c>
      <c r="E492" s="2">
        <v>2023</v>
      </c>
      <c r="F492" s="2" t="s">
        <v>39</v>
      </c>
      <c r="G492" s="2" t="s">
        <v>56</v>
      </c>
      <c r="H492" s="2" t="s">
        <v>123</v>
      </c>
      <c r="I492" s="2" t="s">
        <v>178</v>
      </c>
      <c r="J492" s="2" t="s">
        <v>288</v>
      </c>
      <c r="K492" s="3">
        <v>1491962.78</v>
      </c>
      <c r="L492" s="3">
        <v>682055.91</v>
      </c>
      <c r="M492" s="3">
        <f t="shared" si="49"/>
        <v>809906.87</v>
      </c>
      <c r="N492" s="3">
        <v>272755.82</v>
      </c>
      <c r="O492" s="3">
        <f t="shared" si="50"/>
        <v>537151.05000000005</v>
      </c>
      <c r="P492" s="3">
        <v>422330.63</v>
      </c>
      <c r="Q492" s="4">
        <f t="shared" si="51"/>
        <v>0.5428465648452705</v>
      </c>
      <c r="R492" s="4">
        <f t="shared" si="52"/>
        <v>0.2830704865170966</v>
      </c>
      <c r="S492" s="3">
        <v>1451967.99</v>
      </c>
      <c r="T492" s="3">
        <f t="shared" si="53"/>
        <v>39994.790000000037</v>
      </c>
      <c r="U492" s="4">
        <f t="shared" si="54"/>
        <v>2.754522845920318E-2</v>
      </c>
      <c r="V492" s="2" t="s">
        <v>85</v>
      </c>
      <c r="W492" s="2" t="s">
        <v>125</v>
      </c>
      <c r="X492" s="2" t="s">
        <v>126</v>
      </c>
      <c r="Y492" s="2">
        <v>1.34</v>
      </c>
      <c r="Z492" s="2" t="s">
        <v>1618</v>
      </c>
      <c r="AA492" s="2" t="s">
        <v>141</v>
      </c>
      <c r="AB492" s="2" t="s">
        <v>110</v>
      </c>
      <c r="AC492" s="2">
        <v>8.23</v>
      </c>
      <c r="AD492" s="3">
        <v>2918894.14</v>
      </c>
      <c r="AE492" s="5">
        <v>17.32</v>
      </c>
      <c r="AF492" s="2">
        <v>12</v>
      </c>
      <c r="AG492" s="3">
        <f t="shared" si="55"/>
        <v>266660.48587981227</v>
      </c>
      <c r="AH492" s="2" t="s">
        <v>50</v>
      </c>
      <c r="AI492" s="3">
        <v>0</v>
      </c>
    </row>
    <row r="493" spans="1:35" x14ac:dyDescent="0.3">
      <c r="A493" s="2" t="s">
        <v>1619</v>
      </c>
      <c r="B493" s="2" t="s">
        <v>1620</v>
      </c>
      <c r="C493" s="2" t="s">
        <v>245</v>
      </c>
      <c r="D493" s="2" t="s">
        <v>38</v>
      </c>
      <c r="E493" s="2">
        <v>2023</v>
      </c>
      <c r="F493" s="2" t="s">
        <v>92</v>
      </c>
      <c r="G493" s="2" t="s">
        <v>56</v>
      </c>
      <c r="H493" s="2" t="s">
        <v>57</v>
      </c>
      <c r="I493" s="2" t="s">
        <v>71</v>
      </c>
      <c r="J493" s="2" t="s">
        <v>72</v>
      </c>
      <c r="K493" s="3">
        <v>5230694.34</v>
      </c>
      <c r="L493" s="3">
        <v>2408119.4500000002</v>
      </c>
      <c r="M493" s="3">
        <f t="shared" si="49"/>
        <v>2822574.8899999997</v>
      </c>
      <c r="N493" s="3">
        <v>1109453.31</v>
      </c>
      <c r="O493" s="3">
        <f t="shared" si="50"/>
        <v>1713121.5799999996</v>
      </c>
      <c r="P493" s="3">
        <v>1327267.49</v>
      </c>
      <c r="Q493" s="4">
        <f t="shared" si="51"/>
        <v>0.5396176313372576</v>
      </c>
      <c r="R493" s="4">
        <f t="shared" si="52"/>
        <v>0.25374594723498983</v>
      </c>
      <c r="S493" s="3">
        <v>5715522.1399999997</v>
      </c>
      <c r="T493" s="3">
        <f t="shared" si="53"/>
        <v>-484827.79999999981</v>
      </c>
      <c r="U493" s="4">
        <f t="shared" si="54"/>
        <v>-8.4826510706159181E-2</v>
      </c>
      <c r="V493" s="2" t="s">
        <v>133</v>
      </c>
      <c r="W493" s="2" t="s">
        <v>125</v>
      </c>
      <c r="X493" s="2" t="s">
        <v>61</v>
      </c>
      <c r="Y493" s="2">
        <v>1.53</v>
      </c>
      <c r="Z493" s="2" t="s">
        <v>1621</v>
      </c>
      <c r="AA493" s="2" t="s">
        <v>148</v>
      </c>
      <c r="AB493" s="2" t="s">
        <v>100</v>
      </c>
      <c r="AC493" s="2">
        <v>1.59</v>
      </c>
      <c r="AD493" s="3">
        <v>0</v>
      </c>
      <c r="AE493" s="5">
        <v>0</v>
      </c>
      <c r="AF493" s="2">
        <v>0</v>
      </c>
      <c r="AG493" s="3">
        <f t="shared" si="55"/>
        <v>0</v>
      </c>
      <c r="AH493" s="2" t="s">
        <v>50</v>
      </c>
      <c r="AI493" s="3">
        <v>0</v>
      </c>
    </row>
    <row r="494" spans="1:35" x14ac:dyDescent="0.3">
      <c r="A494" s="2" t="s">
        <v>1622</v>
      </c>
      <c r="B494" s="2" t="s">
        <v>1623</v>
      </c>
      <c r="C494" s="2" t="s">
        <v>387</v>
      </c>
      <c r="D494" s="2" t="s">
        <v>81</v>
      </c>
      <c r="E494" s="2">
        <v>2020</v>
      </c>
      <c r="F494" s="2" t="s">
        <v>58</v>
      </c>
      <c r="G494" s="2" t="s">
        <v>93</v>
      </c>
      <c r="H494" s="2" t="s">
        <v>221</v>
      </c>
      <c r="I494" s="2" t="s">
        <v>39</v>
      </c>
      <c r="J494" s="2" t="s">
        <v>273</v>
      </c>
      <c r="K494" s="3">
        <v>8532950.0600000005</v>
      </c>
      <c r="L494" s="3">
        <v>2725132.15</v>
      </c>
      <c r="M494" s="3">
        <f t="shared" si="49"/>
        <v>5807817.9100000001</v>
      </c>
      <c r="N494" s="3">
        <v>951075.06</v>
      </c>
      <c r="O494" s="3">
        <f t="shared" si="50"/>
        <v>4856742.8499999996</v>
      </c>
      <c r="P494" s="3">
        <v>3723182.6</v>
      </c>
      <c r="Q494" s="4">
        <f t="shared" si="51"/>
        <v>0.68063423190830208</v>
      </c>
      <c r="R494" s="4">
        <f t="shared" si="52"/>
        <v>0.43633005863390695</v>
      </c>
      <c r="S494" s="3">
        <v>9350575.6699999999</v>
      </c>
      <c r="T494" s="3">
        <f t="shared" si="53"/>
        <v>-817625.6099999994</v>
      </c>
      <c r="U494" s="4">
        <f t="shared" si="54"/>
        <v>-8.7441205638625605E-2</v>
      </c>
      <c r="V494" s="2" t="s">
        <v>107</v>
      </c>
      <c r="W494" s="2" t="s">
        <v>96</v>
      </c>
      <c r="X494" s="2" t="s">
        <v>222</v>
      </c>
      <c r="Y494" s="2">
        <v>18.899999999999999</v>
      </c>
      <c r="Z494" s="2" t="s">
        <v>1624</v>
      </c>
      <c r="AA494" s="2" t="s">
        <v>141</v>
      </c>
      <c r="AB494" s="2" t="s">
        <v>49</v>
      </c>
      <c r="AC494" s="2">
        <v>6.85</v>
      </c>
      <c r="AD494" s="3">
        <v>0</v>
      </c>
      <c r="AE494" s="5">
        <v>0</v>
      </c>
      <c r="AF494" s="2">
        <v>0</v>
      </c>
      <c r="AG494" s="3">
        <f t="shared" si="55"/>
        <v>0</v>
      </c>
      <c r="AH494" s="2" t="s">
        <v>50</v>
      </c>
      <c r="AI494" s="3">
        <v>0</v>
      </c>
    </row>
    <row r="495" spans="1:35" x14ac:dyDescent="0.3">
      <c r="A495" s="2" t="s">
        <v>1625</v>
      </c>
      <c r="B495" s="2" t="s">
        <v>1626</v>
      </c>
      <c r="C495" s="2" t="s">
        <v>648</v>
      </c>
      <c r="D495" s="2" t="s">
        <v>104</v>
      </c>
      <c r="E495" s="2">
        <v>2021</v>
      </c>
      <c r="F495" s="2" t="s">
        <v>55</v>
      </c>
      <c r="G495" s="2" t="s">
        <v>40</v>
      </c>
      <c r="H495" s="2" t="s">
        <v>41</v>
      </c>
      <c r="I495" s="2" t="s">
        <v>71</v>
      </c>
      <c r="J495" s="2" t="s">
        <v>228</v>
      </c>
      <c r="K495" s="3">
        <v>2271889.42</v>
      </c>
      <c r="L495" s="3">
        <v>1114693.04</v>
      </c>
      <c r="M495" s="3">
        <f t="shared" si="49"/>
        <v>1157196.3799999999</v>
      </c>
      <c r="N495" s="3">
        <v>195816.86</v>
      </c>
      <c r="O495" s="3">
        <f t="shared" si="50"/>
        <v>961379.5199999999</v>
      </c>
      <c r="P495" s="3">
        <v>677171.8</v>
      </c>
      <c r="Q495" s="4">
        <f t="shared" si="51"/>
        <v>0.50935418326830362</v>
      </c>
      <c r="R495" s="4">
        <f t="shared" si="52"/>
        <v>0.2980654753874421</v>
      </c>
      <c r="S495" s="3">
        <v>2578035.5299999998</v>
      </c>
      <c r="T495" s="3">
        <f t="shared" si="53"/>
        <v>-306146.10999999987</v>
      </c>
      <c r="U495" s="4">
        <f t="shared" si="54"/>
        <v>-0.11875170316213597</v>
      </c>
      <c r="V495" s="2" t="s">
        <v>44</v>
      </c>
      <c r="W495" s="2" t="s">
        <v>45</v>
      </c>
      <c r="X495" s="2" t="s">
        <v>46</v>
      </c>
      <c r="Y495" s="2">
        <v>0.89</v>
      </c>
      <c r="Z495" s="2" t="s">
        <v>1627</v>
      </c>
      <c r="AA495" s="2" t="s">
        <v>76</v>
      </c>
      <c r="AB495" s="2" t="s">
        <v>100</v>
      </c>
      <c r="AC495" s="2">
        <v>3.5</v>
      </c>
      <c r="AD495" s="3">
        <v>0</v>
      </c>
      <c r="AE495" s="5">
        <v>0</v>
      </c>
      <c r="AF495" s="2">
        <v>0</v>
      </c>
      <c r="AG495" s="3">
        <f t="shared" si="55"/>
        <v>0</v>
      </c>
      <c r="AH495" s="2" t="s">
        <v>50</v>
      </c>
      <c r="AI495" s="3">
        <v>0</v>
      </c>
    </row>
    <row r="496" spans="1:35" x14ac:dyDescent="0.3">
      <c r="A496" s="2" t="s">
        <v>1628</v>
      </c>
      <c r="B496" s="2" t="s">
        <v>1629</v>
      </c>
      <c r="C496" s="2" t="s">
        <v>435</v>
      </c>
      <c r="D496" s="2" t="s">
        <v>81</v>
      </c>
      <c r="E496" s="2">
        <v>2021</v>
      </c>
      <c r="F496" s="2" t="s">
        <v>82</v>
      </c>
      <c r="G496" s="2" t="s">
        <v>56</v>
      </c>
      <c r="H496" s="2" t="s">
        <v>57</v>
      </c>
      <c r="I496" s="2" t="s">
        <v>178</v>
      </c>
      <c r="J496" s="2" t="s">
        <v>288</v>
      </c>
      <c r="K496" s="3">
        <v>8712840.7899999991</v>
      </c>
      <c r="L496" s="3">
        <v>3556122.43</v>
      </c>
      <c r="M496" s="3">
        <f t="shared" si="49"/>
        <v>5156718.3599999994</v>
      </c>
      <c r="N496" s="3">
        <v>907464.71</v>
      </c>
      <c r="O496" s="3">
        <f t="shared" si="50"/>
        <v>4249253.6499999994</v>
      </c>
      <c r="P496" s="3">
        <v>3068099.5</v>
      </c>
      <c r="Q496" s="4">
        <f t="shared" si="51"/>
        <v>0.5918527015802385</v>
      </c>
      <c r="R496" s="4">
        <f t="shared" si="52"/>
        <v>0.35213537971695225</v>
      </c>
      <c r="S496" s="3">
        <v>10302685.26</v>
      </c>
      <c r="T496" s="3">
        <f t="shared" si="53"/>
        <v>-1589844.4700000007</v>
      </c>
      <c r="U496" s="4">
        <f t="shared" si="54"/>
        <v>-0.15431360173376787</v>
      </c>
      <c r="V496" s="2" t="s">
        <v>44</v>
      </c>
      <c r="W496" s="2" t="s">
        <v>96</v>
      </c>
      <c r="X496" s="2" t="s">
        <v>61</v>
      </c>
      <c r="Y496" s="2">
        <v>1.53</v>
      </c>
      <c r="Z496" s="2" t="s">
        <v>1630</v>
      </c>
      <c r="AA496" s="2" t="s">
        <v>76</v>
      </c>
      <c r="AB496" s="2" t="s">
        <v>64</v>
      </c>
      <c r="AC496" s="2">
        <v>7.38</v>
      </c>
      <c r="AD496" s="3">
        <v>3843165.22</v>
      </c>
      <c r="AE496" s="5">
        <v>10.91</v>
      </c>
      <c r="AF496" s="2">
        <v>12</v>
      </c>
      <c r="AG496" s="3">
        <f t="shared" si="55"/>
        <v>339503.99890559394</v>
      </c>
      <c r="AH496" s="2" t="s">
        <v>50</v>
      </c>
      <c r="AI496" s="3">
        <v>0</v>
      </c>
    </row>
    <row r="497" spans="1:35" x14ac:dyDescent="0.3">
      <c r="A497" s="2" t="s">
        <v>1631</v>
      </c>
      <c r="B497" s="2" t="s">
        <v>1632</v>
      </c>
      <c r="C497" s="2" t="s">
        <v>278</v>
      </c>
      <c r="D497" s="2" t="s">
        <v>54</v>
      </c>
      <c r="E497" s="2">
        <v>2023</v>
      </c>
      <c r="F497" s="2" t="s">
        <v>105</v>
      </c>
      <c r="G497" s="2" t="s">
        <v>40</v>
      </c>
      <c r="H497" s="2" t="s">
        <v>83</v>
      </c>
      <c r="I497" s="2" t="s">
        <v>131</v>
      </c>
      <c r="J497" s="2" t="s">
        <v>491</v>
      </c>
      <c r="K497" s="3">
        <v>6368957.9199999999</v>
      </c>
      <c r="L497" s="3">
        <v>2359227.67</v>
      </c>
      <c r="M497" s="3">
        <f t="shared" si="49"/>
        <v>4009730.25</v>
      </c>
      <c r="N497" s="3">
        <v>1046678.29</v>
      </c>
      <c r="O497" s="3">
        <f t="shared" si="50"/>
        <v>2963051.96</v>
      </c>
      <c r="P497" s="3">
        <v>2219554.37</v>
      </c>
      <c r="Q497" s="4">
        <f t="shared" si="51"/>
        <v>0.62957399002567127</v>
      </c>
      <c r="R497" s="4">
        <f t="shared" si="52"/>
        <v>0.34849568765874339</v>
      </c>
      <c r="S497" s="3">
        <v>6992315.6399999997</v>
      </c>
      <c r="T497" s="3">
        <f t="shared" si="53"/>
        <v>-623357.71999999974</v>
      </c>
      <c r="U497" s="4">
        <f t="shared" si="54"/>
        <v>-8.9148967537169096E-2</v>
      </c>
      <c r="V497" s="2" t="s">
        <v>73</v>
      </c>
      <c r="W497" s="2" t="s">
        <v>207</v>
      </c>
      <c r="X497" s="2" t="s">
        <v>86</v>
      </c>
      <c r="Y497" s="2">
        <v>0.92</v>
      </c>
      <c r="Z497" s="2" t="s">
        <v>913</v>
      </c>
      <c r="AA497" s="2" t="s">
        <v>224</v>
      </c>
      <c r="AB497" s="2" t="s">
        <v>49</v>
      </c>
      <c r="AC497" s="2">
        <v>8.56</v>
      </c>
      <c r="AD497" s="3">
        <v>0</v>
      </c>
      <c r="AE497" s="5">
        <v>0</v>
      </c>
      <c r="AF497" s="2">
        <v>0</v>
      </c>
      <c r="AG497" s="3">
        <f t="shared" si="55"/>
        <v>0</v>
      </c>
      <c r="AH497" s="2" t="s">
        <v>50</v>
      </c>
      <c r="AI497" s="3">
        <v>0</v>
      </c>
    </row>
    <row r="498" spans="1:35" x14ac:dyDescent="0.3">
      <c r="A498" s="2" t="s">
        <v>1633</v>
      </c>
      <c r="B498" s="2" t="s">
        <v>1634</v>
      </c>
      <c r="C498" s="2" t="s">
        <v>113</v>
      </c>
      <c r="D498" s="2" t="s">
        <v>54</v>
      </c>
      <c r="E498" s="2">
        <v>2022</v>
      </c>
      <c r="F498" s="2" t="s">
        <v>55</v>
      </c>
      <c r="G498" s="2" t="s">
        <v>93</v>
      </c>
      <c r="H498" s="2" t="s">
        <v>159</v>
      </c>
      <c r="I498" s="2" t="s">
        <v>55</v>
      </c>
      <c r="J498" s="2" t="s">
        <v>540</v>
      </c>
      <c r="K498" s="3">
        <v>5861913.7000000002</v>
      </c>
      <c r="L498" s="3">
        <v>3063941.22</v>
      </c>
      <c r="M498" s="3">
        <f t="shared" si="49"/>
        <v>2797972.48</v>
      </c>
      <c r="N498" s="3">
        <v>549393.81000000006</v>
      </c>
      <c r="O498" s="3">
        <f t="shared" si="50"/>
        <v>2248578.67</v>
      </c>
      <c r="P498" s="3">
        <v>1610953.71</v>
      </c>
      <c r="Q498" s="4">
        <f t="shared" si="51"/>
        <v>0.47731383012342876</v>
      </c>
      <c r="R498" s="4">
        <f t="shared" si="52"/>
        <v>0.27481702946257974</v>
      </c>
      <c r="S498" s="3">
        <v>6444034.0300000003</v>
      </c>
      <c r="T498" s="3">
        <f t="shared" si="53"/>
        <v>-582120.33000000007</v>
      </c>
      <c r="U498" s="4">
        <f t="shared" si="54"/>
        <v>-9.0334769693945896E-2</v>
      </c>
      <c r="V498" s="2" t="s">
        <v>44</v>
      </c>
      <c r="W498" s="2" t="s">
        <v>125</v>
      </c>
      <c r="X498" s="2" t="s">
        <v>160</v>
      </c>
      <c r="Y498" s="2">
        <v>129.5</v>
      </c>
      <c r="Z498" s="2" t="s">
        <v>1635</v>
      </c>
      <c r="AA498" s="2" t="s">
        <v>63</v>
      </c>
      <c r="AB498" s="2" t="s">
        <v>49</v>
      </c>
      <c r="AC498" s="2">
        <v>1.42</v>
      </c>
      <c r="AD498" s="3">
        <v>0</v>
      </c>
      <c r="AE498" s="5">
        <v>0</v>
      </c>
      <c r="AF498" s="2">
        <v>0</v>
      </c>
      <c r="AG498" s="3">
        <f t="shared" si="55"/>
        <v>0</v>
      </c>
      <c r="AH498" s="2" t="s">
        <v>50</v>
      </c>
      <c r="AI498" s="3">
        <v>0</v>
      </c>
    </row>
    <row r="499" spans="1:35" x14ac:dyDescent="0.3">
      <c r="A499" s="2" t="s">
        <v>1636</v>
      </c>
      <c r="B499" s="2" t="s">
        <v>1637</v>
      </c>
      <c r="C499" s="2" t="s">
        <v>341</v>
      </c>
      <c r="D499" s="2" t="s">
        <v>54</v>
      </c>
      <c r="E499" s="2">
        <v>2023</v>
      </c>
      <c r="F499" s="2" t="s">
        <v>58</v>
      </c>
      <c r="G499" s="2" t="s">
        <v>93</v>
      </c>
      <c r="H499" s="2" t="s">
        <v>159</v>
      </c>
      <c r="I499" s="2" t="s">
        <v>58</v>
      </c>
      <c r="J499" s="2" t="s">
        <v>106</v>
      </c>
      <c r="K499" s="3">
        <v>7049264.6900000004</v>
      </c>
      <c r="L499" s="3">
        <v>3005628.45</v>
      </c>
      <c r="M499" s="3">
        <f t="shared" si="49"/>
        <v>4043636.24</v>
      </c>
      <c r="N499" s="3">
        <v>947110.61</v>
      </c>
      <c r="O499" s="3">
        <f t="shared" si="50"/>
        <v>3096525.6300000004</v>
      </c>
      <c r="P499" s="3">
        <v>2215051.61</v>
      </c>
      <c r="Q499" s="4">
        <f t="shared" si="51"/>
        <v>0.57362525282051791</v>
      </c>
      <c r="R499" s="4">
        <f t="shared" si="52"/>
        <v>0.31422449112206619</v>
      </c>
      <c r="S499" s="3">
        <v>7698992.5700000003</v>
      </c>
      <c r="T499" s="3">
        <f t="shared" si="53"/>
        <v>-649727.87999999989</v>
      </c>
      <c r="U499" s="4">
        <f t="shared" si="54"/>
        <v>-8.4391285495161852E-2</v>
      </c>
      <c r="V499" s="2" t="s">
        <v>124</v>
      </c>
      <c r="W499" s="2" t="s">
        <v>45</v>
      </c>
      <c r="X499" s="2" t="s">
        <v>160</v>
      </c>
      <c r="Y499" s="2">
        <v>129.5</v>
      </c>
      <c r="Z499" s="2" t="s">
        <v>1638</v>
      </c>
      <c r="AA499" s="2" t="s">
        <v>76</v>
      </c>
      <c r="AB499" s="2" t="s">
        <v>49</v>
      </c>
      <c r="AC499" s="2">
        <v>1.1599999999999999</v>
      </c>
      <c r="AD499" s="3">
        <v>0</v>
      </c>
      <c r="AE499" s="5">
        <v>0</v>
      </c>
      <c r="AF499" s="2">
        <v>0</v>
      </c>
      <c r="AG499" s="3">
        <f t="shared" si="55"/>
        <v>0</v>
      </c>
      <c r="AH499" s="2" t="s">
        <v>50</v>
      </c>
      <c r="AI499" s="3">
        <v>0</v>
      </c>
    </row>
    <row r="500" spans="1:35" x14ac:dyDescent="0.3">
      <c r="A500" s="2" t="s">
        <v>1639</v>
      </c>
      <c r="B500" s="2" t="s">
        <v>1640</v>
      </c>
      <c r="C500" s="2" t="s">
        <v>403</v>
      </c>
      <c r="D500" s="2" t="s">
        <v>54</v>
      </c>
      <c r="E500" s="2">
        <v>2021</v>
      </c>
      <c r="F500" s="2" t="s">
        <v>105</v>
      </c>
      <c r="G500" s="2" t="s">
        <v>114</v>
      </c>
      <c r="H500" s="2" t="s">
        <v>234</v>
      </c>
      <c r="I500" s="2" t="s">
        <v>55</v>
      </c>
      <c r="J500" s="2" t="s">
        <v>540</v>
      </c>
      <c r="K500" s="3">
        <v>194574.96</v>
      </c>
      <c r="L500" s="3">
        <v>85551.09</v>
      </c>
      <c r="M500" s="3">
        <f t="shared" si="49"/>
        <v>109023.87</v>
      </c>
      <c r="N500" s="3">
        <v>21163.46</v>
      </c>
      <c r="O500" s="3">
        <f t="shared" si="50"/>
        <v>87860.41</v>
      </c>
      <c r="P500" s="3">
        <v>64482.04</v>
      </c>
      <c r="Q500" s="4">
        <f t="shared" si="51"/>
        <v>0.5603180902619741</v>
      </c>
      <c r="R500" s="4">
        <f t="shared" si="52"/>
        <v>0.33139947709612788</v>
      </c>
      <c r="S500" s="3">
        <v>227056.39</v>
      </c>
      <c r="T500" s="3">
        <f t="shared" si="53"/>
        <v>-32481.430000000022</v>
      </c>
      <c r="U500" s="4">
        <f t="shared" si="54"/>
        <v>-0.14305446325470084</v>
      </c>
      <c r="V500" s="2" t="s">
        <v>124</v>
      </c>
      <c r="W500" s="2" t="s">
        <v>45</v>
      </c>
      <c r="X500" s="2" t="s">
        <v>236</v>
      </c>
      <c r="Y500" s="2">
        <v>3.67</v>
      </c>
      <c r="Z500" s="2" t="s">
        <v>1641</v>
      </c>
      <c r="AA500" s="2" t="s">
        <v>109</v>
      </c>
      <c r="AB500" s="2" t="s">
        <v>142</v>
      </c>
      <c r="AC500" s="2">
        <v>1.66</v>
      </c>
      <c r="AD500" s="3">
        <v>0</v>
      </c>
      <c r="AE500" s="5">
        <v>0</v>
      </c>
      <c r="AF500" s="2">
        <v>0</v>
      </c>
      <c r="AG500" s="3">
        <f t="shared" si="55"/>
        <v>0</v>
      </c>
      <c r="AH500" s="2" t="s">
        <v>50</v>
      </c>
      <c r="AI500" s="3">
        <v>0</v>
      </c>
    </row>
    <row r="501" spans="1:35" x14ac:dyDescent="0.3">
      <c r="A501" s="2" t="s">
        <v>1642</v>
      </c>
      <c r="B501" s="2" t="s">
        <v>1643</v>
      </c>
      <c r="C501" s="2" t="s">
        <v>956</v>
      </c>
      <c r="D501" s="2" t="s">
        <v>104</v>
      </c>
      <c r="E501" s="2">
        <v>2022</v>
      </c>
      <c r="F501" s="2" t="s">
        <v>68</v>
      </c>
      <c r="G501" s="2" t="s">
        <v>56</v>
      </c>
      <c r="H501" s="2" t="s">
        <v>57</v>
      </c>
      <c r="I501" s="2" t="s">
        <v>131</v>
      </c>
      <c r="J501" s="2" t="s">
        <v>268</v>
      </c>
      <c r="K501" s="3">
        <v>2702602.91</v>
      </c>
      <c r="L501" s="3">
        <v>1480002.08</v>
      </c>
      <c r="M501" s="3">
        <f t="shared" si="49"/>
        <v>1222600.83</v>
      </c>
      <c r="N501" s="3">
        <v>479082.12</v>
      </c>
      <c r="O501" s="3">
        <f t="shared" si="50"/>
        <v>743518.71000000008</v>
      </c>
      <c r="P501" s="3">
        <v>550165.84</v>
      </c>
      <c r="Q501" s="4">
        <f t="shared" si="51"/>
        <v>0.45237901042591566</v>
      </c>
      <c r="R501" s="4">
        <f t="shared" si="52"/>
        <v>0.20356887723472478</v>
      </c>
      <c r="S501" s="3">
        <v>2935420.52</v>
      </c>
      <c r="T501" s="3">
        <f t="shared" si="53"/>
        <v>-232817.60999999987</v>
      </c>
      <c r="U501" s="4">
        <f t="shared" si="54"/>
        <v>-7.9313205182608676E-2</v>
      </c>
      <c r="V501" s="2" t="s">
        <v>124</v>
      </c>
      <c r="W501" s="2" t="s">
        <v>96</v>
      </c>
      <c r="X501" s="2" t="s">
        <v>61</v>
      </c>
      <c r="Y501" s="2">
        <v>1.53</v>
      </c>
      <c r="Z501" s="2" t="s">
        <v>1644</v>
      </c>
      <c r="AA501" s="2" t="s">
        <v>76</v>
      </c>
      <c r="AB501" s="2" t="s">
        <v>110</v>
      </c>
      <c r="AC501" s="2">
        <v>6.34</v>
      </c>
      <c r="AD501" s="3">
        <v>0</v>
      </c>
      <c r="AE501" s="5">
        <v>0</v>
      </c>
      <c r="AF501" s="2">
        <v>0</v>
      </c>
      <c r="AG501" s="3">
        <f t="shared" si="55"/>
        <v>0</v>
      </c>
      <c r="AH501" s="2" t="s">
        <v>50</v>
      </c>
      <c r="AI501" s="3">
        <v>0</v>
      </c>
    </row>
    <row r="502" spans="1:35" x14ac:dyDescent="0.3">
      <c r="A502" s="2" t="s">
        <v>1645</v>
      </c>
      <c r="B502" s="2" t="s">
        <v>1646</v>
      </c>
      <c r="C502" s="2" t="s">
        <v>880</v>
      </c>
      <c r="D502" s="2" t="s">
        <v>81</v>
      </c>
      <c r="E502" s="2">
        <v>2024</v>
      </c>
      <c r="F502" s="2" t="s">
        <v>68</v>
      </c>
      <c r="G502" s="2" t="s">
        <v>56</v>
      </c>
      <c r="H502" s="2" t="s">
        <v>262</v>
      </c>
      <c r="I502" s="2" t="s">
        <v>58</v>
      </c>
      <c r="J502" s="2" t="s">
        <v>191</v>
      </c>
      <c r="K502" s="3">
        <v>4503579.5599999996</v>
      </c>
      <c r="L502" s="3">
        <v>1531113.05</v>
      </c>
      <c r="M502" s="3">
        <f t="shared" si="49"/>
        <v>2972466.51</v>
      </c>
      <c r="N502" s="3">
        <v>372075.37</v>
      </c>
      <c r="O502" s="3">
        <f t="shared" si="50"/>
        <v>2600391.1399999997</v>
      </c>
      <c r="P502" s="3">
        <v>1983609.1</v>
      </c>
      <c r="Q502" s="4">
        <f t="shared" si="51"/>
        <v>0.66002309283062832</v>
      </c>
      <c r="R502" s="4">
        <f t="shared" si="52"/>
        <v>0.44045166152232917</v>
      </c>
      <c r="S502" s="3">
        <v>4321713.2300000004</v>
      </c>
      <c r="T502" s="3">
        <f t="shared" si="53"/>
        <v>181866.32999999914</v>
      </c>
      <c r="U502" s="4">
        <f t="shared" si="54"/>
        <v>4.2081998578142384E-2</v>
      </c>
      <c r="V502" s="2" t="s">
        <v>124</v>
      </c>
      <c r="W502" s="2" t="s">
        <v>134</v>
      </c>
      <c r="X502" s="2" t="s">
        <v>264</v>
      </c>
      <c r="Y502" s="2">
        <v>83.5</v>
      </c>
      <c r="Z502" s="2" t="s">
        <v>1647</v>
      </c>
      <c r="AA502" s="2" t="s">
        <v>109</v>
      </c>
      <c r="AB502" s="2" t="s">
        <v>64</v>
      </c>
      <c r="AC502" s="2">
        <v>8.5299999999999994</v>
      </c>
      <c r="AD502" s="3">
        <v>0</v>
      </c>
      <c r="AE502" s="5">
        <v>0</v>
      </c>
      <c r="AF502" s="2">
        <v>0</v>
      </c>
      <c r="AG502" s="3">
        <f t="shared" si="55"/>
        <v>0</v>
      </c>
      <c r="AH502" s="2" t="s">
        <v>50</v>
      </c>
      <c r="AI502" s="3">
        <v>0</v>
      </c>
    </row>
    <row r="503" spans="1:35" x14ac:dyDescent="0.3">
      <c r="A503" s="2" t="s">
        <v>1648</v>
      </c>
      <c r="B503" s="2" t="s">
        <v>1649</v>
      </c>
      <c r="C503" s="2" t="s">
        <v>407</v>
      </c>
      <c r="D503" s="2" t="s">
        <v>38</v>
      </c>
      <c r="E503" s="2">
        <v>2020</v>
      </c>
      <c r="F503" s="2" t="s">
        <v>39</v>
      </c>
      <c r="G503" s="2" t="s">
        <v>69</v>
      </c>
      <c r="H503" s="2" t="s">
        <v>272</v>
      </c>
      <c r="I503" s="2" t="s">
        <v>42</v>
      </c>
      <c r="J503" s="2" t="s">
        <v>146</v>
      </c>
      <c r="K503" s="3">
        <v>7478110.5199999996</v>
      </c>
      <c r="L503" s="3">
        <v>3528944.38</v>
      </c>
      <c r="M503" s="3">
        <f t="shared" si="49"/>
        <v>3949166.1399999997</v>
      </c>
      <c r="N503" s="3">
        <v>1495946.21</v>
      </c>
      <c r="O503" s="3">
        <f t="shared" si="50"/>
        <v>2453219.9299999997</v>
      </c>
      <c r="P503" s="3">
        <v>1849636.65</v>
      </c>
      <c r="Q503" s="4">
        <f t="shared" si="51"/>
        <v>0.52809678720822117</v>
      </c>
      <c r="R503" s="4">
        <f t="shared" si="52"/>
        <v>0.24734010617430671</v>
      </c>
      <c r="S503" s="3">
        <v>7357555.8600000003</v>
      </c>
      <c r="T503" s="3">
        <f t="shared" si="53"/>
        <v>120554.65999999922</v>
      </c>
      <c r="U503" s="4">
        <f t="shared" si="54"/>
        <v>1.6385150489363627E-2</v>
      </c>
      <c r="V503" s="2" t="s">
        <v>44</v>
      </c>
      <c r="W503" s="2" t="s">
        <v>117</v>
      </c>
      <c r="X503" s="2" t="s">
        <v>274</v>
      </c>
      <c r="Y503" s="2">
        <v>1</v>
      </c>
      <c r="Z503" s="2" t="s">
        <v>1650</v>
      </c>
      <c r="AA503" s="2" t="s">
        <v>148</v>
      </c>
      <c r="AB503" s="2" t="s">
        <v>88</v>
      </c>
      <c r="AC503" s="2">
        <v>4.0199999999999996</v>
      </c>
      <c r="AD503" s="3">
        <v>0</v>
      </c>
      <c r="AE503" s="5">
        <v>0</v>
      </c>
      <c r="AF503" s="2">
        <v>0</v>
      </c>
      <c r="AG503" s="3">
        <f t="shared" si="55"/>
        <v>0</v>
      </c>
      <c r="AH503" s="2" t="s">
        <v>230</v>
      </c>
      <c r="AI503" s="3">
        <v>0</v>
      </c>
    </row>
    <row r="504" spans="1:35" x14ac:dyDescent="0.3">
      <c r="A504" s="2" t="s">
        <v>1651</v>
      </c>
      <c r="B504" s="2" t="s">
        <v>1652</v>
      </c>
      <c r="C504" s="2" t="s">
        <v>363</v>
      </c>
      <c r="D504" s="2" t="s">
        <v>81</v>
      </c>
      <c r="E504" s="2">
        <v>2022</v>
      </c>
      <c r="F504" s="2" t="s">
        <v>68</v>
      </c>
      <c r="G504" s="2" t="s">
        <v>56</v>
      </c>
      <c r="H504" s="2" t="s">
        <v>123</v>
      </c>
      <c r="I504" s="2" t="s">
        <v>178</v>
      </c>
      <c r="J504" s="2" t="s">
        <v>197</v>
      </c>
      <c r="K504" s="3">
        <v>3501856.61</v>
      </c>
      <c r="L504" s="3">
        <v>1700135.67</v>
      </c>
      <c r="M504" s="3">
        <f t="shared" si="49"/>
        <v>1801720.94</v>
      </c>
      <c r="N504" s="3">
        <v>746999.86</v>
      </c>
      <c r="O504" s="3">
        <f t="shared" si="50"/>
        <v>1054721.08</v>
      </c>
      <c r="P504" s="3">
        <v>821135.78</v>
      </c>
      <c r="Q504" s="4">
        <f t="shared" si="51"/>
        <v>0.51450448737819676</v>
      </c>
      <c r="R504" s="4">
        <f t="shared" si="52"/>
        <v>0.23448583749978275</v>
      </c>
      <c r="S504" s="3">
        <v>3495125.41</v>
      </c>
      <c r="T504" s="3">
        <f t="shared" si="53"/>
        <v>6731.1999999997206</v>
      </c>
      <c r="U504" s="4">
        <f t="shared" si="54"/>
        <v>1.9258822532493105E-3</v>
      </c>
      <c r="V504" s="2" t="s">
        <v>124</v>
      </c>
      <c r="W504" s="2" t="s">
        <v>125</v>
      </c>
      <c r="X504" s="2" t="s">
        <v>126</v>
      </c>
      <c r="Y504" s="2">
        <v>1.34</v>
      </c>
      <c r="Z504" s="2" t="s">
        <v>1653</v>
      </c>
      <c r="AA504" s="2" t="s">
        <v>76</v>
      </c>
      <c r="AB504" s="2" t="s">
        <v>142</v>
      </c>
      <c r="AC504" s="2">
        <v>9.43</v>
      </c>
      <c r="AD504" s="3">
        <v>3255349.42</v>
      </c>
      <c r="AE504" s="5">
        <v>15.46</v>
      </c>
      <c r="AF504" s="2">
        <v>120</v>
      </c>
      <c r="AG504" s="3">
        <f t="shared" si="55"/>
        <v>53440.952566645865</v>
      </c>
      <c r="AH504" s="2" t="s">
        <v>50</v>
      </c>
      <c r="AI504" s="3">
        <v>0</v>
      </c>
    </row>
    <row r="505" spans="1:35" x14ac:dyDescent="0.3">
      <c r="A505" s="2" t="s">
        <v>1654</v>
      </c>
      <c r="B505" s="2" t="s">
        <v>1655</v>
      </c>
      <c r="C505" s="2" t="s">
        <v>189</v>
      </c>
      <c r="D505" s="2" t="s">
        <v>54</v>
      </c>
      <c r="E505" s="2">
        <v>2020</v>
      </c>
      <c r="F505" s="2" t="s">
        <v>82</v>
      </c>
      <c r="G505" s="2" t="s">
        <v>114</v>
      </c>
      <c r="H505" s="2" t="s">
        <v>190</v>
      </c>
      <c r="I505" s="2" t="s">
        <v>58</v>
      </c>
      <c r="J505" s="2" t="s">
        <v>106</v>
      </c>
      <c r="K505" s="3">
        <v>5764751.5899999999</v>
      </c>
      <c r="L505" s="3">
        <v>2137302.0099999998</v>
      </c>
      <c r="M505" s="3">
        <f t="shared" si="49"/>
        <v>3627449.58</v>
      </c>
      <c r="N505" s="3">
        <v>1121090.1499999999</v>
      </c>
      <c r="O505" s="3">
        <f t="shared" si="50"/>
        <v>2506359.4300000002</v>
      </c>
      <c r="P505" s="3">
        <v>1786053.84</v>
      </c>
      <c r="Q505" s="4">
        <f t="shared" si="51"/>
        <v>0.62924646853690358</v>
      </c>
      <c r="R505" s="4">
        <f t="shared" si="52"/>
        <v>0.30982320957215786</v>
      </c>
      <c r="S505" s="3">
        <v>5958472.5499999998</v>
      </c>
      <c r="T505" s="3">
        <f t="shared" si="53"/>
        <v>-193720.95999999996</v>
      </c>
      <c r="U505" s="4">
        <f t="shared" si="54"/>
        <v>-3.2511849030839285E-2</v>
      </c>
      <c r="V505" s="2" t="s">
        <v>44</v>
      </c>
      <c r="W505" s="2" t="s">
        <v>117</v>
      </c>
      <c r="X505" s="2" t="s">
        <v>192</v>
      </c>
      <c r="Y505" s="2">
        <v>3.64</v>
      </c>
      <c r="Z505" s="2" t="s">
        <v>1656</v>
      </c>
      <c r="AA505" s="2" t="s">
        <v>224</v>
      </c>
      <c r="AB505" s="2" t="s">
        <v>142</v>
      </c>
      <c r="AC505" s="2">
        <v>9.42</v>
      </c>
      <c r="AD505" s="3">
        <v>0</v>
      </c>
      <c r="AE505" s="5">
        <v>0</v>
      </c>
      <c r="AF505" s="2">
        <v>0</v>
      </c>
      <c r="AG505" s="3">
        <f t="shared" si="55"/>
        <v>0</v>
      </c>
      <c r="AH505" s="2" t="s">
        <v>50</v>
      </c>
      <c r="AI505" s="3">
        <v>0</v>
      </c>
    </row>
    <row r="506" spans="1:35" x14ac:dyDescent="0.3">
      <c r="A506" s="2" t="s">
        <v>1657</v>
      </c>
      <c r="B506" s="2" t="s">
        <v>1658</v>
      </c>
      <c r="C506" s="2" t="s">
        <v>53</v>
      </c>
      <c r="D506" s="2" t="s">
        <v>54</v>
      </c>
      <c r="E506" s="2">
        <v>2021</v>
      </c>
      <c r="F506" s="2" t="s">
        <v>39</v>
      </c>
      <c r="G506" s="2" t="s">
        <v>69</v>
      </c>
      <c r="H506" s="2" t="s">
        <v>165</v>
      </c>
      <c r="I506" s="2" t="s">
        <v>71</v>
      </c>
      <c r="J506" s="2" t="s">
        <v>72</v>
      </c>
      <c r="K506" s="3">
        <v>1422414.32</v>
      </c>
      <c r="L506" s="3">
        <v>534911.74</v>
      </c>
      <c r="M506" s="3">
        <f t="shared" si="49"/>
        <v>887502.58000000007</v>
      </c>
      <c r="N506" s="3">
        <v>160037.26</v>
      </c>
      <c r="O506" s="3">
        <f t="shared" si="50"/>
        <v>727465.32000000007</v>
      </c>
      <c r="P506" s="3">
        <v>560243.26</v>
      </c>
      <c r="Q506" s="4">
        <f t="shared" si="51"/>
        <v>0.62394097663471215</v>
      </c>
      <c r="R506" s="4">
        <f t="shared" si="52"/>
        <v>0.39386784295028748</v>
      </c>
      <c r="S506" s="3">
        <v>1472880.52</v>
      </c>
      <c r="T506" s="3">
        <f t="shared" si="53"/>
        <v>-50466.199999999953</v>
      </c>
      <c r="U506" s="4">
        <f t="shared" si="54"/>
        <v>-3.4263607478493878E-2</v>
      </c>
      <c r="V506" s="2" t="s">
        <v>85</v>
      </c>
      <c r="W506" s="2" t="s">
        <v>117</v>
      </c>
      <c r="X506" s="2" t="s">
        <v>167</v>
      </c>
      <c r="Y506" s="2">
        <v>17.2</v>
      </c>
      <c r="Z506" s="2" t="s">
        <v>1659</v>
      </c>
      <c r="AA506" s="2" t="s">
        <v>109</v>
      </c>
      <c r="AB506" s="2" t="s">
        <v>77</v>
      </c>
      <c r="AC506" s="2">
        <v>8.4600000000000009</v>
      </c>
      <c r="AD506" s="3">
        <v>0</v>
      </c>
      <c r="AE506" s="5">
        <v>0</v>
      </c>
      <c r="AF506" s="2">
        <v>0</v>
      </c>
      <c r="AG506" s="3">
        <f t="shared" si="55"/>
        <v>0</v>
      </c>
      <c r="AH506" s="2" t="s">
        <v>50</v>
      </c>
      <c r="AI506" s="3">
        <v>0</v>
      </c>
    </row>
    <row r="507" spans="1:35" x14ac:dyDescent="0.3">
      <c r="A507" s="2" t="s">
        <v>1660</v>
      </c>
      <c r="B507" s="2" t="s">
        <v>1661</v>
      </c>
      <c r="C507" s="2" t="s">
        <v>233</v>
      </c>
      <c r="D507" s="2" t="s">
        <v>38</v>
      </c>
      <c r="E507" s="2">
        <v>2023</v>
      </c>
      <c r="F507" s="2" t="s">
        <v>82</v>
      </c>
      <c r="G507" s="2" t="s">
        <v>56</v>
      </c>
      <c r="H507" s="2" t="s">
        <v>153</v>
      </c>
      <c r="I507" s="2" t="s">
        <v>58</v>
      </c>
      <c r="J507" s="2" t="s">
        <v>59</v>
      </c>
      <c r="K507" s="3">
        <v>708741.38</v>
      </c>
      <c r="L507" s="3">
        <v>357308.48</v>
      </c>
      <c r="M507" s="3">
        <f t="shared" si="49"/>
        <v>351432.9</v>
      </c>
      <c r="N507" s="3">
        <v>78614.91</v>
      </c>
      <c r="O507" s="3">
        <f t="shared" si="50"/>
        <v>272817.99</v>
      </c>
      <c r="P507" s="3">
        <v>210511.3</v>
      </c>
      <c r="Q507" s="4">
        <f t="shared" si="51"/>
        <v>0.49585491960410161</v>
      </c>
      <c r="R507" s="4">
        <f t="shared" si="52"/>
        <v>0.29702131968081219</v>
      </c>
      <c r="S507" s="3">
        <v>673875.7</v>
      </c>
      <c r="T507" s="3">
        <f t="shared" si="53"/>
        <v>34865.680000000051</v>
      </c>
      <c r="U507" s="4">
        <f t="shared" si="54"/>
        <v>5.1739037332849444E-2</v>
      </c>
      <c r="V507" s="2" t="s">
        <v>133</v>
      </c>
      <c r="W507" s="2" t="s">
        <v>207</v>
      </c>
      <c r="X507" s="2" t="s">
        <v>155</v>
      </c>
      <c r="Y507" s="2">
        <v>7.24</v>
      </c>
      <c r="Z507" s="2" t="s">
        <v>1662</v>
      </c>
      <c r="AA507" s="2" t="s">
        <v>48</v>
      </c>
      <c r="AB507" s="2" t="s">
        <v>49</v>
      </c>
      <c r="AC507" s="2">
        <v>6.62</v>
      </c>
      <c r="AD507" s="3">
        <v>0</v>
      </c>
      <c r="AE507" s="5">
        <v>0</v>
      </c>
      <c r="AF507" s="2">
        <v>0</v>
      </c>
      <c r="AG507" s="3">
        <f t="shared" si="55"/>
        <v>0</v>
      </c>
      <c r="AH507" s="2" t="s">
        <v>230</v>
      </c>
      <c r="AI507" s="3">
        <v>0</v>
      </c>
    </row>
    <row r="508" spans="1:35" x14ac:dyDescent="0.3">
      <c r="A508" s="2" t="s">
        <v>1663</v>
      </c>
      <c r="B508" s="2" t="s">
        <v>1504</v>
      </c>
      <c r="C508" s="2" t="s">
        <v>113</v>
      </c>
      <c r="D508" s="2" t="s">
        <v>54</v>
      </c>
      <c r="E508" s="2">
        <v>2022</v>
      </c>
      <c r="F508" s="2" t="s">
        <v>82</v>
      </c>
      <c r="G508" s="2" t="s">
        <v>93</v>
      </c>
      <c r="H508" s="2" t="s">
        <v>159</v>
      </c>
      <c r="I508" s="2" t="s">
        <v>39</v>
      </c>
      <c r="J508" s="2" t="s">
        <v>116</v>
      </c>
      <c r="K508" s="3">
        <v>5594533.71</v>
      </c>
      <c r="L508" s="3">
        <v>2213321.1800000002</v>
      </c>
      <c r="M508" s="3">
        <f t="shared" si="49"/>
        <v>3381212.53</v>
      </c>
      <c r="N508" s="3">
        <v>690274.17</v>
      </c>
      <c r="O508" s="3">
        <f t="shared" si="50"/>
        <v>2690938.36</v>
      </c>
      <c r="P508" s="3">
        <v>1915946.35</v>
      </c>
      <c r="Q508" s="4">
        <f t="shared" si="51"/>
        <v>0.6043778990832106</v>
      </c>
      <c r="R508" s="4">
        <f t="shared" si="52"/>
        <v>0.34246756732832345</v>
      </c>
      <c r="S508" s="3">
        <v>5925711.9900000002</v>
      </c>
      <c r="T508" s="3">
        <f t="shared" si="53"/>
        <v>-331178.28000000026</v>
      </c>
      <c r="U508" s="4">
        <f t="shared" si="54"/>
        <v>-5.5888352413833775E-2</v>
      </c>
      <c r="V508" s="2" t="s">
        <v>73</v>
      </c>
      <c r="W508" s="2" t="s">
        <v>45</v>
      </c>
      <c r="X508" s="2" t="s">
        <v>160</v>
      </c>
      <c r="Y508" s="2">
        <v>129.5</v>
      </c>
      <c r="Z508" s="2" t="s">
        <v>1664</v>
      </c>
      <c r="AA508" s="2" t="s">
        <v>99</v>
      </c>
      <c r="AB508" s="2" t="s">
        <v>88</v>
      </c>
      <c r="AC508" s="2">
        <v>7.84</v>
      </c>
      <c r="AD508" s="3">
        <v>0</v>
      </c>
      <c r="AE508" s="5">
        <v>0</v>
      </c>
      <c r="AF508" s="2">
        <v>0</v>
      </c>
      <c r="AG508" s="3">
        <f t="shared" si="55"/>
        <v>0</v>
      </c>
      <c r="AH508" s="2" t="s">
        <v>50</v>
      </c>
      <c r="AI508" s="3">
        <v>0</v>
      </c>
    </row>
    <row r="509" spans="1:35" x14ac:dyDescent="0.3">
      <c r="A509" s="2" t="s">
        <v>1665</v>
      </c>
      <c r="B509" s="2" t="s">
        <v>1527</v>
      </c>
      <c r="C509" s="2" t="s">
        <v>37</v>
      </c>
      <c r="D509" s="2" t="s">
        <v>38</v>
      </c>
      <c r="E509" s="2">
        <v>2022</v>
      </c>
      <c r="F509" s="2" t="s">
        <v>105</v>
      </c>
      <c r="G509" s="2" t="s">
        <v>56</v>
      </c>
      <c r="H509" s="2" t="s">
        <v>123</v>
      </c>
      <c r="I509" s="2" t="s">
        <v>58</v>
      </c>
      <c r="J509" s="2" t="s">
        <v>191</v>
      </c>
      <c r="K509" s="3">
        <v>3885776.01</v>
      </c>
      <c r="L509" s="3">
        <v>1152059.3700000001</v>
      </c>
      <c r="M509" s="3">
        <f t="shared" si="49"/>
        <v>2733716.6399999997</v>
      </c>
      <c r="N509" s="3">
        <v>412136.71</v>
      </c>
      <c r="O509" s="3">
        <f t="shared" si="50"/>
        <v>2321579.9299999997</v>
      </c>
      <c r="P509" s="3">
        <v>1799120.37</v>
      </c>
      <c r="Q509" s="4">
        <f t="shared" si="51"/>
        <v>0.70351884230197814</v>
      </c>
      <c r="R509" s="4">
        <f t="shared" si="52"/>
        <v>0.46300156400420006</v>
      </c>
      <c r="S509" s="3">
        <v>3749114.89</v>
      </c>
      <c r="T509" s="3">
        <f t="shared" si="53"/>
        <v>136661.11999999965</v>
      </c>
      <c r="U509" s="4">
        <f t="shared" si="54"/>
        <v>3.6451568972856854E-2</v>
      </c>
      <c r="V509" s="2" t="s">
        <v>44</v>
      </c>
      <c r="W509" s="2" t="s">
        <v>134</v>
      </c>
      <c r="X509" s="2" t="s">
        <v>126</v>
      </c>
      <c r="Y509" s="2">
        <v>1.34</v>
      </c>
      <c r="Z509" s="2" t="s">
        <v>1666</v>
      </c>
      <c r="AA509" s="2" t="s">
        <v>76</v>
      </c>
      <c r="AB509" s="2" t="s">
        <v>209</v>
      </c>
      <c r="AC509" s="2">
        <v>5.86</v>
      </c>
      <c r="AD509" s="3">
        <v>0</v>
      </c>
      <c r="AE509" s="5">
        <v>0</v>
      </c>
      <c r="AF509" s="2">
        <v>0</v>
      </c>
      <c r="AG509" s="3">
        <f t="shared" si="55"/>
        <v>0</v>
      </c>
      <c r="AH509" s="2" t="s">
        <v>50</v>
      </c>
      <c r="AI509" s="3">
        <v>0</v>
      </c>
    </row>
    <row r="510" spans="1:35" x14ac:dyDescent="0.3">
      <c r="A510" s="2" t="s">
        <v>1667</v>
      </c>
      <c r="B510" s="2" t="s">
        <v>1668</v>
      </c>
      <c r="C510" s="2" t="s">
        <v>730</v>
      </c>
      <c r="D510" s="2" t="s">
        <v>38</v>
      </c>
      <c r="E510" s="2">
        <v>2020</v>
      </c>
      <c r="F510" s="2" t="s">
        <v>55</v>
      </c>
      <c r="G510" s="2" t="s">
        <v>93</v>
      </c>
      <c r="H510" s="2" t="s">
        <v>94</v>
      </c>
      <c r="I510" s="2" t="s">
        <v>58</v>
      </c>
      <c r="J510" s="2" t="s">
        <v>191</v>
      </c>
      <c r="K510" s="3">
        <v>2582496</v>
      </c>
      <c r="L510" s="3">
        <v>1241062.92</v>
      </c>
      <c r="M510" s="3">
        <f t="shared" si="49"/>
        <v>1341433.08</v>
      </c>
      <c r="N510" s="3">
        <v>412799.46</v>
      </c>
      <c r="O510" s="3">
        <f t="shared" si="50"/>
        <v>928633.62000000011</v>
      </c>
      <c r="P510" s="3">
        <v>674456.43</v>
      </c>
      <c r="Q510" s="4">
        <f t="shared" si="51"/>
        <v>0.51943278130924508</v>
      </c>
      <c r="R510" s="4">
        <f t="shared" si="52"/>
        <v>0.26116455940299621</v>
      </c>
      <c r="S510" s="3">
        <v>2188378.0099999998</v>
      </c>
      <c r="T510" s="3">
        <f t="shared" si="53"/>
        <v>394117.99000000022</v>
      </c>
      <c r="U510" s="4">
        <f t="shared" si="54"/>
        <v>0.18009593781286454</v>
      </c>
      <c r="V510" s="2" t="s">
        <v>107</v>
      </c>
      <c r="W510" s="2" t="s">
        <v>207</v>
      </c>
      <c r="X510" s="2" t="s">
        <v>97</v>
      </c>
      <c r="Y510" s="2">
        <v>1550</v>
      </c>
      <c r="Z510" s="2" t="s">
        <v>1669</v>
      </c>
      <c r="AA510" s="2" t="s">
        <v>224</v>
      </c>
      <c r="AB510" s="2" t="s">
        <v>209</v>
      </c>
      <c r="AC510" s="2">
        <v>2.42</v>
      </c>
      <c r="AD510" s="3">
        <v>0</v>
      </c>
      <c r="AE510" s="5">
        <v>0</v>
      </c>
      <c r="AF510" s="2">
        <v>0</v>
      </c>
      <c r="AG510" s="3">
        <f t="shared" si="55"/>
        <v>0</v>
      </c>
      <c r="AH510" s="2" t="s">
        <v>50</v>
      </c>
      <c r="AI510" s="3">
        <v>0</v>
      </c>
    </row>
    <row r="511" spans="1:35" x14ac:dyDescent="0.3">
      <c r="A511" s="2" t="s">
        <v>1670</v>
      </c>
      <c r="B511" s="2" t="s">
        <v>849</v>
      </c>
      <c r="C511" s="2" t="s">
        <v>176</v>
      </c>
      <c r="D511" s="2" t="s">
        <v>104</v>
      </c>
      <c r="E511" s="2">
        <v>2020</v>
      </c>
      <c r="F511" s="2" t="s">
        <v>39</v>
      </c>
      <c r="G511" s="2" t="s">
        <v>40</v>
      </c>
      <c r="H511" s="2" t="s">
        <v>139</v>
      </c>
      <c r="I511" s="2" t="s">
        <v>71</v>
      </c>
      <c r="J511" s="2" t="s">
        <v>228</v>
      </c>
      <c r="K511" s="3">
        <v>9454272.9299999997</v>
      </c>
      <c r="L511" s="3">
        <v>3391377.08</v>
      </c>
      <c r="M511" s="3">
        <f t="shared" si="49"/>
        <v>6062895.8499999996</v>
      </c>
      <c r="N511" s="3">
        <v>2008009.11</v>
      </c>
      <c r="O511" s="3">
        <f t="shared" si="50"/>
        <v>4054886.7399999993</v>
      </c>
      <c r="P511" s="3">
        <v>2932401</v>
      </c>
      <c r="Q511" s="4">
        <f t="shared" si="51"/>
        <v>0.64128631518151014</v>
      </c>
      <c r="R511" s="4">
        <f t="shared" si="52"/>
        <v>0.31016673854369042</v>
      </c>
      <c r="S511" s="3">
        <v>10206694.83</v>
      </c>
      <c r="T511" s="3">
        <f t="shared" si="53"/>
        <v>-752421.90000000037</v>
      </c>
      <c r="U511" s="4">
        <f t="shared" si="54"/>
        <v>-7.3718467391466078E-2</v>
      </c>
      <c r="V511" s="2" t="s">
        <v>73</v>
      </c>
      <c r="W511" s="2" t="s">
        <v>60</v>
      </c>
      <c r="X511" s="2" t="s">
        <v>86</v>
      </c>
      <c r="Y511" s="2">
        <v>0.92</v>
      </c>
      <c r="Z511" s="2" t="s">
        <v>1671</v>
      </c>
      <c r="AA511" s="2" t="s">
        <v>48</v>
      </c>
      <c r="AB511" s="2" t="s">
        <v>100</v>
      </c>
      <c r="AC511" s="2">
        <v>8.59</v>
      </c>
      <c r="AD511" s="3">
        <v>0</v>
      </c>
      <c r="AE511" s="5">
        <v>0</v>
      </c>
      <c r="AF511" s="2">
        <v>0</v>
      </c>
      <c r="AG511" s="3">
        <f t="shared" si="55"/>
        <v>0</v>
      </c>
      <c r="AH511" s="2" t="s">
        <v>50</v>
      </c>
      <c r="AI511" s="3">
        <v>0</v>
      </c>
    </row>
    <row r="512" spans="1:35" x14ac:dyDescent="0.3">
      <c r="A512" s="2" t="s">
        <v>1672</v>
      </c>
      <c r="B512" s="2" t="s">
        <v>1541</v>
      </c>
      <c r="C512" s="2" t="s">
        <v>403</v>
      </c>
      <c r="D512" s="2" t="s">
        <v>54</v>
      </c>
      <c r="E512" s="2">
        <v>2021</v>
      </c>
      <c r="F512" s="2" t="s">
        <v>58</v>
      </c>
      <c r="G512" s="2" t="s">
        <v>93</v>
      </c>
      <c r="H512" s="2" t="s">
        <v>221</v>
      </c>
      <c r="I512" s="2" t="s">
        <v>131</v>
      </c>
      <c r="J512" s="2" t="s">
        <v>491</v>
      </c>
      <c r="K512" s="3">
        <v>1184775.6299999999</v>
      </c>
      <c r="L512" s="3">
        <v>553070.12</v>
      </c>
      <c r="M512" s="3">
        <f t="shared" si="49"/>
        <v>631705.50999999989</v>
      </c>
      <c r="N512" s="3">
        <v>238297.73</v>
      </c>
      <c r="O512" s="3">
        <f t="shared" si="50"/>
        <v>393407.77999999991</v>
      </c>
      <c r="P512" s="3">
        <v>307595.84000000003</v>
      </c>
      <c r="Q512" s="4">
        <f t="shared" si="51"/>
        <v>0.53318577290452873</v>
      </c>
      <c r="R512" s="4">
        <f t="shared" si="52"/>
        <v>0.2596237061358192</v>
      </c>
      <c r="S512" s="3">
        <v>1393469.46</v>
      </c>
      <c r="T512" s="3">
        <f t="shared" si="53"/>
        <v>-208693.83000000007</v>
      </c>
      <c r="U512" s="4">
        <f t="shared" si="54"/>
        <v>-0.14976562887858344</v>
      </c>
      <c r="V512" s="2" t="s">
        <v>44</v>
      </c>
      <c r="W512" s="2" t="s">
        <v>207</v>
      </c>
      <c r="X512" s="2" t="s">
        <v>222</v>
      </c>
      <c r="Y512" s="2">
        <v>18.899999999999999</v>
      </c>
      <c r="Z512" s="2" t="s">
        <v>1673</v>
      </c>
      <c r="AA512" s="2" t="s">
        <v>48</v>
      </c>
      <c r="AB512" s="2" t="s">
        <v>182</v>
      </c>
      <c r="AC512" s="2">
        <v>8.76</v>
      </c>
      <c r="AD512" s="3">
        <v>0</v>
      </c>
      <c r="AE512" s="5">
        <v>0</v>
      </c>
      <c r="AF512" s="2">
        <v>0</v>
      </c>
      <c r="AG512" s="3">
        <f t="shared" si="55"/>
        <v>0</v>
      </c>
      <c r="AH512" s="2" t="s">
        <v>50</v>
      </c>
      <c r="AI512" s="3">
        <v>0</v>
      </c>
    </row>
    <row r="513" spans="1:35" x14ac:dyDescent="0.3">
      <c r="A513" s="2" t="s">
        <v>1674</v>
      </c>
      <c r="B513" s="2" t="s">
        <v>1675</v>
      </c>
      <c r="C513" s="2" t="s">
        <v>176</v>
      </c>
      <c r="D513" s="2" t="s">
        <v>104</v>
      </c>
      <c r="E513" s="2">
        <v>2020</v>
      </c>
      <c r="F513" s="2" t="s">
        <v>58</v>
      </c>
      <c r="G513" s="2" t="s">
        <v>114</v>
      </c>
      <c r="H513" s="2" t="s">
        <v>190</v>
      </c>
      <c r="I513" s="2" t="s">
        <v>131</v>
      </c>
      <c r="J513" s="2" t="s">
        <v>235</v>
      </c>
      <c r="K513" s="3">
        <v>562074.99</v>
      </c>
      <c r="L513" s="3">
        <v>317989.87</v>
      </c>
      <c r="M513" s="3">
        <f t="shared" si="49"/>
        <v>244085.12</v>
      </c>
      <c r="N513" s="3">
        <v>70521.03</v>
      </c>
      <c r="O513" s="3">
        <f t="shared" si="50"/>
        <v>173564.09</v>
      </c>
      <c r="P513" s="3">
        <v>138545.60999999999</v>
      </c>
      <c r="Q513" s="4">
        <f t="shared" si="51"/>
        <v>0.43425721539398149</v>
      </c>
      <c r="R513" s="4">
        <f t="shared" si="52"/>
        <v>0.2464895475957754</v>
      </c>
      <c r="S513" s="3">
        <v>673589.06</v>
      </c>
      <c r="T513" s="3">
        <f t="shared" si="53"/>
        <v>-111514.07000000007</v>
      </c>
      <c r="U513" s="4">
        <f t="shared" si="54"/>
        <v>-0.16555208007683506</v>
      </c>
      <c r="V513" s="2" t="s">
        <v>95</v>
      </c>
      <c r="W513" s="2" t="s">
        <v>125</v>
      </c>
      <c r="X513" s="2" t="s">
        <v>192</v>
      </c>
      <c r="Y513" s="2">
        <v>3.64</v>
      </c>
      <c r="Z513" s="2" t="s">
        <v>1676</v>
      </c>
      <c r="AA513" s="2" t="s">
        <v>76</v>
      </c>
      <c r="AB513" s="2" t="s">
        <v>306</v>
      </c>
      <c r="AC513" s="2">
        <v>7.69</v>
      </c>
      <c r="AD513" s="3">
        <v>0</v>
      </c>
      <c r="AE513" s="5">
        <v>0</v>
      </c>
      <c r="AF513" s="2">
        <v>0</v>
      </c>
      <c r="AG513" s="3">
        <f t="shared" si="55"/>
        <v>0</v>
      </c>
      <c r="AH513" s="2" t="s">
        <v>50</v>
      </c>
      <c r="AI513" s="3">
        <v>0</v>
      </c>
    </row>
    <row r="514" spans="1:35" x14ac:dyDescent="0.3">
      <c r="A514" s="2" t="s">
        <v>1677</v>
      </c>
      <c r="B514" s="2" t="s">
        <v>1678</v>
      </c>
      <c r="C514" s="2" t="s">
        <v>456</v>
      </c>
      <c r="D514" s="2" t="s">
        <v>54</v>
      </c>
      <c r="E514" s="2">
        <v>2023</v>
      </c>
      <c r="F514" s="2" t="s">
        <v>55</v>
      </c>
      <c r="G514" s="2" t="s">
        <v>56</v>
      </c>
      <c r="H514" s="2" t="s">
        <v>262</v>
      </c>
      <c r="I514" s="2" t="s">
        <v>55</v>
      </c>
      <c r="J514" s="2" t="s">
        <v>154</v>
      </c>
      <c r="K514" s="3">
        <v>8676681.8200000003</v>
      </c>
      <c r="L514" s="3">
        <v>3046437.6</v>
      </c>
      <c r="M514" s="3">
        <f t="shared" ref="M514:M577" si="56">K514-L514</f>
        <v>5630244.2200000007</v>
      </c>
      <c r="N514" s="3">
        <v>1230957.4099999999</v>
      </c>
      <c r="O514" s="3">
        <f t="shared" ref="O514:O577" si="57">M514-N514</f>
        <v>4399286.8100000005</v>
      </c>
      <c r="P514" s="3">
        <v>3497477.93</v>
      </c>
      <c r="Q514" s="4">
        <f t="shared" ref="Q514:Q577" si="58">IF(K514&lt;&gt;0,M514/K514,0)</f>
        <v>0.64889370577380467</v>
      </c>
      <c r="R514" s="4">
        <f t="shared" ref="R514:R577" si="59">IF(K514&lt;&gt;0,P514/K514,0)</f>
        <v>0.40308933790083362</v>
      </c>
      <c r="S514" s="3">
        <v>7859695.5899999999</v>
      </c>
      <c r="T514" s="3">
        <f t="shared" ref="T514:T577" si="60">K514-S514</f>
        <v>816986.23000000045</v>
      </c>
      <c r="U514" s="4">
        <f t="shared" ref="U514:U577" si="61">IF(S514&lt;&gt;0,T514/S514,0)</f>
        <v>0.10394629418465817</v>
      </c>
      <c r="V514" s="2" t="s">
        <v>44</v>
      </c>
      <c r="W514" s="2" t="s">
        <v>96</v>
      </c>
      <c r="X514" s="2" t="s">
        <v>264</v>
      </c>
      <c r="Y514" s="2">
        <v>83.5</v>
      </c>
      <c r="Z514" s="2" t="s">
        <v>1679</v>
      </c>
      <c r="AA514" s="2" t="s">
        <v>109</v>
      </c>
      <c r="AB514" s="2" t="s">
        <v>182</v>
      </c>
      <c r="AC514" s="2">
        <v>2.0499999999999998</v>
      </c>
      <c r="AD514" s="3">
        <v>0</v>
      </c>
      <c r="AE514" s="5">
        <v>0</v>
      </c>
      <c r="AF514" s="2">
        <v>0</v>
      </c>
      <c r="AG514" s="3">
        <f t="shared" ref="AG514:AG577" si="62">IF(AD514&gt;0,(AD514*(AE514/100/12)*(1+AE514/100/12)^AF514)/((1+AE514/100/12)^AF514-1),0)</f>
        <v>0</v>
      </c>
      <c r="AH514" s="2" t="s">
        <v>50</v>
      </c>
      <c r="AI514" s="3">
        <v>0</v>
      </c>
    </row>
    <row r="515" spans="1:35" x14ac:dyDescent="0.3">
      <c r="A515" s="2" t="s">
        <v>1680</v>
      </c>
      <c r="B515" s="2" t="s">
        <v>1681</v>
      </c>
      <c r="C515" s="2" t="s">
        <v>185</v>
      </c>
      <c r="D515" s="2" t="s">
        <v>104</v>
      </c>
      <c r="E515" s="2">
        <v>2024</v>
      </c>
      <c r="F515" s="2" t="s">
        <v>58</v>
      </c>
      <c r="G515" s="2" t="s">
        <v>40</v>
      </c>
      <c r="H515" s="2" t="s">
        <v>41</v>
      </c>
      <c r="I515" s="2" t="s">
        <v>42</v>
      </c>
      <c r="J515" s="2" t="s">
        <v>166</v>
      </c>
      <c r="K515" s="3">
        <v>2777223.02</v>
      </c>
      <c r="L515" s="3">
        <v>1408692.58</v>
      </c>
      <c r="M515" s="3">
        <f t="shared" si="56"/>
        <v>1368530.44</v>
      </c>
      <c r="N515" s="3">
        <v>568005.53</v>
      </c>
      <c r="O515" s="3">
        <f t="shared" si="57"/>
        <v>800524.90999999992</v>
      </c>
      <c r="P515" s="3">
        <v>578578.29</v>
      </c>
      <c r="Q515" s="4">
        <f t="shared" si="58"/>
        <v>0.49276937075078686</v>
      </c>
      <c r="R515" s="4">
        <f t="shared" si="59"/>
        <v>0.20832979052578934</v>
      </c>
      <c r="S515" s="3">
        <v>2822148.73</v>
      </c>
      <c r="T515" s="3">
        <f t="shared" si="60"/>
        <v>-44925.709999999963</v>
      </c>
      <c r="U515" s="4">
        <f t="shared" si="61"/>
        <v>-1.5918973200253681E-2</v>
      </c>
      <c r="V515" s="2" t="s">
        <v>124</v>
      </c>
      <c r="W515" s="2" t="s">
        <v>125</v>
      </c>
      <c r="X515" s="2" t="s">
        <v>46</v>
      </c>
      <c r="Y515" s="2">
        <v>0.89</v>
      </c>
      <c r="Z515" s="2" t="s">
        <v>1682</v>
      </c>
      <c r="AA515" s="2" t="s">
        <v>63</v>
      </c>
      <c r="AB515" s="2" t="s">
        <v>242</v>
      </c>
      <c r="AC515" s="2">
        <v>8.4</v>
      </c>
      <c r="AD515" s="3">
        <v>0</v>
      </c>
      <c r="AE515" s="5">
        <v>0</v>
      </c>
      <c r="AF515" s="2">
        <v>0</v>
      </c>
      <c r="AG515" s="3">
        <f t="shared" si="62"/>
        <v>0</v>
      </c>
      <c r="AH515" s="2" t="s">
        <v>50</v>
      </c>
      <c r="AI515" s="3">
        <v>0</v>
      </c>
    </row>
    <row r="516" spans="1:35" x14ac:dyDescent="0.3">
      <c r="A516" s="2" t="s">
        <v>1683</v>
      </c>
      <c r="B516" s="2" t="s">
        <v>1684</v>
      </c>
      <c r="C516" s="2" t="s">
        <v>435</v>
      </c>
      <c r="D516" s="2" t="s">
        <v>81</v>
      </c>
      <c r="E516" s="2">
        <v>2021</v>
      </c>
      <c r="F516" s="2" t="s">
        <v>39</v>
      </c>
      <c r="G516" s="2" t="s">
        <v>40</v>
      </c>
      <c r="H516" s="2" t="s">
        <v>83</v>
      </c>
      <c r="I516" s="2" t="s">
        <v>178</v>
      </c>
      <c r="J516" s="2" t="s">
        <v>197</v>
      </c>
      <c r="K516" s="3">
        <v>6163089.9100000001</v>
      </c>
      <c r="L516" s="3">
        <v>1968716.07</v>
      </c>
      <c r="M516" s="3">
        <f t="shared" si="56"/>
        <v>4194373.84</v>
      </c>
      <c r="N516" s="3">
        <v>618309.6</v>
      </c>
      <c r="O516" s="3">
        <f t="shared" si="57"/>
        <v>3576064.2399999998</v>
      </c>
      <c r="P516" s="3">
        <v>2717982.6</v>
      </c>
      <c r="Q516" s="4">
        <f t="shared" si="58"/>
        <v>0.68056346755454034</v>
      </c>
      <c r="R516" s="4">
        <f t="shared" si="59"/>
        <v>0.44100972721327703</v>
      </c>
      <c r="S516" s="3">
        <v>6496450.2300000004</v>
      </c>
      <c r="T516" s="3">
        <f t="shared" si="60"/>
        <v>-333360.3200000003</v>
      </c>
      <c r="U516" s="4">
        <f t="shared" si="61"/>
        <v>-5.131422672347638E-2</v>
      </c>
      <c r="V516" s="2" t="s">
        <v>95</v>
      </c>
      <c r="W516" s="2" t="s">
        <v>117</v>
      </c>
      <c r="X516" s="2" t="s">
        <v>86</v>
      </c>
      <c r="Y516" s="2">
        <v>0.92</v>
      </c>
      <c r="Z516" s="2" t="s">
        <v>1685</v>
      </c>
      <c r="AA516" s="2" t="s">
        <v>63</v>
      </c>
      <c r="AB516" s="2" t="s">
        <v>149</v>
      </c>
      <c r="AC516" s="2">
        <v>9.65</v>
      </c>
      <c r="AD516" s="3">
        <v>4075219.7</v>
      </c>
      <c r="AE516" s="5">
        <v>17.72</v>
      </c>
      <c r="AF516" s="2">
        <v>12</v>
      </c>
      <c r="AG516" s="3">
        <f t="shared" si="62"/>
        <v>373073.28150215244</v>
      </c>
      <c r="AH516" s="2" t="s">
        <v>230</v>
      </c>
      <c r="AI516" s="3">
        <v>2772624.79</v>
      </c>
    </row>
    <row r="517" spans="1:35" x14ac:dyDescent="0.3">
      <c r="A517" s="2" t="s">
        <v>1686</v>
      </c>
      <c r="B517" s="2" t="s">
        <v>1687</v>
      </c>
      <c r="C517" s="2" t="s">
        <v>196</v>
      </c>
      <c r="D517" s="2" t="s">
        <v>38</v>
      </c>
      <c r="E517" s="2">
        <v>2023</v>
      </c>
      <c r="F517" s="2" t="s">
        <v>68</v>
      </c>
      <c r="G517" s="2" t="s">
        <v>40</v>
      </c>
      <c r="H517" s="2" t="s">
        <v>83</v>
      </c>
      <c r="I517" s="2" t="s">
        <v>42</v>
      </c>
      <c r="J517" s="2" t="s">
        <v>166</v>
      </c>
      <c r="K517" s="3">
        <v>453836.56</v>
      </c>
      <c r="L517" s="3">
        <v>245392.03</v>
      </c>
      <c r="M517" s="3">
        <f t="shared" si="56"/>
        <v>208444.53</v>
      </c>
      <c r="N517" s="3">
        <v>46652.92</v>
      </c>
      <c r="O517" s="3">
        <f t="shared" si="57"/>
        <v>161791.60999999999</v>
      </c>
      <c r="P517" s="3">
        <v>121279.57</v>
      </c>
      <c r="Q517" s="4">
        <f t="shared" si="58"/>
        <v>0.4592942666408365</v>
      </c>
      <c r="R517" s="4">
        <f t="shared" si="59"/>
        <v>0.26723182019535846</v>
      </c>
      <c r="S517" s="3">
        <v>511082.76</v>
      </c>
      <c r="T517" s="3">
        <f t="shared" si="60"/>
        <v>-57246.200000000012</v>
      </c>
      <c r="U517" s="4">
        <f t="shared" si="61"/>
        <v>-0.11200964790907839</v>
      </c>
      <c r="V517" s="2" t="s">
        <v>95</v>
      </c>
      <c r="W517" s="2" t="s">
        <v>96</v>
      </c>
      <c r="X517" s="2" t="s">
        <v>86</v>
      </c>
      <c r="Y517" s="2">
        <v>0.92</v>
      </c>
      <c r="Z517" s="2" t="s">
        <v>1688</v>
      </c>
      <c r="AA517" s="2" t="s">
        <v>141</v>
      </c>
      <c r="AB517" s="2" t="s">
        <v>49</v>
      </c>
      <c r="AC517" s="2">
        <v>6.57</v>
      </c>
      <c r="AD517" s="3">
        <v>0</v>
      </c>
      <c r="AE517" s="5">
        <v>0</v>
      </c>
      <c r="AF517" s="2">
        <v>0</v>
      </c>
      <c r="AG517" s="3">
        <f t="shared" si="62"/>
        <v>0</v>
      </c>
      <c r="AH517" s="2" t="s">
        <v>50</v>
      </c>
      <c r="AI517" s="3">
        <v>0</v>
      </c>
    </row>
    <row r="518" spans="1:35" x14ac:dyDescent="0.3">
      <c r="A518" s="2" t="s">
        <v>1689</v>
      </c>
      <c r="B518" s="2" t="s">
        <v>390</v>
      </c>
      <c r="C518" s="2" t="s">
        <v>363</v>
      </c>
      <c r="D518" s="2" t="s">
        <v>81</v>
      </c>
      <c r="E518" s="2">
        <v>2022</v>
      </c>
      <c r="F518" s="2" t="s">
        <v>39</v>
      </c>
      <c r="G518" s="2" t="s">
        <v>93</v>
      </c>
      <c r="H518" s="2" t="s">
        <v>94</v>
      </c>
      <c r="I518" s="2" t="s">
        <v>39</v>
      </c>
      <c r="J518" s="2" t="s">
        <v>487</v>
      </c>
      <c r="K518" s="3">
        <v>3943141.72</v>
      </c>
      <c r="L518" s="3">
        <v>1824787.04</v>
      </c>
      <c r="M518" s="3">
        <f t="shared" si="56"/>
        <v>2118354.6800000002</v>
      </c>
      <c r="N518" s="3">
        <v>372533.66</v>
      </c>
      <c r="O518" s="3">
        <f t="shared" si="57"/>
        <v>1745821.0200000003</v>
      </c>
      <c r="P518" s="3">
        <v>1295239</v>
      </c>
      <c r="Q518" s="4">
        <f t="shared" si="58"/>
        <v>0.53722509370015747</v>
      </c>
      <c r="R518" s="4">
        <f t="shared" si="59"/>
        <v>0.32847893684125556</v>
      </c>
      <c r="S518" s="3">
        <v>4653037.01</v>
      </c>
      <c r="T518" s="3">
        <f t="shared" si="60"/>
        <v>-709895.28999999957</v>
      </c>
      <c r="U518" s="4">
        <f t="shared" si="61"/>
        <v>-0.15256600978550988</v>
      </c>
      <c r="V518" s="2" t="s">
        <v>73</v>
      </c>
      <c r="W518" s="2" t="s">
        <v>96</v>
      </c>
      <c r="X518" s="2" t="s">
        <v>97</v>
      </c>
      <c r="Y518" s="2">
        <v>1550</v>
      </c>
      <c r="Z518" s="2" t="s">
        <v>1690</v>
      </c>
      <c r="AA518" s="2" t="s">
        <v>63</v>
      </c>
      <c r="AB518" s="2" t="s">
        <v>88</v>
      </c>
      <c r="AC518" s="2">
        <v>4.59</v>
      </c>
      <c r="AD518" s="3">
        <v>0</v>
      </c>
      <c r="AE518" s="5">
        <v>0</v>
      </c>
      <c r="AF518" s="2">
        <v>0</v>
      </c>
      <c r="AG518" s="3">
        <f t="shared" si="62"/>
        <v>0</v>
      </c>
      <c r="AH518" s="2" t="s">
        <v>50</v>
      </c>
      <c r="AI518" s="3">
        <v>0</v>
      </c>
    </row>
    <row r="519" spans="1:35" x14ac:dyDescent="0.3">
      <c r="A519" s="2" t="s">
        <v>1691</v>
      </c>
      <c r="B519" s="2" t="s">
        <v>1692</v>
      </c>
      <c r="C519" s="2" t="s">
        <v>448</v>
      </c>
      <c r="D519" s="2" t="s">
        <v>54</v>
      </c>
      <c r="E519" s="2">
        <v>2021</v>
      </c>
      <c r="F519" s="2" t="s">
        <v>68</v>
      </c>
      <c r="G519" s="2" t="s">
        <v>69</v>
      </c>
      <c r="H519" s="2" t="s">
        <v>272</v>
      </c>
      <c r="I519" s="2" t="s">
        <v>58</v>
      </c>
      <c r="J519" s="2" t="s">
        <v>59</v>
      </c>
      <c r="K519" s="3">
        <v>6231287.9100000001</v>
      </c>
      <c r="L519" s="3">
        <v>2138709.83</v>
      </c>
      <c r="M519" s="3">
        <f t="shared" si="56"/>
        <v>4092578.08</v>
      </c>
      <c r="N519" s="3">
        <v>1277939.56</v>
      </c>
      <c r="O519" s="3">
        <f t="shared" si="57"/>
        <v>2814638.52</v>
      </c>
      <c r="P519" s="3">
        <v>1991591.02</v>
      </c>
      <c r="Q519" s="4">
        <f t="shared" si="58"/>
        <v>0.65677884557897115</v>
      </c>
      <c r="R519" s="4">
        <f t="shared" si="59"/>
        <v>0.31961145894155929</v>
      </c>
      <c r="S519" s="3">
        <v>6931238.5999999996</v>
      </c>
      <c r="T519" s="3">
        <f t="shared" si="60"/>
        <v>-699950.68999999948</v>
      </c>
      <c r="U519" s="4">
        <f t="shared" si="61"/>
        <v>-0.10098493651625259</v>
      </c>
      <c r="V519" s="2" t="s">
        <v>133</v>
      </c>
      <c r="W519" s="2" t="s">
        <v>96</v>
      </c>
      <c r="X519" s="2" t="s">
        <v>274</v>
      </c>
      <c r="Y519" s="2">
        <v>1</v>
      </c>
      <c r="Z519" s="2" t="s">
        <v>1693</v>
      </c>
      <c r="AA519" s="2" t="s">
        <v>109</v>
      </c>
      <c r="AB519" s="2" t="s">
        <v>64</v>
      </c>
      <c r="AC519" s="2">
        <v>7.62</v>
      </c>
      <c r="AD519" s="3">
        <v>0</v>
      </c>
      <c r="AE519" s="5">
        <v>0</v>
      </c>
      <c r="AF519" s="2">
        <v>0</v>
      </c>
      <c r="AG519" s="3">
        <f t="shared" si="62"/>
        <v>0</v>
      </c>
      <c r="AH519" s="2" t="s">
        <v>50</v>
      </c>
      <c r="AI519" s="3">
        <v>0</v>
      </c>
    </row>
    <row r="520" spans="1:35" x14ac:dyDescent="0.3">
      <c r="A520" s="2" t="s">
        <v>1694</v>
      </c>
      <c r="B520" s="2" t="s">
        <v>860</v>
      </c>
      <c r="C520" s="2" t="s">
        <v>333</v>
      </c>
      <c r="D520" s="2" t="s">
        <v>54</v>
      </c>
      <c r="E520" s="2">
        <v>2024</v>
      </c>
      <c r="F520" s="2" t="s">
        <v>92</v>
      </c>
      <c r="G520" s="2" t="s">
        <v>93</v>
      </c>
      <c r="H520" s="2" t="s">
        <v>94</v>
      </c>
      <c r="I520" s="2" t="s">
        <v>55</v>
      </c>
      <c r="J520" s="2" t="s">
        <v>84</v>
      </c>
      <c r="K520" s="3">
        <v>6583299.5999999996</v>
      </c>
      <c r="L520" s="3">
        <v>3193263.07</v>
      </c>
      <c r="M520" s="3">
        <f t="shared" si="56"/>
        <v>3390036.53</v>
      </c>
      <c r="N520" s="3">
        <v>953002.24</v>
      </c>
      <c r="O520" s="3">
        <f t="shared" si="57"/>
        <v>2437034.29</v>
      </c>
      <c r="P520" s="3">
        <v>1791875.92</v>
      </c>
      <c r="Q520" s="4">
        <f t="shared" si="58"/>
        <v>0.51494489632524088</v>
      </c>
      <c r="R520" s="4">
        <f t="shared" si="59"/>
        <v>0.27218507874075792</v>
      </c>
      <c r="S520" s="3">
        <v>6822610.5999999996</v>
      </c>
      <c r="T520" s="3">
        <f t="shared" si="60"/>
        <v>-239311</v>
      </c>
      <c r="U520" s="4">
        <f t="shared" si="61"/>
        <v>-3.5076162781443224E-2</v>
      </c>
      <c r="V520" s="2" t="s">
        <v>95</v>
      </c>
      <c r="W520" s="2" t="s">
        <v>207</v>
      </c>
      <c r="X520" s="2" t="s">
        <v>97</v>
      </c>
      <c r="Y520" s="2">
        <v>1550</v>
      </c>
      <c r="Z520" s="2" t="s">
        <v>1695</v>
      </c>
      <c r="AA520" s="2" t="s">
        <v>99</v>
      </c>
      <c r="AB520" s="2" t="s">
        <v>49</v>
      </c>
      <c r="AC520" s="2">
        <v>5.15</v>
      </c>
      <c r="AD520" s="3">
        <v>0</v>
      </c>
      <c r="AE520" s="5">
        <v>0</v>
      </c>
      <c r="AF520" s="2">
        <v>0</v>
      </c>
      <c r="AG520" s="3">
        <f t="shared" si="62"/>
        <v>0</v>
      </c>
      <c r="AH520" s="2" t="s">
        <v>50</v>
      </c>
      <c r="AI520" s="3">
        <v>0</v>
      </c>
    </row>
    <row r="521" spans="1:35" x14ac:dyDescent="0.3">
      <c r="A521" s="2" t="s">
        <v>1696</v>
      </c>
      <c r="B521" s="2" t="s">
        <v>1697</v>
      </c>
      <c r="C521" s="2" t="s">
        <v>287</v>
      </c>
      <c r="D521" s="2" t="s">
        <v>104</v>
      </c>
      <c r="E521" s="2">
        <v>2021</v>
      </c>
      <c r="F521" s="2" t="s">
        <v>55</v>
      </c>
      <c r="G521" s="2" t="s">
        <v>40</v>
      </c>
      <c r="H521" s="2" t="s">
        <v>171</v>
      </c>
      <c r="I521" s="2" t="s">
        <v>178</v>
      </c>
      <c r="J521" s="2" t="s">
        <v>197</v>
      </c>
      <c r="K521" s="3">
        <v>9083257.6300000008</v>
      </c>
      <c r="L521" s="3">
        <v>3887438.12</v>
      </c>
      <c r="M521" s="3">
        <f t="shared" si="56"/>
        <v>5195819.5100000007</v>
      </c>
      <c r="N521" s="3">
        <v>1001412.52</v>
      </c>
      <c r="O521" s="3">
        <f t="shared" si="57"/>
        <v>4194406.99</v>
      </c>
      <c r="P521" s="3">
        <v>3148734.25</v>
      </c>
      <c r="Q521" s="4">
        <f t="shared" si="58"/>
        <v>0.57202159419538567</v>
      </c>
      <c r="R521" s="4">
        <f t="shared" si="59"/>
        <v>0.34665253131216095</v>
      </c>
      <c r="S521" s="3">
        <v>9467429.0399999991</v>
      </c>
      <c r="T521" s="3">
        <f t="shared" si="60"/>
        <v>-384171.40999999829</v>
      </c>
      <c r="U521" s="4">
        <f t="shared" si="61"/>
        <v>-4.0578219110686709E-2</v>
      </c>
      <c r="V521" s="2" t="s">
        <v>124</v>
      </c>
      <c r="W521" s="2" t="s">
        <v>45</v>
      </c>
      <c r="X521" s="2" t="s">
        <v>86</v>
      </c>
      <c r="Y521" s="2">
        <v>0.92</v>
      </c>
      <c r="Z521" s="2" t="s">
        <v>1698</v>
      </c>
      <c r="AA521" s="2" t="s">
        <v>99</v>
      </c>
      <c r="AB521" s="2" t="s">
        <v>110</v>
      </c>
      <c r="AC521" s="2">
        <v>4.6399999999999997</v>
      </c>
      <c r="AD521" s="3">
        <v>2789086.87</v>
      </c>
      <c r="AE521" s="5">
        <v>11.59</v>
      </c>
      <c r="AF521" s="2">
        <v>60</v>
      </c>
      <c r="AG521" s="3">
        <f t="shared" si="62"/>
        <v>61465.384874208066</v>
      </c>
      <c r="AH521" s="2" t="s">
        <v>50</v>
      </c>
      <c r="AI521" s="3">
        <v>0</v>
      </c>
    </row>
    <row r="522" spans="1:35" x14ac:dyDescent="0.3">
      <c r="A522" s="2" t="s">
        <v>1699</v>
      </c>
      <c r="B522" s="2" t="s">
        <v>955</v>
      </c>
      <c r="C522" s="2" t="s">
        <v>956</v>
      </c>
      <c r="D522" s="2" t="s">
        <v>104</v>
      </c>
      <c r="E522" s="2">
        <v>2022</v>
      </c>
      <c r="F522" s="2" t="s">
        <v>39</v>
      </c>
      <c r="G522" s="2" t="s">
        <v>93</v>
      </c>
      <c r="H522" s="2" t="s">
        <v>159</v>
      </c>
      <c r="I522" s="2" t="s">
        <v>58</v>
      </c>
      <c r="J522" s="2" t="s">
        <v>59</v>
      </c>
      <c r="K522" s="3">
        <v>1010950.04</v>
      </c>
      <c r="L522" s="3">
        <v>456607.98</v>
      </c>
      <c r="M522" s="3">
        <f t="shared" si="56"/>
        <v>554342.06000000006</v>
      </c>
      <c r="N522" s="3">
        <v>96880.87</v>
      </c>
      <c r="O522" s="3">
        <f t="shared" si="57"/>
        <v>457461.19000000006</v>
      </c>
      <c r="P522" s="3">
        <v>352527.91</v>
      </c>
      <c r="Q522" s="4">
        <f t="shared" si="58"/>
        <v>0.54833773981551059</v>
      </c>
      <c r="R522" s="4">
        <f t="shared" si="59"/>
        <v>0.34870952673388289</v>
      </c>
      <c r="S522" s="3">
        <v>829940.06</v>
      </c>
      <c r="T522" s="3">
        <f t="shared" si="60"/>
        <v>181009.97999999998</v>
      </c>
      <c r="U522" s="4">
        <f t="shared" si="61"/>
        <v>0.21810006375641147</v>
      </c>
      <c r="V522" s="2" t="s">
        <v>44</v>
      </c>
      <c r="W522" s="2" t="s">
        <v>60</v>
      </c>
      <c r="X522" s="2" t="s">
        <v>160</v>
      </c>
      <c r="Y522" s="2">
        <v>129.5</v>
      </c>
      <c r="Z522" s="2" t="s">
        <v>1700</v>
      </c>
      <c r="AA522" s="2" t="s">
        <v>63</v>
      </c>
      <c r="AB522" s="2" t="s">
        <v>306</v>
      </c>
      <c r="AC522" s="2">
        <v>7.17</v>
      </c>
      <c r="AD522" s="3">
        <v>0</v>
      </c>
      <c r="AE522" s="5">
        <v>0</v>
      </c>
      <c r="AF522" s="2">
        <v>0</v>
      </c>
      <c r="AG522" s="3">
        <f t="shared" si="62"/>
        <v>0</v>
      </c>
      <c r="AH522" s="2" t="s">
        <v>50</v>
      </c>
      <c r="AI522" s="3">
        <v>0</v>
      </c>
    </row>
    <row r="523" spans="1:35" x14ac:dyDescent="0.3">
      <c r="A523" s="2" t="s">
        <v>1701</v>
      </c>
      <c r="B523" s="2" t="s">
        <v>1222</v>
      </c>
      <c r="C523" s="2" t="s">
        <v>456</v>
      </c>
      <c r="D523" s="2" t="s">
        <v>54</v>
      </c>
      <c r="E523" s="2">
        <v>2023</v>
      </c>
      <c r="F523" s="2" t="s">
        <v>68</v>
      </c>
      <c r="G523" s="2" t="s">
        <v>56</v>
      </c>
      <c r="H523" s="2" t="s">
        <v>57</v>
      </c>
      <c r="I523" s="2" t="s">
        <v>131</v>
      </c>
      <c r="J523" s="2" t="s">
        <v>268</v>
      </c>
      <c r="K523" s="3">
        <v>1989798.8</v>
      </c>
      <c r="L523" s="3">
        <v>784192.66</v>
      </c>
      <c r="M523" s="3">
        <f t="shared" si="56"/>
        <v>1205606.1400000001</v>
      </c>
      <c r="N523" s="3">
        <v>175301.8</v>
      </c>
      <c r="O523" s="3">
        <f t="shared" si="57"/>
        <v>1030304.3400000001</v>
      </c>
      <c r="P523" s="3">
        <v>725482.77</v>
      </c>
      <c r="Q523" s="4">
        <f t="shared" si="58"/>
        <v>0.60589349033681195</v>
      </c>
      <c r="R523" s="4">
        <f t="shared" si="59"/>
        <v>0.36460106921363106</v>
      </c>
      <c r="S523" s="3">
        <v>2206126.06</v>
      </c>
      <c r="T523" s="3">
        <f t="shared" si="60"/>
        <v>-216327.26</v>
      </c>
      <c r="U523" s="4">
        <f t="shared" si="61"/>
        <v>-9.8057524419071507E-2</v>
      </c>
      <c r="V523" s="2" t="s">
        <v>73</v>
      </c>
      <c r="W523" s="2" t="s">
        <v>96</v>
      </c>
      <c r="X523" s="2" t="s">
        <v>61</v>
      </c>
      <c r="Y523" s="2">
        <v>1.53</v>
      </c>
      <c r="Z523" s="2" t="s">
        <v>1702</v>
      </c>
      <c r="AA523" s="2" t="s">
        <v>76</v>
      </c>
      <c r="AB523" s="2" t="s">
        <v>209</v>
      </c>
      <c r="AC523" s="2">
        <v>9.5500000000000007</v>
      </c>
      <c r="AD523" s="3">
        <v>0</v>
      </c>
      <c r="AE523" s="5">
        <v>0</v>
      </c>
      <c r="AF523" s="2">
        <v>0</v>
      </c>
      <c r="AG523" s="3">
        <f t="shared" si="62"/>
        <v>0</v>
      </c>
      <c r="AH523" s="2" t="s">
        <v>50</v>
      </c>
      <c r="AI523" s="3">
        <v>0</v>
      </c>
    </row>
    <row r="524" spans="1:35" x14ac:dyDescent="0.3">
      <c r="A524" s="2" t="s">
        <v>1703</v>
      </c>
      <c r="B524" s="2" t="s">
        <v>702</v>
      </c>
      <c r="C524" s="2" t="s">
        <v>329</v>
      </c>
      <c r="D524" s="2" t="s">
        <v>38</v>
      </c>
      <c r="E524" s="2">
        <v>2021</v>
      </c>
      <c r="F524" s="2" t="s">
        <v>92</v>
      </c>
      <c r="G524" s="2" t="s">
        <v>69</v>
      </c>
      <c r="H524" s="2" t="s">
        <v>165</v>
      </c>
      <c r="I524" s="2" t="s">
        <v>39</v>
      </c>
      <c r="J524" s="2" t="s">
        <v>487</v>
      </c>
      <c r="K524" s="3">
        <v>8160595.3099999996</v>
      </c>
      <c r="L524" s="3">
        <v>4071606.32</v>
      </c>
      <c r="M524" s="3">
        <f t="shared" si="56"/>
        <v>4088988.9899999998</v>
      </c>
      <c r="N524" s="3">
        <v>1497569.64</v>
      </c>
      <c r="O524" s="3">
        <f t="shared" si="57"/>
        <v>2591419.3499999996</v>
      </c>
      <c r="P524" s="3">
        <v>1973274.07</v>
      </c>
      <c r="Q524" s="4">
        <f t="shared" si="58"/>
        <v>0.50106503688393289</v>
      </c>
      <c r="R524" s="4">
        <f t="shared" si="59"/>
        <v>0.2418051618834656</v>
      </c>
      <c r="S524" s="3">
        <v>7689150.6399999997</v>
      </c>
      <c r="T524" s="3">
        <f t="shared" si="60"/>
        <v>471444.66999999993</v>
      </c>
      <c r="U524" s="4">
        <f t="shared" si="61"/>
        <v>6.1312970973345364E-2</v>
      </c>
      <c r="V524" s="2" t="s">
        <v>124</v>
      </c>
      <c r="W524" s="2" t="s">
        <v>125</v>
      </c>
      <c r="X524" s="2" t="s">
        <v>167</v>
      </c>
      <c r="Y524" s="2">
        <v>17.2</v>
      </c>
      <c r="Z524" s="2" t="s">
        <v>1704</v>
      </c>
      <c r="AA524" s="2" t="s">
        <v>109</v>
      </c>
      <c r="AB524" s="2" t="s">
        <v>88</v>
      </c>
      <c r="AC524" s="2">
        <v>7.97</v>
      </c>
      <c r="AD524" s="3">
        <v>0</v>
      </c>
      <c r="AE524" s="5">
        <v>0</v>
      </c>
      <c r="AF524" s="2">
        <v>0</v>
      </c>
      <c r="AG524" s="3">
        <f t="shared" si="62"/>
        <v>0</v>
      </c>
      <c r="AH524" s="2" t="s">
        <v>50</v>
      </c>
      <c r="AI524" s="3">
        <v>0</v>
      </c>
    </row>
    <row r="525" spans="1:35" x14ac:dyDescent="0.3">
      <c r="A525" s="2" t="s">
        <v>1705</v>
      </c>
      <c r="B525" s="2" t="s">
        <v>1706</v>
      </c>
      <c r="C525" s="2" t="s">
        <v>370</v>
      </c>
      <c r="D525" s="2" t="s">
        <v>81</v>
      </c>
      <c r="E525" s="2">
        <v>2021</v>
      </c>
      <c r="F525" s="2" t="s">
        <v>105</v>
      </c>
      <c r="G525" s="2" t="s">
        <v>40</v>
      </c>
      <c r="H525" s="2" t="s">
        <v>171</v>
      </c>
      <c r="I525" s="2" t="s">
        <v>55</v>
      </c>
      <c r="J525" s="2" t="s">
        <v>84</v>
      </c>
      <c r="K525" s="3">
        <v>8320476.3799999999</v>
      </c>
      <c r="L525" s="3">
        <v>4174157.1</v>
      </c>
      <c r="M525" s="3">
        <f t="shared" si="56"/>
        <v>4146319.28</v>
      </c>
      <c r="N525" s="3">
        <v>702233.99</v>
      </c>
      <c r="O525" s="3">
        <f t="shared" si="57"/>
        <v>3444085.29</v>
      </c>
      <c r="P525" s="3">
        <v>2629080.65</v>
      </c>
      <c r="Q525" s="4">
        <f t="shared" si="58"/>
        <v>0.49832714986927223</v>
      </c>
      <c r="R525" s="4">
        <f t="shared" si="59"/>
        <v>0.31597717846054385</v>
      </c>
      <c r="S525" s="3">
        <v>8433736.7200000007</v>
      </c>
      <c r="T525" s="3">
        <f t="shared" si="60"/>
        <v>-113260.34000000078</v>
      </c>
      <c r="U525" s="4">
        <f t="shared" si="61"/>
        <v>-1.3429437479523403E-2</v>
      </c>
      <c r="V525" s="2" t="s">
        <v>44</v>
      </c>
      <c r="W525" s="2" t="s">
        <v>45</v>
      </c>
      <c r="X525" s="2" t="s">
        <v>86</v>
      </c>
      <c r="Y525" s="2">
        <v>0.92</v>
      </c>
      <c r="Z525" s="2" t="s">
        <v>1707</v>
      </c>
      <c r="AA525" s="2" t="s">
        <v>224</v>
      </c>
      <c r="AB525" s="2" t="s">
        <v>49</v>
      </c>
      <c r="AC525" s="2">
        <v>9</v>
      </c>
      <c r="AD525" s="3">
        <v>0</v>
      </c>
      <c r="AE525" s="5">
        <v>0</v>
      </c>
      <c r="AF525" s="2">
        <v>0</v>
      </c>
      <c r="AG525" s="3">
        <f t="shared" si="62"/>
        <v>0</v>
      </c>
      <c r="AH525" s="2" t="s">
        <v>50</v>
      </c>
      <c r="AI525" s="3">
        <v>0</v>
      </c>
    </row>
    <row r="526" spans="1:35" x14ac:dyDescent="0.3">
      <c r="A526" s="2" t="s">
        <v>1708</v>
      </c>
      <c r="B526" s="2" t="s">
        <v>1709</v>
      </c>
      <c r="C526" s="2" t="s">
        <v>152</v>
      </c>
      <c r="D526" s="2" t="s">
        <v>38</v>
      </c>
      <c r="E526" s="2">
        <v>2022</v>
      </c>
      <c r="F526" s="2" t="s">
        <v>105</v>
      </c>
      <c r="G526" s="2" t="s">
        <v>40</v>
      </c>
      <c r="H526" s="2" t="s">
        <v>83</v>
      </c>
      <c r="I526" s="2" t="s">
        <v>71</v>
      </c>
      <c r="J526" s="2" t="s">
        <v>228</v>
      </c>
      <c r="K526" s="3">
        <v>8961871.4900000002</v>
      </c>
      <c r="L526" s="3">
        <v>3373357.81</v>
      </c>
      <c r="M526" s="3">
        <f t="shared" si="56"/>
        <v>5588513.6799999997</v>
      </c>
      <c r="N526" s="3">
        <v>899953.55</v>
      </c>
      <c r="O526" s="3">
        <f t="shared" si="57"/>
        <v>4688560.13</v>
      </c>
      <c r="P526" s="3">
        <v>3522034.62</v>
      </c>
      <c r="Q526" s="4">
        <f t="shared" si="58"/>
        <v>0.6235877948301175</v>
      </c>
      <c r="R526" s="4">
        <f t="shared" si="59"/>
        <v>0.39300213397726375</v>
      </c>
      <c r="S526" s="3">
        <v>8873308.8000000007</v>
      </c>
      <c r="T526" s="3">
        <f t="shared" si="60"/>
        <v>88562.689999999478</v>
      </c>
      <c r="U526" s="4">
        <f t="shared" si="61"/>
        <v>9.9807965659889433E-3</v>
      </c>
      <c r="V526" s="2" t="s">
        <v>133</v>
      </c>
      <c r="W526" s="2" t="s">
        <v>207</v>
      </c>
      <c r="X526" s="2" t="s">
        <v>86</v>
      </c>
      <c r="Y526" s="2">
        <v>0.92</v>
      </c>
      <c r="Z526" s="2" t="s">
        <v>1710</v>
      </c>
      <c r="AA526" s="2" t="s">
        <v>141</v>
      </c>
      <c r="AB526" s="2" t="s">
        <v>209</v>
      </c>
      <c r="AC526" s="2">
        <v>5.95</v>
      </c>
      <c r="AD526" s="3">
        <v>0</v>
      </c>
      <c r="AE526" s="5">
        <v>0</v>
      </c>
      <c r="AF526" s="2">
        <v>0</v>
      </c>
      <c r="AG526" s="3">
        <f t="shared" si="62"/>
        <v>0</v>
      </c>
      <c r="AH526" s="2" t="s">
        <v>50</v>
      </c>
      <c r="AI526" s="3">
        <v>0</v>
      </c>
    </row>
    <row r="527" spans="1:35" x14ac:dyDescent="0.3">
      <c r="A527" s="2" t="s">
        <v>1711</v>
      </c>
      <c r="B527" s="2" t="s">
        <v>1712</v>
      </c>
      <c r="C527" s="2" t="s">
        <v>80</v>
      </c>
      <c r="D527" s="2" t="s">
        <v>81</v>
      </c>
      <c r="E527" s="2">
        <v>2020</v>
      </c>
      <c r="F527" s="2" t="s">
        <v>82</v>
      </c>
      <c r="G527" s="2" t="s">
        <v>69</v>
      </c>
      <c r="H527" s="2" t="s">
        <v>165</v>
      </c>
      <c r="I527" s="2" t="s">
        <v>39</v>
      </c>
      <c r="J527" s="2" t="s">
        <v>116</v>
      </c>
      <c r="K527" s="3">
        <v>3300337.08</v>
      </c>
      <c r="L527" s="3">
        <v>1701820.64</v>
      </c>
      <c r="M527" s="3">
        <f t="shared" si="56"/>
        <v>1598516.4400000002</v>
      </c>
      <c r="N527" s="3">
        <v>396465.06</v>
      </c>
      <c r="O527" s="3">
        <f t="shared" si="57"/>
        <v>1202051.3800000001</v>
      </c>
      <c r="P527" s="3">
        <v>898652.83</v>
      </c>
      <c r="Q527" s="4">
        <f t="shared" si="58"/>
        <v>0.48434944711768657</v>
      </c>
      <c r="R527" s="4">
        <f t="shared" si="59"/>
        <v>0.27229122608288242</v>
      </c>
      <c r="S527" s="3">
        <v>3813813.68</v>
      </c>
      <c r="T527" s="3">
        <f t="shared" si="60"/>
        <v>-513476.60000000009</v>
      </c>
      <c r="U527" s="4">
        <f t="shared" si="61"/>
        <v>-0.13463599511762203</v>
      </c>
      <c r="V527" s="2" t="s">
        <v>133</v>
      </c>
      <c r="W527" s="2" t="s">
        <v>60</v>
      </c>
      <c r="X527" s="2" t="s">
        <v>167</v>
      </c>
      <c r="Y527" s="2">
        <v>17.2</v>
      </c>
      <c r="Z527" s="2" t="s">
        <v>1713</v>
      </c>
      <c r="AA527" s="2" t="s">
        <v>63</v>
      </c>
      <c r="AB527" s="2" t="s">
        <v>142</v>
      </c>
      <c r="AC527" s="2">
        <v>2.9</v>
      </c>
      <c r="AD527" s="3">
        <v>0</v>
      </c>
      <c r="AE527" s="5">
        <v>0</v>
      </c>
      <c r="AF527" s="2">
        <v>0</v>
      </c>
      <c r="AG527" s="3">
        <f t="shared" si="62"/>
        <v>0</v>
      </c>
      <c r="AH527" s="2" t="s">
        <v>50</v>
      </c>
      <c r="AI527" s="3">
        <v>0</v>
      </c>
    </row>
    <row r="528" spans="1:35" x14ac:dyDescent="0.3">
      <c r="A528" s="2" t="s">
        <v>1714</v>
      </c>
      <c r="B528" s="2" t="s">
        <v>1715</v>
      </c>
      <c r="C528" s="2" t="s">
        <v>130</v>
      </c>
      <c r="D528" s="2" t="s">
        <v>104</v>
      </c>
      <c r="E528" s="2">
        <v>2022</v>
      </c>
      <c r="F528" s="2" t="s">
        <v>55</v>
      </c>
      <c r="G528" s="2" t="s">
        <v>69</v>
      </c>
      <c r="H528" s="2" t="s">
        <v>70</v>
      </c>
      <c r="I528" s="2" t="s">
        <v>178</v>
      </c>
      <c r="J528" s="2" t="s">
        <v>179</v>
      </c>
      <c r="K528" s="3">
        <v>740548.14</v>
      </c>
      <c r="L528" s="3">
        <v>417247.1</v>
      </c>
      <c r="M528" s="3">
        <f t="shared" si="56"/>
        <v>323301.04000000004</v>
      </c>
      <c r="N528" s="3">
        <v>80251.600000000006</v>
      </c>
      <c r="O528" s="3">
        <f t="shared" si="57"/>
        <v>243049.44000000003</v>
      </c>
      <c r="P528" s="3">
        <v>172121.19</v>
      </c>
      <c r="Q528" s="4">
        <f t="shared" si="58"/>
        <v>0.43656991698068409</v>
      </c>
      <c r="R528" s="4">
        <f t="shared" si="59"/>
        <v>0.23242403930688421</v>
      </c>
      <c r="S528" s="3">
        <v>674081.02</v>
      </c>
      <c r="T528" s="3">
        <f t="shared" si="60"/>
        <v>66467.12</v>
      </c>
      <c r="U528" s="4">
        <f t="shared" si="61"/>
        <v>9.8604052076707333E-2</v>
      </c>
      <c r="V528" s="2" t="s">
        <v>85</v>
      </c>
      <c r="W528" s="2" t="s">
        <v>117</v>
      </c>
      <c r="X528" s="2" t="s">
        <v>74</v>
      </c>
      <c r="Y528" s="2">
        <v>1.36</v>
      </c>
      <c r="Z528" s="2" t="s">
        <v>1716</v>
      </c>
      <c r="AA528" s="2" t="s">
        <v>141</v>
      </c>
      <c r="AB528" s="2" t="s">
        <v>88</v>
      </c>
      <c r="AC528" s="2">
        <v>5.28</v>
      </c>
      <c r="AD528" s="3">
        <v>2487990.2000000002</v>
      </c>
      <c r="AE528" s="5">
        <v>6.56</v>
      </c>
      <c r="AF528" s="2">
        <v>12</v>
      </c>
      <c r="AG528" s="3">
        <f t="shared" si="62"/>
        <v>214773.36158834808</v>
      </c>
      <c r="AH528" s="2" t="s">
        <v>50</v>
      </c>
      <c r="AI528" s="3">
        <v>0</v>
      </c>
    </row>
    <row r="529" spans="1:35" x14ac:dyDescent="0.3">
      <c r="A529" s="2" t="s">
        <v>1717</v>
      </c>
      <c r="B529" s="2" t="s">
        <v>1718</v>
      </c>
      <c r="C529" s="2" t="s">
        <v>341</v>
      </c>
      <c r="D529" s="2" t="s">
        <v>54</v>
      </c>
      <c r="E529" s="2">
        <v>2023</v>
      </c>
      <c r="F529" s="2" t="s">
        <v>92</v>
      </c>
      <c r="G529" s="2" t="s">
        <v>56</v>
      </c>
      <c r="H529" s="2" t="s">
        <v>57</v>
      </c>
      <c r="I529" s="2" t="s">
        <v>55</v>
      </c>
      <c r="J529" s="2" t="s">
        <v>154</v>
      </c>
      <c r="K529" s="3">
        <v>7175449.75</v>
      </c>
      <c r="L529" s="3">
        <v>2744028.96</v>
      </c>
      <c r="M529" s="3">
        <f t="shared" si="56"/>
        <v>4431420.79</v>
      </c>
      <c r="N529" s="3">
        <v>696183.09</v>
      </c>
      <c r="O529" s="3">
        <f t="shared" si="57"/>
        <v>3735237.7</v>
      </c>
      <c r="P529" s="3">
        <v>2927090.86</v>
      </c>
      <c r="Q529" s="4">
        <f t="shared" si="58"/>
        <v>0.61758091052062625</v>
      </c>
      <c r="R529" s="4">
        <f t="shared" si="59"/>
        <v>0.40793134395512975</v>
      </c>
      <c r="S529" s="3">
        <v>8442866.6400000006</v>
      </c>
      <c r="T529" s="3">
        <f t="shared" si="60"/>
        <v>-1267416.8900000006</v>
      </c>
      <c r="U529" s="4">
        <f t="shared" si="61"/>
        <v>-0.15011689086682062</v>
      </c>
      <c r="V529" s="2" t="s">
        <v>133</v>
      </c>
      <c r="W529" s="2" t="s">
        <v>134</v>
      </c>
      <c r="X529" s="2" t="s">
        <v>61</v>
      </c>
      <c r="Y529" s="2">
        <v>1.53</v>
      </c>
      <c r="Z529" s="2" t="s">
        <v>1719</v>
      </c>
      <c r="AA529" s="2" t="s">
        <v>48</v>
      </c>
      <c r="AB529" s="2" t="s">
        <v>49</v>
      </c>
      <c r="AC529" s="2">
        <v>1.76</v>
      </c>
      <c r="AD529" s="3">
        <v>0</v>
      </c>
      <c r="AE529" s="5">
        <v>0</v>
      </c>
      <c r="AF529" s="2">
        <v>0</v>
      </c>
      <c r="AG529" s="3">
        <f t="shared" si="62"/>
        <v>0</v>
      </c>
      <c r="AH529" s="2" t="s">
        <v>50</v>
      </c>
      <c r="AI529" s="3">
        <v>0</v>
      </c>
    </row>
    <row r="530" spans="1:35" x14ac:dyDescent="0.3">
      <c r="A530" s="2" t="s">
        <v>1720</v>
      </c>
      <c r="B530" s="2" t="s">
        <v>1721</v>
      </c>
      <c r="C530" s="2" t="s">
        <v>103</v>
      </c>
      <c r="D530" s="2" t="s">
        <v>104</v>
      </c>
      <c r="E530" s="2">
        <v>2020</v>
      </c>
      <c r="F530" s="2" t="s">
        <v>55</v>
      </c>
      <c r="G530" s="2" t="s">
        <v>114</v>
      </c>
      <c r="H530" s="2" t="s">
        <v>115</v>
      </c>
      <c r="I530" s="2" t="s">
        <v>178</v>
      </c>
      <c r="J530" s="2" t="s">
        <v>263</v>
      </c>
      <c r="K530" s="3">
        <v>6219983.0899999999</v>
      </c>
      <c r="L530" s="3">
        <v>2019825.61</v>
      </c>
      <c r="M530" s="3">
        <f t="shared" si="56"/>
        <v>4200157.4799999995</v>
      </c>
      <c r="N530" s="3">
        <v>887325.95</v>
      </c>
      <c r="O530" s="3">
        <f t="shared" si="57"/>
        <v>3312831.5299999993</v>
      </c>
      <c r="P530" s="3">
        <v>2488555.84</v>
      </c>
      <c r="Q530" s="4">
        <f t="shared" si="58"/>
        <v>0.67526831170211421</v>
      </c>
      <c r="R530" s="4">
        <f t="shared" si="59"/>
        <v>0.40009045104976321</v>
      </c>
      <c r="S530" s="3">
        <v>6398769.7199999997</v>
      </c>
      <c r="T530" s="3">
        <f t="shared" si="60"/>
        <v>-178786.62999999989</v>
      </c>
      <c r="U530" s="4">
        <f t="shared" si="61"/>
        <v>-2.7940782028955388E-2</v>
      </c>
      <c r="V530" s="2" t="s">
        <v>133</v>
      </c>
      <c r="W530" s="2" t="s">
        <v>45</v>
      </c>
      <c r="X530" s="2" t="s">
        <v>118</v>
      </c>
      <c r="Y530" s="2">
        <v>3.75</v>
      </c>
      <c r="Z530" s="2" t="s">
        <v>1722</v>
      </c>
      <c r="AA530" s="2" t="s">
        <v>148</v>
      </c>
      <c r="AB530" s="2" t="s">
        <v>142</v>
      </c>
      <c r="AC530" s="2">
        <v>8.6999999999999993</v>
      </c>
      <c r="AD530" s="3">
        <v>2433461.15</v>
      </c>
      <c r="AE530" s="5">
        <v>12.53</v>
      </c>
      <c r="AF530" s="2">
        <v>48</v>
      </c>
      <c r="AG530" s="3">
        <f t="shared" si="62"/>
        <v>64717.439701444244</v>
      </c>
      <c r="AH530" s="2" t="s">
        <v>50</v>
      </c>
      <c r="AI530" s="3">
        <v>0</v>
      </c>
    </row>
    <row r="531" spans="1:35" x14ac:dyDescent="0.3">
      <c r="A531" s="2" t="s">
        <v>1723</v>
      </c>
      <c r="B531" s="2" t="s">
        <v>1724</v>
      </c>
      <c r="C531" s="2" t="s">
        <v>956</v>
      </c>
      <c r="D531" s="2" t="s">
        <v>104</v>
      </c>
      <c r="E531" s="2">
        <v>2022</v>
      </c>
      <c r="F531" s="2" t="s">
        <v>92</v>
      </c>
      <c r="G531" s="2" t="s">
        <v>69</v>
      </c>
      <c r="H531" s="2" t="s">
        <v>272</v>
      </c>
      <c r="I531" s="2" t="s">
        <v>71</v>
      </c>
      <c r="J531" s="2" t="s">
        <v>293</v>
      </c>
      <c r="K531" s="3">
        <v>864313.16</v>
      </c>
      <c r="L531" s="3">
        <v>479521.16</v>
      </c>
      <c r="M531" s="3">
        <f t="shared" si="56"/>
        <v>384792.00000000006</v>
      </c>
      <c r="N531" s="3">
        <v>146466.51</v>
      </c>
      <c r="O531" s="3">
        <f t="shared" si="57"/>
        <v>238325.49000000005</v>
      </c>
      <c r="P531" s="3">
        <v>167455.17000000001</v>
      </c>
      <c r="Q531" s="4">
        <f t="shared" si="58"/>
        <v>0.44519974681399049</v>
      </c>
      <c r="R531" s="4">
        <f t="shared" si="59"/>
        <v>0.19374363107001635</v>
      </c>
      <c r="S531" s="3">
        <v>794842.61</v>
      </c>
      <c r="T531" s="3">
        <f t="shared" si="60"/>
        <v>69470.550000000047</v>
      </c>
      <c r="U531" s="4">
        <f t="shared" si="61"/>
        <v>8.7401642949162028E-2</v>
      </c>
      <c r="V531" s="2" t="s">
        <v>44</v>
      </c>
      <c r="W531" s="2" t="s">
        <v>207</v>
      </c>
      <c r="X531" s="2" t="s">
        <v>274</v>
      </c>
      <c r="Y531" s="2">
        <v>1</v>
      </c>
      <c r="Z531" s="2" t="s">
        <v>737</v>
      </c>
      <c r="AA531" s="2" t="s">
        <v>141</v>
      </c>
      <c r="AB531" s="2" t="s">
        <v>64</v>
      </c>
      <c r="AC531" s="2">
        <v>5.2</v>
      </c>
      <c r="AD531" s="3">
        <v>0</v>
      </c>
      <c r="AE531" s="5">
        <v>0</v>
      </c>
      <c r="AF531" s="2">
        <v>0</v>
      </c>
      <c r="AG531" s="3">
        <f t="shared" si="62"/>
        <v>0</v>
      </c>
      <c r="AH531" s="2" t="s">
        <v>50</v>
      </c>
      <c r="AI531" s="3">
        <v>0</v>
      </c>
    </row>
    <row r="532" spans="1:35" x14ac:dyDescent="0.3">
      <c r="A532" s="2" t="s">
        <v>1725</v>
      </c>
      <c r="B532" s="2" t="s">
        <v>1726</v>
      </c>
      <c r="C532" s="2" t="s">
        <v>185</v>
      </c>
      <c r="D532" s="2" t="s">
        <v>104</v>
      </c>
      <c r="E532" s="2">
        <v>2024</v>
      </c>
      <c r="F532" s="2" t="s">
        <v>58</v>
      </c>
      <c r="G532" s="2" t="s">
        <v>69</v>
      </c>
      <c r="H532" s="2" t="s">
        <v>70</v>
      </c>
      <c r="I532" s="2" t="s">
        <v>39</v>
      </c>
      <c r="J532" s="2" t="s">
        <v>566</v>
      </c>
      <c r="K532" s="3">
        <v>6205474.6200000001</v>
      </c>
      <c r="L532" s="3">
        <v>2400133.25</v>
      </c>
      <c r="M532" s="3">
        <f t="shared" si="56"/>
        <v>3805341.37</v>
      </c>
      <c r="N532" s="3">
        <v>909075.79</v>
      </c>
      <c r="O532" s="3">
        <f t="shared" si="57"/>
        <v>2896265.58</v>
      </c>
      <c r="P532" s="3">
        <v>2129680.41</v>
      </c>
      <c r="Q532" s="4">
        <f t="shared" si="58"/>
        <v>0.61322325898095442</v>
      </c>
      <c r="R532" s="4">
        <f t="shared" si="59"/>
        <v>0.34319379909090664</v>
      </c>
      <c r="S532" s="3">
        <v>5350409.4800000004</v>
      </c>
      <c r="T532" s="3">
        <f t="shared" si="60"/>
        <v>855065.13999999966</v>
      </c>
      <c r="U532" s="4">
        <f t="shared" si="61"/>
        <v>0.15981302799276581</v>
      </c>
      <c r="V532" s="2" t="s">
        <v>73</v>
      </c>
      <c r="W532" s="2" t="s">
        <v>134</v>
      </c>
      <c r="X532" s="2" t="s">
        <v>74</v>
      </c>
      <c r="Y532" s="2">
        <v>1.36</v>
      </c>
      <c r="Z532" s="2" t="s">
        <v>1727</v>
      </c>
      <c r="AA532" s="2" t="s">
        <v>76</v>
      </c>
      <c r="AB532" s="2" t="s">
        <v>142</v>
      </c>
      <c r="AC532" s="2">
        <v>4.4000000000000004</v>
      </c>
      <c r="AD532" s="3">
        <v>0</v>
      </c>
      <c r="AE532" s="5">
        <v>0</v>
      </c>
      <c r="AF532" s="2">
        <v>0</v>
      </c>
      <c r="AG532" s="3">
        <f t="shared" si="62"/>
        <v>0</v>
      </c>
      <c r="AH532" s="2" t="s">
        <v>50</v>
      </c>
      <c r="AI532" s="3">
        <v>0</v>
      </c>
    </row>
    <row r="533" spans="1:35" x14ac:dyDescent="0.3">
      <c r="A533" s="2" t="s">
        <v>1728</v>
      </c>
      <c r="B533" s="2" t="s">
        <v>702</v>
      </c>
      <c r="C533" s="2" t="s">
        <v>329</v>
      </c>
      <c r="D533" s="2" t="s">
        <v>38</v>
      </c>
      <c r="E533" s="2">
        <v>2021</v>
      </c>
      <c r="F533" s="2" t="s">
        <v>92</v>
      </c>
      <c r="G533" s="2" t="s">
        <v>69</v>
      </c>
      <c r="H533" s="2" t="s">
        <v>165</v>
      </c>
      <c r="I533" s="2" t="s">
        <v>178</v>
      </c>
      <c r="J533" s="2" t="s">
        <v>197</v>
      </c>
      <c r="K533" s="3">
        <v>2224614.12</v>
      </c>
      <c r="L533" s="3">
        <v>625029.56999999995</v>
      </c>
      <c r="M533" s="3">
        <f t="shared" si="56"/>
        <v>1599584.5500000003</v>
      </c>
      <c r="N533" s="3">
        <v>373387.71</v>
      </c>
      <c r="O533" s="3">
        <f t="shared" si="57"/>
        <v>1226196.8400000003</v>
      </c>
      <c r="P533" s="3">
        <v>870911.82</v>
      </c>
      <c r="Q533" s="4">
        <f t="shared" si="58"/>
        <v>0.71903910688115213</v>
      </c>
      <c r="R533" s="4">
        <f t="shared" si="59"/>
        <v>0.39148893831528853</v>
      </c>
      <c r="S533" s="3">
        <v>2485998.81</v>
      </c>
      <c r="T533" s="3">
        <f t="shared" si="60"/>
        <v>-261384.68999999994</v>
      </c>
      <c r="U533" s="4">
        <f t="shared" si="61"/>
        <v>-0.10514272530967138</v>
      </c>
      <c r="V533" s="2" t="s">
        <v>85</v>
      </c>
      <c r="W533" s="2" t="s">
        <v>45</v>
      </c>
      <c r="X533" s="2" t="s">
        <v>167</v>
      </c>
      <c r="Y533" s="2">
        <v>17.2</v>
      </c>
      <c r="Z533" s="2" t="s">
        <v>1729</v>
      </c>
      <c r="AA533" s="2" t="s">
        <v>48</v>
      </c>
      <c r="AB533" s="2" t="s">
        <v>182</v>
      </c>
      <c r="AC533" s="2">
        <v>4.97</v>
      </c>
      <c r="AD533" s="3">
        <v>3361786.09</v>
      </c>
      <c r="AE533" s="5">
        <v>9.43</v>
      </c>
      <c r="AF533" s="2">
        <v>240</v>
      </c>
      <c r="AG533" s="3">
        <f t="shared" si="62"/>
        <v>31182.746015081735</v>
      </c>
      <c r="AH533" s="2" t="s">
        <v>50</v>
      </c>
      <c r="AI533" s="3">
        <v>0</v>
      </c>
    </row>
    <row r="534" spans="1:35" x14ac:dyDescent="0.3">
      <c r="A534" s="2" t="s">
        <v>1730</v>
      </c>
      <c r="B534" s="2" t="s">
        <v>1731</v>
      </c>
      <c r="C534" s="2" t="s">
        <v>138</v>
      </c>
      <c r="D534" s="2" t="s">
        <v>104</v>
      </c>
      <c r="E534" s="2">
        <v>2024</v>
      </c>
      <c r="F534" s="2" t="s">
        <v>105</v>
      </c>
      <c r="G534" s="2" t="s">
        <v>69</v>
      </c>
      <c r="H534" s="2" t="s">
        <v>70</v>
      </c>
      <c r="I534" s="2" t="s">
        <v>71</v>
      </c>
      <c r="J534" s="2" t="s">
        <v>228</v>
      </c>
      <c r="K534" s="3">
        <v>2182385.3199999998</v>
      </c>
      <c r="L534" s="3">
        <v>1109209.7</v>
      </c>
      <c r="M534" s="3">
        <f t="shared" si="56"/>
        <v>1073175.6199999999</v>
      </c>
      <c r="N534" s="3">
        <v>415091.68</v>
      </c>
      <c r="O534" s="3">
        <f t="shared" si="57"/>
        <v>658083.93999999994</v>
      </c>
      <c r="P534" s="3">
        <v>470396.92</v>
      </c>
      <c r="Q534" s="4">
        <f t="shared" si="58"/>
        <v>0.49174433596355016</v>
      </c>
      <c r="R534" s="4">
        <f t="shared" si="59"/>
        <v>0.21554256055937915</v>
      </c>
      <c r="S534" s="3">
        <v>1843746.65</v>
      </c>
      <c r="T534" s="3">
        <f t="shared" si="60"/>
        <v>338638.66999999993</v>
      </c>
      <c r="U534" s="4">
        <f t="shared" si="61"/>
        <v>0.18366876490324738</v>
      </c>
      <c r="V534" s="2" t="s">
        <v>124</v>
      </c>
      <c r="W534" s="2" t="s">
        <v>134</v>
      </c>
      <c r="X534" s="2" t="s">
        <v>74</v>
      </c>
      <c r="Y534" s="2">
        <v>1.36</v>
      </c>
      <c r="Z534" s="2" t="s">
        <v>1732</v>
      </c>
      <c r="AA534" s="2" t="s">
        <v>48</v>
      </c>
      <c r="AB534" s="2" t="s">
        <v>100</v>
      </c>
      <c r="AC534" s="2">
        <v>7.18</v>
      </c>
      <c r="AD534" s="3">
        <v>0</v>
      </c>
      <c r="AE534" s="5">
        <v>0</v>
      </c>
      <c r="AF534" s="2">
        <v>0</v>
      </c>
      <c r="AG534" s="3">
        <f t="shared" si="62"/>
        <v>0</v>
      </c>
      <c r="AH534" s="2" t="s">
        <v>50</v>
      </c>
      <c r="AI534" s="3">
        <v>0</v>
      </c>
    </row>
    <row r="535" spans="1:35" x14ac:dyDescent="0.3">
      <c r="A535" s="2" t="s">
        <v>1733</v>
      </c>
      <c r="B535" s="2" t="s">
        <v>1734</v>
      </c>
      <c r="C535" s="2" t="s">
        <v>880</v>
      </c>
      <c r="D535" s="2" t="s">
        <v>81</v>
      </c>
      <c r="E535" s="2">
        <v>2024</v>
      </c>
      <c r="F535" s="2" t="s">
        <v>105</v>
      </c>
      <c r="G535" s="2" t="s">
        <v>56</v>
      </c>
      <c r="H535" s="2" t="s">
        <v>123</v>
      </c>
      <c r="I535" s="2" t="s">
        <v>42</v>
      </c>
      <c r="J535" s="2" t="s">
        <v>166</v>
      </c>
      <c r="K535" s="3">
        <v>6862181.54</v>
      </c>
      <c r="L535" s="3">
        <v>2511391.5699999998</v>
      </c>
      <c r="M535" s="3">
        <f t="shared" si="56"/>
        <v>4350789.9700000007</v>
      </c>
      <c r="N535" s="3">
        <v>1051227.81</v>
      </c>
      <c r="O535" s="3">
        <f t="shared" si="57"/>
        <v>3299562.1600000006</v>
      </c>
      <c r="P535" s="3">
        <v>2628955.9700000002</v>
      </c>
      <c r="Q535" s="4">
        <f t="shared" si="58"/>
        <v>0.63402431787020319</v>
      </c>
      <c r="R535" s="4">
        <f t="shared" si="59"/>
        <v>0.38310790157265356</v>
      </c>
      <c r="S535" s="3">
        <v>6344027.9100000001</v>
      </c>
      <c r="T535" s="3">
        <f t="shared" si="60"/>
        <v>518153.62999999989</v>
      </c>
      <c r="U535" s="4">
        <f t="shared" si="61"/>
        <v>8.1675811858147998E-2</v>
      </c>
      <c r="V535" s="2" t="s">
        <v>95</v>
      </c>
      <c r="W535" s="2" t="s">
        <v>125</v>
      </c>
      <c r="X535" s="2" t="s">
        <v>126</v>
      </c>
      <c r="Y535" s="2">
        <v>1.34</v>
      </c>
      <c r="Z535" s="2" t="s">
        <v>1735</v>
      </c>
      <c r="AA535" s="2" t="s">
        <v>48</v>
      </c>
      <c r="AB535" s="2" t="s">
        <v>149</v>
      </c>
      <c r="AC535" s="2">
        <v>8.51</v>
      </c>
      <c r="AD535" s="3">
        <v>0</v>
      </c>
      <c r="AE535" s="5">
        <v>0</v>
      </c>
      <c r="AF535" s="2">
        <v>0</v>
      </c>
      <c r="AG535" s="3">
        <f t="shared" si="62"/>
        <v>0</v>
      </c>
      <c r="AH535" s="2" t="s">
        <v>50</v>
      </c>
      <c r="AI535" s="3">
        <v>0</v>
      </c>
    </row>
    <row r="536" spans="1:35" x14ac:dyDescent="0.3">
      <c r="A536" s="2" t="s">
        <v>1736</v>
      </c>
      <c r="B536" s="2" t="s">
        <v>1737</v>
      </c>
      <c r="C536" s="2" t="s">
        <v>212</v>
      </c>
      <c r="D536" s="2" t="s">
        <v>81</v>
      </c>
      <c r="E536" s="2">
        <v>2022</v>
      </c>
      <c r="F536" s="2" t="s">
        <v>82</v>
      </c>
      <c r="G536" s="2" t="s">
        <v>40</v>
      </c>
      <c r="H536" s="2" t="s">
        <v>139</v>
      </c>
      <c r="I536" s="2" t="s">
        <v>39</v>
      </c>
      <c r="J536" s="2" t="s">
        <v>566</v>
      </c>
      <c r="K536" s="3">
        <v>3153026.47</v>
      </c>
      <c r="L536" s="3">
        <v>1332638.18</v>
      </c>
      <c r="M536" s="3">
        <f t="shared" si="56"/>
        <v>1820388.2900000003</v>
      </c>
      <c r="N536" s="3">
        <v>410319.06</v>
      </c>
      <c r="O536" s="3">
        <f t="shared" si="57"/>
        <v>1410069.2300000002</v>
      </c>
      <c r="P536" s="3">
        <v>1082893</v>
      </c>
      <c r="Q536" s="4">
        <f t="shared" si="58"/>
        <v>0.5773463392459246</v>
      </c>
      <c r="R536" s="4">
        <f t="shared" si="59"/>
        <v>0.34344557849525442</v>
      </c>
      <c r="S536" s="3">
        <v>3778142.74</v>
      </c>
      <c r="T536" s="3">
        <f t="shared" si="60"/>
        <v>-625116.27</v>
      </c>
      <c r="U536" s="4">
        <f t="shared" si="61"/>
        <v>-0.16545596951162306</v>
      </c>
      <c r="V536" s="2" t="s">
        <v>85</v>
      </c>
      <c r="W536" s="2" t="s">
        <v>45</v>
      </c>
      <c r="X536" s="2" t="s">
        <v>86</v>
      </c>
      <c r="Y536" s="2">
        <v>0.92</v>
      </c>
      <c r="Z536" s="2" t="s">
        <v>1738</v>
      </c>
      <c r="AA536" s="2" t="s">
        <v>224</v>
      </c>
      <c r="AB536" s="2" t="s">
        <v>49</v>
      </c>
      <c r="AC536" s="2">
        <v>6.99</v>
      </c>
      <c r="AD536" s="3">
        <v>0</v>
      </c>
      <c r="AE536" s="5">
        <v>0</v>
      </c>
      <c r="AF536" s="2">
        <v>0</v>
      </c>
      <c r="AG536" s="3">
        <f t="shared" si="62"/>
        <v>0</v>
      </c>
      <c r="AH536" s="2" t="s">
        <v>50</v>
      </c>
      <c r="AI536" s="3">
        <v>0</v>
      </c>
    </row>
    <row r="537" spans="1:35" x14ac:dyDescent="0.3">
      <c r="A537" s="2" t="s">
        <v>1739</v>
      </c>
      <c r="B537" s="2" t="s">
        <v>739</v>
      </c>
      <c r="C537" s="2" t="s">
        <v>245</v>
      </c>
      <c r="D537" s="2" t="s">
        <v>38</v>
      </c>
      <c r="E537" s="2">
        <v>2023</v>
      </c>
      <c r="F537" s="2" t="s">
        <v>55</v>
      </c>
      <c r="G537" s="2" t="s">
        <v>69</v>
      </c>
      <c r="H537" s="2" t="s">
        <v>70</v>
      </c>
      <c r="I537" s="2" t="s">
        <v>178</v>
      </c>
      <c r="J537" s="2" t="s">
        <v>197</v>
      </c>
      <c r="K537" s="3">
        <v>2630473.65</v>
      </c>
      <c r="L537" s="3">
        <v>811406.34</v>
      </c>
      <c r="M537" s="3">
        <f t="shared" si="56"/>
        <v>1819067.31</v>
      </c>
      <c r="N537" s="3">
        <v>391341.56</v>
      </c>
      <c r="O537" s="3">
        <f t="shared" si="57"/>
        <v>1427725.75</v>
      </c>
      <c r="P537" s="3">
        <v>1137002.23</v>
      </c>
      <c r="Q537" s="4">
        <f t="shared" si="58"/>
        <v>0.69153603192337632</v>
      </c>
      <c r="R537" s="4">
        <f t="shared" si="59"/>
        <v>0.43224239482497762</v>
      </c>
      <c r="S537" s="3">
        <v>2760430.89</v>
      </c>
      <c r="T537" s="3">
        <f t="shared" si="60"/>
        <v>-129957.24000000022</v>
      </c>
      <c r="U537" s="4">
        <f t="shared" si="61"/>
        <v>-4.7078606630141073E-2</v>
      </c>
      <c r="V537" s="2" t="s">
        <v>133</v>
      </c>
      <c r="W537" s="2" t="s">
        <v>134</v>
      </c>
      <c r="X537" s="2" t="s">
        <v>74</v>
      </c>
      <c r="Y537" s="2">
        <v>1.36</v>
      </c>
      <c r="Z537" s="2" t="s">
        <v>1740</v>
      </c>
      <c r="AA537" s="2" t="s">
        <v>148</v>
      </c>
      <c r="AB537" s="2" t="s">
        <v>64</v>
      </c>
      <c r="AC537" s="2">
        <v>9.65</v>
      </c>
      <c r="AD537" s="3">
        <v>2889091.7</v>
      </c>
      <c r="AE537" s="5">
        <v>15.67</v>
      </c>
      <c r="AF537" s="2">
        <v>240</v>
      </c>
      <c r="AG537" s="3">
        <f t="shared" si="62"/>
        <v>39481.088897189133</v>
      </c>
      <c r="AH537" s="2" t="s">
        <v>50</v>
      </c>
      <c r="AI537" s="3">
        <v>0</v>
      </c>
    </row>
    <row r="538" spans="1:35" x14ac:dyDescent="0.3">
      <c r="A538" s="2" t="s">
        <v>1741</v>
      </c>
      <c r="B538" s="2" t="s">
        <v>1742</v>
      </c>
      <c r="C538" s="2" t="s">
        <v>370</v>
      </c>
      <c r="D538" s="2" t="s">
        <v>81</v>
      </c>
      <c r="E538" s="2">
        <v>2021</v>
      </c>
      <c r="F538" s="2" t="s">
        <v>92</v>
      </c>
      <c r="G538" s="2" t="s">
        <v>93</v>
      </c>
      <c r="H538" s="2" t="s">
        <v>221</v>
      </c>
      <c r="I538" s="2" t="s">
        <v>42</v>
      </c>
      <c r="J538" s="2" t="s">
        <v>422</v>
      </c>
      <c r="K538" s="3">
        <v>1258447.55</v>
      </c>
      <c r="L538" s="3">
        <v>692407.36</v>
      </c>
      <c r="M538" s="3">
        <f t="shared" si="56"/>
        <v>566040.19000000006</v>
      </c>
      <c r="N538" s="3">
        <v>214568.77</v>
      </c>
      <c r="O538" s="3">
        <f t="shared" si="57"/>
        <v>351471.42000000004</v>
      </c>
      <c r="P538" s="3">
        <v>255462.63</v>
      </c>
      <c r="Q538" s="4">
        <f t="shared" si="58"/>
        <v>0.44979243672094243</v>
      </c>
      <c r="R538" s="4">
        <f t="shared" si="59"/>
        <v>0.20299823381594251</v>
      </c>
      <c r="S538" s="3">
        <v>1484316.74</v>
      </c>
      <c r="T538" s="3">
        <f t="shared" si="60"/>
        <v>-225869.18999999994</v>
      </c>
      <c r="U538" s="4">
        <f t="shared" si="61"/>
        <v>-0.15217047946248988</v>
      </c>
      <c r="V538" s="2" t="s">
        <v>95</v>
      </c>
      <c r="W538" s="2" t="s">
        <v>207</v>
      </c>
      <c r="X538" s="2" t="s">
        <v>222</v>
      </c>
      <c r="Y538" s="2">
        <v>18.899999999999999</v>
      </c>
      <c r="Z538" s="2" t="s">
        <v>1743</v>
      </c>
      <c r="AA538" s="2" t="s">
        <v>148</v>
      </c>
      <c r="AB538" s="2" t="s">
        <v>49</v>
      </c>
      <c r="AC538" s="2">
        <v>9.99</v>
      </c>
      <c r="AD538" s="3">
        <v>0</v>
      </c>
      <c r="AE538" s="5">
        <v>0</v>
      </c>
      <c r="AF538" s="2">
        <v>0</v>
      </c>
      <c r="AG538" s="3">
        <f t="shared" si="62"/>
        <v>0</v>
      </c>
      <c r="AH538" s="2" t="s">
        <v>50</v>
      </c>
      <c r="AI538" s="3">
        <v>0</v>
      </c>
    </row>
    <row r="539" spans="1:35" x14ac:dyDescent="0.3">
      <c r="A539" s="2" t="s">
        <v>1744</v>
      </c>
      <c r="B539" s="2" t="s">
        <v>1745</v>
      </c>
      <c r="C539" s="2" t="s">
        <v>152</v>
      </c>
      <c r="D539" s="2" t="s">
        <v>38</v>
      </c>
      <c r="E539" s="2">
        <v>2022</v>
      </c>
      <c r="F539" s="2" t="s">
        <v>92</v>
      </c>
      <c r="G539" s="2" t="s">
        <v>114</v>
      </c>
      <c r="H539" s="2" t="s">
        <v>234</v>
      </c>
      <c r="I539" s="2" t="s">
        <v>55</v>
      </c>
      <c r="J539" s="2" t="s">
        <v>217</v>
      </c>
      <c r="K539" s="3">
        <v>8230307.1900000004</v>
      </c>
      <c r="L539" s="3">
        <v>3979188.87</v>
      </c>
      <c r="M539" s="3">
        <f t="shared" si="56"/>
        <v>4251118.32</v>
      </c>
      <c r="N539" s="3">
        <v>1192330.29</v>
      </c>
      <c r="O539" s="3">
        <f t="shared" si="57"/>
        <v>3058788.0300000003</v>
      </c>
      <c r="P539" s="3">
        <v>2211983.2799999998</v>
      </c>
      <c r="Q539" s="4">
        <f t="shared" si="58"/>
        <v>0.51652000610198368</v>
      </c>
      <c r="R539" s="4">
        <f t="shared" si="59"/>
        <v>0.26876071924600903</v>
      </c>
      <c r="S539" s="3">
        <v>7459389.3700000001</v>
      </c>
      <c r="T539" s="3">
        <f t="shared" si="60"/>
        <v>770917.8200000003</v>
      </c>
      <c r="U539" s="4">
        <f t="shared" si="61"/>
        <v>0.10334864983727217</v>
      </c>
      <c r="V539" s="2" t="s">
        <v>133</v>
      </c>
      <c r="W539" s="2" t="s">
        <v>117</v>
      </c>
      <c r="X539" s="2" t="s">
        <v>236</v>
      </c>
      <c r="Y539" s="2">
        <v>3.67</v>
      </c>
      <c r="Z539" s="2" t="s">
        <v>445</v>
      </c>
      <c r="AA539" s="2" t="s">
        <v>76</v>
      </c>
      <c r="AB539" s="2" t="s">
        <v>77</v>
      </c>
      <c r="AC539" s="2">
        <v>2.69</v>
      </c>
      <c r="AD539" s="3">
        <v>0</v>
      </c>
      <c r="AE539" s="5">
        <v>0</v>
      </c>
      <c r="AF539" s="2">
        <v>0</v>
      </c>
      <c r="AG539" s="3">
        <f t="shared" si="62"/>
        <v>0</v>
      </c>
      <c r="AH539" s="2" t="s">
        <v>50</v>
      </c>
      <c r="AI539" s="3">
        <v>0</v>
      </c>
    </row>
    <row r="540" spans="1:35" x14ac:dyDescent="0.3">
      <c r="A540" s="2" t="s">
        <v>1746</v>
      </c>
      <c r="B540" s="2" t="s">
        <v>1747</v>
      </c>
      <c r="C540" s="2" t="s">
        <v>216</v>
      </c>
      <c r="D540" s="2" t="s">
        <v>38</v>
      </c>
      <c r="E540" s="2">
        <v>2024</v>
      </c>
      <c r="F540" s="2" t="s">
        <v>55</v>
      </c>
      <c r="G540" s="2" t="s">
        <v>40</v>
      </c>
      <c r="H540" s="2" t="s">
        <v>41</v>
      </c>
      <c r="I540" s="2" t="s">
        <v>42</v>
      </c>
      <c r="J540" s="2" t="s">
        <v>43</v>
      </c>
      <c r="K540" s="3">
        <v>287691.71000000002</v>
      </c>
      <c r="L540" s="3">
        <v>103203.57</v>
      </c>
      <c r="M540" s="3">
        <f t="shared" si="56"/>
        <v>184488.14</v>
      </c>
      <c r="N540" s="3">
        <v>44516.77</v>
      </c>
      <c r="O540" s="3">
        <f t="shared" si="57"/>
        <v>139971.37000000002</v>
      </c>
      <c r="P540" s="3">
        <v>103070.09</v>
      </c>
      <c r="Q540" s="4">
        <f t="shared" si="58"/>
        <v>0.64127026809357834</v>
      </c>
      <c r="R540" s="4">
        <f t="shared" si="59"/>
        <v>0.35826576302806912</v>
      </c>
      <c r="S540" s="3">
        <v>275827.32</v>
      </c>
      <c r="T540" s="3">
        <f t="shared" si="60"/>
        <v>11864.390000000014</v>
      </c>
      <c r="U540" s="4">
        <f t="shared" si="61"/>
        <v>4.3013831987346339E-2</v>
      </c>
      <c r="V540" s="2" t="s">
        <v>95</v>
      </c>
      <c r="W540" s="2" t="s">
        <v>60</v>
      </c>
      <c r="X540" s="2" t="s">
        <v>46</v>
      </c>
      <c r="Y540" s="2">
        <v>0.89</v>
      </c>
      <c r="Z540" s="2" t="s">
        <v>1748</v>
      </c>
      <c r="AA540" s="2" t="s">
        <v>148</v>
      </c>
      <c r="AB540" s="2" t="s">
        <v>209</v>
      </c>
      <c r="AC540" s="2">
        <v>5.08</v>
      </c>
      <c r="AD540" s="3">
        <v>0</v>
      </c>
      <c r="AE540" s="5">
        <v>0</v>
      </c>
      <c r="AF540" s="2">
        <v>0</v>
      </c>
      <c r="AG540" s="3">
        <f t="shared" si="62"/>
        <v>0</v>
      </c>
      <c r="AH540" s="2" t="s">
        <v>50</v>
      </c>
      <c r="AI540" s="3">
        <v>0</v>
      </c>
    </row>
    <row r="541" spans="1:35" x14ac:dyDescent="0.3">
      <c r="A541" s="2" t="s">
        <v>1749</v>
      </c>
      <c r="B541" s="2" t="s">
        <v>1750</v>
      </c>
      <c r="C541" s="2" t="s">
        <v>363</v>
      </c>
      <c r="D541" s="2" t="s">
        <v>81</v>
      </c>
      <c r="E541" s="2">
        <v>2022</v>
      </c>
      <c r="F541" s="2" t="s">
        <v>82</v>
      </c>
      <c r="G541" s="2" t="s">
        <v>93</v>
      </c>
      <c r="H541" s="2" t="s">
        <v>94</v>
      </c>
      <c r="I541" s="2" t="s">
        <v>71</v>
      </c>
      <c r="J541" s="2" t="s">
        <v>293</v>
      </c>
      <c r="K541" s="3">
        <v>5669725.9100000001</v>
      </c>
      <c r="L541" s="3">
        <v>2969752.16</v>
      </c>
      <c r="M541" s="3">
        <f t="shared" si="56"/>
        <v>2699973.75</v>
      </c>
      <c r="N541" s="3">
        <v>1208799.45</v>
      </c>
      <c r="O541" s="3">
        <f t="shared" si="57"/>
        <v>1491174.3</v>
      </c>
      <c r="P541" s="3">
        <v>1188846.8999999999</v>
      </c>
      <c r="Q541" s="4">
        <f t="shared" si="58"/>
        <v>0.47620886668223439</v>
      </c>
      <c r="R541" s="4">
        <f t="shared" si="59"/>
        <v>0.20968331077577609</v>
      </c>
      <c r="S541" s="3">
        <v>4549153.5599999996</v>
      </c>
      <c r="T541" s="3">
        <f t="shared" si="60"/>
        <v>1120572.3500000006</v>
      </c>
      <c r="U541" s="4">
        <f t="shared" si="61"/>
        <v>0.24632546147771733</v>
      </c>
      <c r="V541" s="2" t="s">
        <v>73</v>
      </c>
      <c r="W541" s="2" t="s">
        <v>134</v>
      </c>
      <c r="X541" s="2" t="s">
        <v>97</v>
      </c>
      <c r="Y541" s="2">
        <v>1550</v>
      </c>
      <c r="Z541" s="2" t="s">
        <v>1751</v>
      </c>
      <c r="AA541" s="2" t="s">
        <v>76</v>
      </c>
      <c r="AB541" s="2" t="s">
        <v>110</v>
      </c>
      <c r="AC541" s="2">
        <v>5.32</v>
      </c>
      <c r="AD541" s="3">
        <v>0</v>
      </c>
      <c r="AE541" s="5">
        <v>0</v>
      </c>
      <c r="AF541" s="2">
        <v>0</v>
      </c>
      <c r="AG541" s="3">
        <f t="shared" si="62"/>
        <v>0</v>
      </c>
      <c r="AH541" s="2" t="s">
        <v>50</v>
      </c>
      <c r="AI541" s="3">
        <v>0</v>
      </c>
    </row>
    <row r="542" spans="1:35" x14ac:dyDescent="0.3">
      <c r="A542" s="2" t="s">
        <v>1752</v>
      </c>
      <c r="B542" s="2" t="s">
        <v>1753</v>
      </c>
      <c r="C542" s="2" t="s">
        <v>304</v>
      </c>
      <c r="D542" s="2" t="s">
        <v>104</v>
      </c>
      <c r="E542" s="2">
        <v>2022</v>
      </c>
      <c r="F542" s="2" t="s">
        <v>82</v>
      </c>
      <c r="G542" s="2" t="s">
        <v>114</v>
      </c>
      <c r="H542" s="2" t="s">
        <v>115</v>
      </c>
      <c r="I542" s="2" t="s">
        <v>55</v>
      </c>
      <c r="J542" s="2" t="s">
        <v>540</v>
      </c>
      <c r="K542" s="3">
        <v>6552566.4299999997</v>
      </c>
      <c r="L542" s="3">
        <v>2344846.39</v>
      </c>
      <c r="M542" s="3">
        <f t="shared" si="56"/>
        <v>4207720.0399999991</v>
      </c>
      <c r="N542" s="3">
        <v>564121.67000000004</v>
      </c>
      <c r="O542" s="3">
        <f t="shared" si="57"/>
        <v>3643598.3699999992</v>
      </c>
      <c r="P542" s="3">
        <v>2708460.39</v>
      </c>
      <c r="Q542" s="4">
        <f t="shared" si="58"/>
        <v>0.6421483986389741</v>
      </c>
      <c r="R542" s="4">
        <f t="shared" si="59"/>
        <v>0.41334344625637015</v>
      </c>
      <c r="S542" s="3">
        <v>7785774.9400000004</v>
      </c>
      <c r="T542" s="3">
        <f t="shared" si="60"/>
        <v>-1233208.5100000007</v>
      </c>
      <c r="U542" s="4">
        <f t="shared" si="61"/>
        <v>-0.15839251962759671</v>
      </c>
      <c r="V542" s="2" t="s">
        <v>133</v>
      </c>
      <c r="W542" s="2" t="s">
        <v>60</v>
      </c>
      <c r="X542" s="2" t="s">
        <v>118</v>
      </c>
      <c r="Y542" s="2">
        <v>3.75</v>
      </c>
      <c r="Z542" s="2" t="s">
        <v>1754</v>
      </c>
      <c r="AA542" s="2" t="s">
        <v>109</v>
      </c>
      <c r="AB542" s="2" t="s">
        <v>149</v>
      </c>
      <c r="AC542" s="2">
        <v>1.59</v>
      </c>
      <c r="AD542" s="3">
        <v>0</v>
      </c>
      <c r="AE542" s="5">
        <v>0</v>
      </c>
      <c r="AF542" s="2">
        <v>0</v>
      </c>
      <c r="AG542" s="3">
        <f t="shared" si="62"/>
        <v>0</v>
      </c>
      <c r="AH542" s="2" t="s">
        <v>50</v>
      </c>
      <c r="AI542" s="3">
        <v>0</v>
      </c>
    </row>
    <row r="543" spans="1:35" x14ac:dyDescent="0.3">
      <c r="A543" s="2" t="s">
        <v>1755</v>
      </c>
      <c r="B543" s="2" t="s">
        <v>1756</v>
      </c>
      <c r="C543" s="2" t="s">
        <v>176</v>
      </c>
      <c r="D543" s="2" t="s">
        <v>104</v>
      </c>
      <c r="E543" s="2">
        <v>2020</v>
      </c>
      <c r="F543" s="2" t="s">
        <v>68</v>
      </c>
      <c r="G543" s="2" t="s">
        <v>93</v>
      </c>
      <c r="H543" s="2" t="s">
        <v>94</v>
      </c>
      <c r="I543" s="2" t="s">
        <v>178</v>
      </c>
      <c r="J543" s="2" t="s">
        <v>342</v>
      </c>
      <c r="K543" s="3">
        <v>2200738.88</v>
      </c>
      <c r="L543" s="3">
        <v>1251609.3999999999</v>
      </c>
      <c r="M543" s="3">
        <f t="shared" si="56"/>
        <v>949129.48</v>
      </c>
      <c r="N543" s="3">
        <v>261991.1</v>
      </c>
      <c r="O543" s="3">
        <f t="shared" si="57"/>
        <v>687138.38</v>
      </c>
      <c r="P543" s="3">
        <v>502958.34</v>
      </c>
      <c r="Q543" s="4">
        <f t="shared" si="58"/>
        <v>0.43127764435188243</v>
      </c>
      <c r="R543" s="4">
        <f t="shared" si="59"/>
        <v>0.22854067084960122</v>
      </c>
      <c r="S543" s="3">
        <v>2211131.7000000002</v>
      </c>
      <c r="T543" s="3">
        <f t="shared" si="60"/>
        <v>-10392.820000000298</v>
      </c>
      <c r="U543" s="4">
        <f t="shared" si="61"/>
        <v>-4.7002265853274576E-3</v>
      </c>
      <c r="V543" s="2" t="s">
        <v>124</v>
      </c>
      <c r="W543" s="2" t="s">
        <v>134</v>
      </c>
      <c r="X543" s="2" t="s">
        <v>97</v>
      </c>
      <c r="Y543" s="2">
        <v>1550</v>
      </c>
      <c r="Z543" s="2" t="s">
        <v>1757</v>
      </c>
      <c r="AA543" s="2" t="s">
        <v>63</v>
      </c>
      <c r="AB543" s="2" t="s">
        <v>77</v>
      </c>
      <c r="AC543" s="2">
        <v>3.29</v>
      </c>
      <c r="AD543" s="3">
        <v>4976684.3</v>
      </c>
      <c r="AE543" s="5">
        <v>14.41</v>
      </c>
      <c r="AF543" s="2">
        <v>60</v>
      </c>
      <c r="AG543" s="3">
        <f t="shared" si="62"/>
        <v>116859.29564447069</v>
      </c>
      <c r="AH543" s="2" t="s">
        <v>50</v>
      </c>
      <c r="AI543" s="3">
        <v>0</v>
      </c>
    </row>
    <row r="544" spans="1:35" x14ac:dyDescent="0.3">
      <c r="A544" s="2" t="s">
        <v>1758</v>
      </c>
      <c r="B544" s="2" t="s">
        <v>1759</v>
      </c>
      <c r="C544" s="2" t="s">
        <v>452</v>
      </c>
      <c r="D544" s="2" t="s">
        <v>38</v>
      </c>
      <c r="E544" s="2">
        <v>2021</v>
      </c>
      <c r="F544" s="2" t="s">
        <v>39</v>
      </c>
      <c r="G544" s="2" t="s">
        <v>40</v>
      </c>
      <c r="H544" s="2" t="s">
        <v>171</v>
      </c>
      <c r="I544" s="2" t="s">
        <v>71</v>
      </c>
      <c r="J544" s="2" t="s">
        <v>172</v>
      </c>
      <c r="K544" s="3">
        <v>2080253.66</v>
      </c>
      <c r="L544" s="3">
        <v>758297.84</v>
      </c>
      <c r="M544" s="3">
        <f t="shared" si="56"/>
        <v>1321955.8199999998</v>
      </c>
      <c r="N544" s="3">
        <v>413358.22</v>
      </c>
      <c r="O544" s="3">
        <f t="shared" si="57"/>
        <v>908597.59999999986</v>
      </c>
      <c r="P544" s="3">
        <v>640626.96</v>
      </c>
      <c r="Q544" s="4">
        <f t="shared" si="58"/>
        <v>0.63547818490558494</v>
      </c>
      <c r="R544" s="4">
        <f t="shared" si="59"/>
        <v>0.3079561749214757</v>
      </c>
      <c r="S544" s="3">
        <v>1996469.15</v>
      </c>
      <c r="T544" s="3">
        <f t="shared" si="60"/>
        <v>83784.510000000009</v>
      </c>
      <c r="U544" s="4">
        <f t="shared" si="61"/>
        <v>4.1966343431853188E-2</v>
      </c>
      <c r="V544" s="2" t="s">
        <v>107</v>
      </c>
      <c r="W544" s="2" t="s">
        <v>96</v>
      </c>
      <c r="X544" s="2" t="s">
        <v>86</v>
      </c>
      <c r="Y544" s="2">
        <v>0.92</v>
      </c>
      <c r="Z544" s="2" t="s">
        <v>1760</v>
      </c>
      <c r="AA544" s="2" t="s">
        <v>141</v>
      </c>
      <c r="AB544" s="2" t="s">
        <v>306</v>
      </c>
      <c r="AC544" s="2">
        <v>2.94</v>
      </c>
      <c r="AD544" s="3">
        <v>0</v>
      </c>
      <c r="AE544" s="5">
        <v>0</v>
      </c>
      <c r="AF544" s="2">
        <v>0</v>
      </c>
      <c r="AG544" s="3">
        <f t="shared" si="62"/>
        <v>0</v>
      </c>
      <c r="AH544" s="2" t="s">
        <v>230</v>
      </c>
      <c r="AI544" s="3">
        <v>0</v>
      </c>
    </row>
    <row r="545" spans="1:35" x14ac:dyDescent="0.3">
      <c r="A545" s="2" t="s">
        <v>1761</v>
      </c>
      <c r="B545" s="2" t="s">
        <v>1762</v>
      </c>
      <c r="C545" s="2" t="s">
        <v>932</v>
      </c>
      <c r="D545" s="2" t="s">
        <v>81</v>
      </c>
      <c r="E545" s="2">
        <v>2020</v>
      </c>
      <c r="F545" s="2" t="s">
        <v>55</v>
      </c>
      <c r="G545" s="2" t="s">
        <v>56</v>
      </c>
      <c r="H545" s="2" t="s">
        <v>123</v>
      </c>
      <c r="I545" s="2" t="s">
        <v>42</v>
      </c>
      <c r="J545" s="2" t="s">
        <v>146</v>
      </c>
      <c r="K545" s="3">
        <v>6110355.7699999996</v>
      </c>
      <c r="L545" s="3">
        <v>2782289.97</v>
      </c>
      <c r="M545" s="3">
        <f t="shared" si="56"/>
        <v>3328065.7999999993</v>
      </c>
      <c r="N545" s="3">
        <v>596668.26</v>
      </c>
      <c r="O545" s="3">
        <f t="shared" si="57"/>
        <v>2731397.5399999991</v>
      </c>
      <c r="P545" s="3">
        <v>2090014.33</v>
      </c>
      <c r="Q545" s="4">
        <f t="shared" si="58"/>
        <v>0.54465990611214432</v>
      </c>
      <c r="R545" s="4">
        <f t="shared" si="59"/>
        <v>0.34204462205970704</v>
      </c>
      <c r="S545" s="3">
        <v>5184001.6399999997</v>
      </c>
      <c r="T545" s="3">
        <f t="shared" si="60"/>
        <v>926354.12999999989</v>
      </c>
      <c r="U545" s="4">
        <f t="shared" si="61"/>
        <v>0.17869479879254049</v>
      </c>
      <c r="V545" s="2" t="s">
        <v>124</v>
      </c>
      <c r="W545" s="2" t="s">
        <v>117</v>
      </c>
      <c r="X545" s="2" t="s">
        <v>126</v>
      </c>
      <c r="Y545" s="2">
        <v>1.34</v>
      </c>
      <c r="Z545" s="2" t="s">
        <v>1763</v>
      </c>
      <c r="AA545" s="2" t="s">
        <v>148</v>
      </c>
      <c r="AB545" s="2" t="s">
        <v>110</v>
      </c>
      <c r="AC545" s="2">
        <v>7.69</v>
      </c>
      <c r="AD545" s="3">
        <v>0</v>
      </c>
      <c r="AE545" s="5">
        <v>0</v>
      </c>
      <c r="AF545" s="2">
        <v>0</v>
      </c>
      <c r="AG545" s="3">
        <f t="shared" si="62"/>
        <v>0</v>
      </c>
      <c r="AH545" s="2" t="s">
        <v>50</v>
      </c>
      <c r="AI545" s="3">
        <v>0</v>
      </c>
    </row>
    <row r="546" spans="1:35" x14ac:dyDescent="0.3">
      <c r="A546" s="2" t="s">
        <v>1764</v>
      </c>
      <c r="B546" s="2" t="s">
        <v>1765</v>
      </c>
      <c r="C546" s="2" t="s">
        <v>322</v>
      </c>
      <c r="D546" s="2" t="s">
        <v>38</v>
      </c>
      <c r="E546" s="2">
        <v>2021</v>
      </c>
      <c r="F546" s="2" t="s">
        <v>105</v>
      </c>
      <c r="G546" s="2" t="s">
        <v>40</v>
      </c>
      <c r="H546" s="2" t="s">
        <v>139</v>
      </c>
      <c r="I546" s="2" t="s">
        <v>39</v>
      </c>
      <c r="J546" s="2" t="s">
        <v>487</v>
      </c>
      <c r="K546" s="3">
        <v>6646768.2699999996</v>
      </c>
      <c r="L546" s="3">
        <v>1971961.67</v>
      </c>
      <c r="M546" s="3">
        <f t="shared" si="56"/>
        <v>4674806.5999999996</v>
      </c>
      <c r="N546" s="3">
        <v>1104052.6200000001</v>
      </c>
      <c r="O546" s="3">
        <f t="shared" si="57"/>
        <v>3570753.9799999995</v>
      </c>
      <c r="P546" s="3">
        <v>2756436.03</v>
      </c>
      <c r="Q546" s="4">
        <f t="shared" si="58"/>
        <v>0.70332023174323777</v>
      </c>
      <c r="R546" s="4">
        <f t="shared" si="59"/>
        <v>0.41470319379736703</v>
      </c>
      <c r="S546" s="3">
        <v>5638650.4500000002</v>
      </c>
      <c r="T546" s="3">
        <f t="shared" si="60"/>
        <v>1008117.8199999994</v>
      </c>
      <c r="U546" s="4">
        <f t="shared" si="61"/>
        <v>0.17878707483986692</v>
      </c>
      <c r="V546" s="2" t="s">
        <v>133</v>
      </c>
      <c r="W546" s="2" t="s">
        <v>207</v>
      </c>
      <c r="X546" s="2" t="s">
        <v>86</v>
      </c>
      <c r="Y546" s="2">
        <v>0.92</v>
      </c>
      <c r="Z546" s="2" t="s">
        <v>1766</v>
      </c>
      <c r="AA546" s="2" t="s">
        <v>48</v>
      </c>
      <c r="AB546" s="2" t="s">
        <v>242</v>
      </c>
      <c r="AC546" s="2">
        <v>2.29</v>
      </c>
      <c r="AD546" s="3">
        <v>0</v>
      </c>
      <c r="AE546" s="5">
        <v>0</v>
      </c>
      <c r="AF546" s="2">
        <v>0</v>
      </c>
      <c r="AG546" s="3">
        <f t="shared" si="62"/>
        <v>0</v>
      </c>
      <c r="AH546" s="2" t="s">
        <v>230</v>
      </c>
      <c r="AI546" s="3">
        <v>0</v>
      </c>
    </row>
    <row r="547" spans="1:35" x14ac:dyDescent="0.3">
      <c r="A547" s="2" t="s">
        <v>1767</v>
      </c>
      <c r="B547" s="2" t="s">
        <v>1768</v>
      </c>
      <c r="C547" s="2" t="s">
        <v>80</v>
      </c>
      <c r="D547" s="2" t="s">
        <v>81</v>
      </c>
      <c r="E547" s="2">
        <v>2020</v>
      </c>
      <c r="F547" s="2" t="s">
        <v>92</v>
      </c>
      <c r="G547" s="2" t="s">
        <v>40</v>
      </c>
      <c r="H547" s="2" t="s">
        <v>83</v>
      </c>
      <c r="I547" s="2" t="s">
        <v>131</v>
      </c>
      <c r="J547" s="2" t="s">
        <v>491</v>
      </c>
      <c r="K547" s="3">
        <v>7533812.8799999999</v>
      </c>
      <c r="L547" s="3">
        <v>2708017.48</v>
      </c>
      <c r="M547" s="3">
        <f t="shared" si="56"/>
        <v>4825795.4000000004</v>
      </c>
      <c r="N547" s="3">
        <v>890130.11</v>
      </c>
      <c r="O547" s="3">
        <f t="shared" si="57"/>
        <v>3935665.2900000005</v>
      </c>
      <c r="P547" s="3">
        <v>2925107.67</v>
      </c>
      <c r="Q547" s="4">
        <f t="shared" si="58"/>
        <v>0.64055153437790191</v>
      </c>
      <c r="R547" s="4">
        <f t="shared" si="59"/>
        <v>0.38826391318601478</v>
      </c>
      <c r="S547" s="3">
        <v>7957057.9699999997</v>
      </c>
      <c r="T547" s="3">
        <f t="shared" si="60"/>
        <v>-423245.08999999985</v>
      </c>
      <c r="U547" s="4">
        <f t="shared" si="61"/>
        <v>-5.319115326239101E-2</v>
      </c>
      <c r="V547" s="2" t="s">
        <v>133</v>
      </c>
      <c r="W547" s="2" t="s">
        <v>125</v>
      </c>
      <c r="X547" s="2" t="s">
        <v>86</v>
      </c>
      <c r="Y547" s="2">
        <v>0.92</v>
      </c>
      <c r="Z547" s="2" t="s">
        <v>1769</v>
      </c>
      <c r="AA547" s="2" t="s">
        <v>224</v>
      </c>
      <c r="AB547" s="2" t="s">
        <v>142</v>
      </c>
      <c r="AC547" s="2">
        <v>4.76</v>
      </c>
      <c r="AD547" s="3">
        <v>0</v>
      </c>
      <c r="AE547" s="5">
        <v>0</v>
      </c>
      <c r="AF547" s="2">
        <v>0</v>
      </c>
      <c r="AG547" s="3">
        <f t="shared" si="62"/>
        <v>0</v>
      </c>
      <c r="AH547" s="2" t="s">
        <v>50</v>
      </c>
      <c r="AI547" s="3">
        <v>0</v>
      </c>
    </row>
    <row r="548" spans="1:35" x14ac:dyDescent="0.3">
      <c r="A548" s="2" t="s">
        <v>1770</v>
      </c>
      <c r="B548" s="2" t="s">
        <v>1771</v>
      </c>
      <c r="C548" s="2" t="s">
        <v>956</v>
      </c>
      <c r="D548" s="2" t="s">
        <v>104</v>
      </c>
      <c r="E548" s="2">
        <v>2022</v>
      </c>
      <c r="F548" s="2" t="s">
        <v>68</v>
      </c>
      <c r="G548" s="2" t="s">
        <v>69</v>
      </c>
      <c r="H548" s="2" t="s">
        <v>70</v>
      </c>
      <c r="I548" s="2" t="s">
        <v>39</v>
      </c>
      <c r="J548" s="2" t="s">
        <v>273</v>
      </c>
      <c r="K548" s="3">
        <v>8968351.5600000005</v>
      </c>
      <c r="L548" s="3">
        <v>2942382.65</v>
      </c>
      <c r="M548" s="3">
        <f t="shared" si="56"/>
        <v>6025968.9100000001</v>
      </c>
      <c r="N548" s="3">
        <v>1647128.72</v>
      </c>
      <c r="O548" s="3">
        <f t="shared" si="57"/>
        <v>4378840.1900000004</v>
      </c>
      <c r="P548" s="3">
        <v>3240221.1</v>
      </c>
      <c r="Q548" s="4">
        <f t="shared" si="58"/>
        <v>0.67191488532592714</v>
      </c>
      <c r="R548" s="4">
        <f t="shared" si="59"/>
        <v>0.36129505833065267</v>
      </c>
      <c r="S548" s="3">
        <v>9506445.1300000008</v>
      </c>
      <c r="T548" s="3">
        <f t="shared" si="60"/>
        <v>-538093.5700000003</v>
      </c>
      <c r="U548" s="4">
        <f t="shared" si="61"/>
        <v>-5.6603026961351666E-2</v>
      </c>
      <c r="V548" s="2" t="s">
        <v>44</v>
      </c>
      <c r="W548" s="2" t="s">
        <v>45</v>
      </c>
      <c r="X548" s="2" t="s">
        <v>74</v>
      </c>
      <c r="Y548" s="2">
        <v>1.36</v>
      </c>
      <c r="Z548" s="2" t="s">
        <v>1772</v>
      </c>
      <c r="AA548" s="2" t="s">
        <v>48</v>
      </c>
      <c r="AB548" s="2" t="s">
        <v>182</v>
      </c>
      <c r="AC548" s="2">
        <v>8.67</v>
      </c>
      <c r="AD548" s="3">
        <v>0</v>
      </c>
      <c r="AE548" s="5">
        <v>0</v>
      </c>
      <c r="AF548" s="2">
        <v>0</v>
      </c>
      <c r="AG548" s="3">
        <f t="shared" si="62"/>
        <v>0</v>
      </c>
      <c r="AH548" s="2" t="s">
        <v>50</v>
      </c>
      <c r="AI548" s="3">
        <v>0</v>
      </c>
    </row>
    <row r="549" spans="1:35" x14ac:dyDescent="0.3">
      <c r="A549" s="2" t="s">
        <v>1773</v>
      </c>
      <c r="B549" s="2" t="s">
        <v>1774</v>
      </c>
      <c r="C549" s="2" t="s">
        <v>403</v>
      </c>
      <c r="D549" s="2" t="s">
        <v>54</v>
      </c>
      <c r="E549" s="2">
        <v>2021</v>
      </c>
      <c r="F549" s="2" t="s">
        <v>55</v>
      </c>
      <c r="G549" s="2" t="s">
        <v>69</v>
      </c>
      <c r="H549" s="2" t="s">
        <v>165</v>
      </c>
      <c r="I549" s="2" t="s">
        <v>58</v>
      </c>
      <c r="J549" s="2" t="s">
        <v>106</v>
      </c>
      <c r="K549" s="3">
        <v>5289004.3</v>
      </c>
      <c r="L549" s="3">
        <v>1740553.27</v>
      </c>
      <c r="M549" s="3">
        <f t="shared" si="56"/>
        <v>3548451.03</v>
      </c>
      <c r="N549" s="3">
        <v>640940.47</v>
      </c>
      <c r="O549" s="3">
        <f t="shared" si="57"/>
        <v>2907510.5599999996</v>
      </c>
      <c r="P549" s="3">
        <v>2073759.85</v>
      </c>
      <c r="Q549" s="4">
        <f t="shared" si="58"/>
        <v>0.67091097468005456</v>
      </c>
      <c r="R549" s="4">
        <f t="shared" si="59"/>
        <v>0.392088894690443</v>
      </c>
      <c r="S549" s="3">
        <v>5650605.79</v>
      </c>
      <c r="T549" s="3">
        <f t="shared" si="60"/>
        <v>-361601.49000000022</v>
      </c>
      <c r="U549" s="4">
        <f t="shared" si="61"/>
        <v>-6.3993402378190012E-2</v>
      </c>
      <c r="V549" s="2" t="s">
        <v>107</v>
      </c>
      <c r="W549" s="2" t="s">
        <v>207</v>
      </c>
      <c r="X549" s="2" t="s">
        <v>167</v>
      </c>
      <c r="Y549" s="2">
        <v>17.2</v>
      </c>
      <c r="Z549" s="2" t="s">
        <v>1775</v>
      </c>
      <c r="AA549" s="2" t="s">
        <v>76</v>
      </c>
      <c r="AB549" s="2" t="s">
        <v>77</v>
      </c>
      <c r="AC549" s="2">
        <v>1.77</v>
      </c>
      <c r="AD549" s="3">
        <v>0</v>
      </c>
      <c r="AE549" s="5">
        <v>0</v>
      </c>
      <c r="AF549" s="2">
        <v>0</v>
      </c>
      <c r="AG549" s="3">
        <f t="shared" si="62"/>
        <v>0</v>
      </c>
      <c r="AH549" s="2" t="s">
        <v>50</v>
      </c>
      <c r="AI549" s="3">
        <v>0</v>
      </c>
    </row>
    <row r="550" spans="1:35" x14ac:dyDescent="0.3">
      <c r="A550" s="2" t="s">
        <v>1776</v>
      </c>
      <c r="B550" s="2" t="s">
        <v>1777</v>
      </c>
      <c r="C550" s="2" t="s">
        <v>387</v>
      </c>
      <c r="D550" s="2" t="s">
        <v>81</v>
      </c>
      <c r="E550" s="2">
        <v>2020</v>
      </c>
      <c r="F550" s="2" t="s">
        <v>92</v>
      </c>
      <c r="G550" s="2" t="s">
        <v>93</v>
      </c>
      <c r="H550" s="2" t="s">
        <v>221</v>
      </c>
      <c r="I550" s="2" t="s">
        <v>71</v>
      </c>
      <c r="J550" s="2" t="s">
        <v>293</v>
      </c>
      <c r="K550" s="3">
        <v>5630641.4100000001</v>
      </c>
      <c r="L550" s="3">
        <v>2342012.1</v>
      </c>
      <c r="M550" s="3">
        <f t="shared" si="56"/>
        <v>3288629.31</v>
      </c>
      <c r="N550" s="3">
        <v>487134.53</v>
      </c>
      <c r="O550" s="3">
        <f t="shared" si="57"/>
        <v>2801494.7800000003</v>
      </c>
      <c r="P550" s="3">
        <v>1984471.23</v>
      </c>
      <c r="Q550" s="4">
        <f t="shared" si="58"/>
        <v>0.5840594473232491</v>
      </c>
      <c r="R550" s="4">
        <f t="shared" si="59"/>
        <v>0.35244141572851467</v>
      </c>
      <c r="S550" s="3">
        <v>5138754.8499999996</v>
      </c>
      <c r="T550" s="3">
        <f t="shared" si="60"/>
        <v>491886.56000000052</v>
      </c>
      <c r="U550" s="4">
        <f t="shared" si="61"/>
        <v>9.5720962442876714E-2</v>
      </c>
      <c r="V550" s="2" t="s">
        <v>133</v>
      </c>
      <c r="W550" s="2" t="s">
        <v>134</v>
      </c>
      <c r="X550" s="2" t="s">
        <v>222</v>
      </c>
      <c r="Y550" s="2">
        <v>18.899999999999999</v>
      </c>
      <c r="Z550" s="2" t="s">
        <v>1778</v>
      </c>
      <c r="AA550" s="2" t="s">
        <v>224</v>
      </c>
      <c r="AB550" s="2" t="s">
        <v>88</v>
      </c>
      <c r="AC550" s="2">
        <v>7.23</v>
      </c>
      <c r="AD550" s="3">
        <v>0</v>
      </c>
      <c r="AE550" s="5">
        <v>0</v>
      </c>
      <c r="AF550" s="2">
        <v>0</v>
      </c>
      <c r="AG550" s="3">
        <f t="shared" si="62"/>
        <v>0</v>
      </c>
      <c r="AH550" s="2" t="s">
        <v>50</v>
      </c>
      <c r="AI550" s="3">
        <v>0</v>
      </c>
    </row>
    <row r="551" spans="1:35" x14ac:dyDescent="0.3">
      <c r="A551" s="2" t="s">
        <v>1779</v>
      </c>
      <c r="B551" s="2" t="s">
        <v>1780</v>
      </c>
      <c r="C551" s="2" t="s">
        <v>448</v>
      </c>
      <c r="D551" s="2" t="s">
        <v>54</v>
      </c>
      <c r="E551" s="2">
        <v>2021</v>
      </c>
      <c r="F551" s="2" t="s">
        <v>82</v>
      </c>
      <c r="G551" s="2" t="s">
        <v>93</v>
      </c>
      <c r="H551" s="2" t="s">
        <v>94</v>
      </c>
      <c r="I551" s="2" t="s">
        <v>131</v>
      </c>
      <c r="J551" s="2" t="s">
        <v>491</v>
      </c>
      <c r="K551" s="3">
        <v>219940.77</v>
      </c>
      <c r="L551" s="3">
        <v>84892.06</v>
      </c>
      <c r="M551" s="3">
        <f t="shared" si="56"/>
        <v>135048.71</v>
      </c>
      <c r="N551" s="3">
        <v>37138.31</v>
      </c>
      <c r="O551" s="3">
        <f t="shared" si="57"/>
        <v>97910.399999999994</v>
      </c>
      <c r="P551" s="3">
        <v>75844.08</v>
      </c>
      <c r="Q551" s="4">
        <f t="shared" si="58"/>
        <v>0.61402308448770093</v>
      </c>
      <c r="R551" s="4">
        <f t="shared" si="59"/>
        <v>0.34483865815328374</v>
      </c>
      <c r="S551" s="3">
        <v>188837.3</v>
      </c>
      <c r="T551" s="3">
        <f t="shared" si="60"/>
        <v>31103.47</v>
      </c>
      <c r="U551" s="4">
        <f t="shared" si="61"/>
        <v>0.16471041473268261</v>
      </c>
      <c r="V551" s="2" t="s">
        <v>95</v>
      </c>
      <c r="W551" s="2" t="s">
        <v>60</v>
      </c>
      <c r="X551" s="2" t="s">
        <v>97</v>
      </c>
      <c r="Y551" s="2">
        <v>1550</v>
      </c>
      <c r="Z551" s="2" t="s">
        <v>1781</v>
      </c>
      <c r="AA551" s="2" t="s">
        <v>76</v>
      </c>
      <c r="AB551" s="2" t="s">
        <v>49</v>
      </c>
      <c r="AC551" s="2">
        <v>3.51</v>
      </c>
      <c r="AD551" s="3">
        <v>0</v>
      </c>
      <c r="AE551" s="5">
        <v>0</v>
      </c>
      <c r="AF551" s="2">
        <v>0</v>
      </c>
      <c r="AG551" s="3">
        <f t="shared" si="62"/>
        <v>0</v>
      </c>
      <c r="AH551" s="2" t="s">
        <v>50</v>
      </c>
      <c r="AI551" s="3">
        <v>0</v>
      </c>
    </row>
    <row r="552" spans="1:35" x14ac:dyDescent="0.3">
      <c r="A552" s="2" t="s">
        <v>1782</v>
      </c>
      <c r="B552" s="2" t="s">
        <v>1783</v>
      </c>
      <c r="C552" s="2" t="s">
        <v>113</v>
      </c>
      <c r="D552" s="2" t="s">
        <v>54</v>
      </c>
      <c r="E552" s="2">
        <v>2022</v>
      </c>
      <c r="F552" s="2" t="s">
        <v>92</v>
      </c>
      <c r="G552" s="2" t="s">
        <v>56</v>
      </c>
      <c r="H552" s="2" t="s">
        <v>153</v>
      </c>
      <c r="I552" s="2" t="s">
        <v>71</v>
      </c>
      <c r="J552" s="2" t="s">
        <v>72</v>
      </c>
      <c r="K552" s="3">
        <v>4960076.68</v>
      </c>
      <c r="L552" s="3">
        <v>1478816.9</v>
      </c>
      <c r="M552" s="3">
        <f t="shared" si="56"/>
        <v>3481259.78</v>
      </c>
      <c r="N552" s="3">
        <v>665227.74</v>
      </c>
      <c r="O552" s="3">
        <f t="shared" si="57"/>
        <v>2816032.04</v>
      </c>
      <c r="P552" s="3">
        <v>2051322.34</v>
      </c>
      <c r="Q552" s="4">
        <f t="shared" si="58"/>
        <v>0.70185604066104879</v>
      </c>
      <c r="R552" s="4">
        <f t="shared" si="59"/>
        <v>0.41356665881221827</v>
      </c>
      <c r="S552" s="3">
        <v>4536740.0199999996</v>
      </c>
      <c r="T552" s="3">
        <f t="shared" si="60"/>
        <v>423336.66000000015</v>
      </c>
      <c r="U552" s="4">
        <f t="shared" si="61"/>
        <v>9.3312964404779847E-2</v>
      </c>
      <c r="V552" s="2" t="s">
        <v>133</v>
      </c>
      <c r="W552" s="2" t="s">
        <v>60</v>
      </c>
      <c r="X552" s="2" t="s">
        <v>155</v>
      </c>
      <c r="Y552" s="2">
        <v>7.24</v>
      </c>
      <c r="Z552" s="2" t="s">
        <v>1784</v>
      </c>
      <c r="AA552" s="2" t="s">
        <v>48</v>
      </c>
      <c r="AB552" s="2" t="s">
        <v>182</v>
      </c>
      <c r="AC552" s="2">
        <v>9.32</v>
      </c>
      <c r="AD552" s="3">
        <v>0</v>
      </c>
      <c r="AE552" s="5">
        <v>0</v>
      </c>
      <c r="AF552" s="2">
        <v>0</v>
      </c>
      <c r="AG552" s="3">
        <f t="shared" si="62"/>
        <v>0</v>
      </c>
      <c r="AH552" s="2" t="s">
        <v>50</v>
      </c>
      <c r="AI552" s="3">
        <v>0</v>
      </c>
    </row>
    <row r="553" spans="1:35" x14ac:dyDescent="0.3">
      <c r="A553" s="2" t="s">
        <v>1785</v>
      </c>
      <c r="B553" s="2" t="s">
        <v>1786</v>
      </c>
      <c r="C553" s="2" t="s">
        <v>185</v>
      </c>
      <c r="D553" s="2" t="s">
        <v>104</v>
      </c>
      <c r="E553" s="2">
        <v>2024</v>
      </c>
      <c r="F553" s="2" t="s">
        <v>39</v>
      </c>
      <c r="G553" s="2" t="s">
        <v>93</v>
      </c>
      <c r="H553" s="2" t="s">
        <v>94</v>
      </c>
      <c r="I553" s="2" t="s">
        <v>131</v>
      </c>
      <c r="J553" s="2" t="s">
        <v>132</v>
      </c>
      <c r="K553" s="3">
        <v>3099036.98</v>
      </c>
      <c r="L553" s="3">
        <v>1399565.96</v>
      </c>
      <c r="M553" s="3">
        <f t="shared" si="56"/>
        <v>1699471.02</v>
      </c>
      <c r="N553" s="3">
        <v>637509.64</v>
      </c>
      <c r="O553" s="3">
        <f t="shared" si="57"/>
        <v>1061961.3799999999</v>
      </c>
      <c r="P553" s="3">
        <v>845931.1</v>
      </c>
      <c r="Q553" s="4">
        <f t="shared" si="58"/>
        <v>0.548386815313188</v>
      </c>
      <c r="R553" s="4">
        <f t="shared" si="59"/>
        <v>0.27296579726518783</v>
      </c>
      <c r="S553" s="3">
        <v>3010531.7</v>
      </c>
      <c r="T553" s="3">
        <f t="shared" si="60"/>
        <v>88505.279999999795</v>
      </c>
      <c r="U553" s="4">
        <f t="shared" si="61"/>
        <v>2.9398554414823065E-2</v>
      </c>
      <c r="V553" s="2" t="s">
        <v>124</v>
      </c>
      <c r="W553" s="2" t="s">
        <v>207</v>
      </c>
      <c r="X553" s="2" t="s">
        <v>97</v>
      </c>
      <c r="Y553" s="2">
        <v>1550</v>
      </c>
      <c r="Z553" s="2" t="s">
        <v>1787</v>
      </c>
      <c r="AA553" s="2" t="s">
        <v>48</v>
      </c>
      <c r="AB553" s="2" t="s">
        <v>182</v>
      </c>
      <c r="AC553" s="2">
        <v>1.83</v>
      </c>
      <c r="AD553" s="3">
        <v>0</v>
      </c>
      <c r="AE553" s="5">
        <v>0</v>
      </c>
      <c r="AF553" s="2">
        <v>0</v>
      </c>
      <c r="AG553" s="3">
        <f t="shared" si="62"/>
        <v>0</v>
      </c>
      <c r="AH553" s="2" t="s">
        <v>50</v>
      </c>
      <c r="AI553" s="3">
        <v>0</v>
      </c>
    </row>
    <row r="554" spans="1:35" x14ac:dyDescent="0.3">
      <c r="A554" s="2" t="s">
        <v>1788</v>
      </c>
      <c r="B554" s="2" t="s">
        <v>1789</v>
      </c>
      <c r="C554" s="2" t="s">
        <v>730</v>
      </c>
      <c r="D554" s="2" t="s">
        <v>38</v>
      </c>
      <c r="E554" s="2">
        <v>2020</v>
      </c>
      <c r="F554" s="2" t="s">
        <v>92</v>
      </c>
      <c r="G554" s="2" t="s">
        <v>69</v>
      </c>
      <c r="H554" s="2" t="s">
        <v>165</v>
      </c>
      <c r="I554" s="2" t="s">
        <v>58</v>
      </c>
      <c r="J554" s="2" t="s">
        <v>240</v>
      </c>
      <c r="K554" s="3">
        <v>2439568.62</v>
      </c>
      <c r="L554" s="3">
        <v>793685.15</v>
      </c>
      <c r="M554" s="3">
        <f t="shared" si="56"/>
        <v>1645883.4700000002</v>
      </c>
      <c r="N554" s="3">
        <v>497405.93</v>
      </c>
      <c r="O554" s="3">
        <f t="shared" si="57"/>
        <v>1148477.5400000003</v>
      </c>
      <c r="P554" s="3">
        <v>882624.04</v>
      </c>
      <c r="Q554" s="4">
        <f t="shared" si="58"/>
        <v>0.67466168260518133</v>
      </c>
      <c r="R554" s="4">
        <f t="shared" si="59"/>
        <v>0.36179512753365389</v>
      </c>
      <c r="S554" s="3">
        <v>2316322.7999999998</v>
      </c>
      <c r="T554" s="3">
        <f t="shared" si="60"/>
        <v>123245.8200000003</v>
      </c>
      <c r="U554" s="4">
        <f t="shared" si="61"/>
        <v>5.3207532214422058E-2</v>
      </c>
      <c r="V554" s="2" t="s">
        <v>44</v>
      </c>
      <c r="W554" s="2" t="s">
        <v>45</v>
      </c>
      <c r="X554" s="2" t="s">
        <v>167</v>
      </c>
      <c r="Y554" s="2">
        <v>17.2</v>
      </c>
      <c r="Z554" s="2" t="s">
        <v>1790</v>
      </c>
      <c r="AA554" s="2" t="s">
        <v>99</v>
      </c>
      <c r="AB554" s="2" t="s">
        <v>182</v>
      </c>
      <c r="AC554" s="2">
        <v>2.97</v>
      </c>
      <c r="AD554" s="3">
        <v>0</v>
      </c>
      <c r="AE554" s="5">
        <v>0</v>
      </c>
      <c r="AF554" s="2">
        <v>0</v>
      </c>
      <c r="AG554" s="3">
        <f t="shared" si="62"/>
        <v>0</v>
      </c>
      <c r="AH554" s="2" t="s">
        <v>230</v>
      </c>
      <c r="AI554" s="3">
        <v>0</v>
      </c>
    </row>
    <row r="555" spans="1:35" x14ac:dyDescent="0.3">
      <c r="A555" s="2" t="s">
        <v>1791</v>
      </c>
      <c r="B555" s="2" t="s">
        <v>1792</v>
      </c>
      <c r="C555" s="2" t="s">
        <v>205</v>
      </c>
      <c r="D555" s="2" t="s">
        <v>81</v>
      </c>
      <c r="E555" s="2">
        <v>2023</v>
      </c>
      <c r="F555" s="2" t="s">
        <v>68</v>
      </c>
      <c r="G555" s="2" t="s">
        <v>69</v>
      </c>
      <c r="H555" s="2" t="s">
        <v>165</v>
      </c>
      <c r="I555" s="2" t="s">
        <v>71</v>
      </c>
      <c r="J555" s="2" t="s">
        <v>72</v>
      </c>
      <c r="K555" s="3">
        <v>3654723.39</v>
      </c>
      <c r="L555" s="3">
        <v>1407259.14</v>
      </c>
      <c r="M555" s="3">
        <f t="shared" si="56"/>
        <v>2247464.25</v>
      </c>
      <c r="N555" s="3">
        <v>791609.7</v>
      </c>
      <c r="O555" s="3">
        <f t="shared" si="57"/>
        <v>1455854.55</v>
      </c>
      <c r="P555" s="3">
        <v>1072804.48</v>
      </c>
      <c r="Q555" s="4">
        <f t="shared" si="58"/>
        <v>0.61494783877474235</v>
      </c>
      <c r="R555" s="4">
        <f t="shared" si="59"/>
        <v>0.29353917260479728</v>
      </c>
      <c r="S555" s="3">
        <v>3318470.19</v>
      </c>
      <c r="T555" s="3">
        <f t="shared" si="60"/>
        <v>336253.20000000019</v>
      </c>
      <c r="U555" s="4">
        <f t="shared" si="61"/>
        <v>0.10132777477202536</v>
      </c>
      <c r="V555" s="2" t="s">
        <v>73</v>
      </c>
      <c r="W555" s="2" t="s">
        <v>45</v>
      </c>
      <c r="X555" s="2" t="s">
        <v>167</v>
      </c>
      <c r="Y555" s="2">
        <v>17.2</v>
      </c>
      <c r="Z555" s="2" t="s">
        <v>1793</v>
      </c>
      <c r="AA555" s="2" t="s">
        <v>48</v>
      </c>
      <c r="AB555" s="2" t="s">
        <v>149</v>
      </c>
      <c r="AC555" s="2">
        <v>3.26</v>
      </c>
      <c r="AD555" s="3">
        <v>0</v>
      </c>
      <c r="AE555" s="5">
        <v>0</v>
      </c>
      <c r="AF555" s="2">
        <v>0</v>
      </c>
      <c r="AG555" s="3">
        <f t="shared" si="62"/>
        <v>0</v>
      </c>
      <c r="AH555" s="2" t="s">
        <v>50</v>
      </c>
      <c r="AI555" s="3">
        <v>0</v>
      </c>
    </row>
    <row r="556" spans="1:35" x14ac:dyDescent="0.3">
      <c r="A556" s="2" t="s">
        <v>1794</v>
      </c>
      <c r="B556" s="2" t="s">
        <v>1795</v>
      </c>
      <c r="C556" s="2" t="s">
        <v>536</v>
      </c>
      <c r="D556" s="2" t="s">
        <v>81</v>
      </c>
      <c r="E556" s="2">
        <v>2024</v>
      </c>
      <c r="F556" s="2" t="s">
        <v>105</v>
      </c>
      <c r="G556" s="2" t="s">
        <v>40</v>
      </c>
      <c r="H556" s="2" t="s">
        <v>279</v>
      </c>
      <c r="I556" s="2" t="s">
        <v>42</v>
      </c>
      <c r="J556" s="2" t="s">
        <v>43</v>
      </c>
      <c r="K556" s="3">
        <v>5748343.8799999999</v>
      </c>
      <c r="L556" s="3">
        <v>2296395.88</v>
      </c>
      <c r="M556" s="3">
        <f t="shared" si="56"/>
        <v>3451948</v>
      </c>
      <c r="N556" s="3">
        <v>1193537.2</v>
      </c>
      <c r="O556" s="3">
        <f t="shared" si="57"/>
        <v>2258410.7999999998</v>
      </c>
      <c r="P556" s="3">
        <v>1732159.4</v>
      </c>
      <c r="Q556" s="4">
        <f t="shared" si="58"/>
        <v>0.60051174252296124</v>
      </c>
      <c r="R556" s="4">
        <f t="shared" si="59"/>
        <v>0.30133190292018508</v>
      </c>
      <c r="S556" s="3">
        <v>5262913.4400000004</v>
      </c>
      <c r="T556" s="3">
        <f t="shared" si="60"/>
        <v>485430.43999999948</v>
      </c>
      <c r="U556" s="4">
        <f t="shared" si="61"/>
        <v>9.2236067633291619E-2</v>
      </c>
      <c r="V556" s="2" t="s">
        <v>107</v>
      </c>
      <c r="W556" s="2" t="s">
        <v>60</v>
      </c>
      <c r="X556" s="2" t="s">
        <v>280</v>
      </c>
      <c r="Y556" s="2">
        <v>0.79</v>
      </c>
      <c r="Z556" s="2" t="s">
        <v>1796</v>
      </c>
      <c r="AA556" s="2" t="s">
        <v>224</v>
      </c>
      <c r="AB556" s="2" t="s">
        <v>306</v>
      </c>
      <c r="AC556" s="2">
        <v>9.9499999999999993</v>
      </c>
      <c r="AD556" s="3">
        <v>0</v>
      </c>
      <c r="AE556" s="5">
        <v>0</v>
      </c>
      <c r="AF556" s="2">
        <v>0</v>
      </c>
      <c r="AG556" s="3">
        <f t="shared" si="62"/>
        <v>0</v>
      </c>
      <c r="AH556" s="2" t="s">
        <v>50</v>
      </c>
      <c r="AI556" s="3">
        <v>0</v>
      </c>
    </row>
    <row r="557" spans="1:35" x14ac:dyDescent="0.3">
      <c r="A557" s="2" t="s">
        <v>1797</v>
      </c>
      <c r="B557" s="2" t="s">
        <v>1798</v>
      </c>
      <c r="C557" s="2" t="s">
        <v>80</v>
      </c>
      <c r="D557" s="2" t="s">
        <v>81</v>
      </c>
      <c r="E557" s="2">
        <v>2020</v>
      </c>
      <c r="F557" s="2" t="s">
        <v>68</v>
      </c>
      <c r="G557" s="2" t="s">
        <v>69</v>
      </c>
      <c r="H557" s="2" t="s">
        <v>272</v>
      </c>
      <c r="I557" s="2" t="s">
        <v>39</v>
      </c>
      <c r="J557" s="2" t="s">
        <v>273</v>
      </c>
      <c r="K557" s="3">
        <v>7507869</v>
      </c>
      <c r="L557" s="3">
        <v>3630352.52</v>
      </c>
      <c r="M557" s="3">
        <f t="shared" si="56"/>
        <v>3877516.48</v>
      </c>
      <c r="N557" s="3">
        <v>847472.25</v>
      </c>
      <c r="O557" s="3">
        <f t="shared" si="57"/>
        <v>3030044.23</v>
      </c>
      <c r="P557" s="3">
        <v>2220109.7400000002</v>
      </c>
      <c r="Q557" s="4">
        <f t="shared" si="58"/>
        <v>0.5164603271580791</v>
      </c>
      <c r="R557" s="4">
        <f t="shared" si="59"/>
        <v>0.29570437896558932</v>
      </c>
      <c r="S557" s="3">
        <v>6193089.0700000003</v>
      </c>
      <c r="T557" s="3">
        <f t="shared" si="60"/>
        <v>1314779.9299999997</v>
      </c>
      <c r="U557" s="4">
        <f t="shared" si="61"/>
        <v>0.21229792033331754</v>
      </c>
      <c r="V557" s="2" t="s">
        <v>124</v>
      </c>
      <c r="W557" s="2" t="s">
        <v>117</v>
      </c>
      <c r="X557" s="2" t="s">
        <v>274</v>
      </c>
      <c r="Y557" s="2">
        <v>1</v>
      </c>
      <c r="Z557" s="2" t="s">
        <v>1799</v>
      </c>
      <c r="AA557" s="2" t="s">
        <v>99</v>
      </c>
      <c r="AB557" s="2" t="s">
        <v>77</v>
      </c>
      <c r="AC557" s="2">
        <v>2.6</v>
      </c>
      <c r="AD557" s="3">
        <v>0</v>
      </c>
      <c r="AE557" s="5">
        <v>0</v>
      </c>
      <c r="AF557" s="2">
        <v>0</v>
      </c>
      <c r="AG557" s="3">
        <f t="shared" si="62"/>
        <v>0</v>
      </c>
      <c r="AH557" s="2" t="s">
        <v>50</v>
      </c>
      <c r="AI557" s="3">
        <v>0</v>
      </c>
    </row>
    <row r="558" spans="1:35" x14ac:dyDescent="0.3">
      <c r="A558" s="2" t="s">
        <v>1800</v>
      </c>
      <c r="B558" s="2" t="s">
        <v>1801</v>
      </c>
      <c r="C558" s="2" t="s">
        <v>411</v>
      </c>
      <c r="D558" s="2" t="s">
        <v>54</v>
      </c>
      <c r="E558" s="2">
        <v>2022</v>
      </c>
      <c r="F558" s="2" t="s">
        <v>68</v>
      </c>
      <c r="G558" s="2" t="s">
        <v>56</v>
      </c>
      <c r="H558" s="2" t="s">
        <v>177</v>
      </c>
      <c r="I558" s="2" t="s">
        <v>131</v>
      </c>
      <c r="J558" s="2" t="s">
        <v>235</v>
      </c>
      <c r="K558" s="3">
        <v>5488057.54</v>
      </c>
      <c r="L558" s="3">
        <v>2438276.96</v>
      </c>
      <c r="M558" s="3">
        <f t="shared" si="56"/>
        <v>3049780.58</v>
      </c>
      <c r="N558" s="3">
        <v>539222.43999999994</v>
      </c>
      <c r="O558" s="3">
        <f t="shared" si="57"/>
        <v>2510558.14</v>
      </c>
      <c r="P558" s="3">
        <v>1841814.85</v>
      </c>
      <c r="Q558" s="4">
        <f t="shared" si="58"/>
        <v>0.5557122092418878</v>
      </c>
      <c r="R558" s="4">
        <f t="shared" si="59"/>
        <v>0.33560414346530343</v>
      </c>
      <c r="S558" s="3">
        <v>5763361.29</v>
      </c>
      <c r="T558" s="3">
        <f t="shared" si="60"/>
        <v>-275303.75</v>
      </c>
      <c r="U558" s="4">
        <f t="shared" si="61"/>
        <v>-4.7767914615673868E-2</v>
      </c>
      <c r="V558" s="2" t="s">
        <v>124</v>
      </c>
      <c r="W558" s="2" t="s">
        <v>207</v>
      </c>
      <c r="X558" s="2" t="s">
        <v>180</v>
      </c>
      <c r="Y558" s="2">
        <v>149.5</v>
      </c>
      <c r="Z558" s="2" t="s">
        <v>1802</v>
      </c>
      <c r="AA558" s="2" t="s">
        <v>148</v>
      </c>
      <c r="AB558" s="2" t="s">
        <v>242</v>
      </c>
      <c r="AC558" s="2">
        <v>6.8</v>
      </c>
      <c r="AD558" s="3">
        <v>0</v>
      </c>
      <c r="AE558" s="5">
        <v>0</v>
      </c>
      <c r="AF558" s="2">
        <v>0</v>
      </c>
      <c r="AG558" s="3">
        <f t="shared" si="62"/>
        <v>0</v>
      </c>
      <c r="AH558" s="2" t="s">
        <v>50</v>
      </c>
      <c r="AI558" s="3">
        <v>0</v>
      </c>
    </row>
    <row r="559" spans="1:35" x14ac:dyDescent="0.3">
      <c r="A559" s="2" t="s">
        <v>1803</v>
      </c>
      <c r="B559" s="2" t="s">
        <v>291</v>
      </c>
      <c r="C559" s="2" t="s">
        <v>292</v>
      </c>
      <c r="D559" s="2" t="s">
        <v>81</v>
      </c>
      <c r="E559" s="2">
        <v>2022</v>
      </c>
      <c r="F559" s="2" t="s">
        <v>68</v>
      </c>
      <c r="G559" s="2" t="s">
        <v>56</v>
      </c>
      <c r="H559" s="2" t="s">
        <v>57</v>
      </c>
      <c r="I559" s="2" t="s">
        <v>42</v>
      </c>
      <c r="J559" s="2" t="s">
        <v>422</v>
      </c>
      <c r="K559" s="3">
        <v>4106981.85</v>
      </c>
      <c r="L559" s="3">
        <v>1808819.39</v>
      </c>
      <c r="M559" s="3">
        <f t="shared" si="56"/>
        <v>2298162.46</v>
      </c>
      <c r="N559" s="3">
        <v>451610.59</v>
      </c>
      <c r="O559" s="3">
        <f t="shared" si="57"/>
        <v>1846551.8699999999</v>
      </c>
      <c r="P559" s="3">
        <v>1312253.42</v>
      </c>
      <c r="Q559" s="4">
        <f t="shared" si="58"/>
        <v>0.55957453525147671</v>
      </c>
      <c r="R559" s="4">
        <f t="shared" si="59"/>
        <v>0.31951770617150399</v>
      </c>
      <c r="S559" s="3">
        <v>4747617.2300000004</v>
      </c>
      <c r="T559" s="3">
        <f t="shared" si="60"/>
        <v>-640635.38000000035</v>
      </c>
      <c r="U559" s="4">
        <f t="shared" si="61"/>
        <v>-0.13493829619453132</v>
      </c>
      <c r="V559" s="2" t="s">
        <v>44</v>
      </c>
      <c r="W559" s="2" t="s">
        <v>45</v>
      </c>
      <c r="X559" s="2" t="s">
        <v>61</v>
      </c>
      <c r="Y559" s="2">
        <v>1.53</v>
      </c>
      <c r="Z559" s="2" t="s">
        <v>1804</v>
      </c>
      <c r="AA559" s="2" t="s">
        <v>99</v>
      </c>
      <c r="AB559" s="2" t="s">
        <v>100</v>
      </c>
      <c r="AC559" s="2">
        <v>9.07</v>
      </c>
      <c r="AD559" s="3">
        <v>0</v>
      </c>
      <c r="AE559" s="5">
        <v>0</v>
      </c>
      <c r="AF559" s="2">
        <v>0</v>
      </c>
      <c r="AG559" s="3">
        <f t="shared" si="62"/>
        <v>0</v>
      </c>
      <c r="AH559" s="2" t="s">
        <v>230</v>
      </c>
      <c r="AI559" s="3">
        <v>0</v>
      </c>
    </row>
    <row r="560" spans="1:35" x14ac:dyDescent="0.3">
      <c r="A560" s="2" t="s">
        <v>1805</v>
      </c>
      <c r="B560" s="2" t="s">
        <v>717</v>
      </c>
      <c r="C560" s="2" t="s">
        <v>407</v>
      </c>
      <c r="D560" s="2" t="s">
        <v>38</v>
      </c>
      <c r="E560" s="2">
        <v>2020</v>
      </c>
      <c r="F560" s="2" t="s">
        <v>55</v>
      </c>
      <c r="G560" s="2" t="s">
        <v>69</v>
      </c>
      <c r="H560" s="2" t="s">
        <v>70</v>
      </c>
      <c r="I560" s="2" t="s">
        <v>178</v>
      </c>
      <c r="J560" s="2" t="s">
        <v>263</v>
      </c>
      <c r="K560" s="3">
        <v>3036883.06</v>
      </c>
      <c r="L560" s="3">
        <v>1094185.33</v>
      </c>
      <c r="M560" s="3">
        <f t="shared" si="56"/>
        <v>1942697.73</v>
      </c>
      <c r="N560" s="3">
        <v>472283.6</v>
      </c>
      <c r="O560" s="3">
        <f t="shared" si="57"/>
        <v>1470414.13</v>
      </c>
      <c r="P560" s="3">
        <v>1130215.8899999999</v>
      </c>
      <c r="Q560" s="4">
        <f t="shared" si="58"/>
        <v>0.63970119745078358</v>
      </c>
      <c r="R560" s="4">
        <f t="shared" si="59"/>
        <v>0.3721631250430828</v>
      </c>
      <c r="S560" s="3">
        <v>3238706.1</v>
      </c>
      <c r="T560" s="3">
        <f t="shared" si="60"/>
        <v>-201823.04000000004</v>
      </c>
      <c r="U560" s="4">
        <f t="shared" si="61"/>
        <v>-6.2315947717515967E-2</v>
      </c>
      <c r="V560" s="2" t="s">
        <v>107</v>
      </c>
      <c r="W560" s="2" t="s">
        <v>117</v>
      </c>
      <c r="X560" s="2" t="s">
        <v>74</v>
      </c>
      <c r="Y560" s="2">
        <v>1.36</v>
      </c>
      <c r="Z560" s="2" t="s">
        <v>1806</v>
      </c>
      <c r="AA560" s="2" t="s">
        <v>76</v>
      </c>
      <c r="AB560" s="2" t="s">
        <v>49</v>
      </c>
      <c r="AC560" s="2">
        <v>5.42</v>
      </c>
      <c r="AD560" s="3">
        <v>4977466.5</v>
      </c>
      <c r="AE560" s="5">
        <v>16.73</v>
      </c>
      <c r="AF560" s="2">
        <v>180</v>
      </c>
      <c r="AG560" s="3">
        <f t="shared" si="62"/>
        <v>75652.983829593519</v>
      </c>
      <c r="AH560" s="2" t="s">
        <v>50</v>
      </c>
      <c r="AI560" s="3">
        <v>0</v>
      </c>
    </row>
    <row r="561" spans="1:35" x14ac:dyDescent="0.3">
      <c r="A561" s="2" t="s">
        <v>1807</v>
      </c>
      <c r="B561" s="2" t="s">
        <v>1808</v>
      </c>
      <c r="C561" s="2" t="s">
        <v>227</v>
      </c>
      <c r="D561" s="2" t="s">
        <v>104</v>
      </c>
      <c r="E561" s="2">
        <v>2023</v>
      </c>
      <c r="F561" s="2" t="s">
        <v>58</v>
      </c>
      <c r="G561" s="2" t="s">
        <v>69</v>
      </c>
      <c r="H561" s="2" t="s">
        <v>272</v>
      </c>
      <c r="I561" s="2" t="s">
        <v>178</v>
      </c>
      <c r="J561" s="2" t="s">
        <v>263</v>
      </c>
      <c r="K561" s="3">
        <v>5312320.66</v>
      </c>
      <c r="L561" s="3">
        <v>2148921.9500000002</v>
      </c>
      <c r="M561" s="3">
        <f t="shared" si="56"/>
        <v>3163398.71</v>
      </c>
      <c r="N561" s="3">
        <v>1064597.18</v>
      </c>
      <c r="O561" s="3">
        <f t="shared" si="57"/>
        <v>2098801.5300000003</v>
      </c>
      <c r="P561" s="3">
        <v>1586810.6</v>
      </c>
      <c r="Q561" s="4">
        <f t="shared" si="58"/>
        <v>0.59548338898653752</v>
      </c>
      <c r="R561" s="4">
        <f t="shared" si="59"/>
        <v>0.29870384367949659</v>
      </c>
      <c r="S561" s="3">
        <v>4280345.5199999996</v>
      </c>
      <c r="T561" s="3">
        <f t="shared" si="60"/>
        <v>1031975.1400000006</v>
      </c>
      <c r="U561" s="4">
        <f t="shared" si="61"/>
        <v>0.24109622346562357</v>
      </c>
      <c r="V561" s="2" t="s">
        <v>133</v>
      </c>
      <c r="W561" s="2" t="s">
        <v>96</v>
      </c>
      <c r="X561" s="2" t="s">
        <v>274</v>
      </c>
      <c r="Y561" s="2">
        <v>1</v>
      </c>
      <c r="Z561" s="2" t="s">
        <v>1809</v>
      </c>
      <c r="AA561" s="2" t="s">
        <v>99</v>
      </c>
      <c r="AB561" s="2" t="s">
        <v>64</v>
      </c>
      <c r="AC561" s="2">
        <v>8.82</v>
      </c>
      <c r="AD561" s="3">
        <v>2886471.27</v>
      </c>
      <c r="AE561" s="5">
        <v>16.63</v>
      </c>
      <c r="AF561" s="2">
        <v>48</v>
      </c>
      <c r="AG561" s="3">
        <f t="shared" si="62"/>
        <v>82737.735087610883</v>
      </c>
      <c r="AH561" s="2" t="s">
        <v>50</v>
      </c>
      <c r="AI561" s="3">
        <v>0</v>
      </c>
    </row>
    <row r="562" spans="1:35" x14ac:dyDescent="0.3">
      <c r="A562" s="2" t="s">
        <v>1810</v>
      </c>
      <c r="B562" s="2" t="s">
        <v>1811</v>
      </c>
      <c r="C562" s="2" t="s">
        <v>37</v>
      </c>
      <c r="D562" s="2" t="s">
        <v>38</v>
      </c>
      <c r="E562" s="2">
        <v>2022</v>
      </c>
      <c r="F562" s="2" t="s">
        <v>92</v>
      </c>
      <c r="G562" s="2" t="s">
        <v>69</v>
      </c>
      <c r="H562" s="2" t="s">
        <v>272</v>
      </c>
      <c r="I562" s="2" t="s">
        <v>131</v>
      </c>
      <c r="J562" s="2" t="s">
        <v>132</v>
      </c>
      <c r="K562" s="3">
        <v>8181323.5199999996</v>
      </c>
      <c r="L562" s="3">
        <v>4300859.29</v>
      </c>
      <c r="M562" s="3">
        <f t="shared" si="56"/>
        <v>3880464.2299999995</v>
      </c>
      <c r="N562" s="3">
        <v>1015903.89</v>
      </c>
      <c r="O562" s="3">
        <f t="shared" si="57"/>
        <v>2864560.3399999994</v>
      </c>
      <c r="P562" s="3">
        <v>2076910.9</v>
      </c>
      <c r="Q562" s="4">
        <f t="shared" si="58"/>
        <v>0.47430763745179455</v>
      </c>
      <c r="R562" s="4">
        <f t="shared" si="59"/>
        <v>0.25386001359349741</v>
      </c>
      <c r="S562" s="3">
        <v>8075620.7999999998</v>
      </c>
      <c r="T562" s="3">
        <f t="shared" si="60"/>
        <v>105702.71999999974</v>
      </c>
      <c r="U562" s="4">
        <f t="shared" si="61"/>
        <v>1.3089113842492424E-2</v>
      </c>
      <c r="V562" s="2" t="s">
        <v>44</v>
      </c>
      <c r="W562" s="2" t="s">
        <v>134</v>
      </c>
      <c r="X562" s="2" t="s">
        <v>274</v>
      </c>
      <c r="Y562" s="2">
        <v>1</v>
      </c>
      <c r="Z562" s="2" t="s">
        <v>1812</v>
      </c>
      <c r="AA562" s="2" t="s">
        <v>76</v>
      </c>
      <c r="AB562" s="2" t="s">
        <v>149</v>
      </c>
      <c r="AC562" s="2">
        <v>8.9499999999999993</v>
      </c>
      <c r="AD562" s="3">
        <v>0</v>
      </c>
      <c r="AE562" s="5">
        <v>0</v>
      </c>
      <c r="AF562" s="2">
        <v>0</v>
      </c>
      <c r="AG562" s="3">
        <f t="shared" si="62"/>
        <v>0</v>
      </c>
      <c r="AH562" s="2" t="s">
        <v>50</v>
      </c>
      <c r="AI562" s="3">
        <v>0</v>
      </c>
    </row>
    <row r="563" spans="1:35" x14ac:dyDescent="0.3">
      <c r="A563" s="2" t="s">
        <v>1813</v>
      </c>
      <c r="B563" s="2" t="s">
        <v>1706</v>
      </c>
      <c r="C563" s="2" t="s">
        <v>370</v>
      </c>
      <c r="D563" s="2" t="s">
        <v>81</v>
      </c>
      <c r="E563" s="2">
        <v>2021</v>
      </c>
      <c r="F563" s="2" t="s">
        <v>82</v>
      </c>
      <c r="G563" s="2" t="s">
        <v>93</v>
      </c>
      <c r="H563" s="2" t="s">
        <v>94</v>
      </c>
      <c r="I563" s="2" t="s">
        <v>55</v>
      </c>
      <c r="J563" s="2" t="s">
        <v>217</v>
      </c>
      <c r="K563" s="3">
        <v>3513507.01</v>
      </c>
      <c r="L563" s="3">
        <v>1547769.35</v>
      </c>
      <c r="M563" s="3">
        <f t="shared" si="56"/>
        <v>1965737.6599999997</v>
      </c>
      <c r="N563" s="3">
        <v>533579.14</v>
      </c>
      <c r="O563" s="3">
        <f t="shared" si="57"/>
        <v>1432158.5199999996</v>
      </c>
      <c r="P563" s="3">
        <v>1121201.6599999999</v>
      </c>
      <c r="Q563" s="4">
        <f t="shared" si="58"/>
        <v>0.55948021575172546</v>
      </c>
      <c r="R563" s="4">
        <f t="shared" si="59"/>
        <v>0.31911183236830942</v>
      </c>
      <c r="S563" s="3">
        <v>2855470.66</v>
      </c>
      <c r="T563" s="3">
        <f t="shared" si="60"/>
        <v>658036.34999999963</v>
      </c>
      <c r="U563" s="4">
        <f t="shared" si="61"/>
        <v>0.23044759633425882</v>
      </c>
      <c r="V563" s="2" t="s">
        <v>124</v>
      </c>
      <c r="W563" s="2" t="s">
        <v>134</v>
      </c>
      <c r="X563" s="2" t="s">
        <v>97</v>
      </c>
      <c r="Y563" s="2">
        <v>1550</v>
      </c>
      <c r="Z563" s="2" t="s">
        <v>1814</v>
      </c>
      <c r="AA563" s="2" t="s">
        <v>148</v>
      </c>
      <c r="AB563" s="2" t="s">
        <v>209</v>
      </c>
      <c r="AC563" s="2">
        <v>6.2</v>
      </c>
      <c r="AD563" s="3">
        <v>0</v>
      </c>
      <c r="AE563" s="5">
        <v>0</v>
      </c>
      <c r="AF563" s="2">
        <v>0</v>
      </c>
      <c r="AG563" s="3">
        <f t="shared" si="62"/>
        <v>0</v>
      </c>
      <c r="AH563" s="2" t="s">
        <v>50</v>
      </c>
      <c r="AI563" s="3">
        <v>0</v>
      </c>
    </row>
    <row r="564" spans="1:35" x14ac:dyDescent="0.3">
      <c r="A564" s="2" t="s">
        <v>1815</v>
      </c>
      <c r="B564" s="2" t="s">
        <v>1816</v>
      </c>
      <c r="C564" s="2" t="s">
        <v>474</v>
      </c>
      <c r="D564" s="2" t="s">
        <v>81</v>
      </c>
      <c r="E564" s="2">
        <v>2024</v>
      </c>
      <c r="F564" s="2" t="s">
        <v>68</v>
      </c>
      <c r="G564" s="2" t="s">
        <v>93</v>
      </c>
      <c r="H564" s="2" t="s">
        <v>94</v>
      </c>
      <c r="I564" s="2" t="s">
        <v>71</v>
      </c>
      <c r="J564" s="2" t="s">
        <v>72</v>
      </c>
      <c r="K564" s="3">
        <v>9001712.8599999994</v>
      </c>
      <c r="L564" s="3">
        <v>4768989.9000000004</v>
      </c>
      <c r="M564" s="3">
        <f t="shared" si="56"/>
        <v>4232722.959999999</v>
      </c>
      <c r="N564" s="3">
        <v>1429762.38</v>
      </c>
      <c r="O564" s="3">
        <f t="shared" si="57"/>
        <v>2802960.5799999991</v>
      </c>
      <c r="P564" s="3">
        <v>1975817.78</v>
      </c>
      <c r="Q564" s="4">
        <f t="shared" si="58"/>
        <v>0.4702130612062202</v>
      </c>
      <c r="R564" s="4">
        <f t="shared" si="59"/>
        <v>0.21949353536700128</v>
      </c>
      <c r="S564" s="3">
        <v>10156192.859999999</v>
      </c>
      <c r="T564" s="3">
        <f t="shared" si="60"/>
        <v>-1154480</v>
      </c>
      <c r="U564" s="4">
        <f t="shared" si="61"/>
        <v>-0.11367251645514735</v>
      </c>
      <c r="V564" s="2" t="s">
        <v>107</v>
      </c>
      <c r="W564" s="2" t="s">
        <v>117</v>
      </c>
      <c r="X564" s="2" t="s">
        <v>97</v>
      </c>
      <c r="Y564" s="2">
        <v>1550</v>
      </c>
      <c r="Z564" s="2" t="s">
        <v>1817</v>
      </c>
      <c r="AA564" s="2" t="s">
        <v>141</v>
      </c>
      <c r="AB564" s="2" t="s">
        <v>182</v>
      </c>
      <c r="AC564" s="2">
        <v>5.65</v>
      </c>
      <c r="AD564" s="3">
        <v>0</v>
      </c>
      <c r="AE564" s="5">
        <v>0</v>
      </c>
      <c r="AF564" s="2">
        <v>0</v>
      </c>
      <c r="AG564" s="3">
        <f t="shared" si="62"/>
        <v>0</v>
      </c>
      <c r="AH564" s="2" t="s">
        <v>50</v>
      </c>
      <c r="AI564" s="3">
        <v>0</v>
      </c>
    </row>
    <row r="565" spans="1:35" x14ac:dyDescent="0.3">
      <c r="A565" s="2" t="s">
        <v>1818</v>
      </c>
      <c r="B565" s="2" t="s">
        <v>1697</v>
      </c>
      <c r="C565" s="2" t="s">
        <v>287</v>
      </c>
      <c r="D565" s="2" t="s">
        <v>104</v>
      </c>
      <c r="E565" s="2">
        <v>2021</v>
      </c>
      <c r="F565" s="2" t="s">
        <v>58</v>
      </c>
      <c r="G565" s="2" t="s">
        <v>56</v>
      </c>
      <c r="H565" s="2" t="s">
        <v>153</v>
      </c>
      <c r="I565" s="2" t="s">
        <v>178</v>
      </c>
      <c r="J565" s="2" t="s">
        <v>206</v>
      </c>
      <c r="K565" s="3">
        <v>522575.01</v>
      </c>
      <c r="L565" s="3">
        <v>271504.90999999997</v>
      </c>
      <c r="M565" s="3">
        <f t="shared" si="56"/>
        <v>251070.10000000003</v>
      </c>
      <c r="N565" s="3">
        <v>104826.78</v>
      </c>
      <c r="O565" s="3">
        <f t="shared" si="57"/>
        <v>146243.32000000004</v>
      </c>
      <c r="P565" s="3">
        <v>116964.12</v>
      </c>
      <c r="Q565" s="4">
        <f t="shared" si="58"/>
        <v>0.48044796478117091</v>
      </c>
      <c r="R565" s="4">
        <f t="shared" si="59"/>
        <v>0.2238226431837986</v>
      </c>
      <c r="S565" s="3">
        <v>463254.19</v>
      </c>
      <c r="T565" s="3">
        <f t="shared" si="60"/>
        <v>59320.820000000007</v>
      </c>
      <c r="U565" s="4">
        <f t="shared" si="61"/>
        <v>0.12805241977412013</v>
      </c>
      <c r="V565" s="2" t="s">
        <v>107</v>
      </c>
      <c r="W565" s="2" t="s">
        <v>45</v>
      </c>
      <c r="X565" s="2" t="s">
        <v>155</v>
      </c>
      <c r="Y565" s="2">
        <v>7.24</v>
      </c>
      <c r="Z565" s="2" t="s">
        <v>1819</v>
      </c>
      <c r="AA565" s="2" t="s">
        <v>48</v>
      </c>
      <c r="AB565" s="2" t="s">
        <v>149</v>
      </c>
      <c r="AC565" s="2">
        <v>4.9000000000000004</v>
      </c>
      <c r="AD565" s="3">
        <v>3340401.9</v>
      </c>
      <c r="AE565" s="5">
        <v>14.16</v>
      </c>
      <c r="AF565" s="2">
        <v>180</v>
      </c>
      <c r="AG565" s="3">
        <f t="shared" si="62"/>
        <v>44845.171611159378</v>
      </c>
      <c r="AH565" s="2" t="s">
        <v>50</v>
      </c>
      <c r="AI565" s="3">
        <v>0</v>
      </c>
    </row>
    <row r="566" spans="1:35" x14ac:dyDescent="0.3">
      <c r="A566" s="2" t="s">
        <v>1820</v>
      </c>
      <c r="B566" s="2" t="s">
        <v>1821</v>
      </c>
      <c r="C566" s="2" t="s">
        <v>880</v>
      </c>
      <c r="D566" s="2" t="s">
        <v>81</v>
      </c>
      <c r="E566" s="2">
        <v>2024</v>
      </c>
      <c r="F566" s="2" t="s">
        <v>39</v>
      </c>
      <c r="G566" s="2" t="s">
        <v>114</v>
      </c>
      <c r="H566" s="2" t="s">
        <v>234</v>
      </c>
      <c r="I566" s="2" t="s">
        <v>39</v>
      </c>
      <c r="J566" s="2" t="s">
        <v>566</v>
      </c>
      <c r="K566" s="3">
        <v>782649.49</v>
      </c>
      <c r="L566" s="3">
        <v>300800.67</v>
      </c>
      <c r="M566" s="3">
        <f t="shared" si="56"/>
        <v>481848.82</v>
      </c>
      <c r="N566" s="3">
        <v>81704.03</v>
      </c>
      <c r="O566" s="3">
        <f t="shared" si="57"/>
        <v>400144.79000000004</v>
      </c>
      <c r="P566" s="3">
        <v>283362.48</v>
      </c>
      <c r="Q566" s="4">
        <f t="shared" si="58"/>
        <v>0.61566362229406169</v>
      </c>
      <c r="R566" s="4">
        <f t="shared" si="59"/>
        <v>0.36205540745960235</v>
      </c>
      <c r="S566" s="3">
        <v>674734.58</v>
      </c>
      <c r="T566" s="3">
        <f t="shared" si="60"/>
        <v>107914.91000000003</v>
      </c>
      <c r="U566" s="4">
        <f t="shared" si="61"/>
        <v>0.15993683027183822</v>
      </c>
      <c r="V566" s="2" t="s">
        <v>133</v>
      </c>
      <c r="W566" s="2" t="s">
        <v>96</v>
      </c>
      <c r="X566" s="2" t="s">
        <v>236</v>
      </c>
      <c r="Y566" s="2">
        <v>3.67</v>
      </c>
      <c r="Z566" s="2" t="s">
        <v>1822</v>
      </c>
      <c r="AA566" s="2" t="s">
        <v>141</v>
      </c>
      <c r="AB566" s="2" t="s">
        <v>242</v>
      </c>
      <c r="AC566" s="2">
        <v>5.21</v>
      </c>
      <c r="AD566" s="3">
        <v>0</v>
      </c>
      <c r="AE566" s="5">
        <v>0</v>
      </c>
      <c r="AF566" s="2">
        <v>0</v>
      </c>
      <c r="AG566" s="3">
        <f t="shared" si="62"/>
        <v>0</v>
      </c>
      <c r="AH566" s="2" t="s">
        <v>50</v>
      </c>
      <c r="AI566" s="3">
        <v>0</v>
      </c>
    </row>
    <row r="567" spans="1:35" x14ac:dyDescent="0.3">
      <c r="A567" s="2" t="s">
        <v>1823</v>
      </c>
      <c r="B567" s="2" t="s">
        <v>1824</v>
      </c>
      <c r="C567" s="2" t="s">
        <v>520</v>
      </c>
      <c r="D567" s="2" t="s">
        <v>81</v>
      </c>
      <c r="E567" s="2">
        <v>2021</v>
      </c>
      <c r="F567" s="2" t="s">
        <v>68</v>
      </c>
      <c r="G567" s="2" t="s">
        <v>56</v>
      </c>
      <c r="H567" s="2" t="s">
        <v>153</v>
      </c>
      <c r="I567" s="2" t="s">
        <v>55</v>
      </c>
      <c r="J567" s="2" t="s">
        <v>540</v>
      </c>
      <c r="K567" s="3">
        <v>263236.03999999998</v>
      </c>
      <c r="L567" s="3">
        <v>146483.23000000001</v>
      </c>
      <c r="M567" s="3">
        <f t="shared" si="56"/>
        <v>116752.80999999997</v>
      </c>
      <c r="N567" s="3">
        <v>49724.98</v>
      </c>
      <c r="O567" s="3">
        <f t="shared" si="57"/>
        <v>67027.829999999958</v>
      </c>
      <c r="P567" s="3">
        <v>50395.3</v>
      </c>
      <c r="Q567" s="4">
        <f t="shared" si="58"/>
        <v>0.44352897118494861</v>
      </c>
      <c r="R567" s="4">
        <f t="shared" si="59"/>
        <v>0.19144528993826229</v>
      </c>
      <c r="S567" s="3">
        <v>251669.73</v>
      </c>
      <c r="T567" s="3">
        <f t="shared" si="60"/>
        <v>11566.309999999969</v>
      </c>
      <c r="U567" s="4">
        <f t="shared" si="61"/>
        <v>4.5958288269312197E-2</v>
      </c>
      <c r="V567" s="2" t="s">
        <v>73</v>
      </c>
      <c r="W567" s="2" t="s">
        <v>134</v>
      </c>
      <c r="X567" s="2" t="s">
        <v>155</v>
      </c>
      <c r="Y567" s="2">
        <v>7.24</v>
      </c>
      <c r="Z567" s="2" t="s">
        <v>1825</v>
      </c>
      <c r="AA567" s="2" t="s">
        <v>48</v>
      </c>
      <c r="AB567" s="2" t="s">
        <v>182</v>
      </c>
      <c r="AC567" s="2">
        <v>8.5500000000000007</v>
      </c>
      <c r="AD567" s="3">
        <v>0</v>
      </c>
      <c r="AE567" s="5">
        <v>0</v>
      </c>
      <c r="AF567" s="2">
        <v>0</v>
      </c>
      <c r="AG567" s="3">
        <f t="shared" si="62"/>
        <v>0</v>
      </c>
      <c r="AH567" s="2" t="s">
        <v>50</v>
      </c>
      <c r="AI567" s="3">
        <v>0</v>
      </c>
    </row>
    <row r="568" spans="1:35" x14ac:dyDescent="0.3">
      <c r="A568" s="2" t="s">
        <v>1826</v>
      </c>
      <c r="B568" s="2" t="s">
        <v>1827</v>
      </c>
      <c r="C568" s="2" t="s">
        <v>370</v>
      </c>
      <c r="D568" s="2" t="s">
        <v>81</v>
      </c>
      <c r="E568" s="2">
        <v>2021</v>
      </c>
      <c r="F568" s="2" t="s">
        <v>105</v>
      </c>
      <c r="G568" s="2" t="s">
        <v>114</v>
      </c>
      <c r="H568" s="2" t="s">
        <v>234</v>
      </c>
      <c r="I568" s="2" t="s">
        <v>55</v>
      </c>
      <c r="J568" s="2" t="s">
        <v>217</v>
      </c>
      <c r="K568" s="3">
        <v>933670.91</v>
      </c>
      <c r="L568" s="3">
        <v>430125.47</v>
      </c>
      <c r="M568" s="3">
        <f t="shared" si="56"/>
        <v>503545.44000000006</v>
      </c>
      <c r="N568" s="3">
        <v>146082.35999999999</v>
      </c>
      <c r="O568" s="3">
        <f t="shared" si="57"/>
        <v>357463.08000000007</v>
      </c>
      <c r="P568" s="3">
        <v>262422</v>
      </c>
      <c r="Q568" s="4">
        <f t="shared" si="58"/>
        <v>0.53931790592040618</v>
      </c>
      <c r="R568" s="4">
        <f t="shared" si="59"/>
        <v>0.2810647704553631</v>
      </c>
      <c r="S568" s="3">
        <v>1099400.1000000001</v>
      </c>
      <c r="T568" s="3">
        <f t="shared" si="60"/>
        <v>-165729.19000000006</v>
      </c>
      <c r="U568" s="4">
        <f t="shared" si="61"/>
        <v>-0.1507451109018455</v>
      </c>
      <c r="V568" s="2" t="s">
        <v>133</v>
      </c>
      <c r="W568" s="2" t="s">
        <v>96</v>
      </c>
      <c r="X568" s="2" t="s">
        <v>236</v>
      </c>
      <c r="Y568" s="2">
        <v>3.67</v>
      </c>
      <c r="Z568" s="2" t="s">
        <v>1828</v>
      </c>
      <c r="AA568" s="2" t="s">
        <v>141</v>
      </c>
      <c r="AB568" s="2" t="s">
        <v>182</v>
      </c>
      <c r="AC568" s="2">
        <v>5.0199999999999996</v>
      </c>
      <c r="AD568" s="3">
        <v>0</v>
      </c>
      <c r="AE568" s="5">
        <v>0</v>
      </c>
      <c r="AF568" s="2">
        <v>0</v>
      </c>
      <c r="AG568" s="3">
        <f t="shared" si="62"/>
        <v>0</v>
      </c>
      <c r="AH568" s="2" t="s">
        <v>50</v>
      </c>
      <c r="AI568" s="3">
        <v>0</v>
      </c>
    </row>
    <row r="569" spans="1:35" x14ac:dyDescent="0.3">
      <c r="A569" s="2" t="s">
        <v>1829</v>
      </c>
      <c r="B569" s="2" t="s">
        <v>1830</v>
      </c>
      <c r="C569" s="2" t="s">
        <v>377</v>
      </c>
      <c r="D569" s="2" t="s">
        <v>81</v>
      </c>
      <c r="E569" s="2">
        <v>2023</v>
      </c>
      <c r="F569" s="2" t="s">
        <v>55</v>
      </c>
      <c r="G569" s="2" t="s">
        <v>93</v>
      </c>
      <c r="H569" s="2" t="s">
        <v>159</v>
      </c>
      <c r="I569" s="2" t="s">
        <v>55</v>
      </c>
      <c r="J569" s="2" t="s">
        <v>540</v>
      </c>
      <c r="K569" s="3">
        <v>2391475.16</v>
      </c>
      <c r="L569" s="3">
        <v>1000399.74</v>
      </c>
      <c r="M569" s="3">
        <f t="shared" si="56"/>
        <v>1391075.4200000002</v>
      </c>
      <c r="N569" s="3">
        <v>348001.52</v>
      </c>
      <c r="O569" s="3">
        <f t="shared" si="57"/>
        <v>1043073.9000000001</v>
      </c>
      <c r="P569" s="3">
        <v>823327.03</v>
      </c>
      <c r="Q569" s="4">
        <f t="shared" si="58"/>
        <v>0.58168089857977034</v>
      </c>
      <c r="R569" s="4">
        <f t="shared" si="59"/>
        <v>0.34427580255527301</v>
      </c>
      <c r="S569" s="3">
        <v>1954265.51</v>
      </c>
      <c r="T569" s="3">
        <f t="shared" si="60"/>
        <v>437209.65000000014</v>
      </c>
      <c r="U569" s="4">
        <f t="shared" si="61"/>
        <v>0.22372070108324232</v>
      </c>
      <c r="V569" s="2" t="s">
        <v>124</v>
      </c>
      <c r="W569" s="2" t="s">
        <v>207</v>
      </c>
      <c r="X569" s="2" t="s">
        <v>160</v>
      </c>
      <c r="Y569" s="2">
        <v>129.5</v>
      </c>
      <c r="Z569" s="2" t="s">
        <v>1831</v>
      </c>
      <c r="AA569" s="2" t="s">
        <v>109</v>
      </c>
      <c r="AB569" s="2" t="s">
        <v>64</v>
      </c>
      <c r="AC569" s="2">
        <v>5.9</v>
      </c>
      <c r="AD569" s="3">
        <v>0</v>
      </c>
      <c r="AE569" s="5">
        <v>0</v>
      </c>
      <c r="AF569" s="2">
        <v>0</v>
      </c>
      <c r="AG569" s="3">
        <f t="shared" si="62"/>
        <v>0</v>
      </c>
      <c r="AH569" s="2" t="s">
        <v>50</v>
      </c>
      <c r="AI569" s="3">
        <v>0</v>
      </c>
    </row>
    <row r="570" spans="1:35" x14ac:dyDescent="0.3">
      <c r="A570" s="2" t="s">
        <v>1832</v>
      </c>
      <c r="B570" s="2" t="s">
        <v>428</v>
      </c>
      <c r="C570" s="2" t="s">
        <v>138</v>
      </c>
      <c r="D570" s="2" t="s">
        <v>104</v>
      </c>
      <c r="E570" s="2">
        <v>2024</v>
      </c>
      <c r="F570" s="2" t="s">
        <v>68</v>
      </c>
      <c r="G570" s="2" t="s">
        <v>93</v>
      </c>
      <c r="H570" s="2" t="s">
        <v>221</v>
      </c>
      <c r="I570" s="2" t="s">
        <v>131</v>
      </c>
      <c r="J570" s="2" t="s">
        <v>235</v>
      </c>
      <c r="K570" s="3">
        <v>5087247.96</v>
      </c>
      <c r="L570" s="3">
        <v>2589206.1800000002</v>
      </c>
      <c r="M570" s="3">
        <f t="shared" si="56"/>
        <v>2498041.7799999998</v>
      </c>
      <c r="N570" s="3">
        <v>1094700.8600000001</v>
      </c>
      <c r="O570" s="3">
        <f t="shared" si="57"/>
        <v>1403340.9199999997</v>
      </c>
      <c r="P570" s="3">
        <v>1090748.1499999999</v>
      </c>
      <c r="Q570" s="4">
        <f t="shared" si="58"/>
        <v>0.49103990991624474</v>
      </c>
      <c r="R570" s="4">
        <f t="shared" si="59"/>
        <v>0.21440829276975126</v>
      </c>
      <c r="S570" s="3">
        <v>5896989.2199999997</v>
      </c>
      <c r="T570" s="3">
        <f t="shared" si="60"/>
        <v>-809741.25999999978</v>
      </c>
      <c r="U570" s="4">
        <f t="shared" si="61"/>
        <v>-0.13731435310305684</v>
      </c>
      <c r="V570" s="2" t="s">
        <v>73</v>
      </c>
      <c r="W570" s="2" t="s">
        <v>60</v>
      </c>
      <c r="X570" s="2" t="s">
        <v>222</v>
      </c>
      <c r="Y570" s="2">
        <v>18.899999999999999</v>
      </c>
      <c r="Z570" s="2" t="s">
        <v>1833</v>
      </c>
      <c r="AA570" s="2" t="s">
        <v>141</v>
      </c>
      <c r="AB570" s="2" t="s">
        <v>149</v>
      </c>
      <c r="AC570" s="2">
        <v>4.32</v>
      </c>
      <c r="AD570" s="3">
        <v>0</v>
      </c>
      <c r="AE570" s="5">
        <v>0</v>
      </c>
      <c r="AF570" s="2">
        <v>0</v>
      </c>
      <c r="AG570" s="3">
        <f t="shared" si="62"/>
        <v>0</v>
      </c>
      <c r="AH570" s="2" t="s">
        <v>50</v>
      </c>
      <c r="AI570" s="3">
        <v>0</v>
      </c>
    </row>
    <row r="571" spans="1:35" x14ac:dyDescent="0.3">
      <c r="A571" s="2" t="s">
        <v>1834</v>
      </c>
      <c r="B571" s="2" t="s">
        <v>1835</v>
      </c>
      <c r="C571" s="2" t="s">
        <v>322</v>
      </c>
      <c r="D571" s="2" t="s">
        <v>38</v>
      </c>
      <c r="E571" s="2">
        <v>2021</v>
      </c>
      <c r="F571" s="2" t="s">
        <v>82</v>
      </c>
      <c r="G571" s="2" t="s">
        <v>93</v>
      </c>
      <c r="H571" s="2" t="s">
        <v>159</v>
      </c>
      <c r="I571" s="2" t="s">
        <v>71</v>
      </c>
      <c r="J571" s="2" t="s">
        <v>228</v>
      </c>
      <c r="K571" s="3">
        <v>9401463.5999999996</v>
      </c>
      <c r="L571" s="3">
        <v>3136481.25</v>
      </c>
      <c r="M571" s="3">
        <f t="shared" si="56"/>
        <v>6264982.3499999996</v>
      </c>
      <c r="N571" s="3">
        <v>1514766.44</v>
      </c>
      <c r="O571" s="3">
        <f t="shared" si="57"/>
        <v>4750215.91</v>
      </c>
      <c r="P571" s="3">
        <v>3458104.93</v>
      </c>
      <c r="Q571" s="4">
        <f t="shared" si="58"/>
        <v>0.66638372667847168</v>
      </c>
      <c r="R571" s="4">
        <f t="shared" si="59"/>
        <v>0.36782623186457908</v>
      </c>
      <c r="S571" s="3">
        <v>9187647.9000000004</v>
      </c>
      <c r="T571" s="3">
        <f t="shared" si="60"/>
        <v>213815.69999999925</v>
      </c>
      <c r="U571" s="4">
        <f t="shared" si="61"/>
        <v>2.3272082509822697E-2</v>
      </c>
      <c r="V571" s="2" t="s">
        <v>107</v>
      </c>
      <c r="W571" s="2" t="s">
        <v>45</v>
      </c>
      <c r="X571" s="2" t="s">
        <v>160</v>
      </c>
      <c r="Y571" s="2">
        <v>129.5</v>
      </c>
      <c r="Z571" s="2" t="s">
        <v>1836</v>
      </c>
      <c r="AA571" s="2" t="s">
        <v>148</v>
      </c>
      <c r="AB571" s="2" t="s">
        <v>110</v>
      </c>
      <c r="AC571" s="2">
        <v>1.65</v>
      </c>
      <c r="AD571" s="3">
        <v>0</v>
      </c>
      <c r="AE571" s="5">
        <v>0</v>
      </c>
      <c r="AF571" s="2">
        <v>0</v>
      </c>
      <c r="AG571" s="3">
        <f t="shared" si="62"/>
        <v>0</v>
      </c>
      <c r="AH571" s="2" t="s">
        <v>50</v>
      </c>
      <c r="AI571" s="3">
        <v>0</v>
      </c>
    </row>
    <row r="572" spans="1:35" x14ac:dyDescent="0.3">
      <c r="A572" s="2" t="s">
        <v>1837</v>
      </c>
      <c r="B572" s="2" t="s">
        <v>1838</v>
      </c>
      <c r="C572" s="2" t="s">
        <v>278</v>
      </c>
      <c r="D572" s="2" t="s">
        <v>54</v>
      </c>
      <c r="E572" s="2">
        <v>2023</v>
      </c>
      <c r="F572" s="2" t="s">
        <v>68</v>
      </c>
      <c r="G572" s="2" t="s">
        <v>69</v>
      </c>
      <c r="H572" s="2" t="s">
        <v>272</v>
      </c>
      <c r="I572" s="2" t="s">
        <v>71</v>
      </c>
      <c r="J572" s="2" t="s">
        <v>172</v>
      </c>
      <c r="K572" s="3">
        <v>610077.76</v>
      </c>
      <c r="L572" s="3">
        <v>250597.28</v>
      </c>
      <c r="M572" s="3">
        <f t="shared" si="56"/>
        <v>359480.48</v>
      </c>
      <c r="N572" s="3">
        <v>50891.46</v>
      </c>
      <c r="O572" s="3">
        <f t="shared" si="57"/>
        <v>308589.01999999996</v>
      </c>
      <c r="P572" s="3">
        <v>228124.08</v>
      </c>
      <c r="Q572" s="4">
        <f t="shared" si="58"/>
        <v>0.58923714904801638</v>
      </c>
      <c r="R572" s="4">
        <f t="shared" si="59"/>
        <v>0.37392623523925866</v>
      </c>
      <c r="S572" s="3">
        <v>491923.38</v>
      </c>
      <c r="T572" s="3">
        <f t="shared" si="60"/>
        <v>118154.38</v>
      </c>
      <c r="U572" s="4">
        <f t="shared" si="61"/>
        <v>0.24018858384002811</v>
      </c>
      <c r="V572" s="2" t="s">
        <v>85</v>
      </c>
      <c r="W572" s="2" t="s">
        <v>117</v>
      </c>
      <c r="X572" s="2" t="s">
        <v>274</v>
      </c>
      <c r="Y572" s="2">
        <v>1</v>
      </c>
      <c r="Z572" s="2" t="s">
        <v>1839</v>
      </c>
      <c r="AA572" s="2" t="s">
        <v>141</v>
      </c>
      <c r="AB572" s="2" t="s">
        <v>209</v>
      </c>
      <c r="AC572" s="2">
        <v>6.28</v>
      </c>
      <c r="AD572" s="3">
        <v>0</v>
      </c>
      <c r="AE572" s="5">
        <v>0</v>
      </c>
      <c r="AF572" s="2">
        <v>0</v>
      </c>
      <c r="AG572" s="3">
        <f t="shared" si="62"/>
        <v>0</v>
      </c>
      <c r="AH572" s="2" t="s">
        <v>50</v>
      </c>
      <c r="AI572" s="3">
        <v>0</v>
      </c>
    </row>
    <row r="573" spans="1:35" x14ac:dyDescent="0.3">
      <c r="A573" s="2" t="s">
        <v>1840</v>
      </c>
      <c r="B573" s="2" t="s">
        <v>1841</v>
      </c>
      <c r="C573" s="2" t="s">
        <v>456</v>
      </c>
      <c r="D573" s="2" t="s">
        <v>54</v>
      </c>
      <c r="E573" s="2">
        <v>2023</v>
      </c>
      <c r="F573" s="2" t="s">
        <v>68</v>
      </c>
      <c r="G573" s="2" t="s">
        <v>114</v>
      </c>
      <c r="H573" s="2" t="s">
        <v>115</v>
      </c>
      <c r="I573" s="2" t="s">
        <v>42</v>
      </c>
      <c r="J573" s="2" t="s">
        <v>422</v>
      </c>
      <c r="K573" s="3">
        <v>637999.87</v>
      </c>
      <c r="L573" s="3">
        <v>228749.78</v>
      </c>
      <c r="M573" s="3">
        <f t="shared" si="56"/>
        <v>409250.08999999997</v>
      </c>
      <c r="N573" s="3">
        <v>92769.97</v>
      </c>
      <c r="O573" s="3">
        <f t="shared" si="57"/>
        <v>316480.12</v>
      </c>
      <c r="P573" s="3">
        <v>240316.73</v>
      </c>
      <c r="Q573" s="4">
        <f t="shared" si="58"/>
        <v>0.6414579520212127</v>
      </c>
      <c r="R573" s="4">
        <f t="shared" si="59"/>
        <v>0.37667206734697301</v>
      </c>
      <c r="S573" s="3">
        <v>541959.31000000006</v>
      </c>
      <c r="T573" s="3">
        <f t="shared" si="60"/>
        <v>96040.559999999939</v>
      </c>
      <c r="U573" s="4">
        <f t="shared" si="61"/>
        <v>0.17720990898744765</v>
      </c>
      <c r="V573" s="2" t="s">
        <v>73</v>
      </c>
      <c r="W573" s="2" t="s">
        <v>60</v>
      </c>
      <c r="X573" s="2" t="s">
        <v>118</v>
      </c>
      <c r="Y573" s="2">
        <v>3.75</v>
      </c>
      <c r="Z573" s="2" t="s">
        <v>1842</v>
      </c>
      <c r="AA573" s="2" t="s">
        <v>99</v>
      </c>
      <c r="AB573" s="2" t="s">
        <v>88</v>
      </c>
      <c r="AC573" s="2">
        <v>3.96</v>
      </c>
      <c r="AD573" s="3">
        <v>0</v>
      </c>
      <c r="AE573" s="5">
        <v>0</v>
      </c>
      <c r="AF573" s="2">
        <v>0</v>
      </c>
      <c r="AG573" s="3">
        <f t="shared" si="62"/>
        <v>0</v>
      </c>
      <c r="AH573" s="2" t="s">
        <v>50</v>
      </c>
      <c r="AI573" s="3">
        <v>0</v>
      </c>
    </row>
    <row r="574" spans="1:35" x14ac:dyDescent="0.3">
      <c r="A574" s="2" t="s">
        <v>1843</v>
      </c>
      <c r="B574" s="2" t="s">
        <v>1844</v>
      </c>
      <c r="C574" s="2" t="s">
        <v>411</v>
      </c>
      <c r="D574" s="2" t="s">
        <v>54</v>
      </c>
      <c r="E574" s="2">
        <v>2022</v>
      </c>
      <c r="F574" s="2" t="s">
        <v>92</v>
      </c>
      <c r="G574" s="2" t="s">
        <v>56</v>
      </c>
      <c r="H574" s="2" t="s">
        <v>57</v>
      </c>
      <c r="I574" s="2" t="s">
        <v>131</v>
      </c>
      <c r="J574" s="2" t="s">
        <v>132</v>
      </c>
      <c r="K574" s="3">
        <v>1814883.1</v>
      </c>
      <c r="L574" s="3">
        <v>1030739.68</v>
      </c>
      <c r="M574" s="3">
        <f t="shared" si="56"/>
        <v>784143.42</v>
      </c>
      <c r="N574" s="3">
        <v>297479.07</v>
      </c>
      <c r="O574" s="3">
        <f t="shared" si="57"/>
        <v>486664.35000000003</v>
      </c>
      <c r="P574" s="3">
        <v>383728.62</v>
      </c>
      <c r="Q574" s="4">
        <f t="shared" si="58"/>
        <v>0.43206277032388479</v>
      </c>
      <c r="R574" s="4">
        <f t="shared" si="59"/>
        <v>0.21143434527546154</v>
      </c>
      <c r="S574" s="3">
        <v>1805548.92</v>
      </c>
      <c r="T574" s="3">
        <f t="shared" si="60"/>
        <v>9334.1800000001676</v>
      </c>
      <c r="U574" s="4">
        <f t="shared" si="61"/>
        <v>5.1697186914216467E-3</v>
      </c>
      <c r="V574" s="2" t="s">
        <v>107</v>
      </c>
      <c r="W574" s="2" t="s">
        <v>134</v>
      </c>
      <c r="X574" s="2" t="s">
        <v>61</v>
      </c>
      <c r="Y574" s="2">
        <v>1.53</v>
      </c>
      <c r="Z574" s="2" t="s">
        <v>1845</v>
      </c>
      <c r="AA574" s="2" t="s">
        <v>48</v>
      </c>
      <c r="AB574" s="2" t="s">
        <v>49</v>
      </c>
      <c r="AC574" s="2">
        <v>2.37</v>
      </c>
      <c r="AD574" s="3">
        <v>0</v>
      </c>
      <c r="AE574" s="5">
        <v>0</v>
      </c>
      <c r="AF574" s="2">
        <v>0</v>
      </c>
      <c r="AG574" s="3">
        <f t="shared" si="62"/>
        <v>0</v>
      </c>
      <c r="AH574" s="2" t="s">
        <v>50</v>
      </c>
      <c r="AI574" s="3">
        <v>0</v>
      </c>
    </row>
    <row r="575" spans="1:35" x14ac:dyDescent="0.3">
      <c r="A575" s="2" t="s">
        <v>1846</v>
      </c>
      <c r="B575" s="2" t="s">
        <v>1847</v>
      </c>
      <c r="C575" s="2" t="s">
        <v>329</v>
      </c>
      <c r="D575" s="2" t="s">
        <v>38</v>
      </c>
      <c r="E575" s="2">
        <v>2021</v>
      </c>
      <c r="F575" s="2" t="s">
        <v>105</v>
      </c>
      <c r="G575" s="2" t="s">
        <v>69</v>
      </c>
      <c r="H575" s="2" t="s">
        <v>70</v>
      </c>
      <c r="I575" s="2" t="s">
        <v>58</v>
      </c>
      <c r="J575" s="2" t="s">
        <v>106</v>
      </c>
      <c r="K575" s="3">
        <v>6019877.3700000001</v>
      </c>
      <c r="L575" s="3">
        <v>2924403.41</v>
      </c>
      <c r="M575" s="3">
        <f t="shared" si="56"/>
        <v>3095473.96</v>
      </c>
      <c r="N575" s="3">
        <v>609076.11</v>
      </c>
      <c r="O575" s="3">
        <f t="shared" si="57"/>
        <v>2486397.85</v>
      </c>
      <c r="P575" s="3">
        <v>1982160.56</v>
      </c>
      <c r="Q575" s="4">
        <f t="shared" si="58"/>
        <v>0.51420880688139337</v>
      </c>
      <c r="R575" s="4">
        <f t="shared" si="59"/>
        <v>0.32926925885202873</v>
      </c>
      <c r="S575" s="3">
        <v>4933104.84</v>
      </c>
      <c r="T575" s="3">
        <f t="shared" si="60"/>
        <v>1086772.5300000003</v>
      </c>
      <c r="U575" s="4">
        <f t="shared" si="61"/>
        <v>0.22030193260599754</v>
      </c>
      <c r="V575" s="2" t="s">
        <v>73</v>
      </c>
      <c r="W575" s="2" t="s">
        <v>45</v>
      </c>
      <c r="X575" s="2" t="s">
        <v>74</v>
      </c>
      <c r="Y575" s="2">
        <v>1.36</v>
      </c>
      <c r="Z575" s="2" t="s">
        <v>1848</v>
      </c>
      <c r="AA575" s="2" t="s">
        <v>99</v>
      </c>
      <c r="AB575" s="2" t="s">
        <v>49</v>
      </c>
      <c r="AC575" s="2">
        <v>6.56</v>
      </c>
      <c r="AD575" s="3">
        <v>0</v>
      </c>
      <c r="AE575" s="5">
        <v>0</v>
      </c>
      <c r="AF575" s="2">
        <v>0</v>
      </c>
      <c r="AG575" s="3">
        <f t="shared" si="62"/>
        <v>0</v>
      </c>
      <c r="AH575" s="2" t="s">
        <v>50</v>
      </c>
      <c r="AI575" s="3">
        <v>0</v>
      </c>
    </row>
    <row r="576" spans="1:35" x14ac:dyDescent="0.3">
      <c r="A576" s="2" t="s">
        <v>1849</v>
      </c>
      <c r="B576" s="2" t="s">
        <v>1668</v>
      </c>
      <c r="C576" s="2" t="s">
        <v>730</v>
      </c>
      <c r="D576" s="2" t="s">
        <v>38</v>
      </c>
      <c r="E576" s="2">
        <v>2020</v>
      </c>
      <c r="F576" s="2" t="s">
        <v>55</v>
      </c>
      <c r="G576" s="2" t="s">
        <v>40</v>
      </c>
      <c r="H576" s="2" t="s">
        <v>41</v>
      </c>
      <c r="I576" s="2" t="s">
        <v>178</v>
      </c>
      <c r="J576" s="2" t="s">
        <v>197</v>
      </c>
      <c r="K576" s="3">
        <v>2083606.52</v>
      </c>
      <c r="L576" s="3">
        <v>724914.91</v>
      </c>
      <c r="M576" s="3">
        <f t="shared" si="56"/>
        <v>1358691.6099999999</v>
      </c>
      <c r="N576" s="3">
        <v>346627.39</v>
      </c>
      <c r="O576" s="3">
        <f t="shared" si="57"/>
        <v>1012064.2199999999</v>
      </c>
      <c r="P576" s="3">
        <v>801709.67</v>
      </c>
      <c r="Q576" s="4">
        <f t="shared" si="58"/>
        <v>0.65208646496268396</v>
      </c>
      <c r="R576" s="4">
        <f t="shared" si="59"/>
        <v>0.38477018683930786</v>
      </c>
      <c r="S576" s="3">
        <v>2428282.39</v>
      </c>
      <c r="T576" s="3">
        <f t="shared" si="60"/>
        <v>-344675.87000000011</v>
      </c>
      <c r="U576" s="4">
        <f t="shared" si="61"/>
        <v>-0.14194225161761359</v>
      </c>
      <c r="V576" s="2" t="s">
        <v>107</v>
      </c>
      <c r="W576" s="2" t="s">
        <v>125</v>
      </c>
      <c r="X576" s="2" t="s">
        <v>46</v>
      </c>
      <c r="Y576" s="2">
        <v>0.89</v>
      </c>
      <c r="Z576" s="2" t="s">
        <v>1850</v>
      </c>
      <c r="AA576" s="2" t="s">
        <v>63</v>
      </c>
      <c r="AB576" s="2" t="s">
        <v>100</v>
      </c>
      <c r="AC576" s="2">
        <v>7.91</v>
      </c>
      <c r="AD576" s="3">
        <v>1113651.1599999999</v>
      </c>
      <c r="AE576" s="5">
        <v>16.579999999999998</v>
      </c>
      <c r="AF576" s="2">
        <v>180</v>
      </c>
      <c r="AG576" s="3">
        <f t="shared" si="62"/>
        <v>16808.74703703848</v>
      </c>
      <c r="AH576" s="2" t="s">
        <v>50</v>
      </c>
      <c r="AI576" s="3">
        <v>0</v>
      </c>
    </row>
    <row r="577" spans="1:35" x14ac:dyDescent="0.3">
      <c r="A577" s="2" t="s">
        <v>1851</v>
      </c>
      <c r="B577" s="2" t="s">
        <v>1852</v>
      </c>
      <c r="C577" s="2" t="s">
        <v>145</v>
      </c>
      <c r="D577" s="2" t="s">
        <v>54</v>
      </c>
      <c r="E577" s="2">
        <v>2024</v>
      </c>
      <c r="F577" s="2" t="s">
        <v>39</v>
      </c>
      <c r="G577" s="2" t="s">
        <v>93</v>
      </c>
      <c r="H577" s="2" t="s">
        <v>221</v>
      </c>
      <c r="I577" s="2" t="s">
        <v>58</v>
      </c>
      <c r="J577" s="2" t="s">
        <v>106</v>
      </c>
      <c r="K577" s="3">
        <v>5192206.2</v>
      </c>
      <c r="L577" s="3">
        <v>2259105.7999999998</v>
      </c>
      <c r="M577" s="3">
        <f t="shared" si="56"/>
        <v>2933100.4000000004</v>
      </c>
      <c r="N577" s="3">
        <v>1125816.76</v>
      </c>
      <c r="O577" s="3">
        <f t="shared" si="57"/>
        <v>1807283.6400000004</v>
      </c>
      <c r="P577" s="3">
        <v>1309912.42</v>
      </c>
      <c r="Q577" s="4">
        <f t="shared" si="58"/>
        <v>0.56490445236939946</v>
      </c>
      <c r="R577" s="4">
        <f t="shared" si="59"/>
        <v>0.25228436035533408</v>
      </c>
      <c r="S577" s="3">
        <v>5641426.7800000003</v>
      </c>
      <c r="T577" s="3">
        <f t="shared" si="60"/>
        <v>-449220.58000000007</v>
      </c>
      <c r="U577" s="4">
        <f t="shared" si="61"/>
        <v>-7.9628894873293041E-2</v>
      </c>
      <c r="V577" s="2" t="s">
        <v>107</v>
      </c>
      <c r="W577" s="2" t="s">
        <v>207</v>
      </c>
      <c r="X577" s="2" t="s">
        <v>222</v>
      </c>
      <c r="Y577" s="2">
        <v>18.899999999999999</v>
      </c>
      <c r="Z577" s="2" t="s">
        <v>1853</v>
      </c>
      <c r="AA577" s="2" t="s">
        <v>224</v>
      </c>
      <c r="AB577" s="2" t="s">
        <v>77</v>
      </c>
      <c r="AC577" s="2">
        <v>1.08</v>
      </c>
      <c r="AD577" s="3">
        <v>0</v>
      </c>
      <c r="AE577" s="5">
        <v>0</v>
      </c>
      <c r="AF577" s="2">
        <v>0</v>
      </c>
      <c r="AG577" s="3">
        <f t="shared" si="62"/>
        <v>0</v>
      </c>
      <c r="AH577" s="2" t="s">
        <v>50</v>
      </c>
      <c r="AI577" s="3">
        <v>0</v>
      </c>
    </row>
    <row r="578" spans="1:35" x14ac:dyDescent="0.3">
      <c r="A578" s="2" t="s">
        <v>1854</v>
      </c>
      <c r="B578" s="2" t="s">
        <v>1855</v>
      </c>
      <c r="C578" s="2" t="s">
        <v>456</v>
      </c>
      <c r="D578" s="2" t="s">
        <v>54</v>
      </c>
      <c r="E578" s="2">
        <v>2023</v>
      </c>
      <c r="F578" s="2" t="s">
        <v>92</v>
      </c>
      <c r="G578" s="2" t="s">
        <v>93</v>
      </c>
      <c r="H578" s="2" t="s">
        <v>94</v>
      </c>
      <c r="I578" s="2" t="s">
        <v>131</v>
      </c>
      <c r="J578" s="2" t="s">
        <v>235</v>
      </c>
      <c r="K578" s="3">
        <v>2341160.65</v>
      </c>
      <c r="L578" s="3">
        <v>1222373.31</v>
      </c>
      <c r="M578" s="3">
        <f t="shared" ref="M578:M641" si="63">K578-L578</f>
        <v>1118787.3399999999</v>
      </c>
      <c r="N578" s="3">
        <v>370766.14</v>
      </c>
      <c r="O578" s="3">
        <f t="shared" ref="O578:O641" si="64">M578-N578</f>
        <v>748021.19999999984</v>
      </c>
      <c r="P578" s="3">
        <v>583341.36</v>
      </c>
      <c r="Q578" s="4">
        <f t="shared" ref="Q578:Q641" si="65">IF(K578&lt;&gt;0,M578/K578,0)</f>
        <v>0.47787721872055211</v>
      </c>
      <c r="R578" s="4">
        <f t="shared" ref="R578:R641" si="66">IF(K578&lt;&gt;0,P578/K578,0)</f>
        <v>0.24916759129707738</v>
      </c>
      <c r="S578" s="3">
        <v>2756580.14</v>
      </c>
      <c r="T578" s="3">
        <f t="shared" ref="T578:T641" si="67">K578-S578</f>
        <v>-415419.49000000022</v>
      </c>
      <c r="U578" s="4">
        <f t="shared" ref="U578:U641" si="68">IF(S578&lt;&gt;0,T578/S578,0)</f>
        <v>-0.15070103857020467</v>
      </c>
      <c r="V578" s="2" t="s">
        <v>124</v>
      </c>
      <c r="W578" s="2" t="s">
        <v>45</v>
      </c>
      <c r="X578" s="2" t="s">
        <v>97</v>
      </c>
      <c r="Y578" s="2">
        <v>1550</v>
      </c>
      <c r="Z578" s="2" t="s">
        <v>1469</v>
      </c>
      <c r="AA578" s="2" t="s">
        <v>224</v>
      </c>
      <c r="AB578" s="2" t="s">
        <v>64</v>
      </c>
      <c r="AC578" s="2">
        <v>8.26</v>
      </c>
      <c r="AD578" s="3">
        <v>0</v>
      </c>
      <c r="AE578" s="5">
        <v>0</v>
      </c>
      <c r="AF578" s="2">
        <v>0</v>
      </c>
      <c r="AG578" s="3">
        <f t="shared" ref="AG578:AG641" si="69">IF(AD578&gt;0,(AD578*(AE578/100/12)*(1+AE578/100/12)^AF578)/((1+AE578/100/12)^AF578-1),0)</f>
        <v>0</v>
      </c>
      <c r="AH578" s="2" t="s">
        <v>50</v>
      </c>
      <c r="AI578" s="3">
        <v>0</v>
      </c>
    </row>
    <row r="579" spans="1:35" x14ac:dyDescent="0.3">
      <c r="A579" s="2" t="s">
        <v>1856</v>
      </c>
      <c r="B579" s="2" t="s">
        <v>1789</v>
      </c>
      <c r="C579" s="2" t="s">
        <v>730</v>
      </c>
      <c r="D579" s="2" t="s">
        <v>38</v>
      </c>
      <c r="E579" s="2">
        <v>2020</v>
      </c>
      <c r="F579" s="2" t="s">
        <v>68</v>
      </c>
      <c r="G579" s="2" t="s">
        <v>93</v>
      </c>
      <c r="H579" s="2" t="s">
        <v>221</v>
      </c>
      <c r="I579" s="2" t="s">
        <v>42</v>
      </c>
      <c r="J579" s="2" t="s">
        <v>166</v>
      </c>
      <c r="K579" s="3">
        <v>7033656.4199999999</v>
      </c>
      <c r="L579" s="3">
        <v>3112284.75</v>
      </c>
      <c r="M579" s="3">
        <f t="shared" si="63"/>
        <v>3921371.67</v>
      </c>
      <c r="N579" s="3">
        <v>1133684.6100000001</v>
      </c>
      <c r="O579" s="3">
        <f t="shared" si="64"/>
        <v>2787687.0599999996</v>
      </c>
      <c r="P579" s="3">
        <v>2082141.33</v>
      </c>
      <c r="Q579" s="4">
        <f t="shared" si="65"/>
        <v>0.55751538543305756</v>
      </c>
      <c r="R579" s="4">
        <f t="shared" si="66"/>
        <v>0.2960254532876373</v>
      </c>
      <c r="S579" s="3">
        <v>5752443.04</v>
      </c>
      <c r="T579" s="3">
        <f t="shared" si="67"/>
        <v>1281213.3799999999</v>
      </c>
      <c r="U579" s="4">
        <f t="shared" si="68"/>
        <v>0.22272508760034587</v>
      </c>
      <c r="V579" s="2" t="s">
        <v>85</v>
      </c>
      <c r="W579" s="2" t="s">
        <v>125</v>
      </c>
      <c r="X579" s="2" t="s">
        <v>222</v>
      </c>
      <c r="Y579" s="2">
        <v>18.899999999999999</v>
      </c>
      <c r="Z579" s="2" t="s">
        <v>1857</v>
      </c>
      <c r="AA579" s="2" t="s">
        <v>148</v>
      </c>
      <c r="AB579" s="2" t="s">
        <v>182</v>
      </c>
      <c r="AC579" s="2">
        <v>1.67</v>
      </c>
      <c r="AD579" s="3">
        <v>0</v>
      </c>
      <c r="AE579" s="5">
        <v>0</v>
      </c>
      <c r="AF579" s="2">
        <v>0</v>
      </c>
      <c r="AG579" s="3">
        <f t="shared" si="69"/>
        <v>0</v>
      </c>
      <c r="AH579" s="2" t="s">
        <v>230</v>
      </c>
      <c r="AI579" s="3">
        <v>0</v>
      </c>
    </row>
    <row r="580" spans="1:35" x14ac:dyDescent="0.3">
      <c r="A580" s="2" t="s">
        <v>1858</v>
      </c>
      <c r="B580" s="2" t="s">
        <v>1268</v>
      </c>
      <c r="C580" s="2" t="s">
        <v>233</v>
      </c>
      <c r="D580" s="2" t="s">
        <v>38</v>
      </c>
      <c r="E580" s="2">
        <v>2023</v>
      </c>
      <c r="F580" s="2" t="s">
        <v>55</v>
      </c>
      <c r="G580" s="2" t="s">
        <v>114</v>
      </c>
      <c r="H580" s="2" t="s">
        <v>115</v>
      </c>
      <c r="I580" s="2" t="s">
        <v>58</v>
      </c>
      <c r="J580" s="2" t="s">
        <v>59</v>
      </c>
      <c r="K580" s="3">
        <v>3133577.31</v>
      </c>
      <c r="L580" s="3">
        <v>958049.78</v>
      </c>
      <c r="M580" s="3">
        <f t="shared" si="63"/>
        <v>2175527.5300000003</v>
      </c>
      <c r="N580" s="3">
        <v>577190.66</v>
      </c>
      <c r="O580" s="3">
        <f t="shared" si="64"/>
        <v>1598336.87</v>
      </c>
      <c r="P580" s="3">
        <v>1153590.1399999999</v>
      </c>
      <c r="Q580" s="4">
        <f t="shared" si="65"/>
        <v>0.69426323807533574</v>
      </c>
      <c r="R580" s="4">
        <f t="shared" si="66"/>
        <v>0.36813840090002437</v>
      </c>
      <c r="S580" s="3">
        <v>3113958.72</v>
      </c>
      <c r="T580" s="3">
        <f t="shared" si="67"/>
        <v>19618.589999999851</v>
      </c>
      <c r="U580" s="4">
        <f t="shared" si="68"/>
        <v>6.3002087580659545E-3</v>
      </c>
      <c r="V580" s="2" t="s">
        <v>133</v>
      </c>
      <c r="W580" s="2" t="s">
        <v>60</v>
      </c>
      <c r="X580" s="2" t="s">
        <v>118</v>
      </c>
      <c r="Y580" s="2">
        <v>3.75</v>
      </c>
      <c r="Z580" s="2" t="s">
        <v>1859</v>
      </c>
      <c r="AA580" s="2" t="s">
        <v>63</v>
      </c>
      <c r="AB580" s="2" t="s">
        <v>209</v>
      </c>
      <c r="AC580" s="2">
        <v>7.18</v>
      </c>
      <c r="AD580" s="3">
        <v>0</v>
      </c>
      <c r="AE580" s="5">
        <v>0</v>
      </c>
      <c r="AF580" s="2">
        <v>0</v>
      </c>
      <c r="AG580" s="3">
        <f t="shared" si="69"/>
        <v>0</v>
      </c>
      <c r="AH580" s="2" t="s">
        <v>50</v>
      </c>
      <c r="AI580" s="3">
        <v>0</v>
      </c>
    </row>
    <row r="581" spans="1:35" x14ac:dyDescent="0.3">
      <c r="A581" s="2" t="s">
        <v>1860</v>
      </c>
      <c r="B581" s="2" t="s">
        <v>1861</v>
      </c>
      <c r="C581" s="2" t="s">
        <v>287</v>
      </c>
      <c r="D581" s="2" t="s">
        <v>104</v>
      </c>
      <c r="E581" s="2">
        <v>2021</v>
      </c>
      <c r="F581" s="2" t="s">
        <v>92</v>
      </c>
      <c r="G581" s="2" t="s">
        <v>93</v>
      </c>
      <c r="H581" s="2" t="s">
        <v>221</v>
      </c>
      <c r="I581" s="2" t="s">
        <v>42</v>
      </c>
      <c r="J581" s="2" t="s">
        <v>422</v>
      </c>
      <c r="K581" s="3">
        <v>3320670.86</v>
      </c>
      <c r="L581" s="3">
        <v>956510.65</v>
      </c>
      <c r="M581" s="3">
        <f t="shared" si="63"/>
        <v>2364160.21</v>
      </c>
      <c r="N581" s="3">
        <v>317932.56</v>
      </c>
      <c r="O581" s="3">
        <f t="shared" si="64"/>
        <v>2046227.65</v>
      </c>
      <c r="P581" s="3">
        <v>1597459.74</v>
      </c>
      <c r="Q581" s="4">
        <f t="shared" si="65"/>
        <v>0.71195258719498622</v>
      </c>
      <c r="R581" s="4">
        <f t="shared" si="66"/>
        <v>0.48106536520755933</v>
      </c>
      <c r="S581" s="3">
        <v>2998302.02</v>
      </c>
      <c r="T581" s="3">
        <f t="shared" si="67"/>
        <v>322368.83999999985</v>
      </c>
      <c r="U581" s="4">
        <f t="shared" si="68"/>
        <v>0.10751713398105234</v>
      </c>
      <c r="V581" s="2" t="s">
        <v>73</v>
      </c>
      <c r="W581" s="2" t="s">
        <v>125</v>
      </c>
      <c r="X581" s="2" t="s">
        <v>222</v>
      </c>
      <c r="Y581" s="2">
        <v>18.899999999999999</v>
      </c>
      <c r="Z581" s="2" t="s">
        <v>1862</v>
      </c>
      <c r="AA581" s="2" t="s">
        <v>63</v>
      </c>
      <c r="AB581" s="2" t="s">
        <v>242</v>
      </c>
      <c r="AC581" s="2">
        <v>2.0099999999999998</v>
      </c>
      <c r="AD581" s="3">
        <v>0</v>
      </c>
      <c r="AE581" s="5">
        <v>0</v>
      </c>
      <c r="AF581" s="2">
        <v>0</v>
      </c>
      <c r="AG581" s="3">
        <f t="shared" si="69"/>
        <v>0</v>
      </c>
      <c r="AH581" s="2" t="s">
        <v>50</v>
      </c>
      <c r="AI581" s="3">
        <v>0</v>
      </c>
    </row>
    <row r="582" spans="1:35" x14ac:dyDescent="0.3">
      <c r="A582" s="2" t="s">
        <v>1863</v>
      </c>
      <c r="B582" s="2" t="s">
        <v>1864</v>
      </c>
      <c r="C582" s="2" t="s">
        <v>67</v>
      </c>
      <c r="D582" s="2" t="s">
        <v>54</v>
      </c>
      <c r="E582" s="2">
        <v>2022</v>
      </c>
      <c r="F582" s="2" t="s">
        <v>55</v>
      </c>
      <c r="G582" s="2" t="s">
        <v>40</v>
      </c>
      <c r="H582" s="2" t="s">
        <v>139</v>
      </c>
      <c r="I582" s="2" t="s">
        <v>55</v>
      </c>
      <c r="J582" s="2" t="s">
        <v>217</v>
      </c>
      <c r="K582" s="3">
        <v>1297011.5900000001</v>
      </c>
      <c r="L582" s="3">
        <v>697910.35</v>
      </c>
      <c r="M582" s="3">
        <f t="shared" si="63"/>
        <v>599101.24000000011</v>
      </c>
      <c r="N582" s="3">
        <v>214394</v>
      </c>
      <c r="O582" s="3">
        <f t="shared" si="64"/>
        <v>384707.24000000011</v>
      </c>
      <c r="P582" s="3">
        <v>270353.53999999998</v>
      </c>
      <c r="Q582" s="4">
        <f t="shared" si="65"/>
        <v>0.46190893328871491</v>
      </c>
      <c r="R582" s="4">
        <f t="shared" si="66"/>
        <v>0.20844342647701394</v>
      </c>
      <c r="S582" s="3">
        <v>1553458.78</v>
      </c>
      <c r="T582" s="3">
        <f t="shared" si="67"/>
        <v>-256447.18999999994</v>
      </c>
      <c r="U582" s="4">
        <f t="shared" si="68"/>
        <v>-0.16508142559147912</v>
      </c>
      <c r="V582" s="2" t="s">
        <v>107</v>
      </c>
      <c r="W582" s="2" t="s">
        <v>207</v>
      </c>
      <c r="X582" s="2" t="s">
        <v>86</v>
      </c>
      <c r="Y582" s="2">
        <v>0.92</v>
      </c>
      <c r="Z582" s="2" t="s">
        <v>1865</v>
      </c>
      <c r="AA582" s="2" t="s">
        <v>76</v>
      </c>
      <c r="AB582" s="2" t="s">
        <v>182</v>
      </c>
      <c r="AC582" s="2">
        <v>6.46</v>
      </c>
      <c r="AD582" s="3">
        <v>0</v>
      </c>
      <c r="AE582" s="5">
        <v>0</v>
      </c>
      <c r="AF582" s="2">
        <v>0</v>
      </c>
      <c r="AG582" s="3">
        <f t="shared" si="69"/>
        <v>0</v>
      </c>
      <c r="AH582" s="2" t="s">
        <v>50</v>
      </c>
      <c r="AI582" s="3">
        <v>0</v>
      </c>
    </row>
    <row r="583" spans="1:35" x14ac:dyDescent="0.3">
      <c r="A583" s="2" t="s">
        <v>1866</v>
      </c>
      <c r="B583" s="2" t="s">
        <v>569</v>
      </c>
      <c r="C583" s="2" t="s">
        <v>304</v>
      </c>
      <c r="D583" s="2" t="s">
        <v>104</v>
      </c>
      <c r="E583" s="2">
        <v>2022</v>
      </c>
      <c r="F583" s="2" t="s">
        <v>92</v>
      </c>
      <c r="G583" s="2" t="s">
        <v>93</v>
      </c>
      <c r="H583" s="2" t="s">
        <v>159</v>
      </c>
      <c r="I583" s="2" t="s">
        <v>178</v>
      </c>
      <c r="J583" s="2" t="s">
        <v>179</v>
      </c>
      <c r="K583" s="3">
        <v>1240178.23</v>
      </c>
      <c r="L583" s="3">
        <v>534544.55000000005</v>
      </c>
      <c r="M583" s="3">
        <f t="shared" si="63"/>
        <v>705633.67999999993</v>
      </c>
      <c r="N583" s="3">
        <v>271995.27</v>
      </c>
      <c r="O583" s="3">
        <f t="shared" si="64"/>
        <v>433638.40999999992</v>
      </c>
      <c r="P583" s="3">
        <v>317257.62</v>
      </c>
      <c r="Q583" s="4">
        <f t="shared" si="65"/>
        <v>0.5689776379964353</v>
      </c>
      <c r="R583" s="4">
        <f t="shared" si="66"/>
        <v>0.25581614990935619</v>
      </c>
      <c r="S583" s="3">
        <v>1242723.8</v>
      </c>
      <c r="T583" s="3">
        <f t="shared" si="67"/>
        <v>-2545.5700000000652</v>
      </c>
      <c r="U583" s="4">
        <f t="shared" si="68"/>
        <v>-2.0483795353400851E-3</v>
      </c>
      <c r="V583" s="2" t="s">
        <v>85</v>
      </c>
      <c r="W583" s="2" t="s">
        <v>125</v>
      </c>
      <c r="X583" s="2" t="s">
        <v>160</v>
      </c>
      <c r="Y583" s="2">
        <v>129.5</v>
      </c>
      <c r="Z583" s="2" t="s">
        <v>639</v>
      </c>
      <c r="AA583" s="2" t="s">
        <v>48</v>
      </c>
      <c r="AB583" s="2" t="s">
        <v>182</v>
      </c>
      <c r="AC583" s="2">
        <v>3.51</v>
      </c>
      <c r="AD583" s="3">
        <v>718326.52</v>
      </c>
      <c r="AE583" s="5">
        <v>15.2</v>
      </c>
      <c r="AF583" s="2">
        <v>180</v>
      </c>
      <c r="AG583" s="3">
        <f t="shared" si="69"/>
        <v>10152.187150263897</v>
      </c>
      <c r="AH583" s="2" t="s">
        <v>50</v>
      </c>
      <c r="AI583" s="3">
        <v>0</v>
      </c>
    </row>
    <row r="584" spans="1:35" x14ac:dyDescent="0.3">
      <c r="A584" s="2" t="s">
        <v>1867</v>
      </c>
      <c r="B584" s="2" t="s">
        <v>1868</v>
      </c>
      <c r="C584" s="2" t="s">
        <v>956</v>
      </c>
      <c r="D584" s="2" t="s">
        <v>104</v>
      </c>
      <c r="E584" s="2">
        <v>2022</v>
      </c>
      <c r="F584" s="2" t="s">
        <v>39</v>
      </c>
      <c r="G584" s="2" t="s">
        <v>114</v>
      </c>
      <c r="H584" s="2" t="s">
        <v>234</v>
      </c>
      <c r="I584" s="2" t="s">
        <v>55</v>
      </c>
      <c r="J584" s="2" t="s">
        <v>84</v>
      </c>
      <c r="K584" s="3">
        <v>9226027.9499999993</v>
      </c>
      <c r="L584" s="3">
        <v>2798862.88</v>
      </c>
      <c r="M584" s="3">
        <f t="shared" si="63"/>
        <v>6427165.0699999994</v>
      </c>
      <c r="N584" s="3">
        <v>1327154.1399999999</v>
      </c>
      <c r="O584" s="3">
        <f t="shared" si="64"/>
        <v>5100010.93</v>
      </c>
      <c r="P584" s="3">
        <v>4018392.27</v>
      </c>
      <c r="Q584" s="4">
        <f t="shared" si="65"/>
        <v>0.69663403415117553</v>
      </c>
      <c r="R584" s="4">
        <f t="shared" si="66"/>
        <v>0.4355495443735351</v>
      </c>
      <c r="S584" s="3">
        <v>8963225.8499999996</v>
      </c>
      <c r="T584" s="3">
        <f t="shared" si="67"/>
        <v>262802.09999999963</v>
      </c>
      <c r="U584" s="4">
        <f t="shared" si="68"/>
        <v>2.9320035487000434E-2</v>
      </c>
      <c r="V584" s="2" t="s">
        <v>107</v>
      </c>
      <c r="W584" s="2" t="s">
        <v>96</v>
      </c>
      <c r="X584" s="2" t="s">
        <v>236</v>
      </c>
      <c r="Y584" s="2">
        <v>3.67</v>
      </c>
      <c r="Z584" s="2" t="s">
        <v>1869</v>
      </c>
      <c r="AA584" s="2" t="s">
        <v>63</v>
      </c>
      <c r="AB584" s="2" t="s">
        <v>209</v>
      </c>
      <c r="AC584" s="2">
        <v>9.27</v>
      </c>
      <c r="AD584" s="3">
        <v>0</v>
      </c>
      <c r="AE584" s="5">
        <v>0</v>
      </c>
      <c r="AF584" s="2">
        <v>0</v>
      </c>
      <c r="AG584" s="3">
        <f t="shared" si="69"/>
        <v>0</v>
      </c>
      <c r="AH584" s="2" t="s">
        <v>50</v>
      </c>
      <c r="AI584" s="3">
        <v>0</v>
      </c>
    </row>
    <row r="585" spans="1:35" x14ac:dyDescent="0.3">
      <c r="A585" s="2" t="s">
        <v>1870</v>
      </c>
      <c r="B585" s="2" t="s">
        <v>1871</v>
      </c>
      <c r="C585" s="2" t="s">
        <v>734</v>
      </c>
      <c r="D585" s="2" t="s">
        <v>38</v>
      </c>
      <c r="E585" s="2">
        <v>2024</v>
      </c>
      <c r="F585" s="2" t="s">
        <v>105</v>
      </c>
      <c r="G585" s="2" t="s">
        <v>69</v>
      </c>
      <c r="H585" s="2" t="s">
        <v>272</v>
      </c>
      <c r="I585" s="2" t="s">
        <v>131</v>
      </c>
      <c r="J585" s="2" t="s">
        <v>463</v>
      </c>
      <c r="K585" s="3">
        <v>4419240.62</v>
      </c>
      <c r="L585" s="3">
        <v>2003076.04</v>
      </c>
      <c r="M585" s="3">
        <f t="shared" si="63"/>
        <v>2416164.58</v>
      </c>
      <c r="N585" s="3">
        <v>449597.08</v>
      </c>
      <c r="O585" s="3">
        <f t="shared" si="64"/>
        <v>1966567.5</v>
      </c>
      <c r="P585" s="3">
        <v>1445135.21</v>
      </c>
      <c r="Q585" s="4">
        <f t="shared" si="65"/>
        <v>0.54673750260740495</v>
      </c>
      <c r="R585" s="4">
        <f t="shared" si="66"/>
        <v>0.3270098494885757</v>
      </c>
      <c r="S585" s="3">
        <v>3725472.66</v>
      </c>
      <c r="T585" s="3">
        <f t="shared" si="67"/>
        <v>693767.96</v>
      </c>
      <c r="U585" s="4">
        <f t="shared" si="68"/>
        <v>0.18622280266579649</v>
      </c>
      <c r="V585" s="2" t="s">
        <v>124</v>
      </c>
      <c r="W585" s="2" t="s">
        <v>96</v>
      </c>
      <c r="X585" s="2" t="s">
        <v>274</v>
      </c>
      <c r="Y585" s="2">
        <v>1</v>
      </c>
      <c r="Z585" s="2" t="s">
        <v>1872</v>
      </c>
      <c r="AA585" s="2" t="s">
        <v>148</v>
      </c>
      <c r="AB585" s="2" t="s">
        <v>64</v>
      </c>
      <c r="AC585" s="2">
        <v>5.5</v>
      </c>
      <c r="AD585" s="3">
        <v>0</v>
      </c>
      <c r="AE585" s="5">
        <v>0</v>
      </c>
      <c r="AF585" s="2">
        <v>0</v>
      </c>
      <c r="AG585" s="3">
        <f t="shared" si="69"/>
        <v>0</v>
      </c>
      <c r="AH585" s="2" t="s">
        <v>50</v>
      </c>
      <c r="AI585" s="3">
        <v>0</v>
      </c>
    </row>
    <row r="586" spans="1:35" x14ac:dyDescent="0.3">
      <c r="A586" s="2" t="s">
        <v>1873</v>
      </c>
      <c r="B586" s="2" t="s">
        <v>1874</v>
      </c>
      <c r="C586" s="2" t="s">
        <v>91</v>
      </c>
      <c r="D586" s="2" t="s">
        <v>38</v>
      </c>
      <c r="E586" s="2">
        <v>2022</v>
      </c>
      <c r="F586" s="2" t="s">
        <v>82</v>
      </c>
      <c r="G586" s="2" t="s">
        <v>40</v>
      </c>
      <c r="H586" s="2" t="s">
        <v>171</v>
      </c>
      <c r="I586" s="2" t="s">
        <v>131</v>
      </c>
      <c r="J586" s="2" t="s">
        <v>132</v>
      </c>
      <c r="K586" s="3">
        <v>8377612.3099999996</v>
      </c>
      <c r="L586" s="3">
        <v>3757341.34</v>
      </c>
      <c r="M586" s="3">
        <f t="shared" si="63"/>
        <v>4620270.97</v>
      </c>
      <c r="N586" s="3">
        <v>1149470.3600000001</v>
      </c>
      <c r="O586" s="3">
        <f t="shared" si="64"/>
        <v>3470800.6099999994</v>
      </c>
      <c r="P586" s="3">
        <v>2648620</v>
      </c>
      <c r="Q586" s="4">
        <f t="shared" si="65"/>
        <v>0.55150212244662822</v>
      </c>
      <c r="R586" s="4">
        <f t="shared" si="66"/>
        <v>0.31615452016542411</v>
      </c>
      <c r="S586" s="3">
        <v>7385912.3700000001</v>
      </c>
      <c r="T586" s="3">
        <f t="shared" si="67"/>
        <v>991699.93999999948</v>
      </c>
      <c r="U586" s="4">
        <f t="shared" si="68"/>
        <v>0.13426911806157801</v>
      </c>
      <c r="V586" s="2" t="s">
        <v>44</v>
      </c>
      <c r="W586" s="2" t="s">
        <v>125</v>
      </c>
      <c r="X586" s="2" t="s">
        <v>86</v>
      </c>
      <c r="Y586" s="2">
        <v>0.92</v>
      </c>
      <c r="Z586" s="2" t="s">
        <v>1875</v>
      </c>
      <c r="AA586" s="2" t="s">
        <v>48</v>
      </c>
      <c r="AB586" s="2" t="s">
        <v>306</v>
      </c>
      <c r="AC586" s="2">
        <v>1.5</v>
      </c>
      <c r="AD586" s="3">
        <v>0</v>
      </c>
      <c r="AE586" s="5">
        <v>0</v>
      </c>
      <c r="AF586" s="2">
        <v>0</v>
      </c>
      <c r="AG586" s="3">
        <f t="shared" si="69"/>
        <v>0</v>
      </c>
      <c r="AH586" s="2" t="s">
        <v>50</v>
      </c>
      <c r="AI586" s="3">
        <v>0</v>
      </c>
    </row>
    <row r="587" spans="1:35" x14ac:dyDescent="0.3">
      <c r="A587" s="2" t="s">
        <v>1876</v>
      </c>
      <c r="B587" s="2" t="s">
        <v>1877</v>
      </c>
      <c r="C587" s="2" t="s">
        <v>257</v>
      </c>
      <c r="D587" s="2" t="s">
        <v>104</v>
      </c>
      <c r="E587" s="2">
        <v>2024</v>
      </c>
      <c r="F587" s="2" t="s">
        <v>68</v>
      </c>
      <c r="G587" s="2" t="s">
        <v>69</v>
      </c>
      <c r="H587" s="2" t="s">
        <v>70</v>
      </c>
      <c r="I587" s="2" t="s">
        <v>42</v>
      </c>
      <c r="J587" s="2" t="s">
        <v>146</v>
      </c>
      <c r="K587" s="3">
        <v>4151002.58</v>
      </c>
      <c r="L587" s="3">
        <v>1300637.92</v>
      </c>
      <c r="M587" s="3">
        <f t="shared" si="63"/>
        <v>2850364.66</v>
      </c>
      <c r="N587" s="3">
        <v>598892.02</v>
      </c>
      <c r="O587" s="3">
        <f t="shared" si="64"/>
        <v>2251472.64</v>
      </c>
      <c r="P587" s="3">
        <v>1697083.5</v>
      </c>
      <c r="Q587" s="4">
        <f t="shared" si="65"/>
        <v>0.68666896853627113</v>
      </c>
      <c r="R587" s="4">
        <f t="shared" si="66"/>
        <v>0.40883701402083927</v>
      </c>
      <c r="S587" s="3">
        <v>3423223.07</v>
      </c>
      <c r="T587" s="3">
        <f t="shared" si="67"/>
        <v>727779.51000000024</v>
      </c>
      <c r="U587" s="4">
        <f t="shared" si="68"/>
        <v>0.21260066759248625</v>
      </c>
      <c r="V587" s="2" t="s">
        <v>73</v>
      </c>
      <c r="W587" s="2" t="s">
        <v>207</v>
      </c>
      <c r="X587" s="2" t="s">
        <v>74</v>
      </c>
      <c r="Y587" s="2">
        <v>1.36</v>
      </c>
      <c r="Z587" s="2" t="s">
        <v>913</v>
      </c>
      <c r="AA587" s="2" t="s">
        <v>48</v>
      </c>
      <c r="AB587" s="2" t="s">
        <v>64</v>
      </c>
      <c r="AC587" s="2">
        <v>4.33</v>
      </c>
      <c r="AD587" s="3">
        <v>0</v>
      </c>
      <c r="AE587" s="5">
        <v>0</v>
      </c>
      <c r="AF587" s="2">
        <v>0</v>
      </c>
      <c r="AG587" s="3">
        <f t="shared" si="69"/>
        <v>0</v>
      </c>
      <c r="AH587" s="2" t="s">
        <v>50</v>
      </c>
      <c r="AI587" s="3">
        <v>0</v>
      </c>
    </row>
    <row r="588" spans="1:35" x14ac:dyDescent="0.3">
      <c r="A588" s="2" t="s">
        <v>1878</v>
      </c>
      <c r="B588" s="2" t="s">
        <v>1879</v>
      </c>
      <c r="C588" s="2" t="s">
        <v>617</v>
      </c>
      <c r="D588" s="2" t="s">
        <v>38</v>
      </c>
      <c r="E588" s="2">
        <v>2020</v>
      </c>
      <c r="F588" s="2" t="s">
        <v>92</v>
      </c>
      <c r="G588" s="2" t="s">
        <v>56</v>
      </c>
      <c r="H588" s="2" t="s">
        <v>177</v>
      </c>
      <c r="I588" s="2" t="s">
        <v>178</v>
      </c>
      <c r="J588" s="2" t="s">
        <v>206</v>
      </c>
      <c r="K588" s="3">
        <v>870027</v>
      </c>
      <c r="L588" s="3">
        <v>313998.71999999997</v>
      </c>
      <c r="M588" s="3">
        <f t="shared" si="63"/>
        <v>556028.28</v>
      </c>
      <c r="N588" s="3">
        <v>168065.08</v>
      </c>
      <c r="O588" s="3">
        <f t="shared" si="64"/>
        <v>387963.20000000007</v>
      </c>
      <c r="P588" s="3">
        <v>277842.3</v>
      </c>
      <c r="Q588" s="4">
        <f t="shared" si="65"/>
        <v>0.63909313159246783</v>
      </c>
      <c r="R588" s="4">
        <f t="shared" si="66"/>
        <v>0.3193490546845098</v>
      </c>
      <c r="S588" s="3">
        <v>931601.4</v>
      </c>
      <c r="T588" s="3">
        <f t="shared" si="67"/>
        <v>-61574.400000000023</v>
      </c>
      <c r="U588" s="4">
        <f t="shared" si="68"/>
        <v>-6.6095220552480946E-2</v>
      </c>
      <c r="V588" s="2" t="s">
        <v>44</v>
      </c>
      <c r="W588" s="2" t="s">
        <v>125</v>
      </c>
      <c r="X588" s="2" t="s">
        <v>180</v>
      </c>
      <c r="Y588" s="2">
        <v>149.5</v>
      </c>
      <c r="Z588" s="2" t="s">
        <v>1880</v>
      </c>
      <c r="AA588" s="2" t="s">
        <v>48</v>
      </c>
      <c r="AB588" s="2" t="s">
        <v>182</v>
      </c>
      <c r="AC588" s="2">
        <v>8.2100000000000009</v>
      </c>
      <c r="AD588" s="3">
        <v>2276679.7599999998</v>
      </c>
      <c r="AE588" s="5">
        <v>17.579999999999998</v>
      </c>
      <c r="AF588" s="2">
        <v>60</v>
      </c>
      <c r="AG588" s="3">
        <f t="shared" si="69"/>
        <v>57293.789571102418</v>
      </c>
      <c r="AH588" s="2" t="s">
        <v>50</v>
      </c>
      <c r="AI588" s="3">
        <v>0</v>
      </c>
    </row>
    <row r="589" spans="1:35" x14ac:dyDescent="0.3">
      <c r="A589" s="2" t="s">
        <v>1881</v>
      </c>
      <c r="B589" s="2" t="s">
        <v>1882</v>
      </c>
      <c r="C589" s="2" t="s">
        <v>520</v>
      </c>
      <c r="D589" s="2" t="s">
        <v>81</v>
      </c>
      <c r="E589" s="2">
        <v>2021</v>
      </c>
      <c r="F589" s="2" t="s">
        <v>55</v>
      </c>
      <c r="G589" s="2" t="s">
        <v>93</v>
      </c>
      <c r="H589" s="2" t="s">
        <v>221</v>
      </c>
      <c r="I589" s="2" t="s">
        <v>131</v>
      </c>
      <c r="J589" s="2" t="s">
        <v>491</v>
      </c>
      <c r="K589" s="3">
        <v>2584609.2200000002</v>
      </c>
      <c r="L589" s="3">
        <v>786378.81</v>
      </c>
      <c r="M589" s="3">
        <f t="shared" si="63"/>
        <v>1798230.4100000001</v>
      </c>
      <c r="N589" s="3">
        <v>341814.9</v>
      </c>
      <c r="O589" s="3">
        <f t="shared" si="64"/>
        <v>1456415.5100000002</v>
      </c>
      <c r="P589" s="3">
        <v>1151623.73</v>
      </c>
      <c r="Q589" s="4">
        <f t="shared" si="65"/>
        <v>0.69574556806695909</v>
      </c>
      <c r="R589" s="4">
        <f t="shared" si="66"/>
        <v>0.44556976779646396</v>
      </c>
      <c r="S589" s="3">
        <v>2133212.33</v>
      </c>
      <c r="T589" s="3">
        <f t="shared" si="67"/>
        <v>451396.89000000013</v>
      </c>
      <c r="U589" s="4">
        <f t="shared" si="68"/>
        <v>0.21160429444920756</v>
      </c>
      <c r="V589" s="2" t="s">
        <v>73</v>
      </c>
      <c r="W589" s="2" t="s">
        <v>207</v>
      </c>
      <c r="X589" s="2" t="s">
        <v>222</v>
      </c>
      <c r="Y589" s="2">
        <v>18.899999999999999</v>
      </c>
      <c r="Z589" s="2" t="s">
        <v>1883</v>
      </c>
      <c r="AA589" s="2" t="s">
        <v>141</v>
      </c>
      <c r="AB589" s="2" t="s">
        <v>110</v>
      </c>
      <c r="AC589" s="2">
        <v>6.47</v>
      </c>
      <c r="AD589" s="3">
        <v>0</v>
      </c>
      <c r="AE589" s="5">
        <v>0</v>
      </c>
      <c r="AF589" s="2">
        <v>0</v>
      </c>
      <c r="AG589" s="3">
        <f t="shared" si="69"/>
        <v>0</v>
      </c>
      <c r="AH589" s="2" t="s">
        <v>50</v>
      </c>
      <c r="AI589" s="3">
        <v>0</v>
      </c>
    </row>
    <row r="590" spans="1:35" x14ac:dyDescent="0.3">
      <c r="A590" s="2" t="s">
        <v>1884</v>
      </c>
      <c r="B590" s="2" t="s">
        <v>1885</v>
      </c>
      <c r="C590" s="2" t="s">
        <v>932</v>
      </c>
      <c r="D590" s="2" t="s">
        <v>81</v>
      </c>
      <c r="E590" s="2">
        <v>2020</v>
      </c>
      <c r="F590" s="2" t="s">
        <v>39</v>
      </c>
      <c r="G590" s="2" t="s">
        <v>93</v>
      </c>
      <c r="H590" s="2" t="s">
        <v>94</v>
      </c>
      <c r="I590" s="2" t="s">
        <v>58</v>
      </c>
      <c r="J590" s="2" t="s">
        <v>106</v>
      </c>
      <c r="K590" s="3">
        <v>3558613.14</v>
      </c>
      <c r="L590" s="3">
        <v>1621606.34</v>
      </c>
      <c r="M590" s="3">
        <f t="shared" si="63"/>
        <v>1937006.8</v>
      </c>
      <c r="N590" s="3">
        <v>348489.64</v>
      </c>
      <c r="O590" s="3">
        <f t="shared" si="64"/>
        <v>1588517.1600000001</v>
      </c>
      <c r="P590" s="3">
        <v>1171785.2</v>
      </c>
      <c r="Q590" s="4">
        <f t="shared" si="65"/>
        <v>0.54431508112736304</v>
      </c>
      <c r="R590" s="4">
        <f t="shared" si="66"/>
        <v>0.32928142338057009</v>
      </c>
      <c r="S590" s="3">
        <v>3165014.09</v>
      </c>
      <c r="T590" s="3">
        <f t="shared" si="67"/>
        <v>393599.05000000028</v>
      </c>
      <c r="U590" s="4">
        <f t="shared" si="68"/>
        <v>0.12435933579050838</v>
      </c>
      <c r="V590" s="2" t="s">
        <v>95</v>
      </c>
      <c r="W590" s="2" t="s">
        <v>60</v>
      </c>
      <c r="X590" s="2" t="s">
        <v>97</v>
      </c>
      <c r="Y590" s="2">
        <v>1550</v>
      </c>
      <c r="Z590" s="2" t="s">
        <v>1886</v>
      </c>
      <c r="AA590" s="2" t="s">
        <v>109</v>
      </c>
      <c r="AB590" s="2" t="s">
        <v>306</v>
      </c>
      <c r="AC590" s="2">
        <v>2.94</v>
      </c>
      <c r="AD590" s="3">
        <v>0</v>
      </c>
      <c r="AE590" s="5">
        <v>0</v>
      </c>
      <c r="AF590" s="2">
        <v>0</v>
      </c>
      <c r="AG590" s="3">
        <f t="shared" si="69"/>
        <v>0</v>
      </c>
      <c r="AH590" s="2" t="s">
        <v>50</v>
      </c>
      <c r="AI590" s="3">
        <v>0</v>
      </c>
    </row>
    <row r="591" spans="1:35" x14ac:dyDescent="0.3">
      <c r="A591" s="2" t="s">
        <v>1887</v>
      </c>
      <c r="B591" s="2" t="s">
        <v>1888</v>
      </c>
      <c r="C591" s="2" t="s">
        <v>176</v>
      </c>
      <c r="D591" s="2" t="s">
        <v>104</v>
      </c>
      <c r="E591" s="2">
        <v>2020</v>
      </c>
      <c r="F591" s="2" t="s">
        <v>58</v>
      </c>
      <c r="G591" s="2" t="s">
        <v>93</v>
      </c>
      <c r="H591" s="2" t="s">
        <v>159</v>
      </c>
      <c r="I591" s="2" t="s">
        <v>39</v>
      </c>
      <c r="J591" s="2" t="s">
        <v>273</v>
      </c>
      <c r="K591" s="3">
        <v>6490744.4100000001</v>
      </c>
      <c r="L591" s="3">
        <v>2821494.08</v>
      </c>
      <c r="M591" s="3">
        <f t="shared" si="63"/>
        <v>3669250.33</v>
      </c>
      <c r="N591" s="3">
        <v>771067.21</v>
      </c>
      <c r="O591" s="3">
        <f t="shared" si="64"/>
        <v>2898183.12</v>
      </c>
      <c r="P591" s="3">
        <v>2305977.9500000002</v>
      </c>
      <c r="Q591" s="4">
        <f t="shared" si="65"/>
        <v>0.56530500944497986</v>
      </c>
      <c r="R591" s="4">
        <f t="shared" si="66"/>
        <v>0.35527172298562287</v>
      </c>
      <c r="S591" s="3">
        <v>5773216.2699999996</v>
      </c>
      <c r="T591" s="3">
        <f t="shared" si="67"/>
        <v>717528.1400000006</v>
      </c>
      <c r="U591" s="4">
        <f t="shared" si="68"/>
        <v>0.12428568521303648</v>
      </c>
      <c r="V591" s="2" t="s">
        <v>107</v>
      </c>
      <c r="W591" s="2" t="s">
        <v>207</v>
      </c>
      <c r="X591" s="2" t="s">
        <v>160</v>
      </c>
      <c r="Y591" s="2">
        <v>129.5</v>
      </c>
      <c r="Z591" s="2" t="s">
        <v>1889</v>
      </c>
      <c r="AA591" s="2" t="s">
        <v>109</v>
      </c>
      <c r="AB591" s="2" t="s">
        <v>209</v>
      </c>
      <c r="AC591" s="2">
        <v>3.51</v>
      </c>
      <c r="AD591" s="3">
        <v>0</v>
      </c>
      <c r="AE591" s="5">
        <v>0</v>
      </c>
      <c r="AF591" s="2">
        <v>0</v>
      </c>
      <c r="AG591" s="3">
        <f t="shared" si="69"/>
        <v>0</v>
      </c>
      <c r="AH591" s="2" t="s">
        <v>50</v>
      </c>
      <c r="AI591" s="3">
        <v>0</v>
      </c>
    </row>
    <row r="592" spans="1:35" x14ac:dyDescent="0.3">
      <c r="A592" s="2" t="s">
        <v>1890</v>
      </c>
      <c r="B592" s="2" t="s">
        <v>1156</v>
      </c>
      <c r="C592" s="2" t="s">
        <v>253</v>
      </c>
      <c r="D592" s="2" t="s">
        <v>54</v>
      </c>
      <c r="E592" s="2">
        <v>2020</v>
      </c>
      <c r="F592" s="2" t="s">
        <v>105</v>
      </c>
      <c r="G592" s="2" t="s">
        <v>114</v>
      </c>
      <c r="H592" s="2" t="s">
        <v>190</v>
      </c>
      <c r="I592" s="2" t="s">
        <v>131</v>
      </c>
      <c r="J592" s="2" t="s">
        <v>463</v>
      </c>
      <c r="K592" s="3">
        <v>7394978.7800000003</v>
      </c>
      <c r="L592" s="3">
        <v>2160673.42</v>
      </c>
      <c r="M592" s="3">
        <f t="shared" si="63"/>
        <v>5234305.3600000003</v>
      </c>
      <c r="N592" s="3">
        <v>939029.79</v>
      </c>
      <c r="O592" s="3">
        <f t="shared" si="64"/>
        <v>4295275.57</v>
      </c>
      <c r="P592" s="3">
        <v>3394292.63</v>
      </c>
      <c r="Q592" s="4">
        <f t="shared" si="65"/>
        <v>0.70781884785881699</v>
      </c>
      <c r="R592" s="4">
        <f t="shared" si="66"/>
        <v>0.45899964435056834</v>
      </c>
      <c r="S592" s="3">
        <v>8797347.4499999993</v>
      </c>
      <c r="T592" s="3">
        <f t="shared" si="67"/>
        <v>-1402368.669999999</v>
      </c>
      <c r="U592" s="4">
        <f t="shared" si="68"/>
        <v>-0.15940812591186213</v>
      </c>
      <c r="V592" s="2" t="s">
        <v>133</v>
      </c>
      <c r="W592" s="2" t="s">
        <v>134</v>
      </c>
      <c r="X592" s="2" t="s">
        <v>192</v>
      </c>
      <c r="Y592" s="2">
        <v>3.64</v>
      </c>
      <c r="Z592" s="2" t="s">
        <v>1891</v>
      </c>
      <c r="AA592" s="2" t="s">
        <v>109</v>
      </c>
      <c r="AB592" s="2" t="s">
        <v>209</v>
      </c>
      <c r="AC592" s="2">
        <v>4.72</v>
      </c>
      <c r="AD592" s="3">
        <v>0</v>
      </c>
      <c r="AE592" s="5">
        <v>0</v>
      </c>
      <c r="AF592" s="2">
        <v>0</v>
      </c>
      <c r="AG592" s="3">
        <f t="shared" si="69"/>
        <v>0</v>
      </c>
      <c r="AH592" s="2" t="s">
        <v>230</v>
      </c>
      <c r="AI592" s="3">
        <v>0</v>
      </c>
    </row>
    <row r="593" spans="1:35" x14ac:dyDescent="0.3">
      <c r="A593" s="2" t="s">
        <v>1892</v>
      </c>
      <c r="B593" s="2" t="s">
        <v>1054</v>
      </c>
      <c r="C593" s="2" t="s">
        <v>377</v>
      </c>
      <c r="D593" s="2" t="s">
        <v>81</v>
      </c>
      <c r="E593" s="2">
        <v>2023</v>
      </c>
      <c r="F593" s="2" t="s">
        <v>39</v>
      </c>
      <c r="G593" s="2" t="s">
        <v>56</v>
      </c>
      <c r="H593" s="2" t="s">
        <v>57</v>
      </c>
      <c r="I593" s="2" t="s">
        <v>58</v>
      </c>
      <c r="J593" s="2" t="s">
        <v>240</v>
      </c>
      <c r="K593" s="3">
        <v>5796485.3200000003</v>
      </c>
      <c r="L593" s="3">
        <v>2562900.31</v>
      </c>
      <c r="M593" s="3">
        <f t="shared" si="63"/>
        <v>3233585.0100000002</v>
      </c>
      <c r="N593" s="3">
        <v>590600.30000000005</v>
      </c>
      <c r="O593" s="3">
        <f t="shared" si="64"/>
        <v>2642984.71</v>
      </c>
      <c r="P593" s="3">
        <v>2068247.75</v>
      </c>
      <c r="Q593" s="4">
        <f t="shared" si="65"/>
        <v>0.55785270409345233</v>
      </c>
      <c r="R593" s="4">
        <f t="shared" si="66"/>
        <v>0.35681065953255964</v>
      </c>
      <c r="S593" s="3">
        <v>6180015.1299999999</v>
      </c>
      <c r="T593" s="3">
        <f t="shared" si="67"/>
        <v>-383529.80999999959</v>
      </c>
      <c r="U593" s="4">
        <f t="shared" si="68"/>
        <v>-6.2059687870052123E-2</v>
      </c>
      <c r="V593" s="2" t="s">
        <v>124</v>
      </c>
      <c r="W593" s="2" t="s">
        <v>96</v>
      </c>
      <c r="X593" s="2" t="s">
        <v>61</v>
      </c>
      <c r="Y593" s="2">
        <v>1.53</v>
      </c>
      <c r="Z593" s="2" t="s">
        <v>1893</v>
      </c>
      <c r="AA593" s="2" t="s">
        <v>63</v>
      </c>
      <c r="AB593" s="2" t="s">
        <v>88</v>
      </c>
      <c r="AC593" s="2">
        <v>1.6</v>
      </c>
      <c r="AD593" s="3">
        <v>0</v>
      </c>
      <c r="AE593" s="5">
        <v>0</v>
      </c>
      <c r="AF593" s="2">
        <v>0</v>
      </c>
      <c r="AG593" s="3">
        <f t="shared" si="69"/>
        <v>0</v>
      </c>
      <c r="AH593" s="2" t="s">
        <v>50</v>
      </c>
      <c r="AI593" s="3">
        <v>0</v>
      </c>
    </row>
    <row r="594" spans="1:35" x14ac:dyDescent="0.3">
      <c r="A594" s="2" t="s">
        <v>1894</v>
      </c>
      <c r="B594" s="2" t="s">
        <v>1895</v>
      </c>
      <c r="C594" s="2" t="s">
        <v>329</v>
      </c>
      <c r="D594" s="2" t="s">
        <v>38</v>
      </c>
      <c r="E594" s="2">
        <v>2021</v>
      </c>
      <c r="F594" s="2" t="s">
        <v>92</v>
      </c>
      <c r="G594" s="2" t="s">
        <v>114</v>
      </c>
      <c r="H594" s="2" t="s">
        <v>190</v>
      </c>
      <c r="I594" s="2" t="s">
        <v>39</v>
      </c>
      <c r="J594" s="2" t="s">
        <v>116</v>
      </c>
      <c r="K594" s="3">
        <v>6476033.4299999997</v>
      </c>
      <c r="L594" s="3">
        <v>2083217.69</v>
      </c>
      <c r="M594" s="3">
        <f t="shared" si="63"/>
        <v>4392815.74</v>
      </c>
      <c r="N594" s="3">
        <v>620269.34</v>
      </c>
      <c r="O594" s="3">
        <f t="shared" si="64"/>
        <v>3772546.4000000004</v>
      </c>
      <c r="P594" s="3">
        <v>2696547.39</v>
      </c>
      <c r="Q594" s="4">
        <f t="shared" si="65"/>
        <v>0.67831887952437586</v>
      </c>
      <c r="R594" s="4">
        <f t="shared" si="66"/>
        <v>0.4163887384379979</v>
      </c>
      <c r="S594" s="3">
        <v>5461901.7000000002</v>
      </c>
      <c r="T594" s="3">
        <f t="shared" si="67"/>
        <v>1014131.7299999995</v>
      </c>
      <c r="U594" s="4">
        <f t="shared" si="68"/>
        <v>0.18567374253549812</v>
      </c>
      <c r="V594" s="2" t="s">
        <v>107</v>
      </c>
      <c r="W594" s="2" t="s">
        <v>96</v>
      </c>
      <c r="X594" s="2" t="s">
        <v>192</v>
      </c>
      <c r="Y594" s="2">
        <v>3.64</v>
      </c>
      <c r="Z594" s="2" t="s">
        <v>1896</v>
      </c>
      <c r="AA594" s="2" t="s">
        <v>76</v>
      </c>
      <c r="AB594" s="2" t="s">
        <v>142</v>
      </c>
      <c r="AC594" s="2">
        <v>7.29</v>
      </c>
      <c r="AD594" s="3">
        <v>0</v>
      </c>
      <c r="AE594" s="5">
        <v>0</v>
      </c>
      <c r="AF594" s="2">
        <v>0</v>
      </c>
      <c r="AG594" s="3">
        <f t="shared" si="69"/>
        <v>0</v>
      </c>
      <c r="AH594" s="2" t="s">
        <v>50</v>
      </c>
      <c r="AI594" s="3">
        <v>0</v>
      </c>
    </row>
    <row r="595" spans="1:35" x14ac:dyDescent="0.3">
      <c r="A595" s="2" t="s">
        <v>1897</v>
      </c>
      <c r="B595" s="2" t="s">
        <v>1898</v>
      </c>
      <c r="C595" s="2" t="s">
        <v>67</v>
      </c>
      <c r="D595" s="2" t="s">
        <v>54</v>
      </c>
      <c r="E595" s="2">
        <v>2022</v>
      </c>
      <c r="F595" s="2" t="s">
        <v>68</v>
      </c>
      <c r="G595" s="2" t="s">
        <v>56</v>
      </c>
      <c r="H595" s="2" t="s">
        <v>57</v>
      </c>
      <c r="I595" s="2" t="s">
        <v>131</v>
      </c>
      <c r="J595" s="2" t="s">
        <v>491</v>
      </c>
      <c r="K595" s="3">
        <v>4219698.5599999996</v>
      </c>
      <c r="L595" s="3">
        <v>1553919.27</v>
      </c>
      <c r="M595" s="3">
        <f t="shared" si="63"/>
        <v>2665779.2899999996</v>
      </c>
      <c r="N595" s="3">
        <v>450500.38</v>
      </c>
      <c r="O595" s="3">
        <f t="shared" si="64"/>
        <v>2215278.9099999997</v>
      </c>
      <c r="P595" s="3">
        <v>1570212.62</v>
      </c>
      <c r="Q595" s="4">
        <f t="shared" si="65"/>
        <v>0.63174638000682204</v>
      </c>
      <c r="R595" s="4">
        <f t="shared" si="66"/>
        <v>0.37211487922018777</v>
      </c>
      <c r="S595" s="3">
        <v>3952506.57</v>
      </c>
      <c r="T595" s="3">
        <f t="shared" si="67"/>
        <v>267191.98999999976</v>
      </c>
      <c r="U595" s="4">
        <f t="shared" si="68"/>
        <v>6.7600644114805292E-2</v>
      </c>
      <c r="V595" s="2" t="s">
        <v>124</v>
      </c>
      <c r="W595" s="2" t="s">
        <v>207</v>
      </c>
      <c r="X595" s="2" t="s">
        <v>61</v>
      </c>
      <c r="Y595" s="2">
        <v>1.53</v>
      </c>
      <c r="Z595" s="2" t="s">
        <v>1899</v>
      </c>
      <c r="AA595" s="2" t="s">
        <v>99</v>
      </c>
      <c r="AB595" s="2" t="s">
        <v>88</v>
      </c>
      <c r="AC595" s="2">
        <v>5.39</v>
      </c>
      <c r="AD595" s="3">
        <v>0</v>
      </c>
      <c r="AE595" s="5">
        <v>0</v>
      </c>
      <c r="AF595" s="2">
        <v>0</v>
      </c>
      <c r="AG595" s="3">
        <f t="shared" si="69"/>
        <v>0</v>
      </c>
      <c r="AH595" s="2" t="s">
        <v>50</v>
      </c>
      <c r="AI595" s="3">
        <v>0</v>
      </c>
    </row>
    <row r="596" spans="1:35" x14ac:dyDescent="0.3">
      <c r="A596" s="2" t="s">
        <v>1900</v>
      </c>
      <c r="B596" s="2" t="s">
        <v>1112</v>
      </c>
      <c r="C596" s="2" t="s">
        <v>932</v>
      </c>
      <c r="D596" s="2" t="s">
        <v>81</v>
      </c>
      <c r="E596" s="2">
        <v>2020</v>
      </c>
      <c r="F596" s="2" t="s">
        <v>68</v>
      </c>
      <c r="G596" s="2" t="s">
        <v>93</v>
      </c>
      <c r="H596" s="2" t="s">
        <v>221</v>
      </c>
      <c r="I596" s="2" t="s">
        <v>39</v>
      </c>
      <c r="J596" s="2" t="s">
        <v>273</v>
      </c>
      <c r="K596" s="3">
        <v>6359692.4800000004</v>
      </c>
      <c r="L596" s="3">
        <v>3213197.55</v>
      </c>
      <c r="M596" s="3">
        <f t="shared" si="63"/>
        <v>3146494.9300000006</v>
      </c>
      <c r="N596" s="3">
        <v>1124077.6100000001</v>
      </c>
      <c r="O596" s="3">
        <f t="shared" si="64"/>
        <v>2022417.3200000005</v>
      </c>
      <c r="P596" s="3">
        <v>1608527.05</v>
      </c>
      <c r="Q596" s="4">
        <f t="shared" si="65"/>
        <v>0.49475582976615884</v>
      </c>
      <c r="R596" s="4">
        <f t="shared" si="66"/>
        <v>0.25292528767051325</v>
      </c>
      <c r="S596" s="3">
        <v>5545477.21</v>
      </c>
      <c r="T596" s="3">
        <f t="shared" si="67"/>
        <v>814215.27000000048</v>
      </c>
      <c r="U596" s="4">
        <f t="shared" si="68"/>
        <v>0.14682510434480722</v>
      </c>
      <c r="V596" s="2" t="s">
        <v>73</v>
      </c>
      <c r="W596" s="2" t="s">
        <v>96</v>
      </c>
      <c r="X596" s="2" t="s">
        <v>222</v>
      </c>
      <c r="Y596" s="2">
        <v>18.899999999999999</v>
      </c>
      <c r="Z596" s="2" t="s">
        <v>1901</v>
      </c>
      <c r="AA596" s="2" t="s">
        <v>63</v>
      </c>
      <c r="AB596" s="2" t="s">
        <v>64</v>
      </c>
      <c r="AC596" s="2">
        <v>9.7200000000000006</v>
      </c>
      <c r="AD596" s="3">
        <v>0</v>
      </c>
      <c r="AE596" s="5">
        <v>0</v>
      </c>
      <c r="AF596" s="2">
        <v>0</v>
      </c>
      <c r="AG596" s="3">
        <f t="shared" si="69"/>
        <v>0</v>
      </c>
      <c r="AH596" s="2" t="s">
        <v>50</v>
      </c>
      <c r="AI596" s="3">
        <v>0</v>
      </c>
    </row>
    <row r="597" spans="1:35" x14ac:dyDescent="0.3">
      <c r="A597" s="2" t="s">
        <v>1902</v>
      </c>
      <c r="B597" s="2" t="s">
        <v>831</v>
      </c>
      <c r="C597" s="2" t="s">
        <v>435</v>
      </c>
      <c r="D597" s="2" t="s">
        <v>81</v>
      </c>
      <c r="E597" s="2">
        <v>2021</v>
      </c>
      <c r="F597" s="2" t="s">
        <v>58</v>
      </c>
      <c r="G597" s="2" t="s">
        <v>69</v>
      </c>
      <c r="H597" s="2" t="s">
        <v>272</v>
      </c>
      <c r="I597" s="2" t="s">
        <v>55</v>
      </c>
      <c r="J597" s="2" t="s">
        <v>84</v>
      </c>
      <c r="K597" s="3">
        <v>525985.87</v>
      </c>
      <c r="L597" s="3">
        <v>298815.14</v>
      </c>
      <c r="M597" s="3">
        <f t="shared" si="63"/>
        <v>227170.72999999998</v>
      </c>
      <c r="N597" s="3">
        <v>87099.5</v>
      </c>
      <c r="O597" s="3">
        <f t="shared" si="64"/>
        <v>140071.22999999998</v>
      </c>
      <c r="P597" s="3">
        <v>104135.48</v>
      </c>
      <c r="Q597" s="4">
        <f t="shared" si="65"/>
        <v>0.43189511915975992</v>
      </c>
      <c r="R597" s="4">
        <f t="shared" si="66"/>
        <v>0.1979815161194349</v>
      </c>
      <c r="S597" s="3">
        <v>508122.15</v>
      </c>
      <c r="T597" s="3">
        <f t="shared" si="67"/>
        <v>17863.719999999972</v>
      </c>
      <c r="U597" s="4">
        <f t="shared" si="68"/>
        <v>3.5156349708431275E-2</v>
      </c>
      <c r="V597" s="2" t="s">
        <v>95</v>
      </c>
      <c r="W597" s="2" t="s">
        <v>60</v>
      </c>
      <c r="X597" s="2" t="s">
        <v>274</v>
      </c>
      <c r="Y597" s="2">
        <v>1</v>
      </c>
      <c r="Z597" s="2" t="s">
        <v>1903</v>
      </c>
      <c r="AA597" s="2" t="s">
        <v>109</v>
      </c>
      <c r="AB597" s="2" t="s">
        <v>142</v>
      </c>
      <c r="AC597" s="2">
        <v>1.23</v>
      </c>
      <c r="AD597" s="3">
        <v>0</v>
      </c>
      <c r="AE597" s="5">
        <v>0</v>
      </c>
      <c r="AF597" s="2">
        <v>0</v>
      </c>
      <c r="AG597" s="3">
        <f t="shared" si="69"/>
        <v>0</v>
      </c>
      <c r="AH597" s="2" t="s">
        <v>50</v>
      </c>
      <c r="AI597" s="3">
        <v>0</v>
      </c>
    </row>
    <row r="598" spans="1:35" x14ac:dyDescent="0.3">
      <c r="A598" s="2" t="s">
        <v>1904</v>
      </c>
      <c r="B598" s="2" t="s">
        <v>767</v>
      </c>
      <c r="C598" s="2" t="s">
        <v>216</v>
      </c>
      <c r="D598" s="2" t="s">
        <v>38</v>
      </c>
      <c r="E598" s="2">
        <v>2024</v>
      </c>
      <c r="F598" s="2" t="s">
        <v>58</v>
      </c>
      <c r="G598" s="2" t="s">
        <v>69</v>
      </c>
      <c r="H598" s="2" t="s">
        <v>272</v>
      </c>
      <c r="I598" s="2" t="s">
        <v>131</v>
      </c>
      <c r="J598" s="2" t="s">
        <v>491</v>
      </c>
      <c r="K598" s="3">
        <v>8659566.3399999999</v>
      </c>
      <c r="L598" s="3">
        <v>3867310.8</v>
      </c>
      <c r="M598" s="3">
        <f t="shared" si="63"/>
        <v>4792255.54</v>
      </c>
      <c r="N598" s="3">
        <v>1851764.54</v>
      </c>
      <c r="O598" s="3">
        <f t="shared" si="64"/>
        <v>2940491</v>
      </c>
      <c r="P598" s="3">
        <v>2124808.64</v>
      </c>
      <c r="Q598" s="4">
        <f t="shared" si="65"/>
        <v>0.55340595034924123</v>
      </c>
      <c r="R598" s="4">
        <f t="shared" si="66"/>
        <v>0.24537125262094825</v>
      </c>
      <c r="S598" s="3">
        <v>9380577.7200000007</v>
      </c>
      <c r="T598" s="3">
        <f t="shared" si="67"/>
        <v>-721011.38000000082</v>
      </c>
      <c r="U598" s="4">
        <f t="shared" si="68"/>
        <v>-7.68621508740083E-2</v>
      </c>
      <c r="V598" s="2" t="s">
        <v>95</v>
      </c>
      <c r="W598" s="2" t="s">
        <v>134</v>
      </c>
      <c r="X598" s="2" t="s">
        <v>274</v>
      </c>
      <c r="Y598" s="2">
        <v>1</v>
      </c>
      <c r="Z598" s="2" t="s">
        <v>1905</v>
      </c>
      <c r="AA598" s="2" t="s">
        <v>141</v>
      </c>
      <c r="AB598" s="2" t="s">
        <v>64</v>
      </c>
      <c r="AC598" s="2">
        <v>4.8899999999999997</v>
      </c>
      <c r="AD598" s="3">
        <v>0</v>
      </c>
      <c r="AE598" s="5">
        <v>0</v>
      </c>
      <c r="AF598" s="2">
        <v>0</v>
      </c>
      <c r="AG598" s="3">
        <f t="shared" si="69"/>
        <v>0</v>
      </c>
      <c r="AH598" s="2" t="s">
        <v>50</v>
      </c>
      <c r="AI598" s="3">
        <v>0</v>
      </c>
    </row>
    <row r="599" spans="1:35" x14ac:dyDescent="0.3">
      <c r="A599" s="2" t="s">
        <v>1906</v>
      </c>
      <c r="B599" s="2" t="s">
        <v>823</v>
      </c>
      <c r="C599" s="2" t="s">
        <v>617</v>
      </c>
      <c r="D599" s="2" t="s">
        <v>38</v>
      </c>
      <c r="E599" s="2">
        <v>2020</v>
      </c>
      <c r="F599" s="2" t="s">
        <v>68</v>
      </c>
      <c r="G599" s="2" t="s">
        <v>40</v>
      </c>
      <c r="H599" s="2" t="s">
        <v>139</v>
      </c>
      <c r="I599" s="2" t="s">
        <v>42</v>
      </c>
      <c r="J599" s="2" t="s">
        <v>43</v>
      </c>
      <c r="K599" s="3">
        <v>5910970.1200000001</v>
      </c>
      <c r="L599" s="3">
        <v>2261522.21</v>
      </c>
      <c r="M599" s="3">
        <f t="shared" si="63"/>
        <v>3649447.91</v>
      </c>
      <c r="N599" s="3">
        <v>806922.18</v>
      </c>
      <c r="O599" s="3">
        <f t="shared" si="64"/>
        <v>2842525.73</v>
      </c>
      <c r="P599" s="3">
        <v>2243759.4500000002</v>
      </c>
      <c r="Q599" s="4">
        <f t="shared" si="65"/>
        <v>0.61740253053419258</v>
      </c>
      <c r="R599" s="4">
        <f t="shared" si="66"/>
        <v>0.37959241959423068</v>
      </c>
      <c r="S599" s="3">
        <v>6411809.2800000003</v>
      </c>
      <c r="T599" s="3">
        <f t="shared" si="67"/>
        <v>-500839.16000000015</v>
      </c>
      <c r="U599" s="4">
        <f t="shared" si="68"/>
        <v>-7.8111986512487172E-2</v>
      </c>
      <c r="V599" s="2" t="s">
        <v>133</v>
      </c>
      <c r="W599" s="2" t="s">
        <v>207</v>
      </c>
      <c r="X599" s="2" t="s">
        <v>86</v>
      </c>
      <c r="Y599" s="2">
        <v>0.92</v>
      </c>
      <c r="Z599" s="2" t="s">
        <v>1142</v>
      </c>
      <c r="AA599" s="2" t="s">
        <v>148</v>
      </c>
      <c r="AB599" s="2" t="s">
        <v>64</v>
      </c>
      <c r="AC599" s="2">
        <v>7.94</v>
      </c>
      <c r="AD599" s="3">
        <v>0</v>
      </c>
      <c r="AE599" s="5">
        <v>0</v>
      </c>
      <c r="AF599" s="2">
        <v>0</v>
      </c>
      <c r="AG599" s="3">
        <f t="shared" si="69"/>
        <v>0</v>
      </c>
      <c r="AH599" s="2" t="s">
        <v>50</v>
      </c>
      <c r="AI599" s="3">
        <v>0</v>
      </c>
    </row>
    <row r="600" spans="1:35" x14ac:dyDescent="0.3">
      <c r="A600" s="2" t="s">
        <v>1907</v>
      </c>
      <c r="B600" s="2" t="s">
        <v>750</v>
      </c>
      <c r="C600" s="2" t="s">
        <v>164</v>
      </c>
      <c r="D600" s="2" t="s">
        <v>81</v>
      </c>
      <c r="E600" s="2">
        <v>2023</v>
      </c>
      <c r="F600" s="2" t="s">
        <v>82</v>
      </c>
      <c r="G600" s="2" t="s">
        <v>114</v>
      </c>
      <c r="H600" s="2" t="s">
        <v>115</v>
      </c>
      <c r="I600" s="2" t="s">
        <v>58</v>
      </c>
      <c r="J600" s="2" t="s">
        <v>59</v>
      </c>
      <c r="K600" s="3">
        <v>9174460.3100000005</v>
      </c>
      <c r="L600" s="3">
        <v>4211630.6100000003</v>
      </c>
      <c r="M600" s="3">
        <f t="shared" si="63"/>
        <v>4962829.7</v>
      </c>
      <c r="N600" s="3">
        <v>1652253.1</v>
      </c>
      <c r="O600" s="3">
        <f t="shared" si="64"/>
        <v>3310576.6</v>
      </c>
      <c r="P600" s="3">
        <v>2518260.39</v>
      </c>
      <c r="Q600" s="4">
        <f t="shared" si="65"/>
        <v>0.54093968825507943</v>
      </c>
      <c r="R600" s="4">
        <f t="shared" si="66"/>
        <v>0.27448594303199947</v>
      </c>
      <c r="S600" s="3">
        <v>9712399.5999999996</v>
      </c>
      <c r="T600" s="3">
        <f t="shared" si="67"/>
        <v>-537939.28999999911</v>
      </c>
      <c r="U600" s="4">
        <f t="shared" si="68"/>
        <v>-5.5386857229391503E-2</v>
      </c>
      <c r="V600" s="2" t="s">
        <v>95</v>
      </c>
      <c r="W600" s="2" t="s">
        <v>45</v>
      </c>
      <c r="X600" s="2" t="s">
        <v>118</v>
      </c>
      <c r="Y600" s="2">
        <v>3.75</v>
      </c>
      <c r="Z600" s="2" t="s">
        <v>1908</v>
      </c>
      <c r="AA600" s="2" t="s">
        <v>109</v>
      </c>
      <c r="AB600" s="2" t="s">
        <v>306</v>
      </c>
      <c r="AC600" s="2">
        <v>5.72</v>
      </c>
      <c r="AD600" s="3">
        <v>0</v>
      </c>
      <c r="AE600" s="5">
        <v>0</v>
      </c>
      <c r="AF600" s="2">
        <v>0</v>
      </c>
      <c r="AG600" s="3">
        <f t="shared" si="69"/>
        <v>0</v>
      </c>
      <c r="AH600" s="2" t="s">
        <v>50</v>
      </c>
      <c r="AI600" s="3">
        <v>0</v>
      </c>
    </row>
    <row r="601" spans="1:35" x14ac:dyDescent="0.3">
      <c r="A601" s="2" t="s">
        <v>1909</v>
      </c>
      <c r="B601" s="2" t="s">
        <v>1066</v>
      </c>
      <c r="C601" s="2" t="s">
        <v>734</v>
      </c>
      <c r="D601" s="2" t="s">
        <v>38</v>
      </c>
      <c r="E601" s="2">
        <v>2024</v>
      </c>
      <c r="F601" s="2" t="s">
        <v>39</v>
      </c>
      <c r="G601" s="2" t="s">
        <v>93</v>
      </c>
      <c r="H601" s="2" t="s">
        <v>159</v>
      </c>
      <c r="I601" s="2" t="s">
        <v>131</v>
      </c>
      <c r="J601" s="2" t="s">
        <v>268</v>
      </c>
      <c r="K601" s="3">
        <v>4584425.6399999997</v>
      </c>
      <c r="L601" s="3">
        <v>2189706.96</v>
      </c>
      <c r="M601" s="3">
        <f t="shared" si="63"/>
        <v>2394718.6799999997</v>
      </c>
      <c r="N601" s="3">
        <v>858365.5</v>
      </c>
      <c r="O601" s="3">
        <f t="shared" si="64"/>
        <v>1536353.1799999997</v>
      </c>
      <c r="P601" s="3">
        <v>1146084</v>
      </c>
      <c r="Q601" s="4">
        <f t="shared" si="65"/>
        <v>0.522359586139999</v>
      </c>
      <c r="R601" s="4">
        <f t="shared" si="66"/>
        <v>0.24999511171043884</v>
      </c>
      <c r="S601" s="3">
        <v>4042345.69</v>
      </c>
      <c r="T601" s="3">
        <f t="shared" si="67"/>
        <v>542079.94999999972</v>
      </c>
      <c r="U601" s="4">
        <f t="shared" si="68"/>
        <v>0.13410034459472459</v>
      </c>
      <c r="V601" s="2" t="s">
        <v>44</v>
      </c>
      <c r="W601" s="2" t="s">
        <v>207</v>
      </c>
      <c r="X601" s="2" t="s">
        <v>160</v>
      </c>
      <c r="Y601" s="2">
        <v>129.5</v>
      </c>
      <c r="Z601" s="2" t="s">
        <v>1910</v>
      </c>
      <c r="AA601" s="2" t="s">
        <v>148</v>
      </c>
      <c r="AB601" s="2" t="s">
        <v>110</v>
      </c>
      <c r="AC601" s="2">
        <v>6.32</v>
      </c>
      <c r="AD601" s="3">
        <v>0</v>
      </c>
      <c r="AE601" s="5">
        <v>0</v>
      </c>
      <c r="AF601" s="2">
        <v>0</v>
      </c>
      <c r="AG601" s="3">
        <f t="shared" si="69"/>
        <v>0</v>
      </c>
      <c r="AH601" s="2" t="s">
        <v>50</v>
      </c>
      <c r="AI601" s="3">
        <v>0</v>
      </c>
    </row>
    <row r="602" spans="1:35" x14ac:dyDescent="0.3">
      <c r="A602" s="2" t="s">
        <v>1911</v>
      </c>
      <c r="B602" s="2" t="s">
        <v>1912</v>
      </c>
      <c r="C602" s="2" t="s">
        <v>257</v>
      </c>
      <c r="D602" s="2" t="s">
        <v>104</v>
      </c>
      <c r="E602" s="2">
        <v>2024</v>
      </c>
      <c r="F602" s="2" t="s">
        <v>92</v>
      </c>
      <c r="G602" s="2" t="s">
        <v>93</v>
      </c>
      <c r="H602" s="2" t="s">
        <v>221</v>
      </c>
      <c r="I602" s="2" t="s">
        <v>131</v>
      </c>
      <c r="J602" s="2" t="s">
        <v>463</v>
      </c>
      <c r="K602" s="3">
        <v>699343.94</v>
      </c>
      <c r="L602" s="3">
        <v>348817.68</v>
      </c>
      <c r="M602" s="3">
        <f t="shared" si="63"/>
        <v>350526.25999999995</v>
      </c>
      <c r="N602" s="3">
        <v>90548.45</v>
      </c>
      <c r="O602" s="3">
        <f t="shared" si="64"/>
        <v>259977.80999999994</v>
      </c>
      <c r="P602" s="3">
        <v>187719.99</v>
      </c>
      <c r="Q602" s="4">
        <f t="shared" si="65"/>
        <v>0.50122155916586619</v>
      </c>
      <c r="R602" s="4">
        <f t="shared" si="66"/>
        <v>0.26842298797927672</v>
      </c>
      <c r="S602" s="3">
        <v>821956.33</v>
      </c>
      <c r="T602" s="3">
        <f t="shared" si="67"/>
        <v>-122612.39000000001</v>
      </c>
      <c r="U602" s="4">
        <f t="shared" si="68"/>
        <v>-0.14917141644252563</v>
      </c>
      <c r="V602" s="2" t="s">
        <v>44</v>
      </c>
      <c r="W602" s="2" t="s">
        <v>117</v>
      </c>
      <c r="X602" s="2" t="s">
        <v>222</v>
      </c>
      <c r="Y602" s="2">
        <v>18.899999999999999</v>
      </c>
      <c r="Z602" s="2" t="s">
        <v>1913</v>
      </c>
      <c r="AA602" s="2" t="s">
        <v>141</v>
      </c>
      <c r="AB602" s="2" t="s">
        <v>209</v>
      </c>
      <c r="AC602" s="2">
        <v>7.2</v>
      </c>
      <c r="AD602" s="3">
        <v>0</v>
      </c>
      <c r="AE602" s="5">
        <v>0</v>
      </c>
      <c r="AF602" s="2">
        <v>0</v>
      </c>
      <c r="AG602" s="3">
        <f t="shared" si="69"/>
        <v>0</v>
      </c>
      <c r="AH602" s="2" t="s">
        <v>50</v>
      </c>
      <c r="AI602" s="3">
        <v>0</v>
      </c>
    </row>
    <row r="603" spans="1:35" x14ac:dyDescent="0.3">
      <c r="A603" s="2" t="s">
        <v>1914</v>
      </c>
      <c r="B603" s="2" t="s">
        <v>1915</v>
      </c>
      <c r="C603" s="2" t="s">
        <v>297</v>
      </c>
      <c r="D603" s="2" t="s">
        <v>104</v>
      </c>
      <c r="E603" s="2">
        <v>2021</v>
      </c>
      <c r="F603" s="2" t="s">
        <v>92</v>
      </c>
      <c r="G603" s="2" t="s">
        <v>56</v>
      </c>
      <c r="H603" s="2" t="s">
        <v>177</v>
      </c>
      <c r="I603" s="2" t="s">
        <v>71</v>
      </c>
      <c r="J603" s="2" t="s">
        <v>228</v>
      </c>
      <c r="K603" s="3">
        <v>3293276.6</v>
      </c>
      <c r="L603" s="3">
        <v>998490.19</v>
      </c>
      <c r="M603" s="3">
        <f t="shared" si="63"/>
        <v>2294786.41</v>
      </c>
      <c r="N603" s="3">
        <v>518350.92</v>
      </c>
      <c r="O603" s="3">
        <f t="shared" si="64"/>
        <v>1776435.4900000002</v>
      </c>
      <c r="P603" s="3">
        <v>1250934.6499999999</v>
      </c>
      <c r="Q603" s="4">
        <f t="shared" si="65"/>
        <v>0.69680949665752345</v>
      </c>
      <c r="R603" s="4">
        <f t="shared" si="66"/>
        <v>0.37984499996143656</v>
      </c>
      <c r="S603" s="3">
        <v>3563354.19</v>
      </c>
      <c r="T603" s="3">
        <f t="shared" si="67"/>
        <v>-270077.58999999985</v>
      </c>
      <c r="U603" s="4">
        <f t="shared" si="68"/>
        <v>-7.5793080227031781E-2</v>
      </c>
      <c r="V603" s="2" t="s">
        <v>85</v>
      </c>
      <c r="W603" s="2" t="s">
        <v>125</v>
      </c>
      <c r="X603" s="2" t="s">
        <v>180</v>
      </c>
      <c r="Y603" s="2">
        <v>149.5</v>
      </c>
      <c r="Z603" s="2" t="s">
        <v>1916</v>
      </c>
      <c r="AA603" s="2" t="s">
        <v>141</v>
      </c>
      <c r="AB603" s="2" t="s">
        <v>49</v>
      </c>
      <c r="AC603" s="2">
        <v>6.98</v>
      </c>
      <c r="AD603" s="3">
        <v>0</v>
      </c>
      <c r="AE603" s="5">
        <v>0</v>
      </c>
      <c r="AF603" s="2">
        <v>0</v>
      </c>
      <c r="AG603" s="3">
        <f t="shared" si="69"/>
        <v>0</v>
      </c>
      <c r="AH603" s="2" t="s">
        <v>50</v>
      </c>
      <c r="AI603" s="3">
        <v>0</v>
      </c>
    </row>
    <row r="604" spans="1:35" x14ac:dyDescent="0.3">
      <c r="A604" s="2" t="s">
        <v>1917</v>
      </c>
      <c r="B604" s="2" t="s">
        <v>1918</v>
      </c>
      <c r="C604" s="2" t="s">
        <v>370</v>
      </c>
      <c r="D604" s="2" t="s">
        <v>81</v>
      </c>
      <c r="E604" s="2">
        <v>2021</v>
      </c>
      <c r="F604" s="2" t="s">
        <v>58</v>
      </c>
      <c r="G604" s="2" t="s">
        <v>40</v>
      </c>
      <c r="H604" s="2" t="s">
        <v>139</v>
      </c>
      <c r="I604" s="2" t="s">
        <v>42</v>
      </c>
      <c r="J604" s="2" t="s">
        <v>146</v>
      </c>
      <c r="K604" s="3">
        <v>6388278.9400000004</v>
      </c>
      <c r="L604" s="3">
        <v>1942660.66</v>
      </c>
      <c r="M604" s="3">
        <f t="shared" si="63"/>
        <v>4445618.28</v>
      </c>
      <c r="N604" s="3">
        <v>1035456.87</v>
      </c>
      <c r="O604" s="3">
        <f t="shared" si="64"/>
        <v>3410161.41</v>
      </c>
      <c r="P604" s="3">
        <v>2510104.62</v>
      </c>
      <c r="Q604" s="4">
        <f t="shared" si="65"/>
        <v>0.69590234267384699</v>
      </c>
      <c r="R604" s="4">
        <f t="shared" si="66"/>
        <v>0.39292345302630133</v>
      </c>
      <c r="S604" s="3">
        <v>6590221.8899999997</v>
      </c>
      <c r="T604" s="3">
        <f t="shared" si="67"/>
        <v>-201942.94999999925</v>
      </c>
      <c r="U604" s="4">
        <f t="shared" si="68"/>
        <v>-3.0642814972046298E-2</v>
      </c>
      <c r="V604" s="2" t="s">
        <v>73</v>
      </c>
      <c r="W604" s="2" t="s">
        <v>134</v>
      </c>
      <c r="X604" s="2" t="s">
        <v>86</v>
      </c>
      <c r="Y604" s="2">
        <v>0.92</v>
      </c>
      <c r="Z604" s="2" t="s">
        <v>1919</v>
      </c>
      <c r="AA604" s="2" t="s">
        <v>224</v>
      </c>
      <c r="AB604" s="2" t="s">
        <v>77</v>
      </c>
      <c r="AC604" s="2">
        <v>9.99</v>
      </c>
      <c r="AD604" s="3">
        <v>0</v>
      </c>
      <c r="AE604" s="5">
        <v>0</v>
      </c>
      <c r="AF604" s="2">
        <v>0</v>
      </c>
      <c r="AG604" s="3">
        <f t="shared" si="69"/>
        <v>0</v>
      </c>
      <c r="AH604" s="2" t="s">
        <v>50</v>
      </c>
      <c r="AI604" s="3">
        <v>0</v>
      </c>
    </row>
    <row r="605" spans="1:35" x14ac:dyDescent="0.3">
      <c r="A605" s="2" t="s">
        <v>1920</v>
      </c>
      <c r="B605" s="2" t="s">
        <v>1921</v>
      </c>
      <c r="C605" s="2" t="s">
        <v>370</v>
      </c>
      <c r="D605" s="2" t="s">
        <v>81</v>
      </c>
      <c r="E605" s="2">
        <v>2021</v>
      </c>
      <c r="F605" s="2" t="s">
        <v>82</v>
      </c>
      <c r="G605" s="2" t="s">
        <v>93</v>
      </c>
      <c r="H605" s="2" t="s">
        <v>94</v>
      </c>
      <c r="I605" s="2" t="s">
        <v>39</v>
      </c>
      <c r="J605" s="2" t="s">
        <v>566</v>
      </c>
      <c r="K605" s="3">
        <v>7552345.7300000004</v>
      </c>
      <c r="L605" s="3">
        <v>2561044.0099999998</v>
      </c>
      <c r="M605" s="3">
        <f t="shared" si="63"/>
        <v>4991301.7200000007</v>
      </c>
      <c r="N605" s="3">
        <v>718833.21</v>
      </c>
      <c r="O605" s="3">
        <f t="shared" si="64"/>
        <v>4272468.5100000007</v>
      </c>
      <c r="P605" s="3">
        <v>3022375.46</v>
      </c>
      <c r="Q605" s="4">
        <f t="shared" si="65"/>
        <v>0.66089423053994645</v>
      </c>
      <c r="R605" s="4">
        <f t="shared" si="66"/>
        <v>0.4001902942544448</v>
      </c>
      <c r="S605" s="3">
        <v>7320923.0599999996</v>
      </c>
      <c r="T605" s="3">
        <f t="shared" si="67"/>
        <v>231422.67000000086</v>
      </c>
      <c r="U605" s="4">
        <f t="shared" si="68"/>
        <v>3.1611132654083766E-2</v>
      </c>
      <c r="V605" s="2" t="s">
        <v>133</v>
      </c>
      <c r="W605" s="2" t="s">
        <v>134</v>
      </c>
      <c r="X605" s="2" t="s">
        <v>97</v>
      </c>
      <c r="Y605" s="2">
        <v>1550</v>
      </c>
      <c r="Z605" s="2" t="s">
        <v>1922</v>
      </c>
      <c r="AA605" s="2" t="s">
        <v>224</v>
      </c>
      <c r="AB605" s="2" t="s">
        <v>142</v>
      </c>
      <c r="AC605" s="2">
        <v>3.92</v>
      </c>
      <c r="AD605" s="3">
        <v>0</v>
      </c>
      <c r="AE605" s="5">
        <v>0</v>
      </c>
      <c r="AF605" s="2">
        <v>0</v>
      </c>
      <c r="AG605" s="3">
        <f t="shared" si="69"/>
        <v>0</v>
      </c>
      <c r="AH605" s="2" t="s">
        <v>50</v>
      </c>
      <c r="AI605" s="3">
        <v>0</v>
      </c>
    </row>
    <row r="606" spans="1:35" x14ac:dyDescent="0.3">
      <c r="A606" s="2" t="s">
        <v>1923</v>
      </c>
      <c r="B606" s="2" t="s">
        <v>1924</v>
      </c>
      <c r="C606" s="2" t="s">
        <v>617</v>
      </c>
      <c r="D606" s="2" t="s">
        <v>38</v>
      </c>
      <c r="E606" s="2">
        <v>2020</v>
      </c>
      <c r="F606" s="2" t="s">
        <v>82</v>
      </c>
      <c r="G606" s="2" t="s">
        <v>56</v>
      </c>
      <c r="H606" s="2" t="s">
        <v>262</v>
      </c>
      <c r="I606" s="2" t="s">
        <v>178</v>
      </c>
      <c r="J606" s="2" t="s">
        <v>342</v>
      </c>
      <c r="K606" s="3">
        <v>9584187.8800000008</v>
      </c>
      <c r="L606" s="3">
        <v>3925182.24</v>
      </c>
      <c r="M606" s="3">
        <f t="shared" si="63"/>
        <v>5659005.6400000006</v>
      </c>
      <c r="N606" s="3">
        <v>1089893.33</v>
      </c>
      <c r="O606" s="3">
        <f t="shared" si="64"/>
        <v>4569112.3100000005</v>
      </c>
      <c r="P606" s="3">
        <v>3316891.83</v>
      </c>
      <c r="Q606" s="4">
        <f t="shared" si="65"/>
        <v>0.59045228566616959</v>
      </c>
      <c r="R606" s="4">
        <f t="shared" si="66"/>
        <v>0.34607959187878523</v>
      </c>
      <c r="S606" s="3">
        <v>8760740.4100000001</v>
      </c>
      <c r="T606" s="3">
        <f t="shared" si="67"/>
        <v>823447.47000000067</v>
      </c>
      <c r="U606" s="4">
        <f t="shared" si="68"/>
        <v>9.3992908300315758E-2</v>
      </c>
      <c r="V606" s="2" t="s">
        <v>73</v>
      </c>
      <c r="W606" s="2" t="s">
        <v>45</v>
      </c>
      <c r="X606" s="2" t="s">
        <v>264</v>
      </c>
      <c r="Y606" s="2">
        <v>83.5</v>
      </c>
      <c r="Z606" s="2" t="s">
        <v>1925</v>
      </c>
      <c r="AA606" s="2" t="s">
        <v>148</v>
      </c>
      <c r="AB606" s="2" t="s">
        <v>306</v>
      </c>
      <c r="AC606" s="2">
        <v>3.05</v>
      </c>
      <c r="AD606" s="3">
        <v>907807.18</v>
      </c>
      <c r="AE606" s="5">
        <v>18.39</v>
      </c>
      <c r="AF606" s="2">
        <v>24</v>
      </c>
      <c r="AG606" s="3">
        <f t="shared" si="69"/>
        <v>45492.709566303391</v>
      </c>
      <c r="AH606" s="2" t="s">
        <v>50</v>
      </c>
      <c r="AI606" s="3">
        <v>0</v>
      </c>
    </row>
    <row r="607" spans="1:35" x14ac:dyDescent="0.3">
      <c r="A607" s="2" t="s">
        <v>1926</v>
      </c>
      <c r="B607" s="2" t="s">
        <v>1927</v>
      </c>
      <c r="C607" s="2" t="s">
        <v>322</v>
      </c>
      <c r="D607" s="2" t="s">
        <v>38</v>
      </c>
      <c r="E607" s="2">
        <v>2021</v>
      </c>
      <c r="F607" s="2" t="s">
        <v>55</v>
      </c>
      <c r="G607" s="2" t="s">
        <v>93</v>
      </c>
      <c r="H607" s="2" t="s">
        <v>221</v>
      </c>
      <c r="I607" s="2" t="s">
        <v>55</v>
      </c>
      <c r="J607" s="2" t="s">
        <v>84</v>
      </c>
      <c r="K607" s="3">
        <v>9568530.6199999992</v>
      </c>
      <c r="L607" s="3">
        <v>4535060.83</v>
      </c>
      <c r="M607" s="3">
        <f t="shared" si="63"/>
        <v>5033469.7899999991</v>
      </c>
      <c r="N607" s="3">
        <v>1148708.68</v>
      </c>
      <c r="O607" s="3">
        <f t="shared" si="64"/>
        <v>3884761.1099999994</v>
      </c>
      <c r="P607" s="3">
        <v>2942453.13</v>
      </c>
      <c r="Q607" s="4">
        <f t="shared" si="65"/>
        <v>0.52604417437711037</v>
      </c>
      <c r="R607" s="4">
        <f t="shared" si="66"/>
        <v>0.30751358247730626</v>
      </c>
      <c r="S607" s="3">
        <v>10542768.25</v>
      </c>
      <c r="T607" s="3">
        <f t="shared" si="67"/>
        <v>-974237.63000000082</v>
      </c>
      <c r="U607" s="4">
        <f t="shared" si="68"/>
        <v>-9.2408142425022086E-2</v>
      </c>
      <c r="V607" s="2" t="s">
        <v>95</v>
      </c>
      <c r="W607" s="2" t="s">
        <v>45</v>
      </c>
      <c r="X607" s="2" t="s">
        <v>222</v>
      </c>
      <c r="Y607" s="2">
        <v>18.899999999999999</v>
      </c>
      <c r="Z607" s="2" t="s">
        <v>1928</v>
      </c>
      <c r="AA607" s="2" t="s">
        <v>224</v>
      </c>
      <c r="AB607" s="2" t="s">
        <v>142</v>
      </c>
      <c r="AC607" s="2">
        <v>8.76</v>
      </c>
      <c r="AD607" s="3">
        <v>0</v>
      </c>
      <c r="AE607" s="5">
        <v>0</v>
      </c>
      <c r="AF607" s="2">
        <v>0</v>
      </c>
      <c r="AG607" s="3">
        <f t="shared" si="69"/>
        <v>0</v>
      </c>
      <c r="AH607" s="2" t="s">
        <v>50</v>
      </c>
      <c r="AI607" s="3">
        <v>0</v>
      </c>
    </row>
    <row r="608" spans="1:35" x14ac:dyDescent="0.3">
      <c r="A608" s="2" t="s">
        <v>1929</v>
      </c>
      <c r="B608" s="2" t="s">
        <v>507</v>
      </c>
      <c r="C608" s="2" t="s">
        <v>329</v>
      </c>
      <c r="D608" s="2" t="s">
        <v>38</v>
      </c>
      <c r="E608" s="2">
        <v>2021</v>
      </c>
      <c r="F608" s="2" t="s">
        <v>92</v>
      </c>
      <c r="G608" s="2" t="s">
        <v>40</v>
      </c>
      <c r="H608" s="2" t="s">
        <v>279</v>
      </c>
      <c r="I608" s="2" t="s">
        <v>42</v>
      </c>
      <c r="J608" s="2" t="s">
        <v>422</v>
      </c>
      <c r="K608" s="3">
        <v>8384774.0899999999</v>
      </c>
      <c r="L608" s="3">
        <v>4733818.97</v>
      </c>
      <c r="M608" s="3">
        <f t="shared" si="63"/>
        <v>3650955.12</v>
      </c>
      <c r="N608" s="3">
        <v>1712433.41</v>
      </c>
      <c r="O608" s="3">
        <f t="shared" si="64"/>
        <v>1938521.7100000002</v>
      </c>
      <c r="P608" s="3">
        <v>1506842.51</v>
      </c>
      <c r="Q608" s="4">
        <f t="shared" si="65"/>
        <v>0.43542677248207173</v>
      </c>
      <c r="R608" s="4">
        <f t="shared" si="66"/>
        <v>0.17971176012924636</v>
      </c>
      <c r="S608" s="3">
        <v>7001037.1500000004</v>
      </c>
      <c r="T608" s="3">
        <f t="shared" si="67"/>
        <v>1383736.9399999995</v>
      </c>
      <c r="U608" s="4">
        <f t="shared" si="68"/>
        <v>0.19764742142526689</v>
      </c>
      <c r="V608" s="2" t="s">
        <v>124</v>
      </c>
      <c r="W608" s="2" t="s">
        <v>96</v>
      </c>
      <c r="X608" s="2" t="s">
        <v>280</v>
      </c>
      <c r="Y608" s="2">
        <v>0.79</v>
      </c>
      <c r="Z608" s="2" t="s">
        <v>1930</v>
      </c>
      <c r="AA608" s="2" t="s">
        <v>109</v>
      </c>
      <c r="AB608" s="2" t="s">
        <v>209</v>
      </c>
      <c r="AC608" s="2">
        <v>7.26</v>
      </c>
      <c r="AD608" s="3">
        <v>0</v>
      </c>
      <c r="AE608" s="5">
        <v>0</v>
      </c>
      <c r="AF608" s="2">
        <v>0</v>
      </c>
      <c r="AG608" s="3">
        <f t="shared" si="69"/>
        <v>0</v>
      </c>
      <c r="AH608" s="2" t="s">
        <v>50</v>
      </c>
      <c r="AI608" s="3">
        <v>0</v>
      </c>
    </row>
    <row r="609" spans="1:35" x14ac:dyDescent="0.3">
      <c r="A609" s="2" t="s">
        <v>1931</v>
      </c>
      <c r="B609" s="2" t="s">
        <v>1932</v>
      </c>
      <c r="C609" s="2" t="s">
        <v>520</v>
      </c>
      <c r="D609" s="2" t="s">
        <v>81</v>
      </c>
      <c r="E609" s="2">
        <v>2021</v>
      </c>
      <c r="F609" s="2" t="s">
        <v>105</v>
      </c>
      <c r="G609" s="2" t="s">
        <v>40</v>
      </c>
      <c r="H609" s="2" t="s">
        <v>139</v>
      </c>
      <c r="I609" s="2" t="s">
        <v>71</v>
      </c>
      <c r="J609" s="2" t="s">
        <v>228</v>
      </c>
      <c r="K609" s="3">
        <v>5475037.0099999998</v>
      </c>
      <c r="L609" s="3">
        <v>3171650.24</v>
      </c>
      <c r="M609" s="3">
        <f t="shared" si="63"/>
        <v>2303386.7699999996</v>
      </c>
      <c r="N609" s="3">
        <v>698637.77</v>
      </c>
      <c r="O609" s="3">
        <f t="shared" si="64"/>
        <v>1604748.9999999995</v>
      </c>
      <c r="P609" s="3">
        <v>1179202.8899999999</v>
      </c>
      <c r="Q609" s="4">
        <f t="shared" si="65"/>
        <v>0.42070706842582595</v>
      </c>
      <c r="R609" s="4">
        <f t="shared" si="66"/>
        <v>0.21537806737127424</v>
      </c>
      <c r="S609" s="3">
        <v>6439230.3700000001</v>
      </c>
      <c r="T609" s="3">
        <f t="shared" si="67"/>
        <v>-964193.36000000034</v>
      </c>
      <c r="U609" s="4">
        <f t="shared" si="68"/>
        <v>-0.14973736061566009</v>
      </c>
      <c r="V609" s="2" t="s">
        <v>44</v>
      </c>
      <c r="W609" s="2" t="s">
        <v>45</v>
      </c>
      <c r="X609" s="2" t="s">
        <v>86</v>
      </c>
      <c r="Y609" s="2">
        <v>0.92</v>
      </c>
      <c r="Z609" s="2" t="s">
        <v>1933</v>
      </c>
      <c r="AA609" s="2" t="s">
        <v>109</v>
      </c>
      <c r="AB609" s="2" t="s">
        <v>110</v>
      </c>
      <c r="AC609" s="2">
        <v>9.7799999999999994</v>
      </c>
      <c r="AD609" s="3">
        <v>0</v>
      </c>
      <c r="AE609" s="5">
        <v>0</v>
      </c>
      <c r="AF609" s="2">
        <v>0</v>
      </c>
      <c r="AG609" s="3">
        <f t="shared" si="69"/>
        <v>0</v>
      </c>
      <c r="AH609" s="2" t="s">
        <v>50</v>
      </c>
      <c r="AI609" s="3">
        <v>0</v>
      </c>
    </row>
    <row r="610" spans="1:35" x14ac:dyDescent="0.3">
      <c r="A610" s="2" t="s">
        <v>1934</v>
      </c>
      <c r="B610" s="2" t="s">
        <v>818</v>
      </c>
      <c r="C610" s="2" t="s">
        <v>387</v>
      </c>
      <c r="D610" s="2" t="s">
        <v>81</v>
      </c>
      <c r="E610" s="2">
        <v>2020</v>
      </c>
      <c r="F610" s="2" t="s">
        <v>92</v>
      </c>
      <c r="G610" s="2" t="s">
        <v>56</v>
      </c>
      <c r="H610" s="2" t="s">
        <v>123</v>
      </c>
      <c r="I610" s="2" t="s">
        <v>39</v>
      </c>
      <c r="J610" s="2" t="s">
        <v>487</v>
      </c>
      <c r="K610" s="3">
        <v>6037514.8899999997</v>
      </c>
      <c r="L610" s="3">
        <v>3496855.61</v>
      </c>
      <c r="M610" s="3">
        <f t="shared" si="63"/>
        <v>2540659.2799999998</v>
      </c>
      <c r="N610" s="3">
        <v>953566.95</v>
      </c>
      <c r="O610" s="3">
        <f t="shared" si="64"/>
        <v>1587092.3299999998</v>
      </c>
      <c r="P610" s="3">
        <v>1144156.3600000001</v>
      </c>
      <c r="Q610" s="4">
        <f t="shared" si="65"/>
        <v>0.42081209343402548</v>
      </c>
      <c r="R610" s="4">
        <f t="shared" si="66"/>
        <v>0.18950783241877855</v>
      </c>
      <c r="S610" s="3">
        <v>6152424.4000000004</v>
      </c>
      <c r="T610" s="3">
        <f t="shared" si="67"/>
        <v>-114909.51000000071</v>
      </c>
      <c r="U610" s="4">
        <f t="shared" si="68"/>
        <v>-1.8677110441210898E-2</v>
      </c>
      <c r="V610" s="2" t="s">
        <v>85</v>
      </c>
      <c r="W610" s="2" t="s">
        <v>60</v>
      </c>
      <c r="X610" s="2" t="s">
        <v>126</v>
      </c>
      <c r="Y610" s="2">
        <v>1.34</v>
      </c>
      <c r="Z610" s="2" t="s">
        <v>1935</v>
      </c>
      <c r="AA610" s="2" t="s">
        <v>148</v>
      </c>
      <c r="AB610" s="2" t="s">
        <v>209</v>
      </c>
      <c r="AC610" s="2">
        <v>3.72</v>
      </c>
      <c r="AD610" s="3">
        <v>0</v>
      </c>
      <c r="AE610" s="5">
        <v>0</v>
      </c>
      <c r="AF610" s="2">
        <v>0</v>
      </c>
      <c r="AG610" s="3">
        <f t="shared" si="69"/>
        <v>0</v>
      </c>
      <c r="AH610" s="2" t="s">
        <v>50</v>
      </c>
      <c r="AI610" s="3">
        <v>0</v>
      </c>
    </row>
    <row r="611" spans="1:35" x14ac:dyDescent="0.3">
      <c r="A611" s="2" t="s">
        <v>1936</v>
      </c>
      <c r="B611" s="2" t="s">
        <v>1937</v>
      </c>
      <c r="C611" s="2" t="s">
        <v>315</v>
      </c>
      <c r="D611" s="2" t="s">
        <v>104</v>
      </c>
      <c r="E611" s="2">
        <v>2020</v>
      </c>
      <c r="F611" s="2" t="s">
        <v>58</v>
      </c>
      <c r="G611" s="2" t="s">
        <v>69</v>
      </c>
      <c r="H611" s="2" t="s">
        <v>165</v>
      </c>
      <c r="I611" s="2" t="s">
        <v>131</v>
      </c>
      <c r="J611" s="2" t="s">
        <v>132</v>
      </c>
      <c r="K611" s="3">
        <v>152923.79</v>
      </c>
      <c r="L611" s="3">
        <v>80433.429999999993</v>
      </c>
      <c r="M611" s="3">
        <f t="shared" si="63"/>
        <v>72490.360000000015</v>
      </c>
      <c r="N611" s="3">
        <v>24446.01</v>
      </c>
      <c r="O611" s="3">
        <f t="shared" si="64"/>
        <v>48044.35000000002</v>
      </c>
      <c r="P611" s="3">
        <v>36197.11</v>
      </c>
      <c r="Q611" s="4">
        <f t="shared" si="65"/>
        <v>0.47402931878682847</v>
      </c>
      <c r="R611" s="4">
        <f t="shared" si="66"/>
        <v>0.23670031981289502</v>
      </c>
      <c r="S611" s="3">
        <v>183281.05</v>
      </c>
      <c r="T611" s="3">
        <f t="shared" si="67"/>
        <v>-30357.25999999998</v>
      </c>
      <c r="U611" s="4">
        <f t="shared" si="68"/>
        <v>-0.16563228986302719</v>
      </c>
      <c r="V611" s="2" t="s">
        <v>133</v>
      </c>
      <c r="W611" s="2" t="s">
        <v>117</v>
      </c>
      <c r="X611" s="2" t="s">
        <v>167</v>
      </c>
      <c r="Y611" s="2">
        <v>17.2</v>
      </c>
      <c r="Z611" s="2" t="s">
        <v>1938</v>
      </c>
      <c r="AA611" s="2" t="s">
        <v>148</v>
      </c>
      <c r="AB611" s="2" t="s">
        <v>110</v>
      </c>
      <c r="AC611" s="2">
        <v>3.42</v>
      </c>
      <c r="AD611" s="3">
        <v>0</v>
      </c>
      <c r="AE611" s="5">
        <v>0</v>
      </c>
      <c r="AF611" s="2">
        <v>0</v>
      </c>
      <c r="AG611" s="3">
        <f t="shared" si="69"/>
        <v>0</v>
      </c>
      <c r="AH611" s="2" t="s">
        <v>50</v>
      </c>
      <c r="AI611" s="3">
        <v>0</v>
      </c>
    </row>
    <row r="612" spans="1:35" x14ac:dyDescent="0.3">
      <c r="A612" s="2" t="s">
        <v>1939</v>
      </c>
      <c r="B612" s="2" t="s">
        <v>1940</v>
      </c>
      <c r="C612" s="2" t="s">
        <v>113</v>
      </c>
      <c r="D612" s="2" t="s">
        <v>54</v>
      </c>
      <c r="E612" s="2">
        <v>2022</v>
      </c>
      <c r="F612" s="2" t="s">
        <v>82</v>
      </c>
      <c r="G612" s="2" t="s">
        <v>40</v>
      </c>
      <c r="H612" s="2" t="s">
        <v>171</v>
      </c>
      <c r="I612" s="2" t="s">
        <v>71</v>
      </c>
      <c r="J612" s="2" t="s">
        <v>172</v>
      </c>
      <c r="K612" s="3">
        <v>1992158.19</v>
      </c>
      <c r="L612" s="3">
        <v>1073556.2</v>
      </c>
      <c r="M612" s="3">
        <f t="shared" si="63"/>
        <v>918601.99</v>
      </c>
      <c r="N612" s="3">
        <v>237371.02</v>
      </c>
      <c r="O612" s="3">
        <f t="shared" si="64"/>
        <v>681230.97</v>
      </c>
      <c r="P612" s="3">
        <v>525466.63</v>
      </c>
      <c r="Q612" s="4">
        <f t="shared" si="65"/>
        <v>0.46110895942455254</v>
      </c>
      <c r="R612" s="4">
        <f t="shared" si="66"/>
        <v>0.26376752239740558</v>
      </c>
      <c r="S612" s="3">
        <v>2303748.65</v>
      </c>
      <c r="T612" s="3">
        <f t="shared" si="67"/>
        <v>-311590.45999999996</v>
      </c>
      <c r="U612" s="4">
        <f t="shared" si="68"/>
        <v>-0.13525367014322504</v>
      </c>
      <c r="V612" s="2" t="s">
        <v>85</v>
      </c>
      <c r="W612" s="2" t="s">
        <v>60</v>
      </c>
      <c r="X612" s="2" t="s">
        <v>86</v>
      </c>
      <c r="Y612" s="2">
        <v>0.92</v>
      </c>
      <c r="Z612" s="2" t="s">
        <v>1941</v>
      </c>
      <c r="AA612" s="2" t="s">
        <v>76</v>
      </c>
      <c r="AB612" s="2" t="s">
        <v>142</v>
      </c>
      <c r="AC612" s="2">
        <v>5.95</v>
      </c>
      <c r="AD612" s="3">
        <v>0</v>
      </c>
      <c r="AE612" s="5">
        <v>0</v>
      </c>
      <c r="AF612" s="2">
        <v>0</v>
      </c>
      <c r="AG612" s="3">
        <f t="shared" si="69"/>
        <v>0</v>
      </c>
      <c r="AH612" s="2" t="s">
        <v>50</v>
      </c>
      <c r="AI612" s="3">
        <v>0</v>
      </c>
    </row>
    <row r="613" spans="1:35" x14ac:dyDescent="0.3">
      <c r="A613" s="2" t="s">
        <v>1942</v>
      </c>
      <c r="B613" s="2" t="s">
        <v>1943</v>
      </c>
      <c r="C613" s="2" t="s">
        <v>145</v>
      </c>
      <c r="D613" s="2" t="s">
        <v>54</v>
      </c>
      <c r="E613" s="2">
        <v>2024</v>
      </c>
      <c r="F613" s="2" t="s">
        <v>55</v>
      </c>
      <c r="G613" s="2" t="s">
        <v>114</v>
      </c>
      <c r="H613" s="2" t="s">
        <v>115</v>
      </c>
      <c r="I613" s="2" t="s">
        <v>71</v>
      </c>
      <c r="J613" s="2" t="s">
        <v>228</v>
      </c>
      <c r="K613" s="3">
        <v>9444609.8399999999</v>
      </c>
      <c r="L613" s="3">
        <v>2843750.81</v>
      </c>
      <c r="M613" s="3">
        <f t="shared" si="63"/>
        <v>6600859.0299999993</v>
      </c>
      <c r="N613" s="3">
        <v>790762.68</v>
      </c>
      <c r="O613" s="3">
        <f t="shared" si="64"/>
        <v>5810096.3499999996</v>
      </c>
      <c r="P613" s="3">
        <v>4644730.8099999996</v>
      </c>
      <c r="Q613" s="4">
        <f t="shared" si="65"/>
        <v>0.69890224602438411</v>
      </c>
      <c r="R613" s="4">
        <f t="shared" si="66"/>
        <v>0.49178641454605598</v>
      </c>
      <c r="S613" s="3">
        <v>8827342.8699999992</v>
      </c>
      <c r="T613" s="3">
        <f t="shared" si="67"/>
        <v>617266.97000000067</v>
      </c>
      <c r="U613" s="4">
        <f t="shared" si="68"/>
        <v>6.9926701510349368E-2</v>
      </c>
      <c r="V613" s="2" t="s">
        <v>44</v>
      </c>
      <c r="W613" s="2" t="s">
        <v>125</v>
      </c>
      <c r="X613" s="2" t="s">
        <v>118</v>
      </c>
      <c r="Y613" s="2">
        <v>3.75</v>
      </c>
      <c r="Z613" s="2" t="s">
        <v>1944</v>
      </c>
      <c r="AA613" s="2" t="s">
        <v>76</v>
      </c>
      <c r="AB613" s="2" t="s">
        <v>142</v>
      </c>
      <c r="AC613" s="2">
        <v>2.1</v>
      </c>
      <c r="AD613" s="3">
        <v>0</v>
      </c>
      <c r="AE613" s="5">
        <v>0</v>
      </c>
      <c r="AF613" s="2">
        <v>0</v>
      </c>
      <c r="AG613" s="3">
        <f t="shared" si="69"/>
        <v>0</v>
      </c>
      <c r="AH613" s="2" t="s">
        <v>50</v>
      </c>
      <c r="AI613" s="3">
        <v>0</v>
      </c>
    </row>
    <row r="614" spans="1:35" x14ac:dyDescent="0.3">
      <c r="A614" s="2" t="s">
        <v>1945</v>
      </c>
      <c r="B614" s="2" t="s">
        <v>1946</v>
      </c>
      <c r="C614" s="2" t="s">
        <v>452</v>
      </c>
      <c r="D614" s="2" t="s">
        <v>38</v>
      </c>
      <c r="E614" s="2">
        <v>2021</v>
      </c>
      <c r="F614" s="2" t="s">
        <v>58</v>
      </c>
      <c r="G614" s="2" t="s">
        <v>56</v>
      </c>
      <c r="H614" s="2" t="s">
        <v>57</v>
      </c>
      <c r="I614" s="2" t="s">
        <v>71</v>
      </c>
      <c r="J614" s="2" t="s">
        <v>228</v>
      </c>
      <c r="K614" s="3">
        <v>808963.81</v>
      </c>
      <c r="L614" s="3">
        <v>461212</v>
      </c>
      <c r="M614" s="3">
        <f t="shared" si="63"/>
        <v>347751.81000000006</v>
      </c>
      <c r="N614" s="3">
        <v>80427.210000000006</v>
      </c>
      <c r="O614" s="3">
        <f t="shared" si="64"/>
        <v>267324.60000000003</v>
      </c>
      <c r="P614" s="3">
        <v>209083.71</v>
      </c>
      <c r="Q614" s="4">
        <f t="shared" si="65"/>
        <v>0.42987313610481542</v>
      </c>
      <c r="R614" s="4">
        <f t="shared" si="66"/>
        <v>0.25845866949227303</v>
      </c>
      <c r="S614" s="3">
        <v>891654.27</v>
      </c>
      <c r="T614" s="3">
        <f t="shared" si="67"/>
        <v>-82690.459999999963</v>
      </c>
      <c r="U614" s="4">
        <f t="shared" si="68"/>
        <v>-9.2738253807722992E-2</v>
      </c>
      <c r="V614" s="2" t="s">
        <v>44</v>
      </c>
      <c r="W614" s="2" t="s">
        <v>60</v>
      </c>
      <c r="X614" s="2" t="s">
        <v>61</v>
      </c>
      <c r="Y614" s="2">
        <v>1.53</v>
      </c>
      <c r="Z614" s="2" t="s">
        <v>1947</v>
      </c>
      <c r="AA614" s="2" t="s">
        <v>224</v>
      </c>
      <c r="AB614" s="2" t="s">
        <v>242</v>
      </c>
      <c r="AC614" s="2">
        <v>4.79</v>
      </c>
      <c r="AD614" s="3">
        <v>0</v>
      </c>
      <c r="AE614" s="5">
        <v>0</v>
      </c>
      <c r="AF614" s="2">
        <v>0</v>
      </c>
      <c r="AG614" s="3">
        <f t="shared" si="69"/>
        <v>0</v>
      </c>
      <c r="AH614" s="2" t="s">
        <v>50</v>
      </c>
      <c r="AI614" s="3">
        <v>0</v>
      </c>
    </row>
    <row r="615" spans="1:35" x14ac:dyDescent="0.3">
      <c r="A615" s="2" t="s">
        <v>1948</v>
      </c>
      <c r="B615" s="2" t="s">
        <v>1949</v>
      </c>
      <c r="C615" s="2" t="s">
        <v>253</v>
      </c>
      <c r="D615" s="2" t="s">
        <v>54</v>
      </c>
      <c r="E615" s="2">
        <v>2020</v>
      </c>
      <c r="F615" s="2" t="s">
        <v>92</v>
      </c>
      <c r="G615" s="2" t="s">
        <v>93</v>
      </c>
      <c r="H615" s="2" t="s">
        <v>159</v>
      </c>
      <c r="I615" s="2" t="s">
        <v>39</v>
      </c>
      <c r="J615" s="2" t="s">
        <v>566</v>
      </c>
      <c r="K615" s="3">
        <v>9701319.7699999996</v>
      </c>
      <c r="L615" s="3">
        <v>3652779.2</v>
      </c>
      <c r="M615" s="3">
        <f t="shared" si="63"/>
        <v>6048540.5699999994</v>
      </c>
      <c r="N615" s="3">
        <v>2081347.14</v>
      </c>
      <c r="O615" s="3">
        <f t="shared" si="64"/>
        <v>3967193.4299999997</v>
      </c>
      <c r="P615" s="3">
        <v>2968497.78</v>
      </c>
      <c r="Q615" s="4">
        <f t="shared" si="65"/>
        <v>0.62347605412454099</v>
      </c>
      <c r="R615" s="4">
        <f t="shared" si="66"/>
        <v>0.30598906647523072</v>
      </c>
      <c r="S615" s="3">
        <v>8454074.8200000003</v>
      </c>
      <c r="T615" s="3">
        <f t="shared" si="67"/>
        <v>1247244.9499999993</v>
      </c>
      <c r="U615" s="4">
        <f t="shared" si="68"/>
        <v>0.14753180880885547</v>
      </c>
      <c r="V615" s="2" t="s">
        <v>85</v>
      </c>
      <c r="W615" s="2" t="s">
        <v>207</v>
      </c>
      <c r="X615" s="2" t="s">
        <v>160</v>
      </c>
      <c r="Y615" s="2">
        <v>129.5</v>
      </c>
      <c r="Z615" s="2" t="s">
        <v>1950</v>
      </c>
      <c r="AA615" s="2" t="s">
        <v>148</v>
      </c>
      <c r="AB615" s="2" t="s">
        <v>88</v>
      </c>
      <c r="AC615" s="2">
        <v>2.31</v>
      </c>
      <c r="AD615" s="3">
        <v>0</v>
      </c>
      <c r="AE615" s="5">
        <v>0</v>
      </c>
      <c r="AF615" s="2">
        <v>0</v>
      </c>
      <c r="AG615" s="3">
        <f t="shared" si="69"/>
        <v>0</v>
      </c>
      <c r="AH615" s="2" t="s">
        <v>50</v>
      </c>
      <c r="AI615" s="3">
        <v>0</v>
      </c>
    </row>
    <row r="616" spans="1:35" x14ac:dyDescent="0.3">
      <c r="A616" s="2" t="s">
        <v>1951</v>
      </c>
      <c r="B616" s="2" t="s">
        <v>271</v>
      </c>
      <c r="C616" s="2" t="s">
        <v>113</v>
      </c>
      <c r="D616" s="2" t="s">
        <v>54</v>
      </c>
      <c r="E616" s="2">
        <v>2022</v>
      </c>
      <c r="F616" s="2" t="s">
        <v>55</v>
      </c>
      <c r="G616" s="2" t="s">
        <v>69</v>
      </c>
      <c r="H616" s="2" t="s">
        <v>70</v>
      </c>
      <c r="I616" s="2" t="s">
        <v>178</v>
      </c>
      <c r="J616" s="2" t="s">
        <v>206</v>
      </c>
      <c r="K616" s="3">
        <v>1885713.46</v>
      </c>
      <c r="L616" s="3">
        <v>1012833.68</v>
      </c>
      <c r="M616" s="3">
        <f t="shared" si="63"/>
        <v>872879.77999999991</v>
      </c>
      <c r="N616" s="3">
        <v>161315.65</v>
      </c>
      <c r="O616" s="3">
        <f t="shared" si="64"/>
        <v>711564.12999999989</v>
      </c>
      <c r="P616" s="3">
        <v>506445.89</v>
      </c>
      <c r="Q616" s="4">
        <f t="shared" si="65"/>
        <v>0.46289099511439025</v>
      </c>
      <c r="R616" s="4">
        <f t="shared" si="66"/>
        <v>0.26856990775258083</v>
      </c>
      <c r="S616" s="3">
        <v>1886728.44</v>
      </c>
      <c r="T616" s="3">
        <f t="shared" si="67"/>
        <v>-1014.9799999999814</v>
      </c>
      <c r="U616" s="4">
        <f t="shared" si="68"/>
        <v>-5.3795765118163025E-4</v>
      </c>
      <c r="V616" s="2" t="s">
        <v>107</v>
      </c>
      <c r="W616" s="2" t="s">
        <v>96</v>
      </c>
      <c r="X616" s="2" t="s">
        <v>74</v>
      </c>
      <c r="Y616" s="2">
        <v>1.36</v>
      </c>
      <c r="Z616" s="2" t="s">
        <v>1952</v>
      </c>
      <c r="AA616" s="2" t="s">
        <v>148</v>
      </c>
      <c r="AB616" s="2" t="s">
        <v>100</v>
      </c>
      <c r="AC616" s="2">
        <v>4.41</v>
      </c>
      <c r="AD616" s="3">
        <v>2994710.1</v>
      </c>
      <c r="AE616" s="5">
        <v>5.9</v>
      </c>
      <c r="AF616" s="2">
        <v>120</v>
      </c>
      <c r="AG616" s="3">
        <f t="shared" si="69"/>
        <v>33097.233592418655</v>
      </c>
      <c r="AH616" s="2" t="s">
        <v>50</v>
      </c>
      <c r="AI616" s="3">
        <v>0</v>
      </c>
    </row>
    <row r="617" spans="1:35" x14ac:dyDescent="0.3">
      <c r="A617" s="2" t="s">
        <v>1953</v>
      </c>
      <c r="B617" s="2" t="s">
        <v>1954</v>
      </c>
      <c r="C617" s="2" t="s">
        <v>91</v>
      </c>
      <c r="D617" s="2" t="s">
        <v>38</v>
      </c>
      <c r="E617" s="2">
        <v>2022</v>
      </c>
      <c r="F617" s="2" t="s">
        <v>105</v>
      </c>
      <c r="G617" s="2" t="s">
        <v>69</v>
      </c>
      <c r="H617" s="2" t="s">
        <v>165</v>
      </c>
      <c r="I617" s="2" t="s">
        <v>39</v>
      </c>
      <c r="J617" s="2" t="s">
        <v>487</v>
      </c>
      <c r="K617" s="3">
        <v>7510706.9500000002</v>
      </c>
      <c r="L617" s="3">
        <v>3334215.55</v>
      </c>
      <c r="M617" s="3">
        <f t="shared" si="63"/>
        <v>4176491.4000000004</v>
      </c>
      <c r="N617" s="3">
        <v>1256716.0900000001</v>
      </c>
      <c r="O617" s="3">
        <f t="shared" si="64"/>
        <v>2919775.3100000005</v>
      </c>
      <c r="P617" s="3">
        <v>2147852.9700000002</v>
      </c>
      <c r="Q617" s="4">
        <f t="shared" si="65"/>
        <v>0.55607167578279704</v>
      </c>
      <c r="R617" s="4">
        <f t="shared" si="66"/>
        <v>0.2859721440736015</v>
      </c>
      <c r="S617" s="3">
        <v>6214445.3099999996</v>
      </c>
      <c r="T617" s="3">
        <f t="shared" si="67"/>
        <v>1296261.6400000006</v>
      </c>
      <c r="U617" s="4">
        <f t="shared" si="68"/>
        <v>0.20858847014296128</v>
      </c>
      <c r="V617" s="2" t="s">
        <v>85</v>
      </c>
      <c r="W617" s="2" t="s">
        <v>117</v>
      </c>
      <c r="X617" s="2" t="s">
        <v>167</v>
      </c>
      <c r="Y617" s="2">
        <v>17.2</v>
      </c>
      <c r="Z617" s="2" t="s">
        <v>1955</v>
      </c>
      <c r="AA617" s="2" t="s">
        <v>224</v>
      </c>
      <c r="AB617" s="2" t="s">
        <v>110</v>
      </c>
      <c r="AC617" s="2">
        <v>7.28</v>
      </c>
      <c r="AD617" s="3">
        <v>0</v>
      </c>
      <c r="AE617" s="5">
        <v>0</v>
      </c>
      <c r="AF617" s="2">
        <v>0</v>
      </c>
      <c r="AG617" s="3">
        <f t="shared" si="69"/>
        <v>0</v>
      </c>
      <c r="AH617" s="2" t="s">
        <v>50</v>
      </c>
      <c r="AI617" s="3">
        <v>0</v>
      </c>
    </row>
    <row r="618" spans="1:35" x14ac:dyDescent="0.3">
      <c r="A618" s="2" t="s">
        <v>1956</v>
      </c>
      <c r="B618" s="2" t="s">
        <v>1957</v>
      </c>
      <c r="C618" s="2" t="s">
        <v>315</v>
      </c>
      <c r="D618" s="2" t="s">
        <v>104</v>
      </c>
      <c r="E618" s="2">
        <v>2020</v>
      </c>
      <c r="F618" s="2" t="s">
        <v>55</v>
      </c>
      <c r="G618" s="2" t="s">
        <v>69</v>
      </c>
      <c r="H618" s="2" t="s">
        <v>165</v>
      </c>
      <c r="I618" s="2" t="s">
        <v>55</v>
      </c>
      <c r="J618" s="2" t="s">
        <v>217</v>
      </c>
      <c r="K618" s="3">
        <v>7878205.0099999998</v>
      </c>
      <c r="L618" s="3">
        <v>4305989.75</v>
      </c>
      <c r="M618" s="3">
        <f t="shared" si="63"/>
        <v>3572215.26</v>
      </c>
      <c r="N618" s="3">
        <v>778004.27</v>
      </c>
      <c r="O618" s="3">
        <f t="shared" si="64"/>
        <v>2794210.9899999998</v>
      </c>
      <c r="P618" s="3">
        <v>1957378.52</v>
      </c>
      <c r="Q618" s="4">
        <f t="shared" si="65"/>
        <v>0.45343009676261264</v>
      </c>
      <c r="R618" s="4">
        <f t="shared" si="66"/>
        <v>0.24845488502970553</v>
      </c>
      <c r="S618" s="3">
        <v>9333653.5999999996</v>
      </c>
      <c r="T618" s="3">
        <f t="shared" si="67"/>
        <v>-1455448.5899999999</v>
      </c>
      <c r="U618" s="4">
        <f t="shared" si="68"/>
        <v>-0.15593556953945664</v>
      </c>
      <c r="V618" s="2" t="s">
        <v>124</v>
      </c>
      <c r="W618" s="2" t="s">
        <v>207</v>
      </c>
      <c r="X618" s="2" t="s">
        <v>167</v>
      </c>
      <c r="Y618" s="2">
        <v>17.2</v>
      </c>
      <c r="Z618" s="2" t="s">
        <v>1958</v>
      </c>
      <c r="AA618" s="2" t="s">
        <v>76</v>
      </c>
      <c r="AB618" s="2" t="s">
        <v>209</v>
      </c>
      <c r="AC618" s="2">
        <v>9.32</v>
      </c>
      <c r="AD618" s="3">
        <v>0</v>
      </c>
      <c r="AE618" s="5">
        <v>0</v>
      </c>
      <c r="AF618" s="2">
        <v>0</v>
      </c>
      <c r="AG618" s="3">
        <f t="shared" si="69"/>
        <v>0</v>
      </c>
      <c r="AH618" s="2" t="s">
        <v>50</v>
      </c>
      <c r="AI618" s="3">
        <v>0</v>
      </c>
    </row>
    <row r="619" spans="1:35" x14ac:dyDescent="0.3">
      <c r="A619" s="2" t="s">
        <v>1959</v>
      </c>
      <c r="B619" s="2" t="s">
        <v>1960</v>
      </c>
      <c r="C619" s="2" t="s">
        <v>452</v>
      </c>
      <c r="D619" s="2" t="s">
        <v>38</v>
      </c>
      <c r="E619" s="2">
        <v>2021</v>
      </c>
      <c r="F619" s="2" t="s">
        <v>105</v>
      </c>
      <c r="G619" s="2" t="s">
        <v>114</v>
      </c>
      <c r="H619" s="2" t="s">
        <v>115</v>
      </c>
      <c r="I619" s="2" t="s">
        <v>42</v>
      </c>
      <c r="J619" s="2" t="s">
        <v>146</v>
      </c>
      <c r="K619" s="3">
        <v>2307832.29</v>
      </c>
      <c r="L619" s="3">
        <v>1183551.49</v>
      </c>
      <c r="M619" s="3">
        <f t="shared" si="63"/>
        <v>1124280.8</v>
      </c>
      <c r="N619" s="3">
        <v>489756.58</v>
      </c>
      <c r="O619" s="3">
        <f t="shared" si="64"/>
        <v>634524.22</v>
      </c>
      <c r="P619" s="3">
        <v>503019.19</v>
      </c>
      <c r="Q619" s="4">
        <f t="shared" si="65"/>
        <v>0.48715879610125395</v>
      </c>
      <c r="R619" s="4">
        <f t="shared" si="66"/>
        <v>0.21796176099087339</v>
      </c>
      <c r="S619" s="3">
        <v>1925446.72</v>
      </c>
      <c r="T619" s="3">
        <f t="shared" si="67"/>
        <v>382385.57000000007</v>
      </c>
      <c r="U619" s="4">
        <f t="shared" si="68"/>
        <v>0.19859576794729489</v>
      </c>
      <c r="V619" s="2" t="s">
        <v>44</v>
      </c>
      <c r="W619" s="2" t="s">
        <v>60</v>
      </c>
      <c r="X619" s="2" t="s">
        <v>118</v>
      </c>
      <c r="Y619" s="2">
        <v>3.75</v>
      </c>
      <c r="Z619" s="2" t="s">
        <v>1961</v>
      </c>
      <c r="AA619" s="2" t="s">
        <v>148</v>
      </c>
      <c r="AB619" s="2" t="s">
        <v>142</v>
      </c>
      <c r="AC619" s="2">
        <v>2.67</v>
      </c>
      <c r="AD619" s="3">
        <v>0</v>
      </c>
      <c r="AE619" s="5">
        <v>0</v>
      </c>
      <c r="AF619" s="2">
        <v>0</v>
      </c>
      <c r="AG619" s="3">
        <f t="shared" si="69"/>
        <v>0</v>
      </c>
      <c r="AH619" s="2" t="s">
        <v>50</v>
      </c>
      <c r="AI619" s="3">
        <v>0</v>
      </c>
    </row>
    <row r="620" spans="1:35" x14ac:dyDescent="0.3">
      <c r="A620" s="2" t="s">
        <v>1962</v>
      </c>
      <c r="B620" s="2" t="s">
        <v>1963</v>
      </c>
      <c r="C620" s="2" t="s">
        <v>536</v>
      </c>
      <c r="D620" s="2" t="s">
        <v>81</v>
      </c>
      <c r="E620" s="2">
        <v>2024</v>
      </c>
      <c r="F620" s="2" t="s">
        <v>82</v>
      </c>
      <c r="G620" s="2" t="s">
        <v>93</v>
      </c>
      <c r="H620" s="2" t="s">
        <v>94</v>
      </c>
      <c r="I620" s="2" t="s">
        <v>131</v>
      </c>
      <c r="J620" s="2" t="s">
        <v>132</v>
      </c>
      <c r="K620" s="3">
        <v>5619401.0599999996</v>
      </c>
      <c r="L620" s="3">
        <v>2539146.5499999998</v>
      </c>
      <c r="M620" s="3">
        <f t="shared" si="63"/>
        <v>3080254.51</v>
      </c>
      <c r="N620" s="3">
        <v>879481.84</v>
      </c>
      <c r="O620" s="3">
        <f t="shared" si="64"/>
        <v>2200772.67</v>
      </c>
      <c r="P620" s="3">
        <v>1588531.43</v>
      </c>
      <c r="Q620" s="4">
        <f t="shared" si="65"/>
        <v>0.5481464086850566</v>
      </c>
      <c r="R620" s="4">
        <f t="shared" si="66"/>
        <v>0.28268696486312012</v>
      </c>
      <c r="S620" s="3">
        <v>5721729.75</v>
      </c>
      <c r="T620" s="3">
        <f t="shared" si="67"/>
        <v>-102328.69000000041</v>
      </c>
      <c r="U620" s="4">
        <f t="shared" si="68"/>
        <v>-1.7884222861102521E-2</v>
      </c>
      <c r="V620" s="2" t="s">
        <v>95</v>
      </c>
      <c r="W620" s="2" t="s">
        <v>96</v>
      </c>
      <c r="X620" s="2" t="s">
        <v>97</v>
      </c>
      <c r="Y620" s="2">
        <v>1550</v>
      </c>
      <c r="Z620" s="2" t="s">
        <v>1964</v>
      </c>
      <c r="AA620" s="2" t="s">
        <v>48</v>
      </c>
      <c r="AB620" s="2" t="s">
        <v>306</v>
      </c>
      <c r="AC620" s="2">
        <v>5.91</v>
      </c>
      <c r="AD620" s="3">
        <v>0</v>
      </c>
      <c r="AE620" s="5">
        <v>0</v>
      </c>
      <c r="AF620" s="2">
        <v>0</v>
      </c>
      <c r="AG620" s="3">
        <f t="shared" si="69"/>
        <v>0</v>
      </c>
      <c r="AH620" s="2" t="s">
        <v>50</v>
      </c>
      <c r="AI620" s="3">
        <v>0</v>
      </c>
    </row>
    <row r="621" spans="1:35" x14ac:dyDescent="0.3">
      <c r="A621" s="2" t="s">
        <v>1965</v>
      </c>
      <c r="B621" s="2" t="s">
        <v>1966</v>
      </c>
      <c r="C621" s="2" t="s">
        <v>227</v>
      </c>
      <c r="D621" s="2" t="s">
        <v>104</v>
      </c>
      <c r="E621" s="2">
        <v>2023</v>
      </c>
      <c r="F621" s="2" t="s">
        <v>68</v>
      </c>
      <c r="G621" s="2" t="s">
        <v>69</v>
      </c>
      <c r="H621" s="2" t="s">
        <v>272</v>
      </c>
      <c r="I621" s="2" t="s">
        <v>178</v>
      </c>
      <c r="J621" s="2" t="s">
        <v>179</v>
      </c>
      <c r="K621" s="3">
        <v>3803550.96</v>
      </c>
      <c r="L621" s="3">
        <v>1435883.23</v>
      </c>
      <c r="M621" s="3">
        <f t="shared" si="63"/>
        <v>2367667.73</v>
      </c>
      <c r="N621" s="3">
        <v>589204.51</v>
      </c>
      <c r="O621" s="3">
        <f t="shared" si="64"/>
        <v>1778463.22</v>
      </c>
      <c r="P621" s="3">
        <v>1409928.2</v>
      </c>
      <c r="Q621" s="4">
        <f t="shared" si="65"/>
        <v>0.62248876244844631</v>
      </c>
      <c r="R621" s="4">
        <f t="shared" si="66"/>
        <v>0.37068734317680863</v>
      </c>
      <c r="S621" s="3">
        <v>4338862.3499999996</v>
      </c>
      <c r="T621" s="3">
        <f t="shared" si="67"/>
        <v>-535311.38999999966</v>
      </c>
      <c r="U621" s="4">
        <f t="shared" si="68"/>
        <v>-0.12337597895909275</v>
      </c>
      <c r="V621" s="2" t="s">
        <v>124</v>
      </c>
      <c r="W621" s="2" t="s">
        <v>60</v>
      </c>
      <c r="X621" s="2" t="s">
        <v>274</v>
      </c>
      <c r="Y621" s="2">
        <v>1</v>
      </c>
      <c r="Z621" s="2" t="s">
        <v>1967</v>
      </c>
      <c r="AA621" s="2" t="s">
        <v>76</v>
      </c>
      <c r="AB621" s="2" t="s">
        <v>110</v>
      </c>
      <c r="AC621" s="2">
        <v>9.61</v>
      </c>
      <c r="AD621" s="3">
        <v>365128.03</v>
      </c>
      <c r="AE621" s="5">
        <v>15.65</v>
      </c>
      <c r="AF621" s="2">
        <v>36</v>
      </c>
      <c r="AG621" s="3">
        <f t="shared" si="69"/>
        <v>12773.814908937211</v>
      </c>
      <c r="AH621" s="2" t="s">
        <v>50</v>
      </c>
      <c r="AI621" s="3">
        <v>0</v>
      </c>
    </row>
    <row r="622" spans="1:35" x14ac:dyDescent="0.3">
      <c r="A622" s="2" t="s">
        <v>1968</v>
      </c>
      <c r="B622" s="2" t="s">
        <v>1969</v>
      </c>
      <c r="C622" s="2" t="s">
        <v>185</v>
      </c>
      <c r="D622" s="2" t="s">
        <v>104</v>
      </c>
      <c r="E622" s="2">
        <v>2024</v>
      </c>
      <c r="F622" s="2" t="s">
        <v>39</v>
      </c>
      <c r="G622" s="2" t="s">
        <v>56</v>
      </c>
      <c r="H622" s="2" t="s">
        <v>57</v>
      </c>
      <c r="I622" s="2" t="s">
        <v>178</v>
      </c>
      <c r="J622" s="2" t="s">
        <v>263</v>
      </c>
      <c r="K622" s="3">
        <v>1196772.2</v>
      </c>
      <c r="L622" s="3">
        <v>592050.47</v>
      </c>
      <c r="M622" s="3">
        <f t="shared" si="63"/>
        <v>604721.73</v>
      </c>
      <c r="N622" s="3">
        <v>210963.86</v>
      </c>
      <c r="O622" s="3">
        <f t="shared" si="64"/>
        <v>393757.87</v>
      </c>
      <c r="P622" s="3">
        <v>291261.12</v>
      </c>
      <c r="Q622" s="4">
        <f t="shared" si="65"/>
        <v>0.50529393145997203</v>
      </c>
      <c r="R622" s="4">
        <f t="shared" si="66"/>
        <v>0.24337223073864853</v>
      </c>
      <c r="S622" s="3">
        <v>1334245.1499999999</v>
      </c>
      <c r="T622" s="3">
        <f t="shared" si="67"/>
        <v>-137472.94999999995</v>
      </c>
      <c r="U622" s="4">
        <f t="shared" si="68"/>
        <v>-0.10303425123936179</v>
      </c>
      <c r="V622" s="2" t="s">
        <v>85</v>
      </c>
      <c r="W622" s="2" t="s">
        <v>134</v>
      </c>
      <c r="X622" s="2" t="s">
        <v>61</v>
      </c>
      <c r="Y622" s="2">
        <v>1.53</v>
      </c>
      <c r="Z622" s="2" t="s">
        <v>1970</v>
      </c>
      <c r="AA622" s="2" t="s">
        <v>76</v>
      </c>
      <c r="AB622" s="2" t="s">
        <v>77</v>
      </c>
      <c r="AC622" s="2">
        <v>3.25</v>
      </c>
      <c r="AD622" s="3">
        <v>2390282.37</v>
      </c>
      <c r="AE622" s="5">
        <v>14.73</v>
      </c>
      <c r="AF622" s="2">
        <v>12</v>
      </c>
      <c r="AG622" s="3">
        <f t="shared" si="69"/>
        <v>215438.43646037212</v>
      </c>
      <c r="AH622" s="2" t="s">
        <v>50</v>
      </c>
      <c r="AI622" s="3">
        <v>0</v>
      </c>
    </row>
    <row r="623" spans="1:35" x14ac:dyDescent="0.3">
      <c r="A623" s="2" t="s">
        <v>1971</v>
      </c>
      <c r="B623" s="2" t="s">
        <v>1972</v>
      </c>
      <c r="C623" s="2" t="s">
        <v>648</v>
      </c>
      <c r="D623" s="2" t="s">
        <v>104</v>
      </c>
      <c r="E623" s="2">
        <v>2021</v>
      </c>
      <c r="F623" s="2" t="s">
        <v>82</v>
      </c>
      <c r="G623" s="2" t="s">
        <v>69</v>
      </c>
      <c r="H623" s="2" t="s">
        <v>272</v>
      </c>
      <c r="I623" s="2" t="s">
        <v>39</v>
      </c>
      <c r="J623" s="2" t="s">
        <v>116</v>
      </c>
      <c r="K623" s="3">
        <v>8973839.8300000001</v>
      </c>
      <c r="L623" s="3">
        <v>4477103.78</v>
      </c>
      <c r="M623" s="3">
        <f t="shared" si="63"/>
        <v>4496736.05</v>
      </c>
      <c r="N623" s="3">
        <v>1742642.01</v>
      </c>
      <c r="O623" s="3">
        <f t="shared" si="64"/>
        <v>2754094.04</v>
      </c>
      <c r="P623" s="3">
        <v>1936451.71</v>
      </c>
      <c r="Q623" s="4">
        <f t="shared" si="65"/>
        <v>0.50109386117715005</v>
      </c>
      <c r="R623" s="4">
        <f t="shared" si="66"/>
        <v>0.21578853051581598</v>
      </c>
      <c r="S623" s="3">
        <v>10246935.35</v>
      </c>
      <c r="T623" s="3">
        <f t="shared" si="67"/>
        <v>-1273095.5199999996</v>
      </c>
      <c r="U623" s="4">
        <f t="shared" si="68"/>
        <v>-0.12424158799830816</v>
      </c>
      <c r="V623" s="2" t="s">
        <v>95</v>
      </c>
      <c r="W623" s="2" t="s">
        <v>96</v>
      </c>
      <c r="X623" s="2" t="s">
        <v>274</v>
      </c>
      <c r="Y623" s="2">
        <v>1</v>
      </c>
      <c r="Z623" s="2" t="s">
        <v>1973</v>
      </c>
      <c r="AA623" s="2" t="s">
        <v>63</v>
      </c>
      <c r="AB623" s="2" t="s">
        <v>149</v>
      </c>
      <c r="AC623" s="2">
        <v>3.93</v>
      </c>
      <c r="AD623" s="3">
        <v>0</v>
      </c>
      <c r="AE623" s="5">
        <v>0</v>
      </c>
      <c r="AF623" s="2">
        <v>0</v>
      </c>
      <c r="AG623" s="3">
        <f t="shared" si="69"/>
        <v>0</v>
      </c>
      <c r="AH623" s="2" t="s">
        <v>50</v>
      </c>
      <c r="AI623" s="3">
        <v>0</v>
      </c>
    </row>
    <row r="624" spans="1:35" x14ac:dyDescent="0.3">
      <c r="A624" s="2" t="s">
        <v>1974</v>
      </c>
      <c r="B624" s="2" t="s">
        <v>1963</v>
      </c>
      <c r="C624" s="2" t="s">
        <v>536</v>
      </c>
      <c r="D624" s="2" t="s">
        <v>81</v>
      </c>
      <c r="E624" s="2">
        <v>2024</v>
      </c>
      <c r="F624" s="2" t="s">
        <v>82</v>
      </c>
      <c r="G624" s="2" t="s">
        <v>69</v>
      </c>
      <c r="H624" s="2" t="s">
        <v>165</v>
      </c>
      <c r="I624" s="2" t="s">
        <v>71</v>
      </c>
      <c r="J624" s="2" t="s">
        <v>293</v>
      </c>
      <c r="K624" s="3">
        <v>9078690.5099999998</v>
      </c>
      <c r="L624" s="3">
        <v>2851912.63</v>
      </c>
      <c r="M624" s="3">
        <f t="shared" si="63"/>
        <v>6226777.8799999999</v>
      </c>
      <c r="N624" s="3">
        <v>894398.71</v>
      </c>
      <c r="O624" s="3">
        <f t="shared" si="64"/>
        <v>5332379.17</v>
      </c>
      <c r="P624" s="3">
        <v>4050535.9</v>
      </c>
      <c r="Q624" s="4">
        <f t="shared" si="65"/>
        <v>0.68586740269880619</v>
      </c>
      <c r="R624" s="4">
        <f t="shared" si="66"/>
        <v>0.44615860575249416</v>
      </c>
      <c r="S624" s="3">
        <v>10650520.77</v>
      </c>
      <c r="T624" s="3">
        <f t="shared" si="67"/>
        <v>-1571830.2599999998</v>
      </c>
      <c r="U624" s="4">
        <f t="shared" si="68"/>
        <v>-0.14758247919927767</v>
      </c>
      <c r="V624" s="2" t="s">
        <v>124</v>
      </c>
      <c r="W624" s="2" t="s">
        <v>96</v>
      </c>
      <c r="X624" s="2" t="s">
        <v>167</v>
      </c>
      <c r="Y624" s="2">
        <v>17.2</v>
      </c>
      <c r="Z624" s="2" t="s">
        <v>1975</v>
      </c>
      <c r="AA624" s="2" t="s">
        <v>99</v>
      </c>
      <c r="AB624" s="2" t="s">
        <v>100</v>
      </c>
      <c r="AC624" s="2">
        <v>7.57</v>
      </c>
      <c r="AD624" s="3">
        <v>0</v>
      </c>
      <c r="AE624" s="5">
        <v>0</v>
      </c>
      <c r="AF624" s="2">
        <v>0</v>
      </c>
      <c r="AG624" s="3">
        <f t="shared" si="69"/>
        <v>0</v>
      </c>
      <c r="AH624" s="2" t="s">
        <v>50</v>
      </c>
      <c r="AI624" s="3">
        <v>0</v>
      </c>
    </row>
    <row r="625" spans="1:35" x14ac:dyDescent="0.3">
      <c r="A625" s="2" t="s">
        <v>1976</v>
      </c>
      <c r="B625" s="2" t="s">
        <v>1977</v>
      </c>
      <c r="C625" s="2" t="s">
        <v>201</v>
      </c>
      <c r="D625" s="2" t="s">
        <v>54</v>
      </c>
      <c r="E625" s="2">
        <v>2020</v>
      </c>
      <c r="F625" s="2" t="s">
        <v>39</v>
      </c>
      <c r="G625" s="2" t="s">
        <v>114</v>
      </c>
      <c r="H625" s="2" t="s">
        <v>234</v>
      </c>
      <c r="I625" s="2" t="s">
        <v>39</v>
      </c>
      <c r="J625" s="2" t="s">
        <v>273</v>
      </c>
      <c r="K625" s="3">
        <v>5295785.13</v>
      </c>
      <c r="L625" s="3">
        <v>1668066.53</v>
      </c>
      <c r="M625" s="3">
        <f t="shared" si="63"/>
        <v>3627718.5999999996</v>
      </c>
      <c r="N625" s="3">
        <v>453828.04</v>
      </c>
      <c r="O625" s="3">
        <f t="shared" si="64"/>
        <v>3173890.5599999996</v>
      </c>
      <c r="P625" s="3">
        <v>2319218.0699999998</v>
      </c>
      <c r="Q625" s="4">
        <f t="shared" si="65"/>
        <v>0.6850199754988926</v>
      </c>
      <c r="R625" s="4">
        <f t="shared" si="66"/>
        <v>0.43793658788418399</v>
      </c>
      <c r="S625" s="3">
        <v>4558788.26</v>
      </c>
      <c r="T625" s="3">
        <f t="shared" si="67"/>
        <v>736996.87000000011</v>
      </c>
      <c r="U625" s="4">
        <f t="shared" si="68"/>
        <v>0.16166508027288817</v>
      </c>
      <c r="V625" s="2" t="s">
        <v>44</v>
      </c>
      <c r="W625" s="2" t="s">
        <v>125</v>
      </c>
      <c r="X625" s="2" t="s">
        <v>236</v>
      </c>
      <c r="Y625" s="2">
        <v>3.67</v>
      </c>
      <c r="Z625" s="2" t="s">
        <v>1978</v>
      </c>
      <c r="AA625" s="2" t="s">
        <v>224</v>
      </c>
      <c r="AB625" s="2" t="s">
        <v>49</v>
      </c>
      <c r="AC625" s="2">
        <v>9.9499999999999993</v>
      </c>
      <c r="AD625" s="3">
        <v>0</v>
      </c>
      <c r="AE625" s="5">
        <v>0</v>
      </c>
      <c r="AF625" s="2">
        <v>0</v>
      </c>
      <c r="AG625" s="3">
        <f t="shared" si="69"/>
        <v>0</v>
      </c>
      <c r="AH625" s="2" t="s">
        <v>50</v>
      </c>
      <c r="AI625" s="3">
        <v>0</v>
      </c>
    </row>
    <row r="626" spans="1:35" x14ac:dyDescent="0.3">
      <c r="A626" s="2" t="s">
        <v>1979</v>
      </c>
      <c r="B626" s="2" t="s">
        <v>283</v>
      </c>
      <c r="C626" s="2" t="s">
        <v>201</v>
      </c>
      <c r="D626" s="2" t="s">
        <v>54</v>
      </c>
      <c r="E626" s="2">
        <v>2020</v>
      </c>
      <c r="F626" s="2" t="s">
        <v>92</v>
      </c>
      <c r="G626" s="2" t="s">
        <v>114</v>
      </c>
      <c r="H626" s="2" t="s">
        <v>234</v>
      </c>
      <c r="I626" s="2" t="s">
        <v>131</v>
      </c>
      <c r="J626" s="2" t="s">
        <v>268</v>
      </c>
      <c r="K626" s="3">
        <v>5204704.9800000004</v>
      </c>
      <c r="L626" s="3">
        <v>1460803.53</v>
      </c>
      <c r="M626" s="3">
        <f t="shared" si="63"/>
        <v>3743901.45</v>
      </c>
      <c r="N626" s="3">
        <v>693411.36</v>
      </c>
      <c r="O626" s="3">
        <f t="shared" si="64"/>
        <v>3050490.0900000003</v>
      </c>
      <c r="P626" s="3">
        <v>2289539.7000000002</v>
      </c>
      <c r="Q626" s="4">
        <f t="shared" si="65"/>
        <v>0.71933019534951625</v>
      </c>
      <c r="R626" s="4">
        <f t="shared" si="66"/>
        <v>0.43989807468395642</v>
      </c>
      <c r="S626" s="3">
        <v>4327923.82</v>
      </c>
      <c r="T626" s="3">
        <f t="shared" si="67"/>
        <v>876781.16000000015</v>
      </c>
      <c r="U626" s="4">
        <f t="shared" si="68"/>
        <v>0.20258701318823122</v>
      </c>
      <c r="V626" s="2" t="s">
        <v>124</v>
      </c>
      <c r="W626" s="2" t="s">
        <v>125</v>
      </c>
      <c r="X626" s="2" t="s">
        <v>236</v>
      </c>
      <c r="Y626" s="2">
        <v>3.67</v>
      </c>
      <c r="Z626" s="2" t="s">
        <v>1980</v>
      </c>
      <c r="AA626" s="2" t="s">
        <v>148</v>
      </c>
      <c r="AB626" s="2" t="s">
        <v>149</v>
      </c>
      <c r="AC626" s="2">
        <v>5.22</v>
      </c>
      <c r="AD626" s="3">
        <v>0</v>
      </c>
      <c r="AE626" s="5">
        <v>0</v>
      </c>
      <c r="AF626" s="2">
        <v>0</v>
      </c>
      <c r="AG626" s="3">
        <f t="shared" si="69"/>
        <v>0</v>
      </c>
      <c r="AH626" s="2" t="s">
        <v>50</v>
      </c>
      <c r="AI626" s="3">
        <v>0</v>
      </c>
    </row>
    <row r="627" spans="1:35" x14ac:dyDescent="0.3">
      <c r="A627" s="2" t="s">
        <v>1981</v>
      </c>
      <c r="B627" s="2" t="s">
        <v>1982</v>
      </c>
      <c r="C627" s="2" t="s">
        <v>377</v>
      </c>
      <c r="D627" s="2" t="s">
        <v>81</v>
      </c>
      <c r="E627" s="2">
        <v>2023</v>
      </c>
      <c r="F627" s="2" t="s">
        <v>58</v>
      </c>
      <c r="G627" s="2" t="s">
        <v>93</v>
      </c>
      <c r="H627" s="2" t="s">
        <v>159</v>
      </c>
      <c r="I627" s="2" t="s">
        <v>42</v>
      </c>
      <c r="J627" s="2" t="s">
        <v>166</v>
      </c>
      <c r="K627" s="3">
        <v>5714592.3399999999</v>
      </c>
      <c r="L627" s="3">
        <v>2396399.96</v>
      </c>
      <c r="M627" s="3">
        <f t="shared" si="63"/>
        <v>3318192.38</v>
      </c>
      <c r="N627" s="3">
        <v>687127.61</v>
      </c>
      <c r="O627" s="3">
        <f t="shared" si="64"/>
        <v>2631064.77</v>
      </c>
      <c r="P627" s="3">
        <v>2024677.24</v>
      </c>
      <c r="Q627" s="4">
        <f t="shared" si="65"/>
        <v>0.58065250897669451</v>
      </c>
      <c r="R627" s="4">
        <f t="shared" si="66"/>
        <v>0.35429950546568645</v>
      </c>
      <c r="S627" s="3">
        <v>5226545.63</v>
      </c>
      <c r="T627" s="3">
        <f t="shared" si="67"/>
        <v>488046.70999999996</v>
      </c>
      <c r="U627" s="4">
        <f t="shared" si="68"/>
        <v>9.3378446214770719E-2</v>
      </c>
      <c r="V627" s="2" t="s">
        <v>85</v>
      </c>
      <c r="W627" s="2" t="s">
        <v>207</v>
      </c>
      <c r="X627" s="2" t="s">
        <v>160</v>
      </c>
      <c r="Y627" s="2">
        <v>129.5</v>
      </c>
      <c r="Z627" s="2" t="s">
        <v>1983</v>
      </c>
      <c r="AA627" s="2" t="s">
        <v>141</v>
      </c>
      <c r="AB627" s="2" t="s">
        <v>110</v>
      </c>
      <c r="AC627" s="2">
        <v>8.5299999999999994</v>
      </c>
      <c r="AD627" s="3">
        <v>0</v>
      </c>
      <c r="AE627" s="5">
        <v>0</v>
      </c>
      <c r="AF627" s="2">
        <v>0</v>
      </c>
      <c r="AG627" s="3">
        <f t="shared" si="69"/>
        <v>0</v>
      </c>
      <c r="AH627" s="2" t="s">
        <v>230</v>
      </c>
      <c r="AI627" s="3">
        <v>0</v>
      </c>
    </row>
    <row r="628" spans="1:35" x14ac:dyDescent="0.3">
      <c r="A628" s="2" t="s">
        <v>1984</v>
      </c>
      <c r="B628" s="2" t="s">
        <v>1985</v>
      </c>
      <c r="C628" s="2" t="s">
        <v>474</v>
      </c>
      <c r="D628" s="2" t="s">
        <v>81</v>
      </c>
      <c r="E628" s="2">
        <v>2024</v>
      </c>
      <c r="F628" s="2" t="s">
        <v>58</v>
      </c>
      <c r="G628" s="2" t="s">
        <v>40</v>
      </c>
      <c r="H628" s="2" t="s">
        <v>41</v>
      </c>
      <c r="I628" s="2" t="s">
        <v>178</v>
      </c>
      <c r="J628" s="2" t="s">
        <v>342</v>
      </c>
      <c r="K628" s="3">
        <v>6871303.8200000003</v>
      </c>
      <c r="L628" s="3">
        <v>3506616.95</v>
      </c>
      <c r="M628" s="3">
        <f t="shared" si="63"/>
        <v>3364686.87</v>
      </c>
      <c r="N628" s="3">
        <v>1403278.78</v>
      </c>
      <c r="O628" s="3">
        <f t="shared" si="64"/>
        <v>1961408.09</v>
      </c>
      <c r="P628" s="3">
        <v>1482921.84</v>
      </c>
      <c r="Q628" s="4">
        <f t="shared" si="65"/>
        <v>0.48967225990015967</v>
      </c>
      <c r="R628" s="4">
        <f t="shared" si="66"/>
        <v>0.21581374930384029</v>
      </c>
      <c r="S628" s="3">
        <v>7325631.6600000001</v>
      </c>
      <c r="T628" s="3">
        <f t="shared" si="67"/>
        <v>-454327.83999999985</v>
      </c>
      <c r="U628" s="4">
        <f t="shared" si="68"/>
        <v>-6.2018930392140389E-2</v>
      </c>
      <c r="V628" s="2" t="s">
        <v>73</v>
      </c>
      <c r="W628" s="2" t="s">
        <v>117</v>
      </c>
      <c r="X628" s="2" t="s">
        <v>46</v>
      </c>
      <c r="Y628" s="2">
        <v>0.89</v>
      </c>
      <c r="Z628" s="2" t="s">
        <v>1986</v>
      </c>
      <c r="AA628" s="2" t="s">
        <v>109</v>
      </c>
      <c r="AB628" s="2" t="s">
        <v>242</v>
      </c>
      <c r="AC628" s="2">
        <v>5.69</v>
      </c>
      <c r="AD628" s="3">
        <v>336122.82</v>
      </c>
      <c r="AE628" s="5">
        <v>8.43</v>
      </c>
      <c r="AF628" s="2">
        <v>48</v>
      </c>
      <c r="AG628" s="3">
        <f t="shared" si="69"/>
        <v>8273.7533637969645</v>
      </c>
      <c r="AH628" s="2" t="s">
        <v>50</v>
      </c>
      <c r="AI628" s="3">
        <v>0</v>
      </c>
    </row>
    <row r="629" spans="1:35" x14ac:dyDescent="0.3">
      <c r="A629" s="2" t="s">
        <v>1987</v>
      </c>
      <c r="B629" s="2" t="s">
        <v>1988</v>
      </c>
      <c r="C629" s="2" t="s">
        <v>233</v>
      </c>
      <c r="D629" s="2" t="s">
        <v>38</v>
      </c>
      <c r="E629" s="2">
        <v>2023</v>
      </c>
      <c r="F629" s="2" t="s">
        <v>82</v>
      </c>
      <c r="G629" s="2" t="s">
        <v>40</v>
      </c>
      <c r="H629" s="2" t="s">
        <v>279</v>
      </c>
      <c r="I629" s="2" t="s">
        <v>71</v>
      </c>
      <c r="J629" s="2" t="s">
        <v>293</v>
      </c>
      <c r="K629" s="3">
        <v>4657511.76</v>
      </c>
      <c r="L629" s="3">
        <v>1636756.1</v>
      </c>
      <c r="M629" s="3">
        <f t="shared" si="63"/>
        <v>3020755.6599999997</v>
      </c>
      <c r="N629" s="3">
        <v>981197.47</v>
      </c>
      <c r="O629" s="3">
        <f t="shared" si="64"/>
        <v>2039558.1899999997</v>
      </c>
      <c r="P629" s="3">
        <v>1578651.13</v>
      </c>
      <c r="Q629" s="4">
        <f t="shared" si="65"/>
        <v>0.64857714068337635</v>
      </c>
      <c r="R629" s="4">
        <f t="shared" si="66"/>
        <v>0.3389473202317797</v>
      </c>
      <c r="S629" s="3">
        <v>4181389.71</v>
      </c>
      <c r="T629" s="3">
        <f t="shared" si="67"/>
        <v>476122.04999999981</v>
      </c>
      <c r="U629" s="4">
        <f t="shared" si="68"/>
        <v>0.11386693970699034</v>
      </c>
      <c r="V629" s="2" t="s">
        <v>133</v>
      </c>
      <c r="W629" s="2" t="s">
        <v>96</v>
      </c>
      <c r="X629" s="2" t="s">
        <v>280</v>
      </c>
      <c r="Y629" s="2">
        <v>0.79</v>
      </c>
      <c r="Z629" s="2" t="s">
        <v>1989</v>
      </c>
      <c r="AA629" s="2" t="s">
        <v>109</v>
      </c>
      <c r="AB629" s="2" t="s">
        <v>182</v>
      </c>
      <c r="AC629" s="2">
        <v>5.21</v>
      </c>
      <c r="AD629" s="3">
        <v>0</v>
      </c>
      <c r="AE629" s="5">
        <v>0</v>
      </c>
      <c r="AF629" s="2">
        <v>0</v>
      </c>
      <c r="AG629" s="3">
        <f t="shared" si="69"/>
        <v>0</v>
      </c>
      <c r="AH629" s="2" t="s">
        <v>50</v>
      </c>
      <c r="AI629" s="3">
        <v>0</v>
      </c>
    </row>
    <row r="630" spans="1:35" x14ac:dyDescent="0.3">
      <c r="A630" s="2" t="s">
        <v>1990</v>
      </c>
      <c r="B630" s="2" t="s">
        <v>1991</v>
      </c>
      <c r="C630" s="2" t="s">
        <v>233</v>
      </c>
      <c r="D630" s="2" t="s">
        <v>38</v>
      </c>
      <c r="E630" s="2">
        <v>2023</v>
      </c>
      <c r="F630" s="2" t="s">
        <v>39</v>
      </c>
      <c r="G630" s="2" t="s">
        <v>69</v>
      </c>
      <c r="H630" s="2" t="s">
        <v>165</v>
      </c>
      <c r="I630" s="2" t="s">
        <v>131</v>
      </c>
      <c r="J630" s="2" t="s">
        <v>544</v>
      </c>
      <c r="K630" s="3">
        <v>8329784.1500000004</v>
      </c>
      <c r="L630" s="3">
        <v>2980544.45</v>
      </c>
      <c r="M630" s="3">
        <f t="shared" si="63"/>
        <v>5349239.7</v>
      </c>
      <c r="N630" s="3">
        <v>1351152.56</v>
      </c>
      <c r="O630" s="3">
        <f t="shared" si="64"/>
        <v>3998087.14</v>
      </c>
      <c r="P630" s="3">
        <v>2849750.04</v>
      </c>
      <c r="Q630" s="4">
        <f t="shared" si="65"/>
        <v>0.64218227071346135</v>
      </c>
      <c r="R630" s="4">
        <f t="shared" si="66"/>
        <v>0.34211571256621337</v>
      </c>
      <c r="S630" s="3">
        <v>7010326.5499999998</v>
      </c>
      <c r="T630" s="3">
        <f t="shared" si="67"/>
        <v>1319457.6000000006</v>
      </c>
      <c r="U630" s="4">
        <f t="shared" si="68"/>
        <v>0.18821628216448785</v>
      </c>
      <c r="V630" s="2" t="s">
        <v>44</v>
      </c>
      <c r="W630" s="2" t="s">
        <v>125</v>
      </c>
      <c r="X630" s="2" t="s">
        <v>167</v>
      </c>
      <c r="Y630" s="2">
        <v>17.2</v>
      </c>
      <c r="Z630" s="2" t="s">
        <v>1992</v>
      </c>
      <c r="AA630" s="2" t="s">
        <v>99</v>
      </c>
      <c r="AB630" s="2" t="s">
        <v>110</v>
      </c>
      <c r="AC630" s="2">
        <v>4.12</v>
      </c>
      <c r="AD630" s="3">
        <v>0</v>
      </c>
      <c r="AE630" s="5">
        <v>0</v>
      </c>
      <c r="AF630" s="2">
        <v>0</v>
      </c>
      <c r="AG630" s="3">
        <f t="shared" si="69"/>
        <v>0</v>
      </c>
      <c r="AH630" s="2" t="s">
        <v>50</v>
      </c>
      <c r="AI630" s="3">
        <v>0</v>
      </c>
    </row>
    <row r="631" spans="1:35" x14ac:dyDescent="0.3">
      <c r="A631" s="2" t="s">
        <v>1993</v>
      </c>
      <c r="B631" s="2" t="s">
        <v>1994</v>
      </c>
      <c r="C631" s="2" t="s">
        <v>113</v>
      </c>
      <c r="D631" s="2" t="s">
        <v>54</v>
      </c>
      <c r="E631" s="2">
        <v>2022</v>
      </c>
      <c r="F631" s="2" t="s">
        <v>55</v>
      </c>
      <c r="G631" s="2" t="s">
        <v>114</v>
      </c>
      <c r="H631" s="2" t="s">
        <v>115</v>
      </c>
      <c r="I631" s="2" t="s">
        <v>39</v>
      </c>
      <c r="J631" s="2" t="s">
        <v>566</v>
      </c>
      <c r="K631" s="3">
        <v>8011221.6600000001</v>
      </c>
      <c r="L631" s="3">
        <v>2650305.39</v>
      </c>
      <c r="M631" s="3">
        <f t="shared" si="63"/>
        <v>5360916.2699999996</v>
      </c>
      <c r="N631" s="3">
        <v>1549228.5</v>
      </c>
      <c r="O631" s="3">
        <f t="shared" si="64"/>
        <v>3811687.7699999996</v>
      </c>
      <c r="P631" s="3">
        <v>2940733.27</v>
      </c>
      <c r="Q631" s="4">
        <f t="shared" si="65"/>
        <v>0.66917587573029402</v>
      </c>
      <c r="R631" s="4">
        <f t="shared" si="66"/>
        <v>0.36707675742927826</v>
      </c>
      <c r="S631" s="3">
        <v>9276551.6799999997</v>
      </c>
      <c r="T631" s="3">
        <f t="shared" si="67"/>
        <v>-1265330.0199999996</v>
      </c>
      <c r="U631" s="4">
        <f t="shared" si="68"/>
        <v>-0.13640090236634134</v>
      </c>
      <c r="V631" s="2" t="s">
        <v>44</v>
      </c>
      <c r="W631" s="2" t="s">
        <v>125</v>
      </c>
      <c r="X631" s="2" t="s">
        <v>118</v>
      </c>
      <c r="Y631" s="2">
        <v>3.75</v>
      </c>
      <c r="Z631" s="2" t="s">
        <v>1995</v>
      </c>
      <c r="AA631" s="2" t="s">
        <v>109</v>
      </c>
      <c r="AB631" s="2" t="s">
        <v>64</v>
      </c>
      <c r="AC631" s="2">
        <v>8.39</v>
      </c>
      <c r="AD631" s="3">
        <v>0</v>
      </c>
      <c r="AE631" s="5">
        <v>0</v>
      </c>
      <c r="AF631" s="2">
        <v>0</v>
      </c>
      <c r="AG631" s="3">
        <f t="shared" si="69"/>
        <v>0</v>
      </c>
      <c r="AH631" s="2" t="s">
        <v>50</v>
      </c>
      <c r="AI631" s="3">
        <v>0</v>
      </c>
    </row>
    <row r="632" spans="1:35" x14ac:dyDescent="0.3">
      <c r="A632" s="2" t="s">
        <v>1996</v>
      </c>
      <c r="B632" s="2" t="s">
        <v>1997</v>
      </c>
      <c r="C632" s="2" t="s">
        <v>304</v>
      </c>
      <c r="D632" s="2" t="s">
        <v>104</v>
      </c>
      <c r="E632" s="2">
        <v>2022</v>
      </c>
      <c r="F632" s="2" t="s">
        <v>92</v>
      </c>
      <c r="G632" s="2" t="s">
        <v>114</v>
      </c>
      <c r="H632" s="2" t="s">
        <v>234</v>
      </c>
      <c r="I632" s="2" t="s">
        <v>71</v>
      </c>
      <c r="J632" s="2" t="s">
        <v>228</v>
      </c>
      <c r="K632" s="3">
        <v>5289661.12</v>
      </c>
      <c r="L632" s="3">
        <v>2511248.5499999998</v>
      </c>
      <c r="M632" s="3">
        <f t="shared" si="63"/>
        <v>2778412.5700000003</v>
      </c>
      <c r="N632" s="3">
        <v>684236.72</v>
      </c>
      <c r="O632" s="3">
        <f t="shared" si="64"/>
        <v>2094175.8500000003</v>
      </c>
      <c r="P632" s="3">
        <v>1672714.49</v>
      </c>
      <c r="Q632" s="4">
        <f t="shared" si="65"/>
        <v>0.52525341547777649</v>
      </c>
      <c r="R632" s="4">
        <f t="shared" si="66"/>
        <v>0.31622337462706873</v>
      </c>
      <c r="S632" s="3">
        <v>4991175.75</v>
      </c>
      <c r="T632" s="3">
        <f t="shared" si="67"/>
        <v>298485.37000000011</v>
      </c>
      <c r="U632" s="4">
        <f t="shared" si="68"/>
        <v>5.9802616647991233E-2</v>
      </c>
      <c r="V632" s="2" t="s">
        <v>85</v>
      </c>
      <c r="W632" s="2" t="s">
        <v>117</v>
      </c>
      <c r="X632" s="2" t="s">
        <v>236</v>
      </c>
      <c r="Y632" s="2">
        <v>3.67</v>
      </c>
      <c r="Z632" s="2" t="s">
        <v>1998</v>
      </c>
      <c r="AA632" s="2" t="s">
        <v>48</v>
      </c>
      <c r="AB632" s="2" t="s">
        <v>77</v>
      </c>
      <c r="AC632" s="2">
        <v>2.48</v>
      </c>
      <c r="AD632" s="3">
        <v>0</v>
      </c>
      <c r="AE632" s="5">
        <v>0</v>
      </c>
      <c r="AF632" s="2">
        <v>0</v>
      </c>
      <c r="AG632" s="3">
        <f t="shared" si="69"/>
        <v>0</v>
      </c>
      <c r="AH632" s="2" t="s">
        <v>50</v>
      </c>
      <c r="AI632" s="3">
        <v>0</v>
      </c>
    </row>
    <row r="633" spans="1:35" x14ac:dyDescent="0.3">
      <c r="A633" s="2" t="s">
        <v>1999</v>
      </c>
      <c r="B633" s="2" t="s">
        <v>2000</v>
      </c>
      <c r="C633" s="2" t="s">
        <v>80</v>
      </c>
      <c r="D633" s="2" t="s">
        <v>81</v>
      </c>
      <c r="E633" s="2">
        <v>2020</v>
      </c>
      <c r="F633" s="2" t="s">
        <v>68</v>
      </c>
      <c r="G633" s="2" t="s">
        <v>40</v>
      </c>
      <c r="H633" s="2" t="s">
        <v>279</v>
      </c>
      <c r="I633" s="2" t="s">
        <v>55</v>
      </c>
      <c r="J633" s="2" t="s">
        <v>154</v>
      </c>
      <c r="K633" s="3">
        <v>1597240.66</v>
      </c>
      <c r="L633" s="3">
        <v>788794.62</v>
      </c>
      <c r="M633" s="3">
        <f t="shared" si="63"/>
        <v>808446.03999999992</v>
      </c>
      <c r="N633" s="3">
        <v>170960.48</v>
      </c>
      <c r="O633" s="3">
        <f t="shared" si="64"/>
        <v>637485.55999999994</v>
      </c>
      <c r="P633" s="3">
        <v>463147.17</v>
      </c>
      <c r="Q633" s="4">
        <f t="shared" si="65"/>
        <v>0.50615167785673576</v>
      </c>
      <c r="R633" s="4">
        <f t="shared" si="66"/>
        <v>0.28996705480813395</v>
      </c>
      <c r="S633" s="3">
        <v>1617237.17</v>
      </c>
      <c r="T633" s="3">
        <f t="shared" si="67"/>
        <v>-19996.510000000009</v>
      </c>
      <c r="U633" s="4">
        <f t="shared" si="68"/>
        <v>-1.2364611926400386E-2</v>
      </c>
      <c r="V633" s="2" t="s">
        <v>95</v>
      </c>
      <c r="W633" s="2" t="s">
        <v>134</v>
      </c>
      <c r="X633" s="2" t="s">
        <v>280</v>
      </c>
      <c r="Y633" s="2">
        <v>0.79</v>
      </c>
      <c r="Z633" s="2" t="s">
        <v>2001</v>
      </c>
      <c r="AA633" s="2" t="s">
        <v>224</v>
      </c>
      <c r="AB633" s="2" t="s">
        <v>88</v>
      </c>
      <c r="AC633" s="2">
        <v>2.2200000000000002</v>
      </c>
      <c r="AD633" s="3">
        <v>0</v>
      </c>
      <c r="AE633" s="5">
        <v>0</v>
      </c>
      <c r="AF633" s="2">
        <v>0</v>
      </c>
      <c r="AG633" s="3">
        <f t="shared" si="69"/>
        <v>0</v>
      </c>
      <c r="AH633" s="2" t="s">
        <v>230</v>
      </c>
      <c r="AI633" s="3">
        <v>0</v>
      </c>
    </row>
    <row r="634" spans="1:35" x14ac:dyDescent="0.3">
      <c r="A634" s="2" t="s">
        <v>2002</v>
      </c>
      <c r="B634" s="2" t="s">
        <v>2003</v>
      </c>
      <c r="C634" s="2" t="s">
        <v>176</v>
      </c>
      <c r="D634" s="2" t="s">
        <v>104</v>
      </c>
      <c r="E634" s="2">
        <v>2020</v>
      </c>
      <c r="F634" s="2" t="s">
        <v>92</v>
      </c>
      <c r="G634" s="2" t="s">
        <v>40</v>
      </c>
      <c r="H634" s="2" t="s">
        <v>41</v>
      </c>
      <c r="I634" s="2" t="s">
        <v>58</v>
      </c>
      <c r="J634" s="2" t="s">
        <v>240</v>
      </c>
      <c r="K634" s="3">
        <v>7838226.7300000004</v>
      </c>
      <c r="L634" s="3">
        <v>3066176.3</v>
      </c>
      <c r="M634" s="3">
        <f t="shared" si="63"/>
        <v>4772050.4300000006</v>
      </c>
      <c r="N634" s="3">
        <v>1293887.96</v>
      </c>
      <c r="O634" s="3">
        <f t="shared" si="64"/>
        <v>3478162.4700000007</v>
      </c>
      <c r="P634" s="3">
        <v>2586553.3199999998</v>
      </c>
      <c r="Q634" s="4">
        <f t="shared" si="65"/>
        <v>0.60881760561167131</v>
      </c>
      <c r="R634" s="4">
        <f t="shared" si="66"/>
        <v>0.32999215372275914</v>
      </c>
      <c r="S634" s="3">
        <v>8364997.9500000002</v>
      </c>
      <c r="T634" s="3">
        <f t="shared" si="67"/>
        <v>-526771.21999999974</v>
      </c>
      <c r="U634" s="4">
        <f t="shared" si="68"/>
        <v>-6.2973263490160178E-2</v>
      </c>
      <c r="V634" s="2" t="s">
        <v>124</v>
      </c>
      <c r="W634" s="2" t="s">
        <v>96</v>
      </c>
      <c r="X634" s="2" t="s">
        <v>46</v>
      </c>
      <c r="Y634" s="2">
        <v>0.89</v>
      </c>
      <c r="Z634" s="2" t="s">
        <v>2004</v>
      </c>
      <c r="AA634" s="2" t="s">
        <v>63</v>
      </c>
      <c r="AB634" s="2" t="s">
        <v>100</v>
      </c>
      <c r="AC634" s="2">
        <v>1.1299999999999999</v>
      </c>
      <c r="AD634" s="3">
        <v>0</v>
      </c>
      <c r="AE634" s="5">
        <v>0</v>
      </c>
      <c r="AF634" s="2">
        <v>0</v>
      </c>
      <c r="AG634" s="3">
        <f t="shared" si="69"/>
        <v>0</v>
      </c>
      <c r="AH634" s="2" t="s">
        <v>50</v>
      </c>
      <c r="AI634" s="3">
        <v>0</v>
      </c>
    </row>
    <row r="635" spans="1:35" x14ac:dyDescent="0.3">
      <c r="A635" s="2" t="s">
        <v>2005</v>
      </c>
      <c r="B635" s="2" t="s">
        <v>2006</v>
      </c>
      <c r="C635" s="2" t="s">
        <v>734</v>
      </c>
      <c r="D635" s="2" t="s">
        <v>38</v>
      </c>
      <c r="E635" s="2">
        <v>2024</v>
      </c>
      <c r="F635" s="2" t="s">
        <v>82</v>
      </c>
      <c r="G635" s="2" t="s">
        <v>56</v>
      </c>
      <c r="H635" s="2" t="s">
        <v>262</v>
      </c>
      <c r="I635" s="2" t="s">
        <v>71</v>
      </c>
      <c r="J635" s="2" t="s">
        <v>172</v>
      </c>
      <c r="K635" s="3">
        <v>554325.38</v>
      </c>
      <c r="L635" s="3">
        <v>292365.45</v>
      </c>
      <c r="M635" s="3">
        <f t="shared" si="63"/>
        <v>261959.93</v>
      </c>
      <c r="N635" s="3">
        <v>120039.56</v>
      </c>
      <c r="O635" s="3">
        <f t="shared" si="64"/>
        <v>141920.37</v>
      </c>
      <c r="P635" s="3">
        <v>107904.49</v>
      </c>
      <c r="Q635" s="4">
        <f t="shared" si="65"/>
        <v>0.47257430283996738</v>
      </c>
      <c r="R635" s="4">
        <f t="shared" si="66"/>
        <v>0.19465911880130765</v>
      </c>
      <c r="S635" s="3">
        <v>613220.54</v>
      </c>
      <c r="T635" s="3">
        <f t="shared" si="67"/>
        <v>-58895.160000000033</v>
      </c>
      <c r="U635" s="4">
        <f t="shared" si="68"/>
        <v>-9.6042379793736241E-2</v>
      </c>
      <c r="V635" s="2" t="s">
        <v>73</v>
      </c>
      <c r="W635" s="2" t="s">
        <v>134</v>
      </c>
      <c r="X635" s="2" t="s">
        <v>264</v>
      </c>
      <c r="Y635" s="2">
        <v>83.5</v>
      </c>
      <c r="Z635" s="2" t="s">
        <v>2007</v>
      </c>
      <c r="AA635" s="2" t="s">
        <v>76</v>
      </c>
      <c r="AB635" s="2" t="s">
        <v>306</v>
      </c>
      <c r="AC635" s="2">
        <v>3.2</v>
      </c>
      <c r="AD635" s="3">
        <v>0</v>
      </c>
      <c r="AE635" s="5">
        <v>0</v>
      </c>
      <c r="AF635" s="2">
        <v>0</v>
      </c>
      <c r="AG635" s="3">
        <f t="shared" si="69"/>
        <v>0</v>
      </c>
      <c r="AH635" s="2" t="s">
        <v>50</v>
      </c>
      <c r="AI635" s="3">
        <v>0</v>
      </c>
    </row>
    <row r="636" spans="1:35" x14ac:dyDescent="0.3">
      <c r="A636" s="2" t="s">
        <v>2008</v>
      </c>
      <c r="B636" s="2" t="s">
        <v>1118</v>
      </c>
      <c r="C636" s="2" t="s">
        <v>648</v>
      </c>
      <c r="D636" s="2" t="s">
        <v>104</v>
      </c>
      <c r="E636" s="2">
        <v>2021</v>
      </c>
      <c r="F636" s="2" t="s">
        <v>82</v>
      </c>
      <c r="G636" s="2" t="s">
        <v>69</v>
      </c>
      <c r="H636" s="2" t="s">
        <v>272</v>
      </c>
      <c r="I636" s="2" t="s">
        <v>42</v>
      </c>
      <c r="J636" s="2" t="s">
        <v>146</v>
      </c>
      <c r="K636" s="3">
        <v>8044233.9299999997</v>
      </c>
      <c r="L636" s="3">
        <v>3958139.48</v>
      </c>
      <c r="M636" s="3">
        <f t="shared" si="63"/>
        <v>4086094.4499999997</v>
      </c>
      <c r="N636" s="3">
        <v>734031.51</v>
      </c>
      <c r="O636" s="3">
        <f t="shared" si="64"/>
        <v>3352062.9399999995</v>
      </c>
      <c r="P636" s="3">
        <v>2509911.21</v>
      </c>
      <c r="Q636" s="4">
        <f t="shared" si="65"/>
        <v>0.50795321040595343</v>
      </c>
      <c r="R636" s="4">
        <f t="shared" si="66"/>
        <v>0.31201370221713581</v>
      </c>
      <c r="S636" s="3">
        <v>7535444.9900000002</v>
      </c>
      <c r="T636" s="3">
        <f t="shared" si="67"/>
        <v>508788.93999999948</v>
      </c>
      <c r="U636" s="4">
        <f t="shared" si="68"/>
        <v>6.7519428603777715E-2</v>
      </c>
      <c r="V636" s="2" t="s">
        <v>107</v>
      </c>
      <c r="W636" s="2" t="s">
        <v>125</v>
      </c>
      <c r="X636" s="2" t="s">
        <v>274</v>
      </c>
      <c r="Y636" s="2">
        <v>1</v>
      </c>
      <c r="Z636" s="2" t="s">
        <v>2009</v>
      </c>
      <c r="AA636" s="2" t="s">
        <v>148</v>
      </c>
      <c r="AB636" s="2" t="s">
        <v>306</v>
      </c>
      <c r="AC636" s="2">
        <v>9.3699999999999992</v>
      </c>
      <c r="AD636" s="3">
        <v>0</v>
      </c>
      <c r="AE636" s="5">
        <v>0</v>
      </c>
      <c r="AF636" s="2">
        <v>0</v>
      </c>
      <c r="AG636" s="3">
        <f t="shared" si="69"/>
        <v>0</v>
      </c>
      <c r="AH636" s="2" t="s">
        <v>50</v>
      </c>
      <c r="AI636" s="3">
        <v>0</v>
      </c>
    </row>
    <row r="637" spans="1:35" x14ac:dyDescent="0.3">
      <c r="A637" s="2" t="s">
        <v>2010</v>
      </c>
      <c r="B637" s="2" t="s">
        <v>2011</v>
      </c>
      <c r="C637" s="2" t="s">
        <v>80</v>
      </c>
      <c r="D637" s="2" t="s">
        <v>81</v>
      </c>
      <c r="E637" s="2">
        <v>2020</v>
      </c>
      <c r="F637" s="2" t="s">
        <v>105</v>
      </c>
      <c r="G637" s="2" t="s">
        <v>114</v>
      </c>
      <c r="H637" s="2" t="s">
        <v>190</v>
      </c>
      <c r="I637" s="2" t="s">
        <v>55</v>
      </c>
      <c r="J637" s="2" t="s">
        <v>540</v>
      </c>
      <c r="K637" s="3">
        <v>9169869.4000000004</v>
      </c>
      <c r="L637" s="3">
        <v>3161539.17</v>
      </c>
      <c r="M637" s="3">
        <f t="shared" si="63"/>
        <v>6008330.2300000004</v>
      </c>
      <c r="N637" s="3">
        <v>1132190.8799999999</v>
      </c>
      <c r="O637" s="3">
        <f t="shared" si="64"/>
        <v>4876139.3500000006</v>
      </c>
      <c r="P637" s="3">
        <v>3655086.76</v>
      </c>
      <c r="Q637" s="4">
        <f t="shared" si="65"/>
        <v>0.65522527834474942</v>
      </c>
      <c r="R637" s="4">
        <f t="shared" si="66"/>
        <v>0.39859747184621841</v>
      </c>
      <c r="S637" s="3">
        <v>10719487.51</v>
      </c>
      <c r="T637" s="3">
        <f t="shared" si="67"/>
        <v>-1549618.1099999994</v>
      </c>
      <c r="U637" s="4">
        <f t="shared" si="68"/>
        <v>-0.14456083917765575</v>
      </c>
      <c r="V637" s="2" t="s">
        <v>107</v>
      </c>
      <c r="W637" s="2" t="s">
        <v>134</v>
      </c>
      <c r="X637" s="2" t="s">
        <v>192</v>
      </c>
      <c r="Y637" s="2">
        <v>3.64</v>
      </c>
      <c r="Z637" s="2" t="s">
        <v>2012</v>
      </c>
      <c r="AA637" s="2" t="s">
        <v>109</v>
      </c>
      <c r="AB637" s="2" t="s">
        <v>49</v>
      </c>
      <c r="AC637" s="2">
        <v>3.94</v>
      </c>
      <c r="AD637" s="3">
        <v>0</v>
      </c>
      <c r="AE637" s="5">
        <v>0</v>
      </c>
      <c r="AF637" s="2">
        <v>0</v>
      </c>
      <c r="AG637" s="3">
        <f t="shared" si="69"/>
        <v>0</v>
      </c>
      <c r="AH637" s="2" t="s">
        <v>50</v>
      </c>
      <c r="AI637" s="3">
        <v>0</v>
      </c>
    </row>
    <row r="638" spans="1:35" x14ac:dyDescent="0.3">
      <c r="A638" s="2" t="s">
        <v>2013</v>
      </c>
      <c r="B638" s="2" t="s">
        <v>759</v>
      </c>
      <c r="C638" s="2" t="s">
        <v>257</v>
      </c>
      <c r="D638" s="2" t="s">
        <v>104</v>
      </c>
      <c r="E638" s="2">
        <v>2024</v>
      </c>
      <c r="F638" s="2" t="s">
        <v>82</v>
      </c>
      <c r="G638" s="2" t="s">
        <v>93</v>
      </c>
      <c r="H638" s="2" t="s">
        <v>94</v>
      </c>
      <c r="I638" s="2" t="s">
        <v>58</v>
      </c>
      <c r="J638" s="2" t="s">
        <v>106</v>
      </c>
      <c r="K638" s="3">
        <v>258756.99</v>
      </c>
      <c r="L638" s="3">
        <v>108125.54</v>
      </c>
      <c r="M638" s="3">
        <f t="shared" si="63"/>
        <v>150631.45000000001</v>
      </c>
      <c r="N638" s="3">
        <v>56525.39</v>
      </c>
      <c r="O638" s="3">
        <f t="shared" si="64"/>
        <v>94106.060000000012</v>
      </c>
      <c r="P638" s="3">
        <v>69187.22</v>
      </c>
      <c r="Q638" s="4">
        <f t="shared" si="65"/>
        <v>0.58213480532448614</v>
      </c>
      <c r="R638" s="4">
        <f t="shared" si="66"/>
        <v>0.26738299900613316</v>
      </c>
      <c r="S638" s="3">
        <v>257123.93</v>
      </c>
      <c r="T638" s="3">
        <f t="shared" si="67"/>
        <v>1633.0599999999977</v>
      </c>
      <c r="U638" s="4">
        <f t="shared" si="68"/>
        <v>6.3512563766429586E-3</v>
      </c>
      <c r="V638" s="2" t="s">
        <v>85</v>
      </c>
      <c r="W638" s="2" t="s">
        <v>207</v>
      </c>
      <c r="X638" s="2" t="s">
        <v>97</v>
      </c>
      <c r="Y638" s="2">
        <v>1550</v>
      </c>
      <c r="Z638" s="2" t="s">
        <v>2014</v>
      </c>
      <c r="AA638" s="2" t="s">
        <v>63</v>
      </c>
      <c r="AB638" s="2" t="s">
        <v>142</v>
      </c>
      <c r="AC638" s="2">
        <v>4.2699999999999996</v>
      </c>
      <c r="AD638" s="3">
        <v>0</v>
      </c>
      <c r="AE638" s="5">
        <v>0</v>
      </c>
      <c r="AF638" s="2">
        <v>0</v>
      </c>
      <c r="AG638" s="3">
        <f t="shared" si="69"/>
        <v>0</v>
      </c>
      <c r="AH638" s="2" t="s">
        <v>50</v>
      </c>
      <c r="AI638" s="3">
        <v>0</v>
      </c>
    </row>
    <row r="639" spans="1:35" x14ac:dyDescent="0.3">
      <c r="A639" s="2" t="s">
        <v>2015</v>
      </c>
      <c r="B639" s="2" t="s">
        <v>2016</v>
      </c>
      <c r="C639" s="2" t="s">
        <v>122</v>
      </c>
      <c r="D639" s="2" t="s">
        <v>104</v>
      </c>
      <c r="E639" s="2">
        <v>2023</v>
      </c>
      <c r="F639" s="2" t="s">
        <v>68</v>
      </c>
      <c r="G639" s="2" t="s">
        <v>69</v>
      </c>
      <c r="H639" s="2" t="s">
        <v>165</v>
      </c>
      <c r="I639" s="2" t="s">
        <v>71</v>
      </c>
      <c r="J639" s="2" t="s">
        <v>72</v>
      </c>
      <c r="K639" s="3">
        <v>1498086.85</v>
      </c>
      <c r="L639" s="3">
        <v>664410.69999999995</v>
      </c>
      <c r="M639" s="3">
        <f t="shared" si="63"/>
        <v>833676.15000000014</v>
      </c>
      <c r="N639" s="3">
        <v>318941.28000000003</v>
      </c>
      <c r="O639" s="3">
        <f t="shared" si="64"/>
        <v>514734.87000000011</v>
      </c>
      <c r="P639" s="3">
        <v>378143.53</v>
      </c>
      <c r="Q639" s="4">
        <f t="shared" si="65"/>
        <v>0.55649387083265567</v>
      </c>
      <c r="R639" s="4">
        <f t="shared" si="66"/>
        <v>0.25241762852400712</v>
      </c>
      <c r="S639" s="3">
        <v>1468504.97</v>
      </c>
      <c r="T639" s="3">
        <f t="shared" si="67"/>
        <v>29581.880000000121</v>
      </c>
      <c r="U639" s="4">
        <f t="shared" si="68"/>
        <v>2.0144215106061316E-2</v>
      </c>
      <c r="V639" s="2" t="s">
        <v>133</v>
      </c>
      <c r="W639" s="2" t="s">
        <v>96</v>
      </c>
      <c r="X639" s="2" t="s">
        <v>167</v>
      </c>
      <c r="Y639" s="2">
        <v>17.2</v>
      </c>
      <c r="Z639" s="2" t="s">
        <v>2017</v>
      </c>
      <c r="AA639" s="2" t="s">
        <v>76</v>
      </c>
      <c r="AB639" s="2" t="s">
        <v>100</v>
      </c>
      <c r="AC639" s="2">
        <v>2.2400000000000002</v>
      </c>
      <c r="AD639" s="3">
        <v>0</v>
      </c>
      <c r="AE639" s="5">
        <v>0</v>
      </c>
      <c r="AF639" s="2">
        <v>0</v>
      </c>
      <c r="AG639" s="3">
        <f t="shared" si="69"/>
        <v>0</v>
      </c>
      <c r="AH639" s="2" t="s">
        <v>50</v>
      </c>
      <c r="AI639" s="3">
        <v>0</v>
      </c>
    </row>
    <row r="640" spans="1:35" x14ac:dyDescent="0.3">
      <c r="A640" s="2" t="s">
        <v>2018</v>
      </c>
      <c r="B640" s="2" t="s">
        <v>2019</v>
      </c>
      <c r="C640" s="2" t="s">
        <v>196</v>
      </c>
      <c r="D640" s="2" t="s">
        <v>38</v>
      </c>
      <c r="E640" s="2">
        <v>2023</v>
      </c>
      <c r="F640" s="2" t="s">
        <v>105</v>
      </c>
      <c r="G640" s="2" t="s">
        <v>40</v>
      </c>
      <c r="H640" s="2" t="s">
        <v>83</v>
      </c>
      <c r="I640" s="2" t="s">
        <v>71</v>
      </c>
      <c r="J640" s="2" t="s">
        <v>293</v>
      </c>
      <c r="K640" s="3">
        <v>8878048.5500000007</v>
      </c>
      <c r="L640" s="3">
        <v>3370533.64</v>
      </c>
      <c r="M640" s="3">
        <f t="shared" si="63"/>
        <v>5507514.9100000001</v>
      </c>
      <c r="N640" s="3">
        <v>1427653.93</v>
      </c>
      <c r="O640" s="3">
        <f t="shared" si="64"/>
        <v>4079860.9800000004</v>
      </c>
      <c r="P640" s="3">
        <v>3186033.79</v>
      </c>
      <c r="Q640" s="4">
        <f t="shared" si="65"/>
        <v>0.62035197025364319</v>
      </c>
      <c r="R640" s="4">
        <f t="shared" si="66"/>
        <v>0.35886645269584605</v>
      </c>
      <c r="S640" s="3">
        <v>9167374.8399999999</v>
      </c>
      <c r="T640" s="3">
        <f t="shared" si="67"/>
        <v>-289326.28999999911</v>
      </c>
      <c r="U640" s="4">
        <f t="shared" si="68"/>
        <v>-3.1560429790389054E-2</v>
      </c>
      <c r="V640" s="2" t="s">
        <v>133</v>
      </c>
      <c r="W640" s="2" t="s">
        <v>117</v>
      </c>
      <c r="X640" s="2" t="s">
        <v>86</v>
      </c>
      <c r="Y640" s="2">
        <v>0.92</v>
      </c>
      <c r="Z640" s="2" t="s">
        <v>2020</v>
      </c>
      <c r="AA640" s="2" t="s">
        <v>99</v>
      </c>
      <c r="AB640" s="2" t="s">
        <v>142</v>
      </c>
      <c r="AC640" s="2">
        <v>1.45</v>
      </c>
      <c r="AD640" s="3">
        <v>0</v>
      </c>
      <c r="AE640" s="5">
        <v>0</v>
      </c>
      <c r="AF640" s="2">
        <v>0</v>
      </c>
      <c r="AG640" s="3">
        <f t="shared" si="69"/>
        <v>0</v>
      </c>
      <c r="AH640" s="2" t="s">
        <v>50</v>
      </c>
      <c r="AI640" s="3">
        <v>0</v>
      </c>
    </row>
    <row r="641" spans="1:35" x14ac:dyDescent="0.3">
      <c r="A641" s="2" t="s">
        <v>2021</v>
      </c>
      <c r="B641" s="2" t="s">
        <v>2022</v>
      </c>
      <c r="C641" s="2" t="s">
        <v>212</v>
      </c>
      <c r="D641" s="2" t="s">
        <v>81</v>
      </c>
      <c r="E641" s="2">
        <v>2022</v>
      </c>
      <c r="F641" s="2" t="s">
        <v>55</v>
      </c>
      <c r="G641" s="2" t="s">
        <v>40</v>
      </c>
      <c r="H641" s="2" t="s">
        <v>83</v>
      </c>
      <c r="I641" s="2" t="s">
        <v>58</v>
      </c>
      <c r="J641" s="2" t="s">
        <v>59</v>
      </c>
      <c r="K641" s="3">
        <v>1823170.48</v>
      </c>
      <c r="L641" s="3">
        <v>689742.39</v>
      </c>
      <c r="M641" s="3">
        <f t="shared" si="63"/>
        <v>1133428.0899999999</v>
      </c>
      <c r="N641" s="3">
        <v>381716.78</v>
      </c>
      <c r="O641" s="3">
        <f t="shared" si="64"/>
        <v>751711.30999999982</v>
      </c>
      <c r="P641" s="3">
        <v>599337.89</v>
      </c>
      <c r="Q641" s="4">
        <f t="shared" si="65"/>
        <v>0.6216797071001281</v>
      </c>
      <c r="R641" s="4">
        <f t="shared" si="66"/>
        <v>0.3287338713382415</v>
      </c>
      <c r="S641" s="3">
        <v>1737538.91</v>
      </c>
      <c r="T641" s="3">
        <f t="shared" si="67"/>
        <v>85631.570000000065</v>
      </c>
      <c r="U641" s="4">
        <f t="shared" si="68"/>
        <v>4.9283253173305952E-2</v>
      </c>
      <c r="V641" s="2" t="s">
        <v>44</v>
      </c>
      <c r="W641" s="2" t="s">
        <v>125</v>
      </c>
      <c r="X641" s="2" t="s">
        <v>86</v>
      </c>
      <c r="Y641" s="2">
        <v>0.92</v>
      </c>
      <c r="Z641" s="2" t="s">
        <v>2023</v>
      </c>
      <c r="AA641" s="2" t="s">
        <v>148</v>
      </c>
      <c r="AB641" s="2" t="s">
        <v>142</v>
      </c>
      <c r="AC641" s="2">
        <v>6.72</v>
      </c>
      <c r="AD641" s="3">
        <v>0</v>
      </c>
      <c r="AE641" s="5">
        <v>0</v>
      </c>
      <c r="AF641" s="2">
        <v>0</v>
      </c>
      <c r="AG641" s="3">
        <f t="shared" si="69"/>
        <v>0</v>
      </c>
      <c r="AH641" s="2" t="s">
        <v>50</v>
      </c>
      <c r="AI641" s="3">
        <v>0</v>
      </c>
    </row>
    <row r="642" spans="1:35" x14ac:dyDescent="0.3">
      <c r="A642" s="2" t="s">
        <v>2024</v>
      </c>
      <c r="B642" s="2" t="s">
        <v>2025</v>
      </c>
      <c r="C642" s="2" t="s">
        <v>730</v>
      </c>
      <c r="D642" s="2" t="s">
        <v>38</v>
      </c>
      <c r="E642" s="2">
        <v>2020</v>
      </c>
      <c r="F642" s="2" t="s">
        <v>58</v>
      </c>
      <c r="G642" s="2" t="s">
        <v>40</v>
      </c>
      <c r="H642" s="2" t="s">
        <v>171</v>
      </c>
      <c r="I642" s="2" t="s">
        <v>131</v>
      </c>
      <c r="J642" s="2" t="s">
        <v>544</v>
      </c>
      <c r="K642" s="3">
        <v>3771829.72</v>
      </c>
      <c r="L642" s="3">
        <v>1927032.29</v>
      </c>
      <c r="M642" s="3">
        <f t="shared" ref="M642:M705" si="70">K642-L642</f>
        <v>1844797.4300000002</v>
      </c>
      <c r="N642" s="3">
        <v>540086.06999999995</v>
      </c>
      <c r="O642" s="3">
        <f t="shared" ref="O642:O705" si="71">M642-N642</f>
        <v>1304711.3600000003</v>
      </c>
      <c r="P642" s="3">
        <v>966310.55</v>
      </c>
      <c r="Q642" s="4">
        <f t="shared" ref="Q642:Q705" si="72">IF(K642&lt;&gt;0,M642/K642,0)</f>
        <v>0.4890988106430213</v>
      </c>
      <c r="R642" s="4">
        <f t="shared" ref="R642:R705" si="73">IF(K642&lt;&gt;0,P642/K642,0)</f>
        <v>0.25619145659629616</v>
      </c>
      <c r="S642" s="3">
        <v>4296325.55</v>
      </c>
      <c r="T642" s="3">
        <f t="shared" ref="T642:T705" si="74">K642-S642</f>
        <v>-524495.82999999961</v>
      </c>
      <c r="U642" s="4">
        <f t="shared" ref="U642:U705" si="75">IF(S642&lt;&gt;0,T642/S642,0)</f>
        <v>-0.12208009469859649</v>
      </c>
      <c r="V642" s="2" t="s">
        <v>95</v>
      </c>
      <c r="W642" s="2" t="s">
        <v>125</v>
      </c>
      <c r="X642" s="2" t="s">
        <v>86</v>
      </c>
      <c r="Y642" s="2">
        <v>0.92</v>
      </c>
      <c r="Z642" s="2" t="s">
        <v>2026</v>
      </c>
      <c r="AA642" s="2" t="s">
        <v>76</v>
      </c>
      <c r="AB642" s="2" t="s">
        <v>64</v>
      </c>
      <c r="AC642" s="2">
        <v>1.83</v>
      </c>
      <c r="AD642" s="3">
        <v>0</v>
      </c>
      <c r="AE642" s="5">
        <v>0</v>
      </c>
      <c r="AF642" s="2">
        <v>0</v>
      </c>
      <c r="AG642" s="3">
        <f t="shared" ref="AG642:AG705" si="76">IF(AD642&gt;0,(AD642*(AE642/100/12)*(1+AE642/100/12)^AF642)/((1+AE642/100/12)^AF642-1),0)</f>
        <v>0</v>
      </c>
      <c r="AH642" s="2" t="s">
        <v>50</v>
      </c>
      <c r="AI642" s="3">
        <v>0</v>
      </c>
    </row>
    <row r="643" spans="1:35" x14ac:dyDescent="0.3">
      <c r="A643" s="2" t="s">
        <v>2027</v>
      </c>
      <c r="B643" s="2" t="s">
        <v>2028</v>
      </c>
      <c r="C643" s="2" t="s">
        <v>152</v>
      </c>
      <c r="D643" s="2" t="s">
        <v>38</v>
      </c>
      <c r="E643" s="2">
        <v>2022</v>
      </c>
      <c r="F643" s="2" t="s">
        <v>55</v>
      </c>
      <c r="G643" s="2" t="s">
        <v>40</v>
      </c>
      <c r="H643" s="2" t="s">
        <v>83</v>
      </c>
      <c r="I643" s="2" t="s">
        <v>71</v>
      </c>
      <c r="J643" s="2" t="s">
        <v>72</v>
      </c>
      <c r="K643" s="3">
        <v>6303931.7699999996</v>
      </c>
      <c r="L643" s="3">
        <v>2989757.85</v>
      </c>
      <c r="M643" s="3">
        <f t="shared" si="70"/>
        <v>3314173.9199999995</v>
      </c>
      <c r="N643" s="3">
        <v>1343960.69</v>
      </c>
      <c r="O643" s="3">
        <f t="shared" si="71"/>
        <v>1970213.2299999995</v>
      </c>
      <c r="P643" s="3">
        <v>1400067.51</v>
      </c>
      <c r="Q643" s="4">
        <f t="shared" si="72"/>
        <v>0.52573124851571795</v>
      </c>
      <c r="R643" s="4">
        <f t="shared" si="73"/>
        <v>0.22209433113835877</v>
      </c>
      <c r="S643" s="3">
        <v>6382246.6900000004</v>
      </c>
      <c r="T643" s="3">
        <f t="shared" si="74"/>
        <v>-78314.920000000857</v>
      </c>
      <c r="U643" s="4">
        <f t="shared" si="75"/>
        <v>-1.2270744739890468E-2</v>
      </c>
      <c r="V643" s="2" t="s">
        <v>95</v>
      </c>
      <c r="W643" s="2" t="s">
        <v>96</v>
      </c>
      <c r="X643" s="2" t="s">
        <v>86</v>
      </c>
      <c r="Y643" s="2">
        <v>0.92</v>
      </c>
      <c r="Z643" s="2" t="s">
        <v>2029</v>
      </c>
      <c r="AA643" s="2" t="s">
        <v>141</v>
      </c>
      <c r="AB643" s="2" t="s">
        <v>306</v>
      </c>
      <c r="AC643" s="2">
        <v>4.6100000000000003</v>
      </c>
      <c r="AD643" s="3">
        <v>0</v>
      </c>
      <c r="AE643" s="5">
        <v>0</v>
      </c>
      <c r="AF643" s="2">
        <v>0</v>
      </c>
      <c r="AG643" s="3">
        <f t="shared" si="76"/>
        <v>0</v>
      </c>
      <c r="AH643" s="2" t="s">
        <v>50</v>
      </c>
      <c r="AI643" s="3">
        <v>0</v>
      </c>
    </row>
    <row r="644" spans="1:35" x14ac:dyDescent="0.3">
      <c r="A644" s="2" t="s">
        <v>2030</v>
      </c>
      <c r="B644" s="2" t="s">
        <v>2031</v>
      </c>
      <c r="C644" s="2" t="s">
        <v>91</v>
      </c>
      <c r="D644" s="2" t="s">
        <v>38</v>
      </c>
      <c r="E644" s="2">
        <v>2022</v>
      </c>
      <c r="F644" s="2" t="s">
        <v>68</v>
      </c>
      <c r="G644" s="2" t="s">
        <v>93</v>
      </c>
      <c r="H644" s="2" t="s">
        <v>94</v>
      </c>
      <c r="I644" s="2" t="s">
        <v>42</v>
      </c>
      <c r="J644" s="2" t="s">
        <v>422</v>
      </c>
      <c r="K644" s="3">
        <v>7164151.7400000002</v>
      </c>
      <c r="L644" s="3">
        <v>2438540.71</v>
      </c>
      <c r="M644" s="3">
        <f t="shared" si="70"/>
        <v>4725611.03</v>
      </c>
      <c r="N644" s="3">
        <v>1545323.75</v>
      </c>
      <c r="O644" s="3">
        <f t="shared" si="71"/>
        <v>3180287.2800000003</v>
      </c>
      <c r="P644" s="3">
        <v>2254131.8199999998</v>
      </c>
      <c r="Q644" s="4">
        <f t="shared" si="72"/>
        <v>0.65961905910161533</v>
      </c>
      <c r="R644" s="4">
        <f t="shared" si="73"/>
        <v>0.31464043501680489</v>
      </c>
      <c r="S644" s="3">
        <v>6832366.6200000001</v>
      </c>
      <c r="T644" s="3">
        <f t="shared" si="74"/>
        <v>331785.12000000011</v>
      </c>
      <c r="U644" s="4">
        <f t="shared" si="75"/>
        <v>4.8560789906792225E-2</v>
      </c>
      <c r="V644" s="2" t="s">
        <v>44</v>
      </c>
      <c r="W644" s="2" t="s">
        <v>134</v>
      </c>
      <c r="X644" s="2" t="s">
        <v>97</v>
      </c>
      <c r="Y644" s="2">
        <v>1550</v>
      </c>
      <c r="Z644" s="2" t="s">
        <v>2032</v>
      </c>
      <c r="AA644" s="2" t="s">
        <v>141</v>
      </c>
      <c r="AB644" s="2" t="s">
        <v>64</v>
      </c>
      <c r="AC644" s="2">
        <v>9.25</v>
      </c>
      <c r="AD644" s="3">
        <v>0</v>
      </c>
      <c r="AE644" s="5">
        <v>0</v>
      </c>
      <c r="AF644" s="2">
        <v>0</v>
      </c>
      <c r="AG644" s="3">
        <f t="shared" si="76"/>
        <v>0</v>
      </c>
      <c r="AH644" s="2" t="s">
        <v>50</v>
      </c>
      <c r="AI644" s="3">
        <v>0</v>
      </c>
    </row>
    <row r="645" spans="1:35" x14ac:dyDescent="0.3">
      <c r="A645" s="2" t="s">
        <v>2033</v>
      </c>
      <c r="B645" s="2" t="s">
        <v>1286</v>
      </c>
      <c r="C645" s="2" t="s">
        <v>456</v>
      </c>
      <c r="D645" s="2" t="s">
        <v>54</v>
      </c>
      <c r="E645" s="2">
        <v>2023</v>
      </c>
      <c r="F645" s="2" t="s">
        <v>68</v>
      </c>
      <c r="G645" s="2" t="s">
        <v>69</v>
      </c>
      <c r="H645" s="2" t="s">
        <v>70</v>
      </c>
      <c r="I645" s="2" t="s">
        <v>71</v>
      </c>
      <c r="J645" s="2" t="s">
        <v>172</v>
      </c>
      <c r="K645" s="3">
        <v>3276601.09</v>
      </c>
      <c r="L645" s="3">
        <v>1207242.6499999999</v>
      </c>
      <c r="M645" s="3">
        <f t="shared" si="70"/>
        <v>2069358.44</v>
      </c>
      <c r="N645" s="3">
        <v>714688.55</v>
      </c>
      <c r="O645" s="3">
        <f t="shared" si="71"/>
        <v>1354669.89</v>
      </c>
      <c r="P645" s="3">
        <v>1057864.8500000001</v>
      </c>
      <c r="Q645" s="4">
        <f t="shared" si="72"/>
        <v>0.63155641567585519</v>
      </c>
      <c r="R645" s="4">
        <f t="shared" si="73"/>
        <v>0.32285433012536785</v>
      </c>
      <c r="S645" s="3">
        <v>2720188.09</v>
      </c>
      <c r="T645" s="3">
        <f t="shared" si="74"/>
        <v>556413</v>
      </c>
      <c r="U645" s="4">
        <f t="shared" si="75"/>
        <v>0.20454945819573822</v>
      </c>
      <c r="V645" s="2" t="s">
        <v>73</v>
      </c>
      <c r="W645" s="2" t="s">
        <v>207</v>
      </c>
      <c r="X645" s="2" t="s">
        <v>74</v>
      </c>
      <c r="Y645" s="2">
        <v>1.36</v>
      </c>
      <c r="Z645" s="2" t="s">
        <v>2034</v>
      </c>
      <c r="AA645" s="2" t="s">
        <v>99</v>
      </c>
      <c r="AB645" s="2" t="s">
        <v>142</v>
      </c>
      <c r="AC645" s="2">
        <v>9.25</v>
      </c>
      <c r="AD645" s="3">
        <v>0</v>
      </c>
      <c r="AE645" s="5">
        <v>0</v>
      </c>
      <c r="AF645" s="2">
        <v>0</v>
      </c>
      <c r="AG645" s="3">
        <f t="shared" si="76"/>
        <v>0</v>
      </c>
      <c r="AH645" s="2" t="s">
        <v>230</v>
      </c>
      <c r="AI645" s="3">
        <v>0</v>
      </c>
    </row>
    <row r="646" spans="1:35" x14ac:dyDescent="0.3">
      <c r="A646" s="2" t="s">
        <v>2035</v>
      </c>
      <c r="B646" s="2" t="s">
        <v>466</v>
      </c>
      <c r="C646" s="2" t="s">
        <v>341</v>
      </c>
      <c r="D646" s="2" t="s">
        <v>54</v>
      </c>
      <c r="E646" s="2">
        <v>2023</v>
      </c>
      <c r="F646" s="2" t="s">
        <v>92</v>
      </c>
      <c r="G646" s="2" t="s">
        <v>40</v>
      </c>
      <c r="H646" s="2" t="s">
        <v>83</v>
      </c>
      <c r="I646" s="2" t="s">
        <v>39</v>
      </c>
      <c r="J646" s="2" t="s">
        <v>116</v>
      </c>
      <c r="K646" s="3">
        <v>4755265.16</v>
      </c>
      <c r="L646" s="3">
        <v>2077655.76</v>
      </c>
      <c r="M646" s="3">
        <f t="shared" si="70"/>
        <v>2677609.4000000004</v>
      </c>
      <c r="N646" s="3">
        <v>448004.59</v>
      </c>
      <c r="O646" s="3">
        <f t="shared" si="71"/>
        <v>2229604.8100000005</v>
      </c>
      <c r="P646" s="3">
        <v>1597711.6</v>
      </c>
      <c r="Q646" s="4">
        <f t="shared" si="72"/>
        <v>0.56308308998693146</v>
      </c>
      <c r="R646" s="4">
        <f t="shared" si="73"/>
        <v>0.33598790945235113</v>
      </c>
      <c r="S646" s="3">
        <v>4711223.84</v>
      </c>
      <c r="T646" s="3">
        <f t="shared" si="74"/>
        <v>44041.320000000298</v>
      </c>
      <c r="U646" s="4">
        <f t="shared" si="75"/>
        <v>9.3481697103995585E-3</v>
      </c>
      <c r="V646" s="2" t="s">
        <v>107</v>
      </c>
      <c r="W646" s="2" t="s">
        <v>207</v>
      </c>
      <c r="X646" s="2" t="s">
        <v>86</v>
      </c>
      <c r="Y646" s="2">
        <v>0.92</v>
      </c>
      <c r="Z646" s="2" t="s">
        <v>2036</v>
      </c>
      <c r="AA646" s="2" t="s">
        <v>141</v>
      </c>
      <c r="AB646" s="2" t="s">
        <v>142</v>
      </c>
      <c r="AC646" s="2">
        <v>7.51</v>
      </c>
      <c r="AD646" s="3">
        <v>0</v>
      </c>
      <c r="AE646" s="5">
        <v>0</v>
      </c>
      <c r="AF646" s="2">
        <v>0</v>
      </c>
      <c r="AG646" s="3">
        <f t="shared" si="76"/>
        <v>0</v>
      </c>
      <c r="AH646" s="2" t="s">
        <v>50</v>
      </c>
      <c r="AI646" s="3">
        <v>0</v>
      </c>
    </row>
    <row r="647" spans="1:35" x14ac:dyDescent="0.3">
      <c r="A647" s="2" t="s">
        <v>2037</v>
      </c>
      <c r="B647" s="2" t="s">
        <v>2038</v>
      </c>
      <c r="C647" s="2" t="s">
        <v>292</v>
      </c>
      <c r="D647" s="2" t="s">
        <v>81</v>
      </c>
      <c r="E647" s="2">
        <v>2022</v>
      </c>
      <c r="F647" s="2" t="s">
        <v>68</v>
      </c>
      <c r="G647" s="2" t="s">
        <v>93</v>
      </c>
      <c r="H647" s="2" t="s">
        <v>159</v>
      </c>
      <c r="I647" s="2" t="s">
        <v>42</v>
      </c>
      <c r="J647" s="2" t="s">
        <v>146</v>
      </c>
      <c r="K647" s="3">
        <v>373580.31</v>
      </c>
      <c r="L647" s="3">
        <v>153267.31</v>
      </c>
      <c r="M647" s="3">
        <f t="shared" si="70"/>
        <v>220313</v>
      </c>
      <c r="N647" s="3">
        <v>67908.53</v>
      </c>
      <c r="O647" s="3">
        <f t="shared" si="71"/>
        <v>152404.47</v>
      </c>
      <c r="P647" s="3">
        <v>119666.94</v>
      </c>
      <c r="Q647" s="4">
        <f t="shared" si="72"/>
        <v>0.5897339717931066</v>
      </c>
      <c r="R647" s="4">
        <f t="shared" si="73"/>
        <v>0.3203245374468478</v>
      </c>
      <c r="S647" s="3">
        <v>439194.49</v>
      </c>
      <c r="T647" s="3">
        <f t="shared" si="74"/>
        <v>-65614.179999999993</v>
      </c>
      <c r="U647" s="4">
        <f t="shared" si="75"/>
        <v>-0.14939663746692267</v>
      </c>
      <c r="V647" s="2" t="s">
        <v>107</v>
      </c>
      <c r="W647" s="2" t="s">
        <v>60</v>
      </c>
      <c r="X647" s="2" t="s">
        <v>160</v>
      </c>
      <c r="Y647" s="2">
        <v>129.5</v>
      </c>
      <c r="Z647" s="2" t="s">
        <v>1496</v>
      </c>
      <c r="AA647" s="2" t="s">
        <v>148</v>
      </c>
      <c r="AB647" s="2" t="s">
        <v>242</v>
      </c>
      <c r="AC647" s="2">
        <v>1.31</v>
      </c>
      <c r="AD647" s="3">
        <v>0</v>
      </c>
      <c r="AE647" s="5">
        <v>0</v>
      </c>
      <c r="AF647" s="2">
        <v>0</v>
      </c>
      <c r="AG647" s="3">
        <f t="shared" si="76"/>
        <v>0</v>
      </c>
      <c r="AH647" s="2" t="s">
        <v>50</v>
      </c>
      <c r="AI647" s="3">
        <v>0</v>
      </c>
    </row>
    <row r="648" spans="1:35" x14ac:dyDescent="0.3">
      <c r="A648" s="2" t="s">
        <v>2039</v>
      </c>
      <c r="B648" s="2" t="s">
        <v>2040</v>
      </c>
      <c r="C648" s="2" t="s">
        <v>245</v>
      </c>
      <c r="D648" s="2" t="s">
        <v>38</v>
      </c>
      <c r="E648" s="2">
        <v>2023</v>
      </c>
      <c r="F648" s="2" t="s">
        <v>39</v>
      </c>
      <c r="G648" s="2" t="s">
        <v>40</v>
      </c>
      <c r="H648" s="2" t="s">
        <v>171</v>
      </c>
      <c r="I648" s="2" t="s">
        <v>71</v>
      </c>
      <c r="J648" s="2" t="s">
        <v>172</v>
      </c>
      <c r="K648" s="3">
        <v>1708242.58</v>
      </c>
      <c r="L648" s="3">
        <v>703732.44</v>
      </c>
      <c r="M648" s="3">
        <f t="shared" si="70"/>
        <v>1004510.1400000001</v>
      </c>
      <c r="N648" s="3">
        <v>200159.94</v>
      </c>
      <c r="O648" s="3">
        <f t="shared" si="71"/>
        <v>804350.20000000019</v>
      </c>
      <c r="P648" s="3">
        <v>579264.19999999995</v>
      </c>
      <c r="Q648" s="4">
        <f t="shared" si="72"/>
        <v>0.58803717443924153</v>
      </c>
      <c r="R648" s="4">
        <f t="shared" si="73"/>
        <v>0.33909949721543642</v>
      </c>
      <c r="S648" s="3">
        <v>1666057.63</v>
      </c>
      <c r="T648" s="3">
        <f t="shared" si="74"/>
        <v>42184.950000000186</v>
      </c>
      <c r="U648" s="4">
        <f t="shared" si="75"/>
        <v>2.5320222566370763E-2</v>
      </c>
      <c r="V648" s="2" t="s">
        <v>133</v>
      </c>
      <c r="W648" s="2" t="s">
        <v>60</v>
      </c>
      <c r="X648" s="2" t="s">
        <v>86</v>
      </c>
      <c r="Y648" s="2">
        <v>0.92</v>
      </c>
      <c r="Z648" s="2" t="s">
        <v>1908</v>
      </c>
      <c r="AA648" s="2" t="s">
        <v>141</v>
      </c>
      <c r="AB648" s="2" t="s">
        <v>149</v>
      </c>
      <c r="AC648" s="2">
        <v>3.77</v>
      </c>
      <c r="AD648" s="3">
        <v>0</v>
      </c>
      <c r="AE648" s="5">
        <v>0</v>
      </c>
      <c r="AF648" s="2">
        <v>0</v>
      </c>
      <c r="AG648" s="3">
        <f t="shared" si="76"/>
        <v>0</v>
      </c>
      <c r="AH648" s="2" t="s">
        <v>50</v>
      </c>
      <c r="AI648" s="3">
        <v>0</v>
      </c>
    </row>
    <row r="649" spans="1:35" x14ac:dyDescent="0.3">
      <c r="A649" s="2" t="s">
        <v>2041</v>
      </c>
      <c r="B649" s="2" t="s">
        <v>2042</v>
      </c>
      <c r="C649" s="2" t="s">
        <v>411</v>
      </c>
      <c r="D649" s="2" t="s">
        <v>54</v>
      </c>
      <c r="E649" s="2">
        <v>2022</v>
      </c>
      <c r="F649" s="2" t="s">
        <v>92</v>
      </c>
      <c r="G649" s="2" t="s">
        <v>69</v>
      </c>
      <c r="H649" s="2" t="s">
        <v>272</v>
      </c>
      <c r="I649" s="2" t="s">
        <v>71</v>
      </c>
      <c r="J649" s="2" t="s">
        <v>228</v>
      </c>
      <c r="K649" s="3">
        <v>3892433.99</v>
      </c>
      <c r="L649" s="3">
        <v>1395079.7</v>
      </c>
      <c r="M649" s="3">
        <f t="shared" si="70"/>
        <v>2497354.29</v>
      </c>
      <c r="N649" s="3">
        <v>480195.29</v>
      </c>
      <c r="O649" s="3">
        <f t="shared" si="71"/>
        <v>2017159</v>
      </c>
      <c r="P649" s="3">
        <v>1467437.25</v>
      </c>
      <c r="Q649" s="4">
        <f t="shared" si="72"/>
        <v>0.6415919438623543</v>
      </c>
      <c r="R649" s="4">
        <f t="shared" si="73"/>
        <v>0.37699733733956009</v>
      </c>
      <c r="S649" s="3">
        <v>3721934.38</v>
      </c>
      <c r="T649" s="3">
        <f t="shared" si="74"/>
        <v>170499.61000000034</v>
      </c>
      <c r="U649" s="4">
        <f t="shared" si="75"/>
        <v>4.5809407848829496E-2</v>
      </c>
      <c r="V649" s="2" t="s">
        <v>85</v>
      </c>
      <c r="W649" s="2" t="s">
        <v>207</v>
      </c>
      <c r="X649" s="2" t="s">
        <v>274</v>
      </c>
      <c r="Y649" s="2">
        <v>1</v>
      </c>
      <c r="Z649" s="2" t="s">
        <v>700</v>
      </c>
      <c r="AA649" s="2" t="s">
        <v>109</v>
      </c>
      <c r="AB649" s="2" t="s">
        <v>110</v>
      </c>
      <c r="AC649" s="2">
        <v>3.54</v>
      </c>
      <c r="AD649" s="3">
        <v>0</v>
      </c>
      <c r="AE649" s="5">
        <v>0</v>
      </c>
      <c r="AF649" s="2">
        <v>0</v>
      </c>
      <c r="AG649" s="3">
        <f t="shared" si="76"/>
        <v>0</v>
      </c>
      <c r="AH649" s="2" t="s">
        <v>50</v>
      </c>
      <c r="AI649" s="3">
        <v>0</v>
      </c>
    </row>
    <row r="650" spans="1:35" x14ac:dyDescent="0.3">
      <c r="A650" s="2" t="s">
        <v>2043</v>
      </c>
      <c r="B650" s="2" t="s">
        <v>2044</v>
      </c>
      <c r="C650" s="2" t="s">
        <v>411</v>
      </c>
      <c r="D650" s="2" t="s">
        <v>54</v>
      </c>
      <c r="E650" s="2">
        <v>2022</v>
      </c>
      <c r="F650" s="2" t="s">
        <v>92</v>
      </c>
      <c r="G650" s="2" t="s">
        <v>69</v>
      </c>
      <c r="H650" s="2" t="s">
        <v>165</v>
      </c>
      <c r="I650" s="2" t="s">
        <v>58</v>
      </c>
      <c r="J650" s="2" t="s">
        <v>240</v>
      </c>
      <c r="K650" s="3">
        <v>7475632.3200000003</v>
      </c>
      <c r="L650" s="3">
        <v>4169340.3</v>
      </c>
      <c r="M650" s="3">
        <f t="shared" si="70"/>
        <v>3306292.0200000005</v>
      </c>
      <c r="N650" s="3">
        <v>714401.38</v>
      </c>
      <c r="O650" s="3">
        <f t="shared" si="71"/>
        <v>2591890.6400000006</v>
      </c>
      <c r="P650" s="3">
        <v>1929307.52</v>
      </c>
      <c r="Q650" s="4">
        <f t="shared" si="72"/>
        <v>0.44227590101702596</v>
      </c>
      <c r="R650" s="4">
        <f t="shared" si="73"/>
        <v>0.25807950918591993</v>
      </c>
      <c r="S650" s="3">
        <v>8332064.7000000002</v>
      </c>
      <c r="T650" s="3">
        <f t="shared" si="74"/>
        <v>-856432.37999999989</v>
      </c>
      <c r="U650" s="4">
        <f t="shared" si="75"/>
        <v>-0.10278753356295947</v>
      </c>
      <c r="V650" s="2" t="s">
        <v>107</v>
      </c>
      <c r="W650" s="2" t="s">
        <v>207</v>
      </c>
      <c r="X650" s="2" t="s">
        <v>167</v>
      </c>
      <c r="Y650" s="2">
        <v>17.2</v>
      </c>
      <c r="Z650" s="2" t="s">
        <v>2045</v>
      </c>
      <c r="AA650" s="2" t="s">
        <v>109</v>
      </c>
      <c r="AB650" s="2" t="s">
        <v>88</v>
      </c>
      <c r="AC650" s="2">
        <v>6.33</v>
      </c>
      <c r="AD650" s="3">
        <v>0</v>
      </c>
      <c r="AE650" s="5">
        <v>0</v>
      </c>
      <c r="AF650" s="2">
        <v>0</v>
      </c>
      <c r="AG650" s="3">
        <f t="shared" si="76"/>
        <v>0</v>
      </c>
      <c r="AH650" s="2" t="s">
        <v>50</v>
      </c>
      <c r="AI650" s="3">
        <v>0</v>
      </c>
    </row>
    <row r="651" spans="1:35" x14ac:dyDescent="0.3">
      <c r="A651" s="2" t="s">
        <v>2046</v>
      </c>
      <c r="B651" s="2" t="s">
        <v>2047</v>
      </c>
      <c r="C651" s="2" t="s">
        <v>333</v>
      </c>
      <c r="D651" s="2" t="s">
        <v>54</v>
      </c>
      <c r="E651" s="2">
        <v>2024</v>
      </c>
      <c r="F651" s="2" t="s">
        <v>55</v>
      </c>
      <c r="G651" s="2" t="s">
        <v>56</v>
      </c>
      <c r="H651" s="2" t="s">
        <v>153</v>
      </c>
      <c r="I651" s="2" t="s">
        <v>42</v>
      </c>
      <c r="J651" s="2" t="s">
        <v>43</v>
      </c>
      <c r="K651" s="3">
        <v>2349666.0099999998</v>
      </c>
      <c r="L651" s="3">
        <v>1077840.71</v>
      </c>
      <c r="M651" s="3">
        <f t="shared" si="70"/>
        <v>1271825.2999999998</v>
      </c>
      <c r="N651" s="3">
        <v>418656.41</v>
      </c>
      <c r="O651" s="3">
        <f t="shared" si="71"/>
        <v>853168.8899999999</v>
      </c>
      <c r="P651" s="3">
        <v>630069.99</v>
      </c>
      <c r="Q651" s="4">
        <f t="shared" si="72"/>
        <v>0.54127918375939732</v>
      </c>
      <c r="R651" s="4">
        <f t="shared" si="73"/>
        <v>0.26815300017894889</v>
      </c>
      <c r="S651" s="3">
        <v>2789220.8</v>
      </c>
      <c r="T651" s="3">
        <f t="shared" si="74"/>
        <v>-439554.79000000004</v>
      </c>
      <c r="U651" s="4">
        <f t="shared" si="75"/>
        <v>-0.15759053209412466</v>
      </c>
      <c r="V651" s="2" t="s">
        <v>44</v>
      </c>
      <c r="W651" s="2" t="s">
        <v>45</v>
      </c>
      <c r="X651" s="2" t="s">
        <v>155</v>
      </c>
      <c r="Y651" s="2">
        <v>7.24</v>
      </c>
      <c r="Z651" s="2" t="s">
        <v>2048</v>
      </c>
      <c r="AA651" s="2" t="s">
        <v>109</v>
      </c>
      <c r="AB651" s="2" t="s">
        <v>182</v>
      </c>
      <c r="AC651" s="2">
        <v>9.61</v>
      </c>
      <c r="AD651" s="3">
        <v>0</v>
      </c>
      <c r="AE651" s="5">
        <v>0</v>
      </c>
      <c r="AF651" s="2">
        <v>0</v>
      </c>
      <c r="AG651" s="3">
        <f t="shared" si="76"/>
        <v>0</v>
      </c>
      <c r="AH651" s="2" t="s">
        <v>50</v>
      </c>
      <c r="AI651" s="3">
        <v>0</v>
      </c>
    </row>
    <row r="652" spans="1:35" x14ac:dyDescent="0.3">
      <c r="A652" s="2" t="s">
        <v>2049</v>
      </c>
      <c r="B652" s="2" t="s">
        <v>1045</v>
      </c>
      <c r="C652" s="2" t="s">
        <v>322</v>
      </c>
      <c r="D652" s="2" t="s">
        <v>38</v>
      </c>
      <c r="E652" s="2">
        <v>2021</v>
      </c>
      <c r="F652" s="2" t="s">
        <v>82</v>
      </c>
      <c r="G652" s="2" t="s">
        <v>56</v>
      </c>
      <c r="H652" s="2" t="s">
        <v>57</v>
      </c>
      <c r="I652" s="2" t="s">
        <v>55</v>
      </c>
      <c r="J652" s="2" t="s">
        <v>84</v>
      </c>
      <c r="K652" s="3">
        <v>6909254.9800000004</v>
      </c>
      <c r="L652" s="3">
        <v>3310646.48</v>
      </c>
      <c r="M652" s="3">
        <f t="shared" si="70"/>
        <v>3598608.5000000005</v>
      </c>
      <c r="N652" s="3">
        <v>1296086.03</v>
      </c>
      <c r="O652" s="3">
        <f t="shared" si="71"/>
        <v>2302522.4700000007</v>
      </c>
      <c r="P652" s="3">
        <v>1642827.19</v>
      </c>
      <c r="Q652" s="4">
        <f t="shared" si="72"/>
        <v>0.52083886184788053</v>
      </c>
      <c r="R652" s="4">
        <f t="shared" si="73"/>
        <v>0.23777197320918669</v>
      </c>
      <c r="S652" s="3">
        <v>7101976.1299999999</v>
      </c>
      <c r="T652" s="3">
        <f t="shared" si="74"/>
        <v>-192721.14999999944</v>
      </c>
      <c r="U652" s="4">
        <f t="shared" si="75"/>
        <v>-2.7136271154997452E-2</v>
      </c>
      <c r="V652" s="2" t="s">
        <v>124</v>
      </c>
      <c r="W652" s="2" t="s">
        <v>117</v>
      </c>
      <c r="X652" s="2" t="s">
        <v>61</v>
      </c>
      <c r="Y652" s="2">
        <v>1.53</v>
      </c>
      <c r="Z652" s="2" t="s">
        <v>2050</v>
      </c>
      <c r="AA652" s="2" t="s">
        <v>148</v>
      </c>
      <c r="AB652" s="2" t="s">
        <v>182</v>
      </c>
      <c r="AC652" s="2">
        <v>9.7200000000000006</v>
      </c>
      <c r="AD652" s="3">
        <v>0</v>
      </c>
      <c r="AE652" s="5">
        <v>0</v>
      </c>
      <c r="AF652" s="2">
        <v>0</v>
      </c>
      <c r="AG652" s="3">
        <f t="shared" si="76"/>
        <v>0</v>
      </c>
      <c r="AH652" s="2" t="s">
        <v>50</v>
      </c>
      <c r="AI652" s="3">
        <v>0</v>
      </c>
    </row>
    <row r="653" spans="1:35" x14ac:dyDescent="0.3">
      <c r="A653" s="2" t="s">
        <v>2051</v>
      </c>
      <c r="B653" s="2" t="s">
        <v>2052</v>
      </c>
      <c r="C653" s="2" t="s">
        <v>257</v>
      </c>
      <c r="D653" s="2" t="s">
        <v>104</v>
      </c>
      <c r="E653" s="2">
        <v>2024</v>
      </c>
      <c r="F653" s="2" t="s">
        <v>82</v>
      </c>
      <c r="G653" s="2" t="s">
        <v>56</v>
      </c>
      <c r="H653" s="2" t="s">
        <v>57</v>
      </c>
      <c r="I653" s="2" t="s">
        <v>58</v>
      </c>
      <c r="J653" s="2" t="s">
        <v>106</v>
      </c>
      <c r="K653" s="3">
        <v>6911471.4699999997</v>
      </c>
      <c r="L653" s="3">
        <v>2067772.16</v>
      </c>
      <c r="M653" s="3">
        <f t="shared" si="70"/>
        <v>4843699.3099999996</v>
      </c>
      <c r="N653" s="3">
        <v>688351.74</v>
      </c>
      <c r="O653" s="3">
        <f t="shared" si="71"/>
        <v>4155347.5699999994</v>
      </c>
      <c r="P653" s="3">
        <v>3129600.43</v>
      </c>
      <c r="Q653" s="4">
        <f t="shared" si="72"/>
        <v>0.70082027120051182</v>
      </c>
      <c r="R653" s="4">
        <f t="shared" si="73"/>
        <v>0.4528124645503312</v>
      </c>
      <c r="S653" s="3">
        <v>5887733.5199999996</v>
      </c>
      <c r="T653" s="3">
        <f t="shared" si="74"/>
        <v>1023737.9500000002</v>
      </c>
      <c r="U653" s="4">
        <f t="shared" si="75"/>
        <v>0.17387640702869314</v>
      </c>
      <c r="V653" s="2" t="s">
        <v>44</v>
      </c>
      <c r="W653" s="2" t="s">
        <v>207</v>
      </c>
      <c r="X653" s="2" t="s">
        <v>61</v>
      </c>
      <c r="Y653" s="2">
        <v>1.53</v>
      </c>
      <c r="Z653" s="2" t="s">
        <v>2053</v>
      </c>
      <c r="AA653" s="2" t="s">
        <v>148</v>
      </c>
      <c r="AB653" s="2" t="s">
        <v>110</v>
      </c>
      <c r="AC653" s="2">
        <v>2.88</v>
      </c>
      <c r="AD653" s="3">
        <v>0</v>
      </c>
      <c r="AE653" s="5">
        <v>0</v>
      </c>
      <c r="AF653" s="2">
        <v>0</v>
      </c>
      <c r="AG653" s="3">
        <f t="shared" si="76"/>
        <v>0</v>
      </c>
      <c r="AH653" s="2" t="s">
        <v>50</v>
      </c>
      <c r="AI653" s="3">
        <v>0</v>
      </c>
    </row>
    <row r="654" spans="1:35" x14ac:dyDescent="0.3">
      <c r="A654" s="2" t="s">
        <v>2054</v>
      </c>
      <c r="B654" s="2" t="s">
        <v>2055</v>
      </c>
      <c r="C654" s="2" t="s">
        <v>932</v>
      </c>
      <c r="D654" s="2" t="s">
        <v>81</v>
      </c>
      <c r="E654" s="2">
        <v>2020</v>
      </c>
      <c r="F654" s="2" t="s">
        <v>68</v>
      </c>
      <c r="G654" s="2" t="s">
        <v>114</v>
      </c>
      <c r="H654" s="2" t="s">
        <v>115</v>
      </c>
      <c r="I654" s="2" t="s">
        <v>71</v>
      </c>
      <c r="J654" s="2" t="s">
        <v>72</v>
      </c>
      <c r="K654" s="3">
        <v>6145259.5999999996</v>
      </c>
      <c r="L654" s="3">
        <v>2038268.65</v>
      </c>
      <c r="M654" s="3">
        <f t="shared" si="70"/>
        <v>4106990.9499999997</v>
      </c>
      <c r="N654" s="3">
        <v>983825.73</v>
      </c>
      <c r="O654" s="3">
        <f t="shared" si="71"/>
        <v>3123165.2199999997</v>
      </c>
      <c r="P654" s="3">
        <v>2406661.63</v>
      </c>
      <c r="Q654" s="4">
        <f t="shared" si="72"/>
        <v>0.66831854426459059</v>
      </c>
      <c r="R654" s="4">
        <f t="shared" si="73"/>
        <v>0.3916289606382129</v>
      </c>
      <c r="S654" s="3">
        <v>5614194.1299999999</v>
      </c>
      <c r="T654" s="3">
        <f t="shared" si="74"/>
        <v>531065.46999999974</v>
      </c>
      <c r="U654" s="4">
        <f t="shared" si="75"/>
        <v>9.4593357070108963E-2</v>
      </c>
      <c r="V654" s="2" t="s">
        <v>133</v>
      </c>
      <c r="W654" s="2" t="s">
        <v>125</v>
      </c>
      <c r="X654" s="2" t="s">
        <v>118</v>
      </c>
      <c r="Y654" s="2">
        <v>3.75</v>
      </c>
      <c r="Z654" s="2" t="s">
        <v>2056</v>
      </c>
      <c r="AA654" s="2" t="s">
        <v>99</v>
      </c>
      <c r="AB654" s="2" t="s">
        <v>77</v>
      </c>
      <c r="AC654" s="2">
        <v>1.42</v>
      </c>
      <c r="AD654" s="3">
        <v>0</v>
      </c>
      <c r="AE654" s="5">
        <v>0</v>
      </c>
      <c r="AF654" s="2">
        <v>0</v>
      </c>
      <c r="AG654" s="3">
        <f t="shared" si="76"/>
        <v>0</v>
      </c>
      <c r="AH654" s="2" t="s">
        <v>50</v>
      </c>
      <c r="AI654" s="3">
        <v>0</v>
      </c>
    </row>
    <row r="655" spans="1:35" x14ac:dyDescent="0.3">
      <c r="A655" s="2" t="s">
        <v>2057</v>
      </c>
      <c r="B655" s="2" t="s">
        <v>2058</v>
      </c>
      <c r="C655" s="2" t="s">
        <v>734</v>
      </c>
      <c r="D655" s="2" t="s">
        <v>38</v>
      </c>
      <c r="E655" s="2">
        <v>2024</v>
      </c>
      <c r="F655" s="2" t="s">
        <v>82</v>
      </c>
      <c r="G655" s="2" t="s">
        <v>93</v>
      </c>
      <c r="H655" s="2" t="s">
        <v>159</v>
      </c>
      <c r="I655" s="2" t="s">
        <v>42</v>
      </c>
      <c r="J655" s="2" t="s">
        <v>146</v>
      </c>
      <c r="K655" s="3">
        <v>4693088.46</v>
      </c>
      <c r="L655" s="3">
        <v>1326003.23</v>
      </c>
      <c r="M655" s="3">
        <f t="shared" si="70"/>
        <v>3367085.23</v>
      </c>
      <c r="N655" s="3">
        <v>507079.66</v>
      </c>
      <c r="O655" s="3">
        <f t="shared" si="71"/>
        <v>2860005.57</v>
      </c>
      <c r="P655" s="3">
        <v>2233895.59</v>
      </c>
      <c r="Q655" s="4">
        <f t="shared" si="72"/>
        <v>0.71745616105433474</v>
      </c>
      <c r="R655" s="4">
        <f t="shared" si="73"/>
        <v>0.4759969067363371</v>
      </c>
      <c r="S655" s="3">
        <v>5220977.3099999996</v>
      </c>
      <c r="T655" s="3">
        <f t="shared" si="74"/>
        <v>-527888.84999999963</v>
      </c>
      <c r="U655" s="4">
        <f t="shared" si="75"/>
        <v>-0.10110920210070778</v>
      </c>
      <c r="V655" s="2" t="s">
        <v>73</v>
      </c>
      <c r="W655" s="2" t="s">
        <v>117</v>
      </c>
      <c r="X655" s="2" t="s">
        <v>160</v>
      </c>
      <c r="Y655" s="2">
        <v>129.5</v>
      </c>
      <c r="Z655" s="2" t="s">
        <v>2059</v>
      </c>
      <c r="AA655" s="2" t="s">
        <v>99</v>
      </c>
      <c r="AB655" s="2" t="s">
        <v>182</v>
      </c>
      <c r="AC655" s="2">
        <v>9.76</v>
      </c>
      <c r="AD655" s="3">
        <v>0</v>
      </c>
      <c r="AE655" s="5">
        <v>0</v>
      </c>
      <c r="AF655" s="2">
        <v>0</v>
      </c>
      <c r="AG655" s="3">
        <f t="shared" si="76"/>
        <v>0</v>
      </c>
      <c r="AH655" s="2" t="s">
        <v>50</v>
      </c>
      <c r="AI655" s="3">
        <v>0</v>
      </c>
    </row>
    <row r="656" spans="1:35" x14ac:dyDescent="0.3">
      <c r="A656" s="2" t="s">
        <v>2060</v>
      </c>
      <c r="B656" s="2" t="s">
        <v>991</v>
      </c>
      <c r="C656" s="2" t="s">
        <v>329</v>
      </c>
      <c r="D656" s="2" t="s">
        <v>38</v>
      </c>
      <c r="E656" s="2">
        <v>2021</v>
      </c>
      <c r="F656" s="2" t="s">
        <v>68</v>
      </c>
      <c r="G656" s="2" t="s">
        <v>114</v>
      </c>
      <c r="H656" s="2" t="s">
        <v>190</v>
      </c>
      <c r="I656" s="2" t="s">
        <v>42</v>
      </c>
      <c r="J656" s="2" t="s">
        <v>146</v>
      </c>
      <c r="K656" s="3">
        <v>3227508.82</v>
      </c>
      <c r="L656" s="3">
        <v>1213706.6399999999</v>
      </c>
      <c r="M656" s="3">
        <f t="shared" si="70"/>
        <v>2013802.18</v>
      </c>
      <c r="N656" s="3">
        <v>365234.04</v>
      </c>
      <c r="O656" s="3">
        <f t="shared" si="71"/>
        <v>1648568.14</v>
      </c>
      <c r="P656" s="3">
        <v>1281054.75</v>
      </c>
      <c r="Q656" s="4">
        <f t="shared" si="72"/>
        <v>0.62394939636446911</v>
      </c>
      <c r="R656" s="4">
        <f t="shared" si="73"/>
        <v>0.39691750555773853</v>
      </c>
      <c r="S656" s="3">
        <v>3319583.23</v>
      </c>
      <c r="T656" s="3">
        <f t="shared" si="74"/>
        <v>-92074.410000000149</v>
      </c>
      <c r="U656" s="4">
        <f t="shared" si="75"/>
        <v>-2.7736737903691647E-2</v>
      </c>
      <c r="V656" s="2" t="s">
        <v>85</v>
      </c>
      <c r="W656" s="2" t="s">
        <v>207</v>
      </c>
      <c r="X656" s="2" t="s">
        <v>192</v>
      </c>
      <c r="Y656" s="2">
        <v>3.64</v>
      </c>
      <c r="Z656" s="2" t="s">
        <v>2061</v>
      </c>
      <c r="AA656" s="2" t="s">
        <v>148</v>
      </c>
      <c r="AB656" s="2" t="s">
        <v>49</v>
      </c>
      <c r="AC656" s="2">
        <v>2.5499999999999998</v>
      </c>
      <c r="AD656" s="3">
        <v>0</v>
      </c>
      <c r="AE656" s="5">
        <v>0</v>
      </c>
      <c r="AF656" s="2">
        <v>0</v>
      </c>
      <c r="AG656" s="3">
        <f t="shared" si="76"/>
        <v>0</v>
      </c>
      <c r="AH656" s="2" t="s">
        <v>50</v>
      </c>
      <c r="AI656" s="3">
        <v>0</v>
      </c>
    </row>
    <row r="657" spans="1:35" x14ac:dyDescent="0.3">
      <c r="A657" s="2" t="s">
        <v>2062</v>
      </c>
      <c r="B657" s="2" t="s">
        <v>669</v>
      </c>
      <c r="C657" s="2" t="s">
        <v>164</v>
      </c>
      <c r="D657" s="2" t="s">
        <v>81</v>
      </c>
      <c r="E657" s="2">
        <v>2023</v>
      </c>
      <c r="F657" s="2" t="s">
        <v>92</v>
      </c>
      <c r="G657" s="2" t="s">
        <v>114</v>
      </c>
      <c r="H657" s="2" t="s">
        <v>115</v>
      </c>
      <c r="I657" s="2" t="s">
        <v>55</v>
      </c>
      <c r="J657" s="2" t="s">
        <v>154</v>
      </c>
      <c r="K657" s="3">
        <v>8993121.5500000007</v>
      </c>
      <c r="L657" s="3">
        <v>4911962.41</v>
      </c>
      <c r="M657" s="3">
        <f t="shared" si="70"/>
        <v>4081159.1400000006</v>
      </c>
      <c r="N657" s="3">
        <v>1296806.93</v>
      </c>
      <c r="O657" s="3">
        <f t="shared" si="71"/>
        <v>2784352.2100000009</v>
      </c>
      <c r="P657" s="3">
        <v>2116127.59</v>
      </c>
      <c r="Q657" s="4">
        <f t="shared" si="72"/>
        <v>0.45380896024918072</v>
      </c>
      <c r="R657" s="4">
        <f t="shared" si="73"/>
        <v>0.23530512494852243</v>
      </c>
      <c r="S657" s="3">
        <v>7584095.04</v>
      </c>
      <c r="T657" s="3">
        <f t="shared" si="74"/>
        <v>1409026.5100000007</v>
      </c>
      <c r="U657" s="4">
        <f t="shared" si="75"/>
        <v>0.18578703227854074</v>
      </c>
      <c r="V657" s="2" t="s">
        <v>73</v>
      </c>
      <c r="W657" s="2" t="s">
        <v>117</v>
      </c>
      <c r="X657" s="2" t="s">
        <v>118</v>
      </c>
      <c r="Y657" s="2">
        <v>3.75</v>
      </c>
      <c r="Z657" s="2" t="s">
        <v>1790</v>
      </c>
      <c r="AA657" s="2" t="s">
        <v>48</v>
      </c>
      <c r="AB657" s="2" t="s">
        <v>49</v>
      </c>
      <c r="AC657" s="2">
        <v>8.65</v>
      </c>
      <c r="AD657" s="3">
        <v>0</v>
      </c>
      <c r="AE657" s="5">
        <v>0</v>
      </c>
      <c r="AF657" s="2">
        <v>0</v>
      </c>
      <c r="AG657" s="3">
        <f t="shared" si="76"/>
        <v>0</v>
      </c>
      <c r="AH657" s="2" t="s">
        <v>50</v>
      </c>
      <c r="AI657" s="3">
        <v>0</v>
      </c>
    </row>
    <row r="658" spans="1:35" x14ac:dyDescent="0.3">
      <c r="A658" s="2" t="s">
        <v>2063</v>
      </c>
      <c r="B658" s="2" t="s">
        <v>2064</v>
      </c>
      <c r="C658" s="2" t="s">
        <v>185</v>
      </c>
      <c r="D658" s="2" t="s">
        <v>104</v>
      </c>
      <c r="E658" s="2">
        <v>2024</v>
      </c>
      <c r="F658" s="2" t="s">
        <v>105</v>
      </c>
      <c r="G658" s="2" t="s">
        <v>114</v>
      </c>
      <c r="H658" s="2" t="s">
        <v>115</v>
      </c>
      <c r="I658" s="2" t="s">
        <v>71</v>
      </c>
      <c r="J658" s="2" t="s">
        <v>72</v>
      </c>
      <c r="K658" s="3">
        <v>1547914.69</v>
      </c>
      <c r="L658" s="3">
        <v>650368.69999999995</v>
      </c>
      <c r="M658" s="3">
        <f t="shared" si="70"/>
        <v>897545.99</v>
      </c>
      <c r="N658" s="3">
        <v>262011.58</v>
      </c>
      <c r="O658" s="3">
        <f t="shared" si="71"/>
        <v>635534.41</v>
      </c>
      <c r="P658" s="3">
        <v>479055.58</v>
      </c>
      <c r="Q658" s="4">
        <f t="shared" si="72"/>
        <v>0.57984202604860613</v>
      </c>
      <c r="R658" s="4">
        <f t="shared" si="73"/>
        <v>0.30948448457453431</v>
      </c>
      <c r="S658" s="3">
        <v>1276660.3700000001</v>
      </c>
      <c r="T658" s="3">
        <f t="shared" si="74"/>
        <v>271254.31999999983</v>
      </c>
      <c r="U658" s="4">
        <f t="shared" si="75"/>
        <v>0.21247179467159288</v>
      </c>
      <c r="V658" s="2" t="s">
        <v>85</v>
      </c>
      <c r="W658" s="2" t="s">
        <v>60</v>
      </c>
      <c r="X658" s="2" t="s">
        <v>118</v>
      </c>
      <c r="Y658" s="2">
        <v>3.75</v>
      </c>
      <c r="Z658" s="2" t="s">
        <v>2065</v>
      </c>
      <c r="AA658" s="2" t="s">
        <v>148</v>
      </c>
      <c r="AB658" s="2" t="s">
        <v>182</v>
      </c>
      <c r="AC658" s="2">
        <v>1.19</v>
      </c>
      <c r="AD658" s="3">
        <v>0</v>
      </c>
      <c r="AE658" s="5">
        <v>0</v>
      </c>
      <c r="AF658" s="2">
        <v>0</v>
      </c>
      <c r="AG658" s="3">
        <f t="shared" si="76"/>
        <v>0</v>
      </c>
      <c r="AH658" s="2" t="s">
        <v>230</v>
      </c>
      <c r="AI658" s="3">
        <v>0</v>
      </c>
    </row>
    <row r="659" spans="1:35" x14ac:dyDescent="0.3">
      <c r="A659" s="2" t="s">
        <v>2066</v>
      </c>
      <c r="B659" s="2" t="s">
        <v>2067</v>
      </c>
      <c r="C659" s="2" t="s">
        <v>233</v>
      </c>
      <c r="D659" s="2" t="s">
        <v>38</v>
      </c>
      <c r="E659" s="2">
        <v>2023</v>
      </c>
      <c r="F659" s="2" t="s">
        <v>82</v>
      </c>
      <c r="G659" s="2" t="s">
        <v>69</v>
      </c>
      <c r="H659" s="2" t="s">
        <v>272</v>
      </c>
      <c r="I659" s="2" t="s">
        <v>42</v>
      </c>
      <c r="J659" s="2" t="s">
        <v>166</v>
      </c>
      <c r="K659" s="3">
        <v>6335093.3099999996</v>
      </c>
      <c r="L659" s="3">
        <v>3279405.61</v>
      </c>
      <c r="M659" s="3">
        <f t="shared" si="70"/>
        <v>3055687.6999999997</v>
      </c>
      <c r="N659" s="3">
        <v>992764.46</v>
      </c>
      <c r="O659" s="3">
        <f t="shared" si="71"/>
        <v>2062923.2399999998</v>
      </c>
      <c r="P659" s="3">
        <v>1635247.73</v>
      </c>
      <c r="Q659" s="4">
        <f t="shared" si="72"/>
        <v>0.48234296646847652</v>
      </c>
      <c r="R659" s="4">
        <f t="shared" si="73"/>
        <v>0.25812527929442608</v>
      </c>
      <c r="S659" s="3">
        <v>6617725.7300000004</v>
      </c>
      <c r="T659" s="3">
        <f t="shared" si="74"/>
        <v>-282632.42000000086</v>
      </c>
      <c r="U659" s="4">
        <f t="shared" si="75"/>
        <v>-4.2708391301070257E-2</v>
      </c>
      <c r="V659" s="2" t="s">
        <v>133</v>
      </c>
      <c r="W659" s="2" t="s">
        <v>45</v>
      </c>
      <c r="X659" s="2" t="s">
        <v>274</v>
      </c>
      <c r="Y659" s="2">
        <v>1</v>
      </c>
      <c r="Z659" s="2" t="s">
        <v>2068</v>
      </c>
      <c r="AA659" s="2" t="s">
        <v>63</v>
      </c>
      <c r="AB659" s="2" t="s">
        <v>110</v>
      </c>
      <c r="AC659" s="2">
        <v>3.57</v>
      </c>
      <c r="AD659" s="3">
        <v>0</v>
      </c>
      <c r="AE659" s="5">
        <v>0</v>
      </c>
      <c r="AF659" s="2">
        <v>0</v>
      </c>
      <c r="AG659" s="3">
        <f t="shared" si="76"/>
        <v>0</v>
      </c>
      <c r="AH659" s="2" t="s">
        <v>50</v>
      </c>
      <c r="AI659" s="3">
        <v>0</v>
      </c>
    </row>
    <row r="660" spans="1:35" x14ac:dyDescent="0.3">
      <c r="A660" s="2" t="s">
        <v>2069</v>
      </c>
      <c r="B660" s="2" t="s">
        <v>2070</v>
      </c>
      <c r="C660" s="2" t="s">
        <v>122</v>
      </c>
      <c r="D660" s="2" t="s">
        <v>104</v>
      </c>
      <c r="E660" s="2">
        <v>2023</v>
      </c>
      <c r="F660" s="2" t="s">
        <v>58</v>
      </c>
      <c r="G660" s="2" t="s">
        <v>114</v>
      </c>
      <c r="H660" s="2" t="s">
        <v>190</v>
      </c>
      <c r="I660" s="2" t="s">
        <v>39</v>
      </c>
      <c r="J660" s="2" t="s">
        <v>566</v>
      </c>
      <c r="K660" s="3">
        <v>4444503.95</v>
      </c>
      <c r="L660" s="3">
        <v>1319381.48</v>
      </c>
      <c r="M660" s="3">
        <f t="shared" si="70"/>
        <v>3125122.47</v>
      </c>
      <c r="N660" s="3">
        <v>680262.07</v>
      </c>
      <c r="O660" s="3">
        <f t="shared" si="71"/>
        <v>2444860.4000000004</v>
      </c>
      <c r="P660" s="3">
        <v>1806794.7</v>
      </c>
      <c r="Q660" s="4">
        <f t="shared" si="72"/>
        <v>0.70314314154226365</v>
      </c>
      <c r="R660" s="4">
        <f t="shared" si="73"/>
        <v>0.40652336466030137</v>
      </c>
      <c r="S660" s="3">
        <v>4953025.01</v>
      </c>
      <c r="T660" s="3">
        <f t="shared" si="74"/>
        <v>-508521.05999999959</v>
      </c>
      <c r="U660" s="4">
        <f t="shared" si="75"/>
        <v>-0.10266878503001939</v>
      </c>
      <c r="V660" s="2" t="s">
        <v>124</v>
      </c>
      <c r="W660" s="2" t="s">
        <v>125</v>
      </c>
      <c r="X660" s="2" t="s">
        <v>192</v>
      </c>
      <c r="Y660" s="2">
        <v>3.64</v>
      </c>
      <c r="Z660" s="2" t="s">
        <v>2071</v>
      </c>
      <c r="AA660" s="2" t="s">
        <v>141</v>
      </c>
      <c r="AB660" s="2" t="s">
        <v>64</v>
      </c>
      <c r="AC660" s="2">
        <v>3.85</v>
      </c>
      <c r="AD660" s="3">
        <v>0</v>
      </c>
      <c r="AE660" s="5">
        <v>0</v>
      </c>
      <c r="AF660" s="2">
        <v>0</v>
      </c>
      <c r="AG660" s="3">
        <f t="shared" si="76"/>
        <v>0</v>
      </c>
      <c r="AH660" s="2" t="s">
        <v>230</v>
      </c>
      <c r="AI660" s="3">
        <v>0</v>
      </c>
    </row>
    <row r="661" spans="1:35" x14ac:dyDescent="0.3">
      <c r="A661" s="2" t="s">
        <v>2072</v>
      </c>
      <c r="B661" s="2" t="s">
        <v>1620</v>
      </c>
      <c r="C661" s="2" t="s">
        <v>245</v>
      </c>
      <c r="D661" s="2" t="s">
        <v>38</v>
      </c>
      <c r="E661" s="2">
        <v>2023</v>
      </c>
      <c r="F661" s="2" t="s">
        <v>39</v>
      </c>
      <c r="G661" s="2" t="s">
        <v>56</v>
      </c>
      <c r="H661" s="2" t="s">
        <v>123</v>
      </c>
      <c r="I661" s="2" t="s">
        <v>58</v>
      </c>
      <c r="J661" s="2" t="s">
        <v>191</v>
      </c>
      <c r="K661" s="3">
        <v>893923.54</v>
      </c>
      <c r="L661" s="3">
        <v>335003.88</v>
      </c>
      <c r="M661" s="3">
        <f t="shared" si="70"/>
        <v>558919.66</v>
      </c>
      <c r="N661" s="3">
        <v>81799.48</v>
      </c>
      <c r="O661" s="3">
        <f t="shared" si="71"/>
        <v>477120.18000000005</v>
      </c>
      <c r="P661" s="3">
        <v>365485.24</v>
      </c>
      <c r="Q661" s="4">
        <f t="shared" si="72"/>
        <v>0.62524325066996222</v>
      </c>
      <c r="R661" s="4">
        <f t="shared" si="73"/>
        <v>0.4088551466045966</v>
      </c>
      <c r="S661" s="3">
        <v>1000582.25</v>
      </c>
      <c r="T661" s="3">
        <f t="shared" si="74"/>
        <v>-106658.70999999996</v>
      </c>
      <c r="U661" s="4">
        <f t="shared" si="75"/>
        <v>-0.10659664410397042</v>
      </c>
      <c r="V661" s="2" t="s">
        <v>107</v>
      </c>
      <c r="W661" s="2" t="s">
        <v>125</v>
      </c>
      <c r="X661" s="2" t="s">
        <v>126</v>
      </c>
      <c r="Y661" s="2">
        <v>1.34</v>
      </c>
      <c r="Z661" s="2" t="s">
        <v>2073</v>
      </c>
      <c r="AA661" s="2" t="s">
        <v>141</v>
      </c>
      <c r="AB661" s="2" t="s">
        <v>110</v>
      </c>
      <c r="AC661" s="2">
        <v>7.21</v>
      </c>
      <c r="AD661" s="3">
        <v>0</v>
      </c>
      <c r="AE661" s="5">
        <v>0</v>
      </c>
      <c r="AF661" s="2">
        <v>0</v>
      </c>
      <c r="AG661" s="3">
        <f t="shared" si="76"/>
        <v>0</v>
      </c>
      <c r="AH661" s="2" t="s">
        <v>50</v>
      </c>
      <c r="AI661" s="3">
        <v>0</v>
      </c>
    </row>
    <row r="662" spans="1:35" x14ac:dyDescent="0.3">
      <c r="A662" s="2" t="s">
        <v>2074</v>
      </c>
      <c r="B662" s="2" t="s">
        <v>2075</v>
      </c>
      <c r="C662" s="2" t="s">
        <v>456</v>
      </c>
      <c r="D662" s="2" t="s">
        <v>54</v>
      </c>
      <c r="E662" s="2">
        <v>2023</v>
      </c>
      <c r="F662" s="2" t="s">
        <v>68</v>
      </c>
      <c r="G662" s="2" t="s">
        <v>114</v>
      </c>
      <c r="H662" s="2" t="s">
        <v>115</v>
      </c>
      <c r="I662" s="2" t="s">
        <v>178</v>
      </c>
      <c r="J662" s="2" t="s">
        <v>263</v>
      </c>
      <c r="K662" s="3">
        <v>6601475.75</v>
      </c>
      <c r="L662" s="3">
        <v>2003364.12</v>
      </c>
      <c r="M662" s="3">
        <f t="shared" si="70"/>
        <v>4598111.63</v>
      </c>
      <c r="N662" s="3">
        <v>1342238.71</v>
      </c>
      <c r="O662" s="3">
        <f t="shared" si="71"/>
        <v>3255872.92</v>
      </c>
      <c r="P662" s="3">
        <v>2315603.75</v>
      </c>
      <c r="Q662" s="4">
        <f t="shared" si="72"/>
        <v>0.69652783773385818</v>
      </c>
      <c r="R662" s="4">
        <f t="shared" si="73"/>
        <v>0.350770621250862</v>
      </c>
      <c r="S662" s="3">
        <v>6043058.7699999996</v>
      </c>
      <c r="T662" s="3">
        <f t="shared" si="74"/>
        <v>558416.98000000045</v>
      </c>
      <c r="U662" s="4">
        <f t="shared" si="75"/>
        <v>9.2406346066364747E-2</v>
      </c>
      <c r="V662" s="2" t="s">
        <v>85</v>
      </c>
      <c r="W662" s="2" t="s">
        <v>134</v>
      </c>
      <c r="X662" s="2" t="s">
        <v>118</v>
      </c>
      <c r="Y662" s="2">
        <v>3.75</v>
      </c>
      <c r="Z662" s="2" t="s">
        <v>229</v>
      </c>
      <c r="AA662" s="2" t="s">
        <v>141</v>
      </c>
      <c r="AB662" s="2" t="s">
        <v>100</v>
      </c>
      <c r="AC662" s="2">
        <v>5.71</v>
      </c>
      <c r="AD662" s="3">
        <v>4891843.0599999996</v>
      </c>
      <c r="AE662" s="5">
        <v>6.98</v>
      </c>
      <c r="AF662" s="2">
        <v>12</v>
      </c>
      <c r="AG662" s="3">
        <f t="shared" si="76"/>
        <v>423230.16094822757</v>
      </c>
      <c r="AH662" s="2" t="s">
        <v>50</v>
      </c>
      <c r="AI662" s="3">
        <v>0</v>
      </c>
    </row>
    <row r="663" spans="1:35" x14ac:dyDescent="0.3">
      <c r="A663" s="2" t="s">
        <v>2076</v>
      </c>
      <c r="B663" s="2" t="s">
        <v>2077</v>
      </c>
      <c r="C663" s="2" t="s">
        <v>189</v>
      </c>
      <c r="D663" s="2" t="s">
        <v>54</v>
      </c>
      <c r="E663" s="2">
        <v>2020</v>
      </c>
      <c r="F663" s="2" t="s">
        <v>68</v>
      </c>
      <c r="G663" s="2" t="s">
        <v>56</v>
      </c>
      <c r="H663" s="2" t="s">
        <v>57</v>
      </c>
      <c r="I663" s="2" t="s">
        <v>58</v>
      </c>
      <c r="J663" s="2" t="s">
        <v>106</v>
      </c>
      <c r="K663" s="3">
        <v>3815081.82</v>
      </c>
      <c r="L663" s="3">
        <v>2047805.33</v>
      </c>
      <c r="M663" s="3">
        <f t="shared" si="70"/>
        <v>1767276.4899999998</v>
      </c>
      <c r="N663" s="3">
        <v>579942.66</v>
      </c>
      <c r="O663" s="3">
        <f t="shared" si="71"/>
        <v>1187333.8299999996</v>
      </c>
      <c r="P663" s="3">
        <v>926386.82</v>
      </c>
      <c r="Q663" s="4">
        <f t="shared" si="72"/>
        <v>0.46323423019011423</v>
      </c>
      <c r="R663" s="4">
        <f t="shared" si="73"/>
        <v>0.24282226796383621</v>
      </c>
      <c r="S663" s="3">
        <v>4505217.76</v>
      </c>
      <c r="T663" s="3">
        <f t="shared" si="74"/>
        <v>-690135.94</v>
      </c>
      <c r="U663" s="4">
        <f t="shared" si="75"/>
        <v>-0.15318592280431745</v>
      </c>
      <c r="V663" s="2" t="s">
        <v>133</v>
      </c>
      <c r="W663" s="2" t="s">
        <v>45</v>
      </c>
      <c r="X663" s="2" t="s">
        <v>61</v>
      </c>
      <c r="Y663" s="2">
        <v>1.53</v>
      </c>
      <c r="Z663" s="2" t="s">
        <v>2078</v>
      </c>
      <c r="AA663" s="2" t="s">
        <v>63</v>
      </c>
      <c r="AB663" s="2" t="s">
        <v>306</v>
      </c>
      <c r="AC663" s="2">
        <v>8.8000000000000007</v>
      </c>
      <c r="AD663" s="3">
        <v>0</v>
      </c>
      <c r="AE663" s="5">
        <v>0</v>
      </c>
      <c r="AF663" s="2">
        <v>0</v>
      </c>
      <c r="AG663" s="3">
        <f t="shared" si="76"/>
        <v>0</v>
      </c>
      <c r="AH663" s="2" t="s">
        <v>50</v>
      </c>
      <c r="AI663" s="3">
        <v>0</v>
      </c>
    </row>
    <row r="664" spans="1:35" x14ac:dyDescent="0.3">
      <c r="A664" s="2" t="s">
        <v>2079</v>
      </c>
      <c r="B664" s="2" t="s">
        <v>1398</v>
      </c>
      <c r="C664" s="2" t="s">
        <v>80</v>
      </c>
      <c r="D664" s="2" t="s">
        <v>81</v>
      </c>
      <c r="E664" s="2">
        <v>2020</v>
      </c>
      <c r="F664" s="2" t="s">
        <v>82</v>
      </c>
      <c r="G664" s="2" t="s">
        <v>93</v>
      </c>
      <c r="H664" s="2" t="s">
        <v>221</v>
      </c>
      <c r="I664" s="2" t="s">
        <v>55</v>
      </c>
      <c r="J664" s="2" t="s">
        <v>154</v>
      </c>
      <c r="K664" s="3">
        <v>7662943.8099999996</v>
      </c>
      <c r="L664" s="3">
        <v>3673433.27</v>
      </c>
      <c r="M664" s="3">
        <f t="shared" si="70"/>
        <v>3989510.5399999996</v>
      </c>
      <c r="N664" s="3">
        <v>1029993.91</v>
      </c>
      <c r="O664" s="3">
        <f t="shared" si="71"/>
        <v>2959516.6299999994</v>
      </c>
      <c r="P664" s="3">
        <v>2091780.47</v>
      </c>
      <c r="Q664" s="4">
        <f t="shared" si="72"/>
        <v>0.52062374968661029</v>
      </c>
      <c r="R664" s="4">
        <f t="shared" si="73"/>
        <v>0.27297348406369171</v>
      </c>
      <c r="S664" s="3">
        <v>8905641.7799999993</v>
      </c>
      <c r="T664" s="3">
        <f t="shared" si="74"/>
        <v>-1242697.9699999997</v>
      </c>
      <c r="U664" s="4">
        <f t="shared" si="75"/>
        <v>-0.13954052955406429</v>
      </c>
      <c r="V664" s="2" t="s">
        <v>73</v>
      </c>
      <c r="W664" s="2" t="s">
        <v>60</v>
      </c>
      <c r="X664" s="2" t="s">
        <v>222</v>
      </c>
      <c r="Y664" s="2">
        <v>18.899999999999999</v>
      </c>
      <c r="Z664" s="2" t="s">
        <v>2080</v>
      </c>
      <c r="AA664" s="2" t="s">
        <v>76</v>
      </c>
      <c r="AB664" s="2" t="s">
        <v>306</v>
      </c>
      <c r="AC664" s="2">
        <v>1.34</v>
      </c>
      <c r="AD664" s="3">
        <v>0</v>
      </c>
      <c r="AE664" s="5">
        <v>0</v>
      </c>
      <c r="AF664" s="2">
        <v>0</v>
      </c>
      <c r="AG664" s="3">
        <f t="shared" si="76"/>
        <v>0</v>
      </c>
      <c r="AH664" s="2" t="s">
        <v>50</v>
      </c>
      <c r="AI664" s="3">
        <v>0</v>
      </c>
    </row>
    <row r="665" spans="1:35" x14ac:dyDescent="0.3">
      <c r="A665" s="2" t="s">
        <v>2081</v>
      </c>
      <c r="B665" s="2" t="s">
        <v>2082</v>
      </c>
      <c r="C665" s="2" t="s">
        <v>329</v>
      </c>
      <c r="D665" s="2" t="s">
        <v>38</v>
      </c>
      <c r="E665" s="2">
        <v>2021</v>
      </c>
      <c r="F665" s="2" t="s">
        <v>68</v>
      </c>
      <c r="G665" s="2" t="s">
        <v>56</v>
      </c>
      <c r="H665" s="2" t="s">
        <v>153</v>
      </c>
      <c r="I665" s="2" t="s">
        <v>58</v>
      </c>
      <c r="J665" s="2" t="s">
        <v>240</v>
      </c>
      <c r="K665" s="3">
        <v>9684200.25</v>
      </c>
      <c r="L665" s="3">
        <v>3613581.27</v>
      </c>
      <c r="M665" s="3">
        <f t="shared" si="70"/>
        <v>6070618.9800000004</v>
      </c>
      <c r="N665" s="3">
        <v>1210331.6000000001</v>
      </c>
      <c r="O665" s="3">
        <f t="shared" si="71"/>
        <v>4860287.3800000008</v>
      </c>
      <c r="P665" s="3">
        <v>3681660.16</v>
      </c>
      <c r="Q665" s="4">
        <f t="shared" si="72"/>
        <v>0.62685805985889242</v>
      </c>
      <c r="R665" s="4">
        <f t="shared" si="73"/>
        <v>0.38017183298125212</v>
      </c>
      <c r="S665" s="3">
        <v>10363585.300000001</v>
      </c>
      <c r="T665" s="3">
        <f t="shared" si="74"/>
        <v>-679385.05000000075</v>
      </c>
      <c r="U665" s="4">
        <f t="shared" si="75"/>
        <v>-6.5555020809256112E-2</v>
      </c>
      <c r="V665" s="2" t="s">
        <v>133</v>
      </c>
      <c r="W665" s="2" t="s">
        <v>134</v>
      </c>
      <c r="X665" s="2" t="s">
        <v>155</v>
      </c>
      <c r="Y665" s="2">
        <v>7.24</v>
      </c>
      <c r="Z665" s="2" t="s">
        <v>2083</v>
      </c>
      <c r="AA665" s="2" t="s">
        <v>148</v>
      </c>
      <c r="AB665" s="2" t="s">
        <v>100</v>
      </c>
      <c r="AC665" s="2">
        <v>3.81</v>
      </c>
      <c r="AD665" s="3">
        <v>0</v>
      </c>
      <c r="AE665" s="5">
        <v>0</v>
      </c>
      <c r="AF665" s="2">
        <v>0</v>
      </c>
      <c r="AG665" s="3">
        <f t="shared" si="76"/>
        <v>0</v>
      </c>
      <c r="AH665" s="2" t="s">
        <v>50</v>
      </c>
      <c r="AI665" s="3">
        <v>0</v>
      </c>
    </row>
    <row r="666" spans="1:35" x14ac:dyDescent="0.3">
      <c r="A666" s="2" t="s">
        <v>2084</v>
      </c>
      <c r="B666" s="2" t="s">
        <v>2085</v>
      </c>
      <c r="C666" s="2" t="s">
        <v>122</v>
      </c>
      <c r="D666" s="2" t="s">
        <v>104</v>
      </c>
      <c r="E666" s="2">
        <v>2023</v>
      </c>
      <c r="F666" s="2" t="s">
        <v>105</v>
      </c>
      <c r="G666" s="2" t="s">
        <v>40</v>
      </c>
      <c r="H666" s="2" t="s">
        <v>83</v>
      </c>
      <c r="I666" s="2" t="s">
        <v>58</v>
      </c>
      <c r="J666" s="2" t="s">
        <v>191</v>
      </c>
      <c r="K666" s="3">
        <v>5573925.9500000002</v>
      </c>
      <c r="L666" s="3">
        <v>2444070.06</v>
      </c>
      <c r="M666" s="3">
        <f t="shared" si="70"/>
        <v>3129855.89</v>
      </c>
      <c r="N666" s="3">
        <v>481700.96</v>
      </c>
      <c r="O666" s="3">
        <f t="shared" si="71"/>
        <v>2648154.9300000002</v>
      </c>
      <c r="P666" s="3">
        <v>1985351.64</v>
      </c>
      <c r="Q666" s="4">
        <f t="shared" si="72"/>
        <v>0.56151730720426951</v>
      </c>
      <c r="R666" s="4">
        <f t="shared" si="73"/>
        <v>0.35618550691366824</v>
      </c>
      <c r="S666" s="3">
        <v>6011111.8300000001</v>
      </c>
      <c r="T666" s="3">
        <f t="shared" si="74"/>
        <v>-437185.87999999989</v>
      </c>
      <c r="U666" s="4">
        <f t="shared" si="75"/>
        <v>-7.2729620137511219E-2</v>
      </c>
      <c r="V666" s="2" t="s">
        <v>133</v>
      </c>
      <c r="W666" s="2" t="s">
        <v>207</v>
      </c>
      <c r="X666" s="2" t="s">
        <v>86</v>
      </c>
      <c r="Y666" s="2">
        <v>0.92</v>
      </c>
      <c r="Z666" s="2" t="s">
        <v>2086</v>
      </c>
      <c r="AA666" s="2" t="s">
        <v>141</v>
      </c>
      <c r="AB666" s="2" t="s">
        <v>149</v>
      </c>
      <c r="AC666" s="2">
        <v>7.03</v>
      </c>
      <c r="AD666" s="3">
        <v>0</v>
      </c>
      <c r="AE666" s="5">
        <v>0</v>
      </c>
      <c r="AF666" s="2">
        <v>0</v>
      </c>
      <c r="AG666" s="3">
        <f t="shared" si="76"/>
        <v>0</v>
      </c>
      <c r="AH666" s="2" t="s">
        <v>50</v>
      </c>
      <c r="AI666" s="3">
        <v>0</v>
      </c>
    </row>
    <row r="667" spans="1:35" x14ac:dyDescent="0.3">
      <c r="A667" s="2" t="s">
        <v>2087</v>
      </c>
      <c r="B667" s="2" t="s">
        <v>1234</v>
      </c>
      <c r="C667" s="2" t="s">
        <v>253</v>
      </c>
      <c r="D667" s="2" t="s">
        <v>54</v>
      </c>
      <c r="E667" s="2">
        <v>2020</v>
      </c>
      <c r="F667" s="2" t="s">
        <v>82</v>
      </c>
      <c r="G667" s="2" t="s">
        <v>56</v>
      </c>
      <c r="H667" s="2" t="s">
        <v>123</v>
      </c>
      <c r="I667" s="2" t="s">
        <v>55</v>
      </c>
      <c r="J667" s="2" t="s">
        <v>154</v>
      </c>
      <c r="K667" s="3">
        <v>3195753.39</v>
      </c>
      <c r="L667" s="3">
        <v>963969.67</v>
      </c>
      <c r="M667" s="3">
        <f t="shared" si="70"/>
        <v>2231783.7200000002</v>
      </c>
      <c r="N667" s="3">
        <v>689364.47</v>
      </c>
      <c r="O667" s="3">
        <f t="shared" si="71"/>
        <v>1542419.2500000002</v>
      </c>
      <c r="P667" s="3">
        <v>1213074.99</v>
      </c>
      <c r="Q667" s="4">
        <f t="shared" si="72"/>
        <v>0.69835918096295913</v>
      </c>
      <c r="R667" s="4">
        <f t="shared" si="73"/>
        <v>0.37958967478401079</v>
      </c>
      <c r="S667" s="3">
        <v>2703144.19</v>
      </c>
      <c r="T667" s="3">
        <f t="shared" si="74"/>
        <v>492609.20000000019</v>
      </c>
      <c r="U667" s="4">
        <f t="shared" si="75"/>
        <v>0.18223563575422894</v>
      </c>
      <c r="V667" s="2" t="s">
        <v>133</v>
      </c>
      <c r="W667" s="2" t="s">
        <v>117</v>
      </c>
      <c r="X667" s="2" t="s">
        <v>126</v>
      </c>
      <c r="Y667" s="2">
        <v>1.34</v>
      </c>
      <c r="Z667" s="2" t="s">
        <v>1483</v>
      </c>
      <c r="AA667" s="2" t="s">
        <v>109</v>
      </c>
      <c r="AB667" s="2" t="s">
        <v>242</v>
      </c>
      <c r="AC667" s="2">
        <v>7.49</v>
      </c>
      <c r="AD667" s="3">
        <v>0</v>
      </c>
      <c r="AE667" s="5">
        <v>0</v>
      </c>
      <c r="AF667" s="2">
        <v>0</v>
      </c>
      <c r="AG667" s="3">
        <f t="shared" si="76"/>
        <v>0</v>
      </c>
      <c r="AH667" s="2" t="s">
        <v>50</v>
      </c>
      <c r="AI667" s="3">
        <v>0</v>
      </c>
    </row>
    <row r="668" spans="1:35" x14ac:dyDescent="0.3">
      <c r="A668" s="2" t="s">
        <v>2088</v>
      </c>
      <c r="B668" s="2" t="s">
        <v>2089</v>
      </c>
      <c r="C668" s="2" t="s">
        <v>53</v>
      </c>
      <c r="D668" s="2" t="s">
        <v>54</v>
      </c>
      <c r="E668" s="2">
        <v>2021</v>
      </c>
      <c r="F668" s="2" t="s">
        <v>55</v>
      </c>
      <c r="G668" s="2" t="s">
        <v>69</v>
      </c>
      <c r="H668" s="2" t="s">
        <v>165</v>
      </c>
      <c r="I668" s="2" t="s">
        <v>131</v>
      </c>
      <c r="J668" s="2" t="s">
        <v>132</v>
      </c>
      <c r="K668" s="3">
        <v>5264421.37</v>
      </c>
      <c r="L668" s="3">
        <v>1936936.41</v>
      </c>
      <c r="M668" s="3">
        <f t="shared" si="70"/>
        <v>3327484.96</v>
      </c>
      <c r="N668" s="3">
        <v>963398.46</v>
      </c>
      <c r="O668" s="3">
        <f t="shared" si="71"/>
        <v>2364086.5</v>
      </c>
      <c r="P668" s="3">
        <v>1774915.09</v>
      </c>
      <c r="Q668" s="4">
        <f t="shared" si="72"/>
        <v>0.63207040738838116</v>
      </c>
      <c r="R668" s="4">
        <f t="shared" si="73"/>
        <v>0.33715293006646235</v>
      </c>
      <c r="S668" s="3">
        <v>5920640.8899999997</v>
      </c>
      <c r="T668" s="3">
        <f t="shared" si="74"/>
        <v>-656219.51999999955</v>
      </c>
      <c r="U668" s="4">
        <f t="shared" si="75"/>
        <v>-0.11083589297036382</v>
      </c>
      <c r="V668" s="2" t="s">
        <v>124</v>
      </c>
      <c r="W668" s="2" t="s">
        <v>45</v>
      </c>
      <c r="X668" s="2" t="s">
        <v>167</v>
      </c>
      <c r="Y668" s="2">
        <v>17.2</v>
      </c>
      <c r="Z668" s="2" t="s">
        <v>718</v>
      </c>
      <c r="AA668" s="2" t="s">
        <v>99</v>
      </c>
      <c r="AB668" s="2" t="s">
        <v>88</v>
      </c>
      <c r="AC668" s="2">
        <v>3.5</v>
      </c>
      <c r="AD668" s="3">
        <v>0</v>
      </c>
      <c r="AE668" s="5">
        <v>0</v>
      </c>
      <c r="AF668" s="2">
        <v>0</v>
      </c>
      <c r="AG668" s="3">
        <f t="shared" si="76"/>
        <v>0</v>
      </c>
      <c r="AH668" s="2" t="s">
        <v>50</v>
      </c>
      <c r="AI668" s="3">
        <v>0</v>
      </c>
    </row>
    <row r="669" spans="1:35" x14ac:dyDescent="0.3">
      <c r="A669" s="2" t="s">
        <v>2090</v>
      </c>
      <c r="B669" s="2" t="s">
        <v>2091</v>
      </c>
      <c r="C669" s="2" t="s">
        <v>387</v>
      </c>
      <c r="D669" s="2" t="s">
        <v>81</v>
      </c>
      <c r="E669" s="2">
        <v>2020</v>
      </c>
      <c r="F669" s="2" t="s">
        <v>92</v>
      </c>
      <c r="G669" s="2" t="s">
        <v>114</v>
      </c>
      <c r="H669" s="2" t="s">
        <v>190</v>
      </c>
      <c r="I669" s="2" t="s">
        <v>42</v>
      </c>
      <c r="J669" s="2" t="s">
        <v>422</v>
      </c>
      <c r="K669" s="3">
        <v>4502322.6399999997</v>
      </c>
      <c r="L669" s="3">
        <v>2127729.9500000002</v>
      </c>
      <c r="M669" s="3">
        <f t="shared" si="70"/>
        <v>2374592.6899999995</v>
      </c>
      <c r="N669" s="3">
        <v>601713.37</v>
      </c>
      <c r="O669" s="3">
        <f t="shared" si="71"/>
        <v>1772879.3199999994</v>
      </c>
      <c r="P669" s="3">
        <v>1395058.37</v>
      </c>
      <c r="Q669" s="4">
        <f t="shared" si="72"/>
        <v>0.52741504327197652</v>
      </c>
      <c r="R669" s="4">
        <f t="shared" si="73"/>
        <v>0.30985304287300036</v>
      </c>
      <c r="S669" s="3">
        <v>5013055.6500000004</v>
      </c>
      <c r="T669" s="3">
        <f t="shared" si="74"/>
        <v>-510733.01000000071</v>
      </c>
      <c r="U669" s="4">
        <f t="shared" si="75"/>
        <v>-0.10188057856489199</v>
      </c>
      <c r="V669" s="2" t="s">
        <v>85</v>
      </c>
      <c r="W669" s="2" t="s">
        <v>207</v>
      </c>
      <c r="X669" s="2" t="s">
        <v>192</v>
      </c>
      <c r="Y669" s="2">
        <v>3.64</v>
      </c>
      <c r="Z669" s="2" t="s">
        <v>2092</v>
      </c>
      <c r="AA669" s="2" t="s">
        <v>109</v>
      </c>
      <c r="AB669" s="2" t="s">
        <v>64</v>
      </c>
      <c r="AC669" s="2">
        <v>2.7</v>
      </c>
      <c r="AD669" s="3">
        <v>0</v>
      </c>
      <c r="AE669" s="5">
        <v>0</v>
      </c>
      <c r="AF669" s="2">
        <v>0</v>
      </c>
      <c r="AG669" s="3">
        <f t="shared" si="76"/>
        <v>0</v>
      </c>
      <c r="AH669" s="2" t="s">
        <v>50</v>
      </c>
      <c r="AI669" s="3">
        <v>0</v>
      </c>
    </row>
    <row r="670" spans="1:35" x14ac:dyDescent="0.3">
      <c r="A670" s="2" t="s">
        <v>2093</v>
      </c>
      <c r="B670" s="2" t="s">
        <v>2094</v>
      </c>
      <c r="C670" s="2" t="s">
        <v>249</v>
      </c>
      <c r="D670" s="2" t="s">
        <v>104</v>
      </c>
      <c r="E670" s="2">
        <v>2023</v>
      </c>
      <c r="F670" s="2" t="s">
        <v>58</v>
      </c>
      <c r="G670" s="2" t="s">
        <v>114</v>
      </c>
      <c r="H670" s="2" t="s">
        <v>234</v>
      </c>
      <c r="I670" s="2" t="s">
        <v>42</v>
      </c>
      <c r="J670" s="2" t="s">
        <v>43</v>
      </c>
      <c r="K670" s="3">
        <v>6761088.6900000004</v>
      </c>
      <c r="L670" s="3">
        <v>3255274.35</v>
      </c>
      <c r="M670" s="3">
        <f t="shared" si="70"/>
        <v>3505814.3400000003</v>
      </c>
      <c r="N670" s="3">
        <v>1198613.98</v>
      </c>
      <c r="O670" s="3">
        <f t="shared" si="71"/>
        <v>2307200.3600000003</v>
      </c>
      <c r="P670" s="3">
        <v>1747021.53</v>
      </c>
      <c r="Q670" s="4">
        <f t="shared" si="72"/>
        <v>0.51852808042368692</v>
      </c>
      <c r="R670" s="4">
        <f t="shared" si="73"/>
        <v>0.2583935236027794</v>
      </c>
      <c r="S670" s="3">
        <v>6135979.6799999997</v>
      </c>
      <c r="T670" s="3">
        <f t="shared" si="74"/>
        <v>625109.01000000071</v>
      </c>
      <c r="U670" s="4">
        <f t="shared" si="75"/>
        <v>0.10187599089311207</v>
      </c>
      <c r="V670" s="2" t="s">
        <v>107</v>
      </c>
      <c r="W670" s="2" t="s">
        <v>125</v>
      </c>
      <c r="X670" s="2" t="s">
        <v>236</v>
      </c>
      <c r="Y670" s="2">
        <v>3.67</v>
      </c>
      <c r="Z670" s="2" t="s">
        <v>2095</v>
      </c>
      <c r="AA670" s="2" t="s">
        <v>148</v>
      </c>
      <c r="AB670" s="2" t="s">
        <v>149</v>
      </c>
      <c r="AC670" s="2">
        <v>7.54</v>
      </c>
      <c r="AD670" s="3">
        <v>0</v>
      </c>
      <c r="AE670" s="5">
        <v>0</v>
      </c>
      <c r="AF670" s="2">
        <v>0</v>
      </c>
      <c r="AG670" s="3">
        <f t="shared" si="76"/>
        <v>0</v>
      </c>
      <c r="AH670" s="2" t="s">
        <v>50</v>
      </c>
      <c r="AI670" s="3">
        <v>0</v>
      </c>
    </row>
    <row r="671" spans="1:35" x14ac:dyDescent="0.3">
      <c r="A671" s="2" t="s">
        <v>2096</v>
      </c>
      <c r="B671" s="2" t="s">
        <v>188</v>
      </c>
      <c r="C671" s="2" t="s">
        <v>189</v>
      </c>
      <c r="D671" s="2" t="s">
        <v>54</v>
      </c>
      <c r="E671" s="2">
        <v>2020</v>
      </c>
      <c r="F671" s="2" t="s">
        <v>68</v>
      </c>
      <c r="G671" s="2" t="s">
        <v>114</v>
      </c>
      <c r="H671" s="2" t="s">
        <v>115</v>
      </c>
      <c r="I671" s="2" t="s">
        <v>55</v>
      </c>
      <c r="J671" s="2" t="s">
        <v>84</v>
      </c>
      <c r="K671" s="3">
        <v>5705282.2199999997</v>
      </c>
      <c r="L671" s="3">
        <v>3072495.45</v>
      </c>
      <c r="M671" s="3">
        <f t="shared" si="70"/>
        <v>2632786.7699999996</v>
      </c>
      <c r="N671" s="3">
        <v>803853.72</v>
      </c>
      <c r="O671" s="3">
        <f t="shared" si="71"/>
        <v>1828933.0499999996</v>
      </c>
      <c r="P671" s="3">
        <v>1326808.01</v>
      </c>
      <c r="Q671" s="4">
        <f t="shared" si="72"/>
        <v>0.46146477395468782</v>
      </c>
      <c r="R671" s="4">
        <f t="shared" si="73"/>
        <v>0.23255782252959259</v>
      </c>
      <c r="S671" s="3">
        <v>5241568.13</v>
      </c>
      <c r="T671" s="3">
        <f t="shared" si="74"/>
        <v>463714.08999999985</v>
      </c>
      <c r="U671" s="4">
        <f t="shared" si="75"/>
        <v>8.8468580107915126E-2</v>
      </c>
      <c r="V671" s="2" t="s">
        <v>124</v>
      </c>
      <c r="W671" s="2" t="s">
        <v>134</v>
      </c>
      <c r="X671" s="2" t="s">
        <v>118</v>
      </c>
      <c r="Y671" s="2">
        <v>3.75</v>
      </c>
      <c r="Z671" s="2" t="s">
        <v>2097</v>
      </c>
      <c r="AA671" s="2" t="s">
        <v>109</v>
      </c>
      <c r="AB671" s="2" t="s">
        <v>209</v>
      </c>
      <c r="AC671" s="2">
        <v>8.17</v>
      </c>
      <c r="AD671" s="3">
        <v>0</v>
      </c>
      <c r="AE671" s="5">
        <v>0</v>
      </c>
      <c r="AF671" s="2">
        <v>0</v>
      </c>
      <c r="AG671" s="3">
        <f t="shared" si="76"/>
        <v>0</v>
      </c>
      <c r="AH671" s="2" t="s">
        <v>50</v>
      </c>
      <c r="AI671" s="3">
        <v>0</v>
      </c>
    </row>
    <row r="672" spans="1:35" x14ac:dyDescent="0.3">
      <c r="A672" s="2" t="s">
        <v>2098</v>
      </c>
      <c r="B672" s="2" t="s">
        <v>2099</v>
      </c>
      <c r="C672" s="2" t="s">
        <v>329</v>
      </c>
      <c r="D672" s="2" t="s">
        <v>38</v>
      </c>
      <c r="E672" s="2">
        <v>2021</v>
      </c>
      <c r="F672" s="2" t="s">
        <v>39</v>
      </c>
      <c r="G672" s="2" t="s">
        <v>40</v>
      </c>
      <c r="H672" s="2" t="s">
        <v>279</v>
      </c>
      <c r="I672" s="2" t="s">
        <v>42</v>
      </c>
      <c r="J672" s="2" t="s">
        <v>166</v>
      </c>
      <c r="K672" s="3">
        <v>3492681.04</v>
      </c>
      <c r="L672" s="3">
        <v>1273782.3799999999</v>
      </c>
      <c r="M672" s="3">
        <f t="shared" si="70"/>
        <v>2218898.66</v>
      </c>
      <c r="N672" s="3">
        <v>307483.43</v>
      </c>
      <c r="O672" s="3">
        <f t="shared" si="71"/>
        <v>1911415.2300000002</v>
      </c>
      <c r="P672" s="3">
        <v>1377743.51</v>
      </c>
      <c r="Q672" s="4">
        <f t="shared" si="72"/>
        <v>0.63529954055008697</v>
      </c>
      <c r="R672" s="4">
        <f t="shared" si="73"/>
        <v>0.39446588286229539</v>
      </c>
      <c r="S672" s="3">
        <v>3442476.41</v>
      </c>
      <c r="T672" s="3">
        <f t="shared" si="74"/>
        <v>50204.629999999888</v>
      </c>
      <c r="U672" s="4">
        <f t="shared" si="75"/>
        <v>1.4583870452724435E-2</v>
      </c>
      <c r="V672" s="2" t="s">
        <v>95</v>
      </c>
      <c r="W672" s="2" t="s">
        <v>96</v>
      </c>
      <c r="X672" s="2" t="s">
        <v>280</v>
      </c>
      <c r="Y672" s="2">
        <v>0.79</v>
      </c>
      <c r="Z672" s="2" t="s">
        <v>2100</v>
      </c>
      <c r="AA672" s="2" t="s">
        <v>109</v>
      </c>
      <c r="AB672" s="2" t="s">
        <v>242</v>
      </c>
      <c r="AC672" s="2">
        <v>8.1199999999999992</v>
      </c>
      <c r="AD672" s="3">
        <v>0</v>
      </c>
      <c r="AE672" s="5">
        <v>0</v>
      </c>
      <c r="AF672" s="2">
        <v>0</v>
      </c>
      <c r="AG672" s="3">
        <f t="shared" si="76"/>
        <v>0</v>
      </c>
      <c r="AH672" s="2" t="s">
        <v>50</v>
      </c>
      <c r="AI672" s="3">
        <v>0</v>
      </c>
    </row>
    <row r="673" spans="1:35" x14ac:dyDescent="0.3">
      <c r="A673" s="2" t="s">
        <v>2101</v>
      </c>
      <c r="B673" s="2" t="s">
        <v>2102</v>
      </c>
      <c r="C673" s="2" t="s">
        <v>932</v>
      </c>
      <c r="D673" s="2" t="s">
        <v>81</v>
      </c>
      <c r="E673" s="2">
        <v>2020</v>
      </c>
      <c r="F673" s="2" t="s">
        <v>68</v>
      </c>
      <c r="G673" s="2" t="s">
        <v>93</v>
      </c>
      <c r="H673" s="2" t="s">
        <v>94</v>
      </c>
      <c r="I673" s="2" t="s">
        <v>39</v>
      </c>
      <c r="J673" s="2" t="s">
        <v>566</v>
      </c>
      <c r="K673" s="3">
        <v>1203546.8</v>
      </c>
      <c r="L673" s="3">
        <v>560743.77</v>
      </c>
      <c r="M673" s="3">
        <f t="shared" si="70"/>
        <v>642803.03</v>
      </c>
      <c r="N673" s="3">
        <v>252044.1</v>
      </c>
      <c r="O673" s="3">
        <f t="shared" si="71"/>
        <v>390758.93000000005</v>
      </c>
      <c r="P673" s="3">
        <v>285080.53999999998</v>
      </c>
      <c r="Q673" s="4">
        <f t="shared" si="72"/>
        <v>0.53409059788950464</v>
      </c>
      <c r="R673" s="4">
        <f t="shared" si="73"/>
        <v>0.23686701672091187</v>
      </c>
      <c r="S673" s="3">
        <v>1419316.64</v>
      </c>
      <c r="T673" s="3">
        <f t="shared" si="74"/>
        <v>-215769.83999999985</v>
      </c>
      <c r="U673" s="4">
        <f t="shared" si="75"/>
        <v>-0.15202375137375959</v>
      </c>
      <c r="V673" s="2" t="s">
        <v>73</v>
      </c>
      <c r="W673" s="2" t="s">
        <v>96</v>
      </c>
      <c r="X673" s="2" t="s">
        <v>97</v>
      </c>
      <c r="Y673" s="2">
        <v>1550</v>
      </c>
      <c r="Z673" s="2" t="s">
        <v>2103</v>
      </c>
      <c r="AA673" s="2" t="s">
        <v>141</v>
      </c>
      <c r="AB673" s="2" t="s">
        <v>182</v>
      </c>
      <c r="AC673" s="2">
        <v>4.83</v>
      </c>
      <c r="AD673" s="3">
        <v>0</v>
      </c>
      <c r="AE673" s="5">
        <v>0</v>
      </c>
      <c r="AF673" s="2">
        <v>0</v>
      </c>
      <c r="AG673" s="3">
        <f t="shared" si="76"/>
        <v>0</v>
      </c>
      <c r="AH673" s="2" t="s">
        <v>50</v>
      </c>
      <c r="AI673" s="3">
        <v>0</v>
      </c>
    </row>
    <row r="674" spans="1:35" x14ac:dyDescent="0.3">
      <c r="A674" s="2" t="s">
        <v>2104</v>
      </c>
      <c r="B674" s="2" t="s">
        <v>2105</v>
      </c>
      <c r="C674" s="2" t="s">
        <v>448</v>
      </c>
      <c r="D674" s="2" t="s">
        <v>54</v>
      </c>
      <c r="E674" s="2">
        <v>2021</v>
      </c>
      <c r="F674" s="2" t="s">
        <v>68</v>
      </c>
      <c r="G674" s="2" t="s">
        <v>69</v>
      </c>
      <c r="H674" s="2" t="s">
        <v>70</v>
      </c>
      <c r="I674" s="2" t="s">
        <v>131</v>
      </c>
      <c r="J674" s="2" t="s">
        <v>235</v>
      </c>
      <c r="K674" s="3">
        <v>9039372.9700000007</v>
      </c>
      <c r="L674" s="3">
        <v>3760686.65</v>
      </c>
      <c r="M674" s="3">
        <f t="shared" si="70"/>
        <v>5278686.32</v>
      </c>
      <c r="N674" s="3">
        <v>1264957.57</v>
      </c>
      <c r="O674" s="3">
        <f t="shared" si="71"/>
        <v>4013728.75</v>
      </c>
      <c r="P674" s="3">
        <v>3023207.5</v>
      </c>
      <c r="Q674" s="4">
        <f t="shared" si="72"/>
        <v>0.58396598276439959</v>
      </c>
      <c r="R674" s="4">
        <f t="shared" si="73"/>
        <v>0.33444880635343449</v>
      </c>
      <c r="S674" s="3">
        <v>9830202.3800000008</v>
      </c>
      <c r="T674" s="3">
        <f t="shared" si="74"/>
        <v>-790829.41000000015</v>
      </c>
      <c r="U674" s="4">
        <f t="shared" si="75"/>
        <v>-8.0448944938201775E-2</v>
      </c>
      <c r="V674" s="2" t="s">
        <v>107</v>
      </c>
      <c r="W674" s="2" t="s">
        <v>207</v>
      </c>
      <c r="X674" s="2" t="s">
        <v>74</v>
      </c>
      <c r="Y674" s="2">
        <v>1.36</v>
      </c>
      <c r="Z674" s="2" t="s">
        <v>2106</v>
      </c>
      <c r="AA674" s="2" t="s">
        <v>109</v>
      </c>
      <c r="AB674" s="2" t="s">
        <v>242</v>
      </c>
      <c r="AC674" s="2">
        <v>2.15</v>
      </c>
      <c r="AD674" s="3">
        <v>0</v>
      </c>
      <c r="AE674" s="5">
        <v>0</v>
      </c>
      <c r="AF674" s="2">
        <v>0</v>
      </c>
      <c r="AG674" s="3">
        <f t="shared" si="76"/>
        <v>0</v>
      </c>
      <c r="AH674" s="2" t="s">
        <v>50</v>
      </c>
      <c r="AI674" s="3">
        <v>0</v>
      </c>
    </row>
    <row r="675" spans="1:35" x14ac:dyDescent="0.3">
      <c r="A675" s="2" t="s">
        <v>2107</v>
      </c>
      <c r="B675" s="2" t="s">
        <v>1977</v>
      </c>
      <c r="C675" s="2" t="s">
        <v>201</v>
      </c>
      <c r="D675" s="2" t="s">
        <v>54</v>
      </c>
      <c r="E675" s="2">
        <v>2020</v>
      </c>
      <c r="F675" s="2" t="s">
        <v>105</v>
      </c>
      <c r="G675" s="2" t="s">
        <v>56</v>
      </c>
      <c r="H675" s="2" t="s">
        <v>123</v>
      </c>
      <c r="I675" s="2" t="s">
        <v>58</v>
      </c>
      <c r="J675" s="2" t="s">
        <v>240</v>
      </c>
      <c r="K675" s="3">
        <v>5731898.2400000002</v>
      </c>
      <c r="L675" s="3">
        <v>1855042.35</v>
      </c>
      <c r="M675" s="3">
        <f t="shared" si="70"/>
        <v>3876855.89</v>
      </c>
      <c r="N675" s="3">
        <v>1067087.3700000001</v>
      </c>
      <c r="O675" s="3">
        <f t="shared" si="71"/>
        <v>2809768.52</v>
      </c>
      <c r="P675" s="3">
        <v>2059368.2</v>
      </c>
      <c r="Q675" s="4">
        <f t="shared" si="72"/>
        <v>0.67636509366921349</v>
      </c>
      <c r="R675" s="4">
        <f t="shared" si="73"/>
        <v>0.35928205871289159</v>
      </c>
      <c r="S675" s="3">
        <v>5413540.5</v>
      </c>
      <c r="T675" s="3">
        <f t="shared" si="74"/>
        <v>318357.74000000022</v>
      </c>
      <c r="U675" s="4">
        <f t="shared" si="75"/>
        <v>5.8807676787492442E-2</v>
      </c>
      <c r="V675" s="2" t="s">
        <v>124</v>
      </c>
      <c r="W675" s="2" t="s">
        <v>207</v>
      </c>
      <c r="X675" s="2" t="s">
        <v>126</v>
      </c>
      <c r="Y675" s="2">
        <v>1.34</v>
      </c>
      <c r="Z675" s="2" t="s">
        <v>2108</v>
      </c>
      <c r="AA675" s="2" t="s">
        <v>141</v>
      </c>
      <c r="AB675" s="2" t="s">
        <v>64</v>
      </c>
      <c r="AC675" s="2">
        <v>2.41</v>
      </c>
      <c r="AD675" s="3">
        <v>0</v>
      </c>
      <c r="AE675" s="5">
        <v>0</v>
      </c>
      <c r="AF675" s="2">
        <v>0</v>
      </c>
      <c r="AG675" s="3">
        <f t="shared" si="76"/>
        <v>0</v>
      </c>
      <c r="AH675" s="2" t="s">
        <v>50</v>
      </c>
      <c r="AI675" s="3">
        <v>0</v>
      </c>
    </row>
    <row r="676" spans="1:35" x14ac:dyDescent="0.3">
      <c r="A676" s="2" t="s">
        <v>2109</v>
      </c>
      <c r="B676" s="2" t="s">
        <v>796</v>
      </c>
      <c r="C676" s="2" t="s">
        <v>212</v>
      </c>
      <c r="D676" s="2" t="s">
        <v>81</v>
      </c>
      <c r="E676" s="2">
        <v>2022</v>
      </c>
      <c r="F676" s="2" t="s">
        <v>82</v>
      </c>
      <c r="G676" s="2" t="s">
        <v>56</v>
      </c>
      <c r="H676" s="2" t="s">
        <v>177</v>
      </c>
      <c r="I676" s="2" t="s">
        <v>42</v>
      </c>
      <c r="J676" s="2" t="s">
        <v>422</v>
      </c>
      <c r="K676" s="3">
        <v>5014297.3899999997</v>
      </c>
      <c r="L676" s="3">
        <v>1578725.32</v>
      </c>
      <c r="M676" s="3">
        <f t="shared" si="70"/>
        <v>3435572.0699999994</v>
      </c>
      <c r="N676" s="3">
        <v>1058141.28</v>
      </c>
      <c r="O676" s="3">
        <f t="shared" si="71"/>
        <v>2377430.7899999991</v>
      </c>
      <c r="P676" s="3">
        <v>1766990.23</v>
      </c>
      <c r="Q676" s="4">
        <f t="shared" si="72"/>
        <v>0.6851552276998073</v>
      </c>
      <c r="R676" s="4">
        <f t="shared" si="73"/>
        <v>0.35239039342259676</v>
      </c>
      <c r="S676" s="3">
        <v>5158437.16</v>
      </c>
      <c r="T676" s="3">
        <f t="shared" si="74"/>
        <v>-144139.77000000048</v>
      </c>
      <c r="U676" s="4">
        <f t="shared" si="75"/>
        <v>-2.794252707345193E-2</v>
      </c>
      <c r="V676" s="2" t="s">
        <v>73</v>
      </c>
      <c r="W676" s="2" t="s">
        <v>96</v>
      </c>
      <c r="X676" s="2" t="s">
        <v>180</v>
      </c>
      <c r="Y676" s="2">
        <v>149.5</v>
      </c>
      <c r="Z676" s="2" t="s">
        <v>703</v>
      </c>
      <c r="AA676" s="2" t="s">
        <v>99</v>
      </c>
      <c r="AB676" s="2" t="s">
        <v>64</v>
      </c>
      <c r="AC676" s="2">
        <v>4.72</v>
      </c>
      <c r="AD676" s="3">
        <v>0</v>
      </c>
      <c r="AE676" s="5">
        <v>0</v>
      </c>
      <c r="AF676" s="2">
        <v>0</v>
      </c>
      <c r="AG676" s="3">
        <f t="shared" si="76"/>
        <v>0</v>
      </c>
      <c r="AH676" s="2" t="s">
        <v>50</v>
      </c>
      <c r="AI676" s="3">
        <v>0</v>
      </c>
    </row>
    <row r="677" spans="1:35" x14ac:dyDescent="0.3">
      <c r="A677" s="2" t="s">
        <v>2110</v>
      </c>
      <c r="B677" s="2" t="s">
        <v>2111</v>
      </c>
      <c r="C677" s="2" t="s">
        <v>253</v>
      </c>
      <c r="D677" s="2" t="s">
        <v>54</v>
      </c>
      <c r="E677" s="2">
        <v>2020</v>
      </c>
      <c r="F677" s="2" t="s">
        <v>92</v>
      </c>
      <c r="G677" s="2" t="s">
        <v>40</v>
      </c>
      <c r="H677" s="2" t="s">
        <v>83</v>
      </c>
      <c r="I677" s="2" t="s">
        <v>178</v>
      </c>
      <c r="J677" s="2" t="s">
        <v>179</v>
      </c>
      <c r="K677" s="3">
        <v>5710855.9100000001</v>
      </c>
      <c r="L677" s="3">
        <v>2162096.9</v>
      </c>
      <c r="M677" s="3">
        <f t="shared" si="70"/>
        <v>3548759.0100000002</v>
      </c>
      <c r="N677" s="3">
        <v>937071.98</v>
      </c>
      <c r="O677" s="3">
        <f t="shared" si="71"/>
        <v>2611687.0300000003</v>
      </c>
      <c r="P677" s="3">
        <v>2080436.54</v>
      </c>
      <c r="Q677" s="4">
        <f t="shared" si="72"/>
        <v>0.62140580430088288</v>
      </c>
      <c r="R677" s="4">
        <f t="shared" si="73"/>
        <v>0.36429505012673308</v>
      </c>
      <c r="S677" s="3">
        <v>5986005.3399999999</v>
      </c>
      <c r="T677" s="3">
        <f t="shared" si="74"/>
        <v>-275149.4299999997</v>
      </c>
      <c r="U677" s="4">
        <f t="shared" si="75"/>
        <v>-4.5965450141078508E-2</v>
      </c>
      <c r="V677" s="2" t="s">
        <v>95</v>
      </c>
      <c r="W677" s="2" t="s">
        <v>96</v>
      </c>
      <c r="X677" s="2" t="s">
        <v>86</v>
      </c>
      <c r="Y677" s="2">
        <v>0.92</v>
      </c>
      <c r="Z677" s="2" t="s">
        <v>2112</v>
      </c>
      <c r="AA677" s="2" t="s">
        <v>148</v>
      </c>
      <c r="AB677" s="2" t="s">
        <v>100</v>
      </c>
      <c r="AC677" s="2">
        <v>3.07</v>
      </c>
      <c r="AD677" s="3">
        <v>1802131.32</v>
      </c>
      <c r="AE677" s="5">
        <v>7.39</v>
      </c>
      <c r="AF677" s="2">
        <v>60</v>
      </c>
      <c r="AG677" s="3">
        <f t="shared" si="76"/>
        <v>36016.888273612029</v>
      </c>
      <c r="AH677" s="2" t="s">
        <v>50</v>
      </c>
      <c r="AI677" s="3">
        <v>0</v>
      </c>
    </row>
    <row r="678" spans="1:35" x14ac:dyDescent="0.3">
      <c r="A678" s="2" t="s">
        <v>2113</v>
      </c>
      <c r="B678" s="2" t="s">
        <v>2114</v>
      </c>
      <c r="C678" s="2" t="s">
        <v>292</v>
      </c>
      <c r="D678" s="2" t="s">
        <v>81</v>
      </c>
      <c r="E678" s="2">
        <v>2022</v>
      </c>
      <c r="F678" s="2" t="s">
        <v>55</v>
      </c>
      <c r="G678" s="2" t="s">
        <v>93</v>
      </c>
      <c r="H678" s="2" t="s">
        <v>159</v>
      </c>
      <c r="I678" s="2" t="s">
        <v>58</v>
      </c>
      <c r="J678" s="2" t="s">
        <v>106</v>
      </c>
      <c r="K678" s="3">
        <v>6888909.6100000003</v>
      </c>
      <c r="L678" s="3">
        <v>3301802.67</v>
      </c>
      <c r="M678" s="3">
        <f t="shared" si="70"/>
        <v>3587106.9400000004</v>
      </c>
      <c r="N678" s="3">
        <v>867284.43</v>
      </c>
      <c r="O678" s="3">
        <f t="shared" si="71"/>
        <v>2719822.5100000002</v>
      </c>
      <c r="P678" s="3">
        <v>2021080.12</v>
      </c>
      <c r="Q678" s="4">
        <f t="shared" si="72"/>
        <v>0.52070750569769786</v>
      </c>
      <c r="R678" s="4">
        <f t="shared" si="73"/>
        <v>0.29338171560070736</v>
      </c>
      <c r="S678" s="3">
        <v>5607689.0300000003</v>
      </c>
      <c r="T678" s="3">
        <f t="shared" si="74"/>
        <v>1281220.58</v>
      </c>
      <c r="U678" s="4">
        <f t="shared" si="75"/>
        <v>0.22847568278942174</v>
      </c>
      <c r="V678" s="2" t="s">
        <v>107</v>
      </c>
      <c r="W678" s="2" t="s">
        <v>96</v>
      </c>
      <c r="X678" s="2" t="s">
        <v>160</v>
      </c>
      <c r="Y678" s="2">
        <v>129.5</v>
      </c>
      <c r="Z678" s="2" t="s">
        <v>2115</v>
      </c>
      <c r="AA678" s="2" t="s">
        <v>76</v>
      </c>
      <c r="AB678" s="2" t="s">
        <v>77</v>
      </c>
      <c r="AC678" s="2">
        <v>1.1399999999999999</v>
      </c>
      <c r="AD678" s="3">
        <v>0</v>
      </c>
      <c r="AE678" s="5">
        <v>0</v>
      </c>
      <c r="AF678" s="2">
        <v>0</v>
      </c>
      <c r="AG678" s="3">
        <f t="shared" si="76"/>
        <v>0</v>
      </c>
      <c r="AH678" s="2" t="s">
        <v>50</v>
      </c>
      <c r="AI678" s="3">
        <v>0</v>
      </c>
    </row>
    <row r="679" spans="1:35" x14ac:dyDescent="0.3">
      <c r="A679" s="2" t="s">
        <v>2116</v>
      </c>
      <c r="B679" s="2" t="s">
        <v>2117</v>
      </c>
      <c r="C679" s="2" t="s">
        <v>67</v>
      </c>
      <c r="D679" s="2" t="s">
        <v>54</v>
      </c>
      <c r="E679" s="2">
        <v>2022</v>
      </c>
      <c r="F679" s="2" t="s">
        <v>82</v>
      </c>
      <c r="G679" s="2" t="s">
        <v>114</v>
      </c>
      <c r="H679" s="2" t="s">
        <v>190</v>
      </c>
      <c r="I679" s="2" t="s">
        <v>131</v>
      </c>
      <c r="J679" s="2" t="s">
        <v>268</v>
      </c>
      <c r="K679" s="3">
        <v>2924381.53</v>
      </c>
      <c r="L679" s="3">
        <v>1471827.85</v>
      </c>
      <c r="M679" s="3">
        <f t="shared" si="70"/>
        <v>1452553.6799999997</v>
      </c>
      <c r="N679" s="3">
        <v>312756.55</v>
      </c>
      <c r="O679" s="3">
        <f t="shared" si="71"/>
        <v>1139797.1299999997</v>
      </c>
      <c r="P679" s="3">
        <v>868563.65</v>
      </c>
      <c r="Q679" s="4">
        <f t="shared" si="72"/>
        <v>0.49670457329143364</v>
      </c>
      <c r="R679" s="4">
        <f t="shared" si="73"/>
        <v>0.2970076377140845</v>
      </c>
      <c r="S679" s="3">
        <v>2354546.16</v>
      </c>
      <c r="T679" s="3">
        <f t="shared" si="74"/>
        <v>569835.36999999965</v>
      </c>
      <c r="U679" s="4">
        <f t="shared" si="75"/>
        <v>0.24201494949667907</v>
      </c>
      <c r="V679" s="2" t="s">
        <v>73</v>
      </c>
      <c r="W679" s="2" t="s">
        <v>207</v>
      </c>
      <c r="X679" s="2" t="s">
        <v>192</v>
      </c>
      <c r="Y679" s="2">
        <v>3.64</v>
      </c>
      <c r="Z679" s="2" t="s">
        <v>2118</v>
      </c>
      <c r="AA679" s="2" t="s">
        <v>99</v>
      </c>
      <c r="AB679" s="2" t="s">
        <v>242</v>
      </c>
      <c r="AC679" s="2">
        <v>1.64</v>
      </c>
      <c r="AD679" s="3">
        <v>0</v>
      </c>
      <c r="AE679" s="5">
        <v>0</v>
      </c>
      <c r="AF679" s="2">
        <v>0</v>
      </c>
      <c r="AG679" s="3">
        <f t="shared" si="76"/>
        <v>0</v>
      </c>
      <c r="AH679" s="2" t="s">
        <v>230</v>
      </c>
      <c r="AI679" s="3">
        <v>0</v>
      </c>
    </row>
    <row r="680" spans="1:35" x14ac:dyDescent="0.3">
      <c r="A680" s="2" t="s">
        <v>2119</v>
      </c>
      <c r="B680" s="2" t="s">
        <v>1801</v>
      </c>
      <c r="C680" s="2" t="s">
        <v>411</v>
      </c>
      <c r="D680" s="2" t="s">
        <v>54</v>
      </c>
      <c r="E680" s="2">
        <v>2022</v>
      </c>
      <c r="F680" s="2" t="s">
        <v>68</v>
      </c>
      <c r="G680" s="2" t="s">
        <v>40</v>
      </c>
      <c r="H680" s="2" t="s">
        <v>83</v>
      </c>
      <c r="I680" s="2" t="s">
        <v>55</v>
      </c>
      <c r="J680" s="2" t="s">
        <v>154</v>
      </c>
      <c r="K680" s="3">
        <v>749271.75</v>
      </c>
      <c r="L680" s="3">
        <v>358430.58</v>
      </c>
      <c r="M680" s="3">
        <f t="shared" si="70"/>
        <v>390841.17</v>
      </c>
      <c r="N680" s="3">
        <v>124394.16</v>
      </c>
      <c r="O680" s="3">
        <f t="shared" si="71"/>
        <v>266447.01</v>
      </c>
      <c r="P680" s="3">
        <v>204970.33</v>
      </c>
      <c r="Q680" s="4">
        <f t="shared" si="72"/>
        <v>0.52162806084708246</v>
      </c>
      <c r="R680" s="4">
        <f t="shared" si="73"/>
        <v>0.27355939951025776</v>
      </c>
      <c r="S680" s="3">
        <v>815977.62</v>
      </c>
      <c r="T680" s="3">
        <f t="shared" si="74"/>
        <v>-66705.87</v>
      </c>
      <c r="U680" s="4">
        <f t="shared" si="75"/>
        <v>-8.174963180975478E-2</v>
      </c>
      <c r="V680" s="2" t="s">
        <v>95</v>
      </c>
      <c r="W680" s="2" t="s">
        <v>45</v>
      </c>
      <c r="X680" s="2" t="s">
        <v>86</v>
      </c>
      <c r="Y680" s="2">
        <v>0.92</v>
      </c>
      <c r="Z680" s="2" t="s">
        <v>2120</v>
      </c>
      <c r="AA680" s="2" t="s">
        <v>141</v>
      </c>
      <c r="AB680" s="2" t="s">
        <v>242</v>
      </c>
      <c r="AC680" s="2">
        <v>1.27</v>
      </c>
      <c r="AD680" s="3">
        <v>0</v>
      </c>
      <c r="AE680" s="5">
        <v>0</v>
      </c>
      <c r="AF680" s="2">
        <v>0</v>
      </c>
      <c r="AG680" s="3">
        <f t="shared" si="76"/>
        <v>0</v>
      </c>
      <c r="AH680" s="2" t="s">
        <v>50</v>
      </c>
      <c r="AI680" s="3">
        <v>0</v>
      </c>
    </row>
    <row r="681" spans="1:35" x14ac:dyDescent="0.3">
      <c r="A681" s="2" t="s">
        <v>2121</v>
      </c>
      <c r="B681" s="2" t="s">
        <v>2122</v>
      </c>
      <c r="C681" s="2" t="s">
        <v>205</v>
      </c>
      <c r="D681" s="2" t="s">
        <v>81</v>
      </c>
      <c r="E681" s="2">
        <v>2023</v>
      </c>
      <c r="F681" s="2" t="s">
        <v>55</v>
      </c>
      <c r="G681" s="2" t="s">
        <v>40</v>
      </c>
      <c r="H681" s="2" t="s">
        <v>279</v>
      </c>
      <c r="I681" s="2" t="s">
        <v>71</v>
      </c>
      <c r="J681" s="2" t="s">
        <v>72</v>
      </c>
      <c r="K681" s="3">
        <v>439192.95</v>
      </c>
      <c r="L681" s="3">
        <v>187065.34</v>
      </c>
      <c r="M681" s="3">
        <f t="shared" si="70"/>
        <v>252127.61000000002</v>
      </c>
      <c r="N681" s="3">
        <v>77313.820000000007</v>
      </c>
      <c r="O681" s="3">
        <f t="shared" si="71"/>
        <v>174813.79</v>
      </c>
      <c r="P681" s="3">
        <v>129165.68</v>
      </c>
      <c r="Q681" s="4">
        <f t="shared" si="72"/>
        <v>0.57407025773068532</v>
      </c>
      <c r="R681" s="4">
        <f t="shared" si="73"/>
        <v>0.29409779915638445</v>
      </c>
      <c r="S681" s="3">
        <v>443614.63</v>
      </c>
      <c r="T681" s="3">
        <f t="shared" si="74"/>
        <v>-4421.679999999993</v>
      </c>
      <c r="U681" s="4">
        <f t="shared" si="75"/>
        <v>-9.9673899393263772E-3</v>
      </c>
      <c r="V681" s="2" t="s">
        <v>107</v>
      </c>
      <c r="W681" s="2" t="s">
        <v>125</v>
      </c>
      <c r="X681" s="2" t="s">
        <v>280</v>
      </c>
      <c r="Y681" s="2">
        <v>0.79</v>
      </c>
      <c r="Z681" s="2" t="s">
        <v>2123</v>
      </c>
      <c r="AA681" s="2" t="s">
        <v>109</v>
      </c>
      <c r="AB681" s="2" t="s">
        <v>64</v>
      </c>
      <c r="AC681" s="2">
        <v>5.83</v>
      </c>
      <c r="AD681" s="3">
        <v>0</v>
      </c>
      <c r="AE681" s="5">
        <v>0</v>
      </c>
      <c r="AF681" s="2">
        <v>0</v>
      </c>
      <c r="AG681" s="3">
        <f t="shared" si="76"/>
        <v>0</v>
      </c>
      <c r="AH681" s="2" t="s">
        <v>50</v>
      </c>
      <c r="AI681" s="3">
        <v>0</v>
      </c>
    </row>
    <row r="682" spans="1:35" x14ac:dyDescent="0.3">
      <c r="A682" s="2" t="s">
        <v>2124</v>
      </c>
      <c r="B682" s="2" t="s">
        <v>2125</v>
      </c>
      <c r="C682" s="2" t="s">
        <v>261</v>
      </c>
      <c r="D682" s="2" t="s">
        <v>54</v>
      </c>
      <c r="E682" s="2">
        <v>2024</v>
      </c>
      <c r="F682" s="2" t="s">
        <v>105</v>
      </c>
      <c r="G682" s="2" t="s">
        <v>40</v>
      </c>
      <c r="H682" s="2" t="s">
        <v>41</v>
      </c>
      <c r="I682" s="2" t="s">
        <v>131</v>
      </c>
      <c r="J682" s="2" t="s">
        <v>463</v>
      </c>
      <c r="K682" s="3">
        <v>5310969.0599999996</v>
      </c>
      <c r="L682" s="3">
        <v>2487837.2599999998</v>
      </c>
      <c r="M682" s="3">
        <f t="shared" si="70"/>
        <v>2823131.8</v>
      </c>
      <c r="N682" s="3">
        <v>447381.83</v>
      </c>
      <c r="O682" s="3">
        <f t="shared" si="71"/>
        <v>2375749.9699999997</v>
      </c>
      <c r="P682" s="3">
        <v>1708460.31</v>
      </c>
      <c r="Q682" s="4">
        <f t="shared" si="72"/>
        <v>0.53156622983602919</v>
      </c>
      <c r="R682" s="4">
        <f t="shared" si="73"/>
        <v>0.32168523120712744</v>
      </c>
      <c r="S682" s="3">
        <v>4310040.8899999997</v>
      </c>
      <c r="T682" s="3">
        <f t="shared" si="74"/>
        <v>1000928.1699999999</v>
      </c>
      <c r="U682" s="4">
        <f t="shared" si="75"/>
        <v>0.23223171091539227</v>
      </c>
      <c r="V682" s="2" t="s">
        <v>85</v>
      </c>
      <c r="W682" s="2" t="s">
        <v>96</v>
      </c>
      <c r="X682" s="2" t="s">
        <v>46</v>
      </c>
      <c r="Y682" s="2">
        <v>0.89</v>
      </c>
      <c r="Z682" s="2" t="s">
        <v>2126</v>
      </c>
      <c r="AA682" s="2" t="s">
        <v>99</v>
      </c>
      <c r="AB682" s="2" t="s">
        <v>100</v>
      </c>
      <c r="AC682" s="2">
        <v>7.84</v>
      </c>
      <c r="AD682" s="3">
        <v>0</v>
      </c>
      <c r="AE682" s="5">
        <v>0</v>
      </c>
      <c r="AF682" s="2">
        <v>0</v>
      </c>
      <c r="AG682" s="3">
        <f t="shared" si="76"/>
        <v>0</v>
      </c>
      <c r="AH682" s="2" t="s">
        <v>50</v>
      </c>
      <c r="AI682" s="3">
        <v>0</v>
      </c>
    </row>
    <row r="683" spans="1:35" x14ac:dyDescent="0.3">
      <c r="A683" s="2" t="s">
        <v>2127</v>
      </c>
      <c r="B683" s="2" t="s">
        <v>2128</v>
      </c>
      <c r="C683" s="2" t="s">
        <v>377</v>
      </c>
      <c r="D683" s="2" t="s">
        <v>81</v>
      </c>
      <c r="E683" s="2">
        <v>2023</v>
      </c>
      <c r="F683" s="2" t="s">
        <v>82</v>
      </c>
      <c r="G683" s="2" t="s">
        <v>56</v>
      </c>
      <c r="H683" s="2" t="s">
        <v>262</v>
      </c>
      <c r="I683" s="2" t="s">
        <v>178</v>
      </c>
      <c r="J683" s="2" t="s">
        <v>342</v>
      </c>
      <c r="K683" s="3">
        <v>6346333.7699999996</v>
      </c>
      <c r="L683" s="3">
        <v>3260626.09</v>
      </c>
      <c r="M683" s="3">
        <f t="shared" si="70"/>
        <v>3085707.6799999997</v>
      </c>
      <c r="N683" s="3">
        <v>1224805.71</v>
      </c>
      <c r="O683" s="3">
        <f t="shared" si="71"/>
        <v>1860901.9699999997</v>
      </c>
      <c r="P683" s="3">
        <v>1428887.49</v>
      </c>
      <c r="Q683" s="4">
        <f t="shared" si="72"/>
        <v>0.4862189402307468</v>
      </c>
      <c r="R683" s="4">
        <f t="shared" si="73"/>
        <v>0.22515164530969825</v>
      </c>
      <c r="S683" s="3">
        <v>7450787.1299999999</v>
      </c>
      <c r="T683" s="3">
        <f t="shared" si="74"/>
        <v>-1104453.3600000003</v>
      </c>
      <c r="U683" s="4">
        <f t="shared" si="75"/>
        <v>-0.14823311157998423</v>
      </c>
      <c r="V683" s="2" t="s">
        <v>44</v>
      </c>
      <c r="W683" s="2" t="s">
        <v>134</v>
      </c>
      <c r="X683" s="2" t="s">
        <v>264</v>
      </c>
      <c r="Y683" s="2">
        <v>83.5</v>
      </c>
      <c r="Z683" s="2" t="s">
        <v>1232</v>
      </c>
      <c r="AA683" s="2" t="s">
        <v>141</v>
      </c>
      <c r="AB683" s="2" t="s">
        <v>49</v>
      </c>
      <c r="AC683" s="2">
        <v>3.84</v>
      </c>
      <c r="AD683" s="3">
        <v>1346747.98</v>
      </c>
      <c r="AE683" s="5">
        <v>9.1300000000000008</v>
      </c>
      <c r="AF683" s="2">
        <v>48</v>
      </c>
      <c r="AG683" s="3">
        <f t="shared" si="76"/>
        <v>33597.074897201535</v>
      </c>
      <c r="AH683" s="2" t="s">
        <v>50</v>
      </c>
      <c r="AI683" s="3">
        <v>0</v>
      </c>
    </row>
    <row r="684" spans="1:35" x14ac:dyDescent="0.3">
      <c r="A684" s="2" t="s">
        <v>2129</v>
      </c>
      <c r="B684" s="2" t="s">
        <v>2130</v>
      </c>
      <c r="C684" s="2" t="s">
        <v>261</v>
      </c>
      <c r="D684" s="2" t="s">
        <v>54</v>
      </c>
      <c r="E684" s="2">
        <v>2024</v>
      </c>
      <c r="F684" s="2" t="s">
        <v>105</v>
      </c>
      <c r="G684" s="2" t="s">
        <v>40</v>
      </c>
      <c r="H684" s="2" t="s">
        <v>83</v>
      </c>
      <c r="I684" s="2" t="s">
        <v>71</v>
      </c>
      <c r="J684" s="2" t="s">
        <v>228</v>
      </c>
      <c r="K684" s="3">
        <v>5114922.13</v>
      </c>
      <c r="L684" s="3">
        <v>1701111.4</v>
      </c>
      <c r="M684" s="3">
        <f t="shared" si="70"/>
        <v>3413810.73</v>
      </c>
      <c r="N684" s="3">
        <v>437433.68</v>
      </c>
      <c r="O684" s="3">
        <f t="shared" si="71"/>
        <v>2976377.05</v>
      </c>
      <c r="P684" s="3">
        <v>2120312.7400000002</v>
      </c>
      <c r="Q684" s="4">
        <f t="shared" si="72"/>
        <v>0.66742183815025158</v>
      </c>
      <c r="R684" s="4">
        <f t="shared" si="73"/>
        <v>0.4145347057316785</v>
      </c>
      <c r="S684" s="3">
        <v>4135420.97</v>
      </c>
      <c r="T684" s="3">
        <f t="shared" si="74"/>
        <v>979501.15999999968</v>
      </c>
      <c r="U684" s="4">
        <f t="shared" si="75"/>
        <v>0.23685645720367851</v>
      </c>
      <c r="V684" s="2" t="s">
        <v>107</v>
      </c>
      <c r="W684" s="2" t="s">
        <v>117</v>
      </c>
      <c r="X684" s="2" t="s">
        <v>86</v>
      </c>
      <c r="Y684" s="2">
        <v>0.92</v>
      </c>
      <c r="Z684" s="2" t="s">
        <v>2131</v>
      </c>
      <c r="AA684" s="2" t="s">
        <v>63</v>
      </c>
      <c r="AB684" s="2" t="s">
        <v>182</v>
      </c>
      <c r="AC684" s="2">
        <v>9.39</v>
      </c>
      <c r="AD684" s="3">
        <v>0</v>
      </c>
      <c r="AE684" s="5">
        <v>0</v>
      </c>
      <c r="AF684" s="2">
        <v>0</v>
      </c>
      <c r="AG684" s="3">
        <f t="shared" si="76"/>
        <v>0</v>
      </c>
      <c r="AH684" s="2" t="s">
        <v>50</v>
      </c>
      <c r="AI684" s="3">
        <v>0</v>
      </c>
    </row>
    <row r="685" spans="1:35" x14ac:dyDescent="0.3">
      <c r="A685" s="2" t="s">
        <v>2132</v>
      </c>
      <c r="B685" s="2" t="s">
        <v>2133</v>
      </c>
      <c r="C685" s="2" t="s">
        <v>304</v>
      </c>
      <c r="D685" s="2" t="s">
        <v>104</v>
      </c>
      <c r="E685" s="2">
        <v>2022</v>
      </c>
      <c r="F685" s="2" t="s">
        <v>58</v>
      </c>
      <c r="G685" s="2" t="s">
        <v>56</v>
      </c>
      <c r="H685" s="2" t="s">
        <v>123</v>
      </c>
      <c r="I685" s="2" t="s">
        <v>58</v>
      </c>
      <c r="J685" s="2" t="s">
        <v>240</v>
      </c>
      <c r="K685" s="3">
        <v>5958613.9100000001</v>
      </c>
      <c r="L685" s="3">
        <v>2409066.6800000002</v>
      </c>
      <c r="M685" s="3">
        <f t="shared" si="70"/>
        <v>3549547.23</v>
      </c>
      <c r="N685" s="3">
        <v>907174.76</v>
      </c>
      <c r="O685" s="3">
        <f t="shared" si="71"/>
        <v>2642372.4699999997</v>
      </c>
      <c r="P685" s="3">
        <v>2009511.04</v>
      </c>
      <c r="Q685" s="4">
        <f t="shared" si="72"/>
        <v>0.5957001550382377</v>
      </c>
      <c r="R685" s="4">
        <f t="shared" si="73"/>
        <v>0.33724471334307343</v>
      </c>
      <c r="S685" s="3">
        <v>6210611.3899999997</v>
      </c>
      <c r="T685" s="3">
        <f t="shared" si="74"/>
        <v>-251997.47999999952</v>
      </c>
      <c r="U685" s="4">
        <f t="shared" si="75"/>
        <v>-4.0575309607320247E-2</v>
      </c>
      <c r="V685" s="2" t="s">
        <v>107</v>
      </c>
      <c r="W685" s="2" t="s">
        <v>207</v>
      </c>
      <c r="X685" s="2" t="s">
        <v>126</v>
      </c>
      <c r="Y685" s="2">
        <v>1.34</v>
      </c>
      <c r="Z685" s="2" t="s">
        <v>2134</v>
      </c>
      <c r="AA685" s="2" t="s">
        <v>76</v>
      </c>
      <c r="AB685" s="2" t="s">
        <v>306</v>
      </c>
      <c r="AC685" s="2">
        <v>4.59</v>
      </c>
      <c r="AD685" s="3">
        <v>0</v>
      </c>
      <c r="AE685" s="5">
        <v>0</v>
      </c>
      <c r="AF685" s="2">
        <v>0</v>
      </c>
      <c r="AG685" s="3">
        <f t="shared" si="76"/>
        <v>0</v>
      </c>
      <c r="AH685" s="2" t="s">
        <v>50</v>
      </c>
      <c r="AI685" s="3">
        <v>0</v>
      </c>
    </row>
    <row r="686" spans="1:35" x14ac:dyDescent="0.3">
      <c r="A686" s="2" t="s">
        <v>2135</v>
      </c>
      <c r="B686" s="2" t="s">
        <v>2136</v>
      </c>
      <c r="C686" s="2" t="s">
        <v>315</v>
      </c>
      <c r="D686" s="2" t="s">
        <v>104</v>
      </c>
      <c r="E686" s="2">
        <v>2020</v>
      </c>
      <c r="F686" s="2" t="s">
        <v>39</v>
      </c>
      <c r="G686" s="2" t="s">
        <v>69</v>
      </c>
      <c r="H686" s="2" t="s">
        <v>165</v>
      </c>
      <c r="I686" s="2" t="s">
        <v>178</v>
      </c>
      <c r="J686" s="2" t="s">
        <v>263</v>
      </c>
      <c r="K686" s="3">
        <v>7180150.8200000003</v>
      </c>
      <c r="L686" s="3">
        <v>2408142.2000000002</v>
      </c>
      <c r="M686" s="3">
        <f t="shared" si="70"/>
        <v>4772008.62</v>
      </c>
      <c r="N686" s="3">
        <v>1106306.96</v>
      </c>
      <c r="O686" s="3">
        <f t="shared" si="71"/>
        <v>3665701.66</v>
      </c>
      <c r="P686" s="3">
        <v>2578860.75</v>
      </c>
      <c r="Q686" s="4">
        <f t="shared" si="72"/>
        <v>0.66461119545118408</v>
      </c>
      <c r="R686" s="4">
        <f t="shared" si="73"/>
        <v>0.35916526193526388</v>
      </c>
      <c r="S686" s="3">
        <v>7386154.1100000003</v>
      </c>
      <c r="T686" s="3">
        <f t="shared" si="74"/>
        <v>-206003.29000000004</v>
      </c>
      <c r="U686" s="4">
        <f t="shared" si="75"/>
        <v>-2.7890467343633589E-2</v>
      </c>
      <c r="V686" s="2" t="s">
        <v>107</v>
      </c>
      <c r="W686" s="2" t="s">
        <v>125</v>
      </c>
      <c r="X686" s="2" t="s">
        <v>167</v>
      </c>
      <c r="Y686" s="2">
        <v>17.2</v>
      </c>
      <c r="Z686" s="2" t="s">
        <v>2137</v>
      </c>
      <c r="AA686" s="2" t="s">
        <v>141</v>
      </c>
      <c r="AB686" s="2" t="s">
        <v>306</v>
      </c>
      <c r="AC686" s="2">
        <v>5.47</v>
      </c>
      <c r="AD686" s="3">
        <v>2734921.86</v>
      </c>
      <c r="AE686" s="5">
        <v>17.77</v>
      </c>
      <c r="AF686" s="2">
        <v>12</v>
      </c>
      <c r="AG686" s="3">
        <f t="shared" si="76"/>
        <v>250438.34920579477</v>
      </c>
      <c r="AH686" s="2" t="s">
        <v>50</v>
      </c>
      <c r="AI686" s="3">
        <v>0</v>
      </c>
    </row>
    <row r="687" spans="1:35" x14ac:dyDescent="0.3">
      <c r="A687" s="2" t="s">
        <v>2138</v>
      </c>
      <c r="B687" s="2" t="s">
        <v>2139</v>
      </c>
      <c r="C687" s="2" t="s">
        <v>130</v>
      </c>
      <c r="D687" s="2" t="s">
        <v>104</v>
      </c>
      <c r="E687" s="2">
        <v>2022</v>
      </c>
      <c r="F687" s="2" t="s">
        <v>39</v>
      </c>
      <c r="G687" s="2" t="s">
        <v>56</v>
      </c>
      <c r="H687" s="2" t="s">
        <v>123</v>
      </c>
      <c r="I687" s="2" t="s">
        <v>178</v>
      </c>
      <c r="J687" s="2" t="s">
        <v>342</v>
      </c>
      <c r="K687" s="3">
        <v>7163320.75</v>
      </c>
      <c r="L687" s="3">
        <v>2093182.73</v>
      </c>
      <c r="M687" s="3">
        <f t="shared" si="70"/>
        <v>5070138.0199999996</v>
      </c>
      <c r="N687" s="3">
        <v>1561892.3</v>
      </c>
      <c r="O687" s="3">
        <f t="shared" si="71"/>
        <v>3508245.7199999997</v>
      </c>
      <c r="P687" s="3">
        <v>2761319.09</v>
      </c>
      <c r="Q687" s="4">
        <f t="shared" si="72"/>
        <v>0.70779156720017034</v>
      </c>
      <c r="R687" s="4">
        <f t="shared" si="73"/>
        <v>0.38548030813781442</v>
      </c>
      <c r="S687" s="3">
        <v>7152979.1799999997</v>
      </c>
      <c r="T687" s="3">
        <f t="shared" si="74"/>
        <v>10341.570000000298</v>
      </c>
      <c r="U687" s="4">
        <f t="shared" si="75"/>
        <v>1.4457710192860226E-3</v>
      </c>
      <c r="V687" s="2" t="s">
        <v>133</v>
      </c>
      <c r="W687" s="2" t="s">
        <v>45</v>
      </c>
      <c r="X687" s="2" t="s">
        <v>126</v>
      </c>
      <c r="Y687" s="2">
        <v>1.34</v>
      </c>
      <c r="Z687" s="2" t="s">
        <v>2140</v>
      </c>
      <c r="AA687" s="2" t="s">
        <v>148</v>
      </c>
      <c r="AB687" s="2" t="s">
        <v>49</v>
      </c>
      <c r="AC687" s="2">
        <v>5</v>
      </c>
      <c r="AD687" s="3">
        <v>4008997.69</v>
      </c>
      <c r="AE687" s="5">
        <v>16.04</v>
      </c>
      <c r="AF687" s="2">
        <v>240</v>
      </c>
      <c r="AG687" s="3">
        <f t="shared" si="76"/>
        <v>55895.762662274501</v>
      </c>
      <c r="AH687" s="2" t="s">
        <v>50</v>
      </c>
      <c r="AI687" s="3">
        <v>0</v>
      </c>
    </row>
    <row r="688" spans="1:35" x14ac:dyDescent="0.3">
      <c r="A688" s="2" t="s">
        <v>2141</v>
      </c>
      <c r="B688" s="2" t="s">
        <v>2142</v>
      </c>
      <c r="C688" s="2" t="s">
        <v>253</v>
      </c>
      <c r="D688" s="2" t="s">
        <v>54</v>
      </c>
      <c r="E688" s="2">
        <v>2020</v>
      </c>
      <c r="F688" s="2" t="s">
        <v>58</v>
      </c>
      <c r="G688" s="2" t="s">
        <v>56</v>
      </c>
      <c r="H688" s="2" t="s">
        <v>123</v>
      </c>
      <c r="I688" s="2" t="s">
        <v>42</v>
      </c>
      <c r="J688" s="2" t="s">
        <v>43</v>
      </c>
      <c r="K688" s="3">
        <v>7221302.8700000001</v>
      </c>
      <c r="L688" s="3">
        <v>2069303.12</v>
      </c>
      <c r="M688" s="3">
        <f t="shared" si="70"/>
        <v>5151999.75</v>
      </c>
      <c r="N688" s="3">
        <v>824087.08</v>
      </c>
      <c r="O688" s="3">
        <f t="shared" si="71"/>
        <v>4327912.67</v>
      </c>
      <c r="P688" s="3">
        <v>3403904.85</v>
      </c>
      <c r="Q688" s="4">
        <f t="shared" si="72"/>
        <v>0.71344462941768294</v>
      </c>
      <c r="R688" s="4">
        <f t="shared" si="73"/>
        <v>0.47136990530352868</v>
      </c>
      <c r="S688" s="3">
        <v>6465893.2999999998</v>
      </c>
      <c r="T688" s="3">
        <f t="shared" si="74"/>
        <v>755409.5700000003</v>
      </c>
      <c r="U688" s="4">
        <f t="shared" si="75"/>
        <v>0.1168298848977295</v>
      </c>
      <c r="V688" s="2" t="s">
        <v>124</v>
      </c>
      <c r="W688" s="2" t="s">
        <v>207</v>
      </c>
      <c r="X688" s="2" t="s">
        <v>126</v>
      </c>
      <c r="Y688" s="2">
        <v>1.34</v>
      </c>
      <c r="Z688" s="2" t="s">
        <v>2143</v>
      </c>
      <c r="AA688" s="2" t="s">
        <v>76</v>
      </c>
      <c r="AB688" s="2" t="s">
        <v>149</v>
      </c>
      <c r="AC688" s="2">
        <v>1.18</v>
      </c>
      <c r="AD688" s="3">
        <v>0</v>
      </c>
      <c r="AE688" s="5">
        <v>0</v>
      </c>
      <c r="AF688" s="2">
        <v>0</v>
      </c>
      <c r="AG688" s="3">
        <f t="shared" si="76"/>
        <v>0</v>
      </c>
      <c r="AH688" s="2" t="s">
        <v>50</v>
      </c>
      <c r="AI688" s="3">
        <v>0</v>
      </c>
    </row>
    <row r="689" spans="1:35" x14ac:dyDescent="0.3">
      <c r="A689" s="2" t="s">
        <v>2144</v>
      </c>
      <c r="B689" s="2" t="s">
        <v>2145</v>
      </c>
      <c r="C689" s="2" t="s">
        <v>956</v>
      </c>
      <c r="D689" s="2" t="s">
        <v>104</v>
      </c>
      <c r="E689" s="2">
        <v>2022</v>
      </c>
      <c r="F689" s="2" t="s">
        <v>58</v>
      </c>
      <c r="G689" s="2" t="s">
        <v>93</v>
      </c>
      <c r="H689" s="2" t="s">
        <v>94</v>
      </c>
      <c r="I689" s="2" t="s">
        <v>131</v>
      </c>
      <c r="J689" s="2" t="s">
        <v>491</v>
      </c>
      <c r="K689" s="3">
        <v>9897995.5199999996</v>
      </c>
      <c r="L689" s="3">
        <v>4557356.67</v>
      </c>
      <c r="M689" s="3">
        <f t="shared" si="70"/>
        <v>5340638.8499999996</v>
      </c>
      <c r="N689" s="3">
        <v>1384928.71</v>
      </c>
      <c r="O689" s="3">
        <f t="shared" si="71"/>
        <v>3955710.1399999997</v>
      </c>
      <c r="P689" s="3">
        <v>3119745.96</v>
      </c>
      <c r="Q689" s="4">
        <f t="shared" si="72"/>
        <v>0.5395677174442689</v>
      </c>
      <c r="R689" s="4">
        <f t="shared" si="73"/>
        <v>0.31518967185792385</v>
      </c>
      <c r="S689" s="3">
        <v>11265475.66</v>
      </c>
      <c r="T689" s="3">
        <f t="shared" si="74"/>
        <v>-1367480.1400000006</v>
      </c>
      <c r="U689" s="4">
        <f t="shared" si="75"/>
        <v>-0.12138680880164456</v>
      </c>
      <c r="V689" s="2" t="s">
        <v>73</v>
      </c>
      <c r="W689" s="2" t="s">
        <v>45</v>
      </c>
      <c r="X689" s="2" t="s">
        <v>97</v>
      </c>
      <c r="Y689" s="2">
        <v>1550</v>
      </c>
      <c r="Z689" s="2" t="s">
        <v>2146</v>
      </c>
      <c r="AA689" s="2" t="s">
        <v>109</v>
      </c>
      <c r="AB689" s="2" t="s">
        <v>49</v>
      </c>
      <c r="AC689" s="2">
        <v>8.9499999999999993</v>
      </c>
      <c r="AD689" s="3">
        <v>0</v>
      </c>
      <c r="AE689" s="5">
        <v>0</v>
      </c>
      <c r="AF689" s="2">
        <v>0</v>
      </c>
      <c r="AG689" s="3">
        <f t="shared" si="76"/>
        <v>0</v>
      </c>
      <c r="AH689" s="2" t="s">
        <v>50</v>
      </c>
      <c r="AI689" s="3">
        <v>0</v>
      </c>
    </row>
    <row r="690" spans="1:35" x14ac:dyDescent="0.3">
      <c r="A690" s="2" t="s">
        <v>2147</v>
      </c>
      <c r="B690" s="2" t="s">
        <v>2148</v>
      </c>
      <c r="C690" s="2" t="s">
        <v>91</v>
      </c>
      <c r="D690" s="2" t="s">
        <v>38</v>
      </c>
      <c r="E690" s="2">
        <v>2022</v>
      </c>
      <c r="F690" s="2" t="s">
        <v>39</v>
      </c>
      <c r="G690" s="2" t="s">
        <v>114</v>
      </c>
      <c r="H690" s="2" t="s">
        <v>190</v>
      </c>
      <c r="I690" s="2" t="s">
        <v>42</v>
      </c>
      <c r="J690" s="2" t="s">
        <v>166</v>
      </c>
      <c r="K690" s="3">
        <v>509563.35</v>
      </c>
      <c r="L690" s="3">
        <v>210341.47</v>
      </c>
      <c r="M690" s="3">
        <f t="shared" si="70"/>
        <v>299221.88</v>
      </c>
      <c r="N690" s="3">
        <v>64849.120000000003</v>
      </c>
      <c r="O690" s="3">
        <f t="shared" si="71"/>
        <v>234372.76</v>
      </c>
      <c r="P690" s="3">
        <v>186287.33</v>
      </c>
      <c r="Q690" s="4">
        <f t="shared" si="72"/>
        <v>0.58721232600421525</v>
      </c>
      <c r="R690" s="4">
        <f t="shared" si="73"/>
        <v>0.36558227745382393</v>
      </c>
      <c r="S690" s="3">
        <v>444946.96</v>
      </c>
      <c r="T690" s="3">
        <f t="shared" si="74"/>
        <v>64616.389999999956</v>
      </c>
      <c r="U690" s="4">
        <f t="shared" si="75"/>
        <v>0.14522268002460328</v>
      </c>
      <c r="V690" s="2" t="s">
        <v>107</v>
      </c>
      <c r="W690" s="2" t="s">
        <v>96</v>
      </c>
      <c r="X690" s="2" t="s">
        <v>192</v>
      </c>
      <c r="Y690" s="2">
        <v>3.64</v>
      </c>
      <c r="Z690" s="2" t="s">
        <v>2149</v>
      </c>
      <c r="AA690" s="2" t="s">
        <v>148</v>
      </c>
      <c r="AB690" s="2" t="s">
        <v>142</v>
      </c>
      <c r="AC690" s="2">
        <v>2.64</v>
      </c>
      <c r="AD690" s="3">
        <v>0</v>
      </c>
      <c r="AE690" s="5">
        <v>0</v>
      </c>
      <c r="AF690" s="2">
        <v>0</v>
      </c>
      <c r="AG690" s="3">
        <f t="shared" si="76"/>
        <v>0</v>
      </c>
      <c r="AH690" s="2" t="s">
        <v>50</v>
      </c>
      <c r="AI690" s="3">
        <v>0</v>
      </c>
    </row>
    <row r="691" spans="1:35" x14ac:dyDescent="0.3">
      <c r="A691" s="2" t="s">
        <v>2150</v>
      </c>
      <c r="B691" s="2" t="s">
        <v>2151</v>
      </c>
      <c r="C691" s="2" t="s">
        <v>233</v>
      </c>
      <c r="D691" s="2" t="s">
        <v>38</v>
      </c>
      <c r="E691" s="2">
        <v>2023</v>
      </c>
      <c r="F691" s="2" t="s">
        <v>105</v>
      </c>
      <c r="G691" s="2" t="s">
        <v>114</v>
      </c>
      <c r="H691" s="2" t="s">
        <v>234</v>
      </c>
      <c r="I691" s="2" t="s">
        <v>131</v>
      </c>
      <c r="J691" s="2" t="s">
        <v>463</v>
      </c>
      <c r="K691" s="3">
        <v>6042675.2400000002</v>
      </c>
      <c r="L691" s="3">
        <v>2455496.2200000002</v>
      </c>
      <c r="M691" s="3">
        <f t="shared" si="70"/>
        <v>3587179.02</v>
      </c>
      <c r="N691" s="3">
        <v>652471.71</v>
      </c>
      <c r="O691" s="3">
        <f t="shared" si="71"/>
        <v>2934707.31</v>
      </c>
      <c r="P691" s="3">
        <v>2106541.62</v>
      </c>
      <c r="Q691" s="4">
        <f t="shared" si="72"/>
        <v>0.59364087552717792</v>
      </c>
      <c r="R691" s="4">
        <f t="shared" si="73"/>
        <v>0.34861076201076796</v>
      </c>
      <c r="S691" s="3">
        <v>5007176</v>
      </c>
      <c r="T691" s="3">
        <f t="shared" si="74"/>
        <v>1035499.2400000002</v>
      </c>
      <c r="U691" s="4">
        <f t="shared" si="75"/>
        <v>0.20680304427086249</v>
      </c>
      <c r="V691" s="2" t="s">
        <v>85</v>
      </c>
      <c r="W691" s="2" t="s">
        <v>117</v>
      </c>
      <c r="X691" s="2" t="s">
        <v>236</v>
      </c>
      <c r="Y691" s="2">
        <v>3.67</v>
      </c>
      <c r="Z691" s="2" t="s">
        <v>2152</v>
      </c>
      <c r="AA691" s="2" t="s">
        <v>48</v>
      </c>
      <c r="AB691" s="2" t="s">
        <v>209</v>
      </c>
      <c r="AC691" s="2">
        <v>6.91</v>
      </c>
      <c r="AD691" s="3">
        <v>0</v>
      </c>
      <c r="AE691" s="5">
        <v>0</v>
      </c>
      <c r="AF691" s="2">
        <v>0</v>
      </c>
      <c r="AG691" s="3">
        <f t="shared" si="76"/>
        <v>0</v>
      </c>
      <c r="AH691" s="2" t="s">
        <v>230</v>
      </c>
      <c r="AI691" s="3">
        <v>0</v>
      </c>
    </row>
    <row r="692" spans="1:35" x14ac:dyDescent="0.3">
      <c r="A692" s="2" t="s">
        <v>2153</v>
      </c>
      <c r="B692" s="2" t="s">
        <v>2154</v>
      </c>
      <c r="C692" s="2" t="s">
        <v>253</v>
      </c>
      <c r="D692" s="2" t="s">
        <v>54</v>
      </c>
      <c r="E692" s="2">
        <v>2020</v>
      </c>
      <c r="F692" s="2" t="s">
        <v>55</v>
      </c>
      <c r="G692" s="2" t="s">
        <v>69</v>
      </c>
      <c r="H692" s="2" t="s">
        <v>165</v>
      </c>
      <c r="I692" s="2" t="s">
        <v>39</v>
      </c>
      <c r="J692" s="2" t="s">
        <v>566</v>
      </c>
      <c r="K692" s="3">
        <v>9884258.5600000005</v>
      </c>
      <c r="L692" s="3">
        <v>5394430.5300000003</v>
      </c>
      <c r="M692" s="3">
        <f t="shared" si="70"/>
        <v>4489828.03</v>
      </c>
      <c r="N692" s="3">
        <v>913088.25</v>
      </c>
      <c r="O692" s="3">
        <f t="shared" si="71"/>
        <v>3576739.7800000003</v>
      </c>
      <c r="P692" s="3">
        <v>2521002.52</v>
      </c>
      <c r="Q692" s="4">
        <f t="shared" si="72"/>
        <v>0.45424024500629817</v>
      </c>
      <c r="R692" s="4">
        <f t="shared" si="73"/>
        <v>0.25505226362674188</v>
      </c>
      <c r="S692" s="3">
        <v>10243714.550000001</v>
      </c>
      <c r="T692" s="3">
        <f t="shared" si="74"/>
        <v>-359455.99000000022</v>
      </c>
      <c r="U692" s="4">
        <f t="shared" si="75"/>
        <v>-3.5090395016913099E-2</v>
      </c>
      <c r="V692" s="2" t="s">
        <v>73</v>
      </c>
      <c r="W692" s="2" t="s">
        <v>125</v>
      </c>
      <c r="X692" s="2" t="s">
        <v>167</v>
      </c>
      <c r="Y692" s="2">
        <v>17.2</v>
      </c>
      <c r="Z692" s="2" t="s">
        <v>2155</v>
      </c>
      <c r="AA692" s="2" t="s">
        <v>141</v>
      </c>
      <c r="AB692" s="2" t="s">
        <v>110</v>
      </c>
      <c r="AC692" s="2">
        <v>7.32</v>
      </c>
      <c r="AD692" s="3">
        <v>0</v>
      </c>
      <c r="AE692" s="5">
        <v>0</v>
      </c>
      <c r="AF692" s="2">
        <v>0</v>
      </c>
      <c r="AG692" s="3">
        <f t="shared" si="76"/>
        <v>0</v>
      </c>
      <c r="AH692" s="2" t="s">
        <v>50</v>
      </c>
      <c r="AI692" s="3">
        <v>0</v>
      </c>
    </row>
    <row r="693" spans="1:35" x14ac:dyDescent="0.3">
      <c r="A693" s="2" t="s">
        <v>2156</v>
      </c>
      <c r="B693" s="2" t="s">
        <v>1581</v>
      </c>
      <c r="C693" s="2" t="s">
        <v>617</v>
      </c>
      <c r="D693" s="2" t="s">
        <v>38</v>
      </c>
      <c r="E693" s="2">
        <v>2020</v>
      </c>
      <c r="F693" s="2" t="s">
        <v>105</v>
      </c>
      <c r="G693" s="2" t="s">
        <v>56</v>
      </c>
      <c r="H693" s="2" t="s">
        <v>153</v>
      </c>
      <c r="I693" s="2" t="s">
        <v>131</v>
      </c>
      <c r="J693" s="2" t="s">
        <v>491</v>
      </c>
      <c r="K693" s="3">
        <v>4554300.0199999996</v>
      </c>
      <c r="L693" s="3">
        <v>2070121.34</v>
      </c>
      <c r="M693" s="3">
        <f t="shared" si="70"/>
        <v>2484178.6799999997</v>
      </c>
      <c r="N693" s="3">
        <v>404761.3</v>
      </c>
      <c r="O693" s="3">
        <f t="shared" si="71"/>
        <v>2079417.3799999997</v>
      </c>
      <c r="P693" s="3">
        <v>1644476.8</v>
      </c>
      <c r="Q693" s="4">
        <f t="shared" si="72"/>
        <v>0.54545784623121951</v>
      </c>
      <c r="R693" s="4">
        <f t="shared" si="73"/>
        <v>0.36108222839478199</v>
      </c>
      <c r="S693" s="3">
        <v>4979359.84</v>
      </c>
      <c r="T693" s="3">
        <f t="shared" si="74"/>
        <v>-425059.8200000003</v>
      </c>
      <c r="U693" s="4">
        <f t="shared" si="75"/>
        <v>-8.5364350771644643E-2</v>
      </c>
      <c r="V693" s="2" t="s">
        <v>133</v>
      </c>
      <c r="W693" s="2" t="s">
        <v>60</v>
      </c>
      <c r="X693" s="2" t="s">
        <v>155</v>
      </c>
      <c r="Y693" s="2">
        <v>7.24</v>
      </c>
      <c r="Z693" s="2" t="s">
        <v>2157</v>
      </c>
      <c r="AA693" s="2" t="s">
        <v>48</v>
      </c>
      <c r="AB693" s="2" t="s">
        <v>64</v>
      </c>
      <c r="AC693" s="2">
        <v>3.17</v>
      </c>
      <c r="AD693" s="3">
        <v>0</v>
      </c>
      <c r="AE693" s="5">
        <v>0</v>
      </c>
      <c r="AF693" s="2">
        <v>0</v>
      </c>
      <c r="AG693" s="3">
        <f t="shared" si="76"/>
        <v>0</v>
      </c>
      <c r="AH693" s="2" t="s">
        <v>50</v>
      </c>
      <c r="AI693" s="3">
        <v>0</v>
      </c>
    </row>
    <row r="694" spans="1:35" x14ac:dyDescent="0.3">
      <c r="A694" s="2" t="s">
        <v>2158</v>
      </c>
      <c r="B694" s="2" t="s">
        <v>2159</v>
      </c>
      <c r="C694" s="2" t="s">
        <v>261</v>
      </c>
      <c r="D694" s="2" t="s">
        <v>54</v>
      </c>
      <c r="E694" s="2">
        <v>2024</v>
      </c>
      <c r="F694" s="2" t="s">
        <v>39</v>
      </c>
      <c r="G694" s="2" t="s">
        <v>40</v>
      </c>
      <c r="H694" s="2" t="s">
        <v>279</v>
      </c>
      <c r="I694" s="2" t="s">
        <v>131</v>
      </c>
      <c r="J694" s="2" t="s">
        <v>268</v>
      </c>
      <c r="K694" s="3">
        <v>4114772.31</v>
      </c>
      <c r="L694" s="3">
        <v>1324472.8999999999</v>
      </c>
      <c r="M694" s="3">
        <f t="shared" si="70"/>
        <v>2790299.41</v>
      </c>
      <c r="N694" s="3">
        <v>367917.53</v>
      </c>
      <c r="O694" s="3">
        <f t="shared" si="71"/>
        <v>2422381.88</v>
      </c>
      <c r="P694" s="3">
        <v>1707589.1</v>
      </c>
      <c r="Q694" s="4">
        <f t="shared" si="72"/>
        <v>0.67811757243987092</v>
      </c>
      <c r="R694" s="4">
        <f t="shared" si="73"/>
        <v>0.41498993658776712</v>
      </c>
      <c r="S694" s="3">
        <v>4688039.7699999996</v>
      </c>
      <c r="T694" s="3">
        <f t="shared" si="74"/>
        <v>-573267.4599999995</v>
      </c>
      <c r="U694" s="4">
        <f t="shared" si="75"/>
        <v>-0.12228297713438543</v>
      </c>
      <c r="V694" s="2" t="s">
        <v>133</v>
      </c>
      <c r="W694" s="2" t="s">
        <v>96</v>
      </c>
      <c r="X694" s="2" t="s">
        <v>280</v>
      </c>
      <c r="Y694" s="2">
        <v>0.79</v>
      </c>
      <c r="Z694" s="2" t="s">
        <v>2160</v>
      </c>
      <c r="AA694" s="2" t="s">
        <v>109</v>
      </c>
      <c r="AB694" s="2" t="s">
        <v>110</v>
      </c>
      <c r="AC694" s="2">
        <v>3.17</v>
      </c>
      <c r="AD694" s="3">
        <v>0</v>
      </c>
      <c r="AE694" s="5">
        <v>0</v>
      </c>
      <c r="AF694" s="2">
        <v>0</v>
      </c>
      <c r="AG694" s="3">
        <f t="shared" si="76"/>
        <v>0</v>
      </c>
      <c r="AH694" s="2" t="s">
        <v>50</v>
      </c>
      <c r="AI694" s="3">
        <v>0</v>
      </c>
    </row>
    <row r="695" spans="1:35" x14ac:dyDescent="0.3">
      <c r="A695" s="2" t="s">
        <v>2161</v>
      </c>
      <c r="B695" s="2" t="s">
        <v>2162</v>
      </c>
      <c r="C695" s="2" t="s">
        <v>205</v>
      </c>
      <c r="D695" s="2" t="s">
        <v>81</v>
      </c>
      <c r="E695" s="2">
        <v>2023</v>
      </c>
      <c r="F695" s="2" t="s">
        <v>68</v>
      </c>
      <c r="G695" s="2" t="s">
        <v>69</v>
      </c>
      <c r="H695" s="2" t="s">
        <v>70</v>
      </c>
      <c r="I695" s="2" t="s">
        <v>178</v>
      </c>
      <c r="J695" s="2" t="s">
        <v>263</v>
      </c>
      <c r="K695" s="3">
        <v>6025535.8200000003</v>
      </c>
      <c r="L695" s="3">
        <v>2923832.56</v>
      </c>
      <c r="M695" s="3">
        <f t="shared" si="70"/>
        <v>3101703.2600000002</v>
      </c>
      <c r="N695" s="3">
        <v>529550.07999999996</v>
      </c>
      <c r="O695" s="3">
        <f t="shared" si="71"/>
        <v>2572153.1800000002</v>
      </c>
      <c r="P695" s="3">
        <v>2004194.75</v>
      </c>
      <c r="Q695" s="4">
        <f t="shared" si="72"/>
        <v>0.51475974131708013</v>
      </c>
      <c r="R695" s="4">
        <f t="shared" si="73"/>
        <v>0.33261685099400834</v>
      </c>
      <c r="S695" s="3">
        <v>5151933.54</v>
      </c>
      <c r="T695" s="3">
        <f t="shared" si="74"/>
        <v>873602.28000000026</v>
      </c>
      <c r="U695" s="4">
        <f t="shared" si="75"/>
        <v>0.16956784733678848</v>
      </c>
      <c r="V695" s="2" t="s">
        <v>95</v>
      </c>
      <c r="W695" s="2" t="s">
        <v>207</v>
      </c>
      <c r="X695" s="2" t="s">
        <v>74</v>
      </c>
      <c r="Y695" s="2">
        <v>1.36</v>
      </c>
      <c r="Z695" s="2" t="s">
        <v>2163</v>
      </c>
      <c r="AA695" s="2" t="s">
        <v>148</v>
      </c>
      <c r="AB695" s="2" t="s">
        <v>182</v>
      </c>
      <c r="AC695" s="2">
        <v>9.14</v>
      </c>
      <c r="AD695" s="3">
        <v>3615552.18</v>
      </c>
      <c r="AE695" s="5">
        <v>5.84</v>
      </c>
      <c r="AF695" s="2">
        <v>240</v>
      </c>
      <c r="AG695" s="3">
        <f t="shared" si="76"/>
        <v>25570.316006634552</v>
      </c>
      <c r="AH695" s="2" t="s">
        <v>50</v>
      </c>
      <c r="AI695" s="3">
        <v>0</v>
      </c>
    </row>
    <row r="696" spans="1:35" x14ac:dyDescent="0.3">
      <c r="A696" s="2" t="s">
        <v>2164</v>
      </c>
      <c r="B696" s="2" t="s">
        <v>1960</v>
      </c>
      <c r="C696" s="2" t="s">
        <v>452</v>
      </c>
      <c r="D696" s="2" t="s">
        <v>38</v>
      </c>
      <c r="E696" s="2">
        <v>2021</v>
      </c>
      <c r="F696" s="2" t="s">
        <v>82</v>
      </c>
      <c r="G696" s="2" t="s">
        <v>114</v>
      </c>
      <c r="H696" s="2" t="s">
        <v>190</v>
      </c>
      <c r="I696" s="2" t="s">
        <v>71</v>
      </c>
      <c r="J696" s="2" t="s">
        <v>293</v>
      </c>
      <c r="K696" s="3">
        <v>4845271.55</v>
      </c>
      <c r="L696" s="3">
        <v>2000229.98</v>
      </c>
      <c r="M696" s="3">
        <f t="shared" si="70"/>
        <v>2845041.57</v>
      </c>
      <c r="N696" s="3">
        <v>642684.84</v>
      </c>
      <c r="O696" s="3">
        <f t="shared" si="71"/>
        <v>2202356.73</v>
      </c>
      <c r="P696" s="3">
        <v>1600899.38</v>
      </c>
      <c r="Q696" s="4">
        <f t="shared" si="72"/>
        <v>0.58717897245614648</v>
      </c>
      <c r="R696" s="4">
        <f t="shared" si="73"/>
        <v>0.33040447031291775</v>
      </c>
      <c r="S696" s="3">
        <v>4827974.8099999996</v>
      </c>
      <c r="T696" s="3">
        <f t="shared" si="74"/>
        <v>17296.740000000224</v>
      </c>
      <c r="U696" s="4">
        <f t="shared" si="75"/>
        <v>3.5826077559837611E-3</v>
      </c>
      <c r="V696" s="2" t="s">
        <v>73</v>
      </c>
      <c r="W696" s="2" t="s">
        <v>117</v>
      </c>
      <c r="X696" s="2" t="s">
        <v>192</v>
      </c>
      <c r="Y696" s="2">
        <v>3.64</v>
      </c>
      <c r="Z696" s="2" t="s">
        <v>2165</v>
      </c>
      <c r="AA696" s="2" t="s">
        <v>48</v>
      </c>
      <c r="AB696" s="2" t="s">
        <v>306</v>
      </c>
      <c r="AC696" s="2">
        <v>6.71</v>
      </c>
      <c r="AD696" s="3">
        <v>0</v>
      </c>
      <c r="AE696" s="5">
        <v>0</v>
      </c>
      <c r="AF696" s="2">
        <v>0</v>
      </c>
      <c r="AG696" s="3">
        <f t="shared" si="76"/>
        <v>0</v>
      </c>
      <c r="AH696" s="2" t="s">
        <v>50</v>
      </c>
      <c r="AI696" s="3">
        <v>0</v>
      </c>
    </row>
    <row r="697" spans="1:35" x14ac:dyDescent="0.3">
      <c r="A697" s="2" t="s">
        <v>2166</v>
      </c>
      <c r="B697" s="2" t="s">
        <v>1918</v>
      </c>
      <c r="C697" s="2" t="s">
        <v>370</v>
      </c>
      <c r="D697" s="2" t="s">
        <v>81</v>
      </c>
      <c r="E697" s="2">
        <v>2021</v>
      </c>
      <c r="F697" s="2" t="s">
        <v>39</v>
      </c>
      <c r="G697" s="2" t="s">
        <v>93</v>
      </c>
      <c r="H697" s="2" t="s">
        <v>221</v>
      </c>
      <c r="I697" s="2" t="s">
        <v>58</v>
      </c>
      <c r="J697" s="2" t="s">
        <v>240</v>
      </c>
      <c r="K697" s="3">
        <v>9655641.1999999993</v>
      </c>
      <c r="L697" s="3">
        <v>4209867.13</v>
      </c>
      <c r="M697" s="3">
        <f t="shared" si="70"/>
        <v>5445774.0699999994</v>
      </c>
      <c r="N697" s="3">
        <v>1607801.16</v>
      </c>
      <c r="O697" s="3">
        <f t="shared" si="71"/>
        <v>3837972.9099999992</v>
      </c>
      <c r="P697" s="3">
        <v>3030254.6</v>
      </c>
      <c r="Q697" s="4">
        <f t="shared" si="72"/>
        <v>0.56399921633376349</v>
      </c>
      <c r="R697" s="4">
        <f t="shared" si="73"/>
        <v>0.3138325603896715</v>
      </c>
      <c r="S697" s="3">
        <v>10127506.01</v>
      </c>
      <c r="T697" s="3">
        <f t="shared" si="74"/>
        <v>-471864.81000000052</v>
      </c>
      <c r="U697" s="4">
        <f t="shared" si="75"/>
        <v>-4.6592399899252249E-2</v>
      </c>
      <c r="V697" s="2" t="s">
        <v>73</v>
      </c>
      <c r="W697" s="2" t="s">
        <v>207</v>
      </c>
      <c r="X697" s="2" t="s">
        <v>222</v>
      </c>
      <c r="Y697" s="2">
        <v>18.899999999999999</v>
      </c>
      <c r="Z697" s="2" t="s">
        <v>2167</v>
      </c>
      <c r="AA697" s="2" t="s">
        <v>48</v>
      </c>
      <c r="AB697" s="2" t="s">
        <v>64</v>
      </c>
      <c r="AC697" s="2">
        <v>5.23</v>
      </c>
      <c r="AD697" s="3">
        <v>0</v>
      </c>
      <c r="AE697" s="5">
        <v>0</v>
      </c>
      <c r="AF697" s="2">
        <v>0</v>
      </c>
      <c r="AG697" s="3">
        <f t="shared" si="76"/>
        <v>0</v>
      </c>
      <c r="AH697" s="2" t="s">
        <v>50</v>
      </c>
      <c r="AI697" s="3">
        <v>0</v>
      </c>
    </row>
    <row r="698" spans="1:35" x14ac:dyDescent="0.3">
      <c r="A698" s="2" t="s">
        <v>2168</v>
      </c>
      <c r="B698" s="2" t="s">
        <v>1054</v>
      </c>
      <c r="C698" s="2" t="s">
        <v>377</v>
      </c>
      <c r="D698" s="2" t="s">
        <v>81</v>
      </c>
      <c r="E698" s="2">
        <v>2023</v>
      </c>
      <c r="F698" s="2" t="s">
        <v>105</v>
      </c>
      <c r="G698" s="2" t="s">
        <v>56</v>
      </c>
      <c r="H698" s="2" t="s">
        <v>123</v>
      </c>
      <c r="I698" s="2" t="s">
        <v>178</v>
      </c>
      <c r="J698" s="2" t="s">
        <v>288</v>
      </c>
      <c r="K698" s="3">
        <v>5536579.5300000003</v>
      </c>
      <c r="L698" s="3">
        <v>2127665.7799999998</v>
      </c>
      <c r="M698" s="3">
        <f t="shared" si="70"/>
        <v>3408913.7500000005</v>
      </c>
      <c r="N698" s="3">
        <v>1062583.71</v>
      </c>
      <c r="O698" s="3">
        <f t="shared" si="71"/>
        <v>2346330.0400000005</v>
      </c>
      <c r="P698" s="3">
        <v>1829955.7</v>
      </c>
      <c r="Q698" s="4">
        <f t="shared" si="72"/>
        <v>0.61570753775481313</v>
      </c>
      <c r="R698" s="4">
        <f t="shared" si="73"/>
        <v>0.33052098142623443</v>
      </c>
      <c r="S698" s="3">
        <v>5851723.7000000002</v>
      </c>
      <c r="T698" s="3">
        <f t="shared" si="74"/>
        <v>-315144.16999999993</v>
      </c>
      <c r="U698" s="4">
        <f t="shared" si="75"/>
        <v>-5.3854929958500934E-2</v>
      </c>
      <c r="V698" s="2" t="s">
        <v>133</v>
      </c>
      <c r="W698" s="2" t="s">
        <v>117</v>
      </c>
      <c r="X698" s="2" t="s">
        <v>126</v>
      </c>
      <c r="Y698" s="2">
        <v>1.34</v>
      </c>
      <c r="Z698" s="2" t="s">
        <v>2169</v>
      </c>
      <c r="AA698" s="2" t="s">
        <v>141</v>
      </c>
      <c r="AB698" s="2" t="s">
        <v>110</v>
      </c>
      <c r="AC698" s="2">
        <v>6.06</v>
      </c>
      <c r="AD698" s="3">
        <v>697969.34</v>
      </c>
      <c r="AE698" s="5">
        <v>6.42</v>
      </c>
      <c r="AF698" s="2">
        <v>36</v>
      </c>
      <c r="AG698" s="3">
        <f t="shared" si="76"/>
        <v>21366.658490942184</v>
      </c>
      <c r="AH698" s="2" t="s">
        <v>50</v>
      </c>
      <c r="AI698" s="3">
        <v>0</v>
      </c>
    </row>
    <row r="699" spans="1:35" x14ac:dyDescent="0.3">
      <c r="A699" s="2" t="s">
        <v>2170</v>
      </c>
      <c r="B699" s="2" t="s">
        <v>1045</v>
      </c>
      <c r="C699" s="2" t="s">
        <v>322</v>
      </c>
      <c r="D699" s="2" t="s">
        <v>38</v>
      </c>
      <c r="E699" s="2">
        <v>2021</v>
      </c>
      <c r="F699" s="2" t="s">
        <v>92</v>
      </c>
      <c r="G699" s="2" t="s">
        <v>56</v>
      </c>
      <c r="H699" s="2" t="s">
        <v>262</v>
      </c>
      <c r="I699" s="2" t="s">
        <v>178</v>
      </c>
      <c r="J699" s="2" t="s">
        <v>342</v>
      </c>
      <c r="K699" s="3">
        <v>9811290.6500000004</v>
      </c>
      <c r="L699" s="3">
        <v>3647933.69</v>
      </c>
      <c r="M699" s="3">
        <f t="shared" si="70"/>
        <v>6163356.9600000009</v>
      </c>
      <c r="N699" s="3">
        <v>2055663.42</v>
      </c>
      <c r="O699" s="3">
        <f t="shared" si="71"/>
        <v>4107693.540000001</v>
      </c>
      <c r="P699" s="3">
        <v>3044677.37</v>
      </c>
      <c r="Q699" s="4">
        <f t="shared" si="72"/>
        <v>0.62819023305562771</v>
      </c>
      <c r="R699" s="4">
        <f t="shared" si="73"/>
        <v>0.31032383797538399</v>
      </c>
      <c r="S699" s="3">
        <v>9807280.7100000009</v>
      </c>
      <c r="T699" s="3">
        <f t="shared" si="74"/>
        <v>4009.9399999994785</v>
      </c>
      <c r="U699" s="4">
        <f t="shared" si="75"/>
        <v>4.0887378658497459E-4</v>
      </c>
      <c r="V699" s="2" t="s">
        <v>85</v>
      </c>
      <c r="W699" s="2" t="s">
        <v>60</v>
      </c>
      <c r="X699" s="2" t="s">
        <v>264</v>
      </c>
      <c r="Y699" s="2">
        <v>83.5</v>
      </c>
      <c r="Z699" s="2" t="s">
        <v>2171</v>
      </c>
      <c r="AA699" s="2" t="s">
        <v>224</v>
      </c>
      <c r="AB699" s="2" t="s">
        <v>142</v>
      </c>
      <c r="AC699" s="2">
        <v>7.68</v>
      </c>
      <c r="AD699" s="3">
        <v>1591187.62</v>
      </c>
      <c r="AE699" s="5">
        <v>8.93</v>
      </c>
      <c r="AF699" s="2">
        <v>180</v>
      </c>
      <c r="AG699" s="3">
        <f t="shared" si="76"/>
        <v>16072.692012668998</v>
      </c>
      <c r="AH699" s="2" t="s">
        <v>50</v>
      </c>
      <c r="AI699" s="3">
        <v>0</v>
      </c>
    </row>
    <row r="700" spans="1:35" x14ac:dyDescent="0.3">
      <c r="A700" s="2" t="s">
        <v>2172</v>
      </c>
      <c r="B700" s="2" t="s">
        <v>2173</v>
      </c>
      <c r="C700" s="2" t="s">
        <v>212</v>
      </c>
      <c r="D700" s="2" t="s">
        <v>81</v>
      </c>
      <c r="E700" s="2">
        <v>2022</v>
      </c>
      <c r="F700" s="2" t="s">
        <v>105</v>
      </c>
      <c r="G700" s="2" t="s">
        <v>93</v>
      </c>
      <c r="H700" s="2" t="s">
        <v>221</v>
      </c>
      <c r="I700" s="2" t="s">
        <v>131</v>
      </c>
      <c r="J700" s="2" t="s">
        <v>491</v>
      </c>
      <c r="K700" s="3">
        <v>5778407.0099999998</v>
      </c>
      <c r="L700" s="3">
        <v>2753826.28</v>
      </c>
      <c r="M700" s="3">
        <f t="shared" si="70"/>
        <v>3024580.73</v>
      </c>
      <c r="N700" s="3">
        <v>783165.04</v>
      </c>
      <c r="O700" s="3">
        <f t="shared" si="71"/>
        <v>2241415.69</v>
      </c>
      <c r="P700" s="3">
        <v>1612400.03</v>
      </c>
      <c r="Q700" s="4">
        <f t="shared" si="72"/>
        <v>0.52342812210453826</v>
      </c>
      <c r="R700" s="4">
        <f t="shared" si="73"/>
        <v>0.27903884707491383</v>
      </c>
      <c r="S700" s="3">
        <v>6535272.5</v>
      </c>
      <c r="T700" s="3">
        <f t="shared" si="74"/>
        <v>-756865.49000000022</v>
      </c>
      <c r="U700" s="4">
        <f t="shared" si="75"/>
        <v>-0.11581238425788676</v>
      </c>
      <c r="V700" s="2" t="s">
        <v>107</v>
      </c>
      <c r="W700" s="2" t="s">
        <v>207</v>
      </c>
      <c r="X700" s="2" t="s">
        <v>222</v>
      </c>
      <c r="Y700" s="2">
        <v>18.899999999999999</v>
      </c>
      <c r="Z700" s="2" t="s">
        <v>2174</v>
      </c>
      <c r="AA700" s="2" t="s">
        <v>63</v>
      </c>
      <c r="AB700" s="2" t="s">
        <v>209</v>
      </c>
      <c r="AC700" s="2">
        <v>9.4700000000000006</v>
      </c>
      <c r="AD700" s="3">
        <v>0</v>
      </c>
      <c r="AE700" s="5">
        <v>0</v>
      </c>
      <c r="AF700" s="2">
        <v>0</v>
      </c>
      <c r="AG700" s="3">
        <f t="shared" si="76"/>
        <v>0</v>
      </c>
      <c r="AH700" s="2" t="s">
        <v>50</v>
      </c>
      <c r="AI700" s="3">
        <v>0</v>
      </c>
    </row>
    <row r="701" spans="1:35" x14ac:dyDescent="0.3">
      <c r="A701" s="2" t="s">
        <v>2175</v>
      </c>
      <c r="B701" s="2" t="s">
        <v>2176</v>
      </c>
      <c r="C701" s="2" t="s">
        <v>387</v>
      </c>
      <c r="D701" s="2" t="s">
        <v>81</v>
      </c>
      <c r="E701" s="2">
        <v>2020</v>
      </c>
      <c r="F701" s="2" t="s">
        <v>55</v>
      </c>
      <c r="G701" s="2" t="s">
        <v>56</v>
      </c>
      <c r="H701" s="2" t="s">
        <v>177</v>
      </c>
      <c r="I701" s="2" t="s">
        <v>42</v>
      </c>
      <c r="J701" s="2" t="s">
        <v>43</v>
      </c>
      <c r="K701" s="3">
        <v>6180751.9100000001</v>
      </c>
      <c r="L701" s="3">
        <v>3471938.39</v>
      </c>
      <c r="M701" s="3">
        <f t="shared" si="70"/>
        <v>2708813.52</v>
      </c>
      <c r="N701" s="3">
        <v>1133017.72</v>
      </c>
      <c r="O701" s="3">
        <f t="shared" si="71"/>
        <v>1575795.8</v>
      </c>
      <c r="P701" s="3">
        <v>1135283.8899999999</v>
      </c>
      <c r="Q701" s="4">
        <f t="shared" si="72"/>
        <v>0.43826601673128796</v>
      </c>
      <c r="R701" s="4">
        <f t="shared" si="73"/>
        <v>0.18368054672493719</v>
      </c>
      <c r="S701" s="3">
        <v>5271039.41</v>
      </c>
      <c r="T701" s="3">
        <f t="shared" si="74"/>
        <v>909712.5</v>
      </c>
      <c r="U701" s="4">
        <f t="shared" si="75"/>
        <v>0.17258692816337717</v>
      </c>
      <c r="V701" s="2" t="s">
        <v>44</v>
      </c>
      <c r="W701" s="2" t="s">
        <v>117</v>
      </c>
      <c r="X701" s="2" t="s">
        <v>180</v>
      </c>
      <c r="Y701" s="2">
        <v>149.5</v>
      </c>
      <c r="Z701" s="2" t="s">
        <v>2177</v>
      </c>
      <c r="AA701" s="2" t="s">
        <v>99</v>
      </c>
      <c r="AB701" s="2" t="s">
        <v>77</v>
      </c>
      <c r="AC701" s="2">
        <v>2.87</v>
      </c>
      <c r="AD701" s="3">
        <v>0</v>
      </c>
      <c r="AE701" s="5">
        <v>0</v>
      </c>
      <c r="AF701" s="2">
        <v>0</v>
      </c>
      <c r="AG701" s="3">
        <f t="shared" si="76"/>
        <v>0</v>
      </c>
      <c r="AH701" s="2" t="s">
        <v>50</v>
      </c>
      <c r="AI701" s="3">
        <v>0</v>
      </c>
    </row>
    <row r="702" spans="1:35" x14ac:dyDescent="0.3">
      <c r="A702" s="2" t="s">
        <v>2178</v>
      </c>
      <c r="B702" s="2" t="s">
        <v>2179</v>
      </c>
      <c r="C702" s="2" t="s">
        <v>932</v>
      </c>
      <c r="D702" s="2" t="s">
        <v>81</v>
      </c>
      <c r="E702" s="2">
        <v>2020</v>
      </c>
      <c r="F702" s="2" t="s">
        <v>68</v>
      </c>
      <c r="G702" s="2" t="s">
        <v>114</v>
      </c>
      <c r="H702" s="2" t="s">
        <v>234</v>
      </c>
      <c r="I702" s="2" t="s">
        <v>39</v>
      </c>
      <c r="J702" s="2" t="s">
        <v>273</v>
      </c>
      <c r="K702" s="3">
        <v>6059949.9699999997</v>
      </c>
      <c r="L702" s="3">
        <v>2288833.1800000002</v>
      </c>
      <c r="M702" s="3">
        <f t="shared" si="70"/>
        <v>3771116.7899999996</v>
      </c>
      <c r="N702" s="3">
        <v>724296.79</v>
      </c>
      <c r="O702" s="3">
        <f t="shared" si="71"/>
        <v>3046819.9999999995</v>
      </c>
      <c r="P702" s="3">
        <v>2158655.8199999998</v>
      </c>
      <c r="Q702" s="4">
        <f t="shared" si="72"/>
        <v>0.62230163758266144</v>
      </c>
      <c r="R702" s="4">
        <f t="shared" si="73"/>
        <v>0.35621677252889927</v>
      </c>
      <c r="S702" s="3">
        <v>5263693.5599999996</v>
      </c>
      <c r="T702" s="3">
        <f t="shared" si="74"/>
        <v>796256.41000000015</v>
      </c>
      <c r="U702" s="4">
        <f t="shared" si="75"/>
        <v>0.15127332184588652</v>
      </c>
      <c r="V702" s="2" t="s">
        <v>133</v>
      </c>
      <c r="W702" s="2" t="s">
        <v>45</v>
      </c>
      <c r="X702" s="2" t="s">
        <v>236</v>
      </c>
      <c r="Y702" s="2">
        <v>3.67</v>
      </c>
      <c r="Z702" s="2" t="s">
        <v>2180</v>
      </c>
      <c r="AA702" s="2" t="s">
        <v>224</v>
      </c>
      <c r="AB702" s="2" t="s">
        <v>242</v>
      </c>
      <c r="AC702" s="2">
        <v>4.55</v>
      </c>
      <c r="AD702" s="3">
        <v>0</v>
      </c>
      <c r="AE702" s="5">
        <v>0</v>
      </c>
      <c r="AF702" s="2">
        <v>0</v>
      </c>
      <c r="AG702" s="3">
        <f t="shared" si="76"/>
        <v>0</v>
      </c>
      <c r="AH702" s="2" t="s">
        <v>50</v>
      </c>
      <c r="AI702" s="3">
        <v>0</v>
      </c>
    </row>
    <row r="703" spans="1:35" x14ac:dyDescent="0.3">
      <c r="A703" s="2" t="s">
        <v>2181</v>
      </c>
      <c r="B703" s="2" t="s">
        <v>1626</v>
      </c>
      <c r="C703" s="2" t="s">
        <v>648</v>
      </c>
      <c r="D703" s="2" t="s">
        <v>104</v>
      </c>
      <c r="E703" s="2">
        <v>2021</v>
      </c>
      <c r="F703" s="2" t="s">
        <v>55</v>
      </c>
      <c r="G703" s="2" t="s">
        <v>56</v>
      </c>
      <c r="H703" s="2" t="s">
        <v>57</v>
      </c>
      <c r="I703" s="2" t="s">
        <v>178</v>
      </c>
      <c r="J703" s="2" t="s">
        <v>197</v>
      </c>
      <c r="K703" s="3">
        <v>1616747.11</v>
      </c>
      <c r="L703" s="3">
        <v>587610.31000000006</v>
      </c>
      <c r="M703" s="3">
        <f t="shared" si="70"/>
        <v>1029136.8</v>
      </c>
      <c r="N703" s="3">
        <v>202720.26</v>
      </c>
      <c r="O703" s="3">
        <f t="shared" si="71"/>
        <v>826416.54</v>
      </c>
      <c r="P703" s="3">
        <v>648602.16</v>
      </c>
      <c r="Q703" s="4">
        <f t="shared" si="72"/>
        <v>0.63654779008697282</v>
      </c>
      <c r="R703" s="4">
        <f t="shared" si="73"/>
        <v>0.40117725028746148</v>
      </c>
      <c r="S703" s="3">
        <v>1788364.8</v>
      </c>
      <c r="T703" s="3">
        <f t="shared" si="74"/>
        <v>-171617.68999999994</v>
      </c>
      <c r="U703" s="4">
        <f t="shared" si="75"/>
        <v>-9.5963468974562649E-2</v>
      </c>
      <c r="V703" s="2" t="s">
        <v>124</v>
      </c>
      <c r="W703" s="2" t="s">
        <v>207</v>
      </c>
      <c r="X703" s="2" t="s">
        <v>61</v>
      </c>
      <c r="Y703" s="2">
        <v>1.53</v>
      </c>
      <c r="Z703" s="2" t="s">
        <v>2182</v>
      </c>
      <c r="AA703" s="2" t="s">
        <v>148</v>
      </c>
      <c r="AB703" s="2" t="s">
        <v>110</v>
      </c>
      <c r="AC703" s="2">
        <v>1.07</v>
      </c>
      <c r="AD703" s="3">
        <v>1264043.74</v>
      </c>
      <c r="AE703" s="5">
        <v>13.37</v>
      </c>
      <c r="AF703" s="2">
        <v>120</v>
      </c>
      <c r="AG703" s="3">
        <f t="shared" si="76"/>
        <v>19150.389040106846</v>
      </c>
      <c r="AH703" s="2" t="s">
        <v>50</v>
      </c>
      <c r="AI703" s="3">
        <v>0</v>
      </c>
    </row>
    <row r="704" spans="1:35" x14ac:dyDescent="0.3">
      <c r="A704" s="2" t="s">
        <v>2183</v>
      </c>
      <c r="B704" s="2" t="s">
        <v>2184</v>
      </c>
      <c r="C704" s="2" t="s">
        <v>103</v>
      </c>
      <c r="D704" s="2" t="s">
        <v>104</v>
      </c>
      <c r="E704" s="2">
        <v>2020</v>
      </c>
      <c r="F704" s="2" t="s">
        <v>68</v>
      </c>
      <c r="G704" s="2" t="s">
        <v>56</v>
      </c>
      <c r="H704" s="2" t="s">
        <v>153</v>
      </c>
      <c r="I704" s="2" t="s">
        <v>55</v>
      </c>
      <c r="J704" s="2" t="s">
        <v>217</v>
      </c>
      <c r="K704" s="3">
        <v>5328317.76</v>
      </c>
      <c r="L704" s="3">
        <v>2730511.18</v>
      </c>
      <c r="M704" s="3">
        <f t="shared" si="70"/>
        <v>2597806.5799999996</v>
      </c>
      <c r="N704" s="3">
        <v>889716.65</v>
      </c>
      <c r="O704" s="3">
        <f t="shared" si="71"/>
        <v>1708089.9299999997</v>
      </c>
      <c r="P704" s="3">
        <v>1242962.03</v>
      </c>
      <c r="Q704" s="4">
        <f t="shared" si="72"/>
        <v>0.48754723291878144</v>
      </c>
      <c r="R704" s="4">
        <f t="shared" si="73"/>
        <v>0.23327475687185745</v>
      </c>
      <c r="S704" s="3">
        <v>4600560.62</v>
      </c>
      <c r="T704" s="3">
        <f t="shared" si="74"/>
        <v>727757.13999999966</v>
      </c>
      <c r="U704" s="4">
        <f t="shared" si="75"/>
        <v>0.15818879482561837</v>
      </c>
      <c r="V704" s="2" t="s">
        <v>85</v>
      </c>
      <c r="W704" s="2" t="s">
        <v>125</v>
      </c>
      <c r="X704" s="2" t="s">
        <v>155</v>
      </c>
      <c r="Y704" s="2">
        <v>7.24</v>
      </c>
      <c r="Z704" s="2" t="s">
        <v>2185</v>
      </c>
      <c r="AA704" s="2" t="s">
        <v>99</v>
      </c>
      <c r="AB704" s="2" t="s">
        <v>182</v>
      </c>
      <c r="AC704" s="2">
        <v>8.8800000000000008</v>
      </c>
      <c r="AD704" s="3">
        <v>0</v>
      </c>
      <c r="AE704" s="5">
        <v>0</v>
      </c>
      <c r="AF704" s="2">
        <v>0</v>
      </c>
      <c r="AG704" s="3">
        <f t="shared" si="76"/>
        <v>0</v>
      </c>
      <c r="AH704" s="2" t="s">
        <v>50</v>
      </c>
      <c r="AI704" s="3">
        <v>0</v>
      </c>
    </row>
    <row r="705" spans="1:35" x14ac:dyDescent="0.3">
      <c r="A705" s="2" t="s">
        <v>2186</v>
      </c>
      <c r="B705" s="2" t="s">
        <v>2187</v>
      </c>
      <c r="C705" s="2" t="s">
        <v>956</v>
      </c>
      <c r="D705" s="2" t="s">
        <v>104</v>
      </c>
      <c r="E705" s="2">
        <v>2022</v>
      </c>
      <c r="F705" s="2" t="s">
        <v>92</v>
      </c>
      <c r="G705" s="2" t="s">
        <v>40</v>
      </c>
      <c r="H705" s="2" t="s">
        <v>41</v>
      </c>
      <c r="I705" s="2" t="s">
        <v>131</v>
      </c>
      <c r="J705" s="2" t="s">
        <v>463</v>
      </c>
      <c r="K705" s="3">
        <v>6504540.7599999998</v>
      </c>
      <c r="L705" s="3">
        <v>3042741.3</v>
      </c>
      <c r="M705" s="3">
        <f t="shared" si="70"/>
        <v>3461799.46</v>
      </c>
      <c r="N705" s="3">
        <v>735412.11</v>
      </c>
      <c r="O705" s="3">
        <f t="shared" si="71"/>
        <v>2726387.35</v>
      </c>
      <c r="P705" s="3">
        <v>2142662.5499999998</v>
      </c>
      <c r="Q705" s="4">
        <f t="shared" si="72"/>
        <v>0.53221273995060647</v>
      </c>
      <c r="R705" s="4">
        <f t="shared" si="73"/>
        <v>0.32941027338569556</v>
      </c>
      <c r="S705" s="3">
        <v>6461940.21</v>
      </c>
      <c r="T705" s="3">
        <f t="shared" si="74"/>
        <v>42600.549999999814</v>
      </c>
      <c r="U705" s="4">
        <f t="shared" si="75"/>
        <v>6.5925323688502237E-3</v>
      </c>
      <c r="V705" s="2" t="s">
        <v>44</v>
      </c>
      <c r="W705" s="2" t="s">
        <v>45</v>
      </c>
      <c r="X705" s="2" t="s">
        <v>46</v>
      </c>
      <c r="Y705" s="2">
        <v>0.89</v>
      </c>
      <c r="Z705" s="2" t="s">
        <v>2188</v>
      </c>
      <c r="AA705" s="2" t="s">
        <v>224</v>
      </c>
      <c r="AB705" s="2" t="s">
        <v>77</v>
      </c>
      <c r="AC705" s="2">
        <v>9.6</v>
      </c>
      <c r="AD705" s="3">
        <v>0</v>
      </c>
      <c r="AE705" s="5">
        <v>0</v>
      </c>
      <c r="AF705" s="2">
        <v>0</v>
      </c>
      <c r="AG705" s="3">
        <f t="shared" si="76"/>
        <v>0</v>
      </c>
      <c r="AH705" s="2" t="s">
        <v>50</v>
      </c>
      <c r="AI705" s="3">
        <v>0</v>
      </c>
    </row>
    <row r="706" spans="1:35" x14ac:dyDescent="0.3">
      <c r="A706" s="2" t="s">
        <v>2189</v>
      </c>
      <c r="B706" s="2" t="s">
        <v>1222</v>
      </c>
      <c r="C706" s="2" t="s">
        <v>456</v>
      </c>
      <c r="D706" s="2" t="s">
        <v>54</v>
      </c>
      <c r="E706" s="2">
        <v>2023</v>
      </c>
      <c r="F706" s="2" t="s">
        <v>92</v>
      </c>
      <c r="G706" s="2" t="s">
        <v>56</v>
      </c>
      <c r="H706" s="2" t="s">
        <v>123</v>
      </c>
      <c r="I706" s="2" t="s">
        <v>178</v>
      </c>
      <c r="J706" s="2" t="s">
        <v>342</v>
      </c>
      <c r="K706" s="3">
        <v>2190650.79</v>
      </c>
      <c r="L706" s="3">
        <v>1240511.8700000001</v>
      </c>
      <c r="M706" s="3">
        <f t="shared" ref="M706:M769" si="77">K706-L706</f>
        <v>950138.91999999993</v>
      </c>
      <c r="N706" s="3">
        <v>223384.45</v>
      </c>
      <c r="O706" s="3">
        <f t="shared" ref="O706:O769" si="78">M706-N706</f>
        <v>726754.47</v>
      </c>
      <c r="P706" s="3">
        <v>511572.47999999998</v>
      </c>
      <c r="Q706" s="4">
        <f t="shared" ref="Q706:Q769" si="79">IF(K706&lt;&gt;0,M706/K706,0)</f>
        <v>0.43372450065398144</v>
      </c>
      <c r="R706" s="4">
        <f t="shared" ref="R706:R769" si="80">IF(K706&lt;&gt;0,P706/K706,0)</f>
        <v>0.23352534431103916</v>
      </c>
      <c r="S706" s="3">
        <v>1927251.48</v>
      </c>
      <c r="T706" s="3">
        <f t="shared" ref="T706:T769" si="81">K706-S706</f>
        <v>263399.31000000006</v>
      </c>
      <c r="U706" s="4">
        <f t="shared" ref="U706:U769" si="82">IF(S706&lt;&gt;0,T706/S706,0)</f>
        <v>0.13667096003475376</v>
      </c>
      <c r="V706" s="2" t="s">
        <v>133</v>
      </c>
      <c r="W706" s="2" t="s">
        <v>134</v>
      </c>
      <c r="X706" s="2" t="s">
        <v>126</v>
      </c>
      <c r="Y706" s="2">
        <v>1.34</v>
      </c>
      <c r="Z706" s="2" t="s">
        <v>2190</v>
      </c>
      <c r="AA706" s="2" t="s">
        <v>99</v>
      </c>
      <c r="AB706" s="2" t="s">
        <v>64</v>
      </c>
      <c r="AC706" s="2">
        <v>5.5</v>
      </c>
      <c r="AD706" s="3">
        <v>2141244.86</v>
      </c>
      <c r="AE706" s="5">
        <v>8.11</v>
      </c>
      <c r="AF706" s="2">
        <v>36</v>
      </c>
      <c r="AG706" s="3">
        <f t="shared" ref="AG706:AG769" si="83">IF(AD706&gt;0,(AD706*(AE706/100/12)*(1+AE706/100/12)^AF706)/((1+AE706/100/12)^AF706-1),0)</f>
        <v>67207.542398664285</v>
      </c>
      <c r="AH706" s="2" t="s">
        <v>50</v>
      </c>
      <c r="AI706" s="3">
        <v>0</v>
      </c>
    </row>
    <row r="707" spans="1:35" x14ac:dyDescent="0.3">
      <c r="A707" s="2" t="s">
        <v>2191</v>
      </c>
      <c r="B707" s="2" t="s">
        <v>2192</v>
      </c>
      <c r="C707" s="2" t="s">
        <v>329</v>
      </c>
      <c r="D707" s="2" t="s">
        <v>38</v>
      </c>
      <c r="E707" s="2">
        <v>2021</v>
      </c>
      <c r="F707" s="2" t="s">
        <v>39</v>
      </c>
      <c r="G707" s="2" t="s">
        <v>40</v>
      </c>
      <c r="H707" s="2" t="s">
        <v>83</v>
      </c>
      <c r="I707" s="2" t="s">
        <v>39</v>
      </c>
      <c r="J707" s="2" t="s">
        <v>116</v>
      </c>
      <c r="K707" s="3">
        <v>4679432.18</v>
      </c>
      <c r="L707" s="3">
        <v>1670473.3</v>
      </c>
      <c r="M707" s="3">
        <f t="shared" si="77"/>
        <v>3008958.88</v>
      </c>
      <c r="N707" s="3">
        <v>438053.25</v>
      </c>
      <c r="O707" s="3">
        <f t="shared" si="78"/>
        <v>2570905.63</v>
      </c>
      <c r="P707" s="3">
        <v>1823696.26</v>
      </c>
      <c r="Q707" s="4">
        <f t="shared" si="79"/>
        <v>0.64301794838706261</v>
      </c>
      <c r="R707" s="4">
        <f t="shared" si="80"/>
        <v>0.38972597312009771</v>
      </c>
      <c r="S707" s="3">
        <v>4473349.79</v>
      </c>
      <c r="T707" s="3">
        <f t="shared" si="81"/>
        <v>206082.38999999966</v>
      </c>
      <c r="U707" s="4">
        <f t="shared" si="82"/>
        <v>4.60689191935513E-2</v>
      </c>
      <c r="V707" s="2" t="s">
        <v>107</v>
      </c>
      <c r="W707" s="2" t="s">
        <v>96</v>
      </c>
      <c r="X707" s="2" t="s">
        <v>86</v>
      </c>
      <c r="Y707" s="2">
        <v>0.92</v>
      </c>
      <c r="Z707" s="2" t="s">
        <v>2193</v>
      </c>
      <c r="AA707" s="2" t="s">
        <v>148</v>
      </c>
      <c r="AB707" s="2" t="s">
        <v>149</v>
      </c>
      <c r="AC707" s="2">
        <v>2.83</v>
      </c>
      <c r="AD707" s="3">
        <v>0</v>
      </c>
      <c r="AE707" s="5">
        <v>0</v>
      </c>
      <c r="AF707" s="2">
        <v>0</v>
      </c>
      <c r="AG707" s="3">
        <f t="shared" si="83"/>
        <v>0</v>
      </c>
      <c r="AH707" s="2" t="s">
        <v>50</v>
      </c>
      <c r="AI707" s="3">
        <v>0</v>
      </c>
    </row>
    <row r="708" spans="1:35" x14ac:dyDescent="0.3">
      <c r="A708" s="2" t="s">
        <v>2194</v>
      </c>
      <c r="B708" s="2" t="s">
        <v>1637</v>
      </c>
      <c r="C708" s="2" t="s">
        <v>341</v>
      </c>
      <c r="D708" s="2" t="s">
        <v>54</v>
      </c>
      <c r="E708" s="2">
        <v>2023</v>
      </c>
      <c r="F708" s="2" t="s">
        <v>68</v>
      </c>
      <c r="G708" s="2" t="s">
        <v>114</v>
      </c>
      <c r="H708" s="2" t="s">
        <v>190</v>
      </c>
      <c r="I708" s="2" t="s">
        <v>58</v>
      </c>
      <c r="J708" s="2" t="s">
        <v>106</v>
      </c>
      <c r="K708" s="3">
        <v>9072839.7100000009</v>
      </c>
      <c r="L708" s="3">
        <v>4253822.92</v>
      </c>
      <c r="M708" s="3">
        <f t="shared" si="77"/>
        <v>4819016.790000001</v>
      </c>
      <c r="N708" s="3">
        <v>1255734.76</v>
      </c>
      <c r="O708" s="3">
        <f t="shared" si="78"/>
        <v>3563282.0300000012</v>
      </c>
      <c r="P708" s="3">
        <v>2750923.57</v>
      </c>
      <c r="Q708" s="4">
        <f t="shared" si="79"/>
        <v>0.53114757275922386</v>
      </c>
      <c r="R708" s="4">
        <f t="shared" si="80"/>
        <v>0.30320425114178495</v>
      </c>
      <c r="S708" s="3">
        <v>9326406.1799999997</v>
      </c>
      <c r="T708" s="3">
        <f t="shared" si="81"/>
        <v>-253566.46999999881</v>
      </c>
      <c r="U708" s="4">
        <f t="shared" si="82"/>
        <v>-2.7188014880132404E-2</v>
      </c>
      <c r="V708" s="2" t="s">
        <v>107</v>
      </c>
      <c r="W708" s="2" t="s">
        <v>117</v>
      </c>
      <c r="X708" s="2" t="s">
        <v>192</v>
      </c>
      <c r="Y708" s="2">
        <v>3.64</v>
      </c>
      <c r="Z708" s="2" t="s">
        <v>2195</v>
      </c>
      <c r="AA708" s="2" t="s">
        <v>48</v>
      </c>
      <c r="AB708" s="2" t="s">
        <v>49</v>
      </c>
      <c r="AC708" s="2">
        <v>9.09</v>
      </c>
      <c r="AD708" s="3">
        <v>0</v>
      </c>
      <c r="AE708" s="5">
        <v>0</v>
      </c>
      <c r="AF708" s="2">
        <v>0</v>
      </c>
      <c r="AG708" s="3">
        <f t="shared" si="83"/>
        <v>0</v>
      </c>
      <c r="AH708" s="2" t="s">
        <v>50</v>
      </c>
      <c r="AI708" s="3">
        <v>0</v>
      </c>
    </row>
    <row r="709" spans="1:35" x14ac:dyDescent="0.3">
      <c r="A709" s="2" t="s">
        <v>2196</v>
      </c>
      <c r="B709" s="2" t="s">
        <v>2197</v>
      </c>
      <c r="C709" s="2" t="s">
        <v>370</v>
      </c>
      <c r="D709" s="2" t="s">
        <v>81</v>
      </c>
      <c r="E709" s="2">
        <v>2021</v>
      </c>
      <c r="F709" s="2" t="s">
        <v>82</v>
      </c>
      <c r="G709" s="2" t="s">
        <v>69</v>
      </c>
      <c r="H709" s="2" t="s">
        <v>165</v>
      </c>
      <c r="I709" s="2" t="s">
        <v>55</v>
      </c>
      <c r="J709" s="2" t="s">
        <v>84</v>
      </c>
      <c r="K709" s="3">
        <v>981000.89</v>
      </c>
      <c r="L709" s="3">
        <v>386263.12</v>
      </c>
      <c r="M709" s="3">
        <f t="shared" si="77"/>
        <v>594737.77</v>
      </c>
      <c r="N709" s="3">
        <v>175979.47</v>
      </c>
      <c r="O709" s="3">
        <f t="shared" si="78"/>
        <v>418758.30000000005</v>
      </c>
      <c r="P709" s="3">
        <v>309927.32</v>
      </c>
      <c r="Q709" s="4">
        <f t="shared" si="79"/>
        <v>0.60625609626103394</v>
      </c>
      <c r="R709" s="4">
        <f t="shared" si="80"/>
        <v>0.31592970318304198</v>
      </c>
      <c r="S709" s="3">
        <v>953287.94</v>
      </c>
      <c r="T709" s="3">
        <f t="shared" si="81"/>
        <v>27712.95000000007</v>
      </c>
      <c r="U709" s="4">
        <f t="shared" si="82"/>
        <v>2.9070912194693318E-2</v>
      </c>
      <c r="V709" s="2" t="s">
        <v>107</v>
      </c>
      <c r="W709" s="2" t="s">
        <v>96</v>
      </c>
      <c r="X709" s="2" t="s">
        <v>167</v>
      </c>
      <c r="Y709" s="2">
        <v>17.2</v>
      </c>
      <c r="Z709" s="2" t="s">
        <v>2198</v>
      </c>
      <c r="AA709" s="2" t="s">
        <v>48</v>
      </c>
      <c r="AB709" s="2" t="s">
        <v>149</v>
      </c>
      <c r="AC709" s="2">
        <v>4.4800000000000004</v>
      </c>
      <c r="AD709" s="3">
        <v>0</v>
      </c>
      <c r="AE709" s="5">
        <v>0</v>
      </c>
      <c r="AF709" s="2">
        <v>0</v>
      </c>
      <c r="AG709" s="3">
        <f t="shared" si="83"/>
        <v>0</v>
      </c>
      <c r="AH709" s="2" t="s">
        <v>50</v>
      </c>
      <c r="AI709" s="3">
        <v>0</v>
      </c>
    </row>
    <row r="710" spans="1:35" x14ac:dyDescent="0.3">
      <c r="A710" s="2" t="s">
        <v>2199</v>
      </c>
      <c r="B710" s="2" t="s">
        <v>2200</v>
      </c>
      <c r="C710" s="2" t="s">
        <v>249</v>
      </c>
      <c r="D710" s="2" t="s">
        <v>104</v>
      </c>
      <c r="E710" s="2">
        <v>2023</v>
      </c>
      <c r="F710" s="2" t="s">
        <v>58</v>
      </c>
      <c r="G710" s="2" t="s">
        <v>40</v>
      </c>
      <c r="H710" s="2" t="s">
        <v>139</v>
      </c>
      <c r="I710" s="2" t="s">
        <v>39</v>
      </c>
      <c r="J710" s="2" t="s">
        <v>566</v>
      </c>
      <c r="K710" s="3">
        <v>4756886.84</v>
      </c>
      <c r="L710" s="3">
        <v>2467297.6800000002</v>
      </c>
      <c r="M710" s="3">
        <f t="shared" si="77"/>
        <v>2289589.1599999997</v>
      </c>
      <c r="N710" s="3">
        <v>550080.76</v>
      </c>
      <c r="O710" s="3">
        <f t="shared" si="78"/>
        <v>1739508.3999999997</v>
      </c>
      <c r="P710" s="3">
        <v>1357057.08</v>
      </c>
      <c r="Q710" s="4">
        <f t="shared" si="79"/>
        <v>0.48132092206759319</v>
      </c>
      <c r="R710" s="4">
        <f t="shared" si="80"/>
        <v>0.28528260722720916</v>
      </c>
      <c r="S710" s="3">
        <v>5360871.09</v>
      </c>
      <c r="T710" s="3">
        <f t="shared" si="81"/>
        <v>-603984.25</v>
      </c>
      <c r="U710" s="4">
        <f t="shared" si="82"/>
        <v>-0.11266531872528202</v>
      </c>
      <c r="V710" s="2" t="s">
        <v>44</v>
      </c>
      <c r="W710" s="2" t="s">
        <v>125</v>
      </c>
      <c r="X710" s="2" t="s">
        <v>86</v>
      </c>
      <c r="Y710" s="2">
        <v>0.92</v>
      </c>
      <c r="Z710" s="2" t="s">
        <v>2201</v>
      </c>
      <c r="AA710" s="2" t="s">
        <v>63</v>
      </c>
      <c r="AB710" s="2" t="s">
        <v>142</v>
      </c>
      <c r="AC710" s="2">
        <v>4.91</v>
      </c>
      <c r="AD710" s="3">
        <v>0</v>
      </c>
      <c r="AE710" s="5">
        <v>0</v>
      </c>
      <c r="AF710" s="2">
        <v>0</v>
      </c>
      <c r="AG710" s="3">
        <f t="shared" si="83"/>
        <v>0</v>
      </c>
      <c r="AH710" s="2" t="s">
        <v>50</v>
      </c>
      <c r="AI710" s="3">
        <v>0</v>
      </c>
    </row>
    <row r="711" spans="1:35" x14ac:dyDescent="0.3">
      <c r="A711" s="2" t="s">
        <v>2202</v>
      </c>
      <c r="B711" s="2" t="s">
        <v>2203</v>
      </c>
      <c r="C711" s="2" t="s">
        <v>138</v>
      </c>
      <c r="D711" s="2" t="s">
        <v>104</v>
      </c>
      <c r="E711" s="2">
        <v>2024</v>
      </c>
      <c r="F711" s="2" t="s">
        <v>105</v>
      </c>
      <c r="G711" s="2" t="s">
        <v>69</v>
      </c>
      <c r="H711" s="2" t="s">
        <v>165</v>
      </c>
      <c r="I711" s="2" t="s">
        <v>42</v>
      </c>
      <c r="J711" s="2" t="s">
        <v>166</v>
      </c>
      <c r="K711" s="3">
        <v>8257629.6100000003</v>
      </c>
      <c r="L711" s="3">
        <v>2504918.79</v>
      </c>
      <c r="M711" s="3">
        <f t="shared" si="77"/>
        <v>5752710.8200000003</v>
      </c>
      <c r="N711" s="3">
        <v>889895.97</v>
      </c>
      <c r="O711" s="3">
        <f t="shared" si="78"/>
        <v>4862814.8500000006</v>
      </c>
      <c r="P711" s="3">
        <v>3690482.74</v>
      </c>
      <c r="Q711" s="4">
        <f t="shared" si="79"/>
        <v>0.69665401473486532</v>
      </c>
      <c r="R711" s="4">
        <f t="shared" si="80"/>
        <v>0.44691793096784344</v>
      </c>
      <c r="S711" s="3">
        <v>8716071.3699999992</v>
      </c>
      <c r="T711" s="3">
        <f t="shared" si="81"/>
        <v>-458441.75999999885</v>
      </c>
      <c r="U711" s="4">
        <f t="shared" si="82"/>
        <v>-5.2597293039375249E-2</v>
      </c>
      <c r="V711" s="2" t="s">
        <v>95</v>
      </c>
      <c r="W711" s="2" t="s">
        <v>134</v>
      </c>
      <c r="X711" s="2" t="s">
        <v>167</v>
      </c>
      <c r="Y711" s="2">
        <v>17.2</v>
      </c>
      <c r="Z711" s="2" t="s">
        <v>2204</v>
      </c>
      <c r="AA711" s="2" t="s">
        <v>148</v>
      </c>
      <c r="AB711" s="2" t="s">
        <v>100</v>
      </c>
      <c r="AC711" s="2">
        <v>6.04</v>
      </c>
      <c r="AD711" s="3">
        <v>0</v>
      </c>
      <c r="AE711" s="5">
        <v>0</v>
      </c>
      <c r="AF711" s="2">
        <v>0</v>
      </c>
      <c r="AG711" s="3">
        <f t="shared" si="83"/>
        <v>0</v>
      </c>
      <c r="AH711" s="2" t="s">
        <v>50</v>
      </c>
      <c r="AI711" s="3">
        <v>0</v>
      </c>
    </row>
    <row r="712" spans="1:35" x14ac:dyDescent="0.3">
      <c r="A712" s="2" t="s">
        <v>2205</v>
      </c>
      <c r="B712" s="2" t="s">
        <v>431</v>
      </c>
      <c r="C712" s="2" t="s">
        <v>337</v>
      </c>
      <c r="D712" s="2" t="s">
        <v>38</v>
      </c>
      <c r="E712" s="2">
        <v>2024</v>
      </c>
      <c r="F712" s="2" t="s">
        <v>58</v>
      </c>
      <c r="G712" s="2" t="s">
        <v>93</v>
      </c>
      <c r="H712" s="2" t="s">
        <v>94</v>
      </c>
      <c r="I712" s="2" t="s">
        <v>58</v>
      </c>
      <c r="J712" s="2" t="s">
        <v>59</v>
      </c>
      <c r="K712" s="3">
        <v>7952199.4400000004</v>
      </c>
      <c r="L712" s="3">
        <v>2295053.7400000002</v>
      </c>
      <c r="M712" s="3">
        <f t="shared" si="77"/>
        <v>5657145.7000000002</v>
      </c>
      <c r="N712" s="3">
        <v>1168438.17</v>
      </c>
      <c r="O712" s="3">
        <f t="shared" si="78"/>
        <v>4488707.53</v>
      </c>
      <c r="P712" s="3">
        <v>3253133.05</v>
      </c>
      <c r="Q712" s="4">
        <f t="shared" si="79"/>
        <v>0.71139384049452359</v>
      </c>
      <c r="R712" s="4">
        <f t="shared" si="80"/>
        <v>0.40908594842787288</v>
      </c>
      <c r="S712" s="3">
        <v>7955516.3700000001</v>
      </c>
      <c r="T712" s="3">
        <f t="shared" si="81"/>
        <v>-3316.929999999702</v>
      </c>
      <c r="U712" s="4">
        <f t="shared" si="82"/>
        <v>-4.1693459553521125E-4</v>
      </c>
      <c r="V712" s="2" t="s">
        <v>107</v>
      </c>
      <c r="W712" s="2" t="s">
        <v>207</v>
      </c>
      <c r="X712" s="2" t="s">
        <v>97</v>
      </c>
      <c r="Y712" s="2">
        <v>1550</v>
      </c>
      <c r="Z712" s="2" t="s">
        <v>2206</v>
      </c>
      <c r="AA712" s="2" t="s">
        <v>109</v>
      </c>
      <c r="AB712" s="2" t="s">
        <v>142</v>
      </c>
      <c r="AC712" s="2">
        <v>5.55</v>
      </c>
      <c r="AD712" s="3">
        <v>0</v>
      </c>
      <c r="AE712" s="5">
        <v>0</v>
      </c>
      <c r="AF712" s="2">
        <v>0</v>
      </c>
      <c r="AG712" s="3">
        <f t="shared" si="83"/>
        <v>0</v>
      </c>
      <c r="AH712" s="2" t="s">
        <v>50</v>
      </c>
      <c r="AI712" s="3">
        <v>0</v>
      </c>
    </row>
    <row r="713" spans="1:35" x14ac:dyDescent="0.3">
      <c r="A713" s="2" t="s">
        <v>2207</v>
      </c>
      <c r="B713" s="2" t="s">
        <v>2208</v>
      </c>
      <c r="C713" s="2" t="s">
        <v>411</v>
      </c>
      <c r="D713" s="2" t="s">
        <v>54</v>
      </c>
      <c r="E713" s="2">
        <v>2022</v>
      </c>
      <c r="F713" s="2" t="s">
        <v>39</v>
      </c>
      <c r="G713" s="2" t="s">
        <v>114</v>
      </c>
      <c r="H713" s="2" t="s">
        <v>234</v>
      </c>
      <c r="I713" s="2" t="s">
        <v>39</v>
      </c>
      <c r="J713" s="2" t="s">
        <v>116</v>
      </c>
      <c r="K713" s="3">
        <v>9538083.9199999999</v>
      </c>
      <c r="L713" s="3">
        <v>3932308.8</v>
      </c>
      <c r="M713" s="3">
        <f t="shared" si="77"/>
        <v>5605775.1200000001</v>
      </c>
      <c r="N713" s="3">
        <v>837207.06</v>
      </c>
      <c r="O713" s="3">
        <f t="shared" si="78"/>
        <v>4768568.0600000005</v>
      </c>
      <c r="P713" s="3">
        <v>3748858.59</v>
      </c>
      <c r="Q713" s="4">
        <f t="shared" si="79"/>
        <v>0.58772549780627215</v>
      </c>
      <c r="R713" s="4">
        <f t="shared" si="80"/>
        <v>0.39304105745381196</v>
      </c>
      <c r="S713" s="3">
        <v>10267752.880000001</v>
      </c>
      <c r="T713" s="3">
        <f t="shared" si="81"/>
        <v>-729668.96000000089</v>
      </c>
      <c r="U713" s="4">
        <f t="shared" si="82"/>
        <v>-7.1064133362742254E-2</v>
      </c>
      <c r="V713" s="2" t="s">
        <v>133</v>
      </c>
      <c r="W713" s="2" t="s">
        <v>45</v>
      </c>
      <c r="X713" s="2" t="s">
        <v>236</v>
      </c>
      <c r="Y713" s="2">
        <v>3.67</v>
      </c>
      <c r="Z713" s="2" t="s">
        <v>2209</v>
      </c>
      <c r="AA713" s="2" t="s">
        <v>76</v>
      </c>
      <c r="AB713" s="2" t="s">
        <v>149</v>
      </c>
      <c r="AC713" s="2">
        <v>5.31</v>
      </c>
      <c r="AD713" s="3">
        <v>0</v>
      </c>
      <c r="AE713" s="5">
        <v>0</v>
      </c>
      <c r="AF713" s="2">
        <v>0</v>
      </c>
      <c r="AG713" s="3">
        <f t="shared" si="83"/>
        <v>0</v>
      </c>
      <c r="AH713" s="2" t="s">
        <v>230</v>
      </c>
      <c r="AI713" s="3">
        <v>0</v>
      </c>
    </row>
    <row r="714" spans="1:35" x14ac:dyDescent="0.3">
      <c r="A714" s="2" t="s">
        <v>2210</v>
      </c>
      <c r="B714" s="2" t="s">
        <v>2211</v>
      </c>
      <c r="C714" s="2" t="s">
        <v>233</v>
      </c>
      <c r="D714" s="2" t="s">
        <v>38</v>
      </c>
      <c r="E714" s="2">
        <v>2023</v>
      </c>
      <c r="F714" s="2" t="s">
        <v>58</v>
      </c>
      <c r="G714" s="2" t="s">
        <v>114</v>
      </c>
      <c r="H714" s="2" t="s">
        <v>234</v>
      </c>
      <c r="I714" s="2" t="s">
        <v>58</v>
      </c>
      <c r="J714" s="2" t="s">
        <v>191</v>
      </c>
      <c r="K714" s="3">
        <v>9858686.8900000006</v>
      </c>
      <c r="L714" s="3">
        <v>2926300.32</v>
      </c>
      <c r="M714" s="3">
        <f t="shared" si="77"/>
        <v>6932386.5700000003</v>
      </c>
      <c r="N714" s="3">
        <v>1994809</v>
      </c>
      <c r="O714" s="3">
        <f t="shared" si="78"/>
        <v>4937577.57</v>
      </c>
      <c r="P714" s="3">
        <v>3485475.78</v>
      </c>
      <c r="Q714" s="4">
        <f t="shared" si="79"/>
        <v>0.70317544794243891</v>
      </c>
      <c r="R714" s="4">
        <f t="shared" si="80"/>
        <v>0.35354361274374541</v>
      </c>
      <c r="S714" s="3">
        <v>9593683.9900000002</v>
      </c>
      <c r="T714" s="3">
        <f t="shared" si="81"/>
        <v>265002.90000000037</v>
      </c>
      <c r="U714" s="4">
        <f t="shared" si="82"/>
        <v>2.7622642175438215E-2</v>
      </c>
      <c r="V714" s="2" t="s">
        <v>85</v>
      </c>
      <c r="W714" s="2" t="s">
        <v>117</v>
      </c>
      <c r="X714" s="2" t="s">
        <v>236</v>
      </c>
      <c r="Y714" s="2">
        <v>3.67</v>
      </c>
      <c r="Z714" s="2" t="s">
        <v>1908</v>
      </c>
      <c r="AA714" s="2" t="s">
        <v>109</v>
      </c>
      <c r="AB714" s="2" t="s">
        <v>142</v>
      </c>
      <c r="AC714" s="2">
        <v>5.33</v>
      </c>
      <c r="AD714" s="3">
        <v>0</v>
      </c>
      <c r="AE714" s="5">
        <v>0</v>
      </c>
      <c r="AF714" s="2">
        <v>0</v>
      </c>
      <c r="AG714" s="3">
        <f t="shared" si="83"/>
        <v>0</v>
      </c>
      <c r="AH714" s="2" t="s">
        <v>50</v>
      </c>
      <c r="AI714" s="3">
        <v>0</v>
      </c>
    </row>
    <row r="715" spans="1:35" x14ac:dyDescent="0.3">
      <c r="A715" s="2" t="s">
        <v>2212</v>
      </c>
      <c r="B715" s="2" t="s">
        <v>2213</v>
      </c>
      <c r="C715" s="2" t="s">
        <v>91</v>
      </c>
      <c r="D715" s="2" t="s">
        <v>38</v>
      </c>
      <c r="E715" s="2">
        <v>2022</v>
      </c>
      <c r="F715" s="2" t="s">
        <v>55</v>
      </c>
      <c r="G715" s="2" t="s">
        <v>56</v>
      </c>
      <c r="H715" s="2" t="s">
        <v>177</v>
      </c>
      <c r="I715" s="2" t="s">
        <v>55</v>
      </c>
      <c r="J715" s="2" t="s">
        <v>217</v>
      </c>
      <c r="K715" s="3">
        <v>5683455.7199999997</v>
      </c>
      <c r="L715" s="3">
        <v>2158987.36</v>
      </c>
      <c r="M715" s="3">
        <f t="shared" si="77"/>
        <v>3524468.36</v>
      </c>
      <c r="N715" s="3">
        <v>875015.7</v>
      </c>
      <c r="O715" s="3">
        <f t="shared" si="78"/>
        <v>2649452.66</v>
      </c>
      <c r="P715" s="3">
        <v>1928783.43</v>
      </c>
      <c r="Q715" s="4">
        <f t="shared" si="79"/>
        <v>0.62012770638776082</v>
      </c>
      <c r="R715" s="4">
        <f t="shared" si="80"/>
        <v>0.33936807552008164</v>
      </c>
      <c r="S715" s="3">
        <v>4583252.7300000004</v>
      </c>
      <c r="T715" s="3">
        <f t="shared" si="81"/>
        <v>1100202.9899999993</v>
      </c>
      <c r="U715" s="4">
        <f t="shared" si="82"/>
        <v>0.24004851026401924</v>
      </c>
      <c r="V715" s="2" t="s">
        <v>107</v>
      </c>
      <c r="W715" s="2" t="s">
        <v>207</v>
      </c>
      <c r="X715" s="2" t="s">
        <v>180</v>
      </c>
      <c r="Y715" s="2">
        <v>149.5</v>
      </c>
      <c r="Z715" s="2" t="s">
        <v>2214</v>
      </c>
      <c r="AA715" s="2" t="s">
        <v>48</v>
      </c>
      <c r="AB715" s="2" t="s">
        <v>77</v>
      </c>
      <c r="AC715" s="2">
        <v>4.24</v>
      </c>
      <c r="AD715" s="3">
        <v>0</v>
      </c>
      <c r="AE715" s="5">
        <v>0</v>
      </c>
      <c r="AF715" s="2">
        <v>0</v>
      </c>
      <c r="AG715" s="3">
        <f t="shared" si="83"/>
        <v>0</v>
      </c>
      <c r="AH715" s="2" t="s">
        <v>50</v>
      </c>
      <c r="AI715" s="3">
        <v>0</v>
      </c>
    </row>
    <row r="716" spans="1:35" x14ac:dyDescent="0.3">
      <c r="A716" s="2" t="s">
        <v>2215</v>
      </c>
      <c r="B716" s="2" t="s">
        <v>2216</v>
      </c>
      <c r="C716" s="2" t="s">
        <v>734</v>
      </c>
      <c r="D716" s="2" t="s">
        <v>38</v>
      </c>
      <c r="E716" s="2">
        <v>2024</v>
      </c>
      <c r="F716" s="2" t="s">
        <v>105</v>
      </c>
      <c r="G716" s="2" t="s">
        <v>114</v>
      </c>
      <c r="H716" s="2" t="s">
        <v>115</v>
      </c>
      <c r="I716" s="2" t="s">
        <v>42</v>
      </c>
      <c r="J716" s="2" t="s">
        <v>166</v>
      </c>
      <c r="K716" s="3">
        <v>6070238.9500000002</v>
      </c>
      <c r="L716" s="3">
        <v>3365065.93</v>
      </c>
      <c r="M716" s="3">
        <f t="shared" si="77"/>
        <v>2705173.02</v>
      </c>
      <c r="N716" s="3">
        <v>1297032.97</v>
      </c>
      <c r="O716" s="3">
        <f t="shared" si="78"/>
        <v>1408140.05</v>
      </c>
      <c r="P716" s="3">
        <v>993971.51</v>
      </c>
      <c r="Q716" s="4">
        <f t="shared" si="79"/>
        <v>0.44564522785383925</v>
      </c>
      <c r="R716" s="4">
        <f t="shared" si="80"/>
        <v>0.16374503840577809</v>
      </c>
      <c r="S716" s="3">
        <v>5152748.09</v>
      </c>
      <c r="T716" s="3">
        <f t="shared" si="81"/>
        <v>917490.86000000034</v>
      </c>
      <c r="U716" s="4">
        <f t="shared" si="82"/>
        <v>0.17805855127685863</v>
      </c>
      <c r="V716" s="2" t="s">
        <v>124</v>
      </c>
      <c r="W716" s="2" t="s">
        <v>207</v>
      </c>
      <c r="X716" s="2" t="s">
        <v>118</v>
      </c>
      <c r="Y716" s="2">
        <v>3.75</v>
      </c>
      <c r="Z716" s="2" t="s">
        <v>2217</v>
      </c>
      <c r="AA716" s="2" t="s">
        <v>148</v>
      </c>
      <c r="AB716" s="2" t="s">
        <v>182</v>
      </c>
      <c r="AC716" s="2">
        <v>2.27</v>
      </c>
      <c r="AD716" s="3">
        <v>0</v>
      </c>
      <c r="AE716" s="5">
        <v>0</v>
      </c>
      <c r="AF716" s="2">
        <v>0</v>
      </c>
      <c r="AG716" s="3">
        <f t="shared" si="83"/>
        <v>0</v>
      </c>
      <c r="AH716" s="2" t="s">
        <v>50</v>
      </c>
      <c r="AI716" s="3">
        <v>0</v>
      </c>
    </row>
    <row r="717" spans="1:35" x14ac:dyDescent="0.3">
      <c r="A717" s="2" t="s">
        <v>2218</v>
      </c>
      <c r="B717" s="2" t="s">
        <v>2219</v>
      </c>
      <c r="C717" s="2" t="s">
        <v>37</v>
      </c>
      <c r="D717" s="2" t="s">
        <v>38</v>
      </c>
      <c r="E717" s="2">
        <v>2022</v>
      </c>
      <c r="F717" s="2" t="s">
        <v>58</v>
      </c>
      <c r="G717" s="2" t="s">
        <v>114</v>
      </c>
      <c r="H717" s="2" t="s">
        <v>115</v>
      </c>
      <c r="I717" s="2" t="s">
        <v>178</v>
      </c>
      <c r="J717" s="2" t="s">
        <v>206</v>
      </c>
      <c r="K717" s="3">
        <v>7728824.9800000004</v>
      </c>
      <c r="L717" s="3">
        <v>2923202.03</v>
      </c>
      <c r="M717" s="3">
        <f t="shared" si="77"/>
        <v>4805622.9500000011</v>
      </c>
      <c r="N717" s="3">
        <v>1381425.61</v>
      </c>
      <c r="O717" s="3">
        <f t="shared" si="78"/>
        <v>3424197.3400000008</v>
      </c>
      <c r="P717" s="3">
        <v>2621709.63</v>
      </c>
      <c r="Q717" s="4">
        <f t="shared" si="79"/>
        <v>0.62177924360243453</v>
      </c>
      <c r="R717" s="4">
        <f t="shared" si="80"/>
        <v>0.33921192895223251</v>
      </c>
      <c r="S717" s="3">
        <v>6242673.1699999999</v>
      </c>
      <c r="T717" s="3">
        <f t="shared" si="81"/>
        <v>1486151.8100000005</v>
      </c>
      <c r="U717" s="4">
        <f t="shared" si="82"/>
        <v>0.23806336957409555</v>
      </c>
      <c r="V717" s="2" t="s">
        <v>107</v>
      </c>
      <c r="W717" s="2" t="s">
        <v>207</v>
      </c>
      <c r="X717" s="2" t="s">
        <v>118</v>
      </c>
      <c r="Y717" s="2">
        <v>3.75</v>
      </c>
      <c r="Z717" s="2" t="s">
        <v>2220</v>
      </c>
      <c r="AA717" s="2" t="s">
        <v>99</v>
      </c>
      <c r="AB717" s="2" t="s">
        <v>209</v>
      </c>
      <c r="AC717" s="2">
        <v>3.61</v>
      </c>
      <c r="AD717" s="3">
        <v>4973988.74</v>
      </c>
      <c r="AE717" s="5">
        <v>7.73</v>
      </c>
      <c r="AF717" s="2">
        <v>60</v>
      </c>
      <c r="AG717" s="3">
        <f t="shared" si="83"/>
        <v>100213.05648999591</v>
      </c>
      <c r="AH717" s="2" t="s">
        <v>50</v>
      </c>
      <c r="AI717" s="3">
        <v>0</v>
      </c>
    </row>
    <row r="718" spans="1:35" x14ac:dyDescent="0.3">
      <c r="A718" s="2" t="s">
        <v>2221</v>
      </c>
      <c r="B718" s="2" t="s">
        <v>2222</v>
      </c>
      <c r="C718" s="2" t="s">
        <v>205</v>
      </c>
      <c r="D718" s="2" t="s">
        <v>81</v>
      </c>
      <c r="E718" s="2">
        <v>2023</v>
      </c>
      <c r="F718" s="2" t="s">
        <v>105</v>
      </c>
      <c r="G718" s="2" t="s">
        <v>93</v>
      </c>
      <c r="H718" s="2" t="s">
        <v>221</v>
      </c>
      <c r="I718" s="2" t="s">
        <v>178</v>
      </c>
      <c r="J718" s="2" t="s">
        <v>288</v>
      </c>
      <c r="K718" s="3">
        <v>8067394.5899999999</v>
      </c>
      <c r="L718" s="3">
        <v>2494571.2999999998</v>
      </c>
      <c r="M718" s="3">
        <f t="shared" si="77"/>
        <v>5572823.29</v>
      </c>
      <c r="N718" s="3">
        <v>1202450.8</v>
      </c>
      <c r="O718" s="3">
        <f t="shared" si="78"/>
        <v>4370372.49</v>
      </c>
      <c r="P718" s="3">
        <v>3078443.9</v>
      </c>
      <c r="Q718" s="4">
        <f t="shared" si="79"/>
        <v>0.6907835271759033</v>
      </c>
      <c r="R718" s="4">
        <f t="shared" si="80"/>
        <v>0.38159084270105104</v>
      </c>
      <c r="S718" s="3">
        <v>7091902.2000000002</v>
      </c>
      <c r="T718" s="3">
        <f t="shared" si="81"/>
        <v>975492.38999999966</v>
      </c>
      <c r="U718" s="4">
        <f t="shared" si="82"/>
        <v>0.13755017518431087</v>
      </c>
      <c r="V718" s="2" t="s">
        <v>124</v>
      </c>
      <c r="W718" s="2" t="s">
        <v>125</v>
      </c>
      <c r="X718" s="2" t="s">
        <v>222</v>
      </c>
      <c r="Y718" s="2">
        <v>18.899999999999999</v>
      </c>
      <c r="Z718" s="2" t="s">
        <v>2223</v>
      </c>
      <c r="AA718" s="2" t="s">
        <v>109</v>
      </c>
      <c r="AB718" s="2" t="s">
        <v>209</v>
      </c>
      <c r="AC718" s="2">
        <v>3.89</v>
      </c>
      <c r="AD718" s="3">
        <v>4215605.1900000004</v>
      </c>
      <c r="AE718" s="5">
        <v>8.65</v>
      </c>
      <c r="AF718" s="2">
        <v>48</v>
      </c>
      <c r="AG718" s="3">
        <f t="shared" si="83"/>
        <v>104206.31444106904</v>
      </c>
      <c r="AH718" s="2" t="s">
        <v>230</v>
      </c>
      <c r="AI718" s="3">
        <v>2704605.57</v>
      </c>
    </row>
    <row r="719" spans="1:35" x14ac:dyDescent="0.3">
      <c r="A719" s="2" t="s">
        <v>2224</v>
      </c>
      <c r="B719" s="2" t="s">
        <v>2225</v>
      </c>
      <c r="C719" s="2" t="s">
        <v>227</v>
      </c>
      <c r="D719" s="2" t="s">
        <v>104</v>
      </c>
      <c r="E719" s="2">
        <v>2023</v>
      </c>
      <c r="F719" s="2" t="s">
        <v>82</v>
      </c>
      <c r="G719" s="2" t="s">
        <v>69</v>
      </c>
      <c r="H719" s="2" t="s">
        <v>165</v>
      </c>
      <c r="I719" s="2" t="s">
        <v>71</v>
      </c>
      <c r="J719" s="2" t="s">
        <v>293</v>
      </c>
      <c r="K719" s="3">
        <v>1558255.06</v>
      </c>
      <c r="L719" s="3">
        <v>621541.25</v>
      </c>
      <c r="M719" s="3">
        <f t="shared" si="77"/>
        <v>936713.81</v>
      </c>
      <c r="N719" s="3">
        <v>148604.70000000001</v>
      </c>
      <c r="O719" s="3">
        <f t="shared" si="78"/>
        <v>788109.1100000001</v>
      </c>
      <c r="P719" s="3">
        <v>620938.61</v>
      </c>
      <c r="Q719" s="4">
        <f t="shared" si="79"/>
        <v>0.6011299652060812</v>
      </c>
      <c r="R719" s="4">
        <f t="shared" si="80"/>
        <v>0.39848329451277376</v>
      </c>
      <c r="S719" s="3">
        <v>1351585.84</v>
      </c>
      <c r="T719" s="3">
        <f t="shared" si="81"/>
        <v>206669.21999999997</v>
      </c>
      <c r="U719" s="4">
        <f t="shared" si="82"/>
        <v>0.15290868983948511</v>
      </c>
      <c r="V719" s="2" t="s">
        <v>107</v>
      </c>
      <c r="W719" s="2" t="s">
        <v>45</v>
      </c>
      <c r="X719" s="2" t="s">
        <v>167</v>
      </c>
      <c r="Y719" s="2">
        <v>17.2</v>
      </c>
      <c r="Z719" s="2" t="s">
        <v>2226</v>
      </c>
      <c r="AA719" s="2" t="s">
        <v>224</v>
      </c>
      <c r="AB719" s="2" t="s">
        <v>49</v>
      </c>
      <c r="AC719" s="2">
        <v>1.02</v>
      </c>
      <c r="AD719" s="3">
        <v>0</v>
      </c>
      <c r="AE719" s="5">
        <v>0</v>
      </c>
      <c r="AF719" s="2">
        <v>0</v>
      </c>
      <c r="AG719" s="3">
        <f t="shared" si="83"/>
        <v>0</v>
      </c>
      <c r="AH719" s="2" t="s">
        <v>50</v>
      </c>
      <c r="AI719" s="3">
        <v>0</v>
      </c>
    </row>
    <row r="720" spans="1:35" x14ac:dyDescent="0.3">
      <c r="A720" s="2" t="s">
        <v>2227</v>
      </c>
      <c r="B720" s="2" t="s">
        <v>2228</v>
      </c>
      <c r="C720" s="2" t="s">
        <v>322</v>
      </c>
      <c r="D720" s="2" t="s">
        <v>38</v>
      </c>
      <c r="E720" s="2">
        <v>2021</v>
      </c>
      <c r="F720" s="2" t="s">
        <v>39</v>
      </c>
      <c r="G720" s="2" t="s">
        <v>114</v>
      </c>
      <c r="H720" s="2" t="s">
        <v>234</v>
      </c>
      <c r="I720" s="2" t="s">
        <v>39</v>
      </c>
      <c r="J720" s="2" t="s">
        <v>566</v>
      </c>
      <c r="K720" s="3">
        <v>9364571.1400000006</v>
      </c>
      <c r="L720" s="3">
        <v>2787671.47</v>
      </c>
      <c r="M720" s="3">
        <f t="shared" si="77"/>
        <v>6576899.6699999999</v>
      </c>
      <c r="N720" s="3">
        <v>1223509.43</v>
      </c>
      <c r="O720" s="3">
        <f t="shared" si="78"/>
        <v>5353390.24</v>
      </c>
      <c r="P720" s="3">
        <v>3896773.49</v>
      </c>
      <c r="Q720" s="4">
        <f t="shared" si="79"/>
        <v>0.70231723072798391</v>
      </c>
      <c r="R720" s="4">
        <f t="shared" si="80"/>
        <v>0.4161187342958238</v>
      </c>
      <c r="S720" s="3">
        <v>8753956.9100000001</v>
      </c>
      <c r="T720" s="3">
        <f t="shared" si="81"/>
        <v>610614.23000000045</v>
      </c>
      <c r="U720" s="4">
        <f t="shared" si="82"/>
        <v>6.9752939873678269E-2</v>
      </c>
      <c r="V720" s="2" t="s">
        <v>124</v>
      </c>
      <c r="W720" s="2" t="s">
        <v>45</v>
      </c>
      <c r="X720" s="2" t="s">
        <v>236</v>
      </c>
      <c r="Y720" s="2">
        <v>3.67</v>
      </c>
      <c r="Z720" s="2" t="s">
        <v>2229</v>
      </c>
      <c r="AA720" s="2" t="s">
        <v>224</v>
      </c>
      <c r="AB720" s="2" t="s">
        <v>77</v>
      </c>
      <c r="AC720" s="2">
        <v>2.9</v>
      </c>
      <c r="AD720" s="3">
        <v>0</v>
      </c>
      <c r="AE720" s="5">
        <v>0</v>
      </c>
      <c r="AF720" s="2">
        <v>0</v>
      </c>
      <c r="AG720" s="3">
        <f t="shared" si="83"/>
        <v>0</v>
      </c>
      <c r="AH720" s="2" t="s">
        <v>50</v>
      </c>
      <c r="AI720" s="3">
        <v>0</v>
      </c>
    </row>
    <row r="721" spans="1:35" x14ac:dyDescent="0.3">
      <c r="A721" s="2" t="s">
        <v>2230</v>
      </c>
      <c r="B721" s="2" t="s">
        <v>2231</v>
      </c>
      <c r="C721" s="2" t="s">
        <v>322</v>
      </c>
      <c r="D721" s="2" t="s">
        <v>38</v>
      </c>
      <c r="E721" s="2">
        <v>2021</v>
      </c>
      <c r="F721" s="2" t="s">
        <v>68</v>
      </c>
      <c r="G721" s="2" t="s">
        <v>40</v>
      </c>
      <c r="H721" s="2" t="s">
        <v>83</v>
      </c>
      <c r="I721" s="2" t="s">
        <v>55</v>
      </c>
      <c r="J721" s="2" t="s">
        <v>84</v>
      </c>
      <c r="K721" s="3">
        <v>9226696.25</v>
      </c>
      <c r="L721" s="3">
        <v>3267042.8</v>
      </c>
      <c r="M721" s="3">
        <f t="shared" si="77"/>
        <v>5959653.4500000002</v>
      </c>
      <c r="N721" s="3">
        <v>1494708.42</v>
      </c>
      <c r="O721" s="3">
        <f t="shared" si="78"/>
        <v>4464945.03</v>
      </c>
      <c r="P721" s="3">
        <v>3571057.28</v>
      </c>
      <c r="Q721" s="4">
        <f t="shared" si="79"/>
        <v>0.64591412663010339</v>
      </c>
      <c r="R721" s="4">
        <f t="shared" si="80"/>
        <v>0.38703531396733687</v>
      </c>
      <c r="S721" s="3">
        <v>7945802.7300000004</v>
      </c>
      <c r="T721" s="3">
        <f t="shared" si="81"/>
        <v>1280893.5199999996</v>
      </c>
      <c r="U721" s="4">
        <f t="shared" si="82"/>
        <v>0.16120379067100241</v>
      </c>
      <c r="V721" s="2" t="s">
        <v>95</v>
      </c>
      <c r="W721" s="2" t="s">
        <v>45</v>
      </c>
      <c r="X721" s="2" t="s">
        <v>86</v>
      </c>
      <c r="Y721" s="2">
        <v>0.92</v>
      </c>
      <c r="Z721" s="2" t="s">
        <v>2232</v>
      </c>
      <c r="AA721" s="2" t="s">
        <v>148</v>
      </c>
      <c r="AB721" s="2" t="s">
        <v>88</v>
      </c>
      <c r="AC721" s="2">
        <v>8.64</v>
      </c>
      <c r="AD721" s="3">
        <v>0</v>
      </c>
      <c r="AE721" s="5">
        <v>0</v>
      </c>
      <c r="AF721" s="2">
        <v>0</v>
      </c>
      <c r="AG721" s="3">
        <f t="shared" si="83"/>
        <v>0</v>
      </c>
      <c r="AH721" s="2" t="s">
        <v>50</v>
      </c>
      <c r="AI721" s="3">
        <v>0</v>
      </c>
    </row>
    <row r="722" spans="1:35" x14ac:dyDescent="0.3">
      <c r="A722" s="2" t="s">
        <v>2233</v>
      </c>
      <c r="B722" s="2" t="s">
        <v>188</v>
      </c>
      <c r="C722" s="2" t="s">
        <v>189</v>
      </c>
      <c r="D722" s="2" t="s">
        <v>54</v>
      </c>
      <c r="E722" s="2">
        <v>2020</v>
      </c>
      <c r="F722" s="2" t="s">
        <v>39</v>
      </c>
      <c r="G722" s="2" t="s">
        <v>114</v>
      </c>
      <c r="H722" s="2" t="s">
        <v>115</v>
      </c>
      <c r="I722" s="2" t="s">
        <v>42</v>
      </c>
      <c r="J722" s="2" t="s">
        <v>146</v>
      </c>
      <c r="K722" s="3">
        <v>3937379.52</v>
      </c>
      <c r="L722" s="3">
        <v>1632972.35</v>
      </c>
      <c r="M722" s="3">
        <f t="shared" si="77"/>
        <v>2304407.17</v>
      </c>
      <c r="N722" s="3">
        <v>388569.13</v>
      </c>
      <c r="O722" s="3">
        <f t="shared" si="78"/>
        <v>1915838.04</v>
      </c>
      <c r="P722" s="3">
        <v>1450718.72</v>
      </c>
      <c r="Q722" s="4">
        <f t="shared" si="79"/>
        <v>0.58526417336574144</v>
      </c>
      <c r="R722" s="4">
        <f t="shared" si="80"/>
        <v>0.36844777411754304</v>
      </c>
      <c r="S722" s="3">
        <v>4537435.88</v>
      </c>
      <c r="T722" s="3">
        <f t="shared" si="81"/>
        <v>-600056.35999999987</v>
      </c>
      <c r="U722" s="4">
        <f t="shared" si="82"/>
        <v>-0.13224569467635097</v>
      </c>
      <c r="V722" s="2" t="s">
        <v>73</v>
      </c>
      <c r="W722" s="2" t="s">
        <v>96</v>
      </c>
      <c r="X722" s="2" t="s">
        <v>118</v>
      </c>
      <c r="Y722" s="2">
        <v>3.75</v>
      </c>
      <c r="Z722" s="2" t="s">
        <v>2234</v>
      </c>
      <c r="AA722" s="2" t="s">
        <v>141</v>
      </c>
      <c r="AB722" s="2" t="s">
        <v>149</v>
      </c>
      <c r="AC722" s="2">
        <v>9.5399999999999991</v>
      </c>
      <c r="AD722" s="3">
        <v>0</v>
      </c>
      <c r="AE722" s="5">
        <v>0</v>
      </c>
      <c r="AF722" s="2">
        <v>0</v>
      </c>
      <c r="AG722" s="3">
        <f t="shared" si="83"/>
        <v>0</v>
      </c>
      <c r="AH722" s="2" t="s">
        <v>50</v>
      </c>
      <c r="AI722" s="3">
        <v>0</v>
      </c>
    </row>
    <row r="723" spans="1:35" x14ac:dyDescent="0.3">
      <c r="A723" s="2" t="s">
        <v>2235</v>
      </c>
      <c r="B723" s="2" t="s">
        <v>2236</v>
      </c>
      <c r="C723" s="2" t="s">
        <v>341</v>
      </c>
      <c r="D723" s="2" t="s">
        <v>54</v>
      </c>
      <c r="E723" s="2">
        <v>2023</v>
      </c>
      <c r="F723" s="2" t="s">
        <v>55</v>
      </c>
      <c r="G723" s="2" t="s">
        <v>69</v>
      </c>
      <c r="H723" s="2" t="s">
        <v>70</v>
      </c>
      <c r="I723" s="2" t="s">
        <v>42</v>
      </c>
      <c r="J723" s="2" t="s">
        <v>422</v>
      </c>
      <c r="K723" s="3">
        <v>9658110.7899999991</v>
      </c>
      <c r="L723" s="3">
        <v>3378045.88</v>
      </c>
      <c r="M723" s="3">
        <f t="shared" si="77"/>
        <v>6280064.9099999992</v>
      </c>
      <c r="N723" s="3">
        <v>1326626.6100000001</v>
      </c>
      <c r="O723" s="3">
        <f t="shared" si="78"/>
        <v>4953438.2999999989</v>
      </c>
      <c r="P723" s="3">
        <v>3935652.5</v>
      </c>
      <c r="Q723" s="4">
        <f t="shared" si="79"/>
        <v>0.65023740631577487</v>
      </c>
      <c r="R723" s="4">
        <f t="shared" si="80"/>
        <v>0.40749713743965038</v>
      </c>
      <c r="S723" s="3">
        <v>8377161.3399999999</v>
      </c>
      <c r="T723" s="3">
        <f t="shared" si="81"/>
        <v>1280949.4499999993</v>
      </c>
      <c r="U723" s="4">
        <f t="shared" si="82"/>
        <v>0.15290972657809634</v>
      </c>
      <c r="V723" s="2" t="s">
        <v>133</v>
      </c>
      <c r="W723" s="2" t="s">
        <v>60</v>
      </c>
      <c r="X723" s="2" t="s">
        <v>74</v>
      </c>
      <c r="Y723" s="2">
        <v>1.36</v>
      </c>
      <c r="Z723" s="2" t="s">
        <v>2237</v>
      </c>
      <c r="AA723" s="2" t="s">
        <v>148</v>
      </c>
      <c r="AB723" s="2" t="s">
        <v>110</v>
      </c>
      <c r="AC723" s="2">
        <v>5.32</v>
      </c>
      <c r="AD723" s="3">
        <v>0</v>
      </c>
      <c r="AE723" s="5">
        <v>0</v>
      </c>
      <c r="AF723" s="2">
        <v>0</v>
      </c>
      <c r="AG723" s="3">
        <f t="shared" si="83"/>
        <v>0</v>
      </c>
      <c r="AH723" s="2" t="s">
        <v>50</v>
      </c>
      <c r="AI723" s="3">
        <v>0</v>
      </c>
    </row>
    <row r="724" spans="1:35" x14ac:dyDescent="0.3">
      <c r="A724" s="2" t="s">
        <v>2238</v>
      </c>
      <c r="B724" s="2" t="s">
        <v>2239</v>
      </c>
      <c r="C724" s="2" t="s">
        <v>387</v>
      </c>
      <c r="D724" s="2" t="s">
        <v>81</v>
      </c>
      <c r="E724" s="2">
        <v>2020</v>
      </c>
      <c r="F724" s="2" t="s">
        <v>39</v>
      </c>
      <c r="G724" s="2" t="s">
        <v>69</v>
      </c>
      <c r="H724" s="2" t="s">
        <v>165</v>
      </c>
      <c r="I724" s="2" t="s">
        <v>178</v>
      </c>
      <c r="J724" s="2" t="s">
        <v>342</v>
      </c>
      <c r="K724" s="3">
        <v>216019.12</v>
      </c>
      <c r="L724" s="3">
        <v>81961</v>
      </c>
      <c r="M724" s="3">
        <f t="shared" si="77"/>
        <v>134058.12</v>
      </c>
      <c r="N724" s="3">
        <v>26528.42</v>
      </c>
      <c r="O724" s="3">
        <f t="shared" si="78"/>
        <v>107529.7</v>
      </c>
      <c r="P724" s="3">
        <v>81330.179999999993</v>
      </c>
      <c r="Q724" s="4">
        <f t="shared" si="79"/>
        <v>0.62058451122289549</v>
      </c>
      <c r="R724" s="4">
        <f t="shared" si="80"/>
        <v>0.37649528430631507</v>
      </c>
      <c r="S724" s="3">
        <v>186188.03</v>
      </c>
      <c r="T724" s="3">
        <f t="shared" si="81"/>
        <v>29831.089999999997</v>
      </c>
      <c r="U724" s="4">
        <f t="shared" si="82"/>
        <v>0.16022023542544597</v>
      </c>
      <c r="V724" s="2" t="s">
        <v>73</v>
      </c>
      <c r="W724" s="2" t="s">
        <v>45</v>
      </c>
      <c r="X724" s="2" t="s">
        <v>167</v>
      </c>
      <c r="Y724" s="2">
        <v>17.2</v>
      </c>
      <c r="Z724" s="2" t="s">
        <v>2240</v>
      </c>
      <c r="AA724" s="2" t="s">
        <v>141</v>
      </c>
      <c r="AB724" s="2" t="s">
        <v>64</v>
      </c>
      <c r="AC724" s="2">
        <v>1.44</v>
      </c>
      <c r="AD724" s="3">
        <v>4357527.46</v>
      </c>
      <c r="AE724" s="5">
        <v>6.74</v>
      </c>
      <c r="AF724" s="2">
        <v>60</v>
      </c>
      <c r="AG724" s="3">
        <f t="shared" si="83"/>
        <v>85750.737057763559</v>
      </c>
      <c r="AH724" s="2" t="s">
        <v>50</v>
      </c>
      <c r="AI724" s="3">
        <v>0</v>
      </c>
    </row>
    <row r="725" spans="1:35" x14ac:dyDescent="0.3">
      <c r="A725" s="2" t="s">
        <v>2241</v>
      </c>
      <c r="B725" s="2" t="s">
        <v>1239</v>
      </c>
      <c r="C725" s="2" t="s">
        <v>932</v>
      </c>
      <c r="D725" s="2" t="s">
        <v>81</v>
      </c>
      <c r="E725" s="2">
        <v>2020</v>
      </c>
      <c r="F725" s="2" t="s">
        <v>55</v>
      </c>
      <c r="G725" s="2" t="s">
        <v>114</v>
      </c>
      <c r="H725" s="2" t="s">
        <v>115</v>
      </c>
      <c r="I725" s="2" t="s">
        <v>131</v>
      </c>
      <c r="J725" s="2" t="s">
        <v>463</v>
      </c>
      <c r="K725" s="3">
        <v>3507312.93</v>
      </c>
      <c r="L725" s="3">
        <v>1307894.01</v>
      </c>
      <c r="M725" s="3">
        <f t="shared" si="77"/>
        <v>2199418.92</v>
      </c>
      <c r="N725" s="3">
        <v>710490.95</v>
      </c>
      <c r="O725" s="3">
        <f t="shared" si="78"/>
        <v>1488927.97</v>
      </c>
      <c r="P725" s="3">
        <v>1070775.74</v>
      </c>
      <c r="Q725" s="4">
        <f t="shared" si="79"/>
        <v>0.62709514773750163</v>
      </c>
      <c r="R725" s="4">
        <f t="shared" si="80"/>
        <v>0.3052980333864877</v>
      </c>
      <c r="S725" s="3">
        <v>3452364.99</v>
      </c>
      <c r="T725" s="3">
        <f t="shared" si="81"/>
        <v>54947.939999999944</v>
      </c>
      <c r="U725" s="4">
        <f t="shared" si="82"/>
        <v>1.5916028623613153E-2</v>
      </c>
      <c r="V725" s="2" t="s">
        <v>73</v>
      </c>
      <c r="W725" s="2" t="s">
        <v>96</v>
      </c>
      <c r="X725" s="2" t="s">
        <v>118</v>
      </c>
      <c r="Y725" s="2">
        <v>3.75</v>
      </c>
      <c r="Z725" s="2" t="s">
        <v>2242</v>
      </c>
      <c r="AA725" s="2" t="s">
        <v>109</v>
      </c>
      <c r="AB725" s="2" t="s">
        <v>149</v>
      </c>
      <c r="AC725" s="2">
        <v>6.52</v>
      </c>
      <c r="AD725" s="3">
        <v>0</v>
      </c>
      <c r="AE725" s="5">
        <v>0</v>
      </c>
      <c r="AF725" s="2">
        <v>0</v>
      </c>
      <c r="AG725" s="3">
        <f t="shared" si="83"/>
        <v>0</v>
      </c>
      <c r="AH725" s="2" t="s">
        <v>230</v>
      </c>
      <c r="AI725" s="3">
        <v>0</v>
      </c>
    </row>
    <row r="726" spans="1:35" x14ac:dyDescent="0.3">
      <c r="A726" s="2" t="s">
        <v>2243</v>
      </c>
      <c r="B726" s="2" t="s">
        <v>2244</v>
      </c>
      <c r="C726" s="2" t="s">
        <v>292</v>
      </c>
      <c r="D726" s="2" t="s">
        <v>81</v>
      </c>
      <c r="E726" s="2">
        <v>2022</v>
      </c>
      <c r="F726" s="2" t="s">
        <v>39</v>
      </c>
      <c r="G726" s="2" t="s">
        <v>114</v>
      </c>
      <c r="H726" s="2" t="s">
        <v>190</v>
      </c>
      <c r="I726" s="2" t="s">
        <v>178</v>
      </c>
      <c r="J726" s="2" t="s">
        <v>263</v>
      </c>
      <c r="K726" s="3">
        <v>8069171.4299999997</v>
      </c>
      <c r="L726" s="3">
        <v>2500477.94</v>
      </c>
      <c r="M726" s="3">
        <f t="shared" si="77"/>
        <v>5568693.4900000002</v>
      </c>
      <c r="N726" s="3">
        <v>703012.02</v>
      </c>
      <c r="O726" s="3">
        <f t="shared" si="78"/>
        <v>4865681.4700000007</v>
      </c>
      <c r="P726" s="3">
        <v>3434909.68</v>
      </c>
      <c r="Q726" s="4">
        <f t="shared" si="79"/>
        <v>0.69011961615989614</v>
      </c>
      <c r="R726" s="4">
        <f t="shared" si="80"/>
        <v>0.42568307165088948</v>
      </c>
      <c r="S726" s="3">
        <v>7000743.1399999997</v>
      </c>
      <c r="T726" s="3">
        <f t="shared" si="81"/>
        <v>1068428.29</v>
      </c>
      <c r="U726" s="4">
        <f t="shared" si="82"/>
        <v>0.15261641066294002</v>
      </c>
      <c r="V726" s="2" t="s">
        <v>44</v>
      </c>
      <c r="W726" s="2" t="s">
        <v>45</v>
      </c>
      <c r="X726" s="2" t="s">
        <v>192</v>
      </c>
      <c r="Y726" s="2">
        <v>3.64</v>
      </c>
      <c r="Z726" s="2" t="s">
        <v>2245</v>
      </c>
      <c r="AA726" s="2" t="s">
        <v>109</v>
      </c>
      <c r="AB726" s="2" t="s">
        <v>209</v>
      </c>
      <c r="AC726" s="2">
        <v>6.44</v>
      </c>
      <c r="AD726" s="3">
        <v>3955200.72</v>
      </c>
      <c r="AE726" s="5">
        <v>12.94</v>
      </c>
      <c r="AF726" s="2">
        <v>60</v>
      </c>
      <c r="AG726" s="3">
        <f t="shared" si="83"/>
        <v>89871.535169492228</v>
      </c>
      <c r="AH726" s="2" t="s">
        <v>50</v>
      </c>
      <c r="AI726" s="3">
        <v>0</v>
      </c>
    </row>
    <row r="727" spans="1:35" x14ac:dyDescent="0.3">
      <c r="A727" s="2" t="s">
        <v>2246</v>
      </c>
      <c r="B727" s="2" t="s">
        <v>2247</v>
      </c>
      <c r="C727" s="2" t="s">
        <v>205</v>
      </c>
      <c r="D727" s="2" t="s">
        <v>81</v>
      </c>
      <c r="E727" s="2">
        <v>2023</v>
      </c>
      <c r="F727" s="2" t="s">
        <v>82</v>
      </c>
      <c r="G727" s="2" t="s">
        <v>93</v>
      </c>
      <c r="H727" s="2" t="s">
        <v>159</v>
      </c>
      <c r="I727" s="2" t="s">
        <v>39</v>
      </c>
      <c r="J727" s="2" t="s">
        <v>566</v>
      </c>
      <c r="K727" s="3">
        <v>8174298.9299999997</v>
      </c>
      <c r="L727" s="3">
        <v>4542495.83</v>
      </c>
      <c r="M727" s="3">
        <f t="shared" si="77"/>
        <v>3631803.0999999996</v>
      </c>
      <c r="N727" s="3">
        <v>963333.37</v>
      </c>
      <c r="O727" s="3">
        <f t="shared" si="78"/>
        <v>2668469.7299999995</v>
      </c>
      <c r="P727" s="3">
        <v>2066560.61</v>
      </c>
      <c r="Q727" s="4">
        <f t="shared" si="79"/>
        <v>0.44429536173079492</v>
      </c>
      <c r="R727" s="4">
        <f t="shared" si="80"/>
        <v>0.25281196928285082</v>
      </c>
      <c r="S727" s="3">
        <v>9003837.0999999996</v>
      </c>
      <c r="T727" s="3">
        <f t="shared" si="81"/>
        <v>-829538.16999999993</v>
      </c>
      <c r="U727" s="4">
        <f t="shared" si="82"/>
        <v>-9.2131627970035129E-2</v>
      </c>
      <c r="V727" s="2" t="s">
        <v>85</v>
      </c>
      <c r="W727" s="2" t="s">
        <v>96</v>
      </c>
      <c r="X727" s="2" t="s">
        <v>160</v>
      </c>
      <c r="Y727" s="2">
        <v>129.5</v>
      </c>
      <c r="Z727" s="2" t="s">
        <v>2248</v>
      </c>
      <c r="AA727" s="2" t="s">
        <v>224</v>
      </c>
      <c r="AB727" s="2" t="s">
        <v>209</v>
      </c>
      <c r="AC727" s="2">
        <v>9.61</v>
      </c>
      <c r="AD727" s="3">
        <v>0</v>
      </c>
      <c r="AE727" s="5">
        <v>0</v>
      </c>
      <c r="AF727" s="2">
        <v>0</v>
      </c>
      <c r="AG727" s="3">
        <f t="shared" si="83"/>
        <v>0</v>
      </c>
      <c r="AH727" s="2" t="s">
        <v>50</v>
      </c>
      <c r="AI727" s="3">
        <v>0</v>
      </c>
    </row>
    <row r="728" spans="1:35" x14ac:dyDescent="0.3">
      <c r="A728" s="2" t="s">
        <v>2249</v>
      </c>
      <c r="B728" s="2" t="s">
        <v>2133</v>
      </c>
      <c r="C728" s="2" t="s">
        <v>304</v>
      </c>
      <c r="D728" s="2" t="s">
        <v>104</v>
      </c>
      <c r="E728" s="2">
        <v>2022</v>
      </c>
      <c r="F728" s="2" t="s">
        <v>55</v>
      </c>
      <c r="G728" s="2" t="s">
        <v>56</v>
      </c>
      <c r="H728" s="2" t="s">
        <v>153</v>
      </c>
      <c r="I728" s="2" t="s">
        <v>71</v>
      </c>
      <c r="J728" s="2" t="s">
        <v>293</v>
      </c>
      <c r="K728" s="3">
        <v>5069558.38</v>
      </c>
      <c r="L728" s="3">
        <v>2191172.69</v>
      </c>
      <c r="M728" s="3">
        <f t="shared" si="77"/>
        <v>2878385.69</v>
      </c>
      <c r="N728" s="3">
        <v>665103.07999999996</v>
      </c>
      <c r="O728" s="3">
        <f t="shared" si="78"/>
        <v>2213282.61</v>
      </c>
      <c r="P728" s="3">
        <v>1575817.02</v>
      </c>
      <c r="Q728" s="4">
        <f t="shared" si="79"/>
        <v>0.56777838901225952</v>
      </c>
      <c r="R728" s="4">
        <f t="shared" si="80"/>
        <v>0.3108391109996449</v>
      </c>
      <c r="S728" s="3">
        <v>4199945.38</v>
      </c>
      <c r="T728" s="3">
        <f t="shared" si="81"/>
        <v>869613</v>
      </c>
      <c r="U728" s="4">
        <f t="shared" si="82"/>
        <v>0.20705340696597346</v>
      </c>
      <c r="V728" s="2" t="s">
        <v>95</v>
      </c>
      <c r="W728" s="2" t="s">
        <v>134</v>
      </c>
      <c r="X728" s="2" t="s">
        <v>155</v>
      </c>
      <c r="Y728" s="2">
        <v>7.24</v>
      </c>
      <c r="Z728" s="2" t="s">
        <v>2250</v>
      </c>
      <c r="AA728" s="2" t="s">
        <v>63</v>
      </c>
      <c r="AB728" s="2" t="s">
        <v>209</v>
      </c>
      <c r="AC728" s="2">
        <v>7.18</v>
      </c>
      <c r="AD728" s="3">
        <v>0</v>
      </c>
      <c r="AE728" s="5">
        <v>0</v>
      </c>
      <c r="AF728" s="2">
        <v>0</v>
      </c>
      <c r="AG728" s="3">
        <f t="shared" si="83"/>
        <v>0</v>
      </c>
      <c r="AH728" s="2" t="s">
        <v>50</v>
      </c>
      <c r="AI728" s="3">
        <v>0</v>
      </c>
    </row>
    <row r="729" spans="1:35" x14ac:dyDescent="0.3">
      <c r="A729" s="2" t="s">
        <v>2251</v>
      </c>
      <c r="B729" s="2" t="s">
        <v>593</v>
      </c>
      <c r="C729" s="2" t="s">
        <v>287</v>
      </c>
      <c r="D729" s="2" t="s">
        <v>104</v>
      </c>
      <c r="E729" s="2">
        <v>2021</v>
      </c>
      <c r="F729" s="2" t="s">
        <v>58</v>
      </c>
      <c r="G729" s="2" t="s">
        <v>56</v>
      </c>
      <c r="H729" s="2" t="s">
        <v>57</v>
      </c>
      <c r="I729" s="2" t="s">
        <v>55</v>
      </c>
      <c r="J729" s="2" t="s">
        <v>84</v>
      </c>
      <c r="K729" s="3">
        <v>8216324.9100000001</v>
      </c>
      <c r="L729" s="3">
        <v>4348372.03</v>
      </c>
      <c r="M729" s="3">
        <f t="shared" si="77"/>
        <v>3867952.88</v>
      </c>
      <c r="N729" s="3">
        <v>1480120.47</v>
      </c>
      <c r="O729" s="3">
        <f t="shared" si="78"/>
        <v>2387832.41</v>
      </c>
      <c r="P729" s="3">
        <v>1837812.24</v>
      </c>
      <c r="Q729" s="4">
        <f t="shared" si="79"/>
        <v>0.4707643529642257</v>
      </c>
      <c r="R729" s="4">
        <f t="shared" si="80"/>
        <v>0.22367813592220759</v>
      </c>
      <c r="S729" s="3">
        <v>8310960.5700000003</v>
      </c>
      <c r="T729" s="3">
        <f t="shared" si="81"/>
        <v>-94635.660000000149</v>
      </c>
      <c r="U729" s="4">
        <f t="shared" si="82"/>
        <v>-1.1386849835578049E-2</v>
      </c>
      <c r="V729" s="2" t="s">
        <v>95</v>
      </c>
      <c r="W729" s="2" t="s">
        <v>60</v>
      </c>
      <c r="X729" s="2" t="s">
        <v>61</v>
      </c>
      <c r="Y729" s="2">
        <v>1.53</v>
      </c>
      <c r="Z729" s="2" t="s">
        <v>2252</v>
      </c>
      <c r="AA729" s="2" t="s">
        <v>63</v>
      </c>
      <c r="AB729" s="2" t="s">
        <v>100</v>
      </c>
      <c r="AC729" s="2">
        <v>2.64</v>
      </c>
      <c r="AD729" s="3">
        <v>0</v>
      </c>
      <c r="AE729" s="5">
        <v>0</v>
      </c>
      <c r="AF729" s="2">
        <v>0</v>
      </c>
      <c r="AG729" s="3">
        <f t="shared" si="83"/>
        <v>0</v>
      </c>
      <c r="AH729" s="2" t="s">
        <v>50</v>
      </c>
      <c r="AI729" s="3">
        <v>0</v>
      </c>
    </row>
    <row r="730" spans="1:35" x14ac:dyDescent="0.3">
      <c r="A730" s="2" t="s">
        <v>2253</v>
      </c>
      <c r="B730" s="2" t="s">
        <v>1868</v>
      </c>
      <c r="C730" s="2" t="s">
        <v>956</v>
      </c>
      <c r="D730" s="2" t="s">
        <v>104</v>
      </c>
      <c r="E730" s="2">
        <v>2022</v>
      </c>
      <c r="F730" s="2" t="s">
        <v>68</v>
      </c>
      <c r="G730" s="2" t="s">
        <v>40</v>
      </c>
      <c r="H730" s="2" t="s">
        <v>83</v>
      </c>
      <c r="I730" s="2" t="s">
        <v>42</v>
      </c>
      <c r="J730" s="2" t="s">
        <v>146</v>
      </c>
      <c r="K730" s="3">
        <v>6686366.54</v>
      </c>
      <c r="L730" s="3">
        <v>3127460.44</v>
      </c>
      <c r="M730" s="3">
        <f t="shared" si="77"/>
        <v>3558906.1</v>
      </c>
      <c r="N730" s="3">
        <v>859245.32</v>
      </c>
      <c r="O730" s="3">
        <f t="shared" si="78"/>
        <v>2699660.7800000003</v>
      </c>
      <c r="P730" s="3">
        <v>2130169.16</v>
      </c>
      <c r="Q730" s="4">
        <f t="shared" si="79"/>
        <v>0.53226308768887809</v>
      </c>
      <c r="R730" s="4">
        <f t="shared" si="80"/>
        <v>0.31858396443818054</v>
      </c>
      <c r="S730" s="3">
        <v>6333534.9500000002</v>
      </c>
      <c r="T730" s="3">
        <f t="shared" si="81"/>
        <v>352831.58999999985</v>
      </c>
      <c r="U730" s="4">
        <f t="shared" si="82"/>
        <v>5.5708477617226984E-2</v>
      </c>
      <c r="V730" s="2" t="s">
        <v>133</v>
      </c>
      <c r="W730" s="2" t="s">
        <v>60</v>
      </c>
      <c r="X730" s="2" t="s">
        <v>86</v>
      </c>
      <c r="Y730" s="2">
        <v>0.92</v>
      </c>
      <c r="Z730" s="2" t="s">
        <v>1727</v>
      </c>
      <c r="AA730" s="2" t="s">
        <v>141</v>
      </c>
      <c r="AB730" s="2" t="s">
        <v>306</v>
      </c>
      <c r="AC730" s="2">
        <v>8.93</v>
      </c>
      <c r="AD730" s="3">
        <v>0</v>
      </c>
      <c r="AE730" s="5">
        <v>0</v>
      </c>
      <c r="AF730" s="2">
        <v>0</v>
      </c>
      <c r="AG730" s="3">
        <f t="shared" si="83"/>
        <v>0</v>
      </c>
      <c r="AH730" s="2" t="s">
        <v>50</v>
      </c>
      <c r="AI730" s="3">
        <v>0</v>
      </c>
    </row>
    <row r="731" spans="1:35" x14ac:dyDescent="0.3">
      <c r="A731" s="2" t="s">
        <v>2254</v>
      </c>
      <c r="B731" s="2" t="s">
        <v>2142</v>
      </c>
      <c r="C731" s="2" t="s">
        <v>253</v>
      </c>
      <c r="D731" s="2" t="s">
        <v>54</v>
      </c>
      <c r="E731" s="2">
        <v>2020</v>
      </c>
      <c r="F731" s="2" t="s">
        <v>58</v>
      </c>
      <c r="G731" s="2" t="s">
        <v>56</v>
      </c>
      <c r="H731" s="2" t="s">
        <v>153</v>
      </c>
      <c r="I731" s="2" t="s">
        <v>71</v>
      </c>
      <c r="J731" s="2" t="s">
        <v>72</v>
      </c>
      <c r="K731" s="3">
        <v>7796548.4900000002</v>
      </c>
      <c r="L731" s="3">
        <v>2938256.06</v>
      </c>
      <c r="M731" s="3">
        <f t="shared" si="77"/>
        <v>4858292.43</v>
      </c>
      <c r="N731" s="3">
        <v>980871.28</v>
      </c>
      <c r="O731" s="3">
        <f t="shared" si="78"/>
        <v>3877421.1499999994</v>
      </c>
      <c r="P731" s="3">
        <v>2981339.02</v>
      </c>
      <c r="Q731" s="4">
        <f t="shared" si="79"/>
        <v>0.62313374132557975</v>
      </c>
      <c r="R731" s="4">
        <f t="shared" si="80"/>
        <v>0.38239216030323181</v>
      </c>
      <c r="S731" s="3">
        <v>7673583.2300000004</v>
      </c>
      <c r="T731" s="3">
        <f t="shared" si="81"/>
        <v>122965.25999999978</v>
      </c>
      <c r="U731" s="4">
        <f t="shared" si="82"/>
        <v>1.6024490295389649E-2</v>
      </c>
      <c r="V731" s="2" t="s">
        <v>107</v>
      </c>
      <c r="W731" s="2" t="s">
        <v>125</v>
      </c>
      <c r="X731" s="2" t="s">
        <v>155</v>
      </c>
      <c r="Y731" s="2">
        <v>7.24</v>
      </c>
      <c r="Z731" s="2" t="s">
        <v>2255</v>
      </c>
      <c r="AA731" s="2" t="s">
        <v>76</v>
      </c>
      <c r="AB731" s="2" t="s">
        <v>100</v>
      </c>
      <c r="AC731" s="2">
        <v>9.6199999999999992</v>
      </c>
      <c r="AD731" s="3">
        <v>0</v>
      </c>
      <c r="AE731" s="5">
        <v>0</v>
      </c>
      <c r="AF731" s="2">
        <v>0</v>
      </c>
      <c r="AG731" s="3">
        <f t="shared" si="83"/>
        <v>0</v>
      </c>
      <c r="AH731" s="2" t="s">
        <v>50</v>
      </c>
      <c r="AI731" s="3">
        <v>0</v>
      </c>
    </row>
    <row r="732" spans="1:35" x14ac:dyDescent="0.3">
      <c r="A732" s="2" t="s">
        <v>2256</v>
      </c>
      <c r="B732" s="2" t="s">
        <v>1985</v>
      </c>
      <c r="C732" s="2" t="s">
        <v>474</v>
      </c>
      <c r="D732" s="2" t="s">
        <v>81</v>
      </c>
      <c r="E732" s="2">
        <v>2024</v>
      </c>
      <c r="F732" s="2" t="s">
        <v>39</v>
      </c>
      <c r="G732" s="2" t="s">
        <v>56</v>
      </c>
      <c r="H732" s="2" t="s">
        <v>123</v>
      </c>
      <c r="I732" s="2" t="s">
        <v>42</v>
      </c>
      <c r="J732" s="2" t="s">
        <v>422</v>
      </c>
      <c r="K732" s="3">
        <v>1984949.55</v>
      </c>
      <c r="L732" s="3">
        <v>1052946.52</v>
      </c>
      <c r="M732" s="3">
        <f t="shared" si="77"/>
        <v>932003.03</v>
      </c>
      <c r="N732" s="3">
        <v>421280.59</v>
      </c>
      <c r="O732" s="3">
        <f t="shared" si="78"/>
        <v>510722.44</v>
      </c>
      <c r="P732" s="3">
        <v>394708.14</v>
      </c>
      <c r="Q732" s="4">
        <f t="shared" si="79"/>
        <v>0.46953487054620607</v>
      </c>
      <c r="R732" s="4">
        <f t="shared" si="80"/>
        <v>0.19885046448661631</v>
      </c>
      <c r="S732" s="3">
        <v>2042000.95</v>
      </c>
      <c r="T732" s="3">
        <f t="shared" si="81"/>
        <v>-57051.399999999907</v>
      </c>
      <c r="U732" s="4">
        <f t="shared" si="82"/>
        <v>-2.7938968392742378E-2</v>
      </c>
      <c r="V732" s="2" t="s">
        <v>95</v>
      </c>
      <c r="W732" s="2" t="s">
        <v>96</v>
      </c>
      <c r="X732" s="2" t="s">
        <v>126</v>
      </c>
      <c r="Y732" s="2">
        <v>1.34</v>
      </c>
      <c r="Z732" s="2" t="s">
        <v>2257</v>
      </c>
      <c r="AA732" s="2" t="s">
        <v>148</v>
      </c>
      <c r="AB732" s="2" t="s">
        <v>88</v>
      </c>
      <c r="AC732" s="2">
        <v>5.64</v>
      </c>
      <c r="AD732" s="3">
        <v>0</v>
      </c>
      <c r="AE732" s="5">
        <v>0</v>
      </c>
      <c r="AF732" s="2">
        <v>0</v>
      </c>
      <c r="AG732" s="3">
        <f t="shared" si="83"/>
        <v>0</v>
      </c>
      <c r="AH732" s="2" t="s">
        <v>50</v>
      </c>
      <c r="AI732" s="3">
        <v>0</v>
      </c>
    </row>
    <row r="733" spans="1:35" x14ac:dyDescent="0.3">
      <c r="A733" s="2" t="s">
        <v>2258</v>
      </c>
      <c r="B733" s="2" t="s">
        <v>2259</v>
      </c>
      <c r="C733" s="2" t="s">
        <v>337</v>
      </c>
      <c r="D733" s="2" t="s">
        <v>38</v>
      </c>
      <c r="E733" s="2">
        <v>2024</v>
      </c>
      <c r="F733" s="2" t="s">
        <v>92</v>
      </c>
      <c r="G733" s="2" t="s">
        <v>56</v>
      </c>
      <c r="H733" s="2" t="s">
        <v>153</v>
      </c>
      <c r="I733" s="2" t="s">
        <v>131</v>
      </c>
      <c r="J733" s="2" t="s">
        <v>235</v>
      </c>
      <c r="K733" s="3">
        <v>1115675.01</v>
      </c>
      <c r="L733" s="3">
        <v>397369.61</v>
      </c>
      <c r="M733" s="3">
        <f t="shared" si="77"/>
        <v>718305.4</v>
      </c>
      <c r="N733" s="3">
        <v>214092.93</v>
      </c>
      <c r="O733" s="3">
        <f t="shared" si="78"/>
        <v>504212.47000000003</v>
      </c>
      <c r="P733" s="3">
        <v>356908.43</v>
      </c>
      <c r="Q733" s="4">
        <f t="shared" si="79"/>
        <v>0.64383032116135686</v>
      </c>
      <c r="R733" s="4">
        <f t="shared" si="80"/>
        <v>0.31990358016533865</v>
      </c>
      <c r="S733" s="3">
        <v>1159386.1100000001</v>
      </c>
      <c r="T733" s="3">
        <f t="shared" si="81"/>
        <v>-43711.100000000093</v>
      </c>
      <c r="U733" s="4">
        <f t="shared" si="82"/>
        <v>-3.7701935207762743E-2</v>
      </c>
      <c r="V733" s="2" t="s">
        <v>95</v>
      </c>
      <c r="W733" s="2" t="s">
        <v>96</v>
      </c>
      <c r="X733" s="2" t="s">
        <v>155</v>
      </c>
      <c r="Y733" s="2">
        <v>7.24</v>
      </c>
      <c r="Z733" s="2" t="s">
        <v>2260</v>
      </c>
      <c r="AA733" s="2" t="s">
        <v>109</v>
      </c>
      <c r="AB733" s="2" t="s">
        <v>149</v>
      </c>
      <c r="AC733" s="2">
        <v>3.77</v>
      </c>
      <c r="AD733" s="3">
        <v>0</v>
      </c>
      <c r="AE733" s="5">
        <v>0</v>
      </c>
      <c r="AF733" s="2">
        <v>0</v>
      </c>
      <c r="AG733" s="3">
        <f t="shared" si="83"/>
        <v>0</v>
      </c>
      <c r="AH733" s="2" t="s">
        <v>50</v>
      </c>
      <c r="AI733" s="3">
        <v>0</v>
      </c>
    </row>
    <row r="734" spans="1:35" x14ac:dyDescent="0.3">
      <c r="A734" s="2" t="s">
        <v>2261</v>
      </c>
      <c r="B734" s="2" t="s">
        <v>2262</v>
      </c>
      <c r="C734" s="2" t="s">
        <v>233</v>
      </c>
      <c r="D734" s="2" t="s">
        <v>38</v>
      </c>
      <c r="E734" s="2">
        <v>2023</v>
      </c>
      <c r="F734" s="2" t="s">
        <v>92</v>
      </c>
      <c r="G734" s="2" t="s">
        <v>40</v>
      </c>
      <c r="H734" s="2" t="s">
        <v>171</v>
      </c>
      <c r="I734" s="2" t="s">
        <v>39</v>
      </c>
      <c r="J734" s="2" t="s">
        <v>487</v>
      </c>
      <c r="K734" s="3">
        <v>1409480.22</v>
      </c>
      <c r="L734" s="3">
        <v>567994.9</v>
      </c>
      <c r="M734" s="3">
        <f t="shared" si="77"/>
        <v>841485.32</v>
      </c>
      <c r="N734" s="3">
        <v>154528.64000000001</v>
      </c>
      <c r="O734" s="3">
        <f t="shared" si="78"/>
        <v>686956.67999999993</v>
      </c>
      <c r="P734" s="3">
        <v>484269.18</v>
      </c>
      <c r="Q734" s="4">
        <f t="shared" si="79"/>
        <v>0.59701818305758125</v>
      </c>
      <c r="R734" s="4">
        <f t="shared" si="80"/>
        <v>0.34357997588642997</v>
      </c>
      <c r="S734" s="3">
        <v>1443438.29</v>
      </c>
      <c r="T734" s="3">
        <f t="shared" si="81"/>
        <v>-33958.070000000065</v>
      </c>
      <c r="U734" s="4">
        <f t="shared" si="82"/>
        <v>-2.3525820421460529E-2</v>
      </c>
      <c r="V734" s="2" t="s">
        <v>73</v>
      </c>
      <c r="W734" s="2" t="s">
        <v>45</v>
      </c>
      <c r="X734" s="2" t="s">
        <v>86</v>
      </c>
      <c r="Y734" s="2">
        <v>0.92</v>
      </c>
      <c r="Z734" s="2" t="s">
        <v>2263</v>
      </c>
      <c r="AA734" s="2" t="s">
        <v>148</v>
      </c>
      <c r="AB734" s="2" t="s">
        <v>242</v>
      </c>
      <c r="AC734" s="2">
        <v>9.3000000000000007</v>
      </c>
      <c r="AD734" s="3">
        <v>0</v>
      </c>
      <c r="AE734" s="5">
        <v>0</v>
      </c>
      <c r="AF734" s="2">
        <v>0</v>
      </c>
      <c r="AG734" s="3">
        <f t="shared" si="83"/>
        <v>0</v>
      </c>
      <c r="AH734" s="2" t="s">
        <v>50</v>
      </c>
      <c r="AI734" s="3">
        <v>0</v>
      </c>
    </row>
    <row r="735" spans="1:35" x14ac:dyDescent="0.3">
      <c r="A735" s="2" t="s">
        <v>2264</v>
      </c>
      <c r="B735" s="2" t="s">
        <v>2265</v>
      </c>
      <c r="C735" s="2" t="s">
        <v>411</v>
      </c>
      <c r="D735" s="2" t="s">
        <v>54</v>
      </c>
      <c r="E735" s="2">
        <v>2022</v>
      </c>
      <c r="F735" s="2" t="s">
        <v>68</v>
      </c>
      <c r="G735" s="2" t="s">
        <v>93</v>
      </c>
      <c r="H735" s="2" t="s">
        <v>159</v>
      </c>
      <c r="I735" s="2" t="s">
        <v>42</v>
      </c>
      <c r="J735" s="2" t="s">
        <v>166</v>
      </c>
      <c r="K735" s="3">
        <v>9814979.0700000003</v>
      </c>
      <c r="L735" s="3">
        <v>5546874.2699999996</v>
      </c>
      <c r="M735" s="3">
        <f t="shared" si="77"/>
        <v>4268104.8000000007</v>
      </c>
      <c r="N735" s="3">
        <v>1326886.77</v>
      </c>
      <c r="O735" s="3">
        <f t="shared" si="78"/>
        <v>2941218.0300000007</v>
      </c>
      <c r="P735" s="3">
        <v>2210775.39</v>
      </c>
      <c r="Q735" s="4">
        <f t="shared" si="79"/>
        <v>0.43485623041680116</v>
      </c>
      <c r="R735" s="4">
        <f t="shared" si="80"/>
        <v>0.22524504374719975</v>
      </c>
      <c r="S735" s="3">
        <v>8643157.4700000007</v>
      </c>
      <c r="T735" s="3">
        <f t="shared" si="81"/>
        <v>1171821.5999999996</v>
      </c>
      <c r="U735" s="4">
        <f t="shared" si="82"/>
        <v>0.13557795331941344</v>
      </c>
      <c r="V735" s="2" t="s">
        <v>85</v>
      </c>
      <c r="W735" s="2" t="s">
        <v>117</v>
      </c>
      <c r="X735" s="2" t="s">
        <v>160</v>
      </c>
      <c r="Y735" s="2">
        <v>129.5</v>
      </c>
      <c r="Z735" s="2" t="s">
        <v>2266</v>
      </c>
      <c r="AA735" s="2" t="s">
        <v>99</v>
      </c>
      <c r="AB735" s="2" t="s">
        <v>209</v>
      </c>
      <c r="AC735" s="2">
        <v>5.82</v>
      </c>
      <c r="AD735" s="3">
        <v>0</v>
      </c>
      <c r="AE735" s="5">
        <v>0</v>
      </c>
      <c r="AF735" s="2">
        <v>0</v>
      </c>
      <c r="AG735" s="3">
        <f t="shared" si="83"/>
        <v>0</v>
      </c>
      <c r="AH735" s="2" t="s">
        <v>230</v>
      </c>
      <c r="AI735" s="3">
        <v>0</v>
      </c>
    </row>
    <row r="736" spans="1:35" x14ac:dyDescent="0.3">
      <c r="A736" s="2" t="s">
        <v>2267</v>
      </c>
      <c r="B736" s="2" t="s">
        <v>705</v>
      </c>
      <c r="C736" s="2" t="s">
        <v>201</v>
      </c>
      <c r="D736" s="2" t="s">
        <v>54</v>
      </c>
      <c r="E736" s="2">
        <v>2020</v>
      </c>
      <c r="F736" s="2" t="s">
        <v>68</v>
      </c>
      <c r="G736" s="2" t="s">
        <v>56</v>
      </c>
      <c r="H736" s="2" t="s">
        <v>57</v>
      </c>
      <c r="I736" s="2" t="s">
        <v>131</v>
      </c>
      <c r="J736" s="2" t="s">
        <v>544</v>
      </c>
      <c r="K736" s="3">
        <v>9481134.6600000001</v>
      </c>
      <c r="L736" s="3">
        <v>4902859</v>
      </c>
      <c r="M736" s="3">
        <f t="shared" si="77"/>
        <v>4578275.66</v>
      </c>
      <c r="N736" s="3">
        <v>1182605.48</v>
      </c>
      <c r="O736" s="3">
        <f t="shared" si="78"/>
        <v>3395670.18</v>
      </c>
      <c r="P736" s="3">
        <v>2392323.19</v>
      </c>
      <c r="Q736" s="4">
        <f t="shared" si="79"/>
        <v>0.48288267429797271</v>
      </c>
      <c r="R736" s="4">
        <f t="shared" si="80"/>
        <v>0.25232456618225058</v>
      </c>
      <c r="S736" s="3">
        <v>7790018.54</v>
      </c>
      <c r="T736" s="3">
        <f t="shared" si="81"/>
        <v>1691116.12</v>
      </c>
      <c r="U736" s="4">
        <f t="shared" si="82"/>
        <v>0.2170875603590027</v>
      </c>
      <c r="V736" s="2" t="s">
        <v>133</v>
      </c>
      <c r="W736" s="2" t="s">
        <v>134</v>
      </c>
      <c r="X736" s="2" t="s">
        <v>61</v>
      </c>
      <c r="Y736" s="2">
        <v>1.53</v>
      </c>
      <c r="Z736" s="2" t="s">
        <v>2268</v>
      </c>
      <c r="AA736" s="2" t="s">
        <v>63</v>
      </c>
      <c r="AB736" s="2" t="s">
        <v>49</v>
      </c>
      <c r="AC736" s="2">
        <v>1.39</v>
      </c>
      <c r="AD736" s="3">
        <v>0</v>
      </c>
      <c r="AE736" s="5">
        <v>0</v>
      </c>
      <c r="AF736" s="2">
        <v>0</v>
      </c>
      <c r="AG736" s="3">
        <f t="shared" si="83"/>
        <v>0</v>
      </c>
      <c r="AH736" s="2" t="s">
        <v>50</v>
      </c>
      <c r="AI736" s="3">
        <v>0</v>
      </c>
    </row>
    <row r="737" spans="1:35" x14ac:dyDescent="0.3">
      <c r="A737" s="2" t="s">
        <v>2269</v>
      </c>
      <c r="B737" s="2" t="s">
        <v>2270</v>
      </c>
      <c r="C737" s="2" t="s">
        <v>520</v>
      </c>
      <c r="D737" s="2" t="s">
        <v>81</v>
      </c>
      <c r="E737" s="2">
        <v>2021</v>
      </c>
      <c r="F737" s="2" t="s">
        <v>39</v>
      </c>
      <c r="G737" s="2" t="s">
        <v>93</v>
      </c>
      <c r="H737" s="2" t="s">
        <v>94</v>
      </c>
      <c r="I737" s="2" t="s">
        <v>71</v>
      </c>
      <c r="J737" s="2" t="s">
        <v>228</v>
      </c>
      <c r="K737" s="3">
        <v>5776392.7999999998</v>
      </c>
      <c r="L737" s="3">
        <v>2825732.56</v>
      </c>
      <c r="M737" s="3">
        <f t="shared" si="77"/>
        <v>2950660.2399999998</v>
      </c>
      <c r="N737" s="3">
        <v>759067.17</v>
      </c>
      <c r="O737" s="3">
        <f t="shared" si="78"/>
        <v>2191593.0699999998</v>
      </c>
      <c r="P737" s="3">
        <v>1536981.32</v>
      </c>
      <c r="Q737" s="4">
        <f t="shared" si="79"/>
        <v>0.51081364134378116</v>
      </c>
      <c r="R737" s="4">
        <f t="shared" si="80"/>
        <v>0.26607977906211644</v>
      </c>
      <c r="S737" s="3">
        <v>4905439.08</v>
      </c>
      <c r="T737" s="3">
        <f t="shared" si="81"/>
        <v>870953.71999999974</v>
      </c>
      <c r="U737" s="4">
        <f t="shared" si="82"/>
        <v>0.17754857532549354</v>
      </c>
      <c r="V737" s="2" t="s">
        <v>73</v>
      </c>
      <c r="W737" s="2" t="s">
        <v>60</v>
      </c>
      <c r="X737" s="2" t="s">
        <v>97</v>
      </c>
      <c r="Y737" s="2">
        <v>1550</v>
      </c>
      <c r="Z737" s="2" t="s">
        <v>2271</v>
      </c>
      <c r="AA737" s="2" t="s">
        <v>141</v>
      </c>
      <c r="AB737" s="2" t="s">
        <v>306</v>
      </c>
      <c r="AC737" s="2">
        <v>2.37</v>
      </c>
      <c r="AD737" s="3">
        <v>0</v>
      </c>
      <c r="AE737" s="5">
        <v>0</v>
      </c>
      <c r="AF737" s="2">
        <v>0</v>
      </c>
      <c r="AG737" s="3">
        <f t="shared" si="83"/>
        <v>0</v>
      </c>
      <c r="AH737" s="2" t="s">
        <v>50</v>
      </c>
      <c r="AI737" s="3">
        <v>0</v>
      </c>
    </row>
    <row r="738" spans="1:35" x14ac:dyDescent="0.3">
      <c r="A738" s="2" t="s">
        <v>2272</v>
      </c>
      <c r="B738" s="2" t="s">
        <v>406</v>
      </c>
      <c r="C738" s="2" t="s">
        <v>407</v>
      </c>
      <c r="D738" s="2" t="s">
        <v>38</v>
      </c>
      <c r="E738" s="2">
        <v>2020</v>
      </c>
      <c r="F738" s="2" t="s">
        <v>58</v>
      </c>
      <c r="G738" s="2" t="s">
        <v>40</v>
      </c>
      <c r="H738" s="2" t="s">
        <v>171</v>
      </c>
      <c r="I738" s="2" t="s">
        <v>178</v>
      </c>
      <c r="J738" s="2" t="s">
        <v>206</v>
      </c>
      <c r="K738" s="3">
        <v>3030108.84</v>
      </c>
      <c r="L738" s="3">
        <v>1122862.72</v>
      </c>
      <c r="M738" s="3">
        <f t="shared" si="77"/>
        <v>1907246.1199999999</v>
      </c>
      <c r="N738" s="3">
        <v>255787.78</v>
      </c>
      <c r="O738" s="3">
        <f t="shared" si="78"/>
        <v>1651458.3399999999</v>
      </c>
      <c r="P738" s="3">
        <v>1191188.5900000001</v>
      </c>
      <c r="Q738" s="4">
        <f t="shared" si="79"/>
        <v>0.62943155533647432</v>
      </c>
      <c r="R738" s="4">
        <f t="shared" si="80"/>
        <v>0.39311742676543598</v>
      </c>
      <c r="S738" s="3">
        <v>3033410.84</v>
      </c>
      <c r="T738" s="3">
        <f t="shared" si="81"/>
        <v>-3302</v>
      </c>
      <c r="U738" s="4">
        <f t="shared" si="82"/>
        <v>-1.0885436144877757E-3</v>
      </c>
      <c r="V738" s="2" t="s">
        <v>133</v>
      </c>
      <c r="W738" s="2" t="s">
        <v>117</v>
      </c>
      <c r="X738" s="2" t="s">
        <v>86</v>
      </c>
      <c r="Y738" s="2">
        <v>0.92</v>
      </c>
      <c r="Z738" s="2" t="s">
        <v>2273</v>
      </c>
      <c r="AA738" s="2" t="s">
        <v>76</v>
      </c>
      <c r="AB738" s="2" t="s">
        <v>242</v>
      </c>
      <c r="AC738" s="2">
        <v>3.21</v>
      </c>
      <c r="AD738" s="3">
        <v>4102402.59</v>
      </c>
      <c r="AE738" s="5">
        <v>12.29</v>
      </c>
      <c r="AF738" s="2">
        <v>12</v>
      </c>
      <c r="AG738" s="3">
        <f t="shared" si="83"/>
        <v>365050.28559089889</v>
      </c>
      <c r="AH738" s="2" t="s">
        <v>50</v>
      </c>
      <c r="AI738" s="3">
        <v>0</v>
      </c>
    </row>
    <row r="739" spans="1:35" x14ac:dyDescent="0.3">
      <c r="A739" s="2" t="s">
        <v>2274</v>
      </c>
      <c r="B739" s="2" t="s">
        <v>2275</v>
      </c>
      <c r="C739" s="2" t="s">
        <v>363</v>
      </c>
      <c r="D739" s="2" t="s">
        <v>81</v>
      </c>
      <c r="E739" s="2">
        <v>2022</v>
      </c>
      <c r="F739" s="2" t="s">
        <v>82</v>
      </c>
      <c r="G739" s="2" t="s">
        <v>69</v>
      </c>
      <c r="H739" s="2" t="s">
        <v>165</v>
      </c>
      <c r="I739" s="2" t="s">
        <v>55</v>
      </c>
      <c r="J739" s="2" t="s">
        <v>84</v>
      </c>
      <c r="K739" s="3">
        <v>4345266.55</v>
      </c>
      <c r="L739" s="3">
        <v>2465636.92</v>
      </c>
      <c r="M739" s="3">
        <f t="shared" si="77"/>
        <v>1879629.63</v>
      </c>
      <c r="N739" s="3">
        <v>739743.6</v>
      </c>
      <c r="O739" s="3">
        <f t="shared" si="78"/>
        <v>1139886.0299999998</v>
      </c>
      <c r="P739" s="3">
        <v>900431.6</v>
      </c>
      <c r="Q739" s="4">
        <f t="shared" si="79"/>
        <v>0.43256946573277533</v>
      </c>
      <c r="R739" s="4">
        <f t="shared" si="80"/>
        <v>0.20722125780753312</v>
      </c>
      <c r="S739" s="3">
        <v>3606702.51</v>
      </c>
      <c r="T739" s="3">
        <f t="shared" si="81"/>
        <v>738564.04</v>
      </c>
      <c r="U739" s="4">
        <f t="shared" si="82"/>
        <v>0.20477542518470704</v>
      </c>
      <c r="V739" s="2" t="s">
        <v>124</v>
      </c>
      <c r="W739" s="2" t="s">
        <v>96</v>
      </c>
      <c r="X739" s="2" t="s">
        <v>167</v>
      </c>
      <c r="Y739" s="2">
        <v>17.2</v>
      </c>
      <c r="Z739" s="2" t="s">
        <v>2276</v>
      </c>
      <c r="AA739" s="2" t="s">
        <v>148</v>
      </c>
      <c r="AB739" s="2" t="s">
        <v>88</v>
      </c>
      <c r="AC739" s="2">
        <v>6.88</v>
      </c>
      <c r="AD739" s="3">
        <v>0</v>
      </c>
      <c r="AE739" s="5">
        <v>0</v>
      </c>
      <c r="AF739" s="2">
        <v>0</v>
      </c>
      <c r="AG739" s="3">
        <f t="shared" si="83"/>
        <v>0</v>
      </c>
      <c r="AH739" s="2" t="s">
        <v>50</v>
      </c>
      <c r="AI739" s="3">
        <v>0</v>
      </c>
    </row>
    <row r="740" spans="1:35" x14ac:dyDescent="0.3">
      <c r="A740" s="2" t="s">
        <v>2277</v>
      </c>
      <c r="B740" s="2" t="s">
        <v>2278</v>
      </c>
      <c r="C740" s="2" t="s">
        <v>411</v>
      </c>
      <c r="D740" s="2" t="s">
        <v>54</v>
      </c>
      <c r="E740" s="2">
        <v>2022</v>
      </c>
      <c r="F740" s="2" t="s">
        <v>39</v>
      </c>
      <c r="G740" s="2" t="s">
        <v>69</v>
      </c>
      <c r="H740" s="2" t="s">
        <v>272</v>
      </c>
      <c r="I740" s="2" t="s">
        <v>178</v>
      </c>
      <c r="J740" s="2" t="s">
        <v>197</v>
      </c>
      <c r="K740" s="3">
        <v>3641599.64</v>
      </c>
      <c r="L740" s="3">
        <v>1257646.99</v>
      </c>
      <c r="M740" s="3">
        <f t="shared" si="77"/>
        <v>2383952.6500000004</v>
      </c>
      <c r="N740" s="3">
        <v>662852.77</v>
      </c>
      <c r="O740" s="3">
        <f t="shared" si="78"/>
        <v>1721099.8800000004</v>
      </c>
      <c r="P740" s="3">
        <v>1288352.73</v>
      </c>
      <c r="Q740" s="4">
        <f t="shared" si="79"/>
        <v>0.65464435568760115</v>
      </c>
      <c r="R740" s="4">
        <f t="shared" si="80"/>
        <v>0.35378758165738394</v>
      </c>
      <c r="S740" s="3">
        <v>4304186.2300000004</v>
      </c>
      <c r="T740" s="3">
        <f t="shared" si="81"/>
        <v>-662586.59000000032</v>
      </c>
      <c r="U740" s="4">
        <f t="shared" si="82"/>
        <v>-0.15394003758057659</v>
      </c>
      <c r="V740" s="2" t="s">
        <v>107</v>
      </c>
      <c r="W740" s="2" t="s">
        <v>125</v>
      </c>
      <c r="X740" s="2" t="s">
        <v>274</v>
      </c>
      <c r="Y740" s="2">
        <v>1</v>
      </c>
      <c r="Z740" s="2" t="s">
        <v>2279</v>
      </c>
      <c r="AA740" s="2" t="s">
        <v>141</v>
      </c>
      <c r="AB740" s="2" t="s">
        <v>110</v>
      </c>
      <c r="AC740" s="2">
        <v>2.54</v>
      </c>
      <c r="AD740" s="3">
        <v>3864453.78</v>
      </c>
      <c r="AE740" s="5">
        <v>6.8</v>
      </c>
      <c r="AF740" s="2">
        <v>240</v>
      </c>
      <c r="AG740" s="3">
        <f t="shared" si="83"/>
        <v>29498.90339734653</v>
      </c>
      <c r="AH740" s="2" t="s">
        <v>50</v>
      </c>
      <c r="AI740" s="3">
        <v>0</v>
      </c>
    </row>
    <row r="741" spans="1:35" x14ac:dyDescent="0.3">
      <c r="A741" s="2" t="s">
        <v>2280</v>
      </c>
      <c r="B741" s="2" t="s">
        <v>2281</v>
      </c>
      <c r="C741" s="2" t="s">
        <v>377</v>
      </c>
      <c r="D741" s="2" t="s">
        <v>81</v>
      </c>
      <c r="E741" s="2">
        <v>2023</v>
      </c>
      <c r="F741" s="2" t="s">
        <v>68</v>
      </c>
      <c r="G741" s="2" t="s">
        <v>114</v>
      </c>
      <c r="H741" s="2" t="s">
        <v>115</v>
      </c>
      <c r="I741" s="2" t="s">
        <v>58</v>
      </c>
      <c r="J741" s="2" t="s">
        <v>59</v>
      </c>
      <c r="K741" s="3">
        <v>9443817.5500000007</v>
      </c>
      <c r="L741" s="3">
        <v>3014683.2</v>
      </c>
      <c r="M741" s="3">
        <f t="shared" si="77"/>
        <v>6429134.3500000006</v>
      </c>
      <c r="N741" s="3">
        <v>821580.32</v>
      </c>
      <c r="O741" s="3">
        <f t="shared" si="78"/>
        <v>5607554.0300000003</v>
      </c>
      <c r="P741" s="3">
        <v>4082447.75</v>
      </c>
      <c r="Q741" s="4">
        <f t="shared" si="79"/>
        <v>0.68077706033192054</v>
      </c>
      <c r="R741" s="4">
        <f t="shared" si="80"/>
        <v>0.43228786752662324</v>
      </c>
      <c r="S741" s="3">
        <v>9886909.8499999996</v>
      </c>
      <c r="T741" s="3">
        <f t="shared" si="81"/>
        <v>-443092.29999999888</v>
      </c>
      <c r="U741" s="4">
        <f t="shared" si="82"/>
        <v>-4.4816055443248418E-2</v>
      </c>
      <c r="V741" s="2" t="s">
        <v>44</v>
      </c>
      <c r="W741" s="2" t="s">
        <v>60</v>
      </c>
      <c r="X741" s="2" t="s">
        <v>118</v>
      </c>
      <c r="Y741" s="2">
        <v>3.75</v>
      </c>
      <c r="Z741" s="2" t="s">
        <v>2282</v>
      </c>
      <c r="AA741" s="2" t="s">
        <v>141</v>
      </c>
      <c r="AB741" s="2" t="s">
        <v>100</v>
      </c>
      <c r="AC741" s="2">
        <v>5.29</v>
      </c>
      <c r="AD741" s="3">
        <v>0</v>
      </c>
      <c r="AE741" s="5">
        <v>0</v>
      </c>
      <c r="AF741" s="2">
        <v>0</v>
      </c>
      <c r="AG741" s="3">
        <f t="shared" si="83"/>
        <v>0</v>
      </c>
      <c r="AH741" s="2" t="s">
        <v>50</v>
      </c>
      <c r="AI741" s="3">
        <v>0</v>
      </c>
    </row>
    <row r="742" spans="1:35" x14ac:dyDescent="0.3">
      <c r="A742" s="2" t="s">
        <v>2283</v>
      </c>
      <c r="B742" s="2" t="s">
        <v>903</v>
      </c>
      <c r="C742" s="2" t="s">
        <v>370</v>
      </c>
      <c r="D742" s="2" t="s">
        <v>81</v>
      </c>
      <c r="E742" s="2">
        <v>2021</v>
      </c>
      <c r="F742" s="2" t="s">
        <v>105</v>
      </c>
      <c r="G742" s="2" t="s">
        <v>114</v>
      </c>
      <c r="H742" s="2" t="s">
        <v>234</v>
      </c>
      <c r="I742" s="2" t="s">
        <v>131</v>
      </c>
      <c r="J742" s="2" t="s">
        <v>235</v>
      </c>
      <c r="K742" s="3">
        <v>9367488.4700000007</v>
      </c>
      <c r="L742" s="3">
        <v>2773863.85</v>
      </c>
      <c r="M742" s="3">
        <f t="shared" si="77"/>
        <v>6593624.620000001</v>
      </c>
      <c r="N742" s="3">
        <v>1326238.6599999999</v>
      </c>
      <c r="O742" s="3">
        <f t="shared" si="78"/>
        <v>5267385.9600000009</v>
      </c>
      <c r="P742" s="3">
        <v>3724412.01</v>
      </c>
      <c r="Q742" s="4">
        <f t="shared" si="79"/>
        <v>0.70388393229588897</v>
      </c>
      <c r="R742" s="4">
        <f t="shared" si="80"/>
        <v>0.39758917472145011</v>
      </c>
      <c r="S742" s="3">
        <v>10372960.16</v>
      </c>
      <c r="T742" s="3">
        <f t="shared" si="81"/>
        <v>-1005471.6899999995</v>
      </c>
      <c r="U742" s="4">
        <f t="shared" si="82"/>
        <v>-9.6931991879934051E-2</v>
      </c>
      <c r="V742" s="2" t="s">
        <v>73</v>
      </c>
      <c r="W742" s="2" t="s">
        <v>207</v>
      </c>
      <c r="X742" s="2" t="s">
        <v>236</v>
      </c>
      <c r="Y742" s="2">
        <v>3.67</v>
      </c>
      <c r="Z742" s="2" t="s">
        <v>2284</v>
      </c>
      <c r="AA742" s="2" t="s">
        <v>63</v>
      </c>
      <c r="AB742" s="2" t="s">
        <v>49</v>
      </c>
      <c r="AC742" s="2">
        <v>7.4</v>
      </c>
      <c r="AD742" s="3">
        <v>0</v>
      </c>
      <c r="AE742" s="5">
        <v>0</v>
      </c>
      <c r="AF742" s="2">
        <v>0</v>
      </c>
      <c r="AG742" s="3">
        <f t="shared" si="83"/>
        <v>0</v>
      </c>
      <c r="AH742" s="2" t="s">
        <v>50</v>
      </c>
      <c r="AI742" s="3">
        <v>0</v>
      </c>
    </row>
    <row r="743" spans="1:35" x14ac:dyDescent="0.3">
      <c r="A743" s="2" t="s">
        <v>2285</v>
      </c>
      <c r="B743" s="2" t="s">
        <v>2286</v>
      </c>
      <c r="C743" s="2" t="s">
        <v>337</v>
      </c>
      <c r="D743" s="2" t="s">
        <v>38</v>
      </c>
      <c r="E743" s="2">
        <v>2024</v>
      </c>
      <c r="F743" s="2" t="s">
        <v>68</v>
      </c>
      <c r="G743" s="2" t="s">
        <v>114</v>
      </c>
      <c r="H743" s="2" t="s">
        <v>115</v>
      </c>
      <c r="I743" s="2" t="s">
        <v>131</v>
      </c>
      <c r="J743" s="2" t="s">
        <v>544</v>
      </c>
      <c r="K743" s="3">
        <v>8691699.0299999993</v>
      </c>
      <c r="L743" s="3">
        <v>4083378.63</v>
      </c>
      <c r="M743" s="3">
        <f t="shared" si="77"/>
        <v>4608320.3999999994</v>
      </c>
      <c r="N743" s="3">
        <v>985037.63</v>
      </c>
      <c r="O743" s="3">
        <f t="shared" si="78"/>
        <v>3623282.7699999996</v>
      </c>
      <c r="P743" s="3">
        <v>2828389.93</v>
      </c>
      <c r="Q743" s="4">
        <f t="shared" si="79"/>
        <v>0.53019788008006985</v>
      </c>
      <c r="R743" s="4">
        <f t="shared" si="80"/>
        <v>0.325412778357559</v>
      </c>
      <c r="S743" s="3">
        <v>8974457.8499999996</v>
      </c>
      <c r="T743" s="3">
        <f t="shared" si="81"/>
        <v>-282758.8200000003</v>
      </c>
      <c r="U743" s="4">
        <f t="shared" si="82"/>
        <v>-3.1507064240097839E-2</v>
      </c>
      <c r="V743" s="2" t="s">
        <v>95</v>
      </c>
      <c r="W743" s="2" t="s">
        <v>117</v>
      </c>
      <c r="X743" s="2" t="s">
        <v>118</v>
      </c>
      <c r="Y743" s="2">
        <v>3.75</v>
      </c>
      <c r="Z743" s="2" t="s">
        <v>1198</v>
      </c>
      <c r="AA743" s="2" t="s">
        <v>109</v>
      </c>
      <c r="AB743" s="2" t="s">
        <v>306</v>
      </c>
      <c r="AC743" s="2">
        <v>9.2200000000000006</v>
      </c>
      <c r="AD743" s="3">
        <v>0</v>
      </c>
      <c r="AE743" s="5">
        <v>0</v>
      </c>
      <c r="AF743" s="2">
        <v>0</v>
      </c>
      <c r="AG743" s="3">
        <f t="shared" si="83"/>
        <v>0</v>
      </c>
      <c r="AH743" s="2" t="s">
        <v>50</v>
      </c>
      <c r="AI743" s="3">
        <v>0</v>
      </c>
    </row>
    <row r="744" spans="1:35" x14ac:dyDescent="0.3">
      <c r="A744" s="2" t="s">
        <v>2287</v>
      </c>
      <c r="B744" s="2" t="s">
        <v>2288</v>
      </c>
      <c r="C744" s="2" t="s">
        <v>257</v>
      </c>
      <c r="D744" s="2" t="s">
        <v>104</v>
      </c>
      <c r="E744" s="2">
        <v>2024</v>
      </c>
      <c r="F744" s="2" t="s">
        <v>82</v>
      </c>
      <c r="G744" s="2" t="s">
        <v>114</v>
      </c>
      <c r="H744" s="2" t="s">
        <v>190</v>
      </c>
      <c r="I744" s="2" t="s">
        <v>131</v>
      </c>
      <c r="J744" s="2" t="s">
        <v>235</v>
      </c>
      <c r="K744" s="3">
        <v>5595902.9199999999</v>
      </c>
      <c r="L744" s="3">
        <v>1973591.38</v>
      </c>
      <c r="M744" s="3">
        <f t="shared" si="77"/>
        <v>3622311.54</v>
      </c>
      <c r="N744" s="3">
        <v>586662.84</v>
      </c>
      <c r="O744" s="3">
        <f t="shared" si="78"/>
        <v>3035648.7</v>
      </c>
      <c r="P744" s="3">
        <v>2258035.1</v>
      </c>
      <c r="Q744" s="4">
        <f t="shared" si="79"/>
        <v>0.64731493590671518</v>
      </c>
      <c r="R744" s="4">
        <f t="shared" si="80"/>
        <v>0.40351577435871605</v>
      </c>
      <c r="S744" s="3">
        <v>6303640.9299999997</v>
      </c>
      <c r="T744" s="3">
        <f t="shared" si="81"/>
        <v>-707738.00999999978</v>
      </c>
      <c r="U744" s="4">
        <f t="shared" si="82"/>
        <v>-0.11227448039303213</v>
      </c>
      <c r="V744" s="2" t="s">
        <v>44</v>
      </c>
      <c r="W744" s="2" t="s">
        <v>117</v>
      </c>
      <c r="X744" s="2" t="s">
        <v>192</v>
      </c>
      <c r="Y744" s="2">
        <v>3.64</v>
      </c>
      <c r="Z744" s="2" t="s">
        <v>2289</v>
      </c>
      <c r="AA744" s="2" t="s">
        <v>141</v>
      </c>
      <c r="AB744" s="2" t="s">
        <v>142</v>
      </c>
      <c r="AC744" s="2">
        <v>3.08</v>
      </c>
      <c r="AD744" s="3">
        <v>0</v>
      </c>
      <c r="AE744" s="5">
        <v>0</v>
      </c>
      <c r="AF744" s="2">
        <v>0</v>
      </c>
      <c r="AG744" s="3">
        <f t="shared" si="83"/>
        <v>0</v>
      </c>
      <c r="AH744" s="2" t="s">
        <v>50</v>
      </c>
      <c r="AI744" s="3">
        <v>0</v>
      </c>
    </row>
    <row r="745" spans="1:35" x14ac:dyDescent="0.3">
      <c r="A745" s="2" t="s">
        <v>2290</v>
      </c>
      <c r="B745" s="2" t="s">
        <v>874</v>
      </c>
      <c r="C745" s="2" t="s">
        <v>130</v>
      </c>
      <c r="D745" s="2" t="s">
        <v>104</v>
      </c>
      <c r="E745" s="2">
        <v>2022</v>
      </c>
      <c r="F745" s="2" t="s">
        <v>82</v>
      </c>
      <c r="G745" s="2" t="s">
        <v>56</v>
      </c>
      <c r="H745" s="2" t="s">
        <v>123</v>
      </c>
      <c r="I745" s="2" t="s">
        <v>42</v>
      </c>
      <c r="J745" s="2" t="s">
        <v>166</v>
      </c>
      <c r="K745" s="3">
        <v>426210.81</v>
      </c>
      <c r="L745" s="3">
        <v>222878.2</v>
      </c>
      <c r="M745" s="3">
        <f t="shared" si="77"/>
        <v>203332.61</v>
      </c>
      <c r="N745" s="3">
        <v>38165.51</v>
      </c>
      <c r="O745" s="3">
        <f t="shared" si="78"/>
        <v>165167.09999999998</v>
      </c>
      <c r="P745" s="3">
        <v>129128.19</v>
      </c>
      <c r="Q745" s="4">
        <f t="shared" si="79"/>
        <v>0.4770705135329627</v>
      </c>
      <c r="R745" s="4">
        <f t="shared" si="80"/>
        <v>0.30296789046716111</v>
      </c>
      <c r="S745" s="3">
        <v>448557.42</v>
      </c>
      <c r="T745" s="3">
        <f t="shared" si="81"/>
        <v>-22346.609999999986</v>
      </c>
      <c r="U745" s="4">
        <f t="shared" si="82"/>
        <v>-4.9818839246935177E-2</v>
      </c>
      <c r="V745" s="2" t="s">
        <v>107</v>
      </c>
      <c r="W745" s="2" t="s">
        <v>96</v>
      </c>
      <c r="X745" s="2" t="s">
        <v>126</v>
      </c>
      <c r="Y745" s="2">
        <v>1.34</v>
      </c>
      <c r="Z745" s="2" t="s">
        <v>2291</v>
      </c>
      <c r="AA745" s="2" t="s">
        <v>109</v>
      </c>
      <c r="AB745" s="2" t="s">
        <v>49</v>
      </c>
      <c r="AC745" s="2">
        <v>9.17</v>
      </c>
      <c r="AD745" s="3">
        <v>0</v>
      </c>
      <c r="AE745" s="5">
        <v>0</v>
      </c>
      <c r="AF745" s="2">
        <v>0</v>
      </c>
      <c r="AG745" s="3">
        <f t="shared" si="83"/>
        <v>0</v>
      </c>
      <c r="AH745" s="2" t="s">
        <v>50</v>
      </c>
      <c r="AI745" s="3">
        <v>0</v>
      </c>
    </row>
    <row r="746" spans="1:35" x14ac:dyDescent="0.3">
      <c r="A746" s="2" t="s">
        <v>2292</v>
      </c>
      <c r="B746" s="2" t="s">
        <v>2293</v>
      </c>
      <c r="C746" s="2" t="s">
        <v>617</v>
      </c>
      <c r="D746" s="2" t="s">
        <v>38</v>
      </c>
      <c r="E746" s="2">
        <v>2020</v>
      </c>
      <c r="F746" s="2" t="s">
        <v>92</v>
      </c>
      <c r="G746" s="2" t="s">
        <v>114</v>
      </c>
      <c r="H746" s="2" t="s">
        <v>234</v>
      </c>
      <c r="I746" s="2" t="s">
        <v>55</v>
      </c>
      <c r="J746" s="2" t="s">
        <v>84</v>
      </c>
      <c r="K746" s="3">
        <v>9078542.1799999997</v>
      </c>
      <c r="L746" s="3">
        <v>4616946.01</v>
      </c>
      <c r="M746" s="3">
        <f t="shared" si="77"/>
        <v>4461596.17</v>
      </c>
      <c r="N746" s="3">
        <v>1173617.3400000001</v>
      </c>
      <c r="O746" s="3">
        <f t="shared" si="78"/>
        <v>3287978.83</v>
      </c>
      <c r="P746" s="3">
        <v>2600062.8199999998</v>
      </c>
      <c r="Q746" s="4">
        <f t="shared" si="79"/>
        <v>0.4914441197209925</v>
      </c>
      <c r="R746" s="4">
        <f t="shared" si="80"/>
        <v>0.28639651261718319</v>
      </c>
      <c r="S746" s="3">
        <v>9736818.9399999995</v>
      </c>
      <c r="T746" s="3">
        <f t="shared" si="81"/>
        <v>-658276.75999999978</v>
      </c>
      <c r="U746" s="4">
        <f t="shared" si="82"/>
        <v>-6.7606963224479941E-2</v>
      </c>
      <c r="V746" s="2" t="s">
        <v>124</v>
      </c>
      <c r="W746" s="2" t="s">
        <v>207</v>
      </c>
      <c r="X746" s="2" t="s">
        <v>236</v>
      </c>
      <c r="Y746" s="2">
        <v>3.67</v>
      </c>
      <c r="Z746" s="2" t="s">
        <v>2294</v>
      </c>
      <c r="AA746" s="2" t="s">
        <v>224</v>
      </c>
      <c r="AB746" s="2" t="s">
        <v>306</v>
      </c>
      <c r="AC746" s="2">
        <v>1.56</v>
      </c>
      <c r="AD746" s="3">
        <v>0</v>
      </c>
      <c r="AE746" s="5">
        <v>0</v>
      </c>
      <c r="AF746" s="2">
        <v>0</v>
      </c>
      <c r="AG746" s="3">
        <f t="shared" si="83"/>
        <v>0</v>
      </c>
      <c r="AH746" s="2" t="s">
        <v>50</v>
      </c>
      <c r="AI746" s="3">
        <v>0</v>
      </c>
    </row>
    <row r="747" spans="1:35" x14ac:dyDescent="0.3">
      <c r="A747" s="2" t="s">
        <v>2295</v>
      </c>
      <c r="B747" s="2" t="s">
        <v>1078</v>
      </c>
      <c r="C747" s="2" t="s">
        <v>176</v>
      </c>
      <c r="D747" s="2" t="s">
        <v>104</v>
      </c>
      <c r="E747" s="2">
        <v>2020</v>
      </c>
      <c r="F747" s="2" t="s">
        <v>39</v>
      </c>
      <c r="G747" s="2" t="s">
        <v>56</v>
      </c>
      <c r="H747" s="2" t="s">
        <v>153</v>
      </c>
      <c r="I747" s="2" t="s">
        <v>42</v>
      </c>
      <c r="J747" s="2" t="s">
        <v>166</v>
      </c>
      <c r="K747" s="3">
        <v>4774160.8099999996</v>
      </c>
      <c r="L747" s="3">
        <v>1823178.6</v>
      </c>
      <c r="M747" s="3">
        <f t="shared" si="77"/>
        <v>2950982.2099999995</v>
      </c>
      <c r="N747" s="3">
        <v>462730.99</v>
      </c>
      <c r="O747" s="3">
        <f t="shared" si="78"/>
        <v>2488251.2199999997</v>
      </c>
      <c r="P747" s="3">
        <v>1960147.82</v>
      </c>
      <c r="Q747" s="4">
        <f t="shared" si="79"/>
        <v>0.61811537722375121</v>
      </c>
      <c r="R747" s="4">
        <f t="shared" si="80"/>
        <v>0.41057431829574259</v>
      </c>
      <c r="S747" s="3">
        <v>5460644.29</v>
      </c>
      <c r="T747" s="3">
        <f t="shared" si="81"/>
        <v>-686483.48000000045</v>
      </c>
      <c r="U747" s="4">
        <f t="shared" si="82"/>
        <v>-0.12571474052194681</v>
      </c>
      <c r="V747" s="2" t="s">
        <v>107</v>
      </c>
      <c r="W747" s="2" t="s">
        <v>134</v>
      </c>
      <c r="X747" s="2" t="s">
        <v>155</v>
      </c>
      <c r="Y747" s="2">
        <v>7.24</v>
      </c>
      <c r="Z747" s="2" t="s">
        <v>2296</v>
      </c>
      <c r="AA747" s="2" t="s">
        <v>48</v>
      </c>
      <c r="AB747" s="2" t="s">
        <v>142</v>
      </c>
      <c r="AC747" s="2">
        <v>5.86</v>
      </c>
      <c r="AD747" s="3">
        <v>0</v>
      </c>
      <c r="AE747" s="5">
        <v>0</v>
      </c>
      <c r="AF747" s="2">
        <v>0</v>
      </c>
      <c r="AG747" s="3">
        <f t="shared" si="83"/>
        <v>0</v>
      </c>
      <c r="AH747" s="2" t="s">
        <v>50</v>
      </c>
      <c r="AI747" s="3">
        <v>0</v>
      </c>
    </row>
    <row r="748" spans="1:35" x14ac:dyDescent="0.3">
      <c r="A748" s="2" t="s">
        <v>2297</v>
      </c>
      <c r="B748" s="2" t="s">
        <v>2298</v>
      </c>
      <c r="C748" s="2" t="s">
        <v>103</v>
      </c>
      <c r="D748" s="2" t="s">
        <v>104</v>
      </c>
      <c r="E748" s="2">
        <v>2020</v>
      </c>
      <c r="F748" s="2" t="s">
        <v>92</v>
      </c>
      <c r="G748" s="2" t="s">
        <v>114</v>
      </c>
      <c r="H748" s="2" t="s">
        <v>234</v>
      </c>
      <c r="I748" s="2" t="s">
        <v>39</v>
      </c>
      <c r="J748" s="2" t="s">
        <v>487</v>
      </c>
      <c r="K748" s="3">
        <v>9892657.9499999993</v>
      </c>
      <c r="L748" s="3">
        <v>4353196.37</v>
      </c>
      <c r="M748" s="3">
        <f t="shared" si="77"/>
        <v>5539461.5799999991</v>
      </c>
      <c r="N748" s="3">
        <v>1346537.66</v>
      </c>
      <c r="O748" s="3">
        <f t="shared" si="78"/>
        <v>4192923.919999999</v>
      </c>
      <c r="P748" s="3">
        <v>3189956.27</v>
      </c>
      <c r="Q748" s="4">
        <f t="shared" si="79"/>
        <v>0.55995684961492065</v>
      </c>
      <c r="R748" s="4">
        <f t="shared" si="80"/>
        <v>0.32245694596162605</v>
      </c>
      <c r="S748" s="3">
        <v>9130265.2699999996</v>
      </c>
      <c r="T748" s="3">
        <f t="shared" si="81"/>
        <v>762392.6799999997</v>
      </c>
      <c r="U748" s="4">
        <f t="shared" si="82"/>
        <v>8.3501700931412237E-2</v>
      </c>
      <c r="V748" s="2" t="s">
        <v>95</v>
      </c>
      <c r="W748" s="2" t="s">
        <v>117</v>
      </c>
      <c r="X748" s="2" t="s">
        <v>236</v>
      </c>
      <c r="Y748" s="2">
        <v>3.67</v>
      </c>
      <c r="Z748" s="2" t="s">
        <v>2299</v>
      </c>
      <c r="AA748" s="2" t="s">
        <v>99</v>
      </c>
      <c r="AB748" s="2" t="s">
        <v>182</v>
      </c>
      <c r="AC748" s="2">
        <v>4.93</v>
      </c>
      <c r="AD748" s="3">
        <v>0</v>
      </c>
      <c r="AE748" s="5">
        <v>0</v>
      </c>
      <c r="AF748" s="2">
        <v>0</v>
      </c>
      <c r="AG748" s="3">
        <f t="shared" si="83"/>
        <v>0</v>
      </c>
      <c r="AH748" s="2" t="s">
        <v>50</v>
      </c>
      <c r="AI748" s="3">
        <v>0</v>
      </c>
    </row>
    <row r="749" spans="1:35" x14ac:dyDescent="0.3">
      <c r="A749" s="2" t="s">
        <v>2300</v>
      </c>
      <c r="B749" s="2" t="s">
        <v>2301</v>
      </c>
      <c r="C749" s="2" t="s">
        <v>253</v>
      </c>
      <c r="D749" s="2" t="s">
        <v>54</v>
      </c>
      <c r="E749" s="2">
        <v>2020</v>
      </c>
      <c r="F749" s="2" t="s">
        <v>39</v>
      </c>
      <c r="G749" s="2" t="s">
        <v>69</v>
      </c>
      <c r="H749" s="2" t="s">
        <v>272</v>
      </c>
      <c r="I749" s="2" t="s">
        <v>131</v>
      </c>
      <c r="J749" s="2" t="s">
        <v>463</v>
      </c>
      <c r="K749" s="3">
        <v>2357309.39</v>
      </c>
      <c r="L749" s="3">
        <v>1067908.96</v>
      </c>
      <c r="M749" s="3">
        <f t="shared" si="77"/>
        <v>1289400.4300000002</v>
      </c>
      <c r="N749" s="3">
        <v>322821.8</v>
      </c>
      <c r="O749" s="3">
        <f t="shared" si="78"/>
        <v>966578.63000000012</v>
      </c>
      <c r="P749" s="3">
        <v>713307.57</v>
      </c>
      <c r="Q749" s="4">
        <f t="shared" si="79"/>
        <v>0.54697971995945771</v>
      </c>
      <c r="R749" s="4">
        <f t="shared" si="80"/>
        <v>0.30259395437270115</v>
      </c>
      <c r="S749" s="3">
        <v>2608703.98</v>
      </c>
      <c r="T749" s="3">
        <f t="shared" si="81"/>
        <v>-251394.58999999985</v>
      </c>
      <c r="U749" s="4">
        <f t="shared" si="82"/>
        <v>-9.636761852910572E-2</v>
      </c>
      <c r="V749" s="2" t="s">
        <v>95</v>
      </c>
      <c r="W749" s="2" t="s">
        <v>96</v>
      </c>
      <c r="X749" s="2" t="s">
        <v>274</v>
      </c>
      <c r="Y749" s="2">
        <v>1</v>
      </c>
      <c r="Z749" s="2" t="s">
        <v>2302</v>
      </c>
      <c r="AA749" s="2" t="s">
        <v>109</v>
      </c>
      <c r="AB749" s="2" t="s">
        <v>100</v>
      </c>
      <c r="AC749" s="2">
        <v>4.13</v>
      </c>
      <c r="AD749" s="3">
        <v>0</v>
      </c>
      <c r="AE749" s="5">
        <v>0</v>
      </c>
      <c r="AF749" s="2">
        <v>0</v>
      </c>
      <c r="AG749" s="3">
        <f t="shared" si="83"/>
        <v>0</v>
      </c>
      <c r="AH749" s="2" t="s">
        <v>230</v>
      </c>
      <c r="AI749" s="3">
        <v>0</v>
      </c>
    </row>
    <row r="750" spans="1:35" x14ac:dyDescent="0.3">
      <c r="A750" s="2" t="s">
        <v>2303</v>
      </c>
      <c r="B750" s="2" t="s">
        <v>2304</v>
      </c>
      <c r="C750" s="2" t="s">
        <v>185</v>
      </c>
      <c r="D750" s="2" t="s">
        <v>104</v>
      </c>
      <c r="E750" s="2">
        <v>2024</v>
      </c>
      <c r="F750" s="2" t="s">
        <v>39</v>
      </c>
      <c r="G750" s="2" t="s">
        <v>93</v>
      </c>
      <c r="H750" s="2" t="s">
        <v>94</v>
      </c>
      <c r="I750" s="2" t="s">
        <v>131</v>
      </c>
      <c r="J750" s="2" t="s">
        <v>491</v>
      </c>
      <c r="K750" s="3">
        <v>8855670.7400000002</v>
      </c>
      <c r="L750" s="3">
        <v>2893786.2</v>
      </c>
      <c r="M750" s="3">
        <f t="shared" si="77"/>
        <v>5961884.54</v>
      </c>
      <c r="N750" s="3">
        <v>1242146.81</v>
      </c>
      <c r="O750" s="3">
        <f t="shared" si="78"/>
        <v>4719737.7300000004</v>
      </c>
      <c r="P750" s="3">
        <v>3554678.32</v>
      </c>
      <c r="Q750" s="4">
        <f t="shared" si="79"/>
        <v>0.67322789148775419</v>
      </c>
      <c r="R750" s="4">
        <f t="shared" si="80"/>
        <v>0.40140136465823478</v>
      </c>
      <c r="S750" s="3">
        <v>10122375.060000001</v>
      </c>
      <c r="T750" s="3">
        <f t="shared" si="81"/>
        <v>-1266704.3200000003</v>
      </c>
      <c r="U750" s="4">
        <f t="shared" si="82"/>
        <v>-0.12513904221999853</v>
      </c>
      <c r="V750" s="2" t="s">
        <v>95</v>
      </c>
      <c r="W750" s="2" t="s">
        <v>207</v>
      </c>
      <c r="X750" s="2" t="s">
        <v>97</v>
      </c>
      <c r="Y750" s="2">
        <v>1550</v>
      </c>
      <c r="Z750" s="2" t="s">
        <v>2305</v>
      </c>
      <c r="AA750" s="2" t="s">
        <v>48</v>
      </c>
      <c r="AB750" s="2" t="s">
        <v>49</v>
      </c>
      <c r="AC750" s="2">
        <v>6.21</v>
      </c>
      <c r="AD750" s="3">
        <v>0</v>
      </c>
      <c r="AE750" s="5">
        <v>0</v>
      </c>
      <c r="AF750" s="2">
        <v>0</v>
      </c>
      <c r="AG750" s="3">
        <f t="shared" si="83"/>
        <v>0</v>
      </c>
      <c r="AH750" s="2" t="s">
        <v>50</v>
      </c>
      <c r="AI750" s="3">
        <v>0</v>
      </c>
    </row>
    <row r="751" spans="1:35" x14ac:dyDescent="0.3">
      <c r="A751" s="2" t="s">
        <v>2306</v>
      </c>
      <c r="B751" s="2" t="s">
        <v>226</v>
      </c>
      <c r="C751" s="2" t="s">
        <v>227</v>
      </c>
      <c r="D751" s="2" t="s">
        <v>104</v>
      </c>
      <c r="E751" s="2">
        <v>2023</v>
      </c>
      <c r="F751" s="2" t="s">
        <v>55</v>
      </c>
      <c r="G751" s="2" t="s">
        <v>93</v>
      </c>
      <c r="H751" s="2" t="s">
        <v>159</v>
      </c>
      <c r="I751" s="2" t="s">
        <v>39</v>
      </c>
      <c r="J751" s="2" t="s">
        <v>487</v>
      </c>
      <c r="K751" s="3">
        <v>4481451.75</v>
      </c>
      <c r="L751" s="3">
        <v>2226105.98</v>
      </c>
      <c r="M751" s="3">
        <f t="shared" si="77"/>
        <v>2255345.77</v>
      </c>
      <c r="N751" s="3">
        <v>732456.67</v>
      </c>
      <c r="O751" s="3">
        <f t="shared" si="78"/>
        <v>1522889.1</v>
      </c>
      <c r="P751" s="3">
        <v>1096942.0900000001</v>
      </c>
      <c r="Q751" s="4">
        <f t="shared" si="79"/>
        <v>0.5032623122629849</v>
      </c>
      <c r="R751" s="4">
        <f t="shared" si="80"/>
        <v>0.24477382580321211</v>
      </c>
      <c r="S751" s="3">
        <v>4156932.8</v>
      </c>
      <c r="T751" s="3">
        <f t="shared" si="81"/>
        <v>324518.95000000019</v>
      </c>
      <c r="U751" s="4">
        <f t="shared" si="82"/>
        <v>7.8066922323112894E-2</v>
      </c>
      <c r="V751" s="2" t="s">
        <v>107</v>
      </c>
      <c r="W751" s="2" t="s">
        <v>45</v>
      </c>
      <c r="X751" s="2" t="s">
        <v>160</v>
      </c>
      <c r="Y751" s="2">
        <v>129.5</v>
      </c>
      <c r="Z751" s="2" t="s">
        <v>2307</v>
      </c>
      <c r="AA751" s="2" t="s">
        <v>148</v>
      </c>
      <c r="AB751" s="2" t="s">
        <v>306</v>
      </c>
      <c r="AC751" s="2">
        <v>9.3699999999999992</v>
      </c>
      <c r="AD751" s="3">
        <v>0</v>
      </c>
      <c r="AE751" s="5">
        <v>0</v>
      </c>
      <c r="AF751" s="2">
        <v>0</v>
      </c>
      <c r="AG751" s="3">
        <f t="shared" si="83"/>
        <v>0</v>
      </c>
      <c r="AH751" s="2" t="s">
        <v>50</v>
      </c>
      <c r="AI751" s="3">
        <v>0</v>
      </c>
    </row>
    <row r="752" spans="1:35" x14ac:dyDescent="0.3">
      <c r="A752" s="2" t="s">
        <v>2308</v>
      </c>
      <c r="B752" s="2" t="s">
        <v>2089</v>
      </c>
      <c r="C752" s="2" t="s">
        <v>53</v>
      </c>
      <c r="D752" s="2" t="s">
        <v>54</v>
      </c>
      <c r="E752" s="2">
        <v>2021</v>
      </c>
      <c r="F752" s="2" t="s">
        <v>39</v>
      </c>
      <c r="G752" s="2" t="s">
        <v>56</v>
      </c>
      <c r="H752" s="2" t="s">
        <v>153</v>
      </c>
      <c r="I752" s="2" t="s">
        <v>58</v>
      </c>
      <c r="J752" s="2" t="s">
        <v>106</v>
      </c>
      <c r="K752" s="3">
        <v>3116460.3</v>
      </c>
      <c r="L752" s="3">
        <v>1781874.39</v>
      </c>
      <c r="M752" s="3">
        <f t="shared" si="77"/>
        <v>1334585.9099999999</v>
      </c>
      <c r="N752" s="3">
        <v>354254.94</v>
      </c>
      <c r="O752" s="3">
        <f t="shared" si="78"/>
        <v>980330.97</v>
      </c>
      <c r="P752" s="3">
        <v>733327.06</v>
      </c>
      <c r="Q752" s="4">
        <f t="shared" si="79"/>
        <v>0.42823773818007566</v>
      </c>
      <c r="R752" s="4">
        <f t="shared" si="80"/>
        <v>0.23530768545326891</v>
      </c>
      <c r="S752" s="3">
        <v>2564362.63</v>
      </c>
      <c r="T752" s="3">
        <f t="shared" si="81"/>
        <v>552097.66999999993</v>
      </c>
      <c r="U752" s="4">
        <f t="shared" si="82"/>
        <v>0.21529625472665695</v>
      </c>
      <c r="V752" s="2" t="s">
        <v>95</v>
      </c>
      <c r="W752" s="2" t="s">
        <v>125</v>
      </c>
      <c r="X752" s="2" t="s">
        <v>155</v>
      </c>
      <c r="Y752" s="2">
        <v>7.24</v>
      </c>
      <c r="Z752" s="2" t="s">
        <v>2309</v>
      </c>
      <c r="AA752" s="2" t="s">
        <v>141</v>
      </c>
      <c r="AB752" s="2" t="s">
        <v>77</v>
      </c>
      <c r="AC752" s="2">
        <v>7.35</v>
      </c>
      <c r="AD752" s="3">
        <v>0</v>
      </c>
      <c r="AE752" s="5">
        <v>0</v>
      </c>
      <c r="AF752" s="2">
        <v>0</v>
      </c>
      <c r="AG752" s="3">
        <f t="shared" si="83"/>
        <v>0</v>
      </c>
      <c r="AH752" s="2" t="s">
        <v>230</v>
      </c>
      <c r="AI752" s="3">
        <v>0</v>
      </c>
    </row>
    <row r="753" spans="1:35" x14ac:dyDescent="0.3">
      <c r="A753" s="2" t="s">
        <v>2310</v>
      </c>
      <c r="B753" s="2" t="s">
        <v>745</v>
      </c>
      <c r="C753" s="2" t="s">
        <v>37</v>
      </c>
      <c r="D753" s="2" t="s">
        <v>38</v>
      </c>
      <c r="E753" s="2">
        <v>2022</v>
      </c>
      <c r="F753" s="2" t="s">
        <v>58</v>
      </c>
      <c r="G753" s="2" t="s">
        <v>56</v>
      </c>
      <c r="H753" s="2" t="s">
        <v>57</v>
      </c>
      <c r="I753" s="2" t="s">
        <v>71</v>
      </c>
      <c r="J753" s="2" t="s">
        <v>172</v>
      </c>
      <c r="K753" s="3">
        <v>9173852.8699999992</v>
      </c>
      <c r="L753" s="3">
        <v>5257910.24</v>
      </c>
      <c r="M753" s="3">
        <f t="shared" si="77"/>
        <v>3915942.629999999</v>
      </c>
      <c r="N753" s="3">
        <v>1209413.1599999999</v>
      </c>
      <c r="O753" s="3">
        <f t="shared" si="78"/>
        <v>2706529.4699999988</v>
      </c>
      <c r="P753" s="3">
        <v>2053176.98</v>
      </c>
      <c r="Q753" s="4">
        <f t="shared" si="79"/>
        <v>0.42685910549162748</v>
      </c>
      <c r="R753" s="4">
        <f t="shared" si="80"/>
        <v>0.22380748951340007</v>
      </c>
      <c r="S753" s="3">
        <v>9803138.5299999993</v>
      </c>
      <c r="T753" s="3">
        <f t="shared" si="81"/>
        <v>-629285.66000000015</v>
      </c>
      <c r="U753" s="4">
        <f t="shared" si="82"/>
        <v>-6.4192264352302297E-2</v>
      </c>
      <c r="V753" s="2" t="s">
        <v>124</v>
      </c>
      <c r="W753" s="2" t="s">
        <v>134</v>
      </c>
      <c r="X753" s="2" t="s">
        <v>61</v>
      </c>
      <c r="Y753" s="2">
        <v>1.53</v>
      </c>
      <c r="Z753" s="2" t="s">
        <v>2311</v>
      </c>
      <c r="AA753" s="2" t="s">
        <v>63</v>
      </c>
      <c r="AB753" s="2" t="s">
        <v>77</v>
      </c>
      <c r="AC753" s="2">
        <v>4.5</v>
      </c>
      <c r="AD753" s="3">
        <v>0</v>
      </c>
      <c r="AE753" s="5">
        <v>0</v>
      </c>
      <c r="AF753" s="2">
        <v>0</v>
      </c>
      <c r="AG753" s="3">
        <f t="shared" si="83"/>
        <v>0</v>
      </c>
      <c r="AH753" s="2" t="s">
        <v>50</v>
      </c>
      <c r="AI753" s="3">
        <v>0</v>
      </c>
    </row>
    <row r="754" spans="1:35" x14ac:dyDescent="0.3">
      <c r="A754" s="2" t="s">
        <v>2312</v>
      </c>
      <c r="B754" s="2" t="s">
        <v>2313</v>
      </c>
      <c r="C754" s="2" t="s">
        <v>122</v>
      </c>
      <c r="D754" s="2" t="s">
        <v>104</v>
      </c>
      <c r="E754" s="2">
        <v>2023</v>
      </c>
      <c r="F754" s="2" t="s">
        <v>58</v>
      </c>
      <c r="G754" s="2" t="s">
        <v>69</v>
      </c>
      <c r="H754" s="2" t="s">
        <v>272</v>
      </c>
      <c r="I754" s="2" t="s">
        <v>178</v>
      </c>
      <c r="J754" s="2" t="s">
        <v>197</v>
      </c>
      <c r="K754" s="3">
        <v>1053562.08</v>
      </c>
      <c r="L754" s="3">
        <v>349610.87</v>
      </c>
      <c r="M754" s="3">
        <f t="shared" si="77"/>
        <v>703951.21000000008</v>
      </c>
      <c r="N754" s="3">
        <v>201813.76000000001</v>
      </c>
      <c r="O754" s="3">
        <f t="shared" si="78"/>
        <v>502137.45000000007</v>
      </c>
      <c r="P754" s="3">
        <v>365790.66</v>
      </c>
      <c r="Q754" s="4">
        <f t="shared" si="79"/>
        <v>0.66816300943557116</v>
      </c>
      <c r="R754" s="4">
        <f t="shared" si="80"/>
        <v>0.34719421564603004</v>
      </c>
      <c r="S754" s="3">
        <v>982918.7</v>
      </c>
      <c r="T754" s="3">
        <f t="shared" si="81"/>
        <v>70643.380000000121</v>
      </c>
      <c r="U754" s="4">
        <f t="shared" si="82"/>
        <v>7.1871030635595926E-2</v>
      </c>
      <c r="V754" s="2" t="s">
        <v>73</v>
      </c>
      <c r="W754" s="2" t="s">
        <v>134</v>
      </c>
      <c r="X754" s="2" t="s">
        <v>274</v>
      </c>
      <c r="Y754" s="2">
        <v>1</v>
      </c>
      <c r="Z754" s="2" t="s">
        <v>2314</v>
      </c>
      <c r="AA754" s="2" t="s">
        <v>148</v>
      </c>
      <c r="AB754" s="2" t="s">
        <v>49</v>
      </c>
      <c r="AC754" s="2">
        <v>5.13</v>
      </c>
      <c r="AD754" s="3">
        <v>4772452.28</v>
      </c>
      <c r="AE754" s="5">
        <v>8.94</v>
      </c>
      <c r="AF754" s="2">
        <v>180</v>
      </c>
      <c r="AG754" s="3">
        <f t="shared" si="83"/>
        <v>48235.19479656974</v>
      </c>
      <c r="AH754" s="2" t="s">
        <v>50</v>
      </c>
      <c r="AI754" s="3">
        <v>0</v>
      </c>
    </row>
    <row r="755" spans="1:35" x14ac:dyDescent="0.3">
      <c r="A755" s="2" t="s">
        <v>2315</v>
      </c>
      <c r="B755" s="2" t="s">
        <v>2316</v>
      </c>
      <c r="C755" s="2" t="s">
        <v>448</v>
      </c>
      <c r="D755" s="2" t="s">
        <v>54</v>
      </c>
      <c r="E755" s="2">
        <v>2021</v>
      </c>
      <c r="F755" s="2" t="s">
        <v>92</v>
      </c>
      <c r="G755" s="2" t="s">
        <v>40</v>
      </c>
      <c r="H755" s="2" t="s">
        <v>171</v>
      </c>
      <c r="I755" s="2" t="s">
        <v>71</v>
      </c>
      <c r="J755" s="2" t="s">
        <v>172</v>
      </c>
      <c r="K755" s="3">
        <v>9345076.6400000006</v>
      </c>
      <c r="L755" s="3">
        <v>2705877.99</v>
      </c>
      <c r="M755" s="3">
        <f t="shared" si="77"/>
        <v>6639198.6500000004</v>
      </c>
      <c r="N755" s="3">
        <v>1887892.15</v>
      </c>
      <c r="O755" s="3">
        <f t="shared" si="78"/>
        <v>4751306.5</v>
      </c>
      <c r="P755" s="3">
        <v>3615561.92</v>
      </c>
      <c r="Q755" s="4">
        <f t="shared" si="79"/>
        <v>0.71044881767818224</v>
      </c>
      <c r="R755" s="4">
        <f t="shared" si="80"/>
        <v>0.38689483877790859</v>
      </c>
      <c r="S755" s="3">
        <v>10713154.880000001</v>
      </c>
      <c r="T755" s="3">
        <f t="shared" si="81"/>
        <v>-1368078.2400000002</v>
      </c>
      <c r="U755" s="4">
        <f t="shared" si="82"/>
        <v>-0.12770078051928621</v>
      </c>
      <c r="V755" s="2" t="s">
        <v>85</v>
      </c>
      <c r="W755" s="2" t="s">
        <v>45</v>
      </c>
      <c r="X755" s="2" t="s">
        <v>86</v>
      </c>
      <c r="Y755" s="2">
        <v>0.92</v>
      </c>
      <c r="Z755" s="2" t="s">
        <v>2317</v>
      </c>
      <c r="AA755" s="2" t="s">
        <v>63</v>
      </c>
      <c r="AB755" s="2" t="s">
        <v>110</v>
      </c>
      <c r="AC755" s="2">
        <v>9.75</v>
      </c>
      <c r="AD755" s="3">
        <v>0</v>
      </c>
      <c r="AE755" s="5">
        <v>0</v>
      </c>
      <c r="AF755" s="2">
        <v>0</v>
      </c>
      <c r="AG755" s="3">
        <f t="shared" si="83"/>
        <v>0</v>
      </c>
      <c r="AH755" s="2" t="s">
        <v>50</v>
      </c>
      <c r="AI755" s="3">
        <v>0</v>
      </c>
    </row>
    <row r="756" spans="1:35" x14ac:dyDescent="0.3">
      <c r="A756" s="2" t="s">
        <v>2318</v>
      </c>
      <c r="B756" s="2" t="s">
        <v>2319</v>
      </c>
      <c r="C756" s="2" t="s">
        <v>448</v>
      </c>
      <c r="D756" s="2" t="s">
        <v>54</v>
      </c>
      <c r="E756" s="2">
        <v>2021</v>
      </c>
      <c r="F756" s="2" t="s">
        <v>82</v>
      </c>
      <c r="G756" s="2" t="s">
        <v>40</v>
      </c>
      <c r="H756" s="2" t="s">
        <v>171</v>
      </c>
      <c r="I756" s="2" t="s">
        <v>131</v>
      </c>
      <c r="J756" s="2" t="s">
        <v>235</v>
      </c>
      <c r="K756" s="3">
        <v>5675264.0800000001</v>
      </c>
      <c r="L756" s="3">
        <v>2709824.54</v>
      </c>
      <c r="M756" s="3">
        <f t="shared" si="77"/>
        <v>2965439.54</v>
      </c>
      <c r="N756" s="3">
        <v>1216851.31</v>
      </c>
      <c r="O756" s="3">
        <f t="shared" si="78"/>
        <v>1748588.23</v>
      </c>
      <c r="P756" s="3">
        <v>1257335.43</v>
      </c>
      <c r="Q756" s="4">
        <f t="shared" si="79"/>
        <v>0.52252009742602146</v>
      </c>
      <c r="R756" s="4">
        <f t="shared" si="80"/>
        <v>0.22154659453309528</v>
      </c>
      <c r="S756" s="3">
        <v>6498931.6799999997</v>
      </c>
      <c r="T756" s="3">
        <f t="shared" si="81"/>
        <v>-823667.59999999963</v>
      </c>
      <c r="U756" s="4">
        <f t="shared" si="82"/>
        <v>-0.12673892272706577</v>
      </c>
      <c r="V756" s="2" t="s">
        <v>95</v>
      </c>
      <c r="W756" s="2" t="s">
        <v>117</v>
      </c>
      <c r="X756" s="2" t="s">
        <v>86</v>
      </c>
      <c r="Y756" s="2">
        <v>0.92</v>
      </c>
      <c r="Z756" s="2" t="s">
        <v>2320</v>
      </c>
      <c r="AA756" s="2" t="s">
        <v>63</v>
      </c>
      <c r="AB756" s="2" t="s">
        <v>88</v>
      </c>
      <c r="AC756" s="2">
        <v>8.7200000000000006</v>
      </c>
      <c r="AD756" s="3">
        <v>0</v>
      </c>
      <c r="AE756" s="5">
        <v>0</v>
      </c>
      <c r="AF756" s="2">
        <v>0</v>
      </c>
      <c r="AG756" s="3">
        <f t="shared" si="83"/>
        <v>0</v>
      </c>
      <c r="AH756" s="2" t="s">
        <v>50</v>
      </c>
      <c r="AI756" s="3">
        <v>0</v>
      </c>
    </row>
    <row r="757" spans="1:35" x14ac:dyDescent="0.3">
      <c r="A757" s="2" t="s">
        <v>2321</v>
      </c>
      <c r="B757" s="2" t="s">
        <v>1697</v>
      </c>
      <c r="C757" s="2" t="s">
        <v>287</v>
      </c>
      <c r="D757" s="2" t="s">
        <v>104</v>
      </c>
      <c r="E757" s="2">
        <v>2021</v>
      </c>
      <c r="F757" s="2" t="s">
        <v>82</v>
      </c>
      <c r="G757" s="2" t="s">
        <v>114</v>
      </c>
      <c r="H757" s="2" t="s">
        <v>234</v>
      </c>
      <c r="I757" s="2" t="s">
        <v>55</v>
      </c>
      <c r="J757" s="2" t="s">
        <v>154</v>
      </c>
      <c r="K757" s="3">
        <v>8411094.9600000009</v>
      </c>
      <c r="L757" s="3">
        <v>2872963.3</v>
      </c>
      <c r="M757" s="3">
        <f t="shared" si="77"/>
        <v>5538131.6600000011</v>
      </c>
      <c r="N757" s="3">
        <v>780078.13</v>
      </c>
      <c r="O757" s="3">
        <f t="shared" si="78"/>
        <v>4758053.5300000012</v>
      </c>
      <c r="P757" s="3">
        <v>3761238.59</v>
      </c>
      <c r="Q757" s="4">
        <f t="shared" si="79"/>
        <v>0.65843171267680001</v>
      </c>
      <c r="R757" s="4">
        <f t="shared" si="80"/>
        <v>0.44717585616225158</v>
      </c>
      <c r="S757" s="3">
        <v>9603419.7300000004</v>
      </c>
      <c r="T757" s="3">
        <f t="shared" si="81"/>
        <v>-1192324.7699999996</v>
      </c>
      <c r="U757" s="4">
        <f t="shared" si="82"/>
        <v>-0.1241562696958159</v>
      </c>
      <c r="V757" s="2" t="s">
        <v>95</v>
      </c>
      <c r="W757" s="2" t="s">
        <v>45</v>
      </c>
      <c r="X757" s="2" t="s">
        <v>236</v>
      </c>
      <c r="Y757" s="2">
        <v>3.67</v>
      </c>
      <c r="Z757" s="2" t="s">
        <v>2322</v>
      </c>
      <c r="AA757" s="2" t="s">
        <v>148</v>
      </c>
      <c r="AB757" s="2" t="s">
        <v>77</v>
      </c>
      <c r="AC757" s="2">
        <v>5.95</v>
      </c>
      <c r="AD757" s="3">
        <v>0</v>
      </c>
      <c r="AE757" s="5">
        <v>0</v>
      </c>
      <c r="AF757" s="2">
        <v>0</v>
      </c>
      <c r="AG757" s="3">
        <f t="shared" si="83"/>
        <v>0</v>
      </c>
      <c r="AH757" s="2" t="s">
        <v>50</v>
      </c>
      <c r="AI757" s="3">
        <v>0</v>
      </c>
    </row>
    <row r="758" spans="1:35" x14ac:dyDescent="0.3">
      <c r="A758" s="2" t="s">
        <v>2323</v>
      </c>
      <c r="B758" s="2" t="s">
        <v>2324</v>
      </c>
      <c r="C758" s="2" t="s">
        <v>315</v>
      </c>
      <c r="D758" s="2" t="s">
        <v>104</v>
      </c>
      <c r="E758" s="2">
        <v>2020</v>
      </c>
      <c r="F758" s="2" t="s">
        <v>55</v>
      </c>
      <c r="G758" s="2" t="s">
        <v>40</v>
      </c>
      <c r="H758" s="2" t="s">
        <v>41</v>
      </c>
      <c r="I758" s="2" t="s">
        <v>55</v>
      </c>
      <c r="J758" s="2" t="s">
        <v>540</v>
      </c>
      <c r="K758" s="3">
        <v>2015246.13</v>
      </c>
      <c r="L758" s="3">
        <v>1046192.26</v>
      </c>
      <c r="M758" s="3">
        <f t="shared" si="77"/>
        <v>969053.86999999988</v>
      </c>
      <c r="N758" s="3">
        <v>338502.13</v>
      </c>
      <c r="O758" s="3">
        <f t="shared" si="78"/>
        <v>630551.73999999987</v>
      </c>
      <c r="P758" s="3">
        <v>470615.99</v>
      </c>
      <c r="Q758" s="4">
        <f t="shared" si="79"/>
        <v>0.48086129806883687</v>
      </c>
      <c r="R758" s="4">
        <f t="shared" si="80"/>
        <v>0.23352779742095325</v>
      </c>
      <c r="S758" s="3">
        <v>1852020.67</v>
      </c>
      <c r="T758" s="3">
        <f t="shared" si="81"/>
        <v>163225.45999999996</v>
      </c>
      <c r="U758" s="4">
        <f t="shared" si="82"/>
        <v>8.8133713971993613E-2</v>
      </c>
      <c r="V758" s="2" t="s">
        <v>124</v>
      </c>
      <c r="W758" s="2" t="s">
        <v>134</v>
      </c>
      <c r="X758" s="2" t="s">
        <v>46</v>
      </c>
      <c r="Y758" s="2">
        <v>0.89</v>
      </c>
      <c r="Z758" s="2" t="s">
        <v>2325</v>
      </c>
      <c r="AA758" s="2" t="s">
        <v>224</v>
      </c>
      <c r="AB758" s="2" t="s">
        <v>100</v>
      </c>
      <c r="AC758" s="2">
        <v>7.95</v>
      </c>
      <c r="AD758" s="3">
        <v>0</v>
      </c>
      <c r="AE758" s="5">
        <v>0</v>
      </c>
      <c r="AF758" s="2">
        <v>0</v>
      </c>
      <c r="AG758" s="3">
        <f t="shared" si="83"/>
        <v>0</v>
      </c>
      <c r="AH758" s="2" t="s">
        <v>50</v>
      </c>
      <c r="AI758" s="3">
        <v>0</v>
      </c>
    </row>
    <row r="759" spans="1:35" x14ac:dyDescent="0.3">
      <c r="A759" s="2" t="s">
        <v>2326</v>
      </c>
      <c r="B759" s="2" t="s">
        <v>840</v>
      </c>
      <c r="C759" s="2" t="s">
        <v>278</v>
      </c>
      <c r="D759" s="2" t="s">
        <v>54</v>
      </c>
      <c r="E759" s="2">
        <v>2023</v>
      </c>
      <c r="F759" s="2" t="s">
        <v>68</v>
      </c>
      <c r="G759" s="2" t="s">
        <v>56</v>
      </c>
      <c r="H759" s="2" t="s">
        <v>153</v>
      </c>
      <c r="I759" s="2" t="s">
        <v>58</v>
      </c>
      <c r="J759" s="2" t="s">
        <v>59</v>
      </c>
      <c r="K759" s="3">
        <v>3394231.17</v>
      </c>
      <c r="L759" s="3">
        <v>1070883</v>
      </c>
      <c r="M759" s="3">
        <f t="shared" si="77"/>
        <v>2323348.17</v>
      </c>
      <c r="N759" s="3">
        <v>669590.09</v>
      </c>
      <c r="O759" s="3">
        <f t="shared" si="78"/>
        <v>1653758.08</v>
      </c>
      <c r="P759" s="3">
        <v>1185251.97</v>
      </c>
      <c r="Q759" s="4">
        <f t="shared" si="79"/>
        <v>0.68449909674242959</v>
      </c>
      <c r="R759" s="4">
        <f t="shared" si="80"/>
        <v>0.34919600658784827</v>
      </c>
      <c r="S759" s="3">
        <v>3197753.75</v>
      </c>
      <c r="T759" s="3">
        <f t="shared" si="81"/>
        <v>196477.41999999993</v>
      </c>
      <c r="U759" s="4">
        <f t="shared" si="82"/>
        <v>6.1442323380904461E-2</v>
      </c>
      <c r="V759" s="2" t="s">
        <v>95</v>
      </c>
      <c r="W759" s="2" t="s">
        <v>117</v>
      </c>
      <c r="X759" s="2" t="s">
        <v>155</v>
      </c>
      <c r="Y759" s="2">
        <v>7.24</v>
      </c>
      <c r="Z759" s="2" t="s">
        <v>2327</v>
      </c>
      <c r="AA759" s="2" t="s">
        <v>99</v>
      </c>
      <c r="AB759" s="2" t="s">
        <v>49</v>
      </c>
      <c r="AC759" s="2">
        <v>2.37</v>
      </c>
      <c r="AD759" s="3">
        <v>0</v>
      </c>
      <c r="AE759" s="5">
        <v>0</v>
      </c>
      <c r="AF759" s="2">
        <v>0</v>
      </c>
      <c r="AG759" s="3">
        <f t="shared" si="83"/>
        <v>0</v>
      </c>
      <c r="AH759" s="2" t="s">
        <v>50</v>
      </c>
      <c r="AI759" s="3">
        <v>0</v>
      </c>
    </row>
    <row r="760" spans="1:35" x14ac:dyDescent="0.3">
      <c r="A760" s="2" t="s">
        <v>2328</v>
      </c>
      <c r="B760" s="2" t="s">
        <v>2329</v>
      </c>
      <c r="C760" s="2" t="s">
        <v>152</v>
      </c>
      <c r="D760" s="2" t="s">
        <v>38</v>
      </c>
      <c r="E760" s="2">
        <v>2022</v>
      </c>
      <c r="F760" s="2" t="s">
        <v>92</v>
      </c>
      <c r="G760" s="2" t="s">
        <v>40</v>
      </c>
      <c r="H760" s="2" t="s">
        <v>279</v>
      </c>
      <c r="I760" s="2" t="s">
        <v>131</v>
      </c>
      <c r="J760" s="2" t="s">
        <v>491</v>
      </c>
      <c r="K760" s="3">
        <v>878834.3</v>
      </c>
      <c r="L760" s="3">
        <v>500517.97</v>
      </c>
      <c r="M760" s="3">
        <f t="shared" si="77"/>
        <v>378316.33000000007</v>
      </c>
      <c r="N760" s="3">
        <v>104742.2</v>
      </c>
      <c r="O760" s="3">
        <f t="shared" si="78"/>
        <v>273574.13000000006</v>
      </c>
      <c r="P760" s="3">
        <v>201912.32000000001</v>
      </c>
      <c r="Q760" s="4">
        <f t="shared" si="79"/>
        <v>0.430475153279748</v>
      </c>
      <c r="R760" s="4">
        <f t="shared" si="80"/>
        <v>0.22975015881833469</v>
      </c>
      <c r="S760" s="3">
        <v>743542.13</v>
      </c>
      <c r="T760" s="3">
        <f t="shared" si="81"/>
        <v>135292.17000000004</v>
      </c>
      <c r="U760" s="4">
        <f t="shared" si="82"/>
        <v>0.18195629345172418</v>
      </c>
      <c r="V760" s="2" t="s">
        <v>44</v>
      </c>
      <c r="W760" s="2" t="s">
        <v>207</v>
      </c>
      <c r="X760" s="2" t="s">
        <v>280</v>
      </c>
      <c r="Y760" s="2">
        <v>0.79</v>
      </c>
      <c r="Z760" s="2" t="s">
        <v>2330</v>
      </c>
      <c r="AA760" s="2" t="s">
        <v>48</v>
      </c>
      <c r="AB760" s="2" t="s">
        <v>49</v>
      </c>
      <c r="AC760" s="2">
        <v>7.73</v>
      </c>
      <c r="AD760" s="3">
        <v>0</v>
      </c>
      <c r="AE760" s="5">
        <v>0</v>
      </c>
      <c r="AF760" s="2">
        <v>0</v>
      </c>
      <c r="AG760" s="3">
        <f t="shared" si="83"/>
        <v>0</v>
      </c>
      <c r="AH760" s="2" t="s">
        <v>50</v>
      </c>
      <c r="AI760" s="3">
        <v>0</v>
      </c>
    </row>
    <row r="761" spans="1:35" x14ac:dyDescent="0.3">
      <c r="A761" s="2" t="s">
        <v>2331</v>
      </c>
      <c r="B761" s="2" t="s">
        <v>569</v>
      </c>
      <c r="C761" s="2" t="s">
        <v>304</v>
      </c>
      <c r="D761" s="2" t="s">
        <v>104</v>
      </c>
      <c r="E761" s="2">
        <v>2022</v>
      </c>
      <c r="F761" s="2" t="s">
        <v>68</v>
      </c>
      <c r="G761" s="2" t="s">
        <v>56</v>
      </c>
      <c r="H761" s="2" t="s">
        <v>177</v>
      </c>
      <c r="I761" s="2" t="s">
        <v>131</v>
      </c>
      <c r="J761" s="2" t="s">
        <v>268</v>
      </c>
      <c r="K761" s="3">
        <v>3389538.68</v>
      </c>
      <c r="L761" s="3">
        <v>1538175.06</v>
      </c>
      <c r="M761" s="3">
        <f t="shared" si="77"/>
        <v>1851363.62</v>
      </c>
      <c r="N761" s="3">
        <v>661896.11</v>
      </c>
      <c r="O761" s="3">
        <f t="shared" si="78"/>
        <v>1189467.5100000002</v>
      </c>
      <c r="P761" s="3">
        <v>948858.44</v>
      </c>
      <c r="Q761" s="4">
        <f t="shared" si="79"/>
        <v>0.54619928986914523</v>
      </c>
      <c r="R761" s="4">
        <f t="shared" si="80"/>
        <v>0.27993733943758975</v>
      </c>
      <c r="S761" s="3">
        <v>2894554.03</v>
      </c>
      <c r="T761" s="3">
        <f t="shared" si="81"/>
        <v>494984.65000000037</v>
      </c>
      <c r="U761" s="4">
        <f t="shared" si="82"/>
        <v>0.17100549682950655</v>
      </c>
      <c r="V761" s="2" t="s">
        <v>133</v>
      </c>
      <c r="W761" s="2" t="s">
        <v>134</v>
      </c>
      <c r="X761" s="2" t="s">
        <v>180</v>
      </c>
      <c r="Y761" s="2">
        <v>149.5</v>
      </c>
      <c r="Z761" s="2" t="s">
        <v>2332</v>
      </c>
      <c r="AA761" s="2" t="s">
        <v>76</v>
      </c>
      <c r="AB761" s="2" t="s">
        <v>110</v>
      </c>
      <c r="AC761" s="2">
        <v>2.4300000000000002</v>
      </c>
      <c r="AD761" s="3">
        <v>0</v>
      </c>
      <c r="AE761" s="5">
        <v>0</v>
      </c>
      <c r="AF761" s="2">
        <v>0</v>
      </c>
      <c r="AG761" s="3">
        <f t="shared" si="83"/>
        <v>0</v>
      </c>
      <c r="AH761" s="2" t="s">
        <v>50</v>
      </c>
      <c r="AI761" s="3">
        <v>0</v>
      </c>
    </row>
    <row r="762" spans="1:35" x14ac:dyDescent="0.3">
      <c r="A762" s="2" t="s">
        <v>2333</v>
      </c>
      <c r="B762" s="2" t="s">
        <v>675</v>
      </c>
      <c r="C762" s="2" t="s">
        <v>341</v>
      </c>
      <c r="D762" s="2" t="s">
        <v>54</v>
      </c>
      <c r="E762" s="2">
        <v>2023</v>
      </c>
      <c r="F762" s="2" t="s">
        <v>55</v>
      </c>
      <c r="G762" s="2" t="s">
        <v>69</v>
      </c>
      <c r="H762" s="2" t="s">
        <v>272</v>
      </c>
      <c r="I762" s="2" t="s">
        <v>42</v>
      </c>
      <c r="J762" s="2" t="s">
        <v>422</v>
      </c>
      <c r="K762" s="3">
        <v>710192.57</v>
      </c>
      <c r="L762" s="3">
        <v>343104.39</v>
      </c>
      <c r="M762" s="3">
        <f t="shared" si="77"/>
        <v>367088.17999999993</v>
      </c>
      <c r="N762" s="3">
        <v>128524.73</v>
      </c>
      <c r="O762" s="3">
        <f t="shared" si="78"/>
        <v>238563.44999999995</v>
      </c>
      <c r="P762" s="3">
        <v>174385.21</v>
      </c>
      <c r="Q762" s="4">
        <f t="shared" si="79"/>
        <v>0.51688541320560422</v>
      </c>
      <c r="R762" s="4">
        <f t="shared" si="80"/>
        <v>0.24554637342939253</v>
      </c>
      <c r="S762" s="3">
        <v>667535.85</v>
      </c>
      <c r="T762" s="3">
        <f t="shared" si="81"/>
        <v>42656.719999999972</v>
      </c>
      <c r="U762" s="4">
        <f t="shared" si="82"/>
        <v>6.3901766474414784E-2</v>
      </c>
      <c r="V762" s="2" t="s">
        <v>85</v>
      </c>
      <c r="W762" s="2" t="s">
        <v>125</v>
      </c>
      <c r="X762" s="2" t="s">
        <v>274</v>
      </c>
      <c r="Y762" s="2">
        <v>1</v>
      </c>
      <c r="Z762" s="2" t="s">
        <v>1329</v>
      </c>
      <c r="AA762" s="2" t="s">
        <v>148</v>
      </c>
      <c r="AB762" s="2" t="s">
        <v>306</v>
      </c>
      <c r="AC762" s="2">
        <v>5.72</v>
      </c>
      <c r="AD762" s="3">
        <v>0</v>
      </c>
      <c r="AE762" s="5">
        <v>0</v>
      </c>
      <c r="AF762" s="2">
        <v>0</v>
      </c>
      <c r="AG762" s="3">
        <f t="shared" si="83"/>
        <v>0</v>
      </c>
      <c r="AH762" s="2" t="s">
        <v>50</v>
      </c>
      <c r="AI762" s="3">
        <v>0</v>
      </c>
    </row>
    <row r="763" spans="1:35" x14ac:dyDescent="0.3">
      <c r="A763" s="2" t="s">
        <v>2334</v>
      </c>
      <c r="B763" s="2" t="s">
        <v>2335</v>
      </c>
      <c r="C763" s="2" t="s">
        <v>216</v>
      </c>
      <c r="D763" s="2" t="s">
        <v>38</v>
      </c>
      <c r="E763" s="2">
        <v>2024</v>
      </c>
      <c r="F763" s="2" t="s">
        <v>68</v>
      </c>
      <c r="G763" s="2" t="s">
        <v>114</v>
      </c>
      <c r="H763" s="2" t="s">
        <v>115</v>
      </c>
      <c r="I763" s="2" t="s">
        <v>71</v>
      </c>
      <c r="J763" s="2" t="s">
        <v>228</v>
      </c>
      <c r="K763" s="3">
        <v>7055489.7300000004</v>
      </c>
      <c r="L763" s="3">
        <v>3520582.47</v>
      </c>
      <c r="M763" s="3">
        <f t="shared" si="77"/>
        <v>3534907.2600000002</v>
      </c>
      <c r="N763" s="3">
        <v>1097400.1200000001</v>
      </c>
      <c r="O763" s="3">
        <f t="shared" si="78"/>
        <v>2437507.14</v>
      </c>
      <c r="P763" s="3">
        <v>1725323.51</v>
      </c>
      <c r="Q763" s="4">
        <f t="shared" si="79"/>
        <v>0.50101515206939429</v>
      </c>
      <c r="R763" s="4">
        <f t="shared" si="80"/>
        <v>0.24453632221501367</v>
      </c>
      <c r="S763" s="3">
        <v>6156759.79</v>
      </c>
      <c r="T763" s="3">
        <f t="shared" si="81"/>
        <v>898729.94000000041</v>
      </c>
      <c r="U763" s="4">
        <f t="shared" si="82"/>
        <v>0.14597450130501199</v>
      </c>
      <c r="V763" s="2" t="s">
        <v>85</v>
      </c>
      <c r="W763" s="2" t="s">
        <v>207</v>
      </c>
      <c r="X763" s="2" t="s">
        <v>118</v>
      </c>
      <c r="Y763" s="2">
        <v>3.75</v>
      </c>
      <c r="Z763" s="2" t="s">
        <v>2336</v>
      </c>
      <c r="AA763" s="2" t="s">
        <v>99</v>
      </c>
      <c r="AB763" s="2" t="s">
        <v>182</v>
      </c>
      <c r="AC763" s="2">
        <v>2.08</v>
      </c>
      <c r="AD763" s="3">
        <v>0</v>
      </c>
      <c r="AE763" s="5">
        <v>0</v>
      </c>
      <c r="AF763" s="2">
        <v>0</v>
      </c>
      <c r="AG763" s="3">
        <f t="shared" si="83"/>
        <v>0</v>
      </c>
      <c r="AH763" s="2" t="s">
        <v>50</v>
      </c>
      <c r="AI763" s="3">
        <v>0</v>
      </c>
    </row>
    <row r="764" spans="1:35" x14ac:dyDescent="0.3">
      <c r="A764" s="2" t="s">
        <v>2337</v>
      </c>
      <c r="B764" s="2" t="s">
        <v>2338</v>
      </c>
      <c r="C764" s="2" t="s">
        <v>227</v>
      </c>
      <c r="D764" s="2" t="s">
        <v>104</v>
      </c>
      <c r="E764" s="2">
        <v>2023</v>
      </c>
      <c r="F764" s="2" t="s">
        <v>105</v>
      </c>
      <c r="G764" s="2" t="s">
        <v>114</v>
      </c>
      <c r="H764" s="2" t="s">
        <v>190</v>
      </c>
      <c r="I764" s="2" t="s">
        <v>39</v>
      </c>
      <c r="J764" s="2" t="s">
        <v>487</v>
      </c>
      <c r="K764" s="3">
        <v>1576122.17</v>
      </c>
      <c r="L764" s="3">
        <v>851198.08</v>
      </c>
      <c r="M764" s="3">
        <f t="shared" si="77"/>
        <v>724924.09</v>
      </c>
      <c r="N764" s="3">
        <v>228092.21</v>
      </c>
      <c r="O764" s="3">
        <f t="shared" si="78"/>
        <v>496831.88</v>
      </c>
      <c r="P764" s="3">
        <v>385171.17</v>
      </c>
      <c r="Q764" s="4">
        <f t="shared" si="79"/>
        <v>0.45994156024085364</v>
      </c>
      <c r="R764" s="4">
        <f t="shared" si="80"/>
        <v>0.24437900648272717</v>
      </c>
      <c r="S764" s="3">
        <v>1689326.4</v>
      </c>
      <c r="T764" s="3">
        <f t="shared" si="81"/>
        <v>-113204.22999999998</v>
      </c>
      <c r="U764" s="4">
        <f t="shared" si="82"/>
        <v>-6.7011460899444888E-2</v>
      </c>
      <c r="V764" s="2" t="s">
        <v>124</v>
      </c>
      <c r="W764" s="2" t="s">
        <v>125</v>
      </c>
      <c r="X764" s="2" t="s">
        <v>192</v>
      </c>
      <c r="Y764" s="2">
        <v>3.64</v>
      </c>
      <c r="Z764" s="2" t="s">
        <v>2339</v>
      </c>
      <c r="AA764" s="2" t="s">
        <v>99</v>
      </c>
      <c r="AB764" s="2" t="s">
        <v>77</v>
      </c>
      <c r="AC764" s="2">
        <v>3.28</v>
      </c>
      <c r="AD764" s="3">
        <v>0</v>
      </c>
      <c r="AE764" s="5">
        <v>0</v>
      </c>
      <c r="AF764" s="2">
        <v>0</v>
      </c>
      <c r="AG764" s="3">
        <f t="shared" si="83"/>
        <v>0</v>
      </c>
      <c r="AH764" s="2" t="s">
        <v>50</v>
      </c>
      <c r="AI764" s="3">
        <v>0</v>
      </c>
    </row>
    <row r="765" spans="1:35" x14ac:dyDescent="0.3">
      <c r="A765" s="2" t="s">
        <v>2340</v>
      </c>
      <c r="B765" s="2" t="s">
        <v>1852</v>
      </c>
      <c r="C765" s="2" t="s">
        <v>145</v>
      </c>
      <c r="D765" s="2" t="s">
        <v>54</v>
      </c>
      <c r="E765" s="2">
        <v>2024</v>
      </c>
      <c r="F765" s="2" t="s">
        <v>92</v>
      </c>
      <c r="G765" s="2" t="s">
        <v>114</v>
      </c>
      <c r="H765" s="2" t="s">
        <v>115</v>
      </c>
      <c r="I765" s="2" t="s">
        <v>55</v>
      </c>
      <c r="J765" s="2" t="s">
        <v>540</v>
      </c>
      <c r="K765" s="3">
        <v>5979627.8700000001</v>
      </c>
      <c r="L765" s="3">
        <v>2182997.54</v>
      </c>
      <c r="M765" s="3">
        <f t="shared" si="77"/>
        <v>3796630.33</v>
      </c>
      <c r="N765" s="3">
        <v>1023899.86</v>
      </c>
      <c r="O765" s="3">
        <f t="shared" si="78"/>
        <v>2772730.47</v>
      </c>
      <c r="P765" s="3">
        <v>2037087.07</v>
      </c>
      <c r="Q765" s="4">
        <f t="shared" si="79"/>
        <v>0.63492752601676528</v>
      </c>
      <c r="R765" s="4">
        <f t="shared" si="80"/>
        <v>0.34067121136753953</v>
      </c>
      <c r="S765" s="3">
        <v>5387577.7999999998</v>
      </c>
      <c r="T765" s="3">
        <f t="shared" si="81"/>
        <v>592050.0700000003</v>
      </c>
      <c r="U765" s="4">
        <f t="shared" si="82"/>
        <v>0.10989169752685526</v>
      </c>
      <c r="V765" s="2" t="s">
        <v>107</v>
      </c>
      <c r="W765" s="2" t="s">
        <v>125</v>
      </c>
      <c r="X765" s="2" t="s">
        <v>118</v>
      </c>
      <c r="Y765" s="2">
        <v>3.75</v>
      </c>
      <c r="Z765" s="2" t="s">
        <v>2341</v>
      </c>
      <c r="AA765" s="2" t="s">
        <v>224</v>
      </c>
      <c r="AB765" s="2" t="s">
        <v>100</v>
      </c>
      <c r="AC765" s="2">
        <v>1.43</v>
      </c>
      <c r="AD765" s="3">
        <v>0</v>
      </c>
      <c r="AE765" s="5">
        <v>0</v>
      </c>
      <c r="AF765" s="2">
        <v>0</v>
      </c>
      <c r="AG765" s="3">
        <f t="shared" si="83"/>
        <v>0</v>
      </c>
      <c r="AH765" s="2" t="s">
        <v>50</v>
      </c>
      <c r="AI765" s="3">
        <v>0</v>
      </c>
    </row>
    <row r="766" spans="1:35" x14ac:dyDescent="0.3">
      <c r="A766" s="2" t="s">
        <v>2342</v>
      </c>
      <c r="B766" s="2" t="s">
        <v>1924</v>
      </c>
      <c r="C766" s="2" t="s">
        <v>617</v>
      </c>
      <c r="D766" s="2" t="s">
        <v>38</v>
      </c>
      <c r="E766" s="2">
        <v>2020</v>
      </c>
      <c r="F766" s="2" t="s">
        <v>55</v>
      </c>
      <c r="G766" s="2" t="s">
        <v>93</v>
      </c>
      <c r="H766" s="2" t="s">
        <v>94</v>
      </c>
      <c r="I766" s="2" t="s">
        <v>71</v>
      </c>
      <c r="J766" s="2" t="s">
        <v>72</v>
      </c>
      <c r="K766" s="3">
        <v>134768.26999999999</v>
      </c>
      <c r="L766" s="3">
        <v>61259.81</v>
      </c>
      <c r="M766" s="3">
        <f t="shared" si="77"/>
        <v>73508.459999999992</v>
      </c>
      <c r="N766" s="3">
        <v>26590.04</v>
      </c>
      <c r="O766" s="3">
        <f t="shared" si="78"/>
        <v>46918.419999999991</v>
      </c>
      <c r="P766" s="3">
        <v>36605.620000000003</v>
      </c>
      <c r="Q766" s="4">
        <f t="shared" si="79"/>
        <v>0.54544337476469795</v>
      </c>
      <c r="R766" s="4">
        <f t="shared" si="80"/>
        <v>0.27161897974946186</v>
      </c>
      <c r="S766" s="3">
        <v>152941.47</v>
      </c>
      <c r="T766" s="3">
        <f t="shared" si="81"/>
        <v>-18173.200000000012</v>
      </c>
      <c r="U766" s="4">
        <f t="shared" si="82"/>
        <v>-0.11882454117905374</v>
      </c>
      <c r="V766" s="2" t="s">
        <v>107</v>
      </c>
      <c r="W766" s="2" t="s">
        <v>60</v>
      </c>
      <c r="X766" s="2" t="s">
        <v>97</v>
      </c>
      <c r="Y766" s="2">
        <v>1550</v>
      </c>
      <c r="Z766" s="2" t="s">
        <v>2343</v>
      </c>
      <c r="AA766" s="2" t="s">
        <v>109</v>
      </c>
      <c r="AB766" s="2" t="s">
        <v>100</v>
      </c>
      <c r="AC766" s="2">
        <v>3.58</v>
      </c>
      <c r="AD766" s="3">
        <v>0</v>
      </c>
      <c r="AE766" s="5">
        <v>0</v>
      </c>
      <c r="AF766" s="2">
        <v>0</v>
      </c>
      <c r="AG766" s="3">
        <f t="shared" si="83"/>
        <v>0</v>
      </c>
      <c r="AH766" s="2" t="s">
        <v>50</v>
      </c>
      <c r="AI766" s="3">
        <v>0</v>
      </c>
    </row>
    <row r="767" spans="1:35" x14ac:dyDescent="0.3">
      <c r="A767" s="2" t="s">
        <v>2344</v>
      </c>
      <c r="B767" s="2" t="s">
        <v>772</v>
      </c>
      <c r="C767" s="2" t="s">
        <v>216</v>
      </c>
      <c r="D767" s="2" t="s">
        <v>38</v>
      </c>
      <c r="E767" s="2">
        <v>2024</v>
      </c>
      <c r="F767" s="2" t="s">
        <v>105</v>
      </c>
      <c r="G767" s="2" t="s">
        <v>93</v>
      </c>
      <c r="H767" s="2" t="s">
        <v>159</v>
      </c>
      <c r="I767" s="2" t="s">
        <v>71</v>
      </c>
      <c r="J767" s="2" t="s">
        <v>293</v>
      </c>
      <c r="K767" s="3">
        <v>9054112.3000000007</v>
      </c>
      <c r="L767" s="3">
        <v>2647647.71</v>
      </c>
      <c r="M767" s="3">
        <f t="shared" si="77"/>
        <v>6406464.5900000008</v>
      </c>
      <c r="N767" s="3">
        <v>1800337.16</v>
      </c>
      <c r="O767" s="3">
        <f t="shared" si="78"/>
        <v>4606127.4300000006</v>
      </c>
      <c r="P767" s="3">
        <v>3598233.55</v>
      </c>
      <c r="Q767" s="4">
        <f t="shared" si="79"/>
        <v>0.70757511920853911</v>
      </c>
      <c r="R767" s="4">
        <f t="shared" si="80"/>
        <v>0.3974142832312782</v>
      </c>
      <c r="S767" s="3">
        <v>10785024.1</v>
      </c>
      <c r="T767" s="3">
        <f t="shared" si="81"/>
        <v>-1730911.7999999989</v>
      </c>
      <c r="U767" s="4">
        <f t="shared" si="82"/>
        <v>-0.16049215875187511</v>
      </c>
      <c r="V767" s="2" t="s">
        <v>124</v>
      </c>
      <c r="W767" s="2" t="s">
        <v>134</v>
      </c>
      <c r="X767" s="2" t="s">
        <v>160</v>
      </c>
      <c r="Y767" s="2">
        <v>129.5</v>
      </c>
      <c r="Z767" s="2" t="s">
        <v>975</v>
      </c>
      <c r="AA767" s="2" t="s">
        <v>48</v>
      </c>
      <c r="AB767" s="2" t="s">
        <v>149</v>
      </c>
      <c r="AC767" s="2">
        <v>9.31</v>
      </c>
      <c r="AD767" s="3">
        <v>0</v>
      </c>
      <c r="AE767" s="5">
        <v>0</v>
      </c>
      <c r="AF767" s="2">
        <v>0</v>
      </c>
      <c r="AG767" s="3">
        <f t="shared" si="83"/>
        <v>0</v>
      </c>
      <c r="AH767" s="2" t="s">
        <v>50</v>
      </c>
      <c r="AI767" s="3">
        <v>0</v>
      </c>
    </row>
    <row r="768" spans="1:35" x14ac:dyDescent="0.3">
      <c r="A768" s="2" t="s">
        <v>2345</v>
      </c>
      <c r="B768" s="2" t="s">
        <v>2346</v>
      </c>
      <c r="C768" s="2" t="s">
        <v>176</v>
      </c>
      <c r="D768" s="2" t="s">
        <v>104</v>
      </c>
      <c r="E768" s="2">
        <v>2020</v>
      </c>
      <c r="F768" s="2" t="s">
        <v>82</v>
      </c>
      <c r="G768" s="2" t="s">
        <v>93</v>
      </c>
      <c r="H768" s="2" t="s">
        <v>221</v>
      </c>
      <c r="I768" s="2" t="s">
        <v>42</v>
      </c>
      <c r="J768" s="2" t="s">
        <v>146</v>
      </c>
      <c r="K768" s="3">
        <v>6415122.5999999996</v>
      </c>
      <c r="L768" s="3">
        <v>2163521.6800000002</v>
      </c>
      <c r="M768" s="3">
        <f t="shared" si="77"/>
        <v>4251600.92</v>
      </c>
      <c r="N768" s="3">
        <v>1079755</v>
      </c>
      <c r="O768" s="3">
        <f t="shared" si="78"/>
        <v>3171845.92</v>
      </c>
      <c r="P768" s="3">
        <v>2340191.56</v>
      </c>
      <c r="Q768" s="4">
        <f t="shared" si="79"/>
        <v>0.66274663558261537</v>
      </c>
      <c r="R768" s="4">
        <f t="shared" si="80"/>
        <v>0.36479295968560294</v>
      </c>
      <c r="S768" s="3">
        <v>5861901.6399999997</v>
      </c>
      <c r="T768" s="3">
        <f t="shared" si="81"/>
        <v>553220.96</v>
      </c>
      <c r="U768" s="4">
        <f t="shared" si="82"/>
        <v>9.437568113135382E-2</v>
      </c>
      <c r="V768" s="2" t="s">
        <v>44</v>
      </c>
      <c r="W768" s="2" t="s">
        <v>125</v>
      </c>
      <c r="X768" s="2" t="s">
        <v>222</v>
      </c>
      <c r="Y768" s="2">
        <v>18.899999999999999</v>
      </c>
      <c r="Z768" s="2" t="s">
        <v>2347</v>
      </c>
      <c r="AA768" s="2" t="s">
        <v>109</v>
      </c>
      <c r="AB768" s="2" t="s">
        <v>242</v>
      </c>
      <c r="AC768" s="2">
        <v>2.74</v>
      </c>
      <c r="AD768" s="3">
        <v>0</v>
      </c>
      <c r="AE768" s="5">
        <v>0</v>
      </c>
      <c r="AF768" s="2">
        <v>0</v>
      </c>
      <c r="AG768" s="3">
        <f t="shared" si="83"/>
        <v>0</v>
      </c>
      <c r="AH768" s="2" t="s">
        <v>50</v>
      </c>
      <c r="AI768" s="3">
        <v>0</v>
      </c>
    </row>
    <row r="769" spans="1:35" x14ac:dyDescent="0.3">
      <c r="A769" s="2" t="s">
        <v>2348</v>
      </c>
      <c r="B769" s="2" t="s">
        <v>2349</v>
      </c>
      <c r="C769" s="2" t="s">
        <v>292</v>
      </c>
      <c r="D769" s="2" t="s">
        <v>81</v>
      </c>
      <c r="E769" s="2">
        <v>2022</v>
      </c>
      <c r="F769" s="2" t="s">
        <v>68</v>
      </c>
      <c r="G769" s="2" t="s">
        <v>69</v>
      </c>
      <c r="H769" s="2" t="s">
        <v>272</v>
      </c>
      <c r="I769" s="2" t="s">
        <v>178</v>
      </c>
      <c r="J769" s="2" t="s">
        <v>206</v>
      </c>
      <c r="K769" s="3">
        <v>6291100.6100000003</v>
      </c>
      <c r="L769" s="3">
        <v>3116725.69</v>
      </c>
      <c r="M769" s="3">
        <f t="shared" si="77"/>
        <v>3174374.9200000004</v>
      </c>
      <c r="N769" s="3">
        <v>1188196.17</v>
      </c>
      <c r="O769" s="3">
        <f t="shared" si="78"/>
        <v>1986178.7500000005</v>
      </c>
      <c r="P769" s="3">
        <v>1555272.3</v>
      </c>
      <c r="Q769" s="4">
        <f t="shared" si="79"/>
        <v>0.50458180798351593</v>
      </c>
      <c r="R769" s="4">
        <f t="shared" si="80"/>
        <v>0.24721783935990813</v>
      </c>
      <c r="S769" s="3">
        <v>6897251.2599999998</v>
      </c>
      <c r="T769" s="3">
        <f t="shared" si="81"/>
        <v>-606150.64999999944</v>
      </c>
      <c r="U769" s="4">
        <f t="shared" si="82"/>
        <v>-8.7882930047121333E-2</v>
      </c>
      <c r="V769" s="2" t="s">
        <v>107</v>
      </c>
      <c r="W769" s="2" t="s">
        <v>207</v>
      </c>
      <c r="X769" s="2" t="s">
        <v>274</v>
      </c>
      <c r="Y769" s="2">
        <v>1</v>
      </c>
      <c r="Z769" s="2" t="s">
        <v>2350</v>
      </c>
      <c r="AA769" s="2" t="s">
        <v>99</v>
      </c>
      <c r="AB769" s="2" t="s">
        <v>149</v>
      </c>
      <c r="AC769" s="2">
        <v>1.17</v>
      </c>
      <c r="AD769" s="3">
        <v>1214173.28</v>
      </c>
      <c r="AE769" s="5">
        <v>9.75</v>
      </c>
      <c r="AF769" s="2">
        <v>36</v>
      </c>
      <c r="AG769" s="3">
        <f t="shared" si="83"/>
        <v>39035.59933331974</v>
      </c>
      <c r="AH769" s="2" t="s">
        <v>50</v>
      </c>
      <c r="AI769" s="3">
        <v>0</v>
      </c>
    </row>
    <row r="770" spans="1:35" x14ac:dyDescent="0.3">
      <c r="A770" s="2" t="s">
        <v>2351</v>
      </c>
      <c r="B770" s="2" t="s">
        <v>1228</v>
      </c>
      <c r="C770" s="2" t="s">
        <v>407</v>
      </c>
      <c r="D770" s="2" t="s">
        <v>38</v>
      </c>
      <c r="E770" s="2">
        <v>2020</v>
      </c>
      <c r="F770" s="2" t="s">
        <v>39</v>
      </c>
      <c r="G770" s="2" t="s">
        <v>114</v>
      </c>
      <c r="H770" s="2" t="s">
        <v>234</v>
      </c>
      <c r="I770" s="2" t="s">
        <v>39</v>
      </c>
      <c r="J770" s="2" t="s">
        <v>116</v>
      </c>
      <c r="K770" s="3">
        <v>387820.91</v>
      </c>
      <c r="L770" s="3">
        <v>214563.51</v>
      </c>
      <c r="M770" s="3">
        <f t="shared" ref="M770:M833" si="84">K770-L770</f>
        <v>173257.39999999997</v>
      </c>
      <c r="N770" s="3">
        <v>65154.9</v>
      </c>
      <c r="O770" s="3">
        <f t="shared" ref="O770:O833" si="85">M770-N770</f>
        <v>108102.49999999997</v>
      </c>
      <c r="P770" s="3">
        <v>83178.05</v>
      </c>
      <c r="Q770" s="4">
        <f t="shared" ref="Q770:Q833" si="86">IF(K770&lt;&gt;0,M770/K770,0)</f>
        <v>0.44674589619213667</v>
      </c>
      <c r="R770" s="4">
        <f t="shared" ref="R770:R833" si="87">IF(K770&lt;&gt;0,P770/K770,0)</f>
        <v>0.21447541340666754</v>
      </c>
      <c r="S770" s="3">
        <v>453109.55</v>
      </c>
      <c r="T770" s="3">
        <f t="shared" ref="T770:T833" si="88">K770-S770</f>
        <v>-65288.640000000014</v>
      </c>
      <c r="U770" s="4">
        <f t="shared" ref="U770:U833" si="89">IF(S770&lt;&gt;0,T770/S770,0)</f>
        <v>-0.14409018746128838</v>
      </c>
      <c r="V770" s="2" t="s">
        <v>133</v>
      </c>
      <c r="W770" s="2" t="s">
        <v>125</v>
      </c>
      <c r="X770" s="2" t="s">
        <v>236</v>
      </c>
      <c r="Y770" s="2">
        <v>3.67</v>
      </c>
      <c r="Z770" s="2" t="s">
        <v>2352</v>
      </c>
      <c r="AA770" s="2" t="s">
        <v>99</v>
      </c>
      <c r="AB770" s="2" t="s">
        <v>182</v>
      </c>
      <c r="AC770" s="2">
        <v>2.61</v>
      </c>
      <c r="AD770" s="3">
        <v>0</v>
      </c>
      <c r="AE770" s="5">
        <v>0</v>
      </c>
      <c r="AF770" s="2">
        <v>0</v>
      </c>
      <c r="AG770" s="3">
        <f t="shared" ref="AG770:AG833" si="90">IF(AD770&gt;0,(AD770*(AE770/100/12)*(1+AE770/100/12)^AF770)/((1+AE770/100/12)^AF770-1),0)</f>
        <v>0</v>
      </c>
      <c r="AH770" s="2" t="s">
        <v>50</v>
      </c>
      <c r="AI770" s="3">
        <v>0</v>
      </c>
    </row>
    <row r="771" spans="1:35" x14ac:dyDescent="0.3">
      <c r="A771" s="2" t="s">
        <v>2353</v>
      </c>
      <c r="B771" s="2" t="s">
        <v>2354</v>
      </c>
      <c r="C771" s="2" t="s">
        <v>403</v>
      </c>
      <c r="D771" s="2" t="s">
        <v>54</v>
      </c>
      <c r="E771" s="2">
        <v>2021</v>
      </c>
      <c r="F771" s="2" t="s">
        <v>55</v>
      </c>
      <c r="G771" s="2" t="s">
        <v>114</v>
      </c>
      <c r="H771" s="2" t="s">
        <v>115</v>
      </c>
      <c r="I771" s="2" t="s">
        <v>131</v>
      </c>
      <c r="J771" s="2" t="s">
        <v>463</v>
      </c>
      <c r="K771" s="3">
        <v>9998236.9800000004</v>
      </c>
      <c r="L771" s="3">
        <v>4556065.17</v>
      </c>
      <c r="M771" s="3">
        <f t="shared" si="84"/>
        <v>5442171.8100000005</v>
      </c>
      <c r="N771" s="3">
        <v>1275064.6200000001</v>
      </c>
      <c r="O771" s="3">
        <f t="shared" si="85"/>
        <v>4167107.1900000004</v>
      </c>
      <c r="P771" s="3">
        <v>3136469.82</v>
      </c>
      <c r="Q771" s="4">
        <f t="shared" si="86"/>
        <v>0.54431314449600099</v>
      </c>
      <c r="R771" s="4">
        <f t="shared" si="87"/>
        <v>0.31370228834083902</v>
      </c>
      <c r="S771" s="3">
        <v>8232411.9699999997</v>
      </c>
      <c r="T771" s="3">
        <f t="shared" si="88"/>
        <v>1765825.0100000007</v>
      </c>
      <c r="U771" s="4">
        <f t="shared" si="89"/>
        <v>0.21449667684694365</v>
      </c>
      <c r="V771" s="2" t="s">
        <v>124</v>
      </c>
      <c r="W771" s="2" t="s">
        <v>125</v>
      </c>
      <c r="X771" s="2" t="s">
        <v>118</v>
      </c>
      <c r="Y771" s="2">
        <v>3.75</v>
      </c>
      <c r="Z771" s="2" t="s">
        <v>2355</v>
      </c>
      <c r="AA771" s="2" t="s">
        <v>224</v>
      </c>
      <c r="AB771" s="2" t="s">
        <v>88</v>
      </c>
      <c r="AC771" s="2">
        <v>5.36</v>
      </c>
      <c r="AD771" s="3">
        <v>0</v>
      </c>
      <c r="AE771" s="5">
        <v>0</v>
      </c>
      <c r="AF771" s="2">
        <v>0</v>
      </c>
      <c r="AG771" s="3">
        <f t="shared" si="90"/>
        <v>0</v>
      </c>
      <c r="AH771" s="2" t="s">
        <v>50</v>
      </c>
      <c r="AI771" s="3">
        <v>0</v>
      </c>
    </row>
    <row r="772" spans="1:35" x14ac:dyDescent="0.3">
      <c r="A772" s="2" t="s">
        <v>2356</v>
      </c>
      <c r="B772" s="2" t="s">
        <v>2357</v>
      </c>
      <c r="C772" s="2" t="s">
        <v>329</v>
      </c>
      <c r="D772" s="2" t="s">
        <v>38</v>
      </c>
      <c r="E772" s="2">
        <v>2021</v>
      </c>
      <c r="F772" s="2" t="s">
        <v>105</v>
      </c>
      <c r="G772" s="2" t="s">
        <v>40</v>
      </c>
      <c r="H772" s="2" t="s">
        <v>41</v>
      </c>
      <c r="I772" s="2" t="s">
        <v>55</v>
      </c>
      <c r="J772" s="2" t="s">
        <v>84</v>
      </c>
      <c r="K772" s="3">
        <v>5615428.5300000003</v>
      </c>
      <c r="L772" s="3">
        <v>1833637.24</v>
      </c>
      <c r="M772" s="3">
        <f t="shared" si="84"/>
        <v>3781791.29</v>
      </c>
      <c r="N772" s="3">
        <v>559816.72</v>
      </c>
      <c r="O772" s="3">
        <f t="shared" si="85"/>
        <v>3221974.5700000003</v>
      </c>
      <c r="P772" s="3">
        <v>2508016.39</v>
      </c>
      <c r="Q772" s="4">
        <f t="shared" si="86"/>
        <v>0.67346441501233034</v>
      </c>
      <c r="R772" s="4">
        <f t="shared" si="87"/>
        <v>0.4466295629266962</v>
      </c>
      <c r="S772" s="3">
        <v>5293348.68</v>
      </c>
      <c r="T772" s="3">
        <f t="shared" si="88"/>
        <v>322079.85000000056</v>
      </c>
      <c r="U772" s="4">
        <f t="shared" si="89"/>
        <v>6.0846142861686672E-2</v>
      </c>
      <c r="V772" s="2" t="s">
        <v>95</v>
      </c>
      <c r="W772" s="2" t="s">
        <v>125</v>
      </c>
      <c r="X772" s="2" t="s">
        <v>46</v>
      </c>
      <c r="Y772" s="2">
        <v>0.89</v>
      </c>
      <c r="Z772" s="2" t="s">
        <v>2358</v>
      </c>
      <c r="AA772" s="2" t="s">
        <v>48</v>
      </c>
      <c r="AB772" s="2" t="s">
        <v>77</v>
      </c>
      <c r="AC772" s="2">
        <v>9.7200000000000006</v>
      </c>
      <c r="AD772" s="3">
        <v>0</v>
      </c>
      <c r="AE772" s="5">
        <v>0</v>
      </c>
      <c r="AF772" s="2">
        <v>0</v>
      </c>
      <c r="AG772" s="3">
        <f t="shared" si="90"/>
        <v>0</v>
      </c>
      <c r="AH772" s="2" t="s">
        <v>230</v>
      </c>
      <c r="AI772" s="3">
        <v>0</v>
      </c>
    </row>
    <row r="773" spans="1:35" x14ac:dyDescent="0.3">
      <c r="A773" s="2" t="s">
        <v>2359</v>
      </c>
      <c r="B773" s="2" t="s">
        <v>2360</v>
      </c>
      <c r="C773" s="2" t="s">
        <v>648</v>
      </c>
      <c r="D773" s="2" t="s">
        <v>104</v>
      </c>
      <c r="E773" s="2">
        <v>2021</v>
      </c>
      <c r="F773" s="2" t="s">
        <v>39</v>
      </c>
      <c r="G773" s="2" t="s">
        <v>114</v>
      </c>
      <c r="H773" s="2" t="s">
        <v>190</v>
      </c>
      <c r="I773" s="2" t="s">
        <v>131</v>
      </c>
      <c r="J773" s="2" t="s">
        <v>491</v>
      </c>
      <c r="K773" s="3">
        <v>7591192.4199999999</v>
      </c>
      <c r="L773" s="3">
        <v>4201710.96</v>
      </c>
      <c r="M773" s="3">
        <f t="shared" si="84"/>
        <v>3389481.46</v>
      </c>
      <c r="N773" s="3">
        <v>1434358.7</v>
      </c>
      <c r="O773" s="3">
        <f t="shared" si="85"/>
        <v>1955122.76</v>
      </c>
      <c r="P773" s="3">
        <v>1560137.54</v>
      </c>
      <c r="Q773" s="4">
        <f t="shared" si="86"/>
        <v>0.44650185010064597</v>
      </c>
      <c r="R773" s="4">
        <f t="shared" si="87"/>
        <v>0.20551943010818846</v>
      </c>
      <c r="S773" s="3">
        <v>8783678.6899999995</v>
      </c>
      <c r="T773" s="3">
        <f t="shared" si="88"/>
        <v>-1192486.2699999996</v>
      </c>
      <c r="U773" s="4">
        <f t="shared" si="89"/>
        <v>-0.13576159967663839</v>
      </c>
      <c r="V773" s="2" t="s">
        <v>95</v>
      </c>
      <c r="W773" s="2" t="s">
        <v>45</v>
      </c>
      <c r="X773" s="2" t="s">
        <v>192</v>
      </c>
      <c r="Y773" s="2">
        <v>3.64</v>
      </c>
      <c r="Z773" s="2" t="s">
        <v>2361</v>
      </c>
      <c r="AA773" s="2" t="s">
        <v>148</v>
      </c>
      <c r="AB773" s="2" t="s">
        <v>49</v>
      </c>
      <c r="AC773" s="2">
        <v>4.9400000000000004</v>
      </c>
      <c r="AD773" s="3">
        <v>0</v>
      </c>
      <c r="AE773" s="5">
        <v>0</v>
      </c>
      <c r="AF773" s="2">
        <v>0</v>
      </c>
      <c r="AG773" s="3">
        <f t="shared" si="90"/>
        <v>0</v>
      </c>
      <c r="AH773" s="2" t="s">
        <v>50</v>
      </c>
      <c r="AI773" s="3">
        <v>0</v>
      </c>
    </row>
    <row r="774" spans="1:35" x14ac:dyDescent="0.3">
      <c r="A774" s="2" t="s">
        <v>2362</v>
      </c>
      <c r="B774" s="2" t="s">
        <v>2363</v>
      </c>
      <c r="C774" s="2" t="s">
        <v>520</v>
      </c>
      <c r="D774" s="2" t="s">
        <v>81</v>
      </c>
      <c r="E774" s="2">
        <v>2021</v>
      </c>
      <c r="F774" s="2" t="s">
        <v>82</v>
      </c>
      <c r="G774" s="2" t="s">
        <v>56</v>
      </c>
      <c r="H774" s="2" t="s">
        <v>57</v>
      </c>
      <c r="I774" s="2" t="s">
        <v>55</v>
      </c>
      <c r="J774" s="2" t="s">
        <v>84</v>
      </c>
      <c r="K774" s="3">
        <v>2748097.82</v>
      </c>
      <c r="L774" s="3">
        <v>1271053.42</v>
      </c>
      <c r="M774" s="3">
        <f t="shared" si="84"/>
        <v>1477044.4</v>
      </c>
      <c r="N774" s="3">
        <v>571308.78</v>
      </c>
      <c r="O774" s="3">
        <f t="shared" si="85"/>
        <v>905735.61999999988</v>
      </c>
      <c r="P774" s="3">
        <v>709055.88</v>
      </c>
      <c r="Q774" s="4">
        <f t="shared" si="86"/>
        <v>0.53747882962914328</v>
      </c>
      <c r="R774" s="4">
        <f t="shared" si="87"/>
        <v>0.25801697262726991</v>
      </c>
      <c r="S774" s="3">
        <v>2885706.75</v>
      </c>
      <c r="T774" s="3">
        <f t="shared" si="88"/>
        <v>-137608.93000000017</v>
      </c>
      <c r="U774" s="4">
        <f t="shared" si="89"/>
        <v>-4.7686387398858242E-2</v>
      </c>
      <c r="V774" s="2" t="s">
        <v>44</v>
      </c>
      <c r="W774" s="2" t="s">
        <v>134</v>
      </c>
      <c r="X774" s="2" t="s">
        <v>61</v>
      </c>
      <c r="Y774" s="2">
        <v>1.53</v>
      </c>
      <c r="Z774" s="2" t="s">
        <v>2364</v>
      </c>
      <c r="AA774" s="2" t="s">
        <v>48</v>
      </c>
      <c r="AB774" s="2" t="s">
        <v>306</v>
      </c>
      <c r="AC774" s="2">
        <v>5.75</v>
      </c>
      <c r="AD774" s="3">
        <v>0</v>
      </c>
      <c r="AE774" s="5">
        <v>0</v>
      </c>
      <c r="AF774" s="2">
        <v>0</v>
      </c>
      <c r="AG774" s="3">
        <f t="shared" si="90"/>
        <v>0</v>
      </c>
      <c r="AH774" s="2" t="s">
        <v>50</v>
      </c>
      <c r="AI774" s="3">
        <v>0</v>
      </c>
    </row>
    <row r="775" spans="1:35" x14ac:dyDescent="0.3">
      <c r="A775" s="2" t="s">
        <v>2365</v>
      </c>
      <c r="B775" s="2" t="s">
        <v>641</v>
      </c>
      <c r="C775" s="2" t="s">
        <v>322</v>
      </c>
      <c r="D775" s="2" t="s">
        <v>38</v>
      </c>
      <c r="E775" s="2">
        <v>2021</v>
      </c>
      <c r="F775" s="2" t="s">
        <v>105</v>
      </c>
      <c r="G775" s="2" t="s">
        <v>56</v>
      </c>
      <c r="H775" s="2" t="s">
        <v>153</v>
      </c>
      <c r="I775" s="2" t="s">
        <v>58</v>
      </c>
      <c r="J775" s="2" t="s">
        <v>106</v>
      </c>
      <c r="K775" s="3">
        <v>4387335.4400000004</v>
      </c>
      <c r="L775" s="3">
        <v>2049399.41</v>
      </c>
      <c r="M775" s="3">
        <f t="shared" si="84"/>
        <v>2337936.0300000003</v>
      </c>
      <c r="N775" s="3">
        <v>688372.64</v>
      </c>
      <c r="O775" s="3">
        <f t="shared" si="85"/>
        <v>1649563.3900000001</v>
      </c>
      <c r="P775" s="3">
        <v>1294029.74</v>
      </c>
      <c r="Q775" s="4">
        <f t="shared" si="86"/>
        <v>0.53288289942106637</v>
      </c>
      <c r="R775" s="4">
        <f t="shared" si="87"/>
        <v>0.29494661570714087</v>
      </c>
      <c r="S775" s="3">
        <v>3700583.99</v>
      </c>
      <c r="T775" s="3">
        <f t="shared" si="88"/>
        <v>686751.45000000019</v>
      </c>
      <c r="U775" s="4">
        <f t="shared" si="89"/>
        <v>0.18557920908045655</v>
      </c>
      <c r="V775" s="2" t="s">
        <v>73</v>
      </c>
      <c r="W775" s="2" t="s">
        <v>134</v>
      </c>
      <c r="X775" s="2" t="s">
        <v>155</v>
      </c>
      <c r="Y775" s="2">
        <v>7.24</v>
      </c>
      <c r="Z775" s="2" t="s">
        <v>2366</v>
      </c>
      <c r="AA775" s="2" t="s">
        <v>76</v>
      </c>
      <c r="AB775" s="2" t="s">
        <v>142</v>
      </c>
      <c r="AC775" s="2">
        <v>2.8</v>
      </c>
      <c r="AD775" s="3">
        <v>0</v>
      </c>
      <c r="AE775" s="5">
        <v>0</v>
      </c>
      <c r="AF775" s="2">
        <v>0</v>
      </c>
      <c r="AG775" s="3">
        <f t="shared" si="90"/>
        <v>0</v>
      </c>
      <c r="AH775" s="2" t="s">
        <v>50</v>
      </c>
      <c r="AI775" s="3">
        <v>0</v>
      </c>
    </row>
    <row r="776" spans="1:35" x14ac:dyDescent="0.3">
      <c r="A776" s="2" t="s">
        <v>2367</v>
      </c>
      <c r="B776" s="2" t="s">
        <v>2368</v>
      </c>
      <c r="C776" s="2" t="s">
        <v>536</v>
      </c>
      <c r="D776" s="2" t="s">
        <v>81</v>
      </c>
      <c r="E776" s="2">
        <v>2024</v>
      </c>
      <c r="F776" s="2" t="s">
        <v>55</v>
      </c>
      <c r="G776" s="2" t="s">
        <v>69</v>
      </c>
      <c r="H776" s="2" t="s">
        <v>70</v>
      </c>
      <c r="I776" s="2" t="s">
        <v>58</v>
      </c>
      <c r="J776" s="2" t="s">
        <v>191</v>
      </c>
      <c r="K776" s="3">
        <v>1181245.48</v>
      </c>
      <c r="L776" s="3">
        <v>371908.9</v>
      </c>
      <c r="M776" s="3">
        <f t="shared" si="84"/>
        <v>809336.58</v>
      </c>
      <c r="N776" s="3">
        <v>208657.89</v>
      </c>
      <c r="O776" s="3">
        <f t="shared" si="85"/>
        <v>600678.68999999994</v>
      </c>
      <c r="P776" s="3">
        <v>441293.02</v>
      </c>
      <c r="Q776" s="4">
        <f t="shared" si="86"/>
        <v>0.68515528203333309</v>
      </c>
      <c r="R776" s="4">
        <f t="shared" si="87"/>
        <v>0.37358282209046001</v>
      </c>
      <c r="S776" s="3">
        <v>969478.17</v>
      </c>
      <c r="T776" s="3">
        <f t="shared" si="88"/>
        <v>211767.30999999994</v>
      </c>
      <c r="U776" s="4">
        <f t="shared" si="89"/>
        <v>0.21843432534432408</v>
      </c>
      <c r="V776" s="2" t="s">
        <v>95</v>
      </c>
      <c r="W776" s="2" t="s">
        <v>207</v>
      </c>
      <c r="X776" s="2" t="s">
        <v>74</v>
      </c>
      <c r="Y776" s="2">
        <v>1.36</v>
      </c>
      <c r="Z776" s="2" t="s">
        <v>2369</v>
      </c>
      <c r="AA776" s="2" t="s">
        <v>99</v>
      </c>
      <c r="AB776" s="2" t="s">
        <v>149</v>
      </c>
      <c r="AC776" s="2">
        <v>9.52</v>
      </c>
      <c r="AD776" s="3">
        <v>0</v>
      </c>
      <c r="AE776" s="5">
        <v>0</v>
      </c>
      <c r="AF776" s="2">
        <v>0</v>
      </c>
      <c r="AG776" s="3">
        <f t="shared" si="90"/>
        <v>0</v>
      </c>
      <c r="AH776" s="2" t="s">
        <v>50</v>
      </c>
      <c r="AI776" s="3">
        <v>0</v>
      </c>
    </row>
    <row r="777" spans="1:35" x14ac:dyDescent="0.3">
      <c r="A777" s="2" t="s">
        <v>2370</v>
      </c>
      <c r="B777" s="2" t="s">
        <v>1777</v>
      </c>
      <c r="C777" s="2" t="s">
        <v>387</v>
      </c>
      <c r="D777" s="2" t="s">
        <v>81</v>
      </c>
      <c r="E777" s="2">
        <v>2020</v>
      </c>
      <c r="F777" s="2" t="s">
        <v>68</v>
      </c>
      <c r="G777" s="2" t="s">
        <v>56</v>
      </c>
      <c r="H777" s="2" t="s">
        <v>57</v>
      </c>
      <c r="I777" s="2" t="s">
        <v>178</v>
      </c>
      <c r="J777" s="2" t="s">
        <v>288</v>
      </c>
      <c r="K777" s="3">
        <v>5333203.54</v>
      </c>
      <c r="L777" s="3">
        <v>2127842.31</v>
      </c>
      <c r="M777" s="3">
        <f t="shared" si="84"/>
        <v>3205361.23</v>
      </c>
      <c r="N777" s="3">
        <v>634404.39</v>
      </c>
      <c r="O777" s="3">
        <f t="shared" si="85"/>
        <v>2570956.84</v>
      </c>
      <c r="P777" s="3">
        <v>2023984</v>
      </c>
      <c r="Q777" s="4">
        <f t="shared" si="86"/>
        <v>0.60101985719449968</v>
      </c>
      <c r="R777" s="4">
        <f t="shared" si="87"/>
        <v>0.37950623575862996</v>
      </c>
      <c r="S777" s="3">
        <v>5853818.6100000003</v>
      </c>
      <c r="T777" s="3">
        <f t="shared" si="88"/>
        <v>-520615.0700000003</v>
      </c>
      <c r="U777" s="4">
        <f t="shared" si="89"/>
        <v>-8.8935975759590585E-2</v>
      </c>
      <c r="V777" s="2" t="s">
        <v>85</v>
      </c>
      <c r="W777" s="2" t="s">
        <v>134</v>
      </c>
      <c r="X777" s="2" t="s">
        <v>61</v>
      </c>
      <c r="Y777" s="2">
        <v>1.53</v>
      </c>
      <c r="Z777" s="2" t="s">
        <v>2371</v>
      </c>
      <c r="AA777" s="2" t="s">
        <v>63</v>
      </c>
      <c r="AB777" s="2" t="s">
        <v>64</v>
      </c>
      <c r="AC777" s="2">
        <v>8.8699999999999992</v>
      </c>
      <c r="AD777" s="3">
        <v>1107197.33</v>
      </c>
      <c r="AE777" s="5">
        <v>16.670000000000002</v>
      </c>
      <c r="AF777" s="2">
        <v>36</v>
      </c>
      <c r="AG777" s="3">
        <f t="shared" si="90"/>
        <v>39293.003024319063</v>
      </c>
      <c r="AH777" s="2" t="s">
        <v>50</v>
      </c>
      <c r="AI777" s="3">
        <v>0</v>
      </c>
    </row>
    <row r="778" spans="1:35" x14ac:dyDescent="0.3">
      <c r="A778" s="2" t="s">
        <v>2372</v>
      </c>
      <c r="B778" s="2" t="s">
        <v>2373</v>
      </c>
      <c r="C778" s="2" t="s">
        <v>189</v>
      </c>
      <c r="D778" s="2" t="s">
        <v>54</v>
      </c>
      <c r="E778" s="2">
        <v>2020</v>
      </c>
      <c r="F778" s="2" t="s">
        <v>39</v>
      </c>
      <c r="G778" s="2" t="s">
        <v>69</v>
      </c>
      <c r="H778" s="2" t="s">
        <v>272</v>
      </c>
      <c r="I778" s="2" t="s">
        <v>55</v>
      </c>
      <c r="J778" s="2" t="s">
        <v>84</v>
      </c>
      <c r="K778" s="3">
        <v>4892614.1100000003</v>
      </c>
      <c r="L778" s="3">
        <v>2377162.19</v>
      </c>
      <c r="M778" s="3">
        <f t="shared" si="84"/>
        <v>2515451.9200000004</v>
      </c>
      <c r="N778" s="3">
        <v>606270.34</v>
      </c>
      <c r="O778" s="3">
        <f t="shared" si="85"/>
        <v>1909181.5800000005</v>
      </c>
      <c r="P778" s="3">
        <v>1486194.16</v>
      </c>
      <c r="Q778" s="4">
        <f t="shared" si="86"/>
        <v>0.51413249920092308</v>
      </c>
      <c r="R778" s="4">
        <f t="shared" si="87"/>
        <v>0.30376279971935083</v>
      </c>
      <c r="S778" s="3">
        <v>5227601.57</v>
      </c>
      <c r="T778" s="3">
        <f t="shared" si="88"/>
        <v>-334987.45999999996</v>
      </c>
      <c r="U778" s="4">
        <f t="shared" si="89"/>
        <v>-6.4080526320600961E-2</v>
      </c>
      <c r="V778" s="2" t="s">
        <v>133</v>
      </c>
      <c r="W778" s="2" t="s">
        <v>134</v>
      </c>
      <c r="X778" s="2" t="s">
        <v>274</v>
      </c>
      <c r="Y778" s="2">
        <v>1</v>
      </c>
      <c r="Z778" s="2" t="s">
        <v>2374</v>
      </c>
      <c r="AA778" s="2" t="s">
        <v>224</v>
      </c>
      <c r="AB778" s="2" t="s">
        <v>242</v>
      </c>
      <c r="AC778" s="2">
        <v>4.72</v>
      </c>
      <c r="AD778" s="3">
        <v>0</v>
      </c>
      <c r="AE778" s="5">
        <v>0</v>
      </c>
      <c r="AF778" s="2">
        <v>0</v>
      </c>
      <c r="AG778" s="3">
        <f t="shared" si="90"/>
        <v>0</v>
      </c>
      <c r="AH778" s="2" t="s">
        <v>50</v>
      </c>
      <c r="AI778" s="3">
        <v>0</v>
      </c>
    </row>
    <row r="779" spans="1:35" x14ac:dyDescent="0.3">
      <c r="A779" s="2" t="s">
        <v>2375</v>
      </c>
      <c r="B779" s="2" t="s">
        <v>1209</v>
      </c>
      <c r="C779" s="2" t="s">
        <v>363</v>
      </c>
      <c r="D779" s="2" t="s">
        <v>81</v>
      </c>
      <c r="E779" s="2">
        <v>2022</v>
      </c>
      <c r="F779" s="2" t="s">
        <v>58</v>
      </c>
      <c r="G779" s="2" t="s">
        <v>114</v>
      </c>
      <c r="H779" s="2" t="s">
        <v>234</v>
      </c>
      <c r="I779" s="2" t="s">
        <v>42</v>
      </c>
      <c r="J779" s="2" t="s">
        <v>166</v>
      </c>
      <c r="K779" s="3">
        <v>9104772.2799999993</v>
      </c>
      <c r="L779" s="3">
        <v>4752204.05</v>
      </c>
      <c r="M779" s="3">
        <f t="shared" si="84"/>
        <v>4352568.2299999995</v>
      </c>
      <c r="N779" s="3">
        <v>800161.71</v>
      </c>
      <c r="O779" s="3">
        <f t="shared" si="85"/>
        <v>3552406.5199999996</v>
      </c>
      <c r="P779" s="3">
        <v>2765062.71</v>
      </c>
      <c r="Q779" s="4">
        <f t="shared" si="86"/>
        <v>0.47805349723694568</v>
      </c>
      <c r="R779" s="4">
        <f t="shared" si="87"/>
        <v>0.30369378002719255</v>
      </c>
      <c r="S779" s="3">
        <v>7510000.2999999998</v>
      </c>
      <c r="T779" s="3">
        <f t="shared" si="88"/>
        <v>1594771.9799999995</v>
      </c>
      <c r="U779" s="4">
        <f t="shared" si="89"/>
        <v>0.2123531180151883</v>
      </c>
      <c r="V779" s="2" t="s">
        <v>95</v>
      </c>
      <c r="W779" s="2" t="s">
        <v>60</v>
      </c>
      <c r="X779" s="2" t="s">
        <v>236</v>
      </c>
      <c r="Y779" s="2">
        <v>3.67</v>
      </c>
      <c r="Z779" s="2" t="s">
        <v>2376</v>
      </c>
      <c r="AA779" s="2" t="s">
        <v>76</v>
      </c>
      <c r="AB779" s="2" t="s">
        <v>100</v>
      </c>
      <c r="AC779" s="2">
        <v>3.47</v>
      </c>
      <c r="AD779" s="3">
        <v>0</v>
      </c>
      <c r="AE779" s="5">
        <v>0</v>
      </c>
      <c r="AF779" s="2">
        <v>0</v>
      </c>
      <c r="AG779" s="3">
        <f t="shared" si="90"/>
        <v>0</v>
      </c>
      <c r="AH779" s="2" t="s">
        <v>50</v>
      </c>
      <c r="AI779" s="3">
        <v>0</v>
      </c>
    </row>
    <row r="780" spans="1:35" x14ac:dyDescent="0.3">
      <c r="A780" s="2" t="s">
        <v>2377</v>
      </c>
      <c r="B780" s="2" t="s">
        <v>601</v>
      </c>
      <c r="C780" s="2" t="s">
        <v>536</v>
      </c>
      <c r="D780" s="2" t="s">
        <v>81</v>
      </c>
      <c r="E780" s="2">
        <v>2024</v>
      </c>
      <c r="F780" s="2" t="s">
        <v>68</v>
      </c>
      <c r="G780" s="2" t="s">
        <v>114</v>
      </c>
      <c r="H780" s="2" t="s">
        <v>190</v>
      </c>
      <c r="I780" s="2" t="s">
        <v>178</v>
      </c>
      <c r="J780" s="2" t="s">
        <v>197</v>
      </c>
      <c r="K780" s="3">
        <v>1105712.32</v>
      </c>
      <c r="L780" s="3">
        <v>363943.07</v>
      </c>
      <c r="M780" s="3">
        <f t="shared" si="84"/>
        <v>741769.25</v>
      </c>
      <c r="N780" s="3">
        <v>115911.19</v>
      </c>
      <c r="O780" s="3">
        <f t="shared" si="85"/>
        <v>625858.06000000006</v>
      </c>
      <c r="P780" s="3">
        <v>445353.88</v>
      </c>
      <c r="Q780" s="4">
        <f t="shared" si="86"/>
        <v>0.67085193551972</v>
      </c>
      <c r="R780" s="4">
        <f t="shared" si="87"/>
        <v>0.40277554291879464</v>
      </c>
      <c r="S780" s="3">
        <v>1103253.81</v>
      </c>
      <c r="T780" s="3">
        <f t="shared" si="88"/>
        <v>2458.5100000000093</v>
      </c>
      <c r="U780" s="4">
        <f t="shared" si="89"/>
        <v>2.2284174119462223E-3</v>
      </c>
      <c r="V780" s="2" t="s">
        <v>133</v>
      </c>
      <c r="W780" s="2" t="s">
        <v>134</v>
      </c>
      <c r="X780" s="2" t="s">
        <v>192</v>
      </c>
      <c r="Y780" s="2">
        <v>3.64</v>
      </c>
      <c r="Z780" s="2" t="s">
        <v>2378</v>
      </c>
      <c r="AA780" s="2" t="s">
        <v>141</v>
      </c>
      <c r="AB780" s="2" t="s">
        <v>77</v>
      </c>
      <c r="AC780" s="2">
        <v>1.24</v>
      </c>
      <c r="AD780" s="3">
        <v>2150437.2400000002</v>
      </c>
      <c r="AE780" s="5">
        <v>18.02</v>
      </c>
      <c r="AF780" s="2">
        <v>180</v>
      </c>
      <c r="AG780" s="3">
        <f t="shared" si="90"/>
        <v>34662.042229750674</v>
      </c>
      <c r="AH780" s="2" t="s">
        <v>50</v>
      </c>
      <c r="AI780" s="3">
        <v>0</v>
      </c>
    </row>
    <row r="781" spans="1:35" x14ac:dyDescent="0.3">
      <c r="A781" s="2" t="s">
        <v>2379</v>
      </c>
      <c r="B781" s="2" t="s">
        <v>2380</v>
      </c>
      <c r="C781" s="2" t="s">
        <v>448</v>
      </c>
      <c r="D781" s="2" t="s">
        <v>54</v>
      </c>
      <c r="E781" s="2">
        <v>2021</v>
      </c>
      <c r="F781" s="2" t="s">
        <v>58</v>
      </c>
      <c r="G781" s="2" t="s">
        <v>114</v>
      </c>
      <c r="H781" s="2" t="s">
        <v>190</v>
      </c>
      <c r="I781" s="2" t="s">
        <v>55</v>
      </c>
      <c r="J781" s="2" t="s">
        <v>84</v>
      </c>
      <c r="K781" s="3">
        <v>6925757.4699999997</v>
      </c>
      <c r="L781" s="3">
        <v>3270759</v>
      </c>
      <c r="M781" s="3">
        <f t="shared" si="84"/>
        <v>3654998.4699999997</v>
      </c>
      <c r="N781" s="3">
        <v>1190339.22</v>
      </c>
      <c r="O781" s="3">
        <f t="shared" si="85"/>
        <v>2464659.25</v>
      </c>
      <c r="P781" s="3">
        <v>1745437.27</v>
      </c>
      <c r="Q781" s="4">
        <f t="shared" si="86"/>
        <v>0.52773988777865766</v>
      </c>
      <c r="R781" s="4">
        <f t="shared" si="87"/>
        <v>0.25202113668586207</v>
      </c>
      <c r="S781" s="3">
        <v>8062729.5499999998</v>
      </c>
      <c r="T781" s="3">
        <f t="shared" si="88"/>
        <v>-1136972.08</v>
      </c>
      <c r="U781" s="4">
        <f t="shared" si="89"/>
        <v>-0.14101577796318371</v>
      </c>
      <c r="V781" s="2" t="s">
        <v>85</v>
      </c>
      <c r="W781" s="2" t="s">
        <v>45</v>
      </c>
      <c r="X781" s="2" t="s">
        <v>192</v>
      </c>
      <c r="Y781" s="2">
        <v>3.64</v>
      </c>
      <c r="Z781" s="2" t="s">
        <v>2381</v>
      </c>
      <c r="AA781" s="2" t="s">
        <v>141</v>
      </c>
      <c r="AB781" s="2" t="s">
        <v>64</v>
      </c>
      <c r="AC781" s="2">
        <v>1.08</v>
      </c>
      <c r="AD781" s="3">
        <v>0</v>
      </c>
      <c r="AE781" s="5">
        <v>0</v>
      </c>
      <c r="AF781" s="2">
        <v>0</v>
      </c>
      <c r="AG781" s="3">
        <f t="shared" si="90"/>
        <v>0</v>
      </c>
      <c r="AH781" s="2" t="s">
        <v>50</v>
      </c>
      <c r="AI781" s="3">
        <v>0</v>
      </c>
    </row>
    <row r="782" spans="1:35" x14ac:dyDescent="0.3">
      <c r="A782" s="2" t="s">
        <v>2382</v>
      </c>
      <c r="B782" s="2" t="s">
        <v>2383</v>
      </c>
      <c r="C782" s="2" t="s">
        <v>176</v>
      </c>
      <c r="D782" s="2" t="s">
        <v>104</v>
      </c>
      <c r="E782" s="2">
        <v>2020</v>
      </c>
      <c r="F782" s="2" t="s">
        <v>58</v>
      </c>
      <c r="G782" s="2" t="s">
        <v>69</v>
      </c>
      <c r="H782" s="2" t="s">
        <v>165</v>
      </c>
      <c r="I782" s="2" t="s">
        <v>58</v>
      </c>
      <c r="J782" s="2" t="s">
        <v>240</v>
      </c>
      <c r="K782" s="3">
        <v>9391582.7899999991</v>
      </c>
      <c r="L782" s="3">
        <v>3764392.33</v>
      </c>
      <c r="M782" s="3">
        <f t="shared" si="84"/>
        <v>5627190.459999999</v>
      </c>
      <c r="N782" s="3">
        <v>1988256.07</v>
      </c>
      <c r="O782" s="3">
        <f t="shared" si="85"/>
        <v>3638934.3899999987</v>
      </c>
      <c r="P782" s="3">
        <v>2824260.21</v>
      </c>
      <c r="Q782" s="4">
        <f t="shared" si="86"/>
        <v>0.59917381189374574</v>
      </c>
      <c r="R782" s="4">
        <f t="shared" si="87"/>
        <v>0.30072249514823263</v>
      </c>
      <c r="S782" s="3">
        <v>8529813.5899999999</v>
      </c>
      <c r="T782" s="3">
        <f t="shared" si="88"/>
        <v>861769.19999999925</v>
      </c>
      <c r="U782" s="4">
        <f t="shared" si="89"/>
        <v>0.10103025006435097</v>
      </c>
      <c r="V782" s="2" t="s">
        <v>124</v>
      </c>
      <c r="W782" s="2" t="s">
        <v>125</v>
      </c>
      <c r="X782" s="2" t="s">
        <v>167</v>
      </c>
      <c r="Y782" s="2">
        <v>17.2</v>
      </c>
      <c r="Z782" s="2" t="s">
        <v>2384</v>
      </c>
      <c r="AA782" s="2" t="s">
        <v>224</v>
      </c>
      <c r="AB782" s="2" t="s">
        <v>110</v>
      </c>
      <c r="AC782" s="2">
        <v>9.8800000000000008</v>
      </c>
      <c r="AD782" s="3">
        <v>0</v>
      </c>
      <c r="AE782" s="5">
        <v>0</v>
      </c>
      <c r="AF782" s="2">
        <v>0</v>
      </c>
      <c r="AG782" s="3">
        <f t="shared" si="90"/>
        <v>0</v>
      </c>
      <c r="AH782" s="2" t="s">
        <v>50</v>
      </c>
      <c r="AI782" s="3">
        <v>0</v>
      </c>
    </row>
    <row r="783" spans="1:35" x14ac:dyDescent="0.3">
      <c r="A783" s="2" t="s">
        <v>2385</v>
      </c>
      <c r="B783" s="2" t="s">
        <v>2386</v>
      </c>
      <c r="C783" s="2" t="s">
        <v>448</v>
      </c>
      <c r="D783" s="2" t="s">
        <v>54</v>
      </c>
      <c r="E783" s="2">
        <v>2021</v>
      </c>
      <c r="F783" s="2" t="s">
        <v>39</v>
      </c>
      <c r="G783" s="2" t="s">
        <v>93</v>
      </c>
      <c r="H783" s="2" t="s">
        <v>94</v>
      </c>
      <c r="I783" s="2" t="s">
        <v>55</v>
      </c>
      <c r="J783" s="2" t="s">
        <v>217</v>
      </c>
      <c r="K783" s="3">
        <v>7694642.7999999998</v>
      </c>
      <c r="L783" s="3">
        <v>4359323.5999999996</v>
      </c>
      <c r="M783" s="3">
        <f t="shared" si="84"/>
        <v>3335319.2</v>
      </c>
      <c r="N783" s="3">
        <v>869624.58</v>
      </c>
      <c r="O783" s="3">
        <f t="shared" si="85"/>
        <v>2465694.62</v>
      </c>
      <c r="P783" s="3">
        <v>1957318.68</v>
      </c>
      <c r="Q783" s="4">
        <f t="shared" si="86"/>
        <v>0.433459913174917</v>
      </c>
      <c r="R783" s="4">
        <f t="shared" si="87"/>
        <v>0.25437420954745293</v>
      </c>
      <c r="S783" s="3">
        <v>8206629.1500000004</v>
      </c>
      <c r="T783" s="3">
        <f t="shared" si="88"/>
        <v>-511986.35000000056</v>
      </c>
      <c r="U783" s="4">
        <f t="shared" si="89"/>
        <v>-6.2386924112441532E-2</v>
      </c>
      <c r="V783" s="2" t="s">
        <v>124</v>
      </c>
      <c r="W783" s="2" t="s">
        <v>134</v>
      </c>
      <c r="X783" s="2" t="s">
        <v>97</v>
      </c>
      <c r="Y783" s="2">
        <v>1550</v>
      </c>
      <c r="Z783" s="2" t="s">
        <v>2387</v>
      </c>
      <c r="AA783" s="2" t="s">
        <v>63</v>
      </c>
      <c r="AB783" s="2" t="s">
        <v>88</v>
      </c>
      <c r="AC783" s="2">
        <v>4.55</v>
      </c>
      <c r="AD783" s="3">
        <v>0</v>
      </c>
      <c r="AE783" s="5">
        <v>0</v>
      </c>
      <c r="AF783" s="2">
        <v>0</v>
      </c>
      <c r="AG783" s="3">
        <f t="shared" si="90"/>
        <v>0</v>
      </c>
      <c r="AH783" s="2" t="s">
        <v>50</v>
      </c>
      <c r="AI783" s="3">
        <v>0</v>
      </c>
    </row>
    <row r="784" spans="1:35" x14ac:dyDescent="0.3">
      <c r="A784" s="2" t="s">
        <v>2388</v>
      </c>
      <c r="B784" s="2" t="s">
        <v>2389</v>
      </c>
      <c r="C784" s="2" t="s">
        <v>201</v>
      </c>
      <c r="D784" s="2" t="s">
        <v>54</v>
      </c>
      <c r="E784" s="2">
        <v>2020</v>
      </c>
      <c r="F784" s="2" t="s">
        <v>82</v>
      </c>
      <c r="G784" s="2" t="s">
        <v>93</v>
      </c>
      <c r="H784" s="2" t="s">
        <v>159</v>
      </c>
      <c r="I784" s="2" t="s">
        <v>55</v>
      </c>
      <c r="J784" s="2" t="s">
        <v>217</v>
      </c>
      <c r="K784" s="3">
        <v>4607088.97</v>
      </c>
      <c r="L784" s="3">
        <v>2340094.86</v>
      </c>
      <c r="M784" s="3">
        <f t="shared" si="84"/>
        <v>2266994.11</v>
      </c>
      <c r="N784" s="3">
        <v>495499.3</v>
      </c>
      <c r="O784" s="3">
        <f t="shared" si="85"/>
        <v>1771494.8099999998</v>
      </c>
      <c r="P784" s="3">
        <v>1292388.97</v>
      </c>
      <c r="Q784" s="4">
        <f t="shared" si="86"/>
        <v>0.49206649247756984</v>
      </c>
      <c r="R784" s="4">
        <f t="shared" si="87"/>
        <v>0.28052181722898223</v>
      </c>
      <c r="S784" s="3">
        <v>3725715.6</v>
      </c>
      <c r="T784" s="3">
        <f t="shared" si="88"/>
        <v>881373.36999999965</v>
      </c>
      <c r="U784" s="4">
        <f t="shared" si="89"/>
        <v>0.23656485481607872</v>
      </c>
      <c r="V784" s="2" t="s">
        <v>107</v>
      </c>
      <c r="W784" s="2" t="s">
        <v>96</v>
      </c>
      <c r="X784" s="2" t="s">
        <v>160</v>
      </c>
      <c r="Y784" s="2">
        <v>129.5</v>
      </c>
      <c r="Z784" s="2" t="s">
        <v>2007</v>
      </c>
      <c r="AA784" s="2" t="s">
        <v>224</v>
      </c>
      <c r="AB784" s="2" t="s">
        <v>142</v>
      </c>
      <c r="AC784" s="2">
        <v>1.99</v>
      </c>
      <c r="AD784" s="3">
        <v>0</v>
      </c>
      <c r="AE784" s="5">
        <v>0</v>
      </c>
      <c r="AF784" s="2">
        <v>0</v>
      </c>
      <c r="AG784" s="3">
        <f t="shared" si="90"/>
        <v>0</v>
      </c>
      <c r="AH784" s="2" t="s">
        <v>50</v>
      </c>
      <c r="AI784" s="3">
        <v>0</v>
      </c>
    </row>
    <row r="785" spans="1:35" x14ac:dyDescent="0.3">
      <c r="A785" s="2" t="s">
        <v>2390</v>
      </c>
      <c r="B785" s="2" t="s">
        <v>2391</v>
      </c>
      <c r="C785" s="2" t="s">
        <v>536</v>
      </c>
      <c r="D785" s="2" t="s">
        <v>81</v>
      </c>
      <c r="E785" s="2">
        <v>2024</v>
      </c>
      <c r="F785" s="2" t="s">
        <v>92</v>
      </c>
      <c r="G785" s="2" t="s">
        <v>93</v>
      </c>
      <c r="H785" s="2" t="s">
        <v>159</v>
      </c>
      <c r="I785" s="2" t="s">
        <v>71</v>
      </c>
      <c r="J785" s="2" t="s">
        <v>293</v>
      </c>
      <c r="K785" s="3">
        <v>4463390.3099999996</v>
      </c>
      <c r="L785" s="3">
        <v>1275343.9099999999</v>
      </c>
      <c r="M785" s="3">
        <f t="shared" si="84"/>
        <v>3188046.3999999994</v>
      </c>
      <c r="N785" s="3">
        <v>597941.80000000005</v>
      </c>
      <c r="O785" s="3">
        <f t="shared" si="85"/>
        <v>2590104.5999999996</v>
      </c>
      <c r="P785" s="3">
        <v>2001868.48</v>
      </c>
      <c r="Q785" s="4">
        <f t="shared" si="86"/>
        <v>0.71426565426226407</v>
      </c>
      <c r="R785" s="4">
        <f t="shared" si="87"/>
        <v>0.44850849712043223</v>
      </c>
      <c r="S785" s="3">
        <v>4104804.52</v>
      </c>
      <c r="T785" s="3">
        <f t="shared" si="88"/>
        <v>358585.78999999957</v>
      </c>
      <c r="U785" s="4">
        <f t="shared" si="89"/>
        <v>8.7357580185085049E-2</v>
      </c>
      <c r="V785" s="2" t="s">
        <v>133</v>
      </c>
      <c r="W785" s="2" t="s">
        <v>207</v>
      </c>
      <c r="X785" s="2" t="s">
        <v>160</v>
      </c>
      <c r="Y785" s="2">
        <v>129.5</v>
      </c>
      <c r="Z785" s="2" t="s">
        <v>2392</v>
      </c>
      <c r="AA785" s="2" t="s">
        <v>141</v>
      </c>
      <c r="AB785" s="2" t="s">
        <v>110</v>
      </c>
      <c r="AC785" s="2">
        <v>8.15</v>
      </c>
      <c r="AD785" s="3">
        <v>0</v>
      </c>
      <c r="AE785" s="5">
        <v>0</v>
      </c>
      <c r="AF785" s="2">
        <v>0</v>
      </c>
      <c r="AG785" s="3">
        <f t="shared" si="90"/>
        <v>0</v>
      </c>
      <c r="AH785" s="2" t="s">
        <v>50</v>
      </c>
      <c r="AI785" s="3">
        <v>0</v>
      </c>
    </row>
    <row r="786" spans="1:35" x14ac:dyDescent="0.3">
      <c r="A786" s="2" t="s">
        <v>2393</v>
      </c>
      <c r="B786" s="2" t="s">
        <v>1209</v>
      </c>
      <c r="C786" s="2" t="s">
        <v>363</v>
      </c>
      <c r="D786" s="2" t="s">
        <v>81</v>
      </c>
      <c r="E786" s="2">
        <v>2022</v>
      </c>
      <c r="F786" s="2" t="s">
        <v>55</v>
      </c>
      <c r="G786" s="2" t="s">
        <v>40</v>
      </c>
      <c r="H786" s="2" t="s">
        <v>279</v>
      </c>
      <c r="I786" s="2" t="s">
        <v>39</v>
      </c>
      <c r="J786" s="2" t="s">
        <v>487</v>
      </c>
      <c r="K786" s="3">
        <v>562517.72</v>
      </c>
      <c r="L786" s="3">
        <v>284865</v>
      </c>
      <c r="M786" s="3">
        <f t="shared" si="84"/>
        <v>277652.71999999997</v>
      </c>
      <c r="N786" s="3">
        <v>121401.08</v>
      </c>
      <c r="O786" s="3">
        <f t="shared" si="85"/>
        <v>156251.63999999996</v>
      </c>
      <c r="P786" s="3">
        <v>121573.79</v>
      </c>
      <c r="Q786" s="4">
        <f t="shared" si="86"/>
        <v>0.49358928639616895</v>
      </c>
      <c r="R786" s="4">
        <f t="shared" si="87"/>
        <v>0.21612437382417038</v>
      </c>
      <c r="S786" s="3">
        <v>543502.96</v>
      </c>
      <c r="T786" s="3">
        <f t="shared" si="88"/>
        <v>19014.760000000009</v>
      </c>
      <c r="U786" s="4">
        <f t="shared" si="89"/>
        <v>3.4985568431862839E-2</v>
      </c>
      <c r="V786" s="2" t="s">
        <v>124</v>
      </c>
      <c r="W786" s="2" t="s">
        <v>125</v>
      </c>
      <c r="X786" s="2" t="s">
        <v>280</v>
      </c>
      <c r="Y786" s="2">
        <v>0.79</v>
      </c>
      <c r="Z786" s="2" t="s">
        <v>2394</v>
      </c>
      <c r="AA786" s="2" t="s">
        <v>99</v>
      </c>
      <c r="AB786" s="2" t="s">
        <v>64</v>
      </c>
      <c r="AC786" s="2">
        <v>6.27</v>
      </c>
      <c r="AD786" s="3">
        <v>0</v>
      </c>
      <c r="AE786" s="5">
        <v>0</v>
      </c>
      <c r="AF786" s="2">
        <v>0</v>
      </c>
      <c r="AG786" s="3">
        <f t="shared" si="90"/>
        <v>0</v>
      </c>
      <c r="AH786" s="2" t="s">
        <v>50</v>
      </c>
      <c r="AI786" s="3">
        <v>0</v>
      </c>
    </row>
    <row r="787" spans="1:35" x14ac:dyDescent="0.3">
      <c r="A787" s="2" t="s">
        <v>2395</v>
      </c>
      <c r="B787" s="2" t="s">
        <v>2338</v>
      </c>
      <c r="C787" s="2" t="s">
        <v>227</v>
      </c>
      <c r="D787" s="2" t="s">
        <v>104</v>
      </c>
      <c r="E787" s="2">
        <v>2023</v>
      </c>
      <c r="F787" s="2" t="s">
        <v>105</v>
      </c>
      <c r="G787" s="2" t="s">
        <v>69</v>
      </c>
      <c r="H787" s="2" t="s">
        <v>70</v>
      </c>
      <c r="I787" s="2" t="s">
        <v>131</v>
      </c>
      <c r="J787" s="2" t="s">
        <v>235</v>
      </c>
      <c r="K787" s="3">
        <v>3842783.9</v>
      </c>
      <c r="L787" s="3">
        <v>1641968.06</v>
      </c>
      <c r="M787" s="3">
        <f t="shared" si="84"/>
        <v>2200815.84</v>
      </c>
      <c r="N787" s="3">
        <v>599810.49</v>
      </c>
      <c r="O787" s="3">
        <f t="shared" si="85"/>
        <v>1601005.3499999999</v>
      </c>
      <c r="P787" s="3">
        <v>1128162.28</v>
      </c>
      <c r="Q787" s="4">
        <f t="shared" si="86"/>
        <v>0.57271392232074247</v>
      </c>
      <c r="R787" s="4">
        <f t="shared" si="87"/>
        <v>0.29357942298030343</v>
      </c>
      <c r="S787" s="3">
        <v>4154528.49</v>
      </c>
      <c r="T787" s="3">
        <f t="shared" si="88"/>
        <v>-311744.59000000032</v>
      </c>
      <c r="U787" s="4">
        <f t="shared" si="89"/>
        <v>-7.5037297433480907E-2</v>
      </c>
      <c r="V787" s="2" t="s">
        <v>124</v>
      </c>
      <c r="W787" s="2" t="s">
        <v>96</v>
      </c>
      <c r="X787" s="2" t="s">
        <v>74</v>
      </c>
      <c r="Y787" s="2">
        <v>1.36</v>
      </c>
      <c r="Z787" s="2" t="s">
        <v>2396</v>
      </c>
      <c r="AA787" s="2" t="s">
        <v>109</v>
      </c>
      <c r="AB787" s="2" t="s">
        <v>77</v>
      </c>
      <c r="AC787" s="2">
        <v>8.3800000000000008</v>
      </c>
      <c r="AD787" s="3">
        <v>0</v>
      </c>
      <c r="AE787" s="5">
        <v>0</v>
      </c>
      <c r="AF787" s="2">
        <v>0</v>
      </c>
      <c r="AG787" s="3">
        <f t="shared" si="90"/>
        <v>0</v>
      </c>
      <c r="AH787" s="2" t="s">
        <v>50</v>
      </c>
      <c r="AI787" s="3">
        <v>0</v>
      </c>
    </row>
    <row r="788" spans="1:35" x14ac:dyDescent="0.3">
      <c r="A788" s="2" t="s">
        <v>2397</v>
      </c>
      <c r="B788" s="2" t="s">
        <v>2398</v>
      </c>
      <c r="C788" s="2" t="s">
        <v>407</v>
      </c>
      <c r="D788" s="2" t="s">
        <v>38</v>
      </c>
      <c r="E788" s="2">
        <v>2020</v>
      </c>
      <c r="F788" s="2" t="s">
        <v>55</v>
      </c>
      <c r="G788" s="2" t="s">
        <v>69</v>
      </c>
      <c r="H788" s="2" t="s">
        <v>272</v>
      </c>
      <c r="I788" s="2" t="s">
        <v>71</v>
      </c>
      <c r="J788" s="2" t="s">
        <v>72</v>
      </c>
      <c r="K788" s="3">
        <v>7096750.0800000001</v>
      </c>
      <c r="L788" s="3">
        <v>3927949.9</v>
      </c>
      <c r="M788" s="3">
        <f t="shared" si="84"/>
        <v>3168800.18</v>
      </c>
      <c r="N788" s="3">
        <v>1076086.45</v>
      </c>
      <c r="O788" s="3">
        <f t="shared" si="85"/>
        <v>2092713.7300000002</v>
      </c>
      <c r="P788" s="3">
        <v>1495563.67</v>
      </c>
      <c r="Q788" s="4">
        <f t="shared" si="86"/>
        <v>0.44651426981066805</v>
      </c>
      <c r="R788" s="4">
        <f t="shared" si="87"/>
        <v>0.21073923318996177</v>
      </c>
      <c r="S788" s="3">
        <v>6742571.9900000002</v>
      </c>
      <c r="T788" s="3">
        <f t="shared" si="88"/>
        <v>354178.08999999985</v>
      </c>
      <c r="U788" s="4">
        <f t="shared" si="89"/>
        <v>5.2528633068402705E-2</v>
      </c>
      <c r="V788" s="2" t="s">
        <v>73</v>
      </c>
      <c r="W788" s="2" t="s">
        <v>207</v>
      </c>
      <c r="X788" s="2" t="s">
        <v>274</v>
      </c>
      <c r="Y788" s="2">
        <v>1</v>
      </c>
      <c r="Z788" s="2" t="s">
        <v>2399</v>
      </c>
      <c r="AA788" s="2" t="s">
        <v>141</v>
      </c>
      <c r="AB788" s="2" t="s">
        <v>306</v>
      </c>
      <c r="AC788" s="2">
        <v>2.98</v>
      </c>
      <c r="AD788" s="3">
        <v>0</v>
      </c>
      <c r="AE788" s="5">
        <v>0</v>
      </c>
      <c r="AF788" s="2">
        <v>0</v>
      </c>
      <c r="AG788" s="3">
        <f t="shared" si="90"/>
        <v>0</v>
      </c>
      <c r="AH788" s="2" t="s">
        <v>50</v>
      </c>
      <c r="AI788" s="3">
        <v>0</v>
      </c>
    </row>
    <row r="789" spans="1:35" x14ac:dyDescent="0.3">
      <c r="A789" s="2" t="s">
        <v>2400</v>
      </c>
      <c r="B789" s="2" t="s">
        <v>2401</v>
      </c>
      <c r="C789" s="2" t="s">
        <v>113</v>
      </c>
      <c r="D789" s="2" t="s">
        <v>54</v>
      </c>
      <c r="E789" s="2">
        <v>2022</v>
      </c>
      <c r="F789" s="2" t="s">
        <v>68</v>
      </c>
      <c r="G789" s="2" t="s">
        <v>114</v>
      </c>
      <c r="H789" s="2" t="s">
        <v>190</v>
      </c>
      <c r="I789" s="2" t="s">
        <v>55</v>
      </c>
      <c r="J789" s="2" t="s">
        <v>540</v>
      </c>
      <c r="K789" s="3">
        <v>6522820.6100000003</v>
      </c>
      <c r="L789" s="3">
        <v>1989941.85</v>
      </c>
      <c r="M789" s="3">
        <f t="shared" si="84"/>
        <v>4532878.76</v>
      </c>
      <c r="N789" s="3">
        <v>1215129.17</v>
      </c>
      <c r="O789" s="3">
        <f t="shared" si="85"/>
        <v>3317749.59</v>
      </c>
      <c r="P789" s="3">
        <v>2379326.9900000002</v>
      </c>
      <c r="Q789" s="4">
        <f t="shared" si="86"/>
        <v>0.69492617243692667</v>
      </c>
      <c r="R789" s="4">
        <f t="shared" si="87"/>
        <v>0.36476964985857552</v>
      </c>
      <c r="S789" s="3">
        <v>5395034.3099999996</v>
      </c>
      <c r="T789" s="3">
        <f t="shared" si="88"/>
        <v>1127786.3000000007</v>
      </c>
      <c r="U789" s="4">
        <f t="shared" si="89"/>
        <v>0.20904154361161065</v>
      </c>
      <c r="V789" s="2" t="s">
        <v>85</v>
      </c>
      <c r="W789" s="2" t="s">
        <v>207</v>
      </c>
      <c r="X789" s="2" t="s">
        <v>192</v>
      </c>
      <c r="Y789" s="2">
        <v>3.64</v>
      </c>
      <c r="Z789" s="2" t="s">
        <v>2402</v>
      </c>
      <c r="AA789" s="2" t="s">
        <v>141</v>
      </c>
      <c r="AB789" s="2" t="s">
        <v>182</v>
      </c>
      <c r="AC789" s="2">
        <v>2.83</v>
      </c>
      <c r="AD789" s="3">
        <v>0</v>
      </c>
      <c r="AE789" s="5">
        <v>0</v>
      </c>
      <c r="AF789" s="2">
        <v>0</v>
      </c>
      <c r="AG789" s="3">
        <f t="shared" si="90"/>
        <v>0</v>
      </c>
      <c r="AH789" s="2" t="s">
        <v>50</v>
      </c>
      <c r="AI789" s="3">
        <v>0</v>
      </c>
    </row>
    <row r="790" spans="1:35" x14ac:dyDescent="0.3">
      <c r="A790" s="2" t="s">
        <v>2403</v>
      </c>
      <c r="B790" s="2" t="s">
        <v>1179</v>
      </c>
      <c r="C790" s="2" t="s">
        <v>370</v>
      </c>
      <c r="D790" s="2" t="s">
        <v>81</v>
      </c>
      <c r="E790" s="2">
        <v>2021</v>
      </c>
      <c r="F790" s="2" t="s">
        <v>105</v>
      </c>
      <c r="G790" s="2" t="s">
        <v>93</v>
      </c>
      <c r="H790" s="2" t="s">
        <v>159</v>
      </c>
      <c r="I790" s="2" t="s">
        <v>71</v>
      </c>
      <c r="J790" s="2" t="s">
        <v>293</v>
      </c>
      <c r="K790" s="3">
        <v>5022853.74</v>
      </c>
      <c r="L790" s="3">
        <v>1424352.08</v>
      </c>
      <c r="M790" s="3">
        <f t="shared" si="84"/>
        <v>3598501.66</v>
      </c>
      <c r="N790" s="3">
        <v>924962.12</v>
      </c>
      <c r="O790" s="3">
        <f t="shared" si="85"/>
        <v>2673539.54</v>
      </c>
      <c r="P790" s="3">
        <v>2075077.69</v>
      </c>
      <c r="Q790" s="4">
        <f t="shared" si="86"/>
        <v>0.71642573052505409</v>
      </c>
      <c r="R790" s="4">
        <f t="shared" si="87"/>
        <v>0.41312723750542651</v>
      </c>
      <c r="S790" s="3">
        <v>4720812.34</v>
      </c>
      <c r="T790" s="3">
        <f t="shared" si="88"/>
        <v>302041.40000000037</v>
      </c>
      <c r="U790" s="4">
        <f t="shared" si="89"/>
        <v>6.3980810556854367E-2</v>
      </c>
      <c r="V790" s="2" t="s">
        <v>133</v>
      </c>
      <c r="W790" s="2" t="s">
        <v>117</v>
      </c>
      <c r="X790" s="2" t="s">
        <v>160</v>
      </c>
      <c r="Y790" s="2">
        <v>129.5</v>
      </c>
      <c r="Z790" s="2" t="s">
        <v>2404</v>
      </c>
      <c r="AA790" s="2" t="s">
        <v>76</v>
      </c>
      <c r="AB790" s="2" t="s">
        <v>306</v>
      </c>
      <c r="AC790" s="2">
        <v>2.6</v>
      </c>
      <c r="AD790" s="3">
        <v>0</v>
      </c>
      <c r="AE790" s="5">
        <v>0</v>
      </c>
      <c r="AF790" s="2">
        <v>0</v>
      </c>
      <c r="AG790" s="3">
        <f t="shared" si="90"/>
        <v>0</v>
      </c>
      <c r="AH790" s="2" t="s">
        <v>50</v>
      </c>
      <c r="AI790" s="3">
        <v>0</v>
      </c>
    </row>
    <row r="791" spans="1:35" x14ac:dyDescent="0.3">
      <c r="A791" s="2" t="s">
        <v>2405</v>
      </c>
      <c r="B791" s="2" t="s">
        <v>2406</v>
      </c>
      <c r="C791" s="2" t="s">
        <v>956</v>
      </c>
      <c r="D791" s="2" t="s">
        <v>104</v>
      </c>
      <c r="E791" s="2">
        <v>2022</v>
      </c>
      <c r="F791" s="2" t="s">
        <v>105</v>
      </c>
      <c r="G791" s="2" t="s">
        <v>69</v>
      </c>
      <c r="H791" s="2" t="s">
        <v>165</v>
      </c>
      <c r="I791" s="2" t="s">
        <v>42</v>
      </c>
      <c r="J791" s="2" t="s">
        <v>146</v>
      </c>
      <c r="K791" s="3">
        <v>704707.21</v>
      </c>
      <c r="L791" s="3">
        <v>366437.2</v>
      </c>
      <c r="M791" s="3">
        <f t="shared" si="84"/>
        <v>338270.00999999995</v>
      </c>
      <c r="N791" s="3">
        <v>65118.67</v>
      </c>
      <c r="O791" s="3">
        <f t="shared" si="85"/>
        <v>273151.33999999997</v>
      </c>
      <c r="P791" s="3">
        <v>214503.31</v>
      </c>
      <c r="Q791" s="4">
        <f t="shared" si="86"/>
        <v>0.48001496962121326</v>
      </c>
      <c r="R791" s="4">
        <f t="shared" si="87"/>
        <v>0.30438642737882587</v>
      </c>
      <c r="S791" s="3">
        <v>616879.68000000005</v>
      </c>
      <c r="T791" s="3">
        <f t="shared" si="88"/>
        <v>87827.529999999912</v>
      </c>
      <c r="U791" s="4">
        <f t="shared" si="89"/>
        <v>0.14237384184870525</v>
      </c>
      <c r="V791" s="2" t="s">
        <v>107</v>
      </c>
      <c r="W791" s="2" t="s">
        <v>96</v>
      </c>
      <c r="X791" s="2" t="s">
        <v>167</v>
      </c>
      <c r="Y791" s="2">
        <v>17.2</v>
      </c>
      <c r="Z791" s="2" t="s">
        <v>2407</v>
      </c>
      <c r="AA791" s="2" t="s">
        <v>48</v>
      </c>
      <c r="AB791" s="2" t="s">
        <v>64</v>
      </c>
      <c r="AC791" s="2">
        <v>7.24</v>
      </c>
      <c r="AD791" s="3">
        <v>0</v>
      </c>
      <c r="AE791" s="5">
        <v>0</v>
      </c>
      <c r="AF791" s="2">
        <v>0</v>
      </c>
      <c r="AG791" s="3">
        <f t="shared" si="90"/>
        <v>0</v>
      </c>
      <c r="AH791" s="2" t="s">
        <v>50</v>
      </c>
      <c r="AI791" s="3">
        <v>0</v>
      </c>
    </row>
    <row r="792" spans="1:35" x14ac:dyDescent="0.3">
      <c r="A792" s="2" t="s">
        <v>2408</v>
      </c>
      <c r="B792" s="2" t="s">
        <v>2409</v>
      </c>
      <c r="C792" s="2" t="s">
        <v>212</v>
      </c>
      <c r="D792" s="2" t="s">
        <v>81</v>
      </c>
      <c r="E792" s="2">
        <v>2022</v>
      </c>
      <c r="F792" s="2" t="s">
        <v>82</v>
      </c>
      <c r="G792" s="2" t="s">
        <v>69</v>
      </c>
      <c r="H792" s="2" t="s">
        <v>272</v>
      </c>
      <c r="I792" s="2" t="s">
        <v>39</v>
      </c>
      <c r="J792" s="2" t="s">
        <v>487</v>
      </c>
      <c r="K792" s="3">
        <v>8804026.0700000003</v>
      </c>
      <c r="L792" s="3">
        <v>4687970.7</v>
      </c>
      <c r="M792" s="3">
        <f t="shared" si="84"/>
        <v>4116055.37</v>
      </c>
      <c r="N792" s="3">
        <v>731394.34</v>
      </c>
      <c r="O792" s="3">
        <f t="shared" si="85"/>
        <v>3384661.0300000003</v>
      </c>
      <c r="P792" s="3">
        <v>2370690.37</v>
      </c>
      <c r="Q792" s="4">
        <f t="shared" si="86"/>
        <v>0.46751967080442774</v>
      </c>
      <c r="R792" s="4">
        <f t="shared" si="87"/>
        <v>0.26927343821461447</v>
      </c>
      <c r="S792" s="3">
        <v>9406195.4600000009</v>
      </c>
      <c r="T792" s="3">
        <f t="shared" si="88"/>
        <v>-602169.3900000006</v>
      </c>
      <c r="U792" s="4">
        <f t="shared" si="89"/>
        <v>-6.4018379435206899E-2</v>
      </c>
      <c r="V792" s="2" t="s">
        <v>107</v>
      </c>
      <c r="W792" s="2" t="s">
        <v>60</v>
      </c>
      <c r="X792" s="2" t="s">
        <v>274</v>
      </c>
      <c r="Y792" s="2">
        <v>1</v>
      </c>
      <c r="Z792" s="2" t="s">
        <v>2410</v>
      </c>
      <c r="AA792" s="2" t="s">
        <v>48</v>
      </c>
      <c r="AB792" s="2" t="s">
        <v>64</v>
      </c>
      <c r="AC792" s="2">
        <v>7.59</v>
      </c>
      <c r="AD792" s="3">
        <v>0</v>
      </c>
      <c r="AE792" s="5">
        <v>0</v>
      </c>
      <c r="AF792" s="2">
        <v>0</v>
      </c>
      <c r="AG792" s="3">
        <f t="shared" si="90"/>
        <v>0</v>
      </c>
      <c r="AH792" s="2" t="s">
        <v>50</v>
      </c>
      <c r="AI792" s="3">
        <v>0</v>
      </c>
    </row>
    <row r="793" spans="1:35" x14ac:dyDescent="0.3">
      <c r="A793" s="2" t="s">
        <v>2411</v>
      </c>
      <c r="B793" s="2" t="s">
        <v>1398</v>
      </c>
      <c r="C793" s="2" t="s">
        <v>80</v>
      </c>
      <c r="D793" s="2" t="s">
        <v>81</v>
      </c>
      <c r="E793" s="2">
        <v>2020</v>
      </c>
      <c r="F793" s="2" t="s">
        <v>82</v>
      </c>
      <c r="G793" s="2" t="s">
        <v>56</v>
      </c>
      <c r="H793" s="2" t="s">
        <v>123</v>
      </c>
      <c r="I793" s="2" t="s">
        <v>178</v>
      </c>
      <c r="J793" s="2" t="s">
        <v>263</v>
      </c>
      <c r="K793" s="3">
        <v>3152787.93</v>
      </c>
      <c r="L793" s="3">
        <v>1484603</v>
      </c>
      <c r="M793" s="3">
        <f t="shared" si="84"/>
        <v>1668184.9300000002</v>
      </c>
      <c r="N793" s="3">
        <v>584413.51</v>
      </c>
      <c r="O793" s="3">
        <f t="shared" si="85"/>
        <v>1083771.4200000002</v>
      </c>
      <c r="P793" s="3">
        <v>808086.34</v>
      </c>
      <c r="Q793" s="4">
        <f t="shared" si="86"/>
        <v>0.52911422113951068</v>
      </c>
      <c r="R793" s="4">
        <f t="shared" si="87"/>
        <v>0.25630849836449354</v>
      </c>
      <c r="S793" s="3">
        <v>2911605.31</v>
      </c>
      <c r="T793" s="3">
        <f t="shared" si="88"/>
        <v>241182.62000000011</v>
      </c>
      <c r="U793" s="4">
        <f t="shared" si="89"/>
        <v>8.2834929298847892E-2</v>
      </c>
      <c r="V793" s="2" t="s">
        <v>85</v>
      </c>
      <c r="W793" s="2" t="s">
        <v>134</v>
      </c>
      <c r="X793" s="2" t="s">
        <v>126</v>
      </c>
      <c r="Y793" s="2">
        <v>1.34</v>
      </c>
      <c r="Z793" s="2" t="s">
        <v>2412</v>
      </c>
      <c r="AA793" s="2" t="s">
        <v>48</v>
      </c>
      <c r="AB793" s="2" t="s">
        <v>110</v>
      </c>
      <c r="AC793" s="2">
        <v>9.3699999999999992</v>
      </c>
      <c r="AD793" s="3">
        <v>1069562.53</v>
      </c>
      <c r="AE793" s="5">
        <v>7.22</v>
      </c>
      <c r="AF793" s="2">
        <v>12</v>
      </c>
      <c r="AG793" s="3">
        <f t="shared" si="90"/>
        <v>92654.275870713609</v>
      </c>
      <c r="AH793" s="2" t="s">
        <v>50</v>
      </c>
      <c r="AI793" s="3">
        <v>0</v>
      </c>
    </row>
    <row r="794" spans="1:35" x14ac:dyDescent="0.3">
      <c r="A794" s="2" t="s">
        <v>2413</v>
      </c>
      <c r="B794" s="2" t="s">
        <v>2414</v>
      </c>
      <c r="C794" s="2" t="s">
        <v>212</v>
      </c>
      <c r="D794" s="2" t="s">
        <v>81</v>
      </c>
      <c r="E794" s="2">
        <v>2022</v>
      </c>
      <c r="F794" s="2" t="s">
        <v>82</v>
      </c>
      <c r="G794" s="2" t="s">
        <v>114</v>
      </c>
      <c r="H794" s="2" t="s">
        <v>190</v>
      </c>
      <c r="I794" s="2" t="s">
        <v>55</v>
      </c>
      <c r="J794" s="2" t="s">
        <v>84</v>
      </c>
      <c r="K794" s="3">
        <v>4863381.16</v>
      </c>
      <c r="L794" s="3">
        <v>1745440.11</v>
      </c>
      <c r="M794" s="3">
        <f t="shared" si="84"/>
        <v>3117941.05</v>
      </c>
      <c r="N794" s="3">
        <v>455809.38</v>
      </c>
      <c r="O794" s="3">
        <f t="shared" si="85"/>
        <v>2662131.67</v>
      </c>
      <c r="P794" s="3">
        <v>1981575.44</v>
      </c>
      <c r="Q794" s="4">
        <f t="shared" si="86"/>
        <v>0.6411056315396837</v>
      </c>
      <c r="R794" s="4">
        <f t="shared" si="87"/>
        <v>0.4074481055069103</v>
      </c>
      <c r="S794" s="3">
        <v>4413354.87</v>
      </c>
      <c r="T794" s="3">
        <f t="shared" si="88"/>
        <v>450026.29000000004</v>
      </c>
      <c r="U794" s="4">
        <f t="shared" si="89"/>
        <v>0.10196920557172418</v>
      </c>
      <c r="V794" s="2" t="s">
        <v>107</v>
      </c>
      <c r="W794" s="2" t="s">
        <v>134</v>
      </c>
      <c r="X794" s="2" t="s">
        <v>192</v>
      </c>
      <c r="Y794" s="2">
        <v>3.64</v>
      </c>
      <c r="Z794" s="2" t="s">
        <v>2415</v>
      </c>
      <c r="AA794" s="2" t="s">
        <v>141</v>
      </c>
      <c r="AB794" s="2" t="s">
        <v>306</v>
      </c>
      <c r="AC794" s="2">
        <v>5.07</v>
      </c>
      <c r="AD794" s="3">
        <v>0</v>
      </c>
      <c r="AE794" s="5">
        <v>0</v>
      </c>
      <c r="AF794" s="2">
        <v>0</v>
      </c>
      <c r="AG794" s="3">
        <f t="shared" si="90"/>
        <v>0</v>
      </c>
      <c r="AH794" s="2" t="s">
        <v>50</v>
      </c>
      <c r="AI794" s="3">
        <v>0</v>
      </c>
    </row>
    <row r="795" spans="1:35" x14ac:dyDescent="0.3">
      <c r="A795" s="2" t="s">
        <v>2416</v>
      </c>
      <c r="B795" s="2" t="s">
        <v>2417</v>
      </c>
      <c r="C795" s="2" t="s">
        <v>233</v>
      </c>
      <c r="D795" s="2" t="s">
        <v>38</v>
      </c>
      <c r="E795" s="2">
        <v>2023</v>
      </c>
      <c r="F795" s="2" t="s">
        <v>58</v>
      </c>
      <c r="G795" s="2" t="s">
        <v>40</v>
      </c>
      <c r="H795" s="2" t="s">
        <v>139</v>
      </c>
      <c r="I795" s="2" t="s">
        <v>178</v>
      </c>
      <c r="J795" s="2" t="s">
        <v>206</v>
      </c>
      <c r="K795" s="3">
        <v>8477213.5</v>
      </c>
      <c r="L795" s="3">
        <v>3613835.53</v>
      </c>
      <c r="M795" s="3">
        <f t="shared" si="84"/>
        <v>4863377.9700000007</v>
      </c>
      <c r="N795" s="3">
        <v>703194.06</v>
      </c>
      <c r="O795" s="3">
        <f t="shared" si="85"/>
        <v>4160183.9100000006</v>
      </c>
      <c r="P795" s="3">
        <v>3035279.87</v>
      </c>
      <c r="Q795" s="4">
        <f t="shared" si="86"/>
        <v>0.57370006901442328</v>
      </c>
      <c r="R795" s="4">
        <f t="shared" si="87"/>
        <v>0.35805160150797194</v>
      </c>
      <c r="S795" s="3">
        <v>7124958.2699999996</v>
      </c>
      <c r="T795" s="3">
        <f t="shared" si="88"/>
        <v>1352255.2300000004</v>
      </c>
      <c r="U795" s="4">
        <f t="shared" si="89"/>
        <v>0.1897913192970884</v>
      </c>
      <c r="V795" s="2" t="s">
        <v>107</v>
      </c>
      <c r="W795" s="2" t="s">
        <v>96</v>
      </c>
      <c r="X795" s="2" t="s">
        <v>86</v>
      </c>
      <c r="Y795" s="2">
        <v>0.92</v>
      </c>
      <c r="Z795" s="2" t="s">
        <v>2418</v>
      </c>
      <c r="AA795" s="2" t="s">
        <v>109</v>
      </c>
      <c r="AB795" s="2" t="s">
        <v>88</v>
      </c>
      <c r="AC795" s="2">
        <v>8.89</v>
      </c>
      <c r="AD795" s="3">
        <v>1482041.45</v>
      </c>
      <c r="AE795" s="5">
        <v>7.72</v>
      </c>
      <c r="AF795" s="2">
        <v>48</v>
      </c>
      <c r="AG795" s="3">
        <f t="shared" si="90"/>
        <v>35986.490506878188</v>
      </c>
      <c r="AH795" s="2" t="s">
        <v>50</v>
      </c>
      <c r="AI795" s="3">
        <v>0</v>
      </c>
    </row>
    <row r="796" spans="1:35" x14ac:dyDescent="0.3">
      <c r="A796" s="2" t="s">
        <v>2419</v>
      </c>
      <c r="B796" s="2" t="s">
        <v>2420</v>
      </c>
      <c r="C796" s="2" t="s">
        <v>201</v>
      </c>
      <c r="D796" s="2" t="s">
        <v>54</v>
      </c>
      <c r="E796" s="2">
        <v>2020</v>
      </c>
      <c r="F796" s="2" t="s">
        <v>82</v>
      </c>
      <c r="G796" s="2" t="s">
        <v>40</v>
      </c>
      <c r="H796" s="2" t="s">
        <v>279</v>
      </c>
      <c r="I796" s="2" t="s">
        <v>58</v>
      </c>
      <c r="J796" s="2" t="s">
        <v>191</v>
      </c>
      <c r="K796" s="3">
        <v>9754825.2300000004</v>
      </c>
      <c r="L796" s="3">
        <v>4923255.4400000004</v>
      </c>
      <c r="M796" s="3">
        <f t="shared" si="84"/>
        <v>4831569.79</v>
      </c>
      <c r="N796" s="3">
        <v>1376132.93</v>
      </c>
      <c r="O796" s="3">
        <f t="shared" si="85"/>
        <v>3455436.8600000003</v>
      </c>
      <c r="P796" s="3">
        <v>2582084.59</v>
      </c>
      <c r="Q796" s="4">
        <f t="shared" si="86"/>
        <v>0.49530049755694083</v>
      </c>
      <c r="R796" s="4">
        <f t="shared" si="87"/>
        <v>0.26469819080500323</v>
      </c>
      <c r="S796" s="3">
        <v>10046537.18</v>
      </c>
      <c r="T796" s="3">
        <f t="shared" si="88"/>
        <v>-291711.94999999925</v>
      </c>
      <c r="U796" s="4">
        <f t="shared" si="89"/>
        <v>-2.9036069321548987E-2</v>
      </c>
      <c r="V796" s="2" t="s">
        <v>133</v>
      </c>
      <c r="W796" s="2" t="s">
        <v>117</v>
      </c>
      <c r="X796" s="2" t="s">
        <v>280</v>
      </c>
      <c r="Y796" s="2">
        <v>0.79</v>
      </c>
      <c r="Z796" s="2" t="s">
        <v>2421</v>
      </c>
      <c r="AA796" s="2" t="s">
        <v>141</v>
      </c>
      <c r="AB796" s="2" t="s">
        <v>306</v>
      </c>
      <c r="AC796" s="2">
        <v>9.06</v>
      </c>
      <c r="AD796" s="3">
        <v>0</v>
      </c>
      <c r="AE796" s="5">
        <v>0</v>
      </c>
      <c r="AF796" s="2">
        <v>0</v>
      </c>
      <c r="AG796" s="3">
        <f t="shared" si="90"/>
        <v>0</v>
      </c>
      <c r="AH796" s="2" t="s">
        <v>50</v>
      </c>
      <c r="AI796" s="3">
        <v>0</v>
      </c>
    </row>
    <row r="797" spans="1:35" x14ac:dyDescent="0.3">
      <c r="A797" s="2" t="s">
        <v>2422</v>
      </c>
      <c r="B797" s="2" t="s">
        <v>572</v>
      </c>
      <c r="C797" s="2" t="s">
        <v>164</v>
      </c>
      <c r="D797" s="2" t="s">
        <v>81</v>
      </c>
      <c r="E797" s="2">
        <v>2023</v>
      </c>
      <c r="F797" s="2" t="s">
        <v>92</v>
      </c>
      <c r="G797" s="2" t="s">
        <v>114</v>
      </c>
      <c r="H797" s="2" t="s">
        <v>190</v>
      </c>
      <c r="I797" s="2" t="s">
        <v>178</v>
      </c>
      <c r="J797" s="2" t="s">
        <v>206</v>
      </c>
      <c r="K797" s="3">
        <v>4195484.51</v>
      </c>
      <c r="L797" s="3">
        <v>1520562.54</v>
      </c>
      <c r="M797" s="3">
        <f t="shared" si="84"/>
        <v>2674921.9699999997</v>
      </c>
      <c r="N797" s="3">
        <v>796904.67</v>
      </c>
      <c r="O797" s="3">
        <f t="shared" si="85"/>
        <v>1878017.2999999998</v>
      </c>
      <c r="P797" s="3">
        <v>1417439</v>
      </c>
      <c r="Q797" s="4">
        <f t="shared" si="86"/>
        <v>0.63757164723747239</v>
      </c>
      <c r="R797" s="4">
        <f t="shared" si="87"/>
        <v>0.33784870296184222</v>
      </c>
      <c r="S797" s="3">
        <v>3923999.91</v>
      </c>
      <c r="T797" s="3">
        <f t="shared" si="88"/>
        <v>271484.59999999963</v>
      </c>
      <c r="U797" s="4">
        <f t="shared" si="89"/>
        <v>6.9185679466541986E-2</v>
      </c>
      <c r="V797" s="2" t="s">
        <v>73</v>
      </c>
      <c r="W797" s="2" t="s">
        <v>96</v>
      </c>
      <c r="X797" s="2" t="s">
        <v>192</v>
      </c>
      <c r="Y797" s="2">
        <v>3.64</v>
      </c>
      <c r="Z797" s="2" t="s">
        <v>2423</v>
      </c>
      <c r="AA797" s="2" t="s">
        <v>48</v>
      </c>
      <c r="AB797" s="2" t="s">
        <v>306</v>
      </c>
      <c r="AC797" s="2">
        <v>2.29</v>
      </c>
      <c r="AD797" s="3">
        <v>4385181.29</v>
      </c>
      <c r="AE797" s="5">
        <v>7.73</v>
      </c>
      <c r="AF797" s="2">
        <v>120</v>
      </c>
      <c r="AG797" s="3">
        <f t="shared" si="90"/>
        <v>52580.789728199918</v>
      </c>
      <c r="AH797" s="2" t="s">
        <v>50</v>
      </c>
      <c r="AI797" s="3">
        <v>0</v>
      </c>
    </row>
    <row r="798" spans="1:35" x14ac:dyDescent="0.3">
      <c r="A798" s="2" t="s">
        <v>2424</v>
      </c>
      <c r="B798" s="2" t="s">
        <v>1637</v>
      </c>
      <c r="C798" s="2" t="s">
        <v>341</v>
      </c>
      <c r="D798" s="2" t="s">
        <v>54</v>
      </c>
      <c r="E798" s="2">
        <v>2023</v>
      </c>
      <c r="F798" s="2" t="s">
        <v>58</v>
      </c>
      <c r="G798" s="2" t="s">
        <v>114</v>
      </c>
      <c r="H798" s="2" t="s">
        <v>115</v>
      </c>
      <c r="I798" s="2" t="s">
        <v>58</v>
      </c>
      <c r="J798" s="2" t="s">
        <v>106</v>
      </c>
      <c r="K798" s="3">
        <v>2602369.1800000002</v>
      </c>
      <c r="L798" s="3">
        <v>1247729.28</v>
      </c>
      <c r="M798" s="3">
        <f t="shared" si="84"/>
        <v>1354639.9000000001</v>
      </c>
      <c r="N798" s="3">
        <v>287664.78000000003</v>
      </c>
      <c r="O798" s="3">
        <f t="shared" si="85"/>
        <v>1066975.1200000001</v>
      </c>
      <c r="P798" s="3">
        <v>829490.86</v>
      </c>
      <c r="Q798" s="4">
        <f t="shared" si="86"/>
        <v>0.52054101716651902</v>
      </c>
      <c r="R798" s="4">
        <f t="shared" si="87"/>
        <v>0.31874449881088734</v>
      </c>
      <c r="S798" s="3">
        <v>2877757.93</v>
      </c>
      <c r="T798" s="3">
        <f t="shared" si="88"/>
        <v>-275388.75</v>
      </c>
      <c r="U798" s="4">
        <f t="shared" si="89"/>
        <v>-9.5695592436435398E-2</v>
      </c>
      <c r="V798" s="2" t="s">
        <v>44</v>
      </c>
      <c r="W798" s="2" t="s">
        <v>207</v>
      </c>
      <c r="X798" s="2" t="s">
        <v>118</v>
      </c>
      <c r="Y798" s="2">
        <v>3.75</v>
      </c>
      <c r="Z798" s="2" t="s">
        <v>2425</v>
      </c>
      <c r="AA798" s="2" t="s">
        <v>63</v>
      </c>
      <c r="AB798" s="2" t="s">
        <v>49</v>
      </c>
      <c r="AC798" s="2">
        <v>1.1200000000000001</v>
      </c>
      <c r="AD798" s="3">
        <v>0</v>
      </c>
      <c r="AE798" s="5">
        <v>0</v>
      </c>
      <c r="AF798" s="2">
        <v>0</v>
      </c>
      <c r="AG798" s="3">
        <f t="shared" si="90"/>
        <v>0</v>
      </c>
      <c r="AH798" s="2" t="s">
        <v>50</v>
      </c>
      <c r="AI798" s="3">
        <v>0</v>
      </c>
    </row>
    <row r="799" spans="1:35" x14ac:dyDescent="0.3">
      <c r="A799" s="2" t="s">
        <v>2426</v>
      </c>
      <c r="B799" s="2" t="s">
        <v>2427</v>
      </c>
      <c r="C799" s="2" t="s">
        <v>322</v>
      </c>
      <c r="D799" s="2" t="s">
        <v>38</v>
      </c>
      <c r="E799" s="2">
        <v>2021</v>
      </c>
      <c r="F799" s="2" t="s">
        <v>105</v>
      </c>
      <c r="G799" s="2" t="s">
        <v>40</v>
      </c>
      <c r="H799" s="2" t="s">
        <v>83</v>
      </c>
      <c r="I799" s="2" t="s">
        <v>178</v>
      </c>
      <c r="J799" s="2" t="s">
        <v>263</v>
      </c>
      <c r="K799" s="3">
        <v>137618.5</v>
      </c>
      <c r="L799" s="3">
        <v>52013.41</v>
      </c>
      <c r="M799" s="3">
        <f t="shared" si="84"/>
        <v>85605.09</v>
      </c>
      <c r="N799" s="3">
        <v>11019.85</v>
      </c>
      <c r="O799" s="3">
        <f t="shared" si="85"/>
        <v>74585.239999999991</v>
      </c>
      <c r="P799" s="3">
        <v>53506.04</v>
      </c>
      <c r="Q799" s="4">
        <f t="shared" si="86"/>
        <v>0.62204638184546401</v>
      </c>
      <c r="R799" s="4">
        <f t="shared" si="87"/>
        <v>0.38879976165995123</v>
      </c>
      <c r="S799" s="3">
        <v>122657.38</v>
      </c>
      <c r="T799" s="3">
        <f t="shared" si="88"/>
        <v>14961.119999999995</v>
      </c>
      <c r="U799" s="4">
        <f t="shared" si="89"/>
        <v>0.12197488646830704</v>
      </c>
      <c r="V799" s="2" t="s">
        <v>44</v>
      </c>
      <c r="W799" s="2" t="s">
        <v>60</v>
      </c>
      <c r="X799" s="2" t="s">
        <v>86</v>
      </c>
      <c r="Y799" s="2">
        <v>0.92</v>
      </c>
      <c r="Z799" s="2" t="s">
        <v>1128</v>
      </c>
      <c r="AA799" s="2" t="s">
        <v>99</v>
      </c>
      <c r="AB799" s="2" t="s">
        <v>77</v>
      </c>
      <c r="AC799" s="2">
        <v>6.36</v>
      </c>
      <c r="AD799" s="3">
        <v>3187390.1</v>
      </c>
      <c r="AE799" s="5">
        <v>12.07</v>
      </c>
      <c r="AF799" s="2">
        <v>180</v>
      </c>
      <c r="AG799" s="3">
        <f t="shared" si="90"/>
        <v>38397.69885206483</v>
      </c>
      <c r="AH799" s="2" t="s">
        <v>50</v>
      </c>
      <c r="AI799" s="3">
        <v>0</v>
      </c>
    </row>
    <row r="800" spans="1:35" x14ac:dyDescent="0.3">
      <c r="A800" s="2" t="s">
        <v>2428</v>
      </c>
      <c r="B800" s="2" t="s">
        <v>2429</v>
      </c>
      <c r="C800" s="2" t="s">
        <v>292</v>
      </c>
      <c r="D800" s="2" t="s">
        <v>81</v>
      </c>
      <c r="E800" s="2">
        <v>2022</v>
      </c>
      <c r="F800" s="2" t="s">
        <v>92</v>
      </c>
      <c r="G800" s="2" t="s">
        <v>93</v>
      </c>
      <c r="H800" s="2" t="s">
        <v>221</v>
      </c>
      <c r="I800" s="2" t="s">
        <v>55</v>
      </c>
      <c r="J800" s="2" t="s">
        <v>154</v>
      </c>
      <c r="K800" s="3">
        <v>514514.83</v>
      </c>
      <c r="L800" s="3">
        <v>256009.99</v>
      </c>
      <c r="M800" s="3">
        <f t="shared" si="84"/>
        <v>258504.84000000003</v>
      </c>
      <c r="N800" s="3">
        <v>84952.17</v>
      </c>
      <c r="O800" s="3">
        <f t="shared" si="85"/>
        <v>173552.67000000004</v>
      </c>
      <c r="P800" s="3">
        <v>124315.31</v>
      </c>
      <c r="Q800" s="4">
        <f t="shared" si="86"/>
        <v>0.50242446850365818</v>
      </c>
      <c r="R800" s="4">
        <f t="shared" si="87"/>
        <v>0.24161657303444489</v>
      </c>
      <c r="S800" s="3">
        <v>599520.68999999994</v>
      </c>
      <c r="T800" s="3">
        <f t="shared" si="88"/>
        <v>-85005.859999999928</v>
      </c>
      <c r="U800" s="4">
        <f t="shared" si="89"/>
        <v>-0.14178970203680533</v>
      </c>
      <c r="V800" s="2" t="s">
        <v>44</v>
      </c>
      <c r="W800" s="2" t="s">
        <v>60</v>
      </c>
      <c r="X800" s="2" t="s">
        <v>222</v>
      </c>
      <c r="Y800" s="2">
        <v>18.899999999999999</v>
      </c>
      <c r="Z800" s="2" t="s">
        <v>2430</v>
      </c>
      <c r="AA800" s="2" t="s">
        <v>63</v>
      </c>
      <c r="AB800" s="2" t="s">
        <v>242</v>
      </c>
      <c r="AC800" s="2">
        <v>9.77</v>
      </c>
      <c r="AD800" s="3">
        <v>0</v>
      </c>
      <c r="AE800" s="5">
        <v>0</v>
      </c>
      <c r="AF800" s="2">
        <v>0</v>
      </c>
      <c r="AG800" s="3">
        <f t="shared" si="90"/>
        <v>0</v>
      </c>
      <c r="AH800" s="2" t="s">
        <v>50</v>
      </c>
      <c r="AI800" s="3">
        <v>0</v>
      </c>
    </row>
    <row r="801" spans="1:35" x14ac:dyDescent="0.3">
      <c r="A801" s="2" t="s">
        <v>2431</v>
      </c>
      <c r="B801" s="2" t="s">
        <v>2432</v>
      </c>
      <c r="C801" s="2" t="s">
        <v>435</v>
      </c>
      <c r="D801" s="2" t="s">
        <v>81</v>
      </c>
      <c r="E801" s="2">
        <v>2021</v>
      </c>
      <c r="F801" s="2" t="s">
        <v>82</v>
      </c>
      <c r="G801" s="2" t="s">
        <v>114</v>
      </c>
      <c r="H801" s="2" t="s">
        <v>190</v>
      </c>
      <c r="I801" s="2" t="s">
        <v>55</v>
      </c>
      <c r="J801" s="2" t="s">
        <v>217</v>
      </c>
      <c r="K801" s="3">
        <v>8469346.2799999993</v>
      </c>
      <c r="L801" s="3">
        <v>3994243.88</v>
      </c>
      <c r="M801" s="3">
        <f t="shared" si="84"/>
        <v>4475102.3999999994</v>
      </c>
      <c r="N801" s="3">
        <v>724678.53</v>
      </c>
      <c r="O801" s="3">
        <f t="shared" si="85"/>
        <v>3750423.8699999992</v>
      </c>
      <c r="P801" s="3">
        <v>2682275.91</v>
      </c>
      <c r="Q801" s="4">
        <f t="shared" si="86"/>
        <v>0.52838817212702271</v>
      </c>
      <c r="R801" s="4">
        <f t="shared" si="87"/>
        <v>0.3167040077619781</v>
      </c>
      <c r="S801" s="3">
        <v>9111256.4700000007</v>
      </c>
      <c r="T801" s="3">
        <f t="shared" si="88"/>
        <v>-641910.19000000134</v>
      </c>
      <c r="U801" s="4">
        <f t="shared" si="89"/>
        <v>-7.0452433439183088E-2</v>
      </c>
      <c r="V801" s="2" t="s">
        <v>124</v>
      </c>
      <c r="W801" s="2" t="s">
        <v>96</v>
      </c>
      <c r="X801" s="2" t="s">
        <v>192</v>
      </c>
      <c r="Y801" s="2">
        <v>3.64</v>
      </c>
      <c r="Z801" s="2" t="s">
        <v>2433</v>
      </c>
      <c r="AA801" s="2" t="s">
        <v>63</v>
      </c>
      <c r="AB801" s="2" t="s">
        <v>149</v>
      </c>
      <c r="AC801" s="2">
        <v>7.97</v>
      </c>
      <c r="AD801" s="3">
        <v>0</v>
      </c>
      <c r="AE801" s="5">
        <v>0</v>
      </c>
      <c r="AF801" s="2">
        <v>0</v>
      </c>
      <c r="AG801" s="3">
        <f t="shared" si="90"/>
        <v>0</v>
      </c>
      <c r="AH801" s="2" t="s">
        <v>230</v>
      </c>
      <c r="AI801" s="3">
        <v>0</v>
      </c>
    </row>
    <row r="802" spans="1:35" x14ac:dyDescent="0.3">
      <c r="A802" s="2" t="s">
        <v>2434</v>
      </c>
      <c r="B802" s="2" t="s">
        <v>2435</v>
      </c>
      <c r="C802" s="2" t="s">
        <v>932</v>
      </c>
      <c r="D802" s="2" t="s">
        <v>81</v>
      </c>
      <c r="E802" s="2">
        <v>2020</v>
      </c>
      <c r="F802" s="2" t="s">
        <v>55</v>
      </c>
      <c r="G802" s="2" t="s">
        <v>114</v>
      </c>
      <c r="H802" s="2" t="s">
        <v>115</v>
      </c>
      <c r="I802" s="2" t="s">
        <v>71</v>
      </c>
      <c r="J802" s="2" t="s">
        <v>172</v>
      </c>
      <c r="K802" s="3">
        <v>5411528.3899999997</v>
      </c>
      <c r="L802" s="3">
        <v>2022479.84</v>
      </c>
      <c r="M802" s="3">
        <f t="shared" si="84"/>
        <v>3389048.55</v>
      </c>
      <c r="N802" s="3">
        <v>1182001.4099999999</v>
      </c>
      <c r="O802" s="3">
        <f t="shared" si="85"/>
        <v>2207047.1399999997</v>
      </c>
      <c r="P802" s="3">
        <v>1670375.09</v>
      </c>
      <c r="Q802" s="4">
        <f t="shared" si="86"/>
        <v>0.62626457920144074</v>
      </c>
      <c r="R802" s="4">
        <f t="shared" si="87"/>
        <v>0.30866974533233488</v>
      </c>
      <c r="S802" s="3">
        <v>6443341.1799999997</v>
      </c>
      <c r="T802" s="3">
        <f t="shared" si="88"/>
        <v>-1031812.79</v>
      </c>
      <c r="U802" s="4">
        <f t="shared" si="89"/>
        <v>-0.16013629593334683</v>
      </c>
      <c r="V802" s="2" t="s">
        <v>73</v>
      </c>
      <c r="W802" s="2" t="s">
        <v>96</v>
      </c>
      <c r="X802" s="2" t="s">
        <v>118</v>
      </c>
      <c r="Y802" s="2">
        <v>3.75</v>
      </c>
      <c r="Z802" s="2" t="s">
        <v>2436</v>
      </c>
      <c r="AA802" s="2" t="s">
        <v>141</v>
      </c>
      <c r="AB802" s="2" t="s">
        <v>142</v>
      </c>
      <c r="AC802" s="2">
        <v>4.87</v>
      </c>
      <c r="AD802" s="3">
        <v>0</v>
      </c>
      <c r="AE802" s="5">
        <v>0</v>
      </c>
      <c r="AF802" s="2">
        <v>0</v>
      </c>
      <c r="AG802" s="3">
        <f t="shared" si="90"/>
        <v>0</v>
      </c>
      <c r="AH802" s="2" t="s">
        <v>230</v>
      </c>
      <c r="AI802" s="3">
        <v>0</v>
      </c>
    </row>
    <row r="803" spans="1:35" x14ac:dyDescent="0.3">
      <c r="A803" s="2" t="s">
        <v>2437</v>
      </c>
      <c r="B803" s="2" t="s">
        <v>2438</v>
      </c>
      <c r="C803" s="2" t="s">
        <v>337</v>
      </c>
      <c r="D803" s="2" t="s">
        <v>38</v>
      </c>
      <c r="E803" s="2">
        <v>2024</v>
      </c>
      <c r="F803" s="2" t="s">
        <v>82</v>
      </c>
      <c r="G803" s="2" t="s">
        <v>69</v>
      </c>
      <c r="H803" s="2" t="s">
        <v>165</v>
      </c>
      <c r="I803" s="2" t="s">
        <v>39</v>
      </c>
      <c r="J803" s="2" t="s">
        <v>116</v>
      </c>
      <c r="K803" s="3">
        <v>3734392.66</v>
      </c>
      <c r="L803" s="3">
        <v>1089093.72</v>
      </c>
      <c r="M803" s="3">
        <f t="shared" si="84"/>
        <v>2645298.9400000004</v>
      </c>
      <c r="N803" s="3">
        <v>665022.13</v>
      </c>
      <c r="O803" s="3">
        <f t="shared" si="85"/>
        <v>1980276.8100000005</v>
      </c>
      <c r="P803" s="3">
        <v>1519806.67</v>
      </c>
      <c r="Q803" s="4">
        <f t="shared" si="86"/>
        <v>0.70836121984022971</v>
      </c>
      <c r="R803" s="4">
        <f t="shared" si="87"/>
        <v>0.40697559372345166</v>
      </c>
      <c r="S803" s="3">
        <v>3124788.62</v>
      </c>
      <c r="T803" s="3">
        <f t="shared" si="88"/>
        <v>609604.04</v>
      </c>
      <c r="U803" s="4">
        <f t="shared" si="89"/>
        <v>0.19508648876223827</v>
      </c>
      <c r="V803" s="2" t="s">
        <v>133</v>
      </c>
      <c r="W803" s="2" t="s">
        <v>125</v>
      </c>
      <c r="X803" s="2" t="s">
        <v>167</v>
      </c>
      <c r="Y803" s="2">
        <v>17.2</v>
      </c>
      <c r="Z803" s="2" t="s">
        <v>2439</v>
      </c>
      <c r="AA803" s="2" t="s">
        <v>224</v>
      </c>
      <c r="AB803" s="2" t="s">
        <v>100</v>
      </c>
      <c r="AC803" s="2">
        <v>3.12</v>
      </c>
      <c r="AD803" s="3">
        <v>0</v>
      </c>
      <c r="AE803" s="5">
        <v>0</v>
      </c>
      <c r="AF803" s="2">
        <v>0</v>
      </c>
      <c r="AG803" s="3">
        <f t="shared" si="90"/>
        <v>0</v>
      </c>
      <c r="AH803" s="2" t="s">
        <v>50</v>
      </c>
      <c r="AI803" s="3">
        <v>0</v>
      </c>
    </row>
    <row r="804" spans="1:35" x14ac:dyDescent="0.3">
      <c r="A804" s="2" t="s">
        <v>2440</v>
      </c>
      <c r="B804" s="2" t="s">
        <v>2441</v>
      </c>
      <c r="C804" s="2" t="s">
        <v>341</v>
      </c>
      <c r="D804" s="2" t="s">
        <v>54</v>
      </c>
      <c r="E804" s="2">
        <v>2023</v>
      </c>
      <c r="F804" s="2" t="s">
        <v>58</v>
      </c>
      <c r="G804" s="2" t="s">
        <v>93</v>
      </c>
      <c r="H804" s="2" t="s">
        <v>221</v>
      </c>
      <c r="I804" s="2" t="s">
        <v>39</v>
      </c>
      <c r="J804" s="2" t="s">
        <v>487</v>
      </c>
      <c r="K804" s="3">
        <v>7433118.8099999996</v>
      </c>
      <c r="L804" s="3">
        <v>3392621.63</v>
      </c>
      <c r="M804" s="3">
        <f t="shared" si="84"/>
        <v>4040497.1799999997</v>
      </c>
      <c r="N804" s="3">
        <v>687219.76</v>
      </c>
      <c r="O804" s="3">
        <f t="shared" si="85"/>
        <v>3353277.42</v>
      </c>
      <c r="P804" s="3">
        <v>2586229.5099999998</v>
      </c>
      <c r="Q804" s="4">
        <f t="shared" si="86"/>
        <v>0.54358033058266153</v>
      </c>
      <c r="R804" s="4">
        <f t="shared" si="87"/>
        <v>0.34793329369640469</v>
      </c>
      <c r="S804" s="3">
        <v>7974953.5899999999</v>
      </c>
      <c r="T804" s="3">
        <f t="shared" si="88"/>
        <v>-541834.78000000026</v>
      </c>
      <c r="U804" s="4">
        <f t="shared" si="89"/>
        <v>-6.7942060588217196E-2</v>
      </c>
      <c r="V804" s="2" t="s">
        <v>107</v>
      </c>
      <c r="W804" s="2" t="s">
        <v>207</v>
      </c>
      <c r="X804" s="2" t="s">
        <v>222</v>
      </c>
      <c r="Y804" s="2">
        <v>18.899999999999999</v>
      </c>
      <c r="Z804" s="2" t="s">
        <v>2442</v>
      </c>
      <c r="AA804" s="2" t="s">
        <v>63</v>
      </c>
      <c r="AB804" s="2" t="s">
        <v>182</v>
      </c>
      <c r="AC804" s="2">
        <v>4.1900000000000004</v>
      </c>
      <c r="AD804" s="3">
        <v>0</v>
      </c>
      <c r="AE804" s="5">
        <v>0</v>
      </c>
      <c r="AF804" s="2">
        <v>0</v>
      </c>
      <c r="AG804" s="3">
        <f t="shared" si="90"/>
        <v>0</v>
      </c>
      <c r="AH804" s="2" t="s">
        <v>230</v>
      </c>
      <c r="AI804" s="3">
        <v>0</v>
      </c>
    </row>
    <row r="805" spans="1:35" x14ac:dyDescent="0.3">
      <c r="A805" s="2" t="s">
        <v>2443</v>
      </c>
      <c r="B805" s="2" t="s">
        <v>2444</v>
      </c>
      <c r="C805" s="2" t="s">
        <v>292</v>
      </c>
      <c r="D805" s="2" t="s">
        <v>81</v>
      </c>
      <c r="E805" s="2">
        <v>2022</v>
      </c>
      <c r="F805" s="2" t="s">
        <v>58</v>
      </c>
      <c r="G805" s="2" t="s">
        <v>114</v>
      </c>
      <c r="H805" s="2" t="s">
        <v>234</v>
      </c>
      <c r="I805" s="2" t="s">
        <v>39</v>
      </c>
      <c r="J805" s="2" t="s">
        <v>273</v>
      </c>
      <c r="K805" s="3">
        <v>8947300.3399999999</v>
      </c>
      <c r="L805" s="3">
        <v>3314819.12</v>
      </c>
      <c r="M805" s="3">
        <f t="shared" si="84"/>
        <v>5632481.2199999997</v>
      </c>
      <c r="N805" s="3">
        <v>965170.19</v>
      </c>
      <c r="O805" s="3">
        <f t="shared" si="85"/>
        <v>4667311.0299999993</v>
      </c>
      <c r="P805" s="3">
        <v>3267373.6</v>
      </c>
      <c r="Q805" s="4">
        <f t="shared" si="86"/>
        <v>0.62951739697608045</v>
      </c>
      <c r="R805" s="4">
        <f t="shared" si="87"/>
        <v>0.3651798280865578</v>
      </c>
      <c r="S805" s="3">
        <v>7800379.4100000001</v>
      </c>
      <c r="T805" s="3">
        <f t="shared" si="88"/>
        <v>1146920.9299999997</v>
      </c>
      <c r="U805" s="4">
        <f t="shared" si="89"/>
        <v>0.14703399279907586</v>
      </c>
      <c r="V805" s="2" t="s">
        <v>44</v>
      </c>
      <c r="W805" s="2" t="s">
        <v>45</v>
      </c>
      <c r="X805" s="2" t="s">
        <v>236</v>
      </c>
      <c r="Y805" s="2">
        <v>3.67</v>
      </c>
      <c r="Z805" s="2" t="s">
        <v>2445</v>
      </c>
      <c r="AA805" s="2" t="s">
        <v>141</v>
      </c>
      <c r="AB805" s="2" t="s">
        <v>64</v>
      </c>
      <c r="AC805" s="2">
        <v>9.9600000000000009</v>
      </c>
      <c r="AD805" s="3">
        <v>0</v>
      </c>
      <c r="AE805" s="5">
        <v>0</v>
      </c>
      <c r="AF805" s="2">
        <v>0</v>
      </c>
      <c r="AG805" s="3">
        <f t="shared" si="90"/>
        <v>0</v>
      </c>
      <c r="AH805" s="2" t="s">
        <v>230</v>
      </c>
      <c r="AI805" s="3">
        <v>0</v>
      </c>
    </row>
    <row r="806" spans="1:35" x14ac:dyDescent="0.3">
      <c r="A806" s="2" t="s">
        <v>2446</v>
      </c>
      <c r="B806" s="2" t="s">
        <v>1112</v>
      </c>
      <c r="C806" s="2" t="s">
        <v>932</v>
      </c>
      <c r="D806" s="2" t="s">
        <v>81</v>
      </c>
      <c r="E806" s="2">
        <v>2020</v>
      </c>
      <c r="F806" s="2" t="s">
        <v>55</v>
      </c>
      <c r="G806" s="2" t="s">
        <v>93</v>
      </c>
      <c r="H806" s="2" t="s">
        <v>159</v>
      </c>
      <c r="I806" s="2" t="s">
        <v>71</v>
      </c>
      <c r="J806" s="2" t="s">
        <v>72</v>
      </c>
      <c r="K806" s="3">
        <v>2016067.76</v>
      </c>
      <c r="L806" s="3">
        <v>610945.74</v>
      </c>
      <c r="M806" s="3">
        <f t="shared" si="84"/>
        <v>1405122.02</v>
      </c>
      <c r="N806" s="3">
        <v>396099.65</v>
      </c>
      <c r="O806" s="3">
        <f t="shared" si="85"/>
        <v>1009022.37</v>
      </c>
      <c r="P806" s="3">
        <v>762948.02</v>
      </c>
      <c r="Q806" s="4">
        <f t="shared" si="86"/>
        <v>0.69696170331100382</v>
      </c>
      <c r="R806" s="4">
        <f t="shared" si="87"/>
        <v>0.3784337189142889</v>
      </c>
      <c r="S806" s="3">
        <v>1961079.33</v>
      </c>
      <c r="T806" s="3">
        <f t="shared" si="88"/>
        <v>54988.429999999935</v>
      </c>
      <c r="U806" s="4">
        <f t="shared" si="89"/>
        <v>2.803988046725266E-2</v>
      </c>
      <c r="V806" s="2" t="s">
        <v>73</v>
      </c>
      <c r="W806" s="2" t="s">
        <v>96</v>
      </c>
      <c r="X806" s="2" t="s">
        <v>160</v>
      </c>
      <c r="Y806" s="2">
        <v>129.5</v>
      </c>
      <c r="Z806" s="2" t="s">
        <v>835</v>
      </c>
      <c r="AA806" s="2" t="s">
        <v>148</v>
      </c>
      <c r="AB806" s="2" t="s">
        <v>77</v>
      </c>
      <c r="AC806" s="2">
        <v>3.47</v>
      </c>
      <c r="AD806" s="3">
        <v>0</v>
      </c>
      <c r="AE806" s="5">
        <v>0</v>
      </c>
      <c r="AF806" s="2">
        <v>0</v>
      </c>
      <c r="AG806" s="3">
        <f t="shared" si="90"/>
        <v>0</v>
      </c>
      <c r="AH806" s="2" t="s">
        <v>50</v>
      </c>
      <c r="AI806" s="3">
        <v>0</v>
      </c>
    </row>
    <row r="807" spans="1:35" x14ac:dyDescent="0.3">
      <c r="A807" s="2" t="s">
        <v>2447</v>
      </c>
      <c r="B807" s="2" t="s">
        <v>2448</v>
      </c>
      <c r="C807" s="2" t="s">
        <v>53</v>
      </c>
      <c r="D807" s="2" t="s">
        <v>54</v>
      </c>
      <c r="E807" s="2">
        <v>2021</v>
      </c>
      <c r="F807" s="2" t="s">
        <v>68</v>
      </c>
      <c r="G807" s="2" t="s">
        <v>93</v>
      </c>
      <c r="H807" s="2" t="s">
        <v>159</v>
      </c>
      <c r="I807" s="2" t="s">
        <v>42</v>
      </c>
      <c r="J807" s="2" t="s">
        <v>146</v>
      </c>
      <c r="K807" s="3">
        <v>528839.32999999996</v>
      </c>
      <c r="L807" s="3">
        <v>192325.13</v>
      </c>
      <c r="M807" s="3">
        <f t="shared" si="84"/>
        <v>336514.19999999995</v>
      </c>
      <c r="N807" s="3">
        <v>104312.5</v>
      </c>
      <c r="O807" s="3">
        <f t="shared" si="85"/>
        <v>232201.69999999995</v>
      </c>
      <c r="P807" s="3">
        <v>163415.13</v>
      </c>
      <c r="Q807" s="4">
        <f t="shared" si="86"/>
        <v>0.63632597068754315</v>
      </c>
      <c r="R807" s="4">
        <f t="shared" si="87"/>
        <v>0.30900714211252028</v>
      </c>
      <c r="S807" s="3">
        <v>448816.39</v>
      </c>
      <c r="T807" s="3">
        <f t="shared" si="88"/>
        <v>80022.939999999944</v>
      </c>
      <c r="U807" s="4">
        <f t="shared" si="89"/>
        <v>0.17829772214869413</v>
      </c>
      <c r="V807" s="2" t="s">
        <v>107</v>
      </c>
      <c r="W807" s="2" t="s">
        <v>45</v>
      </c>
      <c r="X807" s="2" t="s">
        <v>160</v>
      </c>
      <c r="Y807" s="2">
        <v>129.5</v>
      </c>
      <c r="Z807" s="2" t="s">
        <v>950</v>
      </c>
      <c r="AA807" s="2" t="s">
        <v>76</v>
      </c>
      <c r="AB807" s="2" t="s">
        <v>88</v>
      </c>
      <c r="AC807" s="2">
        <v>9.51</v>
      </c>
      <c r="AD807" s="3">
        <v>0</v>
      </c>
      <c r="AE807" s="5">
        <v>0</v>
      </c>
      <c r="AF807" s="2">
        <v>0</v>
      </c>
      <c r="AG807" s="3">
        <f t="shared" si="90"/>
        <v>0</v>
      </c>
      <c r="AH807" s="2" t="s">
        <v>50</v>
      </c>
      <c r="AI807" s="3">
        <v>0</v>
      </c>
    </row>
    <row r="808" spans="1:35" x14ac:dyDescent="0.3">
      <c r="A808" s="2" t="s">
        <v>2449</v>
      </c>
      <c r="B808" s="2" t="s">
        <v>2450</v>
      </c>
      <c r="C808" s="2" t="s">
        <v>337</v>
      </c>
      <c r="D808" s="2" t="s">
        <v>38</v>
      </c>
      <c r="E808" s="2">
        <v>2024</v>
      </c>
      <c r="F808" s="2" t="s">
        <v>39</v>
      </c>
      <c r="G808" s="2" t="s">
        <v>56</v>
      </c>
      <c r="H808" s="2" t="s">
        <v>123</v>
      </c>
      <c r="I808" s="2" t="s">
        <v>55</v>
      </c>
      <c r="J808" s="2" t="s">
        <v>540</v>
      </c>
      <c r="K808" s="3">
        <v>8640014.8499999996</v>
      </c>
      <c r="L808" s="3">
        <v>4377621.78</v>
      </c>
      <c r="M808" s="3">
        <f t="shared" si="84"/>
        <v>4262393.0699999994</v>
      </c>
      <c r="N808" s="3">
        <v>1568468.88</v>
      </c>
      <c r="O808" s="3">
        <f t="shared" si="85"/>
        <v>2693924.1899999995</v>
      </c>
      <c r="P808" s="3">
        <v>2096189.19</v>
      </c>
      <c r="Q808" s="4">
        <f t="shared" si="86"/>
        <v>0.49333168333616922</v>
      </c>
      <c r="R808" s="4">
        <f t="shared" si="87"/>
        <v>0.24261407259039608</v>
      </c>
      <c r="S808" s="3">
        <v>7018025.3300000001</v>
      </c>
      <c r="T808" s="3">
        <f t="shared" si="88"/>
        <v>1621989.5199999996</v>
      </c>
      <c r="U808" s="4">
        <f t="shared" si="89"/>
        <v>0.231117649727833</v>
      </c>
      <c r="V808" s="2" t="s">
        <v>85</v>
      </c>
      <c r="W808" s="2" t="s">
        <v>60</v>
      </c>
      <c r="X808" s="2" t="s">
        <v>126</v>
      </c>
      <c r="Y808" s="2">
        <v>1.34</v>
      </c>
      <c r="Z808" s="2" t="s">
        <v>2451</v>
      </c>
      <c r="AA808" s="2" t="s">
        <v>99</v>
      </c>
      <c r="AB808" s="2" t="s">
        <v>77</v>
      </c>
      <c r="AC808" s="2">
        <v>7.47</v>
      </c>
      <c r="AD808" s="3">
        <v>0</v>
      </c>
      <c r="AE808" s="5">
        <v>0</v>
      </c>
      <c r="AF808" s="2">
        <v>0</v>
      </c>
      <c r="AG808" s="3">
        <f t="shared" si="90"/>
        <v>0</v>
      </c>
      <c r="AH808" s="2" t="s">
        <v>50</v>
      </c>
      <c r="AI808" s="3">
        <v>0</v>
      </c>
    </row>
    <row r="809" spans="1:35" x14ac:dyDescent="0.3">
      <c r="A809" s="2" t="s">
        <v>2452</v>
      </c>
      <c r="B809" s="2" t="s">
        <v>2453</v>
      </c>
      <c r="C809" s="2" t="s">
        <v>91</v>
      </c>
      <c r="D809" s="2" t="s">
        <v>38</v>
      </c>
      <c r="E809" s="2">
        <v>2022</v>
      </c>
      <c r="F809" s="2" t="s">
        <v>82</v>
      </c>
      <c r="G809" s="2" t="s">
        <v>40</v>
      </c>
      <c r="H809" s="2" t="s">
        <v>41</v>
      </c>
      <c r="I809" s="2" t="s">
        <v>42</v>
      </c>
      <c r="J809" s="2" t="s">
        <v>166</v>
      </c>
      <c r="K809" s="3">
        <v>7392756.8700000001</v>
      </c>
      <c r="L809" s="3">
        <v>2319773.25</v>
      </c>
      <c r="M809" s="3">
        <f t="shared" si="84"/>
        <v>5072983.62</v>
      </c>
      <c r="N809" s="3">
        <v>1099677.8700000001</v>
      </c>
      <c r="O809" s="3">
        <f t="shared" si="85"/>
        <v>3973305.75</v>
      </c>
      <c r="P809" s="3">
        <v>2959746.69</v>
      </c>
      <c r="Q809" s="4">
        <f t="shared" si="86"/>
        <v>0.68620999029283647</v>
      </c>
      <c r="R809" s="4">
        <f t="shared" si="87"/>
        <v>0.40035763951750247</v>
      </c>
      <c r="S809" s="3">
        <v>7710804.25</v>
      </c>
      <c r="T809" s="3">
        <f t="shared" si="88"/>
        <v>-318047.37999999989</v>
      </c>
      <c r="U809" s="4">
        <f t="shared" si="89"/>
        <v>-4.1246978873831469E-2</v>
      </c>
      <c r="V809" s="2" t="s">
        <v>73</v>
      </c>
      <c r="W809" s="2" t="s">
        <v>45</v>
      </c>
      <c r="X809" s="2" t="s">
        <v>46</v>
      </c>
      <c r="Y809" s="2">
        <v>0.89</v>
      </c>
      <c r="Z809" s="2" t="s">
        <v>346</v>
      </c>
      <c r="AA809" s="2" t="s">
        <v>109</v>
      </c>
      <c r="AB809" s="2" t="s">
        <v>77</v>
      </c>
      <c r="AC809" s="2">
        <v>1.89</v>
      </c>
      <c r="AD809" s="3">
        <v>0</v>
      </c>
      <c r="AE809" s="5">
        <v>0</v>
      </c>
      <c r="AF809" s="2">
        <v>0</v>
      </c>
      <c r="AG809" s="3">
        <f t="shared" si="90"/>
        <v>0</v>
      </c>
      <c r="AH809" s="2" t="s">
        <v>50</v>
      </c>
      <c r="AI809" s="3">
        <v>0</v>
      </c>
    </row>
    <row r="810" spans="1:35" x14ac:dyDescent="0.3">
      <c r="A810" s="2" t="s">
        <v>2454</v>
      </c>
      <c r="B810" s="2" t="s">
        <v>2455</v>
      </c>
      <c r="C810" s="2" t="s">
        <v>257</v>
      </c>
      <c r="D810" s="2" t="s">
        <v>104</v>
      </c>
      <c r="E810" s="2">
        <v>2024</v>
      </c>
      <c r="F810" s="2" t="s">
        <v>92</v>
      </c>
      <c r="G810" s="2" t="s">
        <v>56</v>
      </c>
      <c r="H810" s="2" t="s">
        <v>177</v>
      </c>
      <c r="I810" s="2" t="s">
        <v>42</v>
      </c>
      <c r="J810" s="2" t="s">
        <v>422</v>
      </c>
      <c r="K810" s="3">
        <v>4248702.96</v>
      </c>
      <c r="L810" s="3">
        <v>1342569.63</v>
      </c>
      <c r="M810" s="3">
        <f t="shared" si="84"/>
        <v>2906133.33</v>
      </c>
      <c r="N810" s="3">
        <v>723109.98</v>
      </c>
      <c r="O810" s="3">
        <f t="shared" si="85"/>
        <v>2183023.35</v>
      </c>
      <c r="P810" s="3">
        <v>1704795.91</v>
      </c>
      <c r="Q810" s="4">
        <f t="shared" si="86"/>
        <v>0.68400482626349579</v>
      </c>
      <c r="R810" s="4">
        <f t="shared" si="87"/>
        <v>0.40125090552341175</v>
      </c>
      <c r="S810" s="3">
        <v>3702426.48</v>
      </c>
      <c r="T810" s="3">
        <f t="shared" si="88"/>
        <v>546276.48</v>
      </c>
      <c r="U810" s="4">
        <f t="shared" si="89"/>
        <v>0.14754553073529228</v>
      </c>
      <c r="V810" s="2" t="s">
        <v>133</v>
      </c>
      <c r="W810" s="2" t="s">
        <v>45</v>
      </c>
      <c r="X810" s="2" t="s">
        <v>180</v>
      </c>
      <c r="Y810" s="2">
        <v>149.5</v>
      </c>
      <c r="Z810" s="2" t="s">
        <v>2456</v>
      </c>
      <c r="AA810" s="2" t="s">
        <v>48</v>
      </c>
      <c r="AB810" s="2" t="s">
        <v>100</v>
      </c>
      <c r="AC810" s="2">
        <v>5.83</v>
      </c>
      <c r="AD810" s="3">
        <v>0</v>
      </c>
      <c r="AE810" s="5">
        <v>0</v>
      </c>
      <c r="AF810" s="2">
        <v>0</v>
      </c>
      <c r="AG810" s="3">
        <f t="shared" si="90"/>
        <v>0</v>
      </c>
      <c r="AH810" s="2" t="s">
        <v>50</v>
      </c>
      <c r="AI810" s="3">
        <v>0</v>
      </c>
    </row>
    <row r="811" spans="1:35" x14ac:dyDescent="0.3">
      <c r="A811" s="2" t="s">
        <v>2457</v>
      </c>
      <c r="B811" s="2" t="s">
        <v>2458</v>
      </c>
      <c r="C811" s="2" t="s">
        <v>164</v>
      </c>
      <c r="D811" s="2" t="s">
        <v>81</v>
      </c>
      <c r="E811" s="2">
        <v>2023</v>
      </c>
      <c r="F811" s="2" t="s">
        <v>55</v>
      </c>
      <c r="G811" s="2" t="s">
        <v>56</v>
      </c>
      <c r="H811" s="2" t="s">
        <v>262</v>
      </c>
      <c r="I811" s="2" t="s">
        <v>39</v>
      </c>
      <c r="J811" s="2" t="s">
        <v>487</v>
      </c>
      <c r="K811" s="3">
        <v>1449156.7</v>
      </c>
      <c r="L811" s="3">
        <v>811350.97</v>
      </c>
      <c r="M811" s="3">
        <f t="shared" si="84"/>
        <v>637805.73</v>
      </c>
      <c r="N811" s="3">
        <v>310898.03999999998</v>
      </c>
      <c r="O811" s="3">
        <f t="shared" si="85"/>
        <v>326907.69</v>
      </c>
      <c r="P811" s="3">
        <v>239657.07</v>
      </c>
      <c r="Q811" s="4">
        <f t="shared" si="86"/>
        <v>0.44012198956813986</v>
      </c>
      <c r="R811" s="4">
        <f t="shared" si="87"/>
        <v>0.16537691886598599</v>
      </c>
      <c r="S811" s="3">
        <v>1501154.23</v>
      </c>
      <c r="T811" s="3">
        <f t="shared" si="88"/>
        <v>-51997.530000000028</v>
      </c>
      <c r="U811" s="4">
        <f t="shared" si="89"/>
        <v>-3.4638366239023971E-2</v>
      </c>
      <c r="V811" s="2" t="s">
        <v>44</v>
      </c>
      <c r="W811" s="2" t="s">
        <v>96</v>
      </c>
      <c r="X811" s="2" t="s">
        <v>264</v>
      </c>
      <c r="Y811" s="2">
        <v>83.5</v>
      </c>
      <c r="Z811" s="2" t="s">
        <v>2459</v>
      </c>
      <c r="AA811" s="2" t="s">
        <v>63</v>
      </c>
      <c r="AB811" s="2" t="s">
        <v>49</v>
      </c>
      <c r="AC811" s="2">
        <v>2.35</v>
      </c>
      <c r="AD811" s="3">
        <v>0</v>
      </c>
      <c r="AE811" s="5">
        <v>0</v>
      </c>
      <c r="AF811" s="2">
        <v>0</v>
      </c>
      <c r="AG811" s="3">
        <f t="shared" si="90"/>
        <v>0</v>
      </c>
      <c r="AH811" s="2" t="s">
        <v>50</v>
      </c>
      <c r="AI811" s="3">
        <v>0</v>
      </c>
    </row>
    <row r="812" spans="1:35" x14ac:dyDescent="0.3">
      <c r="A812" s="2" t="s">
        <v>2460</v>
      </c>
      <c r="B812" s="2" t="s">
        <v>1709</v>
      </c>
      <c r="C812" s="2" t="s">
        <v>152</v>
      </c>
      <c r="D812" s="2" t="s">
        <v>38</v>
      </c>
      <c r="E812" s="2">
        <v>2022</v>
      </c>
      <c r="F812" s="2" t="s">
        <v>55</v>
      </c>
      <c r="G812" s="2" t="s">
        <v>69</v>
      </c>
      <c r="H812" s="2" t="s">
        <v>70</v>
      </c>
      <c r="I812" s="2" t="s">
        <v>55</v>
      </c>
      <c r="J812" s="2" t="s">
        <v>540</v>
      </c>
      <c r="K812" s="3">
        <v>2391996.9</v>
      </c>
      <c r="L812" s="3">
        <v>1043129.46</v>
      </c>
      <c r="M812" s="3">
        <f t="shared" si="84"/>
        <v>1348867.44</v>
      </c>
      <c r="N812" s="3">
        <v>419080.76</v>
      </c>
      <c r="O812" s="3">
        <f t="shared" si="85"/>
        <v>929786.67999999993</v>
      </c>
      <c r="P812" s="3">
        <v>716384.91</v>
      </c>
      <c r="Q812" s="4">
        <f t="shared" si="86"/>
        <v>0.56390852346004294</v>
      </c>
      <c r="R812" s="4">
        <f t="shared" si="87"/>
        <v>0.29949240736892263</v>
      </c>
      <c r="S812" s="3">
        <v>2227142.9900000002</v>
      </c>
      <c r="T812" s="3">
        <f t="shared" si="88"/>
        <v>164853.90999999968</v>
      </c>
      <c r="U812" s="4">
        <f t="shared" si="89"/>
        <v>7.4020352864725428E-2</v>
      </c>
      <c r="V812" s="2" t="s">
        <v>95</v>
      </c>
      <c r="W812" s="2" t="s">
        <v>125</v>
      </c>
      <c r="X812" s="2" t="s">
        <v>74</v>
      </c>
      <c r="Y812" s="2">
        <v>1.36</v>
      </c>
      <c r="Z812" s="2" t="s">
        <v>2461</v>
      </c>
      <c r="AA812" s="2" t="s">
        <v>224</v>
      </c>
      <c r="AB812" s="2" t="s">
        <v>142</v>
      </c>
      <c r="AC812" s="2">
        <v>7.93</v>
      </c>
      <c r="AD812" s="3">
        <v>0</v>
      </c>
      <c r="AE812" s="5">
        <v>0</v>
      </c>
      <c r="AF812" s="2">
        <v>0</v>
      </c>
      <c r="AG812" s="3">
        <f t="shared" si="90"/>
        <v>0</v>
      </c>
      <c r="AH812" s="2" t="s">
        <v>50</v>
      </c>
      <c r="AI812" s="3">
        <v>0</v>
      </c>
    </row>
    <row r="813" spans="1:35" x14ac:dyDescent="0.3">
      <c r="A813" s="2" t="s">
        <v>2462</v>
      </c>
      <c r="B813" s="2" t="s">
        <v>2463</v>
      </c>
      <c r="C813" s="2" t="s">
        <v>341</v>
      </c>
      <c r="D813" s="2" t="s">
        <v>54</v>
      </c>
      <c r="E813" s="2">
        <v>2023</v>
      </c>
      <c r="F813" s="2" t="s">
        <v>39</v>
      </c>
      <c r="G813" s="2" t="s">
        <v>69</v>
      </c>
      <c r="H813" s="2" t="s">
        <v>272</v>
      </c>
      <c r="I813" s="2" t="s">
        <v>55</v>
      </c>
      <c r="J813" s="2" t="s">
        <v>154</v>
      </c>
      <c r="K813" s="3">
        <v>2063286.43</v>
      </c>
      <c r="L813" s="3">
        <v>898770.62</v>
      </c>
      <c r="M813" s="3">
        <f t="shared" si="84"/>
        <v>1164515.81</v>
      </c>
      <c r="N813" s="3">
        <v>269493.88</v>
      </c>
      <c r="O813" s="3">
        <f t="shared" si="85"/>
        <v>895021.93</v>
      </c>
      <c r="P813" s="3">
        <v>644868.35</v>
      </c>
      <c r="Q813" s="4">
        <f t="shared" si="86"/>
        <v>0.56439852124651457</v>
      </c>
      <c r="R813" s="4">
        <f t="shared" si="87"/>
        <v>0.31254426948370906</v>
      </c>
      <c r="S813" s="3">
        <v>1663131.38</v>
      </c>
      <c r="T813" s="3">
        <f t="shared" si="88"/>
        <v>400155.05000000005</v>
      </c>
      <c r="U813" s="4">
        <f t="shared" si="89"/>
        <v>0.24060339117646862</v>
      </c>
      <c r="V813" s="2" t="s">
        <v>85</v>
      </c>
      <c r="W813" s="2" t="s">
        <v>96</v>
      </c>
      <c r="X813" s="2" t="s">
        <v>274</v>
      </c>
      <c r="Y813" s="2">
        <v>1</v>
      </c>
      <c r="Z813" s="2" t="s">
        <v>2464</v>
      </c>
      <c r="AA813" s="2" t="s">
        <v>63</v>
      </c>
      <c r="AB813" s="2" t="s">
        <v>64</v>
      </c>
      <c r="AC813" s="2">
        <v>6.99</v>
      </c>
      <c r="AD813" s="3">
        <v>0</v>
      </c>
      <c r="AE813" s="5">
        <v>0</v>
      </c>
      <c r="AF813" s="2">
        <v>0</v>
      </c>
      <c r="AG813" s="3">
        <f t="shared" si="90"/>
        <v>0</v>
      </c>
      <c r="AH813" s="2" t="s">
        <v>50</v>
      </c>
      <c r="AI813" s="3">
        <v>0</v>
      </c>
    </row>
    <row r="814" spans="1:35" x14ac:dyDescent="0.3">
      <c r="A814" s="2" t="s">
        <v>2465</v>
      </c>
      <c r="B814" s="2" t="s">
        <v>2466</v>
      </c>
      <c r="C814" s="2" t="s">
        <v>730</v>
      </c>
      <c r="D814" s="2" t="s">
        <v>38</v>
      </c>
      <c r="E814" s="2">
        <v>2020</v>
      </c>
      <c r="F814" s="2" t="s">
        <v>92</v>
      </c>
      <c r="G814" s="2" t="s">
        <v>56</v>
      </c>
      <c r="H814" s="2" t="s">
        <v>123</v>
      </c>
      <c r="I814" s="2" t="s">
        <v>178</v>
      </c>
      <c r="J814" s="2" t="s">
        <v>206</v>
      </c>
      <c r="K814" s="3">
        <v>5047339.0999999996</v>
      </c>
      <c r="L814" s="3">
        <v>1507613.43</v>
      </c>
      <c r="M814" s="3">
        <f t="shared" si="84"/>
        <v>3539725.67</v>
      </c>
      <c r="N814" s="3">
        <v>1032543.95</v>
      </c>
      <c r="O814" s="3">
        <f t="shared" si="85"/>
        <v>2507181.7199999997</v>
      </c>
      <c r="P814" s="3">
        <v>1999692.59</v>
      </c>
      <c r="Q814" s="4">
        <f t="shared" si="86"/>
        <v>0.70130530163903593</v>
      </c>
      <c r="R814" s="4">
        <f t="shared" si="87"/>
        <v>0.39618748619445843</v>
      </c>
      <c r="S814" s="3">
        <v>4114858.42</v>
      </c>
      <c r="T814" s="3">
        <f t="shared" si="88"/>
        <v>932480.6799999997</v>
      </c>
      <c r="U814" s="4">
        <f t="shared" si="89"/>
        <v>0.2266130653408969</v>
      </c>
      <c r="V814" s="2" t="s">
        <v>73</v>
      </c>
      <c r="W814" s="2" t="s">
        <v>60</v>
      </c>
      <c r="X814" s="2" t="s">
        <v>126</v>
      </c>
      <c r="Y814" s="2">
        <v>1.34</v>
      </c>
      <c r="Z814" s="2" t="s">
        <v>2467</v>
      </c>
      <c r="AA814" s="2" t="s">
        <v>109</v>
      </c>
      <c r="AB814" s="2" t="s">
        <v>306</v>
      </c>
      <c r="AC814" s="2">
        <v>4.1500000000000004</v>
      </c>
      <c r="AD814" s="3">
        <v>3405194.26</v>
      </c>
      <c r="AE814" s="5">
        <v>14.89</v>
      </c>
      <c r="AF814" s="2">
        <v>12</v>
      </c>
      <c r="AG814" s="3">
        <f t="shared" si="90"/>
        <v>307170.36577761767</v>
      </c>
      <c r="AH814" s="2" t="s">
        <v>50</v>
      </c>
      <c r="AI814" s="3">
        <v>0</v>
      </c>
    </row>
    <row r="815" spans="1:35" x14ac:dyDescent="0.3">
      <c r="A815" s="2" t="s">
        <v>2468</v>
      </c>
      <c r="B815" s="2" t="s">
        <v>2469</v>
      </c>
      <c r="C815" s="2" t="s">
        <v>411</v>
      </c>
      <c r="D815" s="2" t="s">
        <v>54</v>
      </c>
      <c r="E815" s="2">
        <v>2022</v>
      </c>
      <c r="F815" s="2" t="s">
        <v>55</v>
      </c>
      <c r="G815" s="2" t="s">
        <v>114</v>
      </c>
      <c r="H815" s="2" t="s">
        <v>190</v>
      </c>
      <c r="I815" s="2" t="s">
        <v>71</v>
      </c>
      <c r="J815" s="2" t="s">
        <v>172</v>
      </c>
      <c r="K815" s="3">
        <v>1593376.27</v>
      </c>
      <c r="L815" s="3">
        <v>720731.98</v>
      </c>
      <c r="M815" s="3">
        <f t="shared" si="84"/>
        <v>872644.29</v>
      </c>
      <c r="N815" s="3">
        <v>229710.51</v>
      </c>
      <c r="O815" s="3">
        <f t="shared" si="85"/>
        <v>642933.78</v>
      </c>
      <c r="P815" s="3">
        <v>450836.97</v>
      </c>
      <c r="Q815" s="4">
        <f t="shared" si="86"/>
        <v>0.5476699423922009</v>
      </c>
      <c r="R815" s="4">
        <f t="shared" si="87"/>
        <v>0.28294444851999706</v>
      </c>
      <c r="S815" s="3">
        <v>1535166.91</v>
      </c>
      <c r="T815" s="3">
        <f t="shared" si="88"/>
        <v>58209.360000000102</v>
      </c>
      <c r="U815" s="4">
        <f t="shared" si="89"/>
        <v>3.7917284186382121E-2</v>
      </c>
      <c r="V815" s="2" t="s">
        <v>124</v>
      </c>
      <c r="W815" s="2" t="s">
        <v>125</v>
      </c>
      <c r="X815" s="2" t="s">
        <v>192</v>
      </c>
      <c r="Y815" s="2">
        <v>3.64</v>
      </c>
      <c r="Z815" s="2" t="s">
        <v>2470</v>
      </c>
      <c r="AA815" s="2" t="s">
        <v>99</v>
      </c>
      <c r="AB815" s="2" t="s">
        <v>110</v>
      </c>
      <c r="AC815" s="2">
        <v>1.96</v>
      </c>
      <c r="AD815" s="3">
        <v>0</v>
      </c>
      <c r="AE815" s="5">
        <v>0</v>
      </c>
      <c r="AF815" s="2">
        <v>0</v>
      </c>
      <c r="AG815" s="3">
        <f t="shared" si="90"/>
        <v>0</v>
      </c>
      <c r="AH815" s="2" t="s">
        <v>50</v>
      </c>
      <c r="AI815" s="3">
        <v>0</v>
      </c>
    </row>
    <row r="816" spans="1:35" x14ac:dyDescent="0.3">
      <c r="A816" s="2" t="s">
        <v>2471</v>
      </c>
      <c r="B816" s="2" t="s">
        <v>2472</v>
      </c>
      <c r="C816" s="2" t="s">
        <v>363</v>
      </c>
      <c r="D816" s="2" t="s">
        <v>81</v>
      </c>
      <c r="E816" s="2">
        <v>2022</v>
      </c>
      <c r="F816" s="2" t="s">
        <v>92</v>
      </c>
      <c r="G816" s="2" t="s">
        <v>56</v>
      </c>
      <c r="H816" s="2" t="s">
        <v>262</v>
      </c>
      <c r="I816" s="2" t="s">
        <v>131</v>
      </c>
      <c r="J816" s="2" t="s">
        <v>544</v>
      </c>
      <c r="K816" s="3">
        <v>7261159.9800000004</v>
      </c>
      <c r="L816" s="3">
        <v>2249683.5499999998</v>
      </c>
      <c r="M816" s="3">
        <f t="shared" si="84"/>
        <v>5011476.4300000006</v>
      </c>
      <c r="N816" s="3">
        <v>1300649.0900000001</v>
      </c>
      <c r="O816" s="3">
        <f t="shared" si="85"/>
        <v>3710827.3400000008</v>
      </c>
      <c r="P816" s="3">
        <v>2855165.1</v>
      </c>
      <c r="Q816" s="4">
        <f t="shared" si="86"/>
        <v>0.69017573553034428</v>
      </c>
      <c r="R816" s="4">
        <f t="shared" si="87"/>
        <v>0.39321060379666772</v>
      </c>
      <c r="S816" s="3">
        <v>6681192.21</v>
      </c>
      <c r="T816" s="3">
        <f t="shared" si="88"/>
        <v>579967.77000000048</v>
      </c>
      <c r="U816" s="4">
        <f t="shared" si="89"/>
        <v>8.6806029787908245E-2</v>
      </c>
      <c r="V816" s="2" t="s">
        <v>73</v>
      </c>
      <c r="W816" s="2" t="s">
        <v>96</v>
      </c>
      <c r="X816" s="2" t="s">
        <v>264</v>
      </c>
      <c r="Y816" s="2">
        <v>83.5</v>
      </c>
      <c r="Z816" s="2" t="s">
        <v>2473</v>
      </c>
      <c r="AA816" s="2" t="s">
        <v>63</v>
      </c>
      <c r="AB816" s="2" t="s">
        <v>77</v>
      </c>
      <c r="AC816" s="2">
        <v>9.9499999999999993</v>
      </c>
      <c r="AD816" s="3">
        <v>0</v>
      </c>
      <c r="AE816" s="5">
        <v>0</v>
      </c>
      <c r="AF816" s="2">
        <v>0</v>
      </c>
      <c r="AG816" s="3">
        <f t="shared" si="90"/>
        <v>0</v>
      </c>
      <c r="AH816" s="2" t="s">
        <v>50</v>
      </c>
      <c r="AI816" s="3">
        <v>0</v>
      </c>
    </row>
    <row r="817" spans="1:35" x14ac:dyDescent="0.3">
      <c r="A817" s="2" t="s">
        <v>2474</v>
      </c>
      <c r="B817" s="2" t="s">
        <v>2475</v>
      </c>
      <c r="C817" s="2" t="s">
        <v>337</v>
      </c>
      <c r="D817" s="2" t="s">
        <v>38</v>
      </c>
      <c r="E817" s="2">
        <v>2024</v>
      </c>
      <c r="F817" s="2" t="s">
        <v>92</v>
      </c>
      <c r="G817" s="2" t="s">
        <v>56</v>
      </c>
      <c r="H817" s="2" t="s">
        <v>123</v>
      </c>
      <c r="I817" s="2" t="s">
        <v>39</v>
      </c>
      <c r="J817" s="2" t="s">
        <v>273</v>
      </c>
      <c r="K817" s="3">
        <v>1616803.39</v>
      </c>
      <c r="L817" s="3">
        <v>747133.78</v>
      </c>
      <c r="M817" s="3">
        <f t="shared" si="84"/>
        <v>869669.60999999987</v>
      </c>
      <c r="N817" s="3">
        <v>129506.68</v>
      </c>
      <c r="O817" s="3">
        <f t="shared" si="85"/>
        <v>740162.92999999993</v>
      </c>
      <c r="P817" s="3">
        <v>570106.36</v>
      </c>
      <c r="Q817" s="4">
        <f t="shared" si="86"/>
        <v>0.53789447460275297</v>
      </c>
      <c r="R817" s="4">
        <f t="shared" si="87"/>
        <v>0.35261328837268213</v>
      </c>
      <c r="S817" s="3">
        <v>1718625.36</v>
      </c>
      <c r="T817" s="3">
        <f t="shared" si="88"/>
        <v>-101821.9700000002</v>
      </c>
      <c r="U817" s="4">
        <f t="shared" si="89"/>
        <v>-5.9246169857519265E-2</v>
      </c>
      <c r="V817" s="2" t="s">
        <v>95</v>
      </c>
      <c r="W817" s="2" t="s">
        <v>125</v>
      </c>
      <c r="X817" s="2" t="s">
        <v>126</v>
      </c>
      <c r="Y817" s="2">
        <v>1.34</v>
      </c>
      <c r="Z817" s="2" t="s">
        <v>2476</v>
      </c>
      <c r="AA817" s="2" t="s">
        <v>99</v>
      </c>
      <c r="AB817" s="2" t="s">
        <v>49</v>
      </c>
      <c r="AC817" s="2">
        <v>4.12</v>
      </c>
      <c r="AD817" s="3">
        <v>0</v>
      </c>
      <c r="AE817" s="5">
        <v>0</v>
      </c>
      <c r="AF817" s="2">
        <v>0</v>
      </c>
      <c r="AG817" s="3">
        <f t="shared" si="90"/>
        <v>0</v>
      </c>
      <c r="AH817" s="2" t="s">
        <v>50</v>
      </c>
      <c r="AI817" s="3">
        <v>0</v>
      </c>
    </row>
    <row r="818" spans="1:35" x14ac:dyDescent="0.3">
      <c r="A818" s="2" t="s">
        <v>2477</v>
      </c>
      <c r="B818" s="2" t="s">
        <v>2478</v>
      </c>
      <c r="C818" s="2" t="s">
        <v>189</v>
      </c>
      <c r="D818" s="2" t="s">
        <v>54</v>
      </c>
      <c r="E818" s="2">
        <v>2020</v>
      </c>
      <c r="F818" s="2" t="s">
        <v>39</v>
      </c>
      <c r="G818" s="2" t="s">
        <v>114</v>
      </c>
      <c r="H818" s="2" t="s">
        <v>115</v>
      </c>
      <c r="I818" s="2" t="s">
        <v>39</v>
      </c>
      <c r="J818" s="2" t="s">
        <v>487</v>
      </c>
      <c r="K818" s="3">
        <v>9972310.5500000007</v>
      </c>
      <c r="L818" s="3">
        <v>4248555.0199999996</v>
      </c>
      <c r="M818" s="3">
        <f t="shared" si="84"/>
        <v>5723755.5300000012</v>
      </c>
      <c r="N818" s="3">
        <v>1909513.68</v>
      </c>
      <c r="O818" s="3">
        <f t="shared" si="85"/>
        <v>3814241.8500000015</v>
      </c>
      <c r="P818" s="3">
        <v>2863444</v>
      </c>
      <c r="Q818" s="4">
        <f t="shared" si="86"/>
        <v>0.5739648300463327</v>
      </c>
      <c r="R818" s="4">
        <f t="shared" si="87"/>
        <v>0.28713947340919899</v>
      </c>
      <c r="S818" s="3">
        <v>8714075.8000000007</v>
      </c>
      <c r="T818" s="3">
        <f t="shared" si="88"/>
        <v>1258234.75</v>
      </c>
      <c r="U818" s="4">
        <f t="shared" si="89"/>
        <v>0.14439107243019392</v>
      </c>
      <c r="V818" s="2" t="s">
        <v>133</v>
      </c>
      <c r="W818" s="2" t="s">
        <v>125</v>
      </c>
      <c r="X818" s="2" t="s">
        <v>118</v>
      </c>
      <c r="Y818" s="2">
        <v>3.75</v>
      </c>
      <c r="Z818" s="2" t="s">
        <v>2479</v>
      </c>
      <c r="AA818" s="2" t="s">
        <v>63</v>
      </c>
      <c r="AB818" s="2" t="s">
        <v>64</v>
      </c>
      <c r="AC818" s="2">
        <v>1.43</v>
      </c>
      <c r="AD818" s="3">
        <v>0</v>
      </c>
      <c r="AE818" s="5">
        <v>0</v>
      </c>
      <c r="AF818" s="2">
        <v>0</v>
      </c>
      <c r="AG818" s="3">
        <f t="shared" si="90"/>
        <v>0</v>
      </c>
      <c r="AH818" s="2" t="s">
        <v>50</v>
      </c>
      <c r="AI818" s="3">
        <v>0</v>
      </c>
    </row>
    <row r="819" spans="1:35" x14ac:dyDescent="0.3">
      <c r="A819" s="2" t="s">
        <v>2480</v>
      </c>
      <c r="B819" s="2" t="s">
        <v>144</v>
      </c>
      <c r="C819" s="2" t="s">
        <v>145</v>
      </c>
      <c r="D819" s="2" t="s">
        <v>54</v>
      </c>
      <c r="E819" s="2">
        <v>2024</v>
      </c>
      <c r="F819" s="2" t="s">
        <v>68</v>
      </c>
      <c r="G819" s="2" t="s">
        <v>40</v>
      </c>
      <c r="H819" s="2" t="s">
        <v>139</v>
      </c>
      <c r="I819" s="2" t="s">
        <v>178</v>
      </c>
      <c r="J819" s="2" t="s">
        <v>206</v>
      </c>
      <c r="K819" s="3">
        <v>6998927.1500000004</v>
      </c>
      <c r="L819" s="3">
        <v>2957225.34</v>
      </c>
      <c r="M819" s="3">
        <f t="shared" si="84"/>
        <v>4041701.8100000005</v>
      </c>
      <c r="N819" s="3">
        <v>800932.32</v>
      </c>
      <c r="O819" s="3">
        <f t="shared" si="85"/>
        <v>3240769.4900000007</v>
      </c>
      <c r="P819" s="3">
        <v>2504205.64</v>
      </c>
      <c r="Q819" s="4">
        <f t="shared" si="86"/>
        <v>0.57747447907069593</v>
      </c>
      <c r="R819" s="4">
        <f t="shared" si="87"/>
        <v>0.35779850058876522</v>
      </c>
      <c r="S819" s="3">
        <v>6819527.25</v>
      </c>
      <c r="T819" s="3">
        <f t="shared" si="88"/>
        <v>179399.90000000037</v>
      </c>
      <c r="U819" s="4">
        <f t="shared" si="89"/>
        <v>2.6306794213631211E-2</v>
      </c>
      <c r="V819" s="2" t="s">
        <v>95</v>
      </c>
      <c r="W819" s="2" t="s">
        <v>60</v>
      </c>
      <c r="X819" s="2" t="s">
        <v>86</v>
      </c>
      <c r="Y819" s="2">
        <v>0.92</v>
      </c>
      <c r="Z819" s="2" t="s">
        <v>2481</v>
      </c>
      <c r="AA819" s="2" t="s">
        <v>148</v>
      </c>
      <c r="AB819" s="2" t="s">
        <v>149</v>
      </c>
      <c r="AC819" s="2">
        <v>9.93</v>
      </c>
      <c r="AD819" s="3">
        <v>3338802.36</v>
      </c>
      <c r="AE819" s="5">
        <v>8.8000000000000007</v>
      </c>
      <c r="AF819" s="2">
        <v>120</v>
      </c>
      <c r="AG819" s="3">
        <f t="shared" si="90"/>
        <v>41933.995187911918</v>
      </c>
      <c r="AH819" s="2" t="s">
        <v>50</v>
      </c>
      <c r="AI819" s="3">
        <v>0</v>
      </c>
    </row>
    <row r="820" spans="1:35" x14ac:dyDescent="0.3">
      <c r="A820" s="2" t="s">
        <v>2482</v>
      </c>
      <c r="B820" s="2" t="s">
        <v>903</v>
      </c>
      <c r="C820" s="2" t="s">
        <v>370</v>
      </c>
      <c r="D820" s="2" t="s">
        <v>81</v>
      </c>
      <c r="E820" s="2">
        <v>2021</v>
      </c>
      <c r="F820" s="2" t="s">
        <v>55</v>
      </c>
      <c r="G820" s="2" t="s">
        <v>56</v>
      </c>
      <c r="H820" s="2" t="s">
        <v>123</v>
      </c>
      <c r="I820" s="2" t="s">
        <v>71</v>
      </c>
      <c r="J820" s="2" t="s">
        <v>172</v>
      </c>
      <c r="K820" s="3">
        <v>7240986.8300000001</v>
      </c>
      <c r="L820" s="3">
        <v>3905512.21</v>
      </c>
      <c r="M820" s="3">
        <f t="shared" si="84"/>
        <v>3335474.62</v>
      </c>
      <c r="N820" s="3">
        <v>763659.44</v>
      </c>
      <c r="O820" s="3">
        <f t="shared" si="85"/>
        <v>2571815.1800000002</v>
      </c>
      <c r="P820" s="3">
        <v>1952275.37</v>
      </c>
      <c r="Q820" s="4">
        <f t="shared" si="86"/>
        <v>0.46063812824252853</v>
      </c>
      <c r="R820" s="4">
        <f t="shared" si="87"/>
        <v>0.26961454506609012</v>
      </c>
      <c r="S820" s="3">
        <v>8493521.0399999991</v>
      </c>
      <c r="T820" s="3">
        <f t="shared" si="88"/>
        <v>-1252534.209999999</v>
      </c>
      <c r="U820" s="4">
        <f t="shared" si="89"/>
        <v>-0.14746937154817469</v>
      </c>
      <c r="V820" s="2" t="s">
        <v>85</v>
      </c>
      <c r="W820" s="2" t="s">
        <v>134</v>
      </c>
      <c r="X820" s="2" t="s">
        <v>126</v>
      </c>
      <c r="Y820" s="2">
        <v>1.34</v>
      </c>
      <c r="Z820" s="2" t="s">
        <v>2483</v>
      </c>
      <c r="AA820" s="2" t="s">
        <v>109</v>
      </c>
      <c r="AB820" s="2" t="s">
        <v>49</v>
      </c>
      <c r="AC820" s="2">
        <v>4.62</v>
      </c>
      <c r="AD820" s="3">
        <v>0</v>
      </c>
      <c r="AE820" s="5">
        <v>0</v>
      </c>
      <c r="AF820" s="2">
        <v>0</v>
      </c>
      <c r="AG820" s="3">
        <f t="shared" si="90"/>
        <v>0</v>
      </c>
      <c r="AH820" s="2" t="s">
        <v>50</v>
      </c>
      <c r="AI820" s="3">
        <v>0</v>
      </c>
    </row>
    <row r="821" spans="1:35" x14ac:dyDescent="0.3">
      <c r="A821" s="2" t="s">
        <v>2484</v>
      </c>
      <c r="B821" s="2" t="s">
        <v>1115</v>
      </c>
      <c r="C821" s="2" t="s">
        <v>53</v>
      </c>
      <c r="D821" s="2" t="s">
        <v>54</v>
      </c>
      <c r="E821" s="2">
        <v>2021</v>
      </c>
      <c r="F821" s="2" t="s">
        <v>39</v>
      </c>
      <c r="G821" s="2" t="s">
        <v>93</v>
      </c>
      <c r="H821" s="2" t="s">
        <v>159</v>
      </c>
      <c r="I821" s="2" t="s">
        <v>55</v>
      </c>
      <c r="J821" s="2" t="s">
        <v>217</v>
      </c>
      <c r="K821" s="3">
        <v>2450624.63</v>
      </c>
      <c r="L821" s="3">
        <v>1247695.1599999999</v>
      </c>
      <c r="M821" s="3">
        <f t="shared" si="84"/>
        <v>1202929.47</v>
      </c>
      <c r="N821" s="3">
        <v>503874.97</v>
      </c>
      <c r="O821" s="3">
        <f t="shared" si="85"/>
        <v>699054.5</v>
      </c>
      <c r="P821" s="3">
        <v>537581.99</v>
      </c>
      <c r="Q821" s="4">
        <f t="shared" si="86"/>
        <v>0.49086647349986035</v>
      </c>
      <c r="R821" s="4">
        <f t="shared" si="87"/>
        <v>0.21936529300287005</v>
      </c>
      <c r="S821" s="3">
        <v>2445997.0699999998</v>
      </c>
      <c r="T821" s="3">
        <f t="shared" si="88"/>
        <v>4627.5600000000559</v>
      </c>
      <c r="U821" s="4">
        <f t="shared" si="89"/>
        <v>1.8918910642849037E-3</v>
      </c>
      <c r="V821" s="2" t="s">
        <v>107</v>
      </c>
      <c r="W821" s="2" t="s">
        <v>117</v>
      </c>
      <c r="X821" s="2" t="s">
        <v>160</v>
      </c>
      <c r="Y821" s="2">
        <v>129.5</v>
      </c>
      <c r="Z821" s="2" t="s">
        <v>2485</v>
      </c>
      <c r="AA821" s="2" t="s">
        <v>148</v>
      </c>
      <c r="AB821" s="2" t="s">
        <v>100</v>
      </c>
      <c r="AC821" s="2">
        <v>2.2599999999999998</v>
      </c>
      <c r="AD821" s="3">
        <v>0</v>
      </c>
      <c r="AE821" s="5">
        <v>0</v>
      </c>
      <c r="AF821" s="2">
        <v>0</v>
      </c>
      <c r="AG821" s="3">
        <f t="shared" si="90"/>
        <v>0</v>
      </c>
      <c r="AH821" s="2" t="s">
        <v>50</v>
      </c>
      <c r="AI821" s="3">
        <v>0</v>
      </c>
    </row>
    <row r="822" spans="1:35" x14ac:dyDescent="0.3">
      <c r="A822" s="2" t="s">
        <v>2486</v>
      </c>
      <c r="B822" s="2" t="s">
        <v>1374</v>
      </c>
      <c r="C822" s="2" t="s">
        <v>287</v>
      </c>
      <c r="D822" s="2" t="s">
        <v>104</v>
      </c>
      <c r="E822" s="2">
        <v>2021</v>
      </c>
      <c r="F822" s="2" t="s">
        <v>58</v>
      </c>
      <c r="G822" s="2" t="s">
        <v>114</v>
      </c>
      <c r="H822" s="2" t="s">
        <v>115</v>
      </c>
      <c r="I822" s="2" t="s">
        <v>131</v>
      </c>
      <c r="J822" s="2" t="s">
        <v>268</v>
      </c>
      <c r="K822" s="3">
        <v>2435098.44</v>
      </c>
      <c r="L822" s="3">
        <v>1384057.26</v>
      </c>
      <c r="M822" s="3">
        <f t="shared" si="84"/>
        <v>1051041.18</v>
      </c>
      <c r="N822" s="3">
        <v>380561.85</v>
      </c>
      <c r="O822" s="3">
        <f t="shared" si="85"/>
        <v>670479.32999999996</v>
      </c>
      <c r="P822" s="3">
        <v>510852.84</v>
      </c>
      <c r="Q822" s="4">
        <f t="shared" si="86"/>
        <v>0.43162163908248408</v>
      </c>
      <c r="R822" s="4">
        <f t="shared" si="87"/>
        <v>0.20978734642037716</v>
      </c>
      <c r="S822" s="3">
        <v>2073667.15</v>
      </c>
      <c r="T822" s="3">
        <f t="shared" si="88"/>
        <v>361431.29000000004</v>
      </c>
      <c r="U822" s="4">
        <f t="shared" si="89"/>
        <v>0.17429571086179382</v>
      </c>
      <c r="V822" s="2" t="s">
        <v>107</v>
      </c>
      <c r="W822" s="2" t="s">
        <v>96</v>
      </c>
      <c r="X822" s="2" t="s">
        <v>118</v>
      </c>
      <c r="Y822" s="2">
        <v>3.75</v>
      </c>
      <c r="Z822" s="2" t="s">
        <v>2487</v>
      </c>
      <c r="AA822" s="2" t="s">
        <v>63</v>
      </c>
      <c r="AB822" s="2" t="s">
        <v>77</v>
      </c>
      <c r="AC822" s="2">
        <v>4.72</v>
      </c>
      <c r="AD822" s="3">
        <v>0</v>
      </c>
      <c r="AE822" s="5">
        <v>0</v>
      </c>
      <c r="AF822" s="2">
        <v>0</v>
      </c>
      <c r="AG822" s="3">
        <f t="shared" si="90"/>
        <v>0</v>
      </c>
      <c r="AH822" s="2" t="s">
        <v>230</v>
      </c>
      <c r="AI822" s="3">
        <v>0</v>
      </c>
    </row>
    <row r="823" spans="1:35" x14ac:dyDescent="0.3">
      <c r="A823" s="2" t="s">
        <v>2488</v>
      </c>
      <c r="B823" s="2" t="s">
        <v>1684</v>
      </c>
      <c r="C823" s="2" t="s">
        <v>435</v>
      </c>
      <c r="D823" s="2" t="s">
        <v>81</v>
      </c>
      <c r="E823" s="2">
        <v>2021</v>
      </c>
      <c r="F823" s="2" t="s">
        <v>92</v>
      </c>
      <c r="G823" s="2" t="s">
        <v>40</v>
      </c>
      <c r="H823" s="2" t="s">
        <v>279</v>
      </c>
      <c r="I823" s="2" t="s">
        <v>55</v>
      </c>
      <c r="J823" s="2" t="s">
        <v>217</v>
      </c>
      <c r="K823" s="3">
        <v>8572940.1099999994</v>
      </c>
      <c r="L823" s="3">
        <v>4044788.18</v>
      </c>
      <c r="M823" s="3">
        <f t="shared" si="84"/>
        <v>4528151.93</v>
      </c>
      <c r="N823" s="3">
        <v>702220.12</v>
      </c>
      <c r="O823" s="3">
        <f t="shared" si="85"/>
        <v>3825931.8099999996</v>
      </c>
      <c r="P823" s="3">
        <v>2688735.98</v>
      </c>
      <c r="Q823" s="4">
        <f t="shared" si="86"/>
        <v>0.5281912473315995</v>
      </c>
      <c r="R823" s="4">
        <f t="shared" si="87"/>
        <v>0.31363055678689444</v>
      </c>
      <c r="S823" s="3">
        <v>8882813.6699999999</v>
      </c>
      <c r="T823" s="3">
        <f t="shared" si="88"/>
        <v>-309873.56000000052</v>
      </c>
      <c r="U823" s="4">
        <f t="shared" si="89"/>
        <v>-3.4884617815021723E-2</v>
      </c>
      <c r="V823" s="2" t="s">
        <v>95</v>
      </c>
      <c r="W823" s="2" t="s">
        <v>125</v>
      </c>
      <c r="X823" s="2" t="s">
        <v>280</v>
      </c>
      <c r="Y823" s="2">
        <v>0.79</v>
      </c>
      <c r="Z823" s="2" t="s">
        <v>2489</v>
      </c>
      <c r="AA823" s="2" t="s">
        <v>63</v>
      </c>
      <c r="AB823" s="2" t="s">
        <v>77</v>
      </c>
      <c r="AC823" s="2">
        <v>5.96</v>
      </c>
      <c r="AD823" s="3">
        <v>0</v>
      </c>
      <c r="AE823" s="5">
        <v>0</v>
      </c>
      <c r="AF823" s="2">
        <v>0</v>
      </c>
      <c r="AG823" s="3">
        <f t="shared" si="90"/>
        <v>0</v>
      </c>
      <c r="AH823" s="2" t="s">
        <v>50</v>
      </c>
      <c r="AI823" s="3">
        <v>0</v>
      </c>
    </row>
    <row r="824" spans="1:35" x14ac:dyDescent="0.3">
      <c r="A824" s="2" t="s">
        <v>2490</v>
      </c>
      <c r="B824" s="2" t="s">
        <v>2491</v>
      </c>
      <c r="C824" s="2" t="s">
        <v>932</v>
      </c>
      <c r="D824" s="2" t="s">
        <v>81</v>
      </c>
      <c r="E824" s="2">
        <v>2020</v>
      </c>
      <c r="F824" s="2" t="s">
        <v>39</v>
      </c>
      <c r="G824" s="2" t="s">
        <v>93</v>
      </c>
      <c r="H824" s="2" t="s">
        <v>159</v>
      </c>
      <c r="I824" s="2" t="s">
        <v>71</v>
      </c>
      <c r="J824" s="2" t="s">
        <v>72</v>
      </c>
      <c r="K824" s="3">
        <v>7117717.29</v>
      </c>
      <c r="L824" s="3">
        <v>3838052.26</v>
      </c>
      <c r="M824" s="3">
        <f t="shared" si="84"/>
        <v>3279665.0300000003</v>
      </c>
      <c r="N824" s="3">
        <v>1444411.55</v>
      </c>
      <c r="O824" s="3">
        <f t="shared" si="85"/>
        <v>1835253.4800000002</v>
      </c>
      <c r="P824" s="3">
        <v>1321923.23</v>
      </c>
      <c r="Q824" s="4">
        <f t="shared" si="86"/>
        <v>0.4607748378272552</v>
      </c>
      <c r="R824" s="4">
        <f t="shared" si="87"/>
        <v>0.18572291875897196</v>
      </c>
      <c r="S824" s="3">
        <v>7222996.5300000003</v>
      </c>
      <c r="T824" s="3">
        <f t="shared" si="88"/>
        <v>-105279.24000000022</v>
      </c>
      <c r="U824" s="4">
        <f t="shared" si="89"/>
        <v>-1.4575562865458032E-2</v>
      </c>
      <c r="V824" s="2" t="s">
        <v>95</v>
      </c>
      <c r="W824" s="2" t="s">
        <v>117</v>
      </c>
      <c r="X824" s="2" t="s">
        <v>160</v>
      </c>
      <c r="Y824" s="2">
        <v>129.5</v>
      </c>
      <c r="Z824" s="2" t="s">
        <v>2492</v>
      </c>
      <c r="AA824" s="2" t="s">
        <v>99</v>
      </c>
      <c r="AB824" s="2" t="s">
        <v>182</v>
      </c>
      <c r="AC824" s="2">
        <v>2.35</v>
      </c>
      <c r="AD824" s="3">
        <v>0</v>
      </c>
      <c r="AE824" s="5">
        <v>0</v>
      </c>
      <c r="AF824" s="2">
        <v>0</v>
      </c>
      <c r="AG824" s="3">
        <f t="shared" si="90"/>
        <v>0</v>
      </c>
      <c r="AH824" s="2" t="s">
        <v>50</v>
      </c>
      <c r="AI824" s="3">
        <v>0</v>
      </c>
    </row>
    <row r="825" spans="1:35" x14ac:dyDescent="0.3">
      <c r="A825" s="2" t="s">
        <v>2493</v>
      </c>
      <c r="B825" s="2" t="s">
        <v>2494</v>
      </c>
      <c r="C825" s="2" t="s">
        <v>407</v>
      </c>
      <c r="D825" s="2" t="s">
        <v>38</v>
      </c>
      <c r="E825" s="2">
        <v>2020</v>
      </c>
      <c r="F825" s="2" t="s">
        <v>39</v>
      </c>
      <c r="G825" s="2" t="s">
        <v>56</v>
      </c>
      <c r="H825" s="2" t="s">
        <v>153</v>
      </c>
      <c r="I825" s="2" t="s">
        <v>71</v>
      </c>
      <c r="J825" s="2" t="s">
        <v>228</v>
      </c>
      <c r="K825" s="3">
        <v>7141770.6200000001</v>
      </c>
      <c r="L825" s="3">
        <v>3013190.5</v>
      </c>
      <c r="M825" s="3">
        <f t="shared" si="84"/>
        <v>4128580.12</v>
      </c>
      <c r="N825" s="3">
        <v>1491122.72</v>
      </c>
      <c r="O825" s="3">
        <f t="shared" si="85"/>
        <v>2637457.4000000004</v>
      </c>
      <c r="P825" s="3">
        <v>1936603.28</v>
      </c>
      <c r="Q825" s="4">
        <f t="shared" si="86"/>
        <v>0.57808915179076414</v>
      </c>
      <c r="R825" s="4">
        <f t="shared" si="87"/>
        <v>0.27116570708343474</v>
      </c>
      <c r="S825" s="3">
        <v>6607914.6699999999</v>
      </c>
      <c r="T825" s="3">
        <f t="shared" si="88"/>
        <v>533855.95000000019</v>
      </c>
      <c r="U825" s="4">
        <f t="shared" si="89"/>
        <v>8.0790381937544023E-2</v>
      </c>
      <c r="V825" s="2" t="s">
        <v>133</v>
      </c>
      <c r="W825" s="2" t="s">
        <v>60</v>
      </c>
      <c r="X825" s="2" t="s">
        <v>155</v>
      </c>
      <c r="Y825" s="2">
        <v>7.24</v>
      </c>
      <c r="Z825" s="2" t="s">
        <v>2495</v>
      </c>
      <c r="AA825" s="2" t="s">
        <v>141</v>
      </c>
      <c r="AB825" s="2" t="s">
        <v>49</v>
      </c>
      <c r="AC825" s="2">
        <v>3.02</v>
      </c>
      <c r="AD825" s="3">
        <v>0</v>
      </c>
      <c r="AE825" s="5">
        <v>0</v>
      </c>
      <c r="AF825" s="2">
        <v>0</v>
      </c>
      <c r="AG825" s="3">
        <f t="shared" si="90"/>
        <v>0</v>
      </c>
      <c r="AH825" s="2" t="s">
        <v>50</v>
      </c>
      <c r="AI825" s="3">
        <v>0</v>
      </c>
    </row>
    <row r="826" spans="1:35" x14ac:dyDescent="0.3">
      <c r="A826" s="2" t="s">
        <v>2496</v>
      </c>
      <c r="B826" s="2" t="s">
        <v>2497</v>
      </c>
      <c r="C826" s="2" t="s">
        <v>956</v>
      </c>
      <c r="D826" s="2" t="s">
        <v>104</v>
      </c>
      <c r="E826" s="2">
        <v>2022</v>
      </c>
      <c r="F826" s="2" t="s">
        <v>68</v>
      </c>
      <c r="G826" s="2" t="s">
        <v>93</v>
      </c>
      <c r="H826" s="2" t="s">
        <v>94</v>
      </c>
      <c r="I826" s="2" t="s">
        <v>55</v>
      </c>
      <c r="J826" s="2" t="s">
        <v>540</v>
      </c>
      <c r="K826" s="3">
        <v>3242838.87</v>
      </c>
      <c r="L826" s="3">
        <v>934328.15</v>
      </c>
      <c r="M826" s="3">
        <f t="shared" si="84"/>
        <v>2308510.7200000002</v>
      </c>
      <c r="N826" s="3">
        <v>412459.21</v>
      </c>
      <c r="O826" s="3">
        <f t="shared" si="85"/>
        <v>1896051.5100000002</v>
      </c>
      <c r="P826" s="3">
        <v>1490097.92</v>
      </c>
      <c r="Q826" s="4">
        <f t="shared" si="86"/>
        <v>0.71187956372312766</v>
      </c>
      <c r="R826" s="4">
        <f t="shared" si="87"/>
        <v>0.4595041504482768</v>
      </c>
      <c r="S826" s="3">
        <v>3648975.99</v>
      </c>
      <c r="T826" s="3">
        <f t="shared" si="88"/>
        <v>-406137.12000000011</v>
      </c>
      <c r="U826" s="4">
        <f t="shared" si="89"/>
        <v>-0.11130166959525543</v>
      </c>
      <c r="V826" s="2" t="s">
        <v>95</v>
      </c>
      <c r="W826" s="2" t="s">
        <v>96</v>
      </c>
      <c r="X826" s="2" t="s">
        <v>97</v>
      </c>
      <c r="Y826" s="2">
        <v>1550</v>
      </c>
      <c r="Z826" s="2" t="s">
        <v>2498</v>
      </c>
      <c r="AA826" s="2" t="s">
        <v>224</v>
      </c>
      <c r="AB826" s="2" t="s">
        <v>64</v>
      </c>
      <c r="AC826" s="2">
        <v>9.2100000000000009</v>
      </c>
      <c r="AD826" s="3">
        <v>0</v>
      </c>
      <c r="AE826" s="5">
        <v>0</v>
      </c>
      <c r="AF826" s="2">
        <v>0</v>
      </c>
      <c r="AG826" s="3">
        <f t="shared" si="90"/>
        <v>0</v>
      </c>
      <c r="AH826" s="2" t="s">
        <v>230</v>
      </c>
      <c r="AI826" s="3">
        <v>0</v>
      </c>
    </row>
    <row r="827" spans="1:35" x14ac:dyDescent="0.3">
      <c r="A827" s="2" t="s">
        <v>2499</v>
      </c>
      <c r="B827" s="2" t="s">
        <v>539</v>
      </c>
      <c r="C827" s="2" t="s">
        <v>138</v>
      </c>
      <c r="D827" s="2" t="s">
        <v>104</v>
      </c>
      <c r="E827" s="2">
        <v>2024</v>
      </c>
      <c r="F827" s="2" t="s">
        <v>92</v>
      </c>
      <c r="G827" s="2" t="s">
        <v>114</v>
      </c>
      <c r="H827" s="2" t="s">
        <v>115</v>
      </c>
      <c r="I827" s="2" t="s">
        <v>58</v>
      </c>
      <c r="J827" s="2" t="s">
        <v>191</v>
      </c>
      <c r="K827" s="3">
        <v>2446048.09</v>
      </c>
      <c r="L827" s="3">
        <v>744740.02</v>
      </c>
      <c r="M827" s="3">
        <f t="shared" si="84"/>
        <v>1701308.0699999998</v>
      </c>
      <c r="N827" s="3">
        <v>443429.84</v>
      </c>
      <c r="O827" s="3">
        <f t="shared" si="85"/>
        <v>1257878.2299999997</v>
      </c>
      <c r="P827" s="3">
        <v>969622.78</v>
      </c>
      <c r="Q827" s="4">
        <f t="shared" si="86"/>
        <v>0.69553336950133304</v>
      </c>
      <c r="R827" s="4">
        <f t="shared" si="87"/>
        <v>0.39640380905184908</v>
      </c>
      <c r="S827" s="3">
        <v>2346701.4</v>
      </c>
      <c r="T827" s="3">
        <f t="shared" si="88"/>
        <v>99346.689999999944</v>
      </c>
      <c r="U827" s="4">
        <f t="shared" si="89"/>
        <v>4.2334610615564448E-2</v>
      </c>
      <c r="V827" s="2" t="s">
        <v>107</v>
      </c>
      <c r="W827" s="2" t="s">
        <v>207</v>
      </c>
      <c r="X827" s="2" t="s">
        <v>118</v>
      </c>
      <c r="Y827" s="2">
        <v>3.75</v>
      </c>
      <c r="Z827" s="2" t="s">
        <v>2500</v>
      </c>
      <c r="AA827" s="2" t="s">
        <v>76</v>
      </c>
      <c r="AB827" s="2" t="s">
        <v>242</v>
      </c>
      <c r="AC827" s="2">
        <v>8.11</v>
      </c>
      <c r="AD827" s="3">
        <v>0</v>
      </c>
      <c r="AE827" s="5">
        <v>0</v>
      </c>
      <c r="AF827" s="2">
        <v>0</v>
      </c>
      <c r="AG827" s="3">
        <f t="shared" si="90"/>
        <v>0</v>
      </c>
      <c r="AH827" s="2" t="s">
        <v>50</v>
      </c>
      <c r="AI827" s="3">
        <v>0</v>
      </c>
    </row>
    <row r="828" spans="1:35" x14ac:dyDescent="0.3">
      <c r="A828" s="2" t="s">
        <v>2501</v>
      </c>
      <c r="B828" s="2" t="s">
        <v>2502</v>
      </c>
      <c r="C828" s="2" t="s">
        <v>322</v>
      </c>
      <c r="D828" s="2" t="s">
        <v>38</v>
      </c>
      <c r="E828" s="2">
        <v>2021</v>
      </c>
      <c r="F828" s="2" t="s">
        <v>55</v>
      </c>
      <c r="G828" s="2" t="s">
        <v>56</v>
      </c>
      <c r="H828" s="2" t="s">
        <v>57</v>
      </c>
      <c r="I828" s="2" t="s">
        <v>55</v>
      </c>
      <c r="J828" s="2" t="s">
        <v>540</v>
      </c>
      <c r="K828" s="3">
        <v>9749415.3499999996</v>
      </c>
      <c r="L828" s="3">
        <v>5346314.8899999997</v>
      </c>
      <c r="M828" s="3">
        <f t="shared" si="84"/>
        <v>4403100.46</v>
      </c>
      <c r="N828" s="3">
        <v>1052363.71</v>
      </c>
      <c r="O828" s="3">
        <f t="shared" si="85"/>
        <v>3350736.75</v>
      </c>
      <c r="P828" s="3">
        <v>2570635.4</v>
      </c>
      <c r="Q828" s="4">
        <f t="shared" si="86"/>
        <v>0.45162712859494697</v>
      </c>
      <c r="R828" s="4">
        <f t="shared" si="87"/>
        <v>0.26367072359882587</v>
      </c>
      <c r="S828" s="3">
        <v>9908828.0999999996</v>
      </c>
      <c r="T828" s="3">
        <f t="shared" si="88"/>
        <v>-159412.75</v>
      </c>
      <c r="U828" s="4">
        <f t="shared" si="89"/>
        <v>-1.6087951914313663E-2</v>
      </c>
      <c r="V828" s="2" t="s">
        <v>133</v>
      </c>
      <c r="W828" s="2" t="s">
        <v>207</v>
      </c>
      <c r="X828" s="2" t="s">
        <v>61</v>
      </c>
      <c r="Y828" s="2">
        <v>1.53</v>
      </c>
      <c r="Z828" s="2" t="s">
        <v>2503</v>
      </c>
      <c r="AA828" s="2" t="s">
        <v>109</v>
      </c>
      <c r="AB828" s="2" t="s">
        <v>209</v>
      </c>
      <c r="AC828" s="2">
        <v>3.76</v>
      </c>
      <c r="AD828" s="3">
        <v>0</v>
      </c>
      <c r="AE828" s="5">
        <v>0</v>
      </c>
      <c r="AF828" s="2">
        <v>0</v>
      </c>
      <c r="AG828" s="3">
        <f t="shared" si="90"/>
        <v>0</v>
      </c>
      <c r="AH828" s="2" t="s">
        <v>50</v>
      </c>
      <c r="AI828" s="3">
        <v>0</v>
      </c>
    </row>
    <row r="829" spans="1:35" x14ac:dyDescent="0.3">
      <c r="A829" s="2" t="s">
        <v>2504</v>
      </c>
      <c r="B829" s="2" t="s">
        <v>790</v>
      </c>
      <c r="C829" s="2" t="s">
        <v>315</v>
      </c>
      <c r="D829" s="2" t="s">
        <v>104</v>
      </c>
      <c r="E829" s="2">
        <v>2020</v>
      </c>
      <c r="F829" s="2" t="s">
        <v>58</v>
      </c>
      <c r="G829" s="2" t="s">
        <v>56</v>
      </c>
      <c r="H829" s="2" t="s">
        <v>57</v>
      </c>
      <c r="I829" s="2" t="s">
        <v>178</v>
      </c>
      <c r="J829" s="2" t="s">
        <v>179</v>
      </c>
      <c r="K829" s="3">
        <v>8904008.5099999998</v>
      </c>
      <c r="L829" s="3">
        <v>3315284.89</v>
      </c>
      <c r="M829" s="3">
        <f t="shared" si="84"/>
        <v>5588723.6199999992</v>
      </c>
      <c r="N829" s="3">
        <v>1491707.32</v>
      </c>
      <c r="O829" s="3">
        <f t="shared" si="85"/>
        <v>4097016.2999999989</v>
      </c>
      <c r="P829" s="3">
        <v>3128962.12</v>
      </c>
      <c r="Q829" s="4">
        <f t="shared" si="86"/>
        <v>0.62766377791793004</v>
      </c>
      <c r="R829" s="4">
        <f t="shared" si="87"/>
        <v>0.35141050421120951</v>
      </c>
      <c r="S829" s="3">
        <v>10421229.15</v>
      </c>
      <c r="T829" s="3">
        <f t="shared" si="88"/>
        <v>-1517220.6400000006</v>
      </c>
      <c r="U829" s="4">
        <f t="shared" si="89"/>
        <v>-0.14558941350982582</v>
      </c>
      <c r="V829" s="2" t="s">
        <v>44</v>
      </c>
      <c r="W829" s="2" t="s">
        <v>117</v>
      </c>
      <c r="X829" s="2" t="s">
        <v>61</v>
      </c>
      <c r="Y829" s="2">
        <v>1.53</v>
      </c>
      <c r="Z829" s="2" t="s">
        <v>2505</v>
      </c>
      <c r="AA829" s="2" t="s">
        <v>63</v>
      </c>
      <c r="AB829" s="2" t="s">
        <v>242</v>
      </c>
      <c r="AC829" s="2">
        <v>2.62</v>
      </c>
      <c r="AD829" s="3">
        <v>2726890.07</v>
      </c>
      <c r="AE829" s="5">
        <v>9.33</v>
      </c>
      <c r="AF829" s="2">
        <v>240</v>
      </c>
      <c r="AG829" s="3">
        <f t="shared" si="90"/>
        <v>25116.241771259174</v>
      </c>
      <c r="AH829" s="2" t="s">
        <v>50</v>
      </c>
      <c r="AI829" s="3">
        <v>0</v>
      </c>
    </row>
    <row r="830" spans="1:35" x14ac:dyDescent="0.3">
      <c r="A830" s="2" t="s">
        <v>2506</v>
      </c>
      <c r="B830" s="2" t="s">
        <v>1988</v>
      </c>
      <c r="C830" s="2" t="s">
        <v>233</v>
      </c>
      <c r="D830" s="2" t="s">
        <v>38</v>
      </c>
      <c r="E830" s="2">
        <v>2023</v>
      </c>
      <c r="F830" s="2" t="s">
        <v>82</v>
      </c>
      <c r="G830" s="2" t="s">
        <v>114</v>
      </c>
      <c r="H830" s="2" t="s">
        <v>234</v>
      </c>
      <c r="I830" s="2" t="s">
        <v>58</v>
      </c>
      <c r="J830" s="2" t="s">
        <v>191</v>
      </c>
      <c r="K830" s="3">
        <v>9875837.6199999992</v>
      </c>
      <c r="L830" s="3">
        <v>4537580.8899999997</v>
      </c>
      <c r="M830" s="3">
        <f t="shared" si="84"/>
        <v>5338256.7299999995</v>
      </c>
      <c r="N830" s="3">
        <v>2162861.5699999998</v>
      </c>
      <c r="O830" s="3">
        <f t="shared" si="85"/>
        <v>3175395.1599999997</v>
      </c>
      <c r="P830" s="3">
        <v>2257356.2599999998</v>
      </c>
      <c r="Q830" s="4">
        <f t="shared" si="86"/>
        <v>0.54053711041069141</v>
      </c>
      <c r="R830" s="4">
        <f t="shared" si="87"/>
        <v>0.22857365084947598</v>
      </c>
      <c r="S830" s="3">
        <v>8858234.7799999993</v>
      </c>
      <c r="T830" s="3">
        <f t="shared" si="88"/>
        <v>1017602.8399999999</v>
      </c>
      <c r="U830" s="4">
        <f t="shared" si="89"/>
        <v>0.11487648106793574</v>
      </c>
      <c r="V830" s="2" t="s">
        <v>85</v>
      </c>
      <c r="W830" s="2" t="s">
        <v>207</v>
      </c>
      <c r="X830" s="2" t="s">
        <v>236</v>
      </c>
      <c r="Y830" s="2">
        <v>3.67</v>
      </c>
      <c r="Z830" s="2" t="s">
        <v>2507</v>
      </c>
      <c r="AA830" s="2" t="s">
        <v>63</v>
      </c>
      <c r="AB830" s="2" t="s">
        <v>142</v>
      </c>
      <c r="AC830" s="2">
        <v>1.34</v>
      </c>
      <c r="AD830" s="3">
        <v>0</v>
      </c>
      <c r="AE830" s="5">
        <v>0</v>
      </c>
      <c r="AF830" s="2">
        <v>0</v>
      </c>
      <c r="AG830" s="3">
        <f t="shared" si="90"/>
        <v>0</v>
      </c>
      <c r="AH830" s="2" t="s">
        <v>50</v>
      </c>
      <c r="AI830" s="3">
        <v>0</v>
      </c>
    </row>
    <row r="831" spans="1:35" x14ac:dyDescent="0.3">
      <c r="A831" s="2" t="s">
        <v>2508</v>
      </c>
      <c r="B831" s="2" t="s">
        <v>2509</v>
      </c>
      <c r="C831" s="2" t="s">
        <v>176</v>
      </c>
      <c r="D831" s="2" t="s">
        <v>104</v>
      </c>
      <c r="E831" s="2">
        <v>2020</v>
      </c>
      <c r="F831" s="2" t="s">
        <v>82</v>
      </c>
      <c r="G831" s="2" t="s">
        <v>69</v>
      </c>
      <c r="H831" s="2" t="s">
        <v>165</v>
      </c>
      <c r="I831" s="2" t="s">
        <v>42</v>
      </c>
      <c r="J831" s="2" t="s">
        <v>166</v>
      </c>
      <c r="K831" s="3">
        <v>4627705.46</v>
      </c>
      <c r="L831" s="3">
        <v>2075367.09</v>
      </c>
      <c r="M831" s="3">
        <f t="shared" si="84"/>
        <v>2552338.37</v>
      </c>
      <c r="N831" s="3">
        <v>932684.01</v>
      </c>
      <c r="O831" s="3">
        <f t="shared" si="85"/>
        <v>1619654.36</v>
      </c>
      <c r="P831" s="3">
        <v>1165670.82</v>
      </c>
      <c r="Q831" s="4">
        <f t="shared" si="86"/>
        <v>0.55153431696579935</v>
      </c>
      <c r="R831" s="4">
        <f t="shared" si="87"/>
        <v>0.25188958763162078</v>
      </c>
      <c r="S831" s="3">
        <v>4343843.18</v>
      </c>
      <c r="T831" s="3">
        <f t="shared" si="88"/>
        <v>283862.28000000026</v>
      </c>
      <c r="U831" s="4">
        <f t="shared" si="89"/>
        <v>6.5348187822931558E-2</v>
      </c>
      <c r="V831" s="2" t="s">
        <v>95</v>
      </c>
      <c r="W831" s="2" t="s">
        <v>45</v>
      </c>
      <c r="X831" s="2" t="s">
        <v>167</v>
      </c>
      <c r="Y831" s="2">
        <v>17.2</v>
      </c>
      <c r="Z831" s="2" t="s">
        <v>2510</v>
      </c>
      <c r="AA831" s="2" t="s">
        <v>141</v>
      </c>
      <c r="AB831" s="2" t="s">
        <v>182</v>
      </c>
      <c r="AC831" s="2">
        <v>2.0099999999999998</v>
      </c>
      <c r="AD831" s="3">
        <v>0</v>
      </c>
      <c r="AE831" s="5">
        <v>0</v>
      </c>
      <c r="AF831" s="2">
        <v>0</v>
      </c>
      <c r="AG831" s="3">
        <f t="shared" si="90"/>
        <v>0</v>
      </c>
      <c r="AH831" s="2" t="s">
        <v>50</v>
      </c>
      <c r="AI831" s="3">
        <v>0</v>
      </c>
    </row>
    <row r="832" spans="1:35" x14ac:dyDescent="0.3">
      <c r="A832" s="2" t="s">
        <v>2511</v>
      </c>
      <c r="B832" s="2" t="s">
        <v>2512</v>
      </c>
      <c r="C832" s="2" t="s">
        <v>880</v>
      </c>
      <c r="D832" s="2" t="s">
        <v>81</v>
      </c>
      <c r="E832" s="2">
        <v>2024</v>
      </c>
      <c r="F832" s="2" t="s">
        <v>39</v>
      </c>
      <c r="G832" s="2" t="s">
        <v>114</v>
      </c>
      <c r="H832" s="2" t="s">
        <v>190</v>
      </c>
      <c r="I832" s="2" t="s">
        <v>58</v>
      </c>
      <c r="J832" s="2" t="s">
        <v>191</v>
      </c>
      <c r="K832" s="3">
        <v>1545310.68</v>
      </c>
      <c r="L832" s="3">
        <v>854392.15</v>
      </c>
      <c r="M832" s="3">
        <f t="shared" si="84"/>
        <v>690918.52999999991</v>
      </c>
      <c r="N832" s="3">
        <v>331984.90000000002</v>
      </c>
      <c r="O832" s="3">
        <f t="shared" si="85"/>
        <v>358933.62999999989</v>
      </c>
      <c r="P832" s="3">
        <v>260662.15</v>
      </c>
      <c r="Q832" s="4">
        <f t="shared" si="86"/>
        <v>0.44710655206239819</v>
      </c>
      <c r="R832" s="4">
        <f t="shared" si="87"/>
        <v>0.16867944638808813</v>
      </c>
      <c r="S832" s="3">
        <v>1461378.72</v>
      </c>
      <c r="T832" s="3">
        <f t="shared" si="88"/>
        <v>83931.959999999963</v>
      </c>
      <c r="U832" s="4">
        <f t="shared" si="89"/>
        <v>5.7433407816421443E-2</v>
      </c>
      <c r="V832" s="2" t="s">
        <v>73</v>
      </c>
      <c r="W832" s="2" t="s">
        <v>96</v>
      </c>
      <c r="X832" s="2" t="s">
        <v>192</v>
      </c>
      <c r="Y832" s="2">
        <v>3.64</v>
      </c>
      <c r="Z832" s="2" t="s">
        <v>2513</v>
      </c>
      <c r="AA832" s="2" t="s">
        <v>76</v>
      </c>
      <c r="AB832" s="2" t="s">
        <v>49</v>
      </c>
      <c r="AC832" s="2">
        <v>1.05</v>
      </c>
      <c r="AD832" s="3">
        <v>0</v>
      </c>
      <c r="AE832" s="5">
        <v>0</v>
      </c>
      <c r="AF832" s="2">
        <v>0</v>
      </c>
      <c r="AG832" s="3">
        <f t="shared" si="90"/>
        <v>0</v>
      </c>
      <c r="AH832" s="2" t="s">
        <v>50</v>
      </c>
      <c r="AI832" s="3">
        <v>0</v>
      </c>
    </row>
    <row r="833" spans="1:35" x14ac:dyDescent="0.3">
      <c r="A833" s="2" t="s">
        <v>2514</v>
      </c>
      <c r="B833" s="2" t="s">
        <v>2329</v>
      </c>
      <c r="C833" s="2" t="s">
        <v>152</v>
      </c>
      <c r="D833" s="2" t="s">
        <v>38</v>
      </c>
      <c r="E833" s="2">
        <v>2022</v>
      </c>
      <c r="F833" s="2" t="s">
        <v>39</v>
      </c>
      <c r="G833" s="2" t="s">
        <v>56</v>
      </c>
      <c r="H833" s="2" t="s">
        <v>123</v>
      </c>
      <c r="I833" s="2" t="s">
        <v>42</v>
      </c>
      <c r="J833" s="2" t="s">
        <v>146</v>
      </c>
      <c r="K833" s="3">
        <v>7908435.0999999996</v>
      </c>
      <c r="L833" s="3">
        <v>4412534.37</v>
      </c>
      <c r="M833" s="3">
        <f t="shared" si="84"/>
        <v>3495900.7299999995</v>
      </c>
      <c r="N833" s="3">
        <v>765726.33</v>
      </c>
      <c r="O833" s="3">
        <f t="shared" si="85"/>
        <v>2730174.3999999994</v>
      </c>
      <c r="P833" s="3">
        <v>1912427.58</v>
      </c>
      <c r="Q833" s="4">
        <f t="shared" si="86"/>
        <v>0.44204709095987899</v>
      </c>
      <c r="R833" s="4">
        <f t="shared" si="87"/>
        <v>0.24182123970392072</v>
      </c>
      <c r="S833" s="3">
        <v>8665293.4600000009</v>
      </c>
      <c r="T833" s="3">
        <f t="shared" si="88"/>
        <v>-756858.36000000127</v>
      </c>
      <c r="U833" s="4">
        <f t="shared" si="89"/>
        <v>-8.7343650101839851E-2</v>
      </c>
      <c r="V833" s="2" t="s">
        <v>133</v>
      </c>
      <c r="W833" s="2" t="s">
        <v>125</v>
      </c>
      <c r="X833" s="2" t="s">
        <v>126</v>
      </c>
      <c r="Y833" s="2">
        <v>1.34</v>
      </c>
      <c r="Z833" s="2" t="s">
        <v>2061</v>
      </c>
      <c r="AA833" s="2" t="s">
        <v>109</v>
      </c>
      <c r="AB833" s="2" t="s">
        <v>306</v>
      </c>
      <c r="AC833" s="2">
        <v>5.22</v>
      </c>
      <c r="AD833" s="3">
        <v>0</v>
      </c>
      <c r="AE833" s="5">
        <v>0</v>
      </c>
      <c r="AF833" s="2">
        <v>0</v>
      </c>
      <c r="AG833" s="3">
        <f t="shared" si="90"/>
        <v>0</v>
      </c>
      <c r="AH833" s="2" t="s">
        <v>50</v>
      </c>
      <c r="AI833" s="3">
        <v>0</v>
      </c>
    </row>
    <row r="834" spans="1:35" x14ac:dyDescent="0.3">
      <c r="A834" s="2" t="s">
        <v>2515</v>
      </c>
      <c r="B834" s="2" t="s">
        <v>2516</v>
      </c>
      <c r="C834" s="2" t="s">
        <v>341</v>
      </c>
      <c r="D834" s="2" t="s">
        <v>54</v>
      </c>
      <c r="E834" s="2">
        <v>2023</v>
      </c>
      <c r="F834" s="2" t="s">
        <v>58</v>
      </c>
      <c r="G834" s="2" t="s">
        <v>93</v>
      </c>
      <c r="H834" s="2" t="s">
        <v>94</v>
      </c>
      <c r="I834" s="2" t="s">
        <v>42</v>
      </c>
      <c r="J834" s="2" t="s">
        <v>146</v>
      </c>
      <c r="K834" s="3">
        <v>3179406.24</v>
      </c>
      <c r="L834" s="3">
        <v>1834726.84</v>
      </c>
      <c r="M834" s="3">
        <f t="shared" ref="M834:M897" si="91">K834-L834</f>
        <v>1344679.4000000001</v>
      </c>
      <c r="N834" s="3">
        <v>484849.12</v>
      </c>
      <c r="O834" s="3">
        <f t="shared" ref="O834:O897" si="92">M834-N834</f>
        <v>859830.28000000014</v>
      </c>
      <c r="P834" s="3">
        <v>646512.17000000004</v>
      </c>
      <c r="Q834" s="4">
        <f t="shared" ref="Q834:Q897" si="93">IF(K834&lt;&gt;0,M834/K834,0)</f>
        <v>0.42293412621596921</v>
      </c>
      <c r="R834" s="4">
        <f t="shared" ref="R834:R897" si="94">IF(K834&lt;&gt;0,P834/K834,0)</f>
        <v>0.20334368155483018</v>
      </c>
      <c r="S834" s="3">
        <v>3551087.93</v>
      </c>
      <c r="T834" s="3">
        <f t="shared" ref="T834:T897" si="95">K834-S834</f>
        <v>-371681.68999999994</v>
      </c>
      <c r="U834" s="4">
        <f t="shared" ref="U834:U897" si="96">IF(S834&lt;&gt;0,T834/S834,0)</f>
        <v>-0.10466699144788565</v>
      </c>
      <c r="V834" s="2" t="s">
        <v>85</v>
      </c>
      <c r="W834" s="2" t="s">
        <v>96</v>
      </c>
      <c r="X834" s="2" t="s">
        <v>97</v>
      </c>
      <c r="Y834" s="2">
        <v>1550</v>
      </c>
      <c r="Z834" s="2" t="s">
        <v>2517</v>
      </c>
      <c r="AA834" s="2" t="s">
        <v>109</v>
      </c>
      <c r="AB834" s="2" t="s">
        <v>149</v>
      </c>
      <c r="AC834" s="2">
        <v>6.63</v>
      </c>
      <c r="AD834" s="3">
        <v>0</v>
      </c>
      <c r="AE834" s="5">
        <v>0</v>
      </c>
      <c r="AF834" s="2">
        <v>0</v>
      </c>
      <c r="AG834" s="3">
        <f t="shared" ref="AG834:AG897" si="97">IF(AD834&gt;0,(AD834*(AE834/100/12)*(1+AE834/100/12)^AF834)/((1+AE834/100/12)^AF834-1),0)</f>
        <v>0</v>
      </c>
      <c r="AH834" s="2" t="s">
        <v>50</v>
      </c>
      <c r="AI834" s="3">
        <v>0</v>
      </c>
    </row>
    <row r="835" spans="1:35" x14ac:dyDescent="0.3">
      <c r="A835" s="2" t="s">
        <v>2518</v>
      </c>
      <c r="B835" s="2" t="s">
        <v>2519</v>
      </c>
      <c r="C835" s="2" t="s">
        <v>880</v>
      </c>
      <c r="D835" s="2" t="s">
        <v>81</v>
      </c>
      <c r="E835" s="2">
        <v>2024</v>
      </c>
      <c r="F835" s="2" t="s">
        <v>39</v>
      </c>
      <c r="G835" s="2" t="s">
        <v>93</v>
      </c>
      <c r="H835" s="2" t="s">
        <v>159</v>
      </c>
      <c r="I835" s="2" t="s">
        <v>131</v>
      </c>
      <c r="J835" s="2" t="s">
        <v>544</v>
      </c>
      <c r="K835" s="3">
        <v>5984233.0899999999</v>
      </c>
      <c r="L835" s="3">
        <v>1680555.81</v>
      </c>
      <c r="M835" s="3">
        <f t="shared" si="91"/>
        <v>4303677.2799999993</v>
      </c>
      <c r="N835" s="3">
        <v>806355.39</v>
      </c>
      <c r="O835" s="3">
        <f t="shared" si="92"/>
        <v>3497321.8899999992</v>
      </c>
      <c r="P835" s="3">
        <v>2730763.83</v>
      </c>
      <c r="Q835" s="4">
        <f t="shared" si="93"/>
        <v>0.71916939318284467</v>
      </c>
      <c r="R835" s="4">
        <f t="shared" si="94"/>
        <v>0.45632644800605521</v>
      </c>
      <c r="S835" s="3">
        <v>6221220.5199999996</v>
      </c>
      <c r="T835" s="3">
        <f t="shared" si="95"/>
        <v>-236987.4299999997</v>
      </c>
      <c r="U835" s="4">
        <f t="shared" si="96"/>
        <v>-3.8093398110247298E-2</v>
      </c>
      <c r="V835" s="2" t="s">
        <v>95</v>
      </c>
      <c r="W835" s="2" t="s">
        <v>60</v>
      </c>
      <c r="X835" s="2" t="s">
        <v>160</v>
      </c>
      <c r="Y835" s="2">
        <v>129.5</v>
      </c>
      <c r="Z835" s="2" t="s">
        <v>2520</v>
      </c>
      <c r="AA835" s="2" t="s">
        <v>141</v>
      </c>
      <c r="AB835" s="2" t="s">
        <v>100</v>
      </c>
      <c r="AC835" s="2">
        <v>4.29</v>
      </c>
      <c r="AD835" s="3">
        <v>0</v>
      </c>
      <c r="AE835" s="5">
        <v>0</v>
      </c>
      <c r="AF835" s="2">
        <v>0</v>
      </c>
      <c r="AG835" s="3">
        <f t="shared" si="97"/>
        <v>0</v>
      </c>
      <c r="AH835" s="2" t="s">
        <v>230</v>
      </c>
      <c r="AI835" s="3">
        <v>0</v>
      </c>
    </row>
    <row r="836" spans="1:35" x14ac:dyDescent="0.3">
      <c r="A836" s="2" t="s">
        <v>2521</v>
      </c>
      <c r="B836" s="2" t="s">
        <v>1681</v>
      </c>
      <c r="C836" s="2" t="s">
        <v>185</v>
      </c>
      <c r="D836" s="2" t="s">
        <v>104</v>
      </c>
      <c r="E836" s="2">
        <v>2024</v>
      </c>
      <c r="F836" s="2" t="s">
        <v>92</v>
      </c>
      <c r="G836" s="2" t="s">
        <v>56</v>
      </c>
      <c r="H836" s="2" t="s">
        <v>57</v>
      </c>
      <c r="I836" s="2" t="s">
        <v>42</v>
      </c>
      <c r="J836" s="2" t="s">
        <v>146</v>
      </c>
      <c r="K836" s="3">
        <v>7948211.6699999999</v>
      </c>
      <c r="L836" s="3">
        <v>3446265.46</v>
      </c>
      <c r="M836" s="3">
        <f t="shared" si="91"/>
        <v>4501946.21</v>
      </c>
      <c r="N836" s="3">
        <v>988095.54</v>
      </c>
      <c r="O836" s="3">
        <f t="shared" si="92"/>
        <v>3513850.67</v>
      </c>
      <c r="P836" s="3">
        <v>2576954.23</v>
      </c>
      <c r="Q836" s="4">
        <f t="shared" si="93"/>
        <v>0.56640995445457232</v>
      </c>
      <c r="R836" s="4">
        <f t="shared" si="94"/>
        <v>0.32421811811159279</v>
      </c>
      <c r="S836" s="3">
        <v>9079884.0500000007</v>
      </c>
      <c r="T836" s="3">
        <f t="shared" si="95"/>
        <v>-1131672.3800000008</v>
      </c>
      <c r="U836" s="4">
        <f t="shared" si="96"/>
        <v>-0.12463511359487027</v>
      </c>
      <c r="V836" s="2" t="s">
        <v>95</v>
      </c>
      <c r="W836" s="2" t="s">
        <v>125</v>
      </c>
      <c r="X836" s="2" t="s">
        <v>61</v>
      </c>
      <c r="Y836" s="2">
        <v>1.53</v>
      </c>
      <c r="Z836" s="2" t="s">
        <v>2522</v>
      </c>
      <c r="AA836" s="2" t="s">
        <v>109</v>
      </c>
      <c r="AB836" s="2" t="s">
        <v>149</v>
      </c>
      <c r="AC836" s="2">
        <v>2.5</v>
      </c>
      <c r="AD836" s="3">
        <v>0</v>
      </c>
      <c r="AE836" s="5">
        <v>0</v>
      </c>
      <c r="AF836" s="2">
        <v>0</v>
      </c>
      <c r="AG836" s="3">
        <f t="shared" si="97"/>
        <v>0</v>
      </c>
      <c r="AH836" s="2" t="s">
        <v>50</v>
      </c>
      <c r="AI836" s="3">
        <v>0</v>
      </c>
    </row>
    <row r="837" spans="1:35" x14ac:dyDescent="0.3">
      <c r="A837" s="2" t="s">
        <v>2523</v>
      </c>
      <c r="B837" s="2" t="s">
        <v>200</v>
      </c>
      <c r="C837" s="2" t="s">
        <v>201</v>
      </c>
      <c r="D837" s="2" t="s">
        <v>54</v>
      </c>
      <c r="E837" s="2">
        <v>2020</v>
      </c>
      <c r="F837" s="2" t="s">
        <v>105</v>
      </c>
      <c r="G837" s="2" t="s">
        <v>40</v>
      </c>
      <c r="H837" s="2" t="s">
        <v>279</v>
      </c>
      <c r="I837" s="2" t="s">
        <v>58</v>
      </c>
      <c r="J837" s="2" t="s">
        <v>59</v>
      </c>
      <c r="K837" s="3">
        <v>4628644.66</v>
      </c>
      <c r="L837" s="3">
        <v>1346240.14</v>
      </c>
      <c r="M837" s="3">
        <f t="shared" si="91"/>
        <v>3282404.5200000005</v>
      </c>
      <c r="N837" s="3">
        <v>419057.54</v>
      </c>
      <c r="O837" s="3">
        <f t="shared" si="92"/>
        <v>2863346.9800000004</v>
      </c>
      <c r="P837" s="3">
        <v>2119378.5299999998</v>
      </c>
      <c r="Q837" s="4">
        <f t="shared" si="93"/>
        <v>0.70915025047526559</v>
      </c>
      <c r="R837" s="4">
        <f t="shared" si="94"/>
        <v>0.45788317870138678</v>
      </c>
      <c r="S837" s="3">
        <v>5428321.5800000001</v>
      </c>
      <c r="T837" s="3">
        <f t="shared" si="95"/>
        <v>-799676.91999999993</v>
      </c>
      <c r="U837" s="4">
        <f t="shared" si="96"/>
        <v>-0.14731568648149249</v>
      </c>
      <c r="V837" s="2" t="s">
        <v>95</v>
      </c>
      <c r="W837" s="2" t="s">
        <v>60</v>
      </c>
      <c r="X837" s="2" t="s">
        <v>280</v>
      </c>
      <c r="Y837" s="2">
        <v>0.79</v>
      </c>
      <c r="Z837" s="2" t="s">
        <v>2524</v>
      </c>
      <c r="AA837" s="2" t="s">
        <v>76</v>
      </c>
      <c r="AB837" s="2" t="s">
        <v>64</v>
      </c>
      <c r="AC837" s="2">
        <v>8.61</v>
      </c>
      <c r="AD837" s="3">
        <v>0</v>
      </c>
      <c r="AE837" s="5">
        <v>0</v>
      </c>
      <c r="AF837" s="2">
        <v>0</v>
      </c>
      <c r="AG837" s="3">
        <f t="shared" si="97"/>
        <v>0</v>
      </c>
      <c r="AH837" s="2" t="s">
        <v>50</v>
      </c>
      <c r="AI837" s="3">
        <v>0</v>
      </c>
    </row>
    <row r="838" spans="1:35" x14ac:dyDescent="0.3">
      <c r="A838" s="2" t="s">
        <v>2525</v>
      </c>
      <c r="B838" s="2" t="s">
        <v>2526</v>
      </c>
      <c r="C838" s="2" t="s">
        <v>520</v>
      </c>
      <c r="D838" s="2" t="s">
        <v>81</v>
      </c>
      <c r="E838" s="2">
        <v>2021</v>
      </c>
      <c r="F838" s="2" t="s">
        <v>39</v>
      </c>
      <c r="G838" s="2" t="s">
        <v>40</v>
      </c>
      <c r="H838" s="2" t="s">
        <v>171</v>
      </c>
      <c r="I838" s="2" t="s">
        <v>71</v>
      </c>
      <c r="J838" s="2" t="s">
        <v>72</v>
      </c>
      <c r="K838" s="3">
        <v>816391.95</v>
      </c>
      <c r="L838" s="3">
        <v>277270.73</v>
      </c>
      <c r="M838" s="3">
        <f t="shared" si="91"/>
        <v>539121.22</v>
      </c>
      <c r="N838" s="3">
        <v>104422.91</v>
      </c>
      <c r="O838" s="3">
        <f t="shared" si="92"/>
        <v>434698.30999999994</v>
      </c>
      <c r="P838" s="3">
        <v>307525.96000000002</v>
      </c>
      <c r="Q838" s="4">
        <f t="shared" si="93"/>
        <v>0.66037057322772474</v>
      </c>
      <c r="R838" s="4">
        <f t="shared" si="94"/>
        <v>0.37668911360529711</v>
      </c>
      <c r="S838" s="3">
        <v>811274.15</v>
      </c>
      <c r="T838" s="3">
        <f t="shared" si="95"/>
        <v>5117.7999999999302</v>
      </c>
      <c r="U838" s="4">
        <f t="shared" si="96"/>
        <v>6.3083484171163719E-3</v>
      </c>
      <c r="V838" s="2" t="s">
        <v>44</v>
      </c>
      <c r="W838" s="2" t="s">
        <v>134</v>
      </c>
      <c r="X838" s="2" t="s">
        <v>86</v>
      </c>
      <c r="Y838" s="2">
        <v>0.92</v>
      </c>
      <c r="Z838" s="2" t="s">
        <v>2527</v>
      </c>
      <c r="AA838" s="2" t="s">
        <v>48</v>
      </c>
      <c r="AB838" s="2" t="s">
        <v>142</v>
      </c>
      <c r="AC838" s="2">
        <v>3.67</v>
      </c>
      <c r="AD838" s="3">
        <v>0</v>
      </c>
      <c r="AE838" s="5">
        <v>0</v>
      </c>
      <c r="AF838" s="2">
        <v>0</v>
      </c>
      <c r="AG838" s="3">
        <f t="shared" si="97"/>
        <v>0</v>
      </c>
      <c r="AH838" s="2" t="s">
        <v>50</v>
      </c>
      <c r="AI838" s="3">
        <v>0</v>
      </c>
    </row>
    <row r="839" spans="1:35" x14ac:dyDescent="0.3">
      <c r="A839" s="2" t="s">
        <v>2528</v>
      </c>
      <c r="B839" s="2" t="s">
        <v>2529</v>
      </c>
      <c r="C839" s="2" t="s">
        <v>403</v>
      </c>
      <c r="D839" s="2" t="s">
        <v>54</v>
      </c>
      <c r="E839" s="2">
        <v>2021</v>
      </c>
      <c r="F839" s="2" t="s">
        <v>92</v>
      </c>
      <c r="G839" s="2" t="s">
        <v>56</v>
      </c>
      <c r="H839" s="2" t="s">
        <v>153</v>
      </c>
      <c r="I839" s="2" t="s">
        <v>178</v>
      </c>
      <c r="J839" s="2" t="s">
        <v>263</v>
      </c>
      <c r="K839" s="3">
        <v>4330796.47</v>
      </c>
      <c r="L839" s="3">
        <v>1813890.2</v>
      </c>
      <c r="M839" s="3">
        <f t="shared" si="91"/>
        <v>2516906.2699999996</v>
      </c>
      <c r="N839" s="3">
        <v>782264.74</v>
      </c>
      <c r="O839" s="3">
        <f t="shared" si="92"/>
        <v>1734641.5299999996</v>
      </c>
      <c r="P839" s="3">
        <v>1242123.28</v>
      </c>
      <c r="Q839" s="4">
        <f t="shared" si="93"/>
        <v>0.58116475512874877</v>
      </c>
      <c r="R839" s="4">
        <f t="shared" si="94"/>
        <v>0.28681174204429888</v>
      </c>
      <c r="S839" s="3">
        <v>4478942.1100000003</v>
      </c>
      <c r="T839" s="3">
        <f t="shared" si="95"/>
        <v>-148145.6400000006</v>
      </c>
      <c r="U839" s="4">
        <f t="shared" si="96"/>
        <v>-3.3076033661886418E-2</v>
      </c>
      <c r="V839" s="2" t="s">
        <v>95</v>
      </c>
      <c r="W839" s="2" t="s">
        <v>45</v>
      </c>
      <c r="X839" s="2" t="s">
        <v>155</v>
      </c>
      <c r="Y839" s="2">
        <v>7.24</v>
      </c>
      <c r="Z839" s="2" t="s">
        <v>2530</v>
      </c>
      <c r="AA839" s="2" t="s">
        <v>141</v>
      </c>
      <c r="AB839" s="2" t="s">
        <v>182</v>
      </c>
      <c r="AC839" s="2">
        <v>5.37</v>
      </c>
      <c r="AD839" s="3">
        <v>982463.69</v>
      </c>
      <c r="AE839" s="5">
        <v>17.010000000000002</v>
      </c>
      <c r="AF839" s="2">
        <v>36</v>
      </c>
      <c r="AG839" s="3">
        <f t="shared" si="97"/>
        <v>35032.400004666983</v>
      </c>
      <c r="AH839" s="2" t="s">
        <v>50</v>
      </c>
      <c r="AI839" s="3">
        <v>0</v>
      </c>
    </row>
    <row r="840" spans="1:35" x14ac:dyDescent="0.3">
      <c r="A840" s="2" t="s">
        <v>2531</v>
      </c>
      <c r="B840" s="2" t="s">
        <v>2532</v>
      </c>
      <c r="C840" s="2" t="s">
        <v>53</v>
      </c>
      <c r="D840" s="2" t="s">
        <v>54</v>
      </c>
      <c r="E840" s="2">
        <v>2021</v>
      </c>
      <c r="F840" s="2" t="s">
        <v>68</v>
      </c>
      <c r="G840" s="2" t="s">
        <v>56</v>
      </c>
      <c r="H840" s="2" t="s">
        <v>123</v>
      </c>
      <c r="I840" s="2" t="s">
        <v>178</v>
      </c>
      <c r="J840" s="2" t="s">
        <v>197</v>
      </c>
      <c r="K840" s="3">
        <v>5103682.45</v>
      </c>
      <c r="L840" s="3">
        <v>2647760.0699999998</v>
      </c>
      <c r="M840" s="3">
        <f t="shared" si="91"/>
        <v>2455922.3800000004</v>
      </c>
      <c r="N840" s="3">
        <v>602459.03</v>
      </c>
      <c r="O840" s="3">
        <f t="shared" si="92"/>
        <v>1853463.3500000003</v>
      </c>
      <c r="P840" s="3">
        <v>1426089.48</v>
      </c>
      <c r="Q840" s="4">
        <f t="shared" si="93"/>
        <v>0.48120595355614265</v>
      </c>
      <c r="R840" s="4">
        <f t="shared" si="94"/>
        <v>0.27942363067670872</v>
      </c>
      <c r="S840" s="3">
        <v>4526735.01</v>
      </c>
      <c r="T840" s="3">
        <f t="shared" si="95"/>
        <v>576947.44000000041</v>
      </c>
      <c r="U840" s="4">
        <f t="shared" si="96"/>
        <v>0.1274533275584869</v>
      </c>
      <c r="V840" s="2" t="s">
        <v>133</v>
      </c>
      <c r="W840" s="2" t="s">
        <v>60</v>
      </c>
      <c r="X840" s="2" t="s">
        <v>126</v>
      </c>
      <c r="Y840" s="2">
        <v>1.34</v>
      </c>
      <c r="Z840" s="2" t="s">
        <v>2533</v>
      </c>
      <c r="AA840" s="2" t="s">
        <v>224</v>
      </c>
      <c r="AB840" s="2" t="s">
        <v>149</v>
      </c>
      <c r="AC840" s="2">
        <v>5.2</v>
      </c>
      <c r="AD840" s="3">
        <v>2631321.23</v>
      </c>
      <c r="AE840" s="5">
        <v>6.81</v>
      </c>
      <c r="AF840" s="2">
        <v>48</v>
      </c>
      <c r="AG840" s="3">
        <f t="shared" si="97"/>
        <v>62778.569264602906</v>
      </c>
      <c r="AH840" s="2" t="s">
        <v>50</v>
      </c>
      <c r="AI840" s="3">
        <v>0</v>
      </c>
    </row>
    <row r="841" spans="1:35" x14ac:dyDescent="0.3">
      <c r="A841" s="2" t="s">
        <v>2534</v>
      </c>
      <c r="B841" s="2" t="s">
        <v>2535</v>
      </c>
      <c r="C841" s="2" t="s">
        <v>956</v>
      </c>
      <c r="D841" s="2" t="s">
        <v>104</v>
      </c>
      <c r="E841" s="2">
        <v>2022</v>
      </c>
      <c r="F841" s="2" t="s">
        <v>55</v>
      </c>
      <c r="G841" s="2" t="s">
        <v>56</v>
      </c>
      <c r="H841" s="2" t="s">
        <v>123</v>
      </c>
      <c r="I841" s="2" t="s">
        <v>71</v>
      </c>
      <c r="J841" s="2" t="s">
        <v>228</v>
      </c>
      <c r="K841" s="3">
        <v>744219.87</v>
      </c>
      <c r="L841" s="3">
        <v>318935.65999999997</v>
      </c>
      <c r="M841" s="3">
        <f t="shared" si="91"/>
        <v>425284.21</v>
      </c>
      <c r="N841" s="3">
        <v>135842.54</v>
      </c>
      <c r="O841" s="3">
        <f t="shared" si="92"/>
        <v>289441.67000000004</v>
      </c>
      <c r="P841" s="3">
        <v>214425.16</v>
      </c>
      <c r="Q841" s="4">
        <f t="shared" si="93"/>
        <v>0.57144968462075596</v>
      </c>
      <c r="R841" s="4">
        <f t="shared" si="94"/>
        <v>0.28812071357353036</v>
      </c>
      <c r="S841" s="3">
        <v>637434.13</v>
      </c>
      <c r="T841" s="3">
        <f t="shared" si="95"/>
        <v>106785.73999999999</v>
      </c>
      <c r="U841" s="4">
        <f t="shared" si="96"/>
        <v>0.16752435267311461</v>
      </c>
      <c r="V841" s="2" t="s">
        <v>85</v>
      </c>
      <c r="W841" s="2" t="s">
        <v>45</v>
      </c>
      <c r="X841" s="2" t="s">
        <v>126</v>
      </c>
      <c r="Y841" s="2">
        <v>1.34</v>
      </c>
      <c r="Z841" s="2" t="s">
        <v>2536</v>
      </c>
      <c r="AA841" s="2" t="s">
        <v>99</v>
      </c>
      <c r="AB841" s="2" t="s">
        <v>306</v>
      </c>
      <c r="AC841" s="2">
        <v>4.34</v>
      </c>
      <c r="AD841" s="3">
        <v>0</v>
      </c>
      <c r="AE841" s="5">
        <v>0</v>
      </c>
      <c r="AF841" s="2">
        <v>0</v>
      </c>
      <c r="AG841" s="3">
        <f t="shared" si="97"/>
        <v>0</v>
      </c>
      <c r="AH841" s="2" t="s">
        <v>50</v>
      </c>
      <c r="AI841" s="3">
        <v>0</v>
      </c>
    </row>
    <row r="842" spans="1:35" x14ac:dyDescent="0.3">
      <c r="A842" s="2" t="s">
        <v>2537</v>
      </c>
      <c r="B842" s="2" t="s">
        <v>2538</v>
      </c>
      <c r="C842" s="2" t="s">
        <v>253</v>
      </c>
      <c r="D842" s="2" t="s">
        <v>54</v>
      </c>
      <c r="E842" s="2">
        <v>2020</v>
      </c>
      <c r="F842" s="2" t="s">
        <v>105</v>
      </c>
      <c r="G842" s="2" t="s">
        <v>93</v>
      </c>
      <c r="H842" s="2" t="s">
        <v>221</v>
      </c>
      <c r="I842" s="2" t="s">
        <v>55</v>
      </c>
      <c r="J842" s="2" t="s">
        <v>540</v>
      </c>
      <c r="K842" s="3">
        <v>3256394.25</v>
      </c>
      <c r="L842" s="3">
        <v>1829319.16</v>
      </c>
      <c r="M842" s="3">
        <f t="shared" si="91"/>
        <v>1427075.09</v>
      </c>
      <c r="N842" s="3">
        <v>597184.72</v>
      </c>
      <c r="O842" s="3">
        <f t="shared" si="92"/>
        <v>829890.37000000011</v>
      </c>
      <c r="P842" s="3">
        <v>613702.62</v>
      </c>
      <c r="Q842" s="4">
        <f t="shared" si="93"/>
        <v>0.43823781165318054</v>
      </c>
      <c r="R842" s="4">
        <f t="shared" si="94"/>
        <v>0.18846078603658017</v>
      </c>
      <c r="S842" s="3">
        <v>3902858.22</v>
      </c>
      <c r="T842" s="3">
        <f t="shared" si="95"/>
        <v>-646463.9700000002</v>
      </c>
      <c r="U842" s="4">
        <f t="shared" si="96"/>
        <v>-0.16563859960047439</v>
      </c>
      <c r="V842" s="2" t="s">
        <v>107</v>
      </c>
      <c r="W842" s="2" t="s">
        <v>125</v>
      </c>
      <c r="X842" s="2" t="s">
        <v>222</v>
      </c>
      <c r="Y842" s="2">
        <v>18.899999999999999</v>
      </c>
      <c r="Z842" s="2" t="s">
        <v>2539</v>
      </c>
      <c r="AA842" s="2" t="s">
        <v>63</v>
      </c>
      <c r="AB842" s="2" t="s">
        <v>142</v>
      </c>
      <c r="AC842" s="2">
        <v>1.8</v>
      </c>
      <c r="AD842" s="3">
        <v>0</v>
      </c>
      <c r="AE842" s="5">
        <v>0</v>
      </c>
      <c r="AF842" s="2">
        <v>0</v>
      </c>
      <c r="AG842" s="3">
        <f t="shared" si="97"/>
        <v>0</v>
      </c>
      <c r="AH842" s="2" t="s">
        <v>230</v>
      </c>
      <c r="AI842" s="3">
        <v>0</v>
      </c>
    </row>
    <row r="843" spans="1:35" x14ac:dyDescent="0.3">
      <c r="A843" s="2" t="s">
        <v>2540</v>
      </c>
      <c r="B843" s="2" t="s">
        <v>2541</v>
      </c>
      <c r="C843" s="2" t="s">
        <v>341</v>
      </c>
      <c r="D843" s="2" t="s">
        <v>54</v>
      </c>
      <c r="E843" s="2">
        <v>2023</v>
      </c>
      <c r="F843" s="2" t="s">
        <v>68</v>
      </c>
      <c r="G843" s="2" t="s">
        <v>114</v>
      </c>
      <c r="H843" s="2" t="s">
        <v>115</v>
      </c>
      <c r="I843" s="2" t="s">
        <v>58</v>
      </c>
      <c r="J843" s="2" t="s">
        <v>106</v>
      </c>
      <c r="K843" s="3">
        <v>9217211.3499999996</v>
      </c>
      <c r="L843" s="3">
        <v>3052319.61</v>
      </c>
      <c r="M843" s="3">
        <f t="shared" si="91"/>
        <v>6164891.7400000002</v>
      </c>
      <c r="N843" s="3">
        <v>1602618.8</v>
      </c>
      <c r="O843" s="3">
        <f t="shared" si="92"/>
        <v>4562272.9400000004</v>
      </c>
      <c r="P843" s="3">
        <v>3411041.16</v>
      </c>
      <c r="Q843" s="4">
        <f t="shared" si="93"/>
        <v>0.66884565254110184</v>
      </c>
      <c r="R843" s="4">
        <f t="shared" si="94"/>
        <v>0.37007301129099096</v>
      </c>
      <c r="S843" s="3">
        <v>9219016.9100000001</v>
      </c>
      <c r="T843" s="3">
        <f t="shared" si="95"/>
        <v>-1805.5600000005215</v>
      </c>
      <c r="U843" s="4">
        <f t="shared" si="96"/>
        <v>-1.9585168544836973E-4</v>
      </c>
      <c r="V843" s="2" t="s">
        <v>44</v>
      </c>
      <c r="W843" s="2" t="s">
        <v>96</v>
      </c>
      <c r="X843" s="2" t="s">
        <v>118</v>
      </c>
      <c r="Y843" s="2">
        <v>3.75</v>
      </c>
      <c r="Z843" s="2" t="s">
        <v>2542</v>
      </c>
      <c r="AA843" s="2" t="s">
        <v>109</v>
      </c>
      <c r="AB843" s="2" t="s">
        <v>77</v>
      </c>
      <c r="AC843" s="2">
        <v>5.86</v>
      </c>
      <c r="AD843" s="3">
        <v>0</v>
      </c>
      <c r="AE843" s="5">
        <v>0</v>
      </c>
      <c r="AF843" s="2">
        <v>0</v>
      </c>
      <c r="AG843" s="3">
        <f t="shared" si="97"/>
        <v>0</v>
      </c>
      <c r="AH843" s="2" t="s">
        <v>50</v>
      </c>
      <c r="AI843" s="3">
        <v>0</v>
      </c>
    </row>
    <row r="844" spans="1:35" x14ac:dyDescent="0.3">
      <c r="A844" s="2" t="s">
        <v>2543</v>
      </c>
      <c r="B844" s="2" t="s">
        <v>2544</v>
      </c>
      <c r="C844" s="2" t="s">
        <v>227</v>
      </c>
      <c r="D844" s="2" t="s">
        <v>104</v>
      </c>
      <c r="E844" s="2">
        <v>2023</v>
      </c>
      <c r="F844" s="2" t="s">
        <v>58</v>
      </c>
      <c r="G844" s="2" t="s">
        <v>114</v>
      </c>
      <c r="H844" s="2" t="s">
        <v>190</v>
      </c>
      <c r="I844" s="2" t="s">
        <v>55</v>
      </c>
      <c r="J844" s="2" t="s">
        <v>154</v>
      </c>
      <c r="K844" s="3">
        <v>4248097</v>
      </c>
      <c r="L844" s="3">
        <v>1613818.82</v>
      </c>
      <c r="M844" s="3">
        <f t="shared" si="91"/>
        <v>2634278.1799999997</v>
      </c>
      <c r="N844" s="3">
        <v>796658.18</v>
      </c>
      <c r="O844" s="3">
        <f t="shared" si="92"/>
        <v>1837619.9999999995</v>
      </c>
      <c r="P844" s="3">
        <v>1449494.93</v>
      </c>
      <c r="Q844" s="4">
        <f t="shared" si="93"/>
        <v>0.6201078223967107</v>
      </c>
      <c r="R844" s="4">
        <f t="shared" si="94"/>
        <v>0.3412104125682629</v>
      </c>
      <c r="S844" s="3">
        <v>5017230</v>
      </c>
      <c r="T844" s="3">
        <f t="shared" si="95"/>
        <v>-769133</v>
      </c>
      <c r="U844" s="4">
        <f t="shared" si="96"/>
        <v>-0.15329833394123848</v>
      </c>
      <c r="V844" s="2" t="s">
        <v>124</v>
      </c>
      <c r="W844" s="2" t="s">
        <v>60</v>
      </c>
      <c r="X844" s="2" t="s">
        <v>192</v>
      </c>
      <c r="Y844" s="2">
        <v>3.64</v>
      </c>
      <c r="Z844" s="2" t="s">
        <v>2545</v>
      </c>
      <c r="AA844" s="2" t="s">
        <v>109</v>
      </c>
      <c r="AB844" s="2" t="s">
        <v>242</v>
      </c>
      <c r="AC844" s="2">
        <v>7.68</v>
      </c>
      <c r="AD844" s="3">
        <v>0</v>
      </c>
      <c r="AE844" s="5">
        <v>0</v>
      </c>
      <c r="AF844" s="2">
        <v>0</v>
      </c>
      <c r="AG844" s="3">
        <f t="shared" si="97"/>
        <v>0</v>
      </c>
      <c r="AH844" s="2" t="s">
        <v>50</v>
      </c>
      <c r="AI844" s="3">
        <v>0</v>
      </c>
    </row>
    <row r="845" spans="1:35" x14ac:dyDescent="0.3">
      <c r="A845" s="2" t="s">
        <v>2546</v>
      </c>
      <c r="B845" s="2" t="s">
        <v>2547</v>
      </c>
      <c r="C845" s="2" t="s">
        <v>363</v>
      </c>
      <c r="D845" s="2" t="s">
        <v>81</v>
      </c>
      <c r="E845" s="2">
        <v>2022</v>
      </c>
      <c r="F845" s="2" t="s">
        <v>92</v>
      </c>
      <c r="G845" s="2" t="s">
        <v>69</v>
      </c>
      <c r="H845" s="2" t="s">
        <v>165</v>
      </c>
      <c r="I845" s="2" t="s">
        <v>55</v>
      </c>
      <c r="J845" s="2" t="s">
        <v>217</v>
      </c>
      <c r="K845" s="3">
        <v>9413918.1400000006</v>
      </c>
      <c r="L845" s="3">
        <v>3935799.25</v>
      </c>
      <c r="M845" s="3">
        <f t="shared" si="91"/>
        <v>5478118.8900000006</v>
      </c>
      <c r="N845" s="3">
        <v>2063852.57</v>
      </c>
      <c r="O845" s="3">
        <f t="shared" si="92"/>
        <v>3414266.3200000003</v>
      </c>
      <c r="P845" s="3">
        <v>2687434.71</v>
      </c>
      <c r="Q845" s="4">
        <f t="shared" si="93"/>
        <v>0.58191698807357595</v>
      </c>
      <c r="R845" s="4">
        <f t="shared" si="94"/>
        <v>0.28547462066628931</v>
      </c>
      <c r="S845" s="3">
        <v>8871905.8599999994</v>
      </c>
      <c r="T845" s="3">
        <f t="shared" si="95"/>
        <v>542012.28000000119</v>
      </c>
      <c r="U845" s="4">
        <f t="shared" si="96"/>
        <v>6.1093105422108392E-2</v>
      </c>
      <c r="V845" s="2" t="s">
        <v>124</v>
      </c>
      <c r="W845" s="2" t="s">
        <v>60</v>
      </c>
      <c r="X845" s="2" t="s">
        <v>167</v>
      </c>
      <c r="Y845" s="2">
        <v>17.2</v>
      </c>
      <c r="Z845" s="2" t="s">
        <v>2548</v>
      </c>
      <c r="AA845" s="2" t="s">
        <v>76</v>
      </c>
      <c r="AB845" s="2" t="s">
        <v>110</v>
      </c>
      <c r="AC845" s="2">
        <v>5.9</v>
      </c>
      <c r="AD845" s="3">
        <v>0</v>
      </c>
      <c r="AE845" s="5">
        <v>0</v>
      </c>
      <c r="AF845" s="2">
        <v>0</v>
      </c>
      <c r="AG845" s="3">
        <f t="shared" si="97"/>
        <v>0</v>
      </c>
      <c r="AH845" s="2" t="s">
        <v>50</v>
      </c>
      <c r="AI845" s="3">
        <v>0</v>
      </c>
    </row>
    <row r="846" spans="1:35" x14ac:dyDescent="0.3">
      <c r="A846" s="2" t="s">
        <v>2549</v>
      </c>
      <c r="B846" s="2" t="s">
        <v>2550</v>
      </c>
      <c r="C846" s="2" t="s">
        <v>189</v>
      </c>
      <c r="D846" s="2" t="s">
        <v>54</v>
      </c>
      <c r="E846" s="2">
        <v>2020</v>
      </c>
      <c r="F846" s="2" t="s">
        <v>105</v>
      </c>
      <c r="G846" s="2" t="s">
        <v>93</v>
      </c>
      <c r="H846" s="2" t="s">
        <v>159</v>
      </c>
      <c r="I846" s="2" t="s">
        <v>71</v>
      </c>
      <c r="J846" s="2" t="s">
        <v>293</v>
      </c>
      <c r="K846" s="3">
        <v>7760472.1799999997</v>
      </c>
      <c r="L846" s="3">
        <v>3073967.6</v>
      </c>
      <c r="M846" s="3">
        <f t="shared" si="91"/>
        <v>4686504.58</v>
      </c>
      <c r="N846" s="3">
        <v>1437341.59</v>
      </c>
      <c r="O846" s="3">
        <f t="shared" si="92"/>
        <v>3249162.99</v>
      </c>
      <c r="P846" s="3">
        <v>2516737.3199999998</v>
      </c>
      <c r="Q846" s="4">
        <f t="shared" si="93"/>
        <v>0.60389425685693265</v>
      </c>
      <c r="R846" s="4">
        <f t="shared" si="94"/>
        <v>0.32430208647433101</v>
      </c>
      <c r="S846" s="3">
        <v>7435540.0700000003</v>
      </c>
      <c r="T846" s="3">
        <f t="shared" si="95"/>
        <v>324932.1099999994</v>
      </c>
      <c r="U846" s="4">
        <f t="shared" si="96"/>
        <v>4.3699866713245938E-2</v>
      </c>
      <c r="V846" s="2" t="s">
        <v>73</v>
      </c>
      <c r="W846" s="2" t="s">
        <v>125</v>
      </c>
      <c r="X846" s="2" t="s">
        <v>160</v>
      </c>
      <c r="Y846" s="2">
        <v>129.5</v>
      </c>
      <c r="Z846" s="2" t="s">
        <v>2551</v>
      </c>
      <c r="AA846" s="2" t="s">
        <v>63</v>
      </c>
      <c r="AB846" s="2" t="s">
        <v>242</v>
      </c>
      <c r="AC846" s="2">
        <v>7.22</v>
      </c>
      <c r="AD846" s="3">
        <v>0</v>
      </c>
      <c r="AE846" s="5">
        <v>0</v>
      </c>
      <c r="AF846" s="2">
        <v>0</v>
      </c>
      <c r="AG846" s="3">
        <f t="shared" si="97"/>
        <v>0</v>
      </c>
      <c r="AH846" s="2" t="s">
        <v>50</v>
      </c>
      <c r="AI846" s="3">
        <v>0</v>
      </c>
    </row>
    <row r="847" spans="1:35" x14ac:dyDescent="0.3">
      <c r="A847" s="2" t="s">
        <v>2552</v>
      </c>
      <c r="B847" s="2" t="s">
        <v>2145</v>
      </c>
      <c r="C847" s="2" t="s">
        <v>956</v>
      </c>
      <c r="D847" s="2" t="s">
        <v>104</v>
      </c>
      <c r="E847" s="2">
        <v>2022</v>
      </c>
      <c r="F847" s="2" t="s">
        <v>92</v>
      </c>
      <c r="G847" s="2" t="s">
        <v>40</v>
      </c>
      <c r="H847" s="2" t="s">
        <v>171</v>
      </c>
      <c r="I847" s="2" t="s">
        <v>42</v>
      </c>
      <c r="J847" s="2" t="s">
        <v>43</v>
      </c>
      <c r="K847" s="3">
        <v>7856015.2199999997</v>
      </c>
      <c r="L847" s="3">
        <v>3573771.17</v>
      </c>
      <c r="M847" s="3">
        <f t="shared" si="91"/>
        <v>4282244.05</v>
      </c>
      <c r="N847" s="3">
        <v>732536.02</v>
      </c>
      <c r="O847" s="3">
        <f t="shared" si="92"/>
        <v>3549708.03</v>
      </c>
      <c r="P847" s="3">
        <v>2673696.19</v>
      </c>
      <c r="Q847" s="4">
        <f t="shared" si="93"/>
        <v>0.54509110917939385</v>
      </c>
      <c r="R847" s="4">
        <f t="shared" si="94"/>
        <v>0.34033745036456281</v>
      </c>
      <c r="S847" s="3">
        <v>7588426.6600000001</v>
      </c>
      <c r="T847" s="3">
        <f t="shared" si="95"/>
        <v>267588.55999999959</v>
      </c>
      <c r="U847" s="4">
        <f t="shared" si="96"/>
        <v>3.5262719400123925E-2</v>
      </c>
      <c r="V847" s="2" t="s">
        <v>44</v>
      </c>
      <c r="W847" s="2" t="s">
        <v>117</v>
      </c>
      <c r="X847" s="2" t="s">
        <v>86</v>
      </c>
      <c r="Y847" s="2">
        <v>0.92</v>
      </c>
      <c r="Z847" s="2" t="s">
        <v>2553</v>
      </c>
      <c r="AA847" s="2" t="s">
        <v>99</v>
      </c>
      <c r="AB847" s="2" t="s">
        <v>306</v>
      </c>
      <c r="AC847" s="2">
        <v>3.12</v>
      </c>
      <c r="AD847" s="3">
        <v>0</v>
      </c>
      <c r="AE847" s="5">
        <v>0</v>
      </c>
      <c r="AF847" s="2">
        <v>0</v>
      </c>
      <c r="AG847" s="3">
        <f t="shared" si="97"/>
        <v>0</v>
      </c>
      <c r="AH847" s="2" t="s">
        <v>50</v>
      </c>
      <c r="AI847" s="3">
        <v>0</v>
      </c>
    </row>
    <row r="848" spans="1:35" x14ac:dyDescent="0.3">
      <c r="A848" s="2" t="s">
        <v>2554</v>
      </c>
      <c r="B848" s="2" t="s">
        <v>2555</v>
      </c>
      <c r="C848" s="2" t="s">
        <v>363</v>
      </c>
      <c r="D848" s="2" t="s">
        <v>81</v>
      </c>
      <c r="E848" s="2">
        <v>2022</v>
      </c>
      <c r="F848" s="2" t="s">
        <v>105</v>
      </c>
      <c r="G848" s="2" t="s">
        <v>56</v>
      </c>
      <c r="H848" s="2" t="s">
        <v>123</v>
      </c>
      <c r="I848" s="2" t="s">
        <v>55</v>
      </c>
      <c r="J848" s="2" t="s">
        <v>154</v>
      </c>
      <c r="K848" s="3">
        <v>281102.37</v>
      </c>
      <c r="L848" s="3">
        <v>162678.82</v>
      </c>
      <c r="M848" s="3">
        <f t="shared" si="91"/>
        <v>118423.54999999999</v>
      </c>
      <c r="N848" s="3">
        <v>59246.02</v>
      </c>
      <c r="O848" s="3">
        <f t="shared" si="92"/>
        <v>59177.529999999992</v>
      </c>
      <c r="P848" s="3">
        <v>42023.77</v>
      </c>
      <c r="Q848" s="4">
        <f t="shared" si="93"/>
        <v>0.4212826451801171</v>
      </c>
      <c r="R848" s="4">
        <f t="shared" si="94"/>
        <v>0.14949632050416364</v>
      </c>
      <c r="S848" s="3">
        <v>288801.86</v>
      </c>
      <c r="T848" s="3">
        <f t="shared" si="95"/>
        <v>-7699.4899999999907</v>
      </c>
      <c r="U848" s="4">
        <f t="shared" si="96"/>
        <v>-2.6660112230579094E-2</v>
      </c>
      <c r="V848" s="2" t="s">
        <v>124</v>
      </c>
      <c r="W848" s="2" t="s">
        <v>134</v>
      </c>
      <c r="X848" s="2" t="s">
        <v>126</v>
      </c>
      <c r="Y848" s="2">
        <v>1.34</v>
      </c>
      <c r="Z848" s="2" t="s">
        <v>2556</v>
      </c>
      <c r="AA848" s="2" t="s">
        <v>148</v>
      </c>
      <c r="AB848" s="2" t="s">
        <v>100</v>
      </c>
      <c r="AC848" s="2">
        <v>5.48</v>
      </c>
      <c r="AD848" s="3">
        <v>0</v>
      </c>
      <c r="AE848" s="5">
        <v>0</v>
      </c>
      <c r="AF848" s="2">
        <v>0</v>
      </c>
      <c r="AG848" s="3">
        <f t="shared" si="97"/>
        <v>0</v>
      </c>
      <c r="AH848" s="2" t="s">
        <v>50</v>
      </c>
      <c r="AI848" s="3">
        <v>0</v>
      </c>
    </row>
    <row r="849" spans="1:35" x14ac:dyDescent="0.3">
      <c r="A849" s="2" t="s">
        <v>2557</v>
      </c>
      <c r="B849" s="2" t="s">
        <v>2558</v>
      </c>
      <c r="C849" s="2" t="s">
        <v>164</v>
      </c>
      <c r="D849" s="2" t="s">
        <v>81</v>
      </c>
      <c r="E849" s="2">
        <v>2023</v>
      </c>
      <c r="F849" s="2" t="s">
        <v>58</v>
      </c>
      <c r="G849" s="2" t="s">
        <v>93</v>
      </c>
      <c r="H849" s="2" t="s">
        <v>159</v>
      </c>
      <c r="I849" s="2" t="s">
        <v>42</v>
      </c>
      <c r="J849" s="2" t="s">
        <v>422</v>
      </c>
      <c r="K849" s="3">
        <v>5281300.2699999996</v>
      </c>
      <c r="L849" s="3">
        <v>1724103.3</v>
      </c>
      <c r="M849" s="3">
        <f t="shared" si="91"/>
        <v>3557196.9699999997</v>
      </c>
      <c r="N849" s="3">
        <v>664797.29</v>
      </c>
      <c r="O849" s="3">
        <f t="shared" si="92"/>
        <v>2892399.6799999997</v>
      </c>
      <c r="P849" s="3">
        <v>2185083.77</v>
      </c>
      <c r="Q849" s="4">
        <f t="shared" si="93"/>
        <v>0.67354567779574481</v>
      </c>
      <c r="R849" s="4">
        <f t="shared" si="94"/>
        <v>0.41373973421132526</v>
      </c>
      <c r="S849" s="3">
        <v>4582213.9800000004</v>
      </c>
      <c r="T849" s="3">
        <f t="shared" si="95"/>
        <v>699086.28999999911</v>
      </c>
      <c r="U849" s="4">
        <f t="shared" si="96"/>
        <v>0.15256517767422093</v>
      </c>
      <c r="V849" s="2" t="s">
        <v>73</v>
      </c>
      <c r="W849" s="2" t="s">
        <v>207</v>
      </c>
      <c r="X849" s="2" t="s">
        <v>160</v>
      </c>
      <c r="Y849" s="2">
        <v>129.5</v>
      </c>
      <c r="Z849" s="2" t="s">
        <v>2559</v>
      </c>
      <c r="AA849" s="2" t="s">
        <v>99</v>
      </c>
      <c r="AB849" s="2" t="s">
        <v>142</v>
      </c>
      <c r="AC849" s="2">
        <v>7.69</v>
      </c>
      <c r="AD849" s="3">
        <v>0</v>
      </c>
      <c r="AE849" s="5">
        <v>0</v>
      </c>
      <c r="AF849" s="2">
        <v>0</v>
      </c>
      <c r="AG849" s="3">
        <f t="shared" si="97"/>
        <v>0</v>
      </c>
      <c r="AH849" s="2" t="s">
        <v>50</v>
      </c>
      <c r="AI849" s="3">
        <v>0</v>
      </c>
    </row>
    <row r="850" spans="1:35" x14ac:dyDescent="0.3">
      <c r="A850" s="2" t="s">
        <v>2560</v>
      </c>
      <c r="B850" s="2" t="s">
        <v>2561</v>
      </c>
      <c r="C850" s="2" t="s">
        <v>145</v>
      </c>
      <c r="D850" s="2" t="s">
        <v>54</v>
      </c>
      <c r="E850" s="2">
        <v>2024</v>
      </c>
      <c r="F850" s="2" t="s">
        <v>105</v>
      </c>
      <c r="G850" s="2" t="s">
        <v>69</v>
      </c>
      <c r="H850" s="2" t="s">
        <v>272</v>
      </c>
      <c r="I850" s="2" t="s">
        <v>39</v>
      </c>
      <c r="J850" s="2" t="s">
        <v>566</v>
      </c>
      <c r="K850" s="3">
        <v>7199282.0099999998</v>
      </c>
      <c r="L850" s="3">
        <v>2204151.9900000002</v>
      </c>
      <c r="M850" s="3">
        <f t="shared" si="91"/>
        <v>4995130.0199999996</v>
      </c>
      <c r="N850" s="3">
        <v>1199464.43</v>
      </c>
      <c r="O850" s="3">
        <f t="shared" si="92"/>
        <v>3795665.59</v>
      </c>
      <c r="P850" s="3">
        <v>2825899.41</v>
      </c>
      <c r="Q850" s="4">
        <f t="shared" si="93"/>
        <v>0.69383724836193761</v>
      </c>
      <c r="R850" s="4">
        <f t="shared" si="94"/>
        <v>0.39252517210393323</v>
      </c>
      <c r="S850" s="3">
        <v>6690181.9800000004</v>
      </c>
      <c r="T850" s="3">
        <f t="shared" si="95"/>
        <v>509100.02999999933</v>
      </c>
      <c r="U850" s="4">
        <f t="shared" si="96"/>
        <v>7.6096589229101855E-2</v>
      </c>
      <c r="V850" s="2" t="s">
        <v>124</v>
      </c>
      <c r="W850" s="2" t="s">
        <v>207</v>
      </c>
      <c r="X850" s="2" t="s">
        <v>274</v>
      </c>
      <c r="Y850" s="2">
        <v>1</v>
      </c>
      <c r="Z850" s="2" t="s">
        <v>2562</v>
      </c>
      <c r="AA850" s="2" t="s">
        <v>141</v>
      </c>
      <c r="AB850" s="2" t="s">
        <v>77</v>
      </c>
      <c r="AC850" s="2">
        <v>6.74</v>
      </c>
      <c r="AD850" s="3">
        <v>0</v>
      </c>
      <c r="AE850" s="5">
        <v>0</v>
      </c>
      <c r="AF850" s="2">
        <v>0</v>
      </c>
      <c r="AG850" s="3">
        <f t="shared" si="97"/>
        <v>0</v>
      </c>
      <c r="AH850" s="2" t="s">
        <v>50</v>
      </c>
      <c r="AI850" s="3">
        <v>0</v>
      </c>
    </row>
    <row r="851" spans="1:35" x14ac:dyDescent="0.3">
      <c r="A851" s="2" t="s">
        <v>2563</v>
      </c>
      <c r="B851" s="2" t="s">
        <v>787</v>
      </c>
      <c r="C851" s="2" t="s">
        <v>189</v>
      </c>
      <c r="D851" s="2" t="s">
        <v>54</v>
      </c>
      <c r="E851" s="2">
        <v>2020</v>
      </c>
      <c r="F851" s="2" t="s">
        <v>105</v>
      </c>
      <c r="G851" s="2" t="s">
        <v>114</v>
      </c>
      <c r="H851" s="2" t="s">
        <v>190</v>
      </c>
      <c r="I851" s="2" t="s">
        <v>71</v>
      </c>
      <c r="J851" s="2" t="s">
        <v>72</v>
      </c>
      <c r="K851" s="3">
        <v>1960198.31</v>
      </c>
      <c r="L851" s="3">
        <v>1080513.67</v>
      </c>
      <c r="M851" s="3">
        <f t="shared" si="91"/>
        <v>879684.64000000013</v>
      </c>
      <c r="N851" s="3">
        <v>379998.49</v>
      </c>
      <c r="O851" s="3">
        <f t="shared" si="92"/>
        <v>499686.15000000014</v>
      </c>
      <c r="P851" s="3">
        <v>386535.78</v>
      </c>
      <c r="Q851" s="4">
        <f t="shared" si="93"/>
        <v>0.44877328763741264</v>
      </c>
      <c r="R851" s="4">
        <f t="shared" si="94"/>
        <v>0.19719218102988775</v>
      </c>
      <c r="S851" s="3">
        <v>2233582.34</v>
      </c>
      <c r="T851" s="3">
        <f t="shared" si="95"/>
        <v>-273384.0299999998</v>
      </c>
      <c r="U851" s="4">
        <f t="shared" si="96"/>
        <v>-0.12239711297144291</v>
      </c>
      <c r="V851" s="2" t="s">
        <v>73</v>
      </c>
      <c r="W851" s="2" t="s">
        <v>96</v>
      </c>
      <c r="X851" s="2" t="s">
        <v>192</v>
      </c>
      <c r="Y851" s="2">
        <v>3.64</v>
      </c>
      <c r="Z851" s="2" t="s">
        <v>2564</v>
      </c>
      <c r="AA851" s="2" t="s">
        <v>63</v>
      </c>
      <c r="AB851" s="2" t="s">
        <v>77</v>
      </c>
      <c r="AC851" s="2">
        <v>9.85</v>
      </c>
      <c r="AD851" s="3">
        <v>0</v>
      </c>
      <c r="AE851" s="5">
        <v>0</v>
      </c>
      <c r="AF851" s="2">
        <v>0</v>
      </c>
      <c r="AG851" s="3">
        <f t="shared" si="97"/>
        <v>0</v>
      </c>
      <c r="AH851" s="2" t="s">
        <v>50</v>
      </c>
      <c r="AI851" s="3">
        <v>0</v>
      </c>
    </row>
    <row r="852" spans="1:35" x14ac:dyDescent="0.3">
      <c r="A852" s="2" t="s">
        <v>2565</v>
      </c>
      <c r="B852" s="2" t="s">
        <v>2566</v>
      </c>
      <c r="C852" s="2" t="s">
        <v>145</v>
      </c>
      <c r="D852" s="2" t="s">
        <v>54</v>
      </c>
      <c r="E852" s="2">
        <v>2024</v>
      </c>
      <c r="F852" s="2" t="s">
        <v>105</v>
      </c>
      <c r="G852" s="2" t="s">
        <v>69</v>
      </c>
      <c r="H852" s="2" t="s">
        <v>272</v>
      </c>
      <c r="I852" s="2" t="s">
        <v>39</v>
      </c>
      <c r="J852" s="2" t="s">
        <v>273</v>
      </c>
      <c r="K852" s="3">
        <v>9705914.75</v>
      </c>
      <c r="L852" s="3">
        <v>3607316.53</v>
      </c>
      <c r="M852" s="3">
        <f t="shared" si="91"/>
        <v>6098598.2200000007</v>
      </c>
      <c r="N852" s="3">
        <v>799224.06</v>
      </c>
      <c r="O852" s="3">
        <f t="shared" si="92"/>
        <v>5299374.16</v>
      </c>
      <c r="P852" s="3">
        <v>3779831.78</v>
      </c>
      <c r="Q852" s="4">
        <f t="shared" si="93"/>
        <v>0.62833832534949896</v>
      </c>
      <c r="R852" s="4">
        <f t="shared" si="94"/>
        <v>0.38943591380709375</v>
      </c>
      <c r="S852" s="3">
        <v>7855839.5800000001</v>
      </c>
      <c r="T852" s="3">
        <f t="shared" si="95"/>
        <v>1850075.17</v>
      </c>
      <c r="U852" s="4">
        <f t="shared" si="96"/>
        <v>0.23550317584260039</v>
      </c>
      <c r="V852" s="2" t="s">
        <v>133</v>
      </c>
      <c r="W852" s="2" t="s">
        <v>96</v>
      </c>
      <c r="X852" s="2" t="s">
        <v>274</v>
      </c>
      <c r="Y852" s="2">
        <v>1</v>
      </c>
      <c r="Z852" s="2" t="s">
        <v>2567</v>
      </c>
      <c r="AA852" s="2" t="s">
        <v>99</v>
      </c>
      <c r="AB852" s="2" t="s">
        <v>242</v>
      </c>
      <c r="AC852" s="2">
        <v>8.9</v>
      </c>
      <c r="AD852" s="3">
        <v>0</v>
      </c>
      <c r="AE852" s="5">
        <v>0</v>
      </c>
      <c r="AF852" s="2">
        <v>0</v>
      </c>
      <c r="AG852" s="3">
        <f t="shared" si="97"/>
        <v>0</v>
      </c>
      <c r="AH852" s="2" t="s">
        <v>50</v>
      </c>
      <c r="AI852" s="3">
        <v>0</v>
      </c>
    </row>
    <row r="853" spans="1:35" x14ac:dyDescent="0.3">
      <c r="A853" s="2" t="s">
        <v>2568</v>
      </c>
      <c r="B853" s="2" t="s">
        <v>1333</v>
      </c>
      <c r="C853" s="2" t="s">
        <v>297</v>
      </c>
      <c r="D853" s="2" t="s">
        <v>104</v>
      </c>
      <c r="E853" s="2">
        <v>2021</v>
      </c>
      <c r="F853" s="2" t="s">
        <v>58</v>
      </c>
      <c r="G853" s="2" t="s">
        <v>56</v>
      </c>
      <c r="H853" s="2" t="s">
        <v>57</v>
      </c>
      <c r="I853" s="2" t="s">
        <v>55</v>
      </c>
      <c r="J853" s="2" t="s">
        <v>540</v>
      </c>
      <c r="K853" s="3">
        <v>9776063.1699999999</v>
      </c>
      <c r="L853" s="3">
        <v>4100793.04</v>
      </c>
      <c r="M853" s="3">
        <f t="shared" si="91"/>
        <v>5675270.1299999999</v>
      </c>
      <c r="N853" s="3">
        <v>1319562.55</v>
      </c>
      <c r="O853" s="3">
        <f t="shared" si="92"/>
        <v>4355707.58</v>
      </c>
      <c r="P853" s="3">
        <v>3362337.43</v>
      </c>
      <c r="Q853" s="4">
        <f t="shared" si="93"/>
        <v>0.58052715406093269</v>
      </c>
      <c r="R853" s="4">
        <f t="shared" si="94"/>
        <v>0.34393573072625716</v>
      </c>
      <c r="S853" s="3">
        <v>10436184.689999999</v>
      </c>
      <c r="T853" s="3">
        <f t="shared" si="95"/>
        <v>-660121.51999999955</v>
      </c>
      <c r="U853" s="4">
        <f t="shared" si="96"/>
        <v>-6.3253146586465747E-2</v>
      </c>
      <c r="V853" s="2" t="s">
        <v>124</v>
      </c>
      <c r="W853" s="2" t="s">
        <v>45</v>
      </c>
      <c r="X853" s="2" t="s">
        <v>61</v>
      </c>
      <c r="Y853" s="2">
        <v>1.53</v>
      </c>
      <c r="Z853" s="2" t="s">
        <v>2569</v>
      </c>
      <c r="AA853" s="2" t="s">
        <v>224</v>
      </c>
      <c r="AB853" s="2" t="s">
        <v>77</v>
      </c>
      <c r="AC853" s="2">
        <v>9.3800000000000008</v>
      </c>
      <c r="AD853" s="3">
        <v>0</v>
      </c>
      <c r="AE853" s="5">
        <v>0</v>
      </c>
      <c r="AF853" s="2">
        <v>0</v>
      </c>
      <c r="AG853" s="3">
        <f t="shared" si="97"/>
        <v>0</v>
      </c>
      <c r="AH853" s="2" t="s">
        <v>50</v>
      </c>
      <c r="AI853" s="3">
        <v>0</v>
      </c>
    </row>
    <row r="854" spans="1:35" x14ac:dyDescent="0.3">
      <c r="A854" s="2" t="s">
        <v>2570</v>
      </c>
      <c r="B854" s="2" t="s">
        <v>2571</v>
      </c>
      <c r="C854" s="2" t="s">
        <v>189</v>
      </c>
      <c r="D854" s="2" t="s">
        <v>54</v>
      </c>
      <c r="E854" s="2">
        <v>2020</v>
      </c>
      <c r="F854" s="2" t="s">
        <v>92</v>
      </c>
      <c r="G854" s="2" t="s">
        <v>93</v>
      </c>
      <c r="H854" s="2" t="s">
        <v>159</v>
      </c>
      <c r="I854" s="2" t="s">
        <v>39</v>
      </c>
      <c r="J854" s="2" t="s">
        <v>566</v>
      </c>
      <c r="K854" s="3">
        <v>2940029.16</v>
      </c>
      <c r="L854" s="3">
        <v>1413290.38</v>
      </c>
      <c r="M854" s="3">
        <f t="shared" si="91"/>
        <v>1526738.7800000003</v>
      </c>
      <c r="N854" s="3">
        <v>257259.72</v>
      </c>
      <c r="O854" s="3">
        <f t="shared" si="92"/>
        <v>1269479.0600000003</v>
      </c>
      <c r="P854" s="3">
        <v>922429.21</v>
      </c>
      <c r="Q854" s="4">
        <f t="shared" si="93"/>
        <v>0.51929375421568957</v>
      </c>
      <c r="R854" s="4">
        <f t="shared" si="94"/>
        <v>0.31374832010169584</v>
      </c>
      <c r="S854" s="3">
        <v>3374917.62</v>
      </c>
      <c r="T854" s="3">
        <f t="shared" si="95"/>
        <v>-434888.45999999996</v>
      </c>
      <c r="U854" s="4">
        <f t="shared" si="96"/>
        <v>-0.12885898530465462</v>
      </c>
      <c r="V854" s="2" t="s">
        <v>85</v>
      </c>
      <c r="W854" s="2" t="s">
        <v>45</v>
      </c>
      <c r="X854" s="2" t="s">
        <v>160</v>
      </c>
      <c r="Y854" s="2">
        <v>129.5</v>
      </c>
      <c r="Z854" s="2" t="s">
        <v>2572</v>
      </c>
      <c r="AA854" s="2" t="s">
        <v>63</v>
      </c>
      <c r="AB854" s="2" t="s">
        <v>306</v>
      </c>
      <c r="AC854" s="2">
        <v>5.13</v>
      </c>
      <c r="AD854" s="3">
        <v>0</v>
      </c>
      <c r="AE854" s="5">
        <v>0</v>
      </c>
      <c r="AF854" s="2">
        <v>0</v>
      </c>
      <c r="AG854" s="3">
        <f t="shared" si="97"/>
        <v>0</v>
      </c>
      <c r="AH854" s="2" t="s">
        <v>50</v>
      </c>
      <c r="AI854" s="3">
        <v>0</v>
      </c>
    </row>
    <row r="855" spans="1:35" x14ac:dyDescent="0.3">
      <c r="A855" s="2" t="s">
        <v>2573</v>
      </c>
      <c r="B855" s="2" t="s">
        <v>2574</v>
      </c>
      <c r="C855" s="2" t="s">
        <v>337</v>
      </c>
      <c r="D855" s="2" t="s">
        <v>38</v>
      </c>
      <c r="E855" s="2">
        <v>2024</v>
      </c>
      <c r="F855" s="2" t="s">
        <v>39</v>
      </c>
      <c r="G855" s="2" t="s">
        <v>93</v>
      </c>
      <c r="H855" s="2" t="s">
        <v>221</v>
      </c>
      <c r="I855" s="2" t="s">
        <v>39</v>
      </c>
      <c r="J855" s="2" t="s">
        <v>116</v>
      </c>
      <c r="K855" s="3">
        <v>2263326.27</v>
      </c>
      <c r="L855" s="3">
        <v>868515.96</v>
      </c>
      <c r="M855" s="3">
        <f t="shared" si="91"/>
        <v>1394810.31</v>
      </c>
      <c r="N855" s="3">
        <v>186070.11</v>
      </c>
      <c r="O855" s="3">
        <f t="shared" si="92"/>
        <v>1208740.2000000002</v>
      </c>
      <c r="P855" s="3">
        <v>869605.77</v>
      </c>
      <c r="Q855" s="4">
        <f t="shared" si="93"/>
        <v>0.61626568316197738</v>
      </c>
      <c r="R855" s="4">
        <f t="shared" si="94"/>
        <v>0.38421582496808998</v>
      </c>
      <c r="S855" s="3">
        <v>2270086.23</v>
      </c>
      <c r="T855" s="3">
        <f t="shared" si="95"/>
        <v>-6759.9599999999627</v>
      </c>
      <c r="U855" s="4">
        <f t="shared" si="96"/>
        <v>-2.9778428284638167E-3</v>
      </c>
      <c r="V855" s="2" t="s">
        <v>73</v>
      </c>
      <c r="W855" s="2" t="s">
        <v>117</v>
      </c>
      <c r="X855" s="2" t="s">
        <v>222</v>
      </c>
      <c r="Y855" s="2">
        <v>18.899999999999999</v>
      </c>
      <c r="Z855" s="2" t="s">
        <v>2575</v>
      </c>
      <c r="AA855" s="2" t="s">
        <v>99</v>
      </c>
      <c r="AB855" s="2" t="s">
        <v>209</v>
      </c>
      <c r="AC855" s="2">
        <v>9.7899999999999991</v>
      </c>
      <c r="AD855" s="3">
        <v>0</v>
      </c>
      <c r="AE855" s="5">
        <v>0</v>
      </c>
      <c r="AF855" s="2">
        <v>0</v>
      </c>
      <c r="AG855" s="3">
        <f t="shared" si="97"/>
        <v>0</v>
      </c>
      <c r="AH855" s="2" t="s">
        <v>230</v>
      </c>
      <c r="AI855" s="3">
        <v>0</v>
      </c>
    </row>
    <row r="856" spans="1:35" x14ac:dyDescent="0.3">
      <c r="A856" s="2" t="s">
        <v>2576</v>
      </c>
      <c r="B856" s="2" t="s">
        <v>2577</v>
      </c>
      <c r="C856" s="2" t="s">
        <v>249</v>
      </c>
      <c r="D856" s="2" t="s">
        <v>104</v>
      </c>
      <c r="E856" s="2">
        <v>2023</v>
      </c>
      <c r="F856" s="2" t="s">
        <v>39</v>
      </c>
      <c r="G856" s="2" t="s">
        <v>40</v>
      </c>
      <c r="H856" s="2" t="s">
        <v>83</v>
      </c>
      <c r="I856" s="2" t="s">
        <v>55</v>
      </c>
      <c r="J856" s="2" t="s">
        <v>84</v>
      </c>
      <c r="K856" s="3">
        <v>7127981.21</v>
      </c>
      <c r="L856" s="3">
        <v>3911868.21</v>
      </c>
      <c r="M856" s="3">
        <f t="shared" si="91"/>
        <v>3216113</v>
      </c>
      <c r="N856" s="3">
        <v>1055001.73</v>
      </c>
      <c r="O856" s="3">
        <f t="shared" si="92"/>
        <v>2161111.27</v>
      </c>
      <c r="P856" s="3">
        <v>1532080.63</v>
      </c>
      <c r="Q856" s="4">
        <f t="shared" si="93"/>
        <v>0.45119549354143151</v>
      </c>
      <c r="R856" s="4">
        <f t="shared" si="94"/>
        <v>0.2149389265856384</v>
      </c>
      <c r="S856" s="3">
        <v>7539599.4199999999</v>
      </c>
      <c r="T856" s="3">
        <f t="shared" si="95"/>
        <v>-411618.20999999996</v>
      </c>
      <c r="U856" s="4">
        <f t="shared" si="96"/>
        <v>-5.4594174978065339E-2</v>
      </c>
      <c r="V856" s="2" t="s">
        <v>85</v>
      </c>
      <c r="W856" s="2" t="s">
        <v>117</v>
      </c>
      <c r="X856" s="2" t="s">
        <v>86</v>
      </c>
      <c r="Y856" s="2">
        <v>0.92</v>
      </c>
      <c r="Z856" s="2" t="s">
        <v>2578</v>
      </c>
      <c r="AA856" s="2" t="s">
        <v>76</v>
      </c>
      <c r="AB856" s="2" t="s">
        <v>142</v>
      </c>
      <c r="AC856" s="2">
        <v>5.17</v>
      </c>
      <c r="AD856" s="3">
        <v>0</v>
      </c>
      <c r="AE856" s="5">
        <v>0</v>
      </c>
      <c r="AF856" s="2">
        <v>0</v>
      </c>
      <c r="AG856" s="3">
        <f t="shared" si="97"/>
        <v>0</v>
      </c>
      <c r="AH856" s="2" t="s">
        <v>50</v>
      </c>
      <c r="AI856" s="3">
        <v>0</v>
      </c>
    </row>
    <row r="857" spans="1:35" x14ac:dyDescent="0.3">
      <c r="A857" s="2" t="s">
        <v>2579</v>
      </c>
      <c r="B857" s="2" t="s">
        <v>2580</v>
      </c>
      <c r="C857" s="2" t="s">
        <v>287</v>
      </c>
      <c r="D857" s="2" t="s">
        <v>104</v>
      </c>
      <c r="E857" s="2">
        <v>2021</v>
      </c>
      <c r="F857" s="2" t="s">
        <v>105</v>
      </c>
      <c r="G857" s="2" t="s">
        <v>40</v>
      </c>
      <c r="H857" s="2" t="s">
        <v>41</v>
      </c>
      <c r="I857" s="2" t="s">
        <v>42</v>
      </c>
      <c r="J857" s="2" t="s">
        <v>422</v>
      </c>
      <c r="K857" s="3">
        <v>6871454.1399999997</v>
      </c>
      <c r="L857" s="3">
        <v>3062645.9</v>
      </c>
      <c r="M857" s="3">
        <f t="shared" si="91"/>
        <v>3808808.2399999998</v>
      </c>
      <c r="N857" s="3">
        <v>856154.05</v>
      </c>
      <c r="O857" s="3">
        <f t="shared" si="92"/>
        <v>2952654.1899999995</v>
      </c>
      <c r="P857" s="3">
        <v>2248389.02</v>
      </c>
      <c r="Q857" s="4">
        <f t="shared" si="93"/>
        <v>0.55429435493547508</v>
      </c>
      <c r="R857" s="4">
        <f t="shared" si="94"/>
        <v>0.32720716375180525</v>
      </c>
      <c r="S857" s="3">
        <v>7219538.9900000002</v>
      </c>
      <c r="T857" s="3">
        <f t="shared" si="95"/>
        <v>-348084.85000000056</v>
      </c>
      <c r="U857" s="4">
        <f t="shared" si="96"/>
        <v>-4.8214276629317099E-2</v>
      </c>
      <c r="V857" s="2" t="s">
        <v>73</v>
      </c>
      <c r="W857" s="2" t="s">
        <v>134</v>
      </c>
      <c r="X857" s="2" t="s">
        <v>46</v>
      </c>
      <c r="Y857" s="2">
        <v>0.89</v>
      </c>
      <c r="Z857" s="2" t="s">
        <v>2581</v>
      </c>
      <c r="AA857" s="2" t="s">
        <v>63</v>
      </c>
      <c r="AB857" s="2" t="s">
        <v>142</v>
      </c>
      <c r="AC857" s="2">
        <v>6.81</v>
      </c>
      <c r="AD857" s="3">
        <v>0</v>
      </c>
      <c r="AE857" s="5">
        <v>0</v>
      </c>
      <c r="AF857" s="2">
        <v>0</v>
      </c>
      <c r="AG857" s="3">
        <f t="shared" si="97"/>
        <v>0</v>
      </c>
      <c r="AH857" s="2" t="s">
        <v>50</v>
      </c>
      <c r="AI857" s="3">
        <v>0</v>
      </c>
    </row>
    <row r="858" spans="1:35" x14ac:dyDescent="0.3">
      <c r="A858" s="2" t="s">
        <v>2582</v>
      </c>
      <c r="B858" s="2" t="s">
        <v>2099</v>
      </c>
      <c r="C858" s="2" t="s">
        <v>329</v>
      </c>
      <c r="D858" s="2" t="s">
        <v>38</v>
      </c>
      <c r="E858" s="2">
        <v>2021</v>
      </c>
      <c r="F858" s="2" t="s">
        <v>92</v>
      </c>
      <c r="G858" s="2" t="s">
        <v>56</v>
      </c>
      <c r="H858" s="2" t="s">
        <v>153</v>
      </c>
      <c r="I858" s="2" t="s">
        <v>42</v>
      </c>
      <c r="J858" s="2" t="s">
        <v>146</v>
      </c>
      <c r="K858" s="3">
        <v>2970608.45</v>
      </c>
      <c r="L858" s="3">
        <v>1575597.43</v>
      </c>
      <c r="M858" s="3">
        <f t="shared" si="91"/>
        <v>1395011.0200000003</v>
      </c>
      <c r="N858" s="3">
        <v>542509.86</v>
      </c>
      <c r="O858" s="3">
        <f t="shared" si="92"/>
        <v>852501.16000000027</v>
      </c>
      <c r="P858" s="3">
        <v>624236.27</v>
      </c>
      <c r="Q858" s="4">
        <f t="shared" si="93"/>
        <v>0.46960447446380899</v>
      </c>
      <c r="R858" s="4">
        <f t="shared" si="94"/>
        <v>0.21013751240086859</v>
      </c>
      <c r="S858" s="3">
        <v>2953769.3</v>
      </c>
      <c r="T858" s="3">
        <f t="shared" si="95"/>
        <v>16839.150000000373</v>
      </c>
      <c r="U858" s="4">
        <f t="shared" si="96"/>
        <v>5.7009022336308975E-3</v>
      </c>
      <c r="V858" s="2" t="s">
        <v>95</v>
      </c>
      <c r="W858" s="2" t="s">
        <v>134</v>
      </c>
      <c r="X858" s="2" t="s">
        <v>155</v>
      </c>
      <c r="Y858" s="2">
        <v>7.24</v>
      </c>
      <c r="Z858" s="2" t="s">
        <v>2583</v>
      </c>
      <c r="AA858" s="2" t="s">
        <v>148</v>
      </c>
      <c r="AB858" s="2" t="s">
        <v>77</v>
      </c>
      <c r="AC858" s="2">
        <v>5.42</v>
      </c>
      <c r="AD858" s="3">
        <v>0</v>
      </c>
      <c r="AE858" s="5">
        <v>0</v>
      </c>
      <c r="AF858" s="2">
        <v>0</v>
      </c>
      <c r="AG858" s="3">
        <f t="shared" si="97"/>
        <v>0</v>
      </c>
      <c r="AH858" s="2" t="s">
        <v>50</v>
      </c>
      <c r="AI858" s="3">
        <v>0</v>
      </c>
    </row>
    <row r="859" spans="1:35" x14ac:dyDescent="0.3">
      <c r="A859" s="2" t="s">
        <v>2584</v>
      </c>
      <c r="B859" s="2" t="s">
        <v>2585</v>
      </c>
      <c r="C859" s="2" t="s">
        <v>91</v>
      </c>
      <c r="D859" s="2" t="s">
        <v>38</v>
      </c>
      <c r="E859" s="2">
        <v>2022</v>
      </c>
      <c r="F859" s="2" t="s">
        <v>55</v>
      </c>
      <c r="G859" s="2" t="s">
        <v>56</v>
      </c>
      <c r="H859" s="2" t="s">
        <v>262</v>
      </c>
      <c r="I859" s="2" t="s">
        <v>71</v>
      </c>
      <c r="J859" s="2" t="s">
        <v>228</v>
      </c>
      <c r="K859" s="3">
        <v>8367146.9199999999</v>
      </c>
      <c r="L859" s="3">
        <v>3051869.22</v>
      </c>
      <c r="M859" s="3">
        <f t="shared" si="91"/>
        <v>5315277.6999999993</v>
      </c>
      <c r="N859" s="3">
        <v>778003.84</v>
      </c>
      <c r="O859" s="3">
        <f t="shared" si="92"/>
        <v>4537273.8599999994</v>
      </c>
      <c r="P859" s="3">
        <v>3621479.26</v>
      </c>
      <c r="Q859" s="4">
        <f t="shared" si="93"/>
        <v>0.63525569119563152</v>
      </c>
      <c r="R859" s="4">
        <f t="shared" si="94"/>
        <v>0.43282128240673939</v>
      </c>
      <c r="S859" s="3">
        <v>7822016.6100000003</v>
      </c>
      <c r="T859" s="3">
        <f t="shared" si="95"/>
        <v>545130.30999999959</v>
      </c>
      <c r="U859" s="4">
        <f t="shared" si="96"/>
        <v>6.9691786297549116E-2</v>
      </c>
      <c r="V859" s="2" t="s">
        <v>44</v>
      </c>
      <c r="W859" s="2" t="s">
        <v>207</v>
      </c>
      <c r="X859" s="2" t="s">
        <v>264</v>
      </c>
      <c r="Y859" s="2">
        <v>83.5</v>
      </c>
      <c r="Z859" s="2" t="s">
        <v>2586</v>
      </c>
      <c r="AA859" s="2" t="s">
        <v>224</v>
      </c>
      <c r="AB859" s="2" t="s">
        <v>88</v>
      </c>
      <c r="AC859" s="2">
        <v>3.11</v>
      </c>
      <c r="AD859" s="3">
        <v>0</v>
      </c>
      <c r="AE859" s="5">
        <v>0</v>
      </c>
      <c r="AF859" s="2">
        <v>0</v>
      </c>
      <c r="AG859" s="3">
        <f t="shared" si="97"/>
        <v>0</v>
      </c>
      <c r="AH859" s="2" t="s">
        <v>50</v>
      </c>
      <c r="AI859" s="3">
        <v>0</v>
      </c>
    </row>
    <row r="860" spans="1:35" x14ac:dyDescent="0.3">
      <c r="A860" s="2" t="s">
        <v>2587</v>
      </c>
      <c r="B860" s="2" t="s">
        <v>2588</v>
      </c>
      <c r="C860" s="2" t="s">
        <v>216</v>
      </c>
      <c r="D860" s="2" t="s">
        <v>38</v>
      </c>
      <c r="E860" s="2">
        <v>2024</v>
      </c>
      <c r="F860" s="2" t="s">
        <v>58</v>
      </c>
      <c r="G860" s="2" t="s">
        <v>69</v>
      </c>
      <c r="H860" s="2" t="s">
        <v>272</v>
      </c>
      <c r="I860" s="2" t="s">
        <v>58</v>
      </c>
      <c r="J860" s="2" t="s">
        <v>191</v>
      </c>
      <c r="K860" s="3">
        <v>8812869.0199999996</v>
      </c>
      <c r="L860" s="3">
        <v>4467581.5</v>
      </c>
      <c r="M860" s="3">
        <f t="shared" si="91"/>
        <v>4345287.5199999996</v>
      </c>
      <c r="N860" s="3">
        <v>1397813.96</v>
      </c>
      <c r="O860" s="3">
        <f t="shared" si="92"/>
        <v>2947473.5599999996</v>
      </c>
      <c r="P860" s="3">
        <v>2159411</v>
      </c>
      <c r="Q860" s="4">
        <f t="shared" si="93"/>
        <v>0.49306162500983136</v>
      </c>
      <c r="R860" s="4">
        <f t="shared" si="94"/>
        <v>0.24502928559353537</v>
      </c>
      <c r="S860" s="3">
        <v>10494210.16</v>
      </c>
      <c r="T860" s="3">
        <f t="shared" si="95"/>
        <v>-1681341.1400000006</v>
      </c>
      <c r="U860" s="4">
        <f t="shared" si="96"/>
        <v>-0.16021607289785786</v>
      </c>
      <c r="V860" s="2" t="s">
        <v>124</v>
      </c>
      <c r="W860" s="2" t="s">
        <v>96</v>
      </c>
      <c r="X860" s="2" t="s">
        <v>274</v>
      </c>
      <c r="Y860" s="2">
        <v>1</v>
      </c>
      <c r="Z860" s="2" t="s">
        <v>2589</v>
      </c>
      <c r="AA860" s="2" t="s">
        <v>76</v>
      </c>
      <c r="AB860" s="2" t="s">
        <v>49</v>
      </c>
      <c r="AC860" s="2">
        <v>4.72</v>
      </c>
      <c r="AD860" s="3">
        <v>0</v>
      </c>
      <c r="AE860" s="5">
        <v>0</v>
      </c>
      <c r="AF860" s="2">
        <v>0</v>
      </c>
      <c r="AG860" s="3">
        <f t="shared" si="97"/>
        <v>0</v>
      </c>
      <c r="AH860" s="2" t="s">
        <v>50</v>
      </c>
      <c r="AI860" s="3">
        <v>0</v>
      </c>
    </row>
    <row r="861" spans="1:35" x14ac:dyDescent="0.3">
      <c r="A861" s="2" t="s">
        <v>2590</v>
      </c>
      <c r="B861" s="2" t="s">
        <v>2591</v>
      </c>
      <c r="C861" s="2" t="s">
        <v>337</v>
      </c>
      <c r="D861" s="2" t="s">
        <v>38</v>
      </c>
      <c r="E861" s="2">
        <v>2024</v>
      </c>
      <c r="F861" s="2" t="s">
        <v>58</v>
      </c>
      <c r="G861" s="2" t="s">
        <v>69</v>
      </c>
      <c r="H861" s="2" t="s">
        <v>70</v>
      </c>
      <c r="I861" s="2" t="s">
        <v>42</v>
      </c>
      <c r="J861" s="2" t="s">
        <v>146</v>
      </c>
      <c r="K861" s="3">
        <v>9930717.5800000001</v>
      </c>
      <c r="L861" s="3">
        <v>3918117.73</v>
      </c>
      <c r="M861" s="3">
        <f t="shared" si="91"/>
        <v>6012599.8499999996</v>
      </c>
      <c r="N861" s="3">
        <v>1327875.82</v>
      </c>
      <c r="O861" s="3">
        <f t="shared" si="92"/>
        <v>4684724.0299999993</v>
      </c>
      <c r="P861" s="3">
        <v>3310581.02</v>
      </c>
      <c r="Q861" s="4">
        <f t="shared" si="93"/>
        <v>0.60545472183290094</v>
      </c>
      <c r="R861" s="4">
        <f t="shared" si="94"/>
        <v>0.33336775447802031</v>
      </c>
      <c r="S861" s="3">
        <v>11817848.130000001</v>
      </c>
      <c r="T861" s="3">
        <f t="shared" si="95"/>
        <v>-1887130.5500000007</v>
      </c>
      <c r="U861" s="4">
        <f t="shared" si="96"/>
        <v>-0.15968478603219288</v>
      </c>
      <c r="V861" s="2" t="s">
        <v>44</v>
      </c>
      <c r="W861" s="2" t="s">
        <v>45</v>
      </c>
      <c r="X861" s="2" t="s">
        <v>74</v>
      </c>
      <c r="Y861" s="2">
        <v>1.36</v>
      </c>
      <c r="Z861" s="2" t="s">
        <v>2592</v>
      </c>
      <c r="AA861" s="2" t="s">
        <v>148</v>
      </c>
      <c r="AB861" s="2" t="s">
        <v>49</v>
      </c>
      <c r="AC861" s="2">
        <v>1.98</v>
      </c>
      <c r="AD861" s="3">
        <v>0</v>
      </c>
      <c r="AE861" s="5">
        <v>0</v>
      </c>
      <c r="AF861" s="2">
        <v>0</v>
      </c>
      <c r="AG861" s="3">
        <f t="shared" si="97"/>
        <v>0</v>
      </c>
      <c r="AH861" s="2" t="s">
        <v>50</v>
      </c>
      <c r="AI861" s="3">
        <v>0</v>
      </c>
    </row>
    <row r="862" spans="1:35" x14ac:dyDescent="0.3">
      <c r="A862" s="2" t="s">
        <v>2593</v>
      </c>
      <c r="B862" s="2" t="s">
        <v>2594</v>
      </c>
      <c r="C862" s="2" t="s">
        <v>37</v>
      </c>
      <c r="D862" s="2" t="s">
        <v>38</v>
      </c>
      <c r="E862" s="2">
        <v>2022</v>
      </c>
      <c r="F862" s="2" t="s">
        <v>82</v>
      </c>
      <c r="G862" s="2" t="s">
        <v>69</v>
      </c>
      <c r="H862" s="2" t="s">
        <v>272</v>
      </c>
      <c r="I862" s="2" t="s">
        <v>178</v>
      </c>
      <c r="J862" s="2" t="s">
        <v>288</v>
      </c>
      <c r="K862" s="3">
        <v>3100225.96</v>
      </c>
      <c r="L862" s="3">
        <v>1100638.45</v>
      </c>
      <c r="M862" s="3">
        <f t="shared" si="91"/>
        <v>1999587.51</v>
      </c>
      <c r="N862" s="3">
        <v>316614.02</v>
      </c>
      <c r="O862" s="3">
        <f t="shared" si="92"/>
        <v>1682973.49</v>
      </c>
      <c r="P862" s="3">
        <v>1289786.8999999999</v>
      </c>
      <c r="Q862" s="4">
        <f t="shared" si="93"/>
        <v>0.64498121614335491</v>
      </c>
      <c r="R862" s="4">
        <f t="shared" si="94"/>
        <v>0.41602996576417284</v>
      </c>
      <c r="S862" s="3">
        <v>2584736.7000000002</v>
      </c>
      <c r="T862" s="3">
        <f t="shared" si="95"/>
        <v>515489.25999999978</v>
      </c>
      <c r="U862" s="4">
        <f t="shared" si="96"/>
        <v>0.19943588838275084</v>
      </c>
      <c r="V862" s="2" t="s">
        <v>44</v>
      </c>
      <c r="W862" s="2" t="s">
        <v>96</v>
      </c>
      <c r="X862" s="2" t="s">
        <v>274</v>
      </c>
      <c r="Y862" s="2">
        <v>1</v>
      </c>
      <c r="Z862" s="2" t="s">
        <v>2595</v>
      </c>
      <c r="AA862" s="2" t="s">
        <v>48</v>
      </c>
      <c r="AB862" s="2" t="s">
        <v>77</v>
      </c>
      <c r="AC862" s="2">
        <v>6.06</v>
      </c>
      <c r="AD862" s="3">
        <v>191347.19</v>
      </c>
      <c r="AE862" s="5">
        <v>10.58</v>
      </c>
      <c r="AF862" s="2">
        <v>36</v>
      </c>
      <c r="AG862" s="3">
        <f t="shared" si="97"/>
        <v>6226.4718062890579</v>
      </c>
      <c r="AH862" s="2" t="s">
        <v>230</v>
      </c>
      <c r="AI862" s="3">
        <v>168179.67</v>
      </c>
    </row>
    <row r="863" spans="1:35" x14ac:dyDescent="0.3">
      <c r="A863" s="2" t="s">
        <v>2596</v>
      </c>
      <c r="B863" s="2" t="s">
        <v>623</v>
      </c>
      <c r="C863" s="2" t="s">
        <v>411</v>
      </c>
      <c r="D863" s="2" t="s">
        <v>54</v>
      </c>
      <c r="E863" s="2">
        <v>2022</v>
      </c>
      <c r="F863" s="2" t="s">
        <v>92</v>
      </c>
      <c r="G863" s="2" t="s">
        <v>114</v>
      </c>
      <c r="H863" s="2" t="s">
        <v>234</v>
      </c>
      <c r="I863" s="2" t="s">
        <v>131</v>
      </c>
      <c r="J863" s="2" t="s">
        <v>235</v>
      </c>
      <c r="K863" s="3">
        <v>516310.68</v>
      </c>
      <c r="L863" s="3">
        <v>249324.87</v>
      </c>
      <c r="M863" s="3">
        <f t="shared" si="91"/>
        <v>266985.81</v>
      </c>
      <c r="N863" s="3">
        <v>110555.45</v>
      </c>
      <c r="O863" s="3">
        <f t="shared" si="92"/>
        <v>156430.35999999999</v>
      </c>
      <c r="P863" s="3">
        <v>123299.96</v>
      </c>
      <c r="Q863" s="4">
        <f t="shared" si="93"/>
        <v>0.51710301634666944</v>
      </c>
      <c r="R863" s="4">
        <f t="shared" si="94"/>
        <v>0.23880962524346777</v>
      </c>
      <c r="S863" s="3">
        <v>616157.42000000004</v>
      </c>
      <c r="T863" s="3">
        <f t="shared" si="95"/>
        <v>-99846.740000000049</v>
      </c>
      <c r="U863" s="4">
        <f t="shared" si="96"/>
        <v>-0.16204745209430416</v>
      </c>
      <c r="V863" s="2" t="s">
        <v>44</v>
      </c>
      <c r="W863" s="2" t="s">
        <v>117</v>
      </c>
      <c r="X863" s="2" t="s">
        <v>236</v>
      </c>
      <c r="Y863" s="2">
        <v>3.67</v>
      </c>
      <c r="Z863" s="2" t="s">
        <v>2597</v>
      </c>
      <c r="AA863" s="2" t="s">
        <v>141</v>
      </c>
      <c r="AB863" s="2" t="s">
        <v>49</v>
      </c>
      <c r="AC863" s="2">
        <v>6.07</v>
      </c>
      <c r="AD863" s="3">
        <v>0</v>
      </c>
      <c r="AE863" s="5">
        <v>0</v>
      </c>
      <c r="AF863" s="2">
        <v>0</v>
      </c>
      <c r="AG863" s="3">
        <f t="shared" si="97"/>
        <v>0</v>
      </c>
      <c r="AH863" s="2" t="s">
        <v>50</v>
      </c>
      <c r="AI863" s="3">
        <v>0</v>
      </c>
    </row>
    <row r="864" spans="1:35" x14ac:dyDescent="0.3">
      <c r="A864" s="2" t="s">
        <v>2598</v>
      </c>
      <c r="B864" s="2" t="s">
        <v>2599</v>
      </c>
      <c r="C864" s="2" t="s">
        <v>536</v>
      </c>
      <c r="D864" s="2" t="s">
        <v>81</v>
      </c>
      <c r="E864" s="2">
        <v>2024</v>
      </c>
      <c r="F864" s="2" t="s">
        <v>92</v>
      </c>
      <c r="G864" s="2" t="s">
        <v>93</v>
      </c>
      <c r="H864" s="2" t="s">
        <v>159</v>
      </c>
      <c r="I864" s="2" t="s">
        <v>39</v>
      </c>
      <c r="J864" s="2" t="s">
        <v>566</v>
      </c>
      <c r="K864" s="3">
        <v>3026362.64</v>
      </c>
      <c r="L864" s="3">
        <v>1047254.22</v>
      </c>
      <c r="M864" s="3">
        <f t="shared" si="91"/>
        <v>1979108.4200000002</v>
      </c>
      <c r="N864" s="3">
        <v>564120.56000000006</v>
      </c>
      <c r="O864" s="3">
        <f t="shared" si="92"/>
        <v>1414987.86</v>
      </c>
      <c r="P864" s="3">
        <v>1046881.25</v>
      </c>
      <c r="Q864" s="4">
        <f t="shared" si="93"/>
        <v>0.65395613659835561</v>
      </c>
      <c r="R864" s="4">
        <f t="shared" si="94"/>
        <v>0.34592062304866411</v>
      </c>
      <c r="S864" s="3">
        <v>2635145.1</v>
      </c>
      <c r="T864" s="3">
        <f t="shared" si="95"/>
        <v>391217.54000000004</v>
      </c>
      <c r="U864" s="4">
        <f t="shared" si="96"/>
        <v>0.14846147940771839</v>
      </c>
      <c r="V864" s="2" t="s">
        <v>95</v>
      </c>
      <c r="W864" s="2" t="s">
        <v>60</v>
      </c>
      <c r="X864" s="2" t="s">
        <v>160</v>
      </c>
      <c r="Y864" s="2">
        <v>129.5</v>
      </c>
      <c r="Z864" s="2" t="s">
        <v>2600</v>
      </c>
      <c r="AA864" s="2" t="s">
        <v>109</v>
      </c>
      <c r="AB864" s="2" t="s">
        <v>306</v>
      </c>
      <c r="AC864" s="2">
        <v>7.26</v>
      </c>
      <c r="AD864" s="3">
        <v>0</v>
      </c>
      <c r="AE864" s="5">
        <v>0</v>
      </c>
      <c r="AF864" s="2">
        <v>0</v>
      </c>
      <c r="AG864" s="3">
        <f t="shared" si="97"/>
        <v>0</v>
      </c>
      <c r="AH864" s="2" t="s">
        <v>50</v>
      </c>
      <c r="AI864" s="3">
        <v>0</v>
      </c>
    </row>
    <row r="865" spans="1:35" x14ac:dyDescent="0.3">
      <c r="A865" s="2" t="s">
        <v>2601</v>
      </c>
      <c r="B865" s="2" t="s">
        <v>1841</v>
      </c>
      <c r="C865" s="2" t="s">
        <v>456</v>
      </c>
      <c r="D865" s="2" t="s">
        <v>54</v>
      </c>
      <c r="E865" s="2">
        <v>2023</v>
      </c>
      <c r="F865" s="2" t="s">
        <v>39</v>
      </c>
      <c r="G865" s="2" t="s">
        <v>56</v>
      </c>
      <c r="H865" s="2" t="s">
        <v>57</v>
      </c>
      <c r="I865" s="2" t="s">
        <v>42</v>
      </c>
      <c r="J865" s="2" t="s">
        <v>166</v>
      </c>
      <c r="K865" s="3">
        <v>2346011.54</v>
      </c>
      <c r="L865" s="3">
        <v>1320091.32</v>
      </c>
      <c r="M865" s="3">
        <f t="shared" si="91"/>
        <v>1025920.22</v>
      </c>
      <c r="N865" s="3">
        <v>347464.83</v>
      </c>
      <c r="O865" s="3">
        <f t="shared" si="92"/>
        <v>678455.3899999999</v>
      </c>
      <c r="P865" s="3">
        <v>495048.71</v>
      </c>
      <c r="Q865" s="4">
        <f t="shared" si="93"/>
        <v>0.43730399552936555</v>
      </c>
      <c r="R865" s="4">
        <f t="shared" si="94"/>
        <v>0.2110171674603101</v>
      </c>
      <c r="S865" s="3">
        <v>1895438.74</v>
      </c>
      <c r="T865" s="3">
        <f t="shared" si="95"/>
        <v>450572.80000000005</v>
      </c>
      <c r="U865" s="4">
        <f t="shared" si="96"/>
        <v>0.23771425079134978</v>
      </c>
      <c r="V865" s="2" t="s">
        <v>95</v>
      </c>
      <c r="W865" s="2" t="s">
        <v>96</v>
      </c>
      <c r="X865" s="2" t="s">
        <v>61</v>
      </c>
      <c r="Y865" s="2">
        <v>1.53</v>
      </c>
      <c r="Z865" s="2" t="s">
        <v>2602</v>
      </c>
      <c r="AA865" s="2" t="s">
        <v>224</v>
      </c>
      <c r="AB865" s="2" t="s">
        <v>242</v>
      </c>
      <c r="AC865" s="2">
        <v>5.76</v>
      </c>
      <c r="AD865" s="3">
        <v>0</v>
      </c>
      <c r="AE865" s="5">
        <v>0</v>
      </c>
      <c r="AF865" s="2">
        <v>0</v>
      </c>
      <c r="AG865" s="3">
        <f t="shared" si="97"/>
        <v>0</v>
      </c>
      <c r="AH865" s="2" t="s">
        <v>50</v>
      </c>
      <c r="AI865" s="3">
        <v>0</v>
      </c>
    </row>
    <row r="866" spans="1:35" x14ac:dyDescent="0.3">
      <c r="A866" s="2" t="s">
        <v>2603</v>
      </c>
      <c r="B866" s="2" t="s">
        <v>2604</v>
      </c>
      <c r="C866" s="2" t="s">
        <v>520</v>
      </c>
      <c r="D866" s="2" t="s">
        <v>81</v>
      </c>
      <c r="E866" s="2">
        <v>2021</v>
      </c>
      <c r="F866" s="2" t="s">
        <v>58</v>
      </c>
      <c r="G866" s="2" t="s">
        <v>40</v>
      </c>
      <c r="H866" s="2" t="s">
        <v>41</v>
      </c>
      <c r="I866" s="2" t="s">
        <v>131</v>
      </c>
      <c r="J866" s="2" t="s">
        <v>268</v>
      </c>
      <c r="K866" s="3">
        <v>4777866.7</v>
      </c>
      <c r="L866" s="3">
        <v>1403865.79</v>
      </c>
      <c r="M866" s="3">
        <f t="shared" si="91"/>
        <v>3374000.91</v>
      </c>
      <c r="N866" s="3">
        <v>905570.64</v>
      </c>
      <c r="O866" s="3">
        <f t="shared" si="92"/>
        <v>2468430.27</v>
      </c>
      <c r="P866" s="3">
        <v>1927276.72</v>
      </c>
      <c r="Q866" s="4">
        <f t="shared" si="93"/>
        <v>0.70617309394588179</v>
      </c>
      <c r="R866" s="4">
        <f t="shared" si="94"/>
        <v>0.40337599205101304</v>
      </c>
      <c r="S866" s="3">
        <v>4650081.7</v>
      </c>
      <c r="T866" s="3">
        <f t="shared" si="95"/>
        <v>127785</v>
      </c>
      <c r="U866" s="4">
        <f t="shared" si="96"/>
        <v>2.7480162337792904E-2</v>
      </c>
      <c r="V866" s="2" t="s">
        <v>124</v>
      </c>
      <c r="W866" s="2" t="s">
        <v>134</v>
      </c>
      <c r="X866" s="2" t="s">
        <v>46</v>
      </c>
      <c r="Y866" s="2">
        <v>0.89</v>
      </c>
      <c r="Z866" s="2" t="s">
        <v>2605</v>
      </c>
      <c r="AA866" s="2" t="s">
        <v>148</v>
      </c>
      <c r="AB866" s="2" t="s">
        <v>149</v>
      </c>
      <c r="AC866" s="2">
        <v>4.91</v>
      </c>
      <c r="AD866" s="3">
        <v>0</v>
      </c>
      <c r="AE866" s="5">
        <v>0</v>
      </c>
      <c r="AF866" s="2">
        <v>0</v>
      </c>
      <c r="AG866" s="3">
        <f t="shared" si="97"/>
        <v>0</v>
      </c>
      <c r="AH866" s="2" t="s">
        <v>50</v>
      </c>
      <c r="AI866" s="3">
        <v>0</v>
      </c>
    </row>
    <row r="867" spans="1:35" x14ac:dyDescent="0.3">
      <c r="A867" s="2" t="s">
        <v>2606</v>
      </c>
      <c r="B867" s="2" t="s">
        <v>2047</v>
      </c>
      <c r="C867" s="2" t="s">
        <v>333</v>
      </c>
      <c r="D867" s="2" t="s">
        <v>54</v>
      </c>
      <c r="E867" s="2">
        <v>2024</v>
      </c>
      <c r="F867" s="2" t="s">
        <v>68</v>
      </c>
      <c r="G867" s="2" t="s">
        <v>93</v>
      </c>
      <c r="H867" s="2" t="s">
        <v>159</v>
      </c>
      <c r="I867" s="2" t="s">
        <v>39</v>
      </c>
      <c r="J867" s="2" t="s">
        <v>273</v>
      </c>
      <c r="K867" s="3">
        <v>7879139.5899999999</v>
      </c>
      <c r="L867" s="3">
        <v>3583561.45</v>
      </c>
      <c r="M867" s="3">
        <f t="shared" si="91"/>
        <v>4295578.1399999997</v>
      </c>
      <c r="N867" s="3">
        <v>720897.3</v>
      </c>
      <c r="O867" s="3">
        <f t="shared" si="92"/>
        <v>3574680.84</v>
      </c>
      <c r="P867" s="3">
        <v>2789816.94</v>
      </c>
      <c r="Q867" s="4">
        <f t="shared" si="93"/>
        <v>0.54518365754705456</v>
      </c>
      <c r="R867" s="4">
        <f t="shared" si="94"/>
        <v>0.35407634401359805</v>
      </c>
      <c r="S867" s="3">
        <v>9301338.8300000001</v>
      </c>
      <c r="T867" s="3">
        <f t="shared" si="95"/>
        <v>-1422199.2400000002</v>
      </c>
      <c r="U867" s="4">
        <f t="shared" si="96"/>
        <v>-0.15290263756577935</v>
      </c>
      <c r="V867" s="2" t="s">
        <v>73</v>
      </c>
      <c r="W867" s="2" t="s">
        <v>134</v>
      </c>
      <c r="X867" s="2" t="s">
        <v>160</v>
      </c>
      <c r="Y867" s="2">
        <v>129.5</v>
      </c>
      <c r="Z867" s="2" t="s">
        <v>2607</v>
      </c>
      <c r="AA867" s="2" t="s">
        <v>109</v>
      </c>
      <c r="AB867" s="2" t="s">
        <v>242</v>
      </c>
      <c r="AC867" s="2">
        <v>8.1999999999999993</v>
      </c>
      <c r="AD867" s="3">
        <v>0</v>
      </c>
      <c r="AE867" s="5">
        <v>0</v>
      </c>
      <c r="AF867" s="2">
        <v>0</v>
      </c>
      <c r="AG867" s="3">
        <f t="shared" si="97"/>
        <v>0</v>
      </c>
      <c r="AH867" s="2" t="s">
        <v>50</v>
      </c>
      <c r="AI867" s="3">
        <v>0</v>
      </c>
    </row>
    <row r="868" spans="1:35" x14ac:dyDescent="0.3">
      <c r="A868" s="2" t="s">
        <v>2608</v>
      </c>
      <c r="B868" s="2" t="s">
        <v>2216</v>
      </c>
      <c r="C868" s="2" t="s">
        <v>734</v>
      </c>
      <c r="D868" s="2" t="s">
        <v>38</v>
      </c>
      <c r="E868" s="2">
        <v>2024</v>
      </c>
      <c r="F868" s="2" t="s">
        <v>68</v>
      </c>
      <c r="G868" s="2" t="s">
        <v>93</v>
      </c>
      <c r="H868" s="2" t="s">
        <v>159</v>
      </c>
      <c r="I868" s="2" t="s">
        <v>55</v>
      </c>
      <c r="J868" s="2" t="s">
        <v>84</v>
      </c>
      <c r="K868" s="3">
        <v>7792153.4000000004</v>
      </c>
      <c r="L868" s="3">
        <v>2906310.4</v>
      </c>
      <c r="M868" s="3">
        <f t="shared" si="91"/>
        <v>4885843</v>
      </c>
      <c r="N868" s="3">
        <v>815578.65</v>
      </c>
      <c r="O868" s="3">
        <f t="shared" si="92"/>
        <v>4070264.35</v>
      </c>
      <c r="P868" s="3">
        <v>2903848.89</v>
      </c>
      <c r="Q868" s="4">
        <f t="shared" si="93"/>
        <v>0.62702089514818837</v>
      </c>
      <c r="R868" s="4">
        <f t="shared" si="94"/>
        <v>0.37266320886341892</v>
      </c>
      <c r="S868" s="3">
        <v>8794417.0299999993</v>
      </c>
      <c r="T868" s="3">
        <f t="shared" si="95"/>
        <v>-1002263.629999999</v>
      </c>
      <c r="U868" s="4">
        <f t="shared" si="96"/>
        <v>-0.11396589752123673</v>
      </c>
      <c r="V868" s="2" t="s">
        <v>133</v>
      </c>
      <c r="W868" s="2" t="s">
        <v>134</v>
      </c>
      <c r="X868" s="2" t="s">
        <v>160</v>
      </c>
      <c r="Y868" s="2">
        <v>129.5</v>
      </c>
      <c r="Z868" s="2" t="s">
        <v>2609</v>
      </c>
      <c r="AA868" s="2" t="s">
        <v>141</v>
      </c>
      <c r="AB868" s="2" t="s">
        <v>149</v>
      </c>
      <c r="AC868" s="2">
        <v>2.62</v>
      </c>
      <c r="AD868" s="3">
        <v>0</v>
      </c>
      <c r="AE868" s="5">
        <v>0</v>
      </c>
      <c r="AF868" s="2">
        <v>0</v>
      </c>
      <c r="AG868" s="3">
        <f t="shared" si="97"/>
        <v>0</v>
      </c>
      <c r="AH868" s="2" t="s">
        <v>50</v>
      </c>
      <c r="AI868" s="3">
        <v>0</v>
      </c>
    </row>
    <row r="869" spans="1:35" x14ac:dyDescent="0.3">
      <c r="A869" s="2" t="s">
        <v>2610</v>
      </c>
      <c r="B869" s="2" t="s">
        <v>2611</v>
      </c>
      <c r="C869" s="2" t="s">
        <v>730</v>
      </c>
      <c r="D869" s="2" t="s">
        <v>38</v>
      </c>
      <c r="E869" s="2">
        <v>2020</v>
      </c>
      <c r="F869" s="2" t="s">
        <v>92</v>
      </c>
      <c r="G869" s="2" t="s">
        <v>56</v>
      </c>
      <c r="H869" s="2" t="s">
        <v>153</v>
      </c>
      <c r="I869" s="2" t="s">
        <v>131</v>
      </c>
      <c r="J869" s="2" t="s">
        <v>491</v>
      </c>
      <c r="K869" s="3">
        <v>2457935.8199999998</v>
      </c>
      <c r="L869" s="3">
        <v>1323760.6299999999</v>
      </c>
      <c r="M869" s="3">
        <f t="shared" si="91"/>
        <v>1134175.19</v>
      </c>
      <c r="N869" s="3">
        <v>342703.54</v>
      </c>
      <c r="O869" s="3">
        <f t="shared" si="92"/>
        <v>791471.64999999991</v>
      </c>
      <c r="P869" s="3">
        <v>570650.15</v>
      </c>
      <c r="Q869" s="4">
        <f t="shared" si="93"/>
        <v>0.46143401335841228</v>
      </c>
      <c r="R869" s="4">
        <f t="shared" si="94"/>
        <v>0.23216641596443313</v>
      </c>
      <c r="S869" s="3">
        <v>2399655.0099999998</v>
      </c>
      <c r="T869" s="3">
        <f t="shared" si="95"/>
        <v>58280.810000000056</v>
      </c>
      <c r="U869" s="4">
        <f t="shared" si="96"/>
        <v>2.4287162011676029E-2</v>
      </c>
      <c r="V869" s="2" t="s">
        <v>124</v>
      </c>
      <c r="W869" s="2" t="s">
        <v>45</v>
      </c>
      <c r="X869" s="2" t="s">
        <v>155</v>
      </c>
      <c r="Y869" s="2">
        <v>7.24</v>
      </c>
      <c r="Z869" s="2" t="s">
        <v>2612</v>
      </c>
      <c r="AA869" s="2" t="s">
        <v>76</v>
      </c>
      <c r="AB869" s="2" t="s">
        <v>149</v>
      </c>
      <c r="AC869" s="2">
        <v>2.16</v>
      </c>
      <c r="AD869" s="3">
        <v>0</v>
      </c>
      <c r="AE869" s="5">
        <v>0</v>
      </c>
      <c r="AF869" s="2">
        <v>0</v>
      </c>
      <c r="AG869" s="3">
        <f t="shared" si="97"/>
        <v>0</v>
      </c>
      <c r="AH869" s="2" t="s">
        <v>50</v>
      </c>
      <c r="AI869" s="3">
        <v>0</v>
      </c>
    </row>
    <row r="870" spans="1:35" x14ac:dyDescent="0.3">
      <c r="A870" s="2" t="s">
        <v>2613</v>
      </c>
      <c r="B870" s="2" t="s">
        <v>2614</v>
      </c>
      <c r="C870" s="2" t="s">
        <v>734</v>
      </c>
      <c r="D870" s="2" t="s">
        <v>38</v>
      </c>
      <c r="E870" s="2">
        <v>2024</v>
      </c>
      <c r="F870" s="2" t="s">
        <v>58</v>
      </c>
      <c r="G870" s="2" t="s">
        <v>40</v>
      </c>
      <c r="H870" s="2" t="s">
        <v>41</v>
      </c>
      <c r="I870" s="2" t="s">
        <v>58</v>
      </c>
      <c r="J870" s="2" t="s">
        <v>106</v>
      </c>
      <c r="K870" s="3">
        <v>9325529.0700000003</v>
      </c>
      <c r="L870" s="3">
        <v>2614887.11</v>
      </c>
      <c r="M870" s="3">
        <f t="shared" si="91"/>
        <v>6710641.9600000009</v>
      </c>
      <c r="N870" s="3">
        <v>1179482.72</v>
      </c>
      <c r="O870" s="3">
        <f t="shared" si="92"/>
        <v>5531159.2400000012</v>
      </c>
      <c r="P870" s="3">
        <v>4098784.39</v>
      </c>
      <c r="Q870" s="4">
        <f t="shared" si="93"/>
        <v>0.71959906077478997</v>
      </c>
      <c r="R870" s="4">
        <f t="shared" si="94"/>
        <v>0.43952298676390272</v>
      </c>
      <c r="S870" s="3">
        <v>9082504.6199999992</v>
      </c>
      <c r="T870" s="3">
        <f t="shared" si="95"/>
        <v>243024.45000000112</v>
      </c>
      <c r="U870" s="4">
        <f t="shared" si="96"/>
        <v>2.6757426521408272E-2</v>
      </c>
      <c r="V870" s="2" t="s">
        <v>85</v>
      </c>
      <c r="W870" s="2" t="s">
        <v>117</v>
      </c>
      <c r="X870" s="2" t="s">
        <v>46</v>
      </c>
      <c r="Y870" s="2">
        <v>0.89</v>
      </c>
      <c r="Z870" s="2" t="s">
        <v>2615</v>
      </c>
      <c r="AA870" s="2" t="s">
        <v>63</v>
      </c>
      <c r="AB870" s="2" t="s">
        <v>306</v>
      </c>
      <c r="AC870" s="2">
        <v>2.91</v>
      </c>
      <c r="AD870" s="3">
        <v>0</v>
      </c>
      <c r="AE870" s="5">
        <v>0</v>
      </c>
      <c r="AF870" s="2">
        <v>0</v>
      </c>
      <c r="AG870" s="3">
        <f t="shared" si="97"/>
        <v>0</v>
      </c>
      <c r="AH870" s="2" t="s">
        <v>50</v>
      </c>
      <c r="AI870" s="3">
        <v>0</v>
      </c>
    </row>
    <row r="871" spans="1:35" x14ac:dyDescent="0.3">
      <c r="A871" s="2" t="s">
        <v>2616</v>
      </c>
      <c r="B871" s="2" t="s">
        <v>2617</v>
      </c>
      <c r="C871" s="2" t="s">
        <v>67</v>
      </c>
      <c r="D871" s="2" t="s">
        <v>54</v>
      </c>
      <c r="E871" s="2">
        <v>2022</v>
      </c>
      <c r="F871" s="2" t="s">
        <v>82</v>
      </c>
      <c r="G871" s="2" t="s">
        <v>56</v>
      </c>
      <c r="H871" s="2" t="s">
        <v>177</v>
      </c>
      <c r="I871" s="2" t="s">
        <v>131</v>
      </c>
      <c r="J871" s="2" t="s">
        <v>132</v>
      </c>
      <c r="K871" s="3">
        <v>8511900.3399999999</v>
      </c>
      <c r="L871" s="3">
        <v>3403852.95</v>
      </c>
      <c r="M871" s="3">
        <f t="shared" si="91"/>
        <v>5108047.3899999997</v>
      </c>
      <c r="N871" s="3">
        <v>1081393.5</v>
      </c>
      <c r="O871" s="3">
        <f t="shared" si="92"/>
        <v>4026653.8899999997</v>
      </c>
      <c r="P871" s="3">
        <v>3171959.46</v>
      </c>
      <c r="Q871" s="4">
        <f t="shared" si="93"/>
        <v>0.600106578550472</v>
      </c>
      <c r="R871" s="4">
        <f t="shared" si="94"/>
        <v>0.37264997630364644</v>
      </c>
      <c r="S871" s="3">
        <v>7216449.3700000001</v>
      </c>
      <c r="T871" s="3">
        <f t="shared" si="95"/>
        <v>1295450.9699999997</v>
      </c>
      <c r="U871" s="4">
        <f t="shared" si="96"/>
        <v>0.17951362277762364</v>
      </c>
      <c r="V871" s="2" t="s">
        <v>73</v>
      </c>
      <c r="W871" s="2" t="s">
        <v>207</v>
      </c>
      <c r="X871" s="2" t="s">
        <v>180</v>
      </c>
      <c r="Y871" s="2">
        <v>149.5</v>
      </c>
      <c r="Z871" s="2" t="s">
        <v>2014</v>
      </c>
      <c r="AA871" s="2" t="s">
        <v>48</v>
      </c>
      <c r="AB871" s="2" t="s">
        <v>77</v>
      </c>
      <c r="AC871" s="2">
        <v>1.86</v>
      </c>
      <c r="AD871" s="3">
        <v>0</v>
      </c>
      <c r="AE871" s="5">
        <v>0</v>
      </c>
      <c r="AF871" s="2">
        <v>0</v>
      </c>
      <c r="AG871" s="3">
        <f t="shared" si="97"/>
        <v>0</v>
      </c>
      <c r="AH871" s="2" t="s">
        <v>50</v>
      </c>
      <c r="AI871" s="3">
        <v>0</v>
      </c>
    </row>
    <row r="872" spans="1:35" x14ac:dyDescent="0.3">
      <c r="A872" s="2" t="s">
        <v>2618</v>
      </c>
      <c r="B872" s="2" t="s">
        <v>2619</v>
      </c>
      <c r="C872" s="2" t="s">
        <v>734</v>
      </c>
      <c r="D872" s="2" t="s">
        <v>38</v>
      </c>
      <c r="E872" s="2">
        <v>2024</v>
      </c>
      <c r="F872" s="2" t="s">
        <v>68</v>
      </c>
      <c r="G872" s="2" t="s">
        <v>56</v>
      </c>
      <c r="H872" s="2" t="s">
        <v>153</v>
      </c>
      <c r="I872" s="2" t="s">
        <v>58</v>
      </c>
      <c r="J872" s="2" t="s">
        <v>191</v>
      </c>
      <c r="K872" s="3">
        <v>3338991.63</v>
      </c>
      <c r="L872" s="3">
        <v>1811352.35</v>
      </c>
      <c r="M872" s="3">
        <f t="shared" si="91"/>
        <v>1527639.2799999998</v>
      </c>
      <c r="N872" s="3">
        <v>328165.73</v>
      </c>
      <c r="O872" s="3">
        <f t="shared" si="92"/>
        <v>1199473.5499999998</v>
      </c>
      <c r="P872" s="3">
        <v>846453.81</v>
      </c>
      <c r="Q872" s="4">
        <f t="shared" si="93"/>
        <v>0.45751515705356827</v>
      </c>
      <c r="R872" s="4">
        <f t="shared" si="94"/>
        <v>0.25350581965969171</v>
      </c>
      <c r="S872" s="3">
        <v>3422350.6</v>
      </c>
      <c r="T872" s="3">
        <f t="shared" si="95"/>
        <v>-83358.970000000205</v>
      </c>
      <c r="U872" s="4">
        <f t="shared" si="96"/>
        <v>-2.435722687208032E-2</v>
      </c>
      <c r="V872" s="2" t="s">
        <v>95</v>
      </c>
      <c r="W872" s="2" t="s">
        <v>60</v>
      </c>
      <c r="X872" s="2" t="s">
        <v>155</v>
      </c>
      <c r="Y872" s="2">
        <v>7.24</v>
      </c>
      <c r="Z872" s="2" t="s">
        <v>2620</v>
      </c>
      <c r="AA872" s="2" t="s">
        <v>148</v>
      </c>
      <c r="AB872" s="2" t="s">
        <v>110</v>
      </c>
      <c r="AC872" s="2">
        <v>1.1200000000000001</v>
      </c>
      <c r="AD872" s="3">
        <v>0</v>
      </c>
      <c r="AE872" s="5">
        <v>0</v>
      </c>
      <c r="AF872" s="2">
        <v>0</v>
      </c>
      <c r="AG872" s="3">
        <f t="shared" si="97"/>
        <v>0</v>
      </c>
      <c r="AH872" s="2" t="s">
        <v>50</v>
      </c>
      <c r="AI872" s="3">
        <v>0</v>
      </c>
    </row>
    <row r="873" spans="1:35" x14ac:dyDescent="0.3">
      <c r="A873" s="2" t="s">
        <v>2621</v>
      </c>
      <c r="B873" s="2" t="s">
        <v>1458</v>
      </c>
      <c r="C873" s="2" t="s">
        <v>138</v>
      </c>
      <c r="D873" s="2" t="s">
        <v>104</v>
      </c>
      <c r="E873" s="2">
        <v>2024</v>
      </c>
      <c r="F873" s="2" t="s">
        <v>68</v>
      </c>
      <c r="G873" s="2" t="s">
        <v>56</v>
      </c>
      <c r="H873" s="2" t="s">
        <v>57</v>
      </c>
      <c r="I873" s="2" t="s">
        <v>42</v>
      </c>
      <c r="J873" s="2" t="s">
        <v>422</v>
      </c>
      <c r="K873" s="3">
        <v>7979269.04</v>
      </c>
      <c r="L873" s="3">
        <v>4225072.8499999996</v>
      </c>
      <c r="M873" s="3">
        <f t="shared" si="91"/>
        <v>3754196.1900000004</v>
      </c>
      <c r="N873" s="3">
        <v>1612550.69</v>
      </c>
      <c r="O873" s="3">
        <f t="shared" si="92"/>
        <v>2141645.5000000005</v>
      </c>
      <c r="P873" s="3">
        <v>1612821.87</v>
      </c>
      <c r="Q873" s="4">
        <f t="shared" si="93"/>
        <v>0.47049374713150421</v>
      </c>
      <c r="R873" s="4">
        <f t="shared" si="94"/>
        <v>0.20212651834584588</v>
      </c>
      <c r="S873" s="3">
        <v>9464179.5899999999</v>
      </c>
      <c r="T873" s="3">
        <f t="shared" si="95"/>
        <v>-1484910.5499999998</v>
      </c>
      <c r="U873" s="4">
        <f t="shared" si="96"/>
        <v>-0.15689796837424552</v>
      </c>
      <c r="V873" s="2" t="s">
        <v>133</v>
      </c>
      <c r="W873" s="2" t="s">
        <v>117</v>
      </c>
      <c r="X873" s="2" t="s">
        <v>61</v>
      </c>
      <c r="Y873" s="2">
        <v>1.53</v>
      </c>
      <c r="Z873" s="2" t="s">
        <v>2622</v>
      </c>
      <c r="AA873" s="2" t="s">
        <v>99</v>
      </c>
      <c r="AB873" s="2" t="s">
        <v>142</v>
      </c>
      <c r="AC873" s="2">
        <v>3.39</v>
      </c>
      <c r="AD873" s="3">
        <v>0</v>
      </c>
      <c r="AE873" s="5">
        <v>0</v>
      </c>
      <c r="AF873" s="2">
        <v>0</v>
      </c>
      <c r="AG873" s="3">
        <f t="shared" si="97"/>
        <v>0</v>
      </c>
      <c r="AH873" s="2" t="s">
        <v>50</v>
      </c>
      <c r="AI873" s="3">
        <v>0</v>
      </c>
    </row>
    <row r="874" spans="1:35" x14ac:dyDescent="0.3">
      <c r="A874" s="2" t="s">
        <v>2623</v>
      </c>
      <c r="B874" s="2" t="s">
        <v>2624</v>
      </c>
      <c r="C874" s="2" t="s">
        <v>452</v>
      </c>
      <c r="D874" s="2" t="s">
        <v>38</v>
      </c>
      <c r="E874" s="2">
        <v>2021</v>
      </c>
      <c r="F874" s="2" t="s">
        <v>55</v>
      </c>
      <c r="G874" s="2" t="s">
        <v>114</v>
      </c>
      <c r="H874" s="2" t="s">
        <v>234</v>
      </c>
      <c r="I874" s="2" t="s">
        <v>42</v>
      </c>
      <c r="J874" s="2" t="s">
        <v>146</v>
      </c>
      <c r="K874" s="3">
        <v>1801747.37</v>
      </c>
      <c r="L874" s="3">
        <v>794626.43</v>
      </c>
      <c r="M874" s="3">
        <f t="shared" si="91"/>
        <v>1007120.9400000001</v>
      </c>
      <c r="N874" s="3">
        <v>244770.34</v>
      </c>
      <c r="O874" s="3">
        <f t="shared" si="92"/>
        <v>762350.60000000009</v>
      </c>
      <c r="P874" s="3">
        <v>552706.38</v>
      </c>
      <c r="Q874" s="4">
        <f t="shared" si="93"/>
        <v>0.55896900795809124</v>
      </c>
      <c r="R874" s="4">
        <f t="shared" si="94"/>
        <v>0.30676130805174978</v>
      </c>
      <c r="S874" s="3">
        <v>1741040.23</v>
      </c>
      <c r="T874" s="3">
        <f t="shared" si="95"/>
        <v>60707.14000000013</v>
      </c>
      <c r="U874" s="4">
        <f t="shared" si="96"/>
        <v>3.4868315478270212E-2</v>
      </c>
      <c r="V874" s="2" t="s">
        <v>107</v>
      </c>
      <c r="W874" s="2" t="s">
        <v>207</v>
      </c>
      <c r="X874" s="2" t="s">
        <v>236</v>
      </c>
      <c r="Y874" s="2">
        <v>3.67</v>
      </c>
      <c r="Z874" s="2" t="s">
        <v>2625</v>
      </c>
      <c r="AA874" s="2" t="s">
        <v>48</v>
      </c>
      <c r="AB874" s="2" t="s">
        <v>49</v>
      </c>
      <c r="AC874" s="2">
        <v>3.5</v>
      </c>
      <c r="AD874" s="3">
        <v>0</v>
      </c>
      <c r="AE874" s="5">
        <v>0</v>
      </c>
      <c r="AF874" s="2">
        <v>0</v>
      </c>
      <c r="AG874" s="3">
        <f t="shared" si="97"/>
        <v>0</v>
      </c>
      <c r="AH874" s="2" t="s">
        <v>50</v>
      </c>
      <c r="AI874" s="3">
        <v>0</v>
      </c>
    </row>
    <row r="875" spans="1:35" x14ac:dyDescent="0.3">
      <c r="A875" s="2" t="s">
        <v>2626</v>
      </c>
      <c r="B875" s="2" t="s">
        <v>1675</v>
      </c>
      <c r="C875" s="2" t="s">
        <v>176</v>
      </c>
      <c r="D875" s="2" t="s">
        <v>104</v>
      </c>
      <c r="E875" s="2">
        <v>2020</v>
      </c>
      <c r="F875" s="2" t="s">
        <v>105</v>
      </c>
      <c r="G875" s="2" t="s">
        <v>56</v>
      </c>
      <c r="H875" s="2" t="s">
        <v>177</v>
      </c>
      <c r="I875" s="2" t="s">
        <v>131</v>
      </c>
      <c r="J875" s="2" t="s">
        <v>463</v>
      </c>
      <c r="K875" s="3">
        <v>4371248.3899999997</v>
      </c>
      <c r="L875" s="3">
        <v>2037396.1</v>
      </c>
      <c r="M875" s="3">
        <f t="shared" si="91"/>
        <v>2333852.2899999996</v>
      </c>
      <c r="N875" s="3">
        <v>829176.77</v>
      </c>
      <c r="O875" s="3">
        <f t="shared" si="92"/>
        <v>1504675.5199999996</v>
      </c>
      <c r="P875" s="3">
        <v>1061810.28</v>
      </c>
      <c r="Q875" s="4">
        <f t="shared" si="93"/>
        <v>0.53390978543774759</v>
      </c>
      <c r="R875" s="4">
        <f t="shared" si="94"/>
        <v>0.24290778863746978</v>
      </c>
      <c r="S875" s="3">
        <v>3742415.49</v>
      </c>
      <c r="T875" s="3">
        <f t="shared" si="95"/>
        <v>628832.89999999944</v>
      </c>
      <c r="U875" s="4">
        <f t="shared" si="96"/>
        <v>0.16802861726077331</v>
      </c>
      <c r="V875" s="2" t="s">
        <v>107</v>
      </c>
      <c r="W875" s="2" t="s">
        <v>125</v>
      </c>
      <c r="X875" s="2" t="s">
        <v>180</v>
      </c>
      <c r="Y875" s="2">
        <v>149.5</v>
      </c>
      <c r="Z875" s="2" t="s">
        <v>1210</v>
      </c>
      <c r="AA875" s="2" t="s">
        <v>99</v>
      </c>
      <c r="AB875" s="2" t="s">
        <v>306</v>
      </c>
      <c r="AC875" s="2">
        <v>5.08</v>
      </c>
      <c r="AD875" s="3">
        <v>0</v>
      </c>
      <c r="AE875" s="5">
        <v>0</v>
      </c>
      <c r="AF875" s="2">
        <v>0</v>
      </c>
      <c r="AG875" s="3">
        <f t="shared" si="97"/>
        <v>0</v>
      </c>
      <c r="AH875" s="2" t="s">
        <v>50</v>
      </c>
      <c r="AI875" s="3">
        <v>0</v>
      </c>
    </row>
    <row r="876" spans="1:35" x14ac:dyDescent="0.3">
      <c r="A876" s="2" t="s">
        <v>2627</v>
      </c>
      <c r="B876" s="2" t="s">
        <v>2628</v>
      </c>
      <c r="C876" s="2" t="s">
        <v>456</v>
      </c>
      <c r="D876" s="2" t="s">
        <v>54</v>
      </c>
      <c r="E876" s="2">
        <v>2023</v>
      </c>
      <c r="F876" s="2" t="s">
        <v>92</v>
      </c>
      <c r="G876" s="2" t="s">
        <v>114</v>
      </c>
      <c r="H876" s="2" t="s">
        <v>234</v>
      </c>
      <c r="I876" s="2" t="s">
        <v>39</v>
      </c>
      <c r="J876" s="2" t="s">
        <v>487</v>
      </c>
      <c r="K876" s="3">
        <v>4134214.12</v>
      </c>
      <c r="L876" s="3">
        <v>1667696.1</v>
      </c>
      <c r="M876" s="3">
        <f t="shared" si="91"/>
        <v>2466518.02</v>
      </c>
      <c r="N876" s="3">
        <v>812654.13</v>
      </c>
      <c r="O876" s="3">
        <f t="shared" si="92"/>
        <v>1653863.8900000001</v>
      </c>
      <c r="P876" s="3">
        <v>1259400.74</v>
      </c>
      <c r="Q876" s="4">
        <f t="shared" si="93"/>
        <v>0.5966110966695648</v>
      </c>
      <c r="R876" s="4">
        <f t="shared" si="94"/>
        <v>0.304628812984655</v>
      </c>
      <c r="S876" s="3">
        <v>3396433.06</v>
      </c>
      <c r="T876" s="3">
        <f t="shared" si="95"/>
        <v>737781.06</v>
      </c>
      <c r="U876" s="4">
        <f t="shared" si="96"/>
        <v>0.21722231734489125</v>
      </c>
      <c r="V876" s="2" t="s">
        <v>73</v>
      </c>
      <c r="W876" s="2" t="s">
        <v>117</v>
      </c>
      <c r="X876" s="2" t="s">
        <v>236</v>
      </c>
      <c r="Y876" s="2">
        <v>3.67</v>
      </c>
      <c r="Z876" s="2" t="s">
        <v>2629</v>
      </c>
      <c r="AA876" s="2" t="s">
        <v>76</v>
      </c>
      <c r="AB876" s="2" t="s">
        <v>182</v>
      </c>
      <c r="AC876" s="2">
        <v>4.0199999999999996</v>
      </c>
      <c r="AD876" s="3">
        <v>0</v>
      </c>
      <c r="AE876" s="5">
        <v>0</v>
      </c>
      <c r="AF876" s="2">
        <v>0</v>
      </c>
      <c r="AG876" s="3">
        <f t="shared" si="97"/>
        <v>0</v>
      </c>
      <c r="AH876" s="2" t="s">
        <v>230</v>
      </c>
      <c r="AI876" s="3">
        <v>0</v>
      </c>
    </row>
    <row r="877" spans="1:35" x14ac:dyDescent="0.3">
      <c r="A877" s="2" t="s">
        <v>2630</v>
      </c>
      <c r="B877" s="2" t="s">
        <v>2631</v>
      </c>
      <c r="C877" s="2" t="s">
        <v>261</v>
      </c>
      <c r="D877" s="2" t="s">
        <v>54</v>
      </c>
      <c r="E877" s="2">
        <v>2024</v>
      </c>
      <c r="F877" s="2" t="s">
        <v>105</v>
      </c>
      <c r="G877" s="2" t="s">
        <v>114</v>
      </c>
      <c r="H877" s="2" t="s">
        <v>190</v>
      </c>
      <c r="I877" s="2" t="s">
        <v>131</v>
      </c>
      <c r="J877" s="2" t="s">
        <v>235</v>
      </c>
      <c r="K877" s="3">
        <v>7616419.4699999997</v>
      </c>
      <c r="L877" s="3">
        <v>3619847.46</v>
      </c>
      <c r="M877" s="3">
        <f t="shared" si="91"/>
        <v>3996572.01</v>
      </c>
      <c r="N877" s="3">
        <v>1432250.41</v>
      </c>
      <c r="O877" s="3">
        <f t="shared" si="92"/>
        <v>2564321.5999999996</v>
      </c>
      <c r="P877" s="3">
        <v>1896506.29</v>
      </c>
      <c r="Q877" s="4">
        <f t="shared" si="93"/>
        <v>0.52473107944512931</v>
      </c>
      <c r="R877" s="4">
        <f t="shared" si="94"/>
        <v>0.24900234256661813</v>
      </c>
      <c r="S877" s="3">
        <v>6459541.6299999999</v>
      </c>
      <c r="T877" s="3">
        <f t="shared" si="95"/>
        <v>1156877.8399999999</v>
      </c>
      <c r="U877" s="4">
        <f t="shared" si="96"/>
        <v>0.17909596473952902</v>
      </c>
      <c r="V877" s="2" t="s">
        <v>44</v>
      </c>
      <c r="W877" s="2" t="s">
        <v>117</v>
      </c>
      <c r="X877" s="2" t="s">
        <v>192</v>
      </c>
      <c r="Y877" s="2">
        <v>3.64</v>
      </c>
      <c r="Z877" s="2" t="s">
        <v>2632</v>
      </c>
      <c r="AA877" s="2" t="s">
        <v>148</v>
      </c>
      <c r="AB877" s="2" t="s">
        <v>88</v>
      </c>
      <c r="AC877" s="2">
        <v>1.4</v>
      </c>
      <c r="AD877" s="3">
        <v>0</v>
      </c>
      <c r="AE877" s="5">
        <v>0</v>
      </c>
      <c r="AF877" s="2">
        <v>0</v>
      </c>
      <c r="AG877" s="3">
        <f t="shared" si="97"/>
        <v>0</v>
      </c>
      <c r="AH877" s="2" t="s">
        <v>50</v>
      </c>
      <c r="AI877" s="3">
        <v>0</v>
      </c>
    </row>
    <row r="878" spans="1:35" x14ac:dyDescent="0.3">
      <c r="A878" s="2" t="s">
        <v>2633</v>
      </c>
      <c r="B878" s="2" t="s">
        <v>2003</v>
      </c>
      <c r="C878" s="2" t="s">
        <v>176</v>
      </c>
      <c r="D878" s="2" t="s">
        <v>104</v>
      </c>
      <c r="E878" s="2">
        <v>2020</v>
      </c>
      <c r="F878" s="2" t="s">
        <v>55</v>
      </c>
      <c r="G878" s="2" t="s">
        <v>93</v>
      </c>
      <c r="H878" s="2" t="s">
        <v>159</v>
      </c>
      <c r="I878" s="2" t="s">
        <v>58</v>
      </c>
      <c r="J878" s="2" t="s">
        <v>191</v>
      </c>
      <c r="K878" s="3">
        <v>234604.29</v>
      </c>
      <c r="L878" s="3">
        <v>128914.62</v>
      </c>
      <c r="M878" s="3">
        <f t="shared" si="91"/>
        <v>105689.67000000001</v>
      </c>
      <c r="N878" s="3">
        <v>43383.32</v>
      </c>
      <c r="O878" s="3">
        <f t="shared" si="92"/>
        <v>62306.350000000013</v>
      </c>
      <c r="P878" s="3">
        <v>44468.32</v>
      </c>
      <c r="Q878" s="4">
        <f t="shared" si="93"/>
        <v>0.450501864224222</v>
      </c>
      <c r="R878" s="4">
        <f t="shared" si="94"/>
        <v>0.18954606499309964</v>
      </c>
      <c r="S878" s="3">
        <v>226270.7</v>
      </c>
      <c r="T878" s="3">
        <f t="shared" si="95"/>
        <v>8333.5899999999965</v>
      </c>
      <c r="U878" s="4">
        <f t="shared" si="96"/>
        <v>3.6830177305324979E-2</v>
      </c>
      <c r="V878" s="2" t="s">
        <v>124</v>
      </c>
      <c r="W878" s="2" t="s">
        <v>207</v>
      </c>
      <c r="X878" s="2" t="s">
        <v>160</v>
      </c>
      <c r="Y878" s="2">
        <v>129.5</v>
      </c>
      <c r="Z878" s="2" t="s">
        <v>2634</v>
      </c>
      <c r="AA878" s="2" t="s">
        <v>63</v>
      </c>
      <c r="AB878" s="2" t="s">
        <v>306</v>
      </c>
      <c r="AC878" s="2">
        <v>3.74</v>
      </c>
      <c r="AD878" s="3">
        <v>0</v>
      </c>
      <c r="AE878" s="5">
        <v>0</v>
      </c>
      <c r="AF878" s="2">
        <v>0</v>
      </c>
      <c r="AG878" s="3">
        <f t="shared" si="97"/>
        <v>0</v>
      </c>
      <c r="AH878" s="2" t="s">
        <v>50</v>
      </c>
      <c r="AI878" s="3">
        <v>0</v>
      </c>
    </row>
    <row r="879" spans="1:35" x14ac:dyDescent="0.3">
      <c r="A879" s="2" t="s">
        <v>2635</v>
      </c>
      <c r="B879" s="2" t="s">
        <v>2636</v>
      </c>
      <c r="C879" s="2" t="s">
        <v>122</v>
      </c>
      <c r="D879" s="2" t="s">
        <v>104</v>
      </c>
      <c r="E879" s="2">
        <v>2023</v>
      </c>
      <c r="F879" s="2" t="s">
        <v>105</v>
      </c>
      <c r="G879" s="2" t="s">
        <v>93</v>
      </c>
      <c r="H879" s="2" t="s">
        <v>94</v>
      </c>
      <c r="I879" s="2" t="s">
        <v>71</v>
      </c>
      <c r="J879" s="2" t="s">
        <v>293</v>
      </c>
      <c r="K879" s="3">
        <v>9101486.6199999992</v>
      </c>
      <c r="L879" s="3">
        <v>4746431.05</v>
      </c>
      <c r="M879" s="3">
        <f t="shared" si="91"/>
        <v>4355055.5699999994</v>
      </c>
      <c r="N879" s="3">
        <v>1659297.65</v>
      </c>
      <c r="O879" s="3">
        <f t="shared" si="92"/>
        <v>2695757.9199999995</v>
      </c>
      <c r="P879" s="3">
        <v>2016088.02</v>
      </c>
      <c r="Q879" s="4">
        <f t="shared" si="93"/>
        <v>0.4784993651949136</v>
      </c>
      <c r="R879" s="4">
        <f t="shared" si="94"/>
        <v>0.22151194680325753</v>
      </c>
      <c r="S879" s="3">
        <v>7776306.4100000001</v>
      </c>
      <c r="T879" s="3">
        <f t="shared" si="95"/>
        <v>1325180.209999999</v>
      </c>
      <c r="U879" s="4">
        <f t="shared" si="96"/>
        <v>0.17041255065462357</v>
      </c>
      <c r="V879" s="2" t="s">
        <v>107</v>
      </c>
      <c r="W879" s="2" t="s">
        <v>207</v>
      </c>
      <c r="X879" s="2" t="s">
        <v>97</v>
      </c>
      <c r="Y879" s="2">
        <v>1550</v>
      </c>
      <c r="Z879" s="2" t="s">
        <v>2637</v>
      </c>
      <c r="AA879" s="2" t="s">
        <v>148</v>
      </c>
      <c r="AB879" s="2" t="s">
        <v>110</v>
      </c>
      <c r="AC879" s="2">
        <v>2.96</v>
      </c>
      <c r="AD879" s="3">
        <v>0</v>
      </c>
      <c r="AE879" s="5">
        <v>0</v>
      </c>
      <c r="AF879" s="2">
        <v>0</v>
      </c>
      <c r="AG879" s="3">
        <f t="shared" si="97"/>
        <v>0</v>
      </c>
      <c r="AH879" s="2" t="s">
        <v>50</v>
      </c>
      <c r="AI879" s="3">
        <v>0</v>
      </c>
    </row>
    <row r="880" spans="1:35" x14ac:dyDescent="0.3">
      <c r="A880" s="2" t="s">
        <v>2638</v>
      </c>
      <c r="B880" s="2" t="s">
        <v>1877</v>
      </c>
      <c r="C880" s="2" t="s">
        <v>257</v>
      </c>
      <c r="D880" s="2" t="s">
        <v>104</v>
      </c>
      <c r="E880" s="2">
        <v>2024</v>
      </c>
      <c r="F880" s="2" t="s">
        <v>58</v>
      </c>
      <c r="G880" s="2" t="s">
        <v>40</v>
      </c>
      <c r="H880" s="2" t="s">
        <v>41</v>
      </c>
      <c r="I880" s="2" t="s">
        <v>42</v>
      </c>
      <c r="J880" s="2" t="s">
        <v>146</v>
      </c>
      <c r="K880" s="3">
        <v>2930650.21</v>
      </c>
      <c r="L880" s="3">
        <v>1567397.87</v>
      </c>
      <c r="M880" s="3">
        <f t="shared" si="91"/>
        <v>1363252.3399999999</v>
      </c>
      <c r="N880" s="3">
        <v>377711.9</v>
      </c>
      <c r="O880" s="3">
        <f t="shared" si="92"/>
        <v>985540.43999999983</v>
      </c>
      <c r="P880" s="3">
        <v>762451.44</v>
      </c>
      <c r="Q880" s="4">
        <f t="shared" si="93"/>
        <v>0.46517060799282489</v>
      </c>
      <c r="R880" s="4">
        <f t="shared" si="94"/>
        <v>0.26016460012810605</v>
      </c>
      <c r="S880" s="3">
        <v>2605870.9700000002</v>
      </c>
      <c r="T880" s="3">
        <f t="shared" si="95"/>
        <v>324779.23999999976</v>
      </c>
      <c r="U880" s="4">
        <f t="shared" si="96"/>
        <v>0.1246336613512371</v>
      </c>
      <c r="V880" s="2" t="s">
        <v>85</v>
      </c>
      <c r="W880" s="2" t="s">
        <v>117</v>
      </c>
      <c r="X880" s="2" t="s">
        <v>46</v>
      </c>
      <c r="Y880" s="2">
        <v>0.89</v>
      </c>
      <c r="Z880" s="2" t="s">
        <v>2639</v>
      </c>
      <c r="AA880" s="2" t="s">
        <v>63</v>
      </c>
      <c r="AB880" s="2" t="s">
        <v>242</v>
      </c>
      <c r="AC880" s="2">
        <v>6.19</v>
      </c>
      <c r="AD880" s="3">
        <v>0</v>
      </c>
      <c r="AE880" s="5">
        <v>0</v>
      </c>
      <c r="AF880" s="2">
        <v>0</v>
      </c>
      <c r="AG880" s="3">
        <f t="shared" si="97"/>
        <v>0</v>
      </c>
      <c r="AH880" s="2" t="s">
        <v>50</v>
      </c>
      <c r="AI880" s="3">
        <v>0</v>
      </c>
    </row>
    <row r="881" spans="1:35" x14ac:dyDescent="0.3">
      <c r="A881" s="2" t="s">
        <v>2640</v>
      </c>
      <c r="B881" s="2" t="s">
        <v>2641</v>
      </c>
      <c r="C881" s="2" t="s">
        <v>452</v>
      </c>
      <c r="D881" s="2" t="s">
        <v>38</v>
      </c>
      <c r="E881" s="2">
        <v>2021</v>
      </c>
      <c r="F881" s="2" t="s">
        <v>58</v>
      </c>
      <c r="G881" s="2" t="s">
        <v>69</v>
      </c>
      <c r="H881" s="2" t="s">
        <v>70</v>
      </c>
      <c r="I881" s="2" t="s">
        <v>178</v>
      </c>
      <c r="J881" s="2" t="s">
        <v>288</v>
      </c>
      <c r="K881" s="3">
        <v>9946083.3100000005</v>
      </c>
      <c r="L881" s="3">
        <v>4023551</v>
      </c>
      <c r="M881" s="3">
        <f t="shared" si="91"/>
        <v>5922532.3100000005</v>
      </c>
      <c r="N881" s="3">
        <v>1373698.44</v>
      </c>
      <c r="O881" s="3">
        <f t="shared" si="92"/>
        <v>4548833.870000001</v>
      </c>
      <c r="P881" s="3">
        <v>3273451.87</v>
      </c>
      <c r="Q881" s="4">
        <f t="shared" si="93"/>
        <v>0.59546377457399358</v>
      </c>
      <c r="R881" s="4">
        <f t="shared" si="94"/>
        <v>0.32911969143761372</v>
      </c>
      <c r="S881" s="3">
        <v>8346733.8799999999</v>
      </c>
      <c r="T881" s="3">
        <f t="shared" si="95"/>
        <v>1599349.4300000006</v>
      </c>
      <c r="U881" s="4">
        <f t="shared" si="96"/>
        <v>0.19161380403324907</v>
      </c>
      <c r="V881" s="2" t="s">
        <v>85</v>
      </c>
      <c r="W881" s="2" t="s">
        <v>96</v>
      </c>
      <c r="X881" s="2" t="s">
        <v>74</v>
      </c>
      <c r="Y881" s="2">
        <v>1.36</v>
      </c>
      <c r="Z881" s="2" t="s">
        <v>2642</v>
      </c>
      <c r="AA881" s="2" t="s">
        <v>224</v>
      </c>
      <c r="AB881" s="2" t="s">
        <v>49</v>
      </c>
      <c r="AC881" s="2">
        <v>9.1199999999999992</v>
      </c>
      <c r="AD881" s="3">
        <v>1423092.84</v>
      </c>
      <c r="AE881" s="5">
        <v>16.739999999999998</v>
      </c>
      <c r="AF881" s="2">
        <v>240</v>
      </c>
      <c r="AG881" s="3">
        <f t="shared" si="97"/>
        <v>20593.03004646561</v>
      </c>
      <c r="AH881" s="2" t="s">
        <v>50</v>
      </c>
      <c r="AI881" s="3">
        <v>0</v>
      </c>
    </row>
    <row r="882" spans="1:35" x14ac:dyDescent="0.3">
      <c r="A882" s="2" t="s">
        <v>2643</v>
      </c>
      <c r="B882" s="2" t="s">
        <v>938</v>
      </c>
      <c r="C882" s="2" t="s">
        <v>67</v>
      </c>
      <c r="D882" s="2" t="s">
        <v>54</v>
      </c>
      <c r="E882" s="2">
        <v>2022</v>
      </c>
      <c r="F882" s="2" t="s">
        <v>68</v>
      </c>
      <c r="G882" s="2" t="s">
        <v>69</v>
      </c>
      <c r="H882" s="2" t="s">
        <v>272</v>
      </c>
      <c r="I882" s="2" t="s">
        <v>42</v>
      </c>
      <c r="J882" s="2" t="s">
        <v>422</v>
      </c>
      <c r="K882" s="3">
        <v>8695475.6799999997</v>
      </c>
      <c r="L882" s="3">
        <v>4403488.74</v>
      </c>
      <c r="M882" s="3">
        <f t="shared" si="91"/>
        <v>4291986.9399999995</v>
      </c>
      <c r="N882" s="3">
        <v>1511391.07</v>
      </c>
      <c r="O882" s="3">
        <f t="shared" si="92"/>
        <v>2780595.8699999992</v>
      </c>
      <c r="P882" s="3">
        <v>2184195.5099999998</v>
      </c>
      <c r="Q882" s="4">
        <f t="shared" si="93"/>
        <v>0.49358851636739898</v>
      </c>
      <c r="R882" s="4">
        <f t="shared" si="94"/>
        <v>0.25118758195411339</v>
      </c>
      <c r="S882" s="3">
        <v>9899366.7300000004</v>
      </c>
      <c r="T882" s="3">
        <f t="shared" si="95"/>
        <v>-1203891.0500000007</v>
      </c>
      <c r="U882" s="4">
        <f t="shared" si="96"/>
        <v>-0.12161293573977945</v>
      </c>
      <c r="V882" s="2" t="s">
        <v>133</v>
      </c>
      <c r="W882" s="2" t="s">
        <v>207</v>
      </c>
      <c r="X882" s="2" t="s">
        <v>274</v>
      </c>
      <c r="Y882" s="2">
        <v>1</v>
      </c>
      <c r="Z882" s="2" t="s">
        <v>1638</v>
      </c>
      <c r="AA882" s="2" t="s">
        <v>63</v>
      </c>
      <c r="AB882" s="2" t="s">
        <v>142</v>
      </c>
      <c r="AC882" s="2">
        <v>3.03</v>
      </c>
      <c r="AD882" s="3">
        <v>0</v>
      </c>
      <c r="AE882" s="5">
        <v>0</v>
      </c>
      <c r="AF882" s="2">
        <v>0</v>
      </c>
      <c r="AG882" s="3">
        <f t="shared" si="97"/>
        <v>0</v>
      </c>
      <c r="AH882" s="2" t="s">
        <v>50</v>
      </c>
      <c r="AI882" s="3">
        <v>0</v>
      </c>
    </row>
    <row r="883" spans="1:35" x14ac:dyDescent="0.3">
      <c r="A883" s="2" t="s">
        <v>2644</v>
      </c>
      <c r="B883" s="2" t="s">
        <v>2645</v>
      </c>
      <c r="C883" s="2" t="s">
        <v>227</v>
      </c>
      <c r="D883" s="2" t="s">
        <v>104</v>
      </c>
      <c r="E883" s="2">
        <v>2023</v>
      </c>
      <c r="F883" s="2" t="s">
        <v>82</v>
      </c>
      <c r="G883" s="2" t="s">
        <v>114</v>
      </c>
      <c r="H883" s="2" t="s">
        <v>234</v>
      </c>
      <c r="I883" s="2" t="s">
        <v>131</v>
      </c>
      <c r="J883" s="2" t="s">
        <v>132</v>
      </c>
      <c r="K883" s="3">
        <v>3228666.32</v>
      </c>
      <c r="L883" s="3">
        <v>1852234.39</v>
      </c>
      <c r="M883" s="3">
        <f t="shared" si="91"/>
        <v>1376431.93</v>
      </c>
      <c r="N883" s="3">
        <v>301094.42</v>
      </c>
      <c r="O883" s="3">
        <f t="shared" si="92"/>
        <v>1075337.51</v>
      </c>
      <c r="P883" s="3">
        <v>790242.88</v>
      </c>
      <c r="Q883" s="4">
        <f t="shared" si="93"/>
        <v>0.42631594397775985</v>
      </c>
      <c r="R883" s="4">
        <f t="shared" si="94"/>
        <v>0.24475830007729013</v>
      </c>
      <c r="S883" s="3">
        <v>3454143.57</v>
      </c>
      <c r="T883" s="3">
        <f t="shared" si="95"/>
        <v>-225477.25</v>
      </c>
      <c r="U883" s="4">
        <f t="shared" si="96"/>
        <v>-6.5277324300680423E-2</v>
      </c>
      <c r="V883" s="2" t="s">
        <v>44</v>
      </c>
      <c r="W883" s="2" t="s">
        <v>117</v>
      </c>
      <c r="X883" s="2" t="s">
        <v>236</v>
      </c>
      <c r="Y883" s="2">
        <v>3.67</v>
      </c>
      <c r="Z883" s="2" t="s">
        <v>2646</v>
      </c>
      <c r="AA883" s="2" t="s">
        <v>48</v>
      </c>
      <c r="AB883" s="2" t="s">
        <v>242</v>
      </c>
      <c r="AC883" s="2">
        <v>7.66</v>
      </c>
      <c r="AD883" s="3">
        <v>0</v>
      </c>
      <c r="AE883" s="5">
        <v>0</v>
      </c>
      <c r="AF883" s="2">
        <v>0</v>
      </c>
      <c r="AG883" s="3">
        <f t="shared" si="97"/>
        <v>0</v>
      </c>
      <c r="AH883" s="2" t="s">
        <v>50</v>
      </c>
      <c r="AI883" s="3">
        <v>0</v>
      </c>
    </row>
    <row r="884" spans="1:35" x14ac:dyDescent="0.3">
      <c r="A884" s="2" t="s">
        <v>2647</v>
      </c>
      <c r="B884" s="2" t="s">
        <v>2648</v>
      </c>
      <c r="C884" s="2" t="s">
        <v>333</v>
      </c>
      <c r="D884" s="2" t="s">
        <v>54</v>
      </c>
      <c r="E884" s="2">
        <v>2024</v>
      </c>
      <c r="F884" s="2" t="s">
        <v>68</v>
      </c>
      <c r="G884" s="2" t="s">
        <v>56</v>
      </c>
      <c r="H884" s="2" t="s">
        <v>123</v>
      </c>
      <c r="I884" s="2" t="s">
        <v>71</v>
      </c>
      <c r="J884" s="2" t="s">
        <v>228</v>
      </c>
      <c r="K884" s="3">
        <v>4470558.28</v>
      </c>
      <c r="L884" s="3">
        <v>1526073.79</v>
      </c>
      <c r="M884" s="3">
        <f t="shared" si="91"/>
        <v>2944484.49</v>
      </c>
      <c r="N884" s="3">
        <v>832255.87</v>
      </c>
      <c r="O884" s="3">
        <f t="shared" si="92"/>
        <v>2112228.62</v>
      </c>
      <c r="P884" s="3">
        <v>1651674.56</v>
      </c>
      <c r="Q884" s="4">
        <f t="shared" si="93"/>
        <v>0.65863910178126572</v>
      </c>
      <c r="R884" s="4">
        <f t="shared" si="94"/>
        <v>0.36945599554962072</v>
      </c>
      <c r="S884" s="3">
        <v>4324622.34</v>
      </c>
      <c r="T884" s="3">
        <f t="shared" si="95"/>
        <v>145935.94000000041</v>
      </c>
      <c r="U884" s="4">
        <f t="shared" si="96"/>
        <v>3.3745360525515952E-2</v>
      </c>
      <c r="V884" s="2" t="s">
        <v>124</v>
      </c>
      <c r="W884" s="2" t="s">
        <v>117</v>
      </c>
      <c r="X884" s="2" t="s">
        <v>126</v>
      </c>
      <c r="Y884" s="2">
        <v>1.34</v>
      </c>
      <c r="Z884" s="2" t="s">
        <v>2649</v>
      </c>
      <c r="AA884" s="2" t="s">
        <v>76</v>
      </c>
      <c r="AB884" s="2" t="s">
        <v>306</v>
      </c>
      <c r="AC884" s="2">
        <v>9.44</v>
      </c>
      <c r="AD884" s="3">
        <v>0</v>
      </c>
      <c r="AE884" s="5">
        <v>0</v>
      </c>
      <c r="AF884" s="2">
        <v>0</v>
      </c>
      <c r="AG884" s="3">
        <f t="shared" si="97"/>
        <v>0</v>
      </c>
      <c r="AH884" s="2" t="s">
        <v>50</v>
      </c>
      <c r="AI884" s="3">
        <v>0</v>
      </c>
    </row>
    <row r="885" spans="1:35" x14ac:dyDescent="0.3">
      <c r="A885" s="2" t="s">
        <v>2650</v>
      </c>
      <c r="B885" s="2" t="s">
        <v>2651</v>
      </c>
      <c r="C885" s="2" t="s">
        <v>138</v>
      </c>
      <c r="D885" s="2" t="s">
        <v>104</v>
      </c>
      <c r="E885" s="2">
        <v>2024</v>
      </c>
      <c r="F885" s="2" t="s">
        <v>68</v>
      </c>
      <c r="G885" s="2" t="s">
        <v>56</v>
      </c>
      <c r="H885" s="2" t="s">
        <v>57</v>
      </c>
      <c r="I885" s="2" t="s">
        <v>42</v>
      </c>
      <c r="J885" s="2" t="s">
        <v>166</v>
      </c>
      <c r="K885" s="3">
        <v>9470708.6799999997</v>
      </c>
      <c r="L885" s="3">
        <v>3535454.05</v>
      </c>
      <c r="M885" s="3">
        <f t="shared" si="91"/>
        <v>5935254.6299999999</v>
      </c>
      <c r="N885" s="3">
        <v>1491622.96</v>
      </c>
      <c r="O885" s="3">
        <f t="shared" si="92"/>
        <v>4443631.67</v>
      </c>
      <c r="P885" s="3">
        <v>3406930.05</v>
      </c>
      <c r="Q885" s="4">
        <f t="shared" si="93"/>
        <v>0.62669593486007213</v>
      </c>
      <c r="R885" s="4">
        <f t="shared" si="94"/>
        <v>0.35973338058583382</v>
      </c>
      <c r="S885" s="3">
        <v>9989065.8800000008</v>
      </c>
      <c r="T885" s="3">
        <f t="shared" si="95"/>
        <v>-518357.20000000112</v>
      </c>
      <c r="U885" s="4">
        <f t="shared" si="96"/>
        <v>-5.1892459838296823E-2</v>
      </c>
      <c r="V885" s="2" t="s">
        <v>44</v>
      </c>
      <c r="W885" s="2" t="s">
        <v>45</v>
      </c>
      <c r="X885" s="2" t="s">
        <v>61</v>
      </c>
      <c r="Y885" s="2">
        <v>1.53</v>
      </c>
      <c r="Z885" s="2" t="s">
        <v>2652</v>
      </c>
      <c r="AA885" s="2" t="s">
        <v>63</v>
      </c>
      <c r="AB885" s="2" t="s">
        <v>182</v>
      </c>
      <c r="AC885" s="2">
        <v>1.92</v>
      </c>
      <c r="AD885" s="3">
        <v>0</v>
      </c>
      <c r="AE885" s="5">
        <v>0</v>
      </c>
      <c r="AF885" s="2">
        <v>0</v>
      </c>
      <c r="AG885" s="3">
        <f t="shared" si="97"/>
        <v>0</v>
      </c>
      <c r="AH885" s="2" t="s">
        <v>50</v>
      </c>
      <c r="AI885" s="3">
        <v>0</v>
      </c>
    </row>
    <row r="886" spans="1:35" x14ac:dyDescent="0.3">
      <c r="A886" s="2" t="s">
        <v>2653</v>
      </c>
      <c r="B886" s="2" t="s">
        <v>2203</v>
      </c>
      <c r="C886" s="2" t="s">
        <v>138</v>
      </c>
      <c r="D886" s="2" t="s">
        <v>104</v>
      </c>
      <c r="E886" s="2">
        <v>2024</v>
      </c>
      <c r="F886" s="2" t="s">
        <v>68</v>
      </c>
      <c r="G886" s="2" t="s">
        <v>93</v>
      </c>
      <c r="H886" s="2" t="s">
        <v>159</v>
      </c>
      <c r="I886" s="2" t="s">
        <v>178</v>
      </c>
      <c r="J886" s="2" t="s">
        <v>197</v>
      </c>
      <c r="K886" s="3">
        <v>5980199.8799999999</v>
      </c>
      <c r="L886" s="3">
        <v>2849595.5</v>
      </c>
      <c r="M886" s="3">
        <f t="shared" si="91"/>
        <v>3130604.38</v>
      </c>
      <c r="N886" s="3">
        <v>482416.34</v>
      </c>
      <c r="O886" s="3">
        <f t="shared" si="92"/>
        <v>2648188.04</v>
      </c>
      <c r="P886" s="3">
        <v>2115847.7599999998</v>
      </c>
      <c r="Q886" s="4">
        <f t="shared" si="93"/>
        <v>0.52349494044001754</v>
      </c>
      <c r="R886" s="4">
        <f t="shared" si="94"/>
        <v>0.35380886967945291</v>
      </c>
      <c r="S886" s="3">
        <v>6620126.1699999999</v>
      </c>
      <c r="T886" s="3">
        <f t="shared" si="95"/>
        <v>-639926.29</v>
      </c>
      <c r="U886" s="4">
        <f t="shared" si="96"/>
        <v>-9.6663760412892555E-2</v>
      </c>
      <c r="V886" s="2" t="s">
        <v>95</v>
      </c>
      <c r="W886" s="2" t="s">
        <v>60</v>
      </c>
      <c r="X886" s="2" t="s">
        <v>160</v>
      </c>
      <c r="Y886" s="2">
        <v>129.5</v>
      </c>
      <c r="Z886" s="2" t="s">
        <v>2654</v>
      </c>
      <c r="AA886" s="2" t="s">
        <v>63</v>
      </c>
      <c r="AB886" s="2" t="s">
        <v>100</v>
      </c>
      <c r="AC886" s="2">
        <v>4.09</v>
      </c>
      <c r="AD886" s="3">
        <v>1533164.97</v>
      </c>
      <c r="AE886" s="5">
        <v>18.07</v>
      </c>
      <c r="AF886" s="2">
        <v>36</v>
      </c>
      <c r="AG886" s="3">
        <f t="shared" si="97"/>
        <v>55481.43903944546</v>
      </c>
      <c r="AH886" s="2" t="s">
        <v>230</v>
      </c>
      <c r="AI886" s="3">
        <v>1527732.72</v>
      </c>
    </row>
    <row r="887" spans="1:35" x14ac:dyDescent="0.3">
      <c r="A887" s="2" t="s">
        <v>2655</v>
      </c>
      <c r="B887" s="2" t="s">
        <v>2656</v>
      </c>
      <c r="C887" s="2" t="s">
        <v>185</v>
      </c>
      <c r="D887" s="2" t="s">
        <v>104</v>
      </c>
      <c r="E887" s="2">
        <v>2024</v>
      </c>
      <c r="F887" s="2" t="s">
        <v>92</v>
      </c>
      <c r="G887" s="2" t="s">
        <v>40</v>
      </c>
      <c r="H887" s="2" t="s">
        <v>279</v>
      </c>
      <c r="I887" s="2" t="s">
        <v>58</v>
      </c>
      <c r="J887" s="2" t="s">
        <v>240</v>
      </c>
      <c r="K887" s="3">
        <v>9279438.2300000004</v>
      </c>
      <c r="L887" s="3">
        <v>3031873.92</v>
      </c>
      <c r="M887" s="3">
        <f t="shared" si="91"/>
        <v>6247564.3100000005</v>
      </c>
      <c r="N887" s="3">
        <v>1914164.49</v>
      </c>
      <c r="O887" s="3">
        <f t="shared" si="92"/>
        <v>4333399.82</v>
      </c>
      <c r="P887" s="3">
        <v>3274632.97</v>
      </c>
      <c r="Q887" s="4">
        <f t="shared" si="93"/>
        <v>0.67326966947222189</v>
      </c>
      <c r="R887" s="4">
        <f t="shared" si="94"/>
        <v>0.35289129458432744</v>
      </c>
      <c r="S887" s="3">
        <v>10128827.93</v>
      </c>
      <c r="T887" s="3">
        <f t="shared" si="95"/>
        <v>-849389.69999999925</v>
      </c>
      <c r="U887" s="4">
        <f t="shared" si="96"/>
        <v>-8.3858636544139539E-2</v>
      </c>
      <c r="V887" s="2" t="s">
        <v>95</v>
      </c>
      <c r="W887" s="2" t="s">
        <v>117</v>
      </c>
      <c r="X887" s="2" t="s">
        <v>280</v>
      </c>
      <c r="Y887" s="2">
        <v>0.79</v>
      </c>
      <c r="Z887" s="2" t="s">
        <v>2657</v>
      </c>
      <c r="AA887" s="2" t="s">
        <v>76</v>
      </c>
      <c r="AB887" s="2" t="s">
        <v>49</v>
      </c>
      <c r="AC887" s="2">
        <v>3.35</v>
      </c>
      <c r="AD887" s="3">
        <v>0</v>
      </c>
      <c r="AE887" s="5">
        <v>0</v>
      </c>
      <c r="AF887" s="2">
        <v>0</v>
      </c>
      <c r="AG887" s="3">
        <f t="shared" si="97"/>
        <v>0</v>
      </c>
      <c r="AH887" s="2" t="s">
        <v>50</v>
      </c>
      <c r="AI887" s="3">
        <v>0</v>
      </c>
    </row>
    <row r="888" spans="1:35" x14ac:dyDescent="0.3">
      <c r="A888" s="2" t="s">
        <v>2658</v>
      </c>
      <c r="B888" s="2" t="s">
        <v>2659</v>
      </c>
      <c r="C888" s="2" t="s">
        <v>363</v>
      </c>
      <c r="D888" s="2" t="s">
        <v>81</v>
      </c>
      <c r="E888" s="2">
        <v>2022</v>
      </c>
      <c r="F888" s="2" t="s">
        <v>55</v>
      </c>
      <c r="G888" s="2" t="s">
        <v>69</v>
      </c>
      <c r="H888" s="2" t="s">
        <v>165</v>
      </c>
      <c r="I888" s="2" t="s">
        <v>55</v>
      </c>
      <c r="J888" s="2" t="s">
        <v>84</v>
      </c>
      <c r="K888" s="3">
        <v>5765605.29</v>
      </c>
      <c r="L888" s="3">
        <v>2618851.2000000002</v>
      </c>
      <c r="M888" s="3">
        <f t="shared" si="91"/>
        <v>3146754.09</v>
      </c>
      <c r="N888" s="3">
        <v>1094663.53</v>
      </c>
      <c r="O888" s="3">
        <f t="shared" si="92"/>
        <v>2052090.5599999998</v>
      </c>
      <c r="P888" s="3">
        <v>1621135.04</v>
      </c>
      <c r="Q888" s="4">
        <f t="shared" si="93"/>
        <v>0.54578035292457561</v>
      </c>
      <c r="R888" s="4">
        <f t="shared" si="94"/>
        <v>0.28117343426400249</v>
      </c>
      <c r="S888" s="3">
        <v>5595643.2800000003</v>
      </c>
      <c r="T888" s="3">
        <f t="shared" si="95"/>
        <v>169962.00999999978</v>
      </c>
      <c r="U888" s="4">
        <f t="shared" si="96"/>
        <v>3.037398945845593E-2</v>
      </c>
      <c r="V888" s="2" t="s">
        <v>44</v>
      </c>
      <c r="W888" s="2" t="s">
        <v>60</v>
      </c>
      <c r="X888" s="2" t="s">
        <v>167</v>
      </c>
      <c r="Y888" s="2">
        <v>17.2</v>
      </c>
      <c r="Z888" s="2" t="s">
        <v>2660</v>
      </c>
      <c r="AA888" s="2" t="s">
        <v>141</v>
      </c>
      <c r="AB888" s="2" t="s">
        <v>100</v>
      </c>
      <c r="AC888" s="2">
        <v>3.14</v>
      </c>
      <c r="AD888" s="3">
        <v>0</v>
      </c>
      <c r="AE888" s="5">
        <v>0</v>
      </c>
      <c r="AF888" s="2">
        <v>0</v>
      </c>
      <c r="AG888" s="3">
        <f t="shared" si="97"/>
        <v>0</v>
      </c>
      <c r="AH888" s="2" t="s">
        <v>50</v>
      </c>
      <c r="AI888" s="3">
        <v>0</v>
      </c>
    </row>
    <row r="889" spans="1:35" x14ac:dyDescent="0.3">
      <c r="A889" s="2" t="s">
        <v>2661</v>
      </c>
      <c r="B889" s="2" t="s">
        <v>2662</v>
      </c>
      <c r="C889" s="2" t="s">
        <v>370</v>
      </c>
      <c r="D889" s="2" t="s">
        <v>81</v>
      </c>
      <c r="E889" s="2">
        <v>2021</v>
      </c>
      <c r="F889" s="2" t="s">
        <v>39</v>
      </c>
      <c r="G889" s="2" t="s">
        <v>56</v>
      </c>
      <c r="H889" s="2" t="s">
        <v>153</v>
      </c>
      <c r="I889" s="2" t="s">
        <v>55</v>
      </c>
      <c r="J889" s="2" t="s">
        <v>540</v>
      </c>
      <c r="K889" s="3">
        <v>5891507.2199999997</v>
      </c>
      <c r="L889" s="3">
        <v>2377164.4700000002</v>
      </c>
      <c r="M889" s="3">
        <f t="shared" si="91"/>
        <v>3514342.7499999995</v>
      </c>
      <c r="N889" s="3">
        <v>691126.22</v>
      </c>
      <c r="O889" s="3">
        <f t="shared" si="92"/>
        <v>2823216.5299999993</v>
      </c>
      <c r="P889" s="3">
        <v>2026702.62</v>
      </c>
      <c r="Q889" s="4">
        <f t="shared" si="93"/>
        <v>0.59650996235221443</v>
      </c>
      <c r="R889" s="4">
        <f t="shared" si="94"/>
        <v>0.34400409679884941</v>
      </c>
      <c r="S889" s="3">
        <v>5559658.0099999998</v>
      </c>
      <c r="T889" s="3">
        <f t="shared" si="95"/>
        <v>331849.20999999996</v>
      </c>
      <c r="U889" s="4">
        <f t="shared" si="96"/>
        <v>5.9688781109038032E-2</v>
      </c>
      <c r="V889" s="2" t="s">
        <v>73</v>
      </c>
      <c r="W889" s="2" t="s">
        <v>60</v>
      </c>
      <c r="X889" s="2" t="s">
        <v>155</v>
      </c>
      <c r="Y889" s="2">
        <v>7.24</v>
      </c>
      <c r="Z889" s="2" t="s">
        <v>2663</v>
      </c>
      <c r="AA889" s="2" t="s">
        <v>63</v>
      </c>
      <c r="AB889" s="2" t="s">
        <v>100</v>
      </c>
      <c r="AC889" s="2">
        <v>9.7799999999999994</v>
      </c>
      <c r="AD889" s="3">
        <v>0</v>
      </c>
      <c r="AE889" s="5">
        <v>0</v>
      </c>
      <c r="AF889" s="2">
        <v>0</v>
      </c>
      <c r="AG889" s="3">
        <f t="shared" si="97"/>
        <v>0</v>
      </c>
      <c r="AH889" s="2" t="s">
        <v>50</v>
      </c>
      <c r="AI889" s="3">
        <v>0</v>
      </c>
    </row>
    <row r="890" spans="1:35" x14ac:dyDescent="0.3">
      <c r="A890" s="2" t="s">
        <v>2664</v>
      </c>
      <c r="B890" s="2" t="s">
        <v>2665</v>
      </c>
      <c r="C890" s="2" t="s">
        <v>37</v>
      </c>
      <c r="D890" s="2" t="s">
        <v>38</v>
      </c>
      <c r="E890" s="2">
        <v>2022</v>
      </c>
      <c r="F890" s="2" t="s">
        <v>82</v>
      </c>
      <c r="G890" s="2" t="s">
        <v>114</v>
      </c>
      <c r="H890" s="2" t="s">
        <v>190</v>
      </c>
      <c r="I890" s="2" t="s">
        <v>178</v>
      </c>
      <c r="J890" s="2" t="s">
        <v>206</v>
      </c>
      <c r="K890" s="3">
        <v>6112129.7000000002</v>
      </c>
      <c r="L890" s="3">
        <v>3519296.72</v>
      </c>
      <c r="M890" s="3">
        <f t="shared" si="91"/>
        <v>2592832.98</v>
      </c>
      <c r="N890" s="3">
        <v>837176.27</v>
      </c>
      <c r="O890" s="3">
        <f t="shared" si="92"/>
        <v>1755656.71</v>
      </c>
      <c r="P890" s="3">
        <v>1290918.98</v>
      </c>
      <c r="Q890" s="4">
        <f t="shared" si="93"/>
        <v>0.42421105363650902</v>
      </c>
      <c r="R890" s="4">
        <f t="shared" si="94"/>
        <v>0.21120608419026185</v>
      </c>
      <c r="S890" s="3">
        <v>6995170.75</v>
      </c>
      <c r="T890" s="3">
        <f t="shared" si="95"/>
        <v>-883041.04999999981</v>
      </c>
      <c r="U890" s="4">
        <f t="shared" si="96"/>
        <v>-0.1262358106126287</v>
      </c>
      <c r="V890" s="2" t="s">
        <v>133</v>
      </c>
      <c r="W890" s="2" t="s">
        <v>60</v>
      </c>
      <c r="X890" s="2" t="s">
        <v>192</v>
      </c>
      <c r="Y890" s="2">
        <v>3.64</v>
      </c>
      <c r="Z890" s="2" t="s">
        <v>2666</v>
      </c>
      <c r="AA890" s="2" t="s">
        <v>48</v>
      </c>
      <c r="AB890" s="2" t="s">
        <v>110</v>
      </c>
      <c r="AC890" s="2">
        <v>7.68</v>
      </c>
      <c r="AD890" s="3">
        <v>1480573.86</v>
      </c>
      <c r="AE890" s="5">
        <v>13.83</v>
      </c>
      <c r="AF890" s="2">
        <v>120</v>
      </c>
      <c r="AG890" s="3">
        <f t="shared" si="97"/>
        <v>22837.24783944921</v>
      </c>
      <c r="AH890" s="2" t="s">
        <v>50</v>
      </c>
      <c r="AI890" s="3">
        <v>0</v>
      </c>
    </row>
    <row r="891" spans="1:35" x14ac:dyDescent="0.3">
      <c r="A891" s="2" t="s">
        <v>2667</v>
      </c>
      <c r="B891" s="2" t="s">
        <v>1966</v>
      </c>
      <c r="C891" s="2" t="s">
        <v>227</v>
      </c>
      <c r="D891" s="2" t="s">
        <v>104</v>
      </c>
      <c r="E891" s="2">
        <v>2023</v>
      </c>
      <c r="F891" s="2" t="s">
        <v>39</v>
      </c>
      <c r="G891" s="2" t="s">
        <v>93</v>
      </c>
      <c r="H891" s="2" t="s">
        <v>94</v>
      </c>
      <c r="I891" s="2" t="s">
        <v>55</v>
      </c>
      <c r="J891" s="2" t="s">
        <v>154</v>
      </c>
      <c r="K891" s="3">
        <v>136875.07</v>
      </c>
      <c r="L891" s="3">
        <v>43529.279999999999</v>
      </c>
      <c r="M891" s="3">
        <f t="shared" si="91"/>
        <v>93345.790000000008</v>
      </c>
      <c r="N891" s="3">
        <v>27165.5</v>
      </c>
      <c r="O891" s="3">
        <f t="shared" si="92"/>
        <v>66180.290000000008</v>
      </c>
      <c r="P891" s="3">
        <v>51785.51</v>
      </c>
      <c r="Q891" s="4">
        <f t="shared" si="93"/>
        <v>0.68197802565507371</v>
      </c>
      <c r="R891" s="4">
        <f t="shared" si="94"/>
        <v>0.37834143208109411</v>
      </c>
      <c r="S891" s="3">
        <v>136353.64000000001</v>
      </c>
      <c r="T891" s="3">
        <f t="shared" si="95"/>
        <v>521.42999999999302</v>
      </c>
      <c r="U891" s="4">
        <f t="shared" si="96"/>
        <v>3.8241003320482899E-3</v>
      </c>
      <c r="V891" s="2" t="s">
        <v>107</v>
      </c>
      <c r="W891" s="2" t="s">
        <v>45</v>
      </c>
      <c r="X891" s="2" t="s">
        <v>97</v>
      </c>
      <c r="Y891" s="2">
        <v>1550</v>
      </c>
      <c r="Z891" s="2" t="s">
        <v>2668</v>
      </c>
      <c r="AA891" s="2" t="s">
        <v>224</v>
      </c>
      <c r="AB891" s="2" t="s">
        <v>110</v>
      </c>
      <c r="AC891" s="2">
        <v>5.93</v>
      </c>
      <c r="AD891" s="3">
        <v>0</v>
      </c>
      <c r="AE891" s="5">
        <v>0</v>
      </c>
      <c r="AF891" s="2">
        <v>0</v>
      </c>
      <c r="AG891" s="3">
        <f t="shared" si="97"/>
        <v>0</v>
      </c>
      <c r="AH891" s="2" t="s">
        <v>50</v>
      </c>
      <c r="AI891" s="3">
        <v>0</v>
      </c>
    </row>
    <row r="892" spans="1:35" x14ac:dyDescent="0.3">
      <c r="A892" s="2" t="s">
        <v>2669</v>
      </c>
      <c r="B892" s="2" t="s">
        <v>2670</v>
      </c>
      <c r="C892" s="2" t="s">
        <v>196</v>
      </c>
      <c r="D892" s="2" t="s">
        <v>38</v>
      </c>
      <c r="E892" s="2">
        <v>2023</v>
      </c>
      <c r="F892" s="2" t="s">
        <v>55</v>
      </c>
      <c r="G892" s="2" t="s">
        <v>69</v>
      </c>
      <c r="H892" s="2" t="s">
        <v>272</v>
      </c>
      <c r="I892" s="2" t="s">
        <v>58</v>
      </c>
      <c r="J892" s="2" t="s">
        <v>106</v>
      </c>
      <c r="K892" s="3">
        <v>4180857.26</v>
      </c>
      <c r="L892" s="3">
        <v>1623000.39</v>
      </c>
      <c r="M892" s="3">
        <f t="shared" si="91"/>
        <v>2557856.87</v>
      </c>
      <c r="N892" s="3">
        <v>820768.79</v>
      </c>
      <c r="O892" s="3">
        <f t="shared" si="92"/>
        <v>1737088.08</v>
      </c>
      <c r="P892" s="3">
        <v>1228931.82</v>
      </c>
      <c r="Q892" s="4">
        <f t="shared" si="93"/>
        <v>0.61180200875836654</v>
      </c>
      <c r="R892" s="4">
        <f t="shared" si="94"/>
        <v>0.29394254421400651</v>
      </c>
      <c r="S892" s="3">
        <v>3487753.9</v>
      </c>
      <c r="T892" s="3">
        <f t="shared" si="95"/>
        <v>693103.35999999987</v>
      </c>
      <c r="U892" s="4">
        <f t="shared" si="96"/>
        <v>0.19872484695666168</v>
      </c>
      <c r="V892" s="2" t="s">
        <v>124</v>
      </c>
      <c r="W892" s="2" t="s">
        <v>134</v>
      </c>
      <c r="X892" s="2" t="s">
        <v>274</v>
      </c>
      <c r="Y892" s="2">
        <v>1</v>
      </c>
      <c r="Z892" s="2" t="s">
        <v>2671</v>
      </c>
      <c r="AA892" s="2" t="s">
        <v>63</v>
      </c>
      <c r="AB892" s="2" t="s">
        <v>149</v>
      </c>
      <c r="AC892" s="2">
        <v>3.6</v>
      </c>
      <c r="AD892" s="3">
        <v>0</v>
      </c>
      <c r="AE892" s="5">
        <v>0</v>
      </c>
      <c r="AF892" s="2">
        <v>0</v>
      </c>
      <c r="AG892" s="3">
        <f t="shared" si="97"/>
        <v>0</v>
      </c>
      <c r="AH892" s="2" t="s">
        <v>50</v>
      </c>
      <c r="AI892" s="3">
        <v>0</v>
      </c>
    </row>
    <row r="893" spans="1:35" x14ac:dyDescent="0.3">
      <c r="A893" s="2" t="s">
        <v>2672</v>
      </c>
      <c r="B893" s="2" t="s">
        <v>2673</v>
      </c>
      <c r="C893" s="2" t="s">
        <v>956</v>
      </c>
      <c r="D893" s="2" t="s">
        <v>104</v>
      </c>
      <c r="E893" s="2">
        <v>2022</v>
      </c>
      <c r="F893" s="2" t="s">
        <v>58</v>
      </c>
      <c r="G893" s="2" t="s">
        <v>69</v>
      </c>
      <c r="H893" s="2" t="s">
        <v>272</v>
      </c>
      <c r="I893" s="2" t="s">
        <v>58</v>
      </c>
      <c r="J893" s="2" t="s">
        <v>240</v>
      </c>
      <c r="K893" s="3">
        <v>5035882.46</v>
      </c>
      <c r="L893" s="3">
        <v>2182385.23</v>
      </c>
      <c r="M893" s="3">
        <f t="shared" si="91"/>
        <v>2853497.23</v>
      </c>
      <c r="N893" s="3">
        <v>1038623.31</v>
      </c>
      <c r="O893" s="3">
        <f t="shared" si="92"/>
        <v>1814873.92</v>
      </c>
      <c r="P893" s="3">
        <v>1380058.16</v>
      </c>
      <c r="Q893" s="4">
        <f t="shared" si="93"/>
        <v>0.5666330087457998</v>
      </c>
      <c r="R893" s="4">
        <f t="shared" si="94"/>
        <v>0.27404495060434747</v>
      </c>
      <c r="S893" s="3">
        <v>5353490.43</v>
      </c>
      <c r="T893" s="3">
        <f t="shared" si="95"/>
        <v>-317607.96999999974</v>
      </c>
      <c r="U893" s="4">
        <f t="shared" si="96"/>
        <v>-5.932726959222373E-2</v>
      </c>
      <c r="V893" s="2" t="s">
        <v>124</v>
      </c>
      <c r="W893" s="2" t="s">
        <v>45</v>
      </c>
      <c r="X893" s="2" t="s">
        <v>274</v>
      </c>
      <c r="Y893" s="2">
        <v>1</v>
      </c>
      <c r="Z893" s="2" t="s">
        <v>2674</v>
      </c>
      <c r="AA893" s="2" t="s">
        <v>76</v>
      </c>
      <c r="AB893" s="2" t="s">
        <v>209</v>
      </c>
      <c r="AC893" s="2">
        <v>5.77</v>
      </c>
      <c r="AD893" s="3">
        <v>0</v>
      </c>
      <c r="AE893" s="5">
        <v>0</v>
      </c>
      <c r="AF893" s="2">
        <v>0</v>
      </c>
      <c r="AG893" s="3">
        <f t="shared" si="97"/>
        <v>0</v>
      </c>
      <c r="AH893" s="2" t="s">
        <v>50</v>
      </c>
      <c r="AI893" s="3">
        <v>0</v>
      </c>
    </row>
    <row r="894" spans="1:35" x14ac:dyDescent="0.3">
      <c r="A894" s="2" t="s">
        <v>2675</v>
      </c>
      <c r="B894" s="2" t="s">
        <v>2676</v>
      </c>
      <c r="C894" s="2" t="s">
        <v>411</v>
      </c>
      <c r="D894" s="2" t="s">
        <v>54</v>
      </c>
      <c r="E894" s="2">
        <v>2022</v>
      </c>
      <c r="F894" s="2" t="s">
        <v>82</v>
      </c>
      <c r="G894" s="2" t="s">
        <v>69</v>
      </c>
      <c r="H894" s="2" t="s">
        <v>70</v>
      </c>
      <c r="I894" s="2" t="s">
        <v>178</v>
      </c>
      <c r="J894" s="2" t="s">
        <v>179</v>
      </c>
      <c r="K894" s="3">
        <v>160488.21</v>
      </c>
      <c r="L894" s="3">
        <v>89244.38</v>
      </c>
      <c r="M894" s="3">
        <f t="shared" si="91"/>
        <v>71243.829999999987</v>
      </c>
      <c r="N894" s="3">
        <v>24809.95</v>
      </c>
      <c r="O894" s="3">
        <f t="shared" si="92"/>
        <v>46433.87999999999</v>
      </c>
      <c r="P894" s="3">
        <v>32941.360000000001</v>
      </c>
      <c r="Q894" s="4">
        <f t="shared" si="93"/>
        <v>0.44391940068370128</v>
      </c>
      <c r="R894" s="4">
        <f t="shared" si="94"/>
        <v>0.20525719615166749</v>
      </c>
      <c r="S894" s="3">
        <v>178053.76000000001</v>
      </c>
      <c r="T894" s="3">
        <f t="shared" si="95"/>
        <v>-17565.550000000017</v>
      </c>
      <c r="U894" s="4">
        <f t="shared" si="96"/>
        <v>-9.8653069724559686E-2</v>
      </c>
      <c r="V894" s="2" t="s">
        <v>107</v>
      </c>
      <c r="W894" s="2" t="s">
        <v>60</v>
      </c>
      <c r="X894" s="2" t="s">
        <v>74</v>
      </c>
      <c r="Y894" s="2">
        <v>1.36</v>
      </c>
      <c r="Z894" s="2" t="s">
        <v>2677</v>
      </c>
      <c r="AA894" s="2" t="s">
        <v>48</v>
      </c>
      <c r="AB894" s="2" t="s">
        <v>64</v>
      </c>
      <c r="AC894" s="2">
        <v>8.8800000000000008</v>
      </c>
      <c r="AD894" s="3">
        <v>1547920.64</v>
      </c>
      <c r="AE894" s="5">
        <v>8.08</v>
      </c>
      <c r="AF894" s="2">
        <v>36</v>
      </c>
      <c r="AG894" s="3">
        <f t="shared" si="97"/>
        <v>48563.35408603312</v>
      </c>
      <c r="AH894" s="2" t="s">
        <v>50</v>
      </c>
      <c r="AI894" s="3">
        <v>0</v>
      </c>
    </row>
    <row r="895" spans="1:35" x14ac:dyDescent="0.3">
      <c r="A895" s="2" t="s">
        <v>2678</v>
      </c>
      <c r="B895" s="2" t="s">
        <v>2044</v>
      </c>
      <c r="C895" s="2" t="s">
        <v>411</v>
      </c>
      <c r="D895" s="2" t="s">
        <v>54</v>
      </c>
      <c r="E895" s="2">
        <v>2022</v>
      </c>
      <c r="F895" s="2" t="s">
        <v>39</v>
      </c>
      <c r="G895" s="2" t="s">
        <v>69</v>
      </c>
      <c r="H895" s="2" t="s">
        <v>272</v>
      </c>
      <c r="I895" s="2" t="s">
        <v>55</v>
      </c>
      <c r="J895" s="2" t="s">
        <v>84</v>
      </c>
      <c r="K895" s="3">
        <v>9561764.0999999996</v>
      </c>
      <c r="L895" s="3">
        <v>3331129.26</v>
      </c>
      <c r="M895" s="3">
        <f t="shared" si="91"/>
        <v>6230634.8399999999</v>
      </c>
      <c r="N895" s="3">
        <v>768484.37</v>
      </c>
      <c r="O895" s="3">
        <f t="shared" si="92"/>
        <v>5462150.4699999997</v>
      </c>
      <c r="P895" s="3">
        <v>4168029.14</v>
      </c>
      <c r="Q895" s="4">
        <f t="shared" si="93"/>
        <v>0.65161980308633638</v>
      </c>
      <c r="R895" s="4">
        <f t="shared" si="94"/>
        <v>0.43590587431455252</v>
      </c>
      <c r="S895" s="3">
        <v>8149028.8099999996</v>
      </c>
      <c r="T895" s="3">
        <f t="shared" si="95"/>
        <v>1412735.29</v>
      </c>
      <c r="U895" s="4">
        <f t="shared" si="96"/>
        <v>0.17336241200502028</v>
      </c>
      <c r="V895" s="2" t="s">
        <v>44</v>
      </c>
      <c r="W895" s="2" t="s">
        <v>125</v>
      </c>
      <c r="X895" s="2" t="s">
        <v>274</v>
      </c>
      <c r="Y895" s="2">
        <v>1</v>
      </c>
      <c r="Z895" s="2" t="s">
        <v>2679</v>
      </c>
      <c r="AA895" s="2" t="s">
        <v>76</v>
      </c>
      <c r="AB895" s="2" t="s">
        <v>306</v>
      </c>
      <c r="AC895" s="2">
        <v>5.73</v>
      </c>
      <c r="AD895" s="3">
        <v>0</v>
      </c>
      <c r="AE895" s="5">
        <v>0</v>
      </c>
      <c r="AF895" s="2">
        <v>0</v>
      </c>
      <c r="AG895" s="3">
        <f t="shared" si="97"/>
        <v>0</v>
      </c>
      <c r="AH895" s="2" t="s">
        <v>50</v>
      </c>
      <c r="AI895" s="3">
        <v>0</v>
      </c>
    </row>
    <row r="896" spans="1:35" x14ac:dyDescent="0.3">
      <c r="A896" s="2" t="s">
        <v>2680</v>
      </c>
      <c r="B896" s="2" t="s">
        <v>2681</v>
      </c>
      <c r="C896" s="2" t="s">
        <v>648</v>
      </c>
      <c r="D896" s="2" t="s">
        <v>104</v>
      </c>
      <c r="E896" s="2">
        <v>2021</v>
      </c>
      <c r="F896" s="2" t="s">
        <v>68</v>
      </c>
      <c r="G896" s="2" t="s">
        <v>40</v>
      </c>
      <c r="H896" s="2" t="s">
        <v>171</v>
      </c>
      <c r="I896" s="2" t="s">
        <v>178</v>
      </c>
      <c r="J896" s="2" t="s">
        <v>288</v>
      </c>
      <c r="K896" s="3">
        <v>8965536.7300000004</v>
      </c>
      <c r="L896" s="3">
        <v>4270743.4400000004</v>
      </c>
      <c r="M896" s="3">
        <f t="shared" si="91"/>
        <v>4694793.29</v>
      </c>
      <c r="N896" s="3">
        <v>1863715.39</v>
      </c>
      <c r="O896" s="3">
        <f t="shared" si="92"/>
        <v>2831077.9000000004</v>
      </c>
      <c r="P896" s="3">
        <v>2248925.41</v>
      </c>
      <c r="Q896" s="4">
        <f t="shared" si="93"/>
        <v>0.52364888253600406</v>
      </c>
      <c r="R896" s="4">
        <f t="shared" si="94"/>
        <v>0.25084113508506034</v>
      </c>
      <c r="S896" s="3">
        <v>10334071.210000001</v>
      </c>
      <c r="T896" s="3">
        <f t="shared" si="95"/>
        <v>-1368534.4800000004</v>
      </c>
      <c r="U896" s="4">
        <f t="shared" si="96"/>
        <v>-0.13242936420601656</v>
      </c>
      <c r="V896" s="2" t="s">
        <v>95</v>
      </c>
      <c r="W896" s="2" t="s">
        <v>96</v>
      </c>
      <c r="X896" s="2" t="s">
        <v>86</v>
      </c>
      <c r="Y896" s="2">
        <v>0.92</v>
      </c>
      <c r="Z896" s="2" t="s">
        <v>2682</v>
      </c>
      <c r="AA896" s="2" t="s">
        <v>48</v>
      </c>
      <c r="AB896" s="2" t="s">
        <v>142</v>
      </c>
      <c r="AC896" s="2">
        <v>5.68</v>
      </c>
      <c r="AD896" s="3">
        <v>2893570.18</v>
      </c>
      <c r="AE896" s="5">
        <v>14.25</v>
      </c>
      <c r="AF896" s="2">
        <v>36</v>
      </c>
      <c r="AG896" s="3">
        <f t="shared" si="97"/>
        <v>99247.078832493833</v>
      </c>
      <c r="AH896" s="2" t="s">
        <v>50</v>
      </c>
      <c r="AI896" s="3">
        <v>0</v>
      </c>
    </row>
    <row r="897" spans="1:35" x14ac:dyDescent="0.3">
      <c r="A897" s="2" t="s">
        <v>2683</v>
      </c>
      <c r="B897" s="2" t="s">
        <v>2684</v>
      </c>
      <c r="C897" s="2" t="s">
        <v>363</v>
      </c>
      <c r="D897" s="2" t="s">
        <v>81</v>
      </c>
      <c r="E897" s="2">
        <v>2022</v>
      </c>
      <c r="F897" s="2" t="s">
        <v>82</v>
      </c>
      <c r="G897" s="2" t="s">
        <v>56</v>
      </c>
      <c r="H897" s="2" t="s">
        <v>123</v>
      </c>
      <c r="I897" s="2" t="s">
        <v>71</v>
      </c>
      <c r="J897" s="2" t="s">
        <v>228</v>
      </c>
      <c r="K897" s="3">
        <v>7288175.4100000001</v>
      </c>
      <c r="L897" s="3">
        <v>3280699.27</v>
      </c>
      <c r="M897" s="3">
        <f t="shared" si="91"/>
        <v>4007476.14</v>
      </c>
      <c r="N897" s="3">
        <v>1245720.21</v>
      </c>
      <c r="O897" s="3">
        <f t="shared" si="92"/>
        <v>2761755.93</v>
      </c>
      <c r="P897" s="3">
        <v>2206952.27</v>
      </c>
      <c r="Q897" s="4">
        <f t="shared" si="93"/>
        <v>0.5498600012427528</v>
      </c>
      <c r="R897" s="4">
        <f t="shared" si="94"/>
        <v>0.30281272689620953</v>
      </c>
      <c r="S897" s="3">
        <v>7164974.71</v>
      </c>
      <c r="T897" s="3">
        <f t="shared" si="95"/>
        <v>123200.70000000019</v>
      </c>
      <c r="U897" s="4">
        <f t="shared" si="96"/>
        <v>1.7194854830129634E-2</v>
      </c>
      <c r="V897" s="2" t="s">
        <v>107</v>
      </c>
      <c r="W897" s="2" t="s">
        <v>134</v>
      </c>
      <c r="X897" s="2" t="s">
        <v>126</v>
      </c>
      <c r="Y897" s="2">
        <v>1.34</v>
      </c>
      <c r="Z897" s="2" t="s">
        <v>2685</v>
      </c>
      <c r="AA897" s="2" t="s">
        <v>48</v>
      </c>
      <c r="AB897" s="2" t="s">
        <v>110</v>
      </c>
      <c r="AC897" s="2">
        <v>9.85</v>
      </c>
      <c r="AD897" s="3">
        <v>0</v>
      </c>
      <c r="AE897" s="5">
        <v>0</v>
      </c>
      <c r="AF897" s="2">
        <v>0</v>
      </c>
      <c r="AG897" s="3">
        <f t="shared" si="97"/>
        <v>0</v>
      </c>
      <c r="AH897" s="2" t="s">
        <v>50</v>
      </c>
      <c r="AI897" s="3">
        <v>0</v>
      </c>
    </row>
    <row r="898" spans="1:35" x14ac:dyDescent="0.3">
      <c r="A898" s="2" t="s">
        <v>2686</v>
      </c>
      <c r="B898" s="2" t="s">
        <v>2687</v>
      </c>
      <c r="C898" s="2" t="s">
        <v>261</v>
      </c>
      <c r="D898" s="2" t="s">
        <v>54</v>
      </c>
      <c r="E898" s="2">
        <v>2024</v>
      </c>
      <c r="F898" s="2" t="s">
        <v>105</v>
      </c>
      <c r="G898" s="2" t="s">
        <v>56</v>
      </c>
      <c r="H898" s="2" t="s">
        <v>262</v>
      </c>
      <c r="I898" s="2" t="s">
        <v>55</v>
      </c>
      <c r="J898" s="2" t="s">
        <v>84</v>
      </c>
      <c r="K898" s="3">
        <v>7575769.8499999996</v>
      </c>
      <c r="L898" s="3">
        <v>3808088.19</v>
      </c>
      <c r="M898" s="3">
        <f t="shared" ref="M898:M961" si="98">K898-L898</f>
        <v>3767681.6599999997</v>
      </c>
      <c r="N898" s="3">
        <v>958102.53</v>
      </c>
      <c r="O898" s="3">
        <f t="shared" ref="O898:O961" si="99">M898-N898</f>
        <v>2809579.13</v>
      </c>
      <c r="P898" s="3">
        <v>2011441.31</v>
      </c>
      <c r="Q898" s="4">
        <f t="shared" ref="Q898:Q961" si="100">IF(K898&lt;&gt;0,M898/K898,0)</f>
        <v>0.49733317334079252</v>
      </c>
      <c r="R898" s="4">
        <f t="shared" ref="R898:R961" si="101">IF(K898&lt;&gt;0,P898/K898,0)</f>
        <v>0.26550982274098522</v>
      </c>
      <c r="S898" s="3">
        <v>6436316.2699999996</v>
      </c>
      <c r="T898" s="3">
        <f t="shared" ref="T898:T961" si="102">K898-S898</f>
        <v>1139453.58</v>
      </c>
      <c r="U898" s="4">
        <f t="shared" ref="U898:U961" si="103">IF(S898&lt;&gt;0,T898/S898,0)</f>
        <v>0.17703505113803242</v>
      </c>
      <c r="V898" s="2" t="s">
        <v>107</v>
      </c>
      <c r="W898" s="2" t="s">
        <v>45</v>
      </c>
      <c r="X898" s="2" t="s">
        <v>264</v>
      </c>
      <c r="Y898" s="2">
        <v>83.5</v>
      </c>
      <c r="Z898" s="2" t="s">
        <v>2688</v>
      </c>
      <c r="AA898" s="2" t="s">
        <v>99</v>
      </c>
      <c r="AB898" s="2" t="s">
        <v>49</v>
      </c>
      <c r="AC898" s="2">
        <v>7.03</v>
      </c>
      <c r="AD898" s="3">
        <v>0</v>
      </c>
      <c r="AE898" s="5">
        <v>0</v>
      </c>
      <c r="AF898" s="2">
        <v>0</v>
      </c>
      <c r="AG898" s="3">
        <f t="shared" ref="AG898:AG961" si="104">IF(AD898&gt;0,(AD898*(AE898/100/12)*(1+AE898/100/12)^AF898)/((1+AE898/100/12)^AF898-1),0)</f>
        <v>0</v>
      </c>
      <c r="AH898" s="2" t="s">
        <v>50</v>
      </c>
      <c r="AI898" s="3">
        <v>0</v>
      </c>
    </row>
    <row r="899" spans="1:35" x14ac:dyDescent="0.3">
      <c r="A899" s="2" t="s">
        <v>2689</v>
      </c>
      <c r="B899" s="2" t="s">
        <v>1501</v>
      </c>
      <c r="C899" s="2" t="s">
        <v>452</v>
      </c>
      <c r="D899" s="2" t="s">
        <v>38</v>
      </c>
      <c r="E899" s="2">
        <v>2021</v>
      </c>
      <c r="F899" s="2" t="s">
        <v>68</v>
      </c>
      <c r="G899" s="2" t="s">
        <v>114</v>
      </c>
      <c r="H899" s="2" t="s">
        <v>190</v>
      </c>
      <c r="I899" s="2" t="s">
        <v>131</v>
      </c>
      <c r="J899" s="2" t="s">
        <v>235</v>
      </c>
      <c r="K899" s="3">
        <v>1565272.06</v>
      </c>
      <c r="L899" s="3">
        <v>450639.07</v>
      </c>
      <c r="M899" s="3">
        <f t="shared" si="98"/>
        <v>1114632.99</v>
      </c>
      <c r="N899" s="3">
        <v>142879.37</v>
      </c>
      <c r="O899" s="3">
        <f t="shared" si="99"/>
        <v>971753.62</v>
      </c>
      <c r="P899" s="3">
        <v>702795.15</v>
      </c>
      <c r="Q899" s="4">
        <f t="shared" si="100"/>
        <v>0.71210176076355691</v>
      </c>
      <c r="R899" s="4">
        <f t="shared" si="101"/>
        <v>0.44899233044509845</v>
      </c>
      <c r="S899" s="3">
        <v>1426212.3</v>
      </c>
      <c r="T899" s="3">
        <f t="shared" si="102"/>
        <v>139059.76</v>
      </c>
      <c r="U899" s="4">
        <f t="shared" si="103"/>
        <v>9.7502847226882003E-2</v>
      </c>
      <c r="V899" s="2" t="s">
        <v>107</v>
      </c>
      <c r="W899" s="2" t="s">
        <v>96</v>
      </c>
      <c r="X899" s="2" t="s">
        <v>192</v>
      </c>
      <c r="Y899" s="2">
        <v>3.64</v>
      </c>
      <c r="Z899" s="2" t="s">
        <v>2690</v>
      </c>
      <c r="AA899" s="2" t="s">
        <v>109</v>
      </c>
      <c r="AB899" s="2" t="s">
        <v>149</v>
      </c>
      <c r="AC899" s="2">
        <v>3.41</v>
      </c>
      <c r="AD899" s="3">
        <v>0</v>
      </c>
      <c r="AE899" s="5">
        <v>0</v>
      </c>
      <c r="AF899" s="2">
        <v>0</v>
      </c>
      <c r="AG899" s="3">
        <f t="shared" si="104"/>
        <v>0</v>
      </c>
      <c r="AH899" s="2" t="s">
        <v>50</v>
      </c>
      <c r="AI899" s="3">
        <v>0</v>
      </c>
    </row>
    <row r="900" spans="1:35" x14ac:dyDescent="0.3">
      <c r="A900" s="2" t="s">
        <v>2691</v>
      </c>
      <c r="B900" s="2" t="s">
        <v>2692</v>
      </c>
      <c r="C900" s="2" t="s">
        <v>130</v>
      </c>
      <c r="D900" s="2" t="s">
        <v>104</v>
      </c>
      <c r="E900" s="2">
        <v>2022</v>
      </c>
      <c r="F900" s="2" t="s">
        <v>68</v>
      </c>
      <c r="G900" s="2" t="s">
        <v>40</v>
      </c>
      <c r="H900" s="2" t="s">
        <v>83</v>
      </c>
      <c r="I900" s="2" t="s">
        <v>39</v>
      </c>
      <c r="J900" s="2" t="s">
        <v>566</v>
      </c>
      <c r="K900" s="3">
        <v>5530553.2999999998</v>
      </c>
      <c r="L900" s="3">
        <v>3047731.29</v>
      </c>
      <c r="M900" s="3">
        <f t="shared" si="98"/>
        <v>2482822.0099999998</v>
      </c>
      <c r="N900" s="3">
        <v>862910.14</v>
      </c>
      <c r="O900" s="3">
        <f t="shared" si="99"/>
        <v>1619911.8699999996</v>
      </c>
      <c r="P900" s="3">
        <v>1188566.1000000001</v>
      </c>
      <c r="Q900" s="4">
        <f t="shared" si="100"/>
        <v>0.44892832151170114</v>
      </c>
      <c r="R900" s="4">
        <f t="shared" si="101"/>
        <v>0.21490907609551474</v>
      </c>
      <c r="S900" s="3">
        <v>5029785.8</v>
      </c>
      <c r="T900" s="3">
        <f t="shared" si="102"/>
        <v>500767.5</v>
      </c>
      <c r="U900" s="4">
        <f t="shared" si="103"/>
        <v>9.9560402751146984E-2</v>
      </c>
      <c r="V900" s="2" t="s">
        <v>85</v>
      </c>
      <c r="W900" s="2" t="s">
        <v>96</v>
      </c>
      <c r="X900" s="2" t="s">
        <v>86</v>
      </c>
      <c r="Y900" s="2">
        <v>0.92</v>
      </c>
      <c r="Z900" s="2" t="s">
        <v>2693</v>
      </c>
      <c r="AA900" s="2" t="s">
        <v>224</v>
      </c>
      <c r="AB900" s="2" t="s">
        <v>49</v>
      </c>
      <c r="AC900" s="2">
        <v>9.99</v>
      </c>
      <c r="AD900" s="3">
        <v>0</v>
      </c>
      <c r="AE900" s="5">
        <v>0</v>
      </c>
      <c r="AF900" s="2">
        <v>0</v>
      </c>
      <c r="AG900" s="3">
        <f t="shared" si="104"/>
        <v>0</v>
      </c>
      <c r="AH900" s="2" t="s">
        <v>50</v>
      </c>
      <c r="AI900" s="3">
        <v>0</v>
      </c>
    </row>
    <row r="901" spans="1:35" x14ac:dyDescent="0.3">
      <c r="A901" s="2" t="s">
        <v>2694</v>
      </c>
      <c r="B901" s="2" t="s">
        <v>2695</v>
      </c>
      <c r="C901" s="2" t="s">
        <v>730</v>
      </c>
      <c r="D901" s="2" t="s">
        <v>38</v>
      </c>
      <c r="E901" s="2">
        <v>2020</v>
      </c>
      <c r="F901" s="2" t="s">
        <v>82</v>
      </c>
      <c r="G901" s="2" t="s">
        <v>56</v>
      </c>
      <c r="H901" s="2" t="s">
        <v>177</v>
      </c>
      <c r="I901" s="2" t="s">
        <v>39</v>
      </c>
      <c r="J901" s="2" t="s">
        <v>487</v>
      </c>
      <c r="K901" s="3">
        <v>6643946.0899999999</v>
      </c>
      <c r="L901" s="3">
        <v>3251346.16</v>
      </c>
      <c r="M901" s="3">
        <f t="shared" si="98"/>
        <v>3392599.9299999997</v>
      </c>
      <c r="N901" s="3">
        <v>1287046.01</v>
      </c>
      <c r="O901" s="3">
        <f t="shared" si="99"/>
        <v>2105553.9199999999</v>
      </c>
      <c r="P901" s="3">
        <v>1594623.42</v>
      </c>
      <c r="Q901" s="4">
        <f t="shared" si="100"/>
        <v>0.51063026160105396</v>
      </c>
      <c r="R901" s="4">
        <f t="shared" si="101"/>
        <v>0.24001149292889581</v>
      </c>
      <c r="S901" s="3">
        <v>7628422.1100000003</v>
      </c>
      <c r="T901" s="3">
        <f t="shared" si="102"/>
        <v>-984476.02000000048</v>
      </c>
      <c r="U901" s="4">
        <f t="shared" si="103"/>
        <v>-0.12905368971513304</v>
      </c>
      <c r="V901" s="2" t="s">
        <v>95</v>
      </c>
      <c r="W901" s="2" t="s">
        <v>207</v>
      </c>
      <c r="X901" s="2" t="s">
        <v>180</v>
      </c>
      <c r="Y901" s="2">
        <v>149.5</v>
      </c>
      <c r="Z901" s="2" t="s">
        <v>2696</v>
      </c>
      <c r="AA901" s="2" t="s">
        <v>224</v>
      </c>
      <c r="AB901" s="2" t="s">
        <v>209</v>
      </c>
      <c r="AC901" s="2">
        <v>8.15</v>
      </c>
      <c r="AD901" s="3">
        <v>0</v>
      </c>
      <c r="AE901" s="5">
        <v>0</v>
      </c>
      <c r="AF901" s="2">
        <v>0</v>
      </c>
      <c r="AG901" s="3">
        <f t="shared" si="104"/>
        <v>0</v>
      </c>
      <c r="AH901" s="2" t="s">
        <v>50</v>
      </c>
      <c r="AI901" s="3">
        <v>0</v>
      </c>
    </row>
    <row r="902" spans="1:35" x14ac:dyDescent="0.3">
      <c r="A902" s="2" t="s">
        <v>2697</v>
      </c>
      <c r="B902" s="2" t="s">
        <v>2698</v>
      </c>
      <c r="C902" s="2" t="s">
        <v>201</v>
      </c>
      <c r="D902" s="2" t="s">
        <v>54</v>
      </c>
      <c r="E902" s="2">
        <v>2020</v>
      </c>
      <c r="F902" s="2" t="s">
        <v>39</v>
      </c>
      <c r="G902" s="2" t="s">
        <v>56</v>
      </c>
      <c r="H902" s="2" t="s">
        <v>177</v>
      </c>
      <c r="I902" s="2" t="s">
        <v>131</v>
      </c>
      <c r="J902" s="2" t="s">
        <v>463</v>
      </c>
      <c r="K902" s="3">
        <v>414595.76</v>
      </c>
      <c r="L902" s="3">
        <v>217556.86</v>
      </c>
      <c r="M902" s="3">
        <f t="shared" si="98"/>
        <v>197038.90000000002</v>
      </c>
      <c r="N902" s="3">
        <v>56026.57</v>
      </c>
      <c r="O902" s="3">
        <f t="shared" si="99"/>
        <v>141012.33000000002</v>
      </c>
      <c r="P902" s="3">
        <v>100504.91</v>
      </c>
      <c r="Q902" s="4">
        <f t="shared" si="100"/>
        <v>0.47525546329755042</v>
      </c>
      <c r="R902" s="4">
        <f t="shared" si="101"/>
        <v>0.24241663735297245</v>
      </c>
      <c r="S902" s="3">
        <v>332364.82</v>
      </c>
      <c r="T902" s="3">
        <f t="shared" si="102"/>
        <v>82230.94</v>
      </c>
      <c r="U902" s="4">
        <f t="shared" si="103"/>
        <v>0.24741168454591553</v>
      </c>
      <c r="V902" s="2" t="s">
        <v>107</v>
      </c>
      <c r="W902" s="2" t="s">
        <v>117</v>
      </c>
      <c r="X902" s="2" t="s">
        <v>180</v>
      </c>
      <c r="Y902" s="2">
        <v>149.5</v>
      </c>
      <c r="Z902" s="2" t="s">
        <v>652</v>
      </c>
      <c r="AA902" s="2" t="s">
        <v>109</v>
      </c>
      <c r="AB902" s="2" t="s">
        <v>149</v>
      </c>
      <c r="AC902" s="2">
        <v>2</v>
      </c>
      <c r="AD902" s="3">
        <v>0</v>
      </c>
      <c r="AE902" s="5">
        <v>0</v>
      </c>
      <c r="AF902" s="2">
        <v>0</v>
      </c>
      <c r="AG902" s="3">
        <f t="shared" si="104"/>
        <v>0</v>
      </c>
      <c r="AH902" s="2" t="s">
        <v>50</v>
      </c>
      <c r="AI902" s="3">
        <v>0</v>
      </c>
    </row>
    <row r="903" spans="1:35" x14ac:dyDescent="0.3">
      <c r="A903" s="2" t="s">
        <v>2699</v>
      </c>
      <c r="B903" s="2" t="s">
        <v>2700</v>
      </c>
      <c r="C903" s="2" t="s">
        <v>67</v>
      </c>
      <c r="D903" s="2" t="s">
        <v>54</v>
      </c>
      <c r="E903" s="2">
        <v>2022</v>
      </c>
      <c r="F903" s="2" t="s">
        <v>92</v>
      </c>
      <c r="G903" s="2" t="s">
        <v>56</v>
      </c>
      <c r="H903" s="2" t="s">
        <v>262</v>
      </c>
      <c r="I903" s="2" t="s">
        <v>39</v>
      </c>
      <c r="J903" s="2" t="s">
        <v>116</v>
      </c>
      <c r="K903" s="3">
        <v>3722456.4</v>
      </c>
      <c r="L903" s="3">
        <v>1355943.72</v>
      </c>
      <c r="M903" s="3">
        <f t="shared" si="98"/>
        <v>2366512.6799999997</v>
      </c>
      <c r="N903" s="3">
        <v>647987.21</v>
      </c>
      <c r="O903" s="3">
        <f t="shared" si="99"/>
        <v>1718525.4699999997</v>
      </c>
      <c r="P903" s="3">
        <v>1216295.22</v>
      </c>
      <c r="Q903" s="4">
        <f t="shared" si="100"/>
        <v>0.63573952941396428</v>
      </c>
      <c r="R903" s="4">
        <f t="shared" si="101"/>
        <v>0.32674532333004624</v>
      </c>
      <c r="S903" s="3">
        <v>3496347.53</v>
      </c>
      <c r="T903" s="3">
        <f t="shared" si="102"/>
        <v>226108.87000000011</v>
      </c>
      <c r="U903" s="4">
        <f t="shared" si="103"/>
        <v>6.4670021518141288E-2</v>
      </c>
      <c r="V903" s="2" t="s">
        <v>107</v>
      </c>
      <c r="W903" s="2" t="s">
        <v>125</v>
      </c>
      <c r="X903" s="2" t="s">
        <v>264</v>
      </c>
      <c r="Y903" s="2">
        <v>83.5</v>
      </c>
      <c r="Z903" s="2" t="s">
        <v>2701</v>
      </c>
      <c r="AA903" s="2" t="s">
        <v>141</v>
      </c>
      <c r="AB903" s="2" t="s">
        <v>182</v>
      </c>
      <c r="AC903" s="2">
        <v>7.24</v>
      </c>
      <c r="AD903" s="3">
        <v>0</v>
      </c>
      <c r="AE903" s="5">
        <v>0</v>
      </c>
      <c r="AF903" s="2">
        <v>0</v>
      </c>
      <c r="AG903" s="3">
        <f t="shared" si="104"/>
        <v>0</v>
      </c>
      <c r="AH903" s="2" t="s">
        <v>50</v>
      </c>
      <c r="AI903" s="3">
        <v>0</v>
      </c>
    </row>
    <row r="904" spans="1:35" x14ac:dyDescent="0.3">
      <c r="A904" s="2" t="s">
        <v>2702</v>
      </c>
      <c r="B904" s="2" t="s">
        <v>2703</v>
      </c>
      <c r="C904" s="2" t="s">
        <v>80</v>
      </c>
      <c r="D904" s="2" t="s">
        <v>81</v>
      </c>
      <c r="E904" s="2">
        <v>2020</v>
      </c>
      <c r="F904" s="2" t="s">
        <v>55</v>
      </c>
      <c r="G904" s="2" t="s">
        <v>40</v>
      </c>
      <c r="H904" s="2" t="s">
        <v>139</v>
      </c>
      <c r="I904" s="2" t="s">
        <v>131</v>
      </c>
      <c r="J904" s="2" t="s">
        <v>491</v>
      </c>
      <c r="K904" s="3">
        <v>6732994.2599999998</v>
      </c>
      <c r="L904" s="3">
        <v>2186465.7000000002</v>
      </c>
      <c r="M904" s="3">
        <f t="shared" si="98"/>
        <v>4546528.5599999996</v>
      </c>
      <c r="N904" s="3">
        <v>1456885.41</v>
      </c>
      <c r="O904" s="3">
        <f t="shared" si="99"/>
        <v>3089643.1499999994</v>
      </c>
      <c r="P904" s="3">
        <v>2277287.8199999998</v>
      </c>
      <c r="Q904" s="4">
        <f t="shared" si="100"/>
        <v>0.67526101826797036</v>
      </c>
      <c r="R904" s="4">
        <f t="shared" si="101"/>
        <v>0.33822809467239912</v>
      </c>
      <c r="S904" s="3">
        <v>6393940.6500000004</v>
      </c>
      <c r="T904" s="3">
        <f t="shared" si="102"/>
        <v>339053.6099999994</v>
      </c>
      <c r="U904" s="4">
        <f t="shared" si="103"/>
        <v>5.3027331431360625E-2</v>
      </c>
      <c r="V904" s="2" t="s">
        <v>95</v>
      </c>
      <c r="W904" s="2" t="s">
        <v>125</v>
      </c>
      <c r="X904" s="2" t="s">
        <v>86</v>
      </c>
      <c r="Y904" s="2">
        <v>0.92</v>
      </c>
      <c r="Z904" s="2" t="s">
        <v>2704</v>
      </c>
      <c r="AA904" s="2" t="s">
        <v>148</v>
      </c>
      <c r="AB904" s="2" t="s">
        <v>49</v>
      </c>
      <c r="AC904" s="2">
        <v>6.14</v>
      </c>
      <c r="AD904" s="3">
        <v>0</v>
      </c>
      <c r="AE904" s="5">
        <v>0</v>
      </c>
      <c r="AF904" s="2">
        <v>0</v>
      </c>
      <c r="AG904" s="3">
        <f t="shared" si="104"/>
        <v>0</v>
      </c>
      <c r="AH904" s="2" t="s">
        <v>50</v>
      </c>
      <c r="AI904" s="3">
        <v>0</v>
      </c>
    </row>
    <row r="905" spans="1:35" x14ac:dyDescent="0.3">
      <c r="A905" s="2" t="s">
        <v>2705</v>
      </c>
      <c r="B905" s="2" t="s">
        <v>860</v>
      </c>
      <c r="C905" s="2" t="s">
        <v>333</v>
      </c>
      <c r="D905" s="2" t="s">
        <v>54</v>
      </c>
      <c r="E905" s="2">
        <v>2024</v>
      </c>
      <c r="F905" s="2" t="s">
        <v>92</v>
      </c>
      <c r="G905" s="2" t="s">
        <v>69</v>
      </c>
      <c r="H905" s="2" t="s">
        <v>165</v>
      </c>
      <c r="I905" s="2" t="s">
        <v>42</v>
      </c>
      <c r="J905" s="2" t="s">
        <v>43</v>
      </c>
      <c r="K905" s="3">
        <v>324357.84999999998</v>
      </c>
      <c r="L905" s="3">
        <v>179626.14</v>
      </c>
      <c r="M905" s="3">
        <f t="shared" si="98"/>
        <v>144731.70999999996</v>
      </c>
      <c r="N905" s="3">
        <v>59444.73</v>
      </c>
      <c r="O905" s="3">
        <f t="shared" si="99"/>
        <v>85286.979999999952</v>
      </c>
      <c r="P905" s="3">
        <v>60765.17</v>
      </c>
      <c r="Q905" s="4">
        <f t="shared" si="100"/>
        <v>0.44620998073578294</v>
      </c>
      <c r="R905" s="4">
        <f t="shared" si="101"/>
        <v>0.1873399086841894</v>
      </c>
      <c r="S905" s="3">
        <v>366513.02</v>
      </c>
      <c r="T905" s="3">
        <f t="shared" si="102"/>
        <v>-42155.170000000042</v>
      </c>
      <c r="U905" s="4">
        <f t="shared" si="103"/>
        <v>-0.1150168416936458</v>
      </c>
      <c r="V905" s="2" t="s">
        <v>107</v>
      </c>
      <c r="W905" s="2" t="s">
        <v>45</v>
      </c>
      <c r="X905" s="2" t="s">
        <v>167</v>
      </c>
      <c r="Y905" s="2">
        <v>17.2</v>
      </c>
      <c r="Z905" s="2" t="s">
        <v>2706</v>
      </c>
      <c r="AA905" s="2" t="s">
        <v>63</v>
      </c>
      <c r="AB905" s="2" t="s">
        <v>100</v>
      </c>
      <c r="AC905" s="2">
        <v>3.15</v>
      </c>
      <c r="AD905" s="3">
        <v>0</v>
      </c>
      <c r="AE905" s="5">
        <v>0</v>
      </c>
      <c r="AF905" s="2">
        <v>0</v>
      </c>
      <c r="AG905" s="3">
        <f t="shared" si="104"/>
        <v>0</v>
      </c>
      <c r="AH905" s="2" t="s">
        <v>50</v>
      </c>
      <c r="AI905" s="3">
        <v>0</v>
      </c>
    </row>
    <row r="906" spans="1:35" x14ac:dyDescent="0.3">
      <c r="A906" s="2" t="s">
        <v>2707</v>
      </c>
      <c r="B906" s="2" t="s">
        <v>2708</v>
      </c>
      <c r="C906" s="2" t="s">
        <v>536</v>
      </c>
      <c r="D906" s="2" t="s">
        <v>81</v>
      </c>
      <c r="E906" s="2">
        <v>2024</v>
      </c>
      <c r="F906" s="2" t="s">
        <v>58</v>
      </c>
      <c r="G906" s="2" t="s">
        <v>40</v>
      </c>
      <c r="H906" s="2" t="s">
        <v>83</v>
      </c>
      <c r="I906" s="2" t="s">
        <v>55</v>
      </c>
      <c r="J906" s="2" t="s">
        <v>154</v>
      </c>
      <c r="K906" s="3">
        <v>4944271.25</v>
      </c>
      <c r="L906" s="3">
        <v>2363058.08</v>
      </c>
      <c r="M906" s="3">
        <f t="shared" si="98"/>
        <v>2581213.17</v>
      </c>
      <c r="N906" s="3">
        <v>950751.52</v>
      </c>
      <c r="O906" s="3">
        <f t="shared" si="99"/>
        <v>1630461.65</v>
      </c>
      <c r="P906" s="3">
        <v>1260212.67</v>
      </c>
      <c r="Q906" s="4">
        <f t="shared" si="100"/>
        <v>0.52206139984734856</v>
      </c>
      <c r="R906" s="4">
        <f t="shared" si="101"/>
        <v>0.25488340066293896</v>
      </c>
      <c r="S906" s="3">
        <v>5779496.6900000004</v>
      </c>
      <c r="T906" s="3">
        <f t="shared" si="102"/>
        <v>-835225.44000000041</v>
      </c>
      <c r="U906" s="4">
        <f t="shared" si="103"/>
        <v>-0.14451525535868079</v>
      </c>
      <c r="V906" s="2" t="s">
        <v>133</v>
      </c>
      <c r="W906" s="2" t="s">
        <v>134</v>
      </c>
      <c r="X906" s="2" t="s">
        <v>86</v>
      </c>
      <c r="Y906" s="2">
        <v>0.92</v>
      </c>
      <c r="Z906" s="2" t="s">
        <v>2709</v>
      </c>
      <c r="AA906" s="2" t="s">
        <v>148</v>
      </c>
      <c r="AB906" s="2" t="s">
        <v>142</v>
      </c>
      <c r="AC906" s="2">
        <v>3.59</v>
      </c>
      <c r="AD906" s="3">
        <v>0</v>
      </c>
      <c r="AE906" s="5">
        <v>0</v>
      </c>
      <c r="AF906" s="2">
        <v>0</v>
      </c>
      <c r="AG906" s="3">
        <f t="shared" si="104"/>
        <v>0</v>
      </c>
      <c r="AH906" s="2" t="s">
        <v>50</v>
      </c>
      <c r="AI906" s="3">
        <v>0</v>
      </c>
    </row>
    <row r="907" spans="1:35" x14ac:dyDescent="0.3">
      <c r="A907" s="2" t="s">
        <v>2710</v>
      </c>
      <c r="B907" s="2" t="s">
        <v>2711</v>
      </c>
      <c r="C907" s="2" t="s">
        <v>956</v>
      </c>
      <c r="D907" s="2" t="s">
        <v>104</v>
      </c>
      <c r="E907" s="2">
        <v>2022</v>
      </c>
      <c r="F907" s="2" t="s">
        <v>55</v>
      </c>
      <c r="G907" s="2" t="s">
        <v>40</v>
      </c>
      <c r="H907" s="2" t="s">
        <v>41</v>
      </c>
      <c r="I907" s="2" t="s">
        <v>71</v>
      </c>
      <c r="J907" s="2" t="s">
        <v>72</v>
      </c>
      <c r="K907" s="3">
        <v>1989507.87</v>
      </c>
      <c r="L907" s="3">
        <v>985205.81</v>
      </c>
      <c r="M907" s="3">
        <f t="shared" si="98"/>
        <v>1004302.06</v>
      </c>
      <c r="N907" s="3">
        <v>263622.23</v>
      </c>
      <c r="O907" s="3">
        <f t="shared" si="99"/>
        <v>740679.83000000007</v>
      </c>
      <c r="P907" s="3">
        <v>584833.71</v>
      </c>
      <c r="Q907" s="4">
        <f t="shared" si="100"/>
        <v>0.50479923962301287</v>
      </c>
      <c r="R907" s="4">
        <f t="shared" si="101"/>
        <v>0.29395898293179407</v>
      </c>
      <c r="S907" s="3">
        <v>1837288.22</v>
      </c>
      <c r="T907" s="3">
        <f t="shared" si="102"/>
        <v>152219.65000000014</v>
      </c>
      <c r="U907" s="4">
        <f t="shared" si="103"/>
        <v>8.2850174699318616E-2</v>
      </c>
      <c r="V907" s="2" t="s">
        <v>95</v>
      </c>
      <c r="W907" s="2" t="s">
        <v>125</v>
      </c>
      <c r="X907" s="2" t="s">
        <v>46</v>
      </c>
      <c r="Y907" s="2">
        <v>0.89</v>
      </c>
      <c r="Z907" s="2" t="s">
        <v>563</v>
      </c>
      <c r="AA907" s="2" t="s">
        <v>109</v>
      </c>
      <c r="AB907" s="2" t="s">
        <v>142</v>
      </c>
      <c r="AC907" s="2">
        <v>1.21</v>
      </c>
      <c r="AD907" s="3">
        <v>0</v>
      </c>
      <c r="AE907" s="5">
        <v>0</v>
      </c>
      <c r="AF907" s="2">
        <v>0</v>
      </c>
      <c r="AG907" s="3">
        <f t="shared" si="104"/>
        <v>0</v>
      </c>
      <c r="AH907" s="2" t="s">
        <v>50</v>
      </c>
      <c r="AI907" s="3">
        <v>0</v>
      </c>
    </row>
    <row r="908" spans="1:35" x14ac:dyDescent="0.3">
      <c r="A908" s="2" t="s">
        <v>2712</v>
      </c>
      <c r="B908" s="2" t="s">
        <v>2713</v>
      </c>
      <c r="C908" s="2" t="s">
        <v>341</v>
      </c>
      <c r="D908" s="2" t="s">
        <v>54</v>
      </c>
      <c r="E908" s="2">
        <v>2023</v>
      </c>
      <c r="F908" s="2" t="s">
        <v>82</v>
      </c>
      <c r="G908" s="2" t="s">
        <v>56</v>
      </c>
      <c r="H908" s="2" t="s">
        <v>57</v>
      </c>
      <c r="I908" s="2" t="s">
        <v>55</v>
      </c>
      <c r="J908" s="2" t="s">
        <v>84</v>
      </c>
      <c r="K908" s="3">
        <v>8371111.2400000002</v>
      </c>
      <c r="L908" s="3">
        <v>4532109.47</v>
      </c>
      <c r="M908" s="3">
        <f t="shared" si="98"/>
        <v>3839001.7700000005</v>
      </c>
      <c r="N908" s="3">
        <v>1566309.28</v>
      </c>
      <c r="O908" s="3">
        <f t="shared" si="99"/>
        <v>2272692.4900000002</v>
      </c>
      <c r="P908" s="3">
        <v>1739476.77</v>
      </c>
      <c r="Q908" s="4">
        <f t="shared" si="100"/>
        <v>0.45860121314072999</v>
      </c>
      <c r="R908" s="4">
        <f t="shared" si="101"/>
        <v>0.20779520426012163</v>
      </c>
      <c r="S908" s="3">
        <v>9686660.3499999996</v>
      </c>
      <c r="T908" s="3">
        <f t="shared" si="102"/>
        <v>-1315549.1099999994</v>
      </c>
      <c r="U908" s="4">
        <f t="shared" si="103"/>
        <v>-0.13581038897477182</v>
      </c>
      <c r="V908" s="2" t="s">
        <v>107</v>
      </c>
      <c r="W908" s="2" t="s">
        <v>45</v>
      </c>
      <c r="X908" s="2" t="s">
        <v>61</v>
      </c>
      <c r="Y908" s="2">
        <v>1.53</v>
      </c>
      <c r="Z908" s="2" t="s">
        <v>2714</v>
      </c>
      <c r="AA908" s="2" t="s">
        <v>109</v>
      </c>
      <c r="AB908" s="2" t="s">
        <v>209</v>
      </c>
      <c r="AC908" s="2">
        <v>5.9</v>
      </c>
      <c r="AD908" s="3">
        <v>0</v>
      </c>
      <c r="AE908" s="5">
        <v>0</v>
      </c>
      <c r="AF908" s="2">
        <v>0</v>
      </c>
      <c r="AG908" s="3">
        <f t="shared" si="104"/>
        <v>0</v>
      </c>
      <c r="AH908" s="2" t="s">
        <v>50</v>
      </c>
      <c r="AI908" s="3">
        <v>0</v>
      </c>
    </row>
    <row r="909" spans="1:35" x14ac:dyDescent="0.3">
      <c r="A909" s="2" t="s">
        <v>2715</v>
      </c>
      <c r="B909" s="2" t="s">
        <v>2716</v>
      </c>
      <c r="C909" s="2" t="s">
        <v>261</v>
      </c>
      <c r="D909" s="2" t="s">
        <v>54</v>
      </c>
      <c r="E909" s="2">
        <v>2024</v>
      </c>
      <c r="F909" s="2" t="s">
        <v>105</v>
      </c>
      <c r="G909" s="2" t="s">
        <v>114</v>
      </c>
      <c r="H909" s="2" t="s">
        <v>190</v>
      </c>
      <c r="I909" s="2" t="s">
        <v>42</v>
      </c>
      <c r="J909" s="2" t="s">
        <v>43</v>
      </c>
      <c r="K909" s="3">
        <v>8872756.3699999992</v>
      </c>
      <c r="L909" s="3">
        <v>4275308.3899999997</v>
      </c>
      <c r="M909" s="3">
        <f t="shared" si="98"/>
        <v>4597447.9799999995</v>
      </c>
      <c r="N909" s="3">
        <v>806230.36</v>
      </c>
      <c r="O909" s="3">
        <f t="shared" si="99"/>
        <v>3791217.6199999996</v>
      </c>
      <c r="P909" s="3">
        <v>2901383.53</v>
      </c>
      <c r="Q909" s="4">
        <f t="shared" si="100"/>
        <v>0.51815329851100145</v>
      </c>
      <c r="R909" s="4">
        <f t="shared" si="101"/>
        <v>0.32699912056753566</v>
      </c>
      <c r="S909" s="3">
        <v>8455581.8900000006</v>
      </c>
      <c r="T909" s="3">
        <f t="shared" si="102"/>
        <v>417174.47999999858</v>
      </c>
      <c r="U909" s="4">
        <f t="shared" si="103"/>
        <v>4.9337169863302992E-2</v>
      </c>
      <c r="V909" s="2" t="s">
        <v>107</v>
      </c>
      <c r="W909" s="2" t="s">
        <v>96</v>
      </c>
      <c r="X909" s="2" t="s">
        <v>192</v>
      </c>
      <c r="Y909" s="2">
        <v>3.64</v>
      </c>
      <c r="Z909" s="2" t="s">
        <v>2717</v>
      </c>
      <c r="AA909" s="2" t="s">
        <v>76</v>
      </c>
      <c r="AB909" s="2" t="s">
        <v>64</v>
      </c>
      <c r="AC909" s="2">
        <v>2.5299999999999998</v>
      </c>
      <c r="AD909" s="3">
        <v>0</v>
      </c>
      <c r="AE909" s="5">
        <v>0</v>
      </c>
      <c r="AF909" s="2">
        <v>0</v>
      </c>
      <c r="AG909" s="3">
        <f t="shared" si="104"/>
        <v>0</v>
      </c>
      <c r="AH909" s="2" t="s">
        <v>50</v>
      </c>
      <c r="AI909" s="3">
        <v>0</v>
      </c>
    </row>
    <row r="910" spans="1:35" x14ac:dyDescent="0.3">
      <c r="A910" s="2" t="s">
        <v>2718</v>
      </c>
      <c r="B910" s="2" t="s">
        <v>2719</v>
      </c>
      <c r="C910" s="2" t="s">
        <v>411</v>
      </c>
      <c r="D910" s="2" t="s">
        <v>54</v>
      </c>
      <c r="E910" s="2">
        <v>2022</v>
      </c>
      <c r="F910" s="2" t="s">
        <v>82</v>
      </c>
      <c r="G910" s="2" t="s">
        <v>56</v>
      </c>
      <c r="H910" s="2" t="s">
        <v>153</v>
      </c>
      <c r="I910" s="2" t="s">
        <v>71</v>
      </c>
      <c r="J910" s="2" t="s">
        <v>72</v>
      </c>
      <c r="K910" s="3">
        <v>5481252.8200000003</v>
      </c>
      <c r="L910" s="3">
        <v>2213203.44</v>
      </c>
      <c r="M910" s="3">
        <f t="shared" si="98"/>
        <v>3268049.3800000004</v>
      </c>
      <c r="N910" s="3">
        <v>1014989.38</v>
      </c>
      <c r="O910" s="3">
        <f t="shared" si="99"/>
        <v>2253060.0000000005</v>
      </c>
      <c r="P910" s="3">
        <v>1643120.7</v>
      </c>
      <c r="Q910" s="4">
        <f t="shared" si="100"/>
        <v>0.59622306930918034</v>
      </c>
      <c r="R910" s="4">
        <f t="shared" si="101"/>
        <v>0.29977101110982868</v>
      </c>
      <c r="S910" s="3">
        <v>6573932.4299999997</v>
      </c>
      <c r="T910" s="3">
        <f t="shared" si="102"/>
        <v>-1092679.6099999994</v>
      </c>
      <c r="U910" s="4">
        <f t="shared" si="103"/>
        <v>-0.16621400077274592</v>
      </c>
      <c r="V910" s="2" t="s">
        <v>95</v>
      </c>
      <c r="W910" s="2" t="s">
        <v>60</v>
      </c>
      <c r="X910" s="2" t="s">
        <v>155</v>
      </c>
      <c r="Y910" s="2">
        <v>7.24</v>
      </c>
      <c r="Z910" s="2" t="s">
        <v>2720</v>
      </c>
      <c r="AA910" s="2" t="s">
        <v>76</v>
      </c>
      <c r="AB910" s="2" t="s">
        <v>64</v>
      </c>
      <c r="AC910" s="2">
        <v>9.2200000000000006</v>
      </c>
      <c r="AD910" s="3">
        <v>0</v>
      </c>
      <c r="AE910" s="5">
        <v>0</v>
      </c>
      <c r="AF910" s="2">
        <v>0</v>
      </c>
      <c r="AG910" s="3">
        <f t="shared" si="104"/>
        <v>0</v>
      </c>
      <c r="AH910" s="2" t="s">
        <v>50</v>
      </c>
      <c r="AI910" s="3">
        <v>0</v>
      </c>
    </row>
    <row r="911" spans="1:35" x14ac:dyDescent="0.3">
      <c r="A911" s="2" t="s">
        <v>2721</v>
      </c>
      <c r="B911" s="2" t="s">
        <v>277</v>
      </c>
      <c r="C911" s="2" t="s">
        <v>278</v>
      </c>
      <c r="D911" s="2" t="s">
        <v>54</v>
      </c>
      <c r="E911" s="2">
        <v>2023</v>
      </c>
      <c r="F911" s="2" t="s">
        <v>105</v>
      </c>
      <c r="G911" s="2" t="s">
        <v>114</v>
      </c>
      <c r="H911" s="2" t="s">
        <v>234</v>
      </c>
      <c r="I911" s="2" t="s">
        <v>58</v>
      </c>
      <c r="J911" s="2" t="s">
        <v>240</v>
      </c>
      <c r="K911" s="3">
        <v>7347208.0800000001</v>
      </c>
      <c r="L911" s="3">
        <v>3770559.81</v>
      </c>
      <c r="M911" s="3">
        <f t="shared" si="98"/>
        <v>3576648.27</v>
      </c>
      <c r="N911" s="3">
        <v>1569851.12</v>
      </c>
      <c r="O911" s="3">
        <f t="shared" si="99"/>
        <v>2006797.15</v>
      </c>
      <c r="P911" s="3">
        <v>1542088.76</v>
      </c>
      <c r="Q911" s="4">
        <f t="shared" si="100"/>
        <v>0.48680372613048412</v>
      </c>
      <c r="R911" s="4">
        <f t="shared" si="101"/>
        <v>0.20988772105117784</v>
      </c>
      <c r="S911" s="3">
        <v>8549778.5600000005</v>
      </c>
      <c r="T911" s="3">
        <f t="shared" si="102"/>
        <v>-1202570.4800000004</v>
      </c>
      <c r="U911" s="4">
        <f t="shared" si="103"/>
        <v>-0.14065516101507083</v>
      </c>
      <c r="V911" s="2" t="s">
        <v>124</v>
      </c>
      <c r="W911" s="2" t="s">
        <v>96</v>
      </c>
      <c r="X911" s="2" t="s">
        <v>236</v>
      </c>
      <c r="Y911" s="2">
        <v>3.67</v>
      </c>
      <c r="Z911" s="2" t="s">
        <v>316</v>
      </c>
      <c r="AA911" s="2" t="s">
        <v>63</v>
      </c>
      <c r="AB911" s="2" t="s">
        <v>49</v>
      </c>
      <c r="AC911" s="2">
        <v>4.96</v>
      </c>
      <c r="AD911" s="3">
        <v>0</v>
      </c>
      <c r="AE911" s="5">
        <v>0</v>
      </c>
      <c r="AF911" s="2">
        <v>0</v>
      </c>
      <c r="AG911" s="3">
        <f t="shared" si="104"/>
        <v>0</v>
      </c>
      <c r="AH911" s="2" t="s">
        <v>50</v>
      </c>
      <c r="AI911" s="3">
        <v>0</v>
      </c>
    </row>
    <row r="912" spans="1:35" x14ac:dyDescent="0.3">
      <c r="A912" s="2" t="s">
        <v>2722</v>
      </c>
      <c r="B912" s="2" t="s">
        <v>2723</v>
      </c>
      <c r="C912" s="2" t="s">
        <v>113</v>
      </c>
      <c r="D912" s="2" t="s">
        <v>54</v>
      </c>
      <c r="E912" s="2">
        <v>2022</v>
      </c>
      <c r="F912" s="2" t="s">
        <v>68</v>
      </c>
      <c r="G912" s="2" t="s">
        <v>69</v>
      </c>
      <c r="H912" s="2" t="s">
        <v>70</v>
      </c>
      <c r="I912" s="2" t="s">
        <v>178</v>
      </c>
      <c r="J912" s="2" t="s">
        <v>263</v>
      </c>
      <c r="K912" s="3">
        <v>3831151.65</v>
      </c>
      <c r="L912" s="3">
        <v>1285733.45</v>
      </c>
      <c r="M912" s="3">
        <f t="shared" si="98"/>
        <v>2545418.2000000002</v>
      </c>
      <c r="N912" s="3">
        <v>837160.88</v>
      </c>
      <c r="O912" s="3">
        <f t="shared" si="99"/>
        <v>1708257.3200000003</v>
      </c>
      <c r="P912" s="3">
        <v>1261030.3700000001</v>
      </c>
      <c r="Q912" s="4">
        <f t="shared" si="100"/>
        <v>0.66440027243505229</v>
      </c>
      <c r="R912" s="4">
        <f t="shared" si="101"/>
        <v>0.3291517760723463</v>
      </c>
      <c r="S912" s="3">
        <v>3552823.83</v>
      </c>
      <c r="T912" s="3">
        <f t="shared" si="102"/>
        <v>278327.81999999983</v>
      </c>
      <c r="U912" s="4">
        <f t="shared" si="103"/>
        <v>7.8339887739381608E-2</v>
      </c>
      <c r="V912" s="2" t="s">
        <v>107</v>
      </c>
      <c r="W912" s="2" t="s">
        <v>45</v>
      </c>
      <c r="X912" s="2" t="s">
        <v>74</v>
      </c>
      <c r="Y912" s="2">
        <v>1.36</v>
      </c>
      <c r="Z912" s="2" t="s">
        <v>2724</v>
      </c>
      <c r="AA912" s="2" t="s">
        <v>76</v>
      </c>
      <c r="AB912" s="2" t="s">
        <v>49</v>
      </c>
      <c r="AC912" s="2">
        <v>1.93</v>
      </c>
      <c r="AD912" s="3">
        <v>2221320.3199999998</v>
      </c>
      <c r="AE912" s="5">
        <v>10.81</v>
      </c>
      <c r="AF912" s="2">
        <v>36</v>
      </c>
      <c r="AG912" s="3">
        <f t="shared" si="104"/>
        <v>72523.472644743597</v>
      </c>
      <c r="AH912" s="2" t="s">
        <v>50</v>
      </c>
      <c r="AI912" s="3">
        <v>0</v>
      </c>
    </row>
    <row r="913" spans="1:35" x14ac:dyDescent="0.3">
      <c r="A913" s="2" t="s">
        <v>2725</v>
      </c>
      <c r="B913" s="2" t="s">
        <v>2726</v>
      </c>
      <c r="C913" s="2" t="s">
        <v>80</v>
      </c>
      <c r="D913" s="2" t="s">
        <v>81</v>
      </c>
      <c r="E913" s="2">
        <v>2020</v>
      </c>
      <c r="F913" s="2" t="s">
        <v>55</v>
      </c>
      <c r="G913" s="2" t="s">
        <v>56</v>
      </c>
      <c r="H913" s="2" t="s">
        <v>123</v>
      </c>
      <c r="I913" s="2" t="s">
        <v>55</v>
      </c>
      <c r="J913" s="2" t="s">
        <v>217</v>
      </c>
      <c r="K913" s="3">
        <v>1641408.54</v>
      </c>
      <c r="L913" s="3">
        <v>705751.61</v>
      </c>
      <c r="M913" s="3">
        <f t="shared" si="98"/>
        <v>935656.93</v>
      </c>
      <c r="N913" s="3">
        <v>326304.2</v>
      </c>
      <c r="O913" s="3">
        <f t="shared" si="99"/>
        <v>609352.73</v>
      </c>
      <c r="P913" s="3">
        <v>452424.57</v>
      </c>
      <c r="Q913" s="4">
        <f t="shared" si="100"/>
        <v>0.57003293646808983</v>
      </c>
      <c r="R913" s="4">
        <f t="shared" si="101"/>
        <v>0.27563190940873256</v>
      </c>
      <c r="S913" s="3">
        <v>1679413.71</v>
      </c>
      <c r="T913" s="3">
        <f t="shared" si="102"/>
        <v>-38005.169999999925</v>
      </c>
      <c r="U913" s="4">
        <f t="shared" si="103"/>
        <v>-2.2630022473735745E-2</v>
      </c>
      <c r="V913" s="2" t="s">
        <v>133</v>
      </c>
      <c r="W913" s="2" t="s">
        <v>134</v>
      </c>
      <c r="X913" s="2" t="s">
        <v>126</v>
      </c>
      <c r="Y913" s="2">
        <v>1.34</v>
      </c>
      <c r="Z913" s="2" t="s">
        <v>2727</v>
      </c>
      <c r="AA913" s="2" t="s">
        <v>109</v>
      </c>
      <c r="AB913" s="2" t="s">
        <v>100</v>
      </c>
      <c r="AC913" s="2">
        <v>7.97</v>
      </c>
      <c r="AD913" s="3">
        <v>0</v>
      </c>
      <c r="AE913" s="5">
        <v>0</v>
      </c>
      <c r="AF913" s="2">
        <v>0</v>
      </c>
      <c r="AG913" s="3">
        <f t="shared" si="104"/>
        <v>0</v>
      </c>
      <c r="AH913" s="2" t="s">
        <v>50</v>
      </c>
      <c r="AI913" s="3">
        <v>0</v>
      </c>
    </row>
    <row r="914" spans="1:35" x14ac:dyDescent="0.3">
      <c r="A914" s="2" t="s">
        <v>2728</v>
      </c>
      <c r="B914" s="2" t="s">
        <v>898</v>
      </c>
      <c r="C914" s="2" t="s">
        <v>456</v>
      </c>
      <c r="D914" s="2" t="s">
        <v>54</v>
      </c>
      <c r="E914" s="2">
        <v>2023</v>
      </c>
      <c r="F914" s="2" t="s">
        <v>58</v>
      </c>
      <c r="G914" s="2" t="s">
        <v>93</v>
      </c>
      <c r="H914" s="2" t="s">
        <v>159</v>
      </c>
      <c r="I914" s="2" t="s">
        <v>58</v>
      </c>
      <c r="J914" s="2" t="s">
        <v>191</v>
      </c>
      <c r="K914" s="3">
        <v>3732150.41</v>
      </c>
      <c r="L914" s="3">
        <v>2051937.64</v>
      </c>
      <c r="M914" s="3">
        <f t="shared" si="98"/>
        <v>1680212.7700000003</v>
      </c>
      <c r="N914" s="3">
        <v>361939.91</v>
      </c>
      <c r="O914" s="3">
        <f t="shared" si="99"/>
        <v>1318272.8600000003</v>
      </c>
      <c r="P914" s="3">
        <v>1033367.43</v>
      </c>
      <c r="Q914" s="4">
        <f t="shared" si="100"/>
        <v>0.45019963972995403</v>
      </c>
      <c r="R914" s="4">
        <f t="shared" si="101"/>
        <v>0.27688257880260514</v>
      </c>
      <c r="S914" s="3">
        <v>4116066.56</v>
      </c>
      <c r="T914" s="3">
        <f t="shared" si="102"/>
        <v>-383916.14999999991</v>
      </c>
      <c r="U914" s="4">
        <f t="shared" si="103"/>
        <v>-9.3272580606665378E-2</v>
      </c>
      <c r="V914" s="2" t="s">
        <v>73</v>
      </c>
      <c r="W914" s="2" t="s">
        <v>60</v>
      </c>
      <c r="X914" s="2" t="s">
        <v>160</v>
      </c>
      <c r="Y914" s="2">
        <v>129.5</v>
      </c>
      <c r="Z914" s="2" t="s">
        <v>2729</v>
      </c>
      <c r="AA914" s="2" t="s">
        <v>76</v>
      </c>
      <c r="AB914" s="2" t="s">
        <v>242</v>
      </c>
      <c r="AC914" s="2">
        <v>5.69</v>
      </c>
      <c r="AD914" s="3">
        <v>0</v>
      </c>
      <c r="AE914" s="5">
        <v>0</v>
      </c>
      <c r="AF914" s="2">
        <v>0</v>
      </c>
      <c r="AG914" s="3">
        <f t="shared" si="104"/>
        <v>0</v>
      </c>
      <c r="AH914" s="2" t="s">
        <v>50</v>
      </c>
      <c r="AI914" s="3">
        <v>0</v>
      </c>
    </row>
    <row r="915" spans="1:35" x14ac:dyDescent="0.3">
      <c r="A915" s="2" t="s">
        <v>2730</v>
      </c>
      <c r="B915" s="2" t="s">
        <v>2731</v>
      </c>
      <c r="C915" s="2" t="s">
        <v>370</v>
      </c>
      <c r="D915" s="2" t="s">
        <v>81</v>
      </c>
      <c r="E915" s="2">
        <v>2021</v>
      </c>
      <c r="F915" s="2" t="s">
        <v>58</v>
      </c>
      <c r="G915" s="2" t="s">
        <v>69</v>
      </c>
      <c r="H915" s="2" t="s">
        <v>165</v>
      </c>
      <c r="I915" s="2" t="s">
        <v>42</v>
      </c>
      <c r="J915" s="2" t="s">
        <v>166</v>
      </c>
      <c r="K915" s="3">
        <v>5455897.9299999997</v>
      </c>
      <c r="L915" s="3">
        <v>1639844.4</v>
      </c>
      <c r="M915" s="3">
        <f t="shared" si="98"/>
        <v>3816053.53</v>
      </c>
      <c r="N915" s="3">
        <v>1118191.7</v>
      </c>
      <c r="O915" s="3">
        <f t="shared" si="99"/>
        <v>2697861.83</v>
      </c>
      <c r="P915" s="3">
        <v>2085535.91</v>
      </c>
      <c r="Q915" s="4">
        <f t="shared" si="100"/>
        <v>0.69943638590027657</v>
      </c>
      <c r="R915" s="4">
        <f t="shared" si="101"/>
        <v>0.38225346895373463</v>
      </c>
      <c r="S915" s="3">
        <v>5555962.7699999996</v>
      </c>
      <c r="T915" s="3">
        <f t="shared" si="102"/>
        <v>-100064.83999999985</v>
      </c>
      <c r="U915" s="4">
        <f t="shared" si="103"/>
        <v>-1.8010351066481294E-2</v>
      </c>
      <c r="V915" s="2" t="s">
        <v>124</v>
      </c>
      <c r="W915" s="2" t="s">
        <v>134</v>
      </c>
      <c r="X915" s="2" t="s">
        <v>167</v>
      </c>
      <c r="Y915" s="2">
        <v>17.2</v>
      </c>
      <c r="Z915" s="2" t="s">
        <v>2732</v>
      </c>
      <c r="AA915" s="2" t="s">
        <v>224</v>
      </c>
      <c r="AB915" s="2" t="s">
        <v>182</v>
      </c>
      <c r="AC915" s="2">
        <v>1.04</v>
      </c>
      <c r="AD915" s="3">
        <v>0</v>
      </c>
      <c r="AE915" s="5">
        <v>0</v>
      </c>
      <c r="AF915" s="2">
        <v>0</v>
      </c>
      <c r="AG915" s="3">
        <f t="shared" si="104"/>
        <v>0</v>
      </c>
      <c r="AH915" s="2" t="s">
        <v>50</v>
      </c>
      <c r="AI915" s="3">
        <v>0</v>
      </c>
    </row>
    <row r="916" spans="1:35" x14ac:dyDescent="0.3">
      <c r="A916" s="2" t="s">
        <v>2733</v>
      </c>
      <c r="B916" s="2" t="s">
        <v>2538</v>
      </c>
      <c r="C916" s="2" t="s">
        <v>253</v>
      </c>
      <c r="D916" s="2" t="s">
        <v>54</v>
      </c>
      <c r="E916" s="2">
        <v>2020</v>
      </c>
      <c r="F916" s="2" t="s">
        <v>55</v>
      </c>
      <c r="G916" s="2" t="s">
        <v>69</v>
      </c>
      <c r="H916" s="2" t="s">
        <v>70</v>
      </c>
      <c r="I916" s="2" t="s">
        <v>42</v>
      </c>
      <c r="J916" s="2" t="s">
        <v>422</v>
      </c>
      <c r="K916" s="3">
        <v>7436498.5700000003</v>
      </c>
      <c r="L916" s="3">
        <v>3394601.52</v>
      </c>
      <c r="M916" s="3">
        <f t="shared" si="98"/>
        <v>4041897.0500000003</v>
      </c>
      <c r="N916" s="3">
        <v>1492104.02</v>
      </c>
      <c r="O916" s="3">
        <f t="shared" si="99"/>
        <v>2549793.0300000003</v>
      </c>
      <c r="P916" s="3">
        <v>2029309.56</v>
      </c>
      <c r="Q916" s="4">
        <f t="shared" si="100"/>
        <v>0.54352152588392144</v>
      </c>
      <c r="R916" s="4">
        <f t="shared" si="101"/>
        <v>0.27288508710087739</v>
      </c>
      <c r="S916" s="3">
        <v>7471311.9299999997</v>
      </c>
      <c r="T916" s="3">
        <f t="shared" si="102"/>
        <v>-34813.359999999404</v>
      </c>
      <c r="U916" s="4">
        <f t="shared" si="103"/>
        <v>-4.6596046753464094E-3</v>
      </c>
      <c r="V916" s="2" t="s">
        <v>44</v>
      </c>
      <c r="W916" s="2" t="s">
        <v>45</v>
      </c>
      <c r="X916" s="2" t="s">
        <v>74</v>
      </c>
      <c r="Y916" s="2">
        <v>1.36</v>
      </c>
      <c r="Z916" s="2" t="s">
        <v>2734</v>
      </c>
      <c r="AA916" s="2" t="s">
        <v>141</v>
      </c>
      <c r="AB916" s="2" t="s">
        <v>209</v>
      </c>
      <c r="AC916" s="2">
        <v>1.97</v>
      </c>
      <c r="AD916" s="3">
        <v>0</v>
      </c>
      <c r="AE916" s="5">
        <v>0</v>
      </c>
      <c r="AF916" s="2">
        <v>0</v>
      </c>
      <c r="AG916" s="3">
        <f t="shared" si="104"/>
        <v>0</v>
      </c>
      <c r="AH916" s="2" t="s">
        <v>50</v>
      </c>
      <c r="AI916" s="3">
        <v>0</v>
      </c>
    </row>
    <row r="917" spans="1:35" x14ac:dyDescent="0.3">
      <c r="A917" s="2" t="s">
        <v>2735</v>
      </c>
      <c r="B917" s="2" t="s">
        <v>2736</v>
      </c>
      <c r="C917" s="2" t="s">
        <v>53</v>
      </c>
      <c r="D917" s="2" t="s">
        <v>54</v>
      </c>
      <c r="E917" s="2">
        <v>2021</v>
      </c>
      <c r="F917" s="2" t="s">
        <v>58</v>
      </c>
      <c r="G917" s="2" t="s">
        <v>56</v>
      </c>
      <c r="H917" s="2" t="s">
        <v>153</v>
      </c>
      <c r="I917" s="2" t="s">
        <v>131</v>
      </c>
      <c r="J917" s="2" t="s">
        <v>268</v>
      </c>
      <c r="K917" s="3">
        <v>3912286.99</v>
      </c>
      <c r="L917" s="3">
        <v>1755643.54</v>
      </c>
      <c r="M917" s="3">
        <f t="shared" si="98"/>
        <v>2156643.4500000002</v>
      </c>
      <c r="N917" s="3">
        <v>412536.66</v>
      </c>
      <c r="O917" s="3">
        <f t="shared" si="99"/>
        <v>1744106.7900000003</v>
      </c>
      <c r="P917" s="3">
        <v>1259921.74</v>
      </c>
      <c r="Q917" s="4">
        <f t="shared" si="100"/>
        <v>0.55124878504886987</v>
      </c>
      <c r="R917" s="4">
        <f t="shared" si="101"/>
        <v>0.3220422589703727</v>
      </c>
      <c r="S917" s="3">
        <v>3680453.27</v>
      </c>
      <c r="T917" s="3">
        <f t="shared" si="102"/>
        <v>231833.7200000002</v>
      </c>
      <c r="U917" s="4">
        <f t="shared" si="103"/>
        <v>6.29905348587676E-2</v>
      </c>
      <c r="V917" s="2" t="s">
        <v>95</v>
      </c>
      <c r="W917" s="2" t="s">
        <v>134</v>
      </c>
      <c r="X917" s="2" t="s">
        <v>155</v>
      </c>
      <c r="Y917" s="2">
        <v>7.24</v>
      </c>
      <c r="Z917" s="2" t="s">
        <v>2737</v>
      </c>
      <c r="AA917" s="2" t="s">
        <v>141</v>
      </c>
      <c r="AB917" s="2" t="s">
        <v>110</v>
      </c>
      <c r="AC917" s="2">
        <v>3.49</v>
      </c>
      <c r="AD917" s="3">
        <v>0</v>
      </c>
      <c r="AE917" s="5">
        <v>0</v>
      </c>
      <c r="AF917" s="2">
        <v>0</v>
      </c>
      <c r="AG917" s="3">
        <f t="shared" si="104"/>
        <v>0</v>
      </c>
      <c r="AH917" s="2" t="s">
        <v>50</v>
      </c>
      <c r="AI917" s="3">
        <v>0</v>
      </c>
    </row>
    <row r="918" spans="1:35" x14ac:dyDescent="0.3">
      <c r="A918" s="2" t="s">
        <v>2738</v>
      </c>
      <c r="B918" s="2" t="s">
        <v>865</v>
      </c>
      <c r="C918" s="2" t="s">
        <v>337</v>
      </c>
      <c r="D918" s="2" t="s">
        <v>38</v>
      </c>
      <c r="E918" s="2">
        <v>2024</v>
      </c>
      <c r="F918" s="2" t="s">
        <v>68</v>
      </c>
      <c r="G918" s="2" t="s">
        <v>93</v>
      </c>
      <c r="H918" s="2" t="s">
        <v>221</v>
      </c>
      <c r="I918" s="2" t="s">
        <v>131</v>
      </c>
      <c r="J918" s="2" t="s">
        <v>544</v>
      </c>
      <c r="K918" s="3">
        <v>6218972.29</v>
      </c>
      <c r="L918" s="3">
        <v>3492548.99</v>
      </c>
      <c r="M918" s="3">
        <f t="shared" si="98"/>
        <v>2726423.3</v>
      </c>
      <c r="N918" s="3">
        <v>755534.57</v>
      </c>
      <c r="O918" s="3">
        <f t="shared" si="99"/>
        <v>1970888.73</v>
      </c>
      <c r="P918" s="3">
        <v>1480020.85</v>
      </c>
      <c r="Q918" s="4">
        <f t="shared" si="100"/>
        <v>0.43840415632403468</v>
      </c>
      <c r="R918" s="4">
        <f t="shared" si="101"/>
        <v>0.23798479571614237</v>
      </c>
      <c r="S918" s="3">
        <v>6396936.3600000003</v>
      </c>
      <c r="T918" s="3">
        <f t="shared" si="102"/>
        <v>-177964.0700000003</v>
      </c>
      <c r="U918" s="4">
        <f t="shared" si="103"/>
        <v>-2.7820203294941063E-2</v>
      </c>
      <c r="V918" s="2" t="s">
        <v>44</v>
      </c>
      <c r="W918" s="2" t="s">
        <v>45</v>
      </c>
      <c r="X918" s="2" t="s">
        <v>222</v>
      </c>
      <c r="Y918" s="2">
        <v>18.899999999999999</v>
      </c>
      <c r="Z918" s="2" t="s">
        <v>2739</v>
      </c>
      <c r="AA918" s="2" t="s">
        <v>109</v>
      </c>
      <c r="AB918" s="2" t="s">
        <v>242</v>
      </c>
      <c r="AC918" s="2">
        <v>6.1</v>
      </c>
      <c r="AD918" s="3">
        <v>0</v>
      </c>
      <c r="AE918" s="5">
        <v>0</v>
      </c>
      <c r="AF918" s="2">
        <v>0</v>
      </c>
      <c r="AG918" s="3">
        <f t="shared" si="104"/>
        <v>0</v>
      </c>
      <c r="AH918" s="2" t="s">
        <v>50</v>
      </c>
      <c r="AI918" s="3">
        <v>0</v>
      </c>
    </row>
    <row r="919" spans="1:35" x14ac:dyDescent="0.3">
      <c r="A919" s="2" t="s">
        <v>2740</v>
      </c>
      <c r="B919" s="2" t="s">
        <v>2711</v>
      </c>
      <c r="C919" s="2" t="s">
        <v>956</v>
      </c>
      <c r="D919" s="2" t="s">
        <v>104</v>
      </c>
      <c r="E919" s="2">
        <v>2022</v>
      </c>
      <c r="F919" s="2" t="s">
        <v>58</v>
      </c>
      <c r="G919" s="2" t="s">
        <v>40</v>
      </c>
      <c r="H919" s="2" t="s">
        <v>139</v>
      </c>
      <c r="I919" s="2" t="s">
        <v>71</v>
      </c>
      <c r="J919" s="2" t="s">
        <v>228</v>
      </c>
      <c r="K919" s="3">
        <v>4481752.87</v>
      </c>
      <c r="L919" s="3">
        <v>1317052.03</v>
      </c>
      <c r="M919" s="3">
        <f t="shared" si="98"/>
        <v>3164700.84</v>
      </c>
      <c r="N919" s="3">
        <v>741556.85</v>
      </c>
      <c r="O919" s="3">
        <f t="shared" si="99"/>
        <v>2423143.9899999998</v>
      </c>
      <c r="P919" s="3">
        <v>1889291.85</v>
      </c>
      <c r="Q919" s="4">
        <f t="shared" si="100"/>
        <v>0.70613015304433768</v>
      </c>
      <c r="R919" s="4">
        <f t="shared" si="101"/>
        <v>0.42155199199995158</v>
      </c>
      <c r="S919" s="3">
        <v>4108670.4</v>
      </c>
      <c r="T919" s="3">
        <f t="shared" si="102"/>
        <v>373082.4700000002</v>
      </c>
      <c r="U919" s="4">
        <f t="shared" si="103"/>
        <v>9.0803698928977175E-2</v>
      </c>
      <c r="V919" s="2" t="s">
        <v>73</v>
      </c>
      <c r="W919" s="2" t="s">
        <v>45</v>
      </c>
      <c r="X919" s="2" t="s">
        <v>86</v>
      </c>
      <c r="Y919" s="2">
        <v>0.92</v>
      </c>
      <c r="Z919" s="2" t="s">
        <v>2741</v>
      </c>
      <c r="AA919" s="2" t="s">
        <v>63</v>
      </c>
      <c r="AB919" s="2" t="s">
        <v>110</v>
      </c>
      <c r="AC919" s="2">
        <v>8.09</v>
      </c>
      <c r="AD919" s="3">
        <v>0</v>
      </c>
      <c r="AE919" s="5">
        <v>0</v>
      </c>
      <c r="AF919" s="2">
        <v>0</v>
      </c>
      <c r="AG919" s="3">
        <f t="shared" si="104"/>
        <v>0</v>
      </c>
      <c r="AH919" s="2" t="s">
        <v>50</v>
      </c>
      <c r="AI919" s="3">
        <v>0</v>
      </c>
    </row>
    <row r="920" spans="1:35" x14ac:dyDescent="0.3">
      <c r="A920" s="2" t="s">
        <v>2742</v>
      </c>
      <c r="B920" s="2" t="s">
        <v>2743</v>
      </c>
      <c r="C920" s="2" t="s">
        <v>205</v>
      </c>
      <c r="D920" s="2" t="s">
        <v>81</v>
      </c>
      <c r="E920" s="2">
        <v>2023</v>
      </c>
      <c r="F920" s="2" t="s">
        <v>92</v>
      </c>
      <c r="G920" s="2" t="s">
        <v>114</v>
      </c>
      <c r="H920" s="2" t="s">
        <v>115</v>
      </c>
      <c r="I920" s="2" t="s">
        <v>131</v>
      </c>
      <c r="J920" s="2" t="s">
        <v>491</v>
      </c>
      <c r="K920" s="3">
        <v>6097380.3499999996</v>
      </c>
      <c r="L920" s="3">
        <v>1863499.88</v>
      </c>
      <c r="M920" s="3">
        <f t="shared" si="98"/>
        <v>4233880.47</v>
      </c>
      <c r="N920" s="3">
        <v>491319.95</v>
      </c>
      <c r="O920" s="3">
        <f t="shared" si="99"/>
        <v>3742560.5199999996</v>
      </c>
      <c r="P920" s="3">
        <v>2695777.79</v>
      </c>
      <c r="Q920" s="4">
        <f t="shared" si="100"/>
        <v>0.69437696633112289</v>
      </c>
      <c r="R920" s="4">
        <f t="shared" si="101"/>
        <v>0.44212065432329478</v>
      </c>
      <c r="S920" s="3">
        <v>6186291.0899999999</v>
      </c>
      <c r="T920" s="3">
        <f t="shared" si="102"/>
        <v>-88910.740000000224</v>
      </c>
      <c r="U920" s="4">
        <f t="shared" si="103"/>
        <v>-1.4372220560995332E-2</v>
      </c>
      <c r="V920" s="2" t="s">
        <v>73</v>
      </c>
      <c r="W920" s="2" t="s">
        <v>96</v>
      </c>
      <c r="X920" s="2" t="s">
        <v>118</v>
      </c>
      <c r="Y920" s="2">
        <v>3.75</v>
      </c>
      <c r="Z920" s="2" t="s">
        <v>2744</v>
      </c>
      <c r="AA920" s="2" t="s">
        <v>48</v>
      </c>
      <c r="AB920" s="2" t="s">
        <v>110</v>
      </c>
      <c r="AC920" s="2">
        <v>8.8000000000000007</v>
      </c>
      <c r="AD920" s="3">
        <v>0</v>
      </c>
      <c r="AE920" s="5">
        <v>0</v>
      </c>
      <c r="AF920" s="2">
        <v>0</v>
      </c>
      <c r="AG920" s="3">
        <f t="shared" si="104"/>
        <v>0</v>
      </c>
      <c r="AH920" s="2" t="s">
        <v>50</v>
      </c>
      <c r="AI920" s="3">
        <v>0</v>
      </c>
    </row>
    <row r="921" spans="1:35" x14ac:dyDescent="0.3">
      <c r="A921" s="2" t="s">
        <v>2745</v>
      </c>
      <c r="B921" s="2" t="s">
        <v>2179</v>
      </c>
      <c r="C921" s="2" t="s">
        <v>932</v>
      </c>
      <c r="D921" s="2" t="s">
        <v>81</v>
      </c>
      <c r="E921" s="2">
        <v>2020</v>
      </c>
      <c r="F921" s="2" t="s">
        <v>58</v>
      </c>
      <c r="G921" s="2" t="s">
        <v>114</v>
      </c>
      <c r="H921" s="2" t="s">
        <v>190</v>
      </c>
      <c r="I921" s="2" t="s">
        <v>58</v>
      </c>
      <c r="J921" s="2" t="s">
        <v>106</v>
      </c>
      <c r="K921" s="3">
        <v>7692682.3899999997</v>
      </c>
      <c r="L921" s="3">
        <v>2661385.86</v>
      </c>
      <c r="M921" s="3">
        <f t="shared" si="98"/>
        <v>5031296.5299999993</v>
      </c>
      <c r="N921" s="3">
        <v>1312934.04</v>
      </c>
      <c r="O921" s="3">
        <f t="shared" si="99"/>
        <v>3718362.4899999993</v>
      </c>
      <c r="P921" s="3">
        <v>2780772.56</v>
      </c>
      <c r="Q921" s="4">
        <f t="shared" si="100"/>
        <v>0.65403669031498901</v>
      </c>
      <c r="R921" s="4">
        <f t="shared" si="101"/>
        <v>0.36148282471857002</v>
      </c>
      <c r="S921" s="3">
        <v>9075375.7100000009</v>
      </c>
      <c r="T921" s="3">
        <f t="shared" si="102"/>
        <v>-1382693.3200000012</v>
      </c>
      <c r="U921" s="4">
        <f t="shared" si="103"/>
        <v>-0.15235659262860438</v>
      </c>
      <c r="V921" s="2" t="s">
        <v>133</v>
      </c>
      <c r="W921" s="2" t="s">
        <v>134</v>
      </c>
      <c r="X921" s="2" t="s">
        <v>192</v>
      </c>
      <c r="Y921" s="2">
        <v>3.64</v>
      </c>
      <c r="Z921" s="2" t="s">
        <v>2746</v>
      </c>
      <c r="AA921" s="2" t="s">
        <v>48</v>
      </c>
      <c r="AB921" s="2" t="s">
        <v>209</v>
      </c>
      <c r="AC921" s="2">
        <v>7.34</v>
      </c>
      <c r="AD921" s="3">
        <v>0</v>
      </c>
      <c r="AE921" s="5">
        <v>0</v>
      </c>
      <c r="AF921" s="2">
        <v>0</v>
      </c>
      <c r="AG921" s="3">
        <f t="shared" si="104"/>
        <v>0</v>
      </c>
      <c r="AH921" s="2" t="s">
        <v>50</v>
      </c>
      <c r="AI921" s="3">
        <v>0</v>
      </c>
    </row>
    <row r="922" spans="1:35" x14ac:dyDescent="0.3">
      <c r="A922" s="2" t="s">
        <v>2747</v>
      </c>
      <c r="B922" s="2" t="s">
        <v>2458</v>
      </c>
      <c r="C922" s="2" t="s">
        <v>164</v>
      </c>
      <c r="D922" s="2" t="s">
        <v>81</v>
      </c>
      <c r="E922" s="2">
        <v>2023</v>
      </c>
      <c r="F922" s="2" t="s">
        <v>82</v>
      </c>
      <c r="G922" s="2" t="s">
        <v>93</v>
      </c>
      <c r="H922" s="2" t="s">
        <v>159</v>
      </c>
      <c r="I922" s="2" t="s">
        <v>58</v>
      </c>
      <c r="J922" s="2" t="s">
        <v>191</v>
      </c>
      <c r="K922" s="3">
        <v>5134155.91</v>
      </c>
      <c r="L922" s="3">
        <v>2567256.19</v>
      </c>
      <c r="M922" s="3">
        <f t="shared" si="98"/>
        <v>2566899.7200000002</v>
      </c>
      <c r="N922" s="3">
        <v>813566.21</v>
      </c>
      <c r="O922" s="3">
        <f t="shared" si="99"/>
        <v>1753333.5100000002</v>
      </c>
      <c r="P922" s="3">
        <v>1286668.94</v>
      </c>
      <c r="Q922" s="4">
        <f t="shared" si="100"/>
        <v>0.49996528445899885</v>
      </c>
      <c r="R922" s="4">
        <f t="shared" si="101"/>
        <v>0.2506096352652446</v>
      </c>
      <c r="S922" s="3">
        <v>5962570.8200000003</v>
      </c>
      <c r="T922" s="3">
        <f t="shared" si="102"/>
        <v>-828414.91000000015</v>
      </c>
      <c r="U922" s="4">
        <f t="shared" si="103"/>
        <v>-0.13893586089095711</v>
      </c>
      <c r="V922" s="2" t="s">
        <v>85</v>
      </c>
      <c r="W922" s="2" t="s">
        <v>134</v>
      </c>
      <c r="X922" s="2" t="s">
        <v>160</v>
      </c>
      <c r="Y922" s="2">
        <v>129.5</v>
      </c>
      <c r="Z922" s="2" t="s">
        <v>2748</v>
      </c>
      <c r="AA922" s="2" t="s">
        <v>224</v>
      </c>
      <c r="AB922" s="2" t="s">
        <v>110</v>
      </c>
      <c r="AC922" s="2">
        <v>5.28</v>
      </c>
      <c r="AD922" s="3">
        <v>0</v>
      </c>
      <c r="AE922" s="5">
        <v>0</v>
      </c>
      <c r="AF922" s="2">
        <v>0</v>
      </c>
      <c r="AG922" s="3">
        <f t="shared" si="104"/>
        <v>0</v>
      </c>
      <c r="AH922" s="2" t="s">
        <v>50</v>
      </c>
      <c r="AI922" s="3">
        <v>0</v>
      </c>
    </row>
    <row r="923" spans="1:35" x14ac:dyDescent="0.3">
      <c r="A923" s="2" t="s">
        <v>2749</v>
      </c>
      <c r="B923" s="2" t="s">
        <v>2719</v>
      </c>
      <c r="C923" s="2" t="s">
        <v>411</v>
      </c>
      <c r="D923" s="2" t="s">
        <v>54</v>
      </c>
      <c r="E923" s="2">
        <v>2022</v>
      </c>
      <c r="F923" s="2" t="s">
        <v>82</v>
      </c>
      <c r="G923" s="2" t="s">
        <v>40</v>
      </c>
      <c r="H923" s="2" t="s">
        <v>83</v>
      </c>
      <c r="I923" s="2" t="s">
        <v>39</v>
      </c>
      <c r="J923" s="2" t="s">
        <v>487</v>
      </c>
      <c r="K923" s="3">
        <v>3565003.68</v>
      </c>
      <c r="L923" s="3">
        <v>1932234.16</v>
      </c>
      <c r="M923" s="3">
        <f t="shared" si="98"/>
        <v>1632769.5200000003</v>
      </c>
      <c r="N923" s="3">
        <v>441927.82</v>
      </c>
      <c r="O923" s="3">
        <f t="shared" si="99"/>
        <v>1190841.7000000002</v>
      </c>
      <c r="P923" s="3">
        <v>921569.68</v>
      </c>
      <c r="Q923" s="4">
        <f t="shared" si="100"/>
        <v>0.45799939258407729</v>
      </c>
      <c r="R923" s="4">
        <f t="shared" si="101"/>
        <v>0.25850455223092506</v>
      </c>
      <c r="S923" s="3">
        <v>3592829.56</v>
      </c>
      <c r="T923" s="3">
        <f t="shared" si="102"/>
        <v>-27825.879999999888</v>
      </c>
      <c r="U923" s="4">
        <f t="shared" si="103"/>
        <v>-7.7448371917759129E-3</v>
      </c>
      <c r="V923" s="2" t="s">
        <v>44</v>
      </c>
      <c r="W923" s="2" t="s">
        <v>117</v>
      </c>
      <c r="X923" s="2" t="s">
        <v>86</v>
      </c>
      <c r="Y923" s="2">
        <v>0.92</v>
      </c>
      <c r="Z923" s="2" t="s">
        <v>2750</v>
      </c>
      <c r="AA923" s="2" t="s">
        <v>99</v>
      </c>
      <c r="AB923" s="2" t="s">
        <v>110</v>
      </c>
      <c r="AC923" s="2">
        <v>6.8</v>
      </c>
      <c r="AD923" s="3">
        <v>0</v>
      </c>
      <c r="AE923" s="5">
        <v>0</v>
      </c>
      <c r="AF923" s="2">
        <v>0</v>
      </c>
      <c r="AG923" s="3">
        <f t="shared" si="104"/>
        <v>0</v>
      </c>
      <c r="AH923" s="2" t="s">
        <v>50</v>
      </c>
      <c r="AI923" s="3">
        <v>0</v>
      </c>
    </row>
    <row r="924" spans="1:35" x14ac:dyDescent="0.3">
      <c r="A924" s="2" t="s">
        <v>2751</v>
      </c>
      <c r="B924" s="2" t="s">
        <v>2752</v>
      </c>
      <c r="C924" s="2" t="s">
        <v>297</v>
      </c>
      <c r="D924" s="2" t="s">
        <v>104</v>
      </c>
      <c r="E924" s="2">
        <v>2021</v>
      </c>
      <c r="F924" s="2" t="s">
        <v>92</v>
      </c>
      <c r="G924" s="2" t="s">
        <v>56</v>
      </c>
      <c r="H924" s="2" t="s">
        <v>262</v>
      </c>
      <c r="I924" s="2" t="s">
        <v>131</v>
      </c>
      <c r="J924" s="2" t="s">
        <v>268</v>
      </c>
      <c r="K924" s="3">
        <v>6362178.75</v>
      </c>
      <c r="L924" s="3">
        <v>3624120.41</v>
      </c>
      <c r="M924" s="3">
        <f t="shared" si="98"/>
        <v>2738058.34</v>
      </c>
      <c r="N924" s="3">
        <v>951906.97</v>
      </c>
      <c r="O924" s="3">
        <f t="shared" si="99"/>
        <v>1786151.3699999999</v>
      </c>
      <c r="P924" s="3">
        <v>1350512.48</v>
      </c>
      <c r="Q924" s="4">
        <f t="shared" si="100"/>
        <v>0.43036488718585592</v>
      </c>
      <c r="R924" s="4">
        <f t="shared" si="101"/>
        <v>0.21227201137660584</v>
      </c>
      <c r="S924" s="3">
        <v>6318854.9699999997</v>
      </c>
      <c r="T924" s="3">
        <f t="shared" si="102"/>
        <v>43323.780000000261</v>
      </c>
      <c r="U924" s="4">
        <f t="shared" si="103"/>
        <v>6.8562706701907833E-3</v>
      </c>
      <c r="V924" s="2" t="s">
        <v>85</v>
      </c>
      <c r="W924" s="2" t="s">
        <v>60</v>
      </c>
      <c r="X924" s="2" t="s">
        <v>264</v>
      </c>
      <c r="Y924" s="2">
        <v>83.5</v>
      </c>
      <c r="Z924" s="2" t="s">
        <v>2753</v>
      </c>
      <c r="AA924" s="2" t="s">
        <v>48</v>
      </c>
      <c r="AB924" s="2" t="s">
        <v>88</v>
      </c>
      <c r="AC924" s="2">
        <v>9.99</v>
      </c>
      <c r="AD924" s="3">
        <v>0</v>
      </c>
      <c r="AE924" s="5">
        <v>0</v>
      </c>
      <c r="AF924" s="2">
        <v>0</v>
      </c>
      <c r="AG924" s="3">
        <f t="shared" si="104"/>
        <v>0</v>
      </c>
      <c r="AH924" s="2" t="s">
        <v>50</v>
      </c>
      <c r="AI924" s="3">
        <v>0</v>
      </c>
    </row>
    <row r="925" spans="1:35" x14ac:dyDescent="0.3">
      <c r="A925" s="2" t="s">
        <v>2754</v>
      </c>
      <c r="B925" s="2" t="s">
        <v>303</v>
      </c>
      <c r="C925" s="2" t="s">
        <v>304</v>
      </c>
      <c r="D925" s="2" t="s">
        <v>104</v>
      </c>
      <c r="E925" s="2">
        <v>2022</v>
      </c>
      <c r="F925" s="2" t="s">
        <v>55</v>
      </c>
      <c r="G925" s="2" t="s">
        <v>40</v>
      </c>
      <c r="H925" s="2" t="s">
        <v>139</v>
      </c>
      <c r="I925" s="2" t="s">
        <v>39</v>
      </c>
      <c r="J925" s="2" t="s">
        <v>566</v>
      </c>
      <c r="K925" s="3">
        <v>996739.71</v>
      </c>
      <c r="L925" s="3">
        <v>505025.89</v>
      </c>
      <c r="M925" s="3">
        <f t="shared" si="98"/>
        <v>491713.81999999995</v>
      </c>
      <c r="N925" s="3">
        <v>174995.09</v>
      </c>
      <c r="O925" s="3">
        <f t="shared" si="99"/>
        <v>316718.73</v>
      </c>
      <c r="P925" s="3">
        <v>253331.96</v>
      </c>
      <c r="Q925" s="4">
        <f t="shared" si="100"/>
        <v>0.4933221934139656</v>
      </c>
      <c r="R925" s="4">
        <f t="shared" si="101"/>
        <v>0.25416059725362</v>
      </c>
      <c r="S925" s="3">
        <v>1020812.25</v>
      </c>
      <c r="T925" s="3">
        <f t="shared" si="102"/>
        <v>-24072.540000000037</v>
      </c>
      <c r="U925" s="4">
        <f t="shared" si="103"/>
        <v>-2.3581750708810596E-2</v>
      </c>
      <c r="V925" s="2" t="s">
        <v>85</v>
      </c>
      <c r="W925" s="2" t="s">
        <v>117</v>
      </c>
      <c r="X925" s="2" t="s">
        <v>86</v>
      </c>
      <c r="Y925" s="2">
        <v>0.92</v>
      </c>
      <c r="Z925" s="2" t="s">
        <v>1641</v>
      </c>
      <c r="AA925" s="2" t="s">
        <v>76</v>
      </c>
      <c r="AB925" s="2" t="s">
        <v>142</v>
      </c>
      <c r="AC925" s="2">
        <v>7.27</v>
      </c>
      <c r="AD925" s="3">
        <v>0</v>
      </c>
      <c r="AE925" s="5">
        <v>0</v>
      </c>
      <c r="AF925" s="2">
        <v>0</v>
      </c>
      <c r="AG925" s="3">
        <f t="shared" si="104"/>
        <v>0</v>
      </c>
      <c r="AH925" s="2" t="s">
        <v>50</v>
      </c>
      <c r="AI925" s="3">
        <v>0</v>
      </c>
    </row>
    <row r="926" spans="1:35" x14ac:dyDescent="0.3">
      <c r="A926" s="2" t="s">
        <v>2755</v>
      </c>
      <c r="B926" s="2" t="s">
        <v>170</v>
      </c>
      <c r="C926" s="2" t="s">
        <v>37</v>
      </c>
      <c r="D926" s="2" t="s">
        <v>38</v>
      </c>
      <c r="E926" s="2">
        <v>2022</v>
      </c>
      <c r="F926" s="2" t="s">
        <v>55</v>
      </c>
      <c r="G926" s="2" t="s">
        <v>93</v>
      </c>
      <c r="H926" s="2" t="s">
        <v>221</v>
      </c>
      <c r="I926" s="2" t="s">
        <v>71</v>
      </c>
      <c r="J926" s="2" t="s">
        <v>293</v>
      </c>
      <c r="K926" s="3">
        <v>7837283.9699999997</v>
      </c>
      <c r="L926" s="3">
        <v>3235258.01</v>
      </c>
      <c r="M926" s="3">
        <f t="shared" si="98"/>
        <v>4602025.96</v>
      </c>
      <c r="N926" s="3">
        <v>1490277.46</v>
      </c>
      <c r="O926" s="3">
        <f t="shared" si="99"/>
        <v>3111748.5</v>
      </c>
      <c r="P926" s="3">
        <v>2350432.2999999998</v>
      </c>
      <c r="Q926" s="4">
        <f t="shared" si="100"/>
        <v>0.58719653104518044</v>
      </c>
      <c r="R926" s="4">
        <f t="shared" si="101"/>
        <v>0.29990393470456322</v>
      </c>
      <c r="S926" s="3">
        <v>8468437.7899999991</v>
      </c>
      <c r="T926" s="3">
        <f t="shared" si="102"/>
        <v>-631153.81999999937</v>
      </c>
      <c r="U926" s="4">
        <f t="shared" si="103"/>
        <v>-7.4530135976826895E-2</v>
      </c>
      <c r="V926" s="2" t="s">
        <v>85</v>
      </c>
      <c r="W926" s="2" t="s">
        <v>125</v>
      </c>
      <c r="X926" s="2" t="s">
        <v>222</v>
      </c>
      <c r="Y926" s="2">
        <v>18.899999999999999</v>
      </c>
      <c r="Z926" s="2" t="s">
        <v>2756</v>
      </c>
      <c r="AA926" s="2" t="s">
        <v>63</v>
      </c>
      <c r="AB926" s="2" t="s">
        <v>182</v>
      </c>
      <c r="AC926" s="2">
        <v>3.64</v>
      </c>
      <c r="AD926" s="3">
        <v>0</v>
      </c>
      <c r="AE926" s="5">
        <v>0</v>
      </c>
      <c r="AF926" s="2">
        <v>0</v>
      </c>
      <c r="AG926" s="3">
        <f t="shared" si="104"/>
        <v>0</v>
      </c>
      <c r="AH926" s="2" t="s">
        <v>50</v>
      </c>
      <c r="AI926" s="3">
        <v>0</v>
      </c>
    </row>
    <row r="927" spans="1:35" x14ac:dyDescent="0.3">
      <c r="A927" s="2" t="s">
        <v>2757</v>
      </c>
      <c r="B927" s="2" t="s">
        <v>2758</v>
      </c>
      <c r="C927" s="2" t="s">
        <v>456</v>
      </c>
      <c r="D927" s="2" t="s">
        <v>54</v>
      </c>
      <c r="E927" s="2">
        <v>2023</v>
      </c>
      <c r="F927" s="2" t="s">
        <v>82</v>
      </c>
      <c r="G927" s="2" t="s">
        <v>40</v>
      </c>
      <c r="H927" s="2" t="s">
        <v>139</v>
      </c>
      <c r="I927" s="2" t="s">
        <v>178</v>
      </c>
      <c r="J927" s="2" t="s">
        <v>197</v>
      </c>
      <c r="K927" s="3">
        <v>7205100.9000000004</v>
      </c>
      <c r="L927" s="3">
        <v>3563345.37</v>
      </c>
      <c r="M927" s="3">
        <f t="shared" si="98"/>
        <v>3641755.5300000003</v>
      </c>
      <c r="N927" s="3">
        <v>639470.78</v>
      </c>
      <c r="O927" s="3">
        <f t="shared" si="99"/>
        <v>3002284.75</v>
      </c>
      <c r="P927" s="3">
        <v>2103031.67</v>
      </c>
      <c r="Q927" s="4">
        <f t="shared" si="100"/>
        <v>0.50544129506916413</v>
      </c>
      <c r="R927" s="4">
        <f t="shared" si="101"/>
        <v>0.29188094645558676</v>
      </c>
      <c r="S927" s="3">
        <v>7648443.3099999996</v>
      </c>
      <c r="T927" s="3">
        <f t="shared" si="102"/>
        <v>-443342.40999999922</v>
      </c>
      <c r="U927" s="4">
        <f t="shared" si="103"/>
        <v>-5.7965051453064798E-2</v>
      </c>
      <c r="V927" s="2" t="s">
        <v>107</v>
      </c>
      <c r="W927" s="2" t="s">
        <v>125</v>
      </c>
      <c r="X927" s="2" t="s">
        <v>86</v>
      </c>
      <c r="Y927" s="2">
        <v>0.92</v>
      </c>
      <c r="Z927" s="2" t="s">
        <v>2759</v>
      </c>
      <c r="AA927" s="2" t="s">
        <v>63</v>
      </c>
      <c r="AB927" s="2" t="s">
        <v>49</v>
      </c>
      <c r="AC927" s="2">
        <v>7.27</v>
      </c>
      <c r="AD927" s="3">
        <v>984938.09</v>
      </c>
      <c r="AE927" s="5">
        <v>16.37</v>
      </c>
      <c r="AF927" s="2">
        <v>12</v>
      </c>
      <c r="AG927" s="3">
        <f t="shared" si="104"/>
        <v>89536.823022204975</v>
      </c>
      <c r="AH927" s="2" t="s">
        <v>50</v>
      </c>
      <c r="AI927" s="3">
        <v>0</v>
      </c>
    </row>
    <row r="928" spans="1:35" x14ac:dyDescent="0.3">
      <c r="A928" s="2" t="s">
        <v>2760</v>
      </c>
      <c r="B928" s="2" t="s">
        <v>2761</v>
      </c>
      <c r="C928" s="2" t="s">
        <v>435</v>
      </c>
      <c r="D928" s="2" t="s">
        <v>81</v>
      </c>
      <c r="E928" s="2">
        <v>2021</v>
      </c>
      <c r="F928" s="2" t="s">
        <v>58</v>
      </c>
      <c r="G928" s="2" t="s">
        <v>56</v>
      </c>
      <c r="H928" s="2" t="s">
        <v>153</v>
      </c>
      <c r="I928" s="2" t="s">
        <v>58</v>
      </c>
      <c r="J928" s="2" t="s">
        <v>59</v>
      </c>
      <c r="K928" s="3">
        <v>3673567.65</v>
      </c>
      <c r="L928" s="3">
        <v>1348518.46</v>
      </c>
      <c r="M928" s="3">
        <f t="shared" si="98"/>
        <v>2325049.19</v>
      </c>
      <c r="N928" s="3">
        <v>337104.09</v>
      </c>
      <c r="O928" s="3">
        <f t="shared" si="99"/>
        <v>1987945.0999999999</v>
      </c>
      <c r="P928" s="3">
        <v>1483521.34</v>
      </c>
      <c r="Q928" s="4">
        <f t="shared" si="100"/>
        <v>0.63291312737904803</v>
      </c>
      <c r="R928" s="4">
        <f t="shared" si="101"/>
        <v>0.40383667359440084</v>
      </c>
      <c r="S928" s="3">
        <v>3343232</v>
      </c>
      <c r="T928" s="3">
        <f t="shared" si="102"/>
        <v>330335.64999999991</v>
      </c>
      <c r="U928" s="4">
        <f t="shared" si="103"/>
        <v>9.8807276910486588E-2</v>
      </c>
      <c r="V928" s="2" t="s">
        <v>85</v>
      </c>
      <c r="W928" s="2" t="s">
        <v>207</v>
      </c>
      <c r="X928" s="2" t="s">
        <v>155</v>
      </c>
      <c r="Y928" s="2">
        <v>7.24</v>
      </c>
      <c r="Z928" s="2" t="s">
        <v>2762</v>
      </c>
      <c r="AA928" s="2" t="s">
        <v>63</v>
      </c>
      <c r="AB928" s="2" t="s">
        <v>306</v>
      </c>
      <c r="AC928" s="2">
        <v>8.16</v>
      </c>
      <c r="AD928" s="3">
        <v>0</v>
      </c>
      <c r="AE928" s="5">
        <v>0</v>
      </c>
      <c r="AF928" s="2">
        <v>0</v>
      </c>
      <c r="AG928" s="3">
        <f t="shared" si="104"/>
        <v>0</v>
      </c>
      <c r="AH928" s="2" t="s">
        <v>50</v>
      </c>
      <c r="AI928" s="3">
        <v>0</v>
      </c>
    </row>
    <row r="929" spans="1:35" x14ac:dyDescent="0.3">
      <c r="A929" s="2" t="s">
        <v>2763</v>
      </c>
      <c r="B929" s="2" t="s">
        <v>2764</v>
      </c>
      <c r="C929" s="2" t="s">
        <v>297</v>
      </c>
      <c r="D929" s="2" t="s">
        <v>104</v>
      </c>
      <c r="E929" s="2">
        <v>2021</v>
      </c>
      <c r="F929" s="2" t="s">
        <v>58</v>
      </c>
      <c r="G929" s="2" t="s">
        <v>114</v>
      </c>
      <c r="H929" s="2" t="s">
        <v>115</v>
      </c>
      <c r="I929" s="2" t="s">
        <v>58</v>
      </c>
      <c r="J929" s="2" t="s">
        <v>106</v>
      </c>
      <c r="K929" s="3">
        <v>4673897.1100000003</v>
      </c>
      <c r="L929" s="3">
        <v>2162073.71</v>
      </c>
      <c r="M929" s="3">
        <f t="shared" si="98"/>
        <v>2511823.4000000004</v>
      </c>
      <c r="N929" s="3">
        <v>596285.13</v>
      </c>
      <c r="O929" s="3">
        <f t="shared" si="99"/>
        <v>1915538.2700000005</v>
      </c>
      <c r="P929" s="3">
        <v>1350289.48</v>
      </c>
      <c r="Q929" s="4">
        <f t="shared" si="100"/>
        <v>0.53741521066560238</v>
      </c>
      <c r="R929" s="4">
        <f t="shared" si="101"/>
        <v>0.28890012942539933</v>
      </c>
      <c r="S929" s="3">
        <v>4262484.72</v>
      </c>
      <c r="T929" s="3">
        <f t="shared" si="102"/>
        <v>411412.3900000006</v>
      </c>
      <c r="U929" s="4">
        <f t="shared" si="103"/>
        <v>9.651938177505083E-2</v>
      </c>
      <c r="V929" s="2" t="s">
        <v>124</v>
      </c>
      <c r="W929" s="2" t="s">
        <v>125</v>
      </c>
      <c r="X929" s="2" t="s">
        <v>118</v>
      </c>
      <c r="Y929" s="2">
        <v>3.75</v>
      </c>
      <c r="Z929" s="2" t="s">
        <v>2765</v>
      </c>
      <c r="AA929" s="2" t="s">
        <v>48</v>
      </c>
      <c r="AB929" s="2" t="s">
        <v>242</v>
      </c>
      <c r="AC929" s="2">
        <v>9.4600000000000009</v>
      </c>
      <c r="AD929" s="3">
        <v>0</v>
      </c>
      <c r="AE929" s="5">
        <v>0</v>
      </c>
      <c r="AF929" s="2">
        <v>0</v>
      </c>
      <c r="AG929" s="3">
        <f t="shared" si="104"/>
        <v>0</v>
      </c>
      <c r="AH929" s="2" t="s">
        <v>50</v>
      </c>
      <c r="AI929" s="3">
        <v>0</v>
      </c>
    </row>
    <row r="930" spans="1:35" x14ac:dyDescent="0.3">
      <c r="A930" s="2" t="s">
        <v>2766</v>
      </c>
      <c r="B930" s="2" t="s">
        <v>2417</v>
      </c>
      <c r="C930" s="2" t="s">
        <v>233</v>
      </c>
      <c r="D930" s="2" t="s">
        <v>38</v>
      </c>
      <c r="E930" s="2">
        <v>2023</v>
      </c>
      <c r="F930" s="2" t="s">
        <v>39</v>
      </c>
      <c r="G930" s="2" t="s">
        <v>93</v>
      </c>
      <c r="H930" s="2" t="s">
        <v>159</v>
      </c>
      <c r="I930" s="2" t="s">
        <v>131</v>
      </c>
      <c r="J930" s="2" t="s">
        <v>491</v>
      </c>
      <c r="K930" s="3">
        <v>7962348.8700000001</v>
      </c>
      <c r="L930" s="3">
        <v>3182935.24</v>
      </c>
      <c r="M930" s="3">
        <f t="shared" si="98"/>
        <v>4779413.63</v>
      </c>
      <c r="N930" s="3">
        <v>714573.44</v>
      </c>
      <c r="O930" s="3">
        <f t="shared" si="99"/>
        <v>4064840.19</v>
      </c>
      <c r="P930" s="3">
        <v>3160706.75</v>
      </c>
      <c r="Q930" s="4">
        <f t="shared" si="100"/>
        <v>0.6002517232079031</v>
      </c>
      <c r="R930" s="4">
        <f t="shared" si="101"/>
        <v>0.39695657670925438</v>
      </c>
      <c r="S930" s="3">
        <v>7702660.6799999997</v>
      </c>
      <c r="T930" s="3">
        <f t="shared" si="102"/>
        <v>259688.19000000041</v>
      </c>
      <c r="U930" s="4">
        <f t="shared" si="103"/>
        <v>3.3714089298296911E-2</v>
      </c>
      <c r="V930" s="2" t="s">
        <v>85</v>
      </c>
      <c r="W930" s="2" t="s">
        <v>125</v>
      </c>
      <c r="X930" s="2" t="s">
        <v>160</v>
      </c>
      <c r="Y930" s="2">
        <v>129.5</v>
      </c>
      <c r="Z930" s="2" t="s">
        <v>2767</v>
      </c>
      <c r="AA930" s="2" t="s">
        <v>109</v>
      </c>
      <c r="AB930" s="2" t="s">
        <v>49</v>
      </c>
      <c r="AC930" s="2">
        <v>8.64</v>
      </c>
      <c r="AD930" s="3">
        <v>0</v>
      </c>
      <c r="AE930" s="5">
        <v>0</v>
      </c>
      <c r="AF930" s="2">
        <v>0</v>
      </c>
      <c r="AG930" s="3">
        <f t="shared" si="104"/>
        <v>0</v>
      </c>
      <c r="AH930" s="2" t="s">
        <v>50</v>
      </c>
      <c r="AI930" s="3">
        <v>0</v>
      </c>
    </row>
    <row r="931" spans="1:35" x14ac:dyDescent="0.3">
      <c r="A931" s="2" t="s">
        <v>2768</v>
      </c>
      <c r="B931" s="2" t="s">
        <v>626</v>
      </c>
      <c r="C931" s="2" t="s">
        <v>196</v>
      </c>
      <c r="D931" s="2" t="s">
        <v>38</v>
      </c>
      <c r="E931" s="2">
        <v>2023</v>
      </c>
      <c r="F931" s="2" t="s">
        <v>39</v>
      </c>
      <c r="G931" s="2" t="s">
        <v>56</v>
      </c>
      <c r="H931" s="2" t="s">
        <v>57</v>
      </c>
      <c r="I931" s="2" t="s">
        <v>71</v>
      </c>
      <c r="J931" s="2" t="s">
        <v>228</v>
      </c>
      <c r="K931" s="3">
        <v>1011031.32</v>
      </c>
      <c r="L931" s="3">
        <v>506901.73</v>
      </c>
      <c r="M931" s="3">
        <f t="shared" si="98"/>
        <v>504129.58999999997</v>
      </c>
      <c r="N931" s="3">
        <v>136720.31</v>
      </c>
      <c r="O931" s="3">
        <f t="shared" si="99"/>
        <v>367409.27999999997</v>
      </c>
      <c r="P931" s="3">
        <v>257540.92</v>
      </c>
      <c r="Q931" s="4">
        <f t="shared" si="100"/>
        <v>0.49862905335118601</v>
      </c>
      <c r="R931" s="4">
        <f t="shared" si="101"/>
        <v>0.2547309019071734</v>
      </c>
      <c r="S931" s="3">
        <v>1001144.04</v>
      </c>
      <c r="T931" s="3">
        <f t="shared" si="102"/>
        <v>9887.2799999999115</v>
      </c>
      <c r="U931" s="4">
        <f t="shared" si="103"/>
        <v>9.875981482145078E-3</v>
      </c>
      <c r="V931" s="2" t="s">
        <v>95</v>
      </c>
      <c r="W931" s="2" t="s">
        <v>96</v>
      </c>
      <c r="X931" s="2" t="s">
        <v>61</v>
      </c>
      <c r="Y931" s="2">
        <v>1.53</v>
      </c>
      <c r="Z931" s="2" t="s">
        <v>2769</v>
      </c>
      <c r="AA931" s="2" t="s">
        <v>48</v>
      </c>
      <c r="AB931" s="2" t="s">
        <v>149</v>
      </c>
      <c r="AC931" s="2">
        <v>7.11</v>
      </c>
      <c r="AD931" s="3">
        <v>0</v>
      </c>
      <c r="AE931" s="5">
        <v>0</v>
      </c>
      <c r="AF931" s="2">
        <v>0</v>
      </c>
      <c r="AG931" s="3">
        <f t="shared" si="104"/>
        <v>0</v>
      </c>
      <c r="AH931" s="2" t="s">
        <v>50</v>
      </c>
      <c r="AI931" s="3">
        <v>0</v>
      </c>
    </row>
    <row r="932" spans="1:35" x14ac:dyDescent="0.3">
      <c r="A932" s="2" t="s">
        <v>2770</v>
      </c>
      <c r="B932" s="2" t="s">
        <v>523</v>
      </c>
      <c r="C932" s="2" t="s">
        <v>292</v>
      </c>
      <c r="D932" s="2" t="s">
        <v>81</v>
      </c>
      <c r="E932" s="2">
        <v>2022</v>
      </c>
      <c r="F932" s="2" t="s">
        <v>55</v>
      </c>
      <c r="G932" s="2" t="s">
        <v>114</v>
      </c>
      <c r="H932" s="2" t="s">
        <v>190</v>
      </c>
      <c r="I932" s="2" t="s">
        <v>39</v>
      </c>
      <c r="J932" s="2" t="s">
        <v>273</v>
      </c>
      <c r="K932" s="3">
        <v>8734095.9000000004</v>
      </c>
      <c r="L932" s="3">
        <v>3761925.78</v>
      </c>
      <c r="M932" s="3">
        <f t="shared" si="98"/>
        <v>4972170.120000001</v>
      </c>
      <c r="N932" s="3">
        <v>979781.58</v>
      </c>
      <c r="O932" s="3">
        <f t="shared" si="99"/>
        <v>3992388.540000001</v>
      </c>
      <c r="P932" s="3">
        <v>2954311.59</v>
      </c>
      <c r="Q932" s="4">
        <f t="shared" si="100"/>
        <v>0.56928274854412819</v>
      </c>
      <c r="R932" s="4">
        <f t="shared" si="101"/>
        <v>0.33825041811139256</v>
      </c>
      <c r="S932" s="3">
        <v>10281769.529999999</v>
      </c>
      <c r="T932" s="3">
        <f t="shared" si="102"/>
        <v>-1547673.629999999</v>
      </c>
      <c r="U932" s="4">
        <f t="shared" si="103"/>
        <v>-0.15052599900087424</v>
      </c>
      <c r="V932" s="2" t="s">
        <v>107</v>
      </c>
      <c r="W932" s="2" t="s">
        <v>45</v>
      </c>
      <c r="X932" s="2" t="s">
        <v>192</v>
      </c>
      <c r="Y932" s="2">
        <v>3.64</v>
      </c>
      <c r="Z932" s="2" t="s">
        <v>2771</v>
      </c>
      <c r="AA932" s="2" t="s">
        <v>109</v>
      </c>
      <c r="AB932" s="2" t="s">
        <v>100</v>
      </c>
      <c r="AC932" s="2">
        <v>4.18</v>
      </c>
      <c r="AD932" s="3">
        <v>0</v>
      </c>
      <c r="AE932" s="5">
        <v>0</v>
      </c>
      <c r="AF932" s="2">
        <v>0</v>
      </c>
      <c r="AG932" s="3">
        <f t="shared" si="104"/>
        <v>0</v>
      </c>
      <c r="AH932" s="2" t="s">
        <v>50</v>
      </c>
      <c r="AI932" s="3">
        <v>0</v>
      </c>
    </row>
    <row r="933" spans="1:35" x14ac:dyDescent="0.3">
      <c r="A933" s="2" t="s">
        <v>2772</v>
      </c>
      <c r="B933" s="2" t="s">
        <v>2773</v>
      </c>
      <c r="C933" s="2" t="s">
        <v>130</v>
      </c>
      <c r="D933" s="2" t="s">
        <v>104</v>
      </c>
      <c r="E933" s="2">
        <v>2022</v>
      </c>
      <c r="F933" s="2" t="s">
        <v>82</v>
      </c>
      <c r="G933" s="2" t="s">
        <v>69</v>
      </c>
      <c r="H933" s="2" t="s">
        <v>272</v>
      </c>
      <c r="I933" s="2" t="s">
        <v>131</v>
      </c>
      <c r="J933" s="2" t="s">
        <v>544</v>
      </c>
      <c r="K933" s="3">
        <v>9039089.3300000001</v>
      </c>
      <c r="L933" s="3">
        <v>2779579.22</v>
      </c>
      <c r="M933" s="3">
        <f t="shared" si="98"/>
        <v>6259510.1099999994</v>
      </c>
      <c r="N933" s="3">
        <v>1885549.4</v>
      </c>
      <c r="O933" s="3">
        <f t="shared" si="99"/>
        <v>4373960.709999999</v>
      </c>
      <c r="P933" s="3">
        <v>3450818.13</v>
      </c>
      <c r="Q933" s="4">
        <f t="shared" si="100"/>
        <v>0.69249344502274091</v>
      </c>
      <c r="R933" s="4">
        <f t="shared" si="101"/>
        <v>0.38176612753975292</v>
      </c>
      <c r="S933" s="3">
        <v>9724394.6799999997</v>
      </c>
      <c r="T933" s="3">
        <f t="shared" si="102"/>
        <v>-685305.34999999963</v>
      </c>
      <c r="U933" s="4">
        <f t="shared" si="103"/>
        <v>-7.0472802940573329E-2</v>
      </c>
      <c r="V933" s="2" t="s">
        <v>133</v>
      </c>
      <c r="W933" s="2" t="s">
        <v>207</v>
      </c>
      <c r="X933" s="2" t="s">
        <v>274</v>
      </c>
      <c r="Y933" s="2">
        <v>1</v>
      </c>
      <c r="Z933" s="2" t="s">
        <v>2774</v>
      </c>
      <c r="AA933" s="2" t="s">
        <v>99</v>
      </c>
      <c r="AB933" s="2" t="s">
        <v>306</v>
      </c>
      <c r="AC933" s="2">
        <v>5.34</v>
      </c>
      <c r="AD933" s="3">
        <v>0</v>
      </c>
      <c r="AE933" s="5">
        <v>0</v>
      </c>
      <c r="AF933" s="2">
        <v>0</v>
      </c>
      <c r="AG933" s="3">
        <f t="shared" si="104"/>
        <v>0</v>
      </c>
      <c r="AH933" s="2" t="s">
        <v>50</v>
      </c>
      <c r="AI933" s="3">
        <v>0</v>
      </c>
    </row>
    <row r="934" spans="1:35" x14ac:dyDescent="0.3">
      <c r="A934" s="2" t="s">
        <v>2775</v>
      </c>
      <c r="B934" s="2" t="s">
        <v>2776</v>
      </c>
      <c r="C934" s="2" t="s">
        <v>315</v>
      </c>
      <c r="D934" s="2" t="s">
        <v>104</v>
      </c>
      <c r="E934" s="2">
        <v>2020</v>
      </c>
      <c r="F934" s="2" t="s">
        <v>68</v>
      </c>
      <c r="G934" s="2" t="s">
        <v>114</v>
      </c>
      <c r="H934" s="2" t="s">
        <v>234</v>
      </c>
      <c r="I934" s="2" t="s">
        <v>42</v>
      </c>
      <c r="J934" s="2" t="s">
        <v>43</v>
      </c>
      <c r="K934" s="3">
        <v>8086196.96</v>
      </c>
      <c r="L934" s="3">
        <v>3930895.89</v>
      </c>
      <c r="M934" s="3">
        <f t="shared" si="98"/>
        <v>4155301.07</v>
      </c>
      <c r="N934" s="3">
        <v>889238.11</v>
      </c>
      <c r="O934" s="3">
        <f t="shared" si="99"/>
        <v>3266062.96</v>
      </c>
      <c r="P934" s="3">
        <v>2564055.46</v>
      </c>
      <c r="Q934" s="4">
        <f t="shared" si="100"/>
        <v>0.51387581709362662</v>
      </c>
      <c r="R934" s="4">
        <f t="shared" si="101"/>
        <v>0.31709040389241272</v>
      </c>
      <c r="S934" s="3">
        <v>6508377.8499999996</v>
      </c>
      <c r="T934" s="3">
        <f t="shared" si="102"/>
        <v>1577819.1100000003</v>
      </c>
      <c r="U934" s="4">
        <f t="shared" si="103"/>
        <v>0.24242893488428924</v>
      </c>
      <c r="V934" s="2" t="s">
        <v>44</v>
      </c>
      <c r="W934" s="2" t="s">
        <v>125</v>
      </c>
      <c r="X934" s="2" t="s">
        <v>236</v>
      </c>
      <c r="Y934" s="2">
        <v>3.67</v>
      </c>
      <c r="Z934" s="2" t="s">
        <v>2777</v>
      </c>
      <c r="AA934" s="2" t="s">
        <v>48</v>
      </c>
      <c r="AB934" s="2" t="s">
        <v>306</v>
      </c>
      <c r="AC934" s="2">
        <v>7.12</v>
      </c>
      <c r="AD934" s="3">
        <v>0</v>
      </c>
      <c r="AE934" s="5">
        <v>0</v>
      </c>
      <c r="AF934" s="2">
        <v>0</v>
      </c>
      <c r="AG934" s="3">
        <f t="shared" si="104"/>
        <v>0</v>
      </c>
      <c r="AH934" s="2" t="s">
        <v>50</v>
      </c>
      <c r="AI934" s="3">
        <v>0</v>
      </c>
    </row>
    <row r="935" spans="1:35" x14ac:dyDescent="0.3">
      <c r="A935" s="2" t="s">
        <v>2778</v>
      </c>
      <c r="B935" s="2" t="s">
        <v>1028</v>
      </c>
      <c r="C935" s="2" t="s">
        <v>249</v>
      </c>
      <c r="D935" s="2" t="s">
        <v>104</v>
      </c>
      <c r="E935" s="2">
        <v>2023</v>
      </c>
      <c r="F935" s="2" t="s">
        <v>58</v>
      </c>
      <c r="G935" s="2" t="s">
        <v>40</v>
      </c>
      <c r="H935" s="2" t="s">
        <v>83</v>
      </c>
      <c r="I935" s="2" t="s">
        <v>71</v>
      </c>
      <c r="J935" s="2" t="s">
        <v>228</v>
      </c>
      <c r="K935" s="3">
        <v>2901128.07</v>
      </c>
      <c r="L935" s="3">
        <v>1247118.04</v>
      </c>
      <c r="M935" s="3">
        <f t="shared" si="98"/>
        <v>1654010.0299999998</v>
      </c>
      <c r="N935" s="3">
        <v>576872.43999999994</v>
      </c>
      <c r="O935" s="3">
        <f t="shared" si="99"/>
        <v>1077137.5899999999</v>
      </c>
      <c r="P935" s="3">
        <v>778446.39</v>
      </c>
      <c r="Q935" s="4">
        <f t="shared" si="100"/>
        <v>0.57012651289124228</v>
      </c>
      <c r="R935" s="4">
        <f t="shared" si="101"/>
        <v>0.26832541384496689</v>
      </c>
      <c r="S935" s="3">
        <v>2857259.49</v>
      </c>
      <c r="T935" s="3">
        <f t="shared" si="102"/>
        <v>43868.579999999609</v>
      </c>
      <c r="U935" s="4">
        <f t="shared" si="103"/>
        <v>1.5353376252151186E-2</v>
      </c>
      <c r="V935" s="2" t="s">
        <v>95</v>
      </c>
      <c r="W935" s="2" t="s">
        <v>207</v>
      </c>
      <c r="X935" s="2" t="s">
        <v>86</v>
      </c>
      <c r="Y935" s="2">
        <v>0.92</v>
      </c>
      <c r="Z935" s="2" t="s">
        <v>2779</v>
      </c>
      <c r="AA935" s="2" t="s">
        <v>141</v>
      </c>
      <c r="AB935" s="2" t="s">
        <v>110</v>
      </c>
      <c r="AC935" s="2">
        <v>7.1</v>
      </c>
      <c r="AD935" s="3">
        <v>0</v>
      </c>
      <c r="AE935" s="5">
        <v>0</v>
      </c>
      <c r="AF935" s="2">
        <v>0</v>
      </c>
      <c r="AG935" s="3">
        <f t="shared" si="104"/>
        <v>0</v>
      </c>
      <c r="AH935" s="2" t="s">
        <v>50</v>
      </c>
      <c r="AI935" s="3">
        <v>0</v>
      </c>
    </row>
    <row r="936" spans="1:35" x14ac:dyDescent="0.3">
      <c r="A936" s="2" t="s">
        <v>2780</v>
      </c>
      <c r="B936" s="2" t="s">
        <v>1294</v>
      </c>
      <c r="C936" s="2" t="s">
        <v>292</v>
      </c>
      <c r="D936" s="2" t="s">
        <v>81</v>
      </c>
      <c r="E936" s="2">
        <v>2022</v>
      </c>
      <c r="F936" s="2" t="s">
        <v>55</v>
      </c>
      <c r="G936" s="2" t="s">
        <v>40</v>
      </c>
      <c r="H936" s="2" t="s">
        <v>139</v>
      </c>
      <c r="I936" s="2" t="s">
        <v>39</v>
      </c>
      <c r="J936" s="2" t="s">
        <v>273</v>
      </c>
      <c r="K936" s="3">
        <v>8659446.75</v>
      </c>
      <c r="L936" s="3">
        <v>4038670.74</v>
      </c>
      <c r="M936" s="3">
        <f t="shared" si="98"/>
        <v>4620776.01</v>
      </c>
      <c r="N936" s="3">
        <v>1883620.61</v>
      </c>
      <c r="O936" s="3">
        <f t="shared" si="99"/>
        <v>2737155.3999999994</v>
      </c>
      <c r="P936" s="3">
        <v>1929909.41</v>
      </c>
      <c r="Q936" s="4">
        <f t="shared" si="100"/>
        <v>0.53361099656857403</v>
      </c>
      <c r="R936" s="4">
        <f t="shared" si="101"/>
        <v>0.22286751864372858</v>
      </c>
      <c r="S936" s="3">
        <v>8724248.5</v>
      </c>
      <c r="T936" s="3">
        <f t="shared" si="102"/>
        <v>-64801.75</v>
      </c>
      <c r="U936" s="4">
        <f t="shared" si="103"/>
        <v>-7.4277744381077634E-3</v>
      </c>
      <c r="V936" s="2" t="s">
        <v>73</v>
      </c>
      <c r="W936" s="2" t="s">
        <v>60</v>
      </c>
      <c r="X936" s="2" t="s">
        <v>86</v>
      </c>
      <c r="Y936" s="2">
        <v>0.92</v>
      </c>
      <c r="Z936" s="2" t="s">
        <v>2781</v>
      </c>
      <c r="AA936" s="2" t="s">
        <v>63</v>
      </c>
      <c r="AB936" s="2" t="s">
        <v>149</v>
      </c>
      <c r="AC936" s="2">
        <v>2.58</v>
      </c>
      <c r="AD936" s="3">
        <v>0</v>
      </c>
      <c r="AE936" s="5">
        <v>0</v>
      </c>
      <c r="AF936" s="2">
        <v>0</v>
      </c>
      <c r="AG936" s="3">
        <f t="shared" si="104"/>
        <v>0</v>
      </c>
      <c r="AH936" s="2" t="s">
        <v>50</v>
      </c>
      <c r="AI936" s="3">
        <v>0</v>
      </c>
    </row>
    <row r="937" spans="1:35" x14ac:dyDescent="0.3">
      <c r="A937" s="2" t="s">
        <v>2782</v>
      </c>
      <c r="B937" s="2" t="s">
        <v>2414</v>
      </c>
      <c r="C937" s="2" t="s">
        <v>212</v>
      </c>
      <c r="D937" s="2" t="s">
        <v>81</v>
      </c>
      <c r="E937" s="2">
        <v>2022</v>
      </c>
      <c r="F937" s="2" t="s">
        <v>39</v>
      </c>
      <c r="G937" s="2" t="s">
        <v>56</v>
      </c>
      <c r="H937" s="2" t="s">
        <v>177</v>
      </c>
      <c r="I937" s="2" t="s">
        <v>39</v>
      </c>
      <c r="J937" s="2" t="s">
        <v>566</v>
      </c>
      <c r="K937" s="3">
        <v>9177485.7699999996</v>
      </c>
      <c r="L937" s="3">
        <v>3932946.09</v>
      </c>
      <c r="M937" s="3">
        <f t="shared" si="98"/>
        <v>5244539.68</v>
      </c>
      <c r="N937" s="3">
        <v>1175298.57</v>
      </c>
      <c r="O937" s="3">
        <f t="shared" si="99"/>
        <v>4069241.1099999994</v>
      </c>
      <c r="P937" s="3">
        <v>3098656.09</v>
      </c>
      <c r="Q937" s="4">
        <f t="shared" si="100"/>
        <v>0.57145713013728816</v>
      </c>
      <c r="R937" s="4">
        <f t="shared" si="101"/>
        <v>0.33763670875187857</v>
      </c>
      <c r="S937" s="3">
        <v>10722932.939999999</v>
      </c>
      <c r="T937" s="3">
        <f t="shared" si="102"/>
        <v>-1545447.17</v>
      </c>
      <c r="U937" s="4">
        <f t="shared" si="103"/>
        <v>-0.14412541593307773</v>
      </c>
      <c r="V937" s="2" t="s">
        <v>124</v>
      </c>
      <c r="W937" s="2" t="s">
        <v>125</v>
      </c>
      <c r="X937" s="2" t="s">
        <v>180</v>
      </c>
      <c r="Y937" s="2">
        <v>149.5</v>
      </c>
      <c r="Z937" s="2" t="s">
        <v>2783</v>
      </c>
      <c r="AA937" s="2" t="s">
        <v>141</v>
      </c>
      <c r="AB937" s="2" t="s">
        <v>242</v>
      </c>
      <c r="AC937" s="2">
        <v>4.76</v>
      </c>
      <c r="AD937" s="3">
        <v>0</v>
      </c>
      <c r="AE937" s="5">
        <v>0</v>
      </c>
      <c r="AF937" s="2">
        <v>0</v>
      </c>
      <c r="AG937" s="3">
        <f t="shared" si="104"/>
        <v>0</v>
      </c>
      <c r="AH937" s="2" t="s">
        <v>230</v>
      </c>
      <c r="AI937" s="3">
        <v>0</v>
      </c>
    </row>
    <row r="938" spans="1:35" x14ac:dyDescent="0.3">
      <c r="A938" s="2" t="s">
        <v>2784</v>
      </c>
      <c r="B938" s="2" t="s">
        <v>1300</v>
      </c>
      <c r="C938" s="2" t="s">
        <v>261</v>
      </c>
      <c r="D938" s="2" t="s">
        <v>54</v>
      </c>
      <c r="E938" s="2">
        <v>2024</v>
      </c>
      <c r="F938" s="2" t="s">
        <v>39</v>
      </c>
      <c r="G938" s="2" t="s">
        <v>93</v>
      </c>
      <c r="H938" s="2" t="s">
        <v>94</v>
      </c>
      <c r="I938" s="2" t="s">
        <v>39</v>
      </c>
      <c r="J938" s="2" t="s">
        <v>116</v>
      </c>
      <c r="K938" s="3">
        <v>876140.56</v>
      </c>
      <c r="L938" s="3">
        <v>482090.85</v>
      </c>
      <c r="M938" s="3">
        <f t="shared" si="98"/>
        <v>394049.71000000008</v>
      </c>
      <c r="N938" s="3">
        <v>96760.68</v>
      </c>
      <c r="O938" s="3">
        <f t="shared" si="99"/>
        <v>297289.03000000009</v>
      </c>
      <c r="P938" s="3">
        <v>214670.11</v>
      </c>
      <c r="Q938" s="4">
        <f t="shared" si="100"/>
        <v>0.44975626970174748</v>
      </c>
      <c r="R938" s="4">
        <f t="shared" si="101"/>
        <v>0.24501788845388001</v>
      </c>
      <c r="S938" s="3">
        <v>1042209.96</v>
      </c>
      <c r="T938" s="3">
        <f t="shared" si="102"/>
        <v>-166069.39999999991</v>
      </c>
      <c r="U938" s="4">
        <f t="shared" si="103"/>
        <v>-0.15934351654056339</v>
      </c>
      <c r="V938" s="2" t="s">
        <v>133</v>
      </c>
      <c r="W938" s="2" t="s">
        <v>45</v>
      </c>
      <c r="X938" s="2" t="s">
        <v>97</v>
      </c>
      <c r="Y938" s="2">
        <v>1550</v>
      </c>
      <c r="Z938" s="2" t="s">
        <v>2785</v>
      </c>
      <c r="AA938" s="2" t="s">
        <v>148</v>
      </c>
      <c r="AB938" s="2" t="s">
        <v>49</v>
      </c>
      <c r="AC938" s="2">
        <v>6.43</v>
      </c>
      <c r="AD938" s="3">
        <v>0</v>
      </c>
      <c r="AE938" s="5">
        <v>0</v>
      </c>
      <c r="AF938" s="2">
        <v>0</v>
      </c>
      <c r="AG938" s="3">
        <f t="shared" si="104"/>
        <v>0</v>
      </c>
      <c r="AH938" s="2" t="s">
        <v>50</v>
      </c>
      <c r="AI938" s="3">
        <v>0</v>
      </c>
    </row>
    <row r="939" spans="1:35" x14ac:dyDescent="0.3">
      <c r="A939" s="2" t="s">
        <v>2786</v>
      </c>
      <c r="B939" s="2" t="s">
        <v>2787</v>
      </c>
      <c r="C939" s="2" t="s">
        <v>932</v>
      </c>
      <c r="D939" s="2" t="s">
        <v>81</v>
      </c>
      <c r="E939" s="2">
        <v>2020</v>
      </c>
      <c r="F939" s="2" t="s">
        <v>92</v>
      </c>
      <c r="G939" s="2" t="s">
        <v>93</v>
      </c>
      <c r="H939" s="2" t="s">
        <v>159</v>
      </c>
      <c r="I939" s="2" t="s">
        <v>55</v>
      </c>
      <c r="J939" s="2" t="s">
        <v>154</v>
      </c>
      <c r="K939" s="3">
        <v>8212089.5099999998</v>
      </c>
      <c r="L939" s="3">
        <v>2354119.86</v>
      </c>
      <c r="M939" s="3">
        <f t="shared" si="98"/>
        <v>5857969.6500000004</v>
      </c>
      <c r="N939" s="3">
        <v>790341.27</v>
      </c>
      <c r="O939" s="3">
        <f t="shared" si="99"/>
        <v>5067628.3800000008</v>
      </c>
      <c r="P939" s="3">
        <v>3690950.41</v>
      </c>
      <c r="Q939" s="4">
        <f t="shared" si="100"/>
        <v>0.71333485136354791</v>
      </c>
      <c r="R939" s="4">
        <f t="shared" si="101"/>
        <v>0.44945326101298183</v>
      </c>
      <c r="S939" s="3">
        <v>7896553.9000000004</v>
      </c>
      <c r="T939" s="3">
        <f t="shared" si="102"/>
        <v>315535.6099999994</v>
      </c>
      <c r="U939" s="4">
        <f t="shared" si="103"/>
        <v>3.9958647024495003E-2</v>
      </c>
      <c r="V939" s="2" t="s">
        <v>85</v>
      </c>
      <c r="W939" s="2" t="s">
        <v>60</v>
      </c>
      <c r="X939" s="2" t="s">
        <v>160</v>
      </c>
      <c r="Y939" s="2">
        <v>129.5</v>
      </c>
      <c r="Z939" s="2" t="s">
        <v>2788</v>
      </c>
      <c r="AA939" s="2" t="s">
        <v>148</v>
      </c>
      <c r="AB939" s="2" t="s">
        <v>88</v>
      </c>
      <c r="AC939" s="2">
        <v>9.0399999999999991</v>
      </c>
      <c r="AD939" s="3">
        <v>0</v>
      </c>
      <c r="AE939" s="5">
        <v>0</v>
      </c>
      <c r="AF939" s="2">
        <v>0</v>
      </c>
      <c r="AG939" s="3">
        <f t="shared" si="104"/>
        <v>0</v>
      </c>
      <c r="AH939" s="2" t="s">
        <v>230</v>
      </c>
      <c r="AI939" s="3">
        <v>0</v>
      </c>
    </row>
    <row r="940" spans="1:35" x14ac:dyDescent="0.3">
      <c r="A940" s="2" t="s">
        <v>2789</v>
      </c>
      <c r="B940" s="2" t="s">
        <v>2790</v>
      </c>
      <c r="C940" s="2" t="s">
        <v>407</v>
      </c>
      <c r="D940" s="2" t="s">
        <v>38</v>
      </c>
      <c r="E940" s="2">
        <v>2020</v>
      </c>
      <c r="F940" s="2" t="s">
        <v>92</v>
      </c>
      <c r="G940" s="2" t="s">
        <v>93</v>
      </c>
      <c r="H940" s="2" t="s">
        <v>94</v>
      </c>
      <c r="I940" s="2" t="s">
        <v>55</v>
      </c>
      <c r="J940" s="2" t="s">
        <v>217</v>
      </c>
      <c r="K940" s="3">
        <v>770125.58</v>
      </c>
      <c r="L940" s="3">
        <v>409028.39</v>
      </c>
      <c r="M940" s="3">
        <f t="shared" si="98"/>
        <v>361097.18999999994</v>
      </c>
      <c r="N940" s="3">
        <v>127679.53</v>
      </c>
      <c r="O940" s="3">
        <f t="shared" si="99"/>
        <v>233417.65999999995</v>
      </c>
      <c r="P940" s="3">
        <v>171175.98</v>
      </c>
      <c r="Q940" s="4">
        <f t="shared" si="100"/>
        <v>0.46888091939499005</v>
      </c>
      <c r="R940" s="4">
        <f t="shared" si="101"/>
        <v>0.22227021728066743</v>
      </c>
      <c r="S940" s="3">
        <v>909274.86</v>
      </c>
      <c r="T940" s="3">
        <f t="shared" si="102"/>
        <v>-139149.28000000003</v>
      </c>
      <c r="U940" s="4">
        <f t="shared" si="103"/>
        <v>-0.15303324233554641</v>
      </c>
      <c r="V940" s="2" t="s">
        <v>95</v>
      </c>
      <c r="W940" s="2" t="s">
        <v>117</v>
      </c>
      <c r="X940" s="2" t="s">
        <v>97</v>
      </c>
      <c r="Y940" s="2">
        <v>1550</v>
      </c>
      <c r="Z940" s="2" t="s">
        <v>2791</v>
      </c>
      <c r="AA940" s="2" t="s">
        <v>224</v>
      </c>
      <c r="AB940" s="2" t="s">
        <v>110</v>
      </c>
      <c r="AC940" s="2">
        <v>5.73</v>
      </c>
      <c r="AD940" s="3">
        <v>0</v>
      </c>
      <c r="AE940" s="5">
        <v>0</v>
      </c>
      <c r="AF940" s="2">
        <v>0</v>
      </c>
      <c r="AG940" s="3">
        <f t="shared" si="104"/>
        <v>0</v>
      </c>
      <c r="AH940" s="2" t="s">
        <v>50</v>
      </c>
      <c r="AI940" s="3">
        <v>0</v>
      </c>
    </row>
    <row r="941" spans="1:35" x14ac:dyDescent="0.3">
      <c r="A941" s="2" t="s">
        <v>2792</v>
      </c>
      <c r="B941" s="2" t="s">
        <v>1066</v>
      </c>
      <c r="C941" s="2" t="s">
        <v>734</v>
      </c>
      <c r="D941" s="2" t="s">
        <v>38</v>
      </c>
      <c r="E941" s="2">
        <v>2024</v>
      </c>
      <c r="F941" s="2" t="s">
        <v>105</v>
      </c>
      <c r="G941" s="2" t="s">
        <v>114</v>
      </c>
      <c r="H941" s="2" t="s">
        <v>190</v>
      </c>
      <c r="I941" s="2" t="s">
        <v>39</v>
      </c>
      <c r="J941" s="2" t="s">
        <v>273</v>
      </c>
      <c r="K941" s="3">
        <v>1499953.2</v>
      </c>
      <c r="L941" s="3">
        <v>612535.13</v>
      </c>
      <c r="M941" s="3">
        <f t="shared" si="98"/>
        <v>887418.07</v>
      </c>
      <c r="N941" s="3">
        <v>222611.28</v>
      </c>
      <c r="O941" s="3">
        <f t="shared" si="99"/>
        <v>664806.78999999992</v>
      </c>
      <c r="P941" s="3">
        <v>530433.81000000006</v>
      </c>
      <c r="Q941" s="4">
        <f t="shared" si="100"/>
        <v>0.59163050553843943</v>
      </c>
      <c r="R941" s="4">
        <f t="shared" si="101"/>
        <v>0.35363357336748913</v>
      </c>
      <c r="S941" s="3">
        <v>1562965.04</v>
      </c>
      <c r="T941" s="3">
        <f t="shared" si="102"/>
        <v>-63011.840000000084</v>
      </c>
      <c r="U941" s="4">
        <f t="shared" si="103"/>
        <v>-4.0315578651714486E-2</v>
      </c>
      <c r="V941" s="2" t="s">
        <v>95</v>
      </c>
      <c r="W941" s="2" t="s">
        <v>45</v>
      </c>
      <c r="X941" s="2" t="s">
        <v>192</v>
      </c>
      <c r="Y941" s="2">
        <v>3.64</v>
      </c>
      <c r="Z941" s="2" t="s">
        <v>2793</v>
      </c>
      <c r="AA941" s="2" t="s">
        <v>224</v>
      </c>
      <c r="AB941" s="2" t="s">
        <v>209</v>
      </c>
      <c r="AC941" s="2">
        <v>2.0499999999999998</v>
      </c>
      <c r="AD941" s="3">
        <v>0</v>
      </c>
      <c r="AE941" s="5">
        <v>0</v>
      </c>
      <c r="AF941" s="2">
        <v>0</v>
      </c>
      <c r="AG941" s="3">
        <f t="shared" si="104"/>
        <v>0</v>
      </c>
      <c r="AH941" s="2" t="s">
        <v>50</v>
      </c>
      <c r="AI941" s="3">
        <v>0</v>
      </c>
    </row>
    <row r="942" spans="1:35" x14ac:dyDescent="0.3">
      <c r="A942" s="2" t="s">
        <v>2794</v>
      </c>
      <c r="B942" s="2" t="s">
        <v>2795</v>
      </c>
      <c r="C942" s="2" t="s">
        <v>196</v>
      </c>
      <c r="D942" s="2" t="s">
        <v>38</v>
      </c>
      <c r="E942" s="2">
        <v>2023</v>
      </c>
      <c r="F942" s="2" t="s">
        <v>82</v>
      </c>
      <c r="G942" s="2" t="s">
        <v>114</v>
      </c>
      <c r="H942" s="2" t="s">
        <v>190</v>
      </c>
      <c r="I942" s="2" t="s">
        <v>58</v>
      </c>
      <c r="J942" s="2" t="s">
        <v>59</v>
      </c>
      <c r="K942" s="3">
        <v>4349159.46</v>
      </c>
      <c r="L942" s="3">
        <v>1361138.34</v>
      </c>
      <c r="M942" s="3">
        <f t="shared" si="98"/>
        <v>2988021.12</v>
      </c>
      <c r="N942" s="3">
        <v>923159.73</v>
      </c>
      <c r="O942" s="3">
        <f t="shared" si="99"/>
        <v>2064861.3900000001</v>
      </c>
      <c r="P942" s="3">
        <v>1501003.15</v>
      </c>
      <c r="Q942" s="4">
        <f t="shared" si="100"/>
        <v>0.6870341608490943</v>
      </c>
      <c r="R942" s="4">
        <f t="shared" si="101"/>
        <v>0.34512488305039057</v>
      </c>
      <c r="S942" s="3">
        <v>4612717.3899999997</v>
      </c>
      <c r="T942" s="3">
        <f t="shared" si="102"/>
        <v>-263557.9299999997</v>
      </c>
      <c r="U942" s="4">
        <f t="shared" si="103"/>
        <v>-5.713723770967892E-2</v>
      </c>
      <c r="V942" s="2" t="s">
        <v>124</v>
      </c>
      <c r="W942" s="2" t="s">
        <v>117</v>
      </c>
      <c r="X942" s="2" t="s">
        <v>192</v>
      </c>
      <c r="Y942" s="2">
        <v>3.64</v>
      </c>
      <c r="Z942" s="2" t="s">
        <v>2796</v>
      </c>
      <c r="AA942" s="2" t="s">
        <v>48</v>
      </c>
      <c r="AB942" s="2" t="s">
        <v>88</v>
      </c>
      <c r="AC942" s="2">
        <v>9.1</v>
      </c>
      <c r="AD942" s="3">
        <v>0</v>
      </c>
      <c r="AE942" s="5">
        <v>0</v>
      </c>
      <c r="AF942" s="2">
        <v>0</v>
      </c>
      <c r="AG942" s="3">
        <f t="shared" si="104"/>
        <v>0</v>
      </c>
      <c r="AH942" s="2" t="s">
        <v>50</v>
      </c>
      <c r="AI942" s="3">
        <v>0</v>
      </c>
    </row>
    <row r="943" spans="1:35" x14ac:dyDescent="0.3">
      <c r="A943" s="2" t="s">
        <v>2797</v>
      </c>
      <c r="B943" s="2" t="s">
        <v>2798</v>
      </c>
      <c r="C943" s="2" t="s">
        <v>452</v>
      </c>
      <c r="D943" s="2" t="s">
        <v>38</v>
      </c>
      <c r="E943" s="2">
        <v>2021</v>
      </c>
      <c r="F943" s="2" t="s">
        <v>68</v>
      </c>
      <c r="G943" s="2" t="s">
        <v>69</v>
      </c>
      <c r="H943" s="2" t="s">
        <v>70</v>
      </c>
      <c r="I943" s="2" t="s">
        <v>55</v>
      </c>
      <c r="J943" s="2" t="s">
        <v>154</v>
      </c>
      <c r="K943" s="3">
        <v>1748563.86</v>
      </c>
      <c r="L943" s="3">
        <v>794990.95</v>
      </c>
      <c r="M943" s="3">
        <f t="shared" si="98"/>
        <v>953572.91000000015</v>
      </c>
      <c r="N943" s="3">
        <v>154054.88</v>
      </c>
      <c r="O943" s="3">
        <f t="shared" si="99"/>
        <v>799518.03000000014</v>
      </c>
      <c r="P943" s="3">
        <v>594521.89</v>
      </c>
      <c r="Q943" s="4">
        <f t="shared" si="100"/>
        <v>0.5453463449713527</v>
      </c>
      <c r="R943" s="4">
        <f t="shared" si="101"/>
        <v>0.34000582054806966</v>
      </c>
      <c r="S943" s="3">
        <v>1636920.43</v>
      </c>
      <c r="T943" s="3">
        <f t="shared" si="102"/>
        <v>111643.43000000017</v>
      </c>
      <c r="U943" s="4">
        <f t="shared" si="103"/>
        <v>6.8203333499845295E-2</v>
      </c>
      <c r="V943" s="2" t="s">
        <v>95</v>
      </c>
      <c r="W943" s="2" t="s">
        <v>207</v>
      </c>
      <c r="X943" s="2" t="s">
        <v>74</v>
      </c>
      <c r="Y943" s="2">
        <v>1.36</v>
      </c>
      <c r="Z943" s="2" t="s">
        <v>2799</v>
      </c>
      <c r="AA943" s="2" t="s">
        <v>48</v>
      </c>
      <c r="AB943" s="2" t="s">
        <v>182</v>
      </c>
      <c r="AC943" s="2">
        <v>1.1399999999999999</v>
      </c>
      <c r="AD943" s="3">
        <v>0</v>
      </c>
      <c r="AE943" s="5">
        <v>0</v>
      </c>
      <c r="AF943" s="2">
        <v>0</v>
      </c>
      <c r="AG943" s="3">
        <f t="shared" si="104"/>
        <v>0</v>
      </c>
      <c r="AH943" s="2" t="s">
        <v>50</v>
      </c>
      <c r="AI943" s="3">
        <v>0</v>
      </c>
    </row>
    <row r="944" spans="1:35" x14ac:dyDescent="0.3">
      <c r="A944" s="2" t="s">
        <v>2800</v>
      </c>
      <c r="B944" s="2" t="s">
        <v>2801</v>
      </c>
      <c r="C944" s="2" t="s">
        <v>304</v>
      </c>
      <c r="D944" s="2" t="s">
        <v>104</v>
      </c>
      <c r="E944" s="2">
        <v>2022</v>
      </c>
      <c r="F944" s="2" t="s">
        <v>82</v>
      </c>
      <c r="G944" s="2" t="s">
        <v>40</v>
      </c>
      <c r="H944" s="2" t="s">
        <v>171</v>
      </c>
      <c r="I944" s="2" t="s">
        <v>39</v>
      </c>
      <c r="J944" s="2" t="s">
        <v>273</v>
      </c>
      <c r="K944" s="3">
        <v>9951116.8300000001</v>
      </c>
      <c r="L944" s="3">
        <v>5379237.0499999998</v>
      </c>
      <c r="M944" s="3">
        <f t="shared" si="98"/>
        <v>4571879.78</v>
      </c>
      <c r="N944" s="3">
        <v>1520209.06</v>
      </c>
      <c r="O944" s="3">
        <f t="shared" si="99"/>
        <v>3051670.72</v>
      </c>
      <c r="P944" s="3">
        <v>2290953.94</v>
      </c>
      <c r="Q944" s="4">
        <f t="shared" si="100"/>
        <v>0.45943383623202827</v>
      </c>
      <c r="R944" s="4">
        <f t="shared" si="101"/>
        <v>0.23022078618285099</v>
      </c>
      <c r="S944" s="3">
        <v>11166451.310000001</v>
      </c>
      <c r="T944" s="3">
        <f t="shared" si="102"/>
        <v>-1215334.4800000004</v>
      </c>
      <c r="U944" s="4">
        <f t="shared" si="103"/>
        <v>-0.10883802259645553</v>
      </c>
      <c r="V944" s="2" t="s">
        <v>124</v>
      </c>
      <c r="W944" s="2" t="s">
        <v>117</v>
      </c>
      <c r="X944" s="2" t="s">
        <v>86</v>
      </c>
      <c r="Y944" s="2">
        <v>0.92</v>
      </c>
      <c r="Z944" s="2" t="s">
        <v>2802</v>
      </c>
      <c r="AA944" s="2" t="s">
        <v>109</v>
      </c>
      <c r="AB944" s="2" t="s">
        <v>110</v>
      </c>
      <c r="AC944" s="2">
        <v>9.44</v>
      </c>
      <c r="AD944" s="3">
        <v>0</v>
      </c>
      <c r="AE944" s="5">
        <v>0</v>
      </c>
      <c r="AF944" s="2">
        <v>0</v>
      </c>
      <c r="AG944" s="3">
        <f t="shared" si="104"/>
        <v>0</v>
      </c>
      <c r="AH944" s="2" t="s">
        <v>50</v>
      </c>
      <c r="AI944" s="3">
        <v>0</v>
      </c>
    </row>
    <row r="945" spans="1:35" x14ac:dyDescent="0.3">
      <c r="A945" s="2" t="s">
        <v>2803</v>
      </c>
      <c r="B945" s="2" t="s">
        <v>1684</v>
      </c>
      <c r="C945" s="2" t="s">
        <v>435</v>
      </c>
      <c r="D945" s="2" t="s">
        <v>81</v>
      </c>
      <c r="E945" s="2">
        <v>2021</v>
      </c>
      <c r="F945" s="2" t="s">
        <v>105</v>
      </c>
      <c r="G945" s="2" t="s">
        <v>69</v>
      </c>
      <c r="H945" s="2" t="s">
        <v>272</v>
      </c>
      <c r="I945" s="2" t="s">
        <v>58</v>
      </c>
      <c r="J945" s="2" t="s">
        <v>59</v>
      </c>
      <c r="K945" s="3">
        <v>796160.03</v>
      </c>
      <c r="L945" s="3">
        <v>421429.17</v>
      </c>
      <c r="M945" s="3">
        <f t="shared" si="98"/>
        <v>374730.86000000004</v>
      </c>
      <c r="N945" s="3">
        <v>123361.07</v>
      </c>
      <c r="O945" s="3">
        <f t="shared" si="99"/>
        <v>251369.79000000004</v>
      </c>
      <c r="P945" s="3">
        <v>192543.91</v>
      </c>
      <c r="Q945" s="4">
        <f t="shared" si="100"/>
        <v>0.47067278672605561</v>
      </c>
      <c r="R945" s="4">
        <f t="shared" si="101"/>
        <v>0.24184071385748918</v>
      </c>
      <c r="S945" s="3">
        <v>823604.35</v>
      </c>
      <c r="T945" s="3">
        <f t="shared" si="102"/>
        <v>-27444.319999999949</v>
      </c>
      <c r="U945" s="4">
        <f t="shared" si="103"/>
        <v>-3.3322213511863978E-2</v>
      </c>
      <c r="V945" s="2" t="s">
        <v>44</v>
      </c>
      <c r="W945" s="2" t="s">
        <v>45</v>
      </c>
      <c r="X945" s="2" t="s">
        <v>274</v>
      </c>
      <c r="Y945" s="2">
        <v>1</v>
      </c>
      <c r="Z945" s="2" t="s">
        <v>2804</v>
      </c>
      <c r="AA945" s="2" t="s">
        <v>99</v>
      </c>
      <c r="AB945" s="2" t="s">
        <v>142</v>
      </c>
      <c r="AC945" s="2">
        <v>6.09</v>
      </c>
      <c r="AD945" s="3">
        <v>0</v>
      </c>
      <c r="AE945" s="5">
        <v>0</v>
      </c>
      <c r="AF945" s="2">
        <v>0</v>
      </c>
      <c r="AG945" s="3">
        <f t="shared" si="104"/>
        <v>0</v>
      </c>
      <c r="AH945" s="2" t="s">
        <v>50</v>
      </c>
      <c r="AI945" s="3">
        <v>0</v>
      </c>
    </row>
    <row r="946" spans="1:35" x14ac:dyDescent="0.3">
      <c r="A946" s="2" t="s">
        <v>2805</v>
      </c>
      <c r="B946" s="2" t="s">
        <v>2806</v>
      </c>
      <c r="C946" s="2" t="s">
        <v>113</v>
      </c>
      <c r="D946" s="2" t="s">
        <v>54</v>
      </c>
      <c r="E946" s="2">
        <v>2022</v>
      </c>
      <c r="F946" s="2" t="s">
        <v>55</v>
      </c>
      <c r="G946" s="2" t="s">
        <v>114</v>
      </c>
      <c r="H946" s="2" t="s">
        <v>190</v>
      </c>
      <c r="I946" s="2" t="s">
        <v>55</v>
      </c>
      <c r="J946" s="2" t="s">
        <v>217</v>
      </c>
      <c r="K946" s="3">
        <v>7881409.9500000002</v>
      </c>
      <c r="L946" s="3">
        <v>3204792.34</v>
      </c>
      <c r="M946" s="3">
        <f t="shared" si="98"/>
        <v>4676617.6100000003</v>
      </c>
      <c r="N946" s="3">
        <v>896791.67</v>
      </c>
      <c r="O946" s="3">
        <f t="shared" si="99"/>
        <v>3779825.9400000004</v>
      </c>
      <c r="P946" s="3">
        <v>2833017.61</v>
      </c>
      <c r="Q946" s="4">
        <f t="shared" si="100"/>
        <v>0.5933732212470435</v>
      </c>
      <c r="R946" s="4">
        <f t="shared" si="101"/>
        <v>0.35945568470270978</v>
      </c>
      <c r="S946" s="3">
        <v>7779127.8899999997</v>
      </c>
      <c r="T946" s="3">
        <f t="shared" si="102"/>
        <v>102282.06000000052</v>
      </c>
      <c r="U946" s="4">
        <f t="shared" si="103"/>
        <v>1.314826821802007E-2</v>
      </c>
      <c r="V946" s="2" t="s">
        <v>73</v>
      </c>
      <c r="W946" s="2" t="s">
        <v>45</v>
      </c>
      <c r="X946" s="2" t="s">
        <v>192</v>
      </c>
      <c r="Y946" s="2">
        <v>3.64</v>
      </c>
      <c r="Z946" s="2" t="s">
        <v>2807</v>
      </c>
      <c r="AA946" s="2" t="s">
        <v>48</v>
      </c>
      <c r="AB946" s="2" t="s">
        <v>306</v>
      </c>
      <c r="AC946" s="2">
        <v>1.71</v>
      </c>
      <c r="AD946" s="3">
        <v>0</v>
      </c>
      <c r="AE946" s="5">
        <v>0</v>
      </c>
      <c r="AF946" s="2">
        <v>0</v>
      </c>
      <c r="AG946" s="3">
        <f t="shared" si="104"/>
        <v>0</v>
      </c>
      <c r="AH946" s="2" t="s">
        <v>50</v>
      </c>
      <c r="AI946" s="3">
        <v>0</v>
      </c>
    </row>
    <row r="947" spans="1:35" x14ac:dyDescent="0.3">
      <c r="A947" s="2" t="s">
        <v>2808</v>
      </c>
      <c r="B947" s="2" t="s">
        <v>2809</v>
      </c>
      <c r="C947" s="2" t="s">
        <v>370</v>
      </c>
      <c r="D947" s="2" t="s">
        <v>81</v>
      </c>
      <c r="E947" s="2">
        <v>2021</v>
      </c>
      <c r="F947" s="2" t="s">
        <v>105</v>
      </c>
      <c r="G947" s="2" t="s">
        <v>114</v>
      </c>
      <c r="H947" s="2" t="s">
        <v>115</v>
      </c>
      <c r="I947" s="2" t="s">
        <v>178</v>
      </c>
      <c r="J947" s="2" t="s">
        <v>197</v>
      </c>
      <c r="K947" s="3">
        <v>8880037.0700000003</v>
      </c>
      <c r="L947" s="3">
        <v>4831797.1900000004</v>
      </c>
      <c r="M947" s="3">
        <f t="shared" si="98"/>
        <v>4048239.88</v>
      </c>
      <c r="N947" s="3">
        <v>1900920.7</v>
      </c>
      <c r="O947" s="3">
        <f t="shared" si="99"/>
        <v>2147319.1799999997</v>
      </c>
      <c r="P947" s="3">
        <v>1709753.5</v>
      </c>
      <c r="Q947" s="4">
        <f t="shared" si="100"/>
        <v>0.45588096627168695</v>
      </c>
      <c r="R947" s="4">
        <f t="shared" si="101"/>
        <v>0.19253900479494282</v>
      </c>
      <c r="S947" s="3">
        <v>8694055.4600000009</v>
      </c>
      <c r="T947" s="3">
        <f t="shared" si="102"/>
        <v>185981.6099999994</v>
      </c>
      <c r="U947" s="4">
        <f t="shared" si="103"/>
        <v>2.1391813159655111E-2</v>
      </c>
      <c r="V947" s="2" t="s">
        <v>124</v>
      </c>
      <c r="W947" s="2" t="s">
        <v>117</v>
      </c>
      <c r="X947" s="2" t="s">
        <v>118</v>
      </c>
      <c r="Y947" s="2">
        <v>3.75</v>
      </c>
      <c r="Z947" s="2" t="s">
        <v>2810</v>
      </c>
      <c r="AA947" s="2" t="s">
        <v>76</v>
      </c>
      <c r="AB947" s="2" t="s">
        <v>88</v>
      </c>
      <c r="AC947" s="2">
        <v>5.82</v>
      </c>
      <c r="AD947" s="3">
        <v>3719176.35</v>
      </c>
      <c r="AE947" s="5">
        <v>12.9</v>
      </c>
      <c r="AF947" s="2">
        <v>180</v>
      </c>
      <c r="AG947" s="3">
        <f t="shared" si="104"/>
        <v>46812.132176671657</v>
      </c>
      <c r="AH947" s="2" t="s">
        <v>50</v>
      </c>
      <c r="AI947" s="3">
        <v>0</v>
      </c>
    </row>
    <row r="948" spans="1:35" x14ac:dyDescent="0.3">
      <c r="A948" s="2" t="s">
        <v>2811</v>
      </c>
      <c r="B948" s="2" t="s">
        <v>2812</v>
      </c>
      <c r="C948" s="2" t="s">
        <v>403</v>
      </c>
      <c r="D948" s="2" t="s">
        <v>54</v>
      </c>
      <c r="E948" s="2">
        <v>2021</v>
      </c>
      <c r="F948" s="2" t="s">
        <v>39</v>
      </c>
      <c r="G948" s="2" t="s">
        <v>69</v>
      </c>
      <c r="H948" s="2" t="s">
        <v>272</v>
      </c>
      <c r="I948" s="2" t="s">
        <v>58</v>
      </c>
      <c r="J948" s="2" t="s">
        <v>59</v>
      </c>
      <c r="K948" s="3">
        <v>4516622.7</v>
      </c>
      <c r="L948" s="3">
        <v>2449392.6800000002</v>
      </c>
      <c r="M948" s="3">
        <f t="shared" si="98"/>
        <v>2067230.02</v>
      </c>
      <c r="N948" s="3">
        <v>662244.66</v>
      </c>
      <c r="O948" s="3">
        <f t="shared" si="99"/>
        <v>1404985.3599999999</v>
      </c>
      <c r="P948" s="3">
        <v>1071908.26</v>
      </c>
      <c r="Q948" s="4">
        <f t="shared" si="100"/>
        <v>0.45769375865732598</v>
      </c>
      <c r="R948" s="4">
        <f t="shared" si="101"/>
        <v>0.23732517219115956</v>
      </c>
      <c r="S948" s="3">
        <v>4599407.3600000003</v>
      </c>
      <c r="T948" s="3">
        <f t="shared" si="102"/>
        <v>-82784.660000000149</v>
      </c>
      <c r="U948" s="4">
        <f t="shared" si="103"/>
        <v>-1.799898411259666E-2</v>
      </c>
      <c r="V948" s="2" t="s">
        <v>73</v>
      </c>
      <c r="W948" s="2" t="s">
        <v>45</v>
      </c>
      <c r="X948" s="2" t="s">
        <v>274</v>
      </c>
      <c r="Y948" s="2">
        <v>1</v>
      </c>
      <c r="Z948" s="2" t="s">
        <v>2813</v>
      </c>
      <c r="AA948" s="2" t="s">
        <v>141</v>
      </c>
      <c r="AB948" s="2" t="s">
        <v>149</v>
      </c>
      <c r="AC948" s="2">
        <v>1.05</v>
      </c>
      <c r="AD948" s="3">
        <v>0</v>
      </c>
      <c r="AE948" s="5">
        <v>0</v>
      </c>
      <c r="AF948" s="2">
        <v>0</v>
      </c>
      <c r="AG948" s="3">
        <f t="shared" si="104"/>
        <v>0</v>
      </c>
      <c r="AH948" s="2" t="s">
        <v>50</v>
      </c>
      <c r="AI948" s="3">
        <v>0</v>
      </c>
    </row>
    <row r="949" spans="1:35" x14ac:dyDescent="0.3">
      <c r="A949" s="2" t="s">
        <v>2814</v>
      </c>
      <c r="B949" s="2" t="s">
        <v>2815</v>
      </c>
      <c r="C949" s="2" t="s">
        <v>474</v>
      </c>
      <c r="D949" s="2" t="s">
        <v>81</v>
      </c>
      <c r="E949" s="2">
        <v>2024</v>
      </c>
      <c r="F949" s="2" t="s">
        <v>82</v>
      </c>
      <c r="G949" s="2" t="s">
        <v>69</v>
      </c>
      <c r="H949" s="2" t="s">
        <v>165</v>
      </c>
      <c r="I949" s="2" t="s">
        <v>55</v>
      </c>
      <c r="J949" s="2" t="s">
        <v>154</v>
      </c>
      <c r="K949" s="3">
        <v>5188206.22</v>
      </c>
      <c r="L949" s="3">
        <v>2200948.5699999998</v>
      </c>
      <c r="M949" s="3">
        <f t="shared" si="98"/>
        <v>2987257.65</v>
      </c>
      <c r="N949" s="3">
        <v>999493.41</v>
      </c>
      <c r="O949" s="3">
        <f t="shared" si="99"/>
        <v>1987764.2399999998</v>
      </c>
      <c r="P949" s="3">
        <v>1525336.68</v>
      </c>
      <c r="Q949" s="4">
        <f t="shared" si="100"/>
        <v>0.57577851059281915</v>
      </c>
      <c r="R949" s="4">
        <f t="shared" si="101"/>
        <v>0.29400078087104253</v>
      </c>
      <c r="S949" s="3">
        <v>6133926.9500000002</v>
      </c>
      <c r="T949" s="3">
        <f t="shared" si="102"/>
        <v>-945720.73000000045</v>
      </c>
      <c r="U949" s="4">
        <f t="shared" si="103"/>
        <v>-0.15417867504926847</v>
      </c>
      <c r="V949" s="2" t="s">
        <v>107</v>
      </c>
      <c r="W949" s="2" t="s">
        <v>117</v>
      </c>
      <c r="X949" s="2" t="s">
        <v>167</v>
      </c>
      <c r="Y949" s="2">
        <v>17.2</v>
      </c>
      <c r="Z949" s="2" t="s">
        <v>2816</v>
      </c>
      <c r="AA949" s="2" t="s">
        <v>99</v>
      </c>
      <c r="AB949" s="2" t="s">
        <v>149</v>
      </c>
      <c r="AC949" s="2">
        <v>1.47</v>
      </c>
      <c r="AD949" s="3">
        <v>0</v>
      </c>
      <c r="AE949" s="5">
        <v>0</v>
      </c>
      <c r="AF949" s="2">
        <v>0</v>
      </c>
      <c r="AG949" s="3">
        <f t="shared" si="104"/>
        <v>0</v>
      </c>
      <c r="AH949" s="2" t="s">
        <v>50</v>
      </c>
      <c r="AI949" s="3">
        <v>0</v>
      </c>
    </row>
    <row r="950" spans="1:35" x14ac:dyDescent="0.3">
      <c r="A950" s="2" t="s">
        <v>2817</v>
      </c>
      <c r="B950" s="2" t="s">
        <v>2818</v>
      </c>
      <c r="C950" s="2" t="s">
        <v>297</v>
      </c>
      <c r="D950" s="2" t="s">
        <v>104</v>
      </c>
      <c r="E950" s="2">
        <v>2021</v>
      </c>
      <c r="F950" s="2" t="s">
        <v>55</v>
      </c>
      <c r="G950" s="2" t="s">
        <v>114</v>
      </c>
      <c r="H950" s="2" t="s">
        <v>234</v>
      </c>
      <c r="I950" s="2" t="s">
        <v>55</v>
      </c>
      <c r="J950" s="2" t="s">
        <v>154</v>
      </c>
      <c r="K950" s="3">
        <v>934293.38</v>
      </c>
      <c r="L950" s="3">
        <v>442306.03</v>
      </c>
      <c r="M950" s="3">
        <f t="shared" si="98"/>
        <v>491987.35</v>
      </c>
      <c r="N950" s="3">
        <v>128159.85</v>
      </c>
      <c r="O950" s="3">
        <f t="shared" si="99"/>
        <v>363827.5</v>
      </c>
      <c r="P950" s="3">
        <v>282530.77</v>
      </c>
      <c r="Q950" s="4">
        <f t="shared" si="100"/>
        <v>0.52658764423654592</v>
      </c>
      <c r="R950" s="4">
        <f t="shared" si="101"/>
        <v>0.30240048366820282</v>
      </c>
      <c r="S950" s="3">
        <v>1075554.3999999999</v>
      </c>
      <c r="T950" s="3">
        <f t="shared" si="102"/>
        <v>-141261.0199999999</v>
      </c>
      <c r="U950" s="4">
        <f t="shared" si="103"/>
        <v>-0.13133786631341002</v>
      </c>
      <c r="V950" s="2" t="s">
        <v>95</v>
      </c>
      <c r="W950" s="2" t="s">
        <v>134</v>
      </c>
      <c r="X950" s="2" t="s">
        <v>236</v>
      </c>
      <c r="Y950" s="2">
        <v>3.67</v>
      </c>
      <c r="Z950" s="2" t="s">
        <v>2819</v>
      </c>
      <c r="AA950" s="2" t="s">
        <v>99</v>
      </c>
      <c r="AB950" s="2" t="s">
        <v>182</v>
      </c>
      <c r="AC950" s="2">
        <v>1.95</v>
      </c>
      <c r="AD950" s="3">
        <v>0</v>
      </c>
      <c r="AE950" s="5">
        <v>0</v>
      </c>
      <c r="AF950" s="2">
        <v>0</v>
      </c>
      <c r="AG950" s="3">
        <f t="shared" si="104"/>
        <v>0</v>
      </c>
      <c r="AH950" s="2" t="s">
        <v>230</v>
      </c>
      <c r="AI950" s="3">
        <v>0</v>
      </c>
    </row>
    <row r="951" spans="1:35" x14ac:dyDescent="0.3">
      <c r="A951" s="2" t="s">
        <v>2820</v>
      </c>
      <c r="B951" s="2" t="s">
        <v>2821</v>
      </c>
      <c r="C951" s="2" t="s">
        <v>216</v>
      </c>
      <c r="D951" s="2" t="s">
        <v>38</v>
      </c>
      <c r="E951" s="2">
        <v>2024</v>
      </c>
      <c r="F951" s="2" t="s">
        <v>92</v>
      </c>
      <c r="G951" s="2" t="s">
        <v>40</v>
      </c>
      <c r="H951" s="2" t="s">
        <v>279</v>
      </c>
      <c r="I951" s="2" t="s">
        <v>39</v>
      </c>
      <c r="J951" s="2" t="s">
        <v>273</v>
      </c>
      <c r="K951" s="3">
        <v>4263630.29</v>
      </c>
      <c r="L951" s="3">
        <v>1211851.8600000001</v>
      </c>
      <c r="M951" s="3">
        <f t="shared" si="98"/>
        <v>3051778.4299999997</v>
      </c>
      <c r="N951" s="3">
        <v>783432.77</v>
      </c>
      <c r="O951" s="3">
        <f t="shared" si="99"/>
        <v>2268345.6599999997</v>
      </c>
      <c r="P951" s="3">
        <v>1787902.63</v>
      </c>
      <c r="Q951" s="4">
        <f t="shared" si="100"/>
        <v>0.71576994777377845</v>
      </c>
      <c r="R951" s="4">
        <f t="shared" si="101"/>
        <v>0.41933810119357229</v>
      </c>
      <c r="S951" s="3">
        <v>4918592.7</v>
      </c>
      <c r="T951" s="3">
        <f t="shared" si="102"/>
        <v>-654962.41000000015</v>
      </c>
      <c r="U951" s="4">
        <f t="shared" si="103"/>
        <v>-0.1331605298401716</v>
      </c>
      <c r="V951" s="2" t="s">
        <v>44</v>
      </c>
      <c r="W951" s="2" t="s">
        <v>207</v>
      </c>
      <c r="X951" s="2" t="s">
        <v>280</v>
      </c>
      <c r="Y951" s="2">
        <v>0.79</v>
      </c>
      <c r="Z951" s="2" t="s">
        <v>2822</v>
      </c>
      <c r="AA951" s="2" t="s">
        <v>63</v>
      </c>
      <c r="AB951" s="2" t="s">
        <v>100</v>
      </c>
      <c r="AC951" s="2">
        <v>1.98</v>
      </c>
      <c r="AD951" s="3">
        <v>0</v>
      </c>
      <c r="AE951" s="5">
        <v>0</v>
      </c>
      <c r="AF951" s="2">
        <v>0</v>
      </c>
      <c r="AG951" s="3">
        <f t="shared" si="104"/>
        <v>0</v>
      </c>
      <c r="AH951" s="2" t="s">
        <v>50</v>
      </c>
      <c r="AI951" s="3">
        <v>0</v>
      </c>
    </row>
    <row r="952" spans="1:35" x14ac:dyDescent="0.3">
      <c r="A952" s="2" t="s">
        <v>2823</v>
      </c>
      <c r="B952" s="2" t="s">
        <v>2824</v>
      </c>
      <c r="C952" s="2" t="s">
        <v>37</v>
      </c>
      <c r="D952" s="2" t="s">
        <v>38</v>
      </c>
      <c r="E952" s="2">
        <v>2022</v>
      </c>
      <c r="F952" s="2" t="s">
        <v>58</v>
      </c>
      <c r="G952" s="2" t="s">
        <v>40</v>
      </c>
      <c r="H952" s="2" t="s">
        <v>171</v>
      </c>
      <c r="I952" s="2" t="s">
        <v>71</v>
      </c>
      <c r="J952" s="2" t="s">
        <v>228</v>
      </c>
      <c r="K952" s="3">
        <v>5782767.9000000004</v>
      </c>
      <c r="L952" s="3">
        <v>1737800.14</v>
      </c>
      <c r="M952" s="3">
        <f t="shared" si="98"/>
        <v>4044967.7600000007</v>
      </c>
      <c r="N952" s="3">
        <v>853656.12</v>
      </c>
      <c r="O952" s="3">
        <f t="shared" si="99"/>
        <v>3191311.6400000006</v>
      </c>
      <c r="P952" s="3">
        <v>2438066.0099999998</v>
      </c>
      <c r="Q952" s="4">
        <f t="shared" si="100"/>
        <v>0.69948644489086276</v>
      </c>
      <c r="R952" s="4">
        <f t="shared" si="101"/>
        <v>0.42160883026275353</v>
      </c>
      <c r="S952" s="3">
        <v>6438532.0599999996</v>
      </c>
      <c r="T952" s="3">
        <f t="shared" si="102"/>
        <v>-655764.15999999922</v>
      </c>
      <c r="U952" s="4">
        <f t="shared" si="103"/>
        <v>-0.10184994869777805</v>
      </c>
      <c r="V952" s="2" t="s">
        <v>44</v>
      </c>
      <c r="W952" s="2" t="s">
        <v>207</v>
      </c>
      <c r="X952" s="2" t="s">
        <v>86</v>
      </c>
      <c r="Y952" s="2">
        <v>0.92</v>
      </c>
      <c r="Z952" s="2" t="s">
        <v>2825</v>
      </c>
      <c r="AA952" s="2" t="s">
        <v>76</v>
      </c>
      <c r="AB952" s="2" t="s">
        <v>242</v>
      </c>
      <c r="AC952" s="2">
        <v>9.1199999999999992</v>
      </c>
      <c r="AD952" s="3">
        <v>0</v>
      </c>
      <c r="AE952" s="5">
        <v>0</v>
      </c>
      <c r="AF952" s="2">
        <v>0</v>
      </c>
      <c r="AG952" s="3">
        <f t="shared" si="104"/>
        <v>0</v>
      </c>
      <c r="AH952" s="2" t="s">
        <v>50</v>
      </c>
      <c r="AI952" s="3">
        <v>0</v>
      </c>
    </row>
    <row r="953" spans="1:35" x14ac:dyDescent="0.3">
      <c r="A953" s="2" t="s">
        <v>2826</v>
      </c>
      <c r="B953" s="2" t="s">
        <v>2827</v>
      </c>
      <c r="C953" s="2" t="s">
        <v>956</v>
      </c>
      <c r="D953" s="2" t="s">
        <v>104</v>
      </c>
      <c r="E953" s="2">
        <v>2022</v>
      </c>
      <c r="F953" s="2" t="s">
        <v>105</v>
      </c>
      <c r="G953" s="2" t="s">
        <v>114</v>
      </c>
      <c r="H953" s="2" t="s">
        <v>234</v>
      </c>
      <c r="I953" s="2" t="s">
        <v>39</v>
      </c>
      <c r="J953" s="2" t="s">
        <v>273</v>
      </c>
      <c r="K953" s="3">
        <v>1841645.4</v>
      </c>
      <c r="L953" s="3">
        <v>926160.71</v>
      </c>
      <c r="M953" s="3">
        <f t="shared" si="98"/>
        <v>915484.69</v>
      </c>
      <c r="N953" s="3">
        <v>249824.49</v>
      </c>
      <c r="O953" s="3">
        <f t="shared" si="99"/>
        <v>665660.19999999995</v>
      </c>
      <c r="P953" s="3">
        <v>468735.37</v>
      </c>
      <c r="Q953" s="4">
        <f t="shared" si="100"/>
        <v>0.49710149956120758</v>
      </c>
      <c r="R953" s="4">
        <f t="shared" si="101"/>
        <v>0.25451988205764259</v>
      </c>
      <c r="S953" s="3">
        <v>1478897.29</v>
      </c>
      <c r="T953" s="3">
        <f t="shared" si="102"/>
        <v>362748.10999999987</v>
      </c>
      <c r="U953" s="4">
        <f t="shared" si="103"/>
        <v>0.24528282826185979</v>
      </c>
      <c r="V953" s="2" t="s">
        <v>133</v>
      </c>
      <c r="W953" s="2" t="s">
        <v>60</v>
      </c>
      <c r="X953" s="2" t="s">
        <v>236</v>
      </c>
      <c r="Y953" s="2">
        <v>3.67</v>
      </c>
      <c r="Z953" s="2" t="s">
        <v>2828</v>
      </c>
      <c r="AA953" s="2" t="s">
        <v>224</v>
      </c>
      <c r="AB953" s="2" t="s">
        <v>149</v>
      </c>
      <c r="AC953" s="2">
        <v>8.2899999999999991</v>
      </c>
      <c r="AD953" s="3">
        <v>0</v>
      </c>
      <c r="AE953" s="5">
        <v>0</v>
      </c>
      <c r="AF953" s="2">
        <v>0</v>
      </c>
      <c r="AG953" s="3">
        <f t="shared" si="104"/>
        <v>0</v>
      </c>
      <c r="AH953" s="2" t="s">
        <v>50</v>
      </c>
      <c r="AI953" s="3">
        <v>0</v>
      </c>
    </row>
    <row r="954" spans="1:35" x14ac:dyDescent="0.3">
      <c r="A954" s="2" t="s">
        <v>2829</v>
      </c>
      <c r="B954" s="2" t="s">
        <v>2085</v>
      </c>
      <c r="C954" s="2" t="s">
        <v>122</v>
      </c>
      <c r="D954" s="2" t="s">
        <v>104</v>
      </c>
      <c r="E954" s="2">
        <v>2023</v>
      </c>
      <c r="F954" s="2" t="s">
        <v>82</v>
      </c>
      <c r="G954" s="2" t="s">
        <v>114</v>
      </c>
      <c r="H954" s="2" t="s">
        <v>115</v>
      </c>
      <c r="I954" s="2" t="s">
        <v>42</v>
      </c>
      <c r="J954" s="2" t="s">
        <v>422</v>
      </c>
      <c r="K954" s="3">
        <v>2790354.45</v>
      </c>
      <c r="L954" s="3">
        <v>1532029.54</v>
      </c>
      <c r="M954" s="3">
        <f t="shared" si="98"/>
        <v>1258324.9100000001</v>
      </c>
      <c r="N954" s="3">
        <v>317157.09999999998</v>
      </c>
      <c r="O954" s="3">
        <f t="shared" si="99"/>
        <v>941167.81000000017</v>
      </c>
      <c r="P954" s="3">
        <v>740879.77</v>
      </c>
      <c r="Q954" s="4">
        <f t="shared" si="100"/>
        <v>0.45095522183570624</v>
      </c>
      <c r="R954" s="4">
        <f t="shared" si="101"/>
        <v>0.26551457288875968</v>
      </c>
      <c r="S954" s="3">
        <v>2877050.49</v>
      </c>
      <c r="T954" s="3">
        <f t="shared" si="102"/>
        <v>-86696.040000000037</v>
      </c>
      <c r="U954" s="4">
        <f t="shared" si="103"/>
        <v>-3.0133652607535585E-2</v>
      </c>
      <c r="V954" s="2" t="s">
        <v>85</v>
      </c>
      <c r="W954" s="2" t="s">
        <v>207</v>
      </c>
      <c r="X954" s="2" t="s">
        <v>118</v>
      </c>
      <c r="Y954" s="2">
        <v>3.75</v>
      </c>
      <c r="Z954" s="2" t="s">
        <v>2830</v>
      </c>
      <c r="AA954" s="2" t="s">
        <v>141</v>
      </c>
      <c r="AB954" s="2" t="s">
        <v>242</v>
      </c>
      <c r="AC954" s="2">
        <v>7.82</v>
      </c>
      <c r="AD954" s="3">
        <v>0</v>
      </c>
      <c r="AE954" s="5">
        <v>0</v>
      </c>
      <c r="AF954" s="2">
        <v>0</v>
      </c>
      <c r="AG954" s="3">
        <f t="shared" si="104"/>
        <v>0</v>
      </c>
      <c r="AH954" s="2" t="s">
        <v>50</v>
      </c>
      <c r="AI954" s="3">
        <v>0</v>
      </c>
    </row>
    <row r="955" spans="1:35" x14ac:dyDescent="0.3">
      <c r="A955" s="2" t="s">
        <v>2831</v>
      </c>
      <c r="B955" s="2" t="s">
        <v>753</v>
      </c>
      <c r="C955" s="2" t="s">
        <v>734</v>
      </c>
      <c r="D955" s="2" t="s">
        <v>38</v>
      </c>
      <c r="E955" s="2">
        <v>2024</v>
      </c>
      <c r="F955" s="2" t="s">
        <v>92</v>
      </c>
      <c r="G955" s="2" t="s">
        <v>56</v>
      </c>
      <c r="H955" s="2" t="s">
        <v>153</v>
      </c>
      <c r="I955" s="2" t="s">
        <v>58</v>
      </c>
      <c r="J955" s="2" t="s">
        <v>240</v>
      </c>
      <c r="K955" s="3">
        <v>9208304.75</v>
      </c>
      <c r="L955" s="3">
        <v>3550800.12</v>
      </c>
      <c r="M955" s="3">
        <f t="shared" si="98"/>
        <v>5657504.6299999999</v>
      </c>
      <c r="N955" s="3">
        <v>1657969.08</v>
      </c>
      <c r="O955" s="3">
        <f t="shared" si="99"/>
        <v>3999535.55</v>
      </c>
      <c r="P955" s="3">
        <v>2859271.53</v>
      </c>
      <c r="Q955" s="4">
        <f t="shared" si="100"/>
        <v>0.61439155019277569</v>
      </c>
      <c r="R955" s="4">
        <f t="shared" si="101"/>
        <v>0.3105100892756617</v>
      </c>
      <c r="S955" s="3">
        <v>8247214.8700000001</v>
      </c>
      <c r="T955" s="3">
        <f t="shared" si="102"/>
        <v>961089.87999999989</v>
      </c>
      <c r="U955" s="4">
        <f t="shared" si="103"/>
        <v>0.11653508428597542</v>
      </c>
      <c r="V955" s="2" t="s">
        <v>124</v>
      </c>
      <c r="W955" s="2" t="s">
        <v>125</v>
      </c>
      <c r="X955" s="2" t="s">
        <v>155</v>
      </c>
      <c r="Y955" s="2">
        <v>7.24</v>
      </c>
      <c r="Z955" s="2" t="s">
        <v>2832</v>
      </c>
      <c r="AA955" s="2" t="s">
        <v>109</v>
      </c>
      <c r="AB955" s="2" t="s">
        <v>100</v>
      </c>
      <c r="AC955" s="2">
        <v>4.4400000000000004</v>
      </c>
      <c r="AD955" s="3">
        <v>0</v>
      </c>
      <c r="AE955" s="5">
        <v>0</v>
      </c>
      <c r="AF955" s="2">
        <v>0</v>
      </c>
      <c r="AG955" s="3">
        <f t="shared" si="104"/>
        <v>0</v>
      </c>
      <c r="AH955" s="2" t="s">
        <v>50</v>
      </c>
      <c r="AI955" s="3">
        <v>0</v>
      </c>
    </row>
    <row r="956" spans="1:35" x14ac:dyDescent="0.3">
      <c r="A956" s="2" t="s">
        <v>2833</v>
      </c>
      <c r="B956" s="2" t="s">
        <v>256</v>
      </c>
      <c r="C956" s="2" t="s">
        <v>257</v>
      </c>
      <c r="D956" s="2" t="s">
        <v>104</v>
      </c>
      <c r="E956" s="2">
        <v>2024</v>
      </c>
      <c r="F956" s="2" t="s">
        <v>82</v>
      </c>
      <c r="G956" s="2" t="s">
        <v>69</v>
      </c>
      <c r="H956" s="2" t="s">
        <v>165</v>
      </c>
      <c r="I956" s="2" t="s">
        <v>131</v>
      </c>
      <c r="J956" s="2" t="s">
        <v>544</v>
      </c>
      <c r="K956" s="3">
        <v>2912471.6</v>
      </c>
      <c r="L956" s="3">
        <v>1177781.31</v>
      </c>
      <c r="M956" s="3">
        <f t="shared" si="98"/>
        <v>1734690.29</v>
      </c>
      <c r="N956" s="3">
        <v>549618.03</v>
      </c>
      <c r="O956" s="3">
        <f t="shared" si="99"/>
        <v>1185072.26</v>
      </c>
      <c r="P956" s="3">
        <v>898693.13</v>
      </c>
      <c r="Q956" s="4">
        <f t="shared" si="100"/>
        <v>0.59560762412241208</v>
      </c>
      <c r="R956" s="4">
        <f t="shared" si="101"/>
        <v>0.30856717366789088</v>
      </c>
      <c r="S956" s="3">
        <v>3055592.61</v>
      </c>
      <c r="T956" s="3">
        <f t="shared" si="102"/>
        <v>-143121.00999999978</v>
      </c>
      <c r="U956" s="4">
        <f t="shared" si="103"/>
        <v>-4.6839035260004699E-2</v>
      </c>
      <c r="V956" s="2" t="s">
        <v>85</v>
      </c>
      <c r="W956" s="2" t="s">
        <v>207</v>
      </c>
      <c r="X956" s="2" t="s">
        <v>167</v>
      </c>
      <c r="Y956" s="2">
        <v>17.2</v>
      </c>
      <c r="Z956" s="2" t="s">
        <v>2834</v>
      </c>
      <c r="AA956" s="2" t="s">
        <v>141</v>
      </c>
      <c r="AB956" s="2" t="s">
        <v>77</v>
      </c>
      <c r="AC956" s="2">
        <v>7.05</v>
      </c>
      <c r="AD956" s="3">
        <v>0</v>
      </c>
      <c r="AE956" s="5">
        <v>0</v>
      </c>
      <c r="AF956" s="2">
        <v>0</v>
      </c>
      <c r="AG956" s="3">
        <f t="shared" si="104"/>
        <v>0</v>
      </c>
      <c r="AH956" s="2" t="s">
        <v>230</v>
      </c>
      <c r="AI956" s="3">
        <v>0</v>
      </c>
    </row>
    <row r="957" spans="1:35" x14ac:dyDescent="0.3">
      <c r="A957" s="2" t="s">
        <v>2835</v>
      </c>
      <c r="B957" s="2" t="s">
        <v>826</v>
      </c>
      <c r="C957" s="2" t="s">
        <v>205</v>
      </c>
      <c r="D957" s="2" t="s">
        <v>81</v>
      </c>
      <c r="E957" s="2">
        <v>2023</v>
      </c>
      <c r="F957" s="2" t="s">
        <v>55</v>
      </c>
      <c r="G957" s="2" t="s">
        <v>69</v>
      </c>
      <c r="H957" s="2" t="s">
        <v>165</v>
      </c>
      <c r="I957" s="2" t="s">
        <v>178</v>
      </c>
      <c r="J957" s="2" t="s">
        <v>179</v>
      </c>
      <c r="K957" s="3">
        <v>6844980.8899999997</v>
      </c>
      <c r="L957" s="3">
        <v>3519440.26</v>
      </c>
      <c r="M957" s="3">
        <f t="shared" si="98"/>
        <v>3325540.63</v>
      </c>
      <c r="N957" s="3">
        <v>781804.27</v>
      </c>
      <c r="O957" s="3">
        <f t="shared" si="99"/>
        <v>2543736.36</v>
      </c>
      <c r="P957" s="3">
        <v>1936596.02</v>
      </c>
      <c r="Q957" s="4">
        <f t="shared" si="100"/>
        <v>0.48583636440218025</v>
      </c>
      <c r="R957" s="4">
        <f t="shared" si="101"/>
        <v>0.28292204918047625</v>
      </c>
      <c r="S957" s="3">
        <v>7286632.2999999998</v>
      </c>
      <c r="T957" s="3">
        <f t="shared" si="102"/>
        <v>-441651.41000000015</v>
      </c>
      <c r="U957" s="4">
        <f t="shared" si="103"/>
        <v>-6.0611183852381317E-2</v>
      </c>
      <c r="V957" s="2" t="s">
        <v>85</v>
      </c>
      <c r="W957" s="2" t="s">
        <v>125</v>
      </c>
      <c r="X957" s="2" t="s">
        <v>167</v>
      </c>
      <c r="Y957" s="2">
        <v>17.2</v>
      </c>
      <c r="Z957" s="2" t="s">
        <v>2836</v>
      </c>
      <c r="AA957" s="2" t="s">
        <v>148</v>
      </c>
      <c r="AB957" s="2" t="s">
        <v>88</v>
      </c>
      <c r="AC957" s="2">
        <v>3.85</v>
      </c>
      <c r="AD957" s="3">
        <v>4649402.04</v>
      </c>
      <c r="AE957" s="5">
        <v>10.76</v>
      </c>
      <c r="AF957" s="2">
        <v>60</v>
      </c>
      <c r="AG957" s="3">
        <f t="shared" si="104"/>
        <v>100533.66915411393</v>
      </c>
      <c r="AH957" s="2" t="s">
        <v>50</v>
      </c>
      <c r="AI957" s="3">
        <v>0</v>
      </c>
    </row>
    <row r="958" spans="1:35" x14ac:dyDescent="0.3">
      <c r="A958" s="2" t="s">
        <v>2837</v>
      </c>
      <c r="B958" s="2" t="s">
        <v>1852</v>
      </c>
      <c r="C958" s="2" t="s">
        <v>145</v>
      </c>
      <c r="D958" s="2" t="s">
        <v>54</v>
      </c>
      <c r="E958" s="2">
        <v>2024</v>
      </c>
      <c r="F958" s="2" t="s">
        <v>105</v>
      </c>
      <c r="G958" s="2" t="s">
        <v>40</v>
      </c>
      <c r="H958" s="2" t="s">
        <v>171</v>
      </c>
      <c r="I958" s="2" t="s">
        <v>58</v>
      </c>
      <c r="J958" s="2" t="s">
        <v>106</v>
      </c>
      <c r="K958" s="3">
        <v>3581171.27</v>
      </c>
      <c r="L958" s="3">
        <v>1750940.49</v>
      </c>
      <c r="M958" s="3">
        <f t="shared" si="98"/>
        <v>1830230.78</v>
      </c>
      <c r="N958" s="3">
        <v>750957.99</v>
      </c>
      <c r="O958" s="3">
        <f t="shared" si="99"/>
        <v>1079272.79</v>
      </c>
      <c r="P958" s="3">
        <v>782123.27</v>
      </c>
      <c r="Q958" s="4">
        <f t="shared" si="100"/>
        <v>0.51107044092867415</v>
      </c>
      <c r="R958" s="4">
        <f t="shared" si="101"/>
        <v>0.21839873355177453</v>
      </c>
      <c r="S958" s="3">
        <v>4102762.23</v>
      </c>
      <c r="T958" s="3">
        <f t="shared" si="102"/>
        <v>-521590.95999999996</v>
      </c>
      <c r="U958" s="4">
        <f t="shared" si="103"/>
        <v>-0.12713165685938371</v>
      </c>
      <c r="V958" s="2" t="s">
        <v>133</v>
      </c>
      <c r="W958" s="2" t="s">
        <v>45</v>
      </c>
      <c r="X958" s="2" t="s">
        <v>86</v>
      </c>
      <c r="Y958" s="2">
        <v>0.92</v>
      </c>
      <c r="Z958" s="2" t="s">
        <v>2838</v>
      </c>
      <c r="AA958" s="2" t="s">
        <v>63</v>
      </c>
      <c r="AB958" s="2" t="s">
        <v>49</v>
      </c>
      <c r="AC958" s="2">
        <v>8.84</v>
      </c>
      <c r="AD958" s="3">
        <v>0</v>
      </c>
      <c r="AE958" s="5">
        <v>0</v>
      </c>
      <c r="AF958" s="2">
        <v>0</v>
      </c>
      <c r="AG958" s="3">
        <f t="shared" si="104"/>
        <v>0</v>
      </c>
      <c r="AH958" s="2" t="s">
        <v>50</v>
      </c>
      <c r="AI958" s="3">
        <v>0</v>
      </c>
    </row>
    <row r="959" spans="1:35" x14ac:dyDescent="0.3">
      <c r="A959" s="2" t="s">
        <v>2839</v>
      </c>
      <c r="B959" s="2" t="s">
        <v>921</v>
      </c>
      <c r="C959" s="2" t="s">
        <v>130</v>
      </c>
      <c r="D959" s="2" t="s">
        <v>104</v>
      </c>
      <c r="E959" s="2">
        <v>2022</v>
      </c>
      <c r="F959" s="2" t="s">
        <v>92</v>
      </c>
      <c r="G959" s="2" t="s">
        <v>114</v>
      </c>
      <c r="H959" s="2" t="s">
        <v>190</v>
      </c>
      <c r="I959" s="2" t="s">
        <v>131</v>
      </c>
      <c r="J959" s="2" t="s">
        <v>268</v>
      </c>
      <c r="K959" s="3">
        <v>1838925.99</v>
      </c>
      <c r="L959" s="3">
        <v>660002.79</v>
      </c>
      <c r="M959" s="3">
        <f t="shared" si="98"/>
        <v>1178923.2</v>
      </c>
      <c r="N959" s="3">
        <v>196135.5</v>
      </c>
      <c r="O959" s="3">
        <f t="shared" si="99"/>
        <v>982787.7</v>
      </c>
      <c r="P959" s="3">
        <v>709403.49</v>
      </c>
      <c r="Q959" s="4">
        <f t="shared" si="100"/>
        <v>0.64109333731261253</v>
      </c>
      <c r="R959" s="4">
        <f t="shared" si="101"/>
        <v>0.38577054968916941</v>
      </c>
      <c r="S959" s="3">
        <v>1548495.21</v>
      </c>
      <c r="T959" s="3">
        <f t="shared" si="102"/>
        <v>290430.78000000003</v>
      </c>
      <c r="U959" s="4">
        <f t="shared" si="103"/>
        <v>0.18755678294929956</v>
      </c>
      <c r="V959" s="2" t="s">
        <v>73</v>
      </c>
      <c r="W959" s="2" t="s">
        <v>96</v>
      </c>
      <c r="X959" s="2" t="s">
        <v>192</v>
      </c>
      <c r="Y959" s="2">
        <v>3.64</v>
      </c>
      <c r="Z959" s="2" t="s">
        <v>2840</v>
      </c>
      <c r="AA959" s="2" t="s">
        <v>76</v>
      </c>
      <c r="AB959" s="2" t="s">
        <v>209</v>
      </c>
      <c r="AC959" s="2">
        <v>5.7</v>
      </c>
      <c r="AD959" s="3">
        <v>0</v>
      </c>
      <c r="AE959" s="5">
        <v>0</v>
      </c>
      <c r="AF959" s="2">
        <v>0</v>
      </c>
      <c r="AG959" s="3">
        <f t="shared" si="104"/>
        <v>0</v>
      </c>
      <c r="AH959" s="2" t="s">
        <v>50</v>
      </c>
      <c r="AI959" s="3">
        <v>0</v>
      </c>
    </row>
    <row r="960" spans="1:35" x14ac:dyDescent="0.3">
      <c r="A960" s="2" t="s">
        <v>2841</v>
      </c>
      <c r="B960" s="2" t="s">
        <v>438</v>
      </c>
      <c r="C960" s="2" t="s">
        <v>67</v>
      </c>
      <c r="D960" s="2" t="s">
        <v>54</v>
      </c>
      <c r="E960" s="2">
        <v>2022</v>
      </c>
      <c r="F960" s="2" t="s">
        <v>55</v>
      </c>
      <c r="G960" s="2" t="s">
        <v>93</v>
      </c>
      <c r="H960" s="2" t="s">
        <v>221</v>
      </c>
      <c r="I960" s="2" t="s">
        <v>39</v>
      </c>
      <c r="J960" s="2" t="s">
        <v>273</v>
      </c>
      <c r="K960" s="3">
        <v>5681554.7199999997</v>
      </c>
      <c r="L960" s="3">
        <v>3096212.91</v>
      </c>
      <c r="M960" s="3">
        <f t="shared" si="98"/>
        <v>2585341.8099999996</v>
      </c>
      <c r="N960" s="3">
        <v>1208636.6399999999</v>
      </c>
      <c r="O960" s="3">
        <f t="shared" si="99"/>
        <v>1376705.1699999997</v>
      </c>
      <c r="P960" s="3">
        <v>1087751.57</v>
      </c>
      <c r="Q960" s="4">
        <f t="shared" si="100"/>
        <v>0.45504125849552668</v>
      </c>
      <c r="R960" s="4">
        <f t="shared" si="101"/>
        <v>0.19145315386489847</v>
      </c>
      <c r="S960" s="3">
        <v>6712035.4500000002</v>
      </c>
      <c r="T960" s="3">
        <f t="shared" si="102"/>
        <v>-1030480.7300000004</v>
      </c>
      <c r="U960" s="4">
        <f t="shared" si="103"/>
        <v>-0.15352730742803219</v>
      </c>
      <c r="V960" s="2" t="s">
        <v>107</v>
      </c>
      <c r="W960" s="2" t="s">
        <v>45</v>
      </c>
      <c r="X960" s="2" t="s">
        <v>222</v>
      </c>
      <c r="Y960" s="2">
        <v>18.899999999999999</v>
      </c>
      <c r="Z960" s="2" t="s">
        <v>2842</v>
      </c>
      <c r="AA960" s="2" t="s">
        <v>148</v>
      </c>
      <c r="AB960" s="2" t="s">
        <v>100</v>
      </c>
      <c r="AC960" s="2">
        <v>5.77</v>
      </c>
      <c r="AD960" s="3">
        <v>0</v>
      </c>
      <c r="AE960" s="5">
        <v>0</v>
      </c>
      <c r="AF960" s="2">
        <v>0</v>
      </c>
      <c r="AG960" s="3">
        <f t="shared" si="104"/>
        <v>0</v>
      </c>
      <c r="AH960" s="2" t="s">
        <v>230</v>
      </c>
      <c r="AI960" s="3">
        <v>0</v>
      </c>
    </row>
    <row r="961" spans="1:35" x14ac:dyDescent="0.3">
      <c r="A961" s="2" t="s">
        <v>2843</v>
      </c>
      <c r="B961" s="2" t="s">
        <v>2844</v>
      </c>
      <c r="C961" s="2" t="s">
        <v>734</v>
      </c>
      <c r="D961" s="2" t="s">
        <v>38</v>
      </c>
      <c r="E961" s="2">
        <v>2024</v>
      </c>
      <c r="F961" s="2" t="s">
        <v>82</v>
      </c>
      <c r="G961" s="2" t="s">
        <v>56</v>
      </c>
      <c r="H961" s="2" t="s">
        <v>57</v>
      </c>
      <c r="I961" s="2" t="s">
        <v>178</v>
      </c>
      <c r="J961" s="2" t="s">
        <v>342</v>
      </c>
      <c r="K961" s="3">
        <v>5299062.67</v>
      </c>
      <c r="L961" s="3">
        <v>1656134.95</v>
      </c>
      <c r="M961" s="3">
        <f t="shared" si="98"/>
        <v>3642927.7199999997</v>
      </c>
      <c r="N961" s="3">
        <v>1095997.22</v>
      </c>
      <c r="O961" s="3">
        <f t="shared" si="99"/>
        <v>2546930.5</v>
      </c>
      <c r="P961" s="3">
        <v>1964954.24</v>
      </c>
      <c r="Q961" s="4">
        <f t="shared" si="100"/>
        <v>0.68746643451189826</v>
      </c>
      <c r="R961" s="4">
        <f t="shared" si="101"/>
        <v>0.37081166281054762</v>
      </c>
      <c r="S961" s="3">
        <v>4293601.9000000004</v>
      </c>
      <c r="T961" s="3">
        <f t="shared" si="102"/>
        <v>1005460.7699999996</v>
      </c>
      <c r="U961" s="4">
        <f t="shared" si="103"/>
        <v>0.23417652437688727</v>
      </c>
      <c r="V961" s="2" t="s">
        <v>85</v>
      </c>
      <c r="W961" s="2" t="s">
        <v>60</v>
      </c>
      <c r="X961" s="2" t="s">
        <v>61</v>
      </c>
      <c r="Y961" s="2">
        <v>1.53</v>
      </c>
      <c r="Z961" s="2" t="s">
        <v>1093</v>
      </c>
      <c r="AA961" s="2" t="s">
        <v>76</v>
      </c>
      <c r="AB961" s="2" t="s">
        <v>49</v>
      </c>
      <c r="AC961" s="2">
        <v>7.94</v>
      </c>
      <c r="AD961" s="3">
        <v>3457837.81</v>
      </c>
      <c r="AE961" s="5">
        <v>10.46</v>
      </c>
      <c r="AF961" s="2">
        <v>12</v>
      </c>
      <c r="AG961" s="3">
        <f t="shared" si="104"/>
        <v>304739.15327354154</v>
      </c>
      <c r="AH961" s="2" t="s">
        <v>50</v>
      </c>
      <c r="AI961" s="3">
        <v>0</v>
      </c>
    </row>
    <row r="962" spans="1:35" x14ac:dyDescent="0.3">
      <c r="A962" s="2" t="s">
        <v>2845</v>
      </c>
      <c r="B962" s="2" t="s">
        <v>2846</v>
      </c>
      <c r="C962" s="2" t="s">
        <v>880</v>
      </c>
      <c r="D962" s="2" t="s">
        <v>81</v>
      </c>
      <c r="E962" s="2">
        <v>2024</v>
      </c>
      <c r="F962" s="2" t="s">
        <v>92</v>
      </c>
      <c r="G962" s="2" t="s">
        <v>56</v>
      </c>
      <c r="H962" s="2" t="s">
        <v>57</v>
      </c>
      <c r="I962" s="2" t="s">
        <v>71</v>
      </c>
      <c r="J962" s="2" t="s">
        <v>293</v>
      </c>
      <c r="K962" s="3">
        <v>6572529.5300000003</v>
      </c>
      <c r="L962" s="3">
        <v>2938866.54</v>
      </c>
      <c r="M962" s="3">
        <f t="shared" ref="M962:M1025" si="105">K962-L962</f>
        <v>3633662.99</v>
      </c>
      <c r="N962" s="3">
        <v>717054.43</v>
      </c>
      <c r="O962" s="3">
        <f t="shared" ref="O962:O1025" si="106">M962-N962</f>
        <v>2916608.56</v>
      </c>
      <c r="P962" s="3">
        <v>2294850.58</v>
      </c>
      <c r="Q962" s="4">
        <f t="shared" ref="Q962:Q1025" si="107">IF(K962&lt;&gt;0,M962/K962,0)</f>
        <v>0.55285609192234397</v>
      </c>
      <c r="R962" s="4">
        <f t="shared" ref="R962:R1025" si="108">IF(K962&lt;&gt;0,P962/K962,0)</f>
        <v>0.34915789568160371</v>
      </c>
      <c r="S962" s="3">
        <v>6049032.2599999998</v>
      </c>
      <c r="T962" s="3">
        <f t="shared" ref="T962:T1025" si="109">K962-S962</f>
        <v>523497.27000000048</v>
      </c>
      <c r="U962" s="4">
        <f t="shared" ref="U962:U1025" si="110">IF(S962&lt;&gt;0,T962/S962,0)</f>
        <v>8.654231743178048E-2</v>
      </c>
      <c r="V962" s="2" t="s">
        <v>124</v>
      </c>
      <c r="W962" s="2" t="s">
        <v>125</v>
      </c>
      <c r="X962" s="2" t="s">
        <v>61</v>
      </c>
      <c r="Y962" s="2">
        <v>1.53</v>
      </c>
      <c r="Z962" s="2" t="s">
        <v>2847</v>
      </c>
      <c r="AA962" s="2" t="s">
        <v>148</v>
      </c>
      <c r="AB962" s="2" t="s">
        <v>88</v>
      </c>
      <c r="AC962" s="2">
        <v>4.13</v>
      </c>
      <c r="AD962" s="3">
        <v>0</v>
      </c>
      <c r="AE962" s="5">
        <v>0</v>
      </c>
      <c r="AF962" s="2">
        <v>0</v>
      </c>
      <c r="AG962" s="3">
        <f t="shared" ref="AG962:AG1025" si="111">IF(AD962&gt;0,(AD962*(AE962/100/12)*(1+AE962/100/12)^AF962)/((1+AE962/100/12)^AF962-1),0)</f>
        <v>0</v>
      </c>
      <c r="AH962" s="2" t="s">
        <v>50</v>
      </c>
      <c r="AI962" s="3">
        <v>0</v>
      </c>
    </row>
    <row r="963" spans="1:35" x14ac:dyDescent="0.3">
      <c r="A963" s="2" t="s">
        <v>2848</v>
      </c>
      <c r="B963" s="2" t="s">
        <v>2849</v>
      </c>
      <c r="C963" s="2" t="s">
        <v>387</v>
      </c>
      <c r="D963" s="2" t="s">
        <v>81</v>
      </c>
      <c r="E963" s="2">
        <v>2020</v>
      </c>
      <c r="F963" s="2" t="s">
        <v>82</v>
      </c>
      <c r="G963" s="2" t="s">
        <v>56</v>
      </c>
      <c r="H963" s="2" t="s">
        <v>177</v>
      </c>
      <c r="I963" s="2" t="s">
        <v>131</v>
      </c>
      <c r="J963" s="2" t="s">
        <v>132</v>
      </c>
      <c r="K963" s="3">
        <v>7451016.5999999996</v>
      </c>
      <c r="L963" s="3">
        <v>2548541.4399999999</v>
      </c>
      <c r="M963" s="3">
        <f t="shared" si="105"/>
        <v>4902475.16</v>
      </c>
      <c r="N963" s="3">
        <v>1197646.79</v>
      </c>
      <c r="O963" s="3">
        <f t="shared" si="106"/>
        <v>3704828.37</v>
      </c>
      <c r="P963" s="3">
        <v>2816999.42</v>
      </c>
      <c r="Q963" s="4">
        <f t="shared" si="107"/>
        <v>0.65796057413158904</v>
      </c>
      <c r="R963" s="4">
        <f t="shared" si="108"/>
        <v>0.37806913757244887</v>
      </c>
      <c r="S963" s="3">
        <v>5962145.1299999999</v>
      </c>
      <c r="T963" s="3">
        <f t="shared" si="109"/>
        <v>1488871.4699999997</v>
      </c>
      <c r="U963" s="4">
        <f t="shared" si="110"/>
        <v>0.24972076954456823</v>
      </c>
      <c r="V963" s="2" t="s">
        <v>73</v>
      </c>
      <c r="W963" s="2" t="s">
        <v>60</v>
      </c>
      <c r="X963" s="2" t="s">
        <v>180</v>
      </c>
      <c r="Y963" s="2">
        <v>149.5</v>
      </c>
      <c r="Z963" s="2" t="s">
        <v>2850</v>
      </c>
      <c r="AA963" s="2" t="s">
        <v>109</v>
      </c>
      <c r="AB963" s="2" t="s">
        <v>242</v>
      </c>
      <c r="AC963" s="2">
        <v>7.08</v>
      </c>
      <c r="AD963" s="3">
        <v>0</v>
      </c>
      <c r="AE963" s="5">
        <v>0</v>
      </c>
      <c r="AF963" s="2">
        <v>0</v>
      </c>
      <c r="AG963" s="3">
        <f t="shared" si="111"/>
        <v>0</v>
      </c>
      <c r="AH963" s="2" t="s">
        <v>50</v>
      </c>
      <c r="AI963" s="3">
        <v>0</v>
      </c>
    </row>
    <row r="964" spans="1:35" x14ac:dyDescent="0.3">
      <c r="A964" s="2" t="s">
        <v>2851</v>
      </c>
      <c r="B964" s="2" t="s">
        <v>2852</v>
      </c>
      <c r="C964" s="2" t="s">
        <v>67</v>
      </c>
      <c r="D964" s="2" t="s">
        <v>54</v>
      </c>
      <c r="E964" s="2">
        <v>2022</v>
      </c>
      <c r="F964" s="2" t="s">
        <v>39</v>
      </c>
      <c r="G964" s="2" t="s">
        <v>69</v>
      </c>
      <c r="H964" s="2" t="s">
        <v>272</v>
      </c>
      <c r="I964" s="2" t="s">
        <v>55</v>
      </c>
      <c r="J964" s="2" t="s">
        <v>154</v>
      </c>
      <c r="K964" s="3">
        <v>2073296.48</v>
      </c>
      <c r="L964" s="3">
        <v>904628.6</v>
      </c>
      <c r="M964" s="3">
        <f t="shared" si="105"/>
        <v>1168667.8799999999</v>
      </c>
      <c r="N964" s="3">
        <v>376100.12</v>
      </c>
      <c r="O964" s="3">
        <f t="shared" si="106"/>
        <v>792567.75999999989</v>
      </c>
      <c r="P964" s="3">
        <v>573551.53</v>
      </c>
      <c r="Q964" s="4">
        <f t="shared" si="107"/>
        <v>0.56367619936344071</v>
      </c>
      <c r="R964" s="4">
        <f t="shared" si="108"/>
        <v>0.27663748794866039</v>
      </c>
      <c r="S964" s="3">
        <v>2045935.33</v>
      </c>
      <c r="T964" s="3">
        <f t="shared" si="109"/>
        <v>27361.149999999907</v>
      </c>
      <c r="U964" s="4">
        <f t="shared" si="110"/>
        <v>1.3373418797162032E-2</v>
      </c>
      <c r="V964" s="2" t="s">
        <v>95</v>
      </c>
      <c r="W964" s="2" t="s">
        <v>96</v>
      </c>
      <c r="X964" s="2" t="s">
        <v>274</v>
      </c>
      <c r="Y964" s="2">
        <v>1</v>
      </c>
      <c r="Z964" s="2" t="s">
        <v>2853</v>
      </c>
      <c r="AA964" s="2" t="s">
        <v>148</v>
      </c>
      <c r="AB964" s="2" t="s">
        <v>142</v>
      </c>
      <c r="AC964" s="2">
        <v>3.21</v>
      </c>
      <c r="AD964" s="3">
        <v>0</v>
      </c>
      <c r="AE964" s="5">
        <v>0</v>
      </c>
      <c r="AF964" s="2">
        <v>0</v>
      </c>
      <c r="AG964" s="3">
        <f t="shared" si="111"/>
        <v>0</v>
      </c>
      <c r="AH964" s="2" t="s">
        <v>50</v>
      </c>
      <c r="AI964" s="3">
        <v>0</v>
      </c>
    </row>
    <row r="965" spans="1:35" x14ac:dyDescent="0.3">
      <c r="A965" s="2" t="s">
        <v>2854</v>
      </c>
      <c r="B965" s="2" t="s">
        <v>1392</v>
      </c>
      <c r="C965" s="2" t="s">
        <v>67</v>
      </c>
      <c r="D965" s="2" t="s">
        <v>54</v>
      </c>
      <c r="E965" s="2">
        <v>2022</v>
      </c>
      <c r="F965" s="2" t="s">
        <v>55</v>
      </c>
      <c r="G965" s="2" t="s">
        <v>40</v>
      </c>
      <c r="H965" s="2" t="s">
        <v>279</v>
      </c>
      <c r="I965" s="2" t="s">
        <v>39</v>
      </c>
      <c r="J965" s="2" t="s">
        <v>487</v>
      </c>
      <c r="K965" s="3">
        <v>5067640.28</v>
      </c>
      <c r="L965" s="3">
        <v>1647963.48</v>
      </c>
      <c r="M965" s="3">
        <f t="shared" si="105"/>
        <v>3419676.8000000003</v>
      </c>
      <c r="N965" s="3">
        <v>1106033.55</v>
      </c>
      <c r="O965" s="3">
        <f t="shared" si="106"/>
        <v>2313643.25</v>
      </c>
      <c r="P965" s="3">
        <v>1668329.43</v>
      </c>
      <c r="Q965" s="4">
        <f t="shared" si="107"/>
        <v>0.67480653934655366</v>
      </c>
      <c r="R965" s="4">
        <f t="shared" si="108"/>
        <v>0.32921228378901429</v>
      </c>
      <c r="S965" s="3">
        <v>5881729.0300000003</v>
      </c>
      <c r="T965" s="3">
        <f t="shared" si="109"/>
        <v>-814088.75</v>
      </c>
      <c r="U965" s="4">
        <f t="shared" si="110"/>
        <v>-0.13840976791819326</v>
      </c>
      <c r="V965" s="2" t="s">
        <v>107</v>
      </c>
      <c r="W965" s="2" t="s">
        <v>117</v>
      </c>
      <c r="X965" s="2" t="s">
        <v>280</v>
      </c>
      <c r="Y965" s="2">
        <v>0.79</v>
      </c>
      <c r="Z965" s="2" t="s">
        <v>2855</v>
      </c>
      <c r="AA965" s="2" t="s">
        <v>99</v>
      </c>
      <c r="AB965" s="2" t="s">
        <v>110</v>
      </c>
      <c r="AC965" s="2">
        <v>2.9</v>
      </c>
      <c r="AD965" s="3">
        <v>0</v>
      </c>
      <c r="AE965" s="5">
        <v>0</v>
      </c>
      <c r="AF965" s="2">
        <v>0</v>
      </c>
      <c r="AG965" s="3">
        <f t="shared" si="111"/>
        <v>0</v>
      </c>
      <c r="AH965" s="2" t="s">
        <v>50</v>
      </c>
      <c r="AI965" s="3">
        <v>0</v>
      </c>
    </row>
    <row r="966" spans="1:35" x14ac:dyDescent="0.3">
      <c r="A966" s="2" t="s">
        <v>2856</v>
      </c>
      <c r="B966" s="2" t="s">
        <v>2857</v>
      </c>
      <c r="C966" s="2" t="s">
        <v>734</v>
      </c>
      <c r="D966" s="2" t="s">
        <v>38</v>
      </c>
      <c r="E966" s="2">
        <v>2024</v>
      </c>
      <c r="F966" s="2" t="s">
        <v>39</v>
      </c>
      <c r="G966" s="2" t="s">
        <v>69</v>
      </c>
      <c r="H966" s="2" t="s">
        <v>165</v>
      </c>
      <c r="I966" s="2" t="s">
        <v>58</v>
      </c>
      <c r="J966" s="2" t="s">
        <v>59</v>
      </c>
      <c r="K966" s="3">
        <v>2060784.53</v>
      </c>
      <c r="L966" s="3">
        <v>852526.59</v>
      </c>
      <c r="M966" s="3">
        <f t="shared" si="105"/>
        <v>1208257.94</v>
      </c>
      <c r="N966" s="3">
        <v>395220.72</v>
      </c>
      <c r="O966" s="3">
        <f t="shared" si="106"/>
        <v>813037.22</v>
      </c>
      <c r="P966" s="3">
        <v>645668.02</v>
      </c>
      <c r="Q966" s="4">
        <f t="shared" si="107"/>
        <v>0.58630969051383552</v>
      </c>
      <c r="R966" s="4">
        <f t="shared" si="108"/>
        <v>0.31331175608155404</v>
      </c>
      <c r="S966" s="3">
        <v>2212596.64</v>
      </c>
      <c r="T966" s="3">
        <f t="shared" si="109"/>
        <v>-151812.1100000001</v>
      </c>
      <c r="U966" s="4">
        <f t="shared" si="110"/>
        <v>-6.8612645999498623E-2</v>
      </c>
      <c r="V966" s="2" t="s">
        <v>107</v>
      </c>
      <c r="W966" s="2" t="s">
        <v>207</v>
      </c>
      <c r="X966" s="2" t="s">
        <v>167</v>
      </c>
      <c r="Y966" s="2">
        <v>17.2</v>
      </c>
      <c r="Z966" s="2" t="s">
        <v>2858</v>
      </c>
      <c r="AA966" s="2" t="s">
        <v>63</v>
      </c>
      <c r="AB966" s="2" t="s">
        <v>209</v>
      </c>
      <c r="AC966" s="2">
        <v>8.82</v>
      </c>
      <c r="AD966" s="3">
        <v>0</v>
      </c>
      <c r="AE966" s="5">
        <v>0</v>
      </c>
      <c r="AF966" s="2">
        <v>0</v>
      </c>
      <c r="AG966" s="3">
        <f t="shared" si="111"/>
        <v>0</v>
      </c>
      <c r="AH966" s="2" t="s">
        <v>50</v>
      </c>
      <c r="AI966" s="3">
        <v>0</v>
      </c>
    </row>
    <row r="967" spans="1:35" x14ac:dyDescent="0.3">
      <c r="A967" s="2" t="s">
        <v>2859</v>
      </c>
      <c r="B967" s="2" t="s">
        <v>2860</v>
      </c>
      <c r="C967" s="2" t="s">
        <v>227</v>
      </c>
      <c r="D967" s="2" t="s">
        <v>104</v>
      </c>
      <c r="E967" s="2">
        <v>2023</v>
      </c>
      <c r="F967" s="2" t="s">
        <v>82</v>
      </c>
      <c r="G967" s="2" t="s">
        <v>69</v>
      </c>
      <c r="H967" s="2" t="s">
        <v>70</v>
      </c>
      <c r="I967" s="2" t="s">
        <v>131</v>
      </c>
      <c r="J967" s="2" t="s">
        <v>491</v>
      </c>
      <c r="K967" s="3">
        <v>8255895.4699999997</v>
      </c>
      <c r="L967" s="3">
        <v>2534622.92</v>
      </c>
      <c r="M967" s="3">
        <f t="shared" si="105"/>
        <v>5721272.5499999998</v>
      </c>
      <c r="N967" s="3">
        <v>1792643.9</v>
      </c>
      <c r="O967" s="3">
        <f t="shared" si="106"/>
        <v>3928628.65</v>
      </c>
      <c r="P967" s="3">
        <v>3107279.18</v>
      </c>
      <c r="Q967" s="4">
        <f t="shared" si="107"/>
        <v>0.69299236779217599</v>
      </c>
      <c r="R967" s="4">
        <f t="shared" si="108"/>
        <v>0.37637094501633755</v>
      </c>
      <c r="S967" s="3">
        <v>8645520.1600000001</v>
      </c>
      <c r="T967" s="3">
        <f t="shared" si="109"/>
        <v>-389624.69000000041</v>
      </c>
      <c r="U967" s="4">
        <f t="shared" si="110"/>
        <v>-4.5066656810618139E-2</v>
      </c>
      <c r="V967" s="2" t="s">
        <v>95</v>
      </c>
      <c r="W967" s="2" t="s">
        <v>60</v>
      </c>
      <c r="X967" s="2" t="s">
        <v>74</v>
      </c>
      <c r="Y967" s="2">
        <v>1.36</v>
      </c>
      <c r="Z967" s="2" t="s">
        <v>2861</v>
      </c>
      <c r="AA967" s="2" t="s">
        <v>148</v>
      </c>
      <c r="AB967" s="2" t="s">
        <v>209</v>
      </c>
      <c r="AC967" s="2">
        <v>4.62</v>
      </c>
      <c r="AD967" s="3">
        <v>0</v>
      </c>
      <c r="AE967" s="5">
        <v>0</v>
      </c>
      <c r="AF967" s="2">
        <v>0</v>
      </c>
      <c r="AG967" s="3">
        <f t="shared" si="111"/>
        <v>0</v>
      </c>
      <c r="AH967" s="2" t="s">
        <v>50</v>
      </c>
      <c r="AI967" s="3">
        <v>0</v>
      </c>
    </row>
    <row r="968" spans="1:35" x14ac:dyDescent="0.3">
      <c r="A968" s="2" t="s">
        <v>2862</v>
      </c>
      <c r="B968" s="2" t="s">
        <v>2389</v>
      </c>
      <c r="C968" s="2" t="s">
        <v>201</v>
      </c>
      <c r="D968" s="2" t="s">
        <v>54</v>
      </c>
      <c r="E968" s="2">
        <v>2020</v>
      </c>
      <c r="F968" s="2" t="s">
        <v>55</v>
      </c>
      <c r="G968" s="2" t="s">
        <v>69</v>
      </c>
      <c r="H968" s="2" t="s">
        <v>165</v>
      </c>
      <c r="I968" s="2" t="s">
        <v>42</v>
      </c>
      <c r="J968" s="2" t="s">
        <v>43</v>
      </c>
      <c r="K968" s="3">
        <v>8886951.2200000007</v>
      </c>
      <c r="L968" s="3">
        <v>3521229.37</v>
      </c>
      <c r="M968" s="3">
        <f t="shared" si="105"/>
        <v>5365721.8500000006</v>
      </c>
      <c r="N968" s="3">
        <v>1753897.08</v>
      </c>
      <c r="O968" s="3">
        <f t="shared" si="106"/>
        <v>3611824.7700000005</v>
      </c>
      <c r="P968" s="3">
        <v>2778286.07</v>
      </c>
      <c r="Q968" s="4">
        <f t="shared" si="107"/>
        <v>0.60377532374932963</v>
      </c>
      <c r="R968" s="4">
        <f t="shared" si="108"/>
        <v>0.31262533136757781</v>
      </c>
      <c r="S968" s="3">
        <v>8258614.7000000002</v>
      </c>
      <c r="T968" s="3">
        <f t="shared" si="109"/>
        <v>628336.52000000048</v>
      </c>
      <c r="U968" s="4">
        <f t="shared" si="110"/>
        <v>7.6082556557578659E-2</v>
      </c>
      <c r="V968" s="2" t="s">
        <v>44</v>
      </c>
      <c r="W968" s="2" t="s">
        <v>125</v>
      </c>
      <c r="X968" s="2" t="s">
        <v>167</v>
      </c>
      <c r="Y968" s="2">
        <v>17.2</v>
      </c>
      <c r="Z968" s="2" t="s">
        <v>2863</v>
      </c>
      <c r="AA968" s="2" t="s">
        <v>76</v>
      </c>
      <c r="AB968" s="2" t="s">
        <v>142</v>
      </c>
      <c r="AC968" s="2">
        <v>4.46</v>
      </c>
      <c r="AD968" s="3">
        <v>0</v>
      </c>
      <c r="AE968" s="5">
        <v>0</v>
      </c>
      <c r="AF968" s="2">
        <v>0</v>
      </c>
      <c r="AG968" s="3">
        <f t="shared" si="111"/>
        <v>0</v>
      </c>
      <c r="AH968" s="2" t="s">
        <v>50</v>
      </c>
      <c r="AI968" s="3">
        <v>0</v>
      </c>
    </row>
    <row r="969" spans="1:35" x14ac:dyDescent="0.3">
      <c r="A969" s="2" t="s">
        <v>2864</v>
      </c>
      <c r="B969" s="2" t="s">
        <v>2865</v>
      </c>
      <c r="C969" s="2" t="s">
        <v>103</v>
      </c>
      <c r="D969" s="2" t="s">
        <v>104</v>
      </c>
      <c r="E969" s="2">
        <v>2020</v>
      </c>
      <c r="F969" s="2" t="s">
        <v>82</v>
      </c>
      <c r="G969" s="2" t="s">
        <v>40</v>
      </c>
      <c r="H969" s="2" t="s">
        <v>171</v>
      </c>
      <c r="I969" s="2" t="s">
        <v>178</v>
      </c>
      <c r="J969" s="2" t="s">
        <v>342</v>
      </c>
      <c r="K969" s="3">
        <v>3048780.47</v>
      </c>
      <c r="L969" s="3">
        <v>1613884.79</v>
      </c>
      <c r="M969" s="3">
        <f t="shared" si="105"/>
        <v>1434895.6800000002</v>
      </c>
      <c r="N969" s="3">
        <v>309963.45</v>
      </c>
      <c r="O969" s="3">
        <f t="shared" si="106"/>
        <v>1124932.2300000002</v>
      </c>
      <c r="P969" s="3">
        <v>896433.81</v>
      </c>
      <c r="Q969" s="4">
        <f t="shared" si="107"/>
        <v>0.47064578578857141</v>
      </c>
      <c r="R969" s="4">
        <f t="shared" si="108"/>
        <v>0.29403029139713688</v>
      </c>
      <c r="S969" s="3">
        <v>2597790.9900000002</v>
      </c>
      <c r="T969" s="3">
        <f t="shared" si="109"/>
        <v>450989.48</v>
      </c>
      <c r="U969" s="4">
        <f t="shared" si="110"/>
        <v>0.17360499044613284</v>
      </c>
      <c r="V969" s="2" t="s">
        <v>44</v>
      </c>
      <c r="W969" s="2" t="s">
        <v>60</v>
      </c>
      <c r="X969" s="2" t="s">
        <v>86</v>
      </c>
      <c r="Y969" s="2">
        <v>0.92</v>
      </c>
      <c r="Z969" s="2" t="s">
        <v>2866</v>
      </c>
      <c r="AA969" s="2" t="s">
        <v>76</v>
      </c>
      <c r="AB969" s="2" t="s">
        <v>88</v>
      </c>
      <c r="AC969" s="2">
        <v>6.44</v>
      </c>
      <c r="AD969" s="3">
        <v>3075548.16</v>
      </c>
      <c r="AE969" s="5">
        <v>7.15</v>
      </c>
      <c r="AF969" s="2">
        <v>120</v>
      </c>
      <c r="AG969" s="3">
        <f t="shared" si="111"/>
        <v>35947.940228520558</v>
      </c>
      <c r="AH969" s="2" t="s">
        <v>50</v>
      </c>
      <c r="AI969" s="3">
        <v>0</v>
      </c>
    </row>
    <row r="970" spans="1:35" x14ac:dyDescent="0.3">
      <c r="A970" s="2" t="s">
        <v>2867</v>
      </c>
      <c r="B970" s="2" t="s">
        <v>2868</v>
      </c>
      <c r="C970" s="2" t="s">
        <v>189</v>
      </c>
      <c r="D970" s="2" t="s">
        <v>54</v>
      </c>
      <c r="E970" s="2">
        <v>2020</v>
      </c>
      <c r="F970" s="2" t="s">
        <v>82</v>
      </c>
      <c r="G970" s="2" t="s">
        <v>56</v>
      </c>
      <c r="H970" s="2" t="s">
        <v>262</v>
      </c>
      <c r="I970" s="2" t="s">
        <v>39</v>
      </c>
      <c r="J970" s="2" t="s">
        <v>566</v>
      </c>
      <c r="K970" s="3">
        <v>7740681.0999999996</v>
      </c>
      <c r="L970" s="3">
        <v>3206452.37</v>
      </c>
      <c r="M970" s="3">
        <f t="shared" si="105"/>
        <v>4534228.7299999995</v>
      </c>
      <c r="N970" s="3">
        <v>1497187.21</v>
      </c>
      <c r="O970" s="3">
        <f t="shared" si="106"/>
        <v>3037041.5199999996</v>
      </c>
      <c r="P970" s="3">
        <v>2188574.96</v>
      </c>
      <c r="Q970" s="4">
        <f t="shared" si="107"/>
        <v>0.5857661194697712</v>
      </c>
      <c r="R970" s="4">
        <f t="shared" si="108"/>
        <v>0.28273674263625198</v>
      </c>
      <c r="S970" s="3">
        <v>6814845.8399999999</v>
      </c>
      <c r="T970" s="3">
        <f t="shared" si="109"/>
        <v>925835.25999999978</v>
      </c>
      <c r="U970" s="4">
        <f t="shared" si="110"/>
        <v>0.13585564248068152</v>
      </c>
      <c r="V970" s="2" t="s">
        <v>44</v>
      </c>
      <c r="W970" s="2" t="s">
        <v>134</v>
      </c>
      <c r="X970" s="2" t="s">
        <v>264</v>
      </c>
      <c r="Y970" s="2">
        <v>83.5</v>
      </c>
      <c r="Z970" s="2" t="s">
        <v>2869</v>
      </c>
      <c r="AA970" s="2" t="s">
        <v>99</v>
      </c>
      <c r="AB970" s="2" t="s">
        <v>88</v>
      </c>
      <c r="AC970" s="2">
        <v>4.09</v>
      </c>
      <c r="AD970" s="3">
        <v>0</v>
      </c>
      <c r="AE970" s="5">
        <v>0</v>
      </c>
      <c r="AF970" s="2">
        <v>0</v>
      </c>
      <c r="AG970" s="3">
        <f t="shared" si="111"/>
        <v>0</v>
      </c>
      <c r="AH970" s="2" t="s">
        <v>50</v>
      </c>
      <c r="AI970" s="3">
        <v>0</v>
      </c>
    </row>
    <row r="971" spans="1:35" x14ac:dyDescent="0.3">
      <c r="A971" s="2" t="s">
        <v>2870</v>
      </c>
      <c r="B971" s="2" t="s">
        <v>2373</v>
      </c>
      <c r="C971" s="2" t="s">
        <v>189</v>
      </c>
      <c r="D971" s="2" t="s">
        <v>54</v>
      </c>
      <c r="E971" s="2">
        <v>2020</v>
      </c>
      <c r="F971" s="2" t="s">
        <v>92</v>
      </c>
      <c r="G971" s="2" t="s">
        <v>40</v>
      </c>
      <c r="H971" s="2" t="s">
        <v>139</v>
      </c>
      <c r="I971" s="2" t="s">
        <v>55</v>
      </c>
      <c r="J971" s="2" t="s">
        <v>154</v>
      </c>
      <c r="K971" s="3">
        <v>4619378.37</v>
      </c>
      <c r="L971" s="3">
        <v>2238652.38</v>
      </c>
      <c r="M971" s="3">
        <f t="shared" si="105"/>
        <v>2380725.9900000002</v>
      </c>
      <c r="N971" s="3">
        <v>654727.88</v>
      </c>
      <c r="O971" s="3">
        <f t="shared" si="106"/>
        <v>1725998.1100000003</v>
      </c>
      <c r="P971" s="3">
        <v>1256576.6200000001</v>
      </c>
      <c r="Q971" s="4">
        <f t="shared" si="107"/>
        <v>0.51537800095816788</v>
      </c>
      <c r="R971" s="4">
        <f t="shared" si="108"/>
        <v>0.27202288259404916</v>
      </c>
      <c r="S971" s="3">
        <v>4047109.3</v>
      </c>
      <c r="T971" s="3">
        <f t="shared" si="109"/>
        <v>572269.0700000003</v>
      </c>
      <c r="U971" s="4">
        <f t="shared" si="110"/>
        <v>0.14140193100295076</v>
      </c>
      <c r="V971" s="2" t="s">
        <v>85</v>
      </c>
      <c r="W971" s="2" t="s">
        <v>117</v>
      </c>
      <c r="X971" s="2" t="s">
        <v>86</v>
      </c>
      <c r="Y971" s="2">
        <v>0.92</v>
      </c>
      <c r="Z971" s="2" t="s">
        <v>2871</v>
      </c>
      <c r="AA971" s="2" t="s">
        <v>63</v>
      </c>
      <c r="AB971" s="2" t="s">
        <v>49</v>
      </c>
      <c r="AC971" s="2">
        <v>7.97</v>
      </c>
      <c r="AD971" s="3">
        <v>0</v>
      </c>
      <c r="AE971" s="5">
        <v>0</v>
      </c>
      <c r="AF971" s="2">
        <v>0</v>
      </c>
      <c r="AG971" s="3">
        <f t="shared" si="111"/>
        <v>0</v>
      </c>
      <c r="AH971" s="2" t="s">
        <v>50</v>
      </c>
      <c r="AI971" s="3">
        <v>0</v>
      </c>
    </row>
    <row r="972" spans="1:35" x14ac:dyDescent="0.3">
      <c r="A972" s="2" t="s">
        <v>2872</v>
      </c>
      <c r="B972" s="2" t="s">
        <v>2873</v>
      </c>
      <c r="C972" s="2" t="s">
        <v>333</v>
      </c>
      <c r="D972" s="2" t="s">
        <v>54</v>
      </c>
      <c r="E972" s="2">
        <v>2024</v>
      </c>
      <c r="F972" s="2" t="s">
        <v>58</v>
      </c>
      <c r="G972" s="2" t="s">
        <v>69</v>
      </c>
      <c r="H972" s="2" t="s">
        <v>272</v>
      </c>
      <c r="I972" s="2" t="s">
        <v>131</v>
      </c>
      <c r="J972" s="2" t="s">
        <v>463</v>
      </c>
      <c r="K972" s="3">
        <v>9015281.5999999996</v>
      </c>
      <c r="L972" s="3">
        <v>4334384.8899999997</v>
      </c>
      <c r="M972" s="3">
        <f t="shared" si="105"/>
        <v>4680896.71</v>
      </c>
      <c r="N972" s="3">
        <v>1759815.18</v>
      </c>
      <c r="O972" s="3">
        <f t="shared" si="106"/>
        <v>2921081.5300000003</v>
      </c>
      <c r="P972" s="3">
        <v>2047498.23</v>
      </c>
      <c r="Q972" s="4">
        <f t="shared" si="107"/>
        <v>0.51921802531381833</v>
      </c>
      <c r="R972" s="4">
        <f t="shared" si="108"/>
        <v>0.22711417356059072</v>
      </c>
      <c r="S972" s="3">
        <v>10287118.07</v>
      </c>
      <c r="T972" s="3">
        <f t="shared" si="109"/>
        <v>-1271836.4700000007</v>
      </c>
      <c r="U972" s="4">
        <f t="shared" si="110"/>
        <v>-0.12363389448294732</v>
      </c>
      <c r="V972" s="2" t="s">
        <v>133</v>
      </c>
      <c r="W972" s="2" t="s">
        <v>125</v>
      </c>
      <c r="X972" s="2" t="s">
        <v>274</v>
      </c>
      <c r="Y972" s="2">
        <v>1</v>
      </c>
      <c r="Z972" s="2" t="s">
        <v>2874</v>
      </c>
      <c r="AA972" s="2" t="s">
        <v>224</v>
      </c>
      <c r="AB972" s="2" t="s">
        <v>88</v>
      </c>
      <c r="AC972" s="2">
        <v>1.72</v>
      </c>
      <c r="AD972" s="3">
        <v>0</v>
      </c>
      <c r="AE972" s="5">
        <v>0</v>
      </c>
      <c r="AF972" s="2">
        <v>0</v>
      </c>
      <c r="AG972" s="3">
        <f t="shared" si="111"/>
        <v>0</v>
      </c>
      <c r="AH972" s="2" t="s">
        <v>50</v>
      </c>
      <c r="AI972" s="3">
        <v>0</v>
      </c>
    </row>
    <row r="973" spans="1:35" x14ac:dyDescent="0.3">
      <c r="A973" s="2" t="s">
        <v>2875</v>
      </c>
      <c r="B973" s="2" t="s">
        <v>2876</v>
      </c>
      <c r="C973" s="2" t="s">
        <v>113</v>
      </c>
      <c r="D973" s="2" t="s">
        <v>54</v>
      </c>
      <c r="E973" s="2">
        <v>2022</v>
      </c>
      <c r="F973" s="2" t="s">
        <v>58</v>
      </c>
      <c r="G973" s="2" t="s">
        <v>93</v>
      </c>
      <c r="H973" s="2" t="s">
        <v>221</v>
      </c>
      <c r="I973" s="2" t="s">
        <v>178</v>
      </c>
      <c r="J973" s="2" t="s">
        <v>206</v>
      </c>
      <c r="K973" s="3">
        <v>5933090.9400000004</v>
      </c>
      <c r="L973" s="3">
        <v>1765518.43</v>
      </c>
      <c r="M973" s="3">
        <f t="shared" si="105"/>
        <v>4167572.5100000007</v>
      </c>
      <c r="N973" s="3">
        <v>1277141.06</v>
      </c>
      <c r="O973" s="3">
        <f t="shared" si="106"/>
        <v>2890431.4500000007</v>
      </c>
      <c r="P973" s="3">
        <v>2291165.9500000002</v>
      </c>
      <c r="Q973" s="4">
        <f t="shared" si="107"/>
        <v>0.70242855741563948</v>
      </c>
      <c r="R973" s="4">
        <f t="shared" si="108"/>
        <v>0.38616734062734592</v>
      </c>
      <c r="S973" s="3">
        <v>4985606.2699999996</v>
      </c>
      <c r="T973" s="3">
        <f t="shared" si="109"/>
        <v>947484.67000000086</v>
      </c>
      <c r="U973" s="4">
        <f t="shared" si="110"/>
        <v>0.19004402246950819</v>
      </c>
      <c r="V973" s="2" t="s">
        <v>107</v>
      </c>
      <c r="W973" s="2" t="s">
        <v>45</v>
      </c>
      <c r="X973" s="2" t="s">
        <v>222</v>
      </c>
      <c r="Y973" s="2">
        <v>18.899999999999999</v>
      </c>
      <c r="Z973" s="2" t="s">
        <v>2877</v>
      </c>
      <c r="AA973" s="2" t="s">
        <v>63</v>
      </c>
      <c r="AB973" s="2" t="s">
        <v>182</v>
      </c>
      <c r="AC973" s="2">
        <v>9.93</v>
      </c>
      <c r="AD973" s="3">
        <v>2561139.2000000002</v>
      </c>
      <c r="AE973" s="5">
        <v>11.11</v>
      </c>
      <c r="AF973" s="2">
        <v>180</v>
      </c>
      <c r="AG973" s="3">
        <f t="shared" si="111"/>
        <v>29286.980616916717</v>
      </c>
      <c r="AH973" s="2" t="s">
        <v>50</v>
      </c>
      <c r="AI973" s="3">
        <v>0</v>
      </c>
    </row>
    <row r="974" spans="1:35" x14ac:dyDescent="0.3">
      <c r="A974" s="2" t="s">
        <v>2878</v>
      </c>
      <c r="B974" s="2" t="s">
        <v>2879</v>
      </c>
      <c r="C974" s="2" t="s">
        <v>297</v>
      </c>
      <c r="D974" s="2" t="s">
        <v>104</v>
      </c>
      <c r="E974" s="2">
        <v>2021</v>
      </c>
      <c r="F974" s="2" t="s">
        <v>39</v>
      </c>
      <c r="G974" s="2" t="s">
        <v>69</v>
      </c>
      <c r="H974" s="2" t="s">
        <v>272</v>
      </c>
      <c r="I974" s="2" t="s">
        <v>39</v>
      </c>
      <c r="J974" s="2" t="s">
        <v>116</v>
      </c>
      <c r="K974" s="3">
        <v>8493419.0899999999</v>
      </c>
      <c r="L974" s="3">
        <v>3525915.44</v>
      </c>
      <c r="M974" s="3">
        <f t="shared" si="105"/>
        <v>4967503.6500000004</v>
      </c>
      <c r="N974" s="3">
        <v>1222988.8799999999</v>
      </c>
      <c r="O974" s="3">
        <f t="shared" si="106"/>
        <v>3744514.7700000005</v>
      </c>
      <c r="P974" s="3">
        <v>2811545.95</v>
      </c>
      <c r="Q974" s="4">
        <f t="shared" si="107"/>
        <v>0.58486501105881505</v>
      </c>
      <c r="R974" s="4">
        <f t="shared" si="108"/>
        <v>0.33102640058233607</v>
      </c>
      <c r="S974" s="3">
        <v>9880566.7300000004</v>
      </c>
      <c r="T974" s="3">
        <f t="shared" si="109"/>
        <v>-1387147.6400000006</v>
      </c>
      <c r="U974" s="4">
        <f t="shared" si="110"/>
        <v>-0.14039150566012124</v>
      </c>
      <c r="V974" s="2" t="s">
        <v>44</v>
      </c>
      <c r="W974" s="2" t="s">
        <v>117</v>
      </c>
      <c r="X974" s="2" t="s">
        <v>274</v>
      </c>
      <c r="Y974" s="2">
        <v>1</v>
      </c>
      <c r="Z974" s="2" t="s">
        <v>2880</v>
      </c>
      <c r="AA974" s="2" t="s">
        <v>141</v>
      </c>
      <c r="AB974" s="2" t="s">
        <v>209</v>
      </c>
      <c r="AC974" s="2">
        <v>7.11</v>
      </c>
      <c r="AD974" s="3">
        <v>0</v>
      </c>
      <c r="AE974" s="5">
        <v>0</v>
      </c>
      <c r="AF974" s="2">
        <v>0</v>
      </c>
      <c r="AG974" s="3">
        <f t="shared" si="111"/>
        <v>0</v>
      </c>
      <c r="AH974" s="2" t="s">
        <v>50</v>
      </c>
      <c r="AI974" s="3">
        <v>0</v>
      </c>
    </row>
    <row r="975" spans="1:35" x14ac:dyDescent="0.3">
      <c r="A975" s="2" t="s">
        <v>2881</v>
      </c>
      <c r="B975" s="2" t="s">
        <v>2882</v>
      </c>
      <c r="C975" s="2" t="s">
        <v>456</v>
      </c>
      <c r="D975" s="2" t="s">
        <v>54</v>
      </c>
      <c r="E975" s="2">
        <v>2023</v>
      </c>
      <c r="F975" s="2" t="s">
        <v>68</v>
      </c>
      <c r="G975" s="2" t="s">
        <v>56</v>
      </c>
      <c r="H975" s="2" t="s">
        <v>57</v>
      </c>
      <c r="I975" s="2" t="s">
        <v>58</v>
      </c>
      <c r="J975" s="2" t="s">
        <v>191</v>
      </c>
      <c r="K975" s="3">
        <v>7300012.71</v>
      </c>
      <c r="L975" s="3">
        <v>2121395.02</v>
      </c>
      <c r="M975" s="3">
        <f t="shared" si="105"/>
        <v>5178617.6899999995</v>
      </c>
      <c r="N975" s="3">
        <v>1530782.98</v>
      </c>
      <c r="O975" s="3">
        <f t="shared" si="106"/>
        <v>3647834.7099999995</v>
      </c>
      <c r="P975" s="3">
        <v>2730035.48</v>
      </c>
      <c r="Q975" s="4">
        <f t="shared" si="107"/>
        <v>0.70939844843092059</v>
      </c>
      <c r="R975" s="4">
        <f t="shared" si="108"/>
        <v>0.37397681188420834</v>
      </c>
      <c r="S975" s="3">
        <v>7465869.7199999997</v>
      </c>
      <c r="T975" s="3">
        <f t="shared" si="109"/>
        <v>-165857.00999999978</v>
      </c>
      <c r="U975" s="4">
        <f t="shared" si="110"/>
        <v>-2.2215363543739923E-2</v>
      </c>
      <c r="V975" s="2" t="s">
        <v>124</v>
      </c>
      <c r="W975" s="2" t="s">
        <v>125</v>
      </c>
      <c r="X975" s="2" t="s">
        <v>61</v>
      </c>
      <c r="Y975" s="2">
        <v>1.53</v>
      </c>
      <c r="Z975" s="2" t="s">
        <v>2883</v>
      </c>
      <c r="AA975" s="2" t="s">
        <v>48</v>
      </c>
      <c r="AB975" s="2" t="s">
        <v>88</v>
      </c>
      <c r="AC975" s="2">
        <v>2.82</v>
      </c>
      <c r="AD975" s="3">
        <v>0</v>
      </c>
      <c r="AE975" s="5">
        <v>0</v>
      </c>
      <c r="AF975" s="2">
        <v>0</v>
      </c>
      <c r="AG975" s="3">
        <f t="shared" si="111"/>
        <v>0</v>
      </c>
      <c r="AH975" s="2" t="s">
        <v>50</v>
      </c>
      <c r="AI975" s="3">
        <v>0</v>
      </c>
    </row>
    <row r="976" spans="1:35" x14ac:dyDescent="0.3">
      <c r="A976" s="2" t="s">
        <v>2884</v>
      </c>
      <c r="B976" s="2" t="s">
        <v>1225</v>
      </c>
      <c r="C976" s="2" t="s">
        <v>370</v>
      </c>
      <c r="D976" s="2" t="s">
        <v>81</v>
      </c>
      <c r="E976" s="2">
        <v>2021</v>
      </c>
      <c r="F976" s="2" t="s">
        <v>39</v>
      </c>
      <c r="G976" s="2" t="s">
        <v>93</v>
      </c>
      <c r="H976" s="2" t="s">
        <v>94</v>
      </c>
      <c r="I976" s="2" t="s">
        <v>178</v>
      </c>
      <c r="J976" s="2" t="s">
        <v>206</v>
      </c>
      <c r="K976" s="3">
        <v>3266233.21</v>
      </c>
      <c r="L976" s="3">
        <v>1603136.03</v>
      </c>
      <c r="M976" s="3">
        <f t="shared" si="105"/>
        <v>1663097.18</v>
      </c>
      <c r="N976" s="3">
        <v>552417.18999999994</v>
      </c>
      <c r="O976" s="3">
        <f t="shared" si="106"/>
        <v>1110679.99</v>
      </c>
      <c r="P976" s="3">
        <v>803463.99</v>
      </c>
      <c r="Q976" s="4">
        <f t="shared" si="107"/>
        <v>0.5091789450025217</v>
      </c>
      <c r="R976" s="4">
        <f t="shared" si="108"/>
        <v>0.2459910050329811</v>
      </c>
      <c r="S976" s="3">
        <v>2647304.8199999998</v>
      </c>
      <c r="T976" s="3">
        <f t="shared" si="109"/>
        <v>618928.39000000013</v>
      </c>
      <c r="U976" s="4">
        <f t="shared" si="110"/>
        <v>0.2337956646790679</v>
      </c>
      <c r="V976" s="2" t="s">
        <v>44</v>
      </c>
      <c r="W976" s="2" t="s">
        <v>207</v>
      </c>
      <c r="X976" s="2" t="s">
        <v>97</v>
      </c>
      <c r="Y976" s="2">
        <v>1550</v>
      </c>
      <c r="Z976" s="2" t="s">
        <v>2885</v>
      </c>
      <c r="AA976" s="2" t="s">
        <v>148</v>
      </c>
      <c r="AB976" s="2" t="s">
        <v>142</v>
      </c>
      <c r="AC976" s="2">
        <v>5.7</v>
      </c>
      <c r="AD976" s="3">
        <v>4526129.92</v>
      </c>
      <c r="AE976" s="5">
        <v>12.08</v>
      </c>
      <c r="AF976" s="2">
        <v>36</v>
      </c>
      <c r="AG976" s="3">
        <f t="shared" si="111"/>
        <v>150505.28157202949</v>
      </c>
      <c r="AH976" s="2" t="s">
        <v>50</v>
      </c>
      <c r="AI976" s="3">
        <v>0</v>
      </c>
    </row>
    <row r="977" spans="1:35" x14ac:dyDescent="0.3">
      <c r="A977" s="2" t="s">
        <v>2886</v>
      </c>
      <c r="B977" s="2" t="s">
        <v>2203</v>
      </c>
      <c r="C977" s="2" t="s">
        <v>138</v>
      </c>
      <c r="D977" s="2" t="s">
        <v>104</v>
      </c>
      <c r="E977" s="2">
        <v>2024</v>
      </c>
      <c r="F977" s="2" t="s">
        <v>55</v>
      </c>
      <c r="G977" s="2" t="s">
        <v>40</v>
      </c>
      <c r="H977" s="2" t="s">
        <v>139</v>
      </c>
      <c r="I977" s="2" t="s">
        <v>71</v>
      </c>
      <c r="J977" s="2" t="s">
        <v>228</v>
      </c>
      <c r="K977" s="3">
        <v>9638696.6999999993</v>
      </c>
      <c r="L977" s="3">
        <v>5129201.66</v>
      </c>
      <c r="M977" s="3">
        <f t="shared" si="105"/>
        <v>4509495.0399999991</v>
      </c>
      <c r="N977" s="3">
        <v>2106002.37</v>
      </c>
      <c r="O977" s="3">
        <f t="shared" si="106"/>
        <v>2403492.669999999</v>
      </c>
      <c r="P977" s="3">
        <v>1806117.54</v>
      </c>
      <c r="Q977" s="4">
        <f t="shared" si="107"/>
        <v>0.46785319430167355</v>
      </c>
      <c r="R977" s="4">
        <f t="shared" si="108"/>
        <v>0.18738192477827426</v>
      </c>
      <c r="S977" s="3">
        <v>8729011.75</v>
      </c>
      <c r="T977" s="3">
        <f t="shared" si="109"/>
        <v>909684.94999999925</v>
      </c>
      <c r="U977" s="4">
        <f t="shared" si="110"/>
        <v>0.10421396786411695</v>
      </c>
      <c r="V977" s="2" t="s">
        <v>44</v>
      </c>
      <c r="W977" s="2" t="s">
        <v>96</v>
      </c>
      <c r="X977" s="2" t="s">
        <v>86</v>
      </c>
      <c r="Y977" s="2">
        <v>0.92</v>
      </c>
      <c r="Z977" s="2" t="s">
        <v>2887</v>
      </c>
      <c r="AA977" s="2" t="s">
        <v>224</v>
      </c>
      <c r="AB977" s="2" t="s">
        <v>142</v>
      </c>
      <c r="AC977" s="2">
        <v>1.32</v>
      </c>
      <c r="AD977" s="3">
        <v>0</v>
      </c>
      <c r="AE977" s="5">
        <v>0</v>
      </c>
      <c r="AF977" s="2">
        <v>0</v>
      </c>
      <c r="AG977" s="3">
        <f t="shared" si="111"/>
        <v>0</v>
      </c>
      <c r="AH977" s="2" t="s">
        <v>230</v>
      </c>
      <c r="AI977" s="3">
        <v>0</v>
      </c>
    </row>
    <row r="978" spans="1:35" x14ac:dyDescent="0.3">
      <c r="A978" s="2" t="s">
        <v>2888</v>
      </c>
      <c r="B978" s="2" t="s">
        <v>2889</v>
      </c>
      <c r="C978" s="2" t="s">
        <v>185</v>
      </c>
      <c r="D978" s="2" t="s">
        <v>104</v>
      </c>
      <c r="E978" s="2">
        <v>2024</v>
      </c>
      <c r="F978" s="2" t="s">
        <v>92</v>
      </c>
      <c r="G978" s="2" t="s">
        <v>114</v>
      </c>
      <c r="H978" s="2" t="s">
        <v>115</v>
      </c>
      <c r="I978" s="2" t="s">
        <v>39</v>
      </c>
      <c r="J978" s="2" t="s">
        <v>487</v>
      </c>
      <c r="K978" s="3">
        <v>5973301.6600000001</v>
      </c>
      <c r="L978" s="3">
        <v>2044987.47</v>
      </c>
      <c r="M978" s="3">
        <f t="shared" si="105"/>
        <v>3928314.1900000004</v>
      </c>
      <c r="N978" s="3">
        <v>518104.98</v>
      </c>
      <c r="O978" s="3">
        <f t="shared" si="106"/>
        <v>3410209.2100000004</v>
      </c>
      <c r="P978" s="3">
        <v>2402370.86</v>
      </c>
      <c r="Q978" s="4">
        <f t="shared" si="107"/>
        <v>0.65764537162183101</v>
      </c>
      <c r="R978" s="4">
        <f t="shared" si="108"/>
        <v>0.40218475421849026</v>
      </c>
      <c r="S978" s="3">
        <v>6204531.4100000001</v>
      </c>
      <c r="T978" s="3">
        <f t="shared" si="109"/>
        <v>-231229.75</v>
      </c>
      <c r="U978" s="4">
        <f t="shared" si="110"/>
        <v>-3.7267882893996018E-2</v>
      </c>
      <c r="V978" s="2" t="s">
        <v>85</v>
      </c>
      <c r="W978" s="2" t="s">
        <v>125</v>
      </c>
      <c r="X978" s="2" t="s">
        <v>118</v>
      </c>
      <c r="Y978" s="2">
        <v>3.75</v>
      </c>
      <c r="Z978" s="2" t="s">
        <v>2890</v>
      </c>
      <c r="AA978" s="2" t="s">
        <v>48</v>
      </c>
      <c r="AB978" s="2" t="s">
        <v>64</v>
      </c>
      <c r="AC978" s="2">
        <v>1.23</v>
      </c>
      <c r="AD978" s="3">
        <v>0</v>
      </c>
      <c r="AE978" s="5">
        <v>0</v>
      </c>
      <c r="AF978" s="2">
        <v>0</v>
      </c>
      <c r="AG978" s="3">
        <f t="shared" si="111"/>
        <v>0</v>
      </c>
      <c r="AH978" s="2" t="s">
        <v>50</v>
      </c>
      <c r="AI978" s="3">
        <v>0</v>
      </c>
    </row>
    <row r="979" spans="1:35" x14ac:dyDescent="0.3">
      <c r="A979" s="2" t="s">
        <v>2891</v>
      </c>
      <c r="B979" s="2" t="s">
        <v>2892</v>
      </c>
      <c r="C979" s="2" t="s">
        <v>130</v>
      </c>
      <c r="D979" s="2" t="s">
        <v>104</v>
      </c>
      <c r="E979" s="2">
        <v>2022</v>
      </c>
      <c r="F979" s="2" t="s">
        <v>105</v>
      </c>
      <c r="G979" s="2" t="s">
        <v>93</v>
      </c>
      <c r="H979" s="2" t="s">
        <v>94</v>
      </c>
      <c r="I979" s="2" t="s">
        <v>131</v>
      </c>
      <c r="J979" s="2" t="s">
        <v>268</v>
      </c>
      <c r="K979" s="3">
        <v>7207561.9900000002</v>
      </c>
      <c r="L979" s="3">
        <v>3846339.9</v>
      </c>
      <c r="M979" s="3">
        <f t="shared" si="105"/>
        <v>3361222.0900000003</v>
      </c>
      <c r="N979" s="3">
        <v>1246634.05</v>
      </c>
      <c r="O979" s="3">
        <f t="shared" si="106"/>
        <v>2114588.04</v>
      </c>
      <c r="P979" s="3">
        <v>1505217.6</v>
      </c>
      <c r="Q979" s="4">
        <f t="shared" si="107"/>
        <v>0.4663466085568832</v>
      </c>
      <c r="R979" s="4">
        <f t="shared" si="108"/>
        <v>0.20883866168454557</v>
      </c>
      <c r="S979" s="3">
        <v>7895763.2599999998</v>
      </c>
      <c r="T979" s="3">
        <f t="shared" si="109"/>
        <v>-688201.26999999955</v>
      </c>
      <c r="U979" s="4">
        <f t="shared" si="110"/>
        <v>-8.7160828831638448E-2</v>
      </c>
      <c r="V979" s="2" t="s">
        <v>95</v>
      </c>
      <c r="W979" s="2" t="s">
        <v>60</v>
      </c>
      <c r="X979" s="2" t="s">
        <v>97</v>
      </c>
      <c r="Y979" s="2">
        <v>1550</v>
      </c>
      <c r="Z979" s="2" t="s">
        <v>2893</v>
      </c>
      <c r="AA979" s="2" t="s">
        <v>141</v>
      </c>
      <c r="AB979" s="2" t="s">
        <v>306</v>
      </c>
      <c r="AC979" s="2">
        <v>8.0500000000000007</v>
      </c>
      <c r="AD979" s="3">
        <v>0</v>
      </c>
      <c r="AE979" s="5">
        <v>0</v>
      </c>
      <c r="AF979" s="2">
        <v>0</v>
      </c>
      <c r="AG979" s="3">
        <f t="shared" si="111"/>
        <v>0</v>
      </c>
      <c r="AH979" s="2" t="s">
        <v>50</v>
      </c>
      <c r="AI979" s="3">
        <v>0</v>
      </c>
    </row>
    <row r="980" spans="1:35" x14ac:dyDescent="0.3">
      <c r="A980" s="2" t="s">
        <v>2894</v>
      </c>
      <c r="B980" s="2" t="s">
        <v>1756</v>
      </c>
      <c r="C980" s="2" t="s">
        <v>176</v>
      </c>
      <c r="D980" s="2" t="s">
        <v>104</v>
      </c>
      <c r="E980" s="2">
        <v>2020</v>
      </c>
      <c r="F980" s="2" t="s">
        <v>82</v>
      </c>
      <c r="G980" s="2" t="s">
        <v>69</v>
      </c>
      <c r="H980" s="2" t="s">
        <v>70</v>
      </c>
      <c r="I980" s="2" t="s">
        <v>178</v>
      </c>
      <c r="J980" s="2" t="s">
        <v>197</v>
      </c>
      <c r="K980" s="3">
        <v>8828335.4100000001</v>
      </c>
      <c r="L980" s="3">
        <v>4247161.6399999997</v>
      </c>
      <c r="M980" s="3">
        <f t="shared" si="105"/>
        <v>4581173.7700000005</v>
      </c>
      <c r="N980" s="3">
        <v>1079438.9099999999</v>
      </c>
      <c r="O980" s="3">
        <f t="shared" si="106"/>
        <v>3501734.8600000003</v>
      </c>
      <c r="P980" s="3">
        <v>2654117.2400000002</v>
      </c>
      <c r="Q980" s="4">
        <f t="shared" si="107"/>
        <v>0.51891705029816038</v>
      </c>
      <c r="R980" s="4">
        <f t="shared" si="108"/>
        <v>0.30063620339952629</v>
      </c>
      <c r="S980" s="3">
        <v>8914308.4499999993</v>
      </c>
      <c r="T980" s="3">
        <f t="shared" si="109"/>
        <v>-85973.039999999106</v>
      </c>
      <c r="U980" s="4">
        <f t="shared" si="110"/>
        <v>-9.6443869406380167E-3</v>
      </c>
      <c r="V980" s="2" t="s">
        <v>95</v>
      </c>
      <c r="W980" s="2" t="s">
        <v>60</v>
      </c>
      <c r="X980" s="2" t="s">
        <v>74</v>
      </c>
      <c r="Y980" s="2">
        <v>1.36</v>
      </c>
      <c r="Z980" s="2" t="s">
        <v>2895</v>
      </c>
      <c r="AA980" s="2" t="s">
        <v>148</v>
      </c>
      <c r="AB980" s="2" t="s">
        <v>88</v>
      </c>
      <c r="AC980" s="2">
        <v>7.14</v>
      </c>
      <c r="AD980" s="3">
        <v>4996424.6100000003</v>
      </c>
      <c r="AE980" s="5">
        <v>8.44</v>
      </c>
      <c r="AF980" s="2">
        <v>120</v>
      </c>
      <c r="AG980" s="3">
        <f t="shared" si="111"/>
        <v>61788.29634410757</v>
      </c>
      <c r="AH980" s="2" t="s">
        <v>230</v>
      </c>
      <c r="AI980" s="3">
        <v>3148347.34</v>
      </c>
    </row>
    <row r="981" spans="1:35" x14ac:dyDescent="0.3">
      <c r="A981" s="2" t="s">
        <v>2896</v>
      </c>
      <c r="B981" s="2" t="s">
        <v>2298</v>
      </c>
      <c r="C981" s="2" t="s">
        <v>103</v>
      </c>
      <c r="D981" s="2" t="s">
        <v>104</v>
      </c>
      <c r="E981" s="2">
        <v>2020</v>
      </c>
      <c r="F981" s="2" t="s">
        <v>92</v>
      </c>
      <c r="G981" s="2" t="s">
        <v>40</v>
      </c>
      <c r="H981" s="2" t="s">
        <v>139</v>
      </c>
      <c r="I981" s="2" t="s">
        <v>39</v>
      </c>
      <c r="J981" s="2" t="s">
        <v>273</v>
      </c>
      <c r="K981" s="3">
        <v>9698216.5199999996</v>
      </c>
      <c r="L981" s="3">
        <v>4096438.78</v>
      </c>
      <c r="M981" s="3">
        <f t="shared" si="105"/>
        <v>5601777.7400000002</v>
      </c>
      <c r="N981" s="3">
        <v>945906.8</v>
      </c>
      <c r="O981" s="3">
        <f t="shared" si="106"/>
        <v>4655870.9400000004</v>
      </c>
      <c r="P981" s="3">
        <v>3517876.25</v>
      </c>
      <c r="Q981" s="4">
        <f t="shared" si="107"/>
        <v>0.57760906125861589</v>
      </c>
      <c r="R981" s="4">
        <f t="shared" si="108"/>
        <v>0.3627343483974928</v>
      </c>
      <c r="S981" s="3">
        <v>8921673.4600000009</v>
      </c>
      <c r="T981" s="3">
        <f t="shared" si="109"/>
        <v>776543.05999999866</v>
      </c>
      <c r="U981" s="4">
        <f t="shared" si="110"/>
        <v>8.7040067480792849E-2</v>
      </c>
      <c r="V981" s="2" t="s">
        <v>44</v>
      </c>
      <c r="W981" s="2" t="s">
        <v>207</v>
      </c>
      <c r="X981" s="2" t="s">
        <v>86</v>
      </c>
      <c r="Y981" s="2">
        <v>0.92</v>
      </c>
      <c r="Z981" s="2" t="s">
        <v>2897</v>
      </c>
      <c r="AA981" s="2" t="s">
        <v>148</v>
      </c>
      <c r="AB981" s="2" t="s">
        <v>242</v>
      </c>
      <c r="AC981" s="2">
        <v>8.92</v>
      </c>
      <c r="AD981" s="3">
        <v>0</v>
      </c>
      <c r="AE981" s="5">
        <v>0</v>
      </c>
      <c r="AF981" s="2">
        <v>0</v>
      </c>
      <c r="AG981" s="3">
        <f t="shared" si="111"/>
        <v>0</v>
      </c>
      <c r="AH981" s="2" t="s">
        <v>50</v>
      </c>
      <c r="AI981" s="3">
        <v>0</v>
      </c>
    </row>
    <row r="982" spans="1:35" x14ac:dyDescent="0.3">
      <c r="A982" s="2" t="s">
        <v>2898</v>
      </c>
      <c r="B982" s="2" t="s">
        <v>1441</v>
      </c>
      <c r="C982" s="2" t="s">
        <v>456</v>
      </c>
      <c r="D982" s="2" t="s">
        <v>54</v>
      </c>
      <c r="E982" s="2">
        <v>2023</v>
      </c>
      <c r="F982" s="2" t="s">
        <v>105</v>
      </c>
      <c r="G982" s="2" t="s">
        <v>40</v>
      </c>
      <c r="H982" s="2" t="s">
        <v>83</v>
      </c>
      <c r="I982" s="2" t="s">
        <v>55</v>
      </c>
      <c r="J982" s="2" t="s">
        <v>540</v>
      </c>
      <c r="K982" s="3">
        <v>1468190.5</v>
      </c>
      <c r="L982" s="3">
        <v>528488.02</v>
      </c>
      <c r="M982" s="3">
        <f t="shared" si="105"/>
        <v>939702.48</v>
      </c>
      <c r="N982" s="3">
        <v>247012.03</v>
      </c>
      <c r="O982" s="3">
        <f t="shared" si="106"/>
        <v>692690.45</v>
      </c>
      <c r="P982" s="3">
        <v>542598.18999999994</v>
      </c>
      <c r="Q982" s="4">
        <f t="shared" si="107"/>
        <v>0.64004124805330098</v>
      </c>
      <c r="R982" s="4">
        <f t="shared" si="108"/>
        <v>0.36956933722156626</v>
      </c>
      <c r="S982" s="3">
        <v>1670190.13</v>
      </c>
      <c r="T982" s="3">
        <f t="shared" si="109"/>
        <v>-201999.62999999989</v>
      </c>
      <c r="U982" s="4">
        <f t="shared" si="110"/>
        <v>-0.12094409275427816</v>
      </c>
      <c r="V982" s="2" t="s">
        <v>133</v>
      </c>
      <c r="W982" s="2" t="s">
        <v>60</v>
      </c>
      <c r="X982" s="2" t="s">
        <v>86</v>
      </c>
      <c r="Y982" s="2">
        <v>0.92</v>
      </c>
      <c r="Z982" s="2" t="s">
        <v>2899</v>
      </c>
      <c r="AA982" s="2" t="s">
        <v>141</v>
      </c>
      <c r="AB982" s="2" t="s">
        <v>142</v>
      </c>
      <c r="AC982" s="2">
        <v>6.01</v>
      </c>
      <c r="AD982" s="3">
        <v>0</v>
      </c>
      <c r="AE982" s="5">
        <v>0</v>
      </c>
      <c r="AF982" s="2">
        <v>0</v>
      </c>
      <c r="AG982" s="3">
        <f t="shared" si="111"/>
        <v>0</v>
      </c>
      <c r="AH982" s="2" t="s">
        <v>50</v>
      </c>
      <c r="AI982" s="3">
        <v>0</v>
      </c>
    </row>
    <row r="983" spans="1:35" x14ac:dyDescent="0.3">
      <c r="A983" s="2" t="s">
        <v>2900</v>
      </c>
      <c r="B983" s="2" t="s">
        <v>2228</v>
      </c>
      <c r="C983" s="2" t="s">
        <v>322</v>
      </c>
      <c r="D983" s="2" t="s">
        <v>38</v>
      </c>
      <c r="E983" s="2">
        <v>2021</v>
      </c>
      <c r="F983" s="2" t="s">
        <v>58</v>
      </c>
      <c r="G983" s="2" t="s">
        <v>40</v>
      </c>
      <c r="H983" s="2" t="s">
        <v>83</v>
      </c>
      <c r="I983" s="2" t="s">
        <v>42</v>
      </c>
      <c r="J983" s="2" t="s">
        <v>166</v>
      </c>
      <c r="K983" s="3">
        <v>2578913.7200000002</v>
      </c>
      <c r="L983" s="3">
        <v>1042058.3</v>
      </c>
      <c r="M983" s="3">
        <f t="shared" si="105"/>
        <v>1536855.4200000002</v>
      </c>
      <c r="N983" s="3">
        <v>249518.6</v>
      </c>
      <c r="O983" s="3">
        <f t="shared" si="106"/>
        <v>1287336.82</v>
      </c>
      <c r="P983" s="3">
        <v>943789.04</v>
      </c>
      <c r="Q983" s="4">
        <f t="shared" si="107"/>
        <v>0.59593130552657658</v>
      </c>
      <c r="R983" s="4">
        <f t="shared" si="108"/>
        <v>0.36596379036674404</v>
      </c>
      <c r="S983" s="3">
        <v>2756542.05</v>
      </c>
      <c r="T983" s="3">
        <f t="shared" si="109"/>
        <v>-177628.32999999961</v>
      </c>
      <c r="U983" s="4">
        <f t="shared" si="110"/>
        <v>-6.4438824722445151E-2</v>
      </c>
      <c r="V983" s="2" t="s">
        <v>124</v>
      </c>
      <c r="W983" s="2" t="s">
        <v>117</v>
      </c>
      <c r="X983" s="2" t="s">
        <v>86</v>
      </c>
      <c r="Y983" s="2">
        <v>0.92</v>
      </c>
      <c r="Z983" s="2" t="s">
        <v>2901</v>
      </c>
      <c r="AA983" s="2" t="s">
        <v>76</v>
      </c>
      <c r="AB983" s="2" t="s">
        <v>209</v>
      </c>
      <c r="AC983" s="2">
        <v>4.42</v>
      </c>
      <c r="AD983" s="3">
        <v>0</v>
      </c>
      <c r="AE983" s="5">
        <v>0</v>
      </c>
      <c r="AF983" s="2">
        <v>0</v>
      </c>
      <c r="AG983" s="3">
        <f t="shared" si="111"/>
        <v>0</v>
      </c>
      <c r="AH983" s="2" t="s">
        <v>50</v>
      </c>
      <c r="AI983" s="3">
        <v>0</v>
      </c>
    </row>
    <row r="984" spans="1:35" x14ac:dyDescent="0.3">
      <c r="A984" s="2" t="s">
        <v>2902</v>
      </c>
      <c r="B984" s="2" t="s">
        <v>2903</v>
      </c>
      <c r="C984" s="2" t="s">
        <v>257</v>
      </c>
      <c r="D984" s="2" t="s">
        <v>104</v>
      </c>
      <c r="E984" s="2">
        <v>2024</v>
      </c>
      <c r="F984" s="2" t="s">
        <v>58</v>
      </c>
      <c r="G984" s="2" t="s">
        <v>40</v>
      </c>
      <c r="H984" s="2" t="s">
        <v>41</v>
      </c>
      <c r="I984" s="2" t="s">
        <v>42</v>
      </c>
      <c r="J984" s="2" t="s">
        <v>422</v>
      </c>
      <c r="K984" s="3">
        <v>1296493.45</v>
      </c>
      <c r="L984" s="3">
        <v>517647.21</v>
      </c>
      <c r="M984" s="3">
        <f t="shared" si="105"/>
        <v>778846.24</v>
      </c>
      <c r="N984" s="3">
        <v>283866.73</v>
      </c>
      <c r="O984" s="3">
        <f t="shared" si="106"/>
        <v>494979.51</v>
      </c>
      <c r="P984" s="3">
        <v>372085.92</v>
      </c>
      <c r="Q984" s="4">
        <f t="shared" si="107"/>
        <v>0.60073287682247833</v>
      </c>
      <c r="R984" s="4">
        <f t="shared" si="108"/>
        <v>0.28699406078758055</v>
      </c>
      <c r="S984" s="3">
        <v>1144654.25</v>
      </c>
      <c r="T984" s="3">
        <f t="shared" si="109"/>
        <v>151839.19999999995</v>
      </c>
      <c r="U984" s="4">
        <f t="shared" si="110"/>
        <v>0.1326507109024406</v>
      </c>
      <c r="V984" s="2" t="s">
        <v>73</v>
      </c>
      <c r="W984" s="2" t="s">
        <v>96</v>
      </c>
      <c r="X984" s="2" t="s">
        <v>46</v>
      </c>
      <c r="Y984" s="2">
        <v>0.89</v>
      </c>
      <c r="Z984" s="2" t="s">
        <v>2904</v>
      </c>
      <c r="AA984" s="2" t="s">
        <v>109</v>
      </c>
      <c r="AB984" s="2" t="s">
        <v>88</v>
      </c>
      <c r="AC984" s="2">
        <v>7.03</v>
      </c>
      <c r="AD984" s="3">
        <v>0</v>
      </c>
      <c r="AE984" s="5">
        <v>0</v>
      </c>
      <c r="AF984" s="2">
        <v>0</v>
      </c>
      <c r="AG984" s="3">
        <f t="shared" si="111"/>
        <v>0</v>
      </c>
      <c r="AH984" s="2" t="s">
        <v>50</v>
      </c>
      <c r="AI984" s="3">
        <v>0</v>
      </c>
    </row>
    <row r="985" spans="1:35" x14ac:dyDescent="0.3">
      <c r="A985" s="2" t="s">
        <v>2905</v>
      </c>
      <c r="B985" s="2" t="s">
        <v>314</v>
      </c>
      <c r="C985" s="2" t="s">
        <v>315</v>
      </c>
      <c r="D985" s="2" t="s">
        <v>104</v>
      </c>
      <c r="E985" s="2">
        <v>2020</v>
      </c>
      <c r="F985" s="2" t="s">
        <v>68</v>
      </c>
      <c r="G985" s="2" t="s">
        <v>114</v>
      </c>
      <c r="H985" s="2" t="s">
        <v>115</v>
      </c>
      <c r="I985" s="2" t="s">
        <v>58</v>
      </c>
      <c r="J985" s="2" t="s">
        <v>59</v>
      </c>
      <c r="K985" s="3">
        <v>1305930.1299999999</v>
      </c>
      <c r="L985" s="3">
        <v>706234.97</v>
      </c>
      <c r="M985" s="3">
        <f t="shared" si="105"/>
        <v>599695.15999999992</v>
      </c>
      <c r="N985" s="3">
        <v>142139.01999999999</v>
      </c>
      <c r="O985" s="3">
        <f t="shared" si="106"/>
        <v>457556.1399999999</v>
      </c>
      <c r="P985" s="3">
        <v>329185.90000000002</v>
      </c>
      <c r="Q985" s="4">
        <f t="shared" si="107"/>
        <v>0.45920922277825077</v>
      </c>
      <c r="R985" s="4">
        <f t="shared" si="108"/>
        <v>0.25207007054810815</v>
      </c>
      <c r="S985" s="3">
        <v>1551057.7</v>
      </c>
      <c r="T985" s="3">
        <f t="shared" si="109"/>
        <v>-245127.57000000007</v>
      </c>
      <c r="U985" s="4">
        <f t="shared" si="110"/>
        <v>-0.15803897559710389</v>
      </c>
      <c r="V985" s="2" t="s">
        <v>44</v>
      </c>
      <c r="W985" s="2" t="s">
        <v>45</v>
      </c>
      <c r="X985" s="2" t="s">
        <v>118</v>
      </c>
      <c r="Y985" s="2">
        <v>3.75</v>
      </c>
      <c r="Z985" s="2" t="s">
        <v>2906</v>
      </c>
      <c r="AA985" s="2" t="s">
        <v>148</v>
      </c>
      <c r="AB985" s="2" t="s">
        <v>49</v>
      </c>
      <c r="AC985" s="2">
        <v>9.84</v>
      </c>
      <c r="AD985" s="3">
        <v>0</v>
      </c>
      <c r="AE985" s="5">
        <v>0</v>
      </c>
      <c r="AF985" s="2">
        <v>0</v>
      </c>
      <c r="AG985" s="3">
        <f t="shared" si="111"/>
        <v>0</v>
      </c>
      <c r="AH985" s="2" t="s">
        <v>50</v>
      </c>
      <c r="AI985" s="3">
        <v>0</v>
      </c>
    </row>
    <row r="986" spans="1:35" x14ac:dyDescent="0.3">
      <c r="A986" s="2" t="s">
        <v>2907</v>
      </c>
      <c r="B986" s="2" t="s">
        <v>2417</v>
      </c>
      <c r="C986" s="2" t="s">
        <v>233</v>
      </c>
      <c r="D986" s="2" t="s">
        <v>38</v>
      </c>
      <c r="E986" s="2">
        <v>2023</v>
      </c>
      <c r="F986" s="2" t="s">
        <v>55</v>
      </c>
      <c r="G986" s="2" t="s">
        <v>56</v>
      </c>
      <c r="H986" s="2" t="s">
        <v>262</v>
      </c>
      <c r="I986" s="2" t="s">
        <v>58</v>
      </c>
      <c r="J986" s="2" t="s">
        <v>240</v>
      </c>
      <c r="K986" s="3">
        <v>285192.88</v>
      </c>
      <c r="L986" s="3">
        <v>102047.25</v>
      </c>
      <c r="M986" s="3">
        <f t="shared" si="105"/>
        <v>183145.63</v>
      </c>
      <c r="N986" s="3">
        <v>62640.33</v>
      </c>
      <c r="O986" s="3">
        <f t="shared" si="106"/>
        <v>120505.3</v>
      </c>
      <c r="P986" s="3">
        <v>95556.45</v>
      </c>
      <c r="Q986" s="4">
        <f t="shared" si="107"/>
        <v>0.64218163510954407</v>
      </c>
      <c r="R986" s="4">
        <f t="shared" si="108"/>
        <v>0.33505903092671879</v>
      </c>
      <c r="S986" s="3">
        <v>327208.57</v>
      </c>
      <c r="T986" s="3">
        <f t="shared" si="109"/>
        <v>-42015.69</v>
      </c>
      <c r="U986" s="4">
        <f t="shared" si="110"/>
        <v>-0.12840644730057041</v>
      </c>
      <c r="V986" s="2" t="s">
        <v>85</v>
      </c>
      <c r="W986" s="2" t="s">
        <v>134</v>
      </c>
      <c r="X986" s="2" t="s">
        <v>264</v>
      </c>
      <c r="Y986" s="2">
        <v>83.5</v>
      </c>
      <c r="Z986" s="2" t="s">
        <v>2908</v>
      </c>
      <c r="AA986" s="2" t="s">
        <v>141</v>
      </c>
      <c r="AB986" s="2" t="s">
        <v>149</v>
      </c>
      <c r="AC986" s="2">
        <v>9.7200000000000006</v>
      </c>
      <c r="AD986" s="3">
        <v>0</v>
      </c>
      <c r="AE986" s="5">
        <v>0</v>
      </c>
      <c r="AF986" s="2">
        <v>0</v>
      </c>
      <c r="AG986" s="3">
        <f t="shared" si="111"/>
        <v>0</v>
      </c>
      <c r="AH986" s="2" t="s">
        <v>50</v>
      </c>
      <c r="AI986" s="3">
        <v>0</v>
      </c>
    </row>
    <row r="987" spans="1:35" x14ac:dyDescent="0.3">
      <c r="A987" s="2" t="s">
        <v>2909</v>
      </c>
      <c r="B987" s="2" t="s">
        <v>2910</v>
      </c>
      <c r="C987" s="2" t="s">
        <v>67</v>
      </c>
      <c r="D987" s="2" t="s">
        <v>54</v>
      </c>
      <c r="E987" s="2">
        <v>2022</v>
      </c>
      <c r="F987" s="2" t="s">
        <v>68</v>
      </c>
      <c r="G987" s="2" t="s">
        <v>114</v>
      </c>
      <c r="H987" s="2" t="s">
        <v>190</v>
      </c>
      <c r="I987" s="2" t="s">
        <v>178</v>
      </c>
      <c r="J987" s="2" t="s">
        <v>342</v>
      </c>
      <c r="K987" s="3">
        <v>5112902.1399999997</v>
      </c>
      <c r="L987" s="3">
        <v>1509426.93</v>
      </c>
      <c r="M987" s="3">
        <f t="shared" si="105"/>
        <v>3603475.21</v>
      </c>
      <c r="N987" s="3">
        <v>434042.82</v>
      </c>
      <c r="O987" s="3">
        <f t="shared" si="106"/>
        <v>3169432.39</v>
      </c>
      <c r="P987" s="3">
        <v>2292305.7400000002</v>
      </c>
      <c r="Q987" s="4">
        <f t="shared" si="107"/>
        <v>0.70478079011306882</v>
      </c>
      <c r="R987" s="4">
        <f t="shared" si="108"/>
        <v>0.44833749546397544</v>
      </c>
      <c r="S987" s="3">
        <v>5554874.0800000001</v>
      </c>
      <c r="T987" s="3">
        <f t="shared" si="109"/>
        <v>-441971.94000000041</v>
      </c>
      <c r="U987" s="4">
        <f t="shared" si="110"/>
        <v>-7.9564709052774851E-2</v>
      </c>
      <c r="V987" s="2" t="s">
        <v>85</v>
      </c>
      <c r="W987" s="2" t="s">
        <v>134</v>
      </c>
      <c r="X987" s="2" t="s">
        <v>192</v>
      </c>
      <c r="Y987" s="2">
        <v>3.64</v>
      </c>
      <c r="Z987" s="2" t="s">
        <v>2911</v>
      </c>
      <c r="AA987" s="2" t="s">
        <v>109</v>
      </c>
      <c r="AB987" s="2" t="s">
        <v>110</v>
      </c>
      <c r="AC987" s="2">
        <v>2.39</v>
      </c>
      <c r="AD987" s="3">
        <v>3706015.34</v>
      </c>
      <c r="AE987" s="5">
        <v>13.5</v>
      </c>
      <c r="AF987" s="2">
        <v>60</v>
      </c>
      <c r="AG987" s="3">
        <f t="shared" si="111"/>
        <v>85274.842309621381</v>
      </c>
      <c r="AH987" s="2" t="s">
        <v>50</v>
      </c>
      <c r="AI987" s="3">
        <v>0</v>
      </c>
    </row>
    <row r="988" spans="1:35" x14ac:dyDescent="0.3">
      <c r="A988" s="2" t="s">
        <v>2912</v>
      </c>
      <c r="B988" s="2" t="s">
        <v>2406</v>
      </c>
      <c r="C988" s="2" t="s">
        <v>956</v>
      </c>
      <c r="D988" s="2" t="s">
        <v>104</v>
      </c>
      <c r="E988" s="2">
        <v>2022</v>
      </c>
      <c r="F988" s="2" t="s">
        <v>105</v>
      </c>
      <c r="G988" s="2" t="s">
        <v>93</v>
      </c>
      <c r="H988" s="2" t="s">
        <v>221</v>
      </c>
      <c r="I988" s="2" t="s">
        <v>42</v>
      </c>
      <c r="J988" s="2" t="s">
        <v>43</v>
      </c>
      <c r="K988" s="3">
        <v>5861931.4400000004</v>
      </c>
      <c r="L988" s="3">
        <v>2125267.62</v>
      </c>
      <c r="M988" s="3">
        <f t="shared" si="105"/>
        <v>3736663.8200000003</v>
      </c>
      <c r="N988" s="3">
        <v>835966.29</v>
      </c>
      <c r="O988" s="3">
        <f t="shared" si="106"/>
        <v>2900697.5300000003</v>
      </c>
      <c r="P988" s="3">
        <v>2081325.19</v>
      </c>
      <c r="Q988" s="4">
        <f t="shared" si="107"/>
        <v>0.63744584157060702</v>
      </c>
      <c r="R988" s="4">
        <f t="shared" si="108"/>
        <v>0.35505792097766325</v>
      </c>
      <c r="S988" s="3">
        <v>6492171.1299999999</v>
      </c>
      <c r="T988" s="3">
        <f t="shared" si="109"/>
        <v>-630239.68999999948</v>
      </c>
      <c r="U988" s="4">
        <f t="shared" si="110"/>
        <v>-9.7076875729244602E-2</v>
      </c>
      <c r="V988" s="2" t="s">
        <v>85</v>
      </c>
      <c r="W988" s="2" t="s">
        <v>117</v>
      </c>
      <c r="X988" s="2" t="s">
        <v>222</v>
      </c>
      <c r="Y988" s="2">
        <v>18.899999999999999</v>
      </c>
      <c r="Z988" s="2" t="s">
        <v>2913</v>
      </c>
      <c r="AA988" s="2" t="s">
        <v>148</v>
      </c>
      <c r="AB988" s="2" t="s">
        <v>100</v>
      </c>
      <c r="AC988" s="2">
        <v>8.32</v>
      </c>
      <c r="AD988" s="3">
        <v>0</v>
      </c>
      <c r="AE988" s="5">
        <v>0</v>
      </c>
      <c r="AF988" s="2">
        <v>0</v>
      </c>
      <c r="AG988" s="3">
        <f t="shared" si="111"/>
        <v>0</v>
      </c>
      <c r="AH988" s="2" t="s">
        <v>50</v>
      </c>
      <c r="AI988" s="3">
        <v>0</v>
      </c>
    </row>
    <row r="989" spans="1:35" x14ac:dyDescent="0.3">
      <c r="A989" s="2" t="s">
        <v>2914</v>
      </c>
      <c r="B989" s="2" t="s">
        <v>2915</v>
      </c>
      <c r="C989" s="2" t="s">
        <v>253</v>
      </c>
      <c r="D989" s="2" t="s">
        <v>54</v>
      </c>
      <c r="E989" s="2">
        <v>2020</v>
      </c>
      <c r="F989" s="2" t="s">
        <v>55</v>
      </c>
      <c r="G989" s="2" t="s">
        <v>93</v>
      </c>
      <c r="H989" s="2" t="s">
        <v>159</v>
      </c>
      <c r="I989" s="2" t="s">
        <v>58</v>
      </c>
      <c r="J989" s="2" t="s">
        <v>240</v>
      </c>
      <c r="K989" s="3">
        <v>5380893.3899999997</v>
      </c>
      <c r="L989" s="3">
        <v>2227781.52</v>
      </c>
      <c r="M989" s="3">
        <f t="shared" si="105"/>
        <v>3153111.8699999996</v>
      </c>
      <c r="N989" s="3">
        <v>1117307.07</v>
      </c>
      <c r="O989" s="3">
        <f t="shared" si="106"/>
        <v>2035804.7999999996</v>
      </c>
      <c r="P989" s="3">
        <v>1501656.73</v>
      </c>
      <c r="Q989" s="4">
        <f t="shared" si="107"/>
        <v>0.58598296629697766</v>
      </c>
      <c r="R989" s="4">
        <f t="shared" si="108"/>
        <v>0.27907200926721948</v>
      </c>
      <c r="S989" s="3">
        <v>4964292.74</v>
      </c>
      <c r="T989" s="3">
        <f t="shared" si="109"/>
        <v>416600.64999999944</v>
      </c>
      <c r="U989" s="4">
        <f t="shared" si="110"/>
        <v>8.3919436628549712E-2</v>
      </c>
      <c r="V989" s="2" t="s">
        <v>85</v>
      </c>
      <c r="W989" s="2" t="s">
        <v>117</v>
      </c>
      <c r="X989" s="2" t="s">
        <v>160</v>
      </c>
      <c r="Y989" s="2">
        <v>129.5</v>
      </c>
      <c r="Z989" s="2" t="s">
        <v>2916</v>
      </c>
      <c r="AA989" s="2" t="s">
        <v>148</v>
      </c>
      <c r="AB989" s="2" t="s">
        <v>142</v>
      </c>
      <c r="AC989" s="2">
        <v>3.65</v>
      </c>
      <c r="AD989" s="3">
        <v>0</v>
      </c>
      <c r="AE989" s="5">
        <v>0</v>
      </c>
      <c r="AF989" s="2">
        <v>0</v>
      </c>
      <c r="AG989" s="3">
        <f t="shared" si="111"/>
        <v>0</v>
      </c>
      <c r="AH989" s="2" t="s">
        <v>50</v>
      </c>
      <c r="AI989" s="3">
        <v>0</v>
      </c>
    </row>
    <row r="990" spans="1:35" x14ac:dyDescent="0.3">
      <c r="A990" s="2" t="s">
        <v>2917</v>
      </c>
      <c r="B990" s="2" t="s">
        <v>2645</v>
      </c>
      <c r="C990" s="2" t="s">
        <v>227</v>
      </c>
      <c r="D990" s="2" t="s">
        <v>104</v>
      </c>
      <c r="E990" s="2">
        <v>2023</v>
      </c>
      <c r="F990" s="2" t="s">
        <v>82</v>
      </c>
      <c r="G990" s="2" t="s">
        <v>40</v>
      </c>
      <c r="H990" s="2" t="s">
        <v>279</v>
      </c>
      <c r="I990" s="2" t="s">
        <v>55</v>
      </c>
      <c r="J990" s="2" t="s">
        <v>217</v>
      </c>
      <c r="K990" s="3">
        <v>6741756.6299999999</v>
      </c>
      <c r="L990" s="3">
        <v>2686696.43</v>
      </c>
      <c r="M990" s="3">
        <f t="shared" si="105"/>
        <v>4055060.1999999997</v>
      </c>
      <c r="N990" s="3">
        <v>1478421.71</v>
      </c>
      <c r="O990" s="3">
        <f t="shared" si="106"/>
        <v>2576638.4899999998</v>
      </c>
      <c r="P990" s="3">
        <v>1907430.83</v>
      </c>
      <c r="Q990" s="4">
        <f t="shared" si="107"/>
        <v>0.60148421584301537</v>
      </c>
      <c r="R990" s="4">
        <f t="shared" si="108"/>
        <v>0.28292786801471947</v>
      </c>
      <c r="S990" s="3">
        <v>7670502.29</v>
      </c>
      <c r="T990" s="3">
        <f t="shared" si="109"/>
        <v>-928745.66000000015</v>
      </c>
      <c r="U990" s="4">
        <f t="shared" si="110"/>
        <v>-0.12108016201374476</v>
      </c>
      <c r="V990" s="2" t="s">
        <v>124</v>
      </c>
      <c r="W990" s="2" t="s">
        <v>96</v>
      </c>
      <c r="X990" s="2" t="s">
        <v>280</v>
      </c>
      <c r="Y990" s="2">
        <v>0.79</v>
      </c>
      <c r="Z990" s="2" t="s">
        <v>2918</v>
      </c>
      <c r="AA990" s="2" t="s">
        <v>148</v>
      </c>
      <c r="AB990" s="2" t="s">
        <v>49</v>
      </c>
      <c r="AC990" s="2">
        <v>2.08</v>
      </c>
      <c r="AD990" s="3">
        <v>0</v>
      </c>
      <c r="AE990" s="5">
        <v>0</v>
      </c>
      <c r="AF990" s="2">
        <v>0</v>
      </c>
      <c r="AG990" s="3">
        <f t="shared" si="111"/>
        <v>0</v>
      </c>
      <c r="AH990" s="2" t="s">
        <v>50</v>
      </c>
      <c r="AI990" s="3">
        <v>0</v>
      </c>
    </row>
    <row r="991" spans="1:35" x14ac:dyDescent="0.3">
      <c r="A991" s="2" t="s">
        <v>2919</v>
      </c>
      <c r="B991" s="2" t="s">
        <v>2920</v>
      </c>
      <c r="C991" s="2" t="s">
        <v>189</v>
      </c>
      <c r="D991" s="2" t="s">
        <v>54</v>
      </c>
      <c r="E991" s="2">
        <v>2020</v>
      </c>
      <c r="F991" s="2" t="s">
        <v>68</v>
      </c>
      <c r="G991" s="2" t="s">
        <v>40</v>
      </c>
      <c r="H991" s="2" t="s">
        <v>41</v>
      </c>
      <c r="I991" s="2" t="s">
        <v>178</v>
      </c>
      <c r="J991" s="2" t="s">
        <v>342</v>
      </c>
      <c r="K991" s="3">
        <v>7436557.1600000001</v>
      </c>
      <c r="L991" s="3">
        <v>3729527.95</v>
      </c>
      <c r="M991" s="3">
        <f t="shared" si="105"/>
        <v>3707029.21</v>
      </c>
      <c r="N991" s="3">
        <v>987482.04</v>
      </c>
      <c r="O991" s="3">
        <f t="shared" si="106"/>
        <v>2719547.17</v>
      </c>
      <c r="P991" s="3">
        <v>2173364.27</v>
      </c>
      <c r="Q991" s="4">
        <f t="shared" si="107"/>
        <v>0.49848728789976782</v>
      </c>
      <c r="R991" s="4">
        <f t="shared" si="108"/>
        <v>0.29225409329066465</v>
      </c>
      <c r="S991" s="3">
        <v>7156813.0199999996</v>
      </c>
      <c r="T991" s="3">
        <f t="shared" si="109"/>
        <v>279744.1400000006</v>
      </c>
      <c r="U991" s="4">
        <f t="shared" si="110"/>
        <v>3.9087808947676071E-2</v>
      </c>
      <c r="V991" s="2" t="s">
        <v>107</v>
      </c>
      <c r="W991" s="2" t="s">
        <v>134</v>
      </c>
      <c r="X991" s="2" t="s">
        <v>46</v>
      </c>
      <c r="Y991" s="2">
        <v>0.89</v>
      </c>
      <c r="Z991" s="2" t="s">
        <v>2921</v>
      </c>
      <c r="AA991" s="2" t="s">
        <v>224</v>
      </c>
      <c r="AB991" s="2" t="s">
        <v>306</v>
      </c>
      <c r="AC991" s="2">
        <v>4.7300000000000004</v>
      </c>
      <c r="AD991" s="3">
        <v>3624626.89</v>
      </c>
      <c r="AE991" s="5">
        <v>8.57</v>
      </c>
      <c r="AF991" s="2">
        <v>120</v>
      </c>
      <c r="AG991" s="3">
        <f t="shared" si="111"/>
        <v>45075.998273990925</v>
      </c>
      <c r="AH991" s="2" t="s">
        <v>50</v>
      </c>
      <c r="AI991" s="3">
        <v>0</v>
      </c>
    </row>
    <row r="992" spans="1:35" x14ac:dyDescent="0.3">
      <c r="A992" s="2" t="s">
        <v>2922</v>
      </c>
      <c r="B992" s="2" t="s">
        <v>843</v>
      </c>
      <c r="C992" s="2" t="s">
        <v>261</v>
      </c>
      <c r="D992" s="2" t="s">
        <v>54</v>
      </c>
      <c r="E992" s="2">
        <v>2024</v>
      </c>
      <c r="F992" s="2" t="s">
        <v>92</v>
      </c>
      <c r="G992" s="2" t="s">
        <v>40</v>
      </c>
      <c r="H992" s="2" t="s">
        <v>279</v>
      </c>
      <c r="I992" s="2" t="s">
        <v>178</v>
      </c>
      <c r="J992" s="2" t="s">
        <v>197</v>
      </c>
      <c r="K992" s="3">
        <v>3433744.23</v>
      </c>
      <c r="L992" s="3">
        <v>1140576.3999999999</v>
      </c>
      <c r="M992" s="3">
        <f t="shared" si="105"/>
        <v>2293167.83</v>
      </c>
      <c r="N992" s="3">
        <v>565325.65</v>
      </c>
      <c r="O992" s="3">
        <f t="shared" si="106"/>
        <v>1727842.1800000002</v>
      </c>
      <c r="P992" s="3">
        <v>1319345.48</v>
      </c>
      <c r="Q992" s="4">
        <f t="shared" si="107"/>
        <v>0.66783303484429879</v>
      </c>
      <c r="R992" s="4">
        <f t="shared" si="108"/>
        <v>0.38422939847211623</v>
      </c>
      <c r="S992" s="3">
        <v>2924820.26</v>
      </c>
      <c r="T992" s="3">
        <f t="shared" si="109"/>
        <v>508923.9700000002</v>
      </c>
      <c r="U992" s="4">
        <f t="shared" si="110"/>
        <v>0.17400179319053274</v>
      </c>
      <c r="V992" s="2" t="s">
        <v>85</v>
      </c>
      <c r="W992" s="2" t="s">
        <v>45</v>
      </c>
      <c r="X992" s="2" t="s">
        <v>280</v>
      </c>
      <c r="Y992" s="2">
        <v>0.79</v>
      </c>
      <c r="Z992" s="2" t="s">
        <v>2923</v>
      </c>
      <c r="AA992" s="2" t="s">
        <v>76</v>
      </c>
      <c r="AB992" s="2" t="s">
        <v>100</v>
      </c>
      <c r="AC992" s="2">
        <v>8.3699999999999992</v>
      </c>
      <c r="AD992" s="3">
        <v>2965391.95</v>
      </c>
      <c r="AE992" s="5">
        <v>15</v>
      </c>
      <c r="AF992" s="2">
        <v>24</v>
      </c>
      <c r="AG992" s="3">
        <f t="shared" si="111"/>
        <v>143781.9158009119</v>
      </c>
      <c r="AH992" s="2" t="s">
        <v>50</v>
      </c>
      <c r="AI992" s="3">
        <v>0</v>
      </c>
    </row>
    <row r="993" spans="1:35" x14ac:dyDescent="0.3">
      <c r="A993" s="2" t="s">
        <v>2924</v>
      </c>
      <c r="B993" s="2" t="s">
        <v>2925</v>
      </c>
      <c r="C993" s="2" t="s">
        <v>227</v>
      </c>
      <c r="D993" s="2" t="s">
        <v>104</v>
      </c>
      <c r="E993" s="2">
        <v>2023</v>
      </c>
      <c r="F993" s="2" t="s">
        <v>105</v>
      </c>
      <c r="G993" s="2" t="s">
        <v>69</v>
      </c>
      <c r="H993" s="2" t="s">
        <v>272</v>
      </c>
      <c r="I993" s="2" t="s">
        <v>131</v>
      </c>
      <c r="J993" s="2" t="s">
        <v>268</v>
      </c>
      <c r="K993" s="3">
        <v>7775532.29</v>
      </c>
      <c r="L993" s="3">
        <v>2456062.5499999998</v>
      </c>
      <c r="M993" s="3">
        <f t="shared" si="105"/>
        <v>5319469.74</v>
      </c>
      <c r="N993" s="3">
        <v>1182173.24</v>
      </c>
      <c r="O993" s="3">
        <f t="shared" si="106"/>
        <v>4137296.5</v>
      </c>
      <c r="P993" s="3">
        <v>2987364.35</v>
      </c>
      <c r="Q993" s="4">
        <f t="shared" si="107"/>
        <v>0.68412933566506995</v>
      </c>
      <c r="R993" s="4">
        <f t="shared" si="108"/>
        <v>0.38420062300326452</v>
      </c>
      <c r="S993" s="3">
        <v>8664422.4600000009</v>
      </c>
      <c r="T993" s="3">
        <f t="shared" si="109"/>
        <v>-888890.17000000086</v>
      </c>
      <c r="U993" s="4">
        <f t="shared" si="110"/>
        <v>-0.10259081596074446</v>
      </c>
      <c r="V993" s="2" t="s">
        <v>85</v>
      </c>
      <c r="W993" s="2" t="s">
        <v>207</v>
      </c>
      <c r="X993" s="2" t="s">
        <v>274</v>
      </c>
      <c r="Y993" s="2">
        <v>1</v>
      </c>
      <c r="Z993" s="2" t="s">
        <v>2926</v>
      </c>
      <c r="AA993" s="2" t="s">
        <v>63</v>
      </c>
      <c r="AB993" s="2" t="s">
        <v>110</v>
      </c>
      <c r="AC993" s="2">
        <v>8.0500000000000007</v>
      </c>
      <c r="AD993" s="3">
        <v>0</v>
      </c>
      <c r="AE993" s="5">
        <v>0</v>
      </c>
      <c r="AF993" s="2">
        <v>0</v>
      </c>
      <c r="AG993" s="3">
        <f t="shared" si="111"/>
        <v>0</v>
      </c>
      <c r="AH993" s="2" t="s">
        <v>50</v>
      </c>
      <c r="AI993" s="3">
        <v>0</v>
      </c>
    </row>
    <row r="994" spans="1:35" x14ac:dyDescent="0.3">
      <c r="A994" s="2" t="s">
        <v>2927</v>
      </c>
      <c r="B994" s="2" t="s">
        <v>1675</v>
      </c>
      <c r="C994" s="2" t="s">
        <v>176</v>
      </c>
      <c r="D994" s="2" t="s">
        <v>104</v>
      </c>
      <c r="E994" s="2">
        <v>2020</v>
      </c>
      <c r="F994" s="2" t="s">
        <v>92</v>
      </c>
      <c r="G994" s="2" t="s">
        <v>40</v>
      </c>
      <c r="H994" s="2" t="s">
        <v>279</v>
      </c>
      <c r="I994" s="2" t="s">
        <v>131</v>
      </c>
      <c r="J994" s="2" t="s">
        <v>132</v>
      </c>
      <c r="K994" s="3">
        <v>6094248.5700000003</v>
      </c>
      <c r="L994" s="3">
        <v>3218088.63</v>
      </c>
      <c r="M994" s="3">
        <f t="shared" si="105"/>
        <v>2876159.9400000004</v>
      </c>
      <c r="N994" s="3">
        <v>1317314.1499999999</v>
      </c>
      <c r="O994" s="3">
        <f t="shared" si="106"/>
        <v>1558845.7900000005</v>
      </c>
      <c r="P994" s="3">
        <v>1120888.57</v>
      </c>
      <c r="Q994" s="4">
        <f t="shared" si="107"/>
        <v>0.47194660784898051</v>
      </c>
      <c r="R994" s="4">
        <f t="shared" si="108"/>
        <v>0.18392564023688979</v>
      </c>
      <c r="S994" s="3">
        <v>5563356.2800000003</v>
      </c>
      <c r="T994" s="3">
        <f t="shared" si="109"/>
        <v>530892.29</v>
      </c>
      <c r="U994" s="4">
        <f t="shared" si="110"/>
        <v>9.542662078079242E-2</v>
      </c>
      <c r="V994" s="2" t="s">
        <v>73</v>
      </c>
      <c r="W994" s="2" t="s">
        <v>117</v>
      </c>
      <c r="X994" s="2" t="s">
        <v>280</v>
      </c>
      <c r="Y994" s="2">
        <v>0.79</v>
      </c>
      <c r="Z994" s="2" t="s">
        <v>2928</v>
      </c>
      <c r="AA994" s="2" t="s">
        <v>99</v>
      </c>
      <c r="AB994" s="2" t="s">
        <v>64</v>
      </c>
      <c r="AC994" s="2">
        <v>6.4</v>
      </c>
      <c r="AD994" s="3">
        <v>0</v>
      </c>
      <c r="AE994" s="5">
        <v>0</v>
      </c>
      <c r="AF994" s="2">
        <v>0</v>
      </c>
      <c r="AG994" s="3">
        <f t="shared" si="111"/>
        <v>0</v>
      </c>
      <c r="AH994" s="2" t="s">
        <v>50</v>
      </c>
      <c r="AI994" s="3">
        <v>0</v>
      </c>
    </row>
    <row r="995" spans="1:35" x14ac:dyDescent="0.3">
      <c r="A995" s="2" t="s">
        <v>2929</v>
      </c>
      <c r="B995" s="2" t="s">
        <v>1028</v>
      </c>
      <c r="C995" s="2" t="s">
        <v>249</v>
      </c>
      <c r="D995" s="2" t="s">
        <v>104</v>
      </c>
      <c r="E995" s="2">
        <v>2023</v>
      </c>
      <c r="F995" s="2" t="s">
        <v>105</v>
      </c>
      <c r="G995" s="2" t="s">
        <v>114</v>
      </c>
      <c r="H995" s="2" t="s">
        <v>190</v>
      </c>
      <c r="I995" s="2" t="s">
        <v>131</v>
      </c>
      <c r="J995" s="2" t="s">
        <v>463</v>
      </c>
      <c r="K995" s="3">
        <v>4001651.78</v>
      </c>
      <c r="L995" s="3">
        <v>1800890.15</v>
      </c>
      <c r="M995" s="3">
        <f t="shared" si="105"/>
        <v>2200761.63</v>
      </c>
      <c r="N995" s="3">
        <v>681429.95</v>
      </c>
      <c r="O995" s="3">
        <f t="shared" si="106"/>
        <v>1519331.68</v>
      </c>
      <c r="P995" s="3">
        <v>1131331.24</v>
      </c>
      <c r="Q995" s="4">
        <f t="shared" si="107"/>
        <v>0.5499633029038824</v>
      </c>
      <c r="R995" s="4">
        <f t="shared" si="108"/>
        <v>0.2827160638150279</v>
      </c>
      <c r="S995" s="3">
        <v>3464334.17</v>
      </c>
      <c r="T995" s="3">
        <f t="shared" si="109"/>
        <v>537317.60999999987</v>
      </c>
      <c r="U995" s="4">
        <f t="shared" si="110"/>
        <v>0.15509982110068785</v>
      </c>
      <c r="V995" s="2" t="s">
        <v>133</v>
      </c>
      <c r="W995" s="2" t="s">
        <v>96</v>
      </c>
      <c r="X995" s="2" t="s">
        <v>192</v>
      </c>
      <c r="Y995" s="2">
        <v>3.64</v>
      </c>
      <c r="Z995" s="2" t="s">
        <v>2930</v>
      </c>
      <c r="AA995" s="2" t="s">
        <v>48</v>
      </c>
      <c r="AB995" s="2" t="s">
        <v>110</v>
      </c>
      <c r="AC995" s="2">
        <v>4.59</v>
      </c>
      <c r="AD995" s="3">
        <v>0</v>
      </c>
      <c r="AE995" s="5">
        <v>0</v>
      </c>
      <c r="AF995" s="2">
        <v>0</v>
      </c>
      <c r="AG995" s="3">
        <f t="shared" si="111"/>
        <v>0</v>
      </c>
      <c r="AH995" s="2" t="s">
        <v>50</v>
      </c>
      <c r="AI995" s="3">
        <v>0</v>
      </c>
    </row>
    <row r="996" spans="1:35" x14ac:dyDescent="0.3">
      <c r="A996" s="2" t="s">
        <v>2931</v>
      </c>
      <c r="B996" s="2" t="s">
        <v>459</v>
      </c>
      <c r="C996" s="2" t="s">
        <v>233</v>
      </c>
      <c r="D996" s="2" t="s">
        <v>38</v>
      </c>
      <c r="E996" s="2">
        <v>2023</v>
      </c>
      <c r="F996" s="2" t="s">
        <v>58</v>
      </c>
      <c r="G996" s="2" t="s">
        <v>69</v>
      </c>
      <c r="H996" s="2" t="s">
        <v>70</v>
      </c>
      <c r="I996" s="2" t="s">
        <v>178</v>
      </c>
      <c r="J996" s="2" t="s">
        <v>197</v>
      </c>
      <c r="K996" s="3">
        <v>8014208.7199999997</v>
      </c>
      <c r="L996" s="3">
        <v>3191612.68</v>
      </c>
      <c r="M996" s="3">
        <f t="shared" si="105"/>
        <v>4822596.0399999991</v>
      </c>
      <c r="N996" s="3">
        <v>731099.71</v>
      </c>
      <c r="O996" s="3">
        <f t="shared" si="106"/>
        <v>4091496.3299999991</v>
      </c>
      <c r="P996" s="3">
        <v>2943328.48</v>
      </c>
      <c r="Q996" s="4">
        <f t="shared" si="107"/>
        <v>0.60175573266077842</v>
      </c>
      <c r="R996" s="4">
        <f t="shared" si="108"/>
        <v>0.36726376649696241</v>
      </c>
      <c r="S996" s="3">
        <v>6589043.4800000004</v>
      </c>
      <c r="T996" s="3">
        <f t="shared" si="109"/>
        <v>1425165.2399999993</v>
      </c>
      <c r="U996" s="4">
        <f t="shared" si="110"/>
        <v>0.21629319101108727</v>
      </c>
      <c r="V996" s="2" t="s">
        <v>107</v>
      </c>
      <c r="W996" s="2" t="s">
        <v>96</v>
      </c>
      <c r="X996" s="2" t="s">
        <v>74</v>
      </c>
      <c r="Y996" s="2">
        <v>1.36</v>
      </c>
      <c r="Z996" s="2" t="s">
        <v>754</v>
      </c>
      <c r="AA996" s="2" t="s">
        <v>48</v>
      </c>
      <c r="AB996" s="2" t="s">
        <v>110</v>
      </c>
      <c r="AC996" s="2">
        <v>5.28</v>
      </c>
      <c r="AD996" s="3">
        <v>1909837.37</v>
      </c>
      <c r="AE996" s="5">
        <v>18.36</v>
      </c>
      <c r="AF996" s="2">
        <v>36</v>
      </c>
      <c r="AG996" s="3">
        <f t="shared" si="111"/>
        <v>69390.589978382006</v>
      </c>
      <c r="AH996" s="2" t="s">
        <v>50</v>
      </c>
      <c r="AI996" s="3">
        <v>0</v>
      </c>
    </row>
    <row r="997" spans="1:35" x14ac:dyDescent="0.3">
      <c r="A997" s="2" t="s">
        <v>2932</v>
      </c>
      <c r="B997" s="2" t="s">
        <v>2933</v>
      </c>
      <c r="C997" s="2" t="s">
        <v>411</v>
      </c>
      <c r="D997" s="2" t="s">
        <v>54</v>
      </c>
      <c r="E997" s="2">
        <v>2022</v>
      </c>
      <c r="F997" s="2" t="s">
        <v>55</v>
      </c>
      <c r="G997" s="2" t="s">
        <v>114</v>
      </c>
      <c r="H997" s="2" t="s">
        <v>115</v>
      </c>
      <c r="I997" s="2" t="s">
        <v>55</v>
      </c>
      <c r="J997" s="2" t="s">
        <v>540</v>
      </c>
      <c r="K997" s="3">
        <v>9218796.5399999991</v>
      </c>
      <c r="L997" s="3">
        <v>2667691.0099999998</v>
      </c>
      <c r="M997" s="3">
        <f t="shared" si="105"/>
        <v>6551105.5299999993</v>
      </c>
      <c r="N997" s="3">
        <v>1736007</v>
      </c>
      <c r="O997" s="3">
        <f t="shared" si="106"/>
        <v>4815098.5299999993</v>
      </c>
      <c r="P997" s="3">
        <v>3715628.51</v>
      </c>
      <c r="Q997" s="4">
        <f t="shared" si="107"/>
        <v>0.71062480895147295</v>
      </c>
      <c r="R997" s="4">
        <f t="shared" si="108"/>
        <v>0.4030491934471091</v>
      </c>
      <c r="S997" s="3">
        <v>8917890.3900000006</v>
      </c>
      <c r="T997" s="3">
        <f t="shared" si="109"/>
        <v>300906.14999999851</v>
      </c>
      <c r="U997" s="4">
        <f t="shared" si="110"/>
        <v>3.3741853380191464E-2</v>
      </c>
      <c r="V997" s="2" t="s">
        <v>124</v>
      </c>
      <c r="W997" s="2" t="s">
        <v>117</v>
      </c>
      <c r="X997" s="2" t="s">
        <v>118</v>
      </c>
      <c r="Y997" s="2">
        <v>3.75</v>
      </c>
      <c r="Z997" s="2" t="s">
        <v>2934</v>
      </c>
      <c r="AA997" s="2" t="s">
        <v>141</v>
      </c>
      <c r="AB997" s="2" t="s">
        <v>182</v>
      </c>
      <c r="AC997" s="2">
        <v>9.5399999999999991</v>
      </c>
      <c r="AD997" s="3">
        <v>0</v>
      </c>
      <c r="AE997" s="5">
        <v>0</v>
      </c>
      <c r="AF997" s="2">
        <v>0</v>
      </c>
      <c r="AG997" s="3">
        <f t="shared" si="111"/>
        <v>0</v>
      </c>
      <c r="AH997" s="2" t="s">
        <v>50</v>
      </c>
      <c r="AI997" s="3">
        <v>0</v>
      </c>
    </row>
    <row r="998" spans="1:35" x14ac:dyDescent="0.3">
      <c r="A998" s="2" t="s">
        <v>2935</v>
      </c>
      <c r="B998" s="2" t="s">
        <v>1100</v>
      </c>
      <c r="C998" s="2" t="s">
        <v>337</v>
      </c>
      <c r="D998" s="2" t="s">
        <v>38</v>
      </c>
      <c r="E998" s="2">
        <v>2024</v>
      </c>
      <c r="F998" s="2" t="s">
        <v>92</v>
      </c>
      <c r="G998" s="2" t="s">
        <v>56</v>
      </c>
      <c r="H998" s="2" t="s">
        <v>177</v>
      </c>
      <c r="I998" s="2" t="s">
        <v>39</v>
      </c>
      <c r="J998" s="2" t="s">
        <v>273</v>
      </c>
      <c r="K998" s="3">
        <v>507242.36</v>
      </c>
      <c r="L998" s="3">
        <v>265453.13</v>
      </c>
      <c r="M998" s="3">
        <f t="shared" si="105"/>
        <v>241789.22999999998</v>
      </c>
      <c r="N998" s="3">
        <v>58850.21</v>
      </c>
      <c r="O998" s="3">
        <f t="shared" si="106"/>
        <v>182939.02</v>
      </c>
      <c r="P998" s="3">
        <v>134504.5</v>
      </c>
      <c r="Q998" s="4">
        <f t="shared" si="107"/>
        <v>0.47667397099879433</v>
      </c>
      <c r="R998" s="4">
        <f t="shared" si="108"/>
        <v>0.26516811411412883</v>
      </c>
      <c r="S998" s="3">
        <v>520930.06</v>
      </c>
      <c r="T998" s="3">
        <f t="shared" si="109"/>
        <v>-13687.700000000012</v>
      </c>
      <c r="U998" s="4">
        <f t="shared" si="110"/>
        <v>-2.6275504239475087E-2</v>
      </c>
      <c r="V998" s="2" t="s">
        <v>124</v>
      </c>
      <c r="W998" s="2" t="s">
        <v>45</v>
      </c>
      <c r="X998" s="2" t="s">
        <v>180</v>
      </c>
      <c r="Y998" s="2">
        <v>149.5</v>
      </c>
      <c r="Z998" s="2" t="s">
        <v>2936</v>
      </c>
      <c r="AA998" s="2" t="s">
        <v>141</v>
      </c>
      <c r="AB998" s="2" t="s">
        <v>49</v>
      </c>
      <c r="AC998" s="2">
        <v>7.78</v>
      </c>
      <c r="AD998" s="3">
        <v>0</v>
      </c>
      <c r="AE998" s="5">
        <v>0</v>
      </c>
      <c r="AF998" s="2">
        <v>0</v>
      </c>
      <c r="AG998" s="3">
        <f t="shared" si="111"/>
        <v>0</v>
      </c>
      <c r="AH998" s="2" t="s">
        <v>50</v>
      </c>
      <c r="AI998" s="3">
        <v>0</v>
      </c>
    </row>
    <row r="999" spans="1:35" x14ac:dyDescent="0.3">
      <c r="A999" s="2" t="s">
        <v>2937</v>
      </c>
      <c r="B999" s="2" t="s">
        <v>2938</v>
      </c>
      <c r="C999" s="2" t="s">
        <v>536</v>
      </c>
      <c r="D999" s="2" t="s">
        <v>81</v>
      </c>
      <c r="E999" s="2">
        <v>2024</v>
      </c>
      <c r="F999" s="2" t="s">
        <v>105</v>
      </c>
      <c r="G999" s="2" t="s">
        <v>114</v>
      </c>
      <c r="H999" s="2" t="s">
        <v>190</v>
      </c>
      <c r="I999" s="2" t="s">
        <v>39</v>
      </c>
      <c r="J999" s="2" t="s">
        <v>273</v>
      </c>
      <c r="K999" s="3">
        <v>2811521.25</v>
      </c>
      <c r="L999" s="3">
        <v>1449145</v>
      </c>
      <c r="M999" s="3">
        <f t="shared" si="105"/>
        <v>1362376.25</v>
      </c>
      <c r="N999" s="3">
        <v>496340.06</v>
      </c>
      <c r="O999" s="3">
        <f t="shared" si="106"/>
        <v>866036.19</v>
      </c>
      <c r="P999" s="3">
        <v>686991.71</v>
      </c>
      <c r="Q999" s="4">
        <f t="shared" si="107"/>
        <v>0.4845690744823643</v>
      </c>
      <c r="R999" s="4">
        <f t="shared" si="108"/>
        <v>0.24434875247697307</v>
      </c>
      <c r="S999" s="3">
        <v>2548990.9</v>
      </c>
      <c r="T999" s="3">
        <f t="shared" si="109"/>
        <v>262530.35000000009</v>
      </c>
      <c r="U999" s="4">
        <f t="shared" si="110"/>
        <v>0.10299383571749907</v>
      </c>
      <c r="V999" s="2" t="s">
        <v>44</v>
      </c>
      <c r="W999" s="2" t="s">
        <v>45</v>
      </c>
      <c r="X999" s="2" t="s">
        <v>192</v>
      </c>
      <c r="Y999" s="2">
        <v>3.64</v>
      </c>
      <c r="Z999" s="2" t="s">
        <v>2939</v>
      </c>
      <c r="AA999" s="2" t="s">
        <v>148</v>
      </c>
      <c r="AB999" s="2" t="s">
        <v>77</v>
      </c>
      <c r="AC999" s="2">
        <v>6.73</v>
      </c>
      <c r="AD999" s="3">
        <v>0</v>
      </c>
      <c r="AE999" s="5">
        <v>0</v>
      </c>
      <c r="AF999" s="2">
        <v>0</v>
      </c>
      <c r="AG999" s="3">
        <f t="shared" si="111"/>
        <v>0</v>
      </c>
      <c r="AH999" s="2" t="s">
        <v>230</v>
      </c>
      <c r="AI999" s="3">
        <v>0</v>
      </c>
    </row>
    <row r="1000" spans="1:35" x14ac:dyDescent="0.3">
      <c r="A1000" s="2" t="s">
        <v>2940</v>
      </c>
      <c r="B1000" s="2" t="s">
        <v>635</v>
      </c>
      <c r="C1000" s="2" t="s">
        <v>201</v>
      </c>
      <c r="D1000" s="2" t="s">
        <v>54</v>
      </c>
      <c r="E1000" s="2">
        <v>2020</v>
      </c>
      <c r="F1000" s="2" t="s">
        <v>68</v>
      </c>
      <c r="G1000" s="2" t="s">
        <v>114</v>
      </c>
      <c r="H1000" s="2" t="s">
        <v>234</v>
      </c>
      <c r="I1000" s="2" t="s">
        <v>178</v>
      </c>
      <c r="J1000" s="2" t="s">
        <v>197</v>
      </c>
      <c r="K1000" s="3">
        <v>6182343.1200000001</v>
      </c>
      <c r="L1000" s="3">
        <v>2775732.96</v>
      </c>
      <c r="M1000" s="3">
        <f t="shared" si="105"/>
        <v>3406610.16</v>
      </c>
      <c r="N1000" s="3">
        <v>850580.82</v>
      </c>
      <c r="O1000" s="3">
        <f t="shared" si="106"/>
        <v>2556029.3400000003</v>
      </c>
      <c r="P1000" s="3">
        <v>1866360.94</v>
      </c>
      <c r="Q1000" s="4">
        <f t="shared" si="107"/>
        <v>0.55102249970234585</v>
      </c>
      <c r="R1000" s="4">
        <f t="shared" si="108"/>
        <v>0.30188569346180189</v>
      </c>
      <c r="S1000" s="3">
        <v>5138460.25</v>
      </c>
      <c r="T1000" s="3">
        <f t="shared" si="109"/>
        <v>1043882.8700000001</v>
      </c>
      <c r="U1000" s="4">
        <f t="shared" si="110"/>
        <v>0.20315090887391804</v>
      </c>
      <c r="V1000" s="2" t="s">
        <v>124</v>
      </c>
      <c r="W1000" s="2" t="s">
        <v>134</v>
      </c>
      <c r="X1000" s="2" t="s">
        <v>236</v>
      </c>
      <c r="Y1000" s="2">
        <v>3.67</v>
      </c>
      <c r="Z1000" s="2" t="s">
        <v>2941</v>
      </c>
      <c r="AA1000" s="2" t="s">
        <v>141</v>
      </c>
      <c r="AB1000" s="2" t="s">
        <v>77</v>
      </c>
      <c r="AC1000" s="2">
        <v>3.78</v>
      </c>
      <c r="AD1000" s="3">
        <v>3136739.07</v>
      </c>
      <c r="AE1000" s="5">
        <v>6.34</v>
      </c>
      <c r="AF1000" s="2">
        <v>12</v>
      </c>
      <c r="AG1000" s="3">
        <f t="shared" si="111"/>
        <v>270458.37476681347</v>
      </c>
      <c r="AH1000" s="2" t="s">
        <v>50</v>
      </c>
      <c r="AI1000" s="3">
        <v>0</v>
      </c>
    </row>
    <row r="1001" spans="1:35" x14ac:dyDescent="0.3">
      <c r="A1001" s="2" t="s">
        <v>2942</v>
      </c>
      <c r="B1001" s="2" t="s">
        <v>362</v>
      </c>
      <c r="C1001" s="2" t="s">
        <v>363</v>
      </c>
      <c r="D1001" s="2" t="s">
        <v>81</v>
      </c>
      <c r="E1001" s="2">
        <v>2022</v>
      </c>
      <c r="F1001" s="2" t="s">
        <v>82</v>
      </c>
      <c r="G1001" s="2" t="s">
        <v>56</v>
      </c>
      <c r="H1001" s="2" t="s">
        <v>123</v>
      </c>
      <c r="I1001" s="2" t="s">
        <v>39</v>
      </c>
      <c r="J1001" s="2" t="s">
        <v>487</v>
      </c>
      <c r="K1001" s="3">
        <v>2647215.42</v>
      </c>
      <c r="L1001" s="3">
        <v>1505255.26</v>
      </c>
      <c r="M1001" s="3">
        <f t="shared" si="105"/>
        <v>1141960.1599999999</v>
      </c>
      <c r="N1001" s="3">
        <v>569260.31999999995</v>
      </c>
      <c r="O1001" s="3">
        <f t="shared" si="106"/>
        <v>572699.84</v>
      </c>
      <c r="P1001" s="3">
        <v>456846.5</v>
      </c>
      <c r="Q1001" s="4">
        <f t="shared" si="107"/>
        <v>0.43138165159222286</v>
      </c>
      <c r="R1001" s="4">
        <f t="shared" si="108"/>
        <v>0.1725762461749335</v>
      </c>
      <c r="S1001" s="3">
        <v>2445050.5</v>
      </c>
      <c r="T1001" s="3">
        <f t="shared" si="109"/>
        <v>202164.91999999993</v>
      </c>
      <c r="U1001" s="4">
        <f t="shared" si="110"/>
        <v>8.2683331080482772E-2</v>
      </c>
      <c r="V1001" s="2" t="s">
        <v>107</v>
      </c>
      <c r="W1001" s="2" t="s">
        <v>134</v>
      </c>
      <c r="X1001" s="2" t="s">
        <v>126</v>
      </c>
      <c r="Y1001" s="2">
        <v>1.34</v>
      </c>
      <c r="Z1001" s="2" t="s">
        <v>2943</v>
      </c>
      <c r="AA1001" s="2" t="s">
        <v>99</v>
      </c>
      <c r="AB1001" s="2" t="s">
        <v>64</v>
      </c>
      <c r="AC1001" s="2">
        <v>3.96</v>
      </c>
      <c r="AD1001" s="3">
        <v>0</v>
      </c>
      <c r="AE1001" s="5">
        <v>0</v>
      </c>
      <c r="AF1001" s="2">
        <v>0</v>
      </c>
      <c r="AG1001" s="3">
        <f t="shared" si="111"/>
        <v>0</v>
      </c>
      <c r="AH1001" s="2" t="s">
        <v>50</v>
      </c>
      <c r="AI1001" s="3">
        <v>0</v>
      </c>
    </row>
    <row r="1002" spans="1:35" x14ac:dyDescent="0.3">
      <c r="A1002" s="2" t="s">
        <v>2944</v>
      </c>
      <c r="B1002" s="2" t="s">
        <v>2945</v>
      </c>
      <c r="C1002" s="2" t="s">
        <v>377</v>
      </c>
      <c r="D1002" s="2" t="s">
        <v>81</v>
      </c>
      <c r="E1002" s="2">
        <v>2023</v>
      </c>
      <c r="F1002" s="2" t="s">
        <v>68</v>
      </c>
      <c r="G1002" s="2" t="s">
        <v>40</v>
      </c>
      <c r="H1002" s="2" t="s">
        <v>171</v>
      </c>
      <c r="I1002" s="2" t="s">
        <v>39</v>
      </c>
      <c r="J1002" s="2" t="s">
        <v>273</v>
      </c>
      <c r="K1002" s="3">
        <v>346322.7</v>
      </c>
      <c r="L1002" s="3">
        <v>134390.09</v>
      </c>
      <c r="M1002" s="3">
        <f t="shared" si="105"/>
        <v>211932.61000000002</v>
      </c>
      <c r="N1002" s="3">
        <v>39305.919999999998</v>
      </c>
      <c r="O1002" s="3">
        <f t="shared" si="106"/>
        <v>172626.69</v>
      </c>
      <c r="P1002" s="3">
        <v>136500.81</v>
      </c>
      <c r="Q1002" s="4">
        <f t="shared" si="107"/>
        <v>0.61195125240130088</v>
      </c>
      <c r="R1002" s="4">
        <f t="shared" si="108"/>
        <v>0.39414341017784854</v>
      </c>
      <c r="S1002" s="3">
        <v>411469.97</v>
      </c>
      <c r="T1002" s="3">
        <f t="shared" si="109"/>
        <v>-65147.26999999996</v>
      </c>
      <c r="U1002" s="4">
        <f t="shared" si="110"/>
        <v>-0.15832812780966729</v>
      </c>
      <c r="V1002" s="2" t="s">
        <v>44</v>
      </c>
      <c r="W1002" s="2" t="s">
        <v>134</v>
      </c>
      <c r="X1002" s="2" t="s">
        <v>86</v>
      </c>
      <c r="Y1002" s="2">
        <v>0.92</v>
      </c>
      <c r="Z1002" s="2" t="s">
        <v>2946</v>
      </c>
      <c r="AA1002" s="2" t="s">
        <v>48</v>
      </c>
      <c r="AB1002" s="2" t="s">
        <v>100</v>
      </c>
      <c r="AC1002" s="2">
        <v>3.61</v>
      </c>
      <c r="AD1002" s="3">
        <v>0</v>
      </c>
      <c r="AE1002" s="5">
        <v>0</v>
      </c>
      <c r="AF1002" s="2">
        <v>0</v>
      </c>
      <c r="AG1002" s="3">
        <f t="shared" si="111"/>
        <v>0</v>
      </c>
      <c r="AH1002" s="2" t="s">
        <v>50</v>
      </c>
      <c r="AI1002" s="3">
        <v>0</v>
      </c>
    </row>
    <row r="1003" spans="1:35" x14ac:dyDescent="0.3">
      <c r="A1003" s="2" t="s">
        <v>2947</v>
      </c>
      <c r="B1003" s="2" t="s">
        <v>2761</v>
      </c>
      <c r="C1003" s="2" t="s">
        <v>435</v>
      </c>
      <c r="D1003" s="2" t="s">
        <v>81</v>
      </c>
      <c r="E1003" s="2">
        <v>2021</v>
      </c>
      <c r="F1003" s="2" t="s">
        <v>82</v>
      </c>
      <c r="G1003" s="2" t="s">
        <v>114</v>
      </c>
      <c r="H1003" s="2" t="s">
        <v>234</v>
      </c>
      <c r="I1003" s="2" t="s">
        <v>71</v>
      </c>
      <c r="J1003" s="2" t="s">
        <v>72</v>
      </c>
      <c r="K1003" s="3">
        <v>7367875.9800000004</v>
      </c>
      <c r="L1003" s="3">
        <v>2074372.71</v>
      </c>
      <c r="M1003" s="3">
        <f t="shared" si="105"/>
        <v>5293503.2700000005</v>
      </c>
      <c r="N1003" s="3">
        <v>1612864.33</v>
      </c>
      <c r="O1003" s="3">
        <f t="shared" si="106"/>
        <v>3680638.9400000004</v>
      </c>
      <c r="P1003" s="3">
        <v>2689215.01</v>
      </c>
      <c r="Q1003" s="4">
        <f t="shared" si="107"/>
        <v>0.71845716246705882</v>
      </c>
      <c r="R1003" s="4">
        <f t="shared" si="108"/>
        <v>0.36499189417680722</v>
      </c>
      <c r="S1003" s="3">
        <v>8498837.6199999992</v>
      </c>
      <c r="T1003" s="3">
        <f t="shared" si="109"/>
        <v>-1130961.6399999987</v>
      </c>
      <c r="U1003" s="4">
        <f t="shared" si="110"/>
        <v>-0.13307250833202752</v>
      </c>
      <c r="V1003" s="2" t="s">
        <v>133</v>
      </c>
      <c r="W1003" s="2" t="s">
        <v>207</v>
      </c>
      <c r="X1003" s="2" t="s">
        <v>236</v>
      </c>
      <c r="Y1003" s="2">
        <v>3.67</v>
      </c>
      <c r="Z1003" s="2" t="s">
        <v>1266</v>
      </c>
      <c r="AA1003" s="2" t="s">
        <v>99</v>
      </c>
      <c r="AB1003" s="2" t="s">
        <v>306</v>
      </c>
      <c r="AC1003" s="2">
        <v>4.25</v>
      </c>
      <c r="AD1003" s="3">
        <v>0</v>
      </c>
      <c r="AE1003" s="5">
        <v>0</v>
      </c>
      <c r="AF1003" s="2">
        <v>0</v>
      </c>
      <c r="AG1003" s="3">
        <f t="shared" si="111"/>
        <v>0</v>
      </c>
      <c r="AH1003" s="2" t="s">
        <v>50</v>
      </c>
      <c r="AI1003" s="3">
        <v>0</v>
      </c>
    </row>
    <row r="1004" spans="1:35" x14ac:dyDescent="0.3">
      <c r="A1004" s="2" t="s">
        <v>2948</v>
      </c>
      <c r="B1004" s="2" t="s">
        <v>383</v>
      </c>
      <c r="C1004" s="2" t="s">
        <v>130</v>
      </c>
      <c r="D1004" s="2" t="s">
        <v>104</v>
      </c>
      <c r="E1004" s="2">
        <v>2022</v>
      </c>
      <c r="F1004" s="2" t="s">
        <v>68</v>
      </c>
      <c r="G1004" s="2" t="s">
        <v>114</v>
      </c>
      <c r="H1004" s="2" t="s">
        <v>234</v>
      </c>
      <c r="I1004" s="2" t="s">
        <v>131</v>
      </c>
      <c r="J1004" s="2" t="s">
        <v>268</v>
      </c>
      <c r="K1004" s="3">
        <v>1768145.99</v>
      </c>
      <c r="L1004" s="3">
        <v>651241.28</v>
      </c>
      <c r="M1004" s="3">
        <f t="shared" si="105"/>
        <v>1116904.71</v>
      </c>
      <c r="N1004" s="3">
        <v>178778.87</v>
      </c>
      <c r="O1004" s="3">
        <f t="shared" si="106"/>
        <v>938125.84</v>
      </c>
      <c r="P1004" s="3">
        <v>660242.6</v>
      </c>
      <c r="Q1004" s="4">
        <f t="shared" si="107"/>
        <v>0.63168127310573485</v>
      </c>
      <c r="R1004" s="4">
        <f t="shared" si="108"/>
        <v>0.37340955087085315</v>
      </c>
      <c r="S1004" s="3">
        <v>1567530.41</v>
      </c>
      <c r="T1004" s="3">
        <f t="shared" si="109"/>
        <v>200615.58000000007</v>
      </c>
      <c r="U1004" s="4">
        <f t="shared" si="110"/>
        <v>0.12798193816220771</v>
      </c>
      <c r="V1004" s="2" t="s">
        <v>107</v>
      </c>
      <c r="W1004" s="2" t="s">
        <v>207</v>
      </c>
      <c r="X1004" s="2" t="s">
        <v>236</v>
      </c>
      <c r="Y1004" s="2">
        <v>3.67</v>
      </c>
      <c r="Z1004" s="2" t="s">
        <v>2949</v>
      </c>
      <c r="AA1004" s="2" t="s">
        <v>109</v>
      </c>
      <c r="AB1004" s="2" t="s">
        <v>77</v>
      </c>
      <c r="AC1004" s="2">
        <v>7.99</v>
      </c>
      <c r="AD1004" s="3">
        <v>0</v>
      </c>
      <c r="AE1004" s="5">
        <v>0</v>
      </c>
      <c r="AF1004" s="2">
        <v>0</v>
      </c>
      <c r="AG1004" s="3">
        <f t="shared" si="111"/>
        <v>0</v>
      </c>
      <c r="AH1004" s="2" t="s">
        <v>50</v>
      </c>
      <c r="AI1004" s="3">
        <v>0</v>
      </c>
    </row>
    <row r="1005" spans="1:35" x14ac:dyDescent="0.3">
      <c r="A1005" s="2" t="s">
        <v>2950</v>
      </c>
      <c r="B1005" s="2" t="s">
        <v>2951</v>
      </c>
      <c r="C1005" s="2" t="s">
        <v>130</v>
      </c>
      <c r="D1005" s="2" t="s">
        <v>104</v>
      </c>
      <c r="E1005" s="2">
        <v>2022</v>
      </c>
      <c r="F1005" s="2" t="s">
        <v>105</v>
      </c>
      <c r="G1005" s="2" t="s">
        <v>93</v>
      </c>
      <c r="H1005" s="2" t="s">
        <v>159</v>
      </c>
      <c r="I1005" s="2" t="s">
        <v>71</v>
      </c>
      <c r="J1005" s="2" t="s">
        <v>228</v>
      </c>
      <c r="K1005" s="3">
        <v>115580.64</v>
      </c>
      <c r="L1005" s="3">
        <v>32719.759999999998</v>
      </c>
      <c r="M1005" s="3">
        <f t="shared" si="105"/>
        <v>82860.88</v>
      </c>
      <c r="N1005" s="3">
        <v>11183.2</v>
      </c>
      <c r="O1005" s="3">
        <f t="shared" si="106"/>
        <v>71677.680000000008</v>
      </c>
      <c r="P1005" s="3">
        <v>55935.839999999997</v>
      </c>
      <c r="Q1005" s="4">
        <f t="shared" si="107"/>
        <v>0.7169096831441667</v>
      </c>
      <c r="R1005" s="4">
        <f t="shared" si="108"/>
        <v>0.4839550983624939</v>
      </c>
      <c r="S1005" s="3">
        <v>114801.9</v>
      </c>
      <c r="T1005" s="3">
        <f t="shared" si="109"/>
        <v>778.74000000000524</v>
      </c>
      <c r="U1005" s="4">
        <f t="shared" si="110"/>
        <v>6.7833372095758458E-3</v>
      </c>
      <c r="V1005" s="2" t="s">
        <v>95</v>
      </c>
      <c r="W1005" s="2" t="s">
        <v>60</v>
      </c>
      <c r="X1005" s="2" t="s">
        <v>160</v>
      </c>
      <c r="Y1005" s="2">
        <v>129.5</v>
      </c>
      <c r="Z1005" s="2" t="s">
        <v>2952</v>
      </c>
      <c r="AA1005" s="2" t="s">
        <v>148</v>
      </c>
      <c r="AB1005" s="2" t="s">
        <v>306</v>
      </c>
      <c r="AC1005" s="2">
        <v>8.18</v>
      </c>
      <c r="AD1005" s="3">
        <v>0</v>
      </c>
      <c r="AE1005" s="5">
        <v>0</v>
      </c>
      <c r="AF1005" s="2">
        <v>0</v>
      </c>
      <c r="AG1005" s="3">
        <f t="shared" si="111"/>
        <v>0</v>
      </c>
      <c r="AH1005" s="2" t="s">
        <v>50</v>
      </c>
      <c r="AI1005" s="3">
        <v>0</v>
      </c>
    </row>
    <row r="1006" spans="1:35" x14ac:dyDescent="0.3">
      <c r="A1006" s="2" t="s">
        <v>2953</v>
      </c>
      <c r="B1006" s="2" t="s">
        <v>2954</v>
      </c>
      <c r="C1006" s="2" t="s">
        <v>341</v>
      </c>
      <c r="D1006" s="2" t="s">
        <v>54</v>
      </c>
      <c r="E1006" s="2">
        <v>2023</v>
      </c>
      <c r="F1006" s="2" t="s">
        <v>58</v>
      </c>
      <c r="G1006" s="2" t="s">
        <v>114</v>
      </c>
      <c r="H1006" s="2" t="s">
        <v>190</v>
      </c>
      <c r="I1006" s="2" t="s">
        <v>131</v>
      </c>
      <c r="J1006" s="2" t="s">
        <v>235</v>
      </c>
      <c r="K1006" s="3">
        <v>1577181.29</v>
      </c>
      <c r="L1006" s="3">
        <v>527635.15</v>
      </c>
      <c r="M1006" s="3">
        <f t="shared" si="105"/>
        <v>1049546.1400000001</v>
      </c>
      <c r="N1006" s="3">
        <v>266283.98</v>
      </c>
      <c r="O1006" s="3">
        <f t="shared" si="106"/>
        <v>783262.16000000015</v>
      </c>
      <c r="P1006" s="3">
        <v>600334.02</v>
      </c>
      <c r="Q1006" s="4">
        <f t="shared" si="107"/>
        <v>0.66545687972243195</v>
      </c>
      <c r="R1006" s="4">
        <f t="shared" si="108"/>
        <v>0.38063729503156862</v>
      </c>
      <c r="S1006" s="3">
        <v>1336450.77</v>
      </c>
      <c r="T1006" s="3">
        <f t="shared" si="109"/>
        <v>240730.52000000002</v>
      </c>
      <c r="U1006" s="4">
        <f t="shared" si="110"/>
        <v>0.18012673972270599</v>
      </c>
      <c r="V1006" s="2" t="s">
        <v>85</v>
      </c>
      <c r="W1006" s="2" t="s">
        <v>134</v>
      </c>
      <c r="X1006" s="2" t="s">
        <v>192</v>
      </c>
      <c r="Y1006" s="2">
        <v>3.64</v>
      </c>
      <c r="Z1006" s="2" t="s">
        <v>2955</v>
      </c>
      <c r="AA1006" s="2" t="s">
        <v>48</v>
      </c>
      <c r="AB1006" s="2" t="s">
        <v>88</v>
      </c>
      <c r="AC1006" s="2">
        <v>4.32</v>
      </c>
      <c r="AD1006" s="3">
        <v>0</v>
      </c>
      <c r="AE1006" s="5">
        <v>0</v>
      </c>
      <c r="AF1006" s="2">
        <v>0</v>
      </c>
      <c r="AG1006" s="3">
        <f t="shared" si="111"/>
        <v>0</v>
      </c>
      <c r="AH1006" s="2" t="s">
        <v>50</v>
      </c>
      <c r="AI1006" s="3">
        <v>0</v>
      </c>
    </row>
    <row r="1007" spans="1:35" x14ac:dyDescent="0.3">
      <c r="A1007" s="2" t="s">
        <v>2956</v>
      </c>
      <c r="B1007" s="2" t="s">
        <v>2957</v>
      </c>
      <c r="C1007" s="2" t="s">
        <v>122</v>
      </c>
      <c r="D1007" s="2" t="s">
        <v>104</v>
      </c>
      <c r="E1007" s="2">
        <v>2023</v>
      </c>
      <c r="F1007" s="2" t="s">
        <v>92</v>
      </c>
      <c r="G1007" s="2" t="s">
        <v>93</v>
      </c>
      <c r="H1007" s="2" t="s">
        <v>159</v>
      </c>
      <c r="I1007" s="2" t="s">
        <v>42</v>
      </c>
      <c r="J1007" s="2" t="s">
        <v>146</v>
      </c>
      <c r="K1007" s="3">
        <v>1876239.23</v>
      </c>
      <c r="L1007" s="3">
        <v>682555.08</v>
      </c>
      <c r="M1007" s="3">
        <f t="shared" si="105"/>
        <v>1193684.1499999999</v>
      </c>
      <c r="N1007" s="3">
        <v>185380.44</v>
      </c>
      <c r="O1007" s="3">
        <f t="shared" si="106"/>
        <v>1008303.71</v>
      </c>
      <c r="P1007" s="3">
        <v>755574.84</v>
      </c>
      <c r="Q1007" s="4">
        <f t="shared" si="107"/>
        <v>0.63621106035609321</v>
      </c>
      <c r="R1007" s="4">
        <f t="shared" si="108"/>
        <v>0.40270708975635267</v>
      </c>
      <c r="S1007" s="3">
        <v>1684601.57</v>
      </c>
      <c r="T1007" s="3">
        <f t="shared" si="109"/>
        <v>191637.65999999992</v>
      </c>
      <c r="U1007" s="4">
        <f t="shared" si="110"/>
        <v>0.1137584479397107</v>
      </c>
      <c r="V1007" s="2" t="s">
        <v>133</v>
      </c>
      <c r="W1007" s="2" t="s">
        <v>207</v>
      </c>
      <c r="X1007" s="2" t="s">
        <v>160</v>
      </c>
      <c r="Y1007" s="2">
        <v>129.5</v>
      </c>
      <c r="Z1007" s="2" t="s">
        <v>2958</v>
      </c>
      <c r="AA1007" s="2" t="s">
        <v>48</v>
      </c>
      <c r="AB1007" s="2" t="s">
        <v>149</v>
      </c>
      <c r="AC1007" s="2">
        <v>9.64</v>
      </c>
      <c r="AD1007" s="3">
        <v>0</v>
      </c>
      <c r="AE1007" s="5">
        <v>0</v>
      </c>
      <c r="AF1007" s="2">
        <v>0</v>
      </c>
      <c r="AG1007" s="3">
        <f t="shared" si="111"/>
        <v>0</v>
      </c>
      <c r="AH1007" s="2" t="s">
        <v>50</v>
      </c>
      <c r="AI1007" s="3">
        <v>0</v>
      </c>
    </row>
    <row r="1008" spans="1:35" x14ac:dyDescent="0.3">
      <c r="A1008" s="2" t="s">
        <v>2959</v>
      </c>
      <c r="B1008" s="2" t="s">
        <v>1348</v>
      </c>
      <c r="C1008" s="2" t="s">
        <v>103</v>
      </c>
      <c r="D1008" s="2" t="s">
        <v>104</v>
      </c>
      <c r="E1008" s="2">
        <v>2020</v>
      </c>
      <c r="F1008" s="2" t="s">
        <v>105</v>
      </c>
      <c r="G1008" s="2" t="s">
        <v>114</v>
      </c>
      <c r="H1008" s="2" t="s">
        <v>234</v>
      </c>
      <c r="I1008" s="2" t="s">
        <v>131</v>
      </c>
      <c r="J1008" s="2" t="s">
        <v>235</v>
      </c>
      <c r="K1008" s="3">
        <v>963273.62</v>
      </c>
      <c r="L1008" s="3">
        <v>527531.71</v>
      </c>
      <c r="M1008" s="3">
        <f t="shared" si="105"/>
        <v>435741.91000000003</v>
      </c>
      <c r="N1008" s="3">
        <v>158072.64000000001</v>
      </c>
      <c r="O1008" s="3">
        <f t="shared" si="106"/>
        <v>277669.27</v>
      </c>
      <c r="P1008" s="3">
        <v>218640.75</v>
      </c>
      <c r="Q1008" s="4">
        <f t="shared" si="107"/>
        <v>0.45235528198104297</v>
      </c>
      <c r="R1008" s="4">
        <f t="shared" si="108"/>
        <v>0.22697678568214086</v>
      </c>
      <c r="S1008" s="3">
        <v>1108783.96</v>
      </c>
      <c r="T1008" s="3">
        <f t="shared" si="109"/>
        <v>-145510.33999999997</v>
      </c>
      <c r="U1008" s="4">
        <f t="shared" si="110"/>
        <v>-0.1312341675649781</v>
      </c>
      <c r="V1008" s="2" t="s">
        <v>124</v>
      </c>
      <c r="W1008" s="2" t="s">
        <v>125</v>
      </c>
      <c r="X1008" s="2" t="s">
        <v>236</v>
      </c>
      <c r="Y1008" s="2">
        <v>3.67</v>
      </c>
      <c r="Z1008" s="2" t="s">
        <v>2960</v>
      </c>
      <c r="AA1008" s="2" t="s">
        <v>148</v>
      </c>
      <c r="AB1008" s="2" t="s">
        <v>142</v>
      </c>
      <c r="AC1008" s="2">
        <v>6.66</v>
      </c>
      <c r="AD1008" s="3">
        <v>0</v>
      </c>
      <c r="AE1008" s="5">
        <v>0</v>
      </c>
      <c r="AF1008" s="2">
        <v>0</v>
      </c>
      <c r="AG1008" s="3">
        <f t="shared" si="111"/>
        <v>0</v>
      </c>
      <c r="AH1008" s="2" t="s">
        <v>50</v>
      </c>
      <c r="AI1008" s="3">
        <v>0</v>
      </c>
    </row>
    <row r="1009" spans="1:35" x14ac:dyDescent="0.3">
      <c r="A1009" s="2" t="s">
        <v>2961</v>
      </c>
      <c r="B1009" s="2" t="s">
        <v>2962</v>
      </c>
      <c r="C1009" s="2" t="s">
        <v>329</v>
      </c>
      <c r="D1009" s="2" t="s">
        <v>38</v>
      </c>
      <c r="E1009" s="2">
        <v>2021</v>
      </c>
      <c r="F1009" s="2" t="s">
        <v>92</v>
      </c>
      <c r="G1009" s="2" t="s">
        <v>114</v>
      </c>
      <c r="H1009" s="2" t="s">
        <v>190</v>
      </c>
      <c r="I1009" s="2" t="s">
        <v>71</v>
      </c>
      <c r="J1009" s="2" t="s">
        <v>72</v>
      </c>
      <c r="K1009" s="3">
        <v>3932189.46</v>
      </c>
      <c r="L1009" s="3">
        <v>1376486.37</v>
      </c>
      <c r="M1009" s="3">
        <f t="shared" si="105"/>
        <v>2555703.09</v>
      </c>
      <c r="N1009" s="3">
        <v>827084.91</v>
      </c>
      <c r="O1009" s="3">
        <f t="shared" si="106"/>
        <v>1728618.1799999997</v>
      </c>
      <c r="P1009" s="3">
        <v>1238976.42</v>
      </c>
      <c r="Q1009" s="4">
        <f t="shared" si="107"/>
        <v>0.64994403652157695</v>
      </c>
      <c r="R1009" s="4">
        <f t="shared" si="108"/>
        <v>0.31508563679431661</v>
      </c>
      <c r="S1009" s="3">
        <v>4311686.45</v>
      </c>
      <c r="T1009" s="3">
        <f t="shared" si="109"/>
        <v>-379496.99000000022</v>
      </c>
      <c r="U1009" s="4">
        <f t="shared" si="110"/>
        <v>-8.8015906165904115E-2</v>
      </c>
      <c r="V1009" s="2" t="s">
        <v>133</v>
      </c>
      <c r="W1009" s="2" t="s">
        <v>96</v>
      </c>
      <c r="X1009" s="2" t="s">
        <v>192</v>
      </c>
      <c r="Y1009" s="2">
        <v>3.64</v>
      </c>
      <c r="Z1009" s="2" t="s">
        <v>2963</v>
      </c>
      <c r="AA1009" s="2" t="s">
        <v>63</v>
      </c>
      <c r="AB1009" s="2" t="s">
        <v>142</v>
      </c>
      <c r="AC1009" s="2">
        <v>3.93</v>
      </c>
      <c r="AD1009" s="3">
        <v>0</v>
      </c>
      <c r="AE1009" s="5">
        <v>0</v>
      </c>
      <c r="AF1009" s="2">
        <v>0</v>
      </c>
      <c r="AG1009" s="3">
        <f t="shared" si="111"/>
        <v>0</v>
      </c>
      <c r="AH1009" s="2" t="s">
        <v>50</v>
      </c>
      <c r="AI1009" s="3">
        <v>0</v>
      </c>
    </row>
    <row r="1010" spans="1:35" x14ac:dyDescent="0.3">
      <c r="A1010" s="2" t="s">
        <v>2964</v>
      </c>
      <c r="B1010" s="2" t="s">
        <v>2965</v>
      </c>
      <c r="C1010" s="2" t="s">
        <v>435</v>
      </c>
      <c r="D1010" s="2" t="s">
        <v>81</v>
      </c>
      <c r="E1010" s="2">
        <v>2021</v>
      </c>
      <c r="F1010" s="2" t="s">
        <v>82</v>
      </c>
      <c r="G1010" s="2" t="s">
        <v>93</v>
      </c>
      <c r="H1010" s="2" t="s">
        <v>94</v>
      </c>
      <c r="I1010" s="2" t="s">
        <v>58</v>
      </c>
      <c r="J1010" s="2" t="s">
        <v>106</v>
      </c>
      <c r="K1010" s="3">
        <v>9003562.5700000003</v>
      </c>
      <c r="L1010" s="3">
        <v>3141730.5</v>
      </c>
      <c r="M1010" s="3">
        <f t="shared" si="105"/>
        <v>5861832.0700000003</v>
      </c>
      <c r="N1010" s="3">
        <v>1497744.07</v>
      </c>
      <c r="O1010" s="3">
        <f t="shared" si="106"/>
        <v>4364088</v>
      </c>
      <c r="P1010" s="3">
        <v>3288681.8</v>
      </c>
      <c r="Q1010" s="4">
        <f t="shared" si="107"/>
        <v>0.651056959334265</v>
      </c>
      <c r="R1010" s="4">
        <f t="shared" si="108"/>
        <v>0.36526450218249551</v>
      </c>
      <c r="S1010" s="3">
        <v>7323483.2599999998</v>
      </c>
      <c r="T1010" s="3">
        <f t="shared" si="109"/>
        <v>1680079.3100000005</v>
      </c>
      <c r="U1010" s="4">
        <f t="shared" si="110"/>
        <v>0.22940986554531984</v>
      </c>
      <c r="V1010" s="2" t="s">
        <v>124</v>
      </c>
      <c r="W1010" s="2" t="s">
        <v>207</v>
      </c>
      <c r="X1010" s="2" t="s">
        <v>97</v>
      </c>
      <c r="Y1010" s="2">
        <v>1550</v>
      </c>
      <c r="Z1010" s="2" t="s">
        <v>2966</v>
      </c>
      <c r="AA1010" s="2" t="s">
        <v>224</v>
      </c>
      <c r="AB1010" s="2" t="s">
        <v>77</v>
      </c>
      <c r="AC1010" s="2">
        <v>6.98</v>
      </c>
      <c r="AD1010" s="3">
        <v>0</v>
      </c>
      <c r="AE1010" s="5">
        <v>0</v>
      </c>
      <c r="AF1010" s="2">
        <v>0</v>
      </c>
      <c r="AG1010" s="3">
        <f t="shared" si="111"/>
        <v>0</v>
      </c>
      <c r="AH1010" s="2" t="s">
        <v>50</v>
      </c>
      <c r="AI1010" s="3">
        <v>0</v>
      </c>
    </row>
    <row r="1011" spans="1:35" x14ac:dyDescent="0.3">
      <c r="A1011" s="2" t="s">
        <v>2967</v>
      </c>
      <c r="B1011" s="2" t="s">
        <v>1879</v>
      </c>
      <c r="C1011" s="2" t="s">
        <v>617</v>
      </c>
      <c r="D1011" s="2" t="s">
        <v>38</v>
      </c>
      <c r="E1011" s="2">
        <v>2020</v>
      </c>
      <c r="F1011" s="2" t="s">
        <v>55</v>
      </c>
      <c r="G1011" s="2" t="s">
        <v>69</v>
      </c>
      <c r="H1011" s="2" t="s">
        <v>165</v>
      </c>
      <c r="I1011" s="2" t="s">
        <v>39</v>
      </c>
      <c r="J1011" s="2" t="s">
        <v>487</v>
      </c>
      <c r="K1011" s="3">
        <v>7137891.2599999998</v>
      </c>
      <c r="L1011" s="3">
        <v>3258307.18</v>
      </c>
      <c r="M1011" s="3">
        <f t="shared" si="105"/>
        <v>3879584.0799999996</v>
      </c>
      <c r="N1011" s="3">
        <v>966469.24</v>
      </c>
      <c r="O1011" s="3">
        <f t="shared" si="106"/>
        <v>2913114.84</v>
      </c>
      <c r="P1011" s="3">
        <v>2282687.59</v>
      </c>
      <c r="Q1011" s="4">
        <f t="shared" si="107"/>
        <v>0.54351963888001287</v>
      </c>
      <c r="R1011" s="4">
        <f t="shared" si="108"/>
        <v>0.31979859412988593</v>
      </c>
      <c r="S1011" s="3">
        <v>7036832.8099999996</v>
      </c>
      <c r="T1011" s="3">
        <f t="shared" si="109"/>
        <v>101058.45000000019</v>
      </c>
      <c r="U1011" s="4">
        <f t="shared" si="110"/>
        <v>1.4361354423027736E-2</v>
      </c>
      <c r="V1011" s="2" t="s">
        <v>85</v>
      </c>
      <c r="W1011" s="2" t="s">
        <v>125</v>
      </c>
      <c r="X1011" s="2" t="s">
        <v>167</v>
      </c>
      <c r="Y1011" s="2">
        <v>17.2</v>
      </c>
      <c r="Z1011" s="2" t="s">
        <v>1451</v>
      </c>
      <c r="AA1011" s="2" t="s">
        <v>141</v>
      </c>
      <c r="AB1011" s="2" t="s">
        <v>64</v>
      </c>
      <c r="AC1011" s="2">
        <v>7.82</v>
      </c>
      <c r="AD1011" s="3">
        <v>0</v>
      </c>
      <c r="AE1011" s="5">
        <v>0</v>
      </c>
      <c r="AF1011" s="2">
        <v>0</v>
      </c>
      <c r="AG1011" s="3">
        <f t="shared" si="111"/>
        <v>0</v>
      </c>
      <c r="AH1011" s="2" t="s">
        <v>50</v>
      </c>
      <c r="AI1011" s="3">
        <v>0</v>
      </c>
    </row>
    <row r="1012" spans="1:35" x14ac:dyDescent="0.3">
      <c r="A1012" s="2" t="s">
        <v>2968</v>
      </c>
      <c r="B1012" s="2" t="s">
        <v>2969</v>
      </c>
      <c r="C1012" s="2" t="s">
        <v>734</v>
      </c>
      <c r="D1012" s="2" t="s">
        <v>38</v>
      </c>
      <c r="E1012" s="2">
        <v>2024</v>
      </c>
      <c r="F1012" s="2" t="s">
        <v>82</v>
      </c>
      <c r="G1012" s="2" t="s">
        <v>114</v>
      </c>
      <c r="H1012" s="2" t="s">
        <v>190</v>
      </c>
      <c r="I1012" s="2" t="s">
        <v>42</v>
      </c>
      <c r="J1012" s="2" t="s">
        <v>422</v>
      </c>
      <c r="K1012" s="3">
        <v>529914.35</v>
      </c>
      <c r="L1012" s="3">
        <v>153480.85</v>
      </c>
      <c r="M1012" s="3">
        <f t="shared" si="105"/>
        <v>376433.5</v>
      </c>
      <c r="N1012" s="3">
        <v>48900.62</v>
      </c>
      <c r="O1012" s="3">
        <f t="shared" si="106"/>
        <v>327532.88</v>
      </c>
      <c r="P1012" s="3">
        <v>241108.15</v>
      </c>
      <c r="Q1012" s="4">
        <f t="shared" si="107"/>
        <v>0.71036668472933417</v>
      </c>
      <c r="R1012" s="4">
        <f t="shared" si="108"/>
        <v>0.45499456657476817</v>
      </c>
      <c r="S1012" s="3">
        <v>549281.43000000005</v>
      </c>
      <c r="T1012" s="3">
        <f t="shared" si="109"/>
        <v>-19367.080000000075</v>
      </c>
      <c r="U1012" s="4">
        <f t="shared" si="110"/>
        <v>-3.5258938209507783E-2</v>
      </c>
      <c r="V1012" s="2" t="s">
        <v>124</v>
      </c>
      <c r="W1012" s="2" t="s">
        <v>117</v>
      </c>
      <c r="X1012" s="2" t="s">
        <v>192</v>
      </c>
      <c r="Y1012" s="2">
        <v>3.64</v>
      </c>
      <c r="Z1012" s="2" t="s">
        <v>2970</v>
      </c>
      <c r="AA1012" s="2" t="s">
        <v>141</v>
      </c>
      <c r="AB1012" s="2" t="s">
        <v>49</v>
      </c>
      <c r="AC1012" s="2">
        <v>1.7</v>
      </c>
      <c r="AD1012" s="3">
        <v>0</v>
      </c>
      <c r="AE1012" s="5">
        <v>0</v>
      </c>
      <c r="AF1012" s="2">
        <v>0</v>
      </c>
      <c r="AG1012" s="3">
        <f t="shared" si="111"/>
        <v>0</v>
      </c>
      <c r="AH1012" s="2" t="s">
        <v>230</v>
      </c>
      <c r="AI1012" s="3">
        <v>0</v>
      </c>
    </row>
    <row r="1013" spans="1:35" x14ac:dyDescent="0.3">
      <c r="A1013" s="2" t="s">
        <v>2971</v>
      </c>
      <c r="B1013" s="2" t="s">
        <v>390</v>
      </c>
      <c r="C1013" s="2" t="s">
        <v>363</v>
      </c>
      <c r="D1013" s="2" t="s">
        <v>81</v>
      </c>
      <c r="E1013" s="2">
        <v>2022</v>
      </c>
      <c r="F1013" s="2" t="s">
        <v>55</v>
      </c>
      <c r="G1013" s="2" t="s">
        <v>93</v>
      </c>
      <c r="H1013" s="2" t="s">
        <v>159</v>
      </c>
      <c r="I1013" s="2" t="s">
        <v>71</v>
      </c>
      <c r="J1013" s="2" t="s">
        <v>293</v>
      </c>
      <c r="K1013" s="3">
        <v>1189425.8700000001</v>
      </c>
      <c r="L1013" s="3">
        <v>562532.36</v>
      </c>
      <c r="M1013" s="3">
        <f t="shared" si="105"/>
        <v>626893.51000000013</v>
      </c>
      <c r="N1013" s="3">
        <v>101384.42</v>
      </c>
      <c r="O1013" s="3">
        <f t="shared" si="106"/>
        <v>525509.09000000008</v>
      </c>
      <c r="P1013" s="3">
        <v>406762.06</v>
      </c>
      <c r="Q1013" s="4">
        <f t="shared" si="107"/>
        <v>0.52705555328134912</v>
      </c>
      <c r="R1013" s="4">
        <f t="shared" si="108"/>
        <v>0.34198185045361418</v>
      </c>
      <c r="S1013" s="3">
        <v>1350242.57</v>
      </c>
      <c r="T1013" s="3">
        <f t="shared" si="109"/>
        <v>-160816.69999999995</v>
      </c>
      <c r="U1013" s="4">
        <f t="shared" si="110"/>
        <v>-0.11910208104311208</v>
      </c>
      <c r="V1013" s="2" t="s">
        <v>85</v>
      </c>
      <c r="W1013" s="2" t="s">
        <v>60</v>
      </c>
      <c r="X1013" s="2" t="s">
        <v>160</v>
      </c>
      <c r="Y1013" s="2">
        <v>129.5</v>
      </c>
      <c r="Z1013" s="2" t="s">
        <v>2972</v>
      </c>
      <c r="AA1013" s="2" t="s">
        <v>141</v>
      </c>
      <c r="AB1013" s="2" t="s">
        <v>306</v>
      </c>
      <c r="AC1013" s="2">
        <v>5.0599999999999996</v>
      </c>
      <c r="AD1013" s="3">
        <v>0</v>
      </c>
      <c r="AE1013" s="5">
        <v>0</v>
      </c>
      <c r="AF1013" s="2">
        <v>0</v>
      </c>
      <c r="AG1013" s="3">
        <f t="shared" si="111"/>
        <v>0</v>
      </c>
      <c r="AH1013" s="2" t="s">
        <v>50</v>
      </c>
      <c r="AI1013" s="3">
        <v>0</v>
      </c>
    </row>
    <row r="1014" spans="1:35" x14ac:dyDescent="0.3">
      <c r="A1014" s="2" t="s">
        <v>2973</v>
      </c>
      <c r="B1014" s="2" t="s">
        <v>1742</v>
      </c>
      <c r="C1014" s="2" t="s">
        <v>370</v>
      </c>
      <c r="D1014" s="2" t="s">
        <v>81</v>
      </c>
      <c r="E1014" s="2">
        <v>2021</v>
      </c>
      <c r="F1014" s="2" t="s">
        <v>92</v>
      </c>
      <c r="G1014" s="2" t="s">
        <v>56</v>
      </c>
      <c r="H1014" s="2" t="s">
        <v>177</v>
      </c>
      <c r="I1014" s="2" t="s">
        <v>131</v>
      </c>
      <c r="J1014" s="2" t="s">
        <v>235</v>
      </c>
      <c r="K1014" s="3">
        <v>8854688.2899999991</v>
      </c>
      <c r="L1014" s="3">
        <v>4253291.0199999996</v>
      </c>
      <c r="M1014" s="3">
        <f t="shared" si="105"/>
        <v>4601397.2699999996</v>
      </c>
      <c r="N1014" s="3">
        <v>1914845.75</v>
      </c>
      <c r="O1014" s="3">
        <f t="shared" si="106"/>
        <v>2686551.5199999996</v>
      </c>
      <c r="P1014" s="3">
        <v>2104308.27</v>
      </c>
      <c r="Q1014" s="4">
        <f t="shared" si="107"/>
        <v>0.51965660668106928</v>
      </c>
      <c r="R1014" s="4">
        <f t="shared" si="108"/>
        <v>0.23764905111075346</v>
      </c>
      <c r="S1014" s="3">
        <v>9429431.5</v>
      </c>
      <c r="T1014" s="3">
        <f t="shared" si="109"/>
        <v>-574743.21000000089</v>
      </c>
      <c r="U1014" s="4">
        <f t="shared" si="110"/>
        <v>-6.0952053153999888E-2</v>
      </c>
      <c r="V1014" s="2" t="s">
        <v>85</v>
      </c>
      <c r="W1014" s="2" t="s">
        <v>96</v>
      </c>
      <c r="X1014" s="2" t="s">
        <v>180</v>
      </c>
      <c r="Y1014" s="2">
        <v>149.5</v>
      </c>
      <c r="Z1014" s="2" t="s">
        <v>2974</v>
      </c>
      <c r="AA1014" s="2" t="s">
        <v>48</v>
      </c>
      <c r="AB1014" s="2" t="s">
        <v>49</v>
      </c>
      <c r="AC1014" s="2">
        <v>3.05</v>
      </c>
      <c r="AD1014" s="3">
        <v>0</v>
      </c>
      <c r="AE1014" s="5">
        <v>0</v>
      </c>
      <c r="AF1014" s="2">
        <v>0</v>
      </c>
      <c r="AG1014" s="3">
        <f t="shared" si="111"/>
        <v>0</v>
      </c>
      <c r="AH1014" s="2" t="s">
        <v>50</v>
      </c>
      <c r="AI1014" s="3">
        <v>0</v>
      </c>
    </row>
    <row r="1015" spans="1:35" x14ac:dyDescent="0.3">
      <c r="A1015" s="2" t="s">
        <v>2975</v>
      </c>
      <c r="B1015" s="2" t="s">
        <v>2976</v>
      </c>
      <c r="C1015" s="2" t="s">
        <v>932</v>
      </c>
      <c r="D1015" s="2" t="s">
        <v>81</v>
      </c>
      <c r="E1015" s="2">
        <v>2020</v>
      </c>
      <c r="F1015" s="2" t="s">
        <v>68</v>
      </c>
      <c r="G1015" s="2" t="s">
        <v>69</v>
      </c>
      <c r="H1015" s="2" t="s">
        <v>165</v>
      </c>
      <c r="I1015" s="2" t="s">
        <v>55</v>
      </c>
      <c r="J1015" s="2" t="s">
        <v>154</v>
      </c>
      <c r="K1015" s="3">
        <v>9411091.1500000004</v>
      </c>
      <c r="L1015" s="3">
        <v>4426553.66</v>
      </c>
      <c r="M1015" s="3">
        <f t="shared" si="105"/>
        <v>4984537.49</v>
      </c>
      <c r="N1015" s="3">
        <v>1013555.9</v>
      </c>
      <c r="O1015" s="3">
        <f t="shared" si="106"/>
        <v>3970981.5900000003</v>
      </c>
      <c r="P1015" s="3">
        <v>2841281.62</v>
      </c>
      <c r="Q1015" s="4">
        <f t="shared" si="107"/>
        <v>0.52964501252333529</v>
      </c>
      <c r="R1015" s="4">
        <f t="shared" si="108"/>
        <v>0.30190777824949661</v>
      </c>
      <c r="S1015" s="3">
        <v>8864701.5500000007</v>
      </c>
      <c r="T1015" s="3">
        <f t="shared" si="109"/>
        <v>546389.59999999963</v>
      </c>
      <c r="U1015" s="4">
        <f t="shared" si="110"/>
        <v>6.1636547707576185E-2</v>
      </c>
      <c r="V1015" s="2" t="s">
        <v>44</v>
      </c>
      <c r="W1015" s="2" t="s">
        <v>117</v>
      </c>
      <c r="X1015" s="2" t="s">
        <v>167</v>
      </c>
      <c r="Y1015" s="2">
        <v>17.2</v>
      </c>
      <c r="Z1015" s="2" t="s">
        <v>2977</v>
      </c>
      <c r="AA1015" s="2" t="s">
        <v>148</v>
      </c>
      <c r="AB1015" s="2" t="s">
        <v>64</v>
      </c>
      <c r="AC1015" s="2">
        <v>2.21</v>
      </c>
      <c r="AD1015" s="3">
        <v>0</v>
      </c>
      <c r="AE1015" s="5">
        <v>0</v>
      </c>
      <c r="AF1015" s="2">
        <v>0</v>
      </c>
      <c r="AG1015" s="3">
        <f t="shared" si="111"/>
        <v>0</v>
      </c>
      <c r="AH1015" s="2" t="s">
        <v>50</v>
      </c>
      <c r="AI1015" s="3">
        <v>0</v>
      </c>
    </row>
    <row r="1016" spans="1:35" x14ac:dyDescent="0.3">
      <c r="A1016" s="2" t="s">
        <v>2978</v>
      </c>
      <c r="B1016" s="2" t="s">
        <v>2979</v>
      </c>
      <c r="C1016" s="2" t="s">
        <v>249</v>
      </c>
      <c r="D1016" s="2" t="s">
        <v>104</v>
      </c>
      <c r="E1016" s="2">
        <v>2023</v>
      </c>
      <c r="F1016" s="2" t="s">
        <v>92</v>
      </c>
      <c r="G1016" s="2" t="s">
        <v>69</v>
      </c>
      <c r="H1016" s="2" t="s">
        <v>272</v>
      </c>
      <c r="I1016" s="2" t="s">
        <v>39</v>
      </c>
      <c r="J1016" s="2" t="s">
        <v>566</v>
      </c>
      <c r="K1016" s="3">
        <v>5393172.3600000003</v>
      </c>
      <c r="L1016" s="3">
        <v>1624883.28</v>
      </c>
      <c r="M1016" s="3">
        <f t="shared" si="105"/>
        <v>3768289.08</v>
      </c>
      <c r="N1016" s="3">
        <v>1060357.0900000001</v>
      </c>
      <c r="O1016" s="3">
        <f t="shared" si="106"/>
        <v>2707931.99</v>
      </c>
      <c r="P1016" s="3">
        <v>2031342.34</v>
      </c>
      <c r="Q1016" s="4">
        <f t="shared" si="107"/>
        <v>0.69871475051466736</v>
      </c>
      <c r="R1016" s="4">
        <f t="shared" si="108"/>
        <v>0.37665073622827805</v>
      </c>
      <c r="S1016" s="3">
        <v>4907643.51</v>
      </c>
      <c r="T1016" s="3">
        <f t="shared" si="109"/>
        <v>485528.85000000056</v>
      </c>
      <c r="U1016" s="4">
        <f t="shared" si="110"/>
        <v>9.8933194518034701E-2</v>
      </c>
      <c r="V1016" s="2" t="s">
        <v>107</v>
      </c>
      <c r="W1016" s="2" t="s">
        <v>60</v>
      </c>
      <c r="X1016" s="2" t="s">
        <v>274</v>
      </c>
      <c r="Y1016" s="2">
        <v>1</v>
      </c>
      <c r="Z1016" s="2" t="s">
        <v>2980</v>
      </c>
      <c r="AA1016" s="2" t="s">
        <v>99</v>
      </c>
      <c r="AB1016" s="2" t="s">
        <v>149</v>
      </c>
      <c r="AC1016" s="2">
        <v>9.23</v>
      </c>
      <c r="AD1016" s="3">
        <v>0</v>
      </c>
      <c r="AE1016" s="5">
        <v>0</v>
      </c>
      <c r="AF1016" s="2">
        <v>0</v>
      </c>
      <c r="AG1016" s="3">
        <f t="shared" si="111"/>
        <v>0</v>
      </c>
      <c r="AH1016" s="2" t="s">
        <v>50</v>
      </c>
      <c r="AI1016" s="3">
        <v>0</v>
      </c>
    </row>
    <row r="1017" spans="1:35" x14ac:dyDescent="0.3">
      <c r="A1017" s="2" t="s">
        <v>2981</v>
      </c>
      <c r="B1017" s="2" t="s">
        <v>2982</v>
      </c>
      <c r="C1017" s="2" t="s">
        <v>333</v>
      </c>
      <c r="D1017" s="2" t="s">
        <v>54</v>
      </c>
      <c r="E1017" s="2">
        <v>2024</v>
      </c>
      <c r="F1017" s="2" t="s">
        <v>58</v>
      </c>
      <c r="G1017" s="2" t="s">
        <v>93</v>
      </c>
      <c r="H1017" s="2" t="s">
        <v>94</v>
      </c>
      <c r="I1017" s="2" t="s">
        <v>42</v>
      </c>
      <c r="J1017" s="2" t="s">
        <v>43</v>
      </c>
      <c r="K1017" s="3">
        <v>6513500.2999999998</v>
      </c>
      <c r="L1017" s="3">
        <v>2643244.25</v>
      </c>
      <c r="M1017" s="3">
        <f t="shared" si="105"/>
        <v>3870256.05</v>
      </c>
      <c r="N1017" s="3">
        <v>672122.42</v>
      </c>
      <c r="O1017" s="3">
        <f t="shared" si="106"/>
        <v>3198133.63</v>
      </c>
      <c r="P1017" s="3">
        <v>2372711.7400000002</v>
      </c>
      <c r="Q1017" s="4">
        <f t="shared" si="107"/>
        <v>0.59418989356613672</v>
      </c>
      <c r="R1017" s="4">
        <f t="shared" si="108"/>
        <v>0.3642759853714907</v>
      </c>
      <c r="S1017" s="3">
        <v>6448183.0599999996</v>
      </c>
      <c r="T1017" s="3">
        <f t="shared" si="109"/>
        <v>65317.240000000224</v>
      </c>
      <c r="U1017" s="4">
        <f t="shared" si="110"/>
        <v>1.0129557333007886E-2</v>
      </c>
      <c r="V1017" s="2" t="s">
        <v>124</v>
      </c>
      <c r="W1017" s="2" t="s">
        <v>117</v>
      </c>
      <c r="X1017" s="2" t="s">
        <v>97</v>
      </c>
      <c r="Y1017" s="2">
        <v>1550</v>
      </c>
      <c r="Z1017" s="2" t="s">
        <v>2983</v>
      </c>
      <c r="AA1017" s="2" t="s">
        <v>148</v>
      </c>
      <c r="AB1017" s="2" t="s">
        <v>88</v>
      </c>
      <c r="AC1017" s="2">
        <v>9.31</v>
      </c>
      <c r="AD1017" s="3">
        <v>0</v>
      </c>
      <c r="AE1017" s="5">
        <v>0</v>
      </c>
      <c r="AF1017" s="2">
        <v>0</v>
      </c>
      <c r="AG1017" s="3">
        <f t="shared" si="111"/>
        <v>0</v>
      </c>
      <c r="AH1017" s="2" t="s">
        <v>50</v>
      </c>
      <c r="AI1017" s="3">
        <v>0</v>
      </c>
    </row>
    <row r="1018" spans="1:35" x14ac:dyDescent="0.3">
      <c r="A1018" s="2" t="s">
        <v>2984</v>
      </c>
      <c r="B1018" s="2" t="s">
        <v>2985</v>
      </c>
      <c r="C1018" s="2" t="s">
        <v>333</v>
      </c>
      <c r="D1018" s="2" t="s">
        <v>54</v>
      </c>
      <c r="E1018" s="2">
        <v>2024</v>
      </c>
      <c r="F1018" s="2" t="s">
        <v>58</v>
      </c>
      <c r="G1018" s="2" t="s">
        <v>40</v>
      </c>
      <c r="H1018" s="2" t="s">
        <v>41</v>
      </c>
      <c r="I1018" s="2" t="s">
        <v>71</v>
      </c>
      <c r="J1018" s="2" t="s">
        <v>228</v>
      </c>
      <c r="K1018" s="3">
        <v>6240901.2699999996</v>
      </c>
      <c r="L1018" s="3">
        <v>2621649</v>
      </c>
      <c r="M1018" s="3">
        <f t="shared" si="105"/>
        <v>3619252.2699999996</v>
      </c>
      <c r="N1018" s="3">
        <v>959227.39</v>
      </c>
      <c r="O1018" s="3">
        <f t="shared" si="106"/>
        <v>2660024.8799999994</v>
      </c>
      <c r="P1018" s="3">
        <v>1937035.75</v>
      </c>
      <c r="Q1018" s="4">
        <f t="shared" si="107"/>
        <v>0.57992461559963115</v>
      </c>
      <c r="R1018" s="4">
        <f t="shared" si="108"/>
        <v>0.31037756666834759</v>
      </c>
      <c r="S1018" s="3">
        <v>6641509.0999999996</v>
      </c>
      <c r="T1018" s="3">
        <f t="shared" si="109"/>
        <v>-400607.83000000007</v>
      </c>
      <c r="U1018" s="4">
        <f t="shared" si="110"/>
        <v>-6.0318795618303091E-2</v>
      </c>
      <c r="V1018" s="2" t="s">
        <v>133</v>
      </c>
      <c r="W1018" s="2" t="s">
        <v>134</v>
      </c>
      <c r="X1018" s="2" t="s">
        <v>46</v>
      </c>
      <c r="Y1018" s="2">
        <v>0.89</v>
      </c>
      <c r="Z1018" s="2" t="s">
        <v>2986</v>
      </c>
      <c r="AA1018" s="2" t="s">
        <v>109</v>
      </c>
      <c r="AB1018" s="2" t="s">
        <v>209</v>
      </c>
      <c r="AC1018" s="2">
        <v>6.31</v>
      </c>
      <c r="AD1018" s="3">
        <v>0</v>
      </c>
      <c r="AE1018" s="5">
        <v>0</v>
      </c>
      <c r="AF1018" s="2">
        <v>0</v>
      </c>
      <c r="AG1018" s="3">
        <f t="shared" si="111"/>
        <v>0</v>
      </c>
      <c r="AH1018" s="2" t="s">
        <v>50</v>
      </c>
      <c r="AI1018" s="3">
        <v>0</v>
      </c>
    </row>
    <row r="1019" spans="1:35" x14ac:dyDescent="0.3">
      <c r="A1019" s="2" t="s">
        <v>2987</v>
      </c>
      <c r="B1019" s="2" t="s">
        <v>610</v>
      </c>
      <c r="C1019" s="2" t="s">
        <v>292</v>
      </c>
      <c r="D1019" s="2" t="s">
        <v>81</v>
      </c>
      <c r="E1019" s="2">
        <v>2022</v>
      </c>
      <c r="F1019" s="2" t="s">
        <v>92</v>
      </c>
      <c r="G1019" s="2" t="s">
        <v>93</v>
      </c>
      <c r="H1019" s="2" t="s">
        <v>94</v>
      </c>
      <c r="I1019" s="2" t="s">
        <v>131</v>
      </c>
      <c r="J1019" s="2" t="s">
        <v>268</v>
      </c>
      <c r="K1019" s="3">
        <v>8317234.25</v>
      </c>
      <c r="L1019" s="3">
        <v>3107727.99</v>
      </c>
      <c r="M1019" s="3">
        <f t="shared" si="105"/>
        <v>5209506.26</v>
      </c>
      <c r="N1019" s="3">
        <v>1663980.46</v>
      </c>
      <c r="O1019" s="3">
        <f t="shared" si="106"/>
        <v>3545525.8</v>
      </c>
      <c r="P1019" s="3">
        <v>2542158.02</v>
      </c>
      <c r="Q1019" s="4">
        <f t="shared" si="107"/>
        <v>0.62635079203161792</v>
      </c>
      <c r="R1019" s="4">
        <f t="shared" si="108"/>
        <v>0.30564944350340978</v>
      </c>
      <c r="S1019" s="3">
        <v>7834695.9699999997</v>
      </c>
      <c r="T1019" s="3">
        <f t="shared" si="109"/>
        <v>482538.28000000026</v>
      </c>
      <c r="U1019" s="4">
        <f t="shared" si="110"/>
        <v>6.1589917700405707E-2</v>
      </c>
      <c r="V1019" s="2" t="s">
        <v>95</v>
      </c>
      <c r="W1019" s="2" t="s">
        <v>134</v>
      </c>
      <c r="X1019" s="2" t="s">
        <v>97</v>
      </c>
      <c r="Y1019" s="2">
        <v>1550</v>
      </c>
      <c r="Z1019" s="2" t="s">
        <v>2988</v>
      </c>
      <c r="AA1019" s="2" t="s">
        <v>76</v>
      </c>
      <c r="AB1019" s="2" t="s">
        <v>242</v>
      </c>
      <c r="AC1019" s="2">
        <v>7.15</v>
      </c>
      <c r="AD1019" s="3">
        <v>0</v>
      </c>
      <c r="AE1019" s="5">
        <v>0</v>
      </c>
      <c r="AF1019" s="2">
        <v>0</v>
      </c>
      <c r="AG1019" s="3">
        <f t="shared" si="111"/>
        <v>0</v>
      </c>
      <c r="AH1019" s="2" t="s">
        <v>50</v>
      </c>
      <c r="AI1019" s="3">
        <v>0</v>
      </c>
    </row>
    <row r="1020" spans="1:35" x14ac:dyDescent="0.3">
      <c r="A1020" s="2" t="s">
        <v>2989</v>
      </c>
      <c r="B1020" s="2" t="s">
        <v>2990</v>
      </c>
      <c r="C1020" s="2" t="s">
        <v>403</v>
      </c>
      <c r="D1020" s="2" t="s">
        <v>54</v>
      </c>
      <c r="E1020" s="2">
        <v>2021</v>
      </c>
      <c r="F1020" s="2" t="s">
        <v>68</v>
      </c>
      <c r="G1020" s="2" t="s">
        <v>56</v>
      </c>
      <c r="H1020" s="2" t="s">
        <v>123</v>
      </c>
      <c r="I1020" s="2" t="s">
        <v>178</v>
      </c>
      <c r="J1020" s="2" t="s">
        <v>197</v>
      </c>
      <c r="K1020" s="3">
        <v>2625237.5499999998</v>
      </c>
      <c r="L1020" s="3">
        <v>1003112.79</v>
      </c>
      <c r="M1020" s="3">
        <f t="shared" si="105"/>
        <v>1622124.7599999998</v>
      </c>
      <c r="N1020" s="3">
        <v>315479.31</v>
      </c>
      <c r="O1020" s="3">
        <f t="shared" si="106"/>
        <v>1306645.4499999997</v>
      </c>
      <c r="P1020" s="3">
        <v>962363.62</v>
      </c>
      <c r="Q1020" s="4">
        <f t="shared" si="107"/>
        <v>0.61789637284443077</v>
      </c>
      <c r="R1020" s="4">
        <f t="shared" si="108"/>
        <v>0.36658153849734476</v>
      </c>
      <c r="S1020" s="3">
        <v>2607876.41</v>
      </c>
      <c r="T1020" s="3">
        <f t="shared" si="109"/>
        <v>17361.139999999665</v>
      </c>
      <c r="U1020" s="4">
        <f t="shared" si="110"/>
        <v>6.6571943108299616E-3</v>
      </c>
      <c r="V1020" s="2" t="s">
        <v>107</v>
      </c>
      <c r="W1020" s="2" t="s">
        <v>207</v>
      </c>
      <c r="X1020" s="2" t="s">
        <v>126</v>
      </c>
      <c r="Y1020" s="2">
        <v>1.34</v>
      </c>
      <c r="Z1020" s="2" t="s">
        <v>2991</v>
      </c>
      <c r="AA1020" s="2" t="s">
        <v>48</v>
      </c>
      <c r="AB1020" s="2" t="s">
        <v>149</v>
      </c>
      <c r="AC1020" s="2">
        <v>6.2</v>
      </c>
      <c r="AD1020" s="3">
        <v>1673674.79</v>
      </c>
      <c r="AE1020" s="5">
        <v>8.92</v>
      </c>
      <c r="AF1020" s="2">
        <v>180</v>
      </c>
      <c r="AG1020" s="3">
        <f t="shared" si="111"/>
        <v>16895.965726594361</v>
      </c>
      <c r="AH1020" s="2" t="s">
        <v>50</v>
      </c>
      <c r="AI1020" s="3">
        <v>0</v>
      </c>
    </row>
    <row r="1021" spans="1:35" x14ac:dyDescent="0.3">
      <c r="A1021" s="2" t="s">
        <v>2992</v>
      </c>
      <c r="B1021" s="2" t="s">
        <v>2993</v>
      </c>
      <c r="C1021" s="2" t="s">
        <v>536</v>
      </c>
      <c r="D1021" s="2" t="s">
        <v>81</v>
      </c>
      <c r="E1021" s="2">
        <v>2024</v>
      </c>
      <c r="F1021" s="2" t="s">
        <v>92</v>
      </c>
      <c r="G1021" s="2" t="s">
        <v>56</v>
      </c>
      <c r="H1021" s="2" t="s">
        <v>153</v>
      </c>
      <c r="I1021" s="2" t="s">
        <v>39</v>
      </c>
      <c r="J1021" s="2" t="s">
        <v>116</v>
      </c>
      <c r="K1021" s="3">
        <v>1021394.07</v>
      </c>
      <c r="L1021" s="3">
        <v>567228.25</v>
      </c>
      <c r="M1021" s="3">
        <f t="shared" si="105"/>
        <v>454165.81999999995</v>
      </c>
      <c r="N1021" s="3">
        <v>194995.65</v>
      </c>
      <c r="O1021" s="3">
        <f t="shared" si="106"/>
        <v>259170.16999999995</v>
      </c>
      <c r="P1021" s="3">
        <v>197612</v>
      </c>
      <c r="Q1021" s="4">
        <f t="shared" si="107"/>
        <v>0.44465288505150607</v>
      </c>
      <c r="R1021" s="4">
        <f t="shared" si="108"/>
        <v>0.19347282875844385</v>
      </c>
      <c r="S1021" s="3">
        <v>1122343.24</v>
      </c>
      <c r="T1021" s="3">
        <f t="shared" si="109"/>
        <v>-100949.17000000004</v>
      </c>
      <c r="U1021" s="4">
        <f t="shared" si="110"/>
        <v>-8.9945006484825479E-2</v>
      </c>
      <c r="V1021" s="2" t="s">
        <v>44</v>
      </c>
      <c r="W1021" s="2" t="s">
        <v>207</v>
      </c>
      <c r="X1021" s="2" t="s">
        <v>155</v>
      </c>
      <c r="Y1021" s="2">
        <v>7.24</v>
      </c>
      <c r="Z1021" s="2" t="s">
        <v>2994</v>
      </c>
      <c r="AA1021" s="2" t="s">
        <v>99</v>
      </c>
      <c r="AB1021" s="2" t="s">
        <v>242</v>
      </c>
      <c r="AC1021" s="2">
        <v>3.2</v>
      </c>
      <c r="AD1021" s="3">
        <v>0</v>
      </c>
      <c r="AE1021" s="5">
        <v>0</v>
      </c>
      <c r="AF1021" s="2">
        <v>0</v>
      </c>
      <c r="AG1021" s="3">
        <f t="shared" si="111"/>
        <v>0</v>
      </c>
      <c r="AH1021" s="2" t="s">
        <v>50</v>
      </c>
      <c r="AI1021" s="3">
        <v>0</v>
      </c>
    </row>
    <row r="1022" spans="1:35" x14ac:dyDescent="0.3">
      <c r="A1022" s="2" t="s">
        <v>2995</v>
      </c>
      <c r="B1022" s="2" t="s">
        <v>2996</v>
      </c>
      <c r="C1022" s="2" t="s">
        <v>249</v>
      </c>
      <c r="D1022" s="2" t="s">
        <v>104</v>
      </c>
      <c r="E1022" s="2">
        <v>2023</v>
      </c>
      <c r="F1022" s="2" t="s">
        <v>55</v>
      </c>
      <c r="G1022" s="2" t="s">
        <v>114</v>
      </c>
      <c r="H1022" s="2" t="s">
        <v>234</v>
      </c>
      <c r="I1022" s="2" t="s">
        <v>55</v>
      </c>
      <c r="J1022" s="2" t="s">
        <v>217</v>
      </c>
      <c r="K1022" s="3">
        <v>3238908.27</v>
      </c>
      <c r="L1022" s="3">
        <v>1750663.7</v>
      </c>
      <c r="M1022" s="3">
        <f t="shared" si="105"/>
        <v>1488244.57</v>
      </c>
      <c r="N1022" s="3">
        <v>309604.59999999998</v>
      </c>
      <c r="O1022" s="3">
        <f t="shared" si="106"/>
        <v>1178639.9700000002</v>
      </c>
      <c r="P1022" s="3">
        <v>863482.85</v>
      </c>
      <c r="Q1022" s="4">
        <f t="shared" si="107"/>
        <v>0.45948957053976713</v>
      </c>
      <c r="R1022" s="4">
        <f t="shared" si="108"/>
        <v>0.26659688327635161</v>
      </c>
      <c r="S1022" s="3">
        <v>2662133.4</v>
      </c>
      <c r="T1022" s="3">
        <f t="shared" si="109"/>
        <v>576774.87000000011</v>
      </c>
      <c r="U1022" s="4">
        <f t="shared" si="110"/>
        <v>0.21665889094813962</v>
      </c>
      <c r="V1022" s="2" t="s">
        <v>73</v>
      </c>
      <c r="W1022" s="2" t="s">
        <v>207</v>
      </c>
      <c r="X1022" s="2" t="s">
        <v>236</v>
      </c>
      <c r="Y1022" s="2">
        <v>3.67</v>
      </c>
      <c r="Z1022" s="2" t="s">
        <v>1973</v>
      </c>
      <c r="AA1022" s="2" t="s">
        <v>63</v>
      </c>
      <c r="AB1022" s="2" t="s">
        <v>306</v>
      </c>
      <c r="AC1022" s="2">
        <v>2.8</v>
      </c>
      <c r="AD1022" s="3">
        <v>0</v>
      </c>
      <c r="AE1022" s="5">
        <v>0</v>
      </c>
      <c r="AF1022" s="2">
        <v>0</v>
      </c>
      <c r="AG1022" s="3">
        <f t="shared" si="111"/>
        <v>0</v>
      </c>
      <c r="AH1022" s="2" t="s">
        <v>50</v>
      </c>
      <c r="AI1022" s="3">
        <v>0</v>
      </c>
    </row>
    <row r="1023" spans="1:35" x14ac:dyDescent="0.3">
      <c r="A1023" s="2" t="s">
        <v>2997</v>
      </c>
      <c r="B1023" s="2" t="s">
        <v>2998</v>
      </c>
      <c r="C1023" s="2" t="s">
        <v>337</v>
      </c>
      <c r="D1023" s="2" t="s">
        <v>38</v>
      </c>
      <c r="E1023" s="2">
        <v>2024</v>
      </c>
      <c r="F1023" s="2" t="s">
        <v>55</v>
      </c>
      <c r="G1023" s="2" t="s">
        <v>40</v>
      </c>
      <c r="H1023" s="2" t="s">
        <v>41</v>
      </c>
      <c r="I1023" s="2" t="s">
        <v>178</v>
      </c>
      <c r="J1023" s="2" t="s">
        <v>197</v>
      </c>
      <c r="K1023" s="3">
        <v>7793975.6799999997</v>
      </c>
      <c r="L1023" s="3">
        <v>2424809.7999999998</v>
      </c>
      <c r="M1023" s="3">
        <f t="shared" si="105"/>
        <v>5369165.8799999999</v>
      </c>
      <c r="N1023" s="3">
        <v>1553505.92</v>
      </c>
      <c r="O1023" s="3">
        <f t="shared" si="106"/>
        <v>3815659.96</v>
      </c>
      <c r="P1023" s="3">
        <v>3036998.81</v>
      </c>
      <c r="Q1023" s="4">
        <f t="shared" si="107"/>
        <v>0.68888666072922622</v>
      </c>
      <c r="R1023" s="4">
        <f t="shared" si="108"/>
        <v>0.38965977502254667</v>
      </c>
      <c r="S1023" s="3">
        <v>6832169.8499999996</v>
      </c>
      <c r="T1023" s="3">
        <f t="shared" si="109"/>
        <v>961805.83000000007</v>
      </c>
      <c r="U1023" s="4">
        <f t="shared" si="110"/>
        <v>0.14077604203589875</v>
      </c>
      <c r="V1023" s="2" t="s">
        <v>73</v>
      </c>
      <c r="W1023" s="2" t="s">
        <v>134</v>
      </c>
      <c r="X1023" s="2" t="s">
        <v>46</v>
      </c>
      <c r="Y1023" s="2">
        <v>0.89</v>
      </c>
      <c r="Z1023" s="2" t="s">
        <v>2999</v>
      </c>
      <c r="AA1023" s="2" t="s">
        <v>224</v>
      </c>
      <c r="AB1023" s="2" t="s">
        <v>77</v>
      </c>
      <c r="AC1023" s="2">
        <v>1.54</v>
      </c>
      <c r="AD1023" s="3">
        <v>4638393.6500000004</v>
      </c>
      <c r="AE1023" s="5">
        <v>7.95</v>
      </c>
      <c r="AF1023" s="2">
        <v>120</v>
      </c>
      <c r="AG1023" s="3">
        <f t="shared" si="111"/>
        <v>56154.042579261863</v>
      </c>
      <c r="AH1023" s="2" t="s">
        <v>50</v>
      </c>
      <c r="AI1023" s="3">
        <v>0</v>
      </c>
    </row>
    <row r="1024" spans="1:35" x14ac:dyDescent="0.3">
      <c r="A1024" s="2" t="s">
        <v>3000</v>
      </c>
      <c r="B1024" s="2" t="s">
        <v>3001</v>
      </c>
      <c r="C1024" s="2" t="s">
        <v>341</v>
      </c>
      <c r="D1024" s="2" t="s">
        <v>54</v>
      </c>
      <c r="E1024" s="2">
        <v>2023</v>
      </c>
      <c r="F1024" s="2" t="s">
        <v>58</v>
      </c>
      <c r="G1024" s="2" t="s">
        <v>40</v>
      </c>
      <c r="H1024" s="2" t="s">
        <v>41</v>
      </c>
      <c r="I1024" s="2" t="s">
        <v>58</v>
      </c>
      <c r="J1024" s="2" t="s">
        <v>191</v>
      </c>
      <c r="K1024" s="3">
        <v>4592702.75</v>
      </c>
      <c r="L1024" s="3">
        <v>1927605.05</v>
      </c>
      <c r="M1024" s="3">
        <f t="shared" si="105"/>
        <v>2665097.7000000002</v>
      </c>
      <c r="N1024" s="3">
        <v>799390.24</v>
      </c>
      <c r="O1024" s="3">
        <f t="shared" si="106"/>
        <v>1865707.4600000002</v>
      </c>
      <c r="P1024" s="3">
        <v>1415056.23</v>
      </c>
      <c r="Q1024" s="4">
        <f t="shared" si="107"/>
        <v>0.58028961269047952</v>
      </c>
      <c r="R1024" s="4">
        <f t="shared" si="108"/>
        <v>0.30810969205442262</v>
      </c>
      <c r="S1024" s="3">
        <v>4162050.22</v>
      </c>
      <c r="T1024" s="3">
        <f t="shared" si="109"/>
        <v>430652.5299999998</v>
      </c>
      <c r="U1024" s="4">
        <f t="shared" si="110"/>
        <v>0.1034712478793684</v>
      </c>
      <c r="V1024" s="2" t="s">
        <v>73</v>
      </c>
      <c r="W1024" s="2" t="s">
        <v>117</v>
      </c>
      <c r="X1024" s="2" t="s">
        <v>46</v>
      </c>
      <c r="Y1024" s="2">
        <v>0.89</v>
      </c>
      <c r="Z1024" s="2" t="s">
        <v>3002</v>
      </c>
      <c r="AA1024" s="2" t="s">
        <v>109</v>
      </c>
      <c r="AB1024" s="2" t="s">
        <v>142</v>
      </c>
      <c r="AC1024" s="2">
        <v>4.83</v>
      </c>
      <c r="AD1024" s="3">
        <v>0</v>
      </c>
      <c r="AE1024" s="5">
        <v>0</v>
      </c>
      <c r="AF1024" s="2">
        <v>0</v>
      </c>
      <c r="AG1024" s="3">
        <f t="shared" si="111"/>
        <v>0</v>
      </c>
      <c r="AH1024" s="2" t="s">
        <v>50</v>
      </c>
      <c r="AI1024" s="3">
        <v>0</v>
      </c>
    </row>
    <row r="1025" spans="1:35" x14ac:dyDescent="0.3">
      <c r="A1025" s="2" t="s">
        <v>3003</v>
      </c>
      <c r="B1025" s="2" t="s">
        <v>2444</v>
      </c>
      <c r="C1025" s="2" t="s">
        <v>292</v>
      </c>
      <c r="D1025" s="2" t="s">
        <v>81</v>
      </c>
      <c r="E1025" s="2">
        <v>2022</v>
      </c>
      <c r="F1025" s="2" t="s">
        <v>68</v>
      </c>
      <c r="G1025" s="2" t="s">
        <v>40</v>
      </c>
      <c r="H1025" s="2" t="s">
        <v>41</v>
      </c>
      <c r="I1025" s="2" t="s">
        <v>178</v>
      </c>
      <c r="J1025" s="2" t="s">
        <v>197</v>
      </c>
      <c r="K1025" s="3">
        <v>7279897.8399999999</v>
      </c>
      <c r="L1025" s="3">
        <v>3587995.33</v>
      </c>
      <c r="M1025" s="3">
        <f t="shared" si="105"/>
        <v>3691902.51</v>
      </c>
      <c r="N1025" s="3">
        <v>722280.67</v>
      </c>
      <c r="O1025" s="3">
        <f t="shared" si="106"/>
        <v>2969621.84</v>
      </c>
      <c r="P1025" s="3">
        <v>2340003.75</v>
      </c>
      <c r="Q1025" s="4">
        <f t="shared" si="107"/>
        <v>0.50713658229028113</v>
      </c>
      <c r="R1025" s="4">
        <f t="shared" si="108"/>
        <v>0.32143359720553444</v>
      </c>
      <c r="S1025" s="3">
        <v>8475182.2899999991</v>
      </c>
      <c r="T1025" s="3">
        <f t="shared" si="109"/>
        <v>-1195284.4499999993</v>
      </c>
      <c r="U1025" s="4">
        <f t="shared" si="110"/>
        <v>-0.14103347976483457</v>
      </c>
      <c r="V1025" s="2" t="s">
        <v>73</v>
      </c>
      <c r="W1025" s="2" t="s">
        <v>134</v>
      </c>
      <c r="X1025" s="2" t="s">
        <v>46</v>
      </c>
      <c r="Y1025" s="2">
        <v>0.89</v>
      </c>
      <c r="Z1025" s="2" t="s">
        <v>3004</v>
      </c>
      <c r="AA1025" s="2" t="s">
        <v>148</v>
      </c>
      <c r="AB1025" s="2" t="s">
        <v>242</v>
      </c>
      <c r="AC1025" s="2">
        <v>7.63</v>
      </c>
      <c r="AD1025" s="3">
        <v>1834247.46</v>
      </c>
      <c r="AE1025" s="5">
        <v>16.010000000000002</v>
      </c>
      <c r="AF1025" s="2">
        <v>36</v>
      </c>
      <c r="AG1025" s="3">
        <f t="shared" si="111"/>
        <v>64495.754634063727</v>
      </c>
      <c r="AH1025" s="2" t="s">
        <v>50</v>
      </c>
      <c r="AI1025" s="3">
        <v>0</v>
      </c>
    </row>
    <row r="1026" spans="1:35" x14ac:dyDescent="0.3">
      <c r="A1026" s="2" t="s">
        <v>3005</v>
      </c>
      <c r="B1026" s="2" t="s">
        <v>3006</v>
      </c>
      <c r="C1026" s="2" t="s">
        <v>233</v>
      </c>
      <c r="D1026" s="2" t="s">
        <v>38</v>
      </c>
      <c r="E1026" s="2">
        <v>2023</v>
      </c>
      <c r="F1026" s="2" t="s">
        <v>105</v>
      </c>
      <c r="G1026" s="2" t="s">
        <v>40</v>
      </c>
      <c r="H1026" s="2" t="s">
        <v>83</v>
      </c>
      <c r="I1026" s="2" t="s">
        <v>42</v>
      </c>
      <c r="J1026" s="2" t="s">
        <v>166</v>
      </c>
      <c r="K1026" s="3">
        <v>3765890.35</v>
      </c>
      <c r="L1026" s="3">
        <v>1950706.74</v>
      </c>
      <c r="M1026" s="3">
        <f t="shared" ref="M1026:M1089" si="112">K1026-L1026</f>
        <v>1815183.61</v>
      </c>
      <c r="N1026" s="3">
        <v>701740.48</v>
      </c>
      <c r="O1026" s="3">
        <f t="shared" ref="O1026:O1089" si="113">M1026-N1026</f>
        <v>1113443.1300000001</v>
      </c>
      <c r="P1026" s="3">
        <v>865165.35</v>
      </c>
      <c r="Q1026" s="4">
        <f t="shared" ref="Q1026:Q1089" si="114">IF(K1026&lt;&gt;0,M1026/K1026,0)</f>
        <v>0.48200649548917429</v>
      </c>
      <c r="R1026" s="4">
        <f t="shared" ref="R1026:R1089" si="115">IF(K1026&lt;&gt;0,P1026/K1026,0)</f>
        <v>0.22973726518617302</v>
      </c>
      <c r="S1026" s="3">
        <v>4078576.57</v>
      </c>
      <c r="T1026" s="3">
        <f t="shared" ref="T1026:T1089" si="116">K1026-S1026</f>
        <v>-312686.21999999974</v>
      </c>
      <c r="U1026" s="4">
        <f t="shared" ref="U1026:U1089" si="117">IF(S1026&lt;&gt;0,T1026/S1026,0)</f>
        <v>-7.6665526473124357E-2</v>
      </c>
      <c r="V1026" s="2" t="s">
        <v>124</v>
      </c>
      <c r="W1026" s="2" t="s">
        <v>125</v>
      </c>
      <c r="X1026" s="2" t="s">
        <v>86</v>
      </c>
      <c r="Y1026" s="2">
        <v>0.92</v>
      </c>
      <c r="Z1026" s="2" t="s">
        <v>3007</v>
      </c>
      <c r="AA1026" s="2" t="s">
        <v>48</v>
      </c>
      <c r="AB1026" s="2" t="s">
        <v>110</v>
      </c>
      <c r="AC1026" s="2">
        <v>1.18</v>
      </c>
      <c r="AD1026" s="3">
        <v>0</v>
      </c>
      <c r="AE1026" s="5">
        <v>0</v>
      </c>
      <c r="AF1026" s="2">
        <v>0</v>
      </c>
      <c r="AG1026" s="3">
        <f t="shared" ref="AG1026:AG1089" si="118">IF(AD1026&gt;0,(AD1026*(AE1026/100/12)*(1+AE1026/100/12)^AF1026)/((1+AE1026/100/12)^AF1026-1),0)</f>
        <v>0</v>
      </c>
      <c r="AH1026" s="2" t="s">
        <v>50</v>
      </c>
      <c r="AI1026" s="3">
        <v>0</v>
      </c>
    </row>
    <row r="1027" spans="1:35" x14ac:dyDescent="0.3">
      <c r="A1027" s="2" t="s">
        <v>3008</v>
      </c>
      <c r="B1027" s="2" t="s">
        <v>3009</v>
      </c>
      <c r="C1027" s="2" t="s">
        <v>536</v>
      </c>
      <c r="D1027" s="2" t="s">
        <v>81</v>
      </c>
      <c r="E1027" s="2">
        <v>2024</v>
      </c>
      <c r="F1027" s="2" t="s">
        <v>68</v>
      </c>
      <c r="G1027" s="2" t="s">
        <v>69</v>
      </c>
      <c r="H1027" s="2" t="s">
        <v>70</v>
      </c>
      <c r="I1027" s="2" t="s">
        <v>71</v>
      </c>
      <c r="J1027" s="2" t="s">
        <v>72</v>
      </c>
      <c r="K1027" s="3">
        <v>689431.87</v>
      </c>
      <c r="L1027" s="3">
        <v>368821.43</v>
      </c>
      <c r="M1027" s="3">
        <f t="shared" si="112"/>
        <v>320610.44</v>
      </c>
      <c r="N1027" s="3">
        <v>98542.94</v>
      </c>
      <c r="O1027" s="3">
        <f t="shared" si="113"/>
        <v>222067.5</v>
      </c>
      <c r="P1027" s="3">
        <v>170729.45</v>
      </c>
      <c r="Q1027" s="4">
        <f t="shared" si="114"/>
        <v>0.46503571121538084</v>
      </c>
      <c r="R1027" s="4">
        <f t="shared" si="115"/>
        <v>0.24763788479926235</v>
      </c>
      <c r="S1027" s="3">
        <v>580915.68999999994</v>
      </c>
      <c r="T1027" s="3">
        <f t="shared" si="116"/>
        <v>108516.18000000005</v>
      </c>
      <c r="U1027" s="4">
        <f t="shared" si="117"/>
        <v>0.18680194366931294</v>
      </c>
      <c r="V1027" s="2" t="s">
        <v>133</v>
      </c>
      <c r="W1027" s="2" t="s">
        <v>125</v>
      </c>
      <c r="X1027" s="2" t="s">
        <v>74</v>
      </c>
      <c r="Y1027" s="2">
        <v>1.36</v>
      </c>
      <c r="Z1027" s="2" t="s">
        <v>3010</v>
      </c>
      <c r="AA1027" s="2" t="s">
        <v>99</v>
      </c>
      <c r="AB1027" s="2" t="s">
        <v>149</v>
      </c>
      <c r="AC1027" s="2">
        <v>5.8</v>
      </c>
      <c r="AD1027" s="3">
        <v>0</v>
      </c>
      <c r="AE1027" s="5">
        <v>0</v>
      </c>
      <c r="AF1027" s="2">
        <v>0</v>
      </c>
      <c r="AG1027" s="3">
        <f t="shared" si="118"/>
        <v>0</v>
      </c>
      <c r="AH1027" s="2" t="s">
        <v>50</v>
      </c>
      <c r="AI1027" s="3">
        <v>0</v>
      </c>
    </row>
    <row r="1028" spans="1:35" x14ac:dyDescent="0.3">
      <c r="A1028" s="2" t="s">
        <v>3011</v>
      </c>
      <c r="B1028" s="2" t="s">
        <v>3012</v>
      </c>
      <c r="C1028" s="2" t="s">
        <v>435</v>
      </c>
      <c r="D1028" s="2" t="s">
        <v>81</v>
      </c>
      <c r="E1028" s="2">
        <v>2021</v>
      </c>
      <c r="F1028" s="2" t="s">
        <v>68</v>
      </c>
      <c r="G1028" s="2" t="s">
        <v>56</v>
      </c>
      <c r="H1028" s="2" t="s">
        <v>153</v>
      </c>
      <c r="I1028" s="2" t="s">
        <v>131</v>
      </c>
      <c r="J1028" s="2" t="s">
        <v>463</v>
      </c>
      <c r="K1028" s="3">
        <v>4046750.2</v>
      </c>
      <c r="L1028" s="3">
        <v>2144411.15</v>
      </c>
      <c r="M1028" s="3">
        <f t="shared" si="112"/>
        <v>1902339.0500000003</v>
      </c>
      <c r="N1028" s="3">
        <v>372792.14</v>
      </c>
      <c r="O1028" s="3">
        <f t="shared" si="113"/>
        <v>1529546.9100000001</v>
      </c>
      <c r="P1028" s="3">
        <v>1171406.45</v>
      </c>
      <c r="Q1028" s="4">
        <f t="shared" si="114"/>
        <v>0.47009055562658653</v>
      </c>
      <c r="R1028" s="4">
        <f t="shared" si="115"/>
        <v>0.28946843568451541</v>
      </c>
      <c r="S1028" s="3">
        <v>3325921.16</v>
      </c>
      <c r="T1028" s="3">
        <f t="shared" si="116"/>
        <v>720829.04</v>
      </c>
      <c r="U1028" s="4">
        <f t="shared" si="117"/>
        <v>0.21673064553340163</v>
      </c>
      <c r="V1028" s="2" t="s">
        <v>95</v>
      </c>
      <c r="W1028" s="2" t="s">
        <v>96</v>
      </c>
      <c r="X1028" s="2" t="s">
        <v>155</v>
      </c>
      <c r="Y1028" s="2">
        <v>7.24</v>
      </c>
      <c r="Z1028" s="2" t="s">
        <v>98</v>
      </c>
      <c r="AA1028" s="2" t="s">
        <v>148</v>
      </c>
      <c r="AB1028" s="2" t="s">
        <v>64</v>
      </c>
      <c r="AC1028" s="2">
        <v>8.44</v>
      </c>
      <c r="AD1028" s="3">
        <v>0</v>
      </c>
      <c r="AE1028" s="5">
        <v>0</v>
      </c>
      <c r="AF1028" s="2">
        <v>0</v>
      </c>
      <c r="AG1028" s="3">
        <f t="shared" si="118"/>
        <v>0</v>
      </c>
      <c r="AH1028" s="2" t="s">
        <v>50</v>
      </c>
      <c r="AI1028" s="3">
        <v>0</v>
      </c>
    </row>
    <row r="1029" spans="1:35" x14ac:dyDescent="0.3">
      <c r="A1029" s="2" t="s">
        <v>3013</v>
      </c>
      <c r="B1029" s="2" t="s">
        <v>383</v>
      </c>
      <c r="C1029" s="2" t="s">
        <v>130</v>
      </c>
      <c r="D1029" s="2" t="s">
        <v>104</v>
      </c>
      <c r="E1029" s="2">
        <v>2022</v>
      </c>
      <c r="F1029" s="2" t="s">
        <v>58</v>
      </c>
      <c r="G1029" s="2" t="s">
        <v>40</v>
      </c>
      <c r="H1029" s="2" t="s">
        <v>279</v>
      </c>
      <c r="I1029" s="2" t="s">
        <v>71</v>
      </c>
      <c r="J1029" s="2" t="s">
        <v>293</v>
      </c>
      <c r="K1029" s="3">
        <v>5453456.9900000002</v>
      </c>
      <c r="L1029" s="3">
        <v>3026067.65</v>
      </c>
      <c r="M1029" s="3">
        <f t="shared" si="112"/>
        <v>2427389.3400000003</v>
      </c>
      <c r="N1029" s="3">
        <v>918506.84</v>
      </c>
      <c r="O1029" s="3">
        <f t="shared" si="113"/>
        <v>1508882.5000000005</v>
      </c>
      <c r="P1029" s="3">
        <v>1145436.49</v>
      </c>
      <c r="Q1029" s="4">
        <f t="shared" si="114"/>
        <v>0.44511020155675607</v>
      </c>
      <c r="R1029" s="4">
        <f t="shared" si="115"/>
        <v>0.2100386034217169</v>
      </c>
      <c r="S1029" s="3">
        <v>5865570.5199999996</v>
      </c>
      <c r="T1029" s="3">
        <f t="shared" si="116"/>
        <v>-412113.52999999933</v>
      </c>
      <c r="U1029" s="4">
        <f t="shared" si="117"/>
        <v>-7.0259751987433158E-2</v>
      </c>
      <c r="V1029" s="2" t="s">
        <v>44</v>
      </c>
      <c r="W1029" s="2" t="s">
        <v>45</v>
      </c>
      <c r="X1029" s="2" t="s">
        <v>280</v>
      </c>
      <c r="Y1029" s="2">
        <v>0.79</v>
      </c>
      <c r="Z1029" s="2" t="s">
        <v>3014</v>
      </c>
      <c r="AA1029" s="2" t="s">
        <v>99</v>
      </c>
      <c r="AB1029" s="2" t="s">
        <v>209</v>
      </c>
      <c r="AC1029" s="2">
        <v>7.9</v>
      </c>
      <c r="AD1029" s="3">
        <v>0</v>
      </c>
      <c r="AE1029" s="5">
        <v>0</v>
      </c>
      <c r="AF1029" s="2">
        <v>0</v>
      </c>
      <c r="AG1029" s="3">
        <f t="shared" si="118"/>
        <v>0</v>
      </c>
      <c r="AH1029" s="2" t="s">
        <v>50</v>
      </c>
      <c r="AI1029" s="3">
        <v>0</v>
      </c>
    </row>
    <row r="1030" spans="1:35" x14ac:dyDescent="0.3">
      <c r="A1030" s="2" t="s">
        <v>3015</v>
      </c>
      <c r="B1030" s="2" t="s">
        <v>3016</v>
      </c>
      <c r="C1030" s="2" t="s">
        <v>122</v>
      </c>
      <c r="D1030" s="2" t="s">
        <v>104</v>
      </c>
      <c r="E1030" s="2">
        <v>2023</v>
      </c>
      <c r="F1030" s="2" t="s">
        <v>82</v>
      </c>
      <c r="G1030" s="2" t="s">
        <v>40</v>
      </c>
      <c r="H1030" s="2" t="s">
        <v>139</v>
      </c>
      <c r="I1030" s="2" t="s">
        <v>58</v>
      </c>
      <c r="J1030" s="2" t="s">
        <v>191</v>
      </c>
      <c r="K1030" s="3">
        <v>348517</v>
      </c>
      <c r="L1030" s="3">
        <v>135057.60999999999</v>
      </c>
      <c r="M1030" s="3">
        <f t="shared" si="112"/>
        <v>213459.39</v>
      </c>
      <c r="N1030" s="3">
        <v>72808.070000000007</v>
      </c>
      <c r="O1030" s="3">
        <f t="shared" si="113"/>
        <v>140651.32</v>
      </c>
      <c r="P1030" s="3">
        <v>105243.59</v>
      </c>
      <c r="Q1030" s="4">
        <f t="shared" si="114"/>
        <v>0.61247913301216306</v>
      </c>
      <c r="R1030" s="4">
        <f t="shared" si="115"/>
        <v>0.30197548469658581</v>
      </c>
      <c r="S1030" s="3">
        <v>308841.56</v>
      </c>
      <c r="T1030" s="3">
        <f t="shared" si="116"/>
        <v>39675.440000000002</v>
      </c>
      <c r="U1030" s="4">
        <f t="shared" si="117"/>
        <v>0.12846535291429043</v>
      </c>
      <c r="V1030" s="2" t="s">
        <v>124</v>
      </c>
      <c r="W1030" s="2" t="s">
        <v>134</v>
      </c>
      <c r="X1030" s="2" t="s">
        <v>86</v>
      </c>
      <c r="Y1030" s="2">
        <v>0.92</v>
      </c>
      <c r="Z1030" s="2" t="s">
        <v>3017</v>
      </c>
      <c r="AA1030" s="2" t="s">
        <v>109</v>
      </c>
      <c r="AB1030" s="2" t="s">
        <v>306</v>
      </c>
      <c r="AC1030" s="2">
        <v>9.16</v>
      </c>
      <c r="AD1030" s="3">
        <v>0</v>
      </c>
      <c r="AE1030" s="5">
        <v>0</v>
      </c>
      <c r="AF1030" s="2">
        <v>0</v>
      </c>
      <c r="AG1030" s="3">
        <f t="shared" si="118"/>
        <v>0</v>
      </c>
      <c r="AH1030" s="2" t="s">
        <v>50</v>
      </c>
      <c r="AI1030" s="3">
        <v>0</v>
      </c>
    </row>
    <row r="1031" spans="1:35" x14ac:dyDescent="0.3">
      <c r="A1031" s="2" t="s">
        <v>3018</v>
      </c>
      <c r="B1031" s="2" t="s">
        <v>801</v>
      </c>
      <c r="C1031" s="2" t="s">
        <v>448</v>
      </c>
      <c r="D1031" s="2" t="s">
        <v>54</v>
      </c>
      <c r="E1031" s="2">
        <v>2021</v>
      </c>
      <c r="F1031" s="2" t="s">
        <v>105</v>
      </c>
      <c r="G1031" s="2" t="s">
        <v>40</v>
      </c>
      <c r="H1031" s="2" t="s">
        <v>83</v>
      </c>
      <c r="I1031" s="2" t="s">
        <v>55</v>
      </c>
      <c r="J1031" s="2" t="s">
        <v>84</v>
      </c>
      <c r="K1031" s="3">
        <v>6097426.8099999996</v>
      </c>
      <c r="L1031" s="3">
        <v>2013989.39</v>
      </c>
      <c r="M1031" s="3">
        <f t="shared" si="112"/>
        <v>4083437.42</v>
      </c>
      <c r="N1031" s="3">
        <v>850680.5</v>
      </c>
      <c r="O1031" s="3">
        <f t="shared" si="113"/>
        <v>3232756.92</v>
      </c>
      <c r="P1031" s="3">
        <v>2273351.41</v>
      </c>
      <c r="Q1031" s="4">
        <f t="shared" si="114"/>
        <v>0.66969847236263913</v>
      </c>
      <c r="R1031" s="4">
        <f t="shared" si="115"/>
        <v>0.37283783485053434</v>
      </c>
      <c r="S1031" s="3">
        <v>5733114.96</v>
      </c>
      <c r="T1031" s="3">
        <f t="shared" si="116"/>
        <v>364311.84999999963</v>
      </c>
      <c r="U1031" s="4">
        <f t="shared" si="117"/>
        <v>6.3545184867529608E-2</v>
      </c>
      <c r="V1031" s="2" t="s">
        <v>107</v>
      </c>
      <c r="W1031" s="2" t="s">
        <v>117</v>
      </c>
      <c r="X1031" s="2" t="s">
        <v>86</v>
      </c>
      <c r="Y1031" s="2">
        <v>0.92</v>
      </c>
      <c r="Z1031" s="2" t="s">
        <v>869</v>
      </c>
      <c r="AA1031" s="2" t="s">
        <v>63</v>
      </c>
      <c r="AB1031" s="2" t="s">
        <v>100</v>
      </c>
      <c r="AC1031" s="2">
        <v>8.4499999999999993</v>
      </c>
      <c r="AD1031" s="3">
        <v>0</v>
      </c>
      <c r="AE1031" s="5">
        <v>0</v>
      </c>
      <c r="AF1031" s="2">
        <v>0</v>
      </c>
      <c r="AG1031" s="3">
        <f t="shared" si="118"/>
        <v>0</v>
      </c>
      <c r="AH1031" s="2" t="s">
        <v>50</v>
      </c>
      <c r="AI1031" s="3">
        <v>0</v>
      </c>
    </row>
    <row r="1032" spans="1:35" x14ac:dyDescent="0.3">
      <c r="A1032" s="2" t="s">
        <v>3019</v>
      </c>
      <c r="B1032" s="2" t="s">
        <v>2130</v>
      </c>
      <c r="C1032" s="2" t="s">
        <v>261</v>
      </c>
      <c r="D1032" s="2" t="s">
        <v>54</v>
      </c>
      <c r="E1032" s="2">
        <v>2024</v>
      </c>
      <c r="F1032" s="2" t="s">
        <v>55</v>
      </c>
      <c r="G1032" s="2" t="s">
        <v>114</v>
      </c>
      <c r="H1032" s="2" t="s">
        <v>115</v>
      </c>
      <c r="I1032" s="2" t="s">
        <v>55</v>
      </c>
      <c r="J1032" s="2" t="s">
        <v>84</v>
      </c>
      <c r="K1032" s="3">
        <v>8126427.1900000004</v>
      </c>
      <c r="L1032" s="3">
        <v>3860341.42</v>
      </c>
      <c r="M1032" s="3">
        <f t="shared" si="112"/>
        <v>4266085.7700000005</v>
      </c>
      <c r="N1032" s="3">
        <v>1314687.93</v>
      </c>
      <c r="O1032" s="3">
        <f t="shared" si="113"/>
        <v>2951397.8400000008</v>
      </c>
      <c r="P1032" s="3">
        <v>2271404.66</v>
      </c>
      <c r="Q1032" s="4">
        <f t="shared" si="114"/>
        <v>0.52496449795915789</v>
      </c>
      <c r="R1032" s="4">
        <f t="shared" si="115"/>
        <v>0.27950839980392417</v>
      </c>
      <c r="S1032" s="3">
        <v>7366556.6200000001</v>
      </c>
      <c r="T1032" s="3">
        <f t="shared" si="116"/>
        <v>759870.5700000003</v>
      </c>
      <c r="U1032" s="4">
        <f t="shared" si="117"/>
        <v>0.10315139205432459</v>
      </c>
      <c r="V1032" s="2" t="s">
        <v>85</v>
      </c>
      <c r="W1032" s="2" t="s">
        <v>134</v>
      </c>
      <c r="X1032" s="2" t="s">
        <v>118</v>
      </c>
      <c r="Y1032" s="2">
        <v>3.75</v>
      </c>
      <c r="Z1032" s="2" t="s">
        <v>3020</v>
      </c>
      <c r="AA1032" s="2" t="s">
        <v>109</v>
      </c>
      <c r="AB1032" s="2" t="s">
        <v>149</v>
      </c>
      <c r="AC1032" s="2">
        <v>7.24</v>
      </c>
      <c r="AD1032" s="3">
        <v>0</v>
      </c>
      <c r="AE1032" s="5">
        <v>0</v>
      </c>
      <c r="AF1032" s="2">
        <v>0</v>
      </c>
      <c r="AG1032" s="3">
        <f t="shared" si="118"/>
        <v>0</v>
      </c>
      <c r="AH1032" s="2" t="s">
        <v>50</v>
      </c>
      <c r="AI1032" s="3">
        <v>0</v>
      </c>
    </row>
    <row r="1033" spans="1:35" x14ac:dyDescent="0.3">
      <c r="A1033" s="2" t="s">
        <v>3021</v>
      </c>
      <c r="B1033" s="2" t="s">
        <v>3022</v>
      </c>
      <c r="C1033" s="2" t="s">
        <v>233</v>
      </c>
      <c r="D1033" s="2" t="s">
        <v>38</v>
      </c>
      <c r="E1033" s="2">
        <v>2023</v>
      </c>
      <c r="F1033" s="2" t="s">
        <v>68</v>
      </c>
      <c r="G1033" s="2" t="s">
        <v>69</v>
      </c>
      <c r="H1033" s="2" t="s">
        <v>70</v>
      </c>
      <c r="I1033" s="2" t="s">
        <v>71</v>
      </c>
      <c r="J1033" s="2" t="s">
        <v>293</v>
      </c>
      <c r="K1033" s="3">
        <v>6428119.8399999999</v>
      </c>
      <c r="L1033" s="3">
        <v>3521273.13</v>
      </c>
      <c r="M1033" s="3">
        <f t="shared" si="112"/>
        <v>2906846.71</v>
      </c>
      <c r="N1033" s="3">
        <v>1353791.09</v>
      </c>
      <c r="O1033" s="3">
        <f t="shared" si="113"/>
        <v>1553055.6199999999</v>
      </c>
      <c r="P1033" s="3">
        <v>1234268.73</v>
      </c>
      <c r="Q1033" s="4">
        <f t="shared" si="114"/>
        <v>0.45220792118897396</v>
      </c>
      <c r="R1033" s="4">
        <f t="shared" si="115"/>
        <v>0.19201084620724806</v>
      </c>
      <c r="S1033" s="3">
        <v>5495490.75</v>
      </c>
      <c r="T1033" s="3">
        <f t="shared" si="116"/>
        <v>932629.08999999985</v>
      </c>
      <c r="U1033" s="4">
        <f t="shared" si="117"/>
        <v>0.16970806292413465</v>
      </c>
      <c r="V1033" s="2" t="s">
        <v>73</v>
      </c>
      <c r="W1033" s="2" t="s">
        <v>207</v>
      </c>
      <c r="X1033" s="2" t="s">
        <v>74</v>
      </c>
      <c r="Y1033" s="2">
        <v>1.36</v>
      </c>
      <c r="Z1033" s="2" t="s">
        <v>3023</v>
      </c>
      <c r="AA1033" s="2" t="s">
        <v>63</v>
      </c>
      <c r="AB1033" s="2" t="s">
        <v>88</v>
      </c>
      <c r="AC1033" s="2">
        <v>8.5299999999999994</v>
      </c>
      <c r="AD1033" s="3">
        <v>0</v>
      </c>
      <c r="AE1033" s="5">
        <v>0</v>
      </c>
      <c r="AF1033" s="2">
        <v>0</v>
      </c>
      <c r="AG1033" s="3">
        <f t="shared" si="118"/>
        <v>0</v>
      </c>
      <c r="AH1033" s="2" t="s">
        <v>50</v>
      </c>
      <c r="AI1033" s="3">
        <v>0</v>
      </c>
    </row>
    <row r="1034" spans="1:35" x14ac:dyDescent="0.3">
      <c r="A1034" s="2" t="s">
        <v>3024</v>
      </c>
      <c r="B1034" s="2" t="s">
        <v>2213</v>
      </c>
      <c r="C1034" s="2" t="s">
        <v>91</v>
      </c>
      <c r="D1034" s="2" t="s">
        <v>38</v>
      </c>
      <c r="E1034" s="2">
        <v>2022</v>
      </c>
      <c r="F1034" s="2" t="s">
        <v>39</v>
      </c>
      <c r="G1034" s="2" t="s">
        <v>93</v>
      </c>
      <c r="H1034" s="2" t="s">
        <v>94</v>
      </c>
      <c r="I1034" s="2" t="s">
        <v>131</v>
      </c>
      <c r="J1034" s="2" t="s">
        <v>544</v>
      </c>
      <c r="K1034" s="3">
        <v>9107952.2699999996</v>
      </c>
      <c r="L1034" s="3">
        <v>3408876.32</v>
      </c>
      <c r="M1034" s="3">
        <f t="shared" si="112"/>
        <v>5699075.9499999993</v>
      </c>
      <c r="N1034" s="3">
        <v>1838934.96</v>
      </c>
      <c r="O1034" s="3">
        <f t="shared" si="113"/>
        <v>3860140.9899999993</v>
      </c>
      <c r="P1034" s="3">
        <v>2962448.25</v>
      </c>
      <c r="Q1034" s="4">
        <f t="shared" si="114"/>
        <v>0.62572527622611263</v>
      </c>
      <c r="R1034" s="4">
        <f t="shared" si="115"/>
        <v>0.3252595272987745</v>
      </c>
      <c r="S1034" s="3">
        <v>10543316.039999999</v>
      </c>
      <c r="T1034" s="3">
        <f t="shared" si="116"/>
        <v>-1435363.7699999996</v>
      </c>
      <c r="U1034" s="4">
        <f t="shared" si="117"/>
        <v>-0.13613968931163706</v>
      </c>
      <c r="V1034" s="2" t="s">
        <v>133</v>
      </c>
      <c r="W1034" s="2" t="s">
        <v>45</v>
      </c>
      <c r="X1034" s="2" t="s">
        <v>97</v>
      </c>
      <c r="Y1034" s="2">
        <v>1550</v>
      </c>
      <c r="Z1034" s="2" t="s">
        <v>3025</v>
      </c>
      <c r="AA1034" s="2" t="s">
        <v>224</v>
      </c>
      <c r="AB1034" s="2" t="s">
        <v>149</v>
      </c>
      <c r="AC1034" s="2">
        <v>6.49</v>
      </c>
      <c r="AD1034" s="3">
        <v>0</v>
      </c>
      <c r="AE1034" s="5">
        <v>0</v>
      </c>
      <c r="AF1034" s="2">
        <v>0</v>
      </c>
      <c r="AG1034" s="3">
        <f t="shared" si="118"/>
        <v>0</v>
      </c>
      <c r="AH1034" s="2" t="s">
        <v>50</v>
      </c>
      <c r="AI1034" s="3">
        <v>0</v>
      </c>
    </row>
    <row r="1035" spans="1:35" x14ac:dyDescent="0.3">
      <c r="A1035" s="2" t="s">
        <v>3026</v>
      </c>
      <c r="B1035" s="2" t="s">
        <v>3027</v>
      </c>
      <c r="C1035" s="2" t="s">
        <v>53</v>
      </c>
      <c r="D1035" s="2" t="s">
        <v>54</v>
      </c>
      <c r="E1035" s="2">
        <v>2021</v>
      </c>
      <c r="F1035" s="2" t="s">
        <v>39</v>
      </c>
      <c r="G1035" s="2" t="s">
        <v>114</v>
      </c>
      <c r="H1035" s="2" t="s">
        <v>190</v>
      </c>
      <c r="I1035" s="2" t="s">
        <v>55</v>
      </c>
      <c r="J1035" s="2" t="s">
        <v>217</v>
      </c>
      <c r="K1035" s="3">
        <v>7418947.6100000003</v>
      </c>
      <c r="L1035" s="3">
        <v>3798772.37</v>
      </c>
      <c r="M1035" s="3">
        <f t="shared" si="112"/>
        <v>3620175.24</v>
      </c>
      <c r="N1035" s="3">
        <v>642468.52</v>
      </c>
      <c r="O1035" s="3">
        <f t="shared" si="113"/>
        <v>2977706.72</v>
      </c>
      <c r="P1035" s="3">
        <v>2222291.5499999998</v>
      </c>
      <c r="Q1035" s="4">
        <f t="shared" si="114"/>
        <v>0.48796344580198486</v>
      </c>
      <c r="R1035" s="4">
        <f t="shared" si="115"/>
        <v>0.29954269349531093</v>
      </c>
      <c r="S1035" s="3">
        <v>8454290.7400000002</v>
      </c>
      <c r="T1035" s="3">
        <f t="shared" si="116"/>
        <v>-1035343.1299999999</v>
      </c>
      <c r="U1035" s="4">
        <f t="shared" si="117"/>
        <v>-0.12246362963382069</v>
      </c>
      <c r="V1035" s="2" t="s">
        <v>133</v>
      </c>
      <c r="W1035" s="2" t="s">
        <v>45</v>
      </c>
      <c r="X1035" s="2" t="s">
        <v>192</v>
      </c>
      <c r="Y1035" s="2">
        <v>3.64</v>
      </c>
      <c r="Z1035" s="2" t="s">
        <v>3028</v>
      </c>
      <c r="AA1035" s="2" t="s">
        <v>109</v>
      </c>
      <c r="AB1035" s="2" t="s">
        <v>142</v>
      </c>
      <c r="AC1035" s="2">
        <v>6.71</v>
      </c>
      <c r="AD1035" s="3">
        <v>0</v>
      </c>
      <c r="AE1035" s="5">
        <v>0</v>
      </c>
      <c r="AF1035" s="2">
        <v>0</v>
      </c>
      <c r="AG1035" s="3">
        <f t="shared" si="118"/>
        <v>0</v>
      </c>
      <c r="AH1035" s="2" t="s">
        <v>50</v>
      </c>
      <c r="AI1035" s="3">
        <v>0</v>
      </c>
    </row>
    <row r="1036" spans="1:35" x14ac:dyDescent="0.3">
      <c r="A1036" s="2" t="s">
        <v>3029</v>
      </c>
      <c r="B1036" s="2" t="s">
        <v>1927</v>
      </c>
      <c r="C1036" s="2" t="s">
        <v>322</v>
      </c>
      <c r="D1036" s="2" t="s">
        <v>38</v>
      </c>
      <c r="E1036" s="2">
        <v>2021</v>
      </c>
      <c r="F1036" s="2" t="s">
        <v>39</v>
      </c>
      <c r="G1036" s="2" t="s">
        <v>69</v>
      </c>
      <c r="H1036" s="2" t="s">
        <v>165</v>
      </c>
      <c r="I1036" s="2" t="s">
        <v>39</v>
      </c>
      <c r="J1036" s="2" t="s">
        <v>566</v>
      </c>
      <c r="K1036" s="3">
        <v>7618524.2999999998</v>
      </c>
      <c r="L1036" s="3">
        <v>2369680.08</v>
      </c>
      <c r="M1036" s="3">
        <f t="shared" si="112"/>
        <v>5248844.22</v>
      </c>
      <c r="N1036" s="3">
        <v>1575285.18</v>
      </c>
      <c r="O1036" s="3">
        <f t="shared" si="113"/>
        <v>3673559.04</v>
      </c>
      <c r="P1036" s="3">
        <v>2748178.66</v>
      </c>
      <c r="Q1036" s="4">
        <f t="shared" si="114"/>
        <v>0.68895812539444157</v>
      </c>
      <c r="R1036" s="4">
        <f t="shared" si="115"/>
        <v>0.36072322562520409</v>
      </c>
      <c r="S1036" s="3">
        <v>8733321.9800000004</v>
      </c>
      <c r="T1036" s="3">
        <f t="shared" si="116"/>
        <v>-1114797.6800000006</v>
      </c>
      <c r="U1036" s="4">
        <f t="shared" si="117"/>
        <v>-0.12764875525635899</v>
      </c>
      <c r="V1036" s="2" t="s">
        <v>73</v>
      </c>
      <c r="W1036" s="2" t="s">
        <v>45</v>
      </c>
      <c r="X1036" s="2" t="s">
        <v>167</v>
      </c>
      <c r="Y1036" s="2">
        <v>17.2</v>
      </c>
      <c r="Z1036" s="2" t="s">
        <v>3030</v>
      </c>
      <c r="AA1036" s="2" t="s">
        <v>48</v>
      </c>
      <c r="AB1036" s="2" t="s">
        <v>209</v>
      </c>
      <c r="AC1036" s="2">
        <v>9.42</v>
      </c>
      <c r="AD1036" s="3">
        <v>0</v>
      </c>
      <c r="AE1036" s="5">
        <v>0</v>
      </c>
      <c r="AF1036" s="2">
        <v>0</v>
      </c>
      <c r="AG1036" s="3">
        <f t="shared" si="118"/>
        <v>0</v>
      </c>
      <c r="AH1036" s="2" t="s">
        <v>50</v>
      </c>
      <c r="AI1036" s="3">
        <v>0</v>
      </c>
    </row>
    <row r="1037" spans="1:35" x14ac:dyDescent="0.3">
      <c r="A1037" s="2" t="s">
        <v>3031</v>
      </c>
      <c r="B1037" s="2" t="s">
        <v>3032</v>
      </c>
      <c r="C1037" s="2" t="s">
        <v>387</v>
      </c>
      <c r="D1037" s="2" t="s">
        <v>81</v>
      </c>
      <c r="E1037" s="2">
        <v>2020</v>
      </c>
      <c r="F1037" s="2" t="s">
        <v>92</v>
      </c>
      <c r="G1037" s="2" t="s">
        <v>56</v>
      </c>
      <c r="H1037" s="2" t="s">
        <v>177</v>
      </c>
      <c r="I1037" s="2" t="s">
        <v>178</v>
      </c>
      <c r="J1037" s="2" t="s">
        <v>179</v>
      </c>
      <c r="K1037" s="3">
        <v>4816502.66</v>
      </c>
      <c r="L1037" s="3">
        <v>2651017.4500000002</v>
      </c>
      <c r="M1037" s="3">
        <f t="shared" si="112"/>
        <v>2165485.21</v>
      </c>
      <c r="N1037" s="3">
        <v>1032364.62</v>
      </c>
      <c r="O1037" s="3">
        <f t="shared" si="113"/>
        <v>1133120.5899999999</v>
      </c>
      <c r="P1037" s="3">
        <v>796885.44</v>
      </c>
      <c r="Q1037" s="4">
        <f t="shared" si="114"/>
        <v>0.44959701319878437</v>
      </c>
      <c r="R1037" s="4">
        <f t="shared" si="115"/>
        <v>0.16544897745369458</v>
      </c>
      <c r="S1037" s="3">
        <v>4628718.62</v>
      </c>
      <c r="T1037" s="3">
        <f t="shared" si="116"/>
        <v>187784.04000000004</v>
      </c>
      <c r="U1037" s="4">
        <f t="shared" si="117"/>
        <v>4.0569335796004823E-2</v>
      </c>
      <c r="V1037" s="2" t="s">
        <v>44</v>
      </c>
      <c r="W1037" s="2" t="s">
        <v>60</v>
      </c>
      <c r="X1037" s="2" t="s">
        <v>180</v>
      </c>
      <c r="Y1037" s="2">
        <v>149.5</v>
      </c>
      <c r="Z1037" s="2" t="s">
        <v>3033</v>
      </c>
      <c r="AA1037" s="2" t="s">
        <v>109</v>
      </c>
      <c r="AB1037" s="2" t="s">
        <v>149</v>
      </c>
      <c r="AC1037" s="2">
        <v>5.72</v>
      </c>
      <c r="AD1037" s="3">
        <v>4707425.32</v>
      </c>
      <c r="AE1037" s="5">
        <v>11.5</v>
      </c>
      <c r="AF1037" s="2">
        <v>12</v>
      </c>
      <c r="AG1037" s="3">
        <f t="shared" si="118"/>
        <v>417148.74830005865</v>
      </c>
      <c r="AH1037" s="2" t="s">
        <v>50</v>
      </c>
      <c r="AI1037" s="3">
        <v>0</v>
      </c>
    </row>
    <row r="1038" spans="1:35" x14ac:dyDescent="0.3">
      <c r="A1038" s="2" t="s">
        <v>3034</v>
      </c>
      <c r="B1038" s="2" t="s">
        <v>526</v>
      </c>
      <c r="C1038" s="2" t="s">
        <v>212</v>
      </c>
      <c r="D1038" s="2" t="s">
        <v>81</v>
      </c>
      <c r="E1038" s="2">
        <v>2022</v>
      </c>
      <c r="F1038" s="2" t="s">
        <v>58</v>
      </c>
      <c r="G1038" s="2" t="s">
        <v>114</v>
      </c>
      <c r="H1038" s="2" t="s">
        <v>190</v>
      </c>
      <c r="I1038" s="2" t="s">
        <v>39</v>
      </c>
      <c r="J1038" s="2" t="s">
        <v>116</v>
      </c>
      <c r="K1038" s="3">
        <v>584679.99</v>
      </c>
      <c r="L1038" s="3">
        <v>270107.93</v>
      </c>
      <c r="M1038" s="3">
        <f t="shared" si="112"/>
        <v>314572.06</v>
      </c>
      <c r="N1038" s="3">
        <v>119728.84</v>
      </c>
      <c r="O1038" s="3">
        <f t="shared" si="113"/>
        <v>194843.22</v>
      </c>
      <c r="P1038" s="3">
        <v>141330.20000000001</v>
      </c>
      <c r="Q1038" s="4">
        <f t="shared" si="114"/>
        <v>0.53802433019813112</v>
      </c>
      <c r="R1038" s="4">
        <f t="shared" si="115"/>
        <v>0.24172231377372777</v>
      </c>
      <c r="S1038" s="3">
        <v>582949.44999999995</v>
      </c>
      <c r="T1038" s="3">
        <f t="shared" si="116"/>
        <v>1730.5400000000373</v>
      </c>
      <c r="U1038" s="4">
        <f t="shared" si="117"/>
        <v>2.9685935890325266E-3</v>
      </c>
      <c r="V1038" s="2" t="s">
        <v>44</v>
      </c>
      <c r="W1038" s="2" t="s">
        <v>60</v>
      </c>
      <c r="X1038" s="2" t="s">
        <v>192</v>
      </c>
      <c r="Y1038" s="2">
        <v>3.64</v>
      </c>
      <c r="Z1038" s="2" t="s">
        <v>3035</v>
      </c>
      <c r="AA1038" s="2" t="s">
        <v>48</v>
      </c>
      <c r="AB1038" s="2" t="s">
        <v>182</v>
      </c>
      <c r="AC1038" s="2">
        <v>1.45</v>
      </c>
      <c r="AD1038" s="3">
        <v>0</v>
      </c>
      <c r="AE1038" s="5">
        <v>0</v>
      </c>
      <c r="AF1038" s="2">
        <v>0</v>
      </c>
      <c r="AG1038" s="3">
        <f t="shared" si="118"/>
        <v>0</v>
      </c>
      <c r="AH1038" s="2" t="s">
        <v>50</v>
      </c>
      <c r="AI1038" s="3">
        <v>0</v>
      </c>
    </row>
    <row r="1039" spans="1:35" x14ac:dyDescent="0.3">
      <c r="A1039" s="2" t="s">
        <v>3036</v>
      </c>
      <c r="B1039" s="2" t="s">
        <v>3037</v>
      </c>
      <c r="C1039" s="2" t="s">
        <v>956</v>
      </c>
      <c r="D1039" s="2" t="s">
        <v>104</v>
      </c>
      <c r="E1039" s="2">
        <v>2022</v>
      </c>
      <c r="F1039" s="2" t="s">
        <v>58</v>
      </c>
      <c r="G1039" s="2" t="s">
        <v>69</v>
      </c>
      <c r="H1039" s="2" t="s">
        <v>165</v>
      </c>
      <c r="I1039" s="2" t="s">
        <v>131</v>
      </c>
      <c r="J1039" s="2" t="s">
        <v>132</v>
      </c>
      <c r="K1039" s="3">
        <v>5423025.75</v>
      </c>
      <c r="L1039" s="3">
        <v>2543951.9900000002</v>
      </c>
      <c r="M1039" s="3">
        <f t="shared" si="112"/>
        <v>2879073.76</v>
      </c>
      <c r="N1039" s="3">
        <v>435839.54</v>
      </c>
      <c r="O1039" s="3">
        <f t="shared" si="113"/>
        <v>2443234.2199999997</v>
      </c>
      <c r="P1039" s="3">
        <v>1944734.65</v>
      </c>
      <c r="Q1039" s="4">
        <f t="shared" si="114"/>
        <v>0.53089804340316837</v>
      </c>
      <c r="R1039" s="4">
        <f t="shared" si="115"/>
        <v>0.35860693635836044</v>
      </c>
      <c r="S1039" s="3">
        <v>5853492.7800000003</v>
      </c>
      <c r="T1039" s="3">
        <f t="shared" si="116"/>
        <v>-430467.03000000026</v>
      </c>
      <c r="U1039" s="4">
        <f t="shared" si="117"/>
        <v>-7.3540200044459644E-2</v>
      </c>
      <c r="V1039" s="2" t="s">
        <v>107</v>
      </c>
      <c r="W1039" s="2" t="s">
        <v>60</v>
      </c>
      <c r="X1039" s="2" t="s">
        <v>167</v>
      </c>
      <c r="Y1039" s="2">
        <v>17.2</v>
      </c>
      <c r="Z1039" s="2" t="s">
        <v>3038</v>
      </c>
      <c r="AA1039" s="2" t="s">
        <v>109</v>
      </c>
      <c r="AB1039" s="2" t="s">
        <v>142</v>
      </c>
      <c r="AC1039" s="2">
        <v>1.47</v>
      </c>
      <c r="AD1039" s="3">
        <v>0</v>
      </c>
      <c r="AE1039" s="5">
        <v>0</v>
      </c>
      <c r="AF1039" s="2">
        <v>0</v>
      </c>
      <c r="AG1039" s="3">
        <f t="shared" si="118"/>
        <v>0</v>
      </c>
      <c r="AH1039" s="2" t="s">
        <v>50</v>
      </c>
      <c r="AI1039" s="3">
        <v>0</v>
      </c>
    </row>
    <row r="1040" spans="1:35" x14ac:dyDescent="0.3">
      <c r="A1040" s="2" t="s">
        <v>3039</v>
      </c>
      <c r="B1040" s="2" t="s">
        <v>3040</v>
      </c>
      <c r="C1040" s="2" t="s">
        <v>122</v>
      </c>
      <c r="D1040" s="2" t="s">
        <v>104</v>
      </c>
      <c r="E1040" s="2">
        <v>2023</v>
      </c>
      <c r="F1040" s="2" t="s">
        <v>39</v>
      </c>
      <c r="G1040" s="2" t="s">
        <v>93</v>
      </c>
      <c r="H1040" s="2" t="s">
        <v>221</v>
      </c>
      <c r="I1040" s="2" t="s">
        <v>131</v>
      </c>
      <c r="J1040" s="2" t="s">
        <v>491</v>
      </c>
      <c r="K1040" s="3">
        <v>4371681.08</v>
      </c>
      <c r="L1040" s="3">
        <v>1664906.78</v>
      </c>
      <c r="M1040" s="3">
        <f t="shared" si="112"/>
        <v>2706774.3</v>
      </c>
      <c r="N1040" s="3">
        <v>492627.73</v>
      </c>
      <c r="O1040" s="3">
        <f t="shared" si="113"/>
        <v>2214146.5699999998</v>
      </c>
      <c r="P1040" s="3">
        <v>1585690.54</v>
      </c>
      <c r="Q1040" s="4">
        <f t="shared" si="114"/>
        <v>0.61916097045212637</v>
      </c>
      <c r="R1040" s="4">
        <f t="shared" si="115"/>
        <v>0.36271871414737328</v>
      </c>
      <c r="S1040" s="3">
        <v>4341735.25</v>
      </c>
      <c r="T1040" s="3">
        <f t="shared" si="116"/>
        <v>29945.830000000075</v>
      </c>
      <c r="U1040" s="4">
        <f t="shared" si="117"/>
        <v>6.8972031401500298E-3</v>
      </c>
      <c r="V1040" s="2" t="s">
        <v>85</v>
      </c>
      <c r="W1040" s="2" t="s">
        <v>207</v>
      </c>
      <c r="X1040" s="2" t="s">
        <v>222</v>
      </c>
      <c r="Y1040" s="2">
        <v>18.899999999999999</v>
      </c>
      <c r="Z1040" s="2" t="s">
        <v>3041</v>
      </c>
      <c r="AA1040" s="2" t="s">
        <v>141</v>
      </c>
      <c r="AB1040" s="2" t="s">
        <v>182</v>
      </c>
      <c r="AC1040" s="2">
        <v>2.64</v>
      </c>
      <c r="AD1040" s="3">
        <v>0</v>
      </c>
      <c r="AE1040" s="5">
        <v>0</v>
      </c>
      <c r="AF1040" s="2">
        <v>0</v>
      </c>
      <c r="AG1040" s="3">
        <f t="shared" si="118"/>
        <v>0</v>
      </c>
      <c r="AH1040" s="2" t="s">
        <v>50</v>
      </c>
      <c r="AI1040" s="3">
        <v>0</v>
      </c>
    </row>
    <row r="1041" spans="1:35" x14ac:dyDescent="0.3">
      <c r="A1041" s="2" t="s">
        <v>3042</v>
      </c>
      <c r="B1041" s="2" t="s">
        <v>2228</v>
      </c>
      <c r="C1041" s="2" t="s">
        <v>322</v>
      </c>
      <c r="D1041" s="2" t="s">
        <v>38</v>
      </c>
      <c r="E1041" s="2">
        <v>2021</v>
      </c>
      <c r="F1041" s="2" t="s">
        <v>58</v>
      </c>
      <c r="G1041" s="2" t="s">
        <v>69</v>
      </c>
      <c r="H1041" s="2" t="s">
        <v>70</v>
      </c>
      <c r="I1041" s="2" t="s">
        <v>55</v>
      </c>
      <c r="J1041" s="2" t="s">
        <v>217</v>
      </c>
      <c r="K1041" s="3">
        <v>1037879.07</v>
      </c>
      <c r="L1041" s="3">
        <v>474520.96</v>
      </c>
      <c r="M1041" s="3">
        <f t="shared" si="112"/>
        <v>563358.10999999987</v>
      </c>
      <c r="N1041" s="3">
        <v>170797.39</v>
      </c>
      <c r="O1041" s="3">
        <f t="shared" si="113"/>
        <v>392560.71999999986</v>
      </c>
      <c r="P1041" s="3">
        <v>305777.5</v>
      </c>
      <c r="Q1041" s="4">
        <f t="shared" si="114"/>
        <v>0.54279744749067915</v>
      </c>
      <c r="R1041" s="4">
        <f t="shared" si="115"/>
        <v>0.29461765714188648</v>
      </c>
      <c r="S1041" s="3">
        <v>969300.35</v>
      </c>
      <c r="T1041" s="3">
        <f t="shared" si="116"/>
        <v>68578.719999999972</v>
      </c>
      <c r="U1041" s="4">
        <f t="shared" si="117"/>
        <v>7.0750743048839271E-2</v>
      </c>
      <c r="V1041" s="2" t="s">
        <v>107</v>
      </c>
      <c r="W1041" s="2" t="s">
        <v>45</v>
      </c>
      <c r="X1041" s="2" t="s">
        <v>74</v>
      </c>
      <c r="Y1041" s="2">
        <v>1.36</v>
      </c>
      <c r="Z1041" s="2" t="s">
        <v>3043</v>
      </c>
      <c r="AA1041" s="2" t="s">
        <v>148</v>
      </c>
      <c r="AB1041" s="2" t="s">
        <v>149</v>
      </c>
      <c r="AC1041" s="2">
        <v>3.58</v>
      </c>
      <c r="AD1041" s="3">
        <v>0</v>
      </c>
      <c r="AE1041" s="5">
        <v>0</v>
      </c>
      <c r="AF1041" s="2">
        <v>0</v>
      </c>
      <c r="AG1041" s="3">
        <f t="shared" si="118"/>
        <v>0</v>
      </c>
      <c r="AH1041" s="2" t="s">
        <v>50</v>
      </c>
      <c r="AI1041" s="3">
        <v>0</v>
      </c>
    </row>
    <row r="1042" spans="1:35" x14ac:dyDescent="0.3">
      <c r="A1042" s="2" t="s">
        <v>3044</v>
      </c>
      <c r="B1042" s="2" t="s">
        <v>965</v>
      </c>
      <c r="C1042" s="2" t="s">
        <v>103</v>
      </c>
      <c r="D1042" s="2" t="s">
        <v>104</v>
      </c>
      <c r="E1042" s="2">
        <v>2020</v>
      </c>
      <c r="F1042" s="2" t="s">
        <v>58</v>
      </c>
      <c r="G1042" s="2" t="s">
        <v>114</v>
      </c>
      <c r="H1042" s="2" t="s">
        <v>234</v>
      </c>
      <c r="I1042" s="2" t="s">
        <v>178</v>
      </c>
      <c r="J1042" s="2" t="s">
        <v>288</v>
      </c>
      <c r="K1042" s="3">
        <v>1075973.6599999999</v>
      </c>
      <c r="L1042" s="3">
        <v>320348.83</v>
      </c>
      <c r="M1042" s="3">
        <f t="shared" si="112"/>
        <v>755624.82999999984</v>
      </c>
      <c r="N1042" s="3">
        <v>145988.46</v>
      </c>
      <c r="O1042" s="3">
        <f t="shared" si="113"/>
        <v>609636.36999999988</v>
      </c>
      <c r="P1042" s="3">
        <v>430667.32</v>
      </c>
      <c r="Q1042" s="4">
        <f t="shared" si="114"/>
        <v>0.7022707507542516</v>
      </c>
      <c r="R1042" s="4">
        <f t="shared" si="115"/>
        <v>0.40025823680479322</v>
      </c>
      <c r="S1042" s="3">
        <v>1204435.73</v>
      </c>
      <c r="T1042" s="3">
        <f t="shared" si="116"/>
        <v>-128462.07000000007</v>
      </c>
      <c r="U1042" s="4">
        <f t="shared" si="117"/>
        <v>-0.10665747187689298</v>
      </c>
      <c r="V1042" s="2" t="s">
        <v>107</v>
      </c>
      <c r="W1042" s="2" t="s">
        <v>134</v>
      </c>
      <c r="X1042" s="2" t="s">
        <v>236</v>
      </c>
      <c r="Y1042" s="2">
        <v>3.67</v>
      </c>
      <c r="Z1042" s="2" t="s">
        <v>3045</v>
      </c>
      <c r="AA1042" s="2" t="s">
        <v>76</v>
      </c>
      <c r="AB1042" s="2" t="s">
        <v>306</v>
      </c>
      <c r="AC1042" s="2">
        <v>8.7899999999999991</v>
      </c>
      <c r="AD1042" s="3">
        <v>892645.95</v>
      </c>
      <c r="AE1042" s="5">
        <v>16.760000000000002</v>
      </c>
      <c r="AF1042" s="2">
        <v>120</v>
      </c>
      <c r="AG1042" s="3">
        <f t="shared" si="118"/>
        <v>15378.490332689049</v>
      </c>
      <c r="AH1042" s="2" t="s">
        <v>50</v>
      </c>
      <c r="AI1042" s="3">
        <v>0</v>
      </c>
    </row>
    <row r="1043" spans="1:35" x14ac:dyDescent="0.3">
      <c r="A1043" s="2" t="s">
        <v>3046</v>
      </c>
      <c r="B1043" s="2" t="s">
        <v>3047</v>
      </c>
      <c r="C1043" s="2" t="s">
        <v>730</v>
      </c>
      <c r="D1043" s="2" t="s">
        <v>38</v>
      </c>
      <c r="E1043" s="2">
        <v>2020</v>
      </c>
      <c r="F1043" s="2" t="s">
        <v>39</v>
      </c>
      <c r="G1043" s="2" t="s">
        <v>40</v>
      </c>
      <c r="H1043" s="2" t="s">
        <v>41</v>
      </c>
      <c r="I1043" s="2" t="s">
        <v>42</v>
      </c>
      <c r="J1043" s="2" t="s">
        <v>422</v>
      </c>
      <c r="K1043" s="3">
        <v>5611929.9299999997</v>
      </c>
      <c r="L1043" s="3">
        <v>2374594.7999999998</v>
      </c>
      <c r="M1043" s="3">
        <f t="shared" si="112"/>
        <v>3237335.13</v>
      </c>
      <c r="N1043" s="3">
        <v>746570.98</v>
      </c>
      <c r="O1043" s="3">
        <f t="shared" si="113"/>
        <v>2490764.15</v>
      </c>
      <c r="P1043" s="3">
        <v>1843379.13</v>
      </c>
      <c r="Q1043" s="4">
        <f t="shared" si="114"/>
        <v>0.57686663418479278</v>
      </c>
      <c r="R1043" s="4">
        <f t="shared" si="115"/>
        <v>0.32847507951689625</v>
      </c>
      <c r="S1043" s="3">
        <v>4820680.54</v>
      </c>
      <c r="T1043" s="3">
        <f t="shared" si="116"/>
        <v>791249.38999999966</v>
      </c>
      <c r="U1043" s="4">
        <f t="shared" si="117"/>
        <v>0.16413644991294105</v>
      </c>
      <c r="V1043" s="2" t="s">
        <v>124</v>
      </c>
      <c r="W1043" s="2" t="s">
        <v>45</v>
      </c>
      <c r="X1043" s="2" t="s">
        <v>46</v>
      </c>
      <c r="Y1043" s="2">
        <v>0.89</v>
      </c>
      <c r="Z1043" s="2" t="s">
        <v>3048</v>
      </c>
      <c r="AA1043" s="2" t="s">
        <v>48</v>
      </c>
      <c r="AB1043" s="2" t="s">
        <v>64</v>
      </c>
      <c r="AC1043" s="2">
        <v>5.45</v>
      </c>
      <c r="AD1043" s="3">
        <v>0</v>
      </c>
      <c r="AE1043" s="5">
        <v>0</v>
      </c>
      <c r="AF1043" s="2">
        <v>0</v>
      </c>
      <c r="AG1043" s="3">
        <f t="shared" si="118"/>
        <v>0</v>
      </c>
      <c r="AH1043" s="2" t="s">
        <v>50</v>
      </c>
      <c r="AI1043" s="3">
        <v>0</v>
      </c>
    </row>
    <row r="1044" spans="1:35" x14ac:dyDescent="0.3">
      <c r="A1044" s="2" t="s">
        <v>3049</v>
      </c>
      <c r="B1044" s="2" t="s">
        <v>3050</v>
      </c>
      <c r="C1044" s="2" t="s">
        <v>377</v>
      </c>
      <c r="D1044" s="2" t="s">
        <v>81</v>
      </c>
      <c r="E1044" s="2">
        <v>2023</v>
      </c>
      <c r="F1044" s="2" t="s">
        <v>68</v>
      </c>
      <c r="G1044" s="2" t="s">
        <v>56</v>
      </c>
      <c r="H1044" s="2" t="s">
        <v>177</v>
      </c>
      <c r="I1044" s="2" t="s">
        <v>71</v>
      </c>
      <c r="J1044" s="2" t="s">
        <v>228</v>
      </c>
      <c r="K1044" s="3">
        <v>2351799.41</v>
      </c>
      <c r="L1044" s="3">
        <v>922225.92</v>
      </c>
      <c r="M1044" s="3">
        <f t="shared" si="112"/>
        <v>1429573.4900000002</v>
      </c>
      <c r="N1044" s="3">
        <v>434704.12</v>
      </c>
      <c r="O1044" s="3">
        <f t="shared" si="113"/>
        <v>994869.37000000023</v>
      </c>
      <c r="P1044" s="3">
        <v>713027.08</v>
      </c>
      <c r="Q1044" s="4">
        <f t="shared" si="114"/>
        <v>0.6078636995661123</v>
      </c>
      <c r="R1044" s="4">
        <f t="shared" si="115"/>
        <v>0.30318362908340041</v>
      </c>
      <c r="S1044" s="3">
        <v>2085477.33</v>
      </c>
      <c r="T1044" s="3">
        <f t="shared" si="116"/>
        <v>266322.08000000007</v>
      </c>
      <c r="U1044" s="4">
        <f t="shared" si="117"/>
        <v>0.12770317671110817</v>
      </c>
      <c r="V1044" s="2" t="s">
        <v>124</v>
      </c>
      <c r="W1044" s="2" t="s">
        <v>96</v>
      </c>
      <c r="X1044" s="2" t="s">
        <v>180</v>
      </c>
      <c r="Y1044" s="2">
        <v>149.5</v>
      </c>
      <c r="Z1044" s="2" t="s">
        <v>2461</v>
      </c>
      <c r="AA1044" s="2" t="s">
        <v>99</v>
      </c>
      <c r="AB1044" s="2" t="s">
        <v>242</v>
      </c>
      <c r="AC1044" s="2">
        <v>4.6900000000000004</v>
      </c>
      <c r="AD1044" s="3">
        <v>0</v>
      </c>
      <c r="AE1044" s="5">
        <v>0</v>
      </c>
      <c r="AF1044" s="2">
        <v>0</v>
      </c>
      <c r="AG1044" s="3">
        <f t="shared" si="118"/>
        <v>0</v>
      </c>
      <c r="AH1044" s="2" t="s">
        <v>50</v>
      </c>
      <c r="AI1044" s="3">
        <v>0</v>
      </c>
    </row>
    <row r="1045" spans="1:35" x14ac:dyDescent="0.3">
      <c r="A1045" s="2" t="s">
        <v>3051</v>
      </c>
      <c r="B1045" s="2" t="s">
        <v>252</v>
      </c>
      <c r="C1045" s="2" t="s">
        <v>253</v>
      </c>
      <c r="D1045" s="2" t="s">
        <v>54</v>
      </c>
      <c r="E1045" s="2">
        <v>2020</v>
      </c>
      <c r="F1045" s="2" t="s">
        <v>58</v>
      </c>
      <c r="G1045" s="2" t="s">
        <v>40</v>
      </c>
      <c r="H1045" s="2" t="s">
        <v>139</v>
      </c>
      <c r="I1045" s="2" t="s">
        <v>39</v>
      </c>
      <c r="J1045" s="2" t="s">
        <v>566</v>
      </c>
      <c r="K1045" s="3">
        <v>6399359.5300000003</v>
      </c>
      <c r="L1045" s="3">
        <v>3367089.49</v>
      </c>
      <c r="M1045" s="3">
        <f t="shared" si="112"/>
        <v>3032270.04</v>
      </c>
      <c r="N1045" s="3">
        <v>605424.03</v>
      </c>
      <c r="O1045" s="3">
        <f t="shared" si="113"/>
        <v>2426846.0099999998</v>
      </c>
      <c r="P1045" s="3">
        <v>1866170.6</v>
      </c>
      <c r="Q1045" s="4">
        <f t="shared" si="114"/>
        <v>0.47383961250884743</v>
      </c>
      <c r="R1045" s="4">
        <f t="shared" si="115"/>
        <v>0.29161833949967175</v>
      </c>
      <c r="S1045" s="3">
        <v>5748944.0899999999</v>
      </c>
      <c r="T1045" s="3">
        <f t="shared" si="116"/>
        <v>650415.44000000041</v>
      </c>
      <c r="U1045" s="4">
        <f t="shared" si="117"/>
        <v>0.11313650468985521</v>
      </c>
      <c r="V1045" s="2" t="s">
        <v>73</v>
      </c>
      <c r="W1045" s="2" t="s">
        <v>117</v>
      </c>
      <c r="X1045" s="2" t="s">
        <v>86</v>
      </c>
      <c r="Y1045" s="2">
        <v>0.92</v>
      </c>
      <c r="Z1045" s="2" t="s">
        <v>3052</v>
      </c>
      <c r="AA1045" s="2" t="s">
        <v>109</v>
      </c>
      <c r="AB1045" s="2" t="s">
        <v>110</v>
      </c>
      <c r="AC1045" s="2">
        <v>8.1300000000000008</v>
      </c>
      <c r="AD1045" s="3">
        <v>0</v>
      </c>
      <c r="AE1045" s="5">
        <v>0</v>
      </c>
      <c r="AF1045" s="2">
        <v>0</v>
      </c>
      <c r="AG1045" s="3">
        <f t="shared" si="118"/>
        <v>0</v>
      </c>
      <c r="AH1045" s="2" t="s">
        <v>50</v>
      </c>
      <c r="AI1045" s="3">
        <v>0</v>
      </c>
    </row>
    <row r="1046" spans="1:35" x14ac:dyDescent="0.3">
      <c r="A1046" s="2" t="s">
        <v>3053</v>
      </c>
      <c r="B1046" s="2" t="s">
        <v>3054</v>
      </c>
      <c r="C1046" s="2" t="s">
        <v>152</v>
      </c>
      <c r="D1046" s="2" t="s">
        <v>38</v>
      </c>
      <c r="E1046" s="2">
        <v>2022</v>
      </c>
      <c r="F1046" s="2" t="s">
        <v>82</v>
      </c>
      <c r="G1046" s="2" t="s">
        <v>69</v>
      </c>
      <c r="H1046" s="2" t="s">
        <v>70</v>
      </c>
      <c r="I1046" s="2" t="s">
        <v>55</v>
      </c>
      <c r="J1046" s="2" t="s">
        <v>154</v>
      </c>
      <c r="K1046" s="3">
        <v>2271273.12</v>
      </c>
      <c r="L1046" s="3">
        <v>901068.43</v>
      </c>
      <c r="M1046" s="3">
        <f t="shared" si="112"/>
        <v>1370204.69</v>
      </c>
      <c r="N1046" s="3">
        <v>303959.43</v>
      </c>
      <c r="O1046" s="3">
        <f t="shared" si="113"/>
        <v>1066245.26</v>
      </c>
      <c r="P1046" s="3">
        <v>769018.12</v>
      </c>
      <c r="Q1046" s="4">
        <f t="shared" si="114"/>
        <v>0.60327605602975654</v>
      </c>
      <c r="R1046" s="4">
        <f t="shared" si="115"/>
        <v>0.33858460844198252</v>
      </c>
      <c r="S1046" s="3">
        <v>1957305.12</v>
      </c>
      <c r="T1046" s="3">
        <f t="shared" si="116"/>
        <v>313968</v>
      </c>
      <c r="U1046" s="4">
        <f t="shared" si="117"/>
        <v>0.16040830670284048</v>
      </c>
      <c r="V1046" s="2" t="s">
        <v>85</v>
      </c>
      <c r="W1046" s="2" t="s">
        <v>96</v>
      </c>
      <c r="X1046" s="2" t="s">
        <v>74</v>
      </c>
      <c r="Y1046" s="2">
        <v>1.36</v>
      </c>
      <c r="Z1046" s="2" t="s">
        <v>3055</v>
      </c>
      <c r="AA1046" s="2" t="s">
        <v>148</v>
      </c>
      <c r="AB1046" s="2" t="s">
        <v>77</v>
      </c>
      <c r="AC1046" s="2">
        <v>7.78</v>
      </c>
      <c r="AD1046" s="3">
        <v>0</v>
      </c>
      <c r="AE1046" s="5">
        <v>0</v>
      </c>
      <c r="AF1046" s="2">
        <v>0</v>
      </c>
      <c r="AG1046" s="3">
        <f t="shared" si="118"/>
        <v>0</v>
      </c>
      <c r="AH1046" s="2" t="s">
        <v>50</v>
      </c>
      <c r="AI1046" s="3">
        <v>0</v>
      </c>
    </row>
    <row r="1047" spans="1:35" x14ac:dyDescent="0.3">
      <c r="A1047" s="2" t="s">
        <v>3056</v>
      </c>
      <c r="B1047" s="2" t="s">
        <v>3057</v>
      </c>
      <c r="C1047" s="2" t="s">
        <v>297</v>
      </c>
      <c r="D1047" s="2" t="s">
        <v>104</v>
      </c>
      <c r="E1047" s="2">
        <v>2021</v>
      </c>
      <c r="F1047" s="2" t="s">
        <v>82</v>
      </c>
      <c r="G1047" s="2" t="s">
        <v>56</v>
      </c>
      <c r="H1047" s="2" t="s">
        <v>57</v>
      </c>
      <c r="I1047" s="2" t="s">
        <v>39</v>
      </c>
      <c r="J1047" s="2" t="s">
        <v>116</v>
      </c>
      <c r="K1047" s="3">
        <v>8598629.4700000007</v>
      </c>
      <c r="L1047" s="3">
        <v>4962946.37</v>
      </c>
      <c r="M1047" s="3">
        <f t="shared" si="112"/>
        <v>3635683.1000000006</v>
      </c>
      <c r="N1047" s="3">
        <v>1562240.83</v>
      </c>
      <c r="O1047" s="3">
        <f t="shared" si="113"/>
        <v>2073442.2700000005</v>
      </c>
      <c r="P1047" s="3">
        <v>1476464.63</v>
      </c>
      <c r="Q1047" s="4">
        <f t="shared" si="114"/>
        <v>0.42282123130024818</v>
      </c>
      <c r="R1047" s="4">
        <f t="shared" si="115"/>
        <v>0.17170929799350917</v>
      </c>
      <c r="S1047" s="3">
        <v>7764610.7599999998</v>
      </c>
      <c r="T1047" s="3">
        <f t="shared" si="116"/>
        <v>834018.71000000089</v>
      </c>
      <c r="U1047" s="4">
        <f t="shared" si="117"/>
        <v>0.10741281640240276</v>
      </c>
      <c r="V1047" s="2" t="s">
        <v>85</v>
      </c>
      <c r="W1047" s="2" t="s">
        <v>60</v>
      </c>
      <c r="X1047" s="2" t="s">
        <v>61</v>
      </c>
      <c r="Y1047" s="2">
        <v>1.53</v>
      </c>
      <c r="Z1047" s="2" t="s">
        <v>3058</v>
      </c>
      <c r="AA1047" s="2" t="s">
        <v>141</v>
      </c>
      <c r="AB1047" s="2" t="s">
        <v>182</v>
      </c>
      <c r="AC1047" s="2">
        <v>9.2799999999999994</v>
      </c>
      <c r="AD1047" s="3">
        <v>0</v>
      </c>
      <c r="AE1047" s="5">
        <v>0</v>
      </c>
      <c r="AF1047" s="2">
        <v>0</v>
      </c>
      <c r="AG1047" s="3">
        <f t="shared" si="118"/>
        <v>0</v>
      </c>
      <c r="AH1047" s="2" t="s">
        <v>50</v>
      </c>
      <c r="AI1047" s="3">
        <v>0</v>
      </c>
    </row>
    <row r="1048" spans="1:35" x14ac:dyDescent="0.3">
      <c r="A1048" s="2" t="s">
        <v>3059</v>
      </c>
      <c r="B1048" s="2" t="s">
        <v>3060</v>
      </c>
      <c r="C1048" s="2" t="s">
        <v>138</v>
      </c>
      <c r="D1048" s="2" t="s">
        <v>104</v>
      </c>
      <c r="E1048" s="2">
        <v>2024</v>
      </c>
      <c r="F1048" s="2" t="s">
        <v>55</v>
      </c>
      <c r="G1048" s="2" t="s">
        <v>93</v>
      </c>
      <c r="H1048" s="2" t="s">
        <v>159</v>
      </c>
      <c r="I1048" s="2" t="s">
        <v>42</v>
      </c>
      <c r="J1048" s="2" t="s">
        <v>166</v>
      </c>
      <c r="K1048" s="3">
        <v>9211617.4800000004</v>
      </c>
      <c r="L1048" s="3">
        <v>3249551.26</v>
      </c>
      <c r="M1048" s="3">
        <f t="shared" si="112"/>
        <v>5962066.2200000007</v>
      </c>
      <c r="N1048" s="3">
        <v>766154.72</v>
      </c>
      <c r="O1048" s="3">
        <f t="shared" si="113"/>
        <v>5195911.5000000009</v>
      </c>
      <c r="P1048" s="3">
        <v>4121862.93</v>
      </c>
      <c r="Q1048" s="4">
        <f t="shared" si="114"/>
        <v>0.64723336948637611</v>
      </c>
      <c r="R1048" s="4">
        <f t="shared" si="115"/>
        <v>0.44746353601300431</v>
      </c>
      <c r="S1048" s="3">
        <v>7786496.04</v>
      </c>
      <c r="T1048" s="3">
        <f t="shared" si="116"/>
        <v>1425121.4400000004</v>
      </c>
      <c r="U1048" s="4">
        <f t="shared" si="117"/>
        <v>0.1830247434377428</v>
      </c>
      <c r="V1048" s="2" t="s">
        <v>133</v>
      </c>
      <c r="W1048" s="2" t="s">
        <v>117</v>
      </c>
      <c r="X1048" s="2" t="s">
        <v>160</v>
      </c>
      <c r="Y1048" s="2">
        <v>129.5</v>
      </c>
      <c r="Z1048" s="2" t="s">
        <v>3061</v>
      </c>
      <c r="AA1048" s="2" t="s">
        <v>99</v>
      </c>
      <c r="AB1048" s="2" t="s">
        <v>77</v>
      </c>
      <c r="AC1048" s="2">
        <v>9.11</v>
      </c>
      <c r="AD1048" s="3">
        <v>0</v>
      </c>
      <c r="AE1048" s="5">
        <v>0</v>
      </c>
      <c r="AF1048" s="2">
        <v>0</v>
      </c>
      <c r="AG1048" s="3">
        <f t="shared" si="118"/>
        <v>0</v>
      </c>
      <c r="AH1048" s="2" t="s">
        <v>50</v>
      </c>
      <c r="AI1048" s="3">
        <v>0</v>
      </c>
    </row>
    <row r="1049" spans="1:35" x14ac:dyDescent="0.3">
      <c r="A1049" s="2" t="s">
        <v>3062</v>
      </c>
      <c r="B1049" s="2" t="s">
        <v>490</v>
      </c>
      <c r="C1049" s="2" t="s">
        <v>122</v>
      </c>
      <c r="D1049" s="2" t="s">
        <v>104</v>
      </c>
      <c r="E1049" s="2">
        <v>2023</v>
      </c>
      <c r="F1049" s="2" t="s">
        <v>39</v>
      </c>
      <c r="G1049" s="2" t="s">
        <v>93</v>
      </c>
      <c r="H1049" s="2" t="s">
        <v>94</v>
      </c>
      <c r="I1049" s="2" t="s">
        <v>42</v>
      </c>
      <c r="J1049" s="2" t="s">
        <v>166</v>
      </c>
      <c r="K1049" s="3">
        <v>1498186.96</v>
      </c>
      <c r="L1049" s="3">
        <v>648997.61</v>
      </c>
      <c r="M1049" s="3">
        <f t="shared" si="112"/>
        <v>849189.35</v>
      </c>
      <c r="N1049" s="3">
        <v>209567.25</v>
      </c>
      <c r="O1049" s="3">
        <f t="shared" si="113"/>
        <v>639622.1</v>
      </c>
      <c r="P1049" s="3">
        <v>459194.24</v>
      </c>
      <c r="Q1049" s="4">
        <f t="shared" si="114"/>
        <v>0.56681133441449794</v>
      </c>
      <c r="R1049" s="4">
        <f t="shared" si="115"/>
        <v>0.30649995778897982</v>
      </c>
      <c r="S1049" s="3">
        <v>1657665.73</v>
      </c>
      <c r="T1049" s="3">
        <f t="shared" si="116"/>
        <v>-159478.77000000002</v>
      </c>
      <c r="U1049" s="4">
        <f t="shared" si="117"/>
        <v>-9.6206832966257927E-2</v>
      </c>
      <c r="V1049" s="2" t="s">
        <v>44</v>
      </c>
      <c r="W1049" s="2" t="s">
        <v>134</v>
      </c>
      <c r="X1049" s="2" t="s">
        <v>97</v>
      </c>
      <c r="Y1049" s="2">
        <v>1550</v>
      </c>
      <c r="Z1049" s="2" t="s">
        <v>3063</v>
      </c>
      <c r="AA1049" s="2" t="s">
        <v>99</v>
      </c>
      <c r="AB1049" s="2" t="s">
        <v>149</v>
      </c>
      <c r="AC1049" s="2">
        <v>7.31</v>
      </c>
      <c r="AD1049" s="3">
        <v>0</v>
      </c>
      <c r="AE1049" s="5">
        <v>0</v>
      </c>
      <c r="AF1049" s="2">
        <v>0</v>
      </c>
      <c r="AG1049" s="3">
        <f t="shared" si="118"/>
        <v>0</v>
      </c>
      <c r="AH1049" s="2" t="s">
        <v>50</v>
      </c>
      <c r="AI1049" s="3">
        <v>0</v>
      </c>
    </row>
    <row r="1050" spans="1:35" x14ac:dyDescent="0.3">
      <c r="A1050" s="2" t="s">
        <v>3064</v>
      </c>
      <c r="B1050" s="2" t="s">
        <v>2656</v>
      </c>
      <c r="C1050" s="2" t="s">
        <v>185</v>
      </c>
      <c r="D1050" s="2" t="s">
        <v>104</v>
      </c>
      <c r="E1050" s="2">
        <v>2024</v>
      </c>
      <c r="F1050" s="2" t="s">
        <v>68</v>
      </c>
      <c r="G1050" s="2" t="s">
        <v>69</v>
      </c>
      <c r="H1050" s="2" t="s">
        <v>70</v>
      </c>
      <c r="I1050" s="2" t="s">
        <v>39</v>
      </c>
      <c r="J1050" s="2" t="s">
        <v>273</v>
      </c>
      <c r="K1050" s="3">
        <v>8575802.0700000003</v>
      </c>
      <c r="L1050" s="3">
        <v>3549037.5</v>
      </c>
      <c r="M1050" s="3">
        <f t="shared" si="112"/>
        <v>5026764.57</v>
      </c>
      <c r="N1050" s="3">
        <v>1143958.22</v>
      </c>
      <c r="O1050" s="3">
        <f t="shared" si="113"/>
        <v>3882806.3500000006</v>
      </c>
      <c r="P1050" s="3">
        <v>3094265.4</v>
      </c>
      <c r="Q1050" s="4">
        <f t="shared" si="114"/>
        <v>0.58615678498279522</v>
      </c>
      <c r="R1050" s="4">
        <f t="shared" si="115"/>
        <v>0.36081352796427119</v>
      </c>
      <c r="S1050" s="3">
        <v>7208242.9000000004</v>
      </c>
      <c r="T1050" s="3">
        <f t="shared" si="116"/>
        <v>1367559.17</v>
      </c>
      <c r="U1050" s="4">
        <f t="shared" si="117"/>
        <v>0.1897215713971015</v>
      </c>
      <c r="V1050" s="2" t="s">
        <v>95</v>
      </c>
      <c r="W1050" s="2" t="s">
        <v>207</v>
      </c>
      <c r="X1050" s="2" t="s">
        <v>74</v>
      </c>
      <c r="Y1050" s="2">
        <v>1.36</v>
      </c>
      <c r="Z1050" s="2" t="s">
        <v>3065</v>
      </c>
      <c r="AA1050" s="2" t="s">
        <v>48</v>
      </c>
      <c r="AB1050" s="2" t="s">
        <v>88</v>
      </c>
      <c r="AC1050" s="2">
        <v>1.8</v>
      </c>
      <c r="AD1050" s="3">
        <v>0</v>
      </c>
      <c r="AE1050" s="5">
        <v>0</v>
      </c>
      <c r="AF1050" s="2">
        <v>0</v>
      </c>
      <c r="AG1050" s="3">
        <f t="shared" si="118"/>
        <v>0</v>
      </c>
      <c r="AH1050" s="2" t="s">
        <v>50</v>
      </c>
      <c r="AI1050" s="3">
        <v>0</v>
      </c>
    </row>
    <row r="1051" spans="1:35" x14ac:dyDescent="0.3">
      <c r="A1051" s="2" t="s">
        <v>3066</v>
      </c>
      <c r="B1051" s="2" t="s">
        <v>3067</v>
      </c>
      <c r="C1051" s="2" t="s">
        <v>216</v>
      </c>
      <c r="D1051" s="2" t="s">
        <v>38</v>
      </c>
      <c r="E1051" s="2">
        <v>2024</v>
      </c>
      <c r="F1051" s="2" t="s">
        <v>58</v>
      </c>
      <c r="G1051" s="2" t="s">
        <v>93</v>
      </c>
      <c r="H1051" s="2" t="s">
        <v>159</v>
      </c>
      <c r="I1051" s="2" t="s">
        <v>131</v>
      </c>
      <c r="J1051" s="2" t="s">
        <v>463</v>
      </c>
      <c r="K1051" s="3">
        <v>6755790.6500000004</v>
      </c>
      <c r="L1051" s="3">
        <v>3058079.07</v>
      </c>
      <c r="M1051" s="3">
        <f t="shared" si="112"/>
        <v>3697711.5800000005</v>
      </c>
      <c r="N1051" s="3">
        <v>580716.38</v>
      </c>
      <c r="O1051" s="3">
        <f t="shared" si="113"/>
        <v>3116995.2000000007</v>
      </c>
      <c r="P1051" s="3">
        <v>2251701.0499999998</v>
      </c>
      <c r="Q1051" s="4">
        <f t="shared" si="114"/>
        <v>0.54733957453225701</v>
      </c>
      <c r="R1051" s="4">
        <f t="shared" si="115"/>
        <v>0.33329941181643924</v>
      </c>
      <c r="S1051" s="3">
        <v>5603111.6600000001</v>
      </c>
      <c r="T1051" s="3">
        <f t="shared" si="116"/>
        <v>1152678.9900000002</v>
      </c>
      <c r="U1051" s="4">
        <f t="shared" si="117"/>
        <v>0.20572122419562849</v>
      </c>
      <c r="V1051" s="2" t="s">
        <v>73</v>
      </c>
      <c r="W1051" s="2" t="s">
        <v>117</v>
      </c>
      <c r="X1051" s="2" t="s">
        <v>160</v>
      </c>
      <c r="Y1051" s="2">
        <v>129.5</v>
      </c>
      <c r="Z1051" s="2" t="s">
        <v>3068</v>
      </c>
      <c r="AA1051" s="2" t="s">
        <v>63</v>
      </c>
      <c r="AB1051" s="2" t="s">
        <v>49</v>
      </c>
      <c r="AC1051" s="2">
        <v>8.82</v>
      </c>
      <c r="AD1051" s="3">
        <v>0</v>
      </c>
      <c r="AE1051" s="5">
        <v>0</v>
      </c>
      <c r="AF1051" s="2">
        <v>0</v>
      </c>
      <c r="AG1051" s="3">
        <f t="shared" si="118"/>
        <v>0</v>
      </c>
      <c r="AH1051" s="2" t="s">
        <v>50</v>
      </c>
      <c r="AI1051" s="3">
        <v>0</v>
      </c>
    </row>
    <row r="1052" spans="1:35" x14ac:dyDescent="0.3">
      <c r="A1052" s="2" t="s">
        <v>3069</v>
      </c>
      <c r="B1052" s="2" t="s">
        <v>3070</v>
      </c>
      <c r="C1052" s="2" t="s">
        <v>201</v>
      </c>
      <c r="D1052" s="2" t="s">
        <v>54</v>
      </c>
      <c r="E1052" s="2">
        <v>2020</v>
      </c>
      <c r="F1052" s="2" t="s">
        <v>68</v>
      </c>
      <c r="G1052" s="2" t="s">
        <v>56</v>
      </c>
      <c r="H1052" s="2" t="s">
        <v>177</v>
      </c>
      <c r="I1052" s="2" t="s">
        <v>71</v>
      </c>
      <c r="J1052" s="2" t="s">
        <v>72</v>
      </c>
      <c r="K1052" s="3">
        <v>8663892.0500000007</v>
      </c>
      <c r="L1052" s="3">
        <v>4866556.09</v>
      </c>
      <c r="M1052" s="3">
        <f t="shared" si="112"/>
        <v>3797335.9600000009</v>
      </c>
      <c r="N1052" s="3">
        <v>1895880.52</v>
      </c>
      <c r="O1052" s="3">
        <f t="shared" si="113"/>
        <v>1901455.4400000009</v>
      </c>
      <c r="P1052" s="3">
        <v>1473004.65</v>
      </c>
      <c r="Q1052" s="4">
        <f t="shared" si="114"/>
        <v>0.43829446836194141</v>
      </c>
      <c r="R1052" s="4">
        <f t="shared" si="115"/>
        <v>0.17001650545726729</v>
      </c>
      <c r="S1052" s="3">
        <v>9832556.5800000001</v>
      </c>
      <c r="T1052" s="3">
        <f t="shared" si="116"/>
        <v>-1168664.5299999993</v>
      </c>
      <c r="U1052" s="4">
        <f t="shared" si="117"/>
        <v>-0.1188566290457084</v>
      </c>
      <c r="V1052" s="2" t="s">
        <v>133</v>
      </c>
      <c r="W1052" s="2" t="s">
        <v>125</v>
      </c>
      <c r="X1052" s="2" t="s">
        <v>180</v>
      </c>
      <c r="Y1052" s="2">
        <v>149.5</v>
      </c>
      <c r="Z1052" s="2" t="s">
        <v>3071</v>
      </c>
      <c r="AA1052" s="2" t="s">
        <v>99</v>
      </c>
      <c r="AB1052" s="2" t="s">
        <v>77</v>
      </c>
      <c r="AC1052" s="2">
        <v>4.41</v>
      </c>
      <c r="AD1052" s="3">
        <v>0</v>
      </c>
      <c r="AE1052" s="5">
        <v>0</v>
      </c>
      <c r="AF1052" s="2">
        <v>0</v>
      </c>
      <c r="AG1052" s="3">
        <f t="shared" si="118"/>
        <v>0</v>
      </c>
      <c r="AH1052" s="2" t="s">
        <v>50</v>
      </c>
      <c r="AI1052" s="3">
        <v>0</v>
      </c>
    </row>
    <row r="1053" spans="1:35" x14ac:dyDescent="0.3">
      <c r="A1053" s="2" t="s">
        <v>3072</v>
      </c>
      <c r="B1053" s="2" t="s">
        <v>2213</v>
      </c>
      <c r="C1053" s="2" t="s">
        <v>91</v>
      </c>
      <c r="D1053" s="2" t="s">
        <v>38</v>
      </c>
      <c r="E1053" s="2">
        <v>2022</v>
      </c>
      <c r="F1053" s="2" t="s">
        <v>58</v>
      </c>
      <c r="G1053" s="2" t="s">
        <v>114</v>
      </c>
      <c r="H1053" s="2" t="s">
        <v>190</v>
      </c>
      <c r="I1053" s="2" t="s">
        <v>58</v>
      </c>
      <c r="J1053" s="2" t="s">
        <v>240</v>
      </c>
      <c r="K1053" s="3">
        <v>5799996.0899999999</v>
      </c>
      <c r="L1053" s="3">
        <v>2879037.76</v>
      </c>
      <c r="M1053" s="3">
        <f t="shared" si="112"/>
        <v>2920958.33</v>
      </c>
      <c r="N1053" s="3">
        <v>625084.25</v>
      </c>
      <c r="O1053" s="3">
        <f t="shared" si="113"/>
        <v>2295874.08</v>
      </c>
      <c r="P1053" s="3">
        <v>1819040.15</v>
      </c>
      <c r="Q1053" s="4">
        <f t="shared" si="114"/>
        <v>0.50361384467760906</v>
      </c>
      <c r="R1053" s="4">
        <f t="shared" si="115"/>
        <v>0.31362782349737756</v>
      </c>
      <c r="S1053" s="3">
        <v>5310512.5999999996</v>
      </c>
      <c r="T1053" s="3">
        <f t="shared" si="116"/>
        <v>489483.49000000022</v>
      </c>
      <c r="U1053" s="4">
        <f t="shared" si="117"/>
        <v>9.2172550348529489E-2</v>
      </c>
      <c r="V1053" s="2" t="s">
        <v>133</v>
      </c>
      <c r="W1053" s="2" t="s">
        <v>96</v>
      </c>
      <c r="X1053" s="2" t="s">
        <v>192</v>
      </c>
      <c r="Y1053" s="2">
        <v>3.64</v>
      </c>
      <c r="Z1053" s="2" t="s">
        <v>3073</v>
      </c>
      <c r="AA1053" s="2" t="s">
        <v>141</v>
      </c>
      <c r="AB1053" s="2" t="s">
        <v>242</v>
      </c>
      <c r="AC1053" s="2">
        <v>9.14</v>
      </c>
      <c r="AD1053" s="3">
        <v>0</v>
      </c>
      <c r="AE1053" s="5">
        <v>0</v>
      </c>
      <c r="AF1053" s="2">
        <v>0</v>
      </c>
      <c r="AG1053" s="3">
        <f t="shared" si="118"/>
        <v>0</v>
      </c>
      <c r="AH1053" s="2" t="s">
        <v>50</v>
      </c>
      <c r="AI1053" s="3">
        <v>0</v>
      </c>
    </row>
    <row r="1054" spans="1:35" x14ac:dyDescent="0.3">
      <c r="A1054" s="2" t="s">
        <v>3074</v>
      </c>
      <c r="B1054" s="2" t="s">
        <v>1966</v>
      </c>
      <c r="C1054" s="2" t="s">
        <v>227</v>
      </c>
      <c r="D1054" s="2" t="s">
        <v>104</v>
      </c>
      <c r="E1054" s="2">
        <v>2023</v>
      </c>
      <c r="F1054" s="2" t="s">
        <v>92</v>
      </c>
      <c r="G1054" s="2" t="s">
        <v>93</v>
      </c>
      <c r="H1054" s="2" t="s">
        <v>159</v>
      </c>
      <c r="I1054" s="2" t="s">
        <v>178</v>
      </c>
      <c r="J1054" s="2" t="s">
        <v>206</v>
      </c>
      <c r="K1054" s="3">
        <v>7855673.8099999996</v>
      </c>
      <c r="L1054" s="3">
        <v>4124874.04</v>
      </c>
      <c r="M1054" s="3">
        <f t="shared" si="112"/>
        <v>3730799.7699999996</v>
      </c>
      <c r="N1054" s="3">
        <v>1522551.69</v>
      </c>
      <c r="O1054" s="3">
        <f t="shared" si="113"/>
        <v>2208248.0799999996</v>
      </c>
      <c r="P1054" s="3">
        <v>1553835.43</v>
      </c>
      <c r="Q1054" s="4">
        <f t="shared" si="114"/>
        <v>0.47491785685536247</v>
      </c>
      <c r="R1054" s="4">
        <f t="shared" si="115"/>
        <v>0.19779785510213285</v>
      </c>
      <c r="S1054" s="3">
        <v>8684139.6199999992</v>
      </c>
      <c r="T1054" s="3">
        <f t="shared" si="116"/>
        <v>-828465.80999999959</v>
      </c>
      <c r="U1054" s="4">
        <f t="shared" si="117"/>
        <v>-9.5399872209792916E-2</v>
      </c>
      <c r="V1054" s="2" t="s">
        <v>73</v>
      </c>
      <c r="W1054" s="2" t="s">
        <v>45</v>
      </c>
      <c r="X1054" s="2" t="s">
        <v>160</v>
      </c>
      <c r="Y1054" s="2">
        <v>129.5</v>
      </c>
      <c r="Z1054" s="2" t="s">
        <v>3075</v>
      </c>
      <c r="AA1054" s="2" t="s">
        <v>148</v>
      </c>
      <c r="AB1054" s="2" t="s">
        <v>242</v>
      </c>
      <c r="AC1054" s="2">
        <v>5.12</v>
      </c>
      <c r="AD1054" s="3">
        <v>1002059.51</v>
      </c>
      <c r="AE1054" s="5">
        <v>18.05</v>
      </c>
      <c r="AF1054" s="2">
        <v>120</v>
      </c>
      <c r="AG1054" s="3">
        <f t="shared" si="118"/>
        <v>18087.897608839416</v>
      </c>
      <c r="AH1054" s="2" t="s">
        <v>50</v>
      </c>
      <c r="AI1054" s="3">
        <v>0</v>
      </c>
    </row>
    <row r="1055" spans="1:35" x14ac:dyDescent="0.3">
      <c r="A1055" s="2" t="s">
        <v>3076</v>
      </c>
      <c r="B1055" s="2" t="s">
        <v>3077</v>
      </c>
      <c r="C1055" s="2" t="s">
        <v>387</v>
      </c>
      <c r="D1055" s="2" t="s">
        <v>81</v>
      </c>
      <c r="E1055" s="2">
        <v>2020</v>
      </c>
      <c r="F1055" s="2" t="s">
        <v>105</v>
      </c>
      <c r="G1055" s="2" t="s">
        <v>93</v>
      </c>
      <c r="H1055" s="2" t="s">
        <v>94</v>
      </c>
      <c r="I1055" s="2" t="s">
        <v>131</v>
      </c>
      <c r="J1055" s="2" t="s">
        <v>491</v>
      </c>
      <c r="K1055" s="3">
        <v>4608613.49</v>
      </c>
      <c r="L1055" s="3">
        <v>1975540.02</v>
      </c>
      <c r="M1055" s="3">
        <f t="shared" si="112"/>
        <v>2633073.4700000002</v>
      </c>
      <c r="N1055" s="3">
        <v>992202.8</v>
      </c>
      <c r="O1055" s="3">
        <f t="shared" si="113"/>
        <v>1640870.6700000002</v>
      </c>
      <c r="P1055" s="3">
        <v>1183394.32</v>
      </c>
      <c r="Q1055" s="4">
        <f t="shared" si="114"/>
        <v>0.5713374479576937</v>
      </c>
      <c r="R1055" s="4">
        <f t="shared" si="115"/>
        <v>0.25677881700597982</v>
      </c>
      <c r="S1055" s="3">
        <v>4554586.22</v>
      </c>
      <c r="T1055" s="3">
        <f t="shared" si="116"/>
        <v>54027.270000000484</v>
      </c>
      <c r="U1055" s="4">
        <f t="shared" si="117"/>
        <v>1.1862168677970594E-2</v>
      </c>
      <c r="V1055" s="2" t="s">
        <v>107</v>
      </c>
      <c r="W1055" s="2" t="s">
        <v>96</v>
      </c>
      <c r="X1055" s="2" t="s">
        <v>97</v>
      </c>
      <c r="Y1055" s="2">
        <v>1550</v>
      </c>
      <c r="Z1055" s="2" t="s">
        <v>2634</v>
      </c>
      <c r="AA1055" s="2" t="s">
        <v>109</v>
      </c>
      <c r="AB1055" s="2" t="s">
        <v>88</v>
      </c>
      <c r="AC1055" s="2">
        <v>7.9</v>
      </c>
      <c r="AD1055" s="3">
        <v>0</v>
      </c>
      <c r="AE1055" s="5">
        <v>0</v>
      </c>
      <c r="AF1055" s="2">
        <v>0</v>
      </c>
      <c r="AG1055" s="3">
        <f t="shared" si="118"/>
        <v>0</v>
      </c>
      <c r="AH1055" s="2" t="s">
        <v>50</v>
      </c>
      <c r="AI1055" s="3">
        <v>0</v>
      </c>
    </row>
    <row r="1056" spans="1:35" x14ac:dyDescent="0.3">
      <c r="A1056" s="2" t="s">
        <v>3078</v>
      </c>
      <c r="B1056" s="2" t="s">
        <v>3079</v>
      </c>
      <c r="C1056" s="2" t="s">
        <v>435</v>
      </c>
      <c r="D1056" s="2" t="s">
        <v>81</v>
      </c>
      <c r="E1056" s="2">
        <v>2021</v>
      </c>
      <c r="F1056" s="2" t="s">
        <v>58</v>
      </c>
      <c r="G1056" s="2" t="s">
        <v>69</v>
      </c>
      <c r="H1056" s="2" t="s">
        <v>165</v>
      </c>
      <c r="I1056" s="2" t="s">
        <v>42</v>
      </c>
      <c r="J1056" s="2" t="s">
        <v>146</v>
      </c>
      <c r="K1056" s="3">
        <v>2521895.6800000002</v>
      </c>
      <c r="L1056" s="3">
        <v>1259900.79</v>
      </c>
      <c r="M1056" s="3">
        <f t="shared" si="112"/>
        <v>1261994.8900000001</v>
      </c>
      <c r="N1056" s="3">
        <v>287680.57</v>
      </c>
      <c r="O1056" s="3">
        <f t="shared" si="113"/>
        <v>974314.32000000007</v>
      </c>
      <c r="P1056" s="3">
        <v>720404.1</v>
      </c>
      <c r="Q1056" s="4">
        <f t="shared" si="114"/>
        <v>0.50041518370815408</v>
      </c>
      <c r="R1056" s="4">
        <f t="shared" si="115"/>
        <v>0.28565975417349537</v>
      </c>
      <c r="S1056" s="3">
        <v>2487056</v>
      </c>
      <c r="T1056" s="3">
        <f t="shared" si="116"/>
        <v>34839.680000000168</v>
      </c>
      <c r="U1056" s="4">
        <f t="shared" si="117"/>
        <v>1.4008401901686238E-2</v>
      </c>
      <c r="V1056" s="2" t="s">
        <v>107</v>
      </c>
      <c r="W1056" s="2" t="s">
        <v>96</v>
      </c>
      <c r="X1056" s="2" t="s">
        <v>167</v>
      </c>
      <c r="Y1056" s="2">
        <v>17.2</v>
      </c>
      <c r="Z1056" s="2" t="s">
        <v>3080</v>
      </c>
      <c r="AA1056" s="2" t="s">
        <v>148</v>
      </c>
      <c r="AB1056" s="2" t="s">
        <v>49</v>
      </c>
      <c r="AC1056" s="2">
        <v>4.1900000000000004</v>
      </c>
      <c r="AD1056" s="3">
        <v>0</v>
      </c>
      <c r="AE1056" s="5">
        <v>0</v>
      </c>
      <c r="AF1056" s="2">
        <v>0</v>
      </c>
      <c r="AG1056" s="3">
        <f t="shared" si="118"/>
        <v>0</v>
      </c>
      <c r="AH1056" s="2" t="s">
        <v>50</v>
      </c>
      <c r="AI1056" s="3">
        <v>0</v>
      </c>
    </row>
    <row r="1057" spans="1:35" x14ac:dyDescent="0.3">
      <c r="A1057" s="2" t="s">
        <v>3081</v>
      </c>
      <c r="B1057" s="2" t="s">
        <v>1283</v>
      </c>
      <c r="C1057" s="2" t="s">
        <v>617</v>
      </c>
      <c r="D1057" s="2" t="s">
        <v>38</v>
      </c>
      <c r="E1057" s="2">
        <v>2020</v>
      </c>
      <c r="F1057" s="2" t="s">
        <v>92</v>
      </c>
      <c r="G1057" s="2" t="s">
        <v>69</v>
      </c>
      <c r="H1057" s="2" t="s">
        <v>272</v>
      </c>
      <c r="I1057" s="2" t="s">
        <v>131</v>
      </c>
      <c r="J1057" s="2" t="s">
        <v>235</v>
      </c>
      <c r="K1057" s="3">
        <v>6916926.0499999998</v>
      </c>
      <c r="L1057" s="3">
        <v>3955996.52</v>
      </c>
      <c r="M1057" s="3">
        <f t="shared" si="112"/>
        <v>2960929.53</v>
      </c>
      <c r="N1057" s="3">
        <v>920673.78</v>
      </c>
      <c r="O1057" s="3">
        <f t="shared" si="113"/>
        <v>2040255.7499999998</v>
      </c>
      <c r="P1057" s="3">
        <v>1574574.39</v>
      </c>
      <c r="Q1057" s="4">
        <f t="shared" si="114"/>
        <v>0.42807014396228799</v>
      </c>
      <c r="R1057" s="4">
        <f t="shared" si="115"/>
        <v>0.22764077259435209</v>
      </c>
      <c r="S1057" s="3">
        <v>5536555.2199999997</v>
      </c>
      <c r="T1057" s="3">
        <f t="shared" si="116"/>
        <v>1380370.83</v>
      </c>
      <c r="U1057" s="4">
        <f t="shared" si="117"/>
        <v>0.24931943693320557</v>
      </c>
      <c r="V1057" s="2" t="s">
        <v>107</v>
      </c>
      <c r="W1057" s="2" t="s">
        <v>117</v>
      </c>
      <c r="X1057" s="2" t="s">
        <v>274</v>
      </c>
      <c r="Y1057" s="2">
        <v>1</v>
      </c>
      <c r="Z1057" s="2" t="s">
        <v>3082</v>
      </c>
      <c r="AA1057" s="2" t="s">
        <v>141</v>
      </c>
      <c r="AB1057" s="2" t="s">
        <v>182</v>
      </c>
      <c r="AC1057" s="2">
        <v>1.01</v>
      </c>
      <c r="AD1057" s="3">
        <v>0</v>
      </c>
      <c r="AE1057" s="5">
        <v>0</v>
      </c>
      <c r="AF1057" s="2">
        <v>0</v>
      </c>
      <c r="AG1057" s="3">
        <f t="shared" si="118"/>
        <v>0</v>
      </c>
      <c r="AH1057" s="2" t="s">
        <v>50</v>
      </c>
      <c r="AI1057" s="3">
        <v>0</v>
      </c>
    </row>
    <row r="1058" spans="1:35" x14ac:dyDescent="0.3">
      <c r="A1058" s="2" t="s">
        <v>3083</v>
      </c>
      <c r="B1058" s="2" t="s">
        <v>3084</v>
      </c>
      <c r="C1058" s="2" t="s">
        <v>113</v>
      </c>
      <c r="D1058" s="2" t="s">
        <v>54</v>
      </c>
      <c r="E1058" s="2">
        <v>2022</v>
      </c>
      <c r="F1058" s="2" t="s">
        <v>55</v>
      </c>
      <c r="G1058" s="2" t="s">
        <v>69</v>
      </c>
      <c r="H1058" s="2" t="s">
        <v>165</v>
      </c>
      <c r="I1058" s="2" t="s">
        <v>42</v>
      </c>
      <c r="J1058" s="2" t="s">
        <v>422</v>
      </c>
      <c r="K1058" s="3">
        <v>9894197.6500000004</v>
      </c>
      <c r="L1058" s="3">
        <v>2924511.78</v>
      </c>
      <c r="M1058" s="3">
        <f t="shared" si="112"/>
        <v>6969685.870000001</v>
      </c>
      <c r="N1058" s="3">
        <v>1532570.65</v>
      </c>
      <c r="O1058" s="3">
        <f t="shared" si="113"/>
        <v>5437115.2200000007</v>
      </c>
      <c r="P1058" s="3">
        <v>3821965.79</v>
      </c>
      <c r="Q1058" s="4">
        <f t="shared" si="114"/>
        <v>0.70442153235133731</v>
      </c>
      <c r="R1058" s="4">
        <f t="shared" si="115"/>
        <v>0.38628354973280726</v>
      </c>
      <c r="S1058" s="3">
        <v>7928251.0999999996</v>
      </c>
      <c r="T1058" s="3">
        <f t="shared" si="116"/>
        <v>1965946.5500000007</v>
      </c>
      <c r="U1058" s="4">
        <f t="shared" si="117"/>
        <v>0.24796724084584063</v>
      </c>
      <c r="V1058" s="2" t="s">
        <v>73</v>
      </c>
      <c r="W1058" s="2" t="s">
        <v>45</v>
      </c>
      <c r="X1058" s="2" t="s">
        <v>167</v>
      </c>
      <c r="Y1058" s="2">
        <v>17.2</v>
      </c>
      <c r="Z1058" s="2" t="s">
        <v>3085</v>
      </c>
      <c r="AA1058" s="2" t="s">
        <v>63</v>
      </c>
      <c r="AB1058" s="2" t="s">
        <v>88</v>
      </c>
      <c r="AC1058" s="2">
        <v>8.7899999999999991</v>
      </c>
      <c r="AD1058" s="3">
        <v>0</v>
      </c>
      <c r="AE1058" s="5">
        <v>0</v>
      </c>
      <c r="AF1058" s="2">
        <v>0</v>
      </c>
      <c r="AG1058" s="3">
        <f t="shared" si="118"/>
        <v>0</v>
      </c>
      <c r="AH1058" s="2" t="s">
        <v>50</v>
      </c>
      <c r="AI1058" s="3">
        <v>0</v>
      </c>
    </row>
    <row r="1059" spans="1:35" x14ac:dyDescent="0.3">
      <c r="A1059" s="2" t="s">
        <v>3086</v>
      </c>
      <c r="B1059" s="2" t="s">
        <v>1681</v>
      </c>
      <c r="C1059" s="2" t="s">
        <v>185</v>
      </c>
      <c r="D1059" s="2" t="s">
        <v>104</v>
      </c>
      <c r="E1059" s="2">
        <v>2024</v>
      </c>
      <c r="F1059" s="2" t="s">
        <v>68</v>
      </c>
      <c r="G1059" s="2" t="s">
        <v>93</v>
      </c>
      <c r="H1059" s="2" t="s">
        <v>221</v>
      </c>
      <c r="I1059" s="2" t="s">
        <v>39</v>
      </c>
      <c r="J1059" s="2" t="s">
        <v>487</v>
      </c>
      <c r="K1059" s="3">
        <v>2489746.5099999998</v>
      </c>
      <c r="L1059" s="3">
        <v>1361406.48</v>
      </c>
      <c r="M1059" s="3">
        <f t="shared" si="112"/>
        <v>1128340.0299999998</v>
      </c>
      <c r="N1059" s="3">
        <v>370657.6</v>
      </c>
      <c r="O1059" s="3">
        <f t="shared" si="113"/>
        <v>757682.42999999982</v>
      </c>
      <c r="P1059" s="3">
        <v>554021.75</v>
      </c>
      <c r="Q1059" s="4">
        <f t="shared" si="114"/>
        <v>0.45319474310659841</v>
      </c>
      <c r="R1059" s="4">
        <f t="shared" si="115"/>
        <v>0.22252134816728794</v>
      </c>
      <c r="S1059" s="3">
        <v>2053784.5</v>
      </c>
      <c r="T1059" s="3">
        <f t="shared" si="116"/>
        <v>435962.00999999978</v>
      </c>
      <c r="U1059" s="4">
        <f t="shared" si="117"/>
        <v>0.21227251934173219</v>
      </c>
      <c r="V1059" s="2" t="s">
        <v>95</v>
      </c>
      <c r="W1059" s="2" t="s">
        <v>96</v>
      </c>
      <c r="X1059" s="2" t="s">
        <v>222</v>
      </c>
      <c r="Y1059" s="2">
        <v>18.899999999999999</v>
      </c>
      <c r="Z1059" s="2" t="s">
        <v>3087</v>
      </c>
      <c r="AA1059" s="2" t="s">
        <v>99</v>
      </c>
      <c r="AB1059" s="2" t="s">
        <v>142</v>
      </c>
      <c r="AC1059" s="2">
        <v>9.25</v>
      </c>
      <c r="AD1059" s="3">
        <v>0</v>
      </c>
      <c r="AE1059" s="5">
        <v>0</v>
      </c>
      <c r="AF1059" s="2">
        <v>0</v>
      </c>
      <c r="AG1059" s="3">
        <f t="shared" si="118"/>
        <v>0</v>
      </c>
      <c r="AH1059" s="2" t="s">
        <v>50</v>
      </c>
      <c r="AI1059" s="3">
        <v>0</v>
      </c>
    </row>
    <row r="1060" spans="1:35" x14ac:dyDescent="0.3">
      <c r="A1060" s="2" t="s">
        <v>3088</v>
      </c>
      <c r="B1060" s="2" t="s">
        <v>444</v>
      </c>
      <c r="C1060" s="2" t="s">
        <v>216</v>
      </c>
      <c r="D1060" s="2" t="s">
        <v>38</v>
      </c>
      <c r="E1060" s="2">
        <v>2024</v>
      </c>
      <c r="F1060" s="2" t="s">
        <v>68</v>
      </c>
      <c r="G1060" s="2" t="s">
        <v>114</v>
      </c>
      <c r="H1060" s="2" t="s">
        <v>190</v>
      </c>
      <c r="I1060" s="2" t="s">
        <v>39</v>
      </c>
      <c r="J1060" s="2" t="s">
        <v>487</v>
      </c>
      <c r="K1060" s="3">
        <v>4277826.05</v>
      </c>
      <c r="L1060" s="3">
        <v>1738326.8</v>
      </c>
      <c r="M1060" s="3">
        <f t="shared" si="112"/>
        <v>2539499.25</v>
      </c>
      <c r="N1060" s="3">
        <v>648148.62</v>
      </c>
      <c r="O1060" s="3">
        <f t="shared" si="113"/>
        <v>1891350.63</v>
      </c>
      <c r="P1060" s="3">
        <v>1375086.14</v>
      </c>
      <c r="Q1060" s="4">
        <f t="shared" si="114"/>
        <v>0.59364247641626289</v>
      </c>
      <c r="R1060" s="4">
        <f t="shared" si="115"/>
        <v>0.32144508073206951</v>
      </c>
      <c r="S1060" s="3">
        <v>3583293.11</v>
      </c>
      <c r="T1060" s="3">
        <f t="shared" si="116"/>
        <v>694532.94</v>
      </c>
      <c r="U1060" s="4">
        <f t="shared" si="117"/>
        <v>0.19382532175828618</v>
      </c>
      <c r="V1060" s="2" t="s">
        <v>133</v>
      </c>
      <c r="W1060" s="2" t="s">
        <v>134</v>
      </c>
      <c r="X1060" s="2" t="s">
        <v>192</v>
      </c>
      <c r="Y1060" s="2">
        <v>3.64</v>
      </c>
      <c r="Z1060" s="2" t="s">
        <v>3089</v>
      </c>
      <c r="AA1060" s="2" t="s">
        <v>63</v>
      </c>
      <c r="AB1060" s="2" t="s">
        <v>110</v>
      </c>
      <c r="AC1060" s="2">
        <v>7.72</v>
      </c>
      <c r="AD1060" s="3">
        <v>0</v>
      </c>
      <c r="AE1060" s="5">
        <v>0</v>
      </c>
      <c r="AF1060" s="2">
        <v>0</v>
      </c>
      <c r="AG1060" s="3">
        <f t="shared" si="118"/>
        <v>0</v>
      </c>
      <c r="AH1060" s="2" t="s">
        <v>50</v>
      </c>
      <c r="AI1060" s="3">
        <v>0</v>
      </c>
    </row>
    <row r="1061" spans="1:35" x14ac:dyDescent="0.3">
      <c r="A1061" s="2" t="s">
        <v>3090</v>
      </c>
      <c r="B1061" s="2" t="s">
        <v>539</v>
      </c>
      <c r="C1061" s="2" t="s">
        <v>138</v>
      </c>
      <c r="D1061" s="2" t="s">
        <v>104</v>
      </c>
      <c r="E1061" s="2">
        <v>2024</v>
      </c>
      <c r="F1061" s="2" t="s">
        <v>39</v>
      </c>
      <c r="G1061" s="2" t="s">
        <v>114</v>
      </c>
      <c r="H1061" s="2" t="s">
        <v>234</v>
      </c>
      <c r="I1061" s="2" t="s">
        <v>55</v>
      </c>
      <c r="J1061" s="2" t="s">
        <v>217</v>
      </c>
      <c r="K1061" s="3">
        <v>4716157.04</v>
      </c>
      <c r="L1061" s="3">
        <v>1600234.94</v>
      </c>
      <c r="M1061" s="3">
        <f t="shared" si="112"/>
        <v>3115922.1</v>
      </c>
      <c r="N1061" s="3">
        <v>753785.24</v>
      </c>
      <c r="O1061" s="3">
        <f t="shared" si="113"/>
        <v>2362136.8600000003</v>
      </c>
      <c r="P1061" s="3">
        <v>1714972.55</v>
      </c>
      <c r="Q1061" s="4">
        <f t="shared" si="114"/>
        <v>0.66069091287087423</v>
      </c>
      <c r="R1061" s="4">
        <f t="shared" si="115"/>
        <v>0.36363771084263979</v>
      </c>
      <c r="S1061" s="3">
        <v>5474929.1100000003</v>
      </c>
      <c r="T1061" s="3">
        <f t="shared" si="116"/>
        <v>-758772.0700000003</v>
      </c>
      <c r="U1061" s="4">
        <f t="shared" si="117"/>
        <v>-0.13859030039568865</v>
      </c>
      <c r="V1061" s="2" t="s">
        <v>44</v>
      </c>
      <c r="W1061" s="2" t="s">
        <v>117</v>
      </c>
      <c r="X1061" s="2" t="s">
        <v>236</v>
      </c>
      <c r="Y1061" s="2">
        <v>3.67</v>
      </c>
      <c r="Z1061" s="2" t="s">
        <v>3091</v>
      </c>
      <c r="AA1061" s="2" t="s">
        <v>63</v>
      </c>
      <c r="AB1061" s="2" t="s">
        <v>209</v>
      </c>
      <c r="AC1061" s="2">
        <v>2.8</v>
      </c>
      <c r="AD1061" s="3">
        <v>0</v>
      </c>
      <c r="AE1061" s="5">
        <v>0</v>
      </c>
      <c r="AF1061" s="2">
        <v>0</v>
      </c>
      <c r="AG1061" s="3">
        <f t="shared" si="118"/>
        <v>0</v>
      </c>
      <c r="AH1061" s="2" t="s">
        <v>50</v>
      </c>
      <c r="AI1061" s="3">
        <v>0</v>
      </c>
    </row>
    <row r="1062" spans="1:35" x14ac:dyDescent="0.3">
      <c r="A1062" s="2" t="s">
        <v>3092</v>
      </c>
      <c r="B1062" s="2" t="s">
        <v>1395</v>
      </c>
      <c r="C1062" s="2" t="s">
        <v>520</v>
      </c>
      <c r="D1062" s="2" t="s">
        <v>81</v>
      </c>
      <c r="E1062" s="2">
        <v>2021</v>
      </c>
      <c r="F1062" s="2" t="s">
        <v>92</v>
      </c>
      <c r="G1062" s="2" t="s">
        <v>93</v>
      </c>
      <c r="H1062" s="2" t="s">
        <v>94</v>
      </c>
      <c r="I1062" s="2" t="s">
        <v>55</v>
      </c>
      <c r="J1062" s="2" t="s">
        <v>217</v>
      </c>
      <c r="K1062" s="3">
        <v>791258.88</v>
      </c>
      <c r="L1062" s="3">
        <v>303798.84000000003</v>
      </c>
      <c r="M1062" s="3">
        <f t="shared" si="112"/>
        <v>487460.04</v>
      </c>
      <c r="N1062" s="3">
        <v>74714.37</v>
      </c>
      <c r="O1062" s="3">
        <f t="shared" si="113"/>
        <v>412745.67</v>
      </c>
      <c r="P1062" s="3">
        <v>303678.07</v>
      </c>
      <c r="Q1062" s="4">
        <f t="shared" si="114"/>
        <v>0.6160563278607375</v>
      </c>
      <c r="R1062" s="4">
        <f t="shared" si="115"/>
        <v>0.38379104194066044</v>
      </c>
      <c r="S1062" s="3">
        <v>649980.41</v>
      </c>
      <c r="T1062" s="3">
        <f t="shared" si="116"/>
        <v>141278.46999999997</v>
      </c>
      <c r="U1062" s="4">
        <f t="shared" si="117"/>
        <v>0.21735804314471566</v>
      </c>
      <c r="V1062" s="2" t="s">
        <v>73</v>
      </c>
      <c r="W1062" s="2" t="s">
        <v>134</v>
      </c>
      <c r="X1062" s="2" t="s">
        <v>97</v>
      </c>
      <c r="Y1062" s="2">
        <v>1550</v>
      </c>
      <c r="Z1062" s="2" t="s">
        <v>1748</v>
      </c>
      <c r="AA1062" s="2" t="s">
        <v>141</v>
      </c>
      <c r="AB1062" s="2" t="s">
        <v>242</v>
      </c>
      <c r="AC1062" s="2">
        <v>9.64</v>
      </c>
      <c r="AD1062" s="3">
        <v>0</v>
      </c>
      <c r="AE1062" s="5">
        <v>0</v>
      </c>
      <c r="AF1062" s="2">
        <v>0</v>
      </c>
      <c r="AG1062" s="3">
        <f t="shared" si="118"/>
        <v>0</v>
      </c>
      <c r="AH1062" s="2" t="s">
        <v>50</v>
      </c>
      <c r="AI1062" s="3">
        <v>0</v>
      </c>
    </row>
    <row r="1063" spans="1:35" x14ac:dyDescent="0.3">
      <c r="A1063" s="2" t="s">
        <v>3093</v>
      </c>
      <c r="B1063" s="2" t="s">
        <v>714</v>
      </c>
      <c r="C1063" s="2" t="s">
        <v>37</v>
      </c>
      <c r="D1063" s="2" t="s">
        <v>38</v>
      </c>
      <c r="E1063" s="2">
        <v>2022</v>
      </c>
      <c r="F1063" s="2" t="s">
        <v>105</v>
      </c>
      <c r="G1063" s="2" t="s">
        <v>56</v>
      </c>
      <c r="H1063" s="2" t="s">
        <v>123</v>
      </c>
      <c r="I1063" s="2" t="s">
        <v>42</v>
      </c>
      <c r="J1063" s="2" t="s">
        <v>422</v>
      </c>
      <c r="K1063" s="3">
        <v>2692175</v>
      </c>
      <c r="L1063" s="3">
        <v>1306125</v>
      </c>
      <c r="M1063" s="3">
        <f t="shared" si="112"/>
        <v>1386050</v>
      </c>
      <c r="N1063" s="3">
        <v>371013.44</v>
      </c>
      <c r="O1063" s="3">
        <f t="shared" si="113"/>
        <v>1015036.56</v>
      </c>
      <c r="P1063" s="3">
        <v>740251.94</v>
      </c>
      <c r="Q1063" s="4">
        <f t="shared" si="114"/>
        <v>0.51484394588018978</v>
      </c>
      <c r="R1063" s="4">
        <f t="shared" si="115"/>
        <v>0.27496427238199594</v>
      </c>
      <c r="S1063" s="3">
        <v>2567694.9300000002</v>
      </c>
      <c r="T1063" s="3">
        <f t="shared" si="116"/>
        <v>124480.06999999983</v>
      </c>
      <c r="U1063" s="4">
        <f t="shared" si="117"/>
        <v>4.8479306690845797E-2</v>
      </c>
      <c r="V1063" s="2" t="s">
        <v>124</v>
      </c>
      <c r="W1063" s="2" t="s">
        <v>207</v>
      </c>
      <c r="X1063" s="2" t="s">
        <v>126</v>
      </c>
      <c r="Y1063" s="2">
        <v>1.34</v>
      </c>
      <c r="Z1063" s="2" t="s">
        <v>3094</v>
      </c>
      <c r="AA1063" s="2" t="s">
        <v>148</v>
      </c>
      <c r="AB1063" s="2" t="s">
        <v>242</v>
      </c>
      <c r="AC1063" s="2">
        <v>1.62</v>
      </c>
      <c r="AD1063" s="3">
        <v>0</v>
      </c>
      <c r="AE1063" s="5">
        <v>0</v>
      </c>
      <c r="AF1063" s="2">
        <v>0</v>
      </c>
      <c r="AG1063" s="3">
        <f t="shared" si="118"/>
        <v>0</v>
      </c>
      <c r="AH1063" s="2" t="s">
        <v>50</v>
      </c>
      <c r="AI1063" s="3">
        <v>0</v>
      </c>
    </row>
    <row r="1064" spans="1:35" x14ac:dyDescent="0.3">
      <c r="A1064" s="2" t="s">
        <v>3095</v>
      </c>
      <c r="B1064" s="2" t="s">
        <v>3096</v>
      </c>
      <c r="C1064" s="2" t="s">
        <v>67</v>
      </c>
      <c r="D1064" s="2" t="s">
        <v>54</v>
      </c>
      <c r="E1064" s="2">
        <v>2022</v>
      </c>
      <c r="F1064" s="2" t="s">
        <v>92</v>
      </c>
      <c r="G1064" s="2" t="s">
        <v>40</v>
      </c>
      <c r="H1064" s="2" t="s">
        <v>41</v>
      </c>
      <c r="I1064" s="2" t="s">
        <v>42</v>
      </c>
      <c r="J1064" s="2" t="s">
        <v>43</v>
      </c>
      <c r="K1064" s="3">
        <v>9020749.4199999999</v>
      </c>
      <c r="L1064" s="3">
        <v>4261026.2</v>
      </c>
      <c r="M1064" s="3">
        <f t="shared" si="112"/>
        <v>4759723.22</v>
      </c>
      <c r="N1064" s="3">
        <v>1713300.11</v>
      </c>
      <c r="O1064" s="3">
        <f t="shared" si="113"/>
        <v>3046423.1099999994</v>
      </c>
      <c r="P1064" s="3">
        <v>2316042.7999999998</v>
      </c>
      <c r="Q1064" s="4">
        <f t="shared" si="114"/>
        <v>0.52764166239305643</v>
      </c>
      <c r="R1064" s="4">
        <f t="shared" si="115"/>
        <v>0.25674616289252827</v>
      </c>
      <c r="S1064" s="3">
        <v>9210533.6799999997</v>
      </c>
      <c r="T1064" s="3">
        <f t="shared" si="116"/>
        <v>-189784.25999999978</v>
      </c>
      <c r="U1064" s="4">
        <f t="shared" si="117"/>
        <v>-2.0605131753885491E-2</v>
      </c>
      <c r="V1064" s="2" t="s">
        <v>85</v>
      </c>
      <c r="W1064" s="2" t="s">
        <v>125</v>
      </c>
      <c r="X1064" s="2" t="s">
        <v>46</v>
      </c>
      <c r="Y1064" s="2">
        <v>0.89</v>
      </c>
      <c r="Z1064" s="2" t="s">
        <v>284</v>
      </c>
      <c r="AA1064" s="2" t="s">
        <v>76</v>
      </c>
      <c r="AB1064" s="2" t="s">
        <v>64</v>
      </c>
      <c r="AC1064" s="2">
        <v>6.71</v>
      </c>
      <c r="AD1064" s="3">
        <v>0</v>
      </c>
      <c r="AE1064" s="5">
        <v>0</v>
      </c>
      <c r="AF1064" s="2">
        <v>0</v>
      </c>
      <c r="AG1064" s="3">
        <f t="shared" si="118"/>
        <v>0</v>
      </c>
      <c r="AH1064" s="2" t="s">
        <v>50</v>
      </c>
      <c r="AI1064" s="3">
        <v>0</v>
      </c>
    </row>
    <row r="1065" spans="1:35" x14ac:dyDescent="0.3">
      <c r="A1065" s="2" t="s">
        <v>3097</v>
      </c>
      <c r="B1065" s="2" t="s">
        <v>3098</v>
      </c>
      <c r="C1065" s="2" t="s">
        <v>287</v>
      </c>
      <c r="D1065" s="2" t="s">
        <v>104</v>
      </c>
      <c r="E1065" s="2">
        <v>2021</v>
      </c>
      <c r="F1065" s="2" t="s">
        <v>82</v>
      </c>
      <c r="G1065" s="2" t="s">
        <v>40</v>
      </c>
      <c r="H1065" s="2" t="s">
        <v>41</v>
      </c>
      <c r="I1065" s="2" t="s">
        <v>178</v>
      </c>
      <c r="J1065" s="2" t="s">
        <v>288</v>
      </c>
      <c r="K1065" s="3">
        <v>6533575.3700000001</v>
      </c>
      <c r="L1065" s="3">
        <v>2494017.6</v>
      </c>
      <c r="M1065" s="3">
        <f t="shared" si="112"/>
        <v>4039557.77</v>
      </c>
      <c r="N1065" s="3">
        <v>790270.59</v>
      </c>
      <c r="O1065" s="3">
        <f t="shared" si="113"/>
        <v>3249287.18</v>
      </c>
      <c r="P1065" s="3">
        <v>2391594.73</v>
      </c>
      <c r="Q1065" s="4">
        <f t="shared" si="114"/>
        <v>0.61827675372787505</v>
      </c>
      <c r="R1065" s="4">
        <f t="shared" si="115"/>
        <v>0.36604685712839646</v>
      </c>
      <c r="S1065" s="3">
        <v>7475618.3200000003</v>
      </c>
      <c r="T1065" s="3">
        <f t="shared" si="116"/>
        <v>-942042.95000000019</v>
      </c>
      <c r="U1065" s="4">
        <f t="shared" si="117"/>
        <v>-0.12601538891835776</v>
      </c>
      <c r="V1065" s="2" t="s">
        <v>73</v>
      </c>
      <c r="W1065" s="2" t="s">
        <v>117</v>
      </c>
      <c r="X1065" s="2" t="s">
        <v>46</v>
      </c>
      <c r="Y1065" s="2">
        <v>0.89</v>
      </c>
      <c r="Z1065" s="2" t="s">
        <v>3099</v>
      </c>
      <c r="AA1065" s="2" t="s">
        <v>63</v>
      </c>
      <c r="AB1065" s="2" t="s">
        <v>306</v>
      </c>
      <c r="AC1065" s="2">
        <v>7.71</v>
      </c>
      <c r="AD1065" s="3">
        <v>1562149.12</v>
      </c>
      <c r="AE1065" s="5">
        <v>16.37</v>
      </c>
      <c r="AF1065" s="2">
        <v>180</v>
      </c>
      <c r="AG1065" s="3">
        <f t="shared" si="118"/>
        <v>23347.544647769781</v>
      </c>
      <c r="AH1065" s="2" t="s">
        <v>230</v>
      </c>
      <c r="AI1065" s="3">
        <v>1201658.6599999999</v>
      </c>
    </row>
    <row r="1066" spans="1:35" x14ac:dyDescent="0.3">
      <c r="A1066" s="2" t="s">
        <v>3100</v>
      </c>
      <c r="B1066" s="2" t="s">
        <v>1510</v>
      </c>
      <c r="C1066" s="2" t="s">
        <v>122</v>
      </c>
      <c r="D1066" s="2" t="s">
        <v>104</v>
      </c>
      <c r="E1066" s="2">
        <v>2023</v>
      </c>
      <c r="F1066" s="2" t="s">
        <v>55</v>
      </c>
      <c r="G1066" s="2" t="s">
        <v>56</v>
      </c>
      <c r="H1066" s="2" t="s">
        <v>153</v>
      </c>
      <c r="I1066" s="2" t="s">
        <v>42</v>
      </c>
      <c r="J1066" s="2" t="s">
        <v>422</v>
      </c>
      <c r="K1066" s="3">
        <v>1430873.15</v>
      </c>
      <c r="L1066" s="3">
        <v>433749.45</v>
      </c>
      <c r="M1066" s="3">
        <f t="shared" si="112"/>
        <v>997123.7</v>
      </c>
      <c r="N1066" s="3">
        <v>211726.01</v>
      </c>
      <c r="O1066" s="3">
        <f t="shared" si="113"/>
        <v>785397.69</v>
      </c>
      <c r="P1066" s="3">
        <v>597981.14</v>
      </c>
      <c r="Q1066" s="4">
        <f t="shared" si="114"/>
        <v>0.69686379956182698</v>
      </c>
      <c r="R1066" s="4">
        <f t="shared" si="115"/>
        <v>0.41791345375374472</v>
      </c>
      <c r="S1066" s="3">
        <v>1633673.05</v>
      </c>
      <c r="T1066" s="3">
        <f t="shared" si="116"/>
        <v>-202799.90000000014</v>
      </c>
      <c r="U1066" s="4">
        <f t="shared" si="117"/>
        <v>-0.12413738477230811</v>
      </c>
      <c r="V1066" s="2" t="s">
        <v>73</v>
      </c>
      <c r="W1066" s="2" t="s">
        <v>45</v>
      </c>
      <c r="X1066" s="2" t="s">
        <v>155</v>
      </c>
      <c r="Y1066" s="2">
        <v>7.24</v>
      </c>
      <c r="Z1066" s="2" t="s">
        <v>3101</v>
      </c>
      <c r="AA1066" s="2" t="s">
        <v>148</v>
      </c>
      <c r="AB1066" s="2" t="s">
        <v>77</v>
      </c>
      <c r="AC1066" s="2">
        <v>8.7100000000000009</v>
      </c>
      <c r="AD1066" s="3">
        <v>0</v>
      </c>
      <c r="AE1066" s="5">
        <v>0</v>
      </c>
      <c r="AF1066" s="2">
        <v>0</v>
      </c>
      <c r="AG1066" s="3">
        <f t="shared" si="118"/>
        <v>0</v>
      </c>
      <c r="AH1066" s="2" t="s">
        <v>50</v>
      </c>
      <c r="AI1066" s="3">
        <v>0</v>
      </c>
    </row>
    <row r="1067" spans="1:35" x14ac:dyDescent="0.3">
      <c r="A1067" s="2" t="s">
        <v>3102</v>
      </c>
      <c r="B1067" s="2" t="s">
        <v>1795</v>
      </c>
      <c r="C1067" s="2" t="s">
        <v>536</v>
      </c>
      <c r="D1067" s="2" t="s">
        <v>81</v>
      </c>
      <c r="E1067" s="2">
        <v>2024</v>
      </c>
      <c r="F1067" s="2" t="s">
        <v>68</v>
      </c>
      <c r="G1067" s="2" t="s">
        <v>40</v>
      </c>
      <c r="H1067" s="2" t="s">
        <v>41</v>
      </c>
      <c r="I1067" s="2" t="s">
        <v>178</v>
      </c>
      <c r="J1067" s="2" t="s">
        <v>342</v>
      </c>
      <c r="K1067" s="3">
        <v>4117639.61</v>
      </c>
      <c r="L1067" s="3">
        <v>1435682.51</v>
      </c>
      <c r="M1067" s="3">
        <f t="shared" si="112"/>
        <v>2681957.0999999996</v>
      </c>
      <c r="N1067" s="3">
        <v>375530.1</v>
      </c>
      <c r="O1067" s="3">
        <f t="shared" si="113"/>
        <v>2306426.9999999995</v>
      </c>
      <c r="P1067" s="3">
        <v>1810118.77</v>
      </c>
      <c r="Q1067" s="4">
        <f t="shared" si="114"/>
        <v>0.65133361683394131</v>
      </c>
      <c r="R1067" s="4">
        <f t="shared" si="115"/>
        <v>0.43960106795261766</v>
      </c>
      <c r="S1067" s="3">
        <v>4906140.93</v>
      </c>
      <c r="T1067" s="3">
        <f t="shared" si="116"/>
        <v>-788501.31999999983</v>
      </c>
      <c r="U1067" s="4">
        <f t="shared" si="117"/>
        <v>-0.16071721771759212</v>
      </c>
      <c r="V1067" s="2" t="s">
        <v>133</v>
      </c>
      <c r="W1067" s="2" t="s">
        <v>60</v>
      </c>
      <c r="X1067" s="2" t="s">
        <v>46</v>
      </c>
      <c r="Y1067" s="2">
        <v>0.89</v>
      </c>
      <c r="Z1067" s="2" t="s">
        <v>3103</v>
      </c>
      <c r="AA1067" s="2" t="s">
        <v>109</v>
      </c>
      <c r="AB1067" s="2" t="s">
        <v>209</v>
      </c>
      <c r="AC1067" s="2">
        <v>5.63</v>
      </c>
      <c r="AD1067" s="3">
        <v>3178196.95</v>
      </c>
      <c r="AE1067" s="5">
        <v>9.9700000000000006</v>
      </c>
      <c r="AF1067" s="2">
        <v>24</v>
      </c>
      <c r="AG1067" s="3">
        <f t="shared" si="118"/>
        <v>146613.66124786183</v>
      </c>
      <c r="AH1067" s="2" t="s">
        <v>50</v>
      </c>
      <c r="AI1067" s="3">
        <v>0</v>
      </c>
    </row>
    <row r="1068" spans="1:35" x14ac:dyDescent="0.3">
      <c r="A1068" s="2" t="s">
        <v>3104</v>
      </c>
      <c r="B1068" s="2" t="s">
        <v>1581</v>
      </c>
      <c r="C1068" s="2" t="s">
        <v>617</v>
      </c>
      <c r="D1068" s="2" t="s">
        <v>38</v>
      </c>
      <c r="E1068" s="2">
        <v>2020</v>
      </c>
      <c r="F1068" s="2" t="s">
        <v>82</v>
      </c>
      <c r="G1068" s="2" t="s">
        <v>40</v>
      </c>
      <c r="H1068" s="2" t="s">
        <v>139</v>
      </c>
      <c r="I1068" s="2" t="s">
        <v>55</v>
      </c>
      <c r="J1068" s="2" t="s">
        <v>217</v>
      </c>
      <c r="K1068" s="3">
        <v>1257216.1200000001</v>
      </c>
      <c r="L1068" s="3">
        <v>586755.98</v>
      </c>
      <c r="M1068" s="3">
        <f t="shared" si="112"/>
        <v>670460.14000000013</v>
      </c>
      <c r="N1068" s="3">
        <v>249005.88</v>
      </c>
      <c r="O1068" s="3">
        <f t="shared" si="113"/>
        <v>421454.26000000013</v>
      </c>
      <c r="P1068" s="3">
        <v>312636.21000000002</v>
      </c>
      <c r="Q1068" s="4">
        <f t="shared" si="114"/>
        <v>0.53328948725219982</v>
      </c>
      <c r="R1068" s="4">
        <f t="shared" si="115"/>
        <v>0.24867340231049534</v>
      </c>
      <c r="S1068" s="3">
        <v>1097577.24</v>
      </c>
      <c r="T1068" s="3">
        <f t="shared" si="116"/>
        <v>159638.88000000012</v>
      </c>
      <c r="U1068" s="4">
        <f t="shared" si="117"/>
        <v>0.14544660200862047</v>
      </c>
      <c r="V1068" s="2" t="s">
        <v>124</v>
      </c>
      <c r="W1068" s="2" t="s">
        <v>134</v>
      </c>
      <c r="X1068" s="2" t="s">
        <v>86</v>
      </c>
      <c r="Y1068" s="2">
        <v>0.92</v>
      </c>
      <c r="Z1068" s="2" t="s">
        <v>2595</v>
      </c>
      <c r="AA1068" s="2" t="s">
        <v>141</v>
      </c>
      <c r="AB1068" s="2" t="s">
        <v>100</v>
      </c>
      <c r="AC1068" s="2">
        <v>6</v>
      </c>
      <c r="AD1068" s="3">
        <v>0</v>
      </c>
      <c r="AE1068" s="5">
        <v>0</v>
      </c>
      <c r="AF1068" s="2">
        <v>0</v>
      </c>
      <c r="AG1068" s="3">
        <f t="shared" si="118"/>
        <v>0</v>
      </c>
      <c r="AH1068" s="2" t="s">
        <v>230</v>
      </c>
      <c r="AI1068" s="3">
        <v>0</v>
      </c>
    </row>
    <row r="1069" spans="1:35" x14ac:dyDescent="0.3">
      <c r="A1069" s="2" t="s">
        <v>3105</v>
      </c>
      <c r="B1069" s="2" t="s">
        <v>1827</v>
      </c>
      <c r="C1069" s="2" t="s">
        <v>370</v>
      </c>
      <c r="D1069" s="2" t="s">
        <v>81</v>
      </c>
      <c r="E1069" s="2">
        <v>2021</v>
      </c>
      <c r="F1069" s="2" t="s">
        <v>82</v>
      </c>
      <c r="G1069" s="2" t="s">
        <v>114</v>
      </c>
      <c r="H1069" s="2" t="s">
        <v>234</v>
      </c>
      <c r="I1069" s="2" t="s">
        <v>58</v>
      </c>
      <c r="J1069" s="2" t="s">
        <v>106</v>
      </c>
      <c r="K1069" s="3">
        <v>8791793.6799999997</v>
      </c>
      <c r="L1069" s="3">
        <v>4838874.01</v>
      </c>
      <c r="M1069" s="3">
        <f t="shared" si="112"/>
        <v>3952919.67</v>
      </c>
      <c r="N1069" s="3">
        <v>1167738.74</v>
      </c>
      <c r="O1069" s="3">
        <f t="shared" si="113"/>
        <v>2785180.9299999997</v>
      </c>
      <c r="P1069" s="3">
        <v>2109829.0699999998</v>
      </c>
      <c r="Q1069" s="4">
        <f t="shared" si="114"/>
        <v>0.44961469910199259</v>
      </c>
      <c r="R1069" s="4">
        <f t="shared" si="115"/>
        <v>0.23997709077267609</v>
      </c>
      <c r="S1069" s="3">
        <v>10375799.09</v>
      </c>
      <c r="T1069" s="3">
        <f t="shared" si="116"/>
        <v>-1584005.4100000001</v>
      </c>
      <c r="U1069" s="4">
        <f t="shared" si="117"/>
        <v>-0.15266346199076222</v>
      </c>
      <c r="V1069" s="2" t="s">
        <v>107</v>
      </c>
      <c r="W1069" s="2" t="s">
        <v>125</v>
      </c>
      <c r="X1069" s="2" t="s">
        <v>236</v>
      </c>
      <c r="Y1069" s="2">
        <v>3.67</v>
      </c>
      <c r="Z1069" s="2" t="s">
        <v>3106</v>
      </c>
      <c r="AA1069" s="2" t="s">
        <v>109</v>
      </c>
      <c r="AB1069" s="2" t="s">
        <v>242</v>
      </c>
      <c r="AC1069" s="2">
        <v>6.39</v>
      </c>
      <c r="AD1069" s="3">
        <v>0</v>
      </c>
      <c r="AE1069" s="5">
        <v>0</v>
      </c>
      <c r="AF1069" s="2">
        <v>0</v>
      </c>
      <c r="AG1069" s="3">
        <f t="shared" si="118"/>
        <v>0</v>
      </c>
      <c r="AH1069" s="2" t="s">
        <v>50</v>
      </c>
      <c r="AI1069" s="3">
        <v>0</v>
      </c>
    </row>
    <row r="1070" spans="1:35" x14ac:dyDescent="0.3">
      <c r="A1070" s="2" t="s">
        <v>3107</v>
      </c>
      <c r="B1070" s="2" t="s">
        <v>2821</v>
      </c>
      <c r="C1070" s="2" t="s">
        <v>216</v>
      </c>
      <c r="D1070" s="2" t="s">
        <v>38</v>
      </c>
      <c r="E1070" s="2">
        <v>2024</v>
      </c>
      <c r="F1070" s="2" t="s">
        <v>68</v>
      </c>
      <c r="G1070" s="2" t="s">
        <v>56</v>
      </c>
      <c r="H1070" s="2" t="s">
        <v>57</v>
      </c>
      <c r="I1070" s="2" t="s">
        <v>178</v>
      </c>
      <c r="J1070" s="2" t="s">
        <v>179</v>
      </c>
      <c r="K1070" s="3">
        <v>3066075.33</v>
      </c>
      <c r="L1070" s="3">
        <v>1607070.85</v>
      </c>
      <c r="M1070" s="3">
        <f t="shared" si="112"/>
        <v>1459004.48</v>
      </c>
      <c r="N1070" s="3">
        <v>577951.32999999996</v>
      </c>
      <c r="O1070" s="3">
        <f t="shared" si="113"/>
        <v>881053.15</v>
      </c>
      <c r="P1070" s="3">
        <v>696844.67</v>
      </c>
      <c r="Q1070" s="4">
        <f t="shared" si="114"/>
        <v>0.4758540880337731</v>
      </c>
      <c r="R1070" s="4">
        <f t="shared" si="115"/>
        <v>0.22727578255554473</v>
      </c>
      <c r="S1070" s="3">
        <v>3434549.14</v>
      </c>
      <c r="T1070" s="3">
        <f t="shared" si="116"/>
        <v>-368473.81000000006</v>
      </c>
      <c r="U1070" s="4">
        <f t="shared" si="117"/>
        <v>-0.10728447751951514</v>
      </c>
      <c r="V1070" s="2" t="s">
        <v>133</v>
      </c>
      <c r="W1070" s="2" t="s">
        <v>96</v>
      </c>
      <c r="X1070" s="2" t="s">
        <v>61</v>
      </c>
      <c r="Y1070" s="2">
        <v>1.53</v>
      </c>
      <c r="Z1070" s="2" t="s">
        <v>3108</v>
      </c>
      <c r="AA1070" s="2" t="s">
        <v>99</v>
      </c>
      <c r="AB1070" s="2" t="s">
        <v>306</v>
      </c>
      <c r="AC1070" s="2">
        <v>4.0999999999999996</v>
      </c>
      <c r="AD1070" s="3">
        <v>257997.04</v>
      </c>
      <c r="AE1070" s="5">
        <v>11.62</v>
      </c>
      <c r="AF1070" s="2">
        <v>60</v>
      </c>
      <c r="AG1070" s="3">
        <f t="shared" si="118"/>
        <v>5689.582468367048</v>
      </c>
      <c r="AH1070" s="2" t="s">
        <v>50</v>
      </c>
      <c r="AI1070" s="3">
        <v>0</v>
      </c>
    </row>
    <row r="1071" spans="1:35" x14ac:dyDescent="0.3">
      <c r="A1071" s="2" t="s">
        <v>3109</v>
      </c>
      <c r="B1071" s="2" t="s">
        <v>3110</v>
      </c>
      <c r="C1071" s="2" t="s">
        <v>257</v>
      </c>
      <c r="D1071" s="2" t="s">
        <v>104</v>
      </c>
      <c r="E1071" s="2">
        <v>2024</v>
      </c>
      <c r="F1071" s="2" t="s">
        <v>68</v>
      </c>
      <c r="G1071" s="2" t="s">
        <v>114</v>
      </c>
      <c r="H1071" s="2" t="s">
        <v>190</v>
      </c>
      <c r="I1071" s="2" t="s">
        <v>131</v>
      </c>
      <c r="J1071" s="2" t="s">
        <v>544</v>
      </c>
      <c r="K1071" s="3">
        <v>3387059.15</v>
      </c>
      <c r="L1071" s="3">
        <v>1013862.97</v>
      </c>
      <c r="M1071" s="3">
        <f t="shared" si="112"/>
        <v>2373196.1799999997</v>
      </c>
      <c r="N1071" s="3">
        <v>593658.34</v>
      </c>
      <c r="O1071" s="3">
        <f t="shared" si="113"/>
        <v>1779537.8399999999</v>
      </c>
      <c r="P1071" s="3">
        <v>1391078.07</v>
      </c>
      <c r="Q1071" s="4">
        <f t="shared" si="114"/>
        <v>0.70066570287088126</v>
      </c>
      <c r="R1071" s="4">
        <f t="shared" si="115"/>
        <v>0.41070380185123134</v>
      </c>
      <c r="S1071" s="3">
        <v>3412754.34</v>
      </c>
      <c r="T1071" s="3">
        <f t="shared" si="116"/>
        <v>-25695.189999999944</v>
      </c>
      <c r="U1071" s="4">
        <f t="shared" si="117"/>
        <v>-7.5291648446046498E-3</v>
      </c>
      <c r="V1071" s="2" t="s">
        <v>107</v>
      </c>
      <c r="W1071" s="2" t="s">
        <v>117</v>
      </c>
      <c r="X1071" s="2" t="s">
        <v>192</v>
      </c>
      <c r="Y1071" s="2">
        <v>3.64</v>
      </c>
      <c r="Z1071" s="2" t="s">
        <v>3111</v>
      </c>
      <c r="AA1071" s="2" t="s">
        <v>148</v>
      </c>
      <c r="AB1071" s="2" t="s">
        <v>49</v>
      </c>
      <c r="AC1071" s="2">
        <v>5.45</v>
      </c>
      <c r="AD1071" s="3">
        <v>0</v>
      </c>
      <c r="AE1071" s="5">
        <v>0</v>
      </c>
      <c r="AF1071" s="2">
        <v>0</v>
      </c>
      <c r="AG1071" s="3">
        <f t="shared" si="118"/>
        <v>0</v>
      </c>
      <c r="AH1071" s="2" t="s">
        <v>50</v>
      </c>
      <c r="AI1071" s="3">
        <v>0</v>
      </c>
    </row>
    <row r="1072" spans="1:35" x14ac:dyDescent="0.3">
      <c r="A1072" s="2" t="s">
        <v>3112</v>
      </c>
      <c r="B1072" s="2" t="s">
        <v>3113</v>
      </c>
      <c r="C1072" s="2" t="s">
        <v>196</v>
      </c>
      <c r="D1072" s="2" t="s">
        <v>38</v>
      </c>
      <c r="E1072" s="2">
        <v>2023</v>
      </c>
      <c r="F1072" s="2" t="s">
        <v>39</v>
      </c>
      <c r="G1072" s="2" t="s">
        <v>69</v>
      </c>
      <c r="H1072" s="2" t="s">
        <v>272</v>
      </c>
      <c r="I1072" s="2" t="s">
        <v>131</v>
      </c>
      <c r="J1072" s="2" t="s">
        <v>463</v>
      </c>
      <c r="K1072" s="3">
        <v>5006425.25</v>
      </c>
      <c r="L1072" s="3">
        <v>2193638.46</v>
      </c>
      <c r="M1072" s="3">
        <f t="shared" si="112"/>
        <v>2812786.79</v>
      </c>
      <c r="N1072" s="3">
        <v>1075487.27</v>
      </c>
      <c r="O1072" s="3">
        <f t="shared" si="113"/>
        <v>1737299.52</v>
      </c>
      <c r="P1072" s="3">
        <v>1279972.28</v>
      </c>
      <c r="Q1072" s="4">
        <f t="shared" si="114"/>
        <v>0.56183537145591056</v>
      </c>
      <c r="R1072" s="4">
        <f t="shared" si="115"/>
        <v>0.2556659125191173</v>
      </c>
      <c r="S1072" s="3">
        <v>5545285.3799999999</v>
      </c>
      <c r="T1072" s="3">
        <f t="shared" si="116"/>
        <v>-538860.12999999989</v>
      </c>
      <c r="U1072" s="4">
        <f t="shared" si="117"/>
        <v>-9.7174463183353765E-2</v>
      </c>
      <c r="V1072" s="2" t="s">
        <v>95</v>
      </c>
      <c r="W1072" s="2" t="s">
        <v>60</v>
      </c>
      <c r="X1072" s="2" t="s">
        <v>274</v>
      </c>
      <c r="Y1072" s="2">
        <v>1</v>
      </c>
      <c r="Z1072" s="2" t="s">
        <v>2592</v>
      </c>
      <c r="AA1072" s="2" t="s">
        <v>99</v>
      </c>
      <c r="AB1072" s="2" t="s">
        <v>242</v>
      </c>
      <c r="AC1072" s="2">
        <v>4.32</v>
      </c>
      <c r="AD1072" s="3">
        <v>0</v>
      </c>
      <c r="AE1072" s="5">
        <v>0</v>
      </c>
      <c r="AF1072" s="2">
        <v>0</v>
      </c>
      <c r="AG1072" s="3">
        <f t="shared" si="118"/>
        <v>0</v>
      </c>
      <c r="AH1072" s="2" t="s">
        <v>50</v>
      </c>
      <c r="AI1072" s="3">
        <v>0</v>
      </c>
    </row>
    <row r="1073" spans="1:35" x14ac:dyDescent="0.3">
      <c r="A1073" s="2" t="s">
        <v>3114</v>
      </c>
      <c r="B1073" s="2" t="s">
        <v>3098</v>
      </c>
      <c r="C1073" s="2" t="s">
        <v>287</v>
      </c>
      <c r="D1073" s="2" t="s">
        <v>104</v>
      </c>
      <c r="E1073" s="2">
        <v>2021</v>
      </c>
      <c r="F1073" s="2" t="s">
        <v>105</v>
      </c>
      <c r="G1073" s="2" t="s">
        <v>56</v>
      </c>
      <c r="H1073" s="2" t="s">
        <v>153</v>
      </c>
      <c r="I1073" s="2" t="s">
        <v>42</v>
      </c>
      <c r="J1073" s="2" t="s">
        <v>422</v>
      </c>
      <c r="K1073" s="3">
        <v>4808009.2300000004</v>
      </c>
      <c r="L1073" s="3">
        <v>2425557.44</v>
      </c>
      <c r="M1073" s="3">
        <f t="shared" si="112"/>
        <v>2382451.7900000005</v>
      </c>
      <c r="N1073" s="3">
        <v>678213.26</v>
      </c>
      <c r="O1073" s="3">
        <f t="shared" si="113"/>
        <v>1704238.5300000005</v>
      </c>
      <c r="P1073" s="3">
        <v>1212152.48</v>
      </c>
      <c r="Q1073" s="4">
        <f t="shared" si="114"/>
        <v>0.49551730789834619</v>
      </c>
      <c r="R1073" s="4">
        <f t="shared" si="115"/>
        <v>0.25211109671684218</v>
      </c>
      <c r="S1073" s="3">
        <v>4413509.75</v>
      </c>
      <c r="T1073" s="3">
        <f t="shared" si="116"/>
        <v>394499.48000000045</v>
      </c>
      <c r="U1073" s="4">
        <f t="shared" si="117"/>
        <v>8.938452667970212E-2</v>
      </c>
      <c r="V1073" s="2" t="s">
        <v>95</v>
      </c>
      <c r="W1073" s="2" t="s">
        <v>207</v>
      </c>
      <c r="X1073" s="2" t="s">
        <v>155</v>
      </c>
      <c r="Y1073" s="2">
        <v>7.24</v>
      </c>
      <c r="Z1073" s="2" t="s">
        <v>3115</v>
      </c>
      <c r="AA1073" s="2" t="s">
        <v>48</v>
      </c>
      <c r="AB1073" s="2" t="s">
        <v>242</v>
      </c>
      <c r="AC1073" s="2">
        <v>6.98</v>
      </c>
      <c r="AD1073" s="3">
        <v>0</v>
      </c>
      <c r="AE1073" s="5">
        <v>0</v>
      </c>
      <c r="AF1073" s="2">
        <v>0</v>
      </c>
      <c r="AG1073" s="3">
        <f t="shared" si="118"/>
        <v>0</v>
      </c>
      <c r="AH1073" s="2" t="s">
        <v>50</v>
      </c>
      <c r="AI1073" s="3">
        <v>0</v>
      </c>
    </row>
    <row r="1074" spans="1:35" x14ac:dyDescent="0.3">
      <c r="A1074" s="2" t="s">
        <v>3116</v>
      </c>
      <c r="B1074" s="2" t="s">
        <v>2275</v>
      </c>
      <c r="C1074" s="2" t="s">
        <v>363</v>
      </c>
      <c r="D1074" s="2" t="s">
        <v>81</v>
      </c>
      <c r="E1074" s="2">
        <v>2022</v>
      </c>
      <c r="F1074" s="2" t="s">
        <v>58</v>
      </c>
      <c r="G1074" s="2" t="s">
        <v>69</v>
      </c>
      <c r="H1074" s="2" t="s">
        <v>70</v>
      </c>
      <c r="I1074" s="2" t="s">
        <v>71</v>
      </c>
      <c r="J1074" s="2" t="s">
        <v>72</v>
      </c>
      <c r="K1074" s="3">
        <v>4048817.48</v>
      </c>
      <c r="L1074" s="3">
        <v>1606581.3</v>
      </c>
      <c r="M1074" s="3">
        <f t="shared" si="112"/>
        <v>2442236.1799999997</v>
      </c>
      <c r="N1074" s="3">
        <v>626691.99</v>
      </c>
      <c r="O1074" s="3">
        <f t="shared" si="113"/>
        <v>1815544.1899999997</v>
      </c>
      <c r="P1074" s="3">
        <v>1276634.01</v>
      </c>
      <c r="Q1074" s="4">
        <f t="shared" si="114"/>
        <v>0.60319740073835082</v>
      </c>
      <c r="R1074" s="4">
        <f t="shared" si="115"/>
        <v>0.31531033846455336</v>
      </c>
      <c r="S1074" s="3">
        <v>3796233.89</v>
      </c>
      <c r="T1074" s="3">
        <f t="shared" si="116"/>
        <v>252583.58999999985</v>
      </c>
      <c r="U1074" s="4">
        <f t="shared" si="117"/>
        <v>6.6535307707291935E-2</v>
      </c>
      <c r="V1074" s="2" t="s">
        <v>133</v>
      </c>
      <c r="W1074" s="2" t="s">
        <v>207</v>
      </c>
      <c r="X1074" s="2" t="s">
        <v>74</v>
      </c>
      <c r="Y1074" s="2">
        <v>1.36</v>
      </c>
      <c r="Z1074" s="2" t="s">
        <v>3117</v>
      </c>
      <c r="AA1074" s="2" t="s">
        <v>99</v>
      </c>
      <c r="AB1074" s="2" t="s">
        <v>149</v>
      </c>
      <c r="AC1074" s="2">
        <v>1.48</v>
      </c>
      <c r="AD1074" s="3">
        <v>0</v>
      </c>
      <c r="AE1074" s="5">
        <v>0</v>
      </c>
      <c r="AF1074" s="2">
        <v>0</v>
      </c>
      <c r="AG1074" s="3">
        <f t="shared" si="118"/>
        <v>0</v>
      </c>
      <c r="AH1074" s="2" t="s">
        <v>50</v>
      </c>
      <c r="AI1074" s="3">
        <v>0</v>
      </c>
    </row>
    <row r="1075" spans="1:35" x14ac:dyDescent="0.3">
      <c r="A1075" s="2" t="s">
        <v>3118</v>
      </c>
      <c r="B1075" s="2" t="s">
        <v>2982</v>
      </c>
      <c r="C1075" s="2" t="s">
        <v>333</v>
      </c>
      <c r="D1075" s="2" t="s">
        <v>54</v>
      </c>
      <c r="E1075" s="2">
        <v>2024</v>
      </c>
      <c r="F1075" s="2" t="s">
        <v>55</v>
      </c>
      <c r="G1075" s="2" t="s">
        <v>56</v>
      </c>
      <c r="H1075" s="2" t="s">
        <v>262</v>
      </c>
      <c r="I1075" s="2" t="s">
        <v>55</v>
      </c>
      <c r="J1075" s="2" t="s">
        <v>84</v>
      </c>
      <c r="K1075" s="3">
        <v>895317.53</v>
      </c>
      <c r="L1075" s="3">
        <v>286179.78999999998</v>
      </c>
      <c r="M1075" s="3">
        <f t="shared" si="112"/>
        <v>609137.74</v>
      </c>
      <c r="N1075" s="3">
        <v>186482.2</v>
      </c>
      <c r="O1075" s="3">
        <f t="shared" si="113"/>
        <v>422655.54</v>
      </c>
      <c r="P1075" s="3">
        <v>329236.11</v>
      </c>
      <c r="Q1075" s="4">
        <f t="shared" si="114"/>
        <v>0.68035944744653887</v>
      </c>
      <c r="R1075" s="4">
        <f t="shared" si="115"/>
        <v>0.36773111099477745</v>
      </c>
      <c r="S1075" s="3">
        <v>927654.43</v>
      </c>
      <c r="T1075" s="3">
        <f t="shared" si="116"/>
        <v>-32336.900000000023</v>
      </c>
      <c r="U1075" s="4">
        <f t="shared" si="117"/>
        <v>-3.4858778176696706E-2</v>
      </c>
      <c r="V1075" s="2" t="s">
        <v>133</v>
      </c>
      <c r="W1075" s="2" t="s">
        <v>207</v>
      </c>
      <c r="X1075" s="2" t="s">
        <v>264</v>
      </c>
      <c r="Y1075" s="2">
        <v>83.5</v>
      </c>
      <c r="Z1075" s="2" t="s">
        <v>3119</v>
      </c>
      <c r="AA1075" s="2" t="s">
        <v>48</v>
      </c>
      <c r="AB1075" s="2" t="s">
        <v>64</v>
      </c>
      <c r="AC1075" s="2">
        <v>4.7300000000000004</v>
      </c>
      <c r="AD1075" s="3">
        <v>0</v>
      </c>
      <c r="AE1075" s="5">
        <v>0</v>
      </c>
      <c r="AF1075" s="2">
        <v>0</v>
      </c>
      <c r="AG1075" s="3">
        <f t="shared" si="118"/>
        <v>0</v>
      </c>
      <c r="AH1075" s="2" t="s">
        <v>50</v>
      </c>
      <c r="AI1075" s="3">
        <v>0</v>
      </c>
    </row>
    <row r="1076" spans="1:35" x14ac:dyDescent="0.3">
      <c r="A1076" s="2" t="s">
        <v>3120</v>
      </c>
      <c r="B1076" s="2" t="s">
        <v>3121</v>
      </c>
      <c r="C1076" s="2" t="s">
        <v>387</v>
      </c>
      <c r="D1076" s="2" t="s">
        <v>81</v>
      </c>
      <c r="E1076" s="2">
        <v>2020</v>
      </c>
      <c r="F1076" s="2" t="s">
        <v>58</v>
      </c>
      <c r="G1076" s="2" t="s">
        <v>40</v>
      </c>
      <c r="H1076" s="2" t="s">
        <v>171</v>
      </c>
      <c r="I1076" s="2" t="s">
        <v>71</v>
      </c>
      <c r="J1076" s="2" t="s">
        <v>72</v>
      </c>
      <c r="K1076" s="3">
        <v>5797804.9000000004</v>
      </c>
      <c r="L1076" s="3">
        <v>3137238.16</v>
      </c>
      <c r="M1076" s="3">
        <f t="shared" si="112"/>
        <v>2660566.7400000002</v>
      </c>
      <c r="N1076" s="3">
        <v>1071156.95</v>
      </c>
      <c r="O1076" s="3">
        <f t="shared" si="113"/>
        <v>1589409.7900000003</v>
      </c>
      <c r="P1076" s="3">
        <v>1204715.48</v>
      </c>
      <c r="Q1076" s="4">
        <f t="shared" si="114"/>
        <v>0.45889207827603856</v>
      </c>
      <c r="R1076" s="4">
        <f t="shared" si="115"/>
        <v>0.20778820618817304</v>
      </c>
      <c r="S1076" s="3">
        <v>5598134.7800000003</v>
      </c>
      <c r="T1076" s="3">
        <f t="shared" si="116"/>
        <v>199670.12000000011</v>
      </c>
      <c r="U1076" s="4">
        <f t="shared" si="117"/>
        <v>3.5667258443534668E-2</v>
      </c>
      <c r="V1076" s="2" t="s">
        <v>95</v>
      </c>
      <c r="W1076" s="2" t="s">
        <v>117</v>
      </c>
      <c r="X1076" s="2" t="s">
        <v>86</v>
      </c>
      <c r="Y1076" s="2">
        <v>0.92</v>
      </c>
      <c r="Z1076" s="2" t="s">
        <v>3122</v>
      </c>
      <c r="AA1076" s="2" t="s">
        <v>109</v>
      </c>
      <c r="AB1076" s="2" t="s">
        <v>242</v>
      </c>
      <c r="AC1076" s="2">
        <v>1.83</v>
      </c>
      <c r="AD1076" s="3">
        <v>0</v>
      </c>
      <c r="AE1076" s="5">
        <v>0</v>
      </c>
      <c r="AF1076" s="2">
        <v>0</v>
      </c>
      <c r="AG1076" s="3">
        <f t="shared" si="118"/>
        <v>0</v>
      </c>
      <c r="AH1076" s="2" t="s">
        <v>50</v>
      </c>
      <c r="AI1076" s="3">
        <v>0</v>
      </c>
    </row>
    <row r="1077" spans="1:35" x14ac:dyDescent="0.3">
      <c r="A1077" s="2" t="s">
        <v>3123</v>
      </c>
      <c r="B1077" s="2" t="s">
        <v>935</v>
      </c>
      <c r="C1077" s="2" t="s">
        <v>448</v>
      </c>
      <c r="D1077" s="2" t="s">
        <v>54</v>
      </c>
      <c r="E1077" s="2">
        <v>2021</v>
      </c>
      <c r="F1077" s="2" t="s">
        <v>82</v>
      </c>
      <c r="G1077" s="2" t="s">
        <v>40</v>
      </c>
      <c r="H1077" s="2" t="s">
        <v>139</v>
      </c>
      <c r="I1077" s="2" t="s">
        <v>58</v>
      </c>
      <c r="J1077" s="2" t="s">
        <v>59</v>
      </c>
      <c r="K1077" s="3">
        <v>6346085.75</v>
      </c>
      <c r="L1077" s="3">
        <v>2199274.98</v>
      </c>
      <c r="M1077" s="3">
        <f t="shared" si="112"/>
        <v>4146810.77</v>
      </c>
      <c r="N1077" s="3">
        <v>1090496.44</v>
      </c>
      <c r="O1077" s="3">
        <f t="shared" si="113"/>
        <v>3056314.33</v>
      </c>
      <c r="P1077" s="3">
        <v>2398907.94</v>
      </c>
      <c r="Q1077" s="4">
        <f t="shared" si="114"/>
        <v>0.65344386025669443</v>
      </c>
      <c r="R1077" s="4">
        <f t="shared" si="115"/>
        <v>0.37801379220253994</v>
      </c>
      <c r="S1077" s="3">
        <v>6474374.1600000001</v>
      </c>
      <c r="T1077" s="3">
        <f t="shared" si="116"/>
        <v>-128288.41000000015</v>
      </c>
      <c r="U1077" s="4">
        <f t="shared" si="117"/>
        <v>-1.9814797049047927E-2</v>
      </c>
      <c r="V1077" s="2" t="s">
        <v>85</v>
      </c>
      <c r="W1077" s="2" t="s">
        <v>117</v>
      </c>
      <c r="X1077" s="2" t="s">
        <v>86</v>
      </c>
      <c r="Y1077" s="2">
        <v>0.92</v>
      </c>
      <c r="Z1077" s="2" t="s">
        <v>3124</v>
      </c>
      <c r="AA1077" s="2" t="s">
        <v>224</v>
      </c>
      <c r="AB1077" s="2" t="s">
        <v>306</v>
      </c>
      <c r="AC1077" s="2">
        <v>1.57</v>
      </c>
      <c r="AD1077" s="3">
        <v>0</v>
      </c>
      <c r="AE1077" s="5">
        <v>0</v>
      </c>
      <c r="AF1077" s="2">
        <v>0</v>
      </c>
      <c r="AG1077" s="3">
        <f t="shared" si="118"/>
        <v>0</v>
      </c>
      <c r="AH1077" s="2" t="s">
        <v>50</v>
      </c>
      <c r="AI1077" s="3">
        <v>0</v>
      </c>
    </row>
    <row r="1078" spans="1:35" x14ac:dyDescent="0.3">
      <c r="A1078" s="2" t="s">
        <v>3125</v>
      </c>
      <c r="B1078" s="2" t="s">
        <v>1572</v>
      </c>
      <c r="C1078" s="2" t="s">
        <v>730</v>
      </c>
      <c r="D1078" s="2" t="s">
        <v>38</v>
      </c>
      <c r="E1078" s="2">
        <v>2020</v>
      </c>
      <c r="F1078" s="2" t="s">
        <v>58</v>
      </c>
      <c r="G1078" s="2" t="s">
        <v>114</v>
      </c>
      <c r="H1078" s="2" t="s">
        <v>115</v>
      </c>
      <c r="I1078" s="2" t="s">
        <v>71</v>
      </c>
      <c r="J1078" s="2" t="s">
        <v>172</v>
      </c>
      <c r="K1078" s="3">
        <v>4399266.99</v>
      </c>
      <c r="L1078" s="3">
        <v>1634241.34</v>
      </c>
      <c r="M1078" s="3">
        <f t="shared" si="112"/>
        <v>2765025.6500000004</v>
      </c>
      <c r="N1078" s="3">
        <v>931005.65</v>
      </c>
      <c r="O1078" s="3">
        <f t="shared" si="113"/>
        <v>1834020.0000000005</v>
      </c>
      <c r="P1078" s="3">
        <v>1434541.86</v>
      </c>
      <c r="Q1078" s="4">
        <f t="shared" si="114"/>
        <v>0.62851962753913238</v>
      </c>
      <c r="R1078" s="4">
        <f t="shared" si="115"/>
        <v>0.32608656470745367</v>
      </c>
      <c r="S1078" s="3">
        <v>3571277.05</v>
      </c>
      <c r="T1078" s="3">
        <f t="shared" si="116"/>
        <v>827989.94000000041</v>
      </c>
      <c r="U1078" s="4">
        <f t="shared" si="117"/>
        <v>0.23184701954165121</v>
      </c>
      <c r="V1078" s="2" t="s">
        <v>44</v>
      </c>
      <c r="W1078" s="2" t="s">
        <v>207</v>
      </c>
      <c r="X1078" s="2" t="s">
        <v>118</v>
      </c>
      <c r="Y1078" s="2">
        <v>3.75</v>
      </c>
      <c r="Z1078" s="2" t="s">
        <v>3126</v>
      </c>
      <c r="AA1078" s="2" t="s">
        <v>224</v>
      </c>
      <c r="AB1078" s="2" t="s">
        <v>142</v>
      </c>
      <c r="AC1078" s="2">
        <v>3.1</v>
      </c>
      <c r="AD1078" s="3">
        <v>0</v>
      </c>
      <c r="AE1078" s="5">
        <v>0</v>
      </c>
      <c r="AF1078" s="2">
        <v>0</v>
      </c>
      <c r="AG1078" s="3">
        <f t="shared" si="118"/>
        <v>0</v>
      </c>
      <c r="AH1078" s="2" t="s">
        <v>50</v>
      </c>
      <c r="AI1078" s="3">
        <v>0</v>
      </c>
    </row>
    <row r="1079" spans="1:35" x14ac:dyDescent="0.3">
      <c r="A1079" s="2" t="s">
        <v>3127</v>
      </c>
      <c r="B1079" s="2" t="s">
        <v>3128</v>
      </c>
      <c r="C1079" s="2" t="s">
        <v>370</v>
      </c>
      <c r="D1079" s="2" t="s">
        <v>81</v>
      </c>
      <c r="E1079" s="2">
        <v>2021</v>
      </c>
      <c r="F1079" s="2" t="s">
        <v>92</v>
      </c>
      <c r="G1079" s="2" t="s">
        <v>40</v>
      </c>
      <c r="H1079" s="2" t="s">
        <v>41</v>
      </c>
      <c r="I1079" s="2" t="s">
        <v>39</v>
      </c>
      <c r="J1079" s="2" t="s">
        <v>116</v>
      </c>
      <c r="K1079" s="3">
        <v>2082084.64</v>
      </c>
      <c r="L1079" s="3">
        <v>930545.05</v>
      </c>
      <c r="M1079" s="3">
        <f t="shared" si="112"/>
        <v>1151539.5899999999</v>
      </c>
      <c r="N1079" s="3">
        <v>317922.98</v>
      </c>
      <c r="O1079" s="3">
        <f t="shared" si="113"/>
        <v>833616.60999999987</v>
      </c>
      <c r="P1079" s="3">
        <v>598296.36</v>
      </c>
      <c r="Q1079" s="4">
        <f t="shared" si="114"/>
        <v>0.55307049861335122</v>
      </c>
      <c r="R1079" s="4">
        <f t="shared" si="115"/>
        <v>0.2873544852624243</v>
      </c>
      <c r="S1079" s="3">
        <v>2059805.87</v>
      </c>
      <c r="T1079" s="3">
        <f t="shared" si="116"/>
        <v>22278.769999999786</v>
      </c>
      <c r="U1079" s="4">
        <f t="shared" si="117"/>
        <v>1.0815956165810802E-2</v>
      </c>
      <c r="V1079" s="2" t="s">
        <v>107</v>
      </c>
      <c r="W1079" s="2" t="s">
        <v>45</v>
      </c>
      <c r="X1079" s="2" t="s">
        <v>46</v>
      </c>
      <c r="Y1079" s="2">
        <v>0.89</v>
      </c>
      <c r="Z1079" s="2" t="s">
        <v>838</v>
      </c>
      <c r="AA1079" s="2" t="s">
        <v>148</v>
      </c>
      <c r="AB1079" s="2" t="s">
        <v>77</v>
      </c>
      <c r="AC1079" s="2">
        <v>2.4300000000000002</v>
      </c>
      <c r="AD1079" s="3">
        <v>0</v>
      </c>
      <c r="AE1079" s="5">
        <v>0</v>
      </c>
      <c r="AF1079" s="2">
        <v>0</v>
      </c>
      <c r="AG1079" s="3">
        <f t="shared" si="118"/>
        <v>0</v>
      </c>
      <c r="AH1079" s="2" t="s">
        <v>50</v>
      </c>
      <c r="AI1079" s="3">
        <v>0</v>
      </c>
    </row>
    <row r="1080" spans="1:35" x14ac:dyDescent="0.3">
      <c r="A1080" s="2" t="s">
        <v>3129</v>
      </c>
      <c r="B1080" s="2" t="s">
        <v>1009</v>
      </c>
      <c r="C1080" s="2" t="s">
        <v>377</v>
      </c>
      <c r="D1080" s="2" t="s">
        <v>81</v>
      </c>
      <c r="E1080" s="2">
        <v>2023</v>
      </c>
      <c r="F1080" s="2" t="s">
        <v>92</v>
      </c>
      <c r="G1080" s="2" t="s">
        <v>93</v>
      </c>
      <c r="H1080" s="2" t="s">
        <v>221</v>
      </c>
      <c r="I1080" s="2" t="s">
        <v>58</v>
      </c>
      <c r="J1080" s="2" t="s">
        <v>240</v>
      </c>
      <c r="K1080" s="3">
        <v>1521370.17</v>
      </c>
      <c r="L1080" s="3">
        <v>793716.89</v>
      </c>
      <c r="M1080" s="3">
        <f t="shared" si="112"/>
        <v>727653.27999999991</v>
      </c>
      <c r="N1080" s="3">
        <v>248598.13</v>
      </c>
      <c r="O1080" s="3">
        <f t="shared" si="113"/>
        <v>479055.14999999991</v>
      </c>
      <c r="P1080" s="3">
        <v>370640.83</v>
      </c>
      <c r="Q1080" s="4">
        <f t="shared" si="114"/>
        <v>0.4782881210297425</v>
      </c>
      <c r="R1080" s="4">
        <f t="shared" si="115"/>
        <v>0.24362304277334426</v>
      </c>
      <c r="S1080" s="3">
        <v>1355012.21</v>
      </c>
      <c r="T1080" s="3">
        <f t="shared" si="116"/>
        <v>166357.95999999996</v>
      </c>
      <c r="U1080" s="4">
        <f t="shared" si="117"/>
        <v>0.12277229590425608</v>
      </c>
      <c r="V1080" s="2" t="s">
        <v>95</v>
      </c>
      <c r="W1080" s="2" t="s">
        <v>125</v>
      </c>
      <c r="X1080" s="2" t="s">
        <v>222</v>
      </c>
      <c r="Y1080" s="2">
        <v>18.899999999999999</v>
      </c>
      <c r="Z1080" s="2" t="s">
        <v>3130</v>
      </c>
      <c r="AA1080" s="2" t="s">
        <v>99</v>
      </c>
      <c r="AB1080" s="2" t="s">
        <v>149</v>
      </c>
      <c r="AC1080" s="2">
        <v>1.63</v>
      </c>
      <c r="AD1080" s="3">
        <v>0</v>
      </c>
      <c r="AE1080" s="5">
        <v>0</v>
      </c>
      <c r="AF1080" s="2">
        <v>0</v>
      </c>
      <c r="AG1080" s="3">
        <f t="shared" si="118"/>
        <v>0</v>
      </c>
      <c r="AH1080" s="2" t="s">
        <v>50</v>
      </c>
      <c r="AI1080" s="3">
        <v>0</v>
      </c>
    </row>
    <row r="1081" spans="1:35" x14ac:dyDescent="0.3">
      <c r="A1081" s="2" t="s">
        <v>3131</v>
      </c>
      <c r="B1081" s="2" t="s">
        <v>711</v>
      </c>
      <c r="C1081" s="2" t="s">
        <v>448</v>
      </c>
      <c r="D1081" s="2" t="s">
        <v>54</v>
      </c>
      <c r="E1081" s="2">
        <v>2021</v>
      </c>
      <c r="F1081" s="2" t="s">
        <v>82</v>
      </c>
      <c r="G1081" s="2" t="s">
        <v>93</v>
      </c>
      <c r="H1081" s="2" t="s">
        <v>159</v>
      </c>
      <c r="I1081" s="2" t="s">
        <v>58</v>
      </c>
      <c r="J1081" s="2" t="s">
        <v>191</v>
      </c>
      <c r="K1081" s="3">
        <v>2655692.7400000002</v>
      </c>
      <c r="L1081" s="3">
        <v>930284.51</v>
      </c>
      <c r="M1081" s="3">
        <f t="shared" si="112"/>
        <v>1725408.2300000002</v>
      </c>
      <c r="N1081" s="3">
        <v>239587.65</v>
      </c>
      <c r="O1081" s="3">
        <f t="shared" si="113"/>
        <v>1485820.5800000003</v>
      </c>
      <c r="P1081" s="3">
        <v>1091645.3799999999</v>
      </c>
      <c r="Q1081" s="4">
        <f t="shared" si="114"/>
        <v>0.64970175352439308</v>
      </c>
      <c r="R1081" s="4">
        <f t="shared" si="115"/>
        <v>0.41105861516193315</v>
      </c>
      <c r="S1081" s="3">
        <v>2299452.7599999998</v>
      </c>
      <c r="T1081" s="3">
        <f t="shared" si="116"/>
        <v>356239.98000000045</v>
      </c>
      <c r="U1081" s="4">
        <f t="shared" si="117"/>
        <v>0.15492380891530055</v>
      </c>
      <c r="V1081" s="2" t="s">
        <v>44</v>
      </c>
      <c r="W1081" s="2" t="s">
        <v>96</v>
      </c>
      <c r="X1081" s="2" t="s">
        <v>160</v>
      </c>
      <c r="Y1081" s="2">
        <v>129.5</v>
      </c>
      <c r="Z1081" s="2" t="s">
        <v>3132</v>
      </c>
      <c r="AA1081" s="2" t="s">
        <v>148</v>
      </c>
      <c r="AB1081" s="2" t="s">
        <v>182</v>
      </c>
      <c r="AC1081" s="2">
        <v>2.2599999999999998</v>
      </c>
      <c r="AD1081" s="3">
        <v>0</v>
      </c>
      <c r="AE1081" s="5">
        <v>0</v>
      </c>
      <c r="AF1081" s="2">
        <v>0</v>
      </c>
      <c r="AG1081" s="3">
        <f t="shared" si="118"/>
        <v>0</v>
      </c>
      <c r="AH1081" s="2" t="s">
        <v>50</v>
      </c>
      <c r="AI1081" s="3">
        <v>0</v>
      </c>
    </row>
    <row r="1082" spans="1:35" x14ac:dyDescent="0.3">
      <c r="A1082" s="2" t="s">
        <v>3133</v>
      </c>
      <c r="B1082" s="2" t="s">
        <v>3134</v>
      </c>
      <c r="C1082" s="2" t="s">
        <v>216</v>
      </c>
      <c r="D1082" s="2" t="s">
        <v>38</v>
      </c>
      <c r="E1082" s="2">
        <v>2024</v>
      </c>
      <c r="F1082" s="2" t="s">
        <v>92</v>
      </c>
      <c r="G1082" s="2" t="s">
        <v>93</v>
      </c>
      <c r="H1082" s="2" t="s">
        <v>221</v>
      </c>
      <c r="I1082" s="2" t="s">
        <v>42</v>
      </c>
      <c r="J1082" s="2" t="s">
        <v>422</v>
      </c>
      <c r="K1082" s="3">
        <v>5833173.5</v>
      </c>
      <c r="L1082" s="3">
        <v>3010860.48</v>
      </c>
      <c r="M1082" s="3">
        <f t="shared" si="112"/>
        <v>2822313.02</v>
      </c>
      <c r="N1082" s="3">
        <v>917760.38</v>
      </c>
      <c r="O1082" s="3">
        <f t="shared" si="113"/>
        <v>1904552.6400000001</v>
      </c>
      <c r="P1082" s="3">
        <v>1445048.35</v>
      </c>
      <c r="Q1082" s="4">
        <f t="shared" si="114"/>
        <v>0.48383834631354616</v>
      </c>
      <c r="R1082" s="4">
        <f t="shared" si="115"/>
        <v>0.24772936207023502</v>
      </c>
      <c r="S1082" s="3">
        <v>5993796.0800000001</v>
      </c>
      <c r="T1082" s="3">
        <f t="shared" si="116"/>
        <v>-160622.58000000007</v>
      </c>
      <c r="U1082" s="4">
        <f t="shared" si="117"/>
        <v>-2.6798138918333051E-2</v>
      </c>
      <c r="V1082" s="2" t="s">
        <v>107</v>
      </c>
      <c r="W1082" s="2" t="s">
        <v>117</v>
      </c>
      <c r="X1082" s="2" t="s">
        <v>222</v>
      </c>
      <c r="Y1082" s="2">
        <v>18.899999999999999</v>
      </c>
      <c r="Z1082" s="2" t="s">
        <v>3135</v>
      </c>
      <c r="AA1082" s="2" t="s">
        <v>76</v>
      </c>
      <c r="AB1082" s="2" t="s">
        <v>100</v>
      </c>
      <c r="AC1082" s="2">
        <v>1.21</v>
      </c>
      <c r="AD1082" s="3">
        <v>0</v>
      </c>
      <c r="AE1082" s="5">
        <v>0</v>
      </c>
      <c r="AF1082" s="2">
        <v>0</v>
      </c>
      <c r="AG1082" s="3">
        <f t="shared" si="118"/>
        <v>0</v>
      </c>
      <c r="AH1082" s="2" t="s">
        <v>50</v>
      </c>
      <c r="AI1082" s="3">
        <v>0</v>
      </c>
    </row>
    <row r="1083" spans="1:35" x14ac:dyDescent="0.3">
      <c r="A1083" s="2" t="s">
        <v>3136</v>
      </c>
      <c r="B1083" s="2" t="s">
        <v>1753</v>
      </c>
      <c r="C1083" s="2" t="s">
        <v>304</v>
      </c>
      <c r="D1083" s="2" t="s">
        <v>104</v>
      </c>
      <c r="E1083" s="2">
        <v>2022</v>
      </c>
      <c r="F1083" s="2" t="s">
        <v>68</v>
      </c>
      <c r="G1083" s="2" t="s">
        <v>114</v>
      </c>
      <c r="H1083" s="2" t="s">
        <v>190</v>
      </c>
      <c r="I1083" s="2" t="s">
        <v>55</v>
      </c>
      <c r="J1083" s="2" t="s">
        <v>540</v>
      </c>
      <c r="K1083" s="3">
        <v>1045419.37</v>
      </c>
      <c r="L1083" s="3">
        <v>462310.39</v>
      </c>
      <c r="M1083" s="3">
        <f t="shared" si="112"/>
        <v>583108.98</v>
      </c>
      <c r="N1083" s="3">
        <v>136277.78</v>
      </c>
      <c r="O1083" s="3">
        <f t="shared" si="113"/>
        <v>446831.19999999995</v>
      </c>
      <c r="P1083" s="3">
        <v>329386.84999999998</v>
      </c>
      <c r="Q1083" s="4">
        <f t="shared" si="114"/>
        <v>0.55777518260447001</v>
      </c>
      <c r="R1083" s="4">
        <f t="shared" si="115"/>
        <v>0.31507628369273472</v>
      </c>
      <c r="S1083" s="3">
        <v>1148402.46</v>
      </c>
      <c r="T1083" s="3">
        <f t="shared" si="116"/>
        <v>-102983.08999999997</v>
      </c>
      <c r="U1083" s="4">
        <f t="shared" si="117"/>
        <v>-8.967508655458642E-2</v>
      </c>
      <c r="V1083" s="2" t="s">
        <v>95</v>
      </c>
      <c r="W1083" s="2" t="s">
        <v>134</v>
      </c>
      <c r="X1083" s="2" t="s">
        <v>192</v>
      </c>
      <c r="Y1083" s="2">
        <v>3.64</v>
      </c>
      <c r="Z1083" s="2" t="s">
        <v>3137</v>
      </c>
      <c r="AA1083" s="2" t="s">
        <v>63</v>
      </c>
      <c r="AB1083" s="2" t="s">
        <v>306</v>
      </c>
      <c r="AC1083" s="2">
        <v>6</v>
      </c>
      <c r="AD1083" s="3">
        <v>0</v>
      </c>
      <c r="AE1083" s="5">
        <v>0</v>
      </c>
      <c r="AF1083" s="2">
        <v>0</v>
      </c>
      <c r="AG1083" s="3">
        <f t="shared" si="118"/>
        <v>0</v>
      </c>
      <c r="AH1083" s="2" t="s">
        <v>50</v>
      </c>
      <c r="AI1083" s="3">
        <v>0</v>
      </c>
    </row>
    <row r="1084" spans="1:35" x14ac:dyDescent="0.3">
      <c r="A1084" s="2" t="s">
        <v>3138</v>
      </c>
      <c r="B1084" s="2" t="s">
        <v>3139</v>
      </c>
      <c r="C1084" s="2" t="s">
        <v>734</v>
      </c>
      <c r="D1084" s="2" t="s">
        <v>38</v>
      </c>
      <c r="E1084" s="2">
        <v>2024</v>
      </c>
      <c r="F1084" s="2" t="s">
        <v>68</v>
      </c>
      <c r="G1084" s="2" t="s">
        <v>93</v>
      </c>
      <c r="H1084" s="2" t="s">
        <v>94</v>
      </c>
      <c r="I1084" s="2" t="s">
        <v>178</v>
      </c>
      <c r="J1084" s="2" t="s">
        <v>288</v>
      </c>
      <c r="K1084" s="3">
        <v>1474442.82</v>
      </c>
      <c r="L1084" s="3">
        <v>539017.82999999996</v>
      </c>
      <c r="M1084" s="3">
        <f t="shared" si="112"/>
        <v>935424.99000000011</v>
      </c>
      <c r="N1084" s="3">
        <v>297342.99</v>
      </c>
      <c r="O1084" s="3">
        <f t="shared" si="113"/>
        <v>638082.00000000012</v>
      </c>
      <c r="P1084" s="3">
        <v>508847.6</v>
      </c>
      <c r="Q1084" s="4">
        <f t="shared" si="114"/>
        <v>0.63442608781532817</v>
      </c>
      <c r="R1084" s="4">
        <f t="shared" si="115"/>
        <v>0.34511178941479737</v>
      </c>
      <c r="S1084" s="3">
        <v>1238478.04</v>
      </c>
      <c r="T1084" s="3">
        <f t="shared" si="116"/>
        <v>235964.78000000003</v>
      </c>
      <c r="U1084" s="4">
        <f t="shared" si="117"/>
        <v>0.19052802906380159</v>
      </c>
      <c r="V1084" s="2" t="s">
        <v>124</v>
      </c>
      <c r="W1084" s="2" t="s">
        <v>60</v>
      </c>
      <c r="X1084" s="2" t="s">
        <v>97</v>
      </c>
      <c r="Y1084" s="2">
        <v>1550</v>
      </c>
      <c r="Z1084" s="2" t="s">
        <v>3140</v>
      </c>
      <c r="AA1084" s="2" t="s">
        <v>109</v>
      </c>
      <c r="AB1084" s="2" t="s">
        <v>64</v>
      </c>
      <c r="AC1084" s="2">
        <v>5.03</v>
      </c>
      <c r="AD1084" s="3">
        <v>2041644.38</v>
      </c>
      <c r="AE1084" s="5">
        <v>11.59</v>
      </c>
      <c r="AF1084" s="2">
        <v>12</v>
      </c>
      <c r="AG1084" s="3">
        <f t="shared" si="118"/>
        <v>181006.27217995794</v>
      </c>
      <c r="AH1084" s="2" t="s">
        <v>50</v>
      </c>
      <c r="AI1084" s="3">
        <v>0</v>
      </c>
    </row>
    <row r="1085" spans="1:35" x14ac:dyDescent="0.3">
      <c r="A1085" s="2" t="s">
        <v>3141</v>
      </c>
      <c r="B1085" s="2" t="s">
        <v>431</v>
      </c>
      <c r="C1085" s="2" t="s">
        <v>337</v>
      </c>
      <c r="D1085" s="2" t="s">
        <v>38</v>
      </c>
      <c r="E1085" s="2">
        <v>2024</v>
      </c>
      <c r="F1085" s="2" t="s">
        <v>58</v>
      </c>
      <c r="G1085" s="2" t="s">
        <v>114</v>
      </c>
      <c r="H1085" s="2" t="s">
        <v>115</v>
      </c>
      <c r="I1085" s="2" t="s">
        <v>131</v>
      </c>
      <c r="J1085" s="2" t="s">
        <v>463</v>
      </c>
      <c r="K1085" s="3">
        <v>1213846.1399999999</v>
      </c>
      <c r="L1085" s="3">
        <v>361753.64</v>
      </c>
      <c r="M1085" s="3">
        <f t="shared" si="112"/>
        <v>852092.49999999988</v>
      </c>
      <c r="N1085" s="3">
        <v>163966.78</v>
      </c>
      <c r="O1085" s="3">
        <f t="shared" si="113"/>
        <v>688125.71999999986</v>
      </c>
      <c r="P1085" s="3">
        <v>537721.86</v>
      </c>
      <c r="Q1085" s="4">
        <f t="shared" si="114"/>
        <v>0.7019773527475236</v>
      </c>
      <c r="R1085" s="4">
        <f t="shared" si="115"/>
        <v>0.44299013052840458</v>
      </c>
      <c r="S1085" s="3">
        <v>1070844.97</v>
      </c>
      <c r="T1085" s="3">
        <f t="shared" si="116"/>
        <v>143001.16999999993</v>
      </c>
      <c r="U1085" s="4">
        <f t="shared" si="117"/>
        <v>0.13354049746341895</v>
      </c>
      <c r="V1085" s="2" t="s">
        <v>133</v>
      </c>
      <c r="W1085" s="2" t="s">
        <v>117</v>
      </c>
      <c r="X1085" s="2" t="s">
        <v>118</v>
      </c>
      <c r="Y1085" s="2">
        <v>3.75</v>
      </c>
      <c r="Z1085" s="2" t="s">
        <v>3142</v>
      </c>
      <c r="AA1085" s="2" t="s">
        <v>224</v>
      </c>
      <c r="AB1085" s="2" t="s">
        <v>209</v>
      </c>
      <c r="AC1085" s="2">
        <v>1.88</v>
      </c>
      <c r="AD1085" s="3">
        <v>0</v>
      </c>
      <c r="AE1085" s="5">
        <v>0</v>
      </c>
      <c r="AF1085" s="2">
        <v>0</v>
      </c>
      <c r="AG1085" s="3">
        <f t="shared" si="118"/>
        <v>0</v>
      </c>
      <c r="AH1085" s="2" t="s">
        <v>50</v>
      </c>
      <c r="AI1085" s="3">
        <v>0</v>
      </c>
    </row>
    <row r="1086" spans="1:35" x14ac:dyDescent="0.3">
      <c r="A1086" s="2" t="s">
        <v>3143</v>
      </c>
      <c r="B1086" s="2" t="s">
        <v>3144</v>
      </c>
      <c r="C1086" s="2" t="s">
        <v>257</v>
      </c>
      <c r="D1086" s="2" t="s">
        <v>104</v>
      </c>
      <c r="E1086" s="2">
        <v>2024</v>
      </c>
      <c r="F1086" s="2" t="s">
        <v>58</v>
      </c>
      <c r="G1086" s="2" t="s">
        <v>40</v>
      </c>
      <c r="H1086" s="2" t="s">
        <v>83</v>
      </c>
      <c r="I1086" s="2" t="s">
        <v>39</v>
      </c>
      <c r="J1086" s="2" t="s">
        <v>487</v>
      </c>
      <c r="K1086" s="3">
        <v>7014411.5099999998</v>
      </c>
      <c r="L1086" s="3">
        <v>3985506.57</v>
      </c>
      <c r="M1086" s="3">
        <f t="shared" si="112"/>
        <v>3028904.94</v>
      </c>
      <c r="N1086" s="3">
        <v>621314.62</v>
      </c>
      <c r="O1086" s="3">
        <f t="shared" si="113"/>
        <v>2407590.3199999998</v>
      </c>
      <c r="P1086" s="3">
        <v>1758537.03</v>
      </c>
      <c r="Q1086" s="4">
        <f t="shared" si="114"/>
        <v>0.43181169734365926</v>
      </c>
      <c r="R1086" s="4">
        <f t="shared" si="115"/>
        <v>0.25070343071446061</v>
      </c>
      <c r="S1086" s="3">
        <v>6939480.4199999999</v>
      </c>
      <c r="T1086" s="3">
        <f t="shared" si="116"/>
        <v>74931.089999999851</v>
      </c>
      <c r="U1086" s="4">
        <f t="shared" si="117"/>
        <v>1.0797795434949848E-2</v>
      </c>
      <c r="V1086" s="2" t="s">
        <v>73</v>
      </c>
      <c r="W1086" s="2" t="s">
        <v>60</v>
      </c>
      <c r="X1086" s="2" t="s">
        <v>86</v>
      </c>
      <c r="Y1086" s="2">
        <v>0.92</v>
      </c>
      <c r="Z1086" s="2" t="s">
        <v>3145</v>
      </c>
      <c r="AA1086" s="2" t="s">
        <v>99</v>
      </c>
      <c r="AB1086" s="2" t="s">
        <v>149</v>
      </c>
      <c r="AC1086" s="2">
        <v>5.87</v>
      </c>
      <c r="AD1086" s="3">
        <v>0</v>
      </c>
      <c r="AE1086" s="5">
        <v>0</v>
      </c>
      <c r="AF1086" s="2">
        <v>0</v>
      </c>
      <c r="AG1086" s="3">
        <f t="shared" si="118"/>
        <v>0</v>
      </c>
      <c r="AH1086" s="2" t="s">
        <v>230</v>
      </c>
      <c r="AI1086" s="3">
        <v>0</v>
      </c>
    </row>
    <row r="1087" spans="1:35" x14ac:dyDescent="0.3">
      <c r="A1087" s="2" t="s">
        <v>3146</v>
      </c>
      <c r="B1087" s="2" t="s">
        <v>3147</v>
      </c>
      <c r="C1087" s="2" t="s">
        <v>261</v>
      </c>
      <c r="D1087" s="2" t="s">
        <v>54</v>
      </c>
      <c r="E1087" s="2">
        <v>2024</v>
      </c>
      <c r="F1087" s="2" t="s">
        <v>68</v>
      </c>
      <c r="G1087" s="2" t="s">
        <v>114</v>
      </c>
      <c r="H1087" s="2" t="s">
        <v>190</v>
      </c>
      <c r="I1087" s="2" t="s">
        <v>71</v>
      </c>
      <c r="J1087" s="2" t="s">
        <v>172</v>
      </c>
      <c r="K1087" s="3">
        <v>5019047.8099999996</v>
      </c>
      <c r="L1087" s="3">
        <v>2173232.39</v>
      </c>
      <c r="M1087" s="3">
        <f t="shared" si="112"/>
        <v>2845815.4199999995</v>
      </c>
      <c r="N1087" s="3">
        <v>487446.6</v>
      </c>
      <c r="O1087" s="3">
        <f t="shared" si="113"/>
        <v>2358368.8199999994</v>
      </c>
      <c r="P1087" s="3">
        <v>1739862.69</v>
      </c>
      <c r="Q1087" s="4">
        <f t="shared" si="114"/>
        <v>0.56700305072407742</v>
      </c>
      <c r="R1087" s="4">
        <f t="shared" si="115"/>
        <v>0.34665194591959864</v>
      </c>
      <c r="S1087" s="3">
        <v>6018640</v>
      </c>
      <c r="T1087" s="3">
        <f t="shared" si="116"/>
        <v>-999592.19000000041</v>
      </c>
      <c r="U1087" s="4">
        <f t="shared" si="117"/>
        <v>-0.16608273463772552</v>
      </c>
      <c r="V1087" s="2" t="s">
        <v>95</v>
      </c>
      <c r="W1087" s="2" t="s">
        <v>125</v>
      </c>
      <c r="X1087" s="2" t="s">
        <v>192</v>
      </c>
      <c r="Y1087" s="2">
        <v>3.64</v>
      </c>
      <c r="Z1087" s="2" t="s">
        <v>3148</v>
      </c>
      <c r="AA1087" s="2" t="s">
        <v>48</v>
      </c>
      <c r="AB1087" s="2" t="s">
        <v>242</v>
      </c>
      <c r="AC1087" s="2">
        <v>5.1100000000000003</v>
      </c>
      <c r="AD1087" s="3">
        <v>0</v>
      </c>
      <c r="AE1087" s="5">
        <v>0</v>
      </c>
      <c r="AF1087" s="2">
        <v>0</v>
      </c>
      <c r="AG1087" s="3">
        <f t="shared" si="118"/>
        <v>0</v>
      </c>
      <c r="AH1087" s="2" t="s">
        <v>50</v>
      </c>
      <c r="AI1087" s="3">
        <v>0</v>
      </c>
    </row>
    <row r="1088" spans="1:35" x14ac:dyDescent="0.3">
      <c r="A1088" s="2" t="s">
        <v>3149</v>
      </c>
      <c r="B1088" s="2" t="s">
        <v>1798</v>
      </c>
      <c r="C1088" s="2" t="s">
        <v>80</v>
      </c>
      <c r="D1088" s="2" t="s">
        <v>81</v>
      </c>
      <c r="E1088" s="2">
        <v>2020</v>
      </c>
      <c r="F1088" s="2" t="s">
        <v>82</v>
      </c>
      <c r="G1088" s="2" t="s">
        <v>69</v>
      </c>
      <c r="H1088" s="2" t="s">
        <v>70</v>
      </c>
      <c r="I1088" s="2" t="s">
        <v>71</v>
      </c>
      <c r="J1088" s="2" t="s">
        <v>72</v>
      </c>
      <c r="K1088" s="3">
        <v>6434790.4500000002</v>
      </c>
      <c r="L1088" s="3">
        <v>3075178.74</v>
      </c>
      <c r="M1088" s="3">
        <f t="shared" si="112"/>
        <v>3359611.71</v>
      </c>
      <c r="N1088" s="3">
        <v>1198115.3799999999</v>
      </c>
      <c r="O1088" s="3">
        <f t="shared" si="113"/>
        <v>2161496.33</v>
      </c>
      <c r="P1088" s="3">
        <v>1525959.77</v>
      </c>
      <c r="Q1088" s="4">
        <f t="shared" si="114"/>
        <v>0.52210118357467261</v>
      </c>
      <c r="R1088" s="4">
        <f t="shared" si="115"/>
        <v>0.23714210771230321</v>
      </c>
      <c r="S1088" s="3">
        <v>5407816.5300000003</v>
      </c>
      <c r="T1088" s="3">
        <f t="shared" si="116"/>
        <v>1026973.9199999999</v>
      </c>
      <c r="U1088" s="4">
        <f t="shared" si="117"/>
        <v>0.1899054663380009</v>
      </c>
      <c r="V1088" s="2" t="s">
        <v>133</v>
      </c>
      <c r="W1088" s="2" t="s">
        <v>125</v>
      </c>
      <c r="X1088" s="2" t="s">
        <v>74</v>
      </c>
      <c r="Y1088" s="2">
        <v>1.36</v>
      </c>
      <c r="Z1088" s="2" t="s">
        <v>992</v>
      </c>
      <c r="AA1088" s="2" t="s">
        <v>63</v>
      </c>
      <c r="AB1088" s="2" t="s">
        <v>242</v>
      </c>
      <c r="AC1088" s="2">
        <v>8.1999999999999993</v>
      </c>
      <c r="AD1088" s="3">
        <v>0</v>
      </c>
      <c r="AE1088" s="5">
        <v>0</v>
      </c>
      <c r="AF1088" s="2">
        <v>0</v>
      </c>
      <c r="AG1088" s="3">
        <f t="shared" si="118"/>
        <v>0</v>
      </c>
      <c r="AH1088" s="2" t="s">
        <v>50</v>
      </c>
      <c r="AI1088" s="3">
        <v>0</v>
      </c>
    </row>
    <row r="1089" spans="1:35" x14ac:dyDescent="0.3">
      <c r="A1089" s="2" t="s">
        <v>3150</v>
      </c>
      <c r="B1089" s="2" t="s">
        <v>3151</v>
      </c>
      <c r="C1089" s="2" t="s">
        <v>91</v>
      </c>
      <c r="D1089" s="2" t="s">
        <v>38</v>
      </c>
      <c r="E1089" s="2">
        <v>2022</v>
      </c>
      <c r="F1089" s="2" t="s">
        <v>55</v>
      </c>
      <c r="G1089" s="2" t="s">
        <v>114</v>
      </c>
      <c r="H1089" s="2" t="s">
        <v>115</v>
      </c>
      <c r="I1089" s="2" t="s">
        <v>42</v>
      </c>
      <c r="J1089" s="2" t="s">
        <v>43</v>
      </c>
      <c r="K1089" s="3">
        <v>2596732.19</v>
      </c>
      <c r="L1089" s="3">
        <v>882807.13</v>
      </c>
      <c r="M1089" s="3">
        <f t="shared" si="112"/>
        <v>1713925.06</v>
      </c>
      <c r="N1089" s="3">
        <v>427999.72</v>
      </c>
      <c r="O1089" s="3">
        <f t="shared" si="113"/>
        <v>1285925.3400000001</v>
      </c>
      <c r="P1089" s="3">
        <v>911967.66</v>
      </c>
      <c r="Q1089" s="4">
        <f t="shared" si="114"/>
        <v>0.66003150675310884</v>
      </c>
      <c r="R1089" s="4">
        <f t="shared" si="115"/>
        <v>0.3511981957600333</v>
      </c>
      <c r="S1089" s="3">
        <v>3113410.38</v>
      </c>
      <c r="T1089" s="3">
        <f t="shared" si="116"/>
        <v>-516678.18999999994</v>
      </c>
      <c r="U1089" s="4">
        <f t="shared" si="117"/>
        <v>-0.16595248519727746</v>
      </c>
      <c r="V1089" s="2" t="s">
        <v>107</v>
      </c>
      <c r="W1089" s="2" t="s">
        <v>117</v>
      </c>
      <c r="X1089" s="2" t="s">
        <v>118</v>
      </c>
      <c r="Y1089" s="2">
        <v>3.75</v>
      </c>
      <c r="Z1089" s="2" t="s">
        <v>3152</v>
      </c>
      <c r="AA1089" s="2" t="s">
        <v>109</v>
      </c>
      <c r="AB1089" s="2" t="s">
        <v>100</v>
      </c>
      <c r="AC1089" s="2">
        <v>1.9</v>
      </c>
      <c r="AD1089" s="3">
        <v>0</v>
      </c>
      <c r="AE1089" s="5">
        <v>0</v>
      </c>
      <c r="AF1089" s="2">
        <v>0</v>
      </c>
      <c r="AG1089" s="3">
        <f t="shared" si="118"/>
        <v>0</v>
      </c>
      <c r="AH1089" s="2" t="s">
        <v>50</v>
      </c>
      <c r="AI1089" s="3">
        <v>0</v>
      </c>
    </row>
    <row r="1090" spans="1:35" x14ac:dyDescent="0.3">
      <c r="A1090" s="2" t="s">
        <v>3153</v>
      </c>
      <c r="B1090" s="2" t="s">
        <v>720</v>
      </c>
      <c r="C1090" s="2" t="s">
        <v>164</v>
      </c>
      <c r="D1090" s="2" t="s">
        <v>81</v>
      </c>
      <c r="E1090" s="2">
        <v>2023</v>
      </c>
      <c r="F1090" s="2" t="s">
        <v>82</v>
      </c>
      <c r="G1090" s="2" t="s">
        <v>69</v>
      </c>
      <c r="H1090" s="2" t="s">
        <v>70</v>
      </c>
      <c r="I1090" s="2" t="s">
        <v>55</v>
      </c>
      <c r="J1090" s="2" t="s">
        <v>540</v>
      </c>
      <c r="K1090" s="3">
        <v>136827.44</v>
      </c>
      <c r="L1090" s="3">
        <v>60575.5</v>
      </c>
      <c r="M1090" s="3">
        <f t="shared" ref="M1090:M1153" si="119">K1090-L1090</f>
        <v>76251.94</v>
      </c>
      <c r="N1090" s="3">
        <v>17419.88</v>
      </c>
      <c r="O1090" s="3">
        <f t="shared" ref="O1090:O1153" si="120">M1090-N1090</f>
        <v>58832.06</v>
      </c>
      <c r="P1090" s="3">
        <v>43507.49</v>
      </c>
      <c r="Q1090" s="4">
        <f t="shared" ref="Q1090:Q1153" si="121">IF(K1090&lt;&gt;0,M1090/K1090,0)</f>
        <v>0.55728543923645724</v>
      </c>
      <c r="R1090" s="4">
        <f t="shared" ref="R1090:R1153" si="122">IF(K1090&lt;&gt;0,P1090/K1090,0)</f>
        <v>0.31797342696757314</v>
      </c>
      <c r="S1090" s="3">
        <v>162449.17000000001</v>
      </c>
      <c r="T1090" s="3">
        <f t="shared" ref="T1090:T1153" si="123">K1090-S1090</f>
        <v>-25621.73000000001</v>
      </c>
      <c r="U1090" s="4">
        <f t="shared" ref="U1090:U1153" si="124">IF(S1090&lt;&gt;0,T1090/S1090,0)</f>
        <v>-0.15772151990681152</v>
      </c>
      <c r="V1090" s="2" t="s">
        <v>107</v>
      </c>
      <c r="W1090" s="2" t="s">
        <v>207</v>
      </c>
      <c r="X1090" s="2" t="s">
        <v>74</v>
      </c>
      <c r="Y1090" s="2">
        <v>1.36</v>
      </c>
      <c r="Z1090" s="2" t="s">
        <v>3154</v>
      </c>
      <c r="AA1090" s="2" t="s">
        <v>109</v>
      </c>
      <c r="AB1090" s="2" t="s">
        <v>49</v>
      </c>
      <c r="AC1090" s="2">
        <v>7.21</v>
      </c>
      <c r="AD1090" s="3">
        <v>0</v>
      </c>
      <c r="AE1090" s="5">
        <v>0</v>
      </c>
      <c r="AF1090" s="2">
        <v>0</v>
      </c>
      <c r="AG1090" s="3">
        <f t="shared" ref="AG1090:AG1153" si="125">IF(AD1090&gt;0,(AD1090*(AE1090/100/12)*(1+AE1090/100/12)^AF1090)/((1+AE1090/100/12)^AF1090-1),0)</f>
        <v>0</v>
      </c>
      <c r="AH1090" s="2" t="s">
        <v>50</v>
      </c>
      <c r="AI1090" s="3">
        <v>0</v>
      </c>
    </row>
    <row r="1091" spans="1:35" x14ac:dyDescent="0.3">
      <c r="A1091" s="2" t="s">
        <v>3155</v>
      </c>
      <c r="B1091" s="2" t="s">
        <v>3156</v>
      </c>
      <c r="C1091" s="2" t="s">
        <v>67</v>
      </c>
      <c r="D1091" s="2" t="s">
        <v>54</v>
      </c>
      <c r="E1091" s="2">
        <v>2022</v>
      </c>
      <c r="F1091" s="2" t="s">
        <v>68</v>
      </c>
      <c r="G1091" s="2" t="s">
        <v>40</v>
      </c>
      <c r="H1091" s="2" t="s">
        <v>83</v>
      </c>
      <c r="I1091" s="2" t="s">
        <v>39</v>
      </c>
      <c r="J1091" s="2" t="s">
        <v>566</v>
      </c>
      <c r="K1091" s="3">
        <v>6567011.0499999998</v>
      </c>
      <c r="L1091" s="3">
        <v>2843451.83</v>
      </c>
      <c r="M1091" s="3">
        <f t="shared" si="119"/>
        <v>3723559.2199999997</v>
      </c>
      <c r="N1091" s="3">
        <v>1358592.98</v>
      </c>
      <c r="O1091" s="3">
        <f t="shared" si="120"/>
        <v>2364966.2399999998</v>
      </c>
      <c r="P1091" s="3">
        <v>1768566.43</v>
      </c>
      <c r="Q1091" s="4">
        <f t="shared" si="121"/>
        <v>0.56700973877606009</v>
      </c>
      <c r="R1091" s="4">
        <f t="shared" si="122"/>
        <v>0.26931071328104433</v>
      </c>
      <c r="S1091" s="3">
        <v>7845350.6600000001</v>
      </c>
      <c r="T1091" s="3">
        <f t="shared" si="123"/>
        <v>-1278339.6100000003</v>
      </c>
      <c r="U1091" s="4">
        <f t="shared" si="124"/>
        <v>-0.16294231646237217</v>
      </c>
      <c r="V1091" s="2" t="s">
        <v>95</v>
      </c>
      <c r="W1091" s="2" t="s">
        <v>207</v>
      </c>
      <c r="X1091" s="2" t="s">
        <v>86</v>
      </c>
      <c r="Y1091" s="2">
        <v>0.92</v>
      </c>
      <c r="Z1091" s="2" t="s">
        <v>3157</v>
      </c>
      <c r="AA1091" s="2" t="s">
        <v>48</v>
      </c>
      <c r="AB1091" s="2" t="s">
        <v>142</v>
      </c>
      <c r="AC1091" s="2">
        <v>1.1200000000000001</v>
      </c>
      <c r="AD1091" s="3">
        <v>0</v>
      </c>
      <c r="AE1091" s="5">
        <v>0</v>
      </c>
      <c r="AF1091" s="2">
        <v>0</v>
      </c>
      <c r="AG1091" s="3">
        <f t="shared" si="125"/>
        <v>0</v>
      </c>
      <c r="AH1091" s="2" t="s">
        <v>50</v>
      </c>
      <c r="AI1091" s="3">
        <v>0</v>
      </c>
    </row>
    <row r="1092" spans="1:35" x14ac:dyDescent="0.3">
      <c r="A1092" s="2" t="s">
        <v>3158</v>
      </c>
      <c r="B1092" s="2" t="s">
        <v>3159</v>
      </c>
      <c r="C1092" s="2" t="s">
        <v>411</v>
      </c>
      <c r="D1092" s="2" t="s">
        <v>54</v>
      </c>
      <c r="E1092" s="2">
        <v>2022</v>
      </c>
      <c r="F1092" s="2" t="s">
        <v>55</v>
      </c>
      <c r="G1092" s="2" t="s">
        <v>56</v>
      </c>
      <c r="H1092" s="2" t="s">
        <v>123</v>
      </c>
      <c r="I1092" s="2" t="s">
        <v>131</v>
      </c>
      <c r="J1092" s="2" t="s">
        <v>544</v>
      </c>
      <c r="K1092" s="3">
        <v>547997.35</v>
      </c>
      <c r="L1092" s="3">
        <v>251825.83</v>
      </c>
      <c r="M1092" s="3">
        <f t="shared" si="119"/>
        <v>296171.52000000002</v>
      </c>
      <c r="N1092" s="3">
        <v>81040.03</v>
      </c>
      <c r="O1092" s="3">
        <f t="shared" si="120"/>
        <v>215131.49000000002</v>
      </c>
      <c r="P1092" s="3">
        <v>154825.47</v>
      </c>
      <c r="Q1092" s="4">
        <f t="shared" si="121"/>
        <v>0.54046159164820784</v>
      </c>
      <c r="R1092" s="4">
        <f t="shared" si="122"/>
        <v>0.28252959617414208</v>
      </c>
      <c r="S1092" s="3">
        <v>501717.26</v>
      </c>
      <c r="T1092" s="3">
        <f t="shared" si="123"/>
        <v>46280.089999999967</v>
      </c>
      <c r="U1092" s="4">
        <f t="shared" si="124"/>
        <v>9.2243368306683268E-2</v>
      </c>
      <c r="V1092" s="2" t="s">
        <v>95</v>
      </c>
      <c r="W1092" s="2" t="s">
        <v>96</v>
      </c>
      <c r="X1092" s="2" t="s">
        <v>126</v>
      </c>
      <c r="Y1092" s="2">
        <v>1.34</v>
      </c>
      <c r="Z1092" s="2" t="s">
        <v>3160</v>
      </c>
      <c r="AA1092" s="2" t="s">
        <v>48</v>
      </c>
      <c r="AB1092" s="2" t="s">
        <v>142</v>
      </c>
      <c r="AC1092" s="2">
        <v>8.24</v>
      </c>
      <c r="AD1092" s="3">
        <v>0</v>
      </c>
      <c r="AE1092" s="5">
        <v>0</v>
      </c>
      <c r="AF1092" s="2">
        <v>0</v>
      </c>
      <c r="AG1092" s="3">
        <f t="shared" si="125"/>
        <v>0</v>
      </c>
      <c r="AH1092" s="2" t="s">
        <v>50</v>
      </c>
      <c r="AI1092" s="3">
        <v>0</v>
      </c>
    </row>
    <row r="1093" spans="1:35" x14ac:dyDescent="0.3">
      <c r="A1093" s="2" t="s">
        <v>3161</v>
      </c>
      <c r="B1093" s="2" t="s">
        <v>3162</v>
      </c>
      <c r="C1093" s="2" t="s">
        <v>322</v>
      </c>
      <c r="D1093" s="2" t="s">
        <v>38</v>
      </c>
      <c r="E1093" s="2">
        <v>2021</v>
      </c>
      <c r="F1093" s="2" t="s">
        <v>39</v>
      </c>
      <c r="G1093" s="2" t="s">
        <v>93</v>
      </c>
      <c r="H1093" s="2" t="s">
        <v>94</v>
      </c>
      <c r="I1093" s="2" t="s">
        <v>131</v>
      </c>
      <c r="J1093" s="2" t="s">
        <v>132</v>
      </c>
      <c r="K1093" s="3">
        <v>5613851.7599999998</v>
      </c>
      <c r="L1093" s="3">
        <v>3203326.94</v>
      </c>
      <c r="M1093" s="3">
        <f t="shared" si="119"/>
        <v>2410524.8199999998</v>
      </c>
      <c r="N1093" s="3">
        <v>1068651.08</v>
      </c>
      <c r="O1093" s="3">
        <f t="shared" si="120"/>
        <v>1341873.7399999998</v>
      </c>
      <c r="P1093" s="3">
        <v>1001630.97</v>
      </c>
      <c r="Q1093" s="4">
        <f t="shared" si="121"/>
        <v>0.42938875535965343</v>
      </c>
      <c r="R1093" s="4">
        <f t="shared" si="122"/>
        <v>0.17842134292480855</v>
      </c>
      <c r="S1093" s="3">
        <v>5374118.04</v>
      </c>
      <c r="T1093" s="3">
        <f t="shared" si="123"/>
        <v>239733.71999999974</v>
      </c>
      <c r="U1093" s="4">
        <f t="shared" si="124"/>
        <v>4.460894200976645E-2</v>
      </c>
      <c r="V1093" s="2" t="s">
        <v>95</v>
      </c>
      <c r="W1093" s="2" t="s">
        <v>134</v>
      </c>
      <c r="X1093" s="2" t="s">
        <v>97</v>
      </c>
      <c r="Y1093" s="2">
        <v>1550</v>
      </c>
      <c r="Z1093" s="2" t="s">
        <v>3163</v>
      </c>
      <c r="AA1093" s="2" t="s">
        <v>141</v>
      </c>
      <c r="AB1093" s="2" t="s">
        <v>64</v>
      </c>
      <c r="AC1093" s="2">
        <v>8.8800000000000008</v>
      </c>
      <c r="AD1093" s="3">
        <v>0</v>
      </c>
      <c r="AE1093" s="5">
        <v>0</v>
      </c>
      <c r="AF1093" s="2">
        <v>0</v>
      </c>
      <c r="AG1093" s="3">
        <f t="shared" si="125"/>
        <v>0</v>
      </c>
      <c r="AH1093" s="2" t="s">
        <v>50</v>
      </c>
      <c r="AI1093" s="3">
        <v>0</v>
      </c>
    </row>
    <row r="1094" spans="1:35" x14ac:dyDescent="0.3">
      <c r="A1094" s="2" t="s">
        <v>3164</v>
      </c>
      <c r="B1094" s="2" t="s">
        <v>3165</v>
      </c>
      <c r="C1094" s="2" t="s">
        <v>176</v>
      </c>
      <c r="D1094" s="2" t="s">
        <v>104</v>
      </c>
      <c r="E1094" s="2">
        <v>2020</v>
      </c>
      <c r="F1094" s="2" t="s">
        <v>92</v>
      </c>
      <c r="G1094" s="2" t="s">
        <v>93</v>
      </c>
      <c r="H1094" s="2" t="s">
        <v>94</v>
      </c>
      <c r="I1094" s="2" t="s">
        <v>58</v>
      </c>
      <c r="J1094" s="2" t="s">
        <v>240</v>
      </c>
      <c r="K1094" s="3">
        <v>5873290.4900000002</v>
      </c>
      <c r="L1094" s="3">
        <v>2936369.07</v>
      </c>
      <c r="M1094" s="3">
        <f t="shared" si="119"/>
        <v>2936921.4200000004</v>
      </c>
      <c r="N1094" s="3">
        <v>674297.22</v>
      </c>
      <c r="O1094" s="3">
        <f t="shared" si="120"/>
        <v>2262624.2000000002</v>
      </c>
      <c r="P1094" s="3">
        <v>1647048.07</v>
      </c>
      <c r="Q1094" s="4">
        <f t="shared" si="121"/>
        <v>0.50004702219317609</v>
      </c>
      <c r="R1094" s="4">
        <f t="shared" si="122"/>
        <v>0.28043020736064428</v>
      </c>
      <c r="S1094" s="3">
        <v>6738035.4199999999</v>
      </c>
      <c r="T1094" s="3">
        <f t="shared" si="123"/>
        <v>-864744.9299999997</v>
      </c>
      <c r="U1094" s="4">
        <f t="shared" si="124"/>
        <v>-0.12833784272389587</v>
      </c>
      <c r="V1094" s="2" t="s">
        <v>44</v>
      </c>
      <c r="W1094" s="2" t="s">
        <v>60</v>
      </c>
      <c r="X1094" s="2" t="s">
        <v>97</v>
      </c>
      <c r="Y1094" s="2">
        <v>1550</v>
      </c>
      <c r="Z1094" s="2" t="s">
        <v>3166</v>
      </c>
      <c r="AA1094" s="2" t="s">
        <v>76</v>
      </c>
      <c r="AB1094" s="2" t="s">
        <v>149</v>
      </c>
      <c r="AC1094" s="2">
        <v>1.61</v>
      </c>
      <c r="AD1094" s="3">
        <v>0</v>
      </c>
      <c r="AE1094" s="5">
        <v>0</v>
      </c>
      <c r="AF1094" s="2">
        <v>0</v>
      </c>
      <c r="AG1094" s="3">
        <f t="shared" si="125"/>
        <v>0</v>
      </c>
      <c r="AH1094" s="2" t="s">
        <v>230</v>
      </c>
      <c r="AI1094" s="3">
        <v>0</v>
      </c>
    </row>
    <row r="1095" spans="1:35" x14ac:dyDescent="0.3">
      <c r="A1095" s="2" t="s">
        <v>3167</v>
      </c>
      <c r="B1095" s="2" t="s">
        <v>2222</v>
      </c>
      <c r="C1095" s="2" t="s">
        <v>205</v>
      </c>
      <c r="D1095" s="2" t="s">
        <v>81</v>
      </c>
      <c r="E1095" s="2">
        <v>2023</v>
      </c>
      <c r="F1095" s="2" t="s">
        <v>58</v>
      </c>
      <c r="G1095" s="2" t="s">
        <v>114</v>
      </c>
      <c r="H1095" s="2" t="s">
        <v>234</v>
      </c>
      <c r="I1095" s="2" t="s">
        <v>71</v>
      </c>
      <c r="J1095" s="2" t="s">
        <v>172</v>
      </c>
      <c r="K1095" s="3">
        <v>5381511.6799999997</v>
      </c>
      <c r="L1095" s="3">
        <v>1975617.51</v>
      </c>
      <c r="M1095" s="3">
        <f t="shared" si="119"/>
        <v>3405894.17</v>
      </c>
      <c r="N1095" s="3">
        <v>713020.77</v>
      </c>
      <c r="O1095" s="3">
        <f t="shared" si="120"/>
        <v>2692873.4</v>
      </c>
      <c r="P1095" s="3">
        <v>2133376.71</v>
      </c>
      <c r="Q1095" s="4">
        <f t="shared" si="121"/>
        <v>0.63288800109042964</v>
      </c>
      <c r="R1095" s="4">
        <f t="shared" si="122"/>
        <v>0.39642703330525897</v>
      </c>
      <c r="S1095" s="3">
        <v>5243336.2699999996</v>
      </c>
      <c r="T1095" s="3">
        <f t="shared" si="123"/>
        <v>138175.41000000015</v>
      </c>
      <c r="U1095" s="4">
        <f t="shared" si="124"/>
        <v>2.6352574560319048E-2</v>
      </c>
      <c r="V1095" s="2" t="s">
        <v>133</v>
      </c>
      <c r="W1095" s="2" t="s">
        <v>45</v>
      </c>
      <c r="X1095" s="2" t="s">
        <v>236</v>
      </c>
      <c r="Y1095" s="2">
        <v>3.67</v>
      </c>
      <c r="Z1095" s="2" t="s">
        <v>3168</v>
      </c>
      <c r="AA1095" s="2" t="s">
        <v>99</v>
      </c>
      <c r="AB1095" s="2" t="s">
        <v>306</v>
      </c>
      <c r="AC1095" s="2">
        <v>2.13</v>
      </c>
      <c r="AD1095" s="3">
        <v>0</v>
      </c>
      <c r="AE1095" s="5">
        <v>0</v>
      </c>
      <c r="AF1095" s="2">
        <v>0</v>
      </c>
      <c r="AG1095" s="3">
        <f t="shared" si="125"/>
        <v>0</v>
      </c>
      <c r="AH1095" s="2" t="s">
        <v>50</v>
      </c>
      <c r="AI1095" s="3">
        <v>0</v>
      </c>
    </row>
    <row r="1096" spans="1:35" x14ac:dyDescent="0.3">
      <c r="A1096" s="2" t="s">
        <v>3169</v>
      </c>
      <c r="B1096" s="2" t="s">
        <v>3170</v>
      </c>
      <c r="C1096" s="2" t="s">
        <v>363</v>
      </c>
      <c r="D1096" s="2" t="s">
        <v>81</v>
      </c>
      <c r="E1096" s="2">
        <v>2022</v>
      </c>
      <c r="F1096" s="2" t="s">
        <v>68</v>
      </c>
      <c r="G1096" s="2" t="s">
        <v>40</v>
      </c>
      <c r="H1096" s="2" t="s">
        <v>279</v>
      </c>
      <c r="I1096" s="2" t="s">
        <v>58</v>
      </c>
      <c r="J1096" s="2" t="s">
        <v>106</v>
      </c>
      <c r="K1096" s="3">
        <v>2758420.05</v>
      </c>
      <c r="L1096" s="3">
        <v>1200809.24</v>
      </c>
      <c r="M1096" s="3">
        <f t="shared" si="119"/>
        <v>1557610.8099999998</v>
      </c>
      <c r="N1096" s="3">
        <v>229945.43</v>
      </c>
      <c r="O1096" s="3">
        <f t="shared" si="120"/>
        <v>1327665.3799999999</v>
      </c>
      <c r="P1096" s="3">
        <v>978226.21</v>
      </c>
      <c r="Q1096" s="4">
        <f t="shared" si="121"/>
        <v>0.56467498849567888</v>
      </c>
      <c r="R1096" s="4">
        <f t="shared" si="122"/>
        <v>0.35463279423306104</v>
      </c>
      <c r="S1096" s="3">
        <v>2369363.0699999998</v>
      </c>
      <c r="T1096" s="3">
        <f t="shared" si="123"/>
        <v>389056.98</v>
      </c>
      <c r="U1096" s="4">
        <f t="shared" si="124"/>
        <v>0.16420319237946088</v>
      </c>
      <c r="V1096" s="2" t="s">
        <v>107</v>
      </c>
      <c r="W1096" s="2" t="s">
        <v>134</v>
      </c>
      <c r="X1096" s="2" t="s">
        <v>280</v>
      </c>
      <c r="Y1096" s="2">
        <v>0.79</v>
      </c>
      <c r="Z1096" s="2" t="s">
        <v>3171</v>
      </c>
      <c r="AA1096" s="2" t="s">
        <v>76</v>
      </c>
      <c r="AB1096" s="2" t="s">
        <v>142</v>
      </c>
      <c r="AC1096" s="2">
        <v>1.1000000000000001</v>
      </c>
      <c r="AD1096" s="3">
        <v>0</v>
      </c>
      <c r="AE1096" s="5">
        <v>0</v>
      </c>
      <c r="AF1096" s="2">
        <v>0</v>
      </c>
      <c r="AG1096" s="3">
        <f t="shared" si="125"/>
        <v>0</v>
      </c>
      <c r="AH1096" s="2" t="s">
        <v>50</v>
      </c>
      <c r="AI1096" s="3">
        <v>0</v>
      </c>
    </row>
    <row r="1097" spans="1:35" x14ac:dyDescent="0.3">
      <c r="A1097" s="2" t="s">
        <v>3172</v>
      </c>
      <c r="B1097" s="2" t="s">
        <v>672</v>
      </c>
      <c r="C1097" s="2" t="s">
        <v>245</v>
      </c>
      <c r="D1097" s="2" t="s">
        <v>38</v>
      </c>
      <c r="E1097" s="2">
        <v>2023</v>
      </c>
      <c r="F1097" s="2" t="s">
        <v>92</v>
      </c>
      <c r="G1097" s="2" t="s">
        <v>69</v>
      </c>
      <c r="H1097" s="2" t="s">
        <v>272</v>
      </c>
      <c r="I1097" s="2" t="s">
        <v>131</v>
      </c>
      <c r="J1097" s="2" t="s">
        <v>235</v>
      </c>
      <c r="K1097" s="3">
        <v>227487.81</v>
      </c>
      <c r="L1097" s="3">
        <v>84574</v>
      </c>
      <c r="M1097" s="3">
        <f t="shared" si="119"/>
        <v>142913.81</v>
      </c>
      <c r="N1097" s="3">
        <v>20139.72</v>
      </c>
      <c r="O1097" s="3">
        <f t="shared" si="120"/>
        <v>122774.09</v>
      </c>
      <c r="P1097" s="3">
        <v>92464.89</v>
      </c>
      <c r="Q1097" s="4">
        <f t="shared" si="121"/>
        <v>0.62822623330894078</v>
      </c>
      <c r="R1097" s="4">
        <f t="shared" si="122"/>
        <v>0.40646085607839821</v>
      </c>
      <c r="S1097" s="3">
        <v>232803.6</v>
      </c>
      <c r="T1097" s="3">
        <f t="shared" si="123"/>
        <v>-5315.7900000000081</v>
      </c>
      <c r="U1097" s="4">
        <f t="shared" si="124"/>
        <v>-2.2833796384592025E-2</v>
      </c>
      <c r="V1097" s="2" t="s">
        <v>124</v>
      </c>
      <c r="W1097" s="2" t="s">
        <v>96</v>
      </c>
      <c r="X1097" s="2" t="s">
        <v>274</v>
      </c>
      <c r="Y1097" s="2">
        <v>1</v>
      </c>
      <c r="Z1097" s="2" t="s">
        <v>3173</v>
      </c>
      <c r="AA1097" s="2" t="s">
        <v>148</v>
      </c>
      <c r="AB1097" s="2" t="s">
        <v>242</v>
      </c>
      <c r="AC1097" s="2">
        <v>5.34</v>
      </c>
      <c r="AD1097" s="3">
        <v>0</v>
      </c>
      <c r="AE1097" s="5">
        <v>0</v>
      </c>
      <c r="AF1097" s="2">
        <v>0</v>
      </c>
      <c r="AG1097" s="3">
        <f t="shared" si="125"/>
        <v>0</v>
      </c>
      <c r="AH1097" s="2" t="s">
        <v>50</v>
      </c>
      <c r="AI1097" s="3">
        <v>0</v>
      </c>
    </row>
    <row r="1098" spans="1:35" x14ac:dyDescent="0.3">
      <c r="A1098" s="2" t="s">
        <v>3174</v>
      </c>
      <c r="B1098" s="2" t="s">
        <v>874</v>
      </c>
      <c r="C1098" s="2" t="s">
        <v>130</v>
      </c>
      <c r="D1098" s="2" t="s">
        <v>104</v>
      </c>
      <c r="E1098" s="2">
        <v>2022</v>
      </c>
      <c r="F1098" s="2" t="s">
        <v>105</v>
      </c>
      <c r="G1098" s="2" t="s">
        <v>69</v>
      </c>
      <c r="H1098" s="2" t="s">
        <v>165</v>
      </c>
      <c r="I1098" s="2" t="s">
        <v>131</v>
      </c>
      <c r="J1098" s="2" t="s">
        <v>132</v>
      </c>
      <c r="K1098" s="3">
        <v>1473089.4</v>
      </c>
      <c r="L1098" s="3">
        <v>557673.17000000004</v>
      </c>
      <c r="M1098" s="3">
        <f t="shared" si="119"/>
        <v>915416.22999999986</v>
      </c>
      <c r="N1098" s="3">
        <v>180421.06</v>
      </c>
      <c r="O1098" s="3">
        <f t="shared" si="120"/>
        <v>734995.16999999993</v>
      </c>
      <c r="P1098" s="3">
        <v>568737.06000000006</v>
      </c>
      <c r="Q1098" s="4">
        <f t="shared" si="121"/>
        <v>0.62142611982680751</v>
      </c>
      <c r="R1098" s="4">
        <f t="shared" si="122"/>
        <v>0.38608455128385288</v>
      </c>
      <c r="S1098" s="3">
        <v>1737111.62</v>
      </c>
      <c r="T1098" s="3">
        <f t="shared" si="123"/>
        <v>-264022.2200000002</v>
      </c>
      <c r="U1098" s="4">
        <f t="shared" si="124"/>
        <v>-0.15198920838489366</v>
      </c>
      <c r="V1098" s="2" t="s">
        <v>85</v>
      </c>
      <c r="W1098" s="2" t="s">
        <v>134</v>
      </c>
      <c r="X1098" s="2" t="s">
        <v>167</v>
      </c>
      <c r="Y1098" s="2">
        <v>17.2</v>
      </c>
      <c r="Z1098" s="2" t="s">
        <v>3175</v>
      </c>
      <c r="AA1098" s="2" t="s">
        <v>63</v>
      </c>
      <c r="AB1098" s="2" t="s">
        <v>49</v>
      </c>
      <c r="AC1098" s="2">
        <v>5.42</v>
      </c>
      <c r="AD1098" s="3">
        <v>0</v>
      </c>
      <c r="AE1098" s="5">
        <v>0</v>
      </c>
      <c r="AF1098" s="2">
        <v>0</v>
      </c>
      <c r="AG1098" s="3">
        <f t="shared" si="125"/>
        <v>0</v>
      </c>
      <c r="AH1098" s="2" t="s">
        <v>50</v>
      </c>
      <c r="AI1098" s="3">
        <v>0</v>
      </c>
    </row>
    <row r="1099" spans="1:35" x14ac:dyDescent="0.3">
      <c r="A1099" s="2" t="s">
        <v>3176</v>
      </c>
      <c r="B1099" s="2" t="s">
        <v>3177</v>
      </c>
      <c r="C1099" s="2" t="s">
        <v>341</v>
      </c>
      <c r="D1099" s="2" t="s">
        <v>54</v>
      </c>
      <c r="E1099" s="2">
        <v>2023</v>
      </c>
      <c r="F1099" s="2" t="s">
        <v>55</v>
      </c>
      <c r="G1099" s="2" t="s">
        <v>69</v>
      </c>
      <c r="H1099" s="2" t="s">
        <v>70</v>
      </c>
      <c r="I1099" s="2" t="s">
        <v>131</v>
      </c>
      <c r="J1099" s="2" t="s">
        <v>268</v>
      </c>
      <c r="K1099" s="3">
        <v>1512173.85</v>
      </c>
      <c r="L1099" s="3">
        <v>581060.5</v>
      </c>
      <c r="M1099" s="3">
        <f t="shared" si="119"/>
        <v>931113.35000000009</v>
      </c>
      <c r="N1099" s="3">
        <v>161799.67999999999</v>
      </c>
      <c r="O1099" s="3">
        <f t="shared" si="120"/>
        <v>769313.67000000016</v>
      </c>
      <c r="P1099" s="3">
        <v>579643.46</v>
      </c>
      <c r="Q1099" s="4">
        <f t="shared" si="121"/>
        <v>0.61574490922455782</v>
      </c>
      <c r="R1099" s="4">
        <f t="shared" si="122"/>
        <v>0.38331800275477579</v>
      </c>
      <c r="S1099" s="3">
        <v>1260088.19</v>
      </c>
      <c r="T1099" s="3">
        <f t="shared" si="123"/>
        <v>252085.66000000015</v>
      </c>
      <c r="U1099" s="4">
        <f t="shared" si="124"/>
        <v>0.20005398193597876</v>
      </c>
      <c r="V1099" s="2" t="s">
        <v>95</v>
      </c>
      <c r="W1099" s="2" t="s">
        <v>125</v>
      </c>
      <c r="X1099" s="2" t="s">
        <v>74</v>
      </c>
      <c r="Y1099" s="2">
        <v>1.36</v>
      </c>
      <c r="Z1099" s="2" t="s">
        <v>3178</v>
      </c>
      <c r="AA1099" s="2" t="s">
        <v>109</v>
      </c>
      <c r="AB1099" s="2" t="s">
        <v>306</v>
      </c>
      <c r="AC1099" s="2">
        <v>4.05</v>
      </c>
      <c r="AD1099" s="3">
        <v>0</v>
      </c>
      <c r="AE1099" s="5">
        <v>0</v>
      </c>
      <c r="AF1099" s="2">
        <v>0</v>
      </c>
      <c r="AG1099" s="3">
        <f t="shared" si="125"/>
        <v>0</v>
      </c>
      <c r="AH1099" s="2" t="s">
        <v>50</v>
      </c>
      <c r="AI1099" s="3">
        <v>0</v>
      </c>
    </row>
    <row r="1100" spans="1:35" x14ac:dyDescent="0.3">
      <c r="A1100" s="2" t="s">
        <v>3179</v>
      </c>
      <c r="B1100" s="2" t="s">
        <v>2455</v>
      </c>
      <c r="C1100" s="2" t="s">
        <v>257</v>
      </c>
      <c r="D1100" s="2" t="s">
        <v>104</v>
      </c>
      <c r="E1100" s="2">
        <v>2024</v>
      </c>
      <c r="F1100" s="2" t="s">
        <v>39</v>
      </c>
      <c r="G1100" s="2" t="s">
        <v>69</v>
      </c>
      <c r="H1100" s="2" t="s">
        <v>70</v>
      </c>
      <c r="I1100" s="2" t="s">
        <v>55</v>
      </c>
      <c r="J1100" s="2" t="s">
        <v>154</v>
      </c>
      <c r="K1100" s="3">
        <v>7705545.9500000002</v>
      </c>
      <c r="L1100" s="3">
        <v>4206290.93</v>
      </c>
      <c r="M1100" s="3">
        <f t="shared" si="119"/>
        <v>3499255.0200000005</v>
      </c>
      <c r="N1100" s="3">
        <v>1057632.1100000001</v>
      </c>
      <c r="O1100" s="3">
        <f t="shared" si="120"/>
        <v>2441622.91</v>
      </c>
      <c r="P1100" s="3">
        <v>1709972.64</v>
      </c>
      <c r="Q1100" s="4">
        <f t="shared" si="121"/>
        <v>0.45412162132392453</v>
      </c>
      <c r="R1100" s="4">
        <f t="shared" si="122"/>
        <v>0.22191453416743298</v>
      </c>
      <c r="S1100" s="3">
        <v>8294998.1600000001</v>
      </c>
      <c r="T1100" s="3">
        <f t="shared" si="123"/>
        <v>-589452.21</v>
      </c>
      <c r="U1100" s="4">
        <f t="shared" si="124"/>
        <v>-7.1061162236592937E-2</v>
      </c>
      <c r="V1100" s="2" t="s">
        <v>133</v>
      </c>
      <c r="W1100" s="2" t="s">
        <v>60</v>
      </c>
      <c r="X1100" s="2" t="s">
        <v>74</v>
      </c>
      <c r="Y1100" s="2">
        <v>1.36</v>
      </c>
      <c r="Z1100" s="2" t="s">
        <v>3180</v>
      </c>
      <c r="AA1100" s="2" t="s">
        <v>76</v>
      </c>
      <c r="AB1100" s="2" t="s">
        <v>209</v>
      </c>
      <c r="AC1100" s="2">
        <v>8.39</v>
      </c>
      <c r="AD1100" s="3">
        <v>0</v>
      </c>
      <c r="AE1100" s="5">
        <v>0</v>
      </c>
      <c r="AF1100" s="2">
        <v>0</v>
      </c>
      <c r="AG1100" s="3">
        <f t="shared" si="125"/>
        <v>0</v>
      </c>
      <c r="AH1100" s="2" t="s">
        <v>50</v>
      </c>
      <c r="AI1100" s="3">
        <v>0</v>
      </c>
    </row>
    <row r="1101" spans="1:35" x14ac:dyDescent="0.3">
      <c r="A1101" s="2" t="s">
        <v>3181</v>
      </c>
      <c r="B1101" s="2" t="s">
        <v>3182</v>
      </c>
      <c r="C1101" s="2" t="s">
        <v>91</v>
      </c>
      <c r="D1101" s="2" t="s">
        <v>38</v>
      </c>
      <c r="E1101" s="2">
        <v>2022</v>
      </c>
      <c r="F1101" s="2" t="s">
        <v>68</v>
      </c>
      <c r="G1101" s="2" t="s">
        <v>93</v>
      </c>
      <c r="H1101" s="2" t="s">
        <v>159</v>
      </c>
      <c r="I1101" s="2" t="s">
        <v>39</v>
      </c>
      <c r="J1101" s="2" t="s">
        <v>116</v>
      </c>
      <c r="K1101" s="3">
        <v>6574803.6299999999</v>
      </c>
      <c r="L1101" s="3">
        <v>2421195.36</v>
      </c>
      <c r="M1101" s="3">
        <f t="shared" si="119"/>
        <v>4153608.27</v>
      </c>
      <c r="N1101" s="3">
        <v>1287782.82</v>
      </c>
      <c r="O1101" s="3">
        <f t="shared" si="120"/>
        <v>2865825.45</v>
      </c>
      <c r="P1101" s="3">
        <v>2125479.2200000002</v>
      </c>
      <c r="Q1101" s="4">
        <f t="shared" si="121"/>
        <v>0.63174636137383777</v>
      </c>
      <c r="R1101" s="4">
        <f t="shared" si="122"/>
        <v>0.32327645654718973</v>
      </c>
      <c r="S1101" s="3">
        <v>7201484.6799999997</v>
      </c>
      <c r="T1101" s="3">
        <f t="shared" si="123"/>
        <v>-626681.04999999981</v>
      </c>
      <c r="U1101" s="4">
        <f t="shared" si="124"/>
        <v>-8.7021090489912675E-2</v>
      </c>
      <c r="V1101" s="2" t="s">
        <v>73</v>
      </c>
      <c r="W1101" s="2" t="s">
        <v>45</v>
      </c>
      <c r="X1101" s="2" t="s">
        <v>160</v>
      </c>
      <c r="Y1101" s="2">
        <v>129.5</v>
      </c>
      <c r="Z1101" s="2" t="s">
        <v>3183</v>
      </c>
      <c r="AA1101" s="2" t="s">
        <v>109</v>
      </c>
      <c r="AB1101" s="2" t="s">
        <v>306</v>
      </c>
      <c r="AC1101" s="2">
        <v>6.32</v>
      </c>
      <c r="AD1101" s="3">
        <v>0</v>
      </c>
      <c r="AE1101" s="5">
        <v>0</v>
      </c>
      <c r="AF1101" s="2">
        <v>0</v>
      </c>
      <c r="AG1101" s="3">
        <f t="shared" si="125"/>
        <v>0</v>
      </c>
      <c r="AH1101" s="2" t="s">
        <v>50</v>
      </c>
      <c r="AI1101" s="3">
        <v>0</v>
      </c>
    </row>
    <row r="1102" spans="1:35" x14ac:dyDescent="0.3">
      <c r="A1102" s="2" t="s">
        <v>3184</v>
      </c>
      <c r="B1102" s="2" t="s">
        <v>1824</v>
      </c>
      <c r="C1102" s="2" t="s">
        <v>520</v>
      </c>
      <c r="D1102" s="2" t="s">
        <v>81</v>
      </c>
      <c r="E1102" s="2">
        <v>2021</v>
      </c>
      <c r="F1102" s="2" t="s">
        <v>55</v>
      </c>
      <c r="G1102" s="2" t="s">
        <v>93</v>
      </c>
      <c r="H1102" s="2" t="s">
        <v>221</v>
      </c>
      <c r="I1102" s="2" t="s">
        <v>178</v>
      </c>
      <c r="J1102" s="2" t="s">
        <v>263</v>
      </c>
      <c r="K1102" s="3">
        <v>7532483.2800000003</v>
      </c>
      <c r="L1102" s="3">
        <v>4012663.99</v>
      </c>
      <c r="M1102" s="3">
        <f t="shared" si="119"/>
        <v>3519819.29</v>
      </c>
      <c r="N1102" s="3">
        <v>754417.28</v>
      </c>
      <c r="O1102" s="3">
        <f t="shared" si="120"/>
        <v>2765402.01</v>
      </c>
      <c r="P1102" s="3">
        <v>1970693.51</v>
      </c>
      <c r="Q1102" s="4">
        <f t="shared" si="121"/>
        <v>0.46728537710076401</v>
      </c>
      <c r="R1102" s="4">
        <f t="shared" si="122"/>
        <v>0.26162600522891566</v>
      </c>
      <c r="S1102" s="3">
        <v>9014487.5899999999</v>
      </c>
      <c r="T1102" s="3">
        <f t="shared" si="123"/>
        <v>-1482004.3099999996</v>
      </c>
      <c r="U1102" s="4">
        <f t="shared" si="124"/>
        <v>-0.1644025015513943</v>
      </c>
      <c r="V1102" s="2" t="s">
        <v>73</v>
      </c>
      <c r="W1102" s="2" t="s">
        <v>125</v>
      </c>
      <c r="X1102" s="2" t="s">
        <v>222</v>
      </c>
      <c r="Y1102" s="2">
        <v>18.899999999999999</v>
      </c>
      <c r="Z1102" s="2" t="s">
        <v>3185</v>
      </c>
      <c r="AA1102" s="2" t="s">
        <v>109</v>
      </c>
      <c r="AB1102" s="2" t="s">
        <v>182</v>
      </c>
      <c r="AC1102" s="2">
        <v>6.11</v>
      </c>
      <c r="AD1102" s="3">
        <v>396922.91</v>
      </c>
      <c r="AE1102" s="5">
        <v>16.71</v>
      </c>
      <c r="AF1102" s="2">
        <v>24</v>
      </c>
      <c r="AG1102" s="3">
        <f t="shared" si="125"/>
        <v>19569.503289212746</v>
      </c>
      <c r="AH1102" s="2" t="s">
        <v>50</v>
      </c>
      <c r="AI1102" s="3">
        <v>0</v>
      </c>
    </row>
    <row r="1103" spans="1:35" x14ac:dyDescent="0.3">
      <c r="A1103" s="2" t="s">
        <v>3186</v>
      </c>
      <c r="B1103" s="2" t="s">
        <v>3187</v>
      </c>
      <c r="C1103" s="2" t="s">
        <v>145</v>
      </c>
      <c r="D1103" s="2" t="s">
        <v>54</v>
      </c>
      <c r="E1103" s="2">
        <v>2024</v>
      </c>
      <c r="F1103" s="2" t="s">
        <v>58</v>
      </c>
      <c r="G1103" s="2" t="s">
        <v>40</v>
      </c>
      <c r="H1103" s="2" t="s">
        <v>83</v>
      </c>
      <c r="I1103" s="2" t="s">
        <v>39</v>
      </c>
      <c r="J1103" s="2" t="s">
        <v>566</v>
      </c>
      <c r="K1103" s="3">
        <v>7693484.1900000004</v>
      </c>
      <c r="L1103" s="3">
        <v>2731009.01</v>
      </c>
      <c r="M1103" s="3">
        <f t="shared" si="119"/>
        <v>4962475.1800000006</v>
      </c>
      <c r="N1103" s="3">
        <v>972406.27</v>
      </c>
      <c r="O1103" s="3">
        <f t="shared" si="120"/>
        <v>3990068.9100000006</v>
      </c>
      <c r="P1103" s="3">
        <v>3090740.21</v>
      </c>
      <c r="Q1103" s="4">
        <f t="shared" si="121"/>
        <v>0.64502312053233712</v>
      </c>
      <c r="R1103" s="4">
        <f t="shared" si="122"/>
        <v>0.40173478409396718</v>
      </c>
      <c r="S1103" s="3">
        <v>9174987.4199999999</v>
      </c>
      <c r="T1103" s="3">
        <f t="shared" si="123"/>
        <v>-1481503.2299999995</v>
      </c>
      <c r="U1103" s="4">
        <f t="shared" si="124"/>
        <v>-0.1614719630863537</v>
      </c>
      <c r="V1103" s="2" t="s">
        <v>95</v>
      </c>
      <c r="W1103" s="2" t="s">
        <v>125</v>
      </c>
      <c r="X1103" s="2" t="s">
        <v>86</v>
      </c>
      <c r="Y1103" s="2">
        <v>0.92</v>
      </c>
      <c r="Z1103" s="2" t="s">
        <v>3188</v>
      </c>
      <c r="AA1103" s="2" t="s">
        <v>63</v>
      </c>
      <c r="AB1103" s="2" t="s">
        <v>142</v>
      </c>
      <c r="AC1103" s="2">
        <v>9.9</v>
      </c>
      <c r="AD1103" s="3">
        <v>0</v>
      </c>
      <c r="AE1103" s="5">
        <v>0</v>
      </c>
      <c r="AF1103" s="2">
        <v>0</v>
      </c>
      <c r="AG1103" s="3">
        <f t="shared" si="125"/>
        <v>0</v>
      </c>
      <c r="AH1103" s="2" t="s">
        <v>50</v>
      </c>
      <c r="AI1103" s="3">
        <v>0</v>
      </c>
    </row>
    <row r="1104" spans="1:35" x14ac:dyDescent="0.3">
      <c r="A1104" s="2" t="s">
        <v>3189</v>
      </c>
      <c r="B1104" s="2" t="s">
        <v>1339</v>
      </c>
      <c r="C1104" s="2" t="s">
        <v>91</v>
      </c>
      <c r="D1104" s="2" t="s">
        <v>38</v>
      </c>
      <c r="E1104" s="2">
        <v>2022</v>
      </c>
      <c r="F1104" s="2" t="s">
        <v>92</v>
      </c>
      <c r="G1104" s="2" t="s">
        <v>93</v>
      </c>
      <c r="H1104" s="2" t="s">
        <v>221</v>
      </c>
      <c r="I1104" s="2" t="s">
        <v>131</v>
      </c>
      <c r="J1104" s="2" t="s">
        <v>268</v>
      </c>
      <c r="K1104" s="3">
        <v>8653792.7599999998</v>
      </c>
      <c r="L1104" s="3">
        <v>3955177.71</v>
      </c>
      <c r="M1104" s="3">
        <f t="shared" si="119"/>
        <v>4698615.05</v>
      </c>
      <c r="N1104" s="3">
        <v>1050296.96</v>
      </c>
      <c r="O1104" s="3">
        <f t="shared" si="120"/>
        <v>3648318.09</v>
      </c>
      <c r="P1104" s="3">
        <v>2597479.23</v>
      </c>
      <c r="Q1104" s="4">
        <f t="shared" si="121"/>
        <v>0.54295442244909964</v>
      </c>
      <c r="R1104" s="4">
        <f t="shared" si="122"/>
        <v>0.30015500740972217</v>
      </c>
      <c r="S1104" s="3">
        <v>7851859.5599999996</v>
      </c>
      <c r="T1104" s="3">
        <f t="shared" si="123"/>
        <v>801933.20000000019</v>
      </c>
      <c r="U1104" s="4">
        <f t="shared" si="124"/>
        <v>0.10213290162311567</v>
      </c>
      <c r="V1104" s="2" t="s">
        <v>133</v>
      </c>
      <c r="W1104" s="2" t="s">
        <v>45</v>
      </c>
      <c r="X1104" s="2" t="s">
        <v>222</v>
      </c>
      <c r="Y1104" s="2">
        <v>18.899999999999999</v>
      </c>
      <c r="Z1104" s="2" t="s">
        <v>3190</v>
      </c>
      <c r="AA1104" s="2" t="s">
        <v>148</v>
      </c>
      <c r="AB1104" s="2" t="s">
        <v>77</v>
      </c>
      <c r="AC1104" s="2">
        <v>3.93</v>
      </c>
      <c r="AD1104" s="3">
        <v>0</v>
      </c>
      <c r="AE1104" s="5">
        <v>0</v>
      </c>
      <c r="AF1104" s="2">
        <v>0</v>
      </c>
      <c r="AG1104" s="3">
        <f t="shared" si="125"/>
        <v>0</v>
      </c>
      <c r="AH1104" s="2" t="s">
        <v>50</v>
      </c>
      <c r="AI1104" s="3">
        <v>0</v>
      </c>
    </row>
    <row r="1105" spans="1:35" x14ac:dyDescent="0.3">
      <c r="A1105" s="2" t="s">
        <v>3191</v>
      </c>
      <c r="B1105" s="2" t="s">
        <v>3192</v>
      </c>
      <c r="C1105" s="2" t="s">
        <v>53</v>
      </c>
      <c r="D1105" s="2" t="s">
        <v>54</v>
      </c>
      <c r="E1105" s="2">
        <v>2021</v>
      </c>
      <c r="F1105" s="2" t="s">
        <v>55</v>
      </c>
      <c r="G1105" s="2" t="s">
        <v>114</v>
      </c>
      <c r="H1105" s="2" t="s">
        <v>115</v>
      </c>
      <c r="I1105" s="2" t="s">
        <v>58</v>
      </c>
      <c r="J1105" s="2" t="s">
        <v>240</v>
      </c>
      <c r="K1105" s="3">
        <v>9063696.2300000004</v>
      </c>
      <c r="L1105" s="3">
        <v>3526985</v>
      </c>
      <c r="M1105" s="3">
        <f t="shared" si="119"/>
        <v>5536711.2300000004</v>
      </c>
      <c r="N1105" s="3">
        <v>1539566.78</v>
      </c>
      <c r="O1105" s="3">
        <f t="shared" si="120"/>
        <v>3997144.45</v>
      </c>
      <c r="P1105" s="3">
        <v>2812712.89</v>
      </c>
      <c r="Q1105" s="4">
        <f t="shared" si="121"/>
        <v>0.61086681299776968</v>
      </c>
      <c r="R1105" s="4">
        <f t="shared" si="122"/>
        <v>0.31032735637037123</v>
      </c>
      <c r="S1105" s="3">
        <v>9204583.9700000007</v>
      </c>
      <c r="T1105" s="3">
        <f t="shared" si="123"/>
        <v>-140887.74000000022</v>
      </c>
      <c r="U1105" s="4">
        <f t="shared" si="124"/>
        <v>-1.5306258322938653E-2</v>
      </c>
      <c r="V1105" s="2" t="s">
        <v>107</v>
      </c>
      <c r="W1105" s="2" t="s">
        <v>207</v>
      </c>
      <c r="X1105" s="2" t="s">
        <v>118</v>
      </c>
      <c r="Y1105" s="2">
        <v>3.75</v>
      </c>
      <c r="Z1105" s="2" t="s">
        <v>3193</v>
      </c>
      <c r="AA1105" s="2" t="s">
        <v>109</v>
      </c>
      <c r="AB1105" s="2" t="s">
        <v>64</v>
      </c>
      <c r="AC1105" s="2">
        <v>1.87</v>
      </c>
      <c r="AD1105" s="3">
        <v>0</v>
      </c>
      <c r="AE1105" s="5">
        <v>0</v>
      </c>
      <c r="AF1105" s="2">
        <v>0</v>
      </c>
      <c r="AG1105" s="3">
        <f t="shared" si="125"/>
        <v>0</v>
      </c>
      <c r="AH1105" s="2" t="s">
        <v>50</v>
      </c>
      <c r="AI1105" s="3">
        <v>0</v>
      </c>
    </row>
    <row r="1106" spans="1:35" x14ac:dyDescent="0.3">
      <c r="A1106" s="2" t="s">
        <v>3194</v>
      </c>
      <c r="B1106" s="2" t="s">
        <v>1237</v>
      </c>
      <c r="C1106" s="2" t="s">
        <v>138</v>
      </c>
      <c r="D1106" s="2" t="s">
        <v>104</v>
      </c>
      <c r="E1106" s="2">
        <v>2024</v>
      </c>
      <c r="F1106" s="2" t="s">
        <v>68</v>
      </c>
      <c r="G1106" s="2" t="s">
        <v>69</v>
      </c>
      <c r="H1106" s="2" t="s">
        <v>272</v>
      </c>
      <c r="I1106" s="2" t="s">
        <v>131</v>
      </c>
      <c r="J1106" s="2" t="s">
        <v>268</v>
      </c>
      <c r="K1106" s="3">
        <v>4324000.5199999996</v>
      </c>
      <c r="L1106" s="3">
        <v>1427443.94</v>
      </c>
      <c r="M1106" s="3">
        <f t="shared" si="119"/>
        <v>2896556.5799999996</v>
      </c>
      <c r="N1106" s="3">
        <v>608311.93999999994</v>
      </c>
      <c r="O1106" s="3">
        <f t="shared" si="120"/>
        <v>2288244.6399999997</v>
      </c>
      <c r="P1106" s="3">
        <v>1765384.05</v>
      </c>
      <c r="Q1106" s="4">
        <f t="shared" si="121"/>
        <v>0.66987886948727748</v>
      </c>
      <c r="R1106" s="4">
        <f t="shared" si="122"/>
        <v>0.40827563313984067</v>
      </c>
      <c r="S1106" s="3">
        <v>3756553.75</v>
      </c>
      <c r="T1106" s="3">
        <f t="shared" si="123"/>
        <v>567446.76999999955</v>
      </c>
      <c r="U1106" s="4">
        <f t="shared" si="124"/>
        <v>0.15105514462557593</v>
      </c>
      <c r="V1106" s="2" t="s">
        <v>133</v>
      </c>
      <c r="W1106" s="2" t="s">
        <v>60</v>
      </c>
      <c r="X1106" s="2" t="s">
        <v>274</v>
      </c>
      <c r="Y1106" s="2">
        <v>1</v>
      </c>
      <c r="Z1106" s="2" t="s">
        <v>3195</v>
      </c>
      <c r="AA1106" s="2" t="s">
        <v>63</v>
      </c>
      <c r="AB1106" s="2" t="s">
        <v>49</v>
      </c>
      <c r="AC1106" s="2">
        <v>1.84</v>
      </c>
      <c r="AD1106" s="3">
        <v>0</v>
      </c>
      <c r="AE1106" s="5">
        <v>0</v>
      </c>
      <c r="AF1106" s="2">
        <v>0</v>
      </c>
      <c r="AG1106" s="3">
        <f t="shared" si="125"/>
        <v>0</v>
      </c>
      <c r="AH1106" s="2" t="s">
        <v>50</v>
      </c>
      <c r="AI1106" s="3">
        <v>0</v>
      </c>
    </row>
    <row r="1107" spans="1:35" x14ac:dyDescent="0.3">
      <c r="A1107" s="2" t="s">
        <v>3196</v>
      </c>
      <c r="B1107" s="2" t="s">
        <v>1075</v>
      </c>
      <c r="C1107" s="2" t="s">
        <v>474</v>
      </c>
      <c r="D1107" s="2" t="s">
        <v>81</v>
      </c>
      <c r="E1107" s="2">
        <v>2024</v>
      </c>
      <c r="F1107" s="2" t="s">
        <v>68</v>
      </c>
      <c r="G1107" s="2" t="s">
        <v>56</v>
      </c>
      <c r="H1107" s="2" t="s">
        <v>57</v>
      </c>
      <c r="I1107" s="2" t="s">
        <v>39</v>
      </c>
      <c r="J1107" s="2" t="s">
        <v>487</v>
      </c>
      <c r="K1107" s="3">
        <v>8512177.5099999998</v>
      </c>
      <c r="L1107" s="3">
        <v>3636305.79</v>
      </c>
      <c r="M1107" s="3">
        <f t="shared" si="119"/>
        <v>4875871.72</v>
      </c>
      <c r="N1107" s="3">
        <v>1266796.81</v>
      </c>
      <c r="O1107" s="3">
        <f t="shared" si="120"/>
        <v>3609074.9099999997</v>
      </c>
      <c r="P1107" s="3">
        <v>2881656.51</v>
      </c>
      <c r="Q1107" s="4">
        <f t="shared" si="121"/>
        <v>0.57281132991786021</v>
      </c>
      <c r="R1107" s="4">
        <f t="shared" si="122"/>
        <v>0.33853341364353196</v>
      </c>
      <c r="S1107" s="3">
        <v>7323318.0199999996</v>
      </c>
      <c r="T1107" s="3">
        <f t="shared" si="123"/>
        <v>1188859.4900000002</v>
      </c>
      <c r="U1107" s="4">
        <f t="shared" si="124"/>
        <v>0.16233891342055909</v>
      </c>
      <c r="V1107" s="2" t="s">
        <v>73</v>
      </c>
      <c r="W1107" s="2" t="s">
        <v>207</v>
      </c>
      <c r="X1107" s="2" t="s">
        <v>61</v>
      </c>
      <c r="Y1107" s="2">
        <v>1.53</v>
      </c>
      <c r="Z1107" s="2" t="s">
        <v>3197</v>
      </c>
      <c r="AA1107" s="2" t="s">
        <v>63</v>
      </c>
      <c r="AB1107" s="2" t="s">
        <v>149</v>
      </c>
      <c r="AC1107" s="2">
        <v>8.39</v>
      </c>
      <c r="AD1107" s="3">
        <v>0</v>
      </c>
      <c r="AE1107" s="5">
        <v>0</v>
      </c>
      <c r="AF1107" s="2">
        <v>0</v>
      </c>
      <c r="AG1107" s="3">
        <f t="shared" si="125"/>
        <v>0</v>
      </c>
      <c r="AH1107" s="2" t="s">
        <v>50</v>
      </c>
      <c r="AI1107" s="3">
        <v>0</v>
      </c>
    </row>
    <row r="1108" spans="1:35" x14ac:dyDescent="0.3">
      <c r="A1108" s="2" t="s">
        <v>3198</v>
      </c>
      <c r="B1108" s="2" t="s">
        <v>3199</v>
      </c>
      <c r="C1108" s="2" t="s">
        <v>536</v>
      </c>
      <c r="D1108" s="2" t="s">
        <v>81</v>
      </c>
      <c r="E1108" s="2">
        <v>2024</v>
      </c>
      <c r="F1108" s="2" t="s">
        <v>92</v>
      </c>
      <c r="G1108" s="2" t="s">
        <v>114</v>
      </c>
      <c r="H1108" s="2" t="s">
        <v>115</v>
      </c>
      <c r="I1108" s="2" t="s">
        <v>58</v>
      </c>
      <c r="J1108" s="2" t="s">
        <v>240</v>
      </c>
      <c r="K1108" s="3">
        <v>6907519.6600000001</v>
      </c>
      <c r="L1108" s="3">
        <v>3463242.12</v>
      </c>
      <c r="M1108" s="3">
        <f t="shared" si="119"/>
        <v>3444277.54</v>
      </c>
      <c r="N1108" s="3">
        <v>1400903.75</v>
      </c>
      <c r="O1108" s="3">
        <f t="shared" si="120"/>
        <v>2043373.79</v>
      </c>
      <c r="P1108" s="3">
        <v>1598656.11</v>
      </c>
      <c r="Q1108" s="4">
        <f t="shared" si="121"/>
        <v>0.4986272511021706</v>
      </c>
      <c r="R1108" s="4">
        <f t="shared" si="122"/>
        <v>0.2314370698439677</v>
      </c>
      <c r="S1108" s="3">
        <v>5629837.6100000003</v>
      </c>
      <c r="T1108" s="3">
        <f t="shared" si="123"/>
        <v>1277682.0499999998</v>
      </c>
      <c r="U1108" s="4">
        <f t="shared" si="124"/>
        <v>0.22694829558325391</v>
      </c>
      <c r="V1108" s="2" t="s">
        <v>107</v>
      </c>
      <c r="W1108" s="2" t="s">
        <v>134</v>
      </c>
      <c r="X1108" s="2" t="s">
        <v>118</v>
      </c>
      <c r="Y1108" s="2">
        <v>3.75</v>
      </c>
      <c r="Z1108" s="2" t="s">
        <v>3200</v>
      </c>
      <c r="AA1108" s="2" t="s">
        <v>224</v>
      </c>
      <c r="AB1108" s="2" t="s">
        <v>49</v>
      </c>
      <c r="AC1108" s="2">
        <v>2.91</v>
      </c>
      <c r="AD1108" s="3">
        <v>0</v>
      </c>
      <c r="AE1108" s="5">
        <v>0</v>
      </c>
      <c r="AF1108" s="2">
        <v>0</v>
      </c>
      <c r="AG1108" s="3">
        <f t="shared" si="125"/>
        <v>0</v>
      </c>
      <c r="AH1108" s="2" t="s">
        <v>50</v>
      </c>
      <c r="AI1108" s="3">
        <v>0</v>
      </c>
    </row>
    <row r="1109" spans="1:35" x14ac:dyDescent="0.3">
      <c r="A1109" s="2" t="s">
        <v>3201</v>
      </c>
      <c r="B1109" s="2" t="s">
        <v>3202</v>
      </c>
      <c r="C1109" s="2" t="s">
        <v>80</v>
      </c>
      <c r="D1109" s="2" t="s">
        <v>81</v>
      </c>
      <c r="E1109" s="2">
        <v>2020</v>
      </c>
      <c r="F1109" s="2" t="s">
        <v>92</v>
      </c>
      <c r="G1109" s="2" t="s">
        <v>40</v>
      </c>
      <c r="H1109" s="2" t="s">
        <v>139</v>
      </c>
      <c r="I1109" s="2" t="s">
        <v>39</v>
      </c>
      <c r="J1109" s="2" t="s">
        <v>116</v>
      </c>
      <c r="K1109" s="3">
        <v>5714168.0800000001</v>
      </c>
      <c r="L1109" s="3">
        <v>1928773.57</v>
      </c>
      <c r="M1109" s="3">
        <f t="shared" si="119"/>
        <v>3785394.51</v>
      </c>
      <c r="N1109" s="3">
        <v>1071752.74</v>
      </c>
      <c r="O1109" s="3">
        <f t="shared" si="120"/>
        <v>2713641.7699999996</v>
      </c>
      <c r="P1109" s="3">
        <v>2006478.83</v>
      </c>
      <c r="Q1109" s="4">
        <f t="shared" si="121"/>
        <v>0.66245767660373056</v>
      </c>
      <c r="R1109" s="4">
        <f t="shared" si="122"/>
        <v>0.35114102383911677</v>
      </c>
      <c r="S1109" s="3">
        <v>5271622</v>
      </c>
      <c r="T1109" s="3">
        <f t="shared" si="123"/>
        <v>442546.08000000007</v>
      </c>
      <c r="U1109" s="4">
        <f t="shared" si="124"/>
        <v>8.3948750498423458E-2</v>
      </c>
      <c r="V1109" s="2" t="s">
        <v>107</v>
      </c>
      <c r="W1109" s="2" t="s">
        <v>96</v>
      </c>
      <c r="X1109" s="2" t="s">
        <v>86</v>
      </c>
      <c r="Y1109" s="2">
        <v>0.92</v>
      </c>
      <c r="Z1109" s="2" t="s">
        <v>3203</v>
      </c>
      <c r="AA1109" s="2" t="s">
        <v>63</v>
      </c>
      <c r="AB1109" s="2" t="s">
        <v>64</v>
      </c>
      <c r="AC1109" s="2">
        <v>7.65</v>
      </c>
      <c r="AD1109" s="3">
        <v>0</v>
      </c>
      <c r="AE1109" s="5">
        <v>0</v>
      </c>
      <c r="AF1109" s="2">
        <v>0</v>
      </c>
      <c r="AG1109" s="3">
        <f t="shared" si="125"/>
        <v>0</v>
      </c>
      <c r="AH1109" s="2" t="s">
        <v>50</v>
      </c>
      <c r="AI1109" s="3">
        <v>0</v>
      </c>
    </row>
    <row r="1110" spans="1:35" x14ac:dyDescent="0.3">
      <c r="A1110" s="2" t="s">
        <v>3204</v>
      </c>
      <c r="B1110" s="2" t="s">
        <v>3205</v>
      </c>
      <c r="C1110" s="2" t="s">
        <v>297</v>
      </c>
      <c r="D1110" s="2" t="s">
        <v>104</v>
      </c>
      <c r="E1110" s="2">
        <v>2021</v>
      </c>
      <c r="F1110" s="2" t="s">
        <v>105</v>
      </c>
      <c r="G1110" s="2" t="s">
        <v>40</v>
      </c>
      <c r="H1110" s="2" t="s">
        <v>83</v>
      </c>
      <c r="I1110" s="2" t="s">
        <v>178</v>
      </c>
      <c r="J1110" s="2" t="s">
        <v>263</v>
      </c>
      <c r="K1110" s="3">
        <v>1624534.08</v>
      </c>
      <c r="L1110" s="3">
        <v>620601.05000000005</v>
      </c>
      <c r="M1110" s="3">
        <f t="shared" si="119"/>
        <v>1003933.03</v>
      </c>
      <c r="N1110" s="3">
        <v>164027.96</v>
      </c>
      <c r="O1110" s="3">
        <f t="shared" si="120"/>
        <v>839905.07000000007</v>
      </c>
      <c r="P1110" s="3">
        <v>649204.91</v>
      </c>
      <c r="Q1110" s="4">
        <f t="shared" si="121"/>
        <v>0.61798212937459585</v>
      </c>
      <c r="R1110" s="4">
        <f t="shared" si="122"/>
        <v>0.39962529441056727</v>
      </c>
      <c r="S1110" s="3">
        <v>1447043.78</v>
      </c>
      <c r="T1110" s="3">
        <f t="shared" si="123"/>
        <v>177490.30000000005</v>
      </c>
      <c r="U1110" s="4">
        <f t="shared" si="124"/>
        <v>0.12265717350998187</v>
      </c>
      <c r="V1110" s="2" t="s">
        <v>85</v>
      </c>
      <c r="W1110" s="2" t="s">
        <v>207</v>
      </c>
      <c r="X1110" s="2" t="s">
        <v>86</v>
      </c>
      <c r="Y1110" s="2">
        <v>0.92</v>
      </c>
      <c r="Z1110" s="2" t="s">
        <v>3206</v>
      </c>
      <c r="AA1110" s="2" t="s">
        <v>109</v>
      </c>
      <c r="AB1110" s="2" t="s">
        <v>149</v>
      </c>
      <c r="AC1110" s="2">
        <v>9.86</v>
      </c>
      <c r="AD1110" s="3">
        <v>1260695.01</v>
      </c>
      <c r="AE1110" s="5">
        <v>7.92</v>
      </c>
      <c r="AF1110" s="2">
        <v>180</v>
      </c>
      <c r="AG1110" s="3">
        <f t="shared" si="125"/>
        <v>11989.70664882144</v>
      </c>
      <c r="AH1110" s="2" t="s">
        <v>50</v>
      </c>
      <c r="AI1110" s="3">
        <v>0</v>
      </c>
    </row>
    <row r="1111" spans="1:35" x14ac:dyDescent="0.3">
      <c r="A1111" s="2" t="s">
        <v>3207</v>
      </c>
      <c r="B1111" s="2" t="s">
        <v>3208</v>
      </c>
      <c r="C1111" s="2" t="s">
        <v>245</v>
      </c>
      <c r="D1111" s="2" t="s">
        <v>38</v>
      </c>
      <c r="E1111" s="2">
        <v>2023</v>
      </c>
      <c r="F1111" s="2" t="s">
        <v>55</v>
      </c>
      <c r="G1111" s="2" t="s">
        <v>40</v>
      </c>
      <c r="H1111" s="2" t="s">
        <v>279</v>
      </c>
      <c r="I1111" s="2" t="s">
        <v>131</v>
      </c>
      <c r="J1111" s="2" t="s">
        <v>268</v>
      </c>
      <c r="K1111" s="3">
        <v>5650309.6299999999</v>
      </c>
      <c r="L1111" s="3">
        <v>2559203.2599999998</v>
      </c>
      <c r="M1111" s="3">
        <f t="shared" si="119"/>
        <v>3091106.37</v>
      </c>
      <c r="N1111" s="3">
        <v>1104597.5</v>
      </c>
      <c r="O1111" s="3">
        <f t="shared" si="120"/>
        <v>1986508.87</v>
      </c>
      <c r="P1111" s="3">
        <v>1423480.44</v>
      </c>
      <c r="Q1111" s="4">
        <f t="shared" si="121"/>
        <v>0.54706849224473386</v>
      </c>
      <c r="R1111" s="4">
        <f t="shared" si="122"/>
        <v>0.25192963451809985</v>
      </c>
      <c r="S1111" s="3">
        <v>6236840.5999999996</v>
      </c>
      <c r="T1111" s="3">
        <f t="shared" si="123"/>
        <v>-586530.96999999974</v>
      </c>
      <c r="U1111" s="4">
        <f t="shared" si="124"/>
        <v>-9.4042963034841678E-2</v>
      </c>
      <c r="V1111" s="2" t="s">
        <v>73</v>
      </c>
      <c r="W1111" s="2" t="s">
        <v>117</v>
      </c>
      <c r="X1111" s="2" t="s">
        <v>280</v>
      </c>
      <c r="Y1111" s="2">
        <v>0.79</v>
      </c>
      <c r="Z1111" s="2" t="s">
        <v>3209</v>
      </c>
      <c r="AA1111" s="2" t="s">
        <v>99</v>
      </c>
      <c r="AB1111" s="2" t="s">
        <v>77</v>
      </c>
      <c r="AC1111" s="2">
        <v>7.32</v>
      </c>
      <c r="AD1111" s="3">
        <v>0</v>
      </c>
      <c r="AE1111" s="5">
        <v>0</v>
      </c>
      <c r="AF1111" s="2">
        <v>0</v>
      </c>
      <c r="AG1111" s="3">
        <f t="shared" si="125"/>
        <v>0</v>
      </c>
      <c r="AH1111" s="2" t="s">
        <v>50</v>
      </c>
      <c r="AI1111" s="3">
        <v>0</v>
      </c>
    </row>
    <row r="1112" spans="1:35" x14ac:dyDescent="0.3">
      <c r="A1112" s="2" t="s">
        <v>3210</v>
      </c>
      <c r="B1112" s="2" t="s">
        <v>3211</v>
      </c>
      <c r="C1112" s="2" t="s">
        <v>880</v>
      </c>
      <c r="D1112" s="2" t="s">
        <v>81</v>
      </c>
      <c r="E1112" s="2">
        <v>2024</v>
      </c>
      <c r="F1112" s="2" t="s">
        <v>55</v>
      </c>
      <c r="G1112" s="2" t="s">
        <v>114</v>
      </c>
      <c r="H1112" s="2" t="s">
        <v>115</v>
      </c>
      <c r="I1112" s="2" t="s">
        <v>71</v>
      </c>
      <c r="J1112" s="2" t="s">
        <v>293</v>
      </c>
      <c r="K1112" s="3">
        <v>9947488.0600000005</v>
      </c>
      <c r="L1112" s="3">
        <v>2979290.51</v>
      </c>
      <c r="M1112" s="3">
        <f t="shared" si="119"/>
        <v>6968197.5500000007</v>
      </c>
      <c r="N1112" s="3">
        <v>1890755.32</v>
      </c>
      <c r="O1112" s="3">
        <f t="shared" si="120"/>
        <v>5077442.2300000004</v>
      </c>
      <c r="P1112" s="3">
        <v>3881452.41</v>
      </c>
      <c r="Q1112" s="4">
        <f t="shared" si="121"/>
        <v>0.70049820698151211</v>
      </c>
      <c r="R1112" s="4">
        <f t="shared" si="122"/>
        <v>0.39019422658145919</v>
      </c>
      <c r="S1112" s="3">
        <v>8528931.9299999997</v>
      </c>
      <c r="T1112" s="3">
        <f t="shared" si="123"/>
        <v>1418556.1300000008</v>
      </c>
      <c r="U1112" s="4">
        <f t="shared" si="124"/>
        <v>0.16632283404799092</v>
      </c>
      <c r="V1112" s="2" t="s">
        <v>124</v>
      </c>
      <c r="W1112" s="2" t="s">
        <v>125</v>
      </c>
      <c r="X1112" s="2" t="s">
        <v>118</v>
      </c>
      <c r="Y1112" s="2">
        <v>3.75</v>
      </c>
      <c r="Z1112" s="2" t="s">
        <v>3212</v>
      </c>
      <c r="AA1112" s="2" t="s">
        <v>141</v>
      </c>
      <c r="AB1112" s="2" t="s">
        <v>209</v>
      </c>
      <c r="AC1112" s="2">
        <v>3.02</v>
      </c>
      <c r="AD1112" s="3">
        <v>0</v>
      </c>
      <c r="AE1112" s="5">
        <v>0</v>
      </c>
      <c r="AF1112" s="2">
        <v>0</v>
      </c>
      <c r="AG1112" s="3">
        <f t="shared" si="125"/>
        <v>0</v>
      </c>
      <c r="AH1112" s="2" t="s">
        <v>50</v>
      </c>
      <c r="AI1112" s="3">
        <v>0</v>
      </c>
    </row>
    <row r="1113" spans="1:35" x14ac:dyDescent="0.3">
      <c r="A1113" s="2" t="s">
        <v>3213</v>
      </c>
      <c r="B1113" s="2" t="s">
        <v>723</v>
      </c>
      <c r="C1113" s="2" t="s">
        <v>216</v>
      </c>
      <c r="D1113" s="2" t="s">
        <v>38</v>
      </c>
      <c r="E1113" s="2">
        <v>2024</v>
      </c>
      <c r="F1113" s="2" t="s">
        <v>92</v>
      </c>
      <c r="G1113" s="2" t="s">
        <v>93</v>
      </c>
      <c r="H1113" s="2" t="s">
        <v>159</v>
      </c>
      <c r="I1113" s="2" t="s">
        <v>42</v>
      </c>
      <c r="J1113" s="2" t="s">
        <v>146</v>
      </c>
      <c r="K1113" s="3">
        <v>8130786.96</v>
      </c>
      <c r="L1113" s="3">
        <v>4437235.2300000004</v>
      </c>
      <c r="M1113" s="3">
        <f t="shared" si="119"/>
        <v>3693551.7299999995</v>
      </c>
      <c r="N1113" s="3">
        <v>875020.79</v>
      </c>
      <c r="O1113" s="3">
        <f t="shared" si="120"/>
        <v>2818530.9399999995</v>
      </c>
      <c r="P1113" s="3">
        <v>2074865.8</v>
      </c>
      <c r="Q1113" s="4">
        <f t="shared" si="121"/>
        <v>0.45426743415744342</v>
      </c>
      <c r="R1113" s="4">
        <f t="shared" si="122"/>
        <v>0.25518634422565167</v>
      </c>
      <c r="S1113" s="3">
        <v>6783889.4699999997</v>
      </c>
      <c r="T1113" s="3">
        <f t="shared" si="123"/>
        <v>1346897.4900000002</v>
      </c>
      <c r="U1113" s="4">
        <f t="shared" si="124"/>
        <v>0.198543548793993</v>
      </c>
      <c r="V1113" s="2" t="s">
        <v>124</v>
      </c>
      <c r="W1113" s="2" t="s">
        <v>134</v>
      </c>
      <c r="X1113" s="2" t="s">
        <v>160</v>
      </c>
      <c r="Y1113" s="2">
        <v>129.5</v>
      </c>
      <c r="Z1113" s="2" t="s">
        <v>3214</v>
      </c>
      <c r="AA1113" s="2" t="s">
        <v>48</v>
      </c>
      <c r="AB1113" s="2" t="s">
        <v>110</v>
      </c>
      <c r="AC1113" s="2">
        <v>9.4600000000000009</v>
      </c>
      <c r="AD1113" s="3">
        <v>0</v>
      </c>
      <c r="AE1113" s="5">
        <v>0</v>
      </c>
      <c r="AF1113" s="2">
        <v>0</v>
      </c>
      <c r="AG1113" s="3">
        <f t="shared" si="125"/>
        <v>0</v>
      </c>
      <c r="AH1113" s="2" t="s">
        <v>50</v>
      </c>
      <c r="AI1113" s="3">
        <v>0</v>
      </c>
    </row>
    <row r="1114" spans="1:35" x14ac:dyDescent="0.3">
      <c r="A1114" s="2" t="s">
        <v>3215</v>
      </c>
      <c r="B1114" s="2" t="s">
        <v>3216</v>
      </c>
      <c r="C1114" s="2" t="s">
        <v>130</v>
      </c>
      <c r="D1114" s="2" t="s">
        <v>104</v>
      </c>
      <c r="E1114" s="2">
        <v>2022</v>
      </c>
      <c r="F1114" s="2" t="s">
        <v>55</v>
      </c>
      <c r="G1114" s="2" t="s">
        <v>56</v>
      </c>
      <c r="H1114" s="2" t="s">
        <v>177</v>
      </c>
      <c r="I1114" s="2" t="s">
        <v>42</v>
      </c>
      <c r="J1114" s="2" t="s">
        <v>43</v>
      </c>
      <c r="K1114" s="3">
        <v>3608224.98</v>
      </c>
      <c r="L1114" s="3">
        <v>2021732.5</v>
      </c>
      <c r="M1114" s="3">
        <f t="shared" si="119"/>
        <v>1586492.48</v>
      </c>
      <c r="N1114" s="3">
        <v>392764.84</v>
      </c>
      <c r="O1114" s="3">
        <f t="shared" si="120"/>
        <v>1193727.6399999999</v>
      </c>
      <c r="P1114" s="3">
        <v>949666.3</v>
      </c>
      <c r="Q1114" s="4">
        <f t="shared" si="121"/>
        <v>0.43968779352555781</v>
      </c>
      <c r="R1114" s="4">
        <f t="shared" si="122"/>
        <v>0.2631948687412502</v>
      </c>
      <c r="S1114" s="3">
        <v>4053560.12</v>
      </c>
      <c r="T1114" s="3">
        <f t="shared" si="123"/>
        <v>-445335.14000000013</v>
      </c>
      <c r="U1114" s="4">
        <f t="shared" si="124"/>
        <v>-0.10986271988486015</v>
      </c>
      <c r="V1114" s="2" t="s">
        <v>107</v>
      </c>
      <c r="W1114" s="2" t="s">
        <v>60</v>
      </c>
      <c r="X1114" s="2" t="s">
        <v>180</v>
      </c>
      <c r="Y1114" s="2">
        <v>149.5</v>
      </c>
      <c r="Z1114" s="2" t="s">
        <v>3217</v>
      </c>
      <c r="AA1114" s="2" t="s">
        <v>224</v>
      </c>
      <c r="AB1114" s="2" t="s">
        <v>142</v>
      </c>
      <c r="AC1114" s="2">
        <v>9.58</v>
      </c>
      <c r="AD1114" s="3">
        <v>0</v>
      </c>
      <c r="AE1114" s="5">
        <v>0</v>
      </c>
      <c r="AF1114" s="2">
        <v>0</v>
      </c>
      <c r="AG1114" s="3">
        <f t="shared" si="125"/>
        <v>0</v>
      </c>
      <c r="AH1114" s="2" t="s">
        <v>50</v>
      </c>
      <c r="AI1114" s="3">
        <v>0</v>
      </c>
    </row>
    <row r="1115" spans="1:35" x14ac:dyDescent="0.3">
      <c r="A1115" s="2" t="s">
        <v>3218</v>
      </c>
      <c r="B1115" s="2" t="s">
        <v>3219</v>
      </c>
      <c r="C1115" s="2" t="s">
        <v>261</v>
      </c>
      <c r="D1115" s="2" t="s">
        <v>54</v>
      </c>
      <c r="E1115" s="2">
        <v>2024</v>
      </c>
      <c r="F1115" s="2" t="s">
        <v>39</v>
      </c>
      <c r="G1115" s="2" t="s">
        <v>114</v>
      </c>
      <c r="H1115" s="2" t="s">
        <v>234</v>
      </c>
      <c r="I1115" s="2" t="s">
        <v>71</v>
      </c>
      <c r="J1115" s="2" t="s">
        <v>172</v>
      </c>
      <c r="K1115" s="3">
        <v>6282510.0499999998</v>
      </c>
      <c r="L1115" s="3">
        <v>2291397.69</v>
      </c>
      <c r="M1115" s="3">
        <f t="shared" si="119"/>
        <v>3991112.36</v>
      </c>
      <c r="N1115" s="3">
        <v>889925.13</v>
      </c>
      <c r="O1115" s="3">
        <f t="shared" si="120"/>
        <v>3101187.23</v>
      </c>
      <c r="P1115" s="3">
        <v>2260215.86</v>
      </c>
      <c r="Q1115" s="4">
        <f t="shared" si="121"/>
        <v>0.63527353370489237</v>
      </c>
      <c r="R1115" s="4">
        <f t="shared" si="122"/>
        <v>0.35976319051013694</v>
      </c>
      <c r="S1115" s="3">
        <v>5259699.3499999996</v>
      </c>
      <c r="T1115" s="3">
        <f t="shared" si="123"/>
        <v>1022810.7000000002</v>
      </c>
      <c r="U1115" s="4">
        <f t="shared" si="124"/>
        <v>0.19446181843074362</v>
      </c>
      <c r="V1115" s="2" t="s">
        <v>107</v>
      </c>
      <c r="W1115" s="2" t="s">
        <v>45</v>
      </c>
      <c r="X1115" s="2" t="s">
        <v>236</v>
      </c>
      <c r="Y1115" s="2">
        <v>3.67</v>
      </c>
      <c r="Z1115" s="2" t="s">
        <v>3220</v>
      </c>
      <c r="AA1115" s="2" t="s">
        <v>148</v>
      </c>
      <c r="AB1115" s="2" t="s">
        <v>77</v>
      </c>
      <c r="AC1115" s="2">
        <v>3.55</v>
      </c>
      <c r="AD1115" s="3">
        <v>0</v>
      </c>
      <c r="AE1115" s="5">
        <v>0</v>
      </c>
      <c r="AF1115" s="2">
        <v>0</v>
      </c>
      <c r="AG1115" s="3">
        <f t="shared" si="125"/>
        <v>0</v>
      </c>
      <c r="AH1115" s="2" t="s">
        <v>50</v>
      </c>
      <c r="AI1115" s="3">
        <v>0</v>
      </c>
    </row>
    <row r="1116" spans="1:35" x14ac:dyDescent="0.3">
      <c r="A1116" s="2" t="s">
        <v>3221</v>
      </c>
      <c r="B1116" s="2" t="s">
        <v>3222</v>
      </c>
      <c r="C1116" s="2" t="s">
        <v>80</v>
      </c>
      <c r="D1116" s="2" t="s">
        <v>81</v>
      </c>
      <c r="E1116" s="2">
        <v>2020</v>
      </c>
      <c r="F1116" s="2" t="s">
        <v>68</v>
      </c>
      <c r="G1116" s="2" t="s">
        <v>93</v>
      </c>
      <c r="H1116" s="2" t="s">
        <v>159</v>
      </c>
      <c r="I1116" s="2" t="s">
        <v>131</v>
      </c>
      <c r="J1116" s="2" t="s">
        <v>132</v>
      </c>
      <c r="K1116" s="3">
        <v>1228252.21</v>
      </c>
      <c r="L1116" s="3">
        <v>474917.49</v>
      </c>
      <c r="M1116" s="3">
        <f t="shared" si="119"/>
        <v>753334.72</v>
      </c>
      <c r="N1116" s="3">
        <v>129046.35</v>
      </c>
      <c r="O1116" s="3">
        <f t="shared" si="120"/>
        <v>624288.37</v>
      </c>
      <c r="P1116" s="3">
        <v>462911.39</v>
      </c>
      <c r="Q1116" s="4">
        <f t="shared" si="121"/>
        <v>0.61333878650216311</v>
      </c>
      <c r="R1116" s="4">
        <f t="shared" si="122"/>
        <v>0.3768862667057607</v>
      </c>
      <c r="S1116" s="3">
        <v>1467839.27</v>
      </c>
      <c r="T1116" s="3">
        <f t="shared" si="123"/>
        <v>-239587.06000000006</v>
      </c>
      <c r="U1116" s="4">
        <f t="shared" si="124"/>
        <v>-0.16322431542521687</v>
      </c>
      <c r="V1116" s="2" t="s">
        <v>73</v>
      </c>
      <c r="W1116" s="2" t="s">
        <v>117</v>
      </c>
      <c r="X1116" s="2" t="s">
        <v>160</v>
      </c>
      <c r="Y1116" s="2">
        <v>129.5</v>
      </c>
      <c r="Z1116" s="2" t="s">
        <v>3223</v>
      </c>
      <c r="AA1116" s="2" t="s">
        <v>63</v>
      </c>
      <c r="AB1116" s="2" t="s">
        <v>182</v>
      </c>
      <c r="AC1116" s="2">
        <v>6.69</v>
      </c>
      <c r="AD1116" s="3">
        <v>0</v>
      </c>
      <c r="AE1116" s="5">
        <v>0</v>
      </c>
      <c r="AF1116" s="2">
        <v>0</v>
      </c>
      <c r="AG1116" s="3">
        <f t="shared" si="125"/>
        <v>0</v>
      </c>
      <c r="AH1116" s="2" t="s">
        <v>50</v>
      </c>
      <c r="AI1116" s="3">
        <v>0</v>
      </c>
    </row>
    <row r="1117" spans="1:35" x14ac:dyDescent="0.3">
      <c r="A1117" s="2" t="s">
        <v>3224</v>
      </c>
      <c r="B1117" s="2" t="s">
        <v>3225</v>
      </c>
      <c r="C1117" s="2" t="s">
        <v>287</v>
      </c>
      <c r="D1117" s="2" t="s">
        <v>104</v>
      </c>
      <c r="E1117" s="2">
        <v>2021</v>
      </c>
      <c r="F1117" s="2" t="s">
        <v>82</v>
      </c>
      <c r="G1117" s="2" t="s">
        <v>40</v>
      </c>
      <c r="H1117" s="2" t="s">
        <v>279</v>
      </c>
      <c r="I1117" s="2" t="s">
        <v>39</v>
      </c>
      <c r="J1117" s="2" t="s">
        <v>487</v>
      </c>
      <c r="K1117" s="3">
        <v>1905172.44</v>
      </c>
      <c r="L1117" s="3">
        <v>924191.95</v>
      </c>
      <c r="M1117" s="3">
        <f t="shared" si="119"/>
        <v>980980.49</v>
      </c>
      <c r="N1117" s="3">
        <v>284882.42</v>
      </c>
      <c r="O1117" s="3">
        <f t="shared" si="120"/>
        <v>696098.07000000007</v>
      </c>
      <c r="P1117" s="3">
        <v>532330.67000000004</v>
      </c>
      <c r="Q1117" s="4">
        <f t="shared" si="121"/>
        <v>0.51490377952349553</v>
      </c>
      <c r="R1117" s="4">
        <f t="shared" si="122"/>
        <v>0.27941337950490197</v>
      </c>
      <c r="S1117" s="3">
        <v>2169347.4700000002</v>
      </c>
      <c r="T1117" s="3">
        <f t="shared" si="123"/>
        <v>-264175.03000000026</v>
      </c>
      <c r="U1117" s="4">
        <f t="shared" si="124"/>
        <v>-0.12177626390114454</v>
      </c>
      <c r="V1117" s="2" t="s">
        <v>73</v>
      </c>
      <c r="W1117" s="2" t="s">
        <v>134</v>
      </c>
      <c r="X1117" s="2" t="s">
        <v>280</v>
      </c>
      <c r="Y1117" s="2">
        <v>0.79</v>
      </c>
      <c r="Z1117" s="2" t="s">
        <v>3226</v>
      </c>
      <c r="AA1117" s="2" t="s">
        <v>148</v>
      </c>
      <c r="AB1117" s="2" t="s">
        <v>182</v>
      </c>
      <c r="AC1117" s="2">
        <v>8.42</v>
      </c>
      <c r="AD1117" s="3">
        <v>0</v>
      </c>
      <c r="AE1117" s="5">
        <v>0</v>
      </c>
      <c r="AF1117" s="2">
        <v>0</v>
      </c>
      <c r="AG1117" s="3">
        <f t="shared" si="125"/>
        <v>0</v>
      </c>
      <c r="AH1117" s="2" t="s">
        <v>50</v>
      </c>
      <c r="AI1117" s="3">
        <v>0</v>
      </c>
    </row>
    <row r="1118" spans="1:35" x14ac:dyDescent="0.3">
      <c r="A1118" s="2" t="s">
        <v>3227</v>
      </c>
      <c r="B1118" s="2" t="s">
        <v>1471</v>
      </c>
      <c r="C1118" s="2" t="s">
        <v>80</v>
      </c>
      <c r="D1118" s="2" t="s">
        <v>81</v>
      </c>
      <c r="E1118" s="2">
        <v>2020</v>
      </c>
      <c r="F1118" s="2" t="s">
        <v>82</v>
      </c>
      <c r="G1118" s="2" t="s">
        <v>114</v>
      </c>
      <c r="H1118" s="2" t="s">
        <v>190</v>
      </c>
      <c r="I1118" s="2" t="s">
        <v>55</v>
      </c>
      <c r="J1118" s="2" t="s">
        <v>84</v>
      </c>
      <c r="K1118" s="3">
        <v>1245512.51</v>
      </c>
      <c r="L1118" s="3">
        <v>493489.81</v>
      </c>
      <c r="M1118" s="3">
        <f t="shared" si="119"/>
        <v>752022.7</v>
      </c>
      <c r="N1118" s="3">
        <v>249964.66</v>
      </c>
      <c r="O1118" s="3">
        <f t="shared" si="120"/>
        <v>502058.03999999992</v>
      </c>
      <c r="P1118" s="3">
        <v>366279.91</v>
      </c>
      <c r="Q1118" s="4">
        <f t="shared" si="121"/>
        <v>0.60378574599784629</v>
      </c>
      <c r="R1118" s="4">
        <f t="shared" si="122"/>
        <v>0.29407967166865306</v>
      </c>
      <c r="S1118" s="3">
        <v>1335176.52</v>
      </c>
      <c r="T1118" s="3">
        <f t="shared" si="123"/>
        <v>-89664.010000000009</v>
      </c>
      <c r="U1118" s="4">
        <f t="shared" si="124"/>
        <v>-6.7155172860589252E-2</v>
      </c>
      <c r="V1118" s="2" t="s">
        <v>85</v>
      </c>
      <c r="W1118" s="2" t="s">
        <v>45</v>
      </c>
      <c r="X1118" s="2" t="s">
        <v>192</v>
      </c>
      <c r="Y1118" s="2">
        <v>3.64</v>
      </c>
      <c r="Z1118" s="2" t="s">
        <v>3228</v>
      </c>
      <c r="AA1118" s="2" t="s">
        <v>141</v>
      </c>
      <c r="AB1118" s="2" t="s">
        <v>77</v>
      </c>
      <c r="AC1118" s="2">
        <v>3.27</v>
      </c>
      <c r="AD1118" s="3">
        <v>0</v>
      </c>
      <c r="AE1118" s="5">
        <v>0</v>
      </c>
      <c r="AF1118" s="2">
        <v>0</v>
      </c>
      <c r="AG1118" s="3">
        <f t="shared" si="125"/>
        <v>0</v>
      </c>
      <c r="AH1118" s="2" t="s">
        <v>50</v>
      </c>
      <c r="AI1118" s="3">
        <v>0</v>
      </c>
    </row>
    <row r="1119" spans="1:35" x14ac:dyDescent="0.3">
      <c r="A1119" s="2" t="s">
        <v>3229</v>
      </c>
      <c r="B1119" s="2" t="s">
        <v>3230</v>
      </c>
      <c r="C1119" s="2" t="s">
        <v>80</v>
      </c>
      <c r="D1119" s="2" t="s">
        <v>81</v>
      </c>
      <c r="E1119" s="2">
        <v>2020</v>
      </c>
      <c r="F1119" s="2" t="s">
        <v>68</v>
      </c>
      <c r="G1119" s="2" t="s">
        <v>114</v>
      </c>
      <c r="H1119" s="2" t="s">
        <v>234</v>
      </c>
      <c r="I1119" s="2" t="s">
        <v>178</v>
      </c>
      <c r="J1119" s="2" t="s">
        <v>179</v>
      </c>
      <c r="K1119" s="3">
        <v>8482587.7400000002</v>
      </c>
      <c r="L1119" s="3">
        <v>4683046.74</v>
      </c>
      <c r="M1119" s="3">
        <f t="shared" si="119"/>
        <v>3799541</v>
      </c>
      <c r="N1119" s="3">
        <v>1476166.97</v>
      </c>
      <c r="O1119" s="3">
        <f t="shared" si="120"/>
        <v>2323374.0300000003</v>
      </c>
      <c r="P1119" s="3">
        <v>1851315.19</v>
      </c>
      <c r="Q1119" s="4">
        <f t="shared" si="121"/>
        <v>0.44792239307860077</v>
      </c>
      <c r="R1119" s="4">
        <f t="shared" si="122"/>
        <v>0.21824887012604008</v>
      </c>
      <c r="S1119" s="3">
        <v>8079941.3799999999</v>
      </c>
      <c r="T1119" s="3">
        <f t="shared" si="123"/>
        <v>402646.36000000034</v>
      </c>
      <c r="U1119" s="4">
        <f t="shared" si="124"/>
        <v>4.9832831831757712E-2</v>
      </c>
      <c r="V1119" s="2" t="s">
        <v>107</v>
      </c>
      <c r="W1119" s="2" t="s">
        <v>45</v>
      </c>
      <c r="X1119" s="2" t="s">
        <v>236</v>
      </c>
      <c r="Y1119" s="2">
        <v>3.67</v>
      </c>
      <c r="Z1119" s="2" t="s">
        <v>3231</v>
      </c>
      <c r="AA1119" s="2" t="s">
        <v>48</v>
      </c>
      <c r="AB1119" s="2" t="s">
        <v>142</v>
      </c>
      <c r="AC1119" s="2">
        <v>7.75</v>
      </c>
      <c r="AD1119" s="3">
        <v>3406725.83</v>
      </c>
      <c r="AE1119" s="5">
        <v>6.86</v>
      </c>
      <c r="AF1119" s="2">
        <v>60</v>
      </c>
      <c r="AG1119" s="3">
        <f t="shared" si="125"/>
        <v>67232.459703013723</v>
      </c>
      <c r="AH1119" s="2" t="s">
        <v>50</v>
      </c>
      <c r="AI1119" s="3">
        <v>0</v>
      </c>
    </row>
    <row r="1120" spans="1:35" x14ac:dyDescent="0.3">
      <c r="A1120" s="2" t="s">
        <v>3232</v>
      </c>
      <c r="B1120" s="2" t="s">
        <v>3233</v>
      </c>
      <c r="C1120" s="2" t="s">
        <v>730</v>
      </c>
      <c r="D1120" s="2" t="s">
        <v>38</v>
      </c>
      <c r="E1120" s="2">
        <v>2020</v>
      </c>
      <c r="F1120" s="2" t="s">
        <v>105</v>
      </c>
      <c r="G1120" s="2" t="s">
        <v>56</v>
      </c>
      <c r="H1120" s="2" t="s">
        <v>153</v>
      </c>
      <c r="I1120" s="2" t="s">
        <v>58</v>
      </c>
      <c r="J1120" s="2" t="s">
        <v>59</v>
      </c>
      <c r="K1120" s="3">
        <v>8180403.0099999998</v>
      </c>
      <c r="L1120" s="3">
        <v>4420623.4800000004</v>
      </c>
      <c r="M1120" s="3">
        <f t="shared" si="119"/>
        <v>3759779.5299999993</v>
      </c>
      <c r="N1120" s="3">
        <v>1272380.07</v>
      </c>
      <c r="O1120" s="3">
        <f t="shared" si="120"/>
        <v>2487399.459999999</v>
      </c>
      <c r="P1120" s="3">
        <v>1806865.34</v>
      </c>
      <c r="Q1120" s="4">
        <f t="shared" si="121"/>
        <v>0.45960810554246756</v>
      </c>
      <c r="R1120" s="4">
        <f t="shared" si="122"/>
        <v>0.22087730125168981</v>
      </c>
      <c r="S1120" s="3">
        <v>7649684.9100000001</v>
      </c>
      <c r="T1120" s="3">
        <f t="shared" si="123"/>
        <v>530718.09999999963</v>
      </c>
      <c r="U1120" s="4">
        <f t="shared" si="124"/>
        <v>6.9377772580700922E-2</v>
      </c>
      <c r="V1120" s="2" t="s">
        <v>44</v>
      </c>
      <c r="W1120" s="2" t="s">
        <v>96</v>
      </c>
      <c r="X1120" s="2" t="s">
        <v>155</v>
      </c>
      <c r="Y1120" s="2">
        <v>7.24</v>
      </c>
      <c r="Z1120" s="2" t="s">
        <v>3234</v>
      </c>
      <c r="AA1120" s="2" t="s">
        <v>141</v>
      </c>
      <c r="AB1120" s="2" t="s">
        <v>242</v>
      </c>
      <c r="AC1120" s="2">
        <v>7.46</v>
      </c>
      <c r="AD1120" s="3">
        <v>0</v>
      </c>
      <c r="AE1120" s="5">
        <v>0</v>
      </c>
      <c r="AF1120" s="2">
        <v>0</v>
      </c>
      <c r="AG1120" s="3">
        <f t="shared" si="125"/>
        <v>0</v>
      </c>
      <c r="AH1120" s="2" t="s">
        <v>50</v>
      </c>
      <c r="AI1120" s="3">
        <v>0</v>
      </c>
    </row>
    <row r="1121" spans="1:35" x14ac:dyDescent="0.3">
      <c r="A1121" s="2" t="s">
        <v>3235</v>
      </c>
      <c r="B1121" s="2" t="s">
        <v>1606</v>
      </c>
      <c r="C1121" s="2" t="s">
        <v>67</v>
      </c>
      <c r="D1121" s="2" t="s">
        <v>54</v>
      </c>
      <c r="E1121" s="2">
        <v>2022</v>
      </c>
      <c r="F1121" s="2" t="s">
        <v>39</v>
      </c>
      <c r="G1121" s="2" t="s">
        <v>69</v>
      </c>
      <c r="H1121" s="2" t="s">
        <v>70</v>
      </c>
      <c r="I1121" s="2" t="s">
        <v>55</v>
      </c>
      <c r="J1121" s="2" t="s">
        <v>540</v>
      </c>
      <c r="K1121" s="3">
        <v>9509397.6799999997</v>
      </c>
      <c r="L1121" s="3">
        <v>5438937.0099999998</v>
      </c>
      <c r="M1121" s="3">
        <f t="shared" si="119"/>
        <v>4070460.67</v>
      </c>
      <c r="N1121" s="3">
        <v>1474235.04</v>
      </c>
      <c r="O1121" s="3">
        <f t="shared" si="120"/>
        <v>2596225.63</v>
      </c>
      <c r="P1121" s="3">
        <v>2056312.45</v>
      </c>
      <c r="Q1121" s="4">
        <f t="shared" si="121"/>
        <v>0.42804610838401702</v>
      </c>
      <c r="R1121" s="4">
        <f t="shared" si="122"/>
        <v>0.21624003109311546</v>
      </c>
      <c r="S1121" s="3">
        <v>11023707.75</v>
      </c>
      <c r="T1121" s="3">
        <f t="shared" si="123"/>
        <v>-1514310.0700000003</v>
      </c>
      <c r="U1121" s="4">
        <f t="shared" si="124"/>
        <v>-0.13736848838359311</v>
      </c>
      <c r="V1121" s="2" t="s">
        <v>95</v>
      </c>
      <c r="W1121" s="2" t="s">
        <v>117</v>
      </c>
      <c r="X1121" s="2" t="s">
        <v>74</v>
      </c>
      <c r="Y1121" s="2">
        <v>1.36</v>
      </c>
      <c r="Z1121" s="2" t="s">
        <v>3236</v>
      </c>
      <c r="AA1121" s="2" t="s">
        <v>148</v>
      </c>
      <c r="AB1121" s="2" t="s">
        <v>182</v>
      </c>
      <c r="AC1121" s="2">
        <v>9.39</v>
      </c>
      <c r="AD1121" s="3">
        <v>0</v>
      </c>
      <c r="AE1121" s="5">
        <v>0</v>
      </c>
      <c r="AF1121" s="2">
        <v>0</v>
      </c>
      <c r="AG1121" s="3">
        <f t="shared" si="125"/>
        <v>0</v>
      </c>
      <c r="AH1121" s="2" t="s">
        <v>50</v>
      </c>
      <c r="AI1121" s="3">
        <v>0</v>
      </c>
    </row>
    <row r="1122" spans="1:35" x14ac:dyDescent="0.3">
      <c r="A1122" s="2" t="s">
        <v>3237</v>
      </c>
      <c r="B1122" s="2" t="s">
        <v>1109</v>
      </c>
      <c r="C1122" s="2" t="s">
        <v>474</v>
      </c>
      <c r="D1122" s="2" t="s">
        <v>81</v>
      </c>
      <c r="E1122" s="2">
        <v>2024</v>
      </c>
      <c r="F1122" s="2" t="s">
        <v>58</v>
      </c>
      <c r="G1122" s="2" t="s">
        <v>93</v>
      </c>
      <c r="H1122" s="2" t="s">
        <v>221</v>
      </c>
      <c r="I1122" s="2" t="s">
        <v>58</v>
      </c>
      <c r="J1122" s="2" t="s">
        <v>240</v>
      </c>
      <c r="K1122" s="3">
        <v>3646063.43</v>
      </c>
      <c r="L1122" s="3">
        <v>1721877.42</v>
      </c>
      <c r="M1122" s="3">
        <f t="shared" si="119"/>
        <v>1924186.0100000002</v>
      </c>
      <c r="N1122" s="3">
        <v>643527.07999999996</v>
      </c>
      <c r="O1122" s="3">
        <f t="shared" si="120"/>
        <v>1280658.9300000002</v>
      </c>
      <c r="P1122" s="3">
        <v>941170.61</v>
      </c>
      <c r="Q1122" s="4">
        <f t="shared" si="121"/>
        <v>0.52774342710762989</v>
      </c>
      <c r="R1122" s="4">
        <f t="shared" si="122"/>
        <v>0.25813336165684864</v>
      </c>
      <c r="S1122" s="3">
        <v>2984167.71</v>
      </c>
      <c r="T1122" s="3">
        <f t="shared" si="123"/>
        <v>661895.7200000002</v>
      </c>
      <c r="U1122" s="4">
        <f t="shared" si="124"/>
        <v>0.22180245358931258</v>
      </c>
      <c r="V1122" s="2" t="s">
        <v>95</v>
      </c>
      <c r="W1122" s="2" t="s">
        <v>117</v>
      </c>
      <c r="X1122" s="2" t="s">
        <v>222</v>
      </c>
      <c r="Y1122" s="2">
        <v>18.899999999999999</v>
      </c>
      <c r="Z1122" s="2" t="s">
        <v>3238</v>
      </c>
      <c r="AA1122" s="2" t="s">
        <v>48</v>
      </c>
      <c r="AB1122" s="2" t="s">
        <v>142</v>
      </c>
      <c r="AC1122" s="2">
        <v>2.31</v>
      </c>
      <c r="AD1122" s="3">
        <v>0</v>
      </c>
      <c r="AE1122" s="5">
        <v>0</v>
      </c>
      <c r="AF1122" s="2">
        <v>0</v>
      </c>
      <c r="AG1122" s="3">
        <f t="shared" si="125"/>
        <v>0</v>
      </c>
      <c r="AH1122" s="2" t="s">
        <v>50</v>
      </c>
      <c r="AI1122" s="3">
        <v>0</v>
      </c>
    </row>
    <row r="1123" spans="1:35" x14ac:dyDescent="0.3">
      <c r="A1123" s="2" t="s">
        <v>3239</v>
      </c>
      <c r="B1123" s="2" t="s">
        <v>831</v>
      </c>
      <c r="C1123" s="2" t="s">
        <v>435</v>
      </c>
      <c r="D1123" s="2" t="s">
        <v>81</v>
      </c>
      <c r="E1123" s="2">
        <v>2021</v>
      </c>
      <c r="F1123" s="2" t="s">
        <v>68</v>
      </c>
      <c r="G1123" s="2" t="s">
        <v>56</v>
      </c>
      <c r="H1123" s="2" t="s">
        <v>123</v>
      </c>
      <c r="I1123" s="2" t="s">
        <v>39</v>
      </c>
      <c r="J1123" s="2" t="s">
        <v>566</v>
      </c>
      <c r="K1123" s="3">
        <v>9708271.0299999993</v>
      </c>
      <c r="L1123" s="3">
        <v>3493043.26</v>
      </c>
      <c r="M1123" s="3">
        <f t="shared" si="119"/>
        <v>6215227.7699999996</v>
      </c>
      <c r="N1123" s="3">
        <v>2041530.83</v>
      </c>
      <c r="O1123" s="3">
        <f t="shared" si="120"/>
        <v>4173696.9399999995</v>
      </c>
      <c r="P1123" s="3">
        <v>3230699.82</v>
      </c>
      <c r="Q1123" s="4">
        <f t="shared" si="121"/>
        <v>0.640199243592811</v>
      </c>
      <c r="R1123" s="4">
        <f t="shared" si="122"/>
        <v>0.33277808273138004</v>
      </c>
      <c r="S1123" s="3">
        <v>9930465.0999999996</v>
      </c>
      <c r="T1123" s="3">
        <f t="shared" si="123"/>
        <v>-222194.0700000003</v>
      </c>
      <c r="U1123" s="4">
        <f t="shared" si="124"/>
        <v>-2.2374991278102403E-2</v>
      </c>
      <c r="V1123" s="2" t="s">
        <v>44</v>
      </c>
      <c r="W1123" s="2" t="s">
        <v>207</v>
      </c>
      <c r="X1123" s="2" t="s">
        <v>126</v>
      </c>
      <c r="Y1123" s="2">
        <v>1.34</v>
      </c>
      <c r="Z1123" s="2" t="s">
        <v>3240</v>
      </c>
      <c r="AA1123" s="2" t="s">
        <v>109</v>
      </c>
      <c r="AB1123" s="2" t="s">
        <v>49</v>
      </c>
      <c r="AC1123" s="2">
        <v>7.99</v>
      </c>
      <c r="AD1123" s="3">
        <v>0</v>
      </c>
      <c r="AE1123" s="5">
        <v>0</v>
      </c>
      <c r="AF1123" s="2">
        <v>0</v>
      </c>
      <c r="AG1123" s="3">
        <f t="shared" si="125"/>
        <v>0</v>
      </c>
      <c r="AH1123" s="2" t="s">
        <v>50</v>
      </c>
      <c r="AI1123" s="3">
        <v>0</v>
      </c>
    </row>
    <row r="1124" spans="1:35" x14ac:dyDescent="0.3">
      <c r="A1124" s="2" t="s">
        <v>3241</v>
      </c>
      <c r="B1124" s="2" t="s">
        <v>3242</v>
      </c>
      <c r="C1124" s="2" t="s">
        <v>122</v>
      </c>
      <c r="D1124" s="2" t="s">
        <v>104</v>
      </c>
      <c r="E1124" s="2">
        <v>2023</v>
      </c>
      <c r="F1124" s="2" t="s">
        <v>55</v>
      </c>
      <c r="G1124" s="2" t="s">
        <v>40</v>
      </c>
      <c r="H1124" s="2" t="s">
        <v>279</v>
      </c>
      <c r="I1124" s="2" t="s">
        <v>58</v>
      </c>
      <c r="J1124" s="2" t="s">
        <v>240</v>
      </c>
      <c r="K1124" s="3">
        <v>8661539.8100000005</v>
      </c>
      <c r="L1124" s="3">
        <v>3463109.81</v>
      </c>
      <c r="M1124" s="3">
        <f t="shared" si="119"/>
        <v>5198430</v>
      </c>
      <c r="N1124" s="3">
        <v>1564283.98</v>
      </c>
      <c r="O1124" s="3">
        <f t="shared" si="120"/>
        <v>3634146.02</v>
      </c>
      <c r="P1124" s="3">
        <v>2744660.81</v>
      </c>
      <c r="Q1124" s="4">
        <f t="shared" si="121"/>
        <v>0.60017388524823967</v>
      </c>
      <c r="R1124" s="4">
        <f t="shared" si="122"/>
        <v>0.3168790850364977</v>
      </c>
      <c r="S1124" s="3">
        <v>9645963.0999999996</v>
      </c>
      <c r="T1124" s="3">
        <f t="shared" si="123"/>
        <v>-984423.28999999911</v>
      </c>
      <c r="U1124" s="4">
        <f t="shared" si="124"/>
        <v>-0.1020554691941543</v>
      </c>
      <c r="V1124" s="2" t="s">
        <v>107</v>
      </c>
      <c r="W1124" s="2" t="s">
        <v>60</v>
      </c>
      <c r="X1124" s="2" t="s">
        <v>280</v>
      </c>
      <c r="Y1124" s="2">
        <v>0.79</v>
      </c>
      <c r="Z1124" s="2" t="s">
        <v>3243</v>
      </c>
      <c r="AA1124" s="2" t="s">
        <v>141</v>
      </c>
      <c r="AB1124" s="2" t="s">
        <v>306</v>
      </c>
      <c r="AC1124" s="2">
        <v>9.33</v>
      </c>
      <c r="AD1124" s="3">
        <v>0</v>
      </c>
      <c r="AE1124" s="5">
        <v>0</v>
      </c>
      <c r="AF1124" s="2">
        <v>0</v>
      </c>
      <c r="AG1124" s="3">
        <f t="shared" si="125"/>
        <v>0</v>
      </c>
      <c r="AH1124" s="2" t="s">
        <v>50</v>
      </c>
      <c r="AI1124" s="3">
        <v>0</v>
      </c>
    </row>
    <row r="1125" spans="1:35" x14ac:dyDescent="0.3">
      <c r="A1125" s="2" t="s">
        <v>3244</v>
      </c>
      <c r="B1125" s="2" t="s">
        <v>2380</v>
      </c>
      <c r="C1125" s="2" t="s">
        <v>448</v>
      </c>
      <c r="D1125" s="2" t="s">
        <v>54</v>
      </c>
      <c r="E1125" s="2">
        <v>2021</v>
      </c>
      <c r="F1125" s="2" t="s">
        <v>39</v>
      </c>
      <c r="G1125" s="2" t="s">
        <v>93</v>
      </c>
      <c r="H1125" s="2" t="s">
        <v>221</v>
      </c>
      <c r="I1125" s="2" t="s">
        <v>178</v>
      </c>
      <c r="J1125" s="2" t="s">
        <v>179</v>
      </c>
      <c r="K1125" s="3">
        <v>321429.05</v>
      </c>
      <c r="L1125" s="3">
        <v>115194.8</v>
      </c>
      <c r="M1125" s="3">
        <f t="shared" si="119"/>
        <v>206234.25</v>
      </c>
      <c r="N1125" s="3">
        <v>66891.320000000007</v>
      </c>
      <c r="O1125" s="3">
        <f t="shared" si="120"/>
        <v>139342.93</v>
      </c>
      <c r="P1125" s="3">
        <v>110220.34</v>
      </c>
      <c r="Q1125" s="4">
        <f t="shared" si="121"/>
        <v>0.64161671137067422</v>
      </c>
      <c r="R1125" s="4">
        <f t="shared" si="122"/>
        <v>0.34290721389370377</v>
      </c>
      <c r="S1125" s="3">
        <v>311172.17</v>
      </c>
      <c r="T1125" s="3">
        <f t="shared" si="123"/>
        <v>10256.880000000005</v>
      </c>
      <c r="U1125" s="4">
        <f t="shared" si="124"/>
        <v>3.296207369701476E-2</v>
      </c>
      <c r="V1125" s="2" t="s">
        <v>44</v>
      </c>
      <c r="W1125" s="2" t="s">
        <v>45</v>
      </c>
      <c r="X1125" s="2" t="s">
        <v>222</v>
      </c>
      <c r="Y1125" s="2">
        <v>18.899999999999999</v>
      </c>
      <c r="Z1125" s="2" t="s">
        <v>3245</v>
      </c>
      <c r="AA1125" s="2" t="s">
        <v>141</v>
      </c>
      <c r="AB1125" s="2" t="s">
        <v>64</v>
      </c>
      <c r="AC1125" s="2">
        <v>9.58</v>
      </c>
      <c r="AD1125" s="3">
        <v>3937775.53</v>
      </c>
      <c r="AE1125" s="5">
        <v>11.17</v>
      </c>
      <c r="AF1125" s="2">
        <v>48</v>
      </c>
      <c r="AG1125" s="3">
        <f t="shared" si="125"/>
        <v>102099.26365600021</v>
      </c>
      <c r="AH1125" s="2" t="s">
        <v>50</v>
      </c>
      <c r="AI1125" s="3">
        <v>0</v>
      </c>
    </row>
    <row r="1126" spans="1:35" x14ac:dyDescent="0.3">
      <c r="A1126" s="2" t="s">
        <v>3246</v>
      </c>
      <c r="B1126" s="2" t="s">
        <v>2910</v>
      </c>
      <c r="C1126" s="2" t="s">
        <v>67</v>
      </c>
      <c r="D1126" s="2" t="s">
        <v>54</v>
      </c>
      <c r="E1126" s="2">
        <v>2022</v>
      </c>
      <c r="F1126" s="2" t="s">
        <v>68</v>
      </c>
      <c r="G1126" s="2" t="s">
        <v>40</v>
      </c>
      <c r="H1126" s="2" t="s">
        <v>139</v>
      </c>
      <c r="I1126" s="2" t="s">
        <v>58</v>
      </c>
      <c r="J1126" s="2" t="s">
        <v>191</v>
      </c>
      <c r="K1126" s="3">
        <v>8491978.7699999996</v>
      </c>
      <c r="L1126" s="3">
        <v>3055884.99</v>
      </c>
      <c r="M1126" s="3">
        <f t="shared" si="119"/>
        <v>5436093.7799999993</v>
      </c>
      <c r="N1126" s="3">
        <v>1032449.02</v>
      </c>
      <c r="O1126" s="3">
        <f t="shared" si="120"/>
        <v>4403644.76</v>
      </c>
      <c r="P1126" s="3">
        <v>3121006.72</v>
      </c>
      <c r="Q1126" s="4">
        <f t="shared" si="121"/>
        <v>0.6401445325327868</v>
      </c>
      <c r="R1126" s="4">
        <f t="shared" si="122"/>
        <v>0.36752408414228765</v>
      </c>
      <c r="S1126" s="3">
        <v>7621527.6900000004</v>
      </c>
      <c r="T1126" s="3">
        <f t="shared" si="123"/>
        <v>870451.07999999914</v>
      </c>
      <c r="U1126" s="4">
        <f t="shared" si="124"/>
        <v>0.11420952798506451</v>
      </c>
      <c r="V1126" s="2" t="s">
        <v>107</v>
      </c>
      <c r="W1126" s="2" t="s">
        <v>96</v>
      </c>
      <c r="X1126" s="2" t="s">
        <v>86</v>
      </c>
      <c r="Y1126" s="2">
        <v>0.92</v>
      </c>
      <c r="Z1126" s="2" t="s">
        <v>3247</v>
      </c>
      <c r="AA1126" s="2" t="s">
        <v>63</v>
      </c>
      <c r="AB1126" s="2" t="s">
        <v>110</v>
      </c>
      <c r="AC1126" s="2">
        <v>9.74</v>
      </c>
      <c r="AD1126" s="3">
        <v>0</v>
      </c>
      <c r="AE1126" s="5">
        <v>0</v>
      </c>
      <c r="AF1126" s="2">
        <v>0</v>
      </c>
      <c r="AG1126" s="3">
        <f t="shared" si="125"/>
        <v>0</v>
      </c>
      <c r="AH1126" s="2" t="s">
        <v>50</v>
      </c>
      <c r="AI1126" s="3">
        <v>0</v>
      </c>
    </row>
    <row r="1127" spans="1:35" x14ac:dyDescent="0.3">
      <c r="A1127" s="2" t="s">
        <v>3248</v>
      </c>
      <c r="B1127" s="2" t="s">
        <v>504</v>
      </c>
      <c r="C1127" s="2" t="s">
        <v>337</v>
      </c>
      <c r="D1127" s="2" t="s">
        <v>38</v>
      </c>
      <c r="E1127" s="2">
        <v>2024</v>
      </c>
      <c r="F1127" s="2" t="s">
        <v>39</v>
      </c>
      <c r="G1127" s="2" t="s">
        <v>40</v>
      </c>
      <c r="H1127" s="2" t="s">
        <v>171</v>
      </c>
      <c r="I1127" s="2" t="s">
        <v>58</v>
      </c>
      <c r="J1127" s="2" t="s">
        <v>191</v>
      </c>
      <c r="K1127" s="3">
        <v>8540788.3200000003</v>
      </c>
      <c r="L1127" s="3">
        <v>2744996.79</v>
      </c>
      <c r="M1127" s="3">
        <f t="shared" si="119"/>
        <v>5795791.5300000003</v>
      </c>
      <c r="N1127" s="3">
        <v>783628.42</v>
      </c>
      <c r="O1127" s="3">
        <f t="shared" si="120"/>
        <v>5012163.1100000003</v>
      </c>
      <c r="P1127" s="3">
        <v>3863171.87</v>
      </c>
      <c r="Q1127" s="4">
        <f t="shared" si="121"/>
        <v>0.67860147246922986</v>
      </c>
      <c r="R1127" s="4">
        <f t="shared" si="122"/>
        <v>0.45232029237319865</v>
      </c>
      <c r="S1127" s="3">
        <v>8004707.71</v>
      </c>
      <c r="T1127" s="3">
        <f t="shared" si="123"/>
        <v>536080.61000000034</v>
      </c>
      <c r="U1127" s="4">
        <f t="shared" si="124"/>
        <v>6.6970666440486479E-2</v>
      </c>
      <c r="V1127" s="2" t="s">
        <v>85</v>
      </c>
      <c r="W1127" s="2" t="s">
        <v>134</v>
      </c>
      <c r="X1127" s="2" t="s">
        <v>86</v>
      </c>
      <c r="Y1127" s="2">
        <v>0.92</v>
      </c>
      <c r="Z1127" s="2" t="s">
        <v>3249</v>
      </c>
      <c r="AA1127" s="2" t="s">
        <v>224</v>
      </c>
      <c r="AB1127" s="2" t="s">
        <v>149</v>
      </c>
      <c r="AC1127" s="2">
        <v>9.01</v>
      </c>
      <c r="AD1127" s="3">
        <v>0</v>
      </c>
      <c r="AE1127" s="5">
        <v>0</v>
      </c>
      <c r="AF1127" s="2">
        <v>0</v>
      </c>
      <c r="AG1127" s="3">
        <f t="shared" si="125"/>
        <v>0</v>
      </c>
      <c r="AH1127" s="2" t="s">
        <v>230</v>
      </c>
      <c r="AI1127" s="3">
        <v>0</v>
      </c>
    </row>
    <row r="1128" spans="1:35" x14ac:dyDescent="0.3">
      <c r="A1128" s="2" t="s">
        <v>3250</v>
      </c>
      <c r="B1128" s="2" t="s">
        <v>3251</v>
      </c>
      <c r="C1128" s="2" t="s">
        <v>176</v>
      </c>
      <c r="D1128" s="2" t="s">
        <v>104</v>
      </c>
      <c r="E1128" s="2">
        <v>2020</v>
      </c>
      <c r="F1128" s="2" t="s">
        <v>105</v>
      </c>
      <c r="G1128" s="2" t="s">
        <v>40</v>
      </c>
      <c r="H1128" s="2" t="s">
        <v>139</v>
      </c>
      <c r="I1128" s="2" t="s">
        <v>178</v>
      </c>
      <c r="J1128" s="2" t="s">
        <v>288</v>
      </c>
      <c r="K1128" s="3">
        <v>6824669.5300000003</v>
      </c>
      <c r="L1128" s="3">
        <v>3351895.36</v>
      </c>
      <c r="M1128" s="3">
        <f t="shared" si="119"/>
        <v>3472774.1700000004</v>
      </c>
      <c r="N1128" s="3">
        <v>994801.65</v>
      </c>
      <c r="O1128" s="3">
        <f t="shared" si="120"/>
        <v>2477972.5200000005</v>
      </c>
      <c r="P1128" s="3">
        <v>1826731.5</v>
      </c>
      <c r="Q1128" s="4">
        <f t="shared" si="121"/>
        <v>0.508856019289186</v>
      </c>
      <c r="R1128" s="4">
        <f t="shared" si="122"/>
        <v>0.26766592755444379</v>
      </c>
      <c r="S1128" s="3">
        <v>8030820.0300000003</v>
      </c>
      <c r="T1128" s="3">
        <f t="shared" si="123"/>
        <v>-1206150.5</v>
      </c>
      <c r="U1128" s="4">
        <f t="shared" si="124"/>
        <v>-0.15019020417520176</v>
      </c>
      <c r="V1128" s="2" t="s">
        <v>44</v>
      </c>
      <c r="W1128" s="2" t="s">
        <v>134</v>
      </c>
      <c r="X1128" s="2" t="s">
        <v>86</v>
      </c>
      <c r="Y1128" s="2">
        <v>0.92</v>
      </c>
      <c r="Z1128" s="2" t="s">
        <v>3252</v>
      </c>
      <c r="AA1128" s="2" t="s">
        <v>148</v>
      </c>
      <c r="AB1128" s="2" t="s">
        <v>209</v>
      </c>
      <c r="AC1128" s="2">
        <v>5.57</v>
      </c>
      <c r="AD1128" s="3">
        <v>4278446.58</v>
      </c>
      <c r="AE1128" s="5">
        <v>16.41</v>
      </c>
      <c r="AF1128" s="2">
        <v>60</v>
      </c>
      <c r="AG1128" s="3">
        <f t="shared" si="125"/>
        <v>104977.84769396795</v>
      </c>
      <c r="AH1128" s="2" t="s">
        <v>50</v>
      </c>
      <c r="AI1128" s="3">
        <v>0</v>
      </c>
    </row>
    <row r="1129" spans="1:35" x14ac:dyDescent="0.3">
      <c r="A1129" s="2" t="s">
        <v>3253</v>
      </c>
      <c r="B1129" s="2" t="s">
        <v>3254</v>
      </c>
      <c r="C1129" s="2" t="s">
        <v>201</v>
      </c>
      <c r="D1129" s="2" t="s">
        <v>54</v>
      </c>
      <c r="E1129" s="2">
        <v>2020</v>
      </c>
      <c r="F1129" s="2" t="s">
        <v>58</v>
      </c>
      <c r="G1129" s="2" t="s">
        <v>114</v>
      </c>
      <c r="H1129" s="2" t="s">
        <v>190</v>
      </c>
      <c r="I1129" s="2" t="s">
        <v>55</v>
      </c>
      <c r="J1129" s="2" t="s">
        <v>84</v>
      </c>
      <c r="K1129" s="3">
        <v>159824.65</v>
      </c>
      <c r="L1129" s="3">
        <v>60154.57</v>
      </c>
      <c r="M1129" s="3">
        <f t="shared" si="119"/>
        <v>99670.079999999987</v>
      </c>
      <c r="N1129" s="3">
        <v>16664.310000000001</v>
      </c>
      <c r="O1129" s="3">
        <f t="shared" si="120"/>
        <v>83005.76999999999</v>
      </c>
      <c r="P1129" s="3">
        <v>65082.21</v>
      </c>
      <c r="Q1129" s="4">
        <f t="shared" si="121"/>
        <v>0.62362145013300507</v>
      </c>
      <c r="R1129" s="4">
        <f t="shared" si="122"/>
        <v>0.40721008930725017</v>
      </c>
      <c r="S1129" s="3">
        <v>174631.15</v>
      </c>
      <c r="T1129" s="3">
        <f t="shared" si="123"/>
        <v>-14806.5</v>
      </c>
      <c r="U1129" s="4">
        <f t="shared" si="124"/>
        <v>-8.4787278787318301E-2</v>
      </c>
      <c r="V1129" s="2" t="s">
        <v>85</v>
      </c>
      <c r="W1129" s="2" t="s">
        <v>60</v>
      </c>
      <c r="X1129" s="2" t="s">
        <v>192</v>
      </c>
      <c r="Y1129" s="2">
        <v>3.64</v>
      </c>
      <c r="Z1129" s="2" t="s">
        <v>3255</v>
      </c>
      <c r="AA1129" s="2" t="s">
        <v>99</v>
      </c>
      <c r="AB1129" s="2" t="s">
        <v>88</v>
      </c>
      <c r="AC1129" s="2">
        <v>3.29</v>
      </c>
      <c r="AD1129" s="3">
        <v>0</v>
      </c>
      <c r="AE1129" s="5">
        <v>0</v>
      </c>
      <c r="AF1129" s="2">
        <v>0</v>
      </c>
      <c r="AG1129" s="3">
        <f t="shared" si="125"/>
        <v>0</v>
      </c>
      <c r="AH1129" s="2" t="s">
        <v>50</v>
      </c>
      <c r="AI1129" s="3">
        <v>0</v>
      </c>
    </row>
    <row r="1130" spans="1:35" x14ac:dyDescent="0.3">
      <c r="A1130" s="2" t="s">
        <v>3256</v>
      </c>
      <c r="B1130" s="2" t="s">
        <v>3257</v>
      </c>
      <c r="C1130" s="2" t="s">
        <v>387</v>
      </c>
      <c r="D1130" s="2" t="s">
        <v>81</v>
      </c>
      <c r="E1130" s="2">
        <v>2020</v>
      </c>
      <c r="F1130" s="2" t="s">
        <v>82</v>
      </c>
      <c r="G1130" s="2" t="s">
        <v>56</v>
      </c>
      <c r="H1130" s="2" t="s">
        <v>177</v>
      </c>
      <c r="I1130" s="2" t="s">
        <v>131</v>
      </c>
      <c r="J1130" s="2" t="s">
        <v>544</v>
      </c>
      <c r="K1130" s="3">
        <v>8885393.6300000008</v>
      </c>
      <c r="L1130" s="3">
        <v>3103962.89</v>
      </c>
      <c r="M1130" s="3">
        <f t="shared" si="119"/>
        <v>5781430.7400000002</v>
      </c>
      <c r="N1130" s="3">
        <v>1439745.46</v>
      </c>
      <c r="O1130" s="3">
        <f t="shared" si="120"/>
        <v>4341685.28</v>
      </c>
      <c r="P1130" s="3">
        <v>3282633.37</v>
      </c>
      <c r="Q1130" s="4">
        <f t="shared" si="121"/>
        <v>0.65066681125752213</v>
      </c>
      <c r="R1130" s="4">
        <f t="shared" si="122"/>
        <v>0.36944152467446734</v>
      </c>
      <c r="S1130" s="3">
        <v>10190020.050000001</v>
      </c>
      <c r="T1130" s="3">
        <f t="shared" si="123"/>
        <v>-1304626.42</v>
      </c>
      <c r="U1130" s="4">
        <f t="shared" si="124"/>
        <v>-0.12802981874407596</v>
      </c>
      <c r="V1130" s="2" t="s">
        <v>85</v>
      </c>
      <c r="W1130" s="2" t="s">
        <v>60</v>
      </c>
      <c r="X1130" s="2" t="s">
        <v>180</v>
      </c>
      <c r="Y1130" s="2">
        <v>149.5</v>
      </c>
      <c r="Z1130" s="2" t="s">
        <v>3258</v>
      </c>
      <c r="AA1130" s="2" t="s">
        <v>148</v>
      </c>
      <c r="AB1130" s="2" t="s">
        <v>306</v>
      </c>
      <c r="AC1130" s="2">
        <v>9.48</v>
      </c>
      <c r="AD1130" s="3">
        <v>0</v>
      </c>
      <c r="AE1130" s="5">
        <v>0</v>
      </c>
      <c r="AF1130" s="2">
        <v>0</v>
      </c>
      <c r="AG1130" s="3">
        <f t="shared" si="125"/>
        <v>0</v>
      </c>
      <c r="AH1130" s="2" t="s">
        <v>50</v>
      </c>
      <c r="AI1130" s="3">
        <v>0</v>
      </c>
    </row>
    <row r="1131" spans="1:35" x14ac:dyDescent="0.3">
      <c r="A1131" s="2" t="s">
        <v>3259</v>
      </c>
      <c r="B1131" s="2" t="s">
        <v>3260</v>
      </c>
      <c r="C1131" s="2" t="s">
        <v>201</v>
      </c>
      <c r="D1131" s="2" t="s">
        <v>54</v>
      </c>
      <c r="E1131" s="2">
        <v>2020</v>
      </c>
      <c r="F1131" s="2" t="s">
        <v>39</v>
      </c>
      <c r="G1131" s="2" t="s">
        <v>56</v>
      </c>
      <c r="H1131" s="2" t="s">
        <v>262</v>
      </c>
      <c r="I1131" s="2" t="s">
        <v>42</v>
      </c>
      <c r="J1131" s="2" t="s">
        <v>43</v>
      </c>
      <c r="K1131" s="3">
        <v>2527669.3199999998</v>
      </c>
      <c r="L1131" s="3">
        <v>866929.95</v>
      </c>
      <c r="M1131" s="3">
        <f t="shared" si="119"/>
        <v>1660739.3699999999</v>
      </c>
      <c r="N1131" s="3">
        <v>381497.68</v>
      </c>
      <c r="O1131" s="3">
        <f t="shared" si="120"/>
        <v>1279241.69</v>
      </c>
      <c r="P1131" s="3">
        <v>997354.52</v>
      </c>
      <c r="Q1131" s="4">
        <f t="shared" si="121"/>
        <v>0.657023985241867</v>
      </c>
      <c r="R1131" s="4">
        <f t="shared" si="122"/>
        <v>0.39457476186006801</v>
      </c>
      <c r="S1131" s="3">
        <v>2165906.12</v>
      </c>
      <c r="T1131" s="3">
        <f t="shared" si="123"/>
        <v>361763.19999999972</v>
      </c>
      <c r="U1131" s="4">
        <f t="shared" si="124"/>
        <v>0.16702626058418438</v>
      </c>
      <c r="V1131" s="2" t="s">
        <v>133</v>
      </c>
      <c r="W1131" s="2" t="s">
        <v>117</v>
      </c>
      <c r="X1131" s="2" t="s">
        <v>264</v>
      </c>
      <c r="Y1131" s="2">
        <v>83.5</v>
      </c>
      <c r="Z1131" s="2" t="s">
        <v>3261</v>
      </c>
      <c r="AA1131" s="2" t="s">
        <v>224</v>
      </c>
      <c r="AB1131" s="2" t="s">
        <v>110</v>
      </c>
      <c r="AC1131" s="2">
        <v>2.84</v>
      </c>
      <c r="AD1131" s="3">
        <v>0</v>
      </c>
      <c r="AE1131" s="5">
        <v>0</v>
      </c>
      <c r="AF1131" s="2">
        <v>0</v>
      </c>
      <c r="AG1131" s="3">
        <f t="shared" si="125"/>
        <v>0</v>
      </c>
      <c r="AH1131" s="2" t="s">
        <v>230</v>
      </c>
      <c r="AI1131" s="3">
        <v>0</v>
      </c>
    </row>
    <row r="1132" spans="1:35" x14ac:dyDescent="0.3">
      <c r="A1132" s="2" t="s">
        <v>3262</v>
      </c>
      <c r="B1132" s="2" t="s">
        <v>3263</v>
      </c>
      <c r="C1132" s="2" t="s">
        <v>304</v>
      </c>
      <c r="D1132" s="2" t="s">
        <v>104</v>
      </c>
      <c r="E1132" s="2">
        <v>2022</v>
      </c>
      <c r="F1132" s="2" t="s">
        <v>55</v>
      </c>
      <c r="G1132" s="2" t="s">
        <v>40</v>
      </c>
      <c r="H1132" s="2" t="s">
        <v>41</v>
      </c>
      <c r="I1132" s="2" t="s">
        <v>131</v>
      </c>
      <c r="J1132" s="2" t="s">
        <v>463</v>
      </c>
      <c r="K1132" s="3">
        <v>8050105.0499999998</v>
      </c>
      <c r="L1132" s="3">
        <v>3209728.68</v>
      </c>
      <c r="M1132" s="3">
        <f t="shared" si="119"/>
        <v>4840376.3699999992</v>
      </c>
      <c r="N1132" s="3">
        <v>1510464.01</v>
      </c>
      <c r="O1132" s="3">
        <f t="shared" si="120"/>
        <v>3329912.3599999994</v>
      </c>
      <c r="P1132" s="3">
        <v>2429391.7799999998</v>
      </c>
      <c r="Q1132" s="4">
        <f t="shared" si="121"/>
        <v>0.6012811435299219</v>
      </c>
      <c r="R1132" s="4">
        <f t="shared" si="122"/>
        <v>0.30178386057210521</v>
      </c>
      <c r="S1132" s="3">
        <v>8739312.7599999998</v>
      </c>
      <c r="T1132" s="3">
        <f t="shared" si="123"/>
        <v>-689207.71</v>
      </c>
      <c r="U1132" s="4">
        <f t="shared" si="124"/>
        <v>-7.8862918507106958E-2</v>
      </c>
      <c r="V1132" s="2" t="s">
        <v>44</v>
      </c>
      <c r="W1132" s="2" t="s">
        <v>117</v>
      </c>
      <c r="X1132" s="2" t="s">
        <v>46</v>
      </c>
      <c r="Y1132" s="2">
        <v>0.89</v>
      </c>
      <c r="Z1132" s="2" t="s">
        <v>3264</v>
      </c>
      <c r="AA1132" s="2" t="s">
        <v>141</v>
      </c>
      <c r="AB1132" s="2" t="s">
        <v>88</v>
      </c>
      <c r="AC1132" s="2">
        <v>9.74</v>
      </c>
      <c r="AD1132" s="3">
        <v>0</v>
      </c>
      <c r="AE1132" s="5">
        <v>0</v>
      </c>
      <c r="AF1132" s="2">
        <v>0</v>
      </c>
      <c r="AG1132" s="3">
        <f t="shared" si="125"/>
        <v>0</v>
      </c>
      <c r="AH1132" s="2" t="s">
        <v>50</v>
      </c>
      <c r="AI1132" s="3">
        <v>0</v>
      </c>
    </row>
    <row r="1133" spans="1:35" x14ac:dyDescent="0.3">
      <c r="A1133" s="2" t="s">
        <v>3265</v>
      </c>
      <c r="B1133" s="2" t="s">
        <v>3266</v>
      </c>
      <c r="C1133" s="2" t="s">
        <v>370</v>
      </c>
      <c r="D1133" s="2" t="s">
        <v>81</v>
      </c>
      <c r="E1133" s="2">
        <v>2021</v>
      </c>
      <c r="F1133" s="2" t="s">
        <v>68</v>
      </c>
      <c r="G1133" s="2" t="s">
        <v>40</v>
      </c>
      <c r="H1133" s="2" t="s">
        <v>41</v>
      </c>
      <c r="I1133" s="2" t="s">
        <v>71</v>
      </c>
      <c r="J1133" s="2" t="s">
        <v>228</v>
      </c>
      <c r="K1133" s="3">
        <v>8481505.0399999991</v>
      </c>
      <c r="L1133" s="3">
        <v>3795382.52</v>
      </c>
      <c r="M1133" s="3">
        <f t="shared" si="119"/>
        <v>4686122.5199999996</v>
      </c>
      <c r="N1133" s="3">
        <v>1393092.26</v>
      </c>
      <c r="O1133" s="3">
        <f t="shared" si="120"/>
        <v>3293030.26</v>
      </c>
      <c r="P1133" s="3">
        <v>2484396.2599999998</v>
      </c>
      <c r="Q1133" s="4">
        <f t="shared" si="121"/>
        <v>0.55251072750644736</v>
      </c>
      <c r="R1133" s="4">
        <f t="shared" si="122"/>
        <v>0.2929192694319262</v>
      </c>
      <c r="S1133" s="3">
        <v>9347667.0099999998</v>
      </c>
      <c r="T1133" s="3">
        <f t="shared" si="123"/>
        <v>-866161.97000000067</v>
      </c>
      <c r="U1133" s="4">
        <f t="shared" si="124"/>
        <v>-9.2660764346161786E-2</v>
      </c>
      <c r="V1133" s="2" t="s">
        <v>85</v>
      </c>
      <c r="W1133" s="2" t="s">
        <v>134</v>
      </c>
      <c r="X1133" s="2" t="s">
        <v>46</v>
      </c>
      <c r="Y1133" s="2">
        <v>0.89</v>
      </c>
      <c r="Z1133" s="2" t="s">
        <v>2918</v>
      </c>
      <c r="AA1133" s="2" t="s">
        <v>148</v>
      </c>
      <c r="AB1133" s="2" t="s">
        <v>49</v>
      </c>
      <c r="AC1133" s="2">
        <v>5.84</v>
      </c>
      <c r="AD1133" s="3">
        <v>0</v>
      </c>
      <c r="AE1133" s="5">
        <v>0</v>
      </c>
      <c r="AF1133" s="2">
        <v>0</v>
      </c>
      <c r="AG1133" s="3">
        <f t="shared" si="125"/>
        <v>0</v>
      </c>
      <c r="AH1133" s="2" t="s">
        <v>50</v>
      </c>
      <c r="AI1133" s="3">
        <v>0</v>
      </c>
    </row>
    <row r="1134" spans="1:35" x14ac:dyDescent="0.3">
      <c r="A1134" s="2" t="s">
        <v>3267</v>
      </c>
      <c r="B1134" s="2" t="s">
        <v>36</v>
      </c>
      <c r="C1134" s="2" t="s">
        <v>37</v>
      </c>
      <c r="D1134" s="2" t="s">
        <v>38</v>
      </c>
      <c r="E1134" s="2">
        <v>2022</v>
      </c>
      <c r="F1134" s="2" t="s">
        <v>92</v>
      </c>
      <c r="G1134" s="2" t="s">
        <v>93</v>
      </c>
      <c r="H1134" s="2" t="s">
        <v>221</v>
      </c>
      <c r="I1134" s="2" t="s">
        <v>178</v>
      </c>
      <c r="J1134" s="2" t="s">
        <v>197</v>
      </c>
      <c r="K1134" s="3">
        <v>2688320.17</v>
      </c>
      <c r="L1134" s="3">
        <v>1332496.1000000001</v>
      </c>
      <c r="M1134" s="3">
        <f t="shared" si="119"/>
        <v>1355824.0699999998</v>
      </c>
      <c r="N1134" s="3">
        <v>504233.83</v>
      </c>
      <c r="O1134" s="3">
        <f t="shared" si="120"/>
        <v>851590.23999999976</v>
      </c>
      <c r="P1134" s="3">
        <v>598883.72</v>
      </c>
      <c r="Q1134" s="4">
        <f t="shared" si="121"/>
        <v>0.50433876334008232</v>
      </c>
      <c r="R1134" s="4">
        <f t="shared" si="122"/>
        <v>0.22277246835521083</v>
      </c>
      <c r="S1134" s="3">
        <v>2493726.67</v>
      </c>
      <c r="T1134" s="3">
        <f t="shared" si="123"/>
        <v>194593.5</v>
      </c>
      <c r="U1134" s="4">
        <f t="shared" si="124"/>
        <v>7.8033211234012273E-2</v>
      </c>
      <c r="V1134" s="2" t="s">
        <v>73</v>
      </c>
      <c r="W1134" s="2" t="s">
        <v>207</v>
      </c>
      <c r="X1134" s="2" t="s">
        <v>222</v>
      </c>
      <c r="Y1134" s="2">
        <v>18.899999999999999</v>
      </c>
      <c r="Z1134" s="2" t="s">
        <v>3268</v>
      </c>
      <c r="AA1134" s="2" t="s">
        <v>109</v>
      </c>
      <c r="AB1134" s="2" t="s">
        <v>110</v>
      </c>
      <c r="AC1134" s="2">
        <v>5.69</v>
      </c>
      <c r="AD1134" s="3">
        <v>832560.68</v>
      </c>
      <c r="AE1134" s="5">
        <v>7.15</v>
      </c>
      <c r="AF1134" s="2">
        <v>24</v>
      </c>
      <c r="AG1134" s="3">
        <f t="shared" si="125"/>
        <v>37332.529734388416</v>
      </c>
      <c r="AH1134" s="2" t="s">
        <v>50</v>
      </c>
      <c r="AI1134" s="3">
        <v>0</v>
      </c>
    </row>
    <row r="1135" spans="1:35" x14ac:dyDescent="0.3">
      <c r="A1135" s="2" t="s">
        <v>3269</v>
      </c>
      <c r="B1135" s="2" t="s">
        <v>1380</v>
      </c>
      <c r="C1135" s="2" t="s">
        <v>257</v>
      </c>
      <c r="D1135" s="2" t="s">
        <v>104</v>
      </c>
      <c r="E1135" s="2">
        <v>2024</v>
      </c>
      <c r="F1135" s="2" t="s">
        <v>58</v>
      </c>
      <c r="G1135" s="2" t="s">
        <v>40</v>
      </c>
      <c r="H1135" s="2" t="s">
        <v>171</v>
      </c>
      <c r="I1135" s="2" t="s">
        <v>55</v>
      </c>
      <c r="J1135" s="2" t="s">
        <v>217</v>
      </c>
      <c r="K1135" s="3">
        <v>2746174.02</v>
      </c>
      <c r="L1135" s="3">
        <v>1322579.0900000001</v>
      </c>
      <c r="M1135" s="3">
        <f t="shared" si="119"/>
        <v>1423594.93</v>
      </c>
      <c r="N1135" s="3">
        <v>270134.56</v>
      </c>
      <c r="O1135" s="3">
        <f t="shared" si="120"/>
        <v>1153460.3699999999</v>
      </c>
      <c r="P1135" s="3">
        <v>809613.2</v>
      </c>
      <c r="Q1135" s="4">
        <f t="shared" si="121"/>
        <v>0.51839210466349106</v>
      </c>
      <c r="R1135" s="4">
        <f t="shared" si="122"/>
        <v>0.29481496587750833</v>
      </c>
      <c r="S1135" s="3">
        <v>3098881.27</v>
      </c>
      <c r="T1135" s="3">
        <f t="shared" si="123"/>
        <v>-352707.25</v>
      </c>
      <c r="U1135" s="4">
        <f t="shared" si="124"/>
        <v>-0.11381760682944785</v>
      </c>
      <c r="V1135" s="2" t="s">
        <v>124</v>
      </c>
      <c r="W1135" s="2" t="s">
        <v>117</v>
      </c>
      <c r="X1135" s="2" t="s">
        <v>86</v>
      </c>
      <c r="Y1135" s="2">
        <v>0.92</v>
      </c>
      <c r="Z1135" s="2" t="s">
        <v>2657</v>
      </c>
      <c r="AA1135" s="2" t="s">
        <v>99</v>
      </c>
      <c r="AB1135" s="2" t="s">
        <v>142</v>
      </c>
      <c r="AC1135" s="2">
        <v>6.76</v>
      </c>
      <c r="AD1135" s="3">
        <v>0</v>
      </c>
      <c r="AE1135" s="5">
        <v>0</v>
      </c>
      <c r="AF1135" s="2">
        <v>0</v>
      </c>
      <c r="AG1135" s="3">
        <f t="shared" si="125"/>
        <v>0</v>
      </c>
      <c r="AH1135" s="2" t="s">
        <v>50</v>
      </c>
      <c r="AI1135" s="3">
        <v>0</v>
      </c>
    </row>
    <row r="1136" spans="1:35" x14ac:dyDescent="0.3">
      <c r="A1136" s="2" t="s">
        <v>3270</v>
      </c>
      <c r="B1136" s="2" t="s">
        <v>3271</v>
      </c>
      <c r="C1136" s="2" t="s">
        <v>245</v>
      </c>
      <c r="D1136" s="2" t="s">
        <v>38</v>
      </c>
      <c r="E1136" s="2">
        <v>2023</v>
      </c>
      <c r="F1136" s="2" t="s">
        <v>92</v>
      </c>
      <c r="G1136" s="2" t="s">
        <v>69</v>
      </c>
      <c r="H1136" s="2" t="s">
        <v>165</v>
      </c>
      <c r="I1136" s="2" t="s">
        <v>42</v>
      </c>
      <c r="J1136" s="2" t="s">
        <v>166</v>
      </c>
      <c r="K1136" s="3">
        <v>2719095</v>
      </c>
      <c r="L1136" s="3">
        <v>1501180.93</v>
      </c>
      <c r="M1136" s="3">
        <f t="shared" si="119"/>
        <v>1217914.07</v>
      </c>
      <c r="N1136" s="3">
        <v>258150.49</v>
      </c>
      <c r="O1136" s="3">
        <f t="shared" si="120"/>
        <v>959763.58000000007</v>
      </c>
      <c r="P1136" s="3">
        <v>707566.83</v>
      </c>
      <c r="Q1136" s="4">
        <f t="shared" si="121"/>
        <v>0.44791155513139486</v>
      </c>
      <c r="R1136" s="4">
        <f t="shared" si="122"/>
        <v>0.260221445002841</v>
      </c>
      <c r="S1136" s="3">
        <v>3139920.07</v>
      </c>
      <c r="T1136" s="3">
        <f t="shared" si="123"/>
        <v>-420825.06999999983</v>
      </c>
      <c r="U1136" s="4">
        <f t="shared" si="124"/>
        <v>-0.13402413456976944</v>
      </c>
      <c r="V1136" s="2" t="s">
        <v>95</v>
      </c>
      <c r="W1136" s="2" t="s">
        <v>117</v>
      </c>
      <c r="X1136" s="2" t="s">
        <v>167</v>
      </c>
      <c r="Y1136" s="2">
        <v>17.2</v>
      </c>
      <c r="Z1136" s="2" t="s">
        <v>305</v>
      </c>
      <c r="AA1136" s="2" t="s">
        <v>148</v>
      </c>
      <c r="AB1136" s="2" t="s">
        <v>88</v>
      </c>
      <c r="AC1136" s="2">
        <v>5.5</v>
      </c>
      <c r="AD1136" s="3">
        <v>0</v>
      </c>
      <c r="AE1136" s="5">
        <v>0</v>
      </c>
      <c r="AF1136" s="2">
        <v>0</v>
      </c>
      <c r="AG1136" s="3">
        <f t="shared" si="125"/>
        <v>0</v>
      </c>
      <c r="AH1136" s="2" t="s">
        <v>50</v>
      </c>
      <c r="AI1136" s="3">
        <v>0</v>
      </c>
    </row>
    <row r="1137" spans="1:35" x14ac:dyDescent="0.3">
      <c r="A1137" s="2" t="s">
        <v>3272</v>
      </c>
      <c r="B1137" s="2" t="s">
        <v>3273</v>
      </c>
      <c r="C1137" s="2" t="s">
        <v>130</v>
      </c>
      <c r="D1137" s="2" t="s">
        <v>104</v>
      </c>
      <c r="E1137" s="2">
        <v>2022</v>
      </c>
      <c r="F1137" s="2" t="s">
        <v>58</v>
      </c>
      <c r="G1137" s="2" t="s">
        <v>40</v>
      </c>
      <c r="H1137" s="2" t="s">
        <v>279</v>
      </c>
      <c r="I1137" s="2" t="s">
        <v>42</v>
      </c>
      <c r="J1137" s="2" t="s">
        <v>166</v>
      </c>
      <c r="K1137" s="3">
        <v>4629234.47</v>
      </c>
      <c r="L1137" s="3">
        <v>1966462.75</v>
      </c>
      <c r="M1137" s="3">
        <f t="shared" si="119"/>
        <v>2662771.7199999997</v>
      </c>
      <c r="N1137" s="3">
        <v>685500.72</v>
      </c>
      <c r="O1137" s="3">
        <f t="shared" si="120"/>
        <v>1977270.9999999998</v>
      </c>
      <c r="P1137" s="3">
        <v>1480365.58</v>
      </c>
      <c r="Q1137" s="4">
        <f t="shared" si="121"/>
        <v>0.57520778808164363</v>
      </c>
      <c r="R1137" s="4">
        <f t="shared" si="122"/>
        <v>0.3197862604699736</v>
      </c>
      <c r="S1137" s="3">
        <v>4635581.99</v>
      </c>
      <c r="T1137" s="3">
        <f t="shared" si="123"/>
        <v>-6347.5200000004843</v>
      </c>
      <c r="U1137" s="4">
        <f t="shared" si="124"/>
        <v>-1.3693037926399581E-3</v>
      </c>
      <c r="V1137" s="2" t="s">
        <v>133</v>
      </c>
      <c r="W1137" s="2" t="s">
        <v>125</v>
      </c>
      <c r="X1137" s="2" t="s">
        <v>280</v>
      </c>
      <c r="Y1137" s="2">
        <v>0.79</v>
      </c>
      <c r="Z1137" s="2" t="s">
        <v>715</v>
      </c>
      <c r="AA1137" s="2" t="s">
        <v>48</v>
      </c>
      <c r="AB1137" s="2" t="s">
        <v>77</v>
      </c>
      <c r="AC1137" s="2">
        <v>1.4</v>
      </c>
      <c r="AD1137" s="3">
        <v>0</v>
      </c>
      <c r="AE1137" s="5">
        <v>0</v>
      </c>
      <c r="AF1137" s="2">
        <v>0</v>
      </c>
      <c r="AG1137" s="3">
        <f t="shared" si="125"/>
        <v>0</v>
      </c>
      <c r="AH1137" s="2" t="s">
        <v>50</v>
      </c>
      <c r="AI1137" s="3">
        <v>0</v>
      </c>
    </row>
    <row r="1138" spans="1:35" x14ac:dyDescent="0.3">
      <c r="A1138" s="2" t="s">
        <v>3274</v>
      </c>
      <c r="B1138" s="2" t="s">
        <v>2288</v>
      </c>
      <c r="C1138" s="2" t="s">
        <v>257</v>
      </c>
      <c r="D1138" s="2" t="s">
        <v>104</v>
      </c>
      <c r="E1138" s="2">
        <v>2024</v>
      </c>
      <c r="F1138" s="2" t="s">
        <v>55</v>
      </c>
      <c r="G1138" s="2" t="s">
        <v>114</v>
      </c>
      <c r="H1138" s="2" t="s">
        <v>115</v>
      </c>
      <c r="I1138" s="2" t="s">
        <v>58</v>
      </c>
      <c r="J1138" s="2" t="s">
        <v>191</v>
      </c>
      <c r="K1138" s="3">
        <v>7315731.0599999996</v>
      </c>
      <c r="L1138" s="3">
        <v>4166354.19</v>
      </c>
      <c r="M1138" s="3">
        <f t="shared" si="119"/>
        <v>3149376.8699999996</v>
      </c>
      <c r="N1138" s="3">
        <v>1096055.9099999999</v>
      </c>
      <c r="O1138" s="3">
        <f t="shared" si="120"/>
        <v>2053320.9599999997</v>
      </c>
      <c r="P1138" s="3">
        <v>1497086.14</v>
      </c>
      <c r="Q1138" s="4">
        <f t="shared" si="121"/>
        <v>0.43049380084784034</v>
      </c>
      <c r="R1138" s="4">
        <f t="shared" si="122"/>
        <v>0.20463930777684985</v>
      </c>
      <c r="S1138" s="3">
        <v>7131565.1799999997</v>
      </c>
      <c r="T1138" s="3">
        <f t="shared" si="123"/>
        <v>184165.87999999989</v>
      </c>
      <c r="U1138" s="4">
        <f t="shared" si="124"/>
        <v>2.5824047786379468E-2</v>
      </c>
      <c r="V1138" s="2" t="s">
        <v>44</v>
      </c>
      <c r="W1138" s="2" t="s">
        <v>45</v>
      </c>
      <c r="X1138" s="2" t="s">
        <v>118</v>
      </c>
      <c r="Y1138" s="2">
        <v>3.75</v>
      </c>
      <c r="Z1138" s="2" t="s">
        <v>3275</v>
      </c>
      <c r="AA1138" s="2" t="s">
        <v>141</v>
      </c>
      <c r="AB1138" s="2" t="s">
        <v>64</v>
      </c>
      <c r="AC1138" s="2">
        <v>3.57</v>
      </c>
      <c r="AD1138" s="3">
        <v>0</v>
      </c>
      <c r="AE1138" s="5">
        <v>0</v>
      </c>
      <c r="AF1138" s="2">
        <v>0</v>
      </c>
      <c r="AG1138" s="3">
        <f t="shared" si="125"/>
        <v>0</v>
      </c>
      <c r="AH1138" s="2" t="s">
        <v>230</v>
      </c>
      <c r="AI1138" s="3">
        <v>0</v>
      </c>
    </row>
    <row r="1139" spans="1:35" x14ac:dyDescent="0.3">
      <c r="A1139" s="2" t="s">
        <v>3276</v>
      </c>
      <c r="B1139" s="2" t="s">
        <v>3277</v>
      </c>
      <c r="C1139" s="2" t="s">
        <v>329</v>
      </c>
      <c r="D1139" s="2" t="s">
        <v>38</v>
      </c>
      <c r="E1139" s="2">
        <v>2021</v>
      </c>
      <c r="F1139" s="2" t="s">
        <v>105</v>
      </c>
      <c r="G1139" s="2" t="s">
        <v>93</v>
      </c>
      <c r="H1139" s="2" t="s">
        <v>159</v>
      </c>
      <c r="I1139" s="2" t="s">
        <v>71</v>
      </c>
      <c r="J1139" s="2" t="s">
        <v>72</v>
      </c>
      <c r="K1139" s="3">
        <v>7557921.6500000004</v>
      </c>
      <c r="L1139" s="3">
        <v>2854563.73</v>
      </c>
      <c r="M1139" s="3">
        <f t="shared" si="119"/>
        <v>4703357.92</v>
      </c>
      <c r="N1139" s="3">
        <v>671286.23</v>
      </c>
      <c r="O1139" s="3">
        <f t="shared" si="120"/>
        <v>4032071.69</v>
      </c>
      <c r="P1139" s="3">
        <v>2901213.32</v>
      </c>
      <c r="Q1139" s="4">
        <f t="shared" si="121"/>
        <v>0.62230837230232461</v>
      </c>
      <c r="R1139" s="4">
        <f t="shared" si="122"/>
        <v>0.38386390523114244</v>
      </c>
      <c r="S1139" s="3">
        <v>9033063.6699999999</v>
      </c>
      <c r="T1139" s="3">
        <f t="shared" si="123"/>
        <v>-1475142.0199999996</v>
      </c>
      <c r="U1139" s="4">
        <f t="shared" si="124"/>
        <v>-0.1633047295901546</v>
      </c>
      <c r="V1139" s="2" t="s">
        <v>107</v>
      </c>
      <c r="W1139" s="2" t="s">
        <v>60</v>
      </c>
      <c r="X1139" s="2" t="s">
        <v>160</v>
      </c>
      <c r="Y1139" s="2">
        <v>129.5</v>
      </c>
      <c r="Z1139" s="2" t="s">
        <v>3278</v>
      </c>
      <c r="AA1139" s="2" t="s">
        <v>63</v>
      </c>
      <c r="AB1139" s="2" t="s">
        <v>182</v>
      </c>
      <c r="AC1139" s="2">
        <v>4.1900000000000004</v>
      </c>
      <c r="AD1139" s="3">
        <v>0</v>
      </c>
      <c r="AE1139" s="5">
        <v>0</v>
      </c>
      <c r="AF1139" s="2">
        <v>0</v>
      </c>
      <c r="AG1139" s="3">
        <f t="shared" si="125"/>
        <v>0</v>
      </c>
      <c r="AH1139" s="2" t="s">
        <v>230</v>
      </c>
      <c r="AI1139" s="3">
        <v>0</v>
      </c>
    </row>
    <row r="1140" spans="1:35" x14ac:dyDescent="0.3">
      <c r="A1140" s="2" t="s">
        <v>3279</v>
      </c>
      <c r="B1140" s="2" t="s">
        <v>3280</v>
      </c>
      <c r="C1140" s="2" t="s">
        <v>370</v>
      </c>
      <c r="D1140" s="2" t="s">
        <v>81</v>
      </c>
      <c r="E1140" s="2">
        <v>2021</v>
      </c>
      <c r="F1140" s="2" t="s">
        <v>68</v>
      </c>
      <c r="G1140" s="2" t="s">
        <v>93</v>
      </c>
      <c r="H1140" s="2" t="s">
        <v>159</v>
      </c>
      <c r="I1140" s="2" t="s">
        <v>71</v>
      </c>
      <c r="J1140" s="2" t="s">
        <v>228</v>
      </c>
      <c r="K1140" s="3">
        <v>7160137.5</v>
      </c>
      <c r="L1140" s="3">
        <v>3961461.89</v>
      </c>
      <c r="M1140" s="3">
        <f t="shared" si="119"/>
        <v>3198675.61</v>
      </c>
      <c r="N1140" s="3">
        <v>1552018.51</v>
      </c>
      <c r="O1140" s="3">
        <f t="shared" si="120"/>
        <v>1646657.0999999999</v>
      </c>
      <c r="P1140" s="3">
        <v>1164983.6399999999</v>
      </c>
      <c r="Q1140" s="4">
        <f t="shared" si="121"/>
        <v>0.44673382459484889</v>
      </c>
      <c r="R1140" s="4">
        <f t="shared" si="122"/>
        <v>0.1627040877357453</v>
      </c>
      <c r="S1140" s="3">
        <v>7573246.2599999998</v>
      </c>
      <c r="T1140" s="3">
        <f t="shared" si="123"/>
        <v>-413108.75999999978</v>
      </c>
      <c r="U1140" s="4">
        <f t="shared" si="124"/>
        <v>-5.4548438782710304E-2</v>
      </c>
      <c r="V1140" s="2" t="s">
        <v>107</v>
      </c>
      <c r="W1140" s="2" t="s">
        <v>207</v>
      </c>
      <c r="X1140" s="2" t="s">
        <v>160</v>
      </c>
      <c r="Y1140" s="2">
        <v>129.5</v>
      </c>
      <c r="Z1140" s="2" t="s">
        <v>3281</v>
      </c>
      <c r="AA1140" s="2" t="s">
        <v>48</v>
      </c>
      <c r="AB1140" s="2" t="s">
        <v>242</v>
      </c>
      <c r="AC1140" s="2">
        <v>1.9</v>
      </c>
      <c r="AD1140" s="3">
        <v>0</v>
      </c>
      <c r="AE1140" s="5">
        <v>0</v>
      </c>
      <c r="AF1140" s="2">
        <v>0</v>
      </c>
      <c r="AG1140" s="3">
        <f t="shared" si="125"/>
        <v>0</v>
      </c>
      <c r="AH1140" s="2" t="s">
        <v>50</v>
      </c>
      <c r="AI1140" s="3">
        <v>0</v>
      </c>
    </row>
    <row r="1141" spans="1:35" x14ac:dyDescent="0.3">
      <c r="A1141" s="2" t="s">
        <v>3282</v>
      </c>
      <c r="B1141" s="2" t="s">
        <v>723</v>
      </c>
      <c r="C1141" s="2" t="s">
        <v>216</v>
      </c>
      <c r="D1141" s="2" t="s">
        <v>38</v>
      </c>
      <c r="E1141" s="2">
        <v>2024</v>
      </c>
      <c r="F1141" s="2" t="s">
        <v>55</v>
      </c>
      <c r="G1141" s="2" t="s">
        <v>114</v>
      </c>
      <c r="H1141" s="2" t="s">
        <v>234</v>
      </c>
      <c r="I1141" s="2" t="s">
        <v>39</v>
      </c>
      <c r="J1141" s="2" t="s">
        <v>116</v>
      </c>
      <c r="K1141" s="3">
        <v>8903843.3800000008</v>
      </c>
      <c r="L1141" s="3">
        <v>4476678.12</v>
      </c>
      <c r="M1141" s="3">
        <f t="shared" si="119"/>
        <v>4427165.2600000007</v>
      </c>
      <c r="N1141" s="3">
        <v>808328.43</v>
      </c>
      <c r="O1141" s="3">
        <f t="shared" si="120"/>
        <v>3618836.8300000005</v>
      </c>
      <c r="P1141" s="3">
        <v>2803811.36</v>
      </c>
      <c r="Q1141" s="4">
        <f t="shared" si="121"/>
        <v>0.49721957934978867</v>
      </c>
      <c r="R1141" s="4">
        <f t="shared" si="122"/>
        <v>0.3148989981447764</v>
      </c>
      <c r="S1141" s="3">
        <v>9509159.75</v>
      </c>
      <c r="T1141" s="3">
        <f t="shared" si="123"/>
        <v>-605316.36999999918</v>
      </c>
      <c r="U1141" s="4">
        <f t="shared" si="124"/>
        <v>-6.3656136389968546E-2</v>
      </c>
      <c r="V1141" s="2" t="s">
        <v>107</v>
      </c>
      <c r="W1141" s="2" t="s">
        <v>117</v>
      </c>
      <c r="X1141" s="2" t="s">
        <v>236</v>
      </c>
      <c r="Y1141" s="2">
        <v>3.67</v>
      </c>
      <c r="Z1141" s="2" t="s">
        <v>3283</v>
      </c>
      <c r="AA1141" s="2" t="s">
        <v>99</v>
      </c>
      <c r="AB1141" s="2" t="s">
        <v>88</v>
      </c>
      <c r="AC1141" s="2">
        <v>4.42</v>
      </c>
      <c r="AD1141" s="3">
        <v>0</v>
      </c>
      <c r="AE1141" s="5">
        <v>0</v>
      </c>
      <c r="AF1141" s="2">
        <v>0</v>
      </c>
      <c r="AG1141" s="3">
        <f t="shared" si="125"/>
        <v>0</v>
      </c>
      <c r="AH1141" s="2" t="s">
        <v>50</v>
      </c>
      <c r="AI1141" s="3">
        <v>0</v>
      </c>
    </row>
    <row r="1142" spans="1:35" x14ac:dyDescent="0.3">
      <c r="A1142" s="2" t="s">
        <v>3284</v>
      </c>
      <c r="B1142" s="2" t="s">
        <v>547</v>
      </c>
      <c r="C1142" s="2" t="s">
        <v>227</v>
      </c>
      <c r="D1142" s="2" t="s">
        <v>104</v>
      </c>
      <c r="E1142" s="2">
        <v>2023</v>
      </c>
      <c r="F1142" s="2" t="s">
        <v>39</v>
      </c>
      <c r="G1142" s="2" t="s">
        <v>56</v>
      </c>
      <c r="H1142" s="2" t="s">
        <v>153</v>
      </c>
      <c r="I1142" s="2" t="s">
        <v>178</v>
      </c>
      <c r="J1142" s="2" t="s">
        <v>197</v>
      </c>
      <c r="K1142" s="3">
        <v>7054302.0700000003</v>
      </c>
      <c r="L1142" s="3">
        <v>2792227.02</v>
      </c>
      <c r="M1142" s="3">
        <f t="shared" si="119"/>
        <v>4262075.0500000007</v>
      </c>
      <c r="N1142" s="3">
        <v>689663.28</v>
      </c>
      <c r="O1142" s="3">
        <f t="shared" si="120"/>
        <v>3572411.7700000005</v>
      </c>
      <c r="P1142" s="3">
        <v>2686942.12</v>
      </c>
      <c r="Q1142" s="4">
        <f t="shared" si="121"/>
        <v>0.60418096754396577</v>
      </c>
      <c r="R1142" s="4">
        <f t="shared" si="122"/>
        <v>0.38089411161266024</v>
      </c>
      <c r="S1142" s="3">
        <v>5979545.8600000003</v>
      </c>
      <c r="T1142" s="3">
        <f t="shared" si="123"/>
        <v>1074756.21</v>
      </c>
      <c r="U1142" s="4">
        <f t="shared" si="124"/>
        <v>0.17973876865625377</v>
      </c>
      <c r="V1142" s="2" t="s">
        <v>85</v>
      </c>
      <c r="W1142" s="2" t="s">
        <v>134</v>
      </c>
      <c r="X1142" s="2" t="s">
        <v>155</v>
      </c>
      <c r="Y1142" s="2">
        <v>7.24</v>
      </c>
      <c r="Z1142" s="2" t="s">
        <v>3285</v>
      </c>
      <c r="AA1142" s="2" t="s">
        <v>63</v>
      </c>
      <c r="AB1142" s="2" t="s">
        <v>110</v>
      </c>
      <c r="AC1142" s="2">
        <v>2.25</v>
      </c>
      <c r="AD1142" s="3">
        <v>539185.37</v>
      </c>
      <c r="AE1142" s="5">
        <v>10.37</v>
      </c>
      <c r="AF1142" s="2">
        <v>24</v>
      </c>
      <c r="AG1142" s="3">
        <f t="shared" si="125"/>
        <v>24972.848181394151</v>
      </c>
      <c r="AH1142" s="2" t="s">
        <v>50</v>
      </c>
      <c r="AI1142" s="3">
        <v>0</v>
      </c>
    </row>
    <row r="1143" spans="1:35" x14ac:dyDescent="0.3">
      <c r="A1143" s="2" t="s">
        <v>3286</v>
      </c>
      <c r="B1143" s="2" t="s">
        <v>308</v>
      </c>
      <c r="C1143" s="2" t="s">
        <v>253</v>
      </c>
      <c r="D1143" s="2" t="s">
        <v>54</v>
      </c>
      <c r="E1143" s="2">
        <v>2020</v>
      </c>
      <c r="F1143" s="2" t="s">
        <v>58</v>
      </c>
      <c r="G1143" s="2" t="s">
        <v>114</v>
      </c>
      <c r="H1143" s="2" t="s">
        <v>115</v>
      </c>
      <c r="I1143" s="2" t="s">
        <v>178</v>
      </c>
      <c r="J1143" s="2" t="s">
        <v>342</v>
      </c>
      <c r="K1143" s="3">
        <v>2340003.36</v>
      </c>
      <c r="L1143" s="3">
        <v>831782.86</v>
      </c>
      <c r="M1143" s="3">
        <f t="shared" si="119"/>
        <v>1508220.5</v>
      </c>
      <c r="N1143" s="3">
        <v>268362.02</v>
      </c>
      <c r="O1143" s="3">
        <f t="shared" si="120"/>
        <v>1239858.48</v>
      </c>
      <c r="P1143" s="3">
        <v>914901.6</v>
      </c>
      <c r="Q1143" s="4">
        <f t="shared" si="121"/>
        <v>0.64453774972357303</v>
      </c>
      <c r="R1143" s="4">
        <f t="shared" si="122"/>
        <v>0.39098302833206189</v>
      </c>
      <c r="S1143" s="3">
        <v>2154005.54</v>
      </c>
      <c r="T1143" s="3">
        <f t="shared" si="123"/>
        <v>185997.81999999983</v>
      </c>
      <c r="U1143" s="4">
        <f t="shared" si="124"/>
        <v>8.634974077179014E-2</v>
      </c>
      <c r="V1143" s="2" t="s">
        <v>124</v>
      </c>
      <c r="W1143" s="2" t="s">
        <v>134</v>
      </c>
      <c r="X1143" s="2" t="s">
        <v>118</v>
      </c>
      <c r="Y1143" s="2">
        <v>3.75</v>
      </c>
      <c r="Z1143" s="2" t="s">
        <v>3287</v>
      </c>
      <c r="AA1143" s="2" t="s">
        <v>63</v>
      </c>
      <c r="AB1143" s="2" t="s">
        <v>242</v>
      </c>
      <c r="AC1143" s="2">
        <v>7.59</v>
      </c>
      <c r="AD1143" s="3">
        <v>2195126.08</v>
      </c>
      <c r="AE1143" s="5">
        <v>12.95</v>
      </c>
      <c r="AF1143" s="2">
        <v>240</v>
      </c>
      <c r="AG1143" s="3">
        <f t="shared" si="125"/>
        <v>25639.413875065635</v>
      </c>
      <c r="AH1143" s="2" t="s">
        <v>50</v>
      </c>
      <c r="AI1143" s="3">
        <v>0</v>
      </c>
    </row>
    <row r="1144" spans="1:35" x14ac:dyDescent="0.3">
      <c r="A1144" s="2" t="s">
        <v>3288</v>
      </c>
      <c r="B1144" s="2" t="s">
        <v>3289</v>
      </c>
      <c r="C1144" s="2" t="s">
        <v>407</v>
      </c>
      <c r="D1144" s="2" t="s">
        <v>38</v>
      </c>
      <c r="E1144" s="2">
        <v>2020</v>
      </c>
      <c r="F1144" s="2" t="s">
        <v>92</v>
      </c>
      <c r="G1144" s="2" t="s">
        <v>69</v>
      </c>
      <c r="H1144" s="2" t="s">
        <v>70</v>
      </c>
      <c r="I1144" s="2" t="s">
        <v>42</v>
      </c>
      <c r="J1144" s="2" t="s">
        <v>43</v>
      </c>
      <c r="K1144" s="3">
        <v>2576855.23</v>
      </c>
      <c r="L1144" s="3">
        <v>1087956.8799999999</v>
      </c>
      <c r="M1144" s="3">
        <f t="shared" si="119"/>
        <v>1488898.35</v>
      </c>
      <c r="N1144" s="3">
        <v>344178.5</v>
      </c>
      <c r="O1144" s="3">
        <f t="shared" si="120"/>
        <v>1144719.8500000001</v>
      </c>
      <c r="P1144" s="3">
        <v>831166.21</v>
      </c>
      <c r="Q1144" s="4">
        <f t="shared" si="121"/>
        <v>0.57779666186369349</v>
      </c>
      <c r="R1144" s="4">
        <f t="shared" si="122"/>
        <v>0.32255060366740118</v>
      </c>
      <c r="S1144" s="3">
        <v>2832282.32</v>
      </c>
      <c r="T1144" s="3">
        <f t="shared" si="123"/>
        <v>-255427.08999999985</v>
      </c>
      <c r="U1144" s="4">
        <f t="shared" si="124"/>
        <v>-9.0184191101401176E-2</v>
      </c>
      <c r="V1144" s="2" t="s">
        <v>85</v>
      </c>
      <c r="W1144" s="2" t="s">
        <v>207</v>
      </c>
      <c r="X1144" s="2" t="s">
        <v>74</v>
      </c>
      <c r="Y1144" s="2">
        <v>1.36</v>
      </c>
      <c r="Z1144" s="2" t="s">
        <v>3290</v>
      </c>
      <c r="AA1144" s="2" t="s">
        <v>48</v>
      </c>
      <c r="AB1144" s="2" t="s">
        <v>100</v>
      </c>
      <c r="AC1144" s="2">
        <v>8.98</v>
      </c>
      <c r="AD1144" s="3">
        <v>0</v>
      </c>
      <c r="AE1144" s="5">
        <v>0</v>
      </c>
      <c r="AF1144" s="2">
        <v>0</v>
      </c>
      <c r="AG1144" s="3">
        <f t="shared" si="125"/>
        <v>0</v>
      </c>
      <c r="AH1144" s="2" t="s">
        <v>50</v>
      </c>
      <c r="AI1144" s="3">
        <v>0</v>
      </c>
    </row>
    <row r="1145" spans="1:35" x14ac:dyDescent="0.3">
      <c r="A1145" s="2" t="s">
        <v>3291</v>
      </c>
      <c r="B1145" s="2" t="s">
        <v>137</v>
      </c>
      <c r="C1145" s="2" t="s">
        <v>138</v>
      </c>
      <c r="D1145" s="2" t="s">
        <v>104</v>
      </c>
      <c r="E1145" s="2">
        <v>2024</v>
      </c>
      <c r="F1145" s="2" t="s">
        <v>58</v>
      </c>
      <c r="G1145" s="2" t="s">
        <v>40</v>
      </c>
      <c r="H1145" s="2" t="s">
        <v>139</v>
      </c>
      <c r="I1145" s="2" t="s">
        <v>58</v>
      </c>
      <c r="J1145" s="2" t="s">
        <v>106</v>
      </c>
      <c r="K1145" s="3">
        <v>9231223.1799999997</v>
      </c>
      <c r="L1145" s="3">
        <v>3256961.26</v>
      </c>
      <c r="M1145" s="3">
        <f t="shared" si="119"/>
        <v>5974261.9199999999</v>
      </c>
      <c r="N1145" s="3">
        <v>1682316.75</v>
      </c>
      <c r="O1145" s="3">
        <f t="shared" si="120"/>
        <v>4291945.17</v>
      </c>
      <c r="P1145" s="3">
        <v>3207541.54</v>
      </c>
      <c r="Q1145" s="4">
        <f t="shared" si="121"/>
        <v>0.64717988109567082</v>
      </c>
      <c r="R1145" s="4">
        <f t="shared" si="122"/>
        <v>0.34746657917981355</v>
      </c>
      <c r="S1145" s="3">
        <v>10794188.52</v>
      </c>
      <c r="T1145" s="3">
        <f t="shared" si="123"/>
        <v>-1562965.3399999999</v>
      </c>
      <c r="U1145" s="4">
        <f t="shared" si="124"/>
        <v>-0.14479692819002202</v>
      </c>
      <c r="V1145" s="2" t="s">
        <v>95</v>
      </c>
      <c r="W1145" s="2" t="s">
        <v>60</v>
      </c>
      <c r="X1145" s="2" t="s">
        <v>86</v>
      </c>
      <c r="Y1145" s="2">
        <v>0.92</v>
      </c>
      <c r="Z1145" s="2" t="s">
        <v>3292</v>
      </c>
      <c r="AA1145" s="2" t="s">
        <v>76</v>
      </c>
      <c r="AB1145" s="2" t="s">
        <v>209</v>
      </c>
      <c r="AC1145" s="2">
        <v>7.9</v>
      </c>
      <c r="AD1145" s="3">
        <v>0</v>
      </c>
      <c r="AE1145" s="5">
        <v>0</v>
      </c>
      <c r="AF1145" s="2">
        <v>0</v>
      </c>
      <c r="AG1145" s="3">
        <f t="shared" si="125"/>
        <v>0</v>
      </c>
      <c r="AH1145" s="2" t="s">
        <v>230</v>
      </c>
      <c r="AI1145" s="3">
        <v>0</v>
      </c>
    </row>
    <row r="1146" spans="1:35" x14ac:dyDescent="0.3">
      <c r="A1146" s="2" t="s">
        <v>3293</v>
      </c>
      <c r="B1146" s="2" t="s">
        <v>3294</v>
      </c>
      <c r="C1146" s="2" t="s">
        <v>164</v>
      </c>
      <c r="D1146" s="2" t="s">
        <v>81</v>
      </c>
      <c r="E1146" s="2">
        <v>2023</v>
      </c>
      <c r="F1146" s="2" t="s">
        <v>58</v>
      </c>
      <c r="G1146" s="2" t="s">
        <v>56</v>
      </c>
      <c r="H1146" s="2" t="s">
        <v>153</v>
      </c>
      <c r="I1146" s="2" t="s">
        <v>131</v>
      </c>
      <c r="J1146" s="2" t="s">
        <v>268</v>
      </c>
      <c r="K1146" s="3">
        <v>6265972.2699999996</v>
      </c>
      <c r="L1146" s="3">
        <v>3348884.51</v>
      </c>
      <c r="M1146" s="3">
        <f t="shared" si="119"/>
        <v>2917087.76</v>
      </c>
      <c r="N1146" s="3">
        <v>1311138.8899999999</v>
      </c>
      <c r="O1146" s="3">
        <f t="shared" si="120"/>
        <v>1605948.8699999999</v>
      </c>
      <c r="P1146" s="3">
        <v>1161176.52</v>
      </c>
      <c r="Q1146" s="4">
        <f t="shared" si="121"/>
        <v>0.46554431368397997</v>
      </c>
      <c r="R1146" s="4">
        <f t="shared" si="122"/>
        <v>0.18531465987480344</v>
      </c>
      <c r="S1146" s="3">
        <v>5883939.9100000001</v>
      </c>
      <c r="T1146" s="3">
        <f t="shared" si="123"/>
        <v>382032.3599999994</v>
      </c>
      <c r="U1146" s="4">
        <f t="shared" si="124"/>
        <v>6.4927984623146737E-2</v>
      </c>
      <c r="V1146" s="2" t="s">
        <v>107</v>
      </c>
      <c r="W1146" s="2" t="s">
        <v>207</v>
      </c>
      <c r="X1146" s="2" t="s">
        <v>155</v>
      </c>
      <c r="Y1146" s="2">
        <v>7.24</v>
      </c>
      <c r="Z1146" s="2" t="s">
        <v>3295</v>
      </c>
      <c r="AA1146" s="2" t="s">
        <v>109</v>
      </c>
      <c r="AB1146" s="2" t="s">
        <v>77</v>
      </c>
      <c r="AC1146" s="2">
        <v>6.51</v>
      </c>
      <c r="AD1146" s="3">
        <v>0</v>
      </c>
      <c r="AE1146" s="5">
        <v>0</v>
      </c>
      <c r="AF1146" s="2">
        <v>0</v>
      </c>
      <c r="AG1146" s="3">
        <f t="shared" si="125"/>
        <v>0</v>
      </c>
      <c r="AH1146" s="2" t="s">
        <v>50</v>
      </c>
      <c r="AI1146" s="3">
        <v>0</v>
      </c>
    </row>
    <row r="1147" spans="1:35" x14ac:dyDescent="0.3">
      <c r="A1147" s="2" t="s">
        <v>3296</v>
      </c>
      <c r="B1147" s="2" t="s">
        <v>2173</v>
      </c>
      <c r="C1147" s="2" t="s">
        <v>212</v>
      </c>
      <c r="D1147" s="2" t="s">
        <v>81</v>
      </c>
      <c r="E1147" s="2">
        <v>2022</v>
      </c>
      <c r="F1147" s="2" t="s">
        <v>55</v>
      </c>
      <c r="G1147" s="2" t="s">
        <v>40</v>
      </c>
      <c r="H1147" s="2" t="s">
        <v>83</v>
      </c>
      <c r="I1147" s="2" t="s">
        <v>42</v>
      </c>
      <c r="J1147" s="2" t="s">
        <v>166</v>
      </c>
      <c r="K1147" s="3">
        <v>9032007.9900000002</v>
      </c>
      <c r="L1147" s="3">
        <v>4693016.37</v>
      </c>
      <c r="M1147" s="3">
        <f t="shared" si="119"/>
        <v>4338991.62</v>
      </c>
      <c r="N1147" s="3">
        <v>1421836.64</v>
      </c>
      <c r="O1147" s="3">
        <f t="shared" si="120"/>
        <v>2917154.9800000004</v>
      </c>
      <c r="P1147" s="3">
        <v>2274721.59</v>
      </c>
      <c r="Q1147" s="4">
        <f t="shared" si="121"/>
        <v>0.48040165872351048</v>
      </c>
      <c r="R1147" s="4">
        <f t="shared" si="122"/>
        <v>0.25185114899350303</v>
      </c>
      <c r="S1147" s="3">
        <v>10596496.58</v>
      </c>
      <c r="T1147" s="3">
        <f t="shared" si="123"/>
        <v>-1564488.5899999999</v>
      </c>
      <c r="U1147" s="4">
        <f t="shared" si="124"/>
        <v>-0.14764206057998838</v>
      </c>
      <c r="V1147" s="2" t="s">
        <v>73</v>
      </c>
      <c r="W1147" s="2" t="s">
        <v>96</v>
      </c>
      <c r="X1147" s="2" t="s">
        <v>86</v>
      </c>
      <c r="Y1147" s="2">
        <v>0.92</v>
      </c>
      <c r="Z1147" s="2" t="s">
        <v>3297</v>
      </c>
      <c r="AA1147" s="2" t="s">
        <v>99</v>
      </c>
      <c r="AB1147" s="2" t="s">
        <v>306</v>
      </c>
      <c r="AC1147" s="2">
        <v>4.2300000000000004</v>
      </c>
      <c r="AD1147" s="3">
        <v>0</v>
      </c>
      <c r="AE1147" s="5">
        <v>0</v>
      </c>
      <c r="AF1147" s="2">
        <v>0</v>
      </c>
      <c r="AG1147" s="3">
        <f t="shared" si="125"/>
        <v>0</v>
      </c>
      <c r="AH1147" s="2" t="s">
        <v>50</v>
      </c>
      <c r="AI1147" s="3">
        <v>0</v>
      </c>
    </row>
    <row r="1148" spans="1:35" x14ac:dyDescent="0.3">
      <c r="A1148" s="2" t="s">
        <v>3298</v>
      </c>
      <c r="B1148" s="2" t="s">
        <v>3299</v>
      </c>
      <c r="C1148" s="2" t="s">
        <v>377</v>
      </c>
      <c r="D1148" s="2" t="s">
        <v>81</v>
      </c>
      <c r="E1148" s="2">
        <v>2023</v>
      </c>
      <c r="F1148" s="2" t="s">
        <v>55</v>
      </c>
      <c r="G1148" s="2" t="s">
        <v>56</v>
      </c>
      <c r="H1148" s="2" t="s">
        <v>177</v>
      </c>
      <c r="I1148" s="2" t="s">
        <v>71</v>
      </c>
      <c r="J1148" s="2" t="s">
        <v>172</v>
      </c>
      <c r="K1148" s="3">
        <v>1951618.57</v>
      </c>
      <c r="L1148" s="3">
        <v>891417.98</v>
      </c>
      <c r="M1148" s="3">
        <f t="shared" si="119"/>
        <v>1060200.5900000001</v>
      </c>
      <c r="N1148" s="3">
        <v>231306.75</v>
      </c>
      <c r="O1148" s="3">
        <f t="shared" si="120"/>
        <v>828893.84000000008</v>
      </c>
      <c r="P1148" s="3">
        <v>639419.06999999995</v>
      </c>
      <c r="Q1148" s="4">
        <f t="shared" si="121"/>
        <v>0.54324170014430639</v>
      </c>
      <c r="R1148" s="4">
        <f t="shared" si="122"/>
        <v>0.32763526635227697</v>
      </c>
      <c r="S1148" s="3">
        <v>1927622.17</v>
      </c>
      <c r="T1148" s="3">
        <f t="shared" si="123"/>
        <v>23996.40000000014</v>
      </c>
      <c r="U1148" s="4">
        <f t="shared" si="124"/>
        <v>1.2448705131877654E-2</v>
      </c>
      <c r="V1148" s="2" t="s">
        <v>44</v>
      </c>
      <c r="W1148" s="2" t="s">
        <v>96</v>
      </c>
      <c r="X1148" s="2" t="s">
        <v>180</v>
      </c>
      <c r="Y1148" s="2">
        <v>149.5</v>
      </c>
      <c r="Z1148" s="2" t="s">
        <v>3300</v>
      </c>
      <c r="AA1148" s="2" t="s">
        <v>109</v>
      </c>
      <c r="AB1148" s="2" t="s">
        <v>49</v>
      </c>
      <c r="AC1148" s="2">
        <v>5.95</v>
      </c>
      <c r="AD1148" s="3">
        <v>0</v>
      </c>
      <c r="AE1148" s="5">
        <v>0</v>
      </c>
      <c r="AF1148" s="2">
        <v>0</v>
      </c>
      <c r="AG1148" s="3">
        <f t="shared" si="125"/>
        <v>0</v>
      </c>
      <c r="AH1148" s="2" t="s">
        <v>50</v>
      </c>
      <c r="AI1148" s="3">
        <v>0</v>
      </c>
    </row>
    <row r="1149" spans="1:35" x14ac:dyDescent="0.3">
      <c r="A1149" s="2" t="s">
        <v>3301</v>
      </c>
      <c r="B1149" s="2" t="s">
        <v>2743</v>
      </c>
      <c r="C1149" s="2" t="s">
        <v>205</v>
      </c>
      <c r="D1149" s="2" t="s">
        <v>81</v>
      </c>
      <c r="E1149" s="2">
        <v>2023</v>
      </c>
      <c r="F1149" s="2" t="s">
        <v>68</v>
      </c>
      <c r="G1149" s="2" t="s">
        <v>40</v>
      </c>
      <c r="H1149" s="2" t="s">
        <v>171</v>
      </c>
      <c r="I1149" s="2" t="s">
        <v>58</v>
      </c>
      <c r="J1149" s="2" t="s">
        <v>106</v>
      </c>
      <c r="K1149" s="3">
        <v>9388979.1699999999</v>
      </c>
      <c r="L1149" s="3">
        <v>4313899.08</v>
      </c>
      <c r="M1149" s="3">
        <f t="shared" si="119"/>
        <v>5075080.09</v>
      </c>
      <c r="N1149" s="3">
        <v>1925732.07</v>
      </c>
      <c r="O1149" s="3">
        <f t="shared" si="120"/>
        <v>3149348.0199999996</v>
      </c>
      <c r="P1149" s="3">
        <v>2347054.12</v>
      </c>
      <c r="Q1149" s="4">
        <f t="shared" si="121"/>
        <v>0.540535877022294</v>
      </c>
      <c r="R1149" s="4">
        <f t="shared" si="122"/>
        <v>0.24997969188166813</v>
      </c>
      <c r="S1149" s="3">
        <v>8360880.4900000002</v>
      </c>
      <c r="T1149" s="3">
        <f t="shared" si="123"/>
        <v>1028098.6799999997</v>
      </c>
      <c r="U1149" s="4">
        <f t="shared" si="124"/>
        <v>0.12296536007537164</v>
      </c>
      <c r="V1149" s="2" t="s">
        <v>107</v>
      </c>
      <c r="W1149" s="2" t="s">
        <v>134</v>
      </c>
      <c r="X1149" s="2" t="s">
        <v>86</v>
      </c>
      <c r="Y1149" s="2">
        <v>0.92</v>
      </c>
      <c r="Z1149" s="2" t="s">
        <v>3302</v>
      </c>
      <c r="AA1149" s="2" t="s">
        <v>224</v>
      </c>
      <c r="AB1149" s="2" t="s">
        <v>88</v>
      </c>
      <c r="AC1149" s="2">
        <v>3.54</v>
      </c>
      <c r="AD1149" s="3">
        <v>0</v>
      </c>
      <c r="AE1149" s="5">
        <v>0</v>
      </c>
      <c r="AF1149" s="2">
        <v>0</v>
      </c>
      <c r="AG1149" s="3">
        <f t="shared" si="125"/>
        <v>0</v>
      </c>
      <c r="AH1149" s="2" t="s">
        <v>50</v>
      </c>
      <c r="AI1149" s="3">
        <v>0</v>
      </c>
    </row>
    <row r="1150" spans="1:35" x14ac:dyDescent="0.3">
      <c r="A1150" s="2" t="s">
        <v>3303</v>
      </c>
      <c r="B1150" s="2" t="s">
        <v>438</v>
      </c>
      <c r="C1150" s="2" t="s">
        <v>67</v>
      </c>
      <c r="D1150" s="2" t="s">
        <v>54</v>
      </c>
      <c r="E1150" s="2">
        <v>2022</v>
      </c>
      <c r="F1150" s="2" t="s">
        <v>39</v>
      </c>
      <c r="G1150" s="2" t="s">
        <v>114</v>
      </c>
      <c r="H1150" s="2" t="s">
        <v>115</v>
      </c>
      <c r="I1150" s="2" t="s">
        <v>42</v>
      </c>
      <c r="J1150" s="2" t="s">
        <v>166</v>
      </c>
      <c r="K1150" s="3">
        <v>2939585.09</v>
      </c>
      <c r="L1150" s="3">
        <v>1249411.73</v>
      </c>
      <c r="M1150" s="3">
        <f t="shared" si="119"/>
        <v>1690173.3599999999</v>
      </c>
      <c r="N1150" s="3">
        <v>389824.82</v>
      </c>
      <c r="O1150" s="3">
        <f t="shared" si="120"/>
        <v>1300348.5399999998</v>
      </c>
      <c r="P1150" s="3">
        <v>940791.12</v>
      </c>
      <c r="Q1150" s="4">
        <f t="shared" si="121"/>
        <v>0.57497004109515326</v>
      </c>
      <c r="R1150" s="4">
        <f t="shared" si="122"/>
        <v>0.32004214581180912</v>
      </c>
      <c r="S1150" s="3">
        <v>2993606.27</v>
      </c>
      <c r="T1150" s="3">
        <f t="shared" si="123"/>
        <v>-54021.180000000168</v>
      </c>
      <c r="U1150" s="4">
        <f t="shared" si="124"/>
        <v>-1.8045519392902717E-2</v>
      </c>
      <c r="V1150" s="2" t="s">
        <v>124</v>
      </c>
      <c r="W1150" s="2" t="s">
        <v>117</v>
      </c>
      <c r="X1150" s="2" t="s">
        <v>118</v>
      </c>
      <c r="Y1150" s="2">
        <v>3.75</v>
      </c>
      <c r="Z1150" s="2" t="s">
        <v>3304</v>
      </c>
      <c r="AA1150" s="2" t="s">
        <v>63</v>
      </c>
      <c r="AB1150" s="2" t="s">
        <v>149</v>
      </c>
      <c r="AC1150" s="2">
        <v>5.51</v>
      </c>
      <c r="AD1150" s="3">
        <v>0</v>
      </c>
      <c r="AE1150" s="5">
        <v>0</v>
      </c>
      <c r="AF1150" s="2">
        <v>0</v>
      </c>
      <c r="AG1150" s="3">
        <f t="shared" si="125"/>
        <v>0</v>
      </c>
      <c r="AH1150" s="2" t="s">
        <v>50</v>
      </c>
      <c r="AI1150" s="3">
        <v>0</v>
      </c>
    </row>
    <row r="1151" spans="1:35" x14ac:dyDescent="0.3">
      <c r="A1151" s="2" t="s">
        <v>3305</v>
      </c>
      <c r="B1151" s="2" t="s">
        <v>1737</v>
      </c>
      <c r="C1151" s="2" t="s">
        <v>212</v>
      </c>
      <c r="D1151" s="2" t="s">
        <v>81</v>
      </c>
      <c r="E1151" s="2">
        <v>2022</v>
      </c>
      <c r="F1151" s="2" t="s">
        <v>58</v>
      </c>
      <c r="G1151" s="2" t="s">
        <v>93</v>
      </c>
      <c r="H1151" s="2" t="s">
        <v>221</v>
      </c>
      <c r="I1151" s="2" t="s">
        <v>58</v>
      </c>
      <c r="J1151" s="2" t="s">
        <v>240</v>
      </c>
      <c r="K1151" s="3">
        <v>3499470.69</v>
      </c>
      <c r="L1151" s="3">
        <v>1497776.69</v>
      </c>
      <c r="M1151" s="3">
        <f t="shared" si="119"/>
        <v>2001694</v>
      </c>
      <c r="N1151" s="3">
        <v>742373.32</v>
      </c>
      <c r="O1151" s="3">
        <f t="shared" si="120"/>
        <v>1259320.6800000002</v>
      </c>
      <c r="P1151" s="3">
        <v>893656.93</v>
      </c>
      <c r="Q1151" s="4">
        <f t="shared" si="121"/>
        <v>0.57199907566592589</v>
      </c>
      <c r="R1151" s="4">
        <f t="shared" si="122"/>
        <v>0.25536917127315617</v>
      </c>
      <c r="S1151" s="3">
        <v>3249847.64</v>
      </c>
      <c r="T1151" s="3">
        <f t="shared" si="123"/>
        <v>249623.04999999981</v>
      </c>
      <c r="U1151" s="4">
        <f t="shared" si="124"/>
        <v>7.6810693192989138E-2</v>
      </c>
      <c r="V1151" s="2" t="s">
        <v>133</v>
      </c>
      <c r="W1151" s="2" t="s">
        <v>96</v>
      </c>
      <c r="X1151" s="2" t="s">
        <v>222</v>
      </c>
      <c r="Y1151" s="2">
        <v>18.899999999999999</v>
      </c>
      <c r="Z1151" s="2" t="s">
        <v>3306</v>
      </c>
      <c r="AA1151" s="2" t="s">
        <v>76</v>
      </c>
      <c r="AB1151" s="2" t="s">
        <v>77</v>
      </c>
      <c r="AC1151" s="2">
        <v>5.15</v>
      </c>
      <c r="AD1151" s="3">
        <v>0</v>
      </c>
      <c r="AE1151" s="5">
        <v>0</v>
      </c>
      <c r="AF1151" s="2">
        <v>0</v>
      </c>
      <c r="AG1151" s="3">
        <f t="shared" si="125"/>
        <v>0</v>
      </c>
      <c r="AH1151" s="2" t="s">
        <v>50</v>
      </c>
      <c r="AI1151" s="3">
        <v>0</v>
      </c>
    </row>
    <row r="1152" spans="1:35" x14ac:dyDescent="0.3">
      <c r="A1152" s="2" t="s">
        <v>3307</v>
      </c>
      <c r="B1152" s="2" t="s">
        <v>3233</v>
      </c>
      <c r="C1152" s="2" t="s">
        <v>730</v>
      </c>
      <c r="D1152" s="2" t="s">
        <v>38</v>
      </c>
      <c r="E1152" s="2">
        <v>2020</v>
      </c>
      <c r="F1152" s="2" t="s">
        <v>105</v>
      </c>
      <c r="G1152" s="2" t="s">
        <v>40</v>
      </c>
      <c r="H1152" s="2" t="s">
        <v>41</v>
      </c>
      <c r="I1152" s="2" t="s">
        <v>55</v>
      </c>
      <c r="J1152" s="2" t="s">
        <v>540</v>
      </c>
      <c r="K1152" s="3">
        <v>8854474.5199999996</v>
      </c>
      <c r="L1152" s="3">
        <v>4451867.3899999997</v>
      </c>
      <c r="M1152" s="3">
        <f t="shared" si="119"/>
        <v>4402607.13</v>
      </c>
      <c r="N1152" s="3">
        <v>744672.19</v>
      </c>
      <c r="O1152" s="3">
        <f t="shared" si="120"/>
        <v>3657934.94</v>
      </c>
      <c r="P1152" s="3">
        <v>2748089.15</v>
      </c>
      <c r="Q1152" s="4">
        <f t="shared" si="121"/>
        <v>0.49721834085756678</v>
      </c>
      <c r="R1152" s="4">
        <f t="shared" si="122"/>
        <v>0.31036163058493954</v>
      </c>
      <c r="S1152" s="3">
        <v>10015267.85</v>
      </c>
      <c r="T1152" s="3">
        <f t="shared" si="123"/>
        <v>-1160793.33</v>
      </c>
      <c r="U1152" s="4">
        <f t="shared" si="124"/>
        <v>-0.11590237499239725</v>
      </c>
      <c r="V1152" s="2" t="s">
        <v>133</v>
      </c>
      <c r="W1152" s="2" t="s">
        <v>45</v>
      </c>
      <c r="X1152" s="2" t="s">
        <v>46</v>
      </c>
      <c r="Y1152" s="2">
        <v>0.89</v>
      </c>
      <c r="Z1152" s="2" t="s">
        <v>3308</v>
      </c>
      <c r="AA1152" s="2" t="s">
        <v>141</v>
      </c>
      <c r="AB1152" s="2" t="s">
        <v>110</v>
      </c>
      <c r="AC1152" s="2">
        <v>1.66</v>
      </c>
      <c r="AD1152" s="3">
        <v>0</v>
      </c>
      <c r="AE1152" s="5">
        <v>0</v>
      </c>
      <c r="AF1152" s="2">
        <v>0</v>
      </c>
      <c r="AG1152" s="3">
        <f t="shared" si="125"/>
        <v>0</v>
      </c>
      <c r="AH1152" s="2" t="s">
        <v>50</v>
      </c>
      <c r="AI1152" s="3">
        <v>0</v>
      </c>
    </row>
    <row r="1153" spans="1:35" x14ac:dyDescent="0.3">
      <c r="A1153" s="2" t="s">
        <v>3309</v>
      </c>
      <c r="B1153" s="2" t="s">
        <v>3310</v>
      </c>
      <c r="C1153" s="2" t="s">
        <v>53</v>
      </c>
      <c r="D1153" s="2" t="s">
        <v>54</v>
      </c>
      <c r="E1153" s="2">
        <v>2021</v>
      </c>
      <c r="F1153" s="2" t="s">
        <v>68</v>
      </c>
      <c r="G1153" s="2" t="s">
        <v>69</v>
      </c>
      <c r="H1153" s="2" t="s">
        <v>165</v>
      </c>
      <c r="I1153" s="2" t="s">
        <v>58</v>
      </c>
      <c r="J1153" s="2" t="s">
        <v>59</v>
      </c>
      <c r="K1153" s="3">
        <v>2906245.03</v>
      </c>
      <c r="L1153" s="3">
        <v>1456024.01</v>
      </c>
      <c r="M1153" s="3">
        <f t="shared" si="119"/>
        <v>1450221.0199999998</v>
      </c>
      <c r="N1153" s="3">
        <v>534468.85</v>
      </c>
      <c r="O1153" s="3">
        <f t="shared" si="120"/>
        <v>915752.16999999981</v>
      </c>
      <c r="P1153" s="3">
        <v>669227.89</v>
      </c>
      <c r="Q1153" s="4">
        <f t="shared" si="121"/>
        <v>0.49900163442171974</v>
      </c>
      <c r="R1153" s="4">
        <f t="shared" si="122"/>
        <v>0.2302723559410268</v>
      </c>
      <c r="S1153" s="3">
        <v>2462752.7599999998</v>
      </c>
      <c r="T1153" s="3">
        <f t="shared" si="123"/>
        <v>443492.27</v>
      </c>
      <c r="U1153" s="4">
        <f t="shared" si="124"/>
        <v>0.18007989969728022</v>
      </c>
      <c r="V1153" s="2" t="s">
        <v>73</v>
      </c>
      <c r="W1153" s="2" t="s">
        <v>134</v>
      </c>
      <c r="X1153" s="2" t="s">
        <v>167</v>
      </c>
      <c r="Y1153" s="2">
        <v>17.2</v>
      </c>
      <c r="Z1153" s="2" t="s">
        <v>3311</v>
      </c>
      <c r="AA1153" s="2" t="s">
        <v>224</v>
      </c>
      <c r="AB1153" s="2" t="s">
        <v>88</v>
      </c>
      <c r="AC1153" s="2">
        <v>2.96</v>
      </c>
      <c r="AD1153" s="3">
        <v>0</v>
      </c>
      <c r="AE1153" s="5">
        <v>0</v>
      </c>
      <c r="AF1153" s="2">
        <v>0</v>
      </c>
      <c r="AG1153" s="3">
        <f t="shared" si="125"/>
        <v>0</v>
      </c>
      <c r="AH1153" s="2" t="s">
        <v>230</v>
      </c>
      <c r="AI1153" s="3">
        <v>0</v>
      </c>
    </row>
    <row r="1154" spans="1:35" x14ac:dyDescent="0.3">
      <c r="A1154" s="2" t="s">
        <v>3312</v>
      </c>
      <c r="B1154" s="2" t="s">
        <v>629</v>
      </c>
      <c r="C1154" s="2" t="s">
        <v>122</v>
      </c>
      <c r="D1154" s="2" t="s">
        <v>104</v>
      </c>
      <c r="E1154" s="2">
        <v>2023</v>
      </c>
      <c r="F1154" s="2" t="s">
        <v>39</v>
      </c>
      <c r="G1154" s="2" t="s">
        <v>56</v>
      </c>
      <c r="H1154" s="2" t="s">
        <v>177</v>
      </c>
      <c r="I1154" s="2" t="s">
        <v>178</v>
      </c>
      <c r="J1154" s="2" t="s">
        <v>342</v>
      </c>
      <c r="K1154" s="3">
        <v>6490540.2400000002</v>
      </c>
      <c r="L1154" s="3">
        <v>3271365.87</v>
      </c>
      <c r="M1154" s="3">
        <f t="shared" ref="M1154:M1217" si="126">K1154-L1154</f>
        <v>3219174.37</v>
      </c>
      <c r="N1154" s="3">
        <v>743145.58</v>
      </c>
      <c r="O1154" s="3">
        <f t="shared" ref="O1154:O1217" si="127">M1154-N1154</f>
        <v>2476028.79</v>
      </c>
      <c r="P1154" s="3">
        <v>1862695.62</v>
      </c>
      <c r="Q1154" s="4">
        <f t="shared" ref="Q1154:Q1217" si="128">IF(K1154&lt;&gt;0,M1154/K1154,0)</f>
        <v>0.49597941788586769</v>
      </c>
      <c r="R1154" s="4">
        <f t="shared" ref="R1154:R1217" si="129">IF(K1154&lt;&gt;0,P1154/K1154,0)</f>
        <v>0.28698622165849175</v>
      </c>
      <c r="S1154" s="3">
        <v>6107717.5999999996</v>
      </c>
      <c r="T1154" s="3">
        <f t="shared" ref="T1154:T1217" si="130">K1154-S1154</f>
        <v>382822.6400000006</v>
      </c>
      <c r="U1154" s="4">
        <f t="shared" ref="U1154:U1217" si="131">IF(S1154&lt;&gt;0,T1154/S1154,0)</f>
        <v>6.2678510217957784E-2</v>
      </c>
      <c r="V1154" s="2" t="s">
        <v>95</v>
      </c>
      <c r="W1154" s="2" t="s">
        <v>96</v>
      </c>
      <c r="X1154" s="2" t="s">
        <v>180</v>
      </c>
      <c r="Y1154" s="2">
        <v>149.5</v>
      </c>
      <c r="Z1154" s="2" t="s">
        <v>1793</v>
      </c>
      <c r="AA1154" s="2" t="s">
        <v>109</v>
      </c>
      <c r="AB1154" s="2" t="s">
        <v>242</v>
      </c>
      <c r="AC1154" s="2">
        <v>2.67</v>
      </c>
      <c r="AD1154" s="3">
        <v>3197690.79</v>
      </c>
      <c r="AE1154" s="5">
        <v>13.91</v>
      </c>
      <c r="AF1154" s="2">
        <v>120</v>
      </c>
      <c r="AG1154" s="3">
        <f t="shared" ref="AG1154:AG1217" si="132">IF(AD1154&gt;0,(AD1154*(AE1154/100/12)*(1+AE1154/100/12)^AF1154)/((1+AE1154/100/12)^AF1154-1),0)</f>
        <v>49476.512374214653</v>
      </c>
      <c r="AH1154" s="2" t="s">
        <v>50</v>
      </c>
      <c r="AI1154" s="3">
        <v>0</v>
      </c>
    </row>
    <row r="1155" spans="1:35" x14ac:dyDescent="0.3">
      <c r="A1155" s="2" t="s">
        <v>3313</v>
      </c>
      <c r="B1155" s="2" t="s">
        <v>3314</v>
      </c>
      <c r="C1155" s="2" t="s">
        <v>205</v>
      </c>
      <c r="D1155" s="2" t="s">
        <v>81</v>
      </c>
      <c r="E1155" s="2">
        <v>2023</v>
      </c>
      <c r="F1155" s="2" t="s">
        <v>55</v>
      </c>
      <c r="G1155" s="2" t="s">
        <v>56</v>
      </c>
      <c r="H1155" s="2" t="s">
        <v>57</v>
      </c>
      <c r="I1155" s="2" t="s">
        <v>131</v>
      </c>
      <c r="J1155" s="2" t="s">
        <v>132</v>
      </c>
      <c r="K1155" s="3">
        <v>6715513.9100000001</v>
      </c>
      <c r="L1155" s="3">
        <v>2949589.79</v>
      </c>
      <c r="M1155" s="3">
        <f t="shared" si="126"/>
        <v>3765924.12</v>
      </c>
      <c r="N1155" s="3">
        <v>1426522.67</v>
      </c>
      <c r="O1155" s="3">
        <f t="shared" si="127"/>
        <v>2339401.4500000002</v>
      </c>
      <c r="P1155" s="3">
        <v>1710639.54</v>
      </c>
      <c r="Q1155" s="4">
        <f t="shared" si="128"/>
        <v>0.56077973636421219</v>
      </c>
      <c r="R1155" s="4">
        <f t="shared" si="129"/>
        <v>0.2547295058763418</v>
      </c>
      <c r="S1155" s="3">
        <v>6363172.7800000003</v>
      </c>
      <c r="T1155" s="3">
        <f t="shared" si="130"/>
        <v>352341.12999999989</v>
      </c>
      <c r="U1155" s="4">
        <f t="shared" si="131"/>
        <v>5.5371925638643411E-2</v>
      </c>
      <c r="V1155" s="2" t="s">
        <v>73</v>
      </c>
      <c r="W1155" s="2" t="s">
        <v>207</v>
      </c>
      <c r="X1155" s="2" t="s">
        <v>61</v>
      </c>
      <c r="Y1155" s="2">
        <v>1.53</v>
      </c>
      <c r="Z1155" s="2" t="s">
        <v>3315</v>
      </c>
      <c r="AA1155" s="2" t="s">
        <v>109</v>
      </c>
      <c r="AB1155" s="2" t="s">
        <v>49</v>
      </c>
      <c r="AC1155" s="2">
        <v>3.55</v>
      </c>
      <c r="AD1155" s="3">
        <v>0</v>
      </c>
      <c r="AE1155" s="5">
        <v>0</v>
      </c>
      <c r="AF1155" s="2">
        <v>0</v>
      </c>
      <c r="AG1155" s="3">
        <f t="shared" si="132"/>
        <v>0</v>
      </c>
      <c r="AH1155" s="2" t="s">
        <v>50</v>
      </c>
      <c r="AI1155" s="3">
        <v>0</v>
      </c>
    </row>
    <row r="1156" spans="1:35" x14ac:dyDescent="0.3">
      <c r="A1156" s="2" t="s">
        <v>3316</v>
      </c>
      <c r="B1156" s="2" t="s">
        <v>2244</v>
      </c>
      <c r="C1156" s="2" t="s">
        <v>292</v>
      </c>
      <c r="D1156" s="2" t="s">
        <v>81</v>
      </c>
      <c r="E1156" s="2">
        <v>2022</v>
      </c>
      <c r="F1156" s="2" t="s">
        <v>39</v>
      </c>
      <c r="G1156" s="2" t="s">
        <v>40</v>
      </c>
      <c r="H1156" s="2" t="s">
        <v>41</v>
      </c>
      <c r="I1156" s="2" t="s">
        <v>55</v>
      </c>
      <c r="J1156" s="2" t="s">
        <v>154</v>
      </c>
      <c r="K1156" s="3">
        <v>3569407.19</v>
      </c>
      <c r="L1156" s="3">
        <v>1922588.92</v>
      </c>
      <c r="M1156" s="3">
        <f t="shared" si="126"/>
        <v>1646818.27</v>
      </c>
      <c r="N1156" s="3">
        <v>312235.46000000002</v>
      </c>
      <c r="O1156" s="3">
        <f t="shared" si="127"/>
        <v>1334582.81</v>
      </c>
      <c r="P1156" s="3">
        <v>1055206.0900000001</v>
      </c>
      <c r="Q1156" s="4">
        <f t="shared" si="128"/>
        <v>0.46137024506862162</v>
      </c>
      <c r="R1156" s="4">
        <f t="shared" si="129"/>
        <v>0.29562502506193478</v>
      </c>
      <c r="S1156" s="3">
        <v>4090603.83</v>
      </c>
      <c r="T1156" s="3">
        <f t="shared" si="130"/>
        <v>-521196.64000000013</v>
      </c>
      <c r="U1156" s="4">
        <f t="shared" si="131"/>
        <v>-0.12741313059397397</v>
      </c>
      <c r="V1156" s="2" t="s">
        <v>107</v>
      </c>
      <c r="W1156" s="2" t="s">
        <v>134</v>
      </c>
      <c r="X1156" s="2" t="s">
        <v>46</v>
      </c>
      <c r="Y1156" s="2">
        <v>0.89</v>
      </c>
      <c r="Z1156" s="2" t="s">
        <v>3317</v>
      </c>
      <c r="AA1156" s="2" t="s">
        <v>148</v>
      </c>
      <c r="AB1156" s="2" t="s">
        <v>306</v>
      </c>
      <c r="AC1156" s="2">
        <v>9.8000000000000007</v>
      </c>
      <c r="AD1156" s="3">
        <v>0</v>
      </c>
      <c r="AE1156" s="5">
        <v>0</v>
      </c>
      <c r="AF1156" s="2">
        <v>0</v>
      </c>
      <c r="AG1156" s="3">
        <f t="shared" si="132"/>
        <v>0</v>
      </c>
      <c r="AH1156" s="2" t="s">
        <v>50</v>
      </c>
      <c r="AI1156" s="3">
        <v>0</v>
      </c>
    </row>
    <row r="1157" spans="1:35" x14ac:dyDescent="0.3">
      <c r="A1157" s="2" t="s">
        <v>3318</v>
      </c>
      <c r="B1157" s="2" t="s">
        <v>3319</v>
      </c>
      <c r="C1157" s="2" t="s">
        <v>880</v>
      </c>
      <c r="D1157" s="2" t="s">
        <v>81</v>
      </c>
      <c r="E1157" s="2">
        <v>2024</v>
      </c>
      <c r="F1157" s="2" t="s">
        <v>58</v>
      </c>
      <c r="G1157" s="2" t="s">
        <v>56</v>
      </c>
      <c r="H1157" s="2" t="s">
        <v>57</v>
      </c>
      <c r="I1157" s="2" t="s">
        <v>42</v>
      </c>
      <c r="J1157" s="2" t="s">
        <v>146</v>
      </c>
      <c r="K1157" s="3">
        <v>1911615.5</v>
      </c>
      <c r="L1157" s="3">
        <v>708622.68</v>
      </c>
      <c r="M1157" s="3">
        <f t="shared" si="126"/>
        <v>1202992.8199999998</v>
      </c>
      <c r="N1157" s="3">
        <v>354490.28</v>
      </c>
      <c r="O1157" s="3">
        <f t="shared" si="127"/>
        <v>848502.5399999998</v>
      </c>
      <c r="P1157" s="3">
        <v>596214.85</v>
      </c>
      <c r="Q1157" s="4">
        <f t="shared" si="128"/>
        <v>0.62930689775218907</v>
      </c>
      <c r="R1157" s="4">
        <f t="shared" si="129"/>
        <v>0.31189057109026369</v>
      </c>
      <c r="S1157" s="3">
        <v>2285399.7799999998</v>
      </c>
      <c r="T1157" s="3">
        <f t="shared" si="130"/>
        <v>-373784.2799999998</v>
      </c>
      <c r="U1157" s="4">
        <f t="shared" si="131"/>
        <v>-0.16355312679692297</v>
      </c>
      <c r="V1157" s="2" t="s">
        <v>44</v>
      </c>
      <c r="W1157" s="2" t="s">
        <v>45</v>
      </c>
      <c r="X1157" s="2" t="s">
        <v>61</v>
      </c>
      <c r="Y1157" s="2">
        <v>1.53</v>
      </c>
      <c r="Z1157" s="2" t="s">
        <v>3320</v>
      </c>
      <c r="AA1157" s="2" t="s">
        <v>63</v>
      </c>
      <c r="AB1157" s="2" t="s">
        <v>242</v>
      </c>
      <c r="AC1157" s="2">
        <v>7.9</v>
      </c>
      <c r="AD1157" s="3">
        <v>0</v>
      </c>
      <c r="AE1157" s="5">
        <v>0</v>
      </c>
      <c r="AF1157" s="2">
        <v>0</v>
      </c>
      <c r="AG1157" s="3">
        <f t="shared" si="132"/>
        <v>0</v>
      </c>
      <c r="AH1157" s="2" t="s">
        <v>50</v>
      </c>
      <c r="AI1157" s="3">
        <v>0</v>
      </c>
    </row>
    <row r="1158" spans="1:35" x14ac:dyDescent="0.3">
      <c r="A1158" s="2" t="s">
        <v>3321</v>
      </c>
      <c r="B1158" s="2" t="s">
        <v>3322</v>
      </c>
      <c r="C1158" s="2" t="s">
        <v>122</v>
      </c>
      <c r="D1158" s="2" t="s">
        <v>104</v>
      </c>
      <c r="E1158" s="2">
        <v>2023</v>
      </c>
      <c r="F1158" s="2" t="s">
        <v>55</v>
      </c>
      <c r="G1158" s="2" t="s">
        <v>69</v>
      </c>
      <c r="H1158" s="2" t="s">
        <v>165</v>
      </c>
      <c r="I1158" s="2" t="s">
        <v>131</v>
      </c>
      <c r="J1158" s="2" t="s">
        <v>268</v>
      </c>
      <c r="K1158" s="3">
        <v>3378824.44</v>
      </c>
      <c r="L1158" s="3">
        <v>1547226.59</v>
      </c>
      <c r="M1158" s="3">
        <f t="shared" si="126"/>
        <v>1831597.8499999999</v>
      </c>
      <c r="N1158" s="3">
        <v>337614.05</v>
      </c>
      <c r="O1158" s="3">
        <f t="shared" si="127"/>
        <v>1493983.7999999998</v>
      </c>
      <c r="P1158" s="3">
        <v>1166770.8799999999</v>
      </c>
      <c r="Q1158" s="4">
        <f t="shared" si="128"/>
        <v>0.5420813902956142</v>
      </c>
      <c r="R1158" s="4">
        <f t="shared" si="129"/>
        <v>0.34531858660285997</v>
      </c>
      <c r="S1158" s="3">
        <v>3771568.53</v>
      </c>
      <c r="T1158" s="3">
        <f t="shared" si="130"/>
        <v>-392744.08999999985</v>
      </c>
      <c r="U1158" s="4">
        <f t="shared" si="131"/>
        <v>-0.10413282613745849</v>
      </c>
      <c r="V1158" s="2" t="s">
        <v>107</v>
      </c>
      <c r="W1158" s="2" t="s">
        <v>134</v>
      </c>
      <c r="X1158" s="2" t="s">
        <v>167</v>
      </c>
      <c r="Y1158" s="2">
        <v>17.2</v>
      </c>
      <c r="Z1158" s="2" t="s">
        <v>3323</v>
      </c>
      <c r="AA1158" s="2" t="s">
        <v>148</v>
      </c>
      <c r="AB1158" s="2" t="s">
        <v>88</v>
      </c>
      <c r="AC1158" s="2">
        <v>8.9499999999999993</v>
      </c>
      <c r="AD1158" s="3">
        <v>0</v>
      </c>
      <c r="AE1158" s="5">
        <v>0</v>
      </c>
      <c r="AF1158" s="2">
        <v>0</v>
      </c>
      <c r="AG1158" s="3">
        <f t="shared" si="132"/>
        <v>0</v>
      </c>
      <c r="AH1158" s="2" t="s">
        <v>50</v>
      </c>
      <c r="AI1158" s="3">
        <v>0</v>
      </c>
    </row>
    <row r="1159" spans="1:35" x14ac:dyDescent="0.3">
      <c r="A1159" s="2" t="s">
        <v>3324</v>
      </c>
      <c r="B1159" s="2" t="s">
        <v>3325</v>
      </c>
      <c r="C1159" s="2" t="s">
        <v>387</v>
      </c>
      <c r="D1159" s="2" t="s">
        <v>81</v>
      </c>
      <c r="E1159" s="2">
        <v>2020</v>
      </c>
      <c r="F1159" s="2" t="s">
        <v>82</v>
      </c>
      <c r="G1159" s="2" t="s">
        <v>40</v>
      </c>
      <c r="H1159" s="2" t="s">
        <v>279</v>
      </c>
      <c r="I1159" s="2" t="s">
        <v>58</v>
      </c>
      <c r="J1159" s="2" t="s">
        <v>191</v>
      </c>
      <c r="K1159" s="3">
        <v>7936265.8399999999</v>
      </c>
      <c r="L1159" s="3">
        <v>2701059.43</v>
      </c>
      <c r="M1159" s="3">
        <f t="shared" si="126"/>
        <v>5235206.41</v>
      </c>
      <c r="N1159" s="3">
        <v>1204267.26</v>
      </c>
      <c r="O1159" s="3">
        <f t="shared" si="127"/>
        <v>4030939.1500000004</v>
      </c>
      <c r="P1159" s="3">
        <v>3118417.25</v>
      </c>
      <c r="Q1159" s="4">
        <f t="shared" si="128"/>
        <v>0.65965612991613198</v>
      </c>
      <c r="R1159" s="4">
        <f t="shared" si="129"/>
        <v>0.3929325595776666</v>
      </c>
      <c r="S1159" s="3">
        <v>9155359.7200000007</v>
      </c>
      <c r="T1159" s="3">
        <f t="shared" si="130"/>
        <v>-1219093.8800000008</v>
      </c>
      <c r="U1159" s="4">
        <f t="shared" si="131"/>
        <v>-0.13315630595451913</v>
      </c>
      <c r="V1159" s="2" t="s">
        <v>133</v>
      </c>
      <c r="W1159" s="2" t="s">
        <v>45</v>
      </c>
      <c r="X1159" s="2" t="s">
        <v>280</v>
      </c>
      <c r="Y1159" s="2">
        <v>0.79</v>
      </c>
      <c r="Z1159" s="2" t="s">
        <v>3326</v>
      </c>
      <c r="AA1159" s="2" t="s">
        <v>224</v>
      </c>
      <c r="AB1159" s="2" t="s">
        <v>306</v>
      </c>
      <c r="AC1159" s="2">
        <v>1.3</v>
      </c>
      <c r="AD1159" s="3">
        <v>0</v>
      </c>
      <c r="AE1159" s="5">
        <v>0</v>
      </c>
      <c r="AF1159" s="2">
        <v>0</v>
      </c>
      <c r="AG1159" s="3">
        <f t="shared" si="132"/>
        <v>0</v>
      </c>
      <c r="AH1159" s="2" t="s">
        <v>50</v>
      </c>
      <c r="AI1159" s="3">
        <v>0</v>
      </c>
    </row>
    <row r="1160" spans="1:35" x14ac:dyDescent="0.3">
      <c r="A1160" s="2" t="s">
        <v>3327</v>
      </c>
      <c r="B1160" s="2" t="s">
        <v>3328</v>
      </c>
      <c r="C1160" s="2" t="s">
        <v>956</v>
      </c>
      <c r="D1160" s="2" t="s">
        <v>104</v>
      </c>
      <c r="E1160" s="2">
        <v>2022</v>
      </c>
      <c r="F1160" s="2" t="s">
        <v>82</v>
      </c>
      <c r="G1160" s="2" t="s">
        <v>56</v>
      </c>
      <c r="H1160" s="2" t="s">
        <v>153</v>
      </c>
      <c r="I1160" s="2" t="s">
        <v>42</v>
      </c>
      <c r="J1160" s="2" t="s">
        <v>422</v>
      </c>
      <c r="K1160" s="3">
        <v>6924088.4900000002</v>
      </c>
      <c r="L1160" s="3">
        <v>3890265.47</v>
      </c>
      <c r="M1160" s="3">
        <f t="shared" si="126"/>
        <v>3033823.02</v>
      </c>
      <c r="N1160" s="3">
        <v>1471766.96</v>
      </c>
      <c r="O1160" s="3">
        <f t="shared" si="127"/>
        <v>1562056.06</v>
      </c>
      <c r="P1160" s="3">
        <v>1121324.74</v>
      </c>
      <c r="Q1160" s="4">
        <f t="shared" si="128"/>
        <v>0.43815485957199257</v>
      </c>
      <c r="R1160" s="4">
        <f t="shared" si="129"/>
        <v>0.16194546641329824</v>
      </c>
      <c r="S1160" s="3">
        <v>6676928.6500000004</v>
      </c>
      <c r="T1160" s="3">
        <f t="shared" si="130"/>
        <v>247159.83999999985</v>
      </c>
      <c r="U1160" s="4">
        <f t="shared" si="131"/>
        <v>3.7016995830860024E-2</v>
      </c>
      <c r="V1160" s="2" t="s">
        <v>133</v>
      </c>
      <c r="W1160" s="2" t="s">
        <v>134</v>
      </c>
      <c r="X1160" s="2" t="s">
        <v>155</v>
      </c>
      <c r="Y1160" s="2">
        <v>7.24</v>
      </c>
      <c r="Z1160" s="2" t="s">
        <v>3329</v>
      </c>
      <c r="AA1160" s="2" t="s">
        <v>63</v>
      </c>
      <c r="AB1160" s="2" t="s">
        <v>100</v>
      </c>
      <c r="AC1160" s="2">
        <v>9.01</v>
      </c>
      <c r="AD1160" s="3">
        <v>0</v>
      </c>
      <c r="AE1160" s="5">
        <v>0</v>
      </c>
      <c r="AF1160" s="2">
        <v>0</v>
      </c>
      <c r="AG1160" s="3">
        <f t="shared" si="132"/>
        <v>0</v>
      </c>
      <c r="AH1160" s="2" t="s">
        <v>50</v>
      </c>
      <c r="AI1160" s="3">
        <v>0</v>
      </c>
    </row>
    <row r="1161" spans="1:35" x14ac:dyDescent="0.3">
      <c r="A1161" s="2" t="s">
        <v>3330</v>
      </c>
      <c r="B1161" s="2" t="s">
        <v>3331</v>
      </c>
      <c r="C1161" s="2" t="s">
        <v>387</v>
      </c>
      <c r="D1161" s="2" t="s">
        <v>81</v>
      </c>
      <c r="E1161" s="2">
        <v>2020</v>
      </c>
      <c r="F1161" s="2" t="s">
        <v>58</v>
      </c>
      <c r="G1161" s="2" t="s">
        <v>114</v>
      </c>
      <c r="H1161" s="2" t="s">
        <v>115</v>
      </c>
      <c r="I1161" s="2" t="s">
        <v>58</v>
      </c>
      <c r="J1161" s="2" t="s">
        <v>59</v>
      </c>
      <c r="K1161" s="3">
        <v>6404451.9900000002</v>
      </c>
      <c r="L1161" s="3">
        <v>2785325.28</v>
      </c>
      <c r="M1161" s="3">
        <f t="shared" si="126"/>
        <v>3619126.7100000004</v>
      </c>
      <c r="N1161" s="3">
        <v>699635.76</v>
      </c>
      <c r="O1161" s="3">
        <f t="shared" si="127"/>
        <v>2919490.95</v>
      </c>
      <c r="P1161" s="3">
        <v>2186350.4300000002</v>
      </c>
      <c r="Q1161" s="4">
        <f t="shared" si="128"/>
        <v>0.56509545479472012</v>
      </c>
      <c r="R1161" s="4">
        <f t="shared" si="129"/>
        <v>0.34137978290941956</v>
      </c>
      <c r="S1161" s="3">
        <v>7051496.0700000003</v>
      </c>
      <c r="T1161" s="3">
        <f t="shared" si="130"/>
        <v>-647044.08000000007</v>
      </c>
      <c r="U1161" s="4">
        <f t="shared" si="131"/>
        <v>-9.1759829910817783E-2</v>
      </c>
      <c r="V1161" s="2" t="s">
        <v>95</v>
      </c>
      <c r="W1161" s="2" t="s">
        <v>207</v>
      </c>
      <c r="X1161" s="2" t="s">
        <v>118</v>
      </c>
      <c r="Y1161" s="2">
        <v>3.75</v>
      </c>
      <c r="Z1161" s="2" t="s">
        <v>3332</v>
      </c>
      <c r="AA1161" s="2" t="s">
        <v>109</v>
      </c>
      <c r="AB1161" s="2" t="s">
        <v>142</v>
      </c>
      <c r="AC1161" s="2">
        <v>5.91</v>
      </c>
      <c r="AD1161" s="3">
        <v>0</v>
      </c>
      <c r="AE1161" s="5">
        <v>0</v>
      </c>
      <c r="AF1161" s="2">
        <v>0</v>
      </c>
      <c r="AG1161" s="3">
        <f t="shared" si="132"/>
        <v>0</v>
      </c>
      <c r="AH1161" s="2" t="s">
        <v>50</v>
      </c>
      <c r="AI1161" s="3">
        <v>0</v>
      </c>
    </row>
    <row r="1162" spans="1:35" x14ac:dyDescent="0.3">
      <c r="A1162" s="2" t="s">
        <v>3333</v>
      </c>
      <c r="B1162" s="2" t="s">
        <v>547</v>
      </c>
      <c r="C1162" s="2" t="s">
        <v>227</v>
      </c>
      <c r="D1162" s="2" t="s">
        <v>104</v>
      </c>
      <c r="E1162" s="2">
        <v>2023</v>
      </c>
      <c r="F1162" s="2" t="s">
        <v>92</v>
      </c>
      <c r="G1162" s="2" t="s">
        <v>56</v>
      </c>
      <c r="H1162" s="2" t="s">
        <v>177</v>
      </c>
      <c r="I1162" s="2" t="s">
        <v>131</v>
      </c>
      <c r="J1162" s="2" t="s">
        <v>268</v>
      </c>
      <c r="K1162" s="3">
        <v>2716549.11</v>
      </c>
      <c r="L1162" s="3">
        <v>1491267.99</v>
      </c>
      <c r="M1162" s="3">
        <f t="shared" si="126"/>
        <v>1225281.1199999999</v>
      </c>
      <c r="N1162" s="3">
        <v>240136.22</v>
      </c>
      <c r="O1162" s="3">
        <f t="shared" si="127"/>
        <v>985144.89999999991</v>
      </c>
      <c r="P1162" s="3">
        <v>771004.82</v>
      </c>
      <c r="Q1162" s="4">
        <f t="shared" si="128"/>
        <v>0.45104324287367659</v>
      </c>
      <c r="R1162" s="4">
        <f t="shared" si="129"/>
        <v>0.28381773668726351</v>
      </c>
      <c r="S1162" s="3">
        <v>2717512.83</v>
      </c>
      <c r="T1162" s="3">
        <f t="shared" si="130"/>
        <v>-963.72000000020489</v>
      </c>
      <c r="U1162" s="4">
        <f t="shared" si="131"/>
        <v>-3.5463310029715841E-4</v>
      </c>
      <c r="V1162" s="2" t="s">
        <v>44</v>
      </c>
      <c r="W1162" s="2" t="s">
        <v>125</v>
      </c>
      <c r="X1162" s="2" t="s">
        <v>180</v>
      </c>
      <c r="Y1162" s="2">
        <v>149.5</v>
      </c>
      <c r="Z1162" s="2" t="s">
        <v>3334</v>
      </c>
      <c r="AA1162" s="2" t="s">
        <v>76</v>
      </c>
      <c r="AB1162" s="2" t="s">
        <v>209</v>
      </c>
      <c r="AC1162" s="2">
        <v>7.38</v>
      </c>
      <c r="AD1162" s="3">
        <v>0</v>
      </c>
      <c r="AE1162" s="5">
        <v>0</v>
      </c>
      <c r="AF1162" s="2">
        <v>0</v>
      </c>
      <c r="AG1162" s="3">
        <f t="shared" si="132"/>
        <v>0</v>
      </c>
      <c r="AH1162" s="2" t="s">
        <v>50</v>
      </c>
      <c r="AI1162" s="3">
        <v>0</v>
      </c>
    </row>
    <row r="1163" spans="1:35" x14ac:dyDescent="0.3">
      <c r="A1163" s="2" t="s">
        <v>3335</v>
      </c>
      <c r="B1163" s="2" t="s">
        <v>3336</v>
      </c>
      <c r="C1163" s="2" t="s">
        <v>113</v>
      </c>
      <c r="D1163" s="2" t="s">
        <v>54</v>
      </c>
      <c r="E1163" s="2">
        <v>2022</v>
      </c>
      <c r="F1163" s="2" t="s">
        <v>105</v>
      </c>
      <c r="G1163" s="2" t="s">
        <v>114</v>
      </c>
      <c r="H1163" s="2" t="s">
        <v>115</v>
      </c>
      <c r="I1163" s="2" t="s">
        <v>39</v>
      </c>
      <c r="J1163" s="2" t="s">
        <v>566</v>
      </c>
      <c r="K1163" s="3">
        <v>690067.98</v>
      </c>
      <c r="L1163" s="3">
        <v>264551.23</v>
      </c>
      <c r="M1163" s="3">
        <f t="shared" si="126"/>
        <v>425516.75</v>
      </c>
      <c r="N1163" s="3">
        <v>72602.89</v>
      </c>
      <c r="O1163" s="3">
        <f t="shared" si="127"/>
        <v>352913.86</v>
      </c>
      <c r="P1163" s="3">
        <v>281393.74</v>
      </c>
      <c r="Q1163" s="4">
        <f t="shared" si="128"/>
        <v>0.61663019055021218</v>
      </c>
      <c r="R1163" s="4">
        <f t="shared" si="129"/>
        <v>0.40777683960933819</v>
      </c>
      <c r="S1163" s="3">
        <v>773202.41</v>
      </c>
      <c r="T1163" s="3">
        <f t="shared" si="130"/>
        <v>-83134.430000000051</v>
      </c>
      <c r="U1163" s="4">
        <f t="shared" si="131"/>
        <v>-0.10751962089719824</v>
      </c>
      <c r="V1163" s="2" t="s">
        <v>44</v>
      </c>
      <c r="W1163" s="2" t="s">
        <v>117</v>
      </c>
      <c r="X1163" s="2" t="s">
        <v>118</v>
      </c>
      <c r="Y1163" s="2">
        <v>3.75</v>
      </c>
      <c r="Z1163" s="2" t="s">
        <v>3337</v>
      </c>
      <c r="AA1163" s="2" t="s">
        <v>48</v>
      </c>
      <c r="AB1163" s="2" t="s">
        <v>49</v>
      </c>
      <c r="AC1163" s="2">
        <v>7.6</v>
      </c>
      <c r="AD1163" s="3">
        <v>0</v>
      </c>
      <c r="AE1163" s="5">
        <v>0</v>
      </c>
      <c r="AF1163" s="2">
        <v>0</v>
      </c>
      <c r="AG1163" s="3">
        <f t="shared" si="132"/>
        <v>0</v>
      </c>
      <c r="AH1163" s="2" t="s">
        <v>50</v>
      </c>
      <c r="AI1163" s="3">
        <v>0</v>
      </c>
    </row>
    <row r="1164" spans="1:35" x14ac:dyDescent="0.3">
      <c r="A1164" s="2" t="s">
        <v>3338</v>
      </c>
      <c r="B1164" s="2" t="s">
        <v>2438</v>
      </c>
      <c r="C1164" s="2" t="s">
        <v>337</v>
      </c>
      <c r="D1164" s="2" t="s">
        <v>38</v>
      </c>
      <c r="E1164" s="2">
        <v>2024</v>
      </c>
      <c r="F1164" s="2" t="s">
        <v>105</v>
      </c>
      <c r="G1164" s="2" t="s">
        <v>40</v>
      </c>
      <c r="H1164" s="2" t="s">
        <v>279</v>
      </c>
      <c r="I1164" s="2" t="s">
        <v>39</v>
      </c>
      <c r="J1164" s="2" t="s">
        <v>273</v>
      </c>
      <c r="K1164" s="3">
        <v>1642212.01</v>
      </c>
      <c r="L1164" s="3">
        <v>752766.9</v>
      </c>
      <c r="M1164" s="3">
        <f t="shared" si="126"/>
        <v>889445.11</v>
      </c>
      <c r="N1164" s="3">
        <v>286511.38</v>
      </c>
      <c r="O1164" s="3">
        <f t="shared" si="127"/>
        <v>602933.73</v>
      </c>
      <c r="P1164" s="3">
        <v>473721.47</v>
      </c>
      <c r="Q1164" s="4">
        <f t="shared" si="128"/>
        <v>0.54161405749310043</v>
      </c>
      <c r="R1164" s="4">
        <f t="shared" si="129"/>
        <v>0.28846547651298687</v>
      </c>
      <c r="S1164" s="3">
        <v>1463414.07</v>
      </c>
      <c r="T1164" s="3">
        <f t="shared" si="130"/>
        <v>178797.93999999994</v>
      </c>
      <c r="U1164" s="4">
        <f t="shared" si="131"/>
        <v>0.12217863943319879</v>
      </c>
      <c r="V1164" s="2" t="s">
        <v>85</v>
      </c>
      <c r="W1164" s="2" t="s">
        <v>125</v>
      </c>
      <c r="X1164" s="2" t="s">
        <v>280</v>
      </c>
      <c r="Y1164" s="2">
        <v>0.79</v>
      </c>
      <c r="Z1164" s="2" t="s">
        <v>3339</v>
      </c>
      <c r="AA1164" s="2" t="s">
        <v>48</v>
      </c>
      <c r="AB1164" s="2" t="s">
        <v>242</v>
      </c>
      <c r="AC1164" s="2">
        <v>9.58</v>
      </c>
      <c r="AD1164" s="3">
        <v>0</v>
      </c>
      <c r="AE1164" s="5">
        <v>0</v>
      </c>
      <c r="AF1164" s="2">
        <v>0</v>
      </c>
      <c r="AG1164" s="3">
        <f t="shared" si="132"/>
        <v>0</v>
      </c>
      <c r="AH1164" s="2" t="s">
        <v>50</v>
      </c>
      <c r="AI1164" s="3">
        <v>0</v>
      </c>
    </row>
    <row r="1165" spans="1:35" x14ac:dyDescent="0.3">
      <c r="A1165" s="2" t="s">
        <v>3340</v>
      </c>
      <c r="B1165" s="2" t="s">
        <v>1724</v>
      </c>
      <c r="C1165" s="2" t="s">
        <v>956</v>
      </c>
      <c r="D1165" s="2" t="s">
        <v>104</v>
      </c>
      <c r="E1165" s="2">
        <v>2022</v>
      </c>
      <c r="F1165" s="2" t="s">
        <v>55</v>
      </c>
      <c r="G1165" s="2" t="s">
        <v>56</v>
      </c>
      <c r="H1165" s="2" t="s">
        <v>177</v>
      </c>
      <c r="I1165" s="2" t="s">
        <v>42</v>
      </c>
      <c r="J1165" s="2" t="s">
        <v>146</v>
      </c>
      <c r="K1165" s="3">
        <v>9276483.7899999991</v>
      </c>
      <c r="L1165" s="3">
        <v>3576026.22</v>
      </c>
      <c r="M1165" s="3">
        <f t="shared" si="126"/>
        <v>5700457.5699999984</v>
      </c>
      <c r="N1165" s="3">
        <v>1954630.82</v>
      </c>
      <c r="O1165" s="3">
        <f t="shared" si="127"/>
        <v>3745826.7499999981</v>
      </c>
      <c r="P1165" s="3">
        <v>2724719.11</v>
      </c>
      <c r="Q1165" s="4">
        <f t="shared" si="128"/>
        <v>0.61450628266553564</v>
      </c>
      <c r="R1165" s="4">
        <f t="shared" si="129"/>
        <v>0.2937232653753174</v>
      </c>
      <c r="S1165" s="3">
        <v>10001748.51</v>
      </c>
      <c r="T1165" s="3">
        <f t="shared" si="130"/>
        <v>-725264.72000000067</v>
      </c>
      <c r="U1165" s="4">
        <f t="shared" si="131"/>
        <v>-7.2513792890799317E-2</v>
      </c>
      <c r="V1165" s="2" t="s">
        <v>124</v>
      </c>
      <c r="W1165" s="2" t="s">
        <v>134</v>
      </c>
      <c r="X1165" s="2" t="s">
        <v>180</v>
      </c>
      <c r="Y1165" s="2">
        <v>149.5</v>
      </c>
      <c r="Z1165" s="2" t="s">
        <v>2445</v>
      </c>
      <c r="AA1165" s="2" t="s">
        <v>48</v>
      </c>
      <c r="AB1165" s="2" t="s">
        <v>242</v>
      </c>
      <c r="AC1165" s="2">
        <v>9.9600000000000009</v>
      </c>
      <c r="AD1165" s="3">
        <v>0</v>
      </c>
      <c r="AE1165" s="5">
        <v>0</v>
      </c>
      <c r="AF1165" s="2">
        <v>0</v>
      </c>
      <c r="AG1165" s="3">
        <f t="shared" si="132"/>
        <v>0</v>
      </c>
      <c r="AH1165" s="2" t="s">
        <v>50</v>
      </c>
      <c r="AI1165" s="3">
        <v>0</v>
      </c>
    </row>
    <row r="1166" spans="1:35" x14ac:dyDescent="0.3">
      <c r="A1166" s="2" t="s">
        <v>3341</v>
      </c>
      <c r="B1166" s="2" t="s">
        <v>3342</v>
      </c>
      <c r="C1166" s="2" t="s">
        <v>122</v>
      </c>
      <c r="D1166" s="2" t="s">
        <v>104</v>
      </c>
      <c r="E1166" s="2">
        <v>2023</v>
      </c>
      <c r="F1166" s="2" t="s">
        <v>92</v>
      </c>
      <c r="G1166" s="2" t="s">
        <v>56</v>
      </c>
      <c r="H1166" s="2" t="s">
        <v>262</v>
      </c>
      <c r="I1166" s="2" t="s">
        <v>178</v>
      </c>
      <c r="J1166" s="2" t="s">
        <v>342</v>
      </c>
      <c r="K1166" s="3">
        <v>2765536.84</v>
      </c>
      <c r="L1166" s="3">
        <v>1513473.87</v>
      </c>
      <c r="M1166" s="3">
        <f t="shared" si="126"/>
        <v>1252062.9699999997</v>
      </c>
      <c r="N1166" s="3">
        <v>310993.37</v>
      </c>
      <c r="O1166" s="3">
        <f t="shared" si="127"/>
        <v>941069.59999999974</v>
      </c>
      <c r="P1166" s="3">
        <v>718808.89</v>
      </c>
      <c r="Q1166" s="4">
        <f t="shared" si="128"/>
        <v>0.45273776573520524</v>
      </c>
      <c r="R1166" s="4">
        <f t="shared" si="129"/>
        <v>0.2599165845861594</v>
      </c>
      <c r="S1166" s="3">
        <v>2351257.4</v>
      </c>
      <c r="T1166" s="3">
        <f t="shared" si="130"/>
        <v>414279.43999999994</v>
      </c>
      <c r="U1166" s="4">
        <f t="shared" si="131"/>
        <v>0.17619484791414158</v>
      </c>
      <c r="V1166" s="2" t="s">
        <v>124</v>
      </c>
      <c r="W1166" s="2" t="s">
        <v>45</v>
      </c>
      <c r="X1166" s="2" t="s">
        <v>264</v>
      </c>
      <c r="Y1166" s="2">
        <v>83.5</v>
      </c>
      <c r="Z1166" s="2" t="s">
        <v>3343</v>
      </c>
      <c r="AA1166" s="2" t="s">
        <v>148</v>
      </c>
      <c r="AB1166" s="2" t="s">
        <v>306</v>
      </c>
      <c r="AC1166" s="2">
        <v>8.76</v>
      </c>
      <c r="AD1166" s="3">
        <v>4568091.49</v>
      </c>
      <c r="AE1166" s="5">
        <v>5.64</v>
      </c>
      <c r="AF1166" s="2">
        <v>60</v>
      </c>
      <c r="AG1166" s="3">
        <f t="shared" si="132"/>
        <v>87551.351199268742</v>
      </c>
      <c r="AH1166" s="2" t="s">
        <v>50</v>
      </c>
      <c r="AI1166" s="3">
        <v>0</v>
      </c>
    </row>
    <row r="1167" spans="1:35" x14ac:dyDescent="0.3">
      <c r="A1167" s="2" t="s">
        <v>3344</v>
      </c>
      <c r="B1167" s="2" t="s">
        <v>3345</v>
      </c>
      <c r="C1167" s="2" t="s">
        <v>249</v>
      </c>
      <c r="D1167" s="2" t="s">
        <v>104</v>
      </c>
      <c r="E1167" s="2">
        <v>2023</v>
      </c>
      <c r="F1167" s="2" t="s">
        <v>68</v>
      </c>
      <c r="G1167" s="2" t="s">
        <v>56</v>
      </c>
      <c r="H1167" s="2" t="s">
        <v>153</v>
      </c>
      <c r="I1167" s="2" t="s">
        <v>71</v>
      </c>
      <c r="J1167" s="2" t="s">
        <v>172</v>
      </c>
      <c r="K1167" s="3">
        <v>9715743.9700000007</v>
      </c>
      <c r="L1167" s="3">
        <v>4311317.3899999997</v>
      </c>
      <c r="M1167" s="3">
        <f t="shared" si="126"/>
        <v>5404426.580000001</v>
      </c>
      <c r="N1167" s="3">
        <v>1616127.64</v>
      </c>
      <c r="O1167" s="3">
        <f t="shared" si="127"/>
        <v>3788298.9400000013</v>
      </c>
      <c r="P1167" s="3">
        <v>2770872.02</v>
      </c>
      <c r="Q1167" s="4">
        <f t="shared" si="128"/>
        <v>0.55625452839099476</v>
      </c>
      <c r="R1167" s="4">
        <f t="shared" si="129"/>
        <v>0.28519401381467235</v>
      </c>
      <c r="S1167" s="3">
        <v>9995019.8100000005</v>
      </c>
      <c r="T1167" s="3">
        <f t="shared" si="130"/>
        <v>-279275.83999999985</v>
      </c>
      <c r="U1167" s="4">
        <f t="shared" si="131"/>
        <v>-2.7941499397588471E-2</v>
      </c>
      <c r="V1167" s="2" t="s">
        <v>107</v>
      </c>
      <c r="W1167" s="2" t="s">
        <v>117</v>
      </c>
      <c r="X1167" s="2" t="s">
        <v>155</v>
      </c>
      <c r="Y1167" s="2">
        <v>7.24</v>
      </c>
      <c r="Z1167" s="2" t="s">
        <v>3346</v>
      </c>
      <c r="AA1167" s="2" t="s">
        <v>63</v>
      </c>
      <c r="AB1167" s="2" t="s">
        <v>100</v>
      </c>
      <c r="AC1167" s="2">
        <v>9.11</v>
      </c>
      <c r="AD1167" s="3">
        <v>0</v>
      </c>
      <c r="AE1167" s="5">
        <v>0</v>
      </c>
      <c r="AF1167" s="2">
        <v>0</v>
      </c>
      <c r="AG1167" s="3">
        <f t="shared" si="132"/>
        <v>0</v>
      </c>
      <c r="AH1167" s="2" t="s">
        <v>50</v>
      </c>
      <c r="AI1167" s="3">
        <v>0</v>
      </c>
    </row>
    <row r="1168" spans="1:35" x14ac:dyDescent="0.3">
      <c r="A1168" s="2" t="s">
        <v>3347</v>
      </c>
      <c r="B1168" s="2" t="s">
        <v>2938</v>
      </c>
      <c r="C1168" s="2" t="s">
        <v>536</v>
      </c>
      <c r="D1168" s="2" t="s">
        <v>81</v>
      </c>
      <c r="E1168" s="2">
        <v>2024</v>
      </c>
      <c r="F1168" s="2" t="s">
        <v>105</v>
      </c>
      <c r="G1168" s="2" t="s">
        <v>114</v>
      </c>
      <c r="H1168" s="2" t="s">
        <v>115</v>
      </c>
      <c r="I1168" s="2" t="s">
        <v>58</v>
      </c>
      <c r="J1168" s="2" t="s">
        <v>191</v>
      </c>
      <c r="K1168" s="3">
        <v>9783099.3900000006</v>
      </c>
      <c r="L1168" s="3">
        <v>4241945.24</v>
      </c>
      <c r="M1168" s="3">
        <f t="shared" si="126"/>
        <v>5541154.1500000004</v>
      </c>
      <c r="N1168" s="3">
        <v>797045.74</v>
      </c>
      <c r="O1168" s="3">
        <f t="shared" si="127"/>
        <v>4744108.41</v>
      </c>
      <c r="P1168" s="3">
        <v>3574546.94</v>
      </c>
      <c r="Q1168" s="4">
        <f t="shared" si="128"/>
        <v>0.56640068030628477</v>
      </c>
      <c r="R1168" s="4">
        <f t="shared" si="129"/>
        <v>0.36537980424218092</v>
      </c>
      <c r="S1168" s="3">
        <v>8305126.9400000004</v>
      </c>
      <c r="T1168" s="3">
        <f t="shared" si="130"/>
        <v>1477972.4500000002</v>
      </c>
      <c r="U1168" s="4">
        <f t="shared" si="131"/>
        <v>0.17795904393485407</v>
      </c>
      <c r="V1168" s="2" t="s">
        <v>73</v>
      </c>
      <c r="W1168" s="2" t="s">
        <v>45</v>
      </c>
      <c r="X1168" s="2" t="s">
        <v>118</v>
      </c>
      <c r="Y1168" s="2">
        <v>3.75</v>
      </c>
      <c r="Z1168" s="2" t="s">
        <v>1685</v>
      </c>
      <c r="AA1168" s="2" t="s">
        <v>224</v>
      </c>
      <c r="AB1168" s="2" t="s">
        <v>306</v>
      </c>
      <c r="AC1168" s="2">
        <v>9.2100000000000009</v>
      </c>
      <c r="AD1168" s="3">
        <v>0</v>
      </c>
      <c r="AE1168" s="5">
        <v>0</v>
      </c>
      <c r="AF1168" s="2">
        <v>0</v>
      </c>
      <c r="AG1168" s="3">
        <f t="shared" si="132"/>
        <v>0</v>
      </c>
      <c r="AH1168" s="2" t="s">
        <v>50</v>
      </c>
      <c r="AI1168" s="3">
        <v>0</v>
      </c>
    </row>
    <row r="1169" spans="1:35" x14ac:dyDescent="0.3">
      <c r="A1169" s="2" t="s">
        <v>3348</v>
      </c>
      <c r="B1169" s="2" t="s">
        <v>3349</v>
      </c>
      <c r="C1169" s="2" t="s">
        <v>245</v>
      </c>
      <c r="D1169" s="2" t="s">
        <v>38</v>
      </c>
      <c r="E1169" s="2">
        <v>2023</v>
      </c>
      <c r="F1169" s="2" t="s">
        <v>55</v>
      </c>
      <c r="G1169" s="2" t="s">
        <v>56</v>
      </c>
      <c r="H1169" s="2" t="s">
        <v>262</v>
      </c>
      <c r="I1169" s="2" t="s">
        <v>58</v>
      </c>
      <c r="J1169" s="2" t="s">
        <v>191</v>
      </c>
      <c r="K1169" s="3">
        <v>7665674.5999999996</v>
      </c>
      <c r="L1169" s="3">
        <v>3874409.52</v>
      </c>
      <c r="M1169" s="3">
        <f t="shared" si="126"/>
        <v>3791265.0799999996</v>
      </c>
      <c r="N1169" s="3">
        <v>1169698.51</v>
      </c>
      <c r="O1169" s="3">
        <f t="shared" si="127"/>
        <v>2621566.5699999994</v>
      </c>
      <c r="P1169" s="3">
        <v>2001390.91</v>
      </c>
      <c r="Q1169" s="4">
        <f t="shared" si="128"/>
        <v>0.49457683476415759</v>
      </c>
      <c r="R1169" s="4">
        <f t="shared" si="129"/>
        <v>0.26108477263044794</v>
      </c>
      <c r="S1169" s="3">
        <v>9082213.8200000003</v>
      </c>
      <c r="T1169" s="3">
        <f t="shared" si="130"/>
        <v>-1416539.2200000007</v>
      </c>
      <c r="U1169" s="4">
        <f t="shared" si="131"/>
        <v>-0.15596849491482251</v>
      </c>
      <c r="V1169" s="2" t="s">
        <v>73</v>
      </c>
      <c r="W1169" s="2" t="s">
        <v>125</v>
      </c>
      <c r="X1169" s="2" t="s">
        <v>264</v>
      </c>
      <c r="Y1169" s="2">
        <v>83.5</v>
      </c>
      <c r="Z1169" s="2" t="s">
        <v>3350</v>
      </c>
      <c r="AA1169" s="2" t="s">
        <v>148</v>
      </c>
      <c r="AB1169" s="2" t="s">
        <v>110</v>
      </c>
      <c r="AC1169" s="2">
        <v>7.21</v>
      </c>
      <c r="AD1169" s="3">
        <v>0</v>
      </c>
      <c r="AE1169" s="5">
        <v>0</v>
      </c>
      <c r="AF1169" s="2">
        <v>0</v>
      </c>
      <c r="AG1169" s="3">
        <f t="shared" si="132"/>
        <v>0</v>
      </c>
      <c r="AH1169" s="2" t="s">
        <v>50</v>
      </c>
      <c r="AI1169" s="3">
        <v>0</v>
      </c>
    </row>
    <row r="1170" spans="1:35" x14ac:dyDescent="0.3">
      <c r="A1170" s="2" t="s">
        <v>3351</v>
      </c>
      <c r="B1170" s="2" t="s">
        <v>1561</v>
      </c>
      <c r="C1170" s="2" t="s">
        <v>337</v>
      </c>
      <c r="D1170" s="2" t="s">
        <v>38</v>
      </c>
      <c r="E1170" s="2">
        <v>2024</v>
      </c>
      <c r="F1170" s="2" t="s">
        <v>55</v>
      </c>
      <c r="G1170" s="2" t="s">
        <v>93</v>
      </c>
      <c r="H1170" s="2" t="s">
        <v>221</v>
      </c>
      <c r="I1170" s="2" t="s">
        <v>178</v>
      </c>
      <c r="J1170" s="2" t="s">
        <v>342</v>
      </c>
      <c r="K1170" s="3">
        <v>1494031.95</v>
      </c>
      <c r="L1170" s="3">
        <v>713976.34</v>
      </c>
      <c r="M1170" s="3">
        <f t="shared" si="126"/>
        <v>780055.61</v>
      </c>
      <c r="N1170" s="3">
        <v>208487.64</v>
      </c>
      <c r="O1170" s="3">
        <f t="shared" si="127"/>
        <v>571567.97</v>
      </c>
      <c r="P1170" s="3">
        <v>437091.02</v>
      </c>
      <c r="Q1170" s="4">
        <f t="shared" si="128"/>
        <v>0.52211440993614633</v>
      </c>
      <c r="R1170" s="4">
        <f t="shared" si="129"/>
        <v>0.2925580139032502</v>
      </c>
      <c r="S1170" s="3">
        <v>1197268.8700000001</v>
      </c>
      <c r="T1170" s="3">
        <f t="shared" si="130"/>
        <v>296763.07999999984</v>
      </c>
      <c r="U1170" s="4">
        <f t="shared" si="131"/>
        <v>0.24786669680971476</v>
      </c>
      <c r="V1170" s="2" t="s">
        <v>95</v>
      </c>
      <c r="W1170" s="2" t="s">
        <v>96</v>
      </c>
      <c r="X1170" s="2" t="s">
        <v>222</v>
      </c>
      <c r="Y1170" s="2">
        <v>18.899999999999999</v>
      </c>
      <c r="Z1170" s="2" t="s">
        <v>334</v>
      </c>
      <c r="AA1170" s="2" t="s">
        <v>141</v>
      </c>
      <c r="AB1170" s="2" t="s">
        <v>64</v>
      </c>
      <c r="AC1170" s="2">
        <v>5.55</v>
      </c>
      <c r="AD1170" s="3">
        <v>798620.54</v>
      </c>
      <c r="AE1170" s="5">
        <v>12.15</v>
      </c>
      <c r="AF1170" s="2">
        <v>36</v>
      </c>
      <c r="AG1170" s="3">
        <f t="shared" si="132"/>
        <v>26582.881952145322</v>
      </c>
      <c r="AH1170" s="2" t="s">
        <v>50</v>
      </c>
      <c r="AI1170" s="3">
        <v>0</v>
      </c>
    </row>
    <row r="1171" spans="1:35" x14ac:dyDescent="0.3">
      <c r="A1171" s="2" t="s">
        <v>3352</v>
      </c>
      <c r="B1171" s="2" t="s">
        <v>2879</v>
      </c>
      <c r="C1171" s="2" t="s">
        <v>297</v>
      </c>
      <c r="D1171" s="2" t="s">
        <v>104</v>
      </c>
      <c r="E1171" s="2">
        <v>2021</v>
      </c>
      <c r="F1171" s="2" t="s">
        <v>55</v>
      </c>
      <c r="G1171" s="2" t="s">
        <v>69</v>
      </c>
      <c r="H1171" s="2" t="s">
        <v>70</v>
      </c>
      <c r="I1171" s="2" t="s">
        <v>178</v>
      </c>
      <c r="J1171" s="2" t="s">
        <v>263</v>
      </c>
      <c r="K1171" s="3">
        <v>8180854.9500000002</v>
      </c>
      <c r="L1171" s="3">
        <v>3323971.77</v>
      </c>
      <c r="M1171" s="3">
        <f t="shared" si="126"/>
        <v>4856883.18</v>
      </c>
      <c r="N1171" s="3">
        <v>1191205.69</v>
      </c>
      <c r="O1171" s="3">
        <f t="shared" si="127"/>
        <v>3665677.4899999998</v>
      </c>
      <c r="P1171" s="3">
        <v>2664601.42</v>
      </c>
      <c r="Q1171" s="4">
        <f t="shared" si="128"/>
        <v>0.59368894934385796</v>
      </c>
      <c r="R1171" s="4">
        <f t="shared" si="129"/>
        <v>0.32571185240241912</v>
      </c>
      <c r="S1171" s="3">
        <v>8561676</v>
      </c>
      <c r="T1171" s="3">
        <f t="shared" si="130"/>
        <v>-380821.04999999981</v>
      </c>
      <c r="U1171" s="4">
        <f t="shared" si="131"/>
        <v>-4.4479731538544537E-2</v>
      </c>
      <c r="V1171" s="2" t="s">
        <v>85</v>
      </c>
      <c r="W1171" s="2" t="s">
        <v>117</v>
      </c>
      <c r="X1171" s="2" t="s">
        <v>74</v>
      </c>
      <c r="Y1171" s="2">
        <v>1.36</v>
      </c>
      <c r="Z1171" s="2" t="s">
        <v>3353</v>
      </c>
      <c r="AA1171" s="2" t="s">
        <v>76</v>
      </c>
      <c r="AB1171" s="2" t="s">
        <v>142</v>
      </c>
      <c r="AC1171" s="2">
        <v>2.69</v>
      </c>
      <c r="AD1171" s="3">
        <v>4382747.37</v>
      </c>
      <c r="AE1171" s="5">
        <v>18.420000000000002</v>
      </c>
      <c r="AF1171" s="2">
        <v>120</v>
      </c>
      <c r="AG1171" s="3">
        <f t="shared" si="132"/>
        <v>80159.516025779434</v>
      </c>
      <c r="AH1171" s="2" t="s">
        <v>50</v>
      </c>
      <c r="AI1171" s="3">
        <v>0</v>
      </c>
    </row>
    <row r="1172" spans="1:35" x14ac:dyDescent="0.3">
      <c r="A1172" s="2" t="s">
        <v>3354</v>
      </c>
      <c r="B1172" s="2" t="s">
        <v>3355</v>
      </c>
      <c r="C1172" s="2" t="s">
        <v>337</v>
      </c>
      <c r="D1172" s="2" t="s">
        <v>38</v>
      </c>
      <c r="E1172" s="2">
        <v>2024</v>
      </c>
      <c r="F1172" s="2" t="s">
        <v>39</v>
      </c>
      <c r="G1172" s="2" t="s">
        <v>69</v>
      </c>
      <c r="H1172" s="2" t="s">
        <v>165</v>
      </c>
      <c r="I1172" s="2" t="s">
        <v>178</v>
      </c>
      <c r="J1172" s="2" t="s">
        <v>206</v>
      </c>
      <c r="K1172" s="3">
        <v>6575547.7400000002</v>
      </c>
      <c r="L1172" s="3">
        <v>2260976.54</v>
      </c>
      <c r="M1172" s="3">
        <f t="shared" si="126"/>
        <v>4314571.2</v>
      </c>
      <c r="N1172" s="3">
        <v>597822.78</v>
      </c>
      <c r="O1172" s="3">
        <f t="shared" si="127"/>
        <v>3716748.42</v>
      </c>
      <c r="P1172" s="3">
        <v>2740467.46</v>
      </c>
      <c r="Q1172" s="4">
        <f t="shared" si="128"/>
        <v>0.65615388566854205</v>
      </c>
      <c r="R1172" s="4">
        <f t="shared" si="129"/>
        <v>0.41676641526444153</v>
      </c>
      <c r="S1172" s="3">
        <v>5801959.5499999998</v>
      </c>
      <c r="T1172" s="3">
        <f t="shared" si="130"/>
        <v>773588.19000000041</v>
      </c>
      <c r="U1172" s="4">
        <f t="shared" si="131"/>
        <v>0.13333222738514275</v>
      </c>
      <c r="V1172" s="2" t="s">
        <v>73</v>
      </c>
      <c r="W1172" s="2" t="s">
        <v>96</v>
      </c>
      <c r="X1172" s="2" t="s">
        <v>167</v>
      </c>
      <c r="Y1172" s="2">
        <v>17.2</v>
      </c>
      <c r="Z1172" s="2" t="s">
        <v>1505</v>
      </c>
      <c r="AA1172" s="2" t="s">
        <v>63</v>
      </c>
      <c r="AB1172" s="2" t="s">
        <v>110</v>
      </c>
      <c r="AC1172" s="2">
        <v>5.52</v>
      </c>
      <c r="AD1172" s="3">
        <v>4167590.75</v>
      </c>
      <c r="AE1172" s="5">
        <v>6.23</v>
      </c>
      <c r="AF1172" s="2">
        <v>12</v>
      </c>
      <c r="AG1172" s="3">
        <f t="shared" si="132"/>
        <v>359130.38597050653</v>
      </c>
      <c r="AH1172" s="2" t="s">
        <v>50</v>
      </c>
      <c r="AI1172" s="3">
        <v>0</v>
      </c>
    </row>
    <row r="1173" spans="1:35" x14ac:dyDescent="0.3">
      <c r="A1173" s="2" t="s">
        <v>3356</v>
      </c>
      <c r="B1173" s="2" t="s">
        <v>952</v>
      </c>
      <c r="C1173" s="2" t="s">
        <v>278</v>
      </c>
      <c r="D1173" s="2" t="s">
        <v>54</v>
      </c>
      <c r="E1173" s="2">
        <v>2023</v>
      </c>
      <c r="F1173" s="2" t="s">
        <v>68</v>
      </c>
      <c r="G1173" s="2" t="s">
        <v>40</v>
      </c>
      <c r="H1173" s="2" t="s">
        <v>83</v>
      </c>
      <c r="I1173" s="2" t="s">
        <v>58</v>
      </c>
      <c r="J1173" s="2" t="s">
        <v>191</v>
      </c>
      <c r="K1173" s="3">
        <v>6870433.5599999996</v>
      </c>
      <c r="L1173" s="3">
        <v>2092757.12</v>
      </c>
      <c r="M1173" s="3">
        <f t="shared" si="126"/>
        <v>4777676.4399999995</v>
      </c>
      <c r="N1173" s="3">
        <v>592948.89</v>
      </c>
      <c r="O1173" s="3">
        <f t="shared" si="127"/>
        <v>4184727.5499999993</v>
      </c>
      <c r="P1173" s="3">
        <v>3019119.11</v>
      </c>
      <c r="Q1173" s="4">
        <f t="shared" si="128"/>
        <v>0.6953966439346515</v>
      </c>
      <c r="R1173" s="4">
        <f t="shared" si="129"/>
        <v>0.4394364756800006</v>
      </c>
      <c r="S1173" s="3">
        <v>7975119.8399999999</v>
      </c>
      <c r="T1173" s="3">
        <f t="shared" si="130"/>
        <v>-1104686.2800000003</v>
      </c>
      <c r="U1173" s="4">
        <f t="shared" si="131"/>
        <v>-0.1385165743164557</v>
      </c>
      <c r="V1173" s="2" t="s">
        <v>44</v>
      </c>
      <c r="W1173" s="2" t="s">
        <v>45</v>
      </c>
      <c r="X1173" s="2" t="s">
        <v>86</v>
      </c>
      <c r="Y1173" s="2">
        <v>0.92</v>
      </c>
      <c r="Z1173" s="2" t="s">
        <v>3357</v>
      </c>
      <c r="AA1173" s="2" t="s">
        <v>109</v>
      </c>
      <c r="AB1173" s="2" t="s">
        <v>64</v>
      </c>
      <c r="AC1173" s="2">
        <v>7.29</v>
      </c>
      <c r="AD1173" s="3">
        <v>0</v>
      </c>
      <c r="AE1173" s="5">
        <v>0</v>
      </c>
      <c r="AF1173" s="2">
        <v>0</v>
      </c>
      <c r="AG1173" s="3">
        <f t="shared" si="132"/>
        <v>0</v>
      </c>
      <c r="AH1173" s="2" t="s">
        <v>50</v>
      </c>
      <c r="AI1173" s="3">
        <v>0</v>
      </c>
    </row>
    <row r="1174" spans="1:35" x14ac:dyDescent="0.3">
      <c r="A1174" s="2" t="s">
        <v>3358</v>
      </c>
      <c r="B1174" s="2" t="s">
        <v>1081</v>
      </c>
      <c r="C1174" s="2" t="s">
        <v>435</v>
      </c>
      <c r="D1174" s="2" t="s">
        <v>81</v>
      </c>
      <c r="E1174" s="2">
        <v>2021</v>
      </c>
      <c r="F1174" s="2" t="s">
        <v>39</v>
      </c>
      <c r="G1174" s="2" t="s">
        <v>69</v>
      </c>
      <c r="H1174" s="2" t="s">
        <v>272</v>
      </c>
      <c r="I1174" s="2" t="s">
        <v>71</v>
      </c>
      <c r="J1174" s="2" t="s">
        <v>293</v>
      </c>
      <c r="K1174" s="3">
        <v>6593860.5599999996</v>
      </c>
      <c r="L1174" s="3">
        <v>3142127.65</v>
      </c>
      <c r="M1174" s="3">
        <f t="shared" si="126"/>
        <v>3451732.9099999997</v>
      </c>
      <c r="N1174" s="3">
        <v>1406774.13</v>
      </c>
      <c r="O1174" s="3">
        <f t="shared" si="127"/>
        <v>2044958.7799999998</v>
      </c>
      <c r="P1174" s="3">
        <v>1581254.36</v>
      </c>
      <c r="Q1174" s="4">
        <f t="shared" si="128"/>
        <v>0.52347678246929741</v>
      </c>
      <c r="R1174" s="4">
        <f t="shared" si="129"/>
        <v>0.23980706683309061</v>
      </c>
      <c r="S1174" s="3">
        <v>5584330.6500000004</v>
      </c>
      <c r="T1174" s="3">
        <f t="shared" si="130"/>
        <v>1009529.9099999992</v>
      </c>
      <c r="U1174" s="4">
        <f t="shared" si="131"/>
        <v>0.18077903571128962</v>
      </c>
      <c r="V1174" s="2" t="s">
        <v>107</v>
      </c>
      <c r="W1174" s="2" t="s">
        <v>96</v>
      </c>
      <c r="X1174" s="2" t="s">
        <v>274</v>
      </c>
      <c r="Y1174" s="2">
        <v>1</v>
      </c>
      <c r="Z1174" s="2" t="s">
        <v>3359</v>
      </c>
      <c r="AA1174" s="2" t="s">
        <v>141</v>
      </c>
      <c r="AB1174" s="2" t="s">
        <v>242</v>
      </c>
      <c r="AC1174" s="2">
        <v>9.43</v>
      </c>
      <c r="AD1174" s="3">
        <v>0</v>
      </c>
      <c r="AE1174" s="5">
        <v>0</v>
      </c>
      <c r="AF1174" s="2">
        <v>0</v>
      </c>
      <c r="AG1174" s="3">
        <f t="shared" si="132"/>
        <v>0</v>
      </c>
      <c r="AH1174" s="2" t="s">
        <v>50</v>
      </c>
      <c r="AI1174" s="3">
        <v>0</v>
      </c>
    </row>
    <row r="1175" spans="1:35" x14ac:dyDescent="0.3">
      <c r="A1175" s="2" t="s">
        <v>3360</v>
      </c>
      <c r="B1175" s="2" t="s">
        <v>1084</v>
      </c>
      <c r="C1175" s="2" t="s">
        <v>333</v>
      </c>
      <c r="D1175" s="2" t="s">
        <v>54</v>
      </c>
      <c r="E1175" s="2">
        <v>2024</v>
      </c>
      <c r="F1175" s="2" t="s">
        <v>55</v>
      </c>
      <c r="G1175" s="2" t="s">
        <v>93</v>
      </c>
      <c r="H1175" s="2" t="s">
        <v>159</v>
      </c>
      <c r="I1175" s="2" t="s">
        <v>39</v>
      </c>
      <c r="J1175" s="2" t="s">
        <v>487</v>
      </c>
      <c r="K1175" s="3">
        <v>1505405.1</v>
      </c>
      <c r="L1175" s="3">
        <v>445644.19</v>
      </c>
      <c r="M1175" s="3">
        <f t="shared" si="126"/>
        <v>1059760.9100000001</v>
      </c>
      <c r="N1175" s="3">
        <v>166965.12</v>
      </c>
      <c r="O1175" s="3">
        <f t="shared" si="127"/>
        <v>892795.79000000015</v>
      </c>
      <c r="P1175" s="3">
        <v>641721.32999999996</v>
      </c>
      <c r="Q1175" s="4">
        <f t="shared" si="128"/>
        <v>0.70397058572473292</v>
      </c>
      <c r="R1175" s="4">
        <f t="shared" si="129"/>
        <v>0.42627816924494272</v>
      </c>
      <c r="S1175" s="3">
        <v>1741006.38</v>
      </c>
      <c r="T1175" s="3">
        <f t="shared" si="130"/>
        <v>-235601.2799999998</v>
      </c>
      <c r="U1175" s="4">
        <f t="shared" si="131"/>
        <v>-0.13532476543825175</v>
      </c>
      <c r="V1175" s="2" t="s">
        <v>85</v>
      </c>
      <c r="W1175" s="2" t="s">
        <v>117</v>
      </c>
      <c r="X1175" s="2" t="s">
        <v>160</v>
      </c>
      <c r="Y1175" s="2">
        <v>129.5</v>
      </c>
      <c r="Z1175" s="2" t="s">
        <v>3361</v>
      </c>
      <c r="AA1175" s="2" t="s">
        <v>48</v>
      </c>
      <c r="AB1175" s="2" t="s">
        <v>100</v>
      </c>
      <c r="AC1175" s="2">
        <v>3</v>
      </c>
      <c r="AD1175" s="3">
        <v>0</v>
      </c>
      <c r="AE1175" s="5">
        <v>0</v>
      </c>
      <c r="AF1175" s="2">
        <v>0</v>
      </c>
      <c r="AG1175" s="3">
        <f t="shared" si="132"/>
        <v>0</v>
      </c>
      <c r="AH1175" s="2" t="s">
        <v>50</v>
      </c>
      <c r="AI1175" s="3">
        <v>0</v>
      </c>
    </row>
    <row r="1176" spans="1:35" x14ac:dyDescent="0.3">
      <c r="A1176" s="2" t="s">
        <v>3362</v>
      </c>
      <c r="B1176" s="2" t="s">
        <v>3363</v>
      </c>
      <c r="C1176" s="2" t="s">
        <v>37</v>
      </c>
      <c r="D1176" s="2" t="s">
        <v>38</v>
      </c>
      <c r="E1176" s="2">
        <v>2022</v>
      </c>
      <c r="F1176" s="2" t="s">
        <v>92</v>
      </c>
      <c r="G1176" s="2" t="s">
        <v>69</v>
      </c>
      <c r="H1176" s="2" t="s">
        <v>272</v>
      </c>
      <c r="I1176" s="2" t="s">
        <v>55</v>
      </c>
      <c r="J1176" s="2" t="s">
        <v>154</v>
      </c>
      <c r="K1176" s="3">
        <v>116782.81</v>
      </c>
      <c r="L1176" s="3">
        <v>60531.85</v>
      </c>
      <c r="M1176" s="3">
        <f t="shared" si="126"/>
        <v>56250.96</v>
      </c>
      <c r="N1176" s="3">
        <v>25242.34</v>
      </c>
      <c r="O1176" s="3">
        <f t="shared" si="127"/>
        <v>31008.62</v>
      </c>
      <c r="P1176" s="3">
        <v>23160.84</v>
      </c>
      <c r="Q1176" s="4">
        <f t="shared" si="128"/>
        <v>0.48167157478056916</v>
      </c>
      <c r="R1176" s="4">
        <f t="shared" si="129"/>
        <v>0.19832405128802774</v>
      </c>
      <c r="S1176" s="3">
        <v>101112.97</v>
      </c>
      <c r="T1176" s="3">
        <f t="shared" si="130"/>
        <v>15669.839999999997</v>
      </c>
      <c r="U1176" s="4">
        <f t="shared" si="131"/>
        <v>0.15497359043058467</v>
      </c>
      <c r="V1176" s="2" t="s">
        <v>85</v>
      </c>
      <c r="W1176" s="2" t="s">
        <v>60</v>
      </c>
      <c r="X1176" s="2" t="s">
        <v>274</v>
      </c>
      <c r="Y1176" s="2">
        <v>1</v>
      </c>
      <c r="Z1176" s="2" t="s">
        <v>1970</v>
      </c>
      <c r="AA1176" s="2" t="s">
        <v>48</v>
      </c>
      <c r="AB1176" s="2" t="s">
        <v>149</v>
      </c>
      <c r="AC1176" s="2">
        <v>6.09</v>
      </c>
      <c r="AD1176" s="3">
        <v>0</v>
      </c>
      <c r="AE1176" s="5">
        <v>0</v>
      </c>
      <c r="AF1176" s="2">
        <v>0</v>
      </c>
      <c r="AG1176" s="3">
        <f t="shared" si="132"/>
        <v>0</v>
      </c>
      <c r="AH1176" s="2" t="s">
        <v>50</v>
      </c>
      <c r="AI1176" s="3">
        <v>0</v>
      </c>
    </row>
    <row r="1177" spans="1:35" x14ac:dyDescent="0.3">
      <c r="A1177" s="2" t="s">
        <v>3364</v>
      </c>
      <c r="B1177" s="2" t="s">
        <v>325</v>
      </c>
      <c r="C1177" s="2" t="s">
        <v>216</v>
      </c>
      <c r="D1177" s="2" t="s">
        <v>38</v>
      </c>
      <c r="E1177" s="2">
        <v>2024</v>
      </c>
      <c r="F1177" s="2" t="s">
        <v>68</v>
      </c>
      <c r="G1177" s="2" t="s">
        <v>40</v>
      </c>
      <c r="H1177" s="2" t="s">
        <v>139</v>
      </c>
      <c r="I1177" s="2" t="s">
        <v>178</v>
      </c>
      <c r="J1177" s="2" t="s">
        <v>206</v>
      </c>
      <c r="K1177" s="3">
        <v>6808979.3700000001</v>
      </c>
      <c r="L1177" s="3">
        <v>3819327.81</v>
      </c>
      <c r="M1177" s="3">
        <f t="shared" si="126"/>
        <v>2989651.56</v>
      </c>
      <c r="N1177" s="3">
        <v>1406189.64</v>
      </c>
      <c r="O1177" s="3">
        <f t="shared" si="127"/>
        <v>1583461.9200000002</v>
      </c>
      <c r="P1177" s="3">
        <v>1214632.08</v>
      </c>
      <c r="Q1177" s="4">
        <f t="shared" si="128"/>
        <v>0.43907484478103215</v>
      </c>
      <c r="R1177" s="4">
        <f t="shared" si="129"/>
        <v>0.17838680571593507</v>
      </c>
      <c r="S1177" s="3">
        <v>5514426.6600000001</v>
      </c>
      <c r="T1177" s="3">
        <f t="shared" si="130"/>
        <v>1294552.71</v>
      </c>
      <c r="U1177" s="4">
        <f t="shared" si="131"/>
        <v>0.23475744439404692</v>
      </c>
      <c r="V1177" s="2" t="s">
        <v>133</v>
      </c>
      <c r="W1177" s="2" t="s">
        <v>117</v>
      </c>
      <c r="X1177" s="2" t="s">
        <v>86</v>
      </c>
      <c r="Y1177" s="2">
        <v>0.92</v>
      </c>
      <c r="Z1177" s="2" t="s">
        <v>3365</v>
      </c>
      <c r="AA1177" s="2" t="s">
        <v>63</v>
      </c>
      <c r="AB1177" s="2" t="s">
        <v>209</v>
      </c>
      <c r="AC1177" s="2">
        <v>3.64</v>
      </c>
      <c r="AD1177" s="3">
        <v>2113178</v>
      </c>
      <c r="AE1177" s="5">
        <v>13.04</v>
      </c>
      <c r="AF1177" s="2">
        <v>48</v>
      </c>
      <c r="AG1177" s="3">
        <f t="shared" si="132"/>
        <v>56733.236054286826</v>
      </c>
      <c r="AH1177" s="2" t="s">
        <v>50</v>
      </c>
      <c r="AI1177" s="3">
        <v>0</v>
      </c>
    </row>
    <row r="1178" spans="1:35" x14ac:dyDescent="0.3">
      <c r="A1178" s="2" t="s">
        <v>3366</v>
      </c>
      <c r="B1178" s="2" t="s">
        <v>2111</v>
      </c>
      <c r="C1178" s="2" t="s">
        <v>253</v>
      </c>
      <c r="D1178" s="2" t="s">
        <v>54</v>
      </c>
      <c r="E1178" s="2">
        <v>2020</v>
      </c>
      <c r="F1178" s="2" t="s">
        <v>82</v>
      </c>
      <c r="G1178" s="2" t="s">
        <v>114</v>
      </c>
      <c r="H1178" s="2" t="s">
        <v>234</v>
      </c>
      <c r="I1178" s="2" t="s">
        <v>131</v>
      </c>
      <c r="J1178" s="2" t="s">
        <v>268</v>
      </c>
      <c r="K1178" s="3">
        <v>5071133.4400000004</v>
      </c>
      <c r="L1178" s="3">
        <v>1978902.51</v>
      </c>
      <c r="M1178" s="3">
        <f t="shared" si="126"/>
        <v>3092230.9300000006</v>
      </c>
      <c r="N1178" s="3">
        <v>886571.9</v>
      </c>
      <c r="O1178" s="3">
        <f t="shared" si="127"/>
        <v>2205659.0300000007</v>
      </c>
      <c r="P1178" s="3">
        <v>1629366.6</v>
      </c>
      <c r="Q1178" s="4">
        <f t="shared" si="128"/>
        <v>0.60977116192785497</v>
      </c>
      <c r="R1178" s="4">
        <f t="shared" si="129"/>
        <v>0.32130225309156918</v>
      </c>
      <c r="S1178" s="3">
        <v>5504717.8099999996</v>
      </c>
      <c r="T1178" s="3">
        <f t="shared" si="130"/>
        <v>-433584.36999999918</v>
      </c>
      <c r="U1178" s="4">
        <f t="shared" si="131"/>
        <v>-7.8765957668591041E-2</v>
      </c>
      <c r="V1178" s="2" t="s">
        <v>107</v>
      </c>
      <c r="W1178" s="2" t="s">
        <v>117</v>
      </c>
      <c r="X1178" s="2" t="s">
        <v>236</v>
      </c>
      <c r="Y1178" s="2">
        <v>3.67</v>
      </c>
      <c r="Z1178" s="2" t="s">
        <v>3367</v>
      </c>
      <c r="AA1178" s="2" t="s">
        <v>63</v>
      </c>
      <c r="AB1178" s="2" t="s">
        <v>100</v>
      </c>
      <c r="AC1178" s="2">
        <v>8.16</v>
      </c>
      <c r="AD1178" s="3">
        <v>0</v>
      </c>
      <c r="AE1178" s="5">
        <v>0</v>
      </c>
      <c r="AF1178" s="2">
        <v>0</v>
      </c>
      <c r="AG1178" s="3">
        <f t="shared" si="132"/>
        <v>0</v>
      </c>
      <c r="AH1178" s="2" t="s">
        <v>50</v>
      </c>
      <c r="AI1178" s="3">
        <v>0</v>
      </c>
    </row>
    <row r="1179" spans="1:35" x14ac:dyDescent="0.3">
      <c r="A1179" s="2" t="s">
        <v>3368</v>
      </c>
      <c r="B1179" s="2" t="s">
        <v>3369</v>
      </c>
      <c r="C1179" s="2" t="s">
        <v>337</v>
      </c>
      <c r="D1179" s="2" t="s">
        <v>38</v>
      </c>
      <c r="E1179" s="2">
        <v>2024</v>
      </c>
      <c r="F1179" s="2" t="s">
        <v>82</v>
      </c>
      <c r="G1179" s="2" t="s">
        <v>69</v>
      </c>
      <c r="H1179" s="2" t="s">
        <v>70</v>
      </c>
      <c r="I1179" s="2" t="s">
        <v>178</v>
      </c>
      <c r="J1179" s="2" t="s">
        <v>263</v>
      </c>
      <c r="K1179" s="3">
        <v>606940.77</v>
      </c>
      <c r="L1179" s="3">
        <v>324842.65000000002</v>
      </c>
      <c r="M1179" s="3">
        <f t="shared" si="126"/>
        <v>282098.12</v>
      </c>
      <c r="N1179" s="3">
        <v>69492.19</v>
      </c>
      <c r="O1179" s="3">
        <f t="shared" si="127"/>
        <v>212605.93</v>
      </c>
      <c r="P1179" s="3">
        <v>167380.26999999999</v>
      </c>
      <c r="Q1179" s="4">
        <f t="shared" si="128"/>
        <v>0.46478690169388354</v>
      </c>
      <c r="R1179" s="4">
        <f t="shared" si="129"/>
        <v>0.27577694278141834</v>
      </c>
      <c r="S1179" s="3">
        <v>647674.36</v>
      </c>
      <c r="T1179" s="3">
        <f t="shared" si="130"/>
        <v>-40733.589999999967</v>
      </c>
      <c r="U1179" s="4">
        <f t="shared" si="131"/>
        <v>-6.2892083608188487E-2</v>
      </c>
      <c r="V1179" s="2" t="s">
        <v>133</v>
      </c>
      <c r="W1179" s="2" t="s">
        <v>134</v>
      </c>
      <c r="X1179" s="2" t="s">
        <v>74</v>
      </c>
      <c r="Y1179" s="2">
        <v>1.36</v>
      </c>
      <c r="Z1179" s="2" t="s">
        <v>3370</v>
      </c>
      <c r="AA1179" s="2" t="s">
        <v>48</v>
      </c>
      <c r="AB1179" s="2" t="s">
        <v>209</v>
      </c>
      <c r="AC1179" s="2">
        <v>3.62</v>
      </c>
      <c r="AD1179" s="3">
        <v>2120616.2999999998</v>
      </c>
      <c r="AE1179" s="5">
        <v>17.96</v>
      </c>
      <c r="AF1179" s="2">
        <v>120</v>
      </c>
      <c r="AG1179" s="3">
        <f t="shared" si="132"/>
        <v>38155.774454732353</v>
      </c>
      <c r="AH1179" s="2" t="s">
        <v>50</v>
      </c>
      <c r="AI1179" s="3">
        <v>0</v>
      </c>
    </row>
    <row r="1180" spans="1:35" x14ac:dyDescent="0.3">
      <c r="A1180" s="2" t="s">
        <v>3371</v>
      </c>
      <c r="B1180" s="2" t="s">
        <v>3372</v>
      </c>
      <c r="C1180" s="2" t="s">
        <v>730</v>
      </c>
      <c r="D1180" s="2" t="s">
        <v>38</v>
      </c>
      <c r="E1180" s="2">
        <v>2020</v>
      </c>
      <c r="F1180" s="2" t="s">
        <v>55</v>
      </c>
      <c r="G1180" s="2" t="s">
        <v>56</v>
      </c>
      <c r="H1180" s="2" t="s">
        <v>262</v>
      </c>
      <c r="I1180" s="2" t="s">
        <v>71</v>
      </c>
      <c r="J1180" s="2" t="s">
        <v>72</v>
      </c>
      <c r="K1180" s="3">
        <v>5280835.8099999996</v>
      </c>
      <c r="L1180" s="3">
        <v>2333877.61</v>
      </c>
      <c r="M1180" s="3">
        <f t="shared" si="126"/>
        <v>2946958.1999999997</v>
      </c>
      <c r="N1180" s="3">
        <v>954915.5</v>
      </c>
      <c r="O1180" s="3">
        <f t="shared" si="127"/>
        <v>1992042.6999999997</v>
      </c>
      <c r="P1180" s="3">
        <v>1534582.87</v>
      </c>
      <c r="Q1180" s="4">
        <f t="shared" si="128"/>
        <v>0.55804768525836823</v>
      </c>
      <c r="R1180" s="4">
        <f t="shared" si="129"/>
        <v>0.29059469470610189</v>
      </c>
      <c r="S1180" s="3">
        <v>4712332.4400000004</v>
      </c>
      <c r="T1180" s="3">
        <f t="shared" si="130"/>
        <v>568503.36999999918</v>
      </c>
      <c r="U1180" s="4">
        <f t="shared" si="131"/>
        <v>0.12064160948712675</v>
      </c>
      <c r="V1180" s="2" t="s">
        <v>73</v>
      </c>
      <c r="W1180" s="2" t="s">
        <v>125</v>
      </c>
      <c r="X1180" s="2" t="s">
        <v>264</v>
      </c>
      <c r="Y1180" s="2">
        <v>83.5</v>
      </c>
      <c r="Z1180" s="2" t="s">
        <v>3373</v>
      </c>
      <c r="AA1180" s="2" t="s">
        <v>99</v>
      </c>
      <c r="AB1180" s="2" t="s">
        <v>49</v>
      </c>
      <c r="AC1180" s="2">
        <v>8.8000000000000007</v>
      </c>
      <c r="AD1180" s="3">
        <v>0</v>
      </c>
      <c r="AE1180" s="5">
        <v>0</v>
      </c>
      <c r="AF1180" s="2">
        <v>0</v>
      </c>
      <c r="AG1180" s="3">
        <f t="shared" si="132"/>
        <v>0</v>
      </c>
      <c r="AH1180" s="2" t="s">
        <v>50</v>
      </c>
      <c r="AI1180" s="3">
        <v>0</v>
      </c>
    </row>
    <row r="1181" spans="1:35" x14ac:dyDescent="0.3">
      <c r="A1181" s="2" t="s">
        <v>3374</v>
      </c>
      <c r="B1181" s="2" t="s">
        <v>3375</v>
      </c>
      <c r="C1181" s="2" t="s">
        <v>387</v>
      </c>
      <c r="D1181" s="2" t="s">
        <v>81</v>
      </c>
      <c r="E1181" s="2">
        <v>2020</v>
      </c>
      <c r="F1181" s="2" t="s">
        <v>58</v>
      </c>
      <c r="G1181" s="2" t="s">
        <v>56</v>
      </c>
      <c r="H1181" s="2" t="s">
        <v>262</v>
      </c>
      <c r="I1181" s="2" t="s">
        <v>58</v>
      </c>
      <c r="J1181" s="2" t="s">
        <v>191</v>
      </c>
      <c r="K1181" s="3">
        <v>9048257</v>
      </c>
      <c r="L1181" s="3">
        <v>4028147.89</v>
      </c>
      <c r="M1181" s="3">
        <f t="shared" si="126"/>
        <v>5020109.1099999994</v>
      </c>
      <c r="N1181" s="3">
        <v>1781536.09</v>
      </c>
      <c r="O1181" s="3">
        <f t="shared" si="127"/>
        <v>3238573.0199999996</v>
      </c>
      <c r="P1181" s="3">
        <v>2438626.23</v>
      </c>
      <c r="Q1181" s="4">
        <f t="shared" si="128"/>
        <v>0.5548150444886788</v>
      </c>
      <c r="R1181" s="4">
        <f t="shared" si="129"/>
        <v>0.269513369259958</v>
      </c>
      <c r="S1181" s="3">
        <v>8946595.0399999991</v>
      </c>
      <c r="T1181" s="3">
        <f t="shared" si="130"/>
        <v>101661.96000000089</v>
      </c>
      <c r="U1181" s="4">
        <f t="shared" si="131"/>
        <v>1.1363201256508521E-2</v>
      </c>
      <c r="V1181" s="2" t="s">
        <v>44</v>
      </c>
      <c r="W1181" s="2" t="s">
        <v>45</v>
      </c>
      <c r="X1181" s="2" t="s">
        <v>264</v>
      </c>
      <c r="Y1181" s="2">
        <v>83.5</v>
      </c>
      <c r="Z1181" s="2" t="s">
        <v>3376</v>
      </c>
      <c r="AA1181" s="2" t="s">
        <v>141</v>
      </c>
      <c r="AB1181" s="2" t="s">
        <v>64</v>
      </c>
      <c r="AC1181" s="2">
        <v>5.2</v>
      </c>
      <c r="AD1181" s="3">
        <v>0</v>
      </c>
      <c r="AE1181" s="5">
        <v>0</v>
      </c>
      <c r="AF1181" s="2">
        <v>0</v>
      </c>
      <c r="AG1181" s="3">
        <f t="shared" si="132"/>
        <v>0</v>
      </c>
      <c r="AH1181" s="2" t="s">
        <v>50</v>
      </c>
      <c r="AI1181" s="3">
        <v>0</v>
      </c>
    </row>
    <row r="1182" spans="1:35" x14ac:dyDescent="0.3">
      <c r="A1182" s="2" t="s">
        <v>3377</v>
      </c>
      <c r="B1182" s="2" t="s">
        <v>3378</v>
      </c>
      <c r="C1182" s="2" t="s">
        <v>333</v>
      </c>
      <c r="D1182" s="2" t="s">
        <v>54</v>
      </c>
      <c r="E1182" s="2">
        <v>2024</v>
      </c>
      <c r="F1182" s="2" t="s">
        <v>55</v>
      </c>
      <c r="G1182" s="2" t="s">
        <v>114</v>
      </c>
      <c r="H1182" s="2" t="s">
        <v>115</v>
      </c>
      <c r="I1182" s="2" t="s">
        <v>71</v>
      </c>
      <c r="J1182" s="2" t="s">
        <v>228</v>
      </c>
      <c r="K1182" s="3">
        <v>6431822.2400000002</v>
      </c>
      <c r="L1182" s="3">
        <v>2195841.12</v>
      </c>
      <c r="M1182" s="3">
        <f t="shared" si="126"/>
        <v>4235981.12</v>
      </c>
      <c r="N1182" s="3">
        <v>727442.23</v>
      </c>
      <c r="O1182" s="3">
        <f t="shared" si="127"/>
        <v>3508538.89</v>
      </c>
      <c r="P1182" s="3">
        <v>2536699.84</v>
      </c>
      <c r="Q1182" s="4">
        <f t="shared" si="128"/>
        <v>0.65859735576274259</v>
      </c>
      <c r="R1182" s="4">
        <f t="shared" si="129"/>
        <v>0.39439831284889487</v>
      </c>
      <c r="S1182" s="3">
        <v>7424811.3899999997</v>
      </c>
      <c r="T1182" s="3">
        <f t="shared" si="130"/>
        <v>-992989.14999999944</v>
      </c>
      <c r="U1182" s="4">
        <f t="shared" si="131"/>
        <v>-0.13373930970655937</v>
      </c>
      <c r="V1182" s="2" t="s">
        <v>95</v>
      </c>
      <c r="W1182" s="2" t="s">
        <v>60</v>
      </c>
      <c r="X1182" s="2" t="s">
        <v>118</v>
      </c>
      <c r="Y1182" s="2">
        <v>3.75</v>
      </c>
      <c r="Z1182" s="2" t="s">
        <v>1700</v>
      </c>
      <c r="AA1182" s="2" t="s">
        <v>148</v>
      </c>
      <c r="AB1182" s="2" t="s">
        <v>149</v>
      </c>
      <c r="AC1182" s="2">
        <v>9.89</v>
      </c>
      <c r="AD1182" s="3">
        <v>0</v>
      </c>
      <c r="AE1182" s="5">
        <v>0</v>
      </c>
      <c r="AF1182" s="2">
        <v>0</v>
      </c>
      <c r="AG1182" s="3">
        <f t="shared" si="132"/>
        <v>0</v>
      </c>
      <c r="AH1182" s="2" t="s">
        <v>50</v>
      </c>
      <c r="AI1182" s="3">
        <v>0</v>
      </c>
    </row>
    <row r="1183" spans="1:35" x14ac:dyDescent="0.3">
      <c r="A1183" s="2" t="s">
        <v>3379</v>
      </c>
      <c r="B1183" s="2" t="s">
        <v>3380</v>
      </c>
      <c r="C1183" s="2" t="s">
        <v>233</v>
      </c>
      <c r="D1183" s="2" t="s">
        <v>38</v>
      </c>
      <c r="E1183" s="2">
        <v>2023</v>
      </c>
      <c r="F1183" s="2" t="s">
        <v>55</v>
      </c>
      <c r="G1183" s="2" t="s">
        <v>40</v>
      </c>
      <c r="H1183" s="2" t="s">
        <v>139</v>
      </c>
      <c r="I1183" s="2" t="s">
        <v>131</v>
      </c>
      <c r="J1183" s="2" t="s">
        <v>544</v>
      </c>
      <c r="K1183" s="3">
        <v>1520645.1200000001</v>
      </c>
      <c r="L1183" s="3">
        <v>755968.78</v>
      </c>
      <c r="M1183" s="3">
        <f t="shared" si="126"/>
        <v>764676.34000000008</v>
      </c>
      <c r="N1183" s="3">
        <v>243014.89</v>
      </c>
      <c r="O1183" s="3">
        <f t="shared" si="127"/>
        <v>521661.45000000007</v>
      </c>
      <c r="P1183" s="3">
        <v>403662.35</v>
      </c>
      <c r="Q1183" s="4">
        <f t="shared" si="128"/>
        <v>0.50286311378160342</v>
      </c>
      <c r="R1183" s="4">
        <f t="shared" si="129"/>
        <v>0.2654546709754344</v>
      </c>
      <c r="S1183" s="3">
        <v>1394716.53</v>
      </c>
      <c r="T1183" s="3">
        <f t="shared" si="130"/>
        <v>125928.59000000008</v>
      </c>
      <c r="U1183" s="4">
        <f t="shared" si="131"/>
        <v>9.0289737944096837E-2</v>
      </c>
      <c r="V1183" s="2" t="s">
        <v>124</v>
      </c>
      <c r="W1183" s="2" t="s">
        <v>134</v>
      </c>
      <c r="X1183" s="2" t="s">
        <v>86</v>
      </c>
      <c r="Y1183" s="2">
        <v>0.92</v>
      </c>
      <c r="Z1183" s="2" t="s">
        <v>3381</v>
      </c>
      <c r="AA1183" s="2" t="s">
        <v>148</v>
      </c>
      <c r="AB1183" s="2" t="s">
        <v>142</v>
      </c>
      <c r="AC1183" s="2">
        <v>8.94</v>
      </c>
      <c r="AD1183" s="3">
        <v>0</v>
      </c>
      <c r="AE1183" s="5">
        <v>0</v>
      </c>
      <c r="AF1183" s="2">
        <v>0</v>
      </c>
      <c r="AG1183" s="3">
        <f t="shared" si="132"/>
        <v>0</v>
      </c>
      <c r="AH1183" s="2" t="s">
        <v>50</v>
      </c>
      <c r="AI1183" s="3">
        <v>0</v>
      </c>
    </row>
    <row r="1184" spans="1:35" x14ac:dyDescent="0.3">
      <c r="A1184" s="2" t="s">
        <v>3382</v>
      </c>
      <c r="B1184" s="2" t="s">
        <v>935</v>
      </c>
      <c r="C1184" s="2" t="s">
        <v>448</v>
      </c>
      <c r="D1184" s="2" t="s">
        <v>54</v>
      </c>
      <c r="E1184" s="2">
        <v>2021</v>
      </c>
      <c r="F1184" s="2" t="s">
        <v>55</v>
      </c>
      <c r="G1184" s="2" t="s">
        <v>93</v>
      </c>
      <c r="H1184" s="2" t="s">
        <v>159</v>
      </c>
      <c r="I1184" s="2" t="s">
        <v>39</v>
      </c>
      <c r="J1184" s="2" t="s">
        <v>487</v>
      </c>
      <c r="K1184" s="3">
        <v>3966660.55</v>
      </c>
      <c r="L1184" s="3">
        <v>1633572.43</v>
      </c>
      <c r="M1184" s="3">
        <f t="shared" si="126"/>
        <v>2333088.12</v>
      </c>
      <c r="N1184" s="3">
        <v>502629.3</v>
      </c>
      <c r="O1184" s="3">
        <f t="shared" si="127"/>
        <v>1830458.82</v>
      </c>
      <c r="P1184" s="3">
        <v>1366435.44</v>
      </c>
      <c r="Q1184" s="4">
        <f t="shared" si="128"/>
        <v>0.58817438260503541</v>
      </c>
      <c r="R1184" s="4">
        <f t="shared" si="129"/>
        <v>0.34448005388310832</v>
      </c>
      <c r="S1184" s="3">
        <v>4063581</v>
      </c>
      <c r="T1184" s="3">
        <f t="shared" si="130"/>
        <v>-96920.450000000186</v>
      </c>
      <c r="U1184" s="4">
        <f t="shared" si="131"/>
        <v>-2.3850994972168683E-2</v>
      </c>
      <c r="V1184" s="2" t="s">
        <v>107</v>
      </c>
      <c r="W1184" s="2" t="s">
        <v>96</v>
      </c>
      <c r="X1184" s="2" t="s">
        <v>160</v>
      </c>
      <c r="Y1184" s="2">
        <v>129.5</v>
      </c>
      <c r="Z1184" s="2" t="s">
        <v>3383</v>
      </c>
      <c r="AA1184" s="2" t="s">
        <v>224</v>
      </c>
      <c r="AB1184" s="2" t="s">
        <v>88</v>
      </c>
      <c r="AC1184" s="2">
        <v>8.81</v>
      </c>
      <c r="AD1184" s="3">
        <v>0</v>
      </c>
      <c r="AE1184" s="5">
        <v>0</v>
      </c>
      <c r="AF1184" s="2">
        <v>0</v>
      </c>
      <c r="AG1184" s="3">
        <f t="shared" si="132"/>
        <v>0</v>
      </c>
      <c r="AH1184" s="2" t="s">
        <v>50</v>
      </c>
      <c r="AI1184" s="3">
        <v>0</v>
      </c>
    </row>
    <row r="1185" spans="1:35" x14ac:dyDescent="0.3">
      <c r="A1185" s="2" t="s">
        <v>3384</v>
      </c>
      <c r="B1185" s="2" t="s">
        <v>3385</v>
      </c>
      <c r="C1185" s="2" t="s">
        <v>448</v>
      </c>
      <c r="D1185" s="2" t="s">
        <v>54</v>
      </c>
      <c r="E1185" s="2">
        <v>2021</v>
      </c>
      <c r="F1185" s="2" t="s">
        <v>68</v>
      </c>
      <c r="G1185" s="2" t="s">
        <v>40</v>
      </c>
      <c r="H1185" s="2" t="s">
        <v>139</v>
      </c>
      <c r="I1185" s="2" t="s">
        <v>178</v>
      </c>
      <c r="J1185" s="2" t="s">
        <v>342</v>
      </c>
      <c r="K1185" s="3">
        <v>8934157.5999999996</v>
      </c>
      <c r="L1185" s="3">
        <v>4323264.84</v>
      </c>
      <c r="M1185" s="3">
        <f t="shared" si="126"/>
        <v>4610892.76</v>
      </c>
      <c r="N1185" s="3">
        <v>842063.93</v>
      </c>
      <c r="O1185" s="3">
        <f t="shared" si="127"/>
        <v>3768828.8299999996</v>
      </c>
      <c r="P1185" s="3">
        <v>2907911.5</v>
      </c>
      <c r="Q1185" s="4">
        <f t="shared" si="128"/>
        <v>0.51609709235485168</v>
      </c>
      <c r="R1185" s="4">
        <f t="shared" si="129"/>
        <v>0.32548244951488209</v>
      </c>
      <c r="S1185" s="3">
        <v>10520477.41</v>
      </c>
      <c r="T1185" s="3">
        <f t="shared" si="130"/>
        <v>-1586319.8100000005</v>
      </c>
      <c r="U1185" s="4">
        <f t="shared" si="131"/>
        <v>-0.15078401370760611</v>
      </c>
      <c r="V1185" s="2" t="s">
        <v>44</v>
      </c>
      <c r="W1185" s="2" t="s">
        <v>134</v>
      </c>
      <c r="X1185" s="2" t="s">
        <v>86</v>
      </c>
      <c r="Y1185" s="2">
        <v>0.92</v>
      </c>
      <c r="Z1185" s="2" t="s">
        <v>3386</v>
      </c>
      <c r="AA1185" s="2" t="s">
        <v>63</v>
      </c>
      <c r="AB1185" s="2" t="s">
        <v>110</v>
      </c>
      <c r="AC1185" s="2">
        <v>4.74</v>
      </c>
      <c r="AD1185" s="3">
        <v>2311297.34</v>
      </c>
      <c r="AE1185" s="5">
        <v>10.77</v>
      </c>
      <c r="AF1185" s="2">
        <v>24</v>
      </c>
      <c r="AG1185" s="3">
        <f t="shared" si="132"/>
        <v>107477.93163516276</v>
      </c>
      <c r="AH1185" s="2" t="s">
        <v>50</v>
      </c>
      <c r="AI1185" s="3">
        <v>0</v>
      </c>
    </row>
    <row r="1186" spans="1:35" x14ac:dyDescent="0.3">
      <c r="A1186" s="2" t="s">
        <v>3387</v>
      </c>
      <c r="B1186" s="2" t="s">
        <v>3388</v>
      </c>
      <c r="C1186" s="2" t="s">
        <v>196</v>
      </c>
      <c r="D1186" s="2" t="s">
        <v>38</v>
      </c>
      <c r="E1186" s="2">
        <v>2023</v>
      </c>
      <c r="F1186" s="2" t="s">
        <v>68</v>
      </c>
      <c r="G1186" s="2" t="s">
        <v>56</v>
      </c>
      <c r="H1186" s="2" t="s">
        <v>153</v>
      </c>
      <c r="I1186" s="2" t="s">
        <v>71</v>
      </c>
      <c r="J1186" s="2" t="s">
        <v>293</v>
      </c>
      <c r="K1186" s="3">
        <v>5260181.68</v>
      </c>
      <c r="L1186" s="3">
        <v>3012169.03</v>
      </c>
      <c r="M1186" s="3">
        <f t="shared" si="126"/>
        <v>2248012.65</v>
      </c>
      <c r="N1186" s="3">
        <v>912880.77</v>
      </c>
      <c r="O1186" s="3">
        <f t="shared" si="127"/>
        <v>1335131.8799999999</v>
      </c>
      <c r="P1186" s="3">
        <v>997912.26</v>
      </c>
      <c r="Q1186" s="4">
        <f t="shared" si="128"/>
        <v>0.42736406967601165</v>
      </c>
      <c r="R1186" s="4">
        <f t="shared" si="129"/>
        <v>0.18971060710587473</v>
      </c>
      <c r="S1186" s="3">
        <v>6290189.9699999997</v>
      </c>
      <c r="T1186" s="3">
        <f t="shared" si="130"/>
        <v>-1030008.29</v>
      </c>
      <c r="U1186" s="4">
        <f t="shared" si="131"/>
        <v>-0.16374835973356144</v>
      </c>
      <c r="V1186" s="2" t="s">
        <v>107</v>
      </c>
      <c r="W1186" s="2" t="s">
        <v>45</v>
      </c>
      <c r="X1186" s="2" t="s">
        <v>155</v>
      </c>
      <c r="Y1186" s="2">
        <v>7.24</v>
      </c>
      <c r="Z1186" s="2" t="s">
        <v>3389</v>
      </c>
      <c r="AA1186" s="2" t="s">
        <v>48</v>
      </c>
      <c r="AB1186" s="2" t="s">
        <v>242</v>
      </c>
      <c r="AC1186" s="2">
        <v>1.47</v>
      </c>
      <c r="AD1186" s="3">
        <v>0</v>
      </c>
      <c r="AE1186" s="5">
        <v>0</v>
      </c>
      <c r="AF1186" s="2">
        <v>0</v>
      </c>
      <c r="AG1186" s="3">
        <f t="shared" si="132"/>
        <v>0</v>
      </c>
      <c r="AH1186" s="2" t="s">
        <v>50</v>
      </c>
      <c r="AI1186" s="3">
        <v>0</v>
      </c>
    </row>
    <row r="1187" spans="1:35" x14ac:dyDescent="0.3">
      <c r="A1187" s="2" t="s">
        <v>3390</v>
      </c>
      <c r="B1187" s="2" t="s">
        <v>2656</v>
      </c>
      <c r="C1187" s="2" t="s">
        <v>185</v>
      </c>
      <c r="D1187" s="2" t="s">
        <v>104</v>
      </c>
      <c r="E1187" s="2">
        <v>2024</v>
      </c>
      <c r="F1187" s="2" t="s">
        <v>82</v>
      </c>
      <c r="G1187" s="2" t="s">
        <v>114</v>
      </c>
      <c r="H1187" s="2" t="s">
        <v>190</v>
      </c>
      <c r="I1187" s="2" t="s">
        <v>58</v>
      </c>
      <c r="J1187" s="2" t="s">
        <v>59</v>
      </c>
      <c r="K1187" s="3">
        <v>6448644.2999999998</v>
      </c>
      <c r="L1187" s="3">
        <v>3623555.24</v>
      </c>
      <c r="M1187" s="3">
        <f t="shared" si="126"/>
        <v>2825089.0599999996</v>
      </c>
      <c r="N1187" s="3">
        <v>691938.47</v>
      </c>
      <c r="O1187" s="3">
        <f t="shared" si="127"/>
        <v>2133150.59</v>
      </c>
      <c r="P1187" s="3">
        <v>1640902.6</v>
      </c>
      <c r="Q1187" s="4">
        <f t="shared" si="128"/>
        <v>0.4380903843618727</v>
      </c>
      <c r="R1187" s="4">
        <f t="shared" si="129"/>
        <v>0.25445698718411253</v>
      </c>
      <c r="S1187" s="3">
        <v>6419747.4400000004</v>
      </c>
      <c r="T1187" s="3">
        <f t="shared" si="130"/>
        <v>28896.859999999404</v>
      </c>
      <c r="U1187" s="4">
        <f t="shared" si="131"/>
        <v>4.5012456128647018E-3</v>
      </c>
      <c r="V1187" s="2" t="s">
        <v>133</v>
      </c>
      <c r="W1187" s="2" t="s">
        <v>96</v>
      </c>
      <c r="X1187" s="2" t="s">
        <v>192</v>
      </c>
      <c r="Y1187" s="2">
        <v>3.64</v>
      </c>
      <c r="Z1187" s="2" t="s">
        <v>3391</v>
      </c>
      <c r="AA1187" s="2" t="s">
        <v>99</v>
      </c>
      <c r="AB1187" s="2" t="s">
        <v>306</v>
      </c>
      <c r="AC1187" s="2">
        <v>2.54</v>
      </c>
      <c r="AD1187" s="3">
        <v>0</v>
      </c>
      <c r="AE1187" s="5">
        <v>0</v>
      </c>
      <c r="AF1187" s="2">
        <v>0</v>
      </c>
      <c r="AG1187" s="3">
        <f t="shared" si="132"/>
        <v>0</v>
      </c>
      <c r="AH1187" s="2" t="s">
        <v>50</v>
      </c>
      <c r="AI1187" s="3">
        <v>0</v>
      </c>
    </row>
    <row r="1188" spans="1:35" x14ac:dyDescent="0.3">
      <c r="A1188" s="2" t="s">
        <v>3392</v>
      </c>
      <c r="B1188" s="2" t="s">
        <v>3393</v>
      </c>
      <c r="C1188" s="2" t="s">
        <v>233</v>
      </c>
      <c r="D1188" s="2" t="s">
        <v>38</v>
      </c>
      <c r="E1188" s="2">
        <v>2023</v>
      </c>
      <c r="F1188" s="2" t="s">
        <v>82</v>
      </c>
      <c r="G1188" s="2" t="s">
        <v>56</v>
      </c>
      <c r="H1188" s="2" t="s">
        <v>57</v>
      </c>
      <c r="I1188" s="2" t="s">
        <v>55</v>
      </c>
      <c r="J1188" s="2" t="s">
        <v>540</v>
      </c>
      <c r="K1188" s="3">
        <v>3155514.08</v>
      </c>
      <c r="L1188" s="3">
        <v>1099003.03</v>
      </c>
      <c r="M1188" s="3">
        <f t="shared" si="126"/>
        <v>2056511.05</v>
      </c>
      <c r="N1188" s="3">
        <v>616869.42000000004</v>
      </c>
      <c r="O1188" s="3">
        <f t="shared" si="127"/>
        <v>1439641.63</v>
      </c>
      <c r="P1188" s="3">
        <v>1017546.34</v>
      </c>
      <c r="Q1188" s="4">
        <f t="shared" si="128"/>
        <v>0.65171981422437508</v>
      </c>
      <c r="R1188" s="4">
        <f t="shared" si="129"/>
        <v>0.32246610669536291</v>
      </c>
      <c r="S1188" s="3">
        <v>2867424.05</v>
      </c>
      <c r="T1188" s="3">
        <f t="shared" si="130"/>
        <v>288090.03000000026</v>
      </c>
      <c r="U1188" s="4">
        <f t="shared" si="131"/>
        <v>0.10046997757447151</v>
      </c>
      <c r="V1188" s="2" t="s">
        <v>124</v>
      </c>
      <c r="W1188" s="2" t="s">
        <v>96</v>
      </c>
      <c r="X1188" s="2" t="s">
        <v>61</v>
      </c>
      <c r="Y1188" s="2">
        <v>1.53</v>
      </c>
      <c r="Z1188" s="2" t="s">
        <v>3394</v>
      </c>
      <c r="AA1188" s="2" t="s">
        <v>141</v>
      </c>
      <c r="AB1188" s="2" t="s">
        <v>209</v>
      </c>
      <c r="AC1188" s="2">
        <v>3.19</v>
      </c>
      <c r="AD1188" s="3">
        <v>0</v>
      </c>
      <c r="AE1188" s="5">
        <v>0</v>
      </c>
      <c r="AF1188" s="2">
        <v>0</v>
      </c>
      <c r="AG1188" s="3">
        <f t="shared" si="132"/>
        <v>0</v>
      </c>
      <c r="AH1188" s="2" t="s">
        <v>50</v>
      </c>
      <c r="AI1188" s="3">
        <v>0</v>
      </c>
    </row>
    <row r="1189" spans="1:35" x14ac:dyDescent="0.3">
      <c r="A1189" s="2" t="s">
        <v>3395</v>
      </c>
      <c r="B1189" s="2" t="s">
        <v>2281</v>
      </c>
      <c r="C1189" s="2" t="s">
        <v>377</v>
      </c>
      <c r="D1189" s="2" t="s">
        <v>81</v>
      </c>
      <c r="E1189" s="2">
        <v>2023</v>
      </c>
      <c r="F1189" s="2" t="s">
        <v>105</v>
      </c>
      <c r="G1189" s="2" t="s">
        <v>93</v>
      </c>
      <c r="H1189" s="2" t="s">
        <v>221</v>
      </c>
      <c r="I1189" s="2" t="s">
        <v>55</v>
      </c>
      <c r="J1189" s="2" t="s">
        <v>84</v>
      </c>
      <c r="K1189" s="3">
        <v>2464636.7000000002</v>
      </c>
      <c r="L1189" s="3">
        <v>922435.24</v>
      </c>
      <c r="M1189" s="3">
        <f t="shared" si="126"/>
        <v>1542201.4600000002</v>
      </c>
      <c r="N1189" s="3">
        <v>438229.09</v>
      </c>
      <c r="O1189" s="3">
        <f t="shared" si="127"/>
        <v>1103972.3700000001</v>
      </c>
      <c r="P1189" s="3">
        <v>867432.54</v>
      </c>
      <c r="Q1189" s="4">
        <f t="shared" si="128"/>
        <v>0.62573175997906716</v>
      </c>
      <c r="R1189" s="4">
        <f t="shared" si="129"/>
        <v>0.3519514823422048</v>
      </c>
      <c r="S1189" s="3">
        <v>1984031.84</v>
      </c>
      <c r="T1189" s="3">
        <f t="shared" si="130"/>
        <v>480604.8600000001</v>
      </c>
      <c r="U1189" s="4">
        <f t="shared" si="131"/>
        <v>0.24223646531801632</v>
      </c>
      <c r="V1189" s="2" t="s">
        <v>133</v>
      </c>
      <c r="W1189" s="2" t="s">
        <v>125</v>
      </c>
      <c r="X1189" s="2" t="s">
        <v>222</v>
      </c>
      <c r="Y1189" s="2">
        <v>18.899999999999999</v>
      </c>
      <c r="Z1189" s="2" t="s">
        <v>945</v>
      </c>
      <c r="AA1189" s="2" t="s">
        <v>224</v>
      </c>
      <c r="AB1189" s="2" t="s">
        <v>142</v>
      </c>
      <c r="AC1189" s="2">
        <v>3.62</v>
      </c>
      <c r="AD1189" s="3">
        <v>0</v>
      </c>
      <c r="AE1189" s="5">
        <v>0</v>
      </c>
      <c r="AF1189" s="2">
        <v>0</v>
      </c>
      <c r="AG1189" s="3">
        <f t="shared" si="132"/>
        <v>0</v>
      </c>
      <c r="AH1189" s="2" t="s">
        <v>50</v>
      </c>
      <c r="AI1189" s="3">
        <v>0</v>
      </c>
    </row>
    <row r="1190" spans="1:35" x14ac:dyDescent="0.3">
      <c r="A1190" s="2" t="s">
        <v>3396</v>
      </c>
      <c r="B1190" s="2" t="s">
        <v>1242</v>
      </c>
      <c r="C1190" s="2" t="s">
        <v>80</v>
      </c>
      <c r="D1190" s="2" t="s">
        <v>81</v>
      </c>
      <c r="E1190" s="2">
        <v>2020</v>
      </c>
      <c r="F1190" s="2" t="s">
        <v>58</v>
      </c>
      <c r="G1190" s="2" t="s">
        <v>114</v>
      </c>
      <c r="H1190" s="2" t="s">
        <v>115</v>
      </c>
      <c r="I1190" s="2" t="s">
        <v>178</v>
      </c>
      <c r="J1190" s="2" t="s">
        <v>179</v>
      </c>
      <c r="K1190" s="3">
        <v>9920525.8499999996</v>
      </c>
      <c r="L1190" s="3">
        <v>4782459.26</v>
      </c>
      <c r="M1190" s="3">
        <f t="shared" si="126"/>
        <v>5138066.59</v>
      </c>
      <c r="N1190" s="3">
        <v>947155.41</v>
      </c>
      <c r="O1190" s="3">
        <f t="shared" si="127"/>
        <v>4190911.1799999997</v>
      </c>
      <c r="P1190" s="3">
        <v>3303448.34</v>
      </c>
      <c r="Q1190" s="4">
        <f t="shared" si="128"/>
        <v>0.51792280648106981</v>
      </c>
      <c r="R1190" s="4">
        <f t="shared" si="129"/>
        <v>0.33299125368440019</v>
      </c>
      <c r="S1190" s="3">
        <v>10753956.9</v>
      </c>
      <c r="T1190" s="3">
        <f t="shared" si="130"/>
        <v>-833431.05000000075</v>
      </c>
      <c r="U1190" s="4">
        <f t="shared" si="131"/>
        <v>-7.7499943299940199E-2</v>
      </c>
      <c r="V1190" s="2" t="s">
        <v>85</v>
      </c>
      <c r="W1190" s="2" t="s">
        <v>45</v>
      </c>
      <c r="X1190" s="2" t="s">
        <v>118</v>
      </c>
      <c r="Y1190" s="2">
        <v>3.75</v>
      </c>
      <c r="Z1190" s="2" t="s">
        <v>3397</v>
      </c>
      <c r="AA1190" s="2" t="s">
        <v>63</v>
      </c>
      <c r="AB1190" s="2" t="s">
        <v>242</v>
      </c>
      <c r="AC1190" s="2">
        <v>8.42</v>
      </c>
      <c r="AD1190" s="3">
        <v>3467288.86</v>
      </c>
      <c r="AE1190" s="5">
        <v>8.74</v>
      </c>
      <c r="AF1190" s="2">
        <v>36</v>
      </c>
      <c r="AG1190" s="3">
        <f t="shared" si="132"/>
        <v>109839.77057837295</v>
      </c>
      <c r="AH1190" s="2" t="s">
        <v>50</v>
      </c>
      <c r="AI1190" s="3">
        <v>0</v>
      </c>
    </row>
    <row r="1191" spans="1:35" x14ac:dyDescent="0.3">
      <c r="A1191" s="2" t="s">
        <v>3398</v>
      </c>
      <c r="B1191" s="2" t="s">
        <v>2604</v>
      </c>
      <c r="C1191" s="2" t="s">
        <v>520</v>
      </c>
      <c r="D1191" s="2" t="s">
        <v>81</v>
      </c>
      <c r="E1191" s="2">
        <v>2021</v>
      </c>
      <c r="F1191" s="2" t="s">
        <v>55</v>
      </c>
      <c r="G1191" s="2" t="s">
        <v>56</v>
      </c>
      <c r="H1191" s="2" t="s">
        <v>123</v>
      </c>
      <c r="I1191" s="2" t="s">
        <v>58</v>
      </c>
      <c r="J1191" s="2" t="s">
        <v>191</v>
      </c>
      <c r="K1191" s="3">
        <v>1690282.94</v>
      </c>
      <c r="L1191" s="3">
        <v>608316.36</v>
      </c>
      <c r="M1191" s="3">
        <f t="shared" si="126"/>
        <v>1081966.58</v>
      </c>
      <c r="N1191" s="3">
        <v>318093.40000000002</v>
      </c>
      <c r="O1191" s="3">
        <f t="shared" si="127"/>
        <v>763873.18</v>
      </c>
      <c r="P1191" s="3">
        <v>551238.98</v>
      </c>
      <c r="Q1191" s="4">
        <f t="shared" si="128"/>
        <v>0.64010974399351162</v>
      </c>
      <c r="R1191" s="4">
        <f t="shared" si="129"/>
        <v>0.32612231180656653</v>
      </c>
      <c r="S1191" s="3">
        <v>1521108.2</v>
      </c>
      <c r="T1191" s="3">
        <f t="shared" si="130"/>
        <v>169174.74</v>
      </c>
      <c r="U1191" s="4">
        <f t="shared" si="131"/>
        <v>0.11121808428880996</v>
      </c>
      <c r="V1191" s="2" t="s">
        <v>133</v>
      </c>
      <c r="W1191" s="2" t="s">
        <v>134</v>
      </c>
      <c r="X1191" s="2" t="s">
        <v>126</v>
      </c>
      <c r="Y1191" s="2">
        <v>1.34</v>
      </c>
      <c r="Z1191" s="2" t="s">
        <v>3399</v>
      </c>
      <c r="AA1191" s="2" t="s">
        <v>76</v>
      </c>
      <c r="AB1191" s="2" t="s">
        <v>242</v>
      </c>
      <c r="AC1191" s="2">
        <v>7.5</v>
      </c>
      <c r="AD1191" s="3">
        <v>0</v>
      </c>
      <c r="AE1191" s="5">
        <v>0</v>
      </c>
      <c r="AF1191" s="2">
        <v>0</v>
      </c>
      <c r="AG1191" s="3">
        <f t="shared" si="132"/>
        <v>0</v>
      </c>
      <c r="AH1191" s="2" t="s">
        <v>50</v>
      </c>
      <c r="AI1191" s="3">
        <v>0</v>
      </c>
    </row>
    <row r="1192" spans="1:35" x14ac:dyDescent="0.3">
      <c r="A1192" s="2" t="s">
        <v>3400</v>
      </c>
      <c r="B1192" s="2" t="s">
        <v>1882</v>
      </c>
      <c r="C1192" s="2" t="s">
        <v>520</v>
      </c>
      <c r="D1192" s="2" t="s">
        <v>81</v>
      </c>
      <c r="E1192" s="2">
        <v>2021</v>
      </c>
      <c r="F1192" s="2" t="s">
        <v>82</v>
      </c>
      <c r="G1192" s="2" t="s">
        <v>69</v>
      </c>
      <c r="H1192" s="2" t="s">
        <v>165</v>
      </c>
      <c r="I1192" s="2" t="s">
        <v>71</v>
      </c>
      <c r="J1192" s="2" t="s">
        <v>172</v>
      </c>
      <c r="K1192" s="3">
        <v>4738938.55</v>
      </c>
      <c r="L1192" s="3">
        <v>1337365.23</v>
      </c>
      <c r="M1192" s="3">
        <f t="shared" si="126"/>
        <v>3401573.32</v>
      </c>
      <c r="N1192" s="3">
        <v>444720.99</v>
      </c>
      <c r="O1192" s="3">
        <f t="shared" si="127"/>
        <v>2956852.33</v>
      </c>
      <c r="P1192" s="3">
        <v>2197602.36</v>
      </c>
      <c r="Q1192" s="4">
        <f t="shared" si="128"/>
        <v>0.71779224062738689</v>
      </c>
      <c r="R1192" s="4">
        <f t="shared" si="129"/>
        <v>0.46373303574489272</v>
      </c>
      <c r="S1192" s="3">
        <v>4238868.04</v>
      </c>
      <c r="T1192" s="3">
        <f t="shared" si="130"/>
        <v>500070.50999999978</v>
      </c>
      <c r="U1192" s="4">
        <f t="shared" si="131"/>
        <v>0.11797265337847124</v>
      </c>
      <c r="V1192" s="2" t="s">
        <v>133</v>
      </c>
      <c r="W1192" s="2" t="s">
        <v>134</v>
      </c>
      <c r="X1192" s="2" t="s">
        <v>167</v>
      </c>
      <c r="Y1192" s="2">
        <v>17.2</v>
      </c>
      <c r="Z1192" s="2" t="s">
        <v>3401</v>
      </c>
      <c r="AA1192" s="2" t="s">
        <v>99</v>
      </c>
      <c r="AB1192" s="2" t="s">
        <v>142</v>
      </c>
      <c r="AC1192" s="2">
        <v>8.0500000000000007</v>
      </c>
      <c r="AD1192" s="3">
        <v>0</v>
      </c>
      <c r="AE1192" s="5">
        <v>0</v>
      </c>
      <c r="AF1192" s="2">
        <v>0</v>
      </c>
      <c r="AG1192" s="3">
        <f t="shared" si="132"/>
        <v>0</v>
      </c>
      <c r="AH1192" s="2" t="s">
        <v>50</v>
      </c>
      <c r="AI1192" s="3">
        <v>0</v>
      </c>
    </row>
    <row r="1193" spans="1:35" x14ac:dyDescent="0.3">
      <c r="A1193" s="2" t="s">
        <v>3402</v>
      </c>
      <c r="B1193" s="2" t="s">
        <v>1306</v>
      </c>
      <c r="C1193" s="2" t="s">
        <v>448</v>
      </c>
      <c r="D1193" s="2" t="s">
        <v>54</v>
      </c>
      <c r="E1193" s="2">
        <v>2021</v>
      </c>
      <c r="F1193" s="2" t="s">
        <v>55</v>
      </c>
      <c r="G1193" s="2" t="s">
        <v>69</v>
      </c>
      <c r="H1193" s="2" t="s">
        <v>272</v>
      </c>
      <c r="I1193" s="2" t="s">
        <v>58</v>
      </c>
      <c r="J1193" s="2" t="s">
        <v>240</v>
      </c>
      <c r="K1193" s="3">
        <v>9354685.7599999998</v>
      </c>
      <c r="L1193" s="3">
        <v>2768500.47</v>
      </c>
      <c r="M1193" s="3">
        <f t="shared" si="126"/>
        <v>6586185.2899999991</v>
      </c>
      <c r="N1193" s="3">
        <v>1495580.9</v>
      </c>
      <c r="O1193" s="3">
        <f t="shared" si="127"/>
        <v>5090604.3899999987</v>
      </c>
      <c r="P1193" s="3">
        <v>3978147.71</v>
      </c>
      <c r="Q1193" s="4">
        <f t="shared" si="128"/>
        <v>0.70405200762190001</v>
      </c>
      <c r="R1193" s="4">
        <f t="shared" si="129"/>
        <v>0.42525722531592552</v>
      </c>
      <c r="S1193" s="3">
        <v>10908905.09</v>
      </c>
      <c r="T1193" s="3">
        <f t="shared" si="130"/>
        <v>-1554219.33</v>
      </c>
      <c r="U1193" s="4">
        <f t="shared" si="131"/>
        <v>-0.14247253204400187</v>
      </c>
      <c r="V1193" s="2" t="s">
        <v>133</v>
      </c>
      <c r="W1193" s="2" t="s">
        <v>45</v>
      </c>
      <c r="X1193" s="2" t="s">
        <v>274</v>
      </c>
      <c r="Y1193" s="2">
        <v>1</v>
      </c>
      <c r="Z1193" s="2" t="s">
        <v>3403</v>
      </c>
      <c r="AA1193" s="2" t="s">
        <v>63</v>
      </c>
      <c r="AB1193" s="2" t="s">
        <v>88</v>
      </c>
      <c r="AC1193" s="2">
        <v>9.15</v>
      </c>
      <c r="AD1193" s="3">
        <v>0</v>
      </c>
      <c r="AE1193" s="5">
        <v>0</v>
      </c>
      <c r="AF1193" s="2">
        <v>0</v>
      </c>
      <c r="AG1193" s="3">
        <f t="shared" si="132"/>
        <v>0</v>
      </c>
      <c r="AH1193" s="2" t="s">
        <v>230</v>
      </c>
      <c r="AI1193" s="3">
        <v>0</v>
      </c>
    </row>
    <row r="1194" spans="1:35" x14ac:dyDescent="0.3">
      <c r="A1194" s="2" t="s">
        <v>3404</v>
      </c>
      <c r="B1194" s="2" t="s">
        <v>3405</v>
      </c>
      <c r="C1194" s="2" t="s">
        <v>245</v>
      </c>
      <c r="D1194" s="2" t="s">
        <v>38</v>
      </c>
      <c r="E1194" s="2">
        <v>2023</v>
      </c>
      <c r="F1194" s="2" t="s">
        <v>39</v>
      </c>
      <c r="G1194" s="2" t="s">
        <v>40</v>
      </c>
      <c r="H1194" s="2" t="s">
        <v>171</v>
      </c>
      <c r="I1194" s="2" t="s">
        <v>131</v>
      </c>
      <c r="J1194" s="2" t="s">
        <v>235</v>
      </c>
      <c r="K1194" s="3">
        <v>6238517.9800000004</v>
      </c>
      <c r="L1194" s="3">
        <v>3319350.74</v>
      </c>
      <c r="M1194" s="3">
        <f t="shared" si="126"/>
        <v>2919167.24</v>
      </c>
      <c r="N1194" s="3">
        <v>849672.83</v>
      </c>
      <c r="O1194" s="3">
        <f t="shared" si="127"/>
        <v>2069494.4100000001</v>
      </c>
      <c r="P1194" s="3">
        <v>1629582.41</v>
      </c>
      <c r="Q1194" s="4">
        <f t="shared" si="128"/>
        <v>0.4679263968395263</v>
      </c>
      <c r="R1194" s="4">
        <f t="shared" si="129"/>
        <v>0.26121306618402979</v>
      </c>
      <c r="S1194" s="3">
        <v>5595217.21</v>
      </c>
      <c r="T1194" s="3">
        <f t="shared" si="130"/>
        <v>643300.77000000048</v>
      </c>
      <c r="U1194" s="4">
        <f t="shared" si="131"/>
        <v>0.11497333273322564</v>
      </c>
      <c r="V1194" s="2" t="s">
        <v>44</v>
      </c>
      <c r="W1194" s="2" t="s">
        <v>117</v>
      </c>
      <c r="X1194" s="2" t="s">
        <v>86</v>
      </c>
      <c r="Y1194" s="2">
        <v>0.92</v>
      </c>
      <c r="Z1194" s="2" t="s">
        <v>3406</v>
      </c>
      <c r="AA1194" s="2" t="s">
        <v>224</v>
      </c>
      <c r="AB1194" s="2" t="s">
        <v>100</v>
      </c>
      <c r="AC1194" s="2">
        <v>1.98</v>
      </c>
      <c r="AD1194" s="3">
        <v>0</v>
      </c>
      <c r="AE1194" s="5">
        <v>0</v>
      </c>
      <c r="AF1194" s="2">
        <v>0</v>
      </c>
      <c r="AG1194" s="3">
        <f t="shared" si="132"/>
        <v>0</v>
      </c>
      <c r="AH1194" s="2" t="s">
        <v>50</v>
      </c>
      <c r="AI1194" s="3">
        <v>0</v>
      </c>
    </row>
    <row r="1195" spans="1:35" x14ac:dyDescent="0.3">
      <c r="A1195" s="2" t="s">
        <v>3407</v>
      </c>
      <c r="B1195" s="2" t="s">
        <v>1170</v>
      </c>
      <c r="C1195" s="2" t="s">
        <v>113</v>
      </c>
      <c r="D1195" s="2" t="s">
        <v>54</v>
      </c>
      <c r="E1195" s="2">
        <v>2022</v>
      </c>
      <c r="F1195" s="2" t="s">
        <v>92</v>
      </c>
      <c r="G1195" s="2" t="s">
        <v>40</v>
      </c>
      <c r="H1195" s="2" t="s">
        <v>279</v>
      </c>
      <c r="I1195" s="2" t="s">
        <v>58</v>
      </c>
      <c r="J1195" s="2" t="s">
        <v>59</v>
      </c>
      <c r="K1195" s="3">
        <v>5481738.3300000001</v>
      </c>
      <c r="L1195" s="3">
        <v>1741010.68</v>
      </c>
      <c r="M1195" s="3">
        <f t="shared" si="126"/>
        <v>3740727.6500000004</v>
      </c>
      <c r="N1195" s="3">
        <v>772010.19</v>
      </c>
      <c r="O1195" s="3">
        <f t="shared" si="127"/>
        <v>2968717.4600000004</v>
      </c>
      <c r="P1195" s="3">
        <v>2255335.92</v>
      </c>
      <c r="Q1195" s="4">
        <f t="shared" si="128"/>
        <v>0.68239806878924847</v>
      </c>
      <c r="R1195" s="4">
        <f t="shared" si="129"/>
        <v>0.41142713939065384</v>
      </c>
      <c r="S1195" s="3">
        <v>5371929.9000000004</v>
      </c>
      <c r="T1195" s="3">
        <f t="shared" si="130"/>
        <v>109808.4299999997</v>
      </c>
      <c r="U1195" s="4">
        <f t="shared" si="131"/>
        <v>2.0441150953961571E-2</v>
      </c>
      <c r="V1195" s="2" t="s">
        <v>44</v>
      </c>
      <c r="W1195" s="2" t="s">
        <v>125</v>
      </c>
      <c r="X1195" s="2" t="s">
        <v>280</v>
      </c>
      <c r="Y1195" s="2">
        <v>0.79</v>
      </c>
      <c r="Z1195" s="2" t="s">
        <v>1842</v>
      </c>
      <c r="AA1195" s="2" t="s">
        <v>224</v>
      </c>
      <c r="AB1195" s="2" t="s">
        <v>77</v>
      </c>
      <c r="AC1195" s="2">
        <v>3.8</v>
      </c>
      <c r="AD1195" s="3">
        <v>0</v>
      </c>
      <c r="AE1195" s="5">
        <v>0</v>
      </c>
      <c r="AF1195" s="2">
        <v>0</v>
      </c>
      <c r="AG1195" s="3">
        <f t="shared" si="132"/>
        <v>0</v>
      </c>
      <c r="AH1195" s="2" t="s">
        <v>50</v>
      </c>
      <c r="AI1195" s="3">
        <v>0</v>
      </c>
    </row>
    <row r="1196" spans="1:35" x14ac:dyDescent="0.3">
      <c r="A1196" s="2" t="s">
        <v>3408</v>
      </c>
      <c r="B1196" s="2" t="s">
        <v>898</v>
      </c>
      <c r="C1196" s="2" t="s">
        <v>456</v>
      </c>
      <c r="D1196" s="2" t="s">
        <v>54</v>
      </c>
      <c r="E1196" s="2">
        <v>2023</v>
      </c>
      <c r="F1196" s="2" t="s">
        <v>58</v>
      </c>
      <c r="G1196" s="2" t="s">
        <v>93</v>
      </c>
      <c r="H1196" s="2" t="s">
        <v>159</v>
      </c>
      <c r="I1196" s="2" t="s">
        <v>71</v>
      </c>
      <c r="J1196" s="2" t="s">
        <v>72</v>
      </c>
      <c r="K1196" s="3">
        <v>6661429.8700000001</v>
      </c>
      <c r="L1196" s="3">
        <v>2550481.39</v>
      </c>
      <c r="M1196" s="3">
        <f t="shared" si="126"/>
        <v>4110948.48</v>
      </c>
      <c r="N1196" s="3">
        <v>1086797.42</v>
      </c>
      <c r="O1196" s="3">
        <f t="shared" si="127"/>
        <v>3024151.06</v>
      </c>
      <c r="P1196" s="3">
        <v>2413090.96</v>
      </c>
      <c r="Q1196" s="4">
        <f t="shared" si="128"/>
        <v>0.61712703732179353</v>
      </c>
      <c r="R1196" s="4">
        <f t="shared" si="129"/>
        <v>0.36224819702260108</v>
      </c>
      <c r="S1196" s="3">
        <v>5969386.8499999996</v>
      </c>
      <c r="T1196" s="3">
        <f t="shared" si="130"/>
        <v>692043.02000000048</v>
      </c>
      <c r="U1196" s="4">
        <f t="shared" si="131"/>
        <v>0.11593201067208445</v>
      </c>
      <c r="V1196" s="2" t="s">
        <v>107</v>
      </c>
      <c r="W1196" s="2" t="s">
        <v>96</v>
      </c>
      <c r="X1196" s="2" t="s">
        <v>160</v>
      </c>
      <c r="Y1196" s="2">
        <v>129.5</v>
      </c>
      <c r="Z1196" s="2" t="s">
        <v>3409</v>
      </c>
      <c r="AA1196" s="2" t="s">
        <v>76</v>
      </c>
      <c r="AB1196" s="2" t="s">
        <v>110</v>
      </c>
      <c r="AC1196" s="2">
        <v>1.35</v>
      </c>
      <c r="AD1196" s="3">
        <v>0</v>
      </c>
      <c r="AE1196" s="5">
        <v>0</v>
      </c>
      <c r="AF1196" s="2">
        <v>0</v>
      </c>
      <c r="AG1196" s="3">
        <f t="shared" si="132"/>
        <v>0</v>
      </c>
      <c r="AH1196" s="2" t="s">
        <v>230</v>
      </c>
      <c r="AI1196" s="3">
        <v>0</v>
      </c>
    </row>
    <row r="1197" spans="1:35" x14ac:dyDescent="0.3">
      <c r="A1197" s="2" t="s">
        <v>3410</v>
      </c>
      <c r="B1197" s="2" t="s">
        <v>607</v>
      </c>
      <c r="C1197" s="2" t="s">
        <v>216</v>
      </c>
      <c r="D1197" s="2" t="s">
        <v>38</v>
      </c>
      <c r="E1197" s="2">
        <v>2024</v>
      </c>
      <c r="F1197" s="2" t="s">
        <v>55</v>
      </c>
      <c r="G1197" s="2" t="s">
        <v>114</v>
      </c>
      <c r="H1197" s="2" t="s">
        <v>234</v>
      </c>
      <c r="I1197" s="2" t="s">
        <v>58</v>
      </c>
      <c r="J1197" s="2" t="s">
        <v>240</v>
      </c>
      <c r="K1197" s="3">
        <v>8572383.2799999993</v>
      </c>
      <c r="L1197" s="3">
        <v>2792538.49</v>
      </c>
      <c r="M1197" s="3">
        <f t="shared" si="126"/>
        <v>5779844.7899999991</v>
      </c>
      <c r="N1197" s="3">
        <v>1528140.46</v>
      </c>
      <c r="O1197" s="3">
        <f t="shared" si="127"/>
        <v>4251704.3299999991</v>
      </c>
      <c r="P1197" s="3">
        <v>3353283.44</v>
      </c>
      <c r="Q1197" s="4">
        <f t="shared" si="128"/>
        <v>0.67424012683669921</v>
      </c>
      <c r="R1197" s="4">
        <f t="shared" si="129"/>
        <v>0.39117283146023779</v>
      </c>
      <c r="S1197" s="3">
        <v>7719183.8799999999</v>
      </c>
      <c r="T1197" s="3">
        <f t="shared" si="130"/>
        <v>853199.39999999944</v>
      </c>
      <c r="U1197" s="4">
        <f t="shared" si="131"/>
        <v>0.1105297416493205</v>
      </c>
      <c r="V1197" s="2" t="s">
        <v>107</v>
      </c>
      <c r="W1197" s="2" t="s">
        <v>45</v>
      </c>
      <c r="X1197" s="2" t="s">
        <v>236</v>
      </c>
      <c r="Y1197" s="2">
        <v>3.67</v>
      </c>
      <c r="Z1197" s="2" t="s">
        <v>3359</v>
      </c>
      <c r="AA1197" s="2" t="s">
        <v>99</v>
      </c>
      <c r="AB1197" s="2" t="s">
        <v>149</v>
      </c>
      <c r="AC1197" s="2">
        <v>2.3199999999999998</v>
      </c>
      <c r="AD1197" s="3">
        <v>0</v>
      </c>
      <c r="AE1197" s="5">
        <v>0</v>
      </c>
      <c r="AF1197" s="2">
        <v>0</v>
      </c>
      <c r="AG1197" s="3">
        <f t="shared" si="132"/>
        <v>0</v>
      </c>
      <c r="AH1197" s="2" t="s">
        <v>50</v>
      </c>
      <c r="AI1197" s="3">
        <v>0</v>
      </c>
    </row>
    <row r="1198" spans="1:35" x14ac:dyDescent="0.3">
      <c r="A1198" s="2" t="s">
        <v>3411</v>
      </c>
      <c r="B1198" s="2" t="s">
        <v>575</v>
      </c>
      <c r="C1198" s="2" t="s">
        <v>448</v>
      </c>
      <c r="D1198" s="2" t="s">
        <v>54</v>
      </c>
      <c r="E1198" s="2">
        <v>2021</v>
      </c>
      <c r="F1198" s="2" t="s">
        <v>68</v>
      </c>
      <c r="G1198" s="2" t="s">
        <v>56</v>
      </c>
      <c r="H1198" s="2" t="s">
        <v>262</v>
      </c>
      <c r="I1198" s="2" t="s">
        <v>71</v>
      </c>
      <c r="J1198" s="2" t="s">
        <v>72</v>
      </c>
      <c r="K1198" s="3">
        <v>8668817.8000000007</v>
      </c>
      <c r="L1198" s="3">
        <v>3014401.42</v>
      </c>
      <c r="M1198" s="3">
        <f t="shared" si="126"/>
        <v>5654416.3800000008</v>
      </c>
      <c r="N1198" s="3">
        <v>1565278.22</v>
      </c>
      <c r="O1198" s="3">
        <f t="shared" si="127"/>
        <v>4089138.1600000011</v>
      </c>
      <c r="P1198" s="3">
        <v>3176395.26</v>
      </c>
      <c r="Q1198" s="4">
        <f t="shared" si="128"/>
        <v>0.65227076061051836</v>
      </c>
      <c r="R1198" s="4">
        <f t="shared" si="129"/>
        <v>0.36641619806566927</v>
      </c>
      <c r="S1198" s="3">
        <v>8517834.6400000006</v>
      </c>
      <c r="T1198" s="3">
        <f t="shared" si="130"/>
        <v>150983.16000000015</v>
      </c>
      <c r="U1198" s="4">
        <f t="shared" si="131"/>
        <v>1.7725533117416814E-2</v>
      </c>
      <c r="V1198" s="2" t="s">
        <v>133</v>
      </c>
      <c r="W1198" s="2" t="s">
        <v>117</v>
      </c>
      <c r="X1198" s="2" t="s">
        <v>264</v>
      </c>
      <c r="Y1198" s="2">
        <v>83.5</v>
      </c>
      <c r="Z1198" s="2" t="s">
        <v>596</v>
      </c>
      <c r="AA1198" s="2" t="s">
        <v>148</v>
      </c>
      <c r="AB1198" s="2" t="s">
        <v>49</v>
      </c>
      <c r="AC1198" s="2">
        <v>1.28</v>
      </c>
      <c r="AD1198" s="3">
        <v>0</v>
      </c>
      <c r="AE1198" s="5">
        <v>0</v>
      </c>
      <c r="AF1198" s="2">
        <v>0</v>
      </c>
      <c r="AG1198" s="3">
        <f t="shared" si="132"/>
        <v>0</v>
      </c>
      <c r="AH1198" s="2" t="s">
        <v>50</v>
      </c>
      <c r="AI1198" s="3">
        <v>0</v>
      </c>
    </row>
    <row r="1199" spans="1:35" x14ac:dyDescent="0.3">
      <c r="A1199" s="2" t="s">
        <v>3412</v>
      </c>
      <c r="B1199" s="2" t="s">
        <v>3413</v>
      </c>
      <c r="C1199" s="2" t="s">
        <v>456</v>
      </c>
      <c r="D1199" s="2" t="s">
        <v>54</v>
      </c>
      <c r="E1199" s="2">
        <v>2023</v>
      </c>
      <c r="F1199" s="2" t="s">
        <v>39</v>
      </c>
      <c r="G1199" s="2" t="s">
        <v>114</v>
      </c>
      <c r="H1199" s="2" t="s">
        <v>115</v>
      </c>
      <c r="I1199" s="2" t="s">
        <v>55</v>
      </c>
      <c r="J1199" s="2" t="s">
        <v>540</v>
      </c>
      <c r="K1199" s="3">
        <v>5497454.9400000004</v>
      </c>
      <c r="L1199" s="3">
        <v>1884099.93</v>
      </c>
      <c r="M1199" s="3">
        <f t="shared" si="126"/>
        <v>3613355.0100000007</v>
      </c>
      <c r="N1199" s="3">
        <v>1169433.93</v>
      </c>
      <c r="O1199" s="3">
        <f t="shared" si="127"/>
        <v>2443921.080000001</v>
      </c>
      <c r="P1199" s="3">
        <v>1754071.97</v>
      </c>
      <c r="Q1199" s="4">
        <f t="shared" si="128"/>
        <v>0.65727778570932682</v>
      </c>
      <c r="R1199" s="4">
        <f t="shared" si="129"/>
        <v>0.31906982215301249</v>
      </c>
      <c r="S1199" s="3">
        <v>6219428.8600000003</v>
      </c>
      <c r="T1199" s="3">
        <f t="shared" si="130"/>
        <v>-721973.91999999993</v>
      </c>
      <c r="U1199" s="4">
        <f t="shared" si="131"/>
        <v>-0.11608363665727336</v>
      </c>
      <c r="V1199" s="2" t="s">
        <v>44</v>
      </c>
      <c r="W1199" s="2" t="s">
        <v>96</v>
      </c>
      <c r="X1199" s="2" t="s">
        <v>118</v>
      </c>
      <c r="Y1199" s="2">
        <v>3.75</v>
      </c>
      <c r="Z1199" s="2" t="s">
        <v>3414</v>
      </c>
      <c r="AA1199" s="2" t="s">
        <v>148</v>
      </c>
      <c r="AB1199" s="2" t="s">
        <v>142</v>
      </c>
      <c r="AC1199" s="2">
        <v>7.12</v>
      </c>
      <c r="AD1199" s="3">
        <v>0</v>
      </c>
      <c r="AE1199" s="5">
        <v>0</v>
      </c>
      <c r="AF1199" s="2">
        <v>0</v>
      </c>
      <c r="AG1199" s="3">
        <f t="shared" si="132"/>
        <v>0</v>
      </c>
      <c r="AH1199" s="2" t="s">
        <v>50</v>
      </c>
      <c r="AI1199" s="3">
        <v>0</v>
      </c>
    </row>
    <row r="1200" spans="1:35" x14ac:dyDescent="0.3">
      <c r="A1200" s="2" t="s">
        <v>3415</v>
      </c>
      <c r="B1200" s="2" t="s">
        <v>1774</v>
      </c>
      <c r="C1200" s="2" t="s">
        <v>403</v>
      </c>
      <c r="D1200" s="2" t="s">
        <v>54</v>
      </c>
      <c r="E1200" s="2">
        <v>2021</v>
      </c>
      <c r="F1200" s="2" t="s">
        <v>58</v>
      </c>
      <c r="G1200" s="2" t="s">
        <v>114</v>
      </c>
      <c r="H1200" s="2" t="s">
        <v>115</v>
      </c>
      <c r="I1200" s="2" t="s">
        <v>131</v>
      </c>
      <c r="J1200" s="2" t="s">
        <v>463</v>
      </c>
      <c r="K1200" s="3">
        <v>7692648.3899999997</v>
      </c>
      <c r="L1200" s="3">
        <v>3710650.53</v>
      </c>
      <c r="M1200" s="3">
        <f t="shared" si="126"/>
        <v>3981997.86</v>
      </c>
      <c r="N1200" s="3">
        <v>668202.49</v>
      </c>
      <c r="O1200" s="3">
        <f t="shared" si="127"/>
        <v>3313795.37</v>
      </c>
      <c r="P1200" s="3">
        <v>2524475.84</v>
      </c>
      <c r="Q1200" s="4">
        <f t="shared" si="128"/>
        <v>0.5176367953039902</v>
      </c>
      <c r="R1200" s="4">
        <f t="shared" si="129"/>
        <v>0.32816732443948343</v>
      </c>
      <c r="S1200" s="3">
        <v>6720668.9500000002</v>
      </c>
      <c r="T1200" s="3">
        <f t="shared" si="130"/>
        <v>971979.43999999948</v>
      </c>
      <c r="U1200" s="4">
        <f t="shared" si="131"/>
        <v>0.14462540071996843</v>
      </c>
      <c r="V1200" s="2" t="s">
        <v>133</v>
      </c>
      <c r="W1200" s="2" t="s">
        <v>96</v>
      </c>
      <c r="X1200" s="2" t="s">
        <v>118</v>
      </c>
      <c r="Y1200" s="2">
        <v>3.75</v>
      </c>
      <c r="Z1200" s="2" t="s">
        <v>3416</v>
      </c>
      <c r="AA1200" s="2" t="s">
        <v>63</v>
      </c>
      <c r="AB1200" s="2" t="s">
        <v>100</v>
      </c>
      <c r="AC1200" s="2">
        <v>2.62</v>
      </c>
      <c r="AD1200" s="3">
        <v>0</v>
      </c>
      <c r="AE1200" s="5">
        <v>0</v>
      </c>
      <c r="AF1200" s="2">
        <v>0</v>
      </c>
      <c r="AG1200" s="3">
        <f t="shared" si="132"/>
        <v>0</v>
      </c>
      <c r="AH1200" s="2" t="s">
        <v>50</v>
      </c>
      <c r="AI1200" s="3">
        <v>0</v>
      </c>
    </row>
    <row r="1201" spans="1:35" x14ac:dyDescent="0.3">
      <c r="A1201" s="2" t="s">
        <v>3417</v>
      </c>
      <c r="B1201" s="2" t="s">
        <v>3418</v>
      </c>
      <c r="C1201" s="2" t="s">
        <v>341</v>
      </c>
      <c r="D1201" s="2" t="s">
        <v>54</v>
      </c>
      <c r="E1201" s="2">
        <v>2023</v>
      </c>
      <c r="F1201" s="2" t="s">
        <v>92</v>
      </c>
      <c r="G1201" s="2" t="s">
        <v>114</v>
      </c>
      <c r="H1201" s="2" t="s">
        <v>115</v>
      </c>
      <c r="I1201" s="2" t="s">
        <v>178</v>
      </c>
      <c r="J1201" s="2" t="s">
        <v>206</v>
      </c>
      <c r="K1201" s="3">
        <v>3479896.92</v>
      </c>
      <c r="L1201" s="3">
        <v>1421848.62</v>
      </c>
      <c r="M1201" s="3">
        <f t="shared" si="126"/>
        <v>2058048.2999999998</v>
      </c>
      <c r="N1201" s="3">
        <v>581382.21</v>
      </c>
      <c r="O1201" s="3">
        <f t="shared" si="127"/>
        <v>1476666.0899999999</v>
      </c>
      <c r="P1201" s="3">
        <v>1108972.31</v>
      </c>
      <c r="Q1201" s="4">
        <f t="shared" si="128"/>
        <v>0.59141070764820236</v>
      </c>
      <c r="R1201" s="4">
        <f t="shared" si="129"/>
        <v>0.31867964353380906</v>
      </c>
      <c r="S1201" s="3">
        <v>3842061.42</v>
      </c>
      <c r="T1201" s="3">
        <f t="shared" si="130"/>
        <v>-362164.5</v>
      </c>
      <c r="U1201" s="4">
        <f t="shared" si="131"/>
        <v>-9.4263068808514774E-2</v>
      </c>
      <c r="V1201" s="2" t="s">
        <v>85</v>
      </c>
      <c r="W1201" s="2" t="s">
        <v>96</v>
      </c>
      <c r="X1201" s="2" t="s">
        <v>118</v>
      </c>
      <c r="Y1201" s="2">
        <v>3.75</v>
      </c>
      <c r="Z1201" s="2" t="s">
        <v>1090</v>
      </c>
      <c r="AA1201" s="2" t="s">
        <v>109</v>
      </c>
      <c r="AB1201" s="2" t="s">
        <v>64</v>
      </c>
      <c r="AC1201" s="2">
        <v>3</v>
      </c>
      <c r="AD1201" s="3">
        <v>1586662.28</v>
      </c>
      <c r="AE1201" s="5">
        <v>12.83</v>
      </c>
      <c r="AF1201" s="2">
        <v>60</v>
      </c>
      <c r="AG1201" s="3">
        <f t="shared" si="132"/>
        <v>35963.514281095493</v>
      </c>
      <c r="AH1201" s="2" t="s">
        <v>50</v>
      </c>
      <c r="AI1201" s="3">
        <v>0</v>
      </c>
    </row>
    <row r="1202" spans="1:35" x14ac:dyDescent="0.3">
      <c r="A1202" s="2" t="s">
        <v>3419</v>
      </c>
      <c r="B1202" s="2" t="s">
        <v>1380</v>
      </c>
      <c r="C1202" s="2" t="s">
        <v>257</v>
      </c>
      <c r="D1202" s="2" t="s">
        <v>104</v>
      </c>
      <c r="E1202" s="2">
        <v>2024</v>
      </c>
      <c r="F1202" s="2" t="s">
        <v>82</v>
      </c>
      <c r="G1202" s="2" t="s">
        <v>93</v>
      </c>
      <c r="H1202" s="2" t="s">
        <v>159</v>
      </c>
      <c r="I1202" s="2" t="s">
        <v>55</v>
      </c>
      <c r="J1202" s="2" t="s">
        <v>154</v>
      </c>
      <c r="K1202" s="3">
        <v>1269695.1599999999</v>
      </c>
      <c r="L1202" s="3">
        <v>503253.72</v>
      </c>
      <c r="M1202" s="3">
        <f t="shared" si="126"/>
        <v>766441.44</v>
      </c>
      <c r="N1202" s="3">
        <v>268135.69</v>
      </c>
      <c r="O1202" s="3">
        <f t="shared" si="127"/>
        <v>498305.74999999994</v>
      </c>
      <c r="P1202" s="3">
        <v>353448.61</v>
      </c>
      <c r="Q1202" s="4">
        <f t="shared" si="128"/>
        <v>0.60364208996433444</v>
      </c>
      <c r="R1202" s="4">
        <f t="shared" si="129"/>
        <v>0.27837281036812017</v>
      </c>
      <c r="S1202" s="3">
        <v>1491093.52</v>
      </c>
      <c r="T1202" s="3">
        <f t="shared" si="130"/>
        <v>-221398.3600000001</v>
      </c>
      <c r="U1202" s="4">
        <f t="shared" si="131"/>
        <v>-0.1484805325959703</v>
      </c>
      <c r="V1202" s="2" t="s">
        <v>95</v>
      </c>
      <c r="W1202" s="2" t="s">
        <v>134</v>
      </c>
      <c r="X1202" s="2" t="s">
        <v>160</v>
      </c>
      <c r="Y1202" s="2">
        <v>129.5</v>
      </c>
      <c r="Z1202" s="2" t="s">
        <v>3420</v>
      </c>
      <c r="AA1202" s="2" t="s">
        <v>148</v>
      </c>
      <c r="AB1202" s="2" t="s">
        <v>77</v>
      </c>
      <c r="AC1202" s="2">
        <v>2.09</v>
      </c>
      <c r="AD1202" s="3">
        <v>0</v>
      </c>
      <c r="AE1202" s="5">
        <v>0</v>
      </c>
      <c r="AF1202" s="2">
        <v>0</v>
      </c>
      <c r="AG1202" s="3">
        <f t="shared" si="132"/>
        <v>0</v>
      </c>
      <c r="AH1202" s="2" t="s">
        <v>50</v>
      </c>
      <c r="AI1202" s="3">
        <v>0</v>
      </c>
    </row>
    <row r="1203" spans="1:35" x14ac:dyDescent="0.3">
      <c r="A1203" s="2" t="s">
        <v>3421</v>
      </c>
      <c r="B1203" s="2" t="s">
        <v>3422</v>
      </c>
      <c r="C1203" s="2" t="s">
        <v>387</v>
      </c>
      <c r="D1203" s="2" t="s">
        <v>81</v>
      </c>
      <c r="E1203" s="2">
        <v>2020</v>
      </c>
      <c r="F1203" s="2" t="s">
        <v>39</v>
      </c>
      <c r="G1203" s="2" t="s">
        <v>93</v>
      </c>
      <c r="H1203" s="2" t="s">
        <v>159</v>
      </c>
      <c r="I1203" s="2" t="s">
        <v>71</v>
      </c>
      <c r="J1203" s="2" t="s">
        <v>293</v>
      </c>
      <c r="K1203" s="3">
        <v>1880668.06</v>
      </c>
      <c r="L1203" s="3">
        <v>824661.84</v>
      </c>
      <c r="M1203" s="3">
        <f t="shared" si="126"/>
        <v>1056006.2200000002</v>
      </c>
      <c r="N1203" s="3">
        <v>160506.60999999999</v>
      </c>
      <c r="O1203" s="3">
        <f t="shared" si="127"/>
        <v>895499.61000000022</v>
      </c>
      <c r="P1203" s="3">
        <v>638424.29</v>
      </c>
      <c r="Q1203" s="4">
        <f t="shared" si="128"/>
        <v>0.56150590444971993</v>
      </c>
      <c r="R1203" s="4">
        <f t="shared" si="129"/>
        <v>0.33946675842413149</v>
      </c>
      <c r="S1203" s="3">
        <v>1656311.19</v>
      </c>
      <c r="T1203" s="3">
        <f t="shared" si="130"/>
        <v>224356.87000000011</v>
      </c>
      <c r="U1203" s="4">
        <f t="shared" si="131"/>
        <v>0.1354557472983082</v>
      </c>
      <c r="V1203" s="2" t="s">
        <v>124</v>
      </c>
      <c r="W1203" s="2" t="s">
        <v>45</v>
      </c>
      <c r="X1203" s="2" t="s">
        <v>160</v>
      </c>
      <c r="Y1203" s="2">
        <v>129.5</v>
      </c>
      <c r="Z1203" s="2" t="s">
        <v>1210</v>
      </c>
      <c r="AA1203" s="2" t="s">
        <v>109</v>
      </c>
      <c r="AB1203" s="2" t="s">
        <v>49</v>
      </c>
      <c r="AC1203" s="2">
        <v>3.72</v>
      </c>
      <c r="AD1203" s="3">
        <v>0</v>
      </c>
      <c r="AE1203" s="5">
        <v>0</v>
      </c>
      <c r="AF1203" s="2">
        <v>0</v>
      </c>
      <c r="AG1203" s="3">
        <f t="shared" si="132"/>
        <v>0</v>
      </c>
      <c r="AH1203" s="2" t="s">
        <v>50</v>
      </c>
      <c r="AI1203" s="3">
        <v>0</v>
      </c>
    </row>
    <row r="1204" spans="1:35" x14ac:dyDescent="0.3">
      <c r="A1204" s="2" t="s">
        <v>3423</v>
      </c>
      <c r="B1204" s="2" t="s">
        <v>3424</v>
      </c>
      <c r="C1204" s="2" t="s">
        <v>261</v>
      </c>
      <c r="D1204" s="2" t="s">
        <v>54</v>
      </c>
      <c r="E1204" s="2">
        <v>2024</v>
      </c>
      <c r="F1204" s="2" t="s">
        <v>92</v>
      </c>
      <c r="G1204" s="2" t="s">
        <v>40</v>
      </c>
      <c r="H1204" s="2" t="s">
        <v>83</v>
      </c>
      <c r="I1204" s="2" t="s">
        <v>58</v>
      </c>
      <c r="J1204" s="2" t="s">
        <v>240</v>
      </c>
      <c r="K1204" s="3">
        <v>9238500.7100000009</v>
      </c>
      <c r="L1204" s="3">
        <v>2810980.79</v>
      </c>
      <c r="M1204" s="3">
        <f t="shared" si="126"/>
        <v>6427519.9200000009</v>
      </c>
      <c r="N1204" s="3">
        <v>1479191.5</v>
      </c>
      <c r="O1204" s="3">
        <f t="shared" si="127"/>
        <v>4948328.4200000009</v>
      </c>
      <c r="P1204" s="3">
        <v>3832675.33</v>
      </c>
      <c r="Q1204" s="4">
        <f t="shared" si="128"/>
        <v>0.69573192899608494</v>
      </c>
      <c r="R1204" s="4">
        <f t="shared" si="129"/>
        <v>0.41485901774639788</v>
      </c>
      <c r="S1204" s="3">
        <v>8523754.8499999996</v>
      </c>
      <c r="T1204" s="3">
        <f t="shared" si="130"/>
        <v>714745.86000000127</v>
      </c>
      <c r="U1204" s="4">
        <f t="shared" si="131"/>
        <v>8.385340411332938E-2</v>
      </c>
      <c r="V1204" s="2" t="s">
        <v>124</v>
      </c>
      <c r="W1204" s="2" t="s">
        <v>60</v>
      </c>
      <c r="X1204" s="2" t="s">
        <v>86</v>
      </c>
      <c r="Y1204" s="2">
        <v>0.92</v>
      </c>
      <c r="Z1204" s="2" t="s">
        <v>3425</v>
      </c>
      <c r="AA1204" s="2" t="s">
        <v>109</v>
      </c>
      <c r="AB1204" s="2" t="s">
        <v>306</v>
      </c>
      <c r="AC1204" s="2">
        <v>6.9</v>
      </c>
      <c r="AD1204" s="3">
        <v>0</v>
      </c>
      <c r="AE1204" s="5">
        <v>0</v>
      </c>
      <c r="AF1204" s="2">
        <v>0</v>
      </c>
      <c r="AG1204" s="3">
        <f t="shared" si="132"/>
        <v>0</v>
      </c>
      <c r="AH1204" s="2" t="s">
        <v>50</v>
      </c>
      <c r="AI1204" s="3">
        <v>0</v>
      </c>
    </row>
    <row r="1205" spans="1:35" x14ac:dyDescent="0.3">
      <c r="A1205" s="2" t="s">
        <v>3426</v>
      </c>
      <c r="B1205" s="2" t="s">
        <v>1507</v>
      </c>
      <c r="C1205" s="2" t="s">
        <v>152</v>
      </c>
      <c r="D1205" s="2" t="s">
        <v>38</v>
      </c>
      <c r="E1205" s="2">
        <v>2022</v>
      </c>
      <c r="F1205" s="2" t="s">
        <v>39</v>
      </c>
      <c r="G1205" s="2" t="s">
        <v>69</v>
      </c>
      <c r="H1205" s="2" t="s">
        <v>165</v>
      </c>
      <c r="I1205" s="2" t="s">
        <v>42</v>
      </c>
      <c r="J1205" s="2" t="s">
        <v>43</v>
      </c>
      <c r="K1205" s="3">
        <v>8741493.1899999995</v>
      </c>
      <c r="L1205" s="3">
        <v>3376127.34</v>
      </c>
      <c r="M1205" s="3">
        <f t="shared" si="126"/>
        <v>5365365.8499999996</v>
      </c>
      <c r="N1205" s="3">
        <v>1158624.6200000001</v>
      </c>
      <c r="O1205" s="3">
        <f t="shared" si="127"/>
        <v>4206741.2299999995</v>
      </c>
      <c r="P1205" s="3">
        <v>3222020.83</v>
      </c>
      <c r="Q1205" s="4">
        <f t="shared" si="128"/>
        <v>0.61378139104859264</v>
      </c>
      <c r="R1205" s="4">
        <f t="shared" si="129"/>
        <v>0.36858929704205379</v>
      </c>
      <c r="S1205" s="3">
        <v>8803699.7400000002</v>
      </c>
      <c r="T1205" s="3">
        <f t="shared" si="130"/>
        <v>-62206.550000000745</v>
      </c>
      <c r="U1205" s="4">
        <f t="shared" si="131"/>
        <v>-7.0659554320512009E-3</v>
      </c>
      <c r="V1205" s="2" t="s">
        <v>107</v>
      </c>
      <c r="W1205" s="2" t="s">
        <v>134</v>
      </c>
      <c r="X1205" s="2" t="s">
        <v>167</v>
      </c>
      <c r="Y1205" s="2">
        <v>17.2</v>
      </c>
      <c r="Z1205" s="2" t="s">
        <v>3111</v>
      </c>
      <c r="AA1205" s="2" t="s">
        <v>63</v>
      </c>
      <c r="AB1205" s="2" t="s">
        <v>209</v>
      </c>
      <c r="AC1205" s="2">
        <v>4.3499999999999996</v>
      </c>
      <c r="AD1205" s="3">
        <v>0</v>
      </c>
      <c r="AE1205" s="5">
        <v>0</v>
      </c>
      <c r="AF1205" s="2">
        <v>0</v>
      </c>
      <c r="AG1205" s="3">
        <f t="shared" si="132"/>
        <v>0</v>
      </c>
      <c r="AH1205" s="2" t="s">
        <v>50</v>
      </c>
      <c r="AI1205" s="3">
        <v>0</v>
      </c>
    </row>
    <row r="1206" spans="1:35" x14ac:dyDescent="0.3">
      <c r="A1206" s="2" t="s">
        <v>3427</v>
      </c>
      <c r="B1206" s="2" t="s">
        <v>3428</v>
      </c>
      <c r="C1206" s="2" t="s">
        <v>341</v>
      </c>
      <c r="D1206" s="2" t="s">
        <v>54</v>
      </c>
      <c r="E1206" s="2">
        <v>2023</v>
      </c>
      <c r="F1206" s="2" t="s">
        <v>92</v>
      </c>
      <c r="G1206" s="2" t="s">
        <v>56</v>
      </c>
      <c r="H1206" s="2" t="s">
        <v>177</v>
      </c>
      <c r="I1206" s="2" t="s">
        <v>178</v>
      </c>
      <c r="J1206" s="2" t="s">
        <v>342</v>
      </c>
      <c r="K1206" s="3">
        <v>2236373.7999999998</v>
      </c>
      <c r="L1206" s="3">
        <v>1286640.23</v>
      </c>
      <c r="M1206" s="3">
        <f t="shared" si="126"/>
        <v>949733.56999999983</v>
      </c>
      <c r="N1206" s="3">
        <v>399142.91</v>
      </c>
      <c r="O1206" s="3">
        <f t="shared" si="127"/>
        <v>550590.65999999992</v>
      </c>
      <c r="P1206" s="3">
        <v>409027.16</v>
      </c>
      <c r="Q1206" s="4">
        <f t="shared" si="128"/>
        <v>0.42467568257149135</v>
      </c>
      <c r="R1206" s="4">
        <f t="shared" si="129"/>
        <v>0.18289749236017699</v>
      </c>
      <c r="S1206" s="3">
        <v>1943421.87</v>
      </c>
      <c r="T1206" s="3">
        <f t="shared" si="130"/>
        <v>292951.9299999997</v>
      </c>
      <c r="U1206" s="4">
        <f t="shared" si="131"/>
        <v>0.15074026618831848</v>
      </c>
      <c r="V1206" s="2" t="s">
        <v>133</v>
      </c>
      <c r="W1206" s="2" t="s">
        <v>134</v>
      </c>
      <c r="X1206" s="2" t="s">
        <v>180</v>
      </c>
      <c r="Y1206" s="2">
        <v>149.5</v>
      </c>
      <c r="Z1206" s="2" t="s">
        <v>3429</v>
      </c>
      <c r="AA1206" s="2" t="s">
        <v>141</v>
      </c>
      <c r="AB1206" s="2" t="s">
        <v>88</v>
      </c>
      <c r="AC1206" s="2">
        <v>3.83</v>
      </c>
      <c r="AD1206" s="3">
        <v>2408881.59</v>
      </c>
      <c r="AE1206" s="5">
        <v>11.87</v>
      </c>
      <c r="AF1206" s="2">
        <v>48</v>
      </c>
      <c r="AG1206" s="3">
        <f t="shared" si="132"/>
        <v>63281.444118574291</v>
      </c>
      <c r="AH1206" s="2" t="s">
        <v>50</v>
      </c>
      <c r="AI1206" s="3">
        <v>0</v>
      </c>
    </row>
    <row r="1207" spans="1:35" x14ac:dyDescent="0.3">
      <c r="A1207" s="2" t="s">
        <v>3430</v>
      </c>
      <c r="B1207" s="2" t="s">
        <v>3431</v>
      </c>
      <c r="C1207" s="2" t="s">
        <v>536</v>
      </c>
      <c r="D1207" s="2" t="s">
        <v>81</v>
      </c>
      <c r="E1207" s="2">
        <v>2024</v>
      </c>
      <c r="F1207" s="2" t="s">
        <v>39</v>
      </c>
      <c r="G1207" s="2" t="s">
        <v>69</v>
      </c>
      <c r="H1207" s="2" t="s">
        <v>70</v>
      </c>
      <c r="I1207" s="2" t="s">
        <v>71</v>
      </c>
      <c r="J1207" s="2" t="s">
        <v>293</v>
      </c>
      <c r="K1207" s="3">
        <v>2271470.3199999998</v>
      </c>
      <c r="L1207" s="3">
        <v>1216516.74</v>
      </c>
      <c r="M1207" s="3">
        <f t="shared" si="126"/>
        <v>1054953.5799999998</v>
      </c>
      <c r="N1207" s="3">
        <v>461746.78</v>
      </c>
      <c r="O1207" s="3">
        <f t="shared" si="127"/>
        <v>593206.79999999981</v>
      </c>
      <c r="P1207" s="3">
        <v>471936.87</v>
      </c>
      <c r="Q1207" s="4">
        <f t="shared" si="128"/>
        <v>0.46443643604376916</v>
      </c>
      <c r="R1207" s="4">
        <f t="shared" si="129"/>
        <v>0.20776713032288269</v>
      </c>
      <c r="S1207" s="3">
        <v>1974244.71</v>
      </c>
      <c r="T1207" s="3">
        <f t="shared" si="130"/>
        <v>297225.60999999987</v>
      </c>
      <c r="U1207" s="4">
        <f t="shared" si="131"/>
        <v>0.1505515544726975</v>
      </c>
      <c r="V1207" s="2" t="s">
        <v>95</v>
      </c>
      <c r="W1207" s="2" t="s">
        <v>60</v>
      </c>
      <c r="X1207" s="2" t="s">
        <v>74</v>
      </c>
      <c r="Y1207" s="2">
        <v>1.36</v>
      </c>
      <c r="Z1207" s="2" t="s">
        <v>3432</v>
      </c>
      <c r="AA1207" s="2" t="s">
        <v>48</v>
      </c>
      <c r="AB1207" s="2" t="s">
        <v>306</v>
      </c>
      <c r="AC1207" s="2">
        <v>4.87</v>
      </c>
      <c r="AD1207" s="3">
        <v>0</v>
      </c>
      <c r="AE1207" s="5">
        <v>0</v>
      </c>
      <c r="AF1207" s="2">
        <v>0</v>
      </c>
      <c r="AG1207" s="3">
        <f t="shared" si="132"/>
        <v>0</v>
      </c>
      <c r="AH1207" s="2" t="s">
        <v>50</v>
      </c>
      <c r="AI1207" s="3">
        <v>0</v>
      </c>
    </row>
    <row r="1208" spans="1:35" x14ac:dyDescent="0.3">
      <c r="A1208" s="2" t="s">
        <v>3433</v>
      </c>
      <c r="B1208" s="2" t="s">
        <v>3434</v>
      </c>
      <c r="C1208" s="2" t="s">
        <v>880</v>
      </c>
      <c r="D1208" s="2" t="s">
        <v>81</v>
      </c>
      <c r="E1208" s="2">
        <v>2024</v>
      </c>
      <c r="F1208" s="2" t="s">
        <v>68</v>
      </c>
      <c r="G1208" s="2" t="s">
        <v>93</v>
      </c>
      <c r="H1208" s="2" t="s">
        <v>94</v>
      </c>
      <c r="I1208" s="2" t="s">
        <v>71</v>
      </c>
      <c r="J1208" s="2" t="s">
        <v>72</v>
      </c>
      <c r="K1208" s="3">
        <v>3937430.09</v>
      </c>
      <c r="L1208" s="3">
        <v>1895242.38</v>
      </c>
      <c r="M1208" s="3">
        <f t="shared" si="126"/>
        <v>2042187.71</v>
      </c>
      <c r="N1208" s="3">
        <v>829565.87</v>
      </c>
      <c r="O1208" s="3">
        <f t="shared" si="127"/>
        <v>1212621.8399999999</v>
      </c>
      <c r="P1208" s="3">
        <v>875855.47</v>
      </c>
      <c r="Q1208" s="4">
        <f t="shared" si="128"/>
        <v>0.51866005575225338</v>
      </c>
      <c r="R1208" s="4">
        <f t="shared" si="129"/>
        <v>0.22244343390995927</v>
      </c>
      <c r="S1208" s="3">
        <v>4431804.8499999996</v>
      </c>
      <c r="T1208" s="3">
        <f t="shared" si="130"/>
        <v>-494374.75999999978</v>
      </c>
      <c r="U1208" s="4">
        <f t="shared" si="131"/>
        <v>-0.11155156346742114</v>
      </c>
      <c r="V1208" s="2" t="s">
        <v>133</v>
      </c>
      <c r="W1208" s="2" t="s">
        <v>117</v>
      </c>
      <c r="X1208" s="2" t="s">
        <v>97</v>
      </c>
      <c r="Y1208" s="2">
        <v>1550</v>
      </c>
      <c r="Z1208" s="2" t="s">
        <v>3435</v>
      </c>
      <c r="AA1208" s="2" t="s">
        <v>76</v>
      </c>
      <c r="AB1208" s="2" t="s">
        <v>100</v>
      </c>
      <c r="AC1208" s="2">
        <v>8.84</v>
      </c>
      <c r="AD1208" s="3">
        <v>0</v>
      </c>
      <c r="AE1208" s="5">
        <v>0</v>
      </c>
      <c r="AF1208" s="2">
        <v>0</v>
      </c>
      <c r="AG1208" s="3">
        <f t="shared" si="132"/>
        <v>0</v>
      </c>
      <c r="AH1208" s="2" t="s">
        <v>50</v>
      </c>
      <c r="AI1208" s="3">
        <v>0</v>
      </c>
    </row>
    <row r="1209" spans="1:35" x14ac:dyDescent="0.3">
      <c r="A1209" s="2" t="s">
        <v>3436</v>
      </c>
      <c r="B1209" s="2" t="s">
        <v>451</v>
      </c>
      <c r="C1209" s="2" t="s">
        <v>452</v>
      </c>
      <c r="D1209" s="2" t="s">
        <v>38</v>
      </c>
      <c r="E1209" s="2">
        <v>2021</v>
      </c>
      <c r="F1209" s="2" t="s">
        <v>55</v>
      </c>
      <c r="G1209" s="2" t="s">
        <v>93</v>
      </c>
      <c r="H1209" s="2" t="s">
        <v>159</v>
      </c>
      <c r="I1209" s="2" t="s">
        <v>71</v>
      </c>
      <c r="J1209" s="2" t="s">
        <v>293</v>
      </c>
      <c r="K1209" s="3">
        <v>3009343.25</v>
      </c>
      <c r="L1209" s="3">
        <v>1732411.66</v>
      </c>
      <c r="M1209" s="3">
        <f t="shared" si="126"/>
        <v>1276931.5900000001</v>
      </c>
      <c r="N1209" s="3">
        <v>460497.42</v>
      </c>
      <c r="O1209" s="3">
        <f t="shared" si="127"/>
        <v>816434.17000000016</v>
      </c>
      <c r="P1209" s="3">
        <v>611735.37</v>
      </c>
      <c r="Q1209" s="4">
        <f t="shared" si="128"/>
        <v>0.4243223467445929</v>
      </c>
      <c r="R1209" s="4">
        <f t="shared" si="129"/>
        <v>0.20327869544293425</v>
      </c>
      <c r="S1209" s="3">
        <v>2849009.37</v>
      </c>
      <c r="T1209" s="3">
        <f t="shared" si="130"/>
        <v>160333.87999999989</v>
      </c>
      <c r="U1209" s="4">
        <f t="shared" si="131"/>
        <v>5.6277063069118609E-2</v>
      </c>
      <c r="V1209" s="2" t="s">
        <v>73</v>
      </c>
      <c r="W1209" s="2" t="s">
        <v>125</v>
      </c>
      <c r="X1209" s="2" t="s">
        <v>160</v>
      </c>
      <c r="Y1209" s="2">
        <v>129.5</v>
      </c>
      <c r="Z1209" s="2" t="s">
        <v>3437</v>
      </c>
      <c r="AA1209" s="2" t="s">
        <v>224</v>
      </c>
      <c r="AB1209" s="2" t="s">
        <v>64</v>
      </c>
      <c r="AC1209" s="2">
        <v>7.8</v>
      </c>
      <c r="AD1209" s="3">
        <v>0</v>
      </c>
      <c r="AE1209" s="5">
        <v>0</v>
      </c>
      <c r="AF1209" s="2">
        <v>0</v>
      </c>
      <c r="AG1209" s="3">
        <f t="shared" si="132"/>
        <v>0</v>
      </c>
      <c r="AH1209" s="2" t="s">
        <v>50</v>
      </c>
      <c r="AI1209" s="3">
        <v>0</v>
      </c>
    </row>
    <row r="1210" spans="1:35" x14ac:dyDescent="0.3">
      <c r="A1210" s="2" t="s">
        <v>3438</v>
      </c>
      <c r="B1210" s="2" t="s">
        <v>3439</v>
      </c>
      <c r="C1210" s="2" t="s">
        <v>617</v>
      </c>
      <c r="D1210" s="2" t="s">
        <v>38</v>
      </c>
      <c r="E1210" s="2">
        <v>2020</v>
      </c>
      <c r="F1210" s="2" t="s">
        <v>55</v>
      </c>
      <c r="G1210" s="2" t="s">
        <v>114</v>
      </c>
      <c r="H1210" s="2" t="s">
        <v>115</v>
      </c>
      <c r="I1210" s="2" t="s">
        <v>71</v>
      </c>
      <c r="J1210" s="2" t="s">
        <v>72</v>
      </c>
      <c r="K1210" s="3">
        <v>4197905.97</v>
      </c>
      <c r="L1210" s="3">
        <v>1408889.12</v>
      </c>
      <c r="M1210" s="3">
        <f t="shared" si="126"/>
        <v>2789016.8499999996</v>
      </c>
      <c r="N1210" s="3">
        <v>773896.06</v>
      </c>
      <c r="O1210" s="3">
        <f t="shared" si="127"/>
        <v>2015120.7899999996</v>
      </c>
      <c r="P1210" s="3">
        <v>1471694.96</v>
      </c>
      <c r="Q1210" s="4">
        <f t="shared" si="128"/>
        <v>0.66438287801858498</v>
      </c>
      <c r="R1210" s="4">
        <f t="shared" si="129"/>
        <v>0.3505783527590543</v>
      </c>
      <c r="S1210" s="3">
        <v>4027145.86</v>
      </c>
      <c r="T1210" s="3">
        <f t="shared" si="130"/>
        <v>170760.10999999987</v>
      </c>
      <c r="U1210" s="4">
        <f t="shared" si="131"/>
        <v>4.2402266005830712E-2</v>
      </c>
      <c r="V1210" s="2" t="s">
        <v>44</v>
      </c>
      <c r="W1210" s="2" t="s">
        <v>207</v>
      </c>
      <c r="X1210" s="2" t="s">
        <v>118</v>
      </c>
      <c r="Y1210" s="2">
        <v>3.75</v>
      </c>
      <c r="Z1210" s="2" t="s">
        <v>3440</v>
      </c>
      <c r="AA1210" s="2" t="s">
        <v>48</v>
      </c>
      <c r="AB1210" s="2" t="s">
        <v>149</v>
      </c>
      <c r="AC1210" s="2">
        <v>1.91</v>
      </c>
      <c r="AD1210" s="3">
        <v>0</v>
      </c>
      <c r="AE1210" s="5">
        <v>0</v>
      </c>
      <c r="AF1210" s="2">
        <v>0</v>
      </c>
      <c r="AG1210" s="3">
        <f t="shared" si="132"/>
        <v>0</v>
      </c>
      <c r="AH1210" s="2" t="s">
        <v>50</v>
      </c>
      <c r="AI1210" s="3">
        <v>0</v>
      </c>
    </row>
    <row r="1211" spans="1:35" x14ac:dyDescent="0.3">
      <c r="A1211" s="2" t="s">
        <v>3441</v>
      </c>
      <c r="B1211" s="2" t="s">
        <v>1564</v>
      </c>
      <c r="C1211" s="2" t="s">
        <v>122</v>
      </c>
      <c r="D1211" s="2" t="s">
        <v>104</v>
      </c>
      <c r="E1211" s="2">
        <v>2023</v>
      </c>
      <c r="F1211" s="2" t="s">
        <v>39</v>
      </c>
      <c r="G1211" s="2" t="s">
        <v>69</v>
      </c>
      <c r="H1211" s="2" t="s">
        <v>272</v>
      </c>
      <c r="I1211" s="2" t="s">
        <v>131</v>
      </c>
      <c r="J1211" s="2" t="s">
        <v>544</v>
      </c>
      <c r="K1211" s="3">
        <v>6641246.8300000001</v>
      </c>
      <c r="L1211" s="3">
        <v>3345830.64</v>
      </c>
      <c r="M1211" s="3">
        <f t="shared" si="126"/>
        <v>3295416.19</v>
      </c>
      <c r="N1211" s="3">
        <v>931810.96</v>
      </c>
      <c r="O1211" s="3">
        <f t="shared" si="127"/>
        <v>2363605.23</v>
      </c>
      <c r="P1211" s="3">
        <v>1761546.2</v>
      </c>
      <c r="Q1211" s="4">
        <f t="shared" si="128"/>
        <v>0.49620444388753426</v>
      </c>
      <c r="R1211" s="4">
        <f t="shared" si="129"/>
        <v>0.26524329618991138</v>
      </c>
      <c r="S1211" s="3">
        <v>5793443.6399999997</v>
      </c>
      <c r="T1211" s="3">
        <f t="shared" si="130"/>
        <v>847803.19000000041</v>
      </c>
      <c r="U1211" s="4">
        <f t="shared" si="131"/>
        <v>0.14633838571354438</v>
      </c>
      <c r="V1211" s="2" t="s">
        <v>124</v>
      </c>
      <c r="W1211" s="2" t="s">
        <v>60</v>
      </c>
      <c r="X1211" s="2" t="s">
        <v>274</v>
      </c>
      <c r="Y1211" s="2">
        <v>1</v>
      </c>
      <c r="Z1211" s="2" t="s">
        <v>3442</v>
      </c>
      <c r="AA1211" s="2" t="s">
        <v>224</v>
      </c>
      <c r="AB1211" s="2" t="s">
        <v>142</v>
      </c>
      <c r="AC1211" s="2">
        <v>3.16</v>
      </c>
      <c r="AD1211" s="3">
        <v>0</v>
      </c>
      <c r="AE1211" s="5">
        <v>0</v>
      </c>
      <c r="AF1211" s="2">
        <v>0</v>
      </c>
      <c r="AG1211" s="3">
        <f t="shared" si="132"/>
        <v>0</v>
      </c>
      <c r="AH1211" s="2" t="s">
        <v>50</v>
      </c>
      <c r="AI1211" s="3">
        <v>0</v>
      </c>
    </row>
    <row r="1212" spans="1:35" x14ac:dyDescent="0.3">
      <c r="A1212" s="2" t="s">
        <v>3443</v>
      </c>
      <c r="B1212" s="2" t="s">
        <v>3444</v>
      </c>
      <c r="C1212" s="2" t="s">
        <v>164</v>
      </c>
      <c r="D1212" s="2" t="s">
        <v>81</v>
      </c>
      <c r="E1212" s="2">
        <v>2023</v>
      </c>
      <c r="F1212" s="2" t="s">
        <v>82</v>
      </c>
      <c r="G1212" s="2" t="s">
        <v>40</v>
      </c>
      <c r="H1212" s="2" t="s">
        <v>41</v>
      </c>
      <c r="I1212" s="2" t="s">
        <v>71</v>
      </c>
      <c r="J1212" s="2" t="s">
        <v>72</v>
      </c>
      <c r="K1212" s="3">
        <v>9657062.5999999996</v>
      </c>
      <c r="L1212" s="3">
        <v>3201343.18</v>
      </c>
      <c r="M1212" s="3">
        <f t="shared" si="126"/>
        <v>6455719.4199999999</v>
      </c>
      <c r="N1212" s="3">
        <v>1020035.61</v>
      </c>
      <c r="O1212" s="3">
        <f t="shared" si="127"/>
        <v>5435683.8099999996</v>
      </c>
      <c r="P1212" s="3">
        <v>4035605.19</v>
      </c>
      <c r="Q1212" s="4">
        <f t="shared" si="128"/>
        <v>0.66849721156410435</v>
      </c>
      <c r="R1212" s="4">
        <f t="shared" si="129"/>
        <v>0.4178915843415989</v>
      </c>
      <c r="S1212" s="3">
        <v>7983579.4800000004</v>
      </c>
      <c r="T1212" s="3">
        <f t="shared" si="130"/>
        <v>1673483.1199999992</v>
      </c>
      <c r="U1212" s="4">
        <f t="shared" si="131"/>
        <v>0.20961563972555317</v>
      </c>
      <c r="V1212" s="2" t="s">
        <v>73</v>
      </c>
      <c r="W1212" s="2" t="s">
        <v>134</v>
      </c>
      <c r="X1212" s="2" t="s">
        <v>46</v>
      </c>
      <c r="Y1212" s="2">
        <v>0.89</v>
      </c>
      <c r="Z1212" s="2" t="s">
        <v>3445</v>
      </c>
      <c r="AA1212" s="2" t="s">
        <v>76</v>
      </c>
      <c r="AB1212" s="2" t="s">
        <v>242</v>
      </c>
      <c r="AC1212" s="2">
        <v>9.44</v>
      </c>
      <c r="AD1212" s="3">
        <v>0</v>
      </c>
      <c r="AE1212" s="5">
        <v>0</v>
      </c>
      <c r="AF1212" s="2">
        <v>0</v>
      </c>
      <c r="AG1212" s="3">
        <f t="shared" si="132"/>
        <v>0</v>
      </c>
      <c r="AH1212" s="2" t="s">
        <v>50</v>
      </c>
      <c r="AI1212" s="3">
        <v>0</v>
      </c>
    </row>
    <row r="1213" spans="1:35" x14ac:dyDescent="0.3">
      <c r="A1213" s="2" t="s">
        <v>3446</v>
      </c>
      <c r="B1213" s="2" t="s">
        <v>232</v>
      </c>
      <c r="C1213" s="2" t="s">
        <v>233</v>
      </c>
      <c r="D1213" s="2" t="s">
        <v>38</v>
      </c>
      <c r="E1213" s="2">
        <v>2023</v>
      </c>
      <c r="F1213" s="2" t="s">
        <v>105</v>
      </c>
      <c r="G1213" s="2" t="s">
        <v>93</v>
      </c>
      <c r="H1213" s="2" t="s">
        <v>221</v>
      </c>
      <c r="I1213" s="2" t="s">
        <v>178</v>
      </c>
      <c r="J1213" s="2" t="s">
        <v>263</v>
      </c>
      <c r="K1213" s="3">
        <v>187447.66</v>
      </c>
      <c r="L1213" s="3">
        <v>108573.49</v>
      </c>
      <c r="M1213" s="3">
        <f t="shared" si="126"/>
        <v>78874.17</v>
      </c>
      <c r="N1213" s="3">
        <v>39382.699999999997</v>
      </c>
      <c r="O1213" s="3">
        <f t="shared" si="127"/>
        <v>39491.47</v>
      </c>
      <c r="P1213" s="3">
        <v>27668.78</v>
      </c>
      <c r="Q1213" s="4">
        <f t="shared" si="128"/>
        <v>0.42077969925044673</v>
      </c>
      <c r="R1213" s="4">
        <f t="shared" si="129"/>
        <v>0.1476080309564814</v>
      </c>
      <c r="S1213" s="3">
        <v>201876.2</v>
      </c>
      <c r="T1213" s="3">
        <f t="shared" si="130"/>
        <v>-14428.540000000008</v>
      </c>
      <c r="U1213" s="4">
        <f t="shared" si="131"/>
        <v>-7.1472219112505619E-2</v>
      </c>
      <c r="V1213" s="2" t="s">
        <v>95</v>
      </c>
      <c r="W1213" s="2" t="s">
        <v>125</v>
      </c>
      <c r="X1213" s="2" t="s">
        <v>222</v>
      </c>
      <c r="Y1213" s="2">
        <v>18.899999999999999</v>
      </c>
      <c r="Z1213" s="2" t="s">
        <v>3447</v>
      </c>
      <c r="AA1213" s="2" t="s">
        <v>109</v>
      </c>
      <c r="AB1213" s="2" t="s">
        <v>242</v>
      </c>
      <c r="AC1213" s="2">
        <v>6.3</v>
      </c>
      <c r="AD1213" s="3">
        <v>1697785.14</v>
      </c>
      <c r="AE1213" s="5">
        <v>11.13</v>
      </c>
      <c r="AF1213" s="2">
        <v>60</v>
      </c>
      <c r="AG1213" s="3">
        <f t="shared" si="132"/>
        <v>37024.129183395482</v>
      </c>
      <c r="AH1213" s="2" t="s">
        <v>50</v>
      </c>
      <c r="AI1213" s="3">
        <v>0</v>
      </c>
    </row>
    <row r="1214" spans="1:35" x14ac:dyDescent="0.3">
      <c r="A1214" s="2" t="s">
        <v>3448</v>
      </c>
      <c r="B1214" s="2" t="s">
        <v>3449</v>
      </c>
      <c r="C1214" s="2" t="s">
        <v>315</v>
      </c>
      <c r="D1214" s="2" t="s">
        <v>104</v>
      </c>
      <c r="E1214" s="2">
        <v>2020</v>
      </c>
      <c r="F1214" s="2" t="s">
        <v>92</v>
      </c>
      <c r="G1214" s="2" t="s">
        <v>56</v>
      </c>
      <c r="H1214" s="2" t="s">
        <v>153</v>
      </c>
      <c r="I1214" s="2" t="s">
        <v>39</v>
      </c>
      <c r="J1214" s="2" t="s">
        <v>487</v>
      </c>
      <c r="K1214" s="3">
        <v>634548.11</v>
      </c>
      <c r="L1214" s="3">
        <v>284341.42</v>
      </c>
      <c r="M1214" s="3">
        <f t="shared" si="126"/>
        <v>350206.69</v>
      </c>
      <c r="N1214" s="3">
        <v>102606.53</v>
      </c>
      <c r="O1214" s="3">
        <f t="shared" si="127"/>
        <v>247600.16</v>
      </c>
      <c r="P1214" s="3">
        <v>190634.34</v>
      </c>
      <c r="Q1214" s="4">
        <f t="shared" si="128"/>
        <v>0.55189935086245867</v>
      </c>
      <c r="R1214" s="4">
        <f t="shared" si="129"/>
        <v>0.30042535309103668</v>
      </c>
      <c r="S1214" s="3">
        <v>636784.11</v>
      </c>
      <c r="T1214" s="3">
        <f t="shared" si="130"/>
        <v>-2236</v>
      </c>
      <c r="U1214" s="4">
        <f t="shared" si="131"/>
        <v>-3.5113941520933997E-3</v>
      </c>
      <c r="V1214" s="2" t="s">
        <v>107</v>
      </c>
      <c r="W1214" s="2" t="s">
        <v>125</v>
      </c>
      <c r="X1214" s="2" t="s">
        <v>155</v>
      </c>
      <c r="Y1214" s="2">
        <v>7.24</v>
      </c>
      <c r="Z1214" s="2" t="s">
        <v>3450</v>
      </c>
      <c r="AA1214" s="2" t="s">
        <v>99</v>
      </c>
      <c r="AB1214" s="2" t="s">
        <v>64</v>
      </c>
      <c r="AC1214" s="2">
        <v>6.84</v>
      </c>
      <c r="AD1214" s="3">
        <v>0</v>
      </c>
      <c r="AE1214" s="5">
        <v>0</v>
      </c>
      <c r="AF1214" s="2">
        <v>0</v>
      </c>
      <c r="AG1214" s="3">
        <f t="shared" si="132"/>
        <v>0</v>
      </c>
      <c r="AH1214" s="2" t="s">
        <v>230</v>
      </c>
      <c r="AI1214" s="3">
        <v>0</v>
      </c>
    </row>
    <row r="1215" spans="1:35" x14ac:dyDescent="0.3">
      <c r="A1215" s="2" t="s">
        <v>3451</v>
      </c>
      <c r="B1215" s="2" t="s">
        <v>3452</v>
      </c>
      <c r="C1215" s="2" t="s">
        <v>734</v>
      </c>
      <c r="D1215" s="2" t="s">
        <v>38</v>
      </c>
      <c r="E1215" s="2">
        <v>2024</v>
      </c>
      <c r="F1215" s="2" t="s">
        <v>58</v>
      </c>
      <c r="G1215" s="2" t="s">
        <v>56</v>
      </c>
      <c r="H1215" s="2" t="s">
        <v>153</v>
      </c>
      <c r="I1215" s="2" t="s">
        <v>55</v>
      </c>
      <c r="J1215" s="2" t="s">
        <v>540</v>
      </c>
      <c r="K1215" s="3">
        <v>755004.04</v>
      </c>
      <c r="L1215" s="3">
        <v>308706.44</v>
      </c>
      <c r="M1215" s="3">
        <f t="shared" si="126"/>
        <v>446297.60000000003</v>
      </c>
      <c r="N1215" s="3">
        <v>163814</v>
      </c>
      <c r="O1215" s="3">
        <f t="shared" si="127"/>
        <v>282483.60000000003</v>
      </c>
      <c r="P1215" s="3">
        <v>202520.79</v>
      </c>
      <c r="Q1215" s="4">
        <f t="shared" si="128"/>
        <v>0.59111948593016805</v>
      </c>
      <c r="R1215" s="4">
        <f t="shared" si="129"/>
        <v>0.26823802161376514</v>
      </c>
      <c r="S1215" s="3">
        <v>756698.56</v>
      </c>
      <c r="T1215" s="3">
        <f t="shared" si="130"/>
        <v>-1694.5200000000186</v>
      </c>
      <c r="U1215" s="4">
        <f t="shared" si="131"/>
        <v>-2.2393593559898125E-3</v>
      </c>
      <c r="V1215" s="2" t="s">
        <v>95</v>
      </c>
      <c r="W1215" s="2" t="s">
        <v>60</v>
      </c>
      <c r="X1215" s="2" t="s">
        <v>155</v>
      </c>
      <c r="Y1215" s="2">
        <v>7.24</v>
      </c>
      <c r="Z1215" s="2" t="s">
        <v>3453</v>
      </c>
      <c r="AA1215" s="2" t="s">
        <v>63</v>
      </c>
      <c r="AB1215" s="2" t="s">
        <v>110</v>
      </c>
      <c r="AC1215" s="2">
        <v>1.75</v>
      </c>
      <c r="AD1215" s="3">
        <v>0</v>
      </c>
      <c r="AE1215" s="5">
        <v>0</v>
      </c>
      <c r="AF1215" s="2">
        <v>0</v>
      </c>
      <c r="AG1215" s="3">
        <f t="shared" si="132"/>
        <v>0</v>
      </c>
      <c r="AH1215" s="2" t="s">
        <v>50</v>
      </c>
      <c r="AI1215" s="3">
        <v>0</v>
      </c>
    </row>
    <row r="1216" spans="1:35" x14ac:dyDescent="0.3">
      <c r="A1216" s="2" t="s">
        <v>3454</v>
      </c>
      <c r="B1216" s="2" t="s">
        <v>886</v>
      </c>
      <c r="C1216" s="2" t="s">
        <v>315</v>
      </c>
      <c r="D1216" s="2" t="s">
        <v>104</v>
      </c>
      <c r="E1216" s="2">
        <v>2020</v>
      </c>
      <c r="F1216" s="2" t="s">
        <v>55</v>
      </c>
      <c r="G1216" s="2" t="s">
        <v>69</v>
      </c>
      <c r="H1216" s="2" t="s">
        <v>165</v>
      </c>
      <c r="I1216" s="2" t="s">
        <v>55</v>
      </c>
      <c r="J1216" s="2" t="s">
        <v>540</v>
      </c>
      <c r="K1216" s="3">
        <v>9299241.4199999999</v>
      </c>
      <c r="L1216" s="3">
        <v>3240557.61</v>
      </c>
      <c r="M1216" s="3">
        <f t="shared" si="126"/>
        <v>6058683.8100000005</v>
      </c>
      <c r="N1216" s="3">
        <v>1570576</v>
      </c>
      <c r="O1216" s="3">
        <f t="shared" si="127"/>
        <v>4488107.8100000005</v>
      </c>
      <c r="P1216" s="3">
        <v>3189067.86</v>
      </c>
      <c r="Q1216" s="4">
        <f t="shared" si="128"/>
        <v>0.65152452080333245</v>
      </c>
      <c r="R1216" s="4">
        <f t="shared" si="129"/>
        <v>0.34293849529932946</v>
      </c>
      <c r="S1216" s="3">
        <v>9909180.7200000007</v>
      </c>
      <c r="T1216" s="3">
        <f t="shared" si="130"/>
        <v>-609939.30000000075</v>
      </c>
      <c r="U1216" s="4">
        <f t="shared" si="131"/>
        <v>-6.1552949455139283E-2</v>
      </c>
      <c r="V1216" s="2" t="s">
        <v>85</v>
      </c>
      <c r="W1216" s="2" t="s">
        <v>207</v>
      </c>
      <c r="X1216" s="2" t="s">
        <v>167</v>
      </c>
      <c r="Y1216" s="2">
        <v>17.2</v>
      </c>
      <c r="Z1216" s="2" t="s">
        <v>3455</v>
      </c>
      <c r="AA1216" s="2" t="s">
        <v>141</v>
      </c>
      <c r="AB1216" s="2" t="s">
        <v>209</v>
      </c>
      <c r="AC1216" s="2">
        <v>9.57</v>
      </c>
      <c r="AD1216" s="3">
        <v>0</v>
      </c>
      <c r="AE1216" s="5">
        <v>0</v>
      </c>
      <c r="AF1216" s="2">
        <v>0</v>
      </c>
      <c r="AG1216" s="3">
        <f t="shared" si="132"/>
        <v>0</v>
      </c>
      <c r="AH1216" s="2" t="s">
        <v>50</v>
      </c>
      <c r="AI1216" s="3">
        <v>0</v>
      </c>
    </row>
    <row r="1217" spans="1:35" x14ac:dyDescent="0.3">
      <c r="A1217" s="2" t="s">
        <v>3456</v>
      </c>
      <c r="B1217" s="2" t="s">
        <v>1277</v>
      </c>
      <c r="C1217" s="2" t="s">
        <v>292</v>
      </c>
      <c r="D1217" s="2" t="s">
        <v>81</v>
      </c>
      <c r="E1217" s="2">
        <v>2022</v>
      </c>
      <c r="F1217" s="2" t="s">
        <v>105</v>
      </c>
      <c r="G1217" s="2" t="s">
        <v>69</v>
      </c>
      <c r="H1217" s="2" t="s">
        <v>272</v>
      </c>
      <c r="I1217" s="2" t="s">
        <v>131</v>
      </c>
      <c r="J1217" s="2" t="s">
        <v>491</v>
      </c>
      <c r="K1217" s="3">
        <v>1228070.55</v>
      </c>
      <c r="L1217" s="3">
        <v>372007.59</v>
      </c>
      <c r="M1217" s="3">
        <f t="shared" si="126"/>
        <v>856062.96</v>
      </c>
      <c r="N1217" s="3">
        <v>242313.8</v>
      </c>
      <c r="O1217" s="3">
        <f t="shared" si="127"/>
        <v>613749.15999999992</v>
      </c>
      <c r="P1217" s="3">
        <v>461329.17</v>
      </c>
      <c r="Q1217" s="4">
        <f t="shared" si="128"/>
        <v>0.6970796262478568</v>
      </c>
      <c r="R1217" s="4">
        <f t="shared" si="129"/>
        <v>0.37565363813992603</v>
      </c>
      <c r="S1217" s="3">
        <v>1303733.25</v>
      </c>
      <c r="T1217" s="3">
        <f t="shared" si="130"/>
        <v>-75662.699999999953</v>
      </c>
      <c r="U1217" s="4">
        <f t="shared" si="131"/>
        <v>-5.8035414836585593E-2</v>
      </c>
      <c r="V1217" s="2" t="s">
        <v>133</v>
      </c>
      <c r="W1217" s="2" t="s">
        <v>207</v>
      </c>
      <c r="X1217" s="2" t="s">
        <v>274</v>
      </c>
      <c r="Y1217" s="2">
        <v>1</v>
      </c>
      <c r="Z1217" s="2" t="s">
        <v>724</v>
      </c>
      <c r="AA1217" s="2" t="s">
        <v>141</v>
      </c>
      <c r="AB1217" s="2" t="s">
        <v>88</v>
      </c>
      <c r="AC1217" s="2">
        <v>3.39</v>
      </c>
      <c r="AD1217" s="3">
        <v>0</v>
      </c>
      <c r="AE1217" s="5">
        <v>0</v>
      </c>
      <c r="AF1217" s="2">
        <v>0</v>
      </c>
      <c r="AG1217" s="3">
        <f t="shared" si="132"/>
        <v>0</v>
      </c>
      <c r="AH1217" s="2" t="s">
        <v>50</v>
      </c>
      <c r="AI1217" s="3">
        <v>0</v>
      </c>
    </row>
    <row r="1218" spans="1:35" x14ac:dyDescent="0.3">
      <c r="A1218" s="2" t="s">
        <v>3457</v>
      </c>
      <c r="B1218" s="2" t="s">
        <v>3458</v>
      </c>
      <c r="C1218" s="2" t="s">
        <v>315</v>
      </c>
      <c r="D1218" s="2" t="s">
        <v>104</v>
      </c>
      <c r="E1218" s="2">
        <v>2020</v>
      </c>
      <c r="F1218" s="2" t="s">
        <v>39</v>
      </c>
      <c r="G1218" s="2" t="s">
        <v>93</v>
      </c>
      <c r="H1218" s="2" t="s">
        <v>221</v>
      </c>
      <c r="I1218" s="2" t="s">
        <v>58</v>
      </c>
      <c r="J1218" s="2" t="s">
        <v>240</v>
      </c>
      <c r="K1218" s="3">
        <v>7497342.0199999996</v>
      </c>
      <c r="L1218" s="3">
        <v>3620349.09</v>
      </c>
      <c r="M1218" s="3">
        <f t="shared" ref="M1218:M1281" si="133">K1218-L1218</f>
        <v>3876992.9299999997</v>
      </c>
      <c r="N1218" s="3">
        <v>692173.75</v>
      </c>
      <c r="O1218" s="3">
        <f t="shared" ref="O1218:O1281" si="134">M1218-N1218</f>
        <v>3184819.1799999997</v>
      </c>
      <c r="P1218" s="3">
        <v>2325629.13</v>
      </c>
      <c r="Q1218" s="4">
        <f t="shared" ref="Q1218:Q1281" si="135">IF(K1218&lt;&gt;0,M1218/K1218,0)</f>
        <v>0.51711565507585044</v>
      </c>
      <c r="R1218" s="4">
        <f t="shared" ref="R1218:R1281" si="136">IF(K1218&lt;&gt;0,P1218/K1218,0)</f>
        <v>0.31019381586115768</v>
      </c>
      <c r="S1218" s="3">
        <v>6843615.0300000003</v>
      </c>
      <c r="T1218" s="3">
        <f t="shared" ref="T1218:T1281" si="137">K1218-S1218</f>
        <v>653726.98999999929</v>
      </c>
      <c r="U1218" s="4">
        <f t="shared" ref="U1218:U1281" si="138">IF(S1218&lt;&gt;0,T1218/S1218,0)</f>
        <v>9.5523635846594263E-2</v>
      </c>
      <c r="V1218" s="2" t="s">
        <v>85</v>
      </c>
      <c r="W1218" s="2" t="s">
        <v>125</v>
      </c>
      <c r="X1218" s="2" t="s">
        <v>222</v>
      </c>
      <c r="Y1218" s="2">
        <v>18.899999999999999</v>
      </c>
      <c r="Z1218" s="2" t="s">
        <v>3459</v>
      </c>
      <c r="AA1218" s="2" t="s">
        <v>224</v>
      </c>
      <c r="AB1218" s="2" t="s">
        <v>182</v>
      </c>
      <c r="AC1218" s="2">
        <v>2.39</v>
      </c>
      <c r="AD1218" s="3">
        <v>0</v>
      </c>
      <c r="AE1218" s="5">
        <v>0</v>
      </c>
      <c r="AF1218" s="2">
        <v>0</v>
      </c>
      <c r="AG1218" s="3">
        <f t="shared" ref="AG1218:AG1281" si="139">IF(AD1218&gt;0,(AD1218*(AE1218/100/12)*(1+AE1218/100/12)^AF1218)/((1+AE1218/100/12)^AF1218-1),0)</f>
        <v>0</v>
      </c>
      <c r="AH1218" s="2" t="s">
        <v>50</v>
      </c>
      <c r="AI1218" s="3">
        <v>0</v>
      </c>
    </row>
    <row r="1219" spans="1:35" x14ac:dyDescent="0.3">
      <c r="A1219" s="2" t="s">
        <v>3460</v>
      </c>
      <c r="B1219" s="2" t="s">
        <v>3461</v>
      </c>
      <c r="C1219" s="2" t="s">
        <v>932</v>
      </c>
      <c r="D1219" s="2" t="s">
        <v>81</v>
      </c>
      <c r="E1219" s="2">
        <v>2020</v>
      </c>
      <c r="F1219" s="2" t="s">
        <v>68</v>
      </c>
      <c r="G1219" s="2" t="s">
        <v>69</v>
      </c>
      <c r="H1219" s="2" t="s">
        <v>272</v>
      </c>
      <c r="I1219" s="2" t="s">
        <v>178</v>
      </c>
      <c r="J1219" s="2" t="s">
        <v>197</v>
      </c>
      <c r="K1219" s="3">
        <v>4858530.6500000004</v>
      </c>
      <c r="L1219" s="3">
        <v>1654262.46</v>
      </c>
      <c r="M1219" s="3">
        <f t="shared" si="133"/>
        <v>3204268.1900000004</v>
      </c>
      <c r="N1219" s="3">
        <v>412072.93</v>
      </c>
      <c r="O1219" s="3">
        <f t="shared" si="134"/>
        <v>2792195.2600000002</v>
      </c>
      <c r="P1219" s="3">
        <v>2085917.15</v>
      </c>
      <c r="Q1219" s="4">
        <f t="shared" si="135"/>
        <v>0.6595138367605029</v>
      </c>
      <c r="R1219" s="4">
        <f t="shared" si="136"/>
        <v>0.42933086158466444</v>
      </c>
      <c r="S1219" s="3">
        <v>5444908.75</v>
      </c>
      <c r="T1219" s="3">
        <f t="shared" si="137"/>
        <v>-586378.09999999963</v>
      </c>
      <c r="U1219" s="4">
        <f t="shared" si="138"/>
        <v>-0.10769291588219906</v>
      </c>
      <c r="V1219" s="2" t="s">
        <v>44</v>
      </c>
      <c r="W1219" s="2" t="s">
        <v>45</v>
      </c>
      <c r="X1219" s="2" t="s">
        <v>274</v>
      </c>
      <c r="Y1219" s="2">
        <v>1</v>
      </c>
      <c r="Z1219" s="2" t="s">
        <v>3462</v>
      </c>
      <c r="AA1219" s="2" t="s">
        <v>48</v>
      </c>
      <c r="AB1219" s="2" t="s">
        <v>110</v>
      </c>
      <c r="AC1219" s="2">
        <v>9.56</v>
      </c>
      <c r="AD1219" s="3">
        <v>910788.99</v>
      </c>
      <c r="AE1219" s="5">
        <v>18.29</v>
      </c>
      <c r="AF1219" s="2">
        <v>12</v>
      </c>
      <c r="AG1219" s="3">
        <f t="shared" si="139"/>
        <v>83626.882072736698</v>
      </c>
      <c r="AH1219" s="2" t="s">
        <v>50</v>
      </c>
      <c r="AI1219" s="3">
        <v>0</v>
      </c>
    </row>
    <row r="1220" spans="1:35" x14ac:dyDescent="0.3">
      <c r="A1220" s="2" t="s">
        <v>3463</v>
      </c>
      <c r="B1220" s="2" t="s">
        <v>3464</v>
      </c>
      <c r="C1220" s="2" t="s">
        <v>411</v>
      </c>
      <c r="D1220" s="2" t="s">
        <v>54</v>
      </c>
      <c r="E1220" s="2">
        <v>2022</v>
      </c>
      <c r="F1220" s="2" t="s">
        <v>105</v>
      </c>
      <c r="G1220" s="2" t="s">
        <v>69</v>
      </c>
      <c r="H1220" s="2" t="s">
        <v>70</v>
      </c>
      <c r="I1220" s="2" t="s">
        <v>58</v>
      </c>
      <c r="J1220" s="2" t="s">
        <v>59</v>
      </c>
      <c r="K1220" s="3">
        <v>4132886.99</v>
      </c>
      <c r="L1220" s="3">
        <v>2002313.03</v>
      </c>
      <c r="M1220" s="3">
        <f t="shared" si="133"/>
        <v>2130573.96</v>
      </c>
      <c r="N1220" s="3">
        <v>400350.9</v>
      </c>
      <c r="O1220" s="3">
        <f t="shared" si="134"/>
        <v>1730223.06</v>
      </c>
      <c r="P1220" s="3">
        <v>1375432.19</v>
      </c>
      <c r="Q1220" s="4">
        <f t="shared" si="135"/>
        <v>0.51551711071586781</v>
      </c>
      <c r="R1220" s="4">
        <f t="shared" si="136"/>
        <v>0.33280179045011821</v>
      </c>
      <c r="S1220" s="3">
        <v>3353315.62</v>
      </c>
      <c r="T1220" s="3">
        <f t="shared" si="137"/>
        <v>779571.37000000011</v>
      </c>
      <c r="U1220" s="4">
        <f t="shared" si="138"/>
        <v>0.23247777970866937</v>
      </c>
      <c r="V1220" s="2" t="s">
        <v>124</v>
      </c>
      <c r="W1220" s="2" t="s">
        <v>117</v>
      </c>
      <c r="X1220" s="2" t="s">
        <v>74</v>
      </c>
      <c r="Y1220" s="2">
        <v>1.36</v>
      </c>
      <c r="Z1220" s="2" t="s">
        <v>3465</v>
      </c>
      <c r="AA1220" s="2" t="s">
        <v>109</v>
      </c>
      <c r="AB1220" s="2" t="s">
        <v>100</v>
      </c>
      <c r="AC1220" s="2">
        <v>3.31</v>
      </c>
      <c r="AD1220" s="3">
        <v>0</v>
      </c>
      <c r="AE1220" s="5">
        <v>0</v>
      </c>
      <c r="AF1220" s="2">
        <v>0</v>
      </c>
      <c r="AG1220" s="3">
        <f t="shared" si="139"/>
        <v>0</v>
      </c>
      <c r="AH1220" s="2" t="s">
        <v>230</v>
      </c>
      <c r="AI1220" s="3">
        <v>0</v>
      </c>
    </row>
    <row r="1221" spans="1:35" x14ac:dyDescent="0.3">
      <c r="A1221" s="2" t="s">
        <v>3466</v>
      </c>
      <c r="B1221" s="2" t="s">
        <v>3467</v>
      </c>
      <c r="C1221" s="2" t="s">
        <v>292</v>
      </c>
      <c r="D1221" s="2" t="s">
        <v>81</v>
      </c>
      <c r="E1221" s="2">
        <v>2022</v>
      </c>
      <c r="F1221" s="2" t="s">
        <v>82</v>
      </c>
      <c r="G1221" s="2" t="s">
        <v>114</v>
      </c>
      <c r="H1221" s="2" t="s">
        <v>190</v>
      </c>
      <c r="I1221" s="2" t="s">
        <v>42</v>
      </c>
      <c r="J1221" s="2" t="s">
        <v>166</v>
      </c>
      <c r="K1221" s="3">
        <v>3783022.5</v>
      </c>
      <c r="L1221" s="3">
        <v>1594907.34</v>
      </c>
      <c r="M1221" s="3">
        <f t="shared" si="133"/>
        <v>2188115.16</v>
      </c>
      <c r="N1221" s="3">
        <v>766919.43</v>
      </c>
      <c r="O1221" s="3">
        <f t="shared" si="134"/>
        <v>1421195.73</v>
      </c>
      <c r="P1221" s="3">
        <v>1115313.2</v>
      </c>
      <c r="Q1221" s="4">
        <f t="shared" si="135"/>
        <v>0.57840395080917439</v>
      </c>
      <c r="R1221" s="4">
        <f t="shared" si="136"/>
        <v>0.29482066257866557</v>
      </c>
      <c r="S1221" s="3">
        <v>3960926.66</v>
      </c>
      <c r="T1221" s="3">
        <f t="shared" si="137"/>
        <v>-177904.16000000015</v>
      </c>
      <c r="U1221" s="4">
        <f t="shared" si="138"/>
        <v>-4.4914782643312091E-2</v>
      </c>
      <c r="V1221" s="2" t="s">
        <v>133</v>
      </c>
      <c r="W1221" s="2" t="s">
        <v>134</v>
      </c>
      <c r="X1221" s="2" t="s">
        <v>192</v>
      </c>
      <c r="Y1221" s="2">
        <v>3.64</v>
      </c>
      <c r="Z1221" s="2" t="s">
        <v>3468</v>
      </c>
      <c r="AA1221" s="2" t="s">
        <v>141</v>
      </c>
      <c r="AB1221" s="2" t="s">
        <v>77</v>
      </c>
      <c r="AC1221" s="2">
        <v>3.79</v>
      </c>
      <c r="AD1221" s="3">
        <v>0</v>
      </c>
      <c r="AE1221" s="5">
        <v>0</v>
      </c>
      <c r="AF1221" s="2">
        <v>0</v>
      </c>
      <c r="AG1221" s="3">
        <f t="shared" si="139"/>
        <v>0</v>
      </c>
      <c r="AH1221" s="2" t="s">
        <v>50</v>
      </c>
      <c r="AI1221" s="3">
        <v>0</v>
      </c>
    </row>
    <row r="1222" spans="1:35" x14ac:dyDescent="0.3">
      <c r="A1222" s="2" t="s">
        <v>3469</v>
      </c>
      <c r="B1222" s="2" t="s">
        <v>2466</v>
      </c>
      <c r="C1222" s="2" t="s">
        <v>730</v>
      </c>
      <c r="D1222" s="2" t="s">
        <v>38</v>
      </c>
      <c r="E1222" s="2">
        <v>2020</v>
      </c>
      <c r="F1222" s="2" t="s">
        <v>55</v>
      </c>
      <c r="G1222" s="2" t="s">
        <v>69</v>
      </c>
      <c r="H1222" s="2" t="s">
        <v>272</v>
      </c>
      <c r="I1222" s="2" t="s">
        <v>71</v>
      </c>
      <c r="J1222" s="2" t="s">
        <v>172</v>
      </c>
      <c r="K1222" s="3">
        <v>4286473.17</v>
      </c>
      <c r="L1222" s="3">
        <v>2325644.1800000002</v>
      </c>
      <c r="M1222" s="3">
        <f t="shared" si="133"/>
        <v>1960828.9899999998</v>
      </c>
      <c r="N1222" s="3">
        <v>725521.18</v>
      </c>
      <c r="O1222" s="3">
        <f t="shared" si="134"/>
        <v>1235307.8099999996</v>
      </c>
      <c r="P1222" s="3">
        <v>967280.48</v>
      </c>
      <c r="Q1222" s="4">
        <f t="shared" si="135"/>
        <v>0.45744576303973455</v>
      </c>
      <c r="R1222" s="4">
        <f t="shared" si="136"/>
        <v>0.22565882058232969</v>
      </c>
      <c r="S1222" s="3">
        <v>5109226.46</v>
      </c>
      <c r="T1222" s="3">
        <f t="shared" si="137"/>
        <v>-822753.29</v>
      </c>
      <c r="U1222" s="4">
        <f t="shared" si="138"/>
        <v>-0.16103284840500104</v>
      </c>
      <c r="V1222" s="2" t="s">
        <v>85</v>
      </c>
      <c r="W1222" s="2" t="s">
        <v>60</v>
      </c>
      <c r="X1222" s="2" t="s">
        <v>274</v>
      </c>
      <c r="Y1222" s="2">
        <v>1</v>
      </c>
      <c r="Z1222" s="2" t="s">
        <v>3470</v>
      </c>
      <c r="AA1222" s="2" t="s">
        <v>99</v>
      </c>
      <c r="AB1222" s="2" t="s">
        <v>182</v>
      </c>
      <c r="AC1222" s="2">
        <v>6.24</v>
      </c>
      <c r="AD1222" s="3">
        <v>0</v>
      </c>
      <c r="AE1222" s="5">
        <v>0</v>
      </c>
      <c r="AF1222" s="2">
        <v>0</v>
      </c>
      <c r="AG1222" s="3">
        <f t="shared" si="139"/>
        <v>0</v>
      </c>
      <c r="AH1222" s="2" t="s">
        <v>50</v>
      </c>
      <c r="AI1222" s="3">
        <v>0</v>
      </c>
    </row>
    <row r="1223" spans="1:35" x14ac:dyDescent="0.3">
      <c r="A1223" s="2" t="s">
        <v>3471</v>
      </c>
      <c r="B1223" s="2" t="s">
        <v>3263</v>
      </c>
      <c r="C1223" s="2" t="s">
        <v>304</v>
      </c>
      <c r="D1223" s="2" t="s">
        <v>104</v>
      </c>
      <c r="E1223" s="2">
        <v>2022</v>
      </c>
      <c r="F1223" s="2" t="s">
        <v>55</v>
      </c>
      <c r="G1223" s="2" t="s">
        <v>93</v>
      </c>
      <c r="H1223" s="2" t="s">
        <v>94</v>
      </c>
      <c r="I1223" s="2" t="s">
        <v>58</v>
      </c>
      <c r="J1223" s="2" t="s">
        <v>59</v>
      </c>
      <c r="K1223" s="3">
        <v>5424077.4900000002</v>
      </c>
      <c r="L1223" s="3">
        <v>2980652.46</v>
      </c>
      <c r="M1223" s="3">
        <f t="shared" si="133"/>
        <v>2443425.0300000003</v>
      </c>
      <c r="N1223" s="3">
        <v>886951.97</v>
      </c>
      <c r="O1223" s="3">
        <f t="shared" si="134"/>
        <v>1556473.0600000003</v>
      </c>
      <c r="P1223" s="3">
        <v>1147822.21</v>
      </c>
      <c r="Q1223" s="4">
        <f t="shared" si="135"/>
        <v>0.45047752995873963</v>
      </c>
      <c r="R1223" s="4">
        <f t="shared" si="136"/>
        <v>0.21161611575722528</v>
      </c>
      <c r="S1223" s="3">
        <v>5674205.4500000002</v>
      </c>
      <c r="T1223" s="3">
        <f t="shared" si="137"/>
        <v>-250127.95999999996</v>
      </c>
      <c r="U1223" s="4">
        <f t="shared" si="138"/>
        <v>-4.4081583263785411E-2</v>
      </c>
      <c r="V1223" s="2" t="s">
        <v>73</v>
      </c>
      <c r="W1223" s="2" t="s">
        <v>45</v>
      </c>
      <c r="X1223" s="2" t="s">
        <v>97</v>
      </c>
      <c r="Y1223" s="2">
        <v>1550</v>
      </c>
      <c r="Z1223" s="2" t="s">
        <v>3472</v>
      </c>
      <c r="AA1223" s="2" t="s">
        <v>99</v>
      </c>
      <c r="AB1223" s="2" t="s">
        <v>242</v>
      </c>
      <c r="AC1223" s="2">
        <v>4.6900000000000004</v>
      </c>
      <c r="AD1223" s="3">
        <v>0</v>
      </c>
      <c r="AE1223" s="5">
        <v>0</v>
      </c>
      <c r="AF1223" s="2">
        <v>0</v>
      </c>
      <c r="AG1223" s="3">
        <f t="shared" si="139"/>
        <v>0</v>
      </c>
      <c r="AH1223" s="2" t="s">
        <v>50</v>
      </c>
      <c r="AI1223" s="3">
        <v>0</v>
      </c>
    </row>
    <row r="1224" spans="1:35" x14ac:dyDescent="0.3">
      <c r="A1224" s="2" t="s">
        <v>3473</v>
      </c>
      <c r="B1224" s="2" t="s">
        <v>1715</v>
      </c>
      <c r="C1224" s="2" t="s">
        <v>130</v>
      </c>
      <c r="D1224" s="2" t="s">
        <v>104</v>
      </c>
      <c r="E1224" s="2">
        <v>2022</v>
      </c>
      <c r="F1224" s="2" t="s">
        <v>55</v>
      </c>
      <c r="G1224" s="2" t="s">
        <v>69</v>
      </c>
      <c r="H1224" s="2" t="s">
        <v>70</v>
      </c>
      <c r="I1224" s="2" t="s">
        <v>178</v>
      </c>
      <c r="J1224" s="2" t="s">
        <v>206</v>
      </c>
      <c r="K1224" s="3">
        <v>6701839.6500000004</v>
      </c>
      <c r="L1224" s="3">
        <v>3671972.8</v>
      </c>
      <c r="M1224" s="3">
        <f t="shared" si="133"/>
        <v>3029866.8500000006</v>
      </c>
      <c r="N1224" s="3">
        <v>1114152.52</v>
      </c>
      <c r="O1224" s="3">
        <f t="shared" si="134"/>
        <v>1915714.3300000005</v>
      </c>
      <c r="P1224" s="3">
        <v>1400720.19</v>
      </c>
      <c r="Q1224" s="4">
        <f t="shared" si="135"/>
        <v>0.45209479907505701</v>
      </c>
      <c r="R1224" s="4">
        <f t="shared" si="136"/>
        <v>0.20900532736559876</v>
      </c>
      <c r="S1224" s="3">
        <v>5567329.6799999997</v>
      </c>
      <c r="T1224" s="3">
        <f t="shared" si="137"/>
        <v>1134509.9700000007</v>
      </c>
      <c r="U1224" s="4">
        <f t="shared" si="138"/>
        <v>0.20377991518547914</v>
      </c>
      <c r="V1224" s="2" t="s">
        <v>73</v>
      </c>
      <c r="W1224" s="2" t="s">
        <v>117</v>
      </c>
      <c r="X1224" s="2" t="s">
        <v>74</v>
      </c>
      <c r="Y1224" s="2">
        <v>1.36</v>
      </c>
      <c r="Z1224" s="2" t="s">
        <v>3474</v>
      </c>
      <c r="AA1224" s="2" t="s">
        <v>48</v>
      </c>
      <c r="AB1224" s="2" t="s">
        <v>142</v>
      </c>
      <c r="AC1224" s="2">
        <v>2.72</v>
      </c>
      <c r="AD1224" s="3">
        <v>1942925.74</v>
      </c>
      <c r="AE1224" s="5">
        <v>11.13</v>
      </c>
      <c r="AF1224" s="2">
        <v>120</v>
      </c>
      <c r="AG1224" s="3">
        <f t="shared" si="139"/>
        <v>26906.978478996814</v>
      </c>
      <c r="AH1224" s="2" t="s">
        <v>50</v>
      </c>
      <c r="AI1224" s="3">
        <v>0</v>
      </c>
    </row>
    <row r="1225" spans="1:35" x14ac:dyDescent="0.3">
      <c r="A1225" s="2" t="s">
        <v>3475</v>
      </c>
      <c r="B1225" s="2" t="s">
        <v>163</v>
      </c>
      <c r="C1225" s="2" t="s">
        <v>164</v>
      </c>
      <c r="D1225" s="2" t="s">
        <v>81</v>
      </c>
      <c r="E1225" s="2">
        <v>2023</v>
      </c>
      <c r="F1225" s="2" t="s">
        <v>58</v>
      </c>
      <c r="G1225" s="2" t="s">
        <v>40</v>
      </c>
      <c r="H1225" s="2" t="s">
        <v>139</v>
      </c>
      <c r="I1225" s="2" t="s">
        <v>71</v>
      </c>
      <c r="J1225" s="2" t="s">
        <v>172</v>
      </c>
      <c r="K1225" s="3">
        <v>8463626.5500000007</v>
      </c>
      <c r="L1225" s="3">
        <v>2899881.81</v>
      </c>
      <c r="M1225" s="3">
        <f t="shared" si="133"/>
        <v>5563744.7400000002</v>
      </c>
      <c r="N1225" s="3">
        <v>1741788.79</v>
      </c>
      <c r="O1225" s="3">
        <f t="shared" si="134"/>
        <v>3821955.95</v>
      </c>
      <c r="P1225" s="3">
        <v>2854997.9</v>
      </c>
      <c r="Q1225" s="4">
        <f t="shared" si="135"/>
        <v>0.65737124708083905</v>
      </c>
      <c r="R1225" s="4">
        <f t="shared" si="136"/>
        <v>0.33732559950911345</v>
      </c>
      <c r="S1225" s="3">
        <v>7507056.2599999998</v>
      </c>
      <c r="T1225" s="3">
        <f t="shared" si="137"/>
        <v>956570.29000000097</v>
      </c>
      <c r="U1225" s="4">
        <f t="shared" si="138"/>
        <v>0.12742282152551779</v>
      </c>
      <c r="V1225" s="2" t="s">
        <v>73</v>
      </c>
      <c r="W1225" s="2" t="s">
        <v>60</v>
      </c>
      <c r="X1225" s="2" t="s">
        <v>86</v>
      </c>
      <c r="Y1225" s="2">
        <v>0.92</v>
      </c>
      <c r="Z1225" s="2" t="s">
        <v>3476</v>
      </c>
      <c r="AA1225" s="2" t="s">
        <v>141</v>
      </c>
      <c r="AB1225" s="2" t="s">
        <v>182</v>
      </c>
      <c r="AC1225" s="2">
        <v>7.85</v>
      </c>
      <c r="AD1225" s="3">
        <v>0</v>
      </c>
      <c r="AE1225" s="5">
        <v>0</v>
      </c>
      <c r="AF1225" s="2">
        <v>0</v>
      </c>
      <c r="AG1225" s="3">
        <f t="shared" si="139"/>
        <v>0</v>
      </c>
      <c r="AH1225" s="2" t="s">
        <v>50</v>
      </c>
      <c r="AI1225" s="3">
        <v>0</v>
      </c>
    </row>
    <row r="1226" spans="1:35" x14ac:dyDescent="0.3">
      <c r="A1226" s="2" t="s">
        <v>3477</v>
      </c>
      <c r="B1226" s="2" t="s">
        <v>1855</v>
      </c>
      <c r="C1226" s="2" t="s">
        <v>456</v>
      </c>
      <c r="D1226" s="2" t="s">
        <v>54</v>
      </c>
      <c r="E1226" s="2">
        <v>2023</v>
      </c>
      <c r="F1226" s="2" t="s">
        <v>39</v>
      </c>
      <c r="G1226" s="2" t="s">
        <v>93</v>
      </c>
      <c r="H1226" s="2" t="s">
        <v>159</v>
      </c>
      <c r="I1226" s="2" t="s">
        <v>42</v>
      </c>
      <c r="J1226" s="2" t="s">
        <v>422</v>
      </c>
      <c r="K1226" s="3">
        <v>2623043.65</v>
      </c>
      <c r="L1226" s="3">
        <v>1388243.84</v>
      </c>
      <c r="M1226" s="3">
        <f t="shared" si="133"/>
        <v>1234799.8099999998</v>
      </c>
      <c r="N1226" s="3">
        <v>453098.82</v>
      </c>
      <c r="O1226" s="3">
        <f t="shared" si="134"/>
        <v>781700.98999999976</v>
      </c>
      <c r="P1226" s="3">
        <v>617597.88</v>
      </c>
      <c r="Q1226" s="4">
        <f t="shared" si="135"/>
        <v>0.47075076695730927</v>
      </c>
      <c r="R1226" s="4">
        <f t="shared" si="136"/>
        <v>0.23545085877621597</v>
      </c>
      <c r="S1226" s="3">
        <v>2440252.7599999998</v>
      </c>
      <c r="T1226" s="3">
        <f t="shared" si="137"/>
        <v>182790.89000000013</v>
      </c>
      <c r="U1226" s="4">
        <f t="shared" si="138"/>
        <v>7.4906539599611049E-2</v>
      </c>
      <c r="V1226" s="2" t="s">
        <v>85</v>
      </c>
      <c r="W1226" s="2" t="s">
        <v>117</v>
      </c>
      <c r="X1226" s="2" t="s">
        <v>160</v>
      </c>
      <c r="Y1226" s="2">
        <v>129.5</v>
      </c>
      <c r="Z1226" s="2" t="s">
        <v>3478</v>
      </c>
      <c r="AA1226" s="2" t="s">
        <v>224</v>
      </c>
      <c r="AB1226" s="2" t="s">
        <v>142</v>
      </c>
      <c r="AC1226" s="2">
        <v>4.08</v>
      </c>
      <c r="AD1226" s="3">
        <v>0</v>
      </c>
      <c r="AE1226" s="5">
        <v>0</v>
      </c>
      <c r="AF1226" s="2">
        <v>0</v>
      </c>
      <c r="AG1226" s="3">
        <f t="shared" si="139"/>
        <v>0</v>
      </c>
      <c r="AH1226" s="2" t="s">
        <v>50</v>
      </c>
      <c r="AI1226" s="3">
        <v>0</v>
      </c>
    </row>
    <row r="1227" spans="1:35" x14ac:dyDescent="0.3">
      <c r="A1227" s="2" t="s">
        <v>3479</v>
      </c>
      <c r="B1227" s="2" t="s">
        <v>3480</v>
      </c>
      <c r="C1227" s="2" t="s">
        <v>315</v>
      </c>
      <c r="D1227" s="2" t="s">
        <v>104</v>
      </c>
      <c r="E1227" s="2">
        <v>2020</v>
      </c>
      <c r="F1227" s="2" t="s">
        <v>39</v>
      </c>
      <c r="G1227" s="2" t="s">
        <v>69</v>
      </c>
      <c r="H1227" s="2" t="s">
        <v>272</v>
      </c>
      <c r="I1227" s="2" t="s">
        <v>39</v>
      </c>
      <c r="J1227" s="2" t="s">
        <v>273</v>
      </c>
      <c r="K1227" s="3">
        <v>7025708.3700000001</v>
      </c>
      <c r="L1227" s="3">
        <v>4036688.38</v>
      </c>
      <c r="M1227" s="3">
        <f t="shared" si="133"/>
        <v>2989019.99</v>
      </c>
      <c r="N1227" s="3">
        <v>945166.36</v>
      </c>
      <c r="O1227" s="3">
        <f t="shared" si="134"/>
        <v>2043853.6300000004</v>
      </c>
      <c r="P1227" s="3">
        <v>1570460.05</v>
      </c>
      <c r="Q1227" s="4">
        <f t="shared" si="135"/>
        <v>0.42544037306803273</v>
      </c>
      <c r="R1227" s="4">
        <f t="shared" si="136"/>
        <v>0.22353049220003421</v>
      </c>
      <c r="S1227" s="3">
        <v>7867878.8499999996</v>
      </c>
      <c r="T1227" s="3">
        <f t="shared" si="137"/>
        <v>-842170.47999999952</v>
      </c>
      <c r="U1227" s="4">
        <f t="shared" si="138"/>
        <v>-0.1070390757224229</v>
      </c>
      <c r="V1227" s="2" t="s">
        <v>133</v>
      </c>
      <c r="W1227" s="2" t="s">
        <v>117</v>
      </c>
      <c r="X1227" s="2" t="s">
        <v>274</v>
      </c>
      <c r="Y1227" s="2">
        <v>1</v>
      </c>
      <c r="Z1227" s="2" t="s">
        <v>3481</v>
      </c>
      <c r="AA1227" s="2" t="s">
        <v>99</v>
      </c>
      <c r="AB1227" s="2" t="s">
        <v>88</v>
      </c>
      <c r="AC1227" s="2">
        <v>8.66</v>
      </c>
      <c r="AD1227" s="3">
        <v>0</v>
      </c>
      <c r="AE1227" s="5">
        <v>0</v>
      </c>
      <c r="AF1227" s="2">
        <v>0</v>
      </c>
      <c r="AG1227" s="3">
        <f t="shared" si="139"/>
        <v>0</v>
      </c>
      <c r="AH1227" s="2" t="s">
        <v>50</v>
      </c>
      <c r="AI1227" s="3">
        <v>0</v>
      </c>
    </row>
    <row r="1228" spans="1:35" x14ac:dyDescent="0.3">
      <c r="A1228" s="2" t="s">
        <v>3482</v>
      </c>
      <c r="B1228" s="2" t="s">
        <v>3483</v>
      </c>
      <c r="C1228" s="2" t="s">
        <v>113</v>
      </c>
      <c r="D1228" s="2" t="s">
        <v>54</v>
      </c>
      <c r="E1228" s="2">
        <v>2022</v>
      </c>
      <c r="F1228" s="2" t="s">
        <v>58</v>
      </c>
      <c r="G1228" s="2" t="s">
        <v>93</v>
      </c>
      <c r="H1228" s="2" t="s">
        <v>94</v>
      </c>
      <c r="I1228" s="2" t="s">
        <v>55</v>
      </c>
      <c r="J1228" s="2" t="s">
        <v>154</v>
      </c>
      <c r="K1228" s="3">
        <v>3667400.85</v>
      </c>
      <c r="L1228" s="3">
        <v>1775259.47</v>
      </c>
      <c r="M1228" s="3">
        <f t="shared" si="133"/>
        <v>1892141.3800000001</v>
      </c>
      <c r="N1228" s="3">
        <v>418026.22</v>
      </c>
      <c r="O1228" s="3">
        <f t="shared" si="134"/>
        <v>1474115.1600000001</v>
      </c>
      <c r="P1228" s="3">
        <v>1136153.45</v>
      </c>
      <c r="Q1228" s="4">
        <f t="shared" si="135"/>
        <v>0.51593525152834063</v>
      </c>
      <c r="R1228" s="4">
        <f t="shared" si="136"/>
        <v>0.30979800040129235</v>
      </c>
      <c r="S1228" s="3">
        <v>4038819.26</v>
      </c>
      <c r="T1228" s="3">
        <f t="shared" si="137"/>
        <v>-371418.40999999968</v>
      </c>
      <c r="U1228" s="4">
        <f t="shared" si="138"/>
        <v>-9.1962127069781213E-2</v>
      </c>
      <c r="V1228" s="2" t="s">
        <v>73</v>
      </c>
      <c r="W1228" s="2" t="s">
        <v>45</v>
      </c>
      <c r="X1228" s="2" t="s">
        <v>97</v>
      </c>
      <c r="Y1228" s="2">
        <v>1550</v>
      </c>
      <c r="Z1228" s="2" t="s">
        <v>3484</v>
      </c>
      <c r="AA1228" s="2" t="s">
        <v>224</v>
      </c>
      <c r="AB1228" s="2" t="s">
        <v>49</v>
      </c>
      <c r="AC1228" s="2">
        <v>2.2999999999999998</v>
      </c>
      <c r="AD1228" s="3">
        <v>0</v>
      </c>
      <c r="AE1228" s="5">
        <v>0</v>
      </c>
      <c r="AF1228" s="2">
        <v>0</v>
      </c>
      <c r="AG1228" s="3">
        <f t="shared" si="139"/>
        <v>0</v>
      </c>
      <c r="AH1228" s="2" t="s">
        <v>50</v>
      </c>
      <c r="AI1228" s="3">
        <v>0</v>
      </c>
    </row>
    <row r="1229" spans="1:35" x14ac:dyDescent="0.3">
      <c r="A1229" s="2" t="s">
        <v>3485</v>
      </c>
      <c r="B1229" s="2" t="s">
        <v>678</v>
      </c>
      <c r="C1229" s="2" t="s">
        <v>315</v>
      </c>
      <c r="D1229" s="2" t="s">
        <v>104</v>
      </c>
      <c r="E1229" s="2">
        <v>2020</v>
      </c>
      <c r="F1229" s="2" t="s">
        <v>105</v>
      </c>
      <c r="G1229" s="2" t="s">
        <v>40</v>
      </c>
      <c r="H1229" s="2" t="s">
        <v>171</v>
      </c>
      <c r="I1229" s="2" t="s">
        <v>71</v>
      </c>
      <c r="J1229" s="2" t="s">
        <v>293</v>
      </c>
      <c r="K1229" s="3">
        <v>5739081.0899999999</v>
      </c>
      <c r="L1229" s="3">
        <v>3224090.3</v>
      </c>
      <c r="M1229" s="3">
        <f t="shared" si="133"/>
        <v>2514990.79</v>
      </c>
      <c r="N1229" s="3">
        <v>1039138.46</v>
      </c>
      <c r="O1229" s="3">
        <f t="shared" si="134"/>
        <v>1475852.33</v>
      </c>
      <c r="P1229" s="3">
        <v>1113844.9099999999</v>
      </c>
      <c r="Q1229" s="4">
        <f t="shared" si="135"/>
        <v>0.43822186000860291</v>
      </c>
      <c r="R1229" s="4">
        <f t="shared" si="136"/>
        <v>0.19408070604557356</v>
      </c>
      <c r="S1229" s="3">
        <v>6484785.9900000002</v>
      </c>
      <c r="T1229" s="3">
        <f t="shared" si="137"/>
        <v>-745704.90000000037</v>
      </c>
      <c r="U1229" s="4">
        <f t="shared" si="138"/>
        <v>-0.11499298529665131</v>
      </c>
      <c r="V1229" s="2" t="s">
        <v>124</v>
      </c>
      <c r="W1229" s="2" t="s">
        <v>134</v>
      </c>
      <c r="X1229" s="2" t="s">
        <v>86</v>
      </c>
      <c r="Y1229" s="2">
        <v>0.92</v>
      </c>
      <c r="Z1229" s="2" t="s">
        <v>3486</v>
      </c>
      <c r="AA1229" s="2" t="s">
        <v>109</v>
      </c>
      <c r="AB1229" s="2" t="s">
        <v>88</v>
      </c>
      <c r="AC1229" s="2">
        <v>7.25</v>
      </c>
      <c r="AD1229" s="3">
        <v>0</v>
      </c>
      <c r="AE1229" s="5">
        <v>0</v>
      </c>
      <c r="AF1229" s="2">
        <v>0</v>
      </c>
      <c r="AG1229" s="3">
        <f t="shared" si="139"/>
        <v>0</v>
      </c>
      <c r="AH1229" s="2" t="s">
        <v>50</v>
      </c>
      <c r="AI1229" s="3">
        <v>0</v>
      </c>
    </row>
    <row r="1230" spans="1:35" x14ac:dyDescent="0.3">
      <c r="A1230" s="2" t="s">
        <v>3487</v>
      </c>
      <c r="B1230" s="2" t="s">
        <v>3488</v>
      </c>
      <c r="C1230" s="2" t="s">
        <v>138</v>
      </c>
      <c r="D1230" s="2" t="s">
        <v>104</v>
      </c>
      <c r="E1230" s="2">
        <v>2024</v>
      </c>
      <c r="F1230" s="2" t="s">
        <v>39</v>
      </c>
      <c r="G1230" s="2" t="s">
        <v>69</v>
      </c>
      <c r="H1230" s="2" t="s">
        <v>272</v>
      </c>
      <c r="I1230" s="2" t="s">
        <v>58</v>
      </c>
      <c r="J1230" s="2" t="s">
        <v>191</v>
      </c>
      <c r="K1230" s="3">
        <v>4141496.96</v>
      </c>
      <c r="L1230" s="3">
        <v>1691026.55</v>
      </c>
      <c r="M1230" s="3">
        <f t="shared" si="133"/>
        <v>2450470.41</v>
      </c>
      <c r="N1230" s="3">
        <v>421511.29</v>
      </c>
      <c r="O1230" s="3">
        <f t="shared" si="134"/>
        <v>2028959.12</v>
      </c>
      <c r="P1230" s="3">
        <v>1564164.19</v>
      </c>
      <c r="Q1230" s="4">
        <f t="shared" si="135"/>
        <v>0.59168712030154436</v>
      </c>
      <c r="R1230" s="4">
        <f t="shared" si="136"/>
        <v>0.37768087363270691</v>
      </c>
      <c r="S1230" s="3">
        <v>3946081.41</v>
      </c>
      <c r="T1230" s="3">
        <f t="shared" si="137"/>
        <v>195415.54999999981</v>
      </c>
      <c r="U1230" s="4">
        <f t="shared" si="138"/>
        <v>4.952141876870194E-2</v>
      </c>
      <c r="V1230" s="2" t="s">
        <v>73</v>
      </c>
      <c r="W1230" s="2" t="s">
        <v>125</v>
      </c>
      <c r="X1230" s="2" t="s">
        <v>274</v>
      </c>
      <c r="Y1230" s="2">
        <v>1</v>
      </c>
      <c r="Z1230" s="2" t="s">
        <v>3489</v>
      </c>
      <c r="AA1230" s="2" t="s">
        <v>224</v>
      </c>
      <c r="AB1230" s="2" t="s">
        <v>110</v>
      </c>
      <c r="AC1230" s="2">
        <v>6.14</v>
      </c>
      <c r="AD1230" s="3">
        <v>0</v>
      </c>
      <c r="AE1230" s="5">
        <v>0</v>
      </c>
      <c r="AF1230" s="2">
        <v>0</v>
      </c>
      <c r="AG1230" s="3">
        <f t="shared" si="139"/>
        <v>0</v>
      </c>
      <c r="AH1230" s="2" t="s">
        <v>50</v>
      </c>
      <c r="AI1230" s="3">
        <v>0</v>
      </c>
    </row>
    <row r="1231" spans="1:35" x14ac:dyDescent="0.3">
      <c r="A1231" s="2" t="s">
        <v>3490</v>
      </c>
      <c r="B1231" s="2" t="s">
        <v>1521</v>
      </c>
      <c r="C1231" s="2" t="s">
        <v>122</v>
      </c>
      <c r="D1231" s="2" t="s">
        <v>104</v>
      </c>
      <c r="E1231" s="2">
        <v>2023</v>
      </c>
      <c r="F1231" s="2" t="s">
        <v>58</v>
      </c>
      <c r="G1231" s="2" t="s">
        <v>56</v>
      </c>
      <c r="H1231" s="2" t="s">
        <v>153</v>
      </c>
      <c r="I1231" s="2" t="s">
        <v>58</v>
      </c>
      <c r="J1231" s="2" t="s">
        <v>191</v>
      </c>
      <c r="K1231" s="3">
        <v>8953682.4000000004</v>
      </c>
      <c r="L1231" s="3">
        <v>3334468.18</v>
      </c>
      <c r="M1231" s="3">
        <f t="shared" si="133"/>
        <v>5619214.2200000007</v>
      </c>
      <c r="N1231" s="3">
        <v>1779091.1</v>
      </c>
      <c r="O1231" s="3">
        <f t="shared" si="134"/>
        <v>3840123.1200000006</v>
      </c>
      <c r="P1231" s="3">
        <v>3009367.75</v>
      </c>
      <c r="Q1231" s="4">
        <f t="shared" si="135"/>
        <v>0.62758694903004386</v>
      </c>
      <c r="R1231" s="4">
        <f t="shared" si="136"/>
        <v>0.336103919656565</v>
      </c>
      <c r="S1231" s="3">
        <v>8885753.1699999999</v>
      </c>
      <c r="T1231" s="3">
        <f t="shared" si="137"/>
        <v>67929.230000000447</v>
      </c>
      <c r="U1231" s="4">
        <f t="shared" si="138"/>
        <v>7.6447351958123825E-3</v>
      </c>
      <c r="V1231" s="2" t="s">
        <v>124</v>
      </c>
      <c r="W1231" s="2" t="s">
        <v>134</v>
      </c>
      <c r="X1231" s="2" t="s">
        <v>155</v>
      </c>
      <c r="Y1231" s="2">
        <v>7.24</v>
      </c>
      <c r="Z1231" s="2" t="s">
        <v>754</v>
      </c>
      <c r="AA1231" s="2" t="s">
        <v>148</v>
      </c>
      <c r="AB1231" s="2" t="s">
        <v>110</v>
      </c>
      <c r="AC1231" s="2">
        <v>5.9</v>
      </c>
      <c r="AD1231" s="3">
        <v>0</v>
      </c>
      <c r="AE1231" s="5">
        <v>0</v>
      </c>
      <c r="AF1231" s="2">
        <v>0</v>
      </c>
      <c r="AG1231" s="3">
        <f t="shared" si="139"/>
        <v>0</v>
      </c>
      <c r="AH1231" s="2" t="s">
        <v>50</v>
      </c>
      <c r="AI1231" s="3">
        <v>0</v>
      </c>
    </row>
    <row r="1232" spans="1:35" x14ac:dyDescent="0.3">
      <c r="A1232" s="2" t="s">
        <v>3491</v>
      </c>
      <c r="B1232" s="2" t="s">
        <v>801</v>
      </c>
      <c r="C1232" s="2" t="s">
        <v>448</v>
      </c>
      <c r="D1232" s="2" t="s">
        <v>54</v>
      </c>
      <c r="E1232" s="2">
        <v>2021</v>
      </c>
      <c r="F1232" s="2" t="s">
        <v>58</v>
      </c>
      <c r="G1232" s="2" t="s">
        <v>114</v>
      </c>
      <c r="H1232" s="2" t="s">
        <v>115</v>
      </c>
      <c r="I1232" s="2" t="s">
        <v>55</v>
      </c>
      <c r="J1232" s="2" t="s">
        <v>217</v>
      </c>
      <c r="K1232" s="3">
        <v>9030788.9900000002</v>
      </c>
      <c r="L1232" s="3">
        <v>4265697.66</v>
      </c>
      <c r="M1232" s="3">
        <f t="shared" si="133"/>
        <v>4765091.33</v>
      </c>
      <c r="N1232" s="3">
        <v>1211000.42</v>
      </c>
      <c r="O1232" s="3">
        <f t="shared" si="134"/>
        <v>3554090.91</v>
      </c>
      <c r="P1232" s="3">
        <v>2727519.85</v>
      </c>
      <c r="Q1232" s="4">
        <f t="shared" si="135"/>
        <v>0.52764950385580878</v>
      </c>
      <c r="R1232" s="4">
        <f t="shared" si="136"/>
        <v>0.30202453551071179</v>
      </c>
      <c r="S1232" s="3">
        <v>9643684.8599999994</v>
      </c>
      <c r="T1232" s="3">
        <f t="shared" si="137"/>
        <v>-612895.86999999918</v>
      </c>
      <c r="U1232" s="4">
        <f t="shared" si="138"/>
        <v>-6.3554116387830539E-2</v>
      </c>
      <c r="V1232" s="2" t="s">
        <v>44</v>
      </c>
      <c r="W1232" s="2" t="s">
        <v>96</v>
      </c>
      <c r="X1232" s="2" t="s">
        <v>118</v>
      </c>
      <c r="Y1232" s="2">
        <v>3.75</v>
      </c>
      <c r="Z1232" s="2" t="s">
        <v>3089</v>
      </c>
      <c r="AA1232" s="2" t="s">
        <v>48</v>
      </c>
      <c r="AB1232" s="2" t="s">
        <v>209</v>
      </c>
      <c r="AC1232" s="2">
        <v>8.27</v>
      </c>
      <c r="AD1232" s="3">
        <v>0</v>
      </c>
      <c r="AE1232" s="5">
        <v>0</v>
      </c>
      <c r="AF1232" s="2">
        <v>0</v>
      </c>
      <c r="AG1232" s="3">
        <f t="shared" si="139"/>
        <v>0</v>
      </c>
      <c r="AH1232" s="2" t="s">
        <v>230</v>
      </c>
      <c r="AI1232" s="3">
        <v>0</v>
      </c>
    </row>
    <row r="1233" spans="1:35" x14ac:dyDescent="0.3">
      <c r="A1233" s="2" t="s">
        <v>3492</v>
      </c>
      <c r="B1233" s="2" t="s">
        <v>3493</v>
      </c>
      <c r="C1233" s="2" t="s">
        <v>734</v>
      </c>
      <c r="D1233" s="2" t="s">
        <v>38</v>
      </c>
      <c r="E1233" s="2">
        <v>2024</v>
      </c>
      <c r="F1233" s="2" t="s">
        <v>58</v>
      </c>
      <c r="G1233" s="2" t="s">
        <v>93</v>
      </c>
      <c r="H1233" s="2" t="s">
        <v>94</v>
      </c>
      <c r="I1233" s="2" t="s">
        <v>131</v>
      </c>
      <c r="J1233" s="2" t="s">
        <v>268</v>
      </c>
      <c r="K1233" s="3">
        <v>1129868.6200000001</v>
      </c>
      <c r="L1233" s="3">
        <v>566076.03</v>
      </c>
      <c r="M1233" s="3">
        <f t="shared" si="133"/>
        <v>563792.59000000008</v>
      </c>
      <c r="N1233" s="3">
        <v>231895.48</v>
      </c>
      <c r="O1233" s="3">
        <f t="shared" si="134"/>
        <v>331897.1100000001</v>
      </c>
      <c r="P1233" s="3">
        <v>263054.49</v>
      </c>
      <c r="Q1233" s="4">
        <f t="shared" si="135"/>
        <v>0.49898951083356935</v>
      </c>
      <c r="R1233" s="4">
        <f t="shared" si="136"/>
        <v>0.23281865284478825</v>
      </c>
      <c r="S1233" s="3">
        <v>1128551.25</v>
      </c>
      <c r="T1233" s="3">
        <f t="shared" si="137"/>
        <v>1317.3700000001118</v>
      </c>
      <c r="U1233" s="4">
        <f t="shared" si="138"/>
        <v>1.167310744638413E-3</v>
      </c>
      <c r="V1233" s="2" t="s">
        <v>95</v>
      </c>
      <c r="W1233" s="2" t="s">
        <v>207</v>
      </c>
      <c r="X1233" s="2" t="s">
        <v>97</v>
      </c>
      <c r="Y1233" s="2">
        <v>1550</v>
      </c>
      <c r="Z1233" s="2" t="s">
        <v>3494</v>
      </c>
      <c r="AA1233" s="2" t="s">
        <v>141</v>
      </c>
      <c r="AB1233" s="2" t="s">
        <v>142</v>
      </c>
      <c r="AC1233" s="2">
        <v>4.76</v>
      </c>
      <c r="AD1233" s="3">
        <v>0</v>
      </c>
      <c r="AE1233" s="5">
        <v>0</v>
      </c>
      <c r="AF1233" s="2">
        <v>0</v>
      </c>
      <c r="AG1233" s="3">
        <f t="shared" si="139"/>
        <v>0</v>
      </c>
      <c r="AH1233" s="2" t="s">
        <v>50</v>
      </c>
      <c r="AI1233" s="3">
        <v>0</v>
      </c>
    </row>
    <row r="1234" spans="1:35" x14ac:dyDescent="0.3">
      <c r="A1234" s="2" t="s">
        <v>3495</v>
      </c>
      <c r="B1234" s="2" t="s">
        <v>3496</v>
      </c>
      <c r="C1234" s="2" t="s">
        <v>216</v>
      </c>
      <c r="D1234" s="2" t="s">
        <v>38</v>
      </c>
      <c r="E1234" s="2">
        <v>2024</v>
      </c>
      <c r="F1234" s="2" t="s">
        <v>39</v>
      </c>
      <c r="G1234" s="2" t="s">
        <v>56</v>
      </c>
      <c r="H1234" s="2" t="s">
        <v>262</v>
      </c>
      <c r="I1234" s="2" t="s">
        <v>178</v>
      </c>
      <c r="J1234" s="2" t="s">
        <v>179</v>
      </c>
      <c r="K1234" s="3">
        <v>2785965.04</v>
      </c>
      <c r="L1234" s="3">
        <v>1086109.22</v>
      </c>
      <c r="M1234" s="3">
        <f t="shared" si="133"/>
        <v>1699855.82</v>
      </c>
      <c r="N1234" s="3">
        <v>406541.23</v>
      </c>
      <c r="O1234" s="3">
        <f t="shared" si="134"/>
        <v>1293314.5900000001</v>
      </c>
      <c r="P1234" s="3">
        <v>1014121.48</v>
      </c>
      <c r="Q1234" s="4">
        <f t="shared" si="135"/>
        <v>0.61014973109641035</v>
      </c>
      <c r="R1234" s="4">
        <f t="shared" si="136"/>
        <v>0.36401084200252559</v>
      </c>
      <c r="S1234" s="3">
        <v>3121442.65</v>
      </c>
      <c r="T1234" s="3">
        <f t="shared" si="137"/>
        <v>-335477.60999999987</v>
      </c>
      <c r="U1234" s="4">
        <f t="shared" si="138"/>
        <v>-0.10747517978585955</v>
      </c>
      <c r="V1234" s="2" t="s">
        <v>85</v>
      </c>
      <c r="W1234" s="2" t="s">
        <v>60</v>
      </c>
      <c r="X1234" s="2" t="s">
        <v>264</v>
      </c>
      <c r="Y1234" s="2">
        <v>83.5</v>
      </c>
      <c r="Z1234" s="2" t="s">
        <v>3497</v>
      </c>
      <c r="AA1234" s="2" t="s">
        <v>148</v>
      </c>
      <c r="AB1234" s="2" t="s">
        <v>49</v>
      </c>
      <c r="AC1234" s="2">
        <v>2.15</v>
      </c>
      <c r="AD1234" s="3">
        <v>2886375.09</v>
      </c>
      <c r="AE1234" s="5">
        <v>17.510000000000002</v>
      </c>
      <c r="AF1234" s="2">
        <v>12</v>
      </c>
      <c r="AG1234" s="3">
        <f t="shared" si="139"/>
        <v>263950.218090248</v>
      </c>
      <c r="AH1234" s="2" t="s">
        <v>50</v>
      </c>
      <c r="AI1234" s="3">
        <v>0</v>
      </c>
    </row>
    <row r="1235" spans="1:35" x14ac:dyDescent="0.3">
      <c r="A1235" s="2" t="s">
        <v>3498</v>
      </c>
      <c r="B1235" s="2" t="s">
        <v>860</v>
      </c>
      <c r="C1235" s="2" t="s">
        <v>333</v>
      </c>
      <c r="D1235" s="2" t="s">
        <v>54</v>
      </c>
      <c r="E1235" s="2">
        <v>2024</v>
      </c>
      <c r="F1235" s="2" t="s">
        <v>58</v>
      </c>
      <c r="G1235" s="2" t="s">
        <v>40</v>
      </c>
      <c r="H1235" s="2" t="s">
        <v>171</v>
      </c>
      <c r="I1235" s="2" t="s">
        <v>55</v>
      </c>
      <c r="J1235" s="2" t="s">
        <v>540</v>
      </c>
      <c r="K1235" s="3">
        <v>282808.7</v>
      </c>
      <c r="L1235" s="3">
        <v>148737.78</v>
      </c>
      <c r="M1235" s="3">
        <f t="shared" si="133"/>
        <v>134070.92000000001</v>
      </c>
      <c r="N1235" s="3">
        <v>51508.63</v>
      </c>
      <c r="O1235" s="3">
        <f t="shared" si="134"/>
        <v>82562.290000000008</v>
      </c>
      <c r="P1235" s="3">
        <v>59972.9</v>
      </c>
      <c r="Q1235" s="4">
        <f t="shared" si="135"/>
        <v>0.47406929136197012</v>
      </c>
      <c r="R1235" s="4">
        <f t="shared" si="136"/>
        <v>0.21206172228789283</v>
      </c>
      <c r="S1235" s="3">
        <v>243787.2</v>
      </c>
      <c r="T1235" s="3">
        <f t="shared" si="137"/>
        <v>39021.5</v>
      </c>
      <c r="U1235" s="4">
        <f t="shared" si="138"/>
        <v>0.16006377693332546</v>
      </c>
      <c r="V1235" s="2" t="s">
        <v>85</v>
      </c>
      <c r="W1235" s="2" t="s">
        <v>45</v>
      </c>
      <c r="X1235" s="2" t="s">
        <v>86</v>
      </c>
      <c r="Y1235" s="2">
        <v>0.92</v>
      </c>
      <c r="Z1235" s="2" t="s">
        <v>281</v>
      </c>
      <c r="AA1235" s="2" t="s">
        <v>63</v>
      </c>
      <c r="AB1235" s="2" t="s">
        <v>306</v>
      </c>
      <c r="AC1235" s="2">
        <v>9.4</v>
      </c>
      <c r="AD1235" s="3">
        <v>0</v>
      </c>
      <c r="AE1235" s="5">
        <v>0</v>
      </c>
      <c r="AF1235" s="2">
        <v>0</v>
      </c>
      <c r="AG1235" s="3">
        <f t="shared" si="139"/>
        <v>0</v>
      </c>
      <c r="AH1235" s="2" t="s">
        <v>50</v>
      </c>
      <c r="AI1235" s="3">
        <v>0</v>
      </c>
    </row>
    <row r="1236" spans="1:35" x14ac:dyDescent="0.3">
      <c r="A1236" s="2" t="s">
        <v>3499</v>
      </c>
      <c r="B1236" s="2" t="s">
        <v>1530</v>
      </c>
      <c r="C1236" s="2" t="s">
        <v>152</v>
      </c>
      <c r="D1236" s="2" t="s">
        <v>38</v>
      </c>
      <c r="E1236" s="2">
        <v>2022</v>
      </c>
      <c r="F1236" s="2" t="s">
        <v>105</v>
      </c>
      <c r="G1236" s="2" t="s">
        <v>56</v>
      </c>
      <c r="H1236" s="2" t="s">
        <v>177</v>
      </c>
      <c r="I1236" s="2" t="s">
        <v>58</v>
      </c>
      <c r="J1236" s="2" t="s">
        <v>59</v>
      </c>
      <c r="K1236" s="3">
        <v>2287707.56</v>
      </c>
      <c r="L1236" s="3">
        <v>922301.16</v>
      </c>
      <c r="M1236" s="3">
        <f t="shared" si="133"/>
        <v>1365406.4</v>
      </c>
      <c r="N1236" s="3">
        <v>367829.5</v>
      </c>
      <c r="O1236" s="3">
        <f t="shared" si="134"/>
        <v>997576.89999999991</v>
      </c>
      <c r="P1236" s="3">
        <v>777030.5</v>
      </c>
      <c r="Q1236" s="4">
        <f t="shared" si="135"/>
        <v>0.59684481700099812</v>
      </c>
      <c r="R1236" s="4">
        <f t="shared" si="136"/>
        <v>0.33965464536909601</v>
      </c>
      <c r="S1236" s="3">
        <v>2351373.83</v>
      </c>
      <c r="T1236" s="3">
        <f t="shared" si="137"/>
        <v>-63666.270000000019</v>
      </c>
      <c r="U1236" s="4">
        <f t="shared" si="138"/>
        <v>-2.7076200809804885E-2</v>
      </c>
      <c r="V1236" s="2" t="s">
        <v>85</v>
      </c>
      <c r="W1236" s="2" t="s">
        <v>45</v>
      </c>
      <c r="X1236" s="2" t="s">
        <v>180</v>
      </c>
      <c r="Y1236" s="2">
        <v>149.5</v>
      </c>
      <c r="Z1236" s="2" t="s">
        <v>3500</v>
      </c>
      <c r="AA1236" s="2" t="s">
        <v>99</v>
      </c>
      <c r="AB1236" s="2" t="s">
        <v>88</v>
      </c>
      <c r="AC1236" s="2">
        <v>8.2100000000000009</v>
      </c>
      <c r="AD1236" s="3">
        <v>0</v>
      </c>
      <c r="AE1236" s="5">
        <v>0</v>
      </c>
      <c r="AF1236" s="2">
        <v>0</v>
      </c>
      <c r="AG1236" s="3">
        <f t="shared" si="139"/>
        <v>0</v>
      </c>
      <c r="AH1236" s="2" t="s">
        <v>50</v>
      </c>
      <c r="AI1236" s="3">
        <v>0</v>
      </c>
    </row>
    <row r="1237" spans="1:35" x14ac:dyDescent="0.3">
      <c r="A1237" s="2" t="s">
        <v>3501</v>
      </c>
      <c r="B1237" s="2" t="s">
        <v>2708</v>
      </c>
      <c r="C1237" s="2" t="s">
        <v>536</v>
      </c>
      <c r="D1237" s="2" t="s">
        <v>81</v>
      </c>
      <c r="E1237" s="2">
        <v>2024</v>
      </c>
      <c r="F1237" s="2" t="s">
        <v>55</v>
      </c>
      <c r="G1237" s="2" t="s">
        <v>114</v>
      </c>
      <c r="H1237" s="2" t="s">
        <v>115</v>
      </c>
      <c r="I1237" s="2" t="s">
        <v>71</v>
      </c>
      <c r="J1237" s="2" t="s">
        <v>293</v>
      </c>
      <c r="K1237" s="3">
        <v>5260687.96</v>
      </c>
      <c r="L1237" s="3">
        <v>2237372.5</v>
      </c>
      <c r="M1237" s="3">
        <f t="shared" si="133"/>
        <v>3023315.46</v>
      </c>
      <c r="N1237" s="3">
        <v>843836.57</v>
      </c>
      <c r="O1237" s="3">
        <f t="shared" si="134"/>
        <v>2179478.89</v>
      </c>
      <c r="P1237" s="3">
        <v>1621652.74</v>
      </c>
      <c r="Q1237" s="4">
        <f t="shared" si="135"/>
        <v>0.57469963681328096</v>
      </c>
      <c r="R1237" s="4">
        <f t="shared" si="136"/>
        <v>0.30825868257732586</v>
      </c>
      <c r="S1237" s="3">
        <v>5975707.8300000001</v>
      </c>
      <c r="T1237" s="3">
        <f t="shared" si="137"/>
        <v>-715019.87000000011</v>
      </c>
      <c r="U1237" s="4">
        <f t="shared" si="138"/>
        <v>-0.11965442259582496</v>
      </c>
      <c r="V1237" s="2" t="s">
        <v>73</v>
      </c>
      <c r="W1237" s="2" t="s">
        <v>60</v>
      </c>
      <c r="X1237" s="2" t="s">
        <v>118</v>
      </c>
      <c r="Y1237" s="2">
        <v>3.75</v>
      </c>
      <c r="Z1237" s="2" t="s">
        <v>3502</v>
      </c>
      <c r="AA1237" s="2" t="s">
        <v>63</v>
      </c>
      <c r="AB1237" s="2" t="s">
        <v>49</v>
      </c>
      <c r="AC1237" s="2">
        <v>8.3800000000000008</v>
      </c>
      <c r="AD1237" s="3">
        <v>0</v>
      </c>
      <c r="AE1237" s="5">
        <v>0</v>
      </c>
      <c r="AF1237" s="2">
        <v>0</v>
      </c>
      <c r="AG1237" s="3">
        <f t="shared" si="139"/>
        <v>0</v>
      </c>
      <c r="AH1237" s="2" t="s">
        <v>50</v>
      </c>
      <c r="AI1237" s="3">
        <v>0</v>
      </c>
    </row>
    <row r="1238" spans="1:35" x14ac:dyDescent="0.3">
      <c r="A1238" s="2" t="s">
        <v>3503</v>
      </c>
      <c r="B1238" s="2" t="s">
        <v>3504</v>
      </c>
      <c r="C1238" s="2" t="s">
        <v>253</v>
      </c>
      <c r="D1238" s="2" t="s">
        <v>54</v>
      </c>
      <c r="E1238" s="2">
        <v>2020</v>
      </c>
      <c r="F1238" s="2" t="s">
        <v>39</v>
      </c>
      <c r="G1238" s="2" t="s">
        <v>93</v>
      </c>
      <c r="H1238" s="2" t="s">
        <v>94</v>
      </c>
      <c r="I1238" s="2" t="s">
        <v>71</v>
      </c>
      <c r="J1238" s="2" t="s">
        <v>293</v>
      </c>
      <c r="K1238" s="3">
        <v>9853398.4399999995</v>
      </c>
      <c r="L1238" s="3">
        <v>5410356.1100000003</v>
      </c>
      <c r="M1238" s="3">
        <f t="shared" si="133"/>
        <v>4443042.3299999991</v>
      </c>
      <c r="N1238" s="3">
        <v>1981078.52</v>
      </c>
      <c r="O1238" s="3">
        <f t="shared" si="134"/>
        <v>2461963.8099999991</v>
      </c>
      <c r="P1238" s="3">
        <v>1738845.51</v>
      </c>
      <c r="Q1238" s="4">
        <f t="shared" si="135"/>
        <v>0.4509147130358</v>
      </c>
      <c r="R1238" s="4">
        <f t="shared" si="136"/>
        <v>0.17647165296200079</v>
      </c>
      <c r="S1238" s="3">
        <v>8011389.4800000004</v>
      </c>
      <c r="T1238" s="3">
        <f t="shared" si="137"/>
        <v>1842008.959999999</v>
      </c>
      <c r="U1238" s="4">
        <f t="shared" si="138"/>
        <v>0.22992378096190111</v>
      </c>
      <c r="V1238" s="2" t="s">
        <v>85</v>
      </c>
      <c r="W1238" s="2" t="s">
        <v>60</v>
      </c>
      <c r="X1238" s="2" t="s">
        <v>97</v>
      </c>
      <c r="Y1238" s="2">
        <v>1550</v>
      </c>
      <c r="Z1238" s="2" t="s">
        <v>3505</v>
      </c>
      <c r="AA1238" s="2" t="s">
        <v>48</v>
      </c>
      <c r="AB1238" s="2" t="s">
        <v>100</v>
      </c>
      <c r="AC1238" s="2">
        <v>8.7899999999999991</v>
      </c>
      <c r="AD1238" s="3">
        <v>0</v>
      </c>
      <c r="AE1238" s="5">
        <v>0</v>
      </c>
      <c r="AF1238" s="2">
        <v>0</v>
      </c>
      <c r="AG1238" s="3">
        <f t="shared" si="139"/>
        <v>0</v>
      </c>
      <c r="AH1238" s="2" t="s">
        <v>50</v>
      </c>
      <c r="AI1238" s="3">
        <v>0</v>
      </c>
    </row>
    <row r="1239" spans="1:35" x14ac:dyDescent="0.3">
      <c r="A1239" s="2" t="s">
        <v>3506</v>
      </c>
      <c r="B1239" s="2" t="s">
        <v>3507</v>
      </c>
      <c r="C1239" s="2" t="s">
        <v>456</v>
      </c>
      <c r="D1239" s="2" t="s">
        <v>54</v>
      </c>
      <c r="E1239" s="2">
        <v>2023</v>
      </c>
      <c r="F1239" s="2" t="s">
        <v>58</v>
      </c>
      <c r="G1239" s="2" t="s">
        <v>114</v>
      </c>
      <c r="H1239" s="2" t="s">
        <v>234</v>
      </c>
      <c r="I1239" s="2" t="s">
        <v>71</v>
      </c>
      <c r="J1239" s="2" t="s">
        <v>228</v>
      </c>
      <c r="K1239" s="3">
        <v>6975034.5499999998</v>
      </c>
      <c r="L1239" s="3">
        <v>3032541.39</v>
      </c>
      <c r="M1239" s="3">
        <f t="shared" si="133"/>
        <v>3942493.1599999997</v>
      </c>
      <c r="N1239" s="3">
        <v>1089012.3600000001</v>
      </c>
      <c r="O1239" s="3">
        <f t="shared" si="134"/>
        <v>2853480.8</v>
      </c>
      <c r="P1239" s="3">
        <v>2005714.44</v>
      </c>
      <c r="Q1239" s="4">
        <f t="shared" si="135"/>
        <v>0.56522919445610487</v>
      </c>
      <c r="R1239" s="4">
        <f t="shared" si="136"/>
        <v>0.28755620142412053</v>
      </c>
      <c r="S1239" s="3">
        <v>7392841.2400000002</v>
      </c>
      <c r="T1239" s="3">
        <f t="shared" si="137"/>
        <v>-417806.69000000041</v>
      </c>
      <c r="U1239" s="4">
        <f t="shared" si="138"/>
        <v>-5.6515036159494263E-2</v>
      </c>
      <c r="V1239" s="2" t="s">
        <v>133</v>
      </c>
      <c r="W1239" s="2" t="s">
        <v>207</v>
      </c>
      <c r="X1239" s="2" t="s">
        <v>236</v>
      </c>
      <c r="Y1239" s="2">
        <v>3.67</v>
      </c>
      <c r="Z1239" s="2" t="s">
        <v>3508</v>
      </c>
      <c r="AA1239" s="2" t="s">
        <v>141</v>
      </c>
      <c r="AB1239" s="2" t="s">
        <v>242</v>
      </c>
      <c r="AC1239" s="2">
        <v>4.04</v>
      </c>
      <c r="AD1239" s="3">
        <v>0</v>
      </c>
      <c r="AE1239" s="5">
        <v>0</v>
      </c>
      <c r="AF1239" s="2">
        <v>0</v>
      </c>
      <c r="AG1239" s="3">
        <f t="shared" si="139"/>
        <v>0</v>
      </c>
      <c r="AH1239" s="2" t="s">
        <v>50</v>
      </c>
      <c r="AI1239" s="3">
        <v>0</v>
      </c>
    </row>
    <row r="1240" spans="1:35" x14ac:dyDescent="0.3">
      <c r="A1240" s="2" t="s">
        <v>3509</v>
      </c>
      <c r="B1240" s="2" t="s">
        <v>3510</v>
      </c>
      <c r="C1240" s="2" t="s">
        <v>648</v>
      </c>
      <c r="D1240" s="2" t="s">
        <v>104</v>
      </c>
      <c r="E1240" s="2">
        <v>2021</v>
      </c>
      <c r="F1240" s="2" t="s">
        <v>68</v>
      </c>
      <c r="G1240" s="2" t="s">
        <v>56</v>
      </c>
      <c r="H1240" s="2" t="s">
        <v>57</v>
      </c>
      <c r="I1240" s="2" t="s">
        <v>131</v>
      </c>
      <c r="J1240" s="2" t="s">
        <v>491</v>
      </c>
      <c r="K1240" s="3">
        <v>1761505.02</v>
      </c>
      <c r="L1240" s="3">
        <v>602212.97</v>
      </c>
      <c r="M1240" s="3">
        <f t="shared" si="133"/>
        <v>1159292.05</v>
      </c>
      <c r="N1240" s="3">
        <v>205099.96</v>
      </c>
      <c r="O1240" s="3">
        <f t="shared" si="134"/>
        <v>954192.09000000008</v>
      </c>
      <c r="P1240" s="3">
        <v>691606.88</v>
      </c>
      <c r="Q1240" s="4">
        <f t="shared" si="135"/>
        <v>0.65812588487542323</v>
      </c>
      <c r="R1240" s="4">
        <f t="shared" si="136"/>
        <v>0.39262271304795943</v>
      </c>
      <c r="S1240" s="3">
        <v>1865091.58</v>
      </c>
      <c r="T1240" s="3">
        <f t="shared" si="137"/>
        <v>-103586.56000000006</v>
      </c>
      <c r="U1240" s="4">
        <f t="shared" si="138"/>
        <v>-5.553966417027096E-2</v>
      </c>
      <c r="V1240" s="2" t="s">
        <v>107</v>
      </c>
      <c r="W1240" s="2" t="s">
        <v>117</v>
      </c>
      <c r="X1240" s="2" t="s">
        <v>61</v>
      </c>
      <c r="Y1240" s="2">
        <v>1.53</v>
      </c>
      <c r="Z1240" s="2" t="s">
        <v>3468</v>
      </c>
      <c r="AA1240" s="2" t="s">
        <v>99</v>
      </c>
      <c r="AB1240" s="2" t="s">
        <v>49</v>
      </c>
      <c r="AC1240" s="2">
        <v>6.81</v>
      </c>
      <c r="AD1240" s="3">
        <v>0</v>
      </c>
      <c r="AE1240" s="5">
        <v>0</v>
      </c>
      <c r="AF1240" s="2">
        <v>0</v>
      </c>
      <c r="AG1240" s="3">
        <f t="shared" si="139"/>
        <v>0</v>
      </c>
      <c r="AH1240" s="2" t="s">
        <v>50</v>
      </c>
      <c r="AI1240" s="3">
        <v>0</v>
      </c>
    </row>
    <row r="1241" spans="1:35" x14ac:dyDescent="0.3">
      <c r="A1241" s="2" t="s">
        <v>3511</v>
      </c>
      <c r="B1241" s="2" t="s">
        <v>699</v>
      </c>
      <c r="C1241" s="2" t="s">
        <v>474</v>
      </c>
      <c r="D1241" s="2" t="s">
        <v>81</v>
      </c>
      <c r="E1241" s="2">
        <v>2024</v>
      </c>
      <c r="F1241" s="2" t="s">
        <v>105</v>
      </c>
      <c r="G1241" s="2" t="s">
        <v>69</v>
      </c>
      <c r="H1241" s="2" t="s">
        <v>272</v>
      </c>
      <c r="I1241" s="2" t="s">
        <v>131</v>
      </c>
      <c r="J1241" s="2" t="s">
        <v>268</v>
      </c>
      <c r="K1241" s="3">
        <v>7241969.0599999996</v>
      </c>
      <c r="L1241" s="3">
        <v>2569076.5</v>
      </c>
      <c r="M1241" s="3">
        <f t="shared" si="133"/>
        <v>4672892.5599999996</v>
      </c>
      <c r="N1241" s="3">
        <v>597243.81999999995</v>
      </c>
      <c r="O1241" s="3">
        <f t="shared" si="134"/>
        <v>4075648.7399999998</v>
      </c>
      <c r="P1241" s="3">
        <v>3215609.26</v>
      </c>
      <c r="Q1241" s="4">
        <f t="shared" si="135"/>
        <v>0.64525166032675652</v>
      </c>
      <c r="R1241" s="4">
        <f t="shared" si="136"/>
        <v>0.44402416433411274</v>
      </c>
      <c r="S1241" s="3">
        <v>6665307.7699999996</v>
      </c>
      <c r="T1241" s="3">
        <f t="shared" si="137"/>
        <v>576661.29</v>
      </c>
      <c r="U1241" s="4">
        <f t="shared" si="138"/>
        <v>8.6516828614502231E-2</v>
      </c>
      <c r="V1241" s="2" t="s">
        <v>85</v>
      </c>
      <c r="W1241" s="2" t="s">
        <v>125</v>
      </c>
      <c r="X1241" s="2" t="s">
        <v>274</v>
      </c>
      <c r="Y1241" s="2">
        <v>1</v>
      </c>
      <c r="Z1241" s="2" t="s">
        <v>3512</v>
      </c>
      <c r="AA1241" s="2" t="s">
        <v>141</v>
      </c>
      <c r="AB1241" s="2" t="s">
        <v>77</v>
      </c>
      <c r="AC1241" s="2">
        <v>5.18</v>
      </c>
      <c r="AD1241" s="3">
        <v>0</v>
      </c>
      <c r="AE1241" s="5">
        <v>0</v>
      </c>
      <c r="AF1241" s="2">
        <v>0</v>
      </c>
      <c r="AG1241" s="3">
        <f t="shared" si="139"/>
        <v>0</v>
      </c>
      <c r="AH1241" s="2" t="s">
        <v>50</v>
      </c>
      <c r="AI1241" s="3">
        <v>0</v>
      </c>
    </row>
    <row r="1242" spans="1:35" x14ac:dyDescent="0.3">
      <c r="A1242" s="2" t="s">
        <v>3513</v>
      </c>
      <c r="B1242" s="2" t="s">
        <v>3514</v>
      </c>
      <c r="C1242" s="2" t="s">
        <v>297</v>
      </c>
      <c r="D1242" s="2" t="s">
        <v>104</v>
      </c>
      <c r="E1242" s="2">
        <v>2021</v>
      </c>
      <c r="F1242" s="2" t="s">
        <v>55</v>
      </c>
      <c r="G1242" s="2" t="s">
        <v>93</v>
      </c>
      <c r="H1242" s="2" t="s">
        <v>221</v>
      </c>
      <c r="I1242" s="2" t="s">
        <v>58</v>
      </c>
      <c r="J1242" s="2" t="s">
        <v>240</v>
      </c>
      <c r="K1242" s="3">
        <v>3737345.99</v>
      </c>
      <c r="L1242" s="3">
        <v>1444166.34</v>
      </c>
      <c r="M1242" s="3">
        <f t="shared" si="133"/>
        <v>2293179.6500000004</v>
      </c>
      <c r="N1242" s="3">
        <v>729566.85</v>
      </c>
      <c r="O1242" s="3">
        <f t="shared" si="134"/>
        <v>1563612.8000000003</v>
      </c>
      <c r="P1242" s="3">
        <v>1149258.6599999999</v>
      </c>
      <c r="Q1242" s="4">
        <f t="shared" si="135"/>
        <v>0.61358505638382177</v>
      </c>
      <c r="R1242" s="4">
        <f t="shared" si="136"/>
        <v>0.30750662718278321</v>
      </c>
      <c r="S1242" s="3">
        <v>3577617.79</v>
      </c>
      <c r="T1242" s="3">
        <f t="shared" si="137"/>
        <v>159728.20000000019</v>
      </c>
      <c r="U1242" s="4">
        <f t="shared" si="138"/>
        <v>4.4646524412547767E-2</v>
      </c>
      <c r="V1242" s="2" t="s">
        <v>44</v>
      </c>
      <c r="W1242" s="2" t="s">
        <v>45</v>
      </c>
      <c r="X1242" s="2" t="s">
        <v>222</v>
      </c>
      <c r="Y1242" s="2">
        <v>18.899999999999999</v>
      </c>
      <c r="Z1242" s="2" t="s">
        <v>3515</v>
      </c>
      <c r="AA1242" s="2" t="s">
        <v>63</v>
      </c>
      <c r="AB1242" s="2" t="s">
        <v>242</v>
      </c>
      <c r="AC1242" s="2">
        <v>9.0299999999999994</v>
      </c>
      <c r="AD1242" s="3">
        <v>0</v>
      </c>
      <c r="AE1242" s="5">
        <v>0</v>
      </c>
      <c r="AF1242" s="2">
        <v>0</v>
      </c>
      <c r="AG1242" s="3">
        <f t="shared" si="139"/>
        <v>0</v>
      </c>
      <c r="AH1242" s="2" t="s">
        <v>50</v>
      </c>
      <c r="AI1242" s="3">
        <v>0</v>
      </c>
    </row>
    <row r="1243" spans="1:35" x14ac:dyDescent="0.3">
      <c r="A1243" s="2" t="s">
        <v>3516</v>
      </c>
      <c r="B1243" s="2" t="s">
        <v>3488</v>
      </c>
      <c r="C1243" s="2" t="s">
        <v>138</v>
      </c>
      <c r="D1243" s="2" t="s">
        <v>104</v>
      </c>
      <c r="E1243" s="2">
        <v>2024</v>
      </c>
      <c r="F1243" s="2" t="s">
        <v>39</v>
      </c>
      <c r="G1243" s="2" t="s">
        <v>114</v>
      </c>
      <c r="H1243" s="2" t="s">
        <v>234</v>
      </c>
      <c r="I1243" s="2" t="s">
        <v>71</v>
      </c>
      <c r="J1243" s="2" t="s">
        <v>293</v>
      </c>
      <c r="K1243" s="3">
        <v>7817853.8799999999</v>
      </c>
      <c r="L1243" s="3">
        <v>4293767.5</v>
      </c>
      <c r="M1243" s="3">
        <f t="shared" si="133"/>
        <v>3524086.38</v>
      </c>
      <c r="N1243" s="3">
        <v>704923.63</v>
      </c>
      <c r="O1243" s="3">
        <f t="shared" si="134"/>
        <v>2819162.75</v>
      </c>
      <c r="P1243" s="3">
        <v>2231550.44</v>
      </c>
      <c r="Q1243" s="4">
        <f t="shared" si="135"/>
        <v>0.4507741426346536</v>
      </c>
      <c r="R1243" s="4">
        <f t="shared" si="136"/>
        <v>0.28544284329857544</v>
      </c>
      <c r="S1243" s="3">
        <v>9300737.3000000007</v>
      </c>
      <c r="T1243" s="3">
        <f t="shared" si="137"/>
        <v>-1482883.4200000009</v>
      </c>
      <c r="U1243" s="4">
        <f t="shared" si="138"/>
        <v>-0.15943718999567924</v>
      </c>
      <c r="V1243" s="2" t="s">
        <v>44</v>
      </c>
      <c r="W1243" s="2" t="s">
        <v>125</v>
      </c>
      <c r="X1243" s="2" t="s">
        <v>236</v>
      </c>
      <c r="Y1243" s="2">
        <v>3.67</v>
      </c>
      <c r="Z1243" s="2" t="s">
        <v>3517</v>
      </c>
      <c r="AA1243" s="2" t="s">
        <v>224</v>
      </c>
      <c r="AB1243" s="2" t="s">
        <v>306</v>
      </c>
      <c r="AC1243" s="2">
        <v>4.7300000000000004</v>
      </c>
      <c r="AD1243" s="3">
        <v>0</v>
      </c>
      <c r="AE1243" s="5">
        <v>0</v>
      </c>
      <c r="AF1243" s="2">
        <v>0</v>
      </c>
      <c r="AG1243" s="3">
        <f t="shared" si="139"/>
        <v>0</v>
      </c>
      <c r="AH1243" s="2" t="s">
        <v>50</v>
      </c>
      <c r="AI1243" s="3">
        <v>0</v>
      </c>
    </row>
    <row r="1244" spans="1:35" x14ac:dyDescent="0.3">
      <c r="A1244" s="2" t="s">
        <v>3518</v>
      </c>
      <c r="B1244" s="2" t="s">
        <v>886</v>
      </c>
      <c r="C1244" s="2" t="s">
        <v>315</v>
      </c>
      <c r="D1244" s="2" t="s">
        <v>104</v>
      </c>
      <c r="E1244" s="2">
        <v>2020</v>
      </c>
      <c r="F1244" s="2" t="s">
        <v>68</v>
      </c>
      <c r="G1244" s="2" t="s">
        <v>93</v>
      </c>
      <c r="H1244" s="2" t="s">
        <v>221</v>
      </c>
      <c r="I1244" s="2" t="s">
        <v>71</v>
      </c>
      <c r="J1244" s="2" t="s">
        <v>228</v>
      </c>
      <c r="K1244" s="3">
        <v>7377756.5</v>
      </c>
      <c r="L1244" s="3">
        <v>3436882.39</v>
      </c>
      <c r="M1244" s="3">
        <f t="shared" si="133"/>
        <v>3940874.11</v>
      </c>
      <c r="N1244" s="3">
        <v>1228343.77</v>
      </c>
      <c r="O1244" s="3">
        <f t="shared" si="134"/>
        <v>2712530.34</v>
      </c>
      <c r="P1244" s="3">
        <v>2149917.7400000002</v>
      </c>
      <c r="Q1244" s="4">
        <f t="shared" si="135"/>
        <v>0.53415616386905695</v>
      </c>
      <c r="R1244" s="4">
        <f t="shared" si="136"/>
        <v>0.29140535337537909</v>
      </c>
      <c r="S1244" s="3">
        <v>6777470.6799999997</v>
      </c>
      <c r="T1244" s="3">
        <f t="shared" si="137"/>
        <v>600285.8200000003</v>
      </c>
      <c r="U1244" s="4">
        <f t="shared" si="138"/>
        <v>8.8570773426053434E-2</v>
      </c>
      <c r="V1244" s="2" t="s">
        <v>95</v>
      </c>
      <c r="W1244" s="2" t="s">
        <v>134</v>
      </c>
      <c r="X1244" s="2" t="s">
        <v>222</v>
      </c>
      <c r="Y1244" s="2">
        <v>18.899999999999999</v>
      </c>
      <c r="Z1244" s="2" t="s">
        <v>3519</v>
      </c>
      <c r="AA1244" s="2" t="s">
        <v>141</v>
      </c>
      <c r="AB1244" s="2" t="s">
        <v>242</v>
      </c>
      <c r="AC1244" s="2">
        <v>4.63</v>
      </c>
      <c r="AD1244" s="3">
        <v>0</v>
      </c>
      <c r="AE1244" s="5">
        <v>0</v>
      </c>
      <c r="AF1244" s="2">
        <v>0</v>
      </c>
      <c r="AG1244" s="3">
        <f t="shared" si="139"/>
        <v>0</v>
      </c>
      <c r="AH1244" s="2" t="s">
        <v>50</v>
      </c>
      <c r="AI1244" s="3">
        <v>0</v>
      </c>
    </row>
    <row r="1245" spans="1:35" x14ac:dyDescent="0.3">
      <c r="A1245" s="2" t="s">
        <v>3520</v>
      </c>
      <c r="B1245" s="2" t="s">
        <v>753</v>
      </c>
      <c r="C1245" s="2" t="s">
        <v>734</v>
      </c>
      <c r="D1245" s="2" t="s">
        <v>38</v>
      </c>
      <c r="E1245" s="2">
        <v>2024</v>
      </c>
      <c r="F1245" s="2" t="s">
        <v>39</v>
      </c>
      <c r="G1245" s="2" t="s">
        <v>93</v>
      </c>
      <c r="H1245" s="2" t="s">
        <v>221</v>
      </c>
      <c r="I1245" s="2" t="s">
        <v>178</v>
      </c>
      <c r="J1245" s="2" t="s">
        <v>263</v>
      </c>
      <c r="K1245" s="3">
        <v>791807.58</v>
      </c>
      <c r="L1245" s="3">
        <v>394809.81</v>
      </c>
      <c r="M1245" s="3">
        <f t="shared" si="133"/>
        <v>396997.76999999996</v>
      </c>
      <c r="N1245" s="3">
        <v>154766.79999999999</v>
      </c>
      <c r="O1245" s="3">
        <f t="shared" si="134"/>
        <v>242230.96999999997</v>
      </c>
      <c r="P1245" s="3">
        <v>173774.06</v>
      </c>
      <c r="Q1245" s="4">
        <f t="shared" si="135"/>
        <v>0.50138162355050953</v>
      </c>
      <c r="R1245" s="4">
        <f t="shared" si="136"/>
        <v>0.21946501194141133</v>
      </c>
      <c r="S1245" s="3">
        <v>639207.67000000004</v>
      </c>
      <c r="T1245" s="3">
        <f t="shared" si="137"/>
        <v>152599.90999999992</v>
      </c>
      <c r="U1245" s="4">
        <f t="shared" si="138"/>
        <v>0.23873291445329481</v>
      </c>
      <c r="V1245" s="2" t="s">
        <v>95</v>
      </c>
      <c r="W1245" s="2" t="s">
        <v>60</v>
      </c>
      <c r="X1245" s="2" t="s">
        <v>222</v>
      </c>
      <c r="Y1245" s="2">
        <v>18.899999999999999</v>
      </c>
      <c r="Z1245" s="2" t="s">
        <v>3521</v>
      </c>
      <c r="AA1245" s="2" t="s">
        <v>224</v>
      </c>
      <c r="AB1245" s="2" t="s">
        <v>64</v>
      </c>
      <c r="AC1245" s="2">
        <v>2.39</v>
      </c>
      <c r="AD1245" s="3">
        <v>4941451.8</v>
      </c>
      <c r="AE1245" s="5">
        <v>15.86</v>
      </c>
      <c r="AF1245" s="2">
        <v>48</v>
      </c>
      <c r="AG1245" s="3">
        <f t="shared" si="139"/>
        <v>139688.07617262518</v>
      </c>
      <c r="AH1245" s="2" t="s">
        <v>50</v>
      </c>
      <c r="AI1245" s="3">
        <v>0</v>
      </c>
    </row>
    <row r="1246" spans="1:35" x14ac:dyDescent="0.3">
      <c r="A1246" s="2" t="s">
        <v>3522</v>
      </c>
      <c r="B1246" s="2" t="s">
        <v>2222</v>
      </c>
      <c r="C1246" s="2" t="s">
        <v>205</v>
      </c>
      <c r="D1246" s="2" t="s">
        <v>81</v>
      </c>
      <c r="E1246" s="2">
        <v>2023</v>
      </c>
      <c r="F1246" s="2" t="s">
        <v>68</v>
      </c>
      <c r="G1246" s="2" t="s">
        <v>69</v>
      </c>
      <c r="H1246" s="2" t="s">
        <v>70</v>
      </c>
      <c r="I1246" s="2" t="s">
        <v>39</v>
      </c>
      <c r="J1246" s="2" t="s">
        <v>116</v>
      </c>
      <c r="K1246" s="3">
        <v>6889889.54</v>
      </c>
      <c r="L1246" s="3">
        <v>3334750.88</v>
      </c>
      <c r="M1246" s="3">
        <f t="shared" si="133"/>
        <v>3555138.66</v>
      </c>
      <c r="N1246" s="3">
        <v>1414431.52</v>
      </c>
      <c r="O1246" s="3">
        <f t="shared" si="134"/>
        <v>2140707.14</v>
      </c>
      <c r="P1246" s="3">
        <v>1710310.77</v>
      </c>
      <c r="Q1246" s="4">
        <f t="shared" si="135"/>
        <v>0.51599356410001318</v>
      </c>
      <c r="R1246" s="4">
        <f t="shared" si="136"/>
        <v>0.24823486067093029</v>
      </c>
      <c r="S1246" s="3">
        <v>7121487.9400000004</v>
      </c>
      <c r="T1246" s="3">
        <f t="shared" si="137"/>
        <v>-231598.40000000037</v>
      </c>
      <c r="U1246" s="4">
        <f t="shared" si="138"/>
        <v>-3.2521068904597536E-2</v>
      </c>
      <c r="V1246" s="2" t="s">
        <v>44</v>
      </c>
      <c r="W1246" s="2" t="s">
        <v>45</v>
      </c>
      <c r="X1246" s="2" t="s">
        <v>74</v>
      </c>
      <c r="Y1246" s="2">
        <v>1.36</v>
      </c>
      <c r="Z1246" s="2" t="s">
        <v>3523</v>
      </c>
      <c r="AA1246" s="2" t="s">
        <v>148</v>
      </c>
      <c r="AB1246" s="2" t="s">
        <v>64</v>
      </c>
      <c r="AC1246" s="2">
        <v>2.09</v>
      </c>
      <c r="AD1246" s="3">
        <v>0</v>
      </c>
      <c r="AE1246" s="5">
        <v>0</v>
      </c>
      <c r="AF1246" s="2">
        <v>0</v>
      </c>
      <c r="AG1246" s="3">
        <f t="shared" si="139"/>
        <v>0</v>
      </c>
      <c r="AH1246" s="2" t="s">
        <v>50</v>
      </c>
      <c r="AI1246" s="3">
        <v>0</v>
      </c>
    </row>
    <row r="1247" spans="1:35" x14ac:dyDescent="0.3">
      <c r="A1247" s="2" t="s">
        <v>3524</v>
      </c>
      <c r="B1247" s="2" t="s">
        <v>260</v>
      </c>
      <c r="C1247" s="2" t="s">
        <v>261</v>
      </c>
      <c r="D1247" s="2" t="s">
        <v>54</v>
      </c>
      <c r="E1247" s="2">
        <v>2024</v>
      </c>
      <c r="F1247" s="2" t="s">
        <v>82</v>
      </c>
      <c r="G1247" s="2" t="s">
        <v>114</v>
      </c>
      <c r="H1247" s="2" t="s">
        <v>234</v>
      </c>
      <c r="I1247" s="2" t="s">
        <v>178</v>
      </c>
      <c r="J1247" s="2" t="s">
        <v>263</v>
      </c>
      <c r="K1247" s="3">
        <v>8907804.9399999995</v>
      </c>
      <c r="L1247" s="3">
        <v>4838537.08</v>
      </c>
      <c r="M1247" s="3">
        <f t="shared" si="133"/>
        <v>4069267.8599999994</v>
      </c>
      <c r="N1247" s="3">
        <v>741715.42</v>
      </c>
      <c r="O1247" s="3">
        <f t="shared" si="134"/>
        <v>3327552.4399999995</v>
      </c>
      <c r="P1247" s="3">
        <v>2358700.48</v>
      </c>
      <c r="Q1247" s="4">
        <f t="shared" si="135"/>
        <v>0.45682049476938813</v>
      </c>
      <c r="R1247" s="4">
        <f t="shared" si="136"/>
        <v>0.26479031544666942</v>
      </c>
      <c r="S1247" s="3">
        <v>9706345.1699999999</v>
      </c>
      <c r="T1247" s="3">
        <f t="shared" si="137"/>
        <v>-798540.23000000045</v>
      </c>
      <c r="U1247" s="4">
        <f t="shared" si="138"/>
        <v>-8.2269918905016698E-2</v>
      </c>
      <c r="V1247" s="2" t="s">
        <v>73</v>
      </c>
      <c r="W1247" s="2" t="s">
        <v>207</v>
      </c>
      <c r="X1247" s="2" t="s">
        <v>236</v>
      </c>
      <c r="Y1247" s="2">
        <v>3.67</v>
      </c>
      <c r="Z1247" s="2" t="s">
        <v>3525</v>
      </c>
      <c r="AA1247" s="2" t="s">
        <v>99</v>
      </c>
      <c r="AB1247" s="2" t="s">
        <v>182</v>
      </c>
      <c r="AC1247" s="2">
        <v>4.49</v>
      </c>
      <c r="AD1247" s="3">
        <v>289345.02</v>
      </c>
      <c r="AE1247" s="5">
        <v>10.039999999999999</v>
      </c>
      <c r="AF1247" s="2">
        <v>240</v>
      </c>
      <c r="AG1247" s="3">
        <f t="shared" si="139"/>
        <v>2799.9145663631448</v>
      </c>
      <c r="AH1247" s="2" t="s">
        <v>50</v>
      </c>
      <c r="AI1247" s="3">
        <v>0</v>
      </c>
    </row>
    <row r="1248" spans="1:35" x14ac:dyDescent="0.3">
      <c r="A1248" s="2" t="s">
        <v>3526</v>
      </c>
      <c r="B1248" s="2" t="s">
        <v>239</v>
      </c>
      <c r="C1248" s="2" t="s">
        <v>164</v>
      </c>
      <c r="D1248" s="2" t="s">
        <v>81</v>
      </c>
      <c r="E1248" s="2">
        <v>2023</v>
      </c>
      <c r="F1248" s="2" t="s">
        <v>92</v>
      </c>
      <c r="G1248" s="2" t="s">
        <v>69</v>
      </c>
      <c r="H1248" s="2" t="s">
        <v>70</v>
      </c>
      <c r="I1248" s="2" t="s">
        <v>58</v>
      </c>
      <c r="J1248" s="2" t="s">
        <v>59</v>
      </c>
      <c r="K1248" s="3">
        <v>6292946.6900000004</v>
      </c>
      <c r="L1248" s="3">
        <v>2017795.15</v>
      </c>
      <c r="M1248" s="3">
        <f t="shared" si="133"/>
        <v>4275151.540000001</v>
      </c>
      <c r="N1248" s="3">
        <v>1203782.53</v>
      </c>
      <c r="O1248" s="3">
        <f t="shared" si="134"/>
        <v>3071369.0100000007</v>
      </c>
      <c r="P1248" s="3">
        <v>2232042.44</v>
      </c>
      <c r="Q1248" s="4">
        <f t="shared" si="135"/>
        <v>0.67935607126524067</v>
      </c>
      <c r="R1248" s="4">
        <f t="shared" si="136"/>
        <v>0.35468955164468424</v>
      </c>
      <c r="S1248" s="3">
        <v>6696412.21</v>
      </c>
      <c r="T1248" s="3">
        <f t="shared" si="137"/>
        <v>-403465.51999999955</v>
      </c>
      <c r="U1248" s="4">
        <f t="shared" si="138"/>
        <v>-6.025099819833217E-2</v>
      </c>
      <c r="V1248" s="2" t="s">
        <v>107</v>
      </c>
      <c r="W1248" s="2" t="s">
        <v>134</v>
      </c>
      <c r="X1248" s="2" t="s">
        <v>74</v>
      </c>
      <c r="Y1248" s="2">
        <v>1.36</v>
      </c>
      <c r="Z1248" s="2" t="s">
        <v>3527</v>
      </c>
      <c r="AA1248" s="2" t="s">
        <v>99</v>
      </c>
      <c r="AB1248" s="2" t="s">
        <v>142</v>
      </c>
      <c r="AC1248" s="2">
        <v>2.5499999999999998</v>
      </c>
      <c r="AD1248" s="3">
        <v>0</v>
      </c>
      <c r="AE1248" s="5">
        <v>0</v>
      </c>
      <c r="AF1248" s="2">
        <v>0</v>
      </c>
      <c r="AG1248" s="3">
        <f t="shared" si="139"/>
        <v>0</v>
      </c>
      <c r="AH1248" s="2" t="s">
        <v>50</v>
      </c>
      <c r="AI1248" s="3">
        <v>0</v>
      </c>
    </row>
    <row r="1249" spans="1:35" x14ac:dyDescent="0.3">
      <c r="A1249" s="2" t="s">
        <v>3528</v>
      </c>
      <c r="B1249" s="2" t="s">
        <v>3529</v>
      </c>
      <c r="C1249" s="2" t="s">
        <v>448</v>
      </c>
      <c r="D1249" s="2" t="s">
        <v>54</v>
      </c>
      <c r="E1249" s="2">
        <v>2021</v>
      </c>
      <c r="F1249" s="2" t="s">
        <v>39</v>
      </c>
      <c r="G1249" s="2" t="s">
        <v>114</v>
      </c>
      <c r="H1249" s="2" t="s">
        <v>234</v>
      </c>
      <c r="I1249" s="2" t="s">
        <v>131</v>
      </c>
      <c r="J1249" s="2" t="s">
        <v>491</v>
      </c>
      <c r="K1249" s="3">
        <v>569727.1</v>
      </c>
      <c r="L1249" s="3">
        <v>237289.65</v>
      </c>
      <c r="M1249" s="3">
        <f t="shared" si="133"/>
        <v>332437.44999999995</v>
      </c>
      <c r="N1249" s="3">
        <v>104722.54</v>
      </c>
      <c r="O1249" s="3">
        <f t="shared" si="134"/>
        <v>227714.90999999997</v>
      </c>
      <c r="P1249" s="3">
        <v>167773.05</v>
      </c>
      <c r="Q1249" s="4">
        <f t="shared" si="135"/>
        <v>0.58350296133008239</v>
      </c>
      <c r="R1249" s="4">
        <f t="shared" si="136"/>
        <v>0.29447967281177251</v>
      </c>
      <c r="S1249" s="3">
        <v>677568.49</v>
      </c>
      <c r="T1249" s="3">
        <f t="shared" si="137"/>
        <v>-107841.39000000001</v>
      </c>
      <c r="U1249" s="4">
        <f t="shared" si="138"/>
        <v>-0.15915939361347811</v>
      </c>
      <c r="V1249" s="2" t="s">
        <v>133</v>
      </c>
      <c r="W1249" s="2" t="s">
        <v>96</v>
      </c>
      <c r="X1249" s="2" t="s">
        <v>236</v>
      </c>
      <c r="Y1249" s="2">
        <v>3.67</v>
      </c>
      <c r="Z1249" s="2" t="s">
        <v>3530</v>
      </c>
      <c r="AA1249" s="2" t="s">
        <v>48</v>
      </c>
      <c r="AB1249" s="2" t="s">
        <v>242</v>
      </c>
      <c r="AC1249" s="2">
        <v>7.31</v>
      </c>
      <c r="AD1249" s="3">
        <v>0</v>
      </c>
      <c r="AE1249" s="5">
        <v>0</v>
      </c>
      <c r="AF1249" s="2">
        <v>0</v>
      </c>
      <c r="AG1249" s="3">
        <f t="shared" si="139"/>
        <v>0</v>
      </c>
      <c r="AH1249" s="2" t="s">
        <v>50</v>
      </c>
      <c r="AI1249" s="3">
        <v>0</v>
      </c>
    </row>
    <row r="1250" spans="1:35" x14ac:dyDescent="0.3">
      <c r="A1250" s="2" t="s">
        <v>3531</v>
      </c>
      <c r="B1250" s="2" t="s">
        <v>3532</v>
      </c>
      <c r="C1250" s="2" t="s">
        <v>164</v>
      </c>
      <c r="D1250" s="2" t="s">
        <v>81</v>
      </c>
      <c r="E1250" s="2">
        <v>2023</v>
      </c>
      <c r="F1250" s="2" t="s">
        <v>58</v>
      </c>
      <c r="G1250" s="2" t="s">
        <v>69</v>
      </c>
      <c r="H1250" s="2" t="s">
        <v>70</v>
      </c>
      <c r="I1250" s="2" t="s">
        <v>178</v>
      </c>
      <c r="J1250" s="2" t="s">
        <v>288</v>
      </c>
      <c r="K1250" s="3">
        <v>4781418.63</v>
      </c>
      <c r="L1250" s="3">
        <v>2442074.56</v>
      </c>
      <c r="M1250" s="3">
        <f t="shared" si="133"/>
        <v>2339344.0699999998</v>
      </c>
      <c r="N1250" s="3">
        <v>698321.83</v>
      </c>
      <c r="O1250" s="3">
        <f t="shared" si="134"/>
        <v>1641022.2399999998</v>
      </c>
      <c r="P1250" s="3">
        <v>1276011.26</v>
      </c>
      <c r="Q1250" s="4">
        <f t="shared" si="135"/>
        <v>0.48925732110597475</v>
      </c>
      <c r="R1250" s="4">
        <f t="shared" si="136"/>
        <v>0.26686875982662073</v>
      </c>
      <c r="S1250" s="3">
        <v>5240567.08</v>
      </c>
      <c r="T1250" s="3">
        <f t="shared" si="137"/>
        <v>-459148.45000000019</v>
      </c>
      <c r="U1250" s="4">
        <f t="shared" si="138"/>
        <v>-8.7614268263502534E-2</v>
      </c>
      <c r="V1250" s="2" t="s">
        <v>133</v>
      </c>
      <c r="W1250" s="2" t="s">
        <v>134</v>
      </c>
      <c r="X1250" s="2" t="s">
        <v>74</v>
      </c>
      <c r="Y1250" s="2">
        <v>1.36</v>
      </c>
      <c r="Z1250" s="2" t="s">
        <v>3533</v>
      </c>
      <c r="AA1250" s="2" t="s">
        <v>76</v>
      </c>
      <c r="AB1250" s="2" t="s">
        <v>100</v>
      </c>
      <c r="AC1250" s="2">
        <v>2.93</v>
      </c>
      <c r="AD1250" s="3">
        <v>4572100.17</v>
      </c>
      <c r="AE1250" s="5">
        <v>11.43</v>
      </c>
      <c r="AF1250" s="2">
        <v>240</v>
      </c>
      <c r="AG1250" s="3">
        <f t="shared" si="139"/>
        <v>48537.893672212762</v>
      </c>
      <c r="AH1250" s="2" t="s">
        <v>50</v>
      </c>
      <c r="AI1250" s="3">
        <v>0</v>
      </c>
    </row>
    <row r="1251" spans="1:35" x14ac:dyDescent="0.3">
      <c r="A1251" s="2" t="s">
        <v>3534</v>
      </c>
      <c r="B1251" s="2" t="s">
        <v>3535</v>
      </c>
      <c r="C1251" s="2" t="s">
        <v>80</v>
      </c>
      <c r="D1251" s="2" t="s">
        <v>81</v>
      </c>
      <c r="E1251" s="2">
        <v>2020</v>
      </c>
      <c r="F1251" s="2" t="s">
        <v>105</v>
      </c>
      <c r="G1251" s="2" t="s">
        <v>56</v>
      </c>
      <c r="H1251" s="2" t="s">
        <v>262</v>
      </c>
      <c r="I1251" s="2" t="s">
        <v>178</v>
      </c>
      <c r="J1251" s="2" t="s">
        <v>288</v>
      </c>
      <c r="K1251" s="3">
        <v>4084799.7</v>
      </c>
      <c r="L1251" s="3">
        <v>1179505.3600000001</v>
      </c>
      <c r="M1251" s="3">
        <f t="shared" si="133"/>
        <v>2905294.34</v>
      </c>
      <c r="N1251" s="3">
        <v>859833.12</v>
      </c>
      <c r="O1251" s="3">
        <f t="shared" si="134"/>
        <v>2045461.2199999997</v>
      </c>
      <c r="P1251" s="3">
        <v>1560921.58</v>
      </c>
      <c r="Q1251" s="4">
        <f t="shared" si="135"/>
        <v>0.71124523927085082</v>
      </c>
      <c r="R1251" s="4">
        <f t="shared" si="136"/>
        <v>0.38212928286300063</v>
      </c>
      <c r="S1251" s="3">
        <v>4343078.13</v>
      </c>
      <c r="T1251" s="3">
        <f t="shared" si="137"/>
        <v>-258278.4299999997</v>
      </c>
      <c r="U1251" s="4">
        <f t="shared" si="138"/>
        <v>-5.9468980817068494E-2</v>
      </c>
      <c r="V1251" s="2" t="s">
        <v>44</v>
      </c>
      <c r="W1251" s="2" t="s">
        <v>207</v>
      </c>
      <c r="X1251" s="2" t="s">
        <v>264</v>
      </c>
      <c r="Y1251" s="2">
        <v>83.5</v>
      </c>
      <c r="Z1251" s="2" t="s">
        <v>3536</v>
      </c>
      <c r="AA1251" s="2" t="s">
        <v>224</v>
      </c>
      <c r="AB1251" s="2" t="s">
        <v>209</v>
      </c>
      <c r="AC1251" s="2">
        <v>2.68</v>
      </c>
      <c r="AD1251" s="3">
        <v>4989533.7</v>
      </c>
      <c r="AE1251" s="5">
        <v>16.54</v>
      </c>
      <c r="AF1251" s="2">
        <v>240</v>
      </c>
      <c r="AG1251" s="3">
        <f t="shared" si="139"/>
        <v>71446.301760404764</v>
      </c>
      <c r="AH1251" s="2" t="s">
        <v>50</v>
      </c>
      <c r="AI1251" s="3">
        <v>0</v>
      </c>
    </row>
    <row r="1252" spans="1:35" x14ac:dyDescent="0.3">
      <c r="A1252" s="2" t="s">
        <v>3537</v>
      </c>
      <c r="B1252" s="2" t="s">
        <v>308</v>
      </c>
      <c r="C1252" s="2" t="s">
        <v>253</v>
      </c>
      <c r="D1252" s="2" t="s">
        <v>54</v>
      </c>
      <c r="E1252" s="2">
        <v>2020</v>
      </c>
      <c r="F1252" s="2" t="s">
        <v>92</v>
      </c>
      <c r="G1252" s="2" t="s">
        <v>40</v>
      </c>
      <c r="H1252" s="2" t="s">
        <v>139</v>
      </c>
      <c r="I1252" s="2" t="s">
        <v>42</v>
      </c>
      <c r="J1252" s="2" t="s">
        <v>146</v>
      </c>
      <c r="K1252" s="3">
        <v>7391718.7199999997</v>
      </c>
      <c r="L1252" s="3">
        <v>4058390.58</v>
      </c>
      <c r="M1252" s="3">
        <f t="shared" si="133"/>
        <v>3333328.1399999997</v>
      </c>
      <c r="N1252" s="3">
        <v>1115959.18</v>
      </c>
      <c r="O1252" s="3">
        <f t="shared" si="134"/>
        <v>2217368.96</v>
      </c>
      <c r="P1252" s="3">
        <v>1620228.1</v>
      </c>
      <c r="Q1252" s="4">
        <f t="shared" si="135"/>
        <v>0.45095440807033305</v>
      </c>
      <c r="R1252" s="4">
        <f t="shared" si="136"/>
        <v>0.21919504263820258</v>
      </c>
      <c r="S1252" s="3">
        <v>8375780.8600000003</v>
      </c>
      <c r="T1252" s="3">
        <f t="shared" si="137"/>
        <v>-984062.1400000006</v>
      </c>
      <c r="U1252" s="4">
        <f t="shared" si="138"/>
        <v>-0.11748900269102797</v>
      </c>
      <c r="V1252" s="2" t="s">
        <v>95</v>
      </c>
      <c r="W1252" s="2" t="s">
        <v>45</v>
      </c>
      <c r="X1252" s="2" t="s">
        <v>86</v>
      </c>
      <c r="Y1252" s="2">
        <v>0.92</v>
      </c>
      <c r="Z1252" s="2" t="s">
        <v>3538</v>
      </c>
      <c r="AA1252" s="2" t="s">
        <v>224</v>
      </c>
      <c r="AB1252" s="2" t="s">
        <v>49</v>
      </c>
      <c r="AC1252" s="2">
        <v>4.5999999999999996</v>
      </c>
      <c r="AD1252" s="3">
        <v>0</v>
      </c>
      <c r="AE1252" s="5">
        <v>0</v>
      </c>
      <c r="AF1252" s="2">
        <v>0</v>
      </c>
      <c r="AG1252" s="3">
        <f t="shared" si="139"/>
        <v>0</v>
      </c>
      <c r="AH1252" s="2" t="s">
        <v>50</v>
      </c>
      <c r="AI1252" s="3">
        <v>0</v>
      </c>
    </row>
    <row r="1253" spans="1:35" x14ac:dyDescent="0.3">
      <c r="A1253" s="2" t="s">
        <v>3539</v>
      </c>
      <c r="B1253" s="2" t="s">
        <v>3540</v>
      </c>
      <c r="C1253" s="2" t="s">
        <v>212</v>
      </c>
      <c r="D1253" s="2" t="s">
        <v>81</v>
      </c>
      <c r="E1253" s="2">
        <v>2022</v>
      </c>
      <c r="F1253" s="2" t="s">
        <v>39</v>
      </c>
      <c r="G1253" s="2" t="s">
        <v>56</v>
      </c>
      <c r="H1253" s="2" t="s">
        <v>153</v>
      </c>
      <c r="I1253" s="2" t="s">
        <v>39</v>
      </c>
      <c r="J1253" s="2" t="s">
        <v>116</v>
      </c>
      <c r="K1253" s="3">
        <v>7413824.7800000003</v>
      </c>
      <c r="L1253" s="3">
        <v>4237047.46</v>
      </c>
      <c r="M1253" s="3">
        <f t="shared" si="133"/>
        <v>3176777.3200000003</v>
      </c>
      <c r="N1253" s="3">
        <v>620007.43999999994</v>
      </c>
      <c r="O1253" s="3">
        <f t="shared" si="134"/>
        <v>2556769.8800000004</v>
      </c>
      <c r="P1253" s="3">
        <v>1894830.65</v>
      </c>
      <c r="Q1253" s="4">
        <f t="shared" si="135"/>
        <v>0.42849371468420383</v>
      </c>
      <c r="R1253" s="4">
        <f t="shared" si="136"/>
        <v>0.25558071659740517</v>
      </c>
      <c r="S1253" s="3">
        <v>7677746.1100000003</v>
      </c>
      <c r="T1253" s="3">
        <f t="shared" si="137"/>
        <v>-263921.33000000007</v>
      </c>
      <c r="U1253" s="4">
        <f t="shared" si="138"/>
        <v>-3.4374844676910016E-2</v>
      </c>
      <c r="V1253" s="2" t="s">
        <v>44</v>
      </c>
      <c r="W1253" s="2" t="s">
        <v>96</v>
      </c>
      <c r="X1253" s="2" t="s">
        <v>155</v>
      </c>
      <c r="Y1253" s="2">
        <v>7.24</v>
      </c>
      <c r="Z1253" s="2" t="s">
        <v>3541</v>
      </c>
      <c r="AA1253" s="2" t="s">
        <v>224</v>
      </c>
      <c r="AB1253" s="2" t="s">
        <v>110</v>
      </c>
      <c r="AC1253" s="2">
        <v>7.2</v>
      </c>
      <c r="AD1253" s="3">
        <v>0</v>
      </c>
      <c r="AE1253" s="5">
        <v>0</v>
      </c>
      <c r="AF1253" s="2">
        <v>0</v>
      </c>
      <c r="AG1253" s="3">
        <f t="shared" si="139"/>
        <v>0</v>
      </c>
      <c r="AH1253" s="2" t="s">
        <v>50</v>
      </c>
      <c r="AI1253" s="3">
        <v>0</v>
      </c>
    </row>
    <row r="1254" spans="1:35" x14ac:dyDescent="0.3">
      <c r="A1254" s="2" t="s">
        <v>3542</v>
      </c>
      <c r="B1254" s="2" t="s">
        <v>3543</v>
      </c>
      <c r="C1254" s="2" t="s">
        <v>189</v>
      </c>
      <c r="D1254" s="2" t="s">
        <v>54</v>
      </c>
      <c r="E1254" s="2">
        <v>2020</v>
      </c>
      <c r="F1254" s="2" t="s">
        <v>58</v>
      </c>
      <c r="G1254" s="2" t="s">
        <v>40</v>
      </c>
      <c r="H1254" s="2" t="s">
        <v>41</v>
      </c>
      <c r="I1254" s="2" t="s">
        <v>42</v>
      </c>
      <c r="J1254" s="2" t="s">
        <v>166</v>
      </c>
      <c r="K1254" s="3">
        <v>3892815.57</v>
      </c>
      <c r="L1254" s="3">
        <v>1808688.82</v>
      </c>
      <c r="M1254" s="3">
        <f t="shared" si="133"/>
        <v>2084126.7499999998</v>
      </c>
      <c r="N1254" s="3">
        <v>633667.5</v>
      </c>
      <c r="O1254" s="3">
        <f t="shared" si="134"/>
        <v>1450459.2499999998</v>
      </c>
      <c r="P1254" s="3">
        <v>1068800.57</v>
      </c>
      <c r="Q1254" s="4">
        <f t="shared" si="135"/>
        <v>0.53537772661549432</v>
      </c>
      <c r="R1254" s="4">
        <f t="shared" si="136"/>
        <v>0.27455720693184549</v>
      </c>
      <c r="S1254" s="3">
        <v>4043274.78</v>
      </c>
      <c r="T1254" s="3">
        <f t="shared" si="137"/>
        <v>-150459.20999999996</v>
      </c>
      <c r="U1254" s="4">
        <f t="shared" si="138"/>
        <v>-3.7212214896757516E-2</v>
      </c>
      <c r="V1254" s="2" t="s">
        <v>85</v>
      </c>
      <c r="W1254" s="2" t="s">
        <v>125</v>
      </c>
      <c r="X1254" s="2" t="s">
        <v>46</v>
      </c>
      <c r="Y1254" s="2">
        <v>0.89</v>
      </c>
      <c r="Z1254" s="2" t="s">
        <v>652</v>
      </c>
      <c r="AA1254" s="2" t="s">
        <v>99</v>
      </c>
      <c r="AB1254" s="2" t="s">
        <v>100</v>
      </c>
      <c r="AC1254" s="2">
        <v>8.61</v>
      </c>
      <c r="AD1254" s="3">
        <v>0</v>
      </c>
      <c r="AE1254" s="5">
        <v>0</v>
      </c>
      <c r="AF1254" s="2">
        <v>0</v>
      </c>
      <c r="AG1254" s="3">
        <f t="shared" si="139"/>
        <v>0</v>
      </c>
      <c r="AH1254" s="2" t="s">
        <v>50</v>
      </c>
      <c r="AI1254" s="3">
        <v>0</v>
      </c>
    </row>
    <row r="1255" spans="1:35" x14ac:dyDescent="0.3">
      <c r="A1255" s="2" t="s">
        <v>3544</v>
      </c>
      <c r="B1255" s="2" t="s">
        <v>2645</v>
      </c>
      <c r="C1255" s="2" t="s">
        <v>227</v>
      </c>
      <c r="D1255" s="2" t="s">
        <v>104</v>
      </c>
      <c r="E1255" s="2">
        <v>2023</v>
      </c>
      <c r="F1255" s="2" t="s">
        <v>58</v>
      </c>
      <c r="G1255" s="2" t="s">
        <v>56</v>
      </c>
      <c r="H1255" s="2" t="s">
        <v>153</v>
      </c>
      <c r="I1255" s="2" t="s">
        <v>42</v>
      </c>
      <c r="J1255" s="2" t="s">
        <v>146</v>
      </c>
      <c r="K1255" s="3">
        <v>7824416.3399999999</v>
      </c>
      <c r="L1255" s="3">
        <v>3043684.29</v>
      </c>
      <c r="M1255" s="3">
        <f t="shared" si="133"/>
        <v>4780732.05</v>
      </c>
      <c r="N1255" s="3">
        <v>1239438.54</v>
      </c>
      <c r="O1255" s="3">
        <f t="shared" si="134"/>
        <v>3541293.51</v>
      </c>
      <c r="P1255" s="3">
        <v>2503363.39</v>
      </c>
      <c r="Q1255" s="4">
        <f t="shared" si="135"/>
        <v>0.61100174661717965</v>
      </c>
      <c r="R1255" s="4">
        <f t="shared" si="136"/>
        <v>0.31994250832516413</v>
      </c>
      <c r="S1255" s="3">
        <v>6369916.04</v>
      </c>
      <c r="T1255" s="3">
        <f t="shared" si="137"/>
        <v>1454500.2999999998</v>
      </c>
      <c r="U1255" s="4">
        <f t="shared" si="138"/>
        <v>0.22833900649026448</v>
      </c>
      <c r="V1255" s="2" t="s">
        <v>44</v>
      </c>
      <c r="W1255" s="2" t="s">
        <v>125</v>
      </c>
      <c r="X1255" s="2" t="s">
        <v>155</v>
      </c>
      <c r="Y1255" s="2">
        <v>7.24</v>
      </c>
      <c r="Z1255" s="2" t="s">
        <v>3212</v>
      </c>
      <c r="AA1255" s="2" t="s">
        <v>48</v>
      </c>
      <c r="AB1255" s="2" t="s">
        <v>209</v>
      </c>
      <c r="AC1255" s="2">
        <v>1.08</v>
      </c>
      <c r="AD1255" s="3">
        <v>0</v>
      </c>
      <c r="AE1255" s="5">
        <v>0</v>
      </c>
      <c r="AF1255" s="2">
        <v>0</v>
      </c>
      <c r="AG1255" s="3">
        <f t="shared" si="139"/>
        <v>0</v>
      </c>
      <c r="AH1255" s="2" t="s">
        <v>50</v>
      </c>
      <c r="AI1255" s="3">
        <v>0</v>
      </c>
    </row>
    <row r="1256" spans="1:35" x14ac:dyDescent="0.3">
      <c r="A1256" s="2" t="s">
        <v>3545</v>
      </c>
      <c r="B1256" s="2" t="s">
        <v>3546</v>
      </c>
      <c r="C1256" s="2" t="s">
        <v>956</v>
      </c>
      <c r="D1256" s="2" t="s">
        <v>104</v>
      </c>
      <c r="E1256" s="2">
        <v>2022</v>
      </c>
      <c r="F1256" s="2" t="s">
        <v>55</v>
      </c>
      <c r="G1256" s="2" t="s">
        <v>93</v>
      </c>
      <c r="H1256" s="2" t="s">
        <v>221</v>
      </c>
      <c r="I1256" s="2" t="s">
        <v>58</v>
      </c>
      <c r="J1256" s="2" t="s">
        <v>191</v>
      </c>
      <c r="K1256" s="3">
        <v>9485409.75</v>
      </c>
      <c r="L1256" s="3">
        <v>3094752.25</v>
      </c>
      <c r="M1256" s="3">
        <f t="shared" si="133"/>
        <v>6390657.5</v>
      </c>
      <c r="N1256" s="3">
        <v>1374166.44</v>
      </c>
      <c r="O1256" s="3">
        <f t="shared" si="134"/>
        <v>5016491.0600000005</v>
      </c>
      <c r="P1256" s="3">
        <v>3960240.09</v>
      </c>
      <c r="Q1256" s="4">
        <f t="shared" si="135"/>
        <v>0.67373552312803353</v>
      </c>
      <c r="R1256" s="4">
        <f t="shared" si="136"/>
        <v>0.41750859418592856</v>
      </c>
      <c r="S1256" s="3">
        <v>8342284.6299999999</v>
      </c>
      <c r="T1256" s="3">
        <f t="shared" si="137"/>
        <v>1143125.1200000001</v>
      </c>
      <c r="U1256" s="4">
        <f t="shared" si="138"/>
        <v>0.13702782519421183</v>
      </c>
      <c r="V1256" s="2" t="s">
        <v>124</v>
      </c>
      <c r="W1256" s="2" t="s">
        <v>60</v>
      </c>
      <c r="X1256" s="2" t="s">
        <v>222</v>
      </c>
      <c r="Y1256" s="2">
        <v>18.899999999999999</v>
      </c>
      <c r="Z1256" s="2" t="s">
        <v>3547</v>
      </c>
      <c r="AA1256" s="2" t="s">
        <v>141</v>
      </c>
      <c r="AB1256" s="2" t="s">
        <v>100</v>
      </c>
      <c r="AC1256" s="2">
        <v>2.56</v>
      </c>
      <c r="AD1256" s="3">
        <v>0</v>
      </c>
      <c r="AE1256" s="5">
        <v>0</v>
      </c>
      <c r="AF1256" s="2">
        <v>0</v>
      </c>
      <c r="AG1256" s="3">
        <f t="shared" si="139"/>
        <v>0</v>
      </c>
      <c r="AH1256" s="2" t="s">
        <v>50</v>
      </c>
      <c r="AI1256" s="3">
        <v>0</v>
      </c>
    </row>
    <row r="1257" spans="1:35" x14ac:dyDescent="0.3">
      <c r="A1257" s="2" t="s">
        <v>3548</v>
      </c>
      <c r="B1257" s="2" t="s">
        <v>3192</v>
      </c>
      <c r="C1257" s="2" t="s">
        <v>53</v>
      </c>
      <c r="D1257" s="2" t="s">
        <v>54</v>
      </c>
      <c r="E1257" s="2">
        <v>2021</v>
      </c>
      <c r="F1257" s="2" t="s">
        <v>55</v>
      </c>
      <c r="G1257" s="2" t="s">
        <v>40</v>
      </c>
      <c r="H1257" s="2" t="s">
        <v>41</v>
      </c>
      <c r="I1257" s="2" t="s">
        <v>55</v>
      </c>
      <c r="J1257" s="2" t="s">
        <v>540</v>
      </c>
      <c r="K1257" s="3">
        <v>6617386.4500000002</v>
      </c>
      <c r="L1257" s="3">
        <v>1924284.26</v>
      </c>
      <c r="M1257" s="3">
        <f t="shared" si="133"/>
        <v>4693102.1900000004</v>
      </c>
      <c r="N1257" s="3">
        <v>819529</v>
      </c>
      <c r="O1257" s="3">
        <f t="shared" si="134"/>
        <v>3873573.1900000004</v>
      </c>
      <c r="P1257" s="3">
        <v>3067901.42</v>
      </c>
      <c r="Q1257" s="4">
        <f t="shared" si="135"/>
        <v>0.709207815723079</v>
      </c>
      <c r="R1257" s="4">
        <f t="shared" si="136"/>
        <v>0.46361224981805316</v>
      </c>
      <c r="S1257" s="3">
        <v>7312572.1699999999</v>
      </c>
      <c r="T1257" s="3">
        <f t="shared" si="137"/>
        <v>-695185.71999999974</v>
      </c>
      <c r="U1257" s="4">
        <f t="shared" si="138"/>
        <v>-9.5067194393241766E-2</v>
      </c>
      <c r="V1257" s="2" t="s">
        <v>44</v>
      </c>
      <c r="W1257" s="2" t="s">
        <v>134</v>
      </c>
      <c r="X1257" s="2" t="s">
        <v>46</v>
      </c>
      <c r="Y1257" s="2">
        <v>0.89</v>
      </c>
      <c r="Z1257" s="2" t="s">
        <v>3549</v>
      </c>
      <c r="AA1257" s="2" t="s">
        <v>99</v>
      </c>
      <c r="AB1257" s="2" t="s">
        <v>77</v>
      </c>
      <c r="AC1257" s="2">
        <v>6.26</v>
      </c>
      <c r="AD1257" s="3">
        <v>0</v>
      </c>
      <c r="AE1257" s="5">
        <v>0</v>
      </c>
      <c r="AF1257" s="2">
        <v>0</v>
      </c>
      <c r="AG1257" s="3">
        <f t="shared" si="139"/>
        <v>0</v>
      </c>
      <c r="AH1257" s="2" t="s">
        <v>50</v>
      </c>
      <c r="AI1257" s="3">
        <v>0</v>
      </c>
    </row>
    <row r="1258" spans="1:35" x14ac:dyDescent="0.3">
      <c r="A1258" s="2" t="s">
        <v>3550</v>
      </c>
      <c r="B1258" s="2" t="s">
        <v>2432</v>
      </c>
      <c r="C1258" s="2" t="s">
        <v>435</v>
      </c>
      <c r="D1258" s="2" t="s">
        <v>81</v>
      </c>
      <c r="E1258" s="2">
        <v>2021</v>
      </c>
      <c r="F1258" s="2" t="s">
        <v>39</v>
      </c>
      <c r="G1258" s="2" t="s">
        <v>69</v>
      </c>
      <c r="H1258" s="2" t="s">
        <v>272</v>
      </c>
      <c r="I1258" s="2" t="s">
        <v>55</v>
      </c>
      <c r="J1258" s="2" t="s">
        <v>540</v>
      </c>
      <c r="K1258" s="3">
        <v>4988881</v>
      </c>
      <c r="L1258" s="3">
        <v>2646405.73</v>
      </c>
      <c r="M1258" s="3">
        <f t="shared" si="133"/>
        <v>2342475.27</v>
      </c>
      <c r="N1258" s="3">
        <v>609026.46</v>
      </c>
      <c r="O1258" s="3">
        <f t="shared" si="134"/>
        <v>1733448.81</v>
      </c>
      <c r="P1258" s="3">
        <v>1301533.6299999999</v>
      </c>
      <c r="Q1258" s="4">
        <f t="shared" si="135"/>
        <v>0.46953921530699971</v>
      </c>
      <c r="R1258" s="4">
        <f t="shared" si="136"/>
        <v>0.26088688625765977</v>
      </c>
      <c r="S1258" s="3">
        <v>5382377.4699999997</v>
      </c>
      <c r="T1258" s="3">
        <f t="shared" si="137"/>
        <v>-393496.46999999974</v>
      </c>
      <c r="U1258" s="4">
        <f t="shared" si="138"/>
        <v>-7.3108300596390494E-2</v>
      </c>
      <c r="V1258" s="2" t="s">
        <v>44</v>
      </c>
      <c r="W1258" s="2" t="s">
        <v>96</v>
      </c>
      <c r="X1258" s="2" t="s">
        <v>274</v>
      </c>
      <c r="Y1258" s="2">
        <v>1</v>
      </c>
      <c r="Z1258" s="2" t="s">
        <v>1748</v>
      </c>
      <c r="AA1258" s="2" t="s">
        <v>148</v>
      </c>
      <c r="AB1258" s="2" t="s">
        <v>110</v>
      </c>
      <c r="AC1258" s="2">
        <v>7.08</v>
      </c>
      <c r="AD1258" s="3">
        <v>0</v>
      </c>
      <c r="AE1258" s="5">
        <v>0</v>
      </c>
      <c r="AF1258" s="2">
        <v>0</v>
      </c>
      <c r="AG1258" s="3">
        <f t="shared" si="139"/>
        <v>0</v>
      </c>
      <c r="AH1258" s="2" t="s">
        <v>50</v>
      </c>
      <c r="AI1258" s="3">
        <v>0</v>
      </c>
    </row>
    <row r="1259" spans="1:35" x14ac:dyDescent="0.3">
      <c r="A1259" s="2" t="s">
        <v>3551</v>
      </c>
      <c r="B1259" s="2" t="s">
        <v>3552</v>
      </c>
      <c r="C1259" s="2" t="s">
        <v>80</v>
      </c>
      <c r="D1259" s="2" t="s">
        <v>81</v>
      </c>
      <c r="E1259" s="2">
        <v>2020</v>
      </c>
      <c r="F1259" s="2" t="s">
        <v>39</v>
      </c>
      <c r="G1259" s="2" t="s">
        <v>93</v>
      </c>
      <c r="H1259" s="2" t="s">
        <v>221</v>
      </c>
      <c r="I1259" s="2" t="s">
        <v>55</v>
      </c>
      <c r="J1259" s="2" t="s">
        <v>154</v>
      </c>
      <c r="K1259" s="3">
        <v>5434798.6500000004</v>
      </c>
      <c r="L1259" s="3">
        <v>2849854.66</v>
      </c>
      <c r="M1259" s="3">
        <f t="shared" si="133"/>
        <v>2584943.9900000002</v>
      </c>
      <c r="N1259" s="3">
        <v>833166.43</v>
      </c>
      <c r="O1259" s="3">
        <f t="shared" si="134"/>
        <v>1751777.56</v>
      </c>
      <c r="P1259" s="3">
        <v>1296917.98</v>
      </c>
      <c r="Q1259" s="4">
        <f t="shared" si="135"/>
        <v>0.47562829029553838</v>
      </c>
      <c r="R1259" s="4">
        <f t="shared" si="136"/>
        <v>0.23863220397318674</v>
      </c>
      <c r="S1259" s="3">
        <v>4775298.57</v>
      </c>
      <c r="T1259" s="3">
        <f t="shared" si="137"/>
        <v>659500.08000000007</v>
      </c>
      <c r="U1259" s="4">
        <f t="shared" si="138"/>
        <v>0.13810656450744188</v>
      </c>
      <c r="V1259" s="2" t="s">
        <v>133</v>
      </c>
      <c r="W1259" s="2" t="s">
        <v>96</v>
      </c>
      <c r="X1259" s="2" t="s">
        <v>222</v>
      </c>
      <c r="Y1259" s="2">
        <v>18.899999999999999</v>
      </c>
      <c r="Z1259" s="2" t="s">
        <v>3553</v>
      </c>
      <c r="AA1259" s="2" t="s">
        <v>76</v>
      </c>
      <c r="AB1259" s="2" t="s">
        <v>64</v>
      </c>
      <c r="AC1259" s="2">
        <v>5.5</v>
      </c>
      <c r="AD1259" s="3">
        <v>0</v>
      </c>
      <c r="AE1259" s="5">
        <v>0</v>
      </c>
      <c r="AF1259" s="2">
        <v>0</v>
      </c>
      <c r="AG1259" s="3">
        <f t="shared" si="139"/>
        <v>0</v>
      </c>
      <c r="AH1259" s="2" t="s">
        <v>50</v>
      </c>
      <c r="AI1259" s="3">
        <v>0</v>
      </c>
    </row>
    <row r="1260" spans="1:35" x14ac:dyDescent="0.3">
      <c r="A1260" s="2" t="s">
        <v>3554</v>
      </c>
      <c r="B1260" s="2" t="s">
        <v>1144</v>
      </c>
      <c r="C1260" s="2" t="s">
        <v>164</v>
      </c>
      <c r="D1260" s="2" t="s">
        <v>81</v>
      </c>
      <c r="E1260" s="2">
        <v>2023</v>
      </c>
      <c r="F1260" s="2" t="s">
        <v>68</v>
      </c>
      <c r="G1260" s="2" t="s">
        <v>93</v>
      </c>
      <c r="H1260" s="2" t="s">
        <v>159</v>
      </c>
      <c r="I1260" s="2" t="s">
        <v>178</v>
      </c>
      <c r="J1260" s="2" t="s">
        <v>288</v>
      </c>
      <c r="K1260" s="3">
        <v>3770381.65</v>
      </c>
      <c r="L1260" s="3">
        <v>1714191.25</v>
      </c>
      <c r="M1260" s="3">
        <f t="shared" si="133"/>
        <v>2056190.4</v>
      </c>
      <c r="N1260" s="3">
        <v>715861.9</v>
      </c>
      <c r="O1260" s="3">
        <f t="shared" si="134"/>
        <v>1340328.5</v>
      </c>
      <c r="P1260" s="3">
        <v>1012072.47</v>
      </c>
      <c r="Q1260" s="4">
        <f t="shared" si="135"/>
        <v>0.54535338617511042</v>
      </c>
      <c r="R1260" s="4">
        <f t="shared" si="136"/>
        <v>0.26842706228426505</v>
      </c>
      <c r="S1260" s="3">
        <v>4198674.49</v>
      </c>
      <c r="T1260" s="3">
        <f t="shared" si="137"/>
        <v>-428292.84000000032</v>
      </c>
      <c r="U1260" s="4">
        <f t="shared" si="138"/>
        <v>-0.10200667877923547</v>
      </c>
      <c r="V1260" s="2" t="s">
        <v>124</v>
      </c>
      <c r="W1260" s="2" t="s">
        <v>134</v>
      </c>
      <c r="X1260" s="2" t="s">
        <v>160</v>
      </c>
      <c r="Y1260" s="2">
        <v>129.5</v>
      </c>
      <c r="Z1260" s="2" t="s">
        <v>3555</v>
      </c>
      <c r="AA1260" s="2" t="s">
        <v>48</v>
      </c>
      <c r="AB1260" s="2" t="s">
        <v>88</v>
      </c>
      <c r="AC1260" s="2">
        <v>5.83</v>
      </c>
      <c r="AD1260" s="3">
        <v>461315.8</v>
      </c>
      <c r="AE1260" s="5">
        <v>7.03</v>
      </c>
      <c r="AF1260" s="2">
        <v>60</v>
      </c>
      <c r="AG1260" s="3">
        <f t="shared" si="139"/>
        <v>9141.136644444292</v>
      </c>
      <c r="AH1260" s="2" t="s">
        <v>50</v>
      </c>
      <c r="AI1260" s="3">
        <v>0</v>
      </c>
    </row>
    <row r="1261" spans="1:35" x14ac:dyDescent="0.3">
      <c r="A1261" s="2" t="s">
        <v>3556</v>
      </c>
      <c r="B1261" s="2" t="s">
        <v>3557</v>
      </c>
      <c r="C1261" s="2" t="s">
        <v>37</v>
      </c>
      <c r="D1261" s="2" t="s">
        <v>38</v>
      </c>
      <c r="E1261" s="2">
        <v>2022</v>
      </c>
      <c r="F1261" s="2" t="s">
        <v>58</v>
      </c>
      <c r="G1261" s="2" t="s">
        <v>93</v>
      </c>
      <c r="H1261" s="2" t="s">
        <v>221</v>
      </c>
      <c r="I1261" s="2" t="s">
        <v>131</v>
      </c>
      <c r="J1261" s="2" t="s">
        <v>132</v>
      </c>
      <c r="K1261" s="3">
        <v>1356091.61</v>
      </c>
      <c r="L1261" s="3">
        <v>684244.73</v>
      </c>
      <c r="M1261" s="3">
        <f t="shared" si="133"/>
        <v>671846.88000000012</v>
      </c>
      <c r="N1261" s="3">
        <v>141168.75</v>
      </c>
      <c r="O1261" s="3">
        <f t="shared" si="134"/>
        <v>530678.13000000012</v>
      </c>
      <c r="P1261" s="3">
        <v>389770.67</v>
      </c>
      <c r="Q1261" s="4">
        <f t="shared" si="135"/>
        <v>0.49542883021007711</v>
      </c>
      <c r="R1261" s="4">
        <f t="shared" si="136"/>
        <v>0.28742207910275319</v>
      </c>
      <c r="S1261" s="3">
        <v>1316996.8500000001</v>
      </c>
      <c r="T1261" s="3">
        <f t="shared" si="137"/>
        <v>39094.760000000009</v>
      </c>
      <c r="U1261" s="4">
        <f t="shared" si="138"/>
        <v>2.9684778668984672E-2</v>
      </c>
      <c r="V1261" s="2" t="s">
        <v>85</v>
      </c>
      <c r="W1261" s="2" t="s">
        <v>60</v>
      </c>
      <c r="X1261" s="2" t="s">
        <v>222</v>
      </c>
      <c r="Y1261" s="2">
        <v>18.899999999999999</v>
      </c>
      <c r="Z1261" s="2" t="s">
        <v>2513</v>
      </c>
      <c r="AA1261" s="2" t="s">
        <v>224</v>
      </c>
      <c r="AB1261" s="2" t="s">
        <v>110</v>
      </c>
      <c r="AC1261" s="2">
        <v>3.2</v>
      </c>
      <c r="AD1261" s="3">
        <v>0</v>
      </c>
      <c r="AE1261" s="5">
        <v>0</v>
      </c>
      <c r="AF1261" s="2">
        <v>0</v>
      </c>
      <c r="AG1261" s="3">
        <f t="shared" si="139"/>
        <v>0</v>
      </c>
      <c r="AH1261" s="2" t="s">
        <v>50</v>
      </c>
      <c r="AI1261" s="3">
        <v>0</v>
      </c>
    </row>
    <row r="1262" spans="1:35" x14ac:dyDescent="0.3">
      <c r="A1262" s="2" t="s">
        <v>3558</v>
      </c>
      <c r="B1262" s="2" t="s">
        <v>3559</v>
      </c>
      <c r="C1262" s="2" t="s">
        <v>130</v>
      </c>
      <c r="D1262" s="2" t="s">
        <v>104</v>
      </c>
      <c r="E1262" s="2">
        <v>2022</v>
      </c>
      <c r="F1262" s="2" t="s">
        <v>105</v>
      </c>
      <c r="G1262" s="2" t="s">
        <v>40</v>
      </c>
      <c r="H1262" s="2" t="s">
        <v>171</v>
      </c>
      <c r="I1262" s="2" t="s">
        <v>42</v>
      </c>
      <c r="J1262" s="2" t="s">
        <v>166</v>
      </c>
      <c r="K1262" s="3">
        <v>4687914.8899999997</v>
      </c>
      <c r="L1262" s="3">
        <v>1564273.24</v>
      </c>
      <c r="M1262" s="3">
        <f t="shared" si="133"/>
        <v>3123641.6499999994</v>
      </c>
      <c r="N1262" s="3">
        <v>416022.27</v>
      </c>
      <c r="O1262" s="3">
        <f t="shared" si="134"/>
        <v>2707619.3799999994</v>
      </c>
      <c r="P1262" s="3">
        <v>1907034.92</v>
      </c>
      <c r="Q1262" s="4">
        <f t="shared" si="135"/>
        <v>0.66631790962399484</v>
      </c>
      <c r="R1262" s="4">
        <f t="shared" si="136"/>
        <v>0.40679811062013543</v>
      </c>
      <c r="S1262" s="3">
        <v>5094172.18</v>
      </c>
      <c r="T1262" s="3">
        <f t="shared" si="137"/>
        <v>-406257.29000000004</v>
      </c>
      <c r="U1262" s="4">
        <f t="shared" si="138"/>
        <v>-7.9749422603929351E-2</v>
      </c>
      <c r="V1262" s="2" t="s">
        <v>44</v>
      </c>
      <c r="W1262" s="2" t="s">
        <v>125</v>
      </c>
      <c r="X1262" s="2" t="s">
        <v>86</v>
      </c>
      <c r="Y1262" s="2">
        <v>0.92</v>
      </c>
      <c r="Z1262" s="2" t="s">
        <v>3560</v>
      </c>
      <c r="AA1262" s="2" t="s">
        <v>63</v>
      </c>
      <c r="AB1262" s="2" t="s">
        <v>149</v>
      </c>
      <c r="AC1262" s="2">
        <v>1.61</v>
      </c>
      <c r="AD1262" s="3">
        <v>0</v>
      </c>
      <c r="AE1262" s="5">
        <v>0</v>
      </c>
      <c r="AF1262" s="2">
        <v>0</v>
      </c>
      <c r="AG1262" s="3">
        <f t="shared" si="139"/>
        <v>0</v>
      </c>
      <c r="AH1262" s="2" t="s">
        <v>50</v>
      </c>
      <c r="AI1262" s="3">
        <v>0</v>
      </c>
    </row>
    <row r="1263" spans="1:35" x14ac:dyDescent="0.3">
      <c r="A1263" s="2" t="s">
        <v>3561</v>
      </c>
      <c r="B1263" s="2" t="s">
        <v>1895</v>
      </c>
      <c r="C1263" s="2" t="s">
        <v>329</v>
      </c>
      <c r="D1263" s="2" t="s">
        <v>38</v>
      </c>
      <c r="E1263" s="2">
        <v>2021</v>
      </c>
      <c r="F1263" s="2" t="s">
        <v>82</v>
      </c>
      <c r="G1263" s="2" t="s">
        <v>93</v>
      </c>
      <c r="H1263" s="2" t="s">
        <v>159</v>
      </c>
      <c r="I1263" s="2" t="s">
        <v>55</v>
      </c>
      <c r="J1263" s="2" t="s">
        <v>217</v>
      </c>
      <c r="K1263" s="3">
        <v>532495.66</v>
      </c>
      <c r="L1263" s="3">
        <v>282303.34999999998</v>
      </c>
      <c r="M1263" s="3">
        <f t="shared" si="133"/>
        <v>250192.31000000006</v>
      </c>
      <c r="N1263" s="3">
        <v>63990.25</v>
      </c>
      <c r="O1263" s="3">
        <f t="shared" si="134"/>
        <v>186202.06000000006</v>
      </c>
      <c r="P1263" s="3">
        <v>146425.67000000001</v>
      </c>
      <c r="Q1263" s="4">
        <f t="shared" si="135"/>
        <v>0.46984854299094203</v>
      </c>
      <c r="R1263" s="4">
        <f t="shared" si="136"/>
        <v>0.2749800251893133</v>
      </c>
      <c r="S1263" s="3">
        <v>489542.75</v>
      </c>
      <c r="T1263" s="3">
        <f t="shared" si="137"/>
        <v>42952.910000000033</v>
      </c>
      <c r="U1263" s="4">
        <f t="shared" si="138"/>
        <v>8.7740876562874298E-2</v>
      </c>
      <c r="V1263" s="2" t="s">
        <v>107</v>
      </c>
      <c r="W1263" s="2" t="s">
        <v>96</v>
      </c>
      <c r="X1263" s="2" t="s">
        <v>160</v>
      </c>
      <c r="Y1263" s="2">
        <v>129.5</v>
      </c>
      <c r="Z1263" s="2" t="s">
        <v>3562</v>
      </c>
      <c r="AA1263" s="2" t="s">
        <v>48</v>
      </c>
      <c r="AB1263" s="2" t="s">
        <v>88</v>
      </c>
      <c r="AC1263" s="2">
        <v>7.72</v>
      </c>
      <c r="AD1263" s="3">
        <v>0</v>
      </c>
      <c r="AE1263" s="5">
        <v>0</v>
      </c>
      <c r="AF1263" s="2">
        <v>0</v>
      </c>
      <c r="AG1263" s="3">
        <f t="shared" si="139"/>
        <v>0</v>
      </c>
      <c r="AH1263" s="2" t="s">
        <v>50</v>
      </c>
      <c r="AI1263" s="3">
        <v>0</v>
      </c>
    </row>
    <row r="1264" spans="1:35" x14ac:dyDescent="0.3">
      <c r="A1264" s="2" t="s">
        <v>3563</v>
      </c>
      <c r="B1264" s="2" t="s">
        <v>3564</v>
      </c>
      <c r="C1264" s="2" t="s">
        <v>297</v>
      </c>
      <c r="D1264" s="2" t="s">
        <v>104</v>
      </c>
      <c r="E1264" s="2">
        <v>2021</v>
      </c>
      <c r="F1264" s="2" t="s">
        <v>55</v>
      </c>
      <c r="G1264" s="2" t="s">
        <v>114</v>
      </c>
      <c r="H1264" s="2" t="s">
        <v>190</v>
      </c>
      <c r="I1264" s="2" t="s">
        <v>39</v>
      </c>
      <c r="J1264" s="2" t="s">
        <v>566</v>
      </c>
      <c r="K1264" s="3">
        <v>2236036.5099999998</v>
      </c>
      <c r="L1264" s="3">
        <v>1135458.03</v>
      </c>
      <c r="M1264" s="3">
        <f t="shared" si="133"/>
        <v>1100578.4799999997</v>
      </c>
      <c r="N1264" s="3">
        <v>185579.8</v>
      </c>
      <c r="O1264" s="3">
        <f t="shared" si="134"/>
        <v>914998.6799999997</v>
      </c>
      <c r="P1264" s="3">
        <v>642102.99</v>
      </c>
      <c r="Q1264" s="4">
        <f t="shared" si="135"/>
        <v>0.49220058575877185</v>
      </c>
      <c r="R1264" s="4">
        <f t="shared" si="136"/>
        <v>0.28716122797118371</v>
      </c>
      <c r="S1264" s="3">
        <v>2463934.37</v>
      </c>
      <c r="T1264" s="3">
        <f t="shared" si="137"/>
        <v>-227897.86000000034</v>
      </c>
      <c r="U1264" s="4">
        <f t="shared" si="138"/>
        <v>-9.2493478225233863E-2</v>
      </c>
      <c r="V1264" s="2" t="s">
        <v>133</v>
      </c>
      <c r="W1264" s="2" t="s">
        <v>45</v>
      </c>
      <c r="X1264" s="2" t="s">
        <v>192</v>
      </c>
      <c r="Y1264" s="2">
        <v>3.64</v>
      </c>
      <c r="Z1264" s="2" t="s">
        <v>3565</v>
      </c>
      <c r="AA1264" s="2" t="s">
        <v>148</v>
      </c>
      <c r="AB1264" s="2" t="s">
        <v>149</v>
      </c>
      <c r="AC1264" s="2">
        <v>6.24</v>
      </c>
      <c r="AD1264" s="3">
        <v>0</v>
      </c>
      <c r="AE1264" s="5">
        <v>0</v>
      </c>
      <c r="AF1264" s="2">
        <v>0</v>
      </c>
      <c r="AG1264" s="3">
        <f t="shared" si="139"/>
        <v>0</v>
      </c>
      <c r="AH1264" s="2" t="s">
        <v>50</v>
      </c>
      <c r="AI1264" s="3">
        <v>0</v>
      </c>
    </row>
    <row r="1265" spans="1:35" x14ac:dyDescent="0.3">
      <c r="A1265" s="2" t="s">
        <v>3566</v>
      </c>
      <c r="B1265" s="2" t="s">
        <v>3567</v>
      </c>
      <c r="C1265" s="2" t="s">
        <v>249</v>
      </c>
      <c r="D1265" s="2" t="s">
        <v>104</v>
      </c>
      <c r="E1265" s="2">
        <v>2023</v>
      </c>
      <c r="F1265" s="2" t="s">
        <v>68</v>
      </c>
      <c r="G1265" s="2" t="s">
        <v>69</v>
      </c>
      <c r="H1265" s="2" t="s">
        <v>70</v>
      </c>
      <c r="I1265" s="2" t="s">
        <v>71</v>
      </c>
      <c r="J1265" s="2" t="s">
        <v>172</v>
      </c>
      <c r="K1265" s="3">
        <v>1006372.56</v>
      </c>
      <c r="L1265" s="3">
        <v>342796.99</v>
      </c>
      <c r="M1265" s="3">
        <f t="shared" si="133"/>
        <v>663575.57000000007</v>
      </c>
      <c r="N1265" s="3">
        <v>204509.65</v>
      </c>
      <c r="O1265" s="3">
        <f t="shared" si="134"/>
        <v>459065.92000000004</v>
      </c>
      <c r="P1265" s="3">
        <v>334996.12</v>
      </c>
      <c r="Q1265" s="4">
        <f t="shared" si="135"/>
        <v>0.65937367171457861</v>
      </c>
      <c r="R1265" s="4">
        <f t="shared" si="136"/>
        <v>0.33287485501393238</v>
      </c>
      <c r="S1265" s="3">
        <v>1189326.18</v>
      </c>
      <c r="T1265" s="3">
        <f t="shared" si="137"/>
        <v>-182953.61999999988</v>
      </c>
      <c r="U1265" s="4">
        <f t="shared" si="138"/>
        <v>-0.15382964158747425</v>
      </c>
      <c r="V1265" s="2" t="s">
        <v>133</v>
      </c>
      <c r="W1265" s="2" t="s">
        <v>96</v>
      </c>
      <c r="X1265" s="2" t="s">
        <v>74</v>
      </c>
      <c r="Y1265" s="2">
        <v>1.36</v>
      </c>
      <c r="Z1265" s="2" t="s">
        <v>3568</v>
      </c>
      <c r="AA1265" s="2" t="s">
        <v>76</v>
      </c>
      <c r="AB1265" s="2" t="s">
        <v>149</v>
      </c>
      <c r="AC1265" s="2">
        <v>4.12</v>
      </c>
      <c r="AD1265" s="3">
        <v>0</v>
      </c>
      <c r="AE1265" s="5">
        <v>0</v>
      </c>
      <c r="AF1265" s="2">
        <v>0</v>
      </c>
      <c r="AG1265" s="3">
        <f t="shared" si="139"/>
        <v>0</v>
      </c>
      <c r="AH1265" s="2" t="s">
        <v>50</v>
      </c>
      <c r="AI1265" s="3">
        <v>0</v>
      </c>
    </row>
    <row r="1266" spans="1:35" x14ac:dyDescent="0.3">
      <c r="A1266" s="2" t="s">
        <v>3569</v>
      </c>
      <c r="B1266" s="2" t="s">
        <v>1661</v>
      </c>
      <c r="C1266" s="2" t="s">
        <v>233</v>
      </c>
      <c r="D1266" s="2" t="s">
        <v>38</v>
      </c>
      <c r="E1266" s="2">
        <v>2023</v>
      </c>
      <c r="F1266" s="2" t="s">
        <v>68</v>
      </c>
      <c r="G1266" s="2" t="s">
        <v>93</v>
      </c>
      <c r="H1266" s="2" t="s">
        <v>94</v>
      </c>
      <c r="I1266" s="2" t="s">
        <v>71</v>
      </c>
      <c r="J1266" s="2" t="s">
        <v>72</v>
      </c>
      <c r="K1266" s="3">
        <v>656011.41</v>
      </c>
      <c r="L1266" s="3">
        <v>228246.35</v>
      </c>
      <c r="M1266" s="3">
        <f t="shared" si="133"/>
        <v>427765.06000000006</v>
      </c>
      <c r="N1266" s="3">
        <v>102427.73</v>
      </c>
      <c r="O1266" s="3">
        <f t="shared" si="134"/>
        <v>325337.33000000007</v>
      </c>
      <c r="P1266" s="3">
        <v>243179.75</v>
      </c>
      <c r="Q1266" s="4">
        <f t="shared" si="135"/>
        <v>0.65206954250993898</v>
      </c>
      <c r="R1266" s="4">
        <f t="shared" si="136"/>
        <v>0.37069439081859867</v>
      </c>
      <c r="S1266" s="3">
        <v>687798.95</v>
      </c>
      <c r="T1266" s="3">
        <f t="shared" si="137"/>
        <v>-31787.539999999921</v>
      </c>
      <c r="U1266" s="4">
        <f t="shared" si="138"/>
        <v>-4.6216325279356596E-2</v>
      </c>
      <c r="V1266" s="2" t="s">
        <v>73</v>
      </c>
      <c r="W1266" s="2" t="s">
        <v>96</v>
      </c>
      <c r="X1266" s="2" t="s">
        <v>97</v>
      </c>
      <c r="Y1266" s="2">
        <v>1550</v>
      </c>
      <c r="Z1266" s="2" t="s">
        <v>3570</v>
      </c>
      <c r="AA1266" s="2" t="s">
        <v>76</v>
      </c>
      <c r="AB1266" s="2" t="s">
        <v>64</v>
      </c>
      <c r="AC1266" s="2">
        <v>5.48</v>
      </c>
      <c r="AD1266" s="3">
        <v>0</v>
      </c>
      <c r="AE1266" s="5">
        <v>0</v>
      </c>
      <c r="AF1266" s="2">
        <v>0</v>
      </c>
      <c r="AG1266" s="3">
        <f t="shared" si="139"/>
        <v>0</v>
      </c>
      <c r="AH1266" s="2" t="s">
        <v>50</v>
      </c>
      <c r="AI1266" s="3">
        <v>0</v>
      </c>
    </row>
    <row r="1267" spans="1:35" x14ac:dyDescent="0.3">
      <c r="A1267" s="2" t="s">
        <v>3571</v>
      </c>
      <c r="B1267" s="2" t="s">
        <v>1855</v>
      </c>
      <c r="C1267" s="2" t="s">
        <v>456</v>
      </c>
      <c r="D1267" s="2" t="s">
        <v>54</v>
      </c>
      <c r="E1267" s="2">
        <v>2023</v>
      </c>
      <c r="F1267" s="2" t="s">
        <v>68</v>
      </c>
      <c r="G1267" s="2" t="s">
        <v>114</v>
      </c>
      <c r="H1267" s="2" t="s">
        <v>190</v>
      </c>
      <c r="I1267" s="2" t="s">
        <v>42</v>
      </c>
      <c r="J1267" s="2" t="s">
        <v>166</v>
      </c>
      <c r="K1267" s="3">
        <v>7730993.9400000004</v>
      </c>
      <c r="L1267" s="3">
        <v>3811251.09</v>
      </c>
      <c r="M1267" s="3">
        <f t="shared" si="133"/>
        <v>3919742.8500000006</v>
      </c>
      <c r="N1267" s="3">
        <v>1386926.02</v>
      </c>
      <c r="O1267" s="3">
        <f t="shared" si="134"/>
        <v>2532816.8300000005</v>
      </c>
      <c r="P1267" s="3">
        <v>1856659.81</v>
      </c>
      <c r="Q1267" s="4">
        <f t="shared" si="135"/>
        <v>0.50701667604721989</v>
      </c>
      <c r="R1267" s="4">
        <f t="shared" si="136"/>
        <v>0.24015796990781238</v>
      </c>
      <c r="S1267" s="3">
        <v>8953742.6300000008</v>
      </c>
      <c r="T1267" s="3">
        <f t="shared" si="137"/>
        <v>-1222748.6900000004</v>
      </c>
      <c r="U1267" s="4">
        <f t="shared" si="138"/>
        <v>-0.13656285874279148</v>
      </c>
      <c r="V1267" s="2" t="s">
        <v>73</v>
      </c>
      <c r="W1267" s="2" t="s">
        <v>117</v>
      </c>
      <c r="X1267" s="2" t="s">
        <v>192</v>
      </c>
      <c r="Y1267" s="2">
        <v>3.64</v>
      </c>
      <c r="Z1267" s="2" t="s">
        <v>3572</v>
      </c>
      <c r="AA1267" s="2" t="s">
        <v>141</v>
      </c>
      <c r="AB1267" s="2" t="s">
        <v>209</v>
      </c>
      <c r="AC1267" s="2">
        <v>6.18</v>
      </c>
      <c r="AD1267" s="3">
        <v>0</v>
      </c>
      <c r="AE1267" s="5">
        <v>0</v>
      </c>
      <c r="AF1267" s="2">
        <v>0</v>
      </c>
      <c r="AG1267" s="3">
        <f t="shared" si="139"/>
        <v>0</v>
      </c>
      <c r="AH1267" s="2" t="s">
        <v>50</v>
      </c>
      <c r="AI1267" s="3">
        <v>0</v>
      </c>
    </row>
    <row r="1268" spans="1:35" x14ac:dyDescent="0.3">
      <c r="A1268" s="2" t="s">
        <v>3573</v>
      </c>
      <c r="B1268" s="2" t="s">
        <v>3574</v>
      </c>
      <c r="C1268" s="2" t="s">
        <v>233</v>
      </c>
      <c r="D1268" s="2" t="s">
        <v>38</v>
      </c>
      <c r="E1268" s="2">
        <v>2023</v>
      </c>
      <c r="F1268" s="2" t="s">
        <v>68</v>
      </c>
      <c r="G1268" s="2" t="s">
        <v>69</v>
      </c>
      <c r="H1268" s="2" t="s">
        <v>272</v>
      </c>
      <c r="I1268" s="2" t="s">
        <v>42</v>
      </c>
      <c r="J1268" s="2" t="s">
        <v>146</v>
      </c>
      <c r="K1268" s="3">
        <v>962799.79</v>
      </c>
      <c r="L1268" s="3">
        <v>424831.8</v>
      </c>
      <c r="M1268" s="3">
        <f t="shared" si="133"/>
        <v>537967.99</v>
      </c>
      <c r="N1268" s="3">
        <v>163338.42000000001</v>
      </c>
      <c r="O1268" s="3">
        <f t="shared" si="134"/>
        <v>374629.56999999995</v>
      </c>
      <c r="P1268" s="3">
        <v>298607.03999999998</v>
      </c>
      <c r="Q1268" s="4">
        <f t="shared" si="135"/>
        <v>0.55875374671612665</v>
      </c>
      <c r="R1268" s="4">
        <f t="shared" si="136"/>
        <v>0.31014447977808551</v>
      </c>
      <c r="S1268" s="3">
        <v>879013.08</v>
      </c>
      <c r="T1268" s="3">
        <f t="shared" si="137"/>
        <v>83786.710000000079</v>
      </c>
      <c r="U1268" s="4">
        <f t="shared" si="138"/>
        <v>9.5319070792439273E-2</v>
      </c>
      <c r="V1268" s="2" t="s">
        <v>107</v>
      </c>
      <c r="W1268" s="2" t="s">
        <v>96</v>
      </c>
      <c r="X1268" s="2" t="s">
        <v>274</v>
      </c>
      <c r="Y1268" s="2">
        <v>1</v>
      </c>
      <c r="Z1268" s="2" t="s">
        <v>3575</v>
      </c>
      <c r="AA1268" s="2" t="s">
        <v>224</v>
      </c>
      <c r="AB1268" s="2" t="s">
        <v>182</v>
      </c>
      <c r="AC1268" s="2">
        <v>7.48</v>
      </c>
      <c r="AD1268" s="3">
        <v>0</v>
      </c>
      <c r="AE1268" s="5">
        <v>0</v>
      </c>
      <c r="AF1268" s="2">
        <v>0</v>
      </c>
      <c r="AG1268" s="3">
        <f t="shared" si="139"/>
        <v>0</v>
      </c>
      <c r="AH1268" s="2" t="s">
        <v>50</v>
      </c>
      <c r="AI1268" s="3">
        <v>0</v>
      </c>
    </row>
    <row r="1269" spans="1:35" x14ac:dyDescent="0.3">
      <c r="A1269" s="2" t="s">
        <v>3576</v>
      </c>
      <c r="B1269" s="2" t="s">
        <v>3577</v>
      </c>
      <c r="C1269" s="2" t="s">
        <v>648</v>
      </c>
      <c r="D1269" s="2" t="s">
        <v>104</v>
      </c>
      <c r="E1269" s="2">
        <v>2021</v>
      </c>
      <c r="F1269" s="2" t="s">
        <v>39</v>
      </c>
      <c r="G1269" s="2" t="s">
        <v>69</v>
      </c>
      <c r="H1269" s="2" t="s">
        <v>165</v>
      </c>
      <c r="I1269" s="2" t="s">
        <v>42</v>
      </c>
      <c r="J1269" s="2" t="s">
        <v>146</v>
      </c>
      <c r="K1269" s="3">
        <v>523594.2</v>
      </c>
      <c r="L1269" s="3">
        <v>161535.76999999999</v>
      </c>
      <c r="M1269" s="3">
        <f t="shared" si="133"/>
        <v>362058.43000000005</v>
      </c>
      <c r="N1269" s="3">
        <v>97084.87</v>
      </c>
      <c r="O1269" s="3">
        <f t="shared" si="134"/>
        <v>264973.56000000006</v>
      </c>
      <c r="P1269" s="3">
        <v>193207.36</v>
      </c>
      <c r="Q1269" s="4">
        <f t="shared" si="135"/>
        <v>0.69148670859990435</v>
      </c>
      <c r="R1269" s="4">
        <f t="shared" si="136"/>
        <v>0.36900210124558291</v>
      </c>
      <c r="S1269" s="3">
        <v>429212.06</v>
      </c>
      <c r="T1269" s="3">
        <f t="shared" si="137"/>
        <v>94382.140000000014</v>
      </c>
      <c r="U1269" s="4">
        <f t="shared" si="138"/>
        <v>0.21989629089173313</v>
      </c>
      <c r="V1269" s="2" t="s">
        <v>133</v>
      </c>
      <c r="W1269" s="2" t="s">
        <v>134</v>
      </c>
      <c r="X1269" s="2" t="s">
        <v>167</v>
      </c>
      <c r="Y1269" s="2">
        <v>17.2</v>
      </c>
      <c r="Z1269" s="2" t="s">
        <v>3578</v>
      </c>
      <c r="AA1269" s="2" t="s">
        <v>148</v>
      </c>
      <c r="AB1269" s="2" t="s">
        <v>49</v>
      </c>
      <c r="AC1269" s="2">
        <v>4.5599999999999996</v>
      </c>
      <c r="AD1269" s="3">
        <v>0</v>
      </c>
      <c r="AE1269" s="5">
        <v>0</v>
      </c>
      <c r="AF1269" s="2">
        <v>0</v>
      </c>
      <c r="AG1269" s="3">
        <f t="shared" si="139"/>
        <v>0</v>
      </c>
      <c r="AH1269" s="2" t="s">
        <v>50</v>
      </c>
      <c r="AI1269" s="3">
        <v>0</v>
      </c>
    </row>
    <row r="1270" spans="1:35" x14ac:dyDescent="0.3">
      <c r="A1270" s="2" t="s">
        <v>3579</v>
      </c>
      <c r="B1270" s="2" t="s">
        <v>1521</v>
      </c>
      <c r="C1270" s="2" t="s">
        <v>122</v>
      </c>
      <c r="D1270" s="2" t="s">
        <v>104</v>
      </c>
      <c r="E1270" s="2">
        <v>2023</v>
      </c>
      <c r="F1270" s="2" t="s">
        <v>55</v>
      </c>
      <c r="G1270" s="2" t="s">
        <v>93</v>
      </c>
      <c r="H1270" s="2" t="s">
        <v>159</v>
      </c>
      <c r="I1270" s="2" t="s">
        <v>39</v>
      </c>
      <c r="J1270" s="2" t="s">
        <v>116</v>
      </c>
      <c r="K1270" s="3">
        <v>9975468.2100000009</v>
      </c>
      <c r="L1270" s="3">
        <v>4325597.47</v>
      </c>
      <c r="M1270" s="3">
        <f t="shared" si="133"/>
        <v>5649870.7400000012</v>
      </c>
      <c r="N1270" s="3">
        <v>1901329.34</v>
      </c>
      <c r="O1270" s="3">
        <f t="shared" si="134"/>
        <v>3748541.4000000013</v>
      </c>
      <c r="P1270" s="3">
        <v>2853857.68</v>
      </c>
      <c r="Q1270" s="4">
        <f t="shared" si="135"/>
        <v>0.56637649692835823</v>
      </c>
      <c r="R1270" s="4">
        <f t="shared" si="136"/>
        <v>0.28608759207303414</v>
      </c>
      <c r="S1270" s="3">
        <v>10672025.73</v>
      </c>
      <c r="T1270" s="3">
        <f t="shared" si="137"/>
        <v>-696557.51999999955</v>
      </c>
      <c r="U1270" s="4">
        <f t="shared" si="138"/>
        <v>-6.526947532012739E-2</v>
      </c>
      <c r="V1270" s="2" t="s">
        <v>44</v>
      </c>
      <c r="W1270" s="2" t="s">
        <v>117</v>
      </c>
      <c r="X1270" s="2" t="s">
        <v>160</v>
      </c>
      <c r="Y1270" s="2">
        <v>129.5</v>
      </c>
      <c r="Z1270" s="2" t="s">
        <v>3580</v>
      </c>
      <c r="AA1270" s="2" t="s">
        <v>148</v>
      </c>
      <c r="AB1270" s="2" t="s">
        <v>100</v>
      </c>
      <c r="AC1270" s="2">
        <v>1.92</v>
      </c>
      <c r="AD1270" s="3">
        <v>0</v>
      </c>
      <c r="AE1270" s="5">
        <v>0</v>
      </c>
      <c r="AF1270" s="2">
        <v>0</v>
      </c>
      <c r="AG1270" s="3">
        <f t="shared" si="139"/>
        <v>0</v>
      </c>
      <c r="AH1270" s="2" t="s">
        <v>50</v>
      </c>
      <c r="AI1270" s="3">
        <v>0</v>
      </c>
    </row>
    <row r="1271" spans="1:35" x14ac:dyDescent="0.3">
      <c r="A1271" s="2" t="s">
        <v>3581</v>
      </c>
      <c r="B1271" s="2" t="s">
        <v>3582</v>
      </c>
      <c r="C1271" s="2" t="s">
        <v>261</v>
      </c>
      <c r="D1271" s="2" t="s">
        <v>54</v>
      </c>
      <c r="E1271" s="2">
        <v>2024</v>
      </c>
      <c r="F1271" s="2" t="s">
        <v>105</v>
      </c>
      <c r="G1271" s="2" t="s">
        <v>69</v>
      </c>
      <c r="H1271" s="2" t="s">
        <v>70</v>
      </c>
      <c r="I1271" s="2" t="s">
        <v>71</v>
      </c>
      <c r="J1271" s="2" t="s">
        <v>72</v>
      </c>
      <c r="K1271" s="3">
        <v>6236757.7199999997</v>
      </c>
      <c r="L1271" s="3">
        <v>2985160.07</v>
      </c>
      <c r="M1271" s="3">
        <f t="shared" si="133"/>
        <v>3251597.65</v>
      </c>
      <c r="N1271" s="3">
        <v>807368.97</v>
      </c>
      <c r="O1271" s="3">
        <f t="shared" si="134"/>
        <v>2444228.6799999997</v>
      </c>
      <c r="P1271" s="3">
        <v>1845354.5</v>
      </c>
      <c r="Q1271" s="4">
        <f t="shared" si="135"/>
        <v>0.52136026377500522</v>
      </c>
      <c r="R1271" s="4">
        <f t="shared" si="136"/>
        <v>0.29588362781551181</v>
      </c>
      <c r="S1271" s="3">
        <v>6999672.9400000004</v>
      </c>
      <c r="T1271" s="3">
        <f t="shared" si="137"/>
        <v>-762915.22000000067</v>
      </c>
      <c r="U1271" s="4">
        <f t="shared" si="138"/>
        <v>-0.10899298103491113</v>
      </c>
      <c r="V1271" s="2" t="s">
        <v>95</v>
      </c>
      <c r="W1271" s="2" t="s">
        <v>96</v>
      </c>
      <c r="X1271" s="2" t="s">
        <v>74</v>
      </c>
      <c r="Y1271" s="2">
        <v>1.36</v>
      </c>
      <c r="Z1271" s="2" t="s">
        <v>3583</v>
      </c>
      <c r="AA1271" s="2" t="s">
        <v>141</v>
      </c>
      <c r="AB1271" s="2" t="s">
        <v>242</v>
      </c>
      <c r="AC1271" s="2">
        <v>3.88</v>
      </c>
      <c r="AD1271" s="3">
        <v>0</v>
      </c>
      <c r="AE1271" s="5">
        <v>0</v>
      </c>
      <c r="AF1271" s="2">
        <v>0</v>
      </c>
      <c r="AG1271" s="3">
        <f t="shared" si="139"/>
        <v>0</v>
      </c>
      <c r="AH1271" s="2" t="s">
        <v>50</v>
      </c>
      <c r="AI1271" s="3">
        <v>0</v>
      </c>
    </row>
    <row r="1272" spans="1:35" x14ac:dyDescent="0.3">
      <c r="A1272" s="2" t="s">
        <v>3584</v>
      </c>
      <c r="B1272" s="2" t="s">
        <v>490</v>
      </c>
      <c r="C1272" s="2" t="s">
        <v>122</v>
      </c>
      <c r="D1272" s="2" t="s">
        <v>104</v>
      </c>
      <c r="E1272" s="2">
        <v>2023</v>
      </c>
      <c r="F1272" s="2" t="s">
        <v>58</v>
      </c>
      <c r="G1272" s="2" t="s">
        <v>40</v>
      </c>
      <c r="H1272" s="2" t="s">
        <v>139</v>
      </c>
      <c r="I1272" s="2" t="s">
        <v>39</v>
      </c>
      <c r="J1272" s="2" t="s">
        <v>566</v>
      </c>
      <c r="K1272" s="3">
        <v>5818175.5099999998</v>
      </c>
      <c r="L1272" s="3">
        <v>1838461.69</v>
      </c>
      <c r="M1272" s="3">
        <f t="shared" si="133"/>
        <v>3979713.82</v>
      </c>
      <c r="N1272" s="3">
        <v>767321.41</v>
      </c>
      <c r="O1272" s="3">
        <f t="shared" si="134"/>
        <v>3212392.4099999997</v>
      </c>
      <c r="P1272" s="3">
        <v>2374069.58</v>
      </c>
      <c r="Q1272" s="4">
        <f t="shared" si="135"/>
        <v>0.68401405443336305</v>
      </c>
      <c r="R1272" s="4">
        <f t="shared" si="136"/>
        <v>0.4080436514710778</v>
      </c>
      <c r="S1272" s="3">
        <v>6771893.5899999999</v>
      </c>
      <c r="T1272" s="3">
        <f t="shared" si="137"/>
        <v>-953718.08000000007</v>
      </c>
      <c r="U1272" s="4">
        <f t="shared" si="138"/>
        <v>-0.14083477055935253</v>
      </c>
      <c r="V1272" s="2" t="s">
        <v>85</v>
      </c>
      <c r="W1272" s="2" t="s">
        <v>45</v>
      </c>
      <c r="X1272" s="2" t="s">
        <v>86</v>
      </c>
      <c r="Y1272" s="2">
        <v>0.92</v>
      </c>
      <c r="Z1272" s="2" t="s">
        <v>3585</v>
      </c>
      <c r="AA1272" s="2" t="s">
        <v>141</v>
      </c>
      <c r="AB1272" s="2" t="s">
        <v>110</v>
      </c>
      <c r="AC1272" s="2">
        <v>4.4000000000000004</v>
      </c>
      <c r="AD1272" s="3">
        <v>0</v>
      </c>
      <c r="AE1272" s="5">
        <v>0</v>
      </c>
      <c r="AF1272" s="2">
        <v>0</v>
      </c>
      <c r="AG1272" s="3">
        <f t="shared" si="139"/>
        <v>0</v>
      </c>
      <c r="AH1272" s="2" t="s">
        <v>50</v>
      </c>
      <c r="AI1272" s="3">
        <v>0</v>
      </c>
    </row>
    <row r="1273" spans="1:35" x14ac:dyDescent="0.3">
      <c r="A1273" s="2" t="s">
        <v>3586</v>
      </c>
      <c r="B1273" s="2" t="s">
        <v>3587</v>
      </c>
      <c r="C1273" s="2" t="s">
        <v>880</v>
      </c>
      <c r="D1273" s="2" t="s">
        <v>81</v>
      </c>
      <c r="E1273" s="2">
        <v>2024</v>
      </c>
      <c r="F1273" s="2" t="s">
        <v>82</v>
      </c>
      <c r="G1273" s="2" t="s">
        <v>40</v>
      </c>
      <c r="H1273" s="2" t="s">
        <v>139</v>
      </c>
      <c r="I1273" s="2" t="s">
        <v>55</v>
      </c>
      <c r="J1273" s="2" t="s">
        <v>84</v>
      </c>
      <c r="K1273" s="3">
        <v>3538781.56</v>
      </c>
      <c r="L1273" s="3">
        <v>1519230.7</v>
      </c>
      <c r="M1273" s="3">
        <f t="shared" si="133"/>
        <v>2019550.86</v>
      </c>
      <c r="N1273" s="3">
        <v>710391.79</v>
      </c>
      <c r="O1273" s="3">
        <f t="shared" si="134"/>
        <v>1309159.07</v>
      </c>
      <c r="P1273" s="3">
        <v>964402.75</v>
      </c>
      <c r="Q1273" s="4">
        <f t="shared" si="135"/>
        <v>0.570691020555674</v>
      </c>
      <c r="R1273" s="4">
        <f t="shared" si="136"/>
        <v>0.27252395595731543</v>
      </c>
      <c r="S1273" s="3">
        <v>3371096.05</v>
      </c>
      <c r="T1273" s="3">
        <f t="shared" si="137"/>
        <v>167685.51000000024</v>
      </c>
      <c r="U1273" s="4">
        <f t="shared" si="138"/>
        <v>4.9742133571068152E-2</v>
      </c>
      <c r="V1273" s="2" t="s">
        <v>73</v>
      </c>
      <c r="W1273" s="2" t="s">
        <v>96</v>
      </c>
      <c r="X1273" s="2" t="s">
        <v>86</v>
      </c>
      <c r="Y1273" s="2">
        <v>0.92</v>
      </c>
      <c r="Z1273" s="2" t="s">
        <v>3588</v>
      </c>
      <c r="AA1273" s="2" t="s">
        <v>148</v>
      </c>
      <c r="AB1273" s="2" t="s">
        <v>77</v>
      </c>
      <c r="AC1273" s="2">
        <v>3.53</v>
      </c>
      <c r="AD1273" s="3">
        <v>0</v>
      </c>
      <c r="AE1273" s="5">
        <v>0</v>
      </c>
      <c r="AF1273" s="2">
        <v>0</v>
      </c>
      <c r="AG1273" s="3">
        <f t="shared" si="139"/>
        <v>0</v>
      </c>
      <c r="AH1273" s="2" t="s">
        <v>50</v>
      </c>
      <c r="AI1273" s="3">
        <v>0</v>
      </c>
    </row>
    <row r="1274" spans="1:35" x14ac:dyDescent="0.3">
      <c r="A1274" s="2" t="s">
        <v>3589</v>
      </c>
      <c r="B1274" s="2" t="s">
        <v>687</v>
      </c>
      <c r="C1274" s="2" t="s">
        <v>113</v>
      </c>
      <c r="D1274" s="2" t="s">
        <v>54</v>
      </c>
      <c r="E1274" s="2">
        <v>2022</v>
      </c>
      <c r="F1274" s="2" t="s">
        <v>82</v>
      </c>
      <c r="G1274" s="2" t="s">
        <v>56</v>
      </c>
      <c r="H1274" s="2" t="s">
        <v>123</v>
      </c>
      <c r="I1274" s="2" t="s">
        <v>178</v>
      </c>
      <c r="J1274" s="2" t="s">
        <v>179</v>
      </c>
      <c r="K1274" s="3">
        <v>8192193.1799999997</v>
      </c>
      <c r="L1274" s="3">
        <v>3413248.88</v>
      </c>
      <c r="M1274" s="3">
        <f t="shared" si="133"/>
        <v>4778944.3</v>
      </c>
      <c r="N1274" s="3">
        <v>656306.68999999994</v>
      </c>
      <c r="O1274" s="3">
        <f t="shared" si="134"/>
        <v>4122637.61</v>
      </c>
      <c r="P1274" s="3">
        <v>3242638.55</v>
      </c>
      <c r="Q1274" s="4">
        <f t="shared" si="135"/>
        <v>0.58335346774622809</v>
      </c>
      <c r="R1274" s="4">
        <f t="shared" si="136"/>
        <v>0.39582056706333674</v>
      </c>
      <c r="S1274" s="3">
        <v>9742728.2699999996</v>
      </c>
      <c r="T1274" s="3">
        <f t="shared" si="137"/>
        <v>-1550535.0899999999</v>
      </c>
      <c r="U1274" s="4">
        <f t="shared" si="138"/>
        <v>-0.15914793546838804</v>
      </c>
      <c r="V1274" s="2" t="s">
        <v>44</v>
      </c>
      <c r="W1274" s="2" t="s">
        <v>117</v>
      </c>
      <c r="X1274" s="2" t="s">
        <v>126</v>
      </c>
      <c r="Y1274" s="2">
        <v>1.34</v>
      </c>
      <c r="Z1274" s="2" t="s">
        <v>3590</v>
      </c>
      <c r="AA1274" s="2" t="s">
        <v>224</v>
      </c>
      <c r="AB1274" s="2" t="s">
        <v>100</v>
      </c>
      <c r="AC1274" s="2">
        <v>3.88</v>
      </c>
      <c r="AD1274" s="3">
        <v>1376204.41</v>
      </c>
      <c r="AE1274" s="5">
        <v>16.36</v>
      </c>
      <c r="AF1274" s="2">
        <v>240</v>
      </c>
      <c r="AG1274" s="3">
        <f t="shared" si="139"/>
        <v>19519.172205939922</v>
      </c>
      <c r="AH1274" s="2" t="s">
        <v>50</v>
      </c>
      <c r="AI1274" s="3">
        <v>0</v>
      </c>
    </row>
    <row r="1275" spans="1:35" x14ac:dyDescent="0.3">
      <c r="A1275" s="2" t="s">
        <v>3591</v>
      </c>
      <c r="B1275" s="2" t="s">
        <v>3592</v>
      </c>
      <c r="C1275" s="2" t="s">
        <v>520</v>
      </c>
      <c r="D1275" s="2" t="s">
        <v>81</v>
      </c>
      <c r="E1275" s="2">
        <v>2021</v>
      </c>
      <c r="F1275" s="2" t="s">
        <v>82</v>
      </c>
      <c r="G1275" s="2" t="s">
        <v>40</v>
      </c>
      <c r="H1275" s="2" t="s">
        <v>83</v>
      </c>
      <c r="I1275" s="2" t="s">
        <v>42</v>
      </c>
      <c r="J1275" s="2" t="s">
        <v>422</v>
      </c>
      <c r="K1275" s="3">
        <v>1810616.78</v>
      </c>
      <c r="L1275" s="3">
        <v>868133.06</v>
      </c>
      <c r="M1275" s="3">
        <f t="shared" si="133"/>
        <v>942483.72</v>
      </c>
      <c r="N1275" s="3">
        <v>234964.34</v>
      </c>
      <c r="O1275" s="3">
        <f t="shared" si="134"/>
        <v>707519.38</v>
      </c>
      <c r="P1275" s="3">
        <v>512350.78</v>
      </c>
      <c r="Q1275" s="4">
        <f t="shared" si="135"/>
        <v>0.52053185986711115</v>
      </c>
      <c r="R1275" s="4">
        <f t="shared" si="136"/>
        <v>0.28297030363321829</v>
      </c>
      <c r="S1275" s="3">
        <v>1667951.07</v>
      </c>
      <c r="T1275" s="3">
        <f t="shared" si="137"/>
        <v>142665.70999999996</v>
      </c>
      <c r="U1275" s="4">
        <f t="shared" si="138"/>
        <v>8.5533510284567252E-2</v>
      </c>
      <c r="V1275" s="2" t="s">
        <v>107</v>
      </c>
      <c r="W1275" s="2" t="s">
        <v>134</v>
      </c>
      <c r="X1275" s="2" t="s">
        <v>86</v>
      </c>
      <c r="Y1275" s="2">
        <v>0.92</v>
      </c>
      <c r="Z1275" s="2" t="s">
        <v>2020</v>
      </c>
      <c r="AA1275" s="2" t="s">
        <v>76</v>
      </c>
      <c r="AB1275" s="2" t="s">
        <v>100</v>
      </c>
      <c r="AC1275" s="2">
        <v>8.65</v>
      </c>
      <c r="AD1275" s="3">
        <v>0</v>
      </c>
      <c r="AE1275" s="5">
        <v>0</v>
      </c>
      <c r="AF1275" s="2">
        <v>0</v>
      </c>
      <c r="AG1275" s="3">
        <f t="shared" si="139"/>
        <v>0</v>
      </c>
      <c r="AH1275" s="2" t="s">
        <v>50</v>
      </c>
      <c r="AI1275" s="3">
        <v>0</v>
      </c>
    </row>
    <row r="1276" spans="1:35" x14ac:dyDescent="0.3">
      <c r="A1276" s="2" t="s">
        <v>3593</v>
      </c>
      <c r="B1276" s="2" t="s">
        <v>1617</v>
      </c>
      <c r="C1276" s="2" t="s">
        <v>164</v>
      </c>
      <c r="D1276" s="2" t="s">
        <v>81</v>
      </c>
      <c r="E1276" s="2">
        <v>2023</v>
      </c>
      <c r="F1276" s="2" t="s">
        <v>55</v>
      </c>
      <c r="G1276" s="2" t="s">
        <v>69</v>
      </c>
      <c r="H1276" s="2" t="s">
        <v>70</v>
      </c>
      <c r="I1276" s="2" t="s">
        <v>178</v>
      </c>
      <c r="J1276" s="2" t="s">
        <v>342</v>
      </c>
      <c r="K1276" s="3">
        <v>4654658.7300000004</v>
      </c>
      <c r="L1276" s="3">
        <v>1515057.34</v>
      </c>
      <c r="M1276" s="3">
        <f t="shared" si="133"/>
        <v>3139601.3900000006</v>
      </c>
      <c r="N1276" s="3">
        <v>797901.25</v>
      </c>
      <c r="O1276" s="3">
        <f t="shared" si="134"/>
        <v>2341700.1400000006</v>
      </c>
      <c r="P1276" s="3">
        <v>1661143.93</v>
      </c>
      <c r="Q1276" s="4">
        <f t="shared" si="135"/>
        <v>0.67450732096958699</v>
      </c>
      <c r="R1276" s="4">
        <f t="shared" si="136"/>
        <v>0.3568777060482799</v>
      </c>
      <c r="S1276" s="3">
        <v>5231751.29</v>
      </c>
      <c r="T1276" s="3">
        <f t="shared" si="137"/>
        <v>-577092.55999999959</v>
      </c>
      <c r="U1276" s="4">
        <f t="shared" si="138"/>
        <v>-0.11030580928093002</v>
      </c>
      <c r="V1276" s="2" t="s">
        <v>73</v>
      </c>
      <c r="W1276" s="2" t="s">
        <v>96</v>
      </c>
      <c r="X1276" s="2" t="s">
        <v>74</v>
      </c>
      <c r="Y1276" s="2">
        <v>1.36</v>
      </c>
      <c r="Z1276" s="2" t="s">
        <v>3468</v>
      </c>
      <c r="AA1276" s="2" t="s">
        <v>48</v>
      </c>
      <c r="AB1276" s="2" t="s">
        <v>110</v>
      </c>
      <c r="AC1276" s="2">
        <v>4.93</v>
      </c>
      <c r="AD1276" s="3">
        <v>1813296.1</v>
      </c>
      <c r="AE1276" s="5">
        <v>10.87</v>
      </c>
      <c r="AF1276" s="2">
        <v>48</v>
      </c>
      <c r="AG1276" s="3">
        <f t="shared" si="139"/>
        <v>46751.190832784414</v>
      </c>
      <c r="AH1276" s="2" t="s">
        <v>50</v>
      </c>
      <c r="AI1276" s="3">
        <v>0</v>
      </c>
    </row>
    <row r="1277" spans="1:35" x14ac:dyDescent="0.3">
      <c r="A1277" s="2" t="s">
        <v>3594</v>
      </c>
      <c r="B1277" s="2" t="s">
        <v>3595</v>
      </c>
      <c r="C1277" s="2" t="s">
        <v>617</v>
      </c>
      <c r="D1277" s="2" t="s">
        <v>38</v>
      </c>
      <c r="E1277" s="2">
        <v>2020</v>
      </c>
      <c r="F1277" s="2" t="s">
        <v>105</v>
      </c>
      <c r="G1277" s="2" t="s">
        <v>93</v>
      </c>
      <c r="H1277" s="2" t="s">
        <v>159</v>
      </c>
      <c r="I1277" s="2" t="s">
        <v>178</v>
      </c>
      <c r="J1277" s="2" t="s">
        <v>342</v>
      </c>
      <c r="K1277" s="3">
        <v>8181982.6299999999</v>
      </c>
      <c r="L1277" s="3">
        <v>3485957.22</v>
      </c>
      <c r="M1277" s="3">
        <f t="shared" si="133"/>
        <v>4696025.41</v>
      </c>
      <c r="N1277" s="3">
        <v>1266561.6599999999</v>
      </c>
      <c r="O1277" s="3">
        <f t="shared" si="134"/>
        <v>3429463.75</v>
      </c>
      <c r="P1277" s="3">
        <v>2705442.07</v>
      </c>
      <c r="Q1277" s="4">
        <f t="shared" si="135"/>
        <v>0.57394712533140646</v>
      </c>
      <c r="R1277" s="4">
        <f t="shared" si="136"/>
        <v>0.33065849591029989</v>
      </c>
      <c r="S1277" s="3">
        <v>8008091.8899999997</v>
      </c>
      <c r="T1277" s="3">
        <f t="shared" si="137"/>
        <v>173890.74000000022</v>
      </c>
      <c r="U1277" s="4">
        <f t="shared" si="138"/>
        <v>2.1714378704513121E-2</v>
      </c>
      <c r="V1277" s="2" t="s">
        <v>44</v>
      </c>
      <c r="W1277" s="2" t="s">
        <v>117</v>
      </c>
      <c r="X1277" s="2" t="s">
        <v>160</v>
      </c>
      <c r="Y1277" s="2">
        <v>129.5</v>
      </c>
      <c r="Z1277" s="2" t="s">
        <v>3596</v>
      </c>
      <c r="AA1277" s="2" t="s">
        <v>148</v>
      </c>
      <c r="AB1277" s="2" t="s">
        <v>149</v>
      </c>
      <c r="AC1277" s="2">
        <v>7.77</v>
      </c>
      <c r="AD1277" s="3">
        <v>4541384.18</v>
      </c>
      <c r="AE1277" s="5">
        <v>12.88</v>
      </c>
      <c r="AF1277" s="2">
        <v>240</v>
      </c>
      <c r="AG1277" s="3">
        <f t="shared" si="139"/>
        <v>52817.999168490525</v>
      </c>
      <c r="AH1277" s="2" t="s">
        <v>50</v>
      </c>
      <c r="AI1277" s="3">
        <v>0</v>
      </c>
    </row>
    <row r="1278" spans="1:35" x14ac:dyDescent="0.3">
      <c r="A1278" s="2" t="s">
        <v>3597</v>
      </c>
      <c r="B1278" s="2" t="s">
        <v>1521</v>
      </c>
      <c r="C1278" s="2" t="s">
        <v>122</v>
      </c>
      <c r="D1278" s="2" t="s">
        <v>104</v>
      </c>
      <c r="E1278" s="2">
        <v>2023</v>
      </c>
      <c r="F1278" s="2" t="s">
        <v>55</v>
      </c>
      <c r="G1278" s="2" t="s">
        <v>93</v>
      </c>
      <c r="H1278" s="2" t="s">
        <v>221</v>
      </c>
      <c r="I1278" s="2" t="s">
        <v>58</v>
      </c>
      <c r="J1278" s="2" t="s">
        <v>106</v>
      </c>
      <c r="K1278" s="3">
        <v>467157.85</v>
      </c>
      <c r="L1278" s="3">
        <v>149622.97</v>
      </c>
      <c r="M1278" s="3">
        <f t="shared" si="133"/>
        <v>317534.88</v>
      </c>
      <c r="N1278" s="3">
        <v>44726.47</v>
      </c>
      <c r="O1278" s="3">
        <f t="shared" si="134"/>
        <v>272808.41000000003</v>
      </c>
      <c r="P1278" s="3">
        <v>193867.73</v>
      </c>
      <c r="Q1278" s="4">
        <f t="shared" si="135"/>
        <v>0.67971645986469031</v>
      </c>
      <c r="R1278" s="4">
        <f t="shared" si="136"/>
        <v>0.41499405393701511</v>
      </c>
      <c r="S1278" s="3">
        <v>477429.61</v>
      </c>
      <c r="T1278" s="3">
        <f t="shared" si="137"/>
        <v>-10271.760000000009</v>
      </c>
      <c r="U1278" s="4">
        <f t="shared" si="138"/>
        <v>-2.1514710828262222E-2</v>
      </c>
      <c r="V1278" s="2" t="s">
        <v>133</v>
      </c>
      <c r="W1278" s="2" t="s">
        <v>45</v>
      </c>
      <c r="X1278" s="2" t="s">
        <v>222</v>
      </c>
      <c r="Y1278" s="2">
        <v>18.899999999999999</v>
      </c>
      <c r="Z1278" s="2" t="s">
        <v>3598</v>
      </c>
      <c r="AA1278" s="2" t="s">
        <v>224</v>
      </c>
      <c r="AB1278" s="2" t="s">
        <v>64</v>
      </c>
      <c r="AC1278" s="2">
        <v>9.0299999999999994</v>
      </c>
      <c r="AD1278" s="3">
        <v>0</v>
      </c>
      <c r="AE1278" s="5">
        <v>0</v>
      </c>
      <c r="AF1278" s="2">
        <v>0</v>
      </c>
      <c r="AG1278" s="3">
        <f t="shared" si="139"/>
        <v>0</v>
      </c>
      <c r="AH1278" s="2" t="s">
        <v>50</v>
      </c>
      <c r="AI1278" s="3">
        <v>0</v>
      </c>
    </row>
    <row r="1279" spans="1:35" x14ac:dyDescent="0.3">
      <c r="A1279" s="2" t="s">
        <v>3599</v>
      </c>
      <c r="B1279" s="2" t="s">
        <v>3600</v>
      </c>
      <c r="C1279" s="2" t="s">
        <v>956</v>
      </c>
      <c r="D1279" s="2" t="s">
        <v>104</v>
      </c>
      <c r="E1279" s="2">
        <v>2022</v>
      </c>
      <c r="F1279" s="2" t="s">
        <v>55</v>
      </c>
      <c r="G1279" s="2" t="s">
        <v>69</v>
      </c>
      <c r="H1279" s="2" t="s">
        <v>272</v>
      </c>
      <c r="I1279" s="2" t="s">
        <v>178</v>
      </c>
      <c r="J1279" s="2" t="s">
        <v>179</v>
      </c>
      <c r="K1279" s="3">
        <v>8836390.5099999998</v>
      </c>
      <c r="L1279" s="3">
        <v>2755521.69</v>
      </c>
      <c r="M1279" s="3">
        <f t="shared" si="133"/>
        <v>6080868.8200000003</v>
      </c>
      <c r="N1279" s="3">
        <v>1149039.26</v>
      </c>
      <c r="O1279" s="3">
        <f t="shared" si="134"/>
        <v>4931829.5600000005</v>
      </c>
      <c r="P1279" s="3">
        <v>3906212</v>
      </c>
      <c r="Q1279" s="4">
        <f t="shared" si="135"/>
        <v>0.68816207399598062</v>
      </c>
      <c r="R1279" s="4">
        <f t="shared" si="136"/>
        <v>0.44205968439029525</v>
      </c>
      <c r="S1279" s="3">
        <v>9829284.6999999993</v>
      </c>
      <c r="T1279" s="3">
        <f t="shared" si="137"/>
        <v>-992894.18999999948</v>
      </c>
      <c r="U1279" s="4">
        <f t="shared" si="138"/>
        <v>-0.10101388049122227</v>
      </c>
      <c r="V1279" s="2" t="s">
        <v>85</v>
      </c>
      <c r="W1279" s="2" t="s">
        <v>207</v>
      </c>
      <c r="X1279" s="2" t="s">
        <v>274</v>
      </c>
      <c r="Y1279" s="2">
        <v>1</v>
      </c>
      <c r="Z1279" s="2" t="s">
        <v>3601</v>
      </c>
      <c r="AA1279" s="2" t="s">
        <v>63</v>
      </c>
      <c r="AB1279" s="2" t="s">
        <v>149</v>
      </c>
      <c r="AC1279" s="2">
        <v>8.39</v>
      </c>
      <c r="AD1279" s="3">
        <v>1788470.46</v>
      </c>
      <c r="AE1279" s="5">
        <v>7.68</v>
      </c>
      <c r="AF1279" s="2">
        <v>36</v>
      </c>
      <c r="AG1279" s="3">
        <f t="shared" si="139"/>
        <v>55780.521230386883</v>
      </c>
      <c r="AH1279" s="2" t="s">
        <v>50</v>
      </c>
      <c r="AI1279" s="3">
        <v>0</v>
      </c>
    </row>
    <row r="1280" spans="1:35" x14ac:dyDescent="0.3">
      <c r="A1280" s="2" t="s">
        <v>3602</v>
      </c>
      <c r="B1280" s="2" t="s">
        <v>220</v>
      </c>
      <c r="C1280" s="2" t="s">
        <v>113</v>
      </c>
      <c r="D1280" s="2" t="s">
        <v>54</v>
      </c>
      <c r="E1280" s="2">
        <v>2022</v>
      </c>
      <c r="F1280" s="2" t="s">
        <v>39</v>
      </c>
      <c r="G1280" s="2" t="s">
        <v>93</v>
      </c>
      <c r="H1280" s="2" t="s">
        <v>94</v>
      </c>
      <c r="I1280" s="2" t="s">
        <v>71</v>
      </c>
      <c r="J1280" s="2" t="s">
        <v>172</v>
      </c>
      <c r="K1280" s="3">
        <v>6252278.8200000003</v>
      </c>
      <c r="L1280" s="3">
        <v>2128630.0099999998</v>
      </c>
      <c r="M1280" s="3">
        <f t="shared" si="133"/>
        <v>4123648.8100000005</v>
      </c>
      <c r="N1280" s="3">
        <v>1253617.79</v>
      </c>
      <c r="O1280" s="3">
        <f t="shared" si="134"/>
        <v>2870031.0200000005</v>
      </c>
      <c r="P1280" s="3">
        <v>2274112.46</v>
      </c>
      <c r="Q1280" s="4">
        <f t="shared" si="135"/>
        <v>0.65954333271400722</v>
      </c>
      <c r="R1280" s="4">
        <f t="shared" si="136"/>
        <v>0.36372537525445797</v>
      </c>
      <c r="S1280" s="3">
        <v>6927355.7999999998</v>
      </c>
      <c r="T1280" s="3">
        <f t="shared" si="137"/>
        <v>-675076.97999999952</v>
      </c>
      <c r="U1280" s="4">
        <f t="shared" si="138"/>
        <v>-9.745088883697868E-2</v>
      </c>
      <c r="V1280" s="2" t="s">
        <v>95</v>
      </c>
      <c r="W1280" s="2" t="s">
        <v>60</v>
      </c>
      <c r="X1280" s="2" t="s">
        <v>97</v>
      </c>
      <c r="Y1280" s="2">
        <v>1550</v>
      </c>
      <c r="Z1280" s="2" t="s">
        <v>3603</v>
      </c>
      <c r="AA1280" s="2" t="s">
        <v>48</v>
      </c>
      <c r="AB1280" s="2" t="s">
        <v>100</v>
      </c>
      <c r="AC1280" s="2">
        <v>1.25</v>
      </c>
      <c r="AD1280" s="3">
        <v>0</v>
      </c>
      <c r="AE1280" s="5">
        <v>0</v>
      </c>
      <c r="AF1280" s="2">
        <v>0</v>
      </c>
      <c r="AG1280" s="3">
        <f t="shared" si="139"/>
        <v>0</v>
      </c>
      <c r="AH1280" s="2" t="s">
        <v>50</v>
      </c>
      <c r="AI1280" s="3">
        <v>0</v>
      </c>
    </row>
    <row r="1281" spans="1:35" x14ac:dyDescent="0.3">
      <c r="A1281" s="2" t="s">
        <v>3604</v>
      </c>
      <c r="B1281" s="2" t="s">
        <v>1490</v>
      </c>
      <c r="C1281" s="2" t="s">
        <v>730</v>
      </c>
      <c r="D1281" s="2" t="s">
        <v>38</v>
      </c>
      <c r="E1281" s="2">
        <v>2020</v>
      </c>
      <c r="F1281" s="2" t="s">
        <v>82</v>
      </c>
      <c r="G1281" s="2" t="s">
        <v>40</v>
      </c>
      <c r="H1281" s="2" t="s">
        <v>171</v>
      </c>
      <c r="I1281" s="2" t="s">
        <v>71</v>
      </c>
      <c r="J1281" s="2" t="s">
        <v>293</v>
      </c>
      <c r="K1281" s="3">
        <v>7115008.0700000003</v>
      </c>
      <c r="L1281" s="3">
        <v>2366854</v>
      </c>
      <c r="M1281" s="3">
        <f t="shared" si="133"/>
        <v>4748154.07</v>
      </c>
      <c r="N1281" s="3">
        <v>898520.91</v>
      </c>
      <c r="O1281" s="3">
        <f t="shared" si="134"/>
        <v>3849633.16</v>
      </c>
      <c r="P1281" s="3">
        <v>2764573.36</v>
      </c>
      <c r="Q1281" s="4">
        <f t="shared" si="135"/>
        <v>0.66734345531107742</v>
      </c>
      <c r="R1281" s="4">
        <f t="shared" si="136"/>
        <v>0.38855519667738053</v>
      </c>
      <c r="S1281" s="3">
        <v>6184824.79</v>
      </c>
      <c r="T1281" s="3">
        <f t="shared" si="137"/>
        <v>930183.28000000026</v>
      </c>
      <c r="U1281" s="4">
        <f t="shared" si="138"/>
        <v>0.15039767682731725</v>
      </c>
      <c r="V1281" s="2" t="s">
        <v>133</v>
      </c>
      <c r="W1281" s="2" t="s">
        <v>125</v>
      </c>
      <c r="X1281" s="2" t="s">
        <v>86</v>
      </c>
      <c r="Y1281" s="2">
        <v>0.92</v>
      </c>
      <c r="Z1281" s="2" t="s">
        <v>3605</v>
      </c>
      <c r="AA1281" s="2" t="s">
        <v>148</v>
      </c>
      <c r="AB1281" s="2" t="s">
        <v>49</v>
      </c>
      <c r="AC1281" s="2">
        <v>9.26</v>
      </c>
      <c r="AD1281" s="3">
        <v>0</v>
      </c>
      <c r="AE1281" s="5">
        <v>0</v>
      </c>
      <c r="AF1281" s="2">
        <v>0</v>
      </c>
      <c r="AG1281" s="3">
        <f t="shared" si="139"/>
        <v>0</v>
      </c>
      <c r="AH1281" s="2" t="s">
        <v>50</v>
      </c>
      <c r="AI1281" s="3">
        <v>0</v>
      </c>
    </row>
    <row r="1282" spans="1:35" x14ac:dyDescent="0.3">
      <c r="A1282" s="2" t="s">
        <v>3606</v>
      </c>
      <c r="B1282" s="2" t="s">
        <v>1882</v>
      </c>
      <c r="C1282" s="2" t="s">
        <v>520</v>
      </c>
      <c r="D1282" s="2" t="s">
        <v>81</v>
      </c>
      <c r="E1282" s="2">
        <v>2021</v>
      </c>
      <c r="F1282" s="2" t="s">
        <v>92</v>
      </c>
      <c r="G1282" s="2" t="s">
        <v>40</v>
      </c>
      <c r="H1282" s="2" t="s">
        <v>83</v>
      </c>
      <c r="I1282" s="2" t="s">
        <v>178</v>
      </c>
      <c r="J1282" s="2" t="s">
        <v>179</v>
      </c>
      <c r="K1282" s="3">
        <v>6274122.2800000003</v>
      </c>
      <c r="L1282" s="3">
        <v>1933066.42</v>
      </c>
      <c r="M1282" s="3">
        <f t="shared" ref="M1282:M1345" si="140">K1282-L1282</f>
        <v>4341055.8600000003</v>
      </c>
      <c r="N1282" s="3">
        <v>677488.36</v>
      </c>
      <c r="O1282" s="3">
        <f t="shared" ref="O1282:O1345" si="141">M1282-N1282</f>
        <v>3663567.5000000005</v>
      </c>
      <c r="P1282" s="3">
        <v>2828516.08</v>
      </c>
      <c r="Q1282" s="4">
        <f t="shared" ref="Q1282:Q1345" si="142">IF(K1282&lt;&gt;0,M1282/K1282,0)</f>
        <v>0.69189851046384132</v>
      </c>
      <c r="R1282" s="4">
        <f t="shared" ref="R1282:R1345" si="143">IF(K1282&lt;&gt;0,P1282/K1282,0)</f>
        <v>0.45082259378597894</v>
      </c>
      <c r="S1282" s="3">
        <v>5358145.26</v>
      </c>
      <c r="T1282" s="3">
        <f t="shared" ref="T1282:T1345" si="144">K1282-S1282</f>
        <v>915977.02000000048</v>
      </c>
      <c r="U1282" s="4">
        <f t="shared" ref="U1282:U1345" si="145">IF(S1282&lt;&gt;0,T1282/S1282,0)</f>
        <v>0.17095038965031728</v>
      </c>
      <c r="V1282" s="2" t="s">
        <v>124</v>
      </c>
      <c r="W1282" s="2" t="s">
        <v>45</v>
      </c>
      <c r="X1282" s="2" t="s">
        <v>86</v>
      </c>
      <c r="Y1282" s="2">
        <v>0.92</v>
      </c>
      <c r="Z1282" s="2" t="s">
        <v>1595</v>
      </c>
      <c r="AA1282" s="2" t="s">
        <v>109</v>
      </c>
      <c r="AB1282" s="2" t="s">
        <v>100</v>
      </c>
      <c r="AC1282" s="2">
        <v>4.12</v>
      </c>
      <c r="AD1282" s="3">
        <v>3938808.39</v>
      </c>
      <c r="AE1282" s="5">
        <v>7.79</v>
      </c>
      <c r="AF1282" s="2">
        <v>36</v>
      </c>
      <c r="AG1282" s="3">
        <f t="shared" ref="AG1282:AG1345" si="146">IF(AD1282&gt;0,(AD1282*(AE1282/100/12)*(1+AE1282/100/12)^AF1282)/((1+AE1282/100/12)^AF1282-1),0)</f>
        <v>123046.71473435653</v>
      </c>
      <c r="AH1282" s="2" t="s">
        <v>50</v>
      </c>
      <c r="AI1282" s="3">
        <v>0</v>
      </c>
    </row>
    <row r="1283" spans="1:35" x14ac:dyDescent="0.3">
      <c r="A1283" s="2" t="s">
        <v>3607</v>
      </c>
      <c r="B1283" s="2" t="s">
        <v>3608</v>
      </c>
      <c r="C1283" s="2" t="s">
        <v>130</v>
      </c>
      <c r="D1283" s="2" t="s">
        <v>104</v>
      </c>
      <c r="E1283" s="2">
        <v>2022</v>
      </c>
      <c r="F1283" s="2" t="s">
        <v>58</v>
      </c>
      <c r="G1283" s="2" t="s">
        <v>114</v>
      </c>
      <c r="H1283" s="2" t="s">
        <v>234</v>
      </c>
      <c r="I1283" s="2" t="s">
        <v>55</v>
      </c>
      <c r="J1283" s="2" t="s">
        <v>540</v>
      </c>
      <c r="K1283" s="3">
        <v>4653627.09</v>
      </c>
      <c r="L1283" s="3">
        <v>2095997.57</v>
      </c>
      <c r="M1283" s="3">
        <f t="shared" si="140"/>
        <v>2557629.5199999996</v>
      </c>
      <c r="N1283" s="3">
        <v>467478</v>
      </c>
      <c r="O1283" s="3">
        <f t="shared" si="141"/>
        <v>2090151.5199999996</v>
      </c>
      <c r="P1283" s="3">
        <v>1524437.89</v>
      </c>
      <c r="Q1283" s="4">
        <f t="shared" si="142"/>
        <v>0.54959915578452578</v>
      </c>
      <c r="R1283" s="4">
        <f t="shared" si="143"/>
        <v>0.32758058617885516</v>
      </c>
      <c r="S1283" s="3">
        <v>3861235.25</v>
      </c>
      <c r="T1283" s="3">
        <f t="shared" si="144"/>
        <v>792391.83999999985</v>
      </c>
      <c r="U1283" s="4">
        <f t="shared" si="145"/>
        <v>0.20521718794523069</v>
      </c>
      <c r="V1283" s="2" t="s">
        <v>73</v>
      </c>
      <c r="W1283" s="2" t="s">
        <v>134</v>
      </c>
      <c r="X1283" s="2" t="s">
        <v>236</v>
      </c>
      <c r="Y1283" s="2">
        <v>3.67</v>
      </c>
      <c r="Z1283" s="2" t="s">
        <v>3609</v>
      </c>
      <c r="AA1283" s="2" t="s">
        <v>141</v>
      </c>
      <c r="AB1283" s="2" t="s">
        <v>49</v>
      </c>
      <c r="AC1283" s="2">
        <v>3.76</v>
      </c>
      <c r="AD1283" s="3">
        <v>0</v>
      </c>
      <c r="AE1283" s="5">
        <v>0</v>
      </c>
      <c r="AF1283" s="2">
        <v>0</v>
      </c>
      <c r="AG1283" s="3">
        <f t="shared" si="146"/>
        <v>0</v>
      </c>
      <c r="AH1283" s="2" t="s">
        <v>50</v>
      </c>
      <c r="AI1283" s="3">
        <v>0</v>
      </c>
    </row>
    <row r="1284" spans="1:35" x14ac:dyDescent="0.3">
      <c r="A1284" s="2" t="s">
        <v>3610</v>
      </c>
      <c r="B1284" s="2" t="s">
        <v>3156</v>
      </c>
      <c r="C1284" s="2" t="s">
        <v>67</v>
      </c>
      <c r="D1284" s="2" t="s">
        <v>54</v>
      </c>
      <c r="E1284" s="2">
        <v>2022</v>
      </c>
      <c r="F1284" s="2" t="s">
        <v>92</v>
      </c>
      <c r="G1284" s="2" t="s">
        <v>69</v>
      </c>
      <c r="H1284" s="2" t="s">
        <v>165</v>
      </c>
      <c r="I1284" s="2" t="s">
        <v>58</v>
      </c>
      <c r="J1284" s="2" t="s">
        <v>191</v>
      </c>
      <c r="K1284" s="3">
        <v>677336.01</v>
      </c>
      <c r="L1284" s="3">
        <v>314962.48</v>
      </c>
      <c r="M1284" s="3">
        <f t="shared" si="140"/>
        <v>362373.53</v>
      </c>
      <c r="N1284" s="3">
        <v>132800.38</v>
      </c>
      <c r="O1284" s="3">
        <f t="shared" si="141"/>
        <v>229573.15000000002</v>
      </c>
      <c r="P1284" s="3">
        <v>178011.43</v>
      </c>
      <c r="Q1284" s="4">
        <f t="shared" si="142"/>
        <v>0.53499817616370349</v>
      </c>
      <c r="R1284" s="4">
        <f t="shared" si="143"/>
        <v>0.26281111202104845</v>
      </c>
      <c r="S1284" s="3">
        <v>753097.92</v>
      </c>
      <c r="T1284" s="3">
        <f t="shared" si="144"/>
        <v>-75761.910000000033</v>
      </c>
      <c r="U1284" s="4">
        <f t="shared" si="145"/>
        <v>-0.10060034424208744</v>
      </c>
      <c r="V1284" s="2" t="s">
        <v>85</v>
      </c>
      <c r="W1284" s="2" t="s">
        <v>125</v>
      </c>
      <c r="X1284" s="2" t="s">
        <v>167</v>
      </c>
      <c r="Y1284" s="2">
        <v>17.2</v>
      </c>
      <c r="Z1284" s="2" t="s">
        <v>3611</v>
      </c>
      <c r="AA1284" s="2" t="s">
        <v>63</v>
      </c>
      <c r="AB1284" s="2" t="s">
        <v>49</v>
      </c>
      <c r="AC1284" s="2">
        <v>2.19</v>
      </c>
      <c r="AD1284" s="3">
        <v>0</v>
      </c>
      <c r="AE1284" s="5">
        <v>0</v>
      </c>
      <c r="AF1284" s="2">
        <v>0</v>
      </c>
      <c r="AG1284" s="3">
        <f t="shared" si="146"/>
        <v>0</v>
      </c>
      <c r="AH1284" s="2" t="s">
        <v>50</v>
      </c>
      <c r="AI1284" s="3">
        <v>0</v>
      </c>
    </row>
    <row r="1285" spans="1:35" x14ac:dyDescent="0.3">
      <c r="A1285" s="2" t="s">
        <v>3612</v>
      </c>
      <c r="B1285" s="2" t="s">
        <v>3613</v>
      </c>
      <c r="C1285" s="2" t="s">
        <v>37</v>
      </c>
      <c r="D1285" s="2" t="s">
        <v>38</v>
      </c>
      <c r="E1285" s="2">
        <v>2022</v>
      </c>
      <c r="F1285" s="2" t="s">
        <v>92</v>
      </c>
      <c r="G1285" s="2" t="s">
        <v>69</v>
      </c>
      <c r="H1285" s="2" t="s">
        <v>165</v>
      </c>
      <c r="I1285" s="2" t="s">
        <v>42</v>
      </c>
      <c r="J1285" s="2" t="s">
        <v>166</v>
      </c>
      <c r="K1285" s="3">
        <v>574605.63</v>
      </c>
      <c r="L1285" s="3">
        <v>261430.05</v>
      </c>
      <c r="M1285" s="3">
        <f t="shared" si="140"/>
        <v>313175.58</v>
      </c>
      <c r="N1285" s="3">
        <v>49821.29</v>
      </c>
      <c r="O1285" s="3">
        <f t="shared" si="141"/>
        <v>263354.29000000004</v>
      </c>
      <c r="P1285" s="3">
        <v>196886.99</v>
      </c>
      <c r="Q1285" s="4">
        <f t="shared" si="142"/>
        <v>0.54502699529762699</v>
      </c>
      <c r="R1285" s="4">
        <f t="shared" si="143"/>
        <v>0.34264716480414575</v>
      </c>
      <c r="S1285" s="3">
        <v>496515.61</v>
      </c>
      <c r="T1285" s="3">
        <f t="shared" si="144"/>
        <v>78090.020000000019</v>
      </c>
      <c r="U1285" s="4">
        <f t="shared" si="145"/>
        <v>0.15727606227727667</v>
      </c>
      <c r="V1285" s="2" t="s">
        <v>44</v>
      </c>
      <c r="W1285" s="2" t="s">
        <v>134</v>
      </c>
      <c r="X1285" s="2" t="s">
        <v>167</v>
      </c>
      <c r="Y1285" s="2">
        <v>17.2</v>
      </c>
      <c r="Z1285" s="2" t="s">
        <v>3614</v>
      </c>
      <c r="AA1285" s="2" t="s">
        <v>224</v>
      </c>
      <c r="AB1285" s="2" t="s">
        <v>209</v>
      </c>
      <c r="AC1285" s="2">
        <v>5.8</v>
      </c>
      <c r="AD1285" s="3">
        <v>0</v>
      </c>
      <c r="AE1285" s="5">
        <v>0</v>
      </c>
      <c r="AF1285" s="2">
        <v>0</v>
      </c>
      <c r="AG1285" s="3">
        <f t="shared" si="146"/>
        <v>0</v>
      </c>
      <c r="AH1285" s="2" t="s">
        <v>50</v>
      </c>
      <c r="AI1285" s="3">
        <v>0</v>
      </c>
    </row>
    <row r="1286" spans="1:35" x14ac:dyDescent="0.3">
      <c r="A1286" s="2" t="s">
        <v>3615</v>
      </c>
      <c r="B1286" s="2" t="s">
        <v>3616</v>
      </c>
      <c r="C1286" s="2" t="s">
        <v>880</v>
      </c>
      <c r="D1286" s="2" t="s">
        <v>81</v>
      </c>
      <c r="E1286" s="2">
        <v>2024</v>
      </c>
      <c r="F1286" s="2" t="s">
        <v>55</v>
      </c>
      <c r="G1286" s="2" t="s">
        <v>56</v>
      </c>
      <c r="H1286" s="2" t="s">
        <v>153</v>
      </c>
      <c r="I1286" s="2" t="s">
        <v>39</v>
      </c>
      <c r="J1286" s="2" t="s">
        <v>116</v>
      </c>
      <c r="K1286" s="3">
        <v>1644834.92</v>
      </c>
      <c r="L1286" s="3">
        <v>597720.96</v>
      </c>
      <c r="M1286" s="3">
        <f t="shared" si="140"/>
        <v>1047113.96</v>
      </c>
      <c r="N1286" s="3">
        <v>147213.18</v>
      </c>
      <c r="O1286" s="3">
        <f t="shared" si="141"/>
        <v>899900.78</v>
      </c>
      <c r="P1286" s="3">
        <v>644274.93000000005</v>
      </c>
      <c r="Q1286" s="4">
        <f t="shared" si="142"/>
        <v>0.63660732591936942</v>
      </c>
      <c r="R1286" s="4">
        <f t="shared" si="143"/>
        <v>0.3916958000867346</v>
      </c>
      <c r="S1286" s="3">
        <v>1833419.46</v>
      </c>
      <c r="T1286" s="3">
        <f t="shared" si="144"/>
        <v>-188584.54000000004</v>
      </c>
      <c r="U1286" s="4">
        <f t="shared" si="145"/>
        <v>-0.10285946239492846</v>
      </c>
      <c r="V1286" s="2" t="s">
        <v>95</v>
      </c>
      <c r="W1286" s="2" t="s">
        <v>96</v>
      </c>
      <c r="X1286" s="2" t="s">
        <v>155</v>
      </c>
      <c r="Y1286" s="2">
        <v>7.24</v>
      </c>
      <c r="Z1286" s="2" t="s">
        <v>3617</v>
      </c>
      <c r="AA1286" s="2" t="s">
        <v>63</v>
      </c>
      <c r="AB1286" s="2" t="s">
        <v>182</v>
      </c>
      <c r="AC1286" s="2">
        <v>8.58</v>
      </c>
      <c r="AD1286" s="3">
        <v>0</v>
      </c>
      <c r="AE1286" s="5">
        <v>0</v>
      </c>
      <c r="AF1286" s="2">
        <v>0</v>
      </c>
      <c r="AG1286" s="3">
        <f t="shared" si="146"/>
        <v>0</v>
      </c>
      <c r="AH1286" s="2" t="s">
        <v>50</v>
      </c>
      <c r="AI1286" s="3">
        <v>0</v>
      </c>
    </row>
    <row r="1287" spans="1:35" x14ac:dyDescent="0.3">
      <c r="A1287" s="2" t="s">
        <v>3618</v>
      </c>
      <c r="B1287" s="2" t="s">
        <v>3619</v>
      </c>
      <c r="C1287" s="2" t="s">
        <v>245</v>
      </c>
      <c r="D1287" s="2" t="s">
        <v>38</v>
      </c>
      <c r="E1287" s="2">
        <v>2023</v>
      </c>
      <c r="F1287" s="2" t="s">
        <v>55</v>
      </c>
      <c r="G1287" s="2" t="s">
        <v>93</v>
      </c>
      <c r="H1287" s="2" t="s">
        <v>159</v>
      </c>
      <c r="I1287" s="2" t="s">
        <v>131</v>
      </c>
      <c r="J1287" s="2" t="s">
        <v>544</v>
      </c>
      <c r="K1287" s="3">
        <v>8222532.5999999996</v>
      </c>
      <c r="L1287" s="3">
        <v>3629220.15</v>
      </c>
      <c r="M1287" s="3">
        <f t="shared" si="140"/>
        <v>4593312.4499999993</v>
      </c>
      <c r="N1287" s="3">
        <v>1282926.6299999999</v>
      </c>
      <c r="O1287" s="3">
        <f t="shared" si="141"/>
        <v>3310385.8199999994</v>
      </c>
      <c r="P1287" s="3">
        <v>2458463.04</v>
      </c>
      <c r="Q1287" s="4">
        <f t="shared" si="142"/>
        <v>0.55862502144412285</v>
      </c>
      <c r="R1287" s="4">
        <f t="shared" si="143"/>
        <v>0.29899097511635286</v>
      </c>
      <c r="S1287" s="3">
        <v>8964361.9000000004</v>
      </c>
      <c r="T1287" s="3">
        <f t="shared" si="144"/>
        <v>-741829.30000000075</v>
      </c>
      <c r="U1287" s="4">
        <f t="shared" si="145"/>
        <v>-8.2753162832482338E-2</v>
      </c>
      <c r="V1287" s="2" t="s">
        <v>95</v>
      </c>
      <c r="W1287" s="2" t="s">
        <v>134</v>
      </c>
      <c r="X1287" s="2" t="s">
        <v>160</v>
      </c>
      <c r="Y1287" s="2">
        <v>129.5</v>
      </c>
      <c r="Z1287" s="2" t="s">
        <v>3620</v>
      </c>
      <c r="AA1287" s="2" t="s">
        <v>148</v>
      </c>
      <c r="AB1287" s="2" t="s">
        <v>110</v>
      </c>
      <c r="AC1287" s="2">
        <v>6.96</v>
      </c>
      <c r="AD1287" s="3">
        <v>0</v>
      </c>
      <c r="AE1287" s="5">
        <v>0</v>
      </c>
      <c r="AF1287" s="2">
        <v>0</v>
      </c>
      <c r="AG1287" s="3">
        <f t="shared" si="146"/>
        <v>0</v>
      </c>
      <c r="AH1287" s="2" t="s">
        <v>50</v>
      </c>
      <c r="AI1287" s="3">
        <v>0</v>
      </c>
    </row>
    <row r="1288" spans="1:35" x14ac:dyDescent="0.3">
      <c r="A1288" s="2" t="s">
        <v>3621</v>
      </c>
      <c r="B1288" s="2" t="s">
        <v>3514</v>
      </c>
      <c r="C1288" s="2" t="s">
        <v>297</v>
      </c>
      <c r="D1288" s="2" t="s">
        <v>104</v>
      </c>
      <c r="E1288" s="2">
        <v>2021</v>
      </c>
      <c r="F1288" s="2" t="s">
        <v>92</v>
      </c>
      <c r="G1288" s="2" t="s">
        <v>93</v>
      </c>
      <c r="H1288" s="2" t="s">
        <v>94</v>
      </c>
      <c r="I1288" s="2" t="s">
        <v>42</v>
      </c>
      <c r="J1288" s="2" t="s">
        <v>146</v>
      </c>
      <c r="K1288" s="3">
        <v>4824794.6500000004</v>
      </c>
      <c r="L1288" s="3">
        <v>1668543.67</v>
      </c>
      <c r="M1288" s="3">
        <f t="shared" si="140"/>
        <v>3156250.9800000004</v>
      </c>
      <c r="N1288" s="3">
        <v>860348.37</v>
      </c>
      <c r="O1288" s="3">
        <f t="shared" si="141"/>
        <v>2295902.6100000003</v>
      </c>
      <c r="P1288" s="3">
        <v>1756901.58</v>
      </c>
      <c r="Q1288" s="4">
        <f t="shared" si="142"/>
        <v>0.65417312216593515</v>
      </c>
      <c r="R1288" s="4">
        <f t="shared" si="143"/>
        <v>0.36414017744775934</v>
      </c>
      <c r="S1288" s="3">
        <v>4020936.48</v>
      </c>
      <c r="T1288" s="3">
        <f t="shared" si="144"/>
        <v>803858.17000000039</v>
      </c>
      <c r="U1288" s="4">
        <f t="shared" si="145"/>
        <v>0.19991814692879714</v>
      </c>
      <c r="V1288" s="2" t="s">
        <v>85</v>
      </c>
      <c r="W1288" s="2" t="s">
        <v>60</v>
      </c>
      <c r="X1288" s="2" t="s">
        <v>97</v>
      </c>
      <c r="Y1288" s="2">
        <v>1550</v>
      </c>
      <c r="Z1288" s="2" t="s">
        <v>2904</v>
      </c>
      <c r="AA1288" s="2" t="s">
        <v>109</v>
      </c>
      <c r="AB1288" s="2" t="s">
        <v>306</v>
      </c>
      <c r="AC1288" s="2">
        <v>2.21</v>
      </c>
      <c r="AD1288" s="3">
        <v>0</v>
      </c>
      <c r="AE1288" s="5">
        <v>0</v>
      </c>
      <c r="AF1288" s="2">
        <v>0</v>
      </c>
      <c r="AG1288" s="3">
        <f t="shared" si="146"/>
        <v>0</v>
      </c>
      <c r="AH1288" s="2" t="s">
        <v>50</v>
      </c>
      <c r="AI1288" s="3">
        <v>0</v>
      </c>
    </row>
    <row r="1289" spans="1:35" x14ac:dyDescent="0.3">
      <c r="A1289" s="2" t="s">
        <v>3622</v>
      </c>
      <c r="B1289" s="2" t="s">
        <v>3623</v>
      </c>
      <c r="C1289" s="2" t="s">
        <v>333</v>
      </c>
      <c r="D1289" s="2" t="s">
        <v>54</v>
      </c>
      <c r="E1289" s="2">
        <v>2024</v>
      </c>
      <c r="F1289" s="2" t="s">
        <v>82</v>
      </c>
      <c r="G1289" s="2" t="s">
        <v>93</v>
      </c>
      <c r="H1289" s="2" t="s">
        <v>94</v>
      </c>
      <c r="I1289" s="2" t="s">
        <v>55</v>
      </c>
      <c r="J1289" s="2" t="s">
        <v>540</v>
      </c>
      <c r="K1289" s="3">
        <v>599217.82999999996</v>
      </c>
      <c r="L1289" s="3">
        <v>347447.16</v>
      </c>
      <c r="M1289" s="3">
        <f t="shared" si="140"/>
        <v>251770.66999999998</v>
      </c>
      <c r="N1289" s="3">
        <v>119962.32</v>
      </c>
      <c r="O1289" s="3">
        <f t="shared" si="141"/>
        <v>131808.34999999998</v>
      </c>
      <c r="P1289" s="3">
        <v>101916.06</v>
      </c>
      <c r="Q1289" s="4">
        <f t="shared" si="142"/>
        <v>0.4201655181054943</v>
      </c>
      <c r="R1289" s="4">
        <f t="shared" si="143"/>
        <v>0.17008182149720077</v>
      </c>
      <c r="S1289" s="3">
        <v>504457.63</v>
      </c>
      <c r="T1289" s="3">
        <f t="shared" si="144"/>
        <v>94760.199999999953</v>
      </c>
      <c r="U1289" s="4">
        <f t="shared" si="145"/>
        <v>0.18784570668501921</v>
      </c>
      <c r="V1289" s="2" t="s">
        <v>124</v>
      </c>
      <c r="W1289" s="2" t="s">
        <v>207</v>
      </c>
      <c r="X1289" s="2" t="s">
        <v>97</v>
      </c>
      <c r="Y1289" s="2">
        <v>1550</v>
      </c>
      <c r="Z1289" s="2" t="s">
        <v>688</v>
      </c>
      <c r="AA1289" s="2" t="s">
        <v>141</v>
      </c>
      <c r="AB1289" s="2" t="s">
        <v>88</v>
      </c>
      <c r="AC1289" s="2">
        <v>4.7300000000000004</v>
      </c>
      <c r="AD1289" s="3">
        <v>0</v>
      </c>
      <c r="AE1289" s="5">
        <v>0</v>
      </c>
      <c r="AF1289" s="2">
        <v>0</v>
      </c>
      <c r="AG1289" s="3">
        <f t="shared" si="146"/>
        <v>0</v>
      </c>
      <c r="AH1289" s="2" t="s">
        <v>50</v>
      </c>
      <c r="AI1289" s="3">
        <v>0</v>
      </c>
    </row>
    <row r="1290" spans="1:35" x14ac:dyDescent="0.3">
      <c r="A1290" s="2" t="s">
        <v>3624</v>
      </c>
      <c r="B1290" s="2" t="s">
        <v>3625</v>
      </c>
      <c r="C1290" s="2" t="s">
        <v>287</v>
      </c>
      <c r="D1290" s="2" t="s">
        <v>104</v>
      </c>
      <c r="E1290" s="2">
        <v>2021</v>
      </c>
      <c r="F1290" s="2" t="s">
        <v>58</v>
      </c>
      <c r="G1290" s="2" t="s">
        <v>69</v>
      </c>
      <c r="H1290" s="2" t="s">
        <v>165</v>
      </c>
      <c r="I1290" s="2" t="s">
        <v>131</v>
      </c>
      <c r="J1290" s="2" t="s">
        <v>463</v>
      </c>
      <c r="K1290" s="3">
        <v>9609732.6799999997</v>
      </c>
      <c r="L1290" s="3">
        <v>4415511.1500000004</v>
      </c>
      <c r="M1290" s="3">
        <f t="shared" si="140"/>
        <v>5194221.5299999993</v>
      </c>
      <c r="N1290" s="3">
        <v>1369460.14</v>
      </c>
      <c r="O1290" s="3">
        <f t="shared" si="141"/>
        <v>3824761.3899999997</v>
      </c>
      <c r="P1290" s="3">
        <v>2678368</v>
      </c>
      <c r="Q1290" s="4">
        <f t="shared" si="142"/>
        <v>0.54051675556078005</v>
      </c>
      <c r="R1290" s="4">
        <f t="shared" si="143"/>
        <v>0.27871410050503093</v>
      </c>
      <c r="S1290" s="3">
        <v>10586068.550000001</v>
      </c>
      <c r="T1290" s="3">
        <f t="shared" si="144"/>
        <v>-976335.87000000104</v>
      </c>
      <c r="U1290" s="4">
        <f t="shared" si="145"/>
        <v>-9.2228372165604477E-2</v>
      </c>
      <c r="V1290" s="2" t="s">
        <v>95</v>
      </c>
      <c r="W1290" s="2" t="s">
        <v>60</v>
      </c>
      <c r="X1290" s="2" t="s">
        <v>167</v>
      </c>
      <c r="Y1290" s="2">
        <v>17.2</v>
      </c>
      <c r="Z1290" s="2" t="s">
        <v>3626</v>
      </c>
      <c r="AA1290" s="2" t="s">
        <v>76</v>
      </c>
      <c r="AB1290" s="2" t="s">
        <v>49</v>
      </c>
      <c r="AC1290" s="2">
        <v>5.34</v>
      </c>
      <c r="AD1290" s="3">
        <v>0</v>
      </c>
      <c r="AE1290" s="5">
        <v>0</v>
      </c>
      <c r="AF1290" s="2">
        <v>0</v>
      </c>
      <c r="AG1290" s="3">
        <f t="shared" si="146"/>
        <v>0</v>
      </c>
      <c r="AH1290" s="2" t="s">
        <v>50</v>
      </c>
      <c r="AI1290" s="3">
        <v>0</v>
      </c>
    </row>
    <row r="1291" spans="1:35" x14ac:dyDescent="0.3">
      <c r="A1291" s="2" t="s">
        <v>3627</v>
      </c>
      <c r="B1291" s="2" t="s">
        <v>3628</v>
      </c>
      <c r="C1291" s="2" t="s">
        <v>130</v>
      </c>
      <c r="D1291" s="2" t="s">
        <v>104</v>
      </c>
      <c r="E1291" s="2">
        <v>2022</v>
      </c>
      <c r="F1291" s="2" t="s">
        <v>92</v>
      </c>
      <c r="G1291" s="2" t="s">
        <v>56</v>
      </c>
      <c r="H1291" s="2" t="s">
        <v>177</v>
      </c>
      <c r="I1291" s="2" t="s">
        <v>58</v>
      </c>
      <c r="J1291" s="2" t="s">
        <v>240</v>
      </c>
      <c r="K1291" s="3">
        <v>3519350.57</v>
      </c>
      <c r="L1291" s="3">
        <v>1530838.13</v>
      </c>
      <c r="M1291" s="3">
        <f t="shared" si="140"/>
        <v>1988512.44</v>
      </c>
      <c r="N1291" s="3">
        <v>294622.25</v>
      </c>
      <c r="O1291" s="3">
        <f t="shared" si="141"/>
        <v>1693890.19</v>
      </c>
      <c r="P1291" s="3">
        <v>1304940.08</v>
      </c>
      <c r="Q1291" s="4">
        <f t="shared" si="142"/>
        <v>0.56502255187382489</v>
      </c>
      <c r="R1291" s="4">
        <f t="shared" si="143"/>
        <v>0.37079002334228955</v>
      </c>
      <c r="S1291" s="3">
        <v>2975052.2</v>
      </c>
      <c r="T1291" s="3">
        <f t="shared" si="144"/>
        <v>544298.36999999965</v>
      </c>
      <c r="U1291" s="4">
        <f t="shared" si="145"/>
        <v>0.18295422513931003</v>
      </c>
      <c r="V1291" s="2" t="s">
        <v>133</v>
      </c>
      <c r="W1291" s="2" t="s">
        <v>96</v>
      </c>
      <c r="X1291" s="2" t="s">
        <v>180</v>
      </c>
      <c r="Y1291" s="2">
        <v>149.5</v>
      </c>
      <c r="Z1291" s="2" t="s">
        <v>1232</v>
      </c>
      <c r="AA1291" s="2" t="s">
        <v>76</v>
      </c>
      <c r="AB1291" s="2" t="s">
        <v>142</v>
      </c>
      <c r="AC1291" s="2">
        <v>2.85</v>
      </c>
      <c r="AD1291" s="3">
        <v>0</v>
      </c>
      <c r="AE1291" s="5">
        <v>0</v>
      </c>
      <c r="AF1291" s="2">
        <v>0</v>
      </c>
      <c r="AG1291" s="3">
        <f t="shared" si="146"/>
        <v>0</v>
      </c>
      <c r="AH1291" s="2" t="s">
        <v>50</v>
      </c>
      <c r="AI1291" s="3">
        <v>0</v>
      </c>
    </row>
    <row r="1292" spans="1:35" x14ac:dyDescent="0.3">
      <c r="A1292" s="2" t="s">
        <v>3629</v>
      </c>
      <c r="B1292" s="2" t="s">
        <v>3630</v>
      </c>
      <c r="C1292" s="2" t="s">
        <v>53</v>
      </c>
      <c r="D1292" s="2" t="s">
        <v>54</v>
      </c>
      <c r="E1292" s="2">
        <v>2021</v>
      </c>
      <c r="F1292" s="2" t="s">
        <v>55</v>
      </c>
      <c r="G1292" s="2" t="s">
        <v>114</v>
      </c>
      <c r="H1292" s="2" t="s">
        <v>234</v>
      </c>
      <c r="I1292" s="2" t="s">
        <v>42</v>
      </c>
      <c r="J1292" s="2" t="s">
        <v>422</v>
      </c>
      <c r="K1292" s="3">
        <v>1251524.82</v>
      </c>
      <c r="L1292" s="3">
        <v>478618.58</v>
      </c>
      <c r="M1292" s="3">
        <f t="shared" si="140"/>
        <v>772906.24</v>
      </c>
      <c r="N1292" s="3">
        <v>220281.28</v>
      </c>
      <c r="O1292" s="3">
        <f t="shared" si="141"/>
        <v>552624.96</v>
      </c>
      <c r="P1292" s="3">
        <v>440478.16</v>
      </c>
      <c r="Q1292" s="4">
        <f t="shared" si="142"/>
        <v>0.61757164352521587</v>
      </c>
      <c r="R1292" s="4">
        <f t="shared" si="143"/>
        <v>0.35195319578240564</v>
      </c>
      <c r="S1292" s="3">
        <v>1050769.42</v>
      </c>
      <c r="T1292" s="3">
        <f t="shared" si="144"/>
        <v>200755.40000000014</v>
      </c>
      <c r="U1292" s="4">
        <f t="shared" si="145"/>
        <v>0.19105561713054053</v>
      </c>
      <c r="V1292" s="2" t="s">
        <v>95</v>
      </c>
      <c r="W1292" s="2" t="s">
        <v>134</v>
      </c>
      <c r="X1292" s="2" t="s">
        <v>236</v>
      </c>
      <c r="Y1292" s="2">
        <v>3.67</v>
      </c>
      <c r="Z1292" s="2" t="s">
        <v>3631</v>
      </c>
      <c r="AA1292" s="2" t="s">
        <v>109</v>
      </c>
      <c r="AB1292" s="2" t="s">
        <v>100</v>
      </c>
      <c r="AC1292" s="2">
        <v>1.61</v>
      </c>
      <c r="AD1292" s="3">
        <v>0</v>
      </c>
      <c r="AE1292" s="5">
        <v>0</v>
      </c>
      <c r="AF1292" s="2">
        <v>0</v>
      </c>
      <c r="AG1292" s="3">
        <f t="shared" si="146"/>
        <v>0</v>
      </c>
      <c r="AH1292" s="2" t="s">
        <v>50</v>
      </c>
      <c r="AI1292" s="3">
        <v>0</v>
      </c>
    </row>
    <row r="1293" spans="1:35" x14ac:dyDescent="0.3">
      <c r="A1293" s="2" t="s">
        <v>3632</v>
      </c>
      <c r="B1293" s="2" t="s">
        <v>1801</v>
      </c>
      <c r="C1293" s="2" t="s">
        <v>411</v>
      </c>
      <c r="D1293" s="2" t="s">
        <v>54</v>
      </c>
      <c r="E1293" s="2">
        <v>2022</v>
      </c>
      <c r="F1293" s="2" t="s">
        <v>82</v>
      </c>
      <c r="G1293" s="2" t="s">
        <v>69</v>
      </c>
      <c r="H1293" s="2" t="s">
        <v>272</v>
      </c>
      <c r="I1293" s="2" t="s">
        <v>58</v>
      </c>
      <c r="J1293" s="2" t="s">
        <v>191</v>
      </c>
      <c r="K1293" s="3">
        <v>6979344.5300000003</v>
      </c>
      <c r="L1293" s="3">
        <v>3792419.56</v>
      </c>
      <c r="M1293" s="3">
        <f t="shared" si="140"/>
        <v>3186924.97</v>
      </c>
      <c r="N1293" s="3">
        <v>559976.39</v>
      </c>
      <c r="O1293" s="3">
        <f t="shared" si="141"/>
        <v>2626948.58</v>
      </c>
      <c r="P1293" s="3">
        <v>1984662.77</v>
      </c>
      <c r="Q1293" s="4">
        <f t="shared" si="142"/>
        <v>0.45662238857837273</v>
      </c>
      <c r="R1293" s="4">
        <f t="shared" si="143"/>
        <v>0.28436234398074628</v>
      </c>
      <c r="S1293" s="3">
        <v>6440669.21</v>
      </c>
      <c r="T1293" s="3">
        <f t="shared" si="144"/>
        <v>538675.3200000003</v>
      </c>
      <c r="U1293" s="4">
        <f t="shared" si="145"/>
        <v>8.363654496704083E-2</v>
      </c>
      <c r="V1293" s="2" t="s">
        <v>73</v>
      </c>
      <c r="W1293" s="2" t="s">
        <v>117</v>
      </c>
      <c r="X1293" s="2" t="s">
        <v>274</v>
      </c>
      <c r="Y1293" s="2">
        <v>1</v>
      </c>
      <c r="Z1293" s="2" t="s">
        <v>3633</v>
      </c>
      <c r="AA1293" s="2" t="s">
        <v>109</v>
      </c>
      <c r="AB1293" s="2" t="s">
        <v>64</v>
      </c>
      <c r="AC1293" s="2">
        <v>4.1500000000000004</v>
      </c>
      <c r="AD1293" s="3">
        <v>0</v>
      </c>
      <c r="AE1293" s="5">
        <v>0</v>
      </c>
      <c r="AF1293" s="2">
        <v>0</v>
      </c>
      <c r="AG1293" s="3">
        <f t="shared" si="146"/>
        <v>0</v>
      </c>
      <c r="AH1293" s="2" t="s">
        <v>50</v>
      </c>
      <c r="AI1293" s="3">
        <v>0</v>
      </c>
    </row>
    <row r="1294" spans="1:35" x14ac:dyDescent="0.3">
      <c r="A1294" s="2" t="s">
        <v>3634</v>
      </c>
      <c r="B1294" s="2" t="s">
        <v>3635</v>
      </c>
      <c r="C1294" s="2" t="s">
        <v>474</v>
      </c>
      <c r="D1294" s="2" t="s">
        <v>81</v>
      </c>
      <c r="E1294" s="2">
        <v>2024</v>
      </c>
      <c r="F1294" s="2" t="s">
        <v>58</v>
      </c>
      <c r="G1294" s="2" t="s">
        <v>40</v>
      </c>
      <c r="H1294" s="2" t="s">
        <v>171</v>
      </c>
      <c r="I1294" s="2" t="s">
        <v>42</v>
      </c>
      <c r="J1294" s="2" t="s">
        <v>422</v>
      </c>
      <c r="K1294" s="3">
        <v>5916386.9400000004</v>
      </c>
      <c r="L1294" s="3">
        <v>1832602.4</v>
      </c>
      <c r="M1294" s="3">
        <f t="shared" si="140"/>
        <v>4083784.5400000005</v>
      </c>
      <c r="N1294" s="3">
        <v>908284.62</v>
      </c>
      <c r="O1294" s="3">
        <f t="shared" si="141"/>
        <v>3175499.9200000004</v>
      </c>
      <c r="P1294" s="3">
        <v>2460778.69</v>
      </c>
      <c r="Q1294" s="4">
        <f t="shared" si="142"/>
        <v>0.69024973880427098</v>
      </c>
      <c r="R1294" s="4">
        <f t="shared" si="143"/>
        <v>0.41592592150505958</v>
      </c>
      <c r="S1294" s="3">
        <v>5749724.4400000004</v>
      </c>
      <c r="T1294" s="3">
        <f t="shared" si="144"/>
        <v>166662.5</v>
      </c>
      <c r="U1294" s="4">
        <f t="shared" si="145"/>
        <v>2.898617172686627E-2</v>
      </c>
      <c r="V1294" s="2" t="s">
        <v>73</v>
      </c>
      <c r="W1294" s="2" t="s">
        <v>60</v>
      </c>
      <c r="X1294" s="2" t="s">
        <v>86</v>
      </c>
      <c r="Y1294" s="2">
        <v>0.92</v>
      </c>
      <c r="Z1294" s="2" t="s">
        <v>3636</v>
      </c>
      <c r="AA1294" s="2" t="s">
        <v>109</v>
      </c>
      <c r="AB1294" s="2" t="s">
        <v>182</v>
      </c>
      <c r="AC1294" s="2">
        <v>9.5</v>
      </c>
      <c r="AD1294" s="3">
        <v>0</v>
      </c>
      <c r="AE1294" s="5">
        <v>0</v>
      </c>
      <c r="AF1294" s="2">
        <v>0</v>
      </c>
      <c r="AG1294" s="3">
        <f t="shared" si="146"/>
        <v>0</v>
      </c>
      <c r="AH1294" s="2" t="s">
        <v>50</v>
      </c>
      <c r="AI1294" s="3">
        <v>0</v>
      </c>
    </row>
    <row r="1295" spans="1:35" x14ac:dyDescent="0.3">
      <c r="A1295" s="2" t="s">
        <v>3637</v>
      </c>
      <c r="B1295" s="2" t="s">
        <v>1060</v>
      </c>
      <c r="C1295" s="2" t="s">
        <v>152</v>
      </c>
      <c r="D1295" s="2" t="s">
        <v>38</v>
      </c>
      <c r="E1295" s="2">
        <v>2022</v>
      </c>
      <c r="F1295" s="2" t="s">
        <v>55</v>
      </c>
      <c r="G1295" s="2" t="s">
        <v>40</v>
      </c>
      <c r="H1295" s="2" t="s">
        <v>83</v>
      </c>
      <c r="I1295" s="2" t="s">
        <v>71</v>
      </c>
      <c r="J1295" s="2" t="s">
        <v>228</v>
      </c>
      <c r="K1295" s="3">
        <v>350891.84</v>
      </c>
      <c r="L1295" s="3">
        <v>111738.32</v>
      </c>
      <c r="M1295" s="3">
        <f t="shared" si="140"/>
        <v>239153.52000000002</v>
      </c>
      <c r="N1295" s="3">
        <v>77089.87</v>
      </c>
      <c r="O1295" s="3">
        <f t="shared" si="141"/>
        <v>162063.65000000002</v>
      </c>
      <c r="P1295" s="3">
        <v>115152.24</v>
      </c>
      <c r="Q1295" s="4">
        <f t="shared" si="142"/>
        <v>0.68155908099772289</v>
      </c>
      <c r="R1295" s="4">
        <f t="shared" si="143"/>
        <v>0.32817018486380306</v>
      </c>
      <c r="S1295" s="3">
        <v>353529.33</v>
      </c>
      <c r="T1295" s="3">
        <f t="shared" si="144"/>
        <v>-2637.4899999999907</v>
      </c>
      <c r="U1295" s="4">
        <f t="shared" si="145"/>
        <v>-7.4604559683916199E-3</v>
      </c>
      <c r="V1295" s="2" t="s">
        <v>133</v>
      </c>
      <c r="W1295" s="2" t="s">
        <v>117</v>
      </c>
      <c r="X1295" s="2" t="s">
        <v>86</v>
      </c>
      <c r="Y1295" s="2">
        <v>0.92</v>
      </c>
      <c r="Z1295" s="2" t="s">
        <v>3638</v>
      </c>
      <c r="AA1295" s="2" t="s">
        <v>141</v>
      </c>
      <c r="AB1295" s="2" t="s">
        <v>110</v>
      </c>
      <c r="AC1295" s="2">
        <v>5.31</v>
      </c>
      <c r="AD1295" s="3">
        <v>0</v>
      </c>
      <c r="AE1295" s="5">
        <v>0</v>
      </c>
      <c r="AF1295" s="2">
        <v>0</v>
      </c>
      <c r="AG1295" s="3">
        <f t="shared" si="146"/>
        <v>0</v>
      </c>
      <c r="AH1295" s="2" t="s">
        <v>50</v>
      </c>
      <c r="AI1295" s="3">
        <v>0</v>
      </c>
    </row>
    <row r="1296" spans="1:35" x14ac:dyDescent="0.3">
      <c r="A1296" s="2" t="s">
        <v>3639</v>
      </c>
      <c r="B1296" s="2" t="s">
        <v>1188</v>
      </c>
      <c r="C1296" s="2" t="s">
        <v>956</v>
      </c>
      <c r="D1296" s="2" t="s">
        <v>104</v>
      </c>
      <c r="E1296" s="2">
        <v>2022</v>
      </c>
      <c r="F1296" s="2" t="s">
        <v>92</v>
      </c>
      <c r="G1296" s="2" t="s">
        <v>114</v>
      </c>
      <c r="H1296" s="2" t="s">
        <v>115</v>
      </c>
      <c r="I1296" s="2" t="s">
        <v>178</v>
      </c>
      <c r="J1296" s="2" t="s">
        <v>197</v>
      </c>
      <c r="K1296" s="3">
        <v>4386909.37</v>
      </c>
      <c r="L1296" s="3">
        <v>1366327</v>
      </c>
      <c r="M1296" s="3">
        <f t="shared" si="140"/>
        <v>3020582.37</v>
      </c>
      <c r="N1296" s="3">
        <v>479840.35</v>
      </c>
      <c r="O1296" s="3">
        <f t="shared" si="141"/>
        <v>2540742.02</v>
      </c>
      <c r="P1296" s="3">
        <v>1936306.12</v>
      </c>
      <c r="Q1296" s="4">
        <f t="shared" si="142"/>
        <v>0.68854451169115449</v>
      </c>
      <c r="R1296" s="4">
        <f t="shared" si="143"/>
        <v>0.44138274960533319</v>
      </c>
      <c r="S1296" s="3">
        <v>3563482.95</v>
      </c>
      <c r="T1296" s="3">
        <f t="shared" si="144"/>
        <v>823426.41999999993</v>
      </c>
      <c r="U1296" s="4">
        <f t="shared" si="145"/>
        <v>0.23107348387902343</v>
      </c>
      <c r="V1296" s="2" t="s">
        <v>107</v>
      </c>
      <c r="W1296" s="2" t="s">
        <v>45</v>
      </c>
      <c r="X1296" s="2" t="s">
        <v>118</v>
      </c>
      <c r="Y1296" s="2">
        <v>3.75</v>
      </c>
      <c r="Z1296" s="2" t="s">
        <v>3640</v>
      </c>
      <c r="AA1296" s="2" t="s">
        <v>224</v>
      </c>
      <c r="AB1296" s="2" t="s">
        <v>100</v>
      </c>
      <c r="AC1296" s="2">
        <v>3.18</v>
      </c>
      <c r="AD1296" s="3">
        <v>1041651.28</v>
      </c>
      <c r="AE1296" s="5">
        <v>7.79</v>
      </c>
      <c r="AF1296" s="2">
        <v>48</v>
      </c>
      <c r="AG1296" s="3">
        <f t="shared" si="146"/>
        <v>25327.196612523308</v>
      </c>
      <c r="AH1296" s="2" t="s">
        <v>50</v>
      </c>
      <c r="AI1296" s="3">
        <v>0</v>
      </c>
    </row>
    <row r="1297" spans="1:35" x14ac:dyDescent="0.3">
      <c r="A1297" s="2" t="s">
        <v>3641</v>
      </c>
      <c r="B1297" s="2" t="s">
        <v>532</v>
      </c>
      <c r="C1297" s="2" t="s">
        <v>130</v>
      </c>
      <c r="D1297" s="2" t="s">
        <v>104</v>
      </c>
      <c r="E1297" s="2">
        <v>2022</v>
      </c>
      <c r="F1297" s="2" t="s">
        <v>58</v>
      </c>
      <c r="G1297" s="2" t="s">
        <v>40</v>
      </c>
      <c r="H1297" s="2" t="s">
        <v>171</v>
      </c>
      <c r="I1297" s="2" t="s">
        <v>131</v>
      </c>
      <c r="J1297" s="2" t="s">
        <v>544</v>
      </c>
      <c r="K1297" s="3">
        <v>3303550.13</v>
      </c>
      <c r="L1297" s="3">
        <v>1046971.33</v>
      </c>
      <c r="M1297" s="3">
        <f t="shared" si="140"/>
        <v>2256578.7999999998</v>
      </c>
      <c r="N1297" s="3">
        <v>470987.55</v>
      </c>
      <c r="O1297" s="3">
        <f t="shared" si="141"/>
        <v>1785591.2499999998</v>
      </c>
      <c r="P1297" s="3">
        <v>1270453.08</v>
      </c>
      <c r="Q1297" s="4">
        <f t="shared" si="142"/>
        <v>0.68307690551073907</v>
      </c>
      <c r="R1297" s="4">
        <f t="shared" si="143"/>
        <v>0.38457206036101538</v>
      </c>
      <c r="S1297" s="3">
        <v>3612746.16</v>
      </c>
      <c r="T1297" s="3">
        <f t="shared" si="144"/>
        <v>-309196.03000000026</v>
      </c>
      <c r="U1297" s="4">
        <f t="shared" si="145"/>
        <v>-8.5584764693238294E-2</v>
      </c>
      <c r="V1297" s="2" t="s">
        <v>95</v>
      </c>
      <c r="W1297" s="2" t="s">
        <v>117</v>
      </c>
      <c r="X1297" s="2" t="s">
        <v>86</v>
      </c>
      <c r="Y1297" s="2">
        <v>0.92</v>
      </c>
      <c r="Z1297" s="2" t="s">
        <v>3642</v>
      </c>
      <c r="AA1297" s="2" t="s">
        <v>76</v>
      </c>
      <c r="AB1297" s="2" t="s">
        <v>182</v>
      </c>
      <c r="AC1297" s="2">
        <v>3.26</v>
      </c>
      <c r="AD1297" s="3">
        <v>0</v>
      </c>
      <c r="AE1297" s="5">
        <v>0</v>
      </c>
      <c r="AF1297" s="2">
        <v>0</v>
      </c>
      <c r="AG1297" s="3">
        <f t="shared" si="146"/>
        <v>0</v>
      </c>
      <c r="AH1297" s="2" t="s">
        <v>50</v>
      </c>
      <c r="AI1297" s="3">
        <v>0</v>
      </c>
    </row>
    <row r="1298" spans="1:35" x14ac:dyDescent="0.3">
      <c r="A1298" s="2" t="s">
        <v>3643</v>
      </c>
      <c r="B1298" s="2" t="s">
        <v>3644</v>
      </c>
      <c r="C1298" s="2" t="s">
        <v>520</v>
      </c>
      <c r="D1298" s="2" t="s">
        <v>81</v>
      </c>
      <c r="E1298" s="2">
        <v>2021</v>
      </c>
      <c r="F1298" s="2" t="s">
        <v>58</v>
      </c>
      <c r="G1298" s="2" t="s">
        <v>114</v>
      </c>
      <c r="H1298" s="2" t="s">
        <v>190</v>
      </c>
      <c r="I1298" s="2" t="s">
        <v>131</v>
      </c>
      <c r="J1298" s="2" t="s">
        <v>132</v>
      </c>
      <c r="K1298" s="3">
        <v>7938188.29</v>
      </c>
      <c r="L1298" s="3">
        <v>4018122.17</v>
      </c>
      <c r="M1298" s="3">
        <f t="shared" si="140"/>
        <v>3920066.12</v>
      </c>
      <c r="N1298" s="3">
        <v>1552360.56</v>
      </c>
      <c r="O1298" s="3">
        <f t="shared" si="141"/>
        <v>2367705.56</v>
      </c>
      <c r="P1298" s="3">
        <v>1800412.17</v>
      </c>
      <c r="Q1298" s="4">
        <f t="shared" si="142"/>
        <v>0.49382377650807779</v>
      </c>
      <c r="R1298" s="4">
        <f t="shared" si="143"/>
        <v>0.22680391346575127</v>
      </c>
      <c r="S1298" s="3">
        <v>8495793.8000000007</v>
      </c>
      <c r="T1298" s="3">
        <f t="shared" si="144"/>
        <v>-557605.51000000071</v>
      </c>
      <c r="U1298" s="4">
        <f t="shared" si="145"/>
        <v>-6.5633126594951102E-2</v>
      </c>
      <c r="V1298" s="2" t="s">
        <v>133</v>
      </c>
      <c r="W1298" s="2" t="s">
        <v>60</v>
      </c>
      <c r="X1298" s="2" t="s">
        <v>192</v>
      </c>
      <c r="Y1298" s="2">
        <v>3.64</v>
      </c>
      <c r="Z1298" s="2" t="s">
        <v>3645</v>
      </c>
      <c r="AA1298" s="2" t="s">
        <v>148</v>
      </c>
      <c r="AB1298" s="2" t="s">
        <v>88</v>
      </c>
      <c r="AC1298" s="2">
        <v>8.56</v>
      </c>
      <c r="AD1298" s="3">
        <v>0</v>
      </c>
      <c r="AE1298" s="5">
        <v>0</v>
      </c>
      <c r="AF1298" s="2">
        <v>0</v>
      </c>
      <c r="AG1298" s="3">
        <f t="shared" si="146"/>
        <v>0</v>
      </c>
      <c r="AH1298" s="2" t="s">
        <v>50</v>
      </c>
      <c r="AI1298" s="3">
        <v>0</v>
      </c>
    </row>
    <row r="1299" spans="1:35" x14ac:dyDescent="0.3">
      <c r="A1299" s="2" t="s">
        <v>3646</v>
      </c>
      <c r="B1299" s="2" t="s">
        <v>2380</v>
      </c>
      <c r="C1299" s="2" t="s">
        <v>448</v>
      </c>
      <c r="D1299" s="2" t="s">
        <v>54</v>
      </c>
      <c r="E1299" s="2">
        <v>2021</v>
      </c>
      <c r="F1299" s="2" t="s">
        <v>55</v>
      </c>
      <c r="G1299" s="2" t="s">
        <v>69</v>
      </c>
      <c r="H1299" s="2" t="s">
        <v>70</v>
      </c>
      <c r="I1299" s="2" t="s">
        <v>131</v>
      </c>
      <c r="J1299" s="2" t="s">
        <v>235</v>
      </c>
      <c r="K1299" s="3">
        <v>5066088.67</v>
      </c>
      <c r="L1299" s="3">
        <v>2917514.14</v>
      </c>
      <c r="M1299" s="3">
        <f t="shared" si="140"/>
        <v>2148574.5299999998</v>
      </c>
      <c r="N1299" s="3">
        <v>548457.97</v>
      </c>
      <c r="O1299" s="3">
        <f t="shared" si="141"/>
        <v>1600116.5599999998</v>
      </c>
      <c r="P1299" s="3">
        <v>1232343.93</v>
      </c>
      <c r="Q1299" s="4">
        <f t="shared" si="142"/>
        <v>0.42410914414571427</v>
      </c>
      <c r="R1299" s="4">
        <f t="shared" si="143"/>
        <v>0.24325352560400407</v>
      </c>
      <c r="S1299" s="3">
        <v>4787829.01</v>
      </c>
      <c r="T1299" s="3">
        <f t="shared" si="144"/>
        <v>278259.66000000015</v>
      </c>
      <c r="U1299" s="4">
        <f t="shared" si="145"/>
        <v>5.8118128157630289E-2</v>
      </c>
      <c r="V1299" s="2" t="s">
        <v>95</v>
      </c>
      <c r="W1299" s="2" t="s">
        <v>207</v>
      </c>
      <c r="X1299" s="2" t="s">
        <v>74</v>
      </c>
      <c r="Y1299" s="2">
        <v>1.36</v>
      </c>
      <c r="Z1299" s="2" t="s">
        <v>541</v>
      </c>
      <c r="AA1299" s="2" t="s">
        <v>76</v>
      </c>
      <c r="AB1299" s="2" t="s">
        <v>64</v>
      </c>
      <c r="AC1299" s="2">
        <v>1.07</v>
      </c>
      <c r="AD1299" s="3">
        <v>0</v>
      </c>
      <c r="AE1299" s="5">
        <v>0</v>
      </c>
      <c r="AF1299" s="2">
        <v>0</v>
      </c>
      <c r="AG1299" s="3">
        <f t="shared" si="146"/>
        <v>0</v>
      </c>
      <c r="AH1299" s="2" t="s">
        <v>230</v>
      </c>
      <c r="AI1299" s="3">
        <v>0</v>
      </c>
    </row>
    <row r="1300" spans="1:35" x14ac:dyDescent="0.3">
      <c r="A1300" s="2" t="s">
        <v>3647</v>
      </c>
      <c r="B1300" s="2" t="s">
        <v>248</v>
      </c>
      <c r="C1300" s="2" t="s">
        <v>249</v>
      </c>
      <c r="D1300" s="2" t="s">
        <v>104</v>
      </c>
      <c r="E1300" s="2">
        <v>2023</v>
      </c>
      <c r="F1300" s="2" t="s">
        <v>105</v>
      </c>
      <c r="G1300" s="2" t="s">
        <v>40</v>
      </c>
      <c r="H1300" s="2" t="s">
        <v>41</v>
      </c>
      <c r="I1300" s="2" t="s">
        <v>42</v>
      </c>
      <c r="J1300" s="2" t="s">
        <v>43</v>
      </c>
      <c r="K1300" s="3">
        <v>7579178.8200000003</v>
      </c>
      <c r="L1300" s="3">
        <v>3542551.14</v>
      </c>
      <c r="M1300" s="3">
        <f t="shared" si="140"/>
        <v>4036627.68</v>
      </c>
      <c r="N1300" s="3">
        <v>1203704.1000000001</v>
      </c>
      <c r="O1300" s="3">
        <f t="shared" si="141"/>
        <v>2832923.58</v>
      </c>
      <c r="P1300" s="3">
        <v>2172578.5099999998</v>
      </c>
      <c r="Q1300" s="4">
        <f t="shared" si="142"/>
        <v>0.53259433190151328</v>
      </c>
      <c r="R1300" s="4">
        <f t="shared" si="143"/>
        <v>0.2866509105533942</v>
      </c>
      <c r="S1300" s="3">
        <v>7913108.7699999996</v>
      </c>
      <c r="T1300" s="3">
        <f t="shared" si="144"/>
        <v>-333929.94999999925</v>
      </c>
      <c r="U1300" s="4">
        <f t="shared" si="145"/>
        <v>-4.219959054094985E-2</v>
      </c>
      <c r="V1300" s="2" t="s">
        <v>124</v>
      </c>
      <c r="W1300" s="2" t="s">
        <v>45</v>
      </c>
      <c r="X1300" s="2" t="s">
        <v>46</v>
      </c>
      <c r="Y1300" s="2">
        <v>0.89</v>
      </c>
      <c r="Z1300" s="2" t="s">
        <v>3648</v>
      </c>
      <c r="AA1300" s="2" t="s">
        <v>48</v>
      </c>
      <c r="AB1300" s="2" t="s">
        <v>149</v>
      </c>
      <c r="AC1300" s="2">
        <v>4.3099999999999996</v>
      </c>
      <c r="AD1300" s="3">
        <v>0</v>
      </c>
      <c r="AE1300" s="5">
        <v>0</v>
      </c>
      <c r="AF1300" s="2">
        <v>0</v>
      </c>
      <c r="AG1300" s="3">
        <f t="shared" si="146"/>
        <v>0</v>
      </c>
      <c r="AH1300" s="2" t="s">
        <v>50</v>
      </c>
      <c r="AI1300" s="3">
        <v>0</v>
      </c>
    </row>
    <row r="1301" spans="1:35" x14ac:dyDescent="0.3">
      <c r="A1301" s="2" t="s">
        <v>3649</v>
      </c>
      <c r="B1301" s="2" t="s">
        <v>3650</v>
      </c>
      <c r="C1301" s="2" t="s">
        <v>138</v>
      </c>
      <c r="D1301" s="2" t="s">
        <v>104</v>
      </c>
      <c r="E1301" s="2">
        <v>2024</v>
      </c>
      <c r="F1301" s="2" t="s">
        <v>68</v>
      </c>
      <c r="G1301" s="2" t="s">
        <v>40</v>
      </c>
      <c r="H1301" s="2" t="s">
        <v>139</v>
      </c>
      <c r="I1301" s="2" t="s">
        <v>178</v>
      </c>
      <c r="J1301" s="2" t="s">
        <v>179</v>
      </c>
      <c r="K1301" s="3">
        <v>673877.91</v>
      </c>
      <c r="L1301" s="3">
        <v>273855.71999999997</v>
      </c>
      <c r="M1301" s="3">
        <f t="shared" si="140"/>
        <v>400022.19000000006</v>
      </c>
      <c r="N1301" s="3">
        <v>94441.41</v>
      </c>
      <c r="O1301" s="3">
        <f t="shared" si="141"/>
        <v>305580.78000000003</v>
      </c>
      <c r="P1301" s="3">
        <v>239918.25</v>
      </c>
      <c r="Q1301" s="4">
        <f t="shared" si="142"/>
        <v>0.59361226130709643</v>
      </c>
      <c r="R1301" s="4">
        <f t="shared" si="143"/>
        <v>0.3560262867200974</v>
      </c>
      <c r="S1301" s="3">
        <v>607743.68999999994</v>
      </c>
      <c r="T1301" s="3">
        <f t="shared" si="144"/>
        <v>66134.220000000088</v>
      </c>
      <c r="U1301" s="4">
        <f t="shared" si="145"/>
        <v>0.10881926227814902</v>
      </c>
      <c r="V1301" s="2" t="s">
        <v>107</v>
      </c>
      <c r="W1301" s="2" t="s">
        <v>207</v>
      </c>
      <c r="X1301" s="2" t="s">
        <v>86</v>
      </c>
      <c r="Y1301" s="2">
        <v>0.92</v>
      </c>
      <c r="Z1301" s="2" t="s">
        <v>3651</v>
      </c>
      <c r="AA1301" s="2" t="s">
        <v>141</v>
      </c>
      <c r="AB1301" s="2" t="s">
        <v>209</v>
      </c>
      <c r="AC1301" s="2">
        <v>4.01</v>
      </c>
      <c r="AD1301" s="3">
        <v>1486602.85</v>
      </c>
      <c r="AE1301" s="5">
        <v>14.76</v>
      </c>
      <c r="AF1301" s="2">
        <v>48</v>
      </c>
      <c r="AG1301" s="3">
        <f t="shared" si="146"/>
        <v>41192.638262097382</v>
      </c>
      <c r="AH1301" s="2" t="s">
        <v>50</v>
      </c>
      <c r="AI1301" s="3">
        <v>0</v>
      </c>
    </row>
    <row r="1302" spans="1:35" x14ac:dyDescent="0.3">
      <c r="A1302" s="2" t="s">
        <v>3652</v>
      </c>
      <c r="B1302" s="2" t="s">
        <v>3653</v>
      </c>
      <c r="C1302" s="2" t="s">
        <v>91</v>
      </c>
      <c r="D1302" s="2" t="s">
        <v>38</v>
      </c>
      <c r="E1302" s="2">
        <v>2022</v>
      </c>
      <c r="F1302" s="2" t="s">
        <v>92</v>
      </c>
      <c r="G1302" s="2" t="s">
        <v>114</v>
      </c>
      <c r="H1302" s="2" t="s">
        <v>190</v>
      </c>
      <c r="I1302" s="2" t="s">
        <v>131</v>
      </c>
      <c r="J1302" s="2" t="s">
        <v>235</v>
      </c>
      <c r="K1302" s="3">
        <v>4655943.7300000004</v>
      </c>
      <c r="L1302" s="3">
        <v>1802873.94</v>
      </c>
      <c r="M1302" s="3">
        <f t="shared" si="140"/>
        <v>2853069.7900000005</v>
      </c>
      <c r="N1302" s="3">
        <v>727598.44</v>
      </c>
      <c r="O1302" s="3">
        <f t="shared" si="141"/>
        <v>2125471.3500000006</v>
      </c>
      <c r="P1302" s="3">
        <v>1618501.77</v>
      </c>
      <c r="Q1302" s="4">
        <f t="shared" si="142"/>
        <v>0.612780126962574</v>
      </c>
      <c r="R1302" s="4">
        <f t="shared" si="143"/>
        <v>0.34762056069779862</v>
      </c>
      <c r="S1302" s="3">
        <v>4074389.69</v>
      </c>
      <c r="T1302" s="3">
        <f t="shared" si="144"/>
        <v>581554.0400000005</v>
      </c>
      <c r="U1302" s="4">
        <f t="shared" si="145"/>
        <v>0.14273402503136623</v>
      </c>
      <c r="V1302" s="2" t="s">
        <v>44</v>
      </c>
      <c r="W1302" s="2" t="s">
        <v>125</v>
      </c>
      <c r="X1302" s="2" t="s">
        <v>192</v>
      </c>
      <c r="Y1302" s="2">
        <v>3.64</v>
      </c>
      <c r="Z1302" s="2" t="s">
        <v>3654</v>
      </c>
      <c r="AA1302" s="2" t="s">
        <v>63</v>
      </c>
      <c r="AB1302" s="2" t="s">
        <v>149</v>
      </c>
      <c r="AC1302" s="2">
        <v>2.5299999999999998</v>
      </c>
      <c r="AD1302" s="3">
        <v>0</v>
      </c>
      <c r="AE1302" s="5">
        <v>0</v>
      </c>
      <c r="AF1302" s="2">
        <v>0</v>
      </c>
      <c r="AG1302" s="3">
        <f t="shared" si="146"/>
        <v>0</v>
      </c>
      <c r="AH1302" s="2" t="s">
        <v>230</v>
      </c>
      <c r="AI1302" s="3">
        <v>0</v>
      </c>
    </row>
    <row r="1303" spans="1:35" x14ac:dyDescent="0.3">
      <c r="A1303" s="2" t="s">
        <v>3655</v>
      </c>
      <c r="B1303" s="2" t="s">
        <v>1792</v>
      </c>
      <c r="C1303" s="2" t="s">
        <v>205</v>
      </c>
      <c r="D1303" s="2" t="s">
        <v>81</v>
      </c>
      <c r="E1303" s="2">
        <v>2023</v>
      </c>
      <c r="F1303" s="2" t="s">
        <v>105</v>
      </c>
      <c r="G1303" s="2" t="s">
        <v>56</v>
      </c>
      <c r="H1303" s="2" t="s">
        <v>177</v>
      </c>
      <c r="I1303" s="2" t="s">
        <v>55</v>
      </c>
      <c r="J1303" s="2" t="s">
        <v>540</v>
      </c>
      <c r="K1303" s="3">
        <v>4162739.41</v>
      </c>
      <c r="L1303" s="3">
        <v>2020490.43</v>
      </c>
      <c r="M1303" s="3">
        <f t="shared" si="140"/>
        <v>2142248.9800000004</v>
      </c>
      <c r="N1303" s="3">
        <v>721140.95</v>
      </c>
      <c r="O1303" s="3">
        <f t="shared" si="141"/>
        <v>1421108.0300000005</v>
      </c>
      <c r="P1303" s="3">
        <v>1059304.2</v>
      </c>
      <c r="Q1303" s="4">
        <f t="shared" si="142"/>
        <v>0.51462481049228115</v>
      </c>
      <c r="R1303" s="4">
        <f t="shared" si="143"/>
        <v>0.25447285925591961</v>
      </c>
      <c r="S1303" s="3">
        <v>3380652.32</v>
      </c>
      <c r="T1303" s="3">
        <f t="shared" si="144"/>
        <v>782087.09000000032</v>
      </c>
      <c r="U1303" s="4">
        <f t="shared" si="145"/>
        <v>0.23134206536802351</v>
      </c>
      <c r="V1303" s="2" t="s">
        <v>85</v>
      </c>
      <c r="W1303" s="2" t="s">
        <v>125</v>
      </c>
      <c r="X1303" s="2" t="s">
        <v>180</v>
      </c>
      <c r="Y1303" s="2">
        <v>149.5</v>
      </c>
      <c r="Z1303" s="2" t="s">
        <v>3656</v>
      </c>
      <c r="AA1303" s="2" t="s">
        <v>63</v>
      </c>
      <c r="AB1303" s="2" t="s">
        <v>88</v>
      </c>
      <c r="AC1303" s="2">
        <v>3.81</v>
      </c>
      <c r="AD1303" s="3">
        <v>0</v>
      </c>
      <c r="AE1303" s="5">
        <v>0</v>
      </c>
      <c r="AF1303" s="2">
        <v>0</v>
      </c>
      <c r="AG1303" s="3">
        <f t="shared" si="146"/>
        <v>0</v>
      </c>
      <c r="AH1303" s="2" t="s">
        <v>50</v>
      </c>
      <c r="AI1303" s="3">
        <v>0</v>
      </c>
    </row>
    <row r="1304" spans="1:35" x14ac:dyDescent="0.3">
      <c r="A1304" s="2" t="s">
        <v>3657</v>
      </c>
      <c r="B1304" s="2" t="s">
        <v>3658</v>
      </c>
      <c r="C1304" s="2" t="s">
        <v>257</v>
      </c>
      <c r="D1304" s="2" t="s">
        <v>104</v>
      </c>
      <c r="E1304" s="2">
        <v>2024</v>
      </c>
      <c r="F1304" s="2" t="s">
        <v>82</v>
      </c>
      <c r="G1304" s="2" t="s">
        <v>114</v>
      </c>
      <c r="H1304" s="2" t="s">
        <v>115</v>
      </c>
      <c r="I1304" s="2" t="s">
        <v>39</v>
      </c>
      <c r="J1304" s="2" t="s">
        <v>273</v>
      </c>
      <c r="K1304" s="3">
        <v>6147313.5499999998</v>
      </c>
      <c r="L1304" s="3">
        <v>2372871.19</v>
      </c>
      <c r="M1304" s="3">
        <f t="shared" si="140"/>
        <v>3774442.36</v>
      </c>
      <c r="N1304" s="3">
        <v>707929.33</v>
      </c>
      <c r="O1304" s="3">
        <f t="shared" si="141"/>
        <v>3066513.03</v>
      </c>
      <c r="P1304" s="3">
        <v>2164152.0499999998</v>
      </c>
      <c r="Q1304" s="4">
        <f t="shared" si="142"/>
        <v>0.6139986726396931</v>
      </c>
      <c r="R1304" s="4">
        <f t="shared" si="143"/>
        <v>0.3520484244699052</v>
      </c>
      <c r="S1304" s="3">
        <v>5455842.9900000002</v>
      </c>
      <c r="T1304" s="3">
        <f t="shared" si="144"/>
        <v>691470.55999999959</v>
      </c>
      <c r="U1304" s="4">
        <f t="shared" si="145"/>
        <v>0.12673945369531237</v>
      </c>
      <c r="V1304" s="2" t="s">
        <v>133</v>
      </c>
      <c r="W1304" s="2" t="s">
        <v>96</v>
      </c>
      <c r="X1304" s="2" t="s">
        <v>118</v>
      </c>
      <c r="Y1304" s="2">
        <v>3.75</v>
      </c>
      <c r="Z1304" s="2" t="s">
        <v>3659</v>
      </c>
      <c r="AA1304" s="2" t="s">
        <v>63</v>
      </c>
      <c r="AB1304" s="2" t="s">
        <v>49</v>
      </c>
      <c r="AC1304" s="2">
        <v>6.44</v>
      </c>
      <c r="AD1304" s="3">
        <v>0</v>
      </c>
      <c r="AE1304" s="5">
        <v>0</v>
      </c>
      <c r="AF1304" s="2">
        <v>0</v>
      </c>
      <c r="AG1304" s="3">
        <f t="shared" si="146"/>
        <v>0</v>
      </c>
      <c r="AH1304" s="2" t="s">
        <v>50</v>
      </c>
      <c r="AI1304" s="3">
        <v>0</v>
      </c>
    </row>
    <row r="1305" spans="1:35" x14ac:dyDescent="0.3">
      <c r="A1305" s="2" t="s">
        <v>3660</v>
      </c>
      <c r="B1305" s="2" t="s">
        <v>3388</v>
      </c>
      <c r="C1305" s="2" t="s">
        <v>196</v>
      </c>
      <c r="D1305" s="2" t="s">
        <v>38</v>
      </c>
      <c r="E1305" s="2">
        <v>2023</v>
      </c>
      <c r="F1305" s="2" t="s">
        <v>92</v>
      </c>
      <c r="G1305" s="2" t="s">
        <v>56</v>
      </c>
      <c r="H1305" s="2" t="s">
        <v>123</v>
      </c>
      <c r="I1305" s="2" t="s">
        <v>178</v>
      </c>
      <c r="J1305" s="2" t="s">
        <v>263</v>
      </c>
      <c r="K1305" s="3">
        <v>5817601.4699999997</v>
      </c>
      <c r="L1305" s="3">
        <v>1965379.61</v>
      </c>
      <c r="M1305" s="3">
        <f t="shared" si="140"/>
        <v>3852221.8599999994</v>
      </c>
      <c r="N1305" s="3">
        <v>1063985.93</v>
      </c>
      <c r="O1305" s="3">
        <f t="shared" si="141"/>
        <v>2788235.9299999997</v>
      </c>
      <c r="P1305" s="3">
        <v>2044613.7</v>
      </c>
      <c r="Q1305" s="4">
        <f t="shared" si="142"/>
        <v>0.66216668155510483</v>
      </c>
      <c r="R1305" s="4">
        <f t="shared" si="143"/>
        <v>0.35145303619431328</v>
      </c>
      <c r="S1305" s="3">
        <v>6618556.5999999996</v>
      </c>
      <c r="T1305" s="3">
        <f t="shared" si="144"/>
        <v>-800955.12999999989</v>
      </c>
      <c r="U1305" s="4">
        <f t="shared" si="145"/>
        <v>-0.12101658690959897</v>
      </c>
      <c r="V1305" s="2" t="s">
        <v>133</v>
      </c>
      <c r="W1305" s="2" t="s">
        <v>96</v>
      </c>
      <c r="X1305" s="2" t="s">
        <v>126</v>
      </c>
      <c r="Y1305" s="2">
        <v>1.34</v>
      </c>
      <c r="Z1305" s="2" t="s">
        <v>3661</v>
      </c>
      <c r="AA1305" s="2" t="s">
        <v>224</v>
      </c>
      <c r="AB1305" s="2" t="s">
        <v>64</v>
      </c>
      <c r="AC1305" s="2">
        <v>9.0299999999999994</v>
      </c>
      <c r="AD1305" s="3">
        <v>512571.35</v>
      </c>
      <c r="AE1305" s="5">
        <v>8.2100000000000009</v>
      </c>
      <c r="AF1305" s="2">
        <v>120</v>
      </c>
      <c r="AG1305" s="3">
        <f t="shared" si="146"/>
        <v>6275.9276815056719</v>
      </c>
      <c r="AH1305" s="2" t="s">
        <v>230</v>
      </c>
      <c r="AI1305" s="3">
        <v>490222.18</v>
      </c>
    </row>
    <row r="1306" spans="1:35" x14ac:dyDescent="0.3">
      <c r="A1306" s="2" t="s">
        <v>3662</v>
      </c>
      <c r="B1306" s="2" t="s">
        <v>3663</v>
      </c>
      <c r="C1306" s="2" t="s">
        <v>333</v>
      </c>
      <c r="D1306" s="2" t="s">
        <v>54</v>
      </c>
      <c r="E1306" s="2">
        <v>2024</v>
      </c>
      <c r="F1306" s="2" t="s">
        <v>92</v>
      </c>
      <c r="G1306" s="2" t="s">
        <v>40</v>
      </c>
      <c r="H1306" s="2" t="s">
        <v>83</v>
      </c>
      <c r="I1306" s="2" t="s">
        <v>71</v>
      </c>
      <c r="J1306" s="2" t="s">
        <v>228</v>
      </c>
      <c r="K1306" s="3">
        <v>3024891.79</v>
      </c>
      <c r="L1306" s="3">
        <v>975863.73</v>
      </c>
      <c r="M1306" s="3">
        <f t="shared" si="140"/>
        <v>2049028.06</v>
      </c>
      <c r="N1306" s="3">
        <v>575844.92000000004</v>
      </c>
      <c r="O1306" s="3">
        <f t="shared" si="141"/>
        <v>1473183.1400000001</v>
      </c>
      <c r="P1306" s="3">
        <v>1129243.31</v>
      </c>
      <c r="Q1306" s="4">
        <f t="shared" si="142"/>
        <v>0.6773888794216999</v>
      </c>
      <c r="R1306" s="4">
        <f t="shared" si="143"/>
        <v>0.3733169278098375</v>
      </c>
      <c r="S1306" s="3">
        <v>3310769.92</v>
      </c>
      <c r="T1306" s="3">
        <f t="shared" si="144"/>
        <v>-285878.12999999989</v>
      </c>
      <c r="U1306" s="4">
        <f t="shared" si="145"/>
        <v>-8.6347930211955012E-2</v>
      </c>
      <c r="V1306" s="2" t="s">
        <v>107</v>
      </c>
      <c r="W1306" s="2" t="s">
        <v>60</v>
      </c>
      <c r="X1306" s="2" t="s">
        <v>86</v>
      </c>
      <c r="Y1306" s="2">
        <v>0.92</v>
      </c>
      <c r="Z1306" s="2" t="s">
        <v>3664</v>
      </c>
      <c r="AA1306" s="2" t="s">
        <v>76</v>
      </c>
      <c r="AB1306" s="2" t="s">
        <v>110</v>
      </c>
      <c r="AC1306" s="2">
        <v>5.57</v>
      </c>
      <c r="AD1306" s="3">
        <v>0</v>
      </c>
      <c r="AE1306" s="5">
        <v>0</v>
      </c>
      <c r="AF1306" s="2">
        <v>0</v>
      </c>
      <c r="AG1306" s="3">
        <f t="shared" si="146"/>
        <v>0</v>
      </c>
      <c r="AH1306" s="2" t="s">
        <v>50</v>
      </c>
      <c r="AI1306" s="3">
        <v>0</v>
      </c>
    </row>
    <row r="1307" spans="1:35" x14ac:dyDescent="0.3">
      <c r="A1307" s="2" t="s">
        <v>3665</v>
      </c>
      <c r="B1307" s="2" t="s">
        <v>1115</v>
      </c>
      <c r="C1307" s="2" t="s">
        <v>53</v>
      </c>
      <c r="D1307" s="2" t="s">
        <v>54</v>
      </c>
      <c r="E1307" s="2">
        <v>2021</v>
      </c>
      <c r="F1307" s="2" t="s">
        <v>82</v>
      </c>
      <c r="G1307" s="2" t="s">
        <v>93</v>
      </c>
      <c r="H1307" s="2" t="s">
        <v>94</v>
      </c>
      <c r="I1307" s="2" t="s">
        <v>71</v>
      </c>
      <c r="J1307" s="2" t="s">
        <v>172</v>
      </c>
      <c r="K1307" s="3">
        <v>7980034.04</v>
      </c>
      <c r="L1307" s="3">
        <v>2243149.75</v>
      </c>
      <c r="M1307" s="3">
        <f t="shared" si="140"/>
        <v>5736884.29</v>
      </c>
      <c r="N1307" s="3">
        <v>1410412.96</v>
      </c>
      <c r="O1307" s="3">
        <f t="shared" si="141"/>
        <v>4326471.33</v>
      </c>
      <c r="P1307" s="3">
        <v>3055059.98</v>
      </c>
      <c r="Q1307" s="4">
        <f t="shared" si="142"/>
        <v>0.7189047391582305</v>
      </c>
      <c r="R1307" s="4">
        <f t="shared" si="143"/>
        <v>0.38283796343304821</v>
      </c>
      <c r="S1307" s="3">
        <v>6407277.0599999996</v>
      </c>
      <c r="T1307" s="3">
        <f t="shared" si="144"/>
        <v>1572756.9800000004</v>
      </c>
      <c r="U1307" s="4">
        <f t="shared" si="145"/>
        <v>0.24546417538560453</v>
      </c>
      <c r="V1307" s="2" t="s">
        <v>73</v>
      </c>
      <c r="W1307" s="2" t="s">
        <v>117</v>
      </c>
      <c r="X1307" s="2" t="s">
        <v>97</v>
      </c>
      <c r="Y1307" s="2">
        <v>1550</v>
      </c>
      <c r="Z1307" s="2" t="s">
        <v>3666</v>
      </c>
      <c r="AA1307" s="2" t="s">
        <v>109</v>
      </c>
      <c r="AB1307" s="2" t="s">
        <v>142</v>
      </c>
      <c r="AC1307" s="2">
        <v>9.2200000000000006</v>
      </c>
      <c r="AD1307" s="3">
        <v>0</v>
      </c>
      <c r="AE1307" s="5">
        <v>0</v>
      </c>
      <c r="AF1307" s="2">
        <v>0</v>
      </c>
      <c r="AG1307" s="3">
        <f t="shared" si="146"/>
        <v>0</v>
      </c>
      <c r="AH1307" s="2" t="s">
        <v>50</v>
      </c>
      <c r="AI1307" s="3">
        <v>0</v>
      </c>
    </row>
    <row r="1308" spans="1:35" x14ac:dyDescent="0.3">
      <c r="A1308" s="2" t="s">
        <v>3667</v>
      </c>
      <c r="B1308" s="2" t="s">
        <v>539</v>
      </c>
      <c r="C1308" s="2" t="s">
        <v>138</v>
      </c>
      <c r="D1308" s="2" t="s">
        <v>104</v>
      </c>
      <c r="E1308" s="2">
        <v>2024</v>
      </c>
      <c r="F1308" s="2" t="s">
        <v>58</v>
      </c>
      <c r="G1308" s="2" t="s">
        <v>40</v>
      </c>
      <c r="H1308" s="2" t="s">
        <v>279</v>
      </c>
      <c r="I1308" s="2" t="s">
        <v>71</v>
      </c>
      <c r="J1308" s="2" t="s">
        <v>72</v>
      </c>
      <c r="K1308" s="3">
        <v>4308039.12</v>
      </c>
      <c r="L1308" s="3">
        <v>2106133</v>
      </c>
      <c r="M1308" s="3">
        <f t="shared" si="140"/>
        <v>2201906.12</v>
      </c>
      <c r="N1308" s="3">
        <v>502820.16</v>
      </c>
      <c r="O1308" s="3">
        <f t="shared" si="141"/>
        <v>1699085.9600000002</v>
      </c>
      <c r="P1308" s="3">
        <v>1232776.82</v>
      </c>
      <c r="Q1308" s="4">
        <f t="shared" si="142"/>
        <v>0.51111562793793763</v>
      </c>
      <c r="R1308" s="4">
        <f t="shared" si="143"/>
        <v>0.28615729469049017</v>
      </c>
      <c r="S1308" s="3">
        <v>4051909.28</v>
      </c>
      <c r="T1308" s="3">
        <f t="shared" si="144"/>
        <v>256129.84000000032</v>
      </c>
      <c r="U1308" s="4">
        <f t="shared" si="145"/>
        <v>6.3212135884740325E-2</v>
      </c>
      <c r="V1308" s="2" t="s">
        <v>85</v>
      </c>
      <c r="W1308" s="2" t="s">
        <v>60</v>
      </c>
      <c r="X1308" s="2" t="s">
        <v>280</v>
      </c>
      <c r="Y1308" s="2">
        <v>0.79</v>
      </c>
      <c r="Z1308" s="2" t="s">
        <v>3668</v>
      </c>
      <c r="AA1308" s="2" t="s">
        <v>148</v>
      </c>
      <c r="AB1308" s="2" t="s">
        <v>306</v>
      </c>
      <c r="AC1308" s="2">
        <v>2.36</v>
      </c>
      <c r="AD1308" s="3">
        <v>0</v>
      </c>
      <c r="AE1308" s="5">
        <v>0</v>
      </c>
      <c r="AF1308" s="2">
        <v>0</v>
      </c>
      <c r="AG1308" s="3">
        <f t="shared" si="146"/>
        <v>0</v>
      </c>
      <c r="AH1308" s="2" t="s">
        <v>50</v>
      </c>
      <c r="AI1308" s="3">
        <v>0</v>
      </c>
    </row>
    <row r="1309" spans="1:35" x14ac:dyDescent="0.3">
      <c r="A1309" s="2" t="s">
        <v>3669</v>
      </c>
      <c r="B1309" s="2" t="s">
        <v>3670</v>
      </c>
      <c r="C1309" s="2" t="s">
        <v>370</v>
      </c>
      <c r="D1309" s="2" t="s">
        <v>81</v>
      </c>
      <c r="E1309" s="2">
        <v>2021</v>
      </c>
      <c r="F1309" s="2" t="s">
        <v>39</v>
      </c>
      <c r="G1309" s="2" t="s">
        <v>40</v>
      </c>
      <c r="H1309" s="2" t="s">
        <v>139</v>
      </c>
      <c r="I1309" s="2" t="s">
        <v>131</v>
      </c>
      <c r="J1309" s="2" t="s">
        <v>132</v>
      </c>
      <c r="K1309" s="3">
        <v>2886616.22</v>
      </c>
      <c r="L1309" s="3">
        <v>1041039.93</v>
      </c>
      <c r="M1309" s="3">
        <f t="shared" si="140"/>
        <v>1845576.29</v>
      </c>
      <c r="N1309" s="3">
        <v>275190.76</v>
      </c>
      <c r="O1309" s="3">
        <f t="shared" si="141"/>
        <v>1570385.53</v>
      </c>
      <c r="P1309" s="3">
        <v>1112924.29</v>
      </c>
      <c r="Q1309" s="4">
        <f t="shared" si="142"/>
        <v>0.63935630833530055</v>
      </c>
      <c r="R1309" s="4">
        <f t="shared" si="143"/>
        <v>0.38554633009025358</v>
      </c>
      <c r="S1309" s="3">
        <v>3017448.31</v>
      </c>
      <c r="T1309" s="3">
        <f t="shared" si="144"/>
        <v>-130832.08999999985</v>
      </c>
      <c r="U1309" s="4">
        <f t="shared" si="145"/>
        <v>-4.3358519039552276E-2</v>
      </c>
      <c r="V1309" s="2" t="s">
        <v>44</v>
      </c>
      <c r="W1309" s="2" t="s">
        <v>125</v>
      </c>
      <c r="X1309" s="2" t="s">
        <v>86</v>
      </c>
      <c r="Y1309" s="2">
        <v>0.92</v>
      </c>
      <c r="Z1309" s="2" t="s">
        <v>3671</v>
      </c>
      <c r="AA1309" s="2" t="s">
        <v>63</v>
      </c>
      <c r="AB1309" s="2" t="s">
        <v>64</v>
      </c>
      <c r="AC1309" s="2">
        <v>3.28</v>
      </c>
      <c r="AD1309" s="3">
        <v>0</v>
      </c>
      <c r="AE1309" s="5">
        <v>0</v>
      </c>
      <c r="AF1309" s="2">
        <v>0</v>
      </c>
      <c r="AG1309" s="3">
        <f t="shared" si="146"/>
        <v>0</v>
      </c>
      <c r="AH1309" s="2" t="s">
        <v>50</v>
      </c>
      <c r="AI1309" s="3">
        <v>0</v>
      </c>
    </row>
    <row r="1310" spans="1:35" x14ac:dyDescent="0.3">
      <c r="A1310" s="2" t="s">
        <v>3672</v>
      </c>
      <c r="B1310" s="2" t="s">
        <v>3673</v>
      </c>
      <c r="C1310" s="2" t="s">
        <v>377</v>
      </c>
      <c r="D1310" s="2" t="s">
        <v>81</v>
      </c>
      <c r="E1310" s="2">
        <v>2023</v>
      </c>
      <c r="F1310" s="2" t="s">
        <v>39</v>
      </c>
      <c r="G1310" s="2" t="s">
        <v>40</v>
      </c>
      <c r="H1310" s="2" t="s">
        <v>279</v>
      </c>
      <c r="I1310" s="2" t="s">
        <v>42</v>
      </c>
      <c r="J1310" s="2" t="s">
        <v>146</v>
      </c>
      <c r="K1310" s="3">
        <v>6534112.4900000002</v>
      </c>
      <c r="L1310" s="3">
        <v>2790312.32</v>
      </c>
      <c r="M1310" s="3">
        <f t="shared" si="140"/>
        <v>3743800.1700000004</v>
      </c>
      <c r="N1310" s="3">
        <v>791575.6</v>
      </c>
      <c r="O1310" s="3">
        <f t="shared" si="141"/>
        <v>2952224.5700000003</v>
      </c>
      <c r="P1310" s="3">
        <v>2263504.79</v>
      </c>
      <c r="Q1310" s="4">
        <f t="shared" si="142"/>
        <v>0.57296230754056088</v>
      </c>
      <c r="R1310" s="4">
        <f t="shared" si="143"/>
        <v>0.34641350198120019</v>
      </c>
      <c r="S1310" s="3">
        <v>7339854.25</v>
      </c>
      <c r="T1310" s="3">
        <f t="shared" si="144"/>
        <v>-805741.75999999978</v>
      </c>
      <c r="U1310" s="4">
        <f t="shared" si="145"/>
        <v>-0.10977626156541184</v>
      </c>
      <c r="V1310" s="2" t="s">
        <v>95</v>
      </c>
      <c r="W1310" s="2" t="s">
        <v>96</v>
      </c>
      <c r="X1310" s="2" t="s">
        <v>280</v>
      </c>
      <c r="Y1310" s="2">
        <v>0.79</v>
      </c>
      <c r="Z1310" s="2" t="s">
        <v>3674</v>
      </c>
      <c r="AA1310" s="2" t="s">
        <v>48</v>
      </c>
      <c r="AB1310" s="2" t="s">
        <v>77</v>
      </c>
      <c r="AC1310" s="2">
        <v>3.48</v>
      </c>
      <c r="AD1310" s="3">
        <v>0</v>
      </c>
      <c r="AE1310" s="5">
        <v>0</v>
      </c>
      <c r="AF1310" s="2">
        <v>0</v>
      </c>
      <c r="AG1310" s="3">
        <f t="shared" si="146"/>
        <v>0</v>
      </c>
      <c r="AH1310" s="2" t="s">
        <v>50</v>
      </c>
      <c r="AI1310" s="3">
        <v>0</v>
      </c>
    </row>
    <row r="1311" spans="1:35" x14ac:dyDescent="0.3">
      <c r="A1311" s="2" t="s">
        <v>3675</v>
      </c>
      <c r="B1311" s="2" t="s">
        <v>3162</v>
      </c>
      <c r="C1311" s="2" t="s">
        <v>322</v>
      </c>
      <c r="D1311" s="2" t="s">
        <v>38</v>
      </c>
      <c r="E1311" s="2">
        <v>2021</v>
      </c>
      <c r="F1311" s="2" t="s">
        <v>105</v>
      </c>
      <c r="G1311" s="2" t="s">
        <v>114</v>
      </c>
      <c r="H1311" s="2" t="s">
        <v>115</v>
      </c>
      <c r="I1311" s="2" t="s">
        <v>58</v>
      </c>
      <c r="J1311" s="2" t="s">
        <v>240</v>
      </c>
      <c r="K1311" s="3">
        <v>6483070.0700000003</v>
      </c>
      <c r="L1311" s="3">
        <v>3007543.91</v>
      </c>
      <c r="M1311" s="3">
        <f t="shared" si="140"/>
        <v>3475526.16</v>
      </c>
      <c r="N1311" s="3">
        <v>647549.97</v>
      </c>
      <c r="O1311" s="3">
        <f t="shared" si="141"/>
        <v>2827976.1900000004</v>
      </c>
      <c r="P1311" s="3">
        <v>2212937.33</v>
      </c>
      <c r="Q1311" s="4">
        <f t="shared" si="142"/>
        <v>0.53609264167647663</v>
      </c>
      <c r="R1311" s="4">
        <f t="shared" si="143"/>
        <v>0.34134095515028112</v>
      </c>
      <c r="S1311" s="3">
        <v>5637961.5999999996</v>
      </c>
      <c r="T1311" s="3">
        <f t="shared" si="144"/>
        <v>845108.47000000067</v>
      </c>
      <c r="U1311" s="4">
        <f t="shared" si="145"/>
        <v>0.14989610252045718</v>
      </c>
      <c r="V1311" s="2" t="s">
        <v>73</v>
      </c>
      <c r="W1311" s="2" t="s">
        <v>45</v>
      </c>
      <c r="X1311" s="2" t="s">
        <v>118</v>
      </c>
      <c r="Y1311" s="2">
        <v>3.75</v>
      </c>
      <c r="Z1311" s="2" t="s">
        <v>3676</v>
      </c>
      <c r="AA1311" s="2" t="s">
        <v>141</v>
      </c>
      <c r="AB1311" s="2" t="s">
        <v>88</v>
      </c>
      <c r="AC1311" s="2">
        <v>7.22</v>
      </c>
      <c r="AD1311" s="3">
        <v>0</v>
      </c>
      <c r="AE1311" s="5">
        <v>0</v>
      </c>
      <c r="AF1311" s="2">
        <v>0</v>
      </c>
      <c r="AG1311" s="3">
        <f t="shared" si="146"/>
        <v>0</v>
      </c>
      <c r="AH1311" s="2" t="s">
        <v>50</v>
      </c>
      <c r="AI1311" s="3">
        <v>0</v>
      </c>
    </row>
    <row r="1312" spans="1:35" x14ac:dyDescent="0.3">
      <c r="A1312" s="2" t="s">
        <v>3677</v>
      </c>
      <c r="B1312" s="2" t="s">
        <v>3159</v>
      </c>
      <c r="C1312" s="2" t="s">
        <v>411</v>
      </c>
      <c r="D1312" s="2" t="s">
        <v>54</v>
      </c>
      <c r="E1312" s="2">
        <v>2022</v>
      </c>
      <c r="F1312" s="2" t="s">
        <v>68</v>
      </c>
      <c r="G1312" s="2" t="s">
        <v>69</v>
      </c>
      <c r="H1312" s="2" t="s">
        <v>165</v>
      </c>
      <c r="I1312" s="2" t="s">
        <v>178</v>
      </c>
      <c r="J1312" s="2" t="s">
        <v>288</v>
      </c>
      <c r="K1312" s="3">
        <v>9093759.4000000004</v>
      </c>
      <c r="L1312" s="3">
        <v>4382277.95</v>
      </c>
      <c r="M1312" s="3">
        <f t="shared" si="140"/>
        <v>4711481.45</v>
      </c>
      <c r="N1312" s="3">
        <v>1487583.59</v>
      </c>
      <c r="O1312" s="3">
        <f t="shared" si="141"/>
        <v>3223897.8600000003</v>
      </c>
      <c r="P1312" s="3">
        <v>2320384.23</v>
      </c>
      <c r="Q1312" s="4">
        <f t="shared" si="142"/>
        <v>0.51810051737238616</v>
      </c>
      <c r="R1312" s="4">
        <f t="shared" si="143"/>
        <v>0.25516226325495261</v>
      </c>
      <c r="S1312" s="3">
        <v>8524601.8000000007</v>
      </c>
      <c r="T1312" s="3">
        <f t="shared" si="144"/>
        <v>569157.59999999963</v>
      </c>
      <c r="U1312" s="4">
        <f t="shared" si="145"/>
        <v>6.6766473479148269E-2</v>
      </c>
      <c r="V1312" s="2" t="s">
        <v>133</v>
      </c>
      <c r="W1312" s="2" t="s">
        <v>60</v>
      </c>
      <c r="X1312" s="2" t="s">
        <v>167</v>
      </c>
      <c r="Y1312" s="2">
        <v>17.2</v>
      </c>
      <c r="Z1312" s="2" t="s">
        <v>3678</v>
      </c>
      <c r="AA1312" s="2" t="s">
        <v>141</v>
      </c>
      <c r="AB1312" s="2" t="s">
        <v>49</v>
      </c>
      <c r="AC1312" s="2">
        <v>8.57</v>
      </c>
      <c r="AD1312" s="3">
        <v>3787884.74</v>
      </c>
      <c r="AE1312" s="5">
        <v>6.83</v>
      </c>
      <c r="AF1312" s="2">
        <v>36</v>
      </c>
      <c r="AG1312" s="3">
        <f t="shared" si="146"/>
        <v>116664.68931228688</v>
      </c>
      <c r="AH1312" s="2" t="s">
        <v>50</v>
      </c>
      <c r="AI1312" s="3">
        <v>0</v>
      </c>
    </row>
    <row r="1313" spans="1:35" x14ac:dyDescent="0.3">
      <c r="A1313" s="2" t="s">
        <v>3679</v>
      </c>
      <c r="B1313" s="2" t="s">
        <v>2259</v>
      </c>
      <c r="C1313" s="2" t="s">
        <v>337</v>
      </c>
      <c r="D1313" s="2" t="s">
        <v>38</v>
      </c>
      <c r="E1313" s="2">
        <v>2024</v>
      </c>
      <c r="F1313" s="2" t="s">
        <v>92</v>
      </c>
      <c r="G1313" s="2" t="s">
        <v>114</v>
      </c>
      <c r="H1313" s="2" t="s">
        <v>190</v>
      </c>
      <c r="I1313" s="2" t="s">
        <v>58</v>
      </c>
      <c r="J1313" s="2" t="s">
        <v>240</v>
      </c>
      <c r="K1313" s="3">
        <v>5191757.3600000003</v>
      </c>
      <c r="L1313" s="3">
        <v>1947182.33</v>
      </c>
      <c r="M1313" s="3">
        <f t="shared" si="140"/>
        <v>3244575.0300000003</v>
      </c>
      <c r="N1313" s="3">
        <v>1121394.57</v>
      </c>
      <c r="O1313" s="3">
        <f t="shared" si="141"/>
        <v>2123180.46</v>
      </c>
      <c r="P1313" s="3">
        <v>1689653.56</v>
      </c>
      <c r="Q1313" s="4">
        <f t="shared" si="142"/>
        <v>0.62494735501275434</v>
      </c>
      <c r="R1313" s="4">
        <f t="shared" si="143"/>
        <v>0.3254492540460327</v>
      </c>
      <c r="S1313" s="3">
        <v>5408655.5499999998</v>
      </c>
      <c r="T1313" s="3">
        <f t="shared" si="144"/>
        <v>-216898.18999999948</v>
      </c>
      <c r="U1313" s="4">
        <f t="shared" si="145"/>
        <v>-4.0102052718073253E-2</v>
      </c>
      <c r="V1313" s="2" t="s">
        <v>95</v>
      </c>
      <c r="W1313" s="2" t="s">
        <v>45</v>
      </c>
      <c r="X1313" s="2" t="s">
        <v>192</v>
      </c>
      <c r="Y1313" s="2">
        <v>3.64</v>
      </c>
      <c r="Z1313" s="2" t="s">
        <v>3680</v>
      </c>
      <c r="AA1313" s="2" t="s">
        <v>76</v>
      </c>
      <c r="AB1313" s="2" t="s">
        <v>142</v>
      </c>
      <c r="AC1313" s="2">
        <v>7.51</v>
      </c>
      <c r="AD1313" s="3">
        <v>0</v>
      </c>
      <c r="AE1313" s="5">
        <v>0</v>
      </c>
      <c r="AF1313" s="2">
        <v>0</v>
      </c>
      <c r="AG1313" s="3">
        <f t="shared" si="146"/>
        <v>0</v>
      </c>
      <c r="AH1313" s="2" t="s">
        <v>50</v>
      </c>
      <c r="AI1313" s="3">
        <v>0</v>
      </c>
    </row>
    <row r="1314" spans="1:35" x14ac:dyDescent="0.3">
      <c r="A1314" s="2" t="s">
        <v>3681</v>
      </c>
      <c r="B1314" s="2" t="s">
        <v>3682</v>
      </c>
      <c r="C1314" s="2" t="s">
        <v>932</v>
      </c>
      <c r="D1314" s="2" t="s">
        <v>81</v>
      </c>
      <c r="E1314" s="2">
        <v>2020</v>
      </c>
      <c r="F1314" s="2" t="s">
        <v>68</v>
      </c>
      <c r="G1314" s="2" t="s">
        <v>93</v>
      </c>
      <c r="H1314" s="2" t="s">
        <v>221</v>
      </c>
      <c r="I1314" s="2" t="s">
        <v>178</v>
      </c>
      <c r="J1314" s="2" t="s">
        <v>263</v>
      </c>
      <c r="K1314" s="3">
        <v>6673951.0199999996</v>
      </c>
      <c r="L1314" s="3">
        <v>1912228.4</v>
      </c>
      <c r="M1314" s="3">
        <f t="shared" si="140"/>
        <v>4761722.6199999992</v>
      </c>
      <c r="N1314" s="3">
        <v>1126398.6000000001</v>
      </c>
      <c r="O1314" s="3">
        <f t="shared" si="141"/>
        <v>3635324.0199999991</v>
      </c>
      <c r="P1314" s="3">
        <v>2762167.55</v>
      </c>
      <c r="Q1314" s="4">
        <f t="shared" si="142"/>
        <v>0.7134788082397403</v>
      </c>
      <c r="R1314" s="4">
        <f t="shared" si="143"/>
        <v>0.41387291301996998</v>
      </c>
      <c r="S1314" s="3">
        <v>6834031.7800000003</v>
      </c>
      <c r="T1314" s="3">
        <f t="shared" si="144"/>
        <v>-160080.76000000071</v>
      </c>
      <c r="U1314" s="4">
        <f t="shared" si="145"/>
        <v>-2.3424058469918428E-2</v>
      </c>
      <c r="V1314" s="2" t="s">
        <v>124</v>
      </c>
      <c r="W1314" s="2" t="s">
        <v>45</v>
      </c>
      <c r="X1314" s="2" t="s">
        <v>222</v>
      </c>
      <c r="Y1314" s="2">
        <v>18.899999999999999</v>
      </c>
      <c r="Z1314" s="2" t="s">
        <v>3683</v>
      </c>
      <c r="AA1314" s="2" t="s">
        <v>99</v>
      </c>
      <c r="AB1314" s="2" t="s">
        <v>49</v>
      </c>
      <c r="AC1314" s="2">
        <v>6.15</v>
      </c>
      <c r="AD1314" s="3">
        <v>771270.9</v>
      </c>
      <c r="AE1314" s="5">
        <v>15.73</v>
      </c>
      <c r="AF1314" s="2">
        <v>12</v>
      </c>
      <c r="AG1314" s="3">
        <f t="shared" si="146"/>
        <v>69879.56345533047</v>
      </c>
      <c r="AH1314" s="2" t="s">
        <v>50</v>
      </c>
      <c r="AI1314" s="3">
        <v>0</v>
      </c>
    </row>
    <row r="1315" spans="1:35" x14ac:dyDescent="0.3">
      <c r="A1315" s="2" t="s">
        <v>3684</v>
      </c>
      <c r="B1315" s="2" t="s">
        <v>406</v>
      </c>
      <c r="C1315" s="2" t="s">
        <v>407</v>
      </c>
      <c r="D1315" s="2" t="s">
        <v>38</v>
      </c>
      <c r="E1315" s="2">
        <v>2020</v>
      </c>
      <c r="F1315" s="2" t="s">
        <v>58</v>
      </c>
      <c r="G1315" s="2" t="s">
        <v>114</v>
      </c>
      <c r="H1315" s="2" t="s">
        <v>190</v>
      </c>
      <c r="I1315" s="2" t="s">
        <v>55</v>
      </c>
      <c r="J1315" s="2" t="s">
        <v>217</v>
      </c>
      <c r="K1315" s="3">
        <v>6071641.1299999999</v>
      </c>
      <c r="L1315" s="3">
        <v>2039032.36</v>
      </c>
      <c r="M1315" s="3">
        <f t="shared" si="140"/>
        <v>4032608.7699999996</v>
      </c>
      <c r="N1315" s="3">
        <v>576561.49</v>
      </c>
      <c r="O1315" s="3">
        <f t="shared" si="141"/>
        <v>3456047.2799999993</v>
      </c>
      <c r="P1315" s="3">
        <v>2646198.8199999998</v>
      </c>
      <c r="Q1315" s="4">
        <f t="shared" si="142"/>
        <v>0.66417113325009702</v>
      </c>
      <c r="R1315" s="4">
        <f t="shared" si="143"/>
        <v>0.43582925330107575</v>
      </c>
      <c r="S1315" s="3">
        <v>6131589.9800000004</v>
      </c>
      <c r="T1315" s="3">
        <f t="shared" si="144"/>
        <v>-59948.850000000559</v>
      </c>
      <c r="U1315" s="4">
        <f t="shared" si="145"/>
        <v>-9.777048073263463E-3</v>
      </c>
      <c r="V1315" s="2" t="s">
        <v>133</v>
      </c>
      <c r="W1315" s="2" t="s">
        <v>134</v>
      </c>
      <c r="X1315" s="2" t="s">
        <v>192</v>
      </c>
      <c r="Y1315" s="2">
        <v>3.64</v>
      </c>
      <c r="Z1315" s="2" t="s">
        <v>3685</v>
      </c>
      <c r="AA1315" s="2" t="s">
        <v>109</v>
      </c>
      <c r="AB1315" s="2" t="s">
        <v>64</v>
      </c>
      <c r="AC1315" s="2">
        <v>1.73</v>
      </c>
      <c r="AD1315" s="3">
        <v>0</v>
      </c>
      <c r="AE1315" s="5">
        <v>0</v>
      </c>
      <c r="AF1315" s="2">
        <v>0</v>
      </c>
      <c r="AG1315" s="3">
        <f t="shared" si="146"/>
        <v>0</v>
      </c>
      <c r="AH1315" s="2" t="s">
        <v>50</v>
      </c>
      <c r="AI1315" s="3">
        <v>0</v>
      </c>
    </row>
    <row r="1316" spans="1:35" x14ac:dyDescent="0.3">
      <c r="A1316" s="2" t="s">
        <v>3686</v>
      </c>
      <c r="B1316" s="2" t="s">
        <v>2889</v>
      </c>
      <c r="C1316" s="2" t="s">
        <v>185</v>
      </c>
      <c r="D1316" s="2" t="s">
        <v>104</v>
      </c>
      <c r="E1316" s="2">
        <v>2024</v>
      </c>
      <c r="F1316" s="2" t="s">
        <v>39</v>
      </c>
      <c r="G1316" s="2" t="s">
        <v>69</v>
      </c>
      <c r="H1316" s="2" t="s">
        <v>165</v>
      </c>
      <c r="I1316" s="2" t="s">
        <v>55</v>
      </c>
      <c r="J1316" s="2" t="s">
        <v>154</v>
      </c>
      <c r="K1316" s="3">
        <v>8933124.6899999995</v>
      </c>
      <c r="L1316" s="3">
        <v>3738209.16</v>
      </c>
      <c r="M1316" s="3">
        <f t="shared" si="140"/>
        <v>5194915.5299999993</v>
      </c>
      <c r="N1316" s="3">
        <v>1742559.74</v>
      </c>
      <c r="O1316" s="3">
        <f t="shared" si="141"/>
        <v>3452355.7899999991</v>
      </c>
      <c r="P1316" s="3">
        <v>2706138.93</v>
      </c>
      <c r="Q1316" s="4">
        <f t="shared" si="142"/>
        <v>0.58153397722247624</v>
      </c>
      <c r="R1316" s="4">
        <f t="shared" si="143"/>
        <v>0.30293307480968346</v>
      </c>
      <c r="S1316" s="3">
        <v>7688793.7800000003</v>
      </c>
      <c r="T1316" s="3">
        <f t="shared" si="144"/>
        <v>1244330.9099999992</v>
      </c>
      <c r="U1316" s="4">
        <f t="shared" si="145"/>
        <v>0.16183694680910002</v>
      </c>
      <c r="V1316" s="2" t="s">
        <v>44</v>
      </c>
      <c r="W1316" s="2" t="s">
        <v>45</v>
      </c>
      <c r="X1316" s="2" t="s">
        <v>167</v>
      </c>
      <c r="Y1316" s="2">
        <v>17.2</v>
      </c>
      <c r="Z1316" s="2" t="s">
        <v>3687</v>
      </c>
      <c r="AA1316" s="2" t="s">
        <v>76</v>
      </c>
      <c r="AB1316" s="2" t="s">
        <v>77</v>
      </c>
      <c r="AC1316" s="2">
        <v>1.95</v>
      </c>
      <c r="AD1316" s="3">
        <v>0</v>
      </c>
      <c r="AE1316" s="5">
        <v>0</v>
      </c>
      <c r="AF1316" s="2">
        <v>0</v>
      </c>
      <c r="AG1316" s="3">
        <f t="shared" si="146"/>
        <v>0</v>
      </c>
      <c r="AH1316" s="2" t="s">
        <v>50</v>
      </c>
      <c r="AI1316" s="3">
        <v>0</v>
      </c>
    </row>
    <row r="1317" spans="1:35" x14ac:dyDescent="0.3">
      <c r="A1317" s="2" t="s">
        <v>3688</v>
      </c>
      <c r="B1317" s="2" t="s">
        <v>1864</v>
      </c>
      <c r="C1317" s="2" t="s">
        <v>67</v>
      </c>
      <c r="D1317" s="2" t="s">
        <v>54</v>
      </c>
      <c r="E1317" s="2">
        <v>2022</v>
      </c>
      <c r="F1317" s="2" t="s">
        <v>58</v>
      </c>
      <c r="G1317" s="2" t="s">
        <v>56</v>
      </c>
      <c r="H1317" s="2" t="s">
        <v>123</v>
      </c>
      <c r="I1317" s="2" t="s">
        <v>71</v>
      </c>
      <c r="J1317" s="2" t="s">
        <v>228</v>
      </c>
      <c r="K1317" s="3">
        <v>5894748.8600000003</v>
      </c>
      <c r="L1317" s="3">
        <v>2383702.9900000002</v>
      </c>
      <c r="M1317" s="3">
        <f t="shared" si="140"/>
        <v>3511045.87</v>
      </c>
      <c r="N1317" s="3">
        <v>572667.91</v>
      </c>
      <c r="O1317" s="3">
        <f t="shared" si="141"/>
        <v>2938377.96</v>
      </c>
      <c r="P1317" s="3">
        <v>2169118.79</v>
      </c>
      <c r="Q1317" s="4">
        <f t="shared" si="142"/>
        <v>0.59562263862077403</v>
      </c>
      <c r="R1317" s="4">
        <f t="shared" si="143"/>
        <v>0.36797475880931763</v>
      </c>
      <c r="S1317" s="3">
        <v>5163355.09</v>
      </c>
      <c r="T1317" s="3">
        <f t="shared" si="144"/>
        <v>731393.77000000048</v>
      </c>
      <c r="U1317" s="4">
        <f t="shared" si="145"/>
        <v>0.14165087569059684</v>
      </c>
      <c r="V1317" s="2" t="s">
        <v>95</v>
      </c>
      <c r="W1317" s="2" t="s">
        <v>134</v>
      </c>
      <c r="X1317" s="2" t="s">
        <v>126</v>
      </c>
      <c r="Y1317" s="2">
        <v>1.34</v>
      </c>
      <c r="Z1317" s="2" t="s">
        <v>3689</v>
      </c>
      <c r="AA1317" s="2" t="s">
        <v>99</v>
      </c>
      <c r="AB1317" s="2" t="s">
        <v>209</v>
      </c>
      <c r="AC1317" s="2">
        <v>7.43</v>
      </c>
      <c r="AD1317" s="3">
        <v>0</v>
      </c>
      <c r="AE1317" s="5">
        <v>0</v>
      </c>
      <c r="AF1317" s="2">
        <v>0</v>
      </c>
      <c r="AG1317" s="3">
        <f t="shared" si="146"/>
        <v>0</v>
      </c>
      <c r="AH1317" s="2" t="s">
        <v>50</v>
      </c>
      <c r="AI1317" s="3">
        <v>0</v>
      </c>
    </row>
    <row r="1318" spans="1:35" x14ac:dyDescent="0.3">
      <c r="A1318" s="2" t="s">
        <v>3690</v>
      </c>
      <c r="B1318" s="2" t="s">
        <v>3691</v>
      </c>
      <c r="C1318" s="2" t="s">
        <v>113</v>
      </c>
      <c r="D1318" s="2" t="s">
        <v>54</v>
      </c>
      <c r="E1318" s="2">
        <v>2022</v>
      </c>
      <c r="F1318" s="2" t="s">
        <v>58</v>
      </c>
      <c r="G1318" s="2" t="s">
        <v>69</v>
      </c>
      <c r="H1318" s="2" t="s">
        <v>272</v>
      </c>
      <c r="I1318" s="2" t="s">
        <v>131</v>
      </c>
      <c r="J1318" s="2" t="s">
        <v>132</v>
      </c>
      <c r="K1318" s="3">
        <v>808788.84</v>
      </c>
      <c r="L1318" s="3">
        <v>336389.2</v>
      </c>
      <c r="M1318" s="3">
        <f t="shared" si="140"/>
        <v>472399.63999999996</v>
      </c>
      <c r="N1318" s="3">
        <v>72099.42</v>
      </c>
      <c r="O1318" s="3">
        <f t="shared" si="141"/>
        <v>400300.22</v>
      </c>
      <c r="P1318" s="3">
        <v>294087.65999999997</v>
      </c>
      <c r="Q1318" s="4">
        <f t="shared" si="142"/>
        <v>0.58408278729464169</v>
      </c>
      <c r="R1318" s="4">
        <f t="shared" si="143"/>
        <v>0.3636148837068523</v>
      </c>
      <c r="S1318" s="3">
        <v>929436.82</v>
      </c>
      <c r="T1318" s="3">
        <f t="shared" si="144"/>
        <v>-120647.97999999998</v>
      </c>
      <c r="U1318" s="4">
        <f t="shared" si="145"/>
        <v>-0.1298076183381674</v>
      </c>
      <c r="V1318" s="2" t="s">
        <v>44</v>
      </c>
      <c r="W1318" s="2" t="s">
        <v>117</v>
      </c>
      <c r="X1318" s="2" t="s">
        <v>274</v>
      </c>
      <c r="Y1318" s="2">
        <v>1</v>
      </c>
      <c r="Z1318" s="2" t="s">
        <v>3692</v>
      </c>
      <c r="AA1318" s="2" t="s">
        <v>76</v>
      </c>
      <c r="AB1318" s="2" t="s">
        <v>77</v>
      </c>
      <c r="AC1318" s="2">
        <v>6.85</v>
      </c>
      <c r="AD1318" s="3">
        <v>0</v>
      </c>
      <c r="AE1318" s="5">
        <v>0</v>
      </c>
      <c r="AF1318" s="2">
        <v>0</v>
      </c>
      <c r="AG1318" s="3">
        <f t="shared" si="146"/>
        <v>0</v>
      </c>
      <c r="AH1318" s="2" t="s">
        <v>50</v>
      </c>
      <c r="AI1318" s="3">
        <v>0</v>
      </c>
    </row>
    <row r="1319" spans="1:35" x14ac:dyDescent="0.3">
      <c r="A1319" s="2" t="s">
        <v>3693</v>
      </c>
      <c r="B1319" s="2" t="s">
        <v>3694</v>
      </c>
      <c r="C1319" s="2" t="s">
        <v>196</v>
      </c>
      <c r="D1319" s="2" t="s">
        <v>38</v>
      </c>
      <c r="E1319" s="2">
        <v>2023</v>
      </c>
      <c r="F1319" s="2" t="s">
        <v>68</v>
      </c>
      <c r="G1319" s="2" t="s">
        <v>114</v>
      </c>
      <c r="H1319" s="2" t="s">
        <v>190</v>
      </c>
      <c r="I1319" s="2" t="s">
        <v>71</v>
      </c>
      <c r="J1319" s="2" t="s">
        <v>293</v>
      </c>
      <c r="K1319" s="3">
        <v>9871509.3699999992</v>
      </c>
      <c r="L1319" s="3">
        <v>4350859.5199999996</v>
      </c>
      <c r="M1319" s="3">
        <f t="shared" si="140"/>
        <v>5520649.8499999996</v>
      </c>
      <c r="N1319" s="3">
        <v>1579286.11</v>
      </c>
      <c r="O1319" s="3">
        <f t="shared" si="141"/>
        <v>3941363.7399999993</v>
      </c>
      <c r="P1319" s="3">
        <v>2989513.58</v>
      </c>
      <c r="Q1319" s="4">
        <f t="shared" si="142"/>
        <v>0.55925083420145705</v>
      </c>
      <c r="R1319" s="4">
        <f t="shared" si="143"/>
        <v>0.30284260166791499</v>
      </c>
      <c r="S1319" s="3">
        <v>11045626.59</v>
      </c>
      <c r="T1319" s="3">
        <f t="shared" si="144"/>
        <v>-1174117.2200000007</v>
      </c>
      <c r="U1319" s="4">
        <f t="shared" si="145"/>
        <v>-0.10629702266623524</v>
      </c>
      <c r="V1319" s="2" t="s">
        <v>95</v>
      </c>
      <c r="W1319" s="2" t="s">
        <v>117</v>
      </c>
      <c r="X1319" s="2" t="s">
        <v>192</v>
      </c>
      <c r="Y1319" s="2">
        <v>3.64</v>
      </c>
      <c r="Z1319" s="2" t="s">
        <v>3695</v>
      </c>
      <c r="AA1319" s="2" t="s">
        <v>148</v>
      </c>
      <c r="AB1319" s="2" t="s">
        <v>100</v>
      </c>
      <c r="AC1319" s="2">
        <v>7.7</v>
      </c>
      <c r="AD1319" s="3">
        <v>0</v>
      </c>
      <c r="AE1319" s="5">
        <v>0</v>
      </c>
      <c r="AF1319" s="2">
        <v>0</v>
      </c>
      <c r="AG1319" s="3">
        <f t="shared" si="146"/>
        <v>0</v>
      </c>
      <c r="AH1319" s="2" t="s">
        <v>50</v>
      </c>
      <c r="AI1319" s="3">
        <v>0</v>
      </c>
    </row>
    <row r="1320" spans="1:35" x14ac:dyDescent="0.3">
      <c r="A1320" s="2" t="s">
        <v>3696</v>
      </c>
      <c r="B1320" s="2" t="s">
        <v>3697</v>
      </c>
      <c r="C1320" s="2" t="s">
        <v>91</v>
      </c>
      <c r="D1320" s="2" t="s">
        <v>38</v>
      </c>
      <c r="E1320" s="2">
        <v>2022</v>
      </c>
      <c r="F1320" s="2" t="s">
        <v>55</v>
      </c>
      <c r="G1320" s="2" t="s">
        <v>69</v>
      </c>
      <c r="H1320" s="2" t="s">
        <v>165</v>
      </c>
      <c r="I1320" s="2" t="s">
        <v>55</v>
      </c>
      <c r="J1320" s="2" t="s">
        <v>540</v>
      </c>
      <c r="K1320" s="3">
        <v>5241145.45</v>
      </c>
      <c r="L1320" s="3">
        <v>1517057.68</v>
      </c>
      <c r="M1320" s="3">
        <f t="shared" si="140"/>
        <v>3724087.7700000005</v>
      </c>
      <c r="N1320" s="3">
        <v>496219.47</v>
      </c>
      <c r="O1320" s="3">
        <f t="shared" si="141"/>
        <v>3227868.3000000007</v>
      </c>
      <c r="P1320" s="3">
        <v>2312975.08</v>
      </c>
      <c r="Q1320" s="4">
        <f t="shared" si="142"/>
        <v>0.71054844890824398</v>
      </c>
      <c r="R1320" s="4">
        <f t="shared" si="143"/>
        <v>0.44131098861223172</v>
      </c>
      <c r="S1320" s="3">
        <v>5067056.9800000004</v>
      </c>
      <c r="T1320" s="3">
        <f t="shared" si="144"/>
        <v>174088.46999999974</v>
      </c>
      <c r="U1320" s="4">
        <f t="shared" si="145"/>
        <v>3.4356919743973299E-2</v>
      </c>
      <c r="V1320" s="2" t="s">
        <v>95</v>
      </c>
      <c r="W1320" s="2" t="s">
        <v>134</v>
      </c>
      <c r="X1320" s="2" t="s">
        <v>167</v>
      </c>
      <c r="Y1320" s="2">
        <v>17.2</v>
      </c>
      <c r="Z1320" s="2" t="s">
        <v>1778</v>
      </c>
      <c r="AA1320" s="2" t="s">
        <v>63</v>
      </c>
      <c r="AB1320" s="2" t="s">
        <v>88</v>
      </c>
      <c r="AC1320" s="2">
        <v>1.29</v>
      </c>
      <c r="AD1320" s="3">
        <v>0</v>
      </c>
      <c r="AE1320" s="5">
        <v>0</v>
      </c>
      <c r="AF1320" s="2">
        <v>0</v>
      </c>
      <c r="AG1320" s="3">
        <f t="shared" si="146"/>
        <v>0</v>
      </c>
      <c r="AH1320" s="2" t="s">
        <v>50</v>
      </c>
      <c r="AI1320" s="3">
        <v>0</v>
      </c>
    </row>
    <row r="1321" spans="1:35" x14ac:dyDescent="0.3">
      <c r="A1321" s="2" t="s">
        <v>3698</v>
      </c>
      <c r="B1321" s="2" t="s">
        <v>1084</v>
      </c>
      <c r="C1321" s="2" t="s">
        <v>333</v>
      </c>
      <c r="D1321" s="2" t="s">
        <v>54</v>
      </c>
      <c r="E1321" s="2">
        <v>2024</v>
      </c>
      <c r="F1321" s="2" t="s">
        <v>68</v>
      </c>
      <c r="G1321" s="2" t="s">
        <v>40</v>
      </c>
      <c r="H1321" s="2" t="s">
        <v>139</v>
      </c>
      <c r="I1321" s="2" t="s">
        <v>58</v>
      </c>
      <c r="J1321" s="2" t="s">
        <v>106</v>
      </c>
      <c r="K1321" s="3">
        <v>1505117.83</v>
      </c>
      <c r="L1321" s="3">
        <v>494648.68</v>
      </c>
      <c r="M1321" s="3">
        <f t="shared" si="140"/>
        <v>1010469.1500000001</v>
      </c>
      <c r="N1321" s="3">
        <v>316037.03000000003</v>
      </c>
      <c r="O1321" s="3">
        <f t="shared" si="141"/>
        <v>694432.12000000011</v>
      </c>
      <c r="P1321" s="3">
        <v>487046.71</v>
      </c>
      <c r="Q1321" s="4">
        <f t="shared" si="142"/>
        <v>0.67135551108314229</v>
      </c>
      <c r="R1321" s="4">
        <f t="shared" si="143"/>
        <v>0.32359374149464432</v>
      </c>
      <c r="S1321" s="3">
        <v>1277350.6399999999</v>
      </c>
      <c r="T1321" s="3">
        <f t="shared" si="144"/>
        <v>227767.19000000018</v>
      </c>
      <c r="U1321" s="4">
        <f t="shared" si="145"/>
        <v>0.17831218998723811</v>
      </c>
      <c r="V1321" s="2" t="s">
        <v>133</v>
      </c>
      <c r="W1321" s="2" t="s">
        <v>45</v>
      </c>
      <c r="X1321" s="2" t="s">
        <v>86</v>
      </c>
      <c r="Y1321" s="2">
        <v>0.92</v>
      </c>
      <c r="Z1321" s="2" t="s">
        <v>3497</v>
      </c>
      <c r="AA1321" s="2" t="s">
        <v>63</v>
      </c>
      <c r="AB1321" s="2" t="s">
        <v>306</v>
      </c>
      <c r="AC1321" s="2">
        <v>6.05</v>
      </c>
      <c r="AD1321" s="3">
        <v>0</v>
      </c>
      <c r="AE1321" s="5">
        <v>0</v>
      </c>
      <c r="AF1321" s="2">
        <v>0</v>
      </c>
      <c r="AG1321" s="3">
        <f t="shared" si="146"/>
        <v>0</v>
      </c>
      <c r="AH1321" s="2" t="s">
        <v>230</v>
      </c>
      <c r="AI1321" s="3">
        <v>0</v>
      </c>
    </row>
    <row r="1322" spans="1:35" x14ac:dyDescent="0.3">
      <c r="A1322" s="2" t="s">
        <v>3699</v>
      </c>
      <c r="B1322" s="2" t="s">
        <v>3070</v>
      </c>
      <c r="C1322" s="2" t="s">
        <v>201</v>
      </c>
      <c r="D1322" s="2" t="s">
        <v>54</v>
      </c>
      <c r="E1322" s="2">
        <v>2020</v>
      </c>
      <c r="F1322" s="2" t="s">
        <v>55</v>
      </c>
      <c r="G1322" s="2" t="s">
        <v>114</v>
      </c>
      <c r="H1322" s="2" t="s">
        <v>115</v>
      </c>
      <c r="I1322" s="2" t="s">
        <v>42</v>
      </c>
      <c r="J1322" s="2" t="s">
        <v>166</v>
      </c>
      <c r="K1322" s="3">
        <v>6409698.96</v>
      </c>
      <c r="L1322" s="3">
        <v>3526963.98</v>
      </c>
      <c r="M1322" s="3">
        <f t="shared" si="140"/>
        <v>2882734.98</v>
      </c>
      <c r="N1322" s="3">
        <v>1092255.92</v>
      </c>
      <c r="O1322" s="3">
        <f t="shared" si="141"/>
        <v>1790479.06</v>
      </c>
      <c r="P1322" s="3">
        <v>1386242.37</v>
      </c>
      <c r="Q1322" s="4">
        <f t="shared" si="142"/>
        <v>0.44974576777939662</v>
      </c>
      <c r="R1322" s="4">
        <f t="shared" si="143"/>
        <v>0.21627261727124858</v>
      </c>
      <c r="S1322" s="3">
        <v>6980263.04</v>
      </c>
      <c r="T1322" s="3">
        <f t="shared" si="144"/>
        <v>-570564.08000000007</v>
      </c>
      <c r="U1322" s="4">
        <f t="shared" si="145"/>
        <v>-8.1739624528533533E-2</v>
      </c>
      <c r="V1322" s="2" t="s">
        <v>73</v>
      </c>
      <c r="W1322" s="2" t="s">
        <v>117</v>
      </c>
      <c r="X1322" s="2" t="s">
        <v>118</v>
      </c>
      <c r="Y1322" s="2">
        <v>3.75</v>
      </c>
      <c r="Z1322" s="2" t="s">
        <v>3700</v>
      </c>
      <c r="AA1322" s="2" t="s">
        <v>148</v>
      </c>
      <c r="AB1322" s="2" t="s">
        <v>88</v>
      </c>
      <c r="AC1322" s="2">
        <v>8.31</v>
      </c>
      <c r="AD1322" s="3">
        <v>0</v>
      </c>
      <c r="AE1322" s="5">
        <v>0</v>
      </c>
      <c r="AF1322" s="2">
        <v>0</v>
      </c>
      <c r="AG1322" s="3">
        <f t="shared" si="146"/>
        <v>0</v>
      </c>
      <c r="AH1322" s="2" t="s">
        <v>50</v>
      </c>
      <c r="AI1322" s="3">
        <v>0</v>
      </c>
    </row>
    <row r="1323" spans="1:35" x14ac:dyDescent="0.3">
      <c r="A1323" s="2" t="s">
        <v>3701</v>
      </c>
      <c r="B1323" s="2" t="s">
        <v>3702</v>
      </c>
      <c r="C1323" s="2" t="s">
        <v>91</v>
      </c>
      <c r="D1323" s="2" t="s">
        <v>38</v>
      </c>
      <c r="E1323" s="2">
        <v>2022</v>
      </c>
      <c r="F1323" s="2" t="s">
        <v>82</v>
      </c>
      <c r="G1323" s="2" t="s">
        <v>93</v>
      </c>
      <c r="H1323" s="2" t="s">
        <v>94</v>
      </c>
      <c r="I1323" s="2" t="s">
        <v>131</v>
      </c>
      <c r="J1323" s="2" t="s">
        <v>491</v>
      </c>
      <c r="K1323" s="3">
        <v>1098711.8</v>
      </c>
      <c r="L1323" s="3">
        <v>360711.29</v>
      </c>
      <c r="M1323" s="3">
        <f t="shared" si="140"/>
        <v>738000.51</v>
      </c>
      <c r="N1323" s="3">
        <v>126605.92</v>
      </c>
      <c r="O1323" s="3">
        <f t="shared" si="141"/>
        <v>611394.59</v>
      </c>
      <c r="P1323" s="3">
        <v>485508.96</v>
      </c>
      <c r="Q1323" s="4">
        <f t="shared" si="142"/>
        <v>0.67169617182595109</v>
      </c>
      <c r="R1323" s="4">
        <f t="shared" si="143"/>
        <v>0.44188927433017466</v>
      </c>
      <c r="S1323" s="3">
        <v>1122808.03</v>
      </c>
      <c r="T1323" s="3">
        <f t="shared" si="144"/>
        <v>-24096.229999999981</v>
      </c>
      <c r="U1323" s="4">
        <f t="shared" si="145"/>
        <v>-2.1460685492247486E-2</v>
      </c>
      <c r="V1323" s="2" t="s">
        <v>107</v>
      </c>
      <c r="W1323" s="2" t="s">
        <v>96</v>
      </c>
      <c r="X1323" s="2" t="s">
        <v>97</v>
      </c>
      <c r="Y1323" s="2">
        <v>1550</v>
      </c>
      <c r="Z1323" s="2" t="s">
        <v>1905</v>
      </c>
      <c r="AA1323" s="2" t="s">
        <v>63</v>
      </c>
      <c r="AB1323" s="2" t="s">
        <v>142</v>
      </c>
      <c r="AC1323" s="2">
        <v>9.18</v>
      </c>
      <c r="AD1323" s="3">
        <v>0</v>
      </c>
      <c r="AE1323" s="5">
        <v>0</v>
      </c>
      <c r="AF1323" s="2">
        <v>0</v>
      </c>
      <c r="AG1323" s="3">
        <f t="shared" si="146"/>
        <v>0</v>
      </c>
      <c r="AH1323" s="2" t="s">
        <v>50</v>
      </c>
      <c r="AI1323" s="3">
        <v>0</v>
      </c>
    </row>
    <row r="1324" spans="1:35" x14ac:dyDescent="0.3">
      <c r="A1324" s="2" t="s">
        <v>3703</v>
      </c>
      <c r="B1324" s="2" t="s">
        <v>2130</v>
      </c>
      <c r="C1324" s="2" t="s">
        <v>261</v>
      </c>
      <c r="D1324" s="2" t="s">
        <v>54</v>
      </c>
      <c r="E1324" s="2">
        <v>2024</v>
      </c>
      <c r="F1324" s="2" t="s">
        <v>92</v>
      </c>
      <c r="G1324" s="2" t="s">
        <v>56</v>
      </c>
      <c r="H1324" s="2" t="s">
        <v>153</v>
      </c>
      <c r="I1324" s="2" t="s">
        <v>131</v>
      </c>
      <c r="J1324" s="2" t="s">
        <v>463</v>
      </c>
      <c r="K1324" s="3">
        <v>4875842.08</v>
      </c>
      <c r="L1324" s="3">
        <v>2055318.53</v>
      </c>
      <c r="M1324" s="3">
        <f t="shared" si="140"/>
        <v>2820523.55</v>
      </c>
      <c r="N1324" s="3">
        <v>935131.61</v>
      </c>
      <c r="O1324" s="3">
        <f t="shared" si="141"/>
        <v>1885391.94</v>
      </c>
      <c r="P1324" s="3">
        <v>1342261.22</v>
      </c>
      <c r="Q1324" s="4">
        <f t="shared" si="142"/>
        <v>0.57846901185938326</v>
      </c>
      <c r="R1324" s="4">
        <f t="shared" si="143"/>
        <v>0.27528808316121672</v>
      </c>
      <c r="S1324" s="3">
        <v>5331956.34</v>
      </c>
      <c r="T1324" s="3">
        <f t="shared" si="144"/>
        <v>-456114.25999999978</v>
      </c>
      <c r="U1324" s="4">
        <f t="shared" si="145"/>
        <v>-8.5543509908034956E-2</v>
      </c>
      <c r="V1324" s="2" t="s">
        <v>44</v>
      </c>
      <c r="W1324" s="2" t="s">
        <v>45</v>
      </c>
      <c r="X1324" s="2" t="s">
        <v>155</v>
      </c>
      <c r="Y1324" s="2">
        <v>7.24</v>
      </c>
      <c r="Z1324" s="2" t="s">
        <v>3704</v>
      </c>
      <c r="AA1324" s="2" t="s">
        <v>148</v>
      </c>
      <c r="AB1324" s="2" t="s">
        <v>49</v>
      </c>
      <c r="AC1324" s="2">
        <v>8.75</v>
      </c>
      <c r="AD1324" s="3">
        <v>0</v>
      </c>
      <c r="AE1324" s="5">
        <v>0</v>
      </c>
      <c r="AF1324" s="2">
        <v>0</v>
      </c>
      <c r="AG1324" s="3">
        <f t="shared" si="146"/>
        <v>0</v>
      </c>
      <c r="AH1324" s="2" t="s">
        <v>50</v>
      </c>
      <c r="AI1324" s="3">
        <v>0</v>
      </c>
    </row>
    <row r="1325" spans="1:35" x14ac:dyDescent="0.3">
      <c r="A1325" s="2" t="s">
        <v>3705</v>
      </c>
      <c r="B1325" s="2" t="s">
        <v>3134</v>
      </c>
      <c r="C1325" s="2" t="s">
        <v>216</v>
      </c>
      <c r="D1325" s="2" t="s">
        <v>38</v>
      </c>
      <c r="E1325" s="2">
        <v>2024</v>
      </c>
      <c r="F1325" s="2" t="s">
        <v>82</v>
      </c>
      <c r="G1325" s="2" t="s">
        <v>93</v>
      </c>
      <c r="H1325" s="2" t="s">
        <v>94</v>
      </c>
      <c r="I1325" s="2" t="s">
        <v>178</v>
      </c>
      <c r="J1325" s="2" t="s">
        <v>342</v>
      </c>
      <c r="K1325" s="3">
        <v>8674233.6500000004</v>
      </c>
      <c r="L1325" s="3">
        <v>3803201.08</v>
      </c>
      <c r="M1325" s="3">
        <f t="shared" si="140"/>
        <v>4871032.57</v>
      </c>
      <c r="N1325" s="3">
        <v>1864454.66</v>
      </c>
      <c r="O1325" s="3">
        <f t="shared" si="141"/>
        <v>3006577.91</v>
      </c>
      <c r="P1325" s="3">
        <v>2137553.54</v>
      </c>
      <c r="Q1325" s="4">
        <f t="shared" si="142"/>
        <v>0.56155192107374241</v>
      </c>
      <c r="R1325" s="4">
        <f t="shared" si="143"/>
        <v>0.24642563553726732</v>
      </c>
      <c r="S1325" s="3">
        <v>9667294.6899999995</v>
      </c>
      <c r="T1325" s="3">
        <f t="shared" si="144"/>
        <v>-993061.03999999911</v>
      </c>
      <c r="U1325" s="4">
        <f t="shared" si="145"/>
        <v>-0.10272377866242527</v>
      </c>
      <c r="V1325" s="2" t="s">
        <v>107</v>
      </c>
      <c r="W1325" s="2" t="s">
        <v>45</v>
      </c>
      <c r="X1325" s="2" t="s">
        <v>97</v>
      </c>
      <c r="Y1325" s="2">
        <v>1550</v>
      </c>
      <c r="Z1325" s="2" t="s">
        <v>3706</v>
      </c>
      <c r="AA1325" s="2" t="s">
        <v>148</v>
      </c>
      <c r="AB1325" s="2" t="s">
        <v>64</v>
      </c>
      <c r="AC1325" s="2">
        <v>6.78</v>
      </c>
      <c r="AD1325" s="3">
        <v>2666197.2999999998</v>
      </c>
      <c r="AE1325" s="5">
        <v>10.11</v>
      </c>
      <c r="AF1325" s="2">
        <v>60</v>
      </c>
      <c r="AG1325" s="3">
        <f t="shared" si="146"/>
        <v>56793.227675591676</v>
      </c>
      <c r="AH1325" s="2" t="s">
        <v>50</v>
      </c>
      <c r="AI1325" s="3">
        <v>0</v>
      </c>
    </row>
    <row r="1326" spans="1:35" x14ac:dyDescent="0.3">
      <c r="A1326" s="2" t="s">
        <v>3707</v>
      </c>
      <c r="B1326" s="2" t="s">
        <v>1257</v>
      </c>
      <c r="C1326" s="2" t="s">
        <v>337</v>
      </c>
      <c r="D1326" s="2" t="s">
        <v>38</v>
      </c>
      <c r="E1326" s="2">
        <v>2024</v>
      </c>
      <c r="F1326" s="2" t="s">
        <v>58</v>
      </c>
      <c r="G1326" s="2" t="s">
        <v>56</v>
      </c>
      <c r="H1326" s="2" t="s">
        <v>262</v>
      </c>
      <c r="I1326" s="2" t="s">
        <v>58</v>
      </c>
      <c r="J1326" s="2" t="s">
        <v>59</v>
      </c>
      <c r="K1326" s="3">
        <v>1263891.33</v>
      </c>
      <c r="L1326" s="3">
        <v>436355.77</v>
      </c>
      <c r="M1326" s="3">
        <f t="shared" si="140"/>
        <v>827535.56</v>
      </c>
      <c r="N1326" s="3">
        <v>215669.81</v>
      </c>
      <c r="O1326" s="3">
        <f t="shared" si="141"/>
        <v>611865.75</v>
      </c>
      <c r="P1326" s="3">
        <v>450956.57</v>
      </c>
      <c r="Q1326" s="4">
        <f t="shared" si="142"/>
        <v>0.65475214550288907</v>
      </c>
      <c r="R1326" s="4">
        <f t="shared" si="143"/>
        <v>0.35680011350342911</v>
      </c>
      <c r="S1326" s="3">
        <v>1510334.18</v>
      </c>
      <c r="T1326" s="3">
        <f t="shared" si="144"/>
        <v>-246442.84999999986</v>
      </c>
      <c r="U1326" s="4">
        <f t="shared" si="145"/>
        <v>-0.16317107383479851</v>
      </c>
      <c r="V1326" s="2" t="s">
        <v>107</v>
      </c>
      <c r="W1326" s="2" t="s">
        <v>60</v>
      </c>
      <c r="X1326" s="2" t="s">
        <v>264</v>
      </c>
      <c r="Y1326" s="2">
        <v>83.5</v>
      </c>
      <c r="Z1326" s="2" t="s">
        <v>1980</v>
      </c>
      <c r="AA1326" s="2" t="s">
        <v>48</v>
      </c>
      <c r="AB1326" s="2" t="s">
        <v>142</v>
      </c>
      <c r="AC1326" s="2">
        <v>1.37</v>
      </c>
      <c r="AD1326" s="3">
        <v>0</v>
      </c>
      <c r="AE1326" s="5">
        <v>0</v>
      </c>
      <c r="AF1326" s="2">
        <v>0</v>
      </c>
      <c r="AG1326" s="3">
        <f t="shared" si="146"/>
        <v>0</v>
      </c>
      <c r="AH1326" s="2" t="s">
        <v>50</v>
      </c>
      <c r="AI1326" s="3">
        <v>0</v>
      </c>
    </row>
    <row r="1327" spans="1:35" x14ac:dyDescent="0.3">
      <c r="A1327" s="2" t="s">
        <v>3708</v>
      </c>
      <c r="B1327" s="2" t="s">
        <v>3709</v>
      </c>
      <c r="C1327" s="2" t="s">
        <v>130</v>
      </c>
      <c r="D1327" s="2" t="s">
        <v>104</v>
      </c>
      <c r="E1327" s="2">
        <v>2022</v>
      </c>
      <c r="F1327" s="2" t="s">
        <v>55</v>
      </c>
      <c r="G1327" s="2" t="s">
        <v>69</v>
      </c>
      <c r="H1327" s="2" t="s">
        <v>165</v>
      </c>
      <c r="I1327" s="2" t="s">
        <v>58</v>
      </c>
      <c r="J1327" s="2" t="s">
        <v>191</v>
      </c>
      <c r="K1327" s="3">
        <v>4154456.81</v>
      </c>
      <c r="L1327" s="3">
        <v>1371300.64</v>
      </c>
      <c r="M1327" s="3">
        <f t="shared" si="140"/>
        <v>2783156.17</v>
      </c>
      <c r="N1327" s="3">
        <v>668501.02</v>
      </c>
      <c r="O1327" s="3">
        <f t="shared" si="141"/>
        <v>2114655.15</v>
      </c>
      <c r="P1327" s="3">
        <v>1549868.36</v>
      </c>
      <c r="Q1327" s="4">
        <f t="shared" si="142"/>
        <v>0.66992059306063645</v>
      </c>
      <c r="R1327" s="4">
        <f t="shared" si="143"/>
        <v>0.37306161331834858</v>
      </c>
      <c r="S1327" s="3">
        <v>4854098.96</v>
      </c>
      <c r="T1327" s="3">
        <f t="shared" si="144"/>
        <v>-699642.14999999991</v>
      </c>
      <c r="U1327" s="4">
        <f t="shared" si="145"/>
        <v>-0.14413429881948675</v>
      </c>
      <c r="V1327" s="2" t="s">
        <v>85</v>
      </c>
      <c r="W1327" s="2" t="s">
        <v>125</v>
      </c>
      <c r="X1327" s="2" t="s">
        <v>167</v>
      </c>
      <c r="Y1327" s="2">
        <v>17.2</v>
      </c>
      <c r="Z1327" s="2" t="s">
        <v>3710</v>
      </c>
      <c r="AA1327" s="2" t="s">
        <v>48</v>
      </c>
      <c r="AB1327" s="2" t="s">
        <v>242</v>
      </c>
      <c r="AC1327" s="2">
        <v>7.62</v>
      </c>
      <c r="AD1327" s="3">
        <v>0</v>
      </c>
      <c r="AE1327" s="5">
        <v>0</v>
      </c>
      <c r="AF1327" s="2">
        <v>0</v>
      </c>
      <c r="AG1327" s="3">
        <f t="shared" si="146"/>
        <v>0</v>
      </c>
      <c r="AH1327" s="2" t="s">
        <v>230</v>
      </c>
      <c r="AI1327" s="3">
        <v>0</v>
      </c>
    </row>
    <row r="1328" spans="1:35" x14ac:dyDescent="0.3">
      <c r="A1328" s="2" t="s">
        <v>3711</v>
      </c>
      <c r="B1328" s="2" t="s">
        <v>3277</v>
      </c>
      <c r="C1328" s="2" t="s">
        <v>329</v>
      </c>
      <c r="D1328" s="2" t="s">
        <v>38</v>
      </c>
      <c r="E1328" s="2">
        <v>2021</v>
      </c>
      <c r="F1328" s="2" t="s">
        <v>105</v>
      </c>
      <c r="G1328" s="2" t="s">
        <v>40</v>
      </c>
      <c r="H1328" s="2" t="s">
        <v>279</v>
      </c>
      <c r="I1328" s="2" t="s">
        <v>42</v>
      </c>
      <c r="J1328" s="2" t="s">
        <v>43</v>
      </c>
      <c r="K1328" s="3">
        <v>3942574.4</v>
      </c>
      <c r="L1328" s="3">
        <v>2252863.17</v>
      </c>
      <c r="M1328" s="3">
        <f t="shared" si="140"/>
        <v>1689711.23</v>
      </c>
      <c r="N1328" s="3">
        <v>857680.7</v>
      </c>
      <c r="O1328" s="3">
        <f t="shared" si="141"/>
        <v>832030.53</v>
      </c>
      <c r="P1328" s="3">
        <v>638168.67000000004</v>
      </c>
      <c r="Q1328" s="4">
        <f t="shared" si="142"/>
        <v>0.42858068322058807</v>
      </c>
      <c r="R1328" s="4">
        <f t="shared" si="143"/>
        <v>0.16186598025899018</v>
      </c>
      <c r="S1328" s="3">
        <v>4723517.49</v>
      </c>
      <c r="T1328" s="3">
        <f t="shared" si="144"/>
        <v>-780943.09000000032</v>
      </c>
      <c r="U1328" s="4">
        <f t="shared" si="145"/>
        <v>-0.16533083483935618</v>
      </c>
      <c r="V1328" s="2" t="s">
        <v>107</v>
      </c>
      <c r="W1328" s="2" t="s">
        <v>60</v>
      </c>
      <c r="X1328" s="2" t="s">
        <v>280</v>
      </c>
      <c r="Y1328" s="2">
        <v>0.79</v>
      </c>
      <c r="Z1328" s="2" t="s">
        <v>3712</v>
      </c>
      <c r="AA1328" s="2" t="s">
        <v>63</v>
      </c>
      <c r="AB1328" s="2" t="s">
        <v>64</v>
      </c>
      <c r="AC1328" s="2">
        <v>6.22</v>
      </c>
      <c r="AD1328" s="3">
        <v>0</v>
      </c>
      <c r="AE1328" s="5">
        <v>0</v>
      </c>
      <c r="AF1328" s="2">
        <v>0</v>
      </c>
      <c r="AG1328" s="3">
        <f t="shared" si="146"/>
        <v>0</v>
      </c>
      <c r="AH1328" s="2" t="s">
        <v>50</v>
      </c>
      <c r="AI1328" s="3">
        <v>0</v>
      </c>
    </row>
    <row r="1329" spans="1:35" x14ac:dyDescent="0.3">
      <c r="A1329" s="2" t="s">
        <v>3713</v>
      </c>
      <c r="B1329" s="2" t="s">
        <v>129</v>
      </c>
      <c r="C1329" s="2" t="s">
        <v>130</v>
      </c>
      <c r="D1329" s="2" t="s">
        <v>104</v>
      </c>
      <c r="E1329" s="2">
        <v>2022</v>
      </c>
      <c r="F1329" s="2" t="s">
        <v>105</v>
      </c>
      <c r="G1329" s="2" t="s">
        <v>40</v>
      </c>
      <c r="H1329" s="2" t="s">
        <v>171</v>
      </c>
      <c r="I1329" s="2" t="s">
        <v>131</v>
      </c>
      <c r="J1329" s="2" t="s">
        <v>491</v>
      </c>
      <c r="K1329" s="3">
        <v>4488731.5</v>
      </c>
      <c r="L1329" s="3">
        <v>2426315.77</v>
      </c>
      <c r="M1329" s="3">
        <f t="shared" si="140"/>
        <v>2062415.73</v>
      </c>
      <c r="N1329" s="3">
        <v>679009.92</v>
      </c>
      <c r="O1329" s="3">
        <f t="shared" si="141"/>
        <v>1383405.81</v>
      </c>
      <c r="P1329" s="3">
        <v>981121.03</v>
      </c>
      <c r="Q1329" s="4">
        <f t="shared" si="142"/>
        <v>0.45946515847517277</v>
      </c>
      <c r="R1329" s="4">
        <f t="shared" si="143"/>
        <v>0.2185742297127819</v>
      </c>
      <c r="S1329" s="3">
        <v>4618224.1399999997</v>
      </c>
      <c r="T1329" s="3">
        <f t="shared" si="144"/>
        <v>-129492.63999999966</v>
      </c>
      <c r="U1329" s="4">
        <f t="shared" si="145"/>
        <v>-2.803948792316513E-2</v>
      </c>
      <c r="V1329" s="2" t="s">
        <v>107</v>
      </c>
      <c r="W1329" s="2" t="s">
        <v>207</v>
      </c>
      <c r="X1329" s="2" t="s">
        <v>86</v>
      </c>
      <c r="Y1329" s="2">
        <v>0.92</v>
      </c>
      <c r="Z1329" s="2" t="s">
        <v>3373</v>
      </c>
      <c r="AA1329" s="2" t="s">
        <v>63</v>
      </c>
      <c r="AB1329" s="2" t="s">
        <v>100</v>
      </c>
      <c r="AC1329" s="2">
        <v>8.7799999999999994</v>
      </c>
      <c r="AD1329" s="3">
        <v>0</v>
      </c>
      <c r="AE1329" s="5">
        <v>0</v>
      </c>
      <c r="AF1329" s="2">
        <v>0</v>
      </c>
      <c r="AG1329" s="3">
        <f t="shared" si="146"/>
        <v>0</v>
      </c>
      <c r="AH1329" s="2" t="s">
        <v>50</v>
      </c>
      <c r="AI1329" s="3">
        <v>0</v>
      </c>
    </row>
    <row r="1330" spans="1:35" x14ac:dyDescent="0.3">
      <c r="A1330" s="2" t="s">
        <v>3714</v>
      </c>
      <c r="B1330" s="2" t="s">
        <v>286</v>
      </c>
      <c r="C1330" s="2" t="s">
        <v>287</v>
      </c>
      <c r="D1330" s="2" t="s">
        <v>104</v>
      </c>
      <c r="E1330" s="2">
        <v>2021</v>
      </c>
      <c r="F1330" s="2" t="s">
        <v>39</v>
      </c>
      <c r="G1330" s="2" t="s">
        <v>56</v>
      </c>
      <c r="H1330" s="2" t="s">
        <v>262</v>
      </c>
      <c r="I1330" s="2" t="s">
        <v>58</v>
      </c>
      <c r="J1330" s="2" t="s">
        <v>59</v>
      </c>
      <c r="K1330" s="3">
        <v>4819875.3499999996</v>
      </c>
      <c r="L1330" s="3">
        <v>1879636.63</v>
      </c>
      <c r="M1330" s="3">
        <f t="shared" si="140"/>
        <v>2940238.7199999997</v>
      </c>
      <c r="N1330" s="3">
        <v>888909.67</v>
      </c>
      <c r="O1330" s="3">
        <f t="shared" si="141"/>
        <v>2051329.0499999998</v>
      </c>
      <c r="P1330" s="3">
        <v>1534682.26</v>
      </c>
      <c r="Q1330" s="4">
        <f t="shared" si="142"/>
        <v>0.61002380901821451</v>
      </c>
      <c r="R1330" s="4">
        <f t="shared" si="143"/>
        <v>0.31840704345186027</v>
      </c>
      <c r="S1330" s="3">
        <v>4702236.83</v>
      </c>
      <c r="T1330" s="3">
        <f t="shared" si="144"/>
        <v>117638.51999999955</v>
      </c>
      <c r="U1330" s="4">
        <f t="shared" si="145"/>
        <v>2.5017565948501908E-2</v>
      </c>
      <c r="V1330" s="2" t="s">
        <v>107</v>
      </c>
      <c r="W1330" s="2" t="s">
        <v>207</v>
      </c>
      <c r="X1330" s="2" t="s">
        <v>264</v>
      </c>
      <c r="Y1330" s="2">
        <v>83.5</v>
      </c>
      <c r="Z1330" s="2" t="s">
        <v>3474</v>
      </c>
      <c r="AA1330" s="2" t="s">
        <v>99</v>
      </c>
      <c r="AB1330" s="2" t="s">
        <v>88</v>
      </c>
      <c r="AC1330" s="2">
        <v>6.65</v>
      </c>
      <c r="AD1330" s="3">
        <v>0</v>
      </c>
      <c r="AE1330" s="5">
        <v>0</v>
      </c>
      <c r="AF1330" s="2">
        <v>0</v>
      </c>
      <c r="AG1330" s="3">
        <f t="shared" si="146"/>
        <v>0</v>
      </c>
      <c r="AH1330" s="2" t="s">
        <v>50</v>
      </c>
      <c r="AI1330" s="3">
        <v>0</v>
      </c>
    </row>
    <row r="1331" spans="1:35" x14ac:dyDescent="0.3">
      <c r="A1331" s="2" t="s">
        <v>3715</v>
      </c>
      <c r="B1331" s="2" t="s">
        <v>1362</v>
      </c>
      <c r="C1331" s="2" t="s">
        <v>278</v>
      </c>
      <c r="D1331" s="2" t="s">
        <v>54</v>
      </c>
      <c r="E1331" s="2">
        <v>2023</v>
      </c>
      <c r="F1331" s="2" t="s">
        <v>58</v>
      </c>
      <c r="G1331" s="2" t="s">
        <v>40</v>
      </c>
      <c r="H1331" s="2" t="s">
        <v>171</v>
      </c>
      <c r="I1331" s="2" t="s">
        <v>131</v>
      </c>
      <c r="J1331" s="2" t="s">
        <v>235</v>
      </c>
      <c r="K1331" s="3">
        <v>5586380.1200000001</v>
      </c>
      <c r="L1331" s="3">
        <v>2215834.92</v>
      </c>
      <c r="M1331" s="3">
        <f t="shared" si="140"/>
        <v>3370545.2</v>
      </c>
      <c r="N1331" s="3">
        <v>1154657.32</v>
      </c>
      <c r="O1331" s="3">
        <f t="shared" si="141"/>
        <v>2215887.88</v>
      </c>
      <c r="P1331" s="3">
        <v>1745366.54</v>
      </c>
      <c r="Q1331" s="4">
        <f t="shared" si="142"/>
        <v>0.60335049309175903</v>
      </c>
      <c r="R1331" s="4">
        <f t="shared" si="143"/>
        <v>0.31243247013416625</v>
      </c>
      <c r="S1331" s="3">
        <v>5890986.4500000002</v>
      </c>
      <c r="T1331" s="3">
        <f t="shared" si="144"/>
        <v>-304606.33000000007</v>
      </c>
      <c r="U1331" s="4">
        <f t="shared" si="145"/>
        <v>-5.1707185644604574E-2</v>
      </c>
      <c r="V1331" s="2" t="s">
        <v>85</v>
      </c>
      <c r="W1331" s="2" t="s">
        <v>45</v>
      </c>
      <c r="X1331" s="2" t="s">
        <v>86</v>
      </c>
      <c r="Y1331" s="2">
        <v>0.92</v>
      </c>
      <c r="Z1331" s="2" t="s">
        <v>3716</v>
      </c>
      <c r="AA1331" s="2" t="s">
        <v>76</v>
      </c>
      <c r="AB1331" s="2" t="s">
        <v>142</v>
      </c>
      <c r="AC1331" s="2">
        <v>9.75</v>
      </c>
      <c r="AD1331" s="3">
        <v>0</v>
      </c>
      <c r="AE1331" s="5">
        <v>0</v>
      </c>
      <c r="AF1331" s="2">
        <v>0</v>
      </c>
      <c r="AG1331" s="3">
        <f t="shared" si="146"/>
        <v>0</v>
      </c>
      <c r="AH1331" s="2" t="s">
        <v>230</v>
      </c>
      <c r="AI1331" s="3">
        <v>0</v>
      </c>
    </row>
    <row r="1332" spans="1:35" x14ac:dyDescent="0.3">
      <c r="A1332" s="2" t="s">
        <v>3717</v>
      </c>
      <c r="B1332" s="2" t="s">
        <v>601</v>
      </c>
      <c r="C1332" s="2" t="s">
        <v>536</v>
      </c>
      <c r="D1332" s="2" t="s">
        <v>81</v>
      </c>
      <c r="E1332" s="2">
        <v>2024</v>
      </c>
      <c r="F1332" s="2" t="s">
        <v>58</v>
      </c>
      <c r="G1332" s="2" t="s">
        <v>40</v>
      </c>
      <c r="H1332" s="2" t="s">
        <v>139</v>
      </c>
      <c r="I1332" s="2" t="s">
        <v>58</v>
      </c>
      <c r="J1332" s="2" t="s">
        <v>191</v>
      </c>
      <c r="K1332" s="3">
        <v>3250410.32</v>
      </c>
      <c r="L1332" s="3">
        <v>1040795.73</v>
      </c>
      <c r="M1332" s="3">
        <f t="shared" si="140"/>
        <v>2209614.59</v>
      </c>
      <c r="N1332" s="3">
        <v>592711.81999999995</v>
      </c>
      <c r="O1332" s="3">
        <f t="shared" si="141"/>
        <v>1616902.77</v>
      </c>
      <c r="P1332" s="3">
        <v>1290233.45</v>
      </c>
      <c r="Q1332" s="4">
        <f t="shared" si="142"/>
        <v>0.67979558654613181</v>
      </c>
      <c r="R1332" s="4">
        <f t="shared" si="143"/>
        <v>0.3969447924962286</v>
      </c>
      <c r="S1332" s="3">
        <v>3485248.22</v>
      </c>
      <c r="T1332" s="3">
        <f t="shared" si="144"/>
        <v>-234837.90000000037</v>
      </c>
      <c r="U1332" s="4">
        <f t="shared" si="145"/>
        <v>-6.7380537963519962E-2</v>
      </c>
      <c r="V1332" s="2" t="s">
        <v>73</v>
      </c>
      <c r="W1332" s="2" t="s">
        <v>125</v>
      </c>
      <c r="X1332" s="2" t="s">
        <v>86</v>
      </c>
      <c r="Y1332" s="2">
        <v>0.92</v>
      </c>
      <c r="Z1332" s="2" t="s">
        <v>3718</v>
      </c>
      <c r="AA1332" s="2" t="s">
        <v>48</v>
      </c>
      <c r="AB1332" s="2" t="s">
        <v>77</v>
      </c>
      <c r="AC1332" s="2">
        <v>8.34</v>
      </c>
      <c r="AD1332" s="3">
        <v>0</v>
      </c>
      <c r="AE1332" s="5">
        <v>0</v>
      </c>
      <c r="AF1332" s="2">
        <v>0</v>
      </c>
      <c r="AG1332" s="3">
        <f t="shared" si="146"/>
        <v>0</v>
      </c>
      <c r="AH1332" s="2" t="s">
        <v>50</v>
      </c>
      <c r="AI1332" s="3">
        <v>0</v>
      </c>
    </row>
    <row r="1333" spans="1:35" x14ac:dyDescent="0.3">
      <c r="A1333" s="2" t="s">
        <v>3719</v>
      </c>
      <c r="B1333" s="2" t="s">
        <v>3720</v>
      </c>
      <c r="C1333" s="2" t="s">
        <v>91</v>
      </c>
      <c r="D1333" s="2" t="s">
        <v>38</v>
      </c>
      <c r="E1333" s="2">
        <v>2022</v>
      </c>
      <c r="F1333" s="2" t="s">
        <v>82</v>
      </c>
      <c r="G1333" s="2" t="s">
        <v>114</v>
      </c>
      <c r="H1333" s="2" t="s">
        <v>234</v>
      </c>
      <c r="I1333" s="2" t="s">
        <v>131</v>
      </c>
      <c r="J1333" s="2" t="s">
        <v>463</v>
      </c>
      <c r="K1333" s="3">
        <v>5553686.5700000003</v>
      </c>
      <c r="L1333" s="3">
        <v>3190487.53</v>
      </c>
      <c r="M1333" s="3">
        <f t="shared" si="140"/>
        <v>2363199.0400000005</v>
      </c>
      <c r="N1333" s="3">
        <v>786710.24</v>
      </c>
      <c r="O1333" s="3">
        <f t="shared" si="141"/>
        <v>1576488.8000000005</v>
      </c>
      <c r="P1333" s="3">
        <v>1135050.3600000001</v>
      </c>
      <c r="Q1333" s="4">
        <f t="shared" si="142"/>
        <v>0.42551897918862935</v>
      </c>
      <c r="R1333" s="4">
        <f t="shared" si="143"/>
        <v>0.20437782105517704</v>
      </c>
      <c r="S1333" s="3">
        <v>6625567.71</v>
      </c>
      <c r="T1333" s="3">
        <f t="shared" si="144"/>
        <v>-1071881.1399999997</v>
      </c>
      <c r="U1333" s="4">
        <f t="shared" si="145"/>
        <v>-0.16177951640011232</v>
      </c>
      <c r="V1333" s="2" t="s">
        <v>124</v>
      </c>
      <c r="W1333" s="2" t="s">
        <v>96</v>
      </c>
      <c r="X1333" s="2" t="s">
        <v>236</v>
      </c>
      <c r="Y1333" s="2">
        <v>3.67</v>
      </c>
      <c r="Z1333" s="2" t="s">
        <v>3721</v>
      </c>
      <c r="AA1333" s="2" t="s">
        <v>148</v>
      </c>
      <c r="AB1333" s="2" t="s">
        <v>149</v>
      </c>
      <c r="AC1333" s="2">
        <v>5.63</v>
      </c>
      <c r="AD1333" s="3">
        <v>0</v>
      </c>
      <c r="AE1333" s="5">
        <v>0</v>
      </c>
      <c r="AF1333" s="2">
        <v>0</v>
      </c>
      <c r="AG1333" s="3">
        <f t="shared" si="146"/>
        <v>0</v>
      </c>
      <c r="AH1333" s="2" t="s">
        <v>50</v>
      </c>
      <c r="AI1333" s="3">
        <v>0</v>
      </c>
    </row>
    <row r="1334" spans="1:35" x14ac:dyDescent="0.3">
      <c r="A1334" s="2" t="s">
        <v>3722</v>
      </c>
      <c r="B1334" s="2" t="s">
        <v>163</v>
      </c>
      <c r="C1334" s="2" t="s">
        <v>164</v>
      </c>
      <c r="D1334" s="2" t="s">
        <v>81</v>
      </c>
      <c r="E1334" s="2">
        <v>2023</v>
      </c>
      <c r="F1334" s="2" t="s">
        <v>82</v>
      </c>
      <c r="G1334" s="2" t="s">
        <v>114</v>
      </c>
      <c r="H1334" s="2" t="s">
        <v>115</v>
      </c>
      <c r="I1334" s="2" t="s">
        <v>71</v>
      </c>
      <c r="J1334" s="2" t="s">
        <v>293</v>
      </c>
      <c r="K1334" s="3">
        <v>6928756.9699999997</v>
      </c>
      <c r="L1334" s="3">
        <v>3080659.66</v>
      </c>
      <c r="M1334" s="3">
        <f t="shared" si="140"/>
        <v>3848097.3099999996</v>
      </c>
      <c r="N1334" s="3">
        <v>934080.77</v>
      </c>
      <c r="O1334" s="3">
        <f t="shared" si="141"/>
        <v>2914016.5399999996</v>
      </c>
      <c r="P1334" s="3">
        <v>2151187.3199999998</v>
      </c>
      <c r="Q1334" s="4">
        <f t="shared" si="142"/>
        <v>0.55538061540640238</v>
      </c>
      <c r="R1334" s="4">
        <f t="shared" si="143"/>
        <v>0.31047232993077545</v>
      </c>
      <c r="S1334" s="3">
        <v>7610081.71</v>
      </c>
      <c r="T1334" s="3">
        <f t="shared" si="144"/>
        <v>-681324.74000000022</v>
      </c>
      <c r="U1334" s="4">
        <f t="shared" si="145"/>
        <v>-8.9529227932560559E-2</v>
      </c>
      <c r="V1334" s="2" t="s">
        <v>124</v>
      </c>
      <c r="W1334" s="2" t="s">
        <v>207</v>
      </c>
      <c r="X1334" s="2" t="s">
        <v>118</v>
      </c>
      <c r="Y1334" s="2">
        <v>3.75</v>
      </c>
      <c r="Z1334" s="2" t="s">
        <v>1166</v>
      </c>
      <c r="AA1334" s="2" t="s">
        <v>99</v>
      </c>
      <c r="AB1334" s="2" t="s">
        <v>77</v>
      </c>
      <c r="AC1334" s="2">
        <v>3.95</v>
      </c>
      <c r="AD1334" s="3">
        <v>0</v>
      </c>
      <c r="AE1334" s="5">
        <v>0</v>
      </c>
      <c r="AF1334" s="2">
        <v>0</v>
      </c>
      <c r="AG1334" s="3">
        <f t="shared" si="146"/>
        <v>0</v>
      </c>
      <c r="AH1334" s="2" t="s">
        <v>50</v>
      </c>
      <c r="AI1334" s="3">
        <v>0</v>
      </c>
    </row>
    <row r="1335" spans="1:35" x14ac:dyDescent="0.3">
      <c r="A1335" s="2" t="s">
        <v>3723</v>
      </c>
      <c r="B1335" s="2" t="s">
        <v>79</v>
      </c>
      <c r="C1335" s="2" t="s">
        <v>80</v>
      </c>
      <c r="D1335" s="2" t="s">
        <v>81</v>
      </c>
      <c r="E1335" s="2">
        <v>2020</v>
      </c>
      <c r="F1335" s="2" t="s">
        <v>39</v>
      </c>
      <c r="G1335" s="2" t="s">
        <v>114</v>
      </c>
      <c r="H1335" s="2" t="s">
        <v>190</v>
      </c>
      <c r="I1335" s="2" t="s">
        <v>178</v>
      </c>
      <c r="J1335" s="2" t="s">
        <v>197</v>
      </c>
      <c r="K1335" s="3">
        <v>9368203.9399999995</v>
      </c>
      <c r="L1335" s="3">
        <v>3578727.38</v>
      </c>
      <c r="M1335" s="3">
        <f t="shared" si="140"/>
        <v>5789476.5599999996</v>
      </c>
      <c r="N1335" s="3">
        <v>1813832.27</v>
      </c>
      <c r="O1335" s="3">
        <f t="shared" si="141"/>
        <v>3975644.2899999996</v>
      </c>
      <c r="P1335" s="3">
        <v>2864079.66</v>
      </c>
      <c r="Q1335" s="4">
        <f t="shared" si="142"/>
        <v>0.61799215698969934</v>
      </c>
      <c r="R1335" s="4">
        <f t="shared" si="143"/>
        <v>0.30572345332610257</v>
      </c>
      <c r="S1335" s="3">
        <v>7641859.3200000003</v>
      </c>
      <c r="T1335" s="3">
        <f t="shared" si="144"/>
        <v>1726344.6199999992</v>
      </c>
      <c r="U1335" s="4">
        <f t="shared" si="145"/>
        <v>0.22590635965803138</v>
      </c>
      <c r="V1335" s="2" t="s">
        <v>107</v>
      </c>
      <c r="W1335" s="2" t="s">
        <v>134</v>
      </c>
      <c r="X1335" s="2" t="s">
        <v>192</v>
      </c>
      <c r="Y1335" s="2">
        <v>3.64</v>
      </c>
      <c r="Z1335" s="2" t="s">
        <v>3724</v>
      </c>
      <c r="AA1335" s="2" t="s">
        <v>141</v>
      </c>
      <c r="AB1335" s="2" t="s">
        <v>88</v>
      </c>
      <c r="AC1335" s="2">
        <v>8.94</v>
      </c>
      <c r="AD1335" s="3">
        <v>801098.23</v>
      </c>
      <c r="AE1335" s="5">
        <v>11</v>
      </c>
      <c r="AF1335" s="2">
        <v>60</v>
      </c>
      <c r="AG1335" s="3">
        <f t="shared" si="146"/>
        <v>17417.816639405581</v>
      </c>
      <c r="AH1335" s="2" t="s">
        <v>50</v>
      </c>
      <c r="AI1335" s="3">
        <v>0</v>
      </c>
    </row>
    <row r="1336" spans="1:35" x14ac:dyDescent="0.3">
      <c r="A1336" s="2" t="s">
        <v>3725</v>
      </c>
      <c r="B1336" s="2" t="s">
        <v>1879</v>
      </c>
      <c r="C1336" s="2" t="s">
        <v>617</v>
      </c>
      <c r="D1336" s="2" t="s">
        <v>38</v>
      </c>
      <c r="E1336" s="2">
        <v>2020</v>
      </c>
      <c r="F1336" s="2" t="s">
        <v>39</v>
      </c>
      <c r="G1336" s="2" t="s">
        <v>93</v>
      </c>
      <c r="H1336" s="2" t="s">
        <v>94</v>
      </c>
      <c r="I1336" s="2" t="s">
        <v>42</v>
      </c>
      <c r="J1336" s="2" t="s">
        <v>146</v>
      </c>
      <c r="K1336" s="3">
        <v>351338.05</v>
      </c>
      <c r="L1336" s="3">
        <v>191878.85</v>
      </c>
      <c r="M1336" s="3">
        <f t="shared" si="140"/>
        <v>159459.19999999998</v>
      </c>
      <c r="N1336" s="3">
        <v>34022.839999999997</v>
      </c>
      <c r="O1336" s="3">
        <f t="shared" si="141"/>
        <v>125436.35999999999</v>
      </c>
      <c r="P1336" s="3">
        <v>96823.97</v>
      </c>
      <c r="Q1336" s="4">
        <f t="shared" si="142"/>
        <v>0.45386259757518432</v>
      </c>
      <c r="R1336" s="4">
        <f t="shared" si="143"/>
        <v>0.27558634767853923</v>
      </c>
      <c r="S1336" s="3">
        <v>380802.25</v>
      </c>
      <c r="T1336" s="3">
        <f t="shared" si="144"/>
        <v>-29464.200000000012</v>
      </c>
      <c r="U1336" s="4">
        <f t="shared" si="145"/>
        <v>-7.7374017616755178E-2</v>
      </c>
      <c r="V1336" s="2" t="s">
        <v>124</v>
      </c>
      <c r="W1336" s="2" t="s">
        <v>134</v>
      </c>
      <c r="X1336" s="2" t="s">
        <v>97</v>
      </c>
      <c r="Y1336" s="2">
        <v>1550</v>
      </c>
      <c r="Z1336" s="2" t="s">
        <v>3726</v>
      </c>
      <c r="AA1336" s="2" t="s">
        <v>148</v>
      </c>
      <c r="AB1336" s="2" t="s">
        <v>182</v>
      </c>
      <c r="AC1336" s="2">
        <v>5.36</v>
      </c>
      <c r="AD1336" s="3">
        <v>0</v>
      </c>
      <c r="AE1336" s="5">
        <v>0</v>
      </c>
      <c r="AF1336" s="2">
        <v>0</v>
      </c>
      <c r="AG1336" s="3">
        <f t="shared" si="146"/>
        <v>0</v>
      </c>
      <c r="AH1336" s="2" t="s">
        <v>50</v>
      </c>
      <c r="AI1336" s="3">
        <v>0</v>
      </c>
    </row>
    <row r="1337" spans="1:35" x14ac:dyDescent="0.3">
      <c r="A1337" s="2" t="s">
        <v>3727</v>
      </c>
      <c r="B1337" s="2" t="s">
        <v>1646</v>
      </c>
      <c r="C1337" s="2" t="s">
        <v>880</v>
      </c>
      <c r="D1337" s="2" t="s">
        <v>81</v>
      </c>
      <c r="E1337" s="2">
        <v>2024</v>
      </c>
      <c r="F1337" s="2" t="s">
        <v>58</v>
      </c>
      <c r="G1337" s="2" t="s">
        <v>114</v>
      </c>
      <c r="H1337" s="2" t="s">
        <v>190</v>
      </c>
      <c r="I1337" s="2" t="s">
        <v>55</v>
      </c>
      <c r="J1337" s="2" t="s">
        <v>154</v>
      </c>
      <c r="K1337" s="3">
        <v>5258168.5199999996</v>
      </c>
      <c r="L1337" s="3">
        <v>2106084.34</v>
      </c>
      <c r="M1337" s="3">
        <f t="shared" si="140"/>
        <v>3152084.1799999997</v>
      </c>
      <c r="N1337" s="3">
        <v>428188.47</v>
      </c>
      <c r="O1337" s="3">
        <f t="shared" si="141"/>
        <v>2723895.71</v>
      </c>
      <c r="P1337" s="3">
        <v>2029031.81</v>
      </c>
      <c r="Q1337" s="4">
        <f t="shared" si="142"/>
        <v>0.59946427506283118</v>
      </c>
      <c r="R1337" s="4">
        <f t="shared" si="143"/>
        <v>0.38588185264172559</v>
      </c>
      <c r="S1337" s="3">
        <v>5533932.6699999999</v>
      </c>
      <c r="T1337" s="3">
        <f t="shared" si="144"/>
        <v>-275764.15000000037</v>
      </c>
      <c r="U1337" s="4">
        <f t="shared" si="145"/>
        <v>-4.9831497136737006E-2</v>
      </c>
      <c r="V1337" s="2" t="s">
        <v>95</v>
      </c>
      <c r="W1337" s="2" t="s">
        <v>125</v>
      </c>
      <c r="X1337" s="2" t="s">
        <v>192</v>
      </c>
      <c r="Y1337" s="2">
        <v>3.64</v>
      </c>
      <c r="Z1337" s="2" t="s">
        <v>3728</v>
      </c>
      <c r="AA1337" s="2" t="s">
        <v>48</v>
      </c>
      <c r="AB1337" s="2" t="s">
        <v>242</v>
      </c>
      <c r="AC1337" s="2">
        <v>9.4</v>
      </c>
      <c r="AD1337" s="3">
        <v>0</v>
      </c>
      <c r="AE1337" s="5">
        <v>0</v>
      </c>
      <c r="AF1337" s="2">
        <v>0</v>
      </c>
      <c r="AG1337" s="3">
        <f t="shared" si="146"/>
        <v>0</v>
      </c>
      <c r="AH1337" s="2" t="s">
        <v>50</v>
      </c>
      <c r="AI1337" s="3">
        <v>0</v>
      </c>
    </row>
    <row r="1338" spans="1:35" x14ac:dyDescent="0.3">
      <c r="A1338" s="2" t="s">
        <v>3729</v>
      </c>
      <c r="B1338" s="2" t="s">
        <v>2031</v>
      </c>
      <c r="C1338" s="2" t="s">
        <v>91</v>
      </c>
      <c r="D1338" s="2" t="s">
        <v>38</v>
      </c>
      <c r="E1338" s="2">
        <v>2022</v>
      </c>
      <c r="F1338" s="2" t="s">
        <v>55</v>
      </c>
      <c r="G1338" s="2" t="s">
        <v>114</v>
      </c>
      <c r="H1338" s="2" t="s">
        <v>115</v>
      </c>
      <c r="I1338" s="2" t="s">
        <v>58</v>
      </c>
      <c r="J1338" s="2" t="s">
        <v>191</v>
      </c>
      <c r="K1338" s="3">
        <v>6297735.46</v>
      </c>
      <c r="L1338" s="3">
        <v>1982974.43</v>
      </c>
      <c r="M1338" s="3">
        <f t="shared" si="140"/>
        <v>4314761.03</v>
      </c>
      <c r="N1338" s="3">
        <v>636782.89</v>
      </c>
      <c r="O1338" s="3">
        <f t="shared" si="141"/>
        <v>3677978.14</v>
      </c>
      <c r="P1338" s="3">
        <v>2886547.59</v>
      </c>
      <c r="Q1338" s="4">
        <f t="shared" si="142"/>
        <v>0.68512897332781908</v>
      </c>
      <c r="R1338" s="4">
        <f t="shared" si="143"/>
        <v>0.45834691030353314</v>
      </c>
      <c r="S1338" s="3">
        <v>5069651.75</v>
      </c>
      <c r="T1338" s="3">
        <f t="shared" si="144"/>
        <v>1228083.71</v>
      </c>
      <c r="U1338" s="4">
        <f t="shared" si="145"/>
        <v>0.24224222304816104</v>
      </c>
      <c r="V1338" s="2" t="s">
        <v>73</v>
      </c>
      <c r="W1338" s="2" t="s">
        <v>134</v>
      </c>
      <c r="X1338" s="2" t="s">
        <v>118</v>
      </c>
      <c r="Y1338" s="2">
        <v>3.75</v>
      </c>
      <c r="Z1338" s="2" t="s">
        <v>3730</v>
      </c>
      <c r="AA1338" s="2" t="s">
        <v>109</v>
      </c>
      <c r="AB1338" s="2" t="s">
        <v>77</v>
      </c>
      <c r="AC1338" s="2">
        <v>4.25</v>
      </c>
      <c r="AD1338" s="3">
        <v>0</v>
      </c>
      <c r="AE1338" s="5">
        <v>0</v>
      </c>
      <c r="AF1338" s="2">
        <v>0</v>
      </c>
      <c r="AG1338" s="3">
        <f t="shared" si="146"/>
        <v>0</v>
      </c>
      <c r="AH1338" s="2" t="s">
        <v>50</v>
      </c>
      <c r="AI1338" s="3">
        <v>0</v>
      </c>
    </row>
    <row r="1339" spans="1:35" x14ac:dyDescent="0.3">
      <c r="A1339" s="2" t="s">
        <v>3731</v>
      </c>
      <c r="B1339" s="2" t="s">
        <v>3732</v>
      </c>
      <c r="C1339" s="2" t="s">
        <v>734</v>
      </c>
      <c r="D1339" s="2" t="s">
        <v>38</v>
      </c>
      <c r="E1339" s="2">
        <v>2024</v>
      </c>
      <c r="F1339" s="2" t="s">
        <v>58</v>
      </c>
      <c r="G1339" s="2" t="s">
        <v>56</v>
      </c>
      <c r="H1339" s="2" t="s">
        <v>153</v>
      </c>
      <c r="I1339" s="2" t="s">
        <v>39</v>
      </c>
      <c r="J1339" s="2" t="s">
        <v>273</v>
      </c>
      <c r="K1339" s="3">
        <v>8759790.1699999999</v>
      </c>
      <c r="L1339" s="3">
        <v>4352115.63</v>
      </c>
      <c r="M1339" s="3">
        <f t="shared" si="140"/>
        <v>4407674.54</v>
      </c>
      <c r="N1339" s="3">
        <v>1377622.42</v>
      </c>
      <c r="O1339" s="3">
        <f t="shared" si="141"/>
        <v>3030052.12</v>
      </c>
      <c r="P1339" s="3">
        <v>2269992.5499999998</v>
      </c>
      <c r="Q1339" s="4">
        <f t="shared" si="142"/>
        <v>0.50317124662359347</v>
      </c>
      <c r="R1339" s="4">
        <f t="shared" si="143"/>
        <v>0.25913777681275213</v>
      </c>
      <c r="S1339" s="3">
        <v>7961085.6399999997</v>
      </c>
      <c r="T1339" s="3">
        <f t="shared" si="144"/>
        <v>798704.53000000026</v>
      </c>
      <c r="U1339" s="4">
        <f t="shared" si="145"/>
        <v>0.10032608190859763</v>
      </c>
      <c r="V1339" s="2" t="s">
        <v>107</v>
      </c>
      <c r="W1339" s="2" t="s">
        <v>96</v>
      </c>
      <c r="X1339" s="2" t="s">
        <v>155</v>
      </c>
      <c r="Y1339" s="2">
        <v>7.24</v>
      </c>
      <c r="Z1339" s="2" t="s">
        <v>3733</v>
      </c>
      <c r="AA1339" s="2" t="s">
        <v>148</v>
      </c>
      <c r="AB1339" s="2" t="s">
        <v>49</v>
      </c>
      <c r="AC1339" s="2">
        <v>7.48</v>
      </c>
      <c r="AD1339" s="3">
        <v>0</v>
      </c>
      <c r="AE1339" s="5">
        <v>0</v>
      </c>
      <c r="AF1339" s="2">
        <v>0</v>
      </c>
      <c r="AG1339" s="3">
        <f t="shared" si="146"/>
        <v>0</v>
      </c>
      <c r="AH1339" s="2" t="s">
        <v>50</v>
      </c>
      <c r="AI1339" s="3">
        <v>0</v>
      </c>
    </row>
    <row r="1340" spans="1:35" x14ac:dyDescent="0.3">
      <c r="A1340" s="2" t="s">
        <v>3734</v>
      </c>
      <c r="B1340" s="2" t="s">
        <v>3735</v>
      </c>
      <c r="C1340" s="2" t="s">
        <v>212</v>
      </c>
      <c r="D1340" s="2" t="s">
        <v>81</v>
      </c>
      <c r="E1340" s="2">
        <v>2022</v>
      </c>
      <c r="F1340" s="2" t="s">
        <v>68</v>
      </c>
      <c r="G1340" s="2" t="s">
        <v>69</v>
      </c>
      <c r="H1340" s="2" t="s">
        <v>165</v>
      </c>
      <c r="I1340" s="2" t="s">
        <v>58</v>
      </c>
      <c r="J1340" s="2" t="s">
        <v>191</v>
      </c>
      <c r="K1340" s="3">
        <v>389655.9</v>
      </c>
      <c r="L1340" s="3">
        <v>147187.20000000001</v>
      </c>
      <c r="M1340" s="3">
        <f t="shared" si="140"/>
        <v>242468.7</v>
      </c>
      <c r="N1340" s="3">
        <v>81752.05</v>
      </c>
      <c r="O1340" s="3">
        <f t="shared" si="141"/>
        <v>160716.65000000002</v>
      </c>
      <c r="P1340" s="3">
        <v>118971.59</v>
      </c>
      <c r="Q1340" s="4">
        <f t="shared" si="142"/>
        <v>0.62226364338381635</v>
      </c>
      <c r="R1340" s="4">
        <f t="shared" si="143"/>
        <v>0.30532474934936182</v>
      </c>
      <c r="S1340" s="3">
        <v>371385.62</v>
      </c>
      <c r="T1340" s="3">
        <f t="shared" si="144"/>
        <v>18270.280000000028</v>
      </c>
      <c r="U1340" s="4">
        <f t="shared" si="145"/>
        <v>4.9194904207653566E-2</v>
      </c>
      <c r="V1340" s="2" t="s">
        <v>124</v>
      </c>
      <c r="W1340" s="2" t="s">
        <v>60</v>
      </c>
      <c r="X1340" s="2" t="s">
        <v>167</v>
      </c>
      <c r="Y1340" s="2">
        <v>17.2</v>
      </c>
      <c r="Z1340" s="2" t="s">
        <v>378</v>
      </c>
      <c r="AA1340" s="2" t="s">
        <v>148</v>
      </c>
      <c r="AB1340" s="2" t="s">
        <v>242</v>
      </c>
      <c r="AC1340" s="2">
        <v>3.72</v>
      </c>
      <c r="AD1340" s="3">
        <v>0</v>
      </c>
      <c r="AE1340" s="5">
        <v>0</v>
      </c>
      <c r="AF1340" s="2">
        <v>0</v>
      </c>
      <c r="AG1340" s="3">
        <f t="shared" si="146"/>
        <v>0</v>
      </c>
      <c r="AH1340" s="2" t="s">
        <v>50</v>
      </c>
      <c r="AI1340" s="3">
        <v>0</v>
      </c>
    </row>
    <row r="1341" spans="1:35" x14ac:dyDescent="0.3">
      <c r="A1341" s="2" t="s">
        <v>3736</v>
      </c>
      <c r="B1341" s="2" t="s">
        <v>421</v>
      </c>
      <c r="C1341" s="2" t="s">
        <v>196</v>
      </c>
      <c r="D1341" s="2" t="s">
        <v>38</v>
      </c>
      <c r="E1341" s="2">
        <v>2023</v>
      </c>
      <c r="F1341" s="2" t="s">
        <v>55</v>
      </c>
      <c r="G1341" s="2" t="s">
        <v>40</v>
      </c>
      <c r="H1341" s="2" t="s">
        <v>41</v>
      </c>
      <c r="I1341" s="2" t="s">
        <v>42</v>
      </c>
      <c r="J1341" s="2" t="s">
        <v>43</v>
      </c>
      <c r="K1341" s="3">
        <v>4672148.5199999996</v>
      </c>
      <c r="L1341" s="3">
        <v>2667973.6</v>
      </c>
      <c r="M1341" s="3">
        <f t="shared" si="140"/>
        <v>2004174.9199999995</v>
      </c>
      <c r="N1341" s="3">
        <v>844414.93</v>
      </c>
      <c r="O1341" s="3">
        <f t="shared" si="141"/>
        <v>1159759.9899999993</v>
      </c>
      <c r="P1341" s="3">
        <v>900556.99</v>
      </c>
      <c r="Q1341" s="4">
        <f t="shared" si="142"/>
        <v>0.42896215979024566</v>
      </c>
      <c r="R1341" s="4">
        <f t="shared" si="143"/>
        <v>0.19275007764522009</v>
      </c>
      <c r="S1341" s="3">
        <v>4635370.78</v>
      </c>
      <c r="T1341" s="3">
        <f t="shared" si="144"/>
        <v>36777.739999999292</v>
      </c>
      <c r="U1341" s="4">
        <f t="shared" si="145"/>
        <v>7.9341527885282322E-3</v>
      </c>
      <c r="V1341" s="2" t="s">
        <v>73</v>
      </c>
      <c r="W1341" s="2" t="s">
        <v>117</v>
      </c>
      <c r="X1341" s="2" t="s">
        <v>46</v>
      </c>
      <c r="Y1341" s="2">
        <v>0.89</v>
      </c>
      <c r="Z1341" s="2" t="s">
        <v>3737</v>
      </c>
      <c r="AA1341" s="2" t="s">
        <v>141</v>
      </c>
      <c r="AB1341" s="2" t="s">
        <v>142</v>
      </c>
      <c r="AC1341" s="2">
        <v>4.42</v>
      </c>
      <c r="AD1341" s="3">
        <v>0</v>
      </c>
      <c r="AE1341" s="5">
        <v>0</v>
      </c>
      <c r="AF1341" s="2">
        <v>0</v>
      </c>
      <c r="AG1341" s="3">
        <f t="shared" si="146"/>
        <v>0</v>
      </c>
      <c r="AH1341" s="2" t="s">
        <v>50</v>
      </c>
      <c r="AI1341" s="3">
        <v>0</v>
      </c>
    </row>
    <row r="1342" spans="1:35" x14ac:dyDescent="0.3">
      <c r="A1342" s="2" t="s">
        <v>3738</v>
      </c>
      <c r="B1342" s="2" t="s">
        <v>3739</v>
      </c>
      <c r="C1342" s="2" t="s">
        <v>145</v>
      </c>
      <c r="D1342" s="2" t="s">
        <v>54</v>
      </c>
      <c r="E1342" s="2">
        <v>2024</v>
      </c>
      <c r="F1342" s="2" t="s">
        <v>68</v>
      </c>
      <c r="G1342" s="2" t="s">
        <v>69</v>
      </c>
      <c r="H1342" s="2" t="s">
        <v>272</v>
      </c>
      <c r="I1342" s="2" t="s">
        <v>71</v>
      </c>
      <c r="J1342" s="2" t="s">
        <v>72</v>
      </c>
      <c r="K1342" s="3">
        <v>1068340.74</v>
      </c>
      <c r="L1342" s="3">
        <v>550108.84</v>
      </c>
      <c r="M1342" s="3">
        <f t="shared" si="140"/>
        <v>518231.9</v>
      </c>
      <c r="N1342" s="3">
        <v>194390.87</v>
      </c>
      <c r="O1342" s="3">
        <f t="shared" si="141"/>
        <v>323841.03000000003</v>
      </c>
      <c r="P1342" s="3">
        <v>227704.48</v>
      </c>
      <c r="Q1342" s="4">
        <f t="shared" si="142"/>
        <v>0.4850810987513216</v>
      </c>
      <c r="R1342" s="4">
        <f t="shared" si="143"/>
        <v>0.21313844120556519</v>
      </c>
      <c r="S1342" s="3">
        <v>937781.49</v>
      </c>
      <c r="T1342" s="3">
        <f t="shared" si="144"/>
        <v>130559.25</v>
      </c>
      <c r="U1342" s="4">
        <f t="shared" si="145"/>
        <v>0.13922139793994015</v>
      </c>
      <c r="V1342" s="2" t="s">
        <v>107</v>
      </c>
      <c r="W1342" s="2" t="s">
        <v>134</v>
      </c>
      <c r="X1342" s="2" t="s">
        <v>274</v>
      </c>
      <c r="Y1342" s="2">
        <v>1</v>
      </c>
      <c r="Z1342" s="2" t="s">
        <v>866</v>
      </c>
      <c r="AA1342" s="2" t="s">
        <v>76</v>
      </c>
      <c r="AB1342" s="2" t="s">
        <v>64</v>
      </c>
      <c r="AC1342" s="2">
        <v>4.97</v>
      </c>
      <c r="AD1342" s="3">
        <v>0</v>
      </c>
      <c r="AE1342" s="5">
        <v>0</v>
      </c>
      <c r="AF1342" s="2">
        <v>0</v>
      </c>
      <c r="AG1342" s="3">
        <f t="shared" si="146"/>
        <v>0</v>
      </c>
      <c r="AH1342" s="2" t="s">
        <v>50</v>
      </c>
      <c r="AI1342" s="3">
        <v>0</v>
      </c>
    </row>
    <row r="1343" spans="1:35" x14ac:dyDescent="0.3">
      <c r="A1343" s="2" t="s">
        <v>3740</v>
      </c>
      <c r="B1343" s="2" t="s">
        <v>3741</v>
      </c>
      <c r="C1343" s="2" t="s">
        <v>363</v>
      </c>
      <c r="D1343" s="2" t="s">
        <v>81</v>
      </c>
      <c r="E1343" s="2">
        <v>2022</v>
      </c>
      <c r="F1343" s="2" t="s">
        <v>92</v>
      </c>
      <c r="G1343" s="2" t="s">
        <v>69</v>
      </c>
      <c r="H1343" s="2" t="s">
        <v>165</v>
      </c>
      <c r="I1343" s="2" t="s">
        <v>178</v>
      </c>
      <c r="J1343" s="2" t="s">
        <v>197</v>
      </c>
      <c r="K1343" s="3">
        <v>5325483.45</v>
      </c>
      <c r="L1343" s="3">
        <v>1808328.57</v>
      </c>
      <c r="M1343" s="3">
        <f t="shared" si="140"/>
        <v>3517154.88</v>
      </c>
      <c r="N1343" s="3">
        <v>960683.2</v>
      </c>
      <c r="O1343" s="3">
        <f t="shared" si="141"/>
        <v>2556471.6799999997</v>
      </c>
      <c r="P1343" s="3">
        <v>2026739.71</v>
      </c>
      <c r="Q1343" s="4">
        <f t="shared" si="142"/>
        <v>0.6604386086299826</v>
      </c>
      <c r="R1343" s="4">
        <f t="shared" si="143"/>
        <v>0.38057384442721343</v>
      </c>
      <c r="S1343" s="3">
        <v>5941328.3899999997</v>
      </c>
      <c r="T1343" s="3">
        <f t="shared" si="144"/>
        <v>-615844.93999999948</v>
      </c>
      <c r="U1343" s="4">
        <f t="shared" si="145"/>
        <v>-0.10365441860385023</v>
      </c>
      <c r="V1343" s="2" t="s">
        <v>124</v>
      </c>
      <c r="W1343" s="2" t="s">
        <v>134</v>
      </c>
      <c r="X1343" s="2" t="s">
        <v>167</v>
      </c>
      <c r="Y1343" s="2">
        <v>17.2</v>
      </c>
      <c r="Z1343" s="2" t="s">
        <v>3636</v>
      </c>
      <c r="AA1343" s="2" t="s">
        <v>224</v>
      </c>
      <c r="AB1343" s="2" t="s">
        <v>49</v>
      </c>
      <c r="AC1343" s="2">
        <v>5.25</v>
      </c>
      <c r="AD1343" s="3">
        <v>4165015.65</v>
      </c>
      <c r="AE1343" s="5">
        <v>15.67</v>
      </c>
      <c r="AF1343" s="2">
        <v>180</v>
      </c>
      <c r="AG1343" s="3">
        <f t="shared" si="146"/>
        <v>60216.042745541541</v>
      </c>
      <c r="AH1343" s="2" t="s">
        <v>50</v>
      </c>
      <c r="AI1343" s="3">
        <v>0</v>
      </c>
    </row>
    <row r="1344" spans="1:35" x14ac:dyDescent="0.3">
      <c r="A1344" s="2" t="s">
        <v>3742</v>
      </c>
      <c r="B1344" s="2" t="s">
        <v>3691</v>
      </c>
      <c r="C1344" s="2" t="s">
        <v>113</v>
      </c>
      <c r="D1344" s="2" t="s">
        <v>54</v>
      </c>
      <c r="E1344" s="2">
        <v>2022</v>
      </c>
      <c r="F1344" s="2" t="s">
        <v>58</v>
      </c>
      <c r="G1344" s="2" t="s">
        <v>93</v>
      </c>
      <c r="H1344" s="2" t="s">
        <v>159</v>
      </c>
      <c r="I1344" s="2" t="s">
        <v>58</v>
      </c>
      <c r="J1344" s="2" t="s">
        <v>106</v>
      </c>
      <c r="K1344" s="3">
        <v>9123906.0500000007</v>
      </c>
      <c r="L1344" s="3">
        <v>4347126.43</v>
      </c>
      <c r="M1344" s="3">
        <f t="shared" si="140"/>
        <v>4776779.620000001</v>
      </c>
      <c r="N1344" s="3">
        <v>1956901.49</v>
      </c>
      <c r="O1344" s="3">
        <f t="shared" si="141"/>
        <v>2819878.1300000008</v>
      </c>
      <c r="P1344" s="3">
        <v>2244653.86</v>
      </c>
      <c r="Q1344" s="4">
        <f t="shared" si="142"/>
        <v>0.5235454632941996</v>
      </c>
      <c r="R1344" s="4">
        <f t="shared" si="143"/>
        <v>0.24601895807552729</v>
      </c>
      <c r="S1344" s="3">
        <v>8012353.7999999998</v>
      </c>
      <c r="T1344" s="3">
        <f t="shared" si="144"/>
        <v>1111552.2500000009</v>
      </c>
      <c r="U1344" s="4">
        <f t="shared" si="145"/>
        <v>0.13872980122270698</v>
      </c>
      <c r="V1344" s="2" t="s">
        <v>44</v>
      </c>
      <c r="W1344" s="2" t="s">
        <v>45</v>
      </c>
      <c r="X1344" s="2" t="s">
        <v>160</v>
      </c>
      <c r="Y1344" s="2">
        <v>129.5</v>
      </c>
      <c r="Z1344" s="2" t="s">
        <v>3743</v>
      </c>
      <c r="AA1344" s="2" t="s">
        <v>224</v>
      </c>
      <c r="AB1344" s="2" t="s">
        <v>88</v>
      </c>
      <c r="AC1344" s="2">
        <v>9.83</v>
      </c>
      <c r="AD1344" s="3">
        <v>0</v>
      </c>
      <c r="AE1344" s="5">
        <v>0</v>
      </c>
      <c r="AF1344" s="2">
        <v>0</v>
      </c>
      <c r="AG1344" s="3">
        <f t="shared" si="146"/>
        <v>0</v>
      </c>
      <c r="AH1344" s="2" t="s">
        <v>50</v>
      </c>
      <c r="AI1344" s="3">
        <v>0</v>
      </c>
    </row>
    <row r="1345" spans="1:35" x14ac:dyDescent="0.3">
      <c r="A1345" s="2" t="s">
        <v>3744</v>
      </c>
      <c r="B1345" s="2" t="s">
        <v>3745</v>
      </c>
      <c r="C1345" s="2" t="s">
        <v>648</v>
      </c>
      <c r="D1345" s="2" t="s">
        <v>104</v>
      </c>
      <c r="E1345" s="2">
        <v>2021</v>
      </c>
      <c r="F1345" s="2" t="s">
        <v>68</v>
      </c>
      <c r="G1345" s="2" t="s">
        <v>40</v>
      </c>
      <c r="H1345" s="2" t="s">
        <v>83</v>
      </c>
      <c r="I1345" s="2" t="s">
        <v>42</v>
      </c>
      <c r="J1345" s="2" t="s">
        <v>166</v>
      </c>
      <c r="K1345" s="3">
        <v>1716185.53</v>
      </c>
      <c r="L1345" s="3">
        <v>877646.47</v>
      </c>
      <c r="M1345" s="3">
        <f t="shared" si="140"/>
        <v>838539.06</v>
      </c>
      <c r="N1345" s="3">
        <v>373184.81</v>
      </c>
      <c r="O1345" s="3">
        <f t="shared" si="141"/>
        <v>465354.25000000006</v>
      </c>
      <c r="P1345" s="3">
        <v>346852.8</v>
      </c>
      <c r="Q1345" s="4">
        <f t="shared" si="142"/>
        <v>0.48860629887725487</v>
      </c>
      <c r="R1345" s="4">
        <f t="shared" si="143"/>
        <v>0.20210682000098204</v>
      </c>
      <c r="S1345" s="3">
        <v>1801616.96</v>
      </c>
      <c r="T1345" s="3">
        <f t="shared" si="144"/>
        <v>-85431.429999999935</v>
      </c>
      <c r="U1345" s="4">
        <f t="shared" si="145"/>
        <v>-4.7419308264060711E-2</v>
      </c>
      <c r="V1345" s="2" t="s">
        <v>107</v>
      </c>
      <c r="W1345" s="2" t="s">
        <v>134</v>
      </c>
      <c r="X1345" s="2" t="s">
        <v>86</v>
      </c>
      <c r="Y1345" s="2">
        <v>0.92</v>
      </c>
      <c r="Z1345" s="2" t="s">
        <v>3746</v>
      </c>
      <c r="AA1345" s="2" t="s">
        <v>109</v>
      </c>
      <c r="AB1345" s="2" t="s">
        <v>88</v>
      </c>
      <c r="AC1345" s="2">
        <v>4.6900000000000004</v>
      </c>
      <c r="AD1345" s="3">
        <v>0</v>
      </c>
      <c r="AE1345" s="5">
        <v>0</v>
      </c>
      <c r="AF1345" s="2">
        <v>0</v>
      </c>
      <c r="AG1345" s="3">
        <f t="shared" si="146"/>
        <v>0</v>
      </c>
      <c r="AH1345" s="2" t="s">
        <v>50</v>
      </c>
      <c r="AI1345" s="3">
        <v>0</v>
      </c>
    </row>
    <row r="1346" spans="1:35" x14ac:dyDescent="0.3">
      <c r="A1346" s="2" t="s">
        <v>3747</v>
      </c>
      <c r="B1346" s="2" t="s">
        <v>3748</v>
      </c>
      <c r="C1346" s="2" t="s">
        <v>297</v>
      </c>
      <c r="D1346" s="2" t="s">
        <v>104</v>
      </c>
      <c r="E1346" s="2">
        <v>2021</v>
      </c>
      <c r="F1346" s="2" t="s">
        <v>55</v>
      </c>
      <c r="G1346" s="2" t="s">
        <v>69</v>
      </c>
      <c r="H1346" s="2" t="s">
        <v>272</v>
      </c>
      <c r="I1346" s="2" t="s">
        <v>42</v>
      </c>
      <c r="J1346" s="2" t="s">
        <v>43</v>
      </c>
      <c r="K1346" s="3">
        <v>2621879.4300000002</v>
      </c>
      <c r="L1346" s="3">
        <v>1337781.07</v>
      </c>
      <c r="M1346" s="3">
        <f t="shared" ref="M1346:M1409" si="147">K1346-L1346</f>
        <v>1284098.3600000001</v>
      </c>
      <c r="N1346" s="3">
        <v>562283.92000000004</v>
      </c>
      <c r="O1346" s="3">
        <f t="shared" ref="O1346:O1409" si="148">M1346-N1346</f>
        <v>721814.44000000006</v>
      </c>
      <c r="P1346" s="3">
        <v>531830.65</v>
      </c>
      <c r="Q1346" s="4">
        <f t="shared" ref="Q1346:Q1409" si="149">IF(K1346&lt;&gt;0,M1346/K1346,0)</f>
        <v>0.48976255174327371</v>
      </c>
      <c r="R1346" s="4">
        <f t="shared" ref="R1346:R1409" si="150">IF(K1346&lt;&gt;0,P1346/K1346,0)</f>
        <v>0.20284329016609279</v>
      </c>
      <c r="S1346" s="3">
        <v>3035496.97</v>
      </c>
      <c r="T1346" s="3">
        <f t="shared" ref="T1346:T1409" si="151">K1346-S1346</f>
        <v>-413617.54000000004</v>
      </c>
      <c r="U1346" s="4">
        <f t="shared" ref="U1346:U1409" si="152">IF(S1346&lt;&gt;0,T1346/S1346,0)</f>
        <v>-0.13626023813820509</v>
      </c>
      <c r="V1346" s="2" t="s">
        <v>124</v>
      </c>
      <c r="W1346" s="2" t="s">
        <v>125</v>
      </c>
      <c r="X1346" s="2" t="s">
        <v>274</v>
      </c>
      <c r="Y1346" s="2">
        <v>1</v>
      </c>
      <c r="Z1346" s="2" t="s">
        <v>3749</v>
      </c>
      <c r="AA1346" s="2" t="s">
        <v>148</v>
      </c>
      <c r="AB1346" s="2" t="s">
        <v>64</v>
      </c>
      <c r="AC1346" s="2">
        <v>2.46</v>
      </c>
      <c r="AD1346" s="3">
        <v>0</v>
      </c>
      <c r="AE1346" s="5">
        <v>0</v>
      </c>
      <c r="AF1346" s="2">
        <v>0</v>
      </c>
      <c r="AG1346" s="3">
        <f t="shared" ref="AG1346:AG1409" si="153">IF(AD1346&gt;0,(AD1346*(AE1346/100/12)*(1+AE1346/100/12)^AF1346)/((1+AE1346/100/12)^AF1346-1),0)</f>
        <v>0</v>
      </c>
      <c r="AH1346" s="2" t="s">
        <v>50</v>
      </c>
      <c r="AI1346" s="3">
        <v>0</v>
      </c>
    </row>
    <row r="1347" spans="1:35" x14ac:dyDescent="0.3">
      <c r="A1347" s="2" t="s">
        <v>3750</v>
      </c>
      <c r="B1347" s="2" t="s">
        <v>2244</v>
      </c>
      <c r="C1347" s="2" t="s">
        <v>292</v>
      </c>
      <c r="D1347" s="2" t="s">
        <v>81</v>
      </c>
      <c r="E1347" s="2">
        <v>2022</v>
      </c>
      <c r="F1347" s="2" t="s">
        <v>105</v>
      </c>
      <c r="G1347" s="2" t="s">
        <v>56</v>
      </c>
      <c r="H1347" s="2" t="s">
        <v>177</v>
      </c>
      <c r="I1347" s="2" t="s">
        <v>55</v>
      </c>
      <c r="J1347" s="2" t="s">
        <v>154</v>
      </c>
      <c r="K1347" s="3">
        <v>1871442.65</v>
      </c>
      <c r="L1347" s="3">
        <v>745097.47</v>
      </c>
      <c r="M1347" s="3">
        <f t="shared" si="147"/>
        <v>1126345.18</v>
      </c>
      <c r="N1347" s="3">
        <v>271678.59999999998</v>
      </c>
      <c r="O1347" s="3">
        <f t="shared" si="148"/>
        <v>854666.58</v>
      </c>
      <c r="P1347" s="3">
        <v>682609</v>
      </c>
      <c r="Q1347" s="4">
        <f t="shared" si="149"/>
        <v>0.60185930891336692</v>
      </c>
      <c r="R1347" s="4">
        <f t="shared" si="150"/>
        <v>0.36475015678412587</v>
      </c>
      <c r="S1347" s="3">
        <v>1721415.5</v>
      </c>
      <c r="T1347" s="3">
        <f t="shared" si="151"/>
        <v>150027.14999999991</v>
      </c>
      <c r="U1347" s="4">
        <f t="shared" si="152"/>
        <v>8.7153363031760731E-2</v>
      </c>
      <c r="V1347" s="2" t="s">
        <v>44</v>
      </c>
      <c r="W1347" s="2" t="s">
        <v>60</v>
      </c>
      <c r="X1347" s="2" t="s">
        <v>180</v>
      </c>
      <c r="Y1347" s="2">
        <v>149.5</v>
      </c>
      <c r="Z1347" s="2" t="s">
        <v>3751</v>
      </c>
      <c r="AA1347" s="2" t="s">
        <v>63</v>
      </c>
      <c r="AB1347" s="2" t="s">
        <v>110</v>
      </c>
      <c r="AC1347" s="2">
        <v>5.96</v>
      </c>
      <c r="AD1347" s="3">
        <v>0</v>
      </c>
      <c r="AE1347" s="5">
        <v>0</v>
      </c>
      <c r="AF1347" s="2">
        <v>0</v>
      </c>
      <c r="AG1347" s="3">
        <f t="shared" si="153"/>
        <v>0</v>
      </c>
      <c r="AH1347" s="2" t="s">
        <v>50</v>
      </c>
      <c r="AI1347" s="3">
        <v>0</v>
      </c>
    </row>
    <row r="1348" spans="1:35" x14ac:dyDescent="0.3">
      <c r="A1348" s="2" t="s">
        <v>3752</v>
      </c>
      <c r="B1348" s="2" t="s">
        <v>1063</v>
      </c>
      <c r="C1348" s="2" t="s">
        <v>363</v>
      </c>
      <c r="D1348" s="2" t="s">
        <v>81</v>
      </c>
      <c r="E1348" s="2">
        <v>2022</v>
      </c>
      <c r="F1348" s="2" t="s">
        <v>105</v>
      </c>
      <c r="G1348" s="2" t="s">
        <v>56</v>
      </c>
      <c r="H1348" s="2" t="s">
        <v>177</v>
      </c>
      <c r="I1348" s="2" t="s">
        <v>71</v>
      </c>
      <c r="J1348" s="2" t="s">
        <v>72</v>
      </c>
      <c r="K1348" s="3">
        <v>9262715.3599999994</v>
      </c>
      <c r="L1348" s="3">
        <v>4711157.08</v>
      </c>
      <c r="M1348" s="3">
        <f t="shared" si="147"/>
        <v>4551558.2799999993</v>
      </c>
      <c r="N1348" s="3">
        <v>1159515.24</v>
      </c>
      <c r="O1348" s="3">
        <f t="shared" si="148"/>
        <v>3392043.0399999991</v>
      </c>
      <c r="P1348" s="3">
        <v>2650635.7799999998</v>
      </c>
      <c r="Q1348" s="4">
        <f t="shared" si="149"/>
        <v>0.49138488046986684</v>
      </c>
      <c r="R1348" s="4">
        <f t="shared" si="150"/>
        <v>0.28616185178770298</v>
      </c>
      <c r="S1348" s="3">
        <v>9117075.25</v>
      </c>
      <c r="T1348" s="3">
        <f t="shared" si="151"/>
        <v>145640.1099999994</v>
      </c>
      <c r="U1348" s="4">
        <f t="shared" si="152"/>
        <v>1.5974433248206372E-2</v>
      </c>
      <c r="V1348" s="2" t="s">
        <v>73</v>
      </c>
      <c r="W1348" s="2" t="s">
        <v>45</v>
      </c>
      <c r="X1348" s="2" t="s">
        <v>180</v>
      </c>
      <c r="Y1348" s="2">
        <v>149.5</v>
      </c>
      <c r="Z1348" s="2" t="s">
        <v>3753</v>
      </c>
      <c r="AA1348" s="2" t="s">
        <v>109</v>
      </c>
      <c r="AB1348" s="2" t="s">
        <v>88</v>
      </c>
      <c r="AC1348" s="2">
        <v>2.42</v>
      </c>
      <c r="AD1348" s="3">
        <v>0</v>
      </c>
      <c r="AE1348" s="5">
        <v>0</v>
      </c>
      <c r="AF1348" s="2">
        <v>0</v>
      </c>
      <c r="AG1348" s="3">
        <f t="shared" si="153"/>
        <v>0</v>
      </c>
      <c r="AH1348" s="2" t="s">
        <v>50</v>
      </c>
      <c r="AI1348" s="3">
        <v>0</v>
      </c>
    </row>
    <row r="1349" spans="1:35" x14ac:dyDescent="0.3">
      <c r="A1349" s="2" t="s">
        <v>3754</v>
      </c>
      <c r="B1349" s="2" t="s">
        <v>3755</v>
      </c>
      <c r="C1349" s="2" t="s">
        <v>67</v>
      </c>
      <c r="D1349" s="2" t="s">
        <v>54</v>
      </c>
      <c r="E1349" s="2">
        <v>2022</v>
      </c>
      <c r="F1349" s="2" t="s">
        <v>39</v>
      </c>
      <c r="G1349" s="2" t="s">
        <v>93</v>
      </c>
      <c r="H1349" s="2" t="s">
        <v>221</v>
      </c>
      <c r="I1349" s="2" t="s">
        <v>42</v>
      </c>
      <c r="J1349" s="2" t="s">
        <v>166</v>
      </c>
      <c r="K1349" s="3">
        <v>3224839.84</v>
      </c>
      <c r="L1349" s="3">
        <v>1150940.1000000001</v>
      </c>
      <c r="M1349" s="3">
        <f t="shared" si="147"/>
        <v>2073899.7399999998</v>
      </c>
      <c r="N1349" s="3">
        <v>553159.30000000005</v>
      </c>
      <c r="O1349" s="3">
        <f t="shared" si="148"/>
        <v>1520740.4399999997</v>
      </c>
      <c r="P1349" s="3">
        <v>1096412.71</v>
      </c>
      <c r="Q1349" s="4">
        <f t="shared" si="149"/>
        <v>0.64310162454455411</v>
      </c>
      <c r="R1349" s="4">
        <f t="shared" si="150"/>
        <v>0.33998981791294169</v>
      </c>
      <c r="S1349" s="3">
        <v>3080014.34</v>
      </c>
      <c r="T1349" s="3">
        <f t="shared" si="151"/>
        <v>144825.5</v>
      </c>
      <c r="U1349" s="4">
        <f t="shared" si="152"/>
        <v>4.7021047311097908E-2</v>
      </c>
      <c r="V1349" s="2" t="s">
        <v>95</v>
      </c>
      <c r="W1349" s="2" t="s">
        <v>207</v>
      </c>
      <c r="X1349" s="2" t="s">
        <v>222</v>
      </c>
      <c r="Y1349" s="2">
        <v>18.899999999999999</v>
      </c>
      <c r="Z1349" s="2" t="s">
        <v>3756</v>
      </c>
      <c r="AA1349" s="2" t="s">
        <v>148</v>
      </c>
      <c r="AB1349" s="2" t="s">
        <v>142</v>
      </c>
      <c r="AC1349" s="2">
        <v>6.42</v>
      </c>
      <c r="AD1349" s="3">
        <v>0</v>
      </c>
      <c r="AE1349" s="5">
        <v>0</v>
      </c>
      <c r="AF1349" s="2">
        <v>0</v>
      </c>
      <c r="AG1349" s="3">
        <f t="shared" si="153"/>
        <v>0</v>
      </c>
      <c r="AH1349" s="2" t="s">
        <v>50</v>
      </c>
      <c r="AI1349" s="3">
        <v>0</v>
      </c>
    </row>
    <row r="1350" spans="1:35" x14ac:dyDescent="0.3">
      <c r="A1350" s="2" t="s">
        <v>3757</v>
      </c>
      <c r="B1350" s="2" t="s">
        <v>1521</v>
      </c>
      <c r="C1350" s="2" t="s">
        <v>122</v>
      </c>
      <c r="D1350" s="2" t="s">
        <v>104</v>
      </c>
      <c r="E1350" s="2">
        <v>2023</v>
      </c>
      <c r="F1350" s="2" t="s">
        <v>82</v>
      </c>
      <c r="G1350" s="2" t="s">
        <v>93</v>
      </c>
      <c r="H1350" s="2" t="s">
        <v>94</v>
      </c>
      <c r="I1350" s="2" t="s">
        <v>42</v>
      </c>
      <c r="J1350" s="2" t="s">
        <v>43</v>
      </c>
      <c r="K1350" s="3">
        <v>1314046.8500000001</v>
      </c>
      <c r="L1350" s="3">
        <v>385748.24</v>
      </c>
      <c r="M1350" s="3">
        <f t="shared" si="147"/>
        <v>928298.6100000001</v>
      </c>
      <c r="N1350" s="3">
        <v>271723.86</v>
      </c>
      <c r="O1350" s="3">
        <f t="shared" si="148"/>
        <v>656574.75000000012</v>
      </c>
      <c r="P1350" s="3">
        <v>523685.54</v>
      </c>
      <c r="Q1350" s="4">
        <f t="shared" si="149"/>
        <v>0.70644255187705063</v>
      </c>
      <c r="R1350" s="4">
        <f t="shared" si="150"/>
        <v>0.39852881957747543</v>
      </c>
      <c r="S1350" s="3">
        <v>1138221.6599999999</v>
      </c>
      <c r="T1350" s="3">
        <f t="shared" si="151"/>
        <v>175825.19000000018</v>
      </c>
      <c r="U1350" s="4">
        <f t="shared" si="152"/>
        <v>0.15447359348266154</v>
      </c>
      <c r="V1350" s="2" t="s">
        <v>44</v>
      </c>
      <c r="W1350" s="2" t="s">
        <v>117</v>
      </c>
      <c r="X1350" s="2" t="s">
        <v>97</v>
      </c>
      <c r="Y1350" s="2">
        <v>1550</v>
      </c>
      <c r="Z1350" s="2" t="s">
        <v>3758</v>
      </c>
      <c r="AA1350" s="2" t="s">
        <v>109</v>
      </c>
      <c r="AB1350" s="2" t="s">
        <v>110</v>
      </c>
      <c r="AC1350" s="2">
        <v>9.01</v>
      </c>
      <c r="AD1350" s="3">
        <v>0</v>
      </c>
      <c r="AE1350" s="5">
        <v>0</v>
      </c>
      <c r="AF1350" s="2">
        <v>0</v>
      </c>
      <c r="AG1350" s="3">
        <f t="shared" si="153"/>
        <v>0</v>
      </c>
      <c r="AH1350" s="2" t="s">
        <v>50</v>
      </c>
      <c r="AI1350" s="3">
        <v>0</v>
      </c>
    </row>
    <row r="1351" spans="1:35" x14ac:dyDescent="0.3">
      <c r="A1351" s="2" t="s">
        <v>3759</v>
      </c>
      <c r="B1351" s="2" t="s">
        <v>3760</v>
      </c>
      <c r="C1351" s="2" t="s">
        <v>730</v>
      </c>
      <c r="D1351" s="2" t="s">
        <v>38</v>
      </c>
      <c r="E1351" s="2">
        <v>2020</v>
      </c>
      <c r="F1351" s="2" t="s">
        <v>82</v>
      </c>
      <c r="G1351" s="2" t="s">
        <v>114</v>
      </c>
      <c r="H1351" s="2" t="s">
        <v>115</v>
      </c>
      <c r="I1351" s="2" t="s">
        <v>71</v>
      </c>
      <c r="J1351" s="2" t="s">
        <v>228</v>
      </c>
      <c r="K1351" s="3">
        <v>1977088.54</v>
      </c>
      <c r="L1351" s="3">
        <v>636514.17000000004</v>
      </c>
      <c r="M1351" s="3">
        <f t="shared" si="147"/>
        <v>1340574.3700000001</v>
      </c>
      <c r="N1351" s="3">
        <v>196468.03</v>
      </c>
      <c r="O1351" s="3">
        <f t="shared" si="148"/>
        <v>1144106.3400000001</v>
      </c>
      <c r="P1351" s="3">
        <v>817997.2</v>
      </c>
      <c r="Q1351" s="4">
        <f t="shared" si="149"/>
        <v>0.67805479768751287</v>
      </c>
      <c r="R1351" s="4">
        <f t="shared" si="150"/>
        <v>0.41373827395711876</v>
      </c>
      <c r="S1351" s="3">
        <v>2038535.84</v>
      </c>
      <c r="T1351" s="3">
        <f t="shared" si="151"/>
        <v>-61447.300000000047</v>
      </c>
      <c r="U1351" s="4">
        <f t="shared" si="152"/>
        <v>-3.0142859789014081E-2</v>
      </c>
      <c r="V1351" s="2" t="s">
        <v>133</v>
      </c>
      <c r="W1351" s="2" t="s">
        <v>125</v>
      </c>
      <c r="X1351" s="2" t="s">
        <v>118</v>
      </c>
      <c r="Y1351" s="2">
        <v>3.75</v>
      </c>
      <c r="Z1351" s="2" t="s">
        <v>3761</v>
      </c>
      <c r="AA1351" s="2" t="s">
        <v>109</v>
      </c>
      <c r="AB1351" s="2" t="s">
        <v>88</v>
      </c>
      <c r="AC1351" s="2">
        <v>1.56</v>
      </c>
      <c r="AD1351" s="3">
        <v>0</v>
      </c>
      <c r="AE1351" s="5">
        <v>0</v>
      </c>
      <c r="AF1351" s="2">
        <v>0</v>
      </c>
      <c r="AG1351" s="3">
        <f t="shared" si="153"/>
        <v>0</v>
      </c>
      <c r="AH1351" s="2" t="s">
        <v>50</v>
      </c>
      <c r="AI1351" s="3">
        <v>0</v>
      </c>
    </row>
    <row r="1352" spans="1:35" x14ac:dyDescent="0.3">
      <c r="A1352" s="2" t="s">
        <v>3762</v>
      </c>
      <c r="B1352" s="2" t="s">
        <v>3763</v>
      </c>
      <c r="C1352" s="2" t="s">
        <v>341</v>
      </c>
      <c r="D1352" s="2" t="s">
        <v>54</v>
      </c>
      <c r="E1352" s="2">
        <v>2023</v>
      </c>
      <c r="F1352" s="2" t="s">
        <v>55</v>
      </c>
      <c r="G1352" s="2" t="s">
        <v>40</v>
      </c>
      <c r="H1352" s="2" t="s">
        <v>83</v>
      </c>
      <c r="I1352" s="2" t="s">
        <v>58</v>
      </c>
      <c r="J1352" s="2" t="s">
        <v>191</v>
      </c>
      <c r="K1352" s="3">
        <v>531607.57999999996</v>
      </c>
      <c r="L1352" s="3">
        <v>254239.83</v>
      </c>
      <c r="M1352" s="3">
        <f t="shared" si="147"/>
        <v>277367.75</v>
      </c>
      <c r="N1352" s="3">
        <v>112554.12</v>
      </c>
      <c r="O1352" s="3">
        <f t="shared" si="148"/>
        <v>164813.63</v>
      </c>
      <c r="P1352" s="3">
        <v>124578.9</v>
      </c>
      <c r="Q1352" s="4">
        <f t="shared" si="149"/>
        <v>0.52175281247870853</v>
      </c>
      <c r="R1352" s="4">
        <f t="shared" si="150"/>
        <v>0.23434372399279935</v>
      </c>
      <c r="S1352" s="3">
        <v>523161.24</v>
      </c>
      <c r="T1352" s="3">
        <f t="shared" si="151"/>
        <v>8446.3399999999674</v>
      </c>
      <c r="U1352" s="4">
        <f t="shared" si="152"/>
        <v>1.6144812257115927E-2</v>
      </c>
      <c r="V1352" s="2" t="s">
        <v>85</v>
      </c>
      <c r="W1352" s="2" t="s">
        <v>125</v>
      </c>
      <c r="X1352" s="2" t="s">
        <v>86</v>
      </c>
      <c r="Y1352" s="2">
        <v>0.92</v>
      </c>
      <c r="Z1352" s="2" t="s">
        <v>3764</v>
      </c>
      <c r="AA1352" s="2" t="s">
        <v>48</v>
      </c>
      <c r="AB1352" s="2" t="s">
        <v>49</v>
      </c>
      <c r="AC1352" s="2">
        <v>3.42</v>
      </c>
      <c r="AD1352" s="3">
        <v>0</v>
      </c>
      <c r="AE1352" s="5">
        <v>0</v>
      </c>
      <c r="AF1352" s="2">
        <v>0</v>
      </c>
      <c r="AG1352" s="3">
        <f t="shared" si="153"/>
        <v>0</v>
      </c>
      <c r="AH1352" s="2" t="s">
        <v>50</v>
      </c>
      <c r="AI1352" s="3">
        <v>0</v>
      </c>
    </row>
    <row r="1353" spans="1:35" x14ac:dyDescent="0.3">
      <c r="A1353" s="2" t="s">
        <v>3765</v>
      </c>
      <c r="B1353" s="2" t="s">
        <v>3766</v>
      </c>
      <c r="C1353" s="2" t="s">
        <v>387</v>
      </c>
      <c r="D1353" s="2" t="s">
        <v>81</v>
      </c>
      <c r="E1353" s="2">
        <v>2020</v>
      </c>
      <c r="F1353" s="2" t="s">
        <v>39</v>
      </c>
      <c r="G1353" s="2" t="s">
        <v>93</v>
      </c>
      <c r="H1353" s="2" t="s">
        <v>159</v>
      </c>
      <c r="I1353" s="2" t="s">
        <v>58</v>
      </c>
      <c r="J1353" s="2" t="s">
        <v>240</v>
      </c>
      <c r="K1353" s="3">
        <v>8397650.2100000009</v>
      </c>
      <c r="L1353" s="3">
        <v>3039673.81</v>
      </c>
      <c r="M1353" s="3">
        <f t="shared" si="147"/>
        <v>5357976.4000000004</v>
      </c>
      <c r="N1353" s="3">
        <v>682628.98</v>
      </c>
      <c r="O1353" s="3">
        <f t="shared" si="148"/>
        <v>4675347.42</v>
      </c>
      <c r="P1353" s="3">
        <v>3461759.19</v>
      </c>
      <c r="Q1353" s="4">
        <f t="shared" si="149"/>
        <v>0.63803281465804229</v>
      </c>
      <c r="R1353" s="4">
        <f t="shared" si="150"/>
        <v>0.41222950509152007</v>
      </c>
      <c r="S1353" s="3">
        <v>7117578.75</v>
      </c>
      <c r="T1353" s="3">
        <f t="shared" si="151"/>
        <v>1280071.4600000009</v>
      </c>
      <c r="U1353" s="4">
        <f t="shared" si="152"/>
        <v>0.17984647658447064</v>
      </c>
      <c r="V1353" s="2" t="s">
        <v>73</v>
      </c>
      <c r="W1353" s="2" t="s">
        <v>117</v>
      </c>
      <c r="X1353" s="2" t="s">
        <v>160</v>
      </c>
      <c r="Y1353" s="2">
        <v>129.5</v>
      </c>
      <c r="Z1353" s="2" t="s">
        <v>3767</v>
      </c>
      <c r="AA1353" s="2" t="s">
        <v>63</v>
      </c>
      <c r="AB1353" s="2" t="s">
        <v>49</v>
      </c>
      <c r="AC1353" s="2">
        <v>1.23</v>
      </c>
      <c r="AD1353" s="3">
        <v>0</v>
      </c>
      <c r="AE1353" s="5">
        <v>0</v>
      </c>
      <c r="AF1353" s="2">
        <v>0</v>
      </c>
      <c r="AG1353" s="3">
        <f t="shared" si="153"/>
        <v>0</v>
      </c>
      <c r="AH1353" s="2" t="s">
        <v>50</v>
      </c>
      <c r="AI1353" s="3">
        <v>0</v>
      </c>
    </row>
    <row r="1354" spans="1:35" x14ac:dyDescent="0.3">
      <c r="A1354" s="2" t="s">
        <v>3768</v>
      </c>
      <c r="B1354" s="2" t="s">
        <v>351</v>
      </c>
      <c r="C1354" s="2" t="s">
        <v>253</v>
      </c>
      <c r="D1354" s="2" t="s">
        <v>54</v>
      </c>
      <c r="E1354" s="2">
        <v>2020</v>
      </c>
      <c r="F1354" s="2" t="s">
        <v>55</v>
      </c>
      <c r="G1354" s="2" t="s">
        <v>56</v>
      </c>
      <c r="H1354" s="2" t="s">
        <v>153</v>
      </c>
      <c r="I1354" s="2" t="s">
        <v>55</v>
      </c>
      <c r="J1354" s="2" t="s">
        <v>154</v>
      </c>
      <c r="K1354" s="3">
        <v>9707302.0600000005</v>
      </c>
      <c r="L1354" s="3">
        <v>4426180.03</v>
      </c>
      <c r="M1354" s="3">
        <f t="shared" si="147"/>
        <v>5281122.03</v>
      </c>
      <c r="N1354" s="3">
        <v>954431.21</v>
      </c>
      <c r="O1354" s="3">
        <f t="shared" si="148"/>
        <v>4326690.82</v>
      </c>
      <c r="P1354" s="3">
        <v>3085285.11</v>
      </c>
      <c r="Q1354" s="4">
        <f t="shared" si="149"/>
        <v>0.54403602539179663</v>
      </c>
      <c r="R1354" s="4">
        <f t="shared" si="150"/>
        <v>0.31783136971839526</v>
      </c>
      <c r="S1354" s="3">
        <v>9159517.7100000009</v>
      </c>
      <c r="T1354" s="3">
        <f t="shared" si="151"/>
        <v>547784.34999999963</v>
      </c>
      <c r="U1354" s="4">
        <f t="shared" si="152"/>
        <v>5.9804933768723458E-2</v>
      </c>
      <c r="V1354" s="2" t="s">
        <v>44</v>
      </c>
      <c r="W1354" s="2" t="s">
        <v>117</v>
      </c>
      <c r="X1354" s="2" t="s">
        <v>155</v>
      </c>
      <c r="Y1354" s="2">
        <v>7.24</v>
      </c>
      <c r="Z1354" s="2" t="s">
        <v>3769</v>
      </c>
      <c r="AA1354" s="2" t="s">
        <v>109</v>
      </c>
      <c r="AB1354" s="2" t="s">
        <v>242</v>
      </c>
      <c r="AC1354" s="2">
        <v>1.44</v>
      </c>
      <c r="AD1354" s="3">
        <v>0</v>
      </c>
      <c r="AE1354" s="5">
        <v>0</v>
      </c>
      <c r="AF1354" s="2">
        <v>0</v>
      </c>
      <c r="AG1354" s="3">
        <f t="shared" si="153"/>
        <v>0</v>
      </c>
      <c r="AH1354" s="2" t="s">
        <v>50</v>
      </c>
      <c r="AI1354" s="3">
        <v>0</v>
      </c>
    </row>
    <row r="1355" spans="1:35" x14ac:dyDescent="0.3">
      <c r="A1355" s="2" t="s">
        <v>3770</v>
      </c>
      <c r="B1355" s="2" t="s">
        <v>584</v>
      </c>
      <c r="C1355" s="2" t="s">
        <v>474</v>
      </c>
      <c r="D1355" s="2" t="s">
        <v>81</v>
      </c>
      <c r="E1355" s="2">
        <v>2024</v>
      </c>
      <c r="F1355" s="2" t="s">
        <v>55</v>
      </c>
      <c r="G1355" s="2" t="s">
        <v>56</v>
      </c>
      <c r="H1355" s="2" t="s">
        <v>153</v>
      </c>
      <c r="I1355" s="2" t="s">
        <v>42</v>
      </c>
      <c r="J1355" s="2" t="s">
        <v>43</v>
      </c>
      <c r="K1355" s="3">
        <v>1382401.91</v>
      </c>
      <c r="L1355" s="3">
        <v>484909.71</v>
      </c>
      <c r="M1355" s="3">
        <f t="shared" si="147"/>
        <v>897492.2</v>
      </c>
      <c r="N1355" s="3">
        <v>215159.39</v>
      </c>
      <c r="O1355" s="3">
        <f t="shared" si="148"/>
        <v>682332.80999999994</v>
      </c>
      <c r="P1355" s="3">
        <v>508972.29</v>
      </c>
      <c r="Q1355" s="4">
        <f t="shared" si="149"/>
        <v>0.64922667822413527</v>
      </c>
      <c r="R1355" s="4">
        <f t="shared" si="150"/>
        <v>0.36817967793461742</v>
      </c>
      <c r="S1355" s="3">
        <v>1148630.83</v>
      </c>
      <c r="T1355" s="3">
        <f t="shared" si="151"/>
        <v>233771.07999999984</v>
      </c>
      <c r="U1355" s="4">
        <f t="shared" si="152"/>
        <v>0.20352150916931233</v>
      </c>
      <c r="V1355" s="2" t="s">
        <v>73</v>
      </c>
      <c r="W1355" s="2" t="s">
        <v>134</v>
      </c>
      <c r="X1355" s="2" t="s">
        <v>155</v>
      </c>
      <c r="Y1355" s="2">
        <v>7.24</v>
      </c>
      <c r="Z1355" s="2" t="s">
        <v>3771</v>
      </c>
      <c r="AA1355" s="2" t="s">
        <v>48</v>
      </c>
      <c r="AB1355" s="2" t="s">
        <v>142</v>
      </c>
      <c r="AC1355" s="2">
        <v>1.42</v>
      </c>
      <c r="AD1355" s="3">
        <v>0</v>
      </c>
      <c r="AE1355" s="5">
        <v>0</v>
      </c>
      <c r="AF1355" s="2">
        <v>0</v>
      </c>
      <c r="AG1355" s="3">
        <f t="shared" si="153"/>
        <v>0</v>
      </c>
      <c r="AH1355" s="2" t="s">
        <v>50</v>
      </c>
      <c r="AI1355" s="3">
        <v>0</v>
      </c>
    </row>
    <row r="1356" spans="1:35" x14ac:dyDescent="0.3">
      <c r="A1356" s="2" t="s">
        <v>3772</v>
      </c>
      <c r="B1356" s="2" t="s">
        <v>1898</v>
      </c>
      <c r="C1356" s="2" t="s">
        <v>67</v>
      </c>
      <c r="D1356" s="2" t="s">
        <v>54</v>
      </c>
      <c r="E1356" s="2">
        <v>2022</v>
      </c>
      <c r="F1356" s="2" t="s">
        <v>82</v>
      </c>
      <c r="G1356" s="2" t="s">
        <v>114</v>
      </c>
      <c r="H1356" s="2" t="s">
        <v>115</v>
      </c>
      <c r="I1356" s="2" t="s">
        <v>58</v>
      </c>
      <c r="J1356" s="2" t="s">
        <v>240</v>
      </c>
      <c r="K1356" s="3">
        <v>9430697.4600000009</v>
      </c>
      <c r="L1356" s="3">
        <v>4709220.7699999996</v>
      </c>
      <c r="M1356" s="3">
        <f t="shared" si="147"/>
        <v>4721476.6900000013</v>
      </c>
      <c r="N1356" s="3">
        <v>2000856.25</v>
      </c>
      <c r="O1356" s="3">
        <f t="shared" si="148"/>
        <v>2720620.4400000013</v>
      </c>
      <c r="P1356" s="3">
        <v>2109295.4</v>
      </c>
      <c r="Q1356" s="4">
        <f t="shared" si="149"/>
        <v>0.50064978863185805</v>
      </c>
      <c r="R1356" s="4">
        <f t="shared" si="150"/>
        <v>0.22366271518586067</v>
      </c>
      <c r="S1356" s="3">
        <v>9787532.9499999993</v>
      </c>
      <c r="T1356" s="3">
        <f t="shared" si="151"/>
        <v>-356835.48999999836</v>
      </c>
      <c r="U1356" s="4">
        <f t="shared" si="152"/>
        <v>-3.6458164873917322E-2</v>
      </c>
      <c r="V1356" s="2" t="s">
        <v>124</v>
      </c>
      <c r="W1356" s="2" t="s">
        <v>96</v>
      </c>
      <c r="X1356" s="2" t="s">
        <v>118</v>
      </c>
      <c r="Y1356" s="2">
        <v>3.75</v>
      </c>
      <c r="Z1356" s="2" t="s">
        <v>3773</v>
      </c>
      <c r="AA1356" s="2" t="s">
        <v>99</v>
      </c>
      <c r="AB1356" s="2" t="s">
        <v>209</v>
      </c>
      <c r="AC1356" s="2">
        <v>4.38</v>
      </c>
      <c r="AD1356" s="3">
        <v>0</v>
      </c>
      <c r="AE1356" s="5">
        <v>0</v>
      </c>
      <c r="AF1356" s="2">
        <v>0</v>
      </c>
      <c r="AG1356" s="3">
        <f t="shared" si="153"/>
        <v>0</v>
      </c>
      <c r="AH1356" s="2" t="s">
        <v>50</v>
      </c>
      <c r="AI1356" s="3">
        <v>0</v>
      </c>
    </row>
    <row r="1357" spans="1:35" x14ac:dyDescent="0.3">
      <c r="A1357" s="2" t="s">
        <v>3774</v>
      </c>
      <c r="B1357" s="2" t="s">
        <v>3775</v>
      </c>
      <c r="C1357" s="2" t="s">
        <v>520</v>
      </c>
      <c r="D1357" s="2" t="s">
        <v>81</v>
      </c>
      <c r="E1357" s="2">
        <v>2021</v>
      </c>
      <c r="F1357" s="2" t="s">
        <v>68</v>
      </c>
      <c r="G1357" s="2" t="s">
        <v>114</v>
      </c>
      <c r="H1357" s="2" t="s">
        <v>190</v>
      </c>
      <c r="I1357" s="2" t="s">
        <v>39</v>
      </c>
      <c r="J1357" s="2" t="s">
        <v>116</v>
      </c>
      <c r="K1357" s="3">
        <v>5609055.3899999997</v>
      </c>
      <c r="L1357" s="3">
        <v>3243185.38</v>
      </c>
      <c r="M1357" s="3">
        <f t="shared" si="147"/>
        <v>2365870.0099999998</v>
      </c>
      <c r="N1357" s="3">
        <v>1205474.3899999999</v>
      </c>
      <c r="O1357" s="3">
        <f t="shared" si="148"/>
        <v>1160395.6199999999</v>
      </c>
      <c r="P1357" s="3">
        <v>924117.71</v>
      </c>
      <c r="Q1357" s="4">
        <f t="shared" si="149"/>
        <v>0.4217947311089042</v>
      </c>
      <c r="R1357" s="4">
        <f t="shared" si="150"/>
        <v>0.16475460585530072</v>
      </c>
      <c r="S1357" s="3">
        <v>6133060.5800000001</v>
      </c>
      <c r="T1357" s="3">
        <f t="shared" si="151"/>
        <v>-524005.19000000041</v>
      </c>
      <c r="U1357" s="4">
        <f t="shared" si="152"/>
        <v>-8.5439428351448049E-2</v>
      </c>
      <c r="V1357" s="2" t="s">
        <v>95</v>
      </c>
      <c r="W1357" s="2" t="s">
        <v>45</v>
      </c>
      <c r="X1357" s="2" t="s">
        <v>192</v>
      </c>
      <c r="Y1357" s="2">
        <v>3.64</v>
      </c>
      <c r="Z1357" s="2" t="s">
        <v>3776</v>
      </c>
      <c r="AA1357" s="2" t="s">
        <v>109</v>
      </c>
      <c r="AB1357" s="2" t="s">
        <v>49</v>
      </c>
      <c r="AC1357" s="2">
        <v>4.59</v>
      </c>
      <c r="AD1357" s="3">
        <v>0</v>
      </c>
      <c r="AE1357" s="5">
        <v>0</v>
      </c>
      <c r="AF1357" s="2">
        <v>0</v>
      </c>
      <c r="AG1357" s="3">
        <f t="shared" si="153"/>
        <v>0</v>
      </c>
      <c r="AH1357" s="2" t="s">
        <v>50</v>
      </c>
      <c r="AI1357" s="3">
        <v>0</v>
      </c>
    </row>
    <row r="1358" spans="1:35" x14ac:dyDescent="0.3">
      <c r="A1358" s="2" t="s">
        <v>3777</v>
      </c>
      <c r="B1358" s="2" t="s">
        <v>3778</v>
      </c>
      <c r="C1358" s="2" t="s">
        <v>212</v>
      </c>
      <c r="D1358" s="2" t="s">
        <v>81</v>
      </c>
      <c r="E1358" s="2">
        <v>2022</v>
      </c>
      <c r="F1358" s="2" t="s">
        <v>55</v>
      </c>
      <c r="G1358" s="2" t="s">
        <v>40</v>
      </c>
      <c r="H1358" s="2" t="s">
        <v>139</v>
      </c>
      <c r="I1358" s="2" t="s">
        <v>39</v>
      </c>
      <c r="J1358" s="2" t="s">
        <v>273</v>
      </c>
      <c r="K1358" s="3">
        <v>9183425.7599999998</v>
      </c>
      <c r="L1358" s="3">
        <v>2607907.94</v>
      </c>
      <c r="M1358" s="3">
        <f t="shared" si="147"/>
        <v>6575517.8200000003</v>
      </c>
      <c r="N1358" s="3">
        <v>1437217.87</v>
      </c>
      <c r="O1358" s="3">
        <f t="shared" si="148"/>
        <v>5138299.95</v>
      </c>
      <c r="P1358" s="3">
        <v>3893004.27</v>
      </c>
      <c r="Q1358" s="4">
        <f t="shared" si="149"/>
        <v>0.71602014235698475</v>
      </c>
      <c r="R1358" s="4">
        <f t="shared" si="150"/>
        <v>0.42391634361075298</v>
      </c>
      <c r="S1358" s="3">
        <v>10037049.49</v>
      </c>
      <c r="T1358" s="3">
        <f t="shared" si="151"/>
        <v>-853623.73000000045</v>
      </c>
      <c r="U1358" s="4">
        <f t="shared" si="152"/>
        <v>-8.5047277175476041E-2</v>
      </c>
      <c r="V1358" s="2" t="s">
        <v>124</v>
      </c>
      <c r="W1358" s="2" t="s">
        <v>96</v>
      </c>
      <c r="X1358" s="2" t="s">
        <v>86</v>
      </c>
      <c r="Y1358" s="2">
        <v>0.92</v>
      </c>
      <c r="Z1358" s="2" t="s">
        <v>3779</v>
      </c>
      <c r="AA1358" s="2" t="s">
        <v>48</v>
      </c>
      <c r="AB1358" s="2" t="s">
        <v>306</v>
      </c>
      <c r="AC1358" s="2">
        <v>7.9</v>
      </c>
      <c r="AD1358" s="3">
        <v>0</v>
      </c>
      <c r="AE1358" s="5">
        <v>0</v>
      </c>
      <c r="AF1358" s="2">
        <v>0</v>
      </c>
      <c r="AG1358" s="3">
        <f t="shared" si="153"/>
        <v>0</v>
      </c>
      <c r="AH1358" s="2" t="s">
        <v>50</v>
      </c>
      <c r="AI1358" s="3">
        <v>0</v>
      </c>
    </row>
    <row r="1359" spans="1:35" x14ac:dyDescent="0.3">
      <c r="A1359" s="2" t="s">
        <v>3780</v>
      </c>
      <c r="B1359" s="2" t="s">
        <v>3781</v>
      </c>
      <c r="C1359" s="2" t="s">
        <v>329</v>
      </c>
      <c r="D1359" s="2" t="s">
        <v>38</v>
      </c>
      <c r="E1359" s="2">
        <v>2021</v>
      </c>
      <c r="F1359" s="2" t="s">
        <v>55</v>
      </c>
      <c r="G1359" s="2" t="s">
        <v>56</v>
      </c>
      <c r="H1359" s="2" t="s">
        <v>177</v>
      </c>
      <c r="I1359" s="2" t="s">
        <v>55</v>
      </c>
      <c r="J1359" s="2" t="s">
        <v>84</v>
      </c>
      <c r="K1359" s="3">
        <v>704048.84</v>
      </c>
      <c r="L1359" s="3">
        <v>294239.83</v>
      </c>
      <c r="M1359" s="3">
        <f t="shared" si="147"/>
        <v>409809.00999999995</v>
      </c>
      <c r="N1359" s="3">
        <v>133966.41</v>
      </c>
      <c r="O1359" s="3">
        <f t="shared" si="148"/>
        <v>275842.59999999998</v>
      </c>
      <c r="P1359" s="3">
        <v>209690.41</v>
      </c>
      <c r="Q1359" s="4">
        <f t="shared" si="149"/>
        <v>0.58207468959113684</v>
      </c>
      <c r="R1359" s="4">
        <f t="shared" si="150"/>
        <v>0.29783503371726316</v>
      </c>
      <c r="S1359" s="3">
        <v>613884.12</v>
      </c>
      <c r="T1359" s="3">
        <f t="shared" si="151"/>
        <v>90164.719999999972</v>
      </c>
      <c r="U1359" s="4">
        <f t="shared" si="152"/>
        <v>0.14687579799262437</v>
      </c>
      <c r="V1359" s="2" t="s">
        <v>107</v>
      </c>
      <c r="W1359" s="2" t="s">
        <v>134</v>
      </c>
      <c r="X1359" s="2" t="s">
        <v>180</v>
      </c>
      <c r="Y1359" s="2">
        <v>149.5</v>
      </c>
      <c r="Z1359" s="2" t="s">
        <v>3782</v>
      </c>
      <c r="AA1359" s="2" t="s">
        <v>48</v>
      </c>
      <c r="AB1359" s="2" t="s">
        <v>77</v>
      </c>
      <c r="AC1359" s="2">
        <v>4.49</v>
      </c>
      <c r="AD1359" s="3">
        <v>0</v>
      </c>
      <c r="AE1359" s="5">
        <v>0</v>
      </c>
      <c r="AF1359" s="2">
        <v>0</v>
      </c>
      <c r="AG1359" s="3">
        <f t="shared" si="153"/>
        <v>0</v>
      </c>
      <c r="AH1359" s="2" t="s">
        <v>50</v>
      </c>
      <c r="AI1359" s="3">
        <v>0</v>
      </c>
    </row>
    <row r="1360" spans="1:35" x14ac:dyDescent="0.3">
      <c r="A1360" s="2" t="s">
        <v>3783</v>
      </c>
      <c r="B1360" s="2" t="s">
        <v>1398</v>
      </c>
      <c r="C1360" s="2" t="s">
        <v>80</v>
      </c>
      <c r="D1360" s="2" t="s">
        <v>81</v>
      </c>
      <c r="E1360" s="2">
        <v>2020</v>
      </c>
      <c r="F1360" s="2" t="s">
        <v>55</v>
      </c>
      <c r="G1360" s="2" t="s">
        <v>114</v>
      </c>
      <c r="H1360" s="2" t="s">
        <v>234</v>
      </c>
      <c r="I1360" s="2" t="s">
        <v>55</v>
      </c>
      <c r="J1360" s="2" t="s">
        <v>217</v>
      </c>
      <c r="K1360" s="3">
        <v>8564650.0700000003</v>
      </c>
      <c r="L1360" s="3">
        <v>2582348.15</v>
      </c>
      <c r="M1360" s="3">
        <f t="shared" si="147"/>
        <v>5982301.9199999999</v>
      </c>
      <c r="N1360" s="3">
        <v>1156471.98</v>
      </c>
      <c r="O1360" s="3">
        <f t="shared" si="148"/>
        <v>4825829.9399999995</v>
      </c>
      <c r="P1360" s="3">
        <v>3724561.62</v>
      </c>
      <c r="Q1360" s="4">
        <f t="shared" si="149"/>
        <v>0.69848760557709511</v>
      </c>
      <c r="R1360" s="4">
        <f t="shared" si="150"/>
        <v>0.43487609996423354</v>
      </c>
      <c r="S1360" s="3">
        <v>8468306.4199999999</v>
      </c>
      <c r="T1360" s="3">
        <f t="shared" si="151"/>
        <v>96343.650000000373</v>
      </c>
      <c r="U1360" s="4">
        <f t="shared" si="152"/>
        <v>1.1376967863664099E-2</v>
      </c>
      <c r="V1360" s="2" t="s">
        <v>124</v>
      </c>
      <c r="W1360" s="2" t="s">
        <v>45</v>
      </c>
      <c r="X1360" s="2" t="s">
        <v>236</v>
      </c>
      <c r="Y1360" s="2">
        <v>3.67</v>
      </c>
      <c r="Z1360" s="2" t="s">
        <v>3784</v>
      </c>
      <c r="AA1360" s="2" t="s">
        <v>141</v>
      </c>
      <c r="AB1360" s="2" t="s">
        <v>49</v>
      </c>
      <c r="AC1360" s="2">
        <v>3.4</v>
      </c>
      <c r="AD1360" s="3">
        <v>0</v>
      </c>
      <c r="AE1360" s="5">
        <v>0</v>
      </c>
      <c r="AF1360" s="2">
        <v>0</v>
      </c>
      <c r="AG1360" s="3">
        <f t="shared" si="153"/>
        <v>0</v>
      </c>
      <c r="AH1360" s="2" t="s">
        <v>50</v>
      </c>
      <c r="AI1360" s="3">
        <v>0</v>
      </c>
    </row>
    <row r="1361" spans="1:35" x14ac:dyDescent="0.3">
      <c r="A1361" s="2" t="s">
        <v>3785</v>
      </c>
      <c r="B1361" s="2" t="s">
        <v>1191</v>
      </c>
      <c r="C1361" s="2" t="s">
        <v>130</v>
      </c>
      <c r="D1361" s="2" t="s">
        <v>104</v>
      </c>
      <c r="E1361" s="2">
        <v>2022</v>
      </c>
      <c r="F1361" s="2" t="s">
        <v>39</v>
      </c>
      <c r="G1361" s="2" t="s">
        <v>40</v>
      </c>
      <c r="H1361" s="2" t="s">
        <v>279</v>
      </c>
      <c r="I1361" s="2" t="s">
        <v>55</v>
      </c>
      <c r="J1361" s="2" t="s">
        <v>217</v>
      </c>
      <c r="K1361" s="3">
        <v>9715938.6500000004</v>
      </c>
      <c r="L1361" s="3">
        <v>5112016.92</v>
      </c>
      <c r="M1361" s="3">
        <f t="shared" si="147"/>
        <v>4603921.7300000004</v>
      </c>
      <c r="N1361" s="3">
        <v>1675612.49</v>
      </c>
      <c r="O1361" s="3">
        <f t="shared" si="148"/>
        <v>2928309.24</v>
      </c>
      <c r="P1361" s="3">
        <v>2099035.27</v>
      </c>
      <c r="Q1361" s="4">
        <f t="shared" si="149"/>
        <v>0.47385249082444547</v>
      </c>
      <c r="R1361" s="4">
        <f t="shared" si="150"/>
        <v>0.21604039976106681</v>
      </c>
      <c r="S1361" s="3">
        <v>9302353.6400000006</v>
      </c>
      <c r="T1361" s="3">
        <f t="shared" si="151"/>
        <v>413585.00999999978</v>
      </c>
      <c r="U1361" s="4">
        <f t="shared" si="152"/>
        <v>4.4460254469534416E-2</v>
      </c>
      <c r="V1361" s="2" t="s">
        <v>124</v>
      </c>
      <c r="W1361" s="2" t="s">
        <v>45</v>
      </c>
      <c r="X1361" s="2" t="s">
        <v>280</v>
      </c>
      <c r="Y1361" s="2">
        <v>0.79</v>
      </c>
      <c r="Z1361" s="2" t="s">
        <v>3786</v>
      </c>
      <c r="AA1361" s="2" t="s">
        <v>76</v>
      </c>
      <c r="AB1361" s="2" t="s">
        <v>110</v>
      </c>
      <c r="AC1361" s="2">
        <v>4.6100000000000003</v>
      </c>
      <c r="AD1361" s="3">
        <v>0</v>
      </c>
      <c r="AE1361" s="5">
        <v>0</v>
      </c>
      <c r="AF1361" s="2">
        <v>0</v>
      </c>
      <c r="AG1361" s="3">
        <f t="shared" si="153"/>
        <v>0</v>
      </c>
      <c r="AH1361" s="2" t="s">
        <v>50</v>
      </c>
      <c r="AI1361" s="3">
        <v>0</v>
      </c>
    </row>
    <row r="1362" spans="1:35" x14ac:dyDescent="0.3">
      <c r="A1362" s="2" t="s">
        <v>3787</v>
      </c>
      <c r="B1362" s="2" t="s">
        <v>2951</v>
      </c>
      <c r="C1362" s="2" t="s">
        <v>130</v>
      </c>
      <c r="D1362" s="2" t="s">
        <v>104</v>
      </c>
      <c r="E1362" s="2">
        <v>2022</v>
      </c>
      <c r="F1362" s="2" t="s">
        <v>58</v>
      </c>
      <c r="G1362" s="2" t="s">
        <v>114</v>
      </c>
      <c r="H1362" s="2" t="s">
        <v>234</v>
      </c>
      <c r="I1362" s="2" t="s">
        <v>58</v>
      </c>
      <c r="J1362" s="2" t="s">
        <v>240</v>
      </c>
      <c r="K1362" s="3">
        <v>1710307.22</v>
      </c>
      <c r="L1362" s="3">
        <v>815590.19</v>
      </c>
      <c r="M1362" s="3">
        <f t="shared" si="147"/>
        <v>894717.03</v>
      </c>
      <c r="N1362" s="3">
        <v>208905.06</v>
      </c>
      <c r="O1362" s="3">
        <f t="shared" si="148"/>
        <v>685811.97</v>
      </c>
      <c r="P1362" s="3">
        <v>506403.37</v>
      </c>
      <c r="Q1362" s="4">
        <f t="shared" si="149"/>
        <v>0.52313234694758526</v>
      </c>
      <c r="R1362" s="4">
        <f t="shared" si="150"/>
        <v>0.29608912602263354</v>
      </c>
      <c r="S1362" s="3">
        <v>1816461.32</v>
      </c>
      <c r="T1362" s="3">
        <f t="shared" si="151"/>
        <v>-106154.10000000009</v>
      </c>
      <c r="U1362" s="4">
        <f t="shared" si="152"/>
        <v>-5.8440055304893629E-2</v>
      </c>
      <c r="V1362" s="2" t="s">
        <v>124</v>
      </c>
      <c r="W1362" s="2" t="s">
        <v>96</v>
      </c>
      <c r="X1362" s="2" t="s">
        <v>236</v>
      </c>
      <c r="Y1362" s="2">
        <v>3.67</v>
      </c>
      <c r="Z1362" s="2" t="s">
        <v>3788</v>
      </c>
      <c r="AA1362" s="2" t="s">
        <v>99</v>
      </c>
      <c r="AB1362" s="2" t="s">
        <v>64</v>
      </c>
      <c r="AC1362" s="2">
        <v>8.3000000000000007</v>
      </c>
      <c r="AD1362" s="3">
        <v>0</v>
      </c>
      <c r="AE1362" s="5">
        <v>0</v>
      </c>
      <c r="AF1362" s="2">
        <v>0</v>
      </c>
      <c r="AG1362" s="3">
        <f t="shared" si="153"/>
        <v>0</v>
      </c>
      <c r="AH1362" s="2" t="s">
        <v>50</v>
      </c>
      <c r="AI1362" s="3">
        <v>0</v>
      </c>
    </row>
    <row r="1363" spans="1:35" x14ac:dyDescent="0.3">
      <c r="A1363" s="2" t="s">
        <v>3789</v>
      </c>
      <c r="B1363" s="2" t="s">
        <v>3790</v>
      </c>
      <c r="C1363" s="2" t="s">
        <v>377</v>
      </c>
      <c r="D1363" s="2" t="s">
        <v>81</v>
      </c>
      <c r="E1363" s="2">
        <v>2023</v>
      </c>
      <c r="F1363" s="2" t="s">
        <v>82</v>
      </c>
      <c r="G1363" s="2" t="s">
        <v>93</v>
      </c>
      <c r="H1363" s="2" t="s">
        <v>94</v>
      </c>
      <c r="I1363" s="2" t="s">
        <v>58</v>
      </c>
      <c r="J1363" s="2" t="s">
        <v>59</v>
      </c>
      <c r="K1363" s="3">
        <v>9618129.1799999997</v>
      </c>
      <c r="L1363" s="3">
        <v>5536360.8799999999</v>
      </c>
      <c r="M1363" s="3">
        <f t="shared" si="147"/>
        <v>4081768.3</v>
      </c>
      <c r="N1363" s="3">
        <v>1182457.83</v>
      </c>
      <c r="O1363" s="3">
        <f t="shared" si="148"/>
        <v>2899310.4699999997</v>
      </c>
      <c r="P1363" s="3">
        <v>2122392.5499999998</v>
      </c>
      <c r="Q1363" s="4">
        <f t="shared" si="149"/>
        <v>0.42438276962297983</v>
      </c>
      <c r="R1363" s="4">
        <f t="shared" si="150"/>
        <v>0.22066583950788649</v>
      </c>
      <c r="S1363" s="3">
        <v>8758780.1099999994</v>
      </c>
      <c r="T1363" s="3">
        <f t="shared" si="151"/>
        <v>859349.0700000003</v>
      </c>
      <c r="U1363" s="4">
        <f t="shared" si="152"/>
        <v>9.8112871793512843E-2</v>
      </c>
      <c r="V1363" s="2" t="s">
        <v>124</v>
      </c>
      <c r="W1363" s="2" t="s">
        <v>134</v>
      </c>
      <c r="X1363" s="2" t="s">
        <v>97</v>
      </c>
      <c r="Y1363" s="2">
        <v>1550</v>
      </c>
      <c r="Z1363" s="2" t="s">
        <v>3791</v>
      </c>
      <c r="AA1363" s="2" t="s">
        <v>224</v>
      </c>
      <c r="AB1363" s="2" t="s">
        <v>209</v>
      </c>
      <c r="AC1363" s="2">
        <v>6.02</v>
      </c>
      <c r="AD1363" s="3">
        <v>0</v>
      </c>
      <c r="AE1363" s="5">
        <v>0</v>
      </c>
      <c r="AF1363" s="2">
        <v>0</v>
      </c>
      <c r="AG1363" s="3">
        <f t="shared" si="153"/>
        <v>0</v>
      </c>
      <c r="AH1363" s="2" t="s">
        <v>50</v>
      </c>
      <c r="AI1363" s="3">
        <v>0</v>
      </c>
    </row>
    <row r="1364" spans="1:35" x14ac:dyDescent="0.3">
      <c r="A1364" s="2" t="s">
        <v>3792</v>
      </c>
      <c r="B1364" s="2" t="s">
        <v>373</v>
      </c>
      <c r="C1364" s="2" t="s">
        <v>233</v>
      </c>
      <c r="D1364" s="2" t="s">
        <v>38</v>
      </c>
      <c r="E1364" s="2">
        <v>2023</v>
      </c>
      <c r="F1364" s="2" t="s">
        <v>55</v>
      </c>
      <c r="G1364" s="2" t="s">
        <v>69</v>
      </c>
      <c r="H1364" s="2" t="s">
        <v>165</v>
      </c>
      <c r="I1364" s="2" t="s">
        <v>178</v>
      </c>
      <c r="J1364" s="2" t="s">
        <v>197</v>
      </c>
      <c r="K1364" s="3">
        <v>740793.95</v>
      </c>
      <c r="L1364" s="3">
        <v>423567.06</v>
      </c>
      <c r="M1364" s="3">
        <f t="shared" si="147"/>
        <v>317226.88999999996</v>
      </c>
      <c r="N1364" s="3">
        <v>77963.399999999994</v>
      </c>
      <c r="O1364" s="3">
        <f t="shared" si="148"/>
        <v>239263.48999999996</v>
      </c>
      <c r="P1364" s="3">
        <v>168253.67</v>
      </c>
      <c r="Q1364" s="4">
        <f t="shared" si="149"/>
        <v>0.42822554098882687</v>
      </c>
      <c r="R1364" s="4">
        <f t="shared" si="150"/>
        <v>0.22712613946158716</v>
      </c>
      <c r="S1364" s="3">
        <v>629851.94999999995</v>
      </c>
      <c r="T1364" s="3">
        <f t="shared" si="151"/>
        <v>110942</v>
      </c>
      <c r="U1364" s="4">
        <f t="shared" si="152"/>
        <v>0.1761398055527176</v>
      </c>
      <c r="V1364" s="2" t="s">
        <v>85</v>
      </c>
      <c r="W1364" s="2" t="s">
        <v>117</v>
      </c>
      <c r="X1364" s="2" t="s">
        <v>167</v>
      </c>
      <c r="Y1364" s="2">
        <v>17.2</v>
      </c>
      <c r="Z1364" s="2" t="s">
        <v>3793</v>
      </c>
      <c r="AA1364" s="2" t="s">
        <v>99</v>
      </c>
      <c r="AB1364" s="2" t="s">
        <v>100</v>
      </c>
      <c r="AC1364" s="2">
        <v>2.5299999999999998</v>
      </c>
      <c r="AD1364" s="3">
        <v>2310856.9</v>
      </c>
      <c r="AE1364" s="5">
        <v>15.26</v>
      </c>
      <c r="AF1364" s="2">
        <v>12</v>
      </c>
      <c r="AG1364" s="3">
        <f t="shared" si="153"/>
        <v>208857.6598896418</v>
      </c>
      <c r="AH1364" s="2" t="s">
        <v>50</v>
      </c>
      <c r="AI1364" s="3">
        <v>0</v>
      </c>
    </row>
    <row r="1365" spans="1:35" x14ac:dyDescent="0.3">
      <c r="A1365" s="2" t="s">
        <v>3794</v>
      </c>
      <c r="B1365" s="2" t="s">
        <v>351</v>
      </c>
      <c r="C1365" s="2" t="s">
        <v>253</v>
      </c>
      <c r="D1365" s="2" t="s">
        <v>54</v>
      </c>
      <c r="E1365" s="2">
        <v>2020</v>
      </c>
      <c r="F1365" s="2" t="s">
        <v>82</v>
      </c>
      <c r="G1365" s="2" t="s">
        <v>93</v>
      </c>
      <c r="H1365" s="2" t="s">
        <v>159</v>
      </c>
      <c r="I1365" s="2" t="s">
        <v>55</v>
      </c>
      <c r="J1365" s="2" t="s">
        <v>217</v>
      </c>
      <c r="K1365" s="3">
        <v>8286047.8600000003</v>
      </c>
      <c r="L1365" s="3">
        <v>4604123.42</v>
      </c>
      <c r="M1365" s="3">
        <f t="shared" si="147"/>
        <v>3681924.4400000004</v>
      </c>
      <c r="N1365" s="3">
        <v>1066097.6599999999</v>
      </c>
      <c r="O1365" s="3">
        <f t="shared" si="148"/>
        <v>2615826.7800000003</v>
      </c>
      <c r="P1365" s="3">
        <v>2053204.43</v>
      </c>
      <c r="Q1365" s="4">
        <f t="shared" si="149"/>
        <v>0.4443523018704843</v>
      </c>
      <c r="R1365" s="4">
        <f t="shared" si="150"/>
        <v>0.2477905588636076</v>
      </c>
      <c r="S1365" s="3">
        <v>9299630.25</v>
      </c>
      <c r="T1365" s="3">
        <f t="shared" si="151"/>
        <v>-1013582.3899999997</v>
      </c>
      <c r="U1365" s="4">
        <f t="shared" si="152"/>
        <v>-0.10899168706196675</v>
      </c>
      <c r="V1365" s="2" t="s">
        <v>124</v>
      </c>
      <c r="W1365" s="2" t="s">
        <v>117</v>
      </c>
      <c r="X1365" s="2" t="s">
        <v>160</v>
      </c>
      <c r="Y1365" s="2">
        <v>129.5</v>
      </c>
      <c r="Z1365" s="2" t="s">
        <v>3728</v>
      </c>
      <c r="AA1365" s="2" t="s">
        <v>141</v>
      </c>
      <c r="AB1365" s="2" t="s">
        <v>77</v>
      </c>
      <c r="AC1365" s="2">
        <v>6.96</v>
      </c>
      <c r="AD1365" s="3">
        <v>0</v>
      </c>
      <c r="AE1365" s="5">
        <v>0</v>
      </c>
      <c r="AF1365" s="2">
        <v>0</v>
      </c>
      <c r="AG1365" s="3">
        <f t="shared" si="153"/>
        <v>0</v>
      </c>
      <c r="AH1365" s="2" t="s">
        <v>50</v>
      </c>
      <c r="AI1365" s="3">
        <v>0</v>
      </c>
    </row>
    <row r="1366" spans="1:35" x14ac:dyDescent="0.3">
      <c r="A1366" s="2" t="s">
        <v>3795</v>
      </c>
      <c r="B1366" s="2" t="s">
        <v>1045</v>
      </c>
      <c r="C1366" s="2" t="s">
        <v>322</v>
      </c>
      <c r="D1366" s="2" t="s">
        <v>38</v>
      </c>
      <c r="E1366" s="2">
        <v>2021</v>
      </c>
      <c r="F1366" s="2" t="s">
        <v>58</v>
      </c>
      <c r="G1366" s="2" t="s">
        <v>56</v>
      </c>
      <c r="H1366" s="2" t="s">
        <v>262</v>
      </c>
      <c r="I1366" s="2" t="s">
        <v>131</v>
      </c>
      <c r="J1366" s="2" t="s">
        <v>132</v>
      </c>
      <c r="K1366" s="3">
        <v>1480721.75</v>
      </c>
      <c r="L1366" s="3">
        <v>649974.26</v>
      </c>
      <c r="M1366" s="3">
        <f t="shared" si="147"/>
        <v>830747.49</v>
      </c>
      <c r="N1366" s="3">
        <v>300378.27</v>
      </c>
      <c r="O1366" s="3">
        <f t="shared" si="148"/>
        <v>530369.22</v>
      </c>
      <c r="P1366" s="3">
        <v>395803.69</v>
      </c>
      <c r="Q1366" s="4">
        <f t="shared" si="149"/>
        <v>0.561042268744955</v>
      </c>
      <c r="R1366" s="4">
        <f t="shared" si="150"/>
        <v>0.26730456954522347</v>
      </c>
      <c r="S1366" s="3">
        <v>1655411.7</v>
      </c>
      <c r="T1366" s="3">
        <f t="shared" si="151"/>
        <v>-174689.94999999995</v>
      </c>
      <c r="U1366" s="4">
        <f t="shared" si="152"/>
        <v>-0.10552658894461116</v>
      </c>
      <c r="V1366" s="2" t="s">
        <v>124</v>
      </c>
      <c r="W1366" s="2" t="s">
        <v>207</v>
      </c>
      <c r="X1366" s="2" t="s">
        <v>264</v>
      </c>
      <c r="Y1366" s="2">
        <v>83.5</v>
      </c>
      <c r="Z1366" s="2" t="s">
        <v>3796</v>
      </c>
      <c r="AA1366" s="2" t="s">
        <v>224</v>
      </c>
      <c r="AB1366" s="2" t="s">
        <v>242</v>
      </c>
      <c r="AC1366" s="2">
        <v>3.32</v>
      </c>
      <c r="AD1366" s="3">
        <v>0</v>
      </c>
      <c r="AE1366" s="5">
        <v>0</v>
      </c>
      <c r="AF1366" s="2">
        <v>0</v>
      </c>
      <c r="AG1366" s="3">
        <f t="shared" si="153"/>
        <v>0</v>
      </c>
      <c r="AH1366" s="2" t="s">
        <v>50</v>
      </c>
      <c r="AI1366" s="3">
        <v>0</v>
      </c>
    </row>
    <row r="1367" spans="1:35" x14ac:dyDescent="0.3">
      <c r="A1367" s="2" t="s">
        <v>3797</v>
      </c>
      <c r="B1367" s="2" t="s">
        <v>3798</v>
      </c>
      <c r="C1367" s="2" t="s">
        <v>377</v>
      </c>
      <c r="D1367" s="2" t="s">
        <v>81</v>
      </c>
      <c r="E1367" s="2">
        <v>2023</v>
      </c>
      <c r="F1367" s="2" t="s">
        <v>55</v>
      </c>
      <c r="G1367" s="2" t="s">
        <v>56</v>
      </c>
      <c r="H1367" s="2" t="s">
        <v>262</v>
      </c>
      <c r="I1367" s="2" t="s">
        <v>71</v>
      </c>
      <c r="J1367" s="2" t="s">
        <v>72</v>
      </c>
      <c r="K1367" s="3">
        <v>995372.81</v>
      </c>
      <c r="L1367" s="3">
        <v>398592.59</v>
      </c>
      <c r="M1367" s="3">
        <f t="shared" si="147"/>
        <v>596780.22</v>
      </c>
      <c r="N1367" s="3">
        <v>171342.96</v>
      </c>
      <c r="O1367" s="3">
        <f t="shared" si="148"/>
        <v>425437.26</v>
      </c>
      <c r="P1367" s="3">
        <v>299799.32</v>
      </c>
      <c r="Q1367" s="4">
        <f t="shared" si="149"/>
        <v>0.5995544724594194</v>
      </c>
      <c r="R1367" s="4">
        <f t="shared" si="150"/>
        <v>0.30119299722482873</v>
      </c>
      <c r="S1367" s="3">
        <v>1018824.98</v>
      </c>
      <c r="T1367" s="3">
        <f t="shared" si="151"/>
        <v>-23452.169999999925</v>
      </c>
      <c r="U1367" s="4">
        <f t="shared" si="152"/>
        <v>-2.3018840782643477E-2</v>
      </c>
      <c r="V1367" s="2" t="s">
        <v>44</v>
      </c>
      <c r="W1367" s="2" t="s">
        <v>134</v>
      </c>
      <c r="X1367" s="2" t="s">
        <v>264</v>
      </c>
      <c r="Y1367" s="2">
        <v>83.5</v>
      </c>
      <c r="Z1367" s="2" t="s">
        <v>2941</v>
      </c>
      <c r="AA1367" s="2" t="s">
        <v>63</v>
      </c>
      <c r="AB1367" s="2" t="s">
        <v>242</v>
      </c>
      <c r="AC1367" s="2">
        <v>8.94</v>
      </c>
      <c r="AD1367" s="3">
        <v>0</v>
      </c>
      <c r="AE1367" s="5">
        <v>0</v>
      </c>
      <c r="AF1367" s="2">
        <v>0</v>
      </c>
      <c r="AG1367" s="3">
        <f t="shared" si="153"/>
        <v>0</v>
      </c>
      <c r="AH1367" s="2" t="s">
        <v>50</v>
      </c>
      <c r="AI1367" s="3">
        <v>0</v>
      </c>
    </row>
    <row r="1368" spans="1:35" x14ac:dyDescent="0.3">
      <c r="A1368" s="2" t="s">
        <v>3799</v>
      </c>
      <c r="B1368" s="2" t="s">
        <v>1544</v>
      </c>
      <c r="C1368" s="2" t="s">
        <v>370</v>
      </c>
      <c r="D1368" s="2" t="s">
        <v>81</v>
      </c>
      <c r="E1368" s="2">
        <v>2021</v>
      </c>
      <c r="F1368" s="2" t="s">
        <v>58</v>
      </c>
      <c r="G1368" s="2" t="s">
        <v>40</v>
      </c>
      <c r="H1368" s="2" t="s">
        <v>279</v>
      </c>
      <c r="I1368" s="2" t="s">
        <v>58</v>
      </c>
      <c r="J1368" s="2" t="s">
        <v>59</v>
      </c>
      <c r="K1368" s="3">
        <v>951060.59</v>
      </c>
      <c r="L1368" s="3">
        <v>464266.36</v>
      </c>
      <c r="M1368" s="3">
        <f t="shared" si="147"/>
        <v>486794.23</v>
      </c>
      <c r="N1368" s="3">
        <v>138587.62</v>
      </c>
      <c r="O1368" s="3">
        <f t="shared" si="148"/>
        <v>348206.61</v>
      </c>
      <c r="P1368" s="3">
        <v>259065.45</v>
      </c>
      <c r="Q1368" s="4">
        <f t="shared" si="149"/>
        <v>0.51184355141873772</v>
      </c>
      <c r="R1368" s="4">
        <f t="shared" si="150"/>
        <v>0.27239636751218976</v>
      </c>
      <c r="S1368" s="3">
        <v>773346.34</v>
      </c>
      <c r="T1368" s="3">
        <f t="shared" si="151"/>
        <v>177714.25</v>
      </c>
      <c r="U1368" s="4">
        <f t="shared" si="152"/>
        <v>0.22979904450055327</v>
      </c>
      <c r="V1368" s="2" t="s">
        <v>44</v>
      </c>
      <c r="W1368" s="2" t="s">
        <v>125</v>
      </c>
      <c r="X1368" s="2" t="s">
        <v>280</v>
      </c>
      <c r="Y1368" s="2">
        <v>0.79</v>
      </c>
      <c r="Z1368" s="2" t="s">
        <v>3800</v>
      </c>
      <c r="AA1368" s="2" t="s">
        <v>109</v>
      </c>
      <c r="AB1368" s="2" t="s">
        <v>306</v>
      </c>
      <c r="AC1368" s="2">
        <v>8.16</v>
      </c>
      <c r="AD1368" s="3">
        <v>0</v>
      </c>
      <c r="AE1368" s="5">
        <v>0</v>
      </c>
      <c r="AF1368" s="2">
        <v>0</v>
      </c>
      <c r="AG1368" s="3">
        <f t="shared" si="153"/>
        <v>0</v>
      </c>
      <c r="AH1368" s="2" t="s">
        <v>50</v>
      </c>
      <c r="AI1368" s="3">
        <v>0</v>
      </c>
    </row>
    <row r="1369" spans="1:35" x14ac:dyDescent="0.3">
      <c r="A1369" s="2" t="s">
        <v>3801</v>
      </c>
      <c r="B1369" s="2" t="s">
        <v>3623</v>
      </c>
      <c r="C1369" s="2" t="s">
        <v>333</v>
      </c>
      <c r="D1369" s="2" t="s">
        <v>54</v>
      </c>
      <c r="E1369" s="2">
        <v>2024</v>
      </c>
      <c r="F1369" s="2" t="s">
        <v>58</v>
      </c>
      <c r="G1369" s="2" t="s">
        <v>69</v>
      </c>
      <c r="H1369" s="2" t="s">
        <v>272</v>
      </c>
      <c r="I1369" s="2" t="s">
        <v>42</v>
      </c>
      <c r="J1369" s="2" t="s">
        <v>422</v>
      </c>
      <c r="K1369" s="3">
        <v>7111965.1699999999</v>
      </c>
      <c r="L1369" s="3">
        <v>2911348.66</v>
      </c>
      <c r="M1369" s="3">
        <f t="shared" si="147"/>
        <v>4200616.51</v>
      </c>
      <c r="N1369" s="3">
        <v>782044.63</v>
      </c>
      <c r="O1369" s="3">
        <f t="shared" si="148"/>
        <v>3418571.88</v>
      </c>
      <c r="P1369" s="3">
        <v>2409646.75</v>
      </c>
      <c r="Q1369" s="4">
        <f t="shared" si="149"/>
        <v>0.59064075956378737</v>
      </c>
      <c r="R1369" s="4">
        <f t="shared" si="150"/>
        <v>0.33881588174313287</v>
      </c>
      <c r="S1369" s="3">
        <v>6578976.2999999998</v>
      </c>
      <c r="T1369" s="3">
        <f t="shared" si="151"/>
        <v>532988.87000000011</v>
      </c>
      <c r="U1369" s="4">
        <f t="shared" si="152"/>
        <v>8.1013951973044826E-2</v>
      </c>
      <c r="V1369" s="2" t="s">
        <v>85</v>
      </c>
      <c r="W1369" s="2" t="s">
        <v>134</v>
      </c>
      <c r="X1369" s="2" t="s">
        <v>274</v>
      </c>
      <c r="Y1369" s="2">
        <v>1</v>
      </c>
      <c r="Z1369" s="2" t="s">
        <v>3802</v>
      </c>
      <c r="AA1369" s="2" t="s">
        <v>224</v>
      </c>
      <c r="AB1369" s="2" t="s">
        <v>49</v>
      </c>
      <c r="AC1369" s="2">
        <v>3.73</v>
      </c>
      <c r="AD1369" s="3">
        <v>0</v>
      </c>
      <c r="AE1369" s="5">
        <v>0</v>
      </c>
      <c r="AF1369" s="2">
        <v>0</v>
      </c>
      <c r="AG1369" s="3">
        <f t="shared" si="153"/>
        <v>0</v>
      </c>
      <c r="AH1369" s="2" t="s">
        <v>50</v>
      </c>
      <c r="AI1369" s="3">
        <v>0</v>
      </c>
    </row>
    <row r="1370" spans="1:35" x14ac:dyDescent="0.3">
      <c r="A1370" s="2" t="s">
        <v>3803</v>
      </c>
      <c r="B1370" s="2" t="s">
        <v>3804</v>
      </c>
      <c r="C1370" s="2" t="s">
        <v>292</v>
      </c>
      <c r="D1370" s="2" t="s">
        <v>81</v>
      </c>
      <c r="E1370" s="2">
        <v>2022</v>
      </c>
      <c r="F1370" s="2" t="s">
        <v>82</v>
      </c>
      <c r="G1370" s="2" t="s">
        <v>40</v>
      </c>
      <c r="H1370" s="2" t="s">
        <v>171</v>
      </c>
      <c r="I1370" s="2" t="s">
        <v>131</v>
      </c>
      <c r="J1370" s="2" t="s">
        <v>235</v>
      </c>
      <c r="K1370" s="3">
        <v>4117871.77</v>
      </c>
      <c r="L1370" s="3">
        <v>1454886.06</v>
      </c>
      <c r="M1370" s="3">
        <f t="shared" si="147"/>
        <v>2662985.71</v>
      </c>
      <c r="N1370" s="3">
        <v>794810.45</v>
      </c>
      <c r="O1370" s="3">
        <f t="shared" si="148"/>
        <v>1868175.26</v>
      </c>
      <c r="P1370" s="3">
        <v>1322419.82</v>
      </c>
      <c r="Q1370" s="4">
        <f t="shared" si="149"/>
        <v>0.6466898093818011</v>
      </c>
      <c r="R1370" s="4">
        <f t="shared" si="150"/>
        <v>0.32114157357551715</v>
      </c>
      <c r="S1370" s="3">
        <v>3768110.27</v>
      </c>
      <c r="T1370" s="3">
        <f t="shared" si="151"/>
        <v>349761.5</v>
      </c>
      <c r="U1370" s="4">
        <f t="shared" si="152"/>
        <v>9.2821460875135167E-2</v>
      </c>
      <c r="V1370" s="2" t="s">
        <v>44</v>
      </c>
      <c r="W1370" s="2" t="s">
        <v>45</v>
      </c>
      <c r="X1370" s="2" t="s">
        <v>86</v>
      </c>
      <c r="Y1370" s="2">
        <v>0.92</v>
      </c>
      <c r="Z1370" s="2" t="s">
        <v>3805</v>
      </c>
      <c r="AA1370" s="2" t="s">
        <v>63</v>
      </c>
      <c r="AB1370" s="2" t="s">
        <v>49</v>
      </c>
      <c r="AC1370" s="2">
        <v>7.81</v>
      </c>
      <c r="AD1370" s="3">
        <v>0</v>
      </c>
      <c r="AE1370" s="5">
        <v>0</v>
      </c>
      <c r="AF1370" s="2">
        <v>0</v>
      </c>
      <c r="AG1370" s="3">
        <f t="shared" si="153"/>
        <v>0</v>
      </c>
      <c r="AH1370" s="2" t="s">
        <v>50</v>
      </c>
      <c r="AI1370" s="3">
        <v>0</v>
      </c>
    </row>
    <row r="1371" spans="1:35" x14ac:dyDescent="0.3">
      <c r="A1371" s="2" t="s">
        <v>3806</v>
      </c>
      <c r="B1371" s="2" t="s">
        <v>3016</v>
      </c>
      <c r="C1371" s="2" t="s">
        <v>122</v>
      </c>
      <c r="D1371" s="2" t="s">
        <v>104</v>
      </c>
      <c r="E1371" s="2">
        <v>2023</v>
      </c>
      <c r="F1371" s="2" t="s">
        <v>82</v>
      </c>
      <c r="G1371" s="2" t="s">
        <v>56</v>
      </c>
      <c r="H1371" s="2" t="s">
        <v>123</v>
      </c>
      <c r="I1371" s="2" t="s">
        <v>58</v>
      </c>
      <c r="J1371" s="2" t="s">
        <v>191</v>
      </c>
      <c r="K1371" s="3">
        <v>1564452.64</v>
      </c>
      <c r="L1371" s="3">
        <v>494190.01</v>
      </c>
      <c r="M1371" s="3">
        <f t="shared" si="147"/>
        <v>1070262.6299999999</v>
      </c>
      <c r="N1371" s="3">
        <v>241325.44</v>
      </c>
      <c r="O1371" s="3">
        <f t="shared" si="148"/>
        <v>828937.19</v>
      </c>
      <c r="P1371" s="3">
        <v>632422.81999999995</v>
      </c>
      <c r="Q1371" s="4">
        <f t="shared" si="149"/>
        <v>0.68411315410609042</v>
      </c>
      <c r="R1371" s="4">
        <f t="shared" si="150"/>
        <v>0.40424542349840642</v>
      </c>
      <c r="S1371" s="3">
        <v>1555957.71</v>
      </c>
      <c r="T1371" s="3">
        <f t="shared" si="151"/>
        <v>8494.9299999999348</v>
      </c>
      <c r="U1371" s="4">
        <f t="shared" si="152"/>
        <v>5.4596149660133984E-3</v>
      </c>
      <c r="V1371" s="2" t="s">
        <v>85</v>
      </c>
      <c r="W1371" s="2" t="s">
        <v>134</v>
      </c>
      <c r="X1371" s="2" t="s">
        <v>126</v>
      </c>
      <c r="Y1371" s="2">
        <v>1.34</v>
      </c>
      <c r="Z1371" s="2" t="s">
        <v>3807</v>
      </c>
      <c r="AA1371" s="2" t="s">
        <v>109</v>
      </c>
      <c r="AB1371" s="2" t="s">
        <v>64</v>
      </c>
      <c r="AC1371" s="2">
        <v>3.88</v>
      </c>
      <c r="AD1371" s="3">
        <v>0</v>
      </c>
      <c r="AE1371" s="5">
        <v>0</v>
      </c>
      <c r="AF1371" s="2">
        <v>0</v>
      </c>
      <c r="AG1371" s="3">
        <f t="shared" si="153"/>
        <v>0</v>
      </c>
      <c r="AH1371" s="2" t="s">
        <v>50</v>
      </c>
      <c r="AI1371" s="3">
        <v>0</v>
      </c>
    </row>
    <row r="1372" spans="1:35" x14ac:dyDescent="0.3">
      <c r="A1372" s="2" t="s">
        <v>3808</v>
      </c>
      <c r="B1372" s="2" t="s">
        <v>1963</v>
      </c>
      <c r="C1372" s="2" t="s">
        <v>536</v>
      </c>
      <c r="D1372" s="2" t="s">
        <v>81</v>
      </c>
      <c r="E1372" s="2">
        <v>2024</v>
      </c>
      <c r="F1372" s="2" t="s">
        <v>39</v>
      </c>
      <c r="G1372" s="2" t="s">
        <v>69</v>
      </c>
      <c r="H1372" s="2" t="s">
        <v>70</v>
      </c>
      <c r="I1372" s="2" t="s">
        <v>39</v>
      </c>
      <c r="J1372" s="2" t="s">
        <v>116</v>
      </c>
      <c r="K1372" s="3">
        <v>4295804.75</v>
      </c>
      <c r="L1372" s="3">
        <v>1757993.09</v>
      </c>
      <c r="M1372" s="3">
        <f t="shared" si="147"/>
        <v>2537811.66</v>
      </c>
      <c r="N1372" s="3">
        <v>390186.87</v>
      </c>
      <c r="O1372" s="3">
        <f t="shared" si="148"/>
        <v>2147624.79</v>
      </c>
      <c r="P1372" s="3">
        <v>1715310.14</v>
      </c>
      <c r="Q1372" s="4">
        <f t="shared" si="149"/>
        <v>0.59076513195810409</v>
      </c>
      <c r="R1372" s="4">
        <f t="shared" si="150"/>
        <v>0.39929890668331702</v>
      </c>
      <c r="S1372" s="3">
        <v>4540475.6500000004</v>
      </c>
      <c r="T1372" s="3">
        <f t="shared" si="151"/>
        <v>-244670.90000000037</v>
      </c>
      <c r="U1372" s="4">
        <f t="shared" si="152"/>
        <v>-5.3886623089807857E-2</v>
      </c>
      <c r="V1372" s="2" t="s">
        <v>85</v>
      </c>
      <c r="W1372" s="2" t="s">
        <v>96</v>
      </c>
      <c r="X1372" s="2" t="s">
        <v>74</v>
      </c>
      <c r="Y1372" s="2">
        <v>1.36</v>
      </c>
      <c r="Z1372" s="2" t="s">
        <v>3809</v>
      </c>
      <c r="AA1372" s="2" t="s">
        <v>63</v>
      </c>
      <c r="AB1372" s="2" t="s">
        <v>242</v>
      </c>
      <c r="AC1372" s="2">
        <v>5.3</v>
      </c>
      <c r="AD1372" s="3">
        <v>0</v>
      </c>
      <c r="AE1372" s="5">
        <v>0</v>
      </c>
      <c r="AF1372" s="2">
        <v>0</v>
      </c>
      <c r="AG1372" s="3">
        <f t="shared" si="153"/>
        <v>0</v>
      </c>
      <c r="AH1372" s="2" t="s">
        <v>50</v>
      </c>
      <c r="AI1372" s="3">
        <v>0</v>
      </c>
    </row>
    <row r="1373" spans="1:35" x14ac:dyDescent="0.3">
      <c r="A1373" s="2" t="s">
        <v>3810</v>
      </c>
      <c r="B1373" s="2" t="s">
        <v>2879</v>
      </c>
      <c r="C1373" s="2" t="s">
        <v>297</v>
      </c>
      <c r="D1373" s="2" t="s">
        <v>104</v>
      </c>
      <c r="E1373" s="2">
        <v>2021</v>
      </c>
      <c r="F1373" s="2" t="s">
        <v>92</v>
      </c>
      <c r="G1373" s="2" t="s">
        <v>93</v>
      </c>
      <c r="H1373" s="2" t="s">
        <v>221</v>
      </c>
      <c r="I1373" s="2" t="s">
        <v>55</v>
      </c>
      <c r="J1373" s="2" t="s">
        <v>540</v>
      </c>
      <c r="K1373" s="3">
        <v>1627369.18</v>
      </c>
      <c r="L1373" s="3">
        <v>838383.84</v>
      </c>
      <c r="M1373" s="3">
        <f t="shared" si="147"/>
        <v>788985.34</v>
      </c>
      <c r="N1373" s="3">
        <v>214144.51</v>
      </c>
      <c r="O1373" s="3">
        <f t="shared" si="148"/>
        <v>574840.82999999996</v>
      </c>
      <c r="P1373" s="3">
        <v>433049.83</v>
      </c>
      <c r="Q1373" s="4">
        <f t="shared" si="149"/>
        <v>0.48482258954910279</v>
      </c>
      <c r="R1373" s="4">
        <f t="shared" si="150"/>
        <v>0.26610423456587767</v>
      </c>
      <c r="S1373" s="3">
        <v>1590384.95</v>
      </c>
      <c r="T1373" s="3">
        <f t="shared" si="151"/>
        <v>36984.229999999981</v>
      </c>
      <c r="U1373" s="4">
        <f t="shared" si="152"/>
        <v>2.3254891842380665E-2</v>
      </c>
      <c r="V1373" s="2" t="s">
        <v>85</v>
      </c>
      <c r="W1373" s="2" t="s">
        <v>96</v>
      </c>
      <c r="X1373" s="2" t="s">
        <v>222</v>
      </c>
      <c r="Y1373" s="2">
        <v>18.899999999999999</v>
      </c>
      <c r="Z1373" s="2" t="s">
        <v>3394</v>
      </c>
      <c r="AA1373" s="2" t="s">
        <v>48</v>
      </c>
      <c r="AB1373" s="2" t="s">
        <v>149</v>
      </c>
      <c r="AC1373" s="2">
        <v>2.97</v>
      </c>
      <c r="AD1373" s="3">
        <v>0</v>
      </c>
      <c r="AE1373" s="5">
        <v>0</v>
      </c>
      <c r="AF1373" s="2">
        <v>0</v>
      </c>
      <c r="AG1373" s="3">
        <f t="shared" si="153"/>
        <v>0</v>
      </c>
      <c r="AH1373" s="2" t="s">
        <v>50</v>
      </c>
      <c r="AI1373" s="3">
        <v>0</v>
      </c>
    </row>
    <row r="1374" spans="1:35" x14ac:dyDescent="0.3">
      <c r="A1374" s="2" t="s">
        <v>3811</v>
      </c>
      <c r="B1374" s="2" t="s">
        <v>3812</v>
      </c>
      <c r="C1374" s="2" t="s">
        <v>435</v>
      </c>
      <c r="D1374" s="2" t="s">
        <v>81</v>
      </c>
      <c r="E1374" s="2">
        <v>2021</v>
      </c>
      <c r="F1374" s="2" t="s">
        <v>82</v>
      </c>
      <c r="G1374" s="2" t="s">
        <v>40</v>
      </c>
      <c r="H1374" s="2" t="s">
        <v>41</v>
      </c>
      <c r="I1374" s="2" t="s">
        <v>42</v>
      </c>
      <c r="J1374" s="2" t="s">
        <v>43</v>
      </c>
      <c r="K1374" s="3">
        <v>4011113.53</v>
      </c>
      <c r="L1374" s="3">
        <v>1613709.92</v>
      </c>
      <c r="M1374" s="3">
        <f t="shared" si="147"/>
        <v>2397403.61</v>
      </c>
      <c r="N1374" s="3">
        <v>351717.12</v>
      </c>
      <c r="O1374" s="3">
        <f t="shared" si="148"/>
        <v>2045686.4899999998</v>
      </c>
      <c r="P1374" s="3">
        <v>1565678.56</v>
      </c>
      <c r="Q1374" s="4">
        <f t="shared" si="149"/>
        <v>0.59769029025712972</v>
      </c>
      <c r="R1374" s="4">
        <f t="shared" si="150"/>
        <v>0.39033513967878147</v>
      </c>
      <c r="S1374" s="3">
        <v>4679567.8499999996</v>
      </c>
      <c r="T1374" s="3">
        <f t="shared" si="151"/>
        <v>-668454.31999999983</v>
      </c>
      <c r="U1374" s="4">
        <f t="shared" si="152"/>
        <v>-0.1428453099574141</v>
      </c>
      <c r="V1374" s="2" t="s">
        <v>73</v>
      </c>
      <c r="W1374" s="2" t="s">
        <v>125</v>
      </c>
      <c r="X1374" s="2" t="s">
        <v>46</v>
      </c>
      <c r="Y1374" s="2">
        <v>0.89</v>
      </c>
      <c r="Z1374" s="2" t="s">
        <v>3813</v>
      </c>
      <c r="AA1374" s="2" t="s">
        <v>148</v>
      </c>
      <c r="AB1374" s="2" t="s">
        <v>77</v>
      </c>
      <c r="AC1374" s="2">
        <v>8.91</v>
      </c>
      <c r="AD1374" s="3">
        <v>0</v>
      </c>
      <c r="AE1374" s="5">
        <v>0</v>
      </c>
      <c r="AF1374" s="2">
        <v>0</v>
      </c>
      <c r="AG1374" s="3">
        <f t="shared" si="153"/>
        <v>0</v>
      </c>
      <c r="AH1374" s="2" t="s">
        <v>50</v>
      </c>
      <c r="AI1374" s="3">
        <v>0</v>
      </c>
    </row>
    <row r="1375" spans="1:35" x14ac:dyDescent="0.3">
      <c r="A1375" s="2" t="s">
        <v>3814</v>
      </c>
      <c r="B1375" s="2" t="s">
        <v>3815</v>
      </c>
      <c r="C1375" s="2" t="s">
        <v>205</v>
      </c>
      <c r="D1375" s="2" t="s">
        <v>81</v>
      </c>
      <c r="E1375" s="2">
        <v>2023</v>
      </c>
      <c r="F1375" s="2" t="s">
        <v>105</v>
      </c>
      <c r="G1375" s="2" t="s">
        <v>93</v>
      </c>
      <c r="H1375" s="2" t="s">
        <v>94</v>
      </c>
      <c r="I1375" s="2" t="s">
        <v>39</v>
      </c>
      <c r="J1375" s="2" t="s">
        <v>273</v>
      </c>
      <c r="K1375" s="3">
        <v>4552897.87</v>
      </c>
      <c r="L1375" s="3">
        <v>2571651.5099999998</v>
      </c>
      <c r="M1375" s="3">
        <f t="shared" si="147"/>
        <v>1981246.3600000003</v>
      </c>
      <c r="N1375" s="3">
        <v>582844.42000000004</v>
      </c>
      <c r="O1375" s="3">
        <f t="shared" si="148"/>
        <v>1398401.9400000004</v>
      </c>
      <c r="P1375" s="3">
        <v>1112893.99</v>
      </c>
      <c r="Q1375" s="4">
        <f t="shared" si="149"/>
        <v>0.435161608402167</v>
      </c>
      <c r="R1375" s="4">
        <f t="shared" si="150"/>
        <v>0.24443640551067314</v>
      </c>
      <c r="S1375" s="3">
        <v>4830614.9400000004</v>
      </c>
      <c r="T1375" s="3">
        <f t="shared" si="151"/>
        <v>-277717.0700000003</v>
      </c>
      <c r="U1375" s="4">
        <f t="shared" si="152"/>
        <v>-5.749103860470408E-2</v>
      </c>
      <c r="V1375" s="2" t="s">
        <v>44</v>
      </c>
      <c r="W1375" s="2" t="s">
        <v>207</v>
      </c>
      <c r="X1375" s="2" t="s">
        <v>97</v>
      </c>
      <c r="Y1375" s="2">
        <v>1550</v>
      </c>
      <c r="Z1375" s="2" t="s">
        <v>3816</v>
      </c>
      <c r="AA1375" s="2" t="s">
        <v>224</v>
      </c>
      <c r="AB1375" s="2" t="s">
        <v>64</v>
      </c>
      <c r="AC1375" s="2">
        <v>3.74</v>
      </c>
      <c r="AD1375" s="3">
        <v>0</v>
      </c>
      <c r="AE1375" s="5">
        <v>0</v>
      </c>
      <c r="AF1375" s="2">
        <v>0</v>
      </c>
      <c r="AG1375" s="3">
        <f t="shared" si="153"/>
        <v>0</v>
      </c>
      <c r="AH1375" s="2" t="s">
        <v>50</v>
      </c>
      <c r="AI1375" s="3">
        <v>0</v>
      </c>
    </row>
    <row r="1376" spans="1:35" x14ac:dyDescent="0.3">
      <c r="A1376" s="2" t="s">
        <v>3817</v>
      </c>
      <c r="B1376" s="2" t="s">
        <v>3818</v>
      </c>
      <c r="C1376" s="2" t="s">
        <v>456</v>
      </c>
      <c r="D1376" s="2" t="s">
        <v>54</v>
      </c>
      <c r="E1376" s="2">
        <v>2023</v>
      </c>
      <c r="F1376" s="2" t="s">
        <v>55</v>
      </c>
      <c r="G1376" s="2" t="s">
        <v>56</v>
      </c>
      <c r="H1376" s="2" t="s">
        <v>262</v>
      </c>
      <c r="I1376" s="2" t="s">
        <v>55</v>
      </c>
      <c r="J1376" s="2" t="s">
        <v>540</v>
      </c>
      <c r="K1376" s="3">
        <v>6643838.2199999997</v>
      </c>
      <c r="L1376" s="3">
        <v>2449577.0099999998</v>
      </c>
      <c r="M1376" s="3">
        <f t="shared" si="147"/>
        <v>4194261.21</v>
      </c>
      <c r="N1376" s="3">
        <v>1409900.8</v>
      </c>
      <c r="O1376" s="3">
        <f t="shared" si="148"/>
        <v>2784360.41</v>
      </c>
      <c r="P1376" s="3">
        <v>2052659.53</v>
      </c>
      <c r="Q1376" s="4">
        <f t="shared" si="149"/>
        <v>0.63130092442256969</v>
      </c>
      <c r="R1376" s="4">
        <f t="shared" si="150"/>
        <v>0.30895688034980479</v>
      </c>
      <c r="S1376" s="3">
        <v>5614765.0499999998</v>
      </c>
      <c r="T1376" s="3">
        <f t="shared" si="151"/>
        <v>1029073.1699999999</v>
      </c>
      <c r="U1376" s="4">
        <f t="shared" si="152"/>
        <v>0.18327982753258748</v>
      </c>
      <c r="V1376" s="2" t="s">
        <v>133</v>
      </c>
      <c r="W1376" s="2" t="s">
        <v>134</v>
      </c>
      <c r="X1376" s="2" t="s">
        <v>264</v>
      </c>
      <c r="Y1376" s="2">
        <v>83.5</v>
      </c>
      <c r="Z1376" s="2" t="s">
        <v>3819</v>
      </c>
      <c r="AA1376" s="2" t="s">
        <v>48</v>
      </c>
      <c r="AB1376" s="2" t="s">
        <v>64</v>
      </c>
      <c r="AC1376" s="2">
        <v>7.89</v>
      </c>
      <c r="AD1376" s="3">
        <v>0</v>
      </c>
      <c r="AE1376" s="5">
        <v>0</v>
      </c>
      <c r="AF1376" s="2">
        <v>0</v>
      </c>
      <c r="AG1376" s="3">
        <f t="shared" si="153"/>
        <v>0</v>
      </c>
      <c r="AH1376" s="2" t="s">
        <v>50</v>
      </c>
      <c r="AI1376" s="3">
        <v>0</v>
      </c>
    </row>
    <row r="1377" spans="1:35" x14ac:dyDescent="0.3">
      <c r="A1377" s="2" t="s">
        <v>3820</v>
      </c>
      <c r="B1377" s="2" t="s">
        <v>2711</v>
      </c>
      <c r="C1377" s="2" t="s">
        <v>956</v>
      </c>
      <c r="D1377" s="2" t="s">
        <v>104</v>
      </c>
      <c r="E1377" s="2">
        <v>2022</v>
      </c>
      <c r="F1377" s="2" t="s">
        <v>105</v>
      </c>
      <c r="G1377" s="2" t="s">
        <v>69</v>
      </c>
      <c r="H1377" s="2" t="s">
        <v>165</v>
      </c>
      <c r="I1377" s="2" t="s">
        <v>178</v>
      </c>
      <c r="J1377" s="2" t="s">
        <v>288</v>
      </c>
      <c r="K1377" s="3">
        <v>8320535.3799999999</v>
      </c>
      <c r="L1377" s="3">
        <v>3350891.33</v>
      </c>
      <c r="M1377" s="3">
        <f t="shared" si="147"/>
        <v>4969644.05</v>
      </c>
      <c r="N1377" s="3">
        <v>1057363.3999999999</v>
      </c>
      <c r="O1377" s="3">
        <f t="shared" si="148"/>
        <v>3912280.65</v>
      </c>
      <c r="P1377" s="3">
        <v>2776396.36</v>
      </c>
      <c r="Q1377" s="4">
        <f t="shared" si="149"/>
        <v>0.59727455302281285</v>
      </c>
      <c r="R1377" s="4">
        <f t="shared" si="150"/>
        <v>0.33368001374930756</v>
      </c>
      <c r="S1377" s="3">
        <v>9488441.6999999993</v>
      </c>
      <c r="T1377" s="3">
        <f t="shared" si="151"/>
        <v>-1167906.3199999994</v>
      </c>
      <c r="U1377" s="4">
        <f t="shared" si="152"/>
        <v>-0.12308726310664896</v>
      </c>
      <c r="V1377" s="2" t="s">
        <v>124</v>
      </c>
      <c r="W1377" s="2" t="s">
        <v>96</v>
      </c>
      <c r="X1377" s="2" t="s">
        <v>167</v>
      </c>
      <c r="Y1377" s="2">
        <v>17.2</v>
      </c>
      <c r="Z1377" s="2" t="s">
        <v>3821</v>
      </c>
      <c r="AA1377" s="2" t="s">
        <v>63</v>
      </c>
      <c r="AB1377" s="2" t="s">
        <v>64</v>
      </c>
      <c r="AC1377" s="2">
        <v>8.3000000000000007</v>
      </c>
      <c r="AD1377" s="3">
        <v>2283048.14</v>
      </c>
      <c r="AE1377" s="5">
        <v>12.47</v>
      </c>
      <c r="AF1377" s="2">
        <v>120</v>
      </c>
      <c r="AG1377" s="3">
        <f t="shared" si="153"/>
        <v>33378.397609429747</v>
      </c>
      <c r="AH1377" s="2" t="s">
        <v>230</v>
      </c>
      <c r="AI1377" s="3">
        <v>1546949.78</v>
      </c>
    </row>
    <row r="1378" spans="1:35" x14ac:dyDescent="0.3">
      <c r="A1378" s="2" t="s">
        <v>3822</v>
      </c>
      <c r="B1378" s="2" t="s">
        <v>3823</v>
      </c>
      <c r="C1378" s="2" t="s">
        <v>536</v>
      </c>
      <c r="D1378" s="2" t="s">
        <v>81</v>
      </c>
      <c r="E1378" s="2">
        <v>2024</v>
      </c>
      <c r="F1378" s="2" t="s">
        <v>68</v>
      </c>
      <c r="G1378" s="2" t="s">
        <v>114</v>
      </c>
      <c r="H1378" s="2" t="s">
        <v>115</v>
      </c>
      <c r="I1378" s="2" t="s">
        <v>131</v>
      </c>
      <c r="J1378" s="2" t="s">
        <v>268</v>
      </c>
      <c r="K1378" s="3">
        <v>3867981.52</v>
      </c>
      <c r="L1378" s="3">
        <v>1153889.06</v>
      </c>
      <c r="M1378" s="3">
        <f t="shared" si="147"/>
        <v>2714092.46</v>
      </c>
      <c r="N1378" s="3">
        <v>725112.24</v>
      </c>
      <c r="O1378" s="3">
        <f t="shared" si="148"/>
        <v>1988980.22</v>
      </c>
      <c r="P1378" s="3">
        <v>1519605.3</v>
      </c>
      <c r="Q1378" s="4">
        <f t="shared" si="149"/>
        <v>0.70168185808705719</v>
      </c>
      <c r="R1378" s="4">
        <f t="shared" si="150"/>
        <v>0.39286777667955353</v>
      </c>
      <c r="S1378" s="3">
        <v>3988935.76</v>
      </c>
      <c r="T1378" s="3">
        <f t="shared" si="151"/>
        <v>-120954.23999999976</v>
      </c>
      <c r="U1378" s="4">
        <f t="shared" si="152"/>
        <v>-3.0322433670879615E-2</v>
      </c>
      <c r="V1378" s="2" t="s">
        <v>85</v>
      </c>
      <c r="W1378" s="2" t="s">
        <v>134</v>
      </c>
      <c r="X1378" s="2" t="s">
        <v>118</v>
      </c>
      <c r="Y1378" s="2">
        <v>3.75</v>
      </c>
      <c r="Z1378" s="2" t="s">
        <v>3824</v>
      </c>
      <c r="AA1378" s="2" t="s">
        <v>63</v>
      </c>
      <c r="AB1378" s="2" t="s">
        <v>142</v>
      </c>
      <c r="AC1378" s="2">
        <v>6.11</v>
      </c>
      <c r="AD1378" s="3">
        <v>0</v>
      </c>
      <c r="AE1378" s="5">
        <v>0</v>
      </c>
      <c r="AF1378" s="2">
        <v>0</v>
      </c>
      <c r="AG1378" s="3">
        <f t="shared" si="153"/>
        <v>0</v>
      </c>
      <c r="AH1378" s="2" t="s">
        <v>50</v>
      </c>
      <c r="AI1378" s="3">
        <v>0</v>
      </c>
    </row>
    <row r="1379" spans="1:35" x14ac:dyDescent="0.3">
      <c r="A1379" s="2" t="s">
        <v>3825</v>
      </c>
      <c r="B1379" s="2" t="s">
        <v>507</v>
      </c>
      <c r="C1379" s="2" t="s">
        <v>329</v>
      </c>
      <c r="D1379" s="2" t="s">
        <v>38</v>
      </c>
      <c r="E1379" s="2">
        <v>2021</v>
      </c>
      <c r="F1379" s="2" t="s">
        <v>82</v>
      </c>
      <c r="G1379" s="2" t="s">
        <v>56</v>
      </c>
      <c r="H1379" s="2" t="s">
        <v>262</v>
      </c>
      <c r="I1379" s="2" t="s">
        <v>39</v>
      </c>
      <c r="J1379" s="2" t="s">
        <v>487</v>
      </c>
      <c r="K1379" s="3">
        <v>9113187.3499999996</v>
      </c>
      <c r="L1379" s="3">
        <v>4813515.5999999996</v>
      </c>
      <c r="M1379" s="3">
        <f t="shared" si="147"/>
        <v>4299671.75</v>
      </c>
      <c r="N1379" s="3">
        <v>1060769.1000000001</v>
      </c>
      <c r="O1379" s="3">
        <f t="shared" si="148"/>
        <v>3238902.65</v>
      </c>
      <c r="P1379" s="3">
        <v>2451024.62</v>
      </c>
      <c r="Q1379" s="4">
        <f t="shared" si="149"/>
        <v>0.47180767659736528</v>
      </c>
      <c r="R1379" s="4">
        <f t="shared" si="150"/>
        <v>0.26895360820163544</v>
      </c>
      <c r="S1379" s="3">
        <v>7931958.5899999999</v>
      </c>
      <c r="T1379" s="3">
        <f t="shared" si="151"/>
        <v>1181228.7599999998</v>
      </c>
      <c r="U1379" s="4">
        <f t="shared" si="152"/>
        <v>0.14892018744137189</v>
      </c>
      <c r="V1379" s="2" t="s">
        <v>107</v>
      </c>
      <c r="W1379" s="2" t="s">
        <v>117</v>
      </c>
      <c r="X1379" s="2" t="s">
        <v>264</v>
      </c>
      <c r="Y1379" s="2">
        <v>83.5</v>
      </c>
      <c r="Z1379" s="2" t="s">
        <v>3826</v>
      </c>
      <c r="AA1379" s="2" t="s">
        <v>141</v>
      </c>
      <c r="AB1379" s="2" t="s">
        <v>110</v>
      </c>
      <c r="AC1379" s="2">
        <v>8.2899999999999991</v>
      </c>
      <c r="AD1379" s="3">
        <v>0</v>
      </c>
      <c r="AE1379" s="5">
        <v>0</v>
      </c>
      <c r="AF1379" s="2">
        <v>0</v>
      </c>
      <c r="AG1379" s="3">
        <f t="shared" si="153"/>
        <v>0</v>
      </c>
      <c r="AH1379" s="2" t="s">
        <v>50</v>
      </c>
      <c r="AI1379" s="3">
        <v>0</v>
      </c>
    </row>
    <row r="1380" spans="1:35" x14ac:dyDescent="0.3">
      <c r="A1380" s="2" t="s">
        <v>3827</v>
      </c>
      <c r="B1380" s="2" t="s">
        <v>3828</v>
      </c>
      <c r="C1380" s="2" t="s">
        <v>287</v>
      </c>
      <c r="D1380" s="2" t="s">
        <v>104</v>
      </c>
      <c r="E1380" s="2">
        <v>2021</v>
      </c>
      <c r="F1380" s="2" t="s">
        <v>82</v>
      </c>
      <c r="G1380" s="2" t="s">
        <v>40</v>
      </c>
      <c r="H1380" s="2" t="s">
        <v>83</v>
      </c>
      <c r="I1380" s="2" t="s">
        <v>131</v>
      </c>
      <c r="J1380" s="2" t="s">
        <v>491</v>
      </c>
      <c r="K1380" s="3">
        <v>1630277.1</v>
      </c>
      <c r="L1380" s="3">
        <v>614345.38</v>
      </c>
      <c r="M1380" s="3">
        <f t="shared" si="147"/>
        <v>1015931.7200000001</v>
      </c>
      <c r="N1380" s="3">
        <v>294342.06</v>
      </c>
      <c r="O1380" s="3">
        <f t="shared" si="148"/>
        <v>721589.66000000015</v>
      </c>
      <c r="P1380" s="3">
        <v>551616.5</v>
      </c>
      <c r="Q1380" s="4">
        <f t="shared" si="149"/>
        <v>0.62316505580554371</v>
      </c>
      <c r="R1380" s="4">
        <f t="shared" si="150"/>
        <v>0.33835750989816393</v>
      </c>
      <c r="S1380" s="3">
        <v>1759824.91</v>
      </c>
      <c r="T1380" s="3">
        <f t="shared" si="151"/>
        <v>-129547.80999999982</v>
      </c>
      <c r="U1380" s="4">
        <f t="shared" si="152"/>
        <v>-7.3614033568828063E-2</v>
      </c>
      <c r="V1380" s="2" t="s">
        <v>107</v>
      </c>
      <c r="W1380" s="2" t="s">
        <v>96</v>
      </c>
      <c r="X1380" s="2" t="s">
        <v>86</v>
      </c>
      <c r="Y1380" s="2">
        <v>0.92</v>
      </c>
      <c r="Z1380" s="2" t="s">
        <v>3829</v>
      </c>
      <c r="AA1380" s="2" t="s">
        <v>141</v>
      </c>
      <c r="AB1380" s="2" t="s">
        <v>100</v>
      </c>
      <c r="AC1380" s="2">
        <v>9.8000000000000007</v>
      </c>
      <c r="AD1380" s="3">
        <v>0</v>
      </c>
      <c r="AE1380" s="5">
        <v>0</v>
      </c>
      <c r="AF1380" s="2">
        <v>0</v>
      </c>
      <c r="AG1380" s="3">
        <f t="shared" si="153"/>
        <v>0</v>
      </c>
      <c r="AH1380" s="2" t="s">
        <v>50</v>
      </c>
      <c r="AI1380" s="3">
        <v>0</v>
      </c>
    </row>
    <row r="1381" spans="1:35" x14ac:dyDescent="0.3">
      <c r="A1381" s="2" t="s">
        <v>3830</v>
      </c>
      <c r="B1381" s="2" t="s">
        <v>3831</v>
      </c>
      <c r="C1381" s="2" t="s">
        <v>257</v>
      </c>
      <c r="D1381" s="2" t="s">
        <v>104</v>
      </c>
      <c r="E1381" s="2">
        <v>2024</v>
      </c>
      <c r="F1381" s="2" t="s">
        <v>105</v>
      </c>
      <c r="G1381" s="2" t="s">
        <v>40</v>
      </c>
      <c r="H1381" s="2" t="s">
        <v>139</v>
      </c>
      <c r="I1381" s="2" t="s">
        <v>42</v>
      </c>
      <c r="J1381" s="2" t="s">
        <v>43</v>
      </c>
      <c r="K1381" s="3">
        <v>6721009.3600000003</v>
      </c>
      <c r="L1381" s="3">
        <v>2897367.9</v>
      </c>
      <c r="M1381" s="3">
        <f t="shared" si="147"/>
        <v>3823641.4600000004</v>
      </c>
      <c r="N1381" s="3">
        <v>626991.51</v>
      </c>
      <c r="O1381" s="3">
        <f t="shared" si="148"/>
        <v>3196649.95</v>
      </c>
      <c r="P1381" s="3">
        <v>2265008.34</v>
      </c>
      <c r="Q1381" s="4">
        <f t="shared" si="149"/>
        <v>0.56890881342263155</v>
      </c>
      <c r="R1381" s="4">
        <f t="shared" si="150"/>
        <v>0.33700419366772011</v>
      </c>
      <c r="S1381" s="3">
        <v>7509643.2300000004</v>
      </c>
      <c r="T1381" s="3">
        <f t="shared" si="151"/>
        <v>-788633.87000000011</v>
      </c>
      <c r="U1381" s="4">
        <f t="shared" si="152"/>
        <v>-0.10501615667299817</v>
      </c>
      <c r="V1381" s="2" t="s">
        <v>124</v>
      </c>
      <c r="W1381" s="2" t="s">
        <v>125</v>
      </c>
      <c r="X1381" s="2" t="s">
        <v>86</v>
      </c>
      <c r="Y1381" s="2">
        <v>0.92</v>
      </c>
      <c r="Z1381" s="2" t="s">
        <v>1542</v>
      </c>
      <c r="AA1381" s="2" t="s">
        <v>63</v>
      </c>
      <c r="AB1381" s="2" t="s">
        <v>110</v>
      </c>
      <c r="AC1381" s="2">
        <v>5.04</v>
      </c>
      <c r="AD1381" s="3">
        <v>0</v>
      </c>
      <c r="AE1381" s="5">
        <v>0</v>
      </c>
      <c r="AF1381" s="2">
        <v>0</v>
      </c>
      <c r="AG1381" s="3">
        <f t="shared" si="153"/>
        <v>0</v>
      </c>
      <c r="AH1381" s="2" t="s">
        <v>50</v>
      </c>
      <c r="AI1381" s="3">
        <v>0</v>
      </c>
    </row>
    <row r="1382" spans="1:35" x14ac:dyDescent="0.3">
      <c r="A1382" s="2" t="s">
        <v>3832</v>
      </c>
      <c r="B1382" s="2" t="s">
        <v>3833</v>
      </c>
      <c r="C1382" s="2" t="s">
        <v>474</v>
      </c>
      <c r="D1382" s="2" t="s">
        <v>81</v>
      </c>
      <c r="E1382" s="2">
        <v>2024</v>
      </c>
      <c r="F1382" s="2" t="s">
        <v>58</v>
      </c>
      <c r="G1382" s="2" t="s">
        <v>69</v>
      </c>
      <c r="H1382" s="2" t="s">
        <v>272</v>
      </c>
      <c r="I1382" s="2" t="s">
        <v>55</v>
      </c>
      <c r="J1382" s="2" t="s">
        <v>154</v>
      </c>
      <c r="K1382" s="3">
        <v>6813567.4199999999</v>
      </c>
      <c r="L1382" s="3">
        <v>3072505.45</v>
      </c>
      <c r="M1382" s="3">
        <f t="shared" si="147"/>
        <v>3741061.9699999997</v>
      </c>
      <c r="N1382" s="3">
        <v>791954.45</v>
      </c>
      <c r="O1382" s="3">
        <f t="shared" si="148"/>
        <v>2949107.5199999996</v>
      </c>
      <c r="P1382" s="3">
        <v>2198233.9300000002</v>
      </c>
      <c r="Q1382" s="4">
        <f t="shared" si="149"/>
        <v>0.54906068134275532</v>
      </c>
      <c r="R1382" s="4">
        <f t="shared" si="150"/>
        <v>0.32262598936754927</v>
      </c>
      <c r="S1382" s="3">
        <v>5810499.6900000004</v>
      </c>
      <c r="T1382" s="3">
        <f t="shared" si="151"/>
        <v>1003067.7299999995</v>
      </c>
      <c r="U1382" s="4">
        <f t="shared" si="152"/>
        <v>0.17263020110409807</v>
      </c>
      <c r="V1382" s="2" t="s">
        <v>73</v>
      </c>
      <c r="W1382" s="2" t="s">
        <v>60</v>
      </c>
      <c r="X1382" s="2" t="s">
        <v>274</v>
      </c>
      <c r="Y1382" s="2">
        <v>1</v>
      </c>
      <c r="Z1382" s="2" t="s">
        <v>3834</v>
      </c>
      <c r="AA1382" s="2" t="s">
        <v>224</v>
      </c>
      <c r="AB1382" s="2" t="s">
        <v>49</v>
      </c>
      <c r="AC1382" s="2">
        <v>4.3099999999999996</v>
      </c>
      <c r="AD1382" s="3">
        <v>0</v>
      </c>
      <c r="AE1382" s="5">
        <v>0</v>
      </c>
      <c r="AF1382" s="2">
        <v>0</v>
      </c>
      <c r="AG1382" s="3">
        <f t="shared" si="153"/>
        <v>0</v>
      </c>
      <c r="AH1382" s="2" t="s">
        <v>50</v>
      </c>
      <c r="AI1382" s="3">
        <v>0</v>
      </c>
    </row>
    <row r="1383" spans="1:35" x14ac:dyDescent="0.3">
      <c r="A1383" s="2" t="s">
        <v>3835</v>
      </c>
      <c r="B1383" s="2" t="s">
        <v>903</v>
      </c>
      <c r="C1383" s="2" t="s">
        <v>370</v>
      </c>
      <c r="D1383" s="2" t="s">
        <v>81</v>
      </c>
      <c r="E1383" s="2">
        <v>2021</v>
      </c>
      <c r="F1383" s="2" t="s">
        <v>58</v>
      </c>
      <c r="G1383" s="2" t="s">
        <v>56</v>
      </c>
      <c r="H1383" s="2" t="s">
        <v>123</v>
      </c>
      <c r="I1383" s="2" t="s">
        <v>58</v>
      </c>
      <c r="J1383" s="2" t="s">
        <v>191</v>
      </c>
      <c r="K1383" s="3">
        <v>7550621.1799999997</v>
      </c>
      <c r="L1383" s="3">
        <v>2660288.06</v>
      </c>
      <c r="M1383" s="3">
        <f t="shared" si="147"/>
        <v>4890333.1199999992</v>
      </c>
      <c r="N1383" s="3">
        <v>1096579.0900000001</v>
      </c>
      <c r="O1383" s="3">
        <f t="shared" si="148"/>
        <v>3793754.0299999993</v>
      </c>
      <c r="P1383" s="3">
        <v>2810123.64</v>
      </c>
      <c r="Q1383" s="4">
        <f t="shared" si="149"/>
        <v>0.647672953445666</v>
      </c>
      <c r="R1383" s="4">
        <f t="shared" si="150"/>
        <v>0.37217118605333083</v>
      </c>
      <c r="S1383" s="3">
        <v>8926026.8100000005</v>
      </c>
      <c r="T1383" s="3">
        <f t="shared" si="151"/>
        <v>-1375405.6300000008</v>
      </c>
      <c r="U1383" s="4">
        <f t="shared" si="152"/>
        <v>-0.15408934560437432</v>
      </c>
      <c r="V1383" s="2" t="s">
        <v>95</v>
      </c>
      <c r="W1383" s="2" t="s">
        <v>134</v>
      </c>
      <c r="X1383" s="2" t="s">
        <v>126</v>
      </c>
      <c r="Y1383" s="2">
        <v>1.34</v>
      </c>
      <c r="Z1383" s="2" t="s">
        <v>3784</v>
      </c>
      <c r="AA1383" s="2" t="s">
        <v>76</v>
      </c>
      <c r="AB1383" s="2" t="s">
        <v>100</v>
      </c>
      <c r="AC1383" s="2">
        <v>1</v>
      </c>
      <c r="AD1383" s="3">
        <v>0</v>
      </c>
      <c r="AE1383" s="5">
        <v>0</v>
      </c>
      <c r="AF1383" s="2">
        <v>0</v>
      </c>
      <c r="AG1383" s="3">
        <f t="shared" si="153"/>
        <v>0</v>
      </c>
      <c r="AH1383" s="2" t="s">
        <v>50</v>
      </c>
      <c r="AI1383" s="3">
        <v>0</v>
      </c>
    </row>
    <row r="1384" spans="1:35" x14ac:dyDescent="0.3">
      <c r="A1384" s="2" t="s">
        <v>3836</v>
      </c>
      <c r="B1384" s="2" t="s">
        <v>3837</v>
      </c>
      <c r="C1384" s="2" t="s">
        <v>315</v>
      </c>
      <c r="D1384" s="2" t="s">
        <v>104</v>
      </c>
      <c r="E1384" s="2">
        <v>2020</v>
      </c>
      <c r="F1384" s="2" t="s">
        <v>82</v>
      </c>
      <c r="G1384" s="2" t="s">
        <v>69</v>
      </c>
      <c r="H1384" s="2" t="s">
        <v>70</v>
      </c>
      <c r="I1384" s="2" t="s">
        <v>39</v>
      </c>
      <c r="J1384" s="2" t="s">
        <v>566</v>
      </c>
      <c r="K1384" s="3">
        <v>3558461.78</v>
      </c>
      <c r="L1384" s="3">
        <v>1438628.66</v>
      </c>
      <c r="M1384" s="3">
        <f t="shared" si="147"/>
        <v>2119833.12</v>
      </c>
      <c r="N1384" s="3">
        <v>635687.43999999994</v>
      </c>
      <c r="O1384" s="3">
        <f t="shared" si="148"/>
        <v>1484145.6800000002</v>
      </c>
      <c r="P1384" s="3">
        <v>1085557.42</v>
      </c>
      <c r="Q1384" s="4">
        <f t="shared" si="149"/>
        <v>0.5957161411468076</v>
      </c>
      <c r="R1384" s="4">
        <f t="shared" si="150"/>
        <v>0.30506367276480906</v>
      </c>
      <c r="S1384" s="3">
        <v>3706149.49</v>
      </c>
      <c r="T1384" s="3">
        <f t="shared" si="151"/>
        <v>-147687.71000000043</v>
      </c>
      <c r="U1384" s="4">
        <f t="shared" si="152"/>
        <v>-3.9849366680565393E-2</v>
      </c>
      <c r="V1384" s="2" t="s">
        <v>95</v>
      </c>
      <c r="W1384" s="2" t="s">
        <v>60</v>
      </c>
      <c r="X1384" s="2" t="s">
        <v>74</v>
      </c>
      <c r="Y1384" s="2">
        <v>1.36</v>
      </c>
      <c r="Z1384" s="2" t="s">
        <v>3838</v>
      </c>
      <c r="AA1384" s="2" t="s">
        <v>141</v>
      </c>
      <c r="AB1384" s="2" t="s">
        <v>242</v>
      </c>
      <c r="AC1384" s="2">
        <v>5.78</v>
      </c>
      <c r="AD1384" s="3">
        <v>0</v>
      </c>
      <c r="AE1384" s="5">
        <v>0</v>
      </c>
      <c r="AF1384" s="2">
        <v>0</v>
      </c>
      <c r="AG1384" s="3">
        <f t="shared" si="153"/>
        <v>0</v>
      </c>
      <c r="AH1384" s="2" t="s">
        <v>230</v>
      </c>
      <c r="AI1384" s="3">
        <v>0</v>
      </c>
    </row>
    <row r="1385" spans="1:35" x14ac:dyDescent="0.3">
      <c r="A1385" s="2" t="s">
        <v>3839</v>
      </c>
      <c r="B1385" s="2" t="s">
        <v>3840</v>
      </c>
      <c r="C1385" s="2" t="s">
        <v>201</v>
      </c>
      <c r="D1385" s="2" t="s">
        <v>54</v>
      </c>
      <c r="E1385" s="2">
        <v>2020</v>
      </c>
      <c r="F1385" s="2" t="s">
        <v>92</v>
      </c>
      <c r="G1385" s="2" t="s">
        <v>56</v>
      </c>
      <c r="H1385" s="2" t="s">
        <v>123</v>
      </c>
      <c r="I1385" s="2" t="s">
        <v>39</v>
      </c>
      <c r="J1385" s="2" t="s">
        <v>566</v>
      </c>
      <c r="K1385" s="3">
        <v>3784283.56</v>
      </c>
      <c r="L1385" s="3">
        <v>1657138.27</v>
      </c>
      <c r="M1385" s="3">
        <f t="shared" si="147"/>
        <v>2127145.29</v>
      </c>
      <c r="N1385" s="3">
        <v>678769.31</v>
      </c>
      <c r="O1385" s="3">
        <f t="shared" si="148"/>
        <v>1448375.98</v>
      </c>
      <c r="P1385" s="3">
        <v>1042459.21</v>
      </c>
      <c r="Q1385" s="4">
        <f t="shared" si="149"/>
        <v>0.56209986811876222</v>
      </c>
      <c r="R1385" s="4">
        <f t="shared" si="150"/>
        <v>0.27547069173643002</v>
      </c>
      <c r="S1385" s="3">
        <v>3265799.39</v>
      </c>
      <c r="T1385" s="3">
        <f t="shared" si="151"/>
        <v>518484.16999999993</v>
      </c>
      <c r="U1385" s="4">
        <f t="shared" si="152"/>
        <v>0.15876179399984514</v>
      </c>
      <c r="V1385" s="2" t="s">
        <v>85</v>
      </c>
      <c r="W1385" s="2" t="s">
        <v>45</v>
      </c>
      <c r="X1385" s="2" t="s">
        <v>126</v>
      </c>
      <c r="Y1385" s="2">
        <v>1.34</v>
      </c>
      <c r="Z1385" s="2" t="s">
        <v>3841</v>
      </c>
      <c r="AA1385" s="2" t="s">
        <v>109</v>
      </c>
      <c r="AB1385" s="2" t="s">
        <v>88</v>
      </c>
      <c r="AC1385" s="2">
        <v>9.27</v>
      </c>
      <c r="AD1385" s="3">
        <v>0</v>
      </c>
      <c r="AE1385" s="5">
        <v>0</v>
      </c>
      <c r="AF1385" s="2">
        <v>0</v>
      </c>
      <c r="AG1385" s="3">
        <f t="shared" si="153"/>
        <v>0</v>
      </c>
      <c r="AH1385" s="2" t="s">
        <v>50</v>
      </c>
      <c r="AI1385" s="3">
        <v>0</v>
      </c>
    </row>
    <row r="1386" spans="1:35" x14ac:dyDescent="0.3">
      <c r="A1386" s="2" t="s">
        <v>3842</v>
      </c>
      <c r="B1386" s="2" t="s">
        <v>3843</v>
      </c>
      <c r="C1386" s="2" t="s">
        <v>287</v>
      </c>
      <c r="D1386" s="2" t="s">
        <v>104</v>
      </c>
      <c r="E1386" s="2">
        <v>2021</v>
      </c>
      <c r="F1386" s="2" t="s">
        <v>58</v>
      </c>
      <c r="G1386" s="2" t="s">
        <v>114</v>
      </c>
      <c r="H1386" s="2" t="s">
        <v>234</v>
      </c>
      <c r="I1386" s="2" t="s">
        <v>55</v>
      </c>
      <c r="J1386" s="2" t="s">
        <v>84</v>
      </c>
      <c r="K1386" s="3">
        <v>9253978.2699999996</v>
      </c>
      <c r="L1386" s="3">
        <v>2952429.47</v>
      </c>
      <c r="M1386" s="3">
        <f t="shared" si="147"/>
        <v>6301548.7999999989</v>
      </c>
      <c r="N1386" s="3">
        <v>1143949.27</v>
      </c>
      <c r="O1386" s="3">
        <f t="shared" si="148"/>
        <v>5157599.5299999993</v>
      </c>
      <c r="P1386" s="3">
        <v>3797208.74</v>
      </c>
      <c r="Q1386" s="4">
        <f t="shared" si="149"/>
        <v>0.68095565130390123</v>
      </c>
      <c r="R1386" s="4">
        <f t="shared" si="150"/>
        <v>0.41033257580796118</v>
      </c>
      <c r="S1386" s="3">
        <v>9829223.8100000005</v>
      </c>
      <c r="T1386" s="3">
        <f t="shared" si="151"/>
        <v>-575245.54000000097</v>
      </c>
      <c r="U1386" s="4">
        <f t="shared" si="152"/>
        <v>-5.8524004653832472E-2</v>
      </c>
      <c r="V1386" s="2" t="s">
        <v>73</v>
      </c>
      <c r="W1386" s="2" t="s">
        <v>45</v>
      </c>
      <c r="X1386" s="2" t="s">
        <v>236</v>
      </c>
      <c r="Y1386" s="2">
        <v>3.67</v>
      </c>
      <c r="Z1386" s="2" t="s">
        <v>3844</v>
      </c>
      <c r="AA1386" s="2" t="s">
        <v>224</v>
      </c>
      <c r="AB1386" s="2" t="s">
        <v>182</v>
      </c>
      <c r="AC1386" s="2">
        <v>8.19</v>
      </c>
      <c r="AD1386" s="3">
        <v>0</v>
      </c>
      <c r="AE1386" s="5">
        <v>0</v>
      </c>
      <c r="AF1386" s="2">
        <v>0</v>
      </c>
      <c r="AG1386" s="3">
        <f t="shared" si="153"/>
        <v>0</v>
      </c>
      <c r="AH1386" s="2" t="s">
        <v>50</v>
      </c>
      <c r="AI1386" s="3">
        <v>0</v>
      </c>
    </row>
    <row r="1387" spans="1:35" x14ac:dyDescent="0.3">
      <c r="A1387" s="2" t="s">
        <v>3845</v>
      </c>
      <c r="B1387" s="2" t="s">
        <v>3812</v>
      </c>
      <c r="C1387" s="2" t="s">
        <v>435</v>
      </c>
      <c r="D1387" s="2" t="s">
        <v>81</v>
      </c>
      <c r="E1387" s="2">
        <v>2021</v>
      </c>
      <c r="F1387" s="2" t="s">
        <v>105</v>
      </c>
      <c r="G1387" s="2" t="s">
        <v>93</v>
      </c>
      <c r="H1387" s="2" t="s">
        <v>221</v>
      </c>
      <c r="I1387" s="2" t="s">
        <v>58</v>
      </c>
      <c r="J1387" s="2" t="s">
        <v>59</v>
      </c>
      <c r="K1387" s="3">
        <v>6745637.4100000001</v>
      </c>
      <c r="L1387" s="3">
        <v>3208554.08</v>
      </c>
      <c r="M1387" s="3">
        <f t="shared" si="147"/>
        <v>3537083.33</v>
      </c>
      <c r="N1387" s="3">
        <v>827128.08</v>
      </c>
      <c r="O1387" s="3">
        <f t="shared" si="148"/>
        <v>2709955.25</v>
      </c>
      <c r="P1387" s="3">
        <v>2117190.62</v>
      </c>
      <c r="Q1387" s="4">
        <f t="shared" si="149"/>
        <v>0.52435123843989706</v>
      </c>
      <c r="R1387" s="4">
        <f t="shared" si="150"/>
        <v>0.31386072083586836</v>
      </c>
      <c r="S1387" s="3">
        <v>6437980.1799999997</v>
      </c>
      <c r="T1387" s="3">
        <f t="shared" si="151"/>
        <v>307657.23000000045</v>
      </c>
      <c r="U1387" s="4">
        <f t="shared" si="152"/>
        <v>4.7787849822178305E-2</v>
      </c>
      <c r="V1387" s="2" t="s">
        <v>124</v>
      </c>
      <c r="W1387" s="2" t="s">
        <v>96</v>
      </c>
      <c r="X1387" s="2" t="s">
        <v>222</v>
      </c>
      <c r="Y1387" s="2">
        <v>18.899999999999999</v>
      </c>
      <c r="Z1387" s="2" t="s">
        <v>3846</v>
      </c>
      <c r="AA1387" s="2" t="s">
        <v>76</v>
      </c>
      <c r="AB1387" s="2" t="s">
        <v>142</v>
      </c>
      <c r="AC1387" s="2">
        <v>5.18</v>
      </c>
      <c r="AD1387" s="3">
        <v>0</v>
      </c>
      <c r="AE1387" s="5">
        <v>0</v>
      </c>
      <c r="AF1387" s="2">
        <v>0</v>
      </c>
      <c r="AG1387" s="3">
        <f t="shared" si="153"/>
        <v>0</v>
      </c>
      <c r="AH1387" s="2" t="s">
        <v>50</v>
      </c>
      <c r="AI1387" s="3">
        <v>0</v>
      </c>
    </row>
    <row r="1388" spans="1:35" x14ac:dyDescent="0.3">
      <c r="A1388" s="2" t="s">
        <v>3847</v>
      </c>
      <c r="B1388" s="2" t="s">
        <v>1501</v>
      </c>
      <c r="C1388" s="2" t="s">
        <v>452</v>
      </c>
      <c r="D1388" s="2" t="s">
        <v>38</v>
      </c>
      <c r="E1388" s="2">
        <v>2021</v>
      </c>
      <c r="F1388" s="2" t="s">
        <v>58</v>
      </c>
      <c r="G1388" s="2" t="s">
        <v>40</v>
      </c>
      <c r="H1388" s="2" t="s">
        <v>171</v>
      </c>
      <c r="I1388" s="2" t="s">
        <v>178</v>
      </c>
      <c r="J1388" s="2" t="s">
        <v>206</v>
      </c>
      <c r="K1388" s="3">
        <v>7442970.4100000001</v>
      </c>
      <c r="L1388" s="3">
        <v>3525336.57</v>
      </c>
      <c r="M1388" s="3">
        <f t="shared" si="147"/>
        <v>3917633.8400000003</v>
      </c>
      <c r="N1388" s="3">
        <v>629850.9</v>
      </c>
      <c r="O1388" s="3">
        <f t="shared" si="148"/>
        <v>3287782.9400000004</v>
      </c>
      <c r="P1388" s="3">
        <v>2370664.56</v>
      </c>
      <c r="Q1388" s="4">
        <f t="shared" si="149"/>
        <v>0.52635354222777309</v>
      </c>
      <c r="R1388" s="4">
        <f t="shared" si="150"/>
        <v>0.31851054477052532</v>
      </c>
      <c r="S1388" s="3">
        <v>7601502.2999999998</v>
      </c>
      <c r="T1388" s="3">
        <f t="shared" si="151"/>
        <v>-158531.88999999966</v>
      </c>
      <c r="U1388" s="4">
        <f t="shared" si="152"/>
        <v>-2.0855336714164997E-2</v>
      </c>
      <c r="V1388" s="2" t="s">
        <v>124</v>
      </c>
      <c r="W1388" s="2" t="s">
        <v>207</v>
      </c>
      <c r="X1388" s="2" t="s">
        <v>86</v>
      </c>
      <c r="Y1388" s="2">
        <v>0.92</v>
      </c>
      <c r="Z1388" s="2" t="s">
        <v>3848</v>
      </c>
      <c r="AA1388" s="2" t="s">
        <v>48</v>
      </c>
      <c r="AB1388" s="2" t="s">
        <v>110</v>
      </c>
      <c r="AC1388" s="2">
        <v>8.24</v>
      </c>
      <c r="AD1388" s="3">
        <v>3276037.91</v>
      </c>
      <c r="AE1388" s="5">
        <v>6.72</v>
      </c>
      <c r="AF1388" s="2">
        <v>24</v>
      </c>
      <c r="AG1388" s="3">
        <f t="shared" si="153"/>
        <v>146261.17302083218</v>
      </c>
      <c r="AH1388" s="2" t="s">
        <v>50</v>
      </c>
      <c r="AI1388" s="3">
        <v>0</v>
      </c>
    </row>
    <row r="1389" spans="1:35" x14ac:dyDescent="0.3">
      <c r="A1389" s="2" t="s">
        <v>3849</v>
      </c>
      <c r="B1389" s="2" t="s">
        <v>3850</v>
      </c>
      <c r="C1389" s="2" t="s">
        <v>53</v>
      </c>
      <c r="D1389" s="2" t="s">
        <v>54</v>
      </c>
      <c r="E1389" s="2">
        <v>2021</v>
      </c>
      <c r="F1389" s="2" t="s">
        <v>55</v>
      </c>
      <c r="G1389" s="2" t="s">
        <v>40</v>
      </c>
      <c r="H1389" s="2" t="s">
        <v>171</v>
      </c>
      <c r="I1389" s="2" t="s">
        <v>39</v>
      </c>
      <c r="J1389" s="2" t="s">
        <v>487</v>
      </c>
      <c r="K1389" s="3">
        <v>6037809.2599999998</v>
      </c>
      <c r="L1389" s="3">
        <v>2318790.67</v>
      </c>
      <c r="M1389" s="3">
        <f t="shared" si="147"/>
        <v>3719018.59</v>
      </c>
      <c r="N1389" s="3">
        <v>1048050.84</v>
      </c>
      <c r="O1389" s="3">
        <f t="shared" si="148"/>
        <v>2670967.75</v>
      </c>
      <c r="P1389" s="3">
        <v>2021834.16</v>
      </c>
      <c r="Q1389" s="4">
        <f t="shared" si="149"/>
        <v>0.61595496476481937</v>
      </c>
      <c r="R1389" s="4">
        <f t="shared" si="150"/>
        <v>0.3348622112650177</v>
      </c>
      <c r="S1389" s="3">
        <v>7169973.9299999997</v>
      </c>
      <c r="T1389" s="3">
        <f t="shared" si="151"/>
        <v>-1132164.67</v>
      </c>
      <c r="U1389" s="4">
        <f t="shared" si="152"/>
        <v>-0.15790359645003618</v>
      </c>
      <c r="V1389" s="2" t="s">
        <v>73</v>
      </c>
      <c r="W1389" s="2" t="s">
        <v>96</v>
      </c>
      <c r="X1389" s="2" t="s">
        <v>86</v>
      </c>
      <c r="Y1389" s="2">
        <v>0.92</v>
      </c>
      <c r="Z1389" s="2" t="s">
        <v>3851</v>
      </c>
      <c r="AA1389" s="2" t="s">
        <v>99</v>
      </c>
      <c r="AB1389" s="2" t="s">
        <v>149</v>
      </c>
      <c r="AC1389" s="2">
        <v>4.34</v>
      </c>
      <c r="AD1389" s="3">
        <v>0</v>
      </c>
      <c r="AE1389" s="5">
        <v>0</v>
      </c>
      <c r="AF1389" s="2">
        <v>0</v>
      </c>
      <c r="AG1389" s="3">
        <f t="shared" si="153"/>
        <v>0</v>
      </c>
      <c r="AH1389" s="2" t="s">
        <v>50</v>
      </c>
      <c r="AI1389" s="3">
        <v>0</v>
      </c>
    </row>
    <row r="1390" spans="1:35" x14ac:dyDescent="0.3">
      <c r="A1390" s="2" t="s">
        <v>3852</v>
      </c>
      <c r="B1390" s="2" t="s">
        <v>3853</v>
      </c>
      <c r="C1390" s="2" t="s">
        <v>648</v>
      </c>
      <c r="D1390" s="2" t="s">
        <v>104</v>
      </c>
      <c r="E1390" s="2">
        <v>2021</v>
      </c>
      <c r="F1390" s="2" t="s">
        <v>39</v>
      </c>
      <c r="G1390" s="2" t="s">
        <v>40</v>
      </c>
      <c r="H1390" s="2" t="s">
        <v>83</v>
      </c>
      <c r="I1390" s="2" t="s">
        <v>71</v>
      </c>
      <c r="J1390" s="2" t="s">
        <v>293</v>
      </c>
      <c r="K1390" s="3">
        <v>8689684.7300000004</v>
      </c>
      <c r="L1390" s="3">
        <v>3126778.73</v>
      </c>
      <c r="M1390" s="3">
        <f t="shared" si="147"/>
        <v>5562906</v>
      </c>
      <c r="N1390" s="3">
        <v>1218300.05</v>
      </c>
      <c r="O1390" s="3">
        <f t="shared" si="148"/>
        <v>4344605.95</v>
      </c>
      <c r="P1390" s="3">
        <v>3102450.54</v>
      </c>
      <c r="Q1390" s="4">
        <f t="shared" si="149"/>
        <v>0.64017351294630909</v>
      </c>
      <c r="R1390" s="4">
        <f t="shared" si="150"/>
        <v>0.35702682391792595</v>
      </c>
      <c r="S1390" s="3">
        <v>9214372.7599999998</v>
      </c>
      <c r="T1390" s="3">
        <f t="shared" si="151"/>
        <v>-524688.02999999933</v>
      </c>
      <c r="U1390" s="4">
        <f t="shared" si="152"/>
        <v>-5.6942349052525126E-2</v>
      </c>
      <c r="V1390" s="2" t="s">
        <v>85</v>
      </c>
      <c r="W1390" s="2" t="s">
        <v>96</v>
      </c>
      <c r="X1390" s="2" t="s">
        <v>86</v>
      </c>
      <c r="Y1390" s="2">
        <v>0.92</v>
      </c>
      <c r="Z1390" s="2" t="s">
        <v>3854</v>
      </c>
      <c r="AA1390" s="2" t="s">
        <v>99</v>
      </c>
      <c r="AB1390" s="2" t="s">
        <v>209</v>
      </c>
      <c r="AC1390" s="2">
        <v>2.63</v>
      </c>
      <c r="AD1390" s="3">
        <v>0</v>
      </c>
      <c r="AE1390" s="5">
        <v>0</v>
      </c>
      <c r="AF1390" s="2">
        <v>0</v>
      </c>
      <c r="AG1390" s="3">
        <f t="shared" si="153"/>
        <v>0</v>
      </c>
      <c r="AH1390" s="2" t="s">
        <v>50</v>
      </c>
      <c r="AI1390" s="3">
        <v>0</v>
      </c>
    </row>
    <row r="1391" spans="1:35" x14ac:dyDescent="0.3">
      <c r="A1391" s="2" t="s">
        <v>3855</v>
      </c>
      <c r="B1391" s="2" t="s">
        <v>3856</v>
      </c>
      <c r="C1391" s="2" t="s">
        <v>253</v>
      </c>
      <c r="D1391" s="2" t="s">
        <v>54</v>
      </c>
      <c r="E1391" s="2">
        <v>2020</v>
      </c>
      <c r="F1391" s="2" t="s">
        <v>55</v>
      </c>
      <c r="G1391" s="2" t="s">
        <v>93</v>
      </c>
      <c r="H1391" s="2" t="s">
        <v>94</v>
      </c>
      <c r="I1391" s="2" t="s">
        <v>71</v>
      </c>
      <c r="J1391" s="2" t="s">
        <v>293</v>
      </c>
      <c r="K1391" s="3">
        <v>3174063.43</v>
      </c>
      <c r="L1391" s="3">
        <v>895179.64</v>
      </c>
      <c r="M1391" s="3">
        <f t="shared" si="147"/>
        <v>2278883.79</v>
      </c>
      <c r="N1391" s="3">
        <v>335654.46</v>
      </c>
      <c r="O1391" s="3">
        <f t="shared" si="148"/>
        <v>1943229.33</v>
      </c>
      <c r="P1391" s="3">
        <v>1504527.46</v>
      </c>
      <c r="Q1391" s="4">
        <f t="shared" si="149"/>
        <v>0.71797046286500954</v>
      </c>
      <c r="R1391" s="4">
        <f t="shared" si="150"/>
        <v>0.47400674031268492</v>
      </c>
      <c r="S1391" s="3">
        <v>3141282.84</v>
      </c>
      <c r="T1391" s="3">
        <f t="shared" si="151"/>
        <v>32780.590000000317</v>
      </c>
      <c r="U1391" s="4">
        <f t="shared" si="152"/>
        <v>1.0435414978423376E-2</v>
      </c>
      <c r="V1391" s="2" t="s">
        <v>95</v>
      </c>
      <c r="W1391" s="2" t="s">
        <v>60</v>
      </c>
      <c r="X1391" s="2" t="s">
        <v>97</v>
      </c>
      <c r="Y1391" s="2">
        <v>1550</v>
      </c>
      <c r="Z1391" s="2" t="s">
        <v>3857</v>
      </c>
      <c r="AA1391" s="2" t="s">
        <v>48</v>
      </c>
      <c r="AB1391" s="2" t="s">
        <v>182</v>
      </c>
      <c r="AC1391" s="2">
        <v>4.34</v>
      </c>
      <c r="AD1391" s="3">
        <v>0</v>
      </c>
      <c r="AE1391" s="5">
        <v>0</v>
      </c>
      <c r="AF1391" s="2">
        <v>0</v>
      </c>
      <c r="AG1391" s="3">
        <f t="shared" si="153"/>
        <v>0</v>
      </c>
      <c r="AH1391" s="2" t="s">
        <v>50</v>
      </c>
      <c r="AI1391" s="3">
        <v>0</v>
      </c>
    </row>
    <row r="1392" spans="1:35" x14ac:dyDescent="0.3">
      <c r="A1392" s="2" t="s">
        <v>3858</v>
      </c>
      <c r="B1392" s="2" t="s">
        <v>3859</v>
      </c>
      <c r="C1392" s="2" t="s">
        <v>329</v>
      </c>
      <c r="D1392" s="2" t="s">
        <v>38</v>
      </c>
      <c r="E1392" s="2">
        <v>2021</v>
      </c>
      <c r="F1392" s="2" t="s">
        <v>55</v>
      </c>
      <c r="G1392" s="2" t="s">
        <v>69</v>
      </c>
      <c r="H1392" s="2" t="s">
        <v>272</v>
      </c>
      <c r="I1392" s="2" t="s">
        <v>178</v>
      </c>
      <c r="J1392" s="2" t="s">
        <v>206</v>
      </c>
      <c r="K1392" s="3">
        <v>3988969.43</v>
      </c>
      <c r="L1392" s="3">
        <v>1292480.08</v>
      </c>
      <c r="M1392" s="3">
        <f t="shared" si="147"/>
        <v>2696489.35</v>
      </c>
      <c r="N1392" s="3">
        <v>861312.22</v>
      </c>
      <c r="O1392" s="3">
        <f t="shared" si="148"/>
        <v>1835177.1300000001</v>
      </c>
      <c r="P1392" s="3">
        <v>1356113.69</v>
      </c>
      <c r="Q1392" s="4">
        <f t="shared" si="149"/>
        <v>0.67598646650947136</v>
      </c>
      <c r="R1392" s="4">
        <f t="shared" si="150"/>
        <v>0.33996592698881622</v>
      </c>
      <c r="S1392" s="3">
        <v>4085890.61</v>
      </c>
      <c r="T1392" s="3">
        <f t="shared" si="151"/>
        <v>-96921.179999999702</v>
      </c>
      <c r="U1392" s="4">
        <f t="shared" si="152"/>
        <v>-2.3720943424865627E-2</v>
      </c>
      <c r="V1392" s="2" t="s">
        <v>133</v>
      </c>
      <c r="W1392" s="2" t="s">
        <v>207</v>
      </c>
      <c r="X1392" s="2" t="s">
        <v>274</v>
      </c>
      <c r="Y1392" s="2">
        <v>1</v>
      </c>
      <c r="Z1392" s="2" t="s">
        <v>1562</v>
      </c>
      <c r="AA1392" s="2" t="s">
        <v>63</v>
      </c>
      <c r="AB1392" s="2" t="s">
        <v>49</v>
      </c>
      <c r="AC1392" s="2">
        <v>5.42</v>
      </c>
      <c r="AD1392" s="3">
        <v>3010814.94</v>
      </c>
      <c r="AE1392" s="5">
        <v>7.63</v>
      </c>
      <c r="AF1392" s="2">
        <v>36</v>
      </c>
      <c r="AG1392" s="3">
        <f t="shared" si="153"/>
        <v>93834.931395809079</v>
      </c>
      <c r="AH1392" s="2" t="s">
        <v>230</v>
      </c>
      <c r="AI1392" s="3">
        <v>2840739.8</v>
      </c>
    </row>
    <row r="1393" spans="1:35" x14ac:dyDescent="0.3">
      <c r="A1393" s="2" t="s">
        <v>3860</v>
      </c>
      <c r="B1393" s="2" t="s">
        <v>1474</v>
      </c>
      <c r="C1393" s="2" t="s">
        <v>122</v>
      </c>
      <c r="D1393" s="2" t="s">
        <v>104</v>
      </c>
      <c r="E1393" s="2">
        <v>2023</v>
      </c>
      <c r="F1393" s="2" t="s">
        <v>58</v>
      </c>
      <c r="G1393" s="2" t="s">
        <v>69</v>
      </c>
      <c r="H1393" s="2" t="s">
        <v>70</v>
      </c>
      <c r="I1393" s="2" t="s">
        <v>131</v>
      </c>
      <c r="J1393" s="2" t="s">
        <v>132</v>
      </c>
      <c r="K1393" s="3">
        <v>1643983.31</v>
      </c>
      <c r="L1393" s="3">
        <v>479407.45</v>
      </c>
      <c r="M1393" s="3">
        <f t="shared" si="147"/>
        <v>1164575.8600000001</v>
      </c>
      <c r="N1393" s="3">
        <v>315716.05</v>
      </c>
      <c r="O1393" s="3">
        <f t="shared" si="148"/>
        <v>848859.81</v>
      </c>
      <c r="P1393" s="3">
        <v>660014.62</v>
      </c>
      <c r="Q1393" s="4">
        <f t="shared" si="149"/>
        <v>0.70838666847536313</v>
      </c>
      <c r="R1393" s="4">
        <f t="shared" si="150"/>
        <v>0.40147282273808482</v>
      </c>
      <c r="S1393" s="3">
        <v>1805232.32</v>
      </c>
      <c r="T1393" s="3">
        <f t="shared" si="151"/>
        <v>-161249.01</v>
      </c>
      <c r="U1393" s="4">
        <f t="shared" si="152"/>
        <v>-8.9323134874961685E-2</v>
      </c>
      <c r="V1393" s="2" t="s">
        <v>133</v>
      </c>
      <c r="W1393" s="2" t="s">
        <v>207</v>
      </c>
      <c r="X1393" s="2" t="s">
        <v>74</v>
      </c>
      <c r="Y1393" s="2">
        <v>1.36</v>
      </c>
      <c r="Z1393" s="2" t="s">
        <v>3861</v>
      </c>
      <c r="AA1393" s="2" t="s">
        <v>224</v>
      </c>
      <c r="AB1393" s="2" t="s">
        <v>64</v>
      </c>
      <c r="AC1393" s="2">
        <v>9.01</v>
      </c>
      <c r="AD1393" s="3">
        <v>0</v>
      </c>
      <c r="AE1393" s="5">
        <v>0</v>
      </c>
      <c r="AF1393" s="2">
        <v>0</v>
      </c>
      <c r="AG1393" s="3">
        <f t="shared" si="153"/>
        <v>0</v>
      </c>
      <c r="AH1393" s="2" t="s">
        <v>50</v>
      </c>
      <c r="AI1393" s="3">
        <v>0</v>
      </c>
    </row>
    <row r="1394" spans="1:35" x14ac:dyDescent="0.3">
      <c r="A1394" s="2" t="s">
        <v>3862</v>
      </c>
      <c r="B1394" s="2" t="s">
        <v>2594</v>
      </c>
      <c r="C1394" s="2" t="s">
        <v>37</v>
      </c>
      <c r="D1394" s="2" t="s">
        <v>38</v>
      </c>
      <c r="E1394" s="2">
        <v>2022</v>
      </c>
      <c r="F1394" s="2" t="s">
        <v>82</v>
      </c>
      <c r="G1394" s="2" t="s">
        <v>114</v>
      </c>
      <c r="H1394" s="2" t="s">
        <v>115</v>
      </c>
      <c r="I1394" s="2" t="s">
        <v>131</v>
      </c>
      <c r="J1394" s="2" t="s">
        <v>544</v>
      </c>
      <c r="K1394" s="3">
        <v>3390783.8</v>
      </c>
      <c r="L1394" s="3">
        <v>1708474.96</v>
      </c>
      <c r="M1394" s="3">
        <f t="shared" si="147"/>
        <v>1682308.8399999999</v>
      </c>
      <c r="N1394" s="3">
        <v>621159.56000000006</v>
      </c>
      <c r="O1394" s="3">
        <f t="shared" si="148"/>
        <v>1061149.2799999998</v>
      </c>
      <c r="P1394" s="3">
        <v>824822.93</v>
      </c>
      <c r="Q1394" s="4">
        <f t="shared" si="149"/>
        <v>0.49614158236806483</v>
      </c>
      <c r="R1394" s="4">
        <f t="shared" si="150"/>
        <v>0.24325435611671853</v>
      </c>
      <c r="S1394" s="3">
        <v>3391943.47</v>
      </c>
      <c r="T1394" s="3">
        <f t="shared" si="151"/>
        <v>-1159.6700000003912</v>
      </c>
      <c r="U1394" s="4">
        <f t="shared" si="152"/>
        <v>-3.4188954216279763E-4</v>
      </c>
      <c r="V1394" s="2" t="s">
        <v>133</v>
      </c>
      <c r="W1394" s="2" t="s">
        <v>96</v>
      </c>
      <c r="X1394" s="2" t="s">
        <v>118</v>
      </c>
      <c r="Y1394" s="2">
        <v>3.75</v>
      </c>
      <c r="Z1394" s="2" t="s">
        <v>415</v>
      </c>
      <c r="AA1394" s="2" t="s">
        <v>141</v>
      </c>
      <c r="AB1394" s="2" t="s">
        <v>182</v>
      </c>
      <c r="AC1394" s="2">
        <v>3.05</v>
      </c>
      <c r="AD1394" s="3">
        <v>0</v>
      </c>
      <c r="AE1394" s="5">
        <v>0</v>
      </c>
      <c r="AF1394" s="2">
        <v>0</v>
      </c>
      <c r="AG1394" s="3">
        <f t="shared" si="153"/>
        <v>0</v>
      </c>
      <c r="AH1394" s="2" t="s">
        <v>50</v>
      </c>
      <c r="AI1394" s="3">
        <v>0</v>
      </c>
    </row>
    <row r="1395" spans="1:35" x14ac:dyDescent="0.3">
      <c r="A1395" s="2" t="s">
        <v>3863</v>
      </c>
      <c r="B1395" s="2" t="s">
        <v>3864</v>
      </c>
      <c r="C1395" s="2" t="s">
        <v>212</v>
      </c>
      <c r="D1395" s="2" t="s">
        <v>81</v>
      </c>
      <c r="E1395" s="2">
        <v>2022</v>
      </c>
      <c r="F1395" s="2" t="s">
        <v>68</v>
      </c>
      <c r="G1395" s="2" t="s">
        <v>56</v>
      </c>
      <c r="H1395" s="2" t="s">
        <v>123</v>
      </c>
      <c r="I1395" s="2" t="s">
        <v>71</v>
      </c>
      <c r="J1395" s="2" t="s">
        <v>172</v>
      </c>
      <c r="K1395" s="3">
        <v>6280674.8399999999</v>
      </c>
      <c r="L1395" s="3">
        <v>3366668.02</v>
      </c>
      <c r="M1395" s="3">
        <f t="shared" si="147"/>
        <v>2914006.82</v>
      </c>
      <c r="N1395" s="3">
        <v>630195.49</v>
      </c>
      <c r="O1395" s="3">
        <f t="shared" si="148"/>
        <v>2283811.33</v>
      </c>
      <c r="P1395" s="3">
        <v>1603199.06</v>
      </c>
      <c r="Q1395" s="4">
        <f t="shared" si="149"/>
        <v>0.46396396792291189</v>
      </c>
      <c r="R1395" s="4">
        <f t="shared" si="150"/>
        <v>0.25525904474303274</v>
      </c>
      <c r="S1395" s="3">
        <v>6938781.9900000002</v>
      </c>
      <c r="T1395" s="3">
        <f t="shared" si="151"/>
        <v>-658107.15000000037</v>
      </c>
      <c r="U1395" s="4">
        <f t="shared" si="152"/>
        <v>-9.484476539952516E-2</v>
      </c>
      <c r="V1395" s="2" t="s">
        <v>85</v>
      </c>
      <c r="W1395" s="2" t="s">
        <v>45</v>
      </c>
      <c r="X1395" s="2" t="s">
        <v>126</v>
      </c>
      <c r="Y1395" s="2">
        <v>1.34</v>
      </c>
      <c r="Z1395" s="2" t="s">
        <v>3865</v>
      </c>
      <c r="AA1395" s="2" t="s">
        <v>141</v>
      </c>
      <c r="AB1395" s="2" t="s">
        <v>77</v>
      </c>
      <c r="AC1395" s="2">
        <v>7.55</v>
      </c>
      <c r="AD1395" s="3">
        <v>0</v>
      </c>
      <c r="AE1395" s="5">
        <v>0</v>
      </c>
      <c r="AF1395" s="2">
        <v>0</v>
      </c>
      <c r="AG1395" s="3">
        <f t="shared" si="153"/>
        <v>0</v>
      </c>
      <c r="AH1395" s="2" t="s">
        <v>50</v>
      </c>
      <c r="AI1395" s="3">
        <v>0</v>
      </c>
    </row>
    <row r="1396" spans="1:35" x14ac:dyDescent="0.3">
      <c r="A1396" s="2" t="s">
        <v>3866</v>
      </c>
      <c r="B1396" s="2" t="s">
        <v>3867</v>
      </c>
      <c r="C1396" s="2" t="s">
        <v>403</v>
      </c>
      <c r="D1396" s="2" t="s">
        <v>54</v>
      </c>
      <c r="E1396" s="2">
        <v>2021</v>
      </c>
      <c r="F1396" s="2" t="s">
        <v>105</v>
      </c>
      <c r="G1396" s="2" t="s">
        <v>69</v>
      </c>
      <c r="H1396" s="2" t="s">
        <v>165</v>
      </c>
      <c r="I1396" s="2" t="s">
        <v>58</v>
      </c>
      <c r="J1396" s="2" t="s">
        <v>191</v>
      </c>
      <c r="K1396" s="3">
        <v>9421285.9399999995</v>
      </c>
      <c r="L1396" s="3">
        <v>4957253.3600000003</v>
      </c>
      <c r="M1396" s="3">
        <f t="shared" si="147"/>
        <v>4464032.5799999991</v>
      </c>
      <c r="N1396" s="3">
        <v>1395140.34</v>
      </c>
      <c r="O1396" s="3">
        <f t="shared" si="148"/>
        <v>3068892.2399999993</v>
      </c>
      <c r="P1396" s="3">
        <v>2442253.66</v>
      </c>
      <c r="Q1396" s="4">
        <f t="shared" si="149"/>
        <v>0.47382412639096688</v>
      </c>
      <c r="R1396" s="4">
        <f t="shared" si="150"/>
        <v>0.25922720906186614</v>
      </c>
      <c r="S1396" s="3">
        <v>11125739.75</v>
      </c>
      <c r="T1396" s="3">
        <f t="shared" si="151"/>
        <v>-1704453.8100000005</v>
      </c>
      <c r="U1396" s="4">
        <f t="shared" si="152"/>
        <v>-0.15319914435352494</v>
      </c>
      <c r="V1396" s="2" t="s">
        <v>133</v>
      </c>
      <c r="W1396" s="2" t="s">
        <v>125</v>
      </c>
      <c r="X1396" s="2" t="s">
        <v>167</v>
      </c>
      <c r="Y1396" s="2">
        <v>17.2</v>
      </c>
      <c r="Z1396" s="2" t="s">
        <v>3868</v>
      </c>
      <c r="AA1396" s="2" t="s">
        <v>63</v>
      </c>
      <c r="AB1396" s="2" t="s">
        <v>88</v>
      </c>
      <c r="AC1396" s="2">
        <v>8.16</v>
      </c>
      <c r="AD1396" s="3">
        <v>0</v>
      </c>
      <c r="AE1396" s="5">
        <v>0</v>
      </c>
      <c r="AF1396" s="2">
        <v>0</v>
      </c>
      <c r="AG1396" s="3">
        <f t="shared" si="153"/>
        <v>0</v>
      </c>
      <c r="AH1396" s="2" t="s">
        <v>50</v>
      </c>
      <c r="AI1396" s="3">
        <v>0</v>
      </c>
    </row>
    <row r="1397" spans="1:35" x14ac:dyDescent="0.3">
      <c r="A1397" s="2" t="s">
        <v>3869</v>
      </c>
      <c r="B1397" s="2" t="s">
        <v>2673</v>
      </c>
      <c r="C1397" s="2" t="s">
        <v>956</v>
      </c>
      <c r="D1397" s="2" t="s">
        <v>104</v>
      </c>
      <c r="E1397" s="2">
        <v>2022</v>
      </c>
      <c r="F1397" s="2" t="s">
        <v>92</v>
      </c>
      <c r="G1397" s="2" t="s">
        <v>40</v>
      </c>
      <c r="H1397" s="2" t="s">
        <v>83</v>
      </c>
      <c r="I1397" s="2" t="s">
        <v>71</v>
      </c>
      <c r="J1397" s="2" t="s">
        <v>293</v>
      </c>
      <c r="K1397" s="3">
        <v>7351040.0199999996</v>
      </c>
      <c r="L1397" s="3">
        <v>2603641.29</v>
      </c>
      <c r="M1397" s="3">
        <f t="shared" si="147"/>
        <v>4747398.7299999995</v>
      </c>
      <c r="N1397" s="3">
        <v>1523710.8</v>
      </c>
      <c r="O1397" s="3">
        <f t="shared" si="148"/>
        <v>3223687.9299999997</v>
      </c>
      <c r="P1397" s="3">
        <v>2275407.17</v>
      </c>
      <c r="Q1397" s="4">
        <f t="shared" si="149"/>
        <v>0.64581320698618638</v>
      </c>
      <c r="R1397" s="4">
        <f t="shared" si="150"/>
        <v>0.30953540775309235</v>
      </c>
      <c r="S1397" s="3">
        <v>8285110.46</v>
      </c>
      <c r="T1397" s="3">
        <f t="shared" si="151"/>
        <v>-934070.44000000041</v>
      </c>
      <c r="U1397" s="4">
        <f t="shared" si="152"/>
        <v>-0.11274085535849336</v>
      </c>
      <c r="V1397" s="2" t="s">
        <v>107</v>
      </c>
      <c r="W1397" s="2" t="s">
        <v>134</v>
      </c>
      <c r="X1397" s="2" t="s">
        <v>86</v>
      </c>
      <c r="Y1397" s="2">
        <v>0.92</v>
      </c>
      <c r="Z1397" s="2" t="s">
        <v>3870</v>
      </c>
      <c r="AA1397" s="2" t="s">
        <v>48</v>
      </c>
      <c r="AB1397" s="2" t="s">
        <v>149</v>
      </c>
      <c r="AC1397" s="2">
        <v>7.11</v>
      </c>
      <c r="AD1397" s="3">
        <v>0</v>
      </c>
      <c r="AE1397" s="5">
        <v>0</v>
      </c>
      <c r="AF1397" s="2">
        <v>0</v>
      </c>
      <c r="AG1397" s="3">
        <f t="shared" si="153"/>
        <v>0</v>
      </c>
      <c r="AH1397" s="2" t="s">
        <v>50</v>
      </c>
      <c r="AI1397" s="3">
        <v>0</v>
      </c>
    </row>
    <row r="1398" spans="1:35" x14ac:dyDescent="0.3">
      <c r="A1398" s="2" t="s">
        <v>3871</v>
      </c>
      <c r="B1398" s="2" t="s">
        <v>3872</v>
      </c>
      <c r="C1398" s="2" t="s">
        <v>292</v>
      </c>
      <c r="D1398" s="2" t="s">
        <v>81</v>
      </c>
      <c r="E1398" s="2">
        <v>2022</v>
      </c>
      <c r="F1398" s="2" t="s">
        <v>55</v>
      </c>
      <c r="G1398" s="2" t="s">
        <v>114</v>
      </c>
      <c r="H1398" s="2" t="s">
        <v>190</v>
      </c>
      <c r="I1398" s="2" t="s">
        <v>55</v>
      </c>
      <c r="J1398" s="2" t="s">
        <v>217</v>
      </c>
      <c r="K1398" s="3">
        <v>2509349.5699999998</v>
      </c>
      <c r="L1398" s="3">
        <v>862329.79</v>
      </c>
      <c r="M1398" s="3">
        <f t="shared" si="147"/>
        <v>1647019.7799999998</v>
      </c>
      <c r="N1398" s="3">
        <v>254381.8</v>
      </c>
      <c r="O1398" s="3">
        <f t="shared" si="148"/>
        <v>1392637.9799999997</v>
      </c>
      <c r="P1398" s="3">
        <v>1080493.95</v>
      </c>
      <c r="Q1398" s="4">
        <f t="shared" si="149"/>
        <v>0.65635326368657354</v>
      </c>
      <c r="R1398" s="4">
        <f t="shared" si="150"/>
        <v>0.43058725771714623</v>
      </c>
      <c r="S1398" s="3">
        <v>2855356.89</v>
      </c>
      <c r="T1398" s="3">
        <f t="shared" si="151"/>
        <v>-346007.3200000003</v>
      </c>
      <c r="U1398" s="4">
        <f t="shared" si="152"/>
        <v>-0.12117830916751016</v>
      </c>
      <c r="V1398" s="2" t="s">
        <v>95</v>
      </c>
      <c r="W1398" s="2" t="s">
        <v>125</v>
      </c>
      <c r="X1398" s="2" t="s">
        <v>192</v>
      </c>
      <c r="Y1398" s="2">
        <v>3.64</v>
      </c>
      <c r="Z1398" s="2" t="s">
        <v>3873</v>
      </c>
      <c r="AA1398" s="2" t="s">
        <v>224</v>
      </c>
      <c r="AB1398" s="2" t="s">
        <v>242</v>
      </c>
      <c r="AC1398" s="2">
        <v>7.5</v>
      </c>
      <c r="AD1398" s="3">
        <v>0</v>
      </c>
      <c r="AE1398" s="5">
        <v>0</v>
      </c>
      <c r="AF1398" s="2">
        <v>0</v>
      </c>
      <c r="AG1398" s="3">
        <f t="shared" si="153"/>
        <v>0</v>
      </c>
      <c r="AH1398" s="2" t="s">
        <v>50</v>
      </c>
      <c r="AI1398" s="3">
        <v>0</v>
      </c>
    </row>
    <row r="1399" spans="1:35" x14ac:dyDescent="0.3">
      <c r="A1399" s="2" t="s">
        <v>3874</v>
      </c>
      <c r="B1399" s="2" t="s">
        <v>283</v>
      </c>
      <c r="C1399" s="2" t="s">
        <v>201</v>
      </c>
      <c r="D1399" s="2" t="s">
        <v>54</v>
      </c>
      <c r="E1399" s="2">
        <v>2020</v>
      </c>
      <c r="F1399" s="2" t="s">
        <v>39</v>
      </c>
      <c r="G1399" s="2" t="s">
        <v>114</v>
      </c>
      <c r="H1399" s="2" t="s">
        <v>190</v>
      </c>
      <c r="I1399" s="2" t="s">
        <v>71</v>
      </c>
      <c r="J1399" s="2" t="s">
        <v>293</v>
      </c>
      <c r="K1399" s="3">
        <v>6359920.8399999999</v>
      </c>
      <c r="L1399" s="3">
        <v>2531104.9</v>
      </c>
      <c r="M1399" s="3">
        <f t="shared" si="147"/>
        <v>3828815.94</v>
      </c>
      <c r="N1399" s="3">
        <v>943338.81</v>
      </c>
      <c r="O1399" s="3">
        <f t="shared" si="148"/>
        <v>2885477.13</v>
      </c>
      <c r="P1399" s="3">
        <v>2164074.35</v>
      </c>
      <c r="Q1399" s="4">
        <f t="shared" si="149"/>
        <v>0.60202257800428849</v>
      </c>
      <c r="R1399" s="4">
        <f t="shared" si="150"/>
        <v>0.34026749773193721</v>
      </c>
      <c r="S1399" s="3">
        <v>5103665.25</v>
      </c>
      <c r="T1399" s="3">
        <f t="shared" si="151"/>
        <v>1256255.5899999999</v>
      </c>
      <c r="U1399" s="4">
        <f t="shared" si="152"/>
        <v>0.24614772491201295</v>
      </c>
      <c r="V1399" s="2" t="s">
        <v>107</v>
      </c>
      <c r="W1399" s="2" t="s">
        <v>60</v>
      </c>
      <c r="X1399" s="2" t="s">
        <v>192</v>
      </c>
      <c r="Y1399" s="2">
        <v>3.64</v>
      </c>
      <c r="Z1399" s="2" t="s">
        <v>3875</v>
      </c>
      <c r="AA1399" s="2" t="s">
        <v>148</v>
      </c>
      <c r="AB1399" s="2" t="s">
        <v>209</v>
      </c>
      <c r="AC1399" s="2">
        <v>8.6999999999999993</v>
      </c>
      <c r="AD1399" s="3">
        <v>0</v>
      </c>
      <c r="AE1399" s="5">
        <v>0</v>
      </c>
      <c r="AF1399" s="2">
        <v>0</v>
      </c>
      <c r="AG1399" s="3">
        <f t="shared" si="153"/>
        <v>0</v>
      </c>
      <c r="AH1399" s="2" t="s">
        <v>50</v>
      </c>
      <c r="AI1399" s="3">
        <v>0</v>
      </c>
    </row>
    <row r="1400" spans="1:35" x14ac:dyDescent="0.3">
      <c r="A1400" s="2" t="s">
        <v>3876</v>
      </c>
      <c r="B1400" s="2" t="s">
        <v>3877</v>
      </c>
      <c r="C1400" s="2" t="s">
        <v>152</v>
      </c>
      <c r="D1400" s="2" t="s">
        <v>38</v>
      </c>
      <c r="E1400" s="2">
        <v>2022</v>
      </c>
      <c r="F1400" s="2" t="s">
        <v>68</v>
      </c>
      <c r="G1400" s="2" t="s">
        <v>114</v>
      </c>
      <c r="H1400" s="2" t="s">
        <v>115</v>
      </c>
      <c r="I1400" s="2" t="s">
        <v>71</v>
      </c>
      <c r="J1400" s="2" t="s">
        <v>293</v>
      </c>
      <c r="K1400" s="3">
        <v>6047821.5199999996</v>
      </c>
      <c r="L1400" s="3">
        <v>3093644.61</v>
      </c>
      <c r="M1400" s="3">
        <f t="shared" si="147"/>
        <v>2954176.9099999997</v>
      </c>
      <c r="N1400" s="3">
        <v>488190.16</v>
      </c>
      <c r="O1400" s="3">
        <f t="shared" si="148"/>
        <v>2465986.7499999995</v>
      </c>
      <c r="P1400" s="3">
        <v>1831429.94</v>
      </c>
      <c r="Q1400" s="4">
        <f t="shared" si="149"/>
        <v>0.48846959193994199</v>
      </c>
      <c r="R1400" s="4">
        <f t="shared" si="150"/>
        <v>0.3028247334918045</v>
      </c>
      <c r="S1400" s="3">
        <v>5785176.8899999997</v>
      </c>
      <c r="T1400" s="3">
        <f t="shared" si="151"/>
        <v>262644.62999999989</v>
      </c>
      <c r="U1400" s="4">
        <f t="shared" si="152"/>
        <v>4.5399585007330677E-2</v>
      </c>
      <c r="V1400" s="2" t="s">
        <v>44</v>
      </c>
      <c r="W1400" s="2" t="s">
        <v>96</v>
      </c>
      <c r="X1400" s="2" t="s">
        <v>118</v>
      </c>
      <c r="Y1400" s="2">
        <v>3.75</v>
      </c>
      <c r="Z1400" s="2" t="s">
        <v>1922</v>
      </c>
      <c r="AA1400" s="2" t="s">
        <v>63</v>
      </c>
      <c r="AB1400" s="2" t="s">
        <v>182</v>
      </c>
      <c r="AC1400" s="2">
        <v>8.7799999999999994</v>
      </c>
      <c r="AD1400" s="3">
        <v>0</v>
      </c>
      <c r="AE1400" s="5">
        <v>0</v>
      </c>
      <c r="AF1400" s="2">
        <v>0</v>
      </c>
      <c r="AG1400" s="3">
        <f t="shared" si="153"/>
        <v>0</v>
      </c>
      <c r="AH1400" s="2" t="s">
        <v>50</v>
      </c>
      <c r="AI1400" s="3">
        <v>0</v>
      </c>
    </row>
    <row r="1401" spans="1:35" x14ac:dyDescent="0.3">
      <c r="A1401" s="2" t="s">
        <v>3878</v>
      </c>
      <c r="B1401" s="2" t="s">
        <v>1031</v>
      </c>
      <c r="C1401" s="2" t="s">
        <v>304</v>
      </c>
      <c r="D1401" s="2" t="s">
        <v>104</v>
      </c>
      <c r="E1401" s="2">
        <v>2022</v>
      </c>
      <c r="F1401" s="2" t="s">
        <v>39</v>
      </c>
      <c r="G1401" s="2" t="s">
        <v>114</v>
      </c>
      <c r="H1401" s="2" t="s">
        <v>115</v>
      </c>
      <c r="I1401" s="2" t="s">
        <v>39</v>
      </c>
      <c r="J1401" s="2" t="s">
        <v>566</v>
      </c>
      <c r="K1401" s="3">
        <v>6585732.7000000002</v>
      </c>
      <c r="L1401" s="3">
        <v>2810376.71</v>
      </c>
      <c r="M1401" s="3">
        <f t="shared" si="147"/>
        <v>3775355.99</v>
      </c>
      <c r="N1401" s="3">
        <v>1036702.61</v>
      </c>
      <c r="O1401" s="3">
        <f t="shared" si="148"/>
        <v>2738653.3800000004</v>
      </c>
      <c r="P1401" s="3">
        <v>2125609.0299999998</v>
      </c>
      <c r="Q1401" s="4">
        <f t="shared" si="149"/>
        <v>0.57326286413051664</v>
      </c>
      <c r="R1401" s="4">
        <f t="shared" si="150"/>
        <v>0.32275968777171898</v>
      </c>
      <c r="S1401" s="3">
        <v>7092954.0300000003</v>
      </c>
      <c r="T1401" s="3">
        <f t="shared" si="151"/>
        <v>-507221.33000000007</v>
      </c>
      <c r="U1401" s="4">
        <f t="shared" si="152"/>
        <v>-7.1510590348489833E-2</v>
      </c>
      <c r="V1401" s="2" t="s">
        <v>73</v>
      </c>
      <c r="W1401" s="2" t="s">
        <v>125</v>
      </c>
      <c r="X1401" s="2" t="s">
        <v>118</v>
      </c>
      <c r="Y1401" s="2">
        <v>3.75</v>
      </c>
      <c r="Z1401" s="2" t="s">
        <v>3879</v>
      </c>
      <c r="AA1401" s="2" t="s">
        <v>141</v>
      </c>
      <c r="AB1401" s="2" t="s">
        <v>110</v>
      </c>
      <c r="AC1401" s="2">
        <v>5.24</v>
      </c>
      <c r="AD1401" s="3">
        <v>0</v>
      </c>
      <c r="AE1401" s="5">
        <v>0</v>
      </c>
      <c r="AF1401" s="2">
        <v>0</v>
      </c>
      <c r="AG1401" s="3">
        <f t="shared" si="153"/>
        <v>0</v>
      </c>
      <c r="AH1401" s="2" t="s">
        <v>50</v>
      </c>
      <c r="AI1401" s="3">
        <v>0</v>
      </c>
    </row>
    <row r="1402" spans="1:35" x14ac:dyDescent="0.3">
      <c r="A1402" s="2" t="s">
        <v>3880</v>
      </c>
      <c r="B1402" s="2" t="s">
        <v>3881</v>
      </c>
      <c r="C1402" s="2" t="s">
        <v>249</v>
      </c>
      <c r="D1402" s="2" t="s">
        <v>104</v>
      </c>
      <c r="E1402" s="2">
        <v>2023</v>
      </c>
      <c r="F1402" s="2" t="s">
        <v>92</v>
      </c>
      <c r="G1402" s="2" t="s">
        <v>69</v>
      </c>
      <c r="H1402" s="2" t="s">
        <v>272</v>
      </c>
      <c r="I1402" s="2" t="s">
        <v>42</v>
      </c>
      <c r="J1402" s="2" t="s">
        <v>422</v>
      </c>
      <c r="K1402" s="3">
        <v>3968037.52</v>
      </c>
      <c r="L1402" s="3">
        <v>1379571.38</v>
      </c>
      <c r="M1402" s="3">
        <f t="shared" si="147"/>
        <v>2588466.14</v>
      </c>
      <c r="N1402" s="3">
        <v>792185.85</v>
      </c>
      <c r="O1402" s="3">
        <f t="shared" si="148"/>
        <v>1796280.29</v>
      </c>
      <c r="P1402" s="3">
        <v>1322982.8799999999</v>
      </c>
      <c r="Q1402" s="4">
        <f t="shared" si="149"/>
        <v>0.65232904854185958</v>
      </c>
      <c r="R1402" s="4">
        <f t="shared" si="150"/>
        <v>0.33340987158810936</v>
      </c>
      <c r="S1402" s="3">
        <v>4512137.04</v>
      </c>
      <c r="T1402" s="3">
        <f t="shared" si="151"/>
        <v>-544099.52</v>
      </c>
      <c r="U1402" s="4">
        <f t="shared" si="152"/>
        <v>-0.12058577015205195</v>
      </c>
      <c r="V1402" s="2" t="s">
        <v>44</v>
      </c>
      <c r="W1402" s="2" t="s">
        <v>60</v>
      </c>
      <c r="X1402" s="2" t="s">
        <v>274</v>
      </c>
      <c r="Y1402" s="2">
        <v>1</v>
      </c>
      <c r="Z1402" s="2" t="s">
        <v>1289</v>
      </c>
      <c r="AA1402" s="2" t="s">
        <v>224</v>
      </c>
      <c r="AB1402" s="2" t="s">
        <v>100</v>
      </c>
      <c r="AC1402" s="2">
        <v>8.73</v>
      </c>
      <c r="AD1402" s="3">
        <v>0</v>
      </c>
      <c r="AE1402" s="5">
        <v>0</v>
      </c>
      <c r="AF1402" s="2">
        <v>0</v>
      </c>
      <c r="AG1402" s="3">
        <f t="shared" si="153"/>
        <v>0</v>
      </c>
      <c r="AH1402" s="2" t="s">
        <v>50</v>
      </c>
      <c r="AI1402" s="3">
        <v>0</v>
      </c>
    </row>
    <row r="1403" spans="1:35" x14ac:dyDescent="0.3">
      <c r="A1403" s="2" t="s">
        <v>3882</v>
      </c>
      <c r="B1403" s="2" t="s">
        <v>1377</v>
      </c>
      <c r="C1403" s="2" t="s">
        <v>315</v>
      </c>
      <c r="D1403" s="2" t="s">
        <v>104</v>
      </c>
      <c r="E1403" s="2">
        <v>2020</v>
      </c>
      <c r="F1403" s="2" t="s">
        <v>68</v>
      </c>
      <c r="G1403" s="2" t="s">
        <v>40</v>
      </c>
      <c r="H1403" s="2" t="s">
        <v>83</v>
      </c>
      <c r="I1403" s="2" t="s">
        <v>42</v>
      </c>
      <c r="J1403" s="2" t="s">
        <v>166</v>
      </c>
      <c r="K1403" s="3">
        <v>9172772.6300000008</v>
      </c>
      <c r="L1403" s="3">
        <v>2903588.32</v>
      </c>
      <c r="M1403" s="3">
        <f t="shared" si="147"/>
        <v>6269184.3100000005</v>
      </c>
      <c r="N1403" s="3">
        <v>788882.74</v>
      </c>
      <c r="O1403" s="3">
        <f t="shared" si="148"/>
        <v>5480301.5700000003</v>
      </c>
      <c r="P1403" s="3">
        <v>4308386.33</v>
      </c>
      <c r="Q1403" s="4">
        <f t="shared" si="149"/>
        <v>0.68345576227370197</v>
      </c>
      <c r="R1403" s="4">
        <f t="shared" si="150"/>
        <v>0.46969291661162649</v>
      </c>
      <c r="S1403" s="3">
        <v>9206379.6199999992</v>
      </c>
      <c r="T1403" s="3">
        <f t="shared" si="151"/>
        <v>-33606.989999998361</v>
      </c>
      <c r="U1403" s="4">
        <f t="shared" si="152"/>
        <v>-3.6504023717412559E-3</v>
      </c>
      <c r="V1403" s="2" t="s">
        <v>107</v>
      </c>
      <c r="W1403" s="2" t="s">
        <v>125</v>
      </c>
      <c r="X1403" s="2" t="s">
        <v>86</v>
      </c>
      <c r="Y1403" s="2">
        <v>0.92</v>
      </c>
      <c r="Z1403" s="2" t="s">
        <v>2622</v>
      </c>
      <c r="AA1403" s="2" t="s">
        <v>109</v>
      </c>
      <c r="AB1403" s="2" t="s">
        <v>306</v>
      </c>
      <c r="AC1403" s="2">
        <v>8.5500000000000007</v>
      </c>
      <c r="AD1403" s="3">
        <v>0</v>
      </c>
      <c r="AE1403" s="5">
        <v>0</v>
      </c>
      <c r="AF1403" s="2">
        <v>0</v>
      </c>
      <c r="AG1403" s="3">
        <f t="shared" si="153"/>
        <v>0</v>
      </c>
      <c r="AH1403" s="2" t="s">
        <v>50</v>
      </c>
      <c r="AI1403" s="3">
        <v>0</v>
      </c>
    </row>
    <row r="1404" spans="1:35" x14ac:dyDescent="0.3">
      <c r="A1404" s="2" t="s">
        <v>3883</v>
      </c>
      <c r="B1404" s="2" t="s">
        <v>2873</v>
      </c>
      <c r="C1404" s="2" t="s">
        <v>333</v>
      </c>
      <c r="D1404" s="2" t="s">
        <v>54</v>
      </c>
      <c r="E1404" s="2">
        <v>2024</v>
      </c>
      <c r="F1404" s="2" t="s">
        <v>92</v>
      </c>
      <c r="G1404" s="2" t="s">
        <v>40</v>
      </c>
      <c r="H1404" s="2" t="s">
        <v>171</v>
      </c>
      <c r="I1404" s="2" t="s">
        <v>55</v>
      </c>
      <c r="J1404" s="2" t="s">
        <v>217</v>
      </c>
      <c r="K1404" s="3">
        <v>3089285.46</v>
      </c>
      <c r="L1404" s="3">
        <v>1179074.02</v>
      </c>
      <c r="M1404" s="3">
        <f t="shared" si="147"/>
        <v>1910211.44</v>
      </c>
      <c r="N1404" s="3">
        <v>490375.64</v>
      </c>
      <c r="O1404" s="3">
        <f t="shared" si="148"/>
        <v>1419835.7999999998</v>
      </c>
      <c r="P1404" s="3">
        <v>1041702.67</v>
      </c>
      <c r="Q1404" s="4">
        <f t="shared" si="149"/>
        <v>0.61833438985596367</v>
      </c>
      <c r="R1404" s="4">
        <f t="shared" si="150"/>
        <v>0.33719857989426461</v>
      </c>
      <c r="S1404" s="3">
        <v>3580434.13</v>
      </c>
      <c r="T1404" s="3">
        <f t="shared" si="151"/>
        <v>-491148.66999999993</v>
      </c>
      <c r="U1404" s="4">
        <f t="shared" si="152"/>
        <v>-0.13717573125692439</v>
      </c>
      <c r="V1404" s="2" t="s">
        <v>133</v>
      </c>
      <c r="W1404" s="2" t="s">
        <v>134</v>
      </c>
      <c r="X1404" s="2" t="s">
        <v>86</v>
      </c>
      <c r="Y1404" s="2">
        <v>0.92</v>
      </c>
      <c r="Z1404" s="2" t="s">
        <v>3884</v>
      </c>
      <c r="AA1404" s="2" t="s">
        <v>109</v>
      </c>
      <c r="AB1404" s="2" t="s">
        <v>306</v>
      </c>
      <c r="AC1404" s="2">
        <v>9.0500000000000007</v>
      </c>
      <c r="AD1404" s="3">
        <v>0</v>
      </c>
      <c r="AE1404" s="5">
        <v>0</v>
      </c>
      <c r="AF1404" s="2">
        <v>0</v>
      </c>
      <c r="AG1404" s="3">
        <f t="shared" si="153"/>
        <v>0</v>
      </c>
      <c r="AH1404" s="2" t="s">
        <v>230</v>
      </c>
      <c r="AI1404" s="3">
        <v>0</v>
      </c>
    </row>
    <row r="1405" spans="1:35" x14ac:dyDescent="0.3">
      <c r="A1405" s="2" t="s">
        <v>3885</v>
      </c>
      <c r="B1405" s="2" t="s">
        <v>3886</v>
      </c>
      <c r="C1405" s="2" t="s">
        <v>176</v>
      </c>
      <c r="D1405" s="2" t="s">
        <v>104</v>
      </c>
      <c r="E1405" s="2">
        <v>2020</v>
      </c>
      <c r="F1405" s="2" t="s">
        <v>105</v>
      </c>
      <c r="G1405" s="2" t="s">
        <v>40</v>
      </c>
      <c r="H1405" s="2" t="s">
        <v>171</v>
      </c>
      <c r="I1405" s="2" t="s">
        <v>58</v>
      </c>
      <c r="J1405" s="2" t="s">
        <v>240</v>
      </c>
      <c r="K1405" s="3">
        <v>1613876.75</v>
      </c>
      <c r="L1405" s="3">
        <v>629792.59</v>
      </c>
      <c r="M1405" s="3">
        <f t="shared" si="147"/>
        <v>984084.16</v>
      </c>
      <c r="N1405" s="3">
        <v>259788.3</v>
      </c>
      <c r="O1405" s="3">
        <f t="shared" si="148"/>
        <v>724295.8600000001</v>
      </c>
      <c r="P1405" s="3">
        <v>523458.63</v>
      </c>
      <c r="Q1405" s="4">
        <f t="shared" si="149"/>
        <v>0.60976413471474822</v>
      </c>
      <c r="R1405" s="4">
        <f t="shared" si="150"/>
        <v>0.32434857866314759</v>
      </c>
      <c r="S1405" s="3">
        <v>1421830.85</v>
      </c>
      <c r="T1405" s="3">
        <f t="shared" si="151"/>
        <v>192045.89999999991</v>
      </c>
      <c r="U1405" s="4">
        <f t="shared" si="152"/>
        <v>0.13506944233204668</v>
      </c>
      <c r="V1405" s="2" t="s">
        <v>73</v>
      </c>
      <c r="W1405" s="2" t="s">
        <v>125</v>
      </c>
      <c r="X1405" s="2" t="s">
        <v>86</v>
      </c>
      <c r="Y1405" s="2">
        <v>0.92</v>
      </c>
      <c r="Z1405" s="2" t="s">
        <v>3887</v>
      </c>
      <c r="AA1405" s="2" t="s">
        <v>224</v>
      </c>
      <c r="AB1405" s="2" t="s">
        <v>110</v>
      </c>
      <c r="AC1405" s="2">
        <v>5.95</v>
      </c>
      <c r="AD1405" s="3">
        <v>0</v>
      </c>
      <c r="AE1405" s="5">
        <v>0</v>
      </c>
      <c r="AF1405" s="2">
        <v>0</v>
      </c>
      <c r="AG1405" s="3">
        <f t="shared" si="153"/>
        <v>0</v>
      </c>
      <c r="AH1405" s="2" t="s">
        <v>50</v>
      </c>
      <c r="AI1405" s="3">
        <v>0</v>
      </c>
    </row>
    <row r="1406" spans="1:35" x14ac:dyDescent="0.3">
      <c r="A1406" s="2" t="s">
        <v>3888</v>
      </c>
      <c r="B1406" s="2" t="s">
        <v>2016</v>
      </c>
      <c r="C1406" s="2" t="s">
        <v>122</v>
      </c>
      <c r="D1406" s="2" t="s">
        <v>104</v>
      </c>
      <c r="E1406" s="2">
        <v>2023</v>
      </c>
      <c r="F1406" s="2" t="s">
        <v>82</v>
      </c>
      <c r="G1406" s="2" t="s">
        <v>114</v>
      </c>
      <c r="H1406" s="2" t="s">
        <v>234</v>
      </c>
      <c r="I1406" s="2" t="s">
        <v>71</v>
      </c>
      <c r="J1406" s="2" t="s">
        <v>228</v>
      </c>
      <c r="K1406" s="3">
        <v>9363907.2200000007</v>
      </c>
      <c r="L1406" s="3">
        <v>3500584.49</v>
      </c>
      <c r="M1406" s="3">
        <f t="shared" si="147"/>
        <v>5863322.7300000004</v>
      </c>
      <c r="N1406" s="3">
        <v>1798483.59</v>
      </c>
      <c r="O1406" s="3">
        <f t="shared" si="148"/>
        <v>4064839.1400000006</v>
      </c>
      <c r="P1406" s="3">
        <v>3234136.31</v>
      </c>
      <c r="Q1406" s="4">
        <f t="shared" si="149"/>
        <v>0.62616198476174134</v>
      </c>
      <c r="R1406" s="4">
        <f t="shared" si="150"/>
        <v>0.34538320745984491</v>
      </c>
      <c r="S1406" s="3">
        <v>9389722.25</v>
      </c>
      <c r="T1406" s="3">
        <f t="shared" si="151"/>
        <v>-25815.029999999329</v>
      </c>
      <c r="U1406" s="4">
        <f t="shared" si="152"/>
        <v>-2.7492857949019023E-3</v>
      </c>
      <c r="V1406" s="2" t="s">
        <v>85</v>
      </c>
      <c r="W1406" s="2" t="s">
        <v>96</v>
      </c>
      <c r="X1406" s="2" t="s">
        <v>236</v>
      </c>
      <c r="Y1406" s="2">
        <v>3.67</v>
      </c>
      <c r="Z1406" s="2" t="s">
        <v>3889</v>
      </c>
      <c r="AA1406" s="2" t="s">
        <v>224</v>
      </c>
      <c r="AB1406" s="2" t="s">
        <v>149</v>
      </c>
      <c r="AC1406" s="2">
        <v>5.87</v>
      </c>
      <c r="AD1406" s="3">
        <v>0</v>
      </c>
      <c r="AE1406" s="5">
        <v>0</v>
      </c>
      <c r="AF1406" s="2">
        <v>0</v>
      </c>
      <c r="AG1406" s="3">
        <f t="shared" si="153"/>
        <v>0</v>
      </c>
      <c r="AH1406" s="2" t="s">
        <v>50</v>
      </c>
      <c r="AI1406" s="3">
        <v>0</v>
      </c>
    </row>
    <row r="1407" spans="1:35" x14ac:dyDescent="0.3">
      <c r="A1407" s="2" t="s">
        <v>3890</v>
      </c>
      <c r="B1407" s="2" t="s">
        <v>1006</v>
      </c>
      <c r="C1407" s="2" t="s">
        <v>185</v>
      </c>
      <c r="D1407" s="2" t="s">
        <v>104</v>
      </c>
      <c r="E1407" s="2">
        <v>2024</v>
      </c>
      <c r="F1407" s="2" t="s">
        <v>68</v>
      </c>
      <c r="G1407" s="2" t="s">
        <v>40</v>
      </c>
      <c r="H1407" s="2" t="s">
        <v>171</v>
      </c>
      <c r="I1407" s="2" t="s">
        <v>42</v>
      </c>
      <c r="J1407" s="2" t="s">
        <v>422</v>
      </c>
      <c r="K1407" s="3">
        <v>5216308.8600000003</v>
      </c>
      <c r="L1407" s="3">
        <v>1721533.4399999999</v>
      </c>
      <c r="M1407" s="3">
        <f t="shared" si="147"/>
        <v>3494775.4200000004</v>
      </c>
      <c r="N1407" s="3">
        <v>616165.48</v>
      </c>
      <c r="O1407" s="3">
        <f t="shared" si="148"/>
        <v>2878609.9400000004</v>
      </c>
      <c r="P1407" s="3">
        <v>2255577.02</v>
      </c>
      <c r="Q1407" s="4">
        <f t="shared" si="149"/>
        <v>0.66997095336873902</v>
      </c>
      <c r="R1407" s="4">
        <f t="shared" si="150"/>
        <v>0.43240864000526225</v>
      </c>
      <c r="S1407" s="3">
        <v>4483521.34</v>
      </c>
      <c r="T1407" s="3">
        <f t="shared" si="151"/>
        <v>732787.52000000048</v>
      </c>
      <c r="U1407" s="4">
        <f t="shared" si="152"/>
        <v>0.16344017668933422</v>
      </c>
      <c r="V1407" s="2" t="s">
        <v>107</v>
      </c>
      <c r="W1407" s="2" t="s">
        <v>125</v>
      </c>
      <c r="X1407" s="2" t="s">
        <v>86</v>
      </c>
      <c r="Y1407" s="2">
        <v>0.92</v>
      </c>
      <c r="Z1407" s="2" t="s">
        <v>3891</v>
      </c>
      <c r="AA1407" s="2" t="s">
        <v>99</v>
      </c>
      <c r="AB1407" s="2" t="s">
        <v>182</v>
      </c>
      <c r="AC1407" s="2">
        <v>8.59</v>
      </c>
      <c r="AD1407" s="3">
        <v>0</v>
      </c>
      <c r="AE1407" s="5">
        <v>0</v>
      </c>
      <c r="AF1407" s="2">
        <v>0</v>
      </c>
      <c r="AG1407" s="3">
        <f t="shared" si="153"/>
        <v>0</v>
      </c>
      <c r="AH1407" s="2" t="s">
        <v>50</v>
      </c>
      <c r="AI1407" s="3">
        <v>0</v>
      </c>
    </row>
    <row r="1408" spans="1:35" x14ac:dyDescent="0.3">
      <c r="A1408" s="2" t="s">
        <v>3892</v>
      </c>
      <c r="B1408" s="2" t="s">
        <v>3893</v>
      </c>
      <c r="C1408" s="2" t="s">
        <v>387</v>
      </c>
      <c r="D1408" s="2" t="s">
        <v>81</v>
      </c>
      <c r="E1408" s="2">
        <v>2020</v>
      </c>
      <c r="F1408" s="2" t="s">
        <v>105</v>
      </c>
      <c r="G1408" s="2" t="s">
        <v>40</v>
      </c>
      <c r="H1408" s="2" t="s">
        <v>139</v>
      </c>
      <c r="I1408" s="2" t="s">
        <v>58</v>
      </c>
      <c r="J1408" s="2" t="s">
        <v>106</v>
      </c>
      <c r="K1408" s="3">
        <v>1760058.63</v>
      </c>
      <c r="L1408" s="3">
        <v>640751.86</v>
      </c>
      <c r="M1408" s="3">
        <f t="shared" si="147"/>
        <v>1119306.77</v>
      </c>
      <c r="N1408" s="3">
        <v>304511.32</v>
      </c>
      <c r="O1408" s="3">
        <f t="shared" si="148"/>
        <v>814795.45</v>
      </c>
      <c r="P1408" s="3">
        <v>599422.01</v>
      </c>
      <c r="Q1408" s="4">
        <f t="shared" si="149"/>
        <v>0.63594857064505861</v>
      </c>
      <c r="R1408" s="4">
        <f t="shared" si="150"/>
        <v>0.34056934228378521</v>
      </c>
      <c r="S1408" s="3">
        <v>1492062.38</v>
      </c>
      <c r="T1408" s="3">
        <f t="shared" si="151"/>
        <v>267996.25</v>
      </c>
      <c r="U1408" s="4">
        <f t="shared" si="152"/>
        <v>0.17961464184895543</v>
      </c>
      <c r="V1408" s="2" t="s">
        <v>133</v>
      </c>
      <c r="W1408" s="2" t="s">
        <v>134</v>
      </c>
      <c r="X1408" s="2" t="s">
        <v>86</v>
      </c>
      <c r="Y1408" s="2">
        <v>0.92</v>
      </c>
      <c r="Z1408" s="2" t="s">
        <v>3894</v>
      </c>
      <c r="AA1408" s="2" t="s">
        <v>76</v>
      </c>
      <c r="AB1408" s="2" t="s">
        <v>242</v>
      </c>
      <c r="AC1408" s="2">
        <v>4.7300000000000004</v>
      </c>
      <c r="AD1408" s="3">
        <v>0</v>
      </c>
      <c r="AE1408" s="5">
        <v>0</v>
      </c>
      <c r="AF1408" s="2">
        <v>0</v>
      </c>
      <c r="AG1408" s="3">
        <f t="shared" si="153"/>
        <v>0</v>
      </c>
      <c r="AH1408" s="2" t="s">
        <v>50</v>
      </c>
      <c r="AI1408" s="3">
        <v>0</v>
      </c>
    </row>
    <row r="1409" spans="1:35" x14ac:dyDescent="0.3">
      <c r="A1409" s="2" t="s">
        <v>3895</v>
      </c>
      <c r="B1409" s="2" t="s">
        <v>3896</v>
      </c>
      <c r="C1409" s="2" t="s">
        <v>212</v>
      </c>
      <c r="D1409" s="2" t="s">
        <v>81</v>
      </c>
      <c r="E1409" s="2">
        <v>2022</v>
      </c>
      <c r="F1409" s="2" t="s">
        <v>68</v>
      </c>
      <c r="G1409" s="2" t="s">
        <v>114</v>
      </c>
      <c r="H1409" s="2" t="s">
        <v>115</v>
      </c>
      <c r="I1409" s="2" t="s">
        <v>178</v>
      </c>
      <c r="J1409" s="2" t="s">
        <v>206</v>
      </c>
      <c r="K1409" s="3">
        <v>3236497.02</v>
      </c>
      <c r="L1409" s="3">
        <v>1706491.8</v>
      </c>
      <c r="M1409" s="3">
        <f t="shared" si="147"/>
        <v>1530005.22</v>
      </c>
      <c r="N1409" s="3">
        <v>488919.31</v>
      </c>
      <c r="O1409" s="3">
        <f t="shared" si="148"/>
        <v>1041085.9099999999</v>
      </c>
      <c r="P1409" s="3">
        <v>755567.18</v>
      </c>
      <c r="Q1409" s="4">
        <f t="shared" si="149"/>
        <v>0.47273493859110671</v>
      </c>
      <c r="R1409" s="4">
        <f t="shared" si="150"/>
        <v>0.23345214759382044</v>
      </c>
      <c r="S1409" s="3">
        <v>2830055.24</v>
      </c>
      <c r="T1409" s="3">
        <f t="shared" si="151"/>
        <v>406441.7799999998</v>
      </c>
      <c r="U1409" s="4">
        <f t="shared" si="152"/>
        <v>0.14361620022653684</v>
      </c>
      <c r="V1409" s="2" t="s">
        <v>85</v>
      </c>
      <c r="W1409" s="2" t="s">
        <v>117</v>
      </c>
      <c r="X1409" s="2" t="s">
        <v>118</v>
      </c>
      <c r="Y1409" s="2">
        <v>3.75</v>
      </c>
      <c r="Z1409" s="2" t="s">
        <v>3897</v>
      </c>
      <c r="AA1409" s="2" t="s">
        <v>224</v>
      </c>
      <c r="AB1409" s="2" t="s">
        <v>149</v>
      </c>
      <c r="AC1409" s="2">
        <v>2.04</v>
      </c>
      <c r="AD1409" s="3">
        <v>3404086.61</v>
      </c>
      <c r="AE1409" s="5">
        <v>7.77</v>
      </c>
      <c r="AF1409" s="2">
        <v>60</v>
      </c>
      <c r="AG1409" s="3">
        <f t="shared" si="153"/>
        <v>68648.509014424621</v>
      </c>
      <c r="AH1409" s="2" t="s">
        <v>50</v>
      </c>
      <c r="AI1409" s="3">
        <v>0</v>
      </c>
    </row>
    <row r="1410" spans="1:35" x14ac:dyDescent="0.3">
      <c r="A1410" s="2" t="s">
        <v>3898</v>
      </c>
      <c r="B1410" s="2" t="s">
        <v>1228</v>
      </c>
      <c r="C1410" s="2" t="s">
        <v>407</v>
      </c>
      <c r="D1410" s="2" t="s">
        <v>38</v>
      </c>
      <c r="E1410" s="2">
        <v>2020</v>
      </c>
      <c r="F1410" s="2" t="s">
        <v>82</v>
      </c>
      <c r="G1410" s="2" t="s">
        <v>40</v>
      </c>
      <c r="H1410" s="2" t="s">
        <v>83</v>
      </c>
      <c r="I1410" s="2" t="s">
        <v>131</v>
      </c>
      <c r="J1410" s="2" t="s">
        <v>235</v>
      </c>
      <c r="K1410" s="3">
        <v>7627965.29</v>
      </c>
      <c r="L1410" s="3">
        <v>4067735.73</v>
      </c>
      <c r="M1410" s="3">
        <f t="shared" ref="M1410:M1473" si="154">K1410-L1410</f>
        <v>3560229.56</v>
      </c>
      <c r="N1410" s="3">
        <v>1542983.49</v>
      </c>
      <c r="O1410" s="3">
        <f t="shared" ref="O1410:O1473" si="155">M1410-N1410</f>
        <v>2017246.07</v>
      </c>
      <c r="P1410" s="3">
        <v>1497009.81</v>
      </c>
      <c r="Q1410" s="4">
        <f t="shared" ref="Q1410:Q1473" si="156">IF(K1410&lt;&gt;0,M1410/K1410,0)</f>
        <v>0.46673384377709981</v>
      </c>
      <c r="R1410" s="4">
        <f t="shared" ref="R1410:R1473" si="157">IF(K1410&lt;&gt;0,P1410/K1410,0)</f>
        <v>0.19625283454849071</v>
      </c>
      <c r="S1410" s="3">
        <v>8957812.8599999994</v>
      </c>
      <c r="T1410" s="3">
        <f t="shared" ref="T1410:T1473" si="158">K1410-S1410</f>
        <v>-1329847.5699999994</v>
      </c>
      <c r="U1410" s="4">
        <f t="shared" ref="U1410:U1473" si="159">IF(S1410&lt;&gt;0,T1410/S1410,0)</f>
        <v>-0.14845672607632479</v>
      </c>
      <c r="V1410" s="2" t="s">
        <v>73</v>
      </c>
      <c r="W1410" s="2" t="s">
        <v>207</v>
      </c>
      <c r="X1410" s="2" t="s">
        <v>86</v>
      </c>
      <c r="Y1410" s="2">
        <v>0.92</v>
      </c>
      <c r="Z1410" s="2" t="s">
        <v>3899</v>
      </c>
      <c r="AA1410" s="2" t="s">
        <v>224</v>
      </c>
      <c r="AB1410" s="2" t="s">
        <v>209</v>
      </c>
      <c r="AC1410" s="2">
        <v>6.1</v>
      </c>
      <c r="AD1410" s="3">
        <v>0</v>
      </c>
      <c r="AE1410" s="5">
        <v>0</v>
      </c>
      <c r="AF1410" s="2">
        <v>0</v>
      </c>
      <c r="AG1410" s="3">
        <f t="shared" ref="AG1410:AG1473" si="160">IF(AD1410&gt;0,(AD1410*(AE1410/100/12)*(1+AE1410/100/12)^AF1410)/((1+AE1410/100/12)^AF1410-1),0)</f>
        <v>0</v>
      </c>
      <c r="AH1410" s="2" t="s">
        <v>50</v>
      </c>
      <c r="AI1410" s="3">
        <v>0</v>
      </c>
    </row>
    <row r="1411" spans="1:35" x14ac:dyDescent="0.3">
      <c r="A1411" s="2" t="s">
        <v>3900</v>
      </c>
      <c r="B1411" s="2" t="s">
        <v>3901</v>
      </c>
      <c r="C1411" s="2" t="s">
        <v>245</v>
      </c>
      <c r="D1411" s="2" t="s">
        <v>38</v>
      </c>
      <c r="E1411" s="2">
        <v>2023</v>
      </c>
      <c r="F1411" s="2" t="s">
        <v>82</v>
      </c>
      <c r="G1411" s="2" t="s">
        <v>40</v>
      </c>
      <c r="H1411" s="2" t="s">
        <v>279</v>
      </c>
      <c r="I1411" s="2" t="s">
        <v>39</v>
      </c>
      <c r="J1411" s="2" t="s">
        <v>566</v>
      </c>
      <c r="K1411" s="3">
        <v>5825789.5700000003</v>
      </c>
      <c r="L1411" s="3">
        <v>2758470.67</v>
      </c>
      <c r="M1411" s="3">
        <f t="shared" si="154"/>
        <v>3067318.9000000004</v>
      </c>
      <c r="N1411" s="3">
        <v>1066378.3500000001</v>
      </c>
      <c r="O1411" s="3">
        <f t="shared" si="155"/>
        <v>2000940.5500000003</v>
      </c>
      <c r="P1411" s="3">
        <v>1564959.12</v>
      </c>
      <c r="Q1411" s="4">
        <f t="shared" si="156"/>
        <v>0.52650698470044466</v>
      </c>
      <c r="R1411" s="4">
        <f t="shared" si="157"/>
        <v>0.26862609800717535</v>
      </c>
      <c r="S1411" s="3">
        <v>6621696.7800000003</v>
      </c>
      <c r="T1411" s="3">
        <f t="shared" si="158"/>
        <v>-795907.21</v>
      </c>
      <c r="U1411" s="4">
        <f t="shared" si="159"/>
        <v>-0.12019686742587447</v>
      </c>
      <c r="V1411" s="2" t="s">
        <v>107</v>
      </c>
      <c r="W1411" s="2" t="s">
        <v>96</v>
      </c>
      <c r="X1411" s="2" t="s">
        <v>280</v>
      </c>
      <c r="Y1411" s="2">
        <v>0.79</v>
      </c>
      <c r="Z1411" s="2" t="s">
        <v>514</v>
      </c>
      <c r="AA1411" s="2" t="s">
        <v>141</v>
      </c>
      <c r="AB1411" s="2" t="s">
        <v>242</v>
      </c>
      <c r="AC1411" s="2">
        <v>3.89</v>
      </c>
      <c r="AD1411" s="3">
        <v>0</v>
      </c>
      <c r="AE1411" s="5">
        <v>0</v>
      </c>
      <c r="AF1411" s="2">
        <v>0</v>
      </c>
      <c r="AG1411" s="3">
        <f t="shared" si="160"/>
        <v>0</v>
      </c>
      <c r="AH1411" s="2" t="s">
        <v>230</v>
      </c>
      <c r="AI1411" s="3">
        <v>0</v>
      </c>
    </row>
    <row r="1412" spans="1:35" x14ac:dyDescent="0.3">
      <c r="A1412" s="2" t="s">
        <v>3902</v>
      </c>
      <c r="B1412" s="2" t="s">
        <v>2591</v>
      </c>
      <c r="C1412" s="2" t="s">
        <v>337</v>
      </c>
      <c r="D1412" s="2" t="s">
        <v>38</v>
      </c>
      <c r="E1412" s="2">
        <v>2024</v>
      </c>
      <c r="F1412" s="2" t="s">
        <v>105</v>
      </c>
      <c r="G1412" s="2" t="s">
        <v>69</v>
      </c>
      <c r="H1412" s="2" t="s">
        <v>70</v>
      </c>
      <c r="I1412" s="2" t="s">
        <v>131</v>
      </c>
      <c r="J1412" s="2" t="s">
        <v>268</v>
      </c>
      <c r="K1412" s="3">
        <v>8528301.0399999991</v>
      </c>
      <c r="L1412" s="3">
        <v>4940406.78</v>
      </c>
      <c r="M1412" s="3">
        <f t="shared" si="154"/>
        <v>3587894.2599999988</v>
      </c>
      <c r="N1412" s="3">
        <v>1075226.25</v>
      </c>
      <c r="O1412" s="3">
        <f t="shared" si="155"/>
        <v>2512668.0099999988</v>
      </c>
      <c r="P1412" s="3">
        <v>1925130.49</v>
      </c>
      <c r="Q1412" s="4">
        <f t="shared" si="156"/>
        <v>0.42070445721507965</v>
      </c>
      <c r="R1412" s="4">
        <f t="shared" si="157"/>
        <v>0.2257343497808797</v>
      </c>
      <c r="S1412" s="3">
        <v>8413386.7699999996</v>
      </c>
      <c r="T1412" s="3">
        <f t="shared" si="158"/>
        <v>114914.26999999955</v>
      </c>
      <c r="U1412" s="4">
        <f t="shared" si="159"/>
        <v>1.3658503185632052E-2</v>
      </c>
      <c r="V1412" s="2" t="s">
        <v>133</v>
      </c>
      <c r="W1412" s="2" t="s">
        <v>96</v>
      </c>
      <c r="X1412" s="2" t="s">
        <v>74</v>
      </c>
      <c r="Y1412" s="2">
        <v>1.36</v>
      </c>
      <c r="Z1412" s="2" t="s">
        <v>3903</v>
      </c>
      <c r="AA1412" s="2" t="s">
        <v>109</v>
      </c>
      <c r="AB1412" s="2" t="s">
        <v>142</v>
      </c>
      <c r="AC1412" s="2">
        <v>4.93</v>
      </c>
      <c r="AD1412" s="3">
        <v>0</v>
      </c>
      <c r="AE1412" s="5">
        <v>0</v>
      </c>
      <c r="AF1412" s="2">
        <v>0</v>
      </c>
      <c r="AG1412" s="3">
        <f t="shared" si="160"/>
        <v>0</v>
      </c>
      <c r="AH1412" s="2" t="s">
        <v>50</v>
      </c>
      <c r="AI1412" s="3">
        <v>0</v>
      </c>
    </row>
    <row r="1413" spans="1:35" x14ac:dyDescent="0.3">
      <c r="A1413" s="2" t="s">
        <v>3904</v>
      </c>
      <c r="B1413" s="2" t="s">
        <v>3905</v>
      </c>
      <c r="C1413" s="2" t="s">
        <v>411</v>
      </c>
      <c r="D1413" s="2" t="s">
        <v>54</v>
      </c>
      <c r="E1413" s="2">
        <v>2022</v>
      </c>
      <c r="F1413" s="2" t="s">
        <v>92</v>
      </c>
      <c r="G1413" s="2" t="s">
        <v>69</v>
      </c>
      <c r="H1413" s="2" t="s">
        <v>272</v>
      </c>
      <c r="I1413" s="2" t="s">
        <v>58</v>
      </c>
      <c r="J1413" s="2" t="s">
        <v>191</v>
      </c>
      <c r="K1413" s="3">
        <v>4055580.93</v>
      </c>
      <c r="L1413" s="3">
        <v>1259479.32</v>
      </c>
      <c r="M1413" s="3">
        <f t="shared" si="154"/>
        <v>2796101.6100000003</v>
      </c>
      <c r="N1413" s="3">
        <v>739484.75</v>
      </c>
      <c r="O1413" s="3">
        <f t="shared" si="155"/>
        <v>2056616.8600000003</v>
      </c>
      <c r="P1413" s="3">
        <v>1448347.42</v>
      </c>
      <c r="Q1413" s="4">
        <f t="shared" si="156"/>
        <v>0.68944539839327046</v>
      </c>
      <c r="R1413" s="4">
        <f t="shared" si="157"/>
        <v>0.35712452667046146</v>
      </c>
      <c r="S1413" s="3">
        <v>3315558.6</v>
      </c>
      <c r="T1413" s="3">
        <f t="shared" si="158"/>
        <v>740022.33000000007</v>
      </c>
      <c r="U1413" s="4">
        <f t="shared" si="159"/>
        <v>0.22319687849884481</v>
      </c>
      <c r="V1413" s="2" t="s">
        <v>133</v>
      </c>
      <c r="W1413" s="2" t="s">
        <v>117</v>
      </c>
      <c r="X1413" s="2" t="s">
        <v>274</v>
      </c>
      <c r="Y1413" s="2">
        <v>1</v>
      </c>
      <c r="Z1413" s="2" t="s">
        <v>3906</v>
      </c>
      <c r="AA1413" s="2" t="s">
        <v>76</v>
      </c>
      <c r="AB1413" s="2" t="s">
        <v>77</v>
      </c>
      <c r="AC1413" s="2">
        <v>8.5299999999999994</v>
      </c>
      <c r="AD1413" s="3">
        <v>0</v>
      </c>
      <c r="AE1413" s="5">
        <v>0</v>
      </c>
      <c r="AF1413" s="2">
        <v>0</v>
      </c>
      <c r="AG1413" s="3">
        <f t="shared" si="160"/>
        <v>0</v>
      </c>
      <c r="AH1413" s="2" t="s">
        <v>50</v>
      </c>
      <c r="AI1413" s="3">
        <v>0</v>
      </c>
    </row>
    <row r="1414" spans="1:35" x14ac:dyDescent="0.3">
      <c r="A1414" s="2" t="s">
        <v>3907</v>
      </c>
      <c r="B1414" s="2" t="s">
        <v>2996</v>
      </c>
      <c r="C1414" s="2" t="s">
        <v>249</v>
      </c>
      <c r="D1414" s="2" t="s">
        <v>104</v>
      </c>
      <c r="E1414" s="2">
        <v>2023</v>
      </c>
      <c r="F1414" s="2" t="s">
        <v>68</v>
      </c>
      <c r="G1414" s="2" t="s">
        <v>69</v>
      </c>
      <c r="H1414" s="2" t="s">
        <v>70</v>
      </c>
      <c r="I1414" s="2" t="s">
        <v>55</v>
      </c>
      <c r="J1414" s="2" t="s">
        <v>217</v>
      </c>
      <c r="K1414" s="3">
        <v>9124503.9499999993</v>
      </c>
      <c r="L1414" s="3">
        <v>4211553.2300000004</v>
      </c>
      <c r="M1414" s="3">
        <f t="shared" si="154"/>
        <v>4912950.7199999988</v>
      </c>
      <c r="N1414" s="3">
        <v>1953061.33</v>
      </c>
      <c r="O1414" s="3">
        <f t="shared" si="155"/>
        <v>2959889.3899999987</v>
      </c>
      <c r="P1414" s="3">
        <v>2217048.87</v>
      </c>
      <c r="Q1414" s="4">
        <f t="shared" si="156"/>
        <v>0.53843482855854308</v>
      </c>
      <c r="R1414" s="4">
        <f t="shared" si="157"/>
        <v>0.24297746838062362</v>
      </c>
      <c r="S1414" s="3">
        <v>8972953.8100000005</v>
      </c>
      <c r="T1414" s="3">
        <f t="shared" si="158"/>
        <v>151550.13999999873</v>
      </c>
      <c r="U1414" s="4">
        <f t="shared" si="159"/>
        <v>1.688966010625198E-2</v>
      </c>
      <c r="V1414" s="2" t="s">
        <v>95</v>
      </c>
      <c r="W1414" s="2" t="s">
        <v>60</v>
      </c>
      <c r="X1414" s="2" t="s">
        <v>74</v>
      </c>
      <c r="Y1414" s="2">
        <v>1.36</v>
      </c>
      <c r="Z1414" s="2" t="s">
        <v>3908</v>
      </c>
      <c r="AA1414" s="2" t="s">
        <v>48</v>
      </c>
      <c r="AB1414" s="2" t="s">
        <v>77</v>
      </c>
      <c r="AC1414" s="2">
        <v>2.83</v>
      </c>
      <c r="AD1414" s="3">
        <v>0</v>
      </c>
      <c r="AE1414" s="5">
        <v>0</v>
      </c>
      <c r="AF1414" s="2">
        <v>0</v>
      </c>
      <c r="AG1414" s="3">
        <f t="shared" si="160"/>
        <v>0</v>
      </c>
      <c r="AH1414" s="2" t="s">
        <v>50</v>
      </c>
      <c r="AI1414" s="3">
        <v>0</v>
      </c>
    </row>
    <row r="1415" spans="1:35" x14ac:dyDescent="0.3">
      <c r="A1415" s="2" t="s">
        <v>3909</v>
      </c>
      <c r="B1415" s="2" t="s">
        <v>3910</v>
      </c>
      <c r="C1415" s="2" t="s">
        <v>407</v>
      </c>
      <c r="D1415" s="2" t="s">
        <v>38</v>
      </c>
      <c r="E1415" s="2">
        <v>2020</v>
      </c>
      <c r="F1415" s="2" t="s">
        <v>92</v>
      </c>
      <c r="G1415" s="2" t="s">
        <v>56</v>
      </c>
      <c r="H1415" s="2" t="s">
        <v>153</v>
      </c>
      <c r="I1415" s="2" t="s">
        <v>58</v>
      </c>
      <c r="J1415" s="2" t="s">
        <v>240</v>
      </c>
      <c r="K1415" s="3">
        <v>4378823.4400000004</v>
      </c>
      <c r="L1415" s="3">
        <v>2083676.67</v>
      </c>
      <c r="M1415" s="3">
        <f t="shared" si="154"/>
        <v>2295146.7700000005</v>
      </c>
      <c r="N1415" s="3">
        <v>696503.14</v>
      </c>
      <c r="O1415" s="3">
        <f t="shared" si="155"/>
        <v>1598643.6300000004</v>
      </c>
      <c r="P1415" s="3">
        <v>1199272.28</v>
      </c>
      <c r="Q1415" s="4">
        <f t="shared" si="156"/>
        <v>0.52414690874131253</v>
      </c>
      <c r="R1415" s="4">
        <f t="shared" si="157"/>
        <v>0.27388002654886673</v>
      </c>
      <c r="S1415" s="3">
        <v>4388799.07</v>
      </c>
      <c r="T1415" s="3">
        <f t="shared" si="158"/>
        <v>-9975.6299999998882</v>
      </c>
      <c r="U1415" s="4">
        <f t="shared" si="159"/>
        <v>-2.2729748710049484E-3</v>
      </c>
      <c r="V1415" s="2" t="s">
        <v>85</v>
      </c>
      <c r="W1415" s="2" t="s">
        <v>45</v>
      </c>
      <c r="X1415" s="2" t="s">
        <v>155</v>
      </c>
      <c r="Y1415" s="2">
        <v>7.24</v>
      </c>
      <c r="Z1415" s="2" t="s">
        <v>3911</v>
      </c>
      <c r="AA1415" s="2" t="s">
        <v>109</v>
      </c>
      <c r="AB1415" s="2" t="s">
        <v>49</v>
      </c>
      <c r="AC1415" s="2">
        <v>2.3199999999999998</v>
      </c>
      <c r="AD1415" s="3">
        <v>0</v>
      </c>
      <c r="AE1415" s="5">
        <v>0</v>
      </c>
      <c r="AF1415" s="2">
        <v>0</v>
      </c>
      <c r="AG1415" s="3">
        <f t="shared" si="160"/>
        <v>0</v>
      </c>
      <c r="AH1415" s="2" t="s">
        <v>50</v>
      </c>
      <c r="AI1415" s="3">
        <v>0</v>
      </c>
    </row>
    <row r="1416" spans="1:35" x14ac:dyDescent="0.3">
      <c r="A1416" s="2" t="s">
        <v>3912</v>
      </c>
      <c r="B1416" s="2" t="s">
        <v>3913</v>
      </c>
      <c r="C1416" s="2" t="s">
        <v>233</v>
      </c>
      <c r="D1416" s="2" t="s">
        <v>38</v>
      </c>
      <c r="E1416" s="2">
        <v>2023</v>
      </c>
      <c r="F1416" s="2" t="s">
        <v>58</v>
      </c>
      <c r="G1416" s="2" t="s">
        <v>114</v>
      </c>
      <c r="H1416" s="2" t="s">
        <v>234</v>
      </c>
      <c r="I1416" s="2" t="s">
        <v>39</v>
      </c>
      <c r="J1416" s="2" t="s">
        <v>566</v>
      </c>
      <c r="K1416" s="3">
        <v>4780222.2300000004</v>
      </c>
      <c r="L1416" s="3">
        <v>1860347.57</v>
      </c>
      <c r="M1416" s="3">
        <f t="shared" si="154"/>
        <v>2919874.66</v>
      </c>
      <c r="N1416" s="3">
        <v>771646.99</v>
      </c>
      <c r="O1416" s="3">
        <f t="shared" si="155"/>
        <v>2148227.67</v>
      </c>
      <c r="P1416" s="3">
        <v>1710305.22</v>
      </c>
      <c r="Q1416" s="4">
        <f t="shared" si="156"/>
        <v>0.61082404112412991</v>
      </c>
      <c r="R1416" s="4">
        <f t="shared" si="157"/>
        <v>0.35778780519164272</v>
      </c>
      <c r="S1416" s="3">
        <v>4197420.28</v>
      </c>
      <c r="T1416" s="3">
        <f t="shared" si="158"/>
        <v>582801.95000000019</v>
      </c>
      <c r="U1416" s="4">
        <f t="shared" si="159"/>
        <v>0.13884765192014561</v>
      </c>
      <c r="V1416" s="2" t="s">
        <v>107</v>
      </c>
      <c r="W1416" s="2" t="s">
        <v>117</v>
      </c>
      <c r="X1416" s="2" t="s">
        <v>236</v>
      </c>
      <c r="Y1416" s="2">
        <v>3.67</v>
      </c>
      <c r="Z1416" s="2" t="s">
        <v>3914</v>
      </c>
      <c r="AA1416" s="2" t="s">
        <v>141</v>
      </c>
      <c r="AB1416" s="2" t="s">
        <v>64</v>
      </c>
      <c r="AC1416" s="2">
        <v>6.92</v>
      </c>
      <c r="AD1416" s="3">
        <v>0</v>
      </c>
      <c r="AE1416" s="5">
        <v>0</v>
      </c>
      <c r="AF1416" s="2">
        <v>0</v>
      </c>
      <c r="AG1416" s="3">
        <f t="shared" si="160"/>
        <v>0</v>
      </c>
      <c r="AH1416" s="2" t="s">
        <v>50</v>
      </c>
      <c r="AI1416" s="3">
        <v>0</v>
      </c>
    </row>
    <row r="1417" spans="1:35" x14ac:dyDescent="0.3">
      <c r="A1417" s="2" t="s">
        <v>3915</v>
      </c>
      <c r="B1417" s="2" t="s">
        <v>3658</v>
      </c>
      <c r="C1417" s="2" t="s">
        <v>257</v>
      </c>
      <c r="D1417" s="2" t="s">
        <v>104</v>
      </c>
      <c r="E1417" s="2">
        <v>2024</v>
      </c>
      <c r="F1417" s="2" t="s">
        <v>55</v>
      </c>
      <c r="G1417" s="2" t="s">
        <v>69</v>
      </c>
      <c r="H1417" s="2" t="s">
        <v>165</v>
      </c>
      <c r="I1417" s="2" t="s">
        <v>178</v>
      </c>
      <c r="J1417" s="2" t="s">
        <v>206</v>
      </c>
      <c r="K1417" s="3">
        <v>6993466.6600000001</v>
      </c>
      <c r="L1417" s="3">
        <v>3501866.45</v>
      </c>
      <c r="M1417" s="3">
        <f t="shared" si="154"/>
        <v>3491600.21</v>
      </c>
      <c r="N1417" s="3">
        <v>909811.89</v>
      </c>
      <c r="O1417" s="3">
        <f t="shared" si="155"/>
        <v>2581788.3199999998</v>
      </c>
      <c r="P1417" s="3">
        <v>1938246.15</v>
      </c>
      <c r="Q1417" s="4">
        <f t="shared" si="156"/>
        <v>0.4992660120867724</v>
      </c>
      <c r="R1417" s="4">
        <f t="shared" si="157"/>
        <v>0.27715098165635638</v>
      </c>
      <c r="S1417" s="3">
        <v>7434633.5999999996</v>
      </c>
      <c r="T1417" s="3">
        <f t="shared" si="158"/>
        <v>-441166.93999999948</v>
      </c>
      <c r="U1417" s="4">
        <f t="shared" si="159"/>
        <v>-5.9339432678968809E-2</v>
      </c>
      <c r="V1417" s="2" t="s">
        <v>44</v>
      </c>
      <c r="W1417" s="2" t="s">
        <v>60</v>
      </c>
      <c r="X1417" s="2" t="s">
        <v>167</v>
      </c>
      <c r="Y1417" s="2">
        <v>17.2</v>
      </c>
      <c r="Z1417" s="2" t="s">
        <v>3916</v>
      </c>
      <c r="AA1417" s="2" t="s">
        <v>109</v>
      </c>
      <c r="AB1417" s="2" t="s">
        <v>64</v>
      </c>
      <c r="AC1417" s="2">
        <v>1.28</v>
      </c>
      <c r="AD1417" s="3">
        <v>2727405.13</v>
      </c>
      <c r="AE1417" s="5">
        <v>10.84</v>
      </c>
      <c r="AF1417" s="2">
        <v>60</v>
      </c>
      <c r="AG1417" s="3">
        <f t="shared" si="160"/>
        <v>59082.999378074099</v>
      </c>
      <c r="AH1417" s="2" t="s">
        <v>230</v>
      </c>
      <c r="AI1417" s="3">
        <v>1619546.27</v>
      </c>
    </row>
    <row r="1418" spans="1:35" x14ac:dyDescent="0.3">
      <c r="A1418" s="2" t="s">
        <v>3917</v>
      </c>
      <c r="B1418" s="2" t="s">
        <v>3918</v>
      </c>
      <c r="C1418" s="2" t="s">
        <v>245</v>
      </c>
      <c r="D1418" s="2" t="s">
        <v>38</v>
      </c>
      <c r="E1418" s="2">
        <v>2023</v>
      </c>
      <c r="F1418" s="2" t="s">
        <v>105</v>
      </c>
      <c r="G1418" s="2" t="s">
        <v>69</v>
      </c>
      <c r="H1418" s="2" t="s">
        <v>165</v>
      </c>
      <c r="I1418" s="2" t="s">
        <v>39</v>
      </c>
      <c r="J1418" s="2" t="s">
        <v>487</v>
      </c>
      <c r="K1418" s="3">
        <v>3525374.21</v>
      </c>
      <c r="L1418" s="3">
        <v>1653316.41</v>
      </c>
      <c r="M1418" s="3">
        <f t="shared" si="154"/>
        <v>1872057.8</v>
      </c>
      <c r="N1418" s="3">
        <v>321509.61</v>
      </c>
      <c r="O1418" s="3">
        <f t="shared" si="155"/>
        <v>1550548.19</v>
      </c>
      <c r="P1418" s="3">
        <v>1106119.53</v>
      </c>
      <c r="Q1418" s="4">
        <f t="shared" si="156"/>
        <v>0.53102385406058783</v>
      </c>
      <c r="R1418" s="4">
        <f t="shared" si="157"/>
        <v>0.31375946611920102</v>
      </c>
      <c r="S1418" s="3">
        <v>3424028.87</v>
      </c>
      <c r="T1418" s="3">
        <f t="shared" si="158"/>
        <v>101345.33999999985</v>
      </c>
      <c r="U1418" s="4">
        <f t="shared" si="159"/>
        <v>2.9598272633723399E-2</v>
      </c>
      <c r="V1418" s="2" t="s">
        <v>44</v>
      </c>
      <c r="W1418" s="2" t="s">
        <v>117</v>
      </c>
      <c r="X1418" s="2" t="s">
        <v>167</v>
      </c>
      <c r="Y1418" s="2">
        <v>17.2</v>
      </c>
      <c r="Z1418" s="2" t="s">
        <v>3919</v>
      </c>
      <c r="AA1418" s="2" t="s">
        <v>99</v>
      </c>
      <c r="AB1418" s="2" t="s">
        <v>242</v>
      </c>
      <c r="AC1418" s="2">
        <v>2.2599999999999998</v>
      </c>
      <c r="AD1418" s="3">
        <v>0</v>
      </c>
      <c r="AE1418" s="5">
        <v>0</v>
      </c>
      <c r="AF1418" s="2">
        <v>0</v>
      </c>
      <c r="AG1418" s="3">
        <f t="shared" si="160"/>
        <v>0</v>
      </c>
      <c r="AH1418" s="2" t="s">
        <v>50</v>
      </c>
      <c r="AI1418" s="3">
        <v>0</v>
      </c>
    </row>
    <row r="1419" spans="1:35" x14ac:dyDescent="0.3">
      <c r="A1419" s="2" t="s">
        <v>3920</v>
      </c>
      <c r="B1419" s="2" t="s">
        <v>3921</v>
      </c>
      <c r="C1419" s="2" t="s">
        <v>53</v>
      </c>
      <c r="D1419" s="2" t="s">
        <v>54</v>
      </c>
      <c r="E1419" s="2">
        <v>2021</v>
      </c>
      <c r="F1419" s="2" t="s">
        <v>105</v>
      </c>
      <c r="G1419" s="2" t="s">
        <v>114</v>
      </c>
      <c r="H1419" s="2" t="s">
        <v>115</v>
      </c>
      <c r="I1419" s="2" t="s">
        <v>55</v>
      </c>
      <c r="J1419" s="2" t="s">
        <v>217</v>
      </c>
      <c r="K1419" s="3">
        <v>7258685.9400000004</v>
      </c>
      <c r="L1419" s="3">
        <v>4147359.41</v>
      </c>
      <c r="M1419" s="3">
        <f t="shared" si="154"/>
        <v>3111326.5300000003</v>
      </c>
      <c r="N1419" s="3">
        <v>744278.73</v>
      </c>
      <c r="O1419" s="3">
        <f t="shared" si="155"/>
        <v>2367047.8000000003</v>
      </c>
      <c r="P1419" s="3">
        <v>1724970.92</v>
      </c>
      <c r="Q1419" s="4">
        <f t="shared" si="156"/>
        <v>0.42863495620531011</v>
      </c>
      <c r="R1419" s="4">
        <f t="shared" si="157"/>
        <v>0.23764231353423176</v>
      </c>
      <c r="S1419" s="3">
        <v>8370859.3300000001</v>
      </c>
      <c r="T1419" s="3">
        <f t="shared" si="158"/>
        <v>-1112173.3899999997</v>
      </c>
      <c r="U1419" s="4">
        <f t="shared" si="159"/>
        <v>-0.13286251102250929</v>
      </c>
      <c r="V1419" s="2" t="s">
        <v>133</v>
      </c>
      <c r="W1419" s="2" t="s">
        <v>45</v>
      </c>
      <c r="X1419" s="2" t="s">
        <v>118</v>
      </c>
      <c r="Y1419" s="2">
        <v>3.75</v>
      </c>
      <c r="Z1419" s="2" t="s">
        <v>3922</v>
      </c>
      <c r="AA1419" s="2" t="s">
        <v>99</v>
      </c>
      <c r="AB1419" s="2" t="s">
        <v>142</v>
      </c>
      <c r="AC1419" s="2">
        <v>8.6300000000000008</v>
      </c>
      <c r="AD1419" s="3">
        <v>0</v>
      </c>
      <c r="AE1419" s="5">
        <v>0</v>
      </c>
      <c r="AF1419" s="2">
        <v>0</v>
      </c>
      <c r="AG1419" s="3">
        <f t="shared" si="160"/>
        <v>0</v>
      </c>
      <c r="AH1419" s="2" t="s">
        <v>50</v>
      </c>
      <c r="AI1419" s="3">
        <v>0</v>
      </c>
    </row>
    <row r="1420" spans="1:35" x14ac:dyDescent="0.3">
      <c r="A1420" s="2" t="s">
        <v>3923</v>
      </c>
      <c r="B1420" s="2" t="s">
        <v>3924</v>
      </c>
      <c r="C1420" s="2" t="s">
        <v>292</v>
      </c>
      <c r="D1420" s="2" t="s">
        <v>81</v>
      </c>
      <c r="E1420" s="2">
        <v>2022</v>
      </c>
      <c r="F1420" s="2" t="s">
        <v>82</v>
      </c>
      <c r="G1420" s="2" t="s">
        <v>40</v>
      </c>
      <c r="H1420" s="2" t="s">
        <v>139</v>
      </c>
      <c r="I1420" s="2" t="s">
        <v>58</v>
      </c>
      <c r="J1420" s="2" t="s">
        <v>191</v>
      </c>
      <c r="K1420" s="3">
        <v>6375463.1500000004</v>
      </c>
      <c r="L1420" s="3">
        <v>3545523.24</v>
      </c>
      <c r="M1420" s="3">
        <f t="shared" si="154"/>
        <v>2829939.91</v>
      </c>
      <c r="N1420" s="3">
        <v>786504.23</v>
      </c>
      <c r="O1420" s="3">
        <f t="shared" si="155"/>
        <v>2043435.6800000002</v>
      </c>
      <c r="P1420" s="3">
        <v>1603559.01</v>
      </c>
      <c r="Q1420" s="4">
        <f t="shared" si="156"/>
        <v>0.44387989443559095</v>
      </c>
      <c r="R1420" s="4">
        <f t="shared" si="157"/>
        <v>0.25152039503200641</v>
      </c>
      <c r="S1420" s="3">
        <v>5686161.2800000003</v>
      </c>
      <c r="T1420" s="3">
        <f t="shared" si="158"/>
        <v>689301.87000000011</v>
      </c>
      <c r="U1420" s="4">
        <f t="shared" si="159"/>
        <v>0.12122446692190907</v>
      </c>
      <c r="V1420" s="2" t="s">
        <v>73</v>
      </c>
      <c r="W1420" s="2" t="s">
        <v>125</v>
      </c>
      <c r="X1420" s="2" t="s">
        <v>86</v>
      </c>
      <c r="Y1420" s="2">
        <v>0.92</v>
      </c>
      <c r="Z1420" s="2" t="s">
        <v>3925</v>
      </c>
      <c r="AA1420" s="2" t="s">
        <v>141</v>
      </c>
      <c r="AB1420" s="2" t="s">
        <v>64</v>
      </c>
      <c r="AC1420" s="2">
        <v>5.63</v>
      </c>
      <c r="AD1420" s="3">
        <v>0</v>
      </c>
      <c r="AE1420" s="5">
        <v>0</v>
      </c>
      <c r="AF1420" s="2">
        <v>0</v>
      </c>
      <c r="AG1420" s="3">
        <f t="shared" si="160"/>
        <v>0</v>
      </c>
      <c r="AH1420" s="2" t="s">
        <v>50</v>
      </c>
      <c r="AI1420" s="3">
        <v>0</v>
      </c>
    </row>
    <row r="1421" spans="1:35" x14ac:dyDescent="0.3">
      <c r="A1421" s="2" t="s">
        <v>3926</v>
      </c>
      <c r="B1421" s="2" t="s">
        <v>1692</v>
      </c>
      <c r="C1421" s="2" t="s">
        <v>448</v>
      </c>
      <c r="D1421" s="2" t="s">
        <v>54</v>
      </c>
      <c r="E1421" s="2">
        <v>2021</v>
      </c>
      <c r="F1421" s="2" t="s">
        <v>82</v>
      </c>
      <c r="G1421" s="2" t="s">
        <v>69</v>
      </c>
      <c r="H1421" s="2" t="s">
        <v>272</v>
      </c>
      <c r="I1421" s="2" t="s">
        <v>39</v>
      </c>
      <c r="J1421" s="2" t="s">
        <v>566</v>
      </c>
      <c r="K1421" s="3">
        <v>5532974.0199999996</v>
      </c>
      <c r="L1421" s="3">
        <v>1872208.15</v>
      </c>
      <c r="M1421" s="3">
        <f t="shared" si="154"/>
        <v>3660765.8699999996</v>
      </c>
      <c r="N1421" s="3">
        <v>1213556.53</v>
      </c>
      <c r="O1421" s="3">
        <f t="shared" si="155"/>
        <v>2447209.34</v>
      </c>
      <c r="P1421" s="3">
        <v>1852251.88</v>
      </c>
      <c r="Q1421" s="4">
        <f t="shared" si="156"/>
        <v>0.66162715689021068</v>
      </c>
      <c r="R1421" s="4">
        <f t="shared" si="157"/>
        <v>0.33476605407953824</v>
      </c>
      <c r="S1421" s="3">
        <v>5454827.7199999997</v>
      </c>
      <c r="T1421" s="3">
        <f t="shared" si="158"/>
        <v>78146.299999999814</v>
      </c>
      <c r="U1421" s="4">
        <f t="shared" si="159"/>
        <v>1.4326080311111973E-2</v>
      </c>
      <c r="V1421" s="2" t="s">
        <v>133</v>
      </c>
      <c r="W1421" s="2" t="s">
        <v>60</v>
      </c>
      <c r="X1421" s="2" t="s">
        <v>274</v>
      </c>
      <c r="Y1421" s="2">
        <v>1</v>
      </c>
      <c r="Z1421" s="2" t="s">
        <v>3927</v>
      </c>
      <c r="AA1421" s="2" t="s">
        <v>76</v>
      </c>
      <c r="AB1421" s="2" t="s">
        <v>209</v>
      </c>
      <c r="AC1421" s="2">
        <v>3.22</v>
      </c>
      <c r="AD1421" s="3">
        <v>0</v>
      </c>
      <c r="AE1421" s="5">
        <v>0</v>
      </c>
      <c r="AF1421" s="2">
        <v>0</v>
      </c>
      <c r="AG1421" s="3">
        <f t="shared" si="160"/>
        <v>0</v>
      </c>
      <c r="AH1421" s="2" t="s">
        <v>50</v>
      </c>
      <c r="AI1421" s="3">
        <v>0</v>
      </c>
    </row>
    <row r="1422" spans="1:35" x14ac:dyDescent="0.3">
      <c r="A1422" s="2" t="s">
        <v>3928</v>
      </c>
      <c r="B1422" s="2" t="s">
        <v>2438</v>
      </c>
      <c r="C1422" s="2" t="s">
        <v>337</v>
      </c>
      <c r="D1422" s="2" t="s">
        <v>38</v>
      </c>
      <c r="E1422" s="2">
        <v>2024</v>
      </c>
      <c r="F1422" s="2" t="s">
        <v>92</v>
      </c>
      <c r="G1422" s="2" t="s">
        <v>56</v>
      </c>
      <c r="H1422" s="2" t="s">
        <v>123</v>
      </c>
      <c r="I1422" s="2" t="s">
        <v>42</v>
      </c>
      <c r="J1422" s="2" t="s">
        <v>166</v>
      </c>
      <c r="K1422" s="3">
        <v>7892879.4000000004</v>
      </c>
      <c r="L1422" s="3">
        <v>2252407.1800000002</v>
      </c>
      <c r="M1422" s="3">
        <f t="shared" si="154"/>
        <v>5640472.2200000007</v>
      </c>
      <c r="N1422" s="3">
        <v>1081697.1299999999</v>
      </c>
      <c r="O1422" s="3">
        <f t="shared" si="155"/>
        <v>4558775.0900000008</v>
      </c>
      <c r="P1422" s="3">
        <v>3614436.03</v>
      </c>
      <c r="Q1422" s="4">
        <f t="shared" si="156"/>
        <v>0.71462794933874196</v>
      </c>
      <c r="R1422" s="4">
        <f t="shared" si="157"/>
        <v>0.4579363052221474</v>
      </c>
      <c r="S1422" s="3">
        <v>7095818.9000000004</v>
      </c>
      <c r="T1422" s="3">
        <f t="shared" si="158"/>
        <v>797060.5</v>
      </c>
      <c r="U1422" s="4">
        <f t="shared" si="159"/>
        <v>0.1123281909012644</v>
      </c>
      <c r="V1422" s="2" t="s">
        <v>133</v>
      </c>
      <c r="W1422" s="2" t="s">
        <v>207</v>
      </c>
      <c r="X1422" s="2" t="s">
        <v>126</v>
      </c>
      <c r="Y1422" s="2">
        <v>1.34</v>
      </c>
      <c r="Z1422" s="2" t="s">
        <v>3929</v>
      </c>
      <c r="AA1422" s="2" t="s">
        <v>148</v>
      </c>
      <c r="AB1422" s="2" t="s">
        <v>242</v>
      </c>
      <c r="AC1422" s="2">
        <v>2.83</v>
      </c>
      <c r="AD1422" s="3">
        <v>0</v>
      </c>
      <c r="AE1422" s="5">
        <v>0</v>
      </c>
      <c r="AF1422" s="2">
        <v>0</v>
      </c>
      <c r="AG1422" s="3">
        <f t="shared" si="160"/>
        <v>0</v>
      </c>
      <c r="AH1422" s="2" t="s">
        <v>50</v>
      </c>
      <c r="AI1422" s="3">
        <v>0</v>
      </c>
    </row>
    <row r="1423" spans="1:35" x14ac:dyDescent="0.3">
      <c r="A1423" s="2" t="s">
        <v>3930</v>
      </c>
      <c r="B1423" s="2" t="s">
        <v>1147</v>
      </c>
      <c r="C1423" s="2" t="s">
        <v>403</v>
      </c>
      <c r="D1423" s="2" t="s">
        <v>54</v>
      </c>
      <c r="E1423" s="2">
        <v>2021</v>
      </c>
      <c r="F1423" s="2" t="s">
        <v>105</v>
      </c>
      <c r="G1423" s="2" t="s">
        <v>56</v>
      </c>
      <c r="H1423" s="2" t="s">
        <v>177</v>
      </c>
      <c r="I1423" s="2" t="s">
        <v>39</v>
      </c>
      <c r="J1423" s="2" t="s">
        <v>566</v>
      </c>
      <c r="K1423" s="3">
        <v>8267688.5</v>
      </c>
      <c r="L1423" s="3">
        <v>3439855.02</v>
      </c>
      <c r="M1423" s="3">
        <f t="shared" si="154"/>
        <v>4827833.4800000004</v>
      </c>
      <c r="N1423" s="3">
        <v>1515002.36</v>
      </c>
      <c r="O1423" s="3">
        <f t="shared" si="155"/>
        <v>3312831.12</v>
      </c>
      <c r="P1423" s="3">
        <v>2566800.7400000002</v>
      </c>
      <c r="Q1423" s="4">
        <f t="shared" si="156"/>
        <v>0.58393993436012981</v>
      </c>
      <c r="R1423" s="4">
        <f t="shared" si="157"/>
        <v>0.3104617136942206</v>
      </c>
      <c r="S1423" s="3">
        <v>8224146.4400000004</v>
      </c>
      <c r="T1423" s="3">
        <f t="shared" si="158"/>
        <v>43542.05999999959</v>
      </c>
      <c r="U1423" s="4">
        <f t="shared" si="159"/>
        <v>5.2944169121579487E-3</v>
      </c>
      <c r="V1423" s="2" t="s">
        <v>85</v>
      </c>
      <c r="W1423" s="2" t="s">
        <v>207</v>
      </c>
      <c r="X1423" s="2" t="s">
        <v>180</v>
      </c>
      <c r="Y1423" s="2">
        <v>149.5</v>
      </c>
      <c r="Z1423" s="2" t="s">
        <v>3931</v>
      </c>
      <c r="AA1423" s="2" t="s">
        <v>48</v>
      </c>
      <c r="AB1423" s="2" t="s">
        <v>100</v>
      </c>
      <c r="AC1423" s="2">
        <v>4.58</v>
      </c>
      <c r="AD1423" s="3">
        <v>0</v>
      </c>
      <c r="AE1423" s="5">
        <v>0</v>
      </c>
      <c r="AF1423" s="2">
        <v>0</v>
      </c>
      <c r="AG1423" s="3">
        <f t="shared" si="160"/>
        <v>0</v>
      </c>
      <c r="AH1423" s="2" t="s">
        <v>230</v>
      </c>
      <c r="AI1423" s="3">
        <v>0</v>
      </c>
    </row>
    <row r="1424" spans="1:35" x14ac:dyDescent="0.3">
      <c r="A1424" s="2" t="s">
        <v>3932</v>
      </c>
      <c r="B1424" s="2" t="s">
        <v>3933</v>
      </c>
      <c r="C1424" s="2" t="s">
        <v>253</v>
      </c>
      <c r="D1424" s="2" t="s">
        <v>54</v>
      </c>
      <c r="E1424" s="2">
        <v>2020</v>
      </c>
      <c r="F1424" s="2" t="s">
        <v>105</v>
      </c>
      <c r="G1424" s="2" t="s">
        <v>114</v>
      </c>
      <c r="H1424" s="2" t="s">
        <v>115</v>
      </c>
      <c r="I1424" s="2" t="s">
        <v>55</v>
      </c>
      <c r="J1424" s="2" t="s">
        <v>84</v>
      </c>
      <c r="K1424" s="3">
        <v>925763.02</v>
      </c>
      <c r="L1424" s="3">
        <v>454246.92</v>
      </c>
      <c r="M1424" s="3">
        <f t="shared" si="154"/>
        <v>471516.10000000003</v>
      </c>
      <c r="N1424" s="3">
        <v>77926.66</v>
      </c>
      <c r="O1424" s="3">
        <f t="shared" si="155"/>
        <v>393589.44000000006</v>
      </c>
      <c r="P1424" s="3">
        <v>283239.55</v>
      </c>
      <c r="Q1424" s="4">
        <f t="shared" si="156"/>
        <v>0.50932699817713611</v>
      </c>
      <c r="R1424" s="4">
        <f t="shared" si="157"/>
        <v>0.30595254280085632</v>
      </c>
      <c r="S1424" s="3">
        <v>1046718.24</v>
      </c>
      <c r="T1424" s="3">
        <f t="shared" si="158"/>
        <v>-120955.21999999997</v>
      </c>
      <c r="U1424" s="4">
        <f t="shared" si="159"/>
        <v>-0.11555661817835521</v>
      </c>
      <c r="V1424" s="2" t="s">
        <v>85</v>
      </c>
      <c r="W1424" s="2" t="s">
        <v>117</v>
      </c>
      <c r="X1424" s="2" t="s">
        <v>118</v>
      </c>
      <c r="Y1424" s="2">
        <v>3.75</v>
      </c>
      <c r="Z1424" s="2" t="s">
        <v>3934</v>
      </c>
      <c r="AA1424" s="2" t="s">
        <v>76</v>
      </c>
      <c r="AB1424" s="2" t="s">
        <v>242</v>
      </c>
      <c r="AC1424" s="2">
        <v>2.95</v>
      </c>
      <c r="AD1424" s="3">
        <v>0</v>
      </c>
      <c r="AE1424" s="5">
        <v>0</v>
      </c>
      <c r="AF1424" s="2">
        <v>0</v>
      </c>
      <c r="AG1424" s="3">
        <f t="shared" si="160"/>
        <v>0</v>
      </c>
      <c r="AH1424" s="2" t="s">
        <v>50</v>
      </c>
      <c r="AI1424" s="3">
        <v>0</v>
      </c>
    </row>
    <row r="1425" spans="1:35" x14ac:dyDescent="0.3">
      <c r="A1425" s="2" t="s">
        <v>3935</v>
      </c>
      <c r="B1425" s="2" t="s">
        <v>3936</v>
      </c>
      <c r="C1425" s="2" t="s">
        <v>103</v>
      </c>
      <c r="D1425" s="2" t="s">
        <v>104</v>
      </c>
      <c r="E1425" s="2">
        <v>2020</v>
      </c>
      <c r="F1425" s="2" t="s">
        <v>58</v>
      </c>
      <c r="G1425" s="2" t="s">
        <v>56</v>
      </c>
      <c r="H1425" s="2" t="s">
        <v>57</v>
      </c>
      <c r="I1425" s="2" t="s">
        <v>71</v>
      </c>
      <c r="J1425" s="2" t="s">
        <v>72</v>
      </c>
      <c r="K1425" s="3">
        <v>1044794.53</v>
      </c>
      <c r="L1425" s="3">
        <v>317392.69</v>
      </c>
      <c r="M1425" s="3">
        <f t="shared" si="154"/>
        <v>727401.84000000008</v>
      </c>
      <c r="N1425" s="3">
        <v>194500.24</v>
      </c>
      <c r="O1425" s="3">
        <f t="shared" si="155"/>
        <v>532901.60000000009</v>
      </c>
      <c r="P1425" s="3">
        <v>379839.38</v>
      </c>
      <c r="Q1425" s="4">
        <f t="shared" si="156"/>
        <v>0.69621520702257134</v>
      </c>
      <c r="R1425" s="4">
        <f t="shared" si="157"/>
        <v>0.36355414303327183</v>
      </c>
      <c r="S1425" s="3">
        <v>897451.12</v>
      </c>
      <c r="T1425" s="3">
        <f t="shared" si="158"/>
        <v>147343.41000000003</v>
      </c>
      <c r="U1425" s="4">
        <f t="shared" si="159"/>
        <v>0.16417987199124565</v>
      </c>
      <c r="V1425" s="2" t="s">
        <v>124</v>
      </c>
      <c r="W1425" s="2" t="s">
        <v>117</v>
      </c>
      <c r="X1425" s="2" t="s">
        <v>61</v>
      </c>
      <c r="Y1425" s="2">
        <v>1.53</v>
      </c>
      <c r="Z1425" s="2" t="s">
        <v>1682</v>
      </c>
      <c r="AA1425" s="2" t="s">
        <v>141</v>
      </c>
      <c r="AB1425" s="2" t="s">
        <v>306</v>
      </c>
      <c r="AC1425" s="2">
        <v>1.66</v>
      </c>
      <c r="AD1425" s="3">
        <v>0</v>
      </c>
      <c r="AE1425" s="5">
        <v>0</v>
      </c>
      <c r="AF1425" s="2">
        <v>0</v>
      </c>
      <c r="AG1425" s="3">
        <f t="shared" si="160"/>
        <v>0</v>
      </c>
      <c r="AH1425" s="2" t="s">
        <v>50</v>
      </c>
      <c r="AI1425" s="3">
        <v>0</v>
      </c>
    </row>
    <row r="1426" spans="1:35" x14ac:dyDescent="0.3">
      <c r="A1426" s="2" t="s">
        <v>3937</v>
      </c>
      <c r="B1426" s="2" t="s">
        <v>3938</v>
      </c>
      <c r="C1426" s="2" t="s">
        <v>617</v>
      </c>
      <c r="D1426" s="2" t="s">
        <v>38</v>
      </c>
      <c r="E1426" s="2">
        <v>2020</v>
      </c>
      <c r="F1426" s="2" t="s">
        <v>92</v>
      </c>
      <c r="G1426" s="2" t="s">
        <v>56</v>
      </c>
      <c r="H1426" s="2" t="s">
        <v>262</v>
      </c>
      <c r="I1426" s="2" t="s">
        <v>39</v>
      </c>
      <c r="J1426" s="2" t="s">
        <v>566</v>
      </c>
      <c r="K1426" s="3">
        <v>9920980.1600000001</v>
      </c>
      <c r="L1426" s="3">
        <v>5097939.7300000004</v>
      </c>
      <c r="M1426" s="3">
        <f t="shared" si="154"/>
        <v>4823040.43</v>
      </c>
      <c r="N1426" s="3">
        <v>1188694.9099999999</v>
      </c>
      <c r="O1426" s="3">
        <f t="shared" si="155"/>
        <v>3634345.5199999996</v>
      </c>
      <c r="P1426" s="3">
        <v>2717546.63</v>
      </c>
      <c r="Q1426" s="4">
        <f t="shared" si="156"/>
        <v>0.48614555741637522</v>
      </c>
      <c r="R1426" s="4">
        <f t="shared" si="157"/>
        <v>0.27391916788189602</v>
      </c>
      <c r="S1426" s="3">
        <v>11699136.43</v>
      </c>
      <c r="T1426" s="3">
        <f t="shared" si="158"/>
        <v>-1778156.2699999996</v>
      </c>
      <c r="U1426" s="4">
        <f t="shared" si="159"/>
        <v>-0.15199038669557594</v>
      </c>
      <c r="V1426" s="2" t="s">
        <v>107</v>
      </c>
      <c r="W1426" s="2" t="s">
        <v>96</v>
      </c>
      <c r="X1426" s="2" t="s">
        <v>264</v>
      </c>
      <c r="Y1426" s="2">
        <v>83.5</v>
      </c>
      <c r="Z1426" s="2" t="s">
        <v>3939</v>
      </c>
      <c r="AA1426" s="2" t="s">
        <v>76</v>
      </c>
      <c r="AB1426" s="2" t="s">
        <v>110</v>
      </c>
      <c r="AC1426" s="2">
        <v>3.9</v>
      </c>
      <c r="AD1426" s="3">
        <v>0</v>
      </c>
      <c r="AE1426" s="5">
        <v>0</v>
      </c>
      <c r="AF1426" s="2">
        <v>0</v>
      </c>
      <c r="AG1426" s="3">
        <f t="shared" si="160"/>
        <v>0</v>
      </c>
      <c r="AH1426" s="2" t="s">
        <v>50</v>
      </c>
      <c r="AI1426" s="3">
        <v>0</v>
      </c>
    </row>
    <row r="1427" spans="1:35" x14ac:dyDescent="0.3">
      <c r="A1427" s="2" t="s">
        <v>3940</v>
      </c>
      <c r="B1427" s="2" t="s">
        <v>1045</v>
      </c>
      <c r="C1427" s="2" t="s">
        <v>322</v>
      </c>
      <c r="D1427" s="2" t="s">
        <v>38</v>
      </c>
      <c r="E1427" s="2">
        <v>2021</v>
      </c>
      <c r="F1427" s="2" t="s">
        <v>82</v>
      </c>
      <c r="G1427" s="2" t="s">
        <v>93</v>
      </c>
      <c r="H1427" s="2" t="s">
        <v>159</v>
      </c>
      <c r="I1427" s="2" t="s">
        <v>178</v>
      </c>
      <c r="J1427" s="2" t="s">
        <v>206</v>
      </c>
      <c r="K1427" s="3">
        <v>3933969.78</v>
      </c>
      <c r="L1427" s="3">
        <v>1460343.44</v>
      </c>
      <c r="M1427" s="3">
        <f t="shared" si="154"/>
        <v>2473626.34</v>
      </c>
      <c r="N1427" s="3">
        <v>666309.52</v>
      </c>
      <c r="O1427" s="3">
        <f t="shared" si="155"/>
        <v>1807316.8199999998</v>
      </c>
      <c r="P1427" s="3">
        <v>1329544.3</v>
      </c>
      <c r="Q1427" s="4">
        <f t="shared" si="156"/>
        <v>0.6287863095887839</v>
      </c>
      <c r="R1427" s="4">
        <f t="shared" si="157"/>
        <v>0.33796505167866342</v>
      </c>
      <c r="S1427" s="3">
        <v>4415471.09</v>
      </c>
      <c r="T1427" s="3">
        <f t="shared" si="158"/>
        <v>-481501.31000000006</v>
      </c>
      <c r="U1427" s="4">
        <f t="shared" si="159"/>
        <v>-0.10904868363660832</v>
      </c>
      <c r="V1427" s="2" t="s">
        <v>124</v>
      </c>
      <c r="W1427" s="2" t="s">
        <v>60</v>
      </c>
      <c r="X1427" s="2" t="s">
        <v>160</v>
      </c>
      <c r="Y1427" s="2">
        <v>129.5</v>
      </c>
      <c r="Z1427" s="2" t="s">
        <v>3941</v>
      </c>
      <c r="AA1427" s="2" t="s">
        <v>109</v>
      </c>
      <c r="AB1427" s="2" t="s">
        <v>209</v>
      </c>
      <c r="AC1427" s="2">
        <v>9.44</v>
      </c>
      <c r="AD1427" s="3">
        <v>2566229.64</v>
      </c>
      <c r="AE1427" s="5">
        <v>11.95</v>
      </c>
      <c r="AF1427" s="2">
        <v>36</v>
      </c>
      <c r="AG1427" s="3">
        <f t="shared" si="160"/>
        <v>85174.27521177099</v>
      </c>
      <c r="AH1427" s="2" t="s">
        <v>50</v>
      </c>
      <c r="AI1427" s="3">
        <v>0</v>
      </c>
    </row>
    <row r="1428" spans="1:35" x14ac:dyDescent="0.3">
      <c r="A1428" s="2" t="s">
        <v>3942</v>
      </c>
      <c r="B1428" s="2" t="s">
        <v>678</v>
      </c>
      <c r="C1428" s="2" t="s">
        <v>315</v>
      </c>
      <c r="D1428" s="2" t="s">
        <v>104</v>
      </c>
      <c r="E1428" s="2">
        <v>2020</v>
      </c>
      <c r="F1428" s="2" t="s">
        <v>92</v>
      </c>
      <c r="G1428" s="2" t="s">
        <v>114</v>
      </c>
      <c r="H1428" s="2" t="s">
        <v>234</v>
      </c>
      <c r="I1428" s="2" t="s">
        <v>178</v>
      </c>
      <c r="J1428" s="2" t="s">
        <v>288</v>
      </c>
      <c r="K1428" s="3">
        <v>3168258.56</v>
      </c>
      <c r="L1428" s="3">
        <v>1137573.82</v>
      </c>
      <c r="M1428" s="3">
        <f t="shared" si="154"/>
        <v>2030684.74</v>
      </c>
      <c r="N1428" s="3">
        <v>427475.51</v>
      </c>
      <c r="O1428" s="3">
        <f t="shared" si="155"/>
        <v>1603209.23</v>
      </c>
      <c r="P1428" s="3">
        <v>1130297.75</v>
      </c>
      <c r="Q1428" s="4">
        <f t="shared" si="156"/>
        <v>0.64094665935345885</v>
      </c>
      <c r="R1428" s="4">
        <f t="shared" si="157"/>
        <v>0.35675678881460987</v>
      </c>
      <c r="S1428" s="3">
        <v>2910541.96</v>
      </c>
      <c r="T1428" s="3">
        <f t="shared" si="158"/>
        <v>257716.60000000009</v>
      </c>
      <c r="U1428" s="4">
        <f t="shared" si="159"/>
        <v>8.8545914658450797E-2</v>
      </c>
      <c r="V1428" s="2" t="s">
        <v>107</v>
      </c>
      <c r="W1428" s="2" t="s">
        <v>134</v>
      </c>
      <c r="X1428" s="2" t="s">
        <v>236</v>
      </c>
      <c r="Y1428" s="2">
        <v>3.67</v>
      </c>
      <c r="Z1428" s="2" t="s">
        <v>3943</v>
      </c>
      <c r="AA1428" s="2" t="s">
        <v>76</v>
      </c>
      <c r="AB1428" s="2" t="s">
        <v>149</v>
      </c>
      <c r="AC1428" s="2">
        <v>2.88</v>
      </c>
      <c r="AD1428" s="3">
        <v>3857201.9</v>
      </c>
      <c r="AE1428" s="5">
        <v>13.55</v>
      </c>
      <c r="AF1428" s="2">
        <v>120</v>
      </c>
      <c r="AG1428" s="3">
        <f t="shared" si="160"/>
        <v>58850.186923350491</v>
      </c>
      <c r="AH1428" s="2" t="s">
        <v>50</v>
      </c>
      <c r="AI1428" s="3">
        <v>0</v>
      </c>
    </row>
    <row r="1429" spans="1:35" x14ac:dyDescent="0.3">
      <c r="A1429" s="2" t="s">
        <v>3944</v>
      </c>
      <c r="B1429" s="2" t="s">
        <v>3945</v>
      </c>
      <c r="C1429" s="2" t="s">
        <v>205</v>
      </c>
      <c r="D1429" s="2" t="s">
        <v>81</v>
      </c>
      <c r="E1429" s="2">
        <v>2023</v>
      </c>
      <c r="F1429" s="2" t="s">
        <v>68</v>
      </c>
      <c r="G1429" s="2" t="s">
        <v>56</v>
      </c>
      <c r="H1429" s="2" t="s">
        <v>153</v>
      </c>
      <c r="I1429" s="2" t="s">
        <v>71</v>
      </c>
      <c r="J1429" s="2" t="s">
        <v>172</v>
      </c>
      <c r="K1429" s="3">
        <v>1873398.06</v>
      </c>
      <c r="L1429" s="3">
        <v>832420.09</v>
      </c>
      <c r="M1429" s="3">
        <f t="shared" si="154"/>
        <v>1040977.9700000001</v>
      </c>
      <c r="N1429" s="3">
        <v>374472.65</v>
      </c>
      <c r="O1429" s="3">
        <f t="shared" si="155"/>
        <v>666505.32000000007</v>
      </c>
      <c r="P1429" s="3">
        <v>500965.75</v>
      </c>
      <c r="Q1429" s="4">
        <f t="shared" si="156"/>
        <v>0.55566299134525632</v>
      </c>
      <c r="R1429" s="4">
        <f t="shared" si="157"/>
        <v>0.26741020005113059</v>
      </c>
      <c r="S1429" s="3">
        <v>1741185.39</v>
      </c>
      <c r="T1429" s="3">
        <f t="shared" si="158"/>
        <v>132212.67000000016</v>
      </c>
      <c r="U1429" s="4">
        <f t="shared" si="159"/>
        <v>7.5932563390047836E-2</v>
      </c>
      <c r="V1429" s="2" t="s">
        <v>73</v>
      </c>
      <c r="W1429" s="2" t="s">
        <v>207</v>
      </c>
      <c r="X1429" s="2" t="s">
        <v>155</v>
      </c>
      <c r="Y1429" s="2">
        <v>7.24</v>
      </c>
      <c r="Z1429" s="2" t="s">
        <v>3946</v>
      </c>
      <c r="AA1429" s="2" t="s">
        <v>224</v>
      </c>
      <c r="AB1429" s="2" t="s">
        <v>64</v>
      </c>
      <c r="AC1429" s="2">
        <v>6.99</v>
      </c>
      <c r="AD1429" s="3">
        <v>0</v>
      </c>
      <c r="AE1429" s="5">
        <v>0</v>
      </c>
      <c r="AF1429" s="2">
        <v>0</v>
      </c>
      <c r="AG1429" s="3">
        <f t="shared" si="160"/>
        <v>0</v>
      </c>
      <c r="AH1429" s="2" t="s">
        <v>50</v>
      </c>
      <c r="AI1429" s="3">
        <v>0</v>
      </c>
    </row>
    <row r="1430" spans="1:35" x14ac:dyDescent="0.3">
      <c r="A1430" s="2" t="s">
        <v>3947</v>
      </c>
      <c r="B1430" s="2" t="s">
        <v>3948</v>
      </c>
      <c r="C1430" s="2" t="s">
        <v>253</v>
      </c>
      <c r="D1430" s="2" t="s">
        <v>54</v>
      </c>
      <c r="E1430" s="2">
        <v>2020</v>
      </c>
      <c r="F1430" s="2" t="s">
        <v>82</v>
      </c>
      <c r="G1430" s="2" t="s">
        <v>56</v>
      </c>
      <c r="H1430" s="2" t="s">
        <v>262</v>
      </c>
      <c r="I1430" s="2" t="s">
        <v>39</v>
      </c>
      <c r="J1430" s="2" t="s">
        <v>116</v>
      </c>
      <c r="K1430" s="3">
        <v>9930321.8100000005</v>
      </c>
      <c r="L1430" s="3">
        <v>3502061.38</v>
      </c>
      <c r="M1430" s="3">
        <f t="shared" si="154"/>
        <v>6428260.4300000006</v>
      </c>
      <c r="N1430" s="3">
        <v>1115973.07</v>
      </c>
      <c r="O1430" s="3">
        <f t="shared" si="155"/>
        <v>5312287.3600000003</v>
      </c>
      <c r="P1430" s="3">
        <v>3964699.2</v>
      </c>
      <c r="Q1430" s="4">
        <f t="shared" si="156"/>
        <v>0.6473365670311545</v>
      </c>
      <c r="R1430" s="4">
        <f t="shared" si="157"/>
        <v>0.39925183451834173</v>
      </c>
      <c r="S1430" s="3">
        <v>8780652.3900000006</v>
      </c>
      <c r="T1430" s="3">
        <f t="shared" si="158"/>
        <v>1149669.42</v>
      </c>
      <c r="U1430" s="4">
        <f t="shared" si="159"/>
        <v>0.13093211858714746</v>
      </c>
      <c r="V1430" s="2" t="s">
        <v>85</v>
      </c>
      <c r="W1430" s="2" t="s">
        <v>45</v>
      </c>
      <c r="X1430" s="2" t="s">
        <v>264</v>
      </c>
      <c r="Y1430" s="2">
        <v>83.5</v>
      </c>
      <c r="Z1430" s="2" t="s">
        <v>3949</v>
      </c>
      <c r="AA1430" s="2" t="s">
        <v>224</v>
      </c>
      <c r="AB1430" s="2" t="s">
        <v>64</v>
      </c>
      <c r="AC1430" s="2">
        <v>4.12</v>
      </c>
      <c r="AD1430" s="3">
        <v>0</v>
      </c>
      <c r="AE1430" s="5">
        <v>0</v>
      </c>
      <c r="AF1430" s="2">
        <v>0</v>
      </c>
      <c r="AG1430" s="3">
        <f t="shared" si="160"/>
        <v>0</v>
      </c>
      <c r="AH1430" s="2" t="s">
        <v>50</v>
      </c>
      <c r="AI1430" s="3">
        <v>0</v>
      </c>
    </row>
    <row r="1431" spans="1:35" x14ac:dyDescent="0.3">
      <c r="A1431" s="2" t="s">
        <v>3950</v>
      </c>
      <c r="B1431" s="2" t="s">
        <v>3951</v>
      </c>
      <c r="C1431" s="2" t="s">
        <v>37</v>
      </c>
      <c r="D1431" s="2" t="s">
        <v>38</v>
      </c>
      <c r="E1431" s="2">
        <v>2022</v>
      </c>
      <c r="F1431" s="2" t="s">
        <v>92</v>
      </c>
      <c r="G1431" s="2" t="s">
        <v>40</v>
      </c>
      <c r="H1431" s="2" t="s">
        <v>279</v>
      </c>
      <c r="I1431" s="2" t="s">
        <v>58</v>
      </c>
      <c r="J1431" s="2" t="s">
        <v>106</v>
      </c>
      <c r="K1431" s="3">
        <v>6476825.2999999998</v>
      </c>
      <c r="L1431" s="3">
        <v>3608655.38</v>
      </c>
      <c r="M1431" s="3">
        <f t="shared" si="154"/>
        <v>2868169.92</v>
      </c>
      <c r="N1431" s="3">
        <v>572889.37</v>
      </c>
      <c r="O1431" s="3">
        <f t="shared" si="155"/>
        <v>2295280.5499999998</v>
      </c>
      <c r="P1431" s="3">
        <v>1741538.39</v>
      </c>
      <c r="Q1431" s="4">
        <f t="shared" si="156"/>
        <v>0.44283577017277276</v>
      </c>
      <c r="R1431" s="4">
        <f t="shared" si="157"/>
        <v>0.26888765858791958</v>
      </c>
      <c r="S1431" s="3">
        <v>5615574.6900000004</v>
      </c>
      <c r="T1431" s="3">
        <f t="shared" si="158"/>
        <v>861250.6099999994</v>
      </c>
      <c r="U1431" s="4">
        <f t="shared" si="159"/>
        <v>0.15336820495570674</v>
      </c>
      <c r="V1431" s="2" t="s">
        <v>44</v>
      </c>
      <c r="W1431" s="2" t="s">
        <v>134</v>
      </c>
      <c r="X1431" s="2" t="s">
        <v>280</v>
      </c>
      <c r="Y1431" s="2">
        <v>0.79</v>
      </c>
      <c r="Z1431" s="2" t="s">
        <v>3952</v>
      </c>
      <c r="AA1431" s="2" t="s">
        <v>99</v>
      </c>
      <c r="AB1431" s="2" t="s">
        <v>88</v>
      </c>
      <c r="AC1431" s="2">
        <v>5.48</v>
      </c>
      <c r="AD1431" s="3">
        <v>0</v>
      </c>
      <c r="AE1431" s="5">
        <v>0</v>
      </c>
      <c r="AF1431" s="2">
        <v>0</v>
      </c>
      <c r="AG1431" s="3">
        <f t="shared" si="160"/>
        <v>0</v>
      </c>
      <c r="AH1431" s="2" t="s">
        <v>50</v>
      </c>
      <c r="AI1431" s="3">
        <v>0</v>
      </c>
    </row>
    <row r="1432" spans="1:35" x14ac:dyDescent="0.3">
      <c r="A1432" s="2" t="s">
        <v>3953</v>
      </c>
      <c r="B1432" s="2" t="s">
        <v>3954</v>
      </c>
      <c r="C1432" s="2" t="s">
        <v>53</v>
      </c>
      <c r="D1432" s="2" t="s">
        <v>54</v>
      </c>
      <c r="E1432" s="2">
        <v>2021</v>
      </c>
      <c r="F1432" s="2" t="s">
        <v>92</v>
      </c>
      <c r="G1432" s="2" t="s">
        <v>56</v>
      </c>
      <c r="H1432" s="2" t="s">
        <v>177</v>
      </c>
      <c r="I1432" s="2" t="s">
        <v>55</v>
      </c>
      <c r="J1432" s="2" t="s">
        <v>217</v>
      </c>
      <c r="K1432" s="3">
        <v>5799804.7300000004</v>
      </c>
      <c r="L1432" s="3">
        <v>2438103.9700000002</v>
      </c>
      <c r="M1432" s="3">
        <f t="shared" si="154"/>
        <v>3361700.7600000002</v>
      </c>
      <c r="N1432" s="3">
        <v>1018376.06</v>
      </c>
      <c r="O1432" s="3">
        <f t="shared" si="155"/>
        <v>2343324.7000000002</v>
      </c>
      <c r="P1432" s="3">
        <v>1732781.3</v>
      </c>
      <c r="Q1432" s="4">
        <f t="shared" si="156"/>
        <v>0.57962309362094677</v>
      </c>
      <c r="R1432" s="4">
        <f t="shared" si="157"/>
        <v>0.2987654551604188</v>
      </c>
      <c r="S1432" s="3">
        <v>5082236.7300000004</v>
      </c>
      <c r="T1432" s="3">
        <f t="shared" si="158"/>
        <v>717568</v>
      </c>
      <c r="U1432" s="4">
        <f t="shared" si="159"/>
        <v>0.1411913765772182</v>
      </c>
      <c r="V1432" s="2" t="s">
        <v>73</v>
      </c>
      <c r="W1432" s="2" t="s">
        <v>117</v>
      </c>
      <c r="X1432" s="2" t="s">
        <v>180</v>
      </c>
      <c r="Y1432" s="2">
        <v>149.5</v>
      </c>
      <c r="Z1432" s="2" t="s">
        <v>1298</v>
      </c>
      <c r="AA1432" s="2" t="s">
        <v>224</v>
      </c>
      <c r="AB1432" s="2" t="s">
        <v>182</v>
      </c>
      <c r="AC1432" s="2">
        <v>8.9</v>
      </c>
      <c r="AD1432" s="3">
        <v>0</v>
      </c>
      <c r="AE1432" s="5">
        <v>0</v>
      </c>
      <c r="AF1432" s="2">
        <v>0</v>
      </c>
      <c r="AG1432" s="3">
        <f t="shared" si="160"/>
        <v>0</v>
      </c>
      <c r="AH1432" s="2" t="s">
        <v>50</v>
      </c>
      <c r="AI1432" s="3">
        <v>0</v>
      </c>
    </row>
    <row r="1433" spans="1:35" x14ac:dyDescent="0.3">
      <c r="A1433" s="2" t="s">
        <v>3955</v>
      </c>
      <c r="B1433" s="2" t="s">
        <v>3956</v>
      </c>
      <c r="C1433" s="2" t="s">
        <v>189</v>
      </c>
      <c r="D1433" s="2" t="s">
        <v>54</v>
      </c>
      <c r="E1433" s="2">
        <v>2020</v>
      </c>
      <c r="F1433" s="2" t="s">
        <v>39</v>
      </c>
      <c r="G1433" s="2" t="s">
        <v>40</v>
      </c>
      <c r="H1433" s="2" t="s">
        <v>83</v>
      </c>
      <c r="I1433" s="2" t="s">
        <v>39</v>
      </c>
      <c r="J1433" s="2" t="s">
        <v>273</v>
      </c>
      <c r="K1433" s="3">
        <v>8462963.6199999992</v>
      </c>
      <c r="L1433" s="3">
        <v>3816354.47</v>
      </c>
      <c r="M1433" s="3">
        <f t="shared" si="154"/>
        <v>4646609.1499999985</v>
      </c>
      <c r="N1433" s="3">
        <v>1501218.91</v>
      </c>
      <c r="O1433" s="3">
        <f t="shared" si="155"/>
        <v>3145390.2399999984</v>
      </c>
      <c r="P1433" s="3">
        <v>2347993.35</v>
      </c>
      <c r="Q1433" s="4">
        <f t="shared" si="156"/>
        <v>0.54905224205607528</v>
      </c>
      <c r="R1433" s="4">
        <f t="shared" si="157"/>
        <v>0.27744339399629847</v>
      </c>
      <c r="S1433" s="3">
        <v>8542817.7100000009</v>
      </c>
      <c r="T1433" s="3">
        <f t="shared" si="158"/>
        <v>-79854.090000001714</v>
      </c>
      <c r="U1433" s="4">
        <f t="shared" si="159"/>
        <v>-9.3475118761490814E-3</v>
      </c>
      <c r="V1433" s="2" t="s">
        <v>133</v>
      </c>
      <c r="W1433" s="2" t="s">
        <v>207</v>
      </c>
      <c r="X1433" s="2" t="s">
        <v>86</v>
      </c>
      <c r="Y1433" s="2">
        <v>0.92</v>
      </c>
      <c r="Z1433" s="2" t="s">
        <v>3957</v>
      </c>
      <c r="AA1433" s="2" t="s">
        <v>224</v>
      </c>
      <c r="AB1433" s="2" t="s">
        <v>110</v>
      </c>
      <c r="AC1433" s="2">
        <v>2.86</v>
      </c>
      <c r="AD1433" s="3">
        <v>0</v>
      </c>
      <c r="AE1433" s="5">
        <v>0</v>
      </c>
      <c r="AF1433" s="2">
        <v>0</v>
      </c>
      <c r="AG1433" s="3">
        <f t="shared" si="160"/>
        <v>0</v>
      </c>
      <c r="AH1433" s="2" t="s">
        <v>50</v>
      </c>
      <c r="AI1433" s="3">
        <v>0</v>
      </c>
    </row>
    <row r="1434" spans="1:35" x14ac:dyDescent="0.3">
      <c r="A1434" s="2" t="s">
        <v>3958</v>
      </c>
      <c r="B1434" s="2" t="s">
        <v>2114</v>
      </c>
      <c r="C1434" s="2" t="s">
        <v>292</v>
      </c>
      <c r="D1434" s="2" t="s">
        <v>81</v>
      </c>
      <c r="E1434" s="2">
        <v>2022</v>
      </c>
      <c r="F1434" s="2" t="s">
        <v>55</v>
      </c>
      <c r="G1434" s="2" t="s">
        <v>56</v>
      </c>
      <c r="H1434" s="2" t="s">
        <v>177</v>
      </c>
      <c r="I1434" s="2" t="s">
        <v>58</v>
      </c>
      <c r="J1434" s="2" t="s">
        <v>191</v>
      </c>
      <c r="K1434" s="3">
        <v>8799975.3000000007</v>
      </c>
      <c r="L1434" s="3">
        <v>3360826.08</v>
      </c>
      <c r="M1434" s="3">
        <f t="shared" si="154"/>
        <v>5439149.2200000007</v>
      </c>
      <c r="N1434" s="3">
        <v>1800880.43</v>
      </c>
      <c r="O1434" s="3">
        <f t="shared" si="155"/>
        <v>3638268.790000001</v>
      </c>
      <c r="P1434" s="3">
        <v>2573216.58</v>
      </c>
      <c r="Q1434" s="4">
        <f t="shared" si="156"/>
        <v>0.61808687349383817</v>
      </c>
      <c r="R1434" s="4">
        <f t="shared" si="157"/>
        <v>0.29241179574674486</v>
      </c>
      <c r="S1434" s="3">
        <v>8364840.2199999997</v>
      </c>
      <c r="T1434" s="3">
        <f t="shared" si="158"/>
        <v>435135.08000000101</v>
      </c>
      <c r="U1434" s="4">
        <f t="shared" si="159"/>
        <v>5.2019532777160565E-2</v>
      </c>
      <c r="V1434" s="2" t="s">
        <v>133</v>
      </c>
      <c r="W1434" s="2" t="s">
        <v>45</v>
      </c>
      <c r="X1434" s="2" t="s">
        <v>180</v>
      </c>
      <c r="Y1434" s="2">
        <v>149.5</v>
      </c>
      <c r="Z1434" s="2" t="s">
        <v>3959</v>
      </c>
      <c r="AA1434" s="2" t="s">
        <v>224</v>
      </c>
      <c r="AB1434" s="2" t="s">
        <v>142</v>
      </c>
      <c r="AC1434" s="2">
        <v>6.17</v>
      </c>
      <c r="AD1434" s="3">
        <v>0</v>
      </c>
      <c r="AE1434" s="5">
        <v>0</v>
      </c>
      <c r="AF1434" s="2">
        <v>0</v>
      </c>
      <c r="AG1434" s="3">
        <f t="shared" si="160"/>
        <v>0</v>
      </c>
      <c r="AH1434" s="2" t="s">
        <v>50</v>
      </c>
      <c r="AI1434" s="3">
        <v>0</v>
      </c>
    </row>
    <row r="1435" spans="1:35" x14ac:dyDescent="0.3">
      <c r="A1435" s="2" t="s">
        <v>3960</v>
      </c>
      <c r="B1435" s="2" t="s">
        <v>3961</v>
      </c>
      <c r="C1435" s="2" t="s">
        <v>363</v>
      </c>
      <c r="D1435" s="2" t="s">
        <v>81</v>
      </c>
      <c r="E1435" s="2">
        <v>2022</v>
      </c>
      <c r="F1435" s="2" t="s">
        <v>82</v>
      </c>
      <c r="G1435" s="2" t="s">
        <v>114</v>
      </c>
      <c r="H1435" s="2" t="s">
        <v>190</v>
      </c>
      <c r="I1435" s="2" t="s">
        <v>39</v>
      </c>
      <c r="J1435" s="2" t="s">
        <v>116</v>
      </c>
      <c r="K1435" s="3">
        <v>9239727.2300000004</v>
      </c>
      <c r="L1435" s="3">
        <v>4271861.84</v>
      </c>
      <c r="M1435" s="3">
        <f t="shared" si="154"/>
        <v>4967865.3900000006</v>
      </c>
      <c r="N1435" s="3">
        <v>751123.09</v>
      </c>
      <c r="O1435" s="3">
        <f t="shared" si="155"/>
        <v>4216742.3000000007</v>
      </c>
      <c r="P1435" s="3">
        <v>3311615.78</v>
      </c>
      <c r="Q1435" s="4">
        <f t="shared" si="156"/>
        <v>0.5376636416138012</v>
      </c>
      <c r="R1435" s="4">
        <f t="shared" si="157"/>
        <v>0.35841055667181199</v>
      </c>
      <c r="S1435" s="3">
        <v>7571000.0199999996</v>
      </c>
      <c r="T1435" s="3">
        <f t="shared" si="158"/>
        <v>1668727.2100000009</v>
      </c>
      <c r="U1435" s="4">
        <f t="shared" si="159"/>
        <v>0.22041040887489008</v>
      </c>
      <c r="V1435" s="2" t="s">
        <v>133</v>
      </c>
      <c r="W1435" s="2" t="s">
        <v>96</v>
      </c>
      <c r="X1435" s="2" t="s">
        <v>192</v>
      </c>
      <c r="Y1435" s="2">
        <v>3.64</v>
      </c>
      <c r="Z1435" s="2" t="s">
        <v>173</v>
      </c>
      <c r="AA1435" s="2" t="s">
        <v>109</v>
      </c>
      <c r="AB1435" s="2" t="s">
        <v>100</v>
      </c>
      <c r="AC1435" s="2">
        <v>5</v>
      </c>
      <c r="AD1435" s="3">
        <v>0</v>
      </c>
      <c r="AE1435" s="5">
        <v>0</v>
      </c>
      <c r="AF1435" s="2">
        <v>0</v>
      </c>
      <c r="AG1435" s="3">
        <f t="shared" si="160"/>
        <v>0</v>
      </c>
      <c r="AH1435" s="2" t="s">
        <v>50</v>
      </c>
      <c r="AI1435" s="3">
        <v>0</v>
      </c>
    </row>
    <row r="1436" spans="1:35" x14ac:dyDescent="0.3">
      <c r="A1436" s="2" t="s">
        <v>3962</v>
      </c>
      <c r="B1436" s="2" t="s">
        <v>3156</v>
      </c>
      <c r="C1436" s="2" t="s">
        <v>67</v>
      </c>
      <c r="D1436" s="2" t="s">
        <v>54</v>
      </c>
      <c r="E1436" s="2">
        <v>2022</v>
      </c>
      <c r="F1436" s="2" t="s">
        <v>68</v>
      </c>
      <c r="G1436" s="2" t="s">
        <v>93</v>
      </c>
      <c r="H1436" s="2" t="s">
        <v>159</v>
      </c>
      <c r="I1436" s="2" t="s">
        <v>178</v>
      </c>
      <c r="J1436" s="2" t="s">
        <v>206</v>
      </c>
      <c r="K1436" s="3">
        <v>1647085.37</v>
      </c>
      <c r="L1436" s="3">
        <v>630943</v>
      </c>
      <c r="M1436" s="3">
        <f t="shared" si="154"/>
        <v>1016142.3700000001</v>
      </c>
      <c r="N1436" s="3">
        <v>328691.34999999998</v>
      </c>
      <c r="O1436" s="3">
        <f t="shared" si="155"/>
        <v>687451.02000000014</v>
      </c>
      <c r="P1436" s="3">
        <v>541417.15</v>
      </c>
      <c r="Q1436" s="4">
        <f t="shared" si="156"/>
        <v>0.61693363835779813</v>
      </c>
      <c r="R1436" s="4">
        <f t="shared" si="157"/>
        <v>0.32871225733733522</v>
      </c>
      <c r="S1436" s="3">
        <v>1601763.35</v>
      </c>
      <c r="T1436" s="3">
        <f t="shared" si="158"/>
        <v>45322.020000000019</v>
      </c>
      <c r="U1436" s="4">
        <f t="shared" si="159"/>
        <v>2.8295078670641339E-2</v>
      </c>
      <c r="V1436" s="2" t="s">
        <v>124</v>
      </c>
      <c r="W1436" s="2" t="s">
        <v>45</v>
      </c>
      <c r="X1436" s="2" t="s">
        <v>160</v>
      </c>
      <c r="Y1436" s="2">
        <v>129.5</v>
      </c>
      <c r="Z1436" s="2" t="s">
        <v>3963</v>
      </c>
      <c r="AA1436" s="2" t="s">
        <v>63</v>
      </c>
      <c r="AB1436" s="2" t="s">
        <v>306</v>
      </c>
      <c r="AC1436" s="2">
        <v>1.72</v>
      </c>
      <c r="AD1436" s="3">
        <v>2979962.52</v>
      </c>
      <c r="AE1436" s="5">
        <v>13.31</v>
      </c>
      <c r="AF1436" s="2">
        <v>24</v>
      </c>
      <c r="AG1436" s="3">
        <f t="shared" si="160"/>
        <v>142107.14688660915</v>
      </c>
      <c r="AH1436" s="2" t="s">
        <v>50</v>
      </c>
      <c r="AI1436" s="3">
        <v>0</v>
      </c>
    </row>
    <row r="1437" spans="1:35" x14ac:dyDescent="0.3">
      <c r="A1437" s="2" t="s">
        <v>3964</v>
      </c>
      <c r="B1437" s="2" t="s">
        <v>3022</v>
      </c>
      <c r="C1437" s="2" t="s">
        <v>233</v>
      </c>
      <c r="D1437" s="2" t="s">
        <v>38</v>
      </c>
      <c r="E1437" s="2">
        <v>2023</v>
      </c>
      <c r="F1437" s="2" t="s">
        <v>39</v>
      </c>
      <c r="G1437" s="2" t="s">
        <v>114</v>
      </c>
      <c r="H1437" s="2" t="s">
        <v>190</v>
      </c>
      <c r="I1437" s="2" t="s">
        <v>55</v>
      </c>
      <c r="J1437" s="2" t="s">
        <v>540</v>
      </c>
      <c r="K1437" s="3">
        <v>412131.89</v>
      </c>
      <c r="L1437" s="3">
        <v>159734.20000000001</v>
      </c>
      <c r="M1437" s="3">
        <f t="shared" si="154"/>
        <v>252397.69</v>
      </c>
      <c r="N1437" s="3">
        <v>48254.36</v>
      </c>
      <c r="O1437" s="3">
        <f t="shared" si="155"/>
        <v>204143.33000000002</v>
      </c>
      <c r="P1437" s="3">
        <v>157041</v>
      </c>
      <c r="Q1437" s="4">
        <f t="shared" si="156"/>
        <v>0.61241970379918909</v>
      </c>
      <c r="R1437" s="4">
        <f t="shared" si="157"/>
        <v>0.38104549492639356</v>
      </c>
      <c r="S1437" s="3">
        <v>390374.94</v>
      </c>
      <c r="T1437" s="3">
        <f t="shared" si="158"/>
        <v>21756.950000000012</v>
      </c>
      <c r="U1437" s="4">
        <f t="shared" si="159"/>
        <v>5.5733469981449145E-2</v>
      </c>
      <c r="V1437" s="2" t="s">
        <v>85</v>
      </c>
      <c r="W1437" s="2" t="s">
        <v>96</v>
      </c>
      <c r="X1437" s="2" t="s">
        <v>192</v>
      </c>
      <c r="Y1437" s="2">
        <v>3.64</v>
      </c>
      <c r="Z1437" s="2" t="s">
        <v>3965</v>
      </c>
      <c r="AA1437" s="2" t="s">
        <v>48</v>
      </c>
      <c r="AB1437" s="2" t="s">
        <v>77</v>
      </c>
      <c r="AC1437" s="2">
        <v>6.36</v>
      </c>
      <c r="AD1437" s="3">
        <v>0</v>
      </c>
      <c r="AE1437" s="5">
        <v>0</v>
      </c>
      <c r="AF1437" s="2">
        <v>0</v>
      </c>
      <c r="AG1437" s="3">
        <f t="shared" si="160"/>
        <v>0</v>
      </c>
      <c r="AH1437" s="2" t="s">
        <v>230</v>
      </c>
      <c r="AI1437" s="3">
        <v>0</v>
      </c>
    </row>
    <row r="1438" spans="1:35" x14ac:dyDescent="0.3">
      <c r="A1438" s="2" t="s">
        <v>3966</v>
      </c>
      <c r="B1438" s="2" t="s">
        <v>2670</v>
      </c>
      <c r="C1438" s="2" t="s">
        <v>196</v>
      </c>
      <c r="D1438" s="2" t="s">
        <v>38</v>
      </c>
      <c r="E1438" s="2">
        <v>2023</v>
      </c>
      <c r="F1438" s="2" t="s">
        <v>105</v>
      </c>
      <c r="G1438" s="2" t="s">
        <v>69</v>
      </c>
      <c r="H1438" s="2" t="s">
        <v>165</v>
      </c>
      <c r="I1438" s="2" t="s">
        <v>42</v>
      </c>
      <c r="J1438" s="2" t="s">
        <v>422</v>
      </c>
      <c r="K1438" s="3">
        <v>5724945.6200000001</v>
      </c>
      <c r="L1438" s="3">
        <v>1978623.86</v>
      </c>
      <c r="M1438" s="3">
        <f t="shared" si="154"/>
        <v>3746321.76</v>
      </c>
      <c r="N1438" s="3">
        <v>463266.46</v>
      </c>
      <c r="O1438" s="3">
        <f t="shared" si="155"/>
        <v>3283055.3</v>
      </c>
      <c r="P1438" s="3">
        <v>2378854.41</v>
      </c>
      <c r="Q1438" s="4">
        <f t="shared" si="156"/>
        <v>0.65438556253046121</v>
      </c>
      <c r="R1438" s="4">
        <f t="shared" si="157"/>
        <v>0.4155243678978387</v>
      </c>
      <c r="S1438" s="3">
        <v>6060730.7000000002</v>
      </c>
      <c r="T1438" s="3">
        <f t="shared" si="158"/>
        <v>-335785.08000000007</v>
      </c>
      <c r="U1438" s="4">
        <f t="shared" si="159"/>
        <v>-5.5403398801401958E-2</v>
      </c>
      <c r="V1438" s="2" t="s">
        <v>133</v>
      </c>
      <c r="W1438" s="2" t="s">
        <v>134</v>
      </c>
      <c r="X1438" s="2" t="s">
        <v>167</v>
      </c>
      <c r="Y1438" s="2">
        <v>17.2</v>
      </c>
      <c r="Z1438" s="2" t="s">
        <v>3967</v>
      </c>
      <c r="AA1438" s="2" t="s">
        <v>224</v>
      </c>
      <c r="AB1438" s="2" t="s">
        <v>100</v>
      </c>
      <c r="AC1438" s="2">
        <v>5.5</v>
      </c>
      <c r="AD1438" s="3">
        <v>0</v>
      </c>
      <c r="AE1438" s="5">
        <v>0</v>
      </c>
      <c r="AF1438" s="2">
        <v>0</v>
      </c>
      <c r="AG1438" s="3">
        <f t="shared" si="160"/>
        <v>0</v>
      </c>
      <c r="AH1438" s="2" t="s">
        <v>50</v>
      </c>
      <c r="AI1438" s="3">
        <v>0</v>
      </c>
    </row>
    <row r="1439" spans="1:35" x14ac:dyDescent="0.3">
      <c r="A1439" s="2" t="s">
        <v>3968</v>
      </c>
      <c r="B1439" s="2" t="s">
        <v>775</v>
      </c>
      <c r="C1439" s="2" t="s">
        <v>435</v>
      </c>
      <c r="D1439" s="2" t="s">
        <v>81</v>
      </c>
      <c r="E1439" s="2">
        <v>2021</v>
      </c>
      <c r="F1439" s="2" t="s">
        <v>58</v>
      </c>
      <c r="G1439" s="2" t="s">
        <v>93</v>
      </c>
      <c r="H1439" s="2" t="s">
        <v>159</v>
      </c>
      <c r="I1439" s="2" t="s">
        <v>178</v>
      </c>
      <c r="J1439" s="2" t="s">
        <v>206</v>
      </c>
      <c r="K1439" s="3">
        <v>8283933.0899999999</v>
      </c>
      <c r="L1439" s="3">
        <v>4749098.0999999996</v>
      </c>
      <c r="M1439" s="3">
        <f t="shared" si="154"/>
        <v>3534834.99</v>
      </c>
      <c r="N1439" s="3">
        <v>1249339.3899999999</v>
      </c>
      <c r="O1439" s="3">
        <f t="shared" si="155"/>
        <v>2285495.6000000006</v>
      </c>
      <c r="P1439" s="3">
        <v>1727331.98</v>
      </c>
      <c r="Q1439" s="4">
        <f t="shared" si="156"/>
        <v>0.42670974663799466</v>
      </c>
      <c r="R1439" s="4">
        <f t="shared" si="157"/>
        <v>0.20851592609857741</v>
      </c>
      <c r="S1439" s="3">
        <v>7338572.6799999997</v>
      </c>
      <c r="T1439" s="3">
        <f t="shared" si="158"/>
        <v>945360.41000000015</v>
      </c>
      <c r="U1439" s="4">
        <f t="shared" si="159"/>
        <v>0.12882074637979876</v>
      </c>
      <c r="V1439" s="2" t="s">
        <v>133</v>
      </c>
      <c r="W1439" s="2" t="s">
        <v>117</v>
      </c>
      <c r="X1439" s="2" t="s">
        <v>160</v>
      </c>
      <c r="Y1439" s="2">
        <v>129.5</v>
      </c>
      <c r="Z1439" s="2" t="s">
        <v>3969</v>
      </c>
      <c r="AA1439" s="2" t="s">
        <v>109</v>
      </c>
      <c r="AB1439" s="2" t="s">
        <v>209</v>
      </c>
      <c r="AC1439" s="2">
        <v>2.4300000000000002</v>
      </c>
      <c r="AD1439" s="3">
        <v>115134.37</v>
      </c>
      <c r="AE1439" s="5">
        <v>16.27</v>
      </c>
      <c r="AF1439" s="2">
        <v>24</v>
      </c>
      <c r="AG1439" s="3">
        <f t="shared" si="160"/>
        <v>5652.2014822853189</v>
      </c>
      <c r="AH1439" s="2" t="s">
        <v>50</v>
      </c>
      <c r="AI1439" s="3">
        <v>0</v>
      </c>
    </row>
    <row r="1440" spans="1:35" x14ac:dyDescent="0.3">
      <c r="A1440" s="2" t="s">
        <v>3970</v>
      </c>
      <c r="B1440" s="2" t="s">
        <v>3971</v>
      </c>
      <c r="C1440" s="2" t="s">
        <v>196</v>
      </c>
      <c r="D1440" s="2" t="s">
        <v>38</v>
      </c>
      <c r="E1440" s="2">
        <v>2023</v>
      </c>
      <c r="F1440" s="2" t="s">
        <v>92</v>
      </c>
      <c r="G1440" s="2" t="s">
        <v>69</v>
      </c>
      <c r="H1440" s="2" t="s">
        <v>70</v>
      </c>
      <c r="I1440" s="2" t="s">
        <v>39</v>
      </c>
      <c r="J1440" s="2" t="s">
        <v>273</v>
      </c>
      <c r="K1440" s="3">
        <v>5640865.6799999997</v>
      </c>
      <c r="L1440" s="3">
        <v>3093270.46</v>
      </c>
      <c r="M1440" s="3">
        <f t="shared" si="154"/>
        <v>2547595.2199999997</v>
      </c>
      <c r="N1440" s="3">
        <v>651793.1</v>
      </c>
      <c r="O1440" s="3">
        <f t="shared" si="155"/>
        <v>1895802.1199999996</v>
      </c>
      <c r="P1440" s="3">
        <v>1439140.28</v>
      </c>
      <c r="Q1440" s="4">
        <f t="shared" si="156"/>
        <v>0.45163195944066514</v>
      </c>
      <c r="R1440" s="4">
        <f t="shared" si="157"/>
        <v>0.25512755694618844</v>
      </c>
      <c r="S1440" s="3">
        <v>5558707.3600000003</v>
      </c>
      <c r="T1440" s="3">
        <f t="shared" si="158"/>
        <v>82158.319999999367</v>
      </c>
      <c r="U1440" s="4">
        <f t="shared" si="159"/>
        <v>1.4780112475645662E-2</v>
      </c>
      <c r="V1440" s="2" t="s">
        <v>73</v>
      </c>
      <c r="W1440" s="2" t="s">
        <v>125</v>
      </c>
      <c r="X1440" s="2" t="s">
        <v>74</v>
      </c>
      <c r="Y1440" s="2">
        <v>1.36</v>
      </c>
      <c r="Z1440" s="2" t="s">
        <v>3972</v>
      </c>
      <c r="AA1440" s="2" t="s">
        <v>76</v>
      </c>
      <c r="AB1440" s="2" t="s">
        <v>77</v>
      </c>
      <c r="AC1440" s="2">
        <v>7.5</v>
      </c>
      <c r="AD1440" s="3">
        <v>0</v>
      </c>
      <c r="AE1440" s="5">
        <v>0</v>
      </c>
      <c r="AF1440" s="2">
        <v>0</v>
      </c>
      <c r="AG1440" s="3">
        <f t="shared" si="160"/>
        <v>0</v>
      </c>
      <c r="AH1440" s="2" t="s">
        <v>50</v>
      </c>
      <c r="AI1440" s="3">
        <v>0</v>
      </c>
    </row>
    <row r="1441" spans="1:35" x14ac:dyDescent="0.3">
      <c r="A1441" s="2" t="s">
        <v>3973</v>
      </c>
      <c r="B1441" s="2" t="s">
        <v>2338</v>
      </c>
      <c r="C1441" s="2" t="s">
        <v>227</v>
      </c>
      <c r="D1441" s="2" t="s">
        <v>104</v>
      </c>
      <c r="E1441" s="2">
        <v>2023</v>
      </c>
      <c r="F1441" s="2" t="s">
        <v>68</v>
      </c>
      <c r="G1441" s="2" t="s">
        <v>40</v>
      </c>
      <c r="H1441" s="2" t="s">
        <v>139</v>
      </c>
      <c r="I1441" s="2" t="s">
        <v>39</v>
      </c>
      <c r="J1441" s="2" t="s">
        <v>116</v>
      </c>
      <c r="K1441" s="3">
        <v>5630147.29</v>
      </c>
      <c r="L1441" s="3">
        <v>3181036.2</v>
      </c>
      <c r="M1441" s="3">
        <f t="shared" si="154"/>
        <v>2449111.09</v>
      </c>
      <c r="N1441" s="3">
        <v>1036798.48</v>
      </c>
      <c r="O1441" s="3">
        <f t="shared" si="155"/>
        <v>1412312.6099999999</v>
      </c>
      <c r="P1441" s="3">
        <v>1059724.81</v>
      </c>
      <c r="Q1441" s="4">
        <f t="shared" si="156"/>
        <v>0.4349994705023072</v>
      </c>
      <c r="R1441" s="4">
        <f t="shared" si="157"/>
        <v>0.18822328358660045</v>
      </c>
      <c r="S1441" s="3">
        <v>6622597.4299999997</v>
      </c>
      <c r="T1441" s="3">
        <f t="shared" si="158"/>
        <v>-992450.13999999966</v>
      </c>
      <c r="U1441" s="4">
        <f t="shared" si="159"/>
        <v>-0.14985814108287113</v>
      </c>
      <c r="V1441" s="2" t="s">
        <v>73</v>
      </c>
      <c r="W1441" s="2" t="s">
        <v>125</v>
      </c>
      <c r="X1441" s="2" t="s">
        <v>86</v>
      </c>
      <c r="Y1441" s="2">
        <v>0.92</v>
      </c>
      <c r="Z1441" s="2" t="s">
        <v>3974</v>
      </c>
      <c r="AA1441" s="2" t="s">
        <v>76</v>
      </c>
      <c r="AB1441" s="2" t="s">
        <v>49</v>
      </c>
      <c r="AC1441" s="2">
        <v>8.4600000000000009</v>
      </c>
      <c r="AD1441" s="3">
        <v>0</v>
      </c>
      <c r="AE1441" s="5">
        <v>0</v>
      </c>
      <c r="AF1441" s="2">
        <v>0</v>
      </c>
      <c r="AG1441" s="3">
        <f t="shared" si="160"/>
        <v>0</v>
      </c>
      <c r="AH1441" s="2" t="s">
        <v>50</v>
      </c>
      <c r="AI1441" s="3">
        <v>0</v>
      </c>
    </row>
    <row r="1442" spans="1:35" x14ac:dyDescent="0.3">
      <c r="A1442" s="2" t="s">
        <v>3975</v>
      </c>
      <c r="B1442" s="2" t="s">
        <v>3976</v>
      </c>
      <c r="C1442" s="2" t="s">
        <v>403</v>
      </c>
      <c r="D1442" s="2" t="s">
        <v>54</v>
      </c>
      <c r="E1442" s="2">
        <v>2021</v>
      </c>
      <c r="F1442" s="2" t="s">
        <v>58</v>
      </c>
      <c r="G1442" s="2" t="s">
        <v>93</v>
      </c>
      <c r="H1442" s="2" t="s">
        <v>94</v>
      </c>
      <c r="I1442" s="2" t="s">
        <v>42</v>
      </c>
      <c r="J1442" s="2" t="s">
        <v>43</v>
      </c>
      <c r="K1442" s="3">
        <v>6372201.7800000003</v>
      </c>
      <c r="L1442" s="3">
        <v>3430172.17</v>
      </c>
      <c r="M1442" s="3">
        <f t="shared" si="154"/>
        <v>2942029.6100000003</v>
      </c>
      <c r="N1442" s="3">
        <v>1113378.75</v>
      </c>
      <c r="O1442" s="3">
        <f t="shared" si="155"/>
        <v>1828650.8600000003</v>
      </c>
      <c r="P1442" s="3">
        <v>1287976.8</v>
      </c>
      <c r="Q1442" s="4">
        <f t="shared" si="156"/>
        <v>0.46169749665397447</v>
      </c>
      <c r="R1442" s="4">
        <f t="shared" si="157"/>
        <v>0.20212429619578054</v>
      </c>
      <c r="S1442" s="3">
        <v>5797036.7300000004</v>
      </c>
      <c r="T1442" s="3">
        <f t="shared" si="158"/>
        <v>575165.04999999981</v>
      </c>
      <c r="U1442" s="4">
        <f t="shared" si="159"/>
        <v>9.9217078791908872E-2</v>
      </c>
      <c r="V1442" s="2" t="s">
        <v>44</v>
      </c>
      <c r="W1442" s="2" t="s">
        <v>134</v>
      </c>
      <c r="X1442" s="2" t="s">
        <v>97</v>
      </c>
      <c r="Y1442" s="2">
        <v>1550</v>
      </c>
      <c r="Z1442" s="2" t="s">
        <v>3977</v>
      </c>
      <c r="AA1442" s="2" t="s">
        <v>63</v>
      </c>
      <c r="AB1442" s="2" t="s">
        <v>110</v>
      </c>
      <c r="AC1442" s="2">
        <v>8.08</v>
      </c>
      <c r="AD1442" s="3">
        <v>0</v>
      </c>
      <c r="AE1442" s="5">
        <v>0</v>
      </c>
      <c r="AF1442" s="2">
        <v>0</v>
      </c>
      <c r="AG1442" s="3">
        <f t="shared" si="160"/>
        <v>0</v>
      </c>
      <c r="AH1442" s="2" t="s">
        <v>50</v>
      </c>
      <c r="AI1442" s="3">
        <v>0</v>
      </c>
    </row>
    <row r="1443" spans="1:35" x14ac:dyDescent="0.3">
      <c r="A1443" s="2" t="s">
        <v>3978</v>
      </c>
      <c r="B1443" s="2" t="s">
        <v>3979</v>
      </c>
      <c r="C1443" s="2" t="s">
        <v>245</v>
      </c>
      <c r="D1443" s="2" t="s">
        <v>38</v>
      </c>
      <c r="E1443" s="2">
        <v>2023</v>
      </c>
      <c r="F1443" s="2" t="s">
        <v>58</v>
      </c>
      <c r="G1443" s="2" t="s">
        <v>40</v>
      </c>
      <c r="H1443" s="2" t="s">
        <v>83</v>
      </c>
      <c r="I1443" s="2" t="s">
        <v>58</v>
      </c>
      <c r="J1443" s="2" t="s">
        <v>191</v>
      </c>
      <c r="K1443" s="3">
        <v>5860515.4800000004</v>
      </c>
      <c r="L1443" s="3">
        <v>2273684.34</v>
      </c>
      <c r="M1443" s="3">
        <f t="shared" si="154"/>
        <v>3586831.1400000006</v>
      </c>
      <c r="N1443" s="3">
        <v>1217281.71</v>
      </c>
      <c r="O1443" s="3">
        <f t="shared" si="155"/>
        <v>2369549.4300000006</v>
      </c>
      <c r="P1443" s="3">
        <v>1688832.22</v>
      </c>
      <c r="Q1443" s="4">
        <f t="shared" si="156"/>
        <v>0.6120333872064101</v>
      </c>
      <c r="R1443" s="4">
        <f t="shared" si="157"/>
        <v>0.28817127533634634</v>
      </c>
      <c r="S1443" s="3">
        <v>5687604.7800000003</v>
      </c>
      <c r="T1443" s="3">
        <f t="shared" si="158"/>
        <v>172910.70000000019</v>
      </c>
      <c r="U1443" s="4">
        <f t="shared" si="159"/>
        <v>3.0401321239483203E-2</v>
      </c>
      <c r="V1443" s="2" t="s">
        <v>95</v>
      </c>
      <c r="W1443" s="2" t="s">
        <v>96</v>
      </c>
      <c r="X1443" s="2" t="s">
        <v>86</v>
      </c>
      <c r="Y1443" s="2">
        <v>0.92</v>
      </c>
      <c r="Z1443" s="2" t="s">
        <v>3980</v>
      </c>
      <c r="AA1443" s="2" t="s">
        <v>224</v>
      </c>
      <c r="AB1443" s="2" t="s">
        <v>306</v>
      </c>
      <c r="AC1443" s="2">
        <v>8.52</v>
      </c>
      <c r="AD1443" s="3">
        <v>0</v>
      </c>
      <c r="AE1443" s="5">
        <v>0</v>
      </c>
      <c r="AF1443" s="2">
        <v>0</v>
      </c>
      <c r="AG1443" s="3">
        <f t="shared" si="160"/>
        <v>0</v>
      </c>
      <c r="AH1443" s="2" t="s">
        <v>50</v>
      </c>
      <c r="AI1443" s="3">
        <v>0</v>
      </c>
    </row>
    <row r="1444" spans="1:35" x14ac:dyDescent="0.3">
      <c r="A1444" s="2" t="s">
        <v>3981</v>
      </c>
      <c r="B1444" s="2" t="s">
        <v>2417</v>
      </c>
      <c r="C1444" s="2" t="s">
        <v>233</v>
      </c>
      <c r="D1444" s="2" t="s">
        <v>38</v>
      </c>
      <c r="E1444" s="2">
        <v>2023</v>
      </c>
      <c r="F1444" s="2" t="s">
        <v>105</v>
      </c>
      <c r="G1444" s="2" t="s">
        <v>69</v>
      </c>
      <c r="H1444" s="2" t="s">
        <v>272</v>
      </c>
      <c r="I1444" s="2" t="s">
        <v>178</v>
      </c>
      <c r="J1444" s="2" t="s">
        <v>342</v>
      </c>
      <c r="K1444" s="3">
        <v>5968103.0199999996</v>
      </c>
      <c r="L1444" s="3">
        <v>3232707.37</v>
      </c>
      <c r="M1444" s="3">
        <f t="shared" si="154"/>
        <v>2735395.6499999994</v>
      </c>
      <c r="N1444" s="3">
        <v>697139.19</v>
      </c>
      <c r="O1444" s="3">
        <f t="shared" si="155"/>
        <v>2038256.4599999995</v>
      </c>
      <c r="P1444" s="3">
        <v>1601926.53</v>
      </c>
      <c r="Q1444" s="4">
        <f t="shared" si="156"/>
        <v>0.45833586331088494</v>
      </c>
      <c r="R1444" s="4">
        <f t="shared" si="157"/>
        <v>0.26841469134023094</v>
      </c>
      <c r="S1444" s="3">
        <v>5053430.92</v>
      </c>
      <c r="T1444" s="3">
        <f t="shared" si="158"/>
        <v>914672.09999999963</v>
      </c>
      <c r="U1444" s="4">
        <f t="shared" si="159"/>
        <v>0.18100021836253768</v>
      </c>
      <c r="V1444" s="2" t="s">
        <v>133</v>
      </c>
      <c r="W1444" s="2" t="s">
        <v>45</v>
      </c>
      <c r="X1444" s="2" t="s">
        <v>274</v>
      </c>
      <c r="Y1444" s="2">
        <v>1</v>
      </c>
      <c r="Z1444" s="2" t="s">
        <v>3982</v>
      </c>
      <c r="AA1444" s="2" t="s">
        <v>76</v>
      </c>
      <c r="AB1444" s="2" t="s">
        <v>100</v>
      </c>
      <c r="AC1444" s="2">
        <v>2.8</v>
      </c>
      <c r="AD1444" s="3">
        <v>1675843.1</v>
      </c>
      <c r="AE1444" s="5">
        <v>5.92</v>
      </c>
      <c r="AF1444" s="2">
        <v>48</v>
      </c>
      <c r="AG1444" s="3">
        <f t="shared" si="160"/>
        <v>39295.786243037226</v>
      </c>
      <c r="AH1444" s="2" t="s">
        <v>50</v>
      </c>
      <c r="AI1444" s="3">
        <v>0</v>
      </c>
    </row>
    <row r="1445" spans="1:35" x14ac:dyDescent="0.3">
      <c r="A1445" s="2" t="s">
        <v>3983</v>
      </c>
      <c r="B1445" s="2" t="s">
        <v>3984</v>
      </c>
      <c r="C1445" s="2" t="s">
        <v>67</v>
      </c>
      <c r="D1445" s="2" t="s">
        <v>54</v>
      </c>
      <c r="E1445" s="2">
        <v>2022</v>
      </c>
      <c r="F1445" s="2" t="s">
        <v>58</v>
      </c>
      <c r="G1445" s="2" t="s">
        <v>114</v>
      </c>
      <c r="H1445" s="2" t="s">
        <v>115</v>
      </c>
      <c r="I1445" s="2" t="s">
        <v>39</v>
      </c>
      <c r="J1445" s="2" t="s">
        <v>273</v>
      </c>
      <c r="K1445" s="3">
        <v>4377616.17</v>
      </c>
      <c r="L1445" s="3">
        <v>2538926.81</v>
      </c>
      <c r="M1445" s="3">
        <f t="shared" si="154"/>
        <v>1838689.3599999999</v>
      </c>
      <c r="N1445" s="3">
        <v>644586.25</v>
      </c>
      <c r="O1445" s="3">
        <f t="shared" si="155"/>
        <v>1194103.1099999999</v>
      </c>
      <c r="P1445" s="3">
        <v>869715.79</v>
      </c>
      <c r="Q1445" s="4">
        <f t="shared" si="156"/>
        <v>0.42002068902262846</v>
      </c>
      <c r="R1445" s="4">
        <f t="shared" si="157"/>
        <v>0.19867337752455352</v>
      </c>
      <c r="S1445" s="3">
        <v>4837016.6100000003</v>
      </c>
      <c r="T1445" s="3">
        <f t="shared" si="158"/>
        <v>-459400.44000000041</v>
      </c>
      <c r="U1445" s="4">
        <f t="shared" si="159"/>
        <v>-9.4975989755801224E-2</v>
      </c>
      <c r="V1445" s="2" t="s">
        <v>85</v>
      </c>
      <c r="W1445" s="2" t="s">
        <v>117</v>
      </c>
      <c r="X1445" s="2" t="s">
        <v>118</v>
      </c>
      <c r="Y1445" s="2">
        <v>3.75</v>
      </c>
      <c r="Z1445" s="2" t="s">
        <v>661</v>
      </c>
      <c r="AA1445" s="2" t="s">
        <v>76</v>
      </c>
      <c r="AB1445" s="2" t="s">
        <v>182</v>
      </c>
      <c r="AC1445" s="2">
        <v>1.0900000000000001</v>
      </c>
      <c r="AD1445" s="3">
        <v>0</v>
      </c>
      <c r="AE1445" s="5">
        <v>0</v>
      </c>
      <c r="AF1445" s="2">
        <v>0</v>
      </c>
      <c r="AG1445" s="3">
        <f t="shared" si="160"/>
        <v>0</v>
      </c>
      <c r="AH1445" s="2" t="s">
        <v>50</v>
      </c>
      <c r="AI1445" s="3">
        <v>0</v>
      </c>
    </row>
    <row r="1446" spans="1:35" x14ac:dyDescent="0.3">
      <c r="A1446" s="2" t="s">
        <v>3985</v>
      </c>
      <c r="B1446" s="2" t="s">
        <v>1203</v>
      </c>
      <c r="C1446" s="2" t="s">
        <v>227</v>
      </c>
      <c r="D1446" s="2" t="s">
        <v>104</v>
      </c>
      <c r="E1446" s="2">
        <v>2023</v>
      </c>
      <c r="F1446" s="2" t="s">
        <v>82</v>
      </c>
      <c r="G1446" s="2" t="s">
        <v>40</v>
      </c>
      <c r="H1446" s="2" t="s">
        <v>279</v>
      </c>
      <c r="I1446" s="2" t="s">
        <v>178</v>
      </c>
      <c r="J1446" s="2" t="s">
        <v>288</v>
      </c>
      <c r="K1446" s="3">
        <v>1428664.47</v>
      </c>
      <c r="L1446" s="3">
        <v>739252.96</v>
      </c>
      <c r="M1446" s="3">
        <f t="shared" si="154"/>
        <v>689411.51</v>
      </c>
      <c r="N1446" s="3">
        <v>244102.64</v>
      </c>
      <c r="O1446" s="3">
        <f t="shared" si="155"/>
        <v>445308.87</v>
      </c>
      <c r="P1446" s="3">
        <v>328167.3</v>
      </c>
      <c r="Q1446" s="4">
        <f t="shared" si="156"/>
        <v>0.4825566285693379</v>
      </c>
      <c r="R1446" s="4">
        <f t="shared" si="157"/>
        <v>0.22970214972869032</v>
      </c>
      <c r="S1446" s="3">
        <v>1634924.61</v>
      </c>
      <c r="T1446" s="3">
        <f t="shared" si="158"/>
        <v>-206260.14000000013</v>
      </c>
      <c r="U1446" s="4">
        <f t="shared" si="159"/>
        <v>-0.12615880801990015</v>
      </c>
      <c r="V1446" s="2" t="s">
        <v>133</v>
      </c>
      <c r="W1446" s="2" t="s">
        <v>134</v>
      </c>
      <c r="X1446" s="2" t="s">
        <v>280</v>
      </c>
      <c r="Y1446" s="2">
        <v>0.79</v>
      </c>
      <c r="Z1446" s="2" t="s">
        <v>3986</v>
      </c>
      <c r="AA1446" s="2" t="s">
        <v>148</v>
      </c>
      <c r="AB1446" s="2" t="s">
        <v>242</v>
      </c>
      <c r="AC1446" s="2">
        <v>4.24</v>
      </c>
      <c r="AD1446" s="3">
        <v>3634572</v>
      </c>
      <c r="AE1446" s="5">
        <v>13.07</v>
      </c>
      <c r="AF1446" s="2">
        <v>240</v>
      </c>
      <c r="AG1446" s="3">
        <f t="shared" si="160"/>
        <v>42763.140219118155</v>
      </c>
      <c r="AH1446" s="2" t="s">
        <v>50</v>
      </c>
      <c r="AI1446" s="3">
        <v>0</v>
      </c>
    </row>
    <row r="1447" spans="1:35" x14ac:dyDescent="0.3">
      <c r="A1447" s="2" t="s">
        <v>3987</v>
      </c>
      <c r="B1447" s="2" t="s">
        <v>3988</v>
      </c>
      <c r="C1447" s="2" t="s">
        <v>403</v>
      </c>
      <c r="D1447" s="2" t="s">
        <v>54</v>
      </c>
      <c r="E1447" s="2">
        <v>2021</v>
      </c>
      <c r="F1447" s="2" t="s">
        <v>58</v>
      </c>
      <c r="G1447" s="2" t="s">
        <v>93</v>
      </c>
      <c r="H1447" s="2" t="s">
        <v>94</v>
      </c>
      <c r="I1447" s="2" t="s">
        <v>131</v>
      </c>
      <c r="J1447" s="2" t="s">
        <v>132</v>
      </c>
      <c r="K1447" s="3">
        <v>6512468.3099999996</v>
      </c>
      <c r="L1447" s="3">
        <v>2074471.53</v>
      </c>
      <c r="M1447" s="3">
        <f t="shared" si="154"/>
        <v>4437996.7799999993</v>
      </c>
      <c r="N1447" s="3">
        <v>1301406.25</v>
      </c>
      <c r="O1447" s="3">
        <f t="shared" si="155"/>
        <v>3136590.5299999993</v>
      </c>
      <c r="P1447" s="3">
        <v>2381808.89</v>
      </c>
      <c r="Q1447" s="4">
        <f t="shared" si="156"/>
        <v>0.68146155478183046</v>
      </c>
      <c r="R1447" s="4">
        <f t="shared" si="157"/>
        <v>0.36573059193895718</v>
      </c>
      <c r="S1447" s="3">
        <v>6018593.1900000004</v>
      </c>
      <c r="T1447" s="3">
        <f t="shared" si="158"/>
        <v>493875.11999999918</v>
      </c>
      <c r="U1447" s="4">
        <f t="shared" si="159"/>
        <v>8.2058232614987417E-2</v>
      </c>
      <c r="V1447" s="2" t="s">
        <v>124</v>
      </c>
      <c r="W1447" s="2" t="s">
        <v>125</v>
      </c>
      <c r="X1447" s="2" t="s">
        <v>97</v>
      </c>
      <c r="Y1447" s="2">
        <v>1550</v>
      </c>
      <c r="Z1447" s="2" t="s">
        <v>3989</v>
      </c>
      <c r="AA1447" s="2" t="s">
        <v>109</v>
      </c>
      <c r="AB1447" s="2" t="s">
        <v>77</v>
      </c>
      <c r="AC1447" s="2">
        <v>2.69</v>
      </c>
      <c r="AD1447" s="3">
        <v>0</v>
      </c>
      <c r="AE1447" s="5">
        <v>0</v>
      </c>
      <c r="AF1447" s="2">
        <v>0</v>
      </c>
      <c r="AG1447" s="3">
        <f t="shared" si="160"/>
        <v>0</v>
      </c>
      <c r="AH1447" s="2" t="s">
        <v>50</v>
      </c>
      <c r="AI1447" s="3">
        <v>0</v>
      </c>
    </row>
    <row r="1448" spans="1:35" x14ac:dyDescent="0.3">
      <c r="A1448" s="2" t="s">
        <v>3990</v>
      </c>
      <c r="B1448" s="2" t="s">
        <v>626</v>
      </c>
      <c r="C1448" s="2" t="s">
        <v>196</v>
      </c>
      <c r="D1448" s="2" t="s">
        <v>38</v>
      </c>
      <c r="E1448" s="2">
        <v>2023</v>
      </c>
      <c r="F1448" s="2" t="s">
        <v>58</v>
      </c>
      <c r="G1448" s="2" t="s">
        <v>40</v>
      </c>
      <c r="H1448" s="2" t="s">
        <v>83</v>
      </c>
      <c r="I1448" s="2" t="s">
        <v>178</v>
      </c>
      <c r="J1448" s="2" t="s">
        <v>288</v>
      </c>
      <c r="K1448" s="3">
        <v>6085845.6200000001</v>
      </c>
      <c r="L1448" s="3">
        <v>2378075.65</v>
      </c>
      <c r="M1448" s="3">
        <f t="shared" si="154"/>
        <v>3707769.97</v>
      </c>
      <c r="N1448" s="3">
        <v>922198.49</v>
      </c>
      <c r="O1448" s="3">
        <f t="shared" si="155"/>
        <v>2785571.4800000004</v>
      </c>
      <c r="P1448" s="3">
        <v>1956302.51</v>
      </c>
      <c r="Q1448" s="4">
        <f t="shared" si="156"/>
        <v>0.60924482833003579</v>
      </c>
      <c r="R1448" s="4">
        <f t="shared" si="157"/>
        <v>0.32145122176135649</v>
      </c>
      <c r="S1448" s="3">
        <v>6878543.6699999999</v>
      </c>
      <c r="T1448" s="3">
        <f t="shared" si="158"/>
        <v>-792698.04999999981</v>
      </c>
      <c r="U1448" s="4">
        <f t="shared" si="159"/>
        <v>-0.11524213380475636</v>
      </c>
      <c r="V1448" s="2" t="s">
        <v>44</v>
      </c>
      <c r="W1448" s="2" t="s">
        <v>207</v>
      </c>
      <c r="X1448" s="2" t="s">
        <v>86</v>
      </c>
      <c r="Y1448" s="2">
        <v>0.92</v>
      </c>
      <c r="Z1448" s="2" t="s">
        <v>3991</v>
      </c>
      <c r="AA1448" s="2" t="s">
        <v>99</v>
      </c>
      <c r="AB1448" s="2" t="s">
        <v>88</v>
      </c>
      <c r="AC1448" s="2">
        <v>1.26</v>
      </c>
      <c r="AD1448" s="3">
        <v>2230465.64</v>
      </c>
      <c r="AE1448" s="5">
        <v>13.85</v>
      </c>
      <c r="AF1448" s="2">
        <v>24</v>
      </c>
      <c r="AG1448" s="3">
        <f t="shared" si="160"/>
        <v>106933.09886299273</v>
      </c>
      <c r="AH1448" s="2" t="s">
        <v>50</v>
      </c>
      <c r="AI1448" s="3">
        <v>0</v>
      </c>
    </row>
    <row r="1449" spans="1:35" x14ac:dyDescent="0.3">
      <c r="A1449" s="2" t="s">
        <v>3992</v>
      </c>
      <c r="B1449" s="2" t="s">
        <v>3993</v>
      </c>
      <c r="C1449" s="2" t="s">
        <v>329</v>
      </c>
      <c r="D1449" s="2" t="s">
        <v>38</v>
      </c>
      <c r="E1449" s="2">
        <v>2021</v>
      </c>
      <c r="F1449" s="2" t="s">
        <v>68</v>
      </c>
      <c r="G1449" s="2" t="s">
        <v>69</v>
      </c>
      <c r="H1449" s="2" t="s">
        <v>70</v>
      </c>
      <c r="I1449" s="2" t="s">
        <v>55</v>
      </c>
      <c r="J1449" s="2" t="s">
        <v>540</v>
      </c>
      <c r="K1449" s="3">
        <v>9557219.9199999999</v>
      </c>
      <c r="L1449" s="3">
        <v>3328098.52</v>
      </c>
      <c r="M1449" s="3">
        <f t="shared" si="154"/>
        <v>6229121.4000000004</v>
      </c>
      <c r="N1449" s="3">
        <v>1340267.8899999999</v>
      </c>
      <c r="O1449" s="3">
        <f t="shared" si="155"/>
        <v>4888853.5100000007</v>
      </c>
      <c r="P1449" s="3">
        <v>3843983.73</v>
      </c>
      <c r="Q1449" s="4">
        <f t="shared" si="156"/>
        <v>0.65177127366971799</v>
      </c>
      <c r="R1449" s="4">
        <f t="shared" si="157"/>
        <v>0.4022073115588618</v>
      </c>
      <c r="S1449" s="3">
        <v>8708703.2799999993</v>
      </c>
      <c r="T1449" s="3">
        <f t="shared" si="158"/>
        <v>848516.6400000006</v>
      </c>
      <c r="U1449" s="4">
        <f t="shared" si="159"/>
        <v>9.7433178364069908E-2</v>
      </c>
      <c r="V1449" s="2" t="s">
        <v>133</v>
      </c>
      <c r="W1449" s="2" t="s">
        <v>134</v>
      </c>
      <c r="X1449" s="2" t="s">
        <v>74</v>
      </c>
      <c r="Y1449" s="2">
        <v>1.36</v>
      </c>
      <c r="Z1449" s="2" t="s">
        <v>3994</v>
      </c>
      <c r="AA1449" s="2" t="s">
        <v>109</v>
      </c>
      <c r="AB1449" s="2" t="s">
        <v>242</v>
      </c>
      <c r="AC1449" s="2">
        <v>2.79</v>
      </c>
      <c r="AD1449" s="3">
        <v>0</v>
      </c>
      <c r="AE1449" s="5">
        <v>0</v>
      </c>
      <c r="AF1449" s="2">
        <v>0</v>
      </c>
      <c r="AG1449" s="3">
        <f t="shared" si="160"/>
        <v>0</v>
      </c>
      <c r="AH1449" s="2" t="s">
        <v>50</v>
      </c>
      <c r="AI1449" s="3">
        <v>0</v>
      </c>
    </row>
    <row r="1450" spans="1:35" x14ac:dyDescent="0.3">
      <c r="A1450" s="2" t="s">
        <v>3995</v>
      </c>
      <c r="B1450" s="2" t="s">
        <v>831</v>
      </c>
      <c r="C1450" s="2" t="s">
        <v>435</v>
      </c>
      <c r="D1450" s="2" t="s">
        <v>81</v>
      </c>
      <c r="E1450" s="2">
        <v>2021</v>
      </c>
      <c r="F1450" s="2" t="s">
        <v>39</v>
      </c>
      <c r="G1450" s="2" t="s">
        <v>56</v>
      </c>
      <c r="H1450" s="2" t="s">
        <v>262</v>
      </c>
      <c r="I1450" s="2" t="s">
        <v>55</v>
      </c>
      <c r="J1450" s="2" t="s">
        <v>540</v>
      </c>
      <c r="K1450" s="3">
        <v>2714669.51</v>
      </c>
      <c r="L1450" s="3">
        <v>1193115.58</v>
      </c>
      <c r="M1450" s="3">
        <f t="shared" si="154"/>
        <v>1521553.9299999997</v>
      </c>
      <c r="N1450" s="3">
        <v>302037.21000000002</v>
      </c>
      <c r="O1450" s="3">
        <f t="shared" si="155"/>
        <v>1219516.7199999997</v>
      </c>
      <c r="P1450" s="3">
        <v>945606.76</v>
      </c>
      <c r="Q1450" s="4">
        <f t="shared" si="156"/>
        <v>0.5604932476660851</v>
      </c>
      <c r="R1450" s="4">
        <f t="shared" si="157"/>
        <v>0.34833218427387874</v>
      </c>
      <c r="S1450" s="3">
        <v>2206556.92</v>
      </c>
      <c r="T1450" s="3">
        <f t="shared" si="158"/>
        <v>508112.58999999985</v>
      </c>
      <c r="U1450" s="4">
        <f t="shared" si="159"/>
        <v>0.23027395549805255</v>
      </c>
      <c r="V1450" s="2" t="s">
        <v>107</v>
      </c>
      <c r="W1450" s="2" t="s">
        <v>96</v>
      </c>
      <c r="X1450" s="2" t="s">
        <v>264</v>
      </c>
      <c r="Y1450" s="2">
        <v>83.5</v>
      </c>
      <c r="Z1450" s="2" t="s">
        <v>3996</v>
      </c>
      <c r="AA1450" s="2" t="s">
        <v>148</v>
      </c>
      <c r="AB1450" s="2" t="s">
        <v>182</v>
      </c>
      <c r="AC1450" s="2">
        <v>8.84</v>
      </c>
      <c r="AD1450" s="3">
        <v>0</v>
      </c>
      <c r="AE1450" s="5">
        <v>0</v>
      </c>
      <c r="AF1450" s="2">
        <v>0</v>
      </c>
      <c r="AG1450" s="3">
        <f t="shared" si="160"/>
        <v>0</v>
      </c>
      <c r="AH1450" s="2" t="s">
        <v>230</v>
      </c>
      <c r="AI1450" s="3">
        <v>0</v>
      </c>
    </row>
    <row r="1451" spans="1:35" x14ac:dyDescent="0.3">
      <c r="A1451" s="2" t="s">
        <v>3997</v>
      </c>
      <c r="B1451" s="2" t="s">
        <v>2211</v>
      </c>
      <c r="C1451" s="2" t="s">
        <v>233</v>
      </c>
      <c r="D1451" s="2" t="s">
        <v>38</v>
      </c>
      <c r="E1451" s="2">
        <v>2023</v>
      </c>
      <c r="F1451" s="2" t="s">
        <v>58</v>
      </c>
      <c r="G1451" s="2" t="s">
        <v>114</v>
      </c>
      <c r="H1451" s="2" t="s">
        <v>234</v>
      </c>
      <c r="I1451" s="2" t="s">
        <v>39</v>
      </c>
      <c r="J1451" s="2" t="s">
        <v>116</v>
      </c>
      <c r="K1451" s="3">
        <v>5021092.82</v>
      </c>
      <c r="L1451" s="3">
        <v>2707721.25</v>
      </c>
      <c r="M1451" s="3">
        <f t="shared" si="154"/>
        <v>2313371.5700000003</v>
      </c>
      <c r="N1451" s="3">
        <v>444309.6</v>
      </c>
      <c r="O1451" s="3">
        <f t="shared" si="155"/>
        <v>1869061.9700000002</v>
      </c>
      <c r="P1451" s="3">
        <v>1335799.1599999999</v>
      </c>
      <c r="Q1451" s="4">
        <f t="shared" si="156"/>
        <v>0.46073069208865974</v>
      </c>
      <c r="R1451" s="4">
        <f t="shared" si="157"/>
        <v>0.26603753562954446</v>
      </c>
      <c r="S1451" s="3">
        <v>5106518.2699999996</v>
      </c>
      <c r="T1451" s="3">
        <f t="shared" si="158"/>
        <v>-85425.449999999255</v>
      </c>
      <c r="U1451" s="4">
        <f t="shared" si="159"/>
        <v>-1.672870740556447E-2</v>
      </c>
      <c r="V1451" s="2" t="s">
        <v>107</v>
      </c>
      <c r="W1451" s="2" t="s">
        <v>96</v>
      </c>
      <c r="X1451" s="2" t="s">
        <v>236</v>
      </c>
      <c r="Y1451" s="2">
        <v>3.67</v>
      </c>
      <c r="Z1451" s="2" t="s">
        <v>3998</v>
      </c>
      <c r="AA1451" s="2" t="s">
        <v>224</v>
      </c>
      <c r="AB1451" s="2" t="s">
        <v>100</v>
      </c>
      <c r="AC1451" s="2">
        <v>7.23</v>
      </c>
      <c r="AD1451" s="3">
        <v>0</v>
      </c>
      <c r="AE1451" s="5">
        <v>0</v>
      </c>
      <c r="AF1451" s="2">
        <v>0</v>
      </c>
      <c r="AG1451" s="3">
        <f t="shared" si="160"/>
        <v>0</v>
      </c>
      <c r="AH1451" s="2" t="s">
        <v>50</v>
      </c>
      <c r="AI1451" s="3">
        <v>0</v>
      </c>
    </row>
    <row r="1452" spans="1:35" x14ac:dyDescent="0.3">
      <c r="A1452" s="2" t="s">
        <v>3999</v>
      </c>
      <c r="B1452" s="2" t="s">
        <v>4000</v>
      </c>
      <c r="C1452" s="2" t="s">
        <v>261</v>
      </c>
      <c r="D1452" s="2" t="s">
        <v>54</v>
      </c>
      <c r="E1452" s="2">
        <v>2024</v>
      </c>
      <c r="F1452" s="2" t="s">
        <v>55</v>
      </c>
      <c r="G1452" s="2" t="s">
        <v>114</v>
      </c>
      <c r="H1452" s="2" t="s">
        <v>190</v>
      </c>
      <c r="I1452" s="2" t="s">
        <v>131</v>
      </c>
      <c r="J1452" s="2" t="s">
        <v>544</v>
      </c>
      <c r="K1452" s="3">
        <v>3244555.35</v>
      </c>
      <c r="L1452" s="3">
        <v>971467.26</v>
      </c>
      <c r="M1452" s="3">
        <f t="shared" si="154"/>
        <v>2273088.09</v>
      </c>
      <c r="N1452" s="3">
        <v>345601.8</v>
      </c>
      <c r="O1452" s="3">
        <f t="shared" si="155"/>
        <v>1927486.2899999998</v>
      </c>
      <c r="P1452" s="3">
        <v>1513678.94</v>
      </c>
      <c r="Q1452" s="4">
        <f t="shared" si="156"/>
        <v>0.7005853945441245</v>
      </c>
      <c r="R1452" s="4">
        <f t="shared" si="157"/>
        <v>0.46652893130641149</v>
      </c>
      <c r="S1452" s="3">
        <v>3199547.43</v>
      </c>
      <c r="T1452" s="3">
        <f t="shared" si="158"/>
        <v>45007.919999999925</v>
      </c>
      <c r="U1452" s="4">
        <f t="shared" si="159"/>
        <v>1.4066964464408619E-2</v>
      </c>
      <c r="V1452" s="2" t="s">
        <v>95</v>
      </c>
      <c r="W1452" s="2" t="s">
        <v>134</v>
      </c>
      <c r="X1452" s="2" t="s">
        <v>192</v>
      </c>
      <c r="Y1452" s="2">
        <v>3.64</v>
      </c>
      <c r="Z1452" s="2" t="s">
        <v>4001</v>
      </c>
      <c r="AA1452" s="2" t="s">
        <v>76</v>
      </c>
      <c r="AB1452" s="2" t="s">
        <v>49</v>
      </c>
      <c r="AC1452" s="2">
        <v>8.4</v>
      </c>
      <c r="AD1452" s="3">
        <v>0</v>
      </c>
      <c r="AE1452" s="5">
        <v>0</v>
      </c>
      <c r="AF1452" s="2">
        <v>0</v>
      </c>
      <c r="AG1452" s="3">
        <f t="shared" si="160"/>
        <v>0</v>
      </c>
      <c r="AH1452" s="2" t="s">
        <v>50</v>
      </c>
      <c r="AI1452" s="3">
        <v>0</v>
      </c>
    </row>
    <row r="1453" spans="1:35" x14ac:dyDescent="0.3">
      <c r="A1453" s="2" t="s">
        <v>4002</v>
      </c>
      <c r="B1453" s="2" t="s">
        <v>325</v>
      </c>
      <c r="C1453" s="2" t="s">
        <v>216</v>
      </c>
      <c r="D1453" s="2" t="s">
        <v>38</v>
      </c>
      <c r="E1453" s="2">
        <v>2024</v>
      </c>
      <c r="F1453" s="2" t="s">
        <v>92</v>
      </c>
      <c r="G1453" s="2" t="s">
        <v>40</v>
      </c>
      <c r="H1453" s="2" t="s">
        <v>83</v>
      </c>
      <c r="I1453" s="2" t="s">
        <v>55</v>
      </c>
      <c r="J1453" s="2" t="s">
        <v>154</v>
      </c>
      <c r="K1453" s="3">
        <v>7963239.3200000003</v>
      </c>
      <c r="L1453" s="3">
        <v>2336049.4300000002</v>
      </c>
      <c r="M1453" s="3">
        <f t="shared" si="154"/>
        <v>5627189.8900000006</v>
      </c>
      <c r="N1453" s="3">
        <v>731417.83</v>
      </c>
      <c r="O1453" s="3">
        <f t="shared" si="155"/>
        <v>4895772.0600000005</v>
      </c>
      <c r="P1453" s="3">
        <v>3789814.55</v>
      </c>
      <c r="Q1453" s="4">
        <f t="shared" si="156"/>
        <v>0.7066458339217665</v>
      </c>
      <c r="R1453" s="4">
        <f t="shared" si="157"/>
        <v>0.47591368257409095</v>
      </c>
      <c r="S1453" s="3">
        <v>8289979.2400000002</v>
      </c>
      <c r="T1453" s="3">
        <f t="shared" si="158"/>
        <v>-326739.91999999993</v>
      </c>
      <c r="U1453" s="4">
        <f t="shared" si="159"/>
        <v>-3.9413840558664648E-2</v>
      </c>
      <c r="V1453" s="2" t="s">
        <v>73</v>
      </c>
      <c r="W1453" s="2" t="s">
        <v>207</v>
      </c>
      <c r="X1453" s="2" t="s">
        <v>86</v>
      </c>
      <c r="Y1453" s="2">
        <v>0.92</v>
      </c>
      <c r="Z1453" s="2" t="s">
        <v>4003</v>
      </c>
      <c r="AA1453" s="2" t="s">
        <v>48</v>
      </c>
      <c r="AB1453" s="2" t="s">
        <v>242</v>
      </c>
      <c r="AC1453" s="2">
        <v>3.05</v>
      </c>
      <c r="AD1453" s="3">
        <v>0</v>
      </c>
      <c r="AE1453" s="5">
        <v>0</v>
      </c>
      <c r="AF1453" s="2">
        <v>0</v>
      </c>
      <c r="AG1453" s="3">
        <f t="shared" si="160"/>
        <v>0</v>
      </c>
      <c r="AH1453" s="2" t="s">
        <v>50</v>
      </c>
      <c r="AI1453" s="3">
        <v>0</v>
      </c>
    </row>
    <row r="1454" spans="1:35" x14ac:dyDescent="0.3">
      <c r="A1454" s="2" t="s">
        <v>4004</v>
      </c>
      <c r="B1454" s="2" t="s">
        <v>2566</v>
      </c>
      <c r="C1454" s="2" t="s">
        <v>145</v>
      </c>
      <c r="D1454" s="2" t="s">
        <v>54</v>
      </c>
      <c r="E1454" s="2">
        <v>2024</v>
      </c>
      <c r="F1454" s="2" t="s">
        <v>82</v>
      </c>
      <c r="G1454" s="2" t="s">
        <v>40</v>
      </c>
      <c r="H1454" s="2" t="s">
        <v>41</v>
      </c>
      <c r="I1454" s="2" t="s">
        <v>42</v>
      </c>
      <c r="J1454" s="2" t="s">
        <v>43</v>
      </c>
      <c r="K1454" s="3">
        <v>7507272.1200000001</v>
      </c>
      <c r="L1454" s="3">
        <v>3599179.04</v>
      </c>
      <c r="M1454" s="3">
        <f t="shared" si="154"/>
        <v>3908093.08</v>
      </c>
      <c r="N1454" s="3">
        <v>771749.92</v>
      </c>
      <c r="O1454" s="3">
        <f t="shared" si="155"/>
        <v>3136343.16</v>
      </c>
      <c r="P1454" s="3">
        <v>2409162.2799999998</v>
      </c>
      <c r="Q1454" s="4">
        <f t="shared" si="156"/>
        <v>0.52057432014333327</v>
      </c>
      <c r="R1454" s="4">
        <f t="shared" si="157"/>
        <v>0.32091047739987871</v>
      </c>
      <c r="S1454" s="3">
        <v>6604679.5800000001</v>
      </c>
      <c r="T1454" s="3">
        <f t="shared" si="158"/>
        <v>902592.54</v>
      </c>
      <c r="U1454" s="4">
        <f t="shared" si="159"/>
        <v>0.13665955010644135</v>
      </c>
      <c r="V1454" s="2" t="s">
        <v>124</v>
      </c>
      <c r="W1454" s="2" t="s">
        <v>117</v>
      </c>
      <c r="X1454" s="2" t="s">
        <v>46</v>
      </c>
      <c r="Y1454" s="2">
        <v>0.89</v>
      </c>
      <c r="Z1454" s="2" t="s">
        <v>4005</v>
      </c>
      <c r="AA1454" s="2" t="s">
        <v>63</v>
      </c>
      <c r="AB1454" s="2" t="s">
        <v>149</v>
      </c>
      <c r="AC1454" s="2">
        <v>5.62</v>
      </c>
      <c r="AD1454" s="3">
        <v>0</v>
      </c>
      <c r="AE1454" s="5">
        <v>0</v>
      </c>
      <c r="AF1454" s="2">
        <v>0</v>
      </c>
      <c r="AG1454" s="3">
        <f t="shared" si="160"/>
        <v>0</v>
      </c>
      <c r="AH1454" s="2" t="s">
        <v>50</v>
      </c>
      <c r="AI1454" s="3">
        <v>0</v>
      </c>
    </row>
    <row r="1455" spans="1:35" x14ac:dyDescent="0.3">
      <c r="A1455" s="2" t="s">
        <v>4006</v>
      </c>
      <c r="B1455" s="2" t="s">
        <v>4007</v>
      </c>
      <c r="C1455" s="2" t="s">
        <v>216</v>
      </c>
      <c r="D1455" s="2" t="s">
        <v>38</v>
      </c>
      <c r="E1455" s="2">
        <v>2024</v>
      </c>
      <c r="F1455" s="2" t="s">
        <v>105</v>
      </c>
      <c r="G1455" s="2" t="s">
        <v>114</v>
      </c>
      <c r="H1455" s="2" t="s">
        <v>115</v>
      </c>
      <c r="I1455" s="2" t="s">
        <v>71</v>
      </c>
      <c r="J1455" s="2" t="s">
        <v>172</v>
      </c>
      <c r="K1455" s="3">
        <v>8119051.4100000001</v>
      </c>
      <c r="L1455" s="3">
        <v>4397847.87</v>
      </c>
      <c r="M1455" s="3">
        <f t="shared" si="154"/>
        <v>3721203.54</v>
      </c>
      <c r="N1455" s="3">
        <v>1667920.97</v>
      </c>
      <c r="O1455" s="3">
        <f t="shared" si="155"/>
        <v>2053282.57</v>
      </c>
      <c r="P1455" s="3">
        <v>1458796.42</v>
      </c>
      <c r="Q1455" s="4">
        <f t="shared" si="156"/>
        <v>0.45832984077631306</v>
      </c>
      <c r="R1455" s="4">
        <f t="shared" si="157"/>
        <v>0.179675721501559</v>
      </c>
      <c r="S1455" s="3">
        <v>8816514.0399999991</v>
      </c>
      <c r="T1455" s="3">
        <f t="shared" si="158"/>
        <v>-697462.62999999896</v>
      </c>
      <c r="U1455" s="4">
        <f t="shared" si="159"/>
        <v>-7.9108662089761611E-2</v>
      </c>
      <c r="V1455" s="2" t="s">
        <v>133</v>
      </c>
      <c r="W1455" s="2" t="s">
        <v>96</v>
      </c>
      <c r="X1455" s="2" t="s">
        <v>118</v>
      </c>
      <c r="Y1455" s="2">
        <v>3.75</v>
      </c>
      <c r="Z1455" s="2" t="s">
        <v>4008</v>
      </c>
      <c r="AA1455" s="2" t="s">
        <v>76</v>
      </c>
      <c r="AB1455" s="2" t="s">
        <v>182</v>
      </c>
      <c r="AC1455" s="2">
        <v>5.5</v>
      </c>
      <c r="AD1455" s="3">
        <v>0</v>
      </c>
      <c r="AE1455" s="5">
        <v>0</v>
      </c>
      <c r="AF1455" s="2">
        <v>0</v>
      </c>
      <c r="AG1455" s="3">
        <f t="shared" si="160"/>
        <v>0</v>
      </c>
      <c r="AH1455" s="2" t="s">
        <v>50</v>
      </c>
      <c r="AI1455" s="3">
        <v>0</v>
      </c>
    </row>
    <row r="1456" spans="1:35" x14ac:dyDescent="0.3">
      <c r="A1456" s="2" t="s">
        <v>4009</v>
      </c>
      <c r="B1456" s="2" t="s">
        <v>1569</v>
      </c>
      <c r="C1456" s="2" t="s">
        <v>474</v>
      </c>
      <c r="D1456" s="2" t="s">
        <v>81</v>
      </c>
      <c r="E1456" s="2">
        <v>2024</v>
      </c>
      <c r="F1456" s="2" t="s">
        <v>105</v>
      </c>
      <c r="G1456" s="2" t="s">
        <v>56</v>
      </c>
      <c r="H1456" s="2" t="s">
        <v>123</v>
      </c>
      <c r="I1456" s="2" t="s">
        <v>42</v>
      </c>
      <c r="J1456" s="2" t="s">
        <v>166</v>
      </c>
      <c r="K1456" s="3">
        <v>3866166.82</v>
      </c>
      <c r="L1456" s="3">
        <v>2184972.39</v>
      </c>
      <c r="M1456" s="3">
        <f t="shared" si="154"/>
        <v>1681194.4299999997</v>
      </c>
      <c r="N1456" s="3">
        <v>841199</v>
      </c>
      <c r="O1456" s="3">
        <f t="shared" si="155"/>
        <v>839995.4299999997</v>
      </c>
      <c r="P1456" s="3">
        <v>671225.36</v>
      </c>
      <c r="Q1456" s="4">
        <f t="shared" si="156"/>
        <v>0.43484787601586206</v>
      </c>
      <c r="R1456" s="4">
        <f t="shared" si="157"/>
        <v>0.17361520887502729</v>
      </c>
      <c r="S1456" s="3">
        <v>3801852.26</v>
      </c>
      <c r="T1456" s="3">
        <f t="shared" si="158"/>
        <v>64314.560000000056</v>
      </c>
      <c r="U1456" s="4">
        <f t="shared" si="159"/>
        <v>1.6916638417716963E-2</v>
      </c>
      <c r="V1456" s="2" t="s">
        <v>85</v>
      </c>
      <c r="W1456" s="2" t="s">
        <v>60</v>
      </c>
      <c r="X1456" s="2" t="s">
        <v>126</v>
      </c>
      <c r="Y1456" s="2">
        <v>1.34</v>
      </c>
      <c r="Z1456" s="2" t="s">
        <v>4010</v>
      </c>
      <c r="AA1456" s="2" t="s">
        <v>99</v>
      </c>
      <c r="AB1456" s="2" t="s">
        <v>209</v>
      </c>
      <c r="AC1456" s="2">
        <v>9.8000000000000007</v>
      </c>
      <c r="AD1456" s="3">
        <v>0</v>
      </c>
      <c r="AE1456" s="5">
        <v>0</v>
      </c>
      <c r="AF1456" s="2">
        <v>0</v>
      </c>
      <c r="AG1456" s="3">
        <f t="shared" si="160"/>
        <v>0</v>
      </c>
      <c r="AH1456" s="2" t="s">
        <v>50</v>
      </c>
      <c r="AI1456" s="3">
        <v>0</v>
      </c>
    </row>
    <row r="1457" spans="1:35" x14ac:dyDescent="0.3">
      <c r="A1457" s="2" t="s">
        <v>4011</v>
      </c>
      <c r="B1457" s="2" t="s">
        <v>4012</v>
      </c>
      <c r="C1457" s="2" t="s">
        <v>448</v>
      </c>
      <c r="D1457" s="2" t="s">
        <v>54</v>
      </c>
      <c r="E1457" s="2">
        <v>2021</v>
      </c>
      <c r="F1457" s="2" t="s">
        <v>82</v>
      </c>
      <c r="G1457" s="2" t="s">
        <v>69</v>
      </c>
      <c r="H1457" s="2" t="s">
        <v>70</v>
      </c>
      <c r="I1457" s="2" t="s">
        <v>178</v>
      </c>
      <c r="J1457" s="2" t="s">
        <v>179</v>
      </c>
      <c r="K1457" s="3">
        <v>8334915.3799999999</v>
      </c>
      <c r="L1457" s="3">
        <v>4448512.8899999997</v>
      </c>
      <c r="M1457" s="3">
        <f t="shared" si="154"/>
        <v>3886402.49</v>
      </c>
      <c r="N1457" s="3">
        <v>1604184.58</v>
      </c>
      <c r="O1457" s="3">
        <f t="shared" si="155"/>
        <v>2282217.91</v>
      </c>
      <c r="P1457" s="3">
        <v>1805368.3</v>
      </c>
      <c r="Q1457" s="4">
        <f t="shared" si="156"/>
        <v>0.46627977763584688</v>
      </c>
      <c r="R1457" s="4">
        <f t="shared" si="157"/>
        <v>0.21660307485929151</v>
      </c>
      <c r="S1457" s="3">
        <v>7103689.8700000001</v>
      </c>
      <c r="T1457" s="3">
        <f t="shared" si="158"/>
        <v>1231225.5099999998</v>
      </c>
      <c r="U1457" s="4">
        <f t="shared" si="159"/>
        <v>0.17332196823508003</v>
      </c>
      <c r="V1457" s="2" t="s">
        <v>124</v>
      </c>
      <c r="W1457" s="2" t="s">
        <v>117</v>
      </c>
      <c r="X1457" s="2" t="s">
        <v>74</v>
      </c>
      <c r="Y1457" s="2">
        <v>1.36</v>
      </c>
      <c r="Z1457" s="2" t="s">
        <v>4013</v>
      </c>
      <c r="AA1457" s="2" t="s">
        <v>99</v>
      </c>
      <c r="AB1457" s="2" t="s">
        <v>182</v>
      </c>
      <c r="AC1457" s="2">
        <v>8.19</v>
      </c>
      <c r="AD1457" s="3">
        <v>2947929</v>
      </c>
      <c r="AE1457" s="5">
        <v>13.27</v>
      </c>
      <c r="AF1457" s="2">
        <v>24</v>
      </c>
      <c r="AG1457" s="3">
        <f t="shared" si="160"/>
        <v>140524.06730791592</v>
      </c>
      <c r="AH1457" s="2" t="s">
        <v>50</v>
      </c>
      <c r="AI1457" s="3">
        <v>0</v>
      </c>
    </row>
    <row r="1458" spans="1:35" x14ac:dyDescent="0.3">
      <c r="A1458" s="2" t="s">
        <v>4014</v>
      </c>
      <c r="B1458" s="2" t="s">
        <v>666</v>
      </c>
      <c r="C1458" s="2" t="s">
        <v>122</v>
      </c>
      <c r="D1458" s="2" t="s">
        <v>104</v>
      </c>
      <c r="E1458" s="2">
        <v>2023</v>
      </c>
      <c r="F1458" s="2" t="s">
        <v>92</v>
      </c>
      <c r="G1458" s="2" t="s">
        <v>114</v>
      </c>
      <c r="H1458" s="2" t="s">
        <v>190</v>
      </c>
      <c r="I1458" s="2" t="s">
        <v>58</v>
      </c>
      <c r="J1458" s="2" t="s">
        <v>191</v>
      </c>
      <c r="K1458" s="3">
        <v>891626.55</v>
      </c>
      <c r="L1458" s="3">
        <v>503189.61</v>
      </c>
      <c r="M1458" s="3">
        <f t="shared" si="154"/>
        <v>388436.94000000006</v>
      </c>
      <c r="N1458" s="3">
        <v>96478.97</v>
      </c>
      <c r="O1458" s="3">
        <f t="shared" si="155"/>
        <v>291957.97000000009</v>
      </c>
      <c r="P1458" s="3">
        <v>218250.22</v>
      </c>
      <c r="Q1458" s="4">
        <f t="shared" si="156"/>
        <v>0.43564981325421503</v>
      </c>
      <c r="R1458" s="4">
        <f t="shared" si="157"/>
        <v>0.24477761457417344</v>
      </c>
      <c r="S1458" s="3">
        <v>959905.32</v>
      </c>
      <c r="T1458" s="3">
        <f t="shared" si="158"/>
        <v>-68278.769999999902</v>
      </c>
      <c r="U1458" s="4">
        <f t="shared" si="159"/>
        <v>-7.1130734018642491E-2</v>
      </c>
      <c r="V1458" s="2" t="s">
        <v>85</v>
      </c>
      <c r="W1458" s="2" t="s">
        <v>117</v>
      </c>
      <c r="X1458" s="2" t="s">
        <v>192</v>
      </c>
      <c r="Y1458" s="2">
        <v>3.64</v>
      </c>
      <c r="Z1458" s="2" t="s">
        <v>4015</v>
      </c>
      <c r="AA1458" s="2" t="s">
        <v>148</v>
      </c>
      <c r="AB1458" s="2" t="s">
        <v>77</v>
      </c>
      <c r="AC1458" s="2">
        <v>1.52</v>
      </c>
      <c r="AD1458" s="3">
        <v>0</v>
      </c>
      <c r="AE1458" s="5">
        <v>0</v>
      </c>
      <c r="AF1458" s="2">
        <v>0</v>
      </c>
      <c r="AG1458" s="3">
        <f t="shared" si="160"/>
        <v>0</v>
      </c>
      <c r="AH1458" s="2" t="s">
        <v>50</v>
      </c>
      <c r="AI1458" s="3">
        <v>0</v>
      </c>
    </row>
    <row r="1459" spans="1:35" x14ac:dyDescent="0.3">
      <c r="A1459" s="2" t="s">
        <v>4016</v>
      </c>
      <c r="B1459" s="2" t="s">
        <v>4017</v>
      </c>
      <c r="C1459" s="2" t="s">
        <v>329</v>
      </c>
      <c r="D1459" s="2" t="s">
        <v>38</v>
      </c>
      <c r="E1459" s="2">
        <v>2021</v>
      </c>
      <c r="F1459" s="2" t="s">
        <v>68</v>
      </c>
      <c r="G1459" s="2" t="s">
        <v>114</v>
      </c>
      <c r="H1459" s="2" t="s">
        <v>234</v>
      </c>
      <c r="I1459" s="2" t="s">
        <v>131</v>
      </c>
      <c r="J1459" s="2" t="s">
        <v>463</v>
      </c>
      <c r="K1459" s="3">
        <v>3942211.59</v>
      </c>
      <c r="L1459" s="3">
        <v>2074940.76</v>
      </c>
      <c r="M1459" s="3">
        <f t="shared" si="154"/>
        <v>1867270.8299999998</v>
      </c>
      <c r="N1459" s="3">
        <v>442883.63</v>
      </c>
      <c r="O1459" s="3">
        <f t="shared" si="155"/>
        <v>1424387.1999999997</v>
      </c>
      <c r="P1459" s="3">
        <v>1099941.1200000001</v>
      </c>
      <c r="Q1459" s="4">
        <f t="shared" si="156"/>
        <v>0.47366073265489028</v>
      </c>
      <c r="R1459" s="4">
        <f t="shared" si="157"/>
        <v>0.27901625645618888</v>
      </c>
      <c r="S1459" s="3">
        <v>3171637.47</v>
      </c>
      <c r="T1459" s="3">
        <f t="shared" si="158"/>
        <v>770574.11999999965</v>
      </c>
      <c r="U1459" s="4">
        <f t="shared" si="159"/>
        <v>0.24295781825279028</v>
      </c>
      <c r="V1459" s="2" t="s">
        <v>133</v>
      </c>
      <c r="W1459" s="2" t="s">
        <v>45</v>
      </c>
      <c r="X1459" s="2" t="s">
        <v>236</v>
      </c>
      <c r="Y1459" s="2">
        <v>3.67</v>
      </c>
      <c r="Z1459" s="2" t="s">
        <v>2559</v>
      </c>
      <c r="AA1459" s="2" t="s">
        <v>99</v>
      </c>
      <c r="AB1459" s="2" t="s">
        <v>64</v>
      </c>
      <c r="AC1459" s="2">
        <v>2.12</v>
      </c>
      <c r="AD1459" s="3">
        <v>0</v>
      </c>
      <c r="AE1459" s="5">
        <v>0</v>
      </c>
      <c r="AF1459" s="2">
        <v>0</v>
      </c>
      <c r="AG1459" s="3">
        <f t="shared" si="160"/>
        <v>0</v>
      </c>
      <c r="AH1459" s="2" t="s">
        <v>50</v>
      </c>
      <c r="AI1459" s="3">
        <v>0</v>
      </c>
    </row>
    <row r="1460" spans="1:35" x14ac:dyDescent="0.3">
      <c r="A1460" s="2" t="s">
        <v>4018</v>
      </c>
      <c r="B1460" s="2" t="s">
        <v>1031</v>
      </c>
      <c r="C1460" s="2" t="s">
        <v>304</v>
      </c>
      <c r="D1460" s="2" t="s">
        <v>104</v>
      </c>
      <c r="E1460" s="2">
        <v>2022</v>
      </c>
      <c r="F1460" s="2" t="s">
        <v>105</v>
      </c>
      <c r="G1460" s="2" t="s">
        <v>93</v>
      </c>
      <c r="H1460" s="2" t="s">
        <v>221</v>
      </c>
      <c r="I1460" s="2" t="s">
        <v>131</v>
      </c>
      <c r="J1460" s="2" t="s">
        <v>132</v>
      </c>
      <c r="K1460" s="3">
        <v>4783806.84</v>
      </c>
      <c r="L1460" s="3">
        <v>1644645.47</v>
      </c>
      <c r="M1460" s="3">
        <f t="shared" si="154"/>
        <v>3139161.37</v>
      </c>
      <c r="N1460" s="3">
        <v>888517.85</v>
      </c>
      <c r="O1460" s="3">
        <f t="shared" si="155"/>
        <v>2250643.52</v>
      </c>
      <c r="P1460" s="3">
        <v>1675343.67</v>
      </c>
      <c r="Q1460" s="4">
        <f t="shared" si="156"/>
        <v>0.65620571126571658</v>
      </c>
      <c r="R1460" s="4">
        <f t="shared" si="157"/>
        <v>0.35021139565911069</v>
      </c>
      <c r="S1460" s="3">
        <v>4061774.79</v>
      </c>
      <c r="T1460" s="3">
        <f t="shared" si="158"/>
        <v>722032.04999999981</v>
      </c>
      <c r="U1460" s="4">
        <f t="shared" si="159"/>
        <v>0.17776269914758119</v>
      </c>
      <c r="V1460" s="2" t="s">
        <v>73</v>
      </c>
      <c r="W1460" s="2" t="s">
        <v>45</v>
      </c>
      <c r="X1460" s="2" t="s">
        <v>222</v>
      </c>
      <c r="Y1460" s="2">
        <v>18.899999999999999</v>
      </c>
      <c r="Z1460" s="2" t="s">
        <v>4019</v>
      </c>
      <c r="AA1460" s="2" t="s">
        <v>48</v>
      </c>
      <c r="AB1460" s="2" t="s">
        <v>306</v>
      </c>
      <c r="AC1460" s="2">
        <v>5.14</v>
      </c>
      <c r="AD1460" s="3">
        <v>0</v>
      </c>
      <c r="AE1460" s="5">
        <v>0</v>
      </c>
      <c r="AF1460" s="2">
        <v>0</v>
      </c>
      <c r="AG1460" s="3">
        <f t="shared" si="160"/>
        <v>0</v>
      </c>
      <c r="AH1460" s="2" t="s">
        <v>50</v>
      </c>
      <c r="AI1460" s="3">
        <v>0</v>
      </c>
    </row>
    <row r="1461" spans="1:35" x14ac:dyDescent="0.3">
      <c r="A1461" s="2" t="s">
        <v>4020</v>
      </c>
      <c r="B1461" s="2" t="s">
        <v>513</v>
      </c>
      <c r="C1461" s="2" t="s">
        <v>205</v>
      </c>
      <c r="D1461" s="2" t="s">
        <v>81</v>
      </c>
      <c r="E1461" s="2">
        <v>2023</v>
      </c>
      <c r="F1461" s="2" t="s">
        <v>58</v>
      </c>
      <c r="G1461" s="2" t="s">
        <v>69</v>
      </c>
      <c r="H1461" s="2" t="s">
        <v>70</v>
      </c>
      <c r="I1461" s="2" t="s">
        <v>39</v>
      </c>
      <c r="J1461" s="2" t="s">
        <v>273</v>
      </c>
      <c r="K1461" s="3">
        <v>1542657.49</v>
      </c>
      <c r="L1461" s="3">
        <v>466519.79</v>
      </c>
      <c r="M1461" s="3">
        <f t="shared" si="154"/>
        <v>1076137.7</v>
      </c>
      <c r="N1461" s="3">
        <v>155034.14000000001</v>
      </c>
      <c r="O1461" s="3">
        <f t="shared" si="155"/>
        <v>921103.55999999994</v>
      </c>
      <c r="P1461" s="3">
        <v>674965.65</v>
      </c>
      <c r="Q1461" s="4">
        <f t="shared" si="156"/>
        <v>0.69758692838550962</v>
      </c>
      <c r="R1461" s="4">
        <f t="shared" si="157"/>
        <v>0.43753435508228078</v>
      </c>
      <c r="S1461" s="3">
        <v>1538127.55</v>
      </c>
      <c r="T1461" s="3">
        <f t="shared" si="158"/>
        <v>4529.9399999999441</v>
      </c>
      <c r="U1461" s="4">
        <f t="shared" si="159"/>
        <v>2.945100359199693E-3</v>
      </c>
      <c r="V1461" s="2" t="s">
        <v>124</v>
      </c>
      <c r="W1461" s="2" t="s">
        <v>125</v>
      </c>
      <c r="X1461" s="2" t="s">
        <v>74</v>
      </c>
      <c r="Y1461" s="2">
        <v>1.36</v>
      </c>
      <c r="Z1461" s="2" t="s">
        <v>2271</v>
      </c>
      <c r="AA1461" s="2" t="s">
        <v>148</v>
      </c>
      <c r="AB1461" s="2" t="s">
        <v>88</v>
      </c>
      <c r="AC1461" s="2">
        <v>2.2000000000000002</v>
      </c>
      <c r="AD1461" s="3">
        <v>0</v>
      </c>
      <c r="AE1461" s="5">
        <v>0</v>
      </c>
      <c r="AF1461" s="2">
        <v>0</v>
      </c>
      <c r="AG1461" s="3">
        <f t="shared" si="160"/>
        <v>0</v>
      </c>
      <c r="AH1461" s="2" t="s">
        <v>50</v>
      </c>
      <c r="AI1461" s="3">
        <v>0</v>
      </c>
    </row>
    <row r="1462" spans="1:35" x14ac:dyDescent="0.3">
      <c r="A1462" s="2" t="s">
        <v>4021</v>
      </c>
      <c r="B1462" s="2" t="s">
        <v>4022</v>
      </c>
      <c r="C1462" s="2" t="s">
        <v>435</v>
      </c>
      <c r="D1462" s="2" t="s">
        <v>81</v>
      </c>
      <c r="E1462" s="2">
        <v>2021</v>
      </c>
      <c r="F1462" s="2" t="s">
        <v>105</v>
      </c>
      <c r="G1462" s="2" t="s">
        <v>69</v>
      </c>
      <c r="H1462" s="2" t="s">
        <v>70</v>
      </c>
      <c r="I1462" s="2" t="s">
        <v>58</v>
      </c>
      <c r="J1462" s="2" t="s">
        <v>106</v>
      </c>
      <c r="K1462" s="3">
        <v>5380569.6799999997</v>
      </c>
      <c r="L1462" s="3">
        <v>2242199.94</v>
      </c>
      <c r="M1462" s="3">
        <f t="shared" si="154"/>
        <v>3138369.7399999998</v>
      </c>
      <c r="N1462" s="3">
        <v>886044.15</v>
      </c>
      <c r="O1462" s="3">
        <f t="shared" si="155"/>
        <v>2252325.59</v>
      </c>
      <c r="P1462" s="3">
        <v>1691232.65</v>
      </c>
      <c r="Q1462" s="4">
        <f t="shared" si="156"/>
        <v>0.58327833791755668</v>
      </c>
      <c r="R1462" s="4">
        <f t="shared" si="157"/>
        <v>0.31432222805076654</v>
      </c>
      <c r="S1462" s="3">
        <v>6290446.4000000004</v>
      </c>
      <c r="T1462" s="3">
        <f t="shared" si="158"/>
        <v>-909876.72000000067</v>
      </c>
      <c r="U1462" s="4">
        <f t="shared" si="159"/>
        <v>-0.14464422111600866</v>
      </c>
      <c r="V1462" s="2" t="s">
        <v>95</v>
      </c>
      <c r="W1462" s="2" t="s">
        <v>117</v>
      </c>
      <c r="X1462" s="2" t="s">
        <v>74</v>
      </c>
      <c r="Y1462" s="2">
        <v>1.36</v>
      </c>
      <c r="Z1462" s="2" t="s">
        <v>4023</v>
      </c>
      <c r="AA1462" s="2" t="s">
        <v>148</v>
      </c>
      <c r="AB1462" s="2" t="s">
        <v>242</v>
      </c>
      <c r="AC1462" s="2">
        <v>6.75</v>
      </c>
      <c r="AD1462" s="3">
        <v>0</v>
      </c>
      <c r="AE1462" s="5">
        <v>0</v>
      </c>
      <c r="AF1462" s="2">
        <v>0</v>
      </c>
      <c r="AG1462" s="3">
        <f t="shared" si="160"/>
        <v>0</v>
      </c>
      <c r="AH1462" s="2" t="s">
        <v>50</v>
      </c>
      <c r="AI1462" s="3">
        <v>0</v>
      </c>
    </row>
    <row r="1463" spans="1:35" x14ac:dyDescent="0.3">
      <c r="A1463" s="2" t="s">
        <v>4024</v>
      </c>
      <c r="B1463" s="2" t="s">
        <v>4025</v>
      </c>
      <c r="C1463" s="2" t="s">
        <v>196</v>
      </c>
      <c r="D1463" s="2" t="s">
        <v>38</v>
      </c>
      <c r="E1463" s="2">
        <v>2023</v>
      </c>
      <c r="F1463" s="2" t="s">
        <v>92</v>
      </c>
      <c r="G1463" s="2" t="s">
        <v>40</v>
      </c>
      <c r="H1463" s="2" t="s">
        <v>171</v>
      </c>
      <c r="I1463" s="2" t="s">
        <v>42</v>
      </c>
      <c r="J1463" s="2" t="s">
        <v>422</v>
      </c>
      <c r="K1463" s="3">
        <v>7023255.5099999998</v>
      </c>
      <c r="L1463" s="3">
        <v>2982773.97</v>
      </c>
      <c r="M1463" s="3">
        <f t="shared" si="154"/>
        <v>4040481.5399999996</v>
      </c>
      <c r="N1463" s="3">
        <v>895952.73</v>
      </c>
      <c r="O1463" s="3">
        <f t="shared" si="155"/>
        <v>3144528.8099999996</v>
      </c>
      <c r="P1463" s="3">
        <v>2363433.61</v>
      </c>
      <c r="Q1463" s="4">
        <f t="shared" si="156"/>
        <v>0.57530037661978783</v>
      </c>
      <c r="R1463" s="4">
        <f t="shared" si="157"/>
        <v>0.33651539612005371</v>
      </c>
      <c r="S1463" s="3">
        <v>7462705.4900000002</v>
      </c>
      <c r="T1463" s="3">
        <f t="shared" si="158"/>
        <v>-439449.98000000045</v>
      </c>
      <c r="U1463" s="4">
        <f t="shared" si="159"/>
        <v>-5.8886148004750005E-2</v>
      </c>
      <c r="V1463" s="2" t="s">
        <v>95</v>
      </c>
      <c r="W1463" s="2" t="s">
        <v>96</v>
      </c>
      <c r="X1463" s="2" t="s">
        <v>86</v>
      </c>
      <c r="Y1463" s="2">
        <v>0.92</v>
      </c>
      <c r="Z1463" s="2" t="s">
        <v>4026</v>
      </c>
      <c r="AA1463" s="2" t="s">
        <v>63</v>
      </c>
      <c r="AB1463" s="2" t="s">
        <v>110</v>
      </c>
      <c r="AC1463" s="2">
        <v>2.2599999999999998</v>
      </c>
      <c r="AD1463" s="3">
        <v>0</v>
      </c>
      <c r="AE1463" s="5">
        <v>0</v>
      </c>
      <c r="AF1463" s="2">
        <v>0</v>
      </c>
      <c r="AG1463" s="3">
        <f t="shared" si="160"/>
        <v>0</v>
      </c>
      <c r="AH1463" s="2" t="s">
        <v>50</v>
      </c>
      <c r="AI1463" s="3">
        <v>0</v>
      </c>
    </row>
    <row r="1464" spans="1:35" x14ac:dyDescent="0.3">
      <c r="A1464" s="2" t="s">
        <v>4027</v>
      </c>
      <c r="B1464" s="2" t="s">
        <v>4028</v>
      </c>
      <c r="C1464" s="2" t="s">
        <v>536</v>
      </c>
      <c r="D1464" s="2" t="s">
        <v>81</v>
      </c>
      <c r="E1464" s="2">
        <v>2024</v>
      </c>
      <c r="F1464" s="2" t="s">
        <v>39</v>
      </c>
      <c r="G1464" s="2" t="s">
        <v>93</v>
      </c>
      <c r="H1464" s="2" t="s">
        <v>221</v>
      </c>
      <c r="I1464" s="2" t="s">
        <v>42</v>
      </c>
      <c r="J1464" s="2" t="s">
        <v>146</v>
      </c>
      <c r="K1464" s="3">
        <v>8662292.6999999993</v>
      </c>
      <c r="L1464" s="3">
        <v>4433474.9000000004</v>
      </c>
      <c r="M1464" s="3">
        <f t="shared" si="154"/>
        <v>4228817.7999999989</v>
      </c>
      <c r="N1464" s="3">
        <v>1259624.25</v>
      </c>
      <c r="O1464" s="3">
        <f t="shared" si="155"/>
        <v>2969193.5499999989</v>
      </c>
      <c r="P1464" s="3">
        <v>2093333.97</v>
      </c>
      <c r="Q1464" s="4">
        <f t="shared" si="156"/>
        <v>0.48818689767894813</v>
      </c>
      <c r="R1464" s="4">
        <f t="shared" si="157"/>
        <v>0.24166049826508404</v>
      </c>
      <c r="S1464" s="3">
        <v>10229243.43</v>
      </c>
      <c r="T1464" s="3">
        <f t="shared" si="158"/>
        <v>-1566950.7300000004</v>
      </c>
      <c r="U1464" s="4">
        <f t="shared" si="159"/>
        <v>-0.15318344320602414</v>
      </c>
      <c r="V1464" s="2" t="s">
        <v>95</v>
      </c>
      <c r="W1464" s="2" t="s">
        <v>134</v>
      </c>
      <c r="X1464" s="2" t="s">
        <v>222</v>
      </c>
      <c r="Y1464" s="2">
        <v>18.899999999999999</v>
      </c>
      <c r="Z1464" s="2" t="s">
        <v>4029</v>
      </c>
      <c r="AA1464" s="2" t="s">
        <v>48</v>
      </c>
      <c r="AB1464" s="2" t="s">
        <v>149</v>
      </c>
      <c r="AC1464" s="2">
        <v>2.5499999999999998</v>
      </c>
      <c r="AD1464" s="3">
        <v>0</v>
      </c>
      <c r="AE1464" s="5">
        <v>0</v>
      </c>
      <c r="AF1464" s="2">
        <v>0</v>
      </c>
      <c r="AG1464" s="3">
        <f t="shared" si="160"/>
        <v>0</v>
      </c>
      <c r="AH1464" s="2" t="s">
        <v>50</v>
      </c>
      <c r="AI1464" s="3">
        <v>0</v>
      </c>
    </row>
    <row r="1465" spans="1:35" x14ac:dyDescent="0.3">
      <c r="A1465" s="2" t="s">
        <v>4030</v>
      </c>
      <c r="B1465" s="2" t="s">
        <v>4031</v>
      </c>
      <c r="C1465" s="2" t="s">
        <v>205</v>
      </c>
      <c r="D1465" s="2" t="s">
        <v>81</v>
      </c>
      <c r="E1465" s="2">
        <v>2023</v>
      </c>
      <c r="F1465" s="2" t="s">
        <v>68</v>
      </c>
      <c r="G1465" s="2" t="s">
        <v>56</v>
      </c>
      <c r="H1465" s="2" t="s">
        <v>177</v>
      </c>
      <c r="I1465" s="2" t="s">
        <v>71</v>
      </c>
      <c r="J1465" s="2" t="s">
        <v>293</v>
      </c>
      <c r="K1465" s="3">
        <v>2561458.08</v>
      </c>
      <c r="L1465" s="3">
        <v>1231886.6100000001</v>
      </c>
      <c r="M1465" s="3">
        <f t="shared" si="154"/>
        <v>1329571.47</v>
      </c>
      <c r="N1465" s="3">
        <v>281619.23</v>
      </c>
      <c r="O1465" s="3">
        <f t="shared" si="155"/>
        <v>1047952.24</v>
      </c>
      <c r="P1465" s="3">
        <v>793425.2</v>
      </c>
      <c r="Q1465" s="4">
        <f t="shared" si="156"/>
        <v>0.51906821367929623</v>
      </c>
      <c r="R1465" s="4">
        <f t="shared" si="157"/>
        <v>0.3097552937505032</v>
      </c>
      <c r="S1465" s="3">
        <v>2804094.16</v>
      </c>
      <c r="T1465" s="3">
        <f t="shared" si="158"/>
        <v>-242636.08000000007</v>
      </c>
      <c r="U1465" s="4">
        <f t="shared" si="159"/>
        <v>-8.6529219831904675E-2</v>
      </c>
      <c r="V1465" s="2" t="s">
        <v>95</v>
      </c>
      <c r="W1465" s="2" t="s">
        <v>45</v>
      </c>
      <c r="X1465" s="2" t="s">
        <v>180</v>
      </c>
      <c r="Y1465" s="2">
        <v>149.5</v>
      </c>
      <c r="Z1465" s="2" t="s">
        <v>4032</v>
      </c>
      <c r="AA1465" s="2" t="s">
        <v>109</v>
      </c>
      <c r="AB1465" s="2" t="s">
        <v>77</v>
      </c>
      <c r="AC1465" s="2">
        <v>2.46</v>
      </c>
      <c r="AD1465" s="3">
        <v>0</v>
      </c>
      <c r="AE1465" s="5">
        <v>0</v>
      </c>
      <c r="AF1465" s="2">
        <v>0</v>
      </c>
      <c r="AG1465" s="3">
        <f t="shared" si="160"/>
        <v>0</v>
      </c>
      <c r="AH1465" s="2" t="s">
        <v>50</v>
      </c>
      <c r="AI1465" s="3">
        <v>0</v>
      </c>
    </row>
    <row r="1466" spans="1:35" x14ac:dyDescent="0.3">
      <c r="A1466" s="2" t="s">
        <v>4033</v>
      </c>
      <c r="B1466" s="2" t="s">
        <v>4034</v>
      </c>
      <c r="C1466" s="2" t="s">
        <v>370</v>
      </c>
      <c r="D1466" s="2" t="s">
        <v>81</v>
      </c>
      <c r="E1466" s="2">
        <v>2021</v>
      </c>
      <c r="F1466" s="2" t="s">
        <v>58</v>
      </c>
      <c r="G1466" s="2" t="s">
        <v>114</v>
      </c>
      <c r="H1466" s="2" t="s">
        <v>190</v>
      </c>
      <c r="I1466" s="2" t="s">
        <v>58</v>
      </c>
      <c r="J1466" s="2" t="s">
        <v>59</v>
      </c>
      <c r="K1466" s="3">
        <v>8879609.0500000007</v>
      </c>
      <c r="L1466" s="3">
        <v>2545951.5099999998</v>
      </c>
      <c r="M1466" s="3">
        <f t="shared" si="154"/>
        <v>6333657.540000001</v>
      </c>
      <c r="N1466" s="3">
        <v>1492281.92</v>
      </c>
      <c r="O1466" s="3">
        <f t="shared" si="155"/>
        <v>4841375.620000001</v>
      </c>
      <c r="P1466" s="3">
        <v>3829815.81</v>
      </c>
      <c r="Q1466" s="4">
        <f t="shared" si="156"/>
        <v>0.71328112581713277</v>
      </c>
      <c r="R1466" s="4">
        <f t="shared" si="157"/>
        <v>0.43130455276068713</v>
      </c>
      <c r="S1466" s="3">
        <v>7755083.3399999999</v>
      </c>
      <c r="T1466" s="3">
        <f t="shared" si="158"/>
        <v>1124525.7100000009</v>
      </c>
      <c r="U1466" s="4">
        <f t="shared" si="159"/>
        <v>0.14500498069437909</v>
      </c>
      <c r="V1466" s="2" t="s">
        <v>95</v>
      </c>
      <c r="W1466" s="2" t="s">
        <v>45</v>
      </c>
      <c r="X1466" s="2" t="s">
        <v>192</v>
      </c>
      <c r="Y1466" s="2">
        <v>3.64</v>
      </c>
      <c r="Z1466" s="2" t="s">
        <v>4035</v>
      </c>
      <c r="AA1466" s="2" t="s">
        <v>109</v>
      </c>
      <c r="AB1466" s="2" t="s">
        <v>64</v>
      </c>
      <c r="AC1466" s="2">
        <v>4.96</v>
      </c>
      <c r="AD1466" s="3">
        <v>0</v>
      </c>
      <c r="AE1466" s="5">
        <v>0</v>
      </c>
      <c r="AF1466" s="2">
        <v>0</v>
      </c>
      <c r="AG1466" s="3">
        <f t="shared" si="160"/>
        <v>0</v>
      </c>
      <c r="AH1466" s="2" t="s">
        <v>50</v>
      </c>
      <c r="AI1466" s="3">
        <v>0</v>
      </c>
    </row>
    <row r="1467" spans="1:35" x14ac:dyDescent="0.3">
      <c r="A1467" s="2" t="s">
        <v>4036</v>
      </c>
      <c r="B1467" s="2" t="s">
        <v>4037</v>
      </c>
      <c r="C1467" s="2" t="s">
        <v>730</v>
      </c>
      <c r="D1467" s="2" t="s">
        <v>38</v>
      </c>
      <c r="E1467" s="2">
        <v>2020</v>
      </c>
      <c r="F1467" s="2" t="s">
        <v>92</v>
      </c>
      <c r="G1467" s="2" t="s">
        <v>114</v>
      </c>
      <c r="H1467" s="2" t="s">
        <v>115</v>
      </c>
      <c r="I1467" s="2" t="s">
        <v>39</v>
      </c>
      <c r="J1467" s="2" t="s">
        <v>487</v>
      </c>
      <c r="K1467" s="3">
        <v>6114483.0800000001</v>
      </c>
      <c r="L1467" s="3">
        <v>3443156.69</v>
      </c>
      <c r="M1467" s="3">
        <f t="shared" si="154"/>
        <v>2671326.39</v>
      </c>
      <c r="N1467" s="3">
        <v>1026305.33</v>
      </c>
      <c r="O1467" s="3">
        <f t="shared" si="155"/>
        <v>1645021.06</v>
      </c>
      <c r="P1467" s="3">
        <v>1292968.77</v>
      </c>
      <c r="Q1467" s="4">
        <f t="shared" si="156"/>
        <v>0.43688507352938821</v>
      </c>
      <c r="R1467" s="4">
        <f t="shared" si="157"/>
        <v>0.21146002909537859</v>
      </c>
      <c r="S1467" s="3">
        <v>5951419.0599999996</v>
      </c>
      <c r="T1467" s="3">
        <f t="shared" si="158"/>
        <v>163064.02000000048</v>
      </c>
      <c r="U1467" s="4">
        <f t="shared" si="159"/>
        <v>2.7399183010984356E-2</v>
      </c>
      <c r="V1467" s="2" t="s">
        <v>73</v>
      </c>
      <c r="W1467" s="2" t="s">
        <v>117</v>
      </c>
      <c r="X1467" s="2" t="s">
        <v>118</v>
      </c>
      <c r="Y1467" s="2">
        <v>3.75</v>
      </c>
      <c r="Z1467" s="2" t="s">
        <v>4038</v>
      </c>
      <c r="AA1467" s="2" t="s">
        <v>224</v>
      </c>
      <c r="AB1467" s="2" t="s">
        <v>110</v>
      </c>
      <c r="AC1467" s="2">
        <v>4.3</v>
      </c>
      <c r="AD1467" s="3">
        <v>0</v>
      </c>
      <c r="AE1467" s="5">
        <v>0</v>
      </c>
      <c r="AF1467" s="2">
        <v>0</v>
      </c>
      <c r="AG1467" s="3">
        <f t="shared" si="160"/>
        <v>0</v>
      </c>
      <c r="AH1467" s="2" t="s">
        <v>50</v>
      </c>
      <c r="AI1467" s="3">
        <v>0</v>
      </c>
    </row>
    <row r="1468" spans="1:35" x14ac:dyDescent="0.3">
      <c r="A1468" s="2" t="s">
        <v>4039</v>
      </c>
      <c r="B1468" s="2" t="s">
        <v>1075</v>
      </c>
      <c r="C1468" s="2" t="s">
        <v>474</v>
      </c>
      <c r="D1468" s="2" t="s">
        <v>81</v>
      </c>
      <c r="E1468" s="2">
        <v>2024</v>
      </c>
      <c r="F1468" s="2" t="s">
        <v>55</v>
      </c>
      <c r="G1468" s="2" t="s">
        <v>69</v>
      </c>
      <c r="H1468" s="2" t="s">
        <v>165</v>
      </c>
      <c r="I1468" s="2" t="s">
        <v>71</v>
      </c>
      <c r="J1468" s="2" t="s">
        <v>72</v>
      </c>
      <c r="K1468" s="3">
        <v>3261803.06</v>
      </c>
      <c r="L1468" s="3">
        <v>1342927.37</v>
      </c>
      <c r="M1468" s="3">
        <f t="shared" si="154"/>
        <v>1918875.69</v>
      </c>
      <c r="N1468" s="3">
        <v>502757.91</v>
      </c>
      <c r="O1468" s="3">
        <f t="shared" si="155"/>
        <v>1416117.78</v>
      </c>
      <c r="P1468" s="3">
        <v>1106677.82</v>
      </c>
      <c r="Q1468" s="4">
        <f t="shared" si="156"/>
        <v>0.58828680171757519</v>
      </c>
      <c r="R1468" s="4">
        <f t="shared" si="157"/>
        <v>0.33928407069432331</v>
      </c>
      <c r="S1468" s="3">
        <v>2752074.65</v>
      </c>
      <c r="T1468" s="3">
        <f t="shared" si="158"/>
        <v>509728.41000000015</v>
      </c>
      <c r="U1468" s="4">
        <f t="shared" si="159"/>
        <v>0.18521605509501721</v>
      </c>
      <c r="V1468" s="2" t="s">
        <v>85</v>
      </c>
      <c r="W1468" s="2" t="s">
        <v>125</v>
      </c>
      <c r="X1468" s="2" t="s">
        <v>167</v>
      </c>
      <c r="Y1468" s="2">
        <v>17.2</v>
      </c>
      <c r="Z1468" s="2" t="s">
        <v>4040</v>
      </c>
      <c r="AA1468" s="2" t="s">
        <v>224</v>
      </c>
      <c r="AB1468" s="2" t="s">
        <v>88</v>
      </c>
      <c r="AC1468" s="2">
        <v>4.13</v>
      </c>
      <c r="AD1468" s="3">
        <v>0</v>
      </c>
      <c r="AE1468" s="5">
        <v>0</v>
      </c>
      <c r="AF1468" s="2">
        <v>0</v>
      </c>
      <c r="AG1468" s="3">
        <f t="shared" si="160"/>
        <v>0</v>
      </c>
      <c r="AH1468" s="2" t="s">
        <v>50</v>
      </c>
      <c r="AI1468" s="3">
        <v>0</v>
      </c>
    </row>
    <row r="1469" spans="1:35" x14ac:dyDescent="0.3">
      <c r="A1469" s="2" t="s">
        <v>4041</v>
      </c>
      <c r="B1469" s="2" t="s">
        <v>4042</v>
      </c>
      <c r="C1469" s="2" t="s">
        <v>201</v>
      </c>
      <c r="D1469" s="2" t="s">
        <v>54</v>
      </c>
      <c r="E1469" s="2">
        <v>2020</v>
      </c>
      <c r="F1469" s="2" t="s">
        <v>92</v>
      </c>
      <c r="G1469" s="2" t="s">
        <v>56</v>
      </c>
      <c r="H1469" s="2" t="s">
        <v>262</v>
      </c>
      <c r="I1469" s="2" t="s">
        <v>55</v>
      </c>
      <c r="J1469" s="2" t="s">
        <v>217</v>
      </c>
      <c r="K1469" s="3">
        <v>1408592.82</v>
      </c>
      <c r="L1469" s="3">
        <v>806699.69</v>
      </c>
      <c r="M1469" s="3">
        <f t="shared" si="154"/>
        <v>601893.13000000012</v>
      </c>
      <c r="N1469" s="3">
        <v>165048.74</v>
      </c>
      <c r="O1469" s="3">
        <f t="shared" si="155"/>
        <v>436844.39000000013</v>
      </c>
      <c r="P1469" s="3">
        <v>333753.18</v>
      </c>
      <c r="Q1469" s="4">
        <f t="shared" si="156"/>
        <v>0.42730100668836302</v>
      </c>
      <c r="R1469" s="4">
        <f t="shared" si="157"/>
        <v>0.23694084994697046</v>
      </c>
      <c r="S1469" s="3">
        <v>1213873.02</v>
      </c>
      <c r="T1469" s="3">
        <f t="shared" si="158"/>
        <v>194719.80000000005</v>
      </c>
      <c r="U1469" s="4">
        <f t="shared" si="159"/>
        <v>0.1604120009191736</v>
      </c>
      <c r="V1469" s="2" t="s">
        <v>44</v>
      </c>
      <c r="W1469" s="2" t="s">
        <v>125</v>
      </c>
      <c r="X1469" s="2" t="s">
        <v>264</v>
      </c>
      <c r="Y1469" s="2">
        <v>83.5</v>
      </c>
      <c r="Z1469" s="2" t="s">
        <v>4043</v>
      </c>
      <c r="AA1469" s="2" t="s">
        <v>99</v>
      </c>
      <c r="AB1469" s="2" t="s">
        <v>64</v>
      </c>
      <c r="AC1469" s="2">
        <v>9.31</v>
      </c>
      <c r="AD1469" s="3">
        <v>0</v>
      </c>
      <c r="AE1469" s="5">
        <v>0</v>
      </c>
      <c r="AF1469" s="2">
        <v>0</v>
      </c>
      <c r="AG1469" s="3">
        <f t="shared" si="160"/>
        <v>0</v>
      </c>
      <c r="AH1469" s="2" t="s">
        <v>50</v>
      </c>
      <c r="AI1469" s="3">
        <v>0</v>
      </c>
    </row>
    <row r="1470" spans="1:35" x14ac:dyDescent="0.3">
      <c r="A1470" s="2" t="s">
        <v>4044</v>
      </c>
      <c r="B1470" s="2" t="s">
        <v>988</v>
      </c>
      <c r="C1470" s="2" t="s">
        <v>245</v>
      </c>
      <c r="D1470" s="2" t="s">
        <v>38</v>
      </c>
      <c r="E1470" s="2">
        <v>2023</v>
      </c>
      <c r="F1470" s="2" t="s">
        <v>82</v>
      </c>
      <c r="G1470" s="2" t="s">
        <v>56</v>
      </c>
      <c r="H1470" s="2" t="s">
        <v>153</v>
      </c>
      <c r="I1470" s="2" t="s">
        <v>71</v>
      </c>
      <c r="J1470" s="2" t="s">
        <v>72</v>
      </c>
      <c r="K1470" s="3">
        <v>6813778.4500000002</v>
      </c>
      <c r="L1470" s="3">
        <v>3258005.6</v>
      </c>
      <c r="M1470" s="3">
        <f t="shared" si="154"/>
        <v>3555772.85</v>
      </c>
      <c r="N1470" s="3">
        <v>1079719.24</v>
      </c>
      <c r="O1470" s="3">
        <f t="shared" si="155"/>
        <v>2476053.6100000003</v>
      </c>
      <c r="P1470" s="3">
        <v>1943670.25</v>
      </c>
      <c r="Q1470" s="4">
        <f t="shared" si="156"/>
        <v>0.52185037657043276</v>
      </c>
      <c r="R1470" s="4">
        <f t="shared" si="157"/>
        <v>0.28525586269979175</v>
      </c>
      <c r="S1470" s="3">
        <v>7367619.3200000003</v>
      </c>
      <c r="T1470" s="3">
        <f t="shared" si="158"/>
        <v>-553840.87000000011</v>
      </c>
      <c r="U1470" s="4">
        <f t="shared" si="159"/>
        <v>-7.5172297311365446E-2</v>
      </c>
      <c r="V1470" s="2" t="s">
        <v>107</v>
      </c>
      <c r="W1470" s="2" t="s">
        <v>45</v>
      </c>
      <c r="X1470" s="2" t="s">
        <v>155</v>
      </c>
      <c r="Y1470" s="2">
        <v>7.24</v>
      </c>
      <c r="Z1470" s="2" t="s">
        <v>4045</v>
      </c>
      <c r="AA1470" s="2" t="s">
        <v>76</v>
      </c>
      <c r="AB1470" s="2" t="s">
        <v>142</v>
      </c>
      <c r="AC1470" s="2">
        <v>2.73</v>
      </c>
      <c r="AD1470" s="3">
        <v>0</v>
      </c>
      <c r="AE1470" s="5">
        <v>0</v>
      </c>
      <c r="AF1470" s="2">
        <v>0</v>
      </c>
      <c r="AG1470" s="3">
        <f t="shared" si="160"/>
        <v>0</v>
      </c>
      <c r="AH1470" s="2" t="s">
        <v>50</v>
      </c>
      <c r="AI1470" s="3">
        <v>0</v>
      </c>
    </row>
    <row r="1471" spans="1:35" x14ac:dyDescent="0.3">
      <c r="A1471" s="2" t="s">
        <v>4046</v>
      </c>
      <c r="B1471" s="2" t="s">
        <v>809</v>
      </c>
      <c r="C1471" s="2" t="s">
        <v>363</v>
      </c>
      <c r="D1471" s="2" t="s">
        <v>81</v>
      </c>
      <c r="E1471" s="2">
        <v>2022</v>
      </c>
      <c r="F1471" s="2" t="s">
        <v>92</v>
      </c>
      <c r="G1471" s="2" t="s">
        <v>40</v>
      </c>
      <c r="H1471" s="2" t="s">
        <v>171</v>
      </c>
      <c r="I1471" s="2" t="s">
        <v>131</v>
      </c>
      <c r="J1471" s="2" t="s">
        <v>132</v>
      </c>
      <c r="K1471" s="3">
        <v>7738320.1500000004</v>
      </c>
      <c r="L1471" s="3">
        <v>3382666.49</v>
      </c>
      <c r="M1471" s="3">
        <f t="shared" si="154"/>
        <v>4355653.66</v>
      </c>
      <c r="N1471" s="3">
        <v>963609.08</v>
      </c>
      <c r="O1471" s="3">
        <f t="shared" si="155"/>
        <v>3392044.58</v>
      </c>
      <c r="P1471" s="3">
        <v>2382774.81</v>
      </c>
      <c r="Q1471" s="4">
        <f t="shared" si="156"/>
        <v>0.56286811291983052</v>
      </c>
      <c r="R1471" s="4">
        <f t="shared" si="157"/>
        <v>0.30791887177218946</v>
      </c>
      <c r="S1471" s="3">
        <v>8039860.3499999996</v>
      </c>
      <c r="T1471" s="3">
        <f t="shared" si="158"/>
        <v>-301540.19999999925</v>
      </c>
      <c r="U1471" s="4">
        <f t="shared" si="159"/>
        <v>-3.7505651450774176E-2</v>
      </c>
      <c r="V1471" s="2" t="s">
        <v>133</v>
      </c>
      <c r="W1471" s="2" t="s">
        <v>134</v>
      </c>
      <c r="X1471" s="2" t="s">
        <v>86</v>
      </c>
      <c r="Y1471" s="2">
        <v>0.92</v>
      </c>
      <c r="Z1471" s="2" t="s">
        <v>4047</v>
      </c>
      <c r="AA1471" s="2" t="s">
        <v>99</v>
      </c>
      <c r="AB1471" s="2" t="s">
        <v>149</v>
      </c>
      <c r="AC1471" s="2">
        <v>9.7799999999999994</v>
      </c>
      <c r="AD1471" s="3">
        <v>0</v>
      </c>
      <c r="AE1471" s="5">
        <v>0</v>
      </c>
      <c r="AF1471" s="2">
        <v>0</v>
      </c>
      <c r="AG1471" s="3">
        <f t="shared" si="160"/>
        <v>0</v>
      </c>
      <c r="AH1471" s="2" t="s">
        <v>50</v>
      </c>
      <c r="AI1471" s="3">
        <v>0</v>
      </c>
    </row>
    <row r="1472" spans="1:35" x14ac:dyDescent="0.3">
      <c r="A1472" s="2" t="s">
        <v>4048</v>
      </c>
      <c r="B1472" s="2" t="s">
        <v>4049</v>
      </c>
      <c r="C1472" s="2" t="s">
        <v>304</v>
      </c>
      <c r="D1472" s="2" t="s">
        <v>104</v>
      </c>
      <c r="E1472" s="2">
        <v>2022</v>
      </c>
      <c r="F1472" s="2" t="s">
        <v>68</v>
      </c>
      <c r="G1472" s="2" t="s">
        <v>56</v>
      </c>
      <c r="H1472" s="2" t="s">
        <v>57</v>
      </c>
      <c r="I1472" s="2" t="s">
        <v>42</v>
      </c>
      <c r="J1472" s="2" t="s">
        <v>166</v>
      </c>
      <c r="K1472" s="3">
        <v>4753257</v>
      </c>
      <c r="L1472" s="3">
        <v>2012914.75</v>
      </c>
      <c r="M1472" s="3">
        <f t="shared" si="154"/>
        <v>2740342.25</v>
      </c>
      <c r="N1472" s="3">
        <v>862091.66</v>
      </c>
      <c r="O1472" s="3">
        <f t="shared" si="155"/>
        <v>1878250.5899999999</v>
      </c>
      <c r="P1472" s="3">
        <v>1437653.72</v>
      </c>
      <c r="Q1472" s="4">
        <f t="shared" si="156"/>
        <v>0.57651884802357622</v>
      </c>
      <c r="R1472" s="4">
        <f t="shared" si="157"/>
        <v>0.30245655137098626</v>
      </c>
      <c r="S1472" s="3">
        <v>5664370.2999999998</v>
      </c>
      <c r="T1472" s="3">
        <f t="shared" si="158"/>
        <v>-911113.29999999981</v>
      </c>
      <c r="U1472" s="4">
        <f t="shared" si="159"/>
        <v>-0.16084988299582034</v>
      </c>
      <c r="V1472" s="2" t="s">
        <v>95</v>
      </c>
      <c r="W1472" s="2" t="s">
        <v>207</v>
      </c>
      <c r="X1472" s="2" t="s">
        <v>61</v>
      </c>
      <c r="Y1472" s="2">
        <v>1.53</v>
      </c>
      <c r="Z1472" s="2" t="s">
        <v>1925</v>
      </c>
      <c r="AA1472" s="2" t="s">
        <v>63</v>
      </c>
      <c r="AB1472" s="2" t="s">
        <v>142</v>
      </c>
      <c r="AC1472" s="2">
        <v>8.73</v>
      </c>
      <c r="AD1472" s="3">
        <v>0</v>
      </c>
      <c r="AE1472" s="5">
        <v>0</v>
      </c>
      <c r="AF1472" s="2">
        <v>0</v>
      </c>
      <c r="AG1472" s="3">
        <f t="shared" si="160"/>
        <v>0</v>
      </c>
      <c r="AH1472" s="2" t="s">
        <v>50</v>
      </c>
      <c r="AI1472" s="3">
        <v>0</v>
      </c>
    </row>
    <row r="1473" spans="1:35" x14ac:dyDescent="0.3">
      <c r="A1473" s="2" t="s">
        <v>4050</v>
      </c>
      <c r="B1473" s="2" t="s">
        <v>4051</v>
      </c>
      <c r="C1473" s="2" t="s">
        <v>113</v>
      </c>
      <c r="D1473" s="2" t="s">
        <v>54</v>
      </c>
      <c r="E1473" s="2">
        <v>2022</v>
      </c>
      <c r="F1473" s="2" t="s">
        <v>68</v>
      </c>
      <c r="G1473" s="2" t="s">
        <v>93</v>
      </c>
      <c r="H1473" s="2" t="s">
        <v>159</v>
      </c>
      <c r="I1473" s="2" t="s">
        <v>42</v>
      </c>
      <c r="J1473" s="2" t="s">
        <v>146</v>
      </c>
      <c r="K1473" s="3">
        <v>1175666.25</v>
      </c>
      <c r="L1473" s="3">
        <v>459502.83</v>
      </c>
      <c r="M1473" s="3">
        <f t="shared" si="154"/>
        <v>716163.41999999993</v>
      </c>
      <c r="N1473" s="3">
        <v>160079.51999999999</v>
      </c>
      <c r="O1473" s="3">
        <f t="shared" si="155"/>
        <v>556083.89999999991</v>
      </c>
      <c r="P1473" s="3">
        <v>431466.56</v>
      </c>
      <c r="Q1473" s="4">
        <f t="shared" si="156"/>
        <v>0.60915537891812399</v>
      </c>
      <c r="R1473" s="4">
        <f t="shared" si="157"/>
        <v>0.36699748759479994</v>
      </c>
      <c r="S1473" s="3">
        <v>1352234.66</v>
      </c>
      <c r="T1473" s="3">
        <f t="shared" si="158"/>
        <v>-176568.40999999992</v>
      </c>
      <c r="U1473" s="4">
        <f t="shared" si="159"/>
        <v>-0.13057527308167055</v>
      </c>
      <c r="V1473" s="2" t="s">
        <v>133</v>
      </c>
      <c r="W1473" s="2" t="s">
        <v>60</v>
      </c>
      <c r="X1473" s="2" t="s">
        <v>160</v>
      </c>
      <c r="Y1473" s="2">
        <v>129.5</v>
      </c>
      <c r="Z1473" s="2" t="s">
        <v>4052</v>
      </c>
      <c r="AA1473" s="2" t="s">
        <v>224</v>
      </c>
      <c r="AB1473" s="2" t="s">
        <v>100</v>
      </c>
      <c r="AC1473" s="2">
        <v>9.41</v>
      </c>
      <c r="AD1473" s="3">
        <v>0</v>
      </c>
      <c r="AE1473" s="5">
        <v>0</v>
      </c>
      <c r="AF1473" s="2">
        <v>0</v>
      </c>
      <c r="AG1473" s="3">
        <f t="shared" si="160"/>
        <v>0</v>
      </c>
      <c r="AH1473" s="2" t="s">
        <v>50</v>
      </c>
      <c r="AI1473" s="3">
        <v>0</v>
      </c>
    </row>
    <row r="1474" spans="1:35" x14ac:dyDescent="0.3">
      <c r="A1474" s="2" t="s">
        <v>4053</v>
      </c>
      <c r="B1474" s="2" t="s">
        <v>3670</v>
      </c>
      <c r="C1474" s="2" t="s">
        <v>370</v>
      </c>
      <c r="D1474" s="2" t="s">
        <v>81</v>
      </c>
      <c r="E1474" s="2">
        <v>2021</v>
      </c>
      <c r="F1474" s="2" t="s">
        <v>68</v>
      </c>
      <c r="G1474" s="2" t="s">
        <v>69</v>
      </c>
      <c r="H1474" s="2" t="s">
        <v>272</v>
      </c>
      <c r="I1474" s="2" t="s">
        <v>178</v>
      </c>
      <c r="J1474" s="2" t="s">
        <v>206</v>
      </c>
      <c r="K1474" s="3">
        <v>1026696.27</v>
      </c>
      <c r="L1474" s="3">
        <v>335872.92</v>
      </c>
      <c r="M1474" s="3">
        <f t="shared" ref="M1474:M1537" si="161">K1474-L1474</f>
        <v>690823.35000000009</v>
      </c>
      <c r="N1474" s="3">
        <v>144597.53</v>
      </c>
      <c r="O1474" s="3">
        <f t="shared" ref="O1474:O1537" si="162">M1474-N1474</f>
        <v>546225.82000000007</v>
      </c>
      <c r="P1474" s="3">
        <v>422784.39</v>
      </c>
      <c r="Q1474" s="4">
        <f t="shared" ref="Q1474:Q1537" si="163">IF(K1474&lt;&gt;0,M1474/K1474,0)</f>
        <v>0.67286048482478666</v>
      </c>
      <c r="R1474" s="4">
        <f t="shared" ref="R1474:R1537" si="164">IF(K1474&lt;&gt;0,P1474/K1474,0)</f>
        <v>0.4117911035169145</v>
      </c>
      <c r="S1474" s="3">
        <v>884232.34</v>
      </c>
      <c r="T1474" s="3">
        <f t="shared" ref="T1474:T1537" si="165">K1474-S1474</f>
        <v>142463.93000000005</v>
      </c>
      <c r="U1474" s="4">
        <f t="shared" ref="U1474:U1537" si="166">IF(S1474&lt;&gt;0,T1474/S1474,0)</f>
        <v>0.16111594606458304</v>
      </c>
      <c r="V1474" s="2" t="s">
        <v>124</v>
      </c>
      <c r="W1474" s="2" t="s">
        <v>117</v>
      </c>
      <c r="X1474" s="2" t="s">
        <v>274</v>
      </c>
      <c r="Y1474" s="2">
        <v>1</v>
      </c>
      <c r="Z1474" s="2" t="s">
        <v>3091</v>
      </c>
      <c r="AA1474" s="2" t="s">
        <v>76</v>
      </c>
      <c r="AB1474" s="2" t="s">
        <v>110</v>
      </c>
      <c r="AC1474" s="2">
        <v>1.37</v>
      </c>
      <c r="AD1474" s="3">
        <v>1801455.59</v>
      </c>
      <c r="AE1474" s="5">
        <v>16.260000000000002</v>
      </c>
      <c r="AF1474" s="2">
        <v>180</v>
      </c>
      <c r="AG1474" s="3">
        <f t="shared" ref="AG1474:AG1537" si="167">IF(AD1474&gt;0,(AD1474*(AE1474/100/12)*(1+AE1474/100/12)^AF1474)/((1+AE1474/100/12)^AF1474-1),0)</f>
        <v>26785.272457028303</v>
      </c>
      <c r="AH1474" s="2" t="s">
        <v>50</v>
      </c>
      <c r="AI1474" s="3">
        <v>0</v>
      </c>
    </row>
    <row r="1475" spans="1:35" x14ac:dyDescent="0.3">
      <c r="A1475" s="2" t="s">
        <v>4054</v>
      </c>
      <c r="B1475" s="2" t="s">
        <v>4055</v>
      </c>
      <c r="C1475" s="2" t="s">
        <v>370</v>
      </c>
      <c r="D1475" s="2" t="s">
        <v>81</v>
      </c>
      <c r="E1475" s="2">
        <v>2021</v>
      </c>
      <c r="F1475" s="2" t="s">
        <v>82</v>
      </c>
      <c r="G1475" s="2" t="s">
        <v>69</v>
      </c>
      <c r="H1475" s="2" t="s">
        <v>165</v>
      </c>
      <c r="I1475" s="2" t="s">
        <v>55</v>
      </c>
      <c r="J1475" s="2" t="s">
        <v>84</v>
      </c>
      <c r="K1475" s="3">
        <v>4477959.1100000003</v>
      </c>
      <c r="L1475" s="3">
        <v>2433439.7000000002</v>
      </c>
      <c r="M1475" s="3">
        <f t="shared" si="161"/>
        <v>2044519.4100000001</v>
      </c>
      <c r="N1475" s="3">
        <v>874412.13</v>
      </c>
      <c r="O1475" s="3">
        <f t="shared" si="162"/>
        <v>1170107.2800000003</v>
      </c>
      <c r="P1475" s="3">
        <v>909472.43</v>
      </c>
      <c r="Q1475" s="4">
        <f t="shared" si="163"/>
        <v>0.45657393463782658</v>
      </c>
      <c r="R1475" s="4">
        <f t="shared" si="164"/>
        <v>0.203099762114621</v>
      </c>
      <c r="S1475" s="3">
        <v>5135001.63</v>
      </c>
      <c r="T1475" s="3">
        <f t="shared" si="165"/>
        <v>-657042.51999999955</v>
      </c>
      <c r="U1475" s="4">
        <f t="shared" si="166"/>
        <v>-0.12795371206143114</v>
      </c>
      <c r="V1475" s="2" t="s">
        <v>44</v>
      </c>
      <c r="W1475" s="2" t="s">
        <v>45</v>
      </c>
      <c r="X1475" s="2" t="s">
        <v>167</v>
      </c>
      <c r="Y1475" s="2">
        <v>17.2</v>
      </c>
      <c r="Z1475" s="2" t="s">
        <v>4056</v>
      </c>
      <c r="AA1475" s="2" t="s">
        <v>48</v>
      </c>
      <c r="AB1475" s="2" t="s">
        <v>149</v>
      </c>
      <c r="AC1475" s="2">
        <v>1.53</v>
      </c>
      <c r="AD1475" s="3">
        <v>0</v>
      </c>
      <c r="AE1475" s="5">
        <v>0</v>
      </c>
      <c r="AF1475" s="2">
        <v>0</v>
      </c>
      <c r="AG1475" s="3">
        <f t="shared" si="167"/>
        <v>0</v>
      </c>
      <c r="AH1475" s="2" t="s">
        <v>50</v>
      </c>
      <c r="AI1475" s="3">
        <v>0</v>
      </c>
    </row>
    <row r="1476" spans="1:35" x14ac:dyDescent="0.3">
      <c r="A1476" s="2" t="s">
        <v>4057</v>
      </c>
      <c r="B1476" s="2" t="s">
        <v>4058</v>
      </c>
      <c r="C1476" s="2" t="s">
        <v>196</v>
      </c>
      <c r="D1476" s="2" t="s">
        <v>38</v>
      </c>
      <c r="E1476" s="2">
        <v>2023</v>
      </c>
      <c r="F1476" s="2" t="s">
        <v>105</v>
      </c>
      <c r="G1476" s="2" t="s">
        <v>114</v>
      </c>
      <c r="H1476" s="2" t="s">
        <v>190</v>
      </c>
      <c r="I1476" s="2" t="s">
        <v>39</v>
      </c>
      <c r="J1476" s="2" t="s">
        <v>116</v>
      </c>
      <c r="K1476" s="3">
        <v>4467784.82</v>
      </c>
      <c r="L1476" s="3">
        <v>2474185.0099999998</v>
      </c>
      <c r="M1476" s="3">
        <f t="shared" si="161"/>
        <v>1993599.8100000005</v>
      </c>
      <c r="N1476" s="3">
        <v>504145.42</v>
      </c>
      <c r="O1476" s="3">
        <f t="shared" si="162"/>
        <v>1489454.3900000006</v>
      </c>
      <c r="P1476" s="3">
        <v>1107594.02</v>
      </c>
      <c r="Q1476" s="4">
        <f t="shared" si="163"/>
        <v>0.44621661300151882</v>
      </c>
      <c r="R1476" s="4">
        <f t="shared" si="164"/>
        <v>0.2479067512477022</v>
      </c>
      <c r="S1476" s="3">
        <v>4987772.9000000004</v>
      </c>
      <c r="T1476" s="3">
        <f t="shared" si="165"/>
        <v>-519988.08000000007</v>
      </c>
      <c r="U1476" s="4">
        <f t="shared" si="166"/>
        <v>-0.1042525572886448</v>
      </c>
      <c r="V1476" s="2" t="s">
        <v>44</v>
      </c>
      <c r="W1476" s="2" t="s">
        <v>117</v>
      </c>
      <c r="X1476" s="2" t="s">
        <v>192</v>
      </c>
      <c r="Y1476" s="2">
        <v>3.64</v>
      </c>
      <c r="Z1476" s="2" t="s">
        <v>4059</v>
      </c>
      <c r="AA1476" s="2" t="s">
        <v>63</v>
      </c>
      <c r="AB1476" s="2" t="s">
        <v>209</v>
      </c>
      <c r="AC1476" s="2">
        <v>3.35</v>
      </c>
      <c r="AD1476" s="3">
        <v>0</v>
      </c>
      <c r="AE1476" s="5">
        <v>0</v>
      </c>
      <c r="AF1476" s="2">
        <v>0</v>
      </c>
      <c r="AG1476" s="3">
        <f t="shared" si="167"/>
        <v>0</v>
      </c>
      <c r="AH1476" s="2" t="s">
        <v>50</v>
      </c>
      <c r="AI1476" s="3">
        <v>0</v>
      </c>
    </row>
    <row r="1477" spans="1:35" x14ac:dyDescent="0.3">
      <c r="A1477" s="2" t="s">
        <v>4060</v>
      </c>
      <c r="B1477" s="2" t="s">
        <v>2566</v>
      </c>
      <c r="C1477" s="2" t="s">
        <v>145</v>
      </c>
      <c r="D1477" s="2" t="s">
        <v>54</v>
      </c>
      <c r="E1477" s="2">
        <v>2024</v>
      </c>
      <c r="F1477" s="2" t="s">
        <v>68</v>
      </c>
      <c r="G1477" s="2" t="s">
        <v>93</v>
      </c>
      <c r="H1477" s="2" t="s">
        <v>159</v>
      </c>
      <c r="I1477" s="2" t="s">
        <v>55</v>
      </c>
      <c r="J1477" s="2" t="s">
        <v>154</v>
      </c>
      <c r="K1477" s="3">
        <v>8367590.5899999999</v>
      </c>
      <c r="L1477" s="3">
        <v>3239717.1</v>
      </c>
      <c r="M1477" s="3">
        <f t="shared" si="161"/>
        <v>5127873.49</v>
      </c>
      <c r="N1477" s="3">
        <v>1536502.4</v>
      </c>
      <c r="O1477" s="3">
        <f t="shared" si="162"/>
        <v>3591371.0900000003</v>
      </c>
      <c r="P1477" s="3">
        <v>2857495.63</v>
      </c>
      <c r="Q1477" s="4">
        <f t="shared" si="163"/>
        <v>0.61282557205036492</v>
      </c>
      <c r="R1477" s="4">
        <f t="shared" si="164"/>
        <v>0.3414956311814486</v>
      </c>
      <c r="S1477" s="3">
        <v>9735033.0500000007</v>
      </c>
      <c r="T1477" s="3">
        <f t="shared" si="165"/>
        <v>-1367442.4600000009</v>
      </c>
      <c r="U1477" s="4">
        <f t="shared" si="166"/>
        <v>-0.14046613431887639</v>
      </c>
      <c r="V1477" s="2" t="s">
        <v>95</v>
      </c>
      <c r="W1477" s="2" t="s">
        <v>134</v>
      </c>
      <c r="X1477" s="2" t="s">
        <v>160</v>
      </c>
      <c r="Y1477" s="2">
        <v>129.5</v>
      </c>
      <c r="Z1477" s="2" t="s">
        <v>4061</v>
      </c>
      <c r="AA1477" s="2" t="s">
        <v>109</v>
      </c>
      <c r="AB1477" s="2" t="s">
        <v>110</v>
      </c>
      <c r="AC1477" s="2">
        <v>7.13</v>
      </c>
      <c r="AD1477" s="3">
        <v>0</v>
      </c>
      <c r="AE1477" s="5">
        <v>0</v>
      </c>
      <c r="AF1477" s="2">
        <v>0</v>
      </c>
      <c r="AG1477" s="3">
        <f t="shared" si="167"/>
        <v>0</v>
      </c>
      <c r="AH1477" s="2" t="s">
        <v>50</v>
      </c>
      <c r="AI1477" s="3">
        <v>0</v>
      </c>
    </row>
    <row r="1478" spans="1:35" x14ac:dyDescent="0.3">
      <c r="A1478" s="2" t="s">
        <v>4062</v>
      </c>
      <c r="B1478" s="2" t="s">
        <v>4063</v>
      </c>
      <c r="C1478" s="2" t="s">
        <v>278</v>
      </c>
      <c r="D1478" s="2" t="s">
        <v>54</v>
      </c>
      <c r="E1478" s="2">
        <v>2023</v>
      </c>
      <c r="F1478" s="2" t="s">
        <v>68</v>
      </c>
      <c r="G1478" s="2" t="s">
        <v>40</v>
      </c>
      <c r="H1478" s="2" t="s">
        <v>279</v>
      </c>
      <c r="I1478" s="2" t="s">
        <v>71</v>
      </c>
      <c r="J1478" s="2" t="s">
        <v>172</v>
      </c>
      <c r="K1478" s="3">
        <v>6077611.9699999997</v>
      </c>
      <c r="L1478" s="3">
        <v>2298829.89</v>
      </c>
      <c r="M1478" s="3">
        <f t="shared" si="161"/>
        <v>3778782.0799999996</v>
      </c>
      <c r="N1478" s="3">
        <v>599045.89</v>
      </c>
      <c r="O1478" s="3">
        <f t="shared" si="162"/>
        <v>3179736.1899999995</v>
      </c>
      <c r="P1478" s="3">
        <v>2454862.11</v>
      </c>
      <c r="Q1478" s="4">
        <f t="shared" si="163"/>
        <v>0.62175441582197621</v>
      </c>
      <c r="R1478" s="4">
        <f t="shared" si="164"/>
        <v>0.40391886190128062</v>
      </c>
      <c r="S1478" s="3">
        <v>7291177.0099999998</v>
      </c>
      <c r="T1478" s="3">
        <f t="shared" si="165"/>
        <v>-1213565.04</v>
      </c>
      <c r="U1478" s="4">
        <f t="shared" si="166"/>
        <v>-0.16644295404371209</v>
      </c>
      <c r="V1478" s="2" t="s">
        <v>44</v>
      </c>
      <c r="W1478" s="2" t="s">
        <v>125</v>
      </c>
      <c r="X1478" s="2" t="s">
        <v>280</v>
      </c>
      <c r="Y1478" s="2">
        <v>0.79</v>
      </c>
      <c r="Z1478" s="2" t="s">
        <v>4064</v>
      </c>
      <c r="AA1478" s="2" t="s">
        <v>48</v>
      </c>
      <c r="AB1478" s="2" t="s">
        <v>64</v>
      </c>
      <c r="AC1478" s="2">
        <v>2.2200000000000002</v>
      </c>
      <c r="AD1478" s="3">
        <v>0</v>
      </c>
      <c r="AE1478" s="5">
        <v>0</v>
      </c>
      <c r="AF1478" s="2">
        <v>0</v>
      </c>
      <c r="AG1478" s="3">
        <f t="shared" si="167"/>
        <v>0</v>
      </c>
      <c r="AH1478" s="2" t="s">
        <v>50</v>
      </c>
      <c r="AI1478" s="3">
        <v>0</v>
      </c>
    </row>
    <row r="1479" spans="1:35" x14ac:dyDescent="0.3">
      <c r="A1479" s="2" t="s">
        <v>4065</v>
      </c>
      <c r="B1479" s="2" t="s">
        <v>3910</v>
      </c>
      <c r="C1479" s="2" t="s">
        <v>407</v>
      </c>
      <c r="D1479" s="2" t="s">
        <v>38</v>
      </c>
      <c r="E1479" s="2">
        <v>2020</v>
      </c>
      <c r="F1479" s="2" t="s">
        <v>68</v>
      </c>
      <c r="G1479" s="2" t="s">
        <v>114</v>
      </c>
      <c r="H1479" s="2" t="s">
        <v>190</v>
      </c>
      <c r="I1479" s="2" t="s">
        <v>42</v>
      </c>
      <c r="J1479" s="2" t="s">
        <v>43</v>
      </c>
      <c r="K1479" s="3">
        <v>4309137.21</v>
      </c>
      <c r="L1479" s="3">
        <v>1574003.58</v>
      </c>
      <c r="M1479" s="3">
        <f t="shared" si="161"/>
        <v>2735133.63</v>
      </c>
      <c r="N1479" s="3">
        <v>478117.87</v>
      </c>
      <c r="O1479" s="3">
        <f t="shared" si="162"/>
        <v>2257015.7599999998</v>
      </c>
      <c r="P1479" s="3">
        <v>1681536.53</v>
      </c>
      <c r="Q1479" s="4">
        <f t="shared" si="163"/>
        <v>0.63472883241051403</v>
      </c>
      <c r="R1479" s="4">
        <f t="shared" si="164"/>
        <v>0.39022580346194174</v>
      </c>
      <c r="S1479" s="3">
        <v>5044648.3099999996</v>
      </c>
      <c r="T1479" s="3">
        <f t="shared" si="165"/>
        <v>-735511.09999999963</v>
      </c>
      <c r="U1479" s="4">
        <f t="shared" si="166"/>
        <v>-0.14580027284399527</v>
      </c>
      <c r="V1479" s="2" t="s">
        <v>107</v>
      </c>
      <c r="W1479" s="2" t="s">
        <v>134</v>
      </c>
      <c r="X1479" s="2" t="s">
        <v>192</v>
      </c>
      <c r="Y1479" s="2">
        <v>3.64</v>
      </c>
      <c r="Z1479" s="2" t="s">
        <v>4066</v>
      </c>
      <c r="AA1479" s="2" t="s">
        <v>76</v>
      </c>
      <c r="AB1479" s="2" t="s">
        <v>88</v>
      </c>
      <c r="AC1479" s="2">
        <v>1.71</v>
      </c>
      <c r="AD1479" s="3">
        <v>0</v>
      </c>
      <c r="AE1479" s="5">
        <v>0</v>
      </c>
      <c r="AF1479" s="2">
        <v>0</v>
      </c>
      <c r="AG1479" s="3">
        <f t="shared" si="167"/>
        <v>0</v>
      </c>
      <c r="AH1479" s="2" t="s">
        <v>50</v>
      </c>
      <c r="AI1479" s="3">
        <v>0</v>
      </c>
    </row>
    <row r="1480" spans="1:35" x14ac:dyDescent="0.3">
      <c r="A1480" s="2" t="s">
        <v>4067</v>
      </c>
      <c r="B1480" s="2" t="s">
        <v>4068</v>
      </c>
      <c r="C1480" s="2" t="s">
        <v>322</v>
      </c>
      <c r="D1480" s="2" t="s">
        <v>38</v>
      </c>
      <c r="E1480" s="2">
        <v>2021</v>
      </c>
      <c r="F1480" s="2" t="s">
        <v>55</v>
      </c>
      <c r="G1480" s="2" t="s">
        <v>93</v>
      </c>
      <c r="H1480" s="2" t="s">
        <v>94</v>
      </c>
      <c r="I1480" s="2" t="s">
        <v>71</v>
      </c>
      <c r="J1480" s="2" t="s">
        <v>172</v>
      </c>
      <c r="K1480" s="3">
        <v>9574953.0700000003</v>
      </c>
      <c r="L1480" s="3">
        <v>5001025.55</v>
      </c>
      <c r="M1480" s="3">
        <f t="shared" si="161"/>
        <v>4573927.5200000005</v>
      </c>
      <c r="N1480" s="3">
        <v>1848778.09</v>
      </c>
      <c r="O1480" s="3">
        <f t="shared" si="162"/>
        <v>2725149.4300000006</v>
      </c>
      <c r="P1480" s="3">
        <v>2125455.98</v>
      </c>
      <c r="Q1480" s="4">
        <f t="shared" si="163"/>
        <v>0.47769712149617882</v>
      </c>
      <c r="R1480" s="4">
        <f t="shared" si="164"/>
        <v>0.22198082481045517</v>
      </c>
      <c r="S1480" s="3">
        <v>9615965.8100000005</v>
      </c>
      <c r="T1480" s="3">
        <f t="shared" si="165"/>
        <v>-41012.740000000224</v>
      </c>
      <c r="U1480" s="4">
        <f t="shared" si="166"/>
        <v>-4.2650671612569115E-3</v>
      </c>
      <c r="V1480" s="2" t="s">
        <v>44</v>
      </c>
      <c r="W1480" s="2" t="s">
        <v>96</v>
      </c>
      <c r="X1480" s="2" t="s">
        <v>97</v>
      </c>
      <c r="Y1480" s="2">
        <v>1550</v>
      </c>
      <c r="Z1480" s="2" t="s">
        <v>4069</v>
      </c>
      <c r="AA1480" s="2" t="s">
        <v>48</v>
      </c>
      <c r="AB1480" s="2" t="s">
        <v>100</v>
      </c>
      <c r="AC1480" s="2">
        <v>7.11</v>
      </c>
      <c r="AD1480" s="3">
        <v>0</v>
      </c>
      <c r="AE1480" s="5">
        <v>0</v>
      </c>
      <c r="AF1480" s="2">
        <v>0</v>
      </c>
      <c r="AG1480" s="3">
        <f t="shared" si="167"/>
        <v>0</v>
      </c>
      <c r="AH1480" s="2" t="s">
        <v>50</v>
      </c>
      <c r="AI1480" s="3">
        <v>0</v>
      </c>
    </row>
    <row r="1481" spans="1:35" x14ac:dyDescent="0.3">
      <c r="A1481" s="2" t="s">
        <v>4070</v>
      </c>
      <c r="B1481" s="2" t="s">
        <v>3567</v>
      </c>
      <c r="C1481" s="2" t="s">
        <v>249</v>
      </c>
      <c r="D1481" s="2" t="s">
        <v>104</v>
      </c>
      <c r="E1481" s="2">
        <v>2023</v>
      </c>
      <c r="F1481" s="2" t="s">
        <v>39</v>
      </c>
      <c r="G1481" s="2" t="s">
        <v>93</v>
      </c>
      <c r="H1481" s="2" t="s">
        <v>221</v>
      </c>
      <c r="I1481" s="2" t="s">
        <v>58</v>
      </c>
      <c r="J1481" s="2" t="s">
        <v>59</v>
      </c>
      <c r="K1481" s="3">
        <v>8270536.6900000004</v>
      </c>
      <c r="L1481" s="3">
        <v>4776284.4400000004</v>
      </c>
      <c r="M1481" s="3">
        <f t="shared" si="161"/>
        <v>3494252.25</v>
      </c>
      <c r="N1481" s="3">
        <v>1470639.61</v>
      </c>
      <c r="O1481" s="3">
        <f t="shared" si="162"/>
        <v>2023612.64</v>
      </c>
      <c r="P1481" s="3">
        <v>1600153.23</v>
      </c>
      <c r="Q1481" s="4">
        <f t="shared" si="163"/>
        <v>0.42249401471429782</v>
      </c>
      <c r="R1481" s="4">
        <f t="shared" si="164"/>
        <v>0.19347634742189868</v>
      </c>
      <c r="S1481" s="3">
        <v>9828694.2799999993</v>
      </c>
      <c r="T1481" s="3">
        <f t="shared" si="165"/>
        <v>-1558157.5899999989</v>
      </c>
      <c r="U1481" s="4">
        <f t="shared" si="166"/>
        <v>-0.15853149417523638</v>
      </c>
      <c r="V1481" s="2" t="s">
        <v>107</v>
      </c>
      <c r="W1481" s="2" t="s">
        <v>60</v>
      </c>
      <c r="X1481" s="2" t="s">
        <v>222</v>
      </c>
      <c r="Y1481" s="2">
        <v>18.899999999999999</v>
      </c>
      <c r="Z1481" s="2" t="s">
        <v>4071</v>
      </c>
      <c r="AA1481" s="2" t="s">
        <v>99</v>
      </c>
      <c r="AB1481" s="2" t="s">
        <v>64</v>
      </c>
      <c r="AC1481" s="2">
        <v>2.85</v>
      </c>
      <c r="AD1481" s="3">
        <v>0</v>
      </c>
      <c r="AE1481" s="5">
        <v>0</v>
      </c>
      <c r="AF1481" s="2">
        <v>0</v>
      </c>
      <c r="AG1481" s="3">
        <f t="shared" si="167"/>
        <v>0</v>
      </c>
      <c r="AH1481" s="2" t="s">
        <v>50</v>
      </c>
      <c r="AI1481" s="3">
        <v>0</v>
      </c>
    </row>
    <row r="1482" spans="1:35" x14ac:dyDescent="0.3">
      <c r="A1482" s="2" t="s">
        <v>4072</v>
      </c>
      <c r="B1482" s="2" t="s">
        <v>90</v>
      </c>
      <c r="C1482" s="2" t="s">
        <v>91</v>
      </c>
      <c r="D1482" s="2" t="s">
        <v>38</v>
      </c>
      <c r="E1482" s="2">
        <v>2022</v>
      </c>
      <c r="F1482" s="2" t="s">
        <v>68</v>
      </c>
      <c r="G1482" s="2" t="s">
        <v>69</v>
      </c>
      <c r="H1482" s="2" t="s">
        <v>165</v>
      </c>
      <c r="I1482" s="2" t="s">
        <v>39</v>
      </c>
      <c r="J1482" s="2" t="s">
        <v>487</v>
      </c>
      <c r="K1482" s="3">
        <v>9508486.9000000004</v>
      </c>
      <c r="L1482" s="3">
        <v>3556974.72</v>
      </c>
      <c r="M1482" s="3">
        <f t="shared" si="161"/>
        <v>5951512.1799999997</v>
      </c>
      <c r="N1482" s="3">
        <v>1194704.43</v>
      </c>
      <c r="O1482" s="3">
        <f t="shared" si="162"/>
        <v>4756807.75</v>
      </c>
      <c r="P1482" s="3">
        <v>3682296.28</v>
      </c>
      <c r="Q1482" s="4">
        <f t="shared" si="163"/>
        <v>0.6259157994948702</v>
      </c>
      <c r="R1482" s="4">
        <f t="shared" si="164"/>
        <v>0.38726416923390827</v>
      </c>
      <c r="S1482" s="3">
        <v>8318044.6799999997</v>
      </c>
      <c r="T1482" s="3">
        <f t="shared" si="165"/>
        <v>1190442.2200000007</v>
      </c>
      <c r="U1482" s="4">
        <f t="shared" si="166"/>
        <v>0.14311563183380263</v>
      </c>
      <c r="V1482" s="2" t="s">
        <v>95</v>
      </c>
      <c r="W1482" s="2" t="s">
        <v>134</v>
      </c>
      <c r="X1482" s="2" t="s">
        <v>167</v>
      </c>
      <c r="Y1482" s="2">
        <v>17.2</v>
      </c>
      <c r="Z1482" s="2" t="s">
        <v>4073</v>
      </c>
      <c r="AA1482" s="2" t="s">
        <v>48</v>
      </c>
      <c r="AB1482" s="2" t="s">
        <v>209</v>
      </c>
      <c r="AC1482" s="2">
        <v>4.05</v>
      </c>
      <c r="AD1482" s="3">
        <v>0</v>
      </c>
      <c r="AE1482" s="5">
        <v>0</v>
      </c>
      <c r="AF1482" s="2">
        <v>0</v>
      </c>
      <c r="AG1482" s="3">
        <f t="shared" si="167"/>
        <v>0</v>
      </c>
      <c r="AH1482" s="2" t="s">
        <v>50</v>
      </c>
      <c r="AI1482" s="3">
        <v>0</v>
      </c>
    </row>
    <row r="1483" spans="1:35" x14ac:dyDescent="0.3">
      <c r="A1483" s="2" t="s">
        <v>4074</v>
      </c>
      <c r="B1483" s="2" t="s">
        <v>3022</v>
      </c>
      <c r="C1483" s="2" t="s">
        <v>233</v>
      </c>
      <c r="D1483" s="2" t="s">
        <v>38</v>
      </c>
      <c r="E1483" s="2">
        <v>2023</v>
      </c>
      <c r="F1483" s="2" t="s">
        <v>68</v>
      </c>
      <c r="G1483" s="2" t="s">
        <v>56</v>
      </c>
      <c r="H1483" s="2" t="s">
        <v>153</v>
      </c>
      <c r="I1483" s="2" t="s">
        <v>39</v>
      </c>
      <c r="J1483" s="2" t="s">
        <v>487</v>
      </c>
      <c r="K1483" s="3">
        <v>4993134.41</v>
      </c>
      <c r="L1483" s="3">
        <v>1705973.32</v>
      </c>
      <c r="M1483" s="3">
        <f t="shared" si="161"/>
        <v>3287161.09</v>
      </c>
      <c r="N1483" s="3">
        <v>521129.47</v>
      </c>
      <c r="O1483" s="3">
        <f t="shared" si="162"/>
        <v>2766031.62</v>
      </c>
      <c r="P1483" s="3">
        <v>1961711.66</v>
      </c>
      <c r="Q1483" s="4">
        <f t="shared" si="163"/>
        <v>0.65833619127429011</v>
      </c>
      <c r="R1483" s="4">
        <f t="shared" si="164"/>
        <v>0.39288180507842563</v>
      </c>
      <c r="S1483" s="3">
        <v>5794945.9199999999</v>
      </c>
      <c r="T1483" s="3">
        <f t="shared" si="165"/>
        <v>-801811.50999999978</v>
      </c>
      <c r="U1483" s="4">
        <f t="shared" si="166"/>
        <v>-0.13836393317023393</v>
      </c>
      <c r="V1483" s="2" t="s">
        <v>73</v>
      </c>
      <c r="W1483" s="2" t="s">
        <v>45</v>
      </c>
      <c r="X1483" s="2" t="s">
        <v>155</v>
      </c>
      <c r="Y1483" s="2">
        <v>7.24</v>
      </c>
      <c r="Z1483" s="2" t="s">
        <v>4075</v>
      </c>
      <c r="AA1483" s="2" t="s">
        <v>63</v>
      </c>
      <c r="AB1483" s="2" t="s">
        <v>149</v>
      </c>
      <c r="AC1483" s="2">
        <v>7.58</v>
      </c>
      <c r="AD1483" s="3">
        <v>0</v>
      </c>
      <c r="AE1483" s="5">
        <v>0</v>
      </c>
      <c r="AF1483" s="2">
        <v>0</v>
      </c>
      <c r="AG1483" s="3">
        <f t="shared" si="167"/>
        <v>0</v>
      </c>
      <c r="AH1483" s="2" t="s">
        <v>50</v>
      </c>
      <c r="AI1483" s="3">
        <v>0</v>
      </c>
    </row>
    <row r="1484" spans="1:35" x14ac:dyDescent="0.3">
      <c r="A1484" s="2" t="s">
        <v>4076</v>
      </c>
      <c r="B1484" s="2" t="s">
        <v>4077</v>
      </c>
      <c r="C1484" s="2" t="s">
        <v>164</v>
      </c>
      <c r="D1484" s="2" t="s">
        <v>81</v>
      </c>
      <c r="E1484" s="2">
        <v>2023</v>
      </c>
      <c r="F1484" s="2" t="s">
        <v>39</v>
      </c>
      <c r="G1484" s="2" t="s">
        <v>93</v>
      </c>
      <c r="H1484" s="2" t="s">
        <v>159</v>
      </c>
      <c r="I1484" s="2" t="s">
        <v>39</v>
      </c>
      <c r="J1484" s="2" t="s">
        <v>487</v>
      </c>
      <c r="K1484" s="3">
        <v>3684124.47</v>
      </c>
      <c r="L1484" s="3">
        <v>1813297.43</v>
      </c>
      <c r="M1484" s="3">
        <f t="shared" si="161"/>
        <v>1870827.0400000003</v>
      </c>
      <c r="N1484" s="3">
        <v>692203.23</v>
      </c>
      <c r="O1484" s="3">
        <f t="shared" si="162"/>
        <v>1178623.8100000003</v>
      </c>
      <c r="P1484" s="3">
        <v>881060.82</v>
      </c>
      <c r="Q1484" s="4">
        <f t="shared" si="163"/>
        <v>0.50780777230363239</v>
      </c>
      <c r="R1484" s="4">
        <f t="shared" si="164"/>
        <v>0.23915066582970251</v>
      </c>
      <c r="S1484" s="3">
        <v>3426448.84</v>
      </c>
      <c r="T1484" s="3">
        <f t="shared" si="165"/>
        <v>257675.63000000035</v>
      </c>
      <c r="U1484" s="4">
        <f t="shared" si="166"/>
        <v>7.5201948732437629E-2</v>
      </c>
      <c r="V1484" s="2" t="s">
        <v>73</v>
      </c>
      <c r="W1484" s="2" t="s">
        <v>117</v>
      </c>
      <c r="X1484" s="2" t="s">
        <v>160</v>
      </c>
      <c r="Y1484" s="2">
        <v>129.5</v>
      </c>
      <c r="Z1484" s="2" t="s">
        <v>4078</v>
      </c>
      <c r="AA1484" s="2" t="s">
        <v>99</v>
      </c>
      <c r="AB1484" s="2" t="s">
        <v>182</v>
      </c>
      <c r="AC1484" s="2">
        <v>5.29</v>
      </c>
      <c r="AD1484" s="3">
        <v>0</v>
      </c>
      <c r="AE1484" s="5">
        <v>0</v>
      </c>
      <c r="AF1484" s="2">
        <v>0</v>
      </c>
      <c r="AG1484" s="3">
        <f t="shared" si="167"/>
        <v>0</v>
      </c>
      <c r="AH1484" s="2" t="s">
        <v>50</v>
      </c>
      <c r="AI1484" s="3">
        <v>0</v>
      </c>
    </row>
    <row r="1485" spans="1:35" x14ac:dyDescent="0.3">
      <c r="A1485" s="2" t="s">
        <v>4079</v>
      </c>
      <c r="B1485" s="2" t="s">
        <v>4080</v>
      </c>
      <c r="C1485" s="2" t="s">
        <v>130</v>
      </c>
      <c r="D1485" s="2" t="s">
        <v>104</v>
      </c>
      <c r="E1485" s="2">
        <v>2022</v>
      </c>
      <c r="F1485" s="2" t="s">
        <v>82</v>
      </c>
      <c r="G1485" s="2" t="s">
        <v>56</v>
      </c>
      <c r="H1485" s="2" t="s">
        <v>262</v>
      </c>
      <c r="I1485" s="2" t="s">
        <v>42</v>
      </c>
      <c r="J1485" s="2" t="s">
        <v>166</v>
      </c>
      <c r="K1485" s="3">
        <v>9372125.25</v>
      </c>
      <c r="L1485" s="3">
        <v>3598085.03</v>
      </c>
      <c r="M1485" s="3">
        <f t="shared" si="161"/>
        <v>5774040.2200000007</v>
      </c>
      <c r="N1485" s="3">
        <v>1609724.6</v>
      </c>
      <c r="O1485" s="3">
        <f t="shared" si="162"/>
        <v>4164315.6200000006</v>
      </c>
      <c r="P1485" s="3">
        <v>2935229.17</v>
      </c>
      <c r="Q1485" s="4">
        <f t="shared" si="163"/>
        <v>0.61608654024336695</v>
      </c>
      <c r="R1485" s="4">
        <f t="shared" si="164"/>
        <v>0.31318714717347595</v>
      </c>
      <c r="S1485" s="3">
        <v>8355390.75</v>
      </c>
      <c r="T1485" s="3">
        <f t="shared" si="165"/>
        <v>1016734.5</v>
      </c>
      <c r="U1485" s="4">
        <f t="shared" si="166"/>
        <v>0.12168605041003019</v>
      </c>
      <c r="V1485" s="2" t="s">
        <v>133</v>
      </c>
      <c r="W1485" s="2" t="s">
        <v>45</v>
      </c>
      <c r="X1485" s="2" t="s">
        <v>264</v>
      </c>
      <c r="Y1485" s="2">
        <v>83.5</v>
      </c>
      <c r="Z1485" s="2" t="s">
        <v>4081</v>
      </c>
      <c r="AA1485" s="2" t="s">
        <v>148</v>
      </c>
      <c r="AB1485" s="2" t="s">
        <v>100</v>
      </c>
      <c r="AC1485" s="2">
        <v>2.14</v>
      </c>
      <c r="AD1485" s="3">
        <v>0</v>
      </c>
      <c r="AE1485" s="5">
        <v>0</v>
      </c>
      <c r="AF1485" s="2">
        <v>0</v>
      </c>
      <c r="AG1485" s="3">
        <f t="shared" si="167"/>
        <v>0</v>
      </c>
      <c r="AH1485" s="2" t="s">
        <v>50</v>
      </c>
      <c r="AI1485" s="3">
        <v>0</v>
      </c>
    </row>
    <row r="1486" spans="1:35" x14ac:dyDescent="0.3">
      <c r="A1486" s="2" t="s">
        <v>4082</v>
      </c>
      <c r="B1486" s="2" t="s">
        <v>4083</v>
      </c>
      <c r="C1486" s="2" t="s">
        <v>734</v>
      </c>
      <c r="D1486" s="2" t="s">
        <v>38</v>
      </c>
      <c r="E1486" s="2">
        <v>2024</v>
      </c>
      <c r="F1486" s="2" t="s">
        <v>105</v>
      </c>
      <c r="G1486" s="2" t="s">
        <v>69</v>
      </c>
      <c r="H1486" s="2" t="s">
        <v>165</v>
      </c>
      <c r="I1486" s="2" t="s">
        <v>39</v>
      </c>
      <c r="J1486" s="2" t="s">
        <v>487</v>
      </c>
      <c r="K1486" s="3">
        <v>6174592.6799999997</v>
      </c>
      <c r="L1486" s="3">
        <v>2854853.57</v>
      </c>
      <c r="M1486" s="3">
        <f t="shared" si="161"/>
        <v>3319739.11</v>
      </c>
      <c r="N1486" s="3">
        <v>1073878.23</v>
      </c>
      <c r="O1486" s="3">
        <f t="shared" si="162"/>
        <v>2245860.88</v>
      </c>
      <c r="P1486" s="3">
        <v>1714884.32</v>
      </c>
      <c r="Q1486" s="4">
        <f t="shared" si="163"/>
        <v>0.53764503701643362</v>
      </c>
      <c r="R1486" s="4">
        <f t="shared" si="164"/>
        <v>0.2777323799114147</v>
      </c>
      <c r="S1486" s="3">
        <v>5669354.1399999997</v>
      </c>
      <c r="T1486" s="3">
        <f t="shared" si="165"/>
        <v>505238.54000000004</v>
      </c>
      <c r="U1486" s="4">
        <f t="shared" si="166"/>
        <v>8.9117477498062952E-2</v>
      </c>
      <c r="V1486" s="2" t="s">
        <v>124</v>
      </c>
      <c r="W1486" s="2" t="s">
        <v>207</v>
      </c>
      <c r="X1486" s="2" t="s">
        <v>167</v>
      </c>
      <c r="Y1486" s="2">
        <v>17.2</v>
      </c>
      <c r="Z1486" s="2" t="s">
        <v>4084</v>
      </c>
      <c r="AA1486" s="2" t="s">
        <v>48</v>
      </c>
      <c r="AB1486" s="2" t="s">
        <v>88</v>
      </c>
      <c r="AC1486" s="2">
        <v>9.39</v>
      </c>
      <c r="AD1486" s="3">
        <v>0</v>
      </c>
      <c r="AE1486" s="5">
        <v>0</v>
      </c>
      <c r="AF1486" s="2">
        <v>0</v>
      </c>
      <c r="AG1486" s="3">
        <f t="shared" si="167"/>
        <v>0</v>
      </c>
      <c r="AH1486" s="2" t="s">
        <v>50</v>
      </c>
      <c r="AI1486" s="3">
        <v>0</v>
      </c>
    </row>
    <row r="1487" spans="1:35" x14ac:dyDescent="0.3">
      <c r="A1487" s="2" t="s">
        <v>4085</v>
      </c>
      <c r="B1487" s="2" t="s">
        <v>4086</v>
      </c>
      <c r="C1487" s="2" t="s">
        <v>91</v>
      </c>
      <c r="D1487" s="2" t="s">
        <v>38</v>
      </c>
      <c r="E1487" s="2">
        <v>2022</v>
      </c>
      <c r="F1487" s="2" t="s">
        <v>92</v>
      </c>
      <c r="G1487" s="2" t="s">
        <v>56</v>
      </c>
      <c r="H1487" s="2" t="s">
        <v>262</v>
      </c>
      <c r="I1487" s="2" t="s">
        <v>42</v>
      </c>
      <c r="J1487" s="2" t="s">
        <v>146</v>
      </c>
      <c r="K1487" s="3">
        <v>8403364.4000000004</v>
      </c>
      <c r="L1487" s="3">
        <v>4438074.2300000004</v>
      </c>
      <c r="M1487" s="3">
        <f t="shared" si="161"/>
        <v>3965290.17</v>
      </c>
      <c r="N1487" s="3">
        <v>1309702.6499999999</v>
      </c>
      <c r="O1487" s="3">
        <f t="shared" si="162"/>
        <v>2655587.52</v>
      </c>
      <c r="P1487" s="3">
        <v>1921777.38</v>
      </c>
      <c r="Q1487" s="4">
        <f t="shared" si="163"/>
        <v>0.47186935865830115</v>
      </c>
      <c r="R1487" s="4">
        <f t="shared" si="164"/>
        <v>0.22869142506779783</v>
      </c>
      <c r="S1487" s="3">
        <v>9541495.5600000005</v>
      </c>
      <c r="T1487" s="3">
        <f t="shared" si="165"/>
        <v>-1138131.1600000001</v>
      </c>
      <c r="U1487" s="4">
        <f t="shared" si="166"/>
        <v>-0.11928226061030626</v>
      </c>
      <c r="V1487" s="2" t="s">
        <v>133</v>
      </c>
      <c r="W1487" s="2" t="s">
        <v>96</v>
      </c>
      <c r="X1487" s="2" t="s">
        <v>264</v>
      </c>
      <c r="Y1487" s="2">
        <v>83.5</v>
      </c>
      <c r="Z1487" s="2" t="s">
        <v>4087</v>
      </c>
      <c r="AA1487" s="2" t="s">
        <v>76</v>
      </c>
      <c r="AB1487" s="2" t="s">
        <v>242</v>
      </c>
      <c r="AC1487" s="2">
        <v>9.2899999999999991</v>
      </c>
      <c r="AD1487" s="3">
        <v>0</v>
      </c>
      <c r="AE1487" s="5">
        <v>0</v>
      </c>
      <c r="AF1487" s="2">
        <v>0</v>
      </c>
      <c r="AG1487" s="3">
        <f t="shared" si="167"/>
        <v>0</v>
      </c>
      <c r="AH1487" s="2" t="s">
        <v>50</v>
      </c>
      <c r="AI1487" s="3">
        <v>0</v>
      </c>
    </row>
    <row r="1488" spans="1:35" x14ac:dyDescent="0.3">
      <c r="A1488" s="2" t="s">
        <v>4088</v>
      </c>
      <c r="B1488" s="2" t="s">
        <v>4042</v>
      </c>
      <c r="C1488" s="2" t="s">
        <v>201</v>
      </c>
      <c r="D1488" s="2" t="s">
        <v>54</v>
      </c>
      <c r="E1488" s="2">
        <v>2020</v>
      </c>
      <c r="F1488" s="2" t="s">
        <v>68</v>
      </c>
      <c r="G1488" s="2" t="s">
        <v>93</v>
      </c>
      <c r="H1488" s="2" t="s">
        <v>94</v>
      </c>
      <c r="I1488" s="2" t="s">
        <v>55</v>
      </c>
      <c r="J1488" s="2" t="s">
        <v>217</v>
      </c>
      <c r="K1488" s="3">
        <v>3499761.21</v>
      </c>
      <c r="L1488" s="3">
        <v>1258611.8400000001</v>
      </c>
      <c r="M1488" s="3">
        <f t="shared" si="161"/>
        <v>2241149.37</v>
      </c>
      <c r="N1488" s="3">
        <v>731020.18</v>
      </c>
      <c r="O1488" s="3">
        <f t="shared" si="162"/>
        <v>1510129.19</v>
      </c>
      <c r="P1488" s="3">
        <v>1076898.93</v>
      </c>
      <c r="Q1488" s="4">
        <f t="shared" si="163"/>
        <v>0.6403720812712248</v>
      </c>
      <c r="R1488" s="4">
        <f t="shared" si="164"/>
        <v>0.30770640206049943</v>
      </c>
      <c r="S1488" s="3">
        <v>3494240.22</v>
      </c>
      <c r="T1488" s="3">
        <f t="shared" si="165"/>
        <v>5520.9899999997579</v>
      </c>
      <c r="U1488" s="4">
        <f t="shared" si="166"/>
        <v>1.5800258861423551E-3</v>
      </c>
      <c r="V1488" s="2" t="s">
        <v>133</v>
      </c>
      <c r="W1488" s="2" t="s">
        <v>134</v>
      </c>
      <c r="X1488" s="2" t="s">
        <v>97</v>
      </c>
      <c r="Y1488" s="2">
        <v>1550</v>
      </c>
      <c r="Z1488" s="2" t="s">
        <v>1986</v>
      </c>
      <c r="AA1488" s="2" t="s">
        <v>141</v>
      </c>
      <c r="AB1488" s="2" t="s">
        <v>110</v>
      </c>
      <c r="AC1488" s="2">
        <v>2.66</v>
      </c>
      <c r="AD1488" s="3">
        <v>0</v>
      </c>
      <c r="AE1488" s="5">
        <v>0</v>
      </c>
      <c r="AF1488" s="2">
        <v>0</v>
      </c>
      <c r="AG1488" s="3">
        <f t="shared" si="167"/>
        <v>0</v>
      </c>
      <c r="AH1488" s="2" t="s">
        <v>50</v>
      </c>
      <c r="AI1488" s="3">
        <v>0</v>
      </c>
    </row>
    <row r="1489" spans="1:35" x14ac:dyDescent="0.3">
      <c r="A1489" s="2" t="s">
        <v>4089</v>
      </c>
      <c r="B1489" s="2" t="s">
        <v>4090</v>
      </c>
      <c r="C1489" s="2" t="s">
        <v>456</v>
      </c>
      <c r="D1489" s="2" t="s">
        <v>54</v>
      </c>
      <c r="E1489" s="2">
        <v>2023</v>
      </c>
      <c r="F1489" s="2" t="s">
        <v>82</v>
      </c>
      <c r="G1489" s="2" t="s">
        <v>56</v>
      </c>
      <c r="H1489" s="2" t="s">
        <v>57</v>
      </c>
      <c r="I1489" s="2" t="s">
        <v>42</v>
      </c>
      <c r="J1489" s="2" t="s">
        <v>43</v>
      </c>
      <c r="K1489" s="3">
        <v>5249780.9400000004</v>
      </c>
      <c r="L1489" s="3">
        <v>2206958.63</v>
      </c>
      <c r="M1489" s="3">
        <f t="shared" si="161"/>
        <v>3042822.3100000005</v>
      </c>
      <c r="N1489" s="3">
        <v>1103108.47</v>
      </c>
      <c r="O1489" s="3">
        <f t="shared" si="162"/>
        <v>1939713.8400000005</v>
      </c>
      <c r="P1489" s="3">
        <v>1419307.18</v>
      </c>
      <c r="Q1489" s="4">
        <f t="shared" si="163"/>
        <v>0.57960938652042127</v>
      </c>
      <c r="R1489" s="4">
        <f t="shared" si="164"/>
        <v>0.27035550553848442</v>
      </c>
      <c r="S1489" s="3">
        <v>4802796.92</v>
      </c>
      <c r="T1489" s="3">
        <f t="shared" si="165"/>
        <v>446984.02000000048</v>
      </c>
      <c r="U1489" s="4">
        <f t="shared" si="166"/>
        <v>9.3067441210901852E-2</v>
      </c>
      <c r="V1489" s="2" t="s">
        <v>85</v>
      </c>
      <c r="W1489" s="2" t="s">
        <v>45</v>
      </c>
      <c r="X1489" s="2" t="s">
        <v>61</v>
      </c>
      <c r="Y1489" s="2">
        <v>1.53</v>
      </c>
      <c r="Z1489" s="2" t="s">
        <v>3432</v>
      </c>
      <c r="AA1489" s="2" t="s">
        <v>99</v>
      </c>
      <c r="AB1489" s="2" t="s">
        <v>209</v>
      </c>
      <c r="AC1489" s="2">
        <v>8</v>
      </c>
      <c r="AD1489" s="3">
        <v>0</v>
      </c>
      <c r="AE1489" s="5">
        <v>0</v>
      </c>
      <c r="AF1489" s="2">
        <v>0</v>
      </c>
      <c r="AG1489" s="3">
        <f t="shared" si="167"/>
        <v>0</v>
      </c>
      <c r="AH1489" s="2" t="s">
        <v>50</v>
      </c>
      <c r="AI1489" s="3">
        <v>0</v>
      </c>
    </row>
    <row r="1490" spans="1:35" x14ac:dyDescent="0.3">
      <c r="A1490" s="2" t="s">
        <v>4091</v>
      </c>
      <c r="B1490" s="2" t="s">
        <v>4092</v>
      </c>
      <c r="C1490" s="2" t="s">
        <v>617</v>
      </c>
      <c r="D1490" s="2" t="s">
        <v>38</v>
      </c>
      <c r="E1490" s="2">
        <v>2020</v>
      </c>
      <c r="F1490" s="2" t="s">
        <v>105</v>
      </c>
      <c r="G1490" s="2" t="s">
        <v>56</v>
      </c>
      <c r="H1490" s="2" t="s">
        <v>177</v>
      </c>
      <c r="I1490" s="2" t="s">
        <v>42</v>
      </c>
      <c r="J1490" s="2" t="s">
        <v>166</v>
      </c>
      <c r="K1490" s="3">
        <v>7238529.1399999997</v>
      </c>
      <c r="L1490" s="3">
        <v>3012708.04</v>
      </c>
      <c r="M1490" s="3">
        <f t="shared" si="161"/>
        <v>4225821.0999999996</v>
      </c>
      <c r="N1490" s="3">
        <v>1133152.57</v>
      </c>
      <c r="O1490" s="3">
        <f t="shared" si="162"/>
        <v>3092668.5299999993</v>
      </c>
      <c r="P1490" s="3">
        <v>2265574.46</v>
      </c>
      <c r="Q1490" s="4">
        <f t="shared" si="163"/>
        <v>0.58379554993405747</v>
      </c>
      <c r="R1490" s="4">
        <f t="shared" si="164"/>
        <v>0.31298823506566698</v>
      </c>
      <c r="S1490" s="3">
        <v>5839489.54</v>
      </c>
      <c r="T1490" s="3">
        <f t="shared" si="165"/>
        <v>1399039.5999999996</v>
      </c>
      <c r="U1490" s="4">
        <f t="shared" si="166"/>
        <v>0.23958251665949548</v>
      </c>
      <c r="V1490" s="2" t="s">
        <v>95</v>
      </c>
      <c r="W1490" s="2" t="s">
        <v>207</v>
      </c>
      <c r="X1490" s="2" t="s">
        <v>180</v>
      </c>
      <c r="Y1490" s="2">
        <v>149.5</v>
      </c>
      <c r="Z1490" s="2" t="s">
        <v>4093</v>
      </c>
      <c r="AA1490" s="2" t="s">
        <v>99</v>
      </c>
      <c r="AB1490" s="2" t="s">
        <v>149</v>
      </c>
      <c r="AC1490" s="2">
        <v>5.05</v>
      </c>
      <c r="AD1490" s="3">
        <v>0</v>
      </c>
      <c r="AE1490" s="5">
        <v>0</v>
      </c>
      <c r="AF1490" s="2">
        <v>0</v>
      </c>
      <c r="AG1490" s="3">
        <f t="shared" si="167"/>
        <v>0</v>
      </c>
      <c r="AH1490" s="2" t="s">
        <v>50</v>
      </c>
      <c r="AI1490" s="3">
        <v>0</v>
      </c>
    </row>
    <row r="1491" spans="1:35" x14ac:dyDescent="0.3">
      <c r="A1491" s="2" t="s">
        <v>4094</v>
      </c>
      <c r="B1491" s="2" t="s">
        <v>2216</v>
      </c>
      <c r="C1491" s="2" t="s">
        <v>734</v>
      </c>
      <c r="D1491" s="2" t="s">
        <v>38</v>
      </c>
      <c r="E1491" s="2">
        <v>2024</v>
      </c>
      <c r="F1491" s="2" t="s">
        <v>82</v>
      </c>
      <c r="G1491" s="2" t="s">
        <v>114</v>
      </c>
      <c r="H1491" s="2" t="s">
        <v>234</v>
      </c>
      <c r="I1491" s="2" t="s">
        <v>42</v>
      </c>
      <c r="J1491" s="2" t="s">
        <v>43</v>
      </c>
      <c r="K1491" s="3">
        <v>2752503.16</v>
      </c>
      <c r="L1491" s="3">
        <v>1154361.3700000001</v>
      </c>
      <c r="M1491" s="3">
        <f t="shared" si="161"/>
        <v>1598141.79</v>
      </c>
      <c r="N1491" s="3">
        <v>426152.55</v>
      </c>
      <c r="O1491" s="3">
        <f t="shared" si="162"/>
        <v>1171989.24</v>
      </c>
      <c r="P1491" s="3">
        <v>831368.24</v>
      </c>
      <c r="Q1491" s="4">
        <f t="shared" si="163"/>
        <v>0.58061397102991885</v>
      </c>
      <c r="R1491" s="4">
        <f t="shared" si="164"/>
        <v>0.30204079402401118</v>
      </c>
      <c r="S1491" s="3">
        <v>2498309.81</v>
      </c>
      <c r="T1491" s="3">
        <f t="shared" si="165"/>
        <v>254193.35000000009</v>
      </c>
      <c r="U1491" s="4">
        <f t="shared" si="166"/>
        <v>0.10174612811531172</v>
      </c>
      <c r="V1491" s="2" t="s">
        <v>107</v>
      </c>
      <c r="W1491" s="2" t="s">
        <v>134</v>
      </c>
      <c r="X1491" s="2" t="s">
        <v>236</v>
      </c>
      <c r="Y1491" s="2">
        <v>3.67</v>
      </c>
      <c r="Z1491" s="2" t="s">
        <v>4095</v>
      </c>
      <c r="AA1491" s="2" t="s">
        <v>76</v>
      </c>
      <c r="AB1491" s="2" t="s">
        <v>64</v>
      </c>
      <c r="AC1491" s="2">
        <v>8.1300000000000008</v>
      </c>
      <c r="AD1491" s="3">
        <v>0</v>
      </c>
      <c r="AE1491" s="5">
        <v>0</v>
      </c>
      <c r="AF1491" s="2">
        <v>0</v>
      </c>
      <c r="AG1491" s="3">
        <f t="shared" si="167"/>
        <v>0</v>
      </c>
      <c r="AH1491" s="2" t="s">
        <v>50</v>
      </c>
      <c r="AI1491" s="3">
        <v>0</v>
      </c>
    </row>
    <row r="1492" spans="1:35" x14ac:dyDescent="0.3">
      <c r="A1492" s="2" t="s">
        <v>4096</v>
      </c>
      <c r="B1492" s="2" t="s">
        <v>4097</v>
      </c>
      <c r="C1492" s="2" t="s">
        <v>452</v>
      </c>
      <c r="D1492" s="2" t="s">
        <v>38</v>
      </c>
      <c r="E1492" s="2">
        <v>2021</v>
      </c>
      <c r="F1492" s="2" t="s">
        <v>82</v>
      </c>
      <c r="G1492" s="2" t="s">
        <v>69</v>
      </c>
      <c r="H1492" s="2" t="s">
        <v>272</v>
      </c>
      <c r="I1492" s="2" t="s">
        <v>71</v>
      </c>
      <c r="J1492" s="2" t="s">
        <v>293</v>
      </c>
      <c r="K1492" s="3">
        <v>6865553.4400000004</v>
      </c>
      <c r="L1492" s="3">
        <v>2088855.74</v>
      </c>
      <c r="M1492" s="3">
        <f t="shared" si="161"/>
        <v>4776697.7</v>
      </c>
      <c r="N1492" s="3">
        <v>760965.64</v>
      </c>
      <c r="O1492" s="3">
        <f t="shared" si="162"/>
        <v>4015732.06</v>
      </c>
      <c r="P1492" s="3">
        <v>2988877.66</v>
      </c>
      <c r="Q1492" s="4">
        <f t="shared" si="163"/>
        <v>0.69574838237658521</v>
      </c>
      <c r="R1492" s="4">
        <f t="shared" si="164"/>
        <v>0.4353440237732677</v>
      </c>
      <c r="S1492" s="3">
        <v>5807574.2300000004</v>
      </c>
      <c r="T1492" s="3">
        <f t="shared" si="165"/>
        <v>1057979.21</v>
      </c>
      <c r="U1492" s="4">
        <f t="shared" si="166"/>
        <v>0.18217230948763954</v>
      </c>
      <c r="V1492" s="2" t="s">
        <v>107</v>
      </c>
      <c r="W1492" s="2" t="s">
        <v>207</v>
      </c>
      <c r="X1492" s="2" t="s">
        <v>274</v>
      </c>
      <c r="Y1492" s="2">
        <v>1</v>
      </c>
      <c r="Z1492" s="2" t="s">
        <v>4098</v>
      </c>
      <c r="AA1492" s="2" t="s">
        <v>48</v>
      </c>
      <c r="AB1492" s="2" t="s">
        <v>110</v>
      </c>
      <c r="AC1492" s="2">
        <v>6.36</v>
      </c>
      <c r="AD1492" s="3">
        <v>0</v>
      </c>
      <c r="AE1492" s="5">
        <v>0</v>
      </c>
      <c r="AF1492" s="2">
        <v>0</v>
      </c>
      <c r="AG1492" s="3">
        <f t="shared" si="167"/>
        <v>0</v>
      </c>
      <c r="AH1492" s="2" t="s">
        <v>50</v>
      </c>
      <c r="AI1492" s="3">
        <v>0</v>
      </c>
    </row>
    <row r="1493" spans="1:35" x14ac:dyDescent="0.3">
      <c r="A1493" s="2" t="s">
        <v>4099</v>
      </c>
      <c r="B1493" s="2" t="s">
        <v>4100</v>
      </c>
      <c r="C1493" s="2" t="s">
        <v>212</v>
      </c>
      <c r="D1493" s="2" t="s">
        <v>81</v>
      </c>
      <c r="E1493" s="2">
        <v>2022</v>
      </c>
      <c r="F1493" s="2" t="s">
        <v>82</v>
      </c>
      <c r="G1493" s="2" t="s">
        <v>40</v>
      </c>
      <c r="H1493" s="2" t="s">
        <v>139</v>
      </c>
      <c r="I1493" s="2" t="s">
        <v>178</v>
      </c>
      <c r="J1493" s="2" t="s">
        <v>288</v>
      </c>
      <c r="K1493" s="3">
        <v>3870592.81</v>
      </c>
      <c r="L1493" s="3">
        <v>1230758.99</v>
      </c>
      <c r="M1493" s="3">
        <f t="shared" si="161"/>
        <v>2639833.8200000003</v>
      </c>
      <c r="N1493" s="3">
        <v>550837.31000000006</v>
      </c>
      <c r="O1493" s="3">
        <f t="shared" si="162"/>
        <v>2088996.5100000002</v>
      </c>
      <c r="P1493" s="3">
        <v>1641122.77</v>
      </c>
      <c r="Q1493" s="4">
        <f t="shared" si="163"/>
        <v>0.68202312916506458</v>
      </c>
      <c r="R1493" s="4">
        <f t="shared" si="164"/>
        <v>0.42399778291325868</v>
      </c>
      <c r="S1493" s="3">
        <v>3432524.26</v>
      </c>
      <c r="T1493" s="3">
        <f t="shared" si="165"/>
        <v>438068.55000000028</v>
      </c>
      <c r="U1493" s="4">
        <f t="shared" si="166"/>
        <v>0.12762285618922337</v>
      </c>
      <c r="V1493" s="2" t="s">
        <v>73</v>
      </c>
      <c r="W1493" s="2" t="s">
        <v>125</v>
      </c>
      <c r="X1493" s="2" t="s">
        <v>86</v>
      </c>
      <c r="Y1493" s="2">
        <v>0.92</v>
      </c>
      <c r="Z1493" s="2" t="s">
        <v>1518</v>
      </c>
      <c r="AA1493" s="2" t="s">
        <v>63</v>
      </c>
      <c r="AB1493" s="2" t="s">
        <v>209</v>
      </c>
      <c r="AC1493" s="2">
        <v>6.04</v>
      </c>
      <c r="AD1493" s="3">
        <v>4431496.6500000004</v>
      </c>
      <c r="AE1493" s="5">
        <v>6.05</v>
      </c>
      <c r="AF1493" s="2">
        <v>24</v>
      </c>
      <c r="AG1493" s="3">
        <f t="shared" si="167"/>
        <v>196506.49170104251</v>
      </c>
      <c r="AH1493" s="2" t="s">
        <v>50</v>
      </c>
      <c r="AI1493" s="3">
        <v>0</v>
      </c>
    </row>
    <row r="1494" spans="1:35" x14ac:dyDescent="0.3">
      <c r="A1494" s="2" t="s">
        <v>4101</v>
      </c>
      <c r="B1494" s="2" t="s">
        <v>4102</v>
      </c>
      <c r="C1494" s="2" t="s">
        <v>212</v>
      </c>
      <c r="D1494" s="2" t="s">
        <v>81</v>
      </c>
      <c r="E1494" s="2">
        <v>2022</v>
      </c>
      <c r="F1494" s="2" t="s">
        <v>92</v>
      </c>
      <c r="G1494" s="2" t="s">
        <v>40</v>
      </c>
      <c r="H1494" s="2" t="s">
        <v>83</v>
      </c>
      <c r="I1494" s="2" t="s">
        <v>71</v>
      </c>
      <c r="J1494" s="2" t="s">
        <v>293</v>
      </c>
      <c r="K1494" s="3">
        <v>5808398.2999999998</v>
      </c>
      <c r="L1494" s="3">
        <v>1854977.74</v>
      </c>
      <c r="M1494" s="3">
        <f t="shared" si="161"/>
        <v>3953420.5599999996</v>
      </c>
      <c r="N1494" s="3">
        <v>971481.7</v>
      </c>
      <c r="O1494" s="3">
        <f t="shared" si="162"/>
        <v>2981938.8599999994</v>
      </c>
      <c r="P1494" s="3">
        <v>2158735.8199999998</v>
      </c>
      <c r="Q1494" s="4">
        <f t="shared" si="163"/>
        <v>0.68063868140723061</v>
      </c>
      <c r="R1494" s="4">
        <f t="shared" si="164"/>
        <v>0.37165767712589542</v>
      </c>
      <c r="S1494" s="3">
        <v>6282256.5199999996</v>
      </c>
      <c r="T1494" s="3">
        <f t="shared" si="165"/>
        <v>-473858.21999999974</v>
      </c>
      <c r="U1494" s="4">
        <f t="shared" si="166"/>
        <v>-7.5428027889571078E-2</v>
      </c>
      <c r="V1494" s="2" t="s">
        <v>133</v>
      </c>
      <c r="W1494" s="2" t="s">
        <v>134</v>
      </c>
      <c r="X1494" s="2" t="s">
        <v>86</v>
      </c>
      <c r="Y1494" s="2">
        <v>0.92</v>
      </c>
      <c r="Z1494" s="2" t="s">
        <v>4103</v>
      </c>
      <c r="AA1494" s="2" t="s">
        <v>99</v>
      </c>
      <c r="AB1494" s="2" t="s">
        <v>49</v>
      </c>
      <c r="AC1494" s="2">
        <v>5.03</v>
      </c>
      <c r="AD1494" s="3">
        <v>0</v>
      </c>
      <c r="AE1494" s="5">
        <v>0</v>
      </c>
      <c r="AF1494" s="2">
        <v>0</v>
      </c>
      <c r="AG1494" s="3">
        <f t="shared" si="167"/>
        <v>0</v>
      </c>
      <c r="AH1494" s="2" t="s">
        <v>50</v>
      </c>
      <c r="AI1494" s="3">
        <v>0</v>
      </c>
    </row>
    <row r="1495" spans="1:35" x14ac:dyDescent="0.3">
      <c r="A1495" s="2" t="s">
        <v>4104</v>
      </c>
      <c r="B1495" s="2" t="s">
        <v>340</v>
      </c>
      <c r="C1495" s="2" t="s">
        <v>341</v>
      </c>
      <c r="D1495" s="2" t="s">
        <v>54</v>
      </c>
      <c r="E1495" s="2">
        <v>2023</v>
      </c>
      <c r="F1495" s="2" t="s">
        <v>58</v>
      </c>
      <c r="G1495" s="2" t="s">
        <v>56</v>
      </c>
      <c r="H1495" s="2" t="s">
        <v>262</v>
      </c>
      <c r="I1495" s="2" t="s">
        <v>178</v>
      </c>
      <c r="J1495" s="2" t="s">
        <v>342</v>
      </c>
      <c r="K1495" s="3">
        <v>8489139.8100000005</v>
      </c>
      <c r="L1495" s="3">
        <v>2450399.2000000002</v>
      </c>
      <c r="M1495" s="3">
        <f t="shared" si="161"/>
        <v>6038740.6100000003</v>
      </c>
      <c r="N1495" s="3">
        <v>936477.36</v>
      </c>
      <c r="O1495" s="3">
        <f t="shared" si="162"/>
        <v>5102263.25</v>
      </c>
      <c r="P1495" s="3">
        <v>3834936.48</v>
      </c>
      <c r="Q1495" s="4">
        <f t="shared" si="163"/>
        <v>0.71134894054713416</v>
      </c>
      <c r="R1495" s="4">
        <f t="shared" si="164"/>
        <v>0.45174617992302801</v>
      </c>
      <c r="S1495" s="3">
        <v>7677279.1900000004</v>
      </c>
      <c r="T1495" s="3">
        <f t="shared" si="165"/>
        <v>811860.62000000011</v>
      </c>
      <c r="U1495" s="4">
        <f t="shared" si="166"/>
        <v>0.10574848196969115</v>
      </c>
      <c r="V1495" s="2" t="s">
        <v>124</v>
      </c>
      <c r="W1495" s="2" t="s">
        <v>96</v>
      </c>
      <c r="X1495" s="2" t="s">
        <v>264</v>
      </c>
      <c r="Y1495" s="2">
        <v>83.5</v>
      </c>
      <c r="Z1495" s="2" t="s">
        <v>4015</v>
      </c>
      <c r="AA1495" s="2" t="s">
        <v>141</v>
      </c>
      <c r="AB1495" s="2" t="s">
        <v>100</v>
      </c>
      <c r="AC1495" s="2">
        <v>5.15</v>
      </c>
      <c r="AD1495" s="3">
        <v>3425141.59</v>
      </c>
      <c r="AE1495" s="5">
        <v>9.09</v>
      </c>
      <c r="AF1495" s="2">
        <v>240</v>
      </c>
      <c r="AG1495" s="3">
        <f t="shared" si="167"/>
        <v>31015.421297438388</v>
      </c>
      <c r="AH1495" s="2" t="s">
        <v>50</v>
      </c>
      <c r="AI1495" s="3">
        <v>0</v>
      </c>
    </row>
    <row r="1496" spans="1:35" x14ac:dyDescent="0.3">
      <c r="A1496" s="2" t="s">
        <v>4105</v>
      </c>
      <c r="B1496" s="2" t="s">
        <v>3128</v>
      </c>
      <c r="C1496" s="2" t="s">
        <v>370</v>
      </c>
      <c r="D1496" s="2" t="s">
        <v>81</v>
      </c>
      <c r="E1496" s="2">
        <v>2021</v>
      </c>
      <c r="F1496" s="2" t="s">
        <v>92</v>
      </c>
      <c r="G1496" s="2" t="s">
        <v>56</v>
      </c>
      <c r="H1496" s="2" t="s">
        <v>57</v>
      </c>
      <c r="I1496" s="2" t="s">
        <v>39</v>
      </c>
      <c r="J1496" s="2" t="s">
        <v>273</v>
      </c>
      <c r="K1496" s="3">
        <v>3100044.31</v>
      </c>
      <c r="L1496" s="3">
        <v>1508224.99</v>
      </c>
      <c r="M1496" s="3">
        <f t="shared" si="161"/>
        <v>1591819.32</v>
      </c>
      <c r="N1496" s="3">
        <v>385263.27</v>
      </c>
      <c r="O1496" s="3">
        <f t="shared" si="162"/>
        <v>1206556.05</v>
      </c>
      <c r="P1496" s="3">
        <v>941427.11</v>
      </c>
      <c r="Q1496" s="4">
        <f t="shared" si="163"/>
        <v>0.51348276373507706</v>
      </c>
      <c r="R1496" s="4">
        <f t="shared" si="164"/>
        <v>0.30368182382528591</v>
      </c>
      <c r="S1496" s="3">
        <v>2567480.13</v>
      </c>
      <c r="T1496" s="3">
        <f t="shared" si="165"/>
        <v>532564.18000000017</v>
      </c>
      <c r="U1496" s="4">
        <f t="shared" si="166"/>
        <v>0.20742679710631304</v>
      </c>
      <c r="V1496" s="2" t="s">
        <v>44</v>
      </c>
      <c r="W1496" s="2" t="s">
        <v>134</v>
      </c>
      <c r="X1496" s="2" t="s">
        <v>61</v>
      </c>
      <c r="Y1496" s="2">
        <v>1.53</v>
      </c>
      <c r="Z1496" s="2" t="s">
        <v>4106</v>
      </c>
      <c r="AA1496" s="2" t="s">
        <v>63</v>
      </c>
      <c r="AB1496" s="2" t="s">
        <v>149</v>
      </c>
      <c r="AC1496" s="2">
        <v>1.39</v>
      </c>
      <c r="AD1496" s="3">
        <v>0</v>
      </c>
      <c r="AE1496" s="5">
        <v>0</v>
      </c>
      <c r="AF1496" s="2">
        <v>0</v>
      </c>
      <c r="AG1496" s="3">
        <f t="shared" si="167"/>
        <v>0</v>
      </c>
      <c r="AH1496" s="2" t="s">
        <v>50</v>
      </c>
      <c r="AI1496" s="3">
        <v>0</v>
      </c>
    </row>
    <row r="1497" spans="1:35" x14ac:dyDescent="0.3">
      <c r="A1497" s="2" t="s">
        <v>4107</v>
      </c>
      <c r="B1497" s="2" t="s">
        <v>66</v>
      </c>
      <c r="C1497" s="2" t="s">
        <v>67</v>
      </c>
      <c r="D1497" s="2" t="s">
        <v>54</v>
      </c>
      <c r="E1497" s="2">
        <v>2022</v>
      </c>
      <c r="F1497" s="2" t="s">
        <v>68</v>
      </c>
      <c r="G1497" s="2" t="s">
        <v>69</v>
      </c>
      <c r="H1497" s="2" t="s">
        <v>272</v>
      </c>
      <c r="I1497" s="2" t="s">
        <v>42</v>
      </c>
      <c r="J1497" s="2" t="s">
        <v>146</v>
      </c>
      <c r="K1497" s="3">
        <v>1754909.13</v>
      </c>
      <c r="L1497" s="3">
        <v>898153.47</v>
      </c>
      <c r="M1497" s="3">
        <f t="shared" si="161"/>
        <v>856755.65999999992</v>
      </c>
      <c r="N1497" s="3">
        <v>358720.42</v>
      </c>
      <c r="O1497" s="3">
        <f t="shared" si="162"/>
        <v>498035.23999999993</v>
      </c>
      <c r="P1497" s="3">
        <v>377601.9</v>
      </c>
      <c r="Q1497" s="4">
        <f t="shared" si="163"/>
        <v>0.4882051414251859</v>
      </c>
      <c r="R1497" s="4">
        <f t="shared" si="164"/>
        <v>0.21516891874623734</v>
      </c>
      <c r="S1497" s="3">
        <v>1430345.28</v>
      </c>
      <c r="T1497" s="3">
        <f t="shared" si="165"/>
        <v>324563.84999999986</v>
      </c>
      <c r="U1497" s="4">
        <f t="shared" si="166"/>
        <v>0.22691293811239749</v>
      </c>
      <c r="V1497" s="2" t="s">
        <v>124</v>
      </c>
      <c r="W1497" s="2" t="s">
        <v>45</v>
      </c>
      <c r="X1497" s="2" t="s">
        <v>274</v>
      </c>
      <c r="Y1497" s="2">
        <v>1</v>
      </c>
      <c r="Z1497" s="2" t="s">
        <v>4108</v>
      </c>
      <c r="AA1497" s="2" t="s">
        <v>148</v>
      </c>
      <c r="AB1497" s="2" t="s">
        <v>88</v>
      </c>
      <c r="AC1497" s="2">
        <v>6.01</v>
      </c>
      <c r="AD1497" s="3">
        <v>0</v>
      </c>
      <c r="AE1497" s="5">
        <v>0</v>
      </c>
      <c r="AF1497" s="2">
        <v>0</v>
      </c>
      <c r="AG1497" s="3">
        <f t="shared" si="167"/>
        <v>0</v>
      </c>
      <c r="AH1497" s="2" t="s">
        <v>50</v>
      </c>
      <c r="AI1497" s="3">
        <v>0</v>
      </c>
    </row>
    <row r="1498" spans="1:35" x14ac:dyDescent="0.3">
      <c r="A1498" s="2" t="s">
        <v>4109</v>
      </c>
      <c r="B1498" s="2" t="s">
        <v>4110</v>
      </c>
      <c r="C1498" s="2" t="s">
        <v>337</v>
      </c>
      <c r="D1498" s="2" t="s">
        <v>38</v>
      </c>
      <c r="E1498" s="2">
        <v>2024</v>
      </c>
      <c r="F1498" s="2" t="s">
        <v>105</v>
      </c>
      <c r="G1498" s="2" t="s">
        <v>56</v>
      </c>
      <c r="H1498" s="2" t="s">
        <v>57</v>
      </c>
      <c r="I1498" s="2" t="s">
        <v>39</v>
      </c>
      <c r="J1498" s="2" t="s">
        <v>116</v>
      </c>
      <c r="K1498" s="3">
        <v>2091137.23</v>
      </c>
      <c r="L1498" s="3">
        <v>915030.15</v>
      </c>
      <c r="M1498" s="3">
        <f t="shared" si="161"/>
        <v>1176107.08</v>
      </c>
      <c r="N1498" s="3">
        <v>336303.74</v>
      </c>
      <c r="O1498" s="3">
        <f t="shared" si="162"/>
        <v>839803.34000000008</v>
      </c>
      <c r="P1498" s="3">
        <v>619722.43999999994</v>
      </c>
      <c r="Q1498" s="4">
        <f t="shared" si="163"/>
        <v>0.56242462863137876</v>
      </c>
      <c r="R1498" s="4">
        <f t="shared" si="164"/>
        <v>0.29635665756857094</v>
      </c>
      <c r="S1498" s="3">
        <v>1762550.9</v>
      </c>
      <c r="T1498" s="3">
        <f t="shared" si="165"/>
        <v>328586.33000000007</v>
      </c>
      <c r="U1498" s="4">
        <f t="shared" si="166"/>
        <v>0.18642657638993579</v>
      </c>
      <c r="V1498" s="2" t="s">
        <v>95</v>
      </c>
      <c r="W1498" s="2" t="s">
        <v>96</v>
      </c>
      <c r="X1498" s="2" t="s">
        <v>61</v>
      </c>
      <c r="Y1498" s="2">
        <v>1.53</v>
      </c>
      <c r="Z1498" s="2" t="s">
        <v>4111</v>
      </c>
      <c r="AA1498" s="2" t="s">
        <v>109</v>
      </c>
      <c r="AB1498" s="2" t="s">
        <v>49</v>
      </c>
      <c r="AC1498" s="2">
        <v>8.59</v>
      </c>
      <c r="AD1498" s="3">
        <v>0</v>
      </c>
      <c r="AE1498" s="5">
        <v>0</v>
      </c>
      <c r="AF1498" s="2">
        <v>0</v>
      </c>
      <c r="AG1498" s="3">
        <f t="shared" si="167"/>
        <v>0</v>
      </c>
      <c r="AH1498" s="2" t="s">
        <v>50</v>
      </c>
      <c r="AI1498" s="3">
        <v>0</v>
      </c>
    </row>
    <row r="1499" spans="1:35" x14ac:dyDescent="0.3">
      <c r="A1499" s="2" t="s">
        <v>4112</v>
      </c>
      <c r="B1499" s="2" t="s">
        <v>651</v>
      </c>
      <c r="C1499" s="2" t="s">
        <v>648</v>
      </c>
      <c r="D1499" s="2" t="s">
        <v>104</v>
      </c>
      <c r="E1499" s="2">
        <v>2021</v>
      </c>
      <c r="F1499" s="2" t="s">
        <v>55</v>
      </c>
      <c r="G1499" s="2" t="s">
        <v>114</v>
      </c>
      <c r="H1499" s="2" t="s">
        <v>234</v>
      </c>
      <c r="I1499" s="2" t="s">
        <v>42</v>
      </c>
      <c r="J1499" s="2" t="s">
        <v>146</v>
      </c>
      <c r="K1499" s="3">
        <v>6001980.7199999997</v>
      </c>
      <c r="L1499" s="3">
        <v>2933563.99</v>
      </c>
      <c r="M1499" s="3">
        <f t="shared" si="161"/>
        <v>3068416.7299999995</v>
      </c>
      <c r="N1499" s="3">
        <v>1018441.26</v>
      </c>
      <c r="O1499" s="3">
        <f t="shared" si="162"/>
        <v>2049975.4699999995</v>
      </c>
      <c r="P1499" s="3">
        <v>1608051.2</v>
      </c>
      <c r="Q1499" s="4">
        <f t="shared" si="163"/>
        <v>0.51123401975873051</v>
      </c>
      <c r="R1499" s="4">
        <f t="shared" si="164"/>
        <v>0.26792008755403002</v>
      </c>
      <c r="S1499" s="3">
        <v>4841594.54</v>
      </c>
      <c r="T1499" s="3">
        <f t="shared" si="165"/>
        <v>1160386.1799999997</v>
      </c>
      <c r="U1499" s="4">
        <f t="shared" si="166"/>
        <v>0.23967025128047995</v>
      </c>
      <c r="V1499" s="2" t="s">
        <v>124</v>
      </c>
      <c r="W1499" s="2" t="s">
        <v>60</v>
      </c>
      <c r="X1499" s="2" t="s">
        <v>236</v>
      </c>
      <c r="Y1499" s="2">
        <v>3.67</v>
      </c>
      <c r="Z1499" s="2" t="s">
        <v>1160</v>
      </c>
      <c r="AA1499" s="2" t="s">
        <v>148</v>
      </c>
      <c r="AB1499" s="2" t="s">
        <v>100</v>
      </c>
      <c r="AC1499" s="2">
        <v>7.69</v>
      </c>
      <c r="AD1499" s="3">
        <v>0</v>
      </c>
      <c r="AE1499" s="5">
        <v>0</v>
      </c>
      <c r="AF1499" s="2">
        <v>0</v>
      </c>
      <c r="AG1499" s="3">
        <f t="shared" si="167"/>
        <v>0</v>
      </c>
      <c r="AH1499" s="2" t="s">
        <v>50</v>
      </c>
      <c r="AI1499" s="3">
        <v>0</v>
      </c>
    </row>
    <row r="1500" spans="1:35" x14ac:dyDescent="0.3">
      <c r="A1500" s="2" t="s">
        <v>4113</v>
      </c>
      <c r="B1500" s="2" t="s">
        <v>1127</v>
      </c>
      <c r="C1500" s="2" t="s">
        <v>122</v>
      </c>
      <c r="D1500" s="2" t="s">
        <v>104</v>
      </c>
      <c r="E1500" s="2">
        <v>2023</v>
      </c>
      <c r="F1500" s="2" t="s">
        <v>39</v>
      </c>
      <c r="G1500" s="2" t="s">
        <v>40</v>
      </c>
      <c r="H1500" s="2" t="s">
        <v>139</v>
      </c>
      <c r="I1500" s="2" t="s">
        <v>178</v>
      </c>
      <c r="J1500" s="2" t="s">
        <v>263</v>
      </c>
      <c r="K1500" s="3">
        <v>6587516.3099999996</v>
      </c>
      <c r="L1500" s="3">
        <v>3247281.1</v>
      </c>
      <c r="M1500" s="3">
        <f t="shared" si="161"/>
        <v>3340235.2099999995</v>
      </c>
      <c r="N1500" s="3">
        <v>1026968.68</v>
      </c>
      <c r="O1500" s="3">
        <f t="shared" si="162"/>
        <v>2313266.5299999993</v>
      </c>
      <c r="P1500" s="3">
        <v>1621748.54</v>
      </c>
      <c r="Q1500" s="4">
        <f t="shared" si="163"/>
        <v>0.50705532294917377</v>
      </c>
      <c r="R1500" s="4">
        <f t="shared" si="164"/>
        <v>0.24618512709230775</v>
      </c>
      <c r="S1500" s="3">
        <v>6896995.0999999996</v>
      </c>
      <c r="T1500" s="3">
        <f t="shared" si="165"/>
        <v>-309478.79000000004</v>
      </c>
      <c r="U1500" s="4">
        <f t="shared" si="166"/>
        <v>-4.4871539781143249E-2</v>
      </c>
      <c r="V1500" s="2" t="s">
        <v>107</v>
      </c>
      <c r="W1500" s="2" t="s">
        <v>60</v>
      </c>
      <c r="X1500" s="2" t="s">
        <v>86</v>
      </c>
      <c r="Y1500" s="2">
        <v>0.92</v>
      </c>
      <c r="Z1500" s="2" t="s">
        <v>4114</v>
      </c>
      <c r="AA1500" s="2" t="s">
        <v>141</v>
      </c>
      <c r="AB1500" s="2" t="s">
        <v>64</v>
      </c>
      <c r="AC1500" s="2">
        <v>8.36</v>
      </c>
      <c r="AD1500" s="3">
        <v>4000963.86</v>
      </c>
      <c r="AE1500" s="5">
        <v>14.88</v>
      </c>
      <c r="AF1500" s="2">
        <v>12</v>
      </c>
      <c r="AG1500" s="3">
        <f t="shared" si="167"/>
        <v>360893.73226916319</v>
      </c>
      <c r="AH1500" s="2" t="s">
        <v>50</v>
      </c>
      <c r="AI1500" s="3">
        <v>0</v>
      </c>
    </row>
    <row r="1501" spans="1:35" x14ac:dyDescent="0.3">
      <c r="A1501" s="2" t="s">
        <v>4115</v>
      </c>
      <c r="B1501" s="2" t="s">
        <v>3147</v>
      </c>
      <c r="C1501" s="2" t="s">
        <v>261</v>
      </c>
      <c r="D1501" s="2" t="s">
        <v>54</v>
      </c>
      <c r="E1501" s="2">
        <v>2024</v>
      </c>
      <c r="F1501" s="2" t="s">
        <v>58</v>
      </c>
      <c r="G1501" s="2" t="s">
        <v>69</v>
      </c>
      <c r="H1501" s="2" t="s">
        <v>272</v>
      </c>
      <c r="I1501" s="2" t="s">
        <v>55</v>
      </c>
      <c r="J1501" s="2" t="s">
        <v>84</v>
      </c>
      <c r="K1501" s="3">
        <v>4863080.05</v>
      </c>
      <c r="L1501" s="3">
        <v>2460595.7599999998</v>
      </c>
      <c r="M1501" s="3">
        <f t="shared" si="161"/>
        <v>2402484.29</v>
      </c>
      <c r="N1501" s="3">
        <v>422959.04</v>
      </c>
      <c r="O1501" s="3">
        <f t="shared" si="162"/>
        <v>1979525.25</v>
      </c>
      <c r="P1501" s="3">
        <v>1397441.55</v>
      </c>
      <c r="Q1501" s="4">
        <f t="shared" si="163"/>
        <v>0.49402524023843697</v>
      </c>
      <c r="R1501" s="4">
        <f t="shared" si="164"/>
        <v>0.28735729941356819</v>
      </c>
      <c r="S1501" s="3">
        <v>4845942.24</v>
      </c>
      <c r="T1501" s="3">
        <f t="shared" si="165"/>
        <v>17137.80999999959</v>
      </c>
      <c r="U1501" s="4">
        <f t="shared" si="166"/>
        <v>3.536527913712729E-3</v>
      </c>
      <c r="V1501" s="2" t="s">
        <v>107</v>
      </c>
      <c r="W1501" s="2" t="s">
        <v>117</v>
      </c>
      <c r="X1501" s="2" t="s">
        <v>274</v>
      </c>
      <c r="Y1501" s="2">
        <v>1</v>
      </c>
      <c r="Z1501" s="2" t="s">
        <v>4116</v>
      </c>
      <c r="AA1501" s="2" t="s">
        <v>99</v>
      </c>
      <c r="AB1501" s="2" t="s">
        <v>100</v>
      </c>
      <c r="AC1501" s="2">
        <v>5.15</v>
      </c>
      <c r="AD1501" s="3">
        <v>0</v>
      </c>
      <c r="AE1501" s="5">
        <v>0</v>
      </c>
      <c r="AF1501" s="2">
        <v>0</v>
      </c>
      <c r="AG1501" s="3">
        <f t="shared" si="167"/>
        <v>0</v>
      </c>
      <c r="AH1501" s="2" t="s">
        <v>50</v>
      </c>
      <c r="AI1501" s="3">
        <v>0</v>
      </c>
    </row>
    <row r="1502" spans="1:35" x14ac:dyDescent="0.3">
      <c r="A1502" s="2" t="s">
        <v>4117</v>
      </c>
      <c r="B1502" s="2" t="s">
        <v>4118</v>
      </c>
      <c r="C1502" s="2" t="s">
        <v>932</v>
      </c>
      <c r="D1502" s="2" t="s">
        <v>81</v>
      </c>
      <c r="E1502" s="2">
        <v>2020</v>
      </c>
      <c r="F1502" s="2" t="s">
        <v>39</v>
      </c>
      <c r="G1502" s="2" t="s">
        <v>69</v>
      </c>
      <c r="H1502" s="2" t="s">
        <v>70</v>
      </c>
      <c r="I1502" s="2" t="s">
        <v>58</v>
      </c>
      <c r="J1502" s="2" t="s">
        <v>106</v>
      </c>
      <c r="K1502" s="3">
        <v>8850069.7599999998</v>
      </c>
      <c r="L1502" s="3">
        <v>4786333.5599999996</v>
      </c>
      <c r="M1502" s="3">
        <f t="shared" si="161"/>
        <v>4063736.2</v>
      </c>
      <c r="N1502" s="3">
        <v>892658.17</v>
      </c>
      <c r="O1502" s="3">
        <f t="shared" si="162"/>
        <v>3171078.0300000003</v>
      </c>
      <c r="P1502" s="3">
        <v>2223343.06</v>
      </c>
      <c r="Q1502" s="4">
        <f t="shared" si="163"/>
        <v>0.45917561219314051</v>
      </c>
      <c r="R1502" s="4">
        <f t="shared" si="164"/>
        <v>0.25122322425625715</v>
      </c>
      <c r="S1502" s="3">
        <v>8271057.7300000004</v>
      </c>
      <c r="T1502" s="3">
        <f t="shared" si="165"/>
        <v>579012.02999999933</v>
      </c>
      <c r="U1502" s="4">
        <f t="shared" si="166"/>
        <v>7.0004592991759873E-2</v>
      </c>
      <c r="V1502" s="2" t="s">
        <v>73</v>
      </c>
      <c r="W1502" s="2" t="s">
        <v>207</v>
      </c>
      <c r="X1502" s="2" t="s">
        <v>74</v>
      </c>
      <c r="Y1502" s="2">
        <v>1.36</v>
      </c>
      <c r="Z1502" s="2" t="s">
        <v>4119</v>
      </c>
      <c r="AA1502" s="2" t="s">
        <v>99</v>
      </c>
      <c r="AB1502" s="2" t="s">
        <v>149</v>
      </c>
      <c r="AC1502" s="2">
        <v>3.3</v>
      </c>
      <c r="AD1502" s="3">
        <v>0</v>
      </c>
      <c r="AE1502" s="5">
        <v>0</v>
      </c>
      <c r="AF1502" s="2">
        <v>0</v>
      </c>
      <c r="AG1502" s="3">
        <f t="shared" si="167"/>
        <v>0</v>
      </c>
      <c r="AH1502" s="2" t="s">
        <v>50</v>
      </c>
      <c r="AI1502" s="3">
        <v>0</v>
      </c>
    </row>
    <row r="1503" spans="1:35" x14ac:dyDescent="0.3">
      <c r="A1503" s="2" t="s">
        <v>4120</v>
      </c>
      <c r="B1503" s="2" t="s">
        <v>4121</v>
      </c>
      <c r="C1503" s="2" t="s">
        <v>37</v>
      </c>
      <c r="D1503" s="2" t="s">
        <v>38</v>
      </c>
      <c r="E1503" s="2">
        <v>2022</v>
      </c>
      <c r="F1503" s="2" t="s">
        <v>39</v>
      </c>
      <c r="G1503" s="2" t="s">
        <v>40</v>
      </c>
      <c r="H1503" s="2" t="s">
        <v>41</v>
      </c>
      <c r="I1503" s="2" t="s">
        <v>58</v>
      </c>
      <c r="J1503" s="2" t="s">
        <v>59</v>
      </c>
      <c r="K1503" s="3">
        <v>3309527.85</v>
      </c>
      <c r="L1503" s="3">
        <v>1894471.49</v>
      </c>
      <c r="M1503" s="3">
        <f t="shared" si="161"/>
        <v>1415056.36</v>
      </c>
      <c r="N1503" s="3">
        <v>648438.89</v>
      </c>
      <c r="O1503" s="3">
        <f t="shared" si="162"/>
        <v>766617.47000000009</v>
      </c>
      <c r="P1503" s="3">
        <v>610258.16</v>
      </c>
      <c r="Q1503" s="4">
        <f t="shared" si="163"/>
        <v>0.42757046446972791</v>
      </c>
      <c r="R1503" s="4">
        <f t="shared" si="164"/>
        <v>0.18439432682217799</v>
      </c>
      <c r="S1503" s="3">
        <v>3120144.34</v>
      </c>
      <c r="T1503" s="3">
        <f t="shared" si="165"/>
        <v>189383.51000000024</v>
      </c>
      <c r="U1503" s="4">
        <f t="shared" si="166"/>
        <v>6.069703493268528E-2</v>
      </c>
      <c r="V1503" s="2" t="s">
        <v>133</v>
      </c>
      <c r="W1503" s="2" t="s">
        <v>60</v>
      </c>
      <c r="X1503" s="2" t="s">
        <v>46</v>
      </c>
      <c r="Y1503" s="2">
        <v>0.89</v>
      </c>
      <c r="Z1503" s="2" t="s">
        <v>4122</v>
      </c>
      <c r="AA1503" s="2" t="s">
        <v>141</v>
      </c>
      <c r="AB1503" s="2" t="s">
        <v>49</v>
      </c>
      <c r="AC1503" s="2">
        <v>3.88</v>
      </c>
      <c r="AD1503" s="3">
        <v>0</v>
      </c>
      <c r="AE1503" s="5">
        <v>0</v>
      </c>
      <c r="AF1503" s="2">
        <v>0</v>
      </c>
      <c r="AG1503" s="3">
        <f t="shared" si="167"/>
        <v>0</v>
      </c>
      <c r="AH1503" s="2" t="s">
        <v>50</v>
      </c>
      <c r="AI1503" s="3">
        <v>0</v>
      </c>
    </row>
    <row r="1504" spans="1:35" x14ac:dyDescent="0.3">
      <c r="A1504" s="2" t="s">
        <v>4123</v>
      </c>
      <c r="B1504" s="2" t="s">
        <v>3192</v>
      </c>
      <c r="C1504" s="2" t="s">
        <v>53</v>
      </c>
      <c r="D1504" s="2" t="s">
        <v>54</v>
      </c>
      <c r="E1504" s="2">
        <v>2021</v>
      </c>
      <c r="F1504" s="2" t="s">
        <v>82</v>
      </c>
      <c r="G1504" s="2" t="s">
        <v>69</v>
      </c>
      <c r="H1504" s="2" t="s">
        <v>272</v>
      </c>
      <c r="I1504" s="2" t="s">
        <v>39</v>
      </c>
      <c r="J1504" s="2" t="s">
        <v>487</v>
      </c>
      <c r="K1504" s="3">
        <v>664791.78</v>
      </c>
      <c r="L1504" s="3">
        <v>351806.02</v>
      </c>
      <c r="M1504" s="3">
        <f t="shared" si="161"/>
        <v>312985.76</v>
      </c>
      <c r="N1504" s="3">
        <v>132649.51999999999</v>
      </c>
      <c r="O1504" s="3">
        <f t="shared" si="162"/>
        <v>180336.24000000002</v>
      </c>
      <c r="P1504" s="3">
        <v>134911.88</v>
      </c>
      <c r="Q1504" s="4">
        <f t="shared" si="163"/>
        <v>0.47080269253630058</v>
      </c>
      <c r="R1504" s="4">
        <f t="shared" si="164"/>
        <v>0.20293855017280749</v>
      </c>
      <c r="S1504" s="3">
        <v>694916.57</v>
      </c>
      <c r="T1504" s="3">
        <f t="shared" si="165"/>
        <v>-30124.789999999921</v>
      </c>
      <c r="U1504" s="4">
        <f t="shared" si="166"/>
        <v>-4.3350225481024178E-2</v>
      </c>
      <c r="V1504" s="2" t="s">
        <v>133</v>
      </c>
      <c r="W1504" s="2" t="s">
        <v>207</v>
      </c>
      <c r="X1504" s="2" t="s">
        <v>274</v>
      </c>
      <c r="Y1504" s="2">
        <v>1</v>
      </c>
      <c r="Z1504" s="2" t="s">
        <v>4124</v>
      </c>
      <c r="AA1504" s="2" t="s">
        <v>224</v>
      </c>
      <c r="AB1504" s="2" t="s">
        <v>182</v>
      </c>
      <c r="AC1504" s="2">
        <v>8.66</v>
      </c>
      <c r="AD1504" s="3">
        <v>0</v>
      </c>
      <c r="AE1504" s="5">
        <v>0</v>
      </c>
      <c r="AF1504" s="2">
        <v>0</v>
      </c>
      <c r="AG1504" s="3">
        <f t="shared" si="167"/>
        <v>0</v>
      </c>
      <c r="AH1504" s="2" t="s">
        <v>50</v>
      </c>
      <c r="AI1504" s="3">
        <v>0</v>
      </c>
    </row>
    <row r="1505" spans="1:35" x14ac:dyDescent="0.3">
      <c r="A1505" s="2" t="s">
        <v>4125</v>
      </c>
      <c r="B1505" s="2" t="s">
        <v>4126</v>
      </c>
      <c r="C1505" s="2" t="s">
        <v>435</v>
      </c>
      <c r="D1505" s="2" t="s">
        <v>81</v>
      </c>
      <c r="E1505" s="2">
        <v>2021</v>
      </c>
      <c r="F1505" s="2" t="s">
        <v>92</v>
      </c>
      <c r="G1505" s="2" t="s">
        <v>114</v>
      </c>
      <c r="H1505" s="2" t="s">
        <v>115</v>
      </c>
      <c r="I1505" s="2" t="s">
        <v>55</v>
      </c>
      <c r="J1505" s="2" t="s">
        <v>540</v>
      </c>
      <c r="K1505" s="3">
        <v>7302701.2400000002</v>
      </c>
      <c r="L1505" s="3">
        <v>2589473.69</v>
      </c>
      <c r="M1505" s="3">
        <f t="shared" si="161"/>
        <v>4713227.5500000007</v>
      </c>
      <c r="N1505" s="3">
        <v>788640.45</v>
      </c>
      <c r="O1505" s="3">
        <f t="shared" si="162"/>
        <v>3924587.1000000006</v>
      </c>
      <c r="P1505" s="3">
        <v>3016433.82</v>
      </c>
      <c r="Q1505" s="4">
        <f t="shared" si="163"/>
        <v>0.64540878711888816</v>
      </c>
      <c r="R1505" s="4">
        <f t="shared" si="164"/>
        <v>0.41305726755980499</v>
      </c>
      <c r="S1505" s="3">
        <v>8162968.71</v>
      </c>
      <c r="T1505" s="3">
        <f t="shared" si="165"/>
        <v>-860267.46999999974</v>
      </c>
      <c r="U1505" s="4">
        <f t="shared" si="166"/>
        <v>-0.10538659408875765</v>
      </c>
      <c r="V1505" s="2" t="s">
        <v>85</v>
      </c>
      <c r="W1505" s="2" t="s">
        <v>134</v>
      </c>
      <c r="X1505" s="2" t="s">
        <v>118</v>
      </c>
      <c r="Y1505" s="2">
        <v>3.75</v>
      </c>
      <c r="Z1505" s="2" t="s">
        <v>4127</v>
      </c>
      <c r="AA1505" s="2" t="s">
        <v>224</v>
      </c>
      <c r="AB1505" s="2" t="s">
        <v>100</v>
      </c>
      <c r="AC1505" s="2">
        <v>4.34</v>
      </c>
      <c r="AD1505" s="3">
        <v>0</v>
      </c>
      <c r="AE1505" s="5">
        <v>0</v>
      </c>
      <c r="AF1505" s="2">
        <v>0</v>
      </c>
      <c r="AG1505" s="3">
        <f t="shared" si="167"/>
        <v>0</v>
      </c>
      <c r="AH1505" s="2" t="s">
        <v>50</v>
      </c>
      <c r="AI1505" s="3">
        <v>0</v>
      </c>
    </row>
    <row r="1506" spans="1:35" x14ac:dyDescent="0.3">
      <c r="A1506" s="2" t="s">
        <v>4128</v>
      </c>
      <c r="B1506" s="2" t="s">
        <v>4129</v>
      </c>
      <c r="C1506" s="2" t="s">
        <v>201</v>
      </c>
      <c r="D1506" s="2" t="s">
        <v>54</v>
      </c>
      <c r="E1506" s="2">
        <v>2020</v>
      </c>
      <c r="F1506" s="2" t="s">
        <v>68</v>
      </c>
      <c r="G1506" s="2" t="s">
        <v>40</v>
      </c>
      <c r="H1506" s="2" t="s">
        <v>83</v>
      </c>
      <c r="I1506" s="2" t="s">
        <v>42</v>
      </c>
      <c r="J1506" s="2" t="s">
        <v>166</v>
      </c>
      <c r="K1506" s="3">
        <v>1221160.6299999999</v>
      </c>
      <c r="L1506" s="3">
        <v>437914.59</v>
      </c>
      <c r="M1506" s="3">
        <f t="shared" si="161"/>
        <v>783246.0399999998</v>
      </c>
      <c r="N1506" s="3">
        <v>137755.96</v>
      </c>
      <c r="O1506" s="3">
        <f t="shared" si="162"/>
        <v>645490.07999999984</v>
      </c>
      <c r="P1506" s="3">
        <v>458640.97</v>
      </c>
      <c r="Q1506" s="4">
        <f t="shared" si="163"/>
        <v>0.64139476884380053</v>
      </c>
      <c r="R1506" s="4">
        <f t="shared" si="164"/>
        <v>0.37557792049027983</v>
      </c>
      <c r="S1506" s="3">
        <v>1333167.97</v>
      </c>
      <c r="T1506" s="3">
        <f t="shared" si="165"/>
        <v>-112007.34000000008</v>
      </c>
      <c r="U1506" s="4">
        <f t="shared" si="166"/>
        <v>-8.4015924865041641E-2</v>
      </c>
      <c r="V1506" s="2" t="s">
        <v>95</v>
      </c>
      <c r="W1506" s="2" t="s">
        <v>134</v>
      </c>
      <c r="X1506" s="2" t="s">
        <v>86</v>
      </c>
      <c r="Y1506" s="2">
        <v>0.92</v>
      </c>
      <c r="Z1506" s="2" t="s">
        <v>4130</v>
      </c>
      <c r="AA1506" s="2" t="s">
        <v>63</v>
      </c>
      <c r="AB1506" s="2" t="s">
        <v>64</v>
      </c>
      <c r="AC1506" s="2">
        <v>8.59</v>
      </c>
      <c r="AD1506" s="3">
        <v>0</v>
      </c>
      <c r="AE1506" s="5">
        <v>0</v>
      </c>
      <c r="AF1506" s="2">
        <v>0</v>
      </c>
      <c r="AG1506" s="3">
        <f t="shared" si="167"/>
        <v>0</v>
      </c>
      <c r="AH1506" s="2" t="s">
        <v>50</v>
      </c>
      <c r="AI1506" s="3">
        <v>0</v>
      </c>
    </row>
    <row r="1507" spans="1:35" x14ac:dyDescent="0.3">
      <c r="A1507" s="2" t="s">
        <v>4131</v>
      </c>
      <c r="B1507" s="2" t="s">
        <v>550</v>
      </c>
      <c r="C1507" s="2" t="s">
        <v>196</v>
      </c>
      <c r="D1507" s="2" t="s">
        <v>38</v>
      </c>
      <c r="E1507" s="2">
        <v>2023</v>
      </c>
      <c r="F1507" s="2" t="s">
        <v>39</v>
      </c>
      <c r="G1507" s="2" t="s">
        <v>69</v>
      </c>
      <c r="H1507" s="2" t="s">
        <v>70</v>
      </c>
      <c r="I1507" s="2" t="s">
        <v>39</v>
      </c>
      <c r="J1507" s="2" t="s">
        <v>487</v>
      </c>
      <c r="K1507" s="3">
        <v>4695206.8899999997</v>
      </c>
      <c r="L1507" s="3">
        <v>2491844.89</v>
      </c>
      <c r="M1507" s="3">
        <f t="shared" si="161"/>
        <v>2203361.9999999995</v>
      </c>
      <c r="N1507" s="3">
        <v>879609.48</v>
      </c>
      <c r="O1507" s="3">
        <f t="shared" si="162"/>
        <v>1323752.5199999996</v>
      </c>
      <c r="P1507" s="3">
        <v>999780.57</v>
      </c>
      <c r="Q1507" s="4">
        <f t="shared" si="163"/>
        <v>0.46927900124971911</v>
      </c>
      <c r="R1507" s="4">
        <f t="shared" si="164"/>
        <v>0.21293642504430726</v>
      </c>
      <c r="S1507" s="3">
        <v>3991882.23</v>
      </c>
      <c r="T1507" s="3">
        <f t="shared" si="165"/>
        <v>703324.65999999968</v>
      </c>
      <c r="U1507" s="4">
        <f t="shared" si="166"/>
        <v>0.17618872989647286</v>
      </c>
      <c r="V1507" s="2" t="s">
        <v>73</v>
      </c>
      <c r="W1507" s="2" t="s">
        <v>45</v>
      </c>
      <c r="X1507" s="2" t="s">
        <v>74</v>
      </c>
      <c r="Y1507" s="2">
        <v>1.36</v>
      </c>
      <c r="Z1507" s="2" t="s">
        <v>4132</v>
      </c>
      <c r="AA1507" s="2" t="s">
        <v>141</v>
      </c>
      <c r="AB1507" s="2" t="s">
        <v>88</v>
      </c>
      <c r="AC1507" s="2">
        <v>7.27</v>
      </c>
      <c r="AD1507" s="3">
        <v>0</v>
      </c>
      <c r="AE1507" s="5">
        <v>0</v>
      </c>
      <c r="AF1507" s="2">
        <v>0</v>
      </c>
      <c r="AG1507" s="3">
        <f t="shared" si="167"/>
        <v>0</v>
      </c>
      <c r="AH1507" s="2" t="s">
        <v>50</v>
      </c>
      <c r="AI1507" s="3">
        <v>0</v>
      </c>
    </row>
    <row r="1508" spans="1:35" x14ac:dyDescent="0.3">
      <c r="A1508" s="2" t="s">
        <v>4133</v>
      </c>
      <c r="B1508" s="2" t="s">
        <v>3216</v>
      </c>
      <c r="C1508" s="2" t="s">
        <v>130</v>
      </c>
      <c r="D1508" s="2" t="s">
        <v>104</v>
      </c>
      <c r="E1508" s="2">
        <v>2022</v>
      </c>
      <c r="F1508" s="2" t="s">
        <v>68</v>
      </c>
      <c r="G1508" s="2" t="s">
        <v>114</v>
      </c>
      <c r="H1508" s="2" t="s">
        <v>115</v>
      </c>
      <c r="I1508" s="2" t="s">
        <v>131</v>
      </c>
      <c r="J1508" s="2" t="s">
        <v>491</v>
      </c>
      <c r="K1508" s="3">
        <v>7076947.4400000004</v>
      </c>
      <c r="L1508" s="3">
        <v>4068948.03</v>
      </c>
      <c r="M1508" s="3">
        <f t="shared" si="161"/>
        <v>3007999.4100000006</v>
      </c>
      <c r="N1508" s="3">
        <v>1129759.8700000001</v>
      </c>
      <c r="O1508" s="3">
        <f t="shared" si="162"/>
        <v>1878239.5400000005</v>
      </c>
      <c r="P1508" s="3">
        <v>1491402.15</v>
      </c>
      <c r="Q1508" s="4">
        <f t="shared" si="163"/>
        <v>0.42504193163825454</v>
      </c>
      <c r="R1508" s="4">
        <f t="shared" si="164"/>
        <v>0.21074088265377874</v>
      </c>
      <c r="S1508" s="3">
        <v>7235044.7699999996</v>
      </c>
      <c r="T1508" s="3">
        <f t="shared" si="165"/>
        <v>-158097.32999999914</v>
      </c>
      <c r="U1508" s="4">
        <f t="shared" si="166"/>
        <v>-2.185160355268944E-2</v>
      </c>
      <c r="V1508" s="2" t="s">
        <v>73</v>
      </c>
      <c r="W1508" s="2" t="s">
        <v>207</v>
      </c>
      <c r="X1508" s="2" t="s">
        <v>118</v>
      </c>
      <c r="Y1508" s="2">
        <v>3.75</v>
      </c>
      <c r="Z1508" s="2" t="s">
        <v>4134</v>
      </c>
      <c r="AA1508" s="2" t="s">
        <v>224</v>
      </c>
      <c r="AB1508" s="2" t="s">
        <v>88</v>
      </c>
      <c r="AC1508" s="2">
        <v>8.41</v>
      </c>
      <c r="AD1508" s="3">
        <v>0</v>
      </c>
      <c r="AE1508" s="5">
        <v>0</v>
      </c>
      <c r="AF1508" s="2">
        <v>0</v>
      </c>
      <c r="AG1508" s="3">
        <f t="shared" si="167"/>
        <v>0</v>
      </c>
      <c r="AH1508" s="2" t="s">
        <v>230</v>
      </c>
      <c r="AI1508" s="3">
        <v>0</v>
      </c>
    </row>
    <row r="1509" spans="1:35" x14ac:dyDescent="0.3">
      <c r="A1509" s="2" t="s">
        <v>4135</v>
      </c>
      <c r="B1509" s="2" t="s">
        <v>1345</v>
      </c>
      <c r="C1509" s="2" t="s">
        <v>329</v>
      </c>
      <c r="D1509" s="2" t="s">
        <v>38</v>
      </c>
      <c r="E1509" s="2">
        <v>2021</v>
      </c>
      <c r="F1509" s="2" t="s">
        <v>58</v>
      </c>
      <c r="G1509" s="2" t="s">
        <v>56</v>
      </c>
      <c r="H1509" s="2" t="s">
        <v>262</v>
      </c>
      <c r="I1509" s="2" t="s">
        <v>178</v>
      </c>
      <c r="J1509" s="2" t="s">
        <v>179</v>
      </c>
      <c r="K1509" s="3">
        <v>8093591.5899999999</v>
      </c>
      <c r="L1509" s="3">
        <v>2845938.31</v>
      </c>
      <c r="M1509" s="3">
        <f t="shared" si="161"/>
        <v>5247653.2799999993</v>
      </c>
      <c r="N1509" s="3">
        <v>1723810.02</v>
      </c>
      <c r="O1509" s="3">
        <f t="shared" si="162"/>
        <v>3523843.2599999993</v>
      </c>
      <c r="P1509" s="3">
        <v>2483818.48</v>
      </c>
      <c r="Q1509" s="4">
        <f t="shared" si="163"/>
        <v>0.64837139626413987</v>
      </c>
      <c r="R1509" s="4">
        <f t="shared" si="164"/>
        <v>0.30688705408225325</v>
      </c>
      <c r="S1509" s="3">
        <v>6934615.21</v>
      </c>
      <c r="T1509" s="3">
        <f t="shared" si="165"/>
        <v>1158976.3799999999</v>
      </c>
      <c r="U1509" s="4">
        <f t="shared" si="166"/>
        <v>0.16712915495710681</v>
      </c>
      <c r="V1509" s="2" t="s">
        <v>73</v>
      </c>
      <c r="W1509" s="2" t="s">
        <v>125</v>
      </c>
      <c r="X1509" s="2" t="s">
        <v>264</v>
      </c>
      <c r="Y1509" s="2">
        <v>83.5</v>
      </c>
      <c r="Z1509" s="2" t="s">
        <v>4136</v>
      </c>
      <c r="AA1509" s="2" t="s">
        <v>109</v>
      </c>
      <c r="AB1509" s="2" t="s">
        <v>182</v>
      </c>
      <c r="AC1509" s="2">
        <v>1.08</v>
      </c>
      <c r="AD1509" s="3">
        <v>2289429.8199999998</v>
      </c>
      <c r="AE1509" s="5">
        <v>11.06</v>
      </c>
      <c r="AF1509" s="2">
        <v>120</v>
      </c>
      <c r="AG1509" s="3">
        <f t="shared" si="167"/>
        <v>31614.705219159918</v>
      </c>
      <c r="AH1509" s="2" t="s">
        <v>50</v>
      </c>
      <c r="AI1509" s="3">
        <v>0</v>
      </c>
    </row>
    <row r="1510" spans="1:35" x14ac:dyDescent="0.3">
      <c r="A1510" s="2" t="s">
        <v>4137</v>
      </c>
      <c r="B1510" s="2" t="s">
        <v>4138</v>
      </c>
      <c r="C1510" s="2" t="s">
        <v>363</v>
      </c>
      <c r="D1510" s="2" t="s">
        <v>81</v>
      </c>
      <c r="E1510" s="2">
        <v>2022</v>
      </c>
      <c r="F1510" s="2" t="s">
        <v>68</v>
      </c>
      <c r="G1510" s="2" t="s">
        <v>93</v>
      </c>
      <c r="H1510" s="2" t="s">
        <v>221</v>
      </c>
      <c r="I1510" s="2" t="s">
        <v>42</v>
      </c>
      <c r="J1510" s="2" t="s">
        <v>43</v>
      </c>
      <c r="K1510" s="3">
        <v>7411935.0199999996</v>
      </c>
      <c r="L1510" s="3">
        <v>2583924.65</v>
      </c>
      <c r="M1510" s="3">
        <f t="shared" si="161"/>
        <v>4828010.3699999992</v>
      </c>
      <c r="N1510" s="3">
        <v>716635.26</v>
      </c>
      <c r="O1510" s="3">
        <f t="shared" si="162"/>
        <v>4111375.1099999994</v>
      </c>
      <c r="P1510" s="3">
        <v>3219254.94</v>
      </c>
      <c r="Q1510" s="4">
        <f t="shared" si="163"/>
        <v>0.65138325646033512</v>
      </c>
      <c r="R1510" s="4">
        <f t="shared" si="164"/>
        <v>0.43433393996484337</v>
      </c>
      <c r="S1510" s="3">
        <v>8753848.2200000007</v>
      </c>
      <c r="T1510" s="3">
        <f t="shared" si="165"/>
        <v>-1341913.2000000011</v>
      </c>
      <c r="U1510" s="4">
        <f t="shared" si="166"/>
        <v>-0.15329409035606983</v>
      </c>
      <c r="V1510" s="2" t="s">
        <v>73</v>
      </c>
      <c r="W1510" s="2" t="s">
        <v>45</v>
      </c>
      <c r="X1510" s="2" t="s">
        <v>222</v>
      </c>
      <c r="Y1510" s="2">
        <v>18.899999999999999</v>
      </c>
      <c r="Z1510" s="2" t="s">
        <v>4139</v>
      </c>
      <c r="AA1510" s="2" t="s">
        <v>63</v>
      </c>
      <c r="AB1510" s="2" t="s">
        <v>209</v>
      </c>
      <c r="AC1510" s="2">
        <v>5.0599999999999996</v>
      </c>
      <c r="AD1510" s="3">
        <v>0</v>
      </c>
      <c r="AE1510" s="5">
        <v>0</v>
      </c>
      <c r="AF1510" s="2">
        <v>0</v>
      </c>
      <c r="AG1510" s="3">
        <f t="shared" si="167"/>
        <v>0</v>
      </c>
      <c r="AH1510" s="2" t="s">
        <v>50</v>
      </c>
      <c r="AI1510" s="3">
        <v>0</v>
      </c>
    </row>
    <row r="1511" spans="1:35" x14ac:dyDescent="0.3">
      <c r="A1511" s="2" t="s">
        <v>4140</v>
      </c>
      <c r="B1511" s="2" t="s">
        <v>4141</v>
      </c>
      <c r="C1511" s="2" t="s">
        <v>91</v>
      </c>
      <c r="D1511" s="2" t="s">
        <v>38</v>
      </c>
      <c r="E1511" s="2">
        <v>2022</v>
      </c>
      <c r="F1511" s="2" t="s">
        <v>58</v>
      </c>
      <c r="G1511" s="2" t="s">
        <v>93</v>
      </c>
      <c r="H1511" s="2" t="s">
        <v>94</v>
      </c>
      <c r="I1511" s="2" t="s">
        <v>39</v>
      </c>
      <c r="J1511" s="2" t="s">
        <v>116</v>
      </c>
      <c r="K1511" s="3">
        <v>9646861.9499999993</v>
      </c>
      <c r="L1511" s="3">
        <v>3879630.4</v>
      </c>
      <c r="M1511" s="3">
        <f t="shared" si="161"/>
        <v>5767231.5499999989</v>
      </c>
      <c r="N1511" s="3">
        <v>1063342.1399999999</v>
      </c>
      <c r="O1511" s="3">
        <f t="shared" si="162"/>
        <v>4703889.4099999992</v>
      </c>
      <c r="P1511" s="3">
        <v>3680039.09</v>
      </c>
      <c r="Q1511" s="4">
        <f t="shared" si="163"/>
        <v>0.59783498301227367</v>
      </c>
      <c r="R1511" s="4">
        <f t="shared" si="164"/>
        <v>0.38147525164906088</v>
      </c>
      <c r="S1511" s="3">
        <v>8337434.0300000003</v>
      </c>
      <c r="T1511" s="3">
        <f t="shared" si="165"/>
        <v>1309427.919999999</v>
      </c>
      <c r="U1511" s="4">
        <f t="shared" si="166"/>
        <v>0.15705406666947852</v>
      </c>
      <c r="V1511" s="2" t="s">
        <v>124</v>
      </c>
      <c r="W1511" s="2" t="s">
        <v>45</v>
      </c>
      <c r="X1511" s="2" t="s">
        <v>97</v>
      </c>
      <c r="Y1511" s="2">
        <v>1550</v>
      </c>
      <c r="Z1511" s="2" t="s">
        <v>4142</v>
      </c>
      <c r="AA1511" s="2" t="s">
        <v>224</v>
      </c>
      <c r="AB1511" s="2" t="s">
        <v>100</v>
      </c>
      <c r="AC1511" s="2">
        <v>2.64</v>
      </c>
      <c r="AD1511" s="3">
        <v>0</v>
      </c>
      <c r="AE1511" s="5">
        <v>0</v>
      </c>
      <c r="AF1511" s="2">
        <v>0</v>
      </c>
      <c r="AG1511" s="3">
        <f t="shared" si="167"/>
        <v>0</v>
      </c>
      <c r="AH1511" s="2" t="s">
        <v>50</v>
      </c>
      <c r="AI1511" s="3">
        <v>0</v>
      </c>
    </row>
    <row r="1512" spans="1:35" x14ac:dyDescent="0.3">
      <c r="A1512" s="2" t="s">
        <v>4143</v>
      </c>
      <c r="B1512" s="2" t="s">
        <v>4144</v>
      </c>
      <c r="C1512" s="2" t="s">
        <v>341</v>
      </c>
      <c r="D1512" s="2" t="s">
        <v>54</v>
      </c>
      <c r="E1512" s="2">
        <v>2023</v>
      </c>
      <c r="F1512" s="2" t="s">
        <v>39</v>
      </c>
      <c r="G1512" s="2" t="s">
        <v>93</v>
      </c>
      <c r="H1512" s="2" t="s">
        <v>94</v>
      </c>
      <c r="I1512" s="2" t="s">
        <v>131</v>
      </c>
      <c r="J1512" s="2" t="s">
        <v>132</v>
      </c>
      <c r="K1512" s="3">
        <v>6450126.96</v>
      </c>
      <c r="L1512" s="3">
        <v>2791358.4</v>
      </c>
      <c r="M1512" s="3">
        <f t="shared" si="161"/>
        <v>3658768.56</v>
      </c>
      <c r="N1512" s="3">
        <v>1350271.09</v>
      </c>
      <c r="O1512" s="3">
        <f t="shared" si="162"/>
        <v>2308497.4699999997</v>
      </c>
      <c r="P1512" s="3">
        <v>1788580.92</v>
      </c>
      <c r="Q1512" s="4">
        <f t="shared" si="163"/>
        <v>0.56723977414546889</v>
      </c>
      <c r="R1512" s="4">
        <f t="shared" si="164"/>
        <v>0.27729390926593483</v>
      </c>
      <c r="S1512" s="3">
        <v>6584118.4900000002</v>
      </c>
      <c r="T1512" s="3">
        <f t="shared" si="165"/>
        <v>-133991.53000000026</v>
      </c>
      <c r="U1512" s="4">
        <f t="shared" si="166"/>
        <v>-2.0350716683411367E-2</v>
      </c>
      <c r="V1512" s="2" t="s">
        <v>133</v>
      </c>
      <c r="W1512" s="2" t="s">
        <v>96</v>
      </c>
      <c r="X1512" s="2" t="s">
        <v>97</v>
      </c>
      <c r="Y1512" s="2">
        <v>1550</v>
      </c>
      <c r="Z1512" s="2" t="s">
        <v>4145</v>
      </c>
      <c r="AA1512" s="2" t="s">
        <v>63</v>
      </c>
      <c r="AB1512" s="2" t="s">
        <v>149</v>
      </c>
      <c r="AC1512" s="2">
        <v>2.93</v>
      </c>
      <c r="AD1512" s="3">
        <v>0</v>
      </c>
      <c r="AE1512" s="5">
        <v>0</v>
      </c>
      <c r="AF1512" s="2">
        <v>0</v>
      </c>
      <c r="AG1512" s="3">
        <f t="shared" si="167"/>
        <v>0</v>
      </c>
      <c r="AH1512" s="2" t="s">
        <v>50</v>
      </c>
      <c r="AI1512" s="3">
        <v>0</v>
      </c>
    </row>
    <row r="1513" spans="1:35" x14ac:dyDescent="0.3">
      <c r="A1513" s="2" t="s">
        <v>4146</v>
      </c>
      <c r="B1513" s="2" t="s">
        <v>2954</v>
      </c>
      <c r="C1513" s="2" t="s">
        <v>341</v>
      </c>
      <c r="D1513" s="2" t="s">
        <v>54</v>
      </c>
      <c r="E1513" s="2">
        <v>2023</v>
      </c>
      <c r="F1513" s="2" t="s">
        <v>82</v>
      </c>
      <c r="G1513" s="2" t="s">
        <v>93</v>
      </c>
      <c r="H1513" s="2" t="s">
        <v>221</v>
      </c>
      <c r="I1513" s="2" t="s">
        <v>42</v>
      </c>
      <c r="J1513" s="2" t="s">
        <v>166</v>
      </c>
      <c r="K1513" s="3">
        <v>8517388.5</v>
      </c>
      <c r="L1513" s="3">
        <v>4756800.55</v>
      </c>
      <c r="M1513" s="3">
        <f t="shared" si="161"/>
        <v>3760587.95</v>
      </c>
      <c r="N1513" s="3">
        <v>1663338.17</v>
      </c>
      <c r="O1513" s="3">
        <f t="shared" si="162"/>
        <v>2097249.7800000003</v>
      </c>
      <c r="P1513" s="3">
        <v>1524742.27</v>
      </c>
      <c r="Q1513" s="4">
        <f t="shared" si="163"/>
        <v>0.44151889396614941</v>
      </c>
      <c r="R1513" s="4">
        <f t="shared" si="164"/>
        <v>0.1790152310182869</v>
      </c>
      <c r="S1513" s="3">
        <v>8872138.7699999996</v>
      </c>
      <c r="T1513" s="3">
        <f t="shared" si="165"/>
        <v>-354750.26999999955</v>
      </c>
      <c r="U1513" s="4">
        <f t="shared" si="166"/>
        <v>-3.9984752177179887E-2</v>
      </c>
      <c r="V1513" s="2" t="s">
        <v>107</v>
      </c>
      <c r="W1513" s="2" t="s">
        <v>96</v>
      </c>
      <c r="X1513" s="2" t="s">
        <v>222</v>
      </c>
      <c r="Y1513" s="2">
        <v>18.899999999999999</v>
      </c>
      <c r="Z1513" s="2" t="s">
        <v>4147</v>
      </c>
      <c r="AA1513" s="2" t="s">
        <v>141</v>
      </c>
      <c r="AB1513" s="2" t="s">
        <v>100</v>
      </c>
      <c r="AC1513" s="2">
        <v>8.84</v>
      </c>
      <c r="AD1513" s="3">
        <v>0</v>
      </c>
      <c r="AE1513" s="5">
        <v>0</v>
      </c>
      <c r="AF1513" s="2">
        <v>0</v>
      </c>
      <c r="AG1513" s="3">
        <f t="shared" si="167"/>
        <v>0</v>
      </c>
      <c r="AH1513" s="2" t="s">
        <v>50</v>
      </c>
      <c r="AI1513" s="3">
        <v>0</v>
      </c>
    </row>
    <row r="1514" spans="1:35" x14ac:dyDescent="0.3">
      <c r="A1514" s="2" t="s">
        <v>4148</v>
      </c>
      <c r="B1514" s="2" t="s">
        <v>4149</v>
      </c>
      <c r="C1514" s="2" t="s">
        <v>435</v>
      </c>
      <c r="D1514" s="2" t="s">
        <v>81</v>
      </c>
      <c r="E1514" s="2">
        <v>2021</v>
      </c>
      <c r="F1514" s="2" t="s">
        <v>39</v>
      </c>
      <c r="G1514" s="2" t="s">
        <v>40</v>
      </c>
      <c r="H1514" s="2" t="s">
        <v>41</v>
      </c>
      <c r="I1514" s="2" t="s">
        <v>131</v>
      </c>
      <c r="J1514" s="2" t="s">
        <v>132</v>
      </c>
      <c r="K1514" s="3">
        <v>3872090.12</v>
      </c>
      <c r="L1514" s="3">
        <v>1845208.51</v>
      </c>
      <c r="M1514" s="3">
        <f t="shared" si="161"/>
        <v>2026881.61</v>
      </c>
      <c r="N1514" s="3">
        <v>726010.34</v>
      </c>
      <c r="O1514" s="3">
        <f t="shared" si="162"/>
        <v>1300871.27</v>
      </c>
      <c r="P1514" s="3">
        <v>958420.31</v>
      </c>
      <c r="Q1514" s="4">
        <f t="shared" si="163"/>
        <v>0.52345930677873787</v>
      </c>
      <c r="R1514" s="4">
        <f t="shared" si="164"/>
        <v>0.24752014552801782</v>
      </c>
      <c r="S1514" s="3">
        <v>3485342.75</v>
      </c>
      <c r="T1514" s="3">
        <f t="shared" si="165"/>
        <v>386747.37000000011</v>
      </c>
      <c r="U1514" s="4">
        <f t="shared" si="166"/>
        <v>0.11096394178162251</v>
      </c>
      <c r="V1514" s="2" t="s">
        <v>133</v>
      </c>
      <c r="W1514" s="2" t="s">
        <v>117</v>
      </c>
      <c r="X1514" s="2" t="s">
        <v>46</v>
      </c>
      <c r="Y1514" s="2">
        <v>0.89</v>
      </c>
      <c r="Z1514" s="2" t="s">
        <v>3743</v>
      </c>
      <c r="AA1514" s="2" t="s">
        <v>63</v>
      </c>
      <c r="AB1514" s="2" t="s">
        <v>306</v>
      </c>
      <c r="AC1514" s="2">
        <v>6.7</v>
      </c>
      <c r="AD1514" s="3">
        <v>0</v>
      </c>
      <c r="AE1514" s="5">
        <v>0</v>
      </c>
      <c r="AF1514" s="2">
        <v>0</v>
      </c>
      <c r="AG1514" s="3">
        <f t="shared" si="167"/>
        <v>0</v>
      </c>
      <c r="AH1514" s="2" t="s">
        <v>50</v>
      </c>
      <c r="AI1514" s="3">
        <v>0</v>
      </c>
    </row>
    <row r="1515" spans="1:35" x14ac:dyDescent="0.3">
      <c r="A1515" s="2" t="s">
        <v>4150</v>
      </c>
      <c r="B1515" s="2" t="s">
        <v>4151</v>
      </c>
      <c r="C1515" s="2" t="s">
        <v>407</v>
      </c>
      <c r="D1515" s="2" t="s">
        <v>38</v>
      </c>
      <c r="E1515" s="2">
        <v>2020</v>
      </c>
      <c r="F1515" s="2" t="s">
        <v>105</v>
      </c>
      <c r="G1515" s="2" t="s">
        <v>40</v>
      </c>
      <c r="H1515" s="2" t="s">
        <v>83</v>
      </c>
      <c r="I1515" s="2" t="s">
        <v>42</v>
      </c>
      <c r="J1515" s="2" t="s">
        <v>166</v>
      </c>
      <c r="K1515" s="3">
        <v>8264018.4100000001</v>
      </c>
      <c r="L1515" s="3">
        <v>3934701.28</v>
      </c>
      <c r="M1515" s="3">
        <f t="shared" si="161"/>
        <v>4329317.1300000008</v>
      </c>
      <c r="N1515" s="3">
        <v>1794832.41</v>
      </c>
      <c r="O1515" s="3">
        <f t="shared" si="162"/>
        <v>2534484.7200000007</v>
      </c>
      <c r="P1515" s="3">
        <v>1847947.86</v>
      </c>
      <c r="Q1515" s="4">
        <f t="shared" si="163"/>
        <v>0.52387554276999737</v>
      </c>
      <c r="R1515" s="4">
        <f t="shared" si="164"/>
        <v>0.22361371530390867</v>
      </c>
      <c r="S1515" s="3">
        <v>8346565.1299999999</v>
      </c>
      <c r="T1515" s="3">
        <f t="shared" si="165"/>
        <v>-82546.719999999739</v>
      </c>
      <c r="U1515" s="4">
        <f t="shared" si="166"/>
        <v>-9.8899030576425559E-3</v>
      </c>
      <c r="V1515" s="2" t="s">
        <v>44</v>
      </c>
      <c r="W1515" s="2" t="s">
        <v>45</v>
      </c>
      <c r="X1515" s="2" t="s">
        <v>86</v>
      </c>
      <c r="Y1515" s="2">
        <v>0.92</v>
      </c>
      <c r="Z1515" s="2" t="s">
        <v>4152</v>
      </c>
      <c r="AA1515" s="2" t="s">
        <v>48</v>
      </c>
      <c r="AB1515" s="2" t="s">
        <v>142</v>
      </c>
      <c r="AC1515" s="2">
        <v>7.73</v>
      </c>
      <c r="AD1515" s="3">
        <v>0</v>
      </c>
      <c r="AE1515" s="5">
        <v>0</v>
      </c>
      <c r="AF1515" s="2">
        <v>0</v>
      </c>
      <c r="AG1515" s="3">
        <f t="shared" si="167"/>
        <v>0</v>
      </c>
      <c r="AH1515" s="2" t="s">
        <v>50</v>
      </c>
      <c r="AI1515" s="3">
        <v>0</v>
      </c>
    </row>
    <row r="1516" spans="1:35" x14ac:dyDescent="0.3">
      <c r="A1516" s="2" t="s">
        <v>4153</v>
      </c>
      <c r="B1516" s="2" t="s">
        <v>1827</v>
      </c>
      <c r="C1516" s="2" t="s">
        <v>370</v>
      </c>
      <c r="D1516" s="2" t="s">
        <v>81</v>
      </c>
      <c r="E1516" s="2">
        <v>2021</v>
      </c>
      <c r="F1516" s="2" t="s">
        <v>82</v>
      </c>
      <c r="G1516" s="2" t="s">
        <v>56</v>
      </c>
      <c r="H1516" s="2" t="s">
        <v>123</v>
      </c>
      <c r="I1516" s="2" t="s">
        <v>55</v>
      </c>
      <c r="J1516" s="2" t="s">
        <v>540</v>
      </c>
      <c r="K1516" s="3">
        <v>6938456.4500000002</v>
      </c>
      <c r="L1516" s="3">
        <v>3209300.21</v>
      </c>
      <c r="M1516" s="3">
        <f t="shared" si="161"/>
        <v>3729156.24</v>
      </c>
      <c r="N1516" s="3">
        <v>1518407.14</v>
      </c>
      <c r="O1516" s="3">
        <f t="shared" si="162"/>
        <v>2210749.1000000006</v>
      </c>
      <c r="P1516" s="3">
        <v>1620432.52</v>
      </c>
      <c r="Q1516" s="4">
        <f t="shared" si="163"/>
        <v>0.53746193650894791</v>
      </c>
      <c r="R1516" s="4">
        <f t="shared" si="164"/>
        <v>0.23354366085269584</v>
      </c>
      <c r="S1516" s="3">
        <v>6224723.3700000001</v>
      </c>
      <c r="T1516" s="3">
        <f t="shared" si="165"/>
        <v>713733.08000000007</v>
      </c>
      <c r="U1516" s="4">
        <f t="shared" si="166"/>
        <v>0.11466101183545448</v>
      </c>
      <c r="V1516" s="2" t="s">
        <v>85</v>
      </c>
      <c r="W1516" s="2" t="s">
        <v>207</v>
      </c>
      <c r="X1516" s="2" t="s">
        <v>126</v>
      </c>
      <c r="Y1516" s="2">
        <v>1.34</v>
      </c>
      <c r="Z1516" s="2" t="s">
        <v>4154</v>
      </c>
      <c r="AA1516" s="2" t="s">
        <v>148</v>
      </c>
      <c r="AB1516" s="2" t="s">
        <v>142</v>
      </c>
      <c r="AC1516" s="2">
        <v>6.83</v>
      </c>
      <c r="AD1516" s="3">
        <v>0</v>
      </c>
      <c r="AE1516" s="5">
        <v>0</v>
      </c>
      <c r="AF1516" s="2">
        <v>0</v>
      </c>
      <c r="AG1516" s="3">
        <f t="shared" si="167"/>
        <v>0</v>
      </c>
      <c r="AH1516" s="2" t="s">
        <v>50</v>
      </c>
      <c r="AI1516" s="3">
        <v>0</v>
      </c>
    </row>
    <row r="1517" spans="1:35" x14ac:dyDescent="0.3">
      <c r="A1517" s="2" t="s">
        <v>4155</v>
      </c>
      <c r="B1517" s="2" t="s">
        <v>4156</v>
      </c>
      <c r="C1517" s="2" t="s">
        <v>91</v>
      </c>
      <c r="D1517" s="2" t="s">
        <v>38</v>
      </c>
      <c r="E1517" s="2">
        <v>2022</v>
      </c>
      <c r="F1517" s="2" t="s">
        <v>105</v>
      </c>
      <c r="G1517" s="2" t="s">
        <v>69</v>
      </c>
      <c r="H1517" s="2" t="s">
        <v>165</v>
      </c>
      <c r="I1517" s="2" t="s">
        <v>58</v>
      </c>
      <c r="J1517" s="2" t="s">
        <v>240</v>
      </c>
      <c r="K1517" s="3">
        <v>3865048.99</v>
      </c>
      <c r="L1517" s="3">
        <v>1433366.96</v>
      </c>
      <c r="M1517" s="3">
        <f t="shared" si="161"/>
        <v>2431682.0300000003</v>
      </c>
      <c r="N1517" s="3">
        <v>310373.96000000002</v>
      </c>
      <c r="O1517" s="3">
        <f t="shared" si="162"/>
        <v>2121308.0700000003</v>
      </c>
      <c r="P1517" s="3">
        <v>1563969.3</v>
      </c>
      <c r="Q1517" s="4">
        <f t="shared" si="163"/>
        <v>0.62914649627765784</v>
      </c>
      <c r="R1517" s="4">
        <f t="shared" si="164"/>
        <v>0.40464410775812698</v>
      </c>
      <c r="S1517" s="3">
        <v>4240811.34</v>
      </c>
      <c r="T1517" s="3">
        <f t="shared" si="165"/>
        <v>-375762.34999999963</v>
      </c>
      <c r="U1517" s="4">
        <f t="shared" si="166"/>
        <v>-8.8606240616211807E-2</v>
      </c>
      <c r="V1517" s="2" t="s">
        <v>124</v>
      </c>
      <c r="W1517" s="2" t="s">
        <v>96</v>
      </c>
      <c r="X1517" s="2" t="s">
        <v>167</v>
      </c>
      <c r="Y1517" s="2">
        <v>17.2</v>
      </c>
      <c r="Z1517" s="2" t="s">
        <v>4157</v>
      </c>
      <c r="AA1517" s="2" t="s">
        <v>109</v>
      </c>
      <c r="AB1517" s="2" t="s">
        <v>242</v>
      </c>
      <c r="AC1517" s="2">
        <v>4.2</v>
      </c>
      <c r="AD1517" s="3">
        <v>0</v>
      </c>
      <c r="AE1517" s="5">
        <v>0</v>
      </c>
      <c r="AF1517" s="2">
        <v>0</v>
      </c>
      <c r="AG1517" s="3">
        <f t="shared" si="167"/>
        <v>0</v>
      </c>
      <c r="AH1517" s="2" t="s">
        <v>50</v>
      </c>
      <c r="AI1517" s="3">
        <v>0</v>
      </c>
    </row>
    <row r="1518" spans="1:35" x14ac:dyDescent="0.3">
      <c r="A1518" s="2" t="s">
        <v>4158</v>
      </c>
      <c r="B1518" s="2" t="s">
        <v>4159</v>
      </c>
      <c r="C1518" s="2" t="s">
        <v>278</v>
      </c>
      <c r="D1518" s="2" t="s">
        <v>54</v>
      </c>
      <c r="E1518" s="2">
        <v>2023</v>
      </c>
      <c r="F1518" s="2" t="s">
        <v>82</v>
      </c>
      <c r="G1518" s="2" t="s">
        <v>93</v>
      </c>
      <c r="H1518" s="2" t="s">
        <v>94</v>
      </c>
      <c r="I1518" s="2" t="s">
        <v>39</v>
      </c>
      <c r="J1518" s="2" t="s">
        <v>116</v>
      </c>
      <c r="K1518" s="3">
        <v>9068987.3100000005</v>
      </c>
      <c r="L1518" s="3">
        <v>3462836.16</v>
      </c>
      <c r="M1518" s="3">
        <f t="shared" si="161"/>
        <v>5606151.1500000004</v>
      </c>
      <c r="N1518" s="3">
        <v>1726161.77</v>
      </c>
      <c r="O1518" s="3">
        <f t="shared" si="162"/>
        <v>3879989.3800000004</v>
      </c>
      <c r="P1518" s="3">
        <v>2793001.16</v>
      </c>
      <c r="Q1518" s="4">
        <f t="shared" si="163"/>
        <v>0.61816727252648451</v>
      </c>
      <c r="R1518" s="4">
        <f t="shared" si="164"/>
        <v>0.30797277187942168</v>
      </c>
      <c r="S1518" s="3">
        <v>10606485.859999999</v>
      </c>
      <c r="T1518" s="3">
        <f t="shared" si="165"/>
        <v>-1537498.5499999989</v>
      </c>
      <c r="U1518" s="4">
        <f t="shared" si="166"/>
        <v>-0.14495833684164258</v>
      </c>
      <c r="V1518" s="2" t="s">
        <v>73</v>
      </c>
      <c r="W1518" s="2" t="s">
        <v>125</v>
      </c>
      <c r="X1518" s="2" t="s">
        <v>97</v>
      </c>
      <c r="Y1518" s="2">
        <v>1550</v>
      </c>
      <c r="Z1518" s="2" t="s">
        <v>4160</v>
      </c>
      <c r="AA1518" s="2" t="s">
        <v>63</v>
      </c>
      <c r="AB1518" s="2" t="s">
        <v>306</v>
      </c>
      <c r="AC1518" s="2">
        <v>4.12</v>
      </c>
      <c r="AD1518" s="3">
        <v>0</v>
      </c>
      <c r="AE1518" s="5">
        <v>0</v>
      </c>
      <c r="AF1518" s="2">
        <v>0</v>
      </c>
      <c r="AG1518" s="3">
        <f t="shared" si="167"/>
        <v>0</v>
      </c>
      <c r="AH1518" s="2" t="s">
        <v>50</v>
      </c>
      <c r="AI1518" s="3">
        <v>0</v>
      </c>
    </row>
    <row r="1519" spans="1:35" x14ac:dyDescent="0.3">
      <c r="A1519" s="2" t="s">
        <v>4161</v>
      </c>
      <c r="B1519" s="2" t="s">
        <v>1874</v>
      </c>
      <c r="C1519" s="2" t="s">
        <v>91</v>
      </c>
      <c r="D1519" s="2" t="s">
        <v>38</v>
      </c>
      <c r="E1519" s="2">
        <v>2022</v>
      </c>
      <c r="F1519" s="2" t="s">
        <v>92</v>
      </c>
      <c r="G1519" s="2" t="s">
        <v>69</v>
      </c>
      <c r="H1519" s="2" t="s">
        <v>165</v>
      </c>
      <c r="I1519" s="2" t="s">
        <v>178</v>
      </c>
      <c r="J1519" s="2" t="s">
        <v>179</v>
      </c>
      <c r="K1519" s="3">
        <v>1667740.19</v>
      </c>
      <c r="L1519" s="3">
        <v>582081.56999999995</v>
      </c>
      <c r="M1519" s="3">
        <f t="shared" si="161"/>
        <v>1085658.6200000001</v>
      </c>
      <c r="N1519" s="3">
        <v>208348.43</v>
      </c>
      <c r="O1519" s="3">
        <f t="shared" si="162"/>
        <v>877310.19000000018</v>
      </c>
      <c r="P1519" s="3">
        <v>693339.88</v>
      </c>
      <c r="Q1519" s="4">
        <f t="shared" si="163"/>
        <v>0.65097586932890317</v>
      </c>
      <c r="R1519" s="4">
        <f t="shared" si="164"/>
        <v>0.41573614652771546</v>
      </c>
      <c r="S1519" s="3">
        <v>1346417.2</v>
      </c>
      <c r="T1519" s="3">
        <f t="shared" si="165"/>
        <v>321322.99</v>
      </c>
      <c r="U1519" s="4">
        <f t="shared" si="166"/>
        <v>0.23865039008711417</v>
      </c>
      <c r="V1519" s="2" t="s">
        <v>107</v>
      </c>
      <c r="W1519" s="2" t="s">
        <v>45</v>
      </c>
      <c r="X1519" s="2" t="s">
        <v>167</v>
      </c>
      <c r="Y1519" s="2">
        <v>17.2</v>
      </c>
      <c r="Z1519" s="2" t="s">
        <v>4162</v>
      </c>
      <c r="AA1519" s="2" t="s">
        <v>48</v>
      </c>
      <c r="AB1519" s="2" t="s">
        <v>306</v>
      </c>
      <c r="AC1519" s="2">
        <v>6.26</v>
      </c>
      <c r="AD1519" s="3">
        <v>2640337.16</v>
      </c>
      <c r="AE1519" s="5">
        <v>13.62</v>
      </c>
      <c r="AF1519" s="2">
        <v>48</v>
      </c>
      <c r="AG1519" s="3">
        <f t="shared" si="167"/>
        <v>71648.820122202291</v>
      </c>
      <c r="AH1519" s="2" t="s">
        <v>50</v>
      </c>
      <c r="AI1519" s="3">
        <v>0</v>
      </c>
    </row>
    <row r="1520" spans="1:35" x14ac:dyDescent="0.3">
      <c r="A1520" s="2" t="s">
        <v>4163</v>
      </c>
      <c r="B1520" s="2" t="s">
        <v>613</v>
      </c>
      <c r="C1520" s="2" t="s">
        <v>407</v>
      </c>
      <c r="D1520" s="2" t="s">
        <v>38</v>
      </c>
      <c r="E1520" s="2">
        <v>2020</v>
      </c>
      <c r="F1520" s="2" t="s">
        <v>105</v>
      </c>
      <c r="G1520" s="2" t="s">
        <v>56</v>
      </c>
      <c r="H1520" s="2" t="s">
        <v>262</v>
      </c>
      <c r="I1520" s="2" t="s">
        <v>39</v>
      </c>
      <c r="J1520" s="2" t="s">
        <v>566</v>
      </c>
      <c r="K1520" s="3">
        <v>2468785.14</v>
      </c>
      <c r="L1520" s="3">
        <v>1394940.74</v>
      </c>
      <c r="M1520" s="3">
        <f t="shared" si="161"/>
        <v>1073844.4000000001</v>
      </c>
      <c r="N1520" s="3">
        <v>462354.93</v>
      </c>
      <c r="O1520" s="3">
        <f t="shared" si="162"/>
        <v>611489.4700000002</v>
      </c>
      <c r="P1520" s="3">
        <v>461464.42</v>
      </c>
      <c r="Q1520" s="4">
        <f t="shared" si="163"/>
        <v>0.43496875552321257</v>
      </c>
      <c r="R1520" s="4">
        <f t="shared" si="164"/>
        <v>0.18691963610895679</v>
      </c>
      <c r="S1520" s="3">
        <v>2941787.95</v>
      </c>
      <c r="T1520" s="3">
        <f t="shared" si="165"/>
        <v>-473002.81000000006</v>
      </c>
      <c r="U1520" s="4">
        <f t="shared" si="166"/>
        <v>-0.16078752719073447</v>
      </c>
      <c r="V1520" s="2" t="s">
        <v>133</v>
      </c>
      <c r="W1520" s="2" t="s">
        <v>45</v>
      </c>
      <c r="X1520" s="2" t="s">
        <v>264</v>
      </c>
      <c r="Y1520" s="2">
        <v>83.5</v>
      </c>
      <c r="Z1520" s="2" t="s">
        <v>4164</v>
      </c>
      <c r="AA1520" s="2" t="s">
        <v>109</v>
      </c>
      <c r="AB1520" s="2" t="s">
        <v>209</v>
      </c>
      <c r="AC1520" s="2">
        <v>6.85</v>
      </c>
      <c r="AD1520" s="3">
        <v>0</v>
      </c>
      <c r="AE1520" s="5">
        <v>0</v>
      </c>
      <c r="AF1520" s="2">
        <v>0</v>
      </c>
      <c r="AG1520" s="3">
        <f t="shared" si="167"/>
        <v>0</v>
      </c>
      <c r="AH1520" s="2" t="s">
        <v>50</v>
      </c>
      <c r="AI1520" s="3">
        <v>0</v>
      </c>
    </row>
    <row r="1521" spans="1:35" x14ac:dyDescent="0.3">
      <c r="A1521" s="2" t="s">
        <v>4165</v>
      </c>
      <c r="B1521" s="2" t="s">
        <v>926</v>
      </c>
      <c r="C1521" s="2" t="s">
        <v>329</v>
      </c>
      <c r="D1521" s="2" t="s">
        <v>38</v>
      </c>
      <c r="E1521" s="2">
        <v>2021</v>
      </c>
      <c r="F1521" s="2" t="s">
        <v>82</v>
      </c>
      <c r="G1521" s="2" t="s">
        <v>69</v>
      </c>
      <c r="H1521" s="2" t="s">
        <v>165</v>
      </c>
      <c r="I1521" s="2" t="s">
        <v>58</v>
      </c>
      <c r="J1521" s="2" t="s">
        <v>106</v>
      </c>
      <c r="K1521" s="3">
        <v>5023473.8499999996</v>
      </c>
      <c r="L1521" s="3">
        <v>2070364.87</v>
      </c>
      <c r="M1521" s="3">
        <f t="shared" si="161"/>
        <v>2953108.9799999995</v>
      </c>
      <c r="N1521" s="3">
        <v>817455.79</v>
      </c>
      <c r="O1521" s="3">
        <f t="shared" si="162"/>
        <v>2135653.1899999995</v>
      </c>
      <c r="P1521" s="3">
        <v>1623549.69</v>
      </c>
      <c r="Q1521" s="4">
        <f t="shared" si="163"/>
        <v>0.5878619194962067</v>
      </c>
      <c r="R1521" s="4">
        <f t="shared" si="164"/>
        <v>0.32319262296946166</v>
      </c>
      <c r="S1521" s="3">
        <v>4048613.3</v>
      </c>
      <c r="T1521" s="3">
        <f t="shared" si="165"/>
        <v>974860.54999999981</v>
      </c>
      <c r="U1521" s="4">
        <f t="shared" si="166"/>
        <v>0.24078875352210097</v>
      </c>
      <c r="V1521" s="2" t="s">
        <v>73</v>
      </c>
      <c r="W1521" s="2" t="s">
        <v>207</v>
      </c>
      <c r="X1521" s="2" t="s">
        <v>167</v>
      </c>
      <c r="Y1521" s="2">
        <v>17.2</v>
      </c>
      <c r="Z1521" s="2" t="s">
        <v>4166</v>
      </c>
      <c r="AA1521" s="2" t="s">
        <v>48</v>
      </c>
      <c r="AB1521" s="2" t="s">
        <v>49</v>
      </c>
      <c r="AC1521" s="2">
        <v>4.32</v>
      </c>
      <c r="AD1521" s="3">
        <v>0</v>
      </c>
      <c r="AE1521" s="5">
        <v>0</v>
      </c>
      <c r="AF1521" s="2">
        <v>0</v>
      </c>
      <c r="AG1521" s="3">
        <f t="shared" si="167"/>
        <v>0</v>
      </c>
      <c r="AH1521" s="2" t="s">
        <v>50</v>
      </c>
      <c r="AI1521" s="3">
        <v>0</v>
      </c>
    </row>
    <row r="1522" spans="1:35" x14ac:dyDescent="0.3">
      <c r="A1522" s="2" t="s">
        <v>4167</v>
      </c>
      <c r="B1522" s="2" t="s">
        <v>4168</v>
      </c>
      <c r="C1522" s="2" t="s">
        <v>201</v>
      </c>
      <c r="D1522" s="2" t="s">
        <v>54</v>
      </c>
      <c r="E1522" s="2">
        <v>2020</v>
      </c>
      <c r="F1522" s="2" t="s">
        <v>55</v>
      </c>
      <c r="G1522" s="2" t="s">
        <v>69</v>
      </c>
      <c r="H1522" s="2" t="s">
        <v>272</v>
      </c>
      <c r="I1522" s="2" t="s">
        <v>39</v>
      </c>
      <c r="J1522" s="2" t="s">
        <v>566</v>
      </c>
      <c r="K1522" s="3">
        <v>2463853.73</v>
      </c>
      <c r="L1522" s="3">
        <v>914767.08</v>
      </c>
      <c r="M1522" s="3">
        <f t="shared" si="161"/>
        <v>1549086.65</v>
      </c>
      <c r="N1522" s="3">
        <v>415449.89</v>
      </c>
      <c r="O1522" s="3">
        <f t="shared" si="162"/>
        <v>1133636.7599999998</v>
      </c>
      <c r="P1522" s="3">
        <v>854129.38</v>
      </c>
      <c r="Q1522" s="4">
        <f t="shared" si="163"/>
        <v>0.62872508669579175</v>
      </c>
      <c r="R1522" s="4">
        <f t="shared" si="164"/>
        <v>0.34666399616181759</v>
      </c>
      <c r="S1522" s="3">
        <v>2864648.94</v>
      </c>
      <c r="T1522" s="3">
        <f t="shared" si="165"/>
        <v>-400795.20999999996</v>
      </c>
      <c r="U1522" s="4">
        <f t="shared" si="166"/>
        <v>-0.13991075988529331</v>
      </c>
      <c r="V1522" s="2" t="s">
        <v>124</v>
      </c>
      <c r="W1522" s="2" t="s">
        <v>45</v>
      </c>
      <c r="X1522" s="2" t="s">
        <v>274</v>
      </c>
      <c r="Y1522" s="2">
        <v>1</v>
      </c>
      <c r="Z1522" s="2" t="s">
        <v>4169</v>
      </c>
      <c r="AA1522" s="2" t="s">
        <v>141</v>
      </c>
      <c r="AB1522" s="2" t="s">
        <v>64</v>
      </c>
      <c r="AC1522" s="2">
        <v>1.23</v>
      </c>
      <c r="AD1522" s="3">
        <v>0</v>
      </c>
      <c r="AE1522" s="5">
        <v>0</v>
      </c>
      <c r="AF1522" s="2">
        <v>0</v>
      </c>
      <c r="AG1522" s="3">
        <f t="shared" si="167"/>
        <v>0</v>
      </c>
      <c r="AH1522" s="2" t="s">
        <v>50</v>
      </c>
      <c r="AI1522" s="3">
        <v>0</v>
      </c>
    </row>
    <row r="1523" spans="1:35" x14ac:dyDescent="0.3">
      <c r="A1523" s="2" t="s">
        <v>4170</v>
      </c>
      <c r="B1523" s="2" t="s">
        <v>1877</v>
      </c>
      <c r="C1523" s="2" t="s">
        <v>257</v>
      </c>
      <c r="D1523" s="2" t="s">
        <v>104</v>
      </c>
      <c r="E1523" s="2">
        <v>2024</v>
      </c>
      <c r="F1523" s="2" t="s">
        <v>55</v>
      </c>
      <c r="G1523" s="2" t="s">
        <v>40</v>
      </c>
      <c r="H1523" s="2" t="s">
        <v>279</v>
      </c>
      <c r="I1523" s="2" t="s">
        <v>131</v>
      </c>
      <c r="J1523" s="2" t="s">
        <v>235</v>
      </c>
      <c r="K1523" s="3">
        <v>1562164.13</v>
      </c>
      <c r="L1523" s="3">
        <v>552886.72</v>
      </c>
      <c r="M1523" s="3">
        <f t="shared" si="161"/>
        <v>1009277.4099999999</v>
      </c>
      <c r="N1523" s="3">
        <v>235554.12</v>
      </c>
      <c r="O1523" s="3">
        <f t="shared" si="162"/>
        <v>773723.28999999992</v>
      </c>
      <c r="P1523" s="3">
        <v>557343.4</v>
      </c>
      <c r="Q1523" s="4">
        <f t="shared" si="163"/>
        <v>0.6460764209199964</v>
      </c>
      <c r="R1523" s="4">
        <f t="shared" si="164"/>
        <v>0.35677646752777509</v>
      </c>
      <c r="S1523" s="3">
        <v>1828963.44</v>
      </c>
      <c r="T1523" s="3">
        <f t="shared" si="165"/>
        <v>-266799.31000000006</v>
      </c>
      <c r="U1523" s="4">
        <f t="shared" si="166"/>
        <v>-0.14587459987718512</v>
      </c>
      <c r="V1523" s="2" t="s">
        <v>44</v>
      </c>
      <c r="W1523" s="2" t="s">
        <v>45</v>
      </c>
      <c r="X1523" s="2" t="s">
        <v>280</v>
      </c>
      <c r="Y1523" s="2">
        <v>0.79</v>
      </c>
      <c r="Z1523" s="2" t="s">
        <v>505</v>
      </c>
      <c r="AA1523" s="2" t="s">
        <v>99</v>
      </c>
      <c r="AB1523" s="2" t="s">
        <v>110</v>
      </c>
      <c r="AC1523" s="2">
        <v>3.85</v>
      </c>
      <c r="AD1523" s="3">
        <v>0</v>
      </c>
      <c r="AE1523" s="5">
        <v>0</v>
      </c>
      <c r="AF1523" s="2">
        <v>0</v>
      </c>
      <c r="AG1523" s="3">
        <f t="shared" si="167"/>
        <v>0</v>
      </c>
      <c r="AH1523" s="2" t="s">
        <v>50</v>
      </c>
      <c r="AI1523" s="3">
        <v>0</v>
      </c>
    </row>
    <row r="1524" spans="1:35" x14ac:dyDescent="0.3">
      <c r="A1524" s="2" t="s">
        <v>4171</v>
      </c>
      <c r="B1524" s="2" t="s">
        <v>3670</v>
      </c>
      <c r="C1524" s="2" t="s">
        <v>370</v>
      </c>
      <c r="D1524" s="2" t="s">
        <v>81</v>
      </c>
      <c r="E1524" s="2">
        <v>2021</v>
      </c>
      <c r="F1524" s="2" t="s">
        <v>82</v>
      </c>
      <c r="G1524" s="2" t="s">
        <v>69</v>
      </c>
      <c r="H1524" s="2" t="s">
        <v>70</v>
      </c>
      <c r="I1524" s="2" t="s">
        <v>58</v>
      </c>
      <c r="J1524" s="2" t="s">
        <v>106</v>
      </c>
      <c r="K1524" s="3">
        <v>3287294.66</v>
      </c>
      <c r="L1524" s="3">
        <v>1637946.47</v>
      </c>
      <c r="M1524" s="3">
        <f t="shared" si="161"/>
        <v>1649348.1900000002</v>
      </c>
      <c r="N1524" s="3">
        <v>276496.40999999997</v>
      </c>
      <c r="O1524" s="3">
        <f t="shared" si="162"/>
        <v>1372851.7800000003</v>
      </c>
      <c r="P1524" s="3">
        <v>1044736.47</v>
      </c>
      <c r="Q1524" s="4">
        <f t="shared" si="163"/>
        <v>0.50173421022136178</v>
      </c>
      <c r="R1524" s="4">
        <f t="shared" si="164"/>
        <v>0.31781041192090759</v>
      </c>
      <c r="S1524" s="3">
        <v>3082790.21</v>
      </c>
      <c r="T1524" s="3">
        <f t="shared" si="165"/>
        <v>204504.45000000019</v>
      </c>
      <c r="U1524" s="4">
        <f t="shared" si="166"/>
        <v>6.6337452784372308E-2</v>
      </c>
      <c r="V1524" s="2" t="s">
        <v>73</v>
      </c>
      <c r="W1524" s="2" t="s">
        <v>45</v>
      </c>
      <c r="X1524" s="2" t="s">
        <v>74</v>
      </c>
      <c r="Y1524" s="2">
        <v>1.36</v>
      </c>
      <c r="Z1524" s="2" t="s">
        <v>4172</v>
      </c>
      <c r="AA1524" s="2" t="s">
        <v>141</v>
      </c>
      <c r="AB1524" s="2" t="s">
        <v>149</v>
      </c>
      <c r="AC1524" s="2">
        <v>7.52</v>
      </c>
      <c r="AD1524" s="3">
        <v>0</v>
      </c>
      <c r="AE1524" s="5">
        <v>0</v>
      </c>
      <c r="AF1524" s="2">
        <v>0</v>
      </c>
      <c r="AG1524" s="3">
        <f t="shared" si="167"/>
        <v>0</v>
      </c>
      <c r="AH1524" s="2" t="s">
        <v>50</v>
      </c>
      <c r="AI1524" s="3">
        <v>0</v>
      </c>
    </row>
    <row r="1525" spans="1:35" x14ac:dyDescent="0.3">
      <c r="A1525" s="2" t="s">
        <v>4173</v>
      </c>
      <c r="B1525" s="2" t="s">
        <v>396</v>
      </c>
      <c r="C1525" s="2" t="s">
        <v>337</v>
      </c>
      <c r="D1525" s="2" t="s">
        <v>38</v>
      </c>
      <c r="E1525" s="2">
        <v>2024</v>
      </c>
      <c r="F1525" s="2" t="s">
        <v>105</v>
      </c>
      <c r="G1525" s="2" t="s">
        <v>56</v>
      </c>
      <c r="H1525" s="2" t="s">
        <v>57</v>
      </c>
      <c r="I1525" s="2" t="s">
        <v>39</v>
      </c>
      <c r="J1525" s="2" t="s">
        <v>487</v>
      </c>
      <c r="K1525" s="3">
        <v>8546316.2100000009</v>
      </c>
      <c r="L1525" s="3">
        <v>4337821.91</v>
      </c>
      <c r="M1525" s="3">
        <f t="shared" si="161"/>
        <v>4208494.3000000007</v>
      </c>
      <c r="N1525" s="3">
        <v>1601124.65</v>
      </c>
      <c r="O1525" s="3">
        <f t="shared" si="162"/>
        <v>2607369.6500000008</v>
      </c>
      <c r="P1525" s="3">
        <v>1899151.62</v>
      </c>
      <c r="Q1525" s="4">
        <f t="shared" si="163"/>
        <v>0.49243372192052326</v>
      </c>
      <c r="R1525" s="4">
        <f t="shared" si="164"/>
        <v>0.22221874002015191</v>
      </c>
      <c r="S1525" s="3">
        <v>7645542.6200000001</v>
      </c>
      <c r="T1525" s="3">
        <f t="shared" si="165"/>
        <v>900773.59000000078</v>
      </c>
      <c r="U1525" s="4">
        <f t="shared" si="166"/>
        <v>0.11781682933055192</v>
      </c>
      <c r="V1525" s="2" t="s">
        <v>107</v>
      </c>
      <c r="W1525" s="2" t="s">
        <v>125</v>
      </c>
      <c r="X1525" s="2" t="s">
        <v>61</v>
      </c>
      <c r="Y1525" s="2">
        <v>1.53</v>
      </c>
      <c r="Z1525" s="2" t="s">
        <v>4174</v>
      </c>
      <c r="AA1525" s="2" t="s">
        <v>76</v>
      </c>
      <c r="AB1525" s="2" t="s">
        <v>149</v>
      </c>
      <c r="AC1525" s="2">
        <v>8.4499999999999993</v>
      </c>
      <c r="AD1525" s="3">
        <v>0</v>
      </c>
      <c r="AE1525" s="5">
        <v>0</v>
      </c>
      <c r="AF1525" s="2">
        <v>0</v>
      </c>
      <c r="AG1525" s="3">
        <f t="shared" si="167"/>
        <v>0</v>
      </c>
      <c r="AH1525" s="2" t="s">
        <v>50</v>
      </c>
      <c r="AI1525" s="3">
        <v>0</v>
      </c>
    </row>
    <row r="1526" spans="1:35" x14ac:dyDescent="0.3">
      <c r="A1526" s="2" t="s">
        <v>4175</v>
      </c>
      <c r="B1526" s="2" t="s">
        <v>4176</v>
      </c>
      <c r="C1526" s="2" t="s">
        <v>452</v>
      </c>
      <c r="D1526" s="2" t="s">
        <v>38</v>
      </c>
      <c r="E1526" s="2">
        <v>2021</v>
      </c>
      <c r="F1526" s="2" t="s">
        <v>58</v>
      </c>
      <c r="G1526" s="2" t="s">
        <v>56</v>
      </c>
      <c r="H1526" s="2" t="s">
        <v>153</v>
      </c>
      <c r="I1526" s="2" t="s">
        <v>39</v>
      </c>
      <c r="J1526" s="2" t="s">
        <v>273</v>
      </c>
      <c r="K1526" s="3">
        <v>2747449.33</v>
      </c>
      <c r="L1526" s="3">
        <v>1506812.55</v>
      </c>
      <c r="M1526" s="3">
        <f t="shared" si="161"/>
        <v>1240636.78</v>
      </c>
      <c r="N1526" s="3">
        <v>448443.4</v>
      </c>
      <c r="O1526" s="3">
        <f t="shared" si="162"/>
        <v>792193.38</v>
      </c>
      <c r="P1526" s="3">
        <v>581580.53</v>
      </c>
      <c r="Q1526" s="4">
        <f t="shared" si="163"/>
        <v>0.45155947607594277</v>
      </c>
      <c r="R1526" s="4">
        <f t="shared" si="164"/>
        <v>0.21168016590864663</v>
      </c>
      <c r="S1526" s="3">
        <v>2611339.7599999998</v>
      </c>
      <c r="T1526" s="3">
        <f t="shared" si="165"/>
        <v>136109.5700000003</v>
      </c>
      <c r="U1526" s="4">
        <f t="shared" si="166"/>
        <v>5.2122505115918087E-2</v>
      </c>
      <c r="V1526" s="2" t="s">
        <v>133</v>
      </c>
      <c r="W1526" s="2" t="s">
        <v>207</v>
      </c>
      <c r="X1526" s="2" t="s">
        <v>155</v>
      </c>
      <c r="Y1526" s="2">
        <v>7.24</v>
      </c>
      <c r="Z1526" s="2" t="s">
        <v>3819</v>
      </c>
      <c r="AA1526" s="2" t="s">
        <v>148</v>
      </c>
      <c r="AB1526" s="2" t="s">
        <v>77</v>
      </c>
      <c r="AC1526" s="2">
        <v>7.21</v>
      </c>
      <c r="AD1526" s="3">
        <v>0</v>
      </c>
      <c r="AE1526" s="5">
        <v>0</v>
      </c>
      <c r="AF1526" s="2">
        <v>0</v>
      </c>
      <c r="AG1526" s="3">
        <f t="shared" si="167"/>
        <v>0</v>
      </c>
      <c r="AH1526" s="2" t="s">
        <v>50</v>
      </c>
      <c r="AI1526" s="3">
        <v>0</v>
      </c>
    </row>
    <row r="1527" spans="1:35" x14ac:dyDescent="0.3">
      <c r="A1527" s="2" t="s">
        <v>4177</v>
      </c>
      <c r="B1527" s="2" t="s">
        <v>968</v>
      </c>
      <c r="C1527" s="2" t="s">
        <v>152</v>
      </c>
      <c r="D1527" s="2" t="s">
        <v>38</v>
      </c>
      <c r="E1527" s="2">
        <v>2022</v>
      </c>
      <c r="F1527" s="2" t="s">
        <v>55</v>
      </c>
      <c r="G1527" s="2" t="s">
        <v>114</v>
      </c>
      <c r="H1527" s="2" t="s">
        <v>234</v>
      </c>
      <c r="I1527" s="2" t="s">
        <v>55</v>
      </c>
      <c r="J1527" s="2" t="s">
        <v>84</v>
      </c>
      <c r="K1527" s="3">
        <v>8237461.9400000004</v>
      </c>
      <c r="L1527" s="3">
        <v>3545960.75</v>
      </c>
      <c r="M1527" s="3">
        <f t="shared" si="161"/>
        <v>4691501.1900000004</v>
      </c>
      <c r="N1527" s="3">
        <v>839659.31</v>
      </c>
      <c r="O1527" s="3">
        <f t="shared" si="162"/>
        <v>3851841.8800000004</v>
      </c>
      <c r="P1527" s="3">
        <v>2751050.51</v>
      </c>
      <c r="Q1527" s="4">
        <f t="shared" si="163"/>
        <v>0.5695323661792846</v>
      </c>
      <c r="R1527" s="4">
        <f t="shared" si="164"/>
        <v>0.33396822104163792</v>
      </c>
      <c r="S1527" s="3">
        <v>7556603.4800000004</v>
      </c>
      <c r="T1527" s="3">
        <f t="shared" si="165"/>
        <v>680858.46</v>
      </c>
      <c r="U1527" s="4">
        <f t="shared" si="166"/>
        <v>9.010112305111978E-2</v>
      </c>
      <c r="V1527" s="2" t="s">
        <v>124</v>
      </c>
      <c r="W1527" s="2" t="s">
        <v>96</v>
      </c>
      <c r="X1527" s="2" t="s">
        <v>236</v>
      </c>
      <c r="Y1527" s="2">
        <v>3.67</v>
      </c>
      <c r="Z1527" s="2" t="s">
        <v>4178</v>
      </c>
      <c r="AA1527" s="2" t="s">
        <v>224</v>
      </c>
      <c r="AB1527" s="2" t="s">
        <v>77</v>
      </c>
      <c r="AC1527" s="2">
        <v>3.65</v>
      </c>
      <c r="AD1527" s="3">
        <v>0</v>
      </c>
      <c r="AE1527" s="5">
        <v>0</v>
      </c>
      <c r="AF1527" s="2">
        <v>0</v>
      </c>
      <c r="AG1527" s="3">
        <f t="shared" si="167"/>
        <v>0</v>
      </c>
      <c r="AH1527" s="2" t="s">
        <v>50</v>
      </c>
      <c r="AI1527" s="3">
        <v>0</v>
      </c>
    </row>
    <row r="1528" spans="1:35" x14ac:dyDescent="0.3">
      <c r="A1528" s="2" t="s">
        <v>4179</v>
      </c>
      <c r="B1528" s="2" t="s">
        <v>4180</v>
      </c>
      <c r="C1528" s="2" t="s">
        <v>80</v>
      </c>
      <c r="D1528" s="2" t="s">
        <v>81</v>
      </c>
      <c r="E1528" s="2">
        <v>2020</v>
      </c>
      <c r="F1528" s="2" t="s">
        <v>58</v>
      </c>
      <c r="G1528" s="2" t="s">
        <v>69</v>
      </c>
      <c r="H1528" s="2" t="s">
        <v>272</v>
      </c>
      <c r="I1528" s="2" t="s">
        <v>55</v>
      </c>
      <c r="J1528" s="2" t="s">
        <v>217</v>
      </c>
      <c r="K1528" s="3">
        <v>9257581.8900000006</v>
      </c>
      <c r="L1528" s="3">
        <v>3003159.2</v>
      </c>
      <c r="M1528" s="3">
        <f t="shared" si="161"/>
        <v>6254422.6900000004</v>
      </c>
      <c r="N1528" s="3">
        <v>907894.78</v>
      </c>
      <c r="O1528" s="3">
        <f t="shared" si="162"/>
        <v>5346527.91</v>
      </c>
      <c r="P1528" s="3">
        <v>4184083.36</v>
      </c>
      <c r="Q1528" s="4">
        <f t="shared" si="163"/>
        <v>0.67560003943967273</v>
      </c>
      <c r="R1528" s="4">
        <f t="shared" si="164"/>
        <v>0.45196287861300244</v>
      </c>
      <c r="S1528" s="3">
        <v>9290548.5500000007</v>
      </c>
      <c r="T1528" s="3">
        <f t="shared" si="165"/>
        <v>-32966.660000000149</v>
      </c>
      <c r="U1528" s="4">
        <f t="shared" si="166"/>
        <v>-3.5484083445212872E-3</v>
      </c>
      <c r="V1528" s="2" t="s">
        <v>85</v>
      </c>
      <c r="W1528" s="2" t="s">
        <v>117</v>
      </c>
      <c r="X1528" s="2" t="s">
        <v>274</v>
      </c>
      <c r="Y1528" s="2">
        <v>1</v>
      </c>
      <c r="Z1528" s="2" t="s">
        <v>4181</v>
      </c>
      <c r="AA1528" s="2" t="s">
        <v>76</v>
      </c>
      <c r="AB1528" s="2" t="s">
        <v>306</v>
      </c>
      <c r="AC1528" s="2">
        <v>4.13</v>
      </c>
      <c r="AD1528" s="3">
        <v>0</v>
      </c>
      <c r="AE1528" s="5">
        <v>0</v>
      </c>
      <c r="AF1528" s="2">
        <v>0</v>
      </c>
      <c r="AG1528" s="3">
        <f t="shared" si="167"/>
        <v>0</v>
      </c>
      <c r="AH1528" s="2" t="s">
        <v>50</v>
      </c>
      <c r="AI1528" s="3">
        <v>0</v>
      </c>
    </row>
    <row r="1529" spans="1:35" x14ac:dyDescent="0.3">
      <c r="A1529" s="2" t="s">
        <v>4182</v>
      </c>
      <c r="B1529" s="2" t="s">
        <v>4183</v>
      </c>
      <c r="C1529" s="2" t="s">
        <v>387</v>
      </c>
      <c r="D1529" s="2" t="s">
        <v>81</v>
      </c>
      <c r="E1529" s="2">
        <v>2020</v>
      </c>
      <c r="F1529" s="2" t="s">
        <v>82</v>
      </c>
      <c r="G1529" s="2" t="s">
        <v>93</v>
      </c>
      <c r="H1529" s="2" t="s">
        <v>94</v>
      </c>
      <c r="I1529" s="2" t="s">
        <v>39</v>
      </c>
      <c r="J1529" s="2" t="s">
        <v>116</v>
      </c>
      <c r="K1529" s="3">
        <v>8754603.0399999991</v>
      </c>
      <c r="L1529" s="3">
        <v>3751646.47</v>
      </c>
      <c r="M1529" s="3">
        <f t="shared" si="161"/>
        <v>5002956.5699999984</v>
      </c>
      <c r="N1529" s="3">
        <v>1710216.78</v>
      </c>
      <c r="O1529" s="3">
        <f t="shared" si="162"/>
        <v>3292739.7899999982</v>
      </c>
      <c r="P1529" s="3">
        <v>2437393.09</v>
      </c>
      <c r="Q1529" s="4">
        <f t="shared" si="163"/>
        <v>0.57146583884401903</v>
      </c>
      <c r="R1529" s="4">
        <f t="shared" si="164"/>
        <v>0.27841274799822335</v>
      </c>
      <c r="S1529" s="3">
        <v>7529058.8499999996</v>
      </c>
      <c r="T1529" s="3">
        <f t="shared" si="165"/>
        <v>1225544.1899999995</v>
      </c>
      <c r="U1529" s="4">
        <f t="shared" si="166"/>
        <v>0.16277521725042693</v>
      </c>
      <c r="V1529" s="2" t="s">
        <v>107</v>
      </c>
      <c r="W1529" s="2" t="s">
        <v>96</v>
      </c>
      <c r="X1529" s="2" t="s">
        <v>97</v>
      </c>
      <c r="Y1529" s="2">
        <v>1550</v>
      </c>
      <c r="Z1529" s="2" t="s">
        <v>4184</v>
      </c>
      <c r="AA1529" s="2" t="s">
        <v>224</v>
      </c>
      <c r="AB1529" s="2" t="s">
        <v>209</v>
      </c>
      <c r="AC1529" s="2">
        <v>2.97</v>
      </c>
      <c r="AD1529" s="3">
        <v>0</v>
      </c>
      <c r="AE1529" s="5">
        <v>0</v>
      </c>
      <c r="AF1529" s="2">
        <v>0</v>
      </c>
      <c r="AG1529" s="3">
        <f t="shared" si="167"/>
        <v>0</v>
      </c>
      <c r="AH1529" s="2" t="s">
        <v>50</v>
      </c>
      <c r="AI1529" s="3">
        <v>0</v>
      </c>
    </row>
    <row r="1530" spans="1:35" x14ac:dyDescent="0.3">
      <c r="A1530" s="2" t="s">
        <v>4185</v>
      </c>
      <c r="B1530" s="2" t="s">
        <v>1277</v>
      </c>
      <c r="C1530" s="2" t="s">
        <v>292</v>
      </c>
      <c r="D1530" s="2" t="s">
        <v>81</v>
      </c>
      <c r="E1530" s="2">
        <v>2022</v>
      </c>
      <c r="F1530" s="2" t="s">
        <v>39</v>
      </c>
      <c r="G1530" s="2" t="s">
        <v>93</v>
      </c>
      <c r="H1530" s="2" t="s">
        <v>221</v>
      </c>
      <c r="I1530" s="2" t="s">
        <v>131</v>
      </c>
      <c r="J1530" s="2" t="s">
        <v>463</v>
      </c>
      <c r="K1530" s="3">
        <v>507717.68</v>
      </c>
      <c r="L1530" s="3">
        <v>232684.14</v>
      </c>
      <c r="M1530" s="3">
        <f t="shared" si="161"/>
        <v>275033.53999999998</v>
      </c>
      <c r="N1530" s="3">
        <v>104791.98</v>
      </c>
      <c r="O1530" s="3">
        <f t="shared" si="162"/>
        <v>170241.56</v>
      </c>
      <c r="P1530" s="3">
        <v>134321.68</v>
      </c>
      <c r="Q1530" s="4">
        <f t="shared" si="163"/>
        <v>0.54170565815238103</v>
      </c>
      <c r="R1530" s="4">
        <f t="shared" si="164"/>
        <v>0.26455978448495232</v>
      </c>
      <c r="S1530" s="3">
        <v>550923.18000000005</v>
      </c>
      <c r="T1530" s="3">
        <f t="shared" si="165"/>
        <v>-43205.500000000058</v>
      </c>
      <c r="U1530" s="4">
        <f t="shared" si="166"/>
        <v>-7.8423819451561391E-2</v>
      </c>
      <c r="V1530" s="2" t="s">
        <v>124</v>
      </c>
      <c r="W1530" s="2" t="s">
        <v>207</v>
      </c>
      <c r="X1530" s="2" t="s">
        <v>222</v>
      </c>
      <c r="Y1530" s="2">
        <v>18.899999999999999</v>
      </c>
      <c r="Z1530" s="2" t="s">
        <v>527</v>
      </c>
      <c r="AA1530" s="2" t="s">
        <v>141</v>
      </c>
      <c r="AB1530" s="2" t="s">
        <v>49</v>
      </c>
      <c r="AC1530" s="2">
        <v>8.8699999999999992</v>
      </c>
      <c r="AD1530" s="3">
        <v>0</v>
      </c>
      <c r="AE1530" s="5">
        <v>0</v>
      </c>
      <c r="AF1530" s="2">
        <v>0</v>
      </c>
      <c r="AG1530" s="3">
        <f t="shared" si="167"/>
        <v>0</v>
      </c>
      <c r="AH1530" s="2" t="s">
        <v>50</v>
      </c>
      <c r="AI1530" s="3">
        <v>0</v>
      </c>
    </row>
    <row r="1531" spans="1:35" x14ac:dyDescent="0.3">
      <c r="A1531" s="2" t="s">
        <v>4186</v>
      </c>
      <c r="B1531" s="2" t="s">
        <v>2085</v>
      </c>
      <c r="C1531" s="2" t="s">
        <v>122</v>
      </c>
      <c r="D1531" s="2" t="s">
        <v>104</v>
      </c>
      <c r="E1531" s="2">
        <v>2023</v>
      </c>
      <c r="F1531" s="2" t="s">
        <v>39</v>
      </c>
      <c r="G1531" s="2" t="s">
        <v>93</v>
      </c>
      <c r="H1531" s="2" t="s">
        <v>159</v>
      </c>
      <c r="I1531" s="2" t="s">
        <v>131</v>
      </c>
      <c r="J1531" s="2" t="s">
        <v>132</v>
      </c>
      <c r="K1531" s="3">
        <v>7504763.5999999996</v>
      </c>
      <c r="L1531" s="3">
        <v>4217968.22</v>
      </c>
      <c r="M1531" s="3">
        <f t="shared" si="161"/>
        <v>3286795.38</v>
      </c>
      <c r="N1531" s="3">
        <v>1445033.79</v>
      </c>
      <c r="O1531" s="3">
        <f t="shared" si="162"/>
        <v>1841761.5899999999</v>
      </c>
      <c r="P1531" s="3">
        <v>1427993.07</v>
      </c>
      <c r="Q1531" s="4">
        <f t="shared" si="163"/>
        <v>0.43796121439454805</v>
      </c>
      <c r="R1531" s="4">
        <f t="shared" si="164"/>
        <v>0.19027822142192463</v>
      </c>
      <c r="S1531" s="3">
        <v>7620192.6500000004</v>
      </c>
      <c r="T1531" s="3">
        <f t="shared" si="165"/>
        <v>-115429.05000000075</v>
      </c>
      <c r="U1531" s="4">
        <f t="shared" si="166"/>
        <v>-1.5147786322698907E-2</v>
      </c>
      <c r="V1531" s="2" t="s">
        <v>124</v>
      </c>
      <c r="W1531" s="2" t="s">
        <v>125</v>
      </c>
      <c r="X1531" s="2" t="s">
        <v>160</v>
      </c>
      <c r="Y1531" s="2">
        <v>129.5</v>
      </c>
      <c r="Z1531" s="2" t="s">
        <v>4187</v>
      </c>
      <c r="AA1531" s="2" t="s">
        <v>76</v>
      </c>
      <c r="AB1531" s="2" t="s">
        <v>64</v>
      </c>
      <c r="AC1531" s="2">
        <v>3.06</v>
      </c>
      <c r="AD1531" s="3">
        <v>0</v>
      </c>
      <c r="AE1531" s="5">
        <v>0</v>
      </c>
      <c r="AF1531" s="2">
        <v>0</v>
      </c>
      <c r="AG1531" s="3">
        <f t="shared" si="167"/>
        <v>0</v>
      </c>
      <c r="AH1531" s="2" t="s">
        <v>50</v>
      </c>
      <c r="AI1531" s="3">
        <v>0</v>
      </c>
    </row>
    <row r="1532" spans="1:35" x14ac:dyDescent="0.3">
      <c r="A1532" s="2" t="s">
        <v>4188</v>
      </c>
      <c r="B1532" s="2" t="s">
        <v>1017</v>
      </c>
      <c r="C1532" s="2" t="s">
        <v>164</v>
      </c>
      <c r="D1532" s="2" t="s">
        <v>81</v>
      </c>
      <c r="E1532" s="2">
        <v>2023</v>
      </c>
      <c r="F1532" s="2" t="s">
        <v>92</v>
      </c>
      <c r="G1532" s="2" t="s">
        <v>69</v>
      </c>
      <c r="H1532" s="2" t="s">
        <v>165</v>
      </c>
      <c r="I1532" s="2" t="s">
        <v>131</v>
      </c>
      <c r="J1532" s="2" t="s">
        <v>132</v>
      </c>
      <c r="K1532" s="3">
        <v>7804599.7699999996</v>
      </c>
      <c r="L1532" s="3">
        <v>3723725.69</v>
      </c>
      <c r="M1532" s="3">
        <f t="shared" si="161"/>
        <v>4080874.0799999996</v>
      </c>
      <c r="N1532" s="3">
        <v>1326631.96</v>
      </c>
      <c r="O1532" s="3">
        <f t="shared" si="162"/>
        <v>2754242.1199999996</v>
      </c>
      <c r="P1532" s="3">
        <v>1944987.35</v>
      </c>
      <c r="Q1532" s="4">
        <f t="shared" si="163"/>
        <v>0.52288063453124389</v>
      </c>
      <c r="R1532" s="4">
        <f t="shared" si="164"/>
        <v>0.24921038968280115</v>
      </c>
      <c r="S1532" s="3">
        <v>7644622.3700000001</v>
      </c>
      <c r="T1532" s="3">
        <f t="shared" si="165"/>
        <v>159977.39999999944</v>
      </c>
      <c r="U1532" s="4">
        <f t="shared" si="166"/>
        <v>2.0926789088732901E-2</v>
      </c>
      <c r="V1532" s="2" t="s">
        <v>95</v>
      </c>
      <c r="W1532" s="2" t="s">
        <v>207</v>
      </c>
      <c r="X1532" s="2" t="s">
        <v>167</v>
      </c>
      <c r="Y1532" s="2">
        <v>17.2</v>
      </c>
      <c r="Z1532" s="2" t="s">
        <v>4189</v>
      </c>
      <c r="AA1532" s="2" t="s">
        <v>148</v>
      </c>
      <c r="AB1532" s="2" t="s">
        <v>149</v>
      </c>
      <c r="AC1532" s="2">
        <v>3.99</v>
      </c>
      <c r="AD1532" s="3">
        <v>0</v>
      </c>
      <c r="AE1532" s="5">
        <v>0</v>
      </c>
      <c r="AF1532" s="2">
        <v>0</v>
      </c>
      <c r="AG1532" s="3">
        <f t="shared" si="167"/>
        <v>0</v>
      </c>
      <c r="AH1532" s="2" t="s">
        <v>50</v>
      </c>
      <c r="AI1532" s="3">
        <v>0</v>
      </c>
    </row>
    <row r="1533" spans="1:35" x14ac:dyDescent="0.3">
      <c r="A1533" s="2" t="s">
        <v>4190</v>
      </c>
      <c r="B1533" s="2" t="s">
        <v>3488</v>
      </c>
      <c r="C1533" s="2" t="s">
        <v>138</v>
      </c>
      <c r="D1533" s="2" t="s">
        <v>104</v>
      </c>
      <c r="E1533" s="2">
        <v>2024</v>
      </c>
      <c r="F1533" s="2" t="s">
        <v>58</v>
      </c>
      <c r="G1533" s="2" t="s">
        <v>56</v>
      </c>
      <c r="H1533" s="2" t="s">
        <v>153</v>
      </c>
      <c r="I1533" s="2" t="s">
        <v>178</v>
      </c>
      <c r="J1533" s="2" t="s">
        <v>288</v>
      </c>
      <c r="K1533" s="3">
        <v>4557120.18</v>
      </c>
      <c r="L1533" s="3">
        <v>1660783.28</v>
      </c>
      <c r="M1533" s="3">
        <f t="shared" si="161"/>
        <v>2896336.8999999994</v>
      </c>
      <c r="N1533" s="3">
        <v>522306.49</v>
      </c>
      <c r="O1533" s="3">
        <f t="shared" si="162"/>
        <v>2374030.4099999992</v>
      </c>
      <c r="P1533" s="3">
        <v>1720529.64</v>
      </c>
      <c r="Q1533" s="4">
        <f t="shared" si="163"/>
        <v>0.63556298398959488</v>
      </c>
      <c r="R1533" s="4">
        <f t="shared" si="164"/>
        <v>0.37754756777118836</v>
      </c>
      <c r="S1533" s="3">
        <v>3955922.7</v>
      </c>
      <c r="T1533" s="3">
        <f t="shared" si="165"/>
        <v>601197.47999999952</v>
      </c>
      <c r="U1533" s="4">
        <f t="shared" si="166"/>
        <v>0.15197402113039254</v>
      </c>
      <c r="V1533" s="2" t="s">
        <v>124</v>
      </c>
      <c r="W1533" s="2" t="s">
        <v>134</v>
      </c>
      <c r="X1533" s="2" t="s">
        <v>155</v>
      </c>
      <c r="Y1533" s="2">
        <v>7.24</v>
      </c>
      <c r="Z1533" s="2" t="s">
        <v>4191</v>
      </c>
      <c r="AA1533" s="2" t="s">
        <v>109</v>
      </c>
      <c r="AB1533" s="2" t="s">
        <v>182</v>
      </c>
      <c r="AC1533" s="2">
        <v>4.53</v>
      </c>
      <c r="AD1533" s="3">
        <v>708089.81</v>
      </c>
      <c r="AE1533" s="5">
        <v>7.03</v>
      </c>
      <c r="AF1533" s="2">
        <v>48</v>
      </c>
      <c r="AG1533" s="3">
        <f t="shared" si="167"/>
        <v>16965.949117352564</v>
      </c>
      <c r="AH1533" s="2" t="s">
        <v>50</v>
      </c>
      <c r="AI1533" s="3">
        <v>0</v>
      </c>
    </row>
    <row r="1534" spans="1:35" x14ac:dyDescent="0.3">
      <c r="A1534" s="2" t="s">
        <v>4192</v>
      </c>
      <c r="B1534" s="2" t="s">
        <v>938</v>
      </c>
      <c r="C1534" s="2" t="s">
        <v>67</v>
      </c>
      <c r="D1534" s="2" t="s">
        <v>54</v>
      </c>
      <c r="E1534" s="2">
        <v>2022</v>
      </c>
      <c r="F1534" s="2" t="s">
        <v>92</v>
      </c>
      <c r="G1534" s="2" t="s">
        <v>93</v>
      </c>
      <c r="H1534" s="2" t="s">
        <v>159</v>
      </c>
      <c r="I1534" s="2" t="s">
        <v>42</v>
      </c>
      <c r="J1534" s="2" t="s">
        <v>146</v>
      </c>
      <c r="K1534" s="3">
        <v>9244055.8200000003</v>
      </c>
      <c r="L1534" s="3">
        <v>4744793.7</v>
      </c>
      <c r="M1534" s="3">
        <f t="shared" si="161"/>
        <v>4499262.12</v>
      </c>
      <c r="N1534" s="3">
        <v>1075223.79</v>
      </c>
      <c r="O1534" s="3">
        <f t="shared" si="162"/>
        <v>3424038.33</v>
      </c>
      <c r="P1534" s="3">
        <v>2474108.7200000002</v>
      </c>
      <c r="Q1534" s="4">
        <f t="shared" si="163"/>
        <v>0.48671948845934165</v>
      </c>
      <c r="R1534" s="4">
        <f t="shared" si="164"/>
        <v>0.26764320425750093</v>
      </c>
      <c r="S1534" s="3">
        <v>10346677.289999999</v>
      </c>
      <c r="T1534" s="3">
        <f t="shared" si="165"/>
        <v>-1102621.4699999988</v>
      </c>
      <c r="U1534" s="4">
        <f t="shared" si="166"/>
        <v>-0.10656768729664312</v>
      </c>
      <c r="V1534" s="2" t="s">
        <v>107</v>
      </c>
      <c r="W1534" s="2" t="s">
        <v>60</v>
      </c>
      <c r="X1534" s="2" t="s">
        <v>160</v>
      </c>
      <c r="Y1534" s="2">
        <v>129.5</v>
      </c>
      <c r="Z1534" s="2" t="s">
        <v>4193</v>
      </c>
      <c r="AA1534" s="2" t="s">
        <v>109</v>
      </c>
      <c r="AB1534" s="2" t="s">
        <v>110</v>
      </c>
      <c r="AC1534" s="2">
        <v>2.68</v>
      </c>
      <c r="AD1534" s="3">
        <v>0</v>
      </c>
      <c r="AE1534" s="5">
        <v>0</v>
      </c>
      <c r="AF1534" s="2">
        <v>0</v>
      </c>
      <c r="AG1534" s="3">
        <f t="shared" si="167"/>
        <v>0</v>
      </c>
      <c r="AH1534" s="2" t="s">
        <v>50</v>
      </c>
      <c r="AI1534" s="3">
        <v>0</v>
      </c>
    </row>
    <row r="1535" spans="1:35" x14ac:dyDescent="0.3">
      <c r="A1535" s="2" t="s">
        <v>4194</v>
      </c>
      <c r="B1535" s="2" t="s">
        <v>303</v>
      </c>
      <c r="C1535" s="2" t="s">
        <v>304</v>
      </c>
      <c r="D1535" s="2" t="s">
        <v>104</v>
      </c>
      <c r="E1535" s="2">
        <v>2022</v>
      </c>
      <c r="F1535" s="2" t="s">
        <v>82</v>
      </c>
      <c r="G1535" s="2" t="s">
        <v>114</v>
      </c>
      <c r="H1535" s="2" t="s">
        <v>115</v>
      </c>
      <c r="I1535" s="2" t="s">
        <v>71</v>
      </c>
      <c r="J1535" s="2" t="s">
        <v>293</v>
      </c>
      <c r="K1535" s="3">
        <v>1032497.39</v>
      </c>
      <c r="L1535" s="3">
        <v>588481.21</v>
      </c>
      <c r="M1535" s="3">
        <f t="shared" si="161"/>
        <v>444016.18000000005</v>
      </c>
      <c r="N1535" s="3">
        <v>183930.86</v>
      </c>
      <c r="O1535" s="3">
        <f t="shared" si="162"/>
        <v>260085.32000000007</v>
      </c>
      <c r="P1535" s="3">
        <v>207638.92</v>
      </c>
      <c r="Q1535" s="4">
        <f t="shared" si="163"/>
        <v>0.43004097085417337</v>
      </c>
      <c r="R1535" s="4">
        <f t="shared" si="164"/>
        <v>0.20110357857660058</v>
      </c>
      <c r="S1535" s="3">
        <v>1021695.5</v>
      </c>
      <c r="T1535" s="3">
        <f t="shared" si="165"/>
        <v>10801.890000000014</v>
      </c>
      <c r="U1535" s="4">
        <f t="shared" si="166"/>
        <v>1.0572514022034955E-2</v>
      </c>
      <c r="V1535" s="2" t="s">
        <v>73</v>
      </c>
      <c r="W1535" s="2" t="s">
        <v>117</v>
      </c>
      <c r="X1535" s="2" t="s">
        <v>118</v>
      </c>
      <c r="Y1535" s="2">
        <v>3.75</v>
      </c>
      <c r="Z1535" s="2" t="s">
        <v>4195</v>
      </c>
      <c r="AA1535" s="2" t="s">
        <v>63</v>
      </c>
      <c r="AB1535" s="2" t="s">
        <v>306</v>
      </c>
      <c r="AC1535" s="2">
        <v>5.98</v>
      </c>
      <c r="AD1535" s="3">
        <v>0</v>
      </c>
      <c r="AE1535" s="5">
        <v>0</v>
      </c>
      <c r="AF1535" s="2">
        <v>0</v>
      </c>
      <c r="AG1535" s="3">
        <f t="shared" si="167"/>
        <v>0</v>
      </c>
      <c r="AH1535" s="2" t="s">
        <v>50</v>
      </c>
      <c r="AI1535" s="3">
        <v>0</v>
      </c>
    </row>
    <row r="1536" spans="1:35" x14ac:dyDescent="0.3">
      <c r="A1536" s="2" t="s">
        <v>4196</v>
      </c>
      <c r="B1536" s="2" t="s">
        <v>4197</v>
      </c>
      <c r="C1536" s="2" t="s">
        <v>227</v>
      </c>
      <c r="D1536" s="2" t="s">
        <v>104</v>
      </c>
      <c r="E1536" s="2">
        <v>2023</v>
      </c>
      <c r="F1536" s="2" t="s">
        <v>68</v>
      </c>
      <c r="G1536" s="2" t="s">
        <v>40</v>
      </c>
      <c r="H1536" s="2" t="s">
        <v>139</v>
      </c>
      <c r="I1536" s="2" t="s">
        <v>42</v>
      </c>
      <c r="J1536" s="2" t="s">
        <v>146</v>
      </c>
      <c r="K1536" s="3">
        <v>6196191.8600000003</v>
      </c>
      <c r="L1536" s="3">
        <v>1819251.59</v>
      </c>
      <c r="M1536" s="3">
        <f t="shared" si="161"/>
        <v>4376940.2700000005</v>
      </c>
      <c r="N1536" s="3">
        <v>634870.86</v>
      </c>
      <c r="O1536" s="3">
        <f t="shared" si="162"/>
        <v>3742069.4100000006</v>
      </c>
      <c r="P1536" s="3">
        <v>2898291.7</v>
      </c>
      <c r="Q1536" s="4">
        <f t="shared" si="163"/>
        <v>0.7063919854153774</v>
      </c>
      <c r="R1536" s="4">
        <f t="shared" si="164"/>
        <v>0.46775370509589093</v>
      </c>
      <c r="S1536" s="3">
        <v>5491603.75</v>
      </c>
      <c r="T1536" s="3">
        <f t="shared" si="165"/>
        <v>704588.11000000034</v>
      </c>
      <c r="U1536" s="4">
        <f t="shared" si="166"/>
        <v>0.12830279497132333</v>
      </c>
      <c r="V1536" s="2" t="s">
        <v>107</v>
      </c>
      <c r="W1536" s="2" t="s">
        <v>134</v>
      </c>
      <c r="X1536" s="2" t="s">
        <v>86</v>
      </c>
      <c r="Y1536" s="2">
        <v>0.92</v>
      </c>
      <c r="Z1536" s="2" t="s">
        <v>2423</v>
      </c>
      <c r="AA1536" s="2" t="s">
        <v>48</v>
      </c>
      <c r="AB1536" s="2" t="s">
        <v>64</v>
      </c>
      <c r="AC1536" s="2">
        <v>3.96</v>
      </c>
      <c r="AD1536" s="3">
        <v>0</v>
      </c>
      <c r="AE1536" s="5">
        <v>0</v>
      </c>
      <c r="AF1536" s="2">
        <v>0</v>
      </c>
      <c r="AG1536" s="3">
        <f t="shared" si="167"/>
        <v>0</v>
      </c>
      <c r="AH1536" s="2" t="s">
        <v>50</v>
      </c>
      <c r="AI1536" s="3">
        <v>0</v>
      </c>
    </row>
    <row r="1537" spans="1:35" x14ac:dyDescent="0.3">
      <c r="A1537" s="2" t="s">
        <v>4198</v>
      </c>
      <c r="B1537" s="2" t="s">
        <v>1885</v>
      </c>
      <c r="C1537" s="2" t="s">
        <v>932</v>
      </c>
      <c r="D1537" s="2" t="s">
        <v>81</v>
      </c>
      <c r="E1537" s="2">
        <v>2020</v>
      </c>
      <c r="F1537" s="2" t="s">
        <v>55</v>
      </c>
      <c r="G1537" s="2" t="s">
        <v>114</v>
      </c>
      <c r="H1537" s="2" t="s">
        <v>234</v>
      </c>
      <c r="I1537" s="2" t="s">
        <v>71</v>
      </c>
      <c r="J1537" s="2" t="s">
        <v>72</v>
      </c>
      <c r="K1537" s="3">
        <v>2056356.99</v>
      </c>
      <c r="L1537" s="3">
        <v>576201.43999999994</v>
      </c>
      <c r="M1537" s="3">
        <f t="shared" si="161"/>
        <v>1480155.55</v>
      </c>
      <c r="N1537" s="3">
        <v>330520.03000000003</v>
      </c>
      <c r="O1537" s="3">
        <f t="shared" si="162"/>
        <v>1149635.52</v>
      </c>
      <c r="P1537" s="3">
        <v>817233.19</v>
      </c>
      <c r="Q1537" s="4">
        <f t="shared" si="163"/>
        <v>0.71979503422700941</v>
      </c>
      <c r="R1537" s="4">
        <f t="shared" si="164"/>
        <v>0.3974179551382272</v>
      </c>
      <c r="S1537" s="3">
        <v>2338276.7400000002</v>
      </c>
      <c r="T1537" s="3">
        <f t="shared" si="165"/>
        <v>-281919.75000000023</v>
      </c>
      <c r="U1537" s="4">
        <f t="shared" si="166"/>
        <v>-0.12056731574039445</v>
      </c>
      <c r="V1537" s="2" t="s">
        <v>107</v>
      </c>
      <c r="W1537" s="2" t="s">
        <v>125</v>
      </c>
      <c r="X1537" s="2" t="s">
        <v>236</v>
      </c>
      <c r="Y1537" s="2">
        <v>3.67</v>
      </c>
      <c r="Z1537" s="2" t="s">
        <v>4199</v>
      </c>
      <c r="AA1537" s="2" t="s">
        <v>63</v>
      </c>
      <c r="AB1537" s="2" t="s">
        <v>110</v>
      </c>
      <c r="AC1537" s="2">
        <v>5.22</v>
      </c>
      <c r="AD1537" s="3">
        <v>0</v>
      </c>
      <c r="AE1537" s="5">
        <v>0</v>
      </c>
      <c r="AF1537" s="2">
        <v>0</v>
      </c>
      <c r="AG1537" s="3">
        <f t="shared" si="167"/>
        <v>0</v>
      </c>
      <c r="AH1537" s="2" t="s">
        <v>50</v>
      </c>
      <c r="AI1537" s="3">
        <v>0</v>
      </c>
    </row>
    <row r="1538" spans="1:35" x14ac:dyDescent="0.3">
      <c r="A1538" s="2" t="s">
        <v>4200</v>
      </c>
      <c r="B1538" s="2" t="s">
        <v>3619</v>
      </c>
      <c r="C1538" s="2" t="s">
        <v>245</v>
      </c>
      <c r="D1538" s="2" t="s">
        <v>38</v>
      </c>
      <c r="E1538" s="2">
        <v>2023</v>
      </c>
      <c r="F1538" s="2" t="s">
        <v>39</v>
      </c>
      <c r="G1538" s="2" t="s">
        <v>114</v>
      </c>
      <c r="H1538" s="2" t="s">
        <v>234</v>
      </c>
      <c r="I1538" s="2" t="s">
        <v>178</v>
      </c>
      <c r="J1538" s="2" t="s">
        <v>342</v>
      </c>
      <c r="K1538" s="3">
        <v>8900220.0700000003</v>
      </c>
      <c r="L1538" s="3">
        <v>3629435</v>
      </c>
      <c r="M1538" s="3">
        <f t="shared" ref="M1538:M1601" si="168">K1538-L1538</f>
        <v>5270785.07</v>
      </c>
      <c r="N1538" s="3">
        <v>1349545.97</v>
      </c>
      <c r="O1538" s="3">
        <f t="shared" ref="O1538:O1601" si="169">M1538-N1538</f>
        <v>3921239.1000000006</v>
      </c>
      <c r="P1538" s="3">
        <v>3035915.54</v>
      </c>
      <c r="Q1538" s="4">
        <f t="shared" ref="Q1538:Q1601" si="170">IF(K1538&lt;&gt;0,M1538/K1538,0)</f>
        <v>0.59220839805593706</v>
      </c>
      <c r="R1538" s="4">
        <f t="shared" ref="R1538:R1601" si="171">IF(K1538&lt;&gt;0,P1538/K1538,0)</f>
        <v>0.34110567110954593</v>
      </c>
      <c r="S1538" s="3">
        <v>8698881.8399999999</v>
      </c>
      <c r="T1538" s="3">
        <f t="shared" ref="T1538:T1601" si="172">K1538-S1538</f>
        <v>201338.23000000045</v>
      </c>
      <c r="U1538" s="4">
        <f t="shared" ref="U1538:U1601" si="173">IF(S1538&lt;&gt;0,T1538/S1538,0)</f>
        <v>2.3145300017088224E-2</v>
      </c>
      <c r="V1538" s="2" t="s">
        <v>107</v>
      </c>
      <c r="W1538" s="2" t="s">
        <v>125</v>
      </c>
      <c r="X1538" s="2" t="s">
        <v>236</v>
      </c>
      <c r="Y1538" s="2">
        <v>3.67</v>
      </c>
      <c r="Z1538" s="2" t="s">
        <v>4201</v>
      </c>
      <c r="AA1538" s="2" t="s">
        <v>48</v>
      </c>
      <c r="AB1538" s="2" t="s">
        <v>88</v>
      </c>
      <c r="AC1538" s="2">
        <v>7.14</v>
      </c>
      <c r="AD1538" s="3">
        <v>2055818.41</v>
      </c>
      <c r="AE1538" s="5">
        <v>7.57</v>
      </c>
      <c r="AF1538" s="2">
        <v>60</v>
      </c>
      <c r="AG1538" s="3">
        <f t="shared" ref="AG1538:AG1601" si="174">IF(AD1538&gt;0,(AD1538*(AE1538/100/12)*(1+AE1538/100/12)^AF1538)/((1+AE1538/100/12)^AF1538-1),0)</f>
        <v>41262.802112841098</v>
      </c>
      <c r="AH1538" s="2" t="s">
        <v>50</v>
      </c>
      <c r="AI1538" s="3">
        <v>0</v>
      </c>
    </row>
    <row r="1539" spans="1:35" x14ac:dyDescent="0.3">
      <c r="A1539" s="2" t="s">
        <v>4202</v>
      </c>
      <c r="B1539" s="2" t="s">
        <v>1498</v>
      </c>
      <c r="C1539" s="2" t="s">
        <v>648</v>
      </c>
      <c r="D1539" s="2" t="s">
        <v>104</v>
      </c>
      <c r="E1539" s="2">
        <v>2021</v>
      </c>
      <c r="F1539" s="2" t="s">
        <v>105</v>
      </c>
      <c r="G1539" s="2" t="s">
        <v>69</v>
      </c>
      <c r="H1539" s="2" t="s">
        <v>272</v>
      </c>
      <c r="I1539" s="2" t="s">
        <v>58</v>
      </c>
      <c r="J1539" s="2" t="s">
        <v>191</v>
      </c>
      <c r="K1539" s="3">
        <v>4100782.04</v>
      </c>
      <c r="L1539" s="3">
        <v>1518642.74</v>
      </c>
      <c r="M1539" s="3">
        <f t="shared" si="168"/>
        <v>2582139.2999999998</v>
      </c>
      <c r="N1539" s="3">
        <v>603103.79</v>
      </c>
      <c r="O1539" s="3">
        <f t="shared" si="169"/>
        <v>1979035.5099999998</v>
      </c>
      <c r="P1539" s="3">
        <v>1462989.32</v>
      </c>
      <c r="Q1539" s="4">
        <f t="shared" si="170"/>
        <v>0.62966996899937644</v>
      </c>
      <c r="R1539" s="4">
        <f t="shared" si="171"/>
        <v>0.35675861475437015</v>
      </c>
      <c r="S1539" s="3">
        <v>3941227.98</v>
      </c>
      <c r="T1539" s="3">
        <f t="shared" si="172"/>
        <v>159554.06000000006</v>
      </c>
      <c r="U1539" s="4">
        <f t="shared" si="173"/>
        <v>4.048333687106323E-2</v>
      </c>
      <c r="V1539" s="2" t="s">
        <v>44</v>
      </c>
      <c r="W1539" s="2" t="s">
        <v>45</v>
      </c>
      <c r="X1539" s="2" t="s">
        <v>274</v>
      </c>
      <c r="Y1539" s="2">
        <v>1</v>
      </c>
      <c r="Z1539" s="2" t="s">
        <v>4203</v>
      </c>
      <c r="AA1539" s="2" t="s">
        <v>99</v>
      </c>
      <c r="AB1539" s="2" t="s">
        <v>100</v>
      </c>
      <c r="AC1539" s="2">
        <v>1.42</v>
      </c>
      <c r="AD1539" s="3">
        <v>0</v>
      </c>
      <c r="AE1539" s="5">
        <v>0</v>
      </c>
      <c r="AF1539" s="2">
        <v>0</v>
      </c>
      <c r="AG1539" s="3">
        <f t="shared" si="174"/>
        <v>0</v>
      </c>
      <c r="AH1539" s="2" t="s">
        <v>50</v>
      </c>
      <c r="AI1539" s="3">
        <v>0</v>
      </c>
    </row>
    <row r="1540" spans="1:35" x14ac:dyDescent="0.3">
      <c r="A1540" s="2" t="s">
        <v>4204</v>
      </c>
      <c r="B1540" s="2" t="s">
        <v>3378</v>
      </c>
      <c r="C1540" s="2" t="s">
        <v>333</v>
      </c>
      <c r="D1540" s="2" t="s">
        <v>54</v>
      </c>
      <c r="E1540" s="2">
        <v>2024</v>
      </c>
      <c r="F1540" s="2" t="s">
        <v>68</v>
      </c>
      <c r="G1540" s="2" t="s">
        <v>56</v>
      </c>
      <c r="H1540" s="2" t="s">
        <v>123</v>
      </c>
      <c r="I1540" s="2" t="s">
        <v>42</v>
      </c>
      <c r="J1540" s="2" t="s">
        <v>166</v>
      </c>
      <c r="K1540" s="3">
        <v>7273530.1299999999</v>
      </c>
      <c r="L1540" s="3">
        <v>3886053.01</v>
      </c>
      <c r="M1540" s="3">
        <f t="shared" si="168"/>
        <v>3387477.12</v>
      </c>
      <c r="N1540" s="3">
        <v>829813.65</v>
      </c>
      <c r="O1540" s="3">
        <f t="shared" si="169"/>
        <v>2557663.4700000002</v>
      </c>
      <c r="P1540" s="3">
        <v>2038179.43</v>
      </c>
      <c r="Q1540" s="4">
        <f t="shared" si="170"/>
        <v>0.46572669109160619</v>
      </c>
      <c r="R1540" s="4">
        <f t="shared" si="171"/>
        <v>0.28021873747294151</v>
      </c>
      <c r="S1540" s="3">
        <v>6190575.25</v>
      </c>
      <c r="T1540" s="3">
        <f t="shared" si="172"/>
        <v>1082954.8799999999</v>
      </c>
      <c r="U1540" s="4">
        <f t="shared" si="173"/>
        <v>0.17493606591729902</v>
      </c>
      <c r="V1540" s="2" t="s">
        <v>124</v>
      </c>
      <c r="W1540" s="2" t="s">
        <v>134</v>
      </c>
      <c r="X1540" s="2" t="s">
        <v>126</v>
      </c>
      <c r="Y1540" s="2">
        <v>1.34</v>
      </c>
      <c r="Z1540" s="2" t="s">
        <v>4205</v>
      </c>
      <c r="AA1540" s="2" t="s">
        <v>109</v>
      </c>
      <c r="AB1540" s="2" t="s">
        <v>64</v>
      </c>
      <c r="AC1540" s="2">
        <v>1.37</v>
      </c>
      <c r="AD1540" s="3">
        <v>0</v>
      </c>
      <c r="AE1540" s="5">
        <v>0</v>
      </c>
      <c r="AF1540" s="2">
        <v>0</v>
      </c>
      <c r="AG1540" s="3">
        <f t="shared" si="174"/>
        <v>0</v>
      </c>
      <c r="AH1540" s="2" t="s">
        <v>230</v>
      </c>
      <c r="AI1540" s="3">
        <v>0</v>
      </c>
    </row>
    <row r="1541" spans="1:35" x14ac:dyDescent="0.3">
      <c r="A1541" s="2" t="s">
        <v>4206</v>
      </c>
      <c r="B1541" s="2" t="s">
        <v>796</v>
      </c>
      <c r="C1541" s="2" t="s">
        <v>212</v>
      </c>
      <c r="D1541" s="2" t="s">
        <v>81</v>
      </c>
      <c r="E1541" s="2">
        <v>2022</v>
      </c>
      <c r="F1541" s="2" t="s">
        <v>58</v>
      </c>
      <c r="G1541" s="2" t="s">
        <v>56</v>
      </c>
      <c r="H1541" s="2" t="s">
        <v>123</v>
      </c>
      <c r="I1541" s="2" t="s">
        <v>55</v>
      </c>
      <c r="J1541" s="2" t="s">
        <v>217</v>
      </c>
      <c r="K1541" s="3">
        <v>6044195.4699999997</v>
      </c>
      <c r="L1541" s="3">
        <v>2685455.49</v>
      </c>
      <c r="M1541" s="3">
        <f t="shared" si="168"/>
        <v>3358739.9799999995</v>
      </c>
      <c r="N1541" s="3">
        <v>718100.36</v>
      </c>
      <c r="O1541" s="3">
        <f t="shared" si="169"/>
        <v>2640639.6199999996</v>
      </c>
      <c r="P1541" s="3">
        <v>1991974.29</v>
      </c>
      <c r="Q1541" s="4">
        <f t="shared" si="170"/>
        <v>0.55569678324781246</v>
      </c>
      <c r="R1541" s="4">
        <f t="shared" si="171"/>
        <v>0.32956814515464372</v>
      </c>
      <c r="S1541" s="3">
        <v>5807118.6100000003</v>
      </c>
      <c r="T1541" s="3">
        <f t="shared" si="172"/>
        <v>237076.8599999994</v>
      </c>
      <c r="U1541" s="4">
        <f t="shared" si="173"/>
        <v>4.0825214004023828E-2</v>
      </c>
      <c r="V1541" s="2" t="s">
        <v>73</v>
      </c>
      <c r="W1541" s="2" t="s">
        <v>45</v>
      </c>
      <c r="X1541" s="2" t="s">
        <v>126</v>
      </c>
      <c r="Y1541" s="2">
        <v>1.34</v>
      </c>
      <c r="Z1541" s="2" t="s">
        <v>4207</v>
      </c>
      <c r="AA1541" s="2" t="s">
        <v>63</v>
      </c>
      <c r="AB1541" s="2" t="s">
        <v>88</v>
      </c>
      <c r="AC1541" s="2">
        <v>6.43</v>
      </c>
      <c r="AD1541" s="3">
        <v>0</v>
      </c>
      <c r="AE1541" s="5">
        <v>0</v>
      </c>
      <c r="AF1541" s="2">
        <v>0</v>
      </c>
      <c r="AG1541" s="3">
        <f t="shared" si="174"/>
        <v>0</v>
      </c>
      <c r="AH1541" s="2" t="s">
        <v>50</v>
      </c>
      <c r="AI1541" s="3">
        <v>0</v>
      </c>
    </row>
    <row r="1542" spans="1:35" x14ac:dyDescent="0.3">
      <c r="A1542" s="2" t="s">
        <v>4208</v>
      </c>
      <c r="B1542" s="2" t="s">
        <v>4209</v>
      </c>
      <c r="C1542" s="2" t="s">
        <v>292</v>
      </c>
      <c r="D1542" s="2" t="s">
        <v>81</v>
      </c>
      <c r="E1542" s="2">
        <v>2022</v>
      </c>
      <c r="F1542" s="2" t="s">
        <v>92</v>
      </c>
      <c r="G1542" s="2" t="s">
        <v>93</v>
      </c>
      <c r="H1542" s="2" t="s">
        <v>159</v>
      </c>
      <c r="I1542" s="2" t="s">
        <v>131</v>
      </c>
      <c r="J1542" s="2" t="s">
        <v>544</v>
      </c>
      <c r="K1542" s="3">
        <v>4640886.1399999997</v>
      </c>
      <c r="L1542" s="3">
        <v>1669438.91</v>
      </c>
      <c r="M1542" s="3">
        <f t="shared" si="168"/>
        <v>2971447.2299999995</v>
      </c>
      <c r="N1542" s="3">
        <v>463457.07</v>
      </c>
      <c r="O1542" s="3">
        <f t="shared" si="169"/>
        <v>2507990.1599999997</v>
      </c>
      <c r="P1542" s="3">
        <v>1943258.22</v>
      </c>
      <c r="Q1542" s="4">
        <f t="shared" si="170"/>
        <v>0.64027583102911456</v>
      </c>
      <c r="R1542" s="4">
        <f t="shared" si="171"/>
        <v>0.41872568328082277</v>
      </c>
      <c r="S1542" s="3">
        <v>4864180.6100000003</v>
      </c>
      <c r="T1542" s="3">
        <f t="shared" si="172"/>
        <v>-223294.47000000067</v>
      </c>
      <c r="U1542" s="4">
        <f t="shared" si="173"/>
        <v>-4.5905875604401264E-2</v>
      </c>
      <c r="V1542" s="2" t="s">
        <v>107</v>
      </c>
      <c r="W1542" s="2" t="s">
        <v>45</v>
      </c>
      <c r="X1542" s="2" t="s">
        <v>160</v>
      </c>
      <c r="Y1542" s="2">
        <v>129.5</v>
      </c>
      <c r="Z1542" s="2" t="s">
        <v>835</v>
      </c>
      <c r="AA1542" s="2" t="s">
        <v>109</v>
      </c>
      <c r="AB1542" s="2" t="s">
        <v>110</v>
      </c>
      <c r="AC1542" s="2">
        <v>9.51</v>
      </c>
      <c r="AD1542" s="3">
        <v>0</v>
      </c>
      <c r="AE1542" s="5">
        <v>0</v>
      </c>
      <c r="AF1542" s="2">
        <v>0</v>
      </c>
      <c r="AG1542" s="3">
        <f t="shared" si="174"/>
        <v>0</v>
      </c>
      <c r="AH1542" s="2" t="s">
        <v>50</v>
      </c>
      <c r="AI1542" s="3">
        <v>0</v>
      </c>
    </row>
    <row r="1543" spans="1:35" x14ac:dyDescent="0.3">
      <c r="A1543" s="2" t="s">
        <v>4210</v>
      </c>
      <c r="B1543" s="2" t="s">
        <v>4211</v>
      </c>
      <c r="C1543" s="2" t="s">
        <v>407</v>
      </c>
      <c r="D1543" s="2" t="s">
        <v>38</v>
      </c>
      <c r="E1543" s="2">
        <v>2020</v>
      </c>
      <c r="F1543" s="2" t="s">
        <v>68</v>
      </c>
      <c r="G1543" s="2" t="s">
        <v>69</v>
      </c>
      <c r="H1543" s="2" t="s">
        <v>70</v>
      </c>
      <c r="I1543" s="2" t="s">
        <v>55</v>
      </c>
      <c r="J1543" s="2" t="s">
        <v>217</v>
      </c>
      <c r="K1543" s="3">
        <v>4567286.76</v>
      </c>
      <c r="L1543" s="3">
        <v>1708500.93</v>
      </c>
      <c r="M1543" s="3">
        <f t="shared" si="168"/>
        <v>2858785.83</v>
      </c>
      <c r="N1543" s="3">
        <v>621723.32999999996</v>
      </c>
      <c r="O1543" s="3">
        <f t="shared" si="169"/>
        <v>2237062.5</v>
      </c>
      <c r="P1543" s="3">
        <v>1571074.34</v>
      </c>
      <c r="Q1543" s="4">
        <f t="shared" si="170"/>
        <v>0.62592650302517905</v>
      </c>
      <c r="R1543" s="4">
        <f t="shared" si="171"/>
        <v>0.34398416884163413</v>
      </c>
      <c r="S1543" s="3">
        <v>4006912.31</v>
      </c>
      <c r="T1543" s="3">
        <f t="shared" si="172"/>
        <v>560374.44999999972</v>
      </c>
      <c r="U1543" s="4">
        <f t="shared" si="173"/>
        <v>0.13985193751345151</v>
      </c>
      <c r="V1543" s="2" t="s">
        <v>133</v>
      </c>
      <c r="W1543" s="2" t="s">
        <v>125</v>
      </c>
      <c r="X1543" s="2" t="s">
        <v>74</v>
      </c>
      <c r="Y1543" s="2">
        <v>1.36</v>
      </c>
      <c r="Z1543" s="2" t="s">
        <v>4212</v>
      </c>
      <c r="AA1543" s="2" t="s">
        <v>99</v>
      </c>
      <c r="AB1543" s="2" t="s">
        <v>100</v>
      </c>
      <c r="AC1543" s="2">
        <v>8.9499999999999993</v>
      </c>
      <c r="AD1543" s="3">
        <v>0</v>
      </c>
      <c r="AE1543" s="5">
        <v>0</v>
      </c>
      <c r="AF1543" s="2">
        <v>0</v>
      </c>
      <c r="AG1543" s="3">
        <f t="shared" si="174"/>
        <v>0</v>
      </c>
      <c r="AH1543" s="2" t="s">
        <v>50</v>
      </c>
      <c r="AI1543" s="3">
        <v>0</v>
      </c>
    </row>
    <row r="1544" spans="1:35" x14ac:dyDescent="0.3">
      <c r="A1544" s="2" t="s">
        <v>4213</v>
      </c>
      <c r="B1544" s="2" t="s">
        <v>4214</v>
      </c>
      <c r="C1544" s="2" t="s">
        <v>341</v>
      </c>
      <c r="D1544" s="2" t="s">
        <v>54</v>
      </c>
      <c r="E1544" s="2">
        <v>2023</v>
      </c>
      <c r="F1544" s="2" t="s">
        <v>55</v>
      </c>
      <c r="G1544" s="2" t="s">
        <v>56</v>
      </c>
      <c r="H1544" s="2" t="s">
        <v>153</v>
      </c>
      <c r="I1544" s="2" t="s">
        <v>178</v>
      </c>
      <c r="J1544" s="2" t="s">
        <v>197</v>
      </c>
      <c r="K1544" s="3">
        <v>2972929.14</v>
      </c>
      <c r="L1544" s="3">
        <v>1126228.46</v>
      </c>
      <c r="M1544" s="3">
        <f t="shared" si="168"/>
        <v>1846700.6800000002</v>
      </c>
      <c r="N1544" s="3">
        <v>394969.77</v>
      </c>
      <c r="O1544" s="3">
        <f t="shared" si="169"/>
        <v>1451730.9100000001</v>
      </c>
      <c r="P1544" s="3">
        <v>1155267.22</v>
      </c>
      <c r="Q1544" s="4">
        <f t="shared" si="170"/>
        <v>0.62117211444871512</v>
      </c>
      <c r="R1544" s="4">
        <f t="shared" si="171"/>
        <v>0.38859561247396562</v>
      </c>
      <c r="S1544" s="3">
        <v>2676781.65</v>
      </c>
      <c r="T1544" s="3">
        <f t="shared" si="172"/>
        <v>296147.49000000022</v>
      </c>
      <c r="U1544" s="4">
        <f t="shared" si="173"/>
        <v>0.11063565457421611</v>
      </c>
      <c r="V1544" s="2" t="s">
        <v>107</v>
      </c>
      <c r="W1544" s="2" t="s">
        <v>134</v>
      </c>
      <c r="X1544" s="2" t="s">
        <v>155</v>
      </c>
      <c r="Y1544" s="2">
        <v>7.24</v>
      </c>
      <c r="Z1544" s="2" t="s">
        <v>4215</v>
      </c>
      <c r="AA1544" s="2" t="s">
        <v>76</v>
      </c>
      <c r="AB1544" s="2" t="s">
        <v>100</v>
      </c>
      <c r="AC1544" s="2">
        <v>7.89</v>
      </c>
      <c r="AD1544" s="3">
        <v>949282.14</v>
      </c>
      <c r="AE1544" s="5">
        <v>10.43</v>
      </c>
      <c r="AF1544" s="2">
        <v>12</v>
      </c>
      <c r="AG1544" s="3">
        <f t="shared" si="174"/>
        <v>83646.947164996542</v>
      </c>
      <c r="AH1544" s="2" t="s">
        <v>50</v>
      </c>
      <c r="AI1544" s="3">
        <v>0</v>
      </c>
    </row>
    <row r="1545" spans="1:35" x14ac:dyDescent="0.3">
      <c r="A1545" s="2" t="s">
        <v>4216</v>
      </c>
      <c r="B1545" s="2" t="s">
        <v>1057</v>
      </c>
      <c r="C1545" s="2" t="s">
        <v>233</v>
      </c>
      <c r="D1545" s="2" t="s">
        <v>38</v>
      </c>
      <c r="E1545" s="2">
        <v>2023</v>
      </c>
      <c r="F1545" s="2" t="s">
        <v>92</v>
      </c>
      <c r="G1545" s="2" t="s">
        <v>93</v>
      </c>
      <c r="H1545" s="2" t="s">
        <v>159</v>
      </c>
      <c r="I1545" s="2" t="s">
        <v>58</v>
      </c>
      <c r="J1545" s="2" t="s">
        <v>106</v>
      </c>
      <c r="K1545" s="3">
        <v>6938399.54</v>
      </c>
      <c r="L1545" s="3">
        <v>3557195.03</v>
      </c>
      <c r="M1545" s="3">
        <f t="shared" si="168"/>
        <v>3381204.5100000002</v>
      </c>
      <c r="N1545" s="3">
        <v>1080676.1499999999</v>
      </c>
      <c r="O1545" s="3">
        <f t="shared" si="169"/>
        <v>2300528.3600000003</v>
      </c>
      <c r="P1545" s="3">
        <v>1835556.61</v>
      </c>
      <c r="Q1545" s="4">
        <f t="shared" si="170"/>
        <v>0.48731764299638475</v>
      </c>
      <c r="R1545" s="4">
        <f t="shared" si="171"/>
        <v>0.26455043406162798</v>
      </c>
      <c r="S1545" s="3">
        <v>8199444.5300000003</v>
      </c>
      <c r="T1545" s="3">
        <f t="shared" si="172"/>
        <v>-1261044.9900000002</v>
      </c>
      <c r="U1545" s="4">
        <f t="shared" si="173"/>
        <v>-0.15379639259538966</v>
      </c>
      <c r="V1545" s="2" t="s">
        <v>124</v>
      </c>
      <c r="W1545" s="2" t="s">
        <v>125</v>
      </c>
      <c r="X1545" s="2" t="s">
        <v>160</v>
      </c>
      <c r="Y1545" s="2">
        <v>129.5</v>
      </c>
      <c r="Z1545" s="2" t="s">
        <v>2774</v>
      </c>
      <c r="AA1545" s="2" t="s">
        <v>76</v>
      </c>
      <c r="AB1545" s="2" t="s">
        <v>64</v>
      </c>
      <c r="AC1545" s="2">
        <v>8.8699999999999992</v>
      </c>
      <c r="AD1545" s="3">
        <v>0</v>
      </c>
      <c r="AE1545" s="5">
        <v>0</v>
      </c>
      <c r="AF1545" s="2">
        <v>0</v>
      </c>
      <c r="AG1545" s="3">
        <f t="shared" si="174"/>
        <v>0</v>
      </c>
      <c r="AH1545" s="2" t="s">
        <v>50</v>
      </c>
      <c r="AI1545" s="3">
        <v>0</v>
      </c>
    </row>
    <row r="1546" spans="1:35" x14ac:dyDescent="0.3">
      <c r="A1546" s="2" t="s">
        <v>4217</v>
      </c>
      <c r="B1546" s="2" t="s">
        <v>4218</v>
      </c>
      <c r="C1546" s="2" t="s">
        <v>37</v>
      </c>
      <c r="D1546" s="2" t="s">
        <v>38</v>
      </c>
      <c r="E1546" s="2">
        <v>2022</v>
      </c>
      <c r="F1546" s="2" t="s">
        <v>55</v>
      </c>
      <c r="G1546" s="2" t="s">
        <v>93</v>
      </c>
      <c r="H1546" s="2" t="s">
        <v>221</v>
      </c>
      <c r="I1546" s="2" t="s">
        <v>42</v>
      </c>
      <c r="J1546" s="2" t="s">
        <v>146</v>
      </c>
      <c r="K1546" s="3">
        <v>8367357.5499999998</v>
      </c>
      <c r="L1546" s="3">
        <v>2570158.17</v>
      </c>
      <c r="M1546" s="3">
        <f t="shared" si="168"/>
        <v>5797199.3799999999</v>
      </c>
      <c r="N1546" s="3">
        <v>1396184.36</v>
      </c>
      <c r="O1546" s="3">
        <f t="shared" si="169"/>
        <v>4401015.0199999996</v>
      </c>
      <c r="P1546" s="3">
        <v>3202904.56</v>
      </c>
      <c r="Q1546" s="4">
        <f t="shared" si="170"/>
        <v>0.69283514483016206</v>
      </c>
      <c r="R1546" s="4">
        <f t="shared" si="171"/>
        <v>0.382785669294125</v>
      </c>
      <c r="S1546" s="3">
        <v>7489586.8300000001</v>
      </c>
      <c r="T1546" s="3">
        <f t="shared" si="172"/>
        <v>877770.71999999974</v>
      </c>
      <c r="U1546" s="4">
        <f t="shared" si="173"/>
        <v>0.11719881749471615</v>
      </c>
      <c r="V1546" s="2" t="s">
        <v>107</v>
      </c>
      <c r="W1546" s="2" t="s">
        <v>96</v>
      </c>
      <c r="X1546" s="2" t="s">
        <v>222</v>
      </c>
      <c r="Y1546" s="2">
        <v>18.899999999999999</v>
      </c>
      <c r="Z1546" s="2" t="s">
        <v>4219</v>
      </c>
      <c r="AA1546" s="2" t="s">
        <v>99</v>
      </c>
      <c r="AB1546" s="2" t="s">
        <v>142</v>
      </c>
      <c r="AC1546" s="2">
        <v>5.97</v>
      </c>
      <c r="AD1546" s="3">
        <v>0</v>
      </c>
      <c r="AE1546" s="5">
        <v>0</v>
      </c>
      <c r="AF1546" s="2">
        <v>0</v>
      </c>
      <c r="AG1546" s="3">
        <f t="shared" si="174"/>
        <v>0</v>
      </c>
      <c r="AH1546" s="2" t="s">
        <v>50</v>
      </c>
      <c r="AI1546" s="3">
        <v>0</v>
      </c>
    </row>
    <row r="1547" spans="1:35" x14ac:dyDescent="0.3">
      <c r="A1547" s="2" t="s">
        <v>4220</v>
      </c>
      <c r="B1547" s="2" t="s">
        <v>2055</v>
      </c>
      <c r="C1547" s="2" t="s">
        <v>932</v>
      </c>
      <c r="D1547" s="2" t="s">
        <v>81</v>
      </c>
      <c r="E1547" s="2">
        <v>2020</v>
      </c>
      <c r="F1547" s="2" t="s">
        <v>105</v>
      </c>
      <c r="G1547" s="2" t="s">
        <v>93</v>
      </c>
      <c r="H1547" s="2" t="s">
        <v>221</v>
      </c>
      <c r="I1547" s="2" t="s">
        <v>58</v>
      </c>
      <c r="J1547" s="2" t="s">
        <v>240</v>
      </c>
      <c r="K1547" s="3">
        <v>5059991.2300000004</v>
      </c>
      <c r="L1547" s="3">
        <v>2932268.03</v>
      </c>
      <c r="M1547" s="3">
        <f t="shared" si="168"/>
        <v>2127723.2000000007</v>
      </c>
      <c r="N1547" s="3">
        <v>1000254.84</v>
      </c>
      <c r="O1547" s="3">
        <f t="shared" si="169"/>
        <v>1127468.3600000008</v>
      </c>
      <c r="P1547" s="3">
        <v>871953.93</v>
      </c>
      <c r="Q1547" s="4">
        <f t="shared" si="170"/>
        <v>0.4204993849366811</v>
      </c>
      <c r="R1547" s="4">
        <f t="shared" si="171"/>
        <v>0.17232320973805323</v>
      </c>
      <c r="S1547" s="3">
        <v>5256061.76</v>
      </c>
      <c r="T1547" s="3">
        <f t="shared" si="172"/>
        <v>-196070.52999999933</v>
      </c>
      <c r="U1547" s="4">
        <f t="shared" si="173"/>
        <v>-3.7303695990056125E-2</v>
      </c>
      <c r="V1547" s="2" t="s">
        <v>95</v>
      </c>
      <c r="W1547" s="2" t="s">
        <v>45</v>
      </c>
      <c r="X1547" s="2" t="s">
        <v>222</v>
      </c>
      <c r="Y1547" s="2">
        <v>18.899999999999999</v>
      </c>
      <c r="Z1547" s="2" t="s">
        <v>4221</v>
      </c>
      <c r="AA1547" s="2" t="s">
        <v>48</v>
      </c>
      <c r="AB1547" s="2" t="s">
        <v>64</v>
      </c>
      <c r="AC1547" s="2">
        <v>7.52</v>
      </c>
      <c r="AD1547" s="3">
        <v>0</v>
      </c>
      <c r="AE1547" s="5">
        <v>0</v>
      </c>
      <c r="AF1547" s="2">
        <v>0</v>
      </c>
      <c r="AG1547" s="3">
        <f t="shared" si="174"/>
        <v>0</v>
      </c>
      <c r="AH1547" s="2" t="s">
        <v>50</v>
      </c>
      <c r="AI1547" s="3">
        <v>0</v>
      </c>
    </row>
    <row r="1548" spans="1:35" x14ac:dyDescent="0.3">
      <c r="A1548" s="2" t="s">
        <v>4222</v>
      </c>
      <c r="B1548" s="2" t="s">
        <v>4223</v>
      </c>
      <c r="C1548" s="2" t="s">
        <v>185</v>
      </c>
      <c r="D1548" s="2" t="s">
        <v>104</v>
      </c>
      <c r="E1548" s="2">
        <v>2024</v>
      </c>
      <c r="F1548" s="2" t="s">
        <v>55</v>
      </c>
      <c r="G1548" s="2" t="s">
        <v>114</v>
      </c>
      <c r="H1548" s="2" t="s">
        <v>234</v>
      </c>
      <c r="I1548" s="2" t="s">
        <v>58</v>
      </c>
      <c r="J1548" s="2" t="s">
        <v>106</v>
      </c>
      <c r="K1548" s="3">
        <v>2112367.1</v>
      </c>
      <c r="L1548" s="3">
        <v>1018820.11</v>
      </c>
      <c r="M1548" s="3">
        <f t="shared" si="168"/>
        <v>1093546.9900000002</v>
      </c>
      <c r="N1548" s="3">
        <v>302645.53999999998</v>
      </c>
      <c r="O1548" s="3">
        <f t="shared" si="169"/>
        <v>790901.45000000019</v>
      </c>
      <c r="P1548" s="3">
        <v>596741.68000000005</v>
      </c>
      <c r="Q1548" s="4">
        <f t="shared" si="170"/>
        <v>0.51768794827376363</v>
      </c>
      <c r="R1548" s="4">
        <f t="shared" si="171"/>
        <v>0.2824990410047572</v>
      </c>
      <c r="S1548" s="3">
        <v>2349252.15</v>
      </c>
      <c r="T1548" s="3">
        <f t="shared" si="172"/>
        <v>-236885.04999999981</v>
      </c>
      <c r="U1548" s="4">
        <f t="shared" si="173"/>
        <v>-0.10083423782330042</v>
      </c>
      <c r="V1548" s="2" t="s">
        <v>133</v>
      </c>
      <c r="W1548" s="2" t="s">
        <v>117</v>
      </c>
      <c r="X1548" s="2" t="s">
        <v>236</v>
      </c>
      <c r="Y1548" s="2">
        <v>3.67</v>
      </c>
      <c r="Z1548" s="2" t="s">
        <v>4224</v>
      </c>
      <c r="AA1548" s="2" t="s">
        <v>48</v>
      </c>
      <c r="AB1548" s="2" t="s">
        <v>149</v>
      </c>
      <c r="AC1548" s="2">
        <v>1.42</v>
      </c>
      <c r="AD1548" s="3">
        <v>0</v>
      </c>
      <c r="AE1548" s="5">
        <v>0</v>
      </c>
      <c r="AF1548" s="2">
        <v>0</v>
      </c>
      <c r="AG1548" s="3">
        <f t="shared" si="174"/>
        <v>0</v>
      </c>
      <c r="AH1548" s="2" t="s">
        <v>230</v>
      </c>
      <c r="AI1548" s="3">
        <v>0</v>
      </c>
    </row>
    <row r="1549" spans="1:35" x14ac:dyDescent="0.3">
      <c r="A1549" s="2" t="s">
        <v>4225</v>
      </c>
      <c r="B1549" s="2" t="s">
        <v>4126</v>
      </c>
      <c r="C1549" s="2" t="s">
        <v>435</v>
      </c>
      <c r="D1549" s="2" t="s">
        <v>81</v>
      </c>
      <c r="E1549" s="2">
        <v>2021</v>
      </c>
      <c r="F1549" s="2" t="s">
        <v>58</v>
      </c>
      <c r="G1549" s="2" t="s">
        <v>56</v>
      </c>
      <c r="H1549" s="2" t="s">
        <v>153</v>
      </c>
      <c r="I1549" s="2" t="s">
        <v>71</v>
      </c>
      <c r="J1549" s="2" t="s">
        <v>172</v>
      </c>
      <c r="K1549" s="3">
        <v>8550486.0700000003</v>
      </c>
      <c r="L1549" s="3">
        <v>3149522.6</v>
      </c>
      <c r="M1549" s="3">
        <f t="shared" si="168"/>
        <v>5400963.4700000007</v>
      </c>
      <c r="N1549" s="3">
        <v>1378521.93</v>
      </c>
      <c r="O1549" s="3">
        <f t="shared" si="169"/>
        <v>4022441.540000001</v>
      </c>
      <c r="P1549" s="3">
        <v>3203447.15</v>
      </c>
      <c r="Q1549" s="4">
        <f t="shared" si="170"/>
        <v>0.63165572410551862</v>
      </c>
      <c r="R1549" s="4">
        <f t="shared" si="171"/>
        <v>0.37465088227434534</v>
      </c>
      <c r="S1549" s="3">
        <v>9928553.8200000003</v>
      </c>
      <c r="T1549" s="3">
        <f t="shared" si="172"/>
        <v>-1378067.75</v>
      </c>
      <c r="U1549" s="4">
        <f t="shared" si="173"/>
        <v>-0.13879843681000462</v>
      </c>
      <c r="V1549" s="2" t="s">
        <v>85</v>
      </c>
      <c r="W1549" s="2" t="s">
        <v>96</v>
      </c>
      <c r="X1549" s="2" t="s">
        <v>155</v>
      </c>
      <c r="Y1549" s="2">
        <v>7.24</v>
      </c>
      <c r="Z1549" s="2" t="s">
        <v>3091</v>
      </c>
      <c r="AA1549" s="2" t="s">
        <v>76</v>
      </c>
      <c r="AB1549" s="2" t="s">
        <v>77</v>
      </c>
      <c r="AC1549" s="2">
        <v>4.38</v>
      </c>
      <c r="AD1549" s="3">
        <v>0</v>
      </c>
      <c r="AE1549" s="5">
        <v>0</v>
      </c>
      <c r="AF1549" s="2">
        <v>0</v>
      </c>
      <c r="AG1549" s="3">
        <f t="shared" si="174"/>
        <v>0</v>
      </c>
      <c r="AH1549" s="2" t="s">
        <v>50</v>
      </c>
      <c r="AI1549" s="3">
        <v>0</v>
      </c>
    </row>
    <row r="1550" spans="1:35" x14ac:dyDescent="0.3">
      <c r="A1550" s="2" t="s">
        <v>4226</v>
      </c>
      <c r="B1550" s="2" t="s">
        <v>4227</v>
      </c>
      <c r="C1550" s="2" t="s">
        <v>322</v>
      </c>
      <c r="D1550" s="2" t="s">
        <v>38</v>
      </c>
      <c r="E1550" s="2">
        <v>2021</v>
      </c>
      <c r="F1550" s="2" t="s">
        <v>105</v>
      </c>
      <c r="G1550" s="2" t="s">
        <v>69</v>
      </c>
      <c r="H1550" s="2" t="s">
        <v>70</v>
      </c>
      <c r="I1550" s="2" t="s">
        <v>58</v>
      </c>
      <c r="J1550" s="2" t="s">
        <v>106</v>
      </c>
      <c r="K1550" s="3">
        <v>6956688.7699999996</v>
      </c>
      <c r="L1550" s="3">
        <v>2217702.89</v>
      </c>
      <c r="M1550" s="3">
        <f t="shared" si="168"/>
        <v>4738985.879999999</v>
      </c>
      <c r="N1550" s="3">
        <v>1099751.97</v>
      </c>
      <c r="O1550" s="3">
        <f t="shared" si="169"/>
        <v>3639233.9099999992</v>
      </c>
      <c r="P1550" s="3">
        <v>2730464.07</v>
      </c>
      <c r="Q1550" s="4">
        <f t="shared" si="170"/>
        <v>0.68121286386080471</v>
      </c>
      <c r="R1550" s="4">
        <f t="shared" si="171"/>
        <v>0.39249478599284815</v>
      </c>
      <c r="S1550" s="3">
        <v>6363651.4299999997</v>
      </c>
      <c r="T1550" s="3">
        <f t="shared" si="172"/>
        <v>593037.33999999985</v>
      </c>
      <c r="U1550" s="4">
        <f t="shared" si="173"/>
        <v>9.3191361362795433E-2</v>
      </c>
      <c r="V1550" s="2" t="s">
        <v>95</v>
      </c>
      <c r="W1550" s="2" t="s">
        <v>96</v>
      </c>
      <c r="X1550" s="2" t="s">
        <v>74</v>
      </c>
      <c r="Y1550" s="2">
        <v>1.36</v>
      </c>
      <c r="Z1550" s="2" t="s">
        <v>4228</v>
      </c>
      <c r="AA1550" s="2" t="s">
        <v>148</v>
      </c>
      <c r="AB1550" s="2" t="s">
        <v>88</v>
      </c>
      <c r="AC1550" s="2">
        <v>5.75</v>
      </c>
      <c r="AD1550" s="3">
        <v>0</v>
      </c>
      <c r="AE1550" s="5">
        <v>0</v>
      </c>
      <c r="AF1550" s="2">
        <v>0</v>
      </c>
      <c r="AG1550" s="3">
        <f t="shared" si="174"/>
        <v>0</v>
      </c>
      <c r="AH1550" s="2" t="s">
        <v>50</v>
      </c>
      <c r="AI1550" s="3">
        <v>0</v>
      </c>
    </row>
    <row r="1551" spans="1:35" x14ac:dyDescent="0.3">
      <c r="A1551" s="2" t="s">
        <v>4229</v>
      </c>
      <c r="B1551" s="2" t="s">
        <v>4230</v>
      </c>
      <c r="C1551" s="2" t="s">
        <v>734</v>
      </c>
      <c r="D1551" s="2" t="s">
        <v>38</v>
      </c>
      <c r="E1551" s="2">
        <v>2024</v>
      </c>
      <c r="F1551" s="2" t="s">
        <v>82</v>
      </c>
      <c r="G1551" s="2" t="s">
        <v>56</v>
      </c>
      <c r="H1551" s="2" t="s">
        <v>57</v>
      </c>
      <c r="I1551" s="2" t="s">
        <v>71</v>
      </c>
      <c r="J1551" s="2" t="s">
        <v>293</v>
      </c>
      <c r="K1551" s="3">
        <v>9398110.25</v>
      </c>
      <c r="L1551" s="3">
        <v>5176301.7699999996</v>
      </c>
      <c r="M1551" s="3">
        <f t="shared" si="168"/>
        <v>4221808.4800000004</v>
      </c>
      <c r="N1551" s="3">
        <v>1323334.33</v>
      </c>
      <c r="O1551" s="3">
        <f t="shared" si="169"/>
        <v>2898474.1500000004</v>
      </c>
      <c r="P1551" s="3">
        <v>2210674.9300000002</v>
      </c>
      <c r="Q1551" s="4">
        <f t="shared" si="170"/>
        <v>0.44921887142151801</v>
      </c>
      <c r="R1551" s="4">
        <f t="shared" si="171"/>
        <v>0.2352254731210458</v>
      </c>
      <c r="S1551" s="3">
        <v>8264706.0199999996</v>
      </c>
      <c r="T1551" s="3">
        <f t="shared" si="172"/>
        <v>1133404.2300000004</v>
      </c>
      <c r="U1551" s="4">
        <f t="shared" si="173"/>
        <v>0.13713787607898489</v>
      </c>
      <c r="V1551" s="2" t="s">
        <v>44</v>
      </c>
      <c r="W1551" s="2" t="s">
        <v>125</v>
      </c>
      <c r="X1551" s="2" t="s">
        <v>61</v>
      </c>
      <c r="Y1551" s="2">
        <v>1.53</v>
      </c>
      <c r="Z1551" s="2" t="s">
        <v>4231</v>
      </c>
      <c r="AA1551" s="2" t="s">
        <v>109</v>
      </c>
      <c r="AB1551" s="2" t="s">
        <v>182</v>
      </c>
      <c r="AC1551" s="2">
        <v>6.72</v>
      </c>
      <c r="AD1551" s="3">
        <v>0</v>
      </c>
      <c r="AE1551" s="5">
        <v>0</v>
      </c>
      <c r="AF1551" s="2">
        <v>0</v>
      </c>
      <c r="AG1551" s="3">
        <f t="shared" si="174"/>
        <v>0</v>
      </c>
      <c r="AH1551" s="2" t="s">
        <v>50</v>
      </c>
      <c r="AI1551" s="3">
        <v>0</v>
      </c>
    </row>
    <row r="1552" spans="1:35" x14ac:dyDescent="0.3">
      <c r="A1552" s="2" t="s">
        <v>4232</v>
      </c>
      <c r="B1552" s="2" t="s">
        <v>739</v>
      </c>
      <c r="C1552" s="2" t="s">
        <v>245</v>
      </c>
      <c r="D1552" s="2" t="s">
        <v>38</v>
      </c>
      <c r="E1552" s="2">
        <v>2023</v>
      </c>
      <c r="F1552" s="2" t="s">
        <v>58</v>
      </c>
      <c r="G1552" s="2" t="s">
        <v>40</v>
      </c>
      <c r="H1552" s="2" t="s">
        <v>171</v>
      </c>
      <c r="I1552" s="2" t="s">
        <v>131</v>
      </c>
      <c r="J1552" s="2" t="s">
        <v>235</v>
      </c>
      <c r="K1552" s="3">
        <v>5285497.37</v>
      </c>
      <c r="L1552" s="3">
        <v>2234708.81</v>
      </c>
      <c r="M1552" s="3">
        <f t="shared" si="168"/>
        <v>3050788.56</v>
      </c>
      <c r="N1552" s="3">
        <v>451037.36</v>
      </c>
      <c r="O1552" s="3">
        <f t="shared" si="169"/>
        <v>2599751.2000000002</v>
      </c>
      <c r="P1552" s="3">
        <v>2009409.53</v>
      </c>
      <c r="Q1552" s="4">
        <f t="shared" si="170"/>
        <v>0.5771999012460014</v>
      </c>
      <c r="R1552" s="4">
        <f t="shared" si="171"/>
        <v>0.38017416135806342</v>
      </c>
      <c r="S1552" s="3">
        <v>5526572.9199999999</v>
      </c>
      <c r="T1552" s="3">
        <f t="shared" si="172"/>
        <v>-241075.54999999981</v>
      </c>
      <c r="U1552" s="4">
        <f t="shared" si="173"/>
        <v>-4.362116513971552E-2</v>
      </c>
      <c r="V1552" s="2" t="s">
        <v>85</v>
      </c>
      <c r="W1552" s="2" t="s">
        <v>60</v>
      </c>
      <c r="X1552" s="2" t="s">
        <v>86</v>
      </c>
      <c r="Y1552" s="2">
        <v>0.92</v>
      </c>
      <c r="Z1552" s="2" t="s">
        <v>942</v>
      </c>
      <c r="AA1552" s="2" t="s">
        <v>76</v>
      </c>
      <c r="AB1552" s="2" t="s">
        <v>209</v>
      </c>
      <c r="AC1552" s="2">
        <v>4.76</v>
      </c>
      <c r="AD1552" s="3">
        <v>0</v>
      </c>
      <c r="AE1552" s="5">
        <v>0</v>
      </c>
      <c r="AF1552" s="2">
        <v>0</v>
      </c>
      <c r="AG1552" s="3">
        <f t="shared" si="174"/>
        <v>0</v>
      </c>
      <c r="AH1552" s="2" t="s">
        <v>50</v>
      </c>
      <c r="AI1552" s="3">
        <v>0</v>
      </c>
    </row>
    <row r="1553" spans="1:35" x14ac:dyDescent="0.3">
      <c r="A1553" s="2" t="s">
        <v>4233</v>
      </c>
      <c r="B1553" s="2" t="s">
        <v>4234</v>
      </c>
      <c r="C1553" s="2" t="s">
        <v>249</v>
      </c>
      <c r="D1553" s="2" t="s">
        <v>104</v>
      </c>
      <c r="E1553" s="2">
        <v>2023</v>
      </c>
      <c r="F1553" s="2" t="s">
        <v>55</v>
      </c>
      <c r="G1553" s="2" t="s">
        <v>56</v>
      </c>
      <c r="H1553" s="2" t="s">
        <v>262</v>
      </c>
      <c r="I1553" s="2" t="s">
        <v>131</v>
      </c>
      <c r="J1553" s="2" t="s">
        <v>463</v>
      </c>
      <c r="K1553" s="3">
        <v>3761257.77</v>
      </c>
      <c r="L1553" s="3">
        <v>1919022.26</v>
      </c>
      <c r="M1553" s="3">
        <f t="shared" si="168"/>
        <v>1842235.51</v>
      </c>
      <c r="N1553" s="3">
        <v>493310.49</v>
      </c>
      <c r="O1553" s="3">
        <f t="shared" si="169"/>
        <v>1348925.02</v>
      </c>
      <c r="P1553" s="3">
        <v>950173.18</v>
      </c>
      <c r="Q1553" s="4">
        <f t="shared" si="170"/>
        <v>0.48979241058503681</v>
      </c>
      <c r="R1553" s="4">
        <f t="shared" si="171"/>
        <v>0.25262112785213336</v>
      </c>
      <c r="S1553" s="3">
        <v>4017657.86</v>
      </c>
      <c r="T1553" s="3">
        <f t="shared" si="172"/>
        <v>-256400.08999999985</v>
      </c>
      <c r="U1553" s="4">
        <f t="shared" si="173"/>
        <v>-6.3818298853352301E-2</v>
      </c>
      <c r="V1553" s="2" t="s">
        <v>107</v>
      </c>
      <c r="W1553" s="2" t="s">
        <v>207</v>
      </c>
      <c r="X1553" s="2" t="s">
        <v>264</v>
      </c>
      <c r="Y1553" s="2">
        <v>83.5</v>
      </c>
      <c r="Z1553" s="2" t="s">
        <v>4235</v>
      </c>
      <c r="AA1553" s="2" t="s">
        <v>48</v>
      </c>
      <c r="AB1553" s="2" t="s">
        <v>209</v>
      </c>
      <c r="AC1553" s="2">
        <v>2.98</v>
      </c>
      <c r="AD1553" s="3">
        <v>0</v>
      </c>
      <c r="AE1553" s="5">
        <v>0</v>
      </c>
      <c r="AF1553" s="2">
        <v>0</v>
      </c>
      <c r="AG1553" s="3">
        <f t="shared" si="174"/>
        <v>0</v>
      </c>
      <c r="AH1553" s="2" t="s">
        <v>50</v>
      </c>
      <c r="AI1553" s="3">
        <v>0</v>
      </c>
    </row>
    <row r="1554" spans="1:35" x14ac:dyDescent="0.3">
      <c r="A1554" s="2" t="s">
        <v>4236</v>
      </c>
      <c r="B1554" s="2" t="s">
        <v>4237</v>
      </c>
      <c r="C1554" s="2" t="s">
        <v>261</v>
      </c>
      <c r="D1554" s="2" t="s">
        <v>54</v>
      </c>
      <c r="E1554" s="2">
        <v>2024</v>
      </c>
      <c r="F1554" s="2" t="s">
        <v>92</v>
      </c>
      <c r="G1554" s="2" t="s">
        <v>69</v>
      </c>
      <c r="H1554" s="2" t="s">
        <v>165</v>
      </c>
      <c r="I1554" s="2" t="s">
        <v>178</v>
      </c>
      <c r="J1554" s="2" t="s">
        <v>206</v>
      </c>
      <c r="K1554" s="3">
        <v>1219835.1499999999</v>
      </c>
      <c r="L1554" s="3">
        <v>617933.57999999996</v>
      </c>
      <c r="M1554" s="3">
        <f t="shared" si="168"/>
        <v>601901.56999999995</v>
      </c>
      <c r="N1554" s="3">
        <v>228831.17</v>
      </c>
      <c r="O1554" s="3">
        <f t="shared" si="169"/>
        <v>373070.39999999991</v>
      </c>
      <c r="P1554" s="3">
        <v>270113.3</v>
      </c>
      <c r="Q1554" s="4">
        <f t="shared" si="170"/>
        <v>0.49342861615358435</v>
      </c>
      <c r="R1554" s="4">
        <f t="shared" si="171"/>
        <v>0.22143426511360983</v>
      </c>
      <c r="S1554" s="3">
        <v>1319799.51</v>
      </c>
      <c r="T1554" s="3">
        <f t="shared" si="172"/>
        <v>-99964.360000000102</v>
      </c>
      <c r="U1554" s="4">
        <f t="shared" si="173"/>
        <v>-7.5742079946673188E-2</v>
      </c>
      <c r="V1554" s="2" t="s">
        <v>107</v>
      </c>
      <c r="W1554" s="2" t="s">
        <v>60</v>
      </c>
      <c r="X1554" s="2" t="s">
        <v>167</v>
      </c>
      <c r="Y1554" s="2">
        <v>17.2</v>
      </c>
      <c r="Z1554" s="2" t="s">
        <v>4238</v>
      </c>
      <c r="AA1554" s="2" t="s">
        <v>224</v>
      </c>
      <c r="AB1554" s="2" t="s">
        <v>64</v>
      </c>
      <c r="AC1554" s="2">
        <v>9.68</v>
      </c>
      <c r="AD1554" s="3">
        <v>3454455.04</v>
      </c>
      <c r="AE1554" s="5">
        <v>8.75</v>
      </c>
      <c r="AF1554" s="2">
        <v>12</v>
      </c>
      <c r="AG1554" s="3">
        <f t="shared" si="174"/>
        <v>301696.85872888577</v>
      </c>
      <c r="AH1554" s="2" t="s">
        <v>50</v>
      </c>
      <c r="AI1554" s="3">
        <v>0</v>
      </c>
    </row>
    <row r="1555" spans="1:35" x14ac:dyDescent="0.3">
      <c r="A1555" s="2" t="s">
        <v>4239</v>
      </c>
      <c r="B1555" s="2" t="s">
        <v>666</v>
      </c>
      <c r="C1555" s="2" t="s">
        <v>122</v>
      </c>
      <c r="D1555" s="2" t="s">
        <v>104</v>
      </c>
      <c r="E1555" s="2">
        <v>2023</v>
      </c>
      <c r="F1555" s="2" t="s">
        <v>105</v>
      </c>
      <c r="G1555" s="2" t="s">
        <v>40</v>
      </c>
      <c r="H1555" s="2" t="s">
        <v>171</v>
      </c>
      <c r="I1555" s="2" t="s">
        <v>131</v>
      </c>
      <c r="J1555" s="2" t="s">
        <v>235</v>
      </c>
      <c r="K1555" s="3">
        <v>6436688.5099999998</v>
      </c>
      <c r="L1555" s="3">
        <v>2992519.41</v>
      </c>
      <c r="M1555" s="3">
        <f t="shared" si="168"/>
        <v>3444169.0999999996</v>
      </c>
      <c r="N1555" s="3">
        <v>625077</v>
      </c>
      <c r="O1555" s="3">
        <f t="shared" si="169"/>
        <v>2819092.0999999996</v>
      </c>
      <c r="P1555" s="3">
        <v>2231598.7999999998</v>
      </c>
      <c r="Q1555" s="4">
        <f t="shared" si="170"/>
        <v>0.53508401014732332</v>
      </c>
      <c r="R1555" s="4">
        <f t="shared" si="171"/>
        <v>0.34669982810772987</v>
      </c>
      <c r="S1555" s="3">
        <v>7076632.04</v>
      </c>
      <c r="T1555" s="3">
        <f t="shared" si="172"/>
        <v>-639943.53000000026</v>
      </c>
      <c r="U1555" s="4">
        <f t="shared" si="173"/>
        <v>-9.0430522087735998E-2</v>
      </c>
      <c r="V1555" s="2" t="s">
        <v>95</v>
      </c>
      <c r="W1555" s="2" t="s">
        <v>117</v>
      </c>
      <c r="X1555" s="2" t="s">
        <v>86</v>
      </c>
      <c r="Y1555" s="2">
        <v>0.92</v>
      </c>
      <c r="Z1555" s="2" t="s">
        <v>4240</v>
      </c>
      <c r="AA1555" s="2" t="s">
        <v>99</v>
      </c>
      <c r="AB1555" s="2" t="s">
        <v>242</v>
      </c>
      <c r="AC1555" s="2">
        <v>9.85</v>
      </c>
      <c r="AD1555" s="3">
        <v>0</v>
      </c>
      <c r="AE1555" s="5">
        <v>0</v>
      </c>
      <c r="AF1555" s="2">
        <v>0</v>
      </c>
      <c r="AG1555" s="3">
        <f t="shared" si="174"/>
        <v>0</v>
      </c>
      <c r="AH1555" s="2" t="s">
        <v>50</v>
      </c>
      <c r="AI1555" s="3">
        <v>0</v>
      </c>
    </row>
    <row r="1556" spans="1:35" x14ac:dyDescent="0.3">
      <c r="A1556" s="2" t="s">
        <v>4241</v>
      </c>
      <c r="B1556" s="2" t="s">
        <v>4242</v>
      </c>
      <c r="C1556" s="2" t="s">
        <v>227</v>
      </c>
      <c r="D1556" s="2" t="s">
        <v>104</v>
      </c>
      <c r="E1556" s="2">
        <v>2023</v>
      </c>
      <c r="F1556" s="2" t="s">
        <v>68</v>
      </c>
      <c r="G1556" s="2" t="s">
        <v>93</v>
      </c>
      <c r="H1556" s="2" t="s">
        <v>221</v>
      </c>
      <c r="I1556" s="2" t="s">
        <v>131</v>
      </c>
      <c r="J1556" s="2" t="s">
        <v>268</v>
      </c>
      <c r="K1556" s="3">
        <v>2808989.44</v>
      </c>
      <c r="L1556" s="3">
        <v>975447.41</v>
      </c>
      <c r="M1556" s="3">
        <f t="shared" si="168"/>
        <v>1833542.0299999998</v>
      </c>
      <c r="N1556" s="3">
        <v>612482.4</v>
      </c>
      <c r="O1556" s="3">
        <f t="shared" si="169"/>
        <v>1221059.6299999999</v>
      </c>
      <c r="P1556" s="3">
        <v>869331.81</v>
      </c>
      <c r="Q1556" s="4">
        <f t="shared" si="170"/>
        <v>0.65274080560445247</v>
      </c>
      <c r="R1556" s="4">
        <f t="shared" si="171"/>
        <v>0.30948204988623956</v>
      </c>
      <c r="S1556" s="3">
        <v>2764414.27</v>
      </c>
      <c r="T1556" s="3">
        <f t="shared" si="172"/>
        <v>44575.169999999925</v>
      </c>
      <c r="U1556" s="4">
        <f t="shared" si="173"/>
        <v>1.6124634604783718E-2</v>
      </c>
      <c r="V1556" s="2" t="s">
        <v>44</v>
      </c>
      <c r="W1556" s="2" t="s">
        <v>96</v>
      </c>
      <c r="X1556" s="2" t="s">
        <v>222</v>
      </c>
      <c r="Y1556" s="2">
        <v>18.899999999999999</v>
      </c>
      <c r="Z1556" s="2" t="s">
        <v>4243</v>
      </c>
      <c r="AA1556" s="2" t="s">
        <v>99</v>
      </c>
      <c r="AB1556" s="2" t="s">
        <v>209</v>
      </c>
      <c r="AC1556" s="2">
        <v>1.85</v>
      </c>
      <c r="AD1556" s="3">
        <v>0</v>
      </c>
      <c r="AE1556" s="5">
        <v>0</v>
      </c>
      <c r="AF1556" s="2">
        <v>0</v>
      </c>
      <c r="AG1556" s="3">
        <f t="shared" si="174"/>
        <v>0</v>
      </c>
      <c r="AH1556" s="2" t="s">
        <v>50</v>
      </c>
      <c r="AI1556" s="3">
        <v>0</v>
      </c>
    </row>
    <row r="1557" spans="1:35" x14ac:dyDescent="0.3">
      <c r="A1557" s="2" t="s">
        <v>4244</v>
      </c>
      <c r="B1557" s="2" t="s">
        <v>4245</v>
      </c>
      <c r="C1557" s="2" t="s">
        <v>648</v>
      </c>
      <c r="D1557" s="2" t="s">
        <v>104</v>
      </c>
      <c r="E1557" s="2">
        <v>2021</v>
      </c>
      <c r="F1557" s="2" t="s">
        <v>82</v>
      </c>
      <c r="G1557" s="2" t="s">
        <v>93</v>
      </c>
      <c r="H1557" s="2" t="s">
        <v>221</v>
      </c>
      <c r="I1557" s="2" t="s">
        <v>58</v>
      </c>
      <c r="J1557" s="2" t="s">
        <v>191</v>
      </c>
      <c r="K1557" s="3">
        <v>2732739.18</v>
      </c>
      <c r="L1557" s="3">
        <v>1522143.74</v>
      </c>
      <c r="M1557" s="3">
        <f t="shared" si="168"/>
        <v>1210595.4400000002</v>
      </c>
      <c r="N1557" s="3">
        <v>425722.93</v>
      </c>
      <c r="O1557" s="3">
        <f t="shared" si="169"/>
        <v>784872.51000000024</v>
      </c>
      <c r="P1557" s="3">
        <v>555959.99</v>
      </c>
      <c r="Q1557" s="4">
        <f t="shared" si="170"/>
        <v>0.44299706640865744</v>
      </c>
      <c r="R1557" s="4">
        <f t="shared" si="171"/>
        <v>0.20344421965655718</v>
      </c>
      <c r="S1557" s="3">
        <v>2463516.84</v>
      </c>
      <c r="T1557" s="3">
        <f t="shared" si="172"/>
        <v>269222.34000000032</v>
      </c>
      <c r="U1557" s="4">
        <f t="shared" si="173"/>
        <v>0.10928374250528781</v>
      </c>
      <c r="V1557" s="2" t="s">
        <v>85</v>
      </c>
      <c r="W1557" s="2" t="s">
        <v>45</v>
      </c>
      <c r="X1557" s="2" t="s">
        <v>222</v>
      </c>
      <c r="Y1557" s="2">
        <v>18.899999999999999</v>
      </c>
      <c r="Z1557" s="2" t="s">
        <v>4246</v>
      </c>
      <c r="AA1557" s="2" t="s">
        <v>63</v>
      </c>
      <c r="AB1557" s="2" t="s">
        <v>209</v>
      </c>
      <c r="AC1557" s="2">
        <v>4.49</v>
      </c>
      <c r="AD1557" s="3">
        <v>0</v>
      </c>
      <c r="AE1557" s="5">
        <v>0</v>
      </c>
      <c r="AF1557" s="2">
        <v>0</v>
      </c>
      <c r="AG1557" s="3">
        <f t="shared" si="174"/>
        <v>0</v>
      </c>
      <c r="AH1557" s="2" t="s">
        <v>50</v>
      </c>
      <c r="AI1557" s="3">
        <v>0</v>
      </c>
    </row>
    <row r="1558" spans="1:35" x14ac:dyDescent="0.3">
      <c r="A1558" s="2" t="s">
        <v>4247</v>
      </c>
      <c r="B1558" s="2" t="s">
        <v>4248</v>
      </c>
      <c r="C1558" s="2" t="s">
        <v>253</v>
      </c>
      <c r="D1558" s="2" t="s">
        <v>54</v>
      </c>
      <c r="E1558" s="2">
        <v>2020</v>
      </c>
      <c r="F1558" s="2" t="s">
        <v>92</v>
      </c>
      <c r="G1558" s="2" t="s">
        <v>40</v>
      </c>
      <c r="H1558" s="2" t="s">
        <v>41</v>
      </c>
      <c r="I1558" s="2" t="s">
        <v>39</v>
      </c>
      <c r="J1558" s="2" t="s">
        <v>116</v>
      </c>
      <c r="K1558" s="3">
        <v>5962796.4500000002</v>
      </c>
      <c r="L1558" s="3">
        <v>3314098.99</v>
      </c>
      <c r="M1558" s="3">
        <f t="shared" si="168"/>
        <v>2648697.46</v>
      </c>
      <c r="N1558" s="3">
        <v>1122083.5900000001</v>
      </c>
      <c r="O1558" s="3">
        <f t="shared" si="169"/>
        <v>1526613.8699999999</v>
      </c>
      <c r="P1558" s="3">
        <v>1160251.8899999999</v>
      </c>
      <c r="Q1558" s="4">
        <f t="shared" si="170"/>
        <v>0.44420390369018886</v>
      </c>
      <c r="R1558" s="4">
        <f t="shared" si="171"/>
        <v>0.19458183752021249</v>
      </c>
      <c r="S1558" s="3">
        <v>5452241.79</v>
      </c>
      <c r="T1558" s="3">
        <f t="shared" si="172"/>
        <v>510554.66000000015</v>
      </c>
      <c r="U1558" s="4">
        <f t="shared" si="173"/>
        <v>9.3641235965802636E-2</v>
      </c>
      <c r="V1558" s="2" t="s">
        <v>124</v>
      </c>
      <c r="W1558" s="2" t="s">
        <v>60</v>
      </c>
      <c r="X1558" s="2" t="s">
        <v>46</v>
      </c>
      <c r="Y1558" s="2">
        <v>0.89</v>
      </c>
      <c r="Z1558" s="2" t="s">
        <v>4249</v>
      </c>
      <c r="AA1558" s="2" t="s">
        <v>148</v>
      </c>
      <c r="AB1558" s="2" t="s">
        <v>306</v>
      </c>
      <c r="AC1558" s="2">
        <v>3.3</v>
      </c>
      <c r="AD1558" s="3">
        <v>0</v>
      </c>
      <c r="AE1558" s="5">
        <v>0</v>
      </c>
      <c r="AF1558" s="2">
        <v>0</v>
      </c>
      <c r="AG1558" s="3">
        <f t="shared" si="174"/>
        <v>0</v>
      </c>
      <c r="AH1558" s="2" t="s">
        <v>50</v>
      </c>
      <c r="AI1558" s="3">
        <v>0</v>
      </c>
    </row>
    <row r="1559" spans="1:35" x14ac:dyDescent="0.3">
      <c r="A1559" s="2" t="s">
        <v>4250</v>
      </c>
      <c r="B1559" s="2" t="s">
        <v>1095</v>
      </c>
      <c r="C1559" s="2" t="s">
        <v>130</v>
      </c>
      <c r="D1559" s="2" t="s">
        <v>104</v>
      </c>
      <c r="E1559" s="2">
        <v>2022</v>
      </c>
      <c r="F1559" s="2" t="s">
        <v>55</v>
      </c>
      <c r="G1559" s="2" t="s">
        <v>69</v>
      </c>
      <c r="H1559" s="2" t="s">
        <v>165</v>
      </c>
      <c r="I1559" s="2" t="s">
        <v>131</v>
      </c>
      <c r="J1559" s="2" t="s">
        <v>132</v>
      </c>
      <c r="K1559" s="3">
        <v>8309650.4299999997</v>
      </c>
      <c r="L1559" s="3">
        <v>2657083.35</v>
      </c>
      <c r="M1559" s="3">
        <f t="shared" si="168"/>
        <v>5652567.0800000001</v>
      </c>
      <c r="N1559" s="3">
        <v>1033845.82</v>
      </c>
      <c r="O1559" s="3">
        <f t="shared" si="169"/>
        <v>4618721.26</v>
      </c>
      <c r="P1559" s="3">
        <v>3590438.42</v>
      </c>
      <c r="Q1559" s="4">
        <f t="shared" si="170"/>
        <v>0.68024126016092834</v>
      </c>
      <c r="R1559" s="4">
        <f t="shared" si="171"/>
        <v>0.43208056105917325</v>
      </c>
      <c r="S1559" s="3">
        <v>9325978.5500000007</v>
      </c>
      <c r="T1559" s="3">
        <f t="shared" si="172"/>
        <v>-1016328.120000001</v>
      </c>
      <c r="U1559" s="4">
        <f t="shared" si="173"/>
        <v>-0.10897817473534731</v>
      </c>
      <c r="V1559" s="2" t="s">
        <v>95</v>
      </c>
      <c r="W1559" s="2" t="s">
        <v>117</v>
      </c>
      <c r="X1559" s="2" t="s">
        <v>167</v>
      </c>
      <c r="Y1559" s="2">
        <v>17.2</v>
      </c>
      <c r="Z1559" s="2" t="s">
        <v>4251</v>
      </c>
      <c r="AA1559" s="2" t="s">
        <v>76</v>
      </c>
      <c r="AB1559" s="2" t="s">
        <v>49</v>
      </c>
      <c r="AC1559" s="2">
        <v>9.93</v>
      </c>
      <c r="AD1559" s="3">
        <v>0</v>
      </c>
      <c r="AE1559" s="5">
        <v>0</v>
      </c>
      <c r="AF1559" s="2">
        <v>0</v>
      </c>
      <c r="AG1559" s="3">
        <f t="shared" si="174"/>
        <v>0</v>
      </c>
      <c r="AH1559" s="2" t="s">
        <v>50</v>
      </c>
      <c r="AI1559" s="3">
        <v>0</v>
      </c>
    </row>
    <row r="1560" spans="1:35" x14ac:dyDescent="0.3">
      <c r="A1560" s="2" t="s">
        <v>4252</v>
      </c>
      <c r="B1560" s="2" t="s">
        <v>2815</v>
      </c>
      <c r="C1560" s="2" t="s">
        <v>474</v>
      </c>
      <c r="D1560" s="2" t="s">
        <v>81</v>
      </c>
      <c r="E1560" s="2">
        <v>2024</v>
      </c>
      <c r="F1560" s="2" t="s">
        <v>39</v>
      </c>
      <c r="G1560" s="2" t="s">
        <v>69</v>
      </c>
      <c r="H1560" s="2" t="s">
        <v>165</v>
      </c>
      <c r="I1560" s="2" t="s">
        <v>55</v>
      </c>
      <c r="J1560" s="2" t="s">
        <v>217</v>
      </c>
      <c r="K1560" s="3">
        <v>3662850.9</v>
      </c>
      <c r="L1560" s="3">
        <v>1482512.64</v>
      </c>
      <c r="M1560" s="3">
        <f t="shared" si="168"/>
        <v>2180338.2599999998</v>
      </c>
      <c r="N1560" s="3">
        <v>558221.72</v>
      </c>
      <c r="O1560" s="3">
        <f t="shared" si="169"/>
        <v>1622116.5399999998</v>
      </c>
      <c r="P1560" s="3">
        <v>1172216.83</v>
      </c>
      <c r="Q1560" s="4">
        <f t="shared" si="170"/>
        <v>0.59525716976358489</v>
      </c>
      <c r="R1560" s="4">
        <f t="shared" si="171"/>
        <v>0.32002854115628898</v>
      </c>
      <c r="S1560" s="3">
        <v>4395157.97</v>
      </c>
      <c r="T1560" s="3">
        <f t="shared" si="172"/>
        <v>-732307.06999999983</v>
      </c>
      <c r="U1560" s="4">
        <f t="shared" si="173"/>
        <v>-0.16661678032928584</v>
      </c>
      <c r="V1560" s="2" t="s">
        <v>133</v>
      </c>
      <c r="W1560" s="2" t="s">
        <v>117</v>
      </c>
      <c r="X1560" s="2" t="s">
        <v>167</v>
      </c>
      <c r="Y1560" s="2">
        <v>17.2</v>
      </c>
      <c r="Z1560" s="2" t="s">
        <v>4253</v>
      </c>
      <c r="AA1560" s="2" t="s">
        <v>141</v>
      </c>
      <c r="AB1560" s="2" t="s">
        <v>77</v>
      </c>
      <c r="AC1560" s="2">
        <v>9.7899999999999991</v>
      </c>
      <c r="AD1560" s="3">
        <v>0</v>
      </c>
      <c r="AE1560" s="5">
        <v>0</v>
      </c>
      <c r="AF1560" s="2">
        <v>0</v>
      </c>
      <c r="AG1560" s="3">
        <f t="shared" si="174"/>
        <v>0</v>
      </c>
      <c r="AH1560" s="2" t="s">
        <v>50</v>
      </c>
      <c r="AI1560" s="3">
        <v>0</v>
      </c>
    </row>
    <row r="1561" spans="1:35" x14ac:dyDescent="0.3">
      <c r="A1561" s="2" t="s">
        <v>4254</v>
      </c>
      <c r="B1561" s="2" t="s">
        <v>1861</v>
      </c>
      <c r="C1561" s="2" t="s">
        <v>287</v>
      </c>
      <c r="D1561" s="2" t="s">
        <v>104</v>
      </c>
      <c r="E1561" s="2">
        <v>2021</v>
      </c>
      <c r="F1561" s="2" t="s">
        <v>39</v>
      </c>
      <c r="G1561" s="2" t="s">
        <v>40</v>
      </c>
      <c r="H1561" s="2" t="s">
        <v>83</v>
      </c>
      <c r="I1561" s="2" t="s">
        <v>131</v>
      </c>
      <c r="J1561" s="2" t="s">
        <v>235</v>
      </c>
      <c r="K1561" s="3">
        <v>2546391.87</v>
      </c>
      <c r="L1561" s="3">
        <v>873695.17</v>
      </c>
      <c r="M1561" s="3">
        <f t="shared" si="168"/>
        <v>1672696.7000000002</v>
      </c>
      <c r="N1561" s="3">
        <v>548756.88</v>
      </c>
      <c r="O1561" s="3">
        <f t="shared" si="169"/>
        <v>1123939.8200000003</v>
      </c>
      <c r="P1561" s="3">
        <v>800130.29</v>
      </c>
      <c r="Q1561" s="4">
        <f t="shared" si="170"/>
        <v>0.65688895715803564</v>
      </c>
      <c r="R1561" s="4">
        <f t="shared" si="171"/>
        <v>0.31422119251425351</v>
      </c>
      <c r="S1561" s="3">
        <v>3038180.16</v>
      </c>
      <c r="T1561" s="3">
        <f t="shared" si="172"/>
        <v>-491788.29000000004</v>
      </c>
      <c r="U1561" s="4">
        <f t="shared" si="173"/>
        <v>-0.16186936392870133</v>
      </c>
      <c r="V1561" s="2" t="s">
        <v>133</v>
      </c>
      <c r="W1561" s="2" t="s">
        <v>134</v>
      </c>
      <c r="X1561" s="2" t="s">
        <v>86</v>
      </c>
      <c r="Y1561" s="2">
        <v>0.92</v>
      </c>
      <c r="Z1561" s="2" t="s">
        <v>4255</v>
      </c>
      <c r="AA1561" s="2" t="s">
        <v>99</v>
      </c>
      <c r="AB1561" s="2" t="s">
        <v>100</v>
      </c>
      <c r="AC1561" s="2">
        <v>3.32</v>
      </c>
      <c r="AD1561" s="3">
        <v>0</v>
      </c>
      <c r="AE1561" s="5">
        <v>0</v>
      </c>
      <c r="AF1561" s="2">
        <v>0</v>
      </c>
      <c r="AG1561" s="3">
        <f t="shared" si="174"/>
        <v>0</v>
      </c>
      <c r="AH1561" s="2" t="s">
        <v>50</v>
      </c>
      <c r="AI1561" s="3">
        <v>0</v>
      </c>
    </row>
    <row r="1562" spans="1:35" x14ac:dyDescent="0.3">
      <c r="A1562" s="2" t="s">
        <v>4256</v>
      </c>
      <c r="B1562" s="2" t="s">
        <v>4257</v>
      </c>
      <c r="C1562" s="2" t="s">
        <v>196</v>
      </c>
      <c r="D1562" s="2" t="s">
        <v>38</v>
      </c>
      <c r="E1562" s="2">
        <v>2023</v>
      </c>
      <c r="F1562" s="2" t="s">
        <v>68</v>
      </c>
      <c r="G1562" s="2" t="s">
        <v>93</v>
      </c>
      <c r="H1562" s="2" t="s">
        <v>159</v>
      </c>
      <c r="I1562" s="2" t="s">
        <v>55</v>
      </c>
      <c r="J1562" s="2" t="s">
        <v>84</v>
      </c>
      <c r="K1562" s="3">
        <v>7444553.8700000001</v>
      </c>
      <c r="L1562" s="3">
        <v>2522066.4</v>
      </c>
      <c r="M1562" s="3">
        <f t="shared" si="168"/>
        <v>4922487.4700000007</v>
      </c>
      <c r="N1562" s="3">
        <v>1604928.66</v>
      </c>
      <c r="O1562" s="3">
        <f t="shared" si="169"/>
        <v>3317558.8100000005</v>
      </c>
      <c r="P1562" s="3">
        <v>2518493.4700000002</v>
      </c>
      <c r="Q1562" s="4">
        <f t="shared" si="170"/>
        <v>0.66121994090694924</v>
      </c>
      <c r="R1562" s="4">
        <f t="shared" si="171"/>
        <v>0.33830012032675372</v>
      </c>
      <c r="S1562" s="3">
        <v>8735290.8699999992</v>
      </c>
      <c r="T1562" s="3">
        <f t="shared" si="172"/>
        <v>-1290736.9999999991</v>
      </c>
      <c r="U1562" s="4">
        <f t="shared" si="173"/>
        <v>-0.14776119298246096</v>
      </c>
      <c r="V1562" s="2" t="s">
        <v>133</v>
      </c>
      <c r="W1562" s="2" t="s">
        <v>207</v>
      </c>
      <c r="X1562" s="2" t="s">
        <v>160</v>
      </c>
      <c r="Y1562" s="2">
        <v>129.5</v>
      </c>
      <c r="Z1562" s="2" t="s">
        <v>4258</v>
      </c>
      <c r="AA1562" s="2" t="s">
        <v>141</v>
      </c>
      <c r="AB1562" s="2" t="s">
        <v>49</v>
      </c>
      <c r="AC1562" s="2">
        <v>1.19</v>
      </c>
      <c r="AD1562" s="3">
        <v>0</v>
      </c>
      <c r="AE1562" s="5">
        <v>0</v>
      </c>
      <c r="AF1562" s="2">
        <v>0</v>
      </c>
      <c r="AG1562" s="3">
        <f t="shared" si="174"/>
        <v>0</v>
      </c>
      <c r="AH1562" s="2" t="s">
        <v>50</v>
      </c>
      <c r="AI1562" s="3">
        <v>0</v>
      </c>
    </row>
    <row r="1563" spans="1:35" x14ac:dyDescent="0.3">
      <c r="A1563" s="2" t="s">
        <v>4259</v>
      </c>
      <c r="B1563" s="2" t="s">
        <v>2006</v>
      </c>
      <c r="C1563" s="2" t="s">
        <v>734</v>
      </c>
      <c r="D1563" s="2" t="s">
        <v>38</v>
      </c>
      <c r="E1563" s="2">
        <v>2024</v>
      </c>
      <c r="F1563" s="2" t="s">
        <v>82</v>
      </c>
      <c r="G1563" s="2" t="s">
        <v>93</v>
      </c>
      <c r="H1563" s="2" t="s">
        <v>221</v>
      </c>
      <c r="I1563" s="2" t="s">
        <v>131</v>
      </c>
      <c r="J1563" s="2" t="s">
        <v>491</v>
      </c>
      <c r="K1563" s="3">
        <v>3260887.1</v>
      </c>
      <c r="L1563" s="3">
        <v>1472847.56</v>
      </c>
      <c r="M1563" s="3">
        <f t="shared" si="168"/>
        <v>1788039.54</v>
      </c>
      <c r="N1563" s="3">
        <v>663560.29</v>
      </c>
      <c r="O1563" s="3">
        <f t="shared" si="169"/>
        <v>1124479.25</v>
      </c>
      <c r="P1563" s="3">
        <v>869769.3</v>
      </c>
      <c r="Q1563" s="4">
        <f t="shared" si="170"/>
        <v>0.54832917705123863</v>
      </c>
      <c r="R1563" s="4">
        <f t="shared" si="171"/>
        <v>0.26672781771561488</v>
      </c>
      <c r="S1563" s="3">
        <v>3003687.58</v>
      </c>
      <c r="T1563" s="3">
        <f t="shared" si="172"/>
        <v>257199.52000000002</v>
      </c>
      <c r="U1563" s="4">
        <f t="shared" si="173"/>
        <v>8.5627920064842433E-2</v>
      </c>
      <c r="V1563" s="2" t="s">
        <v>124</v>
      </c>
      <c r="W1563" s="2" t="s">
        <v>125</v>
      </c>
      <c r="X1563" s="2" t="s">
        <v>222</v>
      </c>
      <c r="Y1563" s="2">
        <v>18.899999999999999</v>
      </c>
      <c r="Z1563" s="2" t="s">
        <v>4260</v>
      </c>
      <c r="AA1563" s="2" t="s">
        <v>148</v>
      </c>
      <c r="AB1563" s="2" t="s">
        <v>142</v>
      </c>
      <c r="AC1563" s="2">
        <v>8.7799999999999994</v>
      </c>
      <c r="AD1563" s="3">
        <v>0</v>
      </c>
      <c r="AE1563" s="5">
        <v>0</v>
      </c>
      <c r="AF1563" s="2">
        <v>0</v>
      </c>
      <c r="AG1563" s="3">
        <f t="shared" si="174"/>
        <v>0</v>
      </c>
      <c r="AH1563" s="2" t="s">
        <v>230</v>
      </c>
      <c r="AI1563" s="3">
        <v>0</v>
      </c>
    </row>
    <row r="1564" spans="1:35" x14ac:dyDescent="0.3">
      <c r="A1564" s="2" t="s">
        <v>4261</v>
      </c>
      <c r="B1564" s="2" t="s">
        <v>2077</v>
      </c>
      <c r="C1564" s="2" t="s">
        <v>189</v>
      </c>
      <c r="D1564" s="2" t="s">
        <v>54</v>
      </c>
      <c r="E1564" s="2">
        <v>2020</v>
      </c>
      <c r="F1564" s="2" t="s">
        <v>58</v>
      </c>
      <c r="G1564" s="2" t="s">
        <v>114</v>
      </c>
      <c r="H1564" s="2" t="s">
        <v>115</v>
      </c>
      <c r="I1564" s="2" t="s">
        <v>131</v>
      </c>
      <c r="J1564" s="2" t="s">
        <v>268</v>
      </c>
      <c r="K1564" s="3">
        <v>2708002.4</v>
      </c>
      <c r="L1564" s="3">
        <v>1278329.3600000001</v>
      </c>
      <c r="M1564" s="3">
        <f t="shared" si="168"/>
        <v>1429673.0399999998</v>
      </c>
      <c r="N1564" s="3">
        <v>436493.46</v>
      </c>
      <c r="O1564" s="3">
        <f t="shared" si="169"/>
        <v>993179.57999999984</v>
      </c>
      <c r="P1564" s="3">
        <v>709004.99</v>
      </c>
      <c r="Q1564" s="4">
        <f t="shared" si="170"/>
        <v>0.52794378616503435</v>
      </c>
      <c r="R1564" s="4">
        <f t="shared" si="171"/>
        <v>0.26181844964391465</v>
      </c>
      <c r="S1564" s="3">
        <v>2344922.34</v>
      </c>
      <c r="T1564" s="3">
        <f t="shared" si="172"/>
        <v>363080.06000000006</v>
      </c>
      <c r="U1564" s="4">
        <f t="shared" si="173"/>
        <v>0.15483670985880074</v>
      </c>
      <c r="V1564" s="2" t="s">
        <v>133</v>
      </c>
      <c r="W1564" s="2" t="s">
        <v>117</v>
      </c>
      <c r="X1564" s="2" t="s">
        <v>118</v>
      </c>
      <c r="Y1564" s="2">
        <v>3.75</v>
      </c>
      <c r="Z1564" s="2" t="s">
        <v>3285</v>
      </c>
      <c r="AA1564" s="2" t="s">
        <v>224</v>
      </c>
      <c r="AB1564" s="2" t="s">
        <v>77</v>
      </c>
      <c r="AC1564" s="2">
        <v>7.8</v>
      </c>
      <c r="AD1564" s="3">
        <v>0</v>
      </c>
      <c r="AE1564" s="5">
        <v>0</v>
      </c>
      <c r="AF1564" s="2">
        <v>0</v>
      </c>
      <c r="AG1564" s="3">
        <f t="shared" si="174"/>
        <v>0</v>
      </c>
      <c r="AH1564" s="2" t="s">
        <v>50</v>
      </c>
      <c r="AI1564" s="3">
        <v>0</v>
      </c>
    </row>
    <row r="1565" spans="1:35" x14ac:dyDescent="0.3">
      <c r="A1565" s="2" t="s">
        <v>4262</v>
      </c>
      <c r="B1565" s="2" t="s">
        <v>4263</v>
      </c>
      <c r="C1565" s="2" t="s">
        <v>287</v>
      </c>
      <c r="D1565" s="2" t="s">
        <v>104</v>
      </c>
      <c r="E1565" s="2">
        <v>2021</v>
      </c>
      <c r="F1565" s="2" t="s">
        <v>55</v>
      </c>
      <c r="G1565" s="2" t="s">
        <v>56</v>
      </c>
      <c r="H1565" s="2" t="s">
        <v>153</v>
      </c>
      <c r="I1565" s="2" t="s">
        <v>55</v>
      </c>
      <c r="J1565" s="2" t="s">
        <v>217</v>
      </c>
      <c r="K1565" s="3">
        <v>3254954.92</v>
      </c>
      <c r="L1565" s="3">
        <v>1217305.4099999999</v>
      </c>
      <c r="M1565" s="3">
        <f t="shared" si="168"/>
        <v>2037649.51</v>
      </c>
      <c r="N1565" s="3">
        <v>666187.59</v>
      </c>
      <c r="O1565" s="3">
        <f t="shared" si="169"/>
        <v>1371461.92</v>
      </c>
      <c r="P1565" s="3">
        <v>1036845.16</v>
      </c>
      <c r="Q1565" s="4">
        <f t="shared" si="170"/>
        <v>0.62601466382213367</v>
      </c>
      <c r="R1565" s="4">
        <f t="shared" si="171"/>
        <v>0.31854363132009217</v>
      </c>
      <c r="S1565" s="3">
        <v>2978449.3</v>
      </c>
      <c r="T1565" s="3">
        <f t="shared" si="172"/>
        <v>276505.62000000011</v>
      </c>
      <c r="U1565" s="4">
        <f t="shared" si="173"/>
        <v>9.2835429496819069E-2</v>
      </c>
      <c r="V1565" s="2" t="s">
        <v>95</v>
      </c>
      <c r="W1565" s="2" t="s">
        <v>134</v>
      </c>
      <c r="X1565" s="2" t="s">
        <v>155</v>
      </c>
      <c r="Y1565" s="2">
        <v>7.24</v>
      </c>
      <c r="Z1565" s="2" t="s">
        <v>4264</v>
      </c>
      <c r="AA1565" s="2" t="s">
        <v>99</v>
      </c>
      <c r="AB1565" s="2" t="s">
        <v>100</v>
      </c>
      <c r="AC1565" s="2">
        <v>5.43</v>
      </c>
      <c r="AD1565" s="3">
        <v>0</v>
      </c>
      <c r="AE1565" s="5">
        <v>0</v>
      </c>
      <c r="AF1565" s="2">
        <v>0</v>
      </c>
      <c r="AG1565" s="3">
        <f t="shared" si="174"/>
        <v>0</v>
      </c>
      <c r="AH1565" s="2" t="s">
        <v>50</v>
      </c>
      <c r="AI1565" s="3">
        <v>0</v>
      </c>
    </row>
    <row r="1566" spans="1:35" x14ac:dyDescent="0.3">
      <c r="A1566" s="2" t="s">
        <v>4265</v>
      </c>
      <c r="B1566" s="2" t="s">
        <v>1468</v>
      </c>
      <c r="C1566" s="2" t="s">
        <v>261</v>
      </c>
      <c r="D1566" s="2" t="s">
        <v>54</v>
      </c>
      <c r="E1566" s="2">
        <v>2024</v>
      </c>
      <c r="F1566" s="2" t="s">
        <v>105</v>
      </c>
      <c r="G1566" s="2" t="s">
        <v>114</v>
      </c>
      <c r="H1566" s="2" t="s">
        <v>115</v>
      </c>
      <c r="I1566" s="2" t="s">
        <v>71</v>
      </c>
      <c r="J1566" s="2" t="s">
        <v>172</v>
      </c>
      <c r="K1566" s="3">
        <v>8866833.2899999991</v>
      </c>
      <c r="L1566" s="3">
        <v>4543676.1100000003</v>
      </c>
      <c r="M1566" s="3">
        <f t="shared" si="168"/>
        <v>4323157.1799999988</v>
      </c>
      <c r="N1566" s="3">
        <v>996320.65</v>
      </c>
      <c r="O1566" s="3">
        <f t="shared" si="169"/>
        <v>3326836.5299999989</v>
      </c>
      <c r="P1566" s="3">
        <v>2458193.7400000002</v>
      </c>
      <c r="Q1566" s="4">
        <f t="shared" si="170"/>
        <v>0.48756495567314306</v>
      </c>
      <c r="R1566" s="4">
        <f t="shared" si="171"/>
        <v>0.27723468566532622</v>
      </c>
      <c r="S1566" s="3">
        <v>9048740.1400000006</v>
      </c>
      <c r="T1566" s="3">
        <f t="shared" si="172"/>
        <v>-181906.85000000149</v>
      </c>
      <c r="U1566" s="4">
        <f t="shared" si="173"/>
        <v>-2.0103002980037116E-2</v>
      </c>
      <c r="V1566" s="2" t="s">
        <v>95</v>
      </c>
      <c r="W1566" s="2" t="s">
        <v>60</v>
      </c>
      <c r="X1566" s="2" t="s">
        <v>118</v>
      </c>
      <c r="Y1566" s="2">
        <v>3.75</v>
      </c>
      <c r="Z1566" s="2" t="s">
        <v>4266</v>
      </c>
      <c r="AA1566" s="2" t="s">
        <v>224</v>
      </c>
      <c r="AB1566" s="2" t="s">
        <v>182</v>
      </c>
      <c r="AC1566" s="2">
        <v>1.68</v>
      </c>
      <c r="AD1566" s="3">
        <v>0</v>
      </c>
      <c r="AE1566" s="5">
        <v>0</v>
      </c>
      <c r="AF1566" s="2">
        <v>0</v>
      </c>
      <c r="AG1566" s="3">
        <f t="shared" si="174"/>
        <v>0</v>
      </c>
      <c r="AH1566" s="2" t="s">
        <v>50</v>
      </c>
      <c r="AI1566" s="3">
        <v>0</v>
      </c>
    </row>
    <row r="1567" spans="1:35" x14ac:dyDescent="0.3">
      <c r="A1567" s="2" t="s">
        <v>4267</v>
      </c>
      <c r="B1567" s="2" t="s">
        <v>3979</v>
      </c>
      <c r="C1567" s="2" t="s">
        <v>245</v>
      </c>
      <c r="D1567" s="2" t="s">
        <v>38</v>
      </c>
      <c r="E1567" s="2">
        <v>2023</v>
      </c>
      <c r="F1567" s="2" t="s">
        <v>105</v>
      </c>
      <c r="G1567" s="2" t="s">
        <v>56</v>
      </c>
      <c r="H1567" s="2" t="s">
        <v>123</v>
      </c>
      <c r="I1567" s="2" t="s">
        <v>178</v>
      </c>
      <c r="J1567" s="2" t="s">
        <v>197</v>
      </c>
      <c r="K1567" s="3">
        <v>7217352.7699999996</v>
      </c>
      <c r="L1567" s="3">
        <v>2365347.38</v>
      </c>
      <c r="M1567" s="3">
        <f t="shared" si="168"/>
        <v>4852005.3899999997</v>
      </c>
      <c r="N1567" s="3">
        <v>738356.15</v>
      </c>
      <c r="O1567" s="3">
        <f t="shared" si="169"/>
        <v>4113649.2399999998</v>
      </c>
      <c r="P1567" s="3">
        <v>3105046.35</v>
      </c>
      <c r="Q1567" s="4">
        <f t="shared" si="170"/>
        <v>0.67226939635929694</v>
      </c>
      <c r="R1567" s="4">
        <f t="shared" si="171"/>
        <v>0.43021956234515613</v>
      </c>
      <c r="S1567" s="3">
        <v>8130388.1399999997</v>
      </c>
      <c r="T1567" s="3">
        <f t="shared" si="172"/>
        <v>-913035.37000000011</v>
      </c>
      <c r="U1567" s="4">
        <f t="shared" si="173"/>
        <v>-0.11229911220450051</v>
      </c>
      <c r="V1567" s="2" t="s">
        <v>95</v>
      </c>
      <c r="W1567" s="2" t="s">
        <v>45</v>
      </c>
      <c r="X1567" s="2" t="s">
        <v>126</v>
      </c>
      <c r="Y1567" s="2">
        <v>1.34</v>
      </c>
      <c r="Z1567" s="2" t="s">
        <v>4268</v>
      </c>
      <c r="AA1567" s="2" t="s">
        <v>63</v>
      </c>
      <c r="AB1567" s="2" t="s">
        <v>182</v>
      </c>
      <c r="AC1567" s="2">
        <v>6.2</v>
      </c>
      <c r="AD1567" s="3">
        <v>3848057.61</v>
      </c>
      <c r="AE1567" s="5">
        <v>10.91</v>
      </c>
      <c r="AF1567" s="2">
        <v>180</v>
      </c>
      <c r="AG1567" s="3">
        <f t="shared" si="174"/>
        <v>43519.679821088328</v>
      </c>
      <c r="AH1567" s="2" t="s">
        <v>50</v>
      </c>
      <c r="AI1567" s="3">
        <v>0</v>
      </c>
    </row>
    <row r="1568" spans="1:35" x14ac:dyDescent="0.3">
      <c r="A1568" s="2" t="s">
        <v>4269</v>
      </c>
      <c r="B1568" s="2" t="s">
        <v>4270</v>
      </c>
      <c r="C1568" s="2" t="s">
        <v>176</v>
      </c>
      <c r="D1568" s="2" t="s">
        <v>104</v>
      </c>
      <c r="E1568" s="2">
        <v>2020</v>
      </c>
      <c r="F1568" s="2" t="s">
        <v>68</v>
      </c>
      <c r="G1568" s="2" t="s">
        <v>69</v>
      </c>
      <c r="H1568" s="2" t="s">
        <v>165</v>
      </c>
      <c r="I1568" s="2" t="s">
        <v>178</v>
      </c>
      <c r="J1568" s="2" t="s">
        <v>179</v>
      </c>
      <c r="K1568" s="3">
        <v>191800.08</v>
      </c>
      <c r="L1568" s="3">
        <v>90042.13</v>
      </c>
      <c r="M1568" s="3">
        <f t="shared" si="168"/>
        <v>101757.94999999998</v>
      </c>
      <c r="N1568" s="3">
        <v>28078.86</v>
      </c>
      <c r="O1568" s="3">
        <f t="shared" si="169"/>
        <v>73679.089999999982</v>
      </c>
      <c r="P1568" s="3">
        <v>57786.8</v>
      </c>
      <c r="Q1568" s="4">
        <f t="shared" si="170"/>
        <v>0.53054174951334743</v>
      </c>
      <c r="R1568" s="4">
        <f t="shared" si="171"/>
        <v>0.30128663137158235</v>
      </c>
      <c r="S1568" s="3">
        <v>221585.41</v>
      </c>
      <c r="T1568" s="3">
        <f t="shared" si="172"/>
        <v>-29785.330000000016</v>
      </c>
      <c r="U1568" s="4">
        <f t="shared" si="173"/>
        <v>-0.13441918400674491</v>
      </c>
      <c r="V1568" s="2" t="s">
        <v>44</v>
      </c>
      <c r="W1568" s="2" t="s">
        <v>96</v>
      </c>
      <c r="X1568" s="2" t="s">
        <v>167</v>
      </c>
      <c r="Y1568" s="2">
        <v>17.2</v>
      </c>
      <c r="Z1568" s="2" t="s">
        <v>4271</v>
      </c>
      <c r="AA1568" s="2" t="s">
        <v>141</v>
      </c>
      <c r="AB1568" s="2" t="s">
        <v>64</v>
      </c>
      <c r="AC1568" s="2">
        <v>9.25</v>
      </c>
      <c r="AD1568" s="3">
        <v>2682264.86</v>
      </c>
      <c r="AE1568" s="5">
        <v>5.97</v>
      </c>
      <c r="AF1568" s="2">
        <v>12</v>
      </c>
      <c r="AG1568" s="3">
        <f t="shared" si="174"/>
        <v>230815.97600043117</v>
      </c>
      <c r="AH1568" s="2" t="s">
        <v>50</v>
      </c>
      <c r="AI1568" s="3">
        <v>0</v>
      </c>
    </row>
    <row r="1569" spans="1:35" x14ac:dyDescent="0.3">
      <c r="A1569" s="2" t="s">
        <v>4272</v>
      </c>
      <c r="B1569" s="2" t="s">
        <v>889</v>
      </c>
      <c r="C1569" s="2" t="s">
        <v>287</v>
      </c>
      <c r="D1569" s="2" t="s">
        <v>104</v>
      </c>
      <c r="E1569" s="2">
        <v>2021</v>
      </c>
      <c r="F1569" s="2" t="s">
        <v>39</v>
      </c>
      <c r="G1569" s="2" t="s">
        <v>114</v>
      </c>
      <c r="H1569" s="2" t="s">
        <v>234</v>
      </c>
      <c r="I1569" s="2" t="s">
        <v>55</v>
      </c>
      <c r="J1569" s="2" t="s">
        <v>217</v>
      </c>
      <c r="K1569" s="3">
        <v>5754479.9400000004</v>
      </c>
      <c r="L1569" s="3">
        <v>2349091.2200000002</v>
      </c>
      <c r="M1569" s="3">
        <f t="shared" si="168"/>
        <v>3405388.72</v>
      </c>
      <c r="N1569" s="3">
        <v>616908.68000000005</v>
      </c>
      <c r="O1569" s="3">
        <f t="shared" si="169"/>
        <v>2788480.04</v>
      </c>
      <c r="P1569" s="3">
        <v>2095440.63</v>
      </c>
      <c r="Q1569" s="4">
        <f t="shared" si="170"/>
        <v>0.59178044853867362</v>
      </c>
      <c r="R1569" s="4">
        <f t="shared" si="171"/>
        <v>0.36414074805168228</v>
      </c>
      <c r="S1569" s="3">
        <v>6388486.5300000003</v>
      </c>
      <c r="T1569" s="3">
        <f t="shared" si="172"/>
        <v>-634006.58999999985</v>
      </c>
      <c r="U1569" s="4">
        <f t="shared" si="173"/>
        <v>-9.9242064145042483E-2</v>
      </c>
      <c r="V1569" s="2" t="s">
        <v>73</v>
      </c>
      <c r="W1569" s="2" t="s">
        <v>96</v>
      </c>
      <c r="X1569" s="2" t="s">
        <v>236</v>
      </c>
      <c r="Y1569" s="2">
        <v>3.67</v>
      </c>
      <c r="Z1569" s="2" t="s">
        <v>3656</v>
      </c>
      <c r="AA1569" s="2" t="s">
        <v>99</v>
      </c>
      <c r="AB1569" s="2" t="s">
        <v>100</v>
      </c>
      <c r="AC1569" s="2">
        <v>1.79</v>
      </c>
      <c r="AD1569" s="3">
        <v>0</v>
      </c>
      <c r="AE1569" s="5">
        <v>0</v>
      </c>
      <c r="AF1569" s="2">
        <v>0</v>
      </c>
      <c r="AG1569" s="3">
        <f t="shared" si="174"/>
        <v>0</v>
      </c>
      <c r="AH1569" s="2" t="s">
        <v>50</v>
      </c>
      <c r="AI1569" s="3">
        <v>0</v>
      </c>
    </row>
    <row r="1570" spans="1:35" x14ac:dyDescent="0.3">
      <c r="A1570" s="2" t="s">
        <v>4273</v>
      </c>
      <c r="B1570" s="2" t="s">
        <v>4274</v>
      </c>
      <c r="C1570" s="2" t="s">
        <v>138</v>
      </c>
      <c r="D1570" s="2" t="s">
        <v>104</v>
      </c>
      <c r="E1570" s="2">
        <v>2024</v>
      </c>
      <c r="F1570" s="2" t="s">
        <v>39</v>
      </c>
      <c r="G1570" s="2" t="s">
        <v>40</v>
      </c>
      <c r="H1570" s="2" t="s">
        <v>83</v>
      </c>
      <c r="I1570" s="2" t="s">
        <v>58</v>
      </c>
      <c r="J1570" s="2" t="s">
        <v>191</v>
      </c>
      <c r="K1570" s="3">
        <v>856633.9</v>
      </c>
      <c r="L1570" s="3">
        <v>261815.21</v>
      </c>
      <c r="M1570" s="3">
        <f t="shared" si="168"/>
        <v>594818.69000000006</v>
      </c>
      <c r="N1570" s="3">
        <v>95479.55</v>
      </c>
      <c r="O1570" s="3">
        <f t="shared" si="169"/>
        <v>499339.14000000007</v>
      </c>
      <c r="P1570" s="3">
        <v>385898.89</v>
      </c>
      <c r="Q1570" s="4">
        <f t="shared" si="170"/>
        <v>0.69436744214768997</v>
      </c>
      <c r="R1570" s="4">
        <f t="shared" si="171"/>
        <v>0.45048286088141037</v>
      </c>
      <c r="S1570" s="3">
        <v>908128.15</v>
      </c>
      <c r="T1570" s="3">
        <f t="shared" si="172"/>
        <v>-51494.25</v>
      </c>
      <c r="U1570" s="4">
        <f t="shared" si="173"/>
        <v>-5.670372623070874E-2</v>
      </c>
      <c r="V1570" s="2" t="s">
        <v>133</v>
      </c>
      <c r="W1570" s="2" t="s">
        <v>117</v>
      </c>
      <c r="X1570" s="2" t="s">
        <v>86</v>
      </c>
      <c r="Y1570" s="2">
        <v>0.92</v>
      </c>
      <c r="Z1570" s="2" t="s">
        <v>4275</v>
      </c>
      <c r="AA1570" s="2" t="s">
        <v>141</v>
      </c>
      <c r="AB1570" s="2" t="s">
        <v>77</v>
      </c>
      <c r="AC1570" s="2">
        <v>1.6</v>
      </c>
      <c r="AD1570" s="3">
        <v>0</v>
      </c>
      <c r="AE1570" s="5">
        <v>0</v>
      </c>
      <c r="AF1570" s="2">
        <v>0</v>
      </c>
      <c r="AG1570" s="3">
        <f t="shared" si="174"/>
        <v>0</v>
      </c>
      <c r="AH1570" s="2" t="s">
        <v>50</v>
      </c>
      <c r="AI1570" s="3">
        <v>0</v>
      </c>
    </row>
    <row r="1571" spans="1:35" x14ac:dyDescent="0.3">
      <c r="A1571" s="2" t="s">
        <v>4276</v>
      </c>
      <c r="B1571" s="2" t="s">
        <v>959</v>
      </c>
      <c r="C1571" s="2" t="s">
        <v>257</v>
      </c>
      <c r="D1571" s="2" t="s">
        <v>104</v>
      </c>
      <c r="E1571" s="2">
        <v>2024</v>
      </c>
      <c r="F1571" s="2" t="s">
        <v>68</v>
      </c>
      <c r="G1571" s="2" t="s">
        <v>40</v>
      </c>
      <c r="H1571" s="2" t="s">
        <v>83</v>
      </c>
      <c r="I1571" s="2" t="s">
        <v>55</v>
      </c>
      <c r="J1571" s="2" t="s">
        <v>217</v>
      </c>
      <c r="K1571" s="3">
        <v>3670034.22</v>
      </c>
      <c r="L1571" s="3">
        <v>2021729.8</v>
      </c>
      <c r="M1571" s="3">
        <f t="shared" si="168"/>
        <v>1648304.4200000002</v>
      </c>
      <c r="N1571" s="3">
        <v>692583.39</v>
      </c>
      <c r="O1571" s="3">
        <f t="shared" si="169"/>
        <v>955721.03000000014</v>
      </c>
      <c r="P1571" s="3">
        <v>709967.44</v>
      </c>
      <c r="Q1571" s="4">
        <f t="shared" si="170"/>
        <v>0.44912508199991663</v>
      </c>
      <c r="R1571" s="4">
        <f t="shared" si="171"/>
        <v>0.19344981475404333</v>
      </c>
      <c r="S1571" s="3">
        <v>3447380.22</v>
      </c>
      <c r="T1571" s="3">
        <f t="shared" si="172"/>
        <v>222654</v>
      </c>
      <c r="U1571" s="4">
        <f t="shared" si="173"/>
        <v>6.4586435435311507E-2</v>
      </c>
      <c r="V1571" s="2" t="s">
        <v>95</v>
      </c>
      <c r="W1571" s="2" t="s">
        <v>125</v>
      </c>
      <c r="X1571" s="2" t="s">
        <v>86</v>
      </c>
      <c r="Y1571" s="2">
        <v>0.92</v>
      </c>
      <c r="Z1571" s="2" t="s">
        <v>4277</v>
      </c>
      <c r="AA1571" s="2" t="s">
        <v>76</v>
      </c>
      <c r="AB1571" s="2" t="s">
        <v>49</v>
      </c>
      <c r="AC1571" s="2">
        <v>1.49</v>
      </c>
      <c r="AD1571" s="3">
        <v>0</v>
      </c>
      <c r="AE1571" s="5">
        <v>0</v>
      </c>
      <c r="AF1571" s="2">
        <v>0</v>
      </c>
      <c r="AG1571" s="3">
        <f t="shared" si="174"/>
        <v>0</v>
      </c>
      <c r="AH1571" s="2" t="s">
        <v>50</v>
      </c>
      <c r="AI1571" s="3">
        <v>0</v>
      </c>
    </row>
    <row r="1572" spans="1:35" x14ac:dyDescent="0.3">
      <c r="A1572" s="2" t="s">
        <v>4278</v>
      </c>
      <c r="B1572" s="2" t="s">
        <v>651</v>
      </c>
      <c r="C1572" s="2" t="s">
        <v>648</v>
      </c>
      <c r="D1572" s="2" t="s">
        <v>104</v>
      </c>
      <c r="E1572" s="2">
        <v>2021</v>
      </c>
      <c r="F1572" s="2" t="s">
        <v>39</v>
      </c>
      <c r="G1572" s="2" t="s">
        <v>56</v>
      </c>
      <c r="H1572" s="2" t="s">
        <v>262</v>
      </c>
      <c r="I1572" s="2" t="s">
        <v>39</v>
      </c>
      <c r="J1572" s="2" t="s">
        <v>566</v>
      </c>
      <c r="K1572" s="3">
        <v>9060976.6099999994</v>
      </c>
      <c r="L1572" s="3">
        <v>3910727.41</v>
      </c>
      <c r="M1572" s="3">
        <f t="shared" si="168"/>
        <v>5150249.1999999993</v>
      </c>
      <c r="N1572" s="3">
        <v>1347029.04</v>
      </c>
      <c r="O1572" s="3">
        <f t="shared" si="169"/>
        <v>3803220.1599999992</v>
      </c>
      <c r="P1572" s="3">
        <v>2697086.33</v>
      </c>
      <c r="Q1572" s="4">
        <f t="shared" si="170"/>
        <v>0.5683989068370412</v>
      </c>
      <c r="R1572" s="4">
        <f t="shared" si="171"/>
        <v>0.29765956210762146</v>
      </c>
      <c r="S1572" s="3">
        <v>8308929.3600000003</v>
      </c>
      <c r="T1572" s="3">
        <f t="shared" si="172"/>
        <v>752047.24999999907</v>
      </c>
      <c r="U1572" s="4">
        <f t="shared" si="173"/>
        <v>9.0510728568764603E-2</v>
      </c>
      <c r="V1572" s="2" t="s">
        <v>44</v>
      </c>
      <c r="W1572" s="2" t="s">
        <v>96</v>
      </c>
      <c r="X1572" s="2" t="s">
        <v>264</v>
      </c>
      <c r="Y1572" s="2">
        <v>83.5</v>
      </c>
      <c r="Z1572" s="2" t="s">
        <v>4279</v>
      </c>
      <c r="AA1572" s="2" t="s">
        <v>224</v>
      </c>
      <c r="AB1572" s="2" t="s">
        <v>88</v>
      </c>
      <c r="AC1572" s="2">
        <v>6.98</v>
      </c>
      <c r="AD1572" s="3">
        <v>0</v>
      </c>
      <c r="AE1572" s="5">
        <v>0</v>
      </c>
      <c r="AF1572" s="2">
        <v>0</v>
      </c>
      <c r="AG1572" s="3">
        <f t="shared" si="174"/>
        <v>0</v>
      </c>
      <c r="AH1572" s="2" t="s">
        <v>50</v>
      </c>
      <c r="AI1572" s="3">
        <v>0</v>
      </c>
    </row>
    <row r="1573" spans="1:35" x14ac:dyDescent="0.3">
      <c r="A1573" s="2" t="s">
        <v>4280</v>
      </c>
      <c r="B1573" s="2" t="s">
        <v>2047</v>
      </c>
      <c r="C1573" s="2" t="s">
        <v>333</v>
      </c>
      <c r="D1573" s="2" t="s">
        <v>54</v>
      </c>
      <c r="E1573" s="2">
        <v>2024</v>
      </c>
      <c r="F1573" s="2" t="s">
        <v>82</v>
      </c>
      <c r="G1573" s="2" t="s">
        <v>56</v>
      </c>
      <c r="H1573" s="2" t="s">
        <v>57</v>
      </c>
      <c r="I1573" s="2" t="s">
        <v>71</v>
      </c>
      <c r="J1573" s="2" t="s">
        <v>228</v>
      </c>
      <c r="K1573" s="3">
        <v>7389240.9699999997</v>
      </c>
      <c r="L1573" s="3">
        <v>4023744.31</v>
      </c>
      <c r="M1573" s="3">
        <f t="shared" si="168"/>
        <v>3365496.6599999997</v>
      </c>
      <c r="N1573" s="3">
        <v>978486.8</v>
      </c>
      <c r="O1573" s="3">
        <f t="shared" si="169"/>
        <v>2387009.8599999994</v>
      </c>
      <c r="P1573" s="3">
        <v>1727812.71</v>
      </c>
      <c r="Q1573" s="4">
        <f t="shared" si="170"/>
        <v>0.45545904831954609</v>
      </c>
      <c r="R1573" s="4">
        <f t="shared" si="171"/>
        <v>0.23382817220535171</v>
      </c>
      <c r="S1573" s="3">
        <v>8093054.1699999999</v>
      </c>
      <c r="T1573" s="3">
        <f t="shared" si="172"/>
        <v>-703813.20000000019</v>
      </c>
      <c r="U1573" s="4">
        <f t="shared" si="173"/>
        <v>-8.6965091943774817E-2</v>
      </c>
      <c r="V1573" s="2" t="s">
        <v>85</v>
      </c>
      <c r="W1573" s="2" t="s">
        <v>125</v>
      </c>
      <c r="X1573" s="2" t="s">
        <v>61</v>
      </c>
      <c r="Y1573" s="2">
        <v>1.53</v>
      </c>
      <c r="Z1573" s="2" t="s">
        <v>4281</v>
      </c>
      <c r="AA1573" s="2" t="s">
        <v>63</v>
      </c>
      <c r="AB1573" s="2" t="s">
        <v>64</v>
      </c>
      <c r="AC1573" s="2">
        <v>4.67</v>
      </c>
      <c r="AD1573" s="3">
        <v>0</v>
      </c>
      <c r="AE1573" s="5">
        <v>0</v>
      </c>
      <c r="AF1573" s="2">
        <v>0</v>
      </c>
      <c r="AG1573" s="3">
        <f t="shared" si="174"/>
        <v>0</v>
      </c>
      <c r="AH1573" s="2" t="s">
        <v>50</v>
      </c>
      <c r="AI1573" s="3">
        <v>0</v>
      </c>
    </row>
    <row r="1574" spans="1:35" x14ac:dyDescent="0.3">
      <c r="A1574" s="2" t="s">
        <v>4282</v>
      </c>
      <c r="B1574" s="2" t="s">
        <v>2329</v>
      </c>
      <c r="C1574" s="2" t="s">
        <v>152</v>
      </c>
      <c r="D1574" s="2" t="s">
        <v>38</v>
      </c>
      <c r="E1574" s="2">
        <v>2022</v>
      </c>
      <c r="F1574" s="2" t="s">
        <v>58</v>
      </c>
      <c r="G1574" s="2" t="s">
        <v>40</v>
      </c>
      <c r="H1574" s="2" t="s">
        <v>171</v>
      </c>
      <c r="I1574" s="2" t="s">
        <v>39</v>
      </c>
      <c r="J1574" s="2" t="s">
        <v>566</v>
      </c>
      <c r="K1574" s="3">
        <v>2140182.66</v>
      </c>
      <c r="L1574" s="3">
        <v>1014561.91</v>
      </c>
      <c r="M1574" s="3">
        <f t="shared" si="168"/>
        <v>1125620.75</v>
      </c>
      <c r="N1574" s="3">
        <v>219299.93</v>
      </c>
      <c r="O1574" s="3">
        <f t="shared" si="169"/>
        <v>906320.82000000007</v>
      </c>
      <c r="P1574" s="3">
        <v>643297.37</v>
      </c>
      <c r="Q1574" s="4">
        <f t="shared" si="170"/>
        <v>0.52594611246873668</v>
      </c>
      <c r="R1574" s="4">
        <f t="shared" si="171"/>
        <v>0.30058059156502087</v>
      </c>
      <c r="S1574" s="3">
        <v>1894917.72</v>
      </c>
      <c r="T1574" s="3">
        <f t="shared" si="172"/>
        <v>245264.94000000018</v>
      </c>
      <c r="U1574" s="4">
        <f t="shared" si="173"/>
        <v>0.12943302889161867</v>
      </c>
      <c r="V1574" s="2" t="s">
        <v>73</v>
      </c>
      <c r="W1574" s="2" t="s">
        <v>134</v>
      </c>
      <c r="X1574" s="2" t="s">
        <v>86</v>
      </c>
      <c r="Y1574" s="2">
        <v>0.92</v>
      </c>
      <c r="Z1574" s="2" t="s">
        <v>4283</v>
      </c>
      <c r="AA1574" s="2" t="s">
        <v>48</v>
      </c>
      <c r="AB1574" s="2" t="s">
        <v>306</v>
      </c>
      <c r="AC1574" s="2">
        <v>3.41</v>
      </c>
      <c r="AD1574" s="3">
        <v>0</v>
      </c>
      <c r="AE1574" s="5">
        <v>0</v>
      </c>
      <c r="AF1574" s="2">
        <v>0</v>
      </c>
      <c r="AG1574" s="3">
        <f t="shared" si="174"/>
        <v>0</v>
      </c>
      <c r="AH1574" s="2" t="s">
        <v>50</v>
      </c>
      <c r="AI1574" s="3">
        <v>0</v>
      </c>
    </row>
    <row r="1575" spans="1:35" x14ac:dyDescent="0.3">
      <c r="A1575" s="2" t="s">
        <v>4284</v>
      </c>
      <c r="B1575" s="2" t="s">
        <v>4285</v>
      </c>
      <c r="C1575" s="2" t="s">
        <v>152</v>
      </c>
      <c r="D1575" s="2" t="s">
        <v>38</v>
      </c>
      <c r="E1575" s="2">
        <v>2022</v>
      </c>
      <c r="F1575" s="2" t="s">
        <v>105</v>
      </c>
      <c r="G1575" s="2" t="s">
        <v>93</v>
      </c>
      <c r="H1575" s="2" t="s">
        <v>159</v>
      </c>
      <c r="I1575" s="2" t="s">
        <v>178</v>
      </c>
      <c r="J1575" s="2" t="s">
        <v>342</v>
      </c>
      <c r="K1575" s="3">
        <v>2735321.2</v>
      </c>
      <c r="L1575" s="3">
        <v>1128829.1499999999</v>
      </c>
      <c r="M1575" s="3">
        <f t="shared" si="168"/>
        <v>1606492.0500000003</v>
      </c>
      <c r="N1575" s="3">
        <v>480112.77</v>
      </c>
      <c r="O1575" s="3">
        <f t="shared" si="169"/>
        <v>1126379.2800000003</v>
      </c>
      <c r="P1575" s="3">
        <v>841375.51</v>
      </c>
      <c r="Q1575" s="4">
        <f t="shared" si="170"/>
        <v>0.58731385915482259</v>
      </c>
      <c r="R1575" s="4">
        <f t="shared" si="171"/>
        <v>0.30759660328008276</v>
      </c>
      <c r="S1575" s="3">
        <v>2499935.9500000002</v>
      </c>
      <c r="T1575" s="3">
        <f t="shared" si="172"/>
        <v>235385.25</v>
      </c>
      <c r="U1575" s="4">
        <f t="shared" si="173"/>
        <v>9.4156512289844854E-2</v>
      </c>
      <c r="V1575" s="2" t="s">
        <v>95</v>
      </c>
      <c r="W1575" s="2" t="s">
        <v>134</v>
      </c>
      <c r="X1575" s="2" t="s">
        <v>160</v>
      </c>
      <c r="Y1575" s="2">
        <v>129.5</v>
      </c>
      <c r="Z1575" s="2" t="s">
        <v>4286</v>
      </c>
      <c r="AA1575" s="2" t="s">
        <v>224</v>
      </c>
      <c r="AB1575" s="2" t="s">
        <v>77</v>
      </c>
      <c r="AC1575" s="2">
        <v>4.62</v>
      </c>
      <c r="AD1575" s="3">
        <v>2995468.96</v>
      </c>
      <c r="AE1575" s="5">
        <v>13.78</v>
      </c>
      <c r="AF1575" s="2">
        <v>180</v>
      </c>
      <c r="AG1575" s="3">
        <f t="shared" si="174"/>
        <v>39450.124938691122</v>
      </c>
      <c r="AH1575" s="2" t="s">
        <v>50</v>
      </c>
      <c r="AI1575" s="3">
        <v>0</v>
      </c>
    </row>
    <row r="1576" spans="1:35" x14ac:dyDescent="0.3">
      <c r="A1576" s="2" t="s">
        <v>4287</v>
      </c>
      <c r="B1576" s="2" t="s">
        <v>4288</v>
      </c>
      <c r="C1576" s="2" t="s">
        <v>212</v>
      </c>
      <c r="D1576" s="2" t="s">
        <v>81</v>
      </c>
      <c r="E1576" s="2">
        <v>2022</v>
      </c>
      <c r="F1576" s="2" t="s">
        <v>55</v>
      </c>
      <c r="G1576" s="2" t="s">
        <v>114</v>
      </c>
      <c r="H1576" s="2" t="s">
        <v>190</v>
      </c>
      <c r="I1576" s="2" t="s">
        <v>42</v>
      </c>
      <c r="J1576" s="2" t="s">
        <v>43</v>
      </c>
      <c r="K1576" s="3">
        <v>2480810.34</v>
      </c>
      <c r="L1576" s="3">
        <v>829756.97</v>
      </c>
      <c r="M1576" s="3">
        <f t="shared" si="168"/>
        <v>1651053.3699999999</v>
      </c>
      <c r="N1576" s="3">
        <v>420514.65</v>
      </c>
      <c r="O1576" s="3">
        <f t="shared" si="169"/>
        <v>1230538.7199999997</v>
      </c>
      <c r="P1576" s="3">
        <v>950072.08</v>
      </c>
      <c r="Q1576" s="4">
        <f t="shared" si="170"/>
        <v>0.66552986472960285</v>
      </c>
      <c r="R1576" s="4">
        <f t="shared" si="171"/>
        <v>0.38296844570552702</v>
      </c>
      <c r="S1576" s="3">
        <v>2427171.1</v>
      </c>
      <c r="T1576" s="3">
        <f t="shared" si="172"/>
        <v>53639.239999999758</v>
      </c>
      <c r="U1576" s="4">
        <f t="shared" si="173"/>
        <v>2.2099488577463598E-2</v>
      </c>
      <c r="V1576" s="2" t="s">
        <v>133</v>
      </c>
      <c r="W1576" s="2" t="s">
        <v>117</v>
      </c>
      <c r="X1576" s="2" t="s">
        <v>192</v>
      </c>
      <c r="Y1576" s="2">
        <v>3.64</v>
      </c>
      <c r="Z1576" s="2" t="s">
        <v>4289</v>
      </c>
      <c r="AA1576" s="2" t="s">
        <v>76</v>
      </c>
      <c r="AB1576" s="2" t="s">
        <v>77</v>
      </c>
      <c r="AC1576" s="2">
        <v>7.01</v>
      </c>
      <c r="AD1576" s="3">
        <v>0</v>
      </c>
      <c r="AE1576" s="5">
        <v>0</v>
      </c>
      <c r="AF1576" s="2">
        <v>0</v>
      </c>
      <c r="AG1576" s="3">
        <f t="shared" si="174"/>
        <v>0</v>
      </c>
      <c r="AH1576" s="2" t="s">
        <v>50</v>
      </c>
      <c r="AI1576" s="3">
        <v>0</v>
      </c>
    </row>
    <row r="1577" spans="1:35" x14ac:dyDescent="0.3">
      <c r="A1577" s="2" t="s">
        <v>4290</v>
      </c>
      <c r="B1577" s="2" t="s">
        <v>3650</v>
      </c>
      <c r="C1577" s="2" t="s">
        <v>138</v>
      </c>
      <c r="D1577" s="2" t="s">
        <v>104</v>
      </c>
      <c r="E1577" s="2">
        <v>2024</v>
      </c>
      <c r="F1577" s="2" t="s">
        <v>55</v>
      </c>
      <c r="G1577" s="2" t="s">
        <v>56</v>
      </c>
      <c r="H1577" s="2" t="s">
        <v>153</v>
      </c>
      <c r="I1577" s="2" t="s">
        <v>71</v>
      </c>
      <c r="J1577" s="2" t="s">
        <v>228</v>
      </c>
      <c r="K1577" s="3">
        <v>7140827.2699999996</v>
      </c>
      <c r="L1577" s="3">
        <v>2981719.17</v>
      </c>
      <c r="M1577" s="3">
        <f t="shared" si="168"/>
        <v>4159108.0999999996</v>
      </c>
      <c r="N1577" s="3">
        <v>944156.57</v>
      </c>
      <c r="O1577" s="3">
        <f t="shared" si="169"/>
        <v>3214951.53</v>
      </c>
      <c r="P1577" s="3">
        <v>2521375</v>
      </c>
      <c r="Q1577" s="4">
        <f t="shared" si="170"/>
        <v>0.58244065326621464</v>
      </c>
      <c r="R1577" s="4">
        <f t="shared" si="171"/>
        <v>0.35309284270084301</v>
      </c>
      <c r="S1577" s="3">
        <v>7935707.5800000001</v>
      </c>
      <c r="T1577" s="3">
        <f t="shared" si="172"/>
        <v>-794880.31000000052</v>
      </c>
      <c r="U1577" s="4">
        <f t="shared" si="173"/>
        <v>-0.10016502019344826</v>
      </c>
      <c r="V1577" s="2" t="s">
        <v>107</v>
      </c>
      <c r="W1577" s="2" t="s">
        <v>134</v>
      </c>
      <c r="X1577" s="2" t="s">
        <v>155</v>
      </c>
      <c r="Y1577" s="2">
        <v>7.24</v>
      </c>
      <c r="Z1577" s="2" t="s">
        <v>4291</v>
      </c>
      <c r="AA1577" s="2" t="s">
        <v>76</v>
      </c>
      <c r="AB1577" s="2" t="s">
        <v>100</v>
      </c>
      <c r="AC1577" s="2">
        <v>2.86</v>
      </c>
      <c r="AD1577" s="3">
        <v>0</v>
      </c>
      <c r="AE1577" s="5">
        <v>0</v>
      </c>
      <c r="AF1577" s="2">
        <v>0</v>
      </c>
      <c r="AG1577" s="3">
        <f t="shared" si="174"/>
        <v>0</v>
      </c>
      <c r="AH1577" s="2" t="s">
        <v>50</v>
      </c>
      <c r="AI1577" s="3">
        <v>0</v>
      </c>
    </row>
    <row r="1578" spans="1:35" x14ac:dyDescent="0.3">
      <c r="A1578" s="2" t="s">
        <v>4292</v>
      </c>
      <c r="B1578" s="2" t="s">
        <v>396</v>
      </c>
      <c r="C1578" s="2" t="s">
        <v>337</v>
      </c>
      <c r="D1578" s="2" t="s">
        <v>38</v>
      </c>
      <c r="E1578" s="2">
        <v>2024</v>
      </c>
      <c r="F1578" s="2" t="s">
        <v>58</v>
      </c>
      <c r="G1578" s="2" t="s">
        <v>93</v>
      </c>
      <c r="H1578" s="2" t="s">
        <v>221</v>
      </c>
      <c r="I1578" s="2" t="s">
        <v>42</v>
      </c>
      <c r="J1578" s="2" t="s">
        <v>43</v>
      </c>
      <c r="K1578" s="3">
        <v>6425421.4500000002</v>
      </c>
      <c r="L1578" s="3">
        <v>2898118.2</v>
      </c>
      <c r="M1578" s="3">
        <f t="shared" si="168"/>
        <v>3527303.25</v>
      </c>
      <c r="N1578" s="3">
        <v>534704.36</v>
      </c>
      <c r="O1578" s="3">
        <f t="shared" si="169"/>
        <v>2992598.89</v>
      </c>
      <c r="P1578" s="3">
        <v>2167610.4900000002</v>
      </c>
      <c r="Q1578" s="4">
        <f t="shared" si="170"/>
        <v>0.54896060553350934</v>
      </c>
      <c r="R1578" s="4">
        <f t="shared" si="171"/>
        <v>0.33734915396094373</v>
      </c>
      <c r="S1578" s="3">
        <v>6890671.6299999999</v>
      </c>
      <c r="T1578" s="3">
        <f t="shared" si="172"/>
        <v>-465250.1799999997</v>
      </c>
      <c r="U1578" s="4">
        <f t="shared" si="173"/>
        <v>-6.7518843587675029E-2</v>
      </c>
      <c r="V1578" s="2" t="s">
        <v>133</v>
      </c>
      <c r="W1578" s="2" t="s">
        <v>125</v>
      </c>
      <c r="X1578" s="2" t="s">
        <v>222</v>
      </c>
      <c r="Y1578" s="2">
        <v>18.899999999999999</v>
      </c>
      <c r="Z1578" s="2" t="s">
        <v>4293</v>
      </c>
      <c r="AA1578" s="2" t="s">
        <v>63</v>
      </c>
      <c r="AB1578" s="2" t="s">
        <v>49</v>
      </c>
      <c r="AC1578" s="2">
        <v>8.31</v>
      </c>
      <c r="AD1578" s="3">
        <v>0</v>
      </c>
      <c r="AE1578" s="5">
        <v>0</v>
      </c>
      <c r="AF1578" s="2">
        <v>0</v>
      </c>
      <c r="AG1578" s="3">
        <f t="shared" si="174"/>
        <v>0</v>
      </c>
      <c r="AH1578" s="2" t="s">
        <v>50</v>
      </c>
      <c r="AI1578" s="3">
        <v>0</v>
      </c>
    </row>
    <row r="1579" spans="1:35" x14ac:dyDescent="0.3">
      <c r="A1579" s="2" t="s">
        <v>4294</v>
      </c>
      <c r="B1579" s="2" t="s">
        <v>2386</v>
      </c>
      <c r="C1579" s="2" t="s">
        <v>448</v>
      </c>
      <c r="D1579" s="2" t="s">
        <v>54</v>
      </c>
      <c r="E1579" s="2">
        <v>2021</v>
      </c>
      <c r="F1579" s="2" t="s">
        <v>82</v>
      </c>
      <c r="G1579" s="2" t="s">
        <v>40</v>
      </c>
      <c r="H1579" s="2" t="s">
        <v>279</v>
      </c>
      <c r="I1579" s="2" t="s">
        <v>58</v>
      </c>
      <c r="J1579" s="2" t="s">
        <v>59</v>
      </c>
      <c r="K1579" s="3">
        <v>862543.19</v>
      </c>
      <c r="L1579" s="3">
        <v>349572.09</v>
      </c>
      <c r="M1579" s="3">
        <f t="shared" si="168"/>
        <v>512971.09999999992</v>
      </c>
      <c r="N1579" s="3">
        <v>141509.01999999999</v>
      </c>
      <c r="O1579" s="3">
        <f t="shared" si="169"/>
        <v>371462.07999999996</v>
      </c>
      <c r="P1579" s="3">
        <v>270325.49</v>
      </c>
      <c r="Q1579" s="4">
        <f t="shared" si="170"/>
        <v>0.59471932066381505</v>
      </c>
      <c r="R1579" s="4">
        <f t="shared" si="171"/>
        <v>0.31340516409386993</v>
      </c>
      <c r="S1579" s="3">
        <v>829794.34</v>
      </c>
      <c r="T1579" s="3">
        <f t="shared" si="172"/>
        <v>32748.849999999977</v>
      </c>
      <c r="U1579" s="4">
        <f t="shared" si="173"/>
        <v>3.9466224847954465E-2</v>
      </c>
      <c r="V1579" s="2" t="s">
        <v>95</v>
      </c>
      <c r="W1579" s="2" t="s">
        <v>60</v>
      </c>
      <c r="X1579" s="2" t="s">
        <v>280</v>
      </c>
      <c r="Y1579" s="2">
        <v>0.79</v>
      </c>
      <c r="Z1579" s="2" t="s">
        <v>4295</v>
      </c>
      <c r="AA1579" s="2" t="s">
        <v>63</v>
      </c>
      <c r="AB1579" s="2" t="s">
        <v>242</v>
      </c>
      <c r="AC1579" s="2">
        <v>7.95</v>
      </c>
      <c r="AD1579" s="3">
        <v>0</v>
      </c>
      <c r="AE1579" s="5">
        <v>0</v>
      </c>
      <c r="AF1579" s="2">
        <v>0</v>
      </c>
      <c r="AG1579" s="3">
        <f t="shared" si="174"/>
        <v>0</v>
      </c>
      <c r="AH1579" s="2" t="s">
        <v>50</v>
      </c>
      <c r="AI1579" s="3">
        <v>0</v>
      </c>
    </row>
    <row r="1580" spans="1:35" x14ac:dyDescent="0.3">
      <c r="A1580" s="2" t="s">
        <v>4296</v>
      </c>
      <c r="B1580" s="2" t="s">
        <v>2438</v>
      </c>
      <c r="C1580" s="2" t="s">
        <v>337</v>
      </c>
      <c r="D1580" s="2" t="s">
        <v>38</v>
      </c>
      <c r="E1580" s="2">
        <v>2024</v>
      </c>
      <c r="F1580" s="2" t="s">
        <v>39</v>
      </c>
      <c r="G1580" s="2" t="s">
        <v>93</v>
      </c>
      <c r="H1580" s="2" t="s">
        <v>221</v>
      </c>
      <c r="I1580" s="2" t="s">
        <v>39</v>
      </c>
      <c r="J1580" s="2" t="s">
        <v>487</v>
      </c>
      <c r="K1580" s="3">
        <v>6892502.9199999999</v>
      </c>
      <c r="L1580" s="3">
        <v>3692213.11</v>
      </c>
      <c r="M1580" s="3">
        <f t="shared" si="168"/>
        <v>3200289.81</v>
      </c>
      <c r="N1580" s="3">
        <v>628029.55000000005</v>
      </c>
      <c r="O1580" s="3">
        <f t="shared" si="169"/>
        <v>2572260.2599999998</v>
      </c>
      <c r="P1580" s="3">
        <v>1866791.77</v>
      </c>
      <c r="Q1580" s="4">
        <f t="shared" si="170"/>
        <v>0.46431461069297597</v>
      </c>
      <c r="R1580" s="4">
        <f t="shared" si="171"/>
        <v>0.27084381271469959</v>
      </c>
      <c r="S1580" s="3">
        <v>6198358.4400000004</v>
      </c>
      <c r="T1580" s="3">
        <f t="shared" si="172"/>
        <v>694144.47999999952</v>
      </c>
      <c r="U1580" s="4">
        <f t="shared" si="173"/>
        <v>0.11198843802263224</v>
      </c>
      <c r="V1580" s="2" t="s">
        <v>133</v>
      </c>
      <c r="W1580" s="2" t="s">
        <v>125</v>
      </c>
      <c r="X1580" s="2" t="s">
        <v>222</v>
      </c>
      <c r="Y1580" s="2">
        <v>18.899999999999999</v>
      </c>
      <c r="Z1580" s="2" t="s">
        <v>1995</v>
      </c>
      <c r="AA1580" s="2" t="s">
        <v>141</v>
      </c>
      <c r="AB1580" s="2" t="s">
        <v>49</v>
      </c>
      <c r="AC1580" s="2">
        <v>3.69</v>
      </c>
      <c r="AD1580" s="3">
        <v>0</v>
      </c>
      <c r="AE1580" s="5">
        <v>0</v>
      </c>
      <c r="AF1580" s="2">
        <v>0</v>
      </c>
      <c r="AG1580" s="3">
        <f t="shared" si="174"/>
        <v>0</v>
      </c>
      <c r="AH1580" s="2" t="s">
        <v>50</v>
      </c>
      <c r="AI1580" s="3">
        <v>0</v>
      </c>
    </row>
    <row r="1581" spans="1:35" x14ac:dyDescent="0.3">
      <c r="A1581" s="2" t="s">
        <v>4297</v>
      </c>
      <c r="B1581" s="2" t="s">
        <v>4298</v>
      </c>
      <c r="C1581" s="2" t="s">
        <v>145</v>
      </c>
      <c r="D1581" s="2" t="s">
        <v>54</v>
      </c>
      <c r="E1581" s="2">
        <v>2024</v>
      </c>
      <c r="F1581" s="2" t="s">
        <v>58</v>
      </c>
      <c r="G1581" s="2" t="s">
        <v>56</v>
      </c>
      <c r="H1581" s="2" t="s">
        <v>123</v>
      </c>
      <c r="I1581" s="2" t="s">
        <v>131</v>
      </c>
      <c r="J1581" s="2" t="s">
        <v>491</v>
      </c>
      <c r="K1581" s="3">
        <v>176153.45</v>
      </c>
      <c r="L1581" s="3">
        <v>68302.28</v>
      </c>
      <c r="M1581" s="3">
        <f t="shared" si="168"/>
        <v>107851.17000000001</v>
      </c>
      <c r="N1581" s="3">
        <v>27538.35</v>
      </c>
      <c r="O1581" s="3">
        <f t="shared" si="169"/>
        <v>80312.820000000007</v>
      </c>
      <c r="P1581" s="3">
        <v>61127.45</v>
      </c>
      <c r="Q1581" s="4">
        <f t="shared" si="170"/>
        <v>0.61225692712802393</v>
      </c>
      <c r="R1581" s="4">
        <f t="shared" si="171"/>
        <v>0.34701250529013195</v>
      </c>
      <c r="S1581" s="3">
        <v>163207.54</v>
      </c>
      <c r="T1581" s="3">
        <f t="shared" si="172"/>
        <v>12945.910000000003</v>
      </c>
      <c r="U1581" s="4">
        <f t="shared" si="173"/>
        <v>7.9321764178297172E-2</v>
      </c>
      <c r="V1581" s="2" t="s">
        <v>44</v>
      </c>
      <c r="W1581" s="2" t="s">
        <v>117</v>
      </c>
      <c r="X1581" s="2" t="s">
        <v>126</v>
      </c>
      <c r="Y1581" s="2">
        <v>1.34</v>
      </c>
      <c r="Z1581" s="2" t="s">
        <v>4299</v>
      </c>
      <c r="AA1581" s="2" t="s">
        <v>76</v>
      </c>
      <c r="AB1581" s="2" t="s">
        <v>88</v>
      </c>
      <c r="AC1581" s="2">
        <v>9.01</v>
      </c>
      <c r="AD1581" s="3">
        <v>0</v>
      </c>
      <c r="AE1581" s="5">
        <v>0</v>
      </c>
      <c r="AF1581" s="2">
        <v>0</v>
      </c>
      <c r="AG1581" s="3">
        <f t="shared" si="174"/>
        <v>0</v>
      </c>
      <c r="AH1581" s="2" t="s">
        <v>50</v>
      </c>
      <c r="AI1581" s="3">
        <v>0</v>
      </c>
    </row>
    <row r="1582" spans="1:35" x14ac:dyDescent="0.3">
      <c r="A1582" s="2" t="s">
        <v>4300</v>
      </c>
      <c r="B1582" s="2" t="s">
        <v>4301</v>
      </c>
      <c r="C1582" s="2" t="s">
        <v>932</v>
      </c>
      <c r="D1582" s="2" t="s">
        <v>81</v>
      </c>
      <c r="E1582" s="2">
        <v>2020</v>
      </c>
      <c r="F1582" s="2" t="s">
        <v>92</v>
      </c>
      <c r="G1582" s="2" t="s">
        <v>69</v>
      </c>
      <c r="H1582" s="2" t="s">
        <v>272</v>
      </c>
      <c r="I1582" s="2" t="s">
        <v>58</v>
      </c>
      <c r="J1582" s="2" t="s">
        <v>240</v>
      </c>
      <c r="K1582" s="3">
        <v>9228997.9100000001</v>
      </c>
      <c r="L1582" s="3">
        <v>3398377.31</v>
      </c>
      <c r="M1582" s="3">
        <f t="shared" si="168"/>
        <v>5830620.5999999996</v>
      </c>
      <c r="N1582" s="3">
        <v>803880.49</v>
      </c>
      <c r="O1582" s="3">
        <f t="shared" si="169"/>
        <v>5026740.1099999994</v>
      </c>
      <c r="P1582" s="3">
        <v>3687007.43</v>
      </c>
      <c r="Q1582" s="4">
        <f t="shared" si="170"/>
        <v>0.63177179763821179</v>
      </c>
      <c r="R1582" s="4">
        <f t="shared" si="171"/>
        <v>0.39950246667679656</v>
      </c>
      <c r="S1582" s="3">
        <v>10569044.34</v>
      </c>
      <c r="T1582" s="3">
        <f t="shared" si="172"/>
        <v>-1340046.4299999997</v>
      </c>
      <c r="U1582" s="4">
        <f t="shared" si="173"/>
        <v>-0.12678974436017929</v>
      </c>
      <c r="V1582" s="2" t="s">
        <v>85</v>
      </c>
      <c r="W1582" s="2" t="s">
        <v>60</v>
      </c>
      <c r="X1582" s="2" t="s">
        <v>274</v>
      </c>
      <c r="Y1582" s="2">
        <v>1</v>
      </c>
      <c r="Z1582" s="2" t="s">
        <v>3403</v>
      </c>
      <c r="AA1582" s="2" t="s">
        <v>48</v>
      </c>
      <c r="AB1582" s="2" t="s">
        <v>209</v>
      </c>
      <c r="AC1582" s="2">
        <v>1.58</v>
      </c>
      <c r="AD1582" s="3">
        <v>0</v>
      </c>
      <c r="AE1582" s="5">
        <v>0</v>
      </c>
      <c r="AF1582" s="2">
        <v>0</v>
      </c>
      <c r="AG1582" s="3">
        <f t="shared" si="174"/>
        <v>0</v>
      </c>
      <c r="AH1582" s="2" t="s">
        <v>50</v>
      </c>
      <c r="AI1582" s="3">
        <v>0</v>
      </c>
    </row>
    <row r="1583" spans="1:35" x14ac:dyDescent="0.3">
      <c r="A1583" s="2" t="s">
        <v>4302</v>
      </c>
      <c r="B1583" s="2" t="s">
        <v>1432</v>
      </c>
      <c r="C1583" s="2" t="s">
        <v>341</v>
      </c>
      <c r="D1583" s="2" t="s">
        <v>54</v>
      </c>
      <c r="E1583" s="2">
        <v>2023</v>
      </c>
      <c r="F1583" s="2" t="s">
        <v>105</v>
      </c>
      <c r="G1583" s="2" t="s">
        <v>40</v>
      </c>
      <c r="H1583" s="2" t="s">
        <v>83</v>
      </c>
      <c r="I1583" s="2" t="s">
        <v>55</v>
      </c>
      <c r="J1583" s="2" t="s">
        <v>217</v>
      </c>
      <c r="K1583" s="3">
        <v>5528438.0599999996</v>
      </c>
      <c r="L1583" s="3">
        <v>1996112.7</v>
      </c>
      <c r="M1583" s="3">
        <f t="shared" si="168"/>
        <v>3532325.3599999994</v>
      </c>
      <c r="N1583" s="3">
        <v>860087.47</v>
      </c>
      <c r="O1583" s="3">
        <f t="shared" si="169"/>
        <v>2672237.8899999997</v>
      </c>
      <c r="P1583" s="3">
        <v>2104215.39</v>
      </c>
      <c r="Q1583" s="4">
        <f t="shared" si="170"/>
        <v>0.63893731315495639</v>
      </c>
      <c r="R1583" s="4">
        <f t="shared" si="171"/>
        <v>0.38061661669408309</v>
      </c>
      <c r="S1583" s="3">
        <v>5490644.79</v>
      </c>
      <c r="T1583" s="3">
        <f t="shared" si="172"/>
        <v>37793.269999999553</v>
      </c>
      <c r="U1583" s="4">
        <f t="shared" si="173"/>
        <v>6.8832116163900581E-3</v>
      </c>
      <c r="V1583" s="2" t="s">
        <v>44</v>
      </c>
      <c r="W1583" s="2" t="s">
        <v>96</v>
      </c>
      <c r="X1583" s="2" t="s">
        <v>86</v>
      </c>
      <c r="Y1583" s="2">
        <v>0.92</v>
      </c>
      <c r="Z1583" s="2" t="s">
        <v>4303</v>
      </c>
      <c r="AA1583" s="2" t="s">
        <v>224</v>
      </c>
      <c r="AB1583" s="2" t="s">
        <v>209</v>
      </c>
      <c r="AC1583" s="2">
        <v>7.55</v>
      </c>
      <c r="AD1583" s="3">
        <v>0</v>
      </c>
      <c r="AE1583" s="5">
        <v>0</v>
      </c>
      <c r="AF1583" s="2">
        <v>0</v>
      </c>
      <c r="AG1583" s="3">
        <f t="shared" si="174"/>
        <v>0</v>
      </c>
      <c r="AH1583" s="2" t="s">
        <v>230</v>
      </c>
      <c r="AI1583" s="3">
        <v>0</v>
      </c>
    </row>
    <row r="1584" spans="1:35" x14ac:dyDescent="0.3">
      <c r="A1584" s="2" t="s">
        <v>4304</v>
      </c>
      <c r="B1584" s="2" t="s">
        <v>4305</v>
      </c>
      <c r="C1584" s="2" t="s">
        <v>322</v>
      </c>
      <c r="D1584" s="2" t="s">
        <v>38</v>
      </c>
      <c r="E1584" s="2">
        <v>2021</v>
      </c>
      <c r="F1584" s="2" t="s">
        <v>39</v>
      </c>
      <c r="G1584" s="2" t="s">
        <v>40</v>
      </c>
      <c r="H1584" s="2" t="s">
        <v>171</v>
      </c>
      <c r="I1584" s="2" t="s">
        <v>42</v>
      </c>
      <c r="J1584" s="2" t="s">
        <v>166</v>
      </c>
      <c r="K1584" s="3">
        <v>6504495.4299999997</v>
      </c>
      <c r="L1584" s="3">
        <v>2201243.0299999998</v>
      </c>
      <c r="M1584" s="3">
        <f t="shared" si="168"/>
        <v>4303252.4000000004</v>
      </c>
      <c r="N1584" s="3">
        <v>876679.38</v>
      </c>
      <c r="O1584" s="3">
        <f t="shared" si="169"/>
        <v>3426573.0200000005</v>
      </c>
      <c r="P1584" s="3">
        <v>2414078.02</v>
      </c>
      <c r="Q1584" s="4">
        <f t="shared" si="170"/>
        <v>0.66158127810384215</v>
      </c>
      <c r="R1584" s="4">
        <f t="shared" si="171"/>
        <v>0.37113993636859244</v>
      </c>
      <c r="S1584" s="3">
        <v>7063544.8099999996</v>
      </c>
      <c r="T1584" s="3">
        <f t="shared" si="172"/>
        <v>-559049.37999999989</v>
      </c>
      <c r="U1584" s="4">
        <f t="shared" si="173"/>
        <v>-7.9145725699728373E-2</v>
      </c>
      <c r="V1584" s="2" t="s">
        <v>85</v>
      </c>
      <c r="W1584" s="2" t="s">
        <v>45</v>
      </c>
      <c r="X1584" s="2" t="s">
        <v>86</v>
      </c>
      <c r="Y1584" s="2">
        <v>0.92</v>
      </c>
      <c r="Z1584" s="2" t="s">
        <v>4306</v>
      </c>
      <c r="AA1584" s="2" t="s">
        <v>148</v>
      </c>
      <c r="AB1584" s="2" t="s">
        <v>49</v>
      </c>
      <c r="AC1584" s="2">
        <v>2.0299999999999998</v>
      </c>
      <c r="AD1584" s="3">
        <v>0</v>
      </c>
      <c r="AE1584" s="5">
        <v>0</v>
      </c>
      <c r="AF1584" s="2">
        <v>0</v>
      </c>
      <c r="AG1584" s="3">
        <f t="shared" si="174"/>
        <v>0</v>
      </c>
      <c r="AH1584" s="2" t="s">
        <v>50</v>
      </c>
      <c r="AI1584" s="3">
        <v>0</v>
      </c>
    </row>
    <row r="1585" spans="1:35" x14ac:dyDescent="0.3">
      <c r="A1585" s="2" t="s">
        <v>4307</v>
      </c>
      <c r="B1585" s="2" t="s">
        <v>3187</v>
      </c>
      <c r="C1585" s="2" t="s">
        <v>145</v>
      </c>
      <c r="D1585" s="2" t="s">
        <v>54</v>
      </c>
      <c r="E1585" s="2">
        <v>2024</v>
      </c>
      <c r="F1585" s="2" t="s">
        <v>39</v>
      </c>
      <c r="G1585" s="2" t="s">
        <v>40</v>
      </c>
      <c r="H1585" s="2" t="s">
        <v>279</v>
      </c>
      <c r="I1585" s="2" t="s">
        <v>131</v>
      </c>
      <c r="J1585" s="2" t="s">
        <v>235</v>
      </c>
      <c r="K1585" s="3">
        <v>5656884.0499999998</v>
      </c>
      <c r="L1585" s="3">
        <v>1946638.09</v>
      </c>
      <c r="M1585" s="3">
        <f t="shared" si="168"/>
        <v>3710245.96</v>
      </c>
      <c r="N1585" s="3">
        <v>654559.88</v>
      </c>
      <c r="O1585" s="3">
        <f t="shared" si="169"/>
        <v>3055686.08</v>
      </c>
      <c r="P1585" s="3">
        <v>2363397.39</v>
      </c>
      <c r="Q1585" s="4">
        <f t="shared" si="170"/>
        <v>0.65588156433929379</v>
      </c>
      <c r="R1585" s="4">
        <f t="shared" si="171"/>
        <v>0.41779137933718125</v>
      </c>
      <c r="S1585" s="3">
        <v>6174570.5800000001</v>
      </c>
      <c r="T1585" s="3">
        <f t="shared" si="172"/>
        <v>-517686.53000000026</v>
      </c>
      <c r="U1585" s="4">
        <f t="shared" si="173"/>
        <v>-8.3841705798429839E-2</v>
      </c>
      <c r="V1585" s="2" t="s">
        <v>124</v>
      </c>
      <c r="W1585" s="2" t="s">
        <v>96</v>
      </c>
      <c r="X1585" s="2" t="s">
        <v>280</v>
      </c>
      <c r="Y1585" s="2">
        <v>0.79</v>
      </c>
      <c r="Z1585" s="2" t="s">
        <v>4308</v>
      </c>
      <c r="AA1585" s="2" t="s">
        <v>148</v>
      </c>
      <c r="AB1585" s="2" t="s">
        <v>209</v>
      </c>
      <c r="AC1585" s="2">
        <v>5.35</v>
      </c>
      <c r="AD1585" s="3">
        <v>0</v>
      </c>
      <c r="AE1585" s="5">
        <v>0</v>
      </c>
      <c r="AF1585" s="2">
        <v>0</v>
      </c>
      <c r="AG1585" s="3">
        <f t="shared" si="174"/>
        <v>0</v>
      </c>
      <c r="AH1585" s="2" t="s">
        <v>50</v>
      </c>
      <c r="AI1585" s="3">
        <v>0</v>
      </c>
    </row>
    <row r="1586" spans="1:35" x14ac:dyDescent="0.3">
      <c r="A1586" s="2" t="s">
        <v>4309</v>
      </c>
      <c r="B1586" s="2" t="s">
        <v>1533</v>
      </c>
      <c r="C1586" s="2" t="s">
        <v>956</v>
      </c>
      <c r="D1586" s="2" t="s">
        <v>104</v>
      </c>
      <c r="E1586" s="2">
        <v>2022</v>
      </c>
      <c r="F1586" s="2" t="s">
        <v>105</v>
      </c>
      <c r="G1586" s="2" t="s">
        <v>56</v>
      </c>
      <c r="H1586" s="2" t="s">
        <v>262</v>
      </c>
      <c r="I1586" s="2" t="s">
        <v>42</v>
      </c>
      <c r="J1586" s="2" t="s">
        <v>146</v>
      </c>
      <c r="K1586" s="3">
        <v>7304754</v>
      </c>
      <c r="L1586" s="3">
        <v>2163390.84</v>
      </c>
      <c r="M1586" s="3">
        <f t="shared" si="168"/>
        <v>5141363.16</v>
      </c>
      <c r="N1586" s="3">
        <v>872733.7</v>
      </c>
      <c r="O1586" s="3">
        <f t="shared" si="169"/>
        <v>4268629.46</v>
      </c>
      <c r="P1586" s="3">
        <v>3170663.5</v>
      </c>
      <c r="Q1586" s="4">
        <f t="shared" si="170"/>
        <v>0.70383796086767603</v>
      </c>
      <c r="R1586" s="4">
        <f t="shared" si="171"/>
        <v>0.4340547950006256</v>
      </c>
      <c r="S1586" s="3">
        <v>8676140.0600000005</v>
      </c>
      <c r="T1586" s="3">
        <f t="shared" si="172"/>
        <v>-1371386.0600000005</v>
      </c>
      <c r="U1586" s="4">
        <f t="shared" si="173"/>
        <v>-0.1580640757890209</v>
      </c>
      <c r="V1586" s="2" t="s">
        <v>95</v>
      </c>
      <c r="W1586" s="2" t="s">
        <v>207</v>
      </c>
      <c r="X1586" s="2" t="s">
        <v>264</v>
      </c>
      <c r="Y1586" s="2">
        <v>83.5</v>
      </c>
      <c r="Z1586" s="2" t="s">
        <v>4310</v>
      </c>
      <c r="AA1586" s="2" t="s">
        <v>63</v>
      </c>
      <c r="AB1586" s="2" t="s">
        <v>142</v>
      </c>
      <c r="AC1586" s="2">
        <v>4.28</v>
      </c>
      <c r="AD1586" s="3">
        <v>0</v>
      </c>
      <c r="AE1586" s="5">
        <v>0</v>
      </c>
      <c r="AF1586" s="2">
        <v>0</v>
      </c>
      <c r="AG1586" s="3">
        <f t="shared" si="174"/>
        <v>0</v>
      </c>
      <c r="AH1586" s="2" t="s">
        <v>50</v>
      </c>
      <c r="AI1586" s="3">
        <v>0</v>
      </c>
    </row>
    <row r="1587" spans="1:35" x14ac:dyDescent="0.3">
      <c r="A1587" s="2" t="s">
        <v>4311</v>
      </c>
      <c r="B1587" s="2" t="s">
        <v>4312</v>
      </c>
      <c r="C1587" s="2" t="s">
        <v>80</v>
      </c>
      <c r="D1587" s="2" t="s">
        <v>81</v>
      </c>
      <c r="E1587" s="2">
        <v>2020</v>
      </c>
      <c r="F1587" s="2" t="s">
        <v>105</v>
      </c>
      <c r="G1587" s="2" t="s">
        <v>40</v>
      </c>
      <c r="H1587" s="2" t="s">
        <v>41</v>
      </c>
      <c r="I1587" s="2" t="s">
        <v>71</v>
      </c>
      <c r="J1587" s="2" t="s">
        <v>72</v>
      </c>
      <c r="K1587" s="3">
        <v>152990.71</v>
      </c>
      <c r="L1587" s="3">
        <v>85818.13</v>
      </c>
      <c r="M1587" s="3">
        <f t="shared" si="168"/>
        <v>67172.579999999987</v>
      </c>
      <c r="N1587" s="3">
        <v>19766.28</v>
      </c>
      <c r="O1587" s="3">
        <f t="shared" si="169"/>
        <v>47406.299999999988</v>
      </c>
      <c r="P1587" s="3">
        <v>35028.81</v>
      </c>
      <c r="Q1587" s="4">
        <f t="shared" si="170"/>
        <v>0.43906313004234043</v>
      </c>
      <c r="R1587" s="4">
        <f t="shared" si="171"/>
        <v>0.2289603728226374</v>
      </c>
      <c r="S1587" s="3">
        <v>163213.92000000001</v>
      </c>
      <c r="T1587" s="3">
        <f t="shared" si="172"/>
        <v>-10223.210000000021</v>
      </c>
      <c r="U1587" s="4">
        <f t="shared" si="173"/>
        <v>-6.2636875580220241E-2</v>
      </c>
      <c r="V1587" s="2" t="s">
        <v>133</v>
      </c>
      <c r="W1587" s="2" t="s">
        <v>45</v>
      </c>
      <c r="X1587" s="2" t="s">
        <v>46</v>
      </c>
      <c r="Y1587" s="2">
        <v>0.89</v>
      </c>
      <c r="Z1587" s="2" t="s">
        <v>4313</v>
      </c>
      <c r="AA1587" s="2" t="s">
        <v>141</v>
      </c>
      <c r="AB1587" s="2" t="s">
        <v>100</v>
      </c>
      <c r="AC1587" s="2">
        <v>2</v>
      </c>
      <c r="AD1587" s="3">
        <v>0</v>
      </c>
      <c r="AE1587" s="5">
        <v>0</v>
      </c>
      <c r="AF1587" s="2">
        <v>0</v>
      </c>
      <c r="AG1587" s="3">
        <f t="shared" si="174"/>
        <v>0</v>
      </c>
      <c r="AH1587" s="2" t="s">
        <v>50</v>
      </c>
      <c r="AI1587" s="3">
        <v>0</v>
      </c>
    </row>
    <row r="1588" spans="1:35" x14ac:dyDescent="0.3">
      <c r="A1588" s="2" t="s">
        <v>4314</v>
      </c>
      <c r="B1588" s="2" t="s">
        <v>328</v>
      </c>
      <c r="C1588" s="2" t="s">
        <v>329</v>
      </c>
      <c r="D1588" s="2" t="s">
        <v>38</v>
      </c>
      <c r="E1588" s="2">
        <v>2021</v>
      </c>
      <c r="F1588" s="2" t="s">
        <v>68</v>
      </c>
      <c r="G1588" s="2" t="s">
        <v>93</v>
      </c>
      <c r="H1588" s="2" t="s">
        <v>159</v>
      </c>
      <c r="I1588" s="2" t="s">
        <v>71</v>
      </c>
      <c r="J1588" s="2" t="s">
        <v>293</v>
      </c>
      <c r="K1588" s="3">
        <v>4513149.03</v>
      </c>
      <c r="L1588" s="3">
        <v>1930286.84</v>
      </c>
      <c r="M1588" s="3">
        <f t="shared" si="168"/>
        <v>2582862.1900000004</v>
      </c>
      <c r="N1588" s="3">
        <v>877028.51</v>
      </c>
      <c r="O1588" s="3">
        <f t="shared" si="169"/>
        <v>1705833.6800000004</v>
      </c>
      <c r="P1588" s="3">
        <v>1337278.3999999999</v>
      </c>
      <c r="Q1588" s="4">
        <f t="shared" si="170"/>
        <v>0.57229711955689622</v>
      </c>
      <c r="R1588" s="4">
        <f t="shared" si="171"/>
        <v>0.29630716626257736</v>
      </c>
      <c r="S1588" s="3">
        <v>4049785.5</v>
      </c>
      <c r="T1588" s="3">
        <f t="shared" si="172"/>
        <v>463363.53000000026</v>
      </c>
      <c r="U1588" s="4">
        <f t="shared" si="173"/>
        <v>0.11441680800131272</v>
      </c>
      <c r="V1588" s="2" t="s">
        <v>73</v>
      </c>
      <c r="W1588" s="2" t="s">
        <v>125</v>
      </c>
      <c r="X1588" s="2" t="s">
        <v>160</v>
      </c>
      <c r="Y1588" s="2">
        <v>129.5</v>
      </c>
      <c r="Z1588" s="2" t="s">
        <v>4315</v>
      </c>
      <c r="AA1588" s="2" t="s">
        <v>224</v>
      </c>
      <c r="AB1588" s="2" t="s">
        <v>209</v>
      </c>
      <c r="AC1588" s="2">
        <v>8.0500000000000007</v>
      </c>
      <c r="AD1588" s="3">
        <v>0</v>
      </c>
      <c r="AE1588" s="5">
        <v>0</v>
      </c>
      <c r="AF1588" s="2">
        <v>0</v>
      </c>
      <c r="AG1588" s="3">
        <f t="shared" si="174"/>
        <v>0</v>
      </c>
      <c r="AH1588" s="2" t="s">
        <v>50</v>
      </c>
      <c r="AI1588" s="3">
        <v>0</v>
      </c>
    </row>
    <row r="1589" spans="1:35" x14ac:dyDescent="0.3">
      <c r="A1589" s="2" t="s">
        <v>4316</v>
      </c>
      <c r="B1589" s="2" t="s">
        <v>4317</v>
      </c>
      <c r="C1589" s="2" t="s">
        <v>304</v>
      </c>
      <c r="D1589" s="2" t="s">
        <v>104</v>
      </c>
      <c r="E1589" s="2">
        <v>2022</v>
      </c>
      <c r="F1589" s="2" t="s">
        <v>55</v>
      </c>
      <c r="G1589" s="2" t="s">
        <v>114</v>
      </c>
      <c r="H1589" s="2" t="s">
        <v>190</v>
      </c>
      <c r="I1589" s="2" t="s">
        <v>178</v>
      </c>
      <c r="J1589" s="2" t="s">
        <v>179</v>
      </c>
      <c r="K1589" s="3">
        <v>5120300.49</v>
      </c>
      <c r="L1589" s="3">
        <v>1772749.18</v>
      </c>
      <c r="M1589" s="3">
        <f t="shared" si="168"/>
        <v>3347551.3100000005</v>
      </c>
      <c r="N1589" s="3">
        <v>622041.16</v>
      </c>
      <c r="O1589" s="3">
        <f t="shared" si="169"/>
        <v>2725510.1500000004</v>
      </c>
      <c r="P1589" s="3">
        <v>2097737.87</v>
      </c>
      <c r="Q1589" s="4">
        <f t="shared" si="170"/>
        <v>0.65378024522931866</v>
      </c>
      <c r="R1589" s="4">
        <f t="shared" si="171"/>
        <v>0.4096903832298327</v>
      </c>
      <c r="S1589" s="3">
        <v>4925807.41</v>
      </c>
      <c r="T1589" s="3">
        <f t="shared" si="172"/>
        <v>194493.08000000007</v>
      </c>
      <c r="U1589" s="4">
        <f t="shared" si="173"/>
        <v>3.9484507576393463E-2</v>
      </c>
      <c r="V1589" s="2" t="s">
        <v>95</v>
      </c>
      <c r="W1589" s="2" t="s">
        <v>45</v>
      </c>
      <c r="X1589" s="2" t="s">
        <v>192</v>
      </c>
      <c r="Y1589" s="2">
        <v>3.64</v>
      </c>
      <c r="Z1589" s="2" t="s">
        <v>3080</v>
      </c>
      <c r="AA1589" s="2" t="s">
        <v>48</v>
      </c>
      <c r="AB1589" s="2" t="s">
        <v>88</v>
      </c>
      <c r="AC1589" s="2">
        <v>7.5</v>
      </c>
      <c r="AD1589" s="3">
        <v>135143.97</v>
      </c>
      <c r="AE1589" s="5">
        <v>8.6300000000000008</v>
      </c>
      <c r="AF1589" s="2">
        <v>48</v>
      </c>
      <c r="AG1589" s="3">
        <f t="shared" si="174"/>
        <v>3339.3703302371291</v>
      </c>
      <c r="AH1589" s="2" t="s">
        <v>50</v>
      </c>
      <c r="AI1589" s="3">
        <v>0</v>
      </c>
    </row>
    <row r="1590" spans="1:35" x14ac:dyDescent="0.3">
      <c r="A1590" s="2" t="s">
        <v>4318</v>
      </c>
      <c r="B1590" s="2" t="s">
        <v>2091</v>
      </c>
      <c r="C1590" s="2" t="s">
        <v>387</v>
      </c>
      <c r="D1590" s="2" t="s">
        <v>81</v>
      </c>
      <c r="E1590" s="2">
        <v>2020</v>
      </c>
      <c r="F1590" s="2" t="s">
        <v>55</v>
      </c>
      <c r="G1590" s="2" t="s">
        <v>69</v>
      </c>
      <c r="H1590" s="2" t="s">
        <v>272</v>
      </c>
      <c r="I1590" s="2" t="s">
        <v>58</v>
      </c>
      <c r="J1590" s="2" t="s">
        <v>59</v>
      </c>
      <c r="K1590" s="3">
        <v>6921226.4400000004</v>
      </c>
      <c r="L1590" s="3">
        <v>2219796.48</v>
      </c>
      <c r="M1590" s="3">
        <f t="shared" si="168"/>
        <v>4701429.9600000009</v>
      </c>
      <c r="N1590" s="3">
        <v>1229615.03</v>
      </c>
      <c r="O1590" s="3">
        <f t="shared" si="169"/>
        <v>3471814.9300000006</v>
      </c>
      <c r="P1590" s="3">
        <v>2553516.2799999998</v>
      </c>
      <c r="Q1590" s="4">
        <f t="shared" si="170"/>
        <v>0.67927700397561341</v>
      </c>
      <c r="R1590" s="4">
        <f t="shared" si="171"/>
        <v>0.36893985511619809</v>
      </c>
      <c r="S1590" s="3">
        <v>7798933.1699999999</v>
      </c>
      <c r="T1590" s="3">
        <f t="shared" si="172"/>
        <v>-877706.72999999952</v>
      </c>
      <c r="U1590" s="4">
        <f t="shared" si="173"/>
        <v>-0.11254189654762736</v>
      </c>
      <c r="V1590" s="2" t="s">
        <v>133</v>
      </c>
      <c r="W1590" s="2" t="s">
        <v>45</v>
      </c>
      <c r="X1590" s="2" t="s">
        <v>274</v>
      </c>
      <c r="Y1590" s="2">
        <v>1</v>
      </c>
      <c r="Z1590" s="2" t="s">
        <v>4319</v>
      </c>
      <c r="AA1590" s="2" t="s">
        <v>224</v>
      </c>
      <c r="AB1590" s="2" t="s">
        <v>149</v>
      </c>
      <c r="AC1590" s="2">
        <v>9.07</v>
      </c>
      <c r="AD1590" s="3">
        <v>0</v>
      </c>
      <c r="AE1590" s="5">
        <v>0</v>
      </c>
      <c r="AF1590" s="2">
        <v>0</v>
      </c>
      <c r="AG1590" s="3">
        <f t="shared" si="174"/>
        <v>0</v>
      </c>
      <c r="AH1590" s="2" t="s">
        <v>50</v>
      </c>
      <c r="AI1590" s="3">
        <v>0</v>
      </c>
    </row>
    <row r="1591" spans="1:35" x14ac:dyDescent="0.3">
      <c r="A1591" s="2" t="s">
        <v>4320</v>
      </c>
      <c r="B1591" s="2" t="s">
        <v>4321</v>
      </c>
      <c r="C1591" s="2" t="s">
        <v>435</v>
      </c>
      <c r="D1591" s="2" t="s">
        <v>81</v>
      </c>
      <c r="E1591" s="2">
        <v>2021</v>
      </c>
      <c r="F1591" s="2" t="s">
        <v>92</v>
      </c>
      <c r="G1591" s="2" t="s">
        <v>40</v>
      </c>
      <c r="H1591" s="2" t="s">
        <v>279</v>
      </c>
      <c r="I1591" s="2" t="s">
        <v>178</v>
      </c>
      <c r="J1591" s="2" t="s">
        <v>197</v>
      </c>
      <c r="K1591" s="3">
        <v>2335192.83</v>
      </c>
      <c r="L1591" s="3">
        <v>793693.35</v>
      </c>
      <c r="M1591" s="3">
        <f t="shared" si="168"/>
        <v>1541499.48</v>
      </c>
      <c r="N1591" s="3">
        <v>455611.27</v>
      </c>
      <c r="O1591" s="3">
        <f t="shared" si="169"/>
        <v>1085888.21</v>
      </c>
      <c r="P1591" s="3">
        <v>857251.38</v>
      </c>
      <c r="Q1591" s="4">
        <f t="shared" si="170"/>
        <v>0.66011656947405062</v>
      </c>
      <c r="R1591" s="4">
        <f t="shared" si="171"/>
        <v>0.36710089590331602</v>
      </c>
      <c r="S1591" s="3">
        <v>2150945.5499999998</v>
      </c>
      <c r="T1591" s="3">
        <f t="shared" si="172"/>
        <v>184247.28000000026</v>
      </c>
      <c r="U1591" s="4">
        <f t="shared" si="173"/>
        <v>8.5658737386448608E-2</v>
      </c>
      <c r="V1591" s="2" t="s">
        <v>124</v>
      </c>
      <c r="W1591" s="2" t="s">
        <v>96</v>
      </c>
      <c r="X1591" s="2" t="s">
        <v>280</v>
      </c>
      <c r="Y1591" s="2">
        <v>0.79</v>
      </c>
      <c r="Z1591" s="2" t="s">
        <v>4322</v>
      </c>
      <c r="AA1591" s="2" t="s">
        <v>48</v>
      </c>
      <c r="AB1591" s="2" t="s">
        <v>88</v>
      </c>
      <c r="AC1591" s="2">
        <v>3.11</v>
      </c>
      <c r="AD1591" s="3">
        <v>700475.68</v>
      </c>
      <c r="AE1591" s="5">
        <v>14.02</v>
      </c>
      <c r="AF1591" s="2">
        <v>240</v>
      </c>
      <c r="AG1591" s="3">
        <f t="shared" si="174"/>
        <v>8720.737604707123</v>
      </c>
      <c r="AH1591" s="2" t="s">
        <v>50</v>
      </c>
      <c r="AI1591" s="3">
        <v>0</v>
      </c>
    </row>
    <row r="1592" spans="1:35" x14ac:dyDescent="0.3">
      <c r="A1592" s="2" t="s">
        <v>4323</v>
      </c>
      <c r="B1592" s="2" t="s">
        <v>3951</v>
      </c>
      <c r="C1592" s="2" t="s">
        <v>37</v>
      </c>
      <c r="D1592" s="2" t="s">
        <v>38</v>
      </c>
      <c r="E1592" s="2">
        <v>2022</v>
      </c>
      <c r="F1592" s="2" t="s">
        <v>82</v>
      </c>
      <c r="G1592" s="2" t="s">
        <v>40</v>
      </c>
      <c r="H1592" s="2" t="s">
        <v>83</v>
      </c>
      <c r="I1592" s="2" t="s">
        <v>71</v>
      </c>
      <c r="J1592" s="2" t="s">
        <v>172</v>
      </c>
      <c r="K1592" s="3">
        <v>265466.96999999997</v>
      </c>
      <c r="L1592" s="3">
        <v>99675.51</v>
      </c>
      <c r="M1592" s="3">
        <f t="shared" si="168"/>
        <v>165791.45999999996</v>
      </c>
      <c r="N1592" s="3">
        <v>50236.21</v>
      </c>
      <c r="O1592" s="3">
        <f t="shared" si="169"/>
        <v>115555.24999999997</v>
      </c>
      <c r="P1592" s="3">
        <v>91197.61</v>
      </c>
      <c r="Q1592" s="4">
        <f t="shared" si="170"/>
        <v>0.62452763897519903</v>
      </c>
      <c r="R1592" s="4">
        <f t="shared" si="171"/>
        <v>0.34353656125279919</v>
      </c>
      <c r="S1592" s="3">
        <v>230182.99</v>
      </c>
      <c r="T1592" s="3">
        <f t="shared" si="172"/>
        <v>35283.979999999981</v>
      </c>
      <c r="U1592" s="4">
        <f t="shared" si="173"/>
        <v>0.15328665250199411</v>
      </c>
      <c r="V1592" s="2" t="s">
        <v>107</v>
      </c>
      <c r="W1592" s="2" t="s">
        <v>60</v>
      </c>
      <c r="X1592" s="2" t="s">
        <v>86</v>
      </c>
      <c r="Y1592" s="2">
        <v>0.92</v>
      </c>
      <c r="Z1592" s="2" t="s">
        <v>4324</v>
      </c>
      <c r="AA1592" s="2" t="s">
        <v>224</v>
      </c>
      <c r="AB1592" s="2" t="s">
        <v>142</v>
      </c>
      <c r="AC1592" s="2">
        <v>3.26</v>
      </c>
      <c r="AD1592" s="3">
        <v>0</v>
      </c>
      <c r="AE1592" s="5">
        <v>0</v>
      </c>
      <c r="AF1592" s="2">
        <v>0</v>
      </c>
      <c r="AG1592" s="3">
        <f t="shared" si="174"/>
        <v>0</v>
      </c>
      <c r="AH1592" s="2" t="s">
        <v>50</v>
      </c>
      <c r="AI1592" s="3">
        <v>0</v>
      </c>
    </row>
    <row r="1593" spans="1:35" x14ac:dyDescent="0.3">
      <c r="A1593" s="2" t="s">
        <v>4325</v>
      </c>
      <c r="B1593" s="2" t="s">
        <v>3529</v>
      </c>
      <c r="C1593" s="2" t="s">
        <v>448</v>
      </c>
      <c r="D1593" s="2" t="s">
        <v>54</v>
      </c>
      <c r="E1593" s="2">
        <v>2021</v>
      </c>
      <c r="F1593" s="2" t="s">
        <v>55</v>
      </c>
      <c r="G1593" s="2" t="s">
        <v>40</v>
      </c>
      <c r="H1593" s="2" t="s">
        <v>41</v>
      </c>
      <c r="I1593" s="2" t="s">
        <v>131</v>
      </c>
      <c r="J1593" s="2" t="s">
        <v>491</v>
      </c>
      <c r="K1593" s="3">
        <v>9326703.7300000004</v>
      </c>
      <c r="L1593" s="3">
        <v>2901810.07</v>
      </c>
      <c r="M1593" s="3">
        <f t="shared" si="168"/>
        <v>6424893.6600000001</v>
      </c>
      <c r="N1593" s="3">
        <v>1049258.19</v>
      </c>
      <c r="O1593" s="3">
        <f t="shared" si="169"/>
        <v>5375635.4700000007</v>
      </c>
      <c r="P1593" s="3">
        <v>3816033.51</v>
      </c>
      <c r="Q1593" s="4">
        <f t="shared" si="170"/>
        <v>0.68887077857248502</v>
      </c>
      <c r="R1593" s="4">
        <f t="shared" si="171"/>
        <v>0.40915135941602376</v>
      </c>
      <c r="S1593" s="3">
        <v>10203312.890000001</v>
      </c>
      <c r="T1593" s="3">
        <f t="shared" si="172"/>
        <v>-876609.16000000015</v>
      </c>
      <c r="U1593" s="4">
        <f t="shared" si="173"/>
        <v>-8.5914170176937518E-2</v>
      </c>
      <c r="V1593" s="2" t="s">
        <v>133</v>
      </c>
      <c r="W1593" s="2" t="s">
        <v>207</v>
      </c>
      <c r="X1593" s="2" t="s">
        <v>46</v>
      </c>
      <c r="Y1593" s="2">
        <v>0.89</v>
      </c>
      <c r="Z1593" s="2" t="s">
        <v>4326</v>
      </c>
      <c r="AA1593" s="2" t="s">
        <v>148</v>
      </c>
      <c r="AB1593" s="2" t="s">
        <v>49</v>
      </c>
      <c r="AC1593" s="2">
        <v>9.85</v>
      </c>
      <c r="AD1593" s="3">
        <v>0</v>
      </c>
      <c r="AE1593" s="5">
        <v>0</v>
      </c>
      <c r="AF1593" s="2">
        <v>0</v>
      </c>
      <c r="AG1593" s="3">
        <f t="shared" si="174"/>
        <v>0</v>
      </c>
      <c r="AH1593" s="2" t="s">
        <v>50</v>
      </c>
      <c r="AI1593" s="3">
        <v>0</v>
      </c>
    </row>
    <row r="1594" spans="1:35" x14ac:dyDescent="0.3">
      <c r="A1594" s="2" t="s">
        <v>4327</v>
      </c>
      <c r="B1594" s="2" t="s">
        <v>4328</v>
      </c>
      <c r="C1594" s="2" t="s">
        <v>245</v>
      </c>
      <c r="D1594" s="2" t="s">
        <v>38</v>
      </c>
      <c r="E1594" s="2">
        <v>2023</v>
      </c>
      <c r="F1594" s="2" t="s">
        <v>68</v>
      </c>
      <c r="G1594" s="2" t="s">
        <v>69</v>
      </c>
      <c r="H1594" s="2" t="s">
        <v>70</v>
      </c>
      <c r="I1594" s="2" t="s">
        <v>131</v>
      </c>
      <c r="J1594" s="2" t="s">
        <v>491</v>
      </c>
      <c r="K1594" s="3">
        <v>1640681.04</v>
      </c>
      <c r="L1594" s="3">
        <v>873165.81</v>
      </c>
      <c r="M1594" s="3">
        <f t="shared" si="168"/>
        <v>767515.23</v>
      </c>
      <c r="N1594" s="3">
        <v>163886.96</v>
      </c>
      <c r="O1594" s="3">
        <f t="shared" si="169"/>
        <v>603628.27</v>
      </c>
      <c r="P1594" s="3">
        <v>447553.78</v>
      </c>
      <c r="Q1594" s="4">
        <f t="shared" si="170"/>
        <v>0.46780282778180943</v>
      </c>
      <c r="R1594" s="4">
        <f t="shared" si="171"/>
        <v>0.27278536722774588</v>
      </c>
      <c r="S1594" s="3">
        <v>1349360.47</v>
      </c>
      <c r="T1594" s="3">
        <f t="shared" si="172"/>
        <v>291320.57000000007</v>
      </c>
      <c r="U1594" s="4">
        <f t="shared" si="173"/>
        <v>0.21589529001097837</v>
      </c>
      <c r="V1594" s="2" t="s">
        <v>107</v>
      </c>
      <c r="W1594" s="2" t="s">
        <v>45</v>
      </c>
      <c r="X1594" s="2" t="s">
        <v>74</v>
      </c>
      <c r="Y1594" s="2">
        <v>1.36</v>
      </c>
      <c r="Z1594" s="2" t="s">
        <v>4329</v>
      </c>
      <c r="AA1594" s="2" t="s">
        <v>48</v>
      </c>
      <c r="AB1594" s="2" t="s">
        <v>242</v>
      </c>
      <c r="AC1594" s="2">
        <v>2.73</v>
      </c>
      <c r="AD1594" s="3">
        <v>0</v>
      </c>
      <c r="AE1594" s="5">
        <v>0</v>
      </c>
      <c r="AF1594" s="2">
        <v>0</v>
      </c>
      <c r="AG1594" s="3">
        <f t="shared" si="174"/>
        <v>0</v>
      </c>
      <c r="AH1594" s="2" t="s">
        <v>50</v>
      </c>
      <c r="AI1594" s="3">
        <v>0</v>
      </c>
    </row>
    <row r="1595" spans="1:35" x14ac:dyDescent="0.3">
      <c r="A1595" s="2" t="s">
        <v>4330</v>
      </c>
      <c r="B1595" s="2" t="s">
        <v>3177</v>
      </c>
      <c r="C1595" s="2" t="s">
        <v>341</v>
      </c>
      <c r="D1595" s="2" t="s">
        <v>54</v>
      </c>
      <c r="E1595" s="2">
        <v>2023</v>
      </c>
      <c r="F1595" s="2" t="s">
        <v>82</v>
      </c>
      <c r="G1595" s="2" t="s">
        <v>40</v>
      </c>
      <c r="H1595" s="2" t="s">
        <v>171</v>
      </c>
      <c r="I1595" s="2" t="s">
        <v>71</v>
      </c>
      <c r="J1595" s="2" t="s">
        <v>72</v>
      </c>
      <c r="K1595" s="3">
        <v>2201397.7400000002</v>
      </c>
      <c r="L1595" s="3">
        <v>725236.84</v>
      </c>
      <c r="M1595" s="3">
        <f t="shared" si="168"/>
        <v>1476160.9000000004</v>
      </c>
      <c r="N1595" s="3">
        <v>324911.81</v>
      </c>
      <c r="O1595" s="3">
        <f t="shared" si="169"/>
        <v>1151249.0900000003</v>
      </c>
      <c r="P1595" s="3">
        <v>903565.14</v>
      </c>
      <c r="Q1595" s="4">
        <f t="shared" si="170"/>
        <v>0.67055619853593573</v>
      </c>
      <c r="R1595" s="4">
        <f t="shared" si="171"/>
        <v>0.41045065304736794</v>
      </c>
      <c r="S1595" s="3">
        <v>2545242.48</v>
      </c>
      <c r="T1595" s="3">
        <f t="shared" si="172"/>
        <v>-343844.73999999976</v>
      </c>
      <c r="U1595" s="4">
        <f t="shared" si="173"/>
        <v>-0.13509311694341977</v>
      </c>
      <c r="V1595" s="2" t="s">
        <v>95</v>
      </c>
      <c r="W1595" s="2" t="s">
        <v>134</v>
      </c>
      <c r="X1595" s="2" t="s">
        <v>86</v>
      </c>
      <c r="Y1595" s="2">
        <v>0.92</v>
      </c>
      <c r="Z1595" s="2" t="s">
        <v>4331</v>
      </c>
      <c r="AA1595" s="2" t="s">
        <v>99</v>
      </c>
      <c r="AB1595" s="2" t="s">
        <v>209</v>
      </c>
      <c r="AC1595" s="2">
        <v>3.85</v>
      </c>
      <c r="AD1595" s="3">
        <v>0</v>
      </c>
      <c r="AE1595" s="5">
        <v>0</v>
      </c>
      <c r="AF1595" s="2">
        <v>0</v>
      </c>
      <c r="AG1595" s="3">
        <f t="shared" si="174"/>
        <v>0</v>
      </c>
      <c r="AH1595" s="2" t="s">
        <v>50</v>
      </c>
      <c r="AI1595" s="3">
        <v>0</v>
      </c>
    </row>
    <row r="1596" spans="1:35" x14ac:dyDescent="0.3">
      <c r="A1596" s="2" t="s">
        <v>4332</v>
      </c>
      <c r="B1596" s="2" t="s">
        <v>1783</v>
      </c>
      <c r="C1596" s="2" t="s">
        <v>113</v>
      </c>
      <c r="D1596" s="2" t="s">
        <v>54</v>
      </c>
      <c r="E1596" s="2">
        <v>2022</v>
      </c>
      <c r="F1596" s="2" t="s">
        <v>68</v>
      </c>
      <c r="G1596" s="2" t="s">
        <v>40</v>
      </c>
      <c r="H1596" s="2" t="s">
        <v>139</v>
      </c>
      <c r="I1596" s="2" t="s">
        <v>55</v>
      </c>
      <c r="J1596" s="2" t="s">
        <v>540</v>
      </c>
      <c r="K1596" s="3">
        <v>6102635.3099999996</v>
      </c>
      <c r="L1596" s="3">
        <v>2305185.34</v>
      </c>
      <c r="M1596" s="3">
        <f t="shared" si="168"/>
        <v>3797449.9699999997</v>
      </c>
      <c r="N1596" s="3">
        <v>930504.75</v>
      </c>
      <c r="O1596" s="3">
        <f t="shared" si="169"/>
        <v>2866945.2199999997</v>
      </c>
      <c r="P1596" s="3">
        <v>2100444.2200000002</v>
      </c>
      <c r="Q1596" s="4">
        <f t="shared" si="170"/>
        <v>0.62226395271848545</v>
      </c>
      <c r="R1596" s="4">
        <f t="shared" si="171"/>
        <v>0.34418642329128468</v>
      </c>
      <c r="S1596" s="3">
        <v>6778459.79</v>
      </c>
      <c r="T1596" s="3">
        <f t="shared" si="172"/>
        <v>-675824.48000000045</v>
      </c>
      <c r="U1596" s="4">
        <f t="shared" si="173"/>
        <v>-9.9701776057891239E-2</v>
      </c>
      <c r="V1596" s="2" t="s">
        <v>85</v>
      </c>
      <c r="W1596" s="2" t="s">
        <v>125</v>
      </c>
      <c r="X1596" s="2" t="s">
        <v>86</v>
      </c>
      <c r="Y1596" s="2">
        <v>0.92</v>
      </c>
      <c r="Z1596" s="2" t="s">
        <v>4333</v>
      </c>
      <c r="AA1596" s="2" t="s">
        <v>76</v>
      </c>
      <c r="AB1596" s="2" t="s">
        <v>306</v>
      </c>
      <c r="AC1596" s="2">
        <v>1.05</v>
      </c>
      <c r="AD1596" s="3">
        <v>0</v>
      </c>
      <c r="AE1596" s="5">
        <v>0</v>
      </c>
      <c r="AF1596" s="2">
        <v>0</v>
      </c>
      <c r="AG1596" s="3">
        <f t="shared" si="174"/>
        <v>0</v>
      </c>
      <c r="AH1596" s="2" t="s">
        <v>50</v>
      </c>
      <c r="AI1596" s="3">
        <v>0</v>
      </c>
    </row>
    <row r="1597" spans="1:35" x14ac:dyDescent="0.3">
      <c r="A1597" s="2" t="s">
        <v>4334</v>
      </c>
      <c r="B1597" s="2" t="s">
        <v>4335</v>
      </c>
      <c r="C1597" s="2" t="s">
        <v>227</v>
      </c>
      <c r="D1597" s="2" t="s">
        <v>104</v>
      </c>
      <c r="E1597" s="2">
        <v>2023</v>
      </c>
      <c r="F1597" s="2" t="s">
        <v>39</v>
      </c>
      <c r="G1597" s="2" t="s">
        <v>93</v>
      </c>
      <c r="H1597" s="2" t="s">
        <v>159</v>
      </c>
      <c r="I1597" s="2" t="s">
        <v>58</v>
      </c>
      <c r="J1597" s="2" t="s">
        <v>59</v>
      </c>
      <c r="K1597" s="3">
        <v>4211009.58</v>
      </c>
      <c r="L1597" s="3">
        <v>1457436.28</v>
      </c>
      <c r="M1597" s="3">
        <f t="shared" si="168"/>
        <v>2753573.3</v>
      </c>
      <c r="N1597" s="3">
        <v>800805.1</v>
      </c>
      <c r="O1597" s="3">
        <f t="shared" si="169"/>
        <v>1952768.1999999997</v>
      </c>
      <c r="P1597" s="3">
        <v>1449899.58</v>
      </c>
      <c r="Q1597" s="4">
        <f t="shared" si="170"/>
        <v>0.65389860737386396</v>
      </c>
      <c r="R1597" s="4">
        <f t="shared" si="171"/>
        <v>0.34431163179638269</v>
      </c>
      <c r="S1597" s="3">
        <v>4707387.55</v>
      </c>
      <c r="T1597" s="3">
        <f t="shared" si="172"/>
        <v>-496377.96999999974</v>
      </c>
      <c r="U1597" s="4">
        <f t="shared" si="173"/>
        <v>-0.10544659107151688</v>
      </c>
      <c r="V1597" s="2" t="s">
        <v>124</v>
      </c>
      <c r="W1597" s="2" t="s">
        <v>45</v>
      </c>
      <c r="X1597" s="2" t="s">
        <v>160</v>
      </c>
      <c r="Y1597" s="2">
        <v>129.5</v>
      </c>
      <c r="Z1597" s="2" t="s">
        <v>4336</v>
      </c>
      <c r="AA1597" s="2" t="s">
        <v>48</v>
      </c>
      <c r="AB1597" s="2" t="s">
        <v>209</v>
      </c>
      <c r="AC1597" s="2">
        <v>6.19</v>
      </c>
      <c r="AD1597" s="3">
        <v>0</v>
      </c>
      <c r="AE1597" s="5">
        <v>0</v>
      </c>
      <c r="AF1597" s="2">
        <v>0</v>
      </c>
      <c r="AG1597" s="3">
        <f t="shared" si="174"/>
        <v>0</v>
      </c>
      <c r="AH1597" s="2" t="s">
        <v>50</v>
      </c>
      <c r="AI1597" s="3">
        <v>0</v>
      </c>
    </row>
    <row r="1598" spans="1:35" x14ac:dyDescent="0.3">
      <c r="A1598" s="2" t="s">
        <v>4337</v>
      </c>
      <c r="B1598" s="2" t="s">
        <v>4338</v>
      </c>
      <c r="C1598" s="2" t="s">
        <v>189</v>
      </c>
      <c r="D1598" s="2" t="s">
        <v>54</v>
      </c>
      <c r="E1598" s="2">
        <v>2020</v>
      </c>
      <c r="F1598" s="2" t="s">
        <v>39</v>
      </c>
      <c r="G1598" s="2" t="s">
        <v>69</v>
      </c>
      <c r="H1598" s="2" t="s">
        <v>272</v>
      </c>
      <c r="I1598" s="2" t="s">
        <v>131</v>
      </c>
      <c r="J1598" s="2" t="s">
        <v>491</v>
      </c>
      <c r="K1598" s="3">
        <v>2443858.39</v>
      </c>
      <c r="L1598" s="3">
        <v>1030114.86</v>
      </c>
      <c r="M1598" s="3">
        <f t="shared" si="168"/>
        <v>1413743.5300000003</v>
      </c>
      <c r="N1598" s="3">
        <v>336113.09</v>
      </c>
      <c r="O1598" s="3">
        <f t="shared" si="169"/>
        <v>1077630.4400000002</v>
      </c>
      <c r="P1598" s="3">
        <v>839620.25</v>
      </c>
      <c r="Q1598" s="4">
        <f t="shared" si="170"/>
        <v>0.57848831822043512</v>
      </c>
      <c r="R1598" s="4">
        <f t="shared" si="171"/>
        <v>0.34356338052795277</v>
      </c>
      <c r="S1598" s="3">
        <v>2523714.41</v>
      </c>
      <c r="T1598" s="3">
        <f t="shared" si="172"/>
        <v>-79856.020000000019</v>
      </c>
      <c r="U1598" s="4">
        <f t="shared" si="173"/>
        <v>-3.1642257017504616E-2</v>
      </c>
      <c r="V1598" s="2" t="s">
        <v>107</v>
      </c>
      <c r="W1598" s="2" t="s">
        <v>134</v>
      </c>
      <c r="X1598" s="2" t="s">
        <v>274</v>
      </c>
      <c r="Y1598" s="2">
        <v>1</v>
      </c>
      <c r="Z1598" s="2" t="s">
        <v>4339</v>
      </c>
      <c r="AA1598" s="2" t="s">
        <v>99</v>
      </c>
      <c r="AB1598" s="2" t="s">
        <v>88</v>
      </c>
      <c r="AC1598" s="2">
        <v>5.3</v>
      </c>
      <c r="AD1598" s="3">
        <v>0</v>
      </c>
      <c r="AE1598" s="5">
        <v>0</v>
      </c>
      <c r="AF1598" s="2">
        <v>0</v>
      </c>
      <c r="AG1598" s="3">
        <f t="shared" si="174"/>
        <v>0</v>
      </c>
      <c r="AH1598" s="2" t="s">
        <v>50</v>
      </c>
      <c r="AI1598" s="3">
        <v>0</v>
      </c>
    </row>
    <row r="1599" spans="1:35" x14ac:dyDescent="0.3">
      <c r="A1599" s="2" t="s">
        <v>4340</v>
      </c>
      <c r="B1599" s="2" t="s">
        <v>4341</v>
      </c>
      <c r="C1599" s="2" t="s">
        <v>297</v>
      </c>
      <c r="D1599" s="2" t="s">
        <v>104</v>
      </c>
      <c r="E1599" s="2">
        <v>2021</v>
      </c>
      <c r="F1599" s="2" t="s">
        <v>82</v>
      </c>
      <c r="G1599" s="2" t="s">
        <v>40</v>
      </c>
      <c r="H1599" s="2" t="s">
        <v>279</v>
      </c>
      <c r="I1599" s="2" t="s">
        <v>178</v>
      </c>
      <c r="J1599" s="2" t="s">
        <v>263</v>
      </c>
      <c r="K1599" s="3">
        <v>3714064.69</v>
      </c>
      <c r="L1599" s="3">
        <v>1599717.22</v>
      </c>
      <c r="M1599" s="3">
        <f t="shared" si="168"/>
        <v>2114347.4699999997</v>
      </c>
      <c r="N1599" s="3">
        <v>800113.73</v>
      </c>
      <c r="O1599" s="3">
        <f t="shared" si="169"/>
        <v>1314233.7399999998</v>
      </c>
      <c r="P1599" s="3">
        <v>932272.35</v>
      </c>
      <c r="Q1599" s="4">
        <f t="shared" si="170"/>
        <v>0.56928127172712217</v>
      </c>
      <c r="R1599" s="4">
        <f t="shared" si="171"/>
        <v>0.25101133873895987</v>
      </c>
      <c r="S1599" s="3">
        <v>3280990.6</v>
      </c>
      <c r="T1599" s="3">
        <f t="shared" si="172"/>
        <v>433074.08999999985</v>
      </c>
      <c r="U1599" s="4">
        <f t="shared" si="173"/>
        <v>0.13199491946121389</v>
      </c>
      <c r="V1599" s="2" t="s">
        <v>107</v>
      </c>
      <c r="W1599" s="2" t="s">
        <v>45</v>
      </c>
      <c r="X1599" s="2" t="s">
        <v>280</v>
      </c>
      <c r="Y1599" s="2">
        <v>0.79</v>
      </c>
      <c r="Z1599" s="2" t="s">
        <v>4342</v>
      </c>
      <c r="AA1599" s="2" t="s">
        <v>224</v>
      </c>
      <c r="AB1599" s="2" t="s">
        <v>306</v>
      </c>
      <c r="AC1599" s="2">
        <v>9.73</v>
      </c>
      <c r="AD1599" s="3">
        <v>3518871.54</v>
      </c>
      <c r="AE1599" s="5">
        <v>7.42</v>
      </c>
      <c r="AF1599" s="2">
        <v>60</v>
      </c>
      <c r="AG1599" s="3">
        <f t="shared" si="174"/>
        <v>70377.270800983242</v>
      </c>
      <c r="AH1599" s="2" t="s">
        <v>50</v>
      </c>
      <c r="AI1599" s="3">
        <v>0</v>
      </c>
    </row>
    <row r="1600" spans="1:35" x14ac:dyDescent="0.3">
      <c r="A1600" s="2" t="s">
        <v>4343</v>
      </c>
      <c r="B1600" s="2" t="s">
        <v>4344</v>
      </c>
      <c r="C1600" s="2" t="s">
        <v>880</v>
      </c>
      <c r="D1600" s="2" t="s">
        <v>81</v>
      </c>
      <c r="E1600" s="2">
        <v>2024</v>
      </c>
      <c r="F1600" s="2" t="s">
        <v>92</v>
      </c>
      <c r="G1600" s="2" t="s">
        <v>114</v>
      </c>
      <c r="H1600" s="2" t="s">
        <v>190</v>
      </c>
      <c r="I1600" s="2" t="s">
        <v>71</v>
      </c>
      <c r="J1600" s="2" t="s">
        <v>172</v>
      </c>
      <c r="K1600" s="3">
        <v>3341152.15</v>
      </c>
      <c r="L1600" s="3">
        <v>1128538.05</v>
      </c>
      <c r="M1600" s="3">
        <f t="shared" si="168"/>
        <v>2212614.0999999996</v>
      </c>
      <c r="N1600" s="3">
        <v>444153.2</v>
      </c>
      <c r="O1600" s="3">
        <f t="shared" si="169"/>
        <v>1768460.8999999997</v>
      </c>
      <c r="P1600" s="3">
        <v>1332197.6000000001</v>
      </c>
      <c r="Q1600" s="4">
        <f t="shared" si="170"/>
        <v>0.66223087146749648</v>
      </c>
      <c r="R1600" s="4">
        <f t="shared" si="171"/>
        <v>0.39872401500781701</v>
      </c>
      <c r="S1600" s="3">
        <v>3175334.52</v>
      </c>
      <c r="T1600" s="3">
        <f t="shared" si="172"/>
        <v>165817.62999999989</v>
      </c>
      <c r="U1600" s="4">
        <f t="shared" si="173"/>
        <v>5.2220523209630172E-2</v>
      </c>
      <c r="V1600" s="2" t="s">
        <v>44</v>
      </c>
      <c r="W1600" s="2" t="s">
        <v>117</v>
      </c>
      <c r="X1600" s="2" t="s">
        <v>192</v>
      </c>
      <c r="Y1600" s="2">
        <v>3.64</v>
      </c>
      <c r="Z1600" s="2" t="s">
        <v>4345</v>
      </c>
      <c r="AA1600" s="2" t="s">
        <v>141</v>
      </c>
      <c r="AB1600" s="2" t="s">
        <v>110</v>
      </c>
      <c r="AC1600" s="2">
        <v>4.97</v>
      </c>
      <c r="AD1600" s="3">
        <v>0</v>
      </c>
      <c r="AE1600" s="5">
        <v>0</v>
      </c>
      <c r="AF1600" s="2">
        <v>0</v>
      </c>
      <c r="AG1600" s="3">
        <f t="shared" si="174"/>
        <v>0</v>
      </c>
      <c r="AH1600" s="2" t="s">
        <v>50</v>
      </c>
      <c r="AI1600" s="3">
        <v>0</v>
      </c>
    </row>
    <row r="1601" spans="1:35" x14ac:dyDescent="0.3">
      <c r="A1601" s="2" t="s">
        <v>4346</v>
      </c>
      <c r="B1601" s="2" t="s">
        <v>1438</v>
      </c>
      <c r="C1601" s="2" t="s">
        <v>201</v>
      </c>
      <c r="D1601" s="2" t="s">
        <v>54</v>
      </c>
      <c r="E1601" s="2">
        <v>2020</v>
      </c>
      <c r="F1601" s="2" t="s">
        <v>58</v>
      </c>
      <c r="G1601" s="2" t="s">
        <v>56</v>
      </c>
      <c r="H1601" s="2" t="s">
        <v>262</v>
      </c>
      <c r="I1601" s="2" t="s">
        <v>42</v>
      </c>
      <c r="J1601" s="2" t="s">
        <v>166</v>
      </c>
      <c r="K1601" s="3">
        <v>2815549.19</v>
      </c>
      <c r="L1601" s="3">
        <v>1177987.23</v>
      </c>
      <c r="M1601" s="3">
        <f t="shared" si="168"/>
        <v>1637561.96</v>
      </c>
      <c r="N1601" s="3">
        <v>472847.22</v>
      </c>
      <c r="O1601" s="3">
        <f t="shared" si="169"/>
        <v>1164714.74</v>
      </c>
      <c r="P1601" s="3">
        <v>880947.13</v>
      </c>
      <c r="Q1601" s="4">
        <f t="shared" si="170"/>
        <v>0.58161369221185588</v>
      </c>
      <c r="R1601" s="4">
        <f t="shared" si="171"/>
        <v>0.31288642838450997</v>
      </c>
      <c r="S1601" s="3">
        <v>3094251.38</v>
      </c>
      <c r="T1601" s="3">
        <f t="shared" si="172"/>
        <v>-278702.18999999994</v>
      </c>
      <c r="U1601" s="4">
        <f t="shared" si="173"/>
        <v>-9.007095926382036E-2</v>
      </c>
      <c r="V1601" s="2" t="s">
        <v>44</v>
      </c>
      <c r="W1601" s="2" t="s">
        <v>60</v>
      </c>
      <c r="X1601" s="2" t="s">
        <v>264</v>
      </c>
      <c r="Y1601" s="2">
        <v>83.5</v>
      </c>
      <c r="Z1601" s="2" t="s">
        <v>4347</v>
      </c>
      <c r="AA1601" s="2" t="s">
        <v>148</v>
      </c>
      <c r="AB1601" s="2" t="s">
        <v>242</v>
      </c>
      <c r="AC1601" s="2">
        <v>9.14</v>
      </c>
      <c r="AD1601" s="3">
        <v>0</v>
      </c>
      <c r="AE1601" s="5">
        <v>0</v>
      </c>
      <c r="AF1601" s="2">
        <v>0</v>
      </c>
      <c r="AG1601" s="3">
        <f t="shared" si="174"/>
        <v>0</v>
      </c>
      <c r="AH1601" s="2" t="s">
        <v>50</v>
      </c>
      <c r="AI1601" s="3">
        <v>0</v>
      </c>
    </row>
    <row r="1602" spans="1:35" x14ac:dyDescent="0.3">
      <c r="A1602" s="2" t="s">
        <v>4348</v>
      </c>
      <c r="B1602" s="2" t="s">
        <v>4349</v>
      </c>
      <c r="C1602" s="2" t="s">
        <v>103</v>
      </c>
      <c r="D1602" s="2" t="s">
        <v>104</v>
      </c>
      <c r="E1602" s="2">
        <v>2020</v>
      </c>
      <c r="F1602" s="2" t="s">
        <v>58</v>
      </c>
      <c r="G1602" s="2" t="s">
        <v>114</v>
      </c>
      <c r="H1602" s="2" t="s">
        <v>190</v>
      </c>
      <c r="I1602" s="2" t="s">
        <v>42</v>
      </c>
      <c r="J1602" s="2" t="s">
        <v>422</v>
      </c>
      <c r="K1602" s="3">
        <v>3115354.51</v>
      </c>
      <c r="L1602" s="3">
        <v>1351934.35</v>
      </c>
      <c r="M1602" s="3">
        <f t="shared" ref="M1602:M1665" si="175">K1602-L1602</f>
        <v>1763420.1599999997</v>
      </c>
      <c r="N1602" s="3">
        <v>565047.68999999994</v>
      </c>
      <c r="O1602" s="3">
        <f t="shared" ref="O1602:O1665" si="176">M1602-N1602</f>
        <v>1198372.4699999997</v>
      </c>
      <c r="P1602" s="3">
        <v>860712.92</v>
      </c>
      <c r="Q1602" s="4">
        <f t="shared" ref="Q1602:Q1665" si="177">IF(K1602&lt;&gt;0,M1602/K1602,0)</f>
        <v>0.56604157065900018</v>
      </c>
      <c r="R1602" s="4">
        <f t="shared" ref="R1602:R1665" si="178">IF(K1602&lt;&gt;0,P1602/K1602,0)</f>
        <v>0.27628089106302067</v>
      </c>
      <c r="S1602" s="3">
        <v>2902089.01</v>
      </c>
      <c r="T1602" s="3">
        <f t="shared" ref="T1602:T1665" si="179">K1602-S1602</f>
        <v>213265.5</v>
      </c>
      <c r="U1602" s="4">
        <f t="shared" ref="U1602:U1665" si="180">IF(S1602&lt;&gt;0,T1602/S1602,0)</f>
        <v>7.3486891430666362E-2</v>
      </c>
      <c r="V1602" s="2" t="s">
        <v>95</v>
      </c>
      <c r="W1602" s="2" t="s">
        <v>96</v>
      </c>
      <c r="X1602" s="2" t="s">
        <v>192</v>
      </c>
      <c r="Y1602" s="2">
        <v>3.64</v>
      </c>
      <c r="Z1602" s="2" t="s">
        <v>4350</v>
      </c>
      <c r="AA1602" s="2" t="s">
        <v>76</v>
      </c>
      <c r="AB1602" s="2" t="s">
        <v>242</v>
      </c>
      <c r="AC1602" s="2">
        <v>5.18</v>
      </c>
      <c r="AD1602" s="3">
        <v>0</v>
      </c>
      <c r="AE1602" s="5">
        <v>0</v>
      </c>
      <c r="AF1602" s="2">
        <v>0</v>
      </c>
      <c r="AG1602" s="3">
        <f t="shared" ref="AG1602:AG1665" si="181">IF(AD1602&gt;0,(AD1602*(AE1602/100/12)*(1+AE1602/100/12)^AF1602)/((1+AE1602/100/12)^AF1602-1),0)</f>
        <v>0</v>
      </c>
      <c r="AH1602" s="2" t="s">
        <v>50</v>
      </c>
      <c r="AI1602" s="3">
        <v>0</v>
      </c>
    </row>
    <row r="1603" spans="1:35" x14ac:dyDescent="0.3">
      <c r="A1603" s="2" t="s">
        <v>4351</v>
      </c>
      <c r="B1603" s="2" t="s">
        <v>4352</v>
      </c>
      <c r="C1603" s="2" t="s">
        <v>297</v>
      </c>
      <c r="D1603" s="2" t="s">
        <v>104</v>
      </c>
      <c r="E1603" s="2">
        <v>2021</v>
      </c>
      <c r="F1603" s="2" t="s">
        <v>68</v>
      </c>
      <c r="G1603" s="2" t="s">
        <v>114</v>
      </c>
      <c r="H1603" s="2" t="s">
        <v>115</v>
      </c>
      <c r="I1603" s="2" t="s">
        <v>39</v>
      </c>
      <c r="J1603" s="2" t="s">
        <v>566</v>
      </c>
      <c r="K1603" s="3">
        <v>6118760.4800000004</v>
      </c>
      <c r="L1603" s="3">
        <v>1871614.24</v>
      </c>
      <c r="M1603" s="3">
        <f t="shared" si="175"/>
        <v>4247146.24</v>
      </c>
      <c r="N1603" s="3">
        <v>709520.44</v>
      </c>
      <c r="O1603" s="3">
        <f t="shared" si="176"/>
        <v>3537625.8000000003</v>
      </c>
      <c r="P1603" s="3">
        <v>2534108.34</v>
      </c>
      <c r="Q1603" s="4">
        <f t="shared" si="177"/>
        <v>0.69411872778520656</v>
      </c>
      <c r="R1603" s="4">
        <f t="shared" si="178"/>
        <v>0.41415387124288933</v>
      </c>
      <c r="S1603" s="3">
        <v>5522615.6200000001</v>
      </c>
      <c r="T1603" s="3">
        <f t="shared" si="179"/>
        <v>596144.86000000034</v>
      </c>
      <c r="U1603" s="4">
        <f t="shared" si="180"/>
        <v>0.10794610760906086</v>
      </c>
      <c r="V1603" s="2" t="s">
        <v>73</v>
      </c>
      <c r="W1603" s="2" t="s">
        <v>117</v>
      </c>
      <c r="X1603" s="2" t="s">
        <v>118</v>
      </c>
      <c r="Y1603" s="2">
        <v>3.75</v>
      </c>
      <c r="Z1603" s="2" t="s">
        <v>2785</v>
      </c>
      <c r="AA1603" s="2" t="s">
        <v>148</v>
      </c>
      <c r="AB1603" s="2" t="s">
        <v>49</v>
      </c>
      <c r="AC1603" s="2">
        <v>8.1300000000000008</v>
      </c>
      <c r="AD1603" s="3">
        <v>0</v>
      </c>
      <c r="AE1603" s="5">
        <v>0</v>
      </c>
      <c r="AF1603" s="2">
        <v>0</v>
      </c>
      <c r="AG1603" s="3">
        <f t="shared" si="181"/>
        <v>0</v>
      </c>
      <c r="AH1603" s="2" t="s">
        <v>230</v>
      </c>
      <c r="AI1603" s="3">
        <v>0</v>
      </c>
    </row>
    <row r="1604" spans="1:35" x14ac:dyDescent="0.3">
      <c r="A1604" s="2" t="s">
        <v>4353</v>
      </c>
      <c r="B1604" s="2" t="s">
        <v>3444</v>
      </c>
      <c r="C1604" s="2" t="s">
        <v>164</v>
      </c>
      <c r="D1604" s="2" t="s">
        <v>81</v>
      </c>
      <c r="E1604" s="2">
        <v>2023</v>
      </c>
      <c r="F1604" s="2" t="s">
        <v>55</v>
      </c>
      <c r="G1604" s="2" t="s">
        <v>93</v>
      </c>
      <c r="H1604" s="2" t="s">
        <v>221</v>
      </c>
      <c r="I1604" s="2" t="s">
        <v>131</v>
      </c>
      <c r="J1604" s="2" t="s">
        <v>463</v>
      </c>
      <c r="K1604" s="3">
        <v>9042263.9199999999</v>
      </c>
      <c r="L1604" s="3">
        <v>3293250.94</v>
      </c>
      <c r="M1604" s="3">
        <f t="shared" si="175"/>
        <v>5749012.9800000004</v>
      </c>
      <c r="N1604" s="3">
        <v>1869605.77</v>
      </c>
      <c r="O1604" s="3">
        <f t="shared" si="176"/>
        <v>3879407.2100000004</v>
      </c>
      <c r="P1604" s="3">
        <v>3054279.2</v>
      </c>
      <c r="Q1604" s="4">
        <f t="shared" si="177"/>
        <v>0.63579353919145509</v>
      </c>
      <c r="R1604" s="4">
        <f t="shared" si="178"/>
        <v>0.33777815235457098</v>
      </c>
      <c r="S1604" s="3">
        <v>8562928.0999999996</v>
      </c>
      <c r="T1604" s="3">
        <f t="shared" si="179"/>
        <v>479335.8200000003</v>
      </c>
      <c r="U1604" s="4">
        <f t="shared" si="180"/>
        <v>5.5978026955522411E-2</v>
      </c>
      <c r="V1604" s="2" t="s">
        <v>107</v>
      </c>
      <c r="W1604" s="2" t="s">
        <v>207</v>
      </c>
      <c r="X1604" s="2" t="s">
        <v>222</v>
      </c>
      <c r="Y1604" s="2">
        <v>18.899999999999999</v>
      </c>
      <c r="Z1604" s="2" t="s">
        <v>4354</v>
      </c>
      <c r="AA1604" s="2" t="s">
        <v>148</v>
      </c>
      <c r="AB1604" s="2" t="s">
        <v>49</v>
      </c>
      <c r="AC1604" s="2">
        <v>3.76</v>
      </c>
      <c r="AD1604" s="3">
        <v>0</v>
      </c>
      <c r="AE1604" s="5">
        <v>0</v>
      </c>
      <c r="AF1604" s="2">
        <v>0</v>
      </c>
      <c r="AG1604" s="3">
        <f t="shared" si="181"/>
        <v>0</v>
      </c>
      <c r="AH1604" s="2" t="s">
        <v>50</v>
      </c>
      <c r="AI1604" s="3">
        <v>0</v>
      </c>
    </row>
    <row r="1605" spans="1:35" x14ac:dyDescent="0.3">
      <c r="A1605" s="2" t="s">
        <v>4355</v>
      </c>
      <c r="B1605" s="2" t="s">
        <v>3385</v>
      </c>
      <c r="C1605" s="2" t="s">
        <v>448</v>
      </c>
      <c r="D1605" s="2" t="s">
        <v>54</v>
      </c>
      <c r="E1605" s="2">
        <v>2021</v>
      </c>
      <c r="F1605" s="2" t="s">
        <v>105</v>
      </c>
      <c r="G1605" s="2" t="s">
        <v>93</v>
      </c>
      <c r="H1605" s="2" t="s">
        <v>159</v>
      </c>
      <c r="I1605" s="2" t="s">
        <v>39</v>
      </c>
      <c r="J1605" s="2" t="s">
        <v>273</v>
      </c>
      <c r="K1605" s="3">
        <v>9567690.0199999996</v>
      </c>
      <c r="L1605" s="3">
        <v>3673410.12</v>
      </c>
      <c r="M1605" s="3">
        <f t="shared" si="175"/>
        <v>5894279.8999999994</v>
      </c>
      <c r="N1605" s="3">
        <v>999191.43</v>
      </c>
      <c r="O1605" s="3">
        <f t="shared" si="176"/>
        <v>4895088.47</v>
      </c>
      <c r="P1605" s="3">
        <v>3748220.81</v>
      </c>
      <c r="Q1605" s="4">
        <f t="shared" si="177"/>
        <v>0.61606091832812115</v>
      </c>
      <c r="R1605" s="4">
        <f t="shared" si="178"/>
        <v>0.39175817801003548</v>
      </c>
      <c r="S1605" s="3">
        <v>9160703.7899999991</v>
      </c>
      <c r="T1605" s="3">
        <f t="shared" si="179"/>
        <v>406986.23000000045</v>
      </c>
      <c r="U1605" s="4">
        <f t="shared" si="180"/>
        <v>4.44273976464859E-2</v>
      </c>
      <c r="V1605" s="2" t="s">
        <v>73</v>
      </c>
      <c r="W1605" s="2" t="s">
        <v>134</v>
      </c>
      <c r="X1605" s="2" t="s">
        <v>160</v>
      </c>
      <c r="Y1605" s="2">
        <v>129.5</v>
      </c>
      <c r="Z1605" s="2" t="s">
        <v>4356</v>
      </c>
      <c r="AA1605" s="2" t="s">
        <v>63</v>
      </c>
      <c r="AB1605" s="2" t="s">
        <v>242</v>
      </c>
      <c r="AC1605" s="2">
        <v>9.58</v>
      </c>
      <c r="AD1605" s="3">
        <v>0</v>
      </c>
      <c r="AE1605" s="5">
        <v>0</v>
      </c>
      <c r="AF1605" s="2">
        <v>0</v>
      </c>
      <c r="AG1605" s="3">
        <f t="shared" si="181"/>
        <v>0</v>
      </c>
      <c r="AH1605" s="2" t="s">
        <v>50</v>
      </c>
      <c r="AI1605" s="3">
        <v>0</v>
      </c>
    </row>
    <row r="1606" spans="1:35" x14ac:dyDescent="0.3">
      <c r="A1606" s="2" t="s">
        <v>4357</v>
      </c>
      <c r="B1606" s="2" t="s">
        <v>2281</v>
      </c>
      <c r="C1606" s="2" t="s">
        <v>377</v>
      </c>
      <c r="D1606" s="2" t="s">
        <v>81</v>
      </c>
      <c r="E1606" s="2">
        <v>2023</v>
      </c>
      <c r="F1606" s="2" t="s">
        <v>92</v>
      </c>
      <c r="G1606" s="2" t="s">
        <v>40</v>
      </c>
      <c r="H1606" s="2" t="s">
        <v>279</v>
      </c>
      <c r="I1606" s="2" t="s">
        <v>55</v>
      </c>
      <c r="J1606" s="2" t="s">
        <v>540</v>
      </c>
      <c r="K1606" s="3">
        <v>306008.75</v>
      </c>
      <c r="L1606" s="3">
        <v>103337.92</v>
      </c>
      <c r="M1606" s="3">
        <f t="shared" si="175"/>
        <v>202670.83000000002</v>
      </c>
      <c r="N1606" s="3">
        <v>61400.66</v>
      </c>
      <c r="O1606" s="3">
        <f t="shared" si="176"/>
        <v>141270.17000000001</v>
      </c>
      <c r="P1606" s="3">
        <v>101388.19</v>
      </c>
      <c r="Q1606" s="4">
        <f t="shared" si="177"/>
        <v>0.66230403542382377</v>
      </c>
      <c r="R1606" s="4">
        <f t="shared" si="178"/>
        <v>0.33132448010065074</v>
      </c>
      <c r="S1606" s="3">
        <v>283055.2</v>
      </c>
      <c r="T1606" s="3">
        <f t="shared" si="179"/>
        <v>22953.549999999988</v>
      </c>
      <c r="U1606" s="4">
        <f t="shared" si="180"/>
        <v>8.1092133265878844E-2</v>
      </c>
      <c r="V1606" s="2" t="s">
        <v>133</v>
      </c>
      <c r="W1606" s="2" t="s">
        <v>60</v>
      </c>
      <c r="X1606" s="2" t="s">
        <v>280</v>
      </c>
      <c r="Y1606" s="2">
        <v>0.79</v>
      </c>
      <c r="Z1606" s="2" t="s">
        <v>4358</v>
      </c>
      <c r="AA1606" s="2" t="s">
        <v>63</v>
      </c>
      <c r="AB1606" s="2" t="s">
        <v>242</v>
      </c>
      <c r="AC1606" s="2">
        <v>9.91</v>
      </c>
      <c r="AD1606" s="3">
        <v>0</v>
      </c>
      <c r="AE1606" s="5">
        <v>0</v>
      </c>
      <c r="AF1606" s="2">
        <v>0</v>
      </c>
      <c r="AG1606" s="3">
        <f t="shared" si="181"/>
        <v>0</v>
      </c>
      <c r="AH1606" s="2" t="s">
        <v>50</v>
      </c>
      <c r="AI1606" s="3">
        <v>0</v>
      </c>
    </row>
    <row r="1607" spans="1:35" x14ac:dyDescent="0.3">
      <c r="A1607" s="2" t="s">
        <v>4359</v>
      </c>
      <c r="B1607" s="2" t="s">
        <v>4360</v>
      </c>
      <c r="C1607" s="2" t="s">
        <v>67</v>
      </c>
      <c r="D1607" s="2" t="s">
        <v>54</v>
      </c>
      <c r="E1607" s="2">
        <v>2022</v>
      </c>
      <c r="F1607" s="2" t="s">
        <v>39</v>
      </c>
      <c r="G1607" s="2" t="s">
        <v>114</v>
      </c>
      <c r="H1607" s="2" t="s">
        <v>115</v>
      </c>
      <c r="I1607" s="2" t="s">
        <v>71</v>
      </c>
      <c r="J1607" s="2" t="s">
        <v>172</v>
      </c>
      <c r="K1607" s="3">
        <v>4084506.39</v>
      </c>
      <c r="L1607" s="3">
        <v>1299116.1100000001</v>
      </c>
      <c r="M1607" s="3">
        <f t="shared" si="175"/>
        <v>2785390.2800000003</v>
      </c>
      <c r="N1607" s="3">
        <v>658774.4</v>
      </c>
      <c r="O1607" s="3">
        <f t="shared" si="176"/>
        <v>2126615.8800000004</v>
      </c>
      <c r="P1607" s="3">
        <v>1623593.51</v>
      </c>
      <c r="Q1607" s="4">
        <f t="shared" si="177"/>
        <v>0.68194048779539307</v>
      </c>
      <c r="R1607" s="4">
        <f t="shared" si="178"/>
        <v>0.39750054351120745</v>
      </c>
      <c r="S1607" s="3">
        <v>4265074.3899999997</v>
      </c>
      <c r="T1607" s="3">
        <f t="shared" si="179"/>
        <v>-180567.99999999953</v>
      </c>
      <c r="U1607" s="4">
        <f t="shared" si="180"/>
        <v>-4.2336424523652813E-2</v>
      </c>
      <c r="V1607" s="2" t="s">
        <v>85</v>
      </c>
      <c r="W1607" s="2" t="s">
        <v>117</v>
      </c>
      <c r="X1607" s="2" t="s">
        <v>118</v>
      </c>
      <c r="Y1607" s="2">
        <v>3.75</v>
      </c>
      <c r="Z1607" s="2" t="s">
        <v>4361</v>
      </c>
      <c r="AA1607" s="2" t="s">
        <v>99</v>
      </c>
      <c r="AB1607" s="2" t="s">
        <v>306</v>
      </c>
      <c r="AC1607" s="2">
        <v>1.26</v>
      </c>
      <c r="AD1607" s="3">
        <v>0</v>
      </c>
      <c r="AE1607" s="5">
        <v>0</v>
      </c>
      <c r="AF1607" s="2">
        <v>0</v>
      </c>
      <c r="AG1607" s="3">
        <f t="shared" si="181"/>
        <v>0</v>
      </c>
      <c r="AH1607" s="2" t="s">
        <v>50</v>
      </c>
      <c r="AI1607" s="3">
        <v>0</v>
      </c>
    </row>
    <row r="1608" spans="1:35" x14ac:dyDescent="0.3">
      <c r="A1608" s="2" t="s">
        <v>4362</v>
      </c>
      <c r="B1608" s="2" t="s">
        <v>1771</v>
      </c>
      <c r="C1608" s="2" t="s">
        <v>956</v>
      </c>
      <c r="D1608" s="2" t="s">
        <v>104</v>
      </c>
      <c r="E1608" s="2">
        <v>2022</v>
      </c>
      <c r="F1608" s="2" t="s">
        <v>68</v>
      </c>
      <c r="G1608" s="2" t="s">
        <v>56</v>
      </c>
      <c r="H1608" s="2" t="s">
        <v>153</v>
      </c>
      <c r="I1608" s="2" t="s">
        <v>39</v>
      </c>
      <c r="J1608" s="2" t="s">
        <v>116</v>
      </c>
      <c r="K1608" s="3">
        <v>1798679.23</v>
      </c>
      <c r="L1608" s="3">
        <v>861027.46</v>
      </c>
      <c r="M1608" s="3">
        <f t="shared" si="175"/>
        <v>937651.77</v>
      </c>
      <c r="N1608" s="3">
        <v>220789.27</v>
      </c>
      <c r="O1608" s="3">
        <f t="shared" si="176"/>
        <v>716862.5</v>
      </c>
      <c r="P1608" s="3">
        <v>558903.66</v>
      </c>
      <c r="Q1608" s="4">
        <f t="shared" si="177"/>
        <v>0.52130015978446587</v>
      </c>
      <c r="R1608" s="4">
        <f t="shared" si="178"/>
        <v>0.31073003494903317</v>
      </c>
      <c r="S1608" s="3">
        <v>1650882.73</v>
      </c>
      <c r="T1608" s="3">
        <f t="shared" si="179"/>
        <v>147796.5</v>
      </c>
      <c r="U1608" s="4">
        <f t="shared" si="180"/>
        <v>8.9525741177267026E-2</v>
      </c>
      <c r="V1608" s="2" t="s">
        <v>95</v>
      </c>
      <c r="W1608" s="2" t="s">
        <v>117</v>
      </c>
      <c r="X1608" s="2" t="s">
        <v>155</v>
      </c>
      <c r="Y1608" s="2">
        <v>7.24</v>
      </c>
      <c r="Z1608" s="2" t="s">
        <v>4363</v>
      </c>
      <c r="AA1608" s="2" t="s">
        <v>148</v>
      </c>
      <c r="AB1608" s="2" t="s">
        <v>64</v>
      </c>
      <c r="AC1608" s="2">
        <v>5.58</v>
      </c>
      <c r="AD1608" s="3">
        <v>0</v>
      </c>
      <c r="AE1608" s="5">
        <v>0</v>
      </c>
      <c r="AF1608" s="2">
        <v>0</v>
      </c>
      <c r="AG1608" s="3">
        <f t="shared" si="181"/>
        <v>0</v>
      </c>
      <c r="AH1608" s="2" t="s">
        <v>50</v>
      </c>
      <c r="AI1608" s="3">
        <v>0</v>
      </c>
    </row>
    <row r="1609" spans="1:35" x14ac:dyDescent="0.3">
      <c r="A1609" s="2" t="s">
        <v>4364</v>
      </c>
      <c r="B1609" s="2" t="s">
        <v>4365</v>
      </c>
      <c r="C1609" s="2" t="s">
        <v>196</v>
      </c>
      <c r="D1609" s="2" t="s">
        <v>38</v>
      </c>
      <c r="E1609" s="2">
        <v>2023</v>
      </c>
      <c r="F1609" s="2" t="s">
        <v>82</v>
      </c>
      <c r="G1609" s="2" t="s">
        <v>114</v>
      </c>
      <c r="H1609" s="2" t="s">
        <v>234</v>
      </c>
      <c r="I1609" s="2" t="s">
        <v>71</v>
      </c>
      <c r="J1609" s="2" t="s">
        <v>293</v>
      </c>
      <c r="K1609" s="3">
        <v>8054135.3700000001</v>
      </c>
      <c r="L1609" s="3">
        <v>3710292.65</v>
      </c>
      <c r="M1609" s="3">
        <f t="shared" si="175"/>
        <v>4343842.7200000007</v>
      </c>
      <c r="N1609" s="3">
        <v>798643.62</v>
      </c>
      <c r="O1609" s="3">
        <f t="shared" si="176"/>
        <v>3545199.1000000006</v>
      </c>
      <c r="P1609" s="3">
        <v>2662225.11</v>
      </c>
      <c r="Q1609" s="4">
        <f t="shared" si="177"/>
        <v>0.53933073141282462</v>
      </c>
      <c r="R1609" s="4">
        <f t="shared" si="178"/>
        <v>0.33054139118597903</v>
      </c>
      <c r="S1609" s="3">
        <v>9316694.2799999993</v>
      </c>
      <c r="T1609" s="3">
        <f t="shared" si="179"/>
        <v>-1262558.9099999992</v>
      </c>
      <c r="U1609" s="4">
        <f t="shared" si="180"/>
        <v>-0.13551576042484453</v>
      </c>
      <c r="V1609" s="2" t="s">
        <v>124</v>
      </c>
      <c r="W1609" s="2" t="s">
        <v>207</v>
      </c>
      <c r="X1609" s="2" t="s">
        <v>236</v>
      </c>
      <c r="Y1609" s="2">
        <v>3.67</v>
      </c>
      <c r="Z1609" s="2" t="s">
        <v>4366</v>
      </c>
      <c r="AA1609" s="2" t="s">
        <v>148</v>
      </c>
      <c r="AB1609" s="2" t="s">
        <v>77</v>
      </c>
      <c r="AC1609" s="2">
        <v>6.89</v>
      </c>
      <c r="AD1609" s="3">
        <v>0</v>
      </c>
      <c r="AE1609" s="5">
        <v>0</v>
      </c>
      <c r="AF1609" s="2">
        <v>0</v>
      </c>
      <c r="AG1609" s="3">
        <f t="shared" si="181"/>
        <v>0</v>
      </c>
      <c r="AH1609" s="2" t="s">
        <v>50</v>
      </c>
      <c r="AI1609" s="3">
        <v>0</v>
      </c>
    </row>
    <row r="1610" spans="1:35" x14ac:dyDescent="0.3">
      <c r="A1610" s="2" t="s">
        <v>4367</v>
      </c>
      <c r="B1610" s="2" t="s">
        <v>1661</v>
      </c>
      <c r="C1610" s="2" t="s">
        <v>233</v>
      </c>
      <c r="D1610" s="2" t="s">
        <v>38</v>
      </c>
      <c r="E1610" s="2">
        <v>2023</v>
      </c>
      <c r="F1610" s="2" t="s">
        <v>105</v>
      </c>
      <c r="G1610" s="2" t="s">
        <v>69</v>
      </c>
      <c r="H1610" s="2" t="s">
        <v>165</v>
      </c>
      <c r="I1610" s="2" t="s">
        <v>39</v>
      </c>
      <c r="J1610" s="2" t="s">
        <v>273</v>
      </c>
      <c r="K1610" s="3">
        <v>3063683.7</v>
      </c>
      <c r="L1610" s="3">
        <v>1295972.28</v>
      </c>
      <c r="M1610" s="3">
        <f t="shared" si="175"/>
        <v>1767711.4200000002</v>
      </c>
      <c r="N1610" s="3">
        <v>638398.35</v>
      </c>
      <c r="O1610" s="3">
        <f t="shared" si="176"/>
        <v>1129313.0700000003</v>
      </c>
      <c r="P1610" s="3">
        <v>867961.28</v>
      </c>
      <c r="Q1610" s="4">
        <f t="shared" si="177"/>
        <v>0.57698887780092967</v>
      </c>
      <c r="R1610" s="4">
        <f t="shared" si="178"/>
        <v>0.28330642618231117</v>
      </c>
      <c r="S1610" s="3">
        <v>3016170.17</v>
      </c>
      <c r="T1610" s="3">
        <f t="shared" si="179"/>
        <v>47513.530000000261</v>
      </c>
      <c r="U1610" s="4">
        <f t="shared" si="180"/>
        <v>1.5752934125729472E-2</v>
      </c>
      <c r="V1610" s="2" t="s">
        <v>133</v>
      </c>
      <c r="W1610" s="2" t="s">
        <v>60</v>
      </c>
      <c r="X1610" s="2" t="s">
        <v>167</v>
      </c>
      <c r="Y1610" s="2">
        <v>17.2</v>
      </c>
      <c r="Z1610" s="2" t="s">
        <v>810</v>
      </c>
      <c r="AA1610" s="2" t="s">
        <v>63</v>
      </c>
      <c r="AB1610" s="2" t="s">
        <v>306</v>
      </c>
      <c r="AC1610" s="2">
        <v>6.99</v>
      </c>
      <c r="AD1610" s="3">
        <v>0</v>
      </c>
      <c r="AE1610" s="5">
        <v>0</v>
      </c>
      <c r="AF1610" s="2">
        <v>0</v>
      </c>
      <c r="AG1610" s="3">
        <f t="shared" si="181"/>
        <v>0</v>
      </c>
      <c r="AH1610" s="2" t="s">
        <v>50</v>
      </c>
      <c r="AI1610" s="3">
        <v>0</v>
      </c>
    </row>
    <row r="1611" spans="1:35" x14ac:dyDescent="0.3">
      <c r="A1611" s="2" t="s">
        <v>4368</v>
      </c>
      <c r="B1611" s="2" t="s">
        <v>3016</v>
      </c>
      <c r="C1611" s="2" t="s">
        <v>122</v>
      </c>
      <c r="D1611" s="2" t="s">
        <v>104</v>
      </c>
      <c r="E1611" s="2">
        <v>2023</v>
      </c>
      <c r="F1611" s="2" t="s">
        <v>82</v>
      </c>
      <c r="G1611" s="2" t="s">
        <v>56</v>
      </c>
      <c r="H1611" s="2" t="s">
        <v>57</v>
      </c>
      <c r="I1611" s="2" t="s">
        <v>39</v>
      </c>
      <c r="J1611" s="2" t="s">
        <v>273</v>
      </c>
      <c r="K1611" s="3">
        <v>6906364.6299999999</v>
      </c>
      <c r="L1611" s="3">
        <v>2699068.97</v>
      </c>
      <c r="M1611" s="3">
        <f t="shared" si="175"/>
        <v>4207295.66</v>
      </c>
      <c r="N1611" s="3">
        <v>629392.26</v>
      </c>
      <c r="O1611" s="3">
        <f t="shared" si="176"/>
        <v>3577903.4000000004</v>
      </c>
      <c r="P1611" s="3">
        <v>2559085.79</v>
      </c>
      <c r="Q1611" s="4">
        <f t="shared" si="177"/>
        <v>0.60919107017956564</v>
      </c>
      <c r="R1611" s="4">
        <f t="shared" si="178"/>
        <v>0.37054020850329766</v>
      </c>
      <c r="S1611" s="3">
        <v>7545760.7300000004</v>
      </c>
      <c r="T1611" s="3">
        <f t="shared" si="179"/>
        <v>-639396.10000000056</v>
      </c>
      <c r="U1611" s="4">
        <f t="shared" si="180"/>
        <v>-8.4735803702061005E-2</v>
      </c>
      <c r="V1611" s="2" t="s">
        <v>73</v>
      </c>
      <c r="W1611" s="2" t="s">
        <v>125</v>
      </c>
      <c r="X1611" s="2" t="s">
        <v>61</v>
      </c>
      <c r="Y1611" s="2">
        <v>1.53</v>
      </c>
      <c r="Z1611" s="2" t="s">
        <v>4369</v>
      </c>
      <c r="AA1611" s="2" t="s">
        <v>148</v>
      </c>
      <c r="AB1611" s="2" t="s">
        <v>77</v>
      </c>
      <c r="AC1611" s="2">
        <v>7.85</v>
      </c>
      <c r="AD1611" s="3">
        <v>0</v>
      </c>
      <c r="AE1611" s="5">
        <v>0</v>
      </c>
      <c r="AF1611" s="2">
        <v>0</v>
      </c>
      <c r="AG1611" s="3">
        <f t="shared" si="181"/>
        <v>0</v>
      </c>
      <c r="AH1611" s="2" t="s">
        <v>50</v>
      </c>
      <c r="AI1611" s="3">
        <v>0</v>
      </c>
    </row>
    <row r="1612" spans="1:35" x14ac:dyDescent="0.3">
      <c r="A1612" s="2" t="s">
        <v>4370</v>
      </c>
      <c r="B1612" s="2" t="s">
        <v>3745</v>
      </c>
      <c r="C1612" s="2" t="s">
        <v>648</v>
      </c>
      <c r="D1612" s="2" t="s">
        <v>104</v>
      </c>
      <c r="E1612" s="2">
        <v>2021</v>
      </c>
      <c r="F1612" s="2" t="s">
        <v>82</v>
      </c>
      <c r="G1612" s="2" t="s">
        <v>114</v>
      </c>
      <c r="H1612" s="2" t="s">
        <v>190</v>
      </c>
      <c r="I1612" s="2" t="s">
        <v>131</v>
      </c>
      <c r="J1612" s="2" t="s">
        <v>235</v>
      </c>
      <c r="K1612" s="3">
        <v>1925939.48</v>
      </c>
      <c r="L1612" s="3">
        <v>905826.18</v>
      </c>
      <c r="M1612" s="3">
        <f t="shared" si="175"/>
        <v>1020113.2999999999</v>
      </c>
      <c r="N1612" s="3">
        <v>420288.87</v>
      </c>
      <c r="O1612" s="3">
        <f t="shared" si="176"/>
        <v>599824.42999999993</v>
      </c>
      <c r="P1612" s="3">
        <v>429668.11</v>
      </c>
      <c r="Q1612" s="4">
        <f t="shared" si="177"/>
        <v>0.52967048580363485</v>
      </c>
      <c r="R1612" s="4">
        <f t="shared" si="178"/>
        <v>0.22309533319292046</v>
      </c>
      <c r="S1612" s="3">
        <v>1880282.87</v>
      </c>
      <c r="T1612" s="3">
        <f t="shared" si="179"/>
        <v>45656.60999999987</v>
      </c>
      <c r="U1612" s="4">
        <f t="shared" si="180"/>
        <v>2.4281777347681666E-2</v>
      </c>
      <c r="V1612" s="2" t="s">
        <v>85</v>
      </c>
      <c r="W1612" s="2" t="s">
        <v>134</v>
      </c>
      <c r="X1612" s="2" t="s">
        <v>192</v>
      </c>
      <c r="Y1612" s="2">
        <v>3.64</v>
      </c>
      <c r="Z1612" s="2" t="s">
        <v>4371</v>
      </c>
      <c r="AA1612" s="2" t="s">
        <v>224</v>
      </c>
      <c r="AB1612" s="2" t="s">
        <v>182</v>
      </c>
      <c r="AC1612" s="2">
        <v>2.44</v>
      </c>
      <c r="AD1612" s="3">
        <v>0</v>
      </c>
      <c r="AE1612" s="5">
        <v>0</v>
      </c>
      <c r="AF1612" s="2">
        <v>0</v>
      </c>
      <c r="AG1612" s="3">
        <f t="shared" si="181"/>
        <v>0</v>
      </c>
      <c r="AH1612" s="2" t="s">
        <v>50</v>
      </c>
      <c r="AI1612" s="3">
        <v>0</v>
      </c>
    </row>
    <row r="1613" spans="1:35" x14ac:dyDescent="0.3">
      <c r="A1613" s="2" t="s">
        <v>4372</v>
      </c>
      <c r="B1613" s="2" t="s">
        <v>4197</v>
      </c>
      <c r="C1613" s="2" t="s">
        <v>227</v>
      </c>
      <c r="D1613" s="2" t="s">
        <v>104</v>
      </c>
      <c r="E1613" s="2">
        <v>2023</v>
      </c>
      <c r="F1613" s="2" t="s">
        <v>105</v>
      </c>
      <c r="G1613" s="2" t="s">
        <v>114</v>
      </c>
      <c r="H1613" s="2" t="s">
        <v>234</v>
      </c>
      <c r="I1613" s="2" t="s">
        <v>39</v>
      </c>
      <c r="J1613" s="2" t="s">
        <v>487</v>
      </c>
      <c r="K1613" s="3">
        <v>8074967.4299999997</v>
      </c>
      <c r="L1613" s="3">
        <v>2299252.5</v>
      </c>
      <c r="M1613" s="3">
        <f t="shared" si="175"/>
        <v>5775714.9299999997</v>
      </c>
      <c r="N1613" s="3">
        <v>1694867.51</v>
      </c>
      <c r="O1613" s="3">
        <f t="shared" si="176"/>
        <v>4080847.42</v>
      </c>
      <c r="P1613" s="3">
        <v>3243961.1</v>
      </c>
      <c r="Q1613" s="4">
        <f t="shared" si="177"/>
        <v>0.71526169982335153</v>
      </c>
      <c r="R1613" s="4">
        <f t="shared" si="178"/>
        <v>0.40173054914724282</v>
      </c>
      <c r="S1613" s="3">
        <v>7988930.1200000001</v>
      </c>
      <c r="T1613" s="3">
        <f t="shared" si="179"/>
        <v>86037.30999999959</v>
      </c>
      <c r="U1613" s="4">
        <f t="shared" si="180"/>
        <v>1.0769565975374883E-2</v>
      </c>
      <c r="V1613" s="2" t="s">
        <v>124</v>
      </c>
      <c r="W1613" s="2" t="s">
        <v>117</v>
      </c>
      <c r="X1613" s="2" t="s">
        <v>236</v>
      </c>
      <c r="Y1613" s="2">
        <v>3.67</v>
      </c>
      <c r="Z1613" s="2" t="s">
        <v>4373</v>
      </c>
      <c r="AA1613" s="2" t="s">
        <v>76</v>
      </c>
      <c r="AB1613" s="2" t="s">
        <v>64</v>
      </c>
      <c r="AC1613" s="2">
        <v>2.4500000000000002</v>
      </c>
      <c r="AD1613" s="3">
        <v>0</v>
      </c>
      <c r="AE1613" s="5">
        <v>0</v>
      </c>
      <c r="AF1613" s="2">
        <v>0</v>
      </c>
      <c r="AG1613" s="3">
        <f t="shared" si="181"/>
        <v>0</v>
      </c>
      <c r="AH1613" s="2" t="s">
        <v>50</v>
      </c>
      <c r="AI1613" s="3">
        <v>0</v>
      </c>
    </row>
    <row r="1614" spans="1:35" x14ac:dyDescent="0.3">
      <c r="A1614" s="2" t="s">
        <v>4374</v>
      </c>
      <c r="B1614" s="2" t="s">
        <v>898</v>
      </c>
      <c r="C1614" s="2" t="s">
        <v>456</v>
      </c>
      <c r="D1614" s="2" t="s">
        <v>54</v>
      </c>
      <c r="E1614" s="2">
        <v>2023</v>
      </c>
      <c r="F1614" s="2" t="s">
        <v>58</v>
      </c>
      <c r="G1614" s="2" t="s">
        <v>69</v>
      </c>
      <c r="H1614" s="2" t="s">
        <v>272</v>
      </c>
      <c r="I1614" s="2" t="s">
        <v>42</v>
      </c>
      <c r="J1614" s="2" t="s">
        <v>146</v>
      </c>
      <c r="K1614" s="3">
        <v>2878222.28</v>
      </c>
      <c r="L1614" s="3">
        <v>1484385.76</v>
      </c>
      <c r="M1614" s="3">
        <f t="shared" si="175"/>
        <v>1393836.5199999998</v>
      </c>
      <c r="N1614" s="3">
        <v>379899.88</v>
      </c>
      <c r="O1614" s="3">
        <f t="shared" si="176"/>
        <v>1013936.6399999998</v>
      </c>
      <c r="P1614" s="3">
        <v>769224.44</v>
      </c>
      <c r="Q1614" s="4">
        <f t="shared" si="177"/>
        <v>0.48426993623300002</v>
      </c>
      <c r="R1614" s="4">
        <f t="shared" si="178"/>
        <v>0.26725678740837211</v>
      </c>
      <c r="S1614" s="3">
        <v>3113008.47</v>
      </c>
      <c r="T1614" s="3">
        <f t="shared" si="179"/>
        <v>-234786.19000000041</v>
      </c>
      <c r="U1614" s="4">
        <f t="shared" si="180"/>
        <v>-7.5420992992030117E-2</v>
      </c>
      <c r="V1614" s="2" t="s">
        <v>73</v>
      </c>
      <c r="W1614" s="2" t="s">
        <v>125</v>
      </c>
      <c r="X1614" s="2" t="s">
        <v>274</v>
      </c>
      <c r="Y1614" s="2">
        <v>1</v>
      </c>
      <c r="Z1614" s="2" t="s">
        <v>4375</v>
      </c>
      <c r="AA1614" s="2" t="s">
        <v>48</v>
      </c>
      <c r="AB1614" s="2" t="s">
        <v>142</v>
      </c>
      <c r="AC1614" s="2">
        <v>8.39</v>
      </c>
      <c r="AD1614" s="3">
        <v>0</v>
      </c>
      <c r="AE1614" s="5">
        <v>0</v>
      </c>
      <c r="AF1614" s="2">
        <v>0</v>
      </c>
      <c r="AG1614" s="3">
        <f t="shared" si="181"/>
        <v>0</v>
      </c>
      <c r="AH1614" s="2" t="s">
        <v>50</v>
      </c>
      <c r="AI1614" s="3">
        <v>0</v>
      </c>
    </row>
    <row r="1615" spans="1:35" x14ac:dyDescent="0.3">
      <c r="A1615" s="2" t="s">
        <v>4376</v>
      </c>
      <c r="B1615" s="2" t="s">
        <v>4377</v>
      </c>
      <c r="C1615" s="2" t="s">
        <v>130</v>
      </c>
      <c r="D1615" s="2" t="s">
        <v>104</v>
      </c>
      <c r="E1615" s="2">
        <v>2022</v>
      </c>
      <c r="F1615" s="2" t="s">
        <v>68</v>
      </c>
      <c r="G1615" s="2" t="s">
        <v>40</v>
      </c>
      <c r="H1615" s="2" t="s">
        <v>139</v>
      </c>
      <c r="I1615" s="2" t="s">
        <v>42</v>
      </c>
      <c r="J1615" s="2" t="s">
        <v>146</v>
      </c>
      <c r="K1615" s="3">
        <v>6417104.3799999999</v>
      </c>
      <c r="L1615" s="3">
        <v>2198918.66</v>
      </c>
      <c r="M1615" s="3">
        <f t="shared" si="175"/>
        <v>4218185.72</v>
      </c>
      <c r="N1615" s="3">
        <v>1028296.88</v>
      </c>
      <c r="O1615" s="3">
        <f t="shared" si="176"/>
        <v>3189888.84</v>
      </c>
      <c r="P1615" s="3">
        <v>2284760.73</v>
      </c>
      <c r="Q1615" s="4">
        <f t="shared" si="177"/>
        <v>0.65733475259444041</v>
      </c>
      <c r="R1615" s="4">
        <f t="shared" si="178"/>
        <v>0.35604231982276091</v>
      </c>
      <c r="S1615" s="3">
        <v>5469710.7000000002</v>
      </c>
      <c r="T1615" s="3">
        <f t="shared" si="179"/>
        <v>947393.6799999997</v>
      </c>
      <c r="U1615" s="4">
        <f t="shared" si="180"/>
        <v>0.17320727401542454</v>
      </c>
      <c r="V1615" s="2" t="s">
        <v>107</v>
      </c>
      <c r="W1615" s="2" t="s">
        <v>134</v>
      </c>
      <c r="X1615" s="2" t="s">
        <v>86</v>
      </c>
      <c r="Y1615" s="2">
        <v>0.92</v>
      </c>
      <c r="Z1615" s="2" t="s">
        <v>4378</v>
      </c>
      <c r="AA1615" s="2" t="s">
        <v>99</v>
      </c>
      <c r="AB1615" s="2" t="s">
        <v>242</v>
      </c>
      <c r="AC1615" s="2">
        <v>5.66</v>
      </c>
      <c r="AD1615" s="3">
        <v>0</v>
      </c>
      <c r="AE1615" s="5">
        <v>0</v>
      </c>
      <c r="AF1615" s="2">
        <v>0</v>
      </c>
      <c r="AG1615" s="3">
        <f t="shared" si="181"/>
        <v>0</v>
      </c>
      <c r="AH1615" s="2" t="s">
        <v>50</v>
      </c>
      <c r="AI1615" s="3">
        <v>0</v>
      </c>
    </row>
    <row r="1616" spans="1:35" x14ac:dyDescent="0.3">
      <c r="A1616" s="2" t="s">
        <v>4379</v>
      </c>
      <c r="B1616" s="2" t="s">
        <v>4380</v>
      </c>
      <c r="C1616" s="2" t="s">
        <v>176</v>
      </c>
      <c r="D1616" s="2" t="s">
        <v>104</v>
      </c>
      <c r="E1616" s="2">
        <v>2020</v>
      </c>
      <c r="F1616" s="2" t="s">
        <v>92</v>
      </c>
      <c r="G1616" s="2" t="s">
        <v>40</v>
      </c>
      <c r="H1616" s="2" t="s">
        <v>83</v>
      </c>
      <c r="I1616" s="2" t="s">
        <v>71</v>
      </c>
      <c r="J1616" s="2" t="s">
        <v>293</v>
      </c>
      <c r="K1616" s="3">
        <v>6388433.7999999998</v>
      </c>
      <c r="L1616" s="3">
        <v>3671745.38</v>
      </c>
      <c r="M1616" s="3">
        <f t="shared" si="175"/>
        <v>2716688.42</v>
      </c>
      <c r="N1616" s="3">
        <v>1068462.3600000001</v>
      </c>
      <c r="O1616" s="3">
        <f t="shared" si="176"/>
        <v>1648226.0599999998</v>
      </c>
      <c r="P1616" s="3">
        <v>1157567.1200000001</v>
      </c>
      <c r="Q1616" s="4">
        <f t="shared" si="177"/>
        <v>0.42525108736354128</v>
      </c>
      <c r="R1616" s="4">
        <f t="shared" si="178"/>
        <v>0.18119732570446298</v>
      </c>
      <c r="S1616" s="3">
        <v>6700967.0300000003</v>
      </c>
      <c r="T1616" s="3">
        <f t="shared" si="179"/>
        <v>-312533.23000000045</v>
      </c>
      <c r="U1616" s="4">
        <f t="shared" si="180"/>
        <v>-4.6640019060055042E-2</v>
      </c>
      <c r="V1616" s="2" t="s">
        <v>124</v>
      </c>
      <c r="W1616" s="2" t="s">
        <v>45</v>
      </c>
      <c r="X1616" s="2" t="s">
        <v>86</v>
      </c>
      <c r="Y1616" s="2">
        <v>0.92</v>
      </c>
      <c r="Z1616" s="2" t="s">
        <v>4381</v>
      </c>
      <c r="AA1616" s="2" t="s">
        <v>141</v>
      </c>
      <c r="AB1616" s="2" t="s">
        <v>149</v>
      </c>
      <c r="AC1616" s="2">
        <v>2.39</v>
      </c>
      <c r="AD1616" s="3">
        <v>0</v>
      </c>
      <c r="AE1616" s="5">
        <v>0</v>
      </c>
      <c r="AF1616" s="2">
        <v>0</v>
      </c>
      <c r="AG1616" s="3">
        <f t="shared" si="181"/>
        <v>0</v>
      </c>
      <c r="AH1616" s="2" t="s">
        <v>50</v>
      </c>
      <c r="AI1616" s="3">
        <v>0</v>
      </c>
    </row>
    <row r="1617" spans="1:35" x14ac:dyDescent="0.3">
      <c r="A1617" s="2" t="s">
        <v>4382</v>
      </c>
      <c r="B1617" s="2" t="s">
        <v>1286</v>
      </c>
      <c r="C1617" s="2" t="s">
        <v>456</v>
      </c>
      <c r="D1617" s="2" t="s">
        <v>54</v>
      </c>
      <c r="E1617" s="2">
        <v>2023</v>
      </c>
      <c r="F1617" s="2" t="s">
        <v>58</v>
      </c>
      <c r="G1617" s="2" t="s">
        <v>93</v>
      </c>
      <c r="H1617" s="2" t="s">
        <v>159</v>
      </c>
      <c r="I1617" s="2" t="s">
        <v>55</v>
      </c>
      <c r="J1617" s="2" t="s">
        <v>84</v>
      </c>
      <c r="K1617" s="3">
        <v>1844885.96</v>
      </c>
      <c r="L1617" s="3">
        <v>818329.69</v>
      </c>
      <c r="M1617" s="3">
        <f t="shared" si="175"/>
        <v>1026556.27</v>
      </c>
      <c r="N1617" s="3">
        <v>327612.87</v>
      </c>
      <c r="O1617" s="3">
        <f t="shared" si="176"/>
        <v>698943.4</v>
      </c>
      <c r="P1617" s="3">
        <v>506247.09</v>
      </c>
      <c r="Q1617" s="4">
        <f t="shared" si="177"/>
        <v>0.55643345564839142</v>
      </c>
      <c r="R1617" s="4">
        <f t="shared" si="178"/>
        <v>0.27440562776031968</v>
      </c>
      <c r="S1617" s="3">
        <v>1862518.42</v>
      </c>
      <c r="T1617" s="3">
        <f t="shared" si="179"/>
        <v>-17632.459999999963</v>
      </c>
      <c r="U1617" s="4">
        <f t="shared" si="180"/>
        <v>-9.4669989894650072E-3</v>
      </c>
      <c r="V1617" s="2" t="s">
        <v>124</v>
      </c>
      <c r="W1617" s="2" t="s">
        <v>45</v>
      </c>
      <c r="X1617" s="2" t="s">
        <v>160</v>
      </c>
      <c r="Y1617" s="2">
        <v>129.5</v>
      </c>
      <c r="Z1617" s="2" t="s">
        <v>4383</v>
      </c>
      <c r="AA1617" s="2" t="s">
        <v>48</v>
      </c>
      <c r="AB1617" s="2" t="s">
        <v>306</v>
      </c>
      <c r="AC1617" s="2">
        <v>9.43</v>
      </c>
      <c r="AD1617" s="3">
        <v>0</v>
      </c>
      <c r="AE1617" s="5">
        <v>0</v>
      </c>
      <c r="AF1617" s="2">
        <v>0</v>
      </c>
      <c r="AG1617" s="3">
        <f t="shared" si="181"/>
        <v>0</v>
      </c>
      <c r="AH1617" s="2" t="s">
        <v>50</v>
      </c>
      <c r="AI1617" s="3">
        <v>0</v>
      </c>
    </row>
    <row r="1618" spans="1:35" x14ac:dyDescent="0.3">
      <c r="A1618" s="2" t="s">
        <v>4384</v>
      </c>
      <c r="B1618" s="2" t="s">
        <v>4385</v>
      </c>
      <c r="C1618" s="2" t="s">
        <v>333</v>
      </c>
      <c r="D1618" s="2" t="s">
        <v>54</v>
      </c>
      <c r="E1618" s="2">
        <v>2024</v>
      </c>
      <c r="F1618" s="2" t="s">
        <v>68</v>
      </c>
      <c r="G1618" s="2" t="s">
        <v>114</v>
      </c>
      <c r="H1618" s="2" t="s">
        <v>190</v>
      </c>
      <c r="I1618" s="2" t="s">
        <v>42</v>
      </c>
      <c r="J1618" s="2" t="s">
        <v>146</v>
      </c>
      <c r="K1618" s="3">
        <v>3676861.49</v>
      </c>
      <c r="L1618" s="3">
        <v>1291230.23</v>
      </c>
      <c r="M1618" s="3">
        <f t="shared" si="175"/>
        <v>2385631.2600000002</v>
      </c>
      <c r="N1618" s="3">
        <v>419411.14</v>
      </c>
      <c r="O1618" s="3">
        <f t="shared" si="176"/>
        <v>1966220.12</v>
      </c>
      <c r="P1618" s="3">
        <v>1505182.41</v>
      </c>
      <c r="Q1618" s="4">
        <f t="shared" si="177"/>
        <v>0.64882271646300171</v>
      </c>
      <c r="R1618" s="4">
        <f t="shared" si="178"/>
        <v>0.40936608955590542</v>
      </c>
      <c r="S1618" s="3">
        <v>4129439.12</v>
      </c>
      <c r="T1618" s="3">
        <f t="shared" si="179"/>
        <v>-452577.62999999989</v>
      </c>
      <c r="U1618" s="4">
        <f t="shared" si="180"/>
        <v>-0.10959784533643878</v>
      </c>
      <c r="V1618" s="2" t="s">
        <v>124</v>
      </c>
      <c r="W1618" s="2" t="s">
        <v>125</v>
      </c>
      <c r="X1618" s="2" t="s">
        <v>192</v>
      </c>
      <c r="Y1618" s="2">
        <v>3.64</v>
      </c>
      <c r="Z1618" s="2" t="s">
        <v>4386</v>
      </c>
      <c r="AA1618" s="2" t="s">
        <v>148</v>
      </c>
      <c r="AB1618" s="2" t="s">
        <v>209</v>
      </c>
      <c r="AC1618" s="2">
        <v>7.99</v>
      </c>
      <c r="AD1618" s="3">
        <v>0</v>
      </c>
      <c r="AE1618" s="5">
        <v>0</v>
      </c>
      <c r="AF1618" s="2">
        <v>0</v>
      </c>
      <c r="AG1618" s="3">
        <f t="shared" si="181"/>
        <v>0</v>
      </c>
      <c r="AH1618" s="2" t="s">
        <v>50</v>
      </c>
      <c r="AI1618" s="3">
        <v>0</v>
      </c>
    </row>
    <row r="1619" spans="1:35" x14ac:dyDescent="0.3">
      <c r="A1619" s="2" t="s">
        <v>4387</v>
      </c>
      <c r="B1619" s="2" t="s">
        <v>1406</v>
      </c>
      <c r="C1619" s="2" t="s">
        <v>245</v>
      </c>
      <c r="D1619" s="2" t="s">
        <v>38</v>
      </c>
      <c r="E1619" s="2">
        <v>2023</v>
      </c>
      <c r="F1619" s="2" t="s">
        <v>105</v>
      </c>
      <c r="G1619" s="2" t="s">
        <v>114</v>
      </c>
      <c r="H1619" s="2" t="s">
        <v>115</v>
      </c>
      <c r="I1619" s="2" t="s">
        <v>55</v>
      </c>
      <c r="J1619" s="2" t="s">
        <v>84</v>
      </c>
      <c r="K1619" s="3">
        <v>2195704.33</v>
      </c>
      <c r="L1619" s="3">
        <v>1081938.8799999999</v>
      </c>
      <c r="M1619" s="3">
        <f t="shared" si="175"/>
        <v>1113765.4500000002</v>
      </c>
      <c r="N1619" s="3">
        <v>469557.72</v>
      </c>
      <c r="O1619" s="3">
        <f t="shared" si="176"/>
        <v>644207.73000000021</v>
      </c>
      <c r="P1619" s="3">
        <v>463045.36</v>
      </c>
      <c r="Q1619" s="4">
        <f t="shared" si="177"/>
        <v>0.50724746259438314</v>
      </c>
      <c r="R1619" s="4">
        <f t="shared" si="178"/>
        <v>0.21088693667603231</v>
      </c>
      <c r="S1619" s="3">
        <v>1792956.57</v>
      </c>
      <c r="T1619" s="3">
        <f t="shared" si="179"/>
        <v>402747.76</v>
      </c>
      <c r="U1619" s="4">
        <f t="shared" si="180"/>
        <v>0.22462772759743979</v>
      </c>
      <c r="V1619" s="2" t="s">
        <v>133</v>
      </c>
      <c r="W1619" s="2" t="s">
        <v>96</v>
      </c>
      <c r="X1619" s="2" t="s">
        <v>118</v>
      </c>
      <c r="Y1619" s="2">
        <v>3.75</v>
      </c>
      <c r="Z1619" s="2" t="s">
        <v>4388</v>
      </c>
      <c r="AA1619" s="2" t="s">
        <v>76</v>
      </c>
      <c r="AB1619" s="2" t="s">
        <v>88</v>
      </c>
      <c r="AC1619" s="2">
        <v>5.88</v>
      </c>
      <c r="AD1619" s="3">
        <v>0</v>
      </c>
      <c r="AE1619" s="5">
        <v>0</v>
      </c>
      <c r="AF1619" s="2">
        <v>0</v>
      </c>
      <c r="AG1619" s="3">
        <f t="shared" si="181"/>
        <v>0</v>
      </c>
      <c r="AH1619" s="2" t="s">
        <v>50</v>
      </c>
      <c r="AI1619" s="3">
        <v>0</v>
      </c>
    </row>
    <row r="1620" spans="1:35" x14ac:dyDescent="0.3">
      <c r="A1620" s="2" t="s">
        <v>4389</v>
      </c>
      <c r="B1620" s="2" t="s">
        <v>4390</v>
      </c>
      <c r="C1620" s="2" t="s">
        <v>205</v>
      </c>
      <c r="D1620" s="2" t="s">
        <v>81</v>
      </c>
      <c r="E1620" s="2">
        <v>2023</v>
      </c>
      <c r="F1620" s="2" t="s">
        <v>105</v>
      </c>
      <c r="G1620" s="2" t="s">
        <v>40</v>
      </c>
      <c r="H1620" s="2" t="s">
        <v>171</v>
      </c>
      <c r="I1620" s="2" t="s">
        <v>58</v>
      </c>
      <c r="J1620" s="2" t="s">
        <v>106</v>
      </c>
      <c r="K1620" s="3">
        <v>8025487.4100000001</v>
      </c>
      <c r="L1620" s="3">
        <v>2802554.95</v>
      </c>
      <c r="M1620" s="3">
        <f t="shared" si="175"/>
        <v>5222932.46</v>
      </c>
      <c r="N1620" s="3">
        <v>874237.04</v>
      </c>
      <c r="O1620" s="3">
        <f t="shared" si="176"/>
        <v>4348695.42</v>
      </c>
      <c r="P1620" s="3">
        <v>3084374.57</v>
      </c>
      <c r="Q1620" s="4">
        <f t="shared" si="177"/>
        <v>0.65079317842952045</v>
      </c>
      <c r="R1620" s="4">
        <f t="shared" si="178"/>
        <v>0.38432239843237131</v>
      </c>
      <c r="S1620" s="3">
        <v>8907516.8100000005</v>
      </c>
      <c r="T1620" s="3">
        <f t="shared" si="179"/>
        <v>-882029.40000000037</v>
      </c>
      <c r="U1620" s="4">
        <f t="shared" si="180"/>
        <v>-9.9020795448827262E-2</v>
      </c>
      <c r="V1620" s="2" t="s">
        <v>44</v>
      </c>
      <c r="W1620" s="2" t="s">
        <v>96</v>
      </c>
      <c r="X1620" s="2" t="s">
        <v>86</v>
      </c>
      <c r="Y1620" s="2">
        <v>0.92</v>
      </c>
      <c r="Z1620" s="2" t="s">
        <v>4391</v>
      </c>
      <c r="AA1620" s="2" t="s">
        <v>99</v>
      </c>
      <c r="AB1620" s="2" t="s">
        <v>149</v>
      </c>
      <c r="AC1620" s="2">
        <v>9.19</v>
      </c>
      <c r="AD1620" s="3">
        <v>0</v>
      </c>
      <c r="AE1620" s="5">
        <v>0</v>
      </c>
      <c r="AF1620" s="2">
        <v>0</v>
      </c>
      <c r="AG1620" s="3">
        <f t="shared" si="181"/>
        <v>0</v>
      </c>
      <c r="AH1620" s="2" t="s">
        <v>230</v>
      </c>
      <c r="AI1620" s="3">
        <v>0</v>
      </c>
    </row>
    <row r="1621" spans="1:35" x14ac:dyDescent="0.3">
      <c r="A1621" s="2" t="s">
        <v>4392</v>
      </c>
      <c r="B1621" s="2" t="s">
        <v>3070</v>
      </c>
      <c r="C1621" s="2" t="s">
        <v>201</v>
      </c>
      <c r="D1621" s="2" t="s">
        <v>54</v>
      </c>
      <c r="E1621" s="2">
        <v>2020</v>
      </c>
      <c r="F1621" s="2" t="s">
        <v>92</v>
      </c>
      <c r="G1621" s="2" t="s">
        <v>69</v>
      </c>
      <c r="H1621" s="2" t="s">
        <v>272</v>
      </c>
      <c r="I1621" s="2" t="s">
        <v>58</v>
      </c>
      <c r="J1621" s="2" t="s">
        <v>240</v>
      </c>
      <c r="K1621" s="3">
        <v>9874196.0899999999</v>
      </c>
      <c r="L1621" s="3">
        <v>4900149.66</v>
      </c>
      <c r="M1621" s="3">
        <f t="shared" si="175"/>
        <v>4974046.43</v>
      </c>
      <c r="N1621" s="3">
        <v>1038824.95</v>
      </c>
      <c r="O1621" s="3">
        <f t="shared" si="176"/>
        <v>3935221.4799999995</v>
      </c>
      <c r="P1621" s="3">
        <v>3105477.34</v>
      </c>
      <c r="Q1621" s="4">
        <f t="shared" si="177"/>
        <v>0.50374191323154083</v>
      </c>
      <c r="R1621" s="4">
        <f t="shared" si="178"/>
        <v>0.31450432133356587</v>
      </c>
      <c r="S1621" s="3">
        <v>9033576.9199999999</v>
      </c>
      <c r="T1621" s="3">
        <f t="shared" si="179"/>
        <v>840619.16999999993</v>
      </c>
      <c r="U1621" s="4">
        <f t="shared" si="180"/>
        <v>9.3054963437450858E-2</v>
      </c>
      <c r="V1621" s="2" t="s">
        <v>44</v>
      </c>
      <c r="W1621" s="2" t="s">
        <v>60</v>
      </c>
      <c r="X1621" s="2" t="s">
        <v>274</v>
      </c>
      <c r="Y1621" s="2">
        <v>1</v>
      </c>
      <c r="Z1621" s="2" t="s">
        <v>4393</v>
      </c>
      <c r="AA1621" s="2" t="s">
        <v>148</v>
      </c>
      <c r="AB1621" s="2" t="s">
        <v>64</v>
      </c>
      <c r="AC1621" s="2">
        <v>5.61</v>
      </c>
      <c r="AD1621" s="3">
        <v>0</v>
      </c>
      <c r="AE1621" s="5">
        <v>0</v>
      </c>
      <c r="AF1621" s="2">
        <v>0</v>
      </c>
      <c r="AG1621" s="3">
        <f t="shared" si="181"/>
        <v>0</v>
      </c>
      <c r="AH1621" s="2" t="s">
        <v>50</v>
      </c>
      <c r="AI1621" s="3">
        <v>0</v>
      </c>
    </row>
    <row r="1622" spans="1:35" x14ac:dyDescent="0.3">
      <c r="A1622" s="2" t="s">
        <v>4394</v>
      </c>
      <c r="B1622" s="2" t="s">
        <v>4395</v>
      </c>
      <c r="C1622" s="2" t="s">
        <v>474</v>
      </c>
      <c r="D1622" s="2" t="s">
        <v>81</v>
      </c>
      <c r="E1622" s="2">
        <v>2024</v>
      </c>
      <c r="F1622" s="2" t="s">
        <v>58</v>
      </c>
      <c r="G1622" s="2" t="s">
        <v>40</v>
      </c>
      <c r="H1622" s="2" t="s">
        <v>171</v>
      </c>
      <c r="I1622" s="2" t="s">
        <v>39</v>
      </c>
      <c r="J1622" s="2" t="s">
        <v>116</v>
      </c>
      <c r="K1622" s="3">
        <v>929754.65</v>
      </c>
      <c r="L1622" s="3">
        <v>481972.91</v>
      </c>
      <c r="M1622" s="3">
        <f t="shared" si="175"/>
        <v>447781.74000000005</v>
      </c>
      <c r="N1622" s="3">
        <v>114201.53</v>
      </c>
      <c r="O1622" s="3">
        <f t="shared" si="176"/>
        <v>333580.21000000008</v>
      </c>
      <c r="P1622" s="3">
        <v>256046.33</v>
      </c>
      <c r="Q1622" s="4">
        <f t="shared" si="177"/>
        <v>0.48161279967785053</v>
      </c>
      <c r="R1622" s="4">
        <f t="shared" si="178"/>
        <v>0.27539128736812446</v>
      </c>
      <c r="S1622" s="3">
        <v>746354.23</v>
      </c>
      <c r="T1622" s="3">
        <f t="shared" si="179"/>
        <v>183400.42000000004</v>
      </c>
      <c r="U1622" s="4">
        <f t="shared" si="180"/>
        <v>0.24572838556833804</v>
      </c>
      <c r="V1622" s="2" t="s">
        <v>133</v>
      </c>
      <c r="W1622" s="2" t="s">
        <v>117</v>
      </c>
      <c r="X1622" s="2" t="s">
        <v>86</v>
      </c>
      <c r="Y1622" s="2">
        <v>0.92</v>
      </c>
      <c r="Z1622" s="2" t="s">
        <v>4396</v>
      </c>
      <c r="AA1622" s="2" t="s">
        <v>63</v>
      </c>
      <c r="AB1622" s="2" t="s">
        <v>149</v>
      </c>
      <c r="AC1622" s="2">
        <v>5.09</v>
      </c>
      <c r="AD1622" s="3">
        <v>0</v>
      </c>
      <c r="AE1622" s="5">
        <v>0</v>
      </c>
      <c r="AF1622" s="2">
        <v>0</v>
      </c>
      <c r="AG1622" s="3">
        <f t="shared" si="181"/>
        <v>0</v>
      </c>
      <c r="AH1622" s="2" t="s">
        <v>50</v>
      </c>
      <c r="AI1622" s="3">
        <v>0</v>
      </c>
    </row>
    <row r="1623" spans="1:35" x14ac:dyDescent="0.3">
      <c r="A1623" s="2" t="s">
        <v>4397</v>
      </c>
      <c r="B1623" s="2" t="s">
        <v>1103</v>
      </c>
      <c r="C1623" s="2" t="s">
        <v>363</v>
      </c>
      <c r="D1623" s="2" t="s">
        <v>81</v>
      </c>
      <c r="E1623" s="2">
        <v>2022</v>
      </c>
      <c r="F1623" s="2" t="s">
        <v>68</v>
      </c>
      <c r="G1623" s="2" t="s">
        <v>40</v>
      </c>
      <c r="H1623" s="2" t="s">
        <v>279</v>
      </c>
      <c r="I1623" s="2" t="s">
        <v>178</v>
      </c>
      <c r="J1623" s="2" t="s">
        <v>179</v>
      </c>
      <c r="K1623" s="3">
        <v>9441174.2799999993</v>
      </c>
      <c r="L1623" s="3">
        <v>3212764.25</v>
      </c>
      <c r="M1623" s="3">
        <f t="shared" si="175"/>
        <v>6228410.0299999993</v>
      </c>
      <c r="N1623" s="3">
        <v>2009281.82</v>
      </c>
      <c r="O1623" s="3">
        <f t="shared" si="176"/>
        <v>4219128.209999999</v>
      </c>
      <c r="P1623" s="3">
        <v>3230277.49</v>
      </c>
      <c r="Q1623" s="4">
        <f t="shared" si="177"/>
        <v>0.65970713443921303</v>
      </c>
      <c r="R1623" s="4">
        <f t="shared" si="178"/>
        <v>0.34214785091330824</v>
      </c>
      <c r="S1623" s="3">
        <v>10861512.560000001</v>
      </c>
      <c r="T1623" s="3">
        <f t="shared" si="179"/>
        <v>-1420338.2800000012</v>
      </c>
      <c r="U1623" s="4">
        <f t="shared" si="180"/>
        <v>-0.13076800051133958</v>
      </c>
      <c r="V1623" s="2" t="s">
        <v>107</v>
      </c>
      <c r="W1623" s="2" t="s">
        <v>60</v>
      </c>
      <c r="X1623" s="2" t="s">
        <v>280</v>
      </c>
      <c r="Y1623" s="2">
        <v>0.79</v>
      </c>
      <c r="Z1623" s="2" t="s">
        <v>4398</v>
      </c>
      <c r="AA1623" s="2" t="s">
        <v>109</v>
      </c>
      <c r="AB1623" s="2" t="s">
        <v>306</v>
      </c>
      <c r="AC1623" s="2">
        <v>9.8800000000000008</v>
      </c>
      <c r="AD1623" s="3">
        <v>4655065.76</v>
      </c>
      <c r="AE1623" s="5">
        <v>6.49</v>
      </c>
      <c r="AF1623" s="2">
        <v>12</v>
      </c>
      <c r="AG1623" s="3">
        <f t="shared" si="181"/>
        <v>401694.06808644411</v>
      </c>
      <c r="AH1623" s="2" t="s">
        <v>50</v>
      </c>
      <c r="AI1623" s="3">
        <v>0</v>
      </c>
    </row>
    <row r="1624" spans="1:35" x14ac:dyDescent="0.3">
      <c r="A1624" s="2" t="s">
        <v>4399</v>
      </c>
      <c r="B1624" s="2" t="s">
        <v>137</v>
      </c>
      <c r="C1624" s="2" t="s">
        <v>138</v>
      </c>
      <c r="D1624" s="2" t="s">
        <v>104</v>
      </c>
      <c r="E1624" s="2">
        <v>2024</v>
      </c>
      <c r="F1624" s="2" t="s">
        <v>55</v>
      </c>
      <c r="G1624" s="2" t="s">
        <v>40</v>
      </c>
      <c r="H1624" s="2" t="s">
        <v>41</v>
      </c>
      <c r="I1624" s="2" t="s">
        <v>71</v>
      </c>
      <c r="J1624" s="2" t="s">
        <v>293</v>
      </c>
      <c r="K1624" s="3">
        <v>4172684.45</v>
      </c>
      <c r="L1624" s="3">
        <v>1836921.4</v>
      </c>
      <c r="M1624" s="3">
        <f t="shared" si="175"/>
        <v>2335763.0500000003</v>
      </c>
      <c r="N1624" s="3">
        <v>825732.1</v>
      </c>
      <c r="O1624" s="3">
        <f t="shared" si="176"/>
        <v>1510030.9500000002</v>
      </c>
      <c r="P1624" s="3">
        <v>1188719.57</v>
      </c>
      <c r="Q1624" s="4">
        <f t="shared" si="177"/>
        <v>0.55977466736072035</v>
      </c>
      <c r="R1624" s="4">
        <f t="shared" si="178"/>
        <v>0.28488125192404617</v>
      </c>
      <c r="S1624" s="3">
        <v>3939761.73</v>
      </c>
      <c r="T1624" s="3">
        <f t="shared" si="179"/>
        <v>232922.7200000002</v>
      </c>
      <c r="U1624" s="4">
        <f t="shared" si="180"/>
        <v>5.9121016945357305E-2</v>
      </c>
      <c r="V1624" s="2" t="s">
        <v>73</v>
      </c>
      <c r="W1624" s="2" t="s">
        <v>134</v>
      </c>
      <c r="X1624" s="2" t="s">
        <v>46</v>
      </c>
      <c r="Y1624" s="2">
        <v>0.89</v>
      </c>
      <c r="Z1624" s="2" t="s">
        <v>4400</v>
      </c>
      <c r="AA1624" s="2" t="s">
        <v>48</v>
      </c>
      <c r="AB1624" s="2" t="s">
        <v>77</v>
      </c>
      <c r="AC1624" s="2">
        <v>6.88</v>
      </c>
      <c r="AD1624" s="3">
        <v>0</v>
      </c>
      <c r="AE1624" s="5">
        <v>0</v>
      </c>
      <c r="AF1624" s="2">
        <v>0</v>
      </c>
      <c r="AG1624" s="3">
        <f t="shared" si="181"/>
        <v>0</v>
      </c>
      <c r="AH1624" s="2" t="s">
        <v>230</v>
      </c>
      <c r="AI1624" s="3">
        <v>0</v>
      </c>
    </row>
    <row r="1625" spans="1:35" x14ac:dyDescent="0.3">
      <c r="A1625" s="2" t="s">
        <v>4401</v>
      </c>
      <c r="B1625" s="2" t="s">
        <v>2561</v>
      </c>
      <c r="C1625" s="2" t="s">
        <v>145</v>
      </c>
      <c r="D1625" s="2" t="s">
        <v>54</v>
      </c>
      <c r="E1625" s="2">
        <v>2024</v>
      </c>
      <c r="F1625" s="2" t="s">
        <v>68</v>
      </c>
      <c r="G1625" s="2" t="s">
        <v>93</v>
      </c>
      <c r="H1625" s="2" t="s">
        <v>94</v>
      </c>
      <c r="I1625" s="2" t="s">
        <v>58</v>
      </c>
      <c r="J1625" s="2" t="s">
        <v>106</v>
      </c>
      <c r="K1625" s="3">
        <v>8158885.2999999998</v>
      </c>
      <c r="L1625" s="3">
        <v>3101542.88</v>
      </c>
      <c r="M1625" s="3">
        <f t="shared" si="175"/>
        <v>5057342.42</v>
      </c>
      <c r="N1625" s="3">
        <v>1398278.17</v>
      </c>
      <c r="O1625" s="3">
        <f t="shared" si="176"/>
        <v>3659064.25</v>
      </c>
      <c r="P1625" s="3">
        <v>2704968.05</v>
      </c>
      <c r="Q1625" s="4">
        <f t="shared" si="177"/>
        <v>0.61985703120498581</v>
      </c>
      <c r="R1625" s="4">
        <f t="shared" si="178"/>
        <v>0.33153647226784766</v>
      </c>
      <c r="S1625" s="3">
        <v>9283184.0099999998</v>
      </c>
      <c r="T1625" s="3">
        <f t="shared" si="179"/>
        <v>-1124298.71</v>
      </c>
      <c r="U1625" s="4">
        <f t="shared" si="180"/>
        <v>-0.12111132438922753</v>
      </c>
      <c r="V1625" s="2" t="s">
        <v>107</v>
      </c>
      <c r="W1625" s="2" t="s">
        <v>60</v>
      </c>
      <c r="X1625" s="2" t="s">
        <v>97</v>
      </c>
      <c r="Y1625" s="2">
        <v>1550</v>
      </c>
      <c r="Z1625" s="2" t="s">
        <v>4402</v>
      </c>
      <c r="AA1625" s="2" t="s">
        <v>148</v>
      </c>
      <c r="AB1625" s="2" t="s">
        <v>110</v>
      </c>
      <c r="AC1625" s="2">
        <v>1.57</v>
      </c>
      <c r="AD1625" s="3">
        <v>0</v>
      </c>
      <c r="AE1625" s="5">
        <v>0</v>
      </c>
      <c r="AF1625" s="2">
        <v>0</v>
      </c>
      <c r="AG1625" s="3">
        <f t="shared" si="181"/>
        <v>0</v>
      </c>
      <c r="AH1625" s="2" t="s">
        <v>50</v>
      </c>
      <c r="AI1625" s="3">
        <v>0</v>
      </c>
    </row>
    <row r="1626" spans="1:35" x14ac:dyDescent="0.3">
      <c r="A1626" s="2" t="s">
        <v>4403</v>
      </c>
      <c r="B1626" s="2" t="s">
        <v>121</v>
      </c>
      <c r="C1626" s="2" t="s">
        <v>122</v>
      </c>
      <c r="D1626" s="2" t="s">
        <v>104</v>
      </c>
      <c r="E1626" s="2">
        <v>2023</v>
      </c>
      <c r="F1626" s="2" t="s">
        <v>58</v>
      </c>
      <c r="G1626" s="2" t="s">
        <v>40</v>
      </c>
      <c r="H1626" s="2" t="s">
        <v>171</v>
      </c>
      <c r="I1626" s="2" t="s">
        <v>178</v>
      </c>
      <c r="J1626" s="2" t="s">
        <v>206</v>
      </c>
      <c r="K1626" s="3">
        <v>9313997.0999999996</v>
      </c>
      <c r="L1626" s="3">
        <v>3400568.48</v>
      </c>
      <c r="M1626" s="3">
        <f t="shared" si="175"/>
        <v>5913428.6199999992</v>
      </c>
      <c r="N1626" s="3">
        <v>1957286.58</v>
      </c>
      <c r="O1626" s="3">
        <f t="shared" si="176"/>
        <v>3956142.0399999991</v>
      </c>
      <c r="P1626" s="3">
        <v>3045849.36</v>
      </c>
      <c r="Q1626" s="4">
        <f t="shared" si="177"/>
        <v>0.63489697887065044</v>
      </c>
      <c r="R1626" s="4">
        <f t="shared" si="178"/>
        <v>0.32701849993060444</v>
      </c>
      <c r="S1626" s="3">
        <v>9063349.2599999998</v>
      </c>
      <c r="T1626" s="3">
        <f t="shared" si="179"/>
        <v>250647.83999999985</v>
      </c>
      <c r="U1626" s="4">
        <f t="shared" si="180"/>
        <v>2.7655101090079789E-2</v>
      </c>
      <c r="V1626" s="2" t="s">
        <v>73</v>
      </c>
      <c r="W1626" s="2" t="s">
        <v>45</v>
      </c>
      <c r="X1626" s="2" t="s">
        <v>86</v>
      </c>
      <c r="Y1626" s="2">
        <v>0.92</v>
      </c>
      <c r="Z1626" s="2" t="s">
        <v>4404</v>
      </c>
      <c r="AA1626" s="2" t="s">
        <v>63</v>
      </c>
      <c r="AB1626" s="2" t="s">
        <v>110</v>
      </c>
      <c r="AC1626" s="2">
        <v>2.0299999999999998</v>
      </c>
      <c r="AD1626" s="3">
        <v>1066509.01</v>
      </c>
      <c r="AE1626" s="5">
        <v>16.329999999999998</v>
      </c>
      <c r="AF1626" s="2">
        <v>36</v>
      </c>
      <c r="AG1626" s="3">
        <f t="shared" si="181"/>
        <v>37669.28158912393</v>
      </c>
      <c r="AH1626" s="2" t="s">
        <v>50</v>
      </c>
      <c r="AI1626" s="3">
        <v>0</v>
      </c>
    </row>
    <row r="1627" spans="1:35" x14ac:dyDescent="0.3">
      <c r="A1627" s="2" t="s">
        <v>4405</v>
      </c>
      <c r="B1627" s="2" t="s">
        <v>1991</v>
      </c>
      <c r="C1627" s="2" t="s">
        <v>233</v>
      </c>
      <c r="D1627" s="2" t="s">
        <v>38</v>
      </c>
      <c r="E1627" s="2">
        <v>2023</v>
      </c>
      <c r="F1627" s="2" t="s">
        <v>92</v>
      </c>
      <c r="G1627" s="2" t="s">
        <v>40</v>
      </c>
      <c r="H1627" s="2" t="s">
        <v>279</v>
      </c>
      <c r="I1627" s="2" t="s">
        <v>178</v>
      </c>
      <c r="J1627" s="2" t="s">
        <v>206</v>
      </c>
      <c r="K1627" s="3">
        <v>3951399.37</v>
      </c>
      <c r="L1627" s="3">
        <v>1942133.46</v>
      </c>
      <c r="M1627" s="3">
        <f t="shared" si="175"/>
        <v>2009265.9100000001</v>
      </c>
      <c r="N1627" s="3">
        <v>810525.5</v>
      </c>
      <c r="O1627" s="3">
        <f t="shared" si="176"/>
        <v>1198740.4100000001</v>
      </c>
      <c r="P1627" s="3">
        <v>926664.09</v>
      </c>
      <c r="Q1627" s="4">
        <f t="shared" si="177"/>
        <v>0.5084947690316608</v>
      </c>
      <c r="R1627" s="4">
        <f t="shared" si="178"/>
        <v>0.23451542181118482</v>
      </c>
      <c r="S1627" s="3">
        <v>3339523.73</v>
      </c>
      <c r="T1627" s="3">
        <f t="shared" si="179"/>
        <v>611875.64000000013</v>
      </c>
      <c r="U1627" s="4">
        <f t="shared" si="180"/>
        <v>0.1832224261511686</v>
      </c>
      <c r="V1627" s="2" t="s">
        <v>44</v>
      </c>
      <c r="W1627" s="2" t="s">
        <v>125</v>
      </c>
      <c r="X1627" s="2" t="s">
        <v>280</v>
      </c>
      <c r="Y1627" s="2">
        <v>0.79</v>
      </c>
      <c r="Z1627" s="2" t="s">
        <v>4406</v>
      </c>
      <c r="AA1627" s="2" t="s">
        <v>148</v>
      </c>
      <c r="AB1627" s="2" t="s">
        <v>209</v>
      </c>
      <c r="AC1627" s="2">
        <v>7.55</v>
      </c>
      <c r="AD1627" s="3">
        <v>3178139.55</v>
      </c>
      <c r="AE1627" s="5">
        <v>14.65</v>
      </c>
      <c r="AF1627" s="2">
        <v>36</v>
      </c>
      <c r="AG1627" s="3">
        <f t="shared" si="181"/>
        <v>109627.30973619856</v>
      </c>
      <c r="AH1627" s="2" t="s">
        <v>230</v>
      </c>
      <c r="AI1627" s="3">
        <v>2732462.19</v>
      </c>
    </row>
    <row r="1628" spans="1:35" x14ac:dyDescent="0.3">
      <c r="A1628" s="2" t="s">
        <v>4407</v>
      </c>
      <c r="B1628" s="2" t="s">
        <v>2611</v>
      </c>
      <c r="C1628" s="2" t="s">
        <v>730</v>
      </c>
      <c r="D1628" s="2" t="s">
        <v>38</v>
      </c>
      <c r="E1628" s="2">
        <v>2020</v>
      </c>
      <c r="F1628" s="2" t="s">
        <v>82</v>
      </c>
      <c r="G1628" s="2" t="s">
        <v>93</v>
      </c>
      <c r="H1628" s="2" t="s">
        <v>94</v>
      </c>
      <c r="I1628" s="2" t="s">
        <v>131</v>
      </c>
      <c r="J1628" s="2" t="s">
        <v>268</v>
      </c>
      <c r="K1628" s="3">
        <v>1265386.6399999999</v>
      </c>
      <c r="L1628" s="3">
        <v>720312.5</v>
      </c>
      <c r="M1628" s="3">
        <f t="shared" si="175"/>
        <v>545074.1399999999</v>
      </c>
      <c r="N1628" s="3">
        <v>234062.74</v>
      </c>
      <c r="O1628" s="3">
        <f t="shared" si="176"/>
        <v>311011.39999999991</v>
      </c>
      <c r="P1628" s="3">
        <v>236060.73</v>
      </c>
      <c r="Q1628" s="4">
        <f t="shared" si="177"/>
        <v>0.43075698981617189</v>
      </c>
      <c r="R1628" s="4">
        <f t="shared" si="178"/>
        <v>0.18655225409998008</v>
      </c>
      <c r="S1628" s="3">
        <v>1308649.25</v>
      </c>
      <c r="T1628" s="3">
        <f t="shared" si="179"/>
        <v>-43262.610000000102</v>
      </c>
      <c r="U1628" s="4">
        <f t="shared" si="180"/>
        <v>-3.3058980471658166E-2</v>
      </c>
      <c r="V1628" s="2" t="s">
        <v>133</v>
      </c>
      <c r="W1628" s="2" t="s">
        <v>134</v>
      </c>
      <c r="X1628" s="2" t="s">
        <v>97</v>
      </c>
      <c r="Y1628" s="2">
        <v>1550</v>
      </c>
      <c r="Z1628" s="2" t="s">
        <v>4408</v>
      </c>
      <c r="AA1628" s="2" t="s">
        <v>141</v>
      </c>
      <c r="AB1628" s="2" t="s">
        <v>182</v>
      </c>
      <c r="AC1628" s="2">
        <v>9.1300000000000008</v>
      </c>
      <c r="AD1628" s="3">
        <v>0</v>
      </c>
      <c r="AE1628" s="5">
        <v>0</v>
      </c>
      <c r="AF1628" s="2">
        <v>0</v>
      </c>
      <c r="AG1628" s="3">
        <f t="shared" si="181"/>
        <v>0</v>
      </c>
      <c r="AH1628" s="2" t="s">
        <v>50</v>
      </c>
      <c r="AI1628" s="3">
        <v>0</v>
      </c>
    </row>
    <row r="1629" spans="1:35" x14ac:dyDescent="0.3">
      <c r="A1629" s="2" t="s">
        <v>4409</v>
      </c>
      <c r="B1629" s="2" t="s">
        <v>2025</v>
      </c>
      <c r="C1629" s="2" t="s">
        <v>730</v>
      </c>
      <c r="D1629" s="2" t="s">
        <v>38</v>
      </c>
      <c r="E1629" s="2">
        <v>2020</v>
      </c>
      <c r="F1629" s="2" t="s">
        <v>92</v>
      </c>
      <c r="G1629" s="2" t="s">
        <v>40</v>
      </c>
      <c r="H1629" s="2" t="s">
        <v>139</v>
      </c>
      <c r="I1629" s="2" t="s">
        <v>178</v>
      </c>
      <c r="J1629" s="2" t="s">
        <v>342</v>
      </c>
      <c r="K1629" s="3">
        <v>189189.27</v>
      </c>
      <c r="L1629" s="3">
        <v>72463.149999999994</v>
      </c>
      <c r="M1629" s="3">
        <f t="shared" si="175"/>
        <v>116726.12</v>
      </c>
      <c r="N1629" s="3">
        <v>16752.16</v>
      </c>
      <c r="O1629" s="3">
        <f t="shared" si="176"/>
        <v>99973.959999999992</v>
      </c>
      <c r="P1629" s="3">
        <v>77721.58</v>
      </c>
      <c r="Q1629" s="4">
        <f t="shared" si="177"/>
        <v>0.61698065646111966</v>
      </c>
      <c r="R1629" s="4">
        <f t="shared" si="178"/>
        <v>0.41081389023806691</v>
      </c>
      <c r="S1629" s="3">
        <v>217385.13</v>
      </c>
      <c r="T1629" s="3">
        <f t="shared" si="179"/>
        <v>-28195.860000000015</v>
      </c>
      <c r="U1629" s="4">
        <f t="shared" si="180"/>
        <v>-0.12970463987118169</v>
      </c>
      <c r="V1629" s="2" t="s">
        <v>107</v>
      </c>
      <c r="W1629" s="2" t="s">
        <v>134</v>
      </c>
      <c r="X1629" s="2" t="s">
        <v>86</v>
      </c>
      <c r="Y1629" s="2">
        <v>0.92</v>
      </c>
      <c r="Z1629" s="2" t="s">
        <v>4410</v>
      </c>
      <c r="AA1629" s="2" t="s">
        <v>63</v>
      </c>
      <c r="AB1629" s="2" t="s">
        <v>100</v>
      </c>
      <c r="AC1629" s="2">
        <v>1.1499999999999999</v>
      </c>
      <c r="AD1629" s="3">
        <v>3511087.49</v>
      </c>
      <c r="AE1629" s="5">
        <v>11.05</v>
      </c>
      <c r="AF1629" s="2">
        <v>180</v>
      </c>
      <c r="AG1629" s="3">
        <f t="shared" si="181"/>
        <v>40017.219707667115</v>
      </c>
      <c r="AH1629" s="2" t="s">
        <v>50</v>
      </c>
      <c r="AI1629" s="3">
        <v>0</v>
      </c>
    </row>
    <row r="1630" spans="1:35" x14ac:dyDescent="0.3">
      <c r="A1630" s="2" t="s">
        <v>4411</v>
      </c>
      <c r="B1630" s="2" t="s">
        <v>889</v>
      </c>
      <c r="C1630" s="2" t="s">
        <v>287</v>
      </c>
      <c r="D1630" s="2" t="s">
        <v>104</v>
      </c>
      <c r="E1630" s="2">
        <v>2021</v>
      </c>
      <c r="F1630" s="2" t="s">
        <v>105</v>
      </c>
      <c r="G1630" s="2" t="s">
        <v>114</v>
      </c>
      <c r="H1630" s="2" t="s">
        <v>190</v>
      </c>
      <c r="I1630" s="2" t="s">
        <v>178</v>
      </c>
      <c r="J1630" s="2" t="s">
        <v>263</v>
      </c>
      <c r="K1630" s="3">
        <v>7712116.4699999997</v>
      </c>
      <c r="L1630" s="3">
        <v>4239646.0599999996</v>
      </c>
      <c r="M1630" s="3">
        <f t="shared" si="175"/>
        <v>3472470.41</v>
      </c>
      <c r="N1630" s="3">
        <v>829019.31</v>
      </c>
      <c r="O1630" s="3">
        <f t="shared" si="176"/>
        <v>2643451.1</v>
      </c>
      <c r="P1630" s="3">
        <v>2013079.05</v>
      </c>
      <c r="Q1630" s="4">
        <f t="shared" si="177"/>
        <v>0.45026166597818512</v>
      </c>
      <c r="R1630" s="4">
        <f t="shared" si="178"/>
        <v>0.2610280923311834</v>
      </c>
      <c r="S1630" s="3">
        <v>8143838.3200000003</v>
      </c>
      <c r="T1630" s="3">
        <f t="shared" si="179"/>
        <v>-431721.85000000056</v>
      </c>
      <c r="U1630" s="4">
        <f t="shared" si="180"/>
        <v>-5.3012085092573463E-2</v>
      </c>
      <c r="V1630" s="2" t="s">
        <v>85</v>
      </c>
      <c r="W1630" s="2" t="s">
        <v>134</v>
      </c>
      <c r="X1630" s="2" t="s">
        <v>192</v>
      </c>
      <c r="Y1630" s="2">
        <v>3.64</v>
      </c>
      <c r="Z1630" s="2" t="s">
        <v>4412</v>
      </c>
      <c r="AA1630" s="2" t="s">
        <v>109</v>
      </c>
      <c r="AB1630" s="2" t="s">
        <v>142</v>
      </c>
      <c r="AC1630" s="2">
        <v>9</v>
      </c>
      <c r="AD1630" s="3">
        <v>2082048.8</v>
      </c>
      <c r="AE1630" s="5">
        <v>11.03</v>
      </c>
      <c r="AF1630" s="2">
        <v>60</v>
      </c>
      <c r="AG1630" s="3">
        <f t="shared" si="181"/>
        <v>45299.942178173049</v>
      </c>
      <c r="AH1630" s="2" t="s">
        <v>230</v>
      </c>
      <c r="AI1630" s="3">
        <v>1487920.73</v>
      </c>
    </row>
    <row r="1631" spans="1:35" x14ac:dyDescent="0.3">
      <c r="A1631" s="2" t="s">
        <v>4413</v>
      </c>
      <c r="B1631" s="2" t="s">
        <v>2064</v>
      </c>
      <c r="C1631" s="2" t="s">
        <v>185</v>
      </c>
      <c r="D1631" s="2" t="s">
        <v>104</v>
      </c>
      <c r="E1631" s="2">
        <v>2024</v>
      </c>
      <c r="F1631" s="2" t="s">
        <v>92</v>
      </c>
      <c r="G1631" s="2" t="s">
        <v>69</v>
      </c>
      <c r="H1631" s="2" t="s">
        <v>165</v>
      </c>
      <c r="I1631" s="2" t="s">
        <v>42</v>
      </c>
      <c r="J1631" s="2" t="s">
        <v>43</v>
      </c>
      <c r="K1631" s="3">
        <v>7510191.0899999999</v>
      </c>
      <c r="L1631" s="3">
        <v>2601462.2000000002</v>
      </c>
      <c r="M1631" s="3">
        <f t="shared" si="175"/>
        <v>4908728.8899999997</v>
      </c>
      <c r="N1631" s="3">
        <v>726164.56</v>
      </c>
      <c r="O1631" s="3">
        <f t="shared" si="176"/>
        <v>4182564.3299999996</v>
      </c>
      <c r="P1631" s="3">
        <v>3044033.5</v>
      </c>
      <c r="Q1631" s="4">
        <f t="shared" si="177"/>
        <v>0.65360905350811782</v>
      </c>
      <c r="R1631" s="4">
        <f t="shared" si="178"/>
        <v>0.40532037913831565</v>
      </c>
      <c r="S1631" s="3">
        <v>8748848.2699999996</v>
      </c>
      <c r="T1631" s="3">
        <f t="shared" si="179"/>
        <v>-1238657.1799999997</v>
      </c>
      <c r="U1631" s="4">
        <f t="shared" si="180"/>
        <v>-0.14157945614937495</v>
      </c>
      <c r="V1631" s="2" t="s">
        <v>124</v>
      </c>
      <c r="W1631" s="2" t="s">
        <v>207</v>
      </c>
      <c r="X1631" s="2" t="s">
        <v>167</v>
      </c>
      <c r="Y1631" s="2">
        <v>17.2</v>
      </c>
      <c r="Z1631" s="2" t="s">
        <v>4414</v>
      </c>
      <c r="AA1631" s="2" t="s">
        <v>109</v>
      </c>
      <c r="AB1631" s="2" t="s">
        <v>64</v>
      </c>
      <c r="AC1631" s="2">
        <v>2.2400000000000002</v>
      </c>
      <c r="AD1631" s="3">
        <v>0</v>
      </c>
      <c r="AE1631" s="5">
        <v>0</v>
      </c>
      <c r="AF1631" s="2">
        <v>0</v>
      </c>
      <c r="AG1631" s="3">
        <f t="shared" si="181"/>
        <v>0</v>
      </c>
      <c r="AH1631" s="2" t="s">
        <v>50</v>
      </c>
      <c r="AI1631" s="3">
        <v>0</v>
      </c>
    </row>
    <row r="1632" spans="1:35" x14ac:dyDescent="0.3">
      <c r="A1632" s="2" t="s">
        <v>4415</v>
      </c>
      <c r="B1632" s="2" t="s">
        <v>4416</v>
      </c>
      <c r="C1632" s="2" t="s">
        <v>201</v>
      </c>
      <c r="D1632" s="2" t="s">
        <v>54</v>
      </c>
      <c r="E1632" s="2">
        <v>2020</v>
      </c>
      <c r="F1632" s="2" t="s">
        <v>58</v>
      </c>
      <c r="G1632" s="2" t="s">
        <v>114</v>
      </c>
      <c r="H1632" s="2" t="s">
        <v>115</v>
      </c>
      <c r="I1632" s="2" t="s">
        <v>58</v>
      </c>
      <c r="J1632" s="2" t="s">
        <v>240</v>
      </c>
      <c r="K1632" s="3">
        <v>8480129.9000000004</v>
      </c>
      <c r="L1632" s="3">
        <v>2977664.77</v>
      </c>
      <c r="M1632" s="3">
        <f t="shared" si="175"/>
        <v>5502465.1300000008</v>
      </c>
      <c r="N1632" s="3">
        <v>1373973.9</v>
      </c>
      <c r="O1632" s="3">
        <f t="shared" si="176"/>
        <v>4128491.2300000009</v>
      </c>
      <c r="P1632" s="3">
        <v>2935060.43</v>
      </c>
      <c r="Q1632" s="4">
        <f t="shared" si="177"/>
        <v>0.64886566537147039</v>
      </c>
      <c r="R1632" s="4">
        <f t="shared" si="178"/>
        <v>0.3461103148903415</v>
      </c>
      <c r="S1632" s="3">
        <v>8476066.1400000006</v>
      </c>
      <c r="T1632" s="3">
        <f t="shared" si="179"/>
        <v>4063.7599999997765</v>
      </c>
      <c r="U1632" s="4">
        <f t="shared" si="180"/>
        <v>4.7943939238772579E-4</v>
      </c>
      <c r="V1632" s="2" t="s">
        <v>44</v>
      </c>
      <c r="W1632" s="2" t="s">
        <v>96</v>
      </c>
      <c r="X1632" s="2" t="s">
        <v>118</v>
      </c>
      <c r="Y1632" s="2">
        <v>3.75</v>
      </c>
      <c r="Z1632" s="2" t="s">
        <v>4417</v>
      </c>
      <c r="AA1632" s="2" t="s">
        <v>63</v>
      </c>
      <c r="AB1632" s="2" t="s">
        <v>49</v>
      </c>
      <c r="AC1632" s="2">
        <v>1.32</v>
      </c>
      <c r="AD1632" s="3">
        <v>0</v>
      </c>
      <c r="AE1632" s="5">
        <v>0</v>
      </c>
      <c r="AF1632" s="2">
        <v>0</v>
      </c>
      <c r="AG1632" s="3">
        <f t="shared" si="181"/>
        <v>0</v>
      </c>
      <c r="AH1632" s="2" t="s">
        <v>50</v>
      </c>
      <c r="AI1632" s="3">
        <v>0</v>
      </c>
    </row>
    <row r="1633" spans="1:35" x14ac:dyDescent="0.3">
      <c r="A1633" s="2" t="s">
        <v>4418</v>
      </c>
      <c r="B1633" s="2" t="s">
        <v>2494</v>
      </c>
      <c r="C1633" s="2" t="s">
        <v>407</v>
      </c>
      <c r="D1633" s="2" t="s">
        <v>38</v>
      </c>
      <c r="E1633" s="2">
        <v>2020</v>
      </c>
      <c r="F1633" s="2" t="s">
        <v>105</v>
      </c>
      <c r="G1633" s="2" t="s">
        <v>114</v>
      </c>
      <c r="H1633" s="2" t="s">
        <v>190</v>
      </c>
      <c r="I1633" s="2" t="s">
        <v>55</v>
      </c>
      <c r="J1633" s="2" t="s">
        <v>84</v>
      </c>
      <c r="K1633" s="3">
        <v>459467.2</v>
      </c>
      <c r="L1633" s="3">
        <v>143566.06</v>
      </c>
      <c r="M1633" s="3">
        <f t="shared" si="175"/>
        <v>315901.14</v>
      </c>
      <c r="N1633" s="3">
        <v>100943.37</v>
      </c>
      <c r="O1633" s="3">
        <f t="shared" si="176"/>
        <v>214957.77000000002</v>
      </c>
      <c r="P1633" s="3">
        <v>152143.32</v>
      </c>
      <c r="Q1633" s="4">
        <f t="shared" si="177"/>
        <v>0.6875379570075949</v>
      </c>
      <c r="R1633" s="4">
        <f t="shared" si="178"/>
        <v>0.33112988261185999</v>
      </c>
      <c r="S1633" s="3">
        <v>468219.06</v>
      </c>
      <c r="T1633" s="3">
        <f t="shared" si="179"/>
        <v>-8751.859999999986</v>
      </c>
      <c r="U1633" s="4">
        <f t="shared" si="180"/>
        <v>-1.8691806352351369E-2</v>
      </c>
      <c r="V1633" s="2" t="s">
        <v>44</v>
      </c>
      <c r="W1633" s="2" t="s">
        <v>207</v>
      </c>
      <c r="X1633" s="2" t="s">
        <v>192</v>
      </c>
      <c r="Y1633" s="2">
        <v>3.64</v>
      </c>
      <c r="Z1633" s="2" t="s">
        <v>4419</v>
      </c>
      <c r="AA1633" s="2" t="s">
        <v>141</v>
      </c>
      <c r="AB1633" s="2" t="s">
        <v>64</v>
      </c>
      <c r="AC1633" s="2">
        <v>1.45</v>
      </c>
      <c r="AD1633" s="3">
        <v>0</v>
      </c>
      <c r="AE1633" s="5">
        <v>0</v>
      </c>
      <c r="AF1633" s="2">
        <v>0</v>
      </c>
      <c r="AG1633" s="3">
        <f t="shared" si="181"/>
        <v>0</v>
      </c>
      <c r="AH1633" s="2" t="s">
        <v>50</v>
      </c>
      <c r="AI1633" s="3">
        <v>0</v>
      </c>
    </row>
    <row r="1634" spans="1:35" x14ac:dyDescent="0.3">
      <c r="A1634" s="2" t="s">
        <v>4420</v>
      </c>
      <c r="B1634" s="2" t="s">
        <v>4421</v>
      </c>
      <c r="C1634" s="2" t="s">
        <v>315</v>
      </c>
      <c r="D1634" s="2" t="s">
        <v>104</v>
      </c>
      <c r="E1634" s="2">
        <v>2020</v>
      </c>
      <c r="F1634" s="2" t="s">
        <v>58</v>
      </c>
      <c r="G1634" s="2" t="s">
        <v>93</v>
      </c>
      <c r="H1634" s="2" t="s">
        <v>159</v>
      </c>
      <c r="I1634" s="2" t="s">
        <v>178</v>
      </c>
      <c r="J1634" s="2" t="s">
        <v>179</v>
      </c>
      <c r="K1634" s="3">
        <v>9058005.6899999995</v>
      </c>
      <c r="L1634" s="3">
        <v>3000120.3</v>
      </c>
      <c r="M1634" s="3">
        <f t="shared" si="175"/>
        <v>6057885.3899999997</v>
      </c>
      <c r="N1634" s="3">
        <v>1223573.3999999999</v>
      </c>
      <c r="O1634" s="3">
        <f t="shared" si="176"/>
        <v>4834311.99</v>
      </c>
      <c r="P1634" s="3">
        <v>3458700.98</v>
      </c>
      <c r="Q1634" s="4">
        <f t="shared" si="177"/>
        <v>0.66878798681787976</v>
      </c>
      <c r="R1634" s="4">
        <f t="shared" si="178"/>
        <v>0.38183912644462031</v>
      </c>
      <c r="S1634" s="3">
        <v>9523778.0600000005</v>
      </c>
      <c r="T1634" s="3">
        <f t="shared" si="179"/>
        <v>-465772.37000000104</v>
      </c>
      <c r="U1634" s="4">
        <f t="shared" si="180"/>
        <v>-4.8906260421612661E-2</v>
      </c>
      <c r="V1634" s="2" t="s">
        <v>95</v>
      </c>
      <c r="W1634" s="2" t="s">
        <v>125</v>
      </c>
      <c r="X1634" s="2" t="s">
        <v>160</v>
      </c>
      <c r="Y1634" s="2">
        <v>129.5</v>
      </c>
      <c r="Z1634" s="2" t="s">
        <v>4422</v>
      </c>
      <c r="AA1634" s="2" t="s">
        <v>76</v>
      </c>
      <c r="AB1634" s="2" t="s">
        <v>149</v>
      </c>
      <c r="AC1634" s="2">
        <v>9.75</v>
      </c>
      <c r="AD1634" s="3">
        <v>574697.13</v>
      </c>
      <c r="AE1634" s="5">
        <v>12.43</v>
      </c>
      <c r="AF1634" s="2">
        <v>48</v>
      </c>
      <c r="AG1634" s="3">
        <f t="shared" si="181"/>
        <v>15255.59717635475</v>
      </c>
      <c r="AH1634" s="2" t="s">
        <v>50</v>
      </c>
      <c r="AI1634" s="3">
        <v>0</v>
      </c>
    </row>
    <row r="1635" spans="1:35" x14ac:dyDescent="0.3">
      <c r="A1635" s="2" t="s">
        <v>4423</v>
      </c>
      <c r="B1635" s="2" t="s">
        <v>3504</v>
      </c>
      <c r="C1635" s="2" t="s">
        <v>253</v>
      </c>
      <c r="D1635" s="2" t="s">
        <v>54</v>
      </c>
      <c r="E1635" s="2">
        <v>2020</v>
      </c>
      <c r="F1635" s="2" t="s">
        <v>105</v>
      </c>
      <c r="G1635" s="2" t="s">
        <v>114</v>
      </c>
      <c r="H1635" s="2" t="s">
        <v>190</v>
      </c>
      <c r="I1635" s="2" t="s">
        <v>42</v>
      </c>
      <c r="J1635" s="2" t="s">
        <v>146</v>
      </c>
      <c r="K1635" s="3">
        <v>2653750.36</v>
      </c>
      <c r="L1635" s="3">
        <v>1439638.05</v>
      </c>
      <c r="M1635" s="3">
        <f t="shared" si="175"/>
        <v>1214112.3099999998</v>
      </c>
      <c r="N1635" s="3">
        <v>539451.6</v>
      </c>
      <c r="O1635" s="3">
        <f t="shared" si="176"/>
        <v>674660.70999999985</v>
      </c>
      <c r="P1635" s="3">
        <v>515852.15</v>
      </c>
      <c r="Q1635" s="4">
        <f t="shared" si="177"/>
        <v>0.45750810939126912</v>
      </c>
      <c r="R1635" s="4">
        <f t="shared" si="178"/>
        <v>0.19438608761978654</v>
      </c>
      <c r="S1635" s="3">
        <v>3182799.37</v>
      </c>
      <c r="T1635" s="3">
        <f t="shared" si="179"/>
        <v>-529049.01000000024</v>
      </c>
      <c r="U1635" s="4">
        <f t="shared" si="180"/>
        <v>-0.1662212877715884</v>
      </c>
      <c r="V1635" s="2" t="s">
        <v>95</v>
      </c>
      <c r="W1635" s="2" t="s">
        <v>134</v>
      </c>
      <c r="X1635" s="2" t="s">
        <v>192</v>
      </c>
      <c r="Y1635" s="2">
        <v>3.64</v>
      </c>
      <c r="Z1635" s="2" t="s">
        <v>939</v>
      </c>
      <c r="AA1635" s="2" t="s">
        <v>109</v>
      </c>
      <c r="AB1635" s="2" t="s">
        <v>209</v>
      </c>
      <c r="AC1635" s="2">
        <v>5.07</v>
      </c>
      <c r="AD1635" s="3">
        <v>0</v>
      </c>
      <c r="AE1635" s="5">
        <v>0</v>
      </c>
      <c r="AF1635" s="2">
        <v>0</v>
      </c>
      <c r="AG1635" s="3">
        <f t="shared" si="181"/>
        <v>0</v>
      </c>
      <c r="AH1635" s="2" t="s">
        <v>50</v>
      </c>
      <c r="AI1635" s="3">
        <v>0</v>
      </c>
    </row>
    <row r="1636" spans="1:35" x14ac:dyDescent="0.3">
      <c r="A1636" s="2" t="s">
        <v>4424</v>
      </c>
      <c r="B1636" s="2" t="s">
        <v>4425</v>
      </c>
      <c r="C1636" s="2" t="s">
        <v>411</v>
      </c>
      <c r="D1636" s="2" t="s">
        <v>54</v>
      </c>
      <c r="E1636" s="2">
        <v>2022</v>
      </c>
      <c r="F1636" s="2" t="s">
        <v>55</v>
      </c>
      <c r="G1636" s="2" t="s">
        <v>114</v>
      </c>
      <c r="H1636" s="2" t="s">
        <v>234</v>
      </c>
      <c r="I1636" s="2" t="s">
        <v>178</v>
      </c>
      <c r="J1636" s="2" t="s">
        <v>206</v>
      </c>
      <c r="K1636" s="3">
        <v>6609679.9299999997</v>
      </c>
      <c r="L1636" s="3">
        <v>2532836</v>
      </c>
      <c r="M1636" s="3">
        <f t="shared" si="175"/>
        <v>4076843.9299999997</v>
      </c>
      <c r="N1636" s="3">
        <v>860538.78</v>
      </c>
      <c r="O1636" s="3">
        <f t="shared" si="176"/>
        <v>3216305.1499999994</v>
      </c>
      <c r="P1636" s="3">
        <v>2548294.6800000002</v>
      </c>
      <c r="Q1636" s="4">
        <f t="shared" si="177"/>
        <v>0.61679899377517966</v>
      </c>
      <c r="R1636" s="4">
        <f t="shared" si="178"/>
        <v>0.38553980026079726</v>
      </c>
      <c r="S1636" s="3">
        <v>6189227.8899999997</v>
      </c>
      <c r="T1636" s="3">
        <f t="shared" si="179"/>
        <v>420452.04000000004</v>
      </c>
      <c r="U1636" s="4">
        <f t="shared" si="180"/>
        <v>6.7932874257115139E-2</v>
      </c>
      <c r="V1636" s="2" t="s">
        <v>73</v>
      </c>
      <c r="W1636" s="2" t="s">
        <v>45</v>
      </c>
      <c r="X1636" s="2" t="s">
        <v>236</v>
      </c>
      <c r="Y1636" s="2">
        <v>3.67</v>
      </c>
      <c r="Z1636" s="2" t="s">
        <v>4426</v>
      </c>
      <c r="AA1636" s="2" t="s">
        <v>109</v>
      </c>
      <c r="AB1636" s="2" t="s">
        <v>142</v>
      </c>
      <c r="AC1636" s="2">
        <v>4.28</v>
      </c>
      <c r="AD1636" s="3">
        <v>1105121.06</v>
      </c>
      <c r="AE1636" s="5">
        <v>18.29</v>
      </c>
      <c r="AF1636" s="2">
        <v>120</v>
      </c>
      <c r="AG1636" s="3">
        <f t="shared" si="181"/>
        <v>20119.433039449461</v>
      </c>
      <c r="AH1636" s="2" t="s">
        <v>50</v>
      </c>
      <c r="AI1636" s="3">
        <v>0</v>
      </c>
    </row>
    <row r="1637" spans="1:35" x14ac:dyDescent="0.3">
      <c r="A1637" s="2" t="s">
        <v>4427</v>
      </c>
      <c r="B1637" s="2" t="s">
        <v>1623</v>
      </c>
      <c r="C1637" s="2" t="s">
        <v>387</v>
      </c>
      <c r="D1637" s="2" t="s">
        <v>81</v>
      </c>
      <c r="E1637" s="2">
        <v>2020</v>
      </c>
      <c r="F1637" s="2" t="s">
        <v>105</v>
      </c>
      <c r="G1637" s="2" t="s">
        <v>56</v>
      </c>
      <c r="H1637" s="2" t="s">
        <v>123</v>
      </c>
      <c r="I1637" s="2" t="s">
        <v>39</v>
      </c>
      <c r="J1637" s="2" t="s">
        <v>273</v>
      </c>
      <c r="K1637" s="3">
        <v>3110401.27</v>
      </c>
      <c r="L1637" s="3">
        <v>1589350.64</v>
      </c>
      <c r="M1637" s="3">
        <f t="shared" si="175"/>
        <v>1521050.6300000001</v>
      </c>
      <c r="N1637" s="3">
        <v>353731.97</v>
      </c>
      <c r="O1637" s="3">
        <f t="shared" si="176"/>
        <v>1167318.6600000001</v>
      </c>
      <c r="P1637" s="3">
        <v>873691.27</v>
      </c>
      <c r="Q1637" s="4">
        <f t="shared" si="177"/>
        <v>0.48902070760792871</v>
      </c>
      <c r="R1637" s="4">
        <f t="shared" si="178"/>
        <v>0.28089342633273812</v>
      </c>
      <c r="S1637" s="3">
        <v>2988046.11</v>
      </c>
      <c r="T1637" s="3">
        <f t="shared" si="179"/>
        <v>122355.16000000015</v>
      </c>
      <c r="U1637" s="4">
        <f t="shared" si="180"/>
        <v>4.0948216826546951E-2</v>
      </c>
      <c r="V1637" s="2" t="s">
        <v>107</v>
      </c>
      <c r="W1637" s="2" t="s">
        <v>45</v>
      </c>
      <c r="X1637" s="2" t="s">
        <v>126</v>
      </c>
      <c r="Y1637" s="2">
        <v>1.34</v>
      </c>
      <c r="Z1637" s="2" t="s">
        <v>4428</v>
      </c>
      <c r="AA1637" s="2" t="s">
        <v>99</v>
      </c>
      <c r="AB1637" s="2" t="s">
        <v>209</v>
      </c>
      <c r="AC1637" s="2">
        <v>1.76</v>
      </c>
      <c r="AD1637" s="3">
        <v>0</v>
      </c>
      <c r="AE1637" s="5">
        <v>0</v>
      </c>
      <c r="AF1637" s="2">
        <v>0</v>
      </c>
      <c r="AG1637" s="3">
        <f t="shared" si="181"/>
        <v>0</v>
      </c>
      <c r="AH1637" s="2" t="s">
        <v>50</v>
      </c>
      <c r="AI1637" s="3">
        <v>0</v>
      </c>
    </row>
    <row r="1638" spans="1:35" x14ac:dyDescent="0.3">
      <c r="A1638" s="2" t="s">
        <v>4429</v>
      </c>
      <c r="B1638" s="2" t="s">
        <v>575</v>
      </c>
      <c r="C1638" s="2" t="s">
        <v>448</v>
      </c>
      <c r="D1638" s="2" t="s">
        <v>54</v>
      </c>
      <c r="E1638" s="2">
        <v>2021</v>
      </c>
      <c r="F1638" s="2" t="s">
        <v>58</v>
      </c>
      <c r="G1638" s="2" t="s">
        <v>69</v>
      </c>
      <c r="H1638" s="2" t="s">
        <v>165</v>
      </c>
      <c r="I1638" s="2" t="s">
        <v>131</v>
      </c>
      <c r="J1638" s="2" t="s">
        <v>132</v>
      </c>
      <c r="K1638" s="3">
        <v>4728083.01</v>
      </c>
      <c r="L1638" s="3">
        <v>2650317.2999999998</v>
      </c>
      <c r="M1638" s="3">
        <f t="shared" si="175"/>
        <v>2077765.71</v>
      </c>
      <c r="N1638" s="3">
        <v>496767.35</v>
      </c>
      <c r="O1638" s="3">
        <f t="shared" si="176"/>
        <v>1580998.3599999999</v>
      </c>
      <c r="P1638" s="3">
        <v>1136164.17</v>
      </c>
      <c r="Q1638" s="4">
        <f t="shared" si="177"/>
        <v>0.43945203703181179</v>
      </c>
      <c r="R1638" s="4">
        <f t="shared" si="178"/>
        <v>0.24030123151327668</v>
      </c>
      <c r="S1638" s="3">
        <v>5420450.4900000002</v>
      </c>
      <c r="T1638" s="3">
        <f t="shared" si="179"/>
        <v>-692367.48000000045</v>
      </c>
      <c r="U1638" s="4">
        <f t="shared" si="180"/>
        <v>-0.12773246084939344</v>
      </c>
      <c r="V1638" s="2" t="s">
        <v>107</v>
      </c>
      <c r="W1638" s="2" t="s">
        <v>60</v>
      </c>
      <c r="X1638" s="2" t="s">
        <v>167</v>
      </c>
      <c r="Y1638" s="2">
        <v>17.2</v>
      </c>
      <c r="Z1638" s="2" t="s">
        <v>2592</v>
      </c>
      <c r="AA1638" s="2" t="s">
        <v>63</v>
      </c>
      <c r="AB1638" s="2" t="s">
        <v>49</v>
      </c>
      <c r="AC1638" s="2">
        <v>6.72</v>
      </c>
      <c r="AD1638" s="3">
        <v>0</v>
      </c>
      <c r="AE1638" s="5">
        <v>0</v>
      </c>
      <c r="AF1638" s="2">
        <v>0</v>
      </c>
      <c r="AG1638" s="3">
        <f t="shared" si="181"/>
        <v>0</v>
      </c>
      <c r="AH1638" s="2" t="s">
        <v>50</v>
      </c>
      <c r="AI1638" s="3">
        <v>0</v>
      </c>
    </row>
    <row r="1639" spans="1:35" x14ac:dyDescent="0.3">
      <c r="A1639" s="2" t="s">
        <v>4430</v>
      </c>
      <c r="B1639" s="2" t="s">
        <v>1450</v>
      </c>
      <c r="C1639" s="2" t="s">
        <v>734</v>
      </c>
      <c r="D1639" s="2" t="s">
        <v>38</v>
      </c>
      <c r="E1639" s="2">
        <v>2024</v>
      </c>
      <c r="F1639" s="2" t="s">
        <v>68</v>
      </c>
      <c r="G1639" s="2" t="s">
        <v>40</v>
      </c>
      <c r="H1639" s="2" t="s">
        <v>171</v>
      </c>
      <c r="I1639" s="2" t="s">
        <v>42</v>
      </c>
      <c r="J1639" s="2" t="s">
        <v>43</v>
      </c>
      <c r="K1639" s="3">
        <v>5668224.1600000001</v>
      </c>
      <c r="L1639" s="3">
        <v>3264854.34</v>
      </c>
      <c r="M1639" s="3">
        <f t="shared" si="175"/>
        <v>2403369.8200000003</v>
      </c>
      <c r="N1639" s="3">
        <v>1176010.21</v>
      </c>
      <c r="O1639" s="3">
        <f t="shared" si="176"/>
        <v>1227359.6100000003</v>
      </c>
      <c r="P1639" s="3">
        <v>874303</v>
      </c>
      <c r="Q1639" s="4">
        <f t="shared" si="177"/>
        <v>0.42400754665990492</v>
      </c>
      <c r="R1639" s="4">
        <f t="shared" si="178"/>
        <v>0.15424636981893813</v>
      </c>
      <c r="S1639" s="3">
        <v>6399470.8600000003</v>
      </c>
      <c r="T1639" s="3">
        <f t="shared" si="179"/>
        <v>-731246.70000000019</v>
      </c>
      <c r="U1639" s="4">
        <f t="shared" si="180"/>
        <v>-0.11426674423516324</v>
      </c>
      <c r="V1639" s="2" t="s">
        <v>95</v>
      </c>
      <c r="W1639" s="2" t="s">
        <v>134</v>
      </c>
      <c r="X1639" s="2" t="s">
        <v>86</v>
      </c>
      <c r="Y1639" s="2">
        <v>0.92</v>
      </c>
      <c r="Z1639" s="2" t="s">
        <v>3188</v>
      </c>
      <c r="AA1639" s="2" t="s">
        <v>63</v>
      </c>
      <c r="AB1639" s="2" t="s">
        <v>49</v>
      </c>
      <c r="AC1639" s="2">
        <v>2.79</v>
      </c>
      <c r="AD1639" s="3">
        <v>0</v>
      </c>
      <c r="AE1639" s="5">
        <v>0</v>
      </c>
      <c r="AF1639" s="2">
        <v>0</v>
      </c>
      <c r="AG1639" s="3">
        <f t="shared" si="181"/>
        <v>0</v>
      </c>
      <c r="AH1639" s="2" t="s">
        <v>50</v>
      </c>
      <c r="AI1639" s="3">
        <v>0</v>
      </c>
    </row>
    <row r="1640" spans="1:35" x14ac:dyDescent="0.3">
      <c r="A1640" s="2" t="s">
        <v>4431</v>
      </c>
      <c r="B1640" s="2" t="s">
        <v>4432</v>
      </c>
      <c r="C1640" s="2" t="s">
        <v>176</v>
      </c>
      <c r="D1640" s="2" t="s">
        <v>104</v>
      </c>
      <c r="E1640" s="2">
        <v>2020</v>
      </c>
      <c r="F1640" s="2" t="s">
        <v>55</v>
      </c>
      <c r="G1640" s="2" t="s">
        <v>114</v>
      </c>
      <c r="H1640" s="2" t="s">
        <v>115</v>
      </c>
      <c r="I1640" s="2" t="s">
        <v>178</v>
      </c>
      <c r="J1640" s="2" t="s">
        <v>342</v>
      </c>
      <c r="K1640" s="3">
        <v>3879570.46</v>
      </c>
      <c r="L1640" s="3">
        <v>1123373.6200000001</v>
      </c>
      <c r="M1640" s="3">
        <f t="shared" si="175"/>
        <v>2756196.84</v>
      </c>
      <c r="N1640" s="3">
        <v>509293.38</v>
      </c>
      <c r="O1640" s="3">
        <f t="shared" si="176"/>
        <v>2246903.46</v>
      </c>
      <c r="P1640" s="3">
        <v>1741974.8</v>
      </c>
      <c r="Q1640" s="4">
        <f t="shared" si="177"/>
        <v>0.71043866026343538</v>
      </c>
      <c r="R1640" s="4">
        <f t="shared" si="178"/>
        <v>0.44901228575701652</v>
      </c>
      <c r="S1640" s="3">
        <v>3346388.19</v>
      </c>
      <c r="T1640" s="3">
        <f t="shared" si="179"/>
        <v>533182.27</v>
      </c>
      <c r="U1640" s="4">
        <f t="shared" si="180"/>
        <v>0.15933066928496423</v>
      </c>
      <c r="V1640" s="2" t="s">
        <v>95</v>
      </c>
      <c r="W1640" s="2" t="s">
        <v>134</v>
      </c>
      <c r="X1640" s="2" t="s">
        <v>118</v>
      </c>
      <c r="Y1640" s="2">
        <v>3.75</v>
      </c>
      <c r="Z1640" s="2" t="s">
        <v>4433</v>
      </c>
      <c r="AA1640" s="2" t="s">
        <v>63</v>
      </c>
      <c r="AB1640" s="2" t="s">
        <v>242</v>
      </c>
      <c r="AC1640" s="2">
        <v>1.17</v>
      </c>
      <c r="AD1640" s="3">
        <v>1741726.6</v>
      </c>
      <c r="AE1640" s="5">
        <v>12.05</v>
      </c>
      <c r="AF1640" s="2">
        <v>36</v>
      </c>
      <c r="AG1640" s="3">
        <f t="shared" si="181"/>
        <v>57891.849865450007</v>
      </c>
      <c r="AH1640" s="2" t="s">
        <v>50</v>
      </c>
      <c r="AI1640" s="3">
        <v>0</v>
      </c>
    </row>
    <row r="1641" spans="1:35" x14ac:dyDescent="0.3">
      <c r="A1641" s="2" t="s">
        <v>4434</v>
      </c>
      <c r="B1641" s="2" t="s">
        <v>1127</v>
      </c>
      <c r="C1641" s="2" t="s">
        <v>122</v>
      </c>
      <c r="D1641" s="2" t="s">
        <v>104</v>
      </c>
      <c r="E1641" s="2">
        <v>2023</v>
      </c>
      <c r="F1641" s="2" t="s">
        <v>58</v>
      </c>
      <c r="G1641" s="2" t="s">
        <v>93</v>
      </c>
      <c r="H1641" s="2" t="s">
        <v>94</v>
      </c>
      <c r="I1641" s="2" t="s">
        <v>55</v>
      </c>
      <c r="J1641" s="2" t="s">
        <v>540</v>
      </c>
      <c r="K1641" s="3">
        <v>6833058.1200000001</v>
      </c>
      <c r="L1641" s="3">
        <v>3264681.03</v>
      </c>
      <c r="M1641" s="3">
        <f t="shared" si="175"/>
        <v>3568377.0900000003</v>
      </c>
      <c r="N1641" s="3">
        <v>977990</v>
      </c>
      <c r="O1641" s="3">
        <f t="shared" si="176"/>
        <v>2590387.0900000003</v>
      </c>
      <c r="P1641" s="3">
        <v>1860147.32</v>
      </c>
      <c r="Q1641" s="4">
        <f t="shared" si="177"/>
        <v>0.52222255794306049</v>
      </c>
      <c r="R1641" s="4">
        <f t="shared" si="178"/>
        <v>0.27222764497720969</v>
      </c>
      <c r="S1641" s="3">
        <v>7067971</v>
      </c>
      <c r="T1641" s="3">
        <f t="shared" si="179"/>
        <v>-234912.87999999989</v>
      </c>
      <c r="U1641" s="4">
        <f t="shared" si="180"/>
        <v>-3.3236254081970611E-2</v>
      </c>
      <c r="V1641" s="2" t="s">
        <v>133</v>
      </c>
      <c r="W1641" s="2" t="s">
        <v>117</v>
      </c>
      <c r="X1641" s="2" t="s">
        <v>97</v>
      </c>
      <c r="Y1641" s="2">
        <v>1550</v>
      </c>
      <c r="Z1641" s="2" t="s">
        <v>4435</v>
      </c>
      <c r="AA1641" s="2" t="s">
        <v>109</v>
      </c>
      <c r="AB1641" s="2" t="s">
        <v>100</v>
      </c>
      <c r="AC1641" s="2">
        <v>6.2</v>
      </c>
      <c r="AD1641" s="3">
        <v>0</v>
      </c>
      <c r="AE1641" s="5">
        <v>0</v>
      </c>
      <c r="AF1641" s="2">
        <v>0</v>
      </c>
      <c r="AG1641" s="3">
        <f t="shared" si="181"/>
        <v>0</v>
      </c>
      <c r="AH1641" s="2" t="s">
        <v>50</v>
      </c>
      <c r="AI1641" s="3">
        <v>0</v>
      </c>
    </row>
    <row r="1642" spans="1:35" x14ac:dyDescent="0.3">
      <c r="A1642" s="2" t="s">
        <v>4436</v>
      </c>
      <c r="B1642" s="2" t="s">
        <v>4437</v>
      </c>
      <c r="C1642" s="2" t="s">
        <v>880</v>
      </c>
      <c r="D1642" s="2" t="s">
        <v>81</v>
      </c>
      <c r="E1642" s="2">
        <v>2024</v>
      </c>
      <c r="F1642" s="2" t="s">
        <v>39</v>
      </c>
      <c r="G1642" s="2" t="s">
        <v>56</v>
      </c>
      <c r="H1642" s="2" t="s">
        <v>153</v>
      </c>
      <c r="I1642" s="2" t="s">
        <v>58</v>
      </c>
      <c r="J1642" s="2" t="s">
        <v>106</v>
      </c>
      <c r="K1642" s="3">
        <v>3397263.32</v>
      </c>
      <c r="L1642" s="3">
        <v>1878153.25</v>
      </c>
      <c r="M1642" s="3">
        <f t="shared" si="175"/>
        <v>1519110.0699999998</v>
      </c>
      <c r="N1642" s="3">
        <v>350758.11</v>
      </c>
      <c r="O1642" s="3">
        <f t="shared" si="176"/>
        <v>1168351.96</v>
      </c>
      <c r="P1642" s="3">
        <v>933258.27</v>
      </c>
      <c r="Q1642" s="4">
        <f t="shared" si="177"/>
        <v>0.44715699871036191</v>
      </c>
      <c r="R1642" s="4">
        <f t="shared" si="178"/>
        <v>0.2747088412328309</v>
      </c>
      <c r="S1642" s="3">
        <v>4032038.68</v>
      </c>
      <c r="T1642" s="3">
        <f t="shared" si="179"/>
        <v>-634775.36000000034</v>
      </c>
      <c r="U1642" s="4">
        <f t="shared" si="180"/>
        <v>-0.15743285478600624</v>
      </c>
      <c r="V1642" s="2" t="s">
        <v>133</v>
      </c>
      <c r="W1642" s="2" t="s">
        <v>96</v>
      </c>
      <c r="X1642" s="2" t="s">
        <v>155</v>
      </c>
      <c r="Y1642" s="2">
        <v>7.24</v>
      </c>
      <c r="Z1642" s="2" t="s">
        <v>3749</v>
      </c>
      <c r="AA1642" s="2" t="s">
        <v>224</v>
      </c>
      <c r="AB1642" s="2" t="s">
        <v>100</v>
      </c>
      <c r="AC1642" s="2">
        <v>9.82</v>
      </c>
      <c r="AD1642" s="3">
        <v>0</v>
      </c>
      <c r="AE1642" s="5">
        <v>0</v>
      </c>
      <c r="AF1642" s="2">
        <v>0</v>
      </c>
      <c r="AG1642" s="3">
        <f t="shared" si="181"/>
        <v>0</v>
      </c>
      <c r="AH1642" s="2" t="s">
        <v>50</v>
      </c>
      <c r="AI1642" s="3">
        <v>0</v>
      </c>
    </row>
    <row r="1643" spans="1:35" x14ac:dyDescent="0.3">
      <c r="A1643" s="2" t="s">
        <v>4438</v>
      </c>
      <c r="B1643" s="2" t="s">
        <v>1932</v>
      </c>
      <c r="C1643" s="2" t="s">
        <v>520</v>
      </c>
      <c r="D1643" s="2" t="s">
        <v>81</v>
      </c>
      <c r="E1643" s="2">
        <v>2021</v>
      </c>
      <c r="F1643" s="2" t="s">
        <v>55</v>
      </c>
      <c r="G1643" s="2" t="s">
        <v>69</v>
      </c>
      <c r="H1643" s="2" t="s">
        <v>272</v>
      </c>
      <c r="I1643" s="2" t="s">
        <v>71</v>
      </c>
      <c r="J1643" s="2" t="s">
        <v>172</v>
      </c>
      <c r="K1643" s="3">
        <v>6679872.7199999997</v>
      </c>
      <c r="L1643" s="3">
        <v>2452471.52</v>
      </c>
      <c r="M1643" s="3">
        <f t="shared" si="175"/>
        <v>4227401.1999999993</v>
      </c>
      <c r="N1643" s="3">
        <v>892771.48</v>
      </c>
      <c r="O1643" s="3">
        <f t="shared" si="176"/>
        <v>3334629.7199999993</v>
      </c>
      <c r="P1643" s="3">
        <v>2340764.4500000002</v>
      </c>
      <c r="Q1643" s="4">
        <f t="shared" si="177"/>
        <v>0.63285654939844416</v>
      </c>
      <c r="R1643" s="4">
        <f t="shared" si="178"/>
        <v>0.35042051669511454</v>
      </c>
      <c r="S1643" s="3">
        <v>6115191.0499999998</v>
      </c>
      <c r="T1643" s="3">
        <f t="shared" si="179"/>
        <v>564681.66999999993</v>
      </c>
      <c r="U1643" s="4">
        <f t="shared" si="180"/>
        <v>9.2340805934427825E-2</v>
      </c>
      <c r="V1643" s="2" t="s">
        <v>73</v>
      </c>
      <c r="W1643" s="2" t="s">
        <v>45</v>
      </c>
      <c r="X1643" s="2" t="s">
        <v>274</v>
      </c>
      <c r="Y1643" s="2">
        <v>1</v>
      </c>
      <c r="Z1643" s="2" t="s">
        <v>4439</v>
      </c>
      <c r="AA1643" s="2" t="s">
        <v>148</v>
      </c>
      <c r="AB1643" s="2" t="s">
        <v>182</v>
      </c>
      <c r="AC1643" s="2">
        <v>2.31</v>
      </c>
      <c r="AD1643" s="3">
        <v>0</v>
      </c>
      <c r="AE1643" s="5">
        <v>0</v>
      </c>
      <c r="AF1643" s="2">
        <v>0</v>
      </c>
      <c r="AG1643" s="3">
        <f t="shared" si="181"/>
        <v>0</v>
      </c>
      <c r="AH1643" s="2" t="s">
        <v>50</v>
      </c>
      <c r="AI1643" s="3">
        <v>0</v>
      </c>
    </row>
    <row r="1644" spans="1:35" x14ac:dyDescent="0.3">
      <c r="A1644" s="2" t="s">
        <v>4440</v>
      </c>
      <c r="B1644" s="2" t="s">
        <v>1852</v>
      </c>
      <c r="C1644" s="2" t="s">
        <v>145</v>
      </c>
      <c r="D1644" s="2" t="s">
        <v>54</v>
      </c>
      <c r="E1644" s="2">
        <v>2024</v>
      </c>
      <c r="F1644" s="2" t="s">
        <v>105</v>
      </c>
      <c r="G1644" s="2" t="s">
        <v>93</v>
      </c>
      <c r="H1644" s="2" t="s">
        <v>221</v>
      </c>
      <c r="I1644" s="2" t="s">
        <v>131</v>
      </c>
      <c r="J1644" s="2" t="s">
        <v>491</v>
      </c>
      <c r="K1644" s="3">
        <v>5382688.6600000001</v>
      </c>
      <c r="L1644" s="3">
        <v>3075927.68</v>
      </c>
      <c r="M1644" s="3">
        <f t="shared" si="175"/>
        <v>2306760.98</v>
      </c>
      <c r="N1644" s="3">
        <v>935226.34</v>
      </c>
      <c r="O1644" s="3">
        <f t="shared" si="176"/>
        <v>1371534.6400000001</v>
      </c>
      <c r="P1644" s="3">
        <v>1047551.16</v>
      </c>
      <c r="Q1644" s="4">
        <f t="shared" si="177"/>
        <v>0.42855181224618699</v>
      </c>
      <c r="R1644" s="4">
        <f t="shared" si="178"/>
        <v>0.19461485257072253</v>
      </c>
      <c r="S1644" s="3">
        <v>4367188.0599999996</v>
      </c>
      <c r="T1644" s="3">
        <f t="shared" si="179"/>
        <v>1015500.6000000006</v>
      </c>
      <c r="U1644" s="4">
        <f t="shared" si="180"/>
        <v>0.23252962456578996</v>
      </c>
      <c r="V1644" s="2" t="s">
        <v>124</v>
      </c>
      <c r="W1644" s="2" t="s">
        <v>134</v>
      </c>
      <c r="X1644" s="2" t="s">
        <v>222</v>
      </c>
      <c r="Y1644" s="2">
        <v>18.899999999999999</v>
      </c>
      <c r="Z1644" s="2" t="s">
        <v>4441</v>
      </c>
      <c r="AA1644" s="2" t="s">
        <v>48</v>
      </c>
      <c r="AB1644" s="2" t="s">
        <v>77</v>
      </c>
      <c r="AC1644" s="2">
        <v>9.98</v>
      </c>
      <c r="AD1644" s="3">
        <v>0</v>
      </c>
      <c r="AE1644" s="5">
        <v>0</v>
      </c>
      <c r="AF1644" s="2">
        <v>0</v>
      </c>
      <c r="AG1644" s="3">
        <f t="shared" si="181"/>
        <v>0</v>
      </c>
      <c r="AH1644" s="2" t="s">
        <v>50</v>
      </c>
      <c r="AI1644" s="3">
        <v>0</v>
      </c>
    </row>
    <row r="1645" spans="1:35" x14ac:dyDescent="0.3">
      <c r="A1645" s="2" t="s">
        <v>4442</v>
      </c>
      <c r="B1645" s="2" t="s">
        <v>1774</v>
      </c>
      <c r="C1645" s="2" t="s">
        <v>403</v>
      </c>
      <c r="D1645" s="2" t="s">
        <v>54</v>
      </c>
      <c r="E1645" s="2">
        <v>2021</v>
      </c>
      <c r="F1645" s="2" t="s">
        <v>82</v>
      </c>
      <c r="G1645" s="2" t="s">
        <v>69</v>
      </c>
      <c r="H1645" s="2" t="s">
        <v>165</v>
      </c>
      <c r="I1645" s="2" t="s">
        <v>55</v>
      </c>
      <c r="J1645" s="2" t="s">
        <v>154</v>
      </c>
      <c r="K1645" s="3">
        <v>1018353.64</v>
      </c>
      <c r="L1645" s="3">
        <v>558052.38</v>
      </c>
      <c r="M1645" s="3">
        <f t="shared" si="175"/>
        <v>460301.26</v>
      </c>
      <c r="N1645" s="3">
        <v>111249.57</v>
      </c>
      <c r="O1645" s="3">
        <f t="shared" si="176"/>
        <v>349051.69</v>
      </c>
      <c r="P1645" s="3">
        <v>273457.44</v>
      </c>
      <c r="Q1645" s="4">
        <f t="shared" si="177"/>
        <v>0.45200531713128655</v>
      </c>
      <c r="R1645" s="4">
        <f t="shared" si="178"/>
        <v>0.26852895620817929</v>
      </c>
      <c r="S1645" s="3">
        <v>971113.02</v>
      </c>
      <c r="T1645" s="3">
        <f t="shared" si="179"/>
        <v>47240.619999999995</v>
      </c>
      <c r="U1645" s="4">
        <f t="shared" si="180"/>
        <v>4.8645851746483629E-2</v>
      </c>
      <c r="V1645" s="2" t="s">
        <v>95</v>
      </c>
      <c r="W1645" s="2" t="s">
        <v>96</v>
      </c>
      <c r="X1645" s="2" t="s">
        <v>167</v>
      </c>
      <c r="Y1645" s="2">
        <v>17.2</v>
      </c>
      <c r="Z1645" s="2" t="s">
        <v>4443</v>
      </c>
      <c r="AA1645" s="2" t="s">
        <v>99</v>
      </c>
      <c r="AB1645" s="2" t="s">
        <v>182</v>
      </c>
      <c r="AC1645" s="2">
        <v>8.5399999999999991</v>
      </c>
      <c r="AD1645" s="3">
        <v>0</v>
      </c>
      <c r="AE1645" s="5">
        <v>0</v>
      </c>
      <c r="AF1645" s="2">
        <v>0</v>
      </c>
      <c r="AG1645" s="3">
        <f t="shared" si="181"/>
        <v>0</v>
      </c>
      <c r="AH1645" s="2" t="s">
        <v>230</v>
      </c>
      <c r="AI1645" s="3">
        <v>0</v>
      </c>
    </row>
    <row r="1646" spans="1:35" x14ac:dyDescent="0.3">
      <c r="A1646" s="2" t="s">
        <v>4444</v>
      </c>
      <c r="B1646" s="2" t="s">
        <v>3393</v>
      </c>
      <c r="C1646" s="2" t="s">
        <v>233</v>
      </c>
      <c r="D1646" s="2" t="s">
        <v>38</v>
      </c>
      <c r="E1646" s="2">
        <v>2023</v>
      </c>
      <c r="F1646" s="2" t="s">
        <v>105</v>
      </c>
      <c r="G1646" s="2" t="s">
        <v>69</v>
      </c>
      <c r="H1646" s="2" t="s">
        <v>272</v>
      </c>
      <c r="I1646" s="2" t="s">
        <v>39</v>
      </c>
      <c r="J1646" s="2" t="s">
        <v>487</v>
      </c>
      <c r="K1646" s="3">
        <v>9402747.3499999996</v>
      </c>
      <c r="L1646" s="3">
        <v>5162573.03</v>
      </c>
      <c r="M1646" s="3">
        <f t="shared" si="175"/>
        <v>4240174.3199999994</v>
      </c>
      <c r="N1646" s="3">
        <v>1549958.83</v>
      </c>
      <c r="O1646" s="3">
        <f t="shared" si="176"/>
        <v>2690215.4899999993</v>
      </c>
      <c r="P1646" s="3">
        <v>2000941.23</v>
      </c>
      <c r="Q1646" s="4">
        <f t="shared" si="177"/>
        <v>0.45095057456797449</v>
      </c>
      <c r="R1646" s="4">
        <f t="shared" si="178"/>
        <v>0.21280389183274184</v>
      </c>
      <c r="S1646" s="3">
        <v>10911610.25</v>
      </c>
      <c r="T1646" s="3">
        <f t="shared" si="179"/>
        <v>-1508862.9000000004</v>
      </c>
      <c r="U1646" s="4">
        <f t="shared" si="180"/>
        <v>-0.13828049805939507</v>
      </c>
      <c r="V1646" s="2" t="s">
        <v>95</v>
      </c>
      <c r="W1646" s="2" t="s">
        <v>96</v>
      </c>
      <c r="X1646" s="2" t="s">
        <v>274</v>
      </c>
      <c r="Y1646" s="2">
        <v>1</v>
      </c>
      <c r="Z1646" s="2" t="s">
        <v>1650</v>
      </c>
      <c r="AA1646" s="2" t="s">
        <v>224</v>
      </c>
      <c r="AB1646" s="2" t="s">
        <v>100</v>
      </c>
      <c r="AC1646" s="2">
        <v>2.0699999999999998</v>
      </c>
      <c r="AD1646" s="3">
        <v>0</v>
      </c>
      <c r="AE1646" s="5">
        <v>0</v>
      </c>
      <c r="AF1646" s="2">
        <v>0</v>
      </c>
      <c r="AG1646" s="3">
        <f t="shared" si="181"/>
        <v>0</v>
      </c>
      <c r="AH1646" s="2" t="s">
        <v>50</v>
      </c>
      <c r="AI1646" s="3">
        <v>0</v>
      </c>
    </row>
    <row r="1647" spans="1:35" x14ac:dyDescent="0.3">
      <c r="A1647" s="2" t="s">
        <v>4445</v>
      </c>
      <c r="B1647" s="2" t="s">
        <v>300</v>
      </c>
      <c r="C1647" s="2" t="s">
        <v>37</v>
      </c>
      <c r="D1647" s="2" t="s">
        <v>38</v>
      </c>
      <c r="E1647" s="2">
        <v>2022</v>
      </c>
      <c r="F1647" s="2" t="s">
        <v>92</v>
      </c>
      <c r="G1647" s="2" t="s">
        <v>69</v>
      </c>
      <c r="H1647" s="2" t="s">
        <v>165</v>
      </c>
      <c r="I1647" s="2" t="s">
        <v>55</v>
      </c>
      <c r="J1647" s="2" t="s">
        <v>217</v>
      </c>
      <c r="K1647" s="3">
        <v>1783204.91</v>
      </c>
      <c r="L1647" s="3">
        <v>839111.64</v>
      </c>
      <c r="M1647" s="3">
        <f t="shared" si="175"/>
        <v>944093.2699999999</v>
      </c>
      <c r="N1647" s="3">
        <v>217304.73</v>
      </c>
      <c r="O1647" s="3">
        <f t="shared" si="176"/>
        <v>726788.53999999992</v>
      </c>
      <c r="P1647" s="3">
        <v>526577.9</v>
      </c>
      <c r="Q1647" s="4">
        <f t="shared" si="177"/>
        <v>0.52943622166226534</v>
      </c>
      <c r="R1647" s="4">
        <f t="shared" si="178"/>
        <v>0.29529859246518114</v>
      </c>
      <c r="S1647" s="3">
        <v>2014897.97</v>
      </c>
      <c r="T1647" s="3">
        <f t="shared" si="179"/>
        <v>-231693.06000000006</v>
      </c>
      <c r="U1647" s="4">
        <f t="shared" si="180"/>
        <v>-0.11498997142768477</v>
      </c>
      <c r="V1647" s="2" t="s">
        <v>124</v>
      </c>
      <c r="W1647" s="2" t="s">
        <v>45</v>
      </c>
      <c r="X1647" s="2" t="s">
        <v>167</v>
      </c>
      <c r="Y1647" s="2">
        <v>17.2</v>
      </c>
      <c r="Z1647" s="2" t="s">
        <v>4446</v>
      </c>
      <c r="AA1647" s="2" t="s">
        <v>63</v>
      </c>
      <c r="AB1647" s="2" t="s">
        <v>49</v>
      </c>
      <c r="AC1647" s="2">
        <v>4.09</v>
      </c>
      <c r="AD1647" s="3">
        <v>0</v>
      </c>
      <c r="AE1647" s="5">
        <v>0</v>
      </c>
      <c r="AF1647" s="2">
        <v>0</v>
      </c>
      <c r="AG1647" s="3">
        <f t="shared" si="181"/>
        <v>0</v>
      </c>
      <c r="AH1647" s="2" t="s">
        <v>50</v>
      </c>
      <c r="AI1647" s="3">
        <v>0</v>
      </c>
    </row>
    <row r="1648" spans="1:35" x14ac:dyDescent="0.3">
      <c r="A1648" s="2" t="s">
        <v>4447</v>
      </c>
      <c r="B1648" s="2" t="s">
        <v>4448</v>
      </c>
      <c r="C1648" s="2" t="s">
        <v>103</v>
      </c>
      <c r="D1648" s="2" t="s">
        <v>104</v>
      </c>
      <c r="E1648" s="2">
        <v>2020</v>
      </c>
      <c r="F1648" s="2" t="s">
        <v>58</v>
      </c>
      <c r="G1648" s="2" t="s">
        <v>40</v>
      </c>
      <c r="H1648" s="2" t="s">
        <v>41</v>
      </c>
      <c r="I1648" s="2" t="s">
        <v>39</v>
      </c>
      <c r="J1648" s="2" t="s">
        <v>273</v>
      </c>
      <c r="K1648" s="3">
        <v>110231.5</v>
      </c>
      <c r="L1648" s="3">
        <v>45166.41</v>
      </c>
      <c r="M1648" s="3">
        <f t="shared" si="175"/>
        <v>65065.09</v>
      </c>
      <c r="N1648" s="3">
        <v>15500.22</v>
      </c>
      <c r="O1648" s="3">
        <f t="shared" si="176"/>
        <v>49564.869999999995</v>
      </c>
      <c r="P1648" s="3">
        <v>38923.279999999999</v>
      </c>
      <c r="Q1648" s="4">
        <f t="shared" si="177"/>
        <v>0.59025859214471355</v>
      </c>
      <c r="R1648" s="4">
        <f t="shared" si="178"/>
        <v>0.3531048747408862</v>
      </c>
      <c r="S1648" s="3">
        <v>93368.93</v>
      </c>
      <c r="T1648" s="3">
        <f t="shared" si="179"/>
        <v>16862.570000000007</v>
      </c>
      <c r="U1648" s="4">
        <f t="shared" si="180"/>
        <v>0.18060151273019845</v>
      </c>
      <c r="V1648" s="2" t="s">
        <v>107</v>
      </c>
      <c r="W1648" s="2" t="s">
        <v>96</v>
      </c>
      <c r="X1648" s="2" t="s">
        <v>46</v>
      </c>
      <c r="Y1648" s="2">
        <v>0.89</v>
      </c>
      <c r="Z1648" s="2" t="s">
        <v>1366</v>
      </c>
      <c r="AA1648" s="2" t="s">
        <v>141</v>
      </c>
      <c r="AB1648" s="2" t="s">
        <v>88</v>
      </c>
      <c r="AC1648" s="2">
        <v>5.21</v>
      </c>
      <c r="AD1648" s="3">
        <v>0</v>
      </c>
      <c r="AE1648" s="5">
        <v>0</v>
      </c>
      <c r="AF1648" s="2">
        <v>0</v>
      </c>
      <c r="AG1648" s="3">
        <f t="shared" si="181"/>
        <v>0</v>
      </c>
      <c r="AH1648" s="2" t="s">
        <v>50</v>
      </c>
      <c r="AI1648" s="3">
        <v>0</v>
      </c>
    </row>
    <row r="1649" spans="1:35" x14ac:dyDescent="0.3">
      <c r="A1649" s="2" t="s">
        <v>4449</v>
      </c>
      <c r="B1649" s="2" t="s">
        <v>121</v>
      </c>
      <c r="C1649" s="2" t="s">
        <v>122</v>
      </c>
      <c r="D1649" s="2" t="s">
        <v>104</v>
      </c>
      <c r="E1649" s="2">
        <v>2023</v>
      </c>
      <c r="F1649" s="2" t="s">
        <v>39</v>
      </c>
      <c r="G1649" s="2" t="s">
        <v>40</v>
      </c>
      <c r="H1649" s="2" t="s">
        <v>171</v>
      </c>
      <c r="I1649" s="2" t="s">
        <v>42</v>
      </c>
      <c r="J1649" s="2" t="s">
        <v>166</v>
      </c>
      <c r="K1649" s="3">
        <v>786368.53</v>
      </c>
      <c r="L1649" s="3">
        <v>336815.57</v>
      </c>
      <c r="M1649" s="3">
        <f t="shared" si="175"/>
        <v>449552.96</v>
      </c>
      <c r="N1649" s="3">
        <v>139541.82999999999</v>
      </c>
      <c r="O1649" s="3">
        <f t="shared" si="176"/>
        <v>310011.13</v>
      </c>
      <c r="P1649" s="3">
        <v>237363.34</v>
      </c>
      <c r="Q1649" s="4">
        <f t="shared" si="177"/>
        <v>0.57168228743843552</v>
      </c>
      <c r="R1649" s="4">
        <f t="shared" si="178"/>
        <v>0.30184745567068916</v>
      </c>
      <c r="S1649" s="3">
        <v>756491.29</v>
      </c>
      <c r="T1649" s="3">
        <f t="shared" si="179"/>
        <v>29877.239999999991</v>
      </c>
      <c r="U1649" s="4">
        <f t="shared" si="180"/>
        <v>3.9494493056225391E-2</v>
      </c>
      <c r="V1649" s="2" t="s">
        <v>124</v>
      </c>
      <c r="W1649" s="2" t="s">
        <v>207</v>
      </c>
      <c r="X1649" s="2" t="s">
        <v>86</v>
      </c>
      <c r="Y1649" s="2">
        <v>0.92</v>
      </c>
      <c r="Z1649" s="2" t="s">
        <v>4450</v>
      </c>
      <c r="AA1649" s="2" t="s">
        <v>109</v>
      </c>
      <c r="AB1649" s="2" t="s">
        <v>149</v>
      </c>
      <c r="AC1649" s="2">
        <v>9.5399999999999991</v>
      </c>
      <c r="AD1649" s="3">
        <v>0</v>
      </c>
      <c r="AE1649" s="5">
        <v>0</v>
      </c>
      <c r="AF1649" s="2">
        <v>0</v>
      </c>
      <c r="AG1649" s="3">
        <f t="shared" si="181"/>
        <v>0</v>
      </c>
      <c r="AH1649" s="2" t="s">
        <v>50</v>
      </c>
      <c r="AI1649" s="3">
        <v>0</v>
      </c>
    </row>
    <row r="1650" spans="1:35" x14ac:dyDescent="0.3">
      <c r="A1650" s="2" t="s">
        <v>4451</v>
      </c>
      <c r="B1650" s="2" t="s">
        <v>4452</v>
      </c>
      <c r="C1650" s="2" t="s">
        <v>67</v>
      </c>
      <c r="D1650" s="2" t="s">
        <v>54</v>
      </c>
      <c r="E1650" s="2">
        <v>2022</v>
      </c>
      <c r="F1650" s="2" t="s">
        <v>39</v>
      </c>
      <c r="G1650" s="2" t="s">
        <v>114</v>
      </c>
      <c r="H1650" s="2" t="s">
        <v>190</v>
      </c>
      <c r="I1650" s="2" t="s">
        <v>39</v>
      </c>
      <c r="J1650" s="2" t="s">
        <v>487</v>
      </c>
      <c r="K1650" s="3">
        <v>5788431.29</v>
      </c>
      <c r="L1650" s="3">
        <v>3185962.64</v>
      </c>
      <c r="M1650" s="3">
        <f t="shared" si="175"/>
        <v>2602468.65</v>
      </c>
      <c r="N1650" s="3">
        <v>1134725.17</v>
      </c>
      <c r="O1650" s="3">
        <f t="shared" si="176"/>
        <v>1467743.48</v>
      </c>
      <c r="P1650" s="3">
        <v>1032955.81</v>
      </c>
      <c r="Q1650" s="4">
        <f t="shared" si="177"/>
        <v>0.44959826239899964</v>
      </c>
      <c r="R1650" s="4">
        <f t="shared" si="178"/>
        <v>0.17845177013408067</v>
      </c>
      <c r="S1650" s="3">
        <v>5461014.7000000002</v>
      </c>
      <c r="T1650" s="3">
        <f t="shared" si="179"/>
        <v>327416.58999999985</v>
      </c>
      <c r="U1650" s="4">
        <f t="shared" si="180"/>
        <v>5.9955266188900729E-2</v>
      </c>
      <c r="V1650" s="2" t="s">
        <v>124</v>
      </c>
      <c r="W1650" s="2" t="s">
        <v>117</v>
      </c>
      <c r="X1650" s="2" t="s">
        <v>192</v>
      </c>
      <c r="Y1650" s="2">
        <v>3.64</v>
      </c>
      <c r="Z1650" s="2" t="s">
        <v>2637</v>
      </c>
      <c r="AA1650" s="2" t="s">
        <v>224</v>
      </c>
      <c r="AB1650" s="2" t="s">
        <v>209</v>
      </c>
      <c r="AC1650" s="2">
        <v>1.1499999999999999</v>
      </c>
      <c r="AD1650" s="3">
        <v>0</v>
      </c>
      <c r="AE1650" s="5">
        <v>0</v>
      </c>
      <c r="AF1650" s="2">
        <v>0</v>
      </c>
      <c r="AG1650" s="3">
        <f t="shared" si="181"/>
        <v>0</v>
      </c>
      <c r="AH1650" s="2" t="s">
        <v>50</v>
      </c>
      <c r="AI1650" s="3">
        <v>0</v>
      </c>
    </row>
    <row r="1651" spans="1:35" x14ac:dyDescent="0.3">
      <c r="A1651" s="2" t="s">
        <v>4453</v>
      </c>
      <c r="B1651" s="2" t="s">
        <v>4454</v>
      </c>
      <c r="C1651" s="2" t="s">
        <v>212</v>
      </c>
      <c r="D1651" s="2" t="s">
        <v>81</v>
      </c>
      <c r="E1651" s="2">
        <v>2022</v>
      </c>
      <c r="F1651" s="2" t="s">
        <v>105</v>
      </c>
      <c r="G1651" s="2" t="s">
        <v>56</v>
      </c>
      <c r="H1651" s="2" t="s">
        <v>262</v>
      </c>
      <c r="I1651" s="2" t="s">
        <v>39</v>
      </c>
      <c r="J1651" s="2" t="s">
        <v>273</v>
      </c>
      <c r="K1651" s="3">
        <v>9652440.9800000004</v>
      </c>
      <c r="L1651" s="3">
        <v>5297084.38</v>
      </c>
      <c r="M1651" s="3">
        <f t="shared" si="175"/>
        <v>4355356.6000000006</v>
      </c>
      <c r="N1651" s="3">
        <v>1289085.03</v>
      </c>
      <c r="O1651" s="3">
        <f t="shared" si="176"/>
        <v>3066271.5700000003</v>
      </c>
      <c r="P1651" s="3">
        <v>2167084.75</v>
      </c>
      <c r="Q1651" s="4">
        <f t="shared" si="177"/>
        <v>0.45121815393892212</v>
      </c>
      <c r="R1651" s="4">
        <f t="shared" si="178"/>
        <v>0.22451157738133096</v>
      </c>
      <c r="S1651" s="3">
        <v>10828978.300000001</v>
      </c>
      <c r="T1651" s="3">
        <f t="shared" si="179"/>
        <v>-1176537.3200000003</v>
      </c>
      <c r="U1651" s="4">
        <f t="shared" si="180"/>
        <v>-0.10864712140017865</v>
      </c>
      <c r="V1651" s="2" t="s">
        <v>133</v>
      </c>
      <c r="W1651" s="2" t="s">
        <v>207</v>
      </c>
      <c r="X1651" s="2" t="s">
        <v>264</v>
      </c>
      <c r="Y1651" s="2">
        <v>83.5</v>
      </c>
      <c r="Z1651" s="2" t="s">
        <v>4455</v>
      </c>
      <c r="AA1651" s="2" t="s">
        <v>99</v>
      </c>
      <c r="AB1651" s="2" t="s">
        <v>306</v>
      </c>
      <c r="AC1651" s="2">
        <v>9.48</v>
      </c>
      <c r="AD1651" s="3">
        <v>0</v>
      </c>
      <c r="AE1651" s="5">
        <v>0</v>
      </c>
      <c r="AF1651" s="2">
        <v>0</v>
      </c>
      <c r="AG1651" s="3">
        <f t="shared" si="181"/>
        <v>0</v>
      </c>
      <c r="AH1651" s="2" t="s">
        <v>50</v>
      </c>
      <c r="AI1651" s="3">
        <v>0</v>
      </c>
    </row>
    <row r="1652" spans="1:35" x14ac:dyDescent="0.3">
      <c r="A1652" s="2" t="s">
        <v>4456</v>
      </c>
      <c r="B1652" s="2" t="s">
        <v>1547</v>
      </c>
      <c r="C1652" s="2" t="s">
        <v>520</v>
      </c>
      <c r="D1652" s="2" t="s">
        <v>81</v>
      </c>
      <c r="E1652" s="2">
        <v>2021</v>
      </c>
      <c r="F1652" s="2" t="s">
        <v>68</v>
      </c>
      <c r="G1652" s="2" t="s">
        <v>40</v>
      </c>
      <c r="H1652" s="2" t="s">
        <v>139</v>
      </c>
      <c r="I1652" s="2" t="s">
        <v>131</v>
      </c>
      <c r="J1652" s="2" t="s">
        <v>268</v>
      </c>
      <c r="K1652" s="3">
        <v>4695542.7300000004</v>
      </c>
      <c r="L1652" s="3">
        <v>1788844.63</v>
      </c>
      <c r="M1652" s="3">
        <f t="shared" si="175"/>
        <v>2906698.1000000006</v>
      </c>
      <c r="N1652" s="3">
        <v>970527.02</v>
      </c>
      <c r="O1652" s="3">
        <f t="shared" si="176"/>
        <v>1936171.0800000005</v>
      </c>
      <c r="P1652" s="3">
        <v>1424007.56</v>
      </c>
      <c r="Q1652" s="4">
        <f t="shared" si="177"/>
        <v>0.6190334679373688</v>
      </c>
      <c r="R1652" s="4">
        <f t="shared" si="178"/>
        <v>0.30326793767671667</v>
      </c>
      <c r="S1652" s="3">
        <v>4533011.6100000003</v>
      </c>
      <c r="T1652" s="3">
        <f t="shared" si="179"/>
        <v>162531.12000000011</v>
      </c>
      <c r="U1652" s="4">
        <f t="shared" si="180"/>
        <v>3.5854997512349211E-2</v>
      </c>
      <c r="V1652" s="2" t="s">
        <v>85</v>
      </c>
      <c r="W1652" s="2" t="s">
        <v>117</v>
      </c>
      <c r="X1652" s="2" t="s">
        <v>86</v>
      </c>
      <c r="Y1652" s="2">
        <v>0.92</v>
      </c>
      <c r="Z1652" s="2" t="s">
        <v>4457</v>
      </c>
      <c r="AA1652" s="2" t="s">
        <v>76</v>
      </c>
      <c r="AB1652" s="2" t="s">
        <v>110</v>
      </c>
      <c r="AC1652" s="2">
        <v>7.63</v>
      </c>
      <c r="AD1652" s="3">
        <v>0</v>
      </c>
      <c r="AE1652" s="5">
        <v>0</v>
      </c>
      <c r="AF1652" s="2">
        <v>0</v>
      </c>
      <c r="AG1652" s="3">
        <f t="shared" si="181"/>
        <v>0</v>
      </c>
      <c r="AH1652" s="2" t="s">
        <v>50</v>
      </c>
      <c r="AI1652" s="3">
        <v>0</v>
      </c>
    </row>
    <row r="1653" spans="1:35" x14ac:dyDescent="0.3">
      <c r="A1653" s="2" t="s">
        <v>4458</v>
      </c>
      <c r="B1653" s="2" t="s">
        <v>4459</v>
      </c>
      <c r="C1653" s="2" t="s">
        <v>257</v>
      </c>
      <c r="D1653" s="2" t="s">
        <v>104</v>
      </c>
      <c r="E1653" s="2">
        <v>2024</v>
      </c>
      <c r="F1653" s="2" t="s">
        <v>58</v>
      </c>
      <c r="G1653" s="2" t="s">
        <v>69</v>
      </c>
      <c r="H1653" s="2" t="s">
        <v>165</v>
      </c>
      <c r="I1653" s="2" t="s">
        <v>42</v>
      </c>
      <c r="J1653" s="2" t="s">
        <v>146</v>
      </c>
      <c r="K1653" s="3">
        <v>8938570.4000000004</v>
      </c>
      <c r="L1653" s="3">
        <v>3243350.32</v>
      </c>
      <c r="M1653" s="3">
        <f t="shared" si="175"/>
        <v>5695220.0800000001</v>
      </c>
      <c r="N1653" s="3">
        <v>1112076.29</v>
      </c>
      <c r="O1653" s="3">
        <f t="shared" si="176"/>
        <v>4583143.79</v>
      </c>
      <c r="P1653" s="3">
        <v>3603551.39</v>
      </c>
      <c r="Q1653" s="4">
        <f t="shared" si="177"/>
        <v>0.63715111311312156</v>
      </c>
      <c r="R1653" s="4">
        <f t="shared" si="178"/>
        <v>0.4031462782907656</v>
      </c>
      <c r="S1653" s="3">
        <v>7795509.2800000003</v>
      </c>
      <c r="T1653" s="3">
        <f t="shared" si="179"/>
        <v>1143061.1200000001</v>
      </c>
      <c r="U1653" s="4">
        <f t="shared" si="180"/>
        <v>0.14663071762772631</v>
      </c>
      <c r="V1653" s="2" t="s">
        <v>124</v>
      </c>
      <c r="W1653" s="2" t="s">
        <v>134</v>
      </c>
      <c r="X1653" s="2" t="s">
        <v>167</v>
      </c>
      <c r="Y1653" s="2">
        <v>17.2</v>
      </c>
      <c r="Z1653" s="2" t="s">
        <v>4460</v>
      </c>
      <c r="AA1653" s="2" t="s">
        <v>109</v>
      </c>
      <c r="AB1653" s="2" t="s">
        <v>149</v>
      </c>
      <c r="AC1653" s="2">
        <v>9.0299999999999994</v>
      </c>
      <c r="AD1653" s="3">
        <v>0</v>
      </c>
      <c r="AE1653" s="5">
        <v>0</v>
      </c>
      <c r="AF1653" s="2">
        <v>0</v>
      </c>
      <c r="AG1653" s="3">
        <f t="shared" si="181"/>
        <v>0</v>
      </c>
      <c r="AH1653" s="2" t="s">
        <v>50</v>
      </c>
      <c r="AI1653" s="3">
        <v>0</v>
      </c>
    </row>
    <row r="1654" spans="1:35" x14ac:dyDescent="0.3">
      <c r="A1654" s="2" t="s">
        <v>4461</v>
      </c>
      <c r="B1654" s="2" t="s">
        <v>2128</v>
      </c>
      <c r="C1654" s="2" t="s">
        <v>377</v>
      </c>
      <c r="D1654" s="2" t="s">
        <v>81</v>
      </c>
      <c r="E1654" s="2">
        <v>2023</v>
      </c>
      <c r="F1654" s="2" t="s">
        <v>82</v>
      </c>
      <c r="G1654" s="2" t="s">
        <v>56</v>
      </c>
      <c r="H1654" s="2" t="s">
        <v>177</v>
      </c>
      <c r="I1654" s="2" t="s">
        <v>71</v>
      </c>
      <c r="J1654" s="2" t="s">
        <v>72</v>
      </c>
      <c r="K1654" s="3">
        <v>9694233.4800000004</v>
      </c>
      <c r="L1654" s="3">
        <v>3733948.59</v>
      </c>
      <c r="M1654" s="3">
        <f t="shared" si="175"/>
        <v>5960284.8900000006</v>
      </c>
      <c r="N1654" s="3">
        <v>1002748.74</v>
      </c>
      <c r="O1654" s="3">
        <f t="shared" si="176"/>
        <v>4957536.1500000004</v>
      </c>
      <c r="P1654" s="3">
        <v>3897715.76</v>
      </c>
      <c r="Q1654" s="4">
        <f t="shared" si="177"/>
        <v>0.61482786672061873</v>
      </c>
      <c r="R1654" s="4">
        <f t="shared" si="178"/>
        <v>0.40206538949585929</v>
      </c>
      <c r="S1654" s="3">
        <v>11288374.58</v>
      </c>
      <c r="T1654" s="3">
        <f t="shared" si="179"/>
        <v>-1594141.0999999996</v>
      </c>
      <c r="U1654" s="4">
        <f t="shared" si="180"/>
        <v>-0.1412197202265412</v>
      </c>
      <c r="V1654" s="2" t="s">
        <v>133</v>
      </c>
      <c r="W1654" s="2" t="s">
        <v>207</v>
      </c>
      <c r="X1654" s="2" t="s">
        <v>180</v>
      </c>
      <c r="Y1654" s="2">
        <v>149.5</v>
      </c>
      <c r="Z1654" s="2" t="s">
        <v>4462</v>
      </c>
      <c r="AA1654" s="2" t="s">
        <v>99</v>
      </c>
      <c r="AB1654" s="2" t="s">
        <v>77</v>
      </c>
      <c r="AC1654" s="2">
        <v>1.89</v>
      </c>
      <c r="AD1654" s="3">
        <v>0</v>
      </c>
      <c r="AE1654" s="5">
        <v>0</v>
      </c>
      <c r="AF1654" s="2">
        <v>0</v>
      </c>
      <c r="AG1654" s="3">
        <f t="shared" si="181"/>
        <v>0</v>
      </c>
      <c r="AH1654" s="2" t="s">
        <v>50</v>
      </c>
      <c r="AI1654" s="3">
        <v>0</v>
      </c>
    </row>
    <row r="1655" spans="1:35" x14ac:dyDescent="0.3">
      <c r="A1655" s="2" t="s">
        <v>4463</v>
      </c>
      <c r="B1655" s="2" t="s">
        <v>4464</v>
      </c>
      <c r="C1655" s="2" t="s">
        <v>341</v>
      </c>
      <c r="D1655" s="2" t="s">
        <v>54</v>
      </c>
      <c r="E1655" s="2">
        <v>2023</v>
      </c>
      <c r="F1655" s="2" t="s">
        <v>82</v>
      </c>
      <c r="G1655" s="2" t="s">
        <v>114</v>
      </c>
      <c r="H1655" s="2" t="s">
        <v>190</v>
      </c>
      <c r="I1655" s="2" t="s">
        <v>58</v>
      </c>
      <c r="J1655" s="2" t="s">
        <v>191</v>
      </c>
      <c r="K1655" s="3">
        <v>7735575.3499999996</v>
      </c>
      <c r="L1655" s="3">
        <v>3937037.31</v>
      </c>
      <c r="M1655" s="3">
        <f t="shared" si="175"/>
        <v>3798538.0399999996</v>
      </c>
      <c r="N1655" s="3">
        <v>1617342.08</v>
      </c>
      <c r="O1655" s="3">
        <f t="shared" si="176"/>
        <v>2181195.9599999995</v>
      </c>
      <c r="P1655" s="3">
        <v>1670652.44</v>
      </c>
      <c r="Q1655" s="4">
        <f t="shared" si="177"/>
        <v>0.49104790117518532</v>
      </c>
      <c r="R1655" s="4">
        <f t="shared" si="178"/>
        <v>0.2159700299474169</v>
      </c>
      <c r="S1655" s="3">
        <v>8850540.7599999998</v>
      </c>
      <c r="T1655" s="3">
        <f t="shared" si="179"/>
        <v>-1114965.4100000001</v>
      </c>
      <c r="U1655" s="4">
        <f t="shared" si="180"/>
        <v>-0.12597709453405198</v>
      </c>
      <c r="V1655" s="2" t="s">
        <v>124</v>
      </c>
      <c r="W1655" s="2" t="s">
        <v>207</v>
      </c>
      <c r="X1655" s="2" t="s">
        <v>192</v>
      </c>
      <c r="Y1655" s="2">
        <v>3.64</v>
      </c>
      <c r="Z1655" s="2" t="s">
        <v>4145</v>
      </c>
      <c r="AA1655" s="2" t="s">
        <v>109</v>
      </c>
      <c r="AB1655" s="2" t="s">
        <v>77</v>
      </c>
      <c r="AC1655" s="2">
        <v>5.31</v>
      </c>
      <c r="AD1655" s="3">
        <v>0</v>
      </c>
      <c r="AE1655" s="5">
        <v>0</v>
      </c>
      <c r="AF1655" s="2">
        <v>0</v>
      </c>
      <c r="AG1655" s="3">
        <f t="shared" si="181"/>
        <v>0</v>
      </c>
      <c r="AH1655" s="2" t="s">
        <v>50</v>
      </c>
      <c r="AI1655" s="3">
        <v>0</v>
      </c>
    </row>
    <row r="1656" spans="1:35" x14ac:dyDescent="0.3">
      <c r="A1656" s="2" t="s">
        <v>4465</v>
      </c>
      <c r="B1656" s="2" t="s">
        <v>4466</v>
      </c>
      <c r="C1656" s="2" t="s">
        <v>201</v>
      </c>
      <c r="D1656" s="2" t="s">
        <v>54</v>
      </c>
      <c r="E1656" s="2">
        <v>2020</v>
      </c>
      <c r="F1656" s="2" t="s">
        <v>92</v>
      </c>
      <c r="G1656" s="2" t="s">
        <v>114</v>
      </c>
      <c r="H1656" s="2" t="s">
        <v>115</v>
      </c>
      <c r="I1656" s="2" t="s">
        <v>58</v>
      </c>
      <c r="J1656" s="2" t="s">
        <v>240</v>
      </c>
      <c r="K1656" s="3">
        <v>5126948.1399999997</v>
      </c>
      <c r="L1656" s="3">
        <v>1785276.93</v>
      </c>
      <c r="M1656" s="3">
        <f t="shared" si="175"/>
        <v>3341671.21</v>
      </c>
      <c r="N1656" s="3">
        <v>911266.05</v>
      </c>
      <c r="O1656" s="3">
        <f t="shared" si="176"/>
        <v>2430405.16</v>
      </c>
      <c r="P1656" s="3">
        <v>1701611.77</v>
      </c>
      <c r="Q1656" s="4">
        <f t="shared" si="177"/>
        <v>0.6517856468897304</v>
      </c>
      <c r="R1656" s="4">
        <f t="shared" si="178"/>
        <v>0.33189564698815155</v>
      </c>
      <c r="S1656" s="3">
        <v>5774407.6200000001</v>
      </c>
      <c r="T1656" s="3">
        <f t="shared" si="179"/>
        <v>-647459.48000000045</v>
      </c>
      <c r="U1656" s="4">
        <f t="shared" si="180"/>
        <v>-0.11212569714640278</v>
      </c>
      <c r="V1656" s="2" t="s">
        <v>124</v>
      </c>
      <c r="W1656" s="2" t="s">
        <v>125</v>
      </c>
      <c r="X1656" s="2" t="s">
        <v>118</v>
      </c>
      <c r="Y1656" s="2">
        <v>3.75</v>
      </c>
      <c r="Z1656" s="2" t="s">
        <v>4467</v>
      </c>
      <c r="AA1656" s="2" t="s">
        <v>148</v>
      </c>
      <c r="AB1656" s="2" t="s">
        <v>88</v>
      </c>
      <c r="AC1656" s="2">
        <v>5.0199999999999996</v>
      </c>
      <c r="AD1656" s="3">
        <v>0</v>
      </c>
      <c r="AE1656" s="5">
        <v>0</v>
      </c>
      <c r="AF1656" s="2">
        <v>0</v>
      </c>
      <c r="AG1656" s="3">
        <f t="shared" si="181"/>
        <v>0</v>
      </c>
      <c r="AH1656" s="2" t="s">
        <v>50</v>
      </c>
      <c r="AI1656" s="3">
        <v>0</v>
      </c>
    </row>
    <row r="1657" spans="1:35" x14ac:dyDescent="0.3">
      <c r="A1657" s="2" t="s">
        <v>4468</v>
      </c>
      <c r="B1657" s="2" t="s">
        <v>3988</v>
      </c>
      <c r="C1657" s="2" t="s">
        <v>403</v>
      </c>
      <c r="D1657" s="2" t="s">
        <v>54</v>
      </c>
      <c r="E1657" s="2">
        <v>2021</v>
      </c>
      <c r="F1657" s="2" t="s">
        <v>39</v>
      </c>
      <c r="G1657" s="2" t="s">
        <v>93</v>
      </c>
      <c r="H1657" s="2" t="s">
        <v>159</v>
      </c>
      <c r="I1657" s="2" t="s">
        <v>42</v>
      </c>
      <c r="J1657" s="2" t="s">
        <v>146</v>
      </c>
      <c r="K1657" s="3">
        <v>574376.07999999996</v>
      </c>
      <c r="L1657" s="3">
        <v>320165.68</v>
      </c>
      <c r="M1657" s="3">
        <f t="shared" si="175"/>
        <v>254210.39999999997</v>
      </c>
      <c r="N1657" s="3">
        <v>49749.120000000003</v>
      </c>
      <c r="O1657" s="3">
        <f t="shared" si="176"/>
        <v>204461.27999999997</v>
      </c>
      <c r="P1657" s="3">
        <v>148515.04</v>
      </c>
      <c r="Q1657" s="4">
        <f t="shared" si="177"/>
        <v>0.44258528314758511</v>
      </c>
      <c r="R1657" s="4">
        <f t="shared" si="178"/>
        <v>0.25856759216017494</v>
      </c>
      <c r="S1657" s="3">
        <v>679899.17</v>
      </c>
      <c r="T1657" s="3">
        <f t="shared" si="179"/>
        <v>-105523.09000000008</v>
      </c>
      <c r="U1657" s="4">
        <f t="shared" si="180"/>
        <v>-0.15520402826789753</v>
      </c>
      <c r="V1657" s="2" t="s">
        <v>95</v>
      </c>
      <c r="W1657" s="2" t="s">
        <v>45</v>
      </c>
      <c r="X1657" s="2" t="s">
        <v>160</v>
      </c>
      <c r="Y1657" s="2">
        <v>129.5</v>
      </c>
      <c r="Z1657" s="2" t="s">
        <v>4469</v>
      </c>
      <c r="AA1657" s="2" t="s">
        <v>48</v>
      </c>
      <c r="AB1657" s="2" t="s">
        <v>142</v>
      </c>
      <c r="AC1657" s="2">
        <v>5.55</v>
      </c>
      <c r="AD1657" s="3">
        <v>0</v>
      </c>
      <c r="AE1657" s="5">
        <v>0</v>
      </c>
      <c r="AF1657" s="2">
        <v>0</v>
      </c>
      <c r="AG1657" s="3">
        <f t="shared" si="181"/>
        <v>0</v>
      </c>
      <c r="AH1657" s="2" t="s">
        <v>50</v>
      </c>
      <c r="AI1657" s="3">
        <v>0</v>
      </c>
    </row>
    <row r="1658" spans="1:35" x14ac:dyDescent="0.3">
      <c r="A1658" s="2" t="s">
        <v>4470</v>
      </c>
      <c r="B1658" s="2" t="s">
        <v>3798</v>
      </c>
      <c r="C1658" s="2" t="s">
        <v>377</v>
      </c>
      <c r="D1658" s="2" t="s">
        <v>81</v>
      </c>
      <c r="E1658" s="2">
        <v>2023</v>
      </c>
      <c r="F1658" s="2" t="s">
        <v>55</v>
      </c>
      <c r="G1658" s="2" t="s">
        <v>40</v>
      </c>
      <c r="H1658" s="2" t="s">
        <v>279</v>
      </c>
      <c r="I1658" s="2" t="s">
        <v>39</v>
      </c>
      <c r="J1658" s="2" t="s">
        <v>273</v>
      </c>
      <c r="K1658" s="3">
        <v>4436384.46</v>
      </c>
      <c r="L1658" s="3">
        <v>2481052.52</v>
      </c>
      <c r="M1658" s="3">
        <f t="shared" si="175"/>
        <v>1955331.94</v>
      </c>
      <c r="N1658" s="3">
        <v>915848.75</v>
      </c>
      <c r="O1658" s="3">
        <f t="shared" si="176"/>
        <v>1039483.19</v>
      </c>
      <c r="P1658" s="3">
        <v>771369.2</v>
      </c>
      <c r="Q1658" s="4">
        <f t="shared" si="177"/>
        <v>0.44074898323848155</v>
      </c>
      <c r="R1658" s="4">
        <f t="shared" si="178"/>
        <v>0.17387338878199929</v>
      </c>
      <c r="S1658" s="3">
        <v>4678386.17</v>
      </c>
      <c r="T1658" s="3">
        <f t="shared" si="179"/>
        <v>-242001.70999999996</v>
      </c>
      <c r="U1658" s="4">
        <f t="shared" si="180"/>
        <v>-5.1727604606868094E-2</v>
      </c>
      <c r="V1658" s="2" t="s">
        <v>85</v>
      </c>
      <c r="W1658" s="2" t="s">
        <v>60</v>
      </c>
      <c r="X1658" s="2" t="s">
        <v>280</v>
      </c>
      <c r="Y1658" s="2">
        <v>0.79</v>
      </c>
      <c r="Z1658" s="2" t="s">
        <v>4471</v>
      </c>
      <c r="AA1658" s="2" t="s">
        <v>99</v>
      </c>
      <c r="AB1658" s="2" t="s">
        <v>182</v>
      </c>
      <c r="AC1658" s="2">
        <v>3.18</v>
      </c>
      <c r="AD1658" s="3">
        <v>0</v>
      </c>
      <c r="AE1658" s="5">
        <v>0</v>
      </c>
      <c r="AF1658" s="2">
        <v>0</v>
      </c>
      <c r="AG1658" s="3">
        <f t="shared" si="181"/>
        <v>0</v>
      </c>
      <c r="AH1658" s="2" t="s">
        <v>50</v>
      </c>
      <c r="AI1658" s="3">
        <v>0</v>
      </c>
    </row>
    <row r="1659" spans="1:35" x14ac:dyDescent="0.3">
      <c r="A1659" s="2" t="s">
        <v>4472</v>
      </c>
      <c r="B1659" s="2" t="s">
        <v>4473</v>
      </c>
      <c r="C1659" s="2" t="s">
        <v>227</v>
      </c>
      <c r="D1659" s="2" t="s">
        <v>104</v>
      </c>
      <c r="E1659" s="2">
        <v>2023</v>
      </c>
      <c r="F1659" s="2" t="s">
        <v>105</v>
      </c>
      <c r="G1659" s="2" t="s">
        <v>40</v>
      </c>
      <c r="H1659" s="2" t="s">
        <v>83</v>
      </c>
      <c r="I1659" s="2" t="s">
        <v>55</v>
      </c>
      <c r="J1659" s="2" t="s">
        <v>154</v>
      </c>
      <c r="K1659" s="3">
        <v>2490640.92</v>
      </c>
      <c r="L1659" s="3">
        <v>782472.47</v>
      </c>
      <c r="M1659" s="3">
        <f t="shared" si="175"/>
        <v>1708168.45</v>
      </c>
      <c r="N1659" s="3">
        <v>372481.71</v>
      </c>
      <c r="O1659" s="3">
        <f t="shared" si="176"/>
        <v>1335686.74</v>
      </c>
      <c r="P1659" s="3">
        <v>993529.76</v>
      </c>
      <c r="Q1659" s="4">
        <f t="shared" si="177"/>
        <v>0.6858348934538504</v>
      </c>
      <c r="R1659" s="4">
        <f t="shared" si="178"/>
        <v>0.39890525849065389</v>
      </c>
      <c r="S1659" s="3">
        <v>2136103.7400000002</v>
      </c>
      <c r="T1659" s="3">
        <f t="shared" si="179"/>
        <v>354537.1799999997</v>
      </c>
      <c r="U1659" s="4">
        <f t="shared" si="180"/>
        <v>0.165973764925855</v>
      </c>
      <c r="V1659" s="2" t="s">
        <v>107</v>
      </c>
      <c r="W1659" s="2" t="s">
        <v>125</v>
      </c>
      <c r="X1659" s="2" t="s">
        <v>86</v>
      </c>
      <c r="Y1659" s="2">
        <v>0.92</v>
      </c>
      <c r="Z1659" s="2" t="s">
        <v>1298</v>
      </c>
      <c r="AA1659" s="2" t="s">
        <v>63</v>
      </c>
      <c r="AB1659" s="2" t="s">
        <v>64</v>
      </c>
      <c r="AC1659" s="2">
        <v>9.27</v>
      </c>
      <c r="AD1659" s="3">
        <v>0</v>
      </c>
      <c r="AE1659" s="5">
        <v>0</v>
      </c>
      <c r="AF1659" s="2">
        <v>0</v>
      </c>
      <c r="AG1659" s="3">
        <f t="shared" si="181"/>
        <v>0</v>
      </c>
      <c r="AH1659" s="2" t="s">
        <v>50</v>
      </c>
      <c r="AI1659" s="3">
        <v>0</v>
      </c>
    </row>
    <row r="1660" spans="1:35" x14ac:dyDescent="0.3">
      <c r="A1660" s="2" t="s">
        <v>4474</v>
      </c>
      <c r="B1660" s="2" t="s">
        <v>473</v>
      </c>
      <c r="C1660" s="2" t="s">
        <v>474</v>
      </c>
      <c r="D1660" s="2" t="s">
        <v>81</v>
      </c>
      <c r="E1660" s="2">
        <v>2024</v>
      </c>
      <c r="F1660" s="2" t="s">
        <v>39</v>
      </c>
      <c r="G1660" s="2" t="s">
        <v>56</v>
      </c>
      <c r="H1660" s="2" t="s">
        <v>262</v>
      </c>
      <c r="I1660" s="2" t="s">
        <v>178</v>
      </c>
      <c r="J1660" s="2" t="s">
        <v>206</v>
      </c>
      <c r="K1660" s="3">
        <v>414093.59</v>
      </c>
      <c r="L1660" s="3">
        <v>206596.56</v>
      </c>
      <c r="M1660" s="3">
        <f t="shared" si="175"/>
        <v>207497.03000000003</v>
      </c>
      <c r="N1660" s="3">
        <v>63175.23</v>
      </c>
      <c r="O1660" s="3">
        <f t="shared" si="176"/>
        <v>144321.80000000002</v>
      </c>
      <c r="P1660" s="3">
        <v>108900.22</v>
      </c>
      <c r="Q1660" s="4">
        <f t="shared" si="177"/>
        <v>0.50108727836139655</v>
      </c>
      <c r="R1660" s="4">
        <f t="shared" si="178"/>
        <v>0.26298455863564563</v>
      </c>
      <c r="S1660" s="3">
        <v>336865.7</v>
      </c>
      <c r="T1660" s="3">
        <f t="shared" si="179"/>
        <v>77227.890000000014</v>
      </c>
      <c r="U1660" s="4">
        <f t="shared" si="180"/>
        <v>0.22925423989441493</v>
      </c>
      <c r="V1660" s="2" t="s">
        <v>85</v>
      </c>
      <c r="W1660" s="2" t="s">
        <v>96</v>
      </c>
      <c r="X1660" s="2" t="s">
        <v>264</v>
      </c>
      <c r="Y1660" s="2">
        <v>83.5</v>
      </c>
      <c r="Z1660" s="2" t="s">
        <v>4475</v>
      </c>
      <c r="AA1660" s="2" t="s">
        <v>63</v>
      </c>
      <c r="AB1660" s="2" t="s">
        <v>182</v>
      </c>
      <c r="AC1660" s="2">
        <v>7.16</v>
      </c>
      <c r="AD1660" s="3">
        <v>1300413.6200000001</v>
      </c>
      <c r="AE1660" s="5">
        <v>11.32</v>
      </c>
      <c r="AF1660" s="2">
        <v>36</v>
      </c>
      <c r="AG1660" s="3">
        <f t="shared" si="181"/>
        <v>42771.20913845818</v>
      </c>
      <c r="AH1660" s="2" t="s">
        <v>50</v>
      </c>
      <c r="AI1660" s="3">
        <v>0</v>
      </c>
    </row>
    <row r="1661" spans="1:35" x14ac:dyDescent="0.3">
      <c r="A1661" s="2" t="s">
        <v>4476</v>
      </c>
      <c r="B1661" s="2" t="s">
        <v>3510</v>
      </c>
      <c r="C1661" s="2" t="s">
        <v>648</v>
      </c>
      <c r="D1661" s="2" t="s">
        <v>104</v>
      </c>
      <c r="E1661" s="2">
        <v>2021</v>
      </c>
      <c r="F1661" s="2" t="s">
        <v>105</v>
      </c>
      <c r="G1661" s="2" t="s">
        <v>93</v>
      </c>
      <c r="H1661" s="2" t="s">
        <v>221</v>
      </c>
      <c r="I1661" s="2" t="s">
        <v>55</v>
      </c>
      <c r="J1661" s="2" t="s">
        <v>217</v>
      </c>
      <c r="K1661" s="3">
        <v>858762.85</v>
      </c>
      <c r="L1661" s="3">
        <v>415841.89</v>
      </c>
      <c r="M1661" s="3">
        <f t="shared" si="175"/>
        <v>442920.95999999996</v>
      </c>
      <c r="N1661" s="3">
        <v>88709.9</v>
      </c>
      <c r="O1661" s="3">
        <f t="shared" si="176"/>
        <v>354211.05999999994</v>
      </c>
      <c r="P1661" s="3">
        <v>269550.19</v>
      </c>
      <c r="Q1661" s="4">
        <f t="shared" si="177"/>
        <v>0.51576632594202232</v>
      </c>
      <c r="R1661" s="4">
        <f t="shared" si="178"/>
        <v>0.31388198732630318</v>
      </c>
      <c r="S1661" s="3">
        <v>917359.85</v>
      </c>
      <c r="T1661" s="3">
        <f t="shared" si="179"/>
        <v>-58597</v>
      </c>
      <c r="U1661" s="4">
        <f t="shared" si="180"/>
        <v>-6.3875697197779038E-2</v>
      </c>
      <c r="V1661" s="2" t="s">
        <v>73</v>
      </c>
      <c r="W1661" s="2" t="s">
        <v>60</v>
      </c>
      <c r="X1661" s="2" t="s">
        <v>222</v>
      </c>
      <c r="Y1661" s="2">
        <v>18.899999999999999</v>
      </c>
      <c r="Z1661" s="2" t="s">
        <v>3786</v>
      </c>
      <c r="AA1661" s="2" t="s">
        <v>99</v>
      </c>
      <c r="AB1661" s="2" t="s">
        <v>242</v>
      </c>
      <c r="AC1661" s="2">
        <v>2.8</v>
      </c>
      <c r="AD1661" s="3">
        <v>0</v>
      </c>
      <c r="AE1661" s="5">
        <v>0</v>
      </c>
      <c r="AF1661" s="2">
        <v>0</v>
      </c>
      <c r="AG1661" s="3">
        <f t="shared" si="181"/>
        <v>0</v>
      </c>
      <c r="AH1661" s="2" t="s">
        <v>50</v>
      </c>
      <c r="AI1661" s="3">
        <v>0</v>
      </c>
    </row>
    <row r="1662" spans="1:35" x14ac:dyDescent="0.3">
      <c r="A1662" s="2" t="s">
        <v>4477</v>
      </c>
      <c r="B1662" s="2" t="s">
        <v>4478</v>
      </c>
      <c r="C1662" s="2" t="s">
        <v>474</v>
      </c>
      <c r="D1662" s="2" t="s">
        <v>81</v>
      </c>
      <c r="E1662" s="2">
        <v>2024</v>
      </c>
      <c r="F1662" s="2" t="s">
        <v>92</v>
      </c>
      <c r="G1662" s="2" t="s">
        <v>69</v>
      </c>
      <c r="H1662" s="2" t="s">
        <v>165</v>
      </c>
      <c r="I1662" s="2" t="s">
        <v>131</v>
      </c>
      <c r="J1662" s="2" t="s">
        <v>132</v>
      </c>
      <c r="K1662" s="3">
        <v>9117956.5199999996</v>
      </c>
      <c r="L1662" s="3">
        <v>2854999.29</v>
      </c>
      <c r="M1662" s="3">
        <f t="shared" si="175"/>
        <v>6262957.2299999995</v>
      </c>
      <c r="N1662" s="3">
        <v>790241.78</v>
      </c>
      <c r="O1662" s="3">
        <f t="shared" si="176"/>
        <v>5472715.4499999993</v>
      </c>
      <c r="P1662" s="3">
        <v>4186317.19</v>
      </c>
      <c r="Q1662" s="4">
        <f t="shared" si="177"/>
        <v>0.68688167313173365</v>
      </c>
      <c r="R1662" s="4">
        <f t="shared" si="178"/>
        <v>0.45912888275102237</v>
      </c>
      <c r="S1662" s="3">
        <v>9286400.1999999993</v>
      </c>
      <c r="T1662" s="3">
        <f t="shared" si="179"/>
        <v>-168443.6799999997</v>
      </c>
      <c r="U1662" s="4">
        <f t="shared" si="180"/>
        <v>-1.8138748747873232E-2</v>
      </c>
      <c r="V1662" s="2" t="s">
        <v>124</v>
      </c>
      <c r="W1662" s="2" t="s">
        <v>134</v>
      </c>
      <c r="X1662" s="2" t="s">
        <v>167</v>
      </c>
      <c r="Y1662" s="2">
        <v>17.2</v>
      </c>
      <c r="Z1662" s="2" t="s">
        <v>4479</v>
      </c>
      <c r="AA1662" s="2" t="s">
        <v>148</v>
      </c>
      <c r="AB1662" s="2" t="s">
        <v>100</v>
      </c>
      <c r="AC1662" s="2">
        <v>8.67</v>
      </c>
      <c r="AD1662" s="3">
        <v>0</v>
      </c>
      <c r="AE1662" s="5">
        <v>0</v>
      </c>
      <c r="AF1662" s="2">
        <v>0</v>
      </c>
      <c r="AG1662" s="3">
        <f t="shared" si="181"/>
        <v>0</v>
      </c>
      <c r="AH1662" s="2" t="s">
        <v>50</v>
      </c>
      <c r="AI1662" s="3">
        <v>0</v>
      </c>
    </row>
    <row r="1663" spans="1:35" x14ac:dyDescent="0.3">
      <c r="A1663" s="2" t="s">
        <v>4480</v>
      </c>
      <c r="B1663" s="2" t="s">
        <v>3798</v>
      </c>
      <c r="C1663" s="2" t="s">
        <v>377</v>
      </c>
      <c r="D1663" s="2" t="s">
        <v>81</v>
      </c>
      <c r="E1663" s="2">
        <v>2023</v>
      </c>
      <c r="F1663" s="2" t="s">
        <v>68</v>
      </c>
      <c r="G1663" s="2" t="s">
        <v>114</v>
      </c>
      <c r="H1663" s="2" t="s">
        <v>234</v>
      </c>
      <c r="I1663" s="2" t="s">
        <v>71</v>
      </c>
      <c r="J1663" s="2" t="s">
        <v>293</v>
      </c>
      <c r="K1663" s="3">
        <v>1532003.8</v>
      </c>
      <c r="L1663" s="3">
        <v>564967.81999999995</v>
      </c>
      <c r="M1663" s="3">
        <f t="shared" si="175"/>
        <v>967035.9800000001</v>
      </c>
      <c r="N1663" s="3">
        <v>232082.97</v>
      </c>
      <c r="O1663" s="3">
        <f t="shared" si="176"/>
        <v>734953.01000000013</v>
      </c>
      <c r="P1663" s="3">
        <v>563604.92000000004</v>
      </c>
      <c r="Q1663" s="4">
        <f t="shared" si="177"/>
        <v>0.6312229643294619</v>
      </c>
      <c r="R1663" s="4">
        <f t="shared" si="178"/>
        <v>0.36788741646724377</v>
      </c>
      <c r="S1663" s="3">
        <v>1804590.02</v>
      </c>
      <c r="T1663" s="3">
        <f t="shared" si="179"/>
        <v>-272586.21999999997</v>
      </c>
      <c r="U1663" s="4">
        <f t="shared" si="180"/>
        <v>-0.15105160561621633</v>
      </c>
      <c r="V1663" s="2" t="s">
        <v>95</v>
      </c>
      <c r="W1663" s="2" t="s">
        <v>134</v>
      </c>
      <c r="X1663" s="2" t="s">
        <v>236</v>
      </c>
      <c r="Y1663" s="2">
        <v>3.67</v>
      </c>
      <c r="Z1663" s="2" t="s">
        <v>4481</v>
      </c>
      <c r="AA1663" s="2" t="s">
        <v>48</v>
      </c>
      <c r="AB1663" s="2" t="s">
        <v>100</v>
      </c>
      <c r="AC1663" s="2">
        <v>4.62</v>
      </c>
      <c r="AD1663" s="3">
        <v>0</v>
      </c>
      <c r="AE1663" s="5">
        <v>0</v>
      </c>
      <c r="AF1663" s="2">
        <v>0</v>
      </c>
      <c r="AG1663" s="3">
        <f t="shared" si="181"/>
        <v>0</v>
      </c>
      <c r="AH1663" s="2" t="s">
        <v>50</v>
      </c>
      <c r="AI1663" s="3">
        <v>0</v>
      </c>
    </row>
    <row r="1664" spans="1:35" x14ac:dyDescent="0.3">
      <c r="A1664" s="2" t="s">
        <v>4482</v>
      </c>
      <c r="B1664" s="2" t="s">
        <v>4483</v>
      </c>
      <c r="C1664" s="2" t="s">
        <v>292</v>
      </c>
      <c r="D1664" s="2" t="s">
        <v>81</v>
      </c>
      <c r="E1664" s="2">
        <v>2022</v>
      </c>
      <c r="F1664" s="2" t="s">
        <v>82</v>
      </c>
      <c r="G1664" s="2" t="s">
        <v>93</v>
      </c>
      <c r="H1664" s="2" t="s">
        <v>94</v>
      </c>
      <c r="I1664" s="2" t="s">
        <v>178</v>
      </c>
      <c r="J1664" s="2" t="s">
        <v>206</v>
      </c>
      <c r="K1664" s="3">
        <v>3475811.84</v>
      </c>
      <c r="L1664" s="3">
        <v>1047044.77</v>
      </c>
      <c r="M1664" s="3">
        <f t="shared" si="175"/>
        <v>2428767.0699999998</v>
      </c>
      <c r="N1664" s="3">
        <v>630423.4</v>
      </c>
      <c r="O1664" s="3">
        <f t="shared" si="176"/>
        <v>1798343.67</v>
      </c>
      <c r="P1664" s="3">
        <v>1403214.83</v>
      </c>
      <c r="Q1664" s="4">
        <f t="shared" si="177"/>
        <v>0.69876252852628518</v>
      </c>
      <c r="R1664" s="4">
        <f t="shared" si="178"/>
        <v>0.40370851317429202</v>
      </c>
      <c r="S1664" s="3">
        <v>3889490.11</v>
      </c>
      <c r="T1664" s="3">
        <f t="shared" si="179"/>
        <v>-413678.27</v>
      </c>
      <c r="U1664" s="4">
        <f t="shared" si="180"/>
        <v>-0.10635796937403706</v>
      </c>
      <c r="V1664" s="2" t="s">
        <v>73</v>
      </c>
      <c r="W1664" s="2" t="s">
        <v>125</v>
      </c>
      <c r="X1664" s="2" t="s">
        <v>97</v>
      </c>
      <c r="Y1664" s="2">
        <v>1550</v>
      </c>
      <c r="Z1664" s="2" t="s">
        <v>4484</v>
      </c>
      <c r="AA1664" s="2" t="s">
        <v>148</v>
      </c>
      <c r="AB1664" s="2" t="s">
        <v>77</v>
      </c>
      <c r="AC1664" s="2">
        <v>1.65</v>
      </c>
      <c r="AD1664" s="3">
        <v>4392401.29</v>
      </c>
      <c r="AE1664" s="5">
        <v>13.93</v>
      </c>
      <c r="AF1664" s="2">
        <v>48</v>
      </c>
      <c r="AG1664" s="3">
        <f t="shared" si="181"/>
        <v>119874.67198986722</v>
      </c>
      <c r="AH1664" s="2" t="s">
        <v>50</v>
      </c>
      <c r="AI1664" s="3">
        <v>0</v>
      </c>
    </row>
    <row r="1665" spans="1:35" x14ac:dyDescent="0.3">
      <c r="A1665" s="2" t="s">
        <v>4485</v>
      </c>
      <c r="B1665" s="2" t="s">
        <v>994</v>
      </c>
      <c r="C1665" s="2" t="s">
        <v>292</v>
      </c>
      <c r="D1665" s="2" t="s">
        <v>81</v>
      </c>
      <c r="E1665" s="2">
        <v>2022</v>
      </c>
      <c r="F1665" s="2" t="s">
        <v>105</v>
      </c>
      <c r="G1665" s="2" t="s">
        <v>40</v>
      </c>
      <c r="H1665" s="2" t="s">
        <v>83</v>
      </c>
      <c r="I1665" s="2" t="s">
        <v>39</v>
      </c>
      <c r="J1665" s="2" t="s">
        <v>487</v>
      </c>
      <c r="K1665" s="3">
        <v>4137321.75</v>
      </c>
      <c r="L1665" s="3">
        <v>1471011.93</v>
      </c>
      <c r="M1665" s="3">
        <f t="shared" si="175"/>
        <v>2666309.8200000003</v>
      </c>
      <c r="N1665" s="3">
        <v>381861.44</v>
      </c>
      <c r="O1665" s="3">
        <f t="shared" si="176"/>
        <v>2284448.3800000004</v>
      </c>
      <c r="P1665" s="3">
        <v>1631195.37</v>
      </c>
      <c r="Q1665" s="4">
        <f t="shared" si="177"/>
        <v>0.64445309819087682</v>
      </c>
      <c r="R1665" s="4">
        <f t="shared" si="178"/>
        <v>0.39426360060104104</v>
      </c>
      <c r="S1665" s="3">
        <v>4259769.2699999996</v>
      </c>
      <c r="T1665" s="3">
        <f t="shared" si="179"/>
        <v>-122447.51999999955</v>
      </c>
      <c r="U1665" s="4">
        <f t="shared" si="180"/>
        <v>-2.8745106187406146E-2</v>
      </c>
      <c r="V1665" s="2" t="s">
        <v>85</v>
      </c>
      <c r="W1665" s="2" t="s">
        <v>117</v>
      </c>
      <c r="X1665" s="2" t="s">
        <v>86</v>
      </c>
      <c r="Y1665" s="2">
        <v>0.92</v>
      </c>
      <c r="Z1665" s="2" t="s">
        <v>4324</v>
      </c>
      <c r="AA1665" s="2" t="s">
        <v>109</v>
      </c>
      <c r="AB1665" s="2" t="s">
        <v>88</v>
      </c>
      <c r="AC1665" s="2">
        <v>5.1100000000000003</v>
      </c>
      <c r="AD1665" s="3">
        <v>0</v>
      </c>
      <c r="AE1665" s="5">
        <v>0</v>
      </c>
      <c r="AF1665" s="2">
        <v>0</v>
      </c>
      <c r="AG1665" s="3">
        <f t="shared" si="181"/>
        <v>0</v>
      </c>
      <c r="AH1665" s="2" t="s">
        <v>50</v>
      </c>
      <c r="AI1665" s="3">
        <v>0</v>
      </c>
    </row>
    <row r="1666" spans="1:35" x14ac:dyDescent="0.3">
      <c r="A1666" s="2" t="s">
        <v>4486</v>
      </c>
      <c r="B1666" s="2" t="s">
        <v>2179</v>
      </c>
      <c r="C1666" s="2" t="s">
        <v>932</v>
      </c>
      <c r="D1666" s="2" t="s">
        <v>81</v>
      </c>
      <c r="E1666" s="2">
        <v>2020</v>
      </c>
      <c r="F1666" s="2" t="s">
        <v>92</v>
      </c>
      <c r="G1666" s="2" t="s">
        <v>114</v>
      </c>
      <c r="H1666" s="2" t="s">
        <v>190</v>
      </c>
      <c r="I1666" s="2" t="s">
        <v>55</v>
      </c>
      <c r="J1666" s="2" t="s">
        <v>217</v>
      </c>
      <c r="K1666" s="3">
        <v>6670589.7999999998</v>
      </c>
      <c r="L1666" s="3">
        <v>2339997.7799999998</v>
      </c>
      <c r="M1666" s="3">
        <f t="shared" ref="M1666:M1729" si="182">K1666-L1666</f>
        <v>4330592.0199999996</v>
      </c>
      <c r="N1666" s="3">
        <v>1343254.07</v>
      </c>
      <c r="O1666" s="3">
        <f t="shared" ref="O1666:O1729" si="183">M1666-N1666</f>
        <v>2987337.9499999993</v>
      </c>
      <c r="P1666" s="3">
        <v>2158497.5699999998</v>
      </c>
      <c r="Q1666" s="4">
        <f t="shared" ref="Q1666:Q1729" si="184">IF(K1666&lt;&gt;0,M1666/K1666,0)</f>
        <v>0.64920676429541502</v>
      </c>
      <c r="R1666" s="4">
        <f t="shared" ref="R1666:R1729" si="185">IF(K1666&lt;&gt;0,P1666/K1666,0)</f>
        <v>0.32358421589647141</v>
      </c>
      <c r="S1666" s="3">
        <v>7682504.6799999997</v>
      </c>
      <c r="T1666" s="3">
        <f t="shared" ref="T1666:T1729" si="186">K1666-S1666</f>
        <v>-1011914.8799999999</v>
      </c>
      <c r="U1666" s="4">
        <f t="shared" ref="U1666:U1729" si="187">IF(S1666&lt;&gt;0,T1666/S1666,0)</f>
        <v>-0.13171679317480089</v>
      </c>
      <c r="V1666" s="2" t="s">
        <v>124</v>
      </c>
      <c r="W1666" s="2" t="s">
        <v>134</v>
      </c>
      <c r="X1666" s="2" t="s">
        <v>192</v>
      </c>
      <c r="Y1666" s="2">
        <v>3.64</v>
      </c>
      <c r="Z1666" s="2" t="s">
        <v>4487</v>
      </c>
      <c r="AA1666" s="2" t="s">
        <v>63</v>
      </c>
      <c r="AB1666" s="2" t="s">
        <v>149</v>
      </c>
      <c r="AC1666" s="2">
        <v>9.82</v>
      </c>
      <c r="AD1666" s="3">
        <v>0</v>
      </c>
      <c r="AE1666" s="5">
        <v>0</v>
      </c>
      <c r="AF1666" s="2">
        <v>0</v>
      </c>
      <c r="AG1666" s="3">
        <f t="shared" ref="AG1666:AG1729" si="188">IF(AD1666&gt;0,(AD1666*(AE1666/100/12)*(1+AE1666/100/12)^AF1666)/((1+AE1666/100/12)^AF1666-1),0)</f>
        <v>0</v>
      </c>
      <c r="AH1666" s="2" t="s">
        <v>50</v>
      </c>
      <c r="AI1666" s="3">
        <v>0</v>
      </c>
    </row>
    <row r="1667" spans="1:35" x14ac:dyDescent="0.3">
      <c r="A1667" s="2" t="s">
        <v>4488</v>
      </c>
      <c r="B1667" s="2" t="s">
        <v>4489</v>
      </c>
      <c r="C1667" s="2" t="s">
        <v>315</v>
      </c>
      <c r="D1667" s="2" t="s">
        <v>104</v>
      </c>
      <c r="E1667" s="2">
        <v>2020</v>
      </c>
      <c r="F1667" s="2" t="s">
        <v>58</v>
      </c>
      <c r="G1667" s="2" t="s">
        <v>40</v>
      </c>
      <c r="H1667" s="2" t="s">
        <v>139</v>
      </c>
      <c r="I1667" s="2" t="s">
        <v>55</v>
      </c>
      <c r="J1667" s="2" t="s">
        <v>217</v>
      </c>
      <c r="K1667" s="3">
        <v>1323955.1100000001</v>
      </c>
      <c r="L1667" s="3">
        <v>534882.41</v>
      </c>
      <c r="M1667" s="3">
        <f t="shared" si="182"/>
        <v>789072.70000000007</v>
      </c>
      <c r="N1667" s="3">
        <v>191459.85</v>
      </c>
      <c r="O1667" s="3">
        <f t="shared" si="183"/>
        <v>597612.85000000009</v>
      </c>
      <c r="P1667" s="3">
        <v>422358.52</v>
      </c>
      <c r="Q1667" s="4">
        <f t="shared" si="184"/>
        <v>0.59599656668117695</v>
      </c>
      <c r="R1667" s="4">
        <f t="shared" si="185"/>
        <v>0.31901271939650583</v>
      </c>
      <c r="S1667" s="3">
        <v>1338864.03</v>
      </c>
      <c r="T1667" s="3">
        <f t="shared" si="186"/>
        <v>-14908.919999999925</v>
      </c>
      <c r="U1667" s="4">
        <f t="shared" si="187"/>
        <v>-1.1135499696709251E-2</v>
      </c>
      <c r="V1667" s="2" t="s">
        <v>133</v>
      </c>
      <c r="W1667" s="2" t="s">
        <v>60</v>
      </c>
      <c r="X1667" s="2" t="s">
        <v>86</v>
      </c>
      <c r="Y1667" s="2">
        <v>0.92</v>
      </c>
      <c r="Z1667" s="2" t="s">
        <v>1483</v>
      </c>
      <c r="AA1667" s="2" t="s">
        <v>224</v>
      </c>
      <c r="AB1667" s="2" t="s">
        <v>209</v>
      </c>
      <c r="AC1667" s="2">
        <v>3.03</v>
      </c>
      <c r="AD1667" s="3">
        <v>0</v>
      </c>
      <c r="AE1667" s="5">
        <v>0</v>
      </c>
      <c r="AF1667" s="2">
        <v>0</v>
      </c>
      <c r="AG1667" s="3">
        <f t="shared" si="188"/>
        <v>0</v>
      </c>
      <c r="AH1667" s="2" t="s">
        <v>50</v>
      </c>
      <c r="AI1667" s="3">
        <v>0</v>
      </c>
    </row>
    <row r="1668" spans="1:35" x14ac:dyDescent="0.3">
      <c r="A1668" s="2" t="s">
        <v>4490</v>
      </c>
      <c r="B1668" s="2" t="s">
        <v>4491</v>
      </c>
      <c r="C1668" s="2" t="s">
        <v>261</v>
      </c>
      <c r="D1668" s="2" t="s">
        <v>54</v>
      </c>
      <c r="E1668" s="2">
        <v>2024</v>
      </c>
      <c r="F1668" s="2" t="s">
        <v>39</v>
      </c>
      <c r="G1668" s="2" t="s">
        <v>40</v>
      </c>
      <c r="H1668" s="2" t="s">
        <v>139</v>
      </c>
      <c r="I1668" s="2" t="s">
        <v>131</v>
      </c>
      <c r="J1668" s="2" t="s">
        <v>544</v>
      </c>
      <c r="K1668" s="3">
        <v>3441968.43</v>
      </c>
      <c r="L1668" s="3">
        <v>1454796.55</v>
      </c>
      <c r="M1668" s="3">
        <f t="shared" si="182"/>
        <v>1987171.8800000001</v>
      </c>
      <c r="N1668" s="3">
        <v>459511.37</v>
      </c>
      <c r="O1668" s="3">
        <f t="shared" si="183"/>
        <v>1527660.5100000002</v>
      </c>
      <c r="P1668" s="3">
        <v>1189789.5900000001</v>
      </c>
      <c r="Q1668" s="4">
        <f t="shared" si="184"/>
        <v>0.57733588218878584</v>
      </c>
      <c r="R1668" s="4">
        <f t="shared" si="185"/>
        <v>0.34567126753106214</v>
      </c>
      <c r="S1668" s="3">
        <v>3411244.94</v>
      </c>
      <c r="T1668" s="3">
        <f t="shared" si="186"/>
        <v>30723.490000000224</v>
      </c>
      <c r="U1668" s="4">
        <f t="shared" si="187"/>
        <v>9.0065329638862653E-3</v>
      </c>
      <c r="V1668" s="2" t="s">
        <v>107</v>
      </c>
      <c r="W1668" s="2" t="s">
        <v>96</v>
      </c>
      <c r="X1668" s="2" t="s">
        <v>86</v>
      </c>
      <c r="Y1668" s="2">
        <v>0.92</v>
      </c>
      <c r="Z1668" s="2" t="s">
        <v>4492</v>
      </c>
      <c r="AA1668" s="2" t="s">
        <v>99</v>
      </c>
      <c r="AB1668" s="2" t="s">
        <v>88</v>
      </c>
      <c r="AC1668" s="2">
        <v>3.01</v>
      </c>
      <c r="AD1668" s="3">
        <v>0</v>
      </c>
      <c r="AE1668" s="5">
        <v>0</v>
      </c>
      <c r="AF1668" s="2">
        <v>0</v>
      </c>
      <c r="AG1668" s="3">
        <f t="shared" si="188"/>
        <v>0</v>
      </c>
      <c r="AH1668" s="2" t="s">
        <v>50</v>
      </c>
      <c r="AI1668" s="3">
        <v>0</v>
      </c>
    </row>
    <row r="1669" spans="1:35" x14ac:dyDescent="0.3">
      <c r="A1669" s="2" t="s">
        <v>4493</v>
      </c>
      <c r="B1669" s="2" t="s">
        <v>4138</v>
      </c>
      <c r="C1669" s="2" t="s">
        <v>363</v>
      </c>
      <c r="D1669" s="2" t="s">
        <v>81</v>
      </c>
      <c r="E1669" s="2">
        <v>2022</v>
      </c>
      <c r="F1669" s="2" t="s">
        <v>55</v>
      </c>
      <c r="G1669" s="2" t="s">
        <v>93</v>
      </c>
      <c r="H1669" s="2" t="s">
        <v>94</v>
      </c>
      <c r="I1669" s="2" t="s">
        <v>39</v>
      </c>
      <c r="J1669" s="2" t="s">
        <v>566</v>
      </c>
      <c r="K1669" s="3">
        <v>3926437.56</v>
      </c>
      <c r="L1669" s="3">
        <v>1203062.6299999999</v>
      </c>
      <c r="M1669" s="3">
        <f t="shared" si="182"/>
        <v>2723374.93</v>
      </c>
      <c r="N1669" s="3">
        <v>614300.46</v>
      </c>
      <c r="O1669" s="3">
        <f t="shared" si="183"/>
        <v>2109074.4700000002</v>
      </c>
      <c r="P1669" s="3">
        <v>1566419.25</v>
      </c>
      <c r="Q1669" s="4">
        <f t="shared" si="184"/>
        <v>0.69359944947144403</v>
      </c>
      <c r="R1669" s="4">
        <f t="shared" si="185"/>
        <v>0.39894159172621607</v>
      </c>
      <c r="S1669" s="3">
        <v>3443212.72</v>
      </c>
      <c r="T1669" s="3">
        <f t="shared" si="186"/>
        <v>483224.83999999985</v>
      </c>
      <c r="U1669" s="4">
        <f t="shared" si="187"/>
        <v>0.14034126825600243</v>
      </c>
      <c r="V1669" s="2" t="s">
        <v>73</v>
      </c>
      <c r="W1669" s="2" t="s">
        <v>125</v>
      </c>
      <c r="X1669" s="2" t="s">
        <v>97</v>
      </c>
      <c r="Y1669" s="2">
        <v>1550</v>
      </c>
      <c r="Z1669" s="2" t="s">
        <v>4494</v>
      </c>
      <c r="AA1669" s="2" t="s">
        <v>48</v>
      </c>
      <c r="AB1669" s="2" t="s">
        <v>142</v>
      </c>
      <c r="AC1669" s="2">
        <v>1.18</v>
      </c>
      <c r="AD1669" s="3">
        <v>0</v>
      </c>
      <c r="AE1669" s="5">
        <v>0</v>
      </c>
      <c r="AF1669" s="2">
        <v>0</v>
      </c>
      <c r="AG1669" s="3">
        <f t="shared" si="188"/>
        <v>0</v>
      </c>
      <c r="AH1669" s="2" t="s">
        <v>50</v>
      </c>
      <c r="AI1669" s="3">
        <v>0</v>
      </c>
    </row>
    <row r="1670" spans="1:35" x14ac:dyDescent="0.3">
      <c r="A1670" s="2" t="s">
        <v>4495</v>
      </c>
      <c r="B1670" s="2" t="s">
        <v>2208</v>
      </c>
      <c r="C1670" s="2" t="s">
        <v>411</v>
      </c>
      <c r="D1670" s="2" t="s">
        <v>54</v>
      </c>
      <c r="E1670" s="2">
        <v>2022</v>
      </c>
      <c r="F1670" s="2" t="s">
        <v>68</v>
      </c>
      <c r="G1670" s="2" t="s">
        <v>93</v>
      </c>
      <c r="H1670" s="2" t="s">
        <v>159</v>
      </c>
      <c r="I1670" s="2" t="s">
        <v>58</v>
      </c>
      <c r="J1670" s="2" t="s">
        <v>240</v>
      </c>
      <c r="K1670" s="3">
        <v>1478227.2</v>
      </c>
      <c r="L1670" s="3">
        <v>613506.72</v>
      </c>
      <c r="M1670" s="3">
        <f t="shared" si="182"/>
        <v>864720.48</v>
      </c>
      <c r="N1670" s="3">
        <v>201024.49</v>
      </c>
      <c r="O1670" s="3">
        <f t="shared" si="183"/>
        <v>663695.99</v>
      </c>
      <c r="P1670" s="3">
        <v>517228.27</v>
      </c>
      <c r="Q1670" s="4">
        <f t="shared" si="184"/>
        <v>0.58497129534620929</v>
      </c>
      <c r="R1670" s="4">
        <f t="shared" si="185"/>
        <v>0.34989768149307499</v>
      </c>
      <c r="S1670" s="3">
        <v>1649595.05</v>
      </c>
      <c r="T1670" s="3">
        <f t="shared" si="186"/>
        <v>-171367.85000000009</v>
      </c>
      <c r="U1670" s="4">
        <f t="shared" si="187"/>
        <v>-0.1038847988783672</v>
      </c>
      <c r="V1670" s="2" t="s">
        <v>73</v>
      </c>
      <c r="W1670" s="2" t="s">
        <v>60</v>
      </c>
      <c r="X1670" s="2" t="s">
        <v>160</v>
      </c>
      <c r="Y1670" s="2">
        <v>129.5</v>
      </c>
      <c r="Z1670" s="2" t="s">
        <v>4496</v>
      </c>
      <c r="AA1670" s="2" t="s">
        <v>76</v>
      </c>
      <c r="AB1670" s="2" t="s">
        <v>49</v>
      </c>
      <c r="AC1670" s="2">
        <v>6.64</v>
      </c>
      <c r="AD1670" s="3">
        <v>0</v>
      </c>
      <c r="AE1670" s="5">
        <v>0</v>
      </c>
      <c r="AF1670" s="2">
        <v>0</v>
      </c>
      <c r="AG1670" s="3">
        <f t="shared" si="188"/>
        <v>0</v>
      </c>
      <c r="AH1670" s="2" t="s">
        <v>50</v>
      </c>
      <c r="AI1670" s="3">
        <v>0</v>
      </c>
    </row>
    <row r="1671" spans="1:35" x14ac:dyDescent="0.3">
      <c r="A1671" s="2" t="s">
        <v>4497</v>
      </c>
      <c r="B1671" s="2" t="s">
        <v>2380</v>
      </c>
      <c r="C1671" s="2" t="s">
        <v>448</v>
      </c>
      <c r="D1671" s="2" t="s">
        <v>54</v>
      </c>
      <c r="E1671" s="2">
        <v>2021</v>
      </c>
      <c r="F1671" s="2" t="s">
        <v>82</v>
      </c>
      <c r="G1671" s="2" t="s">
        <v>93</v>
      </c>
      <c r="H1671" s="2" t="s">
        <v>94</v>
      </c>
      <c r="I1671" s="2" t="s">
        <v>39</v>
      </c>
      <c r="J1671" s="2" t="s">
        <v>116</v>
      </c>
      <c r="K1671" s="3">
        <v>5602320.4900000002</v>
      </c>
      <c r="L1671" s="3">
        <v>2912327.39</v>
      </c>
      <c r="M1671" s="3">
        <f t="shared" si="182"/>
        <v>2689993.1</v>
      </c>
      <c r="N1671" s="3">
        <v>662343.57999999996</v>
      </c>
      <c r="O1671" s="3">
        <f t="shared" si="183"/>
        <v>2027649.52</v>
      </c>
      <c r="P1671" s="3">
        <v>1480878.13</v>
      </c>
      <c r="Q1671" s="4">
        <f t="shared" si="184"/>
        <v>0.48015694653698754</v>
      </c>
      <c r="R1671" s="4">
        <f t="shared" si="185"/>
        <v>0.2643329907032862</v>
      </c>
      <c r="S1671" s="3">
        <v>4991035.79</v>
      </c>
      <c r="T1671" s="3">
        <f t="shared" si="186"/>
        <v>611284.70000000019</v>
      </c>
      <c r="U1671" s="4">
        <f t="shared" si="187"/>
        <v>0.12247652105095407</v>
      </c>
      <c r="V1671" s="2" t="s">
        <v>133</v>
      </c>
      <c r="W1671" s="2" t="s">
        <v>117</v>
      </c>
      <c r="X1671" s="2" t="s">
        <v>97</v>
      </c>
      <c r="Y1671" s="2">
        <v>1550</v>
      </c>
      <c r="Z1671" s="2" t="s">
        <v>4026</v>
      </c>
      <c r="AA1671" s="2" t="s">
        <v>224</v>
      </c>
      <c r="AB1671" s="2" t="s">
        <v>88</v>
      </c>
      <c r="AC1671" s="2">
        <v>8.14</v>
      </c>
      <c r="AD1671" s="3">
        <v>0</v>
      </c>
      <c r="AE1671" s="5">
        <v>0</v>
      </c>
      <c r="AF1671" s="2">
        <v>0</v>
      </c>
      <c r="AG1671" s="3">
        <f t="shared" si="188"/>
        <v>0</v>
      </c>
      <c r="AH1671" s="2" t="s">
        <v>50</v>
      </c>
      <c r="AI1671" s="3">
        <v>0</v>
      </c>
    </row>
    <row r="1672" spans="1:35" x14ac:dyDescent="0.3">
      <c r="A1672" s="2" t="s">
        <v>4498</v>
      </c>
      <c r="B1672" s="2" t="s">
        <v>4499</v>
      </c>
      <c r="C1672" s="2" t="s">
        <v>227</v>
      </c>
      <c r="D1672" s="2" t="s">
        <v>104</v>
      </c>
      <c r="E1672" s="2">
        <v>2023</v>
      </c>
      <c r="F1672" s="2" t="s">
        <v>68</v>
      </c>
      <c r="G1672" s="2" t="s">
        <v>114</v>
      </c>
      <c r="H1672" s="2" t="s">
        <v>115</v>
      </c>
      <c r="I1672" s="2" t="s">
        <v>58</v>
      </c>
      <c r="J1672" s="2" t="s">
        <v>191</v>
      </c>
      <c r="K1672" s="3">
        <v>3439927.99</v>
      </c>
      <c r="L1672" s="3">
        <v>1218550.31</v>
      </c>
      <c r="M1672" s="3">
        <f t="shared" si="182"/>
        <v>2221377.6800000002</v>
      </c>
      <c r="N1672" s="3">
        <v>398336.35</v>
      </c>
      <c r="O1672" s="3">
        <f t="shared" si="183"/>
        <v>1823041.33</v>
      </c>
      <c r="P1672" s="3">
        <v>1368958.49</v>
      </c>
      <c r="Q1672" s="4">
        <f t="shared" si="184"/>
        <v>0.64576284342510326</v>
      </c>
      <c r="R1672" s="4">
        <f t="shared" si="185"/>
        <v>0.39796137999970166</v>
      </c>
      <c r="S1672" s="3">
        <v>3190985.71</v>
      </c>
      <c r="T1672" s="3">
        <f t="shared" si="186"/>
        <v>248942.28000000026</v>
      </c>
      <c r="U1672" s="4">
        <f t="shared" si="187"/>
        <v>7.8014225892600528E-2</v>
      </c>
      <c r="V1672" s="2" t="s">
        <v>44</v>
      </c>
      <c r="W1672" s="2" t="s">
        <v>45</v>
      </c>
      <c r="X1672" s="2" t="s">
        <v>118</v>
      </c>
      <c r="Y1672" s="2">
        <v>3.75</v>
      </c>
      <c r="Z1672" s="2" t="s">
        <v>4500</v>
      </c>
      <c r="AA1672" s="2" t="s">
        <v>224</v>
      </c>
      <c r="AB1672" s="2" t="s">
        <v>49</v>
      </c>
      <c r="AC1672" s="2">
        <v>5.22</v>
      </c>
      <c r="AD1672" s="3">
        <v>0</v>
      </c>
      <c r="AE1672" s="5">
        <v>0</v>
      </c>
      <c r="AF1672" s="2">
        <v>0</v>
      </c>
      <c r="AG1672" s="3">
        <f t="shared" si="188"/>
        <v>0</v>
      </c>
      <c r="AH1672" s="2" t="s">
        <v>50</v>
      </c>
      <c r="AI1672" s="3">
        <v>0</v>
      </c>
    </row>
    <row r="1673" spans="1:35" x14ac:dyDescent="0.3">
      <c r="A1673" s="2" t="s">
        <v>4501</v>
      </c>
      <c r="B1673" s="2" t="s">
        <v>4491</v>
      </c>
      <c r="C1673" s="2" t="s">
        <v>261</v>
      </c>
      <c r="D1673" s="2" t="s">
        <v>54</v>
      </c>
      <c r="E1673" s="2">
        <v>2024</v>
      </c>
      <c r="F1673" s="2" t="s">
        <v>92</v>
      </c>
      <c r="G1673" s="2" t="s">
        <v>93</v>
      </c>
      <c r="H1673" s="2" t="s">
        <v>221</v>
      </c>
      <c r="I1673" s="2" t="s">
        <v>71</v>
      </c>
      <c r="J1673" s="2" t="s">
        <v>172</v>
      </c>
      <c r="K1673" s="3">
        <v>1997199.08</v>
      </c>
      <c r="L1673" s="3">
        <v>785452.74</v>
      </c>
      <c r="M1673" s="3">
        <f t="shared" si="182"/>
        <v>1211746.3400000001</v>
      </c>
      <c r="N1673" s="3">
        <v>166525.25</v>
      </c>
      <c r="O1673" s="3">
        <f t="shared" si="183"/>
        <v>1045221.0900000001</v>
      </c>
      <c r="P1673" s="3">
        <v>828695.38</v>
      </c>
      <c r="Q1673" s="4">
        <f t="shared" si="184"/>
        <v>0.6067228610980534</v>
      </c>
      <c r="R1673" s="4">
        <f t="shared" si="185"/>
        <v>0.41492878116086451</v>
      </c>
      <c r="S1673" s="3">
        <v>1603761.31</v>
      </c>
      <c r="T1673" s="3">
        <f t="shared" si="186"/>
        <v>393437.77</v>
      </c>
      <c r="U1673" s="4">
        <f t="shared" si="187"/>
        <v>0.24532189893020925</v>
      </c>
      <c r="V1673" s="2" t="s">
        <v>85</v>
      </c>
      <c r="W1673" s="2" t="s">
        <v>45</v>
      </c>
      <c r="X1673" s="2" t="s">
        <v>222</v>
      </c>
      <c r="Y1673" s="2">
        <v>18.899999999999999</v>
      </c>
      <c r="Z1673" s="2" t="s">
        <v>4502</v>
      </c>
      <c r="AA1673" s="2" t="s">
        <v>141</v>
      </c>
      <c r="AB1673" s="2" t="s">
        <v>88</v>
      </c>
      <c r="AC1673" s="2">
        <v>8.61</v>
      </c>
      <c r="AD1673" s="3">
        <v>0</v>
      </c>
      <c r="AE1673" s="5">
        <v>0</v>
      </c>
      <c r="AF1673" s="2">
        <v>0</v>
      </c>
      <c r="AG1673" s="3">
        <f t="shared" si="188"/>
        <v>0</v>
      </c>
      <c r="AH1673" s="2" t="s">
        <v>50</v>
      </c>
      <c r="AI1673" s="3">
        <v>0</v>
      </c>
    </row>
    <row r="1674" spans="1:35" x14ac:dyDescent="0.3">
      <c r="A1674" s="2" t="s">
        <v>4503</v>
      </c>
      <c r="B1674" s="2" t="s">
        <v>2313</v>
      </c>
      <c r="C1674" s="2" t="s">
        <v>122</v>
      </c>
      <c r="D1674" s="2" t="s">
        <v>104</v>
      </c>
      <c r="E1674" s="2">
        <v>2023</v>
      </c>
      <c r="F1674" s="2" t="s">
        <v>68</v>
      </c>
      <c r="G1674" s="2" t="s">
        <v>56</v>
      </c>
      <c r="H1674" s="2" t="s">
        <v>262</v>
      </c>
      <c r="I1674" s="2" t="s">
        <v>39</v>
      </c>
      <c r="J1674" s="2" t="s">
        <v>273</v>
      </c>
      <c r="K1674" s="3">
        <v>5148328.6500000004</v>
      </c>
      <c r="L1674" s="3">
        <v>2578860.63</v>
      </c>
      <c r="M1674" s="3">
        <f t="shared" si="182"/>
        <v>2569468.0200000005</v>
      </c>
      <c r="N1674" s="3">
        <v>434317.47</v>
      </c>
      <c r="O1674" s="3">
        <f t="shared" si="183"/>
        <v>2135150.5500000007</v>
      </c>
      <c r="P1674" s="3">
        <v>1520415.2</v>
      </c>
      <c r="Q1674" s="4">
        <f t="shared" si="184"/>
        <v>0.49908780007663267</v>
      </c>
      <c r="R1674" s="4">
        <f t="shared" si="185"/>
        <v>0.29532209448206065</v>
      </c>
      <c r="S1674" s="3">
        <v>4385050.6500000004</v>
      </c>
      <c r="T1674" s="3">
        <f t="shared" si="186"/>
        <v>763278</v>
      </c>
      <c r="U1674" s="4">
        <f t="shared" si="187"/>
        <v>0.1740636678848852</v>
      </c>
      <c r="V1674" s="2" t="s">
        <v>107</v>
      </c>
      <c r="W1674" s="2" t="s">
        <v>45</v>
      </c>
      <c r="X1674" s="2" t="s">
        <v>264</v>
      </c>
      <c r="Y1674" s="2">
        <v>83.5</v>
      </c>
      <c r="Z1674" s="2" t="s">
        <v>4504</v>
      </c>
      <c r="AA1674" s="2" t="s">
        <v>109</v>
      </c>
      <c r="AB1674" s="2" t="s">
        <v>77</v>
      </c>
      <c r="AC1674" s="2">
        <v>4.22</v>
      </c>
      <c r="AD1674" s="3">
        <v>0</v>
      </c>
      <c r="AE1674" s="5">
        <v>0</v>
      </c>
      <c r="AF1674" s="2">
        <v>0</v>
      </c>
      <c r="AG1674" s="3">
        <f t="shared" si="188"/>
        <v>0</v>
      </c>
      <c r="AH1674" s="2" t="s">
        <v>50</v>
      </c>
      <c r="AI1674" s="3">
        <v>0</v>
      </c>
    </row>
    <row r="1675" spans="1:35" x14ac:dyDescent="0.3">
      <c r="A1675" s="2" t="s">
        <v>4505</v>
      </c>
      <c r="B1675" s="2" t="s">
        <v>2179</v>
      </c>
      <c r="C1675" s="2" t="s">
        <v>932</v>
      </c>
      <c r="D1675" s="2" t="s">
        <v>81</v>
      </c>
      <c r="E1675" s="2">
        <v>2020</v>
      </c>
      <c r="F1675" s="2" t="s">
        <v>39</v>
      </c>
      <c r="G1675" s="2" t="s">
        <v>40</v>
      </c>
      <c r="H1675" s="2" t="s">
        <v>171</v>
      </c>
      <c r="I1675" s="2" t="s">
        <v>178</v>
      </c>
      <c r="J1675" s="2" t="s">
        <v>179</v>
      </c>
      <c r="K1675" s="3">
        <v>2052338.04</v>
      </c>
      <c r="L1675" s="3">
        <v>886323.51</v>
      </c>
      <c r="M1675" s="3">
        <f t="shared" si="182"/>
        <v>1166014.53</v>
      </c>
      <c r="N1675" s="3">
        <v>290856.88</v>
      </c>
      <c r="O1675" s="3">
        <f t="shared" si="183"/>
        <v>875157.65</v>
      </c>
      <c r="P1675" s="3">
        <v>691270.88</v>
      </c>
      <c r="Q1675" s="4">
        <f t="shared" si="184"/>
        <v>0.56813960822945131</v>
      </c>
      <c r="R1675" s="4">
        <f t="shared" si="185"/>
        <v>0.33682116031918408</v>
      </c>
      <c r="S1675" s="3">
        <v>2233693.06</v>
      </c>
      <c r="T1675" s="3">
        <f t="shared" si="186"/>
        <v>-181355.02000000002</v>
      </c>
      <c r="U1675" s="4">
        <f t="shared" si="187"/>
        <v>-8.1190662785154563E-2</v>
      </c>
      <c r="V1675" s="2" t="s">
        <v>73</v>
      </c>
      <c r="W1675" s="2" t="s">
        <v>125</v>
      </c>
      <c r="X1675" s="2" t="s">
        <v>86</v>
      </c>
      <c r="Y1675" s="2">
        <v>0.92</v>
      </c>
      <c r="Z1675" s="2" t="s">
        <v>4506</v>
      </c>
      <c r="AA1675" s="2" t="s">
        <v>109</v>
      </c>
      <c r="AB1675" s="2" t="s">
        <v>142</v>
      </c>
      <c r="AC1675" s="2">
        <v>9.77</v>
      </c>
      <c r="AD1675" s="3">
        <v>251298.48</v>
      </c>
      <c r="AE1675" s="5">
        <v>7.28</v>
      </c>
      <c r="AF1675" s="2">
        <v>60</v>
      </c>
      <c r="AG1675" s="3">
        <f t="shared" si="188"/>
        <v>5009.2756967231135</v>
      </c>
      <c r="AH1675" s="2" t="s">
        <v>50</v>
      </c>
      <c r="AI1675" s="3">
        <v>0</v>
      </c>
    </row>
    <row r="1676" spans="1:35" x14ac:dyDescent="0.3">
      <c r="A1676" s="2" t="s">
        <v>4507</v>
      </c>
      <c r="B1676" s="2" t="s">
        <v>3170</v>
      </c>
      <c r="C1676" s="2" t="s">
        <v>363</v>
      </c>
      <c r="D1676" s="2" t="s">
        <v>81</v>
      </c>
      <c r="E1676" s="2">
        <v>2022</v>
      </c>
      <c r="F1676" s="2" t="s">
        <v>68</v>
      </c>
      <c r="G1676" s="2" t="s">
        <v>40</v>
      </c>
      <c r="H1676" s="2" t="s">
        <v>279</v>
      </c>
      <c r="I1676" s="2" t="s">
        <v>71</v>
      </c>
      <c r="J1676" s="2" t="s">
        <v>293</v>
      </c>
      <c r="K1676" s="3">
        <v>2744149.92</v>
      </c>
      <c r="L1676" s="3">
        <v>1507499.74</v>
      </c>
      <c r="M1676" s="3">
        <f t="shared" si="182"/>
        <v>1236650.18</v>
      </c>
      <c r="N1676" s="3">
        <v>414675.61</v>
      </c>
      <c r="O1676" s="3">
        <f t="shared" si="183"/>
        <v>821974.57</v>
      </c>
      <c r="P1676" s="3">
        <v>581458.44999999995</v>
      </c>
      <c r="Q1676" s="4">
        <f t="shared" si="184"/>
        <v>0.45064964234898652</v>
      </c>
      <c r="R1676" s="4">
        <f t="shared" si="185"/>
        <v>0.21189019075167728</v>
      </c>
      <c r="S1676" s="3">
        <v>2519058.37</v>
      </c>
      <c r="T1676" s="3">
        <f t="shared" si="186"/>
        <v>225091.54999999981</v>
      </c>
      <c r="U1676" s="4">
        <f t="shared" si="187"/>
        <v>8.9355432442797977E-2</v>
      </c>
      <c r="V1676" s="2" t="s">
        <v>107</v>
      </c>
      <c r="W1676" s="2" t="s">
        <v>134</v>
      </c>
      <c r="X1676" s="2" t="s">
        <v>280</v>
      </c>
      <c r="Y1676" s="2">
        <v>0.79</v>
      </c>
      <c r="Z1676" s="2" t="s">
        <v>4508</v>
      </c>
      <c r="AA1676" s="2" t="s">
        <v>224</v>
      </c>
      <c r="AB1676" s="2" t="s">
        <v>100</v>
      </c>
      <c r="AC1676" s="2">
        <v>5.67</v>
      </c>
      <c r="AD1676" s="3">
        <v>0</v>
      </c>
      <c r="AE1676" s="5">
        <v>0</v>
      </c>
      <c r="AF1676" s="2">
        <v>0</v>
      </c>
      <c r="AG1676" s="3">
        <f t="shared" si="188"/>
        <v>0</v>
      </c>
      <c r="AH1676" s="2" t="s">
        <v>50</v>
      </c>
      <c r="AI1676" s="3">
        <v>0</v>
      </c>
    </row>
    <row r="1677" spans="1:35" x14ac:dyDescent="0.3">
      <c r="A1677" s="2" t="s">
        <v>4509</v>
      </c>
      <c r="B1677" s="2" t="s">
        <v>1106</v>
      </c>
      <c r="C1677" s="2" t="s">
        <v>956</v>
      </c>
      <c r="D1677" s="2" t="s">
        <v>104</v>
      </c>
      <c r="E1677" s="2">
        <v>2022</v>
      </c>
      <c r="F1677" s="2" t="s">
        <v>68</v>
      </c>
      <c r="G1677" s="2" t="s">
        <v>114</v>
      </c>
      <c r="H1677" s="2" t="s">
        <v>234</v>
      </c>
      <c r="I1677" s="2" t="s">
        <v>131</v>
      </c>
      <c r="J1677" s="2" t="s">
        <v>544</v>
      </c>
      <c r="K1677" s="3">
        <v>2039457.44</v>
      </c>
      <c r="L1677" s="3">
        <v>929802.14</v>
      </c>
      <c r="M1677" s="3">
        <f t="shared" si="182"/>
        <v>1109655.2999999998</v>
      </c>
      <c r="N1677" s="3">
        <v>382880.11</v>
      </c>
      <c r="O1677" s="3">
        <f t="shared" si="183"/>
        <v>726775.18999999983</v>
      </c>
      <c r="P1677" s="3">
        <v>508937.2</v>
      </c>
      <c r="Q1677" s="4">
        <f t="shared" si="184"/>
        <v>0.54409338397372975</v>
      </c>
      <c r="R1677" s="4">
        <f t="shared" si="185"/>
        <v>0.24954538889519559</v>
      </c>
      <c r="S1677" s="3">
        <v>2186443.7599999998</v>
      </c>
      <c r="T1677" s="3">
        <f t="shared" si="186"/>
        <v>-146986.31999999983</v>
      </c>
      <c r="U1677" s="4">
        <f t="shared" si="187"/>
        <v>-6.7226206632454086E-2</v>
      </c>
      <c r="V1677" s="2" t="s">
        <v>124</v>
      </c>
      <c r="W1677" s="2" t="s">
        <v>207</v>
      </c>
      <c r="X1677" s="2" t="s">
        <v>236</v>
      </c>
      <c r="Y1677" s="2">
        <v>3.67</v>
      </c>
      <c r="Z1677" s="2" t="s">
        <v>3278</v>
      </c>
      <c r="AA1677" s="2" t="s">
        <v>141</v>
      </c>
      <c r="AB1677" s="2" t="s">
        <v>149</v>
      </c>
      <c r="AC1677" s="2">
        <v>5.91</v>
      </c>
      <c r="AD1677" s="3">
        <v>0</v>
      </c>
      <c r="AE1677" s="5">
        <v>0</v>
      </c>
      <c r="AF1677" s="2">
        <v>0</v>
      </c>
      <c r="AG1677" s="3">
        <f t="shared" si="188"/>
        <v>0</v>
      </c>
      <c r="AH1677" s="2" t="s">
        <v>50</v>
      </c>
      <c r="AI1677" s="3">
        <v>0</v>
      </c>
    </row>
    <row r="1678" spans="1:35" x14ac:dyDescent="0.3">
      <c r="A1678" s="2" t="s">
        <v>4510</v>
      </c>
      <c r="B1678" s="2" t="s">
        <v>1868</v>
      </c>
      <c r="C1678" s="2" t="s">
        <v>956</v>
      </c>
      <c r="D1678" s="2" t="s">
        <v>104</v>
      </c>
      <c r="E1678" s="2">
        <v>2022</v>
      </c>
      <c r="F1678" s="2" t="s">
        <v>105</v>
      </c>
      <c r="G1678" s="2" t="s">
        <v>40</v>
      </c>
      <c r="H1678" s="2" t="s">
        <v>139</v>
      </c>
      <c r="I1678" s="2" t="s">
        <v>39</v>
      </c>
      <c r="J1678" s="2" t="s">
        <v>116</v>
      </c>
      <c r="K1678" s="3">
        <v>1928280.76</v>
      </c>
      <c r="L1678" s="3">
        <v>1116604.28</v>
      </c>
      <c r="M1678" s="3">
        <f t="shared" si="182"/>
        <v>811676.48</v>
      </c>
      <c r="N1678" s="3">
        <v>212512.04</v>
      </c>
      <c r="O1678" s="3">
        <f t="shared" si="183"/>
        <v>599164.43999999994</v>
      </c>
      <c r="P1678" s="3">
        <v>438440.45</v>
      </c>
      <c r="Q1678" s="4">
        <f t="shared" si="184"/>
        <v>0.42093272765943068</v>
      </c>
      <c r="R1678" s="4">
        <f t="shared" si="185"/>
        <v>0.22737376169225482</v>
      </c>
      <c r="S1678" s="3">
        <v>2306475.79</v>
      </c>
      <c r="T1678" s="3">
        <f t="shared" si="186"/>
        <v>-378195.03</v>
      </c>
      <c r="U1678" s="4">
        <f t="shared" si="187"/>
        <v>-0.16397095154421717</v>
      </c>
      <c r="V1678" s="2" t="s">
        <v>133</v>
      </c>
      <c r="W1678" s="2" t="s">
        <v>60</v>
      </c>
      <c r="X1678" s="2" t="s">
        <v>86</v>
      </c>
      <c r="Y1678" s="2">
        <v>0.92</v>
      </c>
      <c r="Z1678" s="2" t="s">
        <v>4511</v>
      </c>
      <c r="AA1678" s="2" t="s">
        <v>63</v>
      </c>
      <c r="AB1678" s="2" t="s">
        <v>182</v>
      </c>
      <c r="AC1678" s="2">
        <v>2.1</v>
      </c>
      <c r="AD1678" s="3">
        <v>0</v>
      </c>
      <c r="AE1678" s="5">
        <v>0</v>
      </c>
      <c r="AF1678" s="2">
        <v>0</v>
      </c>
      <c r="AG1678" s="3">
        <f t="shared" si="188"/>
        <v>0</v>
      </c>
      <c r="AH1678" s="2" t="s">
        <v>50</v>
      </c>
      <c r="AI1678" s="3">
        <v>0</v>
      </c>
    </row>
    <row r="1679" spans="1:35" x14ac:dyDescent="0.3">
      <c r="A1679" s="2" t="s">
        <v>4512</v>
      </c>
      <c r="B1679" s="2" t="s">
        <v>2809</v>
      </c>
      <c r="C1679" s="2" t="s">
        <v>370</v>
      </c>
      <c r="D1679" s="2" t="s">
        <v>81</v>
      </c>
      <c r="E1679" s="2">
        <v>2021</v>
      </c>
      <c r="F1679" s="2" t="s">
        <v>55</v>
      </c>
      <c r="G1679" s="2" t="s">
        <v>93</v>
      </c>
      <c r="H1679" s="2" t="s">
        <v>221</v>
      </c>
      <c r="I1679" s="2" t="s">
        <v>71</v>
      </c>
      <c r="J1679" s="2" t="s">
        <v>293</v>
      </c>
      <c r="K1679" s="3">
        <v>6698146.8499999996</v>
      </c>
      <c r="L1679" s="3">
        <v>3188282.75</v>
      </c>
      <c r="M1679" s="3">
        <f t="shared" si="182"/>
        <v>3509864.0999999996</v>
      </c>
      <c r="N1679" s="3">
        <v>555105.04</v>
      </c>
      <c r="O1679" s="3">
        <f t="shared" si="183"/>
        <v>2954759.0599999996</v>
      </c>
      <c r="P1679" s="3">
        <v>2087505.96</v>
      </c>
      <c r="Q1679" s="4">
        <f t="shared" si="184"/>
        <v>0.52400524780969826</v>
      </c>
      <c r="R1679" s="4">
        <f t="shared" si="185"/>
        <v>0.3116542540419221</v>
      </c>
      <c r="S1679" s="3">
        <v>7625175.3099999996</v>
      </c>
      <c r="T1679" s="3">
        <f t="shared" si="186"/>
        <v>-927028.46</v>
      </c>
      <c r="U1679" s="4">
        <f t="shared" si="187"/>
        <v>-0.12157470776891555</v>
      </c>
      <c r="V1679" s="2" t="s">
        <v>124</v>
      </c>
      <c r="W1679" s="2" t="s">
        <v>134</v>
      </c>
      <c r="X1679" s="2" t="s">
        <v>222</v>
      </c>
      <c r="Y1679" s="2">
        <v>18.899999999999999</v>
      </c>
      <c r="Z1679" s="2" t="s">
        <v>3505</v>
      </c>
      <c r="AA1679" s="2" t="s">
        <v>109</v>
      </c>
      <c r="AB1679" s="2" t="s">
        <v>182</v>
      </c>
      <c r="AC1679" s="2">
        <v>3.03</v>
      </c>
      <c r="AD1679" s="3">
        <v>0</v>
      </c>
      <c r="AE1679" s="5">
        <v>0</v>
      </c>
      <c r="AF1679" s="2">
        <v>0</v>
      </c>
      <c r="AG1679" s="3">
        <f t="shared" si="188"/>
        <v>0</v>
      </c>
      <c r="AH1679" s="2" t="s">
        <v>50</v>
      </c>
      <c r="AI1679" s="3">
        <v>0</v>
      </c>
    </row>
    <row r="1680" spans="1:35" x14ac:dyDescent="0.3">
      <c r="A1680" s="2" t="s">
        <v>4513</v>
      </c>
      <c r="B1680" s="2" t="s">
        <v>1423</v>
      </c>
      <c r="C1680" s="2" t="s">
        <v>164</v>
      </c>
      <c r="D1680" s="2" t="s">
        <v>81</v>
      </c>
      <c r="E1680" s="2">
        <v>2023</v>
      </c>
      <c r="F1680" s="2" t="s">
        <v>68</v>
      </c>
      <c r="G1680" s="2" t="s">
        <v>40</v>
      </c>
      <c r="H1680" s="2" t="s">
        <v>139</v>
      </c>
      <c r="I1680" s="2" t="s">
        <v>39</v>
      </c>
      <c r="J1680" s="2" t="s">
        <v>116</v>
      </c>
      <c r="K1680" s="3">
        <v>447259.76</v>
      </c>
      <c r="L1680" s="3">
        <v>138116.6</v>
      </c>
      <c r="M1680" s="3">
        <f t="shared" si="182"/>
        <v>309143.16000000003</v>
      </c>
      <c r="N1680" s="3">
        <v>95893.64</v>
      </c>
      <c r="O1680" s="3">
        <f t="shared" si="183"/>
        <v>213249.52000000002</v>
      </c>
      <c r="P1680" s="3">
        <v>157617.81</v>
      </c>
      <c r="Q1680" s="4">
        <f t="shared" si="184"/>
        <v>0.69119377070720611</v>
      </c>
      <c r="R1680" s="4">
        <f t="shared" si="185"/>
        <v>0.3524077596428527</v>
      </c>
      <c r="S1680" s="3">
        <v>368918.2</v>
      </c>
      <c r="T1680" s="3">
        <f t="shared" si="186"/>
        <v>78341.56</v>
      </c>
      <c r="U1680" s="4">
        <f t="shared" si="187"/>
        <v>0.21235482554127175</v>
      </c>
      <c r="V1680" s="2" t="s">
        <v>107</v>
      </c>
      <c r="W1680" s="2" t="s">
        <v>125</v>
      </c>
      <c r="X1680" s="2" t="s">
        <v>86</v>
      </c>
      <c r="Y1680" s="2">
        <v>0.92</v>
      </c>
      <c r="Z1680" s="2" t="s">
        <v>4514</v>
      </c>
      <c r="AA1680" s="2" t="s">
        <v>63</v>
      </c>
      <c r="AB1680" s="2" t="s">
        <v>49</v>
      </c>
      <c r="AC1680" s="2">
        <v>5.38</v>
      </c>
      <c r="AD1680" s="3">
        <v>0</v>
      </c>
      <c r="AE1680" s="5">
        <v>0</v>
      </c>
      <c r="AF1680" s="2">
        <v>0</v>
      </c>
      <c r="AG1680" s="3">
        <f t="shared" si="188"/>
        <v>0</v>
      </c>
      <c r="AH1680" s="2" t="s">
        <v>50</v>
      </c>
      <c r="AI1680" s="3">
        <v>0</v>
      </c>
    </row>
    <row r="1681" spans="1:35" x14ac:dyDescent="0.3">
      <c r="A1681" s="2" t="s">
        <v>4515</v>
      </c>
      <c r="B1681" s="2" t="s">
        <v>3535</v>
      </c>
      <c r="C1681" s="2" t="s">
        <v>80</v>
      </c>
      <c r="D1681" s="2" t="s">
        <v>81</v>
      </c>
      <c r="E1681" s="2">
        <v>2020</v>
      </c>
      <c r="F1681" s="2" t="s">
        <v>82</v>
      </c>
      <c r="G1681" s="2" t="s">
        <v>56</v>
      </c>
      <c r="H1681" s="2" t="s">
        <v>262</v>
      </c>
      <c r="I1681" s="2" t="s">
        <v>131</v>
      </c>
      <c r="J1681" s="2" t="s">
        <v>491</v>
      </c>
      <c r="K1681" s="3">
        <v>5473838.8399999999</v>
      </c>
      <c r="L1681" s="3">
        <v>2030685.03</v>
      </c>
      <c r="M1681" s="3">
        <f t="shared" si="182"/>
        <v>3443153.8099999996</v>
      </c>
      <c r="N1681" s="3">
        <v>447358</v>
      </c>
      <c r="O1681" s="3">
        <f t="shared" si="183"/>
        <v>2995795.8099999996</v>
      </c>
      <c r="P1681" s="3">
        <v>2149972.5099999998</v>
      </c>
      <c r="Q1681" s="4">
        <f t="shared" si="184"/>
        <v>0.62901994571692577</v>
      </c>
      <c r="R1681" s="4">
        <f t="shared" si="185"/>
        <v>0.39277234365928093</v>
      </c>
      <c r="S1681" s="3">
        <v>6155966.54</v>
      </c>
      <c r="T1681" s="3">
        <f t="shared" si="186"/>
        <v>-682127.70000000019</v>
      </c>
      <c r="U1681" s="4">
        <f t="shared" si="187"/>
        <v>-0.11080757108858492</v>
      </c>
      <c r="V1681" s="2" t="s">
        <v>124</v>
      </c>
      <c r="W1681" s="2" t="s">
        <v>45</v>
      </c>
      <c r="X1681" s="2" t="s">
        <v>264</v>
      </c>
      <c r="Y1681" s="2">
        <v>83.5</v>
      </c>
      <c r="Z1681" s="2" t="s">
        <v>4516</v>
      </c>
      <c r="AA1681" s="2" t="s">
        <v>141</v>
      </c>
      <c r="AB1681" s="2" t="s">
        <v>77</v>
      </c>
      <c r="AC1681" s="2">
        <v>5.99</v>
      </c>
      <c r="AD1681" s="3">
        <v>0</v>
      </c>
      <c r="AE1681" s="5">
        <v>0</v>
      </c>
      <c r="AF1681" s="2">
        <v>0</v>
      </c>
      <c r="AG1681" s="3">
        <f t="shared" si="188"/>
        <v>0</v>
      </c>
      <c r="AH1681" s="2" t="s">
        <v>50</v>
      </c>
      <c r="AI1681" s="3">
        <v>0</v>
      </c>
    </row>
    <row r="1682" spans="1:35" x14ac:dyDescent="0.3">
      <c r="A1682" s="2" t="s">
        <v>4517</v>
      </c>
      <c r="B1682" s="2" t="s">
        <v>2849</v>
      </c>
      <c r="C1682" s="2" t="s">
        <v>387</v>
      </c>
      <c r="D1682" s="2" t="s">
        <v>81</v>
      </c>
      <c r="E1682" s="2">
        <v>2020</v>
      </c>
      <c r="F1682" s="2" t="s">
        <v>92</v>
      </c>
      <c r="G1682" s="2" t="s">
        <v>56</v>
      </c>
      <c r="H1682" s="2" t="s">
        <v>262</v>
      </c>
      <c r="I1682" s="2" t="s">
        <v>42</v>
      </c>
      <c r="J1682" s="2" t="s">
        <v>146</v>
      </c>
      <c r="K1682" s="3">
        <v>251729.44</v>
      </c>
      <c r="L1682" s="3">
        <v>74775.42</v>
      </c>
      <c r="M1682" s="3">
        <f t="shared" si="182"/>
        <v>176954.02000000002</v>
      </c>
      <c r="N1682" s="3">
        <v>24190.18</v>
      </c>
      <c r="O1682" s="3">
        <f t="shared" si="183"/>
        <v>152763.84000000003</v>
      </c>
      <c r="P1682" s="3">
        <v>119750.9</v>
      </c>
      <c r="Q1682" s="4">
        <f t="shared" si="184"/>
        <v>0.70295321834426683</v>
      </c>
      <c r="R1682" s="4">
        <f t="shared" si="185"/>
        <v>0.47571273348083559</v>
      </c>
      <c r="S1682" s="3">
        <v>279150.37</v>
      </c>
      <c r="T1682" s="3">
        <f t="shared" si="186"/>
        <v>-27420.929999999993</v>
      </c>
      <c r="U1682" s="4">
        <f t="shared" si="187"/>
        <v>-9.8229961149612632E-2</v>
      </c>
      <c r="V1682" s="2" t="s">
        <v>95</v>
      </c>
      <c r="W1682" s="2" t="s">
        <v>207</v>
      </c>
      <c r="X1682" s="2" t="s">
        <v>264</v>
      </c>
      <c r="Y1682" s="2">
        <v>83.5</v>
      </c>
      <c r="Z1682" s="2" t="s">
        <v>4518</v>
      </c>
      <c r="AA1682" s="2" t="s">
        <v>141</v>
      </c>
      <c r="AB1682" s="2" t="s">
        <v>88</v>
      </c>
      <c r="AC1682" s="2">
        <v>7.56</v>
      </c>
      <c r="AD1682" s="3">
        <v>0</v>
      </c>
      <c r="AE1682" s="5">
        <v>0</v>
      </c>
      <c r="AF1682" s="2">
        <v>0</v>
      </c>
      <c r="AG1682" s="3">
        <f t="shared" si="188"/>
        <v>0</v>
      </c>
      <c r="AH1682" s="2" t="s">
        <v>50</v>
      </c>
      <c r="AI1682" s="3">
        <v>0</v>
      </c>
    </row>
    <row r="1683" spans="1:35" x14ac:dyDescent="0.3">
      <c r="A1683" s="2" t="s">
        <v>4519</v>
      </c>
      <c r="B1683" s="2" t="s">
        <v>4520</v>
      </c>
      <c r="C1683" s="2" t="s">
        <v>730</v>
      </c>
      <c r="D1683" s="2" t="s">
        <v>38</v>
      </c>
      <c r="E1683" s="2">
        <v>2020</v>
      </c>
      <c r="F1683" s="2" t="s">
        <v>92</v>
      </c>
      <c r="G1683" s="2" t="s">
        <v>69</v>
      </c>
      <c r="H1683" s="2" t="s">
        <v>272</v>
      </c>
      <c r="I1683" s="2" t="s">
        <v>55</v>
      </c>
      <c r="J1683" s="2" t="s">
        <v>154</v>
      </c>
      <c r="K1683" s="3">
        <v>4187205.61</v>
      </c>
      <c r="L1683" s="3">
        <v>1384674.13</v>
      </c>
      <c r="M1683" s="3">
        <f t="shared" si="182"/>
        <v>2802531.48</v>
      </c>
      <c r="N1683" s="3">
        <v>439261.4</v>
      </c>
      <c r="O1683" s="3">
        <f t="shared" si="183"/>
        <v>2363270.08</v>
      </c>
      <c r="P1683" s="3">
        <v>1853714.78</v>
      </c>
      <c r="Q1683" s="4">
        <f t="shared" si="184"/>
        <v>0.66930830272746034</v>
      </c>
      <c r="R1683" s="4">
        <f t="shared" si="185"/>
        <v>0.44270927980534497</v>
      </c>
      <c r="S1683" s="3">
        <v>4895063.34</v>
      </c>
      <c r="T1683" s="3">
        <f t="shared" si="186"/>
        <v>-707857.73</v>
      </c>
      <c r="U1683" s="4">
        <f t="shared" si="187"/>
        <v>-0.1446064495663911</v>
      </c>
      <c r="V1683" s="2" t="s">
        <v>73</v>
      </c>
      <c r="W1683" s="2" t="s">
        <v>60</v>
      </c>
      <c r="X1683" s="2" t="s">
        <v>274</v>
      </c>
      <c r="Y1683" s="2">
        <v>1</v>
      </c>
      <c r="Z1683" s="2" t="s">
        <v>4521</v>
      </c>
      <c r="AA1683" s="2" t="s">
        <v>63</v>
      </c>
      <c r="AB1683" s="2" t="s">
        <v>306</v>
      </c>
      <c r="AC1683" s="2">
        <v>7.2</v>
      </c>
      <c r="AD1683" s="3">
        <v>0</v>
      </c>
      <c r="AE1683" s="5">
        <v>0</v>
      </c>
      <c r="AF1683" s="2">
        <v>0</v>
      </c>
      <c r="AG1683" s="3">
        <f t="shared" si="188"/>
        <v>0</v>
      </c>
      <c r="AH1683" s="2" t="s">
        <v>50</v>
      </c>
      <c r="AI1683" s="3">
        <v>0</v>
      </c>
    </row>
    <row r="1684" spans="1:35" x14ac:dyDescent="0.3">
      <c r="A1684" s="2" t="s">
        <v>4522</v>
      </c>
      <c r="B1684" s="2" t="s">
        <v>4523</v>
      </c>
      <c r="C1684" s="2" t="s">
        <v>196</v>
      </c>
      <c r="D1684" s="2" t="s">
        <v>38</v>
      </c>
      <c r="E1684" s="2">
        <v>2023</v>
      </c>
      <c r="F1684" s="2" t="s">
        <v>58</v>
      </c>
      <c r="G1684" s="2" t="s">
        <v>114</v>
      </c>
      <c r="H1684" s="2" t="s">
        <v>234</v>
      </c>
      <c r="I1684" s="2" t="s">
        <v>131</v>
      </c>
      <c r="J1684" s="2" t="s">
        <v>132</v>
      </c>
      <c r="K1684" s="3">
        <v>3904324.23</v>
      </c>
      <c r="L1684" s="3">
        <v>2183779.9300000002</v>
      </c>
      <c r="M1684" s="3">
        <f t="shared" si="182"/>
        <v>1720544.2999999998</v>
      </c>
      <c r="N1684" s="3">
        <v>464965.83</v>
      </c>
      <c r="O1684" s="3">
        <f t="shared" si="183"/>
        <v>1255578.4699999997</v>
      </c>
      <c r="P1684" s="3">
        <v>914199.74</v>
      </c>
      <c r="Q1684" s="4">
        <f t="shared" si="184"/>
        <v>0.44067659309124535</v>
      </c>
      <c r="R1684" s="4">
        <f t="shared" si="185"/>
        <v>0.23415056899616146</v>
      </c>
      <c r="S1684" s="3">
        <v>3782779.18</v>
      </c>
      <c r="T1684" s="3">
        <f t="shared" si="186"/>
        <v>121545.04999999981</v>
      </c>
      <c r="U1684" s="4">
        <f t="shared" si="187"/>
        <v>3.2131151255834024E-2</v>
      </c>
      <c r="V1684" s="2" t="s">
        <v>85</v>
      </c>
      <c r="W1684" s="2" t="s">
        <v>45</v>
      </c>
      <c r="X1684" s="2" t="s">
        <v>236</v>
      </c>
      <c r="Y1684" s="2">
        <v>3.67</v>
      </c>
      <c r="Z1684" s="2" t="s">
        <v>4524</v>
      </c>
      <c r="AA1684" s="2" t="s">
        <v>224</v>
      </c>
      <c r="AB1684" s="2" t="s">
        <v>149</v>
      </c>
      <c r="AC1684" s="2">
        <v>4.95</v>
      </c>
      <c r="AD1684" s="3">
        <v>0</v>
      </c>
      <c r="AE1684" s="5">
        <v>0</v>
      </c>
      <c r="AF1684" s="2">
        <v>0</v>
      </c>
      <c r="AG1684" s="3">
        <f t="shared" si="188"/>
        <v>0</v>
      </c>
      <c r="AH1684" s="2" t="s">
        <v>50</v>
      </c>
      <c r="AI1684" s="3">
        <v>0</v>
      </c>
    </row>
    <row r="1685" spans="1:35" x14ac:dyDescent="0.3">
      <c r="A1685" s="2" t="s">
        <v>4525</v>
      </c>
      <c r="B1685" s="2" t="s">
        <v>613</v>
      </c>
      <c r="C1685" s="2" t="s">
        <v>407</v>
      </c>
      <c r="D1685" s="2" t="s">
        <v>38</v>
      </c>
      <c r="E1685" s="2">
        <v>2020</v>
      </c>
      <c r="F1685" s="2" t="s">
        <v>105</v>
      </c>
      <c r="G1685" s="2" t="s">
        <v>56</v>
      </c>
      <c r="H1685" s="2" t="s">
        <v>153</v>
      </c>
      <c r="I1685" s="2" t="s">
        <v>178</v>
      </c>
      <c r="J1685" s="2" t="s">
        <v>206</v>
      </c>
      <c r="K1685" s="3">
        <v>440989.09</v>
      </c>
      <c r="L1685" s="3">
        <v>138805.4</v>
      </c>
      <c r="M1685" s="3">
        <f t="shared" si="182"/>
        <v>302183.69000000006</v>
      </c>
      <c r="N1685" s="3">
        <v>51393.89</v>
      </c>
      <c r="O1685" s="3">
        <f t="shared" si="183"/>
        <v>250789.80000000005</v>
      </c>
      <c r="P1685" s="3">
        <v>188316.56</v>
      </c>
      <c r="Q1685" s="4">
        <f t="shared" si="184"/>
        <v>0.68524073917565631</v>
      </c>
      <c r="R1685" s="4">
        <f t="shared" si="185"/>
        <v>0.42703224245298221</v>
      </c>
      <c r="S1685" s="3">
        <v>372828.28</v>
      </c>
      <c r="T1685" s="3">
        <f t="shared" si="186"/>
        <v>68160.81</v>
      </c>
      <c r="U1685" s="4">
        <f t="shared" si="187"/>
        <v>0.18282092227553123</v>
      </c>
      <c r="V1685" s="2" t="s">
        <v>133</v>
      </c>
      <c r="W1685" s="2" t="s">
        <v>60</v>
      </c>
      <c r="X1685" s="2" t="s">
        <v>155</v>
      </c>
      <c r="Y1685" s="2">
        <v>7.24</v>
      </c>
      <c r="Z1685" s="2" t="s">
        <v>4266</v>
      </c>
      <c r="AA1685" s="2" t="s">
        <v>48</v>
      </c>
      <c r="AB1685" s="2" t="s">
        <v>77</v>
      </c>
      <c r="AC1685" s="2">
        <v>9.83</v>
      </c>
      <c r="AD1685" s="3">
        <v>826595.92</v>
      </c>
      <c r="AE1685" s="5">
        <v>12.49</v>
      </c>
      <c r="AF1685" s="2">
        <v>240</v>
      </c>
      <c r="AG1685" s="3">
        <f t="shared" si="188"/>
        <v>9385.4649491559812</v>
      </c>
      <c r="AH1685" s="2" t="s">
        <v>50</v>
      </c>
      <c r="AI1685" s="3">
        <v>0</v>
      </c>
    </row>
    <row r="1686" spans="1:35" x14ac:dyDescent="0.3">
      <c r="A1686" s="2" t="s">
        <v>4526</v>
      </c>
      <c r="B1686" s="2" t="s">
        <v>3514</v>
      </c>
      <c r="C1686" s="2" t="s">
        <v>297</v>
      </c>
      <c r="D1686" s="2" t="s">
        <v>104</v>
      </c>
      <c r="E1686" s="2">
        <v>2021</v>
      </c>
      <c r="F1686" s="2" t="s">
        <v>58</v>
      </c>
      <c r="G1686" s="2" t="s">
        <v>40</v>
      </c>
      <c r="H1686" s="2" t="s">
        <v>41</v>
      </c>
      <c r="I1686" s="2" t="s">
        <v>39</v>
      </c>
      <c r="J1686" s="2" t="s">
        <v>273</v>
      </c>
      <c r="K1686" s="3">
        <v>6879767.5099999998</v>
      </c>
      <c r="L1686" s="3">
        <v>3164506.85</v>
      </c>
      <c r="M1686" s="3">
        <f t="shared" si="182"/>
        <v>3715260.6599999997</v>
      </c>
      <c r="N1686" s="3">
        <v>1490205.38</v>
      </c>
      <c r="O1686" s="3">
        <f t="shared" si="183"/>
        <v>2225055.2799999998</v>
      </c>
      <c r="P1686" s="3">
        <v>1766712.12</v>
      </c>
      <c r="Q1686" s="4">
        <f t="shared" si="184"/>
        <v>0.54002706553669566</v>
      </c>
      <c r="R1686" s="4">
        <f t="shared" si="185"/>
        <v>0.25679823009019098</v>
      </c>
      <c r="S1686" s="3">
        <v>6312353.5</v>
      </c>
      <c r="T1686" s="3">
        <f t="shared" si="186"/>
        <v>567414.00999999978</v>
      </c>
      <c r="U1686" s="4">
        <f t="shared" si="187"/>
        <v>8.9889454068122099E-2</v>
      </c>
      <c r="V1686" s="2" t="s">
        <v>85</v>
      </c>
      <c r="W1686" s="2" t="s">
        <v>60</v>
      </c>
      <c r="X1686" s="2" t="s">
        <v>46</v>
      </c>
      <c r="Y1686" s="2">
        <v>0.89</v>
      </c>
      <c r="Z1686" s="2" t="s">
        <v>4527</v>
      </c>
      <c r="AA1686" s="2" t="s">
        <v>224</v>
      </c>
      <c r="AB1686" s="2" t="s">
        <v>306</v>
      </c>
      <c r="AC1686" s="2">
        <v>3.64</v>
      </c>
      <c r="AD1686" s="3">
        <v>0</v>
      </c>
      <c r="AE1686" s="5">
        <v>0</v>
      </c>
      <c r="AF1686" s="2">
        <v>0</v>
      </c>
      <c r="AG1686" s="3">
        <f t="shared" si="188"/>
        <v>0</v>
      </c>
      <c r="AH1686" s="2" t="s">
        <v>50</v>
      </c>
      <c r="AI1686" s="3">
        <v>0</v>
      </c>
    </row>
    <row r="1687" spans="1:35" x14ac:dyDescent="0.3">
      <c r="A1687" s="2" t="s">
        <v>4528</v>
      </c>
      <c r="B1687" s="2" t="s">
        <v>4529</v>
      </c>
      <c r="C1687" s="2" t="s">
        <v>164</v>
      </c>
      <c r="D1687" s="2" t="s">
        <v>81</v>
      </c>
      <c r="E1687" s="2">
        <v>2023</v>
      </c>
      <c r="F1687" s="2" t="s">
        <v>82</v>
      </c>
      <c r="G1687" s="2" t="s">
        <v>93</v>
      </c>
      <c r="H1687" s="2" t="s">
        <v>221</v>
      </c>
      <c r="I1687" s="2" t="s">
        <v>55</v>
      </c>
      <c r="J1687" s="2" t="s">
        <v>154</v>
      </c>
      <c r="K1687" s="3">
        <v>8330536.21</v>
      </c>
      <c r="L1687" s="3">
        <v>3656467.58</v>
      </c>
      <c r="M1687" s="3">
        <f t="shared" si="182"/>
        <v>4674068.63</v>
      </c>
      <c r="N1687" s="3">
        <v>1098986.6200000001</v>
      </c>
      <c r="O1687" s="3">
        <f t="shared" si="183"/>
        <v>3575082.01</v>
      </c>
      <c r="P1687" s="3">
        <v>2686551.43</v>
      </c>
      <c r="Q1687" s="4">
        <f t="shared" si="184"/>
        <v>0.56107656364175384</v>
      </c>
      <c r="R1687" s="4">
        <f t="shared" si="185"/>
        <v>0.32249441839950904</v>
      </c>
      <c r="S1687" s="3">
        <v>9901695.7899999991</v>
      </c>
      <c r="T1687" s="3">
        <f t="shared" si="186"/>
        <v>-1571159.5799999991</v>
      </c>
      <c r="U1687" s="4">
        <f t="shared" si="187"/>
        <v>-0.158675807995107</v>
      </c>
      <c r="V1687" s="2" t="s">
        <v>95</v>
      </c>
      <c r="W1687" s="2" t="s">
        <v>117</v>
      </c>
      <c r="X1687" s="2" t="s">
        <v>222</v>
      </c>
      <c r="Y1687" s="2">
        <v>18.899999999999999</v>
      </c>
      <c r="Z1687" s="2" t="s">
        <v>794</v>
      </c>
      <c r="AA1687" s="2" t="s">
        <v>109</v>
      </c>
      <c r="AB1687" s="2" t="s">
        <v>182</v>
      </c>
      <c r="AC1687" s="2">
        <v>6.03</v>
      </c>
      <c r="AD1687" s="3">
        <v>0</v>
      </c>
      <c r="AE1687" s="5">
        <v>0</v>
      </c>
      <c r="AF1687" s="2">
        <v>0</v>
      </c>
      <c r="AG1687" s="3">
        <f t="shared" si="188"/>
        <v>0</v>
      </c>
      <c r="AH1687" s="2" t="s">
        <v>50</v>
      </c>
      <c r="AI1687" s="3">
        <v>0</v>
      </c>
    </row>
    <row r="1688" spans="1:35" x14ac:dyDescent="0.3">
      <c r="A1688" s="2" t="s">
        <v>4530</v>
      </c>
      <c r="B1688" s="2" t="s">
        <v>3535</v>
      </c>
      <c r="C1688" s="2" t="s">
        <v>80</v>
      </c>
      <c r="D1688" s="2" t="s">
        <v>81</v>
      </c>
      <c r="E1688" s="2">
        <v>2020</v>
      </c>
      <c r="F1688" s="2" t="s">
        <v>58</v>
      </c>
      <c r="G1688" s="2" t="s">
        <v>56</v>
      </c>
      <c r="H1688" s="2" t="s">
        <v>153</v>
      </c>
      <c r="I1688" s="2" t="s">
        <v>39</v>
      </c>
      <c r="J1688" s="2" t="s">
        <v>487</v>
      </c>
      <c r="K1688" s="3">
        <v>3895423.32</v>
      </c>
      <c r="L1688" s="3">
        <v>1793750.31</v>
      </c>
      <c r="M1688" s="3">
        <f t="shared" si="182"/>
        <v>2101673.0099999998</v>
      </c>
      <c r="N1688" s="3">
        <v>390650.9</v>
      </c>
      <c r="O1688" s="3">
        <f t="shared" si="183"/>
        <v>1711022.1099999999</v>
      </c>
      <c r="P1688" s="3">
        <v>1307863.3</v>
      </c>
      <c r="Q1688" s="4">
        <f t="shared" si="184"/>
        <v>0.53952365053870444</v>
      </c>
      <c r="R1688" s="4">
        <f t="shared" si="185"/>
        <v>0.33574356175492631</v>
      </c>
      <c r="S1688" s="3">
        <v>3848041.89</v>
      </c>
      <c r="T1688" s="3">
        <f t="shared" si="186"/>
        <v>47381.429999999702</v>
      </c>
      <c r="U1688" s="4">
        <f t="shared" si="187"/>
        <v>1.2313127391656254E-2</v>
      </c>
      <c r="V1688" s="2" t="s">
        <v>124</v>
      </c>
      <c r="W1688" s="2" t="s">
        <v>96</v>
      </c>
      <c r="X1688" s="2" t="s">
        <v>155</v>
      </c>
      <c r="Y1688" s="2">
        <v>7.24</v>
      </c>
      <c r="Z1688" s="2" t="s">
        <v>2020</v>
      </c>
      <c r="AA1688" s="2" t="s">
        <v>63</v>
      </c>
      <c r="AB1688" s="2" t="s">
        <v>64</v>
      </c>
      <c r="AC1688" s="2">
        <v>2.68</v>
      </c>
      <c r="AD1688" s="3">
        <v>0</v>
      </c>
      <c r="AE1688" s="5">
        <v>0</v>
      </c>
      <c r="AF1688" s="2">
        <v>0</v>
      </c>
      <c r="AG1688" s="3">
        <f t="shared" si="188"/>
        <v>0</v>
      </c>
      <c r="AH1688" s="2" t="s">
        <v>50</v>
      </c>
      <c r="AI1688" s="3">
        <v>0</v>
      </c>
    </row>
    <row r="1689" spans="1:35" x14ac:dyDescent="0.3">
      <c r="A1689" s="2" t="s">
        <v>4531</v>
      </c>
      <c r="B1689" s="2" t="s">
        <v>2731</v>
      </c>
      <c r="C1689" s="2" t="s">
        <v>370</v>
      </c>
      <c r="D1689" s="2" t="s">
        <v>81</v>
      </c>
      <c r="E1689" s="2">
        <v>2021</v>
      </c>
      <c r="F1689" s="2" t="s">
        <v>58</v>
      </c>
      <c r="G1689" s="2" t="s">
        <v>56</v>
      </c>
      <c r="H1689" s="2" t="s">
        <v>57</v>
      </c>
      <c r="I1689" s="2" t="s">
        <v>71</v>
      </c>
      <c r="J1689" s="2" t="s">
        <v>72</v>
      </c>
      <c r="K1689" s="3">
        <v>2005566.9</v>
      </c>
      <c r="L1689" s="3">
        <v>1008687.48</v>
      </c>
      <c r="M1689" s="3">
        <f t="shared" si="182"/>
        <v>996879.41999999993</v>
      </c>
      <c r="N1689" s="3">
        <v>424575.3</v>
      </c>
      <c r="O1689" s="3">
        <f t="shared" si="183"/>
        <v>572304.11999999988</v>
      </c>
      <c r="P1689" s="3">
        <v>409934.56</v>
      </c>
      <c r="Q1689" s="4">
        <f t="shared" si="184"/>
        <v>0.49705617897862192</v>
      </c>
      <c r="R1689" s="4">
        <f t="shared" si="185"/>
        <v>0.20439834741987417</v>
      </c>
      <c r="S1689" s="3">
        <v>1935195.03</v>
      </c>
      <c r="T1689" s="3">
        <f t="shared" si="186"/>
        <v>70371.869999999879</v>
      </c>
      <c r="U1689" s="4">
        <f t="shared" si="187"/>
        <v>3.6364226297129279E-2</v>
      </c>
      <c r="V1689" s="2" t="s">
        <v>85</v>
      </c>
      <c r="W1689" s="2" t="s">
        <v>45</v>
      </c>
      <c r="X1689" s="2" t="s">
        <v>61</v>
      </c>
      <c r="Y1689" s="2">
        <v>1.53</v>
      </c>
      <c r="Z1689" s="2" t="s">
        <v>4532</v>
      </c>
      <c r="AA1689" s="2" t="s">
        <v>224</v>
      </c>
      <c r="AB1689" s="2" t="s">
        <v>242</v>
      </c>
      <c r="AC1689" s="2">
        <v>4.76</v>
      </c>
      <c r="AD1689" s="3">
        <v>0</v>
      </c>
      <c r="AE1689" s="5">
        <v>0</v>
      </c>
      <c r="AF1689" s="2">
        <v>0</v>
      </c>
      <c r="AG1689" s="3">
        <f t="shared" si="188"/>
        <v>0</v>
      </c>
      <c r="AH1689" s="2" t="s">
        <v>230</v>
      </c>
      <c r="AI1689" s="3">
        <v>0</v>
      </c>
    </row>
    <row r="1690" spans="1:35" x14ac:dyDescent="0.3">
      <c r="A1690" s="2" t="s">
        <v>4533</v>
      </c>
      <c r="B1690" s="2" t="s">
        <v>4534</v>
      </c>
      <c r="C1690" s="2" t="s">
        <v>452</v>
      </c>
      <c r="D1690" s="2" t="s">
        <v>38</v>
      </c>
      <c r="E1690" s="2">
        <v>2021</v>
      </c>
      <c r="F1690" s="2" t="s">
        <v>105</v>
      </c>
      <c r="G1690" s="2" t="s">
        <v>93</v>
      </c>
      <c r="H1690" s="2" t="s">
        <v>94</v>
      </c>
      <c r="I1690" s="2" t="s">
        <v>131</v>
      </c>
      <c r="J1690" s="2" t="s">
        <v>463</v>
      </c>
      <c r="K1690" s="3">
        <v>4861402.3099999996</v>
      </c>
      <c r="L1690" s="3">
        <v>2106270.19</v>
      </c>
      <c r="M1690" s="3">
        <f t="shared" si="182"/>
        <v>2755132.1199999996</v>
      </c>
      <c r="N1690" s="3">
        <v>553967.94999999995</v>
      </c>
      <c r="O1690" s="3">
        <f t="shared" si="183"/>
        <v>2201164.17</v>
      </c>
      <c r="P1690" s="3">
        <v>1641695.06</v>
      </c>
      <c r="Q1690" s="4">
        <f t="shared" si="184"/>
        <v>0.56673608648530061</v>
      </c>
      <c r="R1690" s="4">
        <f t="shared" si="185"/>
        <v>0.33769989713112225</v>
      </c>
      <c r="S1690" s="3">
        <v>5677081.46</v>
      </c>
      <c r="T1690" s="3">
        <f t="shared" si="186"/>
        <v>-815679.15000000037</v>
      </c>
      <c r="U1690" s="4">
        <f t="shared" si="187"/>
        <v>-0.14367931053080227</v>
      </c>
      <c r="V1690" s="2" t="s">
        <v>107</v>
      </c>
      <c r="W1690" s="2" t="s">
        <v>125</v>
      </c>
      <c r="X1690" s="2" t="s">
        <v>97</v>
      </c>
      <c r="Y1690" s="2">
        <v>1550</v>
      </c>
      <c r="Z1690" s="2" t="s">
        <v>4535</v>
      </c>
      <c r="AA1690" s="2" t="s">
        <v>109</v>
      </c>
      <c r="AB1690" s="2" t="s">
        <v>182</v>
      </c>
      <c r="AC1690" s="2">
        <v>2.21</v>
      </c>
      <c r="AD1690" s="3">
        <v>0</v>
      </c>
      <c r="AE1690" s="5">
        <v>0</v>
      </c>
      <c r="AF1690" s="2">
        <v>0</v>
      </c>
      <c r="AG1690" s="3">
        <f t="shared" si="188"/>
        <v>0</v>
      </c>
      <c r="AH1690" s="2" t="s">
        <v>230</v>
      </c>
      <c r="AI1690" s="3">
        <v>0</v>
      </c>
    </row>
    <row r="1691" spans="1:35" x14ac:dyDescent="0.3">
      <c r="A1691" s="2" t="s">
        <v>4536</v>
      </c>
      <c r="B1691" s="2" t="s">
        <v>3812</v>
      </c>
      <c r="C1691" s="2" t="s">
        <v>435</v>
      </c>
      <c r="D1691" s="2" t="s">
        <v>81</v>
      </c>
      <c r="E1691" s="2">
        <v>2021</v>
      </c>
      <c r="F1691" s="2" t="s">
        <v>105</v>
      </c>
      <c r="G1691" s="2" t="s">
        <v>56</v>
      </c>
      <c r="H1691" s="2" t="s">
        <v>123</v>
      </c>
      <c r="I1691" s="2" t="s">
        <v>42</v>
      </c>
      <c r="J1691" s="2" t="s">
        <v>166</v>
      </c>
      <c r="K1691" s="3">
        <v>6154361.7400000002</v>
      </c>
      <c r="L1691" s="3">
        <v>1915328.4</v>
      </c>
      <c r="M1691" s="3">
        <f t="shared" si="182"/>
        <v>4239033.34</v>
      </c>
      <c r="N1691" s="3">
        <v>540133.91</v>
      </c>
      <c r="O1691" s="3">
        <f t="shared" si="183"/>
        <v>3698899.4299999997</v>
      </c>
      <c r="P1691" s="3">
        <v>2914650.92</v>
      </c>
      <c r="Q1691" s="4">
        <f t="shared" si="184"/>
        <v>0.68878520943099453</v>
      </c>
      <c r="R1691" s="4">
        <f t="shared" si="185"/>
        <v>0.47359109573562375</v>
      </c>
      <c r="S1691" s="3">
        <v>6221748.3499999996</v>
      </c>
      <c r="T1691" s="3">
        <f t="shared" si="186"/>
        <v>-67386.609999999404</v>
      </c>
      <c r="U1691" s="4">
        <f t="shared" si="187"/>
        <v>-1.0830815746509485E-2</v>
      </c>
      <c r="V1691" s="2" t="s">
        <v>73</v>
      </c>
      <c r="W1691" s="2" t="s">
        <v>60</v>
      </c>
      <c r="X1691" s="2" t="s">
        <v>126</v>
      </c>
      <c r="Y1691" s="2">
        <v>1.34</v>
      </c>
      <c r="Z1691" s="2" t="s">
        <v>4537</v>
      </c>
      <c r="AA1691" s="2" t="s">
        <v>63</v>
      </c>
      <c r="AB1691" s="2" t="s">
        <v>64</v>
      </c>
      <c r="AC1691" s="2">
        <v>9.1</v>
      </c>
      <c r="AD1691" s="3">
        <v>0</v>
      </c>
      <c r="AE1691" s="5">
        <v>0</v>
      </c>
      <c r="AF1691" s="2">
        <v>0</v>
      </c>
      <c r="AG1691" s="3">
        <f t="shared" si="188"/>
        <v>0</v>
      </c>
      <c r="AH1691" s="2" t="s">
        <v>50</v>
      </c>
      <c r="AI1691" s="3">
        <v>0</v>
      </c>
    </row>
    <row r="1692" spans="1:35" x14ac:dyDescent="0.3">
      <c r="A1692" s="2" t="s">
        <v>4538</v>
      </c>
      <c r="B1692" s="2" t="s">
        <v>2806</v>
      </c>
      <c r="C1692" s="2" t="s">
        <v>113</v>
      </c>
      <c r="D1692" s="2" t="s">
        <v>54</v>
      </c>
      <c r="E1692" s="2">
        <v>2022</v>
      </c>
      <c r="F1692" s="2" t="s">
        <v>82</v>
      </c>
      <c r="G1692" s="2" t="s">
        <v>56</v>
      </c>
      <c r="H1692" s="2" t="s">
        <v>177</v>
      </c>
      <c r="I1692" s="2" t="s">
        <v>42</v>
      </c>
      <c r="J1692" s="2" t="s">
        <v>422</v>
      </c>
      <c r="K1692" s="3">
        <v>1880611.07</v>
      </c>
      <c r="L1692" s="3">
        <v>902570.97</v>
      </c>
      <c r="M1692" s="3">
        <f t="shared" si="182"/>
        <v>978040.10000000009</v>
      </c>
      <c r="N1692" s="3">
        <v>406242.58</v>
      </c>
      <c r="O1692" s="3">
        <f t="shared" si="183"/>
        <v>571797.52</v>
      </c>
      <c r="P1692" s="3">
        <v>432522.05</v>
      </c>
      <c r="Q1692" s="4">
        <f t="shared" si="184"/>
        <v>0.52006505523760427</v>
      </c>
      <c r="R1692" s="4">
        <f t="shared" si="185"/>
        <v>0.22999016484572748</v>
      </c>
      <c r="S1692" s="3">
        <v>1865694.2</v>
      </c>
      <c r="T1692" s="3">
        <f t="shared" si="186"/>
        <v>14916.870000000112</v>
      </c>
      <c r="U1692" s="4">
        <f t="shared" si="187"/>
        <v>7.9953456466767773E-3</v>
      </c>
      <c r="V1692" s="2" t="s">
        <v>124</v>
      </c>
      <c r="W1692" s="2" t="s">
        <v>117</v>
      </c>
      <c r="X1692" s="2" t="s">
        <v>180</v>
      </c>
      <c r="Y1692" s="2">
        <v>149.5</v>
      </c>
      <c r="Z1692" s="2" t="s">
        <v>4539</v>
      </c>
      <c r="AA1692" s="2" t="s">
        <v>224</v>
      </c>
      <c r="AB1692" s="2" t="s">
        <v>209</v>
      </c>
      <c r="AC1692" s="2">
        <v>8.4499999999999993</v>
      </c>
      <c r="AD1692" s="3">
        <v>0</v>
      </c>
      <c r="AE1692" s="5">
        <v>0</v>
      </c>
      <c r="AF1692" s="2">
        <v>0</v>
      </c>
      <c r="AG1692" s="3">
        <f t="shared" si="188"/>
        <v>0</v>
      </c>
      <c r="AH1692" s="2" t="s">
        <v>50</v>
      </c>
      <c r="AI1692" s="3">
        <v>0</v>
      </c>
    </row>
    <row r="1693" spans="1:35" x14ac:dyDescent="0.3">
      <c r="A1693" s="2" t="s">
        <v>4540</v>
      </c>
      <c r="B1693" s="2" t="s">
        <v>1620</v>
      </c>
      <c r="C1693" s="2" t="s">
        <v>245</v>
      </c>
      <c r="D1693" s="2" t="s">
        <v>38</v>
      </c>
      <c r="E1693" s="2">
        <v>2023</v>
      </c>
      <c r="F1693" s="2" t="s">
        <v>55</v>
      </c>
      <c r="G1693" s="2" t="s">
        <v>40</v>
      </c>
      <c r="H1693" s="2" t="s">
        <v>83</v>
      </c>
      <c r="I1693" s="2" t="s">
        <v>58</v>
      </c>
      <c r="J1693" s="2" t="s">
        <v>59</v>
      </c>
      <c r="K1693" s="3">
        <v>9874060.0399999991</v>
      </c>
      <c r="L1693" s="3">
        <v>4074835.8</v>
      </c>
      <c r="M1693" s="3">
        <f t="shared" si="182"/>
        <v>5799224.2399999993</v>
      </c>
      <c r="N1693" s="3">
        <v>1917143.46</v>
      </c>
      <c r="O1693" s="3">
        <f t="shared" si="183"/>
        <v>3882080.7799999993</v>
      </c>
      <c r="P1693" s="3">
        <v>3081629.1</v>
      </c>
      <c r="Q1693" s="4">
        <f t="shared" si="184"/>
        <v>0.58731911863075925</v>
      </c>
      <c r="R1693" s="4">
        <f t="shared" si="185"/>
        <v>0.31209341319743489</v>
      </c>
      <c r="S1693" s="3">
        <v>9564285.3399999999</v>
      </c>
      <c r="T1693" s="3">
        <f t="shared" si="186"/>
        <v>309774.69999999925</v>
      </c>
      <c r="U1693" s="4">
        <f t="shared" si="187"/>
        <v>3.2388692828355041E-2</v>
      </c>
      <c r="V1693" s="2" t="s">
        <v>44</v>
      </c>
      <c r="W1693" s="2" t="s">
        <v>134</v>
      </c>
      <c r="X1693" s="2" t="s">
        <v>86</v>
      </c>
      <c r="Y1693" s="2">
        <v>0.92</v>
      </c>
      <c r="Z1693" s="2" t="s">
        <v>4541</v>
      </c>
      <c r="AA1693" s="2" t="s">
        <v>109</v>
      </c>
      <c r="AB1693" s="2" t="s">
        <v>142</v>
      </c>
      <c r="AC1693" s="2">
        <v>6.6</v>
      </c>
      <c r="AD1693" s="3">
        <v>0</v>
      </c>
      <c r="AE1693" s="5">
        <v>0</v>
      </c>
      <c r="AF1693" s="2">
        <v>0</v>
      </c>
      <c r="AG1693" s="3">
        <f t="shared" si="188"/>
        <v>0</v>
      </c>
      <c r="AH1693" s="2" t="s">
        <v>230</v>
      </c>
      <c r="AI1693" s="3">
        <v>0</v>
      </c>
    </row>
    <row r="1694" spans="1:35" x14ac:dyDescent="0.3">
      <c r="A1694" s="2" t="s">
        <v>4542</v>
      </c>
      <c r="B1694" s="2" t="s">
        <v>4543</v>
      </c>
      <c r="C1694" s="2" t="s">
        <v>138</v>
      </c>
      <c r="D1694" s="2" t="s">
        <v>104</v>
      </c>
      <c r="E1694" s="2">
        <v>2024</v>
      </c>
      <c r="F1694" s="2" t="s">
        <v>39</v>
      </c>
      <c r="G1694" s="2" t="s">
        <v>93</v>
      </c>
      <c r="H1694" s="2" t="s">
        <v>221</v>
      </c>
      <c r="I1694" s="2" t="s">
        <v>71</v>
      </c>
      <c r="J1694" s="2" t="s">
        <v>72</v>
      </c>
      <c r="K1694" s="3">
        <v>5470351.1799999997</v>
      </c>
      <c r="L1694" s="3">
        <v>1850434.83</v>
      </c>
      <c r="M1694" s="3">
        <f t="shared" si="182"/>
        <v>3619916.3499999996</v>
      </c>
      <c r="N1694" s="3">
        <v>577978.87</v>
      </c>
      <c r="O1694" s="3">
        <f t="shared" si="183"/>
        <v>3041937.4799999995</v>
      </c>
      <c r="P1694" s="3">
        <v>2424895.38</v>
      </c>
      <c r="Q1694" s="4">
        <f t="shared" si="184"/>
        <v>0.66173381395232467</v>
      </c>
      <c r="R1694" s="4">
        <f t="shared" si="185"/>
        <v>0.44327965430548466</v>
      </c>
      <c r="S1694" s="3">
        <v>5494782.2400000002</v>
      </c>
      <c r="T1694" s="3">
        <f t="shared" si="186"/>
        <v>-24431.060000000522</v>
      </c>
      <c r="U1694" s="4">
        <f t="shared" si="187"/>
        <v>-4.4462289737619374E-3</v>
      </c>
      <c r="V1694" s="2" t="s">
        <v>85</v>
      </c>
      <c r="W1694" s="2" t="s">
        <v>96</v>
      </c>
      <c r="X1694" s="2" t="s">
        <v>222</v>
      </c>
      <c r="Y1694" s="2">
        <v>18.899999999999999</v>
      </c>
      <c r="Z1694" s="2" t="s">
        <v>4544</v>
      </c>
      <c r="AA1694" s="2" t="s">
        <v>148</v>
      </c>
      <c r="AB1694" s="2" t="s">
        <v>88</v>
      </c>
      <c r="AC1694" s="2">
        <v>1.6</v>
      </c>
      <c r="AD1694" s="3">
        <v>0</v>
      </c>
      <c r="AE1694" s="5">
        <v>0</v>
      </c>
      <c r="AF1694" s="2">
        <v>0</v>
      </c>
      <c r="AG1694" s="3">
        <f t="shared" si="188"/>
        <v>0</v>
      </c>
      <c r="AH1694" s="2" t="s">
        <v>50</v>
      </c>
      <c r="AI1694" s="3">
        <v>0</v>
      </c>
    </row>
    <row r="1695" spans="1:35" x14ac:dyDescent="0.3">
      <c r="A1695" s="2" t="s">
        <v>4545</v>
      </c>
      <c r="B1695" s="2" t="s">
        <v>971</v>
      </c>
      <c r="C1695" s="2" t="s">
        <v>880</v>
      </c>
      <c r="D1695" s="2" t="s">
        <v>81</v>
      </c>
      <c r="E1695" s="2">
        <v>2024</v>
      </c>
      <c r="F1695" s="2" t="s">
        <v>68</v>
      </c>
      <c r="G1695" s="2" t="s">
        <v>56</v>
      </c>
      <c r="H1695" s="2" t="s">
        <v>153</v>
      </c>
      <c r="I1695" s="2" t="s">
        <v>71</v>
      </c>
      <c r="J1695" s="2" t="s">
        <v>228</v>
      </c>
      <c r="K1695" s="3">
        <v>8797526.4900000002</v>
      </c>
      <c r="L1695" s="3">
        <v>2992642.74</v>
      </c>
      <c r="M1695" s="3">
        <f t="shared" si="182"/>
        <v>5804883.75</v>
      </c>
      <c r="N1695" s="3">
        <v>1459149.98</v>
      </c>
      <c r="O1695" s="3">
        <f t="shared" si="183"/>
        <v>4345733.7699999996</v>
      </c>
      <c r="P1695" s="3">
        <v>3152935.73</v>
      </c>
      <c r="Q1695" s="4">
        <f t="shared" si="184"/>
        <v>0.65983134652658482</v>
      </c>
      <c r="R1695" s="4">
        <f t="shared" si="185"/>
        <v>0.35838888732917018</v>
      </c>
      <c r="S1695" s="3">
        <v>8642084.8399999999</v>
      </c>
      <c r="T1695" s="3">
        <f t="shared" si="186"/>
        <v>155441.65000000037</v>
      </c>
      <c r="U1695" s="4">
        <f t="shared" si="187"/>
        <v>1.798659153177214E-2</v>
      </c>
      <c r="V1695" s="2" t="s">
        <v>133</v>
      </c>
      <c r="W1695" s="2" t="s">
        <v>45</v>
      </c>
      <c r="X1695" s="2" t="s">
        <v>155</v>
      </c>
      <c r="Y1695" s="2">
        <v>7.24</v>
      </c>
      <c r="Z1695" s="2" t="s">
        <v>4546</v>
      </c>
      <c r="AA1695" s="2" t="s">
        <v>99</v>
      </c>
      <c r="AB1695" s="2" t="s">
        <v>64</v>
      </c>
      <c r="AC1695" s="2">
        <v>4.91</v>
      </c>
      <c r="AD1695" s="3">
        <v>0</v>
      </c>
      <c r="AE1695" s="5">
        <v>0</v>
      </c>
      <c r="AF1695" s="2">
        <v>0</v>
      </c>
      <c r="AG1695" s="3">
        <f t="shared" si="188"/>
        <v>0</v>
      </c>
      <c r="AH1695" s="2" t="s">
        <v>50</v>
      </c>
      <c r="AI1695" s="3">
        <v>0</v>
      </c>
    </row>
    <row r="1696" spans="1:35" x14ac:dyDescent="0.3">
      <c r="A1696" s="2" t="s">
        <v>4547</v>
      </c>
      <c r="B1696" s="2" t="s">
        <v>4349</v>
      </c>
      <c r="C1696" s="2" t="s">
        <v>103</v>
      </c>
      <c r="D1696" s="2" t="s">
        <v>104</v>
      </c>
      <c r="E1696" s="2">
        <v>2020</v>
      </c>
      <c r="F1696" s="2" t="s">
        <v>39</v>
      </c>
      <c r="G1696" s="2" t="s">
        <v>40</v>
      </c>
      <c r="H1696" s="2" t="s">
        <v>171</v>
      </c>
      <c r="I1696" s="2" t="s">
        <v>55</v>
      </c>
      <c r="J1696" s="2" t="s">
        <v>84</v>
      </c>
      <c r="K1696" s="3">
        <v>7504470.8300000001</v>
      </c>
      <c r="L1696" s="3">
        <v>3448913.47</v>
      </c>
      <c r="M1696" s="3">
        <f t="shared" si="182"/>
        <v>4055557.36</v>
      </c>
      <c r="N1696" s="3">
        <v>1452255.51</v>
      </c>
      <c r="O1696" s="3">
        <f t="shared" si="183"/>
        <v>2603301.8499999996</v>
      </c>
      <c r="P1696" s="3">
        <v>1984989.96</v>
      </c>
      <c r="Q1696" s="4">
        <f t="shared" si="184"/>
        <v>0.54041883190316831</v>
      </c>
      <c r="R1696" s="4">
        <f t="shared" si="185"/>
        <v>0.26450765216712824</v>
      </c>
      <c r="S1696" s="3">
        <v>8591016.6400000006</v>
      </c>
      <c r="T1696" s="3">
        <f t="shared" si="186"/>
        <v>-1086545.8100000005</v>
      </c>
      <c r="U1696" s="4">
        <f t="shared" si="187"/>
        <v>-0.12647464852308801</v>
      </c>
      <c r="V1696" s="2" t="s">
        <v>95</v>
      </c>
      <c r="W1696" s="2" t="s">
        <v>96</v>
      </c>
      <c r="X1696" s="2" t="s">
        <v>86</v>
      </c>
      <c r="Y1696" s="2">
        <v>0.92</v>
      </c>
      <c r="Z1696" s="2" t="s">
        <v>4548</v>
      </c>
      <c r="AA1696" s="2" t="s">
        <v>48</v>
      </c>
      <c r="AB1696" s="2" t="s">
        <v>242</v>
      </c>
      <c r="AC1696" s="2">
        <v>6.16</v>
      </c>
      <c r="AD1696" s="3">
        <v>0</v>
      </c>
      <c r="AE1696" s="5">
        <v>0</v>
      </c>
      <c r="AF1696" s="2">
        <v>0</v>
      </c>
      <c r="AG1696" s="3">
        <f t="shared" si="188"/>
        <v>0</v>
      </c>
      <c r="AH1696" s="2" t="s">
        <v>230</v>
      </c>
      <c r="AI1696" s="3">
        <v>0</v>
      </c>
    </row>
    <row r="1697" spans="1:35" x14ac:dyDescent="0.3">
      <c r="A1697" s="2" t="s">
        <v>4549</v>
      </c>
      <c r="B1697" s="2" t="s">
        <v>4550</v>
      </c>
      <c r="C1697" s="2" t="s">
        <v>734</v>
      </c>
      <c r="D1697" s="2" t="s">
        <v>38</v>
      </c>
      <c r="E1697" s="2">
        <v>2024</v>
      </c>
      <c r="F1697" s="2" t="s">
        <v>55</v>
      </c>
      <c r="G1697" s="2" t="s">
        <v>69</v>
      </c>
      <c r="H1697" s="2" t="s">
        <v>70</v>
      </c>
      <c r="I1697" s="2" t="s">
        <v>39</v>
      </c>
      <c r="J1697" s="2" t="s">
        <v>116</v>
      </c>
      <c r="K1697" s="3">
        <v>5256326.22</v>
      </c>
      <c r="L1697" s="3">
        <v>2436233.2200000002</v>
      </c>
      <c r="M1697" s="3">
        <f t="shared" si="182"/>
        <v>2820092.9999999995</v>
      </c>
      <c r="N1697" s="3">
        <v>869439.19</v>
      </c>
      <c r="O1697" s="3">
        <f t="shared" si="183"/>
        <v>1950653.8099999996</v>
      </c>
      <c r="P1697" s="3">
        <v>1415262.82</v>
      </c>
      <c r="Q1697" s="4">
        <f t="shared" si="184"/>
        <v>0.53651407503395021</v>
      </c>
      <c r="R1697" s="4">
        <f t="shared" si="185"/>
        <v>0.26924942645587929</v>
      </c>
      <c r="S1697" s="3">
        <v>4844306.13</v>
      </c>
      <c r="T1697" s="3">
        <f t="shared" si="186"/>
        <v>412020.08999999985</v>
      </c>
      <c r="U1697" s="4">
        <f t="shared" si="187"/>
        <v>8.5052446922878486E-2</v>
      </c>
      <c r="V1697" s="2" t="s">
        <v>107</v>
      </c>
      <c r="W1697" s="2" t="s">
        <v>117</v>
      </c>
      <c r="X1697" s="2" t="s">
        <v>74</v>
      </c>
      <c r="Y1697" s="2">
        <v>1.36</v>
      </c>
      <c r="Z1697" s="2" t="s">
        <v>4551</v>
      </c>
      <c r="AA1697" s="2" t="s">
        <v>141</v>
      </c>
      <c r="AB1697" s="2" t="s">
        <v>209</v>
      </c>
      <c r="AC1697" s="2">
        <v>9.39</v>
      </c>
      <c r="AD1697" s="3">
        <v>0</v>
      </c>
      <c r="AE1697" s="5">
        <v>0</v>
      </c>
      <c r="AF1697" s="2">
        <v>0</v>
      </c>
      <c r="AG1697" s="3">
        <f t="shared" si="188"/>
        <v>0</v>
      </c>
      <c r="AH1697" s="2" t="s">
        <v>50</v>
      </c>
      <c r="AI1697" s="3">
        <v>0</v>
      </c>
    </row>
    <row r="1698" spans="1:35" x14ac:dyDescent="0.3">
      <c r="A1698" s="2" t="s">
        <v>4552</v>
      </c>
      <c r="B1698" s="2" t="s">
        <v>3230</v>
      </c>
      <c r="C1698" s="2" t="s">
        <v>80</v>
      </c>
      <c r="D1698" s="2" t="s">
        <v>81</v>
      </c>
      <c r="E1698" s="2">
        <v>2020</v>
      </c>
      <c r="F1698" s="2" t="s">
        <v>39</v>
      </c>
      <c r="G1698" s="2" t="s">
        <v>40</v>
      </c>
      <c r="H1698" s="2" t="s">
        <v>171</v>
      </c>
      <c r="I1698" s="2" t="s">
        <v>71</v>
      </c>
      <c r="J1698" s="2" t="s">
        <v>293</v>
      </c>
      <c r="K1698" s="3">
        <v>1113635.8400000001</v>
      </c>
      <c r="L1698" s="3">
        <v>629519.17000000004</v>
      </c>
      <c r="M1698" s="3">
        <f t="shared" si="182"/>
        <v>484116.67000000004</v>
      </c>
      <c r="N1698" s="3">
        <v>138583.88</v>
      </c>
      <c r="O1698" s="3">
        <f t="shared" si="183"/>
        <v>345532.79000000004</v>
      </c>
      <c r="P1698" s="3">
        <v>247732.3</v>
      </c>
      <c r="Q1698" s="4">
        <f t="shared" si="184"/>
        <v>0.43471721420172682</v>
      </c>
      <c r="R1698" s="4">
        <f t="shared" si="185"/>
        <v>0.22245359847614096</v>
      </c>
      <c r="S1698" s="3">
        <v>993967.95</v>
      </c>
      <c r="T1698" s="3">
        <f t="shared" si="186"/>
        <v>119667.89000000013</v>
      </c>
      <c r="U1698" s="4">
        <f t="shared" si="187"/>
        <v>0.12039411331119895</v>
      </c>
      <c r="V1698" s="2" t="s">
        <v>95</v>
      </c>
      <c r="W1698" s="2" t="s">
        <v>117</v>
      </c>
      <c r="X1698" s="2" t="s">
        <v>86</v>
      </c>
      <c r="Y1698" s="2">
        <v>0.92</v>
      </c>
      <c r="Z1698" s="2" t="s">
        <v>4553</v>
      </c>
      <c r="AA1698" s="2" t="s">
        <v>148</v>
      </c>
      <c r="AB1698" s="2" t="s">
        <v>306</v>
      </c>
      <c r="AC1698" s="2">
        <v>1.01</v>
      </c>
      <c r="AD1698" s="3">
        <v>0</v>
      </c>
      <c r="AE1698" s="5">
        <v>0</v>
      </c>
      <c r="AF1698" s="2">
        <v>0</v>
      </c>
      <c r="AG1698" s="3">
        <f t="shared" si="188"/>
        <v>0</v>
      </c>
      <c r="AH1698" s="2" t="s">
        <v>230</v>
      </c>
      <c r="AI1698" s="3">
        <v>0</v>
      </c>
    </row>
    <row r="1699" spans="1:35" x14ac:dyDescent="0.3">
      <c r="A1699" s="2" t="s">
        <v>4554</v>
      </c>
      <c r="B1699" s="2" t="s">
        <v>2566</v>
      </c>
      <c r="C1699" s="2" t="s">
        <v>145</v>
      </c>
      <c r="D1699" s="2" t="s">
        <v>54</v>
      </c>
      <c r="E1699" s="2">
        <v>2024</v>
      </c>
      <c r="F1699" s="2" t="s">
        <v>68</v>
      </c>
      <c r="G1699" s="2" t="s">
        <v>56</v>
      </c>
      <c r="H1699" s="2" t="s">
        <v>262</v>
      </c>
      <c r="I1699" s="2" t="s">
        <v>39</v>
      </c>
      <c r="J1699" s="2" t="s">
        <v>273</v>
      </c>
      <c r="K1699" s="3">
        <v>6572717.2000000002</v>
      </c>
      <c r="L1699" s="3">
        <v>2972381.97</v>
      </c>
      <c r="M1699" s="3">
        <f t="shared" si="182"/>
        <v>3600335.23</v>
      </c>
      <c r="N1699" s="3">
        <v>892228.63</v>
      </c>
      <c r="O1699" s="3">
        <f t="shared" si="183"/>
        <v>2708106.6</v>
      </c>
      <c r="P1699" s="3">
        <v>2144909.0499999998</v>
      </c>
      <c r="Q1699" s="4">
        <f t="shared" si="184"/>
        <v>0.5477696849637772</v>
      </c>
      <c r="R1699" s="4">
        <f t="shared" si="185"/>
        <v>0.3263352103449696</v>
      </c>
      <c r="S1699" s="3">
        <v>6666944.6200000001</v>
      </c>
      <c r="T1699" s="3">
        <f t="shared" si="186"/>
        <v>-94227.419999999925</v>
      </c>
      <c r="U1699" s="4">
        <f t="shared" si="187"/>
        <v>-1.4133523730995072E-2</v>
      </c>
      <c r="V1699" s="2" t="s">
        <v>95</v>
      </c>
      <c r="W1699" s="2" t="s">
        <v>117</v>
      </c>
      <c r="X1699" s="2" t="s">
        <v>264</v>
      </c>
      <c r="Y1699" s="2">
        <v>83.5</v>
      </c>
      <c r="Z1699" s="2" t="s">
        <v>4555</v>
      </c>
      <c r="AA1699" s="2" t="s">
        <v>141</v>
      </c>
      <c r="AB1699" s="2" t="s">
        <v>49</v>
      </c>
      <c r="AC1699" s="2">
        <v>1.68</v>
      </c>
      <c r="AD1699" s="3">
        <v>0</v>
      </c>
      <c r="AE1699" s="5">
        <v>0</v>
      </c>
      <c r="AF1699" s="2">
        <v>0</v>
      </c>
      <c r="AG1699" s="3">
        <f t="shared" si="188"/>
        <v>0</v>
      </c>
      <c r="AH1699" s="2" t="s">
        <v>230</v>
      </c>
      <c r="AI1699" s="3">
        <v>0</v>
      </c>
    </row>
    <row r="1700" spans="1:35" x14ac:dyDescent="0.3">
      <c r="A1700" s="2" t="s">
        <v>4556</v>
      </c>
      <c r="B1700" s="2" t="s">
        <v>4557</v>
      </c>
      <c r="C1700" s="2" t="s">
        <v>411</v>
      </c>
      <c r="D1700" s="2" t="s">
        <v>54</v>
      </c>
      <c r="E1700" s="2">
        <v>2022</v>
      </c>
      <c r="F1700" s="2" t="s">
        <v>82</v>
      </c>
      <c r="G1700" s="2" t="s">
        <v>114</v>
      </c>
      <c r="H1700" s="2" t="s">
        <v>115</v>
      </c>
      <c r="I1700" s="2" t="s">
        <v>178</v>
      </c>
      <c r="J1700" s="2" t="s">
        <v>206</v>
      </c>
      <c r="K1700" s="3">
        <v>2161027.41</v>
      </c>
      <c r="L1700" s="3">
        <v>1215638.49</v>
      </c>
      <c r="M1700" s="3">
        <f t="shared" si="182"/>
        <v>945388.92000000016</v>
      </c>
      <c r="N1700" s="3">
        <v>361047</v>
      </c>
      <c r="O1700" s="3">
        <f t="shared" si="183"/>
        <v>584341.92000000016</v>
      </c>
      <c r="P1700" s="3">
        <v>442199.06</v>
      </c>
      <c r="Q1700" s="4">
        <f t="shared" si="184"/>
        <v>0.43747197079744587</v>
      </c>
      <c r="R1700" s="4">
        <f t="shared" si="185"/>
        <v>0.20462445684573707</v>
      </c>
      <c r="S1700" s="3">
        <v>2273247.4700000002</v>
      </c>
      <c r="T1700" s="3">
        <f t="shared" si="186"/>
        <v>-112220.06000000006</v>
      </c>
      <c r="U1700" s="4">
        <f t="shared" si="187"/>
        <v>-4.936552728243003E-2</v>
      </c>
      <c r="V1700" s="2" t="s">
        <v>133</v>
      </c>
      <c r="W1700" s="2" t="s">
        <v>96</v>
      </c>
      <c r="X1700" s="2" t="s">
        <v>118</v>
      </c>
      <c r="Y1700" s="2">
        <v>3.75</v>
      </c>
      <c r="Z1700" s="2" t="s">
        <v>4558</v>
      </c>
      <c r="AA1700" s="2" t="s">
        <v>48</v>
      </c>
      <c r="AB1700" s="2" t="s">
        <v>100</v>
      </c>
      <c r="AC1700" s="2">
        <v>2.4500000000000002</v>
      </c>
      <c r="AD1700" s="3">
        <v>2626507.63</v>
      </c>
      <c r="AE1700" s="5">
        <v>15.27</v>
      </c>
      <c r="AF1700" s="2">
        <v>120</v>
      </c>
      <c r="AG1700" s="3">
        <f t="shared" si="188"/>
        <v>42810.075948812431</v>
      </c>
      <c r="AH1700" s="2" t="s">
        <v>50</v>
      </c>
      <c r="AI1700" s="3">
        <v>0</v>
      </c>
    </row>
    <row r="1701" spans="1:35" x14ac:dyDescent="0.3">
      <c r="A1701" s="2" t="s">
        <v>4559</v>
      </c>
      <c r="B1701" s="2" t="s">
        <v>4560</v>
      </c>
      <c r="C1701" s="2" t="s">
        <v>205</v>
      </c>
      <c r="D1701" s="2" t="s">
        <v>81</v>
      </c>
      <c r="E1701" s="2">
        <v>2023</v>
      </c>
      <c r="F1701" s="2" t="s">
        <v>55</v>
      </c>
      <c r="G1701" s="2" t="s">
        <v>93</v>
      </c>
      <c r="H1701" s="2" t="s">
        <v>221</v>
      </c>
      <c r="I1701" s="2" t="s">
        <v>55</v>
      </c>
      <c r="J1701" s="2" t="s">
        <v>217</v>
      </c>
      <c r="K1701" s="3">
        <v>1084469.6399999999</v>
      </c>
      <c r="L1701" s="3">
        <v>449466.44</v>
      </c>
      <c r="M1701" s="3">
        <f t="shared" si="182"/>
        <v>635003.19999999995</v>
      </c>
      <c r="N1701" s="3">
        <v>98704.68</v>
      </c>
      <c r="O1701" s="3">
        <f t="shared" si="183"/>
        <v>536298.52</v>
      </c>
      <c r="P1701" s="3">
        <v>389917.41</v>
      </c>
      <c r="Q1701" s="4">
        <f t="shared" si="184"/>
        <v>0.58554262524121925</v>
      </c>
      <c r="R1701" s="4">
        <f t="shared" si="185"/>
        <v>0.35954663516444779</v>
      </c>
      <c r="S1701" s="3">
        <v>1297490.42</v>
      </c>
      <c r="T1701" s="3">
        <f t="shared" si="186"/>
        <v>-213020.78000000003</v>
      </c>
      <c r="U1701" s="4">
        <f t="shared" si="187"/>
        <v>-0.16417907732991202</v>
      </c>
      <c r="V1701" s="2" t="s">
        <v>107</v>
      </c>
      <c r="W1701" s="2" t="s">
        <v>96</v>
      </c>
      <c r="X1701" s="2" t="s">
        <v>222</v>
      </c>
      <c r="Y1701" s="2">
        <v>18.899999999999999</v>
      </c>
      <c r="Z1701" s="2" t="s">
        <v>2217</v>
      </c>
      <c r="AA1701" s="2" t="s">
        <v>99</v>
      </c>
      <c r="AB1701" s="2" t="s">
        <v>64</v>
      </c>
      <c r="AC1701" s="2">
        <v>1.58</v>
      </c>
      <c r="AD1701" s="3">
        <v>0</v>
      </c>
      <c r="AE1701" s="5">
        <v>0</v>
      </c>
      <c r="AF1701" s="2">
        <v>0</v>
      </c>
      <c r="AG1701" s="3">
        <f t="shared" si="188"/>
        <v>0</v>
      </c>
      <c r="AH1701" s="2" t="s">
        <v>50</v>
      </c>
      <c r="AI1701" s="3">
        <v>0</v>
      </c>
    </row>
    <row r="1702" spans="1:35" x14ac:dyDescent="0.3">
      <c r="A1702" s="2" t="s">
        <v>4561</v>
      </c>
      <c r="B1702" s="2" t="s">
        <v>4562</v>
      </c>
      <c r="C1702" s="2" t="s">
        <v>189</v>
      </c>
      <c r="D1702" s="2" t="s">
        <v>54</v>
      </c>
      <c r="E1702" s="2">
        <v>2020</v>
      </c>
      <c r="F1702" s="2" t="s">
        <v>68</v>
      </c>
      <c r="G1702" s="2" t="s">
        <v>93</v>
      </c>
      <c r="H1702" s="2" t="s">
        <v>221</v>
      </c>
      <c r="I1702" s="2" t="s">
        <v>71</v>
      </c>
      <c r="J1702" s="2" t="s">
        <v>72</v>
      </c>
      <c r="K1702" s="3">
        <v>1834978.08</v>
      </c>
      <c r="L1702" s="3">
        <v>569067.97</v>
      </c>
      <c r="M1702" s="3">
        <f t="shared" si="182"/>
        <v>1265910.1100000001</v>
      </c>
      <c r="N1702" s="3">
        <v>265946.3</v>
      </c>
      <c r="O1702" s="3">
        <f t="shared" si="183"/>
        <v>999963.81</v>
      </c>
      <c r="P1702" s="3">
        <v>740084.08</v>
      </c>
      <c r="Q1702" s="4">
        <f t="shared" si="184"/>
        <v>0.68987751068939207</v>
      </c>
      <c r="R1702" s="4">
        <f t="shared" si="185"/>
        <v>0.40332039279728066</v>
      </c>
      <c r="S1702" s="3">
        <v>1494803.15</v>
      </c>
      <c r="T1702" s="3">
        <f t="shared" si="186"/>
        <v>340174.93000000017</v>
      </c>
      <c r="U1702" s="4">
        <f t="shared" si="187"/>
        <v>0.22757172407617698</v>
      </c>
      <c r="V1702" s="2" t="s">
        <v>124</v>
      </c>
      <c r="W1702" s="2" t="s">
        <v>96</v>
      </c>
      <c r="X1702" s="2" t="s">
        <v>222</v>
      </c>
      <c r="Y1702" s="2">
        <v>18.899999999999999</v>
      </c>
      <c r="Z1702" s="2" t="s">
        <v>3115</v>
      </c>
      <c r="AA1702" s="2" t="s">
        <v>224</v>
      </c>
      <c r="AB1702" s="2" t="s">
        <v>49</v>
      </c>
      <c r="AC1702" s="2">
        <v>6.88</v>
      </c>
      <c r="AD1702" s="3">
        <v>0</v>
      </c>
      <c r="AE1702" s="5">
        <v>0</v>
      </c>
      <c r="AF1702" s="2">
        <v>0</v>
      </c>
      <c r="AG1702" s="3">
        <f t="shared" si="188"/>
        <v>0</v>
      </c>
      <c r="AH1702" s="2" t="s">
        <v>50</v>
      </c>
      <c r="AI1702" s="3">
        <v>0</v>
      </c>
    </row>
    <row r="1703" spans="1:35" x14ac:dyDescent="0.3">
      <c r="A1703" s="2" t="s">
        <v>4563</v>
      </c>
      <c r="B1703" s="2" t="s">
        <v>977</v>
      </c>
      <c r="C1703" s="2" t="s">
        <v>292</v>
      </c>
      <c r="D1703" s="2" t="s">
        <v>81</v>
      </c>
      <c r="E1703" s="2">
        <v>2022</v>
      </c>
      <c r="F1703" s="2" t="s">
        <v>55</v>
      </c>
      <c r="G1703" s="2" t="s">
        <v>69</v>
      </c>
      <c r="H1703" s="2" t="s">
        <v>165</v>
      </c>
      <c r="I1703" s="2" t="s">
        <v>39</v>
      </c>
      <c r="J1703" s="2" t="s">
        <v>116</v>
      </c>
      <c r="K1703" s="3">
        <v>9758047.8699999992</v>
      </c>
      <c r="L1703" s="3">
        <v>5080709.26</v>
      </c>
      <c r="M1703" s="3">
        <f t="shared" si="182"/>
        <v>4677338.6099999994</v>
      </c>
      <c r="N1703" s="3">
        <v>854119.6</v>
      </c>
      <c r="O1703" s="3">
        <f t="shared" si="183"/>
        <v>3823219.0099999993</v>
      </c>
      <c r="P1703" s="3">
        <v>3057900.62</v>
      </c>
      <c r="Q1703" s="4">
        <f t="shared" si="184"/>
        <v>0.47933138598140529</v>
      </c>
      <c r="R1703" s="4">
        <f t="shared" si="185"/>
        <v>0.31337216836178527</v>
      </c>
      <c r="S1703" s="3">
        <v>11035994.720000001</v>
      </c>
      <c r="T1703" s="3">
        <f t="shared" si="186"/>
        <v>-1277946.8500000015</v>
      </c>
      <c r="U1703" s="4">
        <f t="shared" si="187"/>
        <v>-0.11579806645648716</v>
      </c>
      <c r="V1703" s="2" t="s">
        <v>85</v>
      </c>
      <c r="W1703" s="2" t="s">
        <v>60</v>
      </c>
      <c r="X1703" s="2" t="s">
        <v>167</v>
      </c>
      <c r="Y1703" s="2">
        <v>17.2</v>
      </c>
      <c r="Z1703" s="2" t="s">
        <v>4564</v>
      </c>
      <c r="AA1703" s="2" t="s">
        <v>224</v>
      </c>
      <c r="AB1703" s="2" t="s">
        <v>110</v>
      </c>
      <c r="AC1703" s="2">
        <v>3.59</v>
      </c>
      <c r="AD1703" s="3">
        <v>0</v>
      </c>
      <c r="AE1703" s="5">
        <v>0</v>
      </c>
      <c r="AF1703" s="2">
        <v>0</v>
      </c>
      <c r="AG1703" s="3">
        <f t="shared" si="188"/>
        <v>0</v>
      </c>
      <c r="AH1703" s="2" t="s">
        <v>50</v>
      </c>
      <c r="AI1703" s="3">
        <v>0</v>
      </c>
    </row>
    <row r="1704" spans="1:35" x14ac:dyDescent="0.3">
      <c r="A1704" s="2" t="s">
        <v>4565</v>
      </c>
      <c r="B1704" s="2" t="s">
        <v>362</v>
      </c>
      <c r="C1704" s="2" t="s">
        <v>363</v>
      </c>
      <c r="D1704" s="2" t="s">
        <v>81</v>
      </c>
      <c r="E1704" s="2">
        <v>2022</v>
      </c>
      <c r="F1704" s="2" t="s">
        <v>39</v>
      </c>
      <c r="G1704" s="2" t="s">
        <v>114</v>
      </c>
      <c r="H1704" s="2" t="s">
        <v>115</v>
      </c>
      <c r="I1704" s="2" t="s">
        <v>42</v>
      </c>
      <c r="J1704" s="2" t="s">
        <v>166</v>
      </c>
      <c r="K1704" s="3">
        <v>3667130.94</v>
      </c>
      <c r="L1704" s="3">
        <v>2007481.01</v>
      </c>
      <c r="M1704" s="3">
        <f t="shared" si="182"/>
        <v>1659649.93</v>
      </c>
      <c r="N1704" s="3">
        <v>668238.34</v>
      </c>
      <c r="O1704" s="3">
        <f t="shared" si="183"/>
        <v>991411.59</v>
      </c>
      <c r="P1704" s="3">
        <v>754171.98</v>
      </c>
      <c r="Q1704" s="4">
        <f t="shared" si="184"/>
        <v>0.45257449410846506</v>
      </c>
      <c r="R1704" s="4">
        <f t="shared" si="185"/>
        <v>0.20565722695465027</v>
      </c>
      <c r="S1704" s="3">
        <v>3194667.11</v>
      </c>
      <c r="T1704" s="3">
        <f t="shared" si="186"/>
        <v>472463.83000000007</v>
      </c>
      <c r="U1704" s="4">
        <f t="shared" si="187"/>
        <v>0.1478914120726651</v>
      </c>
      <c r="V1704" s="2" t="s">
        <v>85</v>
      </c>
      <c r="W1704" s="2" t="s">
        <v>125</v>
      </c>
      <c r="X1704" s="2" t="s">
        <v>118</v>
      </c>
      <c r="Y1704" s="2">
        <v>3.75</v>
      </c>
      <c r="Z1704" s="2" t="s">
        <v>4566</v>
      </c>
      <c r="AA1704" s="2" t="s">
        <v>63</v>
      </c>
      <c r="AB1704" s="2" t="s">
        <v>142</v>
      </c>
      <c r="AC1704" s="2">
        <v>3.34</v>
      </c>
      <c r="AD1704" s="3">
        <v>0</v>
      </c>
      <c r="AE1704" s="5">
        <v>0</v>
      </c>
      <c r="AF1704" s="2">
        <v>0</v>
      </c>
      <c r="AG1704" s="3">
        <f t="shared" si="188"/>
        <v>0</v>
      </c>
      <c r="AH1704" s="2" t="s">
        <v>50</v>
      </c>
      <c r="AI1704" s="3">
        <v>0</v>
      </c>
    </row>
    <row r="1705" spans="1:35" x14ac:dyDescent="0.3">
      <c r="A1705" s="2" t="s">
        <v>4567</v>
      </c>
      <c r="B1705" s="2" t="s">
        <v>4568</v>
      </c>
      <c r="C1705" s="2" t="s">
        <v>138</v>
      </c>
      <c r="D1705" s="2" t="s">
        <v>104</v>
      </c>
      <c r="E1705" s="2">
        <v>2024</v>
      </c>
      <c r="F1705" s="2" t="s">
        <v>82</v>
      </c>
      <c r="G1705" s="2" t="s">
        <v>114</v>
      </c>
      <c r="H1705" s="2" t="s">
        <v>115</v>
      </c>
      <c r="I1705" s="2" t="s">
        <v>178</v>
      </c>
      <c r="J1705" s="2" t="s">
        <v>197</v>
      </c>
      <c r="K1705" s="3">
        <v>4525068.87</v>
      </c>
      <c r="L1705" s="3">
        <v>2493228.71</v>
      </c>
      <c r="M1705" s="3">
        <f t="shared" si="182"/>
        <v>2031840.1600000001</v>
      </c>
      <c r="N1705" s="3">
        <v>439396.05</v>
      </c>
      <c r="O1705" s="3">
        <f t="shared" si="183"/>
        <v>1592444.11</v>
      </c>
      <c r="P1705" s="3">
        <v>1226561.8999999999</v>
      </c>
      <c r="Q1705" s="4">
        <f t="shared" si="184"/>
        <v>0.44901861571004115</v>
      </c>
      <c r="R1705" s="4">
        <f t="shared" si="185"/>
        <v>0.27105927782265993</v>
      </c>
      <c r="S1705" s="3">
        <v>3686059.35</v>
      </c>
      <c r="T1705" s="3">
        <f t="shared" si="186"/>
        <v>839009.52</v>
      </c>
      <c r="U1705" s="4">
        <f t="shared" si="187"/>
        <v>0.22761693188689433</v>
      </c>
      <c r="V1705" s="2" t="s">
        <v>44</v>
      </c>
      <c r="W1705" s="2" t="s">
        <v>125</v>
      </c>
      <c r="X1705" s="2" t="s">
        <v>118</v>
      </c>
      <c r="Y1705" s="2">
        <v>3.75</v>
      </c>
      <c r="Z1705" s="2" t="s">
        <v>4569</v>
      </c>
      <c r="AA1705" s="2" t="s">
        <v>224</v>
      </c>
      <c r="AB1705" s="2" t="s">
        <v>64</v>
      </c>
      <c r="AC1705" s="2">
        <v>3.18</v>
      </c>
      <c r="AD1705" s="3">
        <v>4577765.87</v>
      </c>
      <c r="AE1705" s="5">
        <v>13.72</v>
      </c>
      <c r="AF1705" s="2">
        <v>120</v>
      </c>
      <c r="AG1705" s="3">
        <f t="shared" si="188"/>
        <v>70308.685107983227</v>
      </c>
      <c r="AH1705" s="2" t="s">
        <v>50</v>
      </c>
      <c r="AI1705" s="3">
        <v>0</v>
      </c>
    </row>
    <row r="1706" spans="1:35" x14ac:dyDescent="0.3">
      <c r="A1706" s="2" t="s">
        <v>4570</v>
      </c>
      <c r="B1706" s="2" t="s">
        <v>3592</v>
      </c>
      <c r="C1706" s="2" t="s">
        <v>520</v>
      </c>
      <c r="D1706" s="2" t="s">
        <v>81</v>
      </c>
      <c r="E1706" s="2">
        <v>2021</v>
      </c>
      <c r="F1706" s="2" t="s">
        <v>68</v>
      </c>
      <c r="G1706" s="2" t="s">
        <v>40</v>
      </c>
      <c r="H1706" s="2" t="s">
        <v>139</v>
      </c>
      <c r="I1706" s="2" t="s">
        <v>58</v>
      </c>
      <c r="J1706" s="2" t="s">
        <v>106</v>
      </c>
      <c r="K1706" s="3">
        <v>8511564.9399999995</v>
      </c>
      <c r="L1706" s="3">
        <v>4356665.3</v>
      </c>
      <c r="M1706" s="3">
        <f t="shared" si="182"/>
        <v>4154899.6399999997</v>
      </c>
      <c r="N1706" s="3">
        <v>722654.53</v>
      </c>
      <c r="O1706" s="3">
        <f t="shared" si="183"/>
        <v>3432245.1099999994</v>
      </c>
      <c r="P1706" s="3">
        <v>2610080.89</v>
      </c>
      <c r="Q1706" s="4">
        <f t="shared" si="184"/>
        <v>0.48814755797422138</v>
      </c>
      <c r="R1706" s="4">
        <f t="shared" si="185"/>
        <v>0.30665111626346825</v>
      </c>
      <c r="S1706" s="3">
        <v>9955254.0999999996</v>
      </c>
      <c r="T1706" s="3">
        <f t="shared" si="186"/>
        <v>-1443689.1600000001</v>
      </c>
      <c r="U1706" s="4">
        <f t="shared" si="187"/>
        <v>-0.14501781124803234</v>
      </c>
      <c r="V1706" s="2" t="s">
        <v>133</v>
      </c>
      <c r="W1706" s="2" t="s">
        <v>117</v>
      </c>
      <c r="X1706" s="2" t="s">
        <v>86</v>
      </c>
      <c r="Y1706" s="2">
        <v>0.92</v>
      </c>
      <c r="Z1706" s="2" t="s">
        <v>4571</v>
      </c>
      <c r="AA1706" s="2" t="s">
        <v>48</v>
      </c>
      <c r="AB1706" s="2" t="s">
        <v>100</v>
      </c>
      <c r="AC1706" s="2">
        <v>1.28</v>
      </c>
      <c r="AD1706" s="3">
        <v>0</v>
      </c>
      <c r="AE1706" s="5">
        <v>0</v>
      </c>
      <c r="AF1706" s="2">
        <v>0</v>
      </c>
      <c r="AG1706" s="3">
        <f t="shared" si="188"/>
        <v>0</v>
      </c>
      <c r="AH1706" s="2" t="s">
        <v>50</v>
      </c>
      <c r="AI1706" s="3">
        <v>0</v>
      </c>
    </row>
    <row r="1707" spans="1:35" x14ac:dyDescent="0.3">
      <c r="A1707" s="2" t="s">
        <v>4572</v>
      </c>
      <c r="B1707" s="2" t="s">
        <v>1649</v>
      </c>
      <c r="C1707" s="2" t="s">
        <v>407</v>
      </c>
      <c r="D1707" s="2" t="s">
        <v>38</v>
      </c>
      <c r="E1707" s="2">
        <v>2020</v>
      </c>
      <c r="F1707" s="2" t="s">
        <v>92</v>
      </c>
      <c r="G1707" s="2" t="s">
        <v>93</v>
      </c>
      <c r="H1707" s="2" t="s">
        <v>94</v>
      </c>
      <c r="I1707" s="2" t="s">
        <v>71</v>
      </c>
      <c r="J1707" s="2" t="s">
        <v>293</v>
      </c>
      <c r="K1707" s="3">
        <v>6987609.1100000003</v>
      </c>
      <c r="L1707" s="3">
        <v>2129799.54</v>
      </c>
      <c r="M1707" s="3">
        <f t="shared" si="182"/>
        <v>4857809.57</v>
      </c>
      <c r="N1707" s="3">
        <v>1019765.43</v>
      </c>
      <c r="O1707" s="3">
        <f t="shared" si="183"/>
        <v>3838044.14</v>
      </c>
      <c r="P1707" s="3">
        <v>3031541.62</v>
      </c>
      <c r="Q1707" s="4">
        <f t="shared" si="184"/>
        <v>0.69520339411200982</v>
      </c>
      <c r="R1707" s="4">
        <f t="shared" si="185"/>
        <v>0.43384533569022149</v>
      </c>
      <c r="S1707" s="3">
        <v>7399167.2000000002</v>
      </c>
      <c r="T1707" s="3">
        <f t="shared" si="186"/>
        <v>-411558.08999999985</v>
      </c>
      <c r="U1707" s="4">
        <f t="shared" si="187"/>
        <v>-5.5622217862572404E-2</v>
      </c>
      <c r="V1707" s="2" t="s">
        <v>44</v>
      </c>
      <c r="W1707" s="2" t="s">
        <v>125</v>
      </c>
      <c r="X1707" s="2" t="s">
        <v>97</v>
      </c>
      <c r="Y1707" s="2">
        <v>1550</v>
      </c>
      <c r="Z1707" s="2" t="s">
        <v>4573</v>
      </c>
      <c r="AA1707" s="2" t="s">
        <v>48</v>
      </c>
      <c r="AB1707" s="2" t="s">
        <v>149</v>
      </c>
      <c r="AC1707" s="2">
        <v>3.4</v>
      </c>
      <c r="AD1707" s="3">
        <v>0</v>
      </c>
      <c r="AE1707" s="5">
        <v>0</v>
      </c>
      <c r="AF1707" s="2">
        <v>0</v>
      </c>
      <c r="AG1707" s="3">
        <f t="shared" si="188"/>
        <v>0</v>
      </c>
      <c r="AH1707" s="2" t="s">
        <v>50</v>
      </c>
      <c r="AI1707" s="3">
        <v>0</v>
      </c>
    </row>
    <row r="1708" spans="1:35" x14ac:dyDescent="0.3">
      <c r="A1708" s="2" t="s">
        <v>4574</v>
      </c>
      <c r="B1708" s="2" t="s">
        <v>4575</v>
      </c>
      <c r="C1708" s="2" t="s">
        <v>456</v>
      </c>
      <c r="D1708" s="2" t="s">
        <v>54</v>
      </c>
      <c r="E1708" s="2">
        <v>2023</v>
      </c>
      <c r="F1708" s="2" t="s">
        <v>55</v>
      </c>
      <c r="G1708" s="2" t="s">
        <v>56</v>
      </c>
      <c r="H1708" s="2" t="s">
        <v>153</v>
      </c>
      <c r="I1708" s="2" t="s">
        <v>55</v>
      </c>
      <c r="J1708" s="2" t="s">
        <v>540</v>
      </c>
      <c r="K1708" s="3">
        <v>7374763.0599999996</v>
      </c>
      <c r="L1708" s="3">
        <v>2216721.11</v>
      </c>
      <c r="M1708" s="3">
        <f t="shared" si="182"/>
        <v>5158041.9499999993</v>
      </c>
      <c r="N1708" s="3">
        <v>1146548.19</v>
      </c>
      <c r="O1708" s="3">
        <f t="shared" si="183"/>
        <v>4011493.7599999993</v>
      </c>
      <c r="P1708" s="3">
        <v>3174613.71</v>
      </c>
      <c r="Q1708" s="4">
        <f t="shared" si="184"/>
        <v>0.69941798916587827</v>
      </c>
      <c r="R1708" s="4">
        <f t="shared" si="185"/>
        <v>0.4304699261754994</v>
      </c>
      <c r="S1708" s="3">
        <v>7025641.1399999997</v>
      </c>
      <c r="T1708" s="3">
        <f t="shared" si="186"/>
        <v>349121.91999999993</v>
      </c>
      <c r="U1708" s="4">
        <f t="shared" si="187"/>
        <v>4.9692535249530261E-2</v>
      </c>
      <c r="V1708" s="2" t="s">
        <v>107</v>
      </c>
      <c r="W1708" s="2" t="s">
        <v>45</v>
      </c>
      <c r="X1708" s="2" t="s">
        <v>155</v>
      </c>
      <c r="Y1708" s="2">
        <v>7.24</v>
      </c>
      <c r="Z1708" s="2" t="s">
        <v>4576</v>
      </c>
      <c r="AA1708" s="2" t="s">
        <v>148</v>
      </c>
      <c r="AB1708" s="2" t="s">
        <v>49</v>
      </c>
      <c r="AC1708" s="2">
        <v>6.92</v>
      </c>
      <c r="AD1708" s="3">
        <v>0</v>
      </c>
      <c r="AE1708" s="5">
        <v>0</v>
      </c>
      <c r="AF1708" s="2">
        <v>0</v>
      </c>
      <c r="AG1708" s="3">
        <f t="shared" si="188"/>
        <v>0</v>
      </c>
      <c r="AH1708" s="2" t="s">
        <v>50</v>
      </c>
      <c r="AI1708" s="3">
        <v>0</v>
      </c>
    </row>
    <row r="1709" spans="1:35" x14ac:dyDescent="0.3">
      <c r="A1709" s="2" t="s">
        <v>4577</v>
      </c>
      <c r="B1709" s="2" t="s">
        <v>4578</v>
      </c>
      <c r="C1709" s="2" t="s">
        <v>227</v>
      </c>
      <c r="D1709" s="2" t="s">
        <v>104</v>
      </c>
      <c r="E1709" s="2">
        <v>2023</v>
      </c>
      <c r="F1709" s="2" t="s">
        <v>68</v>
      </c>
      <c r="G1709" s="2" t="s">
        <v>93</v>
      </c>
      <c r="H1709" s="2" t="s">
        <v>221</v>
      </c>
      <c r="I1709" s="2" t="s">
        <v>55</v>
      </c>
      <c r="J1709" s="2" t="s">
        <v>154</v>
      </c>
      <c r="K1709" s="3">
        <v>6932349.7599999998</v>
      </c>
      <c r="L1709" s="3">
        <v>2194792.5499999998</v>
      </c>
      <c r="M1709" s="3">
        <f t="shared" si="182"/>
        <v>4737557.21</v>
      </c>
      <c r="N1709" s="3">
        <v>611875.73</v>
      </c>
      <c r="O1709" s="3">
        <f t="shared" si="183"/>
        <v>4125681.48</v>
      </c>
      <c r="P1709" s="3">
        <v>3288126.68</v>
      </c>
      <c r="Q1709" s="4">
        <f t="shared" si="184"/>
        <v>0.68339846863121922</v>
      </c>
      <c r="R1709" s="4">
        <f t="shared" si="185"/>
        <v>0.47431632762857023</v>
      </c>
      <c r="S1709" s="3">
        <v>7603405.7999999998</v>
      </c>
      <c r="T1709" s="3">
        <f t="shared" si="186"/>
        <v>-671056.04</v>
      </c>
      <c r="U1709" s="4">
        <f t="shared" si="187"/>
        <v>-8.8257296486792813E-2</v>
      </c>
      <c r="V1709" s="2" t="s">
        <v>95</v>
      </c>
      <c r="W1709" s="2" t="s">
        <v>96</v>
      </c>
      <c r="X1709" s="2" t="s">
        <v>222</v>
      </c>
      <c r="Y1709" s="2">
        <v>18.899999999999999</v>
      </c>
      <c r="Z1709" s="2" t="s">
        <v>4579</v>
      </c>
      <c r="AA1709" s="2" t="s">
        <v>109</v>
      </c>
      <c r="AB1709" s="2" t="s">
        <v>110</v>
      </c>
      <c r="AC1709" s="2">
        <v>1.22</v>
      </c>
      <c r="AD1709" s="3">
        <v>0</v>
      </c>
      <c r="AE1709" s="5">
        <v>0</v>
      </c>
      <c r="AF1709" s="2">
        <v>0</v>
      </c>
      <c r="AG1709" s="3">
        <f t="shared" si="188"/>
        <v>0</v>
      </c>
      <c r="AH1709" s="2" t="s">
        <v>50</v>
      </c>
      <c r="AI1709" s="3">
        <v>0</v>
      </c>
    </row>
    <row r="1710" spans="1:35" x14ac:dyDescent="0.3">
      <c r="A1710" s="2" t="s">
        <v>4580</v>
      </c>
      <c r="B1710" s="2" t="s">
        <v>4581</v>
      </c>
      <c r="C1710" s="2" t="s">
        <v>617</v>
      </c>
      <c r="D1710" s="2" t="s">
        <v>38</v>
      </c>
      <c r="E1710" s="2">
        <v>2020</v>
      </c>
      <c r="F1710" s="2" t="s">
        <v>92</v>
      </c>
      <c r="G1710" s="2" t="s">
        <v>69</v>
      </c>
      <c r="H1710" s="2" t="s">
        <v>70</v>
      </c>
      <c r="I1710" s="2" t="s">
        <v>178</v>
      </c>
      <c r="J1710" s="2" t="s">
        <v>342</v>
      </c>
      <c r="K1710" s="3">
        <v>2337805.12</v>
      </c>
      <c r="L1710" s="3">
        <v>1099773.46</v>
      </c>
      <c r="M1710" s="3">
        <f t="shared" si="182"/>
        <v>1238031.6600000001</v>
      </c>
      <c r="N1710" s="3">
        <v>382604.67</v>
      </c>
      <c r="O1710" s="3">
        <f t="shared" si="183"/>
        <v>855426.99000000022</v>
      </c>
      <c r="P1710" s="3">
        <v>623543.43999999994</v>
      </c>
      <c r="Q1710" s="4">
        <f t="shared" si="184"/>
        <v>0.52957008666316896</v>
      </c>
      <c r="R1710" s="4">
        <f t="shared" si="185"/>
        <v>0.26672173598456311</v>
      </c>
      <c r="S1710" s="3">
        <v>2442887.79</v>
      </c>
      <c r="T1710" s="3">
        <f t="shared" si="186"/>
        <v>-105082.66999999993</v>
      </c>
      <c r="U1710" s="4">
        <f t="shared" si="187"/>
        <v>-4.3015758001721367E-2</v>
      </c>
      <c r="V1710" s="2" t="s">
        <v>107</v>
      </c>
      <c r="W1710" s="2" t="s">
        <v>207</v>
      </c>
      <c r="X1710" s="2" t="s">
        <v>74</v>
      </c>
      <c r="Y1710" s="2">
        <v>1.36</v>
      </c>
      <c r="Z1710" s="2" t="s">
        <v>2834</v>
      </c>
      <c r="AA1710" s="2" t="s">
        <v>76</v>
      </c>
      <c r="AB1710" s="2" t="s">
        <v>49</v>
      </c>
      <c r="AC1710" s="2">
        <v>8.34</v>
      </c>
      <c r="AD1710" s="3">
        <v>713605.43</v>
      </c>
      <c r="AE1710" s="5">
        <v>10.96</v>
      </c>
      <c r="AF1710" s="2">
        <v>240</v>
      </c>
      <c r="AG1710" s="3">
        <f t="shared" si="188"/>
        <v>7346.3363747778631</v>
      </c>
      <c r="AH1710" s="2" t="s">
        <v>50</v>
      </c>
      <c r="AI1710" s="3">
        <v>0</v>
      </c>
    </row>
    <row r="1711" spans="1:35" x14ac:dyDescent="0.3">
      <c r="A1711" s="2" t="s">
        <v>4582</v>
      </c>
      <c r="B1711" s="2" t="s">
        <v>1882</v>
      </c>
      <c r="C1711" s="2" t="s">
        <v>520</v>
      </c>
      <c r="D1711" s="2" t="s">
        <v>81</v>
      </c>
      <c r="E1711" s="2">
        <v>2021</v>
      </c>
      <c r="F1711" s="2" t="s">
        <v>82</v>
      </c>
      <c r="G1711" s="2" t="s">
        <v>93</v>
      </c>
      <c r="H1711" s="2" t="s">
        <v>94</v>
      </c>
      <c r="I1711" s="2" t="s">
        <v>131</v>
      </c>
      <c r="J1711" s="2" t="s">
        <v>235</v>
      </c>
      <c r="K1711" s="3">
        <v>1036986.29</v>
      </c>
      <c r="L1711" s="3">
        <v>357049.34</v>
      </c>
      <c r="M1711" s="3">
        <f t="shared" si="182"/>
        <v>679936.95</v>
      </c>
      <c r="N1711" s="3">
        <v>227267.43</v>
      </c>
      <c r="O1711" s="3">
        <f t="shared" si="183"/>
        <v>452669.51999999996</v>
      </c>
      <c r="P1711" s="3">
        <v>322494.71999999997</v>
      </c>
      <c r="Q1711" s="4">
        <f t="shared" si="184"/>
        <v>0.65568557323935295</v>
      </c>
      <c r="R1711" s="4">
        <f t="shared" si="185"/>
        <v>0.31099226972422167</v>
      </c>
      <c r="S1711" s="3">
        <v>1108363.1499999999</v>
      </c>
      <c r="T1711" s="3">
        <f t="shared" si="186"/>
        <v>-71376.85999999987</v>
      </c>
      <c r="U1711" s="4">
        <f t="shared" si="187"/>
        <v>-6.4398441972741402E-2</v>
      </c>
      <c r="V1711" s="2" t="s">
        <v>95</v>
      </c>
      <c r="W1711" s="2" t="s">
        <v>60</v>
      </c>
      <c r="X1711" s="2" t="s">
        <v>97</v>
      </c>
      <c r="Y1711" s="2">
        <v>1550</v>
      </c>
      <c r="Z1711" s="2" t="s">
        <v>4583</v>
      </c>
      <c r="AA1711" s="2" t="s">
        <v>48</v>
      </c>
      <c r="AB1711" s="2" t="s">
        <v>100</v>
      </c>
      <c r="AC1711" s="2">
        <v>2.95</v>
      </c>
      <c r="AD1711" s="3">
        <v>0</v>
      </c>
      <c r="AE1711" s="5">
        <v>0</v>
      </c>
      <c r="AF1711" s="2">
        <v>0</v>
      </c>
      <c r="AG1711" s="3">
        <f t="shared" si="188"/>
        <v>0</v>
      </c>
      <c r="AH1711" s="2" t="s">
        <v>50</v>
      </c>
      <c r="AI1711" s="3">
        <v>0</v>
      </c>
    </row>
    <row r="1712" spans="1:35" x14ac:dyDescent="0.3">
      <c r="A1712" s="2" t="s">
        <v>4584</v>
      </c>
      <c r="B1712" s="2" t="s">
        <v>523</v>
      </c>
      <c r="C1712" s="2" t="s">
        <v>292</v>
      </c>
      <c r="D1712" s="2" t="s">
        <v>81</v>
      </c>
      <c r="E1712" s="2">
        <v>2022</v>
      </c>
      <c r="F1712" s="2" t="s">
        <v>58</v>
      </c>
      <c r="G1712" s="2" t="s">
        <v>40</v>
      </c>
      <c r="H1712" s="2" t="s">
        <v>171</v>
      </c>
      <c r="I1712" s="2" t="s">
        <v>71</v>
      </c>
      <c r="J1712" s="2" t="s">
        <v>72</v>
      </c>
      <c r="K1712" s="3">
        <v>3605750.5</v>
      </c>
      <c r="L1712" s="3">
        <v>1608194.96</v>
      </c>
      <c r="M1712" s="3">
        <f t="shared" si="182"/>
        <v>1997555.54</v>
      </c>
      <c r="N1712" s="3">
        <v>541597.34</v>
      </c>
      <c r="O1712" s="3">
        <f t="shared" si="183"/>
        <v>1455958.2000000002</v>
      </c>
      <c r="P1712" s="3">
        <v>1086619.1000000001</v>
      </c>
      <c r="Q1712" s="4">
        <f t="shared" si="184"/>
        <v>0.55399161422843868</v>
      </c>
      <c r="R1712" s="4">
        <f t="shared" si="185"/>
        <v>0.30135726251719303</v>
      </c>
      <c r="S1712" s="3">
        <v>4009559</v>
      </c>
      <c r="T1712" s="3">
        <f t="shared" si="186"/>
        <v>-403808.5</v>
      </c>
      <c r="U1712" s="4">
        <f t="shared" si="187"/>
        <v>-0.10071144981280984</v>
      </c>
      <c r="V1712" s="2" t="s">
        <v>133</v>
      </c>
      <c r="W1712" s="2" t="s">
        <v>96</v>
      </c>
      <c r="X1712" s="2" t="s">
        <v>86</v>
      </c>
      <c r="Y1712" s="2">
        <v>0.92</v>
      </c>
      <c r="Z1712" s="2" t="s">
        <v>4585</v>
      </c>
      <c r="AA1712" s="2" t="s">
        <v>48</v>
      </c>
      <c r="AB1712" s="2" t="s">
        <v>142</v>
      </c>
      <c r="AC1712" s="2">
        <v>5.29</v>
      </c>
      <c r="AD1712" s="3">
        <v>0</v>
      </c>
      <c r="AE1712" s="5">
        <v>0</v>
      </c>
      <c r="AF1712" s="2">
        <v>0</v>
      </c>
      <c r="AG1712" s="3">
        <f t="shared" si="188"/>
        <v>0</v>
      </c>
      <c r="AH1712" s="2" t="s">
        <v>50</v>
      </c>
      <c r="AI1712" s="3">
        <v>0</v>
      </c>
    </row>
    <row r="1713" spans="1:35" x14ac:dyDescent="0.3">
      <c r="A1713" s="2" t="s">
        <v>4586</v>
      </c>
      <c r="B1713" s="2" t="s">
        <v>4587</v>
      </c>
      <c r="C1713" s="2" t="s">
        <v>435</v>
      </c>
      <c r="D1713" s="2" t="s">
        <v>81</v>
      </c>
      <c r="E1713" s="2">
        <v>2021</v>
      </c>
      <c r="F1713" s="2" t="s">
        <v>92</v>
      </c>
      <c r="G1713" s="2" t="s">
        <v>56</v>
      </c>
      <c r="H1713" s="2" t="s">
        <v>57</v>
      </c>
      <c r="I1713" s="2" t="s">
        <v>55</v>
      </c>
      <c r="J1713" s="2" t="s">
        <v>540</v>
      </c>
      <c r="K1713" s="3">
        <v>1800185.77</v>
      </c>
      <c r="L1713" s="3">
        <v>1012470.59</v>
      </c>
      <c r="M1713" s="3">
        <f t="shared" si="182"/>
        <v>787715.18</v>
      </c>
      <c r="N1713" s="3">
        <v>378144.06</v>
      </c>
      <c r="O1713" s="3">
        <f t="shared" si="183"/>
        <v>409571.12000000005</v>
      </c>
      <c r="P1713" s="3">
        <v>288580.14</v>
      </c>
      <c r="Q1713" s="4">
        <f t="shared" si="184"/>
        <v>0.43757438433701207</v>
      </c>
      <c r="R1713" s="4">
        <f t="shared" si="185"/>
        <v>0.16030575555543916</v>
      </c>
      <c r="S1713" s="3">
        <v>1824883.97</v>
      </c>
      <c r="T1713" s="3">
        <f t="shared" si="186"/>
        <v>-24698.199999999953</v>
      </c>
      <c r="U1713" s="4">
        <f t="shared" si="187"/>
        <v>-1.353412074741385E-2</v>
      </c>
      <c r="V1713" s="2" t="s">
        <v>95</v>
      </c>
      <c r="W1713" s="2" t="s">
        <v>117</v>
      </c>
      <c r="X1713" s="2" t="s">
        <v>61</v>
      </c>
      <c r="Y1713" s="2">
        <v>1.53</v>
      </c>
      <c r="Z1713" s="2" t="s">
        <v>4588</v>
      </c>
      <c r="AA1713" s="2" t="s">
        <v>148</v>
      </c>
      <c r="AB1713" s="2" t="s">
        <v>182</v>
      </c>
      <c r="AC1713" s="2">
        <v>5.69</v>
      </c>
      <c r="AD1713" s="3">
        <v>0</v>
      </c>
      <c r="AE1713" s="5">
        <v>0</v>
      </c>
      <c r="AF1713" s="2">
        <v>0</v>
      </c>
      <c r="AG1713" s="3">
        <f t="shared" si="188"/>
        <v>0</v>
      </c>
      <c r="AH1713" s="2" t="s">
        <v>230</v>
      </c>
      <c r="AI1713" s="3">
        <v>0</v>
      </c>
    </row>
    <row r="1714" spans="1:35" x14ac:dyDescent="0.3">
      <c r="A1714" s="2" t="s">
        <v>4589</v>
      </c>
      <c r="B1714" s="2" t="s">
        <v>4590</v>
      </c>
      <c r="C1714" s="2" t="s">
        <v>363</v>
      </c>
      <c r="D1714" s="2" t="s">
        <v>81</v>
      </c>
      <c r="E1714" s="2">
        <v>2022</v>
      </c>
      <c r="F1714" s="2" t="s">
        <v>68</v>
      </c>
      <c r="G1714" s="2" t="s">
        <v>40</v>
      </c>
      <c r="H1714" s="2" t="s">
        <v>139</v>
      </c>
      <c r="I1714" s="2" t="s">
        <v>131</v>
      </c>
      <c r="J1714" s="2" t="s">
        <v>463</v>
      </c>
      <c r="K1714" s="3">
        <v>1864836.57</v>
      </c>
      <c r="L1714" s="3">
        <v>809711.87</v>
      </c>
      <c r="M1714" s="3">
        <f t="shared" si="182"/>
        <v>1055124.7000000002</v>
      </c>
      <c r="N1714" s="3">
        <v>277425.95</v>
      </c>
      <c r="O1714" s="3">
        <f t="shared" si="183"/>
        <v>777698.75000000023</v>
      </c>
      <c r="P1714" s="3">
        <v>571767.03</v>
      </c>
      <c r="Q1714" s="4">
        <f t="shared" si="184"/>
        <v>0.56580009046047408</v>
      </c>
      <c r="R1714" s="4">
        <f t="shared" si="185"/>
        <v>0.30660436372716565</v>
      </c>
      <c r="S1714" s="3">
        <v>2134369.15</v>
      </c>
      <c r="T1714" s="3">
        <f t="shared" si="186"/>
        <v>-269532.57999999984</v>
      </c>
      <c r="U1714" s="4">
        <f t="shared" si="187"/>
        <v>-0.12628208199129934</v>
      </c>
      <c r="V1714" s="2" t="s">
        <v>85</v>
      </c>
      <c r="W1714" s="2" t="s">
        <v>134</v>
      </c>
      <c r="X1714" s="2" t="s">
        <v>86</v>
      </c>
      <c r="Y1714" s="2">
        <v>0.92</v>
      </c>
      <c r="Z1714" s="2" t="s">
        <v>4591</v>
      </c>
      <c r="AA1714" s="2" t="s">
        <v>48</v>
      </c>
      <c r="AB1714" s="2" t="s">
        <v>149</v>
      </c>
      <c r="AC1714" s="2">
        <v>5.77</v>
      </c>
      <c r="AD1714" s="3">
        <v>0</v>
      </c>
      <c r="AE1714" s="5">
        <v>0</v>
      </c>
      <c r="AF1714" s="2">
        <v>0</v>
      </c>
      <c r="AG1714" s="3">
        <f t="shared" si="188"/>
        <v>0</v>
      </c>
      <c r="AH1714" s="2" t="s">
        <v>50</v>
      </c>
      <c r="AI1714" s="3">
        <v>0</v>
      </c>
    </row>
    <row r="1715" spans="1:35" x14ac:dyDescent="0.3">
      <c r="A1715" s="2" t="s">
        <v>4592</v>
      </c>
      <c r="B1715" s="2" t="s">
        <v>4593</v>
      </c>
      <c r="C1715" s="2" t="s">
        <v>103</v>
      </c>
      <c r="D1715" s="2" t="s">
        <v>104</v>
      </c>
      <c r="E1715" s="2">
        <v>2020</v>
      </c>
      <c r="F1715" s="2" t="s">
        <v>92</v>
      </c>
      <c r="G1715" s="2" t="s">
        <v>69</v>
      </c>
      <c r="H1715" s="2" t="s">
        <v>165</v>
      </c>
      <c r="I1715" s="2" t="s">
        <v>39</v>
      </c>
      <c r="J1715" s="2" t="s">
        <v>116</v>
      </c>
      <c r="K1715" s="3">
        <v>4895321.1100000003</v>
      </c>
      <c r="L1715" s="3">
        <v>2382454.54</v>
      </c>
      <c r="M1715" s="3">
        <f t="shared" si="182"/>
        <v>2512866.5700000003</v>
      </c>
      <c r="N1715" s="3">
        <v>953297.92000000004</v>
      </c>
      <c r="O1715" s="3">
        <f t="shared" si="183"/>
        <v>1559568.6500000004</v>
      </c>
      <c r="P1715" s="3">
        <v>1244568.1200000001</v>
      </c>
      <c r="Q1715" s="4">
        <f t="shared" si="184"/>
        <v>0.51332006900768967</v>
      </c>
      <c r="R1715" s="4">
        <f t="shared" si="185"/>
        <v>0.25423625785398174</v>
      </c>
      <c r="S1715" s="3">
        <v>5665177.9299999997</v>
      </c>
      <c r="T1715" s="3">
        <f t="shared" si="186"/>
        <v>-769856.81999999937</v>
      </c>
      <c r="U1715" s="4">
        <f t="shared" si="187"/>
        <v>-0.13589278739564661</v>
      </c>
      <c r="V1715" s="2" t="s">
        <v>107</v>
      </c>
      <c r="W1715" s="2" t="s">
        <v>125</v>
      </c>
      <c r="X1715" s="2" t="s">
        <v>167</v>
      </c>
      <c r="Y1715" s="2">
        <v>17.2</v>
      </c>
      <c r="Z1715" s="2" t="s">
        <v>4594</v>
      </c>
      <c r="AA1715" s="2" t="s">
        <v>48</v>
      </c>
      <c r="AB1715" s="2" t="s">
        <v>49</v>
      </c>
      <c r="AC1715" s="2">
        <v>5.26</v>
      </c>
      <c r="AD1715" s="3">
        <v>0</v>
      </c>
      <c r="AE1715" s="5">
        <v>0</v>
      </c>
      <c r="AF1715" s="2">
        <v>0</v>
      </c>
      <c r="AG1715" s="3">
        <f t="shared" si="188"/>
        <v>0</v>
      </c>
      <c r="AH1715" s="2" t="s">
        <v>50</v>
      </c>
      <c r="AI1715" s="3">
        <v>0</v>
      </c>
    </row>
    <row r="1716" spans="1:35" x14ac:dyDescent="0.3">
      <c r="A1716" s="2" t="s">
        <v>4595</v>
      </c>
      <c r="B1716" s="2" t="s">
        <v>4596</v>
      </c>
      <c r="C1716" s="2" t="s">
        <v>122</v>
      </c>
      <c r="D1716" s="2" t="s">
        <v>104</v>
      </c>
      <c r="E1716" s="2">
        <v>2023</v>
      </c>
      <c r="F1716" s="2" t="s">
        <v>39</v>
      </c>
      <c r="G1716" s="2" t="s">
        <v>56</v>
      </c>
      <c r="H1716" s="2" t="s">
        <v>153</v>
      </c>
      <c r="I1716" s="2" t="s">
        <v>178</v>
      </c>
      <c r="J1716" s="2" t="s">
        <v>342</v>
      </c>
      <c r="K1716" s="3">
        <v>3592106.85</v>
      </c>
      <c r="L1716" s="3">
        <v>1968824.85</v>
      </c>
      <c r="M1716" s="3">
        <f t="shared" si="182"/>
        <v>1623282</v>
      </c>
      <c r="N1716" s="3">
        <v>411424.5</v>
      </c>
      <c r="O1716" s="3">
        <f t="shared" si="183"/>
        <v>1211857.5</v>
      </c>
      <c r="P1716" s="3">
        <v>921949.33</v>
      </c>
      <c r="Q1716" s="4">
        <f t="shared" si="184"/>
        <v>0.45190248168703556</v>
      </c>
      <c r="R1716" s="4">
        <f t="shared" si="185"/>
        <v>0.25665977335835649</v>
      </c>
      <c r="S1716" s="3">
        <v>2891628.9</v>
      </c>
      <c r="T1716" s="3">
        <f t="shared" si="186"/>
        <v>700477.95000000019</v>
      </c>
      <c r="U1716" s="4">
        <f t="shared" si="187"/>
        <v>0.24224337708064828</v>
      </c>
      <c r="V1716" s="2" t="s">
        <v>73</v>
      </c>
      <c r="W1716" s="2" t="s">
        <v>134</v>
      </c>
      <c r="X1716" s="2" t="s">
        <v>155</v>
      </c>
      <c r="Y1716" s="2">
        <v>7.24</v>
      </c>
      <c r="Z1716" s="2" t="s">
        <v>4597</v>
      </c>
      <c r="AA1716" s="2" t="s">
        <v>148</v>
      </c>
      <c r="AB1716" s="2" t="s">
        <v>242</v>
      </c>
      <c r="AC1716" s="2">
        <v>8.8800000000000008</v>
      </c>
      <c r="AD1716" s="3">
        <v>439468.25</v>
      </c>
      <c r="AE1716" s="5">
        <v>12.14</v>
      </c>
      <c r="AF1716" s="2">
        <v>120</v>
      </c>
      <c r="AG1716" s="3">
        <f t="shared" si="188"/>
        <v>6340.710765960197</v>
      </c>
      <c r="AH1716" s="2" t="s">
        <v>50</v>
      </c>
      <c r="AI1716" s="3">
        <v>0</v>
      </c>
    </row>
    <row r="1717" spans="1:35" x14ac:dyDescent="0.3">
      <c r="A1717" s="2" t="s">
        <v>4598</v>
      </c>
      <c r="B1717" s="2" t="s">
        <v>3993</v>
      </c>
      <c r="C1717" s="2" t="s">
        <v>329</v>
      </c>
      <c r="D1717" s="2" t="s">
        <v>38</v>
      </c>
      <c r="E1717" s="2">
        <v>2021</v>
      </c>
      <c r="F1717" s="2" t="s">
        <v>92</v>
      </c>
      <c r="G1717" s="2" t="s">
        <v>114</v>
      </c>
      <c r="H1717" s="2" t="s">
        <v>115</v>
      </c>
      <c r="I1717" s="2" t="s">
        <v>131</v>
      </c>
      <c r="J1717" s="2" t="s">
        <v>268</v>
      </c>
      <c r="K1717" s="3">
        <v>4597900.09</v>
      </c>
      <c r="L1717" s="3">
        <v>1693331.68</v>
      </c>
      <c r="M1717" s="3">
        <f t="shared" si="182"/>
        <v>2904568.41</v>
      </c>
      <c r="N1717" s="3">
        <v>546738.35</v>
      </c>
      <c r="O1717" s="3">
        <f t="shared" si="183"/>
        <v>2357830.06</v>
      </c>
      <c r="P1717" s="3">
        <v>1717804.65</v>
      </c>
      <c r="Q1717" s="4">
        <f t="shared" si="184"/>
        <v>0.63171629507939142</v>
      </c>
      <c r="R1717" s="4">
        <f t="shared" si="185"/>
        <v>0.37360634558720912</v>
      </c>
      <c r="S1717" s="3">
        <v>4780519.93</v>
      </c>
      <c r="T1717" s="3">
        <f t="shared" si="186"/>
        <v>-182619.83999999985</v>
      </c>
      <c r="U1717" s="4">
        <f t="shared" si="187"/>
        <v>-3.8200832268049947E-2</v>
      </c>
      <c r="V1717" s="2" t="s">
        <v>107</v>
      </c>
      <c r="W1717" s="2" t="s">
        <v>125</v>
      </c>
      <c r="X1717" s="2" t="s">
        <v>118</v>
      </c>
      <c r="Y1717" s="2">
        <v>3.75</v>
      </c>
      <c r="Z1717" s="2" t="s">
        <v>4599</v>
      </c>
      <c r="AA1717" s="2" t="s">
        <v>99</v>
      </c>
      <c r="AB1717" s="2" t="s">
        <v>110</v>
      </c>
      <c r="AC1717" s="2">
        <v>3.66</v>
      </c>
      <c r="AD1717" s="3">
        <v>0</v>
      </c>
      <c r="AE1717" s="5">
        <v>0</v>
      </c>
      <c r="AF1717" s="2">
        <v>0</v>
      </c>
      <c r="AG1717" s="3">
        <f t="shared" si="188"/>
        <v>0</v>
      </c>
      <c r="AH1717" s="2" t="s">
        <v>50</v>
      </c>
      <c r="AI1717" s="3">
        <v>0</v>
      </c>
    </row>
    <row r="1718" spans="1:35" x14ac:dyDescent="0.3">
      <c r="A1718" s="2" t="s">
        <v>4600</v>
      </c>
      <c r="B1718" s="2" t="s">
        <v>559</v>
      </c>
      <c r="C1718" s="2" t="s">
        <v>103</v>
      </c>
      <c r="D1718" s="2" t="s">
        <v>104</v>
      </c>
      <c r="E1718" s="2">
        <v>2020</v>
      </c>
      <c r="F1718" s="2" t="s">
        <v>55</v>
      </c>
      <c r="G1718" s="2" t="s">
        <v>56</v>
      </c>
      <c r="H1718" s="2" t="s">
        <v>57</v>
      </c>
      <c r="I1718" s="2" t="s">
        <v>71</v>
      </c>
      <c r="J1718" s="2" t="s">
        <v>228</v>
      </c>
      <c r="K1718" s="3">
        <v>2540215.6</v>
      </c>
      <c r="L1718" s="3">
        <v>1105362.53</v>
      </c>
      <c r="M1718" s="3">
        <f t="shared" si="182"/>
        <v>1434853.07</v>
      </c>
      <c r="N1718" s="3">
        <v>246041.82</v>
      </c>
      <c r="O1718" s="3">
        <f t="shared" si="183"/>
        <v>1188811.25</v>
      </c>
      <c r="P1718" s="3">
        <v>933566.39</v>
      </c>
      <c r="Q1718" s="4">
        <f t="shared" si="184"/>
        <v>0.56485483751851617</v>
      </c>
      <c r="R1718" s="4">
        <f t="shared" si="185"/>
        <v>0.36751462749854774</v>
      </c>
      <c r="S1718" s="3">
        <v>2794010.55</v>
      </c>
      <c r="T1718" s="3">
        <f t="shared" si="186"/>
        <v>-253794.94999999972</v>
      </c>
      <c r="U1718" s="4">
        <f t="shared" si="187"/>
        <v>-9.0835358513588912E-2</v>
      </c>
      <c r="V1718" s="2" t="s">
        <v>107</v>
      </c>
      <c r="W1718" s="2" t="s">
        <v>125</v>
      </c>
      <c r="X1718" s="2" t="s">
        <v>61</v>
      </c>
      <c r="Y1718" s="2">
        <v>1.53</v>
      </c>
      <c r="Z1718" s="2" t="s">
        <v>4601</v>
      </c>
      <c r="AA1718" s="2" t="s">
        <v>48</v>
      </c>
      <c r="AB1718" s="2" t="s">
        <v>209</v>
      </c>
      <c r="AC1718" s="2">
        <v>2.4</v>
      </c>
      <c r="AD1718" s="3">
        <v>0</v>
      </c>
      <c r="AE1718" s="5">
        <v>0</v>
      </c>
      <c r="AF1718" s="2">
        <v>0</v>
      </c>
      <c r="AG1718" s="3">
        <f t="shared" si="188"/>
        <v>0</v>
      </c>
      <c r="AH1718" s="2" t="s">
        <v>50</v>
      </c>
      <c r="AI1718" s="3">
        <v>0</v>
      </c>
    </row>
    <row r="1719" spans="1:35" x14ac:dyDescent="0.3">
      <c r="A1719" s="2" t="s">
        <v>4602</v>
      </c>
      <c r="B1719" s="2" t="s">
        <v>4603</v>
      </c>
      <c r="C1719" s="2" t="s">
        <v>435</v>
      </c>
      <c r="D1719" s="2" t="s">
        <v>81</v>
      </c>
      <c r="E1719" s="2">
        <v>2021</v>
      </c>
      <c r="F1719" s="2" t="s">
        <v>82</v>
      </c>
      <c r="G1719" s="2" t="s">
        <v>40</v>
      </c>
      <c r="H1719" s="2" t="s">
        <v>279</v>
      </c>
      <c r="I1719" s="2" t="s">
        <v>71</v>
      </c>
      <c r="J1719" s="2" t="s">
        <v>293</v>
      </c>
      <c r="K1719" s="3">
        <v>9599211.3900000006</v>
      </c>
      <c r="L1719" s="3">
        <v>3090815.77</v>
      </c>
      <c r="M1719" s="3">
        <f t="shared" si="182"/>
        <v>6508395.620000001</v>
      </c>
      <c r="N1719" s="3">
        <v>1241457.18</v>
      </c>
      <c r="O1719" s="3">
        <f t="shared" si="183"/>
        <v>5266938.4400000013</v>
      </c>
      <c r="P1719" s="3">
        <v>4089379.85</v>
      </c>
      <c r="Q1719" s="4">
        <f t="shared" si="184"/>
        <v>0.67801357377962701</v>
      </c>
      <c r="R1719" s="4">
        <f t="shared" si="185"/>
        <v>0.42601206326804308</v>
      </c>
      <c r="S1719" s="3">
        <v>8043340.7800000003</v>
      </c>
      <c r="T1719" s="3">
        <f t="shared" si="186"/>
        <v>1555870.6100000003</v>
      </c>
      <c r="U1719" s="4">
        <f t="shared" si="187"/>
        <v>0.19343586857201397</v>
      </c>
      <c r="V1719" s="2" t="s">
        <v>107</v>
      </c>
      <c r="W1719" s="2" t="s">
        <v>134</v>
      </c>
      <c r="X1719" s="2" t="s">
        <v>280</v>
      </c>
      <c r="Y1719" s="2">
        <v>0.79</v>
      </c>
      <c r="Z1719" s="2" t="s">
        <v>2739</v>
      </c>
      <c r="AA1719" s="2" t="s">
        <v>224</v>
      </c>
      <c r="AB1719" s="2" t="s">
        <v>182</v>
      </c>
      <c r="AC1719" s="2">
        <v>7.25</v>
      </c>
      <c r="AD1719" s="3">
        <v>0</v>
      </c>
      <c r="AE1719" s="5">
        <v>0</v>
      </c>
      <c r="AF1719" s="2">
        <v>0</v>
      </c>
      <c r="AG1719" s="3">
        <f t="shared" si="188"/>
        <v>0</v>
      </c>
      <c r="AH1719" s="2" t="s">
        <v>50</v>
      </c>
      <c r="AI1719" s="3">
        <v>0</v>
      </c>
    </row>
    <row r="1720" spans="1:35" x14ac:dyDescent="0.3">
      <c r="A1720" s="2" t="s">
        <v>4604</v>
      </c>
      <c r="B1720" s="2" t="s">
        <v>158</v>
      </c>
      <c r="C1720" s="2" t="s">
        <v>113</v>
      </c>
      <c r="D1720" s="2" t="s">
        <v>54</v>
      </c>
      <c r="E1720" s="2">
        <v>2022</v>
      </c>
      <c r="F1720" s="2" t="s">
        <v>82</v>
      </c>
      <c r="G1720" s="2" t="s">
        <v>114</v>
      </c>
      <c r="H1720" s="2" t="s">
        <v>115</v>
      </c>
      <c r="I1720" s="2" t="s">
        <v>58</v>
      </c>
      <c r="J1720" s="2" t="s">
        <v>59</v>
      </c>
      <c r="K1720" s="3">
        <v>2242663.29</v>
      </c>
      <c r="L1720" s="3">
        <v>1090771.75</v>
      </c>
      <c r="M1720" s="3">
        <f t="shared" si="182"/>
        <v>1151891.54</v>
      </c>
      <c r="N1720" s="3">
        <v>245056.15</v>
      </c>
      <c r="O1720" s="3">
        <f t="shared" si="183"/>
        <v>906835.39</v>
      </c>
      <c r="P1720" s="3">
        <v>705273.49</v>
      </c>
      <c r="Q1720" s="4">
        <f t="shared" si="184"/>
        <v>0.51362660865599674</v>
      </c>
      <c r="R1720" s="4">
        <f t="shared" si="185"/>
        <v>0.314480329323088</v>
      </c>
      <c r="S1720" s="3">
        <v>2690888.12</v>
      </c>
      <c r="T1720" s="3">
        <f t="shared" si="186"/>
        <v>-448224.83000000007</v>
      </c>
      <c r="U1720" s="4">
        <f t="shared" si="187"/>
        <v>-0.16657133630661689</v>
      </c>
      <c r="V1720" s="2" t="s">
        <v>44</v>
      </c>
      <c r="W1720" s="2" t="s">
        <v>207</v>
      </c>
      <c r="X1720" s="2" t="s">
        <v>118</v>
      </c>
      <c r="Y1720" s="2">
        <v>3.75</v>
      </c>
      <c r="Z1720" s="2" t="s">
        <v>4605</v>
      </c>
      <c r="AA1720" s="2" t="s">
        <v>48</v>
      </c>
      <c r="AB1720" s="2" t="s">
        <v>209</v>
      </c>
      <c r="AC1720" s="2">
        <v>5.17</v>
      </c>
      <c r="AD1720" s="3">
        <v>0</v>
      </c>
      <c r="AE1720" s="5">
        <v>0</v>
      </c>
      <c r="AF1720" s="2">
        <v>0</v>
      </c>
      <c r="AG1720" s="3">
        <f t="shared" si="188"/>
        <v>0</v>
      </c>
      <c r="AH1720" s="2" t="s">
        <v>50</v>
      </c>
      <c r="AI1720" s="3">
        <v>0</v>
      </c>
    </row>
    <row r="1721" spans="1:35" x14ac:dyDescent="0.3">
      <c r="A1721" s="2" t="s">
        <v>4606</v>
      </c>
      <c r="B1721" s="2" t="s">
        <v>4607</v>
      </c>
      <c r="C1721" s="2" t="s">
        <v>287</v>
      </c>
      <c r="D1721" s="2" t="s">
        <v>104</v>
      </c>
      <c r="E1721" s="2">
        <v>2021</v>
      </c>
      <c r="F1721" s="2" t="s">
        <v>105</v>
      </c>
      <c r="G1721" s="2" t="s">
        <v>114</v>
      </c>
      <c r="H1721" s="2" t="s">
        <v>115</v>
      </c>
      <c r="I1721" s="2" t="s">
        <v>58</v>
      </c>
      <c r="J1721" s="2" t="s">
        <v>191</v>
      </c>
      <c r="K1721" s="3">
        <v>527229.24</v>
      </c>
      <c r="L1721" s="3">
        <v>296679.62</v>
      </c>
      <c r="M1721" s="3">
        <f t="shared" si="182"/>
        <v>230549.62</v>
      </c>
      <c r="N1721" s="3">
        <v>77879.06</v>
      </c>
      <c r="O1721" s="3">
        <f t="shared" si="183"/>
        <v>152670.56</v>
      </c>
      <c r="P1721" s="3">
        <v>113061.74</v>
      </c>
      <c r="Q1721" s="4">
        <f t="shared" si="184"/>
        <v>0.43728534479612702</v>
      </c>
      <c r="R1721" s="4">
        <f t="shared" si="185"/>
        <v>0.21444512447754227</v>
      </c>
      <c r="S1721" s="3">
        <v>457891.68</v>
      </c>
      <c r="T1721" s="3">
        <f t="shared" si="186"/>
        <v>69337.56</v>
      </c>
      <c r="U1721" s="4">
        <f t="shared" si="187"/>
        <v>0.15142786608396117</v>
      </c>
      <c r="V1721" s="2" t="s">
        <v>124</v>
      </c>
      <c r="W1721" s="2" t="s">
        <v>117</v>
      </c>
      <c r="X1721" s="2" t="s">
        <v>118</v>
      </c>
      <c r="Y1721" s="2">
        <v>3.75</v>
      </c>
      <c r="Z1721" s="2" t="s">
        <v>4608</v>
      </c>
      <c r="AA1721" s="2" t="s">
        <v>76</v>
      </c>
      <c r="AB1721" s="2" t="s">
        <v>306</v>
      </c>
      <c r="AC1721" s="2">
        <v>8.6300000000000008</v>
      </c>
      <c r="AD1721" s="3">
        <v>0</v>
      </c>
      <c r="AE1721" s="5">
        <v>0</v>
      </c>
      <c r="AF1721" s="2">
        <v>0</v>
      </c>
      <c r="AG1721" s="3">
        <f t="shared" si="188"/>
        <v>0</v>
      </c>
      <c r="AH1721" s="2" t="s">
        <v>50</v>
      </c>
      <c r="AI1721" s="3">
        <v>0</v>
      </c>
    </row>
    <row r="1722" spans="1:35" x14ac:dyDescent="0.3">
      <c r="A1722" s="2" t="s">
        <v>4609</v>
      </c>
      <c r="B1722" s="2" t="s">
        <v>1144</v>
      </c>
      <c r="C1722" s="2" t="s">
        <v>164</v>
      </c>
      <c r="D1722" s="2" t="s">
        <v>81</v>
      </c>
      <c r="E1722" s="2">
        <v>2023</v>
      </c>
      <c r="F1722" s="2" t="s">
        <v>105</v>
      </c>
      <c r="G1722" s="2" t="s">
        <v>40</v>
      </c>
      <c r="H1722" s="2" t="s">
        <v>279</v>
      </c>
      <c r="I1722" s="2" t="s">
        <v>42</v>
      </c>
      <c r="J1722" s="2" t="s">
        <v>422</v>
      </c>
      <c r="K1722" s="3">
        <v>3682675.89</v>
      </c>
      <c r="L1722" s="3">
        <v>1089433.49</v>
      </c>
      <c r="M1722" s="3">
        <f t="shared" si="182"/>
        <v>2593242.4000000004</v>
      </c>
      <c r="N1722" s="3">
        <v>776113.58</v>
      </c>
      <c r="O1722" s="3">
        <f t="shared" si="183"/>
        <v>1817128.8200000003</v>
      </c>
      <c r="P1722" s="3">
        <v>1319421.78</v>
      </c>
      <c r="Q1722" s="4">
        <f t="shared" si="184"/>
        <v>0.70417339930503642</v>
      </c>
      <c r="R1722" s="4">
        <f t="shared" si="185"/>
        <v>0.35827800746266597</v>
      </c>
      <c r="S1722" s="3">
        <v>3957608.86</v>
      </c>
      <c r="T1722" s="3">
        <f t="shared" si="186"/>
        <v>-274932.96999999974</v>
      </c>
      <c r="U1722" s="4">
        <f t="shared" si="187"/>
        <v>-6.9469464953643686E-2</v>
      </c>
      <c r="V1722" s="2" t="s">
        <v>124</v>
      </c>
      <c r="W1722" s="2" t="s">
        <v>45</v>
      </c>
      <c r="X1722" s="2" t="s">
        <v>280</v>
      </c>
      <c r="Y1722" s="2">
        <v>0.79</v>
      </c>
      <c r="Z1722" s="2" t="s">
        <v>4610</v>
      </c>
      <c r="AA1722" s="2" t="s">
        <v>224</v>
      </c>
      <c r="AB1722" s="2" t="s">
        <v>100</v>
      </c>
      <c r="AC1722" s="2">
        <v>8.0299999999999994</v>
      </c>
      <c r="AD1722" s="3">
        <v>0</v>
      </c>
      <c r="AE1722" s="5">
        <v>0</v>
      </c>
      <c r="AF1722" s="2">
        <v>0</v>
      </c>
      <c r="AG1722" s="3">
        <f t="shared" si="188"/>
        <v>0</v>
      </c>
      <c r="AH1722" s="2" t="s">
        <v>50</v>
      </c>
      <c r="AI1722" s="3">
        <v>0</v>
      </c>
    </row>
    <row r="1723" spans="1:35" x14ac:dyDescent="0.3">
      <c r="A1723" s="2" t="s">
        <v>4611</v>
      </c>
      <c r="B1723" s="2" t="s">
        <v>4257</v>
      </c>
      <c r="C1723" s="2" t="s">
        <v>196</v>
      </c>
      <c r="D1723" s="2" t="s">
        <v>38</v>
      </c>
      <c r="E1723" s="2">
        <v>2023</v>
      </c>
      <c r="F1723" s="2" t="s">
        <v>82</v>
      </c>
      <c r="G1723" s="2" t="s">
        <v>114</v>
      </c>
      <c r="H1723" s="2" t="s">
        <v>234</v>
      </c>
      <c r="I1723" s="2" t="s">
        <v>58</v>
      </c>
      <c r="J1723" s="2" t="s">
        <v>106</v>
      </c>
      <c r="K1723" s="3">
        <v>6575240.6699999999</v>
      </c>
      <c r="L1723" s="3">
        <v>2864617.57</v>
      </c>
      <c r="M1723" s="3">
        <f t="shared" si="182"/>
        <v>3710623.1</v>
      </c>
      <c r="N1723" s="3">
        <v>910715.71</v>
      </c>
      <c r="O1723" s="3">
        <f t="shared" si="183"/>
        <v>2799907.39</v>
      </c>
      <c r="P1723" s="3">
        <v>2234837.52</v>
      </c>
      <c r="Q1723" s="4">
        <f t="shared" si="184"/>
        <v>0.56433266647257185</v>
      </c>
      <c r="R1723" s="4">
        <f t="shared" si="185"/>
        <v>0.33988680143627353</v>
      </c>
      <c r="S1723" s="3">
        <v>6004053.8700000001</v>
      </c>
      <c r="T1723" s="3">
        <f t="shared" si="186"/>
        <v>571186.79999999981</v>
      </c>
      <c r="U1723" s="4">
        <f t="shared" si="187"/>
        <v>9.5133523510507717E-2</v>
      </c>
      <c r="V1723" s="2" t="s">
        <v>124</v>
      </c>
      <c r="W1723" s="2" t="s">
        <v>117</v>
      </c>
      <c r="X1723" s="2" t="s">
        <v>236</v>
      </c>
      <c r="Y1723" s="2">
        <v>3.67</v>
      </c>
      <c r="Z1723" s="2" t="s">
        <v>3023</v>
      </c>
      <c r="AA1723" s="2" t="s">
        <v>109</v>
      </c>
      <c r="AB1723" s="2" t="s">
        <v>64</v>
      </c>
      <c r="AC1723" s="2">
        <v>8.02</v>
      </c>
      <c r="AD1723" s="3">
        <v>0</v>
      </c>
      <c r="AE1723" s="5">
        <v>0</v>
      </c>
      <c r="AF1723" s="2">
        <v>0</v>
      </c>
      <c r="AG1723" s="3">
        <f t="shared" si="188"/>
        <v>0</v>
      </c>
      <c r="AH1723" s="2" t="s">
        <v>50</v>
      </c>
      <c r="AI1723" s="3">
        <v>0</v>
      </c>
    </row>
    <row r="1724" spans="1:35" x14ac:dyDescent="0.3">
      <c r="A1724" s="2" t="s">
        <v>4612</v>
      </c>
      <c r="B1724" s="2" t="s">
        <v>4156</v>
      </c>
      <c r="C1724" s="2" t="s">
        <v>91</v>
      </c>
      <c r="D1724" s="2" t="s">
        <v>38</v>
      </c>
      <c r="E1724" s="2">
        <v>2022</v>
      </c>
      <c r="F1724" s="2" t="s">
        <v>105</v>
      </c>
      <c r="G1724" s="2" t="s">
        <v>93</v>
      </c>
      <c r="H1724" s="2" t="s">
        <v>159</v>
      </c>
      <c r="I1724" s="2" t="s">
        <v>42</v>
      </c>
      <c r="J1724" s="2" t="s">
        <v>43</v>
      </c>
      <c r="K1724" s="3">
        <v>6878517.3499999996</v>
      </c>
      <c r="L1724" s="3">
        <v>3502984.3</v>
      </c>
      <c r="M1724" s="3">
        <f t="shared" si="182"/>
        <v>3375533.05</v>
      </c>
      <c r="N1724" s="3">
        <v>1349334.47</v>
      </c>
      <c r="O1724" s="3">
        <f t="shared" si="183"/>
        <v>2026198.5799999998</v>
      </c>
      <c r="P1724" s="3">
        <v>1545983.42</v>
      </c>
      <c r="Q1724" s="4">
        <f t="shared" si="184"/>
        <v>0.49073555800509827</v>
      </c>
      <c r="R1724" s="4">
        <f t="shared" si="185"/>
        <v>0.22475532754162494</v>
      </c>
      <c r="S1724" s="3">
        <v>6388870.54</v>
      </c>
      <c r="T1724" s="3">
        <f t="shared" si="186"/>
        <v>489646.80999999959</v>
      </c>
      <c r="U1724" s="4">
        <f t="shared" si="187"/>
        <v>7.6640590372645048E-2</v>
      </c>
      <c r="V1724" s="2" t="s">
        <v>95</v>
      </c>
      <c r="W1724" s="2" t="s">
        <v>45</v>
      </c>
      <c r="X1724" s="2" t="s">
        <v>160</v>
      </c>
      <c r="Y1724" s="2">
        <v>129.5</v>
      </c>
      <c r="Z1724" s="2" t="s">
        <v>4613</v>
      </c>
      <c r="AA1724" s="2" t="s">
        <v>63</v>
      </c>
      <c r="AB1724" s="2" t="s">
        <v>100</v>
      </c>
      <c r="AC1724" s="2">
        <v>3.3</v>
      </c>
      <c r="AD1724" s="3">
        <v>0</v>
      </c>
      <c r="AE1724" s="5">
        <v>0</v>
      </c>
      <c r="AF1724" s="2">
        <v>0</v>
      </c>
      <c r="AG1724" s="3">
        <f t="shared" si="188"/>
        <v>0</v>
      </c>
      <c r="AH1724" s="2" t="s">
        <v>50</v>
      </c>
      <c r="AI1724" s="3">
        <v>0</v>
      </c>
    </row>
    <row r="1725" spans="1:35" x14ac:dyDescent="0.3">
      <c r="A1725" s="2" t="s">
        <v>4614</v>
      </c>
      <c r="B1725" s="2" t="s">
        <v>2239</v>
      </c>
      <c r="C1725" s="2" t="s">
        <v>387</v>
      </c>
      <c r="D1725" s="2" t="s">
        <v>81</v>
      </c>
      <c r="E1725" s="2">
        <v>2020</v>
      </c>
      <c r="F1725" s="2" t="s">
        <v>105</v>
      </c>
      <c r="G1725" s="2" t="s">
        <v>56</v>
      </c>
      <c r="H1725" s="2" t="s">
        <v>123</v>
      </c>
      <c r="I1725" s="2" t="s">
        <v>71</v>
      </c>
      <c r="J1725" s="2" t="s">
        <v>172</v>
      </c>
      <c r="K1725" s="3">
        <v>1472269.73</v>
      </c>
      <c r="L1725" s="3">
        <v>757468.07</v>
      </c>
      <c r="M1725" s="3">
        <f t="shared" si="182"/>
        <v>714801.66</v>
      </c>
      <c r="N1725" s="3">
        <v>202135.62</v>
      </c>
      <c r="O1725" s="3">
        <f t="shared" si="183"/>
        <v>512666.04000000004</v>
      </c>
      <c r="P1725" s="3">
        <v>360248.51</v>
      </c>
      <c r="Q1725" s="4">
        <f t="shared" si="184"/>
        <v>0.48550998871653772</v>
      </c>
      <c r="R1725" s="4">
        <f t="shared" si="185"/>
        <v>0.24468920514992862</v>
      </c>
      <c r="S1725" s="3">
        <v>1472631.07</v>
      </c>
      <c r="T1725" s="3">
        <f t="shared" si="186"/>
        <v>-361.34000000008382</v>
      </c>
      <c r="U1725" s="4">
        <f t="shared" si="187"/>
        <v>-2.4537034927565654E-4</v>
      </c>
      <c r="V1725" s="2" t="s">
        <v>124</v>
      </c>
      <c r="W1725" s="2" t="s">
        <v>96</v>
      </c>
      <c r="X1725" s="2" t="s">
        <v>126</v>
      </c>
      <c r="Y1725" s="2">
        <v>1.34</v>
      </c>
      <c r="Z1725" s="2" t="s">
        <v>4615</v>
      </c>
      <c r="AA1725" s="2" t="s">
        <v>141</v>
      </c>
      <c r="AB1725" s="2" t="s">
        <v>242</v>
      </c>
      <c r="AC1725" s="2">
        <v>7.17</v>
      </c>
      <c r="AD1725" s="3">
        <v>0</v>
      </c>
      <c r="AE1725" s="5">
        <v>0</v>
      </c>
      <c r="AF1725" s="2">
        <v>0</v>
      </c>
      <c r="AG1725" s="3">
        <f t="shared" si="188"/>
        <v>0</v>
      </c>
      <c r="AH1725" s="2" t="s">
        <v>50</v>
      </c>
      <c r="AI1725" s="3">
        <v>0</v>
      </c>
    </row>
    <row r="1726" spans="1:35" x14ac:dyDescent="0.3">
      <c r="A1726" s="2" t="s">
        <v>4616</v>
      </c>
      <c r="B1726" s="2" t="s">
        <v>2957</v>
      </c>
      <c r="C1726" s="2" t="s">
        <v>122</v>
      </c>
      <c r="D1726" s="2" t="s">
        <v>104</v>
      </c>
      <c r="E1726" s="2">
        <v>2023</v>
      </c>
      <c r="F1726" s="2" t="s">
        <v>82</v>
      </c>
      <c r="G1726" s="2" t="s">
        <v>69</v>
      </c>
      <c r="H1726" s="2" t="s">
        <v>272</v>
      </c>
      <c r="I1726" s="2" t="s">
        <v>71</v>
      </c>
      <c r="J1726" s="2" t="s">
        <v>172</v>
      </c>
      <c r="K1726" s="3">
        <v>5542122.5300000003</v>
      </c>
      <c r="L1726" s="3">
        <v>1847199.12</v>
      </c>
      <c r="M1726" s="3">
        <f t="shared" si="182"/>
        <v>3694923.41</v>
      </c>
      <c r="N1726" s="3">
        <v>810435.58</v>
      </c>
      <c r="O1726" s="3">
        <f t="shared" si="183"/>
        <v>2884487.83</v>
      </c>
      <c r="P1726" s="3">
        <v>2057877.77</v>
      </c>
      <c r="Q1726" s="4">
        <f t="shared" si="184"/>
        <v>0.66669825324125409</v>
      </c>
      <c r="R1726" s="4">
        <f t="shared" si="185"/>
        <v>0.37131581968109245</v>
      </c>
      <c r="S1726" s="3">
        <v>5651129.79</v>
      </c>
      <c r="T1726" s="3">
        <f t="shared" si="186"/>
        <v>-109007.25999999978</v>
      </c>
      <c r="U1726" s="4">
        <f t="shared" si="187"/>
        <v>-1.92894631783001E-2</v>
      </c>
      <c r="V1726" s="2" t="s">
        <v>124</v>
      </c>
      <c r="W1726" s="2" t="s">
        <v>125</v>
      </c>
      <c r="X1726" s="2" t="s">
        <v>274</v>
      </c>
      <c r="Y1726" s="2">
        <v>1</v>
      </c>
      <c r="Z1726" s="2" t="s">
        <v>4617</v>
      </c>
      <c r="AA1726" s="2" t="s">
        <v>48</v>
      </c>
      <c r="AB1726" s="2" t="s">
        <v>64</v>
      </c>
      <c r="AC1726" s="2">
        <v>2.16</v>
      </c>
      <c r="AD1726" s="3">
        <v>0</v>
      </c>
      <c r="AE1726" s="5">
        <v>0</v>
      </c>
      <c r="AF1726" s="2">
        <v>0</v>
      </c>
      <c r="AG1726" s="3">
        <f t="shared" si="188"/>
        <v>0</v>
      </c>
      <c r="AH1726" s="2" t="s">
        <v>50</v>
      </c>
      <c r="AI1726" s="3">
        <v>0</v>
      </c>
    </row>
    <row r="1727" spans="1:35" x14ac:dyDescent="0.3">
      <c r="A1727" s="2" t="s">
        <v>4618</v>
      </c>
      <c r="B1727" s="2" t="s">
        <v>2414</v>
      </c>
      <c r="C1727" s="2" t="s">
        <v>212</v>
      </c>
      <c r="D1727" s="2" t="s">
        <v>81</v>
      </c>
      <c r="E1727" s="2">
        <v>2022</v>
      </c>
      <c r="F1727" s="2" t="s">
        <v>82</v>
      </c>
      <c r="G1727" s="2" t="s">
        <v>93</v>
      </c>
      <c r="H1727" s="2" t="s">
        <v>94</v>
      </c>
      <c r="I1727" s="2" t="s">
        <v>58</v>
      </c>
      <c r="J1727" s="2" t="s">
        <v>191</v>
      </c>
      <c r="K1727" s="3">
        <v>439255.59</v>
      </c>
      <c r="L1727" s="3">
        <v>173709.75</v>
      </c>
      <c r="M1727" s="3">
        <f t="shared" si="182"/>
        <v>265545.84000000003</v>
      </c>
      <c r="N1727" s="3">
        <v>87901.47</v>
      </c>
      <c r="O1727" s="3">
        <f t="shared" si="183"/>
        <v>177644.37000000002</v>
      </c>
      <c r="P1727" s="3">
        <v>124419.25</v>
      </c>
      <c r="Q1727" s="4">
        <f t="shared" si="184"/>
        <v>0.60453605155030588</v>
      </c>
      <c r="R1727" s="4">
        <f t="shared" si="185"/>
        <v>0.2832502370658504</v>
      </c>
      <c r="S1727" s="3">
        <v>517289.4</v>
      </c>
      <c r="T1727" s="3">
        <f t="shared" si="186"/>
        <v>-78033.81</v>
      </c>
      <c r="U1727" s="4">
        <f t="shared" si="187"/>
        <v>-0.15085136095964849</v>
      </c>
      <c r="V1727" s="2" t="s">
        <v>95</v>
      </c>
      <c r="W1727" s="2" t="s">
        <v>125</v>
      </c>
      <c r="X1727" s="2" t="s">
        <v>97</v>
      </c>
      <c r="Y1727" s="2">
        <v>1550</v>
      </c>
      <c r="Z1727" s="2" t="s">
        <v>4619</v>
      </c>
      <c r="AA1727" s="2" t="s">
        <v>48</v>
      </c>
      <c r="AB1727" s="2" t="s">
        <v>142</v>
      </c>
      <c r="AC1727" s="2">
        <v>8.07</v>
      </c>
      <c r="AD1727" s="3">
        <v>0</v>
      </c>
      <c r="AE1727" s="5">
        <v>0</v>
      </c>
      <c r="AF1727" s="2">
        <v>0</v>
      </c>
      <c r="AG1727" s="3">
        <f t="shared" si="188"/>
        <v>0</v>
      </c>
      <c r="AH1727" s="2" t="s">
        <v>50</v>
      </c>
      <c r="AI1727" s="3">
        <v>0</v>
      </c>
    </row>
    <row r="1728" spans="1:35" x14ac:dyDescent="0.3">
      <c r="A1728" s="2" t="s">
        <v>4620</v>
      </c>
      <c r="B1728" s="2" t="s">
        <v>818</v>
      </c>
      <c r="C1728" s="2" t="s">
        <v>387</v>
      </c>
      <c r="D1728" s="2" t="s">
        <v>81</v>
      </c>
      <c r="E1728" s="2">
        <v>2020</v>
      </c>
      <c r="F1728" s="2" t="s">
        <v>105</v>
      </c>
      <c r="G1728" s="2" t="s">
        <v>40</v>
      </c>
      <c r="H1728" s="2" t="s">
        <v>139</v>
      </c>
      <c r="I1728" s="2" t="s">
        <v>71</v>
      </c>
      <c r="J1728" s="2" t="s">
        <v>172</v>
      </c>
      <c r="K1728" s="3">
        <v>2888145.81</v>
      </c>
      <c r="L1728" s="3">
        <v>936402.98</v>
      </c>
      <c r="M1728" s="3">
        <f t="shared" si="182"/>
        <v>1951742.83</v>
      </c>
      <c r="N1728" s="3">
        <v>379681.18</v>
      </c>
      <c r="O1728" s="3">
        <f t="shared" si="183"/>
        <v>1572061.6500000001</v>
      </c>
      <c r="P1728" s="3">
        <v>1235023.4099999999</v>
      </c>
      <c r="Q1728" s="4">
        <f t="shared" si="184"/>
        <v>0.67577711043612443</v>
      </c>
      <c r="R1728" s="4">
        <f t="shared" si="185"/>
        <v>0.42761809522352334</v>
      </c>
      <c r="S1728" s="3">
        <v>3344547.98</v>
      </c>
      <c r="T1728" s="3">
        <f t="shared" si="186"/>
        <v>-456402.16999999993</v>
      </c>
      <c r="U1728" s="4">
        <f t="shared" si="187"/>
        <v>-0.13646154061153576</v>
      </c>
      <c r="V1728" s="2" t="s">
        <v>85</v>
      </c>
      <c r="W1728" s="2" t="s">
        <v>96</v>
      </c>
      <c r="X1728" s="2" t="s">
        <v>86</v>
      </c>
      <c r="Y1728" s="2">
        <v>0.92</v>
      </c>
      <c r="Z1728" s="2" t="s">
        <v>4621</v>
      </c>
      <c r="AA1728" s="2" t="s">
        <v>76</v>
      </c>
      <c r="AB1728" s="2" t="s">
        <v>88</v>
      </c>
      <c r="AC1728" s="2">
        <v>4.8600000000000003</v>
      </c>
      <c r="AD1728" s="3">
        <v>0</v>
      </c>
      <c r="AE1728" s="5">
        <v>0</v>
      </c>
      <c r="AF1728" s="2">
        <v>0</v>
      </c>
      <c r="AG1728" s="3">
        <f t="shared" si="188"/>
        <v>0</v>
      </c>
      <c r="AH1728" s="2" t="s">
        <v>50</v>
      </c>
      <c r="AI1728" s="3">
        <v>0</v>
      </c>
    </row>
    <row r="1729" spans="1:35" x14ac:dyDescent="0.3">
      <c r="A1729" s="2" t="s">
        <v>4622</v>
      </c>
      <c r="B1729" s="2" t="s">
        <v>2910</v>
      </c>
      <c r="C1729" s="2" t="s">
        <v>67</v>
      </c>
      <c r="D1729" s="2" t="s">
        <v>54</v>
      </c>
      <c r="E1729" s="2">
        <v>2022</v>
      </c>
      <c r="F1729" s="2" t="s">
        <v>92</v>
      </c>
      <c r="G1729" s="2" t="s">
        <v>56</v>
      </c>
      <c r="H1729" s="2" t="s">
        <v>177</v>
      </c>
      <c r="I1729" s="2" t="s">
        <v>42</v>
      </c>
      <c r="J1729" s="2" t="s">
        <v>166</v>
      </c>
      <c r="K1729" s="3">
        <v>4279403.2300000004</v>
      </c>
      <c r="L1729" s="3">
        <v>2172169.7400000002</v>
      </c>
      <c r="M1729" s="3">
        <f t="shared" si="182"/>
        <v>2107233.4900000002</v>
      </c>
      <c r="N1729" s="3">
        <v>549913.31999999995</v>
      </c>
      <c r="O1729" s="3">
        <f t="shared" si="183"/>
        <v>1557320.1700000004</v>
      </c>
      <c r="P1729" s="3">
        <v>1177373.46</v>
      </c>
      <c r="Q1729" s="4">
        <f t="shared" si="184"/>
        <v>0.49241293160401711</v>
      </c>
      <c r="R1729" s="4">
        <f t="shared" si="185"/>
        <v>0.27512561839142224</v>
      </c>
      <c r="S1729" s="3">
        <v>4057246.67</v>
      </c>
      <c r="T1729" s="3">
        <f t="shared" si="186"/>
        <v>222156.56000000052</v>
      </c>
      <c r="U1729" s="4">
        <f t="shared" si="187"/>
        <v>5.4755497525616439E-2</v>
      </c>
      <c r="V1729" s="2" t="s">
        <v>133</v>
      </c>
      <c r="W1729" s="2" t="s">
        <v>45</v>
      </c>
      <c r="X1729" s="2" t="s">
        <v>180</v>
      </c>
      <c r="Y1729" s="2">
        <v>149.5</v>
      </c>
      <c r="Z1729" s="2" t="s">
        <v>4623</v>
      </c>
      <c r="AA1729" s="2" t="s">
        <v>63</v>
      </c>
      <c r="AB1729" s="2" t="s">
        <v>88</v>
      </c>
      <c r="AC1729" s="2">
        <v>4.47</v>
      </c>
      <c r="AD1729" s="3">
        <v>0</v>
      </c>
      <c r="AE1729" s="5">
        <v>0</v>
      </c>
      <c r="AF1729" s="2">
        <v>0</v>
      </c>
      <c r="AG1729" s="3">
        <f t="shared" si="188"/>
        <v>0</v>
      </c>
      <c r="AH1729" s="2" t="s">
        <v>50</v>
      </c>
      <c r="AI1729" s="3">
        <v>0</v>
      </c>
    </row>
    <row r="1730" spans="1:35" x14ac:dyDescent="0.3">
      <c r="A1730" s="2" t="s">
        <v>4624</v>
      </c>
      <c r="B1730" s="2" t="s">
        <v>4625</v>
      </c>
      <c r="C1730" s="2" t="s">
        <v>227</v>
      </c>
      <c r="D1730" s="2" t="s">
        <v>104</v>
      </c>
      <c r="E1730" s="2">
        <v>2023</v>
      </c>
      <c r="F1730" s="2" t="s">
        <v>105</v>
      </c>
      <c r="G1730" s="2" t="s">
        <v>93</v>
      </c>
      <c r="H1730" s="2" t="s">
        <v>221</v>
      </c>
      <c r="I1730" s="2" t="s">
        <v>178</v>
      </c>
      <c r="J1730" s="2" t="s">
        <v>342</v>
      </c>
      <c r="K1730" s="3">
        <v>1922367.06</v>
      </c>
      <c r="L1730" s="3">
        <v>997587.5</v>
      </c>
      <c r="M1730" s="3">
        <f t="shared" ref="M1730:M1793" si="189">K1730-L1730</f>
        <v>924779.56</v>
      </c>
      <c r="N1730" s="3">
        <v>176011.66</v>
      </c>
      <c r="O1730" s="3">
        <f t="shared" ref="O1730:O1793" si="190">M1730-N1730</f>
        <v>748767.9</v>
      </c>
      <c r="P1730" s="3">
        <v>573475.03</v>
      </c>
      <c r="Q1730" s="4">
        <f t="shared" ref="Q1730:Q1793" si="191">IF(K1730&lt;&gt;0,M1730/K1730,0)</f>
        <v>0.48106294538775546</v>
      </c>
      <c r="R1730" s="4">
        <f t="shared" ref="R1730:R1793" si="192">IF(K1730&lt;&gt;0,P1730/K1730,0)</f>
        <v>0.29831713304534047</v>
      </c>
      <c r="S1730" s="3">
        <v>1757407.43</v>
      </c>
      <c r="T1730" s="3">
        <f t="shared" ref="T1730:T1793" si="193">K1730-S1730</f>
        <v>164959.63000000012</v>
      </c>
      <c r="U1730" s="4">
        <f t="shared" ref="U1730:U1793" si="194">IF(S1730&lt;&gt;0,T1730/S1730,0)</f>
        <v>9.3865330932395186E-2</v>
      </c>
      <c r="V1730" s="2" t="s">
        <v>133</v>
      </c>
      <c r="W1730" s="2" t="s">
        <v>207</v>
      </c>
      <c r="X1730" s="2" t="s">
        <v>222</v>
      </c>
      <c r="Y1730" s="2">
        <v>18.899999999999999</v>
      </c>
      <c r="Z1730" s="2" t="s">
        <v>4626</v>
      </c>
      <c r="AA1730" s="2" t="s">
        <v>148</v>
      </c>
      <c r="AB1730" s="2" t="s">
        <v>142</v>
      </c>
      <c r="AC1730" s="2">
        <v>4.78</v>
      </c>
      <c r="AD1730" s="3">
        <v>3359735.71</v>
      </c>
      <c r="AE1730" s="5">
        <v>8.64</v>
      </c>
      <c r="AF1730" s="2">
        <v>48</v>
      </c>
      <c r="AG1730" s="3">
        <f t="shared" ref="AG1730:AG1793" si="195">IF(AD1730&gt;0,(AD1730*(AE1730/100/12)*(1+AE1730/100/12)^AF1730)/((1+AE1730/100/12)^AF1730-1),0)</f>
        <v>83034.032016892161</v>
      </c>
      <c r="AH1730" s="2" t="s">
        <v>50</v>
      </c>
      <c r="AI1730" s="3">
        <v>0</v>
      </c>
    </row>
    <row r="1731" spans="1:35" x14ac:dyDescent="0.3">
      <c r="A1731" s="2" t="s">
        <v>4627</v>
      </c>
      <c r="B1731" s="2" t="s">
        <v>4628</v>
      </c>
      <c r="C1731" s="2" t="s">
        <v>53</v>
      </c>
      <c r="D1731" s="2" t="s">
        <v>54</v>
      </c>
      <c r="E1731" s="2">
        <v>2021</v>
      </c>
      <c r="F1731" s="2" t="s">
        <v>55</v>
      </c>
      <c r="G1731" s="2" t="s">
        <v>69</v>
      </c>
      <c r="H1731" s="2" t="s">
        <v>165</v>
      </c>
      <c r="I1731" s="2" t="s">
        <v>42</v>
      </c>
      <c r="J1731" s="2" t="s">
        <v>166</v>
      </c>
      <c r="K1731" s="3">
        <v>9668142.4900000002</v>
      </c>
      <c r="L1731" s="3">
        <v>4043962.8</v>
      </c>
      <c r="M1731" s="3">
        <f t="shared" si="189"/>
        <v>5624179.6900000004</v>
      </c>
      <c r="N1731" s="3">
        <v>1776489.27</v>
      </c>
      <c r="O1731" s="3">
        <f t="shared" si="190"/>
        <v>3847690.4200000004</v>
      </c>
      <c r="P1731" s="3">
        <v>2820001.17</v>
      </c>
      <c r="Q1731" s="4">
        <f t="shared" si="191"/>
        <v>0.58172287963455538</v>
      </c>
      <c r="R1731" s="4">
        <f t="shared" si="192"/>
        <v>0.29167972781915419</v>
      </c>
      <c r="S1731" s="3">
        <v>10005098.029999999</v>
      </c>
      <c r="T1731" s="3">
        <f t="shared" si="193"/>
        <v>-336955.53999999911</v>
      </c>
      <c r="U1731" s="4">
        <f t="shared" si="194"/>
        <v>-3.3678384658465871E-2</v>
      </c>
      <c r="V1731" s="2" t="s">
        <v>44</v>
      </c>
      <c r="W1731" s="2" t="s">
        <v>207</v>
      </c>
      <c r="X1731" s="2" t="s">
        <v>167</v>
      </c>
      <c r="Y1731" s="2">
        <v>17.2</v>
      </c>
      <c r="Z1731" s="2" t="s">
        <v>4629</v>
      </c>
      <c r="AA1731" s="2" t="s">
        <v>148</v>
      </c>
      <c r="AB1731" s="2" t="s">
        <v>142</v>
      </c>
      <c r="AC1731" s="2">
        <v>6.6</v>
      </c>
      <c r="AD1731" s="3">
        <v>0</v>
      </c>
      <c r="AE1731" s="5">
        <v>0</v>
      </c>
      <c r="AF1731" s="2">
        <v>0</v>
      </c>
      <c r="AG1731" s="3">
        <f t="shared" si="195"/>
        <v>0</v>
      </c>
      <c r="AH1731" s="2" t="s">
        <v>50</v>
      </c>
      <c r="AI1731" s="3">
        <v>0</v>
      </c>
    </row>
    <row r="1732" spans="1:35" x14ac:dyDescent="0.3">
      <c r="A1732" s="2" t="s">
        <v>4630</v>
      </c>
      <c r="B1732" s="2" t="s">
        <v>1816</v>
      </c>
      <c r="C1732" s="2" t="s">
        <v>474</v>
      </c>
      <c r="D1732" s="2" t="s">
        <v>81</v>
      </c>
      <c r="E1732" s="2">
        <v>2024</v>
      </c>
      <c r="F1732" s="2" t="s">
        <v>58</v>
      </c>
      <c r="G1732" s="2" t="s">
        <v>69</v>
      </c>
      <c r="H1732" s="2" t="s">
        <v>272</v>
      </c>
      <c r="I1732" s="2" t="s">
        <v>42</v>
      </c>
      <c r="J1732" s="2" t="s">
        <v>422</v>
      </c>
      <c r="K1732" s="3">
        <v>3339384.46</v>
      </c>
      <c r="L1732" s="3">
        <v>935561.45</v>
      </c>
      <c r="M1732" s="3">
        <f t="shared" si="189"/>
        <v>2403823.0099999998</v>
      </c>
      <c r="N1732" s="3">
        <v>423273.11</v>
      </c>
      <c r="O1732" s="3">
        <f t="shared" si="190"/>
        <v>1980549.9</v>
      </c>
      <c r="P1732" s="3">
        <v>1507209.9</v>
      </c>
      <c r="Q1732" s="4">
        <f t="shared" si="191"/>
        <v>0.7198401498221022</v>
      </c>
      <c r="R1732" s="4">
        <f t="shared" si="192"/>
        <v>0.45134362875965467</v>
      </c>
      <c r="S1732" s="3">
        <v>3239674.79</v>
      </c>
      <c r="T1732" s="3">
        <f t="shared" si="193"/>
        <v>99709.669999999925</v>
      </c>
      <c r="U1732" s="4">
        <f t="shared" si="194"/>
        <v>3.0777678768182756E-2</v>
      </c>
      <c r="V1732" s="2" t="s">
        <v>124</v>
      </c>
      <c r="W1732" s="2" t="s">
        <v>117</v>
      </c>
      <c r="X1732" s="2" t="s">
        <v>274</v>
      </c>
      <c r="Y1732" s="2">
        <v>1</v>
      </c>
      <c r="Z1732" s="2" t="s">
        <v>4631</v>
      </c>
      <c r="AA1732" s="2" t="s">
        <v>109</v>
      </c>
      <c r="AB1732" s="2" t="s">
        <v>209</v>
      </c>
      <c r="AC1732" s="2">
        <v>6.23</v>
      </c>
      <c r="AD1732" s="3">
        <v>0</v>
      </c>
      <c r="AE1732" s="5">
        <v>0</v>
      </c>
      <c r="AF1732" s="2">
        <v>0</v>
      </c>
      <c r="AG1732" s="3">
        <f t="shared" si="195"/>
        <v>0</v>
      </c>
      <c r="AH1732" s="2" t="s">
        <v>50</v>
      </c>
      <c r="AI1732" s="3">
        <v>0</v>
      </c>
    </row>
    <row r="1733" spans="1:35" x14ac:dyDescent="0.3">
      <c r="A1733" s="2" t="s">
        <v>4632</v>
      </c>
      <c r="B1733" s="2" t="s">
        <v>4633</v>
      </c>
      <c r="C1733" s="2" t="s">
        <v>130</v>
      </c>
      <c r="D1733" s="2" t="s">
        <v>104</v>
      </c>
      <c r="E1733" s="2">
        <v>2022</v>
      </c>
      <c r="F1733" s="2" t="s">
        <v>105</v>
      </c>
      <c r="G1733" s="2" t="s">
        <v>69</v>
      </c>
      <c r="H1733" s="2" t="s">
        <v>165</v>
      </c>
      <c r="I1733" s="2" t="s">
        <v>55</v>
      </c>
      <c r="J1733" s="2" t="s">
        <v>540</v>
      </c>
      <c r="K1733" s="3">
        <v>4915988.92</v>
      </c>
      <c r="L1733" s="3">
        <v>2329566.02</v>
      </c>
      <c r="M1733" s="3">
        <f t="shared" si="189"/>
        <v>2586422.9</v>
      </c>
      <c r="N1733" s="3">
        <v>548562.86</v>
      </c>
      <c r="O1733" s="3">
        <f t="shared" si="190"/>
        <v>2037860.04</v>
      </c>
      <c r="P1733" s="3">
        <v>1528830.65</v>
      </c>
      <c r="Q1733" s="4">
        <f t="shared" si="191"/>
        <v>0.52612463984153979</v>
      </c>
      <c r="R1733" s="4">
        <f t="shared" si="192"/>
        <v>0.31099147595312315</v>
      </c>
      <c r="S1733" s="3">
        <v>5642638.3600000003</v>
      </c>
      <c r="T1733" s="3">
        <f t="shared" si="193"/>
        <v>-726649.44000000041</v>
      </c>
      <c r="U1733" s="4">
        <f t="shared" si="194"/>
        <v>-0.12877831142806045</v>
      </c>
      <c r="V1733" s="2" t="s">
        <v>107</v>
      </c>
      <c r="W1733" s="2" t="s">
        <v>96</v>
      </c>
      <c r="X1733" s="2" t="s">
        <v>167</v>
      </c>
      <c r="Y1733" s="2">
        <v>17.2</v>
      </c>
      <c r="Z1733" s="2" t="s">
        <v>4634</v>
      </c>
      <c r="AA1733" s="2" t="s">
        <v>63</v>
      </c>
      <c r="AB1733" s="2" t="s">
        <v>110</v>
      </c>
      <c r="AC1733" s="2">
        <v>2.82</v>
      </c>
      <c r="AD1733" s="3">
        <v>0</v>
      </c>
      <c r="AE1733" s="5">
        <v>0</v>
      </c>
      <c r="AF1733" s="2">
        <v>0</v>
      </c>
      <c r="AG1733" s="3">
        <f t="shared" si="195"/>
        <v>0</v>
      </c>
      <c r="AH1733" s="2" t="s">
        <v>50</v>
      </c>
      <c r="AI1733" s="3">
        <v>0</v>
      </c>
    </row>
    <row r="1734" spans="1:35" x14ac:dyDescent="0.3">
      <c r="A1734" s="2" t="s">
        <v>4635</v>
      </c>
      <c r="B1734" s="2" t="s">
        <v>4636</v>
      </c>
      <c r="C1734" s="2" t="s">
        <v>407</v>
      </c>
      <c r="D1734" s="2" t="s">
        <v>38</v>
      </c>
      <c r="E1734" s="2">
        <v>2020</v>
      </c>
      <c r="F1734" s="2" t="s">
        <v>58</v>
      </c>
      <c r="G1734" s="2" t="s">
        <v>114</v>
      </c>
      <c r="H1734" s="2" t="s">
        <v>115</v>
      </c>
      <c r="I1734" s="2" t="s">
        <v>71</v>
      </c>
      <c r="J1734" s="2" t="s">
        <v>172</v>
      </c>
      <c r="K1734" s="3">
        <v>8556800.0700000003</v>
      </c>
      <c r="L1734" s="3">
        <v>3145856.71</v>
      </c>
      <c r="M1734" s="3">
        <f t="shared" si="189"/>
        <v>5410943.3600000003</v>
      </c>
      <c r="N1734" s="3">
        <v>1397166.11</v>
      </c>
      <c r="O1734" s="3">
        <f t="shared" si="190"/>
        <v>4013777.25</v>
      </c>
      <c r="P1734" s="3">
        <v>3205613.56</v>
      </c>
      <c r="Q1734" s="4">
        <f t="shared" si="191"/>
        <v>0.6323559409750239</v>
      </c>
      <c r="R1734" s="4">
        <f t="shared" si="192"/>
        <v>0.37462761006171319</v>
      </c>
      <c r="S1734" s="3">
        <v>7839072.4800000004</v>
      </c>
      <c r="T1734" s="3">
        <f t="shared" si="193"/>
        <v>717727.58999999985</v>
      </c>
      <c r="U1734" s="4">
        <f t="shared" si="194"/>
        <v>9.1557718318226317E-2</v>
      </c>
      <c r="V1734" s="2" t="s">
        <v>73</v>
      </c>
      <c r="W1734" s="2" t="s">
        <v>117</v>
      </c>
      <c r="X1734" s="2" t="s">
        <v>118</v>
      </c>
      <c r="Y1734" s="2">
        <v>3.75</v>
      </c>
      <c r="Z1734" s="2" t="s">
        <v>4637</v>
      </c>
      <c r="AA1734" s="2" t="s">
        <v>109</v>
      </c>
      <c r="AB1734" s="2" t="s">
        <v>64</v>
      </c>
      <c r="AC1734" s="2">
        <v>7.53</v>
      </c>
      <c r="AD1734" s="3">
        <v>0</v>
      </c>
      <c r="AE1734" s="5">
        <v>0</v>
      </c>
      <c r="AF1734" s="2">
        <v>0</v>
      </c>
      <c r="AG1734" s="3">
        <f t="shared" si="195"/>
        <v>0</v>
      </c>
      <c r="AH1734" s="2" t="s">
        <v>50</v>
      </c>
      <c r="AI1734" s="3">
        <v>0</v>
      </c>
    </row>
    <row r="1735" spans="1:35" x14ac:dyDescent="0.3">
      <c r="A1735" s="2" t="s">
        <v>4638</v>
      </c>
      <c r="B1735" s="2" t="s">
        <v>4639</v>
      </c>
      <c r="C1735" s="2" t="s">
        <v>370</v>
      </c>
      <c r="D1735" s="2" t="s">
        <v>81</v>
      </c>
      <c r="E1735" s="2">
        <v>2021</v>
      </c>
      <c r="F1735" s="2" t="s">
        <v>82</v>
      </c>
      <c r="G1735" s="2" t="s">
        <v>40</v>
      </c>
      <c r="H1735" s="2" t="s">
        <v>139</v>
      </c>
      <c r="I1735" s="2" t="s">
        <v>178</v>
      </c>
      <c r="J1735" s="2" t="s">
        <v>263</v>
      </c>
      <c r="K1735" s="3">
        <v>5977062.8799999999</v>
      </c>
      <c r="L1735" s="3">
        <v>2840576.28</v>
      </c>
      <c r="M1735" s="3">
        <f t="shared" si="189"/>
        <v>3136486.6</v>
      </c>
      <c r="N1735" s="3">
        <v>1148259.43</v>
      </c>
      <c r="O1735" s="3">
        <f t="shared" si="190"/>
        <v>1988227.1700000002</v>
      </c>
      <c r="P1735" s="3">
        <v>1530151.62</v>
      </c>
      <c r="Q1735" s="4">
        <f t="shared" si="191"/>
        <v>0.52475382357028177</v>
      </c>
      <c r="R1735" s="4">
        <f t="shared" si="192"/>
        <v>0.25600393549816564</v>
      </c>
      <c r="S1735" s="3">
        <v>6814052.29</v>
      </c>
      <c r="T1735" s="3">
        <f t="shared" si="193"/>
        <v>-836989.41000000015</v>
      </c>
      <c r="U1735" s="4">
        <f t="shared" si="194"/>
        <v>-0.12283284224694439</v>
      </c>
      <c r="V1735" s="2" t="s">
        <v>95</v>
      </c>
      <c r="W1735" s="2" t="s">
        <v>134</v>
      </c>
      <c r="X1735" s="2" t="s">
        <v>86</v>
      </c>
      <c r="Y1735" s="2">
        <v>0.92</v>
      </c>
      <c r="Z1735" s="2" t="s">
        <v>4640</v>
      </c>
      <c r="AA1735" s="2" t="s">
        <v>109</v>
      </c>
      <c r="AB1735" s="2" t="s">
        <v>49</v>
      </c>
      <c r="AC1735" s="2">
        <v>6.22</v>
      </c>
      <c r="AD1735" s="3">
        <v>1197190.01</v>
      </c>
      <c r="AE1735" s="5">
        <v>14.69</v>
      </c>
      <c r="AF1735" s="2">
        <v>48</v>
      </c>
      <c r="AG1735" s="3">
        <f t="shared" si="195"/>
        <v>33130.868646940515</v>
      </c>
      <c r="AH1735" s="2" t="s">
        <v>50</v>
      </c>
      <c r="AI1735" s="3">
        <v>0</v>
      </c>
    </row>
    <row r="1736" spans="1:35" x14ac:dyDescent="0.3">
      <c r="A1736" s="2" t="s">
        <v>4641</v>
      </c>
      <c r="B1736" s="2" t="s">
        <v>1963</v>
      </c>
      <c r="C1736" s="2" t="s">
        <v>536</v>
      </c>
      <c r="D1736" s="2" t="s">
        <v>81</v>
      </c>
      <c r="E1736" s="2">
        <v>2024</v>
      </c>
      <c r="F1736" s="2" t="s">
        <v>58</v>
      </c>
      <c r="G1736" s="2" t="s">
        <v>56</v>
      </c>
      <c r="H1736" s="2" t="s">
        <v>57</v>
      </c>
      <c r="I1736" s="2" t="s">
        <v>55</v>
      </c>
      <c r="J1736" s="2" t="s">
        <v>217</v>
      </c>
      <c r="K1736" s="3">
        <v>8003078.2300000004</v>
      </c>
      <c r="L1736" s="3">
        <v>4559635.01</v>
      </c>
      <c r="M1736" s="3">
        <f t="shared" si="189"/>
        <v>3443443.2200000007</v>
      </c>
      <c r="N1736" s="3">
        <v>1062094.53</v>
      </c>
      <c r="O1736" s="3">
        <f t="shared" si="190"/>
        <v>2381348.6900000004</v>
      </c>
      <c r="P1736" s="3">
        <v>1723552.34</v>
      </c>
      <c r="Q1736" s="4">
        <f t="shared" si="191"/>
        <v>0.43026484573049095</v>
      </c>
      <c r="R1736" s="4">
        <f t="shared" si="192"/>
        <v>0.2153611760958633</v>
      </c>
      <c r="S1736" s="3">
        <v>8928363.9700000007</v>
      </c>
      <c r="T1736" s="3">
        <f t="shared" si="193"/>
        <v>-925285.74000000022</v>
      </c>
      <c r="U1736" s="4">
        <f t="shared" si="194"/>
        <v>-0.10363441086284481</v>
      </c>
      <c r="V1736" s="2" t="s">
        <v>95</v>
      </c>
      <c r="W1736" s="2" t="s">
        <v>134</v>
      </c>
      <c r="X1736" s="2" t="s">
        <v>61</v>
      </c>
      <c r="Y1736" s="2">
        <v>1.53</v>
      </c>
      <c r="Z1736" s="2" t="s">
        <v>4642</v>
      </c>
      <c r="AA1736" s="2" t="s">
        <v>109</v>
      </c>
      <c r="AB1736" s="2" t="s">
        <v>77</v>
      </c>
      <c r="AC1736" s="2">
        <v>9</v>
      </c>
      <c r="AD1736" s="3">
        <v>0</v>
      </c>
      <c r="AE1736" s="5">
        <v>0</v>
      </c>
      <c r="AF1736" s="2">
        <v>0</v>
      </c>
      <c r="AG1736" s="3">
        <f t="shared" si="195"/>
        <v>0</v>
      </c>
      <c r="AH1736" s="2" t="s">
        <v>50</v>
      </c>
      <c r="AI1736" s="3">
        <v>0</v>
      </c>
    </row>
    <row r="1737" spans="1:35" x14ac:dyDescent="0.3">
      <c r="A1737" s="2" t="s">
        <v>4643</v>
      </c>
      <c r="B1737" s="2" t="s">
        <v>4380</v>
      </c>
      <c r="C1737" s="2" t="s">
        <v>176</v>
      </c>
      <c r="D1737" s="2" t="s">
        <v>104</v>
      </c>
      <c r="E1737" s="2">
        <v>2020</v>
      </c>
      <c r="F1737" s="2" t="s">
        <v>39</v>
      </c>
      <c r="G1737" s="2" t="s">
        <v>40</v>
      </c>
      <c r="H1737" s="2" t="s">
        <v>279</v>
      </c>
      <c r="I1737" s="2" t="s">
        <v>42</v>
      </c>
      <c r="J1737" s="2" t="s">
        <v>422</v>
      </c>
      <c r="K1737" s="3">
        <v>6772544.8499999996</v>
      </c>
      <c r="L1737" s="3">
        <v>2816935.28</v>
      </c>
      <c r="M1737" s="3">
        <f t="shared" si="189"/>
        <v>3955609.57</v>
      </c>
      <c r="N1737" s="3">
        <v>1444830.11</v>
      </c>
      <c r="O1737" s="3">
        <f t="shared" si="190"/>
        <v>2510779.46</v>
      </c>
      <c r="P1737" s="3">
        <v>1998904.78</v>
      </c>
      <c r="Q1737" s="4">
        <f t="shared" si="191"/>
        <v>0.58406546691233796</v>
      </c>
      <c r="R1737" s="4">
        <f t="shared" si="192"/>
        <v>0.29514825287572666</v>
      </c>
      <c r="S1737" s="3">
        <v>6915864.9400000004</v>
      </c>
      <c r="T1737" s="3">
        <f t="shared" si="193"/>
        <v>-143320.09000000078</v>
      </c>
      <c r="U1737" s="4">
        <f t="shared" si="194"/>
        <v>-2.0723378961764509E-2</v>
      </c>
      <c r="V1737" s="2" t="s">
        <v>124</v>
      </c>
      <c r="W1737" s="2" t="s">
        <v>207</v>
      </c>
      <c r="X1737" s="2" t="s">
        <v>280</v>
      </c>
      <c r="Y1737" s="2">
        <v>0.79</v>
      </c>
      <c r="Z1737" s="2" t="s">
        <v>4644</v>
      </c>
      <c r="AA1737" s="2" t="s">
        <v>224</v>
      </c>
      <c r="AB1737" s="2" t="s">
        <v>110</v>
      </c>
      <c r="AC1737" s="2">
        <v>3.91</v>
      </c>
      <c r="AD1737" s="3">
        <v>0</v>
      </c>
      <c r="AE1737" s="5">
        <v>0</v>
      </c>
      <c r="AF1737" s="2">
        <v>0</v>
      </c>
      <c r="AG1737" s="3">
        <f t="shared" si="195"/>
        <v>0</v>
      </c>
      <c r="AH1737" s="2" t="s">
        <v>50</v>
      </c>
      <c r="AI1737" s="3">
        <v>0</v>
      </c>
    </row>
    <row r="1738" spans="1:35" x14ac:dyDescent="0.3">
      <c r="A1738" s="2" t="s">
        <v>4645</v>
      </c>
      <c r="B1738" s="2" t="s">
        <v>4335</v>
      </c>
      <c r="C1738" s="2" t="s">
        <v>227</v>
      </c>
      <c r="D1738" s="2" t="s">
        <v>104</v>
      </c>
      <c r="E1738" s="2">
        <v>2023</v>
      </c>
      <c r="F1738" s="2" t="s">
        <v>55</v>
      </c>
      <c r="G1738" s="2" t="s">
        <v>114</v>
      </c>
      <c r="H1738" s="2" t="s">
        <v>115</v>
      </c>
      <c r="I1738" s="2" t="s">
        <v>178</v>
      </c>
      <c r="J1738" s="2" t="s">
        <v>179</v>
      </c>
      <c r="K1738" s="3">
        <v>9166374.2899999991</v>
      </c>
      <c r="L1738" s="3">
        <v>4753368.28</v>
      </c>
      <c r="M1738" s="3">
        <f t="shared" si="189"/>
        <v>4413006.0099999988</v>
      </c>
      <c r="N1738" s="3">
        <v>1751814.14</v>
      </c>
      <c r="O1738" s="3">
        <f t="shared" si="190"/>
        <v>2661191.8699999992</v>
      </c>
      <c r="P1738" s="3">
        <v>1993915.88</v>
      </c>
      <c r="Q1738" s="4">
        <f t="shared" si="191"/>
        <v>0.48143419310450164</v>
      </c>
      <c r="R1738" s="4">
        <f t="shared" si="192"/>
        <v>0.21752503409938764</v>
      </c>
      <c r="S1738" s="3">
        <v>8947067.5999999996</v>
      </c>
      <c r="T1738" s="3">
        <f t="shared" si="193"/>
        <v>219306.68999999948</v>
      </c>
      <c r="U1738" s="4">
        <f t="shared" si="194"/>
        <v>2.4511571813763816E-2</v>
      </c>
      <c r="V1738" s="2" t="s">
        <v>95</v>
      </c>
      <c r="W1738" s="2" t="s">
        <v>125</v>
      </c>
      <c r="X1738" s="2" t="s">
        <v>118</v>
      </c>
      <c r="Y1738" s="2">
        <v>3.75</v>
      </c>
      <c r="Z1738" s="2" t="s">
        <v>4646</v>
      </c>
      <c r="AA1738" s="2" t="s">
        <v>141</v>
      </c>
      <c r="AB1738" s="2" t="s">
        <v>142</v>
      </c>
      <c r="AC1738" s="2">
        <v>7.49</v>
      </c>
      <c r="AD1738" s="3">
        <v>3932385.6</v>
      </c>
      <c r="AE1738" s="5">
        <v>16.66</v>
      </c>
      <c r="AF1738" s="2">
        <v>240</v>
      </c>
      <c r="AG1738" s="3">
        <f t="shared" si="195"/>
        <v>56665.735852201433</v>
      </c>
      <c r="AH1738" s="2" t="s">
        <v>50</v>
      </c>
      <c r="AI1738" s="3">
        <v>0</v>
      </c>
    </row>
    <row r="1739" spans="1:35" x14ac:dyDescent="0.3">
      <c r="A1739" s="2" t="s">
        <v>4647</v>
      </c>
      <c r="B1739" s="2" t="s">
        <v>4648</v>
      </c>
      <c r="C1739" s="2" t="s">
        <v>452</v>
      </c>
      <c r="D1739" s="2" t="s">
        <v>38</v>
      </c>
      <c r="E1739" s="2">
        <v>2021</v>
      </c>
      <c r="F1739" s="2" t="s">
        <v>68</v>
      </c>
      <c r="G1739" s="2" t="s">
        <v>56</v>
      </c>
      <c r="H1739" s="2" t="s">
        <v>177</v>
      </c>
      <c r="I1739" s="2" t="s">
        <v>55</v>
      </c>
      <c r="J1739" s="2" t="s">
        <v>154</v>
      </c>
      <c r="K1739" s="3">
        <v>6853387.1900000004</v>
      </c>
      <c r="L1739" s="3">
        <v>3485249.26</v>
      </c>
      <c r="M1739" s="3">
        <f t="shared" si="189"/>
        <v>3368137.9300000006</v>
      </c>
      <c r="N1739" s="3">
        <v>1070216.8600000001</v>
      </c>
      <c r="O1739" s="3">
        <f t="shared" si="190"/>
        <v>2297921.0700000003</v>
      </c>
      <c r="P1739" s="3">
        <v>1805520.53</v>
      </c>
      <c r="Q1739" s="4">
        <f t="shared" si="191"/>
        <v>0.49145595260027919</v>
      </c>
      <c r="R1739" s="4">
        <f t="shared" si="192"/>
        <v>0.26344936889520754</v>
      </c>
      <c r="S1739" s="3">
        <v>6335833.6500000004</v>
      </c>
      <c r="T1739" s="3">
        <f t="shared" si="193"/>
        <v>517553.54000000004</v>
      </c>
      <c r="U1739" s="4">
        <f t="shared" si="194"/>
        <v>8.1686731153366068E-2</v>
      </c>
      <c r="V1739" s="2" t="s">
        <v>124</v>
      </c>
      <c r="W1739" s="2" t="s">
        <v>60</v>
      </c>
      <c r="X1739" s="2" t="s">
        <v>180</v>
      </c>
      <c r="Y1739" s="2">
        <v>149.5</v>
      </c>
      <c r="Z1739" s="2" t="s">
        <v>4649</v>
      </c>
      <c r="AA1739" s="2" t="s">
        <v>76</v>
      </c>
      <c r="AB1739" s="2" t="s">
        <v>49</v>
      </c>
      <c r="AC1739" s="2">
        <v>3.57</v>
      </c>
      <c r="AD1739" s="3">
        <v>0</v>
      </c>
      <c r="AE1739" s="5">
        <v>0</v>
      </c>
      <c r="AF1739" s="2">
        <v>0</v>
      </c>
      <c r="AG1739" s="3">
        <f t="shared" si="195"/>
        <v>0</v>
      </c>
      <c r="AH1739" s="2" t="s">
        <v>50</v>
      </c>
      <c r="AI1739" s="3">
        <v>0</v>
      </c>
    </row>
    <row r="1740" spans="1:35" x14ac:dyDescent="0.3">
      <c r="A1740" s="2" t="s">
        <v>4650</v>
      </c>
      <c r="B1740" s="2" t="s">
        <v>4651</v>
      </c>
      <c r="C1740" s="2" t="s">
        <v>407</v>
      </c>
      <c r="D1740" s="2" t="s">
        <v>38</v>
      </c>
      <c r="E1740" s="2">
        <v>2020</v>
      </c>
      <c r="F1740" s="2" t="s">
        <v>68</v>
      </c>
      <c r="G1740" s="2" t="s">
        <v>93</v>
      </c>
      <c r="H1740" s="2" t="s">
        <v>94</v>
      </c>
      <c r="I1740" s="2" t="s">
        <v>131</v>
      </c>
      <c r="J1740" s="2" t="s">
        <v>132</v>
      </c>
      <c r="K1740" s="3">
        <v>7547203.7000000002</v>
      </c>
      <c r="L1740" s="3">
        <v>2669622.4500000002</v>
      </c>
      <c r="M1740" s="3">
        <f t="shared" si="189"/>
        <v>4877581.25</v>
      </c>
      <c r="N1740" s="3">
        <v>1500143.5</v>
      </c>
      <c r="O1740" s="3">
        <f t="shared" si="190"/>
        <v>3377437.75</v>
      </c>
      <c r="P1740" s="3">
        <v>2523944.2999999998</v>
      </c>
      <c r="Q1740" s="4">
        <f t="shared" si="191"/>
        <v>0.64627661368143541</v>
      </c>
      <c r="R1740" s="4">
        <f t="shared" si="192"/>
        <v>0.33442111811557435</v>
      </c>
      <c r="S1740" s="3">
        <v>6230674.5700000003</v>
      </c>
      <c r="T1740" s="3">
        <f t="shared" si="193"/>
        <v>1316529.1299999999</v>
      </c>
      <c r="U1740" s="4">
        <f t="shared" si="194"/>
        <v>0.21129800878045213</v>
      </c>
      <c r="V1740" s="2" t="s">
        <v>124</v>
      </c>
      <c r="W1740" s="2" t="s">
        <v>134</v>
      </c>
      <c r="X1740" s="2" t="s">
        <v>97</v>
      </c>
      <c r="Y1740" s="2">
        <v>1550</v>
      </c>
      <c r="Z1740" s="2" t="s">
        <v>4652</v>
      </c>
      <c r="AA1740" s="2" t="s">
        <v>48</v>
      </c>
      <c r="AB1740" s="2" t="s">
        <v>306</v>
      </c>
      <c r="AC1740" s="2">
        <v>6.24</v>
      </c>
      <c r="AD1740" s="3">
        <v>0</v>
      </c>
      <c r="AE1740" s="5">
        <v>0</v>
      </c>
      <c r="AF1740" s="2">
        <v>0</v>
      </c>
      <c r="AG1740" s="3">
        <f t="shared" si="195"/>
        <v>0</v>
      </c>
      <c r="AH1740" s="2" t="s">
        <v>50</v>
      </c>
      <c r="AI1740" s="3">
        <v>0</v>
      </c>
    </row>
    <row r="1741" spans="1:35" x14ac:dyDescent="0.3">
      <c r="A1741" s="2" t="s">
        <v>4653</v>
      </c>
      <c r="B1741" s="2" t="s">
        <v>4654</v>
      </c>
      <c r="C1741" s="2" t="s">
        <v>932</v>
      </c>
      <c r="D1741" s="2" t="s">
        <v>81</v>
      </c>
      <c r="E1741" s="2">
        <v>2020</v>
      </c>
      <c r="F1741" s="2" t="s">
        <v>82</v>
      </c>
      <c r="G1741" s="2" t="s">
        <v>40</v>
      </c>
      <c r="H1741" s="2" t="s">
        <v>279</v>
      </c>
      <c r="I1741" s="2" t="s">
        <v>39</v>
      </c>
      <c r="J1741" s="2" t="s">
        <v>566</v>
      </c>
      <c r="K1741" s="3">
        <v>328465.46000000002</v>
      </c>
      <c r="L1741" s="3">
        <v>107607.89</v>
      </c>
      <c r="M1741" s="3">
        <f t="shared" si="189"/>
        <v>220857.57</v>
      </c>
      <c r="N1741" s="3">
        <v>71213.89</v>
      </c>
      <c r="O1741" s="3">
        <f t="shared" si="190"/>
        <v>149643.68</v>
      </c>
      <c r="P1741" s="3">
        <v>108461.49</v>
      </c>
      <c r="Q1741" s="4">
        <f t="shared" si="191"/>
        <v>0.6723920682558221</v>
      </c>
      <c r="R1741" s="4">
        <f t="shared" si="192"/>
        <v>0.33020668291880673</v>
      </c>
      <c r="S1741" s="3">
        <v>334164.74</v>
      </c>
      <c r="T1741" s="3">
        <f t="shared" si="193"/>
        <v>-5699.2799999999697</v>
      </c>
      <c r="U1741" s="4">
        <f t="shared" si="194"/>
        <v>-1.7055300328813777E-2</v>
      </c>
      <c r="V1741" s="2" t="s">
        <v>44</v>
      </c>
      <c r="W1741" s="2" t="s">
        <v>96</v>
      </c>
      <c r="X1741" s="2" t="s">
        <v>280</v>
      </c>
      <c r="Y1741" s="2">
        <v>0.79</v>
      </c>
      <c r="Z1741" s="2" t="s">
        <v>1525</v>
      </c>
      <c r="AA1741" s="2" t="s">
        <v>76</v>
      </c>
      <c r="AB1741" s="2" t="s">
        <v>242</v>
      </c>
      <c r="AC1741" s="2">
        <v>9.2799999999999994</v>
      </c>
      <c r="AD1741" s="3">
        <v>0</v>
      </c>
      <c r="AE1741" s="5">
        <v>0</v>
      </c>
      <c r="AF1741" s="2">
        <v>0</v>
      </c>
      <c r="AG1741" s="3">
        <f t="shared" si="195"/>
        <v>0</v>
      </c>
      <c r="AH1741" s="2" t="s">
        <v>50</v>
      </c>
      <c r="AI1741" s="3">
        <v>0</v>
      </c>
    </row>
    <row r="1742" spans="1:35" x14ac:dyDescent="0.3">
      <c r="A1742" s="2" t="s">
        <v>4655</v>
      </c>
      <c r="B1742" s="2" t="s">
        <v>4656</v>
      </c>
      <c r="C1742" s="2" t="s">
        <v>448</v>
      </c>
      <c r="D1742" s="2" t="s">
        <v>54</v>
      </c>
      <c r="E1742" s="2">
        <v>2021</v>
      </c>
      <c r="F1742" s="2" t="s">
        <v>39</v>
      </c>
      <c r="G1742" s="2" t="s">
        <v>56</v>
      </c>
      <c r="H1742" s="2" t="s">
        <v>123</v>
      </c>
      <c r="I1742" s="2" t="s">
        <v>71</v>
      </c>
      <c r="J1742" s="2" t="s">
        <v>172</v>
      </c>
      <c r="K1742" s="3">
        <v>8191217.0199999996</v>
      </c>
      <c r="L1742" s="3">
        <v>3025661.25</v>
      </c>
      <c r="M1742" s="3">
        <f t="shared" si="189"/>
        <v>5165555.7699999996</v>
      </c>
      <c r="N1742" s="3">
        <v>1007252.05</v>
      </c>
      <c r="O1742" s="3">
        <f t="shared" si="190"/>
        <v>4158303.7199999997</v>
      </c>
      <c r="P1742" s="3">
        <v>3069902.56</v>
      </c>
      <c r="Q1742" s="4">
        <f t="shared" si="191"/>
        <v>0.63062128098762049</v>
      </c>
      <c r="R1742" s="4">
        <f t="shared" si="192"/>
        <v>0.37477978577596033</v>
      </c>
      <c r="S1742" s="3">
        <v>7208979.54</v>
      </c>
      <c r="T1742" s="3">
        <f t="shared" si="193"/>
        <v>982237.47999999952</v>
      </c>
      <c r="U1742" s="4">
        <f t="shared" si="194"/>
        <v>0.13625194447423825</v>
      </c>
      <c r="V1742" s="2" t="s">
        <v>85</v>
      </c>
      <c r="W1742" s="2" t="s">
        <v>45</v>
      </c>
      <c r="X1742" s="2" t="s">
        <v>126</v>
      </c>
      <c r="Y1742" s="2">
        <v>1.34</v>
      </c>
      <c r="Z1742" s="2" t="s">
        <v>4657</v>
      </c>
      <c r="AA1742" s="2" t="s">
        <v>141</v>
      </c>
      <c r="AB1742" s="2" t="s">
        <v>88</v>
      </c>
      <c r="AC1742" s="2">
        <v>7.88</v>
      </c>
      <c r="AD1742" s="3">
        <v>0</v>
      </c>
      <c r="AE1742" s="5">
        <v>0</v>
      </c>
      <c r="AF1742" s="2">
        <v>0</v>
      </c>
      <c r="AG1742" s="3">
        <f t="shared" si="195"/>
        <v>0</v>
      </c>
      <c r="AH1742" s="2" t="s">
        <v>50</v>
      </c>
      <c r="AI1742" s="3">
        <v>0</v>
      </c>
    </row>
    <row r="1743" spans="1:35" x14ac:dyDescent="0.3">
      <c r="A1743" s="2" t="s">
        <v>4658</v>
      </c>
      <c r="B1743" s="2" t="s">
        <v>402</v>
      </c>
      <c r="C1743" s="2" t="s">
        <v>403</v>
      </c>
      <c r="D1743" s="2" t="s">
        <v>54</v>
      </c>
      <c r="E1743" s="2">
        <v>2021</v>
      </c>
      <c r="F1743" s="2" t="s">
        <v>58</v>
      </c>
      <c r="G1743" s="2" t="s">
        <v>69</v>
      </c>
      <c r="H1743" s="2" t="s">
        <v>70</v>
      </c>
      <c r="I1743" s="2" t="s">
        <v>131</v>
      </c>
      <c r="J1743" s="2" t="s">
        <v>268</v>
      </c>
      <c r="K1743" s="3">
        <v>3940656.42</v>
      </c>
      <c r="L1743" s="3">
        <v>1737740.89</v>
      </c>
      <c r="M1743" s="3">
        <f t="shared" si="189"/>
        <v>2202915.5300000003</v>
      </c>
      <c r="N1743" s="3">
        <v>316239.23</v>
      </c>
      <c r="O1743" s="3">
        <f t="shared" si="190"/>
        <v>1886676.3000000003</v>
      </c>
      <c r="P1743" s="3">
        <v>1398101.36</v>
      </c>
      <c r="Q1743" s="4">
        <f t="shared" si="191"/>
        <v>0.55902248133573651</v>
      </c>
      <c r="R1743" s="4">
        <f t="shared" si="192"/>
        <v>0.35478895163359614</v>
      </c>
      <c r="S1743" s="3">
        <v>4146732.65</v>
      </c>
      <c r="T1743" s="3">
        <f t="shared" si="193"/>
        <v>-206076.22999999998</v>
      </c>
      <c r="U1743" s="4">
        <f t="shared" si="194"/>
        <v>-4.9696049249762939E-2</v>
      </c>
      <c r="V1743" s="2" t="s">
        <v>124</v>
      </c>
      <c r="W1743" s="2" t="s">
        <v>134</v>
      </c>
      <c r="X1743" s="2" t="s">
        <v>74</v>
      </c>
      <c r="Y1743" s="2">
        <v>1.36</v>
      </c>
      <c r="Z1743" s="2" t="s">
        <v>4659</v>
      </c>
      <c r="AA1743" s="2" t="s">
        <v>141</v>
      </c>
      <c r="AB1743" s="2" t="s">
        <v>242</v>
      </c>
      <c r="AC1743" s="2">
        <v>9.41</v>
      </c>
      <c r="AD1743" s="3">
        <v>0</v>
      </c>
      <c r="AE1743" s="5">
        <v>0</v>
      </c>
      <c r="AF1743" s="2">
        <v>0</v>
      </c>
      <c r="AG1743" s="3">
        <f t="shared" si="195"/>
        <v>0</v>
      </c>
      <c r="AH1743" s="2" t="s">
        <v>50</v>
      </c>
      <c r="AI1743" s="3">
        <v>0</v>
      </c>
    </row>
    <row r="1744" spans="1:35" x14ac:dyDescent="0.3">
      <c r="A1744" s="2" t="s">
        <v>4660</v>
      </c>
      <c r="B1744" s="2" t="s">
        <v>4661</v>
      </c>
      <c r="C1744" s="2" t="s">
        <v>67</v>
      </c>
      <c r="D1744" s="2" t="s">
        <v>54</v>
      </c>
      <c r="E1744" s="2">
        <v>2022</v>
      </c>
      <c r="F1744" s="2" t="s">
        <v>55</v>
      </c>
      <c r="G1744" s="2" t="s">
        <v>114</v>
      </c>
      <c r="H1744" s="2" t="s">
        <v>190</v>
      </c>
      <c r="I1744" s="2" t="s">
        <v>58</v>
      </c>
      <c r="J1744" s="2" t="s">
        <v>59</v>
      </c>
      <c r="K1744" s="3">
        <v>1437025.74</v>
      </c>
      <c r="L1744" s="3">
        <v>565473.84</v>
      </c>
      <c r="M1744" s="3">
        <f t="shared" si="189"/>
        <v>871551.9</v>
      </c>
      <c r="N1744" s="3">
        <v>122322.28</v>
      </c>
      <c r="O1744" s="3">
        <f t="shared" si="190"/>
        <v>749229.62</v>
      </c>
      <c r="P1744" s="3">
        <v>585536.25</v>
      </c>
      <c r="Q1744" s="4">
        <f t="shared" si="191"/>
        <v>0.60649706942618864</v>
      </c>
      <c r="R1744" s="4">
        <f t="shared" si="192"/>
        <v>0.40746399573886549</v>
      </c>
      <c r="S1744" s="3">
        <v>1542414.88</v>
      </c>
      <c r="T1744" s="3">
        <f t="shared" si="193"/>
        <v>-105389.1399999999</v>
      </c>
      <c r="U1744" s="4">
        <f t="shared" si="194"/>
        <v>-6.8327362090801341E-2</v>
      </c>
      <c r="V1744" s="2" t="s">
        <v>73</v>
      </c>
      <c r="W1744" s="2" t="s">
        <v>96</v>
      </c>
      <c r="X1744" s="2" t="s">
        <v>192</v>
      </c>
      <c r="Y1744" s="2">
        <v>3.64</v>
      </c>
      <c r="Z1744" s="2" t="s">
        <v>4662</v>
      </c>
      <c r="AA1744" s="2" t="s">
        <v>48</v>
      </c>
      <c r="AB1744" s="2" t="s">
        <v>182</v>
      </c>
      <c r="AC1744" s="2">
        <v>7.58</v>
      </c>
      <c r="AD1744" s="3">
        <v>0</v>
      </c>
      <c r="AE1744" s="5">
        <v>0</v>
      </c>
      <c r="AF1744" s="2">
        <v>0</v>
      </c>
      <c r="AG1744" s="3">
        <f t="shared" si="195"/>
        <v>0</v>
      </c>
      <c r="AH1744" s="2" t="s">
        <v>50</v>
      </c>
      <c r="AI1744" s="3">
        <v>0</v>
      </c>
    </row>
    <row r="1745" spans="1:35" x14ac:dyDescent="0.3">
      <c r="A1745" s="2" t="s">
        <v>4663</v>
      </c>
      <c r="B1745" s="2" t="s">
        <v>2818</v>
      </c>
      <c r="C1745" s="2" t="s">
        <v>297</v>
      </c>
      <c r="D1745" s="2" t="s">
        <v>104</v>
      </c>
      <c r="E1745" s="2">
        <v>2021</v>
      </c>
      <c r="F1745" s="2" t="s">
        <v>68</v>
      </c>
      <c r="G1745" s="2" t="s">
        <v>93</v>
      </c>
      <c r="H1745" s="2" t="s">
        <v>159</v>
      </c>
      <c r="I1745" s="2" t="s">
        <v>42</v>
      </c>
      <c r="J1745" s="2" t="s">
        <v>43</v>
      </c>
      <c r="K1745" s="3">
        <v>7484757.4400000004</v>
      </c>
      <c r="L1745" s="3">
        <v>3430782.99</v>
      </c>
      <c r="M1745" s="3">
        <f t="shared" si="189"/>
        <v>4053974.45</v>
      </c>
      <c r="N1745" s="3">
        <v>1531218.88</v>
      </c>
      <c r="O1745" s="3">
        <f t="shared" si="190"/>
        <v>2522755.5700000003</v>
      </c>
      <c r="P1745" s="3">
        <v>2006850.72</v>
      </c>
      <c r="Q1745" s="4">
        <f t="shared" si="191"/>
        <v>0.54163070513611722</v>
      </c>
      <c r="R1745" s="4">
        <f t="shared" si="192"/>
        <v>0.26812501755567913</v>
      </c>
      <c r="S1745" s="3">
        <v>8409730.5999999996</v>
      </c>
      <c r="T1745" s="3">
        <f t="shared" si="193"/>
        <v>-924973.15999999922</v>
      </c>
      <c r="U1745" s="4">
        <f t="shared" si="194"/>
        <v>-0.10998844124685746</v>
      </c>
      <c r="V1745" s="2" t="s">
        <v>124</v>
      </c>
      <c r="W1745" s="2" t="s">
        <v>207</v>
      </c>
      <c r="X1745" s="2" t="s">
        <v>160</v>
      </c>
      <c r="Y1745" s="2">
        <v>129.5</v>
      </c>
      <c r="Z1745" s="2" t="s">
        <v>1875</v>
      </c>
      <c r="AA1745" s="2" t="s">
        <v>148</v>
      </c>
      <c r="AB1745" s="2" t="s">
        <v>182</v>
      </c>
      <c r="AC1745" s="2">
        <v>1.4</v>
      </c>
      <c r="AD1745" s="3">
        <v>0</v>
      </c>
      <c r="AE1745" s="5">
        <v>0</v>
      </c>
      <c r="AF1745" s="2">
        <v>0</v>
      </c>
      <c r="AG1745" s="3">
        <f t="shared" si="195"/>
        <v>0</v>
      </c>
      <c r="AH1745" s="2" t="s">
        <v>50</v>
      </c>
      <c r="AI1745" s="3">
        <v>0</v>
      </c>
    </row>
    <row r="1746" spans="1:35" x14ac:dyDescent="0.3">
      <c r="A1746" s="2" t="s">
        <v>4664</v>
      </c>
      <c r="B1746" s="2" t="s">
        <v>4665</v>
      </c>
      <c r="C1746" s="2" t="s">
        <v>80</v>
      </c>
      <c r="D1746" s="2" t="s">
        <v>81</v>
      </c>
      <c r="E1746" s="2">
        <v>2020</v>
      </c>
      <c r="F1746" s="2" t="s">
        <v>105</v>
      </c>
      <c r="G1746" s="2" t="s">
        <v>93</v>
      </c>
      <c r="H1746" s="2" t="s">
        <v>221</v>
      </c>
      <c r="I1746" s="2" t="s">
        <v>178</v>
      </c>
      <c r="J1746" s="2" t="s">
        <v>179</v>
      </c>
      <c r="K1746" s="3">
        <v>1675680.97</v>
      </c>
      <c r="L1746" s="3">
        <v>836396.89</v>
      </c>
      <c r="M1746" s="3">
        <f t="shared" si="189"/>
        <v>839284.08</v>
      </c>
      <c r="N1746" s="3">
        <v>344809.38</v>
      </c>
      <c r="O1746" s="3">
        <f t="shared" si="190"/>
        <v>494474.69999999995</v>
      </c>
      <c r="P1746" s="3">
        <v>368873.98</v>
      </c>
      <c r="Q1746" s="4">
        <f t="shared" si="191"/>
        <v>0.50086149752002018</v>
      </c>
      <c r="R1746" s="4">
        <f t="shared" si="192"/>
        <v>0.22013377641926674</v>
      </c>
      <c r="S1746" s="3">
        <v>1616260.48</v>
      </c>
      <c r="T1746" s="3">
        <f t="shared" si="193"/>
        <v>59420.489999999991</v>
      </c>
      <c r="U1746" s="4">
        <f t="shared" si="194"/>
        <v>3.676417924912697E-2</v>
      </c>
      <c r="V1746" s="2" t="s">
        <v>73</v>
      </c>
      <c r="W1746" s="2" t="s">
        <v>134</v>
      </c>
      <c r="X1746" s="2" t="s">
        <v>222</v>
      </c>
      <c r="Y1746" s="2">
        <v>18.899999999999999</v>
      </c>
      <c r="Z1746" s="2" t="s">
        <v>4666</v>
      </c>
      <c r="AA1746" s="2" t="s">
        <v>63</v>
      </c>
      <c r="AB1746" s="2" t="s">
        <v>88</v>
      </c>
      <c r="AC1746" s="2">
        <v>4.7</v>
      </c>
      <c r="AD1746" s="3">
        <v>3422169.73</v>
      </c>
      <c r="AE1746" s="5">
        <v>15.52</v>
      </c>
      <c r="AF1746" s="2">
        <v>180</v>
      </c>
      <c r="AG1746" s="3">
        <f t="shared" si="195"/>
        <v>49120.897660249713</v>
      </c>
      <c r="AH1746" s="2" t="s">
        <v>50</v>
      </c>
      <c r="AI1746" s="3">
        <v>0</v>
      </c>
    </row>
    <row r="1747" spans="1:35" x14ac:dyDescent="0.3">
      <c r="A1747" s="2" t="s">
        <v>4667</v>
      </c>
      <c r="B1747" s="2" t="s">
        <v>2133</v>
      </c>
      <c r="C1747" s="2" t="s">
        <v>304</v>
      </c>
      <c r="D1747" s="2" t="s">
        <v>104</v>
      </c>
      <c r="E1747" s="2">
        <v>2022</v>
      </c>
      <c r="F1747" s="2" t="s">
        <v>82</v>
      </c>
      <c r="G1747" s="2" t="s">
        <v>56</v>
      </c>
      <c r="H1747" s="2" t="s">
        <v>123</v>
      </c>
      <c r="I1747" s="2" t="s">
        <v>178</v>
      </c>
      <c r="J1747" s="2" t="s">
        <v>288</v>
      </c>
      <c r="K1747" s="3">
        <v>395027.6</v>
      </c>
      <c r="L1747" s="3">
        <v>209646.71</v>
      </c>
      <c r="M1747" s="3">
        <f t="shared" si="189"/>
        <v>185380.88999999998</v>
      </c>
      <c r="N1747" s="3">
        <v>77893.87</v>
      </c>
      <c r="O1747" s="3">
        <f t="shared" si="190"/>
        <v>107487.01999999999</v>
      </c>
      <c r="P1747" s="3">
        <v>79069.77</v>
      </c>
      <c r="Q1747" s="4">
        <f t="shared" si="191"/>
        <v>0.46928591824976279</v>
      </c>
      <c r="R1747" s="4">
        <f t="shared" si="192"/>
        <v>0.20016264686315591</v>
      </c>
      <c r="S1747" s="3">
        <v>420745.44</v>
      </c>
      <c r="T1747" s="3">
        <f t="shared" si="193"/>
        <v>-25717.840000000026</v>
      </c>
      <c r="U1747" s="4">
        <f t="shared" si="194"/>
        <v>-6.1124465187311419E-2</v>
      </c>
      <c r="V1747" s="2" t="s">
        <v>73</v>
      </c>
      <c r="W1747" s="2" t="s">
        <v>125</v>
      </c>
      <c r="X1747" s="2" t="s">
        <v>126</v>
      </c>
      <c r="Y1747" s="2">
        <v>1.34</v>
      </c>
      <c r="Z1747" s="2" t="s">
        <v>4668</v>
      </c>
      <c r="AA1747" s="2" t="s">
        <v>63</v>
      </c>
      <c r="AB1747" s="2" t="s">
        <v>49</v>
      </c>
      <c r="AC1747" s="2">
        <v>3.59</v>
      </c>
      <c r="AD1747" s="3">
        <v>3752079.95</v>
      </c>
      <c r="AE1747" s="5">
        <v>12.91</v>
      </c>
      <c r="AF1747" s="2">
        <v>24</v>
      </c>
      <c r="AG1747" s="3">
        <f t="shared" si="195"/>
        <v>178222.14662426853</v>
      </c>
      <c r="AH1747" s="2" t="s">
        <v>230</v>
      </c>
      <c r="AI1747" s="3">
        <v>3538588.19</v>
      </c>
    </row>
    <row r="1748" spans="1:35" x14ac:dyDescent="0.3">
      <c r="A1748" s="2" t="s">
        <v>4669</v>
      </c>
      <c r="B1748" s="2" t="s">
        <v>3121</v>
      </c>
      <c r="C1748" s="2" t="s">
        <v>387</v>
      </c>
      <c r="D1748" s="2" t="s">
        <v>81</v>
      </c>
      <c r="E1748" s="2">
        <v>2020</v>
      </c>
      <c r="F1748" s="2" t="s">
        <v>55</v>
      </c>
      <c r="G1748" s="2" t="s">
        <v>56</v>
      </c>
      <c r="H1748" s="2" t="s">
        <v>177</v>
      </c>
      <c r="I1748" s="2" t="s">
        <v>39</v>
      </c>
      <c r="J1748" s="2" t="s">
        <v>566</v>
      </c>
      <c r="K1748" s="3">
        <v>8035387.4199999999</v>
      </c>
      <c r="L1748" s="3">
        <v>4528469.33</v>
      </c>
      <c r="M1748" s="3">
        <f t="shared" si="189"/>
        <v>3506918.09</v>
      </c>
      <c r="N1748" s="3">
        <v>819094.11</v>
      </c>
      <c r="O1748" s="3">
        <f t="shared" si="190"/>
        <v>2687823.98</v>
      </c>
      <c r="P1748" s="3">
        <v>1883761.8</v>
      </c>
      <c r="Q1748" s="4">
        <f t="shared" si="191"/>
        <v>0.43643422609236182</v>
      </c>
      <c r="R1748" s="4">
        <f t="shared" si="192"/>
        <v>0.23443322661846216</v>
      </c>
      <c r="S1748" s="3">
        <v>6577185.4500000002</v>
      </c>
      <c r="T1748" s="3">
        <f t="shared" si="193"/>
        <v>1458201.9699999997</v>
      </c>
      <c r="U1748" s="4">
        <f t="shared" si="194"/>
        <v>0.22170607489864827</v>
      </c>
      <c r="V1748" s="2" t="s">
        <v>44</v>
      </c>
      <c r="W1748" s="2" t="s">
        <v>60</v>
      </c>
      <c r="X1748" s="2" t="s">
        <v>180</v>
      </c>
      <c r="Y1748" s="2">
        <v>149.5</v>
      </c>
      <c r="Z1748" s="2" t="s">
        <v>4670</v>
      </c>
      <c r="AA1748" s="2" t="s">
        <v>109</v>
      </c>
      <c r="AB1748" s="2" t="s">
        <v>209</v>
      </c>
      <c r="AC1748" s="2">
        <v>6.53</v>
      </c>
      <c r="AD1748" s="3">
        <v>0</v>
      </c>
      <c r="AE1748" s="5">
        <v>0</v>
      </c>
      <c r="AF1748" s="2">
        <v>0</v>
      </c>
      <c r="AG1748" s="3">
        <f t="shared" si="195"/>
        <v>0</v>
      </c>
      <c r="AH1748" s="2" t="s">
        <v>230</v>
      </c>
      <c r="AI1748" s="3">
        <v>0</v>
      </c>
    </row>
    <row r="1749" spans="1:35" x14ac:dyDescent="0.3">
      <c r="A1749" s="2" t="s">
        <v>4671</v>
      </c>
      <c r="B1749" s="2" t="s">
        <v>4672</v>
      </c>
      <c r="C1749" s="2" t="s">
        <v>520</v>
      </c>
      <c r="D1749" s="2" t="s">
        <v>81</v>
      </c>
      <c r="E1749" s="2">
        <v>2021</v>
      </c>
      <c r="F1749" s="2" t="s">
        <v>39</v>
      </c>
      <c r="G1749" s="2" t="s">
        <v>114</v>
      </c>
      <c r="H1749" s="2" t="s">
        <v>234</v>
      </c>
      <c r="I1749" s="2" t="s">
        <v>71</v>
      </c>
      <c r="J1749" s="2" t="s">
        <v>293</v>
      </c>
      <c r="K1749" s="3">
        <v>876146.85</v>
      </c>
      <c r="L1749" s="3">
        <v>289430.37</v>
      </c>
      <c r="M1749" s="3">
        <f t="shared" si="189"/>
        <v>586716.48</v>
      </c>
      <c r="N1749" s="3">
        <v>132112.21</v>
      </c>
      <c r="O1749" s="3">
        <f t="shared" si="190"/>
        <v>454604.27</v>
      </c>
      <c r="P1749" s="3">
        <v>354149.77</v>
      </c>
      <c r="Q1749" s="4">
        <f t="shared" si="191"/>
        <v>0.66965541221771208</v>
      </c>
      <c r="R1749" s="4">
        <f t="shared" si="192"/>
        <v>0.40421279834539159</v>
      </c>
      <c r="S1749" s="3">
        <v>778285.77</v>
      </c>
      <c r="T1749" s="3">
        <f t="shared" si="193"/>
        <v>97861.079999999958</v>
      </c>
      <c r="U1749" s="4">
        <f t="shared" si="194"/>
        <v>0.12573926412659447</v>
      </c>
      <c r="V1749" s="2" t="s">
        <v>85</v>
      </c>
      <c r="W1749" s="2" t="s">
        <v>134</v>
      </c>
      <c r="X1749" s="2" t="s">
        <v>236</v>
      </c>
      <c r="Y1749" s="2">
        <v>3.67</v>
      </c>
      <c r="Z1749" s="2" t="s">
        <v>4673</v>
      </c>
      <c r="AA1749" s="2" t="s">
        <v>224</v>
      </c>
      <c r="AB1749" s="2" t="s">
        <v>110</v>
      </c>
      <c r="AC1749" s="2">
        <v>8.18</v>
      </c>
      <c r="AD1749" s="3">
        <v>0</v>
      </c>
      <c r="AE1749" s="5">
        <v>0</v>
      </c>
      <c r="AF1749" s="2">
        <v>0</v>
      </c>
      <c r="AG1749" s="3">
        <f t="shared" si="195"/>
        <v>0</v>
      </c>
      <c r="AH1749" s="2" t="s">
        <v>50</v>
      </c>
      <c r="AI1749" s="3">
        <v>0</v>
      </c>
    </row>
    <row r="1750" spans="1:35" x14ac:dyDescent="0.3">
      <c r="A1750" s="2" t="s">
        <v>4674</v>
      </c>
      <c r="B1750" s="2" t="s">
        <v>3859</v>
      </c>
      <c r="C1750" s="2" t="s">
        <v>329</v>
      </c>
      <c r="D1750" s="2" t="s">
        <v>38</v>
      </c>
      <c r="E1750" s="2">
        <v>2021</v>
      </c>
      <c r="F1750" s="2" t="s">
        <v>92</v>
      </c>
      <c r="G1750" s="2" t="s">
        <v>56</v>
      </c>
      <c r="H1750" s="2" t="s">
        <v>177</v>
      </c>
      <c r="I1750" s="2" t="s">
        <v>55</v>
      </c>
      <c r="J1750" s="2" t="s">
        <v>217</v>
      </c>
      <c r="K1750" s="3">
        <v>1124710.76</v>
      </c>
      <c r="L1750" s="3">
        <v>650526.04</v>
      </c>
      <c r="M1750" s="3">
        <f t="shared" si="189"/>
        <v>474184.72</v>
      </c>
      <c r="N1750" s="3">
        <v>173940.12</v>
      </c>
      <c r="O1750" s="3">
        <f t="shared" si="190"/>
        <v>300244.59999999998</v>
      </c>
      <c r="P1750" s="3">
        <v>227186.31</v>
      </c>
      <c r="Q1750" s="4">
        <f t="shared" si="191"/>
        <v>0.42160592470903363</v>
      </c>
      <c r="R1750" s="4">
        <f t="shared" si="192"/>
        <v>0.20199532011234603</v>
      </c>
      <c r="S1750" s="3">
        <v>1127358.6499999999</v>
      </c>
      <c r="T1750" s="3">
        <f t="shared" si="193"/>
        <v>-2647.8899999998976</v>
      </c>
      <c r="U1750" s="4">
        <f t="shared" si="194"/>
        <v>-2.3487556510963905E-3</v>
      </c>
      <c r="V1750" s="2" t="s">
        <v>95</v>
      </c>
      <c r="W1750" s="2" t="s">
        <v>207</v>
      </c>
      <c r="X1750" s="2" t="s">
        <v>180</v>
      </c>
      <c r="Y1750" s="2">
        <v>149.5</v>
      </c>
      <c r="Z1750" s="2" t="s">
        <v>4675</v>
      </c>
      <c r="AA1750" s="2" t="s">
        <v>76</v>
      </c>
      <c r="AB1750" s="2" t="s">
        <v>64</v>
      </c>
      <c r="AC1750" s="2">
        <v>8.2100000000000009</v>
      </c>
      <c r="AD1750" s="3">
        <v>0</v>
      </c>
      <c r="AE1750" s="5">
        <v>0</v>
      </c>
      <c r="AF1750" s="2">
        <v>0</v>
      </c>
      <c r="AG1750" s="3">
        <f t="shared" si="195"/>
        <v>0</v>
      </c>
      <c r="AH1750" s="2" t="s">
        <v>50</v>
      </c>
      <c r="AI1750" s="3">
        <v>0</v>
      </c>
    </row>
    <row r="1751" spans="1:35" x14ac:dyDescent="0.3">
      <c r="A1751" s="2" t="s">
        <v>4676</v>
      </c>
      <c r="B1751" s="2" t="s">
        <v>1432</v>
      </c>
      <c r="C1751" s="2" t="s">
        <v>341</v>
      </c>
      <c r="D1751" s="2" t="s">
        <v>54</v>
      </c>
      <c r="E1751" s="2">
        <v>2023</v>
      </c>
      <c r="F1751" s="2" t="s">
        <v>58</v>
      </c>
      <c r="G1751" s="2" t="s">
        <v>69</v>
      </c>
      <c r="H1751" s="2" t="s">
        <v>272</v>
      </c>
      <c r="I1751" s="2" t="s">
        <v>42</v>
      </c>
      <c r="J1751" s="2" t="s">
        <v>166</v>
      </c>
      <c r="K1751" s="3">
        <v>1419710.33</v>
      </c>
      <c r="L1751" s="3">
        <v>506014.04</v>
      </c>
      <c r="M1751" s="3">
        <f t="shared" si="189"/>
        <v>913696.29</v>
      </c>
      <c r="N1751" s="3">
        <v>120533.71</v>
      </c>
      <c r="O1751" s="3">
        <f t="shared" si="190"/>
        <v>793162.58000000007</v>
      </c>
      <c r="P1751" s="3">
        <v>586407.32999999996</v>
      </c>
      <c r="Q1751" s="4">
        <f t="shared" si="191"/>
        <v>0.64357937720999747</v>
      </c>
      <c r="R1751" s="4">
        <f t="shared" si="192"/>
        <v>0.41304716716402279</v>
      </c>
      <c r="S1751" s="3">
        <v>1433267.11</v>
      </c>
      <c r="T1751" s="3">
        <f t="shared" si="193"/>
        <v>-13556.780000000028</v>
      </c>
      <c r="U1751" s="4">
        <f t="shared" si="194"/>
        <v>-9.4586556165375396E-3</v>
      </c>
      <c r="V1751" s="2" t="s">
        <v>107</v>
      </c>
      <c r="W1751" s="2" t="s">
        <v>117</v>
      </c>
      <c r="X1751" s="2" t="s">
        <v>274</v>
      </c>
      <c r="Y1751" s="2">
        <v>1</v>
      </c>
      <c r="Z1751" s="2" t="s">
        <v>813</v>
      </c>
      <c r="AA1751" s="2" t="s">
        <v>141</v>
      </c>
      <c r="AB1751" s="2" t="s">
        <v>110</v>
      </c>
      <c r="AC1751" s="2">
        <v>3.2</v>
      </c>
      <c r="AD1751" s="3">
        <v>0</v>
      </c>
      <c r="AE1751" s="5">
        <v>0</v>
      </c>
      <c r="AF1751" s="2">
        <v>0</v>
      </c>
      <c r="AG1751" s="3">
        <f t="shared" si="195"/>
        <v>0</v>
      </c>
      <c r="AH1751" s="2" t="s">
        <v>50</v>
      </c>
      <c r="AI1751" s="3">
        <v>0</v>
      </c>
    </row>
    <row r="1752" spans="1:35" x14ac:dyDescent="0.3">
      <c r="A1752" s="2" t="s">
        <v>4677</v>
      </c>
      <c r="B1752" s="2" t="s">
        <v>4678</v>
      </c>
      <c r="C1752" s="2" t="s">
        <v>145</v>
      </c>
      <c r="D1752" s="2" t="s">
        <v>54</v>
      </c>
      <c r="E1752" s="2">
        <v>2024</v>
      </c>
      <c r="F1752" s="2" t="s">
        <v>39</v>
      </c>
      <c r="G1752" s="2" t="s">
        <v>114</v>
      </c>
      <c r="H1752" s="2" t="s">
        <v>234</v>
      </c>
      <c r="I1752" s="2" t="s">
        <v>71</v>
      </c>
      <c r="J1752" s="2" t="s">
        <v>72</v>
      </c>
      <c r="K1752" s="3">
        <v>5408406.9900000002</v>
      </c>
      <c r="L1752" s="3">
        <v>1730548.03</v>
      </c>
      <c r="M1752" s="3">
        <f t="shared" si="189"/>
        <v>3677858.96</v>
      </c>
      <c r="N1752" s="3">
        <v>1001293.94</v>
      </c>
      <c r="O1752" s="3">
        <f t="shared" si="190"/>
        <v>2676565.02</v>
      </c>
      <c r="P1752" s="3">
        <v>1971325.14</v>
      </c>
      <c r="Q1752" s="4">
        <f t="shared" si="191"/>
        <v>0.68002629365731215</v>
      </c>
      <c r="R1752" s="4">
        <f t="shared" si="192"/>
        <v>0.36449275057238245</v>
      </c>
      <c r="S1752" s="3">
        <v>4553082.5999999996</v>
      </c>
      <c r="T1752" s="3">
        <f t="shared" si="193"/>
        <v>855324.3900000006</v>
      </c>
      <c r="U1752" s="4">
        <f t="shared" si="194"/>
        <v>0.18785611093460081</v>
      </c>
      <c r="V1752" s="2" t="s">
        <v>73</v>
      </c>
      <c r="W1752" s="2" t="s">
        <v>207</v>
      </c>
      <c r="X1752" s="2" t="s">
        <v>236</v>
      </c>
      <c r="Y1752" s="2">
        <v>3.67</v>
      </c>
      <c r="Z1752" s="2" t="s">
        <v>2793</v>
      </c>
      <c r="AA1752" s="2" t="s">
        <v>63</v>
      </c>
      <c r="AB1752" s="2" t="s">
        <v>77</v>
      </c>
      <c r="AC1752" s="2">
        <v>8.39</v>
      </c>
      <c r="AD1752" s="3">
        <v>0</v>
      </c>
      <c r="AE1752" s="5">
        <v>0</v>
      </c>
      <c r="AF1752" s="2">
        <v>0</v>
      </c>
      <c r="AG1752" s="3">
        <f t="shared" si="195"/>
        <v>0</v>
      </c>
      <c r="AH1752" s="2" t="s">
        <v>50</v>
      </c>
      <c r="AI1752" s="3">
        <v>0</v>
      </c>
    </row>
    <row r="1753" spans="1:35" x14ac:dyDescent="0.3">
      <c r="A1753" s="2" t="s">
        <v>4679</v>
      </c>
      <c r="B1753" s="2" t="s">
        <v>3535</v>
      </c>
      <c r="C1753" s="2" t="s">
        <v>80</v>
      </c>
      <c r="D1753" s="2" t="s">
        <v>81</v>
      </c>
      <c r="E1753" s="2">
        <v>2020</v>
      </c>
      <c r="F1753" s="2" t="s">
        <v>58</v>
      </c>
      <c r="G1753" s="2" t="s">
        <v>69</v>
      </c>
      <c r="H1753" s="2" t="s">
        <v>272</v>
      </c>
      <c r="I1753" s="2" t="s">
        <v>55</v>
      </c>
      <c r="J1753" s="2" t="s">
        <v>84</v>
      </c>
      <c r="K1753" s="3">
        <v>5958531.0800000001</v>
      </c>
      <c r="L1753" s="3">
        <v>2391093.83</v>
      </c>
      <c r="M1753" s="3">
        <f t="shared" si="189"/>
        <v>3567437.25</v>
      </c>
      <c r="N1753" s="3">
        <v>1278817.08</v>
      </c>
      <c r="O1753" s="3">
        <f t="shared" si="190"/>
        <v>2288620.17</v>
      </c>
      <c r="P1753" s="3">
        <v>1812224.55</v>
      </c>
      <c r="Q1753" s="4">
        <f t="shared" si="191"/>
        <v>0.59871085710607719</v>
      </c>
      <c r="R1753" s="4">
        <f t="shared" si="192"/>
        <v>0.30413948096751392</v>
      </c>
      <c r="S1753" s="3">
        <v>5348712.63</v>
      </c>
      <c r="T1753" s="3">
        <f t="shared" si="193"/>
        <v>609818.45000000019</v>
      </c>
      <c r="U1753" s="4">
        <f t="shared" si="194"/>
        <v>0.11401219175239187</v>
      </c>
      <c r="V1753" s="2" t="s">
        <v>107</v>
      </c>
      <c r="W1753" s="2" t="s">
        <v>117</v>
      </c>
      <c r="X1753" s="2" t="s">
        <v>274</v>
      </c>
      <c r="Y1753" s="2">
        <v>1</v>
      </c>
      <c r="Z1753" s="2" t="s">
        <v>4680</v>
      </c>
      <c r="AA1753" s="2" t="s">
        <v>141</v>
      </c>
      <c r="AB1753" s="2" t="s">
        <v>149</v>
      </c>
      <c r="AC1753" s="2">
        <v>9.27</v>
      </c>
      <c r="AD1753" s="3">
        <v>0</v>
      </c>
      <c r="AE1753" s="5">
        <v>0</v>
      </c>
      <c r="AF1753" s="2">
        <v>0</v>
      </c>
      <c r="AG1753" s="3">
        <f t="shared" si="195"/>
        <v>0</v>
      </c>
      <c r="AH1753" s="2" t="s">
        <v>50</v>
      </c>
      <c r="AI1753" s="3">
        <v>0</v>
      </c>
    </row>
    <row r="1754" spans="1:35" x14ac:dyDescent="0.3">
      <c r="A1754" s="2" t="s">
        <v>4681</v>
      </c>
      <c r="B1754" s="2" t="s">
        <v>1159</v>
      </c>
      <c r="C1754" s="2" t="s">
        <v>456</v>
      </c>
      <c r="D1754" s="2" t="s">
        <v>54</v>
      </c>
      <c r="E1754" s="2">
        <v>2023</v>
      </c>
      <c r="F1754" s="2" t="s">
        <v>39</v>
      </c>
      <c r="G1754" s="2" t="s">
        <v>56</v>
      </c>
      <c r="H1754" s="2" t="s">
        <v>57</v>
      </c>
      <c r="I1754" s="2" t="s">
        <v>42</v>
      </c>
      <c r="J1754" s="2" t="s">
        <v>43</v>
      </c>
      <c r="K1754" s="3">
        <v>3539947.45</v>
      </c>
      <c r="L1754" s="3">
        <v>1062952.75</v>
      </c>
      <c r="M1754" s="3">
        <f t="shared" si="189"/>
        <v>2476994.7000000002</v>
      </c>
      <c r="N1754" s="3">
        <v>506887.16</v>
      </c>
      <c r="O1754" s="3">
        <f t="shared" si="190"/>
        <v>1970107.5400000003</v>
      </c>
      <c r="P1754" s="3">
        <v>1512509.33</v>
      </c>
      <c r="Q1754" s="4">
        <f t="shared" si="191"/>
        <v>0.69972640413066023</v>
      </c>
      <c r="R1754" s="4">
        <f t="shared" si="192"/>
        <v>0.42726886524826801</v>
      </c>
      <c r="S1754" s="3">
        <v>3631548.7</v>
      </c>
      <c r="T1754" s="3">
        <f t="shared" si="193"/>
        <v>-91601.25</v>
      </c>
      <c r="U1754" s="4">
        <f t="shared" si="194"/>
        <v>-2.522374269688301E-2</v>
      </c>
      <c r="V1754" s="2" t="s">
        <v>133</v>
      </c>
      <c r="W1754" s="2" t="s">
        <v>96</v>
      </c>
      <c r="X1754" s="2" t="s">
        <v>61</v>
      </c>
      <c r="Y1754" s="2">
        <v>1.53</v>
      </c>
      <c r="Z1754" s="2" t="s">
        <v>4682</v>
      </c>
      <c r="AA1754" s="2" t="s">
        <v>99</v>
      </c>
      <c r="AB1754" s="2" t="s">
        <v>242</v>
      </c>
      <c r="AC1754" s="2">
        <v>6.05</v>
      </c>
      <c r="AD1754" s="3">
        <v>0</v>
      </c>
      <c r="AE1754" s="5">
        <v>0</v>
      </c>
      <c r="AF1754" s="2">
        <v>0</v>
      </c>
      <c r="AG1754" s="3">
        <f t="shared" si="195"/>
        <v>0</v>
      </c>
      <c r="AH1754" s="2" t="s">
        <v>50</v>
      </c>
      <c r="AI1754" s="3">
        <v>0</v>
      </c>
    </row>
    <row r="1755" spans="1:35" x14ac:dyDescent="0.3">
      <c r="A1755" s="2" t="s">
        <v>4683</v>
      </c>
      <c r="B1755" s="2" t="s">
        <v>1498</v>
      </c>
      <c r="C1755" s="2" t="s">
        <v>648</v>
      </c>
      <c r="D1755" s="2" t="s">
        <v>104</v>
      </c>
      <c r="E1755" s="2">
        <v>2021</v>
      </c>
      <c r="F1755" s="2" t="s">
        <v>105</v>
      </c>
      <c r="G1755" s="2" t="s">
        <v>56</v>
      </c>
      <c r="H1755" s="2" t="s">
        <v>153</v>
      </c>
      <c r="I1755" s="2" t="s">
        <v>131</v>
      </c>
      <c r="J1755" s="2" t="s">
        <v>132</v>
      </c>
      <c r="K1755" s="3">
        <v>4301712.04</v>
      </c>
      <c r="L1755" s="3">
        <v>1910634.25</v>
      </c>
      <c r="M1755" s="3">
        <f t="shared" si="189"/>
        <v>2391077.79</v>
      </c>
      <c r="N1755" s="3">
        <v>833593.37</v>
      </c>
      <c r="O1755" s="3">
        <f t="shared" si="190"/>
        <v>1557484.42</v>
      </c>
      <c r="P1755" s="3">
        <v>1168183.43</v>
      </c>
      <c r="Q1755" s="4">
        <f t="shared" si="191"/>
        <v>0.55584329396441889</v>
      </c>
      <c r="R1755" s="4">
        <f t="shared" si="192"/>
        <v>0.27156244284543041</v>
      </c>
      <c r="S1755" s="3">
        <v>4567940.1900000004</v>
      </c>
      <c r="T1755" s="3">
        <f t="shared" si="193"/>
        <v>-266228.15000000037</v>
      </c>
      <c r="U1755" s="4">
        <f t="shared" si="194"/>
        <v>-5.828188175117073E-2</v>
      </c>
      <c r="V1755" s="2" t="s">
        <v>95</v>
      </c>
      <c r="W1755" s="2" t="s">
        <v>207</v>
      </c>
      <c r="X1755" s="2" t="s">
        <v>155</v>
      </c>
      <c r="Y1755" s="2">
        <v>7.24</v>
      </c>
      <c r="Z1755" s="2" t="s">
        <v>4684</v>
      </c>
      <c r="AA1755" s="2" t="s">
        <v>141</v>
      </c>
      <c r="AB1755" s="2" t="s">
        <v>110</v>
      </c>
      <c r="AC1755" s="2">
        <v>7.65</v>
      </c>
      <c r="AD1755" s="3">
        <v>0</v>
      </c>
      <c r="AE1755" s="5">
        <v>0</v>
      </c>
      <c r="AF1755" s="2">
        <v>0</v>
      </c>
      <c r="AG1755" s="3">
        <f t="shared" si="195"/>
        <v>0</v>
      </c>
      <c r="AH1755" s="2" t="s">
        <v>50</v>
      </c>
      <c r="AI1755" s="3">
        <v>0</v>
      </c>
    </row>
    <row r="1756" spans="1:35" x14ac:dyDescent="0.3">
      <c r="A1756" s="2" t="s">
        <v>4685</v>
      </c>
      <c r="B1756" s="2" t="s">
        <v>4285</v>
      </c>
      <c r="C1756" s="2" t="s">
        <v>152</v>
      </c>
      <c r="D1756" s="2" t="s">
        <v>38</v>
      </c>
      <c r="E1756" s="2">
        <v>2022</v>
      </c>
      <c r="F1756" s="2" t="s">
        <v>105</v>
      </c>
      <c r="G1756" s="2" t="s">
        <v>93</v>
      </c>
      <c r="H1756" s="2" t="s">
        <v>221</v>
      </c>
      <c r="I1756" s="2" t="s">
        <v>42</v>
      </c>
      <c r="J1756" s="2" t="s">
        <v>146</v>
      </c>
      <c r="K1756" s="3">
        <v>9299646.5099999998</v>
      </c>
      <c r="L1756" s="3">
        <v>4190656.37</v>
      </c>
      <c r="M1756" s="3">
        <f t="shared" si="189"/>
        <v>5108990.1399999997</v>
      </c>
      <c r="N1756" s="3">
        <v>1413333.27</v>
      </c>
      <c r="O1756" s="3">
        <f t="shared" si="190"/>
        <v>3695656.8699999996</v>
      </c>
      <c r="P1756" s="3">
        <v>2806405.06</v>
      </c>
      <c r="Q1756" s="4">
        <f t="shared" si="191"/>
        <v>0.54937466004823443</v>
      </c>
      <c r="R1756" s="4">
        <f t="shared" si="192"/>
        <v>0.3017754553339469</v>
      </c>
      <c r="S1756" s="3">
        <v>10157440.189999999</v>
      </c>
      <c r="T1756" s="3">
        <f t="shared" si="193"/>
        <v>-857793.6799999997</v>
      </c>
      <c r="U1756" s="4">
        <f t="shared" si="194"/>
        <v>-8.4449788918717697E-2</v>
      </c>
      <c r="V1756" s="2" t="s">
        <v>95</v>
      </c>
      <c r="W1756" s="2" t="s">
        <v>96</v>
      </c>
      <c r="X1756" s="2" t="s">
        <v>222</v>
      </c>
      <c r="Y1756" s="2">
        <v>18.899999999999999</v>
      </c>
      <c r="Z1756" s="2" t="s">
        <v>4686</v>
      </c>
      <c r="AA1756" s="2" t="s">
        <v>224</v>
      </c>
      <c r="AB1756" s="2" t="s">
        <v>142</v>
      </c>
      <c r="AC1756" s="2">
        <v>6.26</v>
      </c>
      <c r="AD1756" s="3">
        <v>0</v>
      </c>
      <c r="AE1756" s="5">
        <v>0</v>
      </c>
      <c r="AF1756" s="2">
        <v>0</v>
      </c>
      <c r="AG1756" s="3">
        <f t="shared" si="195"/>
        <v>0</v>
      </c>
      <c r="AH1756" s="2" t="s">
        <v>50</v>
      </c>
      <c r="AI1756" s="3">
        <v>0</v>
      </c>
    </row>
    <row r="1757" spans="1:35" x14ac:dyDescent="0.3">
      <c r="A1757" s="2" t="s">
        <v>4687</v>
      </c>
      <c r="B1757" s="2" t="s">
        <v>380</v>
      </c>
      <c r="C1757" s="2" t="s">
        <v>322</v>
      </c>
      <c r="D1757" s="2" t="s">
        <v>38</v>
      </c>
      <c r="E1757" s="2">
        <v>2021</v>
      </c>
      <c r="F1757" s="2" t="s">
        <v>58</v>
      </c>
      <c r="G1757" s="2" t="s">
        <v>69</v>
      </c>
      <c r="H1757" s="2" t="s">
        <v>272</v>
      </c>
      <c r="I1757" s="2" t="s">
        <v>39</v>
      </c>
      <c r="J1757" s="2" t="s">
        <v>566</v>
      </c>
      <c r="K1757" s="3">
        <v>3445859.88</v>
      </c>
      <c r="L1757" s="3">
        <v>1482117.63</v>
      </c>
      <c r="M1757" s="3">
        <f t="shared" si="189"/>
        <v>1963742.25</v>
      </c>
      <c r="N1757" s="3">
        <v>584837.9</v>
      </c>
      <c r="O1757" s="3">
        <f t="shared" si="190"/>
        <v>1378904.35</v>
      </c>
      <c r="P1757" s="3">
        <v>1066318.8500000001</v>
      </c>
      <c r="Q1757" s="4">
        <f t="shared" si="191"/>
        <v>0.56988453343610712</v>
      </c>
      <c r="R1757" s="4">
        <f t="shared" si="192"/>
        <v>0.3094492774326042</v>
      </c>
      <c r="S1757" s="3">
        <v>3701512.82</v>
      </c>
      <c r="T1757" s="3">
        <f t="shared" si="193"/>
        <v>-255652.93999999994</v>
      </c>
      <c r="U1757" s="4">
        <f t="shared" si="194"/>
        <v>-6.9067149685030665E-2</v>
      </c>
      <c r="V1757" s="2" t="s">
        <v>85</v>
      </c>
      <c r="W1757" s="2" t="s">
        <v>96</v>
      </c>
      <c r="X1757" s="2" t="s">
        <v>274</v>
      </c>
      <c r="Y1757" s="2">
        <v>1</v>
      </c>
      <c r="Z1757" s="2" t="s">
        <v>4688</v>
      </c>
      <c r="AA1757" s="2" t="s">
        <v>224</v>
      </c>
      <c r="AB1757" s="2" t="s">
        <v>209</v>
      </c>
      <c r="AC1757" s="2">
        <v>3.2</v>
      </c>
      <c r="AD1757" s="3">
        <v>0</v>
      </c>
      <c r="AE1757" s="5">
        <v>0</v>
      </c>
      <c r="AF1757" s="2">
        <v>0</v>
      </c>
      <c r="AG1757" s="3">
        <f t="shared" si="195"/>
        <v>0</v>
      </c>
      <c r="AH1757" s="2" t="s">
        <v>50</v>
      </c>
      <c r="AI1757" s="3">
        <v>0</v>
      </c>
    </row>
    <row r="1758" spans="1:35" x14ac:dyDescent="0.3">
      <c r="A1758" s="2" t="s">
        <v>4689</v>
      </c>
      <c r="B1758" s="2" t="s">
        <v>4690</v>
      </c>
      <c r="C1758" s="2" t="s">
        <v>520</v>
      </c>
      <c r="D1758" s="2" t="s">
        <v>81</v>
      </c>
      <c r="E1758" s="2">
        <v>2021</v>
      </c>
      <c r="F1758" s="2" t="s">
        <v>39</v>
      </c>
      <c r="G1758" s="2" t="s">
        <v>40</v>
      </c>
      <c r="H1758" s="2" t="s">
        <v>171</v>
      </c>
      <c r="I1758" s="2" t="s">
        <v>42</v>
      </c>
      <c r="J1758" s="2" t="s">
        <v>146</v>
      </c>
      <c r="K1758" s="3">
        <v>5243114.7300000004</v>
      </c>
      <c r="L1758" s="3">
        <v>2277906.06</v>
      </c>
      <c r="M1758" s="3">
        <f t="shared" si="189"/>
        <v>2965208.6700000004</v>
      </c>
      <c r="N1758" s="3">
        <v>991732.17</v>
      </c>
      <c r="O1758" s="3">
        <f t="shared" si="190"/>
        <v>1973476.5000000005</v>
      </c>
      <c r="P1758" s="3">
        <v>1520809.29</v>
      </c>
      <c r="Q1758" s="4">
        <f t="shared" si="191"/>
        <v>0.56554335022152002</v>
      </c>
      <c r="R1758" s="4">
        <f t="shared" si="192"/>
        <v>0.29005836574550792</v>
      </c>
      <c r="S1758" s="3">
        <v>5885978.5899999999</v>
      </c>
      <c r="T1758" s="3">
        <f t="shared" si="193"/>
        <v>-642863.8599999994</v>
      </c>
      <c r="U1758" s="4">
        <f t="shared" si="194"/>
        <v>-0.10921953761303087</v>
      </c>
      <c r="V1758" s="2" t="s">
        <v>107</v>
      </c>
      <c r="W1758" s="2" t="s">
        <v>117</v>
      </c>
      <c r="X1758" s="2" t="s">
        <v>86</v>
      </c>
      <c r="Y1758" s="2">
        <v>0.92</v>
      </c>
      <c r="Z1758" s="2" t="s">
        <v>4691</v>
      </c>
      <c r="AA1758" s="2" t="s">
        <v>148</v>
      </c>
      <c r="AB1758" s="2" t="s">
        <v>306</v>
      </c>
      <c r="AC1758" s="2">
        <v>1.83</v>
      </c>
      <c r="AD1758" s="3">
        <v>0</v>
      </c>
      <c r="AE1758" s="5">
        <v>0</v>
      </c>
      <c r="AF1758" s="2">
        <v>0</v>
      </c>
      <c r="AG1758" s="3">
        <f t="shared" si="195"/>
        <v>0</v>
      </c>
      <c r="AH1758" s="2" t="s">
        <v>230</v>
      </c>
      <c r="AI1758" s="3">
        <v>0</v>
      </c>
    </row>
    <row r="1759" spans="1:35" x14ac:dyDescent="0.3">
      <c r="A1759" s="2" t="s">
        <v>4692</v>
      </c>
      <c r="B1759" s="2" t="s">
        <v>410</v>
      </c>
      <c r="C1759" s="2" t="s">
        <v>411</v>
      </c>
      <c r="D1759" s="2" t="s">
        <v>54</v>
      </c>
      <c r="E1759" s="2">
        <v>2022</v>
      </c>
      <c r="F1759" s="2" t="s">
        <v>58</v>
      </c>
      <c r="G1759" s="2" t="s">
        <v>69</v>
      </c>
      <c r="H1759" s="2" t="s">
        <v>70</v>
      </c>
      <c r="I1759" s="2" t="s">
        <v>39</v>
      </c>
      <c r="J1759" s="2" t="s">
        <v>566</v>
      </c>
      <c r="K1759" s="3">
        <v>2491932.0099999998</v>
      </c>
      <c r="L1759" s="3">
        <v>888095.14</v>
      </c>
      <c r="M1759" s="3">
        <f t="shared" si="189"/>
        <v>1603836.8699999996</v>
      </c>
      <c r="N1759" s="3">
        <v>250225.07</v>
      </c>
      <c r="O1759" s="3">
        <f t="shared" si="190"/>
        <v>1353611.7999999996</v>
      </c>
      <c r="P1759" s="3">
        <v>1016733.82</v>
      </c>
      <c r="Q1759" s="4">
        <f t="shared" si="191"/>
        <v>0.64361180945703245</v>
      </c>
      <c r="R1759" s="4">
        <f t="shared" si="192"/>
        <v>0.40801025706957389</v>
      </c>
      <c r="S1759" s="3">
        <v>2171024.17</v>
      </c>
      <c r="T1759" s="3">
        <f t="shared" si="193"/>
        <v>320907.83999999985</v>
      </c>
      <c r="U1759" s="4">
        <f t="shared" si="194"/>
        <v>0.1478140337792738</v>
      </c>
      <c r="V1759" s="2" t="s">
        <v>133</v>
      </c>
      <c r="W1759" s="2" t="s">
        <v>60</v>
      </c>
      <c r="X1759" s="2" t="s">
        <v>74</v>
      </c>
      <c r="Y1759" s="2">
        <v>1.36</v>
      </c>
      <c r="Z1759" s="2" t="s">
        <v>1439</v>
      </c>
      <c r="AA1759" s="2" t="s">
        <v>63</v>
      </c>
      <c r="AB1759" s="2" t="s">
        <v>209</v>
      </c>
      <c r="AC1759" s="2">
        <v>5.12</v>
      </c>
      <c r="AD1759" s="3">
        <v>0</v>
      </c>
      <c r="AE1759" s="5">
        <v>0</v>
      </c>
      <c r="AF1759" s="2">
        <v>0</v>
      </c>
      <c r="AG1759" s="3">
        <f t="shared" si="195"/>
        <v>0</v>
      </c>
      <c r="AH1759" s="2" t="s">
        <v>50</v>
      </c>
      <c r="AI1759" s="3">
        <v>0</v>
      </c>
    </row>
    <row r="1760" spans="1:35" x14ac:dyDescent="0.3">
      <c r="A1760" s="2" t="s">
        <v>4693</v>
      </c>
      <c r="B1760" s="2" t="s">
        <v>3823</v>
      </c>
      <c r="C1760" s="2" t="s">
        <v>536</v>
      </c>
      <c r="D1760" s="2" t="s">
        <v>81</v>
      </c>
      <c r="E1760" s="2">
        <v>2024</v>
      </c>
      <c r="F1760" s="2" t="s">
        <v>55</v>
      </c>
      <c r="G1760" s="2" t="s">
        <v>40</v>
      </c>
      <c r="H1760" s="2" t="s">
        <v>139</v>
      </c>
      <c r="I1760" s="2" t="s">
        <v>178</v>
      </c>
      <c r="J1760" s="2" t="s">
        <v>197</v>
      </c>
      <c r="K1760" s="3">
        <v>7754150.1299999999</v>
      </c>
      <c r="L1760" s="3">
        <v>3298186.03</v>
      </c>
      <c r="M1760" s="3">
        <f t="shared" si="189"/>
        <v>4455964.0999999996</v>
      </c>
      <c r="N1760" s="3">
        <v>830550.6</v>
      </c>
      <c r="O1760" s="3">
        <f t="shared" si="190"/>
        <v>3625413.4999999995</v>
      </c>
      <c r="P1760" s="3">
        <v>2607121.84</v>
      </c>
      <c r="Q1760" s="4">
        <f t="shared" si="191"/>
        <v>0.57465538134996097</v>
      </c>
      <c r="R1760" s="4">
        <f t="shared" si="192"/>
        <v>0.33622277055396654</v>
      </c>
      <c r="S1760" s="3">
        <v>7621611.7699999996</v>
      </c>
      <c r="T1760" s="3">
        <f t="shared" si="193"/>
        <v>132538.36000000034</v>
      </c>
      <c r="U1760" s="4">
        <f t="shared" si="194"/>
        <v>1.7389807300562665E-2</v>
      </c>
      <c r="V1760" s="2" t="s">
        <v>107</v>
      </c>
      <c r="W1760" s="2" t="s">
        <v>96</v>
      </c>
      <c r="X1760" s="2" t="s">
        <v>86</v>
      </c>
      <c r="Y1760" s="2">
        <v>0.92</v>
      </c>
      <c r="Z1760" s="2" t="s">
        <v>4694</v>
      </c>
      <c r="AA1760" s="2" t="s">
        <v>148</v>
      </c>
      <c r="AB1760" s="2" t="s">
        <v>142</v>
      </c>
      <c r="AC1760" s="2">
        <v>4.93</v>
      </c>
      <c r="AD1760" s="3">
        <v>154966.38</v>
      </c>
      <c r="AE1760" s="5">
        <v>9.2899999999999991</v>
      </c>
      <c r="AF1760" s="2">
        <v>36</v>
      </c>
      <c r="AG1760" s="3">
        <f t="shared" si="195"/>
        <v>4948.8318504753433</v>
      </c>
      <c r="AH1760" s="2" t="s">
        <v>50</v>
      </c>
      <c r="AI1760" s="3">
        <v>0</v>
      </c>
    </row>
    <row r="1761" spans="1:35" x14ac:dyDescent="0.3">
      <c r="A1761" s="2" t="s">
        <v>4695</v>
      </c>
      <c r="B1761" s="2" t="s">
        <v>550</v>
      </c>
      <c r="C1761" s="2" t="s">
        <v>196</v>
      </c>
      <c r="D1761" s="2" t="s">
        <v>38</v>
      </c>
      <c r="E1761" s="2">
        <v>2023</v>
      </c>
      <c r="F1761" s="2" t="s">
        <v>92</v>
      </c>
      <c r="G1761" s="2" t="s">
        <v>93</v>
      </c>
      <c r="H1761" s="2" t="s">
        <v>221</v>
      </c>
      <c r="I1761" s="2" t="s">
        <v>178</v>
      </c>
      <c r="J1761" s="2" t="s">
        <v>179</v>
      </c>
      <c r="K1761" s="3">
        <v>3381680.45</v>
      </c>
      <c r="L1761" s="3">
        <v>1041850.8</v>
      </c>
      <c r="M1761" s="3">
        <f t="shared" si="189"/>
        <v>2339829.6500000004</v>
      </c>
      <c r="N1761" s="3">
        <v>502015.46</v>
      </c>
      <c r="O1761" s="3">
        <f t="shared" si="190"/>
        <v>1837814.1900000004</v>
      </c>
      <c r="P1761" s="3">
        <v>1460059.33</v>
      </c>
      <c r="Q1761" s="4">
        <f t="shared" si="191"/>
        <v>0.69191329121591016</v>
      </c>
      <c r="R1761" s="4">
        <f t="shared" si="192"/>
        <v>0.43175555809834132</v>
      </c>
      <c r="S1761" s="3">
        <v>4009651.06</v>
      </c>
      <c r="T1761" s="3">
        <f t="shared" si="193"/>
        <v>-627970.60999999987</v>
      </c>
      <c r="U1761" s="4">
        <f t="shared" si="194"/>
        <v>-0.15661477784553149</v>
      </c>
      <c r="V1761" s="2" t="s">
        <v>124</v>
      </c>
      <c r="W1761" s="2" t="s">
        <v>117</v>
      </c>
      <c r="X1761" s="2" t="s">
        <v>222</v>
      </c>
      <c r="Y1761" s="2">
        <v>18.899999999999999</v>
      </c>
      <c r="Z1761" s="2" t="s">
        <v>2767</v>
      </c>
      <c r="AA1761" s="2" t="s">
        <v>76</v>
      </c>
      <c r="AB1761" s="2" t="s">
        <v>77</v>
      </c>
      <c r="AC1761" s="2">
        <v>1.49</v>
      </c>
      <c r="AD1761" s="3">
        <v>4896297.01</v>
      </c>
      <c r="AE1761" s="5">
        <v>7.5</v>
      </c>
      <c r="AF1761" s="2">
        <v>180</v>
      </c>
      <c r="AG1761" s="3">
        <f t="shared" si="195"/>
        <v>45389.278465144285</v>
      </c>
      <c r="AH1761" s="2" t="s">
        <v>50</v>
      </c>
      <c r="AI1761" s="3">
        <v>0</v>
      </c>
    </row>
    <row r="1762" spans="1:35" x14ac:dyDescent="0.3">
      <c r="A1762" s="2" t="s">
        <v>4696</v>
      </c>
      <c r="B1762" s="2" t="s">
        <v>1646</v>
      </c>
      <c r="C1762" s="2" t="s">
        <v>880</v>
      </c>
      <c r="D1762" s="2" t="s">
        <v>81</v>
      </c>
      <c r="E1762" s="2">
        <v>2024</v>
      </c>
      <c r="F1762" s="2" t="s">
        <v>68</v>
      </c>
      <c r="G1762" s="2" t="s">
        <v>114</v>
      </c>
      <c r="H1762" s="2" t="s">
        <v>115</v>
      </c>
      <c r="I1762" s="2" t="s">
        <v>71</v>
      </c>
      <c r="J1762" s="2" t="s">
        <v>228</v>
      </c>
      <c r="K1762" s="3">
        <v>6299896.1100000003</v>
      </c>
      <c r="L1762" s="3">
        <v>2569874.96</v>
      </c>
      <c r="M1762" s="3">
        <f t="shared" si="189"/>
        <v>3730021.1500000004</v>
      </c>
      <c r="N1762" s="3">
        <v>878226.21</v>
      </c>
      <c r="O1762" s="3">
        <f t="shared" si="190"/>
        <v>2851794.9400000004</v>
      </c>
      <c r="P1762" s="3">
        <v>2227342.1</v>
      </c>
      <c r="Q1762" s="4">
        <f t="shared" si="191"/>
        <v>0.59207661283163604</v>
      </c>
      <c r="R1762" s="4">
        <f t="shared" si="192"/>
        <v>0.35355219532342413</v>
      </c>
      <c r="S1762" s="3">
        <v>5161402.32</v>
      </c>
      <c r="T1762" s="3">
        <f t="shared" si="193"/>
        <v>1138493.79</v>
      </c>
      <c r="U1762" s="4">
        <f t="shared" si="194"/>
        <v>0.22057838537182661</v>
      </c>
      <c r="V1762" s="2" t="s">
        <v>95</v>
      </c>
      <c r="W1762" s="2" t="s">
        <v>60</v>
      </c>
      <c r="X1762" s="2" t="s">
        <v>118</v>
      </c>
      <c r="Y1762" s="2">
        <v>3.75</v>
      </c>
      <c r="Z1762" s="2" t="s">
        <v>4697</v>
      </c>
      <c r="AA1762" s="2" t="s">
        <v>48</v>
      </c>
      <c r="AB1762" s="2" t="s">
        <v>77</v>
      </c>
      <c r="AC1762" s="2">
        <v>4.59</v>
      </c>
      <c r="AD1762" s="3">
        <v>0</v>
      </c>
      <c r="AE1762" s="5">
        <v>0</v>
      </c>
      <c r="AF1762" s="2">
        <v>0</v>
      </c>
      <c r="AG1762" s="3">
        <f t="shared" si="195"/>
        <v>0</v>
      </c>
      <c r="AH1762" s="2" t="s">
        <v>50</v>
      </c>
      <c r="AI1762" s="3">
        <v>0</v>
      </c>
    </row>
    <row r="1763" spans="1:35" x14ac:dyDescent="0.3">
      <c r="A1763" s="2" t="s">
        <v>4698</v>
      </c>
      <c r="B1763" s="2" t="s">
        <v>1507</v>
      </c>
      <c r="C1763" s="2" t="s">
        <v>152</v>
      </c>
      <c r="D1763" s="2" t="s">
        <v>38</v>
      </c>
      <c r="E1763" s="2">
        <v>2022</v>
      </c>
      <c r="F1763" s="2" t="s">
        <v>82</v>
      </c>
      <c r="G1763" s="2" t="s">
        <v>56</v>
      </c>
      <c r="H1763" s="2" t="s">
        <v>262</v>
      </c>
      <c r="I1763" s="2" t="s">
        <v>71</v>
      </c>
      <c r="J1763" s="2" t="s">
        <v>72</v>
      </c>
      <c r="K1763" s="3">
        <v>5118492.2300000004</v>
      </c>
      <c r="L1763" s="3">
        <v>2813559.18</v>
      </c>
      <c r="M1763" s="3">
        <f t="shared" si="189"/>
        <v>2304933.0500000003</v>
      </c>
      <c r="N1763" s="3">
        <v>997532.79</v>
      </c>
      <c r="O1763" s="3">
        <f t="shared" si="190"/>
        <v>1307400.2600000002</v>
      </c>
      <c r="P1763" s="3">
        <v>1014583.24</v>
      </c>
      <c r="Q1763" s="4">
        <f t="shared" si="191"/>
        <v>0.45031484789418152</v>
      </c>
      <c r="R1763" s="4">
        <f t="shared" si="192"/>
        <v>0.19821916189565064</v>
      </c>
      <c r="S1763" s="3">
        <v>5055582.9800000004</v>
      </c>
      <c r="T1763" s="3">
        <f t="shared" si="193"/>
        <v>62909.25</v>
      </c>
      <c r="U1763" s="4">
        <f t="shared" si="194"/>
        <v>1.2443520410775653E-2</v>
      </c>
      <c r="V1763" s="2" t="s">
        <v>124</v>
      </c>
      <c r="W1763" s="2" t="s">
        <v>134</v>
      </c>
      <c r="X1763" s="2" t="s">
        <v>264</v>
      </c>
      <c r="Y1763" s="2">
        <v>83.5</v>
      </c>
      <c r="Z1763" s="2" t="s">
        <v>4699</v>
      </c>
      <c r="AA1763" s="2" t="s">
        <v>109</v>
      </c>
      <c r="AB1763" s="2" t="s">
        <v>209</v>
      </c>
      <c r="AC1763" s="2">
        <v>7.92</v>
      </c>
      <c r="AD1763" s="3">
        <v>0</v>
      </c>
      <c r="AE1763" s="5">
        <v>0</v>
      </c>
      <c r="AF1763" s="2">
        <v>0</v>
      </c>
      <c r="AG1763" s="3">
        <f t="shared" si="195"/>
        <v>0</v>
      </c>
      <c r="AH1763" s="2" t="s">
        <v>50</v>
      </c>
      <c r="AI1763" s="3">
        <v>0</v>
      </c>
    </row>
    <row r="1764" spans="1:35" x14ac:dyDescent="0.3">
      <c r="A1764" s="2" t="s">
        <v>4700</v>
      </c>
      <c r="B1764" s="2" t="s">
        <v>4701</v>
      </c>
      <c r="C1764" s="2" t="s">
        <v>403</v>
      </c>
      <c r="D1764" s="2" t="s">
        <v>54</v>
      </c>
      <c r="E1764" s="2">
        <v>2021</v>
      </c>
      <c r="F1764" s="2" t="s">
        <v>82</v>
      </c>
      <c r="G1764" s="2" t="s">
        <v>69</v>
      </c>
      <c r="H1764" s="2" t="s">
        <v>272</v>
      </c>
      <c r="I1764" s="2" t="s">
        <v>71</v>
      </c>
      <c r="J1764" s="2" t="s">
        <v>228</v>
      </c>
      <c r="K1764" s="3">
        <v>215530.56</v>
      </c>
      <c r="L1764" s="3">
        <v>110868.14</v>
      </c>
      <c r="M1764" s="3">
        <f t="shared" si="189"/>
        <v>104662.42</v>
      </c>
      <c r="N1764" s="3">
        <v>41148.129999999997</v>
      </c>
      <c r="O1764" s="3">
        <f t="shared" si="190"/>
        <v>63514.29</v>
      </c>
      <c r="P1764" s="3">
        <v>46934.17</v>
      </c>
      <c r="Q1764" s="4">
        <f t="shared" si="191"/>
        <v>0.48560361927329471</v>
      </c>
      <c r="R1764" s="4">
        <f t="shared" si="192"/>
        <v>0.21776109151296225</v>
      </c>
      <c r="S1764" s="3">
        <v>186252.69</v>
      </c>
      <c r="T1764" s="3">
        <f t="shared" si="193"/>
        <v>29277.869999999995</v>
      </c>
      <c r="U1764" s="4">
        <f t="shared" si="194"/>
        <v>0.15719434709909422</v>
      </c>
      <c r="V1764" s="2" t="s">
        <v>107</v>
      </c>
      <c r="W1764" s="2" t="s">
        <v>207</v>
      </c>
      <c r="X1764" s="2" t="s">
        <v>274</v>
      </c>
      <c r="Y1764" s="2">
        <v>1</v>
      </c>
      <c r="Z1764" s="2" t="s">
        <v>4702</v>
      </c>
      <c r="AA1764" s="2" t="s">
        <v>76</v>
      </c>
      <c r="AB1764" s="2" t="s">
        <v>49</v>
      </c>
      <c r="AC1764" s="2">
        <v>3.31</v>
      </c>
      <c r="AD1764" s="3">
        <v>0</v>
      </c>
      <c r="AE1764" s="5">
        <v>0</v>
      </c>
      <c r="AF1764" s="2">
        <v>0</v>
      </c>
      <c r="AG1764" s="3">
        <f t="shared" si="195"/>
        <v>0</v>
      </c>
      <c r="AH1764" s="2" t="s">
        <v>50</v>
      </c>
      <c r="AI1764" s="3">
        <v>0</v>
      </c>
    </row>
    <row r="1765" spans="1:35" x14ac:dyDescent="0.3">
      <c r="A1765" s="2" t="s">
        <v>4703</v>
      </c>
      <c r="B1765" s="2" t="s">
        <v>4704</v>
      </c>
      <c r="C1765" s="2" t="s">
        <v>113</v>
      </c>
      <c r="D1765" s="2" t="s">
        <v>54</v>
      </c>
      <c r="E1765" s="2">
        <v>2022</v>
      </c>
      <c r="F1765" s="2" t="s">
        <v>92</v>
      </c>
      <c r="G1765" s="2" t="s">
        <v>114</v>
      </c>
      <c r="H1765" s="2" t="s">
        <v>115</v>
      </c>
      <c r="I1765" s="2" t="s">
        <v>131</v>
      </c>
      <c r="J1765" s="2" t="s">
        <v>132</v>
      </c>
      <c r="K1765" s="3">
        <v>3386804.03</v>
      </c>
      <c r="L1765" s="3">
        <v>1403592.02</v>
      </c>
      <c r="M1765" s="3">
        <f t="shared" si="189"/>
        <v>1983212.0099999998</v>
      </c>
      <c r="N1765" s="3">
        <v>686648.55</v>
      </c>
      <c r="O1765" s="3">
        <f t="shared" si="190"/>
        <v>1296563.4599999997</v>
      </c>
      <c r="P1765" s="3">
        <v>911771.15</v>
      </c>
      <c r="Q1765" s="4">
        <f t="shared" si="191"/>
        <v>0.58557034668462937</v>
      </c>
      <c r="R1765" s="4">
        <f t="shared" si="192"/>
        <v>0.26921284548016794</v>
      </c>
      <c r="S1765" s="3">
        <v>3926775.91</v>
      </c>
      <c r="T1765" s="3">
        <f t="shared" si="193"/>
        <v>-539971.88000000035</v>
      </c>
      <c r="U1765" s="4">
        <f t="shared" si="194"/>
        <v>-0.13751023546439153</v>
      </c>
      <c r="V1765" s="2" t="s">
        <v>124</v>
      </c>
      <c r="W1765" s="2" t="s">
        <v>60</v>
      </c>
      <c r="X1765" s="2" t="s">
        <v>118</v>
      </c>
      <c r="Y1765" s="2">
        <v>3.75</v>
      </c>
      <c r="Z1765" s="2" t="s">
        <v>3802</v>
      </c>
      <c r="AA1765" s="2" t="s">
        <v>48</v>
      </c>
      <c r="AB1765" s="2" t="s">
        <v>77</v>
      </c>
      <c r="AC1765" s="2">
        <v>1.06</v>
      </c>
      <c r="AD1765" s="3">
        <v>0</v>
      </c>
      <c r="AE1765" s="5">
        <v>0</v>
      </c>
      <c r="AF1765" s="2">
        <v>0</v>
      </c>
      <c r="AG1765" s="3">
        <f t="shared" si="195"/>
        <v>0</v>
      </c>
      <c r="AH1765" s="2" t="s">
        <v>50</v>
      </c>
      <c r="AI1765" s="3">
        <v>0</v>
      </c>
    </row>
    <row r="1766" spans="1:35" x14ac:dyDescent="0.3">
      <c r="A1766" s="2" t="s">
        <v>4705</v>
      </c>
      <c r="B1766" s="2" t="s">
        <v>2684</v>
      </c>
      <c r="C1766" s="2" t="s">
        <v>363</v>
      </c>
      <c r="D1766" s="2" t="s">
        <v>81</v>
      </c>
      <c r="E1766" s="2">
        <v>2022</v>
      </c>
      <c r="F1766" s="2" t="s">
        <v>105</v>
      </c>
      <c r="G1766" s="2" t="s">
        <v>93</v>
      </c>
      <c r="H1766" s="2" t="s">
        <v>94</v>
      </c>
      <c r="I1766" s="2" t="s">
        <v>58</v>
      </c>
      <c r="J1766" s="2" t="s">
        <v>59</v>
      </c>
      <c r="K1766" s="3">
        <v>6342963.8300000001</v>
      </c>
      <c r="L1766" s="3">
        <v>3312759.81</v>
      </c>
      <c r="M1766" s="3">
        <f t="shared" si="189"/>
        <v>3030204.02</v>
      </c>
      <c r="N1766" s="3">
        <v>825589.48</v>
      </c>
      <c r="O1766" s="3">
        <f t="shared" si="190"/>
        <v>2204614.54</v>
      </c>
      <c r="P1766" s="3">
        <v>1622981.56</v>
      </c>
      <c r="Q1766" s="4">
        <f t="shared" si="191"/>
        <v>0.47772683263117394</v>
      </c>
      <c r="R1766" s="4">
        <f t="shared" si="192"/>
        <v>0.25587116740660965</v>
      </c>
      <c r="S1766" s="3">
        <v>7157685</v>
      </c>
      <c r="T1766" s="3">
        <f t="shared" si="193"/>
        <v>-814721.16999999993</v>
      </c>
      <c r="U1766" s="4">
        <f t="shared" si="194"/>
        <v>-0.1138246751568419</v>
      </c>
      <c r="V1766" s="2" t="s">
        <v>107</v>
      </c>
      <c r="W1766" s="2" t="s">
        <v>45</v>
      </c>
      <c r="X1766" s="2" t="s">
        <v>97</v>
      </c>
      <c r="Y1766" s="2">
        <v>1550</v>
      </c>
      <c r="Z1766" s="2" t="s">
        <v>3813</v>
      </c>
      <c r="AA1766" s="2" t="s">
        <v>224</v>
      </c>
      <c r="AB1766" s="2" t="s">
        <v>49</v>
      </c>
      <c r="AC1766" s="2">
        <v>8.76</v>
      </c>
      <c r="AD1766" s="3">
        <v>0</v>
      </c>
      <c r="AE1766" s="5">
        <v>0</v>
      </c>
      <c r="AF1766" s="2">
        <v>0</v>
      </c>
      <c r="AG1766" s="3">
        <f t="shared" si="195"/>
        <v>0</v>
      </c>
      <c r="AH1766" s="2" t="s">
        <v>50</v>
      </c>
      <c r="AI1766" s="3">
        <v>0</v>
      </c>
    </row>
    <row r="1767" spans="1:35" x14ac:dyDescent="0.3">
      <c r="A1767" s="2" t="s">
        <v>4706</v>
      </c>
      <c r="B1767" s="2" t="s">
        <v>1706</v>
      </c>
      <c r="C1767" s="2" t="s">
        <v>370</v>
      </c>
      <c r="D1767" s="2" t="s">
        <v>81</v>
      </c>
      <c r="E1767" s="2">
        <v>2021</v>
      </c>
      <c r="F1767" s="2" t="s">
        <v>55</v>
      </c>
      <c r="G1767" s="2" t="s">
        <v>69</v>
      </c>
      <c r="H1767" s="2" t="s">
        <v>70</v>
      </c>
      <c r="I1767" s="2" t="s">
        <v>58</v>
      </c>
      <c r="J1767" s="2" t="s">
        <v>240</v>
      </c>
      <c r="K1767" s="3">
        <v>3481944.65</v>
      </c>
      <c r="L1767" s="3">
        <v>1455999.82</v>
      </c>
      <c r="M1767" s="3">
        <f t="shared" si="189"/>
        <v>2025944.8299999998</v>
      </c>
      <c r="N1767" s="3">
        <v>667120.72</v>
      </c>
      <c r="O1767" s="3">
        <f t="shared" si="190"/>
        <v>1358824.1099999999</v>
      </c>
      <c r="P1767" s="3">
        <v>996522.84</v>
      </c>
      <c r="Q1767" s="4">
        <f t="shared" si="191"/>
        <v>0.5818429164288984</v>
      </c>
      <c r="R1767" s="4">
        <f t="shared" si="192"/>
        <v>0.28619720879250621</v>
      </c>
      <c r="S1767" s="3">
        <v>3094392.46</v>
      </c>
      <c r="T1767" s="3">
        <f t="shared" si="193"/>
        <v>387552.18999999994</v>
      </c>
      <c r="U1767" s="4">
        <f t="shared" si="194"/>
        <v>0.12524338622515901</v>
      </c>
      <c r="V1767" s="2" t="s">
        <v>95</v>
      </c>
      <c r="W1767" s="2" t="s">
        <v>96</v>
      </c>
      <c r="X1767" s="2" t="s">
        <v>74</v>
      </c>
      <c r="Y1767" s="2">
        <v>1.36</v>
      </c>
      <c r="Z1767" s="2" t="s">
        <v>4707</v>
      </c>
      <c r="AA1767" s="2" t="s">
        <v>63</v>
      </c>
      <c r="AB1767" s="2" t="s">
        <v>88</v>
      </c>
      <c r="AC1767" s="2">
        <v>7.41</v>
      </c>
      <c r="AD1767" s="3">
        <v>0</v>
      </c>
      <c r="AE1767" s="5">
        <v>0</v>
      </c>
      <c r="AF1767" s="2">
        <v>0</v>
      </c>
      <c r="AG1767" s="3">
        <f t="shared" si="195"/>
        <v>0</v>
      </c>
      <c r="AH1767" s="2" t="s">
        <v>50</v>
      </c>
      <c r="AI1767" s="3">
        <v>0</v>
      </c>
    </row>
    <row r="1768" spans="1:35" x14ac:dyDescent="0.3">
      <c r="A1768" s="2" t="s">
        <v>4708</v>
      </c>
      <c r="B1768" s="2" t="s">
        <v>4709</v>
      </c>
      <c r="C1768" s="2" t="s">
        <v>216</v>
      </c>
      <c r="D1768" s="2" t="s">
        <v>38</v>
      </c>
      <c r="E1768" s="2">
        <v>2024</v>
      </c>
      <c r="F1768" s="2" t="s">
        <v>39</v>
      </c>
      <c r="G1768" s="2" t="s">
        <v>69</v>
      </c>
      <c r="H1768" s="2" t="s">
        <v>272</v>
      </c>
      <c r="I1768" s="2" t="s">
        <v>42</v>
      </c>
      <c r="J1768" s="2" t="s">
        <v>422</v>
      </c>
      <c r="K1768" s="3">
        <v>5489190.1299999999</v>
      </c>
      <c r="L1768" s="3">
        <v>3045537.28</v>
      </c>
      <c r="M1768" s="3">
        <f t="shared" si="189"/>
        <v>2443652.85</v>
      </c>
      <c r="N1768" s="3">
        <v>1030949.59</v>
      </c>
      <c r="O1768" s="3">
        <f t="shared" si="190"/>
        <v>1412703.2600000002</v>
      </c>
      <c r="P1768" s="3">
        <v>1075370.05</v>
      </c>
      <c r="Q1768" s="4">
        <f t="shared" si="191"/>
        <v>0.44517547982984518</v>
      </c>
      <c r="R1768" s="4">
        <f t="shared" si="192"/>
        <v>0.1959068686877494</v>
      </c>
      <c r="S1768" s="3">
        <v>5957831.1900000004</v>
      </c>
      <c r="T1768" s="3">
        <f t="shared" si="193"/>
        <v>-468641.06000000052</v>
      </c>
      <c r="U1768" s="4">
        <f t="shared" si="194"/>
        <v>-7.8659674142261229E-2</v>
      </c>
      <c r="V1768" s="2" t="s">
        <v>95</v>
      </c>
      <c r="W1768" s="2" t="s">
        <v>45</v>
      </c>
      <c r="X1768" s="2" t="s">
        <v>274</v>
      </c>
      <c r="Y1768" s="2">
        <v>1</v>
      </c>
      <c r="Z1768" s="2" t="s">
        <v>2936</v>
      </c>
      <c r="AA1768" s="2" t="s">
        <v>48</v>
      </c>
      <c r="AB1768" s="2" t="s">
        <v>77</v>
      </c>
      <c r="AC1768" s="2">
        <v>3.12</v>
      </c>
      <c r="AD1768" s="3">
        <v>0</v>
      </c>
      <c r="AE1768" s="5">
        <v>0</v>
      </c>
      <c r="AF1768" s="2">
        <v>0</v>
      </c>
      <c r="AG1768" s="3">
        <f t="shared" si="195"/>
        <v>0</v>
      </c>
      <c r="AH1768" s="2" t="s">
        <v>50</v>
      </c>
      <c r="AI1768" s="3">
        <v>0</v>
      </c>
    </row>
    <row r="1769" spans="1:35" x14ac:dyDescent="0.3">
      <c r="A1769" s="2" t="s">
        <v>4710</v>
      </c>
      <c r="B1769" s="2" t="s">
        <v>4711</v>
      </c>
      <c r="C1769" s="2" t="s">
        <v>456</v>
      </c>
      <c r="D1769" s="2" t="s">
        <v>54</v>
      </c>
      <c r="E1769" s="2">
        <v>2023</v>
      </c>
      <c r="F1769" s="2" t="s">
        <v>82</v>
      </c>
      <c r="G1769" s="2" t="s">
        <v>93</v>
      </c>
      <c r="H1769" s="2" t="s">
        <v>221</v>
      </c>
      <c r="I1769" s="2" t="s">
        <v>55</v>
      </c>
      <c r="J1769" s="2" t="s">
        <v>84</v>
      </c>
      <c r="K1769" s="3">
        <v>3231968.21</v>
      </c>
      <c r="L1769" s="3">
        <v>1394926.23</v>
      </c>
      <c r="M1769" s="3">
        <f t="shared" si="189"/>
        <v>1837041.98</v>
      </c>
      <c r="N1769" s="3">
        <v>546028.74</v>
      </c>
      <c r="O1769" s="3">
        <f t="shared" si="190"/>
        <v>1291013.24</v>
      </c>
      <c r="P1769" s="3">
        <v>976568.25</v>
      </c>
      <c r="Q1769" s="4">
        <f t="shared" si="191"/>
        <v>0.56839729249688387</v>
      </c>
      <c r="R1769" s="4">
        <f t="shared" si="192"/>
        <v>0.30215898998585755</v>
      </c>
      <c r="S1769" s="3">
        <v>3166060.12</v>
      </c>
      <c r="T1769" s="3">
        <f t="shared" si="193"/>
        <v>65908.089999999851</v>
      </c>
      <c r="U1769" s="4">
        <f t="shared" si="194"/>
        <v>2.0817068375820938E-2</v>
      </c>
      <c r="V1769" s="2" t="s">
        <v>73</v>
      </c>
      <c r="W1769" s="2" t="s">
        <v>117</v>
      </c>
      <c r="X1769" s="2" t="s">
        <v>222</v>
      </c>
      <c r="Y1769" s="2">
        <v>18.899999999999999</v>
      </c>
      <c r="Z1769" s="2" t="s">
        <v>4712</v>
      </c>
      <c r="AA1769" s="2" t="s">
        <v>141</v>
      </c>
      <c r="AB1769" s="2" t="s">
        <v>77</v>
      </c>
      <c r="AC1769" s="2">
        <v>7.18</v>
      </c>
      <c r="AD1769" s="3">
        <v>0</v>
      </c>
      <c r="AE1769" s="5">
        <v>0</v>
      </c>
      <c r="AF1769" s="2">
        <v>0</v>
      </c>
      <c r="AG1769" s="3">
        <f t="shared" si="195"/>
        <v>0</v>
      </c>
      <c r="AH1769" s="2" t="s">
        <v>50</v>
      </c>
      <c r="AI1769" s="3">
        <v>0</v>
      </c>
    </row>
    <row r="1770" spans="1:35" x14ac:dyDescent="0.3">
      <c r="A1770" s="2" t="s">
        <v>4713</v>
      </c>
      <c r="B1770" s="2" t="s">
        <v>991</v>
      </c>
      <c r="C1770" s="2" t="s">
        <v>329</v>
      </c>
      <c r="D1770" s="2" t="s">
        <v>38</v>
      </c>
      <c r="E1770" s="2">
        <v>2021</v>
      </c>
      <c r="F1770" s="2" t="s">
        <v>39</v>
      </c>
      <c r="G1770" s="2" t="s">
        <v>56</v>
      </c>
      <c r="H1770" s="2" t="s">
        <v>262</v>
      </c>
      <c r="I1770" s="2" t="s">
        <v>131</v>
      </c>
      <c r="J1770" s="2" t="s">
        <v>491</v>
      </c>
      <c r="K1770" s="3">
        <v>7455950.5499999998</v>
      </c>
      <c r="L1770" s="3">
        <v>2496306.9900000002</v>
      </c>
      <c r="M1770" s="3">
        <f t="shared" si="189"/>
        <v>4959643.5599999996</v>
      </c>
      <c r="N1770" s="3">
        <v>907164.55</v>
      </c>
      <c r="O1770" s="3">
        <f t="shared" si="190"/>
        <v>4052479.01</v>
      </c>
      <c r="P1770" s="3">
        <v>3176116.72</v>
      </c>
      <c r="Q1770" s="4">
        <f t="shared" si="191"/>
        <v>0.66519265742716061</v>
      </c>
      <c r="R1770" s="4">
        <f t="shared" si="192"/>
        <v>0.42598414497263537</v>
      </c>
      <c r="S1770" s="3">
        <v>7442458.0999999996</v>
      </c>
      <c r="T1770" s="3">
        <f t="shared" si="193"/>
        <v>13492.450000000186</v>
      </c>
      <c r="U1770" s="4">
        <f t="shared" si="194"/>
        <v>1.8129023796587026E-3</v>
      </c>
      <c r="V1770" s="2" t="s">
        <v>95</v>
      </c>
      <c r="W1770" s="2" t="s">
        <v>117</v>
      </c>
      <c r="X1770" s="2" t="s">
        <v>264</v>
      </c>
      <c r="Y1770" s="2">
        <v>83.5</v>
      </c>
      <c r="Z1770" s="2" t="s">
        <v>4714</v>
      </c>
      <c r="AA1770" s="2" t="s">
        <v>148</v>
      </c>
      <c r="AB1770" s="2" t="s">
        <v>88</v>
      </c>
      <c r="AC1770" s="2">
        <v>8.15</v>
      </c>
      <c r="AD1770" s="3">
        <v>0</v>
      </c>
      <c r="AE1770" s="5">
        <v>0</v>
      </c>
      <c r="AF1770" s="2">
        <v>0</v>
      </c>
      <c r="AG1770" s="3">
        <f t="shared" si="195"/>
        <v>0</v>
      </c>
      <c r="AH1770" s="2" t="s">
        <v>50</v>
      </c>
      <c r="AI1770" s="3">
        <v>0</v>
      </c>
    </row>
    <row r="1771" spans="1:35" x14ac:dyDescent="0.3">
      <c r="A1771" s="2" t="s">
        <v>4715</v>
      </c>
      <c r="B1771" s="2" t="s">
        <v>3735</v>
      </c>
      <c r="C1771" s="2" t="s">
        <v>212</v>
      </c>
      <c r="D1771" s="2" t="s">
        <v>81</v>
      </c>
      <c r="E1771" s="2">
        <v>2022</v>
      </c>
      <c r="F1771" s="2" t="s">
        <v>55</v>
      </c>
      <c r="G1771" s="2" t="s">
        <v>40</v>
      </c>
      <c r="H1771" s="2" t="s">
        <v>41</v>
      </c>
      <c r="I1771" s="2" t="s">
        <v>55</v>
      </c>
      <c r="J1771" s="2" t="s">
        <v>540</v>
      </c>
      <c r="K1771" s="3">
        <v>5940437.5999999996</v>
      </c>
      <c r="L1771" s="3">
        <v>1669054.26</v>
      </c>
      <c r="M1771" s="3">
        <f t="shared" si="189"/>
        <v>4271383.34</v>
      </c>
      <c r="N1771" s="3">
        <v>759729.93</v>
      </c>
      <c r="O1771" s="3">
        <f t="shared" si="190"/>
        <v>3511653.4099999997</v>
      </c>
      <c r="P1771" s="3">
        <v>2540667.41</v>
      </c>
      <c r="Q1771" s="4">
        <f t="shared" si="191"/>
        <v>0.71903513303464384</v>
      </c>
      <c r="R1771" s="4">
        <f t="shared" si="192"/>
        <v>0.42769027823808808</v>
      </c>
      <c r="S1771" s="3">
        <v>5973581.3399999999</v>
      </c>
      <c r="T1771" s="3">
        <f t="shared" si="193"/>
        <v>-33143.740000000224</v>
      </c>
      <c r="U1771" s="4">
        <f t="shared" si="194"/>
        <v>-5.5483868241761021E-3</v>
      </c>
      <c r="V1771" s="2" t="s">
        <v>44</v>
      </c>
      <c r="W1771" s="2" t="s">
        <v>207</v>
      </c>
      <c r="X1771" s="2" t="s">
        <v>46</v>
      </c>
      <c r="Y1771" s="2">
        <v>0.89</v>
      </c>
      <c r="Z1771" s="2" t="s">
        <v>4716</v>
      </c>
      <c r="AA1771" s="2" t="s">
        <v>99</v>
      </c>
      <c r="AB1771" s="2" t="s">
        <v>242</v>
      </c>
      <c r="AC1771" s="2">
        <v>6.74</v>
      </c>
      <c r="AD1771" s="3">
        <v>0</v>
      </c>
      <c r="AE1771" s="5">
        <v>0</v>
      </c>
      <c r="AF1771" s="2">
        <v>0</v>
      </c>
      <c r="AG1771" s="3">
        <f t="shared" si="195"/>
        <v>0</v>
      </c>
      <c r="AH1771" s="2" t="s">
        <v>50</v>
      </c>
      <c r="AI1771" s="3">
        <v>0</v>
      </c>
    </row>
    <row r="1772" spans="1:35" x14ac:dyDescent="0.3">
      <c r="A1772" s="2" t="s">
        <v>4717</v>
      </c>
      <c r="B1772" s="2" t="s">
        <v>949</v>
      </c>
      <c r="C1772" s="2" t="s">
        <v>407</v>
      </c>
      <c r="D1772" s="2" t="s">
        <v>38</v>
      </c>
      <c r="E1772" s="2">
        <v>2020</v>
      </c>
      <c r="F1772" s="2" t="s">
        <v>39</v>
      </c>
      <c r="G1772" s="2" t="s">
        <v>114</v>
      </c>
      <c r="H1772" s="2" t="s">
        <v>190</v>
      </c>
      <c r="I1772" s="2" t="s">
        <v>178</v>
      </c>
      <c r="J1772" s="2" t="s">
        <v>197</v>
      </c>
      <c r="K1772" s="3">
        <v>781618.86</v>
      </c>
      <c r="L1772" s="3">
        <v>402266.32</v>
      </c>
      <c r="M1772" s="3">
        <f t="shared" si="189"/>
        <v>379352.54</v>
      </c>
      <c r="N1772" s="3">
        <v>134567.07</v>
      </c>
      <c r="O1772" s="3">
        <f t="shared" si="190"/>
        <v>244785.46999999997</v>
      </c>
      <c r="P1772" s="3">
        <v>188585.73</v>
      </c>
      <c r="Q1772" s="4">
        <f t="shared" si="191"/>
        <v>0.48534210139197509</v>
      </c>
      <c r="R1772" s="4">
        <f t="shared" si="192"/>
        <v>0.24127581824215452</v>
      </c>
      <c r="S1772" s="3">
        <v>814022.63</v>
      </c>
      <c r="T1772" s="3">
        <f t="shared" si="193"/>
        <v>-32403.770000000019</v>
      </c>
      <c r="U1772" s="4">
        <f t="shared" si="194"/>
        <v>-3.9806964580333622E-2</v>
      </c>
      <c r="V1772" s="2" t="s">
        <v>44</v>
      </c>
      <c r="W1772" s="2" t="s">
        <v>96</v>
      </c>
      <c r="X1772" s="2" t="s">
        <v>192</v>
      </c>
      <c r="Y1772" s="2">
        <v>3.64</v>
      </c>
      <c r="Z1772" s="2" t="s">
        <v>4718</v>
      </c>
      <c r="AA1772" s="2" t="s">
        <v>148</v>
      </c>
      <c r="AB1772" s="2" t="s">
        <v>149</v>
      </c>
      <c r="AC1772" s="2">
        <v>2.15</v>
      </c>
      <c r="AD1772" s="3">
        <v>3928206.11</v>
      </c>
      <c r="AE1772" s="5">
        <v>10.49</v>
      </c>
      <c r="AF1772" s="2">
        <v>48</v>
      </c>
      <c r="AG1772" s="3">
        <f t="shared" si="195"/>
        <v>100556.38294969412</v>
      </c>
      <c r="AH1772" s="2" t="s">
        <v>50</v>
      </c>
      <c r="AI1772" s="3">
        <v>0</v>
      </c>
    </row>
    <row r="1773" spans="1:35" x14ac:dyDescent="0.3">
      <c r="A1773" s="2" t="s">
        <v>4719</v>
      </c>
      <c r="B1773" s="2" t="s">
        <v>1940</v>
      </c>
      <c r="C1773" s="2" t="s">
        <v>113</v>
      </c>
      <c r="D1773" s="2" t="s">
        <v>54</v>
      </c>
      <c r="E1773" s="2">
        <v>2022</v>
      </c>
      <c r="F1773" s="2" t="s">
        <v>58</v>
      </c>
      <c r="G1773" s="2" t="s">
        <v>93</v>
      </c>
      <c r="H1773" s="2" t="s">
        <v>221</v>
      </c>
      <c r="I1773" s="2" t="s">
        <v>131</v>
      </c>
      <c r="J1773" s="2" t="s">
        <v>235</v>
      </c>
      <c r="K1773" s="3">
        <v>3165590.92</v>
      </c>
      <c r="L1773" s="3">
        <v>1626747.65</v>
      </c>
      <c r="M1773" s="3">
        <f t="shared" si="189"/>
        <v>1538843.27</v>
      </c>
      <c r="N1773" s="3">
        <v>385822.55</v>
      </c>
      <c r="O1773" s="3">
        <f t="shared" si="190"/>
        <v>1153020.72</v>
      </c>
      <c r="P1773" s="3">
        <v>888098.17</v>
      </c>
      <c r="Q1773" s="4">
        <f t="shared" si="191"/>
        <v>0.48611564440550015</v>
      </c>
      <c r="R1773" s="4">
        <f t="shared" si="192"/>
        <v>0.28054735827963523</v>
      </c>
      <c r="S1773" s="3">
        <v>3691229.63</v>
      </c>
      <c r="T1773" s="3">
        <f t="shared" si="193"/>
        <v>-525638.71</v>
      </c>
      <c r="U1773" s="4">
        <f t="shared" si="194"/>
        <v>-0.14240206183000323</v>
      </c>
      <c r="V1773" s="2" t="s">
        <v>95</v>
      </c>
      <c r="W1773" s="2" t="s">
        <v>134</v>
      </c>
      <c r="X1773" s="2" t="s">
        <v>222</v>
      </c>
      <c r="Y1773" s="2">
        <v>18.899999999999999</v>
      </c>
      <c r="Z1773" s="2" t="s">
        <v>4720</v>
      </c>
      <c r="AA1773" s="2" t="s">
        <v>48</v>
      </c>
      <c r="AB1773" s="2" t="s">
        <v>306</v>
      </c>
      <c r="AC1773" s="2">
        <v>9.41</v>
      </c>
      <c r="AD1773" s="3">
        <v>0</v>
      </c>
      <c r="AE1773" s="5">
        <v>0</v>
      </c>
      <c r="AF1773" s="2">
        <v>0</v>
      </c>
      <c r="AG1773" s="3">
        <f t="shared" si="195"/>
        <v>0</v>
      </c>
      <c r="AH1773" s="2" t="s">
        <v>50</v>
      </c>
      <c r="AI1773" s="3">
        <v>0</v>
      </c>
    </row>
    <row r="1774" spans="1:35" x14ac:dyDescent="0.3">
      <c r="A1774" s="2" t="s">
        <v>4721</v>
      </c>
      <c r="B1774" s="2" t="s">
        <v>4722</v>
      </c>
      <c r="C1774" s="2" t="s">
        <v>185</v>
      </c>
      <c r="D1774" s="2" t="s">
        <v>104</v>
      </c>
      <c r="E1774" s="2">
        <v>2024</v>
      </c>
      <c r="F1774" s="2" t="s">
        <v>105</v>
      </c>
      <c r="G1774" s="2" t="s">
        <v>69</v>
      </c>
      <c r="H1774" s="2" t="s">
        <v>272</v>
      </c>
      <c r="I1774" s="2" t="s">
        <v>42</v>
      </c>
      <c r="J1774" s="2" t="s">
        <v>43</v>
      </c>
      <c r="K1774" s="3">
        <v>2611253.23</v>
      </c>
      <c r="L1774" s="3">
        <v>913357.76</v>
      </c>
      <c r="M1774" s="3">
        <f t="shared" si="189"/>
        <v>1697895.47</v>
      </c>
      <c r="N1774" s="3">
        <v>431123.41</v>
      </c>
      <c r="O1774" s="3">
        <f t="shared" si="190"/>
        <v>1266772.06</v>
      </c>
      <c r="P1774" s="3">
        <v>992224.34</v>
      </c>
      <c r="Q1774" s="4">
        <f t="shared" si="191"/>
        <v>0.65022244893498893</v>
      </c>
      <c r="R1774" s="4">
        <f t="shared" si="192"/>
        <v>0.37998012931131919</v>
      </c>
      <c r="S1774" s="3">
        <v>2455745.7400000002</v>
      </c>
      <c r="T1774" s="3">
        <f t="shared" si="193"/>
        <v>155507.48999999976</v>
      </c>
      <c r="U1774" s="4">
        <f t="shared" si="194"/>
        <v>6.3323937599500724E-2</v>
      </c>
      <c r="V1774" s="2" t="s">
        <v>133</v>
      </c>
      <c r="W1774" s="2" t="s">
        <v>207</v>
      </c>
      <c r="X1774" s="2" t="s">
        <v>274</v>
      </c>
      <c r="Y1774" s="2">
        <v>1</v>
      </c>
      <c r="Z1774" s="2" t="s">
        <v>4723</v>
      </c>
      <c r="AA1774" s="2" t="s">
        <v>48</v>
      </c>
      <c r="AB1774" s="2" t="s">
        <v>49</v>
      </c>
      <c r="AC1774" s="2">
        <v>5.21</v>
      </c>
      <c r="AD1774" s="3">
        <v>0</v>
      </c>
      <c r="AE1774" s="5">
        <v>0</v>
      </c>
      <c r="AF1774" s="2">
        <v>0</v>
      </c>
      <c r="AG1774" s="3">
        <f t="shared" si="195"/>
        <v>0</v>
      </c>
      <c r="AH1774" s="2" t="s">
        <v>50</v>
      </c>
      <c r="AI1774" s="3">
        <v>0</v>
      </c>
    </row>
    <row r="1775" spans="1:35" x14ac:dyDescent="0.3">
      <c r="A1775" s="2" t="s">
        <v>4724</v>
      </c>
      <c r="B1775" s="2" t="s">
        <v>4725</v>
      </c>
      <c r="C1775" s="2" t="s">
        <v>196</v>
      </c>
      <c r="D1775" s="2" t="s">
        <v>38</v>
      </c>
      <c r="E1775" s="2">
        <v>2023</v>
      </c>
      <c r="F1775" s="2" t="s">
        <v>58</v>
      </c>
      <c r="G1775" s="2" t="s">
        <v>69</v>
      </c>
      <c r="H1775" s="2" t="s">
        <v>165</v>
      </c>
      <c r="I1775" s="2" t="s">
        <v>131</v>
      </c>
      <c r="J1775" s="2" t="s">
        <v>463</v>
      </c>
      <c r="K1775" s="3">
        <v>5238379.5599999996</v>
      </c>
      <c r="L1775" s="3">
        <v>2576514.1800000002</v>
      </c>
      <c r="M1775" s="3">
        <f t="shared" si="189"/>
        <v>2661865.3799999994</v>
      </c>
      <c r="N1775" s="3">
        <v>779749.7</v>
      </c>
      <c r="O1775" s="3">
        <f t="shared" si="190"/>
        <v>1882115.6799999995</v>
      </c>
      <c r="P1775" s="3">
        <v>1397238.84</v>
      </c>
      <c r="Q1775" s="4">
        <f t="shared" si="191"/>
        <v>0.50814671779912024</v>
      </c>
      <c r="R1775" s="4">
        <f t="shared" si="192"/>
        <v>0.26673111865914506</v>
      </c>
      <c r="S1775" s="3">
        <v>4362166.45</v>
      </c>
      <c r="T1775" s="3">
        <f t="shared" si="193"/>
        <v>876213.1099999994</v>
      </c>
      <c r="U1775" s="4">
        <f t="shared" si="194"/>
        <v>0.20086650063525185</v>
      </c>
      <c r="V1775" s="2" t="s">
        <v>44</v>
      </c>
      <c r="W1775" s="2" t="s">
        <v>45</v>
      </c>
      <c r="X1775" s="2" t="s">
        <v>167</v>
      </c>
      <c r="Y1775" s="2">
        <v>17.2</v>
      </c>
      <c r="Z1775" s="2" t="s">
        <v>4726</v>
      </c>
      <c r="AA1775" s="2" t="s">
        <v>63</v>
      </c>
      <c r="AB1775" s="2" t="s">
        <v>49</v>
      </c>
      <c r="AC1775" s="2">
        <v>4.09</v>
      </c>
      <c r="AD1775" s="3">
        <v>0</v>
      </c>
      <c r="AE1775" s="5">
        <v>0</v>
      </c>
      <c r="AF1775" s="2">
        <v>0</v>
      </c>
      <c r="AG1775" s="3">
        <f t="shared" si="195"/>
        <v>0</v>
      </c>
      <c r="AH1775" s="2" t="s">
        <v>50</v>
      </c>
      <c r="AI1775" s="3">
        <v>0</v>
      </c>
    </row>
    <row r="1776" spans="1:35" x14ac:dyDescent="0.3">
      <c r="A1776" s="2" t="s">
        <v>4727</v>
      </c>
      <c r="B1776" s="2" t="s">
        <v>4728</v>
      </c>
      <c r="C1776" s="2" t="s">
        <v>287</v>
      </c>
      <c r="D1776" s="2" t="s">
        <v>104</v>
      </c>
      <c r="E1776" s="2">
        <v>2021</v>
      </c>
      <c r="F1776" s="2" t="s">
        <v>82</v>
      </c>
      <c r="G1776" s="2" t="s">
        <v>93</v>
      </c>
      <c r="H1776" s="2" t="s">
        <v>221</v>
      </c>
      <c r="I1776" s="2" t="s">
        <v>58</v>
      </c>
      <c r="J1776" s="2" t="s">
        <v>59</v>
      </c>
      <c r="K1776" s="3">
        <v>8693902.3300000001</v>
      </c>
      <c r="L1776" s="3">
        <v>4752790.24</v>
      </c>
      <c r="M1776" s="3">
        <f t="shared" si="189"/>
        <v>3941112.09</v>
      </c>
      <c r="N1776" s="3">
        <v>865220.19</v>
      </c>
      <c r="O1776" s="3">
        <f t="shared" si="190"/>
        <v>3075891.9</v>
      </c>
      <c r="P1776" s="3">
        <v>2320408.0499999998</v>
      </c>
      <c r="Q1776" s="4">
        <f t="shared" si="191"/>
        <v>0.45331911268434966</v>
      </c>
      <c r="R1776" s="4">
        <f t="shared" si="192"/>
        <v>0.26690063471186937</v>
      </c>
      <c r="S1776" s="3">
        <v>9070636.0399999991</v>
      </c>
      <c r="T1776" s="3">
        <f t="shared" si="193"/>
        <v>-376733.70999999903</v>
      </c>
      <c r="U1776" s="4">
        <f t="shared" si="194"/>
        <v>-4.1533328902037953E-2</v>
      </c>
      <c r="V1776" s="2" t="s">
        <v>44</v>
      </c>
      <c r="W1776" s="2" t="s">
        <v>117</v>
      </c>
      <c r="X1776" s="2" t="s">
        <v>222</v>
      </c>
      <c r="Y1776" s="2">
        <v>18.899999999999999</v>
      </c>
      <c r="Z1776" s="2" t="s">
        <v>4729</v>
      </c>
      <c r="AA1776" s="2" t="s">
        <v>76</v>
      </c>
      <c r="AB1776" s="2" t="s">
        <v>100</v>
      </c>
      <c r="AC1776" s="2">
        <v>7.59</v>
      </c>
      <c r="AD1776" s="3">
        <v>0</v>
      </c>
      <c r="AE1776" s="5">
        <v>0</v>
      </c>
      <c r="AF1776" s="2">
        <v>0</v>
      </c>
      <c r="AG1776" s="3">
        <f t="shared" si="195"/>
        <v>0</v>
      </c>
      <c r="AH1776" s="2" t="s">
        <v>50</v>
      </c>
      <c r="AI1776" s="3">
        <v>0</v>
      </c>
    </row>
    <row r="1777" spans="1:35" x14ac:dyDescent="0.3">
      <c r="A1777" s="2" t="s">
        <v>4730</v>
      </c>
      <c r="B1777" s="2" t="s">
        <v>4425</v>
      </c>
      <c r="C1777" s="2" t="s">
        <v>411</v>
      </c>
      <c r="D1777" s="2" t="s">
        <v>54</v>
      </c>
      <c r="E1777" s="2">
        <v>2022</v>
      </c>
      <c r="F1777" s="2" t="s">
        <v>105</v>
      </c>
      <c r="G1777" s="2" t="s">
        <v>69</v>
      </c>
      <c r="H1777" s="2" t="s">
        <v>272</v>
      </c>
      <c r="I1777" s="2" t="s">
        <v>131</v>
      </c>
      <c r="J1777" s="2" t="s">
        <v>491</v>
      </c>
      <c r="K1777" s="3">
        <v>6113288.9199999999</v>
      </c>
      <c r="L1777" s="3">
        <v>3299951.51</v>
      </c>
      <c r="M1777" s="3">
        <f t="shared" si="189"/>
        <v>2813337.41</v>
      </c>
      <c r="N1777" s="3">
        <v>1343409.82</v>
      </c>
      <c r="O1777" s="3">
        <f t="shared" si="190"/>
        <v>1469927.59</v>
      </c>
      <c r="P1777" s="3">
        <v>1094785.3999999999</v>
      </c>
      <c r="Q1777" s="4">
        <f t="shared" si="191"/>
        <v>0.46020030245846782</v>
      </c>
      <c r="R1777" s="4">
        <f t="shared" si="192"/>
        <v>0.17908288227934757</v>
      </c>
      <c r="S1777" s="3">
        <v>5883649.0700000003</v>
      </c>
      <c r="T1777" s="3">
        <f t="shared" si="193"/>
        <v>229639.84999999963</v>
      </c>
      <c r="U1777" s="4">
        <f t="shared" si="194"/>
        <v>3.9030174517189486E-2</v>
      </c>
      <c r="V1777" s="2" t="s">
        <v>73</v>
      </c>
      <c r="W1777" s="2" t="s">
        <v>134</v>
      </c>
      <c r="X1777" s="2" t="s">
        <v>274</v>
      </c>
      <c r="Y1777" s="2">
        <v>1</v>
      </c>
      <c r="Z1777" s="2" t="s">
        <v>4731</v>
      </c>
      <c r="AA1777" s="2" t="s">
        <v>141</v>
      </c>
      <c r="AB1777" s="2" t="s">
        <v>306</v>
      </c>
      <c r="AC1777" s="2">
        <v>2.95</v>
      </c>
      <c r="AD1777" s="3">
        <v>0</v>
      </c>
      <c r="AE1777" s="5">
        <v>0</v>
      </c>
      <c r="AF1777" s="2">
        <v>0</v>
      </c>
      <c r="AG1777" s="3">
        <f t="shared" si="195"/>
        <v>0</v>
      </c>
      <c r="AH1777" s="2" t="s">
        <v>50</v>
      </c>
      <c r="AI1777" s="3">
        <v>0</v>
      </c>
    </row>
    <row r="1778" spans="1:35" x14ac:dyDescent="0.3">
      <c r="A1778" s="2" t="s">
        <v>4732</v>
      </c>
      <c r="B1778" s="2" t="s">
        <v>4733</v>
      </c>
      <c r="C1778" s="2" t="s">
        <v>452</v>
      </c>
      <c r="D1778" s="2" t="s">
        <v>38</v>
      </c>
      <c r="E1778" s="2">
        <v>2021</v>
      </c>
      <c r="F1778" s="2" t="s">
        <v>68</v>
      </c>
      <c r="G1778" s="2" t="s">
        <v>69</v>
      </c>
      <c r="H1778" s="2" t="s">
        <v>70</v>
      </c>
      <c r="I1778" s="2" t="s">
        <v>131</v>
      </c>
      <c r="J1778" s="2" t="s">
        <v>544</v>
      </c>
      <c r="K1778" s="3">
        <v>2793888.45</v>
      </c>
      <c r="L1778" s="3">
        <v>1569473.67</v>
      </c>
      <c r="M1778" s="3">
        <f t="shared" si="189"/>
        <v>1224414.7800000003</v>
      </c>
      <c r="N1778" s="3">
        <v>420633.83</v>
      </c>
      <c r="O1778" s="3">
        <f t="shared" si="190"/>
        <v>803780.95000000019</v>
      </c>
      <c r="P1778" s="3">
        <v>589580.02</v>
      </c>
      <c r="Q1778" s="4">
        <f t="shared" si="191"/>
        <v>0.4382475542285878</v>
      </c>
      <c r="R1778" s="4">
        <f t="shared" si="192"/>
        <v>0.21102489614429668</v>
      </c>
      <c r="S1778" s="3">
        <v>2374960.1</v>
      </c>
      <c r="T1778" s="3">
        <f t="shared" si="193"/>
        <v>418928.35000000009</v>
      </c>
      <c r="U1778" s="4">
        <f t="shared" si="194"/>
        <v>0.17639384762716648</v>
      </c>
      <c r="V1778" s="2" t="s">
        <v>95</v>
      </c>
      <c r="W1778" s="2" t="s">
        <v>134</v>
      </c>
      <c r="X1778" s="2" t="s">
        <v>74</v>
      </c>
      <c r="Y1778" s="2">
        <v>1.36</v>
      </c>
      <c r="Z1778" s="2" t="s">
        <v>4124</v>
      </c>
      <c r="AA1778" s="2" t="s">
        <v>48</v>
      </c>
      <c r="AB1778" s="2" t="s">
        <v>149</v>
      </c>
      <c r="AC1778" s="2">
        <v>5.28</v>
      </c>
      <c r="AD1778" s="3">
        <v>0</v>
      </c>
      <c r="AE1778" s="5">
        <v>0</v>
      </c>
      <c r="AF1778" s="2">
        <v>0</v>
      </c>
      <c r="AG1778" s="3">
        <f t="shared" si="195"/>
        <v>0</v>
      </c>
      <c r="AH1778" s="2" t="s">
        <v>230</v>
      </c>
      <c r="AI1778" s="3">
        <v>0</v>
      </c>
    </row>
    <row r="1779" spans="1:35" x14ac:dyDescent="0.3">
      <c r="A1779" s="2" t="s">
        <v>4734</v>
      </c>
      <c r="B1779" s="2" t="s">
        <v>543</v>
      </c>
      <c r="C1779" s="2" t="s">
        <v>189</v>
      </c>
      <c r="D1779" s="2" t="s">
        <v>54</v>
      </c>
      <c r="E1779" s="2">
        <v>2020</v>
      </c>
      <c r="F1779" s="2" t="s">
        <v>58</v>
      </c>
      <c r="G1779" s="2" t="s">
        <v>93</v>
      </c>
      <c r="H1779" s="2" t="s">
        <v>159</v>
      </c>
      <c r="I1779" s="2" t="s">
        <v>58</v>
      </c>
      <c r="J1779" s="2" t="s">
        <v>106</v>
      </c>
      <c r="K1779" s="3">
        <v>9678102.4499999993</v>
      </c>
      <c r="L1779" s="3">
        <v>2898483.82</v>
      </c>
      <c r="M1779" s="3">
        <f t="shared" si="189"/>
        <v>6779618.629999999</v>
      </c>
      <c r="N1779" s="3">
        <v>1252531.8600000001</v>
      </c>
      <c r="O1779" s="3">
        <f t="shared" si="190"/>
        <v>5527086.7699999986</v>
      </c>
      <c r="P1779" s="3">
        <v>3911443.02</v>
      </c>
      <c r="Q1779" s="4">
        <f t="shared" si="191"/>
        <v>0.70051114513672041</v>
      </c>
      <c r="R1779" s="4">
        <f t="shared" si="192"/>
        <v>0.40415391758949609</v>
      </c>
      <c r="S1779" s="3">
        <v>10346366.82</v>
      </c>
      <c r="T1779" s="3">
        <f t="shared" si="193"/>
        <v>-668264.37000000104</v>
      </c>
      <c r="U1779" s="4">
        <f t="shared" si="194"/>
        <v>-6.4589278693291202E-2</v>
      </c>
      <c r="V1779" s="2" t="s">
        <v>44</v>
      </c>
      <c r="W1779" s="2" t="s">
        <v>117</v>
      </c>
      <c r="X1779" s="2" t="s">
        <v>160</v>
      </c>
      <c r="Y1779" s="2">
        <v>129.5</v>
      </c>
      <c r="Z1779" s="2" t="s">
        <v>4735</v>
      </c>
      <c r="AA1779" s="2" t="s">
        <v>224</v>
      </c>
      <c r="AB1779" s="2" t="s">
        <v>142</v>
      </c>
      <c r="AC1779" s="2">
        <v>9.49</v>
      </c>
      <c r="AD1779" s="3">
        <v>0</v>
      </c>
      <c r="AE1779" s="5">
        <v>0</v>
      </c>
      <c r="AF1779" s="2">
        <v>0</v>
      </c>
      <c r="AG1779" s="3">
        <f t="shared" si="195"/>
        <v>0</v>
      </c>
      <c r="AH1779" s="2" t="s">
        <v>50</v>
      </c>
      <c r="AI1779" s="3">
        <v>0</v>
      </c>
    </row>
    <row r="1780" spans="1:35" x14ac:dyDescent="0.3">
      <c r="A1780" s="2" t="s">
        <v>4736</v>
      </c>
      <c r="B1780" s="2" t="s">
        <v>4737</v>
      </c>
      <c r="C1780" s="2" t="s">
        <v>315</v>
      </c>
      <c r="D1780" s="2" t="s">
        <v>104</v>
      </c>
      <c r="E1780" s="2">
        <v>2020</v>
      </c>
      <c r="F1780" s="2" t="s">
        <v>55</v>
      </c>
      <c r="G1780" s="2" t="s">
        <v>56</v>
      </c>
      <c r="H1780" s="2" t="s">
        <v>57</v>
      </c>
      <c r="I1780" s="2" t="s">
        <v>58</v>
      </c>
      <c r="J1780" s="2" t="s">
        <v>106</v>
      </c>
      <c r="K1780" s="3">
        <v>7761896.5700000003</v>
      </c>
      <c r="L1780" s="3">
        <v>3026970.8</v>
      </c>
      <c r="M1780" s="3">
        <f t="shared" si="189"/>
        <v>4734925.7700000005</v>
      </c>
      <c r="N1780" s="3">
        <v>1322585.04</v>
      </c>
      <c r="O1780" s="3">
        <f t="shared" si="190"/>
        <v>3412340.7300000004</v>
      </c>
      <c r="P1780" s="3">
        <v>2447809.63</v>
      </c>
      <c r="Q1780" s="4">
        <f t="shared" si="191"/>
        <v>0.61002175528860469</v>
      </c>
      <c r="R1780" s="4">
        <f t="shared" si="192"/>
        <v>0.31536230970416035</v>
      </c>
      <c r="S1780" s="3">
        <v>9101329.3499999996</v>
      </c>
      <c r="T1780" s="3">
        <f t="shared" si="193"/>
        <v>-1339432.7799999993</v>
      </c>
      <c r="U1780" s="4">
        <f t="shared" si="194"/>
        <v>-0.14716891659348635</v>
      </c>
      <c r="V1780" s="2" t="s">
        <v>44</v>
      </c>
      <c r="W1780" s="2" t="s">
        <v>134</v>
      </c>
      <c r="X1780" s="2" t="s">
        <v>61</v>
      </c>
      <c r="Y1780" s="2">
        <v>1.53</v>
      </c>
      <c r="Z1780" s="2" t="s">
        <v>4738</v>
      </c>
      <c r="AA1780" s="2" t="s">
        <v>48</v>
      </c>
      <c r="AB1780" s="2" t="s">
        <v>77</v>
      </c>
      <c r="AC1780" s="2">
        <v>4.97</v>
      </c>
      <c r="AD1780" s="3">
        <v>0</v>
      </c>
      <c r="AE1780" s="5">
        <v>0</v>
      </c>
      <c r="AF1780" s="2">
        <v>0</v>
      </c>
      <c r="AG1780" s="3">
        <f t="shared" si="195"/>
        <v>0</v>
      </c>
      <c r="AH1780" s="2" t="s">
        <v>50</v>
      </c>
      <c r="AI1780" s="3">
        <v>0</v>
      </c>
    </row>
    <row r="1781" spans="1:35" x14ac:dyDescent="0.3">
      <c r="A1781" s="2" t="s">
        <v>4739</v>
      </c>
      <c r="B1781" s="2" t="s">
        <v>4740</v>
      </c>
      <c r="C1781" s="2" t="s">
        <v>337</v>
      </c>
      <c r="D1781" s="2" t="s">
        <v>38</v>
      </c>
      <c r="E1781" s="2">
        <v>2024</v>
      </c>
      <c r="F1781" s="2" t="s">
        <v>105</v>
      </c>
      <c r="G1781" s="2" t="s">
        <v>56</v>
      </c>
      <c r="H1781" s="2" t="s">
        <v>153</v>
      </c>
      <c r="I1781" s="2" t="s">
        <v>42</v>
      </c>
      <c r="J1781" s="2" t="s">
        <v>43</v>
      </c>
      <c r="K1781" s="3">
        <v>3050404.13</v>
      </c>
      <c r="L1781" s="3">
        <v>1073196.8899999999</v>
      </c>
      <c r="M1781" s="3">
        <f t="shared" si="189"/>
        <v>1977207.24</v>
      </c>
      <c r="N1781" s="3">
        <v>533030.63</v>
      </c>
      <c r="O1781" s="3">
        <f t="shared" si="190"/>
        <v>1444176.6099999999</v>
      </c>
      <c r="P1781" s="3">
        <v>1082938.6599999999</v>
      </c>
      <c r="Q1781" s="4">
        <f t="shared" si="191"/>
        <v>0.64817878410097751</v>
      </c>
      <c r="R1781" s="4">
        <f t="shared" si="192"/>
        <v>0.35501481569263416</v>
      </c>
      <c r="S1781" s="3">
        <v>2954507.75</v>
      </c>
      <c r="T1781" s="3">
        <f t="shared" si="193"/>
        <v>95896.379999999888</v>
      </c>
      <c r="U1781" s="4">
        <f t="shared" si="194"/>
        <v>3.2457650517247714E-2</v>
      </c>
      <c r="V1781" s="2" t="s">
        <v>133</v>
      </c>
      <c r="W1781" s="2" t="s">
        <v>60</v>
      </c>
      <c r="X1781" s="2" t="s">
        <v>155</v>
      </c>
      <c r="Y1781" s="2">
        <v>7.24</v>
      </c>
      <c r="Z1781" s="2" t="s">
        <v>4741</v>
      </c>
      <c r="AA1781" s="2" t="s">
        <v>141</v>
      </c>
      <c r="AB1781" s="2" t="s">
        <v>64</v>
      </c>
      <c r="AC1781" s="2">
        <v>2.84</v>
      </c>
      <c r="AD1781" s="3">
        <v>0</v>
      </c>
      <c r="AE1781" s="5">
        <v>0</v>
      </c>
      <c r="AF1781" s="2">
        <v>0</v>
      </c>
      <c r="AG1781" s="3">
        <f t="shared" si="195"/>
        <v>0</v>
      </c>
      <c r="AH1781" s="2" t="s">
        <v>50</v>
      </c>
      <c r="AI1781" s="3">
        <v>0</v>
      </c>
    </row>
    <row r="1782" spans="1:35" x14ac:dyDescent="0.3">
      <c r="A1782" s="2" t="s">
        <v>4742</v>
      </c>
      <c r="B1782" s="2" t="s">
        <v>1216</v>
      </c>
      <c r="C1782" s="2" t="s">
        <v>176</v>
      </c>
      <c r="D1782" s="2" t="s">
        <v>104</v>
      </c>
      <c r="E1782" s="2">
        <v>2020</v>
      </c>
      <c r="F1782" s="2" t="s">
        <v>55</v>
      </c>
      <c r="G1782" s="2" t="s">
        <v>40</v>
      </c>
      <c r="H1782" s="2" t="s">
        <v>279</v>
      </c>
      <c r="I1782" s="2" t="s">
        <v>178</v>
      </c>
      <c r="J1782" s="2" t="s">
        <v>342</v>
      </c>
      <c r="K1782" s="3">
        <v>7818506.5199999996</v>
      </c>
      <c r="L1782" s="3">
        <v>2286359.7999999998</v>
      </c>
      <c r="M1782" s="3">
        <f t="shared" si="189"/>
        <v>5532146.7199999997</v>
      </c>
      <c r="N1782" s="3">
        <v>1195217.57</v>
      </c>
      <c r="O1782" s="3">
        <f t="shared" si="190"/>
        <v>4336929.1499999994</v>
      </c>
      <c r="P1782" s="3">
        <v>3437102.31</v>
      </c>
      <c r="Q1782" s="4">
        <f t="shared" si="191"/>
        <v>0.70757077529430779</v>
      </c>
      <c r="R1782" s="4">
        <f t="shared" si="192"/>
        <v>0.43961110746761906</v>
      </c>
      <c r="S1782" s="3">
        <v>8441404.5600000005</v>
      </c>
      <c r="T1782" s="3">
        <f t="shared" si="193"/>
        <v>-622898.04000000097</v>
      </c>
      <c r="U1782" s="4">
        <f t="shared" si="194"/>
        <v>-7.3790805259071834E-2</v>
      </c>
      <c r="V1782" s="2" t="s">
        <v>73</v>
      </c>
      <c r="W1782" s="2" t="s">
        <v>125</v>
      </c>
      <c r="X1782" s="2" t="s">
        <v>280</v>
      </c>
      <c r="Y1782" s="2">
        <v>0.79</v>
      </c>
      <c r="Z1782" s="2" t="s">
        <v>4743</v>
      </c>
      <c r="AA1782" s="2" t="s">
        <v>63</v>
      </c>
      <c r="AB1782" s="2" t="s">
        <v>110</v>
      </c>
      <c r="AC1782" s="2">
        <v>5.13</v>
      </c>
      <c r="AD1782" s="3">
        <v>121449.91</v>
      </c>
      <c r="AE1782" s="5">
        <v>13.12</v>
      </c>
      <c r="AF1782" s="2">
        <v>48</v>
      </c>
      <c r="AG1782" s="3">
        <f t="shared" si="195"/>
        <v>3265.4350517467719</v>
      </c>
      <c r="AH1782" s="2" t="s">
        <v>50</v>
      </c>
      <c r="AI1782" s="3">
        <v>0</v>
      </c>
    </row>
    <row r="1783" spans="1:35" x14ac:dyDescent="0.3">
      <c r="A1783" s="2" t="s">
        <v>4744</v>
      </c>
      <c r="B1783" s="2" t="s">
        <v>4745</v>
      </c>
      <c r="C1783" s="2" t="s">
        <v>341</v>
      </c>
      <c r="D1783" s="2" t="s">
        <v>54</v>
      </c>
      <c r="E1783" s="2">
        <v>2023</v>
      </c>
      <c r="F1783" s="2" t="s">
        <v>105</v>
      </c>
      <c r="G1783" s="2" t="s">
        <v>69</v>
      </c>
      <c r="H1783" s="2" t="s">
        <v>272</v>
      </c>
      <c r="I1783" s="2" t="s">
        <v>178</v>
      </c>
      <c r="J1783" s="2" t="s">
        <v>263</v>
      </c>
      <c r="K1783" s="3">
        <v>5471219.8799999999</v>
      </c>
      <c r="L1783" s="3">
        <v>2977063.3</v>
      </c>
      <c r="M1783" s="3">
        <f t="shared" si="189"/>
        <v>2494156.58</v>
      </c>
      <c r="N1783" s="3">
        <v>570466.64</v>
      </c>
      <c r="O1783" s="3">
        <f t="shared" si="190"/>
        <v>1923689.94</v>
      </c>
      <c r="P1783" s="3">
        <v>1401889.48</v>
      </c>
      <c r="Q1783" s="4">
        <f t="shared" si="191"/>
        <v>0.45586845981412105</v>
      </c>
      <c r="R1783" s="4">
        <f t="shared" si="192"/>
        <v>0.256229782525209</v>
      </c>
      <c r="S1783" s="3">
        <v>6268212.8899999997</v>
      </c>
      <c r="T1783" s="3">
        <f t="shared" si="193"/>
        <v>-796993.00999999978</v>
      </c>
      <c r="U1783" s="4">
        <f t="shared" si="194"/>
        <v>-0.12714836333518337</v>
      </c>
      <c r="V1783" s="2" t="s">
        <v>107</v>
      </c>
      <c r="W1783" s="2" t="s">
        <v>134</v>
      </c>
      <c r="X1783" s="2" t="s">
        <v>274</v>
      </c>
      <c r="Y1783" s="2">
        <v>1</v>
      </c>
      <c r="Z1783" s="2" t="s">
        <v>4746</v>
      </c>
      <c r="AA1783" s="2" t="s">
        <v>224</v>
      </c>
      <c r="AB1783" s="2" t="s">
        <v>182</v>
      </c>
      <c r="AC1783" s="2">
        <v>3.38</v>
      </c>
      <c r="AD1783" s="3">
        <v>4645694.24</v>
      </c>
      <c r="AE1783" s="5">
        <v>10.39</v>
      </c>
      <c r="AF1783" s="2">
        <v>240</v>
      </c>
      <c r="AG1783" s="3">
        <f t="shared" si="195"/>
        <v>46038.914896458205</v>
      </c>
      <c r="AH1783" s="2" t="s">
        <v>50</v>
      </c>
      <c r="AI1783" s="3">
        <v>0</v>
      </c>
    </row>
    <row r="1784" spans="1:35" x14ac:dyDescent="0.3">
      <c r="A1784" s="2" t="s">
        <v>4747</v>
      </c>
      <c r="B1784" s="2" t="s">
        <v>4305</v>
      </c>
      <c r="C1784" s="2" t="s">
        <v>322</v>
      </c>
      <c r="D1784" s="2" t="s">
        <v>38</v>
      </c>
      <c r="E1784" s="2">
        <v>2021</v>
      </c>
      <c r="F1784" s="2" t="s">
        <v>105</v>
      </c>
      <c r="G1784" s="2" t="s">
        <v>69</v>
      </c>
      <c r="H1784" s="2" t="s">
        <v>165</v>
      </c>
      <c r="I1784" s="2" t="s">
        <v>42</v>
      </c>
      <c r="J1784" s="2" t="s">
        <v>166</v>
      </c>
      <c r="K1784" s="3">
        <v>3582709.74</v>
      </c>
      <c r="L1784" s="3">
        <v>1646779.27</v>
      </c>
      <c r="M1784" s="3">
        <f t="shared" si="189"/>
        <v>1935930.4700000002</v>
      </c>
      <c r="N1784" s="3">
        <v>744748.75</v>
      </c>
      <c r="O1784" s="3">
        <f t="shared" si="190"/>
        <v>1191181.7200000002</v>
      </c>
      <c r="P1784" s="3">
        <v>940723.39</v>
      </c>
      <c r="Q1784" s="4">
        <f t="shared" si="191"/>
        <v>0.54035370166493035</v>
      </c>
      <c r="R1784" s="4">
        <f t="shared" si="192"/>
        <v>0.26257315224202338</v>
      </c>
      <c r="S1784" s="3">
        <v>3074140.3</v>
      </c>
      <c r="T1784" s="3">
        <f t="shared" si="193"/>
        <v>508569.44000000041</v>
      </c>
      <c r="U1784" s="4">
        <f t="shared" si="194"/>
        <v>0.16543468754500257</v>
      </c>
      <c r="V1784" s="2" t="s">
        <v>107</v>
      </c>
      <c r="W1784" s="2" t="s">
        <v>207</v>
      </c>
      <c r="X1784" s="2" t="s">
        <v>167</v>
      </c>
      <c r="Y1784" s="2">
        <v>17.2</v>
      </c>
      <c r="Z1784" s="2" t="s">
        <v>4748</v>
      </c>
      <c r="AA1784" s="2" t="s">
        <v>99</v>
      </c>
      <c r="AB1784" s="2" t="s">
        <v>88</v>
      </c>
      <c r="AC1784" s="2">
        <v>4.63</v>
      </c>
      <c r="AD1784" s="3">
        <v>0</v>
      </c>
      <c r="AE1784" s="5">
        <v>0</v>
      </c>
      <c r="AF1784" s="2">
        <v>0</v>
      </c>
      <c r="AG1784" s="3">
        <f t="shared" si="195"/>
        <v>0</v>
      </c>
      <c r="AH1784" s="2" t="s">
        <v>50</v>
      </c>
      <c r="AI1784" s="3">
        <v>0</v>
      </c>
    </row>
    <row r="1785" spans="1:35" x14ac:dyDescent="0.3">
      <c r="A1785" s="2" t="s">
        <v>4749</v>
      </c>
      <c r="B1785" s="2" t="s">
        <v>4750</v>
      </c>
      <c r="C1785" s="2" t="s">
        <v>287</v>
      </c>
      <c r="D1785" s="2" t="s">
        <v>104</v>
      </c>
      <c r="E1785" s="2">
        <v>2021</v>
      </c>
      <c r="F1785" s="2" t="s">
        <v>68</v>
      </c>
      <c r="G1785" s="2" t="s">
        <v>93</v>
      </c>
      <c r="H1785" s="2" t="s">
        <v>94</v>
      </c>
      <c r="I1785" s="2" t="s">
        <v>178</v>
      </c>
      <c r="J1785" s="2" t="s">
        <v>263</v>
      </c>
      <c r="K1785" s="3">
        <v>1166153.0900000001</v>
      </c>
      <c r="L1785" s="3">
        <v>621489.13</v>
      </c>
      <c r="M1785" s="3">
        <f t="shared" si="189"/>
        <v>544663.96000000008</v>
      </c>
      <c r="N1785" s="3">
        <v>128289.22</v>
      </c>
      <c r="O1785" s="3">
        <f t="shared" si="190"/>
        <v>416374.74000000011</v>
      </c>
      <c r="P1785" s="3">
        <v>332426.26</v>
      </c>
      <c r="Q1785" s="4">
        <f t="shared" si="191"/>
        <v>0.46706042686042193</v>
      </c>
      <c r="R1785" s="4">
        <f t="shared" si="192"/>
        <v>0.28506228114526538</v>
      </c>
      <c r="S1785" s="3">
        <v>1091694.9099999999</v>
      </c>
      <c r="T1785" s="3">
        <f t="shared" si="193"/>
        <v>74458.180000000168</v>
      </c>
      <c r="U1785" s="4">
        <f t="shared" si="194"/>
        <v>6.8204201849764209E-2</v>
      </c>
      <c r="V1785" s="2" t="s">
        <v>124</v>
      </c>
      <c r="W1785" s="2" t="s">
        <v>96</v>
      </c>
      <c r="X1785" s="2" t="s">
        <v>97</v>
      </c>
      <c r="Y1785" s="2">
        <v>1550</v>
      </c>
      <c r="Z1785" s="2" t="s">
        <v>4751</v>
      </c>
      <c r="AA1785" s="2" t="s">
        <v>99</v>
      </c>
      <c r="AB1785" s="2" t="s">
        <v>110</v>
      </c>
      <c r="AC1785" s="2">
        <v>7.93</v>
      </c>
      <c r="AD1785" s="3">
        <v>3391711.26</v>
      </c>
      <c r="AE1785" s="5">
        <v>9.34</v>
      </c>
      <c r="AF1785" s="2">
        <v>24</v>
      </c>
      <c r="AG1785" s="3">
        <f t="shared" si="195"/>
        <v>155479.09146927713</v>
      </c>
      <c r="AH1785" s="2" t="s">
        <v>50</v>
      </c>
      <c r="AI1785" s="3">
        <v>0</v>
      </c>
    </row>
    <row r="1786" spans="1:35" x14ac:dyDescent="0.3">
      <c r="A1786" s="2" t="s">
        <v>4752</v>
      </c>
      <c r="B1786" s="2" t="s">
        <v>3798</v>
      </c>
      <c r="C1786" s="2" t="s">
        <v>377</v>
      </c>
      <c r="D1786" s="2" t="s">
        <v>81</v>
      </c>
      <c r="E1786" s="2">
        <v>2023</v>
      </c>
      <c r="F1786" s="2" t="s">
        <v>55</v>
      </c>
      <c r="G1786" s="2" t="s">
        <v>114</v>
      </c>
      <c r="H1786" s="2" t="s">
        <v>190</v>
      </c>
      <c r="I1786" s="2" t="s">
        <v>71</v>
      </c>
      <c r="J1786" s="2" t="s">
        <v>228</v>
      </c>
      <c r="K1786" s="3">
        <v>7362341.1699999999</v>
      </c>
      <c r="L1786" s="3">
        <v>3013794.15</v>
      </c>
      <c r="M1786" s="3">
        <f t="shared" si="189"/>
        <v>4348547.0199999996</v>
      </c>
      <c r="N1786" s="3">
        <v>1111167.1299999999</v>
      </c>
      <c r="O1786" s="3">
        <f t="shared" si="190"/>
        <v>3237379.8899999997</v>
      </c>
      <c r="P1786" s="3">
        <v>2317881.79</v>
      </c>
      <c r="Q1786" s="4">
        <f t="shared" si="191"/>
        <v>0.59064731171647122</v>
      </c>
      <c r="R1786" s="4">
        <f t="shared" si="192"/>
        <v>0.3148294457535985</v>
      </c>
      <c r="S1786" s="3">
        <v>8357829.4000000004</v>
      </c>
      <c r="T1786" s="3">
        <f t="shared" si="193"/>
        <v>-995488.23000000045</v>
      </c>
      <c r="U1786" s="4">
        <f t="shared" si="194"/>
        <v>-0.11910846493229454</v>
      </c>
      <c r="V1786" s="2" t="s">
        <v>133</v>
      </c>
      <c r="W1786" s="2" t="s">
        <v>207</v>
      </c>
      <c r="X1786" s="2" t="s">
        <v>192</v>
      </c>
      <c r="Y1786" s="2">
        <v>3.64</v>
      </c>
      <c r="Z1786" s="2" t="s">
        <v>4753</v>
      </c>
      <c r="AA1786" s="2" t="s">
        <v>48</v>
      </c>
      <c r="AB1786" s="2" t="s">
        <v>209</v>
      </c>
      <c r="AC1786" s="2">
        <v>8.3699999999999992</v>
      </c>
      <c r="AD1786" s="3">
        <v>0</v>
      </c>
      <c r="AE1786" s="5">
        <v>0</v>
      </c>
      <c r="AF1786" s="2">
        <v>0</v>
      </c>
      <c r="AG1786" s="3">
        <f t="shared" si="195"/>
        <v>0</v>
      </c>
      <c r="AH1786" s="2" t="s">
        <v>50</v>
      </c>
      <c r="AI1786" s="3">
        <v>0</v>
      </c>
    </row>
    <row r="1787" spans="1:35" x14ac:dyDescent="0.3">
      <c r="A1787" s="2" t="s">
        <v>4754</v>
      </c>
      <c r="B1787" s="2" t="s">
        <v>4755</v>
      </c>
      <c r="C1787" s="2" t="s">
        <v>278</v>
      </c>
      <c r="D1787" s="2" t="s">
        <v>54</v>
      </c>
      <c r="E1787" s="2">
        <v>2023</v>
      </c>
      <c r="F1787" s="2" t="s">
        <v>92</v>
      </c>
      <c r="G1787" s="2" t="s">
        <v>69</v>
      </c>
      <c r="H1787" s="2" t="s">
        <v>70</v>
      </c>
      <c r="I1787" s="2" t="s">
        <v>131</v>
      </c>
      <c r="J1787" s="2" t="s">
        <v>268</v>
      </c>
      <c r="K1787" s="3">
        <v>970033.91</v>
      </c>
      <c r="L1787" s="3">
        <v>452585.48</v>
      </c>
      <c r="M1787" s="3">
        <f t="shared" si="189"/>
        <v>517448.43000000005</v>
      </c>
      <c r="N1787" s="3">
        <v>125066.44</v>
      </c>
      <c r="O1787" s="3">
        <f t="shared" si="190"/>
        <v>392381.99000000005</v>
      </c>
      <c r="P1787" s="3">
        <v>288216.33</v>
      </c>
      <c r="Q1787" s="4">
        <f t="shared" si="191"/>
        <v>0.53343334152101962</v>
      </c>
      <c r="R1787" s="4">
        <f t="shared" si="192"/>
        <v>0.29711985017101106</v>
      </c>
      <c r="S1787" s="3">
        <v>777278.58</v>
      </c>
      <c r="T1787" s="3">
        <f t="shared" si="193"/>
        <v>192755.33000000007</v>
      </c>
      <c r="U1787" s="4">
        <f t="shared" si="194"/>
        <v>0.24798744614832957</v>
      </c>
      <c r="V1787" s="2" t="s">
        <v>124</v>
      </c>
      <c r="W1787" s="2" t="s">
        <v>117</v>
      </c>
      <c r="X1787" s="2" t="s">
        <v>74</v>
      </c>
      <c r="Y1787" s="2">
        <v>1.36</v>
      </c>
      <c r="Z1787" s="2" t="s">
        <v>4756</v>
      </c>
      <c r="AA1787" s="2" t="s">
        <v>224</v>
      </c>
      <c r="AB1787" s="2" t="s">
        <v>88</v>
      </c>
      <c r="AC1787" s="2">
        <v>3.17</v>
      </c>
      <c r="AD1787" s="3">
        <v>0</v>
      </c>
      <c r="AE1787" s="5">
        <v>0</v>
      </c>
      <c r="AF1787" s="2">
        <v>0</v>
      </c>
      <c r="AG1787" s="3">
        <f t="shared" si="195"/>
        <v>0</v>
      </c>
      <c r="AH1787" s="2" t="s">
        <v>230</v>
      </c>
      <c r="AI1787" s="3">
        <v>0</v>
      </c>
    </row>
    <row r="1788" spans="1:35" x14ac:dyDescent="0.3">
      <c r="A1788" s="2" t="s">
        <v>4757</v>
      </c>
      <c r="B1788" s="2" t="s">
        <v>4037</v>
      </c>
      <c r="C1788" s="2" t="s">
        <v>730</v>
      </c>
      <c r="D1788" s="2" t="s">
        <v>38</v>
      </c>
      <c r="E1788" s="2">
        <v>2020</v>
      </c>
      <c r="F1788" s="2" t="s">
        <v>68</v>
      </c>
      <c r="G1788" s="2" t="s">
        <v>114</v>
      </c>
      <c r="H1788" s="2" t="s">
        <v>115</v>
      </c>
      <c r="I1788" s="2" t="s">
        <v>131</v>
      </c>
      <c r="J1788" s="2" t="s">
        <v>463</v>
      </c>
      <c r="K1788" s="3">
        <v>3896703.56</v>
      </c>
      <c r="L1788" s="3">
        <v>1614295.33</v>
      </c>
      <c r="M1788" s="3">
        <f t="shared" si="189"/>
        <v>2282408.23</v>
      </c>
      <c r="N1788" s="3">
        <v>471352.56</v>
      </c>
      <c r="O1788" s="3">
        <f t="shared" si="190"/>
        <v>1811055.67</v>
      </c>
      <c r="P1788" s="3">
        <v>1324781.49</v>
      </c>
      <c r="Q1788" s="4">
        <f t="shared" si="191"/>
        <v>0.58572796078950384</v>
      </c>
      <c r="R1788" s="4">
        <f t="shared" si="192"/>
        <v>0.33997492229047055</v>
      </c>
      <c r="S1788" s="3">
        <v>4257770.03</v>
      </c>
      <c r="T1788" s="3">
        <f t="shared" si="193"/>
        <v>-361066.4700000002</v>
      </c>
      <c r="U1788" s="4">
        <f t="shared" si="194"/>
        <v>-8.4801778267954084E-2</v>
      </c>
      <c r="V1788" s="2" t="s">
        <v>44</v>
      </c>
      <c r="W1788" s="2" t="s">
        <v>45</v>
      </c>
      <c r="X1788" s="2" t="s">
        <v>118</v>
      </c>
      <c r="Y1788" s="2">
        <v>3.75</v>
      </c>
      <c r="Z1788" s="2" t="s">
        <v>4758</v>
      </c>
      <c r="AA1788" s="2" t="s">
        <v>109</v>
      </c>
      <c r="AB1788" s="2" t="s">
        <v>306</v>
      </c>
      <c r="AC1788" s="2">
        <v>9.2799999999999994</v>
      </c>
      <c r="AD1788" s="3">
        <v>0</v>
      </c>
      <c r="AE1788" s="5">
        <v>0</v>
      </c>
      <c r="AF1788" s="2">
        <v>0</v>
      </c>
      <c r="AG1788" s="3">
        <f t="shared" si="195"/>
        <v>0</v>
      </c>
      <c r="AH1788" s="2" t="s">
        <v>50</v>
      </c>
      <c r="AI1788" s="3">
        <v>0</v>
      </c>
    </row>
    <row r="1789" spans="1:35" x14ac:dyDescent="0.3">
      <c r="A1789" s="2" t="s">
        <v>4759</v>
      </c>
      <c r="B1789" s="2" t="s">
        <v>553</v>
      </c>
      <c r="C1789" s="2" t="s">
        <v>322</v>
      </c>
      <c r="D1789" s="2" t="s">
        <v>38</v>
      </c>
      <c r="E1789" s="2">
        <v>2021</v>
      </c>
      <c r="F1789" s="2" t="s">
        <v>39</v>
      </c>
      <c r="G1789" s="2" t="s">
        <v>56</v>
      </c>
      <c r="H1789" s="2" t="s">
        <v>177</v>
      </c>
      <c r="I1789" s="2" t="s">
        <v>71</v>
      </c>
      <c r="J1789" s="2" t="s">
        <v>293</v>
      </c>
      <c r="K1789" s="3">
        <v>261141.69</v>
      </c>
      <c r="L1789" s="3">
        <v>94499.31</v>
      </c>
      <c r="M1789" s="3">
        <f t="shared" si="189"/>
        <v>166642.38</v>
      </c>
      <c r="N1789" s="3">
        <v>22131.18</v>
      </c>
      <c r="O1789" s="3">
        <f t="shared" si="190"/>
        <v>144511.20000000001</v>
      </c>
      <c r="P1789" s="3">
        <v>104861.25</v>
      </c>
      <c r="Q1789" s="4">
        <f t="shared" si="191"/>
        <v>0.63813012774789046</v>
      </c>
      <c r="R1789" s="4">
        <f t="shared" si="192"/>
        <v>0.40154925090666299</v>
      </c>
      <c r="S1789" s="3">
        <v>213154.84</v>
      </c>
      <c r="T1789" s="3">
        <f t="shared" si="193"/>
        <v>47986.850000000006</v>
      </c>
      <c r="U1789" s="4">
        <f t="shared" si="194"/>
        <v>0.22512672008761334</v>
      </c>
      <c r="V1789" s="2" t="s">
        <v>107</v>
      </c>
      <c r="W1789" s="2" t="s">
        <v>207</v>
      </c>
      <c r="X1789" s="2" t="s">
        <v>180</v>
      </c>
      <c r="Y1789" s="2">
        <v>149.5</v>
      </c>
      <c r="Z1789" s="2" t="s">
        <v>4644</v>
      </c>
      <c r="AA1789" s="2" t="s">
        <v>63</v>
      </c>
      <c r="AB1789" s="2" t="s">
        <v>149</v>
      </c>
      <c r="AC1789" s="2">
        <v>7.68</v>
      </c>
      <c r="AD1789" s="3">
        <v>0</v>
      </c>
      <c r="AE1789" s="5">
        <v>0</v>
      </c>
      <c r="AF1789" s="2">
        <v>0</v>
      </c>
      <c r="AG1789" s="3">
        <f t="shared" si="195"/>
        <v>0</v>
      </c>
      <c r="AH1789" s="2" t="s">
        <v>50</v>
      </c>
      <c r="AI1789" s="3">
        <v>0</v>
      </c>
    </row>
    <row r="1790" spans="1:35" x14ac:dyDescent="0.3">
      <c r="A1790" s="2" t="s">
        <v>4760</v>
      </c>
      <c r="B1790" s="2" t="s">
        <v>641</v>
      </c>
      <c r="C1790" s="2" t="s">
        <v>322</v>
      </c>
      <c r="D1790" s="2" t="s">
        <v>38</v>
      </c>
      <c r="E1790" s="2">
        <v>2021</v>
      </c>
      <c r="F1790" s="2" t="s">
        <v>82</v>
      </c>
      <c r="G1790" s="2" t="s">
        <v>40</v>
      </c>
      <c r="H1790" s="2" t="s">
        <v>83</v>
      </c>
      <c r="I1790" s="2" t="s">
        <v>55</v>
      </c>
      <c r="J1790" s="2" t="s">
        <v>540</v>
      </c>
      <c r="K1790" s="3">
        <v>3347923.85</v>
      </c>
      <c r="L1790" s="3">
        <v>1878380.92</v>
      </c>
      <c r="M1790" s="3">
        <f t="shared" si="189"/>
        <v>1469542.9300000002</v>
      </c>
      <c r="N1790" s="3">
        <v>629302.37</v>
      </c>
      <c r="O1790" s="3">
        <f t="shared" si="190"/>
        <v>840240.56000000017</v>
      </c>
      <c r="P1790" s="3">
        <v>613055.84</v>
      </c>
      <c r="Q1790" s="4">
        <f t="shared" si="191"/>
        <v>0.43894156373956955</v>
      </c>
      <c r="R1790" s="4">
        <f t="shared" si="192"/>
        <v>0.18311522826303231</v>
      </c>
      <c r="S1790" s="3">
        <v>3458100.77</v>
      </c>
      <c r="T1790" s="3">
        <f t="shared" si="193"/>
        <v>-110176.91999999993</v>
      </c>
      <c r="U1790" s="4">
        <f t="shared" si="194"/>
        <v>-3.1860529038313691E-2</v>
      </c>
      <c r="V1790" s="2" t="s">
        <v>73</v>
      </c>
      <c r="W1790" s="2" t="s">
        <v>117</v>
      </c>
      <c r="X1790" s="2" t="s">
        <v>86</v>
      </c>
      <c r="Y1790" s="2">
        <v>0.92</v>
      </c>
      <c r="Z1790" s="2" t="s">
        <v>4761</v>
      </c>
      <c r="AA1790" s="2" t="s">
        <v>148</v>
      </c>
      <c r="AB1790" s="2" t="s">
        <v>100</v>
      </c>
      <c r="AC1790" s="2">
        <v>2.15</v>
      </c>
      <c r="AD1790" s="3">
        <v>0</v>
      </c>
      <c r="AE1790" s="5">
        <v>0</v>
      </c>
      <c r="AF1790" s="2">
        <v>0</v>
      </c>
      <c r="AG1790" s="3">
        <f t="shared" si="195"/>
        <v>0</v>
      </c>
      <c r="AH1790" s="2" t="s">
        <v>50</v>
      </c>
      <c r="AI1790" s="3">
        <v>0</v>
      </c>
    </row>
    <row r="1791" spans="1:35" x14ac:dyDescent="0.3">
      <c r="A1791" s="2" t="s">
        <v>4762</v>
      </c>
      <c r="B1791" s="2" t="s">
        <v>2070</v>
      </c>
      <c r="C1791" s="2" t="s">
        <v>122</v>
      </c>
      <c r="D1791" s="2" t="s">
        <v>104</v>
      </c>
      <c r="E1791" s="2">
        <v>2023</v>
      </c>
      <c r="F1791" s="2" t="s">
        <v>82</v>
      </c>
      <c r="G1791" s="2" t="s">
        <v>114</v>
      </c>
      <c r="H1791" s="2" t="s">
        <v>190</v>
      </c>
      <c r="I1791" s="2" t="s">
        <v>55</v>
      </c>
      <c r="J1791" s="2" t="s">
        <v>154</v>
      </c>
      <c r="K1791" s="3">
        <v>7245235.0199999996</v>
      </c>
      <c r="L1791" s="3">
        <v>3260150.27</v>
      </c>
      <c r="M1791" s="3">
        <f t="shared" si="189"/>
        <v>3985084.7499999995</v>
      </c>
      <c r="N1791" s="3">
        <v>764989.36</v>
      </c>
      <c r="O1791" s="3">
        <f t="shared" si="190"/>
        <v>3220095.3899999997</v>
      </c>
      <c r="P1791" s="3">
        <v>2339718.0299999998</v>
      </c>
      <c r="Q1791" s="4">
        <f t="shared" si="191"/>
        <v>0.55002836195091431</v>
      </c>
      <c r="R1791" s="4">
        <f t="shared" si="192"/>
        <v>0.32293197163947901</v>
      </c>
      <c r="S1791" s="3">
        <v>7313110.5899999999</v>
      </c>
      <c r="T1791" s="3">
        <f t="shared" si="193"/>
        <v>-67875.570000000298</v>
      </c>
      <c r="U1791" s="4">
        <f t="shared" si="194"/>
        <v>-9.2813542424496961E-3</v>
      </c>
      <c r="V1791" s="2" t="s">
        <v>85</v>
      </c>
      <c r="W1791" s="2" t="s">
        <v>207</v>
      </c>
      <c r="X1791" s="2" t="s">
        <v>192</v>
      </c>
      <c r="Y1791" s="2">
        <v>3.64</v>
      </c>
      <c r="Z1791" s="2" t="s">
        <v>4763</v>
      </c>
      <c r="AA1791" s="2" t="s">
        <v>48</v>
      </c>
      <c r="AB1791" s="2" t="s">
        <v>64</v>
      </c>
      <c r="AC1791" s="2">
        <v>1.31</v>
      </c>
      <c r="AD1791" s="3">
        <v>0</v>
      </c>
      <c r="AE1791" s="5">
        <v>0</v>
      </c>
      <c r="AF1791" s="2">
        <v>0</v>
      </c>
      <c r="AG1791" s="3">
        <f t="shared" si="195"/>
        <v>0</v>
      </c>
      <c r="AH1791" s="2" t="s">
        <v>50</v>
      </c>
      <c r="AI1791" s="3">
        <v>0</v>
      </c>
    </row>
    <row r="1792" spans="1:35" x14ac:dyDescent="0.3">
      <c r="A1792" s="2" t="s">
        <v>4764</v>
      </c>
      <c r="B1792" s="2" t="s">
        <v>2016</v>
      </c>
      <c r="C1792" s="2" t="s">
        <v>122</v>
      </c>
      <c r="D1792" s="2" t="s">
        <v>104</v>
      </c>
      <c r="E1792" s="2">
        <v>2023</v>
      </c>
      <c r="F1792" s="2" t="s">
        <v>39</v>
      </c>
      <c r="G1792" s="2" t="s">
        <v>56</v>
      </c>
      <c r="H1792" s="2" t="s">
        <v>177</v>
      </c>
      <c r="I1792" s="2" t="s">
        <v>178</v>
      </c>
      <c r="J1792" s="2" t="s">
        <v>342</v>
      </c>
      <c r="K1792" s="3">
        <v>3881319.55</v>
      </c>
      <c r="L1792" s="3">
        <v>1469609.13</v>
      </c>
      <c r="M1792" s="3">
        <f t="shared" si="189"/>
        <v>2411710.42</v>
      </c>
      <c r="N1792" s="3">
        <v>367984.42</v>
      </c>
      <c r="O1792" s="3">
        <f t="shared" si="190"/>
        <v>2043726</v>
      </c>
      <c r="P1792" s="3">
        <v>1558319.73</v>
      </c>
      <c r="Q1792" s="4">
        <f t="shared" si="191"/>
        <v>0.6213635308641362</v>
      </c>
      <c r="R1792" s="4">
        <f t="shared" si="192"/>
        <v>0.40149225280871298</v>
      </c>
      <c r="S1792" s="3">
        <v>3945215.9</v>
      </c>
      <c r="T1792" s="3">
        <f t="shared" si="193"/>
        <v>-63896.350000000093</v>
      </c>
      <c r="U1792" s="4">
        <f t="shared" si="194"/>
        <v>-1.6195907047824708E-2</v>
      </c>
      <c r="V1792" s="2" t="s">
        <v>107</v>
      </c>
      <c r="W1792" s="2" t="s">
        <v>60</v>
      </c>
      <c r="X1792" s="2" t="s">
        <v>180</v>
      </c>
      <c r="Y1792" s="2">
        <v>149.5</v>
      </c>
      <c r="Z1792" s="2" t="s">
        <v>4765</v>
      </c>
      <c r="AA1792" s="2" t="s">
        <v>224</v>
      </c>
      <c r="AB1792" s="2" t="s">
        <v>100</v>
      </c>
      <c r="AC1792" s="2">
        <v>1.49</v>
      </c>
      <c r="AD1792" s="3">
        <v>2449684.44</v>
      </c>
      <c r="AE1792" s="5">
        <v>6.23</v>
      </c>
      <c r="AF1792" s="2">
        <v>180</v>
      </c>
      <c r="AG1792" s="3">
        <f t="shared" si="195"/>
        <v>20977.461469297825</v>
      </c>
      <c r="AH1792" s="2" t="s">
        <v>50</v>
      </c>
      <c r="AI1792" s="3">
        <v>0</v>
      </c>
    </row>
    <row r="1793" spans="1:35" x14ac:dyDescent="0.3">
      <c r="A1793" s="2" t="s">
        <v>4766</v>
      </c>
      <c r="B1793" s="2" t="s">
        <v>4767</v>
      </c>
      <c r="C1793" s="2" t="s">
        <v>67</v>
      </c>
      <c r="D1793" s="2" t="s">
        <v>54</v>
      </c>
      <c r="E1793" s="2">
        <v>2022</v>
      </c>
      <c r="F1793" s="2" t="s">
        <v>92</v>
      </c>
      <c r="G1793" s="2" t="s">
        <v>93</v>
      </c>
      <c r="H1793" s="2" t="s">
        <v>159</v>
      </c>
      <c r="I1793" s="2" t="s">
        <v>58</v>
      </c>
      <c r="J1793" s="2" t="s">
        <v>240</v>
      </c>
      <c r="K1793" s="3">
        <v>5651668.4800000004</v>
      </c>
      <c r="L1793" s="3">
        <v>1703281.17</v>
      </c>
      <c r="M1793" s="3">
        <f t="shared" si="189"/>
        <v>3948387.3100000005</v>
      </c>
      <c r="N1793" s="3">
        <v>537283.44999999995</v>
      </c>
      <c r="O1793" s="3">
        <f t="shared" si="190"/>
        <v>3411103.8600000003</v>
      </c>
      <c r="P1793" s="3">
        <v>2598856.62</v>
      </c>
      <c r="Q1793" s="4">
        <f t="shared" si="191"/>
        <v>0.69862330459977728</v>
      </c>
      <c r="R1793" s="4">
        <f t="shared" si="192"/>
        <v>0.45983882975386409</v>
      </c>
      <c r="S1793" s="3">
        <v>4648730.17</v>
      </c>
      <c r="T1793" s="3">
        <f t="shared" si="193"/>
        <v>1002938.3100000005</v>
      </c>
      <c r="U1793" s="4">
        <f t="shared" si="194"/>
        <v>0.21574457396394778</v>
      </c>
      <c r="V1793" s="2" t="s">
        <v>133</v>
      </c>
      <c r="W1793" s="2" t="s">
        <v>117</v>
      </c>
      <c r="X1793" s="2" t="s">
        <v>160</v>
      </c>
      <c r="Y1793" s="2">
        <v>129.5</v>
      </c>
      <c r="Z1793" s="2" t="s">
        <v>4768</v>
      </c>
      <c r="AA1793" s="2" t="s">
        <v>109</v>
      </c>
      <c r="AB1793" s="2" t="s">
        <v>110</v>
      </c>
      <c r="AC1793" s="2">
        <v>3.09</v>
      </c>
      <c r="AD1793" s="3">
        <v>0</v>
      </c>
      <c r="AE1793" s="5">
        <v>0</v>
      </c>
      <c r="AF1793" s="2">
        <v>0</v>
      </c>
      <c r="AG1793" s="3">
        <f t="shared" si="195"/>
        <v>0</v>
      </c>
      <c r="AH1793" s="2" t="s">
        <v>50</v>
      </c>
      <c r="AI1793" s="3">
        <v>0</v>
      </c>
    </row>
    <row r="1794" spans="1:35" x14ac:dyDescent="0.3">
      <c r="A1794" s="2" t="s">
        <v>4769</v>
      </c>
      <c r="B1794" s="2" t="s">
        <v>1882</v>
      </c>
      <c r="C1794" s="2" t="s">
        <v>520</v>
      </c>
      <c r="D1794" s="2" t="s">
        <v>81</v>
      </c>
      <c r="E1794" s="2">
        <v>2021</v>
      </c>
      <c r="F1794" s="2" t="s">
        <v>68</v>
      </c>
      <c r="G1794" s="2" t="s">
        <v>40</v>
      </c>
      <c r="H1794" s="2" t="s">
        <v>83</v>
      </c>
      <c r="I1794" s="2" t="s">
        <v>58</v>
      </c>
      <c r="J1794" s="2" t="s">
        <v>240</v>
      </c>
      <c r="K1794" s="3">
        <v>789500.01</v>
      </c>
      <c r="L1794" s="3">
        <v>283262.96999999997</v>
      </c>
      <c r="M1794" s="3">
        <f t="shared" ref="M1794:M1857" si="196">K1794-L1794</f>
        <v>506237.04000000004</v>
      </c>
      <c r="N1794" s="3">
        <v>104288.85</v>
      </c>
      <c r="O1794" s="3">
        <f t="shared" ref="O1794:O1857" si="197">M1794-N1794</f>
        <v>401948.19000000006</v>
      </c>
      <c r="P1794" s="3">
        <v>318978.46000000002</v>
      </c>
      <c r="Q1794" s="4">
        <f t="shared" ref="Q1794:Q1857" si="198">IF(K1794&lt;&gt;0,M1794/K1794,0)</f>
        <v>0.64121220213790753</v>
      </c>
      <c r="R1794" s="4">
        <f t="shared" ref="R1794:R1857" si="199">IF(K1794&lt;&gt;0,P1794/K1794,0)</f>
        <v>0.40402591001867122</v>
      </c>
      <c r="S1794" s="3">
        <v>845451.38</v>
      </c>
      <c r="T1794" s="3">
        <f t="shared" ref="T1794:T1857" si="200">K1794-S1794</f>
        <v>-55951.369999999995</v>
      </c>
      <c r="U1794" s="4">
        <f t="shared" ref="U1794:U1857" si="201">IF(S1794&lt;&gt;0,T1794/S1794,0)</f>
        <v>-6.6179287565891726E-2</v>
      </c>
      <c r="V1794" s="2" t="s">
        <v>133</v>
      </c>
      <c r="W1794" s="2" t="s">
        <v>207</v>
      </c>
      <c r="X1794" s="2" t="s">
        <v>86</v>
      </c>
      <c r="Y1794" s="2">
        <v>0.92</v>
      </c>
      <c r="Z1794" s="2" t="s">
        <v>4770</v>
      </c>
      <c r="AA1794" s="2" t="s">
        <v>224</v>
      </c>
      <c r="AB1794" s="2" t="s">
        <v>100</v>
      </c>
      <c r="AC1794" s="2">
        <v>5.84</v>
      </c>
      <c r="AD1794" s="3">
        <v>0</v>
      </c>
      <c r="AE1794" s="5">
        <v>0</v>
      </c>
      <c r="AF1794" s="2">
        <v>0</v>
      </c>
      <c r="AG1794" s="3">
        <f t="shared" ref="AG1794:AG1857" si="202">IF(AD1794&gt;0,(AD1794*(AE1794/100/12)*(1+AE1794/100/12)^AF1794)/((1+AE1794/100/12)^AF1794-1),0)</f>
        <v>0</v>
      </c>
      <c r="AH1794" s="2" t="s">
        <v>50</v>
      </c>
      <c r="AI1794" s="3">
        <v>0</v>
      </c>
    </row>
    <row r="1795" spans="1:35" x14ac:dyDescent="0.3">
      <c r="A1795" s="2" t="s">
        <v>4771</v>
      </c>
      <c r="B1795" s="2" t="s">
        <v>4772</v>
      </c>
      <c r="C1795" s="2" t="s">
        <v>261</v>
      </c>
      <c r="D1795" s="2" t="s">
        <v>54</v>
      </c>
      <c r="E1795" s="2">
        <v>2024</v>
      </c>
      <c r="F1795" s="2" t="s">
        <v>105</v>
      </c>
      <c r="G1795" s="2" t="s">
        <v>56</v>
      </c>
      <c r="H1795" s="2" t="s">
        <v>177</v>
      </c>
      <c r="I1795" s="2" t="s">
        <v>131</v>
      </c>
      <c r="J1795" s="2" t="s">
        <v>235</v>
      </c>
      <c r="K1795" s="3">
        <v>1341664.8</v>
      </c>
      <c r="L1795" s="3">
        <v>727396.29</v>
      </c>
      <c r="M1795" s="3">
        <f t="shared" si="196"/>
        <v>614268.51</v>
      </c>
      <c r="N1795" s="3">
        <v>113625.3</v>
      </c>
      <c r="O1795" s="3">
        <f t="shared" si="197"/>
        <v>500643.21</v>
      </c>
      <c r="P1795" s="3">
        <v>365436.65</v>
      </c>
      <c r="Q1795" s="4">
        <f t="shared" si="198"/>
        <v>0.45784052022532007</v>
      </c>
      <c r="R1795" s="4">
        <f t="shared" si="199"/>
        <v>0.27237552181439062</v>
      </c>
      <c r="S1795" s="3">
        <v>1375685</v>
      </c>
      <c r="T1795" s="3">
        <f t="shared" si="200"/>
        <v>-34020.199999999953</v>
      </c>
      <c r="U1795" s="4">
        <f t="shared" si="201"/>
        <v>-2.4729643777463558E-2</v>
      </c>
      <c r="V1795" s="2" t="s">
        <v>73</v>
      </c>
      <c r="W1795" s="2" t="s">
        <v>117</v>
      </c>
      <c r="X1795" s="2" t="s">
        <v>180</v>
      </c>
      <c r="Y1795" s="2">
        <v>149.5</v>
      </c>
      <c r="Z1795" s="2" t="s">
        <v>4773</v>
      </c>
      <c r="AA1795" s="2" t="s">
        <v>141</v>
      </c>
      <c r="AB1795" s="2" t="s">
        <v>110</v>
      </c>
      <c r="AC1795" s="2">
        <v>9.08</v>
      </c>
      <c r="AD1795" s="3">
        <v>0</v>
      </c>
      <c r="AE1795" s="5">
        <v>0</v>
      </c>
      <c r="AF1795" s="2">
        <v>0</v>
      </c>
      <c r="AG1795" s="3">
        <f t="shared" si="202"/>
        <v>0</v>
      </c>
      <c r="AH1795" s="2" t="s">
        <v>50</v>
      </c>
      <c r="AI1795" s="3">
        <v>0</v>
      </c>
    </row>
    <row r="1796" spans="1:35" x14ac:dyDescent="0.3">
      <c r="A1796" s="2" t="s">
        <v>4774</v>
      </c>
      <c r="B1796" s="2" t="s">
        <v>1777</v>
      </c>
      <c r="C1796" s="2" t="s">
        <v>387</v>
      </c>
      <c r="D1796" s="2" t="s">
        <v>81</v>
      </c>
      <c r="E1796" s="2">
        <v>2020</v>
      </c>
      <c r="F1796" s="2" t="s">
        <v>68</v>
      </c>
      <c r="G1796" s="2" t="s">
        <v>69</v>
      </c>
      <c r="H1796" s="2" t="s">
        <v>272</v>
      </c>
      <c r="I1796" s="2" t="s">
        <v>131</v>
      </c>
      <c r="J1796" s="2" t="s">
        <v>491</v>
      </c>
      <c r="K1796" s="3">
        <v>9496734.8599999994</v>
      </c>
      <c r="L1796" s="3">
        <v>4113103.8</v>
      </c>
      <c r="M1796" s="3">
        <f t="shared" si="196"/>
        <v>5383631.0599999996</v>
      </c>
      <c r="N1796" s="3">
        <v>972486.79</v>
      </c>
      <c r="O1796" s="3">
        <f t="shared" si="197"/>
        <v>4411144.2699999996</v>
      </c>
      <c r="P1796" s="3">
        <v>3296968.28</v>
      </c>
      <c r="Q1796" s="4">
        <f t="shared" si="198"/>
        <v>0.566892846790502</v>
      </c>
      <c r="R1796" s="4">
        <f t="shared" si="199"/>
        <v>0.34716861411881095</v>
      </c>
      <c r="S1796" s="3">
        <v>7820195.3799999999</v>
      </c>
      <c r="T1796" s="3">
        <f t="shared" si="200"/>
        <v>1676539.4799999995</v>
      </c>
      <c r="U1796" s="4">
        <f t="shared" si="201"/>
        <v>0.21438588149443391</v>
      </c>
      <c r="V1796" s="2" t="s">
        <v>95</v>
      </c>
      <c r="W1796" s="2" t="s">
        <v>96</v>
      </c>
      <c r="X1796" s="2" t="s">
        <v>274</v>
      </c>
      <c r="Y1796" s="2">
        <v>1</v>
      </c>
      <c r="Z1796" s="2" t="s">
        <v>4775</v>
      </c>
      <c r="AA1796" s="2" t="s">
        <v>109</v>
      </c>
      <c r="AB1796" s="2" t="s">
        <v>149</v>
      </c>
      <c r="AC1796" s="2">
        <v>4.3899999999999997</v>
      </c>
      <c r="AD1796" s="3">
        <v>0</v>
      </c>
      <c r="AE1796" s="5">
        <v>0</v>
      </c>
      <c r="AF1796" s="2">
        <v>0</v>
      </c>
      <c r="AG1796" s="3">
        <f t="shared" si="202"/>
        <v>0</v>
      </c>
      <c r="AH1796" s="2" t="s">
        <v>50</v>
      </c>
      <c r="AI1796" s="3">
        <v>0</v>
      </c>
    </row>
    <row r="1797" spans="1:35" x14ac:dyDescent="0.3">
      <c r="A1797" s="2" t="s">
        <v>4776</v>
      </c>
      <c r="B1797" s="2" t="s">
        <v>4777</v>
      </c>
      <c r="C1797" s="2" t="s">
        <v>145</v>
      </c>
      <c r="D1797" s="2" t="s">
        <v>54</v>
      </c>
      <c r="E1797" s="2">
        <v>2024</v>
      </c>
      <c r="F1797" s="2" t="s">
        <v>58</v>
      </c>
      <c r="G1797" s="2" t="s">
        <v>93</v>
      </c>
      <c r="H1797" s="2" t="s">
        <v>159</v>
      </c>
      <c r="I1797" s="2" t="s">
        <v>71</v>
      </c>
      <c r="J1797" s="2" t="s">
        <v>72</v>
      </c>
      <c r="K1797" s="3">
        <v>3438271.81</v>
      </c>
      <c r="L1797" s="3">
        <v>1861401.6000000001</v>
      </c>
      <c r="M1797" s="3">
        <f t="shared" si="196"/>
        <v>1576870.21</v>
      </c>
      <c r="N1797" s="3">
        <v>331878.96999999997</v>
      </c>
      <c r="O1797" s="3">
        <f t="shared" si="197"/>
        <v>1244991.24</v>
      </c>
      <c r="P1797" s="3">
        <v>886339.44</v>
      </c>
      <c r="Q1797" s="4">
        <f t="shared" si="198"/>
        <v>0.45862290625591928</v>
      </c>
      <c r="R1797" s="4">
        <f t="shared" si="199"/>
        <v>0.25778632085518566</v>
      </c>
      <c r="S1797" s="3">
        <v>3486089.66</v>
      </c>
      <c r="T1797" s="3">
        <f t="shared" si="200"/>
        <v>-47817.850000000093</v>
      </c>
      <c r="U1797" s="4">
        <f t="shared" si="201"/>
        <v>-1.3716758507008707E-2</v>
      </c>
      <c r="V1797" s="2" t="s">
        <v>73</v>
      </c>
      <c r="W1797" s="2" t="s">
        <v>134</v>
      </c>
      <c r="X1797" s="2" t="s">
        <v>160</v>
      </c>
      <c r="Y1797" s="2">
        <v>129.5</v>
      </c>
      <c r="Z1797" s="2" t="s">
        <v>4778</v>
      </c>
      <c r="AA1797" s="2" t="s">
        <v>99</v>
      </c>
      <c r="AB1797" s="2" t="s">
        <v>306</v>
      </c>
      <c r="AC1797" s="2">
        <v>3.86</v>
      </c>
      <c r="AD1797" s="3">
        <v>0</v>
      </c>
      <c r="AE1797" s="5">
        <v>0</v>
      </c>
      <c r="AF1797" s="2">
        <v>0</v>
      </c>
      <c r="AG1797" s="3">
        <f t="shared" si="202"/>
        <v>0</v>
      </c>
      <c r="AH1797" s="2" t="s">
        <v>50</v>
      </c>
      <c r="AI1797" s="3">
        <v>0</v>
      </c>
    </row>
    <row r="1798" spans="1:35" x14ac:dyDescent="0.3">
      <c r="A1798" s="2" t="s">
        <v>4779</v>
      </c>
      <c r="B1798" s="2" t="s">
        <v>4780</v>
      </c>
      <c r="C1798" s="2" t="s">
        <v>932</v>
      </c>
      <c r="D1798" s="2" t="s">
        <v>81</v>
      </c>
      <c r="E1798" s="2">
        <v>2020</v>
      </c>
      <c r="F1798" s="2" t="s">
        <v>55</v>
      </c>
      <c r="G1798" s="2" t="s">
        <v>93</v>
      </c>
      <c r="H1798" s="2" t="s">
        <v>94</v>
      </c>
      <c r="I1798" s="2" t="s">
        <v>58</v>
      </c>
      <c r="J1798" s="2" t="s">
        <v>191</v>
      </c>
      <c r="K1798" s="3">
        <v>9419090.8100000005</v>
      </c>
      <c r="L1798" s="3">
        <v>3887910.96</v>
      </c>
      <c r="M1798" s="3">
        <f t="shared" si="196"/>
        <v>5531179.8500000006</v>
      </c>
      <c r="N1798" s="3">
        <v>2010588.22</v>
      </c>
      <c r="O1798" s="3">
        <f t="shared" si="197"/>
        <v>3520591.6300000008</v>
      </c>
      <c r="P1798" s="3">
        <v>2625737.9300000002</v>
      </c>
      <c r="Q1798" s="4">
        <f t="shared" si="198"/>
        <v>0.58723075948346226</v>
      </c>
      <c r="R1798" s="4">
        <f t="shared" si="199"/>
        <v>0.27876766271457148</v>
      </c>
      <c r="S1798" s="3">
        <v>8309440.0800000001</v>
      </c>
      <c r="T1798" s="3">
        <f t="shared" si="200"/>
        <v>1109650.7300000004</v>
      </c>
      <c r="U1798" s="4">
        <f t="shared" si="201"/>
        <v>0.13354097500153109</v>
      </c>
      <c r="V1798" s="2" t="s">
        <v>124</v>
      </c>
      <c r="W1798" s="2" t="s">
        <v>125</v>
      </c>
      <c r="X1798" s="2" t="s">
        <v>97</v>
      </c>
      <c r="Y1798" s="2">
        <v>1550</v>
      </c>
      <c r="Z1798" s="2" t="s">
        <v>4781</v>
      </c>
      <c r="AA1798" s="2" t="s">
        <v>141</v>
      </c>
      <c r="AB1798" s="2" t="s">
        <v>88</v>
      </c>
      <c r="AC1798" s="2">
        <v>3.86</v>
      </c>
      <c r="AD1798" s="3">
        <v>0</v>
      </c>
      <c r="AE1798" s="5">
        <v>0</v>
      </c>
      <c r="AF1798" s="2">
        <v>0</v>
      </c>
      <c r="AG1798" s="3">
        <f t="shared" si="202"/>
        <v>0</v>
      </c>
      <c r="AH1798" s="2" t="s">
        <v>50</v>
      </c>
      <c r="AI1798" s="3">
        <v>0</v>
      </c>
    </row>
    <row r="1799" spans="1:35" x14ac:dyDescent="0.3">
      <c r="A1799" s="2" t="s">
        <v>4782</v>
      </c>
      <c r="B1799" s="2" t="s">
        <v>4783</v>
      </c>
      <c r="C1799" s="2" t="s">
        <v>435</v>
      </c>
      <c r="D1799" s="2" t="s">
        <v>81</v>
      </c>
      <c r="E1799" s="2">
        <v>2021</v>
      </c>
      <c r="F1799" s="2" t="s">
        <v>55</v>
      </c>
      <c r="G1799" s="2" t="s">
        <v>114</v>
      </c>
      <c r="H1799" s="2" t="s">
        <v>234</v>
      </c>
      <c r="I1799" s="2" t="s">
        <v>55</v>
      </c>
      <c r="J1799" s="2" t="s">
        <v>540</v>
      </c>
      <c r="K1799" s="3">
        <v>4882409.04</v>
      </c>
      <c r="L1799" s="3">
        <v>1539937.01</v>
      </c>
      <c r="M1799" s="3">
        <f t="shared" si="196"/>
        <v>3342472.0300000003</v>
      </c>
      <c r="N1799" s="3">
        <v>569192.48</v>
      </c>
      <c r="O1799" s="3">
        <f t="shared" si="197"/>
        <v>2773279.5500000003</v>
      </c>
      <c r="P1799" s="3">
        <v>1951995.31</v>
      </c>
      <c r="Q1799" s="4">
        <f t="shared" si="198"/>
        <v>0.68459483886257921</v>
      </c>
      <c r="R1799" s="4">
        <f t="shared" si="199"/>
        <v>0.39980167454384363</v>
      </c>
      <c r="S1799" s="3">
        <v>4215014.6500000004</v>
      </c>
      <c r="T1799" s="3">
        <f t="shared" si="200"/>
        <v>667394.38999999966</v>
      </c>
      <c r="U1799" s="4">
        <f t="shared" si="201"/>
        <v>0.15833738324017441</v>
      </c>
      <c r="V1799" s="2" t="s">
        <v>44</v>
      </c>
      <c r="W1799" s="2" t="s">
        <v>207</v>
      </c>
      <c r="X1799" s="2" t="s">
        <v>236</v>
      </c>
      <c r="Y1799" s="2">
        <v>3.67</v>
      </c>
      <c r="Z1799" s="2" t="s">
        <v>4784</v>
      </c>
      <c r="AA1799" s="2" t="s">
        <v>48</v>
      </c>
      <c r="AB1799" s="2" t="s">
        <v>142</v>
      </c>
      <c r="AC1799" s="2">
        <v>7.27</v>
      </c>
      <c r="AD1799" s="3">
        <v>0</v>
      </c>
      <c r="AE1799" s="5">
        <v>0</v>
      </c>
      <c r="AF1799" s="2">
        <v>0</v>
      </c>
      <c r="AG1799" s="3">
        <f t="shared" si="202"/>
        <v>0</v>
      </c>
      <c r="AH1799" s="2" t="s">
        <v>230</v>
      </c>
      <c r="AI1799" s="3">
        <v>0</v>
      </c>
    </row>
    <row r="1800" spans="1:35" x14ac:dyDescent="0.3">
      <c r="A1800" s="2" t="s">
        <v>4785</v>
      </c>
      <c r="B1800" s="2" t="s">
        <v>4786</v>
      </c>
      <c r="C1800" s="2" t="s">
        <v>176</v>
      </c>
      <c r="D1800" s="2" t="s">
        <v>104</v>
      </c>
      <c r="E1800" s="2">
        <v>2020</v>
      </c>
      <c r="F1800" s="2" t="s">
        <v>82</v>
      </c>
      <c r="G1800" s="2" t="s">
        <v>56</v>
      </c>
      <c r="H1800" s="2" t="s">
        <v>262</v>
      </c>
      <c r="I1800" s="2" t="s">
        <v>58</v>
      </c>
      <c r="J1800" s="2" t="s">
        <v>106</v>
      </c>
      <c r="K1800" s="3">
        <v>6576285.7199999997</v>
      </c>
      <c r="L1800" s="3">
        <v>3334901.66</v>
      </c>
      <c r="M1800" s="3">
        <f t="shared" si="196"/>
        <v>3241384.0599999996</v>
      </c>
      <c r="N1800" s="3">
        <v>759012.37</v>
      </c>
      <c r="O1800" s="3">
        <f t="shared" si="197"/>
        <v>2482371.6899999995</v>
      </c>
      <c r="P1800" s="3">
        <v>1754167.5</v>
      </c>
      <c r="Q1800" s="4">
        <f t="shared" si="198"/>
        <v>0.49288978581666609</v>
      </c>
      <c r="R1800" s="4">
        <f t="shared" si="199"/>
        <v>0.26674137570774525</v>
      </c>
      <c r="S1800" s="3">
        <v>6858849.2999999998</v>
      </c>
      <c r="T1800" s="3">
        <f t="shared" si="200"/>
        <v>-282563.58000000007</v>
      </c>
      <c r="U1800" s="4">
        <f t="shared" si="201"/>
        <v>-4.1196936634837582E-2</v>
      </c>
      <c r="V1800" s="2" t="s">
        <v>124</v>
      </c>
      <c r="W1800" s="2" t="s">
        <v>117</v>
      </c>
      <c r="X1800" s="2" t="s">
        <v>264</v>
      </c>
      <c r="Y1800" s="2">
        <v>83.5</v>
      </c>
      <c r="Z1800" s="2" t="s">
        <v>4787</v>
      </c>
      <c r="AA1800" s="2" t="s">
        <v>76</v>
      </c>
      <c r="AB1800" s="2" t="s">
        <v>88</v>
      </c>
      <c r="AC1800" s="2">
        <v>6.85</v>
      </c>
      <c r="AD1800" s="3">
        <v>0</v>
      </c>
      <c r="AE1800" s="5">
        <v>0</v>
      </c>
      <c r="AF1800" s="2">
        <v>0</v>
      </c>
      <c r="AG1800" s="3">
        <f t="shared" si="202"/>
        <v>0</v>
      </c>
      <c r="AH1800" s="2" t="s">
        <v>50</v>
      </c>
      <c r="AI1800" s="3">
        <v>0</v>
      </c>
    </row>
    <row r="1801" spans="1:35" x14ac:dyDescent="0.3">
      <c r="A1801" s="2" t="s">
        <v>4788</v>
      </c>
      <c r="B1801" s="2" t="s">
        <v>4789</v>
      </c>
      <c r="C1801" s="2" t="s">
        <v>880</v>
      </c>
      <c r="D1801" s="2" t="s">
        <v>81</v>
      </c>
      <c r="E1801" s="2">
        <v>2024</v>
      </c>
      <c r="F1801" s="2" t="s">
        <v>58</v>
      </c>
      <c r="G1801" s="2" t="s">
        <v>114</v>
      </c>
      <c r="H1801" s="2" t="s">
        <v>115</v>
      </c>
      <c r="I1801" s="2" t="s">
        <v>42</v>
      </c>
      <c r="J1801" s="2" t="s">
        <v>43</v>
      </c>
      <c r="K1801" s="3">
        <v>1286231.51</v>
      </c>
      <c r="L1801" s="3">
        <v>474199.86</v>
      </c>
      <c r="M1801" s="3">
        <f t="shared" si="196"/>
        <v>812031.65</v>
      </c>
      <c r="N1801" s="3">
        <v>189655.04000000001</v>
      </c>
      <c r="O1801" s="3">
        <f t="shared" si="197"/>
        <v>622376.61</v>
      </c>
      <c r="P1801" s="3">
        <v>487639.61</v>
      </c>
      <c r="Q1801" s="4">
        <f t="shared" si="198"/>
        <v>0.63132619881159657</v>
      </c>
      <c r="R1801" s="4">
        <f t="shared" si="199"/>
        <v>0.3791227366214967</v>
      </c>
      <c r="S1801" s="3">
        <v>1132554.6200000001</v>
      </c>
      <c r="T1801" s="3">
        <f t="shared" si="200"/>
        <v>153676.8899999999</v>
      </c>
      <c r="U1801" s="4">
        <f t="shared" si="201"/>
        <v>0.13569048881721915</v>
      </c>
      <c r="V1801" s="2" t="s">
        <v>44</v>
      </c>
      <c r="W1801" s="2" t="s">
        <v>60</v>
      </c>
      <c r="X1801" s="2" t="s">
        <v>118</v>
      </c>
      <c r="Y1801" s="2">
        <v>3.75</v>
      </c>
      <c r="Z1801" s="2" t="s">
        <v>4790</v>
      </c>
      <c r="AA1801" s="2" t="s">
        <v>109</v>
      </c>
      <c r="AB1801" s="2" t="s">
        <v>142</v>
      </c>
      <c r="AC1801" s="2">
        <v>9.16</v>
      </c>
      <c r="AD1801" s="3">
        <v>0</v>
      </c>
      <c r="AE1801" s="5">
        <v>0</v>
      </c>
      <c r="AF1801" s="2">
        <v>0</v>
      </c>
      <c r="AG1801" s="3">
        <f t="shared" si="202"/>
        <v>0</v>
      </c>
      <c r="AH1801" s="2" t="s">
        <v>50</v>
      </c>
      <c r="AI1801" s="3">
        <v>0</v>
      </c>
    </row>
    <row r="1802" spans="1:35" x14ac:dyDescent="0.3">
      <c r="A1802" s="2" t="s">
        <v>4791</v>
      </c>
      <c r="B1802" s="2" t="s">
        <v>308</v>
      </c>
      <c r="C1802" s="2" t="s">
        <v>253</v>
      </c>
      <c r="D1802" s="2" t="s">
        <v>54</v>
      </c>
      <c r="E1802" s="2">
        <v>2020</v>
      </c>
      <c r="F1802" s="2" t="s">
        <v>39</v>
      </c>
      <c r="G1802" s="2" t="s">
        <v>40</v>
      </c>
      <c r="H1802" s="2" t="s">
        <v>171</v>
      </c>
      <c r="I1802" s="2" t="s">
        <v>58</v>
      </c>
      <c r="J1802" s="2" t="s">
        <v>106</v>
      </c>
      <c r="K1802" s="3">
        <v>7279495.1500000004</v>
      </c>
      <c r="L1802" s="3">
        <v>2038268.06</v>
      </c>
      <c r="M1802" s="3">
        <f t="shared" si="196"/>
        <v>5241227.09</v>
      </c>
      <c r="N1802" s="3">
        <v>751103.25</v>
      </c>
      <c r="O1802" s="3">
        <f t="shared" si="197"/>
        <v>4490123.84</v>
      </c>
      <c r="P1802" s="3">
        <v>3234148.12</v>
      </c>
      <c r="Q1802" s="4">
        <f t="shared" si="198"/>
        <v>0.71999870622896145</v>
      </c>
      <c r="R1802" s="4">
        <f t="shared" si="199"/>
        <v>0.44428192523763133</v>
      </c>
      <c r="S1802" s="3">
        <v>6677967.3499999996</v>
      </c>
      <c r="T1802" s="3">
        <f t="shared" si="200"/>
        <v>601527.80000000075</v>
      </c>
      <c r="U1802" s="4">
        <f t="shared" si="201"/>
        <v>9.0076481131642669E-2</v>
      </c>
      <c r="V1802" s="2" t="s">
        <v>85</v>
      </c>
      <c r="W1802" s="2" t="s">
        <v>207</v>
      </c>
      <c r="X1802" s="2" t="s">
        <v>86</v>
      </c>
      <c r="Y1802" s="2">
        <v>0.92</v>
      </c>
      <c r="Z1802" s="2" t="s">
        <v>4792</v>
      </c>
      <c r="AA1802" s="2" t="s">
        <v>141</v>
      </c>
      <c r="AB1802" s="2" t="s">
        <v>306</v>
      </c>
      <c r="AC1802" s="2">
        <v>4.74</v>
      </c>
      <c r="AD1802" s="3">
        <v>0</v>
      </c>
      <c r="AE1802" s="5">
        <v>0</v>
      </c>
      <c r="AF1802" s="2">
        <v>0</v>
      </c>
      <c r="AG1802" s="3">
        <f t="shared" si="202"/>
        <v>0</v>
      </c>
      <c r="AH1802" s="2" t="s">
        <v>50</v>
      </c>
      <c r="AI1802" s="3">
        <v>0</v>
      </c>
    </row>
    <row r="1803" spans="1:35" x14ac:dyDescent="0.3">
      <c r="A1803" s="2" t="s">
        <v>4793</v>
      </c>
      <c r="B1803" s="2" t="s">
        <v>2812</v>
      </c>
      <c r="C1803" s="2" t="s">
        <v>403</v>
      </c>
      <c r="D1803" s="2" t="s">
        <v>54</v>
      </c>
      <c r="E1803" s="2">
        <v>2021</v>
      </c>
      <c r="F1803" s="2" t="s">
        <v>105</v>
      </c>
      <c r="G1803" s="2" t="s">
        <v>114</v>
      </c>
      <c r="H1803" s="2" t="s">
        <v>234</v>
      </c>
      <c r="I1803" s="2" t="s">
        <v>55</v>
      </c>
      <c r="J1803" s="2" t="s">
        <v>84</v>
      </c>
      <c r="K1803" s="3">
        <v>9211723.1500000004</v>
      </c>
      <c r="L1803" s="3">
        <v>4331772.3600000003</v>
      </c>
      <c r="M1803" s="3">
        <f t="shared" si="196"/>
        <v>4879950.79</v>
      </c>
      <c r="N1803" s="3">
        <v>1235578.5900000001</v>
      </c>
      <c r="O1803" s="3">
        <f t="shared" si="197"/>
        <v>3644372.2</v>
      </c>
      <c r="P1803" s="3">
        <v>2622850.44</v>
      </c>
      <c r="Q1803" s="4">
        <f t="shared" si="198"/>
        <v>0.52975439128345925</v>
      </c>
      <c r="R1803" s="4">
        <f t="shared" si="199"/>
        <v>0.2847296208636057</v>
      </c>
      <c r="S1803" s="3">
        <v>9148832.3900000006</v>
      </c>
      <c r="T1803" s="3">
        <f t="shared" si="200"/>
        <v>62890.759999999776</v>
      </c>
      <c r="U1803" s="4">
        <f t="shared" si="201"/>
        <v>6.8741843023314778E-3</v>
      </c>
      <c r="V1803" s="2" t="s">
        <v>107</v>
      </c>
      <c r="W1803" s="2" t="s">
        <v>96</v>
      </c>
      <c r="X1803" s="2" t="s">
        <v>236</v>
      </c>
      <c r="Y1803" s="2">
        <v>3.67</v>
      </c>
      <c r="Z1803" s="2" t="s">
        <v>4794</v>
      </c>
      <c r="AA1803" s="2" t="s">
        <v>63</v>
      </c>
      <c r="AB1803" s="2" t="s">
        <v>77</v>
      </c>
      <c r="AC1803" s="2">
        <v>8.08</v>
      </c>
      <c r="AD1803" s="3">
        <v>0</v>
      </c>
      <c r="AE1803" s="5">
        <v>0</v>
      </c>
      <c r="AF1803" s="2">
        <v>0</v>
      </c>
      <c r="AG1803" s="3">
        <f t="shared" si="202"/>
        <v>0</v>
      </c>
      <c r="AH1803" s="2" t="s">
        <v>50</v>
      </c>
      <c r="AI1803" s="3">
        <v>0</v>
      </c>
    </row>
    <row r="1804" spans="1:35" x14ac:dyDescent="0.3">
      <c r="A1804" s="2" t="s">
        <v>4795</v>
      </c>
      <c r="B1804" s="2" t="s">
        <v>1012</v>
      </c>
      <c r="C1804" s="2" t="s">
        <v>185</v>
      </c>
      <c r="D1804" s="2" t="s">
        <v>104</v>
      </c>
      <c r="E1804" s="2">
        <v>2024</v>
      </c>
      <c r="F1804" s="2" t="s">
        <v>105</v>
      </c>
      <c r="G1804" s="2" t="s">
        <v>56</v>
      </c>
      <c r="H1804" s="2" t="s">
        <v>153</v>
      </c>
      <c r="I1804" s="2" t="s">
        <v>58</v>
      </c>
      <c r="J1804" s="2" t="s">
        <v>106</v>
      </c>
      <c r="K1804" s="3">
        <v>7776088.04</v>
      </c>
      <c r="L1804" s="3">
        <v>3807549.5</v>
      </c>
      <c r="M1804" s="3">
        <f t="shared" si="196"/>
        <v>3968538.54</v>
      </c>
      <c r="N1804" s="3">
        <v>1568965.48</v>
      </c>
      <c r="O1804" s="3">
        <f t="shared" si="197"/>
        <v>2399573.06</v>
      </c>
      <c r="P1804" s="3">
        <v>1781675.45</v>
      </c>
      <c r="Q1804" s="4">
        <f t="shared" si="198"/>
        <v>0.51035154432227858</v>
      </c>
      <c r="R1804" s="4">
        <f t="shared" si="199"/>
        <v>0.22912233514269728</v>
      </c>
      <c r="S1804" s="3">
        <v>9240397.0999999996</v>
      </c>
      <c r="T1804" s="3">
        <f t="shared" si="200"/>
        <v>-1464309.0599999996</v>
      </c>
      <c r="U1804" s="4">
        <f t="shared" si="201"/>
        <v>-0.15846819613412497</v>
      </c>
      <c r="V1804" s="2" t="s">
        <v>85</v>
      </c>
      <c r="W1804" s="2" t="s">
        <v>207</v>
      </c>
      <c r="X1804" s="2" t="s">
        <v>155</v>
      </c>
      <c r="Y1804" s="2">
        <v>7.24</v>
      </c>
      <c r="Z1804" s="2" t="s">
        <v>4402</v>
      </c>
      <c r="AA1804" s="2" t="s">
        <v>99</v>
      </c>
      <c r="AB1804" s="2" t="s">
        <v>77</v>
      </c>
      <c r="AC1804" s="2">
        <v>7.88</v>
      </c>
      <c r="AD1804" s="3">
        <v>0</v>
      </c>
      <c r="AE1804" s="5">
        <v>0</v>
      </c>
      <c r="AF1804" s="2">
        <v>0</v>
      </c>
      <c r="AG1804" s="3">
        <f t="shared" si="202"/>
        <v>0</v>
      </c>
      <c r="AH1804" s="2" t="s">
        <v>50</v>
      </c>
      <c r="AI1804" s="3">
        <v>0</v>
      </c>
    </row>
    <row r="1805" spans="1:35" x14ac:dyDescent="0.3">
      <c r="A1805" s="2" t="s">
        <v>4796</v>
      </c>
      <c r="B1805" s="2" t="s">
        <v>1498</v>
      </c>
      <c r="C1805" s="2" t="s">
        <v>648</v>
      </c>
      <c r="D1805" s="2" t="s">
        <v>104</v>
      </c>
      <c r="E1805" s="2">
        <v>2021</v>
      </c>
      <c r="F1805" s="2" t="s">
        <v>58</v>
      </c>
      <c r="G1805" s="2" t="s">
        <v>114</v>
      </c>
      <c r="H1805" s="2" t="s">
        <v>190</v>
      </c>
      <c r="I1805" s="2" t="s">
        <v>42</v>
      </c>
      <c r="J1805" s="2" t="s">
        <v>422</v>
      </c>
      <c r="K1805" s="3">
        <v>7651316</v>
      </c>
      <c r="L1805" s="3">
        <v>3554693.33</v>
      </c>
      <c r="M1805" s="3">
        <f t="shared" si="196"/>
        <v>4096622.67</v>
      </c>
      <c r="N1805" s="3">
        <v>874702.06</v>
      </c>
      <c r="O1805" s="3">
        <f t="shared" si="197"/>
        <v>3221920.61</v>
      </c>
      <c r="P1805" s="3">
        <v>2512990.6800000002</v>
      </c>
      <c r="Q1805" s="4">
        <f t="shared" si="198"/>
        <v>0.53541412614509709</v>
      </c>
      <c r="R1805" s="4">
        <f t="shared" si="199"/>
        <v>0.32843901362850525</v>
      </c>
      <c r="S1805" s="3">
        <v>8024645.2400000002</v>
      </c>
      <c r="T1805" s="3">
        <f t="shared" si="200"/>
        <v>-373329.24000000022</v>
      </c>
      <c r="U1805" s="4">
        <f t="shared" si="201"/>
        <v>-4.6522834198213132E-2</v>
      </c>
      <c r="V1805" s="2" t="s">
        <v>73</v>
      </c>
      <c r="W1805" s="2" t="s">
        <v>117</v>
      </c>
      <c r="X1805" s="2" t="s">
        <v>192</v>
      </c>
      <c r="Y1805" s="2">
        <v>3.64</v>
      </c>
      <c r="Z1805" s="2" t="s">
        <v>4617</v>
      </c>
      <c r="AA1805" s="2" t="s">
        <v>141</v>
      </c>
      <c r="AB1805" s="2" t="s">
        <v>77</v>
      </c>
      <c r="AC1805" s="2">
        <v>9.42</v>
      </c>
      <c r="AD1805" s="3">
        <v>0</v>
      </c>
      <c r="AE1805" s="5">
        <v>0</v>
      </c>
      <c r="AF1805" s="2">
        <v>0</v>
      </c>
      <c r="AG1805" s="3">
        <f t="shared" si="202"/>
        <v>0</v>
      </c>
      <c r="AH1805" s="2" t="s">
        <v>50</v>
      </c>
      <c r="AI1805" s="3">
        <v>0</v>
      </c>
    </row>
    <row r="1806" spans="1:35" x14ac:dyDescent="0.3">
      <c r="A1806" s="2" t="s">
        <v>4797</v>
      </c>
      <c r="B1806" s="2" t="s">
        <v>4562</v>
      </c>
      <c r="C1806" s="2" t="s">
        <v>189</v>
      </c>
      <c r="D1806" s="2" t="s">
        <v>54</v>
      </c>
      <c r="E1806" s="2">
        <v>2020</v>
      </c>
      <c r="F1806" s="2" t="s">
        <v>105</v>
      </c>
      <c r="G1806" s="2" t="s">
        <v>40</v>
      </c>
      <c r="H1806" s="2" t="s">
        <v>41</v>
      </c>
      <c r="I1806" s="2" t="s">
        <v>178</v>
      </c>
      <c r="J1806" s="2" t="s">
        <v>342</v>
      </c>
      <c r="K1806" s="3">
        <v>2112182.69</v>
      </c>
      <c r="L1806" s="3">
        <v>622801.78</v>
      </c>
      <c r="M1806" s="3">
        <f t="shared" si="196"/>
        <v>1489380.91</v>
      </c>
      <c r="N1806" s="3">
        <v>169003.65</v>
      </c>
      <c r="O1806" s="3">
        <f t="shared" si="197"/>
        <v>1320377.26</v>
      </c>
      <c r="P1806" s="3">
        <v>1017223.89</v>
      </c>
      <c r="Q1806" s="4">
        <f t="shared" si="198"/>
        <v>0.70513829937693506</v>
      </c>
      <c r="R1806" s="4">
        <f t="shared" si="199"/>
        <v>0.48159844071063762</v>
      </c>
      <c r="S1806" s="3">
        <v>2422736.58</v>
      </c>
      <c r="T1806" s="3">
        <f t="shared" si="200"/>
        <v>-310553.89000000013</v>
      </c>
      <c r="U1806" s="4">
        <f t="shared" si="201"/>
        <v>-0.1281831019367364</v>
      </c>
      <c r="V1806" s="2" t="s">
        <v>107</v>
      </c>
      <c r="W1806" s="2" t="s">
        <v>207</v>
      </c>
      <c r="X1806" s="2" t="s">
        <v>46</v>
      </c>
      <c r="Y1806" s="2">
        <v>0.89</v>
      </c>
      <c r="Z1806" s="2" t="s">
        <v>4798</v>
      </c>
      <c r="AA1806" s="2" t="s">
        <v>63</v>
      </c>
      <c r="AB1806" s="2" t="s">
        <v>64</v>
      </c>
      <c r="AC1806" s="2">
        <v>5.73</v>
      </c>
      <c r="AD1806" s="3">
        <v>2588467.2400000002</v>
      </c>
      <c r="AE1806" s="5">
        <v>11.78</v>
      </c>
      <c r="AF1806" s="2">
        <v>120</v>
      </c>
      <c r="AG1806" s="3">
        <f t="shared" si="202"/>
        <v>36808.533288868974</v>
      </c>
      <c r="AH1806" s="2" t="s">
        <v>50</v>
      </c>
      <c r="AI1806" s="3">
        <v>0</v>
      </c>
    </row>
    <row r="1807" spans="1:35" x14ac:dyDescent="0.3">
      <c r="A1807" s="2" t="s">
        <v>4799</v>
      </c>
      <c r="B1807" s="2" t="s">
        <v>4800</v>
      </c>
      <c r="C1807" s="2" t="s">
        <v>932</v>
      </c>
      <c r="D1807" s="2" t="s">
        <v>81</v>
      </c>
      <c r="E1807" s="2">
        <v>2020</v>
      </c>
      <c r="F1807" s="2" t="s">
        <v>92</v>
      </c>
      <c r="G1807" s="2" t="s">
        <v>93</v>
      </c>
      <c r="H1807" s="2" t="s">
        <v>159</v>
      </c>
      <c r="I1807" s="2" t="s">
        <v>131</v>
      </c>
      <c r="J1807" s="2" t="s">
        <v>235</v>
      </c>
      <c r="K1807" s="3">
        <v>9106754.5199999996</v>
      </c>
      <c r="L1807" s="3">
        <v>4166634.43</v>
      </c>
      <c r="M1807" s="3">
        <f t="shared" si="196"/>
        <v>4940120.09</v>
      </c>
      <c r="N1807" s="3">
        <v>1332303.3999999999</v>
      </c>
      <c r="O1807" s="3">
        <f t="shared" si="197"/>
        <v>3607816.69</v>
      </c>
      <c r="P1807" s="3">
        <v>2718143.54</v>
      </c>
      <c r="Q1807" s="4">
        <f t="shared" si="198"/>
        <v>0.54246769023483021</v>
      </c>
      <c r="R1807" s="4">
        <f t="shared" si="199"/>
        <v>0.29847554735668885</v>
      </c>
      <c r="S1807" s="3">
        <v>8922518.7899999991</v>
      </c>
      <c r="T1807" s="3">
        <f t="shared" si="200"/>
        <v>184235.73000000045</v>
      </c>
      <c r="U1807" s="4">
        <f t="shared" si="201"/>
        <v>2.0648399217324649E-2</v>
      </c>
      <c r="V1807" s="2" t="s">
        <v>73</v>
      </c>
      <c r="W1807" s="2" t="s">
        <v>96</v>
      </c>
      <c r="X1807" s="2" t="s">
        <v>160</v>
      </c>
      <c r="Y1807" s="2">
        <v>129.5</v>
      </c>
      <c r="Z1807" s="2" t="s">
        <v>4801</v>
      </c>
      <c r="AA1807" s="2" t="s">
        <v>63</v>
      </c>
      <c r="AB1807" s="2" t="s">
        <v>100</v>
      </c>
      <c r="AC1807" s="2">
        <v>7.44</v>
      </c>
      <c r="AD1807" s="3">
        <v>0</v>
      </c>
      <c r="AE1807" s="5">
        <v>0</v>
      </c>
      <c r="AF1807" s="2">
        <v>0</v>
      </c>
      <c r="AG1807" s="3">
        <f t="shared" si="202"/>
        <v>0</v>
      </c>
      <c r="AH1807" s="2" t="s">
        <v>50</v>
      </c>
      <c r="AI1807" s="3">
        <v>0</v>
      </c>
    </row>
    <row r="1808" spans="1:35" x14ac:dyDescent="0.3">
      <c r="A1808" s="2" t="s">
        <v>4802</v>
      </c>
      <c r="B1808" s="2" t="s">
        <v>4803</v>
      </c>
      <c r="C1808" s="2" t="s">
        <v>456</v>
      </c>
      <c r="D1808" s="2" t="s">
        <v>54</v>
      </c>
      <c r="E1808" s="2">
        <v>2023</v>
      </c>
      <c r="F1808" s="2" t="s">
        <v>58</v>
      </c>
      <c r="G1808" s="2" t="s">
        <v>69</v>
      </c>
      <c r="H1808" s="2" t="s">
        <v>165</v>
      </c>
      <c r="I1808" s="2" t="s">
        <v>39</v>
      </c>
      <c r="J1808" s="2" t="s">
        <v>566</v>
      </c>
      <c r="K1808" s="3">
        <v>8172981.7400000002</v>
      </c>
      <c r="L1808" s="3">
        <v>4621382.2</v>
      </c>
      <c r="M1808" s="3">
        <f t="shared" si="196"/>
        <v>3551599.54</v>
      </c>
      <c r="N1808" s="3">
        <v>1121491.5</v>
      </c>
      <c r="O1808" s="3">
        <f t="shared" si="197"/>
        <v>2430108.04</v>
      </c>
      <c r="P1808" s="3">
        <v>1932747.88</v>
      </c>
      <c r="Q1808" s="4">
        <f t="shared" si="198"/>
        <v>0.43455371038183671</v>
      </c>
      <c r="R1808" s="4">
        <f t="shared" si="199"/>
        <v>0.23648014170162576</v>
      </c>
      <c r="S1808" s="3">
        <v>9658235.2599999998</v>
      </c>
      <c r="T1808" s="3">
        <f t="shared" si="200"/>
        <v>-1485253.5199999996</v>
      </c>
      <c r="U1808" s="4">
        <f t="shared" si="201"/>
        <v>-0.15378104591749192</v>
      </c>
      <c r="V1808" s="2" t="s">
        <v>85</v>
      </c>
      <c r="W1808" s="2" t="s">
        <v>60</v>
      </c>
      <c r="X1808" s="2" t="s">
        <v>167</v>
      </c>
      <c r="Y1808" s="2">
        <v>17.2</v>
      </c>
      <c r="Z1808" s="2" t="s">
        <v>4804</v>
      </c>
      <c r="AA1808" s="2" t="s">
        <v>224</v>
      </c>
      <c r="AB1808" s="2" t="s">
        <v>88</v>
      </c>
      <c r="AC1808" s="2">
        <v>3.66</v>
      </c>
      <c r="AD1808" s="3">
        <v>0</v>
      </c>
      <c r="AE1808" s="5">
        <v>0</v>
      </c>
      <c r="AF1808" s="2">
        <v>0</v>
      </c>
      <c r="AG1808" s="3">
        <f t="shared" si="202"/>
        <v>0</v>
      </c>
      <c r="AH1808" s="2" t="s">
        <v>50</v>
      </c>
      <c r="AI1808" s="3">
        <v>0</v>
      </c>
    </row>
    <row r="1809" spans="1:35" x14ac:dyDescent="0.3">
      <c r="A1809" s="2" t="s">
        <v>4805</v>
      </c>
      <c r="B1809" s="2" t="s">
        <v>3507</v>
      </c>
      <c r="C1809" s="2" t="s">
        <v>456</v>
      </c>
      <c r="D1809" s="2" t="s">
        <v>54</v>
      </c>
      <c r="E1809" s="2">
        <v>2023</v>
      </c>
      <c r="F1809" s="2" t="s">
        <v>92</v>
      </c>
      <c r="G1809" s="2" t="s">
        <v>114</v>
      </c>
      <c r="H1809" s="2" t="s">
        <v>190</v>
      </c>
      <c r="I1809" s="2" t="s">
        <v>58</v>
      </c>
      <c r="J1809" s="2" t="s">
        <v>106</v>
      </c>
      <c r="K1809" s="3">
        <v>2141916.2200000002</v>
      </c>
      <c r="L1809" s="3">
        <v>887915.33</v>
      </c>
      <c r="M1809" s="3">
        <f t="shared" si="196"/>
        <v>1254000.8900000001</v>
      </c>
      <c r="N1809" s="3">
        <v>448532.33</v>
      </c>
      <c r="O1809" s="3">
        <f t="shared" si="197"/>
        <v>805468.56</v>
      </c>
      <c r="P1809" s="3">
        <v>603405</v>
      </c>
      <c r="Q1809" s="4">
        <f t="shared" si="198"/>
        <v>0.5854574881551623</v>
      </c>
      <c r="R1809" s="4">
        <f t="shared" si="199"/>
        <v>0.28171269929502657</v>
      </c>
      <c r="S1809" s="3">
        <v>1836059.81</v>
      </c>
      <c r="T1809" s="3">
        <f t="shared" si="200"/>
        <v>305856.41000000015</v>
      </c>
      <c r="U1809" s="4">
        <f t="shared" si="201"/>
        <v>0.16658303195471619</v>
      </c>
      <c r="V1809" s="2" t="s">
        <v>73</v>
      </c>
      <c r="W1809" s="2" t="s">
        <v>134</v>
      </c>
      <c r="X1809" s="2" t="s">
        <v>192</v>
      </c>
      <c r="Y1809" s="2">
        <v>3.64</v>
      </c>
      <c r="Z1809" s="2" t="s">
        <v>4806</v>
      </c>
      <c r="AA1809" s="2" t="s">
        <v>148</v>
      </c>
      <c r="AB1809" s="2" t="s">
        <v>306</v>
      </c>
      <c r="AC1809" s="2">
        <v>5.99</v>
      </c>
      <c r="AD1809" s="3">
        <v>0</v>
      </c>
      <c r="AE1809" s="5">
        <v>0</v>
      </c>
      <c r="AF1809" s="2">
        <v>0</v>
      </c>
      <c r="AG1809" s="3">
        <f t="shared" si="202"/>
        <v>0</v>
      </c>
      <c r="AH1809" s="2" t="s">
        <v>50</v>
      </c>
      <c r="AI1809" s="3">
        <v>0</v>
      </c>
    </row>
    <row r="1810" spans="1:35" x14ac:dyDescent="0.3">
      <c r="A1810" s="2" t="s">
        <v>4807</v>
      </c>
      <c r="B1810" s="2" t="s">
        <v>4808</v>
      </c>
      <c r="C1810" s="2" t="s">
        <v>322</v>
      </c>
      <c r="D1810" s="2" t="s">
        <v>38</v>
      </c>
      <c r="E1810" s="2">
        <v>2021</v>
      </c>
      <c r="F1810" s="2" t="s">
        <v>92</v>
      </c>
      <c r="G1810" s="2" t="s">
        <v>40</v>
      </c>
      <c r="H1810" s="2" t="s">
        <v>171</v>
      </c>
      <c r="I1810" s="2" t="s">
        <v>58</v>
      </c>
      <c r="J1810" s="2" t="s">
        <v>191</v>
      </c>
      <c r="K1810" s="3">
        <v>5215191.2</v>
      </c>
      <c r="L1810" s="3">
        <v>2258803.08</v>
      </c>
      <c r="M1810" s="3">
        <f t="shared" si="196"/>
        <v>2956388.12</v>
      </c>
      <c r="N1810" s="3">
        <v>488370.61</v>
      </c>
      <c r="O1810" s="3">
        <f t="shared" si="197"/>
        <v>2468017.5100000002</v>
      </c>
      <c r="P1810" s="3">
        <v>1850068.78</v>
      </c>
      <c r="Q1810" s="4">
        <f t="shared" si="198"/>
        <v>0.56688010211399342</v>
      </c>
      <c r="R1810" s="4">
        <f t="shared" si="199"/>
        <v>0.3547461078704075</v>
      </c>
      <c r="S1810" s="3">
        <v>5869298.1299999999</v>
      </c>
      <c r="T1810" s="3">
        <f t="shared" si="200"/>
        <v>-654106.9299999997</v>
      </c>
      <c r="U1810" s="4">
        <f t="shared" si="201"/>
        <v>-0.11144551111769811</v>
      </c>
      <c r="V1810" s="2" t="s">
        <v>44</v>
      </c>
      <c r="W1810" s="2" t="s">
        <v>60</v>
      </c>
      <c r="X1810" s="2" t="s">
        <v>86</v>
      </c>
      <c r="Y1810" s="2">
        <v>0.92</v>
      </c>
      <c r="Z1810" s="2" t="s">
        <v>4809</v>
      </c>
      <c r="AA1810" s="2" t="s">
        <v>48</v>
      </c>
      <c r="AB1810" s="2" t="s">
        <v>77</v>
      </c>
      <c r="AC1810" s="2">
        <v>1.63</v>
      </c>
      <c r="AD1810" s="3">
        <v>0</v>
      </c>
      <c r="AE1810" s="5">
        <v>0</v>
      </c>
      <c r="AF1810" s="2">
        <v>0</v>
      </c>
      <c r="AG1810" s="3">
        <f t="shared" si="202"/>
        <v>0</v>
      </c>
      <c r="AH1810" s="2" t="s">
        <v>50</v>
      </c>
      <c r="AI1810" s="3">
        <v>0</v>
      </c>
    </row>
    <row r="1811" spans="1:35" x14ac:dyDescent="0.3">
      <c r="A1811" s="2" t="s">
        <v>4810</v>
      </c>
      <c r="B1811" s="2" t="s">
        <v>1868</v>
      </c>
      <c r="C1811" s="2" t="s">
        <v>956</v>
      </c>
      <c r="D1811" s="2" t="s">
        <v>104</v>
      </c>
      <c r="E1811" s="2">
        <v>2022</v>
      </c>
      <c r="F1811" s="2" t="s">
        <v>39</v>
      </c>
      <c r="G1811" s="2" t="s">
        <v>69</v>
      </c>
      <c r="H1811" s="2" t="s">
        <v>272</v>
      </c>
      <c r="I1811" s="2" t="s">
        <v>55</v>
      </c>
      <c r="J1811" s="2" t="s">
        <v>84</v>
      </c>
      <c r="K1811" s="3">
        <v>7758852.4400000004</v>
      </c>
      <c r="L1811" s="3">
        <v>3241987.96</v>
      </c>
      <c r="M1811" s="3">
        <f t="shared" si="196"/>
        <v>4516864.4800000004</v>
      </c>
      <c r="N1811" s="3">
        <v>1280882.21</v>
      </c>
      <c r="O1811" s="3">
        <f t="shared" si="197"/>
        <v>3235982.2700000005</v>
      </c>
      <c r="P1811" s="3">
        <v>2341167.7200000002</v>
      </c>
      <c r="Q1811" s="4">
        <f t="shared" si="198"/>
        <v>0.58215625505567681</v>
      </c>
      <c r="R1811" s="4">
        <f t="shared" si="199"/>
        <v>0.30174149310152365</v>
      </c>
      <c r="S1811" s="3">
        <v>6956511.9500000002</v>
      </c>
      <c r="T1811" s="3">
        <f t="shared" si="200"/>
        <v>802340.49000000022</v>
      </c>
      <c r="U1811" s="4">
        <f t="shared" si="201"/>
        <v>0.11533660773773273</v>
      </c>
      <c r="V1811" s="2" t="s">
        <v>44</v>
      </c>
      <c r="W1811" s="2" t="s">
        <v>117</v>
      </c>
      <c r="X1811" s="2" t="s">
        <v>274</v>
      </c>
      <c r="Y1811" s="2">
        <v>1</v>
      </c>
      <c r="Z1811" s="2" t="s">
        <v>4811</v>
      </c>
      <c r="AA1811" s="2" t="s">
        <v>99</v>
      </c>
      <c r="AB1811" s="2" t="s">
        <v>49</v>
      </c>
      <c r="AC1811" s="2">
        <v>1.21</v>
      </c>
      <c r="AD1811" s="3">
        <v>0</v>
      </c>
      <c r="AE1811" s="5">
        <v>0</v>
      </c>
      <c r="AF1811" s="2">
        <v>0</v>
      </c>
      <c r="AG1811" s="3">
        <f t="shared" si="202"/>
        <v>0</v>
      </c>
      <c r="AH1811" s="2" t="s">
        <v>50</v>
      </c>
      <c r="AI1811" s="3">
        <v>0</v>
      </c>
    </row>
    <row r="1812" spans="1:35" x14ac:dyDescent="0.3">
      <c r="A1812" s="2" t="s">
        <v>4812</v>
      </c>
      <c r="B1812" s="2" t="s">
        <v>2544</v>
      </c>
      <c r="C1812" s="2" t="s">
        <v>227</v>
      </c>
      <c r="D1812" s="2" t="s">
        <v>104</v>
      </c>
      <c r="E1812" s="2">
        <v>2023</v>
      </c>
      <c r="F1812" s="2" t="s">
        <v>55</v>
      </c>
      <c r="G1812" s="2" t="s">
        <v>93</v>
      </c>
      <c r="H1812" s="2" t="s">
        <v>94</v>
      </c>
      <c r="I1812" s="2" t="s">
        <v>55</v>
      </c>
      <c r="J1812" s="2" t="s">
        <v>84</v>
      </c>
      <c r="K1812" s="3">
        <v>5362308.4400000004</v>
      </c>
      <c r="L1812" s="3">
        <v>1832764.32</v>
      </c>
      <c r="M1812" s="3">
        <f t="shared" si="196"/>
        <v>3529544.12</v>
      </c>
      <c r="N1812" s="3">
        <v>1077709.2</v>
      </c>
      <c r="O1812" s="3">
        <f t="shared" si="197"/>
        <v>2451834.92</v>
      </c>
      <c r="P1812" s="3">
        <v>1812051.72</v>
      </c>
      <c r="Q1812" s="4">
        <f t="shared" si="198"/>
        <v>0.6582135584875084</v>
      </c>
      <c r="R1812" s="4">
        <f t="shared" si="199"/>
        <v>0.33792381402066457</v>
      </c>
      <c r="S1812" s="3">
        <v>5069497.0199999996</v>
      </c>
      <c r="T1812" s="3">
        <f t="shared" si="200"/>
        <v>292811.42000000086</v>
      </c>
      <c r="U1812" s="4">
        <f t="shared" si="201"/>
        <v>5.7759461904171486E-2</v>
      </c>
      <c r="V1812" s="2" t="s">
        <v>124</v>
      </c>
      <c r="W1812" s="2" t="s">
        <v>96</v>
      </c>
      <c r="X1812" s="2" t="s">
        <v>97</v>
      </c>
      <c r="Y1812" s="2">
        <v>1550</v>
      </c>
      <c r="Z1812" s="2" t="s">
        <v>4813</v>
      </c>
      <c r="AA1812" s="2" t="s">
        <v>148</v>
      </c>
      <c r="AB1812" s="2" t="s">
        <v>88</v>
      </c>
      <c r="AC1812" s="2">
        <v>4.7699999999999996</v>
      </c>
      <c r="AD1812" s="3">
        <v>0</v>
      </c>
      <c r="AE1812" s="5">
        <v>0</v>
      </c>
      <c r="AF1812" s="2">
        <v>0</v>
      </c>
      <c r="AG1812" s="3">
        <f t="shared" si="202"/>
        <v>0</v>
      </c>
      <c r="AH1812" s="2" t="s">
        <v>50</v>
      </c>
      <c r="AI1812" s="3">
        <v>0</v>
      </c>
    </row>
    <row r="1813" spans="1:35" x14ac:dyDescent="0.3">
      <c r="A1813" s="2" t="s">
        <v>4814</v>
      </c>
      <c r="B1813" s="2" t="s">
        <v>613</v>
      </c>
      <c r="C1813" s="2" t="s">
        <v>407</v>
      </c>
      <c r="D1813" s="2" t="s">
        <v>38</v>
      </c>
      <c r="E1813" s="2">
        <v>2020</v>
      </c>
      <c r="F1813" s="2" t="s">
        <v>68</v>
      </c>
      <c r="G1813" s="2" t="s">
        <v>114</v>
      </c>
      <c r="H1813" s="2" t="s">
        <v>190</v>
      </c>
      <c r="I1813" s="2" t="s">
        <v>178</v>
      </c>
      <c r="J1813" s="2" t="s">
        <v>206</v>
      </c>
      <c r="K1813" s="3">
        <v>865658.44</v>
      </c>
      <c r="L1813" s="3">
        <v>358516.97</v>
      </c>
      <c r="M1813" s="3">
        <f t="shared" si="196"/>
        <v>507141.47</v>
      </c>
      <c r="N1813" s="3">
        <v>120979.07</v>
      </c>
      <c r="O1813" s="3">
        <f t="shared" si="197"/>
        <v>386162.39999999997</v>
      </c>
      <c r="P1813" s="3">
        <v>279603.52</v>
      </c>
      <c r="Q1813" s="4">
        <f t="shared" si="198"/>
        <v>0.58584477036924631</v>
      </c>
      <c r="R1813" s="4">
        <f t="shared" si="199"/>
        <v>0.32299519889160905</v>
      </c>
      <c r="S1813" s="3">
        <v>1007600.41</v>
      </c>
      <c r="T1813" s="3">
        <f t="shared" si="200"/>
        <v>-141941.97000000009</v>
      </c>
      <c r="U1813" s="4">
        <f t="shared" si="201"/>
        <v>-0.14087129043546151</v>
      </c>
      <c r="V1813" s="2" t="s">
        <v>107</v>
      </c>
      <c r="W1813" s="2" t="s">
        <v>60</v>
      </c>
      <c r="X1813" s="2" t="s">
        <v>192</v>
      </c>
      <c r="Y1813" s="2">
        <v>3.64</v>
      </c>
      <c r="Z1813" s="2" t="s">
        <v>3087</v>
      </c>
      <c r="AA1813" s="2" t="s">
        <v>109</v>
      </c>
      <c r="AB1813" s="2" t="s">
        <v>306</v>
      </c>
      <c r="AC1813" s="2">
        <v>9.9499999999999993</v>
      </c>
      <c r="AD1813" s="3">
        <v>4080036.98</v>
      </c>
      <c r="AE1813" s="5">
        <v>15.01</v>
      </c>
      <c r="AF1813" s="2">
        <v>24</v>
      </c>
      <c r="AG1813" s="3">
        <f t="shared" si="202"/>
        <v>197846.70247392679</v>
      </c>
      <c r="AH1813" s="2" t="s">
        <v>50</v>
      </c>
      <c r="AI1813" s="3">
        <v>0</v>
      </c>
    </row>
    <row r="1814" spans="1:35" x14ac:dyDescent="0.3">
      <c r="A1814" s="2" t="s">
        <v>4815</v>
      </c>
      <c r="B1814" s="2" t="s">
        <v>1898</v>
      </c>
      <c r="C1814" s="2" t="s">
        <v>67</v>
      </c>
      <c r="D1814" s="2" t="s">
        <v>54</v>
      </c>
      <c r="E1814" s="2">
        <v>2022</v>
      </c>
      <c r="F1814" s="2" t="s">
        <v>39</v>
      </c>
      <c r="G1814" s="2" t="s">
        <v>56</v>
      </c>
      <c r="H1814" s="2" t="s">
        <v>57</v>
      </c>
      <c r="I1814" s="2" t="s">
        <v>71</v>
      </c>
      <c r="J1814" s="2" t="s">
        <v>72</v>
      </c>
      <c r="K1814" s="3">
        <v>1812344.77</v>
      </c>
      <c r="L1814" s="3">
        <v>961841.38</v>
      </c>
      <c r="M1814" s="3">
        <f t="shared" si="196"/>
        <v>850503.39</v>
      </c>
      <c r="N1814" s="3">
        <v>155370.04999999999</v>
      </c>
      <c r="O1814" s="3">
        <f t="shared" si="197"/>
        <v>695133.34000000008</v>
      </c>
      <c r="P1814" s="3">
        <v>532975.59</v>
      </c>
      <c r="Q1814" s="4">
        <f t="shared" si="198"/>
        <v>0.46928344103092484</v>
      </c>
      <c r="R1814" s="4">
        <f t="shared" si="199"/>
        <v>0.29408068421771644</v>
      </c>
      <c r="S1814" s="3">
        <v>1949755.54</v>
      </c>
      <c r="T1814" s="3">
        <f t="shared" si="200"/>
        <v>-137410.77000000002</v>
      </c>
      <c r="U1814" s="4">
        <f t="shared" si="201"/>
        <v>-7.0475896686001988E-2</v>
      </c>
      <c r="V1814" s="2" t="s">
        <v>73</v>
      </c>
      <c r="W1814" s="2" t="s">
        <v>134</v>
      </c>
      <c r="X1814" s="2" t="s">
        <v>61</v>
      </c>
      <c r="Y1814" s="2">
        <v>1.53</v>
      </c>
      <c r="Z1814" s="2" t="s">
        <v>4816</v>
      </c>
      <c r="AA1814" s="2" t="s">
        <v>224</v>
      </c>
      <c r="AB1814" s="2" t="s">
        <v>306</v>
      </c>
      <c r="AC1814" s="2">
        <v>1.72</v>
      </c>
      <c r="AD1814" s="3">
        <v>0</v>
      </c>
      <c r="AE1814" s="5">
        <v>0</v>
      </c>
      <c r="AF1814" s="2">
        <v>0</v>
      </c>
      <c r="AG1814" s="3">
        <f t="shared" si="202"/>
        <v>0</v>
      </c>
      <c r="AH1814" s="2" t="s">
        <v>50</v>
      </c>
      <c r="AI1814" s="3">
        <v>0</v>
      </c>
    </row>
    <row r="1815" spans="1:35" x14ac:dyDescent="0.3">
      <c r="A1815" s="2" t="s">
        <v>4817</v>
      </c>
      <c r="B1815" s="2" t="s">
        <v>2139</v>
      </c>
      <c r="C1815" s="2" t="s">
        <v>130</v>
      </c>
      <c r="D1815" s="2" t="s">
        <v>104</v>
      </c>
      <c r="E1815" s="2">
        <v>2022</v>
      </c>
      <c r="F1815" s="2" t="s">
        <v>105</v>
      </c>
      <c r="G1815" s="2" t="s">
        <v>114</v>
      </c>
      <c r="H1815" s="2" t="s">
        <v>190</v>
      </c>
      <c r="I1815" s="2" t="s">
        <v>71</v>
      </c>
      <c r="J1815" s="2" t="s">
        <v>72</v>
      </c>
      <c r="K1815" s="3">
        <v>3681432.02</v>
      </c>
      <c r="L1815" s="3">
        <v>1760260.31</v>
      </c>
      <c r="M1815" s="3">
        <f t="shared" si="196"/>
        <v>1921171.71</v>
      </c>
      <c r="N1815" s="3">
        <v>408080.85</v>
      </c>
      <c r="O1815" s="3">
        <f t="shared" si="197"/>
        <v>1513090.8599999999</v>
      </c>
      <c r="P1815" s="3">
        <v>1154633.07</v>
      </c>
      <c r="Q1815" s="4">
        <f t="shared" si="198"/>
        <v>0.52185445760315841</v>
      </c>
      <c r="R1815" s="4">
        <f t="shared" si="199"/>
        <v>0.31363693903004625</v>
      </c>
      <c r="S1815" s="3">
        <v>4005425.97</v>
      </c>
      <c r="T1815" s="3">
        <f t="shared" si="200"/>
        <v>-323993.95000000019</v>
      </c>
      <c r="U1815" s="4">
        <f t="shared" si="201"/>
        <v>-8.0888762500334055E-2</v>
      </c>
      <c r="V1815" s="2" t="s">
        <v>44</v>
      </c>
      <c r="W1815" s="2" t="s">
        <v>45</v>
      </c>
      <c r="X1815" s="2" t="s">
        <v>192</v>
      </c>
      <c r="Y1815" s="2">
        <v>3.64</v>
      </c>
      <c r="Z1815" s="2" t="s">
        <v>4818</v>
      </c>
      <c r="AA1815" s="2" t="s">
        <v>48</v>
      </c>
      <c r="AB1815" s="2" t="s">
        <v>306</v>
      </c>
      <c r="AC1815" s="2">
        <v>3.67</v>
      </c>
      <c r="AD1815" s="3">
        <v>0</v>
      </c>
      <c r="AE1815" s="5">
        <v>0</v>
      </c>
      <c r="AF1815" s="2">
        <v>0</v>
      </c>
      <c r="AG1815" s="3">
        <f t="shared" si="202"/>
        <v>0</v>
      </c>
      <c r="AH1815" s="2" t="s">
        <v>50</v>
      </c>
      <c r="AI1815" s="3">
        <v>0</v>
      </c>
    </row>
    <row r="1816" spans="1:35" x14ac:dyDescent="0.3">
      <c r="A1816" s="2" t="s">
        <v>4819</v>
      </c>
      <c r="B1816" s="2" t="s">
        <v>52</v>
      </c>
      <c r="C1816" s="2" t="s">
        <v>53</v>
      </c>
      <c r="D1816" s="2" t="s">
        <v>54</v>
      </c>
      <c r="E1816" s="2">
        <v>2021</v>
      </c>
      <c r="F1816" s="2" t="s">
        <v>68</v>
      </c>
      <c r="G1816" s="2" t="s">
        <v>56</v>
      </c>
      <c r="H1816" s="2" t="s">
        <v>262</v>
      </c>
      <c r="I1816" s="2" t="s">
        <v>39</v>
      </c>
      <c r="J1816" s="2" t="s">
        <v>566</v>
      </c>
      <c r="K1816" s="3">
        <v>5244859.33</v>
      </c>
      <c r="L1816" s="3">
        <v>1839418.31</v>
      </c>
      <c r="M1816" s="3">
        <f t="shared" si="196"/>
        <v>3405441.02</v>
      </c>
      <c r="N1816" s="3">
        <v>571859.73</v>
      </c>
      <c r="O1816" s="3">
        <f t="shared" si="197"/>
        <v>2833581.29</v>
      </c>
      <c r="P1816" s="3">
        <v>2053132.19</v>
      </c>
      <c r="Q1816" s="4">
        <f t="shared" si="198"/>
        <v>0.64929120224850723</v>
      </c>
      <c r="R1816" s="4">
        <f t="shared" si="199"/>
        <v>0.39145610221733057</v>
      </c>
      <c r="S1816" s="3">
        <v>5080184.91</v>
      </c>
      <c r="T1816" s="3">
        <f t="shared" si="200"/>
        <v>164674.41999999993</v>
      </c>
      <c r="U1816" s="4">
        <f t="shared" si="201"/>
        <v>3.2415044514590298E-2</v>
      </c>
      <c r="V1816" s="2" t="s">
        <v>124</v>
      </c>
      <c r="W1816" s="2" t="s">
        <v>45</v>
      </c>
      <c r="X1816" s="2" t="s">
        <v>264</v>
      </c>
      <c r="Y1816" s="2">
        <v>83.5</v>
      </c>
      <c r="Z1816" s="2" t="s">
        <v>4336</v>
      </c>
      <c r="AA1816" s="2" t="s">
        <v>76</v>
      </c>
      <c r="AB1816" s="2" t="s">
        <v>77</v>
      </c>
      <c r="AC1816" s="2">
        <v>9.7200000000000006</v>
      </c>
      <c r="AD1816" s="3">
        <v>0</v>
      </c>
      <c r="AE1816" s="5">
        <v>0</v>
      </c>
      <c r="AF1816" s="2">
        <v>0</v>
      </c>
      <c r="AG1816" s="3">
        <f t="shared" si="202"/>
        <v>0</v>
      </c>
      <c r="AH1816" s="2" t="s">
        <v>50</v>
      </c>
      <c r="AI1816" s="3">
        <v>0</v>
      </c>
    </row>
    <row r="1817" spans="1:35" x14ac:dyDescent="0.3">
      <c r="A1817" s="2" t="s">
        <v>4820</v>
      </c>
      <c r="B1817" s="2" t="s">
        <v>4821</v>
      </c>
      <c r="C1817" s="2" t="s">
        <v>520</v>
      </c>
      <c r="D1817" s="2" t="s">
        <v>81</v>
      </c>
      <c r="E1817" s="2">
        <v>2021</v>
      </c>
      <c r="F1817" s="2" t="s">
        <v>82</v>
      </c>
      <c r="G1817" s="2" t="s">
        <v>56</v>
      </c>
      <c r="H1817" s="2" t="s">
        <v>262</v>
      </c>
      <c r="I1817" s="2" t="s">
        <v>58</v>
      </c>
      <c r="J1817" s="2" t="s">
        <v>106</v>
      </c>
      <c r="K1817" s="3">
        <v>2068142.71</v>
      </c>
      <c r="L1817" s="3">
        <v>938199.17</v>
      </c>
      <c r="M1817" s="3">
        <f t="shared" si="196"/>
        <v>1129943.54</v>
      </c>
      <c r="N1817" s="3">
        <v>174693.32</v>
      </c>
      <c r="O1817" s="3">
        <f t="shared" si="197"/>
        <v>955250.22</v>
      </c>
      <c r="P1817" s="3">
        <v>720227.19</v>
      </c>
      <c r="Q1817" s="4">
        <f t="shared" si="198"/>
        <v>0.54635665833718028</v>
      </c>
      <c r="R1817" s="4">
        <f t="shared" si="199"/>
        <v>0.3482483034258308</v>
      </c>
      <c r="S1817" s="3">
        <v>1873147.75</v>
      </c>
      <c r="T1817" s="3">
        <f t="shared" si="200"/>
        <v>194994.95999999996</v>
      </c>
      <c r="U1817" s="4">
        <f t="shared" si="201"/>
        <v>0.10410014906725856</v>
      </c>
      <c r="V1817" s="2" t="s">
        <v>124</v>
      </c>
      <c r="W1817" s="2" t="s">
        <v>117</v>
      </c>
      <c r="X1817" s="2" t="s">
        <v>264</v>
      </c>
      <c r="Y1817" s="2">
        <v>83.5</v>
      </c>
      <c r="Z1817" s="2" t="s">
        <v>4822</v>
      </c>
      <c r="AA1817" s="2" t="s">
        <v>109</v>
      </c>
      <c r="AB1817" s="2" t="s">
        <v>149</v>
      </c>
      <c r="AC1817" s="2">
        <v>7.43</v>
      </c>
      <c r="AD1817" s="3">
        <v>0</v>
      </c>
      <c r="AE1817" s="5">
        <v>0</v>
      </c>
      <c r="AF1817" s="2">
        <v>0</v>
      </c>
      <c r="AG1817" s="3">
        <f t="shared" si="202"/>
        <v>0</v>
      </c>
      <c r="AH1817" s="2" t="s">
        <v>50</v>
      </c>
      <c r="AI1817" s="3">
        <v>0</v>
      </c>
    </row>
    <row r="1818" spans="1:35" x14ac:dyDescent="0.3">
      <c r="A1818" s="2" t="s">
        <v>4823</v>
      </c>
      <c r="B1818" s="2" t="s">
        <v>4824</v>
      </c>
      <c r="C1818" s="2" t="s">
        <v>407</v>
      </c>
      <c r="D1818" s="2" t="s">
        <v>38</v>
      </c>
      <c r="E1818" s="2">
        <v>2020</v>
      </c>
      <c r="F1818" s="2" t="s">
        <v>58</v>
      </c>
      <c r="G1818" s="2" t="s">
        <v>93</v>
      </c>
      <c r="H1818" s="2" t="s">
        <v>94</v>
      </c>
      <c r="I1818" s="2" t="s">
        <v>131</v>
      </c>
      <c r="J1818" s="2" t="s">
        <v>544</v>
      </c>
      <c r="K1818" s="3">
        <v>5246315.82</v>
      </c>
      <c r="L1818" s="3">
        <v>2539235.98</v>
      </c>
      <c r="M1818" s="3">
        <f t="shared" si="196"/>
        <v>2707079.8400000003</v>
      </c>
      <c r="N1818" s="3">
        <v>1125721.6299999999</v>
      </c>
      <c r="O1818" s="3">
        <f t="shared" si="197"/>
        <v>1581358.2100000004</v>
      </c>
      <c r="P1818" s="3">
        <v>1193626.25</v>
      </c>
      <c r="Q1818" s="4">
        <f t="shared" si="198"/>
        <v>0.51599635494303886</v>
      </c>
      <c r="R1818" s="4">
        <f t="shared" si="199"/>
        <v>0.2275170407106753</v>
      </c>
      <c r="S1818" s="3">
        <v>6147902.2699999996</v>
      </c>
      <c r="T1818" s="3">
        <f t="shared" si="200"/>
        <v>-901586.44999999925</v>
      </c>
      <c r="U1818" s="4">
        <f t="shared" si="201"/>
        <v>-0.14664944405500435</v>
      </c>
      <c r="V1818" s="2" t="s">
        <v>124</v>
      </c>
      <c r="W1818" s="2" t="s">
        <v>207</v>
      </c>
      <c r="X1818" s="2" t="s">
        <v>97</v>
      </c>
      <c r="Y1818" s="2">
        <v>1550</v>
      </c>
      <c r="Z1818" s="2" t="s">
        <v>4825</v>
      </c>
      <c r="AA1818" s="2" t="s">
        <v>141</v>
      </c>
      <c r="AB1818" s="2" t="s">
        <v>209</v>
      </c>
      <c r="AC1818" s="2">
        <v>1.72</v>
      </c>
      <c r="AD1818" s="3">
        <v>0</v>
      </c>
      <c r="AE1818" s="5">
        <v>0</v>
      </c>
      <c r="AF1818" s="2">
        <v>0</v>
      </c>
      <c r="AG1818" s="3">
        <f t="shared" si="202"/>
        <v>0</v>
      </c>
      <c r="AH1818" s="2" t="s">
        <v>50</v>
      </c>
      <c r="AI1818" s="3">
        <v>0</v>
      </c>
    </row>
    <row r="1819" spans="1:35" x14ac:dyDescent="0.3">
      <c r="A1819" s="2" t="s">
        <v>4826</v>
      </c>
      <c r="B1819" s="2" t="s">
        <v>684</v>
      </c>
      <c r="C1819" s="2" t="s">
        <v>176</v>
      </c>
      <c r="D1819" s="2" t="s">
        <v>104</v>
      </c>
      <c r="E1819" s="2">
        <v>2020</v>
      </c>
      <c r="F1819" s="2" t="s">
        <v>39</v>
      </c>
      <c r="G1819" s="2" t="s">
        <v>69</v>
      </c>
      <c r="H1819" s="2" t="s">
        <v>70</v>
      </c>
      <c r="I1819" s="2" t="s">
        <v>39</v>
      </c>
      <c r="J1819" s="2" t="s">
        <v>566</v>
      </c>
      <c r="K1819" s="3">
        <v>9448405.4800000004</v>
      </c>
      <c r="L1819" s="3">
        <v>5069865.78</v>
      </c>
      <c r="M1819" s="3">
        <f t="shared" si="196"/>
        <v>4378539.7</v>
      </c>
      <c r="N1819" s="3">
        <v>1147339.51</v>
      </c>
      <c r="O1819" s="3">
        <f t="shared" si="197"/>
        <v>3231200.1900000004</v>
      </c>
      <c r="P1819" s="3">
        <v>2456913.4500000002</v>
      </c>
      <c r="Q1819" s="4">
        <f t="shared" si="198"/>
        <v>0.46341572758158128</v>
      </c>
      <c r="R1819" s="4">
        <f t="shared" si="199"/>
        <v>0.26003471751934171</v>
      </c>
      <c r="S1819" s="3">
        <v>10937077.58</v>
      </c>
      <c r="T1819" s="3">
        <f t="shared" si="200"/>
        <v>-1488672.0999999996</v>
      </c>
      <c r="U1819" s="4">
        <f t="shared" si="201"/>
        <v>-0.13611242026135464</v>
      </c>
      <c r="V1819" s="2" t="s">
        <v>95</v>
      </c>
      <c r="W1819" s="2" t="s">
        <v>96</v>
      </c>
      <c r="X1819" s="2" t="s">
        <v>74</v>
      </c>
      <c r="Y1819" s="2">
        <v>1.36</v>
      </c>
      <c r="Z1819" s="2" t="s">
        <v>4827</v>
      </c>
      <c r="AA1819" s="2" t="s">
        <v>76</v>
      </c>
      <c r="AB1819" s="2" t="s">
        <v>64</v>
      </c>
      <c r="AC1819" s="2">
        <v>2.35</v>
      </c>
      <c r="AD1819" s="3">
        <v>0</v>
      </c>
      <c r="AE1819" s="5">
        <v>0</v>
      </c>
      <c r="AF1819" s="2">
        <v>0</v>
      </c>
      <c r="AG1819" s="3">
        <f t="shared" si="202"/>
        <v>0</v>
      </c>
      <c r="AH1819" s="2" t="s">
        <v>50</v>
      </c>
      <c r="AI1819" s="3">
        <v>0</v>
      </c>
    </row>
    <row r="1820" spans="1:35" x14ac:dyDescent="0.3">
      <c r="A1820" s="2" t="s">
        <v>4828</v>
      </c>
      <c r="B1820" s="2" t="s">
        <v>4829</v>
      </c>
      <c r="C1820" s="2" t="s">
        <v>292</v>
      </c>
      <c r="D1820" s="2" t="s">
        <v>81</v>
      </c>
      <c r="E1820" s="2">
        <v>2022</v>
      </c>
      <c r="F1820" s="2" t="s">
        <v>58</v>
      </c>
      <c r="G1820" s="2" t="s">
        <v>69</v>
      </c>
      <c r="H1820" s="2" t="s">
        <v>272</v>
      </c>
      <c r="I1820" s="2" t="s">
        <v>42</v>
      </c>
      <c r="J1820" s="2" t="s">
        <v>43</v>
      </c>
      <c r="K1820" s="3">
        <v>8204901.3300000001</v>
      </c>
      <c r="L1820" s="3">
        <v>2562709.96</v>
      </c>
      <c r="M1820" s="3">
        <f t="shared" si="196"/>
        <v>5642191.3700000001</v>
      </c>
      <c r="N1820" s="3">
        <v>927063.22</v>
      </c>
      <c r="O1820" s="3">
        <f t="shared" si="197"/>
        <v>4715128.1500000004</v>
      </c>
      <c r="P1820" s="3">
        <v>3606637.25</v>
      </c>
      <c r="Q1820" s="4">
        <f t="shared" si="198"/>
        <v>0.6876610873271769</v>
      </c>
      <c r="R1820" s="4">
        <f t="shared" si="199"/>
        <v>0.43957106916238808</v>
      </c>
      <c r="S1820" s="3">
        <v>9278353.6899999995</v>
      </c>
      <c r="T1820" s="3">
        <f t="shared" si="200"/>
        <v>-1073452.3599999994</v>
      </c>
      <c r="U1820" s="4">
        <f t="shared" si="201"/>
        <v>-0.11569427032695921</v>
      </c>
      <c r="V1820" s="2" t="s">
        <v>85</v>
      </c>
      <c r="W1820" s="2" t="s">
        <v>60</v>
      </c>
      <c r="X1820" s="2" t="s">
        <v>274</v>
      </c>
      <c r="Y1820" s="2">
        <v>1</v>
      </c>
      <c r="Z1820" s="2" t="s">
        <v>4023</v>
      </c>
      <c r="AA1820" s="2" t="s">
        <v>148</v>
      </c>
      <c r="AB1820" s="2" t="s">
        <v>110</v>
      </c>
      <c r="AC1820" s="2">
        <v>1.76</v>
      </c>
      <c r="AD1820" s="3">
        <v>0</v>
      </c>
      <c r="AE1820" s="5">
        <v>0</v>
      </c>
      <c r="AF1820" s="2">
        <v>0</v>
      </c>
      <c r="AG1820" s="3">
        <f t="shared" si="202"/>
        <v>0</v>
      </c>
      <c r="AH1820" s="2" t="s">
        <v>50</v>
      </c>
      <c r="AI1820" s="3">
        <v>0</v>
      </c>
    </row>
    <row r="1821" spans="1:35" x14ac:dyDescent="0.3">
      <c r="A1821" s="2" t="s">
        <v>4830</v>
      </c>
      <c r="B1821" s="2" t="s">
        <v>3567</v>
      </c>
      <c r="C1821" s="2" t="s">
        <v>249</v>
      </c>
      <c r="D1821" s="2" t="s">
        <v>104</v>
      </c>
      <c r="E1821" s="2">
        <v>2023</v>
      </c>
      <c r="F1821" s="2" t="s">
        <v>58</v>
      </c>
      <c r="G1821" s="2" t="s">
        <v>40</v>
      </c>
      <c r="H1821" s="2" t="s">
        <v>171</v>
      </c>
      <c r="I1821" s="2" t="s">
        <v>42</v>
      </c>
      <c r="J1821" s="2" t="s">
        <v>43</v>
      </c>
      <c r="K1821" s="3">
        <v>4898491.12</v>
      </c>
      <c r="L1821" s="3">
        <v>2692083.1</v>
      </c>
      <c r="M1821" s="3">
        <f t="shared" si="196"/>
        <v>2206408.02</v>
      </c>
      <c r="N1821" s="3">
        <v>505525.85</v>
      </c>
      <c r="O1821" s="3">
        <f t="shared" si="197"/>
        <v>1700882.17</v>
      </c>
      <c r="P1821" s="3">
        <v>1357218.49</v>
      </c>
      <c r="Q1821" s="4">
        <f t="shared" si="198"/>
        <v>0.45042605282910059</v>
      </c>
      <c r="R1821" s="4">
        <f t="shared" si="199"/>
        <v>0.27706868436662591</v>
      </c>
      <c r="S1821" s="3">
        <v>4501178.57</v>
      </c>
      <c r="T1821" s="3">
        <f t="shared" si="200"/>
        <v>397312.54999999981</v>
      </c>
      <c r="U1821" s="4">
        <f t="shared" si="201"/>
        <v>8.8268559849648404E-2</v>
      </c>
      <c r="V1821" s="2" t="s">
        <v>73</v>
      </c>
      <c r="W1821" s="2" t="s">
        <v>134</v>
      </c>
      <c r="X1821" s="2" t="s">
        <v>86</v>
      </c>
      <c r="Y1821" s="2">
        <v>0.92</v>
      </c>
      <c r="Z1821" s="2" t="s">
        <v>3020</v>
      </c>
      <c r="AA1821" s="2" t="s">
        <v>76</v>
      </c>
      <c r="AB1821" s="2" t="s">
        <v>100</v>
      </c>
      <c r="AC1821" s="2">
        <v>7.95</v>
      </c>
      <c r="AD1821" s="3">
        <v>0</v>
      </c>
      <c r="AE1821" s="5">
        <v>0</v>
      </c>
      <c r="AF1821" s="2">
        <v>0</v>
      </c>
      <c r="AG1821" s="3">
        <f t="shared" si="202"/>
        <v>0</v>
      </c>
      <c r="AH1821" s="2" t="s">
        <v>50</v>
      </c>
      <c r="AI1821" s="3">
        <v>0</v>
      </c>
    </row>
    <row r="1822" spans="1:35" x14ac:dyDescent="0.3">
      <c r="A1822" s="2" t="s">
        <v>4831</v>
      </c>
      <c r="B1822" s="2" t="s">
        <v>4832</v>
      </c>
      <c r="C1822" s="2" t="s">
        <v>648</v>
      </c>
      <c r="D1822" s="2" t="s">
        <v>104</v>
      </c>
      <c r="E1822" s="2">
        <v>2021</v>
      </c>
      <c r="F1822" s="2" t="s">
        <v>92</v>
      </c>
      <c r="G1822" s="2" t="s">
        <v>40</v>
      </c>
      <c r="H1822" s="2" t="s">
        <v>83</v>
      </c>
      <c r="I1822" s="2" t="s">
        <v>58</v>
      </c>
      <c r="J1822" s="2" t="s">
        <v>59</v>
      </c>
      <c r="K1822" s="3">
        <v>9602531.8200000003</v>
      </c>
      <c r="L1822" s="3">
        <v>5149414.59</v>
      </c>
      <c r="M1822" s="3">
        <f t="shared" si="196"/>
        <v>4453117.2300000004</v>
      </c>
      <c r="N1822" s="3">
        <v>1828945.9199999999</v>
      </c>
      <c r="O1822" s="3">
        <f t="shared" si="197"/>
        <v>2624171.3100000005</v>
      </c>
      <c r="P1822" s="3">
        <v>1962523.46</v>
      </c>
      <c r="Q1822" s="4">
        <f t="shared" si="198"/>
        <v>0.46374407432059939</v>
      </c>
      <c r="R1822" s="4">
        <f t="shared" si="199"/>
        <v>0.20437562684379629</v>
      </c>
      <c r="S1822" s="3">
        <v>11142224.039999999</v>
      </c>
      <c r="T1822" s="3">
        <f t="shared" si="200"/>
        <v>-1539692.2199999988</v>
      </c>
      <c r="U1822" s="4">
        <f t="shared" si="201"/>
        <v>-0.13818535818994346</v>
      </c>
      <c r="V1822" s="2" t="s">
        <v>73</v>
      </c>
      <c r="W1822" s="2" t="s">
        <v>125</v>
      </c>
      <c r="X1822" s="2" t="s">
        <v>86</v>
      </c>
      <c r="Y1822" s="2">
        <v>0.92</v>
      </c>
      <c r="Z1822" s="2" t="s">
        <v>4833</v>
      </c>
      <c r="AA1822" s="2" t="s">
        <v>76</v>
      </c>
      <c r="AB1822" s="2" t="s">
        <v>149</v>
      </c>
      <c r="AC1822" s="2">
        <v>1.61</v>
      </c>
      <c r="AD1822" s="3">
        <v>0</v>
      </c>
      <c r="AE1822" s="5">
        <v>0</v>
      </c>
      <c r="AF1822" s="2">
        <v>0</v>
      </c>
      <c r="AG1822" s="3">
        <f t="shared" si="202"/>
        <v>0</v>
      </c>
      <c r="AH1822" s="2" t="s">
        <v>50</v>
      </c>
      <c r="AI1822" s="3">
        <v>0</v>
      </c>
    </row>
    <row r="1823" spans="1:35" x14ac:dyDescent="0.3">
      <c r="A1823" s="2" t="s">
        <v>4834</v>
      </c>
      <c r="B1823" s="2" t="s">
        <v>2360</v>
      </c>
      <c r="C1823" s="2" t="s">
        <v>648</v>
      </c>
      <c r="D1823" s="2" t="s">
        <v>104</v>
      </c>
      <c r="E1823" s="2">
        <v>2021</v>
      </c>
      <c r="F1823" s="2" t="s">
        <v>68</v>
      </c>
      <c r="G1823" s="2" t="s">
        <v>40</v>
      </c>
      <c r="H1823" s="2" t="s">
        <v>279</v>
      </c>
      <c r="I1823" s="2" t="s">
        <v>55</v>
      </c>
      <c r="J1823" s="2" t="s">
        <v>154</v>
      </c>
      <c r="K1823" s="3">
        <v>3387181.91</v>
      </c>
      <c r="L1823" s="3">
        <v>1468502.75</v>
      </c>
      <c r="M1823" s="3">
        <f t="shared" si="196"/>
        <v>1918679.1600000001</v>
      </c>
      <c r="N1823" s="3">
        <v>483607.79</v>
      </c>
      <c r="O1823" s="3">
        <f t="shared" si="197"/>
        <v>1435071.37</v>
      </c>
      <c r="P1823" s="3">
        <v>1125182.73</v>
      </c>
      <c r="Q1823" s="4">
        <f t="shared" si="198"/>
        <v>0.56645294258789902</v>
      </c>
      <c r="R1823" s="4">
        <f t="shared" si="199"/>
        <v>0.33218845633242056</v>
      </c>
      <c r="S1823" s="3">
        <v>2892466.42</v>
      </c>
      <c r="T1823" s="3">
        <f t="shared" si="200"/>
        <v>494715.49000000022</v>
      </c>
      <c r="U1823" s="4">
        <f t="shared" si="201"/>
        <v>0.17103586288133996</v>
      </c>
      <c r="V1823" s="2" t="s">
        <v>124</v>
      </c>
      <c r="W1823" s="2" t="s">
        <v>96</v>
      </c>
      <c r="X1823" s="2" t="s">
        <v>280</v>
      </c>
      <c r="Y1823" s="2">
        <v>0.79</v>
      </c>
      <c r="Z1823" s="2" t="s">
        <v>4835</v>
      </c>
      <c r="AA1823" s="2" t="s">
        <v>76</v>
      </c>
      <c r="AB1823" s="2" t="s">
        <v>149</v>
      </c>
      <c r="AC1823" s="2">
        <v>9.59</v>
      </c>
      <c r="AD1823" s="3">
        <v>0</v>
      </c>
      <c r="AE1823" s="5">
        <v>0</v>
      </c>
      <c r="AF1823" s="2">
        <v>0</v>
      </c>
      <c r="AG1823" s="3">
        <f t="shared" si="202"/>
        <v>0</v>
      </c>
      <c r="AH1823" s="2" t="s">
        <v>50</v>
      </c>
      <c r="AI1823" s="3">
        <v>0</v>
      </c>
    </row>
    <row r="1824" spans="1:35" x14ac:dyDescent="0.3">
      <c r="A1824" s="2" t="s">
        <v>4836</v>
      </c>
      <c r="B1824" s="2" t="s">
        <v>772</v>
      </c>
      <c r="C1824" s="2" t="s">
        <v>216</v>
      </c>
      <c r="D1824" s="2" t="s">
        <v>38</v>
      </c>
      <c r="E1824" s="2">
        <v>2024</v>
      </c>
      <c r="F1824" s="2" t="s">
        <v>105</v>
      </c>
      <c r="G1824" s="2" t="s">
        <v>40</v>
      </c>
      <c r="H1824" s="2" t="s">
        <v>279</v>
      </c>
      <c r="I1824" s="2" t="s">
        <v>178</v>
      </c>
      <c r="J1824" s="2" t="s">
        <v>288</v>
      </c>
      <c r="K1824" s="3">
        <v>977974.52</v>
      </c>
      <c r="L1824" s="3">
        <v>389351.65</v>
      </c>
      <c r="M1824" s="3">
        <f t="shared" si="196"/>
        <v>588622.87</v>
      </c>
      <c r="N1824" s="3">
        <v>185164.9</v>
      </c>
      <c r="O1824" s="3">
        <f t="shared" si="197"/>
        <v>403457.97</v>
      </c>
      <c r="P1824" s="3">
        <v>313704.28999999998</v>
      </c>
      <c r="Q1824" s="4">
        <f t="shared" si="198"/>
        <v>0.60187955612585897</v>
      </c>
      <c r="R1824" s="4">
        <f t="shared" si="199"/>
        <v>0.32076938977919384</v>
      </c>
      <c r="S1824" s="3">
        <v>1076986.1499999999</v>
      </c>
      <c r="T1824" s="3">
        <f t="shared" si="200"/>
        <v>-99011.629999999888</v>
      </c>
      <c r="U1824" s="4">
        <f t="shared" si="201"/>
        <v>-9.1933986337707219E-2</v>
      </c>
      <c r="V1824" s="2" t="s">
        <v>44</v>
      </c>
      <c r="W1824" s="2" t="s">
        <v>207</v>
      </c>
      <c r="X1824" s="2" t="s">
        <v>280</v>
      </c>
      <c r="Y1824" s="2">
        <v>0.79</v>
      </c>
      <c r="Z1824" s="2" t="s">
        <v>4837</v>
      </c>
      <c r="AA1824" s="2" t="s">
        <v>109</v>
      </c>
      <c r="AB1824" s="2" t="s">
        <v>182</v>
      </c>
      <c r="AC1824" s="2">
        <v>3.96</v>
      </c>
      <c r="AD1824" s="3">
        <v>703145.71</v>
      </c>
      <c r="AE1824" s="5">
        <v>8.6199999999999992</v>
      </c>
      <c r="AF1824" s="2">
        <v>180</v>
      </c>
      <c r="AG1824" s="3">
        <f t="shared" si="202"/>
        <v>6973.7026252740907</v>
      </c>
      <c r="AH1824" s="2" t="s">
        <v>50</v>
      </c>
      <c r="AI1824" s="3">
        <v>0</v>
      </c>
    </row>
    <row r="1825" spans="1:35" x14ac:dyDescent="0.3">
      <c r="A1825" s="2" t="s">
        <v>4838</v>
      </c>
      <c r="B1825" s="2" t="s">
        <v>1242</v>
      </c>
      <c r="C1825" s="2" t="s">
        <v>80</v>
      </c>
      <c r="D1825" s="2" t="s">
        <v>81</v>
      </c>
      <c r="E1825" s="2">
        <v>2020</v>
      </c>
      <c r="F1825" s="2" t="s">
        <v>55</v>
      </c>
      <c r="G1825" s="2" t="s">
        <v>69</v>
      </c>
      <c r="H1825" s="2" t="s">
        <v>165</v>
      </c>
      <c r="I1825" s="2" t="s">
        <v>131</v>
      </c>
      <c r="J1825" s="2" t="s">
        <v>491</v>
      </c>
      <c r="K1825" s="3">
        <v>4563309.5599999996</v>
      </c>
      <c r="L1825" s="3">
        <v>1489007.74</v>
      </c>
      <c r="M1825" s="3">
        <f t="shared" si="196"/>
        <v>3074301.8199999994</v>
      </c>
      <c r="N1825" s="3">
        <v>864939.4</v>
      </c>
      <c r="O1825" s="3">
        <f t="shared" si="197"/>
        <v>2209362.4199999995</v>
      </c>
      <c r="P1825" s="3">
        <v>1583369.92</v>
      </c>
      <c r="Q1825" s="4">
        <f t="shared" si="198"/>
        <v>0.67370003712831605</v>
      </c>
      <c r="R1825" s="4">
        <f t="shared" si="199"/>
        <v>0.3469784153762297</v>
      </c>
      <c r="S1825" s="3">
        <v>3907895.57</v>
      </c>
      <c r="T1825" s="3">
        <f t="shared" si="200"/>
        <v>655413.98999999976</v>
      </c>
      <c r="U1825" s="4">
        <f t="shared" si="201"/>
        <v>0.16771532868776221</v>
      </c>
      <c r="V1825" s="2" t="s">
        <v>73</v>
      </c>
      <c r="W1825" s="2" t="s">
        <v>125</v>
      </c>
      <c r="X1825" s="2" t="s">
        <v>167</v>
      </c>
      <c r="Y1825" s="2">
        <v>17.2</v>
      </c>
      <c r="Z1825" s="2" t="s">
        <v>4839</v>
      </c>
      <c r="AA1825" s="2" t="s">
        <v>63</v>
      </c>
      <c r="AB1825" s="2" t="s">
        <v>182</v>
      </c>
      <c r="AC1825" s="2">
        <v>6.66</v>
      </c>
      <c r="AD1825" s="3">
        <v>0</v>
      </c>
      <c r="AE1825" s="5">
        <v>0</v>
      </c>
      <c r="AF1825" s="2">
        <v>0</v>
      </c>
      <c r="AG1825" s="3">
        <f t="shared" si="202"/>
        <v>0</v>
      </c>
      <c r="AH1825" s="2" t="s">
        <v>50</v>
      </c>
      <c r="AI1825" s="3">
        <v>0</v>
      </c>
    </row>
    <row r="1826" spans="1:35" x14ac:dyDescent="0.3">
      <c r="A1826" s="2" t="s">
        <v>4840</v>
      </c>
      <c r="B1826" s="2" t="s">
        <v>4841</v>
      </c>
      <c r="C1826" s="2" t="s">
        <v>452</v>
      </c>
      <c r="D1826" s="2" t="s">
        <v>38</v>
      </c>
      <c r="E1826" s="2">
        <v>2021</v>
      </c>
      <c r="F1826" s="2" t="s">
        <v>68</v>
      </c>
      <c r="G1826" s="2" t="s">
        <v>93</v>
      </c>
      <c r="H1826" s="2" t="s">
        <v>159</v>
      </c>
      <c r="I1826" s="2" t="s">
        <v>178</v>
      </c>
      <c r="J1826" s="2" t="s">
        <v>263</v>
      </c>
      <c r="K1826" s="3">
        <v>8738836.5899999999</v>
      </c>
      <c r="L1826" s="3">
        <v>4109523.66</v>
      </c>
      <c r="M1826" s="3">
        <f t="shared" si="196"/>
        <v>4629312.93</v>
      </c>
      <c r="N1826" s="3">
        <v>1390426.23</v>
      </c>
      <c r="O1826" s="3">
        <f t="shared" si="197"/>
        <v>3238886.6999999997</v>
      </c>
      <c r="P1826" s="3">
        <v>2492595.4300000002</v>
      </c>
      <c r="Q1826" s="4">
        <f t="shared" si="198"/>
        <v>0.52974018707449022</v>
      </c>
      <c r="R1826" s="4">
        <f t="shared" si="199"/>
        <v>0.28523195328452755</v>
      </c>
      <c r="S1826" s="3">
        <v>8406339.25</v>
      </c>
      <c r="T1826" s="3">
        <f t="shared" si="200"/>
        <v>332497.33999999985</v>
      </c>
      <c r="U1826" s="4">
        <f t="shared" si="201"/>
        <v>3.9553166974554334E-2</v>
      </c>
      <c r="V1826" s="2" t="s">
        <v>124</v>
      </c>
      <c r="W1826" s="2" t="s">
        <v>96</v>
      </c>
      <c r="X1826" s="2" t="s">
        <v>160</v>
      </c>
      <c r="Y1826" s="2">
        <v>129.5</v>
      </c>
      <c r="Z1826" s="2" t="s">
        <v>3523</v>
      </c>
      <c r="AA1826" s="2" t="s">
        <v>76</v>
      </c>
      <c r="AB1826" s="2" t="s">
        <v>242</v>
      </c>
      <c r="AC1826" s="2">
        <v>1.95</v>
      </c>
      <c r="AD1826" s="3">
        <v>4497168.78</v>
      </c>
      <c r="AE1826" s="5">
        <v>8.84</v>
      </c>
      <c r="AF1826" s="2">
        <v>24</v>
      </c>
      <c r="AG1826" s="3">
        <f t="shared" si="202"/>
        <v>205122.0126978817</v>
      </c>
      <c r="AH1826" s="2" t="s">
        <v>50</v>
      </c>
      <c r="AI1826" s="3">
        <v>0</v>
      </c>
    </row>
    <row r="1827" spans="1:35" x14ac:dyDescent="0.3">
      <c r="A1827" s="2" t="s">
        <v>4842</v>
      </c>
      <c r="B1827" s="2" t="s">
        <v>4843</v>
      </c>
      <c r="C1827" s="2" t="s">
        <v>329</v>
      </c>
      <c r="D1827" s="2" t="s">
        <v>38</v>
      </c>
      <c r="E1827" s="2">
        <v>2021</v>
      </c>
      <c r="F1827" s="2" t="s">
        <v>105</v>
      </c>
      <c r="G1827" s="2" t="s">
        <v>69</v>
      </c>
      <c r="H1827" s="2" t="s">
        <v>165</v>
      </c>
      <c r="I1827" s="2" t="s">
        <v>178</v>
      </c>
      <c r="J1827" s="2" t="s">
        <v>342</v>
      </c>
      <c r="K1827" s="3">
        <v>1948532.56</v>
      </c>
      <c r="L1827" s="3">
        <v>742288.17</v>
      </c>
      <c r="M1827" s="3">
        <f t="shared" si="196"/>
        <v>1206244.3900000001</v>
      </c>
      <c r="N1827" s="3">
        <v>366995.21</v>
      </c>
      <c r="O1827" s="3">
        <f t="shared" si="197"/>
        <v>839249.18000000017</v>
      </c>
      <c r="P1827" s="3">
        <v>641675.24</v>
      </c>
      <c r="Q1827" s="4">
        <f t="shared" si="198"/>
        <v>0.61905272447692639</v>
      </c>
      <c r="R1827" s="4">
        <f t="shared" si="199"/>
        <v>0.32931204393115193</v>
      </c>
      <c r="S1827" s="3">
        <v>1708311.59</v>
      </c>
      <c r="T1827" s="3">
        <f t="shared" si="200"/>
        <v>240220.96999999997</v>
      </c>
      <c r="U1827" s="4">
        <f t="shared" si="201"/>
        <v>0.14061894294119959</v>
      </c>
      <c r="V1827" s="2" t="s">
        <v>95</v>
      </c>
      <c r="W1827" s="2" t="s">
        <v>125</v>
      </c>
      <c r="X1827" s="2" t="s">
        <v>167</v>
      </c>
      <c r="Y1827" s="2">
        <v>17.2</v>
      </c>
      <c r="Z1827" s="2" t="s">
        <v>4844</v>
      </c>
      <c r="AA1827" s="2" t="s">
        <v>148</v>
      </c>
      <c r="AB1827" s="2" t="s">
        <v>88</v>
      </c>
      <c r="AC1827" s="2">
        <v>2.85</v>
      </c>
      <c r="AD1827" s="3">
        <v>2606963.08</v>
      </c>
      <c r="AE1827" s="5">
        <v>15.15</v>
      </c>
      <c r="AF1827" s="2">
        <v>180</v>
      </c>
      <c r="AG1827" s="3">
        <f t="shared" si="202"/>
        <v>36754.92723614526</v>
      </c>
      <c r="AH1827" s="2" t="s">
        <v>50</v>
      </c>
      <c r="AI1827" s="3">
        <v>0</v>
      </c>
    </row>
    <row r="1828" spans="1:35" x14ac:dyDescent="0.3">
      <c r="A1828" s="2" t="s">
        <v>4845</v>
      </c>
      <c r="B1828" s="2" t="s">
        <v>4846</v>
      </c>
      <c r="C1828" s="2" t="s">
        <v>80</v>
      </c>
      <c r="D1828" s="2" t="s">
        <v>81</v>
      </c>
      <c r="E1828" s="2">
        <v>2020</v>
      </c>
      <c r="F1828" s="2" t="s">
        <v>92</v>
      </c>
      <c r="G1828" s="2" t="s">
        <v>40</v>
      </c>
      <c r="H1828" s="2" t="s">
        <v>139</v>
      </c>
      <c r="I1828" s="2" t="s">
        <v>42</v>
      </c>
      <c r="J1828" s="2" t="s">
        <v>43</v>
      </c>
      <c r="K1828" s="3">
        <v>724422.04</v>
      </c>
      <c r="L1828" s="3">
        <v>262329.27</v>
      </c>
      <c r="M1828" s="3">
        <f t="shared" si="196"/>
        <v>462092.77</v>
      </c>
      <c r="N1828" s="3">
        <v>87132.38</v>
      </c>
      <c r="O1828" s="3">
        <f t="shared" si="197"/>
        <v>374960.39</v>
      </c>
      <c r="P1828" s="3">
        <v>281582.7</v>
      </c>
      <c r="Q1828" s="4">
        <f t="shared" si="198"/>
        <v>0.6378778453510332</v>
      </c>
      <c r="R1828" s="4">
        <f t="shared" si="199"/>
        <v>0.38869979715139535</v>
      </c>
      <c r="S1828" s="3">
        <v>658996.51</v>
      </c>
      <c r="T1828" s="3">
        <f t="shared" si="200"/>
        <v>65425.530000000028</v>
      </c>
      <c r="U1828" s="4">
        <f t="shared" si="201"/>
        <v>9.9280540954609947E-2</v>
      </c>
      <c r="V1828" s="2" t="s">
        <v>85</v>
      </c>
      <c r="W1828" s="2" t="s">
        <v>125</v>
      </c>
      <c r="X1828" s="2" t="s">
        <v>86</v>
      </c>
      <c r="Y1828" s="2">
        <v>0.92</v>
      </c>
      <c r="Z1828" s="2" t="s">
        <v>1967</v>
      </c>
      <c r="AA1828" s="2" t="s">
        <v>76</v>
      </c>
      <c r="AB1828" s="2" t="s">
        <v>242</v>
      </c>
      <c r="AC1828" s="2">
        <v>6.38</v>
      </c>
      <c r="AD1828" s="3">
        <v>0</v>
      </c>
      <c r="AE1828" s="5">
        <v>0</v>
      </c>
      <c r="AF1828" s="2">
        <v>0</v>
      </c>
      <c r="AG1828" s="3">
        <f t="shared" si="202"/>
        <v>0</v>
      </c>
      <c r="AH1828" s="2" t="s">
        <v>50</v>
      </c>
      <c r="AI1828" s="3">
        <v>0</v>
      </c>
    </row>
    <row r="1829" spans="1:35" x14ac:dyDescent="0.3">
      <c r="A1829" s="2" t="s">
        <v>4847</v>
      </c>
      <c r="B1829" s="2" t="s">
        <v>1176</v>
      </c>
      <c r="C1829" s="2" t="s">
        <v>734</v>
      </c>
      <c r="D1829" s="2" t="s">
        <v>38</v>
      </c>
      <c r="E1829" s="2">
        <v>2024</v>
      </c>
      <c r="F1829" s="2" t="s">
        <v>92</v>
      </c>
      <c r="G1829" s="2" t="s">
        <v>56</v>
      </c>
      <c r="H1829" s="2" t="s">
        <v>57</v>
      </c>
      <c r="I1829" s="2" t="s">
        <v>39</v>
      </c>
      <c r="J1829" s="2" t="s">
        <v>116</v>
      </c>
      <c r="K1829" s="3">
        <v>2922354.13</v>
      </c>
      <c r="L1829" s="3">
        <v>1447331.71</v>
      </c>
      <c r="M1829" s="3">
        <f t="shared" si="196"/>
        <v>1475022.42</v>
      </c>
      <c r="N1829" s="3">
        <v>281176.14</v>
      </c>
      <c r="O1829" s="3">
        <f t="shared" si="197"/>
        <v>1193846.2799999998</v>
      </c>
      <c r="P1829" s="3">
        <v>952358.57</v>
      </c>
      <c r="Q1829" s="4">
        <f t="shared" si="198"/>
        <v>0.50473774032307306</v>
      </c>
      <c r="R1829" s="4">
        <f t="shared" si="199"/>
        <v>0.32588746183201278</v>
      </c>
      <c r="S1829" s="3">
        <v>2934356.84</v>
      </c>
      <c r="T1829" s="3">
        <f t="shared" si="200"/>
        <v>-12002.709999999963</v>
      </c>
      <c r="U1829" s="4">
        <f t="shared" si="201"/>
        <v>-4.0904057190263073E-3</v>
      </c>
      <c r="V1829" s="2" t="s">
        <v>73</v>
      </c>
      <c r="W1829" s="2" t="s">
        <v>207</v>
      </c>
      <c r="X1829" s="2" t="s">
        <v>61</v>
      </c>
      <c r="Y1829" s="2">
        <v>1.53</v>
      </c>
      <c r="Z1829" s="2" t="s">
        <v>4848</v>
      </c>
      <c r="AA1829" s="2" t="s">
        <v>109</v>
      </c>
      <c r="AB1829" s="2" t="s">
        <v>110</v>
      </c>
      <c r="AC1829" s="2">
        <v>4.96</v>
      </c>
      <c r="AD1829" s="3">
        <v>0</v>
      </c>
      <c r="AE1829" s="5">
        <v>0</v>
      </c>
      <c r="AF1829" s="2">
        <v>0</v>
      </c>
      <c r="AG1829" s="3">
        <f t="shared" si="202"/>
        <v>0</v>
      </c>
      <c r="AH1829" s="2" t="s">
        <v>50</v>
      </c>
      <c r="AI1829" s="3">
        <v>0</v>
      </c>
    </row>
    <row r="1830" spans="1:35" x14ac:dyDescent="0.3">
      <c r="A1830" s="2" t="s">
        <v>4849</v>
      </c>
      <c r="B1830" s="2" t="s">
        <v>215</v>
      </c>
      <c r="C1830" s="2" t="s">
        <v>216</v>
      </c>
      <c r="D1830" s="2" t="s">
        <v>38</v>
      </c>
      <c r="E1830" s="2">
        <v>2024</v>
      </c>
      <c r="F1830" s="2" t="s">
        <v>68</v>
      </c>
      <c r="G1830" s="2" t="s">
        <v>93</v>
      </c>
      <c r="H1830" s="2" t="s">
        <v>94</v>
      </c>
      <c r="I1830" s="2" t="s">
        <v>131</v>
      </c>
      <c r="J1830" s="2" t="s">
        <v>235</v>
      </c>
      <c r="K1830" s="3">
        <v>1121117.8</v>
      </c>
      <c r="L1830" s="3">
        <v>353494.45</v>
      </c>
      <c r="M1830" s="3">
        <f t="shared" si="196"/>
        <v>767623.35000000009</v>
      </c>
      <c r="N1830" s="3">
        <v>108800.48</v>
      </c>
      <c r="O1830" s="3">
        <f t="shared" si="197"/>
        <v>658822.87000000011</v>
      </c>
      <c r="P1830" s="3">
        <v>509503.33</v>
      </c>
      <c r="Q1830" s="4">
        <f t="shared" si="198"/>
        <v>0.68469464136596536</v>
      </c>
      <c r="R1830" s="4">
        <f t="shared" si="199"/>
        <v>0.45446012006945213</v>
      </c>
      <c r="S1830" s="3">
        <v>1283284.24</v>
      </c>
      <c r="T1830" s="3">
        <f t="shared" si="200"/>
        <v>-162166.43999999994</v>
      </c>
      <c r="U1830" s="4">
        <f t="shared" si="201"/>
        <v>-0.1263682939019028</v>
      </c>
      <c r="V1830" s="2" t="s">
        <v>124</v>
      </c>
      <c r="W1830" s="2" t="s">
        <v>134</v>
      </c>
      <c r="X1830" s="2" t="s">
        <v>97</v>
      </c>
      <c r="Y1830" s="2">
        <v>1550</v>
      </c>
      <c r="Z1830" s="2" t="s">
        <v>4850</v>
      </c>
      <c r="AA1830" s="2" t="s">
        <v>76</v>
      </c>
      <c r="AB1830" s="2" t="s">
        <v>182</v>
      </c>
      <c r="AC1830" s="2">
        <v>8.66</v>
      </c>
      <c r="AD1830" s="3">
        <v>0</v>
      </c>
      <c r="AE1830" s="5">
        <v>0</v>
      </c>
      <c r="AF1830" s="2">
        <v>0</v>
      </c>
      <c r="AG1830" s="3">
        <f t="shared" si="202"/>
        <v>0</v>
      </c>
      <c r="AH1830" s="2" t="s">
        <v>50</v>
      </c>
      <c r="AI1830" s="3">
        <v>0</v>
      </c>
    </row>
    <row r="1831" spans="1:35" x14ac:dyDescent="0.3">
      <c r="A1831" s="2" t="s">
        <v>4851</v>
      </c>
      <c r="B1831" s="2" t="s">
        <v>4852</v>
      </c>
      <c r="C1831" s="2" t="s">
        <v>185</v>
      </c>
      <c r="D1831" s="2" t="s">
        <v>104</v>
      </c>
      <c r="E1831" s="2">
        <v>2024</v>
      </c>
      <c r="F1831" s="2" t="s">
        <v>68</v>
      </c>
      <c r="G1831" s="2" t="s">
        <v>114</v>
      </c>
      <c r="H1831" s="2" t="s">
        <v>115</v>
      </c>
      <c r="I1831" s="2" t="s">
        <v>178</v>
      </c>
      <c r="J1831" s="2" t="s">
        <v>206</v>
      </c>
      <c r="K1831" s="3">
        <v>5129406.8899999997</v>
      </c>
      <c r="L1831" s="3">
        <v>2785538.61</v>
      </c>
      <c r="M1831" s="3">
        <f t="shared" si="196"/>
        <v>2343868.2799999998</v>
      </c>
      <c r="N1831" s="3">
        <v>610871.18999999994</v>
      </c>
      <c r="O1831" s="3">
        <f t="shared" si="197"/>
        <v>1732997.0899999999</v>
      </c>
      <c r="P1831" s="3">
        <v>1244510.8999999999</v>
      </c>
      <c r="Q1831" s="4">
        <f t="shared" si="198"/>
        <v>0.45694723196349901</v>
      </c>
      <c r="R1831" s="4">
        <f t="shared" si="199"/>
        <v>0.24262276841913782</v>
      </c>
      <c r="S1831" s="3">
        <v>5172328.32</v>
      </c>
      <c r="T1831" s="3">
        <f t="shared" si="200"/>
        <v>-42921.430000000633</v>
      </c>
      <c r="U1831" s="4">
        <f t="shared" si="201"/>
        <v>-8.2982802607551084E-3</v>
      </c>
      <c r="V1831" s="2" t="s">
        <v>124</v>
      </c>
      <c r="W1831" s="2" t="s">
        <v>207</v>
      </c>
      <c r="X1831" s="2" t="s">
        <v>118</v>
      </c>
      <c r="Y1831" s="2">
        <v>3.75</v>
      </c>
      <c r="Z1831" s="2" t="s">
        <v>4853</v>
      </c>
      <c r="AA1831" s="2" t="s">
        <v>48</v>
      </c>
      <c r="AB1831" s="2" t="s">
        <v>182</v>
      </c>
      <c r="AC1831" s="2">
        <v>5.53</v>
      </c>
      <c r="AD1831" s="3">
        <v>2901269.86</v>
      </c>
      <c r="AE1831" s="5">
        <v>10.78</v>
      </c>
      <c r="AF1831" s="2">
        <v>48</v>
      </c>
      <c r="AG1831" s="3">
        <f t="shared" si="202"/>
        <v>74675.245453087438</v>
      </c>
      <c r="AH1831" s="2" t="s">
        <v>50</v>
      </c>
      <c r="AI1831" s="3">
        <v>0</v>
      </c>
    </row>
    <row r="1832" spans="1:35" x14ac:dyDescent="0.3">
      <c r="A1832" s="2" t="s">
        <v>4854</v>
      </c>
      <c r="B1832" s="2" t="s">
        <v>4274</v>
      </c>
      <c r="C1832" s="2" t="s">
        <v>138</v>
      </c>
      <c r="D1832" s="2" t="s">
        <v>104</v>
      </c>
      <c r="E1832" s="2">
        <v>2024</v>
      </c>
      <c r="F1832" s="2" t="s">
        <v>39</v>
      </c>
      <c r="G1832" s="2" t="s">
        <v>69</v>
      </c>
      <c r="H1832" s="2" t="s">
        <v>70</v>
      </c>
      <c r="I1832" s="2" t="s">
        <v>178</v>
      </c>
      <c r="J1832" s="2" t="s">
        <v>179</v>
      </c>
      <c r="K1832" s="3">
        <v>4983384.88</v>
      </c>
      <c r="L1832" s="3">
        <v>1435368.8</v>
      </c>
      <c r="M1832" s="3">
        <f t="shared" si="196"/>
        <v>3548016.08</v>
      </c>
      <c r="N1832" s="3">
        <v>529870.27</v>
      </c>
      <c r="O1832" s="3">
        <f t="shared" si="197"/>
        <v>3018145.81</v>
      </c>
      <c r="P1832" s="3">
        <v>2145958.48</v>
      </c>
      <c r="Q1832" s="4">
        <f t="shared" si="198"/>
        <v>0.71196910642791855</v>
      </c>
      <c r="R1832" s="4">
        <f t="shared" si="199"/>
        <v>0.43062266545224176</v>
      </c>
      <c r="S1832" s="3">
        <v>5731034.6100000003</v>
      </c>
      <c r="T1832" s="3">
        <f t="shared" si="200"/>
        <v>-747649.73000000045</v>
      </c>
      <c r="U1832" s="4">
        <f t="shared" si="201"/>
        <v>-0.13045632784967606</v>
      </c>
      <c r="V1832" s="2" t="s">
        <v>95</v>
      </c>
      <c r="W1832" s="2" t="s">
        <v>45</v>
      </c>
      <c r="X1832" s="2" t="s">
        <v>74</v>
      </c>
      <c r="Y1832" s="2">
        <v>1.36</v>
      </c>
      <c r="Z1832" s="2" t="s">
        <v>4855</v>
      </c>
      <c r="AA1832" s="2" t="s">
        <v>76</v>
      </c>
      <c r="AB1832" s="2" t="s">
        <v>49</v>
      </c>
      <c r="AC1832" s="2">
        <v>6.71</v>
      </c>
      <c r="AD1832" s="3">
        <v>4087941.1200000001</v>
      </c>
      <c r="AE1832" s="5">
        <v>15.79</v>
      </c>
      <c r="AF1832" s="2">
        <v>60</v>
      </c>
      <c r="AG1832" s="3">
        <f t="shared" si="202"/>
        <v>98955.23048265808</v>
      </c>
      <c r="AH1832" s="2" t="s">
        <v>50</v>
      </c>
      <c r="AI1832" s="3">
        <v>0</v>
      </c>
    </row>
    <row r="1833" spans="1:35" x14ac:dyDescent="0.3">
      <c r="A1833" s="2" t="s">
        <v>4856</v>
      </c>
      <c r="B1833" s="2" t="s">
        <v>4857</v>
      </c>
      <c r="C1833" s="2" t="s">
        <v>278</v>
      </c>
      <c r="D1833" s="2" t="s">
        <v>54</v>
      </c>
      <c r="E1833" s="2">
        <v>2023</v>
      </c>
      <c r="F1833" s="2" t="s">
        <v>58</v>
      </c>
      <c r="G1833" s="2" t="s">
        <v>69</v>
      </c>
      <c r="H1833" s="2" t="s">
        <v>165</v>
      </c>
      <c r="I1833" s="2" t="s">
        <v>58</v>
      </c>
      <c r="J1833" s="2" t="s">
        <v>191</v>
      </c>
      <c r="K1833" s="3">
        <v>1045133.53</v>
      </c>
      <c r="L1833" s="3">
        <v>554439.01</v>
      </c>
      <c r="M1833" s="3">
        <f t="shared" si="196"/>
        <v>490694.52</v>
      </c>
      <c r="N1833" s="3">
        <v>197862.45</v>
      </c>
      <c r="O1833" s="3">
        <f t="shared" si="197"/>
        <v>292832.07</v>
      </c>
      <c r="P1833" s="3">
        <v>233096.77</v>
      </c>
      <c r="Q1833" s="4">
        <f t="shared" si="198"/>
        <v>0.469504140777112</v>
      </c>
      <c r="R1833" s="4">
        <f t="shared" si="199"/>
        <v>0.22303061121768811</v>
      </c>
      <c r="S1833" s="3">
        <v>1143392.6299999999</v>
      </c>
      <c r="T1833" s="3">
        <f t="shared" si="200"/>
        <v>-98259.09999999986</v>
      </c>
      <c r="U1833" s="4">
        <f t="shared" si="201"/>
        <v>-8.5936446870398198E-2</v>
      </c>
      <c r="V1833" s="2" t="s">
        <v>133</v>
      </c>
      <c r="W1833" s="2" t="s">
        <v>45</v>
      </c>
      <c r="X1833" s="2" t="s">
        <v>167</v>
      </c>
      <c r="Y1833" s="2">
        <v>17.2</v>
      </c>
      <c r="Z1833" s="2" t="s">
        <v>4858</v>
      </c>
      <c r="AA1833" s="2" t="s">
        <v>76</v>
      </c>
      <c r="AB1833" s="2" t="s">
        <v>77</v>
      </c>
      <c r="AC1833" s="2">
        <v>5.8</v>
      </c>
      <c r="AD1833" s="3">
        <v>0</v>
      </c>
      <c r="AE1833" s="5">
        <v>0</v>
      </c>
      <c r="AF1833" s="2">
        <v>0</v>
      </c>
      <c r="AG1833" s="3">
        <f t="shared" si="202"/>
        <v>0</v>
      </c>
      <c r="AH1833" s="2" t="s">
        <v>50</v>
      </c>
      <c r="AI1833" s="3">
        <v>0</v>
      </c>
    </row>
    <row r="1834" spans="1:35" x14ac:dyDescent="0.3">
      <c r="A1834" s="2" t="s">
        <v>4859</v>
      </c>
      <c r="B1834" s="2" t="s">
        <v>4860</v>
      </c>
      <c r="C1834" s="2" t="s">
        <v>370</v>
      </c>
      <c r="D1834" s="2" t="s">
        <v>81</v>
      </c>
      <c r="E1834" s="2">
        <v>2021</v>
      </c>
      <c r="F1834" s="2" t="s">
        <v>68</v>
      </c>
      <c r="G1834" s="2" t="s">
        <v>114</v>
      </c>
      <c r="H1834" s="2" t="s">
        <v>190</v>
      </c>
      <c r="I1834" s="2" t="s">
        <v>178</v>
      </c>
      <c r="J1834" s="2" t="s">
        <v>263</v>
      </c>
      <c r="K1834" s="3">
        <v>7880981.1299999999</v>
      </c>
      <c r="L1834" s="3">
        <v>3949028.45</v>
      </c>
      <c r="M1834" s="3">
        <f t="shared" si="196"/>
        <v>3931952.6799999997</v>
      </c>
      <c r="N1834" s="3">
        <v>806278.79</v>
      </c>
      <c r="O1834" s="3">
        <f t="shared" si="197"/>
        <v>3125673.8899999997</v>
      </c>
      <c r="P1834" s="3">
        <v>2214815.94</v>
      </c>
      <c r="Q1834" s="4">
        <f t="shared" si="198"/>
        <v>0.49891664694291682</v>
      </c>
      <c r="R1834" s="4">
        <f t="shared" si="199"/>
        <v>0.28103302158268206</v>
      </c>
      <c r="S1834" s="3">
        <v>9399096.1300000008</v>
      </c>
      <c r="T1834" s="3">
        <f t="shared" si="200"/>
        <v>-1518115.0000000009</v>
      </c>
      <c r="U1834" s="4">
        <f t="shared" si="201"/>
        <v>-0.16151712664736848</v>
      </c>
      <c r="V1834" s="2" t="s">
        <v>44</v>
      </c>
      <c r="W1834" s="2" t="s">
        <v>207</v>
      </c>
      <c r="X1834" s="2" t="s">
        <v>192</v>
      </c>
      <c r="Y1834" s="2">
        <v>3.64</v>
      </c>
      <c r="Z1834" s="2" t="s">
        <v>4861</v>
      </c>
      <c r="AA1834" s="2" t="s">
        <v>109</v>
      </c>
      <c r="AB1834" s="2" t="s">
        <v>64</v>
      </c>
      <c r="AC1834" s="2">
        <v>7.45</v>
      </c>
      <c r="AD1834" s="3">
        <v>2290470.7599999998</v>
      </c>
      <c r="AE1834" s="5">
        <v>9.36</v>
      </c>
      <c r="AF1834" s="2">
        <v>240</v>
      </c>
      <c r="AG1834" s="3">
        <f t="shared" si="202"/>
        <v>21141.229847308216</v>
      </c>
      <c r="AH1834" s="2" t="s">
        <v>50</v>
      </c>
      <c r="AI1834" s="3">
        <v>0</v>
      </c>
    </row>
    <row r="1835" spans="1:35" x14ac:dyDescent="0.3">
      <c r="A1835" s="2" t="s">
        <v>4862</v>
      </c>
      <c r="B1835" s="2" t="s">
        <v>4863</v>
      </c>
      <c r="C1835" s="2" t="s">
        <v>456</v>
      </c>
      <c r="D1835" s="2" t="s">
        <v>54</v>
      </c>
      <c r="E1835" s="2">
        <v>2023</v>
      </c>
      <c r="F1835" s="2" t="s">
        <v>105</v>
      </c>
      <c r="G1835" s="2" t="s">
        <v>93</v>
      </c>
      <c r="H1835" s="2" t="s">
        <v>94</v>
      </c>
      <c r="I1835" s="2" t="s">
        <v>55</v>
      </c>
      <c r="J1835" s="2" t="s">
        <v>540</v>
      </c>
      <c r="K1835" s="3">
        <v>735220.64</v>
      </c>
      <c r="L1835" s="3">
        <v>347729.34</v>
      </c>
      <c r="M1835" s="3">
        <f t="shared" si="196"/>
        <v>387491.3</v>
      </c>
      <c r="N1835" s="3">
        <v>111020.73</v>
      </c>
      <c r="O1835" s="3">
        <f t="shared" si="197"/>
        <v>276470.57</v>
      </c>
      <c r="P1835" s="3">
        <v>202767.72</v>
      </c>
      <c r="Q1835" s="4">
        <f t="shared" si="198"/>
        <v>0.52704083497982313</v>
      </c>
      <c r="R1835" s="4">
        <f t="shared" si="199"/>
        <v>0.27579165895016222</v>
      </c>
      <c r="S1835" s="3">
        <v>722032.72</v>
      </c>
      <c r="T1835" s="3">
        <f t="shared" si="200"/>
        <v>13187.920000000042</v>
      </c>
      <c r="U1835" s="4">
        <f t="shared" si="201"/>
        <v>1.8264989431503939E-2</v>
      </c>
      <c r="V1835" s="2" t="s">
        <v>73</v>
      </c>
      <c r="W1835" s="2" t="s">
        <v>134</v>
      </c>
      <c r="X1835" s="2" t="s">
        <v>97</v>
      </c>
      <c r="Y1835" s="2">
        <v>1550</v>
      </c>
      <c r="Z1835" s="2" t="s">
        <v>4864</v>
      </c>
      <c r="AA1835" s="2" t="s">
        <v>148</v>
      </c>
      <c r="AB1835" s="2" t="s">
        <v>306</v>
      </c>
      <c r="AC1835" s="2">
        <v>2.93</v>
      </c>
      <c r="AD1835" s="3">
        <v>0</v>
      </c>
      <c r="AE1835" s="5">
        <v>0</v>
      </c>
      <c r="AF1835" s="2">
        <v>0</v>
      </c>
      <c r="AG1835" s="3">
        <f t="shared" si="202"/>
        <v>0</v>
      </c>
      <c r="AH1835" s="2" t="s">
        <v>50</v>
      </c>
      <c r="AI1835" s="3">
        <v>0</v>
      </c>
    </row>
    <row r="1836" spans="1:35" x14ac:dyDescent="0.3">
      <c r="A1836" s="2" t="s">
        <v>4865</v>
      </c>
      <c r="B1836" s="2" t="s">
        <v>1249</v>
      </c>
      <c r="C1836" s="2" t="s">
        <v>536</v>
      </c>
      <c r="D1836" s="2" t="s">
        <v>81</v>
      </c>
      <c r="E1836" s="2">
        <v>2024</v>
      </c>
      <c r="F1836" s="2" t="s">
        <v>68</v>
      </c>
      <c r="G1836" s="2" t="s">
        <v>56</v>
      </c>
      <c r="H1836" s="2" t="s">
        <v>57</v>
      </c>
      <c r="I1836" s="2" t="s">
        <v>178</v>
      </c>
      <c r="J1836" s="2" t="s">
        <v>342</v>
      </c>
      <c r="K1836" s="3">
        <v>1334425.92</v>
      </c>
      <c r="L1836" s="3">
        <v>548547.5</v>
      </c>
      <c r="M1836" s="3">
        <f t="shared" si="196"/>
        <v>785878.41999999993</v>
      </c>
      <c r="N1836" s="3">
        <v>219582</v>
      </c>
      <c r="O1836" s="3">
        <f t="shared" si="197"/>
        <v>566296.41999999993</v>
      </c>
      <c r="P1836" s="3">
        <v>444052.43</v>
      </c>
      <c r="Q1836" s="4">
        <f t="shared" si="198"/>
        <v>0.58892622529394512</v>
      </c>
      <c r="R1836" s="4">
        <f t="shared" si="199"/>
        <v>0.33276664020435098</v>
      </c>
      <c r="S1836" s="3">
        <v>1097597.31</v>
      </c>
      <c r="T1836" s="3">
        <f t="shared" si="200"/>
        <v>236828.60999999987</v>
      </c>
      <c r="U1836" s="4">
        <f t="shared" si="201"/>
        <v>0.21577003500491437</v>
      </c>
      <c r="V1836" s="2" t="s">
        <v>73</v>
      </c>
      <c r="W1836" s="2" t="s">
        <v>96</v>
      </c>
      <c r="X1836" s="2" t="s">
        <v>61</v>
      </c>
      <c r="Y1836" s="2">
        <v>1.53</v>
      </c>
      <c r="Z1836" s="2" t="s">
        <v>4866</v>
      </c>
      <c r="AA1836" s="2" t="s">
        <v>63</v>
      </c>
      <c r="AB1836" s="2" t="s">
        <v>88</v>
      </c>
      <c r="AC1836" s="2">
        <v>5.25</v>
      </c>
      <c r="AD1836" s="3">
        <v>4452426.5999999996</v>
      </c>
      <c r="AE1836" s="5">
        <v>9.4700000000000006</v>
      </c>
      <c r="AF1836" s="2">
        <v>12</v>
      </c>
      <c r="AG1836" s="3">
        <f t="shared" si="202"/>
        <v>390342.3703171165</v>
      </c>
      <c r="AH1836" s="2" t="s">
        <v>50</v>
      </c>
      <c r="AI1836" s="3">
        <v>0</v>
      </c>
    </row>
    <row r="1837" spans="1:35" x14ac:dyDescent="0.3">
      <c r="A1837" s="2" t="s">
        <v>4867</v>
      </c>
      <c r="B1837" s="2" t="s">
        <v>2903</v>
      </c>
      <c r="C1837" s="2" t="s">
        <v>257</v>
      </c>
      <c r="D1837" s="2" t="s">
        <v>104</v>
      </c>
      <c r="E1837" s="2">
        <v>2024</v>
      </c>
      <c r="F1837" s="2" t="s">
        <v>55</v>
      </c>
      <c r="G1837" s="2" t="s">
        <v>40</v>
      </c>
      <c r="H1837" s="2" t="s">
        <v>279</v>
      </c>
      <c r="I1837" s="2" t="s">
        <v>42</v>
      </c>
      <c r="J1837" s="2" t="s">
        <v>422</v>
      </c>
      <c r="K1837" s="3">
        <v>2963731.32</v>
      </c>
      <c r="L1837" s="3">
        <v>1579821.67</v>
      </c>
      <c r="M1837" s="3">
        <f t="shared" si="196"/>
        <v>1383909.65</v>
      </c>
      <c r="N1837" s="3">
        <v>288808.95</v>
      </c>
      <c r="O1837" s="3">
        <f t="shared" si="197"/>
        <v>1095100.7</v>
      </c>
      <c r="P1837" s="3">
        <v>810757.02</v>
      </c>
      <c r="Q1837" s="4">
        <f t="shared" si="198"/>
        <v>0.46694841757787947</v>
      </c>
      <c r="R1837" s="4">
        <f t="shared" si="199"/>
        <v>0.27355955464950854</v>
      </c>
      <c r="S1837" s="3">
        <v>2413491.59</v>
      </c>
      <c r="T1837" s="3">
        <f t="shared" si="200"/>
        <v>550239.73</v>
      </c>
      <c r="U1837" s="4">
        <f t="shared" si="201"/>
        <v>0.22798493778882403</v>
      </c>
      <c r="V1837" s="2" t="s">
        <v>85</v>
      </c>
      <c r="W1837" s="2" t="s">
        <v>60</v>
      </c>
      <c r="X1837" s="2" t="s">
        <v>280</v>
      </c>
      <c r="Y1837" s="2">
        <v>0.79</v>
      </c>
      <c r="Z1837" s="2" t="s">
        <v>4868</v>
      </c>
      <c r="AA1837" s="2" t="s">
        <v>109</v>
      </c>
      <c r="AB1837" s="2" t="s">
        <v>242</v>
      </c>
      <c r="AC1837" s="2">
        <v>5.14</v>
      </c>
      <c r="AD1837" s="3">
        <v>0</v>
      </c>
      <c r="AE1837" s="5">
        <v>0</v>
      </c>
      <c r="AF1837" s="2">
        <v>0</v>
      </c>
      <c r="AG1837" s="3">
        <f t="shared" si="202"/>
        <v>0</v>
      </c>
      <c r="AH1837" s="2" t="s">
        <v>50</v>
      </c>
      <c r="AI1837" s="3">
        <v>0</v>
      </c>
    </row>
    <row r="1838" spans="1:35" x14ac:dyDescent="0.3">
      <c r="A1838" s="2" t="s">
        <v>4869</v>
      </c>
      <c r="B1838" s="2" t="s">
        <v>4421</v>
      </c>
      <c r="C1838" s="2" t="s">
        <v>315</v>
      </c>
      <c r="D1838" s="2" t="s">
        <v>104</v>
      </c>
      <c r="E1838" s="2">
        <v>2020</v>
      </c>
      <c r="F1838" s="2" t="s">
        <v>39</v>
      </c>
      <c r="G1838" s="2" t="s">
        <v>56</v>
      </c>
      <c r="H1838" s="2" t="s">
        <v>153</v>
      </c>
      <c r="I1838" s="2" t="s">
        <v>58</v>
      </c>
      <c r="J1838" s="2" t="s">
        <v>240</v>
      </c>
      <c r="K1838" s="3">
        <v>523819.51</v>
      </c>
      <c r="L1838" s="3">
        <v>300428.84999999998</v>
      </c>
      <c r="M1838" s="3">
        <f t="shared" si="196"/>
        <v>223390.66000000003</v>
      </c>
      <c r="N1838" s="3">
        <v>47016.7</v>
      </c>
      <c r="O1838" s="3">
        <f t="shared" si="197"/>
        <v>176373.96000000002</v>
      </c>
      <c r="P1838" s="3">
        <v>125331.54</v>
      </c>
      <c r="Q1838" s="4">
        <f t="shared" si="198"/>
        <v>0.42646494782143574</v>
      </c>
      <c r="R1838" s="4">
        <f t="shared" si="199"/>
        <v>0.23926474216281099</v>
      </c>
      <c r="S1838" s="3">
        <v>459986.83</v>
      </c>
      <c r="T1838" s="3">
        <f t="shared" si="200"/>
        <v>63832.679999999993</v>
      </c>
      <c r="U1838" s="4">
        <f t="shared" si="201"/>
        <v>0.13877066871675434</v>
      </c>
      <c r="V1838" s="2" t="s">
        <v>107</v>
      </c>
      <c r="W1838" s="2" t="s">
        <v>45</v>
      </c>
      <c r="X1838" s="2" t="s">
        <v>155</v>
      </c>
      <c r="Y1838" s="2">
        <v>7.24</v>
      </c>
      <c r="Z1838" s="2" t="s">
        <v>4870</v>
      </c>
      <c r="AA1838" s="2" t="s">
        <v>148</v>
      </c>
      <c r="AB1838" s="2" t="s">
        <v>142</v>
      </c>
      <c r="AC1838" s="2">
        <v>6.31</v>
      </c>
      <c r="AD1838" s="3">
        <v>0</v>
      </c>
      <c r="AE1838" s="5">
        <v>0</v>
      </c>
      <c r="AF1838" s="2">
        <v>0</v>
      </c>
      <c r="AG1838" s="3">
        <f t="shared" si="202"/>
        <v>0</v>
      </c>
      <c r="AH1838" s="2" t="s">
        <v>50</v>
      </c>
      <c r="AI1838" s="3">
        <v>0</v>
      </c>
    </row>
    <row r="1839" spans="1:35" x14ac:dyDescent="0.3">
      <c r="A1839" s="2" t="s">
        <v>4871</v>
      </c>
      <c r="B1839" s="2" t="s">
        <v>4578</v>
      </c>
      <c r="C1839" s="2" t="s">
        <v>227</v>
      </c>
      <c r="D1839" s="2" t="s">
        <v>104</v>
      </c>
      <c r="E1839" s="2">
        <v>2023</v>
      </c>
      <c r="F1839" s="2" t="s">
        <v>55</v>
      </c>
      <c r="G1839" s="2" t="s">
        <v>56</v>
      </c>
      <c r="H1839" s="2" t="s">
        <v>123</v>
      </c>
      <c r="I1839" s="2" t="s">
        <v>58</v>
      </c>
      <c r="J1839" s="2" t="s">
        <v>106</v>
      </c>
      <c r="K1839" s="3">
        <v>8979126.2799999993</v>
      </c>
      <c r="L1839" s="3">
        <v>3817946.17</v>
      </c>
      <c r="M1839" s="3">
        <f t="shared" si="196"/>
        <v>5161180.1099999994</v>
      </c>
      <c r="N1839" s="3">
        <v>1085631.05</v>
      </c>
      <c r="O1839" s="3">
        <f t="shared" si="197"/>
        <v>4075549.0599999996</v>
      </c>
      <c r="P1839" s="3">
        <v>3046175.91</v>
      </c>
      <c r="Q1839" s="4">
        <f t="shared" si="198"/>
        <v>0.57479758598517006</v>
      </c>
      <c r="R1839" s="4">
        <f t="shared" si="199"/>
        <v>0.33925081516951339</v>
      </c>
      <c r="S1839" s="3">
        <v>9038836.9100000001</v>
      </c>
      <c r="T1839" s="3">
        <f t="shared" si="200"/>
        <v>-59710.63000000082</v>
      </c>
      <c r="U1839" s="4">
        <f t="shared" si="201"/>
        <v>-6.606008117475904E-3</v>
      </c>
      <c r="V1839" s="2" t="s">
        <v>124</v>
      </c>
      <c r="W1839" s="2" t="s">
        <v>117</v>
      </c>
      <c r="X1839" s="2" t="s">
        <v>126</v>
      </c>
      <c r="Y1839" s="2">
        <v>1.34</v>
      </c>
      <c r="Z1839" s="2" t="s">
        <v>2949</v>
      </c>
      <c r="AA1839" s="2" t="s">
        <v>48</v>
      </c>
      <c r="AB1839" s="2" t="s">
        <v>64</v>
      </c>
      <c r="AC1839" s="2">
        <v>7.67</v>
      </c>
      <c r="AD1839" s="3">
        <v>0</v>
      </c>
      <c r="AE1839" s="5">
        <v>0</v>
      </c>
      <c r="AF1839" s="2">
        <v>0</v>
      </c>
      <c r="AG1839" s="3">
        <f t="shared" si="202"/>
        <v>0</v>
      </c>
      <c r="AH1839" s="2" t="s">
        <v>230</v>
      </c>
      <c r="AI1839" s="3">
        <v>0</v>
      </c>
    </row>
    <row r="1840" spans="1:35" x14ac:dyDescent="0.3">
      <c r="A1840" s="2" t="s">
        <v>4872</v>
      </c>
      <c r="B1840" s="2" t="s">
        <v>3840</v>
      </c>
      <c r="C1840" s="2" t="s">
        <v>201</v>
      </c>
      <c r="D1840" s="2" t="s">
        <v>54</v>
      </c>
      <c r="E1840" s="2">
        <v>2020</v>
      </c>
      <c r="F1840" s="2" t="s">
        <v>55</v>
      </c>
      <c r="G1840" s="2" t="s">
        <v>93</v>
      </c>
      <c r="H1840" s="2" t="s">
        <v>221</v>
      </c>
      <c r="I1840" s="2" t="s">
        <v>42</v>
      </c>
      <c r="J1840" s="2" t="s">
        <v>43</v>
      </c>
      <c r="K1840" s="3">
        <v>5171964.4000000004</v>
      </c>
      <c r="L1840" s="3">
        <v>1987353.96</v>
      </c>
      <c r="M1840" s="3">
        <f t="shared" si="196"/>
        <v>3184610.4400000004</v>
      </c>
      <c r="N1840" s="3">
        <v>1039346.32</v>
      </c>
      <c r="O1840" s="3">
        <f t="shared" si="197"/>
        <v>2145264.1200000006</v>
      </c>
      <c r="P1840" s="3">
        <v>1706054.74</v>
      </c>
      <c r="Q1840" s="4">
        <f t="shared" si="198"/>
        <v>0.6157448492878258</v>
      </c>
      <c r="R1840" s="4">
        <f t="shared" si="199"/>
        <v>0.32986590936318122</v>
      </c>
      <c r="S1840" s="3">
        <v>4513375.93</v>
      </c>
      <c r="T1840" s="3">
        <f t="shared" si="200"/>
        <v>658588.47000000067</v>
      </c>
      <c r="U1840" s="4">
        <f t="shared" si="201"/>
        <v>0.14591925871328887</v>
      </c>
      <c r="V1840" s="2" t="s">
        <v>73</v>
      </c>
      <c r="W1840" s="2" t="s">
        <v>125</v>
      </c>
      <c r="X1840" s="2" t="s">
        <v>222</v>
      </c>
      <c r="Y1840" s="2">
        <v>18.899999999999999</v>
      </c>
      <c r="Z1840" s="2" t="s">
        <v>4873</v>
      </c>
      <c r="AA1840" s="2" t="s">
        <v>141</v>
      </c>
      <c r="AB1840" s="2" t="s">
        <v>110</v>
      </c>
      <c r="AC1840" s="2">
        <v>3.71</v>
      </c>
      <c r="AD1840" s="3">
        <v>0</v>
      </c>
      <c r="AE1840" s="5">
        <v>0</v>
      </c>
      <c r="AF1840" s="2">
        <v>0</v>
      </c>
      <c r="AG1840" s="3">
        <f t="shared" si="202"/>
        <v>0</v>
      </c>
      <c r="AH1840" s="2" t="s">
        <v>50</v>
      </c>
      <c r="AI1840" s="3">
        <v>0</v>
      </c>
    </row>
    <row r="1841" spans="1:35" x14ac:dyDescent="0.3">
      <c r="A1841" s="2" t="s">
        <v>4874</v>
      </c>
      <c r="B1841" s="2" t="s">
        <v>4875</v>
      </c>
      <c r="C1841" s="2" t="s">
        <v>435</v>
      </c>
      <c r="D1841" s="2" t="s">
        <v>81</v>
      </c>
      <c r="E1841" s="2">
        <v>2021</v>
      </c>
      <c r="F1841" s="2" t="s">
        <v>39</v>
      </c>
      <c r="G1841" s="2" t="s">
        <v>93</v>
      </c>
      <c r="H1841" s="2" t="s">
        <v>221</v>
      </c>
      <c r="I1841" s="2" t="s">
        <v>58</v>
      </c>
      <c r="J1841" s="2" t="s">
        <v>59</v>
      </c>
      <c r="K1841" s="3">
        <v>2122995.2400000002</v>
      </c>
      <c r="L1841" s="3">
        <v>725793.99</v>
      </c>
      <c r="M1841" s="3">
        <f t="shared" si="196"/>
        <v>1397201.2500000002</v>
      </c>
      <c r="N1841" s="3">
        <v>210038.04</v>
      </c>
      <c r="O1841" s="3">
        <f t="shared" si="197"/>
        <v>1187163.2100000002</v>
      </c>
      <c r="P1841" s="3">
        <v>835441.6</v>
      </c>
      <c r="Q1841" s="4">
        <f t="shared" si="198"/>
        <v>0.65812735877825146</v>
      </c>
      <c r="R1841" s="4">
        <f t="shared" si="199"/>
        <v>0.39352024171283584</v>
      </c>
      <c r="S1841" s="3">
        <v>2043076.55</v>
      </c>
      <c r="T1841" s="3">
        <f t="shared" si="200"/>
        <v>79918.690000000177</v>
      </c>
      <c r="U1841" s="4">
        <f t="shared" si="201"/>
        <v>3.9116835832705421E-2</v>
      </c>
      <c r="V1841" s="2" t="s">
        <v>124</v>
      </c>
      <c r="W1841" s="2" t="s">
        <v>134</v>
      </c>
      <c r="X1841" s="2" t="s">
        <v>222</v>
      </c>
      <c r="Y1841" s="2">
        <v>18.899999999999999</v>
      </c>
      <c r="Z1841" s="2" t="s">
        <v>2171</v>
      </c>
      <c r="AA1841" s="2" t="s">
        <v>99</v>
      </c>
      <c r="AB1841" s="2" t="s">
        <v>100</v>
      </c>
      <c r="AC1841" s="2">
        <v>7.86</v>
      </c>
      <c r="AD1841" s="3">
        <v>0</v>
      </c>
      <c r="AE1841" s="5">
        <v>0</v>
      </c>
      <c r="AF1841" s="2">
        <v>0</v>
      </c>
      <c r="AG1841" s="3">
        <f t="shared" si="202"/>
        <v>0</v>
      </c>
      <c r="AH1841" s="2" t="s">
        <v>50</v>
      </c>
      <c r="AI1841" s="3">
        <v>0</v>
      </c>
    </row>
    <row r="1842" spans="1:35" x14ac:dyDescent="0.3">
      <c r="A1842" s="2" t="s">
        <v>4876</v>
      </c>
      <c r="B1842" s="2" t="s">
        <v>4877</v>
      </c>
      <c r="C1842" s="2" t="s">
        <v>297</v>
      </c>
      <c r="D1842" s="2" t="s">
        <v>104</v>
      </c>
      <c r="E1842" s="2">
        <v>2021</v>
      </c>
      <c r="F1842" s="2" t="s">
        <v>55</v>
      </c>
      <c r="G1842" s="2" t="s">
        <v>114</v>
      </c>
      <c r="H1842" s="2" t="s">
        <v>234</v>
      </c>
      <c r="I1842" s="2" t="s">
        <v>58</v>
      </c>
      <c r="J1842" s="2" t="s">
        <v>106</v>
      </c>
      <c r="K1842" s="3">
        <v>6860996.46</v>
      </c>
      <c r="L1842" s="3">
        <v>3365217.97</v>
      </c>
      <c r="M1842" s="3">
        <f t="shared" si="196"/>
        <v>3495778.4899999998</v>
      </c>
      <c r="N1842" s="3">
        <v>683579.58</v>
      </c>
      <c r="O1842" s="3">
        <f t="shared" si="197"/>
        <v>2812198.9099999997</v>
      </c>
      <c r="P1842" s="3">
        <v>2032496.73</v>
      </c>
      <c r="Q1842" s="4">
        <f t="shared" si="198"/>
        <v>0.5095146908150423</v>
      </c>
      <c r="R1842" s="4">
        <f t="shared" si="199"/>
        <v>0.2962392914570896</v>
      </c>
      <c r="S1842" s="3">
        <v>6149675.2400000002</v>
      </c>
      <c r="T1842" s="3">
        <f t="shared" si="200"/>
        <v>711321.21999999974</v>
      </c>
      <c r="U1842" s="4">
        <f t="shared" si="201"/>
        <v>0.11566809501959972</v>
      </c>
      <c r="V1842" s="2" t="s">
        <v>85</v>
      </c>
      <c r="W1842" s="2" t="s">
        <v>45</v>
      </c>
      <c r="X1842" s="2" t="s">
        <v>236</v>
      </c>
      <c r="Y1842" s="2">
        <v>3.67</v>
      </c>
      <c r="Z1842" s="2" t="s">
        <v>4878</v>
      </c>
      <c r="AA1842" s="2" t="s">
        <v>63</v>
      </c>
      <c r="AB1842" s="2" t="s">
        <v>242</v>
      </c>
      <c r="AC1842" s="2">
        <v>9.07</v>
      </c>
      <c r="AD1842" s="3">
        <v>0</v>
      </c>
      <c r="AE1842" s="5">
        <v>0</v>
      </c>
      <c r="AF1842" s="2">
        <v>0</v>
      </c>
      <c r="AG1842" s="3">
        <f t="shared" si="202"/>
        <v>0</v>
      </c>
      <c r="AH1842" s="2" t="s">
        <v>50</v>
      </c>
      <c r="AI1842" s="3">
        <v>0</v>
      </c>
    </row>
    <row r="1843" spans="1:35" x14ac:dyDescent="0.3">
      <c r="A1843" s="2" t="s">
        <v>4879</v>
      </c>
      <c r="B1843" s="2" t="s">
        <v>4880</v>
      </c>
      <c r="C1843" s="2" t="s">
        <v>304</v>
      </c>
      <c r="D1843" s="2" t="s">
        <v>104</v>
      </c>
      <c r="E1843" s="2">
        <v>2022</v>
      </c>
      <c r="F1843" s="2" t="s">
        <v>92</v>
      </c>
      <c r="G1843" s="2" t="s">
        <v>69</v>
      </c>
      <c r="H1843" s="2" t="s">
        <v>272</v>
      </c>
      <c r="I1843" s="2" t="s">
        <v>71</v>
      </c>
      <c r="J1843" s="2" t="s">
        <v>228</v>
      </c>
      <c r="K1843" s="3">
        <v>7349366.0800000001</v>
      </c>
      <c r="L1843" s="3">
        <v>2909669.72</v>
      </c>
      <c r="M1843" s="3">
        <f t="shared" si="196"/>
        <v>4439696.3599999994</v>
      </c>
      <c r="N1843" s="3">
        <v>1064323.3600000001</v>
      </c>
      <c r="O1843" s="3">
        <f t="shared" si="197"/>
        <v>3375372.9999999991</v>
      </c>
      <c r="P1843" s="3">
        <v>2547264.04</v>
      </c>
      <c r="Q1843" s="4">
        <f t="shared" si="198"/>
        <v>0.60409242262157115</v>
      </c>
      <c r="R1843" s="4">
        <f t="shared" si="199"/>
        <v>0.3465964291712082</v>
      </c>
      <c r="S1843" s="3">
        <v>6204140.25</v>
      </c>
      <c r="T1843" s="3">
        <f t="shared" si="200"/>
        <v>1145225.83</v>
      </c>
      <c r="U1843" s="4">
        <f t="shared" si="201"/>
        <v>0.18459057723590308</v>
      </c>
      <c r="V1843" s="2" t="s">
        <v>73</v>
      </c>
      <c r="W1843" s="2" t="s">
        <v>117</v>
      </c>
      <c r="X1843" s="2" t="s">
        <v>274</v>
      </c>
      <c r="Y1843" s="2">
        <v>1</v>
      </c>
      <c r="Z1843" s="2" t="s">
        <v>4881</v>
      </c>
      <c r="AA1843" s="2" t="s">
        <v>141</v>
      </c>
      <c r="AB1843" s="2" t="s">
        <v>306</v>
      </c>
      <c r="AC1843" s="2">
        <v>5.26</v>
      </c>
      <c r="AD1843" s="3">
        <v>0</v>
      </c>
      <c r="AE1843" s="5">
        <v>0</v>
      </c>
      <c r="AF1843" s="2">
        <v>0</v>
      </c>
      <c r="AG1843" s="3">
        <f t="shared" si="202"/>
        <v>0</v>
      </c>
      <c r="AH1843" s="2" t="s">
        <v>50</v>
      </c>
      <c r="AI1843" s="3">
        <v>0</v>
      </c>
    </row>
    <row r="1844" spans="1:35" x14ac:dyDescent="0.3">
      <c r="A1844" s="2" t="s">
        <v>4882</v>
      </c>
      <c r="B1844" s="2" t="s">
        <v>1300</v>
      </c>
      <c r="C1844" s="2" t="s">
        <v>261</v>
      </c>
      <c r="D1844" s="2" t="s">
        <v>54</v>
      </c>
      <c r="E1844" s="2">
        <v>2024</v>
      </c>
      <c r="F1844" s="2" t="s">
        <v>92</v>
      </c>
      <c r="G1844" s="2" t="s">
        <v>56</v>
      </c>
      <c r="H1844" s="2" t="s">
        <v>153</v>
      </c>
      <c r="I1844" s="2" t="s">
        <v>39</v>
      </c>
      <c r="J1844" s="2" t="s">
        <v>116</v>
      </c>
      <c r="K1844" s="3">
        <v>5020469.49</v>
      </c>
      <c r="L1844" s="3">
        <v>2350845.6800000002</v>
      </c>
      <c r="M1844" s="3">
        <f t="shared" si="196"/>
        <v>2669623.81</v>
      </c>
      <c r="N1844" s="3">
        <v>927910.89</v>
      </c>
      <c r="O1844" s="3">
        <f t="shared" si="197"/>
        <v>1741712.92</v>
      </c>
      <c r="P1844" s="3">
        <v>1361865.92</v>
      </c>
      <c r="Q1844" s="4">
        <f t="shared" si="198"/>
        <v>0.53174784057894953</v>
      </c>
      <c r="R1844" s="4">
        <f t="shared" si="199"/>
        <v>0.2712626623292157</v>
      </c>
      <c r="S1844" s="3">
        <v>4517572.6100000003</v>
      </c>
      <c r="T1844" s="3">
        <f t="shared" si="200"/>
        <v>502896.87999999989</v>
      </c>
      <c r="U1844" s="4">
        <f t="shared" si="201"/>
        <v>0.11132015429852711</v>
      </c>
      <c r="V1844" s="2" t="s">
        <v>133</v>
      </c>
      <c r="W1844" s="2" t="s">
        <v>134</v>
      </c>
      <c r="X1844" s="2" t="s">
        <v>155</v>
      </c>
      <c r="Y1844" s="2">
        <v>7.24</v>
      </c>
      <c r="Z1844" s="2" t="s">
        <v>1588</v>
      </c>
      <c r="AA1844" s="2" t="s">
        <v>48</v>
      </c>
      <c r="AB1844" s="2" t="s">
        <v>142</v>
      </c>
      <c r="AC1844" s="2">
        <v>6.86</v>
      </c>
      <c r="AD1844" s="3">
        <v>0</v>
      </c>
      <c r="AE1844" s="5">
        <v>0</v>
      </c>
      <c r="AF1844" s="2">
        <v>0</v>
      </c>
      <c r="AG1844" s="3">
        <f t="shared" si="202"/>
        <v>0</v>
      </c>
      <c r="AH1844" s="2" t="s">
        <v>50</v>
      </c>
      <c r="AI1844" s="3">
        <v>0</v>
      </c>
    </row>
    <row r="1845" spans="1:35" x14ac:dyDescent="0.3">
      <c r="A1845" s="2" t="s">
        <v>4883</v>
      </c>
      <c r="B1845" s="2" t="s">
        <v>3139</v>
      </c>
      <c r="C1845" s="2" t="s">
        <v>734</v>
      </c>
      <c r="D1845" s="2" t="s">
        <v>38</v>
      </c>
      <c r="E1845" s="2">
        <v>2024</v>
      </c>
      <c r="F1845" s="2" t="s">
        <v>58</v>
      </c>
      <c r="G1845" s="2" t="s">
        <v>40</v>
      </c>
      <c r="H1845" s="2" t="s">
        <v>139</v>
      </c>
      <c r="I1845" s="2" t="s">
        <v>42</v>
      </c>
      <c r="J1845" s="2" t="s">
        <v>146</v>
      </c>
      <c r="K1845" s="3">
        <v>5667633.3899999997</v>
      </c>
      <c r="L1845" s="3">
        <v>2613768.5699999998</v>
      </c>
      <c r="M1845" s="3">
        <f t="shared" si="196"/>
        <v>3053864.82</v>
      </c>
      <c r="N1845" s="3">
        <v>1013193.46</v>
      </c>
      <c r="O1845" s="3">
        <f t="shared" si="197"/>
        <v>2040671.3599999999</v>
      </c>
      <c r="P1845" s="3">
        <v>1575158.18</v>
      </c>
      <c r="Q1845" s="4">
        <f t="shared" si="198"/>
        <v>0.5388253985143524</v>
      </c>
      <c r="R1845" s="4">
        <f t="shared" si="199"/>
        <v>0.27792167764047987</v>
      </c>
      <c r="S1845" s="3">
        <v>6216985.9800000004</v>
      </c>
      <c r="T1845" s="3">
        <f t="shared" si="200"/>
        <v>-549352.59000000078</v>
      </c>
      <c r="U1845" s="4">
        <f t="shared" si="201"/>
        <v>-8.8363170154680121E-2</v>
      </c>
      <c r="V1845" s="2" t="s">
        <v>85</v>
      </c>
      <c r="W1845" s="2" t="s">
        <v>207</v>
      </c>
      <c r="X1845" s="2" t="s">
        <v>86</v>
      </c>
      <c r="Y1845" s="2">
        <v>0.92</v>
      </c>
      <c r="Z1845" s="2" t="s">
        <v>4884</v>
      </c>
      <c r="AA1845" s="2" t="s">
        <v>148</v>
      </c>
      <c r="AB1845" s="2" t="s">
        <v>64</v>
      </c>
      <c r="AC1845" s="2">
        <v>7.25</v>
      </c>
      <c r="AD1845" s="3">
        <v>0</v>
      </c>
      <c r="AE1845" s="5">
        <v>0</v>
      </c>
      <c r="AF1845" s="2">
        <v>0</v>
      </c>
      <c r="AG1845" s="3">
        <f t="shared" si="202"/>
        <v>0</v>
      </c>
      <c r="AH1845" s="2" t="s">
        <v>50</v>
      </c>
      <c r="AI1845" s="3">
        <v>0</v>
      </c>
    </row>
    <row r="1846" spans="1:35" x14ac:dyDescent="0.3">
      <c r="A1846" s="2" t="s">
        <v>4885</v>
      </c>
      <c r="B1846" s="2" t="s">
        <v>3449</v>
      </c>
      <c r="C1846" s="2" t="s">
        <v>315</v>
      </c>
      <c r="D1846" s="2" t="s">
        <v>104</v>
      </c>
      <c r="E1846" s="2">
        <v>2020</v>
      </c>
      <c r="F1846" s="2" t="s">
        <v>105</v>
      </c>
      <c r="G1846" s="2" t="s">
        <v>114</v>
      </c>
      <c r="H1846" s="2" t="s">
        <v>190</v>
      </c>
      <c r="I1846" s="2" t="s">
        <v>55</v>
      </c>
      <c r="J1846" s="2" t="s">
        <v>540</v>
      </c>
      <c r="K1846" s="3">
        <v>3331075.21</v>
      </c>
      <c r="L1846" s="3">
        <v>1888100.56</v>
      </c>
      <c r="M1846" s="3">
        <f t="shared" si="196"/>
        <v>1442974.65</v>
      </c>
      <c r="N1846" s="3">
        <v>425815.9</v>
      </c>
      <c r="O1846" s="3">
        <f t="shared" si="197"/>
        <v>1017158.7499999999</v>
      </c>
      <c r="P1846" s="3">
        <v>774511.97</v>
      </c>
      <c r="Q1846" s="4">
        <f t="shared" si="198"/>
        <v>0.4331858511234275</v>
      </c>
      <c r="R1846" s="4">
        <f t="shared" si="199"/>
        <v>0.23251110262382818</v>
      </c>
      <c r="S1846" s="3">
        <v>2871764</v>
      </c>
      <c r="T1846" s="3">
        <f t="shared" si="200"/>
        <v>459311.20999999996</v>
      </c>
      <c r="U1846" s="4">
        <f t="shared" si="201"/>
        <v>0.15994044427049017</v>
      </c>
      <c r="V1846" s="2" t="s">
        <v>85</v>
      </c>
      <c r="W1846" s="2" t="s">
        <v>45</v>
      </c>
      <c r="X1846" s="2" t="s">
        <v>192</v>
      </c>
      <c r="Y1846" s="2">
        <v>3.64</v>
      </c>
      <c r="Z1846" s="2" t="s">
        <v>4886</v>
      </c>
      <c r="AA1846" s="2" t="s">
        <v>109</v>
      </c>
      <c r="AB1846" s="2" t="s">
        <v>88</v>
      </c>
      <c r="AC1846" s="2">
        <v>8.86</v>
      </c>
      <c r="AD1846" s="3">
        <v>0</v>
      </c>
      <c r="AE1846" s="5">
        <v>0</v>
      </c>
      <c r="AF1846" s="2">
        <v>0</v>
      </c>
      <c r="AG1846" s="3">
        <f t="shared" si="202"/>
        <v>0</v>
      </c>
      <c r="AH1846" s="2" t="s">
        <v>230</v>
      </c>
      <c r="AI1846" s="3">
        <v>0</v>
      </c>
    </row>
    <row r="1847" spans="1:35" x14ac:dyDescent="0.3">
      <c r="A1847" s="2" t="s">
        <v>4887</v>
      </c>
      <c r="B1847" s="2" t="s">
        <v>4888</v>
      </c>
      <c r="C1847" s="2" t="s">
        <v>329</v>
      </c>
      <c r="D1847" s="2" t="s">
        <v>38</v>
      </c>
      <c r="E1847" s="2">
        <v>2021</v>
      </c>
      <c r="F1847" s="2" t="s">
        <v>58</v>
      </c>
      <c r="G1847" s="2" t="s">
        <v>56</v>
      </c>
      <c r="H1847" s="2" t="s">
        <v>262</v>
      </c>
      <c r="I1847" s="2" t="s">
        <v>71</v>
      </c>
      <c r="J1847" s="2" t="s">
        <v>228</v>
      </c>
      <c r="K1847" s="3">
        <v>1141483.96</v>
      </c>
      <c r="L1847" s="3">
        <v>394536.99</v>
      </c>
      <c r="M1847" s="3">
        <f t="shared" si="196"/>
        <v>746946.97</v>
      </c>
      <c r="N1847" s="3">
        <v>229498.18</v>
      </c>
      <c r="O1847" s="3">
        <f t="shared" si="197"/>
        <v>517448.79</v>
      </c>
      <c r="P1847" s="3">
        <v>399625.33</v>
      </c>
      <c r="Q1847" s="4">
        <f t="shared" si="198"/>
        <v>0.65436484100924208</v>
      </c>
      <c r="R1847" s="4">
        <f t="shared" si="199"/>
        <v>0.35009281251748825</v>
      </c>
      <c r="S1847" s="3">
        <v>1129892.83</v>
      </c>
      <c r="T1847" s="3">
        <f t="shared" si="200"/>
        <v>11591.129999999888</v>
      </c>
      <c r="U1847" s="4">
        <f t="shared" si="201"/>
        <v>1.0258610101986299E-2</v>
      </c>
      <c r="V1847" s="2" t="s">
        <v>95</v>
      </c>
      <c r="W1847" s="2" t="s">
        <v>117</v>
      </c>
      <c r="X1847" s="2" t="s">
        <v>264</v>
      </c>
      <c r="Y1847" s="2">
        <v>83.5</v>
      </c>
      <c r="Z1847" s="2" t="s">
        <v>4889</v>
      </c>
      <c r="AA1847" s="2" t="s">
        <v>63</v>
      </c>
      <c r="AB1847" s="2" t="s">
        <v>209</v>
      </c>
      <c r="AC1847" s="2">
        <v>6.9</v>
      </c>
      <c r="AD1847" s="3">
        <v>0</v>
      </c>
      <c r="AE1847" s="5">
        <v>0</v>
      </c>
      <c r="AF1847" s="2">
        <v>0</v>
      </c>
      <c r="AG1847" s="3">
        <f t="shared" si="202"/>
        <v>0</v>
      </c>
      <c r="AH1847" s="2" t="s">
        <v>230</v>
      </c>
      <c r="AI1847" s="3">
        <v>0</v>
      </c>
    </row>
    <row r="1848" spans="1:35" x14ac:dyDescent="0.3">
      <c r="A1848" s="2" t="s">
        <v>4890</v>
      </c>
      <c r="B1848" s="2" t="s">
        <v>2676</v>
      </c>
      <c r="C1848" s="2" t="s">
        <v>411</v>
      </c>
      <c r="D1848" s="2" t="s">
        <v>54</v>
      </c>
      <c r="E1848" s="2">
        <v>2022</v>
      </c>
      <c r="F1848" s="2" t="s">
        <v>92</v>
      </c>
      <c r="G1848" s="2" t="s">
        <v>114</v>
      </c>
      <c r="H1848" s="2" t="s">
        <v>190</v>
      </c>
      <c r="I1848" s="2" t="s">
        <v>71</v>
      </c>
      <c r="J1848" s="2" t="s">
        <v>72</v>
      </c>
      <c r="K1848" s="3">
        <v>6102846.7000000002</v>
      </c>
      <c r="L1848" s="3">
        <v>2937620.03</v>
      </c>
      <c r="M1848" s="3">
        <f t="shared" si="196"/>
        <v>3165226.6700000004</v>
      </c>
      <c r="N1848" s="3">
        <v>869492.62</v>
      </c>
      <c r="O1848" s="3">
        <f t="shared" si="197"/>
        <v>2295734.0500000003</v>
      </c>
      <c r="P1848" s="3">
        <v>1648506.74</v>
      </c>
      <c r="Q1848" s="4">
        <f t="shared" si="198"/>
        <v>0.51864757966147179</v>
      </c>
      <c r="R1848" s="4">
        <f t="shared" si="199"/>
        <v>0.27012094863860825</v>
      </c>
      <c r="S1848" s="3">
        <v>5491422.3099999996</v>
      </c>
      <c r="T1848" s="3">
        <f t="shared" si="200"/>
        <v>611424.3900000006</v>
      </c>
      <c r="U1848" s="4">
        <f t="shared" si="201"/>
        <v>0.11134171722443992</v>
      </c>
      <c r="V1848" s="2" t="s">
        <v>73</v>
      </c>
      <c r="W1848" s="2" t="s">
        <v>134</v>
      </c>
      <c r="X1848" s="2" t="s">
        <v>192</v>
      </c>
      <c r="Y1848" s="2">
        <v>3.64</v>
      </c>
      <c r="Z1848" s="2" t="s">
        <v>4891</v>
      </c>
      <c r="AA1848" s="2" t="s">
        <v>99</v>
      </c>
      <c r="AB1848" s="2" t="s">
        <v>49</v>
      </c>
      <c r="AC1848" s="2">
        <v>5.26</v>
      </c>
      <c r="AD1848" s="3">
        <v>0</v>
      </c>
      <c r="AE1848" s="5">
        <v>0</v>
      </c>
      <c r="AF1848" s="2">
        <v>0</v>
      </c>
      <c r="AG1848" s="3">
        <f t="shared" si="202"/>
        <v>0</v>
      </c>
      <c r="AH1848" s="2" t="s">
        <v>50</v>
      </c>
      <c r="AI1848" s="3">
        <v>0</v>
      </c>
    </row>
    <row r="1849" spans="1:35" x14ac:dyDescent="0.3">
      <c r="A1849" s="2" t="s">
        <v>4892</v>
      </c>
      <c r="B1849" s="2" t="s">
        <v>809</v>
      </c>
      <c r="C1849" s="2" t="s">
        <v>363</v>
      </c>
      <c r="D1849" s="2" t="s">
        <v>81</v>
      </c>
      <c r="E1849" s="2">
        <v>2022</v>
      </c>
      <c r="F1849" s="2" t="s">
        <v>58</v>
      </c>
      <c r="G1849" s="2" t="s">
        <v>69</v>
      </c>
      <c r="H1849" s="2" t="s">
        <v>165</v>
      </c>
      <c r="I1849" s="2" t="s">
        <v>131</v>
      </c>
      <c r="J1849" s="2" t="s">
        <v>491</v>
      </c>
      <c r="K1849" s="3">
        <v>5363476.0999999996</v>
      </c>
      <c r="L1849" s="3">
        <v>1773350.12</v>
      </c>
      <c r="M1849" s="3">
        <f t="shared" si="196"/>
        <v>3590125.9799999995</v>
      </c>
      <c r="N1849" s="3">
        <v>958396.6</v>
      </c>
      <c r="O1849" s="3">
        <f t="shared" si="197"/>
        <v>2631729.3799999994</v>
      </c>
      <c r="P1849" s="3">
        <v>1848094.58</v>
      </c>
      <c r="Q1849" s="4">
        <f t="shared" si="198"/>
        <v>0.66936552210981226</v>
      </c>
      <c r="R1849" s="4">
        <f t="shared" si="199"/>
        <v>0.34457030208450079</v>
      </c>
      <c r="S1849" s="3">
        <v>6039859</v>
      </c>
      <c r="T1849" s="3">
        <f t="shared" si="200"/>
        <v>-676382.90000000037</v>
      </c>
      <c r="U1849" s="4">
        <f t="shared" si="201"/>
        <v>-0.11198653809633642</v>
      </c>
      <c r="V1849" s="2" t="s">
        <v>107</v>
      </c>
      <c r="W1849" s="2" t="s">
        <v>60</v>
      </c>
      <c r="X1849" s="2" t="s">
        <v>167</v>
      </c>
      <c r="Y1849" s="2">
        <v>17.2</v>
      </c>
      <c r="Z1849" s="2" t="s">
        <v>4893</v>
      </c>
      <c r="AA1849" s="2" t="s">
        <v>109</v>
      </c>
      <c r="AB1849" s="2" t="s">
        <v>306</v>
      </c>
      <c r="AC1849" s="2">
        <v>8.42</v>
      </c>
      <c r="AD1849" s="3">
        <v>0</v>
      </c>
      <c r="AE1849" s="5">
        <v>0</v>
      </c>
      <c r="AF1849" s="2">
        <v>0</v>
      </c>
      <c r="AG1849" s="3">
        <f t="shared" si="202"/>
        <v>0</v>
      </c>
      <c r="AH1849" s="2" t="s">
        <v>50</v>
      </c>
      <c r="AI1849" s="3">
        <v>0</v>
      </c>
    </row>
    <row r="1850" spans="1:35" x14ac:dyDescent="0.3">
      <c r="A1850" s="2" t="s">
        <v>4894</v>
      </c>
      <c r="B1850" s="2" t="s">
        <v>1118</v>
      </c>
      <c r="C1850" s="2" t="s">
        <v>648</v>
      </c>
      <c r="D1850" s="2" t="s">
        <v>104</v>
      </c>
      <c r="E1850" s="2">
        <v>2021</v>
      </c>
      <c r="F1850" s="2" t="s">
        <v>105</v>
      </c>
      <c r="G1850" s="2" t="s">
        <v>69</v>
      </c>
      <c r="H1850" s="2" t="s">
        <v>70</v>
      </c>
      <c r="I1850" s="2" t="s">
        <v>131</v>
      </c>
      <c r="J1850" s="2" t="s">
        <v>491</v>
      </c>
      <c r="K1850" s="3">
        <v>7028602.21</v>
      </c>
      <c r="L1850" s="3">
        <v>2921683.04</v>
      </c>
      <c r="M1850" s="3">
        <f t="shared" si="196"/>
        <v>4106919.17</v>
      </c>
      <c r="N1850" s="3">
        <v>1304571.07</v>
      </c>
      <c r="O1850" s="3">
        <f t="shared" si="197"/>
        <v>2802348.0999999996</v>
      </c>
      <c r="P1850" s="3">
        <v>2170846.6800000002</v>
      </c>
      <c r="Q1850" s="4">
        <f t="shared" si="198"/>
        <v>0.58431520909759949</v>
      </c>
      <c r="R1850" s="4">
        <f t="shared" si="199"/>
        <v>0.3088589473610287</v>
      </c>
      <c r="S1850" s="3">
        <v>7725922.0800000001</v>
      </c>
      <c r="T1850" s="3">
        <f t="shared" si="200"/>
        <v>-697319.87000000011</v>
      </c>
      <c r="U1850" s="4">
        <f t="shared" si="201"/>
        <v>-9.0257170960233155E-2</v>
      </c>
      <c r="V1850" s="2" t="s">
        <v>107</v>
      </c>
      <c r="W1850" s="2" t="s">
        <v>117</v>
      </c>
      <c r="X1850" s="2" t="s">
        <v>74</v>
      </c>
      <c r="Y1850" s="2">
        <v>1.36</v>
      </c>
      <c r="Z1850" s="2" t="s">
        <v>4895</v>
      </c>
      <c r="AA1850" s="2" t="s">
        <v>63</v>
      </c>
      <c r="AB1850" s="2" t="s">
        <v>88</v>
      </c>
      <c r="AC1850" s="2">
        <v>2.2599999999999998</v>
      </c>
      <c r="AD1850" s="3">
        <v>0</v>
      </c>
      <c r="AE1850" s="5">
        <v>0</v>
      </c>
      <c r="AF1850" s="2">
        <v>0</v>
      </c>
      <c r="AG1850" s="3">
        <f t="shared" si="202"/>
        <v>0</v>
      </c>
      <c r="AH1850" s="2" t="s">
        <v>50</v>
      </c>
      <c r="AI1850" s="3">
        <v>0</v>
      </c>
    </row>
    <row r="1851" spans="1:35" x14ac:dyDescent="0.3">
      <c r="A1851" s="2" t="s">
        <v>4896</v>
      </c>
      <c r="B1851" s="2" t="s">
        <v>4897</v>
      </c>
      <c r="C1851" s="2" t="s">
        <v>176</v>
      </c>
      <c r="D1851" s="2" t="s">
        <v>104</v>
      </c>
      <c r="E1851" s="2">
        <v>2020</v>
      </c>
      <c r="F1851" s="2" t="s">
        <v>82</v>
      </c>
      <c r="G1851" s="2" t="s">
        <v>114</v>
      </c>
      <c r="H1851" s="2" t="s">
        <v>115</v>
      </c>
      <c r="I1851" s="2" t="s">
        <v>71</v>
      </c>
      <c r="J1851" s="2" t="s">
        <v>172</v>
      </c>
      <c r="K1851" s="3">
        <v>7740937.3300000001</v>
      </c>
      <c r="L1851" s="3">
        <v>2194470.9500000002</v>
      </c>
      <c r="M1851" s="3">
        <f t="shared" si="196"/>
        <v>5546466.3799999999</v>
      </c>
      <c r="N1851" s="3">
        <v>1532502.57</v>
      </c>
      <c r="O1851" s="3">
        <f t="shared" si="197"/>
        <v>4013963.8099999996</v>
      </c>
      <c r="P1851" s="3">
        <v>2954766.77</v>
      </c>
      <c r="Q1851" s="4">
        <f t="shared" si="198"/>
        <v>0.71651095255669761</v>
      </c>
      <c r="R1851" s="4">
        <f t="shared" si="199"/>
        <v>0.38170658720473066</v>
      </c>
      <c r="S1851" s="3">
        <v>7099863.1200000001</v>
      </c>
      <c r="T1851" s="3">
        <f t="shared" si="200"/>
        <v>641074.21</v>
      </c>
      <c r="U1851" s="4">
        <f t="shared" si="201"/>
        <v>9.0293883017846119E-2</v>
      </c>
      <c r="V1851" s="2" t="s">
        <v>107</v>
      </c>
      <c r="W1851" s="2" t="s">
        <v>207</v>
      </c>
      <c r="X1851" s="2" t="s">
        <v>118</v>
      </c>
      <c r="Y1851" s="2">
        <v>3.75</v>
      </c>
      <c r="Z1851" s="2" t="s">
        <v>4898</v>
      </c>
      <c r="AA1851" s="2" t="s">
        <v>63</v>
      </c>
      <c r="AB1851" s="2" t="s">
        <v>142</v>
      </c>
      <c r="AC1851" s="2">
        <v>5.78</v>
      </c>
      <c r="AD1851" s="3">
        <v>0</v>
      </c>
      <c r="AE1851" s="5">
        <v>0</v>
      </c>
      <c r="AF1851" s="2">
        <v>0</v>
      </c>
      <c r="AG1851" s="3">
        <f t="shared" si="202"/>
        <v>0</v>
      </c>
      <c r="AH1851" s="2" t="s">
        <v>50</v>
      </c>
      <c r="AI1851" s="3">
        <v>0</v>
      </c>
    </row>
    <row r="1852" spans="1:35" x14ac:dyDescent="0.3">
      <c r="A1852" s="2" t="s">
        <v>4899</v>
      </c>
      <c r="B1852" s="2" t="s">
        <v>4900</v>
      </c>
      <c r="C1852" s="2" t="s">
        <v>245</v>
      </c>
      <c r="D1852" s="2" t="s">
        <v>38</v>
      </c>
      <c r="E1852" s="2">
        <v>2023</v>
      </c>
      <c r="F1852" s="2" t="s">
        <v>55</v>
      </c>
      <c r="G1852" s="2" t="s">
        <v>93</v>
      </c>
      <c r="H1852" s="2" t="s">
        <v>221</v>
      </c>
      <c r="I1852" s="2" t="s">
        <v>42</v>
      </c>
      <c r="J1852" s="2" t="s">
        <v>43</v>
      </c>
      <c r="K1852" s="3">
        <v>476293.71</v>
      </c>
      <c r="L1852" s="3">
        <v>160966.63</v>
      </c>
      <c r="M1852" s="3">
        <f t="shared" si="196"/>
        <v>315327.08</v>
      </c>
      <c r="N1852" s="3">
        <v>51236.29</v>
      </c>
      <c r="O1852" s="3">
        <f t="shared" si="197"/>
        <v>264090.79000000004</v>
      </c>
      <c r="P1852" s="3">
        <v>210553.79</v>
      </c>
      <c r="Q1852" s="4">
        <f t="shared" si="198"/>
        <v>0.66204334296163603</v>
      </c>
      <c r="R1852" s="4">
        <f t="shared" si="199"/>
        <v>0.44206712282637534</v>
      </c>
      <c r="S1852" s="3">
        <v>400517.76</v>
      </c>
      <c r="T1852" s="3">
        <f t="shared" si="200"/>
        <v>75775.950000000012</v>
      </c>
      <c r="U1852" s="4">
        <f t="shared" si="201"/>
        <v>0.18919498101657217</v>
      </c>
      <c r="V1852" s="2" t="s">
        <v>95</v>
      </c>
      <c r="W1852" s="2" t="s">
        <v>60</v>
      </c>
      <c r="X1852" s="2" t="s">
        <v>222</v>
      </c>
      <c r="Y1852" s="2">
        <v>18.899999999999999</v>
      </c>
      <c r="Z1852" s="2" t="s">
        <v>4901</v>
      </c>
      <c r="AA1852" s="2" t="s">
        <v>224</v>
      </c>
      <c r="AB1852" s="2" t="s">
        <v>142</v>
      </c>
      <c r="AC1852" s="2">
        <v>1.43</v>
      </c>
      <c r="AD1852" s="3">
        <v>0</v>
      </c>
      <c r="AE1852" s="5">
        <v>0</v>
      </c>
      <c r="AF1852" s="2">
        <v>0</v>
      </c>
      <c r="AG1852" s="3">
        <f t="shared" si="202"/>
        <v>0</v>
      </c>
      <c r="AH1852" s="2" t="s">
        <v>50</v>
      </c>
      <c r="AI1852" s="3">
        <v>0</v>
      </c>
    </row>
    <row r="1853" spans="1:35" x14ac:dyDescent="0.3">
      <c r="A1853" s="2" t="s">
        <v>4902</v>
      </c>
      <c r="B1853" s="2" t="s">
        <v>565</v>
      </c>
      <c r="C1853" s="2" t="s">
        <v>403</v>
      </c>
      <c r="D1853" s="2" t="s">
        <v>54</v>
      </c>
      <c r="E1853" s="2">
        <v>2021</v>
      </c>
      <c r="F1853" s="2" t="s">
        <v>68</v>
      </c>
      <c r="G1853" s="2" t="s">
        <v>114</v>
      </c>
      <c r="H1853" s="2" t="s">
        <v>234</v>
      </c>
      <c r="I1853" s="2" t="s">
        <v>55</v>
      </c>
      <c r="J1853" s="2" t="s">
        <v>154</v>
      </c>
      <c r="K1853" s="3">
        <v>5180362.2300000004</v>
      </c>
      <c r="L1853" s="3">
        <v>1517589.17</v>
      </c>
      <c r="M1853" s="3">
        <f t="shared" si="196"/>
        <v>3662773.0600000005</v>
      </c>
      <c r="N1853" s="3">
        <v>1070400.71</v>
      </c>
      <c r="O1853" s="3">
        <f t="shared" si="197"/>
        <v>2592372.3500000006</v>
      </c>
      <c r="P1853" s="3">
        <v>1838592.03</v>
      </c>
      <c r="Q1853" s="4">
        <f t="shared" si="198"/>
        <v>0.70704960336335398</v>
      </c>
      <c r="R1853" s="4">
        <f t="shared" si="199"/>
        <v>0.35491572758223894</v>
      </c>
      <c r="S1853" s="3">
        <v>4151293.24</v>
      </c>
      <c r="T1853" s="3">
        <f t="shared" si="200"/>
        <v>1029068.9900000002</v>
      </c>
      <c r="U1853" s="4">
        <f t="shared" si="201"/>
        <v>0.24789118245956535</v>
      </c>
      <c r="V1853" s="2" t="s">
        <v>133</v>
      </c>
      <c r="W1853" s="2" t="s">
        <v>60</v>
      </c>
      <c r="X1853" s="2" t="s">
        <v>236</v>
      </c>
      <c r="Y1853" s="2">
        <v>3.67</v>
      </c>
      <c r="Z1853" s="2" t="s">
        <v>4903</v>
      </c>
      <c r="AA1853" s="2" t="s">
        <v>148</v>
      </c>
      <c r="AB1853" s="2" t="s">
        <v>110</v>
      </c>
      <c r="AC1853" s="2">
        <v>4.09</v>
      </c>
      <c r="AD1853" s="3">
        <v>0</v>
      </c>
      <c r="AE1853" s="5">
        <v>0</v>
      </c>
      <c r="AF1853" s="2">
        <v>0</v>
      </c>
      <c r="AG1853" s="3">
        <f t="shared" si="202"/>
        <v>0</v>
      </c>
      <c r="AH1853" s="2" t="s">
        <v>50</v>
      </c>
      <c r="AI1853" s="3">
        <v>0</v>
      </c>
    </row>
    <row r="1854" spans="1:35" x14ac:dyDescent="0.3">
      <c r="A1854" s="2" t="s">
        <v>4904</v>
      </c>
      <c r="B1854" s="2" t="s">
        <v>831</v>
      </c>
      <c r="C1854" s="2" t="s">
        <v>435</v>
      </c>
      <c r="D1854" s="2" t="s">
        <v>81</v>
      </c>
      <c r="E1854" s="2">
        <v>2021</v>
      </c>
      <c r="F1854" s="2" t="s">
        <v>105</v>
      </c>
      <c r="G1854" s="2" t="s">
        <v>69</v>
      </c>
      <c r="H1854" s="2" t="s">
        <v>272</v>
      </c>
      <c r="I1854" s="2" t="s">
        <v>55</v>
      </c>
      <c r="J1854" s="2" t="s">
        <v>540</v>
      </c>
      <c r="K1854" s="3">
        <v>4361863.6500000004</v>
      </c>
      <c r="L1854" s="3">
        <v>2485578.27</v>
      </c>
      <c r="M1854" s="3">
        <f t="shared" si="196"/>
        <v>1876285.3800000004</v>
      </c>
      <c r="N1854" s="3">
        <v>824432.48</v>
      </c>
      <c r="O1854" s="3">
        <f t="shared" si="197"/>
        <v>1051852.9000000004</v>
      </c>
      <c r="P1854" s="3">
        <v>771204.41</v>
      </c>
      <c r="Q1854" s="4">
        <f t="shared" si="198"/>
        <v>0.43015681611230561</v>
      </c>
      <c r="R1854" s="4">
        <f t="shared" si="199"/>
        <v>0.17680617091274733</v>
      </c>
      <c r="S1854" s="3">
        <v>4557139.28</v>
      </c>
      <c r="T1854" s="3">
        <f t="shared" si="200"/>
        <v>-195275.62999999989</v>
      </c>
      <c r="U1854" s="4">
        <f t="shared" si="201"/>
        <v>-4.2850485359753998E-2</v>
      </c>
      <c r="V1854" s="2" t="s">
        <v>73</v>
      </c>
      <c r="W1854" s="2" t="s">
        <v>134</v>
      </c>
      <c r="X1854" s="2" t="s">
        <v>274</v>
      </c>
      <c r="Y1854" s="2">
        <v>1</v>
      </c>
      <c r="Z1854" s="2" t="s">
        <v>4905</v>
      </c>
      <c r="AA1854" s="2" t="s">
        <v>141</v>
      </c>
      <c r="AB1854" s="2" t="s">
        <v>110</v>
      </c>
      <c r="AC1854" s="2">
        <v>9.8000000000000007</v>
      </c>
      <c r="AD1854" s="3">
        <v>0</v>
      </c>
      <c r="AE1854" s="5">
        <v>0</v>
      </c>
      <c r="AF1854" s="2">
        <v>0</v>
      </c>
      <c r="AG1854" s="3">
        <f t="shared" si="202"/>
        <v>0</v>
      </c>
      <c r="AH1854" s="2" t="s">
        <v>50</v>
      </c>
      <c r="AI1854" s="3">
        <v>0</v>
      </c>
    </row>
    <row r="1855" spans="1:35" x14ac:dyDescent="0.3">
      <c r="A1855" s="2" t="s">
        <v>4906</v>
      </c>
      <c r="B1855" s="2" t="s">
        <v>4907</v>
      </c>
      <c r="C1855" s="2" t="s">
        <v>152</v>
      </c>
      <c r="D1855" s="2" t="s">
        <v>38</v>
      </c>
      <c r="E1855" s="2">
        <v>2022</v>
      </c>
      <c r="F1855" s="2" t="s">
        <v>105</v>
      </c>
      <c r="G1855" s="2" t="s">
        <v>56</v>
      </c>
      <c r="H1855" s="2" t="s">
        <v>262</v>
      </c>
      <c r="I1855" s="2" t="s">
        <v>42</v>
      </c>
      <c r="J1855" s="2" t="s">
        <v>166</v>
      </c>
      <c r="K1855" s="3">
        <v>190481.61</v>
      </c>
      <c r="L1855" s="3">
        <v>61428.98</v>
      </c>
      <c r="M1855" s="3">
        <f t="shared" si="196"/>
        <v>129052.62999999998</v>
      </c>
      <c r="N1855" s="3">
        <v>33760.47</v>
      </c>
      <c r="O1855" s="3">
        <f t="shared" si="197"/>
        <v>95292.159999999974</v>
      </c>
      <c r="P1855" s="3">
        <v>73492.759999999995</v>
      </c>
      <c r="Q1855" s="4">
        <f t="shared" si="198"/>
        <v>0.67750703073120799</v>
      </c>
      <c r="R1855" s="4">
        <f t="shared" si="199"/>
        <v>0.38582601228538543</v>
      </c>
      <c r="S1855" s="3">
        <v>200771.52</v>
      </c>
      <c r="T1855" s="3">
        <f t="shared" si="200"/>
        <v>-10289.910000000003</v>
      </c>
      <c r="U1855" s="4">
        <f t="shared" si="201"/>
        <v>-5.1251840898549776E-2</v>
      </c>
      <c r="V1855" s="2" t="s">
        <v>73</v>
      </c>
      <c r="W1855" s="2" t="s">
        <v>117</v>
      </c>
      <c r="X1855" s="2" t="s">
        <v>264</v>
      </c>
      <c r="Y1855" s="2">
        <v>83.5</v>
      </c>
      <c r="Z1855" s="2" t="s">
        <v>4908</v>
      </c>
      <c r="AA1855" s="2" t="s">
        <v>148</v>
      </c>
      <c r="AB1855" s="2" t="s">
        <v>100</v>
      </c>
      <c r="AC1855" s="2">
        <v>9.56</v>
      </c>
      <c r="AD1855" s="3">
        <v>0</v>
      </c>
      <c r="AE1855" s="5">
        <v>0</v>
      </c>
      <c r="AF1855" s="2">
        <v>0</v>
      </c>
      <c r="AG1855" s="3">
        <f t="shared" si="202"/>
        <v>0</v>
      </c>
      <c r="AH1855" s="2" t="s">
        <v>50</v>
      </c>
      <c r="AI1855" s="3">
        <v>0</v>
      </c>
    </row>
    <row r="1856" spans="1:35" x14ac:dyDescent="0.3">
      <c r="A1856" s="2" t="s">
        <v>4909</v>
      </c>
      <c r="B1856" s="2" t="s">
        <v>4543</v>
      </c>
      <c r="C1856" s="2" t="s">
        <v>138</v>
      </c>
      <c r="D1856" s="2" t="s">
        <v>104</v>
      </c>
      <c r="E1856" s="2">
        <v>2024</v>
      </c>
      <c r="F1856" s="2" t="s">
        <v>39</v>
      </c>
      <c r="G1856" s="2" t="s">
        <v>56</v>
      </c>
      <c r="H1856" s="2" t="s">
        <v>262</v>
      </c>
      <c r="I1856" s="2" t="s">
        <v>71</v>
      </c>
      <c r="J1856" s="2" t="s">
        <v>228</v>
      </c>
      <c r="K1856" s="3">
        <v>3073437.99</v>
      </c>
      <c r="L1856" s="3">
        <v>1707204.24</v>
      </c>
      <c r="M1856" s="3">
        <f t="shared" si="196"/>
        <v>1366233.7500000002</v>
      </c>
      <c r="N1856" s="3">
        <v>633976.73</v>
      </c>
      <c r="O1856" s="3">
        <f t="shared" si="197"/>
        <v>732257.02000000025</v>
      </c>
      <c r="P1856" s="3">
        <v>513383.61</v>
      </c>
      <c r="Q1856" s="4">
        <f t="shared" si="198"/>
        <v>0.44452946649494629</v>
      </c>
      <c r="R1856" s="4">
        <f t="shared" si="199"/>
        <v>0.16703887036940021</v>
      </c>
      <c r="S1856" s="3">
        <v>3467070.78</v>
      </c>
      <c r="T1856" s="3">
        <f t="shared" si="200"/>
        <v>-393632.78999999957</v>
      </c>
      <c r="U1856" s="4">
        <f t="shared" si="201"/>
        <v>-0.11353468532303791</v>
      </c>
      <c r="V1856" s="2" t="s">
        <v>133</v>
      </c>
      <c r="W1856" s="2" t="s">
        <v>60</v>
      </c>
      <c r="X1856" s="2" t="s">
        <v>264</v>
      </c>
      <c r="Y1856" s="2">
        <v>83.5</v>
      </c>
      <c r="Z1856" s="2" t="s">
        <v>2083</v>
      </c>
      <c r="AA1856" s="2" t="s">
        <v>48</v>
      </c>
      <c r="AB1856" s="2" t="s">
        <v>49</v>
      </c>
      <c r="AC1856" s="2">
        <v>7.5</v>
      </c>
      <c r="AD1856" s="3">
        <v>0</v>
      </c>
      <c r="AE1856" s="5">
        <v>0</v>
      </c>
      <c r="AF1856" s="2">
        <v>0</v>
      </c>
      <c r="AG1856" s="3">
        <f t="shared" si="202"/>
        <v>0</v>
      </c>
      <c r="AH1856" s="2" t="s">
        <v>230</v>
      </c>
      <c r="AI1856" s="3">
        <v>0</v>
      </c>
    </row>
    <row r="1857" spans="1:35" x14ac:dyDescent="0.3">
      <c r="A1857" s="2" t="s">
        <v>4910</v>
      </c>
      <c r="B1857" s="2" t="s">
        <v>4301</v>
      </c>
      <c r="C1857" s="2" t="s">
        <v>932</v>
      </c>
      <c r="D1857" s="2" t="s">
        <v>81</v>
      </c>
      <c r="E1857" s="2">
        <v>2020</v>
      </c>
      <c r="F1857" s="2" t="s">
        <v>82</v>
      </c>
      <c r="G1857" s="2" t="s">
        <v>40</v>
      </c>
      <c r="H1857" s="2" t="s">
        <v>171</v>
      </c>
      <c r="I1857" s="2" t="s">
        <v>178</v>
      </c>
      <c r="J1857" s="2" t="s">
        <v>179</v>
      </c>
      <c r="K1857" s="3">
        <v>1799132.58</v>
      </c>
      <c r="L1857" s="3">
        <v>834650.44</v>
      </c>
      <c r="M1857" s="3">
        <f t="shared" si="196"/>
        <v>964482.14000000013</v>
      </c>
      <c r="N1857" s="3">
        <v>316378.34999999998</v>
      </c>
      <c r="O1857" s="3">
        <f t="shared" si="197"/>
        <v>648103.79000000015</v>
      </c>
      <c r="P1857" s="3">
        <v>511370.21</v>
      </c>
      <c r="Q1857" s="4">
        <f t="shared" si="198"/>
        <v>0.53608174890590887</v>
      </c>
      <c r="R1857" s="4">
        <f t="shared" si="199"/>
        <v>0.28423153228651998</v>
      </c>
      <c r="S1857" s="3">
        <v>1934878.55</v>
      </c>
      <c r="T1857" s="3">
        <f t="shared" si="200"/>
        <v>-135745.96999999997</v>
      </c>
      <c r="U1857" s="4">
        <f t="shared" si="201"/>
        <v>-7.0157359489049054E-2</v>
      </c>
      <c r="V1857" s="2" t="s">
        <v>95</v>
      </c>
      <c r="W1857" s="2" t="s">
        <v>117</v>
      </c>
      <c r="X1857" s="2" t="s">
        <v>86</v>
      </c>
      <c r="Y1857" s="2">
        <v>0.92</v>
      </c>
      <c r="Z1857" s="2" t="s">
        <v>4283</v>
      </c>
      <c r="AA1857" s="2" t="s">
        <v>48</v>
      </c>
      <c r="AB1857" s="2" t="s">
        <v>64</v>
      </c>
      <c r="AC1857" s="2">
        <v>1.1599999999999999</v>
      </c>
      <c r="AD1857" s="3">
        <v>4133830.81</v>
      </c>
      <c r="AE1857" s="5">
        <v>15.86</v>
      </c>
      <c r="AF1857" s="2">
        <v>48</v>
      </c>
      <c r="AG1857" s="3">
        <f t="shared" si="202"/>
        <v>116857.73664169401</v>
      </c>
      <c r="AH1857" s="2" t="s">
        <v>50</v>
      </c>
      <c r="AI1857" s="3">
        <v>0</v>
      </c>
    </row>
    <row r="1858" spans="1:35" x14ac:dyDescent="0.3">
      <c r="A1858" s="2" t="s">
        <v>4911</v>
      </c>
      <c r="B1858" s="2" t="s">
        <v>1737</v>
      </c>
      <c r="C1858" s="2" t="s">
        <v>212</v>
      </c>
      <c r="D1858" s="2" t="s">
        <v>81</v>
      </c>
      <c r="E1858" s="2">
        <v>2022</v>
      </c>
      <c r="F1858" s="2" t="s">
        <v>105</v>
      </c>
      <c r="G1858" s="2" t="s">
        <v>56</v>
      </c>
      <c r="H1858" s="2" t="s">
        <v>153</v>
      </c>
      <c r="I1858" s="2" t="s">
        <v>178</v>
      </c>
      <c r="J1858" s="2" t="s">
        <v>179</v>
      </c>
      <c r="K1858" s="3">
        <v>8111744.2800000003</v>
      </c>
      <c r="L1858" s="3">
        <v>2843869.87</v>
      </c>
      <c r="M1858" s="3">
        <f t="shared" ref="M1858:M1921" si="203">K1858-L1858</f>
        <v>5267874.41</v>
      </c>
      <c r="N1858" s="3">
        <v>907742.14</v>
      </c>
      <c r="O1858" s="3">
        <f t="shared" ref="O1858:O1921" si="204">M1858-N1858</f>
        <v>4360132.2700000005</v>
      </c>
      <c r="P1858" s="3">
        <v>3282033.29</v>
      </c>
      <c r="Q1858" s="4">
        <f t="shared" ref="Q1858:Q1921" si="205">IF(K1858&lt;&gt;0,M1858/K1858,0)</f>
        <v>0.64941327391055281</v>
      </c>
      <c r="R1858" s="4">
        <f t="shared" ref="R1858:R1921" si="206">IF(K1858&lt;&gt;0,P1858/K1858,0)</f>
        <v>0.40460265717350746</v>
      </c>
      <c r="S1858" s="3">
        <v>8439908.3000000007</v>
      </c>
      <c r="T1858" s="3">
        <f t="shared" ref="T1858:T1921" si="207">K1858-S1858</f>
        <v>-328164.02000000048</v>
      </c>
      <c r="U1858" s="4">
        <f t="shared" ref="U1858:U1921" si="208">IF(S1858&lt;&gt;0,T1858/S1858,0)</f>
        <v>-3.8882415345673896E-2</v>
      </c>
      <c r="V1858" s="2" t="s">
        <v>133</v>
      </c>
      <c r="W1858" s="2" t="s">
        <v>134</v>
      </c>
      <c r="X1858" s="2" t="s">
        <v>155</v>
      </c>
      <c r="Y1858" s="2">
        <v>7.24</v>
      </c>
      <c r="Z1858" s="2" t="s">
        <v>4912</v>
      </c>
      <c r="AA1858" s="2" t="s">
        <v>48</v>
      </c>
      <c r="AB1858" s="2" t="s">
        <v>64</v>
      </c>
      <c r="AC1858" s="2">
        <v>5.88</v>
      </c>
      <c r="AD1858" s="3">
        <v>2020119.01</v>
      </c>
      <c r="AE1858" s="5">
        <v>6.32</v>
      </c>
      <c r="AF1858" s="2">
        <v>24</v>
      </c>
      <c r="AG1858" s="3">
        <f t="shared" ref="AG1858:AG1921" si="209">IF(AD1858&gt;0,(AD1858*(AE1858/100/12)*(1+AE1858/100/12)^AF1858)/((1+AE1858/100/12)^AF1858-1),0)</f>
        <v>89824.47358946543</v>
      </c>
      <c r="AH1858" s="2" t="s">
        <v>50</v>
      </c>
      <c r="AI1858" s="3">
        <v>0</v>
      </c>
    </row>
    <row r="1859" spans="1:35" x14ac:dyDescent="0.3">
      <c r="A1859" s="2" t="s">
        <v>4913</v>
      </c>
      <c r="B1859" s="2" t="s">
        <v>1678</v>
      </c>
      <c r="C1859" s="2" t="s">
        <v>456</v>
      </c>
      <c r="D1859" s="2" t="s">
        <v>54</v>
      </c>
      <c r="E1859" s="2">
        <v>2023</v>
      </c>
      <c r="F1859" s="2" t="s">
        <v>58</v>
      </c>
      <c r="G1859" s="2" t="s">
        <v>93</v>
      </c>
      <c r="H1859" s="2" t="s">
        <v>221</v>
      </c>
      <c r="I1859" s="2" t="s">
        <v>131</v>
      </c>
      <c r="J1859" s="2" t="s">
        <v>491</v>
      </c>
      <c r="K1859" s="3">
        <v>723863.94</v>
      </c>
      <c r="L1859" s="3">
        <v>357715.56</v>
      </c>
      <c r="M1859" s="3">
        <f t="shared" si="203"/>
        <v>366148.37999999995</v>
      </c>
      <c r="N1859" s="3">
        <v>132515.79999999999</v>
      </c>
      <c r="O1859" s="3">
        <f t="shared" si="204"/>
        <v>233632.57999999996</v>
      </c>
      <c r="P1859" s="3">
        <v>166743.37</v>
      </c>
      <c r="Q1859" s="4">
        <f t="shared" si="205"/>
        <v>0.50582486537456195</v>
      </c>
      <c r="R1859" s="4">
        <f t="shared" si="206"/>
        <v>0.230351811695441</v>
      </c>
      <c r="S1859" s="3">
        <v>593801.99</v>
      </c>
      <c r="T1859" s="3">
        <f t="shared" si="207"/>
        <v>130061.94999999995</v>
      </c>
      <c r="U1859" s="4">
        <f t="shared" si="208"/>
        <v>0.21903252631403267</v>
      </c>
      <c r="V1859" s="2" t="s">
        <v>107</v>
      </c>
      <c r="W1859" s="2" t="s">
        <v>117</v>
      </c>
      <c r="X1859" s="2" t="s">
        <v>222</v>
      </c>
      <c r="Y1859" s="2">
        <v>18.899999999999999</v>
      </c>
      <c r="Z1859" s="2" t="s">
        <v>4914</v>
      </c>
      <c r="AA1859" s="2" t="s">
        <v>76</v>
      </c>
      <c r="AB1859" s="2" t="s">
        <v>182</v>
      </c>
      <c r="AC1859" s="2">
        <v>1.4</v>
      </c>
      <c r="AD1859" s="3">
        <v>0</v>
      </c>
      <c r="AE1859" s="5">
        <v>0</v>
      </c>
      <c r="AF1859" s="2">
        <v>0</v>
      </c>
      <c r="AG1859" s="3">
        <f t="shared" si="209"/>
        <v>0</v>
      </c>
      <c r="AH1859" s="2" t="s">
        <v>50</v>
      </c>
      <c r="AI1859" s="3">
        <v>0</v>
      </c>
    </row>
    <row r="1860" spans="1:35" x14ac:dyDescent="0.3">
      <c r="A1860" s="2" t="s">
        <v>4915</v>
      </c>
      <c r="B1860" s="2" t="s">
        <v>2561</v>
      </c>
      <c r="C1860" s="2" t="s">
        <v>145</v>
      </c>
      <c r="D1860" s="2" t="s">
        <v>54</v>
      </c>
      <c r="E1860" s="2">
        <v>2024</v>
      </c>
      <c r="F1860" s="2" t="s">
        <v>105</v>
      </c>
      <c r="G1860" s="2" t="s">
        <v>93</v>
      </c>
      <c r="H1860" s="2" t="s">
        <v>221</v>
      </c>
      <c r="I1860" s="2" t="s">
        <v>39</v>
      </c>
      <c r="J1860" s="2" t="s">
        <v>487</v>
      </c>
      <c r="K1860" s="3">
        <v>8529816.3399999999</v>
      </c>
      <c r="L1860" s="3">
        <v>3366305.01</v>
      </c>
      <c r="M1860" s="3">
        <f t="shared" si="203"/>
        <v>5163511.33</v>
      </c>
      <c r="N1860" s="3">
        <v>1469050.63</v>
      </c>
      <c r="O1860" s="3">
        <f t="shared" si="204"/>
        <v>3694460.7</v>
      </c>
      <c r="P1860" s="3">
        <v>2608979.44</v>
      </c>
      <c r="Q1860" s="4">
        <f t="shared" si="205"/>
        <v>0.60534847694036054</v>
      </c>
      <c r="R1860" s="4">
        <f t="shared" si="206"/>
        <v>0.30586584001408873</v>
      </c>
      <c r="S1860" s="3">
        <v>8714775.4000000004</v>
      </c>
      <c r="T1860" s="3">
        <f t="shared" si="207"/>
        <v>-184959.06000000052</v>
      </c>
      <c r="U1860" s="4">
        <f t="shared" si="208"/>
        <v>-2.1223617535800234E-2</v>
      </c>
      <c r="V1860" s="2" t="s">
        <v>44</v>
      </c>
      <c r="W1860" s="2" t="s">
        <v>96</v>
      </c>
      <c r="X1860" s="2" t="s">
        <v>222</v>
      </c>
      <c r="Y1860" s="2">
        <v>18.899999999999999</v>
      </c>
      <c r="Z1860" s="2" t="s">
        <v>4916</v>
      </c>
      <c r="AA1860" s="2" t="s">
        <v>99</v>
      </c>
      <c r="AB1860" s="2" t="s">
        <v>110</v>
      </c>
      <c r="AC1860" s="2">
        <v>3.02</v>
      </c>
      <c r="AD1860" s="3">
        <v>0</v>
      </c>
      <c r="AE1860" s="5">
        <v>0</v>
      </c>
      <c r="AF1860" s="2">
        <v>0</v>
      </c>
      <c r="AG1860" s="3">
        <f t="shared" si="209"/>
        <v>0</v>
      </c>
      <c r="AH1860" s="2" t="s">
        <v>50</v>
      </c>
      <c r="AI1860" s="3">
        <v>0</v>
      </c>
    </row>
    <row r="1861" spans="1:35" x14ac:dyDescent="0.3">
      <c r="A1861" s="2" t="s">
        <v>4917</v>
      </c>
      <c r="B1861" s="2" t="s">
        <v>4918</v>
      </c>
      <c r="C1861" s="2" t="s">
        <v>245</v>
      </c>
      <c r="D1861" s="2" t="s">
        <v>38</v>
      </c>
      <c r="E1861" s="2">
        <v>2023</v>
      </c>
      <c r="F1861" s="2" t="s">
        <v>58</v>
      </c>
      <c r="G1861" s="2" t="s">
        <v>114</v>
      </c>
      <c r="H1861" s="2" t="s">
        <v>190</v>
      </c>
      <c r="I1861" s="2" t="s">
        <v>71</v>
      </c>
      <c r="J1861" s="2" t="s">
        <v>72</v>
      </c>
      <c r="K1861" s="3">
        <v>1521313.06</v>
      </c>
      <c r="L1861" s="3">
        <v>617270.61</v>
      </c>
      <c r="M1861" s="3">
        <f t="shared" si="203"/>
        <v>904042.45000000007</v>
      </c>
      <c r="N1861" s="3">
        <v>164867.75</v>
      </c>
      <c r="O1861" s="3">
        <f t="shared" si="204"/>
        <v>739174.70000000007</v>
      </c>
      <c r="P1861" s="3">
        <v>531382.4</v>
      </c>
      <c r="Q1861" s="4">
        <f t="shared" si="205"/>
        <v>0.59425142251786101</v>
      </c>
      <c r="R1861" s="4">
        <f t="shared" si="206"/>
        <v>0.34929194652414275</v>
      </c>
      <c r="S1861" s="3">
        <v>1793285.37</v>
      </c>
      <c r="T1861" s="3">
        <f t="shared" si="207"/>
        <v>-271972.31000000006</v>
      </c>
      <c r="U1861" s="4">
        <f t="shared" si="208"/>
        <v>-0.15166147817288</v>
      </c>
      <c r="V1861" s="2" t="s">
        <v>73</v>
      </c>
      <c r="W1861" s="2" t="s">
        <v>117</v>
      </c>
      <c r="X1861" s="2" t="s">
        <v>192</v>
      </c>
      <c r="Y1861" s="2">
        <v>3.64</v>
      </c>
      <c r="Z1861" s="2" t="s">
        <v>1913</v>
      </c>
      <c r="AA1861" s="2" t="s">
        <v>109</v>
      </c>
      <c r="AB1861" s="2" t="s">
        <v>182</v>
      </c>
      <c r="AC1861" s="2">
        <v>7.77</v>
      </c>
      <c r="AD1861" s="3">
        <v>0</v>
      </c>
      <c r="AE1861" s="5">
        <v>0</v>
      </c>
      <c r="AF1861" s="2">
        <v>0</v>
      </c>
      <c r="AG1861" s="3">
        <f t="shared" si="209"/>
        <v>0</v>
      </c>
      <c r="AH1861" s="2" t="s">
        <v>50</v>
      </c>
      <c r="AI1861" s="3">
        <v>0</v>
      </c>
    </row>
    <row r="1862" spans="1:35" x14ac:dyDescent="0.3">
      <c r="A1862" s="2" t="s">
        <v>4919</v>
      </c>
      <c r="B1862" s="2" t="s">
        <v>944</v>
      </c>
      <c r="C1862" s="2" t="s">
        <v>67</v>
      </c>
      <c r="D1862" s="2" t="s">
        <v>54</v>
      </c>
      <c r="E1862" s="2">
        <v>2022</v>
      </c>
      <c r="F1862" s="2" t="s">
        <v>92</v>
      </c>
      <c r="G1862" s="2" t="s">
        <v>40</v>
      </c>
      <c r="H1862" s="2" t="s">
        <v>41</v>
      </c>
      <c r="I1862" s="2" t="s">
        <v>178</v>
      </c>
      <c r="J1862" s="2" t="s">
        <v>179</v>
      </c>
      <c r="K1862" s="3">
        <v>1593399.23</v>
      </c>
      <c r="L1862" s="3">
        <v>638778.09</v>
      </c>
      <c r="M1862" s="3">
        <f t="shared" si="203"/>
        <v>954621.14</v>
      </c>
      <c r="N1862" s="3">
        <v>137928.04999999999</v>
      </c>
      <c r="O1862" s="3">
        <f t="shared" si="204"/>
        <v>816693.09000000008</v>
      </c>
      <c r="P1862" s="3">
        <v>638648.29</v>
      </c>
      <c r="Q1862" s="4">
        <f t="shared" si="205"/>
        <v>0.5991098288656761</v>
      </c>
      <c r="R1862" s="4">
        <f t="shared" si="206"/>
        <v>0.40080871006822316</v>
      </c>
      <c r="S1862" s="3">
        <v>1423675.75</v>
      </c>
      <c r="T1862" s="3">
        <f t="shared" si="207"/>
        <v>169723.47999999998</v>
      </c>
      <c r="U1862" s="4">
        <f t="shared" si="208"/>
        <v>0.119214982765563</v>
      </c>
      <c r="V1862" s="2" t="s">
        <v>85</v>
      </c>
      <c r="W1862" s="2" t="s">
        <v>117</v>
      </c>
      <c r="X1862" s="2" t="s">
        <v>46</v>
      </c>
      <c r="Y1862" s="2">
        <v>0.89</v>
      </c>
      <c r="Z1862" s="2" t="s">
        <v>4920</v>
      </c>
      <c r="AA1862" s="2" t="s">
        <v>141</v>
      </c>
      <c r="AB1862" s="2" t="s">
        <v>306</v>
      </c>
      <c r="AC1862" s="2">
        <v>8.44</v>
      </c>
      <c r="AD1862" s="3">
        <v>1055350.44</v>
      </c>
      <c r="AE1862" s="5">
        <v>5.94</v>
      </c>
      <c r="AF1862" s="2">
        <v>24</v>
      </c>
      <c r="AG1862" s="3">
        <f t="shared" si="209"/>
        <v>46745.248584544002</v>
      </c>
      <c r="AH1862" s="2" t="s">
        <v>50</v>
      </c>
      <c r="AI1862" s="3">
        <v>0</v>
      </c>
    </row>
    <row r="1863" spans="1:35" x14ac:dyDescent="0.3">
      <c r="A1863" s="2" t="s">
        <v>4921</v>
      </c>
      <c r="B1863" s="2" t="s">
        <v>4328</v>
      </c>
      <c r="C1863" s="2" t="s">
        <v>245</v>
      </c>
      <c r="D1863" s="2" t="s">
        <v>38</v>
      </c>
      <c r="E1863" s="2">
        <v>2023</v>
      </c>
      <c r="F1863" s="2" t="s">
        <v>58</v>
      </c>
      <c r="G1863" s="2" t="s">
        <v>56</v>
      </c>
      <c r="H1863" s="2" t="s">
        <v>177</v>
      </c>
      <c r="I1863" s="2" t="s">
        <v>39</v>
      </c>
      <c r="J1863" s="2" t="s">
        <v>116</v>
      </c>
      <c r="K1863" s="3">
        <v>8949715.2400000002</v>
      </c>
      <c r="L1863" s="3">
        <v>2518031.9300000002</v>
      </c>
      <c r="M1863" s="3">
        <f t="shared" si="203"/>
        <v>6431683.3100000005</v>
      </c>
      <c r="N1863" s="3">
        <v>1837137.78</v>
      </c>
      <c r="O1863" s="3">
        <f t="shared" si="204"/>
        <v>4594545.53</v>
      </c>
      <c r="P1863" s="3">
        <v>3654801.63</v>
      </c>
      <c r="Q1863" s="4">
        <f t="shared" si="205"/>
        <v>0.71864669852892438</v>
      </c>
      <c r="R1863" s="4">
        <f t="shared" si="206"/>
        <v>0.40837071705535066</v>
      </c>
      <c r="S1863" s="3">
        <v>9672781.9000000004</v>
      </c>
      <c r="T1863" s="3">
        <f t="shared" si="207"/>
        <v>-723066.66000000015</v>
      </c>
      <c r="U1863" s="4">
        <f t="shared" si="208"/>
        <v>-7.4752709972712203E-2</v>
      </c>
      <c r="V1863" s="2" t="s">
        <v>85</v>
      </c>
      <c r="W1863" s="2" t="s">
        <v>134</v>
      </c>
      <c r="X1863" s="2" t="s">
        <v>180</v>
      </c>
      <c r="Y1863" s="2">
        <v>149.5</v>
      </c>
      <c r="Z1863" s="2" t="s">
        <v>4922</v>
      </c>
      <c r="AA1863" s="2" t="s">
        <v>224</v>
      </c>
      <c r="AB1863" s="2" t="s">
        <v>100</v>
      </c>
      <c r="AC1863" s="2">
        <v>3.11</v>
      </c>
      <c r="AD1863" s="3">
        <v>0</v>
      </c>
      <c r="AE1863" s="5">
        <v>0</v>
      </c>
      <c r="AF1863" s="2">
        <v>0</v>
      </c>
      <c r="AG1863" s="3">
        <f t="shared" si="209"/>
        <v>0</v>
      </c>
      <c r="AH1863" s="2" t="s">
        <v>50</v>
      </c>
      <c r="AI1863" s="3">
        <v>0</v>
      </c>
    </row>
    <row r="1864" spans="1:35" x14ac:dyDescent="0.3">
      <c r="A1864" s="2" t="s">
        <v>4923</v>
      </c>
      <c r="B1864" s="2" t="s">
        <v>4924</v>
      </c>
      <c r="C1864" s="2" t="s">
        <v>130</v>
      </c>
      <c r="D1864" s="2" t="s">
        <v>104</v>
      </c>
      <c r="E1864" s="2">
        <v>2022</v>
      </c>
      <c r="F1864" s="2" t="s">
        <v>105</v>
      </c>
      <c r="G1864" s="2" t="s">
        <v>69</v>
      </c>
      <c r="H1864" s="2" t="s">
        <v>272</v>
      </c>
      <c r="I1864" s="2" t="s">
        <v>42</v>
      </c>
      <c r="J1864" s="2" t="s">
        <v>146</v>
      </c>
      <c r="K1864" s="3">
        <v>1113817.18</v>
      </c>
      <c r="L1864" s="3">
        <v>376534.89</v>
      </c>
      <c r="M1864" s="3">
        <f t="shared" si="203"/>
        <v>737282.28999999992</v>
      </c>
      <c r="N1864" s="3">
        <v>209545.13</v>
      </c>
      <c r="O1864" s="3">
        <f t="shared" si="204"/>
        <v>527737.15999999992</v>
      </c>
      <c r="P1864" s="3">
        <v>371680.47</v>
      </c>
      <c r="Q1864" s="4">
        <f t="shared" si="205"/>
        <v>0.66194192659157935</v>
      </c>
      <c r="R1864" s="4">
        <f t="shared" si="206"/>
        <v>0.33369971003679438</v>
      </c>
      <c r="S1864" s="3">
        <v>983476.67</v>
      </c>
      <c r="T1864" s="3">
        <f t="shared" si="207"/>
        <v>130340.50999999989</v>
      </c>
      <c r="U1864" s="4">
        <f t="shared" si="208"/>
        <v>0.13253035275356342</v>
      </c>
      <c r="V1864" s="2" t="s">
        <v>107</v>
      </c>
      <c r="W1864" s="2" t="s">
        <v>60</v>
      </c>
      <c r="X1864" s="2" t="s">
        <v>274</v>
      </c>
      <c r="Y1864" s="2">
        <v>1</v>
      </c>
      <c r="Z1864" s="2" t="s">
        <v>4925</v>
      </c>
      <c r="AA1864" s="2" t="s">
        <v>76</v>
      </c>
      <c r="AB1864" s="2" t="s">
        <v>306</v>
      </c>
      <c r="AC1864" s="2">
        <v>2.8</v>
      </c>
      <c r="AD1864" s="3">
        <v>0</v>
      </c>
      <c r="AE1864" s="5">
        <v>0</v>
      </c>
      <c r="AF1864" s="2">
        <v>0</v>
      </c>
      <c r="AG1864" s="3">
        <f t="shared" si="209"/>
        <v>0</v>
      </c>
      <c r="AH1864" s="2" t="s">
        <v>50</v>
      </c>
      <c r="AI1864" s="3">
        <v>0</v>
      </c>
    </row>
    <row r="1865" spans="1:35" x14ac:dyDescent="0.3">
      <c r="A1865" s="2" t="s">
        <v>4926</v>
      </c>
      <c r="B1865" s="2" t="s">
        <v>1441</v>
      </c>
      <c r="C1865" s="2" t="s">
        <v>456</v>
      </c>
      <c r="D1865" s="2" t="s">
        <v>54</v>
      </c>
      <c r="E1865" s="2">
        <v>2023</v>
      </c>
      <c r="F1865" s="2" t="s">
        <v>68</v>
      </c>
      <c r="G1865" s="2" t="s">
        <v>40</v>
      </c>
      <c r="H1865" s="2" t="s">
        <v>83</v>
      </c>
      <c r="I1865" s="2" t="s">
        <v>131</v>
      </c>
      <c r="J1865" s="2" t="s">
        <v>491</v>
      </c>
      <c r="K1865" s="3">
        <v>6236519.3799999999</v>
      </c>
      <c r="L1865" s="3">
        <v>2518379.5299999998</v>
      </c>
      <c r="M1865" s="3">
        <f t="shared" si="203"/>
        <v>3718139.85</v>
      </c>
      <c r="N1865" s="3">
        <v>816842.07</v>
      </c>
      <c r="O1865" s="3">
        <f t="shared" si="204"/>
        <v>2901297.7800000003</v>
      </c>
      <c r="P1865" s="3">
        <v>2150276.38</v>
      </c>
      <c r="Q1865" s="4">
        <f t="shared" si="205"/>
        <v>0.59618829405449558</v>
      </c>
      <c r="R1865" s="4">
        <f t="shared" si="206"/>
        <v>0.34478789353172828</v>
      </c>
      <c r="S1865" s="3">
        <v>5639246.0700000003</v>
      </c>
      <c r="T1865" s="3">
        <f t="shared" si="207"/>
        <v>597273.30999999959</v>
      </c>
      <c r="U1865" s="4">
        <f t="shared" si="208"/>
        <v>0.10591368111730573</v>
      </c>
      <c r="V1865" s="2" t="s">
        <v>44</v>
      </c>
      <c r="W1865" s="2" t="s">
        <v>207</v>
      </c>
      <c r="X1865" s="2" t="s">
        <v>86</v>
      </c>
      <c r="Y1865" s="2">
        <v>0.92</v>
      </c>
      <c r="Z1865" s="2" t="s">
        <v>4927</v>
      </c>
      <c r="AA1865" s="2" t="s">
        <v>109</v>
      </c>
      <c r="AB1865" s="2" t="s">
        <v>306</v>
      </c>
      <c r="AC1865" s="2">
        <v>8.92</v>
      </c>
      <c r="AD1865" s="3">
        <v>0</v>
      </c>
      <c r="AE1865" s="5">
        <v>0</v>
      </c>
      <c r="AF1865" s="2">
        <v>0</v>
      </c>
      <c r="AG1865" s="3">
        <f t="shared" si="209"/>
        <v>0</v>
      </c>
      <c r="AH1865" s="2" t="s">
        <v>50</v>
      </c>
      <c r="AI1865" s="3">
        <v>0</v>
      </c>
    </row>
    <row r="1866" spans="1:35" x14ac:dyDescent="0.3">
      <c r="A1866" s="2" t="s">
        <v>4928</v>
      </c>
      <c r="B1866" s="2" t="s">
        <v>3037</v>
      </c>
      <c r="C1866" s="2" t="s">
        <v>956</v>
      </c>
      <c r="D1866" s="2" t="s">
        <v>104</v>
      </c>
      <c r="E1866" s="2">
        <v>2022</v>
      </c>
      <c r="F1866" s="2" t="s">
        <v>92</v>
      </c>
      <c r="G1866" s="2" t="s">
        <v>40</v>
      </c>
      <c r="H1866" s="2" t="s">
        <v>279</v>
      </c>
      <c r="I1866" s="2" t="s">
        <v>58</v>
      </c>
      <c r="J1866" s="2" t="s">
        <v>240</v>
      </c>
      <c r="K1866" s="3">
        <v>304900.21000000002</v>
      </c>
      <c r="L1866" s="3">
        <v>167404.49</v>
      </c>
      <c r="M1866" s="3">
        <f t="shared" si="203"/>
        <v>137495.72000000003</v>
      </c>
      <c r="N1866" s="3">
        <v>60830.52</v>
      </c>
      <c r="O1866" s="3">
        <f t="shared" si="204"/>
        <v>76665.200000000041</v>
      </c>
      <c r="P1866" s="3">
        <v>58378.19</v>
      </c>
      <c r="Q1866" s="4">
        <f t="shared" si="205"/>
        <v>0.45095318235431853</v>
      </c>
      <c r="R1866" s="4">
        <f t="shared" si="206"/>
        <v>0.19146654572655097</v>
      </c>
      <c r="S1866" s="3">
        <v>285904.39</v>
      </c>
      <c r="T1866" s="3">
        <f t="shared" si="207"/>
        <v>18995.820000000007</v>
      </c>
      <c r="U1866" s="4">
        <f t="shared" si="208"/>
        <v>6.6441162375995719E-2</v>
      </c>
      <c r="V1866" s="2" t="s">
        <v>124</v>
      </c>
      <c r="W1866" s="2" t="s">
        <v>125</v>
      </c>
      <c r="X1866" s="2" t="s">
        <v>280</v>
      </c>
      <c r="Y1866" s="2">
        <v>0.79</v>
      </c>
      <c r="Z1866" s="2" t="s">
        <v>4929</v>
      </c>
      <c r="AA1866" s="2" t="s">
        <v>99</v>
      </c>
      <c r="AB1866" s="2" t="s">
        <v>88</v>
      </c>
      <c r="AC1866" s="2">
        <v>6.21</v>
      </c>
      <c r="AD1866" s="3">
        <v>0</v>
      </c>
      <c r="AE1866" s="5">
        <v>0</v>
      </c>
      <c r="AF1866" s="2">
        <v>0</v>
      </c>
      <c r="AG1866" s="3">
        <f t="shared" si="209"/>
        <v>0</v>
      </c>
      <c r="AH1866" s="2" t="s">
        <v>50</v>
      </c>
      <c r="AI1866" s="3">
        <v>0</v>
      </c>
    </row>
    <row r="1867" spans="1:35" x14ac:dyDescent="0.3">
      <c r="A1867" s="2" t="s">
        <v>4930</v>
      </c>
      <c r="B1867" s="2" t="s">
        <v>1359</v>
      </c>
      <c r="C1867" s="2" t="s">
        <v>407</v>
      </c>
      <c r="D1867" s="2" t="s">
        <v>38</v>
      </c>
      <c r="E1867" s="2">
        <v>2020</v>
      </c>
      <c r="F1867" s="2" t="s">
        <v>55</v>
      </c>
      <c r="G1867" s="2" t="s">
        <v>93</v>
      </c>
      <c r="H1867" s="2" t="s">
        <v>159</v>
      </c>
      <c r="I1867" s="2" t="s">
        <v>55</v>
      </c>
      <c r="J1867" s="2" t="s">
        <v>217</v>
      </c>
      <c r="K1867" s="3">
        <v>7851445.7800000003</v>
      </c>
      <c r="L1867" s="3">
        <v>3970285.96</v>
      </c>
      <c r="M1867" s="3">
        <f t="shared" si="203"/>
        <v>3881159.8200000003</v>
      </c>
      <c r="N1867" s="3">
        <v>1605032.41</v>
      </c>
      <c r="O1867" s="3">
        <f t="shared" si="204"/>
        <v>2276127.41</v>
      </c>
      <c r="P1867" s="3">
        <v>1654738.93</v>
      </c>
      <c r="Q1867" s="4">
        <f t="shared" si="205"/>
        <v>0.49432422113726932</v>
      </c>
      <c r="R1867" s="4">
        <f t="shared" si="206"/>
        <v>0.21075595200760591</v>
      </c>
      <c r="S1867" s="3">
        <v>7637869.5</v>
      </c>
      <c r="T1867" s="3">
        <f t="shared" si="207"/>
        <v>213576.28000000026</v>
      </c>
      <c r="U1867" s="4">
        <f t="shared" si="208"/>
        <v>2.7962808215039582E-2</v>
      </c>
      <c r="V1867" s="2" t="s">
        <v>73</v>
      </c>
      <c r="W1867" s="2" t="s">
        <v>117</v>
      </c>
      <c r="X1867" s="2" t="s">
        <v>160</v>
      </c>
      <c r="Y1867" s="2">
        <v>129.5</v>
      </c>
      <c r="Z1867" s="2" t="s">
        <v>4931</v>
      </c>
      <c r="AA1867" s="2" t="s">
        <v>141</v>
      </c>
      <c r="AB1867" s="2" t="s">
        <v>77</v>
      </c>
      <c r="AC1867" s="2">
        <v>6.97</v>
      </c>
      <c r="AD1867" s="3">
        <v>0</v>
      </c>
      <c r="AE1867" s="5">
        <v>0</v>
      </c>
      <c r="AF1867" s="2">
        <v>0</v>
      </c>
      <c r="AG1867" s="3">
        <f t="shared" si="209"/>
        <v>0</v>
      </c>
      <c r="AH1867" s="2" t="s">
        <v>50</v>
      </c>
      <c r="AI1867" s="3">
        <v>0</v>
      </c>
    </row>
    <row r="1868" spans="1:35" x14ac:dyDescent="0.3">
      <c r="A1868" s="2" t="s">
        <v>4932</v>
      </c>
      <c r="B1868" s="2" t="s">
        <v>4933</v>
      </c>
      <c r="C1868" s="2" t="s">
        <v>452</v>
      </c>
      <c r="D1868" s="2" t="s">
        <v>38</v>
      </c>
      <c r="E1868" s="2">
        <v>2021</v>
      </c>
      <c r="F1868" s="2" t="s">
        <v>92</v>
      </c>
      <c r="G1868" s="2" t="s">
        <v>93</v>
      </c>
      <c r="H1868" s="2" t="s">
        <v>159</v>
      </c>
      <c r="I1868" s="2" t="s">
        <v>39</v>
      </c>
      <c r="J1868" s="2" t="s">
        <v>116</v>
      </c>
      <c r="K1868" s="3">
        <v>4043225.28</v>
      </c>
      <c r="L1868" s="3">
        <v>1950531.66</v>
      </c>
      <c r="M1868" s="3">
        <f t="shared" si="203"/>
        <v>2092693.6199999999</v>
      </c>
      <c r="N1868" s="3">
        <v>649610.77</v>
      </c>
      <c r="O1868" s="3">
        <f t="shared" si="204"/>
        <v>1443082.8499999999</v>
      </c>
      <c r="P1868" s="3">
        <v>1017604.96</v>
      </c>
      <c r="Q1868" s="4">
        <f t="shared" si="205"/>
        <v>0.51758026700901516</v>
      </c>
      <c r="R1868" s="4">
        <f t="shared" si="206"/>
        <v>0.25168148928867007</v>
      </c>
      <c r="S1868" s="3">
        <v>4300669.3</v>
      </c>
      <c r="T1868" s="3">
        <f t="shared" si="207"/>
        <v>-257444.02000000002</v>
      </c>
      <c r="U1868" s="4">
        <f t="shared" si="208"/>
        <v>-5.9861384831426126E-2</v>
      </c>
      <c r="V1868" s="2" t="s">
        <v>85</v>
      </c>
      <c r="W1868" s="2" t="s">
        <v>125</v>
      </c>
      <c r="X1868" s="2" t="s">
        <v>160</v>
      </c>
      <c r="Y1868" s="2">
        <v>129.5</v>
      </c>
      <c r="Z1868" s="2" t="s">
        <v>4934</v>
      </c>
      <c r="AA1868" s="2" t="s">
        <v>48</v>
      </c>
      <c r="AB1868" s="2" t="s">
        <v>100</v>
      </c>
      <c r="AC1868" s="2">
        <v>4.2</v>
      </c>
      <c r="AD1868" s="3">
        <v>0</v>
      </c>
      <c r="AE1868" s="5">
        <v>0</v>
      </c>
      <c r="AF1868" s="2">
        <v>0</v>
      </c>
      <c r="AG1868" s="3">
        <f t="shared" si="209"/>
        <v>0</v>
      </c>
      <c r="AH1868" s="2" t="s">
        <v>50</v>
      </c>
      <c r="AI1868" s="3">
        <v>0</v>
      </c>
    </row>
    <row r="1869" spans="1:35" x14ac:dyDescent="0.3">
      <c r="A1869" s="2" t="s">
        <v>4935</v>
      </c>
      <c r="B1869" s="2" t="s">
        <v>4936</v>
      </c>
      <c r="C1869" s="2" t="s">
        <v>617</v>
      </c>
      <c r="D1869" s="2" t="s">
        <v>38</v>
      </c>
      <c r="E1869" s="2">
        <v>2020</v>
      </c>
      <c r="F1869" s="2" t="s">
        <v>105</v>
      </c>
      <c r="G1869" s="2" t="s">
        <v>114</v>
      </c>
      <c r="H1869" s="2" t="s">
        <v>115</v>
      </c>
      <c r="I1869" s="2" t="s">
        <v>42</v>
      </c>
      <c r="J1869" s="2" t="s">
        <v>146</v>
      </c>
      <c r="K1869" s="3">
        <v>4124023.53</v>
      </c>
      <c r="L1869" s="3">
        <v>1926233.64</v>
      </c>
      <c r="M1869" s="3">
        <f t="shared" si="203"/>
        <v>2197789.8899999997</v>
      </c>
      <c r="N1869" s="3">
        <v>845000.34</v>
      </c>
      <c r="O1869" s="3">
        <f t="shared" si="204"/>
        <v>1352789.5499999998</v>
      </c>
      <c r="P1869" s="3">
        <v>971815.01</v>
      </c>
      <c r="Q1869" s="4">
        <f t="shared" si="205"/>
        <v>0.53292370278983348</v>
      </c>
      <c r="R1869" s="4">
        <f t="shared" si="206"/>
        <v>0.23564730000461467</v>
      </c>
      <c r="S1869" s="3">
        <v>4345950.68</v>
      </c>
      <c r="T1869" s="3">
        <f t="shared" si="207"/>
        <v>-221927.14999999991</v>
      </c>
      <c r="U1869" s="4">
        <f t="shared" si="208"/>
        <v>-5.1065271177904839E-2</v>
      </c>
      <c r="V1869" s="2" t="s">
        <v>95</v>
      </c>
      <c r="W1869" s="2" t="s">
        <v>117</v>
      </c>
      <c r="X1869" s="2" t="s">
        <v>118</v>
      </c>
      <c r="Y1869" s="2">
        <v>3.75</v>
      </c>
      <c r="Z1869" s="2" t="s">
        <v>4937</v>
      </c>
      <c r="AA1869" s="2" t="s">
        <v>224</v>
      </c>
      <c r="AB1869" s="2" t="s">
        <v>49</v>
      </c>
      <c r="AC1869" s="2">
        <v>7.03</v>
      </c>
      <c r="AD1869" s="3">
        <v>0</v>
      </c>
      <c r="AE1869" s="5">
        <v>0</v>
      </c>
      <c r="AF1869" s="2">
        <v>0</v>
      </c>
      <c r="AG1869" s="3">
        <f t="shared" si="209"/>
        <v>0</v>
      </c>
      <c r="AH1869" s="2" t="s">
        <v>50</v>
      </c>
      <c r="AI1869" s="3">
        <v>0</v>
      </c>
    </row>
    <row r="1870" spans="1:35" x14ac:dyDescent="0.3">
      <c r="A1870" s="2" t="s">
        <v>4938</v>
      </c>
      <c r="B1870" s="2" t="s">
        <v>4939</v>
      </c>
      <c r="C1870" s="2" t="s">
        <v>932</v>
      </c>
      <c r="D1870" s="2" t="s">
        <v>81</v>
      </c>
      <c r="E1870" s="2">
        <v>2020</v>
      </c>
      <c r="F1870" s="2" t="s">
        <v>55</v>
      </c>
      <c r="G1870" s="2" t="s">
        <v>114</v>
      </c>
      <c r="H1870" s="2" t="s">
        <v>190</v>
      </c>
      <c r="I1870" s="2" t="s">
        <v>71</v>
      </c>
      <c r="J1870" s="2" t="s">
        <v>172</v>
      </c>
      <c r="K1870" s="3">
        <v>9367959.6699999999</v>
      </c>
      <c r="L1870" s="3">
        <v>4975092.2699999996</v>
      </c>
      <c r="M1870" s="3">
        <f t="shared" si="203"/>
        <v>4392867.4000000004</v>
      </c>
      <c r="N1870" s="3">
        <v>1331060.8500000001</v>
      </c>
      <c r="O1870" s="3">
        <f t="shared" si="204"/>
        <v>3061806.5500000003</v>
      </c>
      <c r="P1870" s="3">
        <v>2163465.3199999998</v>
      </c>
      <c r="Q1870" s="4">
        <f t="shared" si="205"/>
        <v>0.4689246703385947</v>
      </c>
      <c r="R1870" s="4">
        <f t="shared" si="206"/>
        <v>0.23094306510822113</v>
      </c>
      <c r="S1870" s="3">
        <v>8912592.5500000007</v>
      </c>
      <c r="T1870" s="3">
        <f t="shared" si="207"/>
        <v>455367.11999999918</v>
      </c>
      <c r="U1870" s="4">
        <f t="shared" si="208"/>
        <v>5.1092554432997067E-2</v>
      </c>
      <c r="V1870" s="2" t="s">
        <v>124</v>
      </c>
      <c r="W1870" s="2" t="s">
        <v>134</v>
      </c>
      <c r="X1870" s="2" t="s">
        <v>192</v>
      </c>
      <c r="Y1870" s="2">
        <v>3.64</v>
      </c>
      <c r="Z1870" s="2" t="s">
        <v>4940</v>
      </c>
      <c r="AA1870" s="2" t="s">
        <v>224</v>
      </c>
      <c r="AB1870" s="2" t="s">
        <v>182</v>
      </c>
      <c r="AC1870" s="2">
        <v>8.64</v>
      </c>
      <c r="AD1870" s="3">
        <v>0</v>
      </c>
      <c r="AE1870" s="5">
        <v>0</v>
      </c>
      <c r="AF1870" s="2">
        <v>0</v>
      </c>
      <c r="AG1870" s="3">
        <f t="shared" si="209"/>
        <v>0</v>
      </c>
      <c r="AH1870" s="2" t="s">
        <v>50</v>
      </c>
      <c r="AI1870" s="3">
        <v>0</v>
      </c>
    </row>
    <row r="1871" spans="1:35" x14ac:dyDescent="0.3">
      <c r="A1871" s="2" t="s">
        <v>4941</v>
      </c>
      <c r="B1871" s="2" t="s">
        <v>501</v>
      </c>
      <c r="C1871" s="2" t="s">
        <v>53</v>
      </c>
      <c r="D1871" s="2" t="s">
        <v>54</v>
      </c>
      <c r="E1871" s="2">
        <v>2021</v>
      </c>
      <c r="F1871" s="2" t="s">
        <v>68</v>
      </c>
      <c r="G1871" s="2" t="s">
        <v>40</v>
      </c>
      <c r="H1871" s="2" t="s">
        <v>139</v>
      </c>
      <c r="I1871" s="2" t="s">
        <v>55</v>
      </c>
      <c r="J1871" s="2" t="s">
        <v>84</v>
      </c>
      <c r="K1871" s="3">
        <v>4700775.96</v>
      </c>
      <c r="L1871" s="3">
        <v>1460134.95</v>
      </c>
      <c r="M1871" s="3">
        <f t="shared" si="203"/>
        <v>3240641.01</v>
      </c>
      <c r="N1871" s="3">
        <v>915024.41</v>
      </c>
      <c r="O1871" s="3">
        <f t="shared" si="204"/>
        <v>2325616.5999999996</v>
      </c>
      <c r="P1871" s="3">
        <v>1798042.66</v>
      </c>
      <c r="Q1871" s="4">
        <f t="shared" si="205"/>
        <v>0.68938427135761637</v>
      </c>
      <c r="R1871" s="4">
        <f t="shared" si="206"/>
        <v>0.38249911829450384</v>
      </c>
      <c r="S1871" s="3">
        <v>4421252.16</v>
      </c>
      <c r="T1871" s="3">
        <f t="shared" si="207"/>
        <v>279523.79999999981</v>
      </c>
      <c r="U1871" s="4">
        <f t="shared" si="208"/>
        <v>6.3222768094729029E-2</v>
      </c>
      <c r="V1871" s="2" t="s">
        <v>73</v>
      </c>
      <c r="W1871" s="2" t="s">
        <v>134</v>
      </c>
      <c r="X1871" s="2" t="s">
        <v>86</v>
      </c>
      <c r="Y1871" s="2">
        <v>0.92</v>
      </c>
      <c r="Z1871" s="2" t="s">
        <v>4942</v>
      </c>
      <c r="AA1871" s="2" t="s">
        <v>48</v>
      </c>
      <c r="AB1871" s="2" t="s">
        <v>77</v>
      </c>
      <c r="AC1871" s="2">
        <v>6.42</v>
      </c>
      <c r="AD1871" s="3">
        <v>0</v>
      </c>
      <c r="AE1871" s="5">
        <v>0</v>
      </c>
      <c r="AF1871" s="2">
        <v>0</v>
      </c>
      <c r="AG1871" s="3">
        <f t="shared" si="209"/>
        <v>0</v>
      </c>
      <c r="AH1871" s="2" t="s">
        <v>50</v>
      </c>
      <c r="AI1871" s="3">
        <v>0</v>
      </c>
    </row>
    <row r="1872" spans="1:35" x14ac:dyDescent="0.3">
      <c r="A1872" s="2" t="s">
        <v>4943</v>
      </c>
      <c r="B1872" s="2" t="s">
        <v>2684</v>
      </c>
      <c r="C1872" s="2" t="s">
        <v>363</v>
      </c>
      <c r="D1872" s="2" t="s">
        <v>81</v>
      </c>
      <c r="E1872" s="2">
        <v>2022</v>
      </c>
      <c r="F1872" s="2" t="s">
        <v>92</v>
      </c>
      <c r="G1872" s="2" t="s">
        <v>56</v>
      </c>
      <c r="H1872" s="2" t="s">
        <v>177</v>
      </c>
      <c r="I1872" s="2" t="s">
        <v>42</v>
      </c>
      <c r="J1872" s="2" t="s">
        <v>166</v>
      </c>
      <c r="K1872" s="3">
        <v>3810801.01</v>
      </c>
      <c r="L1872" s="3">
        <v>2021282.46</v>
      </c>
      <c r="M1872" s="3">
        <f t="shared" si="203"/>
        <v>1789518.5499999998</v>
      </c>
      <c r="N1872" s="3">
        <v>339236.41</v>
      </c>
      <c r="O1872" s="3">
        <f t="shared" si="204"/>
        <v>1450282.14</v>
      </c>
      <c r="P1872" s="3">
        <v>1084263.67</v>
      </c>
      <c r="Q1872" s="4">
        <f t="shared" si="205"/>
        <v>0.46959118182872528</v>
      </c>
      <c r="R1872" s="4">
        <f t="shared" si="206"/>
        <v>0.28452382246009744</v>
      </c>
      <c r="S1872" s="3">
        <v>3348448.08</v>
      </c>
      <c r="T1872" s="3">
        <f t="shared" si="207"/>
        <v>462352.9299999997</v>
      </c>
      <c r="U1872" s="4">
        <f t="shared" si="208"/>
        <v>0.1380797667915459</v>
      </c>
      <c r="V1872" s="2" t="s">
        <v>73</v>
      </c>
      <c r="W1872" s="2" t="s">
        <v>60</v>
      </c>
      <c r="X1872" s="2" t="s">
        <v>180</v>
      </c>
      <c r="Y1872" s="2">
        <v>149.5</v>
      </c>
      <c r="Z1872" s="2" t="s">
        <v>4944</v>
      </c>
      <c r="AA1872" s="2" t="s">
        <v>48</v>
      </c>
      <c r="AB1872" s="2" t="s">
        <v>209</v>
      </c>
      <c r="AC1872" s="2">
        <v>2.54</v>
      </c>
      <c r="AD1872" s="3">
        <v>0</v>
      </c>
      <c r="AE1872" s="5">
        <v>0</v>
      </c>
      <c r="AF1872" s="2">
        <v>0</v>
      </c>
      <c r="AG1872" s="3">
        <f t="shared" si="209"/>
        <v>0</v>
      </c>
      <c r="AH1872" s="2" t="s">
        <v>230</v>
      </c>
      <c r="AI1872" s="3">
        <v>0</v>
      </c>
    </row>
    <row r="1873" spans="1:35" x14ac:dyDescent="0.3">
      <c r="A1873" s="2" t="s">
        <v>4945</v>
      </c>
      <c r="B1873" s="2" t="s">
        <v>714</v>
      </c>
      <c r="C1873" s="2" t="s">
        <v>37</v>
      </c>
      <c r="D1873" s="2" t="s">
        <v>38</v>
      </c>
      <c r="E1873" s="2">
        <v>2022</v>
      </c>
      <c r="F1873" s="2" t="s">
        <v>82</v>
      </c>
      <c r="G1873" s="2" t="s">
        <v>69</v>
      </c>
      <c r="H1873" s="2" t="s">
        <v>272</v>
      </c>
      <c r="I1873" s="2" t="s">
        <v>58</v>
      </c>
      <c r="J1873" s="2" t="s">
        <v>106</v>
      </c>
      <c r="K1873" s="3">
        <v>855282.56</v>
      </c>
      <c r="L1873" s="3">
        <v>363079.27</v>
      </c>
      <c r="M1873" s="3">
        <f t="shared" si="203"/>
        <v>492203.29000000004</v>
      </c>
      <c r="N1873" s="3">
        <v>74981.990000000005</v>
      </c>
      <c r="O1873" s="3">
        <f t="shared" si="204"/>
        <v>417221.30000000005</v>
      </c>
      <c r="P1873" s="3">
        <v>317891.61</v>
      </c>
      <c r="Q1873" s="4">
        <f t="shared" si="205"/>
        <v>0.57548617617083175</v>
      </c>
      <c r="R1873" s="4">
        <f t="shared" si="206"/>
        <v>0.37168021992638312</v>
      </c>
      <c r="S1873" s="3">
        <v>698591.51</v>
      </c>
      <c r="T1873" s="3">
        <f t="shared" si="207"/>
        <v>156691.05000000005</v>
      </c>
      <c r="U1873" s="4">
        <f t="shared" si="208"/>
        <v>0.22429566886663144</v>
      </c>
      <c r="V1873" s="2" t="s">
        <v>85</v>
      </c>
      <c r="W1873" s="2" t="s">
        <v>96</v>
      </c>
      <c r="X1873" s="2" t="s">
        <v>274</v>
      </c>
      <c r="Y1873" s="2">
        <v>1</v>
      </c>
      <c r="Z1873" s="2" t="s">
        <v>4946</v>
      </c>
      <c r="AA1873" s="2" t="s">
        <v>63</v>
      </c>
      <c r="AB1873" s="2" t="s">
        <v>306</v>
      </c>
      <c r="AC1873" s="2">
        <v>3.92</v>
      </c>
      <c r="AD1873" s="3">
        <v>0</v>
      </c>
      <c r="AE1873" s="5">
        <v>0</v>
      </c>
      <c r="AF1873" s="2">
        <v>0</v>
      </c>
      <c r="AG1873" s="3">
        <f t="shared" si="209"/>
        <v>0</v>
      </c>
      <c r="AH1873" s="2" t="s">
        <v>50</v>
      </c>
      <c r="AI1873" s="3">
        <v>0</v>
      </c>
    </row>
    <row r="1874" spans="1:35" x14ac:dyDescent="0.3">
      <c r="A1874" s="2" t="s">
        <v>4947</v>
      </c>
      <c r="B1874" s="2" t="s">
        <v>4948</v>
      </c>
      <c r="C1874" s="2" t="s">
        <v>189</v>
      </c>
      <c r="D1874" s="2" t="s">
        <v>54</v>
      </c>
      <c r="E1874" s="2">
        <v>2020</v>
      </c>
      <c r="F1874" s="2" t="s">
        <v>39</v>
      </c>
      <c r="G1874" s="2" t="s">
        <v>40</v>
      </c>
      <c r="H1874" s="2" t="s">
        <v>139</v>
      </c>
      <c r="I1874" s="2" t="s">
        <v>55</v>
      </c>
      <c r="J1874" s="2" t="s">
        <v>217</v>
      </c>
      <c r="K1874" s="3">
        <v>9754124.8599999994</v>
      </c>
      <c r="L1874" s="3">
        <v>3985842.01</v>
      </c>
      <c r="M1874" s="3">
        <f t="shared" si="203"/>
        <v>5768282.8499999996</v>
      </c>
      <c r="N1874" s="3">
        <v>2069597.47</v>
      </c>
      <c r="O1874" s="3">
        <f t="shared" si="204"/>
        <v>3698685.38</v>
      </c>
      <c r="P1874" s="3">
        <v>2697018.03</v>
      </c>
      <c r="Q1874" s="4">
        <f t="shared" si="205"/>
        <v>0.59136856794347004</v>
      </c>
      <c r="R1874" s="4">
        <f t="shared" si="206"/>
        <v>0.27650025693847841</v>
      </c>
      <c r="S1874" s="3">
        <v>11647680.33</v>
      </c>
      <c r="T1874" s="3">
        <f t="shared" si="207"/>
        <v>-1893555.4700000007</v>
      </c>
      <c r="U1874" s="4">
        <f t="shared" si="208"/>
        <v>-0.16256931992912968</v>
      </c>
      <c r="V1874" s="2" t="s">
        <v>85</v>
      </c>
      <c r="W1874" s="2" t="s">
        <v>45</v>
      </c>
      <c r="X1874" s="2" t="s">
        <v>86</v>
      </c>
      <c r="Y1874" s="2">
        <v>0.92</v>
      </c>
      <c r="Z1874" s="2" t="s">
        <v>4949</v>
      </c>
      <c r="AA1874" s="2" t="s">
        <v>63</v>
      </c>
      <c r="AB1874" s="2" t="s">
        <v>306</v>
      </c>
      <c r="AC1874" s="2">
        <v>6.82</v>
      </c>
      <c r="AD1874" s="3">
        <v>0</v>
      </c>
      <c r="AE1874" s="5">
        <v>0</v>
      </c>
      <c r="AF1874" s="2">
        <v>0</v>
      </c>
      <c r="AG1874" s="3">
        <f t="shared" si="209"/>
        <v>0</v>
      </c>
      <c r="AH1874" s="2" t="s">
        <v>50</v>
      </c>
      <c r="AI1874" s="3">
        <v>0</v>
      </c>
    </row>
    <row r="1875" spans="1:35" x14ac:dyDescent="0.3">
      <c r="A1875" s="2" t="s">
        <v>4950</v>
      </c>
      <c r="B1875" s="2" t="s">
        <v>1827</v>
      </c>
      <c r="C1875" s="2" t="s">
        <v>370</v>
      </c>
      <c r="D1875" s="2" t="s">
        <v>81</v>
      </c>
      <c r="E1875" s="2">
        <v>2021</v>
      </c>
      <c r="F1875" s="2" t="s">
        <v>39</v>
      </c>
      <c r="G1875" s="2" t="s">
        <v>40</v>
      </c>
      <c r="H1875" s="2" t="s">
        <v>171</v>
      </c>
      <c r="I1875" s="2" t="s">
        <v>131</v>
      </c>
      <c r="J1875" s="2" t="s">
        <v>491</v>
      </c>
      <c r="K1875" s="3">
        <v>6556045.1600000001</v>
      </c>
      <c r="L1875" s="3">
        <v>2192358.34</v>
      </c>
      <c r="M1875" s="3">
        <f t="shared" si="203"/>
        <v>4363686.82</v>
      </c>
      <c r="N1875" s="3">
        <v>564662.52</v>
      </c>
      <c r="O1875" s="3">
        <f t="shared" si="204"/>
        <v>3799024.3000000003</v>
      </c>
      <c r="P1875" s="3">
        <v>2864022.31</v>
      </c>
      <c r="Q1875" s="4">
        <f t="shared" si="205"/>
        <v>0.66559743160768592</v>
      </c>
      <c r="R1875" s="4">
        <f t="shared" si="206"/>
        <v>0.43685213266590739</v>
      </c>
      <c r="S1875" s="3">
        <v>6343893.0099999998</v>
      </c>
      <c r="T1875" s="3">
        <f t="shared" si="207"/>
        <v>212152.15000000037</v>
      </c>
      <c r="U1875" s="4">
        <f t="shared" si="208"/>
        <v>3.3441949551415967E-2</v>
      </c>
      <c r="V1875" s="2" t="s">
        <v>133</v>
      </c>
      <c r="W1875" s="2" t="s">
        <v>125</v>
      </c>
      <c r="X1875" s="2" t="s">
        <v>86</v>
      </c>
      <c r="Y1875" s="2">
        <v>0.92</v>
      </c>
      <c r="Z1875" s="2" t="s">
        <v>4951</v>
      </c>
      <c r="AA1875" s="2" t="s">
        <v>63</v>
      </c>
      <c r="AB1875" s="2" t="s">
        <v>64</v>
      </c>
      <c r="AC1875" s="2">
        <v>7.82</v>
      </c>
      <c r="AD1875" s="3">
        <v>0</v>
      </c>
      <c r="AE1875" s="5">
        <v>0</v>
      </c>
      <c r="AF1875" s="2">
        <v>0</v>
      </c>
      <c r="AG1875" s="3">
        <f t="shared" si="209"/>
        <v>0</v>
      </c>
      <c r="AH1875" s="2" t="s">
        <v>50</v>
      </c>
      <c r="AI1875" s="3">
        <v>0</v>
      </c>
    </row>
    <row r="1876" spans="1:35" x14ac:dyDescent="0.3">
      <c r="A1876" s="2" t="s">
        <v>4952</v>
      </c>
      <c r="B1876" s="2" t="s">
        <v>971</v>
      </c>
      <c r="C1876" s="2" t="s">
        <v>880</v>
      </c>
      <c r="D1876" s="2" t="s">
        <v>81</v>
      </c>
      <c r="E1876" s="2">
        <v>2024</v>
      </c>
      <c r="F1876" s="2" t="s">
        <v>92</v>
      </c>
      <c r="G1876" s="2" t="s">
        <v>93</v>
      </c>
      <c r="H1876" s="2" t="s">
        <v>159</v>
      </c>
      <c r="I1876" s="2" t="s">
        <v>178</v>
      </c>
      <c r="J1876" s="2" t="s">
        <v>179</v>
      </c>
      <c r="K1876" s="3">
        <v>4804346.82</v>
      </c>
      <c r="L1876" s="3">
        <v>2539978.96</v>
      </c>
      <c r="M1876" s="3">
        <f t="shared" si="203"/>
        <v>2264367.8600000003</v>
      </c>
      <c r="N1876" s="3">
        <v>588530.13</v>
      </c>
      <c r="O1876" s="3">
        <f t="shared" si="204"/>
        <v>1675837.7300000004</v>
      </c>
      <c r="P1876" s="3">
        <v>1195885.29</v>
      </c>
      <c r="Q1876" s="4">
        <f t="shared" si="205"/>
        <v>0.47131648584853836</v>
      </c>
      <c r="R1876" s="4">
        <f t="shared" si="206"/>
        <v>0.24891735230721748</v>
      </c>
      <c r="S1876" s="3">
        <v>4743824.0199999996</v>
      </c>
      <c r="T1876" s="3">
        <f t="shared" si="207"/>
        <v>60522.800000000745</v>
      </c>
      <c r="U1876" s="4">
        <f t="shared" si="208"/>
        <v>1.2758230437055873E-2</v>
      </c>
      <c r="V1876" s="2" t="s">
        <v>95</v>
      </c>
      <c r="W1876" s="2" t="s">
        <v>45</v>
      </c>
      <c r="X1876" s="2" t="s">
        <v>160</v>
      </c>
      <c r="Y1876" s="2">
        <v>129.5</v>
      </c>
      <c r="Z1876" s="2" t="s">
        <v>4953</v>
      </c>
      <c r="AA1876" s="2" t="s">
        <v>63</v>
      </c>
      <c r="AB1876" s="2" t="s">
        <v>182</v>
      </c>
      <c r="AC1876" s="2">
        <v>9.0299999999999994</v>
      </c>
      <c r="AD1876" s="3">
        <v>4984926.46</v>
      </c>
      <c r="AE1876" s="5">
        <v>13.34</v>
      </c>
      <c r="AF1876" s="2">
        <v>120</v>
      </c>
      <c r="AG1876" s="3">
        <f t="shared" si="209"/>
        <v>75433.314770151672</v>
      </c>
      <c r="AH1876" s="2" t="s">
        <v>230</v>
      </c>
      <c r="AI1876" s="3">
        <v>4067094.19</v>
      </c>
    </row>
    <row r="1877" spans="1:35" x14ac:dyDescent="0.3">
      <c r="A1877" s="2" t="s">
        <v>4954</v>
      </c>
      <c r="B1877" s="2" t="s">
        <v>3635</v>
      </c>
      <c r="C1877" s="2" t="s">
        <v>474</v>
      </c>
      <c r="D1877" s="2" t="s">
        <v>81</v>
      </c>
      <c r="E1877" s="2">
        <v>2024</v>
      </c>
      <c r="F1877" s="2" t="s">
        <v>92</v>
      </c>
      <c r="G1877" s="2" t="s">
        <v>69</v>
      </c>
      <c r="H1877" s="2" t="s">
        <v>272</v>
      </c>
      <c r="I1877" s="2" t="s">
        <v>131</v>
      </c>
      <c r="J1877" s="2" t="s">
        <v>491</v>
      </c>
      <c r="K1877" s="3">
        <v>8733946.0700000003</v>
      </c>
      <c r="L1877" s="3">
        <v>4878716.0999999996</v>
      </c>
      <c r="M1877" s="3">
        <f t="shared" si="203"/>
        <v>3855229.9700000007</v>
      </c>
      <c r="N1877" s="3">
        <v>1103744.19</v>
      </c>
      <c r="O1877" s="3">
        <f t="shared" si="204"/>
        <v>2751485.7800000007</v>
      </c>
      <c r="P1877" s="3">
        <v>1967289.28</v>
      </c>
      <c r="Q1877" s="4">
        <f t="shared" si="205"/>
        <v>0.44140757672436609</v>
      </c>
      <c r="R1877" s="4">
        <f t="shared" si="206"/>
        <v>0.22524632786059784</v>
      </c>
      <c r="S1877" s="3">
        <v>10293015.82</v>
      </c>
      <c r="T1877" s="3">
        <f t="shared" si="207"/>
        <v>-1559069.75</v>
      </c>
      <c r="U1877" s="4">
        <f t="shared" si="208"/>
        <v>-0.15146870239630117</v>
      </c>
      <c r="V1877" s="2" t="s">
        <v>107</v>
      </c>
      <c r="W1877" s="2" t="s">
        <v>45</v>
      </c>
      <c r="X1877" s="2" t="s">
        <v>274</v>
      </c>
      <c r="Y1877" s="2">
        <v>1</v>
      </c>
      <c r="Z1877" s="2" t="s">
        <v>4955</v>
      </c>
      <c r="AA1877" s="2" t="s">
        <v>224</v>
      </c>
      <c r="AB1877" s="2" t="s">
        <v>242</v>
      </c>
      <c r="AC1877" s="2">
        <v>9.23</v>
      </c>
      <c r="AD1877" s="3">
        <v>0</v>
      </c>
      <c r="AE1877" s="5">
        <v>0</v>
      </c>
      <c r="AF1877" s="2">
        <v>0</v>
      </c>
      <c r="AG1877" s="3">
        <f t="shared" si="209"/>
        <v>0</v>
      </c>
      <c r="AH1877" s="2" t="s">
        <v>50</v>
      </c>
      <c r="AI1877" s="3">
        <v>0</v>
      </c>
    </row>
    <row r="1878" spans="1:35" x14ac:dyDescent="0.3">
      <c r="A1878" s="2" t="s">
        <v>4956</v>
      </c>
      <c r="B1878" s="2" t="s">
        <v>1025</v>
      </c>
      <c r="C1878" s="2" t="s">
        <v>145</v>
      </c>
      <c r="D1878" s="2" t="s">
        <v>54</v>
      </c>
      <c r="E1878" s="2">
        <v>2024</v>
      </c>
      <c r="F1878" s="2" t="s">
        <v>58</v>
      </c>
      <c r="G1878" s="2" t="s">
        <v>93</v>
      </c>
      <c r="H1878" s="2" t="s">
        <v>94</v>
      </c>
      <c r="I1878" s="2" t="s">
        <v>71</v>
      </c>
      <c r="J1878" s="2" t="s">
        <v>228</v>
      </c>
      <c r="K1878" s="3">
        <v>8979145.6500000004</v>
      </c>
      <c r="L1878" s="3">
        <v>3276073.28</v>
      </c>
      <c r="M1878" s="3">
        <f t="shared" si="203"/>
        <v>5703072.370000001</v>
      </c>
      <c r="N1878" s="3">
        <v>981150.79</v>
      </c>
      <c r="O1878" s="3">
        <f t="shared" si="204"/>
        <v>4721921.580000001</v>
      </c>
      <c r="P1878" s="3">
        <v>3325362.97</v>
      </c>
      <c r="Q1878" s="4">
        <f t="shared" si="205"/>
        <v>0.63514643734507203</v>
      </c>
      <c r="R1878" s="4">
        <f t="shared" si="206"/>
        <v>0.37034291452884499</v>
      </c>
      <c r="S1878" s="3">
        <v>7599072.8499999996</v>
      </c>
      <c r="T1878" s="3">
        <f t="shared" si="207"/>
        <v>1380072.8000000007</v>
      </c>
      <c r="U1878" s="4">
        <f t="shared" si="208"/>
        <v>0.1816106816241406</v>
      </c>
      <c r="V1878" s="2" t="s">
        <v>124</v>
      </c>
      <c r="W1878" s="2" t="s">
        <v>45</v>
      </c>
      <c r="X1878" s="2" t="s">
        <v>97</v>
      </c>
      <c r="Y1878" s="2">
        <v>1550</v>
      </c>
      <c r="Z1878" s="2" t="s">
        <v>4957</v>
      </c>
      <c r="AA1878" s="2" t="s">
        <v>109</v>
      </c>
      <c r="AB1878" s="2" t="s">
        <v>149</v>
      </c>
      <c r="AC1878" s="2">
        <v>5.77</v>
      </c>
      <c r="AD1878" s="3">
        <v>0</v>
      </c>
      <c r="AE1878" s="5">
        <v>0</v>
      </c>
      <c r="AF1878" s="2">
        <v>0</v>
      </c>
      <c r="AG1878" s="3">
        <f t="shared" si="209"/>
        <v>0</v>
      </c>
      <c r="AH1878" s="2" t="s">
        <v>230</v>
      </c>
      <c r="AI1878" s="3">
        <v>0</v>
      </c>
    </row>
    <row r="1879" spans="1:35" x14ac:dyDescent="0.3">
      <c r="A1879" s="2" t="s">
        <v>4958</v>
      </c>
      <c r="B1879" s="2" t="s">
        <v>4959</v>
      </c>
      <c r="C1879" s="2" t="s">
        <v>103</v>
      </c>
      <c r="D1879" s="2" t="s">
        <v>104</v>
      </c>
      <c r="E1879" s="2">
        <v>2020</v>
      </c>
      <c r="F1879" s="2" t="s">
        <v>39</v>
      </c>
      <c r="G1879" s="2" t="s">
        <v>93</v>
      </c>
      <c r="H1879" s="2" t="s">
        <v>159</v>
      </c>
      <c r="I1879" s="2" t="s">
        <v>178</v>
      </c>
      <c r="J1879" s="2" t="s">
        <v>288</v>
      </c>
      <c r="K1879" s="3">
        <v>4490799.26</v>
      </c>
      <c r="L1879" s="3">
        <v>1739042.11</v>
      </c>
      <c r="M1879" s="3">
        <f t="shared" si="203"/>
        <v>2751757.1499999994</v>
      </c>
      <c r="N1879" s="3">
        <v>371673.66</v>
      </c>
      <c r="O1879" s="3">
        <f t="shared" si="204"/>
        <v>2380083.4899999993</v>
      </c>
      <c r="P1879" s="3">
        <v>1855465.65</v>
      </c>
      <c r="Q1879" s="4">
        <f t="shared" si="205"/>
        <v>0.61275443204735891</v>
      </c>
      <c r="R1879" s="4">
        <f t="shared" si="206"/>
        <v>0.41317047201971796</v>
      </c>
      <c r="S1879" s="3">
        <v>3933737.25</v>
      </c>
      <c r="T1879" s="3">
        <f t="shared" si="207"/>
        <v>557062.00999999978</v>
      </c>
      <c r="U1879" s="4">
        <f t="shared" si="208"/>
        <v>0.14161139257585131</v>
      </c>
      <c r="V1879" s="2" t="s">
        <v>133</v>
      </c>
      <c r="W1879" s="2" t="s">
        <v>117</v>
      </c>
      <c r="X1879" s="2" t="s">
        <v>160</v>
      </c>
      <c r="Y1879" s="2">
        <v>129.5</v>
      </c>
      <c r="Z1879" s="2" t="s">
        <v>4960</v>
      </c>
      <c r="AA1879" s="2" t="s">
        <v>224</v>
      </c>
      <c r="AB1879" s="2" t="s">
        <v>149</v>
      </c>
      <c r="AC1879" s="2">
        <v>8.65</v>
      </c>
      <c r="AD1879" s="3">
        <v>4333180.32</v>
      </c>
      <c r="AE1879" s="5">
        <v>9.52</v>
      </c>
      <c r="AF1879" s="2">
        <v>36</v>
      </c>
      <c r="AG1879" s="3">
        <f t="shared" si="209"/>
        <v>138845.06228428864</v>
      </c>
      <c r="AH1879" s="2" t="s">
        <v>50</v>
      </c>
      <c r="AI1879" s="3">
        <v>0</v>
      </c>
    </row>
    <row r="1880" spans="1:35" x14ac:dyDescent="0.3">
      <c r="A1880" s="2" t="s">
        <v>4961</v>
      </c>
      <c r="B1880" s="2" t="s">
        <v>2133</v>
      </c>
      <c r="C1880" s="2" t="s">
        <v>304</v>
      </c>
      <c r="D1880" s="2" t="s">
        <v>104</v>
      </c>
      <c r="E1880" s="2">
        <v>2022</v>
      </c>
      <c r="F1880" s="2" t="s">
        <v>92</v>
      </c>
      <c r="G1880" s="2" t="s">
        <v>114</v>
      </c>
      <c r="H1880" s="2" t="s">
        <v>115</v>
      </c>
      <c r="I1880" s="2" t="s">
        <v>71</v>
      </c>
      <c r="J1880" s="2" t="s">
        <v>293</v>
      </c>
      <c r="K1880" s="3">
        <v>298568.05</v>
      </c>
      <c r="L1880" s="3">
        <v>115170.4</v>
      </c>
      <c r="M1880" s="3">
        <f t="shared" si="203"/>
        <v>183397.65</v>
      </c>
      <c r="N1880" s="3">
        <v>44577.57</v>
      </c>
      <c r="O1880" s="3">
        <f t="shared" si="204"/>
        <v>138820.07999999999</v>
      </c>
      <c r="P1880" s="3">
        <v>97204.04</v>
      </c>
      <c r="Q1880" s="4">
        <f t="shared" si="205"/>
        <v>0.61425745320036751</v>
      </c>
      <c r="R1880" s="4">
        <f t="shared" si="206"/>
        <v>0.32556745438770157</v>
      </c>
      <c r="S1880" s="3">
        <v>338691.48</v>
      </c>
      <c r="T1880" s="3">
        <f t="shared" si="207"/>
        <v>-40123.429999999993</v>
      </c>
      <c r="U1880" s="4">
        <f t="shared" si="208"/>
        <v>-0.11846601514747285</v>
      </c>
      <c r="V1880" s="2" t="s">
        <v>73</v>
      </c>
      <c r="W1880" s="2" t="s">
        <v>117</v>
      </c>
      <c r="X1880" s="2" t="s">
        <v>118</v>
      </c>
      <c r="Y1880" s="2">
        <v>3.75</v>
      </c>
      <c r="Z1880" s="2" t="s">
        <v>4962</v>
      </c>
      <c r="AA1880" s="2" t="s">
        <v>76</v>
      </c>
      <c r="AB1880" s="2" t="s">
        <v>64</v>
      </c>
      <c r="AC1880" s="2">
        <v>5.38</v>
      </c>
      <c r="AD1880" s="3">
        <v>0</v>
      </c>
      <c r="AE1880" s="5">
        <v>0</v>
      </c>
      <c r="AF1880" s="2">
        <v>0</v>
      </c>
      <c r="AG1880" s="3">
        <f t="shared" si="209"/>
        <v>0</v>
      </c>
      <c r="AH1880" s="2" t="s">
        <v>50</v>
      </c>
      <c r="AI1880" s="3">
        <v>0</v>
      </c>
    </row>
    <row r="1881" spans="1:35" x14ac:dyDescent="0.3">
      <c r="A1881" s="2" t="s">
        <v>4963</v>
      </c>
      <c r="B1881" s="2" t="s">
        <v>4964</v>
      </c>
      <c r="C1881" s="2" t="s">
        <v>304</v>
      </c>
      <c r="D1881" s="2" t="s">
        <v>104</v>
      </c>
      <c r="E1881" s="2">
        <v>2022</v>
      </c>
      <c r="F1881" s="2" t="s">
        <v>105</v>
      </c>
      <c r="G1881" s="2" t="s">
        <v>40</v>
      </c>
      <c r="H1881" s="2" t="s">
        <v>279</v>
      </c>
      <c r="I1881" s="2" t="s">
        <v>39</v>
      </c>
      <c r="J1881" s="2" t="s">
        <v>566</v>
      </c>
      <c r="K1881" s="3">
        <v>8613165.1400000006</v>
      </c>
      <c r="L1881" s="3">
        <v>4774375.32</v>
      </c>
      <c r="M1881" s="3">
        <f t="shared" si="203"/>
        <v>3838789.8200000003</v>
      </c>
      <c r="N1881" s="3">
        <v>1334139.24</v>
      </c>
      <c r="O1881" s="3">
        <f t="shared" si="204"/>
        <v>2504650.58</v>
      </c>
      <c r="P1881" s="3">
        <v>1992797.88</v>
      </c>
      <c r="Q1881" s="4">
        <f t="shared" si="205"/>
        <v>0.4456886356645427</v>
      </c>
      <c r="R1881" s="4">
        <f t="shared" si="206"/>
        <v>0.23136650088657185</v>
      </c>
      <c r="S1881" s="3">
        <v>8348354.3399999999</v>
      </c>
      <c r="T1881" s="3">
        <f t="shared" si="207"/>
        <v>264810.80000000075</v>
      </c>
      <c r="U1881" s="4">
        <f t="shared" si="208"/>
        <v>3.1720119824238405E-2</v>
      </c>
      <c r="V1881" s="2" t="s">
        <v>95</v>
      </c>
      <c r="W1881" s="2" t="s">
        <v>117</v>
      </c>
      <c r="X1881" s="2" t="s">
        <v>280</v>
      </c>
      <c r="Y1881" s="2">
        <v>0.79</v>
      </c>
      <c r="Z1881" s="2" t="s">
        <v>4494</v>
      </c>
      <c r="AA1881" s="2" t="s">
        <v>224</v>
      </c>
      <c r="AB1881" s="2" t="s">
        <v>142</v>
      </c>
      <c r="AC1881" s="2">
        <v>7.79</v>
      </c>
      <c r="AD1881" s="3">
        <v>0</v>
      </c>
      <c r="AE1881" s="5">
        <v>0</v>
      </c>
      <c r="AF1881" s="2">
        <v>0</v>
      </c>
      <c r="AG1881" s="3">
        <f t="shared" si="209"/>
        <v>0</v>
      </c>
      <c r="AH1881" s="2" t="s">
        <v>50</v>
      </c>
      <c r="AI1881" s="3">
        <v>0</v>
      </c>
    </row>
    <row r="1882" spans="1:35" x14ac:dyDescent="0.3">
      <c r="A1882" s="2" t="s">
        <v>4965</v>
      </c>
      <c r="B1882" s="2" t="s">
        <v>3165</v>
      </c>
      <c r="C1882" s="2" t="s">
        <v>176</v>
      </c>
      <c r="D1882" s="2" t="s">
        <v>104</v>
      </c>
      <c r="E1882" s="2">
        <v>2020</v>
      </c>
      <c r="F1882" s="2" t="s">
        <v>68</v>
      </c>
      <c r="G1882" s="2" t="s">
        <v>114</v>
      </c>
      <c r="H1882" s="2" t="s">
        <v>234</v>
      </c>
      <c r="I1882" s="2" t="s">
        <v>55</v>
      </c>
      <c r="J1882" s="2" t="s">
        <v>217</v>
      </c>
      <c r="K1882" s="3">
        <v>1653607.23</v>
      </c>
      <c r="L1882" s="3">
        <v>494098.77</v>
      </c>
      <c r="M1882" s="3">
        <f t="shared" si="203"/>
        <v>1159508.46</v>
      </c>
      <c r="N1882" s="3">
        <v>279574.78000000003</v>
      </c>
      <c r="O1882" s="3">
        <f t="shared" si="204"/>
        <v>879933.67999999993</v>
      </c>
      <c r="P1882" s="3">
        <v>682638.9</v>
      </c>
      <c r="Q1882" s="4">
        <f t="shared" si="205"/>
        <v>0.70119943778910543</v>
      </c>
      <c r="R1882" s="4">
        <f t="shared" si="206"/>
        <v>0.41281804264970468</v>
      </c>
      <c r="S1882" s="3">
        <v>1407489.94</v>
      </c>
      <c r="T1882" s="3">
        <f t="shared" si="207"/>
        <v>246117.29000000004</v>
      </c>
      <c r="U1882" s="4">
        <f t="shared" si="208"/>
        <v>0.17486255709934242</v>
      </c>
      <c r="V1882" s="2" t="s">
        <v>124</v>
      </c>
      <c r="W1882" s="2" t="s">
        <v>117</v>
      </c>
      <c r="X1882" s="2" t="s">
        <v>236</v>
      </c>
      <c r="Y1882" s="2">
        <v>3.67</v>
      </c>
      <c r="Z1882" s="2" t="s">
        <v>4966</v>
      </c>
      <c r="AA1882" s="2" t="s">
        <v>148</v>
      </c>
      <c r="AB1882" s="2" t="s">
        <v>88</v>
      </c>
      <c r="AC1882" s="2">
        <v>1.82</v>
      </c>
      <c r="AD1882" s="3">
        <v>0</v>
      </c>
      <c r="AE1882" s="5">
        <v>0</v>
      </c>
      <c r="AF1882" s="2">
        <v>0</v>
      </c>
      <c r="AG1882" s="3">
        <f t="shared" si="209"/>
        <v>0</v>
      </c>
      <c r="AH1882" s="2" t="s">
        <v>50</v>
      </c>
      <c r="AI1882" s="3">
        <v>0</v>
      </c>
    </row>
    <row r="1883" spans="1:35" x14ac:dyDescent="0.3">
      <c r="A1883" s="2" t="s">
        <v>4967</v>
      </c>
      <c r="B1883" s="2" t="s">
        <v>2236</v>
      </c>
      <c r="C1883" s="2" t="s">
        <v>341</v>
      </c>
      <c r="D1883" s="2" t="s">
        <v>54</v>
      </c>
      <c r="E1883" s="2">
        <v>2023</v>
      </c>
      <c r="F1883" s="2" t="s">
        <v>82</v>
      </c>
      <c r="G1883" s="2" t="s">
        <v>56</v>
      </c>
      <c r="H1883" s="2" t="s">
        <v>123</v>
      </c>
      <c r="I1883" s="2" t="s">
        <v>58</v>
      </c>
      <c r="J1883" s="2" t="s">
        <v>240</v>
      </c>
      <c r="K1883" s="3">
        <v>929004.79</v>
      </c>
      <c r="L1883" s="3">
        <v>479821.02</v>
      </c>
      <c r="M1883" s="3">
        <f t="shared" si="203"/>
        <v>449183.77</v>
      </c>
      <c r="N1883" s="3">
        <v>101092.73</v>
      </c>
      <c r="O1883" s="3">
        <f t="shared" si="204"/>
        <v>348091.04000000004</v>
      </c>
      <c r="P1883" s="3">
        <v>270205.09000000003</v>
      </c>
      <c r="Q1883" s="4">
        <f t="shared" si="205"/>
        <v>0.48351071472946872</v>
      </c>
      <c r="R1883" s="4">
        <f t="shared" si="206"/>
        <v>0.29085435609002619</v>
      </c>
      <c r="S1883" s="3">
        <v>1076997.69</v>
      </c>
      <c r="T1883" s="3">
        <f t="shared" si="207"/>
        <v>-147992.89999999991</v>
      </c>
      <c r="U1883" s="4">
        <f t="shared" si="208"/>
        <v>-0.13741245814556938</v>
      </c>
      <c r="V1883" s="2" t="s">
        <v>73</v>
      </c>
      <c r="W1883" s="2" t="s">
        <v>207</v>
      </c>
      <c r="X1883" s="2" t="s">
        <v>126</v>
      </c>
      <c r="Y1883" s="2">
        <v>1.34</v>
      </c>
      <c r="Z1883" s="2" t="s">
        <v>4968</v>
      </c>
      <c r="AA1883" s="2" t="s">
        <v>76</v>
      </c>
      <c r="AB1883" s="2" t="s">
        <v>182</v>
      </c>
      <c r="AC1883" s="2">
        <v>9.81</v>
      </c>
      <c r="AD1883" s="3">
        <v>0</v>
      </c>
      <c r="AE1883" s="5">
        <v>0</v>
      </c>
      <c r="AF1883" s="2">
        <v>0</v>
      </c>
      <c r="AG1883" s="3">
        <f t="shared" si="209"/>
        <v>0</v>
      </c>
      <c r="AH1883" s="2" t="s">
        <v>50</v>
      </c>
      <c r="AI1883" s="3">
        <v>0</v>
      </c>
    </row>
    <row r="1884" spans="1:35" x14ac:dyDescent="0.3">
      <c r="A1884" s="2" t="s">
        <v>4969</v>
      </c>
      <c r="B1884" s="2" t="s">
        <v>4970</v>
      </c>
      <c r="C1884" s="2" t="s">
        <v>233</v>
      </c>
      <c r="D1884" s="2" t="s">
        <v>38</v>
      </c>
      <c r="E1884" s="2">
        <v>2023</v>
      </c>
      <c r="F1884" s="2" t="s">
        <v>39</v>
      </c>
      <c r="G1884" s="2" t="s">
        <v>69</v>
      </c>
      <c r="H1884" s="2" t="s">
        <v>70</v>
      </c>
      <c r="I1884" s="2" t="s">
        <v>178</v>
      </c>
      <c r="J1884" s="2" t="s">
        <v>342</v>
      </c>
      <c r="K1884" s="3">
        <v>607830.23</v>
      </c>
      <c r="L1884" s="3">
        <v>327507.25</v>
      </c>
      <c r="M1884" s="3">
        <f t="shared" si="203"/>
        <v>280322.98</v>
      </c>
      <c r="N1884" s="3">
        <v>115132.85</v>
      </c>
      <c r="O1884" s="3">
        <f t="shared" si="204"/>
        <v>165190.12999999998</v>
      </c>
      <c r="P1884" s="3">
        <v>120824.29</v>
      </c>
      <c r="Q1884" s="4">
        <f t="shared" si="205"/>
        <v>0.4611863085519784</v>
      </c>
      <c r="R1884" s="4">
        <f t="shared" si="206"/>
        <v>0.19877966582872983</v>
      </c>
      <c r="S1884" s="3">
        <v>665395.39</v>
      </c>
      <c r="T1884" s="3">
        <f t="shared" si="207"/>
        <v>-57565.160000000033</v>
      </c>
      <c r="U1884" s="4">
        <f t="shared" si="208"/>
        <v>-8.6512712388945215E-2</v>
      </c>
      <c r="V1884" s="2" t="s">
        <v>133</v>
      </c>
      <c r="W1884" s="2" t="s">
        <v>96</v>
      </c>
      <c r="X1884" s="2" t="s">
        <v>74</v>
      </c>
      <c r="Y1884" s="2">
        <v>1.36</v>
      </c>
      <c r="Z1884" s="2" t="s">
        <v>4971</v>
      </c>
      <c r="AA1884" s="2" t="s">
        <v>99</v>
      </c>
      <c r="AB1884" s="2" t="s">
        <v>110</v>
      </c>
      <c r="AC1884" s="2">
        <v>5.87</v>
      </c>
      <c r="AD1884" s="3">
        <v>979891.91</v>
      </c>
      <c r="AE1884" s="5">
        <v>8.6300000000000008</v>
      </c>
      <c r="AF1884" s="2">
        <v>12</v>
      </c>
      <c r="AG1884" s="3">
        <f t="shared" si="209"/>
        <v>85524.956294406278</v>
      </c>
      <c r="AH1884" s="2" t="s">
        <v>50</v>
      </c>
      <c r="AI1884" s="3">
        <v>0</v>
      </c>
    </row>
    <row r="1885" spans="1:35" x14ac:dyDescent="0.3">
      <c r="A1885" s="2" t="s">
        <v>4972</v>
      </c>
      <c r="B1885" s="2" t="s">
        <v>4843</v>
      </c>
      <c r="C1885" s="2" t="s">
        <v>329</v>
      </c>
      <c r="D1885" s="2" t="s">
        <v>38</v>
      </c>
      <c r="E1885" s="2">
        <v>2021</v>
      </c>
      <c r="F1885" s="2" t="s">
        <v>39</v>
      </c>
      <c r="G1885" s="2" t="s">
        <v>56</v>
      </c>
      <c r="H1885" s="2" t="s">
        <v>123</v>
      </c>
      <c r="I1885" s="2" t="s">
        <v>58</v>
      </c>
      <c r="J1885" s="2" t="s">
        <v>240</v>
      </c>
      <c r="K1885" s="3">
        <v>1864694.41</v>
      </c>
      <c r="L1885" s="3">
        <v>878027.82</v>
      </c>
      <c r="M1885" s="3">
        <f t="shared" si="203"/>
        <v>986666.59</v>
      </c>
      <c r="N1885" s="3">
        <v>267793.39</v>
      </c>
      <c r="O1885" s="3">
        <f t="shared" si="204"/>
        <v>718873.2</v>
      </c>
      <c r="P1885" s="3">
        <v>531018.64</v>
      </c>
      <c r="Q1885" s="4">
        <f t="shared" si="205"/>
        <v>0.5291304487795403</v>
      </c>
      <c r="R1885" s="4">
        <f t="shared" si="206"/>
        <v>0.28477515519553687</v>
      </c>
      <c r="S1885" s="3">
        <v>1549216.66</v>
      </c>
      <c r="T1885" s="3">
        <f t="shared" si="207"/>
        <v>315477.75</v>
      </c>
      <c r="U1885" s="4">
        <f t="shared" si="208"/>
        <v>0.2036369464294297</v>
      </c>
      <c r="V1885" s="2" t="s">
        <v>95</v>
      </c>
      <c r="W1885" s="2" t="s">
        <v>45</v>
      </c>
      <c r="X1885" s="2" t="s">
        <v>126</v>
      </c>
      <c r="Y1885" s="2">
        <v>1.34</v>
      </c>
      <c r="Z1885" s="2" t="s">
        <v>1582</v>
      </c>
      <c r="AA1885" s="2" t="s">
        <v>76</v>
      </c>
      <c r="AB1885" s="2" t="s">
        <v>242</v>
      </c>
      <c r="AC1885" s="2">
        <v>3.7</v>
      </c>
      <c r="AD1885" s="3">
        <v>0</v>
      </c>
      <c r="AE1885" s="5">
        <v>0</v>
      </c>
      <c r="AF1885" s="2">
        <v>0</v>
      </c>
      <c r="AG1885" s="3">
        <f t="shared" si="209"/>
        <v>0</v>
      </c>
      <c r="AH1885" s="2" t="s">
        <v>50</v>
      </c>
      <c r="AI1885" s="3">
        <v>0</v>
      </c>
    </row>
    <row r="1886" spans="1:35" x14ac:dyDescent="0.3">
      <c r="A1886" s="2" t="s">
        <v>4973</v>
      </c>
      <c r="B1886" s="2" t="s">
        <v>4974</v>
      </c>
      <c r="C1886" s="2" t="s">
        <v>152</v>
      </c>
      <c r="D1886" s="2" t="s">
        <v>38</v>
      </c>
      <c r="E1886" s="2">
        <v>2022</v>
      </c>
      <c r="F1886" s="2" t="s">
        <v>82</v>
      </c>
      <c r="G1886" s="2" t="s">
        <v>93</v>
      </c>
      <c r="H1886" s="2" t="s">
        <v>94</v>
      </c>
      <c r="I1886" s="2" t="s">
        <v>39</v>
      </c>
      <c r="J1886" s="2" t="s">
        <v>566</v>
      </c>
      <c r="K1886" s="3">
        <v>9342566.9299999997</v>
      </c>
      <c r="L1886" s="3">
        <v>3524584.81</v>
      </c>
      <c r="M1886" s="3">
        <f t="shared" si="203"/>
        <v>5817982.1199999992</v>
      </c>
      <c r="N1886" s="3">
        <v>1862385.59</v>
      </c>
      <c r="O1886" s="3">
        <f t="shared" si="204"/>
        <v>3955596.5299999993</v>
      </c>
      <c r="P1886" s="3">
        <v>2915609.61</v>
      </c>
      <c r="Q1886" s="4">
        <f t="shared" si="205"/>
        <v>0.62273914263518149</v>
      </c>
      <c r="R1886" s="4">
        <f t="shared" si="206"/>
        <v>0.31207800081556386</v>
      </c>
      <c r="S1886" s="3">
        <v>10047923.4</v>
      </c>
      <c r="T1886" s="3">
        <f t="shared" si="207"/>
        <v>-705356.47000000067</v>
      </c>
      <c r="U1886" s="4">
        <f t="shared" si="208"/>
        <v>-7.0199228429627628E-2</v>
      </c>
      <c r="V1886" s="2" t="s">
        <v>133</v>
      </c>
      <c r="W1886" s="2" t="s">
        <v>96</v>
      </c>
      <c r="X1886" s="2" t="s">
        <v>97</v>
      </c>
      <c r="Y1886" s="2">
        <v>1550</v>
      </c>
      <c r="Z1886" s="2" t="s">
        <v>4975</v>
      </c>
      <c r="AA1886" s="2" t="s">
        <v>76</v>
      </c>
      <c r="AB1886" s="2" t="s">
        <v>149</v>
      </c>
      <c r="AC1886" s="2">
        <v>5.0999999999999996</v>
      </c>
      <c r="AD1886" s="3">
        <v>0</v>
      </c>
      <c r="AE1886" s="5">
        <v>0</v>
      </c>
      <c r="AF1886" s="2">
        <v>0</v>
      </c>
      <c r="AG1886" s="3">
        <f t="shared" si="209"/>
        <v>0</v>
      </c>
      <c r="AH1886" s="2" t="s">
        <v>50</v>
      </c>
      <c r="AI1886" s="3">
        <v>0</v>
      </c>
    </row>
    <row r="1887" spans="1:35" x14ac:dyDescent="0.3">
      <c r="A1887" s="2" t="s">
        <v>4976</v>
      </c>
      <c r="B1887" s="2" t="s">
        <v>3709</v>
      </c>
      <c r="C1887" s="2" t="s">
        <v>130</v>
      </c>
      <c r="D1887" s="2" t="s">
        <v>104</v>
      </c>
      <c r="E1887" s="2">
        <v>2022</v>
      </c>
      <c r="F1887" s="2" t="s">
        <v>92</v>
      </c>
      <c r="G1887" s="2" t="s">
        <v>56</v>
      </c>
      <c r="H1887" s="2" t="s">
        <v>57</v>
      </c>
      <c r="I1887" s="2" t="s">
        <v>131</v>
      </c>
      <c r="J1887" s="2" t="s">
        <v>235</v>
      </c>
      <c r="K1887" s="3">
        <v>4708106.57</v>
      </c>
      <c r="L1887" s="3">
        <v>1765230.97</v>
      </c>
      <c r="M1887" s="3">
        <f t="shared" si="203"/>
        <v>2942875.6000000006</v>
      </c>
      <c r="N1887" s="3">
        <v>573665.55000000005</v>
      </c>
      <c r="O1887" s="3">
        <f t="shared" si="204"/>
        <v>2369210.0500000007</v>
      </c>
      <c r="P1887" s="3">
        <v>1859041.14</v>
      </c>
      <c r="Q1887" s="4">
        <f t="shared" si="205"/>
        <v>0.62506563015203809</v>
      </c>
      <c r="R1887" s="4">
        <f t="shared" si="206"/>
        <v>0.39485961338381509</v>
      </c>
      <c r="S1887" s="3">
        <v>4832691.08</v>
      </c>
      <c r="T1887" s="3">
        <f t="shared" si="207"/>
        <v>-124584.50999999978</v>
      </c>
      <c r="U1887" s="4">
        <f t="shared" si="208"/>
        <v>-2.5779531101334078E-2</v>
      </c>
      <c r="V1887" s="2" t="s">
        <v>95</v>
      </c>
      <c r="W1887" s="2" t="s">
        <v>60</v>
      </c>
      <c r="X1887" s="2" t="s">
        <v>61</v>
      </c>
      <c r="Y1887" s="2">
        <v>1.53</v>
      </c>
      <c r="Z1887" s="2" t="s">
        <v>4977</v>
      </c>
      <c r="AA1887" s="2" t="s">
        <v>63</v>
      </c>
      <c r="AB1887" s="2" t="s">
        <v>306</v>
      </c>
      <c r="AC1887" s="2">
        <v>6.95</v>
      </c>
      <c r="AD1887" s="3">
        <v>0</v>
      </c>
      <c r="AE1887" s="5">
        <v>0</v>
      </c>
      <c r="AF1887" s="2">
        <v>0</v>
      </c>
      <c r="AG1887" s="3">
        <f t="shared" si="209"/>
        <v>0</v>
      </c>
      <c r="AH1887" s="2" t="s">
        <v>50</v>
      </c>
      <c r="AI1887" s="3">
        <v>0</v>
      </c>
    </row>
    <row r="1888" spans="1:35" x14ac:dyDescent="0.3">
      <c r="A1888" s="2" t="s">
        <v>4978</v>
      </c>
      <c r="B1888" s="2" t="s">
        <v>1927</v>
      </c>
      <c r="C1888" s="2" t="s">
        <v>322</v>
      </c>
      <c r="D1888" s="2" t="s">
        <v>38</v>
      </c>
      <c r="E1888" s="2">
        <v>2021</v>
      </c>
      <c r="F1888" s="2" t="s">
        <v>92</v>
      </c>
      <c r="G1888" s="2" t="s">
        <v>56</v>
      </c>
      <c r="H1888" s="2" t="s">
        <v>177</v>
      </c>
      <c r="I1888" s="2" t="s">
        <v>131</v>
      </c>
      <c r="J1888" s="2" t="s">
        <v>544</v>
      </c>
      <c r="K1888" s="3">
        <v>6534499.8700000001</v>
      </c>
      <c r="L1888" s="3">
        <v>3573960.96</v>
      </c>
      <c r="M1888" s="3">
        <f t="shared" si="203"/>
        <v>2960538.91</v>
      </c>
      <c r="N1888" s="3">
        <v>1378891.82</v>
      </c>
      <c r="O1888" s="3">
        <f t="shared" si="204"/>
        <v>1581647.09</v>
      </c>
      <c r="P1888" s="3">
        <v>1244156.9099999999</v>
      </c>
      <c r="Q1888" s="4">
        <f t="shared" si="205"/>
        <v>0.45306281565508705</v>
      </c>
      <c r="R1888" s="4">
        <f t="shared" si="206"/>
        <v>0.19039818421482346</v>
      </c>
      <c r="S1888" s="3">
        <v>6807215.8200000003</v>
      </c>
      <c r="T1888" s="3">
        <f t="shared" si="207"/>
        <v>-272715.95000000019</v>
      </c>
      <c r="U1888" s="4">
        <f t="shared" si="208"/>
        <v>-4.0062774151914601E-2</v>
      </c>
      <c r="V1888" s="2" t="s">
        <v>133</v>
      </c>
      <c r="W1888" s="2" t="s">
        <v>117</v>
      </c>
      <c r="X1888" s="2" t="s">
        <v>180</v>
      </c>
      <c r="Y1888" s="2">
        <v>149.5</v>
      </c>
      <c r="Z1888" s="2" t="s">
        <v>2791</v>
      </c>
      <c r="AA1888" s="2" t="s">
        <v>109</v>
      </c>
      <c r="AB1888" s="2" t="s">
        <v>49</v>
      </c>
      <c r="AC1888" s="2">
        <v>3.05</v>
      </c>
      <c r="AD1888" s="3">
        <v>0</v>
      </c>
      <c r="AE1888" s="5">
        <v>0</v>
      </c>
      <c r="AF1888" s="2">
        <v>0</v>
      </c>
      <c r="AG1888" s="3">
        <f t="shared" si="209"/>
        <v>0</v>
      </c>
      <c r="AH1888" s="2" t="s">
        <v>50</v>
      </c>
      <c r="AI1888" s="3">
        <v>0</v>
      </c>
    </row>
    <row r="1889" spans="1:35" x14ac:dyDescent="0.3">
      <c r="A1889" s="2" t="s">
        <v>4979</v>
      </c>
      <c r="B1889" s="2" t="s">
        <v>1185</v>
      </c>
      <c r="C1889" s="2" t="s">
        <v>333</v>
      </c>
      <c r="D1889" s="2" t="s">
        <v>54</v>
      </c>
      <c r="E1889" s="2">
        <v>2024</v>
      </c>
      <c r="F1889" s="2" t="s">
        <v>82</v>
      </c>
      <c r="G1889" s="2" t="s">
        <v>114</v>
      </c>
      <c r="H1889" s="2" t="s">
        <v>190</v>
      </c>
      <c r="I1889" s="2" t="s">
        <v>55</v>
      </c>
      <c r="J1889" s="2" t="s">
        <v>217</v>
      </c>
      <c r="K1889" s="3">
        <v>397744.48</v>
      </c>
      <c r="L1889" s="3">
        <v>148198.84</v>
      </c>
      <c r="M1889" s="3">
        <f t="shared" si="203"/>
        <v>249545.63999999998</v>
      </c>
      <c r="N1889" s="3">
        <v>54370.98</v>
      </c>
      <c r="O1889" s="3">
        <f t="shared" si="204"/>
        <v>195174.65999999997</v>
      </c>
      <c r="P1889" s="3">
        <v>142949.99</v>
      </c>
      <c r="Q1889" s="4">
        <f t="shared" si="205"/>
        <v>0.62740189379875244</v>
      </c>
      <c r="R1889" s="4">
        <f t="shared" si="206"/>
        <v>0.3594015685648233</v>
      </c>
      <c r="S1889" s="3">
        <v>411509.66</v>
      </c>
      <c r="T1889" s="3">
        <f t="shared" si="207"/>
        <v>-13765.179999999993</v>
      </c>
      <c r="U1889" s="4">
        <f t="shared" si="208"/>
        <v>-3.3450441965323471E-2</v>
      </c>
      <c r="V1889" s="2" t="s">
        <v>73</v>
      </c>
      <c r="W1889" s="2" t="s">
        <v>207</v>
      </c>
      <c r="X1889" s="2" t="s">
        <v>192</v>
      </c>
      <c r="Y1889" s="2">
        <v>3.64</v>
      </c>
      <c r="Z1889" s="2" t="s">
        <v>4980</v>
      </c>
      <c r="AA1889" s="2" t="s">
        <v>48</v>
      </c>
      <c r="AB1889" s="2" t="s">
        <v>306</v>
      </c>
      <c r="AC1889" s="2">
        <v>9.8699999999999992</v>
      </c>
      <c r="AD1889" s="3">
        <v>0</v>
      </c>
      <c r="AE1889" s="5">
        <v>0</v>
      </c>
      <c r="AF1889" s="2">
        <v>0</v>
      </c>
      <c r="AG1889" s="3">
        <f t="shared" si="209"/>
        <v>0</v>
      </c>
      <c r="AH1889" s="2" t="s">
        <v>50</v>
      </c>
      <c r="AI1889" s="3">
        <v>0</v>
      </c>
    </row>
    <row r="1890" spans="1:35" x14ac:dyDescent="0.3">
      <c r="A1890" s="2" t="s">
        <v>4981</v>
      </c>
      <c r="B1890" s="2" t="s">
        <v>931</v>
      </c>
      <c r="C1890" s="2" t="s">
        <v>932</v>
      </c>
      <c r="D1890" s="2" t="s">
        <v>81</v>
      </c>
      <c r="E1890" s="2">
        <v>2020</v>
      </c>
      <c r="F1890" s="2" t="s">
        <v>39</v>
      </c>
      <c r="G1890" s="2" t="s">
        <v>93</v>
      </c>
      <c r="H1890" s="2" t="s">
        <v>221</v>
      </c>
      <c r="I1890" s="2" t="s">
        <v>39</v>
      </c>
      <c r="J1890" s="2" t="s">
        <v>116</v>
      </c>
      <c r="K1890" s="3">
        <v>5927931.0099999998</v>
      </c>
      <c r="L1890" s="3">
        <v>2436930.6</v>
      </c>
      <c r="M1890" s="3">
        <f t="shared" si="203"/>
        <v>3491000.4099999997</v>
      </c>
      <c r="N1890" s="3">
        <v>498786.68</v>
      </c>
      <c r="O1890" s="3">
        <f t="shared" si="204"/>
        <v>2992213.7299999995</v>
      </c>
      <c r="P1890" s="3">
        <v>2108177.9300000002</v>
      </c>
      <c r="Q1890" s="4">
        <f t="shared" si="205"/>
        <v>0.58890705781004016</v>
      </c>
      <c r="R1890" s="4">
        <f t="shared" si="206"/>
        <v>0.35563469386598012</v>
      </c>
      <c r="S1890" s="3">
        <v>5238473.3899999997</v>
      </c>
      <c r="T1890" s="3">
        <f t="shared" si="207"/>
        <v>689457.62000000011</v>
      </c>
      <c r="U1890" s="4">
        <f t="shared" si="208"/>
        <v>0.13161422587659649</v>
      </c>
      <c r="V1890" s="2" t="s">
        <v>85</v>
      </c>
      <c r="W1890" s="2" t="s">
        <v>134</v>
      </c>
      <c r="X1890" s="2" t="s">
        <v>222</v>
      </c>
      <c r="Y1890" s="2">
        <v>18.899999999999999</v>
      </c>
      <c r="Z1890" s="2" t="s">
        <v>1396</v>
      </c>
      <c r="AA1890" s="2" t="s">
        <v>99</v>
      </c>
      <c r="AB1890" s="2" t="s">
        <v>182</v>
      </c>
      <c r="AC1890" s="2">
        <v>2.71</v>
      </c>
      <c r="AD1890" s="3">
        <v>0</v>
      </c>
      <c r="AE1890" s="5">
        <v>0</v>
      </c>
      <c r="AF1890" s="2">
        <v>0</v>
      </c>
      <c r="AG1890" s="3">
        <f t="shared" si="209"/>
        <v>0</v>
      </c>
      <c r="AH1890" s="2" t="s">
        <v>50</v>
      </c>
      <c r="AI1890" s="3">
        <v>0</v>
      </c>
    </row>
    <row r="1891" spans="1:35" x14ac:dyDescent="0.3">
      <c r="A1891" s="2" t="s">
        <v>4982</v>
      </c>
      <c r="B1891" s="2" t="s">
        <v>886</v>
      </c>
      <c r="C1891" s="2" t="s">
        <v>315</v>
      </c>
      <c r="D1891" s="2" t="s">
        <v>104</v>
      </c>
      <c r="E1891" s="2">
        <v>2020</v>
      </c>
      <c r="F1891" s="2" t="s">
        <v>58</v>
      </c>
      <c r="G1891" s="2" t="s">
        <v>114</v>
      </c>
      <c r="H1891" s="2" t="s">
        <v>115</v>
      </c>
      <c r="I1891" s="2" t="s">
        <v>42</v>
      </c>
      <c r="J1891" s="2" t="s">
        <v>166</v>
      </c>
      <c r="K1891" s="3">
        <v>1285784.98</v>
      </c>
      <c r="L1891" s="3">
        <v>542351.02</v>
      </c>
      <c r="M1891" s="3">
        <f t="shared" si="203"/>
        <v>743433.96</v>
      </c>
      <c r="N1891" s="3">
        <v>245723.91</v>
      </c>
      <c r="O1891" s="3">
        <f t="shared" si="204"/>
        <v>497710.04999999993</v>
      </c>
      <c r="P1891" s="3">
        <v>388501.81</v>
      </c>
      <c r="Q1891" s="4">
        <f t="shared" si="205"/>
        <v>0.57819462162328261</v>
      </c>
      <c r="R1891" s="4">
        <f t="shared" si="206"/>
        <v>0.3021514608142335</v>
      </c>
      <c r="S1891" s="3">
        <v>1456245.55</v>
      </c>
      <c r="T1891" s="3">
        <f t="shared" si="207"/>
        <v>-170460.57000000007</v>
      </c>
      <c r="U1891" s="4">
        <f t="shared" si="208"/>
        <v>-0.117054826364963</v>
      </c>
      <c r="V1891" s="2" t="s">
        <v>124</v>
      </c>
      <c r="W1891" s="2" t="s">
        <v>125</v>
      </c>
      <c r="X1891" s="2" t="s">
        <v>118</v>
      </c>
      <c r="Y1891" s="2">
        <v>3.75</v>
      </c>
      <c r="Z1891" s="2" t="s">
        <v>4983</v>
      </c>
      <c r="AA1891" s="2" t="s">
        <v>224</v>
      </c>
      <c r="AB1891" s="2" t="s">
        <v>100</v>
      </c>
      <c r="AC1891" s="2">
        <v>4.07</v>
      </c>
      <c r="AD1891" s="3">
        <v>0</v>
      </c>
      <c r="AE1891" s="5">
        <v>0</v>
      </c>
      <c r="AF1891" s="2">
        <v>0</v>
      </c>
      <c r="AG1891" s="3">
        <f t="shared" si="209"/>
        <v>0</v>
      </c>
      <c r="AH1891" s="2" t="s">
        <v>50</v>
      </c>
      <c r="AI1891" s="3">
        <v>0</v>
      </c>
    </row>
    <row r="1892" spans="1:35" x14ac:dyDescent="0.3">
      <c r="A1892" s="2" t="s">
        <v>4984</v>
      </c>
      <c r="B1892" s="2" t="s">
        <v>4985</v>
      </c>
      <c r="C1892" s="2" t="s">
        <v>448</v>
      </c>
      <c r="D1892" s="2" t="s">
        <v>54</v>
      </c>
      <c r="E1892" s="2">
        <v>2021</v>
      </c>
      <c r="F1892" s="2" t="s">
        <v>92</v>
      </c>
      <c r="G1892" s="2" t="s">
        <v>93</v>
      </c>
      <c r="H1892" s="2" t="s">
        <v>221</v>
      </c>
      <c r="I1892" s="2" t="s">
        <v>42</v>
      </c>
      <c r="J1892" s="2" t="s">
        <v>166</v>
      </c>
      <c r="K1892" s="3">
        <v>2137763.63</v>
      </c>
      <c r="L1892" s="3">
        <v>675329.72</v>
      </c>
      <c r="M1892" s="3">
        <f t="shared" si="203"/>
        <v>1462433.91</v>
      </c>
      <c r="N1892" s="3">
        <v>364985.52</v>
      </c>
      <c r="O1892" s="3">
        <f t="shared" si="204"/>
        <v>1097448.3899999999</v>
      </c>
      <c r="P1892" s="3">
        <v>783438.91</v>
      </c>
      <c r="Q1892" s="4">
        <f t="shared" si="205"/>
        <v>0.68409523367183489</v>
      </c>
      <c r="R1892" s="4">
        <f t="shared" si="206"/>
        <v>0.36647592793034844</v>
      </c>
      <c r="S1892" s="3">
        <v>2262919.85</v>
      </c>
      <c r="T1892" s="3">
        <f t="shared" si="207"/>
        <v>-125156.2200000002</v>
      </c>
      <c r="U1892" s="4">
        <f t="shared" si="208"/>
        <v>-5.5307402955522354E-2</v>
      </c>
      <c r="V1892" s="2" t="s">
        <v>85</v>
      </c>
      <c r="W1892" s="2" t="s">
        <v>134</v>
      </c>
      <c r="X1892" s="2" t="s">
        <v>222</v>
      </c>
      <c r="Y1892" s="2">
        <v>18.899999999999999</v>
      </c>
      <c r="Z1892" s="2" t="s">
        <v>4986</v>
      </c>
      <c r="AA1892" s="2" t="s">
        <v>63</v>
      </c>
      <c r="AB1892" s="2" t="s">
        <v>88</v>
      </c>
      <c r="AC1892" s="2">
        <v>7.51</v>
      </c>
      <c r="AD1892" s="3">
        <v>0</v>
      </c>
      <c r="AE1892" s="5">
        <v>0</v>
      </c>
      <c r="AF1892" s="2">
        <v>0</v>
      </c>
      <c r="AG1892" s="3">
        <f t="shared" si="209"/>
        <v>0</v>
      </c>
      <c r="AH1892" s="2" t="s">
        <v>50</v>
      </c>
      <c r="AI1892" s="3">
        <v>0</v>
      </c>
    </row>
    <row r="1893" spans="1:35" x14ac:dyDescent="0.3">
      <c r="A1893" s="2" t="s">
        <v>4987</v>
      </c>
      <c r="B1893" s="2" t="s">
        <v>575</v>
      </c>
      <c r="C1893" s="2" t="s">
        <v>448</v>
      </c>
      <c r="D1893" s="2" t="s">
        <v>54</v>
      </c>
      <c r="E1893" s="2">
        <v>2021</v>
      </c>
      <c r="F1893" s="2" t="s">
        <v>92</v>
      </c>
      <c r="G1893" s="2" t="s">
        <v>69</v>
      </c>
      <c r="H1893" s="2" t="s">
        <v>165</v>
      </c>
      <c r="I1893" s="2" t="s">
        <v>178</v>
      </c>
      <c r="J1893" s="2" t="s">
        <v>263</v>
      </c>
      <c r="K1893" s="3">
        <v>8019755.0999999996</v>
      </c>
      <c r="L1893" s="3">
        <v>2990427.3</v>
      </c>
      <c r="M1893" s="3">
        <f t="shared" si="203"/>
        <v>5029327.8</v>
      </c>
      <c r="N1893" s="3">
        <v>1650094.81</v>
      </c>
      <c r="O1893" s="3">
        <f t="shared" si="204"/>
        <v>3379232.9899999998</v>
      </c>
      <c r="P1893" s="3">
        <v>2641200.7999999998</v>
      </c>
      <c r="Q1893" s="4">
        <f t="shared" si="205"/>
        <v>0.62711737918281318</v>
      </c>
      <c r="R1893" s="4">
        <f t="shared" si="206"/>
        <v>0.32933683972469435</v>
      </c>
      <c r="S1893" s="3">
        <v>6941682.2999999998</v>
      </c>
      <c r="T1893" s="3">
        <f t="shared" si="207"/>
        <v>1078072.7999999998</v>
      </c>
      <c r="U1893" s="4">
        <f t="shared" si="208"/>
        <v>0.15530425528117295</v>
      </c>
      <c r="V1893" s="2" t="s">
        <v>44</v>
      </c>
      <c r="W1893" s="2" t="s">
        <v>117</v>
      </c>
      <c r="X1893" s="2" t="s">
        <v>167</v>
      </c>
      <c r="Y1893" s="2">
        <v>17.2</v>
      </c>
      <c r="Z1893" s="2" t="s">
        <v>4988</v>
      </c>
      <c r="AA1893" s="2" t="s">
        <v>224</v>
      </c>
      <c r="AB1893" s="2" t="s">
        <v>306</v>
      </c>
      <c r="AC1893" s="2">
        <v>5.77</v>
      </c>
      <c r="AD1893" s="3">
        <v>385252.54</v>
      </c>
      <c r="AE1893" s="5">
        <v>15.04</v>
      </c>
      <c r="AF1893" s="2">
        <v>120</v>
      </c>
      <c r="AG1893" s="3">
        <f t="shared" si="209"/>
        <v>6224.9105429769606</v>
      </c>
      <c r="AH1893" s="2" t="s">
        <v>50</v>
      </c>
      <c r="AI1893" s="3">
        <v>0</v>
      </c>
    </row>
    <row r="1894" spans="1:35" x14ac:dyDescent="0.3">
      <c r="A1894" s="2" t="s">
        <v>4989</v>
      </c>
      <c r="B1894" s="2" t="s">
        <v>4990</v>
      </c>
      <c r="C1894" s="2" t="s">
        <v>278</v>
      </c>
      <c r="D1894" s="2" t="s">
        <v>54</v>
      </c>
      <c r="E1894" s="2">
        <v>2023</v>
      </c>
      <c r="F1894" s="2" t="s">
        <v>39</v>
      </c>
      <c r="G1894" s="2" t="s">
        <v>40</v>
      </c>
      <c r="H1894" s="2" t="s">
        <v>171</v>
      </c>
      <c r="I1894" s="2" t="s">
        <v>39</v>
      </c>
      <c r="J1894" s="2" t="s">
        <v>273</v>
      </c>
      <c r="K1894" s="3">
        <v>4824384.8</v>
      </c>
      <c r="L1894" s="3">
        <v>1749970.58</v>
      </c>
      <c r="M1894" s="3">
        <f t="shared" si="203"/>
        <v>3074414.2199999997</v>
      </c>
      <c r="N1894" s="3">
        <v>782552.04</v>
      </c>
      <c r="O1894" s="3">
        <f t="shared" si="204"/>
        <v>2291862.1799999997</v>
      </c>
      <c r="P1894" s="3">
        <v>1686187.07</v>
      </c>
      <c r="Q1894" s="4">
        <f t="shared" si="205"/>
        <v>0.63726554730874696</v>
      </c>
      <c r="R1894" s="4">
        <f t="shared" si="206"/>
        <v>0.34951338666020176</v>
      </c>
      <c r="S1894" s="3">
        <v>4371508.95</v>
      </c>
      <c r="T1894" s="3">
        <f t="shared" si="207"/>
        <v>452875.84999999963</v>
      </c>
      <c r="U1894" s="4">
        <f t="shared" si="208"/>
        <v>0.10359714578646799</v>
      </c>
      <c r="V1894" s="2" t="s">
        <v>44</v>
      </c>
      <c r="W1894" s="2" t="s">
        <v>45</v>
      </c>
      <c r="X1894" s="2" t="s">
        <v>86</v>
      </c>
      <c r="Y1894" s="2">
        <v>0.92</v>
      </c>
      <c r="Z1894" s="2" t="s">
        <v>4991</v>
      </c>
      <c r="AA1894" s="2" t="s">
        <v>63</v>
      </c>
      <c r="AB1894" s="2" t="s">
        <v>88</v>
      </c>
      <c r="AC1894" s="2">
        <v>3.87</v>
      </c>
      <c r="AD1894" s="3">
        <v>0</v>
      </c>
      <c r="AE1894" s="5">
        <v>0</v>
      </c>
      <c r="AF1894" s="2">
        <v>0</v>
      </c>
      <c r="AG1894" s="3">
        <f t="shared" si="209"/>
        <v>0</v>
      </c>
      <c r="AH1894" s="2" t="s">
        <v>230</v>
      </c>
      <c r="AI1894" s="3">
        <v>0</v>
      </c>
    </row>
    <row r="1895" spans="1:35" x14ac:dyDescent="0.3">
      <c r="A1895" s="2" t="s">
        <v>4992</v>
      </c>
      <c r="B1895" s="2" t="s">
        <v>1176</v>
      </c>
      <c r="C1895" s="2" t="s">
        <v>734</v>
      </c>
      <c r="D1895" s="2" t="s">
        <v>38</v>
      </c>
      <c r="E1895" s="2">
        <v>2024</v>
      </c>
      <c r="F1895" s="2" t="s">
        <v>68</v>
      </c>
      <c r="G1895" s="2" t="s">
        <v>93</v>
      </c>
      <c r="H1895" s="2" t="s">
        <v>159</v>
      </c>
      <c r="I1895" s="2" t="s">
        <v>42</v>
      </c>
      <c r="J1895" s="2" t="s">
        <v>422</v>
      </c>
      <c r="K1895" s="3">
        <v>840146.57</v>
      </c>
      <c r="L1895" s="3">
        <v>479655.11</v>
      </c>
      <c r="M1895" s="3">
        <f t="shared" si="203"/>
        <v>360491.45999999996</v>
      </c>
      <c r="N1895" s="3">
        <v>126358.71</v>
      </c>
      <c r="O1895" s="3">
        <f t="shared" si="204"/>
        <v>234132.74999999994</v>
      </c>
      <c r="P1895" s="3">
        <v>183712.62</v>
      </c>
      <c r="Q1895" s="4">
        <f t="shared" si="205"/>
        <v>0.42908163036361618</v>
      </c>
      <c r="R1895" s="4">
        <f t="shared" si="206"/>
        <v>0.21866734515145375</v>
      </c>
      <c r="S1895" s="3">
        <v>690352.98</v>
      </c>
      <c r="T1895" s="3">
        <f t="shared" si="207"/>
        <v>149793.58999999997</v>
      </c>
      <c r="U1895" s="4">
        <f t="shared" si="208"/>
        <v>0.2169811594063083</v>
      </c>
      <c r="V1895" s="2" t="s">
        <v>133</v>
      </c>
      <c r="W1895" s="2" t="s">
        <v>60</v>
      </c>
      <c r="X1895" s="2" t="s">
        <v>160</v>
      </c>
      <c r="Y1895" s="2">
        <v>129.5</v>
      </c>
      <c r="Z1895" s="2" t="s">
        <v>4993</v>
      </c>
      <c r="AA1895" s="2" t="s">
        <v>63</v>
      </c>
      <c r="AB1895" s="2" t="s">
        <v>77</v>
      </c>
      <c r="AC1895" s="2">
        <v>9.67</v>
      </c>
      <c r="AD1895" s="3">
        <v>0</v>
      </c>
      <c r="AE1895" s="5">
        <v>0</v>
      </c>
      <c r="AF1895" s="2">
        <v>0</v>
      </c>
      <c r="AG1895" s="3">
        <f t="shared" si="209"/>
        <v>0</v>
      </c>
      <c r="AH1895" s="2" t="s">
        <v>50</v>
      </c>
      <c r="AI1895" s="3">
        <v>0</v>
      </c>
    </row>
    <row r="1896" spans="1:35" x14ac:dyDescent="0.3">
      <c r="A1896" s="2" t="s">
        <v>4994</v>
      </c>
      <c r="B1896" s="2" t="s">
        <v>3349</v>
      </c>
      <c r="C1896" s="2" t="s">
        <v>245</v>
      </c>
      <c r="D1896" s="2" t="s">
        <v>38</v>
      </c>
      <c r="E1896" s="2">
        <v>2023</v>
      </c>
      <c r="F1896" s="2" t="s">
        <v>55</v>
      </c>
      <c r="G1896" s="2" t="s">
        <v>69</v>
      </c>
      <c r="H1896" s="2" t="s">
        <v>70</v>
      </c>
      <c r="I1896" s="2" t="s">
        <v>71</v>
      </c>
      <c r="J1896" s="2" t="s">
        <v>172</v>
      </c>
      <c r="K1896" s="3">
        <v>3778899.33</v>
      </c>
      <c r="L1896" s="3">
        <v>2056021.02</v>
      </c>
      <c r="M1896" s="3">
        <f t="shared" si="203"/>
        <v>1722878.31</v>
      </c>
      <c r="N1896" s="3">
        <v>686530.13</v>
      </c>
      <c r="O1896" s="3">
        <f t="shared" si="204"/>
        <v>1036348.18</v>
      </c>
      <c r="P1896" s="3">
        <v>746839.16</v>
      </c>
      <c r="Q1896" s="4">
        <f t="shared" si="205"/>
        <v>0.45592066883665833</v>
      </c>
      <c r="R1896" s="4">
        <f t="shared" si="206"/>
        <v>0.19763404493763004</v>
      </c>
      <c r="S1896" s="3">
        <v>3755540.61</v>
      </c>
      <c r="T1896" s="3">
        <f t="shared" si="207"/>
        <v>23358.720000000205</v>
      </c>
      <c r="U1896" s="4">
        <f t="shared" si="208"/>
        <v>6.2198022670297273E-3</v>
      </c>
      <c r="V1896" s="2" t="s">
        <v>85</v>
      </c>
      <c r="W1896" s="2" t="s">
        <v>60</v>
      </c>
      <c r="X1896" s="2" t="s">
        <v>74</v>
      </c>
      <c r="Y1896" s="2">
        <v>1.36</v>
      </c>
      <c r="Z1896" s="2" t="s">
        <v>3180</v>
      </c>
      <c r="AA1896" s="2" t="s">
        <v>48</v>
      </c>
      <c r="AB1896" s="2" t="s">
        <v>142</v>
      </c>
      <c r="AC1896" s="2">
        <v>4.93</v>
      </c>
      <c r="AD1896" s="3">
        <v>0</v>
      </c>
      <c r="AE1896" s="5">
        <v>0</v>
      </c>
      <c r="AF1896" s="2">
        <v>0</v>
      </c>
      <c r="AG1896" s="3">
        <f t="shared" si="209"/>
        <v>0</v>
      </c>
      <c r="AH1896" s="2" t="s">
        <v>230</v>
      </c>
      <c r="AI1896" s="3">
        <v>0</v>
      </c>
    </row>
    <row r="1897" spans="1:35" x14ac:dyDescent="0.3">
      <c r="A1897" s="2" t="s">
        <v>4995</v>
      </c>
      <c r="B1897" s="2" t="s">
        <v>4996</v>
      </c>
      <c r="C1897" s="2" t="s">
        <v>249</v>
      </c>
      <c r="D1897" s="2" t="s">
        <v>104</v>
      </c>
      <c r="E1897" s="2">
        <v>2023</v>
      </c>
      <c r="F1897" s="2" t="s">
        <v>92</v>
      </c>
      <c r="G1897" s="2" t="s">
        <v>114</v>
      </c>
      <c r="H1897" s="2" t="s">
        <v>234</v>
      </c>
      <c r="I1897" s="2" t="s">
        <v>178</v>
      </c>
      <c r="J1897" s="2" t="s">
        <v>342</v>
      </c>
      <c r="K1897" s="3">
        <v>7720119.9800000004</v>
      </c>
      <c r="L1897" s="3">
        <v>3740991.99</v>
      </c>
      <c r="M1897" s="3">
        <f t="shared" si="203"/>
        <v>3979127.99</v>
      </c>
      <c r="N1897" s="3">
        <v>1219567.67</v>
      </c>
      <c r="O1897" s="3">
        <f t="shared" si="204"/>
        <v>2759560.3200000003</v>
      </c>
      <c r="P1897" s="3">
        <v>1933997.41</v>
      </c>
      <c r="Q1897" s="4">
        <f t="shared" si="205"/>
        <v>0.51542307636519402</v>
      </c>
      <c r="R1897" s="4">
        <f t="shared" si="206"/>
        <v>0.25051390587326078</v>
      </c>
      <c r="S1897" s="3">
        <v>8403179.1799999997</v>
      </c>
      <c r="T1897" s="3">
        <f t="shared" si="207"/>
        <v>-683059.19999999925</v>
      </c>
      <c r="U1897" s="4">
        <f t="shared" si="208"/>
        <v>-8.128580687958141E-2</v>
      </c>
      <c r="V1897" s="2" t="s">
        <v>44</v>
      </c>
      <c r="W1897" s="2" t="s">
        <v>96</v>
      </c>
      <c r="X1897" s="2" t="s">
        <v>236</v>
      </c>
      <c r="Y1897" s="2">
        <v>3.67</v>
      </c>
      <c r="Z1897" s="2" t="s">
        <v>4997</v>
      </c>
      <c r="AA1897" s="2" t="s">
        <v>99</v>
      </c>
      <c r="AB1897" s="2" t="s">
        <v>64</v>
      </c>
      <c r="AC1897" s="2">
        <v>4.6500000000000004</v>
      </c>
      <c r="AD1897" s="3">
        <v>2046960.4</v>
      </c>
      <c r="AE1897" s="5">
        <v>11.07</v>
      </c>
      <c r="AF1897" s="2">
        <v>12</v>
      </c>
      <c r="AG1897" s="3">
        <f t="shared" si="209"/>
        <v>180980.59837309201</v>
      </c>
      <c r="AH1897" s="2" t="s">
        <v>50</v>
      </c>
      <c r="AI1897" s="3">
        <v>0</v>
      </c>
    </row>
    <row r="1898" spans="1:35" x14ac:dyDescent="0.3">
      <c r="A1898" s="2" t="s">
        <v>4998</v>
      </c>
      <c r="B1898" s="2" t="s">
        <v>4999</v>
      </c>
      <c r="C1898" s="2" t="s">
        <v>337</v>
      </c>
      <c r="D1898" s="2" t="s">
        <v>38</v>
      </c>
      <c r="E1898" s="2">
        <v>2024</v>
      </c>
      <c r="F1898" s="2" t="s">
        <v>92</v>
      </c>
      <c r="G1898" s="2" t="s">
        <v>56</v>
      </c>
      <c r="H1898" s="2" t="s">
        <v>177</v>
      </c>
      <c r="I1898" s="2" t="s">
        <v>42</v>
      </c>
      <c r="J1898" s="2" t="s">
        <v>146</v>
      </c>
      <c r="K1898" s="3">
        <v>9408770.5999999996</v>
      </c>
      <c r="L1898" s="3">
        <v>3169183.31</v>
      </c>
      <c r="M1898" s="3">
        <f t="shared" si="203"/>
        <v>6239587.2899999991</v>
      </c>
      <c r="N1898" s="3">
        <v>771032.46</v>
      </c>
      <c r="O1898" s="3">
        <f t="shared" si="204"/>
        <v>5468554.8299999991</v>
      </c>
      <c r="P1898" s="3">
        <v>4047139.82</v>
      </c>
      <c r="Q1898" s="4">
        <f t="shared" si="205"/>
        <v>0.66316711877320078</v>
      </c>
      <c r="R1898" s="4">
        <f t="shared" si="206"/>
        <v>0.4301454453571224</v>
      </c>
      <c r="S1898" s="3">
        <v>10315687.109999999</v>
      </c>
      <c r="T1898" s="3">
        <f t="shared" si="207"/>
        <v>-906916.50999999978</v>
      </c>
      <c r="U1898" s="4">
        <f t="shared" si="208"/>
        <v>-8.7916248363217347E-2</v>
      </c>
      <c r="V1898" s="2" t="s">
        <v>44</v>
      </c>
      <c r="W1898" s="2" t="s">
        <v>96</v>
      </c>
      <c r="X1898" s="2" t="s">
        <v>180</v>
      </c>
      <c r="Y1898" s="2">
        <v>149.5</v>
      </c>
      <c r="Z1898" s="2" t="s">
        <v>5000</v>
      </c>
      <c r="AA1898" s="2" t="s">
        <v>99</v>
      </c>
      <c r="AB1898" s="2" t="s">
        <v>49</v>
      </c>
      <c r="AC1898" s="2">
        <v>3.43</v>
      </c>
      <c r="AD1898" s="3">
        <v>0</v>
      </c>
      <c r="AE1898" s="5">
        <v>0</v>
      </c>
      <c r="AF1898" s="2">
        <v>0</v>
      </c>
      <c r="AG1898" s="3">
        <f t="shared" si="209"/>
        <v>0</v>
      </c>
      <c r="AH1898" s="2" t="s">
        <v>50</v>
      </c>
      <c r="AI1898" s="3">
        <v>0</v>
      </c>
    </row>
    <row r="1899" spans="1:35" x14ac:dyDescent="0.3">
      <c r="A1899" s="2" t="s">
        <v>5001</v>
      </c>
      <c r="B1899" s="2" t="s">
        <v>121</v>
      </c>
      <c r="C1899" s="2" t="s">
        <v>122</v>
      </c>
      <c r="D1899" s="2" t="s">
        <v>104</v>
      </c>
      <c r="E1899" s="2">
        <v>2023</v>
      </c>
      <c r="F1899" s="2" t="s">
        <v>92</v>
      </c>
      <c r="G1899" s="2" t="s">
        <v>93</v>
      </c>
      <c r="H1899" s="2" t="s">
        <v>221</v>
      </c>
      <c r="I1899" s="2" t="s">
        <v>42</v>
      </c>
      <c r="J1899" s="2" t="s">
        <v>166</v>
      </c>
      <c r="K1899" s="3">
        <v>2923757.47</v>
      </c>
      <c r="L1899" s="3">
        <v>1243601.51</v>
      </c>
      <c r="M1899" s="3">
        <f t="shared" si="203"/>
        <v>1680155.9600000002</v>
      </c>
      <c r="N1899" s="3">
        <v>586066.93000000005</v>
      </c>
      <c r="O1899" s="3">
        <f t="shared" si="204"/>
        <v>1094089.0300000003</v>
      </c>
      <c r="P1899" s="3">
        <v>830239.95</v>
      </c>
      <c r="Q1899" s="4">
        <f t="shared" si="205"/>
        <v>0.57465640609376534</v>
      </c>
      <c r="R1899" s="4">
        <f t="shared" si="206"/>
        <v>0.28396334460669198</v>
      </c>
      <c r="S1899" s="3">
        <v>3433615.65</v>
      </c>
      <c r="T1899" s="3">
        <f t="shared" si="207"/>
        <v>-509858.1799999997</v>
      </c>
      <c r="U1899" s="4">
        <f t="shared" si="208"/>
        <v>-0.148490172451305</v>
      </c>
      <c r="V1899" s="2" t="s">
        <v>44</v>
      </c>
      <c r="W1899" s="2" t="s">
        <v>207</v>
      </c>
      <c r="X1899" s="2" t="s">
        <v>222</v>
      </c>
      <c r="Y1899" s="2">
        <v>18.899999999999999</v>
      </c>
      <c r="Z1899" s="2" t="s">
        <v>5002</v>
      </c>
      <c r="AA1899" s="2" t="s">
        <v>109</v>
      </c>
      <c r="AB1899" s="2" t="s">
        <v>149</v>
      </c>
      <c r="AC1899" s="2">
        <v>2.88</v>
      </c>
      <c r="AD1899" s="3">
        <v>0</v>
      </c>
      <c r="AE1899" s="5">
        <v>0</v>
      </c>
      <c r="AF1899" s="2">
        <v>0</v>
      </c>
      <c r="AG1899" s="3">
        <f t="shared" si="209"/>
        <v>0</v>
      </c>
      <c r="AH1899" s="2" t="s">
        <v>50</v>
      </c>
      <c r="AI1899" s="3">
        <v>0</v>
      </c>
    </row>
    <row r="1900" spans="1:35" x14ac:dyDescent="0.3">
      <c r="A1900" s="2" t="s">
        <v>5003</v>
      </c>
      <c r="B1900" s="2" t="s">
        <v>3177</v>
      </c>
      <c r="C1900" s="2" t="s">
        <v>341</v>
      </c>
      <c r="D1900" s="2" t="s">
        <v>54</v>
      </c>
      <c r="E1900" s="2">
        <v>2023</v>
      </c>
      <c r="F1900" s="2" t="s">
        <v>68</v>
      </c>
      <c r="G1900" s="2" t="s">
        <v>40</v>
      </c>
      <c r="H1900" s="2" t="s">
        <v>83</v>
      </c>
      <c r="I1900" s="2" t="s">
        <v>131</v>
      </c>
      <c r="J1900" s="2" t="s">
        <v>544</v>
      </c>
      <c r="K1900" s="3">
        <v>9061706.5800000001</v>
      </c>
      <c r="L1900" s="3">
        <v>2691691.02</v>
      </c>
      <c r="M1900" s="3">
        <f t="shared" si="203"/>
        <v>6370015.5600000005</v>
      </c>
      <c r="N1900" s="3">
        <v>1982036.97</v>
      </c>
      <c r="O1900" s="3">
        <f t="shared" si="204"/>
        <v>4387978.5900000008</v>
      </c>
      <c r="P1900" s="3">
        <v>3459519.04</v>
      </c>
      <c r="Q1900" s="4">
        <f t="shared" si="205"/>
        <v>0.70295981267581498</v>
      </c>
      <c r="R1900" s="4">
        <f t="shared" si="206"/>
        <v>0.38177345618710157</v>
      </c>
      <c r="S1900" s="3">
        <v>8357019.4800000004</v>
      </c>
      <c r="T1900" s="3">
        <f t="shared" si="207"/>
        <v>704687.09999999963</v>
      </c>
      <c r="U1900" s="4">
        <f t="shared" si="208"/>
        <v>8.4322778196994172E-2</v>
      </c>
      <c r="V1900" s="2" t="s">
        <v>85</v>
      </c>
      <c r="W1900" s="2" t="s">
        <v>117</v>
      </c>
      <c r="X1900" s="2" t="s">
        <v>86</v>
      </c>
      <c r="Y1900" s="2">
        <v>0.92</v>
      </c>
      <c r="Z1900" s="2" t="s">
        <v>5004</v>
      </c>
      <c r="AA1900" s="2" t="s">
        <v>109</v>
      </c>
      <c r="AB1900" s="2" t="s">
        <v>49</v>
      </c>
      <c r="AC1900" s="2">
        <v>3.33</v>
      </c>
      <c r="AD1900" s="3">
        <v>0</v>
      </c>
      <c r="AE1900" s="5">
        <v>0</v>
      </c>
      <c r="AF1900" s="2">
        <v>0</v>
      </c>
      <c r="AG1900" s="3">
        <f t="shared" si="209"/>
        <v>0</v>
      </c>
      <c r="AH1900" s="2" t="s">
        <v>50</v>
      </c>
      <c r="AI1900" s="3">
        <v>0</v>
      </c>
    </row>
    <row r="1901" spans="1:35" x14ac:dyDescent="0.3">
      <c r="A1901" s="2" t="s">
        <v>5005</v>
      </c>
      <c r="B1901" s="2" t="s">
        <v>1420</v>
      </c>
      <c r="C1901" s="2" t="s">
        <v>407</v>
      </c>
      <c r="D1901" s="2" t="s">
        <v>38</v>
      </c>
      <c r="E1901" s="2">
        <v>2020</v>
      </c>
      <c r="F1901" s="2" t="s">
        <v>92</v>
      </c>
      <c r="G1901" s="2" t="s">
        <v>40</v>
      </c>
      <c r="H1901" s="2" t="s">
        <v>83</v>
      </c>
      <c r="I1901" s="2" t="s">
        <v>71</v>
      </c>
      <c r="J1901" s="2" t="s">
        <v>293</v>
      </c>
      <c r="K1901" s="3">
        <v>9279607.5399999991</v>
      </c>
      <c r="L1901" s="3">
        <v>3555535.26</v>
      </c>
      <c r="M1901" s="3">
        <f t="shared" si="203"/>
        <v>5724072.2799999993</v>
      </c>
      <c r="N1901" s="3">
        <v>1206064.04</v>
      </c>
      <c r="O1901" s="3">
        <f t="shared" si="204"/>
        <v>4518008.2399999993</v>
      </c>
      <c r="P1901" s="3">
        <v>3474633.76</v>
      </c>
      <c r="Q1901" s="4">
        <f t="shared" si="205"/>
        <v>0.61684422054771504</v>
      </c>
      <c r="R1901" s="4">
        <f t="shared" si="206"/>
        <v>0.37443757669949912</v>
      </c>
      <c r="S1901" s="3">
        <v>10307505.35</v>
      </c>
      <c r="T1901" s="3">
        <f t="shared" si="207"/>
        <v>-1027897.8100000005</v>
      </c>
      <c r="U1901" s="4">
        <f t="shared" si="208"/>
        <v>-9.9723238077193965E-2</v>
      </c>
      <c r="V1901" s="2" t="s">
        <v>73</v>
      </c>
      <c r="W1901" s="2" t="s">
        <v>134</v>
      </c>
      <c r="X1901" s="2" t="s">
        <v>86</v>
      </c>
      <c r="Y1901" s="2">
        <v>0.92</v>
      </c>
      <c r="Z1901" s="2" t="s">
        <v>2586</v>
      </c>
      <c r="AA1901" s="2" t="s">
        <v>48</v>
      </c>
      <c r="AB1901" s="2" t="s">
        <v>209</v>
      </c>
      <c r="AC1901" s="2">
        <v>6.87</v>
      </c>
      <c r="AD1901" s="3">
        <v>0</v>
      </c>
      <c r="AE1901" s="5">
        <v>0</v>
      </c>
      <c r="AF1901" s="2">
        <v>0</v>
      </c>
      <c r="AG1901" s="3">
        <f t="shared" si="209"/>
        <v>0</v>
      </c>
      <c r="AH1901" s="2" t="s">
        <v>50</v>
      </c>
      <c r="AI1901" s="3">
        <v>0</v>
      </c>
    </row>
    <row r="1902" spans="1:35" x14ac:dyDescent="0.3">
      <c r="A1902" s="2" t="s">
        <v>5006</v>
      </c>
      <c r="B1902" s="2" t="s">
        <v>5007</v>
      </c>
      <c r="C1902" s="2" t="s">
        <v>152</v>
      </c>
      <c r="D1902" s="2" t="s">
        <v>38</v>
      </c>
      <c r="E1902" s="2">
        <v>2022</v>
      </c>
      <c r="F1902" s="2" t="s">
        <v>105</v>
      </c>
      <c r="G1902" s="2" t="s">
        <v>93</v>
      </c>
      <c r="H1902" s="2" t="s">
        <v>94</v>
      </c>
      <c r="I1902" s="2" t="s">
        <v>55</v>
      </c>
      <c r="J1902" s="2" t="s">
        <v>540</v>
      </c>
      <c r="K1902" s="3">
        <v>6571452.75</v>
      </c>
      <c r="L1902" s="3">
        <v>2977337.34</v>
      </c>
      <c r="M1902" s="3">
        <f t="shared" si="203"/>
        <v>3594115.41</v>
      </c>
      <c r="N1902" s="3">
        <v>637196.36</v>
      </c>
      <c r="O1902" s="3">
        <f t="shared" si="204"/>
        <v>2956919.0500000003</v>
      </c>
      <c r="P1902" s="3">
        <v>2072171.7</v>
      </c>
      <c r="Q1902" s="4">
        <f t="shared" si="205"/>
        <v>0.54692859352903367</v>
      </c>
      <c r="R1902" s="4">
        <f t="shared" si="206"/>
        <v>0.3153293158807236</v>
      </c>
      <c r="S1902" s="3">
        <v>6748603.0199999996</v>
      </c>
      <c r="T1902" s="3">
        <f t="shared" si="207"/>
        <v>-177150.26999999955</v>
      </c>
      <c r="U1902" s="4">
        <f t="shared" si="208"/>
        <v>-2.6249917127293045E-2</v>
      </c>
      <c r="V1902" s="2" t="s">
        <v>44</v>
      </c>
      <c r="W1902" s="2" t="s">
        <v>207</v>
      </c>
      <c r="X1902" s="2" t="s">
        <v>97</v>
      </c>
      <c r="Y1902" s="2">
        <v>1550</v>
      </c>
      <c r="Z1902" s="2" t="s">
        <v>5008</v>
      </c>
      <c r="AA1902" s="2" t="s">
        <v>76</v>
      </c>
      <c r="AB1902" s="2" t="s">
        <v>49</v>
      </c>
      <c r="AC1902" s="2">
        <v>3.68</v>
      </c>
      <c r="AD1902" s="3">
        <v>0</v>
      </c>
      <c r="AE1902" s="5">
        <v>0</v>
      </c>
      <c r="AF1902" s="2">
        <v>0</v>
      </c>
      <c r="AG1902" s="3">
        <f t="shared" si="209"/>
        <v>0</v>
      </c>
      <c r="AH1902" s="2" t="s">
        <v>50</v>
      </c>
      <c r="AI1902" s="3">
        <v>0</v>
      </c>
    </row>
    <row r="1903" spans="1:35" x14ac:dyDescent="0.3">
      <c r="A1903" s="2" t="s">
        <v>5009</v>
      </c>
      <c r="B1903" s="2" t="s">
        <v>1706</v>
      </c>
      <c r="C1903" s="2" t="s">
        <v>370</v>
      </c>
      <c r="D1903" s="2" t="s">
        <v>81</v>
      </c>
      <c r="E1903" s="2">
        <v>2021</v>
      </c>
      <c r="F1903" s="2" t="s">
        <v>58</v>
      </c>
      <c r="G1903" s="2" t="s">
        <v>69</v>
      </c>
      <c r="H1903" s="2" t="s">
        <v>70</v>
      </c>
      <c r="I1903" s="2" t="s">
        <v>178</v>
      </c>
      <c r="J1903" s="2" t="s">
        <v>288</v>
      </c>
      <c r="K1903" s="3">
        <v>806861.44</v>
      </c>
      <c r="L1903" s="3">
        <v>281720.71000000002</v>
      </c>
      <c r="M1903" s="3">
        <f t="shared" si="203"/>
        <v>525140.73</v>
      </c>
      <c r="N1903" s="3">
        <v>156657.32999999999</v>
      </c>
      <c r="O1903" s="3">
        <f t="shared" si="204"/>
        <v>368483.4</v>
      </c>
      <c r="P1903" s="3">
        <v>294463.21999999997</v>
      </c>
      <c r="Q1903" s="4">
        <f t="shared" si="205"/>
        <v>0.65084375577546505</v>
      </c>
      <c r="R1903" s="4">
        <f t="shared" si="206"/>
        <v>0.36494893100852605</v>
      </c>
      <c r="S1903" s="3">
        <v>710617.09</v>
      </c>
      <c r="T1903" s="3">
        <f t="shared" si="207"/>
        <v>96244.349999999977</v>
      </c>
      <c r="U1903" s="4">
        <f t="shared" si="208"/>
        <v>0.1354377080911465</v>
      </c>
      <c r="V1903" s="2" t="s">
        <v>95</v>
      </c>
      <c r="W1903" s="2" t="s">
        <v>207</v>
      </c>
      <c r="X1903" s="2" t="s">
        <v>74</v>
      </c>
      <c r="Y1903" s="2">
        <v>1.36</v>
      </c>
      <c r="Z1903" s="2" t="s">
        <v>5010</v>
      </c>
      <c r="AA1903" s="2" t="s">
        <v>63</v>
      </c>
      <c r="AB1903" s="2" t="s">
        <v>88</v>
      </c>
      <c r="AC1903" s="2">
        <v>7.85</v>
      </c>
      <c r="AD1903" s="3">
        <v>736833.35</v>
      </c>
      <c r="AE1903" s="5">
        <v>7.48</v>
      </c>
      <c r="AF1903" s="2">
        <v>120</v>
      </c>
      <c r="AG1903" s="3">
        <f t="shared" si="209"/>
        <v>8738.6527748449698</v>
      </c>
      <c r="AH1903" s="2" t="s">
        <v>50</v>
      </c>
      <c r="AI1903" s="3">
        <v>0</v>
      </c>
    </row>
    <row r="1904" spans="1:35" x14ac:dyDescent="0.3">
      <c r="A1904" s="2" t="s">
        <v>5011</v>
      </c>
      <c r="B1904" s="2" t="s">
        <v>1612</v>
      </c>
      <c r="C1904" s="2" t="s">
        <v>411</v>
      </c>
      <c r="D1904" s="2" t="s">
        <v>54</v>
      </c>
      <c r="E1904" s="2">
        <v>2022</v>
      </c>
      <c r="F1904" s="2" t="s">
        <v>82</v>
      </c>
      <c r="G1904" s="2" t="s">
        <v>93</v>
      </c>
      <c r="H1904" s="2" t="s">
        <v>94</v>
      </c>
      <c r="I1904" s="2" t="s">
        <v>39</v>
      </c>
      <c r="J1904" s="2" t="s">
        <v>566</v>
      </c>
      <c r="K1904" s="3">
        <v>5144638.8099999996</v>
      </c>
      <c r="L1904" s="3">
        <v>1950911.67</v>
      </c>
      <c r="M1904" s="3">
        <f t="shared" si="203"/>
        <v>3193727.1399999997</v>
      </c>
      <c r="N1904" s="3">
        <v>455980.92</v>
      </c>
      <c r="O1904" s="3">
        <f t="shared" si="204"/>
        <v>2737746.2199999997</v>
      </c>
      <c r="P1904" s="3">
        <v>1968354.22</v>
      </c>
      <c r="Q1904" s="4">
        <f t="shared" si="205"/>
        <v>0.62078743677634385</v>
      </c>
      <c r="R1904" s="4">
        <f t="shared" si="206"/>
        <v>0.38260299560271754</v>
      </c>
      <c r="S1904" s="3">
        <v>5055004.24</v>
      </c>
      <c r="T1904" s="3">
        <f t="shared" si="207"/>
        <v>89634.569999999367</v>
      </c>
      <c r="U1904" s="4">
        <f t="shared" si="208"/>
        <v>1.7731848628478968E-2</v>
      </c>
      <c r="V1904" s="2" t="s">
        <v>95</v>
      </c>
      <c r="W1904" s="2" t="s">
        <v>45</v>
      </c>
      <c r="X1904" s="2" t="s">
        <v>97</v>
      </c>
      <c r="Y1904" s="2">
        <v>1550</v>
      </c>
      <c r="Z1904" s="2" t="s">
        <v>2646</v>
      </c>
      <c r="AA1904" s="2" t="s">
        <v>63</v>
      </c>
      <c r="AB1904" s="2" t="s">
        <v>100</v>
      </c>
      <c r="AC1904" s="2">
        <v>6.26</v>
      </c>
      <c r="AD1904" s="3">
        <v>0</v>
      </c>
      <c r="AE1904" s="5">
        <v>0</v>
      </c>
      <c r="AF1904" s="2">
        <v>0</v>
      </c>
      <c r="AG1904" s="3">
        <f t="shared" si="209"/>
        <v>0</v>
      </c>
      <c r="AH1904" s="2" t="s">
        <v>50</v>
      </c>
      <c r="AI1904" s="3">
        <v>0</v>
      </c>
    </row>
    <row r="1905" spans="1:35" x14ac:dyDescent="0.3">
      <c r="A1905" s="2" t="s">
        <v>5012</v>
      </c>
      <c r="B1905" s="2" t="s">
        <v>3113</v>
      </c>
      <c r="C1905" s="2" t="s">
        <v>196</v>
      </c>
      <c r="D1905" s="2" t="s">
        <v>38</v>
      </c>
      <c r="E1905" s="2">
        <v>2023</v>
      </c>
      <c r="F1905" s="2" t="s">
        <v>39</v>
      </c>
      <c r="G1905" s="2" t="s">
        <v>114</v>
      </c>
      <c r="H1905" s="2" t="s">
        <v>115</v>
      </c>
      <c r="I1905" s="2" t="s">
        <v>71</v>
      </c>
      <c r="J1905" s="2" t="s">
        <v>293</v>
      </c>
      <c r="K1905" s="3">
        <v>4030728.85</v>
      </c>
      <c r="L1905" s="3">
        <v>1777662.09</v>
      </c>
      <c r="M1905" s="3">
        <f t="shared" si="203"/>
        <v>2253066.7599999998</v>
      </c>
      <c r="N1905" s="3">
        <v>798770</v>
      </c>
      <c r="O1905" s="3">
        <f t="shared" si="204"/>
        <v>1454296.7599999998</v>
      </c>
      <c r="P1905" s="3">
        <v>1025106.74</v>
      </c>
      <c r="Q1905" s="4">
        <f t="shared" si="205"/>
        <v>0.55897254413429465</v>
      </c>
      <c r="R1905" s="4">
        <f t="shared" si="206"/>
        <v>0.2543229222675199</v>
      </c>
      <c r="S1905" s="3">
        <v>4594030.01</v>
      </c>
      <c r="T1905" s="3">
        <f t="shared" si="207"/>
        <v>-563301.15999999968</v>
      </c>
      <c r="U1905" s="4">
        <f t="shared" si="208"/>
        <v>-0.12261590777026721</v>
      </c>
      <c r="V1905" s="2" t="s">
        <v>73</v>
      </c>
      <c r="W1905" s="2" t="s">
        <v>125</v>
      </c>
      <c r="X1905" s="2" t="s">
        <v>118</v>
      </c>
      <c r="Y1905" s="2">
        <v>3.75</v>
      </c>
      <c r="Z1905" s="2" t="s">
        <v>5013</v>
      </c>
      <c r="AA1905" s="2" t="s">
        <v>99</v>
      </c>
      <c r="AB1905" s="2" t="s">
        <v>64</v>
      </c>
      <c r="AC1905" s="2">
        <v>9.48</v>
      </c>
      <c r="AD1905" s="3">
        <v>0</v>
      </c>
      <c r="AE1905" s="5">
        <v>0</v>
      </c>
      <c r="AF1905" s="2">
        <v>0</v>
      </c>
      <c r="AG1905" s="3">
        <f t="shared" si="209"/>
        <v>0</v>
      </c>
      <c r="AH1905" s="2" t="s">
        <v>50</v>
      </c>
      <c r="AI1905" s="3">
        <v>0</v>
      </c>
    </row>
    <row r="1906" spans="1:35" x14ac:dyDescent="0.3">
      <c r="A1906" s="2" t="s">
        <v>5014</v>
      </c>
      <c r="B1906" s="2" t="s">
        <v>556</v>
      </c>
      <c r="C1906" s="2" t="s">
        <v>278</v>
      </c>
      <c r="D1906" s="2" t="s">
        <v>54</v>
      </c>
      <c r="E1906" s="2">
        <v>2023</v>
      </c>
      <c r="F1906" s="2" t="s">
        <v>68</v>
      </c>
      <c r="G1906" s="2" t="s">
        <v>93</v>
      </c>
      <c r="H1906" s="2" t="s">
        <v>159</v>
      </c>
      <c r="I1906" s="2" t="s">
        <v>39</v>
      </c>
      <c r="J1906" s="2" t="s">
        <v>273</v>
      </c>
      <c r="K1906" s="3">
        <v>5896215.8200000003</v>
      </c>
      <c r="L1906" s="3">
        <v>2177246.48</v>
      </c>
      <c r="M1906" s="3">
        <f t="shared" si="203"/>
        <v>3718969.3400000003</v>
      </c>
      <c r="N1906" s="3">
        <v>691100.73</v>
      </c>
      <c r="O1906" s="3">
        <f t="shared" si="204"/>
        <v>3027868.6100000003</v>
      </c>
      <c r="P1906" s="3">
        <v>2259866.8199999998</v>
      </c>
      <c r="Q1906" s="4">
        <f t="shared" si="205"/>
        <v>0.63073833345537211</v>
      </c>
      <c r="R1906" s="4">
        <f t="shared" si="206"/>
        <v>0.38327410138796442</v>
      </c>
      <c r="S1906" s="3">
        <v>6727127.3600000003</v>
      </c>
      <c r="T1906" s="3">
        <f t="shared" si="207"/>
        <v>-830911.54</v>
      </c>
      <c r="U1906" s="4">
        <f t="shared" si="208"/>
        <v>-0.1235165465932252</v>
      </c>
      <c r="V1906" s="2" t="s">
        <v>107</v>
      </c>
      <c r="W1906" s="2" t="s">
        <v>96</v>
      </c>
      <c r="X1906" s="2" t="s">
        <v>160</v>
      </c>
      <c r="Y1906" s="2">
        <v>129.5</v>
      </c>
      <c r="Z1906" s="2" t="s">
        <v>5015</v>
      </c>
      <c r="AA1906" s="2" t="s">
        <v>99</v>
      </c>
      <c r="AB1906" s="2" t="s">
        <v>110</v>
      </c>
      <c r="AC1906" s="2">
        <v>6.98</v>
      </c>
      <c r="AD1906" s="3">
        <v>0</v>
      </c>
      <c r="AE1906" s="5">
        <v>0</v>
      </c>
      <c r="AF1906" s="2">
        <v>0</v>
      </c>
      <c r="AG1906" s="3">
        <f t="shared" si="209"/>
        <v>0</v>
      </c>
      <c r="AH1906" s="2" t="s">
        <v>50</v>
      </c>
      <c r="AI1906" s="3">
        <v>0</v>
      </c>
    </row>
    <row r="1907" spans="1:35" x14ac:dyDescent="0.3">
      <c r="A1907" s="2" t="s">
        <v>5016</v>
      </c>
      <c r="B1907" s="2" t="s">
        <v>4491</v>
      </c>
      <c r="C1907" s="2" t="s">
        <v>261</v>
      </c>
      <c r="D1907" s="2" t="s">
        <v>54</v>
      </c>
      <c r="E1907" s="2">
        <v>2024</v>
      </c>
      <c r="F1907" s="2" t="s">
        <v>68</v>
      </c>
      <c r="G1907" s="2" t="s">
        <v>40</v>
      </c>
      <c r="H1907" s="2" t="s">
        <v>41</v>
      </c>
      <c r="I1907" s="2" t="s">
        <v>58</v>
      </c>
      <c r="J1907" s="2" t="s">
        <v>106</v>
      </c>
      <c r="K1907" s="3">
        <v>3490773.2</v>
      </c>
      <c r="L1907" s="3">
        <v>1292603.82</v>
      </c>
      <c r="M1907" s="3">
        <f t="shared" si="203"/>
        <v>2198169.38</v>
      </c>
      <c r="N1907" s="3">
        <v>749673.31</v>
      </c>
      <c r="O1907" s="3">
        <f t="shared" si="204"/>
        <v>1448496.0699999998</v>
      </c>
      <c r="P1907" s="3">
        <v>1111847.3999999999</v>
      </c>
      <c r="Q1907" s="4">
        <f t="shared" si="205"/>
        <v>0.62970844969246353</v>
      </c>
      <c r="R1907" s="4">
        <f t="shared" si="206"/>
        <v>0.31851035180400716</v>
      </c>
      <c r="S1907" s="3">
        <v>3409081.84</v>
      </c>
      <c r="T1907" s="3">
        <f t="shared" si="207"/>
        <v>81691.360000000335</v>
      </c>
      <c r="U1907" s="4">
        <f t="shared" si="208"/>
        <v>2.3962862680938262E-2</v>
      </c>
      <c r="V1907" s="2" t="s">
        <v>73</v>
      </c>
      <c r="W1907" s="2" t="s">
        <v>207</v>
      </c>
      <c r="X1907" s="2" t="s">
        <v>46</v>
      </c>
      <c r="Y1907" s="2">
        <v>0.89</v>
      </c>
      <c r="Z1907" s="2" t="s">
        <v>5017</v>
      </c>
      <c r="AA1907" s="2" t="s">
        <v>224</v>
      </c>
      <c r="AB1907" s="2" t="s">
        <v>142</v>
      </c>
      <c r="AC1907" s="2">
        <v>3.67</v>
      </c>
      <c r="AD1907" s="3">
        <v>0</v>
      </c>
      <c r="AE1907" s="5">
        <v>0</v>
      </c>
      <c r="AF1907" s="2">
        <v>0</v>
      </c>
      <c r="AG1907" s="3">
        <f t="shared" si="209"/>
        <v>0</v>
      </c>
      <c r="AH1907" s="2" t="s">
        <v>50</v>
      </c>
      <c r="AI1907" s="3">
        <v>0</v>
      </c>
    </row>
    <row r="1908" spans="1:35" x14ac:dyDescent="0.3">
      <c r="A1908" s="2" t="s">
        <v>5018</v>
      </c>
      <c r="B1908" s="2" t="s">
        <v>5019</v>
      </c>
      <c r="C1908" s="2" t="s">
        <v>377</v>
      </c>
      <c r="D1908" s="2" t="s">
        <v>81</v>
      </c>
      <c r="E1908" s="2">
        <v>2023</v>
      </c>
      <c r="F1908" s="2" t="s">
        <v>105</v>
      </c>
      <c r="G1908" s="2" t="s">
        <v>93</v>
      </c>
      <c r="H1908" s="2" t="s">
        <v>94</v>
      </c>
      <c r="I1908" s="2" t="s">
        <v>42</v>
      </c>
      <c r="J1908" s="2" t="s">
        <v>146</v>
      </c>
      <c r="K1908" s="3">
        <v>9256604.1300000008</v>
      </c>
      <c r="L1908" s="3">
        <v>4686243.3</v>
      </c>
      <c r="M1908" s="3">
        <f t="shared" si="203"/>
        <v>4570360.830000001</v>
      </c>
      <c r="N1908" s="3">
        <v>1180789.8600000001</v>
      </c>
      <c r="O1908" s="3">
        <f t="shared" si="204"/>
        <v>3389570.9700000007</v>
      </c>
      <c r="P1908" s="3">
        <v>2414798.0499999998</v>
      </c>
      <c r="Q1908" s="4">
        <f t="shared" si="205"/>
        <v>0.49374055169841219</v>
      </c>
      <c r="R1908" s="4">
        <f t="shared" si="206"/>
        <v>0.2608729957645925</v>
      </c>
      <c r="S1908" s="3">
        <v>9291269.8499999996</v>
      </c>
      <c r="T1908" s="3">
        <f t="shared" si="207"/>
        <v>-34665.719999998808</v>
      </c>
      <c r="U1908" s="4">
        <f t="shared" si="208"/>
        <v>-3.7309991593881871E-3</v>
      </c>
      <c r="V1908" s="2" t="s">
        <v>85</v>
      </c>
      <c r="W1908" s="2" t="s">
        <v>117</v>
      </c>
      <c r="X1908" s="2" t="s">
        <v>97</v>
      </c>
      <c r="Y1908" s="2">
        <v>1550</v>
      </c>
      <c r="Z1908" s="2" t="s">
        <v>5020</v>
      </c>
      <c r="AA1908" s="2" t="s">
        <v>48</v>
      </c>
      <c r="AB1908" s="2" t="s">
        <v>100</v>
      </c>
      <c r="AC1908" s="2">
        <v>7.98</v>
      </c>
      <c r="AD1908" s="3">
        <v>0</v>
      </c>
      <c r="AE1908" s="5">
        <v>0</v>
      </c>
      <c r="AF1908" s="2">
        <v>0</v>
      </c>
      <c r="AG1908" s="3">
        <f t="shared" si="209"/>
        <v>0</v>
      </c>
      <c r="AH1908" s="2" t="s">
        <v>50</v>
      </c>
      <c r="AI1908" s="3">
        <v>0</v>
      </c>
    </row>
    <row r="1909" spans="1:35" x14ac:dyDescent="0.3">
      <c r="A1909" s="2" t="s">
        <v>5021</v>
      </c>
      <c r="B1909" s="2" t="s">
        <v>5022</v>
      </c>
      <c r="C1909" s="2" t="s">
        <v>474</v>
      </c>
      <c r="D1909" s="2" t="s">
        <v>81</v>
      </c>
      <c r="E1909" s="2">
        <v>2024</v>
      </c>
      <c r="F1909" s="2" t="s">
        <v>55</v>
      </c>
      <c r="G1909" s="2" t="s">
        <v>56</v>
      </c>
      <c r="H1909" s="2" t="s">
        <v>262</v>
      </c>
      <c r="I1909" s="2" t="s">
        <v>71</v>
      </c>
      <c r="J1909" s="2" t="s">
        <v>172</v>
      </c>
      <c r="K1909" s="3">
        <v>3202528.59</v>
      </c>
      <c r="L1909" s="3">
        <v>1822511.24</v>
      </c>
      <c r="M1909" s="3">
        <f t="shared" si="203"/>
        <v>1380017.3499999999</v>
      </c>
      <c r="N1909" s="3">
        <v>418308.81</v>
      </c>
      <c r="O1909" s="3">
        <f t="shared" si="204"/>
        <v>961708.5399999998</v>
      </c>
      <c r="P1909" s="3">
        <v>723791.88</v>
      </c>
      <c r="Q1909" s="4">
        <f t="shared" si="205"/>
        <v>0.43091491963854722</v>
      </c>
      <c r="R1909" s="4">
        <f t="shared" si="206"/>
        <v>0.22600637579319785</v>
      </c>
      <c r="S1909" s="3">
        <v>3300413.07</v>
      </c>
      <c r="T1909" s="3">
        <f t="shared" si="207"/>
        <v>-97884.479999999981</v>
      </c>
      <c r="U1909" s="4">
        <f t="shared" si="208"/>
        <v>-2.9658251232170762E-2</v>
      </c>
      <c r="V1909" s="2" t="s">
        <v>124</v>
      </c>
      <c r="W1909" s="2" t="s">
        <v>117</v>
      </c>
      <c r="X1909" s="2" t="s">
        <v>264</v>
      </c>
      <c r="Y1909" s="2">
        <v>83.5</v>
      </c>
      <c r="Z1909" s="2" t="s">
        <v>5023</v>
      </c>
      <c r="AA1909" s="2" t="s">
        <v>76</v>
      </c>
      <c r="AB1909" s="2" t="s">
        <v>77</v>
      </c>
      <c r="AC1909" s="2">
        <v>7.54</v>
      </c>
      <c r="AD1909" s="3">
        <v>0</v>
      </c>
      <c r="AE1909" s="5">
        <v>0</v>
      </c>
      <c r="AF1909" s="2">
        <v>0</v>
      </c>
      <c r="AG1909" s="3">
        <f t="shared" si="209"/>
        <v>0</v>
      </c>
      <c r="AH1909" s="2" t="s">
        <v>50</v>
      </c>
      <c r="AI1909" s="3">
        <v>0</v>
      </c>
    </row>
    <row r="1910" spans="1:35" x14ac:dyDescent="0.3">
      <c r="A1910" s="2" t="s">
        <v>5024</v>
      </c>
      <c r="B1910" s="2" t="s">
        <v>2011</v>
      </c>
      <c r="C1910" s="2" t="s">
        <v>80</v>
      </c>
      <c r="D1910" s="2" t="s">
        <v>81</v>
      </c>
      <c r="E1910" s="2">
        <v>2020</v>
      </c>
      <c r="F1910" s="2" t="s">
        <v>92</v>
      </c>
      <c r="G1910" s="2" t="s">
        <v>69</v>
      </c>
      <c r="H1910" s="2" t="s">
        <v>165</v>
      </c>
      <c r="I1910" s="2" t="s">
        <v>42</v>
      </c>
      <c r="J1910" s="2" t="s">
        <v>146</v>
      </c>
      <c r="K1910" s="3">
        <v>4970875.21</v>
      </c>
      <c r="L1910" s="3">
        <v>2696956</v>
      </c>
      <c r="M1910" s="3">
        <f t="shared" si="203"/>
        <v>2273919.21</v>
      </c>
      <c r="N1910" s="3">
        <v>460529.85</v>
      </c>
      <c r="O1910" s="3">
        <f t="shared" si="204"/>
        <v>1813389.3599999999</v>
      </c>
      <c r="P1910" s="3">
        <v>1432522.59</v>
      </c>
      <c r="Q1910" s="4">
        <f t="shared" si="205"/>
        <v>0.45744846006705525</v>
      </c>
      <c r="R1910" s="4">
        <f t="shared" si="206"/>
        <v>0.28818317287832301</v>
      </c>
      <c r="S1910" s="3">
        <v>5846343.4299999997</v>
      </c>
      <c r="T1910" s="3">
        <f t="shared" si="207"/>
        <v>-875468.21999999974</v>
      </c>
      <c r="U1910" s="4">
        <f t="shared" si="208"/>
        <v>-0.149746286799987</v>
      </c>
      <c r="V1910" s="2" t="s">
        <v>73</v>
      </c>
      <c r="W1910" s="2" t="s">
        <v>125</v>
      </c>
      <c r="X1910" s="2" t="s">
        <v>167</v>
      </c>
      <c r="Y1910" s="2">
        <v>17.2</v>
      </c>
      <c r="Z1910" s="2" t="s">
        <v>5025</v>
      </c>
      <c r="AA1910" s="2" t="s">
        <v>63</v>
      </c>
      <c r="AB1910" s="2" t="s">
        <v>149</v>
      </c>
      <c r="AC1910" s="2">
        <v>5.07</v>
      </c>
      <c r="AD1910" s="3">
        <v>0</v>
      </c>
      <c r="AE1910" s="5">
        <v>0</v>
      </c>
      <c r="AF1910" s="2">
        <v>0</v>
      </c>
      <c r="AG1910" s="3">
        <f t="shared" si="209"/>
        <v>0</v>
      </c>
      <c r="AH1910" s="2" t="s">
        <v>50</v>
      </c>
      <c r="AI1910" s="3">
        <v>0</v>
      </c>
    </row>
    <row r="1911" spans="1:35" x14ac:dyDescent="0.3">
      <c r="A1911" s="2" t="s">
        <v>5026</v>
      </c>
      <c r="B1911" s="2" t="s">
        <v>849</v>
      </c>
      <c r="C1911" s="2" t="s">
        <v>176</v>
      </c>
      <c r="D1911" s="2" t="s">
        <v>104</v>
      </c>
      <c r="E1911" s="2">
        <v>2020</v>
      </c>
      <c r="F1911" s="2" t="s">
        <v>82</v>
      </c>
      <c r="G1911" s="2" t="s">
        <v>69</v>
      </c>
      <c r="H1911" s="2" t="s">
        <v>70</v>
      </c>
      <c r="I1911" s="2" t="s">
        <v>131</v>
      </c>
      <c r="J1911" s="2" t="s">
        <v>491</v>
      </c>
      <c r="K1911" s="3">
        <v>9355619.7200000007</v>
      </c>
      <c r="L1911" s="3">
        <v>4745400.97</v>
      </c>
      <c r="M1911" s="3">
        <f t="shared" si="203"/>
        <v>4610218.7500000009</v>
      </c>
      <c r="N1911" s="3">
        <v>942757.17</v>
      </c>
      <c r="O1911" s="3">
        <f t="shared" si="204"/>
        <v>3667461.580000001</v>
      </c>
      <c r="P1911" s="3">
        <v>2799487.94</v>
      </c>
      <c r="Q1911" s="4">
        <f t="shared" si="205"/>
        <v>0.49277534658067534</v>
      </c>
      <c r="R1911" s="4">
        <f t="shared" si="206"/>
        <v>0.29923062541922124</v>
      </c>
      <c r="S1911" s="3">
        <v>10140257.300000001</v>
      </c>
      <c r="T1911" s="3">
        <f t="shared" si="207"/>
        <v>-784637.58000000007</v>
      </c>
      <c r="U1911" s="4">
        <f t="shared" si="208"/>
        <v>-7.7378468493102245E-2</v>
      </c>
      <c r="V1911" s="2" t="s">
        <v>44</v>
      </c>
      <c r="W1911" s="2" t="s">
        <v>134</v>
      </c>
      <c r="X1911" s="2" t="s">
        <v>74</v>
      </c>
      <c r="Y1911" s="2">
        <v>1.36</v>
      </c>
      <c r="Z1911" s="2" t="s">
        <v>5027</v>
      </c>
      <c r="AA1911" s="2" t="s">
        <v>76</v>
      </c>
      <c r="AB1911" s="2" t="s">
        <v>110</v>
      </c>
      <c r="AC1911" s="2">
        <v>2.96</v>
      </c>
      <c r="AD1911" s="3">
        <v>0</v>
      </c>
      <c r="AE1911" s="5">
        <v>0</v>
      </c>
      <c r="AF1911" s="2">
        <v>0</v>
      </c>
      <c r="AG1911" s="3">
        <f t="shared" si="209"/>
        <v>0</v>
      </c>
      <c r="AH1911" s="2" t="s">
        <v>50</v>
      </c>
      <c r="AI1911" s="3">
        <v>0</v>
      </c>
    </row>
    <row r="1912" spans="1:35" x14ac:dyDescent="0.3">
      <c r="A1912" s="2" t="s">
        <v>5028</v>
      </c>
      <c r="B1912" s="2" t="s">
        <v>638</v>
      </c>
      <c r="C1912" s="2" t="s">
        <v>253</v>
      </c>
      <c r="D1912" s="2" t="s">
        <v>54</v>
      </c>
      <c r="E1912" s="2">
        <v>2020</v>
      </c>
      <c r="F1912" s="2" t="s">
        <v>39</v>
      </c>
      <c r="G1912" s="2" t="s">
        <v>40</v>
      </c>
      <c r="H1912" s="2" t="s">
        <v>171</v>
      </c>
      <c r="I1912" s="2" t="s">
        <v>42</v>
      </c>
      <c r="J1912" s="2" t="s">
        <v>43</v>
      </c>
      <c r="K1912" s="3">
        <v>4424525.13</v>
      </c>
      <c r="L1912" s="3">
        <v>2136124.2999999998</v>
      </c>
      <c r="M1912" s="3">
        <f t="shared" si="203"/>
        <v>2288400.83</v>
      </c>
      <c r="N1912" s="3">
        <v>862184.57</v>
      </c>
      <c r="O1912" s="3">
        <f t="shared" si="204"/>
        <v>1426216.2600000002</v>
      </c>
      <c r="P1912" s="3">
        <v>1092062.75</v>
      </c>
      <c r="Q1912" s="4">
        <f t="shared" si="205"/>
        <v>0.51720823427665785</v>
      </c>
      <c r="R1912" s="4">
        <f t="shared" si="206"/>
        <v>0.24682032939430948</v>
      </c>
      <c r="S1912" s="3">
        <v>4593550.1900000004</v>
      </c>
      <c r="T1912" s="3">
        <f t="shared" si="207"/>
        <v>-169025.06000000052</v>
      </c>
      <c r="U1912" s="4">
        <f t="shared" si="208"/>
        <v>-3.6796171372626391E-2</v>
      </c>
      <c r="V1912" s="2" t="s">
        <v>107</v>
      </c>
      <c r="W1912" s="2" t="s">
        <v>96</v>
      </c>
      <c r="X1912" s="2" t="s">
        <v>86</v>
      </c>
      <c r="Y1912" s="2">
        <v>0.92</v>
      </c>
      <c r="Z1912" s="2" t="s">
        <v>5029</v>
      </c>
      <c r="AA1912" s="2" t="s">
        <v>148</v>
      </c>
      <c r="AB1912" s="2" t="s">
        <v>88</v>
      </c>
      <c r="AC1912" s="2">
        <v>9.59</v>
      </c>
      <c r="AD1912" s="3">
        <v>0</v>
      </c>
      <c r="AE1912" s="5">
        <v>0</v>
      </c>
      <c r="AF1912" s="2">
        <v>0</v>
      </c>
      <c r="AG1912" s="3">
        <f t="shared" si="209"/>
        <v>0</v>
      </c>
      <c r="AH1912" s="2" t="s">
        <v>50</v>
      </c>
      <c r="AI1912" s="3">
        <v>0</v>
      </c>
    </row>
    <row r="1913" spans="1:35" x14ac:dyDescent="0.3">
      <c r="A1913" s="2" t="s">
        <v>5030</v>
      </c>
      <c r="B1913" s="2" t="s">
        <v>5031</v>
      </c>
      <c r="C1913" s="2" t="s">
        <v>322</v>
      </c>
      <c r="D1913" s="2" t="s">
        <v>38</v>
      </c>
      <c r="E1913" s="2">
        <v>2021</v>
      </c>
      <c r="F1913" s="2" t="s">
        <v>55</v>
      </c>
      <c r="G1913" s="2" t="s">
        <v>56</v>
      </c>
      <c r="H1913" s="2" t="s">
        <v>153</v>
      </c>
      <c r="I1913" s="2" t="s">
        <v>131</v>
      </c>
      <c r="J1913" s="2" t="s">
        <v>544</v>
      </c>
      <c r="K1913" s="3">
        <v>8229867.1699999999</v>
      </c>
      <c r="L1913" s="3">
        <v>2842243.66</v>
      </c>
      <c r="M1913" s="3">
        <f t="shared" si="203"/>
        <v>5387623.5099999998</v>
      </c>
      <c r="N1913" s="3">
        <v>878905.75</v>
      </c>
      <c r="O1913" s="3">
        <f t="shared" si="204"/>
        <v>4508717.76</v>
      </c>
      <c r="P1913" s="3">
        <v>3465763.33</v>
      </c>
      <c r="Q1913" s="4">
        <f t="shared" si="205"/>
        <v>0.6546428269996003</v>
      </c>
      <c r="R1913" s="4">
        <f t="shared" si="206"/>
        <v>0.42112020259981914</v>
      </c>
      <c r="S1913" s="3">
        <v>9489935.5800000001</v>
      </c>
      <c r="T1913" s="3">
        <f t="shared" si="207"/>
        <v>-1260068.4100000001</v>
      </c>
      <c r="U1913" s="4">
        <f t="shared" si="208"/>
        <v>-0.13277944822466331</v>
      </c>
      <c r="V1913" s="2" t="s">
        <v>73</v>
      </c>
      <c r="W1913" s="2" t="s">
        <v>207</v>
      </c>
      <c r="X1913" s="2" t="s">
        <v>155</v>
      </c>
      <c r="Y1913" s="2">
        <v>7.24</v>
      </c>
      <c r="Z1913" s="2" t="s">
        <v>5032</v>
      </c>
      <c r="AA1913" s="2" t="s">
        <v>148</v>
      </c>
      <c r="AB1913" s="2" t="s">
        <v>100</v>
      </c>
      <c r="AC1913" s="2">
        <v>3.62</v>
      </c>
      <c r="AD1913" s="3">
        <v>0</v>
      </c>
      <c r="AE1913" s="5">
        <v>0</v>
      </c>
      <c r="AF1913" s="2">
        <v>0</v>
      </c>
      <c r="AG1913" s="3">
        <f t="shared" si="209"/>
        <v>0</v>
      </c>
      <c r="AH1913" s="2" t="s">
        <v>50</v>
      </c>
      <c r="AI1913" s="3">
        <v>0</v>
      </c>
    </row>
    <row r="1914" spans="1:35" x14ac:dyDescent="0.3">
      <c r="A1914" s="2" t="s">
        <v>5033</v>
      </c>
      <c r="B1914" s="2" t="s">
        <v>5034</v>
      </c>
      <c r="C1914" s="2" t="s">
        <v>411</v>
      </c>
      <c r="D1914" s="2" t="s">
        <v>54</v>
      </c>
      <c r="E1914" s="2">
        <v>2022</v>
      </c>
      <c r="F1914" s="2" t="s">
        <v>82</v>
      </c>
      <c r="G1914" s="2" t="s">
        <v>56</v>
      </c>
      <c r="H1914" s="2" t="s">
        <v>177</v>
      </c>
      <c r="I1914" s="2" t="s">
        <v>42</v>
      </c>
      <c r="J1914" s="2" t="s">
        <v>422</v>
      </c>
      <c r="K1914" s="3">
        <v>7921993.2000000002</v>
      </c>
      <c r="L1914" s="3">
        <v>2379788.9</v>
      </c>
      <c r="M1914" s="3">
        <f t="shared" si="203"/>
        <v>5542204.3000000007</v>
      </c>
      <c r="N1914" s="3">
        <v>1011841.39</v>
      </c>
      <c r="O1914" s="3">
        <f t="shared" si="204"/>
        <v>4530362.9100000011</v>
      </c>
      <c r="P1914" s="3">
        <v>3604632.63</v>
      </c>
      <c r="Q1914" s="4">
        <f t="shared" si="205"/>
        <v>0.69959720490545241</v>
      </c>
      <c r="R1914" s="4">
        <f t="shared" si="206"/>
        <v>0.45501587024841172</v>
      </c>
      <c r="S1914" s="3">
        <v>9234974.4199999999</v>
      </c>
      <c r="T1914" s="3">
        <f t="shared" si="207"/>
        <v>-1312981.2199999997</v>
      </c>
      <c r="U1914" s="4">
        <f t="shared" si="208"/>
        <v>-0.14217486267817944</v>
      </c>
      <c r="V1914" s="2" t="s">
        <v>107</v>
      </c>
      <c r="W1914" s="2" t="s">
        <v>45</v>
      </c>
      <c r="X1914" s="2" t="s">
        <v>180</v>
      </c>
      <c r="Y1914" s="2">
        <v>149.5</v>
      </c>
      <c r="Z1914" s="2" t="s">
        <v>5035</v>
      </c>
      <c r="AA1914" s="2" t="s">
        <v>99</v>
      </c>
      <c r="AB1914" s="2" t="s">
        <v>64</v>
      </c>
      <c r="AC1914" s="2">
        <v>9.61</v>
      </c>
      <c r="AD1914" s="3">
        <v>0</v>
      </c>
      <c r="AE1914" s="5">
        <v>0</v>
      </c>
      <c r="AF1914" s="2">
        <v>0</v>
      </c>
      <c r="AG1914" s="3">
        <f t="shared" si="209"/>
        <v>0</v>
      </c>
      <c r="AH1914" s="2" t="s">
        <v>50</v>
      </c>
      <c r="AI1914" s="3">
        <v>0</v>
      </c>
    </row>
    <row r="1915" spans="1:35" x14ac:dyDescent="0.3">
      <c r="A1915" s="2" t="s">
        <v>5036</v>
      </c>
      <c r="B1915" s="2" t="s">
        <v>4317</v>
      </c>
      <c r="C1915" s="2" t="s">
        <v>304</v>
      </c>
      <c r="D1915" s="2" t="s">
        <v>104</v>
      </c>
      <c r="E1915" s="2">
        <v>2022</v>
      </c>
      <c r="F1915" s="2" t="s">
        <v>82</v>
      </c>
      <c r="G1915" s="2" t="s">
        <v>93</v>
      </c>
      <c r="H1915" s="2" t="s">
        <v>94</v>
      </c>
      <c r="I1915" s="2" t="s">
        <v>58</v>
      </c>
      <c r="J1915" s="2" t="s">
        <v>106</v>
      </c>
      <c r="K1915" s="3">
        <v>211505.17</v>
      </c>
      <c r="L1915" s="3">
        <v>105587.18</v>
      </c>
      <c r="M1915" s="3">
        <f t="shared" si="203"/>
        <v>105917.99000000002</v>
      </c>
      <c r="N1915" s="3">
        <v>25119.43</v>
      </c>
      <c r="O1915" s="3">
        <f t="shared" si="204"/>
        <v>80798.560000000027</v>
      </c>
      <c r="P1915" s="3">
        <v>62437.15</v>
      </c>
      <c r="Q1915" s="4">
        <f t="shared" si="205"/>
        <v>0.50078203762111351</v>
      </c>
      <c r="R1915" s="4">
        <f t="shared" si="206"/>
        <v>0.29520389501589961</v>
      </c>
      <c r="S1915" s="3">
        <v>231812.83</v>
      </c>
      <c r="T1915" s="3">
        <f t="shared" si="207"/>
        <v>-20307.659999999974</v>
      </c>
      <c r="U1915" s="4">
        <f t="shared" si="208"/>
        <v>-8.7603693031140573E-2</v>
      </c>
      <c r="V1915" s="2" t="s">
        <v>107</v>
      </c>
      <c r="W1915" s="2" t="s">
        <v>45</v>
      </c>
      <c r="X1915" s="2" t="s">
        <v>97</v>
      </c>
      <c r="Y1915" s="2">
        <v>1550</v>
      </c>
      <c r="Z1915" s="2" t="s">
        <v>5037</v>
      </c>
      <c r="AA1915" s="2" t="s">
        <v>76</v>
      </c>
      <c r="AB1915" s="2" t="s">
        <v>88</v>
      </c>
      <c r="AC1915" s="2">
        <v>9.19</v>
      </c>
      <c r="AD1915" s="3">
        <v>0</v>
      </c>
      <c r="AE1915" s="5">
        <v>0</v>
      </c>
      <c r="AF1915" s="2">
        <v>0</v>
      </c>
      <c r="AG1915" s="3">
        <f t="shared" si="209"/>
        <v>0</v>
      </c>
      <c r="AH1915" s="2" t="s">
        <v>50</v>
      </c>
      <c r="AI1915" s="3">
        <v>0</v>
      </c>
    </row>
    <row r="1916" spans="1:35" x14ac:dyDescent="0.3">
      <c r="A1916" s="2" t="s">
        <v>5038</v>
      </c>
      <c r="B1916" s="2" t="s">
        <v>3961</v>
      </c>
      <c r="C1916" s="2" t="s">
        <v>363</v>
      </c>
      <c r="D1916" s="2" t="s">
        <v>81</v>
      </c>
      <c r="E1916" s="2">
        <v>2022</v>
      </c>
      <c r="F1916" s="2" t="s">
        <v>55</v>
      </c>
      <c r="G1916" s="2" t="s">
        <v>93</v>
      </c>
      <c r="H1916" s="2" t="s">
        <v>94</v>
      </c>
      <c r="I1916" s="2" t="s">
        <v>58</v>
      </c>
      <c r="J1916" s="2" t="s">
        <v>191</v>
      </c>
      <c r="K1916" s="3">
        <v>1535956.02</v>
      </c>
      <c r="L1916" s="3">
        <v>577765.11</v>
      </c>
      <c r="M1916" s="3">
        <f t="shared" si="203"/>
        <v>958190.91</v>
      </c>
      <c r="N1916" s="3">
        <v>255672.08</v>
      </c>
      <c r="O1916" s="3">
        <f t="shared" si="204"/>
        <v>702518.83000000007</v>
      </c>
      <c r="P1916" s="3">
        <v>551556.67000000004</v>
      </c>
      <c r="Q1916" s="4">
        <f t="shared" si="205"/>
        <v>0.62384006932698499</v>
      </c>
      <c r="R1916" s="4">
        <f t="shared" si="206"/>
        <v>0.35909665564512716</v>
      </c>
      <c r="S1916" s="3">
        <v>1656207.89</v>
      </c>
      <c r="T1916" s="3">
        <f t="shared" si="207"/>
        <v>-120251.86999999988</v>
      </c>
      <c r="U1916" s="4">
        <f t="shared" si="208"/>
        <v>-7.2606748661244377E-2</v>
      </c>
      <c r="V1916" s="2" t="s">
        <v>133</v>
      </c>
      <c r="W1916" s="2" t="s">
        <v>134</v>
      </c>
      <c r="X1916" s="2" t="s">
        <v>97</v>
      </c>
      <c r="Y1916" s="2">
        <v>1550</v>
      </c>
      <c r="Z1916" s="2" t="s">
        <v>5039</v>
      </c>
      <c r="AA1916" s="2" t="s">
        <v>224</v>
      </c>
      <c r="AB1916" s="2" t="s">
        <v>242</v>
      </c>
      <c r="AC1916" s="2">
        <v>4.6399999999999997</v>
      </c>
      <c r="AD1916" s="3">
        <v>0</v>
      </c>
      <c r="AE1916" s="5">
        <v>0</v>
      </c>
      <c r="AF1916" s="2">
        <v>0</v>
      </c>
      <c r="AG1916" s="3">
        <f t="shared" si="209"/>
        <v>0</v>
      </c>
      <c r="AH1916" s="2" t="s">
        <v>50</v>
      </c>
      <c r="AI1916" s="3">
        <v>0</v>
      </c>
    </row>
    <row r="1917" spans="1:35" x14ac:dyDescent="0.3">
      <c r="A1917" s="2" t="s">
        <v>5040</v>
      </c>
      <c r="B1917" s="2" t="s">
        <v>1771</v>
      </c>
      <c r="C1917" s="2" t="s">
        <v>956</v>
      </c>
      <c r="D1917" s="2" t="s">
        <v>104</v>
      </c>
      <c r="E1917" s="2">
        <v>2022</v>
      </c>
      <c r="F1917" s="2" t="s">
        <v>58</v>
      </c>
      <c r="G1917" s="2" t="s">
        <v>56</v>
      </c>
      <c r="H1917" s="2" t="s">
        <v>57</v>
      </c>
      <c r="I1917" s="2" t="s">
        <v>131</v>
      </c>
      <c r="J1917" s="2" t="s">
        <v>132</v>
      </c>
      <c r="K1917" s="3">
        <v>1548902.03</v>
      </c>
      <c r="L1917" s="3">
        <v>703273.08</v>
      </c>
      <c r="M1917" s="3">
        <f t="shared" si="203"/>
        <v>845628.95000000007</v>
      </c>
      <c r="N1917" s="3">
        <v>265254.74</v>
      </c>
      <c r="O1917" s="3">
        <f t="shared" si="204"/>
        <v>580374.21000000008</v>
      </c>
      <c r="P1917" s="3">
        <v>441291.59</v>
      </c>
      <c r="Q1917" s="4">
        <f t="shared" si="205"/>
        <v>0.5459538005770449</v>
      </c>
      <c r="R1917" s="4">
        <f t="shared" si="206"/>
        <v>0.28490606988228945</v>
      </c>
      <c r="S1917" s="3">
        <v>1574726.28</v>
      </c>
      <c r="T1917" s="3">
        <f t="shared" si="207"/>
        <v>-25824.25</v>
      </c>
      <c r="U1917" s="4">
        <f t="shared" si="208"/>
        <v>-1.6399199230992704E-2</v>
      </c>
      <c r="V1917" s="2" t="s">
        <v>107</v>
      </c>
      <c r="W1917" s="2" t="s">
        <v>117</v>
      </c>
      <c r="X1917" s="2" t="s">
        <v>61</v>
      </c>
      <c r="Y1917" s="2">
        <v>1.53</v>
      </c>
      <c r="Z1917" s="2" t="s">
        <v>5041</v>
      </c>
      <c r="AA1917" s="2" t="s">
        <v>99</v>
      </c>
      <c r="AB1917" s="2" t="s">
        <v>49</v>
      </c>
      <c r="AC1917" s="2">
        <v>1.63</v>
      </c>
      <c r="AD1917" s="3">
        <v>0</v>
      </c>
      <c r="AE1917" s="5">
        <v>0</v>
      </c>
      <c r="AF1917" s="2">
        <v>0</v>
      </c>
      <c r="AG1917" s="3">
        <f t="shared" si="209"/>
        <v>0</v>
      </c>
      <c r="AH1917" s="2" t="s">
        <v>50</v>
      </c>
      <c r="AI1917" s="3">
        <v>0</v>
      </c>
    </row>
    <row r="1918" spans="1:35" x14ac:dyDescent="0.3">
      <c r="A1918" s="2" t="s">
        <v>5042</v>
      </c>
      <c r="B1918" s="2" t="s">
        <v>4534</v>
      </c>
      <c r="C1918" s="2" t="s">
        <v>452</v>
      </c>
      <c r="D1918" s="2" t="s">
        <v>38</v>
      </c>
      <c r="E1918" s="2">
        <v>2021</v>
      </c>
      <c r="F1918" s="2" t="s">
        <v>92</v>
      </c>
      <c r="G1918" s="2" t="s">
        <v>56</v>
      </c>
      <c r="H1918" s="2" t="s">
        <v>153</v>
      </c>
      <c r="I1918" s="2" t="s">
        <v>55</v>
      </c>
      <c r="J1918" s="2" t="s">
        <v>540</v>
      </c>
      <c r="K1918" s="3">
        <v>7645227.0199999996</v>
      </c>
      <c r="L1918" s="3">
        <v>3154876.14</v>
      </c>
      <c r="M1918" s="3">
        <f t="shared" si="203"/>
        <v>4490350.879999999</v>
      </c>
      <c r="N1918" s="3">
        <v>1036815.24</v>
      </c>
      <c r="O1918" s="3">
        <f t="shared" si="204"/>
        <v>3453535.6399999987</v>
      </c>
      <c r="P1918" s="3">
        <v>2654927.79</v>
      </c>
      <c r="Q1918" s="4">
        <f t="shared" si="205"/>
        <v>0.58734042406500042</v>
      </c>
      <c r="R1918" s="4">
        <f t="shared" si="206"/>
        <v>0.34726605018460266</v>
      </c>
      <c r="S1918" s="3">
        <v>6338998.6900000004</v>
      </c>
      <c r="T1918" s="3">
        <f t="shared" si="207"/>
        <v>1306228.3299999991</v>
      </c>
      <c r="U1918" s="4">
        <f t="shared" si="208"/>
        <v>0.20606224955695629</v>
      </c>
      <c r="V1918" s="2" t="s">
        <v>95</v>
      </c>
      <c r="W1918" s="2" t="s">
        <v>117</v>
      </c>
      <c r="X1918" s="2" t="s">
        <v>155</v>
      </c>
      <c r="Y1918" s="2">
        <v>7.24</v>
      </c>
      <c r="Z1918" s="2" t="s">
        <v>5043</v>
      </c>
      <c r="AA1918" s="2" t="s">
        <v>63</v>
      </c>
      <c r="AB1918" s="2" t="s">
        <v>88</v>
      </c>
      <c r="AC1918" s="2">
        <v>6.11</v>
      </c>
      <c r="AD1918" s="3">
        <v>0</v>
      </c>
      <c r="AE1918" s="5">
        <v>0</v>
      </c>
      <c r="AF1918" s="2">
        <v>0</v>
      </c>
      <c r="AG1918" s="3">
        <f t="shared" si="209"/>
        <v>0</v>
      </c>
      <c r="AH1918" s="2" t="s">
        <v>50</v>
      </c>
      <c r="AI1918" s="3">
        <v>0</v>
      </c>
    </row>
    <row r="1919" spans="1:35" x14ac:dyDescent="0.3">
      <c r="A1919" s="2" t="s">
        <v>5044</v>
      </c>
      <c r="B1919" s="2" t="s">
        <v>3413</v>
      </c>
      <c r="C1919" s="2" t="s">
        <v>456</v>
      </c>
      <c r="D1919" s="2" t="s">
        <v>54</v>
      </c>
      <c r="E1919" s="2">
        <v>2023</v>
      </c>
      <c r="F1919" s="2" t="s">
        <v>39</v>
      </c>
      <c r="G1919" s="2" t="s">
        <v>69</v>
      </c>
      <c r="H1919" s="2" t="s">
        <v>272</v>
      </c>
      <c r="I1919" s="2" t="s">
        <v>55</v>
      </c>
      <c r="J1919" s="2" t="s">
        <v>217</v>
      </c>
      <c r="K1919" s="3">
        <v>6697877.0700000003</v>
      </c>
      <c r="L1919" s="3">
        <v>3210517.48</v>
      </c>
      <c r="M1919" s="3">
        <f t="shared" si="203"/>
        <v>3487359.5900000003</v>
      </c>
      <c r="N1919" s="3">
        <v>776064.82</v>
      </c>
      <c r="O1919" s="3">
        <f t="shared" si="204"/>
        <v>2711294.7700000005</v>
      </c>
      <c r="P1919" s="3">
        <v>2091323.26</v>
      </c>
      <c r="Q1919" s="4">
        <f t="shared" si="205"/>
        <v>0.52066640721430857</v>
      </c>
      <c r="R1919" s="4">
        <f t="shared" si="206"/>
        <v>0.31223673384020467</v>
      </c>
      <c r="S1919" s="3">
        <v>5543610.8700000001</v>
      </c>
      <c r="T1919" s="3">
        <f t="shared" si="207"/>
        <v>1154266.2000000002</v>
      </c>
      <c r="U1919" s="4">
        <f t="shared" si="208"/>
        <v>0.20821558855194325</v>
      </c>
      <c r="V1919" s="2" t="s">
        <v>107</v>
      </c>
      <c r="W1919" s="2" t="s">
        <v>207</v>
      </c>
      <c r="X1919" s="2" t="s">
        <v>274</v>
      </c>
      <c r="Y1919" s="2">
        <v>1</v>
      </c>
      <c r="Z1919" s="2" t="s">
        <v>5045</v>
      </c>
      <c r="AA1919" s="2" t="s">
        <v>63</v>
      </c>
      <c r="AB1919" s="2" t="s">
        <v>49</v>
      </c>
      <c r="AC1919" s="2">
        <v>2.61</v>
      </c>
      <c r="AD1919" s="3">
        <v>0</v>
      </c>
      <c r="AE1919" s="5">
        <v>0</v>
      </c>
      <c r="AF1919" s="2">
        <v>0</v>
      </c>
      <c r="AG1919" s="3">
        <f t="shared" si="209"/>
        <v>0</v>
      </c>
      <c r="AH1919" s="2" t="s">
        <v>50</v>
      </c>
      <c r="AI1919" s="3">
        <v>0</v>
      </c>
    </row>
    <row r="1920" spans="1:35" x14ac:dyDescent="0.3">
      <c r="A1920" s="2" t="s">
        <v>5046</v>
      </c>
      <c r="B1920" s="2" t="s">
        <v>3936</v>
      </c>
      <c r="C1920" s="2" t="s">
        <v>103</v>
      </c>
      <c r="D1920" s="2" t="s">
        <v>104</v>
      </c>
      <c r="E1920" s="2">
        <v>2020</v>
      </c>
      <c r="F1920" s="2" t="s">
        <v>55</v>
      </c>
      <c r="G1920" s="2" t="s">
        <v>114</v>
      </c>
      <c r="H1920" s="2" t="s">
        <v>115</v>
      </c>
      <c r="I1920" s="2" t="s">
        <v>178</v>
      </c>
      <c r="J1920" s="2" t="s">
        <v>179</v>
      </c>
      <c r="K1920" s="3">
        <v>8953244.1999999993</v>
      </c>
      <c r="L1920" s="3">
        <v>3803606.02</v>
      </c>
      <c r="M1920" s="3">
        <f t="shared" si="203"/>
        <v>5149638.18</v>
      </c>
      <c r="N1920" s="3">
        <v>1379276.95</v>
      </c>
      <c r="O1920" s="3">
        <f t="shared" si="204"/>
        <v>3770361.2299999995</v>
      </c>
      <c r="P1920" s="3">
        <v>3010445.28</v>
      </c>
      <c r="Q1920" s="4">
        <f t="shared" si="205"/>
        <v>0.57517007969022005</v>
      </c>
      <c r="R1920" s="4">
        <f t="shared" si="206"/>
        <v>0.33624072043070152</v>
      </c>
      <c r="S1920" s="3">
        <v>8932299.8200000003</v>
      </c>
      <c r="T1920" s="3">
        <f t="shared" si="207"/>
        <v>20944.379999998957</v>
      </c>
      <c r="U1920" s="4">
        <f t="shared" si="208"/>
        <v>2.3447914223728951E-3</v>
      </c>
      <c r="V1920" s="2" t="s">
        <v>95</v>
      </c>
      <c r="W1920" s="2" t="s">
        <v>134</v>
      </c>
      <c r="X1920" s="2" t="s">
        <v>118</v>
      </c>
      <c r="Y1920" s="2">
        <v>3.75</v>
      </c>
      <c r="Z1920" s="2" t="s">
        <v>5047</v>
      </c>
      <c r="AA1920" s="2" t="s">
        <v>224</v>
      </c>
      <c r="AB1920" s="2" t="s">
        <v>209</v>
      </c>
      <c r="AC1920" s="2">
        <v>9.57</v>
      </c>
      <c r="AD1920" s="3">
        <v>2772409.18</v>
      </c>
      <c r="AE1920" s="5">
        <v>11.31</v>
      </c>
      <c r="AF1920" s="2">
        <v>240</v>
      </c>
      <c r="AG1920" s="3">
        <f t="shared" si="209"/>
        <v>29203.673848170376</v>
      </c>
      <c r="AH1920" s="2" t="s">
        <v>50</v>
      </c>
      <c r="AI1920" s="3">
        <v>0</v>
      </c>
    </row>
    <row r="1921" spans="1:35" x14ac:dyDescent="0.3">
      <c r="A1921" s="2" t="s">
        <v>5048</v>
      </c>
      <c r="B1921" s="2" t="s">
        <v>4068</v>
      </c>
      <c r="C1921" s="2" t="s">
        <v>322</v>
      </c>
      <c r="D1921" s="2" t="s">
        <v>38</v>
      </c>
      <c r="E1921" s="2">
        <v>2021</v>
      </c>
      <c r="F1921" s="2" t="s">
        <v>55</v>
      </c>
      <c r="G1921" s="2" t="s">
        <v>56</v>
      </c>
      <c r="H1921" s="2" t="s">
        <v>123</v>
      </c>
      <c r="I1921" s="2" t="s">
        <v>42</v>
      </c>
      <c r="J1921" s="2" t="s">
        <v>43</v>
      </c>
      <c r="K1921" s="3">
        <v>8788535.8200000003</v>
      </c>
      <c r="L1921" s="3">
        <v>2852964.87</v>
      </c>
      <c r="M1921" s="3">
        <f t="shared" si="203"/>
        <v>5935570.9500000002</v>
      </c>
      <c r="N1921" s="3">
        <v>714556.11</v>
      </c>
      <c r="O1921" s="3">
        <f t="shared" si="204"/>
        <v>5221014.84</v>
      </c>
      <c r="P1921" s="3">
        <v>4131341.51</v>
      </c>
      <c r="Q1921" s="4">
        <f t="shared" si="205"/>
        <v>0.67537654412154402</v>
      </c>
      <c r="R1921" s="4">
        <f t="shared" si="206"/>
        <v>0.47008302572976252</v>
      </c>
      <c r="S1921" s="3">
        <v>8984272.3300000001</v>
      </c>
      <c r="T1921" s="3">
        <f t="shared" si="207"/>
        <v>-195736.50999999978</v>
      </c>
      <c r="U1921" s="4">
        <f t="shared" si="208"/>
        <v>-2.1786573559931233E-2</v>
      </c>
      <c r="V1921" s="2" t="s">
        <v>133</v>
      </c>
      <c r="W1921" s="2" t="s">
        <v>45</v>
      </c>
      <c r="X1921" s="2" t="s">
        <v>126</v>
      </c>
      <c r="Y1921" s="2">
        <v>1.34</v>
      </c>
      <c r="Z1921" s="2" t="s">
        <v>5049</v>
      </c>
      <c r="AA1921" s="2" t="s">
        <v>224</v>
      </c>
      <c r="AB1921" s="2" t="s">
        <v>110</v>
      </c>
      <c r="AC1921" s="2">
        <v>4.37</v>
      </c>
      <c r="AD1921" s="3">
        <v>0</v>
      </c>
      <c r="AE1921" s="5">
        <v>0</v>
      </c>
      <c r="AF1921" s="2">
        <v>0</v>
      </c>
      <c r="AG1921" s="3">
        <f t="shared" si="209"/>
        <v>0</v>
      </c>
      <c r="AH1921" s="2" t="s">
        <v>50</v>
      </c>
      <c r="AI1921" s="3">
        <v>0</v>
      </c>
    </row>
    <row r="1922" spans="1:35" x14ac:dyDescent="0.3">
      <c r="A1922" s="2" t="s">
        <v>5050</v>
      </c>
      <c r="B1922" s="2" t="s">
        <v>5051</v>
      </c>
      <c r="C1922" s="2" t="s">
        <v>648</v>
      </c>
      <c r="D1922" s="2" t="s">
        <v>104</v>
      </c>
      <c r="E1922" s="2">
        <v>2021</v>
      </c>
      <c r="F1922" s="2" t="s">
        <v>105</v>
      </c>
      <c r="G1922" s="2" t="s">
        <v>40</v>
      </c>
      <c r="H1922" s="2" t="s">
        <v>279</v>
      </c>
      <c r="I1922" s="2" t="s">
        <v>42</v>
      </c>
      <c r="J1922" s="2" t="s">
        <v>422</v>
      </c>
      <c r="K1922" s="3">
        <v>1910208.14</v>
      </c>
      <c r="L1922" s="3">
        <v>1066757.56</v>
      </c>
      <c r="M1922" s="3">
        <f t="shared" ref="M1922:M1985" si="210">K1922-L1922</f>
        <v>843450.57999999984</v>
      </c>
      <c r="N1922" s="3">
        <v>159570.19</v>
      </c>
      <c r="O1922" s="3">
        <f t="shared" ref="O1922:O1985" si="211">M1922-N1922</f>
        <v>683880.3899999999</v>
      </c>
      <c r="P1922" s="3">
        <v>535570.18000000005</v>
      </c>
      <c r="Q1922" s="4">
        <f t="shared" ref="Q1922:Q1985" si="212">IF(K1922&lt;&gt;0,M1922/K1922,0)</f>
        <v>0.44154904501663356</v>
      </c>
      <c r="R1922" s="4">
        <f t="shared" ref="R1922:R1985" si="213">IF(K1922&lt;&gt;0,P1922/K1922,0)</f>
        <v>0.2803726823193205</v>
      </c>
      <c r="S1922" s="3">
        <v>1803510.7</v>
      </c>
      <c r="T1922" s="3">
        <f t="shared" ref="T1922:T1985" si="214">K1922-S1922</f>
        <v>106697.43999999994</v>
      </c>
      <c r="U1922" s="4">
        <f t="shared" ref="U1922:U1985" si="215">IF(S1922&lt;&gt;0,T1922/S1922,0)</f>
        <v>5.916096865962589E-2</v>
      </c>
      <c r="V1922" s="2" t="s">
        <v>133</v>
      </c>
      <c r="W1922" s="2" t="s">
        <v>60</v>
      </c>
      <c r="X1922" s="2" t="s">
        <v>280</v>
      </c>
      <c r="Y1922" s="2">
        <v>0.79</v>
      </c>
      <c r="Z1922" s="2" t="s">
        <v>5052</v>
      </c>
      <c r="AA1922" s="2" t="s">
        <v>141</v>
      </c>
      <c r="AB1922" s="2" t="s">
        <v>306</v>
      </c>
      <c r="AC1922" s="2">
        <v>1.73</v>
      </c>
      <c r="AD1922" s="3">
        <v>0</v>
      </c>
      <c r="AE1922" s="5">
        <v>0</v>
      </c>
      <c r="AF1922" s="2">
        <v>0</v>
      </c>
      <c r="AG1922" s="3">
        <f t="shared" ref="AG1922:AG1985" si="216">IF(AD1922&gt;0,(AD1922*(AE1922/100/12)*(1+AE1922/100/12)^AF1922)/((1+AE1922/100/12)^AF1922-1),0)</f>
        <v>0</v>
      </c>
      <c r="AH1922" s="2" t="s">
        <v>50</v>
      </c>
      <c r="AI1922" s="3">
        <v>0</v>
      </c>
    </row>
    <row r="1923" spans="1:35" x14ac:dyDescent="0.3">
      <c r="A1923" s="2" t="s">
        <v>5053</v>
      </c>
      <c r="B1923" s="2" t="s">
        <v>4924</v>
      </c>
      <c r="C1923" s="2" t="s">
        <v>130</v>
      </c>
      <c r="D1923" s="2" t="s">
        <v>104</v>
      </c>
      <c r="E1923" s="2">
        <v>2022</v>
      </c>
      <c r="F1923" s="2" t="s">
        <v>55</v>
      </c>
      <c r="G1923" s="2" t="s">
        <v>69</v>
      </c>
      <c r="H1923" s="2" t="s">
        <v>165</v>
      </c>
      <c r="I1923" s="2" t="s">
        <v>71</v>
      </c>
      <c r="J1923" s="2" t="s">
        <v>293</v>
      </c>
      <c r="K1923" s="3">
        <v>9929896.1199999992</v>
      </c>
      <c r="L1923" s="3">
        <v>4882886.8</v>
      </c>
      <c r="M1923" s="3">
        <f t="shared" si="210"/>
        <v>5047009.3199999994</v>
      </c>
      <c r="N1923" s="3">
        <v>2001781.36</v>
      </c>
      <c r="O1923" s="3">
        <f t="shared" si="211"/>
        <v>3045227.959999999</v>
      </c>
      <c r="P1923" s="3">
        <v>2341503.69</v>
      </c>
      <c r="Q1923" s="4">
        <f t="shared" si="212"/>
        <v>0.50826406026894067</v>
      </c>
      <c r="R1923" s="4">
        <f t="shared" si="213"/>
        <v>0.23580344262453373</v>
      </c>
      <c r="S1923" s="3">
        <v>11448854.18</v>
      </c>
      <c r="T1923" s="3">
        <f t="shared" si="214"/>
        <v>-1518958.0600000005</v>
      </c>
      <c r="U1923" s="4">
        <f t="shared" si="215"/>
        <v>-0.13267336941485969</v>
      </c>
      <c r="V1923" s="2" t="s">
        <v>85</v>
      </c>
      <c r="W1923" s="2" t="s">
        <v>60</v>
      </c>
      <c r="X1923" s="2" t="s">
        <v>167</v>
      </c>
      <c r="Y1923" s="2">
        <v>17.2</v>
      </c>
      <c r="Z1923" s="2" t="s">
        <v>2517</v>
      </c>
      <c r="AA1923" s="2" t="s">
        <v>48</v>
      </c>
      <c r="AB1923" s="2" t="s">
        <v>149</v>
      </c>
      <c r="AC1923" s="2">
        <v>4.71</v>
      </c>
      <c r="AD1923" s="3">
        <v>0</v>
      </c>
      <c r="AE1923" s="5">
        <v>0</v>
      </c>
      <c r="AF1923" s="2">
        <v>0</v>
      </c>
      <c r="AG1923" s="3">
        <f t="shared" si="216"/>
        <v>0</v>
      </c>
      <c r="AH1923" s="2" t="s">
        <v>50</v>
      </c>
      <c r="AI1923" s="3">
        <v>0</v>
      </c>
    </row>
    <row r="1924" spans="1:35" x14ac:dyDescent="0.3">
      <c r="A1924" s="2" t="s">
        <v>5054</v>
      </c>
      <c r="B1924" s="2" t="s">
        <v>2962</v>
      </c>
      <c r="C1924" s="2" t="s">
        <v>329</v>
      </c>
      <c r="D1924" s="2" t="s">
        <v>38</v>
      </c>
      <c r="E1924" s="2">
        <v>2021</v>
      </c>
      <c r="F1924" s="2" t="s">
        <v>68</v>
      </c>
      <c r="G1924" s="2" t="s">
        <v>114</v>
      </c>
      <c r="H1924" s="2" t="s">
        <v>115</v>
      </c>
      <c r="I1924" s="2" t="s">
        <v>178</v>
      </c>
      <c r="J1924" s="2" t="s">
        <v>288</v>
      </c>
      <c r="K1924" s="3">
        <v>7010711.5899999999</v>
      </c>
      <c r="L1924" s="3">
        <v>2474831.15</v>
      </c>
      <c r="M1924" s="3">
        <f t="shared" si="210"/>
        <v>4535880.4399999995</v>
      </c>
      <c r="N1924" s="3">
        <v>663363.63</v>
      </c>
      <c r="O1924" s="3">
        <f t="shared" si="211"/>
        <v>3872516.8099999996</v>
      </c>
      <c r="P1924" s="3">
        <v>2905356.07</v>
      </c>
      <c r="Q1924" s="4">
        <f t="shared" si="212"/>
        <v>0.64699287394305716</v>
      </c>
      <c r="R1924" s="4">
        <f t="shared" si="213"/>
        <v>0.4144167154364426</v>
      </c>
      <c r="S1924" s="3">
        <v>6482461.2000000002</v>
      </c>
      <c r="T1924" s="3">
        <f t="shared" si="214"/>
        <v>528250.38999999966</v>
      </c>
      <c r="U1924" s="4">
        <f t="shared" si="215"/>
        <v>8.1489171119142167E-2</v>
      </c>
      <c r="V1924" s="2" t="s">
        <v>124</v>
      </c>
      <c r="W1924" s="2" t="s">
        <v>117</v>
      </c>
      <c r="X1924" s="2" t="s">
        <v>118</v>
      </c>
      <c r="Y1924" s="2">
        <v>3.75</v>
      </c>
      <c r="Z1924" s="2" t="s">
        <v>5055</v>
      </c>
      <c r="AA1924" s="2" t="s">
        <v>224</v>
      </c>
      <c r="AB1924" s="2" t="s">
        <v>77</v>
      </c>
      <c r="AC1924" s="2">
        <v>9.2200000000000006</v>
      </c>
      <c r="AD1924" s="3">
        <v>2133850.87</v>
      </c>
      <c r="AE1924" s="5">
        <v>10.54</v>
      </c>
      <c r="AF1924" s="2">
        <v>24</v>
      </c>
      <c r="AG1924" s="3">
        <f t="shared" si="216"/>
        <v>98999.072865995389</v>
      </c>
      <c r="AH1924" s="2" t="s">
        <v>230</v>
      </c>
      <c r="AI1924" s="3">
        <v>1326256.82</v>
      </c>
    </row>
    <row r="1925" spans="1:35" x14ac:dyDescent="0.3">
      <c r="A1925" s="2" t="s">
        <v>5056</v>
      </c>
      <c r="B1925" s="2" t="s">
        <v>2094</v>
      </c>
      <c r="C1925" s="2" t="s">
        <v>249</v>
      </c>
      <c r="D1925" s="2" t="s">
        <v>104</v>
      </c>
      <c r="E1925" s="2">
        <v>2023</v>
      </c>
      <c r="F1925" s="2" t="s">
        <v>39</v>
      </c>
      <c r="G1925" s="2" t="s">
        <v>93</v>
      </c>
      <c r="H1925" s="2" t="s">
        <v>159</v>
      </c>
      <c r="I1925" s="2" t="s">
        <v>42</v>
      </c>
      <c r="J1925" s="2" t="s">
        <v>166</v>
      </c>
      <c r="K1925" s="3">
        <v>8473997.1500000004</v>
      </c>
      <c r="L1925" s="3">
        <v>4236912.49</v>
      </c>
      <c r="M1925" s="3">
        <f t="shared" si="210"/>
        <v>4237084.66</v>
      </c>
      <c r="N1925" s="3">
        <v>1073670.78</v>
      </c>
      <c r="O1925" s="3">
        <f t="shared" si="211"/>
        <v>3163413.88</v>
      </c>
      <c r="P1925" s="3">
        <v>2315028.7200000002</v>
      </c>
      <c r="Q1925" s="4">
        <f t="shared" si="212"/>
        <v>0.50001015872420962</v>
      </c>
      <c r="R1925" s="4">
        <f t="shared" si="213"/>
        <v>0.27319205789442591</v>
      </c>
      <c r="S1925" s="3">
        <v>9642789.3399999999</v>
      </c>
      <c r="T1925" s="3">
        <f t="shared" si="214"/>
        <v>-1168792.1899999995</v>
      </c>
      <c r="U1925" s="4">
        <f t="shared" si="215"/>
        <v>-0.12120893123233982</v>
      </c>
      <c r="V1925" s="2" t="s">
        <v>124</v>
      </c>
      <c r="W1925" s="2" t="s">
        <v>96</v>
      </c>
      <c r="X1925" s="2" t="s">
        <v>160</v>
      </c>
      <c r="Y1925" s="2">
        <v>129.5</v>
      </c>
      <c r="Z1925" s="2" t="s">
        <v>5057</v>
      </c>
      <c r="AA1925" s="2" t="s">
        <v>148</v>
      </c>
      <c r="AB1925" s="2" t="s">
        <v>49</v>
      </c>
      <c r="AC1925" s="2">
        <v>7.09</v>
      </c>
      <c r="AD1925" s="3">
        <v>0</v>
      </c>
      <c r="AE1925" s="5">
        <v>0</v>
      </c>
      <c r="AF1925" s="2">
        <v>0</v>
      </c>
      <c r="AG1925" s="3">
        <f t="shared" si="216"/>
        <v>0</v>
      </c>
      <c r="AH1925" s="2" t="s">
        <v>50</v>
      </c>
      <c r="AI1925" s="3">
        <v>0</v>
      </c>
    </row>
    <row r="1926" spans="1:35" x14ac:dyDescent="0.3">
      <c r="A1926" s="2" t="s">
        <v>5058</v>
      </c>
      <c r="B1926" s="2" t="s">
        <v>584</v>
      </c>
      <c r="C1926" s="2" t="s">
        <v>474</v>
      </c>
      <c r="D1926" s="2" t="s">
        <v>81</v>
      </c>
      <c r="E1926" s="2">
        <v>2024</v>
      </c>
      <c r="F1926" s="2" t="s">
        <v>39</v>
      </c>
      <c r="G1926" s="2" t="s">
        <v>40</v>
      </c>
      <c r="H1926" s="2" t="s">
        <v>83</v>
      </c>
      <c r="I1926" s="2" t="s">
        <v>71</v>
      </c>
      <c r="J1926" s="2" t="s">
        <v>293</v>
      </c>
      <c r="K1926" s="3">
        <v>9115627.6199999992</v>
      </c>
      <c r="L1926" s="3">
        <v>3721976.01</v>
      </c>
      <c r="M1926" s="3">
        <f t="shared" si="210"/>
        <v>5393651.6099999994</v>
      </c>
      <c r="N1926" s="3">
        <v>855639.24</v>
      </c>
      <c r="O1926" s="3">
        <f t="shared" si="211"/>
        <v>4538012.3699999992</v>
      </c>
      <c r="P1926" s="3">
        <v>3597682.78</v>
      </c>
      <c r="Q1926" s="4">
        <f t="shared" si="212"/>
        <v>0.59169284166085756</v>
      </c>
      <c r="R1926" s="4">
        <f t="shared" si="213"/>
        <v>0.3946719776163915</v>
      </c>
      <c r="S1926" s="3">
        <v>8784783.1099999994</v>
      </c>
      <c r="T1926" s="3">
        <f t="shared" si="214"/>
        <v>330844.50999999978</v>
      </c>
      <c r="U1926" s="4">
        <f t="shared" si="215"/>
        <v>3.7661090303230012E-2</v>
      </c>
      <c r="V1926" s="2" t="s">
        <v>73</v>
      </c>
      <c r="W1926" s="2" t="s">
        <v>134</v>
      </c>
      <c r="X1926" s="2" t="s">
        <v>86</v>
      </c>
      <c r="Y1926" s="2">
        <v>0.92</v>
      </c>
      <c r="Z1926" s="2" t="s">
        <v>5059</v>
      </c>
      <c r="AA1926" s="2" t="s">
        <v>141</v>
      </c>
      <c r="AB1926" s="2" t="s">
        <v>110</v>
      </c>
      <c r="AC1926" s="2">
        <v>8.33</v>
      </c>
      <c r="AD1926" s="3">
        <v>0</v>
      </c>
      <c r="AE1926" s="5">
        <v>0</v>
      </c>
      <c r="AF1926" s="2">
        <v>0</v>
      </c>
      <c r="AG1926" s="3">
        <f t="shared" si="216"/>
        <v>0</v>
      </c>
      <c r="AH1926" s="2" t="s">
        <v>50</v>
      </c>
      <c r="AI1926" s="3">
        <v>0</v>
      </c>
    </row>
    <row r="1927" spans="1:35" x14ac:dyDescent="0.3">
      <c r="A1927" s="2" t="s">
        <v>5060</v>
      </c>
      <c r="B1927" s="2" t="s">
        <v>5061</v>
      </c>
      <c r="C1927" s="2" t="s">
        <v>341</v>
      </c>
      <c r="D1927" s="2" t="s">
        <v>54</v>
      </c>
      <c r="E1927" s="2">
        <v>2023</v>
      </c>
      <c r="F1927" s="2" t="s">
        <v>82</v>
      </c>
      <c r="G1927" s="2" t="s">
        <v>56</v>
      </c>
      <c r="H1927" s="2" t="s">
        <v>153</v>
      </c>
      <c r="I1927" s="2" t="s">
        <v>42</v>
      </c>
      <c r="J1927" s="2" t="s">
        <v>43</v>
      </c>
      <c r="K1927" s="3">
        <v>1593773.41</v>
      </c>
      <c r="L1927" s="3">
        <v>503346.55</v>
      </c>
      <c r="M1927" s="3">
        <f t="shared" si="210"/>
        <v>1090426.8599999999</v>
      </c>
      <c r="N1927" s="3">
        <v>197563.47</v>
      </c>
      <c r="O1927" s="3">
        <f t="shared" si="211"/>
        <v>892863.3899999999</v>
      </c>
      <c r="P1927" s="3">
        <v>690454.9</v>
      </c>
      <c r="Q1927" s="4">
        <f t="shared" si="212"/>
        <v>0.68417935269731966</v>
      </c>
      <c r="R1927" s="4">
        <f t="shared" si="213"/>
        <v>0.43322024051085156</v>
      </c>
      <c r="S1927" s="3">
        <v>1452321.8</v>
      </c>
      <c r="T1927" s="3">
        <f t="shared" si="214"/>
        <v>141451.60999999987</v>
      </c>
      <c r="U1927" s="4">
        <f t="shared" si="215"/>
        <v>9.7396878570575662E-2</v>
      </c>
      <c r="V1927" s="2" t="s">
        <v>73</v>
      </c>
      <c r="W1927" s="2" t="s">
        <v>134</v>
      </c>
      <c r="X1927" s="2" t="s">
        <v>155</v>
      </c>
      <c r="Y1927" s="2">
        <v>7.24</v>
      </c>
      <c r="Z1927" s="2" t="s">
        <v>3234</v>
      </c>
      <c r="AA1927" s="2" t="s">
        <v>48</v>
      </c>
      <c r="AB1927" s="2" t="s">
        <v>182</v>
      </c>
      <c r="AC1927" s="2">
        <v>5.71</v>
      </c>
      <c r="AD1927" s="3">
        <v>0</v>
      </c>
      <c r="AE1927" s="5">
        <v>0</v>
      </c>
      <c r="AF1927" s="2">
        <v>0</v>
      </c>
      <c r="AG1927" s="3">
        <f t="shared" si="216"/>
        <v>0</v>
      </c>
      <c r="AH1927" s="2" t="s">
        <v>50</v>
      </c>
      <c r="AI1927" s="3">
        <v>0</v>
      </c>
    </row>
    <row r="1928" spans="1:35" x14ac:dyDescent="0.3">
      <c r="A1928" s="2" t="s">
        <v>5062</v>
      </c>
      <c r="B1928" s="2" t="s">
        <v>1294</v>
      </c>
      <c r="C1928" s="2" t="s">
        <v>292</v>
      </c>
      <c r="D1928" s="2" t="s">
        <v>81</v>
      </c>
      <c r="E1928" s="2">
        <v>2022</v>
      </c>
      <c r="F1928" s="2" t="s">
        <v>82</v>
      </c>
      <c r="G1928" s="2" t="s">
        <v>56</v>
      </c>
      <c r="H1928" s="2" t="s">
        <v>153</v>
      </c>
      <c r="I1928" s="2" t="s">
        <v>39</v>
      </c>
      <c r="J1928" s="2" t="s">
        <v>566</v>
      </c>
      <c r="K1928" s="3">
        <v>1632210.99</v>
      </c>
      <c r="L1928" s="3">
        <v>633867.31000000006</v>
      </c>
      <c r="M1928" s="3">
        <f t="shared" si="210"/>
        <v>998343.67999999993</v>
      </c>
      <c r="N1928" s="3">
        <v>244064.14</v>
      </c>
      <c r="O1928" s="3">
        <f t="shared" si="211"/>
        <v>754279.53999999992</v>
      </c>
      <c r="P1928" s="3">
        <v>576488.15</v>
      </c>
      <c r="Q1928" s="4">
        <f t="shared" si="212"/>
        <v>0.61165111993272381</v>
      </c>
      <c r="R1928" s="4">
        <f t="shared" si="213"/>
        <v>0.35319462589821188</v>
      </c>
      <c r="S1928" s="3">
        <v>1464766.67</v>
      </c>
      <c r="T1928" s="3">
        <f t="shared" si="214"/>
        <v>167444.32000000007</v>
      </c>
      <c r="U1928" s="4">
        <f t="shared" si="215"/>
        <v>0.11431467101855892</v>
      </c>
      <c r="V1928" s="2" t="s">
        <v>73</v>
      </c>
      <c r="W1928" s="2" t="s">
        <v>45</v>
      </c>
      <c r="X1928" s="2" t="s">
        <v>155</v>
      </c>
      <c r="Y1928" s="2">
        <v>7.24</v>
      </c>
      <c r="Z1928" s="2" t="s">
        <v>5063</v>
      </c>
      <c r="AA1928" s="2" t="s">
        <v>76</v>
      </c>
      <c r="AB1928" s="2" t="s">
        <v>100</v>
      </c>
      <c r="AC1928" s="2">
        <v>3.76</v>
      </c>
      <c r="AD1928" s="3">
        <v>0</v>
      </c>
      <c r="AE1928" s="5">
        <v>0</v>
      </c>
      <c r="AF1928" s="2">
        <v>0</v>
      </c>
      <c r="AG1928" s="3">
        <f t="shared" si="216"/>
        <v>0</v>
      </c>
      <c r="AH1928" s="2" t="s">
        <v>50</v>
      </c>
      <c r="AI1928" s="3">
        <v>0</v>
      </c>
    </row>
    <row r="1929" spans="1:35" x14ac:dyDescent="0.3">
      <c r="A1929" s="2" t="s">
        <v>5064</v>
      </c>
      <c r="B1929" s="2" t="s">
        <v>5065</v>
      </c>
      <c r="C1929" s="2" t="s">
        <v>201</v>
      </c>
      <c r="D1929" s="2" t="s">
        <v>54</v>
      </c>
      <c r="E1929" s="2">
        <v>2020</v>
      </c>
      <c r="F1929" s="2" t="s">
        <v>39</v>
      </c>
      <c r="G1929" s="2" t="s">
        <v>40</v>
      </c>
      <c r="H1929" s="2" t="s">
        <v>139</v>
      </c>
      <c r="I1929" s="2" t="s">
        <v>178</v>
      </c>
      <c r="J1929" s="2" t="s">
        <v>179</v>
      </c>
      <c r="K1929" s="3">
        <v>1372417.2</v>
      </c>
      <c r="L1929" s="3">
        <v>643263.53</v>
      </c>
      <c r="M1929" s="3">
        <f t="shared" si="210"/>
        <v>729153.66999999993</v>
      </c>
      <c r="N1929" s="3">
        <v>184319.72</v>
      </c>
      <c r="O1929" s="3">
        <f t="shared" si="211"/>
        <v>544833.94999999995</v>
      </c>
      <c r="P1929" s="3">
        <v>408433.26</v>
      </c>
      <c r="Q1929" s="4">
        <f t="shared" si="212"/>
        <v>0.53129155624106139</v>
      </c>
      <c r="R1929" s="4">
        <f t="shared" si="213"/>
        <v>0.29760138535133485</v>
      </c>
      <c r="S1929" s="3">
        <v>1175884.3999999999</v>
      </c>
      <c r="T1929" s="3">
        <f t="shared" si="214"/>
        <v>196532.80000000005</v>
      </c>
      <c r="U1929" s="4">
        <f t="shared" si="215"/>
        <v>0.16713615726171727</v>
      </c>
      <c r="V1929" s="2" t="s">
        <v>133</v>
      </c>
      <c r="W1929" s="2" t="s">
        <v>207</v>
      </c>
      <c r="X1929" s="2" t="s">
        <v>86</v>
      </c>
      <c r="Y1929" s="2">
        <v>0.92</v>
      </c>
      <c r="Z1929" s="2" t="s">
        <v>5066</v>
      </c>
      <c r="AA1929" s="2" t="s">
        <v>148</v>
      </c>
      <c r="AB1929" s="2" t="s">
        <v>209</v>
      </c>
      <c r="AC1929" s="2">
        <v>1.46</v>
      </c>
      <c r="AD1929" s="3">
        <v>172498.09</v>
      </c>
      <c r="AE1929" s="5">
        <v>15.95</v>
      </c>
      <c r="AF1929" s="2">
        <v>24</v>
      </c>
      <c r="AG1929" s="3">
        <f t="shared" si="216"/>
        <v>8441.9225668853869</v>
      </c>
      <c r="AH1929" s="2" t="s">
        <v>50</v>
      </c>
      <c r="AI1929" s="3">
        <v>0</v>
      </c>
    </row>
    <row r="1930" spans="1:35" x14ac:dyDescent="0.3">
      <c r="A1930" s="2" t="s">
        <v>5067</v>
      </c>
      <c r="B1930" s="2" t="s">
        <v>2951</v>
      </c>
      <c r="C1930" s="2" t="s">
        <v>130</v>
      </c>
      <c r="D1930" s="2" t="s">
        <v>104</v>
      </c>
      <c r="E1930" s="2">
        <v>2022</v>
      </c>
      <c r="F1930" s="2" t="s">
        <v>105</v>
      </c>
      <c r="G1930" s="2" t="s">
        <v>40</v>
      </c>
      <c r="H1930" s="2" t="s">
        <v>41</v>
      </c>
      <c r="I1930" s="2" t="s">
        <v>178</v>
      </c>
      <c r="J1930" s="2" t="s">
        <v>288</v>
      </c>
      <c r="K1930" s="3">
        <v>967377.09</v>
      </c>
      <c r="L1930" s="3">
        <v>297132.36</v>
      </c>
      <c r="M1930" s="3">
        <f t="shared" si="210"/>
        <v>670244.73</v>
      </c>
      <c r="N1930" s="3">
        <v>211036.06</v>
      </c>
      <c r="O1930" s="3">
        <f t="shared" si="211"/>
        <v>459208.67</v>
      </c>
      <c r="P1930" s="3">
        <v>357522.02</v>
      </c>
      <c r="Q1930" s="4">
        <f t="shared" si="212"/>
        <v>0.69284742933078969</v>
      </c>
      <c r="R1930" s="4">
        <f t="shared" si="213"/>
        <v>0.3695787544441434</v>
      </c>
      <c r="S1930" s="3">
        <v>993589.96</v>
      </c>
      <c r="T1930" s="3">
        <f t="shared" si="214"/>
        <v>-26212.869999999995</v>
      </c>
      <c r="U1930" s="4">
        <f t="shared" si="215"/>
        <v>-2.6381979544157226E-2</v>
      </c>
      <c r="V1930" s="2" t="s">
        <v>107</v>
      </c>
      <c r="W1930" s="2" t="s">
        <v>96</v>
      </c>
      <c r="X1930" s="2" t="s">
        <v>46</v>
      </c>
      <c r="Y1930" s="2">
        <v>0.89</v>
      </c>
      <c r="Z1930" s="2" t="s">
        <v>5068</v>
      </c>
      <c r="AA1930" s="2" t="s">
        <v>109</v>
      </c>
      <c r="AB1930" s="2" t="s">
        <v>149</v>
      </c>
      <c r="AC1930" s="2">
        <v>5.32</v>
      </c>
      <c r="AD1930" s="3">
        <v>476885.63</v>
      </c>
      <c r="AE1930" s="5">
        <v>17.05</v>
      </c>
      <c r="AF1930" s="2">
        <v>12</v>
      </c>
      <c r="AG1930" s="3">
        <f t="shared" si="216"/>
        <v>43505.552186587964</v>
      </c>
      <c r="AH1930" s="2" t="s">
        <v>50</v>
      </c>
      <c r="AI1930" s="3">
        <v>0</v>
      </c>
    </row>
    <row r="1931" spans="1:35" x14ac:dyDescent="0.3">
      <c r="A1931" s="2" t="s">
        <v>5069</v>
      </c>
      <c r="B1931" s="2" t="s">
        <v>5070</v>
      </c>
      <c r="C1931" s="2" t="s">
        <v>249</v>
      </c>
      <c r="D1931" s="2" t="s">
        <v>104</v>
      </c>
      <c r="E1931" s="2">
        <v>2023</v>
      </c>
      <c r="F1931" s="2" t="s">
        <v>55</v>
      </c>
      <c r="G1931" s="2" t="s">
        <v>69</v>
      </c>
      <c r="H1931" s="2" t="s">
        <v>272</v>
      </c>
      <c r="I1931" s="2" t="s">
        <v>71</v>
      </c>
      <c r="J1931" s="2" t="s">
        <v>172</v>
      </c>
      <c r="K1931" s="3">
        <v>6921038.5899999999</v>
      </c>
      <c r="L1931" s="3">
        <v>2219089.33</v>
      </c>
      <c r="M1931" s="3">
        <f t="shared" si="210"/>
        <v>4701949.26</v>
      </c>
      <c r="N1931" s="3">
        <v>1209781.1200000001</v>
      </c>
      <c r="O1931" s="3">
        <f t="shared" si="211"/>
        <v>3492168.1399999997</v>
      </c>
      <c r="P1931" s="3">
        <v>2537890.7000000002</v>
      </c>
      <c r="Q1931" s="4">
        <f t="shared" si="212"/>
        <v>0.67937047292204156</v>
      </c>
      <c r="R1931" s="4">
        <f t="shared" si="213"/>
        <v>0.36669217589205788</v>
      </c>
      <c r="S1931" s="3">
        <v>7029667.6200000001</v>
      </c>
      <c r="T1931" s="3">
        <f t="shared" si="214"/>
        <v>-108629.03000000026</v>
      </c>
      <c r="U1931" s="4">
        <f t="shared" si="215"/>
        <v>-1.5452939722347819E-2</v>
      </c>
      <c r="V1931" s="2" t="s">
        <v>95</v>
      </c>
      <c r="W1931" s="2" t="s">
        <v>207</v>
      </c>
      <c r="X1931" s="2" t="s">
        <v>274</v>
      </c>
      <c r="Y1931" s="2">
        <v>1</v>
      </c>
      <c r="Z1931" s="2" t="s">
        <v>5071</v>
      </c>
      <c r="AA1931" s="2" t="s">
        <v>48</v>
      </c>
      <c r="AB1931" s="2" t="s">
        <v>77</v>
      </c>
      <c r="AC1931" s="2">
        <v>5.18</v>
      </c>
      <c r="AD1931" s="3">
        <v>0</v>
      </c>
      <c r="AE1931" s="5">
        <v>0</v>
      </c>
      <c r="AF1931" s="2">
        <v>0</v>
      </c>
      <c r="AG1931" s="3">
        <f t="shared" si="216"/>
        <v>0</v>
      </c>
      <c r="AH1931" s="2" t="s">
        <v>50</v>
      </c>
      <c r="AI1931" s="3">
        <v>0</v>
      </c>
    </row>
    <row r="1932" spans="1:35" x14ac:dyDescent="0.3">
      <c r="A1932" s="2" t="s">
        <v>5072</v>
      </c>
      <c r="B1932" s="2" t="s">
        <v>2812</v>
      </c>
      <c r="C1932" s="2" t="s">
        <v>403</v>
      </c>
      <c r="D1932" s="2" t="s">
        <v>54</v>
      </c>
      <c r="E1932" s="2">
        <v>2021</v>
      </c>
      <c r="F1932" s="2" t="s">
        <v>39</v>
      </c>
      <c r="G1932" s="2" t="s">
        <v>40</v>
      </c>
      <c r="H1932" s="2" t="s">
        <v>41</v>
      </c>
      <c r="I1932" s="2" t="s">
        <v>55</v>
      </c>
      <c r="J1932" s="2" t="s">
        <v>217</v>
      </c>
      <c r="K1932" s="3">
        <v>6287287.46</v>
      </c>
      <c r="L1932" s="3">
        <v>2294684.7000000002</v>
      </c>
      <c r="M1932" s="3">
        <f t="shared" si="210"/>
        <v>3992602.76</v>
      </c>
      <c r="N1932" s="3">
        <v>1038212.62</v>
      </c>
      <c r="O1932" s="3">
        <f t="shared" si="211"/>
        <v>2954390.1399999997</v>
      </c>
      <c r="P1932" s="3">
        <v>2227488.83</v>
      </c>
      <c r="Q1932" s="4">
        <f t="shared" si="212"/>
        <v>0.6350278693953656</v>
      </c>
      <c r="R1932" s="4">
        <f t="shared" si="213"/>
        <v>0.35428455342170723</v>
      </c>
      <c r="S1932" s="3">
        <v>6454714.21</v>
      </c>
      <c r="T1932" s="3">
        <f t="shared" si="214"/>
        <v>-167426.75</v>
      </c>
      <c r="U1932" s="4">
        <f t="shared" si="215"/>
        <v>-2.5938677461600581E-2</v>
      </c>
      <c r="V1932" s="2" t="s">
        <v>85</v>
      </c>
      <c r="W1932" s="2" t="s">
        <v>207</v>
      </c>
      <c r="X1932" s="2" t="s">
        <v>46</v>
      </c>
      <c r="Y1932" s="2">
        <v>0.89</v>
      </c>
      <c r="Z1932" s="2" t="s">
        <v>5073</v>
      </c>
      <c r="AA1932" s="2" t="s">
        <v>148</v>
      </c>
      <c r="AB1932" s="2" t="s">
        <v>88</v>
      </c>
      <c r="AC1932" s="2">
        <v>3.42</v>
      </c>
      <c r="AD1932" s="3">
        <v>0</v>
      </c>
      <c r="AE1932" s="5">
        <v>0</v>
      </c>
      <c r="AF1932" s="2">
        <v>0</v>
      </c>
      <c r="AG1932" s="3">
        <f t="shared" si="216"/>
        <v>0</v>
      </c>
      <c r="AH1932" s="2" t="s">
        <v>230</v>
      </c>
      <c r="AI1932" s="3">
        <v>0</v>
      </c>
    </row>
    <row r="1933" spans="1:35" x14ac:dyDescent="0.3">
      <c r="A1933" s="2" t="s">
        <v>5074</v>
      </c>
      <c r="B1933" s="2" t="s">
        <v>5075</v>
      </c>
      <c r="C1933" s="2" t="s">
        <v>245</v>
      </c>
      <c r="D1933" s="2" t="s">
        <v>38</v>
      </c>
      <c r="E1933" s="2">
        <v>2023</v>
      </c>
      <c r="F1933" s="2" t="s">
        <v>82</v>
      </c>
      <c r="G1933" s="2" t="s">
        <v>56</v>
      </c>
      <c r="H1933" s="2" t="s">
        <v>123</v>
      </c>
      <c r="I1933" s="2" t="s">
        <v>131</v>
      </c>
      <c r="J1933" s="2" t="s">
        <v>491</v>
      </c>
      <c r="K1933" s="3">
        <v>7389762.5800000001</v>
      </c>
      <c r="L1933" s="3">
        <v>4226634.88</v>
      </c>
      <c r="M1933" s="3">
        <f t="shared" si="210"/>
        <v>3163127.7</v>
      </c>
      <c r="N1933" s="3">
        <v>699212.84</v>
      </c>
      <c r="O1933" s="3">
        <f t="shared" si="211"/>
        <v>2463914.8600000003</v>
      </c>
      <c r="P1933" s="3">
        <v>1808170.14</v>
      </c>
      <c r="Q1933" s="4">
        <f t="shared" si="212"/>
        <v>0.42804185733393346</v>
      </c>
      <c r="R1933" s="4">
        <f t="shared" si="213"/>
        <v>0.24468582318107437</v>
      </c>
      <c r="S1933" s="3">
        <v>6109974.6299999999</v>
      </c>
      <c r="T1933" s="3">
        <f t="shared" si="214"/>
        <v>1279787.9500000002</v>
      </c>
      <c r="U1933" s="4">
        <f t="shared" si="215"/>
        <v>0.20945879934038289</v>
      </c>
      <c r="V1933" s="2" t="s">
        <v>73</v>
      </c>
      <c r="W1933" s="2" t="s">
        <v>117</v>
      </c>
      <c r="X1933" s="2" t="s">
        <v>126</v>
      </c>
      <c r="Y1933" s="2">
        <v>1.34</v>
      </c>
      <c r="Z1933" s="2" t="s">
        <v>5076</v>
      </c>
      <c r="AA1933" s="2" t="s">
        <v>224</v>
      </c>
      <c r="AB1933" s="2" t="s">
        <v>77</v>
      </c>
      <c r="AC1933" s="2">
        <v>3.89</v>
      </c>
      <c r="AD1933" s="3">
        <v>0</v>
      </c>
      <c r="AE1933" s="5">
        <v>0</v>
      </c>
      <c r="AF1933" s="2">
        <v>0</v>
      </c>
      <c r="AG1933" s="3">
        <f t="shared" si="216"/>
        <v>0</v>
      </c>
      <c r="AH1933" s="2" t="s">
        <v>50</v>
      </c>
      <c r="AI1933" s="3">
        <v>0</v>
      </c>
    </row>
    <row r="1934" spans="1:35" x14ac:dyDescent="0.3">
      <c r="A1934" s="2" t="s">
        <v>5077</v>
      </c>
      <c r="B1934" s="2" t="s">
        <v>4590</v>
      </c>
      <c r="C1934" s="2" t="s">
        <v>363</v>
      </c>
      <c r="D1934" s="2" t="s">
        <v>81</v>
      </c>
      <c r="E1934" s="2">
        <v>2022</v>
      </c>
      <c r="F1934" s="2" t="s">
        <v>39</v>
      </c>
      <c r="G1934" s="2" t="s">
        <v>40</v>
      </c>
      <c r="H1934" s="2" t="s">
        <v>41</v>
      </c>
      <c r="I1934" s="2" t="s">
        <v>71</v>
      </c>
      <c r="J1934" s="2" t="s">
        <v>72</v>
      </c>
      <c r="K1934" s="3">
        <v>5812262.8499999996</v>
      </c>
      <c r="L1934" s="3">
        <v>2615681.9</v>
      </c>
      <c r="M1934" s="3">
        <f t="shared" si="210"/>
        <v>3196580.9499999997</v>
      </c>
      <c r="N1934" s="3">
        <v>825171.13</v>
      </c>
      <c r="O1934" s="3">
        <f t="shared" si="211"/>
        <v>2371409.8199999998</v>
      </c>
      <c r="P1934" s="3">
        <v>1727683.73</v>
      </c>
      <c r="Q1934" s="4">
        <f t="shared" si="212"/>
        <v>0.54997184960415202</v>
      </c>
      <c r="R1934" s="4">
        <f t="shared" si="213"/>
        <v>0.29724803825759533</v>
      </c>
      <c r="S1934" s="3">
        <v>6833947.6699999999</v>
      </c>
      <c r="T1934" s="3">
        <f t="shared" si="214"/>
        <v>-1021684.8200000003</v>
      </c>
      <c r="U1934" s="4">
        <f t="shared" si="215"/>
        <v>-0.14950141109289475</v>
      </c>
      <c r="V1934" s="2" t="s">
        <v>124</v>
      </c>
      <c r="W1934" s="2" t="s">
        <v>45</v>
      </c>
      <c r="X1934" s="2" t="s">
        <v>46</v>
      </c>
      <c r="Y1934" s="2">
        <v>0.89</v>
      </c>
      <c r="Z1934" s="2" t="s">
        <v>2972</v>
      </c>
      <c r="AA1934" s="2" t="s">
        <v>99</v>
      </c>
      <c r="AB1934" s="2" t="s">
        <v>306</v>
      </c>
      <c r="AC1934" s="2">
        <v>3.77</v>
      </c>
      <c r="AD1934" s="3">
        <v>0</v>
      </c>
      <c r="AE1934" s="5">
        <v>0</v>
      </c>
      <c r="AF1934" s="2">
        <v>0</v>
      </c>
      <c r="AG1934" s="3">
        <f t="shared" si="216"/>
        <v>0</v>
      </c>
      <c r="AH1934" s="2" t="s">
        <v>50</v>
      </c>
      <c r="AI1934" s="3">
        <v>0</v>
      </c>
    </row>
    <row r="1935" spans="1:35" x14ac:dyDescent="0.3">
      <c r="A1935" s="2" t="s">
        <v>5078</v>
      </c>
      <c r="B1935" s="2" t="s">
        <v>5079</v>
      </c>
      <c r="C1935" s="2" t="s">
        <v>407</v>
      </c>
      <c r="D1935" s="2" t="s">
        <v>38</v>
      </c>
      <c r="E1935" s="2">
        <v>2020</v>
      </c>
      <c r="F1935" s="2" t="s">
        <v>92</v>
      </c>
      <c r="G1935" s="2" t="s">
        <v>56</v>
      </c>
      <c r="H1935" s="2" t="s">
        <v>153</v>
      </c>
      <c r="I1935" s="2" t="s">
        <v>55</v>
      </c>
      <c r="J1935" s="2" t="s">
        <v>84</v>
      </c>
      <c r="K1935" s="3">
        <v>5707783.3099999996</v>
      </c>
      <c r="L1935" s="3">
        <v>2911188.25</v>
      </c>
      <c r="M1935" s="3">
        <f t="shared" si="210"/>
        <v>2796595.0599999996</v>
      </c>
      <c r="N1935" s="3">
        <v>825891.41</v>
      </c>
      <c r="O1935" s="3">
        <f t="shared" si="211"/>
        <v>1970703.6499999994</v>
      </c>
      <c r="P1935" s="3">
        <v>1405585.33</v>
      </c>
      <c r="Q1935" s="4">
        <f t="shared" si="212"/>
        <v>0.48996167305447336</v>
      </c>
      <c r="R1935" s="4">
        <f t="shared" si="213"/>
        <v>0.24625765444483913</v>
      </c>
      <c r="S1935" s="3">
        <v>6703906.75</v>
      </c>
      <c r="T1935" s="3">
        <f t="shared" si="214"/>
        <v>-996123.44000000041</v>
      </c>
      <c r="U1935" s="4">
        <f t="shared" si="215"/>
        <v>-0.14858849878841177</v>
      </c>
      <c r="V1935" s="2" t="s">
        <v>73</v>
      </c>
      <c r="W1935" s="2" t="s">
        <v>117</v>
      </c>
      <c r="X1935" s="2" t="s">
        <v>155</v>
      </c>
      <c r="Y1935" s="2">
        <v>7.24</v>
      </c>
      <c r="Z1935" s="2" t="s">
        <v>5080</v>
      </c>
      <c r="AA1935" s="2" t="s">
        <v>109</v>
      </c>
      <c r="AB1935" s="2" t="s">
        <v>142</v>
      </c>
      <c r="AC1935" s="2">
        <v>6.37</v>
      </c>
      <c r="AD1935" s="3">
        <v>0</v>
      </c>
      <c r="AE1935" s="5">
        <v>0</v>
      </c>
      <c r="AF1935" s="2">
        <v>0</v>
      </c>
      <c r="AG1935" s="3">
        <f t="shared" si="216"/>
        <v>0</v>
      </c>
      <c r="AH1935" s="2" t="s">
        <v>50</v>
      </c>
      <c r="AI1935" s="3">
        <v>0</v>
      </c>
    </row>
    <row r="1936" spans="1:35" x14ac:dyDescent="0.3">
      <c r="A1936" s="2" t="s">
        <v>5081</v>
      </c>
      <c r="B1936" s="2" t="s">
        <v>4672</v>
      </c>
      <c r="C1936" s="2" t="s">
        <v>520</v>
      </c>
      <c r="D1936" s="2" t="s">
        <v>81</v>
      </c>
      <c r="E1936" s="2">
        <v>2021</v>
      </c>
      <c r="F1936" s="2" t="s">
        <v>55</v>
      </c>
      <c r="G1936" s="2" t="s">
        <v>56</v>
      </c>
      <c r="H1936" s="2" t="s">
        <v>153</v>
      </c>
      <c r="I1936" s="2" t="s">
        <v>58</v>
      </c>
      <c r="J1936" s="2" t="s">
        <v>106</v>
      </c>
      <c r="K1936" s="3">
        <v>5427495</v>
      </c>
      <c r="L1936" s="3">
        <v>2872551.28</v>
      </c>
      <c r="M1936" s="3">
        <f t="shared" si="210"/>
        <v>2554943.7200000002</v>
      </c>
      <c r="N1936" s="3">
        <v>664880.11</v>
      </c>
      <c r="O1936" s="3">
        <f t="shared" si="211"/>
        <v>1890063.6100000003</v>
      </c>
      <c r="P1936" s="3">
        <v>1463869.31</v>
      </c>
      <c r="Q1936" s="4">
        <f t="shared" si="212"/>
        <v>0.47074087032784007</v>
      </c>
      <c r="R1936" s="4">
        <f t="shared" si="213"/>
        <v>0.26971361742387601</v>
      </c>
      <c r="S1936" s="3">
        <v>5163373.1399999997</v>
      </c>
      <c r="T1936" s="3">
        <f t="shared" si="214"/>
        <v>264121.86000000034</v>
      </c>
      <c r="U1936" s="4">
        <f t="shared" si="215"/>
        <v>5.1152967805848014E-2</v>
      </c>
      <c r="V1936" s="2" t="s">
        <v>44</v>
      </c>
      <c r="W1936" s="2" t="s">
        <v>96</v>
      </c>
      <c r="X1936" s="2" t="s">
        <v>155</v>
      </c>
      <c r="Y1936" s="2">
        <v>7.24</v>
      </c>
      <c r="Z1936" s="2" t="s">
        <v>5082</v>
      </c>
      <c r="AA1936" s="2" t="s">
        <v>109</v>
      </c>
      <c r="AB1936" s="2" t="s">
        <v>182</v>
      </c>
      <c r="AC1936" s="2">
        <v>5.74</v>
      </c>
      <c r="AD1936" s="3">
        <v>0</v>
      </c>
      <c r="AE1936" s="5">
        <v>0</v>
      </c>
      <c r="AF1936" s="2">
        <v>0</v>
      </c>
      <c r="AG1936" s="3">
        <f t="shared" si="216"/>
        <v>0</v>
      </c>
      <c r="AH1936" s="2" t="s">
        <v>50</v>
      </c>
      <c r="AI1936" s="3">
        <v>0</v>
      </c>
    </row>
    <row r="1937" spans="1:35" x14ac:dyDescent="0.3">
      <c r="A1937" s="2" t="s">
        <v>5083</v>
      </c>
      <c r="B1937" s="2" t="s">
        <v>2176</v>
      </c>
      <c r="C1937" s="2" t="s">
        <v>387</v>
      </c>
      <c r="D1937" s="2" t="s">
        <v>81</v>
      </c>
      <c r="E1937" s="2">
        <v>2020</v>
      </c>
      <c r="F1937" s="2" t="s">
        <v>82</v>
      </c>
      <c r="G1937" s="2" t="s">
        <v>114</v>
      </c>
      <c r="H1937" s="2" t="s">
        <v>234</v>
      </c>
      <c r="I1937" s="2" t="s">
        <v>71</v>
      </c>
      <c r="J1937" s="2" t="s">
        <v>293</v>
      </c>
      <c r="K1937" s="3">
        <v>8509434.0099999998</v>
      </c>
      <c r="L1937" s="3">
        <v>2507257.85</v>
      </c>
      <c r="M1937" s="3">
        <f t="shared" si="210"/>
        <v>6002176.1600000001</v>
      </c>
      <c r="N1937" s="3">
        <v>1746888.26</v>
      </c>
      <c r="O1937" s="3">
        <f t="shared" si="211"/>
        <v>4255287.9000000004</v>
      </c>
      <c r="P1937" s="3">
        <v>3355707.62</v>
      </c>
      <c r="Q1937" s="4">
        <f t="shared" si="212"/>
        <v>0.7053555093025512</v>
      </c>
      <c r="R1937" s="4">
        <f t="shared" si="213"/>
        <v>0.39435144758822804</v>
      </c>
      <c r="S1937" s="3">
        <v>9443657.7300000004</v>
      </c>
      <c r="T1937" s="3">
        <f t="shared" si="214"/>
        <v>-934223.72000000067</v>
      </c>
      <c r="U1937" s="4">
        <f t="shared" si="215"/>
        <v>-9.8926046105230953E-2</v>
      </c>
      <c r="V1937" s="2" t="s">
        <v>133</v>
      </c>
      <c r="W1937" s="2" t="s">
        <v>45</v>
      </c>
      <c r="X1937" s="2" t="s">
        <v>236</v>
      </c>
      <c r="Y1937" s="2">
        <v>3.67</v>
      </c>
      <c r="Z1937" s="2" t="s">
        <v>804</v>
      </c>
      <c r="AA1937" s="2" t="s">
        <v>141</v>
      </c>
      <c r="AB1937" s="2" t="s">
        <v>64</v>
      </c>
      <c r="AC1937" s="2">
        <v>7.78</v>
      </c>
      <c r="AD1937" s="3">
        <v>0</v>
      </c>
      <c r="AE1937" s="5">
        <v>0</v>
      </c>
      <c r="AF1937" s="2">
        <v>0</v>
      </c>
      <c r="AG1937" s="3">
        <f t="shared" si="216"/>
        <v>0</v>
      </c>
      <c r="AH1937" s="2" t="s">
        <v>50</v>
      </c>
      <c r="AI1937" s="3">
        <v>0</v>
      </c>
    </row>
    <row r="1938" spans="1:35" x14ac:dyDescent="0.3">
      <c r="A1938" s="2" t="s">
        <v>5084</v>
      </c>
      <c r="B1938" s="2" t="s">
        <v>5085</v>
      </c>
      <c r="C1938" s="2" t="s">
        <v>333</v>
      </c>
      <c r="D1938" s="2" t="s">
        <v>54</v>
      </c>
      <c r="E1938" s="2">
        <v>2024</v>
      </c>
      <c r="F1938" s="2" t="s">
        <v>68</v>
      </c>
      <c r="G1938" s="2" t="s">
        <v>40</v>
      </c>
      <c r="H1938" s="2" t="s">
        <v>279</v>
      </c>
      <c r="I1938" s="2" t="s">
        <v>55</v>
      </c>
      <c r="J1938" s="2" t="s">
        <v>540</v>
      </c>
      <c r="K1938" s="3">
        <v>2354014.39</v>
      </c>
      <c r="L1938" s="3">
        <v>1158970</v>
      </c>
      <c r="M1938" s="3">
        <f t="shared" si="210"/>
        <v>1195044.3900000001</v>
      </c>
      <c r="N1938" s="3">
        <v>199897.52</v>
      </c>
      <c r="O1938" s="3">
        <f t="shared" si="211"/>
        <v>995146.87000000011</v>
      </c>
      <c r="P1938" s="3">
        <v>749918.04</v>
      </c>
      <c r="Q1938" s="4">
        <f t="shared" si="212"/>
        <v>0.50766231297337139</v>
      </c>
      <c r="R1938" s="4">
        <f t="shared" si="213"/>
        <v>0.31856986226834405</v>
      </c>
      <c r="S1938" s="3">
        <v>2076043.4</v>
      </c>
      <c r="T1938" s="3">
        <f t="shared" si="214"/>
        <v>277970.99000000022</v>
      </c>
      <c r="U1938" s="4">
        <f t="shared" si="215"/>
        <v>0.1338945948817834</v>
      </c>
      <c r="V1938" s="2" t="s">
        <v>133</v>
      </c>
      <c r="W1938" s="2" t="s">
        <v>125</v>
      </c>
      <c r="X1938" s="2" t="s">
        <v>280</v>
      </c>
      <c r="Y1938" s="2">
        <v>0.79</v>
      </c>
      <c r="Z1938" s="2" t="s">
        <v>5086</v>
      </c>
      <c r="AA1938" s="2" t="s">
        <v>76</v>
      </c>
      <c r="AB1938" s="2" t="s">
        <v>100</v>
      </c>
      <c r="AC1938" s="2">
        <v>6.71</v>
      </c>
      <c r="AD1938" s="3">
        <v>0</v>
      </c>
      <c r="AE1938" s="5">
        <v>0</v>
      </c>
      <c r="AF1938" s="2">
        <v>0</v>
      </c>
      <c r="AG1938" s="3">
        <f t="shared" si="216"/>
        <v>0</v>
      </c>
      <c r="AH1938" s="2" t="s">
        <v>50</v>
      </c>
      <c r="AI1938" s="3">
        <v>0</v>
      </c>
    </row>
    <row r="1939" spans="1:35" x14ac:dyDescent="0.3">
      <c r="A1939" s="2" t="s">
        <v>5087</v>
      </c>
      <c r="B1939" s="2" t="s">
        <v>868</v>
      </c>
      <c r="C1939" s="2" t="s">
        <v>617</v>
      </c>
      <c r="D1939" s="2" t="s">
        <v>38</v>
      </c>
      <c r="E1939" s="2">
        <v>2020</v>
      </c>
      <c r="F1939" s="2" t="s">
        <v>39</v>
      </c>
      <c r="G1939" s="2" t="s">
        <v>93</v>
      </c>
      <c r="H1939" s="2" t="s">
        <v>94</v>
      </c>
      <c r="I1939" s="2" t="s">
        <v>55</v>
      </c>
      <c r="J1939" s="2" t="s">
        <v>540</v>
      </c>
      <c r="K1939" s="3">
        <v>8564796.1999999993</v>
      </c>
      <c r="L1939" s="3">
        <v>2422635.2599999998</v>
      </c>
      <c r="M1939" s="3">
        <f t="shared" si="210"/>
        <v>6142160.9399999995</v>
      </c>
      <c r="N1939" s="3">
        <v>1508703.44</v>
      </c>
      <c r="O1939" s="3">
        <f t="shared" si="211"/>
        <v>4633457.5</v>
      </c>
      <c r="P1939" s="3">
        <v>3336308.08</v>
      </c>
      <c r="Q1939" s="4">
        <f t="shared" si="212"/>
        <v>0.7171403494691444</v>
      </c>
      <c r="R1939" s="4">
        <f t="shared" si="213"/>
        <v>0.38953735758476077</v>
      </c>
      <c r="S1939" s="3">
        <v>8046648.5</v>
      </c>
      <c r="T1939" s="3">
        <f t="shared" si="214"/>
        <v>518147.69999999925</v>
      </c>
      <c r="U1939" s="4">
        <f t="shared" si="215"/>
        <v>6.4392982991614361E-2</v>
      </c>
      <c r="V1939" s="2" t="s">
        <v>73</v>
      </c>
      <c r="W1939" s="2" t="s">
        <v>60</v>
      </c>
      <c r="X1939" s="2" t="s">
        <v>97</v>
      </c>
      <c r="Y1939" s="2">
        <v>1550</v>
      </c>
      <c r="Z1939" s="2" t="s">
        <v>5088</v>
      </c>
      <c r="AA1939" s="2" t="s">
        <v>109</v>
      </c>
      <c r="AB1939" s="2" t="s">
        <v>242</v>
      </c>
      <c r="AC1939" s="2">
        <v>7.04</v>
      </c>
      <c r="AD1939" s="3">
        <v>0</v>
      </c>
      <c r="AE1939" s="5">
        <v>0</v>
      </c>
      <c r="AF1939" s="2">
        <v>0</v>
      </c>
      <c r="AG1939" s="3">
        <f t="shared" si="216"/>
        <v>0</v>
      </c>
      <c r="AH1939" s="2" t="s">
        <v>230</v>
      </c>
      <c r="AI1939" s="3">
        <v>0</v>
      </c>
    </row>
    <row r="1940" spans="1:35" x14ac:dyDescent="0.3">
      <c r="A1940" s="2" t="s">
        <v>5089</v>
      </c>
      <c r="B1940" s="2" t="s">
        <v>5090</v>
      </c>
      <c r="C1940" s="2" t="s">
        <v>53</v>
      </c>
      <c r="D1940" s="2" t="s">
        <v>54</v>
      </c>
      <c r="E1940" s="2">
        <v>2021</v>
      </c>
      <c r="F1940" s="2" t="s">
        <v>58</v>
      </c>
      <c r="G1940" s="2" t="s">
        <v>40</v>
      </c>
      <c r="H1940" s="2" t="s">
        <v>83</v>
      </c>
      <c r="I1940" s="2" t="s">
        <v>178</v>
      </c>
      <c r="J1940" s="2" t="s">
        <v>197</v>
      </c>
      <c r="K1940" s="3">
        <v>1991238.44</v>
      </c>
      <c r="L1940" s="3">
        <v>821595.55</v>
      </c>
      <c r="M1940" s="3">
        <f t="shared" si="210"/>
        <v>1169642.8899999999</v>
      </c>
      <c r="N1940" s="3">
        <v>310408.28999999998</v>
      </c>
      <c r="O1940" s="3">
        <f t="shared" si="211"/>
        <v>859234.59999999986</v>
      </c>
      <c r="P1940" s="3">
        <v>631615.81000000006</v>
      </c>
      <c r="Q1940" s="4">
        <f t="shared" si="212"/>
        <v>0.5873946919184625</v>
      </c>
      <c r="R1940" s="4">
        <f t="shared" si="213"/>
        <v>0.31719747736489062</v>
      </c>
      <c r="S1940" s="3">
        <v>1759536.95</v>
      </c>
      <c r="T1940" s="3">
        <f t="shared" si="214"/>
        <v>231701.49</v>
      </c>
      <c r="U1940" s="4">
        <f t="shared" si="215"/>
        <v>0.13168321926970616</v>
      </c>
      <c r="V1940" s="2" t="s">
        <v>73</v>
      </c>
      <c r="W1940" s="2" t="s">
        <v>96</v>
      </c>
      <c r="X1940" s="2" t="s">
        <v>86</v>
      </c>
      <c r="Y1940" s="2">
        <v>0.92</v>
      </c>
      <c r="Z1940" s="2" t="s">
        <v>5091</v>
      </c>
      <c r="AA1940" s="2" t="s">
        <v>63</v>
      </c>
      <c r="AB1940" s="2" t="s">
        <v>182</v>
      </c>
      <c r="AC1940" s="2">
        <v>8.0500000000000007</v>
      </c>
      <c r="AD1940" s="3">
        <v>761581.87</v>
      </c>
      <c r="AE1940" s="5">
        <v>14.81</v>
      </c>
      <c r="AF1940" s="2">
        <v>60</v>
      </c>
      <c r="AG1940" s="3">
        <f t="shared" si="216"/>
        <v>18042.11302840009</v>
      </c>
      <c r="AH1940" s="2" t="s">
        <v>50</v>
      </c>
      <c r="AI1940" s="3">
        <v>0</v>
      </c>
    </row>
    <row r="1941" spans="1:35" x14ac:dyDescent="0.3">
      <c r="A1941" s="2" t="s">
        <v>5092</v>
      </c>
      <c r="B1941" s="2" t="s">
        <v>5093</v>
      </c>
      <c r="C1941" s="2" t="s">
        <v>407</v>
      </c>
      <c r="D1941" s="2" t="s">
        <v>38</v>
      </c>
      <c r="E1941" s="2">
        <v>2020</v>
      </c>
      <c r="F1941" s="2" t="s">
        <v>82</v>
      </c>
      <c r="G1941" s="2" t="s">
        <v>93</v>
      </c>
      <c r="H1941" s="2" t="s">
        <v>94</v>
      </c>
      <c r="I1941" s="2" t="s">
        <v>71</v>
      </c>
      <c r="J1941" s="2" t="s">
        <v>228</v>
      </c>
      <c r="K1941" s="3">
        <v>4142773.83</v>
      </c>
      <c r="L1941" s="3">
        <v>1382125.66</v>
      </c>
      <c r="M1941" s="3">
        <f t="shared" si="210"/>
        <v>2760648.17</v>
      </c>
      <c r="N1941" s="3">
        <v>666629.53</v>
      </c>
      <c r="O1941" s="3">
        <f t="shared" si="211"/>
        <v>2094018.64</v>
      </c>
      <c r="P1941" s="3">
        <v>1626024.16</v>
      </c>
      <c r="Q1941" s="4">
        <f t="shared" si="212"/>
        <v>0.6663767522157974</v>
      </c>
      <c r="R1941" s="4">
        <f t="shared" si="213"/>
        <v>0.3924964834491097</v>
      </c>
      <c r="S1941" s="3">
        <v>3761212.92</v>
      </c>
      <c r="T1941" s="3">
        <f t="shared" si="214"/>
        <v>381560.91000000015</v>
      </c>
      <c r="U1941" s="4">
        <f t="shared" si="215"/>
        <v>0.10144624037928705</v>
      </c>
      <c r="V1941" s="2" t="s">
        <v>73</v>
      </c>
      <c r="W1941" s="2" t="s">
        <v>45</v>
      </c>
      <c r="X1941" s="2" t="s">
        <v>97</v>
      </c>
      <c r="Y1941" s="2">
        <v>1550</v>
      </c>
      <c r="Z1941" s="2" t="s">
        <v>4610</v>
      </c>
      <c r="AA1941" s="2" t="s">
        <v>99</v>
      </c>
      <c r="AB1941" s="2" t="s">
        <v>49</v>
      </c>
      <c r="AC1941" s="2">
        <v>5.91</v>
      </c>
      <c r="AD1941" s="3">
        <v>0</v>
      </c>
      <c r="AE1941" s="5">
        <v>0</v>
      </c>
      <c r="AF1941" s="2">
        <v>0</v>
      </c>
      <c r="AG1941" s="3">
        <f t="shared" si="216"/>
        <v>0</v>
      </c>
      <c r="AH1941" s="2" t="s">
        <v>50</v>
      </c>
      <c r="AI1941" s="3">
        <v>0</v>
      </c>
    </row>
    <row r="1942" spans="1:35" x14ac:dyDescent="0.3">
      <c r="A1942" s="2" t="s">
        <v>5094</v>
      </c>
      <c r="B1942" s="2" t="s">
        <v>871</v>
      </c>
      <c r="C1942" s="2" t="s">
        <v>304</v>
      </c>
      <c r="D1942" s="2" t="s">
        <v>104</v>
      </c>
      <c r="E1942" s="2">
        <v>2022</v>
      </c>
      <c r="F1942" s="2" t="s">
        <v>92</v>
      </c>
      <c r="G1942" s="2" t="s">
        <v>93</v>
      </c>
      <c r="H1942" s="2" t="s">
        <v>221</v>
      </c>
      <c r="I1942" s="2" t="s">
        <v>42</v>
      </c>
      <c r="J1942" s="2" t="s">
        <v>422</v>
      </c>
      <c r="K1942" s="3">
        <v>3231431.11</v>
      </c>
      <c r="L1942" s="3">
        <v>1704990.37</v>
      </c>
      <c r="M1942" s="3">
        <f t="shared" si="210"/>
        <v>1526440.7399999998</v>
      </c>
      <c r="N1942" s="3">
        <v>510584.59</v>
      </c>
      <c r="O1942" s="3">
        <f t="shared" si="211"/>
        <v>1015856.1499999997</v>
      </c>
      <c r="P1942" s="3">
        <v>753479.67</v>
      </c>
      <c r="Q1942" s="4">
        <f t="shared" si="212"/>
        <v>0.4723729790420938</v>
      </c>
      <c r="R1942" s="4">
        <f t="shared" si="213"/>
        <v>0.23317212849386726</v>
      </c>
      <c r="S1942" s="3">
        <v>3109069.18</v>
      </c>
      <c r="T1942" s="3">
        <f t="shared" si="214"/>
        <v>122361.9299999997</v>
      </c>
      <c r="U1942" s="4">
        <f t="shared" si="215"/>
        <v>3.9356451373655087E-2</v>
      </c>
      <c r="V1942" s="2" t="s">
        <v>133</v>
      </c>
      <c r="W1942" s="2" t="s">
        <v>207</v>
      </c>
      <c r="X1942" s="2" t="s">
        <v>222</v>
      </c>
      <c r="Y1942" s="2">
        <v>18.899999999999999</v>
      </c>
      <c r="Z1942" s="2" t="s">
        <v>5095</v>
      </c>
      <c r="AA1942" s="2" t="s">
        <v>48</v>
      </c>
      <c r="AB1942" s="2" t="s">
        <v>306</v>
      </c>
      <c r="AC1942" s="2">
        <v>9.2799999999999994</v>
      </c>
      <c r="AD1942" s="3">
        <v>0</v>
      </c>
      <c r="AE1942" s="5">
        <v>0</v>
      </c>
      <c r="AF1942" s="2">
        <v>0</v>
      </c>
      <c r="AG1942" s="3">
        <f t="shared" si="216"/>
        <v>0</v>
      </c>
      <c r="AH1942" s="2" t="s">
        <v>50</v>
      </c>
      <c r="AI1942" s="3">
        <v>0</v>
      </c>
    </row>
    <row r="1943" spans="1:35" x14ac:dyDescent="0.3">
      <c r="A1943" s="2" t="s">
        <v>5096</v>
      </c>
      <c r="B1943" s="2" t="s">
        <v>4857</v>
      </c>
      <c r="C1943" s="2" t="s">
        <v>278</v>
      </c>
      <c r="D1943" s="2" t="s">
        <v>54</v>
      </c>
      <c r="E1943" s="2">
        <v>2023</v>
      </c>
      <c r="F1943" s="2" t="s">
        <v>82</v>
      </c>
      <c r="G1943" s="2" t="s">
        <v>114</v>
      </c>
      <c r="H1943" s="2" t="s">
        <v>190</v>
      </c>
      <c r="I1943" s="2" t="s">
        <v>131</v>
      </c>
      <c r="J1943" s="2" t="s">
        <v>268</v>
      </c>
      <c r="K1943" s="3">
        <v>9313426.6899999995</v>
      </c>
      <c r="L1943" s="3">
        <v>3607316.45</v>
      </c>
      <c r="M1943" s="3">
        <f t="shared" si="210"/>
        <v>5706110.2399999993</v>
      </c>
      <c r="N1943" s="3">
        <v>896300.77</v>
      </c>
      <c r="O1943" s="3">
        <f t="shared" si="211"/>
        <v>4809809.4699999988</v>
      </c>
      <c r="P1943" s="3">
        <v>3446484.89</v>
      </c>
      <c r="Q1943" s="4">
        <f t="shared" si="212"/>
        <v>0.61267570250236214</v>
      </c>
      <c r="R1943" s="4">
        <f t="shared" si="213"/>
        <v>0.37005551283294635</v>
      </c>
      <c r="S1943" s="3">
        <v>9340847.5700000003</v>
      </c>
      <c r="T1943" s="3">
        <f t="shared" si="214"/>
        <v>-27420.88000000082</v>
      </c>
      <c r="U1943" s="4">
        <f t="shared" si="215"/>
        <v>-2.9355879961116653E-3</v>
      </c>
      <c r="V1943" s="2" t="s">
        <v>133</v>
      </c>
      <c r="W1943" s="2" t="s">
        <v>96</v>
      </c>
      <c r="X1943" s="2" t="s">
        <v>192</v>
      </c>
      <c r="Y1943" s="2">
        <v>3.64</v>
      </c>
      <c r="Z1943" s="2" t="s">
        <v>5032</v>
      </c>
      <c r="AA1943" s="2" t="s">
        <v>109</v>
      </c>
      <c r="AB1943" s="2" t="s">
        <v>182</v>
      </c>
      <c r="AC1943" s="2">
        <v>7.25</v>
      </c>
      <c r="AD1943" s="3">
        <v>0</v>
      </c>
      <c r="AE1943" s="5">
        <v>0</v>
      </c>
      <c r="AF1943" s="2">
        <v>0</v>
      </c>
      <c r="AG1943" s="3">
        <f t="shared" si="216"/>
        <v>0</v>
      </c>
      <c r="AH1943" s="2" t="s">
        <v>50</v>
      </c>
      <c r="AI1943" s="3">
        <v>0</v>
      </c>
    </row>
    <row r="1944" spans="1:35" x14ac:dyDescent="0.3">
      <c r="A1944" s="2" t="s">
        <v>5097</v>
      </c>
      <c r="B1944" s="2" t="s">
        <v>5098</v>
      </c>
      <c r="C1944" s="2" t="s">
        <v>617</v>
      </c>
      <c r="D1944" s="2" t="s">
        <v>38</v>
      </c>
      <c r="E1944" s="2">
        <v>2020</v>
      </c>
      <c r="F1944" s="2" t="s">
        <v>39</v>
      </c>
      <c r="G1944" s="2" t="s">
        <v>93</v>
      </c>
      <c r="H1944" s="2" t="s">
        <v>94</v>
      </c>
      <c r="I1944" s="2" t="s">
        <v>42</v>
      </c>
      <c r="J1944" s="2" t="s">
        <v>146</v>
      </c>
      <c r="K1944" s="3">
        <v>667951.01</v>
      </c>
      <c r="L1944" s="3">
        <v>218052.45</v>
      </c>
      <c r="M1944" s="3">
        <f t="shared" si="210"/>
        <v>449898.56</v>
      </c>
      <c r="N1944" s="3">
        <v>86424.75</v>
      </c>
      <c r="O1944" s="3">
        <f t="shared" si="211"/>
        <v>363473.81</v>
      </c>
      <c r="P1944" s="3">
        <v>274912.71999999997</v>
      </c>
      <c r="Q1944" s="4">
        <f t="shared" si="212"/>
        <v>0.67355023536830938</v>
      </c>
      <c r="R1944" s="4">
        <f t="shared" si="213"/>
        <v>0.41157617233036292</v>
      </c>
      <c r="S1944" s="3">
        <v>731160.2</v>
      </c>
      <c r="T1944" s="3">
        <f t="shared" si="214"/>
        <v>-63209.189999999944</v>
      </c>
      <c r="U1944" s="4">
        <f t="shared" si="215"/>
        <v>-8.6450534369895887E-2</v>
      </c>
      <c r="V1944" s="2" t="s">
        <v>107</v>
      </c>
      <c r="W1944" s="2" t="s">
        <v>117</v>
      </c>
      <c r="X1944" s="2" t="s">
        <v>97</v>
      </c>
      <c r="Y1944" s="2">
        <v>1550</v>
      </c>
      <c r="Z1944" s="2" t="s">
        <v>1113</v>
      </c>
      <c r="AA1944" s="2" t="s">
        <v>148</v>
      </c>
      <c r="AB1944" s="2" t="s">
        <v>182</v>
      </c>
      <c r="AC1944" s="2">
        <v>8.7100000000000009</v>
      </c>
      <c r="AD1944" s="3">
        <v>0</v>
      </c>
      <c r="AE1944" s="5">
        <v>0</v>
      </c>
      <c r="AF1944" s="2">
        <v>0</v>
      </c>
      <c r="AG1944" s="3">
        <f t="shared" si="216"/>
        <v>0</v>
      </c>
      <c r="AH1944" s="2" t="s">
        <v>50</v>
      </c>
      <c r="AI1944" s="3">
        <v>0</v>
      </c>
    </row>
    <row r="1945" spans="1:35" x14ac:dyDescent="0.3">
      <c r="A1945" s="2" t="s">
        <v>5099</v>
      </c>
      <c r="B1945" s="2" t="s">
        <v>2052</v>
      </c>
      <c r="C1945" s="2" t="s">
        <v>257</v>
      </c>
      <c r="D1945" s="2" t="s">
        <v>104</v>
      </c>
      <c r="E1945" s="2">
        <v>2024</v>
      </c>
      <c r="F1945" s="2" t="s">
        <v>68</v>
      </c>
      <c r="G1945" s="2" t="s">
        <v>69</v>
      </c>
      <c r="H1945" s="2" t="s">
        <v>272</v>
      </c>
      <c r="I1945" s="2" t="s">
        <v>58</v>
      </c>
      <c r="J1945" s="2" t="s">
        <v>106</v>
      </c>
      <c r="K1945" s="3">
        <v>1762833.21</v>
      </c>
      <c r="L1945" s="3">
        <v>858785.58</v>
      </c>
      <c r="M1945" s="3">
        <f t="shared" si="210"/>
        <v>904047.63</v>
      </c>
      <c r="N1945" s="3">
        <v>168954.63</v>
      </c>
      <c r="O1945" s="3">
        <f t="shared" si="211"/>
        <v>735093</v>
      </c>
      <c r="P1945" s="3">
        <v>518141.26</v>
      </c>
      <c r="Q1945" s="4">
        <f t="shared" si="212"/>
        <v>0.51283787080457832</v>
      </c>
      <c r="R1945" s="4">
        <f t="shared" si="213"/>
        <v>0.29392528859834677</v>
      </c>
      <c r="S1945" s="3">
        <v>1802771.25</v>
      </c>
      <c r="T1945" s="3">
        <f t="shared" si="214"/>
        <v>-39938.040000000037</v>
      </c>
      <c r="U1945" s="4">
        <f t="shared" si="215"/>
        <v>-2.2153692544187198E-2</v>
      </c>
      <c r="V1945" s="2" t="s">
        <v>95</v>
      </c>
      <c r="W1945" s="2" t="s">
        <v>125</v>
      </c>
      <c r="X1945" s="2" t="s">
        <v>274</v>
      </c>
      <c r="Y1945" s="2">
        <v>1</v>
      </c>
      <c r="Z1945" s="2" t="s">
        <v>5100</v>
      </c>
      <c r="AA1945" s="2" t="s">
        <v>48</v>
      </c>
      <c r="AB1945" s="2" t="s">
        <v>142</v>
      </c>
      <c r="AC1945" s="2">
        <v>8.34</v>
      </c>
      <c r="AD1945" s="3">
        <v>0</v>
      </c>
      <c r="AE1945" s="5">
        <v>0</v>
      </c>
      <c r="AF1945" s="2">
        <v>0</v>
      </c>
      <c r="AG1945" s="3">
        <f t="shared" si="216"/>
        <v>0</v>
      </c>
      <c r="AH1945" s="2" t="s">
        <v>50</v>
      </c>
      <c r="AI1945" s="3">
        <v>0</v>
      </c>
    </row>
    <row r="1946" spans="1:35" x14ac:dyDescent="0.3">
      <c r="A1946" s="2" t="s">
        <v>5101</v>
      </c>
      <c r="B1946" s="2" t="s">
        <v>4593</v>
      </c>
      <c r="C1946" s="2" t="s">
        <v>103</v>
      </c>
      <c r="D1946" s="2" t="s">
        <v>104</v>
      </c>
      <c r="E1946" s="2">
        <v>2020</v>
      </c>
      <c r="F1946" s="2" t="s">
        <v>105</v>
      </c>
      <c r="G1946" s="2" t="s">
        <v>69</v>
      </c>
      <c r="H1946" s="2" t="s">
        <v>272</v>
      </c>
      <c r="I1946" s="2" t="s">
        <v>39</v>
      </c>
      <c r="J1946" s="2" t="s">
        <v>273</v>
      </c>
      <c r="K1946" s="3">
        <v>4451374.7</v>
      </c>
      <c r="L1946" s="3">
        <v>2149736.1</v>
      </c>
      <c r="M1946" s="3">
        <f t="shared" si="210"/>
        <v>2301638.6</v>
      </c>
      <c r="N1946" s="3">
        <v>884370.79</v>
      </c>
      <c r="O1946" s="3">
        <f t="shared" si="211"/>
        <v>1417267.81</v>
      </c>
      <c r="P1946" s="3">
        <v>995054.24</v>
      </c>
      <c r="Q1946" s="4">
        <f t="shared" si="212"/>
        <v>0.51706242568166638</v>
      </c>
      <c r="R1946" s="4">
        <f t="shared" si="213"/>
        <v>0.22353863852440908</v>
      </c>
      <c r="S1946" s="3">
        <v>5335775.71</v>
      </c>
      <c r="T1946" s="3">
        <f t="shared" si="214"/>
        <v>-884401.00999999978</v>
      </c>
      <c r="U1946" s="4">
        <f t="shared" si="215"/>
        <v>-0.16574928521498888</v>
      </c>
      <c r="V1946" s="2" t="s">
        <v>44</v>
      </c>
      <c r="W1946" s="2" t="s">
        <v>60</v>
      </c>
      <c r="X1946" s="2" t="s">
        <v>274</v>
      </c>
      <c r="Y1946" s="2">
        <v>1</v>
      </c>
      <c r="Z1946" s="2" t="s">
        <v>5102</v>
      </c>
      <c r="AA1946" s="2" t="s">
        <v>99</v>
      </c>
      <c r="AB1946" s="2" t="s">
        <v>182</v>
      </c>
      <c r="AC1946" s="2">
        <v>9.4600000000000009</v>
      </c>
      <c r="AD1946" s="3">
        <v>0</v>
      </c>
      <c r="AE1946" s="5">
        <v>0</v>
      </c>
      <c r="AF1946" s="2">
        <v>0</v>
      </c>
      <c r="AG1946" s="3">
        <f t="shared" si="216"/>
        <v>0</v>
      </c>
      <c r="AH1946" s="2" t="s">
        <v>50</v>
      </c>
      <c r="AI1946" s="3">
        <v>0</v>
      </c>
    </row>
    <row r="1947" spans="1:35" x14ac:dyDescent="0.3">
      <c r="A1947" s="2" t="s">
        <v>5103</v>
      </c>
      <c r="B1947" s="2" t="s">
        <v>5104</v>
      </c>
      <c r="C1947" s="2" t="s">
        <v>315</v>
      </c>
      <c r="D1947" s="2" t="s">
        <v>104</v>
      </c>
      <c r="E1947" s="2">
        <v>2020</v>
      </c>
      <c r="F1947" s="2" t="s">
        <v>58</v>
      </c>
      <c r="G1947" s="2" t="s">
        <v>69</v>
      </c>
      <c r="H1947" s="2" t="s">
        <v>272</v>
      </c>
      <c r="I1947" s="2" t="s">
        <v>42</v>
      </c>
      <c r="J1947" s="2" t="s">
        <v>422</v>
      </c>
      <c r="K1947" s="3">
        <v>8243085.5800000001</v>
      </c>
      <c r="L1947" s="3">
        <v>3908365.95</v>
      </c>
      <c r="M1947" s="3">
        <f t="shared" si="210"/>
        <v>4334719.63</v>
      </c>
      <c r="N1947" s="3">
        <v>1601798.72</v>
      </c>
      <c r="O1947" s="3">
        <f t="shared" si="211"/>
        <v>2732920.91</v>
      </c>
      <c r="P1947" s="3">
        <v>2156812.13</v>
      </c>
      <c r="Q1947" s="4">
        <f t="shared" si="212"/>
        <v>0.52586129161599704</v>
      </c>
      <c r="R1947" s="4">
        <f t="shared" si="213"/>
        <v>0.26165106610478739</v>
      </c>
      <c r="S1947" s="3">
        <v>6756462.4699999997</v>
      </c>
      <c r="T1947" s="3">
        <f t="shared" si="214"/>
        <v>1486623.1100000003</v>
      </c>
      <c r="U1947" s="4">
        <f t="shared" si="215"/>
        <v>0.2200298035548772</v>
      </c>
      <c r="V1947" s="2" t="s">
        <v>107</v>
      </c>
      <c r="W1947" s="2" t="s">
        <v>60</v>
      </c>
      <c r="X1947" s="2" t="s">
        <v>274</v>
      </c>
      <c r="Y1947" s="2">
        <v>1</v>
      </c>
      <c r="Z1947" s="2" t="s">
        <v>5105</v>
      </c>
      <c r="AA1947" s="2" t="s">
        <v>48</v>
      </c>
      <c r="AB1947" s="2" t="s">
        <v>100</v>
      </c>
      <c r="AC1947" s="2">
        <v>4.21</v>
      </c>
      <c r="AD1947" s="3">
        <v>0</v>
      </c>
      <c r="AE1947" s="5">
        <v>0</v>
      </c>
      <c r="AF1947" s="2">
        <v>0</v>
      </c>
      <c r="AG1947" s="3">
        <f t="shared" si="216"/>
        <v>0</v>
      </c>
      <c r="AH1947" s="2" t="s">
        <v>50</v>
      </c>
      <c r="AI1947" s="3">
        <v>0</v>
      </c>
    </row>
    <row r="1948" spans="1:35" x14ac:dyDescent="0.3">
      <c r="A1948" s="2" t="s">
        <v>5106</v>
      </c>
      <c r="B1948" s="2" t="s">
        <v>5107</v>
      </c>
      <c r="C1948" s="2" t="s">
        <v>337</v>
      </c>
      <c r="D1948" s="2" t="s">
        <v>38</v>
      </c>
      <c r="E1948" s="2">
        <v>2024</v>
      </c>
      <c r="F1948" s="2" t="s">
        <v>55</v>
      </c>
      <c r="G1948" s="2" t="s">
        <v>114</v>
      </c>
      <c r="H1948" s="2" t="s">
        <v>115</v>
      </c>
      <c r="I1948" s="2" t="s">
        <v>55</v>
      </c>
      <c r="J1948" s="2" t="s">
        <v>217</v>
      </c>
      <c r="K1948" s="3">
        <v>1167380.72</v>
      </c>
      <c r="L1948" s="3">
        <v>474638.02</v>
      </c>
      <c r="M1948" s="3">
        <f t="shared" si="210"/>
        <v>692742.7</v>
      </c>
      <c r="N1948" s="3">
        <v>142166.95000000001</v>
      </c>
      <c r="O1948" s="3">
        <f t="shared" si="211"/>
        <v>550575.75</v>
      </c>
      <c r="P1948" s="3">
        <v>439006.79</v>
      </c>
      <c r="Q1948" s="4">
        <f t="shared" si="212"/>
        <v>0.59341625926458674</v>
      </c>
      <c r="R1948" s="4">
        <f t="shared" si="213"/>
        <v>0.3760613675374046</v>
      </c>
      <c r="S1948" s="3">
        <v>1162179.93</v>
      </c>
      <c r="T1948" s="3">
        <f t="shared" si="214"/>
        <v>5200.7900000000373</v>
      </c>
      <c r="U1948" s="4">
        <f t="shared" si="215"/>
        <v>4.4750299551292692E-3</v>
      </c>
      <c r="V1948" s="2" t="s">
        <v>44</v>
      </c>
      <c r="W1948" s="2" t="s">
        <v>125</v>
      </c>
      <c r="X1948" s="2" t="s">
        <v>118</v>
      </c>
      <c r="Y1948" s="2">
        <v>3.75</v>
      </c>
      <c r="Z1948" s="2" t="s">
        <v>5108</v>
      </c>
      <c r="AA1948" s="2" t="s">
        <v>76</v>
      </c>
      <c r="AB1948" s="2" t="s">
        <v>100</v>
      </c>
      <c r="AC1948" s="2">
        <v>9.34</v>
      </c>
      <c r="AD1948" s="3">
        <v>0</v>
      </c>
      <c r="AE1948" s="5">
        <v>0</v>
      </c>
      <c r="AF1948" s="2">
        <v>0</v>
      </c>
      <c r="AG1948" s="3">
        <f t="shared" si="216"/>
        <v>0</v>
      </c>
      <c r="AH1948" s="2" t="s">
        <v>50</v>
      </c>
      <c r="AI1948" s="3">
        <v>0</v>
      </c>
    </row>
    <row r="1949" spans="1:35" x14ac:dyDescent="0.3">
      <c r="A1949" s="2" t="s">
        <v>5109</v>
      </c>
      <c r="B1949" s="2" t="s">
        <v>3110</v>
      </c>
      <c r="C1949" s="2" t="s">
        <v>257</v>
      </c>
      <c r="D1949" s="2" t="s">
        <v>104</v>
      </c>
      <c r="E1949" s="2">
        <v>2024</v>
      </c>
      <c r="F1949" s="2" t="s">
        <v>39</v>
      </c>
      <c r="G1949" s="2" t="s">
        <v>114</v>
      </c>
      <c r="H1949" s="2" t="s">
        <v>234</v>
      </c>
      <c r="I1949" s="2" t="s">
        <v>42</v>
      </c>
      <c r="J1949" s="2" t="s">
        <v>146</v>
      </c>
      <c r="K1949" s="3">
        <v>8291857.5800000001</v>
      </c>
      <c r="L1949" s="3">
        <v>3874717.31</v>
      </c>
      <c r="M1949" s="3">
        <f t="shared" si="210"/>
        <v>4417140.2699999996</v>
      </c>
      <c r="N1949" s="3">
        <v>1191604.3999999999</v>
      </c>
      <c r="O1949" s="3">
        <f t="shared" si="211"/>
        <v>3225535.8699999996</v>
      </c>
      <c r="P1949" s="3">
        <v>2294493.9</v>
      </c>
      <c r="Q1949" s="4">
        <f t="shared" si="212"/>
        <v>0.53270816911450125</v>
      </c>
      <c r="R1949" s="4">
        <f t="shared" si="213"/>
        <v>0.27671651109087186</v>
      </c>
      <c r="S1949" s="3">
        <v>9101366.9000000004</v>
      </c>
      <c r="T1949" s="3">
        <f t="shared" si="214"/>
        <v>-809509.3200000003</v>
      </c>
      <c r="U1949" s="4">
        <f t="shared" si="215"/>
        <v>-8.8943708005003105E-2</v>
      </c>
      <c r="V1949" s="2" t="s">
        <v>85</v>
      </c>
      <c r="W1949" s="2" t="s">
        <v>134</v>
      </c>
      <c r="X1949" s="2" t="s">
        <v>236</v>
      </c>
      <c r="Y1949" s="2">
        <v>3.67</v>
      </c>
      <c r="Z1949" s="2" t="s">
        <v>5110</v>
      </c>
      <c r="AA1949" s="2" t="s">
        <v>99</v>
      </c>
      <c r="AB1949" s="2" t="s">
        <v>64</v>
      </c>
      <c r="AC1949" s="2">
        <v>1.73</v>
      </c>
      <c r="AD1949" s="3">
        <v>0</v>
      </c>
      <c r="AE1949" s="5">
        <v>0</v>
      </c>
      <c r="AF1949" s="2">
        <v>0</v>
      </c>
      <c r="AG1949" s="3">
        <f t="shared" si="216"/>
        <v>0</v>
      </c>
      <c r="AH1949" s="2" t="s">
        <v>230</v>
      </c>
      <c r="AI1949" s="3">
        <v>0</v>
      </c>
    </row>
    <row r="1950" spans="1:35" x14ac:dyDescent="0.3">
      <c r="A1950" s="2" t="s">
        <v>5111</v>
      </c>
      <c r="B1950" s="2" t="s">
        <v>4875</v>
      </c>
      <c r="C1950" s="2" t="s">
        <v>435</v>
      </c>
      <c r="D1950" s="2" t="s">
        <v>81</v>
      </c>
      <c r="E1950" s="2">
        <v>2021</v>
      </c>
      <c r="F1950" s="2" t="s">
        <v>105</v>
      </c>
      <c r="G1950" s="2" t="s">
        <v>69</v>
      </c>
      <c r="H1950" s="2" t="s">
        <v>165</v>
      </c>
      <c r="I1950" s="2" t="s">
        <v>42</v>
      </c>
      <c r="J1950" s="2" t="s">
        <v>422</v>
      </c>
      <c r="K1950" s="3">
        <v>9954475.1899999995</v>
      </c>
      <c r="L1950" s="3">
        <v>5158106.6399999997</v>
      </c>
      <c r="M1950" s="3">
        <f t="shared" si="210"/>
        <v>4796368.55</v>
      </c>
      <c r="N1950" s="3">
        <v>881358.48</v>
      </c>
      <c r="O1950" s="3">
        <f t="shared" si="211"/>
        <v>3915010.07</v>
      </c>
      <c r="P1950" s="3">
        <v>3033883.59</v>
      </c>
      <c r="Q1950" s="4">
        <f t="shared" si="212"/>
        <v>0.48183037864399964</v>
      </c>
      <c r="R1950" s="4">
        <f t="shared" si="213"/>
        <v>0.30477584524473561</v>
      </c>
      <c r="S1950" s="3">
        <v>10854319.33</v>
      </c>
      <c r="T1950" s="3">
        <f t="shared" si="214"/>
        <v>-899844.1400000006</v>
      </c>
      <c r="U1950" s="4">
        <f t="shared" si="215"/>
        <v>-8.2901940936355389E-2</v>
      </c>
      <c r="V1950" s="2" t="s">
        <v>44</v>
      </c>
      <c r="W1950" s="2" t="s">
        <v>125</v>
      </c>
      <c r="X1950" s="2" t="s">
        <v>167</v>
      </c>
      <c r="Y1950" s="2">
        <v>17.2</v>
      </c>
      <c r="Z1950" s="2" t="s">
        <v>2245</v>
      </c>
      <c r="AA1950" s="2" t="s">
        <v>99</v>
      </c>
      <c r="AB1950" s="2" t="s">
        <v>49</v>
      </c>
      <c r="AC1950" s="2">
        <v>5.55</v>
      </c>
      <c r="AD1950" s="3">
        <v>0</v>
      </c>
      <c r="AE1950" s="5">
        <v>0</v>
      </c>
      <c r="AF1950" s="2">
        <v>0</v>
      </c>
      <c r="AG1950" s="3">
        <f t="shared" si="216"/>
        <v>0</v>
      </c>
      <c r="AH1950" s="2" t="s">
        <v>50</v>
      </c>
      <c r="AI1950" s="3">
        <v>0</v>
      </c>
    </row>
    <row r="1951" spans="1:35" x14ac:dyDescent="0.3">
      <c r="A1951" s="2" t="s">
        <v>5112</v>
      </c>
      <c r="B1951" s="2" t="s">
        <v>5113</v>
      </c>
      <c r="C1951" s="2" t="s">
        <v>292</v>
      </c>
      <c r="D1951" s="2" t="s">
        <v>81</v>
      </c>
      <c r="E1951" s="2">
        <v>2022</v>
      </c>
      <c r="F1951" s="2" t="s">
        <v>58</v>
      </c>
      <c r="G1951" s="2" t="s">
        <v>114</v>
      </c>
      <c r="H1951" s="2" t="s">
        <v>234</v>
      </c>
      <c r="I1951" s="2" t="s">
        <v>39</v>
      </c>
      <c r="J1951" s="2" t="s">
        <v>273</v>
      </c>
      <c r="K1951" s="3">
        <v>6510898.5499999998</v>
      </c>
      <c r="L1951" s="3">
        <v>3455682.44</v>
      </c>
      <c r="M1951" s="3">
        <f t="shared" si="210"/>
        <v>3055216.11</v>
      </c>
      <c r="N1951" s="3">
        <v>1039794.21</v>
      </c>
      <c r="O1951" s="3">
        <f t="shared" si="211"/>
        <v>2015421.9</v>
      </c>
      <c r="P1951" s="3">
        <v>1438774.29</v>
      </c>
      <c r="Q1951" s="4">
        <f t="shared" si="212"/>
        <v>0.46924646214922211</v>
      </c>
      <c r="R1951" s="4">
        <f t="shared" si="213"/>
        <v>0.22097937465175219</v>
      </c>
      <c r="S1951" s="3">
        <v>5576171.8399999999</v>
      </c>
      <c r="T1951" s="3">
        <f t="shared" si="214"/>
        <v>934726.71</v>
      </c>
      <c r="U1951" s="4">
        <f t="shared" si="215"/>
        <v>0.16762874904515138</v>
      </c>
      <c r="V1951" s="2" t="s">
        <v>85</v>
      </c>
      <c r="W1951" s="2" t="s">
        <v>134</v>
      </c>
      <c r="X1951" s="2" t="s">
        <v>236</v>
      </c>
      <c r="Y1951" s="2">
        <v>3.67</v>
      </c>
      <c r="Z1951" s="2" t="s">
        <v>5114</v>
      </c>
      <c r="AA1951" s="2" t="s">
        <v>148</v>
      </c>
      <c r="AB1951" s="2" t="s">
        <v>182</v>
      </c>
      <c r="AC1951" s="2">
        <v>3.7</v>
      </c>
      <c r="AD1951" s="3">
        <v>0</v>
      </c>
      <c r="AE1951" s="5">
        <v>0</v>
      </c>
      <c r="AF1951" s="2">
        <v>0</v>
      </c>
      <c r="AG1951" s="3">
        <f t="shared" si="216"/>
        <v>0</v>
      </c>
      <c r="AH1951" s="2" t="s">
        <v>50</v>
      </c>
      <c r="AI1951" s="3">
        <v>0</v>
      </c>
    </row>
    <row r="1952" spans="1:35" x14ac:dyDescent="0.3">
      <c r="A1952" s="2" t="s">
        <v>5115</v>
      </c>
      <c r="B1952" s="2" t="s">
        <v>5116</v>
      </c>
      <c r="C1952" s="2" t="s">
        <v>261</v>
      </c>
      <c r="D1952" s="2" t="s">
        <v>54</v>
      </c>
      <c r="E1952" s="2">
        <v>2024</v>
      </c>
      <c r="F1952" s="2" t="s">
        <v>92</v>
      </c>
      <c r="G1952" s="2" t="s">
        <v>114</v>
      </c>
      <c r="H1952" s="2" t="s">
        <v>234</v>
      </c>
      <c r="I1952" s="2" t="s">
        <v>42</v>
      </c>
      <c r="J1952" s="2" t="s">
        <v>166</v>
      </c>
      <c r="K1952" s="3">
        <v>1102491.71</v>
      </c>
      <c r="L1952" s="3">
        <v>343790.86</v>
      </c>
      <c r="M1952" s="3">
        <f t="shared" si="210"/>
        <v>758700.85</v>
      </c>
      <c r="N1952" s="3">
        <v>239032.91</v>
      </c>
      <c r="O1952" s="3">
        <f t="shared" si="211"/>
        <v>519667.93999999994</v>
      </c>
      <c r="P1952" s="3">
        <v>373668.71</v>
      </c>
      <c r="Q1952" s="4">
        <f t="shared" si="212"/>
        <v>0.68816921081429261</v>
      </c>
      <c r="R1952" s="4">
        <f t="shared" si="213"/>
        <v>0.33893108366320507</v>
      </c>
      <c r="S1952" s="3">
        <v>1148993.82</v>
      </c>
      <c r="T1952" s="3">
        <f t="shared" si="214"/>
        <v>-46502.110000000102</v>
      </c>
      <c r="U1952" s="4">
        <f t="shared" si="215"/>
        <v>-4.0472027952247906E-2</v>
      </c>
      <c r="V1952" s="2" t="s">
        <v>85</v>
      </c>
      <c r="W1952" s="2" t="s">
        <v>125</v>
      </c>
      <c r="X1952" s="2" t="s">
        <v>236</v>
      </c>
      <c r="Y1952" s="2">
        <v>3.67</v>
      </c>
      <c r="Z1952" s="2" t="s">
        <v>5117</v>
      </c>
      <c r="AA1952" s="2" t="s">
        <v>141</v>
      </c>
      <c r="AB1952" s="2" t="s">
        <v>64</v>
      </c>
      <c r="AC1952" s="2">
        <v>3.37</v>
      </c>
      <c r="AD1952" s="3">
        <v>0</v>
      </c>
      <c r="AE1952" s="5">
        <v>0</v>
      </c>
      <c r="AF1952" s="2">
        <v>0</v>
      </c>
      <c r="AG1952" s="3">
        <f t="shared" si="216"/>
        <v>0</v>
      </c>
      <c r="AH1952" s="2" t="s">
        <v>230</v>
      </c>
      <c r="AI1952" s="3">
        <v>0</v>
      </c>
    </row>
    <row r="1953" spans="1:35" x14ac:dyDescent="0.3">
      <c r="A1953" s="2" t="s">
        <v>5118</v>
      </c>
      <c r="B1953" s="2" t="s">
        <v>5119</v>
      </c>
      <c r="C1953" s="2" t="s">
        <v>304</v>
      </c>
      <c r="D1953" s="2" t="s">
        <v>104</v>
      </c>
      <c r="E1953" s="2">
        <v>2022</v>
      </c>
      <c r="F1953" s="2" t="s">
        <v>105</v>
      </c>
      <c r="G1953" s="2" t="s">
        <v>69</v>
      </c>
      <c r="H1953" s="2" t="s">
        <v>272</v>
      </c>
      <c r="I1953" s="2" t="s">
        <v>39</v>
      </c>
      <c r="J1953" s="2" t="s">
        <v>487</v>
      </c>
      <c r="K1953" s="3">
        <v>1012669.42</v>
      </c>
      <c r="L1953" s="3">
        <v>384114.79</v>
      </c>
      <c r="M1953" s="3">
        <f t="shared" si="210"/>
        <v>628554.63000000012</v>
      </c>
      <c r="N1953" s="3">
        <v>121145.52</v>
      </c>
      <c r="O1953" s="3">
        <f t="shared" si="211"/>
        <v>507409.1100000001</v>
      </c>
      <c r="P1953" s="3">
        <v>395914.91</v>
      </c>
      <c r="Q1953" s="4">
        <f t="shared" si="212"/>
        <v>0.62069083709469586</v>
      </c>
      <c r="R1953" s="4">
        <f t="shared" si="213"/>
        <v>0.39096165261907478</v>
      </c>
      <c r="S1953" s="3">
        <v>900544.4</v>
      </c>
      <c r="T1953" s="3">
        <f t="shared" si="214"/>
        <v>112125.02000000002</v>
      </c>
      <c r="U1953" s="4">
        <f t="shared" si="215"/>
        <v>0.12450804202435772</v>
      </c>
      <c r="V1953" s="2" t="s">
        <v>124</v>
      </c>
      <c r="W1953" s="2" t="s">
        <v>117</v>
      </c>
      <c r="X1953" s="2" t="s">
        <v>274</v>
      </c>
      <c r="Y1953" s="2">
        <v>1</v>
      </c>
      <c r="Z1953" s="2" t="s">
        <v>5120</v>
      </c>
      <c r="AA1953" s="2" t="s">
        <v>148</v>
      </c>
      <c r="AB1953" s="2" t="s">
        <v>209</v>
      </c>
      <c r="AC1953" s="2">
        <v>7.53</v>
      </c>
      <c r="AD1953" s="3">
        <v>0</v>
      </c>
      <c r="AE1953" s="5">
        <v>0</v>
      </c>
      <c r="AF1953" s="2">
        <v>0</v>
      </c>
      <c r="AG1953" s="3">
        <f t="shared" si="216"/>
        <v>0</v>
      </c>
      <c r="AH1953" s="2" t="s">
        <v>50</v>
      </c>
      <c r="AI1953" s="3">
        <v>0</v>
      </c>
    </row>
    <row r="1954" spans="1:35" x14ac:dyDescent="0.3">
      <c r="A1954" s="2" t="s">
        <v>5121</v>
      </c>
      <c r="B1954" s="2" t="s">
        <v>607</v>
      </c>
      <c r="C1954" s="2" t="s">
        <v>216</v>
      </c>
      <c r="D1954" s="2" t="s">
        <v>38</v>
      </c>
      <c r="E1954" s="2">
        <v>2024</v>
      </c>
      <c r="F1954" s="2" t="s">
        <v>55</v>
      </c>
      <c r="G1954" s="2" t="s">
        <v>40</v>
      </c>
      <c r="H1954" s="2" t="s">
        <v>139</v>
      </c>
      <c r="I1954" s="2" t="s">
        <v>71</v>
      </c>
      <c r="J1954" s="2" t="s">
        <v>72</v>
      </c>
      <c r="K1954" s="3">
        <v>8626331.1500000004</v>
      </c>
      <c r="L1954" s="3">
        <v>2571364.25</v>
      </c>
      <c r="M1954" s="3">
        <f t="shared" si="210"/>
        <v>6054966.9000000004</v>
      </c>
      <c r="N1954" s="3">
        <v>1608491.35</v>
      </c>
      <c r="O1954" s="3">
        <f t="shared" si="211"/>
        <v>4446475.5500000007</v>
      </c>
      <c r="P1954" s="3">
        <v>3163953.53</v>
      </c>
      <c r="Q1954" s="4">
        <f t="shared" si="212"/>
        <v>0.70191681662951233</v>
      </c>
      <c r="R1954" s="4">
        <f t="shared" si="213"/>
        <v>0.36677858465936586</v>
      </c>
      <c r="S1954" s="3">
        <v>7256340.4199999999</v>
      </c>
      <c r="T1954" s="3">
        <f t="shared" si="214"/>
        <v>1369990.7300000004</v>
      </c>
      <c r="U1954" s="4">
        <f t="shared" si="215"/>
        <v>0.18879912610274152</v>
      </c>
      <c r="V1954" s="2" t="s">
        <v>124</v>
      </c>
      <c r="W1954" s="2" t="s">
        <v>125</v>
      </c>
      <c r="X1954" s="2" t="s">
        <v>86</v>
      </c>
      <c r="Y1954" s="2">
        <v>0.92</v>
      </c>
      <c r="Z1954" s="2" t="s">
        <v>301</v>
      </c>
      <c r="AA1954" s="2" t="s">
        <v>48</v>
      </c>
      <c r="AB1954" s="2" t="s">
        <v>149</v>
      </c>
      <c r="AC1954" s="2">
        <v>1.79</v>
      </c>
      <c r="AD1954" s="3">
        <v>0</v>
      </c>
      <c r="AE1954" s="5">
        <v>0</v>
      </c>
      <c r="AF1954" s="2">
        <v>0</v>
      </c>
      <c r="AG1954" s="3">
        <f t="shared" si="216"/>
        <v>0</v>
      </c>
      <c r="AH1954" s="2" t="s">
        <v>50</v>
      </c>
      <c r="AI1954" s="3">
        <v>0</v>
      </c>
    </row>
    <row r="1955" spans="1:35" x14ac:dyDescent="0.3">
      <c r="A1955" s="2" t="s">
        <v>5122</v>
      </c>
      <c r="B1955" s="2" t="s">
        <v>2764</v>
      </c>
      <c r="C1955" s="2" t="s">
        <v>297</v>
      </c>
      <c r="D1955" s="2" t="s">
        <v>104</v>
      </c>
      <c r="E1955" s="2">
        <v>2021</v>
      </c>
      <c r="F1955" s="2" t="s">
        <v>92</v>
      </c>
      <c r="G1955" s="2" t="s">
        <v>114</v>
      </c>
      <c r="H1955" s="2" t="s">
        <v>234</v>
      </c>
      <c r="I1955" s="2" t="s">
        <v>178</v>
      </c>
      <c r="J1955" s="2" t="s">
        <v>197</v>
      </c>
      <c r="K1955" s="3">
        <v>9739619.75</v>
      </c>
      <c r="L1955" s="3">
        <v>5062752.7300000004</v>
      </c>
      <c r="M1955" s="3">
        <f t="shared" si="210"/>
        <v>4676867.0199999996</v>
      </c>
      <c r="N1955" s="3">
        <v>905910.16</v>
      </c>
      <c r="O1955" s="3">
        <f t="shared" si="211"/>
        <v>3770956.8599999994</v>
      </c>
      <c r="P1955" s="3">
        <v>2664561.11</v>
      </c>
      <c r="Q1955" s="4">
        <f t="shared" si="212"/>
        <v>0.48018989858407968</v>
      </c>
      <c r="R1955" s="4">
        <f t="shared" si="213"/>
        <v>0.27357958302222218</v>
      </c>
      <c r="S1955" s="3">
        <v>10701794.949999999</v>
      </c>
      <c r="T1955" s="3">
        <f t="shared" si="214"/>
        <v>-962175.19999999925</v>
      </c>
      <c r="U1955" s="4">
        <f t="shared" si="215"/>
        <v>-8.990783363869248E-2</v>
      </c>
      <c r="V1955" s="2" t="s">
        <v>73</v>
      </c>
      <c r="W1955" s="2" t="s">
        <v>45</v>
      </c>
      <c r="X1955" s="2" t="s">
        <v>236</v>
      </c>
      <c r="Y1955" s="2">
        <v>3.67</v>
      </c>
      <c r="Z1955" s="2" t="s">
        <v>5123</v>
      </c>
      <c r="AA1955" s="2" t="s">
        <v>109</v>
      </c>
      <c r="AB1955" s="2" t="s">
        <v>209</v>
      </c>
      <c r="AC1955" s="2">
        <v>5.65</v>
      </c>
      <c r="AD1955" s="3">
        <v>1339401.42</v>
      </c>
      <c r="AE1955" s="5">
        <v>8.8800000000000008</v>
      </c>
      <c r="AF1955" s="2">
        <v>240</v>
      </c>
      <c r="AG1955" s="3">
        <f t="shared" si="216"/>
        <v>11947.766403703465</v>
      </c>
      <c r="AH1955" s="2" t="s">
        <v>230</v>
      </c>
      <c r="AI1955" s="3">
        <v>1046500.71</v>
      </c>
    </row>
    <row r="1956" spans="1:35" x14ac:dyDescent="0.3">
      <c r="A1956" s="2" t="s">
        <v>5124</v>
      </c>
      <c r="B1956" s="2" t="s">
        <v>1389</v>
      </c>
      <c r="C1956" s="2" t="s">
        <v>333</v>
      </c>
      <c r="D1956" s="2" t="s">
        <v>54</v>
      </c>
      <c r="E1956" s="2">
        <v>2024</v>
      </c>
      <c r="F1956" s="2" t="s">
        <v>55</v>
      </c>
      <c r="G1956" s="2" t="s">
        <v>114</v>
      </c>
      <c r="H1956" s="2" t="s">
        <v>234</v>
      </c>
      <c r="I1956" s="2" t="s">
        <v>178</v>
      </c>
      <c r="J1956" s="2" t="s">
        <v>342</v>
      </c>
      <c r="K1956" s="3">
        <v>3416586.97</v>
      </c>
      <c r="L1956" s="3">
        <v>1494046.95</v>
      </c>
      <c r="M1956" s="3">
        <f t="shared" si="210"/>
        <v>1922540.0200000003</v>
      </c>
      <c r="N1956" s="3">
        <v>481128.61</v>
      </c>
      <c r="O1956" s="3">
        <f t="shared" si="211"/>
        <v>1441411.4100000001</v>
      </c>
      <c r="P1956" s="3">
        <v>1127992.43</v>
      </c>
      <c r="Q1956" s="4">
        <f t="shared" si="212"/>
        <v>0.56270776563899383</v>
      </c>
      <c r="R1956" s="4">
        <f t="shared" si="213"/>
        <v>0.33015182692685852</v>
      </c>
      <c r="S1956" s="3">
        <v>2819624.57</v>
      </c>
      <c r="T1956" s="3">
        <f t="shared" si="214"/>
        <v>596962.40000000037</v>
      </c>
      <c r="U1956" s="4">
        <f t="shared" si="215"/>
        <v>0.21171698046311194</v>
      </c>
      <c r="V1956" s="2" t="s">
        <v>44</v>
      </c>
      <c r="W1956" s="2" t="s">
        <v>134</v>
      </c>
      <c r="X1956" s="2" t="s">
        <v>236</v>
      </c>
      <c r="Y1956" s="2">
        <v>3.67</v>
      </c>
      <c r="Z1956" s="2" t="s">
        <v>2578</v>
      </c>
      <c r="AA1956" s="2" t="s">
        <v>109</v>
      </c>
      <c r="AB1956" s="2" t="s">
        <v>182</v>
      </c>
      <c r="AC1956" s="2">
        <v>5.13</v>
      </c>
      <c r="AD1956" s="3">
        <v>4843874.42</v>
      </c>
      <c r="AE1956" s="5">
        <v>9.26</v>
      </c>
      <c r="AF1956" s="2">
        <v>180</v>
      </c>
      <c r="AG1956" s="3">
        <f t="shared" si="216"/>
        <v>49881.809198004921</v>
      </c>
      <c r="AH1956" s="2" t="s">
        <v>50</v>
      </c>
      <c r="AI1956" s="3">
        <v>0</v>
      </c>
    </row>
    <row r="1957" spans="1:35" x14ac:dyDescent="0.3">
      <c r="A1957" s="2" t="s">
        <v>5125</v>
      </c>
      <c r="B1957" s="2" t="s">
        <v>1946</v>
      </c>
      <c r="C1957" s="2" t="s">
        <v>452</v>
      </c>
      <c r="D1957" s="2" t="s">
        <v>38</v>
      </c>
      <c r="E1957" s="2">
        <v>2021</v>
      </c>
      <c r="F1957" s="2" t="s">
        <v>39</v>
      </c>
      <c r="G1957" s="2" t="s">
        <v>69</v>
      </c>
      <c r="H1957" s="2" t="s">
        <v>272</v>
      </c>
      <c r="I1957" s="2" t="s">
        <v>58</v>
      </c>
      <c r="J1957" s="2" t="s">
        <v>191</v>
      </c>
      <c r="K1957" s="3">
        <v>6401436.4699999997</v>
      </c>
      <c r="L1957" s="3">
        <v>2908414.73</v>
      </c>
      <c r="M1957" s="3">
        <f t="shared" si="210"/>
        <v>3493021.7399999998</v>
      </c>
      <c r="N1957" s="3">
        <v>891852.80000000005</v>
      </c>
      <c r="O1957" s="3">
        <f t="shared" si="211"/>
        <v>2601168.9399999995</v>
      </c>
      <c r="P1957" s="3">
        <v>2075140.4</v>
      </c>
      <c r="Q1957" s="4">
        <f t="shared" si="212"/>
        <v>0.5456621738526759</v>
      </c>
      <c r="R1957" s="4">
        <f t="shared" si="213"/>
        <v>0.32416792851495718</v>
      </c>
      <c r="S1957" s="3">
        <v>5689757.7800000003</v>
      </c>
      <c r="T1957" s="3">
        <f t="shared" si="214"/>
        <v>711678.68999999948</v>
      </c>
      <c r="U1957" s="4">
        <f t="shared" si="215"/>
        <v>0.12508066556042383</v>
      </c>
      <c r="V1957" s="2" t="s">
        <v>85</v>
      </c>
      <c r="W1957" s="2" t="s">
        <v>96</v>
      </c>
      <c r="X1957" s="2" t="s">
        <v>274</v>
      </c>
      <c r="Y1957" s="2">
        <v>1</v>
      </c>
      <c r="Z1957" s="2" t="s">
        <v>5126</v>
      </c>
      <c r="AA1957" s="2" t="s">
        <v>224</v>
      </c>
      <c r="AB1957" s="2" t="s">
        <v>110</v>
      </c>
      <c r="AC1957" s="2">
        <v>9.39</v>
      </c>
      <c r="AD1957" s="3">
        <v>0</v>
      </c>
      <c r="AE1957" s="5">
        <v>0</v>
      </c>
      <c r="AF1957" s="2">
        <v>0</v>
      </c>
      <c r="AG1957" s="3">
        <f t="shared" si="216"/>
        <v>0</v>
      </c>
      <c r="AH1957" s="2" t="s">
        <v>50</v>
      </c>
      <c r="AI1957" s="3">
        <v>0</v>
      </c>
    </row>
    <row r="1958" spans="1:35" x14ac:dyDescent="0.3">
      <c r="A1958" s="2" t="s">
        <v>5127</v>
      </c>
      <c r="B1958" s="2" t="s">
        <v>5128</v>
      </c>
      <c r="C1958" s="2" t="s">
        <v>329</v>
      </c>
      <c r="D1958" s="2" t="s">
        <v>38</v>
      </c>
      <c r="E1958" s="2">
        <v>2021</v>
      </c>
      <c r="F1958" s="2" t="s">
        <v>55</v>
      </c>
      <c r="G1958" s="2" t="s">
        <v>40</v>
      </c>
      <c r="H1958" s="2" t="s">
        <v>41</v>
      </c>
      <c r="I1958" s="2" t="s">
        <v>55</v>
      </c>
      <c r="J1958" s="2" t="s">
        <v>217</v>
      </c>
      <c r="K1958" s="3">
        <v>8219281.1399999997</v>
      </c>
      <c r="L1958" s="3">
        <v>3009602.72</v>
      </c>
      <c r="M1958" s="3">
        <f t="shared" si="210"/>
        <v>5209678.42</v>
      </c>
      <c r="N1958" s="3">
        <v>1330502.9099999999</v>
      </c>
      <c r="O1958" s="3">
        <f t="shared" si="211"/>
        <v>3879175.51</v>
      </c>
      <c r="P1958" s="3">
        <v>2895814.9</v>
      </c>
      <c r="Q1958" s="4">
        <f t="shared" si="212"/>
        <v>0.6338362602839499</v>
      </c>
      <c r="R1958" s="4">
        <f t="shared" si="213"/>
        <v>0.35231972853528648</v>
      </c>
      <c r="S1958" s="3">
        <v>9586875.3200000003</v>
      </c>
      <c r="T1958" s="3">
        <f t="shared" si="214"/>
        <v>-1367594.1800000006</v>
      </c>
      <c r="U1958" s="4">
        <f t="shared" si="215"/>
        <v>-0.14265275539225439</v>
      </c>
      <c r="V1958" s="2" t="s">
        <v>133</v>
      </c>
      <c r="W1958" s="2" t="s">
        <v>125</v>
      </c>
      <c r="X1958" s="2" t="s">
        <v>46</v>
      </c>
      <c r="Y1958" s="2">
        <v>0.89</v>
      </c>
      <c r="Z1958" s="2" t="s">
        <v>5129</v>
      </c>
      <c r="AA1958" s="2" t="s">
        <v>148</v>
      </c>
      <c r="AB1958" s="2" t="s">
        <v>77</v>
      </c>
      <c r="AC1958" s="2">
        <v>2.12</v>
      </c>
      <c r="AD1958" s="3">
        <v>0</v>
      </c>
      <c r="AE1958" s="5">
        <v>0</v>
      </c>
      <c r="AF1958" s="2">
        <v>0</v>
      </c>
      <c r="AG1958" s="3">
        <f t="shared" si="216"/>
        <v>0</v>
      </c>
      <c r="AH1958" s="2" t="s">
        <v>230</v>
      </c>
      <c r="AI1958" s="3">
        <v>0</v>
      </c>
    </row>
    <row r="1959" spans="1:35" x14ac:dyDescent="0.3">
      <c r="A1959" s="2" t="s">
        <v>5130</v>
      </c>
      <c r="B1959" s="2" t="s">
        <v>702</v>
      </c>
      <c r="C1959" s="2" t="s">
        <v>329</v>
      </c>
      <c r="D1959" s="2" t="s">
        <v>38</v>
      </c>
      <c r="E1959" s="2">
        <v>2021</v>
      </c>
      <c r="F1959" s="2" t="s">
        <v>58</v>
      </c>
      <c r="G1959" s="2" t="s">
        <v>93</v>
      </c>
      <c r="H1959" s="2" t="s">
        <v>94</v>
      </c>
      <c r="I1959" s="2" t="s">
        <v>58</v>
      </c>
      <c r="J1959" s="2" t="s">
        <v>106</v>
      </c>
      <c r="K1959" s="3">
        <v>5257668.92</v>
      </c>
      <c r="L1959" s="3">
        <v>1997530.27</v>
      </c>
      <c r="M1959" s="3">
        <f t="shared" si="210"/>
        <v>3260138.65</v>
      </c>
      <c r="N1959" s="3">
        <v>1067157.47</v>
      </c>
      <c r="O1959" s="3">
        <f t="shared" si="211"/>
        <v>2192981.1799999997</v>
      </c>
      <c r="P1959" s="3">
        <v>1691597.13</v>
      </c>
      <c r="Q1959" s="4">
        <f t="shared" si="212"/>
        <v>0.62007302087785321</v>
      </c>
      <c r="R1959" s="4">
        <f t="shared" si="213"/>
        <v>0.32173899797402988</v>
      </c>
      <c r="S1959" s="3">
        <v>5260507.71</v>
      </c>
      <c r="T1959" s="3">
        <f t="shared" si="214"/>
        <v>-2838.7900000000373</v>
      </c>
      <c r="U1959" s="4">
        <f t="shared" si="215"/>
        <v>-5.3964182860213644E-4</v>
      </c>
      <c r="V1959" s="2" t="s">
        <v>107</v>
      </c>
      <c r="W1959" s="2" t="s">
        <v>125</v>
      </c>
      <c r="X1959" s="2" t="s">
        <v>97</v>
      </c>
      <c r="Y1959" s="2">
        <v>1550</v>
      </c>
      <c r="Z1959" s="2" t="s">
        <v>5131</v>
      </c>
      <c r="AA1959" s="2" t="s">
        <v>63</v>
      </c>
      <c r="AB1959" s="2" t="s">
        <v>49</v>
      </c>
      <c r="AC1959" s="2">
        <v>8.89</v>
      </c>
      <c r="AD1959" s="3">
        <v>0</v>
      </c>
      <c r="AE1959" s="5">
        <v>0</v>
      </c>
      <c r="AF1959" s="2">
        <v>0</v>
      </c>
      <c r="AG1959" s="3">
        <f t="shared" si="216"/>
        <v>0</v>
      </c>
      <c r="AH1959" s="2" t="s">
        <v>50</v>
      </c>
      <c r="AI1959" s="3">
        <v>0</v>
      </c>
    </row>
    <row r="1960" spans="1:35" x14ac:dyDescent="0.3">
      <c r="A1960" s="2" t="s">
        <v>5132</v>
      </c>
      <c r="B1960" s="2" t="s">
        <v>1409</v>
      </c>
      <c r="C1960" s="2" t="s">
        <v>648</v>
      </c>
      <c r="D1960" s="2" t="s">
        <v>104</v>
      </c>
      <c r="E1960" s="2">
        <v>2021</v>
      </c>
      <c r="F1960" s="2" t="s">
        <v>68</v>
      </c>
      <c r="G1960" s="2" t="s">
        <v>40</v>
      </c>
      <c r="H1960" s="2" t="s">
        <v>41</v>
      </c>
      <c r="I1960" s="2" t="s">
        <v>42</v>
      </c>
      <c r="J1960" s="2" t="s">
        <v>166</v>
      </c>
      <c r="K1960" s="3">
        <v>4546320.57</v>
      </c>
      <c r="L1960" s="3">
        <v>1454753.35</v>
      </c>
      <c r="M1960" s="3">
        <f t="shared" si="210"/>
        <v>3091567.22</v>
      </c>
      <c r="N1960" s="3">
        <v>561180.74</v>
      </c>
      <c r="O1960" s="3">
        <f t="shared" si="211"/>
        <v>2530386.4800000004</v>
      </c>
      <c r="P1960" s="3">
        <v>1918781.97</v>
      </c>
      <c r="Q1960" s="4">
        <f t="shared" si="212"/>
        <v>0.68001522822663607</v>
      </c>
      <c r="R1960" s="4">
        <f t="shared" si="213"/>
        <v>0.42205162184592715</v>
      </c>
      <c r="S1960" s="3">
        <v>4185851.16</v>
      </c>
      <c r="T1960" s="3">
        <f t="shared" si="214"/>
        <v>360469.41000000015</v>
      </c>
      <c r="U1960" s="4">
        <f t="shared" si="215"/>
        <v>8.6116155644674217E-2</v>
      </c>
      <c r="V1960" s="2" t="s">
        <v>133</v>
      </c>
      <c r="W1960" s="2" t="s">
        <v>60</v>
      </c>
      <c r="X1960" s="2" t="s">
        <v>46</v>
      </c>
      <c r="Y1960" s="2">
        <v>0.89</v>
      </c>
      <c r="Z1960" s="2" t="s">
        <v>2155</v>
      </c>
      <c r="AA1960" s="2" t="s">
        <v>63</v>
      </c>
      <c r="AB1960" s="2" t="s">
        <v>77</v>
      </c>
      <c r="AC1960" s="2">
        <v>8.36</v>
      </c>
      <c r="AD1960" s="3">
        <v>0</v>
      </c>
      <c r="AE1960" s="5">
        <v>0</v>
      </c>
      <c r="AF1960" s="2">
        <v>0</v>
      </c>
      <c r="AG1960" s="3">
        <f t="shared" si="216"/>
        <v>0</v>
      </c>
      <c r="AH1960" s="2" t="s">
        <v>230</v>
      </c>
      <c r="AI1960" s="3">
        <v>0</v>
      </c>
    </row>
    <row r="1961" spans="1:35" x14ac:dyDescent="0.3">
      <c r="A1961" s="2" t="s">
        <v>5133</v>
      </c>
      <c r="B1961" s="2" t="s">
        <v>2047</v>
      </c>
      <c r="C1961" s="2" t="s">
        <v>333</v>
      </c>
      <c r="D1961" s="2" t="s">
        <v>54</v>
      </c>
      <c r="E1961" s="2">
        <v>2024</v>
      </c>
      <c r="F1961" s="2" t="s">
        <v>68</v>
      </c>
      <c r="G1961" s="2" t="s">
        <v>56</v>
      </c>
      <c r="H1961" s="2" t="s">
        <v>123</v>
      </c>
      <c r="I1961" s="2" t="s">
        <v>178</v>
      </c>
      <c r="J1961" s="2" t="s">
        <v>342</v>
      </c>
      <c r="K1961" s="3">
        <v>2364680.91</v>
      </c>
      <c r="L1961" s="3">
        <v>732179.38</v>
      </c>
      <c r="M1961" s="3">
        <f t="shared" si="210"/>
        <v>1632501.5300000003</v>
      </c>
      <c r="N1961" s="3">
        <v>288722.26</v>
      </c>
      <c r="O1961" s="3">
        <f t="shared" si="211"/>
        <v>1343779.2700000003</v>
      </c>
      <c r="P1961" s="3">
        <v>961277.2</v>
      </c>
      <c r="Q1961" s="4">
        <f t="shared" si="212"/>
        <v>0.6903686341342351</v>
      </c>
      <c r="R1961" s="4">
        <f t="shared" si="213"/>
        <v>0.40651455168215483</v>
      </c>
      <c r="S1961" s="3">
        <v>2081173.89</v>
      </c>
      <c r="T1961" s="3">
        <f t="shared" si="214"/>
        <v>283507.02000000025</v>
      </c>
      <c r="U1961" s="4">
        <f t="shared" si="215"/>
        <v>0.13622457083583739</v>
      </c>
      <c r="V1961" s="2" t="s">
        <v>107</v>
      </c>
      <c r="W1961" s="2" t="s">
        <v>125</v>
      </c>
      <c r="X1961" s="2" t="s">
        <v>126</v>
      </c>
      <c r="Y1961" s="2">
        <v>1.34</v>
      </c>
      <c r="Z1961" s="2" t="s">
        <v>3733</v>
      </c>
      <c r="AA1961" s="2" t="s">
        <v>76</v>
      </c>
      <c r="AB1961" s="2" t="s">
        <v>142</v>
      </c>
      <c r="AC1961" s="2">
        <v>3.41</v>
      </c>
      <c r="AD1961" s="3">
        <v>584823.42000000004</v>
      </c>
      <c r="AE1961" s="5">
        <v>5.95</v>
      </c>
      <c r="AF1961" s="2">
        <v>240</v>
      </c>
      <c r="AG1961" s="3">
        <f t="shared" si="216"/>
        <v>4173.0047294724918</v>
      </c>
      <c r="AH1961" s="2" t="s">
        <v>50</v>
      </c>
      <c r="AI1961" s="3">
        <v>0</v>
      </c>
    </row>
    <row r="1962" spans="1:35" x14ac:dyDescent="0.3">
      <c r="A1962" s="2" t="s">
        <v>5134</v>
      </c>
      <c r="B1962" s="2" t="s">
        <v>5135</v>
      </c>
      <c r="C1962" s="2" t="s">
        <v>297</v>
      </c>
      <c r="D1962" s="2" t="s">
        <v>104</v>
      </c>
      <c r="E1962" s="2">
        <v>2021</v>
      </c>
      <c r="F1962" s="2" t="s">
        <v>105</v>
      </c>
      <c r="G1962" s="2" t="s">
        <v>114</v>
      </c>
      <c r="H1962" s="2" t="s">
        <v>190</v>
      </c>
      <c r="I1962" s="2" t="s">
        <v>131</v>
      </c>
      <c r="J1962" s="2" t="s">
        <v>235</v>
      </c>
      <c r="K1962" s="3">
        <v>6813057.1399999997</v>
      </c>
      <c r="L1962" s="3">
        <v>3874507.51</v>
      </c>
      <c r="M1962" s="3">
        <f t="shared" si="210"/>
        <v>2938549.63</v>
      </c>
      <c r="N1962" s="3">
        <v>1147885.28</v>
      </c>
      <c r="O1962" s="3">
        <f t="shared" si="211"/>
        <v>1790664.3499999999</v>
      </c>
      <c r="P1962" s="3">
        <v>1290412.5</v>
      </c>
      <c r="Q1962" s="4">
        <f t="shared" si="212"/>
        <v>0.43131146115706875</v>
      </c>
      <c r="R1962" s="4">
        <f t="shared" si="213"/>
        <v>0.18940285887577335</v>
      </c>
      <c r="S1962" s="3">
        <v>7323865.0499999998</v>
      </c>
      <c r="T1962" s="3">
        <f t="shared" si="214"/>
        <v>-510807.91000000015</v>
      </c>
      <c r="U1962" s="4">
        <f t="shared" si="215"/>
        <v>-6.9745674792301121E-2</v>
      </c>
      <c r="V1962" s="2" t="s">
        <v>124</v>
      </c>
      <c r="W1962" s="2" t="s">
        <v>134</v>
      </c>
      <c r="X1962" s="2" t="s">
        <v>192</v>
      </c>
      <c r="Y1962" s="2">
        <v>3.64</v>
      </c>
      <c r="Z1962" s="2" t="s">
        <v>5136</v>
      </c>
      <c r="AA1962" s="2" t="s">
        <v>76</v>
      </c>
      <c r="AB1962" s="2" t="s">
        <v>242</v>
      </c>
      <c r="AC1962" s="2">
        <v>7.23</v>
      </c>
      <c r="AD1962" s="3">
        <v>0</v>
      </c>
      <c r="AE1962" s="5">
        <v>0</v>
      </c>
      <c r="AF1962" s="2">
        <v>0</v>
      </c>
      <c r="AG1962" s="3">
        <f t="shared" si="216"/>
        <v>0</v>
      </c>
      <c r="AH1962" s="2" t="s">
        <v>50</v>
      </c>
      <c r="AI1962" s="3">
        <v>0</v>
      </c>
    </row>
    <row r="1963" spans="1:35" x14ac:dyDescent="0.3">
      <c r="A1963" s="2" t="s">
        <v>5137</v>
      </c>
      <c r="B1963" s="2" t="s">
        <v>112</v>
      </c>
      <c r="C1963" s="2" t="s">
        <v>113</v>
      </c>
      <c r="D1963" s="2" t="s">
        <v>54</v>
      </c>
      <c r="E1963" s="2">
        <v>2022</v>
      </c>
      <c r="F1963" s="2" t="s">
        <v>58</v>
      </c>
      <c r="G1963" s="2" t="s">
        <v>40</v>
      </c>
      <c r="H1963" s="2" t="s">
        <v>41</v>
      </c>
      <c r="I1963" s="2" t="s">
        <v>178</v>
      </c>
      <c r="J1963" s="2" t="s">
        <v>197</v>
      </c>
      <c r="K1963" s="3">
        <v>9503690.4299999997</v>
      </c>
      <c r="L1963" s="3">
        <v>4645802.4800000004</v>
      </c>
      <c r="M1963" s="3">
        <f t="shared" si="210"/>
        <v>4857887.9499999993</v>
      </c>
      <c r="N1963" s="3">
        <v>2044183.96</v>
      </c>
      <c r="O1963" s="3">
        <f t="shared" si="211"/>
        <v>2813703.9899999993</v>
      </c>
      <c r="P1963" s="3">
        <v>2071593.73</v>
      </c>
      <c r="Q1963" s="4">
        <f t="shared" si="212"/>
        <v>0.51115805862796815</v>
      </c>
      <c r="R1963" s="4">
        <f t="shared" si="213"/>
        <v>0.21797782085374598</v>
      </c>
      <c r="S1963" s="3">
        <v>10256255.17</v>
      </c>
      <c r="T1963" s="3">
        <f t="shared" si="214"/>
        <v>-752564.74000000022</v>
      </c>
      <c r="U1963" s="4">
        <f t="shared" si="215"/>
        <v>-7.337617166558856E-2</v>
      </c>
      <c r="V1963" s="2" t="s">
        <v>133</v>
      </c>
      <c r="W1963" s="2" t="s">
        <v>125</v>
      </c>
      <c r="X1963" s="2" t="s">
        <v>46</v>
      </c>
      <c r="Y1963" s="2">
        <v>0.89</v>
      </c>
      <c r="Z1963" s="2" t="s">
        <v>5138</v>
      </c>
      <c r="AA1963" s="2" t="s">
        <v>109</v>
      </c>
      <c r="AB1963" s="2" t="s">
        <v>64</v>
      </c>
      <c r="AC1963" s="2">
        <v>7.71</v>
      </c>
      <c r="AD1963" s="3">
        <v>4181605.69</v>
      </c>
      <c r="AE1963" s="5">
        <v>15.37</v>
      </c>
      <c r="AF1963" s="2">
        <v>240</v>
      </c>
      <c r="AG1963" s="3">
        <f t="shared" si="216"/>
        <v>56209.522645018165</v>
      </c>
      <c r="AH1963" s="2" t="s">
        <v>50</v>
      </c>
      <c r="AI1963" s="3">
        <v>0</v>
      </c>
    </row>
    <row r="1964" spans="1:35" x14ac:dyDescent="0.3">
      <c r="A1964" s="2" t="s">
        <v>5139</v>
      </c>
      <c r="B1964" s="2" t="s">
        <v>5140</v>
      </c>
      <c r="C1964" s="2" t="s">
        <v>249</v>
      </c>
      <c r="D1964" s="2" t="s">
        <v>104</v>
      </c>
      <c r="E1964" s="2">
        <v>2023</v>
      </c>
      <c r="F1964" s="2" t="s">
        <v>55</v>
      </c>
      <c r="G1964" s="2" t="s">
        <v>93</v>
      </c>
      <c r="H1964" s="2" t="s">
        <v>94</v>
      </c>
      <c r="I1964" s="2" t="s">
        <v>39</v>
      </c>
      <c r="J1964" s="2" t="s">
        <v>273</v>
      </c>
      <c r="K1964" s="3">
        <v>2565261.11</v>
      </c>
      <c r="L1964" s="3">
        <v>986253.32</v>
      </c>
      <c r="M1964" s="3">
        <f t="shared" si="210"/>
        <v>1579007.79</v>
      </c>
      <c r="N1964" s="3">
        <v>543037.01</v>
      </c>
      <c r="O1964" s="3">
        <f t="shared" si="211"/>
        <v>1035970.78</v>
      </c>
      <c r="P1964" s="3">
        <v>796844.24</v>
      </c>
      <c r="Q1964" s="4">
        <f t="shared" si="212"/>
        <v>0.61553491917241909</v>
      </c>
      <c r="R1964" s="4">
        <f t="shared" si="213"/>
        <v>0.31062890124272768</v>
      </c>
      <c r="S1964" s="3">
        <v>2581980.0699999998</v>
      </c>
      <c r="T1964" s="3">
        <f t="shared" si="214"/>
        <v>-16718.959999999963</v>
      </c>
      <c r="U1964" s="4">
        <f t="shared" si="215"/>
        <v>-6.4752475025881837E-3</v>
      </c>
      <c r="V1964" s="2" t="s">
        <v>95</v>
      </c>
      <c r="W1964" s="2" t="s">
        <v>125</v>
      </c>
      <c r="X1964" s="2" t="s">
        <v>97</v>
      </c>
      <c r="Y1964" s="2">
        <v>1550</v>
      </c>
      <c r="Z1964" s="2" t="s">
        <v>1157</v>
      </c>
      <c r="AA1964" s="2" t="s">
        <v>224</v>
      </c>
      <c r="AB1964" s="2" t="s">
        <v>100</v>
      </c>
      <c r="AC1964" s="2">
        <v>3.54</v>
      </c>
      <c r="AD1964" s="3">
        <v>0</v>
      </c>
      <c r="AE1964" s="5">
        <v>0</v>
      </c>
      <c r="AF1964" s="2">
        <v>0</v>
      </c>
      <c r="AG1964" s="3">
        <f t="shared" si="216"/>
        <v>0</v>
      </c>
      <c r="AH1964" s="2" t="s">
        <v>50</v>
      </c>
      <c r="AI1964" s="3">
        <v>0</v>
      </c>
    </row>
    <row r="1965" spans="1:35" x14ac:dyDescent="0.3">
      <c r="A1965" s="2" t="s">
        <v>5141</v>
      </c>
      <c r="B1965" s="2" t="s">
        <v>5142</v>
      </c>
      <c r="C1965" s="2" t="s">
        <v>53</v>
      </c>
      <c r="D1965" s="2" t="s">
        <v>54</v>
      </c>
      <c r="E1965" s="2">
        <v>2021</v>
      </c>
      <c r="F1965" s="2" t="s">
        <v>105</v>
      </c>
      <c r="G1965" s="2" t="s">
        <v>69</v>
      </c>
      <c r="H1965" s="2" t="s">
        <v>272</v>
      </c>
      <c r="I1965" s="2" t="s">
        <v>42</v>
      </c>
      <c r="J1965" s="2" t="s">
        <v>422</v>
      </c>
      <c r="K1965" s="3">
        <v>1877951.99</v>
      </c>
      <c r="L1965" s="3">
        <v>770157.24</v>
      </c>
      <c r="M1965" s="3">
        <f t="shared" si="210"/>
        <v>1107794.75</v>
      </c>
      <c r="N1965" s="3">
        <v>346578.33</v>
      </c>
      <c r="O1965" s="3">
        <f t="shared" si="211"/>
        <v>761216.41999999993</v>
      </c>
      <c r="P1965" s="3">
        <v>548612.43999999994</v>
      </c>
      <c r="Q1965" s="4">
        <f t="shared" si="212"/>
        <v>0.58989513890608036</v>
      </c>
      <c r="R1965" s="4">
        <f t="shared" si="213"/>
        <v>0.29213336811661511</v>
      </c>
      <c r="S1965" s="3">
        <v>1787560.78</v>
      </c>
      <c r="T1965" s="3">
        <f t="shared" si="214"/>
        <v>90391.209999999963</v>
      </c>
      <c r="U1965" s="4">
        <f t="shared" si="215"/>
        <v>5.0566789678614429E-2</v>
      </c>
      <c r="V1965" s="2" t="s">
        <v>133</v>
      </c>
      <c r="W1965" s="2" t="s">
        <v>96</v>
      </c>
      <c r="X1965" s="2" t="s">
        <v>274</v>
      </c>
      <c r="Y1965" s="2">
        <v>1</v>
      </c>
      <c r="Z1965" s="2" t="s">
        <v>4019</v>
      </c>
      <c r="AA1965" s="2" t="s">
        <v>48</v>
      </c>
      <c r="AB1965" s="2" t="s">
        <v>49</v>
      </c>
      <c r="AC1965" s="2">
        <v>2.19</v>
      </c>
      <c r="AD1965" s="3">
        <v>0</v>
      </c>
      <c r="AE1965" s="5">
        <v>0</v>
      </c>
      <c r="AF1965" s="2">
        <v>0</v>
      </c>
      <c r="AG1965" s="3">
        <f t="shared" si="216"/>
        <v>0</v>
      </c>
      <c r="AH1965" s="2" t="s">
        <v>50</v>
      </c>
      <c r="AI1965" s="3">
        <v>0</v>
      </c>
    </row>
    <row r="1966" spans="1:35" x14ac:dyDescent="0.3">
      <c r="A1966" s="2" t="s">
        <v>5143</v>
      </c>
      <c r="B1966" s="2" t="s">
        <v>3079</v>
      </c>
      <c r="C1966" s="2" t="s">
        <v>435</v>
      </c>
      <c r="D1966" s="2" t="s">
        <v>81</v>
      </c>
      <c r="E1966" s="2">
        <v>2021</v>
      </c>
      <c r="F1966" s="2" t="s">
        <v>58</v>
      </c>
      <c r="G1966" s="2" t="s">
        <v>69</v>
      </c>
      <c r="H1966" s="2" t="s">
        <v>70</v>
      </c>
      <c r="I1966" s="2" t="s">
        <v>42</v>
      </c>
      <c r="J1966" s="2" t="s">
        <v>43</v>
      </c>
      <c r="K1966" s="3">
        <v>574658.79</v>
      </c>
      <c r="L1966" s="3">
        <v>253889.37</v>
      </c>
      <c r="M1966" s="3">
        <f t="shared" si="210"/>
        <v>320769.42000000004</v>
      </c>
      <c r="N1966" s="3">
        <v>117140.87</v>
      </c>
      <c r="O1966" s="3">
        <f t="shared" si="211"/>
        <v>203628.55000000005</v>
      </c>
      <c r="P1966" s="3">
        <v>148069.97</v>
      </c>
      <c r="Q1966" s="4">
        <f t="shared" si="212"/>
        <v>0.55819109631995711</v>
      </c>
      <c r="R1966" s="4">
        <f t="shared" si="213"/>
        <v>0.25766589248552169</v>
      </c>
      <c r="S1966" s="3">
        <v>527099.06999999995</v>
      </c>
      <c r="T1966" s="3">
        <f t="shared" si="214"/>
        <v>47559.720000000088</v>
      </c>
      <c r="U1966" s="4">
        <f t="shared" si="215"/>
        <v>9.0229185947909366E-2</v>
      </c>
      <c r="V1966" s="2" t="s">
        <v>73</v>
      </c>
      <c r="W1966" s="2" t="s">
        <v>60</v>
      </c>
      <c r="X1966" s="2" t="s">
        <v>74</v>
      </c>
      <c r="Y1966" s="2">
        <v>1.36</v>
      </c>
      <c r="Z1966" s="2" t="s">
        <v>5144</v>
      </c>
      <c r="AA1966" s="2" t="s">
        <v>109</v>
      </c>
      <c r="AB1966" s="2" t="s">
        <v>49</v>
      </c>
      <c r="AC1966" s="2">
        <v>6.75</v>
      </c>
      <c r="AD1966" s="3">
        <v>0</v>
      </c>
      <c r="AE1966" s="5">
        <v>0</v>
      </c>
      <c r="AF1966" s="2">
        <v>0</v>
      </c>
      <c r="AG1966" s="3">
        <f t="shared" si="216"/>
        <v>0</v>
      </c>
      <c r="AH1966" s="2" t="s">
        <v>230</v>
      </c>
      <c r="AI1966" s="3">
        <v>0</v>
      </c>
    </row>
    <row r="1967" spans="1:35" x14ac:dyDescent="0.3">
      <c r="A1967" s="2" t="s">
        <v>5145</v>
      </c>
      <c r="B1967" s="2" t="s">
        <v>4740</v>
      </c>
      <c r="C1967" s="2" t="s">
        <v>337</v>
      </c>
      <c r="D1967" s="2" t="s">
        <v>38</v>
      </c>
      <c r="E1967" s="2">
        <v>2024</v>
      </c>
      <c r="F1967" s="2" t="s">
        <v>58</v>
      </c>
      <c r="G1967" s="2" t="s">
        <v>114</v>
      </c>
      <c r="H1967" s="2" t="s">
        <v>190</v>
      </c>
      <c r="I1967" s="2" t="s">
        <v>55</v>
      </c>
      <c r="J1967" s="2" t="s">
        <v>540</v>
      </c>
      <c r="K1967" s="3">
        <v>7342753.2400000002</v>
      </c>
      <c r="L1967" s="3">
        <v>2923266.05</v>
      </c>
      <c r="M1967" s="3">
        <f t="shared" si="210"/>
        <v>4419487.1900000004</v>
      </c>
      <c r="N1967" s="3">
        <v>1461479.93</v>
      </c>
      <c r="O1967" s="3">
        <f t="shared" si="211"/>
        <v>2958007.2600000007</v>
      </c>
      <c r="P1967" s="3">
        <v>2266007.83</v>
      </c>
      <c r="Q1967" s="4">
        <f t="shared" si="212"/>
        <v>0.60188420413267218</v>
      </c>
      <c r="R1967" s="4">
        <f t="shared" si="213"/>
        <v>0.30860465494820305</v>
      </c>
      <c r="S1967" s="3">
        <v>6441840.7199999997</v>
      </c>
      <c r="T1967" s="3">
        <f t="shared" si="214"/>
        <v>900912.52000000048</v>
      </c>
      <c r="U1967" s="4">
        <f t="shared" si="215"/>
        <v>0.13985327473294007</v>
      </c>
      <c r="V1967" s="2" t="s">
        <v>133</v>
      </c>
      <c r="W1967" s="2" t="s">
        <v>117</v>
      </c>
      <c r="X1967" s="2" t="s">
        <v>192</v>
      </c>
      <c r="Y1967" s="2">
        <v>3.64</v>
      </c>
      <c r="Z1967" s="2" t="s">
        <v>5146</v>
      </c>
      <c r="AA1967" s="2" t="s">
        <v>148</v>
      </c>
      <c r="AB1967" s="2" t="s">
        <v>88</v>
      </c>
      <c r="AC1967" s="2">
        <v>6.9</v>
      </c>
      <c r="AD1967" s="3">
        <v>0</v>
      </c>
      <c r="AE1967" s="5">
        <v>0</v>
      </c>
      <c r="AF1967" s="2">
        <v>0</v>
      </c>
      <c r="AG1967" s="3">
        <f t="shared" si="216"/>
        <v>0</v>
      </c>
      <c r="AH1967" s="2" t="s">
        <v>50</v>
      </c>
      <c r="AI1967" s="3">
        <v>0</v>
      </c>
    </row>
    <row r="1968" spans="1:35" x14ac:dyDescent="0.3">
      <c r="A1968" s="2" t="s">
        <v>5147</v>
      </c>
      <c r="B1968" s="2" t="s">
        <v>5148</v>
      </c>
      <c r="C1968" s="2" t="s">
        <v>91</v>
      </c>
      <c r="D1968" s="2" t="s">
        <v>38</v>
      </c>
      <c r="E1968" s="2">
        <v>2022</v>
      </c>
      <c r="F1968" s="2" t="s">
        <v>105</v>
      </c>
      <c r="G1968" s="2" t="s">
        <v>56</v>
      </c>
      <c r="H1968" s="2" t="s">
        <v>177</v>
      </c>
      <c r="I1968" s="2" t="s">
        <v>39</v>
      </c>
      <c r="J1968" s="2" t="s">
        <v>273</v>
      </c>
      <c r="K1968" s="3">
        <v>1771238.62</v>
      </c>
      <c r="L1968" s="3">
        <v>1021552.71</v>
      </c>
      <c r="M1968" s="3">
        <f t="shared" si="210"/>
        <v>749685.91000000015</v>
      </c>
      <c r="N1968" s="3">
        <v>325983.52</v>
      </c>
      <c r="O1968" s="3">
        <f t="shared" si="211"/>
        <v>423702.39000000013</v>
      </c>
      <c r="P1968" s="3">
        <v>318420.26</v>
      </c>
      <c r="Q1968" s="4">
        <f t="shared" si="212"/>
        <v>0.42325517382858335</v>
      </c>
      <c r="R1968" s="4">
        <f t="shared" si="213"/>
        <v>0.17977264971785675</v>
      </c>
      <c r="S1968" s="3">
        <v>2008580.18</v>
      </c>
      <c r="T1968" s="3">
        <f t="shared" si="214"/>
        <v>-237341.55999999982</v>
      </c>
      <c r="U1968" s="4">
        <f t="shared" si="215"/>
        <v>-0.1181638464639235</v>
      </c>
      <c r="V1968" s="2" t="s">
        <v>124</v>
      </c>
      <c r="W1968" s="2" t="s">
        <v>125</v>
      </c>
      <c r="X1968" s="2" t="s">
        <v>180</v>
      </c>
      <c r="Y1968" s="2">
        <v>149.5</v>
      </c>
      <c r="Z1968" s="2" t="s">
        <v>5149</v>
      </c>
      <c r="AA1968" s="2" t="s">
        <v>109</v>
      </c>
      <c r="AB1968" s="2" t="s">
        <v>110</v>
      </c>
      <c r="AC1968" s="2">
        <v>9.7799999999999994</v>
      </c>
      <c r="AD1968" s="3">
        <v>0</v>
      </c>
      <c r="AE1968" s="5">
        <v>0</v>
      </c>
      <c r="AF1968" s="2">
        <v>0</v>
      </c>
      <c r="AG1968" s="3">
        <f t="shared" si="216"/>
        <v>0</v>
      </c>
      <c r="AH1968" s="2" t="s">
        <v>50</v>
      </c>
      <c r="AI1968" s="3">
        <v>0</v>
      </c>
    </row>
    <row r="1969" spans="1:35" x14ac:dyDescent="0.3">
      <c r="A1969" s="2" t="s">
        <v>5150</v>
      </c>
      <c r="B1969" s="2" t="s">
        <v>5151</v>
      </c>
      <c r="C1969" s="2" t="s">
        <v>257</v>
      </c>
      <c r="D1969" s="2" t="s">
        <v>104</v>
      </c>
      <c r="E1969" s="2">
        <v>2024</v>
      </c>
      <c r="F1969" s="2" t="s">
        <v>58</v>
      </c>
      <c r="G1969" s="2" t="s">
        <v>56</v>
      </c>
      <c r="H1969" s="2" t="s">
        <v>153</v>
      </c>
      <c r="I1969" s="2" t="s">
        <v>55</v>
      </c>
      <c r="J1969" s="2" t="s">
        <v>217</v>
      </c>
      <c r="K1969" s="3">
        <v>5550556.4400000004</v>
      </c>
      <c r="L1969" s="3">
        <v>2710845.65</v>
      </c>
      <c r="M1969" s="3">
        <f t="shared" si="210"/>
        <v>2839710.7900000005</v>
      </c>
      <c r="N1969" s="3">
        <v>1001537.73</v>
      </c>
      <c r="O1969" s="3">
        <f t="shared" si="211"/>
        <v>1838173.0600000005</v>
      </c>
      <c r="P1969" s="3">
        <v>1372566.38</v>
      </c>
      <c r="Q1969" s="4">
        <f t="shared" si="212"/>
        <v>0.51160830822936376</v>
      </c>
      <c r="R1969" s="4">
        <f t="shared" si="213"/>
        <v>0.24728446505085891</v>
      </c>
      <c r="S1969" s="3">
        <v>6296699.1799999997</v>
      </c>
      <c r="T1969" s="3">
        <f t="shared" si="214"/>
        <v>-746142.73999999929</v>
      </c>
      <c r="U1969" s="4">
        <f t="shared" si="215"/>
        <v>-0.11849744106720997</v>
      </c>
      <c r="V1969" s="2" t="s">
        <v>95</v>
      </c>
      <c r="W1969" s="2" t="s">
        <v>60</v>
      </c>
      <c r="X1969" s="2" t="s">
        <v>155</v>
      </c>
      <c r="Y1969" s="2">
        <v>7.24</v>
      </c>
      <c r="Z1969" s="2" t="s">
        <v>5152</v>
      </c>
      <c r="AA1969" s="2" t="s">
        <v>141</v>
      </c>
      <c r="AB1969" s="2" t="s">
        <v>306</v>
      </c>
      <c r="AC1969" s="2">
        <v>3.24</v>
      </c>
      <c r="AD1969" s="3">
        <v>0</v>
      </c>
      <c r="AE1969" s="5">
        <v>0</v>
      </c>
      <c r="AF1969" s="2">
        <v>0</v>
      </c>
      <c r="AG1969" s="3">
        <f t="shared" si="216"/>
        <v>0</v>
      </c>
      <c r="AH1969" s="2" t="s">
        <v>50</v>
      </c>
      <c r="AI1969" s="3">
        <v>0</v>
      </c>
    </row>
    <row r="1970" spans="1:35" x14ac:dyDescent="0.3">
      <c r="A1970" s="2" t="s">
        <v>5153</v>
      </c>
      <c r="B1970" s="2" t="s">
        <v>5154</v>
      </c>
      <c r="C1970" s="2" t="s">
        <v>201</v>
      </c>
      <c r="D1970" s="2" t="s">
        <v>54</v>
      </c>
      <c r="E1970" s="2">
        <v>2020</v>
      </c>
      <c r="F1970" s="2" t="s">
        <v>105</v>
      </c>
      <c r="G1970" s="2" t="s">
        <v>40</v>
      </c>
      <c r="H1970" s="2" t="s">
        <v>171</v>
      </c>
      <c r="I1970" s="2" t="s">
        <v>42</v>
      </c>
      <c r="J1970" s="2" t="s">
        <v>146</v>
      </c>
      <c r="K1970" s="3">
        <v>4046895.58</v>
      </c>
      <c r="L1970" s="3">
        <v>1971913.77</v>
      </c>
      <c r="M1970" s="3">
        <f t="shared" si="210"/>
        <v>2074981.81</v>
      </c>
      <c r="N1970" s="3">
        <v>630802.61</v>
      </c>
      <c r="O1970" s="3">
        <f t="shared" si="211"/>
        <v>1444179.2000000002</v>
      </c>
      <c r="P1970" s="3">
        <v>1128408.25</v>
      </c>
      <c r="Q1970" s="4">
        <f t="shared" si="212"/>
        <v>0.51273421045373258</v>
      </c>
      <c r="R1970" s="4">
        <f t="shared" si="213"/>
        <v>0.27883305306335576</v>
      </c>
      <c r="S1970" s="3">
        <v>3894170.58</v>
      </c>
      <c r="T1970" s="3">
        <f t="shared" si="214"/>
        <v>152725</v>
      </c>
      <c r="U1970" s="4">
        <f t="shared" si="215"/>
        <v>3.9218877771913116E-2</v>
      </c>
      <c r="V1970" s="2" t="s">
        <v>107</v>
      </c>
      <c r="W1970" s="2" t="s">
        <v>134</v>
      </c>
      <c r="X1970" s="2" t="s">
        <v>86</v>
      </c>
      <c r="Y1970" s="2">
        <v>0.92</v>
      </c>
      <c r="Z1970" s="2" t="s">
        <v>5155</v>
      </c>
      <c r="AA1970" s="2" t="s">
        <v>48</v>
      </c>
      <c r="AB1970" s="2" t="s">
        <v>100</v>
      </c>
      <c r="AC1970" s="2">
        <v>3.66</v>
      </c>
      <c r="AD1970" s="3">
        <v>0</v>
      </c>
      <c r="AE1970" s="5">
        <v>0</v>
      </c>
      <c r="AF1970" s="2">
        <v>0</v>
      </c>
      <c r="AG1970" s="3">
        <f t="shared" si="216"/>
        <v>0</v>
      </c>
      <c r="AH1970" s="2" t="s">
        <v>50</v>
      </c>
      <c r="AI1970" s="3">
        <v>0</v>
      </c>
    </row>
    <row r="1971" spans="1:35" x14ac:dyDescent="0.3">
      <c r="A1971" s="2" t="s">
        <v>5156</v>
      </c>
      <c r="B1971" s="2" t="s">
        <v>5157</v>
      </c>
      <c r="C1971" s="2" t="s">
        <v>730</v>
      </c>
      <c r="D1971" s="2" t="s">
        <v>38</v>
      </c>
      <c r="E1971" s="2">
        <v>2020</v>
      </c>
      <c r="F1971" s="2" t="s">
        <v>39</v>
      </c>
      <c r="G1971" s="2" t="s">
        <v>40</v>
      </c>
      <c r="H1971" s="2" t="s">
        <v>139</v>
      </c>
      <c r="I1971" s="2" t="s">
        <v>55</v>
      </c>
      <c r="J1971" s="2" t="s">
        <v>217</v>
      </c>
      <c r="K1971" s="3">
        <v>8503812.2599999998</v>
      </c>
      <c r="L1971" s="3">
        <v>3296456.49</v>
      </c>
      <c r="M1971" s="3">
        <f t="shared" si="210"/>
        <v>5207355.7699999996</v>
      </c>
      <c r="N1971" s="3">
        <v>1389774.85</v>
      </c>
      <c r="O1971" s="3">
        <f t="shared" si="211"/>
        <v>3817580.9199999995</v>
      </c>
      <c r="P1971" s="3">
        <v>2947455.85</v>
      </c>
      <c r="Q1971" s="4">
        <f t="shared" si="212"/>
        <v>0.61235544844918766</v>
      </c>
      <c r="R1971" s="4">
        <f t="shared" si="213"/>
        <v>0.34660405943627925</v>
      </c>
      <c r="S1971" s="3">
        <v>9823711.3699999992</v>
      </c>
      <c r="T1971" s="3">
        <f t="shared" si="214"/>
        <v>-1319899.1099999994</v>
      </c>
      <c r="U1971" s="4">
        <f t="shared" si="215"/>
        <v>-0.13435849856407167</v>
      </c>
      <c r="V1971" s="2" t="s">
        <v>44</v>
      </c>
      <c r="W1971" s="2" t="s">
        <v>117</v>
      </c>
      <c r="X1971" s="2" t="s">
        <v>86</v>
      </c>
      <c r="Y1971" s="2">
        <v>0.92</v>
      </c>
      <c r="Z1971" s="2" t="s">
        <v>5158</v>
      </c>
      <c r="AA1971" s="2" t="s">
        <v>141</v>
      </c>
      <c r="AB1971" s="2" t="s">
        <v>182</v>
      </c>
      <c r="AC1971" s="2">
        <v>3.72</v>
      </c>
      <c r="AD1971" s="3">
        <v>0</v>
      </c>
      <c r="AE1971" s="5">
        <v>0</v>
      </c>
      <c r="AF1971" s="2">
        <v>0</v>
      </c>
      <c r="AG1971" s="3">
        <f t="shared" si="216"/>
        <v>0</v>
      </c>
      <c r="AH1971" s="2" t="s">
        <v>50</v>
      </c>
      <c r="AI1971" s="3">
        <v>0</v>
      </c>
    </row>
    <row r="1972" spans="1:35" x14ac:dyDescent="0.3">
      <c r="A1972" s="2" t="s">
        <v>5159</v>
      </c>
      <c r="B1972" s="2" t="s">
        <v>4523</v>
      </c>
      <c r="C1972" s="2" t="s">
        <v>196</v>
      </c>
      <c r="D1972" s="2" t="s">
        <v>38</v>
      </c>
      <c r="E1972" s="2">
        <v>2023</v>
      </c>
      <c r="F1972" s="2" t="s">
        <v>92</v>
      </c>
      <c r="G1972" s="2" t="s">
        <v>69</v>
      </c>
      <c r="H1972" s="2" t="s">
        <v>165</v>
      </c>
      <c r="I1972" s="2" t="s">
        <v>42</v>
      </c>
      <c r="J1972" s="2" t="s">
        <v>146</v>
      </c>
      <c r="K1972" s="3">
        <v>9007560.3399999999</v>
      </c>
      <c r="L1972" s="3">
        <v>3800556.66</v>
      </c>
      <c r="M1972" s="3">
        <f t="shared" si="210"/>
        <v>5207003.68</v>
      </c>
      <c r="N1972" s="3">
        <v>819708.67</v>
      </c>
      <c r="O1972" s="3">
        <f t="shared" si="211"/>
        <v>4387295.01</v>
      </c>
      <c r="P1972" s="3">
        <v>3092009.5</v>
      </c>
      <c r="Q1972" s="4">
        <f t="shared" si="212"/>
        <v>0.57807036350088992</v>
      </c>
      <c r="R1972" s="4">
        <f t="shared" si="213"/>
        <v>0.34326825281083823</v>
      </c>
      <c r="S1972" s="3">
        <v>8150733.46</v>
      </c>
      <c r="T1972" s="3">
        <f t="shared" si="214"/>
        <v>856826.87999999989</v>
      </c>
      <c r="U1972" s="4">
        <f t="shared" si="215"/>
        <v>0.10512267199079774</v>
      </c>
      <c r="V1972" s="2" t="s">
        <v>85</v>
      </c>
      <c r="W1972" s="2" t="s">
        <v>96</v>
      </c>
      <c r="X1972" s="2" t="s">
        <v>167</v>
      </c>
      <c r="Y1972" s="2">
        <v>17.2</v>
      </c>
      <c r="Z1972" s="2" t="s">
        <v>5160</v>
      </c>
      <c r="AA1972" s="2" t="s">
        <v>148</v>
      </c>
      <c r="AB1972" s="2" t="s">
        <v>64</v>
      </c>
      <c r="AC1972" s="2">
        <v>7.01</v>
      </c>
      <c r="AD1972" s="3">
        <v>0</v>
      </c>
      <c r="AE1972" s="5">
        <v>0</v>
      </c>
      <c r="AF1972" s="2">
        <v>0</v>
      </c>
      <c r="AG1972" s="3">
        <f t="shared" si="216"/>
        <v>0</v>
      </c>
      <c r="AH1972" s="2" t="s">
        <v>50</v>
      </c>
      <c r="AI1972" s="3">
        <v>0</v>
      </c>
    </row>
    <row r="1973" spans="1:35" x14ac:dyDescent="0.3">
      <c r="A1973" s="2" t="s">
        <v>5161</v>
      </c>
      <c r="B1973" s="2" t="s">
        <v>1159</v>
      </c>
      <c r="C1973" s="2" t="s">
        <v>456</v>
      </c>
      <c r="D1973" s="2" t="s">
        <v>54</v>
      </c>
      <c r="E1973" s="2">
        <v>2023</v>
      </c>
      <c r="F1973" s="2" t="s">
        <v>58</v>
      </c>
      <c r="G1973" s="2" t="s">
        <v>69</v>
      </c>
      <c r="H1973" s="2" t="s">
        <v>165</v>
      </c>
      <c r="I1973" s="2" t="s">
        <v>131</v>
      </c>
      <c r="J1973" s="2" t="s">
        <v>491</v>
      </c>
      <c r="K1973" s="3">
        <v>3822206.78</v>
      </c>
      <c r="L1973" s="3">
        <v>2080454.25</v>
      </c>
      <c r="M1973" s="3">
        <f t="shared" si="210"/>
        <v>1741752.5299999998</v>
      </c>
      <c r="N1973" s="3">
        <v>409593.83</v>
      </c>
      <c r="O1973" s="3">
        <f t="shared" si="211"/>
        <v>1332158.6999999997</v>
      </c>
      <c r="P1973" s="3">
        <v>982902.37</v>
      </c>
      <c r="Q1973" s="4">
        <f t="shared" si="212"/>
        <v>0.45569290994769257</v>
      </c>
      <c r="R1973" s="4">
        <f t="shared" si="213"/>
        <v>0.25715572876462744</v>
      </c>
      <c r="S1973" s="3">
        <v>3662891.46</v>
      </c>
      <c r="T1973" s="3">
        <f t="shared" si="214"/>
        <v>159315.31999999983</v>
      </c>
      <c r="U1973" s="4">
        <f t="shared" si="215"/>
        <v>4.3494414655682927E-2</v>
      </c>
      <c r="V1973" s="2" t="s">
        <v>133</v>
      </c>
      <c r="W1973" s="2" t="s">
        <v>96</v>
      </c>
      <c r="X1973" s="2" t="s">
        <v>167</v>
      </c>
      <c r="Y1973" s="2">
        <v>17.2</v>
      </c>
      <c r="Z1973" s="2" t="s">
        <v>5162</v>
      </c>
      <c r="AA1973" s="2" t="s">
        <v>48</v>
      </c>
      <c r="AB1973" s="2" t="s">
        <v>100</v>
      </c>
      <c r="AC1973" s="2">
        <v>4.68</v>
      </c>
      <c r="AD1973" s="3">
        <v>0</v>
      </c>
      <c r="AE1973" s="5">
        <v>0</v>
      </c>
      <c r="AF1973" s="2">
        <v>0</v>
      </c>
      <c r="AG1973" s="3">
        <f t="shared" si="216"/>
        <v>0</v>
      </c>
      <c r="AH1973" s="2" t="s">
        <v>50</v>
      </c>
      <c r="AI1973" s="3">
        <v>0</v>
      </c>
    </row>
    <row r="1974" spans="1:35" x14ac:dyDescent="0.3">
      <c r="A1974" s="2" t="s">
        <v>5163</v>
      </c>
      <c r="B1974" s="2" t="s">
        <v>4603</v>
      </c>
      <c r="C1974" s="2" t="s">
        <v>435</v>
      </c>
      <c r="D1974" s="2" t="s">
        <v>81</v>
      </c>
      <c r="E1974" s="2">
        <v>2021</v>
      </c>
      <c r="F1974" s="2" t="s">
        <v>82</v>
      </c>
      <c r="G1974" s="2" t="s">
        <v>56</v>
      </c>
      <c r="H1974" s="2" t="s">
        <v>123</v>
      </c>
      <c r="I1974" s="2" t="s">
        <v>71</v>
      </c>
      <c r="J1974" s="2" t="s">
        <v>293</v>
      </c>
      <c r="K1974" s="3">
        <v>7742322.75</v>
      </c>
      <c r="L1974" s="3">
        <v>3864321.69</v>
      </c>
      <c r="M1974" s="3">
        <f t="shared" si="210"/>
        <v>3878001.06</v>
      </c>
      <c r="N1974" s="3">
        <v>621367.96</v>
      </c>
      <c r="O1974" s="3">
        <f t="shared" si="211"/>
        <v>3256633.1</v>
      </c>
      <c r="P1974" s="3">
        <v>2290418.48</v>
      </c>
      <c r="Q1974" s="4">
        <f t="shared" si="212"/>
        <v>0.50088341512241918</v>
      </c>
      <c r="R1974" s="4">
        <f t="shared" si="213"/>
        <v>0.29583092231591612</v>
      </c>
      <c r="S1974" s="3">
        <v>8436429.0500000007</v>
      </c>
      <c r="T1974" s="3">
        <f t="shared" si="214"/>
        <v>-694106.30000000075</v>
      </c>
      <c r="U1974" s="4">
        <f t="shared" si="215"/>
        <v>-8.2274893309272915E-2</v>
      </c>
      <c r="V1974" s="2" t="s">
        <v>107</v>
      </c>
      <c r="W1974" s="2" t="s">
        <v>117</v>
      </c>
      <c r="X1974" s="2" t="s">
        <v>126</v>
      </c>
      <c r="Y1974" s="2">
        <v>1.34</v>
      </c>
      <c r="Z1974" s="2" t="s">
        <v>5164</v>
      </c>
      <c r="AA1974" s="2" t="s">
        <v>141</v>
      </c>
      <c r="AB1974" s="2" t="s">
        <v>149</v>
      </c>
      <c r="AC1974" s="2">
        <v>2.2200000000000002</v>
      </c>
      <c r="AD1974" s="3">
        <v>0</v>
      </c>
      <c r="AE1974" s="5">
        <v>0</v>
      </c>
      <c r="AF1974" s="2">
        <v>0</v>
      </c>
      <c r="AG1974" s="3">
        <f t="shared" si="216"/>
        <v>0</v>
      </c>
      <c r="AH1974" s="2" t="s">
        <v>50</v>
      </c>
      <c r="AI1974" s="3">
        <v>0</v>
      </c>
    </row>
    <row r="1975" spans="1:35" x14ac:dyDescent="0.3">
      <c r="A1975" s="2" t="s">
        <v>5165</v>
      </c>
      <c r="B1975" s="2" t="s">
        <v>4051</v>
      </c>
      <c r="C1975" s="2" t="s">
        <v>113</v>
      </c>
      <c r="D1975" s="2" t="s">
        <v>54</v>
      </c>
      <c r="E1975" s="2">
        <v>2022</v>
      </c>
      <c r="F1975" s="2" t="s">
        <v>39</v>
      </c>
      <c r="G1975" s="2" t="s">
        <v>114</v>
      </c>
      <c r="H1975" s="2" t="s">
        <v>234</v>
      </c>
      <c r="I1975" s="2" t="s">
        <v>42</v>
      </c>
      <c r="J1975" s="2" t="s">
        <v>146</v>
      </c>
      <c r="K1975" s="3">
        <v>4652003.91</v>
      </c>
      <c r="L1975" s="3">
        <v>1500907.73</v>
      </c>
      <c r="M1975" s="3">
        <f t="shared" si="210"/>
        <v>3151096.18</v>
      </c>
      <c r="N1975" s="3">
        <v>832060.28</v>
      </c>
      <c r="O1975" s="3">
        <f t="shared" si="211"/>
        <v>2319035.9000000004</v>
      </c>
      <c r="P1975" s="3">
        <v>1846716.81</v>
      </c>
      <c r="Q1975" s="4">
        <f t="shared" si="212"/>
        <v>0.67736318390153716</v>
      </c>
      <c r="R1975" s="4">
        <f t="shared" si="213"/>
        <v>0.39697232541663963</v>
      </c>
      <c r="S1975" s="3">
        <v>4314507.53</v>
      </c>
      <c r="T1975" s="3">
        <f t="shared" si="214"/>
        <v>337496.37999999989</v>
      </c>
      <c r="U1975" s="4">
        <f t="shared" si="215"/>
        <v>7.8223615940705024E-2</v>
      </c>
      <c r="V1975" s="2" t="s">
        <v>73</v>
      </c>
      <c r="W1975" s="2" t="s">
        <v>60</v>
      </c>
      <c r="X1975" s="2" t="s">
        <v>236</v>
      </c>
      <c r="Y1975" s="2">
        <v>3.67</v>
      </c>
      <c r="Z1975" s="2" t="s">
        <v>5166</v>
      </c>
      <c r="AA1975" s="2" t="s">
        <v>109</v>
      </c>
      <c r="AB1975" s="2" t="s">
        <v>64</v>
      </c>
      <c r="AC1975" s="2">
        <v>1.89</v>
      </c>
      <c r="AD1975" s="3">
        <v>0</v>
      </c>
      <c r="AE1975" s="5">
        <v>0</v>
      </c>
      <c r="AF1975" s="2">
        <v>0</v>
      </c>
      <c r="AG1975" s="3">
        <f t="shared" si="216"/>
        <v>0</v>
      </c>
      <c r="AH1975" s="2" t="s">
        <v>50</v>
      </c>
      <c r="AI1975" s="3">
        <v>0</v>
      </c>
    </row>
    <row r="1976" spans="1:35" x14ac:dyDescent="0.3">
      <c r="A1976" s="2" t="s">
        <v>5167</v>
      </c>
      <c r="B1976" s="2" t="s">
        <v>3047</v>
      </c>
      <c r="C1976" s="2" t="s">
        <v>730</v>
      </c>
      <c r="D1976" s="2" t="s">
        <v>38</v>
      </c>
      <c r="E1976" s="2">
        <v>2020</v>
      </c>
      <c r="F1976" s="2" t="s">
        <v>68</v>
      </c>
      <c r="G1976" s="2" t="s">
        <v>40</v>
      </c>
      <c r="H1976" s="2" t="s">
        <v>83</v>
      </c>
      <c r="I1976" s="2" t="s">
        <v>58</v>
      </c>
      <c r="J1976" s="2" t="s">
        <v>191</v>
      </c>
      <c r="K1976" s="3">
        <v>187200.2</v>
      </c>
      <c r="L1976" s="3">
        <v>79654.740000000005</v>
      </c>
      <c r="M1976" s="3">
        <f t="shared" si="210"/>
        <v>107545.46</v>
      </c>
      <c r="N1976" s="3">
        <v>28032.46</v>
      </c>
      <c r="O1976" s="3">
        <f t="shared" si="211"/>
        <v>79513</v>
      </c>
      <c r="P1976" s="3">
        <v>57411.91</v>
      </c>
      <c r="Q1976" s="4">
        <f t="shared" si="212"/>
        <v>0.57449436485644778</v>
      </c>
      <c r="R1976" s="4">
        <f t="shared" si="213"/>
        <v>0.30668722576151092</v>
      </c>
      <c r="S1976" s="3">
        <v>223622.92</v>
      </c>
      <c r="T1976" s="3">
        <f t="shared" si="214"/>
        <v>-36422.720000000001</v>
      </c>
      <c r="U1976" s="4">
        <f t="shared" si="215"/>
        <v>-0.16287561221363175</v>
      </c>
      <c r="V1976" s="2" t="s">
        <v>44</v>
      </c>
      <c r="W1976" s="2" t="s">
        <v>45</v>
      </c>
      <c r="X1976" s="2" t="s">
        <v>86</v>
      </c>
      <c r="Y1976" s="2">
        <v>0.92</v>
      </c>
      <c r="Z1976" s="2" t="s">
        <v>5168</v>
      </c>
      <c r="AA1976" s="2" t="s">
        <v>76</v>
      </c>
      <c r="AB1976" s="2" t="s">
        <v>182</v>
      </c>
      <c r="AC1976" s="2">
        <v>4.2</v>
      </c>
      <c r="AD1976" s="3">
        <v>0</v>
      </c>
      <c r="AE1976" s="5">
        <v>0</v>
      </c>
      <c r="AF1976" s="2">
        <v>0</v>
      </c>
      <c r="AG1976" s="3">
        <f t="shared" si="216"/>
        <v>0</v>
      </c>
      <c r="AH1976" s="2" t="s">
        <v>50</v>
      </c>
      <c r="AI1976" s="3">
        <v>0</v>
      </c>
    </row>
    <row r="1977" spans="1:35" x14ac:dyDescent="0.3">
      <c r="A1977" s="2" t="s">
        <v>5169</v>
      </c>
      <c r="B1977" s="2" t="s">
        <v>3951</v>
      </c>
      <c r="C1977" s="2" t="s">
        <v>37</v>
      </c>
      <c r="D1977" s="2" t="s">
        <v>38</v>
      </c>
      <c r="E1977" s="2">
        <v>2022</v>
      </c>
      <c r="F1977" s="2" t="s">
        <v>39</v>
      </c>
      <c r="G1977" s="2" t="s">
        <v>114</v>
      </c>
      <c r="H1977" s="2" t="s">
        <v>190</v>
      </c>
      <c r="I1977" s="2" t="s">
        <v>42</v>
      </c>
      <c r="J1977" s="2" t="s">
        <v>146</v>
      </c>
      <c r="K1977" s="3">
        <v>7037211.4500000002</v>
      </c>
      <c r="L1977" s="3">
        <v>2669937.14</v>
      </c>
      <c r="M1977" s="3">
        <f t="shared" si="210"/>
        <v>4367274.3100000005</v>
      </c>
      <c r="N1977" s="3">
        <v>976851.47</v>
      </c>
      <c r="O1977" s="3">
        <f t="shared" si="211"/>
        <v>3390422.8400000008</v>
      </c>
      <c r="P1977" s="3">
        <v>2706746.6</v>
      </c>
      <c r="Q1977" s="4">
        <f t="shared" si="212"/>
        <v>0.62059728360158917</v>
      </c>
      <c r="R1977" s="4">
        <f t="shared" si="213"/>
        <v>0.38463340475579999</v>
      </c>
      <c r="S1977" s="3">
        <v>8005355.4500000002</v>
      </c>
      <c r="T1977" s="3">
        <f t="shared" si="214"/>
        <v>-968144</v>
      </c>
      <c r="U1977" s="4">
        <f t="shared" si="215"/>
        <v>-0.12093704096549517</v>
      </c>
      <c r="V1977" s="2" t="s">
        <v>73</v>
      </c>
      <c r="W1977" s="2" t="s">
        <v>207</v>
      </c>
      <c r="X1977" s="2" t="s">
        <v>192</v>
      </c>
      <c r="Y1977" s="2">
        <v>3.64</v>
      </c>
      <c r="Z1977" s="2" t="s">
        <v>1375</v>
      </c>
      <c r="AA1977" s="2" t="s">
        <v>141</v>
      </c>
      <c r="AB1977" s="2" t="s">
        <v>306</v>
      </c>
      <c r="AC1977" s="2">
        <v>9.65</v>
      </c>
      <c r="AD1977" s="3">
        <v>0</v>
      </c>
      <c r="AE1977" s="5">
        <v>0</v>
      </c>
      <c r="AF1977" s="2">
        <v>0</v>
      </c>
      <c r="AG1977" s="3">
        <f t="shared" si="216"/>
        <v>0</v>
      </c>
      <c r="AH1977" s="2" t="s">
        <v>50</v>
      </c>
      <c r="AI1977" s="3">
        <v>0</v>
      </c>
    </row>
    <row r="1978" spans="1:35" x14ac:dyDescent="0.3">
      <c r="A1978" s="2" t="s">
        <v>5170</v>
      </c>
      <c r="B1978" s="2" t="s">
        <v>5171</v>
      </c>
      <c r="C1978" s="2" t="s">
        <v>734</v>
      </c>
      <c r="D1978" s="2" t="s">
        <v>38</v>
      </c>
      <c r="E1978" s="2">
        <v>2024</v>
      </c>
      <c r="F1978" s="2" t="s">
        <v>58</v>
      </c>
      <c r="G1978" s="2" t="s">
        <v>56</v>
      </c>
      <c r="H1978" s="2" t="s">
        <v>262</v>
      </c>
      <c r="I1978" s="2" t="s">
        <v>42</v>
      </c>
      <c r="J1978" s="2" t="s">
        <v>422</v>
      </c>
      <c r="K1978" s="3">
        <v>4109019.9</v>
      </c>
      <c r="L1978" s="3">
        <v>2340776.06</v>
      </c>
      <c r="M1978" s="3">
        <f t="shared" si="210"/>
        <v>1768243.8399999999</v>
      </c>
      <c r="N1978" s="3">
        <v>725973.67</v>
      </c>
      <c r="O1978" s="3">
        <f t="shared" si="211"/>
        <v>1042270.1699999998</v>
      </c>
      <c r="P1978" s="3">
        <v>781241.5</v>
      </c>
      <c r="Q1978" s="4">
        <f t="shared" si="212"/>
        <v>0.43033226487902865</v>
      </c>
      <c r="R1978" s="4">
        <f t="shared" si="213"/>
        <v>0.19012842940965072</v>
      </c>
      <c r="S1978" s="3">
        <v>3716044.9</v>
      </c>
      <c r="T1978" s="3">
        <f t="shared" si="214"/>
        <v>392975</v>
      </c>
      <c r="U1978" s="4">
        <f t="shared" si="215"/>
        <v>0.10575087507688619</v>
      </c>
      <c r="V1978" s="2" t="s">
        <v>107</v>
      </c>
      <c r="W1978" s="2" t="s">
        <v>96</v>
      </c>
      <c r="X1978" s="2" t="s">
        <v>264</v>
      </c>
      <c r="Y1978" s="2">
        <v>83.5</v>
      </c>
      <c r="Z1978" s="2" t="s">
        <v>3633</v>
      </c>
      <c r="AA1978" s="2" t="s">
        <v>148</v>
      </c>
      <c r="AB1978" s="2" t="s">
        <v>306</v>
      </c>
      <c r="AC1978" s="2">
        <v>9.36</v>
      </c>
      <c r="AD1978" s="3">
        <v>0</v>
      </c>
      <c r="AE1978" s="5">
        <v>0</v>
      </c>
      <c r="AF1978" s="2">
        <v>0</v>
      </c>
      <c r="AG1978" s="3">
        <f t="shared" si="216"/>
        <v>0</v>
      </c>
      <c r="AH1978" s="2" t="s">
        <v>50</v>
      </c>
      <c r="AI1978" s="3">
        <v>0</v>
      </c>
    </row>
    <row r="1979" spans="1:35" x14ac:dyDescent="0.3">
      <c r="A1979" s="2" t="s">
        <v>5172</v>
      </c>
      <c r="B1979" s="2" t="s">
        <v>4607</v>
      </c>
      <c r="C1979" s="2" t="s">
        <v>287</v>
      </c>
      <c r="D1979" s="2" t="s">
        <v>104</v>
      </c>
      <c r="E1979" s="2">
        <v>2021</v>
      </c>
      <c r="F1979" s="2" t="s">
        <v>105</v>
      </c>
      <c r="G1979" s="2" t="s">
        <v>69</v>
      </c>
      <c r="H1979" s="2" t="s">
        <v>165</v>
      </c>
      <c r="I1979" s="2" t="s">
        <v>71</v>
      </c>
      <c r="J1979" s="2" t="s">
        <v>72</v>
      </c>
      <c r="K1979" s="3">
        <v>3104436.61</v>
      </c>
      <c r="L1979" s="3">
        <v>1433963.41</v>
      </c>
      <c r="M1979" s="3">
        <f t="shared" si="210"/>
        <v>1670473.2</v>
      </c>
      <c r="N1979" s="3">
        <v>660604.78</v>
      </c>
      <c r="O1979" s="3">
        <f t="shared" si="211"/>
        <v>1009868.4199999999</v>
      </c>
      <c r="P1979" s="3">
        <v>738461.13</v>
      </c>
      <c r="Q1979" s="4">
        <f t="shared" si="212"/>
        <v>0.5380922240831324</v>
      </c>
      <c r="R1979" s="4">
        <f t="shared" si="213"/>
        <v>0.23787283258458933</v>
      </c>
      <c r="S1979" s="3">
        <v>2560820.5499999998</v>
      </c>
      <c r="T1979" s="3">
        <f t="shared" si="214"/>
        <v>543616.06000000006</v>
      </c>
      <c r="U1979" s="4">
        <f t="shared" si="215"/>
        <v>0.21228198125792144</v>
      </c>
      <c r="V1979" s="2" t="s">
        <v>107</v>
      </c>
      <c r="W1979" s="2" t="s">
        <v>207</v>
      </c>
      <c r="X1979" s="2" t="s">
        <v>167</v>
      </c>
      <c r="Y1979" s="2">
        <v>17.2</v>
      </c>
      <c r="Z1979" s="2" t="s">
        <v>3560</v>
      </c>
      <c r="AA1979" s="2" t="s">
        <v>141</v>
      </c>
      <c r="AB1979" s="2" t="s">
        <v>149</v>
      </c>
      <c r="AC1979" s="2">
        <v>1.91</v>
      </c>
      <c r="AD1979" s="3">
        <v>0</v>
      </c>
      <c r="AE1979" s="5">
        <v>0</v>
      </c>
      <c r="AF1979" s="2">
        <v>0</v>
      </c>
      <c r="AG1979" s="3">
        <f t="shared" si="216"/>
        <v>0</v>
      </c>
      <c r="AH1979" s="2" t="s">
        <v>50</v>
      </c>
      <c r="AI1979" s="3">
        <v>0</v>
      </c>
    </row>
    <row r="1980" spans="1:35" x14ac:dyDescent="0.3">
      <c r="A1980" s="2" t="s">
        <v>5173</v>
      </c>
      <c r="B1980" s="2" t="s">
        <v>2818</v>
      </c>
      <c r="C1980" s="2" t="s">
        <v>297</v>
      </c>
      <c r="D1980" s="2" t="s">
        <v>104</v>
      </c>
      <c r="E1980" s="2">
        <v>2021</v>
      </c>
      <c r="F1980" s="2" t="s">
        <v>68</v>
      </c>
      <c r="G1980" s="2" t="s">
        <v>40</v>
      </c>
      <c r="H1980" s="2" t="s">
        <v>83</v>
      </c>
      <c r="I1980" s="2" t="s">
        <v>42</v>
      </c>
      <c r="J1980" s="2" t="s">
        <v>422</v>
      </c>
      <c r="K1980" s="3">
        <v>6330147.5700000003</v>
      </c>
      <c r="L1980" s="3">
        <v>2963997.21</v>
      </c>
      <c r="M1980" s="3">
        <f t="shared" si="210"/>
        <v>3366150.3600000003</v>
      </c>
      <c r="N1980" s="3">
        <v>570560.05000000005</v>
      </c>
      <c r="O1980" s="3">
        <f t="shared" si="211"/>
        <v>2795590.3100000005</v>
      </c>
      <c r="P1980" s="3">
        <v>2117906.14</v>
      </c>
      <c r="Q1980" s="4">
        <f t="shared" si="212"/>
        <v>0.53176491112986801</v>
      </c>
      <c r="R1980" s="4">
        <f t="shared" si="213"/>
        <v>0.33457452872619209</v>
      </c>
      <c r="S1980" s="3">
        <v>5264594.6399999997</v>
      </c>
      <c r="T1980" s="3">
        <f t="shared" si="214"/>
        <v>1065552.9300000006</v>
      </c>
      <c r="U1980" s="4">
        <f t="shared" si="215"/>
        <v>0.20239980527731585</v>
      </c>
      <c r="V1980" s="2" t="s">
        <v>73</v>
      </c>
      <c r="W1980" s="2" t="s">
        <v>45</v>
      </c>
      <c r="X1980" s="2" t="s">
        <v>86</v>
      </c>
      <c r="Y1980" s="2">
        <v>0.92</v>
      </c>
      <c r="Z1980" s="2" t="s">
        <v>5174</v>
      </c>
      <c r="AA1980" s="2" t="s">
        <v>224</v>
      </c>
      <c r="AB1980" s="2" t="s">
        <v>77</v>
      </c>
      <c r="AC1980" s="2">
        <v>2.85</v>
      </c>
      <c r="AD1980" s="3">
        <v>0</v>
      </c>
      <c r="AE1980" s="5">
        <v>0</v>
      </c>
      <c r="AF1980" s="2">
        <v>0</v>
      </c>
      <c r="AG1980" s="3">
        <f t="shared" si="216"/>
        <v>0</v>
      </c>
      <c r="AH1980" s="2" t="s">
        <v>50</v>
      </c>
      <c r="AI1980" s="3">
        <v>0</v>
      </c>
    </row>
    <row r="1981" spans="1:35" x14ac:dyDescent="0.3">
      <c r="A1981" s="2" t="s">
        <v>5175</v>
      </c>
      <c r="B1981" s="2" t="s">
        <v>5176</v>
      </c>
      <c r="C1981" s="2" t="s">
        <v>138</v>
      </c>
      <c r="D1981" s="2" t="s">
        <v>104</v>
      </c>
      <c r="E1981" s="2">
        <v>2024</v>
      </c>
      <c r="F1981" s="2" t="s">
        <v>39</v>
      </c>
      <c r="G1981" s="2" t="s">
        <v>69</v>
      </c>
      <c r="H1981" s="2" t="s">
        <v>272</v>
      </c>
      <c r="I1981" s="2" t="s">
        <v>131</v>
      </c>
      <c r="J1981" s="2" t="s">
        <v>132</v>
      </c>
      <c r="K1981" s="3">
        <v>1073919.8</v>
      </c>
      <c r="L1981" s="3">
        <v>492033.41</v>
      </c>
      <c r="M1981" s="3">
        <f t="shared" si="210"/>
        <v>581886.39000000013</v>
      </c>
      <c r="N1981" s="3">
        <v>192783.72</v>
      </c>
      <c r="O1981" s="3">
        <f t="shared" si="211"/>
        <v>389102.67000000016</v>
      </c>
      <c r="P1981" s="3">
        <v>294730.38</v>
      </c>
      <c r="Q1981" s="4">
        <f t="shared" si="212"/>
        <v>0.54183412020152721</v>
      </c>
      <c r="R1981" s="4">
        <f t="shared" si="213"/>
        <v>0.27444356645626611</v>
      </c>
      <c r="S1981" s="3">
        <v>1056191.8500000001</v>
      </c>
      <c r="T1981" s="3">
        <f t="shared" si="214"/>
        <v>17727.949999999953</v>
      </c>
      <c r="U1981" s="4">
        <f t="shared" si="215"/>
        <v>1.6784782045042246E-2</v>
      </c>
      <c r="V1981" s="2" t="s">
        <v>107</v>
      </c>
      <c r="W1981" s="2" t="s">
        <v>60</v>
      </c>
      <c r="X1981" s="2" t="s">
        <v>274</v>
      </c>
      <c r="Y1981" s="2">
        <v>1</v>
      </c>
      <c r="Z1981" s="2" t="s">
        <v>5177</v>
      </c>
      <c r="AA1981" s="2" t="s">
        <v>76</v>
      </c>
      <c r="AB1981" s="2" t="s">
        <v>209</v>
      </c>
      <c r="AC1981" s="2">
        <v>2.5499999999999998</v>
      </c>
      <c r="AD1981" s="3">
        <v>0</v>
      </c>
      <c r="AE1981" s="5">
        <v>0</v>
      </c>
      <c r="AF1981" s="2">
        <v>0</v>
      </c>
      <c r="AG1981" s="3">
        <f t="shared" si="216"/>
        <v>0</v>
      </c>
      <c r="AH1981" s="2" t="s">
        <v>50</v>
      </c>
      <c r="AI1981" s="3">
        <v>0</v>
      </c>
    </row>
    <row r="1982" spans="1:35" x14ac:dyDescent="0.3">
      <c r="A1982" s="2" t="s">
        <v>5178</v>
      </c>
      <c r="B1982" s="2" t="s">
        <v>2550</v>
      </c>
      <c r="C1982" s="2" t="s">
        <v>189</v>
      </c>
      <c r="D1982" s="2" t="s">
        <v>54</v>
      </c>
      <c r="E1982" s="2">
        <v>2020</v>
      </c>
      <c r="F1982" s="2" t="s">
        <v>55</v>
      </c>
      <c r="G1982" s="2" t="s">
        <v>93</v>
      </c>
      <c r="H1982" s="2" t="s">
        <v>221</v>
      </c>
      <c r="I1982" s="2" t="s">
        <v>71</v>
      </c>
      <c r="J1982" s="2" t="s">
        <v>172</v>
      </c>
      <c r="K1982" s="3">
        <v>3964105.17</v>
      </c>
      <c r="L1982" s="3">
        <v>2084713.91</v>
      </c>
      <c r="M1982" s="3">
        <f t="shared" si="210"/>
        <v>1879391.26</v>
      </c>
      <c r="N1982" s="3">
        <v>710025.68</v>
      </c>
      <c r="O1982" s="3">
        <f t="shared" si="211"/>
        <v>1169365.58</v>
      </c>
      <c r="P1982" s="3">
        <v>926167.48</v>
      </c>
      <c r="Q1982" s="4">
        <f t="shared" si="212"/>
        <v>0.4741022700969359</v>
      </c>
      <c r="R1982" s="4">
        <f t="shared" si="213"/>
        <v>0.23363847332032314</v>
      </c>
      <c r="S1982" s="3">
        <v>3428084.24</v>
      </c>
      <c r="T1982" s="3">
        <f t="shared" si="214"/>
        <v>536020.9299999997</v>
      </c>
      <c r="U1982" s="4">
        <f t="shared" si="215"/>
        <v>0.15636165638683361</v>
      </c>
      <c r="V1982" s="2" t="s">
        <v>85</v>
      </c>
      <c r="W1982" s="2" t="s">
        <v>96</v>
      </c>
      <c r="X1982" s="2" t="s">
        <v>222</v>
      </c>
      <c r="Y1982" s="2">
        <v>18.899999999999999</v>
      </c>
      <c r="Z1982" s="2" t="s">
        <v>5179</v>
      </c>
      <c r="AA1982" s="2" t="s">
        <v>141</v>
      </c>
      <c r="AB1982" s="2" t="s">
        <v>306</v>
      </c>
      <c r="AC1982" s="2">
        <v>9.3800000000000008</v>
      </c>
      <c r="AD1982" s="3">
        <v>0</v>
      </c>
      <c r="AE1982" s="5">
        <v>0</v>
      </c>
      <c r="AF1982" s="2">
        <v>0</v>
      </c>
      <c r="AG1982" s="3">
        <f t="shared" si="216"/>
        <v>0</v>
      </c>
      <c r="AH1982" s="2" t="s">
        <v>50</v>
      </c>
      <c r="AI1982" s="3">
        <v>0</v>
      </c>
    </row>
    <row r="1983" spans="1:35" x14ac:dyDescent="0.3">
      <c r="A1983" s="2" t="s">
        <v>5180</v>
      </c>
      <c r="B1983" s="2" t="s">
        <v>2478</v>
      </c>
      <c r="C1983" s="2" t="s">
        <v>189</v>
      </c>
      <c r="D1983" s="2" t="s">
        <v>54</v>
      </c>
      <c r="E1983" s="2">
        <v>2020</v>
      </c>
      <c r="F1983" s="2" t="s">
        <v>82</v>
      </c>
      <c r="G1983" s="2" t="s">
        <v>114</v>
      </c>
      <c r="H1983" s="2" t="s">
        <v>115</v>
      </c>
      <c r="I1983" s="2" t="s">
        <v>42</v>
      </c>
      <c r="J1983" s="2" t="s">
        <v>166</v>
      </c>
      <c r="K1983" s="3">
        <v>2217125.77</v>
      </c>
      <c r="L1983" s="3">
        <v>742092.35</v>
      </c>
      <c r="M1983" s="3">
        <f t="shared" si="210"/>
        <v>1475033.42</v>
      </c>
      <c r="N1983" s="3">
        <v>347968.34</v>
      </c>
      <c r="O1983" s="3">
        <f t="shared" si="211"/>
        <v>1127065.0799999998</v>
      </c>
      <c r="P1983" s="3">
        <v>824390.09</v>
      </c>
      <c r="Q1983" s="4">
        <f t="shared" si="212"/>
        <v>0.66529081929348555</v>
      </c>
      <c r="R1983" s="4">
        <f t="shared" si="213"/>
        <v>0.37182829280812518</v>
      </c>
      <c r="S1983" s="3">
        <v>1901725.31</v>
      </c>
      <c r="T1983" s="3">
        <f t="shared" si="214"/>
        <v>315400.45999999996</v>
      </c>
      <c r="U1983" s="4">
        <f t="shared" si="215"/>
        <v>0.16584964102938712</v>
      </c>
      <c r="V1983" s="2" t="s">
        <v>85</v>
      </c>
      <c r="W1983" s="2" t="s">
        <v>117</v>
      </c>
      <c r="X1983" s="2" t="s">
        <v>118</v>
      </c>
      <c r="Y1983" s="2">
        <v>3.75</v>
      </c>
      <c r="Z1983" s="2" t="s">
        <v>5181</v>
      </c>
      <c r="AA1983" s="2" t="s">
        <v>76</v>
      </c>
      <c r="AB1983" s="2" t="s">
        <v>209</v>
      </c>
      <c r="AC1983" s="2">
        <v>5.76</v>
      </c>
      <c r="AD1983" s="3">
        <v>0</v>
      </c>
      <c r="AE1983" s="5">
        <v>0</v>
      </c>
      <c r="AF1983" s="2">
        <v>0</v>
      </c>
      <c r="AG1983" s="3">
        <f t="shared" si="216"/>
        <v>0</v>
      </c>
      <c r="AH1983" s="2" t="s">
        <v>50</v>
      </c>
      <c r="AI1983" s="3">
        <v>0</v>
      </c>
    </row>
    <row r="1984" spans="1:35" x14ac:dyDescent="0.3">
      <c r="A1984" s="2" t="s">
        <v>5182</v>
      </c>
      <c r="B1984" s="2" t="s">
        <v>654</v>
      </c>
      <c r="C1984" s="2" t="s">
        <v>67</v>
      </c>
      <c r="D1984" s="2" t="s">
        <v>54</v>
      </c>
      <c r="E1984" s="2">
        <v>2022</v>
      </c>
      <c r="F1984" s="2" t="s">
        <v>39</v>
      </c>
      <c r="G1984" s="2" t="s">
        <v>40</v>
      </c>
      <c r="H1984" s="2" t="s">
        <v>139</v>
      </c>
      <c r="I1984" s="2" t="s">
        <v>42</v>
      </c>
      <c r="J1984" s="2" t="s">
        <v>146</v>
      </c>
      <c r="K1984" s="3">
        <v>6551048.4699999997</v>
      </c>
      <c r="L1984" s="3">
        <v>2413611.8199999998</v>
      </c>
      <c r="M1984" s="3">
        <f t="shared" si="210"/>
        <v>4137436.65</v>
      </c>
      <c r="N1984" s="3">
        <v>761227.87</v>
      </c>
      <c r="O1984" s="3">
        <f t="shared" si="211"/>
        <v>3376208.78</v>
      </c>
      <c r="P1984" s="3">
        <v>2635209.84</v>
      </c>
      <c r="Q1984" s="4">
        <f t="shared" si="212"/>
        <v>0.631568621259186</v>
      </c>
      <c r="R1984" s="4">
        <f t="shared" si="213"/>
        <v>0.40225772287714429</v>
      </c>
      <c r="S1984" s="3">
        <v>7678044.0700000003</v>
      </c>
      <c r="T1984" s="3">
        <f t="shared" si="214"/>
        <v>-1126995.6000000006</v>
      </c>
      <c r="U1984" s="4">
        <f t="shared" si="215"/>
        <v>-0.14678160085111369</v>
      </c>
      <c r="V1984" s="2" t="s">
        <v>133</v>
      </c>
      <c r="W1984" s="2" t="s">
        <v>125</v>
      </c>
      <c r="X1984" s="2" t="s">
        <v>86</v>
      </c>
      <c r="Y1984" s="2">
        <v>0.92</v>
      </c>
      <c r="Z1984" s="2" t="s">
        <v>5183</v>
      </c>
      <c r="AA1984" s="2" t="s">
        <v>109</v>
      </c>
      <c r="AB1984" s="2" t="s">
        <v>242</v>
      </c>
      <c r="AC1984" s="2">
        <v>9.73</v>
      </c>
      <c r="AD1984" s="3">
        <v>0</v>
      </c>
      <c r="AE1984" s="5">
        <v>0</v>
      </c>
      <c r="AF1984" s="2">
        <v>0</v>
      </c>
      <c r="AG1984" s="3">
        <f t="shared" si="216"/>
        <v>0</v>
      </c>
      <c r="AH1984" s="2" t="s">
        <v>50</v>
      </c>
      <c r="AI1984" s="3">
        <v>0</v>
      </c>
    </row>
    <row r="1985" spans="1:35" x14ac:dyDescent="0.3">
      <c r="A1985" s="2" t="s">
        <v>5184</v>
      </c>
      <c r="B1985" s="2" t="s">
        <v>1455</v>
      </c>
      <c r="C1985" s="2" t="s">
        <v>189</v>
      </c>
      <c r="D1985" s="2" t="s">
        <v>54</v>
      </c>
      <c r="E1985" s="2">
        <v>2020</v>
      </c>
      <c r="F1985" s="2" t="s">
        <v>55</v>
      </c>
      <c r="G1985" s="2" t="s">
        <v>114</v>
      </c>
      <c r="H1985" s="2" t="s">
        <v>190</v>
      </c>
      <c r="I1985" s="2" t="s">
        <v>178</v>
      </c>
      <c r="J1985" s="2" t="s">
        <v>288</v>
      </c>
      <c r="K1985" s="3">
        <v>6542816.2999999998</v>
      </c>
      <c r="L1985" s="3">
        <v>3649587.82</v>
      </c>
      <c r="M1985" s="3">
        <f t="shared" si="210"/>
        <v>2893228.48</v>
      </c>
      <c r="N1985" s="3">
        <v>983976.53</v>
      </c>
      <c r="O1985" s="3">
        <f t="shared" si="211"/>
        <v>1909251.95</v>
      </c>
      <c r="P1985" s="3">
        <v>1450548.6</v>
      </c>
      <c r="Q1985" s="4">
        <f t="shared" si="212"/>
        <v>0.44219925294249818</v>
      </c>
      <c r="R1985" s="4">
        <f t="shared" si="213"/>
        <v>0.22170095162231593</v>
      </c>
      <c r="S1985" s="3">
        <v>7754023.8799999999</v>
      </c>
      <c r="T1985" s="3">
        <f t="shared" si="214"/>
        <v>-1211207.58</v>
      </c>
      <c r="U1985" s="4">
        <f t="shared" si="215"/>
        <v>-0.15620374643468343</v>
      </c>
      <c r="V1985" s="2" t="s">
        <v>124</v>
      </c>
      <c r="W1985" s="2" t="s">
        <v>134</v>
      </c>
      <c r="X1985" s="2" t="s">
        <v>192</v>
      </c>
      <c r="Y1985" s="2">
        <v>3.64</v>
      </c>
      <c r="Z1985" s="2" t="s">
        <v>5185</v>
      </c>
      <c r="AA1985" s="2" t="s">
        <v>148</v>
      </c>
      <c r="AB1985" s="2" t="s">
        <v>306</v>
      </c>
      <c r="AC1985" s="2">
        <v>2.84</v>
      </c>
      <c r="AD1985" s="3">
        <v>3763906.7</v>
      </c>
      <c r="AE1985" s="5">
        <v>8.18</v>
      </c>
      <c r="AF1985" s="2">
        <v>240</v>
      </c>
      <c r="AG1985" s="3">
        <f t="shared" si="216"/>
        <v>31905.774923467823</v>
      </c>
      <c r="AH1985" s="2" t="s">
        <v>50</v>
      </c>
      <c r="AI1985" s="3">
        <v>0</v>
      </c>
    </row>
    <row r="1986" spans="1:35" x14ac:dyDescent="0.3">
      <c r="A1986" s="2" t="s">
        <v>5186</v>
      </c>
      <c r="B1986" s="2" t="s">
        <v>2561</v>
      </c>
      <c r="C1986" s="2" t="s">
        <v>145</v>
      </c>
      <c r="D1986" s="2" t="s">
        <v>54</v>
      </c>
      <c r="E1986" s="2">
        <v>2024</v>
      </c>
      <c r="F1986" s="2" t="s">
        <v>39</v>
      </c>
      <c r="G1986" s="2" t="s">
        <v>40</v>
      </c>
      <c r="H1986" s="2" t="s">
        <v>139</v>
      </c>
      <c r="I1986" s="2" t="s">
        <v>58</v>
      </c>
      <c r="J1986" s="2" t="s">
        <v>59</v>
      </c>
      <c r="K1986" s="3">
        <v>8034614.5</v>
      </c>
      <c r="L1986" s="3">
        <v>2809701.64</v>
      </c>
      <c r="M1986" s="3">
        <f t="shared" ref="M1986:M2049" si="217">K1986-L1986</f>
        <v>5224912.8599999994</v>
      </c>
      <c r="N1986" s="3">
        <v>1760821.48</v>
      </c>
      <c r="O1986" s="3">
        <f t="shared" ref="O1986:O2049" si="218">M1986-N1986</f>
        <v>3464091.3799999994</v>
      </c>
      <c r="P1986" s="3">
        <v>2708130.13</v>
      </c>
      <c r="Q1986" s="4">
        <f t="shared" ref="Q1986:Q2049" si="219">IF(K1986&lt;&gt;0,M1986/K1986,0)</f>
        <v>0.65030037968840937</v>
      </c>
      <c r="R1986" s="4">
        <f t="shared" ref="R1986:R2049" si="220">IF(K1986&lt;&gt;0,P1986/K1986,0)</f>
        <v>0.33705788000158565</v>
      </c>
      <c r="S1986" s="3">
        <v>9558571.3599999994</v>
      </c>
      <c r="T1986" s="3">
        <f t="shared" ref="T1986:T2049" si="221">K1986-S1986</f>
        <v>-1523956.8599999994</v>
      </c>
      <c r="U1986" s="4">
        <f t="shared" ref="U1986:U2049" si="222">IF(S1986&lt;&gt;0,T1986/S1986,0)</f>
        <v>-0.15943353903046026</v>
      </c>
      <c r="V1986" s="2" t="s">
        <v>133</v>
      </c>
      <c r="W1986" s="2" t="s">
        <v>117</v>
      </c>
      <c r="X1986" s="2" t="s">
        <v>86</v>
      </c>
      <c r="Y1986" s="2">
        <v>0.92</v>
      </c>
      <c r="Z1986" s="2" t="s">
        <v>5187</v>
      </c>
      <c r="AA1986" s="2" t="s">
        <v>99</v>
      </c>
      <c r="AB1986" s="2" t="s">
        <v>100</v>
      </c>
      <c r="AC1986" s="2">
        <v>2.13</v>
      </c>
      <c r="AD1986" s="3">
        <v>0</v>
      </c>
      <c r="AE1986" s="5">
        <v>0</v>
      </c>
      <c r="AF1986" s="2">
        <v>0</v>
      </c>
      <c r="AG1986" s="3">
        <f t="shared" ref="AG1986:AG2049" si="223">IF(AD1986&gt;0,(AD1986*(AE1986/100/12)*(1+AE1986/100/12)^AF1986)/((1+AE1986/100/12)^AF1986-1),0)</f>
        <v>0</v>
      </c>
      <c r="AH1986" s="2" t="s">
        <v>50</v>
      </c>
      <c r="AI1986" s="3">
        <v>0</v>
      </c>
    </row>
    <row r="1987" spans="1:35" x14ac:dyDescent="0.3">
      <c r="A1987" s="2" t="s">
        <v>5188</v>
      </c>
      <c r="B1987" s="2" t="s">
        <v>1003</v>
      </c>
      <c r="C1987" s="2" t="s">
        <v>287</v>
      </c>
      <c r="D1987" s="2" t="s">
        <v>104</v>
      </c>
      <c r="E1987" s="2">
        <v>2021</v>
      </c>
      <c r="F1987" s="2" t="s">
        <v>92</v>
      </c>
      <c r="G1987" s="2" t="s">
        <v>56</v>
      </c>
      <c r="H1987" s="2" t="s">
        <v>57</v>
      </c>
      <c r="I1987" s="2" t="s">
        <v>42</v>
      </c>
      <c r="J1987" s="2" t="s">
        <v>166</v>
      </c>
      <c r="K1987" s="3">
        <v>3234525.92</v>
      </c>
      <c r="L1987" s="3">
        <v>1485446.64</v>
      </c>
      <c r="M1987" s="3">
        <f t="shared" si="217"/>
        <v>1749079.28</v>
      </c>
      <c r="N1987" s="3">
        <v>532914.89</v>
      </c>
      <c r="O1987" s="3">
        <f t="shared" si="218"/>
        <v>1216164.3900000001</v>
      </c>
      <c r="P1987" s="3">
        <v>898462.06</v>
      </c>
      <c r="Q1987" s="4">
        <f t="shared" si="219"/>
        <v>0.54075290266958198</v>
      </c>
      <c r="R1987" s="4">
        <f t="shared" si="220"/>
        <v>0.27777240999818609</v>
      </c>
      <c r="S1987" s="3">
        <v>3260279.78</v>
      </c>
      <c r="T1987" s="3">
        <f t="shared" si="221"/>
        <v>-25753.85999999987</v>
      </c>
      <c r="U1987" s="4">
        <f t="shared" si="222"/>
        <v>-7.8992791226033584E-3</v>
      </c>
      <c r="V1987" s="2" t="s">
        <v>44</v>
      </c>
      <c r="W1987" s="2" t="s">
        <v>117</v>
      </c>
      <c r="X1987" s="2" t="s">
        <v>61</v>
      </c>
      <c r="Y1987" s="2">
        <v>1.53</v>
      </c>
      <c r="Z1987" s="2" t="s">
        <v>5189</v>
      </c>
      <c r="AA1987" s="2" t="s">
        <v>141</v>
      </c>
      <c r="AB1987" s="2" t="s">
        <v>182</v>
      </c>
      <c r="AC1987" s="2">
        <v>7.75</v>
      </c>
      <c r="AD1987" s="3">
        <v>0</v>
      </c>
      <c r="AE1987" s="5">
        <v>0</v>
      </c>
      <c r="AF1987" s="2">
        <v>0</v>
      </c>
      <c r="AG1987" s="3">
        <f t="shared" si="223"/>
        <v>0</v>
      </c>
      <c r="AH1987" s="2" t="s">
        <v>50</v>
      </c>
      <c r="AI1987" s="3">
        <v>0</v>
      </c>
    </row>
    <row r="1988" spans="1:35" x14ac:dyDescent="0.3">
      <c r="A1988" s="2" t="s">
        <v>5190</v>
      </c>
      <c r="B1988" s="2" t="s">
        <v>5191</v>
      </c>
      <c r="C1988" s="2" t="s">
        <v>474</v>
      </c>
      <c r="D1988" s="2" t="s">
        <v>81</v>
      </c>
      <c r="E1988" s="2">
        <v>2024</v>
      </c>
      <c r="F1988" s="2" t="s">
        <v>58</v>
      </c>
      <c r="G1988" s="2" t="s">
        <v>69</v>
      </c>
      <c r="H1988" s="2" t="s">
        <v>272</v>
      </c>
      <c r="I1988" s="2" t="s">
        <v>55</v>
      </c>
      <c r="J1988" s="2" t="s">
        <v>540</v>
      </c>
      <c r="K1988" s="3">
        <v>3743016.89</v>
      </c>
      <c r="L1988" s="3">
        <v>1644889.75</v>
      </c>
      <c r="M1988" s="3">
        <f t="shared" si="217"/>
        <v>2098127.14</v>
      </c>
      <c r="N1988" s="3">
        <v>609353.63</v>
      </c>
      <c r="O1988" s="3">
        <f t="shared" si="218"/>
        <v>1488773.5100000002</v>
      </c>
      <c r="P1988" s="3">
        <v>1050484.96</v>
      </c>
      <c r="Q1988" s="4">
        <f t="shared" si="219"/>
        <v>0.56054439551300017</v>
      </c>
      <c r="R1988" s="4">
        <f t="shared" si="220"/>
        <v>0.28065194223582568</v>
      </c>
      <c r="S1988" s="3">
        <v>4052245.16</v>
      </c>
      <c r="T1988" s="3">
        <f t="shared" si="221"/>
        <v>-309228.27</v>
      </c>
      <c r="U1988" s="4">
        <f t="shared" si="222"/>
        <v>-7.6310355812726785E-2</v>
      </c>
      <c r="V1988" s="2" t="s">
        <v>85</v>
      </c>
      <c r="W1988" s="2" t="s">
        <v>45</v>
      </c>
      <c r="X1988" s="2" t="s">
        <v>274</v>
      </c>
      <c r="Y1988" s="2">
        <v>1</v>
      </c>
      <c r="Z1988" s="2" t="s">
        <v>5192</v>
      </c>
      <c r="AA1988" s="2" t="s">
        <v>99</v>
      </c>
      <c r="AB1988" s="2" t="s">
        <v>49</v>
      </c>
      <c r="AC1988" s="2">
        <v>2.81</v>
      </c>
      <c r="AD1988" s="3">
        <v>0</v>
      </c>
      <c r="AE1988" s="5">
        <v>0</v>
      </c>
      <c r="AF1988" s="2">
        <v>0</v>
      </c>
      <c r="AG1988" s="3">
        <f t="shared" si="223"/>
        <v>0</v>
      </c>
      <c r="AH1988" s="2" t="s">
        <v>50</v>
      </c>
      <c r="AI1988" s="3">
        <v>0</v>
      </c>
    </row>
    <row r="1989" spans="1:35" x14ac:dyDescent="0.3">
      <c r="A1989" s="2" t="s">
        <v>5193</v>
      </c>
      <c r="B1989" s="2" t="s">
        <v>3625</v>
      </c>
      <c r="C1989" s="2" t="s">
        <v>287</v>
      </c>
      <c r="D1989" s="2" t="s">
        <v>104</v>
      </c>
      <c r="E1989" s="2">
        <v>2021</v>
      </c>
      <c r="F1989" s="2" t="s">
        <v>58</v>
      </c>
      <c r="G1989" s="2" t="s">
        <v>69</v>
      </c>
      <c r="H1989" s="2" t="s">
        <v>272</v>
      </c>
      <c r="I1989" s="2" t="s">
        <v>58</v>
      </c>
      <c r="J1989" s="2" t="s">
        <v>59</v>
      </c>
      <c r="K1989" s="3">
        <v>8751754.2699999996</v>
      </c>
      <c r="L1989" s="3">
        <v>4843950.46</v>
      </c>
      <c r="M1989" s="3">
        <f t="shared" si="217"/>
        <v>3907803.8099999996</v>
      </c>
      <c r="N1989" s="3">
        <v>1626900.37</v>
      </c>
      <c r="O1989" s="3">
        <f t="shared" si="218"/>
        <v>2280903.4399999995</v>
      </c>
      <c r="P1989" s="3">
        <v>1745510.83</v>
      </c>
      <c r="Q1989" s="4">
        <f t="shared" si="219"/>
        <v>0.44651662848847329</v>
      </c>
      <c r="R1989" s="4">
        <f t="shared" si="220"/>
        <v>0.19944696527682559</v>
      </c>
      <c r="S1989" s="3">
        <v>7009156.54</v>
      </c>
      <c r="T1989" s="3">
        <f t="shared" si="221"/>
        <v>1742597.7299999995</v>
      </c>
      <c r="U1989" s="4">
        <f t="shared" si="222"/>
        <v>0.24861732222062763</v>
      </c>
      <c r="V1989" s="2" t="s">
        <v>107</v>
      </c>
      <c r="W1989" s="2" t="s">
        <v>45</v>
      </c>
      <c r="X1989" s="2" t="s">
        <v>274</v>
      </c>
      <c r="Y1989" s="2">
        <v>1</v>
      </c>
      <c r="Z1989" s="2" t="s">
        <v>5194</v>
      </c>
      <c r="AA1989" s="2" t="s">
        <v>99</v>
      </c>
      <c r="AB1989" s="2" t="s">
        <v>209</v>
      </c>
      <c r="AC1989" s="2">
        <v>6.23</v>
      </c>
      <c r="AD1989" s="3">
        <v>0</v>
      </c>
      <c r="AE1989" s="5">
        <v>0</v>
      </c>
      <c r="AF1989" s="2">
        <v>0</v>
      </c>
      <c r="AG1989" s="3">
        <f t="shared" si="223"/>
        <v>0</v>
      </c>
      <c r="AH1989" s="2" t="s">
        <v>50</v>
      </c>
      <c r="AI1989" s="3">
        <v>0</v>
      </c>
    </row>
    <row r="1990" spans="1:35" x14ac:dyDescent="0.3">
      <c r="A1990" s="2" t="s">
        <v>5195</v>
      </c>
      <c r="B1990" s="2" t="s">
        <v>1209</v>
      </c>
      <c r="C1990" s="2" t="s">
        <v>363</v>
      </c>
      <c r="D1990" s="2" t="s">
        <v>81</v>
      </c>
      <c r="E1990" s="2">
        <v>2022</v>
      </c>
      <c r="F1990" s="2" t="s">
        <v>58</v>
      </c>
      <c r="G1990" s="2" t="s">
        <v>56</v>
      </c>
      <c r="H1990" s="2" t="s">
        <v>262</v>
      </c>
      <c r="I1990" s="2" t="s">
        <v>39</v>
      </c>
      <c r="J1990" s="2" t="s">
        <v>566</v>
      </c>
      <c r="K1990" s="3">
        <v>4997455.49</v>
      </c>
      <c r="L1990" s="3">
        <v>1517254.89</v>
      </c>
      <c r="M1990" s="3">
        <f t="shared" si="217"/>
        <v>3480200.6000000006</v>
      </c>
      <c r="N1990" s="3">
        <v>878155.48</v>
      </c>
      <c r="O1990" s="3">
        <f t="shared" si="218"/>
        <v>2602045.1200000006</v>
      </c>
      <c r="P1990" s="3">
        <v>1856335.74</v>
      </c>
      <c r="Q1990" s="4">
        <f t="shared" si="219"/>
        <v>0.6963945165622677</v>
      </c>
      <c r="R1990" s="4">
        <f t="shared" si="220"/>
        <v>0.3714561827943364</v>
      </c>
      <c r="S1990" s="3">
        <v>5858722.8300000001</v>
      </c>
      <c r="T1990" s="3">
        <f t="shared" si="221"/>
        <v>-861267.33999999985</v>
      </c>
      <c r="U1990" s="4">
        <f t="shared" si="222"/>
        <v>-0.14700598833415027</v>
      </c>
      <c r="V1990" s="2" t="s">
        <v>85</v>
      </c>
      <c r="W1990" s="2" t="s">
        <v>117</v>
      </c>
      <c r="X1990" s="2" t="s">
        <v>264</v>
      </c>
      <c r="Y1990" s="2">
        <v>83.5</v>
      </c>
      <c r="Z1990" s="2" t="s">
        <v>5196</v>
      </c>
      <c r="AA1990" s="2" t="s">
        <v>148</v>
      </c>
      <c r="AB1990" s="2" t="s">
        <v>77</v>
      </c>
      <c r="AC1990" s="2">
        <v>3.18</v>
      </c>
      <c r="AD1990" s="3">
        <v>0</v>
      </c>
      <c r="AE1990" s="5">
        <v>0</v>
      </c>
      <c r="AF1990" s="2">
        <v>0</v>
      </c>
      <c r="AG1990" s="3">
        <f t="shared" si="223"/>
        <v>0</v>
      </c>
      <c r="AH1990" s="2" t="s">
        <v>50</v>
      </c>
      <c r="AI1990" s="3">
        <v>0</v>
      </c>
    </row>
    <row r="1991" spans="1:35" x14ac:dyDescent="0.3">
      <c r="A1991" s="2" t="s">
        <v>5197</v>
      </c>
      <c r="B1991" s="2" t="s">
        <v>2130</v>
      </c>
      <c r="C1991" s="2" t="s">
        <v>261</v>
      </c>
      <c r="D1991" s="2" t="s">
        <v>54</v>
      </c>
      <c r="E1991" s="2">
        <v>2024</v>
      </c>
      <c r="F1991" s="2" t="s">
        <v>92</v>
      </c>
      <c r="G1991" s="2" t="s">
        <v>56</v>
      </c>
      <c r="H1991" s="2" t="s">
        <v>123</v>
      </c>
      <c r="I1991" s="2" t="s">
        <v>131</v>
      </c>
      <c r="J1991" s="2" t="s">
        <v>132</v>
      </c>
      <c r="K1991" s="3">
        <v>3927595.81</v>
      </c>
      <c r="L1991" s="3">
        <v>1367345.2</v>
      </c>
      <c r="M1991" s="3">
        <f t="shared" si="217"/>
        <v>2560250.6100000003</v>
      </c>
      <c r="N1991" s="3">
        <v>318400.55</v>
      </c>
      <c r="O1991" s="3">
        <f t="shared" si="218"/>
        <v>2241850.0600000005</v>
      </c>
      <c r="P1991" s="3">
        <v>1723546.05</v>
      </c>
      <c r="Q1991" s="4">
        <f t="shared" si="219"/>
        <v>0.65186203821721678</v>
      </c>
      <c r="R1991" s="4">
        <f t="shared" si="220"/>
        <v>0.43882979139851969</v>
      </c>
      <c r="S1991" s="3">
        <v>3809935.12</v>
      </c>
      <c r="T1991" s="3">
        <f t="shared" si="221"/>
        <v>117660.68999999994</v>
      </c>
      <c r="U1991" s="4">
        <f t="shared" si="222"/>
        <v>3.0882596761910196E-2</v>
      </c>
      <c r="V1991" s="2" t="s">
        <v>44</v>
      </c>
      <c r="W1991" s="2" t="s">
        <v>96</v>
      </c>
      <c r="X1991" s="2" t="s">
        <v>126</v>
      </c>
      <c r="Y1991" s="2">
        <v>1.34</v>
      </c>
      <c r="Z1991" s="2" t="s">
        <v>5198</v>
      </c>
      <c r="AA1991" s="2" t="s">
        <v>63</v>
      </c>
      <c r="AB1991" s="2" t="s">
        <v>64</v>
      </c>
      <c r="AC1991" s="2">
        <v>7.79</v>
      </c>
      <c r="AD1991" s="3">
        <v>0</v>
      </c>
      <c r="AE1991" s="5">
        <v>0</v>
      </c>
      <c r="AF1991" s="2">
        <v>0</v>
      </c>
      <c r="AG1991" s="3">
        <f t="shared" si="223"/>
        <v>0</v>
      </c>
      <c r="AH1991" s="2" t="s">
        <v>50</v>
      </c>
      <c r="AI1991" s="3">
        <v>0</v>
      </c>
    </row>
    <row r="1992" spans="1:35" x14ac:dyDescent="0.3">
      <c r="A1992" s="2" t="s">
        <v>5199</v>
      </c>
      <c r="B1992" s="2" t="s">
        <v>4274</v>
      </c>
      <c r="C1992" s="2" t="s">
        <v>138</v>
      </c>
      <c r="D1992" s="2" t="s">
        <v>104</v>
      </c>
      <c r="E1992" s="2">
        <v>2024</v>
      </c>
      <c r="F1992" s="2" t="s">
        <v>55</v>
      </c>
      <c r="G1992" s="2" t="s">
        <v>93</v>
      </c>
      <c r="H1992" s="2" t="s">
        <v>159</v>
      </c>
      <c r="I1992" s="2" t="s">
        <v>55</v>
      </c>
      <c r="J1992" s="2" t="s">
        <v>154</v>
      </c>
      <c r="K1992" s="3">
        <v>5421155.3499999996</v>
      </c>
      <c r="L1992" s="3">
        <v>2507488.8199999998</v>
      </c>
      <c r="M1992" s="3">
        <f t="shared" si="217"/>
        <v>2913666.53</v>
      </c>
      <c r="N1992" s="3">
        <v>580182.68000000005</v>
      </c>
      <c r="O1992" s="3">
        <f t="shared" si="218"/>
        <v>2333483.8499999996</v>
      </c>
      <c r="P1992" s="3">
        <v>1666072.22</v>
      </c>
      <c r="Q1992" s="4">
        <f t="shared" si="219"/>
        <v>0.53746228283238551</v>
      </c>
      <c r="R1992" s="4">
        <f t="shared" si="220"/>
        <v>0.30732788721872728</v>
      </c>
      <c r="S1992" s="3">
        <v>4541933.13</v>
      </c>
      <c r="T1992" s="3">
        <f t="shared" si="221"/>
        <v>879222.21999999974</v>
      </c>
      <c r="U1992" s="4">
        <f t="shared" si="222"/>
        <v>0.19357885614665571</v>
      </c>
      <c r="V1992" s="2" t="s">
        <v>73</v>
      </c>
      <c r="W1992" s="2" t="s">
        <v>125</v>
      </c>
      <c r="X1992" s="2" t="s">
        <v>160</v>
      </c>
      <c r="Y1992" s="2">
        <v>129.5</v>
      </c>
      <c r="Z1992" s="2" t="s">
        <v>5200</v>
      </c>
      <c r="AA1992" s="2" t="s">
        <v>148</v>
      </c>
      <c r="AB1992" s="2" t="s">
        <v>149</v>
      </c>
      <c r="AC1992" s="2">
        <v>3.55</v>
      </c>
      <c r="AD1992" s="3">
        <v>0</v>
      </c>
      <c r="AE1992" s="5">
        <v>0</v>
      </c>
      <c r="AF1992" s="2">
        <v>0</v>
      </c>
      <c r="AG1992" s="3">
        <f t="shared" si="223"/>
        <v>0</v>
      </c>
      <c r="AH1992" s="2" t="s">
        <v>50</v>
      </c>
      <c r="AI1992" s="3">
        <v>0</v>
      </c>
    </row>
    <row r="1993" spans="1:35" x14ac:dyDescent="0.3">
      <c r="A1993" s="2" t="s">
        <v>5201</v>
      </c>
      <c r="B1993" s="2" t="s">
        <v>1504</v>
      </c>
      <c r="C1993" s="2" t="s">
        <v>113</v>
      </c>
      <c r="D1993" s="2" t="s">
        <v>54</v>
      </c>
      <c r="E1993" s="2">
        <v>2022</v>
      </c>
      <c r="F1993" s="2" t="s">
        <v>55</v>
      </c>
      <c r="G1993" s="2" t="s">
        <v>56</v>
      </c>
      <c r="H1993" s="2" t="s">
        <v>262</v>
      </c>
      <c r="I1993" s="2" t="s">
        <v>71</v>
      </c>
      <c r="J1993" s="2" t="s">
        <v>293</v>
      </c>
      <c r="K1993" s="3">
        <v>2057600.3</v>
      </c>
      <c r="L1993" s="3">
        <v>688725.34</v>
      </c>
      <c r="M1993" s="3">
        <f t="shared" si="217"/>
        <v>1368874.96</v>
      </c>
      <c r="N1993" s="3">
        <v>402264.54</v>
      </c>
      <c r="O1993" s="3">
        <f t="shared" si="218"/>
        <v>966610.41999999993</v>
      </c>
      <c r="P1993" s="3">
        <v>754180.69</v>
      </c>
      <c r="Q1993" s="4">
        <f t="shared" si="219"/>
        <v>0.6652773913378609</v>
      </c>
      <c r="R1993" s="4">
        <f t="shared" si="220"/>
        <v>0.36653410771761646</v>
      </c>
      <c r="S1993" s="3">
        <v>1987063.44</v>
      </c>
      <c r="T1993" s="3">
        <f t="shared" si="221"/>
        <v>70536.860000000102</v>
      </c>
      <c r="U1993" s="4">
        <f t="shared" si="222"/>
        <v>3.5498041270388483E-2</v>
      </c>
      <c r="V1993" s="2" t="s">
        <v>133</v>
      </c>
      <c r="W1993" s="2" t="s">
        <v>117</v>
      </c>
      <c r="X1993" s="2" t="s">
        <v>264</v>
      </c>
      <c r="Y1993" s="2">
        <v>83.5</v>
      </c>
      <c r="Z1993" s="2" t="s">
        <v>5202</v>
      </c>
      <c r="AA1993" s="2" t="s">
        <v>109</v>
      </c>
      <c r="AB1993" s="2" t="s">
        <v>110</v>
      </c>
      <c r="AC1993" s="2">
        <v>4.6500000000000004</v>
      </c>
      <c r="AD1993" s="3">
        <v>0</v>
      </c>
      <c r="AE1993" s="5">
        <v>0</v>
      </c>
      <c r="AF1993" s="2">
        <v>0</v>
      </c>
      <c r="AG1993" s="3">
        <f t="shared" si="223"/>
        <v>0</v>
      </c>
      <c r="AH1993" s="2" t="s">
        <v>230</v>
      </c>
      <c r="AI1993" s="3">
        <v>0</v>
      </c>
    </row>
    <row r="1994" spans="1:35" x14ac:dyDescent="0.3">
      <c r="A1994" s="2" t="s">
        <v>5203</v>
      </c>
      <c r="B1994" s="2" t="s">
        <v>4636</v>
      </c>
      <c r="C1994" s="2" t="s">
        <v>407</v>
      </c>
      <c r="D1994" s="2" t="s">
        <v>38</v>
      </c>
      <c r="E1994" s="2">
        <v>2020</v>
      </c>
      <c r="F1994" s="2" t="s">
        <v>58</v>
      </c>
      <c r="G1994" s="2" t="s">
        <v>114</v>
      </c>
      <c r="H1994" s="2" t="s">
        <v>115</v>
      </c>
      <c r="I1994" s="2" t="s">
        <v>39</v>
      </c>
      <c r="J1994" s="2" t="s">
        <v>487</v>
      </c>
      <c r="K1994" s="3">
        <v>6139695.4500000002</v>
      </c>
      <c r="L1994" s="3">
        <v>1988016.37</v>
      </c>
      <c r="M1994" s="3">
        <f t="shared" si="217"/>
        <v>4151679.08</v>
      </c>
      <c r="N1994" s="3">
        <v>700400.1</v>
      </c>
      <c r="O1994" s="3">
        <f t="shared" si="218"/>
        <v>3451278.98</v>
      </c>
      <c r="P1994" s="3">
        <v>2755608.54</v>
      </c>
      <c r="Q1994" s="4">
        <f t="shared" si="219"/>
        <v>0.67620277158861353</v>
      </c>
      <c r="R1994" s="4">
        <f t="shared" si="220"/>
        <v>0.44881844098635215</v>
      </c>
      <c r="S1994" s="3">
        <v>6966597.4400000004</v>
      </c>
      <c r="T1994" s="3">
        <f t="shared" si="221"/>
        <v>-826901.99000000022</v>
      </c>
      <c r="U1994" s="4">
        <f t="shared" si="222"/>
        <v>-0.11869524500614753</v>
      </c>
      <c r="V1994" s="2" t="s">
        <v>95</v>
      </c>
      <c r="W1994" s="2" t="s">
        <v>96</v>
      </c>
      <c r="X1994" s="2" t="s">
        <v>118</v>
      </c>
      <c r="Y1994" s="2">
        <v>3.75</v>
      </c>
      <c r="Z1994" s="2" t="s">
        <v>5204</v>
      </c>
      <c r="AA1994" s="2" t="s">
        <v>109</v>
      </c>
      <c r="AB1994" s="2" t="s">
        <v>149</v>
      </c>
      <c r="AC1994" s="2">
        <v>8.32</v>
      </c>
      <c r="AD1994" s="3">
        <v>0</v>
      </c>
      <c r="AE1994" s="5">
        <v>0</v>
      </c>
      <c r="AF1994" s="2">
        <v>0</v>
      </c>
      <c r="AG1994" s="3">
        <f t="shared" si="223"/>
        <v>0</v>
      </c>
      <c r="AH1994" s="2" t="s">
        <v>50</v>
      </c>
      <c r="AI1994" s="3">
        <v>0</v>
      </c>
    </row>
    <row r="1995" spans="1:35" x14ac:dyDescent="0.3">
      <c r="A1995" s="2" t="s">
        <v>5205</v>
      </c>
      <c r="B1995" s="2" t="s">
        <v>5206</v>
      </c>
      <c r="C1995" s="2" t="s">
        <v>152</v>
      </c>
      <c r="D1995" s="2" t="s">
        <v>38</v>
      </c>
      <c r="E1995" s="2">
        <v>2022</v>
      </c>
      <c r="F1995" s="2" t="s">
        <v>92</v>
      </c>
      <c r="G1995" s="2" t="s">
        <v>69</v>
      </c>
      <c r="H1995" s="2" t="s">
        <v>165</v>
      </c>
      <c r="I1995" s="2" t="s">
        <v>71</v>
      </c>
      <c r="J1995" s="2" t="s">
        <v>172</v>
      </c>
      <c r="K1995" s="3">
        <v>7630699.7199999997</v>
      </c>
      <c r="L1995" s="3">
        <v>3137760.99</v>
      </c>
      <c r="M1995" s="3">
        <f t="shared" si="217"/>
        <v>4492938.7299999995</v>
      </c>
      <c r="N1995" s="3">
        <v>786660.1</v>
      </c>
      <c r="O1995" s="3">
        <f t="shared" si="218"/>
        <v>3706278.6299999994</v>
      </c>
      <c r="P1995" s="3">
        <v>2939598.42</v>
      </c>
      <c r="Q1995" s="4">
        <f t="shared" si="219"/>
        <v>0.58879773741116359</v>
      </c>
      <c r="R1995" s="4">
        <f t="shared" si="220"/>
        <v>0.38523314084753424</v>
      </c>
      <c r="S1995" s="3">
        <v>7452156.2199999997</v>
      </c>
      <c r="T1995" s="3">
        <f t="shared" si="221"/>
        <v>178543.5</v>
      </c>
      <c r="U1995" s="4">
        <f t="shared" si="222"/>
        <v>2.3958636229448233E-2</v>
      </c>
      <c r="V1995" s="2" t="s">
        <v>85</v>
      </c>
      <c r="W1995" s="2" t="s">
        <v>134</v>
      </c>
      <c r="X1995" s="2" t="s">
        <v>167</v>
      </c>
      <c r="Y1995" s="2">
        <v>17.2</v>
      </c>
      <c r="Z1995" s="2" t="s">
        <v>5207</v>
      </c>
      <c r="AA1995" s="2" t="s">
        <v>141</v>
      </c>
      <c r="AB1995" s="2" t="s">
        <v>242</v>
      </c>
      <c r="AC1995" s="2">
        <v>7.87</v>
      </c>
      <c r="AD1995" s="3">
        <v>0</v>
      </c>
      <c r="AE1995" s="5">
        <v>0</v>
      </c>
      <c r="AF1995" s="2">
        <v>0</v>
      </c>
      <c r="AG1995" s="3">
        <f t="shared" si="223"/>
        <v>0</v>
      </c>
      <c r="AH1995" s="2" t="s">
        <v>50</v>
      </c>
      <c r="AI1995" s="3">
        <v>0</v>
      </c>
    </row>
    <row r="1996" spans="1:35" x14ac:dyDescent="0.3">
      <c r="A1996" s="2" t="s">
        <v>5208</v>
      </c>
      <c r="B1996" s="2" t="s">
        <v>4448</v>
      </c>
      <c r="C1996" s="2" t="s">
        <v>103</v>
      </c>
      <c r="D1996" s="2" t="s">
        <v>104</v>
      </c>
      <c r="E1996" s="2">
        <v>2020</v>
      </c>
      <c r="F1996" s="2" t="s">
        <v>92</v>
      </c>
      <c r="G1996" s="2" t="s">
        <v>56</v>
      </c>
      <c r="H1996" s="2" t="s">
        <v>153</v>
      </c>
      <c r="I1996" s="2" t="s">
        <v>71</v>
      </c>
      <c r="J1996" s="2" t="s">
        <v>293</v>
      </c>
      <c r="K1996" s="3">
        <v>7341328.1100000003</v>
      </c>
      <c r="L1996" s="3">
        <v>3001066.53</v>
      </c>
      <c r="M1996" s="3">
        <f t="shared" si="217"/>
        <v>4340261.58</v>
      </c>
      <c r="N1996" s="3">
        <v>993170.33</v>
      </c>
      <c r="O1996" s="3">
        <f t="shared" si="218"/>
        <v>3347091.25</v>
      </c>
      <c r="P1996" s="3">
        <v>2467775.9500000002</v>
      </c>
      <c r="Q1996" s="4">
        <f t="shared" si="219"/>
        <v>0.59120931730158022</v>
      </c>
      <c r="R1996" s="4">
        <f t="shared" si="220"/>
        <v>0.33614843431919572</v>
      </c>
      <c r="S1996" s="3">
        <v>6658109.1500000004</v>
      </c>
      <c r="T1996" s="3">
        <f t="shared" si="221"/>
        <v>683218.96</v>
      </c>
      <c r="U1996" s="4">
        <f t="shared" si="222"/>
        <v>0.10261456287480657</v>
      </c>
      <c r="V1996" s="2" t="s">
        <v>133</v>
      </c>
      <c r="W1996" s="2" t="s">
        <v>117</v>
      </c>
      <c r="X1996" s="2" t="s">
        <v>155</v>
      </c>
      <c r="Y1996" s="2">
        <v>7.24</v>
      </c>
      <c r="Z1996" s="2" t="s">
        <v>5209</v>
      </c>
      <c r="AA1996" s="2" t="s">
        <v>63</v>
      </c>
      <c r="AB1996" s="2" t="s">
        <v>100</v>
      </c>
      <c r="AC1996" s="2">
        <v>7.97</v>
      </c>
      <c r="AD1996" s="3">
        <v>0</v>
      </c>
      <c r="AE1996" s="5">
        <v>0</v>
      </c>
      <c r="AF1996" s="2">
        <v>0</v>
      </c>
      <c r="AG1996" s="3">
        <f t="shared" si="223"/>
        <v>0</v>
      </c>
      <c r="AH1996" s="2" t="s">
        <v>50</v>
      </c>
      <c r="AI1996" s="3">
        <v>0</v>
      </c>
    </row>
    <row r="1997" spans="1:35" x14ac:dyDescent="0.3">
      <c r="A1997" s="2" t="s">
        <v>5210</v>
      </c>
      <c r="B1997" s="2" t="s">
        <v>5211</v>
      </c>
      <c r="C1997" s="2" t="s">
        <v>292</v>
      </c>
      <c r="D1997" s="2" t="s">
        <v>81</v>
      </c>
      <c r="E1997" s="2">
        <v>2022</v>
      </c>
      <c r="F1997" s="2" t="s">
        <v>82</v>
      </c>
      <c r="G1997" s="2" t="s">
        <v>69</v>
      </c>
      <c r="H1997" s="2" t="s">
        <v>70</v>
      </c>
      <c r="I1997" s="2" t="s">
        <v>71</v>
      </c>
      <c r="J1997" s="2" t="s">
        <v>72</v>
      </c>
      <c r="K1997" s="3">
        <v>8902598.8399999999</v>
      </c>
      <c r="L1997" s="3">
        <v>2843526.71</v>
      </c>
      <c r="M1997" s="3">
        <f t="shared" si="217"/>
        <v>6059072.1299999999</v>
      </c>
      <c r="N1997" s="3">
        <v>1227532.8799999999</v>
      </c>
      <c r="O1997" s="3">
        <f t="shared" si="218"/>
        <v>4831539.25</v>
      </c>
      <c r="P1997" s="3">
        <v>3719941.36</v>
      </c>
      <c r="Q1997" s="4">
        <f t="shared" si="219"/>
        <v>0.68059588429124362</v>
      </c>
      <c r="R1997" s="4">
        <f t="shared" si="220"/>
        <v>0.41784892556160602</v>
      </c>
      <c r="S1997" s="3">
        <v>8180779.4800000004</v>
      </c>
      <c r="T1997" s="3">
        <f t="shared" si="221"/>
        <v>721819.3599999994</v>
      </c>
      <c r="U1997" s="4">
        <f t="shared" si="222"/>
        <v>8.8233567689322362E-2</v>
      </c>
      <c r="V1997" s="2" t="s">
        <v>133</v>
      </c>
      <c r="W1997" s="2" t="s">
        <v>125</v>
      </c>
      <c r="X1997" s="2" t="s">
        <v>74</v>
      </c>
      <c r="Y1997" s="2">
        <v>1.36</v>
      </c>
      <c r="Z1997" s="2" t="s">
        <v>5212</v>
      </c>
      <c r="AA1997" s="2" t="s">
        <v>109</v>
      </c>
      <c r="AB1997" s="2" t="s">
        <v>100</v>
      </c>
      <c r="AC1997" s="2">
        <v>7.52</v>
      </c>
      <c r="AD1997" s="3">
        <v>0</v>
      </c>
      <c r="AE1997" s="5">
        <v>0</v>
      </c>
      <c r="AF1997" s="2">
        <v>0</v>
      </c>
      <c r="AG1997" s="3">
        <f t="shared" si="223"/>
        <v>0</v>
      </c>
      <c r="AH1997" s="2" t="s">
        <v>230</v>
      </c>
      <c r="AI1997" s="3">
        <v>0</v>
      </c>
    </row>
    <row r="1998" spans="1:35" x14ac:dyDescent="0.3">
      <c r="A1998" s="2" t="s">
        <v>5213</v>
      </c>
      <c r="B1998" s="2" t="s">
        <v>1655</v>
      </c>
      <c r="C1998" s="2" t="s">
        <v>189</v>
      </c>
      <c r="D1998" s="2" t="s">
        <v>54</v>
      </c>
      <c r="E1998" s="2">
        <v>2020</v>
      </c>
      <c r="F1998" s="2" t="s">
        <v>58</v>
      </c>
      <c r="G1998" s="2" t="s">
        <v>40</v>
      </c>
      <c r="H1998" s="2" t="s">
        <v>41</v>
      </c>
      <c r="I1998" s="2" t="s">
        <v>71</v>
      </c>
      <c r="J1998" s="2" t="s">
        <v>228</v>
      </c>
      <c r="K1998" s="3">
        <v>7525436.25</v>
      </c>
      <c r="L1998" s="3">
        <v>2320145.81</v>
      </c>
      <c r="M1998" s="3">
        <f t="shared" si="217"/>
        <v>5205290.4399999995</v>
      </c>
      <c r="N1998" s="3">
        <v>1499817.96</v>
      </c>
      <c r="O1998" s="3">
        <f t="shared" si="218"/>
        <v>3705472.4799999995</v>
      </c>
      <c r="P1998" s="3">
        <v>2756423.91</v>
      </c>
      <c r="Q1998" s="4">
        <f t="shared" si="219"/>
        <v>0.69169284903582828</v>
      </c>
      <c r="R1998" s="4">
        <f t="shared" si="220"/>
        <v>0.36628094617106088</v>
      </c>
      <c r="S1998" s="3">
        <v>7161370.3799999999</v>
      </c>
      <c r="T1998" s="3">
        <f t="shared" si="221"/>
        <v>364065.87000000011</v>
      </c>
      <c r="U1998" s="4">
        <f t="shared" si="222"/>
        <v>5.0837458570324651E-2</v>
      </c>
      <c r="V1998" s="2" t="s">
        <v>95</v>
      </c>
      <c r="W1998" s="2" t="s">
        <v>60</v>
      </c>
      <c r="X1998" s="2" t="s">
        <v>46</v>
      </c>
      <c r="Y1998" s="2">
        <v>0.89</v>
      </c>
      <c r="Z1998" s="2" t="s">
        <v>5214</v>
      </c>
      <c r="AA1998" s="2" t="s">
        <v>148</v>
      </c>
      <c r="AB1998" s="2" t="s">
        <v>142</v>
      </c>
      <c r="AC1998" s="2">
        <v>6.19</v>
      </c>
      <c r="AD1998" s="3">
        <v>0</v>
      </c>
      <c r="AE1998" s="5">
        <v>0</v>
      </c>
      <c r="AF1998" s="2">
        <v>0</v>
      </c>
      <c r="AG1998" s="3">
        <f t="shared" si="223"/>
        <v>0</v>
      </c>
      <c r="AH1998" s="2" t="s">
        <v>50</v>
      </c>
      <c r="AI1998" s="3">
        <v>0</v>
      </c>
    </row>
    <row r="1999" spans="1:35" x14ac:dyDescent="0.3">
      <c r="A1999" s="2" t="s">
        <v>5215</v>
      </c>
      <c r="B1999" s="2" t="s">
        <v>2357</v>
      </c>
      <c r="C1999" s="2" t="s">
        <v>329</v>
      </c>
      <c r="D1999" s="2" t="s">
        <v>38</v>
      </c>
      <c r="E1999" s="2">
        <v>2021</v>
      </c>
      <c r="F1999" s="2" t="s">
        <v>58</v>
      </c>
      <c r="G1999" s="2" t="s">
        <v>56</v>
      </c>
      <c r="H1999" s="2" t="s">
        <v>57</v>
      </c>
      <c r="I1999" s="2" t="s">
        <v>131</v>
      </c>
      <c r="J1999" s="2" t="s">
        <v>463</v>
      </c>
      <c r="K1999" s="3">
        <v>3806558.19</v>
      </c>
      <c r="L1999" s="3">
        <v>1607212.97</v>
      </c>
      <c r="M1999" s="3">
        <f t="shared" si="217"/>
        <v>2199345.2199999997</v>
      </c>
      <c r="N1999" s="3">
        <v>458913.5</v>
      </c>
      <c r="O1999" s="3">
        <f t="shared" si="218"/>
        <v>1740431.7199999997</v>
      </c>
      <c r="P1999" s="3">
        <v>1335324.3</v>
      </c>
      <c r="Q1999" s="4">
        <f t="shared" si="219"/>
        <v>0.57777790597757805</v>
      </c>
      <c r="R1999" s="4">
        <f t="shared" si="220"/>
        <v>0.35079571448768526</v>
      </c>
      <c r="S1999" s="3">
        <v>4115214.18</v>
      </c>
      <c r="T1999" s="3">
        <f t="shared" si="221"/>
        <v>-308655.99000000022</v>
      </c>
      <c r="U1999" s="4">
        <f t="shared" si="222"/>
        <v>-7.5003627150215593E-2</v>
      </c>
      <c r="V1999" s="2" t="s">
        <v>107</v>
      </c>
      <c r="W1999" s="2" t="s">
        <v>117</v>
      </c>
      <c r="X1999" s="2" t="s">
        <v>61</v>
      </c>
      <c r="Y1999" s="2">
        <v>1.53</v>
      </c>
      <c r="Z1999" s="2" t="s">
        <v>5216</v>
      </c>
      <c r="AA1999" s="2" t="s">
        <v>99</v>
      </c>
      <c r="AB1999" s="2" t="s">
        <v>149</v>
      </c>
      <c r="AC1999" s="2">
        <v>9.73</v>
      </c>
      <c r="AD1999" s="3">
        <v>0</v>
      </c>
      <c r="AE1999" s="5">
        <v>0</v>
      </c>
      <c r="AF1999" s="2">
        <v>0</v>
      </c>
      <c r="AG1999" s="3">
        <f t="shared" si="223"/>
        <v>0</v>
      </c>
      <c r="AH1999" s="2" t="s">
        <v>50</v>
      </c>
      <c r="AI1999" s="3">
        <v>0</v>
      </c>
    </row>
    <row r="2000" spans="1:35" x14ac:dyDescent="0.3">
      <c r="A2000" s="2" t="s">
        <v>5217</v>
      </c>
      <c r="B2000" s="2" t="s">
        <v>5218</v>
      </c>
      <c r="C2000" s="2" t="s">
        <v>53</v>
      </c>
      <c r="D2000" s="2" t="s">
        <v>54</v>
      </c>
      <c r="E2000" s="2">
        <v>2021</v>
      </c>
      <c r="F2000" s="2" t="s">
        <v>39</v>
      </c>
      <c r="G2000" s="2" t="s">
        <v>69</v>
      </c>
      <c r="H2000" s="2" t="s">
        <v>272</v>
      </c>
      <c r="I2000" s="2" t="s">
        <v>178</v>
      </c>
      <c r="J2000" s="2" t="s">
        <v>342</v>
      </c>
      <c r="K2000" s="3">
        <v>4364414.68</v>
      </c>
      <c r="L2000" s="3">
        <v>2481582.62</v>
      </c>
      <c r="M2000" s="3">
        <f t="shared" si="217"/>
        <v>1882832.0599999996</v>
      </c>
      <c r="N2000" s="3">
        <v>537443.72</v>
      </c>
      <c r="O2000" s="3">
        <f t="shared" si="218"/>
        <v>1345388.3399999996</v>
      </c>
      <c r="P2000" s="3">
        <v>1022100.62</v>
      </c>
      <c r="Q2000" s="4">
        <f t="shared" si="219"/>
        <v>0.43140539981869913</v>
      </c>
      <c r="R2000" s="4">
        <f t="shared" si="220"/>
        <v>0.23418962104673335</v>
      </c>
      <c r="S2000" s="3">
        <v>3917127.82</v>
      </c>
      <c r="T2000" s="3">
        <f t="shared" si="221"/>
        <v>447286.85999999987</v>
      </c>
      <c r="U2000" s="4">
        <f t="shared" si="222"/>
        <v>0.11418745584870904</v>
      </c>
      <c r="V2000" s="2" t="s">
        <v>73</v>
      </c>
      <c r="W2000" s="2" t="s">
        <v>60</v>
      </c>
      <c r="X2000" s="2" t="s">
        <v>274</v>
      </c>
      <c r="Y2000" s="2">
        <v>1</v>
      </c>
      <c r="Z2000" s="2" t="s">
        <v>5219</v>
      </c>
      <c r="AA2000" s="2" t="s">
        <v>99</v>
      </c>
      <c r="AB2000" s="2" t="s">
        <v>242</v>
      </c>
      <c r="AC2000" s="2">
        <v>5.25</v>
      </c>
      <c r="AD2000" s="3">
        <v>3012193.29</v>
      </c>
      <c r="AE2000" s="5">
        <v>16.2</v>
      </c>
      <c r="AF2000" s="2">
        <v>120</v>
      </c>
      <c r="AG2000" s="3">
        <f t="shared" si="223"/>
        <v>50834.263247963434</v>
      </c>
      <c r="AH2000" s="2" t="s">
        <v>50</v>
      </c>
      <c r="AI2000" s="3">
        <v>0</v>
      </c>
    </row>
    <row r="2001" spans="1:35" x14ac:dyDescent="0.3">
      <c r="A2001" s="2" t="s">
        <v>5220</v>
      </c>
      <c r="B2001" s="2" t="s">
        <v>1765</v>
      </c>
      <c r="C2001" s="2" t="s">
        <v>322</v>
      </c>
      <c r="D2001" s="2" t="s">
        <v>38</v>
      </c>
      <c r="E2001" s="2">
        <v>2021</v>
      </c>
      <c r="F2001" s="2" t="s">
        <v>82</v>
      </c>
      <c r="G2001" s="2" t="s">
        <v>56</v>
      </c>
      <c r="H2001" s="2" t="s">
        <v>262</v>
      </c>
      <c r="I2001" s="2" t="s">
        <v>131</v>
      </c>
      <c r="J2001" s="2" t="s">
        <v>544</v>
      </c>
      <c r="K2001" s="3">
        <v>8372763.9100000001</v>
      </c>
      <c r="L2001" s="3">
        <v>2616127.7400000002</v>
      </c>
      <c r="M2001" s="3">
        <f t="shared" si="217"/>
        <v>5756636.1699999999</v>
      </c>
      <c r="N2001" s="3">
        <v>1494891.4</v>
      </c>
      <c r="O2001" s="3">
        <f t="shared" si="218"/>
        <v>4261744.7699999996</v>
      </c>
      <c r="P2001" s="3">
        <v>3325270.18</v>
      </c>
      <c r="Q2001" s="4">
        <f t="shared" si="219"/>
        <v>0.68754311382464384</v>
      </c>
      <c r="R2001" s="4">
        <f t="shared" si="220"/>
        <v>0.39715322392268432</v>
      </c>
      <c r="S2001" s="3">
        <v>7721784.79</v>
      </c>
      <c r="T2001" s="3">
        <f t="shared" si="221"/>
        <v>650979.12000000011</v>
      </c>
      <c r="U2001" s="4">
        <f t="shared" si="222"/>
        <v>8.4304229877403783E-2</v>
      </c>
      <c r="V2001" s="2" t="s">
        <v>95</v>
      </c>
      <c r="W2001" s="2" t="s">
        <v>96</v>
      </c>
      <c r="X2001" s="2" t="s">
        <v>264</v>
      </c>
      <c r="Y2001" s="2">
        <v>83.5</v>
      </c>
      <c r="Z2001" s="2" t="s">
        <v>5221</v>
      </c>
      <c r="AA2001" s="2" t="s">
        <v>76</v>
      </c>
      <c r="AB2001" s="2" t="s">
        <v>64</v>
      </c>
      <c r="AC2001" s="2">
        <v>5.53</v>
      </c>
      <c r="AD2001" s="3">
        <v>0</v>
      </c>
      <c r="AE2001" s="5">
        <v>0</v>
      </c>
      <c r="AF2001" s="2">
        <v>0</v>
      </c>
      <c r="AG2001" s="3">
        <f t="shared" si="223"/>
        <v>0</v>
      </c>
      <c r="AH2001" s="2" t="s">
        <v>50</v>
      </c>
      <c r="AI2001" s="3">
        <v>0</v>
      </c>
    </row>
    <row r="2002" spans="1:35" x14ac:dyDescent="0.3">
      <c r="A2002" s="2" t="s">
        <v>5222</v>
      </c>
      <c r="B2002" s="2" t="s">
        <v>5223</v>
      </c>
      <c r="C2002" s="2" t="s">
        <v>80</v>
      </c>
      <c r="D2002" s="2" t="s">
        <v>81</v>
      </c>
      <c r="E2002" s="2">
        <v>2020</v>
      </c>
      <c r="F2002" s="2" t="s">
        <v>58</v>
      </c>
      <c r="G2002" s="2" t="s">
        <v>114</v>
      </c>
      <c r="H2002" s="2" t="s">
        <v>115</v>
      </c>
      <c r="I2002" s="2" t="s">
        <v>71</v>
      </c>
      <c r="J2002" s="2" t="s">
        <v>72</v>
      </c>
      <c r="K2002" s="3">
        <v>2891581.96</v>
      </c>
      <c r="L2002" s="3">
        <v>1283960.6399999999</v>
      </c>
      <c r="M2002" s="3">
        <f t="shared" si="217"/>
        <v>1607621.32</v>
      </c>
      <c r="N2002" s="3">
        <v>278301.58</v>
      </c>
      <c r="O2002" s="3">
        <f t="shared" si="218"/>
        <v>1329319.74</v>
      </c>
      <c r="P2002" s="3">
        <v>957170.61</v>
      </c>
      <c r="Q2002" s="4">
        <f t="shared" si="219"/>
        <v>0.55596602214242619</v>
      </c>
      <c r="R2002" s="4">
        <f t="shared" si="220"/>
        <v>0.3310197059052063</v>
      </c>
      <c r="S2002" s="3">
        <v>2908644.91</v>
      </c>
      <c r="T2002" s="3">
        <f t="shared" si="221"/>
        <v>-17062.950000000186</v>
      </c>
      <c r="U2002" s="4">
        <f t="shared" si="222"/>
        <v>-5.8662884360126946E-3</v>
      </c>
      <c r="V2002" s="2" t="s">
        <v>124</v>
      </c>
      <c r="W2002" s="2" t="s">
        <v>207</v>
      </c>
      <c r="X2002" s="2" t="s">
        <v>118</v>
      </c>
      <c r="Y2002" s="2">
        <v>3.75</v>
      </c>
      <c r="Z2002" s="2" t="s">
        <v>5224</v>
      </c>
      <c r="AA2002" s="2" t="s">
        <v>109</v>
      </c>
      <c r="AB2002" s="2" t="s">
        <v>142</v>
      </c>
      <c r="AC2002" s="2">
        <v>9.59</v>
      </c>
      <c r="AD2002" s="3">
        <v>0</v>
      </c>
      <c r="AE2002" s="5">
        <v>0</v>
      </c>
      <c r="AF2002" s="2">
        <v>0</v>
      </c>
      <c r="AG2002" s="3">
        <f t="shared" si="223"/>
        <v>0</v>
      </c>
      <c r="AH2002" s="2" t="s">
        <v>50</v>
      </c>
      <c r="AI2002" s="3">
        <v>0</v>
      </c>
    </row>
    <row r="2003" spans="1:35" x14ac:dyDescent="0.3">
      <c r="A2003" s="2" t="s">
        <v>5225</v>
      </c>
      <c r="B2003" s="2" t="s">
        <v>5226</v>
      </c>
      <c r="C2003" s="2" t="s">
        <v>257</v>
      </c>
      <c r="D2003" s="2" t="s">
        <v>104</v>
      </c>
      <c r="E2003" s="2">
        <v>2024</v>
      </c>
      <c r="F2003" s="2" t="s">
        <v>92</v>
      </c>
      <c r="G2003" s="2" t="s">
        <v>56</v>
      </c>
      <c r="H2003" s="2" t="s">
        <v>262</v>
      </c>
      <c r="I2003" s="2" t="s">
        <v>178</v>
      </c>
      <c r="J2003" s="2" t="s">
        <v>342</v>
      </c>
      <c r="K2003" s="3">
        <v>4663614.78</v>
      </c>
      <c r="L2003" s="3">
        <v>2196095.9300000002</v>
      </c>
      <c r="M2003" s="3">
        <f t="shared" si="217"/>
        <v>2467518.85</v>
      </c>
      <c r="N2003" s="3">
        <v>610806.88</v>
      </c>
      <c r="O2003" s="3">
        <f t="shared" si="218"/>
        <v>1856711.9700000002</v>
      </c>
      <c r="P2003" s="3">
        <v>1417659.11</v>
      </c>
      <c r="Q2003" s="4">
        <f t="shared" si="219"/>
        <v>0.52910005787399106</v>
      </c>
      <c r="R2003" s="4">
        <f t="shared" si="220"/>
        <v>0.30398289242920701</v>
      </c>
      <c r="S2003" s="3">
        <v>4160390.5</v>
      </c>
      <c r="T2003" s="3">
        <f t="shared" si="221"/>
        <v>503224.28000000026</v>
      </c>
      <c r="U2003" s="4">
        <f t="shared" si="222"/>
        <v>0.1209560208350635</v>
      </c>
      <c r="V2003" s="2" t="s">
        <v>107</v>
      </c>
      <c r="W2003" s="2" t="s">
        <v>125</v>
      </c>
      <c r="X2003" s="2" t="s">
        <v>264</v>
      </c>
      <c r="Y2003" s="2">
        <v>83.5</v>
      </c>
      <c r="Z2003" s="2" t="s">
        <v>5227</v>
      </c>
      <c r="AA2003" s="2" t="s">
        <v>109</v>
      </c>
      <c r="AB2003" s="2" t="s">
        <v>142</v>
      </c>
      <c r="AC2003" s="2">
        <v>2.83</v>
      </c>
      <c r="AD2003" s="3">
        <v>4072999.39</v>
      </c>
      <c r="AE2003" s="5">
        <v>7.99</v>
      </c>
      <c r="AF2003" s="2">
        <v>60</v>
      </c>
      <c r="AG2003" s="3">
        <f t="shared" si="223"/>
        <v>82566.250214597443</v>
      </c>
      <c r="AH2003" s="2" t="s">
        <v>50</v>
      </c>
      <c r="AI2003" s="3">
        <v>0</v>
      </c>
    </row>
    <row r="2004" spans="1:35" x14ac:dyDescent="0.3">
      <c r="A2004" s="2" t="s">
        <v>5228</v>
      </c>
      <c r="B2004" s="2" t="s">
        <v>3378</v>
      </c>
      <c r="C2004" s="2" t="s">
        <v>333</v>
      </c>
      <c r="D2004" s="2" t="s">
        <v>54</v>
      </c>
      <c r="E2004" s="2">
        <v>2024</v>
      </c>
      <c r="F2004" s="2" t="s">
        <v>58</v>
      </c>
      <c r="G2004" s="2" t="s">
        <v>114</v>
      </c>
      <c r="H2004" s="2" t="s">
        <v>115</v>
      </c>
      <c r="I2004" s="2" t="s">
        <v>71</v>
      </c>
      <c r="J2004" s="2" t="s">
        <v>72</v>
      </c>
      <c r="K2004" s="3">
        <v>2408159.61</v>
      </c>
      <c r="L2004" s="3">
        <v>1085003.95</v>
      </c>
      <c r="M2004" s="3">
        <f t="shared" si="217"/>
        <v>1323155.6599999999</v>
      </c>
      <c r="N2004" s="3">
        <v>352365.55</v>
      </c>
      <c r="O2004" s="3">
        <f t="shared" si="218"/>
        <v>970790.10999999987</v>
      </c>
      <c r="P2004" s="3">
        <v>768119.43</v>
      </c>
      <c r="Q2004" s="4">
        <f t="shared" si="219"/>
        <v>0.54944682840187653</v>
      </c>
      <c r="R2004" s="4">
        <f t="shared" si="220"/>
        <v>0.31896533220237844</v>
      </c>
      <c r="S2004" s="3">
        <v>2197485.5</v>
      </c>
      <c r="T2004" s="3">
        <f t="shared" si="221"/>
        <v>210674.10999999987</v>
      </c>
      <c r="U2004" s="4">
        <f t="shared" si="222"/>
        <v>9.5870534754381717E-2</v>
      </c>
      <c r="V2004" s="2" t="s">
        <v>124</v>
      </c>
      <c r="W2004" s="2" t="s">
        <v>45</v>
      </c>
      <c r="X2004" s="2" t="s">
        <v>118</v>
      </c>
      <c r="Y2004" s="2">
        <v>3.75</v>
      </c>
      <c r="Z2004" s="2" t="s">
        <v>2545</v>
      </c>
      <c r="AA2004" s="2" t="s">
        <v>109</v>
      </c>
      <c r="AB2004" s="2" t="s">
        <v>64</v>
      </c>
      <c r="AC2004" s="2">
        <v>7.55</v>
      </c>
      <c r="AD2004" s="3">
        <v>0</v>
      </c>
      <c r="AE2004" s="5">
        <v>0</v>
      </c>
      <c r="AF2004" s="2">
        <v>0</v>
      </c>
      <c r="AG2004" s="3">
        <f t="shared" si="223"/>
        <v>0</v>
      </c>
      <c r="AH2004" s="2" t="s">
        <v>50</v>
      </c>
      <c r="AI2004" s="3">
        <v>0</v>
      </c>
    </row>
    <row r="2005" spans="1:35" x14ac:dyDescent="0.3">
      <c r="A2005" s="2" t="s">
        <v>5229</v>
      </c>
      <c r="B2005" s="2" t="s">
        <v>5230</v>
      </c>
      <c r="C2005" s="2" t="s">
        <v>249</v>
      </c>
      <c r="D2005" s="2" t="s">
        <v>104</v>
      </c>
      <c r="E2005" s="2">
        <v>2023</v>
      </c>
      <c r="F2005" s="2" t="s">
        <v>68</v>
      </c>
      <c r="G2005" s="2" t="s">
        <v>69</v>
      </c>
      <c r="H2005" s="2" t="s">
        <v>70</v>
      </c>
      <c r="I2005" s="2" t="s">
        <v>71</v>
      </c>
      <c r="J2005" s="2" t="s">
        <v>293</v>
      </c>
      <c r="K2005" s="3">
        <v>2142496.64</v>
      </c>
      <c r="L2005" s="3">
        <v>953540.54</v>
      </c>
      <c r="M2005" s="3">
        <f t="shared" si="217"/>
        <v>1188956.1000000001</v>
      </c>
      <c r="N2005" s="3">
        <v>412813.55</v>
      </c>
      <c r="O2005" s="3">
        <f t="shared" si="218"/>
        <v>776142.55</v>
      </c>
      <c r="P2005" s="3">
        <v>550822.81000000006</v>
      </c>
      <c r="Q2005" s="4">
        <f t="shared" si="219"/>
        <v>0.55493954006854362</v>
      </c>
      <c r="R2005" s="4">
        <f t="shared" si="220"/>
        <v>0.25709389677269229</v>
      </c>
      <c r="S2005" s="3">
        <v>2157427.25</v>
      </c>
      <c r="T2005" s="3">
        <f t="shared" si="221"/>
        <v>-14930.60999999987</v>
      </c>
      <c r="U2005" s="4">
        <f t="shared" si="222"/>
        <v>-6.9205624430672547E-3</v>
      </c>
      <c r="V2005" s="2" t="s">
        <v>95</v>
      </c>
      <c r="W2005" s="2" t="s">
        <v>117</v>
      </c>
      <c r="X2005" s="2" t="s">
        <v>74</v>
      </c>
      <c r="Y2005" s="2">
        <v>1.36</v>
      </c>
      <c r="Z2005" s="2" t="s">
        <v>5231</v>
      </c>
      <c r="AA2005" s="2" t="s">
        <v>109</v>
      </c>
      <c r="AB2005" s="2" t="s">
        <v>142</v>
      </c>
      <c r="AC2005" s="2">
        <v>5.93</v>
      </c>
      <c r="AD2005" s="3">
        <v>0</v>
      </c>
      <c r="AE2005" s="5">
        <v>0</v>
      </c>
      <c r="AF2005" s="2">
        <v>0</v>
      </c>
      <c r="AG2005" s="3">
        <f t="shared" si="223"/>
        <v>0</v>
      </c>
      <c r="AH2005" s="2" t="s">
        <v>50</v>
      </c>
      <c r="AI2005" s="3">
        <v>0</v>
      </c>
    </row>
    <row r="2006" spans="1:35" x14ac:dyDescent="0.3">
      <c r="A2006" s="2" t="s">
        <v>5232</v>
      </c>
      <c r="B2006" s="2" t="s">
        <v>5233</v>
      </c>
      <c r="C2006" s="2" t="s">
        <v>880</v>
      </c>
      <c r="D2006" s="2" t="s">
        <v>81</v>
      </c>
      <c r="E2006" s="2">
        <v>2024</v>
      </c>
      <c r="F2006" s="2" t="s">
        <v>55</v>
      </c>
      <c r="G2006" s="2" t="s">
        <v>114</v>
      </c>
      <c r="H2006" s="2" t="s">
        <v>190</v>
      </c>
      <c r="I2006" s="2" t="s">
        <v>178</v>
      </c>
      <c r="J2006" s="2" t="s">
        <v>197</v>
      </c>
      <c r="K2006" s="3">
        <v>1902211.25</v>
      </c>
      <c r="L2006" s="3">
        <v>972876.92</v>
      </c>
      <c r="M2006" s="3">
        <f t="shared" si="217"/>
        <v>929334.33</v>
      </c>
      <c r="N2006" s="3">
        <v>403345.46</v>
      </c>
      <c r="O2006" s="3">
        <f t="shared" si="218"/>
        <v>525988.86999999988</v>
      </c>
      <c r="P2006" s="3">
        <v>372231.62</v>
      </c>
      <c r="Q2006" s="4">
        <f t="shared" si="219"/>
        <v>0.48855474385402775</v>
      </c>
      <c r="R2006" s="4">
        <f t="shared" si="220"/>
        <v>0.19568363923828125</v>
      </c>
      <c r="S2006" s="3">
        <v>1683433.37</v>
      </c>
      <c r="T2006" s="3">
        <f t="shared" si="221"/>
        <v>218777.87999999989</v>
      </c>
      <c r="U2006" s="4">
        <f t="shared" si="222"/>
        <v>0.12995933423845571</v>
      </c>
      <c r="V2006" s="2" t="s">
        <v>85</v>
      </c>
      <c r="W2006" s="2" t="s">
        <v>60</v>
      </c>
      <c r="X2006" s="2" t="s">
        <v>192</v>
      </c>
      <c r="Y2006" s="2">
        <v>3.64</v>
      </c>
      <c r="Z2006" s="2" t="s">
        <v>5234</v>
      </c>
      <c r="AA2006" s="2" t="s">
        <v>63</v>
      </c>
      <c r="AB2006" s="2" t="s">
        <v>77</v>
      </c>
      <c r="AC2006" s="2">
        <v>9.5399999999999991</v>
      </c>
      <c r="AD2006" s="3">
        <v>4394087.5</v>
      </c>
      <c r="AE2006" s="5">
        <v>17.25</v>
      </c>
      <c r="AF2006" s="2">
        <v>12</v>
      </c>
      <c r="AG2006" s="3">
        <f t="shared" si="223"/>
        <v>401283.16912570066</v>
      </c>
      <c r="AH2006" s="2" t="s">
        <v>50</v>
      </c>
      <c r="AI2006" s="3">
        <v>0</v>
      </c>
    </row>
    <row r="2007" spans="1:35" x14ac:dyDescent="0.3">
      <c r="A2007" s="2" t="s">
        <v>5235</v>
      </c>
      <c r="B2007" s="2" t="s">
        <v>5236</v>
      </c>
      <c r="C2007" s="2" t="s">
        <v>333</v>
      </c>
      <c r="D2007" s="2" t="s">
        <v>54</v>
      </c>
      <c r="E2007" s="2">
        <v>2024</v>
      </c>
      <c r="F2007" s="2" t="s">
        <v>58</v>
      </c>
      <c r="G2007" s="2" t="s">
        <v>56</v>
      </c>
      <c r="H2007" s="2" t="s">
        <v>262</v>
      </c>
      <c r="I2007" s="2" t="s">
        <v>131</v>
      </c>
      <c r="J2007" s="2" t="s">
        <v>491</v>
      </c>
      <c r="K2007" s="3">
        <v>9365659.0299999993</v>
      </c>
      <c r="L2007" s="3">
        <v>3432546.53</v>
      </c>
      <c r="M2007" s="3">
        <f t="shared" si="217"/>
        <v>5933112.5</v>
      </c>
      <c r="N2007" s="3">
        <v>951473.68</v>
      </c>
      <c r="O2007" s="3">
        <f t="shared" si="218"/>
        <v>4981638.82</v>
      </c>
      <c r="P2007" s="3">
        <v>3727207.35</v>
      </c>
      <c r="Q2007" s="4">
        <f t="shared" si="219"/>
        <v>0.63349653035575015</v>
      </c>
      <c r="R2007" s="4">
        <f t="shared" si="220"/>
        <v>0.39796530474374958</v>
      </c>
      <c r="S2007" s="3">
        <v>10819723.689999999</v>
      </c>
      <c r="T2007" s="3">
        <f t="shared" si="221"/>
        <v>-1454064.6600000001</v>
      </c>
      <c r="U2007" s="4">
        <f t="shared" si="222"/>
        <v>-0.13439018422844773</v>
      </c>
      <c r="V2007" s="2" t="s">
        <v>73</v>
      </c>
      <c r="W2007" s="2" t="s">
        <v>60</v>
      </c>
      <c r="X2007" s="2" t="s">
        <v>264</v>
      </c>
      <c r="Y2007" s="2">
        <v>83.5</v>
      </c>
      <c r="Z2007" s="2" t="s">
        <v>1656</v>
      </c>
      <c r="AA2007" s="2" t="s">
        <v>76</v>
      </c>
      <c r="AB2007" s="2" t="s">
        <v>64</v>
      </c>
      <c r="AC2007" s="2">
        <v>1.37</v>
      </c>
      <c r="AD2007" s="3">
        <v>0</v>
      </c>
      <c r="AE2007" s="5">
        <v>0</v>
      </c>
      <c r="AF2007" s="2">
        <v>0</v>
      </c>
      <c r="AG2007" s="3">
        <f t="shared" si="223"/>
        <v>0</v>
      </c>
      <c r="AH2007" s="2" t="s">
        <v>50</v>
      </c>
      <c r="AI2007" s="3">
        <v>0</v>
      </c>
    </row>
    <row r="2008" spans="1:35" x14ac:dyDescent="0.3">
      <c r="A2008" s="2" t="s">
        <v>5237</v>
      </c>
      <c r="B2008" s="2" t="s">
        <v>3564</v>
      </c>
      <c r="C2008" s="2" t="s">
        <v>297</v>
      </c>
      <c r="D2008" s="2" t="s">
        <v>104</v>
      </c>
      <c r="E2008" s="2">
        <v>2021</v>
      </c>
      <c r="F2008" s="2" t="s">
        <v>55</v>
      </c>
      <c r="G2008" s="2" t="s">
        <v>114</v>
      </c>
      <c r="H2008" s="2" t="s">
        <v>234</v>
      </c>
      <c r="I2008" s="2" t="s">
        <v>55</v>
      </c>
      <c r="J2008" s="2" t="s">
        <v>217</v>
      </c>
      <c r="K2008" s="3">
        <v>840171.19</v>
      </c>
      <c r="L2008" s="3">
        <v>347099.19</v>
      </c>
      <c r="M2008" s="3">
        <f t="shared" si="217"/>
        <v>493071.99999999994</v>
      </c>
      <c r="N2008" s="3">
        <v>113179.44</v>
      </c>
      <c r="O2008" s="3">
        <f t="shared" si="218"/>
        <v>379892.55999999994</v>
      </c>
      <c r="P2008" s="3">
        <v>285436.77</v>
      </c>
      <c r="Q2008" s="4">
        <f t="shared" si="219"/>
        <v>0.58687087330380849</v>
      </c>
      <c r="R2008" s="4">
        <f t="shared" si="220"/>
        <v>0.33973644109363005</v>
      </c>
      <c r="S2008" s="3">
        <v>920267.6</v>
      </c>
      <c r="T2008" s="3">
        <f t="shared" si="221"/>
        <v>-80096.410000000033</v>
      </c>
      <c r="U2008" s="4">
        <f t="shared" si="222"/>
        <v>-8.7035999094176558E-2</v>
      </c>
      <c r="V2008" s="2" t="s">
        <v>124</v>
      </c>
      <c r="W2008" s="2" t="s">
        <v>134</v>
      </c>
      <c r="X2008" s="2" t="s">
        <v>236</v>
      </c>
      <c r="Y2008" s="2">
        <v>3.67</v>
      </c>
      <c r="Z2008" s="2" t="s">
        <v>5238</v>
      </c>
      <c r="AA2008" s="2" t="s">
        <v>48</v>
      </c>
      <c r="AB2008" s="2" t="s">
        <v>242</v>
      </c>
      <c r="AC2008" s="2">
        <v>7.74</v>
      </c>
      <c r="AD2008" s="3">
        <v>0</v>
      </c>
      <c r="AE2008" s="5">
        <v>0</v>
      </c>
      <c r="AF2008" s="2">
        <v>0</v>
      </c>
      <c r="AG2008" s="3">
        <f t="shared" si="223"/>
        <v>0</v>
      </c>
      <c r="AH2008" s="2" t="s">
        <v>50</v>
      </c>
      <c r="AI2008" s="3">
        <v>0</v>
      </c>
    </row>
    <row r="2009" spans="1:35" x14ac:dyDescent="0.3">
      <c r="A2009" s="2" t="s">
        <v>5239</v>
      </c>
      <c r="B2009" s="2" t="s">
        <v>2398</v>
      </c>
      <c r="C2009" s="2" t="s">
        <v>407</v>
      </c>
      <c r="D2009" s="2" t="s">
        <v>38</v>
      </c>
      <c r="E2009" s="2">
        <v>2020</v>
      </c>
      <c r="F2009" s="2" t="s">
        <v>58</v>
      </c>
      <c r="G2009" s="2" t="s">
        <v>93</v>
      </c>
      <c r="H2009" s="2" t="s">
        <v>221</v>
      </c>
      <c r="I2009" s="2" t="s">
        <v>58</v>
      </c>
      <c r="J2009" s="2" t="s">
        <v>191</v>
      </c>
      <c r="K2009" s="3">
        <v>8103546.1399999997</v>
      </c>
      <c r="L2009" s="3">
        <v>4285025.3099999996</v>
      </c>
      <c r="M2009" s="3">
        <f t="shared" si="217"/>
        <v>3818520.83</v>
      </c>
      <c r="N2009" s="3">
        <v>1170562.43</v>
      </c>
      <c r="O2009" s="3">
        <f t="shared" si="218"/>
        <v>2647958.4000000004</v>
      </c>
      <c r="P2009" s="3">
        <v>2041464.52</v>
      </c>
      <c r="Q2009" s="4">
        <f t="shared" si="219"/>
        <v>0.47121602864101175</v>
      </c>
      <c r="R2009" s="4">
        <f t="shared" si="220"/>
        <v>0.25192236642216492</v>
      </c>
      <c r="S2009" s="3">
        <v>6834200.3700000001</v>
      </c>
      <c r="T2009" s="3">
        <f t="shared" si="221"/>
        <v>1269345.7699999996</v>
      </c>
      <c r="U2009" s="4">
        <f t="shared" si="222"/>
        <v>0.18573435095231186</v>
      </c>
      <c r="V2009" s="2" t="s">
        <v>124</v>
      </c>
      <c r="W2009" s="2" t="s">
        <v>125</v>
      </c>
      <c r="X2009" s="2" t="s">
        <v>222</v>
      </c>
      <c r="Y2009" s="2">
        <v>18.899999999999999</v>
      </c>
      <c r="Z2009" s="2" t="s">
        <v>5240</v>
      </c>
      <c r="AA2009" s="2" t="s">
        <v>148</v>
      </c>
      <c r="AB2009" s="2" t="s">
        <v>77</v>
      </c>
      <c r="AC2009" s="2">
        <v>9.43</v>
      </c>
      <c r="AD2009" s="3">
        <v>0</v>
      </c>
      <c r="AE2009" s="5">
        <v>0</v>
      </c>
      <c r="AF2009" s="2">
        <v>0</v>
      </c>
      <c r="AG2009" s="3">
        <f t="shared" si="223"/>
        <v>0</v>
      </c>
      <c r="AH2009" s="2" t="s">
        <v>50</v>
      </c>
      <c r="AI2009" s="3">
        <v>0</v>
      </c>
    </row>
    <row r="2010" spans="1:35" x14ac:dyDescent="0.3">
      <c r="A2010" s="2" t="s">
        <v>5241</v>
      </c>
      <c r="B2010" s="2" t="s">
        <v>5242</v>
      </c>
      <c r="C2010" s="2" t="s">
        <v>322</v>
      </c>
      <c r="D2010" s="2" t="s">
        <v>38</v>
      </c>
      <c r="E2010" s="2">
        <v>2021</v>
      </c>
      <c r="F2010" s="2" t="s">
        <v>82</v>
      </c>
      <c r="G2010" s="2" t="s">
        <v>93</v>
      </c>
      <c r="H2010" s="2" t="s">
        <v>159</v>
      </c>
      <c r="I2010" s="2" t="s">
        <v>42</v>
      </c>
      <c r="J2010" s="2" t="s">
        <v>422</v>
      </c>
      <c r="K2010" s="3">
        <v>7077551.7800000003</v>
      </c>
      <c r="L2010" s="3">
        <v>3244158.92</v>
      </c>
      <c r="M2010" s="3">
        <f t="shared" si="217"/>
        <v>3833392.8600000003</v>
      </c>
      <c r="N2010" s="3">
        <v>705284.25</v>
      </c>
      <c r="O2010" s="3">
        <f t="shared" si="218"/>
        <v>3128108.6100000003</v>
      </c>
      <c r="P2010" s="3">
        <v>2455729.0299999998</v>
      </c>
      <c r="Q2010" s="4">
        <f t="shared" si="219"/>
        <v>0.54162696072850214</v>
      </c>
      <c r="R2010" s="4">
        <f t="shared" si="220"/>
        <v>0.34697436434721496</v>
      </c>
      <c r="S2010" s="3">
        <v>7996154.9199999999</v>
      </c>
      <c r="T2010" s="3">
        <f t="shared" si="221"/>
        <v>-918603.13999999966</v>
      </c>
      <c r="U2010" s="4">
        <f t="shared" si="222"/>
        <v>-0.11488060814109385</v>
      </c>
      <c r="V2010" s="2" t="s">
        <v>124</v>
      </c>
      <c r="W2010" s="2" t="s">
        <v>96</v>
      </c>
      <c r="X2010" s="2" t="s">
        <v>160</v>
      </c>
      <c r="Y2010" s="2">
        <v>129.5</v>
      </c>
      <c r="Z2010" s="2" t="s">
        <v>5243</v>
      </c>
      <c r="AA2010" s="2" t="s">
        <v>99</v>
      </c>
      <c r="AB2010" s="2" t="s">
        <v>242</v>
      </c>
      <c r="AC2010" s="2">
        <v>6.69</v>
      </c>
      <c r="AD2010" s="3">
        <v>0</v>
      </c>
      <c r="AE2010" s="5">
        <v>0</v>
      </c>
      <c r="AF2010" s="2">
        <v>0</v>
      </c>
      <c r="AG2010" s="3">
        <f t="shared" si="223"/>
        <v>0</v>
      </c>
      <c r="AH2010" s="2" t="s">
        <v>50</v>
      </c>
      <c r="AI2010" s="3">
        <v>0</v>
      </c>
    </row>
    <row r="2011" spans="1:35" x14ac:dyDescent="0.3">
      <c r="A2011" s="2" t="s">
        <v>5244</v>
      </c>
      <c r="B2011" s="2" t="s">
        <v>3954</v>
      </c>
      <c r="C2011" s="2" t="s">
        <v>53</v>
      </c>
      <c r="D2011" s="2" t="s">
        <v>54</v>
      </c>
      <c r="E2011" s="2">
        <v>2021</v>
      </c>
      <c r="F2011" s="2" t="s">
        <v>55</v>
      </c>
      <c r="G2011" s="2" t="s">
        <v>93</v>
      </c>
      <c r="H2011" s="2" t="s">
        <v>221</v>
      </c>
      <c r="I2011" s="2" t="s">
        <v>131</v>
      </c>
      <c r="J2011" s="2" t="s">
        <v>544</v>
      </c>
      <c r="K2011" s="3">
        <v>4071667.37</v>
      </c>
      <c r="L2011" s="3">
        <v>1458321.46</v>
      </c>
      <c r="M2011" s="3">
        <f t="shared" si="217"/>
        <v>2613345.91</v>
      </c>
      <c r="N2011" s="3">
        <v>580418.16</v>
      </c>
      <c r="O2011" s="3">
        <f t="shared" si="218"/>
        <v>2032927.75</v>
      </c>
      <c r="P2011" s="3">
        <v>1586680.64</v>
      </c>
      <c r="Q2011" s="4">
        <f t="shared" si="219"/>
        <v>0.64183678884358375</v>
      </c>
      <c r="R2011" s="4">
        <f t="shared" si="220"/>
        <v>0.38968817828554592</v>
      </c>
      <c r="S2011" s="3">
        <v>4381035.9800000004</v>
      </c>
      <c r="T2011" s="3">
        <f t="shared" si="221"/>
        <v>-309368.61000000034</v>
      </c>
      <c r="U2011" s="4">
        <f t="shared" si="222"/>
        <v>-7.0615400424079669E-2</v>
      </c>
      <c r="V2011" s="2" t="s">
        <v>124</v>
      </c>
      <c r="W2011" s="2" t="s">
        <v>96</v>
      </c>
      <c r="X2011" s="2" t="s">
        <v>222</v>
      </c>
      <c r="Y2011" s="2">
        <v>18.899999999999999</v>
      </c>
      <c r="Z2011" s="2" t="s">
        <v>5245</v>
      </c>
      <c r="AA2011" s="2" t="s">
        <v>224</v>
      </c>
      <c r="AB2011" s="2" t="s">
        <v>242</v>
      </c>
      <c r="AC2011" s="2">
        <v>1.52</v>
      </c>
      <c r="AD2011" s="3">
        <v>0</v>
      </c>
      <c r="AE2011" s="5">
        <v>0</v>
      </c>
      <c r="AF2011" s="2">
        <v>0</v>
      </c>
      <c r="AG2011" s="3">
        <f t="shared" si="223"/>
        <v>0</v>
      </c>
      <c r="AH2011" s="2" t="s">
        <v>50</v>
      </c>
      <c r="AI2011" s="3">
        <v>0</v>
      </c>
    </row>
    <row r="2012" spans="1:35" x14ac:dyDescent="0.3">
      <c r="A2012" s="2" t="s">
        <v>5246</v>
      </c>
      <c r="B2012" s="2" t="s">
        <v>5247</v>
      </c>
      <c r="C2012" s="2" t="s">
        <v>474</v>
      </c>
      <c r="D2012" s="2" t="s">
        <v>81</v>
      </c>
      <c r="E2012" s="2">
        <v>2024</v>
      </c>
      <c r="F2012" s="2" t="s">
        <v>92</v>
      </c>
      <c r="G2012" s="2" t="s">
        <v>93</v>
      </c>
      <c r="H2012" s="2" t="s">
        <v>159</v>
      </c>
      <c r="I2012" s="2" t="s">
        <v>39</v>
      </c>
      <c r="J2012" s="2" t="s">
        <v>273</v>
      </c>
      <c r="K2012" s="3">
        <v>9129062.6099999994</v>
      </c>
      <c r="L2012" s="3">
        <v>2573872.56</v>
      </c>
      <c r="M2012" s="3">
        <f t="shared" si="217"/>
        <v>6555190.0499999989</v>
      </c>
      <c r="N2012" s="3">
        <v>1875150.47</v>
      </c>
      <c r="O2012" s="3">
        <f t="shared" si="218"/>
        <v>4680039.5799999991</v>
      </c>
      <c r="P2012" s="3">
        <v>3298464.96</v>
      </c>
      <c r="Q2012" s="4">
        <f t="shared" si="219"/>
        <v>0.71805730008023239</v>
      </c>
      <c r="R2012" s="4">
        <f t="shared" si="220"/>
        <v>0.36131474839342792</v>
      </c>
      <c r="S2012" s="3">
        <v>7321691.4100000001</v>
      </c>
      <c r="T2012" s="3">
        <f t="shared" si="221"/>
        <v>1807371.1999999993</v>
      </c>
      <c r="U2012" s="4">
        <f t="shared" si="222"/>
        <v>0.24685159463720135</v>
      </c>
      <c r="V2012" s="2" t="s">
        <v>95</v>
      </c>
      <c r="W2012" s="2" t="s">
        <v>45</v>
      </c>
      <c r="X2012" s="2" t="s">
        <v>160</v>
      </c>
      <c r="Y2012" s="2">
        <v>129.5</v>
      </c>
      <c r="Z2012" s="2" t="s">
        <v>5248</v>
      </c>
      <c r="AA2012" s="2" t="s">
        <v>63</v>
      </c>
      <c r="AB2012" s="2" t="s">
        <v>100</v>
      </c>
      <c r="AC2012" s="2">
        <v>9.94</v>
      </c>
      <c r="AD2012" s="3">
        <v>0</v>
      </c>
      <c r="AE2012" s="5">
        <v>0</v>
      </c>
      <c r="AF2012" s="2">
        <v>0</v>
      </c>
      <c r="AG2012" s="3">
        <f t="shared" si="223"/>
        <v>0</v>
      </c>
      <c r="AH2012" s="2" t="s">
        <v>50</v>
      </c>
      <c r="AI2012" s="3">
        <v>0</v>
      </c>
    </row>
    <row r="2013" spans="1:35" x14ac:dyDescent="0.3">
      <c r="A2013" s="2" t="s">
        <v>5249</v>
      </c>
      <c r="B2013" s="2" t="s">
        <v>5250</v>
      </c>
      <c r="C2013" s="2" t="s">
        <v>363</v>
      </c>
      <c r="D2013" s="2" t="s">
        <v>81</v>
      </c>
      <c r="E2013" s="2">
        <v>2022</v>
      </c>
      <c r="F2013" s="2" t="s">
        <v>55</v>
      </c>
      <c r="G2013" s="2" t="s">
        <v>114</v>
      </c>
      <c r="H2013" s="2" t="s">
        <v>115</v>
      </c>
      <c r="I2013" s="2" t="s">
        <v>42</v>
      </c>
      <c r="J2013" s="2" t="s">
        <v>43</v>
      </c>
      <c r="K2013" s="3">
        <v>3599261.3</v>
      </c>
      <c r="L2013" s="3">
        <v>1872614.74</v>
      </c>
      <c r="M2013" s="3">
        <f t="shared" si="217"/>
        <v>1726646.5599999998</v>
      </c>
      <c r="N2013" s="3">
        <v>474256.91</v>
      </c>
      <c r="O2013" s="3">
        <f t="shared" si="218"/>
        <v>1252389.6499999999</v>
      </c>
      <c r="P2013" s="3">
        <v>960524.23</v>
      </c>
      <c r="Q2013" s="4">
        <f t="shared" si="219"/>
        <v>0.47972248083238633</v>
      </c>
      <c r="R2013" s="4">
        <f t="shared" si="220"/>
        <v>0.26686704574630354</v>
      </c>
      <c r="S2013" s="3">
        <v>3496798.17</v>
      </c>
      <c r="T2013" s="3">
        <f t="shared" si="221"/>
        <v>102463.12999999989</v>
      </c>
      <c r="U2013" s="4">
        <f t="shared" si="222"/>
        <v>2.9301985707685236E-2</v>
      </c>
      <c r="V2013" s="2" t="s">
        <v>107</v>
      </c>
      <c r="W2013" s="2" t="s">
        <v>117</v>
      </c>
      <c r="X2013" s="2" t="s">
        <v>118</v>
      </c>
      <c r="Y2013" s="2">
        <v>3.75</v>
      </c>
      <c r="Z2013" s="2" t="s">
        <v>3200</v>
      </c>
      <c r="AA2013" s="2" t="s">
        <v>141</v>
      </c>
      <c r="AB2013" s="2" t="s">
        <v>77</v>
      </c>
      <c r="AC2013" s="2">
        <v>6.28</v>
      </c>
      <c r="AD2013" s="3">
        <v>0</v>
      </c>
      <c r="AE2013" s="5">
        <v>0</v>
      </c>
      <c r="AF2013" s="2">
        <v>0</v>
      </c>
      <c r="AG2013" s="3">
        <f t="shared" si="223"/>
        <v>0</v>
      </c>
      <c r="AH2013" s="2" t="s">
        <v>50</v>
      </c>
      <c r="AI2013" s="3">
        <v>0</v>
      </c>
    </row>
    <row r="2014" spans="1:35" x14ac:dyDescent="0.3">
      <c r="A2014" s="2" t="s">
        <v>5251</v>
      </c>
      <c r="B2014" s="2" t="s">
        <v>1847</v>
      </c>
      <c r="C2014" s="2" t="s">
        <v>329</v>
      </c>
      <c r="D2014" s="2" t="s">
        <v>38</v>
      </c>
      <c r="E2014" s="2">
        <v>2021</v>
      </c>
      <c r="F2014" s="2" t="s">
        <v>68</v>
      </c>
      <c r="G2014" s="2" t="s">
        <v>56</v>
      </c>
      <c r="H2014" s="2" t="s">
        <v>57</v>
      </c>
      <c r="I2014" s="2" t="s">
        <v>42</v>
      </c>
      <c r="J2014" s="2" t="s">
        <v>43</v>
      </c>
      <c r="K2014" s="3">
        <v>3317844.39</v>
      </c>
      <c r="L2014" s="3">
        <v>1268804.54</v>
      </c>
      <c r="M2014" s="3">
        <f t="shared" si="217"/>
        <v>2049039.85</v>
      </c>
      <c r="N2014" s="3">
        <v>423887.27</v>
      </c>
      <c r="O2014" s="3">
        <f t="shared" si="218"/>
        <v>1625152.58</v>
      </c>
      <c r="P2014" s="3">
        <v>1189259.6200000001</v>
      </c>
      <c r="Q2014" s="4">
        <f t="shared" si="219"/>
        <v>0.61758166120623881</v>
      </c>
      <c r="R2014" s="4">
        <f t="shared" si="220"/>
        <v>0.35844345912799125</v>
      </c>
      <c r="S2014" s="3">
        <v>3317732.74</v>
      </c>
      <c r="T2014" s="3">
        <f t="shared" si="221"/>
        <v>111.64999999990687</v>
      </c>
      <c r="U2014" s="4">
        <f t="shared" si="222"/>
        <v>3.3652499688659932E-5</v>
      </c>
      <c r="V2014" s="2" t="s">
        <v>44</v>
      </c>
      <c r="W2014" s="2" t="s">
        <v>207</v>
      </c>
      <c r="X2014" s="2" t="s">
        <v>61</v>
      </c>
      <c r="Y2014" s="2">
        <v>1.53</v>
      </c>
      <c r="Z2014" s="2" t="s">
        <v>5252</v>
      </c>
      <c r="AA2014" s="2" t="s">
        <v>76</v>
      </c>
      <c r="AB2014" s="2" t="s">
        <v>306</v>
      </c>
      <c r="AC2014" s="2">
        <v>5.69</v>
      </c>
      <c r="AD2014" s="3">
        <v>0</v>
      </c>
      <c r="AE2014" s="5">
        <v>0</v>
      </c>
      <c r="AF2014" s="2">
        <v>0</v>
      </c>
      <c r="AG2014" s="3">
        <f t="shared" si="223"/>
        <v>0</v>
      </c>
      <c r="AH2014" s="2" t="s">
        <v>50</v>
      </c>
      <c r="AI2014" s="3">
        <v>0</v>
      </c>
    </row>
    <row r="2015" spans="1:35" x14ac:dyDescent="0.3">
      <c r="A2015" s="2" t="s">
        <v>5253</v>
      </c>
      <c r="B2015" s="2" t="s">
        <v>2450</v>
      </c>
      <c r="C2015" s="2" t="s">
        <v>337</v>
      </c>
      <c r="D2015" s="2" t="s">
        <v>38</v>
      </c>
      <c r="E2015" s="2">
        <v>2024</v>
      </c>
      <c r="F2015" s="2" t="s">
        <v>39</v>
      </c>
      <c r="G2015" s="2" t="s">
        <v>56</v>
      </c>
      <c r="H2015" s="2" t="s">
        <v>177</v>
      </c>
      <c r="I2015" s="2" t="s">
        <v>71</v>
      </c>
      <c r="J2015" s="2" t="s">
        <v>172</v>
      </c>
      <c r="K2015" s="3">
        <v>2578466.2999999998</v>
      </c>
      <c r="L2015" s="3">
        <v>1206911.1000000001</v>
      </c>
      <c r="M2015" s="3">
        <f t="shared" si="217"/>
        <v>1371555.1999999997</v>
      </c>
      <c r="N2015" s="3">
        <v>499329.42</v>
      </c>
      <c r="O2015" s="3">
        <f t="shared" si="218"/>
        <v>872225.7799999998</v>
      </c>
      <c r="P2015" s="3">
        <v>629017.59</v>
      </c>
      <c r="Q2015" s="4">
        <f t="shared" si="219"/>
        <v>0.53192675040972992</v>
      </c>
      <c r="R2015" s="4">
        <f t="shared" si="220"/>
        <v>0.24395028548560049</v>
      </c>
      <c r="S2015" s="3">
        <v>2436770.64</v>
      </c>
      <c r="T2015" s="3">
        <f t="shared" si="221"/>
        <v>141695.65999999968</v>
      </c>
      <c r="U2015" s="4">
        <f t="shared" si="222"/>
        <v>5.814895241843511E-2</v>
      </c>
      <c r="V2015" s="2" t="s">
        <v>124</v>
      </c>
      <c r="W2015" s="2" t="s">
        <v>134</v>
      </c>
      <c r="X2015" s="2" t="s">
        <v>180</v>
      </c>
      <c r="Y2015" s="2">
        <v>149.5</v>
      </c>
      <c r="Z2015" s="2" t="s">
        <v>5254</v>
      </c>
      <c r="AA2015" s="2" t="s">
        <v>224</v>
      </c>
      <c r="AB2015" s="2" t="s">
        <v>182</v>
      </c>
      <c r="AC2015" s="2">
        <v>7.67</v>
      </c>
      <c r="AD2015" s="3">
        <v>0</v>
      </c>
      <c r="AE2015" s="5">
        <v>0</v>
      </c>
      <c r="AF2015" s="2">
        <v>0</v>
      </c>
      <c r="AG2015" s="3">
        <f t="shared" si="223"/>
        <v>0</v>
      </c>
      <c r="AH2015" s="2" t="s">
        <v>50</v>
      </c>
      <c r="AI2015" s="3">
        <v>0</v>
      </c>
    </row>
    <row r="2016" spans="1:35" x14ac:dyDescent="0.3">
      <c r="A2016" s="2" t="s">
        <v>5255</v>
      </c>
      <c r="B2016" s="2" t="s">
        <v>1163</v>
      </c>
      <c r="C2016" s="2" t="s">
        <v>456</v>
      </c>
      <c r="D2016" s="2" t="s">
        <v>54</v>
      </c>
      <c r="E2016" s="2">
        <v>2023</v>
      </c>
      <c r="F2016" s="2" t="s">
        <v>68</v>
      </c>
      <c r="G2016" s="2" t="s">
        <v>40</v>
      </c>
      <c r="H2016" s="2" t="s">
        <v>139</v>
      </c>
      <c r="I2016" s="2" t="s">
        <v>39</v>
      </c>
      <c r="J2016" s="2" t="s">
        <v>273</v>
      </c>
      <c r="K2016" s="3">
        <v>9082075.5500000007</v>
      </c>
      <c r="L2016" s="3">
        <v>3131607.38</v>
      </c>
      <c r="M2016" s="3">
        <f t="shared" si="217"/>
        <v>5950468.1700000009</v>
      </c>
      <c r="N2016" s="3">
        <v>1843786.24</v>
      </c>
      <c r="O2016" s="3">
        <f t="shared" si="218"/>
        <v>4106681.9300000006</v>
      </c>
      <c r="P2016" s="3">
        <v>3244558.42</v>
      </c>
      <c r="Q2016" s="4">
        <f t="shared" si="219"/>
        <v>0.65518813813434973</v>
      </c>
      <c r="R2016" s="4">
        <f t="shared" si="220"/>
        <v>0.35724856087549278</v>
      </c>
      <c r="S2016" s="3">
        <v>10034490.27</v>
      </c>
      <c r="T2016" s="3">
        <f t="shared" si="221"/>
        <v>-952414.71999999881</v>
      </c>
      <c r="U2016" s="4">
        <f t="shared" si="222"/>
        <v>-9.4914110669619384E-2</v>
      </c>
      <c r="V2016" s="2" t="s">
        <v>73</v>
      </c>
      <c r="W2016" s="2" t="s">
        <v>207</v>
      </c>
      <c r="X2016" s="2" t="s">
        <v>86</v>
      </c>
      <c r="Y2016" s="2">
        <v>0.92</v>
      </c>
      <c r="Z2016" s="2" t="s">
        <v>1676</v>
      </c>
      <c r="AA2016" s="2" t="s">
        <v>48</v>
      </c>
      <c r="AB2016" s="2" t="s">
        <v>100</v>
      </c>
      <c r="AC2016" s="2">
        <v>3.99</v>
      </c>
      <c r="AD2016" s="3">
        <v>0</v>
      </c>
      <c r="AE2016" s="5">
        <v>0</v>
      </c>
      <c r="AF2016" s="2">
        <v>0</v>
      </c>
      <c r="AG2016" s="3">
        <f t="shared" si="223"/>
        <v>0</v>
      </c>
      <c r="AH2016" s="2" t="s">
        <v>50</v>
      </c>
      <c r="AI2016" s="3">
        <v>0</v>
      </c>
    </row>
    <row r="2017" spans="1:35" x14ac:dyDescent="0.3">
      <c r="A2017" s="2" t="s">
        <v>5256</v>
      </c>
      <c r="B2017" s="2" t="s">
        <v>3867</v>
      </c>
      <c r="C2017" s="2" t="s">
        <v>403</v>
      </c>
      <c r="D2017" s="2" t="s">
        <v>54</v>
      </c>
      <c r="E2017" s="2">
        <v>2021</v>
      </c>
      <c r="F2017" s="2" t="s">
        <v>68</v>
      </c>
      <c r="G2017" s="2" t="s">
        <v>56</v>
      </c>
      <c r="H2017" s="2" t="s">
        <v>57</v>
      </c>
      <c r="I2017" s="2" t="s">
        <v>58</v>
      </c>
      <c r="J2017" s="2" t="s">
        <v>240</v>
      </c>
      <c r="K2017" s="3">
        <v>8655267.75</v>
      </c>
      <c r="L2017" s="3">
        <v>2528155.87</v>
      </c>
      <c r="M2017" s="3">
        <f t="shared" si="217"/>
        <v>6127111.8799999999</v>
      </c>
      <c r="N2017" s="3">
        <v>886997.05</v>
      </c>
      <c r="O2017" s="3">
        <f t="shared" si="218"/>
        <v>5240114.83</v>
      </c>
      <c r="P2017" s="3">
        <v>4058566.76</v>
      </c>
      <c r="Q2017" s="4">
        <f t="shared" si="219"/>
        <v>0.70790552724379896</v>
      </c>
      <c r="R2017" s="4">
        <f t="shared" si="220"/>
        <v>0.46891290682486392</v>
      </c>
      <c r="S2017" s="3">
        <v>7177830.8799999999</v>
      </c>
      <c r="T2017" s="3">
        <f t="shared" si="221"/>
        <v>1477436.87</v>
      </c>
      <c r="U2017" s="4">
        <f t="shared" si="222"/>
        <v>0.20583333526520761</v>
      </c>
      <c r="V2017" s="2" t="s">
        <v>44</v>
      </c>
      <c r="W2017" s="2" t="s">
        <v>125</v>
      </c>
      <c r="X2017" s="2" t="s">
        <v>61</v>
      </c>
      <c r="Y2017" s="2">
        <v>1.53</v>
      </c>
      <c r="Z2017" s="2" t="s">
        <v>5257</v>
      </c>
      <c r="AA2017" s="2" t="s">
        <v>76</v>
      </c>
      <c r="AB2017" s="2" t="s">
        <v>77</v>
      </c>
      <c r="AC2017" s="2">
        <v>1.93</v>
      </c>
      <c r="AD2017" s="3">
        <v>0</v>
      </c>
      <c r="AE2017" s="5">
        <v>0</v>
      </c>
      <c r="AF2017" s="2">
        <v>0</v>
      </c>
      <c r="AG2017" s="3">
        <f t="shared" si="223"/>
        <v>0</v>
      </c>
      <c r="AH2017" s="2" t="s">
        <v>50</v>
      </c>
      <c r="AI2017" s="3">
        <v>0</v>
      </c>
    </row>
    <row r="2018" spans="1:35" x14ac:dyDescent="0.3">
      <c r="A2018" s="2" t="s">
        <v>5258</v>
      </c>
      <c r="B2018" s="2" t="s">
        <v>2055</v>
      </c>
      <c r="C2018" s="2" t="s">
        <v>932</v>
      </c>
      <c r="D2018" s="2" t="s">
        <v>81</v>
      </c>
      <c r="E2018" s="2">
        <v>2020</v>
      </c>
      <c r="F2018" s="2" t="s">
        <v>105</v>
      </c>
      <c r="G2018" s="2" t="s">
        <v>114</v>
      </c>
      <c r="H2018" s="2" t="s">
        <v>234</v>
      </c>
      <c r="I2018" s="2" t="s">
        <v>42</v>
      </c>
      <c r="J2018" s="2" t="s">
        <v>43</v>
      </c>
      <c r="K2018" s="3">
        <v>1879129.8</v>
      </c>
      <c r="L2018" s="3">
        <v>783852.75</v>
      </c>
      <c r="M2018" s="3">
        <f t="shared" si="217"/>
        <v>1095277.05</v>
      </c>
      <c r="N2018" s="3">
        <v>163380.98000000001</v>
      </c>
      <c r="O2018" s="3">
        <f t="shared" si="218"/>
        <v>931896.07000000007</v>
      </c>
      <c r="P2018" s="3">
        <v>733597.83</v>
      </c>
      <c r="Q2018" s="4">
        <f t="shared" si="219"/>
        <v>0.5828639671405349</v>
      </c>
      <c r="R2018" s="4">
        <f t="shared" si="220"/>
        <v>0.39039231350596426</v>
      </c>
      <c r="S2018" s="3">
        <v>1744681.66</v>
      </c>
      <c r="T2018" s="3">
        <f t="shared" si="221"/>
        <v>134448.14000000013</v>
      </c>
      <c r="U2018" s="4">
        <f t="shared" si="222"/>
        <v>7.7061703050171418E-2</v>
      </c>
      <c r="V2018" s="2" t="s">
        <v>85</v>
      </c>
      <c r="W2018" s="2" t="s">
        <v>134</v>
      </c>
      <c r="X2018" s="2" t="s">
        <v>236</v>
      </c>
      <c r="Y2018" s="2">
        <v>3.67</v>
      </c>
      <c r="Z2018" s="2" t="s">
        <v>5259</v>
      </c>
      <c r="AA2018" s="2" t="s">
        <v>76</v>
      </c>
      <c r="AB2018" s="2" t="s">
        <v>88</v>
      </c>
      <c r="AC2018" s="2">
        <v>7.13</v>
      </c>
      <c r="AD2018" s="3">
        <v>0</v>
      </c>
      <c r="AE2018" s="5">
        <v>0</v>
      </c>
      <c r="AF2018" s="2">
        <v>0</v>
      </c>
      <c r="AG2018" s="3">
        <f t="shared" si="223"/>
        <v>0</v>
      </c>
      <c r="AH2018" s="2" t="s">
        <v>50</v>
      </c>
      <c r="AI2018" s="3">
        <v>0</v>
      </c>
    </row>
    <row r="2019" spans="1:35" x14ac:dyDescent="0.3">
      <c r="A2019" s="2" t="s">
        <v>5260</v>
      </c>
      <c r="B2019" s="2" t="s">
        <v>4648</v>
      </c>
      <c r="C2019" s="2" t="s">
        <v>452</v>
      </c>
      <c r="D2019" s="2" t="s">
        <v>38</v>
      </c>
      <c r="E2019" s="2">
        <v>2021</v>
      </c>
      <c r="F2019" s="2" t="s">
        <v>55</v>
      </c>
      <c r="G2019" s="2" t="s">
        <v>56</v>
      </c>
      <c r="H2019" s="2" t="s">
        <v>123</v>
      </c>
      <c r="I2019" s="2" t="s">
        <v>58</v>
      </c>
      <c r="J2019" s="2" t="s">
        <v>59</v>
      </c>
      <c r="K2019" s="3">
        <v>7401061.8300000001</v>
      </c>
      <c r="L2019" s="3">
        <v>2878623.46</v>
      </c>
      <c r="M2019" s="3">
        <f t="shared" si="217"/>
        <v>4522438.37</v>
      </c>
      <c r="N2019" s="3">
        <v>1556978.25</v>
      </c>
      <c r="O2019" s="3">
        <f t="shared" si="218"/>
        <v>2965460.12</v>
      </c>
      <c r="P2019" s="3">
        <v>2219100.2999999998</v>
      </c>
      <c r="Q2019" s="4">
        <f t="shared" si="219"/>
        <v>0.61105263999665849</v>
      </c>
      <c r="R2019" s="4">
        <f t="shared" si="220"/>
        <v>0.29983539537596321</v>
      </c>
      <c r="S2019" s="3">
        <v>6189195.2400000002</v>
      </c>
      <c r="T2019" s="3">
        <f t="shared" si="221"/>
        <v>1211866.5899999999</v>
      </c>
      <c r="U2019" s="4">
        <f t="shared" si="222"/>
        <v>0.19580358075761717</v>
      </c>
      <c r="V2019" s="2" t="s">
        <v>85</v>
      </c>
      <c r="W2019" s="2" t="s">
        <v>45</v>
      </c>
      <c r="X2019" s="2" t="s">
        <v>126</v>
      </c>
      <c r="Y2019" s="2">
        <v>1.34</v>
      </c>
      <c r="Z2019" s="2" t="s">
        <v>3302</v>
      </c>
      <c r="AA2019" s="2" t="s">
        <v>141</v>
      </c>
      <c r="AB2019" s="2" t="s">
        <v>77</v>
      </c>
      <c r="AC2019" s="2">
        <v>8.1</v>
      </c>
      <c r="AD2019" s="3">
        <v>0</v>
      </c>
      <c r="AE2019" s="5">
        <v>0</v>
      </c>
      <c r="AF2019" s="2">
        <v>0</v>
      </c>
      <c r="AG2019" s="3">
        <f t="shared" si="223"/>
        <v>0</v>
      </c>
      <c r="AH2019" s="2" t="s">
        <v>50</v>
      </c>
      <c r="AI2019" s="3">
        <v>0</v>
      </c>
    </row>
    <row r="2020" spans="1:35" x14ac:dyDescent="0.3">
      <c r="A2020" s="2" t="s">
        <v>5261</v>
      </c>
      <c r="B2020" s="2" t="s">
        <v>1191</v>
      </c>
      <c r="C2020" s="2" t="s">
        <v>130</v>
      </c>
      <c r="D2020" s="2" t="s">
        <v>104</v>
      </c>
      <c r="E2020" s="2">
        <v>2022</v>
      </c>
      <c r="F2020" s="2" t="s">
        <v>55</v>
      </c>
      <c r="G2020" s="2" t="s">
        <v>69</v>
      </c>
      <c r="H2020" s="2" t="s">
        <v>70</v>
      </c>
      <c r="I2020" s="2" t="s">
        <v>58</v>
      </c>
      <c r="J2020" s="2" t="s">
        <v>59</v>
      </c>
      <c r="K2020" s="3">
        <v>3146348.18</v>
      </c>
      <c r="L2020" s="3">
        <v>1494003.04</v>
      </c>
      <c r="M2020" s="3">
        <f t="shared" si="217"/>
        <v>1652345.1400000001</v>
      </c>
      <c r="N2020" s="3">
        <v>292753.03000000003</v>
      </c>
      <c r="O2020" s="3">
        <f t="shared" si="218"/>
        <v>1359592.11</v>
      </c>
      <c r="P2020" s="3">
        <v>972935.99</v>
      </c>
      <c r="Q2020" s="4">
        <f t="shared" si="219"/>
        <v>0.52516283814463283</v>
      </c>
      <c r="R2020" s="4">
        <f t="shared" si="220"/>
        <v>0.30922705763606873</v>
      </c>
      <c r="S2020" s="3">
        <v>2999957.52</v>
      </c>
      <c r="T2020" s="3">
        <f t="shared" si="221"/>
        <v>146390.66000000015</v>
      </c>
      <c r="U2020" s="4">
        <f t="shared" si="222"/>
        <v>4.8797577640366102E-2</v>
      </c>
      <c r="V2020" s="2" t="s">
        <v>44</v>
      </c>
      <c r="W2020" s="2" t="s">
        <v>45</v>
      </c>
      <c r="X2020" s="2" t="s">
        <v>74</v>
      </c>
      <c r="Y2020" s="2">
        <v>1.36</v>
      </c>
      <c r="Z2020" s="2" t="s">
        <v>5262</v>
      </c>
      <c r="AA2020" s="2" t="s">
        <v>99</v>
      </c>
      <c r="AB2020" s="2" t="s">
        <v>142</v>
      </c>
      <c r="AC2020" s="2">
        <v>4.68</v>
      </c>
      <c r="AD2020" s="3">
        <v>0</v>
      </c>
      <c r="AE2020" s="5">
        <v>0</v>
      </c>
      <c r="AF2020" s="2">
        <v>0</v>
      </c>
      <c r="AG2020" s="3">
        <f t="shared" si="223"/>
        <v>0</v>
      </c>
      <c r="AH2020" s="2" t="s">
        <v>50</v>
      </c>
      <c r="AI2020" s="3">
        <v>0</v>
      </c>
    </row>
    <row r="2021" spans="1:35" x14ac:dyDescent="0.3">
      <c r="A2021" s="2" t="s">
        <v>5263</v>
      </c>
      <c r="B2021" s="2" t="s">
        <v>1225</v>
      </c>
      <c r="C2021" s="2" t="s">
        <v>370</v>
      </c>
      <c r="D2021" s="2" t="s">
        <v>81</v>
      </c>
      <c r="E2021" s="2">
        <v>2021</v>
      </c>
      <c r="F2021" s="2" t="s">
        <v>92</v>
      </c>
      <c r="G2021" s="2" t="s">
        <v>93</v>
      </c>
      <c r="H2021" s="2" t="s">
        <v>94</v>
      </c>
      <c r="I2021" s="2" t="s">
        <v>42</v>
      </c>
      <c r="J2021" s="2" t="s">
        <v>422</v>
      </c>
      <c r="K2021" s="3">
        <v>5199060.95</v>
      </c>
      <c r="L2021" s="3">
        <v>2358176.13</v>
      </c>
      <c r="M2021" s="3">
        <f t="shared" si="217"/>
        <v>2840884.8200000003</v>
      </c>
      <c r="N2021" s="3">
        <v>513159.37</v>
      </c>
      <c r="O2021" s="3">
        <f t="shared" si="218"/>
        <v>2327725.4500000002</v>
      </c>
      <c r="P2021" s="3">
        <v>1834927.91</v>
      </c>
      <c r="Q2021" s="4">
        <f t="shared" si="219"/>
        <v>0.54642268042654896</v>
      </c>
      <c r="R2021" s="4">
        <f t="shared" si="220"/>
        <v>0.35293448714041326</v>
      </c>
      <c r="S2021" s="3">
        <v>4713518.66</v>
      </c>
      <c r="T2021" s="3">
        <f t="shared" si="221"/>
        <v>485542.29000000004</v>
      </c>
      <c r="U2021" s="4">
        <f t="shared" si="222"/>
        <v>0.10301057978626948</v>
      </c>
      <c r="V2021" s="2" t="s">
        <v>73</v>
      </c>
      <c r="W2021" s="2" t="s">
        <v>96</v>
      </c>
      <c r="X2021" s="2" t="s">
        <v>97</v>
      </c>
      <c r="Y2021" s="2">
        <v>1550</v>
      </c>
      <c r="Z2021" s="2" t="s">
        <v>5264</v>
      </c>
      <c r="AA2021" s="2" t="s">
        <v>48</v>
      </c>
      <c r="AB2021" s="2" t="s">
        <v>182</v>
      </c>
      <c r="AC2021" s="2">
        <v>6.9</v>
      </c>
      <c r="AD2021" s="3">
        <v>0</v>
      </c>
      <c r="AE2021" s="5">
        <v>0</v>
      </c>
      <c r="AF2021" s="2">
        <v>0</v>
      </c>
      <c r="AG2021" s="3">
        <f t="shared" si="223"/>
        <v>0</v>
      </c>
      <c r="AH2021" s="2" t="s">
        <v>50</v>
      </c>
      <c r="AI2021" s="3">
        <v>0</v>
      </c>
    </row>
    <row r="2022" spans="1:35" x14ac:dyDescent="0.3">
      <c r="A2022" s="2" t="s">
        <v>5265</v>
      </c>
      <c r="B2022" s="2" t="s">
        <v>2197</v>
      </c>
      <c r="C2022" s="2" t="s">
        <v>370</v>
      </c>
      <c r="D2022" s="2" t="s">
        <v>81</v>
      </c>
      <c r="E2022" s="2">
        <v>2021</v>
      </c>
      <c r="F2022" s="2" t="s">
        <v>68</v>
      </c>
      <c r="G2022" s="2" t="s">
        <v>114</v>
      </c>
      <c r="H2022" s="2" t="s">
        <v>115</v>
      </c>
      <c r="I2022" s="2" t="s">
        <v>39</v>
      </c>
      <c r="J2022" s="2" t="s">
        <v>487</v>
      </c>
      <c r="K2022" s="3">
        <v>7245319.1100000003</v>
      </c>
      <c r="L2022" s="3">
        <v>4062368.2</v>
      </c>
      <c r="M2022" s="3">
        <f t="shared" si="217"/>
        <v>3182950.91</v>
      </c>
      <c r="N2022" s="3">
        <v>717827.37</v>
      </c>
      <c r="O2022" s="3">
        <f t="shared" si="218"/>
        <v>2465123.54</v>
      </c>
      <c r="P2022" s="3">
        <v>1894608.86</v>
      </c>
      <c r="Q2022" s="4">
        <f t="shared" si="219"/>
        <v>0.43931134870331473</v>
      </c>
      <c r="R2022" s="4">
        <f t="shared" si="220"/>
        <v>0.26149419110954797</v>
      </c>
      <c r="S2022" s="3">
        <v>7291527.2199999997</v>
      </c>
      <c r="T2022" s="3">
        <f t="shared" si="221"/>
        <v>-46208.109999999404</v>
      </c>
      <c r="U2022" s="4">
        <f t="shared" si="222"/>
        <v>-6.3372334225475753E-3</v>
      </c>
      <c r="V2022" s="2" t="s">
        <v>107</v>
      </c>
      <c r="W2022" s="2" t="s">
        <v>134</v>
      </c>
      <c r="X2022" s="2" t="s">
        <v>118</v>
      </c>
      <c r="Y2022" s="2">
        <v>3.75</v>
      </c>
      <c r="Z2022" s="2" t="s">
        <v>5266</v>
      </c>
      <c r="AA2022" s="2" t="s">
        <v>76</v>
      </c>
      <c r="AB2022" s="2" t="s">
        <v>110</v>
      </c>
      <c r="AC2022" s="2">
        <v>9.02</v>
      </c>
      <c r="AD2022" s="3">
        <v>0</v>
      </c>
      <c r="AE2022" s="5">
        <v>0</v>
      </c>
      <c r="AF2022" s="2">
        <v>0</v>
      </c>
      <c r="AG2022" s="3">
        <f t="shared" si="223"/>
        <v>0</v>
      </c>
      <c r="AH2022" s="2" t="s">
        <v>50</v>
      </c>
      <c r="AI2022" s="3">
        <v>0</v>
      </c>
    </row>
    <row r="2023" spans="1:35" x14ac:dyDescent="0.3">
      <c r="A2023" s="2" t="s">
        <v>5267</v>
      </c>
      <c r="B2023" s="2" t="s">
        <v>2491</v>
      </c>
      <c r="C2023" s="2" t="s">
        <v>932</v>
      </c>
      <c r="D2023" s="2" t="s">
        <v>81</v>
      </c>
      <c r="E2023" s="2">
        <v>2020</v>
      </c>
      <c r="F2023" s="2" t="s">
        <v>39</v>
      </c>
      <c r="G2023" s="2" t="s">
        <v>69</v>
      </c>
      <c r="H2023" s="2" t="s">
        <v>272</v>
      </c>
      <c r="I2023" s="2" t="s">
        <v>39</v>
      </c>
      <c r="J2023" s="2" t="s">
        <v>566</v>
      </c>
      <c r="K2023" s="3">
        <v>4399299.67</v>
      </c>
      <c r="L2023" s="3">
        <v>2133850.88</v>
      </c>
      <c r="M2023" s="3">
        <f t="shared" si="217"/>
        <v>2265448.79</v>
      </c>
      <c r="N2023" s="3">
        <v>852418.56000000006</v>
      </c>
      <c r="O2023" s="3">
        <f t="shared" si="218"/>
        <v>1413030.23</v>
      </c>
      <c r="P2023" s="3">
        <v>1036890.23</v>
      </c>
      <c r="Q2023" s="4">
        <f t="shared" si="219"/>
        <v>0.51495668854947541</v>
      </c>
      <c r="R2023" s="4">
        <f t="shared" si="220"/>
        <v>0.23569438496559614</v>
      </c>
      <c r="S2023" s="3">
        <v>4762026.6900000004</v>
      </c>
      <c r="T2023" s="3">
        <f t="shared" si="221"/>
        <v>-362727.02000000048</v>
      </c>
      <c r="U2023" s="4">
        <f t="shared" si="222"/>
        <v>-7.617072385623283E-2</v>
      </c>
      <c r="V2023" s="2" t="s">
        <v>95</v>
      </c>
      <c r="W2023" s="2" t="s">
        <v>125</v>
      </c>
      <c r="X2023" s="2" t="s">
        <v>274</v>
      </c>
      <c r="Y2023" s="2">
        <v>1</v>
      </c>
      <c r="Z2023" s="2" t="s">
        <v>939</v>
      </c>
      <c r="AA2023" s="2" t="s">
        <v>148</v>
      </c>
      <c r="AB2023" s="2" t="s">
        <v>306</v>
      </c>
      <c r="AC2023" s="2">
        <v>9.31</v>
      </c>
      <c r="AD2023" s="3">
        <v>0</v>
      </c>
      <c r="AE2023" s="5">
        <v>0</v>
      </c>
      <c r="AF2023" s="2">
        <v>0</v>
      </c>
      <c r="AG2023" s="3">
        <f t="shared" si="223"/>
        <v>0</v>
      </c>
      <c r="AH2023" s="2" t="s">
        <v>50</v>
      </c>
      <c r="AI2023" s="3">
        <v>0</v>
      </c>
    </row>
    <row r="2024" spans="1:35" x14ac:dyDescent="0.3">
      <c r="A2024" s="2" t="s">
        <v>5268</v>
      </c>
      <c r="B2024" s="2" t="s">
        <v>5154</v>
      </c>
      <c r="C2024" s="2" t="s">
        <v>201</v>
      </c>
      <c r="D2024" s="2" t="s">
        <v>54</v>
      </c>
      <c r="E2024" s="2">
        <v>2020</v>
      </c>
      <c r="F2024" s="2" t="s">
        <v>82</v>
      </c>
      <c r="G2024" s="2" t="s">
        <v>69</v>
      </c>
      <c r="H2024" s="2" t="s">
        <v>165</v>
      </c>
      <c r="I2024" s="2" t="s">
        <v>39</v>
      </c>
      <c r="J2024" s="2" t="s">
        <v>487</v>
      </c>
      <c r="K2024" s="3">
        <v>1449366.12</v>
      </c>
      <c r="L2024" s="3">
        <v>664374.37</v>
      </c>
      <c r="M2024" s="3">
        <f t="shared" si="217"/>
        <v>784991.75000000012</v>
      </c>
      <c r="N2024" s="3">
        <v>241008.78</v>
      </c>
      <c r="O2024" s="3">
        <f t="shared" si="218"/>
        <v>543982.97000000009</v>
      </c>
      <c r="P2024" s="3">
        <v>393923.7</v>
      </c>
      <c r="Q2024" s="4">
        <f t="shared" si="219"/>
        <v>0.54161039034084779</v>
      </c>
      <c r="R2024" s="4">
        <f t="shared" si="220"/>
        <v>0.27179033272835162</v>
      </c>
      <c r="S2024" s="3">
        <v>1180395.6399999999</v>
      </c>
      <c r="T2024" s="3">
        <f t="shared" si="221"/>
        <v>268970.48000000021</v>
      </c>
      <c r="U2024" s="4">
        <f t="shared" si="222"/>
        <v>0.22786468442055602</v>
      </c>
      <c r="V2024" s="2" t="s">
        <v>107</v>
      </c>
      <c r="W2024" s="2" t="s">
        <v>134</v>
      </c>
      <c r="X2024" s="2" t="s">
        <v>167</v>
      </c>
      <c r="Y2024" s="2">
        <v>17.2</v>
      </c>
      <c r="Z2024" s="2" t="s">
        <v>527</v>
      </c>
      <c r="AA2024" s="2" t="s">
        <v>141</v>
      </c>
      <c r="AB2024" s="2" t="s">
        <v>110</v>
      </c>
      <c r="AC2024" s="2">
        <v>4.49</v>
      </c>
      <c r="AD2024" s="3">
        <v>0</v>
      </c>
      <c r="AE2024" s="5">
        <v>0</v>
      </c>
      <c r="AF2024" s="2">
        <v>0</v>
      </c>
      <c r="AG2024" s="3">
        <f t="shared" si="223"/>
        <v>0</v>
      </c>
      <c r="AH2024" s="2" t="s">
        <v>50</v>
      </c>
      <c r="AI2024" s="3">
        <v>0</v>
      </c>
    </row>
    <row r="2025" spans="1:35" x14ac:dyDescent="0.3">
      <c r="A2025" s="2" t="s">
        <v>5269</v>
      </c>
      <c r="B2025" s="2" t="s">
        <v>5270</v>
      </c>
      <c r="C2025" s="2" t="s">
        <v>956</v>
      </c>
      <c r="D2025" s="2" t="s">
        <v>104</v>
      </c>
      <c r="E2025" s="2">
        <v>2022</v>
      </c>
      <c r="F2025" s="2" t="s">
        <v>39</v>
      </c>
      <c r="G2025" s="2" t="s">
        <v>69</v>
      </c>
      <c r="H2025" s="2" t="s">
        <v>70</v>
      </c>
      <c r="I2025" s="2" t="s">
        <v>58</v>
      </c>
      <c r="J2025" s="2" t="s">
        <v>59</v>
      </c>
      <c r="K2025" s="3">
        <v>3543253.88</v>
      </c>
      <c r="L2025" s="3">
        <v>1744997</v>
      </c>
      <c r="M2025" s="3">
        <f t="shared" si="217"/>
        <v>1798256.88</v>
      </c>
      <c r="N2025" s="3">
        <v>613024.66</v>
      </c>
      <c r="O2025" s="3">
        <f t="shared" si="218"/>
        <v>1185232.2199999997</v>
      </c>
      <c r="P2025" s="3">
        <v>906720.95</v>
      </c>
      <c r="Q2025" s="4">
        <f t="shared" si="219"/>
        <v>0.50751567370046879</v>
      </c>
      <c r="R2025" s="4">
        <f t="shared" si="220"/>
        <v>0.25590064407126256</v>
      </c>
      <c r="S2025" s="3">
        <v>3554937.4</v>
      </c>
      <c r="T2025" s="3">
        <f t="shared" si="221"/>
        <v>-11683.520000000019</v>
      </c>
      <c r="U2025" s="4">
        <f t="shared" si="222"/>
        <v>-3.2865613892385332E-3</v>
      </c>
      <c r="V2025" s="2" t="s">
        <v>85</v>
      </c>
      <c r="W2025" s="2" t="s">
        <v>125</v>
      </c>
      <c r="X2025" s="2" t="s">
        <v>74</v>
      </c>
      <c r="Y2025" s="2">
        <v>1.36</v>
      </c>
      <c r="Z2025" s="2" t="s">
        <v>1740</v>
      </c>
      <c r="AA2025" s="2" t="s">
        <v>141</v>
      </c>
      <c r="AB2025" s="2" t="s">
        <v>110</v>
      </c>
      <c r="AC2025" s="2">
        <v>8.26</v>
      </c>
      <c r="AD2025" s="3">
        <v>0</v>
      </c>
      <c r="AE2025" s="5">
        <v>0</v>
      </c>
      <c r="AF2025" s="2">
        <v>0</v>
      </c>
      <c r="AG2025" s="3">
        <f t="shared" si="223"/>
        <v>0</v>
      </c>
      <c r="AH2025" s="2" t="s">
        <v>50</v>
      </c>
      <c r="AI2025" s="3">
        <v>0</v>
      </c>
    </row>
    <row r="2026" spans="1:35" x14ac:dyDescent="0.3">
      <c r="A2026" s="2" t="s">
        <v>5271</v>
      </c>
      <c r="B2026" s="2" t="s">
        <v>2945</v>
      </c>
      <c r="C2026" s="2" t="s">
        <v>377</v>
      </c>
      <c r="D2026" s="2" t="s">
        <v>81</v>
      </c>
      <c r="E2026" s="2">
        <v>2023</v>
      </c>
      <c r="F2026" s="2" t="s">
        <v>58</v>
      </c>
      <c r="G2026" s="2" t="s">
        <v>40</v>
      </c>
      <c r="H2026" s="2" t="s">
        <v>83</v>
      </c>
      <c r="I2026" s="2" t="s">
        <v>39</v>
      </c>
      <c r="J2026" s="2" t="s">
        <v>566</v>
      </c>
      <c r="K2026" s="3">
        <v>1717421.66</v>
      </c>
      <c r="L2026" s="3">
        <v>790055.12</v>
      </c>
      <c r="M2026" s="3">
        <f t="shared" si="217"/>
        <v>927366.53999999992</v>
      </c>
      <c r="N2026" s="3">
        <v>364360.94</v>
      </c>
      <c r="O2026" s="3">
        <f t="shared" si="218"/>
        <v>563005.59999999986</v>
      </c>
      <c r="P2026" s="3">
        <v>396508.25</v>
      </c>
      <c r="Q2026" s="4">
        <f t="shared" si="219"/>
        <v>0.53997603593749943</v>
      </c>
      <c r="R2026" s="4">
        <f t="shared" si="220"/>
        <v>0.23087414071626419</v>
      </c>
      <c r="S2026" s="3">
        <v>1566935.25</v>
      </c>
      <c r="T2026" s="3">
        <f t="shared" si="221"/>
        <v>150486.40999999992</v>
      </c>
      <c r="U2026" s="4">
        <f t="shared" si="222"/>
        <v>9.6038690813803521E-2</v>
      </c>
      <c r="V2026" s="2" t="s">
        <v>73</v>
      </c>
      <c r="W2026" s="2" t="s">
        <v>117</v>
      </c>
      <c r="X2026" s="2" t="s">
        <v>86</v>
      </c>
      <c r="Y2026" s="2">
        <v>0.92</v>
      </c>
      <c r="Z2026" s="2" t="s">
        <v>2073</v>
      </c>
      <c r="AA2026" s="2" t="s">
        <v>224</v>
      </c>
      <c r="AB2026" s="2" t="s">
        <v>64</v>
      </c>
      <c r="AC2026" s="2">
        <v>4.78</v>
      </c>
      <c r="AD2026" s="3">
        <v>0</v>
      </c>
      <c r="AE2026" s="5">
        <v>0</v>
      </c>
      <c r="AF2026" s="2">
        <v>0</v>
      </c>
      <c r="AG2026" s="3">
        <f t="shared" si="223"/>
        <v>0</v>
      </c>
      <c r="AH2026" s="2" t="s">
        <v>50</v>
      </c>
      <c r="AI2026" s="3">
        <v>0</v>
      </c>
    </row>
    <row r="2027" spans="1:35" x14ac:dyDescent="0.3">
      <c r="A2027" s="2" t="s">
        <v>5272</v>
      </c>
      <c r="B2027" s="2" t="s">
        <v>4214</v>
      </c>
      <c r="C2027" s="2" t="s">
        <v>341</v>
      </c>
      <c r="D2027" s="2" t="s">
        <v>54</v>
      </c>
      <c r="E2027" s="2">
        <v>2023</v>
      </c>
      <c r="F2027" s="2" t="s">
        <v>105</v>
      </c>
      <c r="G2027" s="2" t="s">
        <v>69</v>
      </c>
      <c r="H2027" s="2" t="s">
        <v>165</v>
      </c>
      <c r="I2027" s="2" t="s">
        <v>178</v>
      </c>
      <c r="J2027" s="2" t="s">
        <v>263</v>
      </c>
      <c r="K2027" s="3">
        <v>8687803.5899999999</v>
      </c>
      <c r="L2027" s="3">
        <v>3119668.36</v>
      </c>
      <c r="M2027" s="3">
        <f t="shared" si="217"/>
        <v>5568135.2300000004</v>
      </c>
      <c r="N2027" s="3">
        <v>1691764.15</v>
      </c>
      <c r="O2027" s="3">
        <f t="shared" si="218"/>
        <v>3876371.0800000005</v>
      </c>
      <c r="P2027" s="3">
        <v>2919448.86</v>
      </c>
      <c r="Q2027" s="4">
        <f t="shared" si="219"/>
        <v>0.64091403221973631</v>
      </c>
      <c r="R2027" s="4">
        <f t="shared" si="220"/>
        <v>0.33603992421748569</v>
      </c>
      <c r="S2027" s="3">
        <v>8225193.4900000002</v>
      </c>
      <c r="T2027" s="3">
        <f t="shared" si="221"/>
        <v>462610.09999999963</v>
      </c>
      <c r="U2027" s="4">
        <f t="shared" si="222"/>
        <v>5.6243065960992926E-2</v>
      </c>
      <c r="V2027" s="2" t="s">
        <v>107</v>
      </c>
      <c r="W2027" s="2" t="s">
        <v>96</v>
      </c>
      <c r="X2027" s="2" t="s">
        <v>167</v>
      </c>
      <c r="Y2027" s="2">
        <v>17.2</v>
      </c>
      <c r="Z2027" s="2" t="s">
        <v>3122</v>
      </c>
      <c r="AA2027" s="2" t="s">
        <v>141</v>
      </c>
      <c r="AB2027" s="2" t="s">
        <v>182</v>
      </c>
      <c r="AC2027" s="2">
        <v>2.78</v>
      </c>
      <c r="AD2027" s="3">
        <v>404631.45</v>
      </c>
      <c r="AE2027" s="5">
        <v>6.35</v>
      </c>
      <c r="AF2027" s="2">
        <v>36</v>
      </c>
      <c r="AG2027" s="3">
        <f t="shared" si="223"/>
        <v>12373.943408766219</v>
      </c>
      <c r="AH2027" s="2" t="s">
        <v>50</v>
      </c>
      <c r="AI2027" s="3">
        <v>0</v>
      </c>
    </row>
    <row r="2028" spans="1:35" x14ac:dyDescent="0.3">
      <c r="A2028" s="2" t="s">
        <v>5273</v>
      </c>
      <c r="B2028" s="2" t="s">
        <v>3067</v>
      </c>
      <c r="C2028" s="2" t="s">
        <v>216</v>
      </c>
      <c r="D2028" s="2" t="s">
        <v>38</v>
      </c>
      <c r="E2028" s="2">
        <v>2024</v>
      </c>
      <c r="F2028" s="2" t="s">
        <v>68</v>
      </c>
      <c r="G2028" s="2" t="s">
        <v>40</v>
      </c>
      <c r="H2028" s="2" t="s">
        <v>279</v>
      </c>
      <c r="I2028" s="2" t="s">
        <v>178</v>
      </c>
      <c r="J2028" s="2" t="s">
        <v>342</v>
      </c>
      <c r="K2028" s="3">
        <v>3771379.16</v>
      </c>
      <c r="L2028" s="3">
        <v>1776882.22</v>
      </c>
      <c r="M2028" s="3">
        <f t="shared" si="217"/>
        <v>1994496.9400000002</v>
      </c>
      <c r="N2028" s="3">
        <v>469575.92</v>
      </c>
      <c r="O2028" s="3">
        <f t="shared" si="218"/>
        <v>1524921.0200000003</v>
      </c>
      <c r="P2028" s="3">
        <v>1133292.79</v>
      </c>
      <c r="Q2028" s="4">
        <f t="shared" si="219"/>
        <v>0.52885081435301773</v>
      </c>
      <c r="R2028" s="4">
        <f t="shared" si="220"/>
        <v>0.30049823736099768</v>
      </c>
      <c r="S2028" s="3">
        <v>3129574.72</v>
      </c>
      <c r="T2028" s="3">
        <f t="shared" si="221"/>
        <v>641804.43999999994</v>
      </c>
      <c r="U2028" s="4">
        <f t="shared" si="222"/>
        <v>0.20507720614512118</v>
      </c>
      <c r="V2028" s="2" t="s">
        <v>44</v>
      </c>
      <c r="W2028" s="2" t="s">
        <v>117</v>
      </c>
      <c r="X2028" s="2" t="s">
        <v>280</v>
      </c>
      <c r="Y2028" s="2">
        <v>0.79</v>
      </c>
      <c r="Z2028" s="2" t="s">
        <v>3925</v>
      </c>
      <c r="AA2028" s="2" t="s">
        <v>148</v>
      </c>
      <c r="AB2028" s="2" t="s">
        <v>242</v>
      </c>
      <c r="AC2028" s="2">
        <v>7.13</v>
      </c>
      <c r="AD2028" s="3">
        <v>1101939.1100000001</v>
      </c>
      <c r="AE2028" s="5">
        <v>14.02</v>
      </c>
      <c r="AF2028" s="2">
        <v>24</v>
      </c>
      <c r="AG2028" s="3">
        <f t="shared" si="223"/>
        <v>52917.685877678661</v>
      </c>
      <c r="AH2028" s="2" t="s">
        <v>230</v>
      </c>
      <c r="AI2028" s="3">
        <v>906643.31</v>
      </c>
    </row>
    <row r="2029" spans="1:35" x14ac:dyDescent="0.3">
      <c r="A2029" s="2" t="s">
        <v>5274</v>
      </c>
      <c r="B2029" s="2" t="s">
        <v>5275</v>
      </c>
      <c r="C2029" s="2" t="s">
        <v>176</v>
      </c>
      <c r="D2029" s="2" t="s">
        <v>104</v>
      </c>
      <c r="E2029" s="2">
        <v>2020</v>
      </c>
      <c r="F2029" s="2" t="s">
        <v>58</v>
      </c>
      <c r="G2029" s="2" t="s">
        <v>69</v>
      </c>
      <c r="H2029" s="2" t="s">
        <v>272</v>
      </c>
      <c r="I2029" s="2" t="s">
        <v>55</v>
      </c>
      <c r="J2029" s="2" t="s">
        <v>540</v>
      </c>
      <c r="K2029" s="3">
        <v>4246106.04</v>
      </c>
      <c r="L2029" s="3">
        <v>1377717.81</v>
      </c>
      <c r="M2029" s="3">
        <f t="shared" si="217"/>
        <v>2868388.23</v>
      </c>
      <c r="N2029" s="3">
        <v>923936.85</v>
      </c>
      <c r="O2029" s="3">
        <f t="shared" si="218"/>
        <v>1944451.38</v>
      </c>
      <c r="P2029" s="3">
        <v>1487298.65</v>
      </c>
      <c r="Q2029" s="4">
        <f t="shared" si="219"/>
        <v>0.67553381921662981</v>
      </c>
      <c r="R2029" s="4">
        <f t="shared" si="220"/>
        <v>0.35027355322477999</v>
      </c>
      <c r="S2029" s="3">
        <v>4592757.6100000003</v>
      </c>
      <c r="T2029" s="3">
        <f t="shared" si="221"/>
        <v>-346651.5700000003</v>
      </c>
      <c r="U2029" s="4">
        <f t="shared" si="222"/>
        <v>-7.5477871779085742E-2</v>
      </c>
      <c r="V2029" s="2" t="s">
        <v>133</v>
      </c>
      <c r="W2029" s="2" t="s">
        <v>60</v>
      </c>
      <c r="X2029" s="2" t="s">
        <v>274</v>
      </c>
      <c r="Y2029" s="2">
        <v>1</v>
      </c>
      <c r="Z2029" s="2" t="s">
        <v>1472</v>
      </c>
      <c r="AA2029" s="2" t="s">
        <v>148</v>
      </c>
      <c r="AB2029" s="2" t="s">
        <v>88</v>
      </c>
      <c r="AC2029" s="2">
        <v>2.2599999999999998</v>
      </c>
      <c r="AD2029" s="3">
        <v>0</v>
      </c>
      <c r="AE2029" s="5">
        <v>0</v>
      </c>
      <c r="AF2029" s="2">
        <v>0</v>
      </c>
      <c r="AG2029" s="3">
        <f t="shared" si="223"/>
        <v>0</v>
      </c>
      <c r="AH2029" s="2" t="s">
        <v>50</v>
      </c>
      <c r="AI2029" s="3">
        <v>0</v>
      </c>
    </row>
    <row r="2030" spans="1:35" x14ac:dyDescent="0.3">
      <c r="A2030" s="2" t="s">
        <v>5276</v>
      </c>
      <c r="B2030" s="2" t="s">
        <v>5277</v>
      </c>
      <c r="C2030" s="2" t="s">
        <v>617</v>
      </c>
      <c r="D2030" s="2" t="s">
        <v>38</v>
      </c>
      <c r="E2030" s="2">
        <v>2020</v>
      </c>
      <c r="F2030" s="2" t="s">
        <v>92</v>
      </c>
      <c r="G2030" s="2" t="s">
        <v>69</v>
      </c>
      <c r="H2030" s="2" t="s">
        <v>272</v>
      </c>
      <c r="I2030" s="2" t="s">
        <v>39</v>
      </c>
      <c r="J2030" s="2" t="s">
        <v>566</v>
      </c>
      <c r="K2030" s="3">
        <v>3736306.05</v>
      </c>
      <c r="L2030" s="3">
        <v>2126199.4</v>
      </c>
      <c r="M2030" s="3">
        <f t="shared" si="217"/>
        <v>1610106.65</v>
      </c>
      <c r="N2030" s="3">
        <v>539569.21</v>
      </c>
      <c r="O2030" s="3">
        <f t="shared" si="218"/>
        <v>1070537.44</v>
      </c>
      <c r="P2030" s="3">
        <v>817751.43</v>
      </c>
      <c r="Q2030" s="4">
        <f t="shared" si="219"/>
        <v>0.43093542885760122</v>
      </c>
      <c r="R2030" s="4">
        <f t="shared" si="220"/>
        <v>0.21886628639535569</v>
      </c>
      <c r="S2030" s="3">
        <v>3278149.21</v>
      </c>
      <c r="T2030" s="3">
        <f t="shared" si="221"/>
        <v>458156.83999999985</v>
      </c>
      <c r="U2030" s="4">
        <f t="shared" si="222"/>
        <v>0.13976082559097419</v>
      </c>
      <c r="V2030" s="2" t="s">
        <v>107</v>
      </c>
      <c r="W2030" s="2" t="s">
        <v>96</v>
      </c>
      <c r="X2030" s="2" t="s">
        <v>274</v>
      </c>
      <c r="Y2030" s="2">
        <v>1</v>
      </c>
      <c r="Z2030" s="2" t="s">
        <v>3565</v>
      </c>
      <c r="AA2030" s="2" t="s">
        <v>148</v>
      </c>
      <c r="AB2030" s="2" t="s">
        <v>64</v>
      </c>
      <c r="AC2030" s="2">
        <v>8.5500000000000007</v>
      </c>
      <c r="AD2030" s="3">
        <v>0</v>
      </c>
      <c r="AE2030" s="5">
        <v>0</v>
      </c>
      <c r="AF2030" s="2">
        <v>0</v>
      </c>
      <c r="AG2030" s="3">
        <f t="shared" si="223"/>
        <v>0</v>
      </c>
      <c r="AH2030" s="2" t="s">
        <v>50</v>
      </c>
      <c r="AI2030" s="3">
        <v>0</v>
      </c>
    </row>
    <row r="2031" spans="1:35" x14ac:dyDescent="0.3">
      <c r="A2031" s="2" t="s">
        <v>5278</v>
      </c>
      <c r="B2031" s="2" t="s">
        <v>1864</v>
      </c>
      <c r="C2031" s="2" t="s">
        <v>67</v>
      </c>
      <c r="D2031" s="2" t="s">
        <v>54</v>
      </c>
      <c r="E2031" s="2">
        <v>2022</v>
      </c>
      <c r="F2031" s="2" t="s">
        <v>55</v>
      </c>
      <c r="G2031" s="2" t="s">
        <v>114</v>
      </c>
      <c r="H2031" s="2" t="s">
        <v>190</v>
      </c>
      <c r="I2031" s="2" t="s">
        <v>71</v>
      </c>
      <c r="J2031" s="2" t="s">
        <v>72</v>
      </c>
      <c r="K2031" s="3">
        <v>728061.15</v>
      </c>
      <c r="L2031" s="3">
        <v>387195.14</v>
      </c>
      <c r="M2031" s="3">
        <f t="shared" si="217"/>
        <v>340866.01</v>
      </c>
      <c r="N2031" s="3">
        <v>95917.34</v>
      </c>
      <c r="O2031" s="3">
        <f t="shared" si="218"/>
        <v>244948.67</v>
      </c>
      <c r="P2031" s="3">
        <v>184416.02</v>
      </c>
      <c r="Q2031" s="4">
        <f t="shared" si="219"/>
        <v>0.46818321510494004</v>
      </c>
      <c r="R2031" s="4">
        <f t="shared" si="220"/>
        <v>0.25329743250275061</v>
      </c>
      <c r="S2031" s="3">
        <v>846907.33</v>
      </c>
      <c r="T2031" s="3">
        <f t="shared" si="221"/>
        <v>-118846.17999999993</v>
      </c>
      <c r="U2031" s="4">
        <f t="shared" si="222"/>
        <v>-0.14032961552003564</v>
      </c>
      <c r="V2031" s="2" t="s">
        <v>73</v>
      </c>
      <c r="W2031" s="2" t="s">
        <v>117</v>
      </c>
      <c r="X2031" s="2" t="s">
        <v>192</v>
      </c>
      <c r="Y2031" s="2">
        <v>3.64</v>
      </c>
      <c r="Z2031" s="2" t="s">
        <v>5279</v>
      </c>
      <c r="AA2031" s="2" t="s">
        <v>48</v>
      </c>
      <c r="AB2031" s="2" t="s">
        <v>242</v>
      </c>
      <c r="AC2031" s="2">
        <v>1.41</v>
      </c>
      <c r="AD2031" s="3">
        <v>0</v>
      </c>
      <c r="AE2031" s="5">
        <v>0</v>
      </c>
      <c r="AF2031" s="2">
        <v>0</v>
      </c>
      <c r="AG2031" s="3">
        <f t="shared" si="223"/>
        <v>0</v>
      </c>
      <c r="AH2031" s="2" t="s">
        <v>50</v>
      </c>
      <c r="AI2031" s="3">
        <v>0</v>
      </c>
    </row>
    <row r="2032" spans="1:35" x14ac:dyDescent="0.3">
      <c r="A2032" s="2" t="s">
        <v>5280</v>
      </c>
      <c r="B2032" s="2" t="s">
        <v>2695</v>
      </c>
      <c r="C2032" s="2" t="s">
        <v>730</v>
      </c>
      <c r="D2032" s="2" t="s">
        <v>38</v>
      </c>
      <c r="E2032" s="2">
        <v>2020</v>
      </c>
      <c r="F2032" s="2" t="s">
        <v>39</v>
      </c>
      <c r="G2032" s="2" t="s">
        <v>40</v>
      </c>
      <c r="H2032" s="2" t="s">
        <v>171</v>
      </c>
      <c r="I2032" s="2" t="s">
        <v>42</v>
      </c>
      <c r="J2032" s="2" t="s">
        <v>146</v>
      </c>
      <c r="K2032" s="3">
        <v>4761922.3099999996</v>
      </c>
      <c r="L2032" s="3">
        <v>1757771.37</v>
      </c>
      <c r="M2032" s="3">
        <f t="shared" si="217"/>
        <v>3004150.9399999995</v>
      </c>
      <c r="N2032" s="3">
        <v>446610.86</v>
      </c>
      <c r="O2032" s="3">
        <f t="shared" si="218"/>
        <v>2557540.0799999996</v>
      </c>
      <c r="P2032" s="3">
        <v>1959502.82</v>
      </c>
      <c r="Q2032" s="4">
        <f t="shared" si="219"/>
        <v>0.63086937258327502</v>
      </c>
      <c r="R2032" s="4">
        <f t="shared" si="220"/>
        <v>0.41149407580318131</v>
      </c>
      <c r="S2032" s="3">
        <v>5357348.3899999997</v>
      </c>
      <c r="T2032" s="3">
        <f t="shared" si="221"/>
        <v>-595426.08000000007</v>
      </c>
      <c r="U2032" s="4">
        <f t="shared" si="222"/>
        <v>-0.11114193751360645</v>
      </c>
      <c r="V2032" s="2" t="s">
        <v>124</v>
      </c>
      <c r="W2032" s="2" t="s">
        <v>125</v>
      </c>
      <c r="X2032" s="2" t="s">
        <v>86</v>
      </c>
      <c r="Y2032" s="2">
        <v>0.92</v>
      </c>
      <c r="Z2032" s="2" t="s">
        <v>5281</v>
      </c>
      <c r="AA2032" s="2" t="s">
        <v>109</v>
      </c>
      <c r="AB2032" s="2" t="s">
        <v>88</v>
      </c>
      <c r="AC2032" s="2">
        <v>4.8</v>
      </c>
      <c r="AD2032" s="3">
        <v>0</v>
      </c>
      <c r="AE2032" s="5">
        <v>0</v>
      </c>
      <c r="AF2032" s="2">
        <v>0</v>
      </c>
      <c r="AG2032" s="3">
        <f t="shared" si="223"/>
        <v>0</v>
      </c>
      <c r="AH2032" s="2" t="s">
        <v>50</v>
      </c>
      <c r="AI2032" s="3">
        <v>0</v>
      </c>
    </row>
    <row r="2033" spans="1:35" x14ac:dyDescent="0.3">
      <c r="A2033" s="2" t="s">
        <v>5282</v>
      </c>
      <c r="B2033" s="2" t="s">
        <v>5283</v>
      </c>
      <c r="C2033" s="2" t="s">
        <v>377</v>
      </c>
      <c r="D2033" s="2" t="s">
        <v>81</v>
      </c>
      <c r="E2033" s="2">
        <v>2023</v>
      </c>
      <c r="F2033" s="2" t="s">
        <v>68</v>
      </c>
      <c r="G2033" s="2" t="s">
        <v>114</v>
      </c>
      <c r="H2033" s="2" t="s">
        <v>234</v>
      </c>
      <c r="I2033" s="2" t="s">
        <v>55</v>
      </c>
      <c r="J2033" s="2" t="s">
        <v>154</v>
      </c>
      <c r="K2033" s="3">
        <v>9011754.5600000005</v>
      </c>
      <c r="L2033" s="3">
        <v>4258541.24</v>
      </c>
      <c r="M2033" s="3">
        <f t="shared" si="217"/>
        <v>4753213.32</v>
      </c>
      <c r="N2033" s="3">
        <v>1059424.69</v>
      </c>
      <c r="O2033" s="3">
        <f t="shared" si="218"/>
        <v>3693788.6300000004</v>
      </c>
      <c r="P2033" s="3">
        <v>2930093.81</v>
      </c>
      <c r="Q2033" s="4">
        <f t="shared" si="219"/>
        <v>0.52744593612189994</v>
      </c>
      <c r="R2033" s="4">
        <f t="shared" si="220"/>
        <v>0.3251413240886134</v>
      </c>
      <c r="S2033" s="3">
        <v>7438514.6200000001</v>
      </c>
      <c r="T2033" s="3">
        <f t="shared" si="221"/>
        <v>1573239.9400000004</v>
      </c>
      <c r="U2033" s="4">
        <f t="shared" si="222"/>
        <v>0.21149920654454538</v>
      </c>
      <c r="V2033" s="2" t="s">
        <v>124</v>
      </c>
      <c r="W2033" s="2" t="s">
        <v>207</v>
      </c>
      <c r="X2033" s="2" t="s">
        <v>236</v>
      </c>
      <c r="Y2033" s="2">
        <v>3.67</v>
      </c>
      <c r="Z2033" s="2" t="s">
        <v>5284</v>
      </c>
      <c r="AA2033" s="2" t="s">
        <v>109</v>
      </c>
      <c r="AB2033" s="2" t="s">
        <v>149</v>
      </c>
      <c r="AC2033" s="2">
        <v>1.1299999999999999</v>
      </c>
      <c r="AD2033" s="3">
        <v>0</v>
      </c>
      <c r="AE2033" s="5">
        <v>0</v>
      </c>
      <c r="AF2033" s="2">
        <v>0</v>
      </c>
      <c r="AG2033" s="3">
        <f t="shared" si="223"/>
        <v>0</v>
      </c>
      <c r="AH2033" s="2" t="s">
        <v>50</v>
      </c>
      <c r="AI2033" s="3">
        <v>0</v>
      </c>
    </row>
    <row r="2034" spans="1:35" x14ac:dyDescent="0.3">
      <c r="A2034" s="2" t="s">
        <v>5285</v>
      </c>
      <c r="B2034" s="2" t="s">
        <v>660</v>
      </c>
      <c r="C2034" s="2" t="s">
        <v>189</v>
      </c>
      <c r="D2034" s="2" t="s">
        <v>54</v>
      </c>
      <c r="E2034" s="2">
        <v>2020</v>
      </c>
      <c r="F2034" s="2" t="s">
        <v>105</v>
      </c>
      <c r="G2034" s="2" t="s">
        <v>40</v>
      </c>
      <c r="H2034" s="2" t="s">
        <v>279</v>
      </c>
      <c r="I2034" s="2" t="s">
        <v>55</v>
      </c>
      <c r="J2034" s="2" t="s">
        <v>154</v>
      </c>
      <c r="K2034" s="3">
        <v>9577982.0299999993</v>
      </c>
      <c r="L2034" s="3">
        <v>5310200.72</v>
      </c>
      <c r="M2034" s="3">
        <f t="shared" si="217"/>
        <v>4267781.3099999996</v>
      </c>
      <c r="N2034" s="3">
        <v>1460844.39</v>
      </c>
      <c r="O2034" s="3">
        <f t="shared" si="218"/>
        <v>2806936.92</v>
      </c>
      <c r="P2034" s="3">
        <v>1967970.58</v>
      </c>
      <c r="Q2034" s="4">
        <f t="shared" si="219"/>
        <v>0.44558251379387898</v>
      </c>
      <c r="R2034" s="4">
        <f t="shared" si="220"/>
        <v>0.20546818461717245</v>
      </c>
      <c r="S2034" s="3">
        <v>10569454.550000001</v>
      </c>
      <c r="T2034" s="3">
        <f t="shared" si="221"/>
        <v>-991472.52000000142</v>
      </c>
      <c r="U2034" s="4">
        <f t="shared" si="222"/>
        <v>-9.3805457538960829E-2</v>
      </c>
      <c r="V2034" s="2" t="s">
        <v>107</v>
      </c>
      <c r="W2034" s="2" t="s">
        <v>125</v>
      </c>
      <c r="X2034" s="2" t="s">
        <v>280</v>
      </c>
      <c r="Y2034" s="2">
        <v>0.79</v>
      </c>
      <c r="Z2034" s="2" t="s">
        <v>5286</v>
      </c>
      <c r="AA2034" s="2" t="s">
        <v>63</v>
      </c>
      <c r="AB2034" s="2" t="s">
        <v>100</v>
      </c>
      <c r="AC2034" s="2">
        <v>1.4</v>
      </c>
      <c r="AD2034" s="3">
        <v>0</v>
      </c>
      <c r="AE2034" s="5">
        <v>0</v>
      </c>
      <c r="AF2034" s="2">
        <v>0</v>
      </c>
      <c r="AG2034" s="3">
        <f t="shared" si="223"/>
        <v>0</v>
      </c>
      <c r="AH2034" s="2" t="s">
        <v>50</v>
      </c>
      <c r="AI2034" s="3">
        <v>0</v>
      </c>
    </row>
    <row r="2035" spans="1:35" x14ac:dyDescent="0.3">
      <c r="A2035" s="2" t="s">
        <v>5287</v>
      </c>
      <c r="B2035" s="2" t="s">
        <v>5288</v>
      </c>
      <c r="C2035" s="2" t="s">
        <v>164</v>
      </c>
      <c r="D2035" s="2" t="s">
        <v>81</v>
      </c>
      <c r="E2035" s="2">
        <v>2023</v>
      </c>
      <c r="F2035" s="2" t="s">
        <v>68</v>
      </c>
      <c r="G2035" s="2" t="s">
        <v>93</v>
      </c>
      <c r="H2035" s="2" t="s">
        <v>221</v>
      </c>
      <c r="I2035" s="2" t="s">
        <v>39</v>
      </c>
      <c r="J2035" s="2" t="s">
        <v>273</v>
      </c>
      <c r="K2035" s="3">
        <v>476108.55</v>
      </c>
      <c r="L2035" s="3">
        <v>201400.63</v>
      </c>
      <c r="M2035" s="3">
        <f t="shared" si="217"/>
        <v>274707.92</v>
      </c>
      <c r="N2035" s="3">
        <v>58084.44</v>
      </c>
      <c r="O2035" s="3">
        <f t="shared" si="218"/>
        <v>216623.47999999998</v>
      </c>
      <c r="P2035" s="3">
        <v>156933.89000000001</v>
      </c>
      <c r="Q2035" s="4">
        <f t="shared" si="219"/>
        <v>0.57698589953908619</v>
      </c>
      <c r="R2035" s="4">
        <f t="shared" si="220"/>
        <v>0.3296178781078391</v>
      </c>
      <c r="S2035" s="3">
        <v>392755.29</v>
      </c>
      <c r="T2035" s="3">
        <f t="shared" si="221"/>
        <v>83353.260000000009</v>
      </c>
      <c r="U2035" s="4">
        <f t="shared" si="222"/>
        <v>0.21222695689216564</v>
      </c>
      <c r="V2035" s="2" t="s">
        <v>73</v>
      </c>
      <c r="W2035" s="2" t="s">
        <v>45</v>
      </c>
      <c r="X2035" s="2" t="s">
        <v>222</v>
      </c>
      <c r="Y2035" s="2">
        <v>18.899999999999999</v>
      </c>
      <c r="Z2035" s="2" t="s">
        <v>5289</v>
      </c>
      <c r="AA2035" s="2" t="s">
        <v>99</v>
      </c>
      <c r="AB2035" s="2" t="s">
        <v>77</v>
      </c>
      <c r="AC2035" s="2">
        <v>5.27</v>
      </c>
      <c r="AD2035" s="3">
        <v>0</v>
      </c>
      <c r="AE2035" s="5">
        <v>0</v>
      </c>
      <c r="AF2035" s="2">
        <v>0</v>
      </c>
      <c r="AG2035" s="3">
        <f t="shared" si="223"/>
        <v>0</v>
      </c>
      <c r="AH2035" s="2" t="s">
        <v>50</v>
      </c>
      <c r="AI2035" s="3">
        <v>0</v>
      </c>
    </row>
    <row r="2036" spans="1:35" x14ac:dyDescent="0.3">
      <c r="A2036" s="2" t="s">
        <v>5290</v>
      </c>
      <c r="B2036" s="2" t="s">
        <v>1750</v>
      </c>
      <c r="C2036" s="2" t="s">
        <v>363</v>
      </c>
      <c r="D2036" s="2" t="s">
        <v>81</v>
      </c>
      <c r="E2036" s="2">
        <v>2022</v>
      </c>
      <c r="F2036" s="2" t="s">
        <v>82</v>
      </c>
      <c r="G2036" s="2" t="s">
        <v>40</v>
      </c>
      <c r="H2036" s="2" t="s">
        <v>41</v>
      </c>
      <c r="I2036" s="2" t="s">
        <v>39</v>
      </c>
      <c r="J2036" s="2" t="s">
        <v>487</v>
      </c>
      <c r="K2036" s="3">
        <v>2664078.2599999998</v>
      </c>
      <c r="L2036" s="3">
        <v>1428332.85</v>
      </c>
      <c r="M2036" s="3">
        <f t="shared" si="217"/>
        <v>1235745.4099999997</v>
      </c>
      <c r="N2036" s="3">
        <v>332081.59999999998</v>
      </c>
      <c r="O2036" s="3">
        <f t="shared" si="218"/>
        <v>903663.80999999971</v>
      </c>
      <c r="P2036" s="3">
        <v>647962.68000000005</v>
      </c>
      <c r="Q2036" s="4">
        <f t="shared" si="219"/>
        <v>0.46385477054266411</v>
      </c>
      <c r="R2036" s="4">
        <f t="shared" si="220"/>
        <v>0.2432220891288682</v>
      </c>
      <c r="S2036" s="3">
        <v>2264463.96</v>
      </c>
      <c r="T2036" s="3">
        <f t="shared" si="221"/>
        <v>399614.29999999981</v>
      </c>
      <c r="U2036" s="4">
        <f t="shared" si="222"/>
        <v>0.17647191876703563</v>
      </c>
      <c r="V2036" s="2" t="s">
        <v>73</v>
      </c>
      <c r="W2036" s="2" t="s">
        <v>60</v>
      </c>
      <c r="X2036" s="2" t="s">
        <v>46</v>
      </c>
      <c r="Y2036" s="2">
        <v>0.89</v>
      </c>
      <c r="Z2036" s="2" t="s">
        <v>605</v>
      </c>
      <c r="AA2036" s="2" t="s">
        <v>109</v>
      </c>
      <c r="AB2036" s="2" t="s">
        <v>209</v>
      </c>
      <c r="AC2036" s="2">
        <v>7.52</v>
      </c>
      <c r="AD2036" s="3">
        <v>0</v>
      </c>
      <c r="AE2036" s="5">
        <v>0</v>
      </c>
      <c r="AF2036" s="2">
        <v>0</v>
      </c>
      <c r="AG2036" s="3">
        <f t="shared" si="223"/>
        <v>0</v>
      </c>
      <c r="AH2036" s="2" t="s">
        <v>50</v>
      </c>
      <c r="AI2036" s="3">
        <v>0</v>
      </c>
    </row>
    <row r="2037" spans="1:35" x14ac:dyDescent="0.3">
      <c r="A2037" s="2" t="s">
        <v>5291</v>
      </c>
      <c r="B2037" s="2" t="s">
        <v>5218</v>
      </c>
      <c r="C2037" s="2" t="s">
        <v>53</v>
      </c>
      <c r="D2037" s="2" t="s">
        <v>54</v>
      </c>
      <c r="E2037" s="2">
        <v>2021</v>
      </c>
      <c r="F2037" s="2" t="s">
        <v>55</v>
      </c>
      <c r="G2037" s="2" t="s">
        <v>56</v>
      </c>
      <c r="H2037" s="2" t="s">
        <v>177</v>
      </c>
      <c r="I2037" s="2" t="s">
        <v>71</v>
      </c>
      <c r="J2037" s="2" t="s">
        <v>72</v>
      </c>
      <c r="K2037" s="3">
        <v>6420410.6600000001</v>
      </c>
      <c r="L2037" s="3">
        <v>1980712.62</v>
      </c>
      <c r="M2037" s="3">
        <f t="shared" si="217"/>
        <v>4439698.04</v>
      </c>
      <c r="N2037" s="3">
        <v>962456.4</v>
      </c>
      <c r="O2037" s="3">
        <f t="shared" si="218"/>
        <v>3477241.64</v>
      </c>
      <c r="P2037" s="3">
        <v>2770461.24</v>
      </c>
      <c r="Q2037" s="4">
        <f t="shared" si="219"/>
        <v>0.69149751863380027</v>
      </c>
      <c r="R2037" s="4">
        <f t="shared" si="220"/>
        <v>0.43150841693979747</v>
      </c>
      <c r="S2037" s="3">
        <v>6730758.0199999996</v>
      </c>
      <c r="T2037" s="3">
        <f t="shared" si="221"/>
        <v>-310347.3599999994</v>
      </c>
      <c r="U2037" s="4">
        <f t="shared" si="222"/>
        <v>-4.6108827427434308E-2</v>
      </c>
      <c r="V2037" s="2" t="s">
        <v>85</v>
      </c>
      <c r="W2037" s="2" t="s">
        <v>134</v>
      </c>
      <c r="X2037" s="2" t="s">
        <v>180</v>
      </c>
      <c r="Y2037" s="2">
        <v>149.5</v>
      </c>
      <c r="Z2037" s="2" t="s">
        <v>5292</v>
      </c>
      <c r="AA2037" s="2" t="s">
        <v>224</v>
      </c>
      <c r="AB2037" s="2" t="s">
        <v>88</v>
      </c>
      <c r="AC2037" s="2">
        <v>4.17</v>
      </c>
      <c r="AD2037" s="3">
        <v>0</v>
      </c>
      <c r="AE2037" s="5">
        <v>0</v>
      </c>
      <c r="AF2037" s="2">
        <v>0</v>
      </c>
      <c r="AG2037" s="3">
        <f t="shared" si="223"/>
        <v>0</v>
      </c>
      <c r="AH2037" s="2" t="s">
        <v>50</v>
      </c>
      <c r="AI2037" s="3">
        <v>0</v>
      </c>
    </row>
    <row r="2038" spans="1:35" x14ac:dyDescent="0.3">
      <c r="A2038" s="2" t="s">
        <v>5293</v>
      </c>
      <c r="B2038" s="2" t="s">
        <v>5294</v>
      </c>
      <c r="C2038" s="2" t="s">
        <v>333</v>
      </c>
      <c r="D2038" s="2" t="s">
        <v>54</v>
      </c>
      <c r="E2038" s="2">
        <v>2024</v>
      </c>
      <c r="F2038" s="2" t="s">
        <v>39</v>
      </c>
      <c r="G2038" s="2" t="s">
        <v>69</v>
      </c>
      <c r="H2038" s="2" t="s">
        <v>272</v>
      </c>
      <c r="I2038" s="2" t="s">
        <v>42</v>
      </c>
      <c r="J2038" s="2" t="s">
        <v>43</v>
      </c>
      <c r="K2038" s="3">
        <v>881467.26</v>
      </c>
      <c r="L2038" s="3">
        <v>465720.66</v>
      </c>
      <c r="M2038" s="3">
        <f t="shared" si="217"/>
        <v>415746.60000000003</v>
      </c>
      <c r="N2038" s="3">
        <v>80172.850000000006</v>
      </c>
      <c r="O2038" s="3">
        <f t="shared" si="218"/>
        <v>335573.75</v>
      </c>
      <c r="P2038" s="3">
        <v>254286.27</v>
      </c>
      <c r="Q2038" s="4">
        <f t="shared" si="219"/>
        <v>0.47165291198677084</v>
      </c>
      <c r="R2038" s="4">
        <f t="shared" si="220"/>
        <v>0.28848067482392936</v>
      </c>
      <c r="S2038" s="3">
        <v>755728.9</v>
      </c>
      <c r="T2038" s="3">
        <f t="shared" si="221"/>
        <v>125738.35999999999</v>
      </c>
      <c r="U2038" s="4">
        <f t="shared" si="222"/>
        <v>0.16638024561453185</v>
      </c>
      <c r="V2038" s="2" t="s">
        <v>107</v>
      </c>
      <c r="W2038" s="2" t="s">
        <v>125</v>
      </c>
      <c r="X2038" s="2" t="s">
        <v>274</v>
      </c>
      <c r="Y2038" s="2">
        <v>1</v>
      </c>
      <c r="Z2038" s="2" t="s">
        <v>4903</v>
      </c>
      <c r="AA2038" s="2" t="s">
        <v>99</v>
      </c>
      <c r="AB2038" s="2" t="s">
        <v>306</v>
      </c>
      <c r="AC2038" s="2">
        <v>5.5</v>
      </c>
      <c r="AD2038" s="3">
        <v>0</v>
      </c>
      <c r="AE2038" s="5">
        <v>0</v>
      </c>
      <c r="AF2038" s="2">
        <v>0</v>
      </c>
      <c r="AG2038" s="3">
        <f t="shared" si="223"/>
        <v>0</v>
      </c>
      <c r="AH2038" s="2" t="s">
        <v>50</v>
      </c>
      <c r="AI2038" s="3">
        <v>0</v>
      </c>
    </row>
    <row r="2039" spans="1:35" x14ac:dyDescent="0.3">
      <c r="A2039" s="2" t="s">
        <v>5295</v>
      </c>
      <c r="B2039" s="2" t="s">
        <v>5296</v>
      </c>
      <c r="C2039" s="2" t="s">
        <v>145</v>
      </c>
      <c r="D2039" s="2" t="s">
        <v>54</v>
      </c>
      <c r="E2039" s="2">
        <v>2024</v>
      </c>
      <c r="F2039" s="2" t="s">
        <v>55</v>
      </c>
      <c r="G2039" s="2" t="s">
        <v>114</v>
      </c>
      <c r="H2039" s="2" t="s">
        <v>234</v>
      </c>
      <c r="I2039" s="2" t="s">
        <v>178</v>
      </c>
      <c r="J2039" s="2" t="s">
        <v>179</v>
      </c>
      <c r="K2039" s="3">
        <v>295622.82</v>
      </c>
      <c r="L2039" s="3">
        <v>138957.88</v>
      </c>
      <c r="M2039" s="3">
        <f t="shared" si="217"/>
        <v>156664.94</v>
      </c>
      <c r="N2039" s="3">
        <v>52060.02</v>
      </c>
      <c r="O2039" s="3">
        <f t="shared" si="218"/>
        <v>104604.92000000001</v>
      </c>
      <c r="P2039" s="3">
        <v>74454.210000000006</v>
      </c>
      <c r="Q2039" s="4">
        <f t="shared" si="219"/>
        <v>0.52994873670442622</v>
      </c>
      <c r="R2039" s="4">
        <f t="shared" si="220"/>
        <v>0.25185542171609082</v>
      </c>
      <c r="S2039" s="3">
        <v>266032.2</v>
      </c>
      <c r="T2039" s="3">
        <f t="shared" si="221"/>
        <v>29590.619999999995</v>
      </c>
      <c r="U2039" s="4">
        <f t="shared" si="222"/>
        <v>0.11122946771105149</v>
      </c>
      <c r="V2039" s="2" t="s">
        <v>85</v>
      </c>
      <c r="W2039" s="2" t="s">
        <v>60</v>
      </c>
      <c r="X2039" s="2" t="s">
        <v>236</v>
      </c>
      <c r="Y2039" s="2">
        <v>3.67</v>
      </c>
      <c r="Z2039" s="2" t="s">
        <v>5297</v>
      </c>
      <c r="AA2039" s="2" t="s">
        <v>148</v>
      </c>
      <c r="AB2039" s="2" t="s">
        <v>306</v>
      </c>
      <c r="AC2039" s="2">
        <v>1.84</v>
      </c>
      <c r="AD2039" s="3">
        <v>3228795.35</v>
      </c>
      <c r="AE2039" s="5">
        <v>14.76</v>
      </c>
      <c r="AF2039" s="2">
        <v>24</v>
      </c>
      <c r="AG2039" s="3">
        <f t="shared" si="223"/>
        <v>156185.54309885838</v>
      </c>
      <c r="AH2039" s="2" t="s">
        <v>50</v>
      </c>
      <c r="AI2039" s="3">
        <v>0</v>
      </c>
    </row>
    <row r="2040" spans="1:35" x14ac:dyDescent="0.3">
      <c r="A2040" s="2" t="s">
        <v>5298</v>
      </c>
      <c r="B2040" s="2" t="s">
        <v>1426</v>
      </c>
      <c r="C2040" s="2" t="s">
        <v>377</v>
      </c>
      <c r="D2040" s="2" t="s">
        <v>81</v>
      </c>
      <c r="E2040" s="2">
        <v>2023</v>
      </c>
      <c r="F2040" s="2" t="s">
        <v>68</v>
      </c>
      <c r="G2040" s="2" t="s">
        <v>40</v>
      </c>
      <c r="H2040" s="2" t="s">
        <v>83</v>
      </c>
      <c r="I2040" s="2" t="s">
        <v>131</v>
      </c>
      <c r="J2040" s="2" t="s">
        <v>132</v>
      </c>
      <c r="K2040" s="3">
        <v>4377073.66</v>
      </c>
      <c r="L2040" s="3">
        <v>2211107.64</v>
      </c>
      <c r="M2040" s="3">
        <f t="shared" si="217"/>
        <v>2165966.02</v>
      </c>
      <c r="N2040" s="3">
        <v>620701.36</v>
      </c>
      <c r="O2040" s="3">
        <f t="shared" si="218"/>
        <v>1545264.6600000001</v>
      </c>
      <c r="P2040" s="3">
        <v>1165532.94</v>
      </c>
      <c r="Q2040" s="4">
        <f t="shared" si="219"/>
        <v>0.494843401835737</v>
      </c>
      <c r="R2040" s="4">
        <f t="shared" si="220"/>
        <v>0.26628131727625526</v>
      </c>
      <c r="S2040" s="3">
        <v>4004706.17</v>
      </c>
      <c r="T2040" s="3">
        <f t="shared" si="221"/>
        <v>372367.49000000022</v>
      </c>
      <c r="U2040" s="4">
        <f t="shared" si="222"/>
        <v>9.2982474666799389E-2</v>
      </c>
      <c r="V2040" s="2" t="s">
        <v>107</v>
      </c>
      <c r="W2040" s="2" t="s">
        <v>134</v>
      </c>
      <c r="X2040" s="2" t="s">
        <v>86</v>
      </c>
      <c r="Y2040" s="2">
        <v>0.92</v>
      </c>
      <c r="Z2040" s="2" t="s">
        <v>5299</v>
      </c>
      <c r="AA2040" s="2" t="s">
        <v>224</v>
      </c>
      <c r="AB2040" s="2" t="s">
        <v>77</v>
      </c>
      <c r="AC2040" s="2">
        <v>2.94</v>
      </c>
      <c r="AD2040" s="3">
        <v>0</v>
      </c>
      <c r="AE2040" s="5">
        <v>0</v>
      </c>
      <c r="AF2040" s="2">
        <v>0</v>
      </c>
      <c r="AG2040" s="3">
        <f t="shared" si="223"/>
        <v>0</v>
      </c>
      <c r="AH2040" s="2" t="s">
        <v>50</v>
      </c>
      <c r="AI2040" s="3">
        <v>0</v>
      </c>
    </row>
    <row r="2041" spans="1:35" x14ac:dyDescent="0.3">
      <c r="A2041" s="2" t="s">
        <v>5300</v>
      </c>
      <c r="B2041" s="2" t="s">
        <v>1715</v>
      </c>
      <c r="C2041" s="2" t="s">
        <v>130</v>
      </c>
      <c r="D2041" s="2" t="s">
        <v>104</v>
      </c>
      <c r="E2041" s="2">
        <v>2022</v>
      </c>
      <c r="F2041" s="2" t="s">
        <v>92</v>
      </c>
      <c r="G2041" s="2" t="s">
        <v>69</v>
      </c>
      <c r="H2041" s="2" t="s">
        <v>272</v>
      </c>
      <c r="I2041" s="2" t="s">
        <v>131</v>
      </c>
      <c r="J2041" s="2" t="s">
        <v>235</v>
      </c>
      <c r="K2041" s="3">
        <v>2767465.86</v>
      </c>
      <c r="L2041" s="3">
        <v>1261542.1599999999</v>
      </c>
      <c r="M2041" s="3">
        <f t="shared" si="217"/>
        <v>1505923.7</v>
      </c>
      <c r="N2041" s="3">
        <v>272310.28999999998</v>
      </c>
      <c r="O2041" s="3">
        <f t="shared" si="218"/>
        <v>1233613.4099999999</v>
      </c>
      <c r="P2041" s="3">
        <v>975051.99</v>
      </c>
      <c r="Q2041" s="4">
        <f t="shared" si="219"/>
        <v>0.54415258441525993</v>
      </c>
      <c r="R2041" s="4">
        <f t="shared" si="220"/>
        <v>0.35232665525998574</v>
      </c>
      <c r="S2041" s="3">
        <v>3153207.37</v>
      </c>
      <c r="T2041" s="3">
        <f t="shared" si="221"/>
        <v>-385741.51000000024</v>
      </c>
      <c r="U2041" s="4">
        <f t="shared" si="222"/>
        <v>-0.12233306114592782</v>
      </c>
      <c r="V2041" s="2" t="s">
        <v>85</v>
      </c>
      <c r="W2041" s="2" t="s">
        <v>117</v>
      </c>
      <c r="X2041" s="2" t="s">
        <v>274</v>
      </c>
      <c r="Y2041" s="2">
        <v>1</v>
      </c>
      <c r="Z2041" s="2" t="s">
        <v>5301</v>
      </c>
      <c r="AA2041" s="2" t="s">
        <v>109</v>
      </c>
      <c r="AB2041" s="2" t="s">
        <v>149</v>
      </c>
      <c r="AC2041" s="2">
        <v>6.14</v>
      </c>
      <c r="AD2041" s="3">
        <v>0</v>
      </c>
      <c r="AE2041" s="5">
        <v>0</v>
      </c>
      <c r="AF2041" s="2">
        <v>0</v>
      </c>
      <c r="AG2041" s="3">
        <f t="shared" si="223"/>
        <v>0</v>
      </c>
      <c r="AH2041" s="2" t="s">
        <v>50</v>
      </c>
      <c r="AI2041" s="3">
        <v>0</v>
      </c>
    </row>
    <row r="2042" spans="1:35" x14ac:dyDescent="0.3">
      <c r="A2042" s="2" t="s">
        <v>5302</v>
      </c>
      <c r="B2042" s="2" t="s">
        <v>613</v>
      </c>
      <c r="C2042" s="2" t="s">
        <v>407</v>
      </c>
      <c r="D2042" s="2" t="s">
        <v>38</v>
      </c>
      <c r="E2042" s="2">
        <v>2020</v>
      </c>
      <c r="F2042" s="2" t="s">
        <v>92</v>
      </c>
      <c r="G2042" s="2" t="s">
        <v>56</v>
      </c>
      <c r="H2042" s="2" t="s">
        <v>262</v>
      </c>
      <c r="I2042" s="2" t="s">
        <v>178</v>
      </c>
      <c r="J2042" s="2" t="s">
        <v>179</v>
      </c>
      <c r="K2042" s="3">
        <v>7757054.2400000002</v>
      </c>
      <c r="L2042" s="3">
        <v>2384425.13</v>
      </c>
      <c r="M2042" s="3">
        <f t="shared" si="217"/>
        <v>5372629.1100000003</v>
      </c>
      <c r="N2042" s="3">
        <v>653529.31000000006</v>
      </c>
      <c r="O2042" s="3">
        <f t="shared" si="218"/>
        <v>4719099.8000000007</v>
      </c>
      <c r="P2042" s="3">
        <v>3682860.78</v>
      </c>
      <c r="Q2042" s="4">
        <f t="shared" si="219"/>
        <v>0.69261203335352728</v>
      </c>
      <c r="R2042" s="4">
        <f t="shared" si="220"/>
        <v>0.47477569010784687</v>
      </c>
      <c r="S2042" s="3">
        <v>6560716.4500000002</v>
      </c>
      <c r="T2042" s="3">
        <f t="shared" si="221"/>
        <v>1196337.79</v>
      </c>
      <c r="U2042" s="4">
        <f t="shared" si="222"/>
        <v>0.18234865035205111</v>
      </c>
      <c r="V2042" s="2" t="s">
        <v>85</v>
      </c>
      <c r="W2042" s="2" t="s">
        <v>60</v>
      </c>
      <c r="X2042" s="2" t="s">
        <v>264</v>
      </c>
      <c r="Y2042" s="2">
        <v>83.5</v>
      </c>
      <c r="Z2042" s="2" t="s">
        <v>5303</v>
      </c>
      <c r="AA2042" s="2" t="s">
        <v>63</v>
      </c>
      <c r="AB2042" s="2" t="s">
        <v>88</v>
      </c>
      <c r="AC2042" s="2">
        <v>1.43</v>
      </c>
      <c r="AD2042" s="3">
        <v>2294677.36</v>
      </c>
      <c r="AE2042" s="5">
        <v>13.18</v>
      </c>
      <c r="AF2042" s="2">
        <v>48</v>
      </c>
      <c r="AG2042" s="3">
        <f t="shared" si="223"/>
        <v>61765.648295848798</v>
      </c>
      <c r="AH2042" s="2" t="s">
        <v>50</v>
      </c>
      <c r="AI2042" s="3">
        <v>0</v>
      </c>
    </row>
    <row r="2043" spans="1:35" x14ac:dyDescent="0.3">
      <c r="A2043" s="2" t="s">
        <v>5304</v>
      </c>
      <c r="B2043" s="2" t="s">
        <v>4803</v>
      </c>
      <c r="C2043" s="2" t="s">
        <v>456</v>
      </c>
      <c r="D2043" s="2" t="s">
        <v>54</v>
      </c>
      <c r="E2043" s="2">
        <v>2023</v>
      </c>
      <c r="F2043" s="2" t="s">
        <v>58</v>
      </c>
      <c r="G2043" s="2" t="s">
        <v>56</v>
      </c>
      <c r="H2043" s="2" t="s">
        <v>262</v>
      </c>
      <c r="I2043" s="2" t="s">
        <v>42</v>
      </c>
      <c r="J2043" s="2" t="s">
        <v>146</v>
      </c>
      <c r="K2043" s="3">
        <v>9177129.7200000007</v>
      </c>
      <c r="L2043" s="3">
        <v>3052387.54</v>
      </c>
      <c r="M2043" s="3">
        <f t="shared" si="217"/>
        <v>6124742.1800000006</v>
      </c>
      <c r="N2043" s="3">
        <v>1165762.96</v>
      </c>
      <c r="O2043" s="3">
        <f t="shared" si="218"/>
        <v>4958979.2200000007</v>
      </c>
      <c r="P2043" s="3">
        <v>3706292.04</v>
      </c>
      <c r="Q2043" s="4">
        <f t="shared" si="219"/>
        <v>0.66739191521420493</v>
      </c>
      <c r="R2043" s="4">
        <f t="shared" si="220"/>
        <v>0.40386179045968634</v>
      </c>
      <c r="S2043" s="3">
        <v>10770174.029999999</v>
      </c>
      <c r="T2043" s="3">
        <f t="shared" si="221"/>
        <v>-1593044.3099999987</v>
      </c>
      <c r="U2043" s="4">
        <f t="shared" si="222"/>
        <v>-0.14791258762974685</v>
      </c>
      <c r="V2043" s="2" t="s">
        <v>95</v>
      </c>
      <c r="W2043" s="2" t="s">
        <v>207</v>
      </c>
      <c r="X2043" s="2" t="s">
        <v>264</v>
      </c>
      <c r="Y2043" s="2">
        <v>83.5</v>
      </c>
      <c r="Z2043" s="2" t="s">
        <v>5305</v>
      </c>
      <c r="AA2043" s="2" t="s">
        <v>63</v>
      </c>
      <c r="AB2043" s="2" t="s">
        <v>182</v>
      </c>
      <c r="AC2043" s="2">
        <v>9.58</v>
      </c>
      <c r="AD2043" s="3">
        <v>0</v>
      </c>
      <c r="AE2043" s="5">
        <v>0</v>
      </c>
      <c r="AF2043" s="2">
        <v>0</v>
      </c>
      <c r="AG2043" s="3">
        <f t="shared" si="223"/>
        <v>0</v>
      </c>
      <c r="AH2043" s="2" t="s">
        <v>50</v>
      </c>
      <c r="AI2043" s="3">
        <v>0</v>
      </c>
    </row>
    <row r="2044" spans="1:35" x14ac:dyDescent="0.3">
      <c r="A2044" s="2" t="s">
        <v>5306</v>
      </c>
      <c r="B2044" s="2" t="s">
        <v>684</v>
      </c>
      <c r="C2044" s="2" t="s">
        <v>176</v>
      </c>
      <c r="D2044" s="2" t="s">
        <v>104</v>
      </c>
      <c r="E2044" s="2">
        <v>2020</v>
      </c>
      <c r="F2044" s="2" t="s">
        <v>55</v>
      </c>
      <c r="G2044" s="2" t="s">
        <v>56</v>
      </c>
      <c r="H2044" s="2" t="s">
        <v>57</v>
      </c>
      <c r="I2044" s="2" t="s">
        <v>55</v>
      </c>
      <c r="J2044" s="2" t="s">
        <v>84</v>
      </c>
      <c r="K2044" s="3">
        <v>7575440.5800000001</v>
      </c>
      <c r="L2044" s="3">
        <v>3724214.48</v>
      </c>
      <c r="M2044" s="3">
        <f t="shared" si="217"/>
        <v>3851226.1</v>
      </c>
      <c r="N2044" s="3">
        <v>1495033.62</v>
      </c>
      <c r="O2044" s="3">
        <f t="shared" si="218"/>
        <v>2356192.48</v>
      </c>
      <c r="P2044" s="3">
        <v>1837064.23</v>
      </c>
      <c r="Q2044" s="4">
        <f t="shared" si="219"/>
        <v>0.50838311769848243</v>
      </c>
      <c r="R2044" s="4">
        <f t="shared" si="220"/>
        <v>0.24250262550406013</v>
      </c>
      <c r="S2044" s="3">
        <v>8446023.9199999999</v>
      </c>
      <c r="T2044" s="3">
        <f t="shared" si="221"/>
        <v>-870583.33999999985</v>
      </c>
      <c r="U2044" s="4">
        <f t="shared" si="222"/>
        <v>-0.10307611584410477</v>
      </c>
      <c r="V2044" s="2" t="s">
        <v>44</v>
      </c>
      <c r="W2044" s="2" t="s">
        <v>125</v>
      </c>
      <c r="X2044" s="2" t="s">
        <v>61</v>
      </c>
      <c r="Y2044" s="2">
        <v>1.53</v>
      </c>
      <c r="Z2044" s="2" t="s">
        <v>5307</v>
      </c>
      <c r="AA2044" s="2" t="s">
        <v>99</v>
      </c>
      <c r="AB2044" s="2" t="s">
        <v>110</v>
      </c>
      <c r="AC2044" s="2">
        <v>3.75</v>
      </c>
      <c r="AD2044" s="3">
        <v>0</v>
      </c>
      <c r="AE2044" s="5">
        <v>0</v>
      </c>
      <c r="AF2044" s="2">
        <v>0</v>
      </c>
      <c r="AG2044" s="3">
        <f t="shared" si="223"/>
        <v>0</v>
      </c>
      <c r="AH2044" s="2" t="s">
        <v>50</v>
      </c>
      <c r="AI2044" s="3">
        <v>0</v>
      </c>
    </row>
    <row r="2045" spans="1:35" x14ac:dyDescent="0.3">
      <c r="A2045" s="2" t="s">
        <v>5308</v>
      </c>
      <c r="B2045" s="2" t="s">
        <v>5309</v>
      </c>
      <c r="C2045" s="2" t="s">
        <v>245</v>
      </c>
      <c r="D2045" s="2" t="s">
        <v>38</v>
      </c>
      <c r="E2045" s="2">
        <v>2023</v>
      </c>
      <c r="F2045" s="2" t="s">
        <v>68</v>
      </c>
      <c r="G2045" s="2" t="s">
        <v>69</v>
      </c>
      <c r="H2045" s="2" t="s">
        <v>165</v>
      </c>
      <c r="I2045" s="2" t="s">
        <v>178</v>
      </c>
      <c r="J2045" s="2" t="s">
        <v>197</v>
      </c>
      <c r="K2045" s="3">
        <v>8128536.9699999997</v>
      </c>
      <c r="L2045" s="3">
        <v>2543915.58</v>
      </c>
      <c r="M2045" s="3">
        <f t="shared" si="217"/>
        <v>5584621.3899999997</v>
      </c>
      <c r="N2045" s="3">
        <v>1622014.88</v>
      </c>
      <c r="O2045" s="3">
        <f t="shared" si="218"/>
        <v>3962606.51</v>
      </c>
      <c r="P2045" s="3">
        <v>3030517.9</v>
      </c>
      <c r="Q2045" s="4">
        <f t="shared" si="219"/>
        <v>0.68703893586400211</v>
      </c>
      <c r="R2045" s="4">
        <f t="shared" si="220"/>
        <v>0.37282452072060884</v>
      </c>
      <c r="S2045" s="3">
        <v>8707541.25</v>
      </c>
      <c r="T2045" s="3">
        <f t="shared" si="221"/>
        <v>-579004.28000000026</v>
      </c>
      <c r="U2045" s="4">
        <f t="shared" si="222"/>
        <v>-6.6494577903951968E-2</v>
      </c>
      <c r="V2045" s="2" t="s">
        <v>85</v>
      </c>
      <c r="W2045" s="2" t="s">
        <v>96</v>
      </c>
      <c r="X2045" s="2" t="s">
        <v>167</v>
      </c>
      <c r="Y2045" s="2">
        <v>17.2</v>
      </c>
      <c r="Z2045" s="2" t="s">
        <v>5310</v>
      </c>
      <c r="AA2045" s="2" t="s">
        <v>76</v>
      </c>
      <c r="AB2045" s="2" t="s">
        <v>306</v>
      </c>
      <c r="AC2045" s="2">
        <v>9.6300000000000008</v>
      </c>
      <c r="AD2045" s="3">
        <v>4165625.72</v>
      </c>
      <c r="AE2045" s="5">
        <v>15.83</v>
      </c>
      <c r="AF2045" s="2">
        <v>24</v>
      </c>
      <c r="AG2045" s="3">
        <f t="shared" si="223"/>
        <v>203623.79093004169</v>
      </c>
      <c r="AH2045" s="2" t="s">
        <v>50</v>
      </c>
      <c r="AI2045" s="3">
        <v>0</v>
      </c>
    </row>
    <row r="2046" spans="1:35" x14ac:dyDescent="0.3">
      <c r="A2046" s="2" t="s">
        <v>5311</v>
      </c>
      <c r="B2046" s="2" t="s">
        <v>1173</v>
      </c>
      <c r="C2046" s="2" t="s">
        <v>648</v>
      </c>
      <c r="D2046" s="2" t="s">
        <v>104</v>
      </c>
      <c r="E2046" s="2">
        <v>2021</v>
      </c>
      <c r="F2046" s="2" t="s">
        <v>58</v>
      </c>
      <c r="G2046" s="2" t="s">
        <v>114</v>
      </c>
      <c r="H2046" s="2" t="s">
        <v>115</v>
      </c>
      <c r="I2046" s="2" t="s">
        <v>178</v>
      </c>
      <c r="J2046" s="2" t="s">
        <v>288</v>
      </c>
      <c r="K2046" s="3">
        <v>4694649.2300000004</v>
      </c>
      <c r="L2046" s="3">
        <v>2009836.12</v>
      </c>
      <c r="M2046" s="3">
        <f t="shared" si="217"/>
        <v>2684813.1100000003</v>
      </c>
      <c r="N2046" s="3">
        <v>931969.7</v>
      </c>
      <c r="O2046" s="3">
        <f t="shared" si="218"/>
        <v>1752843.4100000004</v>
      </c>
      <c r="P2046" s="3">
        <v>1337110.3999999999</v>
      </c>
      <c r="Q2046" s="4">
        <f t="shared" si="219"/>
        <v>0.57188790439195392</v>
      </c>
      <c r="R2046" s="4">
        <f t="shared" si="220"/>
        <v>0.28481582637857689</v>
      </c>
      <c r="S2046" s="3">
        <v>5507219.7800000003</v>
      </c>
      <c r="T2046" s="3">
        <f t="shared" si="221"/>
        <v>-812570.54999999981</v>
      </c>
      <c r="U2046" s="4">
        <f t="shared" si="222"/>
        <v>-0.14754641769535476</v>
      </c>
      <c r="V2046" s="2" t="s">
        <v>133</v>
      </c>
      <c r="W2046" s="2" t="s">
        <v>45</v>
      </c>
      <c r="X2046" s="2" t="s">
        <v>118</v>
      </c>
      <c r="Y2046" s="2">
        <v>3.75</v>
      </c>
      <c r="Z2046" s="2" t="s">
        <v>5312</v>
      </c>
      <c r="AA2046" s="2" t="s">
        <v>99</v>
      </c>
      <c r="AB2046" s="2" t="s">
        <v>209</v>
      </c>
      <c r="AC2046" s="2">
        <v>4.41</v>
      </c>
      <c r="AD2046" s="3">
        <v>3173146.7</v>
      </c>
      <c r="AE2046" s="5">
        <v>7.43</v>
      </c>
      <c r="AF2046" s="2">
        <v>60</v>
      </c>
      <c r="AG2046" s="3">
        <f t="shared" si="223"/>
        <v>63477.852278587729</v>
      </c>
      <c r="AH2046" s="2" t="s">
        <v>50</v>
      </c>
      <c r="AI2046" s="3">
        <v>0</v>
      </c>
    </row>
    <row r="2047" spans="1:35" x14ac:dyDescent="0.3">
      <c r="A2047" s="2" t="s">
        <v>5313</v>
      </c>
      <c r="B2047" s="2" t="s">
        <v>739</v>
      </c>
      <c r="C2047" s="2" t="s">
        <v>245</v>
      </c>
      <c r="D2047" s="2" t="s">
        <v>38</v>
      </c>
      <c r="E2047" s="2">
        <v>2023</v>
      </c>
      <c r="F2047" s="2" t="s">
        <v>92</v>
      </c>
      <c r="G2047" s="2" t="s">
        <v>93</v>
      </c>
      <c r="H2047" s="2" t="s">
        <v>221</v>
      </c>
      <c r="I2047" s="2" t="s">
        <v>131</v>
      </c>
      <c r="J2047" s="2" t="s">
        <v>235</v>
      </c>
      <c r="K2047" s="3">
        <v>1383500.73</v>
      </c>
      <c r="L2047" s="3">
        <v>477111.4</v>
      </c>
      <c r="M2047" s="3">
        <f t="shared" si="217"/>
        <v>906389.33</v>
      </c>
      <c r="N2047" s="3">
        <v>254169.43</v>
      </c>
      <c r="O2047" s="3">
        <f t="shared" si="218"/>
        <v>652219.89999999991</v>
      </c>
      <c r="P2047" s="3">
        <v>457553.43</v>
      </c>
      <c r="Q2047" s="4">
        <f t="shared" si="219"/>
        <v>0.65514192392222304</v>
      </c>
      <c r="R2047" s="4">
        <f t="shared" si="220"/>
        <v>0.33072149517405747</v>
      </c>
      <c r="S2047" s="3">
        <v>1330183.45</v>
      </c>
      <c r="T2047" s="3">
        <f t="shared" si="221"/>
        <v>53317.280000000028</v>
      </c>
      <c r="U2047" s="4">
        <f t="shared" si="222"/>
        <v>4.0082651757545197E-2</v>
      </c>
      <c r="V2047" s="2" t="s">
        <v>107</v>
      </c>
      <c r="W2047" s="2" t="s">
        <v>96</v>
      </c>
      <c r="X2047" s="2" t="s">
        <v>222</v>
      </c>
      <c r="Y2047" s="2">
        <v>18.899999999999999</v>
      </c>
      <c r="Z2047" s="2" t="s">
        <v>5314</v>
      </c>
      <c r="AA2047" s="2" t="s">
        <v>109</v>
      </c>
      <c r="AB2047" s="2" t="s">
        <v>100</v>
      </c>
      <c r="AC2047" s="2">
        <v>7.53</v>
      </c>
      <c r="AD2047" s="3">
        <v>0</v>
      </c>
      <c r="AE2047" s="5">
        <v>0</v>
      </c>
      <c r="AF2047" s="2">
        <v>0</v>
      </c>
      <c r="AG2047" s="3">
        <f t="shared" si="223"/>
        <v>0</v>
      </c>
      <c r="AH2047" s="2" t="s">
        <v>230</v>
      </c>
      <c r="AI2047" s="3">
        <v>0</v>
      </c>
    </row>
    <row r="2048" spans="1:35" x14ac:dyDescent="0.3">
      <c r="A2048" s="2" t="s">
        <v>5315</v>
      </c>
      <c r="B2048" s="2" t="s">
        <v>3037</v>
      </c>
      <c r="C2048" s="2" t="s">
        <v>956</v>
      </c>
      <c r="D2048" s="2" t="s">
        <v>104</v>
      </c>
      <c r="E2048" s="2">
        <v>2022</v>
      </c>
      <c r="F2048" s="2" t="s">
        <v>55</v>
      </c>
      <c r="G2048" s="2" t="s">
        <v>56</v>
      </c>
      <c r="H2048" s="2" t="s">
        <v>262</v>
      </c>
      <c r="I2048" s="2" t="s">
        <v>39</v>
      </c>
      <c r="J2048" s="2" t="s">
        <v>273</v>
      </c>
      <c r="K2048" s="3">
        <v>9756230.9900000002</v>
      </c>
      <c r="L2048" s="3">
        <v>4481236.33</v>
      </c>
      <c r="M2048" s="3">
        <f t="shared" si="217"/>
        <v>5274994.66</v>
      </c>
      <c r="N2048" s="3">
        <v>1814390.76</v>
      </c>
      <c r="O2048" s="3">
        <f t="shared" si="218"/>
        <v>3460603.9000000004</v>
      </c>
      <c r="P2048" s="3">
        <v>2757028.28</v>
      </c>
      <c r="Q2048" s="4">
        <f t="shared" si="219"/>
        <v>0.54067955805954115</v>
      </c>
      <c r="R2048" s="4">
        <f t="shared" si="220"/>
        <v>0.28259153384395214</v>
      </c>
      <c r="S2048" s="3">
        <v>10828479.16</v>
      </c>
      <c r="T2048" s="3">
        <f t="shared" si="221"/>
        <v>-1072248.17</v>
      </c>
      <c r="U2048" s="4">
        <f t="shared" si="222"/>
        <v>-9.902112329502788E-2</v>
      </c>
      <c r="V2048" s="2" t="s">
        <v>73</v>
      </c>
      <c r="W2048" s="2" t="s">
        <v>134</v>
      </c>
      <c r="X2048" s="2" t="s">
        <v>264</v>
      </c>
      <c r="Y2048" s="2">
        <v>83.5</v>
      </c>
      <c r="Z2048" s="2" t="s">
        <v>5179</v>
      </c>
      <c r="AA2048" s="2" t="s">
        <v>224</v>
      </c>
      <c r="AB2048" s="2" t="s">
        <v>149</v>
      </c>
      <c r="AC2048" s="2">
        <v>1.65</v>
      </c>
      <c r="AD2048" s="3">
        <v>0</v>
      </c>
      <c r="AE2048" s="5">
        <v>0</v>
      </c>
      <c r="AF2048" s="2">
        <v>0</v>
      </c>
      <c r="AG2048" s="3">
        <f t="shared" si="223"/>
        <v>0</v>
      </c>
      <c r="AH2048" s="2" t="s">
        <v>50</v>
      </c>
      <c r="AI2048" s="3">
        <v>0</v>
      </c>
    </row>
    <row r="2049" spans="1:35" x14ac:dyDescent="0.3">
      <c r="A2049" s="2" t="s">
        <v>5316</v>
      </c>
      <c r="B2049" s="2" t="s">
        <v>3294</v>
      </c>
      <c r="C2049" s="2" t="s">
        <v>164</v>
      </c>
      <c r="D2049" s="2" t="s">
        <v>81</v>
      </c>
      <c r="E2049" s="2">
        <v>2023</v>
      </c>
      <c r="F2049" s="2" t="s">
        <v>39</v>
      </c>
      <c r="G2049" s="2" t="s">
        <v>69</v>
      </c>
      <c r="H2049" s="2" t="s">
        <v>272</v>
      </c>
      <c r="I2049" s="2" t="s">
        <v>178</v>
      </c>
      <c r="J2049" s="2" t="s">
        <v>197</v>
      </c>
      <c r="K2049" s="3">
        <v>7513738.25</v>
      </c>
      <c r="L2049" s="3">
        <v>2531064.15</v>
      </c>
      <c r="M2049" s="3">
        <f t="shared" si="217"/>
        <v>4982674.0999999996</v>
      </c>
      <c r="N2049" s="3">
        <v>1372347.42</v>
      </c>
      <c r="O2049" s="3">
        <f t="shared" si="218"/>
        <v>3610326.6799999997</v>
      </c>
      <c r="P2049" s="3">
        <v>2685067.23</v>
      </c>
      <c r="Q2049" s="4">
        <f t="shared" si="219"/>
        <v>0.66314182557530532</v>
      </c>
      <c r="R2049" s="4">
        <f t="shared" si="220"/>
        <v>0.35735437416920929</v>
      </c>
      <c r="S2049" s="3">
        <v>6476674.9699999997</v>
      </c>
      <c r="T2049" s="3">
        <f t="shared" si="221"/>
        <v>1037063.2800000003</v>
      </c>
      <c r="U2049" s="4">
        <f t="shared" si="222"/>
        <v>0.16012279214314198</v>
      </c>
      <c r="V2049" s="2" t="s">
        <v>73</v>
      </c>
      <c r="W2049" s="2" t="s">
        <v>117</v>
      </c>
      <c r="X2049" s="2" t="s">
        <v>274</v>
      </c>
      <c r="Y2049" s="2">
        <v>1</v>
      </c>
      <c r="Z2049" s="2" t="s">
        <v>5317</v>
      </c>
      <c r="AA2049" s="2" t="s">
        <v>224</v>
      </c>
      <c r="AB2049" s="2" t="s">
        <v>100</v>
      </c>
      <c r="AC2049" s="2">
        <v>8.65</v>
      </c>
      <c r="AD2049" s="3">
        <v>3870892.49</v>
      </c>
      <c r="AE2049" s="5">
        <v>8.9499999999999993</v>
      </c>
      <c r="AF2049" s="2">
        <v>36</v>
      </c>
      <c r="AG2049" s="3">
        <f t="shared" si="223"/>
        <v>123003.2879698348</v>
      </c>
      <c r="AH2049" s="2" t="s">
        <v>50</v>
      </c>
      <c r="AI2049" s="3">
        <v>0</v>
      </c>
    </row>
    <row r="2050" spans="1:35" x14ac:dyDescent="0.3">
      <c r="A2050" s="2" t="s">
        <v>5318</v>
      </c>
      <c r="B2050" s="2" t="s">
        <v>598</v>
      </c>
      <c r="C2050" s="2" t="s">
        <v>249</v>
      </c>
      <c r="D2050" s="2" t="s">
        <v>104</v>
      </c>
      <c r="E2050" s="2">
        <v>2023</v>
      </c>
      <c r="F2050" s="2" t="s">
        <v>39</v>
      </c>
      <c r="G2050" s="2" t="s">
        <v>93</v>
      </c>
      <c r="H2050" s="2" t="s">
        <v>159</v>
      </c>
      <c r="I2050" s="2" t="s">
        <v>55</v>
      </c>
      <c r="J2050" s="2" t="s">
        <v>217</v>
      </c>
      <c r="K2050" s="3">
        <v>1658518.82</v>
      </c>
      <c r="L2050" s="3">
        <v>814705.2</v>
      </c>
      <c r="M2050" s="3">
        <f t="shared" ref="M2050:M2113" si="224">K2050-L2050</f>
        <v>843813.62000000011</v>
      </c>
      <c r="N2050" s="3">
        <v>354081.62</v>
      </c>
      <c r="O2050" s="3">
        <f t="shared" ref="O2050:O2113" si="225">M2050-N2050</f>
        <v>489732.00000000012</v>
      </c>
      <c r="P2050" s="3">
        <v>350607.85</v>
      </c>
      <c r="Q2050" s="4">
        <f t="shared" ref="Q2050:Q2113" si="226">IF(K2050&lt;&gt;0,M2050/K2050,0)</f>
        <v>0.50877542649772289</v>
      </c>
      <c r="R2050" s="4">
        <f t="shared" ref="R2050:R2113" si="227">IF(K2050&lt;&gt;0,P2050/K2050,0)</f>
        <v>0.21139817394414612</v>
      </c>
      <c r="S2050" s="3">
        <v>1612817.45</v>
      </c>
      <c r="T2050" s="3">
        <f t="shared" ref="T2050:T2113" si="228">K2050-S2050</f>
        <v>45701.370000000112</v>
      </c>
      <c r="U2050" s="4">
        <f t="shared" ref="U2050:U2113" si="229">IF(S2050&lt;&gt;0,T2050/S2050,0)</f>
        <v>2.8336356355767426E-2</v>
      </c>
      <c r="V2050" s="2" t="s">
        <v>133</v>
      </c>
      <c r="W2050" s="2" t="s">
        <v>117</v>
      </c>
      <c r="X2050" s="2" t="s">
        <v>160</v>
      </c>
      <c r="Y2050" s="2">
        <v>129.5</v>
      </c>
      <c r="Z2050" s="2" t="s">
        <v>4855</v>
      </c>
      <c r="AA2050" s="2" t="s">
        <v>63</v>
      </c>
      <c r="AB2050" s="2" t="s">
        <v>182</v>
      </c>
      <c r="AC2050" s="2">
        <v>9.66</v>
      </c>
      <c r="AD2050" s="3">
        <v>0</v>
      </c>
      <c r="AE2050" s="5">
        <v>0</v>
      </c>
      <c r="AF2050" s="2">
        <v>0</v>
      </c>
      <c r="AG2050" s="3">
        <f t="shared" ref="AG2050:AG2113" si="230">IF(AD2050&gt;0,(AD2050*(AE2050/100/12)*(1+AE2050/100/12)^AF2050)/((1+AE2050/100/12)^AF2050-1),0)</f>
        <v>0</v>
      </c>
      <c r="AH2050" s="2" t="s">
        <v>50</v>
      </c>
      <c r="AI2050" s="3">
        <v>0</v>
      </c>
    </row>
    <row r="2051" spans="1:35" x14ac:dyDescent="0.3">
      <c r="A2051" s="2" t="s">
        <v>5319</v>
      </c>
      <c r="B2051" s="2" t="s">
        <v>2547</v>
      </c>
      <c r="C2051" s="2" t="s">
        <v>363</v>
      </c>
      <c r="D2051" s="2" t="s">
        <v>81</v>
      </c>
      <c r="E2051" s="2">
        <v>2022</v>
      </c>
      <c r="F2051" s="2" t="s">
        <v>82</v>
      </c>
      <c r="G2051" s="2" t="s">
        <v>114</v>
      </c>
      <c r="H2051" s="2" t="s">
        <v>190</v>
      </c>
      <c r="I2051" s="2" t="s">
        <v>55</v>
      </c>
      <c r="J2051" s="2" t="s">
        <v>540</v>
      </c>
      <c r="K2051" s="3">
        <v>8255323.2800000003</v>
      </c>
      <c r="L2051" s="3">
        <v>2568038.02</v>
      </c>
      <c r="M2051" s="3">
        <f t="shared" si="224"/>
        <v>5687285.2599999998</v>
      </c>
      <c r="N2051" s="3">
        <v>815818.69</v>
      </c>
      <c r="O2051" s="3">
        <f t="shared" si="225"/>
        <v>4871466.57</v>
      </c>
      <c r="P2051" s="3">
        <v>3808865.88</v>
      </c>
      <c r="Q2051" s="4">
        <f t="shared" si="226"/>
        <v>0.68892338520266883</v>
      </c>
      <c r="R2051" s="4">
        <f t="shared" si="227"/>
        <v>0.46138300715947245</v>
      </c>
      <c r="S2051" s="3">
        <v>9046242.8699999992</v>
      </c>
      <c r="T2051" s="3">
        <f t="shared" si="228"/>
        <v>-790919.58999999892</v>
      </c>
      <c r="U2051" s="4">
        <f t="shared" si="229"/>
        <v>-8.7430726917903212E-2</v>
      </c>
      <c r="V2051" s="2" t="s">
        <v>124</v>
      </c>
      <c r="W2051" s="2" t="s">
        <v>96</v>
      </c>
      <c r="X2051" s="2" t="s">
        <v>192</v>
      </c>
      <c r="Y2051" s="2">
        <v>3.64</v>
      </c>
      <c r="Z2051" s="2" t="s">
        <v>5320</v>
      </c>
      <c r="AA2051" s="2" t="s">
        <v>224</v>
      </c>
      <c r="AB2051" s="2" t="s">
        <v>142</v>
      </c>
      <c r="AC2051" s="2">
        <v>5.55</v>
      </c>
      <c r="AD2051" s="3">
        <v>0</v>
      </c>
      <c r="AE2051" s="5">
        <v>0</v>
      </c>
      <c r="AF2051" s="2">
        <v>0</v>
      </c>
      <c r="AG2051" s="3">
        <f t="shared" si="230"/>
        <v>0</v>
      </c>
      <c r="AH2051" s="2" t="s">
        <v>50</v>
      </c>
      <c r="AI2051" s="3">
        <v>0</v>
      </c>
    </row>
    <row r="2052" spans="1:35" x14ac:dyDescent="0.3">
      <c r="A2052" s="2" t="s">
        <v>5321</v>
      </c>
      <c r="B2052" s="2" t="s">
        <v>1924</v>
      </c>
      <c r="C2052" s="2" t="s">
        <v>617</v>
      </c>
      <c r="D2052" s="2" t="s">
        <v>38</v>
      </c>
      <c r="E2052" s="2">
        <v>2020</v>
      </c>
      <c r="F2052" s="2" t="s">
        <v>58</v>
      </c>
      <c r="G2052" s="2" t="s">
        <v>40</v>
      </c>
      <c r="H2052" s="2" t="s">
        <v>41</v>
      </c>
      <c r="I2052" s="2" t="s">
        <v>131</v>
      </c>
      <c r="J2052" s="2" t="s">
        <v>491</v>
      </c>
      <c r="K2052" s="3">
        <v>4703932.21</v>
      </c>
      <c r="L2052" s="3">
        <v>2628580.83</v>
      </c>
      <c r="M2052" s="3">
        <f t="shared" si="224"/>
        <v>2075351.38</v>
      </c>
      <c r="N2052" s="3">
        <v>1031079.81</v>
      </c>
      <c r="O2052" s="3">
        <f t="shared" si="225"/>
        <v>1044271.5699999998</v>
      </c>
      <c r="P2052" s="3">
        <v>785347.6</v>
      </c>
      <c r="Q2052" s="4">
        <f t="shared" si="226"/>
        <v>0.44119500183018157</v>
      </c>
      <c r="R2052" s="4">
        <f t="shared" si="227"/>
        <v>0.16695555227825021</v>
      </c>
      <c r="S2052" s="3">
        <v>4485685.3099999996</v>
      </c>
      <c r="T2052" s="3">
        <f t="shared" si="228"/>
        <v>218246.90000000037</v>
      </c>
      <c r="U2052" s="4">
        <f t="shared" si="229"/>
        <v>4.865408179959918E-2</v>
      </c>
      <c r="V2052" s="2" t="s">
        <v>95</v>
      </c>
      <c r="W2052" s="2" t="s">
        <v>125</v>
      </c>
      <c r="X2052" s="2" t="s">
        <v>46</v>
      </c>
      <c r="Y2052" s="2">
        <v>0.89</v>
      </c>
      <c r="Z2052" s="2" t="s">
        <v>5322</v>
      </c>
      <c r="AA2052" s="2" t="s">
        <v>141</v>
      </c>
      <c r="AB2052" s="2" t="s">
        <v>242</v>
      </c>
      <c r="AC2052" s="2">
        <v>8.57</v>
      </c>
      <c r="AD2052" s="3">
        <v>0</v>
      </c>
      <c r="AE2052" s="5">
        <v>0</v>
      </c>
      <c r="AF2052" s="2">
        <v>0</v>
      </c>
      <c r="AG2052" s="3">
        <f t="shared" si="230"/>
        <v>0</v>
      </c>
      <c r="AH2052" s="2" t="s">
        <v>50</v>
      </c>
      <c r="AI2052" s="3">
        <v>0</v>
      </c>
    </row>
    <row r="2053" spans="1:35" x14ac:dyDescent="0.3">
      <c r="A2053" s="2" t="s">
        <v>5323</v>
      </c>
      <c r="B2053" s="2" t="s">
        <v>5324</v>
      </c>
      <c r="C2053" s="2" t="s">
        <v>448</v>
      </c>
      <c r="D2053" s="2" t="s">
        <v>54</v>
      </c>
      <c r="E2053" s="2">
        <v>2021</v>
      </c>
      <c r="F2053" s="2" t="s">
        <v>58</v>
      </c>
      <c r="G2053" s="2" t="s">
        <v>40</v>
      </c>
      <c r="H2053" s="2" t="s">
        <v>279</v>
      </c>
      <c r="I2053" s="2" t="s">
        <v>39</v>
      </c>
      <c r="J2053" s="2" t="s">
        <v>566</v>
      </c>
      <c r="K2053" s="3">
        <v>7255349.1799999997</v>
      </c>
      <c r="L2053" s="3">
        <v>2827249.1</v>
      </c>
      <c r="M2053" s="3">
        <f t="shared" si="224"/>
        <v>4428100.08</v>
      </c>
      <c r="N2053" s="3">
        <v>1048878.0900000001</v>
      </c>
      <c r="O2053" s="3">
        <f t="shared" si="225"/>
        <v>3379221.99</v>
      </c>
      <c r="P2053" s="3">
        <v>2518853.65</v>
      </c>
      <c r="Q2053" s="4">
        <f t="shared" si="226"/>
        <v>0.61032211822505289</v>
      </c>
      <c r="R2053" s="4">
        <f t="shared" si="227"/>
        <v>0.34717193997270851</v>
      </c>
      <c r="S2053" s="3">
        <v>6296885.5700000003</v>
      </c>
      <c r="T2053" s="3">
        <f t="shared" si="228"/>
        <v>958463.6099999994</v>
      </c>
      <c r="U2053" s="4">
        <f t="shared" si="229"/>
        <v>0.15221232772060669</v>
      </c>
      <c r="V2053" s="2" t="s">
        <v>85</v>
      </c>
      <c r="W2053" s="2" t="s">
        <v>60</v>
      </c>
      <c r="X2053" s="2" t="s">
        <v>280</v>
      </c>
      <c r="Y2053" s="2">
        <v>0.79</v>
      </c>
      <c r="Z2053" s="2" t="s">
        <v>475</v>
      </c>
      <c r="AA2053" s="2" t="s">
        <v>48</v>
      </c>
      <c r="AB2053" s="2" t="s">
        <v>242</v>
      </c>
      <c r="AC2053" s="2">
        <v>7.84</v>
      </c>
      <c r="AD2053" s="3">
        <v>0</v>
      </c>
      <c r="AE2053" s="5">
        <v>0</v>
      </c>
      <c r="AF2053" s="2">
        <v>0</v>
      </c>
      <c r="AG2053" s="3">
        <f t="shared" si="230"/>
        <v>0</v>
      </c>
      <c r="AH2053" s="2" t="s">
        <v>50</v>
      </c>
      <c r="AI2053" s="3">
        <v>0</v>
      </c>
    </row>
    <row r="2054" spans="1:35" x14ac:dyDescent="0.3">
      <c r="A2054" s="2" t="s">
        <v>5325</v>
      </c>
      <c r="B2054" s="2" t="s">
        <v>935</v>
      </c>
      <c r="C2054" s="2" t="s">
        <v>448</v>
      </c>
      <c r="D2054" s="2" t="s">
        <v>54</v>
      </c>
      <c r="E2054" s="2">
        <v>2021</v>
      </c>
      <c r="F2054" s="2" t="s">
        <v>58</v>
      </c>
      <c r="G2054" s="2" t="s">
        <v>93</v>
      </c>
      <c r="H2054" s="2" t="s">
        <v>221</v>
      </c>
      <c r="I2054" s="2" t="s">
        <v>58</v>
      </c>
      <c r="J2054" s="2" t="s">
        <v>240</v>
      </c>
      <c r="K2054" s="3">
        <v>4159951.73</v>
      </c>
      <c r="L2054" s="3">
        <v>1584470.46</v>
      </c>
      <c r="M2054" s="3">
        <f t="shared" si="224"/>
        <v>2575481.27</v>
      </c>
      <c r="N2054" s="3">
        <v>339354.82</v>
      </c>
      <c r="O2054" s="3">
        <f t="shared" si="225"/>
        <v>2236126.4500000002</v>
      </c>
      <c r="P2054" s="3">
        <v>1644724.43</v>
      </c>
      <c r="Q2054" s="4">
        <f t="shared" si="226"/>
        <v>0.61911325831658148</v>
      </c>
      <c r="R2054" s="4">
        <f t="shared" si="227"/>
        <v>0.39537103715383737</v>
      </c>
      <c r="S2054" s="3">
        <v>4272603.97</v>
      </c>
      <c r="T2054" s="3">
        <f t="shared" si="228"/>
        <v>-112652.23999999976</v>
      </c>
      <c r="U2054" s="4">
        <f t="shared" si="229"/>
        <v>-2.6366178749770663E-2</v>
      </c>
      <c r="V2054" s="2" t="s">
        <v>107</v>
      </c>
      <c r="W2054" s="2" t="s">
        <v>117</v>
      </c>
      <c r="X2054" s="2" t="s">
        <v>222</v>
      </c>
      <c r="Y2054" s="2">
        <v>18.899999999999999</v>
      </c>
      <c r="Z2054" s="2" t="s">
        <v>2305</v>
      </c>
      <c r="AA2054" s="2" t="s">
        <v>76</v>
      </c>
      <c r="AB2054" s="2" t="s">
        <v>149</v>
      </c>
      <c r="AC2054" s="2">
        <v>9.59</v>
      </c>
      <c r="AD2054" s="3">
        <v>0</v>
      </c>
      <c r="AE2054" s="5">
        <v>0</v>
      </c>
      <c r="AF2054" s="2">
        <v>0</v>
      </c>
      <c r="AG2054" s="3">
        <f t="shared" si="230"/>
        <v>0</v>
      </c>
      <c r="AH2054" s="2" t="s">
        <v>50</v>
      </c>
      <c r="AI2054" s="3">
        <v>0</v>
      </c>
    </row>
    <row r="2055" spans="1:35" x14ac:dyDescent="0.3">
      <c r="A2055" s="2" t="s">
        <v>5326</v>
      </c>
      <c r="B2055" s="2" t="s">
        <v>3781</v>
      </c>
      <c r="C2055" s="2" t="s">
        <v>329</v>
      </c>
      <c r="D2055" s="2" t="s">
        <v>38</v>
      </c>
      <c r="E2055" s="2">
        <v>2021</v>
      </c>
      <c r="F2055" s="2" t="s">
        <v>39</v>
      </c>
      <c r="G2055" s="2" t="s">
        <v>93</v>
      </c>
      <c r="H2055" s="2" t="s">
        <v>221</v>
      </c>
      <c r="I2055" s="2" t="s">
        <v>55</v>
      </c>
      <c r="J2055" s="2" t="s">
        <v>84</v>
      </c>
      <c r="K2055" s="3">
        <v>220031.43</v>
      </c>
      <c r="L2055" s="3">
        <v>77421.03</v>
      </c>
      <c r="M2055" s="3">
        <f t="shared" si="224"/>
        <v>142610.4</v>
      </c>
      <c r="N2055" s="3">
        <v>25824.16</v>
      </c>
      <c r="O2055" s="3">
        <f t="shared" si="225"/>
        <v>116786.23999999999</v>
      </c>
      <c r="P2055" s="3">
        <v>87249.11</v>
      </c>
      <c r="Q2055" s="4">
        <f t="shared" si="226"/>
        <v>0.64813649577244492</v>
      </c>
      <c r="R2055" s="4">
        <f t="shared" si="227"/>
        <v>0.39653021388807957</v>
      </c>
      <c r="S2055" s="3">
        <v>202011.56</v>
      </c>
      <c r="T2055" s="3">
        <f t="shared" si="228"/>
        <v>18019.869999999995</v>
      </c>
      <c r="U2055" s="4">
        <f t="shared" si="229"/>
        <v>8.9202172390530507E-2</v>
      </c>
      <c r="V2055" s="2" t="s">
        <v>44</v>
      </c>
      <c r="W2055" s="2" t="s">
        <v>96</v>
      </c>
      <c r="X2055" s="2" t="s">
        <v>222</v>
      </c>
      <c r="Y2055" s="2">
        <v>18.899999999999999</v>
      </c>
      <c r="Z2055" s="2" t="s">
        <v>5327</v>
      </c>
      <c r="AA2055" s="2" t="s">
        <v>48</v>
      </c>
      <c r="AB2055" s="2" t="s">
        <v>100</v>
      </c>
      <c r="AC2055" s="2">
        <v>4.8899999999999997</v>
      </c>
      <c r="AD2055" s="3">
        <v>0</v>
      </c>
      <c r="AE2055" s="5">
        <v>0</v>
      </c>
      <c r="AF2055" s="2">
        <v>0</v>
      </c>
      <c r="AG2055" s="3">
        <f t="shared" si="230"/>
        <v>0</v>
      </c>
      <c r="AH2055" s="2" t="s">
        <v>50</v>
      </c>
      <c r="AI2055" s="3">
        <v>0</v>
      </c>
    </row>
    <row r="2056" spans="1:35" x14ac:dyDescent="0.3">
      <c r="A2056" s="2" t="s">
        <v>5328</v>
      </c>
      <c r="B2056" s="2" t="s">
        <v>5329</v>
      </c>
      <c r="C2056" s="2" t="s">
        <v>189</v>
      </c>
      <c r="D2056" s="2" t="s">
        <v>54</v>
      </c>
      <c r="E2056" s="2">
        <v>2020</v>
      </c>
      <c r="F2056" s="2" t="s">
        <v>58</v>
      </c>
      <c r="G2056" s="2" t="s">
        <v>93</v>
      </c>
      <c r="H2056" s="2" t="s">
        <v>159</v>
      </c>
      <c r="I2056" s="2" t="s">
        <v>71</v>
      </c>
      <c r="J2056" s="2" t="s">
        <v>293</v>
      </c>
      <c r="K2056" s="3">
        <v>3300440.43</v>
      </c>
      <c r="L2056" s="3">
        <v>1704554.46</v>
      </c>
      <c r="M2056" s="3">
        <f t="shared" si="224"/>
        <v>1595885.9700000002</v>
      </c>
      <c r="N2056" s="3">
        <v>285940.15000000002</v>
      </c>
      <c r="O2056" s="3">
        <f t="shared" si="225"/>
        <v>1309945.8200000003</v>
      </c>
      <c r="P2056" s="3">
        <v>937998.25</v>
      </c>
      <c r="Q2056" s="4">
        <f t="shared" si="226"/>
        <v>0.48353727444794392</v>
      </c>
      <c r="R2056" s="4">
        <f t="shared" si="227"/>
        <v>0.28420396304501699</v>
      </c>
      <c r="S2056" s="3">
        <v>3751880.28</v>
      </c>
      <c r="T2056" s="3">
        <f t="shared" si="228"/>
        <v>-451439.84999999963</v>
      </c>
      <c r="U2056" s="4">
        <f t="shared" si="229"/>
        <v>-0.12032362876994562</v>
      </c>
      <c r="V2056" s="2" t="s">
        <v>85</v>
      </c>
      <c r="W2056" s="2" t="s">
        <v>134</v>
      </c>
      <c r="X2056" s="2" t="s">
        <v>160</v>
      </c>
      <c r="Y2056" s="2">
        <v>129.5</v>
      </c>
      <c r="Z2056" s="2" t="s">
        <v>4686</v>
      </c>
      <c r="AA2056" s="2" t="s">
        <v>99</v>
      </c>
      <c r="AB2056" s="2" t="s">
        <v>306</v>
      </c>
      <c r="AC2056" s="2">
        <v>7.24</v>
      </c>
      <c r="AD2056" s="3">
        <v>0</v>
      </c>
      <c r="AE2056" s="5">
        <v>0</v>
      </c>
      <c r="AF2056" s="2">
        <v>0</v>
      </c>
      <c r="AG2056" s="3">
        <f t="shared" si="230"/>
        <v>0</v>
      </c>
      <c r="AH2056" s="2" t="s">
        <v>50</v>
      </c>
      <c r="AI2056" s="3">
        <v>0</v>
      </c>
    </row>
    <row r="2057" spans="1:35" x14ac:dyDescent="0.3">
      <c r="A2057" s="2" t="s">
        <v>5330</v>
      </c>
      <c r="B2057" s="2" t="s">
        <v>3328</v>
      </c>
      <c r="C2057" s="2" t="s">
        <v>956</v>
      </c>
      <c r="D2057" s="2" t="s">
        <v>104</v>
      </c>
      <c r="E2057" s="2">
        <v>2022</v>
      </c>
      <c r="F2057" s="2" t="s">
        <v>105</v>
      </c>
      <c r="G2057" s="2" t="s">
        <v>56</v>
      </c>
      <c r="H2057" s="2" t="s">
        <v>123</v>
      </c>
      <c r="I2057" s="2" t="s">
        <v>39</v>
      </c>
      <c r="J2057" s="2" t="s">
        <v>487</v>
      </c>
      <c r="K2057" s="3">
        <v>8797122.2300000004</v>
      </c>
      <c r="L2057" s="3">
        <v>2834139.21</v>
      </c>
      <c r="M2057" s="3">
        <f t="shared" si="224"/>
        <v>5962983.0200000005</v>
      </c>
      <c r="N2057" s="3">
        <v>1149314.8500000001</v>
      </c>
      <c r="O2057" s="3">
        <f t="shared" si="225"/>
        <v>4813668.17</v>
      </c>
      <c r="P2057" s="3">
        <v>3635672.34</v>
      </c>
      <c r="Q2057" s="4">
        <f t="shared" si="226"/>
        <v>0.67783337142514621</v>
      </c>
      <c r="R2057" s="4">
        <f t="shared" si="227"/>
        <v>0.41327973454791928</v>
      </c>
      <c r="S2057" s="3">
        <v>9811298.4199999999</v>
      </c>
      <c r="T2057" s="3">
        <f t="shared" si="228"/>
        <v>-1014176.1899999995</v>
      </c>
      <c r="U2057" s="4">
        <f t="shared" si="229"/>
        <v>-0.1033681931366633</v>
      </c>
      <c r="V2057" s="2" t="s">
        <v>124</v>
      </c>
      <c r="W2057" s="2" t="s">
        <v>45</v>
      </c>
      <c r="X2057" s="2" t="s">
        <v>126</v>
      </c>
      <c r="Y2057" s="2">
        <v>1.34</v>
      </c>
      <c r="Z2057" s="2" t="s">
        <v>5331</v>
      </c>
      <c r="AA2057" s="2" t="s">
        <v>148</v>
      </c>
      <c r="AB2057" s="2" t="s">
        <v>110</v>
      </c>
      <c r="AC2057" s="2">
        <v>8.01</v>
      </c>
      <c r="AD2057" s="3">
        <v>0</v>
      </c>
      <c r="AE2057" s="5">
        <v>0</v>
      </c>
      <c r="AF2057" s="2">
        <v>0</v>
      </c>
      <c r="AG2057" s="3">
        <f t="shared" si="230"/>
        <v>0</v>
      </c>
      <c r="AH2057" s="2" t="s">
        <v>50</v>
      </c>
      <c r="AI2057" s="3">
        <v>0</v>
      </c>
    </row>
    <row r="2058" spans="1:35" x14ac:dyDescent="0.3">
      <c r="A2058" s="2" t="s">
        <v>5332</v>
      </c>
      <c r="B2058" s="2" t="s">
        <v>4335</v>
      </c>
      <c r="C2058" s="2" t="s">
        <v>227</v>
      </c>
      <c r="D2058" s="2" t="s">
        <v>104</v>
      </c>
      <c r="E2058" s="2">
        <v>2023</v>
      </c>
      <c r="F2058" s="2" t="s">
        <v>55</v>
      </c>
      <c r="G2058" s="2" t="s">
        <v>40</v>
      </c>
      <c r="H2058" s="2" t="s">
        <v>83</v>
      </c>
      <c r="I2058" s="2" t="s">
        <v>178</v>
      </c>
      <c r="J2058" s="2" t="s">
        <v>342</v>
      </c>
      <c r="K2058" s="3">
        <v>3573823.1</v>
      </c>
      <c r="L2058" s="3">
        <v>1850217.68</v>
      </c>
      <c r="M2058" s="3">
        <f t="shared" si="224"/>
        <v>1723605.4200000002</v>
      </c>
      <c r="N2058" s="3">
        <v>515350.56</v>
      </c>
      <c r="O2058" s="3">
        <f t="shared" si="225"/>
        <v>1208254.8600000001</v>
      </c>
      <c r="P2058" s="3">
        <v>900335.69</v>
      </c>
      <c r="Q2058" s="4">
        <f t="shared" si="226"/>
        <v>0.48228616016276804</v>
      </c>
      <c r="R2058" s="4">
        <f t="shared" si="227"/>
        <v>0.2519250854917805</v>
      </c>
      <c r="S2058" s="3">
        <v>3414777.19</v>
      </c>
      <c r="T2058" s="3">
        <f t="shared" si="228"/>
        <v>159045.91000000015</v>
      </c>
      <c r="U2058" s="4">
        <f t="shared" si="229"/>
        <v>4.6575779663094258E-2</v>
      </c>
      <c r="V2058" s="2" t="s">
        <v>107</v>
      </c>
      <c r="W2058" s="2" t="s">
        <v>134</v>
      </c>
      <c r="X2058" s="2" t="s">
        <v>86</v>
      </c>
      <c r="Y2058" s="2">
        <v>0.92</v>
      </c>
      <c r="Z2058" s="2" t="s">
        <v>5333</v>
      </c>
      <c r="AA2058" s="2" t="s">
        <v>141</v>
      </c>
      <c r="AB2058" s="2" t="s">
        <v>64</v>
      </c>
      <c r="AC2058" s="2">
        <v>4.07</v>
      </c>
      <c r="AD2058" s="3">
        <v>4066773.29</v>
      </c>
      <c r="AE2058" s="5">
        <v>15.1</v>
      </c>
      <c r="AF2058" s="2">
        <v>60</v>
      </c>
      <c r="AG2058" s="3">
        <f t="shared" si="230"/>
        <v>96961.85324879222</v>
      </c>
      <c r="AH2058" s="2" t="s">
        <v>50</v>
      </c>
      <c r="AI2058" s="3">
        <v>0</v>
      </c>
    </row>
    <row r="2059" spans="1:35" x14ac:dyDescent="0.3">
      <c r="A2059" s="2" t="s">
        <v>5334</v>
      </c>
      <c r="B2059" s="2" t="s">
        <v>3449</v>
      </c>
      <c r="C2059" s="2" t="s">
        <v>315</v>
      </c>
      <c r="D2059" s="2" t="s">
        <v>104</v>
      </c>
      <c r="E2059" s="2">
        <v>2020</v>
      </c>
      <c r="F2059" s="2" t="s">
        <v>39</v>
      </c>
      <c r="G2059" s="2" t="s">
        <v>93</v>
      </c>
      <c r="H2059" s="2" t="s">
        <v>94</v>
      </c>
      <c r="I2059" s="2" t="s">
        <v>131</v>
      </c>
      <c r="J2059" s="2" t="s">
        <v>544</v>
      </c>
      <c r="K2059" s="3">
        <v>3579000.94</v>
      </c>
      <c r="L2059" s="3">
        <v>1215572.96</v>
      </c>
      <c r="M2059" s="3">
        <f t="shared" si="224"/>
        <v>2363427.98</v>
      </c>
      <c r="N2059" s="3">
        <v>694883.3</v>
      </c>
      <c r="O2059" s="3">
        <f t="shared" si="225"/>
        <v>1668544.68</v>
      </c>
      <c r="P2059" s="3">
        <v>1187486.83</v>
      </c>
      <c r="Q2059" s="4">
        <f t="shared" si="226"/>
        <v>0.66035969803349648</v>
      </c>
      <c r="R2059" s="4">
        <f t="shared" si="227"/>
        <v>0.33179282428464524</v>
      </c>
      <c r="S2059" s="3">
        <v>3057842.61</v>
      </c>
      <c r="T2059" s="3">
        <f t="shared" si="228"/>
        <v>521158.33000000007</v>
      </c>
      <c r="U2059" s="4">
        <f t="shared" si="229"/>
        <v>0.17043334025618803</v>
      </c>
      <c r="V2059" s="2" t="s">
        <v>95</v>
      </c>
      <c r="W2059" s="2" t="s">
        <v>60</v>
      </c>
      <c r="X2059" s="2" t="s">
        <v>97</v>
      </c>
      <c r="Y2059" s="2">
        <v>1550</v>
      </c>
      <c r="Z2059" s="2" t="s">
        <v>3887</v>
      </c>
      <c r="AA2059" s="2" t="s">
        <v>109</v>
      </c>
      <c r="AB2059" s="2" t="s">
        <v>88</v>
      </c>
      <c r="AC2059" s="2">
        <v>8.74</v>
      </c>
      <c r="AD2059" s="3">
        <v>0</v>
      </c>
      <c r="AE2059" s="5">
        <v>0</v>
      </c>
      <c r="AF2059" s="2">
        <v>0</v>
      </c>
      <c r="AG2059" s="3">
        <f t="shared" si="230"/>
        <v>0</v>
      </c>
      <c r="AH2059" s="2" t="s">
        <v>50</v>
      </c>
      <c r="AI2059" s="3">
        <v>0</v>
      </c>
    </row>
    <row r="2060" spans="1:35" x14ac:dyDescent="0.3">
      <c r="A2060" s="2" t="s">
        <v>5335</v>
      </c>
      <c r="B2060" s="2" t="s">
        <v>1257</v>
      </c>
      <c r="C2060" s="2" t="s">
        <v>337</v>
      </c>
      <c r="D2060" s="2" t="s">
        <v>38</v>
      </c>
      <c r="E2060" s="2">
        <v>2024</v>
      </c>
      <c r="F2060" s="2" t="s">
        <v>39</v>
      </c>
      <c r="G2060" s="2" t="s">
        <v>114</v>
      </c>
      <c r="H2060" s="2" t="s">
        <v>115</v>
      </c>
      <c r="I2060" s="2" t="s">
        <v>71</v>
      </c>
      <c r="J2060" s="2" t="s">
        <v>72</v>
      </c>
      <c r="K2060" s="3">
        <v>569998.96</v>
      </c>
      <c r="L2060" s="3">
        <v>283821.33</v>
      </c>
      <c r="M2060" s="3">
        <f t="shared" si="224"/>
        <v>286177.62999999995</v>
      </c>
      <c r="N2060" s="3">
        <v>91827.41</v>
      </c>
      <c r="O2060" s="3">
        <f t="shared" si="225"/>
        <v>194350.21999999994</v>
      </c>
      <c r="P2060" s="3">
        <v>153572.24</v>
      </c>
      <c r="Q2060" s="4">
        <f t="shared" si="226"/>
        <v>0.50206693359580856</v>
      </c>
      <c r="R2060" s="4">
        <f t="shared" si="227"/>
        <v>0.26942547403946143</v>
      </c>
      <c r="S2060" s="3">
        <v>627190.12</v>
      </c>
      <c r="T2060" s="3">
        <f t="shared" si="228"/>
        <v>-57191.160000000033</v>
      </c>
      <c r="U2060" s="4">
        <f t="shared" si="229"/>
        <v>-9.1186321621265387E-2</v>
      </c>
      <c r="V2060" s="2" t="s">
        <v>95</v>
      </c>
      <c r="W2060" s="2" t="s">
        <v>60</v>
      </c>
      <c r="X2060" s="2" t="s">
        <v>118</v>
      </c>
      <c r="Y2060" s="2">
        <v>3.75</v>
      </c>
      <c r="Z2060" s="2" t="s">
        <v>5336</v>
      </c>
      <c r="AA2060" s="2" t="s">
        <v>99</v>
      </c>
      <c r="AB2060" s="2" t="s">
        <v>142</v>
      </c>
      <c r="AC2060" s="2">
        <v>9.26</v>
      </c>
      <c r="AD2060" s="3">
        <v>0</v>
      </c>
      <c r="AE2060" s="5">
        <v>0</v>
      </c>
      <c r="AF2060" s="2">
        <v>0</v>
      </c>
      <c r="AG2060" s="3">
        <f t="shared" si="230"/>
        <v>0</v>
      </c>
      <c r="AH2060" s="2" t="s">
        <v>50</v>
      </c>
      <c r="AI2060" s="3">
        <v>0</v>
      </c>
    </row>
    <row r="2061" spans="1:35" x14ac:dyDescent="0.3">
      <c r="A2061" s="2" t="s">
        <v>5337</v>
      </c>
      <c r="B2061" s="2" t="s">
        <v>889</v>
      </c>
      <c r="C2061" s="2" t="s">
        <v>287</v>
      </c>
      <c r="D2061" s="2" t="s">
        <v>104</v>
      </c>
      <c r="E2061" s="2">
        <v>2021</v>
      </c>
      <c r="F2061" s="2" t="s">
        <v>82</v>
      </c>
      <c r="G2061" s="2" t="s">
        <v>40</v>
      </c>
      <c r="H2061" s="2" t="s">
        <v>41</v>
      </c>
      <c r="I2061" s="2" t="s">
        <v>42</v>
      </c>
      <c r="J2061" s="2" t="s">
        <v>43</v>
      </c>
      <c r="K2061" s="3">
        <v>3381545.71</v>
      </c>
      <c r="L2061" s="3">
        <v>1521470.2</v>
      </c>
      <c r="M2061" s="3">
        <f t="shared" si="224"/>
        <v>1860075.51</v>
      </c>
      <c r="N2061" s="3">
        <v>486865.74</v>
      </c>
      <c r="O2061" s="3">
        <f t="shared" si="225"/>
        <v>1373209.77</v>
      </c>
      <c r="P2061" s="3">
        <v>1031817.16</v>
      </c>
      <c r="Q2061" s="4">
        <f t="shared" si="226"/>
        <v>0.55006664688853191</v>
      </c>
      <c r="R2061" s="4">
        <f t="shared" si="227"/>
        <v>0.30513180908620635</v>
      </c>
      <c r="S2061" s="3">
        <v>3083401.67</v>
      </c>
      <c r="T2061" s="3">
        <f t="shared" si="228"/>
        <v>298144.04000000004</v>
      </c>
      <c r="U2061" s="4">
        <f t="shared" si="229"/>
        <v>9.6693221288940936E-2</v>
      </c>
      <c r="V2061" s="2" t="s">
        <v>133</v>
      </c>
      <c r="W2061" s="2" t="s">
        <v>45</v>
      </c>
      <c r="X2061" s="2" t="s">
        <v>46</v>
      </c>
      <c r="Y2061" s="2">
        <v>0.89</v>
      </c>
      <c r="Z2061" s="2" t="s">
        <v>5338</v>
      </c>
      <c r="AA2061" s="2" t="s">
        <v>48</v>
      </c>
      <c r="AB2061" s="2" t="s">
        <v>110</v>
      </c>
      <c r="AC2061" s="2">
        <v>3.75</v>
      </c>
      <c r="AD2061" s="3">
        <v>0</v>
      </c>
      <c r="AE2061" s="5">
        <v>0</v>
      </c>
      <c r="AF2061" s="2">
        <v>0</v>
      </c>
      <c r="AG2061" s="3">
        <f t="shared" si="230"/>
        <v>0</v>
      </c>
      <c r="AH2061" s="2" t="s">
        <v>230</v>
      </c>
      <c r="AI2061" s="3">
        <v>0</v>
      </c>
    </row>
    <row r="2062" spans="1:35" x14ac:dyDescent="0.3">
      <c r="A2062" s="2" t="s">
        <v>5339</v>
      </c>
      <c r="B2062" s="2" t="s">
        <v>2006</v>
      </c>
      <c r="C2062" s="2" t="s">
        <v>734</v>
      </c>
      <c r="D2062" s="2" t="s">
        <v>38</v>
      </c>
      <c r="E2062" s="2">
        <v>2024</v>
      </c>
      <c r="F2062" s="2" t="s">
        <v>55</v>
      </c>
      <c r="G2062" s="2" t="s">
        <v>40</v>
      </c>
      <c r="H2062" s="2" t="s">
        <v>279</v>
      </c>
      <c r="I2062" s="2" t="s">
        <v>71</v>
      </c>
      <c r="J2062" s="2" t="s">
        <v>72</v>
      </c>
      <c r="K2062" s="3">
        <v>3964602.64</v>
      </c>
      <c r="L2062" s="3">
        <v>1899518.1</v>
      </c>
      <c r="M2062" s="3">
        <f t="shared" si="224"/>
        <v>2065084.54</v>
      </c>
      <c r="N2062" s="3">
        <v>375535.32</v>
      </c>
      <c r="O2062" s="3">
        <f t="shared" si="225"/>
        <v>1689549.22</v>
      </c>
      <c r="P2062" s="3">
        <v>1237762.82</v>
      </c>
      <c r="Q2062" s="4">
        <f t="shared" si="226"/>
        <v>0.52088058439067175</v>
      </c>
      <c r="R2062" s="4">
        <f t="shared" si="227"/>
        <v>0.31220349991998192</v>
      </c>
      <c r="S2062" s="3">
        <v>3207444.45</v>
      </c>
      <c r="T2062" s="3">
        <f t="shared" si="228"/>
        <v>757158.19</v>
      </c>
      <c r="U2062" s="4">
        <f t="shared" si="229"/>
        <v>0.23606276018279909</v>
      </c>
      <c r="V2062" s="2" t="s">
        <v>44</v>
      </c>
      <c r="W2062" s="2" t="s">
        <v>96</v>
      </c>
      <c r="X2062" s="2" t="s">
        <v>280</v>
      </c>
      <c r="Y2062" s="2">
        <v>0.79</v>
      </c>
      <c r="Z2062" s="2" t="s">
        <v>5340</v>
      </c>
      <c r="AA2062" s="2" t="s">
        <v>109</v>
      </c>
      <c r="AB2062" s="2" t="s">
        <v>182</v>
      </c>
      <c r="AC2062" s="2">
        <v>3.59</v>
      </c>
      <c r="AD2062" s="3">
        <v>0</v>
      </c>
      <c r="AE2062" s="5">
        <v>0</v>
      </c>
      <c r="AF2062" s="2">
        <v>0</v>
      </c>
      <c r="AG2062" s="3">
        <f t="shared" si="230"/>
        <v>0</v>
      </c>
      <c r="AH2062" s="2" t="s">
        <v>50</v>
      </c>
      <c r="AI2062" s="3">
        <v>0</v>
      </c>
    </row>
    <row r="2063" spans="1:35" x14ac:dyDescent="0.3">
      <c r="A2063" s="2" t="s">
        <v>5341</v>
      </c>
      <c r="B2063" s="2" t="s">
        <v>2346</v>
      </c>
      <c r="C2063" s="2" t="s">
        <v>176</v>
      </c>
      <c r="D2063" s="2" t="s">
        <v>104</v>
      </c>
      <c r="E2063" s="2">
        <v>2020</v>
      </c>
      <c r="F2063" s="2" t="s">
        <v>68</v>
      </c>
      <c r="G2063" s="2" t="s">
        <v>93</v>
      </c>
      <c r="H2063" s="2" t="s">
        <v>94</v>
      </c>
      <c r="I2063" s="2" t="s">
        <v>39</v>
      </c>
      <c r="J2063" s="2" t="s">
        <v>273</v>
      </c>
      <c r="K2063" s="3">
        <v>238179.29</v>
      </c>
      <c r="L2063" s="3">
        <v>116924.69</v>
      </c>
      <c r="M2063" s="3">
        <f t="shared" si="224"/>
        <v>121254.6</v>
      </c>
      <c r="N2063" s="3">
        <v>24000.240000000002</v>
      </c>
      <c r="O2063" s="3">
        <f t="shared" si="225"/>
        <v>97254.36</v>
      </c>
      <c r="P2063" s="3">
        <v>76920.25</v>
      </c>
      <c r="Q2063" s="4">
        <f t="shared" si="226"/>
        <v>0.50908960220680821</v>
      </c>
      <c r="R2063" s="4">
        <f t="shared" si="227"/>
        <v>0.32295104246888973</v>
      </c>
      <c r="S2063" s="3">
        <v>192140.08</v>
      </c>
      <c r="T2063" s="3">
        <f t="shared" si="228"/>
        <v>46039.210000000021</v>
      </c>
      <c r="U2063" s="4">
        <f t="shared" si="229"/>
        <v>0.23961273462569613</v>
      </c>
      <c r="V2063" s="2" t="s">
        <v>95</v>
      </c>
      <c r="W2063" s="2" t="s">
        <v>45</v>
      </c>
      <c r="X2063" s="2" t="s">
        <v>97</v>
      </c>
      <c r="Y2063" s="2">
        <v>1550</v>
      </c>
      <c r="Z2063" s="2" t="s">
        <v>5342</v>
      </c>
      <c r="AA2063" s="2" t="s">
        <v>224</v>
      </c>
      <c r="AB2063" s="2" t="s">
        <v>49</v>
      </c>
      <c r="AC2063" s="2">
        <v>5.87</v>
      </c>
      <c r="AD2063" s="3">
        <v>0</v>
      </c>
      <c r="AE2063" s="5">
        <v>0</v>
      </c>
      <c r="AF2063" s="2">
        <v>0</v>
      </c>
      <c r="AG2063" s="3">
        <f t="shared" si="230"/>
        <v>0</v>
      </c>
      <c r="AH2063" s="2" t="s">
        <v>50</v>
      </c>
      <c r="AI2063" s="3">
        <v>0</v>
      </c>
    </row>
    <row r="2064" spans="1:35" x14ac:dyDescent="0.3">
      <c r="A2064" s="2" t="s">
        <v>5343</v>
      </c>
      <c r="B2064" s="2" t="s">
        <v>3113</v>
      </c>
      <c r="C2064" s="2" t="s">
        <v>196</v>
      </c>
      <c r="D2064" s="2" t="s">
        <v>38</v>
      </c>
      <c r="E2064" s="2">
        <v>2023</v>
      </c>
      <c r="F2064" s="2" t="s">
        <v>92</v>
      </c>
      <c r="G2064" s="2" t="s">
        <v>69</v>
      </c>
      <c r="H2064" s="2" t="s">
        <v>70</v>
      </c>
      <c r="I2064" s="2" t="s">
        <v>39</v>
      </c>
      <c r="J2064" s="2" t="s">
        <v>566</v>
      </c>
      <c r="K2064" s="3">
        <v>3708689.52</v>
      </c>
      <c r="L2064" s="3">
        <v>1669628.85</v>
      </c>
      <c r="M2064" s="3">
        <f t="shared" si="224"/>
        <v>2039060.67</v>
      </c>
      <c r="N2064" s="3">
        <v>812679.99</v>
      </c>
      <c r="O2064" s="3">
        <f t="shared" si="225"/>
        <v>1226380.68</v>
      </c>
      <c r="P2064" s="3">
        <v>976970.38</v>
      </c>
      <c r="Q2064" s="4">
        <f t="shared" si="226"/>
        <v>0.54980624800320299</v>
      </c>
      <c r="R2064" s="4">
        <f t="shared" si="227"/>
        <v>0.26342738445250063</v>
      </c>
      <c r="S2064" s="3">
        <v>3040760.62</v>
      </c>
      <c r="T2064" s="3">
        <f t="shared" si="228"/>
        <v>667928.89999999991</v>
      </c>
      <c r="U2064" s="4">
        <f t="shared" si="229"/>
        <v>0.21965849452496522</v>
      </c>
      <c r="V2064" s="2" t="s">
        <v>44</v>
      </c>
      <c r="W2064" s="2" t="s">
        <v>117</v>
      </c>
      <c r="X2064" s="2" t="s">
        <v>74</v>
      </c>
      <c r="Y2064" s="2">
        <v>1.36</v>
      </c>
      <c r="Z2064" s="2" t="s">
        <v>4848</v>
      </c>
      <c r="AA2064" s="2" t="s">
        <v>109</v>
      </c>
      <c r="AB2064" s="2" t="s">
        <v>64</v>
      </c>
      <c r="AC2064" s="2">
        <v>1.38</v>
      </c>
      <c r="AD2064" s="3">
        <v>0</v>
      </c>
      <c r="AE2064" s="5">
        <v>0</v>
      </c>
      <c r="AF2064" s="2">
        <v>0</v>
      </c>
      <c r="AG2064" s="3">
        <f t="shared" si="230"/>
        <v>0</v>
      </c>
      <c r="AH2064" s="2" t="s">
        <v>50</v>
      </c>
      <c r="AI2064" s="3">
        <v>0</v>
      </c>
    </row>
    <row r="2065" spans="1:35" x14ac:dyDescent="0.3">
      <c r="A2065" s="2" t="s">
        <v>5344</v>
      </c>
      <c r="B2065" s="2" t="s">
        <v>3837</v>
      </c>
      <c r="C2065" s="2" t="s">
        <v>315</v>
      </c>
      <c r="D2065" s="2" t="s">
        <v>104</v>
      </c>
      <c r="E2065" s="2">
        <v>2020</v>
      </c>
      <c r="F2065" s="2" t="s">
        <v>105</v>
      </c>
      <c r="G2065" s="2" t="s">
        <v>56</v>
      </c>
      <c r="H2065" s="2" t="s">
        <v>153</v>
      </c>
      <c r="I2065" s="2" t="s">
        <v>178</v>
      </c>
      <c r="J2065" s="2" t="s">
        <v>206</v>
      </c>
      <c r="K2065" s="3">
        <v>8679889.3100000005</v>
      </c>
      <c r="L2065" s="3">
        <v>2508189.5</v>
      </c>
      <c r="M2065" s="3">
        <f t="shared" si="224"/>
        <v>6171699.8100000005</v>
      </c>
      <c r="N2065" s="3">
        <v>779832.6</v>
      </c>
      <c r="O2065" s="3">
        <f t="shared" si="225"/>
        <v>5391867.2100000009</v>
      </c>
      <c r="P2065" s="3">
        <v>3899213.26</v>
      </c>
      <c r="Q2065" s="4">
        <f t="shared" si="226"/>
        <v>0.71103439105953303</v>
      </c>
      <c r="R2065" s="4">
        <f t="shared" si="227"/>
        <v>0.4492238461506371</v>
      </c>
      <c r="S2065" s="3">
        <v>10337045.6</v>
      </c>
      <c r="T2065" s="3">
        <f t="shared" si="228"/>
        <v>-1657156.2899999991</v>
      </c>
      <c r="U2065" s="4">
        <f t="shared" si="229"/>
        <v>-0.16031237107051161</v>
      </c>
      <c r="V2065" s="2" t="s">
        <v>107</v>
      </c>
      <c r="W2065" s="2" t="s">
        <v>125</v>
      </c>
      <c r="X2065" s="2" t="s">
        <v>155</v>
      </c>
      <c r="Y2065" s="2">
        <v>7.24</v>
      </c>
      <c r="Z2065" s="2" t="s">
        <v>5345</v>
      </c>
      <c r="AA2065" s="2" t="s">
        <v>141</v>
      </c>
      <c r="AB2065" s="2" t="s">
        <v>49</v>
      </c>
      <c r="AC2065" s="2">
        <v>1.1399999999999999</v>
      </c>
      <c r="AD2065" s="3">
        <v>443625.33</v>
      </c>
      <c r="AE2065" s="5">
        <v>17.440000000000001</v>
      </c>
      <c r="AF2065" s="2">
        <v>240</v>
      </c>
      <c r="AG2065" s="3">
        <f t="shared" si="230"/>
        <v>6655.944427622625</v>
      </c>
      <c r="AH2065" s="2" t="s">
        <v>50</v>
      </c>
      <c r="AI2065" s="3">
        <v>0</v>
      </c>
    </row>
    <row r="2066" spans="1:35" x14ac:dyDescent="0.3">
      <c r="A2066" s="2" t="s">
        <v>5346</v>
      </c>
      <c r="B2066" s="2" t="s">
        <v>2736</v>
      </c>
      <c r="C2066" s="2" t="s">
        <v>53</v>
      </c>
      <c r="D2066" s="2" t="s">
        <v>54</v>
      </c>
      <c r="E2066" s="2">
        <v>2021</v>
      </c>
      <c r="F2066" s="2" t="s">
        <v>58</v>
      </c>
      <c r="G2066" s="2" t="s">
        <v>93</v>
      </c>
      <c r="H2066" s="2" t="s">
        <v>94</v>
      </c>
      <c r="I2066" s="2" t="s">
        <v>39</v>
      </c>
      <c r="J2066" s="2" t="s">
        <v>273</v>
      </c>
      <c r="K2066" s="3">
        <v>9659915.5700000003</v>
      </c>
      <c r="L2066" s="3">
        <v>3998087.48</v>
      </c>
      <c r="M2066" s="3">
        <f t="shared" si="224"/>
        <v>5661828.0899999999</v>
      </c>
      <c r="N2066" s="3">
        <v>1513133.93</v>
      </c>
      <c r="O2066" s="3">
        <f t="shared" si="225"/>
        <v>4148694.16</v>
      </c>
      <c r="P2066" s="3">
        <v>3099156.23</v>
      </c>
      <c r="Q2066" s="4">
        <f t="shared" si="226"/>
        <v>0.58611569107120054</v>
      </c>
      <c r="R2066" s="4">
        <f t="shared" si="227"/>
        <v>0.32082643037013625</v>
      </c>
      <c r="S2066" s="3">
        <v>11368759.68</v>
      </c>
      <c r="T2066" s="3">
        <f t="shared" si="228"/>
        <v>-1708844.1099999994</v>
      </c>
      <c r="U2066" s="4">
        <f t="shared" si="229"/>
        <v>-0.15031051390823308</v>
      </c>
      <c r="V2066" s="2" t="s">
        <v>85</v>
      </c>
      <c r="W2066" s="2" t="s">
        <v>117</v>
      </c>
      <c r="X2066" s="2" t="s">
        <v>97</v>
      </c>
      <c r="Y2066" s="2">
        <v>1550</v>
      </c>
      <c r="Z2066" s="2" t="s">
        <v>3813</v>
      </c>
      <c r="AA2066" s="2" t="s">
        <v>148</v>
      </c>
      <c r="AB2066" s="2" t="s">
        <v>77</v>
      </c>
      <c r="AC2066" s="2">
        <v>1.1100000000000001</v>
      </c>
      <c r="AD2066" s="3">
        <v>0</v>
      </c>
      <c r="AE2066" s="5">
        <v>0</v>
      </c>
      <c r="AF2066" s="2">
        <v>0</v>
      </c>
      <c r="AG2066" s="3">
        <f t="shared" si="230"/>
        <v>0</v>
      </c>
      <c r="AH2066" s="2" t="s">
        <v>50</v>
      </c>
      <c r="AI2066" s="3">
        <v>0</v>
      </c>
    </row>
    <row r="2067" spans="1:35" x14ac:dyDescent="0.3">
      <c r="A2067" s="2" t="s">
        <v>5347</v>
      </c>
      <c r="B2067" s="2" t="s">
        <v>5348</v>
      </c>
      <c r="C2067" s="2" t="s">
        <v>287</v>
      </c>
      <c r="D2067" s="2" t="s">
        <v>104</v>
      </c>
      <c r="E2067" s="2">
        <v>2021</v>
      </c>
      <c r="F2067" s="2" t="s">
        <v>105</v>
      </c>
      <c r="G2067" s="2" t="s">
        <v>114</v>
      </c>
      <c r="H2067" s="2" t="s">
        <v>190</v>
      </c>
      <c r="I2067" s="2" t="s">
        <v>39</v>
      </c>
      <c r="J2067" s="2" t="s">
        <v>273</v>
      </c>
      <c r="K2067" s="3">
        <v>1820435.79</v>
      </c>
      <c r="L2067" s="3">
        <v>979742.46</v>
      </c>
      <c r="M2067" s="3">
        <f t="shared" si="224"/>
        <v>840693.33000000007</v>
      </c>
      <c r="N2067" s="3">
        <v>384451.97</v>
      </c>
      <c r="O2067" s="3">
        <f t="shared" si="225"/>
        <v>456241.3600000001</v>
      </c>
      <c r="P2067" s="3">
        <v>360991.89</v>
      </c>
      <c r="Q2067" s="4">
        <f t="shared" si="226"/>
        <v>0.46180883424622193</v>
      </c>
      <c r="R2067" s="4">
        <f t="shared" si="227"/>
        <v>0.19829971042263458</v>
      </c>
      <c r="S2067" s="3">
        <v>1716083.18</v>
      </c>
      <c r="T2067" s="3">
        <f t="shared" si="228"/>
        <v>104352.6100000001</v>
      </c>
      <c r="U2067" s="4">
        <f t="shared" si="229"/>
        <v>6.080859670217157E-2</v>
      </c>
      <c r="V2067" s="2" t="s">
        <v>124</v>
      </c>
      <c r="W2067" s="2" t="s">
        <v>45</v>
      </c>
      <c r="X2067" s="2" t="s">
        <v>192</v>
      </c>
      <c r="Y2067" s="2">
        <v>3.64</v>
      </c>
      <c r="Z2067" s="2" t="s">
        <v>5349</v>
      </c>
      <c r="AA2067" s="2" t="s">
        <v>109</v>
      </c>
      <c r="AB2067" s="2" t="s">
        <v>88</v>
      </c>
      <c r="AC2067" s="2">
        <v>5.28</v>
      </c>
      <c r="AD2067" s="3">
        <v>0</v>
      </c>
      <c r="AE2067" s="5">
        <v>0</v>
      </c>
      <c r="AF2067" s="2">
        <v>0</v>
      </c>
      <c r="AG2067" s="3">
        <f t="shared" si="230"/>
        <v>0</v>
      </c>
      <c r="AH2067" s="2" t="s">
        <v>50</v>
      </c>
      <c r="AI2067" s="3">
        <v>0</v>
      </c>
    </row>
    <row r="2068" spans="1:35" x14ac:dyDescent="0.3">
      <c r="A2068" s="2" t="s">
        <v>5350</v>
      </c>
      <c r="B2068" s="2" t="s">
        <v>5351</v>
      </c>
      <c r="C2068" s="2" t="s">
        <v>145</v>
      </c>
      <c r="D2068" s="2" t="s">
        <v>54</v>
      </c>
      <c r="E2068" s="2">
        <v>2024</v>
      </c>
      <c r="F2068" s="2" t="s">
        <v>55</v>
      </c>
      <c r="G2068" s="2" t="s">
        <v>69</v>
      </c>
      <c r="H2068" s="2" t="s">
        <v>70</v>
      </c>
      <c r="I2068" s="2" t="s">
        <v>71</v>
      </c>
      <c r="J2068" s="2" t="s">
        <v>228</v>
      </c>
      <c r="K2068" s="3">
        <v>324558.84000000003</v>
      </c>
      <c r="L2068" s="3">
        <v>110692.29</v>
      </c>
      <c r="M2068" s="3">
        <f t="shared" si="224"/>
        <v>213866.55000000005</v>
      </c>
      <c r="N2068" s="3">
        <v>27972.23</v>
      </c>
      <c r="O2068" s="3">
        <f t="shared" si="225"/>
        <v>185894.32000000004</v>
      </c>
      <c r="P2068" s="3">
        <v>138323.67000000001</v>
      </c>
      <c r="Q2068" s="4">
        <f t="shared" si="226"/>
        <v>0.65894538568106797</v>
      </c>
      <c r="R2068" s="4">
        <f t="shared" si="227"/>
        <v>0.4261898089110745</v>
      </c>
      <c r="S2068" s="3">
        <v>297146.28000000003</v>
      </c>
      <c r="T2068" s="3">
        <f t="shared" si="228"/>
        <v>27412.559999999998</v>
      </c>
      <c r="U2068" s="4">
        <f t="shared" si="229"/>
        <v>9.225274501164879E-2</v>
      </c>
      <c r="V2068" s="2" t="s">
        <v>107</v>
      </c>
      <c r="W2068" s="2" t="s">
        <v>117</v>
      </c>
      <c r="X2068" s="2" t="s">
        <v>74</v>
      </c>
      <c r="Y2068" s="2">
        <v>1.36</v>
      </c>
      <c r="Z2068" s="2" t="s">
        <v>5352</v>
      </c>
      <c r="AA2068" s="2" t="s">
        <v>141</v>
      </c>
      <c r="AB2068" s="2" t="s">
        <v>100</v>
      </c>
      <c r="AC2068" s="2">
        <v>2.94</v>
      </c>
      <c r="AD2068" s="3">
        <v>0</v>
      </c>
      <c r="AE2068" s="5">
        <v>0</v>
      </c>
      <c r="AF2068" s="2">
        <v>0</v>
      </c>
      <c r="AG2068" s="3">
        <f t="shared" si="230"/>
        <v>0</v>
      </c>
      <c r="AH2068" s="2" t="s">
        <v>50</v>
      </c>
      <c r="AI2068" s="3">
        <v>0</v>
      </c>
    </row>
    <row r="2069" spans="1:35" x14ac:dyDescent="0.3">
      <c r="A2069" s="2" t="s">
        <v>5353</v>
      </c>
      <c r="B2069" s="2" t="s">
        <v>4012</v>
      </c>
      <c r="C2069" s="2" t="s">
        <v>448</v>
      </c>
      <c r="D2069" s="2" t="s">
        <v>54</v>
      </c>
      <c r="E2069" s="2">
        <v>2021</v>
      </c>
      <c r="F2069" s="2" t="s">
        <v>82</v>
      </c>
      <c r="G2069" s="2" t="s">
        <v>69</v>
      </c>
      <c r="H2069" s="2" t="s">
        <v>165</v>
      </c>
      <c r="I2069" s="2" t="s">
        <v>131</v>
      </c>
      <c r="J2069" s="2" t="s">
        <v>235</v>
      </c>
      <c r="K2069" s="3">
        <v>6493306.54</v>
      </c>
      <c r="L2069" s="3">
        <v>3017981.38</v>
      </c>
      <c r="M2069" s="3">
        <f t="shared" si="224"/>
        <v>3475325.16</v>
      </c>
      <c r="N2069" s="3">
        <v>1047755.05</v>
      </c>
      <c r="O2069" s="3">
        <f t="shared" si="225"/>
        <v>2427570.1100000003</v>
      </c>
      <c r="P2069" s="3">
        <v>1843845.67</v>
      </c>
      <c r="Q2069" s="4">
        <f t="shared" si="226"/>
        <v>0.53521655547775815</v>
      </c>
      <c r="R2069" s="4">
        <f t="shared" si="227"/>
        <v>0.28396097714493546</v>
      </c>
      <c r="S2069" s="3">
        <v>6811487.6600000001</v>
      </c>
      <c r="T2069" s="3">
        <f t="shared" si="228"/>
        <v>-318181.12000000011</v>
      </c>
      <c r="U2069" s="4">
        <f t="shared" si="229"/>
        <v>-4.6712426988379817E-2</v>
      </c>
      <c r="V2069" s="2" t="s">
        <v>124</v>
      </c>
      <c r="W2069" s="2" t="s">
        <v>117</v>
      </c>
      <c r="X2069" s="2" t="s">
        <v>167</v>
      </c>
      <c r="Y2069" s="2">
        <v>17.2</v>
      </c>
      <c r="Z2069" s="2" t="s">
        <v>5354</v>
      </c>
      <c r="AA2069" s="2" t="s">
        <v>76</v>
      </c>
      <c r="AB2069" s="2" t="s">
        <v>110</v>
      </c>
      <c r="AC2069" s="2">
        <v>9.3699999999999992</v>
      </c>
      <c r="AD2069" s="3">
        <v>0</v>
      </c>
      <c r="AE2069" s="5">
        <v>0</v>
      </c>
      <c r="AF2069" s="2">
        <v>0</v>
      </c>
      <c r="AG2069" s="3">
        <f t="shared" si="230"/>
        <v>0</v>
      </c>
      <c r="AH2069" s="2" t="s">
        <v>50</v>
      </c>
      <c r="AI2069" s="3">
        <v>0</v>
      </c>
    </row>
    <row r="2070" spans="1:35" x14ac:dyDescent="0.3">
      <c r="A2070" s="2" t="s">
        <v>5355</v>
      </c>
      <c r="B2070" s="2" t="s">
        <v>2338</v>
      </c>
      <c r="C2070" s="2" t="s">
        <v>227</v>
      </c>
      <c r="D2070" s="2" t="s">
        <v>104</v>
      </c>
      <c r="E2070" s="2">
        <v>2023</v>
      </c>
      <c r="F2070" s="2" t="s">
        <v>82</v>
      </c>
      <c r="G2070" s="2" t="s">
        <v>93</v>
      </c>
      <c r="H2070" s="2" t="s">
        <v>94</v>
      </c>
      <c r="I2070" s="2" t="s">
        <v>55</v>
      </c>
      <c r="J2070" s="2" t="s">
        <v>154</v>
      </c>
      <c r="K2070" s="3">
        <v>9069209.0199999996</v>
      </c>
      <c r="L2070" s="3">
        <v>4503401.34</v>
      </c>
      <c r="M2070" s="3">
        <f t="shared" si="224"/>
        <v>4565807.68</v>
      </c>
      <c r="N2070" s="3">
        <v>758774.21</v>
      </c>
      <c r="O2070" s="3">
        <f t="shared" si="225"/>
        <v>3807033.4699999997</v>
      </c>
      <c r="P2070" s="3">
        <v>2892290.85</v>
      </c>
      <c r="Q2070" s="4">
        <f t="shared" si="226"/>
        <v>0.50344056134677106</v>
      </c>
      <c r="R2070" s="4">
        <f t="shared" si="227"/>
        <v>0.3189132418959289</v>
      </c>
      <c r="S2070" s="3">
        <v>9545314.2200000007</v>
      </c>
      <c r="T2070" s="3">
        <f t="shared" si="228"/>
        <v>-476105.20000000112</v>
      </c>
      <c r="U2070" s="4">
        <f t="shared" si="229"/>
        <v>-4.9878420869837126E-2</v>
      </c>
      <c r="V2070" s="2" t="s">
        <v>44</v>
      </c>
      <c r="W2070" s="2" t="s">
        <v>207</v>
      </c>
      <c r="X2070" s="2" t="s">
        <v>97</v>
      </c>
      <c r="Y2070" s="2">
        <v>1550</v>
      </c>
      <c r="Z2070" s="2" t="s">
        <v>5356</v>
      </c>
      <c r="AA2070" s="2" t="s">
        <v>148</v>
      </c>
      <c r="AB2070" s="2" t="s">
        <v>49</v>
      </c>
      <c r="AC2070" s="2">
        <v>2.27</v>
      </c>
      <c r="AD2070" s="3">
        <v>0</v>
      </c>
      <c r="AE2070" s="5">
        <v>0</v>
      </c>
      <c r="AF2070" s="2">
        <v>0</v>
      </c>
      <c r="AG2070" s="3">
        <f t="shared" si="230"/>
        <v>0</v>
      </c>
      <c r="AH2070" s="2" t="s">
        <v>50</v>
      </c>
      <c r="AI2070" s="3">
        <v>0</v>
      </c>
    </row>
    <row r="2071" spans="1:35" x14ac:dyDescent="0.3">
      <c r="A2071" s="2" t="s">
        <v>5357</v>
      </c>
      <c r="B2071" s="2" t="s">
        <v>5019</v>
      </c>
      <c r="C2071" s="2" t="s">
        <v>377</v>
      </c>
      <c r="D2071" s="2" t="s">
        <v>81</v>
      </c>
      <c r="E2071" s="2">
        <v>2023</v>
      </c>
      <c r="F2071" s="2" t="s">
        <v>68</v>
      </c>
      <c r="G2071" s="2" t="s">
        <v>69</v>
      </c>
      <c r="H2071" s="2" t="s">
        <v>272</v>
      </c>
      <c r="I2071" s="2" t="s">
        <v>55</v>
      </c>
      <c r="J2071" s="2" t="s">
        <v>540</v>
      </c>
      <c r="K2071" s="3">
        <v>9731365.9399999995</v>
      </c>
      <c r="L2071" s="3">
        <v>3232578.19</v>
      </c>
      <c r="M2071" s="3">
        <f t="shared" si="224"/>
        <v>6498787.75</v>
      </c>
      <c r="N2071" s="3">
        <v>1982359.32</v>
      </c>
      <c r="O2071" s="3">
        <f t="shared" si="225"/>
        <v>4516428.43</v>
      </c>
      <c r="P2071" s="3">
        <v>3390057.63</v>
      </c>
      <c r="Q2071" s="4">
        <f t="shared" si="226"/>
        <v>0.66781865876477364</v>
      </c>
      <c r="R2071" s="4">
        <f t="shared" si="227"/>
        <v>0.34836400674908746</v>
      </c>
      <c r="S2071" s="3">
        <v>9622443.9100000001</v>
      </c>
      <c r="T2071" s="3">
        <f t="shared" si="228"/>
        <v>108922.02999999933</v>
      </c>
      <c r="U2071" s="4">
        <f t="shared" si="229"/>
        <v>1.1319580661499467E-2</v>
      </c>
      <c r="V2071" s="2" t="s">
        <v>133</v>
      </c>
      <c r="W2071" s="2" t="s">
        <v>125</v>
      </c>
      <c r="X2071" s="2" t="s">
        <v>274</v>
      </c>
      <c r="Y2071" s="2">
        <v>1</v>
      </c>
      <c r="Z2071" s="2" t="s">
        <v>5358</v>
      </c>
      <c r="AA2071" s="2" t="s">
        <v>99</v>
      </c>
      <c r="AB2071" s="2" t="s">
        <v>149</v>
      </c>
      <c r="AC2071" s="2">
        <v>8.1</v>
      </c>
      <c r="AD2071" s="3">
        <v>0</v>
      </c>
      <c r="AE2071" s="5">
        <v>0</v>
      </c>
      <c r="AF2071" s="2">
        <v>0</v>
      </c>
      <c r="AG2071" s="3">
        <f t="shared" si="230"/>
        <v>0</v>
      </c>
      <c r="AH2071" s="2" t="s">
        <v>50</v>
      </c>
      <c r="AI2071" s="3">
        <v>0</v>
      </c>
    </row>
    <row r="2072" spans="1:35" x14ac:dyDescent="0.3">
      <c r="A2072" s="2" t="s">
        <v>5359</v>
      </c>
      <c r="B2072" s="2" t="s">
        <v>1661</v>
      </c>
      <c r="C2072" s="2" t="s">
        <v>233</v>
      </c>
      <c r="D2072" s="2" t="s">
        <v>38</v>
      </c>
      <c r="E2072" s="2">
        <v>2023</v>
      </c>
      <c r="F2072" s="2" t="s">
        <v>39</v>
      </c>
      <c r="G2072" s="2" t="s">
        <v>56</v>
      </c>
      <c r="H2072" s="2" t="s">
        <v>153</v>
      </c>
      <c r="I2072" s="2" t="s">
        <v>131</v>
      </c>
      <c r="J2072" s="2" t="s">
        <v>132</v>
      </c>
      <c r="K2072" s="3">
        <v>1706549.28</v>
      </c>
      <c r="L2072" s="3">
        <v>951571.33</v>
      </c>
      <c r="M2072" s="3">
        <f t="shared" si="224"/>
        <v>754977.95000000007</v>
      </c>
      <c r="N2072" s="3">
        <v>224620.3</v>
      </c>
      <c r="O2072" s="3">
        <f t="shared" si="225"/>
        <v>530357.65000000014</v>
      </c>
      <c r="P2072" s="3">
        <v>410925.31</v>
      </c>
      <c r="Q2072" s="4">
        <f t="shared" si="226"/>
        <v>0.44240032142523306</v>
      </c>
      <c r="R2072" s="4">
        <f t="shared" si="227"/>
        <v>0.24079311087928265</v>
      </c>
      <c r="S2072" s="3">
        <v>1773457.62</v>
      </c>
      <c r="T2072" s="3">
        <f t="shared" si="228"/>
        <v>-66908.340000000084</v>
      </c>
      <c r="U2072" s="4">
        <f t="shared" si="229"/>
        <v>-3.7727622721539907E-2</v>
      </c>
      <c r="V2072" s="2" t="s">
        <v>107</v>
      </c>
      <c r="W2072" s="2" t="s">
        <v>96</v>
      </c>
      <c r="X2072" s="2" t="s">
        <v>155</v>
      </c>
      <c r="Y2072" s="2">
        <v>7.24</v>
      </c>
      <c r="Z2072" s="2" t="s">
        <v>5360</v>
      </c>
      <c r="AA2072" s="2" t="s">
        <v>224</v>
      </c>
      <c r="AB2072" s="2" t="s">
        <v>88</v>
      </c>
      <c r="AC2072" s="2">
        <v>8.7200000000000006</v>
      </c>
      <c r="AD2072" s="3">
        <v>0</v>
      </c>
      <c r="AE2072" s="5">
        <v>0</v>
      </c>
      <c r="AF2072" s="2">
        <v>0</v>
      </c>
      <c r="AG2072" s="3">
        <f t="shared" si="230"/>
        <v>0</v>
      </c>
      <c r="AH2072" s="2" t="s">
        <v>50</v>
      </c>
      <c r="AI2072" s="3">
        <v>0</v>
      </c>
    </row>
    <row r="2073" spans="1:35" x14ac:dyDescent="0.3">
      <c r="A2073" s="2" t="s">
        <v>5361</v>
      </c>
      <c r="B2073" s="2" t="s">
        <v>3577</v>
      </c>
      <c r="C2073" s="2" t="s">
        <v>648</v>
      </c>
      <c r="D2073" s="2" t="s">
        <v>104</v>
      </c>
      <c r="E2073" s="2">
        <v>2021</v>
      </c>
      <c r="F2073" s="2" t="s">
        <v>82</v>
      </c>
      <c r="G2073" s="2" t="s">
        <v>40</v>
      </c>
      <c r="H2073" s="2" t="s">
        <v>83</v>
      </c>
      <c r="I2073" s="2" t="s">
        <v>58</v>
      </c>
      <c r="J2073" s="2" t="s">
        <v>191</v>
      </c>
      <c r="K2073" s="3">
        <v>8588763.25</v>
      </c>
      <c r="L2073" s="3">
        <v>4061025.82</v>
      </c>
      <c r="M2073" s="3">
        <f t="shared" si="224"/>
        <v>4527737.43</v>
      </c>
      <c r="N2073" s="3">
        <v>1308187.58</v>
      </c>
      <c r="O2073" s="3">
        <f t="shared" si="225"/>
        <v>3219549.8499999996</v>
      </c>
      <c r="P2073" s="3">
        <v>2424854.25</v>
      </c>
      <c r="Q2073" s="4">
        <f t="shared" si="226"/>
        <v>0.52716989608486409</v>
      </c>
      <c r="R2073" s="4">
        <f t="shared" si="227"/>
        <v>0.28232868684557116</v>
      </c>
      <c r="S2073" s="3">
        <v>10114629.279999999</v>
      </c>
      <c r="T2073" s="3">
        <f t="shared" si="228"/>
        <v>-1525866.0299999993</v>
      </c>
      <c r="U2073" s="4">
        <f t="shared" si="229"/>
        <v>-0.15085733621667638</v>
      </c>
      <c r="V2073" s="2" t="s">
        <v>133</v>
      </c>
      <c r="W2073" s="2" t="s">
        <v>96</v>
      </c>
      <c r="X2073" s="2" t="s">
        <v>86</v>
      </c>
      <c r="Y2073" s="2">
        <v>0.92</v>
      </c>
      <c r="Z2073" s="2" t="s">
        <v>5362</v>
      </c>
      <c r="AA2073" s="2" t="s">
        <v>48</v>
      </c>
      <c r="AB2073" s="2" t="s">
        <v>149</v>
      </c>
      <c r="AC2073" s="2">
        <v>9.65</v>
      </c>
      <c r="AD2073" s="3">
        <v>0</v>
      </c>
      <c r="AE2073" s="5">
        <v>0</v>
      </c>
      <c r="AF2073" s="2">
        <v>0</v>
      </c>
      <c r="AG2073" s="3">
        <f t="shared" si="230"/>
        <v>0</v>
      </c>
      <c r="AH2073" s="2" t="s">
        <v>50</v>
      </c>
      <c r="AI2073" s="3">
        <v>0</v>
      </c>
    </row>
    <row r="2074" spans="1:35" x14ac:dyDescent="0.3">
      <c r="A2074" s="2" t="s">
        <v>5363</v>
      </c>
      <c r="B2074" s="2" t="s">
        <v>5364</v>
      </c>
      <c r="C2074" s="2" t="s">
        <v>474</v>
      </c>
      <c r="D2074" s="2" t="s">
        <v>81</v>
      </c>
      <c r="E2074" s="2">
        <v>2024</v>
      </c>
      <c r="F2074" s="2" t="s">
        <v>58</v>
      </c>
      <c r="G2074" s="2" t="s">
        <v>114</v>
      </c>
      <c r="H2074" s="2" t="s">
        <v>115</v>
      </c>
      <c r="I2074" s="2" t="s">
        <v>58</v>
      </c>
      <c r="J2074" s="2" t="s">
        <v>191</v>
      </c>
      <c r="K2074" s="3">
        <v>3869310.21</v>
      </c>
      <c r="L2074" s="3">
        <v>2055941.86</v>
      </c>
      <c r="M2074" s="3">
        <f t="shared" si="224"/>
        <v>1813368.3499999999</v>
      </c>
      <c r="N2074" s="3">
        <v>523742.29</v>
      </c>
      <c r="O2074" s="3">
        <f t="shared" si="225"/>
        <v>1289626.0599999998</v>
      </c>
      <c r="P2074" s="3">
        <v>911741.37</v>
      </c>
      <c r="Q2074" s="4">
        <f t="shared" si="226"/>
        <v>0.4686541661388271</v>
      </c>
      <c r="R2074" s="4">
        <f t="shared" si="227"/>
        <v>0.23563408476365094</v>
      </c>
      <c r="S2074" s="3">
        <v>3722873.99</v>
      </c>
      <c r="T2074" s="3">
        <f t="shared" si="228"/>
        <v>146436.21999999974</v>
      </c>
      <c r="U2074" s="4">
        <f t="shared" si="229"/>
        <v>3.9334186543337646E-2</v>
      </c>
      <c r="V2074" s="2" t="s">
        <v>85</v>
      </c>
      <c r="W2074" s="2" t="s">
        <v>45</v>
      </c>
      <c r="X2074" s="2" t="s">
        <v>118</v>
      </c>
      <c r="Y2074" s="2">
        <v>3.75</v>
      </c>
      <c r="Z2074" s="2" t="s">
        <v>5365</v>
      </c>
      <c r="AA2074" s="2" t="s">
        <v>63</v>
      </c>
      <c r="AB2074" s="2" t="s">
        <v>88</v>
      </c>
      <c r="AC2074" s="2">
        <v>7.31</v>
      </c>
      <c r="AD2074" s="3">
        <v>0</v>
      </c>
      <c r="AE2074" s="5">
        <v>0</v>
      </c>
      <c r="AF2074" s="2">
        <v>0</v>
      </c>
      <c r="AG2074" s="3">
        <f t="shared" si="230"/>
        <v>0</v>
      </c>
      <c r="AH2074" s="2" t="s">
        <v>50</v>
      </c>
      <c r="AI2074" s="3">
        <v>0</v>
      </c>
    </row>
    <row r="2075" spans="1:35" x14ac:dyDescent="0.3">
      <c r="A2075" s="2" t="s">
        <v>5366</v>
      </c>
      <c r="B2075" s="2" t="s">
        <v>5367</v>
      </c>
      <c r="C2075" s="2" t="s">
        <v>245</v>
      </c>
      <c r="D2075" s="2" t="s">
        <v>38</v>
      </c>
      <c r="E2075" s="2">
        <v>2023</v>
      </c>
      <c r="F2075" s="2" t="s">
        <v>39</v>
      </c>
      <c r="G2075" s="2" t="s">
        <v>114</v>
      </c>
      <c r="H2075" s="2" t="s">
        <v>190</v>
      </c>
      <c r="I2075" s="2" t="s">
        <v>39</v>
      </c>
      <c r="J2075" s="2" t="s">
        <v>566</v>
      </c>
      <c r="K2075" s="3">
        <v>4783512.46</v>
      </c>
      <c r="L2075" s="3">
        <v>2482514.44</v>
      </c>
      <c r="M2075" s="3">
        <f t="shared" si="224"/>
        <v>2300998.02</v>
      </c>
      <c r="N2075" s="3">
        <v>867929.72</v>
      </c>
      <c r="O2075" s="3">
        <f t="shared" si="225"/>
        <v>1433068.3</v>
      </c>
      <c r="P2075" s="3">
        <v>1064429.02</v>
      </c>
      <c r="Q2075" s="4">
        <f t="shared" si="226"/>
        <v>0.48102686869556099</v>
      </c>
      <c r="R2075" s="4">
        <f t="shared" si="227"/>
        <v>0.22252038202070451</v>
      </c>
      <c r="S2075" s="3">
        <v>4434875.34</v>
      </c>
      <c r="T2075" s="3">
        <f t="shared" si="228"/>
        <v>348637.12000000011</v>
      </c>
      <c r="U2075" s="4">
        <f t="shared" si="229"/>
        <v>7.8612608759370484E-2</v>
      </c>
      <c r="V2075" s="2" t="s">
        <v>85</v>
      </c>
      <c r="W2075" s="2" t="s">
        <v>60</v>
      </c>
      <c r="X2075" s="2" t="s">
        <v>192</v>
      </c>
      <c r="Y2075" s="2">
        <v>3.64</v>
      </c>
      <c r="Z2075" s="2" t="s">
        <v>5368</v>
      </c>
      <c r="AA2075" s="2" t="s">
        <v>76</v>
      </c>
      <c r="AB2075" s="2" t="s">
        <v>110</v>
      </c>
      <c r="AC2075" s="2">
        <v>3.91</v>
      </c>
      <c r="AD2075" s="3">
        <v>0</v>
      </c>
      <c r="AE2075" s="5">
        <v>0</v>
      </c>
      <c r="AF2075" s="2">
        <v>0</v>
      </c>
      <c r="AG2075" s="3">
        <f t="shared" si="230"/>
        <v>0</v>
      </c>
      <c r="AH2075" s="2" t="s">
        <v>50</v>
      </c>
      <c r="AI2075" s="3">
        <v>0</v>
      </c>
    </row>
    <row r="2076" spans="1:35" x14ac:dyDescent="0.3">
      <c r="A2076" s="2" t="s">
        <v>5369</v>
      </c>
      <c r="B2076" s="2" t="s">
        <v>4257</v>
      </c>
      <c r="C2076" s="2" t="s">
        <v>196</v>
      </c>
      <c r="D2076" s="2" t="s">
        <v>38</v>
      </c>
      <c r="E2076" s="2">
        <v>2023</v>
      </c>
      <c r="F2076" s="2" t="s">
        <v>105</v>
      </c>
      <c r="G2076" s="2" t="s">
        <v>93</v>
      </c>
      <c r="H2076" s="2" t="s">
        <v>94</v>
      </c>
      <c r="I2076" s="2" t="s">
        <v>71</v>
      </c>
      <c r="J2076" s="2" t="s">
        <v>72</v>
      </c>
      <c r="K2076" s="3">
        <v>2529807.5499999998</v>
      </c>
      <c r="L2076" s="3">
        <v>1385210.5</v>
      </c>
      <c r="M2076" s="3">
        <f t="shared" si="224"/>
        <v>1144597.0499999998</v>
      </c>
      <c r="N2076" s="3">
        <v>433859.74</v>
      </c>
      <c r="O2076" s="3">
        <f t="shared" si="225"/>
        <v>710737.30999999982</v>
      </c>
      <c r="P2076" s="3">
        <v>518351.22</v>
      </c>
      <c r="Q2076" s="4">
        <f t="shared" si="226"/>
        <v>0.45244431735528651</v>
      </c>
      <c r="R2076" s="4">
        <f t="shared" si="227"/>
        <v>0.20489749111548031</v>
      </c>
      <c r="S2076" s="3">
        <v>2024992.36</v>
      </c>
      <c r="T2076" s="3">
        <f t="shared" si="228"/>
        <v>504815.18999999971</v>
      </c>
      <c r="U2076" s="4">
        <f t="shared" si="229"/>
        <v>0.24929239239203829</v>
      </c>
      <c r="V2076" s="2" t="s">
        <v>44</v>
      </c>
      <c r="W2076" s="2" t="s">
        <v>207</v>
      </c>
      <c r="X2076" s="2" t="s">
        <v>97</v>
      </c>
      <c r="Y2076" s="2">
        <v>1550</v>
      </c>
      <c r="Z2076" s="2" t="s">
        <v>5370</v>
      </c>
      <c r="AA2076" s="2" t="s">
        <v>148</v>
      </c>
      <c r="AB2076" s="2" t="s">
        <v>110</v>
      </c>
      <c r="AC2076" s="2">
        <v>9.1300000000000008</v>
      </c>
      <c r="AD2076" s="3">
        <v>0</v>
      </c>
      <c r="AE2076" s="5">
        <v>0</v>
      </c>
      <c r="AF2076" s="2">
        <v>0</v>
      </c>
      <c r="AG2076" s="3">
        <f t="shared" si="230"/>
        <v>0</v>
      </c>
      <c r="AH2076" s="2" t="s">
        <v>50</v>
      </c>
      <c r="AI2076" s="3">
        <v>0</v>
      </c>
    </row>
    <row r="2077" spans="1:35" x14ac:dyDescent="0.3">
      <c r="A2077" s="2" t="s">
        <v>5371</v>
      </c>
      <c r="B2077" s="2" t="s">
        <v>3766</v>
      </c>
      <c r="C2077" s="2" t="s">
        <v>387</v>
      </c>
      <c r="D2077" s="2" t="s">
        <v>81</v>
      </c>
      <c r="E2077" s="2">
        <v>2020</v>
      </c>
      <c r="F2077" s="2" t="s">
        <v>82</v>
      </c>
      <c r="G2077" s="2" t="s">
        <v>40</v>
      </c>
      <c r="H2077" s="2" t="s">
        <v>41</v>
      </c>
      <c r="I2077" s="2" t="s">
        <v>131</v>
      </c>
      <c r="J2077" s="2" t="s">
        <v>132</v>
      </c>
      <c r="K2077" s="3">
        <v>5630290.2800000003</v>
      </c>
      <c r="L2077" s="3">
        <v>1770115.46</v>
      </c>
      <c r="M2077" s="3">
        <f t="shared" si="224"/>
        <v>3860174.8200000003</v>
      </c>
      <c r="N2077" s="3">
        <v>707865.78</v>
      </c>
      <c r="O2077" s="3">
        <f t="shared" si="225"/>
        <v>3152309.04</v>
      </c>
      <c r="P2077" s="3">
        <v>2501044.75</v>
      </c>
      <c r="Q2077" s="4">
        <f t="shared" si="226"/>
        <v>0.68560849050930284</v>
      </c>
      <c r="R2077" s="4">
        <f t="shared" si="227"/>
        <v>0.4442123985834705</v>
      </c>
      <c r="S2077" s="3">
        <v>6532864.0499999998</v>
      </c>
      <c r="T2077" s="3">
        <f t="shared" si="228"/>
        <v>-902573.76999999955</v>
      </c>
      <c r="U2077" s="4">
        <f t="shared" si="229"/>
        <v>-0.13815897026052448</v>
      </c>
      <c r="V2077" s="2" t="s">
        <v>85</v>
      </c>
      <c r="W2077" s="2" t="s">
        <v>207</v>
      </c>
      <c r="X2077" s="2" t="s">
        <v>46</v>
      </c>
      <c r="Y2077" s="2">
        <v>0.89</v>
      </c>
      <c r="Z2077" s="2" t="s">
        <v>5372</v>
      </c>
      <c r="AA2077" s="2" t="s">
        <v>148</v>
      </c>
      <c r="AB2077" s="2" t="s">
        <v>110</v>
      </c>
      <c r="AC2077" s="2">
        <v>2.5</v>
      </c>
      <c r="AD2077" s="3">
        <v>0</v>
      </c>
      <c r="AE2077" s="5">
        <v>0</v>
      </c>
      <c r="AF2077" s="2">
        <v>0</v>
      </c>
      <c r="AG2077" s="3">
        <f t="shared" si="230"/>
        <v>0</v>
      </c>
      <c r="AH2077" s="2" t="s">
        <v>50</v>
      </c>
      <c r="AI2077" s="3">
        <v>0</v>
      </c>
    </row>
    <row r="2078" spans="1:35" x14ac:dyDescent="0.3">
      <c r="A2078" s="2" t="s">
        <v>5373</v>
      </c>
      <c r="B2078" s="2" t="s">
        <v>267</v>
      </c>
      <c r="C2078" s="2" t="s">
        <v>212</v>
      </c>
      <c r="D2078" s="2" t="s">
        <v>81</v>
      </c>
      <c r="E2078" s="2">
        <v>2022</v>
      </c>
      <c r="F2078" s="2" t="s">
        <v>68</v>
      </c>
      <c r="G2078" s="2" t="s">
        <v>93</v>
      </c>
      <c r="H2078" s="2" t="s">
        <v>94</v>
      </c>
      <c r="I2078" s="2" t="s">
        <v>71</v>
      </c>
      <c r="J2078" s="2" t="s">
        <v>72</v>
      </c>
      <c r="K2078" s="3">
        <v>7153041.9699999997</v>
      </c>
      <c r="L2078" s="3">
        <v>2717655.25</v>
      </c>
      <c r="M2078" s="3">
        <f t="shared" si="224"/>
        <v>4435386.72</v>
      </c>
      <c r="N2078" s="3">
        <v>1514045.33</v>
      </c>
      <c r="O2078" s="3">
        <f t="shared" si="225"/>
        <v>2921341.3899999997</v>
      </c>
      <c r="P2078" s="3">
        <v>2132220.98</v>
      </c>
      <c r="Q2078" s="4">
        <f t="shared" si="226"/>
        <v>0.62006999799555207</v>
      </c>
      <c r="R2078" s="4">
        <f t="shared" si="227"/>
        <v>0.29808590372355948</v>
      </c>
      <c r="S2078" s="3">
        <v>7965308.0099999998</v>
      </c>
      <c r="T2078" s="3">
        <f t="shared" si="228"/>
        <v>-812266.04</v>
      </c>
      <c r="U2078" s="4">
        <f t="shared" si="229"/>
        <v>-0.10197547150471084</v>
      </c>
      <c r="V2078" s="2" t="s">
        <v>44</v>
      </c>
      <c r="W2078" s="2" t="s">
        <v>96</v>
      </c>
      <c r="X2078" s="2" t="s">
        <v>97</v>
      </c>
      <c r="Y2078" s="2">
        <v>1550</v>
      </c>
      <c r="Z2078" s="2" t="s">
        <v>5374</v>
      </c>
      <c r="AA2078" s="2" t="s">
        <v>63</v>
      </c>
      <c r="AB2078" s="2" t="s">
        <v>64</v>
      </c>
      <c r="AC2078" s="2">
        <v>1.93</v>
      </c>
      <c r="AD2078" s="3">
        <v>0</v>
      </c>
      <c r="AE2078" s="5">
        <v>0</v>
      </c>
      <c r="AF2078" s="2">
        <v>0</v>
      </c>
      <c r="AG2078" s="3">
        <f t="shared" si="230"/>
        <v>0</v>
      </c>
      <c r="AH2078" s="2" t="s">
        <v>230</v>
      </c>
      <c r="AI2078" s="3">
        <v>0</v>
      </c>
    </row>
    <row r="2079" spans="1:35" x14ac:dyDescent="0.3">
      <c r="A2079" s="2" t="s">
        <v>5375</v>
      </c>
      <c r="B2079" s="2" t="s">
        <v>5376</v>
      </c>
      <c r="C2079" s="2" t="s">
        <v>196</v>
      </c>
      <c r="D2079" s="2" t="s">
        <v>38</v>
      </c>
      <c r="E2079" s="2">
        <v>2023</v>
      </c>
      <c r="F2079" s="2" t="s">
        <v>55</v>
      </c>
      <c r="G2079" s="2" t="s">
        <v>69</v>
      </c>
      <c r="H2079" s="2" t="s">
        <v>272</v>
      </c>
      <c r="I2079" s="2" t="s">
        <v>42</v>
      </c>
      <c r="J2079" s="2" t="s">
        <v>146</v>
      </c>
      <c r="K2079" s="3">
        <v>8626399.2200000007</v>
      </c>
      <c r="L2079" s="3">
        <v>4878578.7699999996</v>
      </c>
      <c r="M2079" s="3">
        <f t="shared" si="224"/>
        <v>3747820.4500000011</v>
      </c>
      <c r="N2079" s="3">
        <v>695479.2</v>
      </c>
      <c r="O2079" s="3">
        <f t="shared" si="225"/>
        <v>3052341.2500000009</v>
      </c>
      <c r="P2079" s="3">
        <v>2281560.8199999998</v>
      </c>
      <c r="Q2079" s="4">
        <f t="shared" si="226"/>
        <v>0.43445942558638051</v>
      </c>
      <c r="R2079" s="4">
        <f t="shared" si="227"/>
        <v>0.26448588360138514</v>
      </c>
      <c r="S2079" s="3">
        <v>9061399.6699999999</v>
      </c>
      <c r="T2079" s="3">
        <f t="shared" si="228"/>
        <v>-435000.44999999925</v>
      </c>
      <c r="U2079" s="4">
        <f t="shared" si="229"/>
        <v>-4.8005878323651878E-2</v>
      </c>
      <c r="V2079" s="2" t="s">
        <v>85</v>
      </c>
      <c r="W2079" s="2" t="s">
        <v>207</v>
      </c>
      <c r="X2079" s="2" t="s">
        <v>274</v>
      </c>
      <c r="Y2079" s="2">
        <v>1</v>
      </c>
      <c r="Z2079" s="2" t="s">
        <v>5377</v>
      </c>
      <c r="AA2079" s="2" t="s">
        <v>148</v>
      </c>
      <c r="AB2079" s="2" t="s">
        <v>77</v>
      </c>
      <c r="AC2079" s="2">
        <v>2.98</v>
      </c>
      <c r="AD2079" s="3">
        <v>0</v>
      </c>
      <c r="AE2079" s="5">
        <v>0</v>
      </c>
      <c r="AF2079" s="2">
        <v>0</v>
      </c>
      <c r="AG2079" s="3">
        <f t="shared" si="230"/>
        <v>0</v>
      </c>
      <c r="AH2079" s="2" t="s">
        <v>50</v>
      </c>
      <c r="AI2079" s="3">
        <v>0</v>
      </c>
    </row>
    <row r="2080" spans="1:35" x14ac:dyDescent="0.3">
      <c r="A2080" s="2" t="s">
        <v>5378</v>
      </c>
      <c r="B2080" s="2" t="s">
        <v>915</v>
      </c>
      <c r="C2080" s="2" t="s">
        <v>261</v>
      </c>
      <c r="D2080" s="2" t="s">
        <v>54</v>
      </c>
      <c r="E2080" s="2">
        <v>2024</v>
      </c>
      <c r="F2080" s="2" t="s">
        <v>92</v>
      </c>
      <c r="G2080" s="2" t="s">
        <v>56</v>
      </c>
      <c r="H2080" s="2" t="s">
        <v>262</v>
      </c>
      <c r="I2080" s="2" t="s">
        <v>58</v>
      </c>
      <c r="J2080" s="2" t="s">
        <v>106</v>
      </c>
      <c r="K2080" s="3">
        <v>4447050.03</v>
      </c>
      <c r="L2080" s="3">
        <v>2248441.9300000002</v>
      </c>
      <c r="M2080" s="3">
        <f t="shared" si="224"/>
        <v>2198608.1</v>
      </c>
      <c r="N2080" s="3">
        <v>458551.96</v>
      </c>
      <c r="O2080" s="3">
        <f t="shared" si="225"/>
        <v>1740056.1400000001</v>
      </c>
      <c r="P2080" s="3">
        <v>1276601.47</v>
      </c>
      <c r="Q2080" s="4">
        <f t="shared" si="226"/>
        <v>0.49439697893392037</v>
      </c>
      <c r="R2080" s="4">
        <f t="shared" si="227"/>
        <v>0.28706703576258169</v>
      </c>
      <c r="S2080" s="3">
        <v>3563238.62</v>
      </c>
      <c r="T2080" s="3">
        <f t="shared" si="228"/>
        <v>883811.41000000015</v>
      </c>
      <c r="U2080" s="4">
        <f t="shared" si="229"/>
        <v>0.24803598755336798</v>
      </c>
      <c r="V2080" s="2" t="s">
        <v>85</v>
      </c>
      <c r="W2080" s="2" t="s">
        <v>60</v>
      </c>
      <c r="X2080" s="2" t="s">
        <v>264</v>
      </c>
      <c r="Y2080" s="2">
        <v>83.5</v>
      </c>
      <c r="Z2080" s="2" t="s">
        <v>5379</v>
      </c>
      <c r="AA2080" s="2" t="s">
        <v>48</v>
      </c>
      <c r="AB2080" s="2" t="s">
        <v>149</v>
      </c>
      <c r="AC2080" s="2">
        <v>2.06</v>
      </c>
      <c r="AD2080" s="3">
        <v>0</v>
      </c>
      <c r="AE2080" s="5">
        <v>0</v>
      </c>
      <c r="AF2080" s="2">
        <v>0</v>
      </c>
      <c r="AG2080" s="3">
        <f t="shared" si="230"/>
        <v>0</v>
      </c>
      <c r="AH2080" s="2" t="s">
        <v>50</v>
      </c>
      <c r="AI2080" s="3">
        <v>0</v>
      </c>
    </row>
    <row r="2081" spans="1:35" x14ac:dyDescent="0.3">
      <c r="A2081" s="2" t="s">
        <v>5380</v>
      </c>
      <c r="B2081" s="2" t="s">
        <v>1668</v>
      </c>
      <c r="C2081" s="2" t="s">
        <v>730</v>
      </c>
      <c r="D2081" s="2" t="s">
        <v>38</v>
      </c>
      <c r="E2081" s="2">
        <v>2020</v>
      </c>
      <c r="F2081" s="2" t="s">
        <v>92</v>
      </c>
      <c r="G2081" s="2" t="s">
        <v>56</v>
      </c>
      <c r="H2081" s="2" t="s">
        <v>57</v>
      </c>
      <c r="I2081" s="2" t="s">
        <v>58</v>
      </c>
      <c r="J2081" s="2" t="s">
        <v>240</v>
      </c>
      <c r="K2081" s="3">
        <v>8382114.9400000004</v>
      </c>
      <c r="L2081" s="3">
        <v>2447423.3199999998</v>
      </c>
      <c r="M2081" s="3">
        <f t="shared" si="224"/>
        <v>5934691.620000001</v>
      </c>
      <c r="N2081" s="3">
        <v>722120.49</v>
      </c>
      <c r="O2081" s="3">
        <f t="shared" si="225"/>
        <v>5212571.1300000008</v>
      </c>
      <c r="P2081" s="3">
        <v>4000663.18</v>
      </c>
      <c r="Q2081" s="4">
        <f t="shared" si="226"/>
        <v>0.70801840137973593</v>
      </c>
      <c r="R2081" s="4">
        <f t="shared" si="227"/>
        <v>0.47728565029674958</v>
      </c>
      <c r="S2081" s="3">
        <v>6709583.0700000003</v>
      </c>
      <c r="T2081" s="3">
        <f t="shared" si="228"/>
        <v>1672531.87</v>
      </c>
      <c r="U2081" s="4">
        <f t="shared" si="229"/>
        <v>0.24927508200595241</v>
      </c>
      <c r="V2081" s="2" t="s">
        <v>73</v>
      </c>
      <c r="W2081" s="2" t="s">
        <v>117</v>
      </c>
      <c r="X2081" s="2" t="s">
        <v>61</v>
      </c>
      <c r="Y2081" s="2">
        <v>1.53</v>
      </c>
      <c r="Z2081" s="2" t="s">
        <v>5381</v>
      </c>
      <c r="AA2081" s="2" t="s">
        <v>76</v>
      </c>
      <c r="AB2081" s="2" t="s">
        <v>88</v>
      </c>
      <c r="AC2081" s="2">
        <v>4.62</v>
      </c>
      <c r="AD2081" s="3">
        <v>0</v>
      </c>
      <c r="AE2081" s="5">
        <v>0</v>
      </c>
      <c r="AF2081" s="2">
        <v>0</v>
      </c>
      <c r="AG2081" s="3">
        <f t="shared" si="230"/>
        <v>0</v>
      </c>
      <c r="AH2081" s="2" t="s">
        <v>50</v>
      </c>
      <c r="AI2081" s="3">
        <v>0</v>
      </c>
    </row>
    <row r="2082" spans="1:35" x14ac:dyDescent="0.3">
      <c r="A2082" s="2" t="s">
        <v>5382</v>
      </c>
      <c r="B2082" s="2" t="s">
        <v>720</v>
      </c>
      <c r="C2082" s="2" t="s">
        <v>164</v>
      </c>
      <c r="D2082" s="2" t="s">
        <v>81</v>
      </c>
      <c r="E2082" s="2">
        <v>2023</v>
      </c>
      <c r="F2082" s="2" t="s">
        <v>82</v>
      </c>
      <c r="G2082" s="2" t="s">
        <v>69</v>
      </c>
      <c r="H2082" s="2" t="s">
        <v>272</v>
      </c>
      <c r="I2082" s="2" t="s">
        <v>58</v>
      </c>
      <c r="J2082" s="2" t="s">
        <v>191</v>
      </c>
      <c r="K2082" s="3">
        <v>1520188.99</v>
      </c>
      <c r="L2082" s="3">
        <v>839008.48</v>
      </c>
      <c r="M2082" s="3">
        <f t="shared" si="224"/>
        <v>681180.51</v>
      </c>
      <c r="N2082" s="3">
        <v>319515</v>
      </c>
      <c r="O2082" s="3">
        <f t="shared" si="225"/>
        <v>361665.51</v>
      </c>
      <c r="P2082" s="3">
        <v>288876.19</v>
      </c>
      <c r="Q2082" s="4">
        <f t="shared" si="226"/>
        <v>0.44808935894214047</v>
      </c>
      <c r="R2082" s="4">
        <f t="shared" si="227"/>
        <v>0.19002649795536278</v>
      </c>
      <c r="S2082" s="3">
        <v>1439485.7</v>
      </c>
      <c r="T2082" s="3">
        <f t="shared" si="228"/>
        <v>80703.290000000037</v>
      </c>
      <c r="U2082" s="4">
        <f t="shared" si="229"/>
        <v>5.6063974793219576E-2</v>
      </c>
      <c r="V2082" s="2" t="s">
        <v>124</v>
      </c>
      <c r="W2082" s="2" t="s">
        <v>60</v>
      </c>
      <c r="X2082" s="2" t="s">
        <v>274</v>
      </c>
      <c r="Y2082" s="2">
        <v>1</v>
      </c>
      <c r="Z2082" s="2" t="s">
        <v>5383</v>
      </c>
      <c r="AA2082" s="2" t="s">
        <v>63</v>
      </c>
      <c r="AB2082" s="2" t="s">
        <v>49</v>
      </c>
      <c r="AC2082" s="2">
        <v>6.98</v>
      </c>
      <c r="AD2082" s="3">
        <v>0</v>
      </c>
      <c r="AE2082" s="5">
        <v>0</v>
      </c>
      <c r="AF2082" s="2">
        <v>0</v>
      </c>
      <c r="AG2082" s="3">
        <f t="shared" si="230"/>
        <v>0</v>
      </c>
      <c r="AH2082" s="2" t="s">
        <v>50</v>
      </c>
      <c r="AI2082" s="3">
        <v>0</v>
      </c>
    </row>
    <row r="2083" spans="1:35" x14ac:dyDescent="0.3">
      <c r="A2083" s="2" t="s">
        <v>5384</v>
      </c>
      <c r="B2083" s="2" t="s">
        <v>5385</v>
      </c>
      <c r="C2083" s="2" t="s">
        <v>185</v>
      </c>
      <c r="D2083" s="2" t="s">
        <v>104</v>
      </c>
      <c r="E2083" s="2">
        <v>2024</v>
      </c>
      <c r="F2083" s="2" t="s">
        <v>82</v>
      </c>
      <c r="G2083" s="2" t="s">
        <v>69</v>
      </c>
      <c r="H2083" s="2" t="s">
        <v>70</v>
      </c>
      <c r="I2083" s="2" t="s">
        <v>58</v>
      </c>
      <c r="J2083" s="2" t="s">
        <v>191</v>
      </c>
      <c r="K2083" s="3">
        <v>7058925.2999999998</v>
      </c>
      <c r="L2083" s="3">
        <v>2811958.71</v>
      </c>
      <c r="M2083" s="3">
        <f t="shared" si="224"/>
        <v>4246966.59</v>
      </c>
      <c r="N2083" s="3">
        <v>1426359.7</v>
      </c>
      <c r="O2083" s="3">
        <f t="shared" si="225"/>
        <v>2820606.8899999997</v>
      </c>
      <c r="P2083" s="3">
        <v>2170382.54</v>
      </c>
      <c r="Q2083" s="4">
        <f t="shared" si="226"/>
        <v>0.60164492603427888</v>
      </c>
      <c r="R2083" s="4">
        <f t="shared" si="227"/>
        <v>0.30746642693612297</v>
      </c>
      <c r="S2083" s="3">
        <v>5805906.6900000004</v>
      </c>
      <c r="T2083" s="3">
        <f t="shared" si="228"/>
        <v>1253018.6099999994</v>
      </c>
      <c r="U2083" s="4">
        <f t="shared" si="229"/>
        <v>0.21581790354264191</v>
      </c>
      <c r="V2083" s="2" t="s">
        <v>124</v>
      </c>
      <c r="W2083" s="2" t="s">
        <v>96</v>
      </c>
      <c r="X2083" s="2" t="s">
        <v>74</v>
      </c>
      <c r="Y2083" s="2">
        <v>1.36</v>
      </c>
      <c r="Z2083" s="2" t="s">
        <v>5386</v>
      </c>
      <c r="AA2083" s="2" t="s">
        <v>224</v>
      </c>
      <c r="AB2083" s="2" t="s">
        <v>88</v>
      </c>
      <c r="AC2083" s="2">
        <v>3.63</v>
      </c>
      <c r="AD2083" s="3">
        <v>0</v>
      </c>
      <c r="AE2083" s="5">
        <v>0</v>
      </c>
      <c r="AF2083" s="2">
        <v>0</v>
      </c>
      <c r="AG2083" s="3">
        <f t="shared" si="230"/>
        <v>0</v>
      </c>
      <c r="AH2083" s="2" t="s">
        <v>50</v>
      </c>
      <c r="AI2083" s="3">
        <v>0</v>
      </c>
    </row>
    <row r="2084" spans="1:35" x14ac:dyDescent="0.3">
      <c r="A2084" s="2" t="s">
        <v>5387</v>
      </c>
      <c r="B2084" s="2" t="s">
        <v>5388</v>
      </c>
      <c r="C2084" s="2" t="s">
        <v>278</v>
      </c>
      <c r="D2084" s="2" t="s">
        <v>54</v>
      </c>
      <c r="E2084" s="2">
        <v>2023</v>
      </c>
      <c r="F2084" s="2" t="s">
        <v>55</v>
      </c>
      <c r="G2084" s="2" t="s">
        <v>114</v>
      </c>
      <c r="H2084" s="2" t="s">
        <v>115</v>
      </c>
      <c r="I2084" s="2" t="s">
        <v>178</v>
      </c>
      <c r="J2084" s="2" t="s">
        <v>342</v>
      </c>
      <c r="K2084" s="3">
        <v>3841929.35</v>
      </c>
      <c r="L2084" s="3">
        <v>1688037.56</v>
      </c>
      <c r="M2084" s="3">
        <f t="shared" si="224"/>
        <v>2153891.79</v>
      </c>
      <c r="N2084" s="3">
        <v>480348.09</v>
      </c>
      <c r="O2084" s="3">
        <f t="shared" si="225"/>
        <v>1673543.7</v>
      </c>
      <c r="P2084" s="3">
        <v>1260466.6399999999</v>
      </c>
      <c r="Q2084" s="4">
        <f t="shared" si="226"/>
        <v>0.56062764142188093</v>
      </c>
      <c r="R2084" s="4">
        <f t="shared" si="227"/>
        <v>0.32808168114804087</v>
      </c>
      <c r="S2084" s="3">
        <v>3848625.46</v>
      </c>
      <c r="T2084" s="3">
        <f t="shared" si="228"/>
        <v>-6696.1099999998696</v>
      </c>
      <c r="U2084" s="4">
        <f t="shared" si="229"/>
        <v>-1.7398705250990752E-3</v>
      </c>
      <c r="V2084" s="2" t="s">
        <v>73</v>
      </c>
      <c r="W2084" s="2" t="s">
        <v>125</v>
      </c>
      <c r="X2084" s="2" t="s">
        <v>118</v>
      </c>
      <c r="Y2084" s="2">
        <v>3.75</v>
      </c>
      <c r="Z2084" s="2" t="s">
        <v>2847</v>
      </c>
      <c r="AA2084" s="2" t="s">
        <v>148</v>
      </c>
      <c r="AB2084" s="2" t="s">
        <v>64</v>
      </c>
      <c r="AC2084" s="2">
        <v>9.57</v>
      </c>
      <c r="AD2084" s="3">
        <v>1516365.08</v>
      </c>
      <c r="AE2084" s="5">
        <v>14.59</v>
      </c>
      <c r="AF2084" s="2">
        <v>180</v>
      </c>
      <c r="AG2084" s="3">
        <f t="shared" si="230"/>
        <v>20798.653834817076</v>
      </c>
      <c r="AH2084" s="2" t="s">
        <v>50</v>
      </c>
      <c r="AI2084" s="3">
        <v>0</v>
      </c>
    </row>
    <row r="2085" spans="1:35" x14ac:dyDescent="0.3">
      <c r="A2085" s="2" t="s">
        <v>5389</v>
      </c>
      <c r="B2085" s="2" t="s">
        <v>5390</v>
      </c>
      <c r="C2085" s="2" t="s">
        <v>617</v>
      </c>
      <c r="D2085" s="2" t="s">
        <v>38</v>
      </c>
      <c r="E2085" s="2">
        <v>2020</v>
      </c>
      <c r="F2085" s="2" t="s">
        <v>92</v>
      </c>
      <c r="G2085" s="2" t="s">
        <v>40</v>
      </c>
      <c r="H2085" s="2" t="s">
        <v>171</v>
      </c>
      <c r="I2085" s="2" t="s">
        <v>131</v>
      </c>
      <c r="J2085" s="2" t="s">
        <v>268</v>
      </c>
      <c r="K2085" s="3">
        <v>8605530.0999999996</v>
      </c>
      <c r="L2085" s="3">
        <v>2766756.19</v>
      </c>
      <c r="M2085" s="3">
        <f t="shared" si="224"/>
        <v>5838773.9100000001</v>
      </c>
      <c r="N2085" s="3">
        <v>1200965.3500000001</v>
      </c>
      <c r="O2085" s="3">
        <f t="shared" si="225"/>
        <v>4637808.5600000005</v>
      </c>
      <c r="P2085" s="3">
        <v>3314232.28</v>
      </c>
      <c r="Q2085" s="4">
        <f t="shared" si="226"/>
        <v>0.67849090551667468</v>
      </c>
      <c r="R2085" s="4">
        <f t="shared" si="227"/>
        <v>0.38512819564712231</v>
      </c>
      <c r="S2085" s="3">
        <v>9873847.9000000004</v>
      </c>
      <c r="T2085" s="3">
        <f t="shared" si="228"/>
        <v>-1268317.8000000007</v>
      </c>
      <c r="U2085" s="4">
        <f t="shared" si="229"/>
        <v>-0.12845223188013669</v>
      </c>
      <c r="V2085" s="2" t="s">
        <v>95</v>
      </c>
      <c r="W2085" s="2" t="s">
        <v>60</v>
      </c>
      <c r="X2085" s="2" t="s">
        <v>86</v>
      </c>
      <c r="Y2085" s="2">
        <v>0.92</v>
      </c>
      <c r="Z2085" s="2" t="s">
        <v>5391</v>
      </c>
      <c r="AA2085" s="2" t="s">
        <v>148</v>
      </c>
      <c r="AB2085" s="2" t="s">
        <v>100</v>
      </c>
      <c r="AC2085" s="2">
        <v>6.25</v>
      </c>
      <c r="AD2085" s="3">
        <v>0</v>
      </c>
      <c r="AE2085" s="5">
        <v>0</v>
      </c>
      <c r="AF2085" s="2">
        <v>0</v>
      </c>
      <c r="AG2085" s="3">
        <f t="shared" si="230"/>
        <v>0</v>
      </c>
      <c r="AH2085" s="2" t="s">
        <v>50</v>
      </c>
      <c r="AI2085" s="3">
        <v>0</v>
      </c>
    </row>
    <row r="2086" spans="1:35" x14ac:dyDescent="0.3">
      <c r="A2086" s="2" t="s">
        <v>5392</v>
      </c>
      <c r="B2086" s="2" t="s">
        <v>5393</v>
      </c>
      <c r="C2086" s="2" t="s">
        <v>205</v>
      </c>
      <c r="D2086" s="2" t="s">
        <v>81</v>
      </c>
      <c r="E2086" s="2">
        <v>2023</v>
      </c>
      <c r="F2086" s="2" t="s">
        <v>68</v>
      </c>
      <c r="G2086" s="2" t="s">
        <v>56</v>
      </c>
      <c r="H2086" s="2" t="s">
        <v>262</v>
      </c>
      <c r="I2086" s="2" t="s">
        <v>42</v>
      </c>
      <c r="J2086" s="2" t="s">
        <v>422</v>
      </c>
      <c r="K2086" s="3">
        <v>2427365.41</v>
      </c>
      <c r="L2086" s="3">
        <v>1231925.1200000001</v>
      </c>
      <c r="M2086" s="3">
        <f t="shared" si="224"/>
        <v>1195440.29</v>
      </c>
      <c r="N2086" s="3">
        <v>335401.86</v>
      </c>
      <c r="O2086" s="3">
        <f t="shared" si="225"/>
        <v>860038.43</v>
      </c>
      <c r="P2086" s="3">
        <v>686270.05</v>
      </c>
      <c r="Q2086" s="4">
        <f t="shared" si="226"/>
        <v>0.4924846852785959</v>
      </c>
      <c r="R2086" s="4">
        <f t="shared" si="227"/>
        <v>0.28272218396652526</v>
      </c>
      <c r="S2086" s="3">
        <v>2105800.94</v>
      </c>
      <c r="T2086" s="3">
        <f t="shared" si="228"/>
        <v>321564.4700000002</v>
      </c>
      <c r="U2086" s="4">
        <f t="shared" si="229"/>
        <v>0.15270411551815538</v>
      </c>
      <c r="V2086" s="2" t="s">
        <v>85</v>
      </c>
      <c r="W2086" s="2" t="s">
        <v>134</v>
      </c>
      <c r="X2086" s="2" t="s">
        <v>264</v>
      </c>
      <c r="Y2086" s="2">
        <v>83.5</v>
      </c>
      <c r="Z2086" s="2" t="s">
        <v>5394</v>
      </c>
      <c r="AA2086" s="2" t="s">
        <v>76</v>
      </c>
      <c r="AB2086" s="2" t="s">
        <v>149</v>
      </c>
      <c r="AC2086" s="2">
        <v>2.57</v>
      </c>
      <c r="AD2086" s="3">
        <v>0</v>
      </c>
      <c r="AE2086" s="5">
        <v>0</v>
      </c>
      <c r="AF2086" s="2">
        <v>0</v>
      </c>
      <c r="AG2086" s="3">
        <f t="shared" si="230"/>
        <v>0</v>
      </c>
      <c r="AH2086" s="2" t="s">
        <v>50</v>
      </c>
      <c r="AI2086" s="3">
        <v>0</v>
      </c>
    </row>
    <row r="2087" spans="1:35" x14ac:dyDescent="0.3">
      <c r="A2087" s="2" t="s">
        <v>5395</v>
      </c>
      <c r="B2087" s="2" t="s">
        <v>2000</v>
      </c>
      <c r="C2087" s="2" t="s">
        <v>80</v>
      </c>
      <c r="D2087" s="2" t="s">
        <v>81</v>
      </c>
      <c r="E2087" s="2">
        <v>2020</v>
      </c>
      <c r="F2087" s="2" t="s">
        <v>58</v>
      </c>
      <c r="G2087" s="2" t="s">
        <v>40</v>
      </c>
      <c r="H2087" s="2" t="s">
        <v>171</v>
      </c>
      <c r="I2087" s="2" t="s">
        <v>178</v>
      </c>
      <c r="J2087" s="2" t="s">
        <v>206</v>
      </c>
      <c r="K2087" s="3">
        <v>7619454.1699999999</v>
      </c>
      <c r="L2087" s="3">
        <v>4259048.12</v>
      </c>
      <c r="M2087" s="3">
        <f t="shared" si="224"/>
        <v>3360406.05</v>
      </c>
      <c r="N2087" s="3">
        <v>1228759.54</v>
      </c>
      <c r="O2087" s="3">
        <f t="shared" si="225"/>
        <v>2131646.5099999998</v>
      </c>
      <c r="P2087" s="3">
        <v>1492871.09</v>
      </c>
      <c r="Q2087" s="4">
        <f t="shared" si="226"/>
        <v>0.44102976079715694</v>
      </c>
      <c r="R2087" s="4">
        <f t="shared" si="227"/>
        <v>0.19592887583442214</v>
      </c>
      <c r="S2087" s="3">
        <v>6941088.5499999998</v>
      </c>
      <c r="T2087" s="3">
        <f t="shared" si="228"/>
        <v>678365.62000000011</v>
      </c>
      <c r="U2087" s="4">
        <f t="shared" si="229"/>
        <v>9.7731878092810115E-2</v>
      </c>
      <c r="V2087" s="2" t="s">
        <v>44</v>
      </c>
      <c r="W2087" s="2" t="s">
        <v>134</v>
      </c>
      <c r="X2087" s="2" t="s">
        <v>86</v>
      </c>
      <c r="Y2087" s="2">
        <v>0.92</v>
      </c>
      <c r="Z2087" s="2" t="s">
        <v>5396</v>
      </c>
      <c r="AA2087" s="2" t="s">
        <v>141</v>
      </c>
      <c r="AB2087" s="2" t="s">
        <v>209</v>
      </c>
      <c r="AC2087" s="2">
        <v>8.89</v>
      </c>
      <c r="AD2087" s="3">
        <v>260171.27</v>
      </c>
      <c r="AE2087" s="5">
        <v>9.1300000000000008</v>
      </c>
      <c r="AF2087" s="2">
        <v>24</v>
      </c>
      <c r="AG2087" s="3">
        <f t="shared" si="230"/>
        <v>11901.38170198085</v>
      </c>
      <c r="AH2087" s="2" t="s">
        <v>50</v>
      </c>
      <c r="AI2087" s="3">
        <v>0</v>
      </c>
    </row>
    <row r="2088" spans="1:35" x14ac:dyDescent="0.3">
      <c r="A2088" s="2" t="s">
        <v>5397</v>
      </c>
      <c r="B2088" s="2" t="s">
        <v>5206</v>
      </c>
      <c r="C2088" s="2" t="s">
        <v>152</v>
      </c>
      <c r="D2088" s="2" t="s">
        <v>38</v>
      </c>
      <c r="E2088" s="2">
        <v>2022</v>
      </c>
      <c r="F2088" s="2" t="s">
        <v>68</v>
      </c>
      <c r="G2088" s="2" t="s">
        <v>93</v>
      </c>
      <c r="H2088" s="2" t="s">
        <v>159</v>
      </c>
      <c r="I2088" s="2" t="s">
        <v>58</v>
      </c>
      <c r="J2088" s="2" t="s">
        <v>240</v>
      </c>
      <c r="K2088" s="3">
        <v>8483235.7799999993</v>
      </c>
      <c r="L2088" s="3">
        <v>3077206.71</v>
      </c>
      <c r="M2088" s="3">
        <f t="shared" si="224"/>
        <v>5406029.0699999994</v>
      </c>
      <c r="N2088" s="3">
        <v>1507440.67</v>
      </c>
      <c r="O2088" s="3">
        <f t="shared" si="225"/>
        <v>3898588.3999999994</v>
      </c>
      <c r="P2088" s="3">
        <v>2945046.31</v>
      </c>
      <c r="Q2088" s="4">
        <f t="shared" si="226"/>
        <v>0.63726026367735822</v>
      </c>
      <c r="R2088" s="4">
        <f t="shared" si="227"/>
        <v>0.34716072809660847</v>
      </c>
      <c r="S2088" s="3">
        <v>7691608.8899999997</v>
      </c>
      <c r="T2088" s="3">
        <f t="shared" si="228"/>
        <v>791626.88999999966</v>
      </c>
      <c r="U2088" s="4">
        <f t="shared" si="229"/>
        <v>0.10292084547216229</v>
      </c>
      <c r="V2088" s="2" t="s">
        <v>44</v>
      </c>
      <c r="W2088" s="2" t="s">
        <v>96</v>
      </c>
      <c r="X2088" s="2" t="s">
        <v>160</v>
      </c>
      <c r="Y2088" s="2">
        <v>129.5</v>
      </c>
      <c r="Z2088" s="2" t="s">
        <v>636</v>
      </c>
      <c r="AA2088" s="2" t="s">
        <v>99</v>
      </c>
      <c r="AB2088" s="2" t="s">
        <v>88</v>
      </c>
      <c r="AC2088" s="2">
        <v>2.78</v>
      </c>
      <c r="AD2088" s="3">
        <v>0</v>
      </c>
      <c r="AE2088" s="5">
        <v>0</v>
      </c>
      <c r="AF2088" s="2">
        <v>0</v>
      </c>
      <c r="AG2088" s="3">
        <f t="shared" si="230"/>
        <v>0</v>
      </c>
      <c r="AH2088" s="2" t="s">
        <v>50</v>
      </c>
      <c r="AI2088" s="3">
        <v>0</v>
      </c>
    </row>
    <row r="2089" spans="1:35" x14ac:dyDescent="0.3">
      <c r="A2089" s="2" t="s">
        <v>5398</v>
      </c>
      <c r="B2089" s="2" t="s">
        <v>1561</v>
      </c>
      <c r="C2089" s="2" t="s">
        <v>337</v>
      </c>
      <c r="D2089" s="2" t="s">
        <v>38</v>
      </c>
      <c r="E2089" s="2">
        <v>2024</v>
      </c>
      <c r="F2089" s="2" t="s">
        <v>92</v>
      </c>
      <c r="G2089" s="2" t="s">
        <v>69</v>
      </c>
      <c r="H2089" s="2" t="s">
        <v>70</v>
      </c>
      <c r="I2089" s="2" t="s">
        <v>178</v>
      </c>
      <c r="J2089" s="2" t="s">
        <v>197</v>
      </c>
      <c r="K2089" s="3">
        <v>485732.5</v>
      </c>
      <c r="L2089" s="3">
        <v>238479.4</v>
      </c>
      <c r="M2089" s="3">
        <f t="shared" si="224"/>
        <v>247253.1</v>
      </c>
      <c r="N2089" s="3">
        <v>52294.13</v>
      </c>
      <c r="O2089" s="3">
        <f t="shared" si="225"/>
        <v>194958.97</v>
      </c>
      <c r="P2089" s="3">
        <v>138388.4</v>
      </c>
      <c r="Q2089" s="4">
        <f t="shared" si="226"/>
        <v>0.50903141132207541</v>
      </c>
      <c r="R2089" s="4">
        <f t="shared" si="227"/>
        <v>0.28490661011976753</v>
      </c>
      <c r="S2089" s="3">
        <v>528868.29</v>
      </c>
      <c r="T2089" s="3">
        <f t="shared" si="228"/>
        <v>-43135.790000000037</v>
      </c>
      <c r="U2089" s="4">
        <f t="shared" si="229"/>
        <v>-8.1562443458275846E-2</v>
      </c>
      <c r="V2089" s="2" t="s">
        <v>73</v>
      </c>
      <c r="W2089" s="2" t="s">
        <v>96</v>
      </c>
      <c r="X2089" s="2" t="s">
        <v>74</v>
      </c>
      <c r="Y2089" s="2">
        <v>1.36</v>
      </c>
      <c r="Z2089" s="2" t="s">
        <v>5399</v>
      </c>
      <c r="AA2089" s="2" t="s">
        <v>109</v>
      </c>
      <c r="AB2089" s="2" t="s">
        <v>64</v>
      </c>
      <c r="AC2089" s="2">
        <v>9.74</v>
      </c>
      <c r="AD2089" s="3">
        <v>1062941.99</v>
      </c>
      <c r="AE2089" s="5">
        <v>9.2799999999999994</v>
      </c>
      <c r="AF2089" s="2">
        <v>240</v>
      </c>
      <c r="AG2089" s="3">
        <f t="shared" si="230"/>
        <v>9755.8099812913479</v>
      </c>
      <c r="AH2089" s="2" t="s">
        <v>50</v>
      </c>
      <c r="AI2089" s="3">
        <v>0</v>
      </c>
    </row>
    <row r="2090" spans="1:35" x14ac:dyDescent="0.3">
      <c r="A2090" s="2" t="s">
        <v>5400</v>
      </c>
      <c r="B2090" s="2" t="s">
        <v>5401</v>
      </c>
      <c r="C2090" s="2" t="s">
        <v>648</v>
      </c>
      <c r="D2090" s="2" t="s">
        <v>104</v>
      </c>
      <c r="E2090" s="2">
        <v>2021</v>
      </c>
      <c r="F2090" s="2" t="s">
        <v>92</v>
      </c>
      <c r="G2090" s="2" t="s">
        <v>40</v>
      </c>
      <c r="H2090" s="2" t="s">
        <v>41</v>
      </c>
      <c r="I2090" s="2" t="s">
        <v>42</v>
      </c>
      <c r="J2090" s="2" t="s">
        <v>166</v>
      </c>
      <c r="K2090" s="3">
        <v>9474419.3800000008</v>
      </c>
      <c r="L2090" s="3">
        <v>5042968.07</v>
      </c>
      <c r="M2090" s="3">
        <f t="shared" si="224"/>
        <v>4431451.3100000005</v>
      </c>
      <c r="N2090" s="3">
        <v>1452327.78</v>
      </c>
      <c r="O2090" s="3">
        <f t="shared" si="225"/>
        <v>2979123.5300000003</v>
      </c>
      <c r="P2090" s="3">
        <v>2367830.5</v>
      </c>
      <c r="Q2090" s="4">
        <f t="shared" si="226"/>
        <v>0.46772800867930336</v>
      </c>
      <c r="R2090" s="4">
        <f t="shared" si="227"/>
        <v>0.24991826992568697</v>
      </c>
      <c r="S2090" s="3">
        <v>9346961.3300000001</v>
      </c>
      <c r="T2090" s="3">
        <f t="shared" si="228"/>
        <v>127458.05000000075</v>
      </c>
      <c r="U2090" s="4">
        <f t="shared" si="229"/>
        <v>1.3636308688997298E-2</v>
      </c>
      <c r="V2090" s="2" t="s">
        <v>133</v>
      </c>
      <c r="W2090" s="2" t="s">
        <v>125</v>
      </c>
      <c r="X2090" s="2" t="s">
        <v>46</v>
      </c>
      <c r="Y2090" s="2">
        <v>0.89</v>
      </c>
      <c r="Z2090" s="2" t="s">
        <v>3326</v>
      </c>
      <c r="AA2090" s="2" t="s">
        <v>148</v>
      </c>
      <c r="AB2090" s="2" t="s">
        <v>142</v>
      </c>
      <c r="AC2090" s="2">
        <v>9.07</v>
      </c>
      <c r="AD2090" s="3">
        <v>0</v>
      </c>
      <c r="AE2090" s="5">
        <v>0</v>
      </c>
      <c r="AF2090" s="2">
        <v>0</v>
      </c>
      <c r="AG2090" s="3">
        <f t="shared" si="230"/>
        <v>0</v>
      </c>
      <c r="AH2090" s="2" t="s">
        <v>50</v>
      </c>
      <c r="AI2090" s="3">
        <v>0</v>
      </c>
    </row>
    <row r="2091" spans="1:35" x14ac:dyDescent="0.3">
      <c r="A2091" s="2" t="s">
        <v>5402</v>
      </c>
      <c r="B2091" s="2" t="s">
        <v>5403</v>
      </c>
      <c r="C2091" s="2" t="s">
        <v>403</v>
      </c>
      <c r="D2091" s="2" t="s">
        <v>54</v>
      </c>
      <c r="E2091" s="2">
        <v>2021</v>
      </c>
      <c r="F2091" s="2" t="s">
        <v>39</v>
      </c>
      <c r="G2091" s="2" t="s">
        <v>40</v>
      </c>
      <c r="H2091" s="2" t="s">
        <v>41</v>
      </c>
      <c r="I2091" s="2" t="s">
        <v>55</v>
      </c>
      <c r="J2091" s="2" t="s">
        <v>217</v>
      </c>
      <c r="K2091" s="3">
        <v>3459950.93</v>
      </c>
      <c r="L2091" s="3">
        <v>1183397.94</v>
      </c>
      <c r="M2091" s="3">
        <f t="shared" si="224"/>
        <v>2276552.9900000002</v>
      </c>
      <c r="N2091" s="3">
        <v>697585.89</v>
      </c>
      <c r="O2091" s="3">
        <f t="shared" si="225"/>
        <v>1578967.1</v>
      </c>
      <c r="P2091" s="3">
        <v>1220883.98</v>
      </c>
      <c r="Q2091" s="4">
        <f t="shared" si="226"/>
        <v>0.65797262332850481</v>
      </c>
      <c r="R2091" s="4">
        <f t="shared" si="227"/>
        <v>0.35286164593091496</v>
      </c>
      <c r="S2091" s="3">
        <v>3659263.8</v>
      </c>
      <c r="T2091" s="3">
        <f t="shared" si="228"/>
        <v>-199312.86999999965</v>
      </c>
      <c r="U2091" s="4">
        <f t="shared" si="229"/>
        <v>-5.4468024415184182E-2</v>
      </c>
      <c r="V2091" s="2" t="s">
        <v>133</v>
      </c>
      <c r="W2091" s="2" t="s">
        <v>134</v>
      </c>
      <c r="X2091" s="2" t="s">
        <v>46</v>
      </c>
      <c r="Y2091" s="2">
        <v>0.89</v>
      </c>
      <c r="Z2091" s="2" t="s">
        <v>5404</v>
      </c>
      <c r="AA2091" s="2" t="s">
        <v>141</v>
      </c>
      <c r="AB2091" s="2" t="s">
        <v>242</v>
      </c>
      <c r="AC2091" s="2">
        <v>1.97</v>
      </c>
      <c r="AD2091" s="3">
        <v>0</v>
      </c>
      <c r="AE2091" s="5">
        <v>0</v>
      </c>
      <c r="AF2091" s="2">
        <v>0</v>
      </c>
      <c r="AG2091" s="3">
        <f t="shared" si="230"/>
        <v>0</v>
      </c>
      <c r="AH2091" s="2" t="s">
        <v>50</v>
      </c>
      <c r="AI2091" s="3">
        <v>0</v>
      </c>
    </row>
    <row r="2092" spans="1:35" x14ac:dyDescent="0.3">
      <c r="A2092" s="2" t="s">
        <v>5405</v>
      </c>
      <c r="B2092" s="2" t="s">
        <v>3054</v>
      </c>
      <c r="C2092" s="2" t="s">
        <v>152</v>
      </c>
      <c r="D2092" s="2" t="s">
        <v>38</v>
      </c>
      <c r="E2092" s="2">
        <v>2022</v>
      </c>
      <c r="F2092" s="2" t="s">
        <v>105</v>
      </c>
      <c r="G2092" s="2" t="s">
        <v>40</v>
      </c>
      <c r="H2092" s="2" t="s">
        <v>171</v>
      </c>
      <c r="I2092" s="2" t="s">
        <v>55</v>
      </c>
      <c r="J2092" s="2" t="s">
        <v>84</v>
      </c>
      <c r="K2092" s="3">
        <v>1957663.63</v>
      </c>
      <c r="L2092" s="3">
        <v>765557.82</v>
      </c>
      <c r="M2092" s="3">
        <f t="shared" si="224"/>
        <v>1192105.81</v>
      </c>
      <c r="N2092" s="3">
        <v>177338.63</v>
      </c>
      <c r="O2092" s="3">
        <f t="shared" si="225"/>
        <v>1014767.18</v>
      </c>
      <c r="P2092" s="3">
        <v>715756.97</v>
      </c>
      <c r="Q2092" s="4">
        <f t="shared" si="226"/>
        <v>0.60894312574014575</v>
      </c>
      <c r="R2092" s="4">
        <f t="shared" si="227"/>
        <v>0.36561795347855547</v>
      </c>
      <c r="S2092" s="3">
        <v>1762864.13</v>
      </c>
      <c r="T2092" s="3">
        <f t="shared" si="228"/>
        <v>194799.5</v>
      </c>
      <c r="U2092" s="4">
        <f t="shared" si="229"/>
        <v>0.11050170951064732</v>
      </c>
      <c r="V2092" s="2" t="s">
        <v>44</v>
      </c>
      <c r="W2092" s="2" t="s">
        <v>60</v>
      </c>
      <c r="X2092" s="2" t="s">
        <v>86</v>
      </c>
      <c r="Y2092" s="2">
        <v>0.92</v>
      </c>
      <c r="Z2092" s="2" t="s">
        <v>5406</v>
      </c>
      <c r="AA2092" s="2" t="s">
        <v>141</v>
      </c>
      <c r="AB2092" s="2" t="s">
        <v>142</v>
      </c>
      <c r="AC2092" s="2">
        <v>6.6</v>
      </c>
      <c r="AD2092" s="3">
        <v>0</v>
      </c>
      <c r="AE2092" s="5">
        <v>0</v>
      </c>
      <c r="AF2092" s="2">
        <v>0</v>
      </c>
      <c r="AG2092" s="3">
        <f t="shared" si="230"/>
        <v>0</v>
      </c>
      <c r="AH2092" s="2" t="s">
        <v>50</v>
      </c>
      <c r="AI2092" s="3">
        <v>0</v>
      </c>
    </row>
    <row r="2093" spans="1:35" x14ac:dyDescent="0.3">
      <c r="A2093" s="2" t="s">
        <v>5407</v>
      </c>
      <c r="B2093" s="2" t="s">
        <v>3840</v>
      </c>
      <c r="C2093" s="2" t="s">
        <v>201</v>
      </c>
      <c r="D2093" s="2" t="s">
        <v>54</v>
      </c>
      <c r="E2093" s="2">
        <v>2020</v>
      </c>
      <c r="F2093" s="2" t="s">
        <v>82</v>
      </c>
      <c r="G2093" s="2" t="s">
        <v>69</v>
      </c>
      <c r="H2093" s="2" t="s">
        <v>70</v>
      </c>
      <c r="I2093" s="2" t="s">
        <v>131</v>
      </c>
      <c r="J2093" s="2" t="s">
        <v>463</v>
      </c>
      <c r="K2093" s="3">
        <v>2631854.1</v>
      </c>
      <c r="L2093" s="3">
        <v>1238869.8600000001</v>
      </c>
      <c r="M2093" s="3">
        <f t="shared" si="224"/>
        <v>1392984.24</v>
      </c>
      <c r="N2093" s="3">
        <v>434134.78</v>
      </c>
      <c r="O2093" s="3">
        <f t="shared" si="225"/>
        <v>958849.46</v>
      </c>
      <c r="P2093" s="3">
        <v>708400.1</v>
      </c>
      <c r="Q2093" s="4">
        <f t="shared" si="226"/>
        <v>0.52927867088073</v>
      </c>
      <c r="R2093" s="4">
        <f t="shared" si="227"/>
        <v>0.2691638947614915</v>
      </c>
      <c r="S2093" s="3">
        <v>2272772.0499999998</v>
      </c>
      <c r="T2093" s="3">
        <f t="shared" si="228"/>
        <v>359082.05000000028</v>
      </c>
      <c r="U2093" s="4">
        <f t="shared" si="229"/>
        <v>0.15799298922212648</v>
      </c>
      <c r="V2093" s="2" t="s">
        <v>85</v>
      </c>
      <c r="W2093" s="2" t="s">
        <v>117</v>
      </c>
      <c r="X2093" s="2" t="s">
        <v>74</v>
      </c>
      <c r="Y2093" s="2">
        <v>1.36</v>
      </c>
      <c r="Z2093" s="2" t="s">
        <v>5408</v>
      </c>
      <c r="AA2093" s="2" t="s">
        <v>224</v>
      </c>
      <c r="AB2093" s="2" t="s">
        <v>182</v>
      </c>
      <c r="AC2093" s="2">
        <v>1.52</v>
      </c>
      <c r="AD2093" s="3">
        <v>0</v>
      </c>
      <c r="AE2093" s="5">
        <v>0</v>
      </c>
      <c r="AF2093" s="2">
        <v>0</v>
      </c>
      <c r="AG2093" s="3">
        <f t="shared" si="230"/>
        <v>0</v>
      </c>
      <c r="AH2093" s="2" t="s">
        <v>50</v>
      </c>
      <c r="AI2093" s="3">
        <v>0</v>
      </c>
    </row>
    <row r="2094" spans="1:35" x14ac:dyDescent="0.3">
      <c r="A2094" s="2" t="s">
        <v>5409</v>
      </c>
      <c r="B2094" s="2" t="s">
        <v>2636</v>
      </c>
      <c r="C2094" s="2" t="s">
        <v>122</v>
      </c>
      <c r="D2094" s="2" t="s">
        <v>104</v>
      </c>
      <c r="E2094" s="2">
        <v>2023</v>
      </c>
      <c r="F2094" s="2" t="s">
        <v>68</v>
      </c>
      <c r="G2094" s="2" t="s">
        <v>114</v>
      </c>
      <c r="H2094" s="2" t="s">
        <v>234</v>
      </c>
      <c r="I2094" s="2" t="s">
        <v>42</v>
      </c>
      <c r="J2094" s="2" t="s">
        <v>422</v>
      </c>
      <c r="K2094" s="3">
        <v>9537676.6199999992</v>
      </c>
      <c r="L2094" s="3">
        <v>3629317.99</v>
      </c>
      <c r="M2094" s="3">
        <f t="shared" si="224"/>
        <v>5908358.629999999</v>
      </c>
      <c r="N2094" s="3">
        <v>1901696.13</v>
      </c>
      <c r="O2094" s="3">
        <f t="shared" si="225"/>
        <v>4006662.4999999991</v>
      </c>
      <c r="P2094" s="3">
        <v>2992260.64</v>
      </c>
      <c r="Q2094" s="4">
        <f t="shared" si="226"/>
        <v>0.61947567163374839</v>
      </c>
      <c r="R2094" s="4">
        <f t="shared" si="227"/>
        <v>0.31373056135342114</v>
      </c>
      <c r="S2094" s="3">
        <v>9650232.8000000007</v>
      </c>
      <c r="T2094" s="3">
        <f t="shared" si="228"/>
        <v>-112556.18000000156</v>
      </c>
      <c r="U2094" s="4">
        <f t="shared" si="229"/>
        <v>-1.1663571473633418E-2</v>
      </c>
      <c r="V2094" s="2" t="s">
        <v>85</v>
      </c>
      <c r="W2094" s="2" t="s">
        <v>96</v>
      </c>
      <c r="X2094" s="2" t="s">
        <v>236</v>
      </c>
      <c r="Y2094" s="2">
        <v>3.67</v>
      </c>
      <c r="Z2094" s="2" t="s">
        <v>4768</v>
      </c>
      <c r="AA2094" s="2" t="s">
        <v>141</v>
      </c>
      <c r="AB2094" s="2" t="s">
        <v>77</v>
      </c>
      <c r="AC2094" s="2">
        <v>6.81</v>
      </c>
      <c r="AD2094" s="3">
        <v>0</v>
      </c>
      <c r="AE2094" s="5">
        <v>0</v>
      </c>
      <c r="AF2094" s="2">
        <v>0</v>
      </c>
      <c r="AG2094" s="3">
        <f t="shared" si="230"/>
        <v>0</v>
      </c>
      <c r="AH2094" s="2" t="s">
        <v>50</v>
      </c>
      <c r="AI2094" s="3">
        <v>0</v>
      </c>
    </row>
    <row r="2095" spans="1:35" x14ac:dyDescent="0.3">
      <c r="A2095" s="2" t="s">
        <v>5410</v>
      </c>
      <c r="B2095" s="2" t="s">
        <v>5411</v>
      </c>
      <c r="C2095" s="2" t="s">
        <v>536</v>
      </c>
      <c r="D2095" s="2" t="s">
        <v>81</v>
      </c>
      <c r="E2095" s="2">
        <v>2024</v>
      </c>
      <c r="F2095" s="2" t="s">
        <v>82</v>
      </c>
      <c r="G2095" s="2" t="s">
        <v>93</v>
      </c>
      <c r="H2095" s="2" t="s">
        <v>221</v>
      </c>
      <c r="I2095" s="2" t="s">
        <v>58</v>
      </c>
      <c r="J2095" s="2" t="s">
        <v>240</v>
      </c>
      <c r="K2095" s="3">
        <v>5063309</v>
      </c>
      <c r="L2095" s="3">
        <v>1930780.24</v>
      </c>
      <c r="M2095" s="3">
        <f t="shared" si="224"/>
        <v>3132528.76</v>
      </c>
      <c r="N2095" s="3">
        <v>982893.94</v>
      </c>
      <c r="O2095" s="3">
        <f t="shared" si="225"/>
        <v>2149634.8199999998</v>
      </c>
      <c r="P2095" s="3">
        <v>1534089.23</v>
      </c>
      <c r="Q2095" s="4">
        <f t="shared" si="226"/>
        <v>0.61867224773364604</v>
      </c>
      <c r="R2095" s="4">
        <f t="shared" si="227"/>
        <v>0.30298155415756772</v>
      </c>
      <c r="S2095" s="3">
        <v>5473390.29</v>
      </c>
      <c r="T2095" s="3">
        <f t="shared" si="228"/>
        <v>-410081.29000000004</v>
      </c>
      <c r="U2095" s="4">
        <f t="shared" si="229"/>
        <v>-7.4922720338293294E-2</v>
      </c>
      <c r="V2095" s="2" t="s">
        <v>85</v>
      </c>
      <c r="W2095" s="2" t="s">
        <v>207</v>
      </c>
      <c r="X2095" s="2" t="s">
        <v>222</v>
      </c>
      <c r="Y2095" s="2">
        <v>18.899999999999999</v>
      </c>
      <c r="Z2095" s="2" t="s">
        <v>1399</v>
      </c>
      <c r="AA2095" s="2" t="s">
        <v>99</v>
      </c>
      <c r="AB2095" s="2" t="s">
        <v>64</v>
      </c>
      <c r="AC2095" s="2">
        <v>2.92</v>
      </c>
      <c r="AD2095" s="3">
        <v>0</v>
      </c>
      <c r="AE2095" s="5">
        <v>0</v>
      </c>
      <c r="AF2095" s="2">
        <v>0</v>
      </c>
      <c r="AG2095" s="3">
        <f t="shared" si="230"/>
        <v>0</v>
      </c>
      <c r="AH2095" s="2" t="s">
        <v>50</v>
      </c>
      <c r="AI2095" s="3">
        <v>0</v>
      </c>
    </row>
    <row r="2096" spans="1:35" x14ac:dyDescent="0.3">
      <c r="A2096" s="2" t="s">
        <v>5412</v>
      </c>
      <c r="B2096" s="2" t="s">
        <v>5413</v>
      </c>
      <c r="C2096" s="2" t="s">
        <v>245</v>
      </c>
      <c r="D2096" s="2" t="s">
        <v>38</v>
      </c>
      <c r="E2096" s="2">
        <v>2023</v>
      </c>
      <c r="F2096" s="2" t="s">
        <v>55</v>
      </c>
      <c r="G2096" s="2" t="s">
        <v>93</v>
      </c>
      <c r="H2096" s="2" t="s">
        <v>94</v>
      </c>
      <c r="I2096" s="2" t="s">
        <v>42</v>
      </c>
      <c r="J2096" s="2" t="s">
        <v>43</v>
      </c>
      <c r="K2096" s="3">
        <v>2492502.29</v>
      </c>
      <c r="L2096" s="3">
        <v>809572.9</v>
      </c>
      <c r="M2096" s="3">
        <f t="shared" si="224"/>
        <v>1682929.3900000001</v>
      </c>
      <c r="N2096" s="3">
        <v>337654.9</v>
      </c>
      <c r="O2096" s="3">
        <f t="shared" si="225"/>
        <v>1345274.4900000002</v>
      </c>
      <c r="P2096" s="3">
        <v>1012849.57</v>
      </c>
      <c r="Q2096" s="4">
        <f t="shared" si="226"/>
        <v>0.67519672770290617</v>
      </c>
      <c r="R2096" s="4">
        <f t="shared" si="227"/>
        <v>0.4063585313696943</v>
      </c>
      <c r="S2096" s="3">
        <v>2043612.98</v>
      </c>
      <c r="T2096" s="3">
        <f t="shared" si="228"/>
        <v>448889.31000000006</v>
      </c>
      <c r="U2096" s="4">
        <f t="shared" si="229"/>
        <v>0.21965475576495902</v>
      </c>
      <c r="V2096" s="2" t="s">
        <v>95</v>
      </c>
      <c r="W2096" s="2" t="s">
        <v>207</v>
      </c>
      <c r="X2096" s="2" t="s">
        <v>97</v>
      </c>
      <c r="Y2096" s="2">
        <v>1550</v>
      </c>
      <c r="Z2096" s="2" t="s">
        <v>5414</v>
      </c>
      <c r="AA2096" s="2" t="s">
        <v>99</v>
      </c>
      <c r="AB2096" s="2" t="s">
        <v>149</v>
      </c>
      <c r="AC2096" s="2">
        <v>1.03</v>
      </c>
      <c r="AD2096" s="3">
        <v>0</v>
      </c>
      <c r="AE2096" s="5">
        <v>0</v>
      </c>
      <c r="AF2096" s="2">
        <v>0</v>
      </c>
      <c r="AG2096" s="3">
        <f t="shared" si="230"/>
        <v>0</v>
      </c>
      <c r="AH2096" s="2" t="s">
        <v>50</v>
      </c>
      <c r="AI2096" s="3">
        <v>0</v>
      </c>
    </row>
    <row r="2097" spans="1:35" x14ac:dyDescent="0.3">
      <c r="A2097" s="2" t="s">
        <v>5415</v>
      </c>
      <c r="B2097" s="2" t="s">
        <v>4520</v>
      </c>
      <c r="C2097" s="2" t="s">
        <v>730</v>
      </c>
      <c r="D2097" s="2" t="s">
        <v>38</v>
      </c>
      <c r="E2097" s="2">
        <v>2020</v>
      </c>
      <c r="F2097" s="2" t="s">
        <v>105</v>
      </c>
      <c r="G2097" s="2" t="s">
        <v>69</v>
      </c>
      <c r="H2097" s="2" t="s">
        <v>272</v>
      </c>
      <c r="I2097" s="2" t="s">
        <v>71</v>
      </c>
      <c r="J2097" s="2" t="s">
        <v>228</v>
      </c>
      <c r="K2097" s="3">
        <v>9894618.5299999993</v>
      </c>
      <c r="L2097" s="3">
        <v>4114291.47</v>
      </c>
      <c r="M2097" s="3">
        <f t="shared" si="224"/>
        <v>5780327.0599999987</v>
      </c>
      <c r="N2097" s="3">
        <v>1472584.43</v>
      </c>
      <c r="O2097" s="3">
        <f t="shared" si="225"/>
        <v>4307742.629999999</v>
      </c>
      <c r="P2097" s="3">
        <v>3400471.41</v>
      </c>
      <c r="Q2097" s="4">
        <f t="shared" si="226"/>
        <v>0.58418897529746394</v>
      </c>
      <c r="R2097" s="4">
        <f t="shared" si="227"/>
        <v>0.3436687730497075</v>
      </c>
      <c r="S2097" s="3">
        <v>8535096.7100000009</v>
      </c>
      <c r="T2097" s="3">
        <f t="shared" si="228"/>
        <v>1359521.8199999984</v>
      </c>
      <c r="U2097" s="4">
        <f t="shared" si="229"/>
        <v>0.15928604750396533</v>
      </c>
      <c r="V2097" s="2" t="s">
        <v>95</v>
      </c>
      <c r="W2097" s="2" t="s">
        <v>134</v>
      </c>
      <c r="X2097" s="2" t="s">
        <v>274</v>
      </c>
      <c r="Y2097" s="2">
        <v>1</v>
      </c>
      <c r="Z2097" s="2" t="s">
        <v>679</v>
      </c>
      <c r="AA2097" s="2" t="s">
        <v>141</v>
      </c>
      <c r="AB2097" s="2" t="s">
        <v>306</v>
      </c>
      <c r="AC2097" s="2">
        <v>7.58</v>
      </c>
      <c r="AD2097" s="3">
        <v>0</v>
      </c>
      <c r="AE2097" s="5">
        <v>0</v>
      </c>
      <c r="AF2097" s="2">
        <v>0</v>
      </c>
      <c r="AG2097" s="3">
        <f t="shared" si="230"/>
        <v>0</v>
      </c>
      <c r="AH2097" s="2" t="s">
        <v>50</v>
      </c>
      <c r="AI2097" s="3">
        <v>0</v>
      </c>
    </row>
    <row r="2098" spans="1:35" x14ac:dyDescent="0.3">
      <c r="A2098" s="2" t="s">
        <v>5416</v>
      </c>
      <c r="B2098" s="2" t="s">
        <v>5417</v>
      </c>
      <c r="C2098" s="2" t="s">
        <v>315</v>
      </c>
      <c r="D2098" s="2" t="s">
        <v>104</v>
      </c>
      <c r="E2098" s="2">
        <v>2020</v>
      </c>
      <c r="F2098" s="2" t="s">
        <v>39</v>
      </c>
      <c r="G2098" s="2" t="s">
        <v>69</v>
      </c>
      <c r="H2098" s="2" t="s">
        <v>70</v>
      </c>
      <c r="I2098" s="2" t="s">
        <v>58</v>
      </c>
      <c r="J2098" s="2" t="s">
        <v>59</v>
      </c>
      <c r="K2098" s="3">
        <v>2318594.29</v>
      </c>
      <c r="L2098" s="3">
        <v>942825.1</v>
      </c>
      <c r="M2098" s="3">
        <f t="shared" si="224"/>
        <v>1375769.19</v>
      </c>
      <c r="N2098" s="3">
        <v>355046.37</v>
      </c>
      <c r="O2098" s="3">
        <f t="shared" si="225"/>
        <v>1020722.82</v>
      </c>
      <c r="P2098" s="3">
        <v>802751.69</v>
      </c>
      <c r="Q2098" s="4">
        <f t="shared" si="226"/>
        <v>0.59336348576964704</v>
      </c>
      <c r="R2098" s="4">
        <f t="shared" si="227"/>
        <v>0.346223439547934</v>
      </c>
      <c r="S2098" s="3">
        <v>2677591.64</v>
      </c>
      <c r="T2098" s="3">
        <f t="shared" si="228"/>
        <v>-358997.35000000009</v>
      </c>
      <c r="U2098" s="4">
        <f t="shared" si="229"/>
        <v>-0.13407472022134043</v>
      </c>
      <c r="V2098" s="2" t="s">
        <v>107</v>
      </c>
      <c r="W2098" s="2" t="s">
        <v>45</v>
      </c>
      <c r="X2098" s="2" t="s">
        <v>74</v>
      </c>
      <c r="Y2098" s="2">
        <v>1.36</v>
      </c>
      <c r="Z2098" s="2" t="s">
        <v>2014</v>
      </c>
      <c r="AA2098" s="2" t="s">
        <v>63</v>
      </c>
      <c r="AB2098" s="2" t="s">
        <v>209</v>
      </c>
      <c r="AC2098" s="2">
        <v>7.04</v>
      </c>
      <c r="AD2098" s="3">
        <v>0</v>
      </c>
      <c r="AE2098" s="5">
        <v>0</v>
      </c>
      <c r="AF2098" s="2">
        <v>0</v>
      </c>
      <c r="AG2098" s="3">
        <f t="shared" si="230"/>
        <v>0</v>
      </c>
      <c r="AH2098" s="2" t="s">
        <v>50</v>
      </c>
      <c r="AI2098" s="3">
        <v>0</v>
      </c>
    </row>
    <row r="2099" spans="1:35" x14ac:dyDescent="0.3">
      <c r="A2099" s="2" t="s">
        <v>5418</v>
      </c>
      <c r="B2099" s="2" t="s">
        <v>1632</v>
      </c>
      <c r="C2099" s="2" t="s">
        <v>278</v>
      </c>
      <c r="D2099" s="2" t="s">
        <v>54</v>
      </c>
      <c r="E2099" s="2">
        <v>2023</v>
      </c>
      <c r="F2099" s="2" t="s">
        <v>105</v>
      </c>
      <c r="G2099" s="2" t="s">
        <v>40</v>
      </c>
      <c r="H2099" s="2" t="s">
        <v>83</v>
      </c>
      <c r="I2099" s="2" t="s">
        <v>178</v>
      </c>
      <c r="J2099" s="2" t="s">
        <v>179</v>
      </c>
      <c r="K2099" s="3">
        <v>1762723.8400000001</v>
      </c>
      <c r="L2099" s="3">
        <v>893734.41</v>
      </c>
      <c r="M2099" s="3">
        <f t="shared" si="224"/>
        <v>868989.43</v>
      </c>
      <c r="N2099" s="3">
        <v>199548.26</v>
      </c>
      <c r="O2099" s="3">
        <f t="shared" si="225"/>
        <v>669441.17000000004</v>
      </c>
      <c r="P2099" s="3">
        <v>495770.75</v>
      </c>
      <c r="Q2099" s="4">
        <f t="shared" si="226"/>
        <v>0.49298103893574163</v>
      </c>
      <c r="R2099" s="4">
        <f t="shared" si="227"/>
        <v>0.28125264930892407</v>
      </c>
      <c r="S2099" s="3">
        <v>1514973.4</v>
      </c>
      <c r="T2099" s="3">
        <f t="shared" si="228"/>
        <v>247750.44000000018</v>
      </c>
      <c r="U2099" s="4">
        <f t="shared" si="229"/>
        <v>0.1635345148634294</v>
      </c>
      <c r="V2099" s="2" t="s">
        <v>73</v>
      </c>
      <c r="W2099" s="2" t="s">
        <v>125</v>
      </c>
      <c r="X2099" s="2" t="s">
        <v>86</v>
      </c>
      <c r="Y2099" s="2">
        <v>0.92</v>
      </c>
      <c r="Z2099" s="2" t="s">
        <v>5419</v>
      </c>
      <c r="AA2099" s="2" t="s">
        <v>48</v>
      </c>
      <c r="AB2099" s="2" t="s">
        <v>306</v>
      </c>
      <c r="AC2099" s="2">
        <v>4.8</v>
      </c>
      <c r="AD2099" s="3">
        <v>2383496.7200000002</v>
      </c>
      <c r="AE2099" s="5">
        <v>15.61</v>
      </c>
      <c r="AF2099" s="2">
        <v>180</v>
      </c>
      <c r="AG2099" s="3">
        <f t="shared" si="230"/>
        <v>34360.503296441406</v>
      </c>
      <c r="AH2099" s="2" t="s">
        <v>50</v>
      </c>
      <c r="AI2099" s="3">
        <v>0</v>
      </c>
    </row>
    <row r="2100" spans="1:35" x14ac:dyDescent="0.3">
      <c r="A2100" s="2" t="s">
        <v>5420</v>
      </c>
      <c r="B2100" s="2" t="s">
        <v>232</v>
      </c>
      <c r="C2100" s="2" t="s">
        <v>233</v>
      </c>
      <c r="D2100" s="2" t="s">
        <v>38</v>
      </c>
      <c r="E2100" s="2">
        <v>2023</v>
      </c>
      <c r="F2100" s="2" t="s">
        <v>82</v>
      </c>
      <c r="G2100" s="2" t="s">
        <v>114</v>
      </c>
      <c r="H2100" s="2" t="s">
        <v>115</v>
      </c>
      <c r="I2100" s="2" t="s">
        <v>55</v>
      </c>
      <c r="J2100" s="2" t="s">
        <v>540</v>
      </c>
      <c r="K2100" s="3">
        <v>6248642.1900000004</v>
      </c>
      <c r="L2100" s="3">
        <v>2168101.65</v>
      </c>
      <c r="M2100" s="3">
        <f t="shared" si="224"/>
        <v>4080540.5400000005</v>
      </c>
      <c r="N2100" s="3">
        <v>1098085.58</v>
      </c>
      <c r="O2100" s="3">
        <f t="shared" si="225"/>
        <v>2982454.9600000004</v>
      </c>
      <c r="P2100" s="3">
        <v>2343227.5699999998</v>
      </c>
      <c r="Q2100" s="4">
        <f t="shared" si="226"/>
        <v>0.65302835654924907</v>
      </c>
      <c r="R2100" s="4">
        <f t="shared" si="227"/>
        <v>0.37499787933928724</v>
      </c>
      <c r="S2100" s="3">
        <v>6993842.4000000004</v>
      </c>
      <c r="T2100" s="3">
        <f t="shared" si="228"/>
        <v>-745200.21</v>
      </c>
      <c r="U2100" s="4">
        <f t="shared" si="229"/>
        <v>-0.1065509011183895</v>
      </c>
      <c r="V2100" s="2" t="s">
        <v>44</v>
      </c>
      <c r="W2100" s="2" t="s">
        <v>134</v>
      </c>
      <c r="X2100" s="2" t="s">
        <v>118</v>
      </c>
      <c r="Y2100" s="2">
        <v>3.75</v>
      </c>
      <c r="Z2100" s="2" t="s">
        <v>4059</v>
      </c>
      <c r="AA2100" s="2" t="s">
        <v>109</v>
      </c>
      <c r="AB2100" s="2" t="s">
        <v>182</v>
      </c>
      <c r="AC2100" s="2">
        <v>6.55</v>
      </c>
      <c r="AD2100" s="3">
        <v>0</v>
      </c>
      <c r="AE2100" s="5">
        <v>0</v>
      </c>
      <c r="AF2100" s="2">
        <v>0</v>
      </c>
      <c r="AG2100" s="3">
        <f t="shared" si="230"/>
        <v>0</v>
      </c>
      <c r="AH2100" s="2" t="s">
        <v>50</v>
      </c>
      <c r="AI2100" s="3">
        <v>0</v>
      </c>
    </row>
    <row r="2101" spans="1:35" x14ac:dyDescent="0.3">
      <c r="A2101" s="2" t="s">
        <v>5421</v>
      </c>
      <c r="B2101" s="2" t="s">
        <v>2876</v>
      </c>
      <c r="C2101" s="2" t="s">
        <v>113</v>
      </c>
      <c r="D2101" s="2" t="s">
        <v>54</v>
      </c>
      <c r="E2101" s="2">
        <v>2022</v>
      </c>
      <c r="F2101" s="2" t="s">
        <v>82</v>
      </c>
      <c r="G2101" s="2" t="s">
        <v>56</v>
      </c>
      <c r="H2101" s="2" t="s">
        <v>262</v>
      </c>
      <c r="I2101" s="2" t="s">
        <v>178</v>
      </c>
      <c r="J2101" s="2" t="s">
        <v>179</v>
      </c>
      <c r="K2101" s="3">
        <v>1299917.76</v>
      </c>
      <c r="L2101" s="3">
        <v>660222.81000000006</v>
      </c>
      <c r="M2101" s="3">
        <f t="shared" si="224"/>
        <v>639694.94999999995</v>
      </c>
      <c r="N2101" s="3">
        <v>214578.74</v>
      </c>
      <c r="O2101" s="3">
        <f t="shared" si="225"/>
        <v>425116.20999999996</v>
      </c>
      <c r="P2101" s="3">
        <v>298871</v>
      </c>
      <c r="Q2101" s="4">
        <f t="shared" si="226"/>
        <v>0.49210416972839877</v>
      </c>
      <c r="R2101" s="4">
        <f t="shared" si="227"/>
        <v>0.22991531402725046</v>
      </c>
      <c r="S2101" s="3">
        <v>1541679.03</v>
      </c>
      <c r="T2101" s="3">
        <f t="shared" si="228"/>
        <v>-241761.27000000002</v>
      </c>
      <c r="U2101" s="4">
        <f t="shared" si="229"/>
        <v>-0.15681686349460175</v>
      </c>
      <c r="V2101" s="2" t="s">
        <v>107</v>
      </c>
      <c r="W2101" s="2" t="s">
        <v>134</v>
      </c>
      <c r="X2101" s="2" t="s">
        <v>264</v>
      </c>
      <c r="Y2101" s="2">
        <v>83.5</v>
      </c>
      <c r="Z2101" s="2" t="s">
        <v>5422</v>
      </c>
      <c r="AA2101" s="2" t="s">
        <v>148</v>
      </c>
      <c r="AB2101" s="2" t="s">
        <v>88</v>
      </c>
      <c r="AC2101" s="2">
        <v>4.71</v>
      </c>
      <c r="AD2101" s="3">
        <v>4571495.59</v>
      </c>
      <c r="AE2101" s="5">
        <v>15.94</v>
      </c>
      <c r="AF2101" s="2">
        <v>48</v>
      </c>
      <c r="AG2101" s="3">
        <f t="shared" si="230"/>
        <v>129417.03359620173</v>
      </c>
      <c r="AH2101" s="2" t="s">
        <v>50</v>
      </c>
      <c r="AI2101" s="3">
        <v>0</v>
      </c>
    </row>
    <row r="2102" spans="1:35" x14ac:dyDescent="0.3">
      <c r="A2102" s="2" t="s">
        <v>5423</v>
      </c>
      <c r="B2102" s="2" t="s">
        <v>5424</v>
      </c>
      <c r="C2102" s="2" t="s">
        <v>403</v>
      </c>
      <c r="D2102" s="2" t="s">
        <v>54</v>
      </c>
      <c r="E2102" s="2">
        <v>2021</v>
      </c>
      <c r="F2102" s="2" t="s">
        <v>39</v>
      </c>
      <c r="G2102" s="2" t="s">
        <v>69</v>
      </c>
      <c r="H2102" s="2" t="s">
        <v>165</v>
      </c>
      <c r="I2102" s="2" t="s">
        <v>131</v>
      </c>
      <c r="J2102" s="2" t="s">
        <v>235</v>
      </c>
      <c r="K2102" s="3">
        <v>3670186.22</v>
      </c>
      <c r="L2102" s="3">
        <v>2106511.44</v>
      </c>
      <c r="M2102" s="3">
        <f t="shared" si="224"/>
        <v>1563674.7800000003</v>
      </c>
      <c r="N2102" s="3">
        <v>694796.86</v>
      </c>
      <c r="O2102" s="3">
        <f t="shared" si="225"/>
        <v>868877.92000000027</v>
      </c>
      <c r="P2102" s="3">
        <v>670495.84</v>
      </c>
      <c r="Q2102" s="4">
        <f t="shared" si="226"/>
        <v>0.42604780419016453</v>
      </c>
      <c r="R2102" s="4">
        <f t="shared" si="227"/>
        <v>0.18268714441415998</v>
      </c>
      <c r="S2102" s="3">
        <v>3700208.29</v>
      </c>
      <c r="T2102" s="3">
        <f t="shared" si="228"/>
        <v>-30022.069999999832</v>
      </c>
      <c r="U2102" s="4">
        <f t="shared" si="229"/>
        <v>-8.1136162202371138E-3</v>
      </c>
      <c r="V2102" s="2" t="s">
        <v>85</v>
      </c>
      <c r="W2102" s="2" t="s">
        <v>60</v>
      </c>
      <c r="X2102" s="2" t="s">
        <v>167</v>
      </c>
      <c r="Y2102" s="2">
        <v>17.2</v>
      </c>
      <c r="Z2102" s="2" t="s">
        <v>5425</v>
      </c>
      <c r="AA2102" s="2" t="s">
        <v>224</v>
      </c>
      <c r="AB2102" s="2" t="s">
        <v>77</v>
      </c>
      <c r="AC2102" s="2">
        <v>3.98</v>
      </c>
      <c r="AD2102" s="3">
        <v>0</v>
      </c>
      <c r="AE2102" s="5">
        <v>0</v>
      </c>
      <c r="AF2102" s="2">
        <v>0</v>
      </c>
      <c r="AG2102" s="3">
        <f t="shared" si="230"/>
        <v>0</v>
      </c>
      <c r="AH2102" s="2" t="s">
        <v>50</v>
      </c>
      <c r="AI2102" s="3">
        <v>0</v>
      </c>
    </row>
    <row r="2103" spans="1:35" x14ac:dyDescent="0.3">
      <c r="A2103" s="2" t="s">
        <v>5426</v>
      </c>
      <c r="B2103" s="2" t="s">
        <v>1406</v>
      </c>
      <c r="C2103" s="2" t="s">
        <v>245</v>
      </c>
      <c r="D2103" s="2" t="s">
        <v>38</v>
      </c>
      <c r="E2103" s="2">
        <v>2023</v>
      </c>
      <c r="F2103" s="2" t="s">
        <v>105</v>
      </c>
      <c r="G2103" s="2" t="s">
        <v>114</v>
      </c>
      <c r="H2103" s="2" t="s">
        <v>190</v>
      </c>
      <c r="I2103" s="2" t="s">
        <v>39</v>
      </c>
      <c r="J2103" s="2" t="s">
        <v>487</v>
      </c>
      <c r="K2103" s="3">
        <v>7147230.1500000004</v>
      </c>
      <c r="L2103" s="3">
        <v>2505370.7400000002</v>
      </c>
      <c r="M2103" s="3">
        <f t="shared" si="224"/>
        <v>4641859.41</v>
      </c>
      <c r="N2103" s="3">
        <v>1152503.8999999999</v>
      </c>
      <c r="O2103" s="3">
        <f t="shared" si="225"/>
        <v>3489355.5100000002</v>
      </c>
      <c r="P2103" s="3">
        <v>2695564.48</v>
      </c>
      <c r="Q2103" s="4">
        <f t="shared" si="226"/>
        <v>0.64946270269469353</v>
      </c>
      <c r="R2103" s="4">
        <f t="shared" si="227"/>
        <v>0.37714812919519597</v>
      </c>
      <c r="S2103" s="3">
        <v>8541810.4399999995</v>
      </c>
      <c r="T2103" s="3">
        <f t="shared" si="228"/>
        <v>-1394580.2899999991</v>
      </c>
      <c r="U2103" s="4">
        <f t="shared" si="229"/>
        <v>-0.16326518831059417</v>
      </c>
      <c r="V2103" s="2" t="s">
        <v>44</v>
      </c>
      <c r="W2103" s="2" t="s">
        <v>45</v>
      </c>
      <c r="X2103" s="2" t="s">
        <v>192</v>
      </c>
      <c r="Y2103" s="2">
        <v>3.64</v>
      </c>
      <c r="Z2103" s="2" t="s">
        <v>5427</v>
      </c>
      <c r="AA2103" s="2" t="s">
        <v>148</v>
      </c>
      <c r="AB2103" s="2" t="s">
        <v>100</v>
      </c>
      <c r="AC2103" s="2">
        <v>8.4499999999999993</v>
      </c>
      <c r="AD2103" s="3">
        <v>0</v>
      </c>
      <c r="AE2103" s="5">
        <v>0</v>
      </c>
      <c r="AF2103" s="2">
        <v>0</v>
      </c>
      <c r="AG2103" s="3">
        <f t="shared" si="230"/>
        <v>0</v>
      </c>
      <c r="AH2103" s="2" t="s">
        <v>50</v>
      </c>
      <c r="AI2103" s="3">
        <v>0</v>
      </c>
    </row>
    <row r="2104" spans="1:35" x14ac:dyDescent="0.3">
      <c r="A2104" s="2" t="s">
        <v>5428</v>
      </c>
      <c r="B2104" s="2" t="s">
        <v>4305</v>
      </c>
      <c r="C2104" s="2" t="s">
        <v>322</v>
      </c>
      <c r="D2104" s="2" t="s">
        <v>38</v>
      </c>
      <c r="E2104" s="2">
        <v>2021</v>
      </c>
      <c r="F2104" s="2" t="s">
        <v>58</v>
      </c>
      <c r="G2104" s="2" t="s">
        <v>114</v>
      </c>
      <c r="H2104" s="2" t="s">
        <v>234</v>
      </c>
      <c r="I2104" s="2" t="s">
        <v>178</v>
      </c>
      <c r="J2104" s="2" t="s">
        <v>179</v>
      </c>
      <c r="K2104" s="3">
        <v>4318376.07</v>
      </c>
      <c r="L2104" s="3">
        <v>1255045</v>
      </c>
      <c r="M2104" s="3">
        <f t="shared" si="224"/>
        <v>3063331.0700000003</v>
      </c>
      <c r="N2104" s="3">
        <v>935666.27</v>
      </c>
      <c r="O2104" s="3">
        <f t="shared" si="225"/>
        <v>2127664.8000000003</v>
      </c>
      <c r="P2104" s="3">
        <v>1553944.54</v>
      </c>
      <c r="Q2104" s="4">
        <f t="shared" si="226"/>
        <v>0.70937107383516973</v>
      </c>
      <c r="R2104" s="4">
        <f t="shared" si="227"/>
        <v>0.35984465336294807</v>
      </c>
      <c r="S2104" s="3">
        <v>4308963.5599999996</v>
      </c>
      <c r="T2104" s="3">
        <f t="shared" si="228"/>
        <v>9412.5100000007078</v>
      </c>
      <c r="U2104" s="4">
        <f t="shared" si="229"/>
        <v>2.1844023206361736E-3</v>
      </c>
      <c r="V2104" s="2" t="s">
        <v>124</v>
      </c>
      <c r="W2104" s="2" t="s">
        <v>134</v>
      </c>
      <c r="X2104" s="2" t="s">
        <v>236</v>
      </c>
      <c r="Y2104" s="2">
        <v>3.67</v>
      </c>
      <c r="Z2104" s="2" t="s">
        <v>4038</v>
      </c>
      <c r="AA2104" s="2" t="s">
        <v>141</v>
      </c>
      <c r="AB2104" s="2" t="s">
        <v>100</v>
      </c>
      <c r="AC2104" s="2">
        <v>9.34</v>
      </c>
      <c r="AD2104" s="3">
        <v>1084122.58</v>
      </c>
      <c r="AE2104" s="5">
        <v>15.98</v>
      </c>
      <c r="AF2104" s="2">
        <v>48</v>
      </c>
      <c r="AG2104" s="3">
        <f t="shared" si="230"/>
        <v>30713.234757455164</v>
      </c>
      <c r="AH2104" s="2" t="s">
        <v>50</v>
      </c>
      <c r="AI2104" s="3">
        <v>0</v>
      </c>
    </row>
    <row r="2105" spans="1:35" x14ac:dyDescent="0.3">
      <c r="A2105" s="2" t="s">
        <v>5429</v>
      </c>
      <c r="B2105" s="2" t="s">
        <v>756</v>
      </c>
      <c r="C2105" s="2" t="s">
        <v>536</v>
      </c>
      <c r="D2105" s="2" t="s">
        <v>81</v>
      </c>
      <c r="E2105" s="2">
        <v>2024</v>
      </c>
      <c r="F2105" s="2" t="s">
        <v>105</v>
      </c>
      <c r="G2105" s="2" t="s">
        <v>69</v>
      </c>
      <c r="H2105" s="2" t="s">
        <v>272</v>
      </c>
      <c r="I2105" s="2" t="s">
        <v>58</v>
      </c>
      <c r="J2105" s="2" t="s">
        <v>191</v>
      </c>
      <c r="K2105" s="3">
        <v>9984490.4800000004</v>
      </c>
      <c r="L2105" s="3">
        <v>5539825.4699999997</v>
      </c>
      <c r="M2105" s="3">
        <f t="shared" si="224"/>
        <v>4444665.0100000007</v>
      </c>
      <c r="N2105" s="3">
        <v>922427.02</v>
      </c>
      <c r="O2105" s="3">
        <f t="shared" si="225"/>
        <v>3522237.9900000007</v>
      </c>
      <c r="P2105" s="3">
        <v>2611781.3199999998</v>
      </c>
      <c r="Q2105" s="4">
        <f t="shared" si="226"/>
        <v>0.44515691801230506</v>
      </c>
      <c r="R2105" s="4">
        <f t="shared" si="227"/>
        <v>0.26158383597357088</v>
      </c>
      <c r="S2105" s="3">
        <v>8289411.2800000003</v>
      </c>
      <c r="T2105" s="3">
        <f t="shared" si="228"/>
        <v>1695079.2000000002</v>
      </c>
      <c r="U2105" s="4">
        <f t="shared" si="229"/>
        <v>0.20448728416814663</v>
      </c>
      <c r="V2105" s="2" t="s">
        <v>85</v>
      </c>
      <c r="W2105" s="2" t="s">
        <v>96</v>
      </c>
      <c r="X2105" s="2" t="s">
        <v>274</v>
      </c>
      <c r="Y2105" s="2">
        <v>1</v>
      </c>
      <c r="Z2105" s="2" t="s">
        <v>5430</v>
      </c>
      <c r="AA2105" s="2" t="s">
        <v>99</v>
      </c>
      <c r="AB2105" s="2" t="s">
        <v>77</v>
      </c>
      <c r="AC2105" s="2">
        <v>5.14</v>
      </c>
      <c r="AD2105" s="3">
        <v>0</v>
      </c>
      <c r="AE2105" s="5">
        <v>0</v>
      </c>
      <c r="AF2105" s="2">
        <v>0</v>
      </c>
      <c r="AG2105" s="3">
        <f t="shared" si="230"/>
        <v>0</v>
      </c>
      <c r="AH2105" s="2" t="s">
        <v>50</v>
      </c>
      <c r="AI2105" s="3">
        <v>0</v>
      </c>
    </row>
    <row r="2106" spans="1:35" x14ac:dyDescent="0.3">
      <c r="A2106" s="2" t="s">
        <v>5431</v>
      </c>
      <c r="B2106" s="2" t="s">
        <v>260</v>
      </c>
      <c r="C2106" s="2" t="s">
        <v>261</v>
      </c>
      <c r="D2106" s="2" t="s">
        <v>54</v>
      </c>
      <c r="E2106" s="2">
        <v>2024</v>
      </c>
      <c r="F2106" s="2" t="s">
        <v>55</v>
      </c>
      <c r="G2106" s="2" t="s">
        <v>69</v>
      </c>
      <c r="H2106" s="2" t="s">
        <v>70</v>
      </c>
      <c r="I2106" s="2" t="s">
        <v>39</v>
      </c>
      <c r="J2106" s="2" t="s">
        <v>116</v>
      </c>
      <c r="K2106" s="3">
        <v>575925.1</v>
      </c>
      <c r="L2106" s="3">
        <v>302494.36</v>
      </c>
      <c r="M2106" s="3">
        <f t="shared" si="224"/>
        <v>273430.74</v>
      </c>
      <c r="N2106" s="3">
        <v>83332.75</v>
      </c>
      <c r="O2106" s="3">
        <f t="shared" si="225"/>
        <v>190097.99</v>
      </c>
      <c r="P2106" s="3">
        <v>147391.64000000001</v>
      </c>
      <c r="Q2106" s="4">
        <f t="shared" si="226"/>
        <v>0.47476788214300786</v>
      </c>
      <c r="R2106" s="4">
        <f t="shared" si="227"/>
        <v>0.25592154257558841</v>
      </c>
      <c r="S2106" s="3">
        <v>520307.4</v>
      </c>
      <c r="T2106" s="3">
        <f t="shared" si="228"/>
        <v>55617.699999999953</v>
      </c>
      <c r="U2106" s="4">
        <f t="shared" si="229"/>
        <v>0.10689392462993982</v>
      </c>
      <c r="V2106" s="2" t="s">
        <v>124</v>
      </c>
      <c r="W2106" s="2" t="s">
        <v>207</v>
      </c>
      <c r="X2106" s="2" t="s">
        <v>74</v>
      </c>
      <c r="Y2106" s="2">
        <v>1.36</v>
      </c>
      <c r="Z2106" s="2" t="s">
        <v>4583</v>
      </c>
      <c r="AA2106" s="2" t="s">
        <v>99</v>
      </c>
      <c r="AB2106" s="2" t="s">
        <v>306</v>
      </c>
      <c r="AC2106" s="2">
        <v>1.88</v>
      </c>
      <c r="AD2106" s="3">
        <v>0</v>
      </c>
      <c r="AE2106" s="5">
        <v>0</v>
      </c>
      <c r="AF2106" s="2">
        <v>0</v>
      </c>
      <c r="AG2106" s="3">
        <f t="shared" si="230"/>
        <v>0</v>
      </c>
      <c r="AH2106" s="2" t="s">
        <v>50</v>
      </c>
      <c r="AI2106" s="3">
        <v>0</v>
      </c>
    </row>
    <row r="2107" spans="1:35" x14ac:dyDescent="0.3">
      <c r="A2107" s="2" t="s">
        <v>5432</v>
      </c>
      <c r="B2107" s="2" t="s">
        <v>3067</v>
      </c>
      <c r="C2107" s="2" t="s">
        <v>216</v>
      </c>
      <c r="D2107" s="2" t="s">
        <v>38</v>
      </c>
      <c r="E2107" s="2">
        <v>2024</v>
      </c>
      <c r="F2107" s="2" t="s">
        <v>92</v>
      </c>
      <c r="G2107" s="2" t="s">
        <v>114</v>
      </c>
      <c r="H2107" s="2" t="s">
        <v>190</v>
      </c>
      <c r="I2107" s="2" t="s">
        <v>178</v>
      </c>
      <c r="J2107" s="2" t="s">
        <v>197</v>
      </c>
      <c r="K2107" s="3">
        <v>4685715.2699999996</v>
      </c>
      <c r="L2107" s="3">
        <v>1614911.82</v>
      </c>
      <c r="M2107" s="3">
        <f t="shared" si="224"/>
        <v>3070803.4499999993</v>
      </c>
      <c r="N2107" s="3">
        <v>943982.26</v>
      </c>
      <c r="O2107" s="3">
        <f t="shared" si="225"/>
        <v>2126821.1899999995</v>
      </c>
      <c r="P2107" s="3">
        <v>1611961.34</v>
      </c>
      <c r="Q2107" s="4">
        <f t="shared" si="226"/>
        <v>0.65535425715271844</v>
      </c>
      <c r="R2107" s="4">
        <f t="shared" si="227"/>
        <v>0.34401606736979568</v>
      </c>
      <c r="S2107" s="3">
        <v>5333008.17</v>
      </c>
      <c r="T2107" s="3">
        <f t="shared" si="228"/>
        <v>-647292.90000000037</v>
      </c>
      <c r="U2107" s="4">
        <f t="shared" si="229"/>
        <v>-0.12137481874512118</v>
      </c>
      <c r="V2107" s="2" t="s">
        <v>85</v>
      </c>
      <c r="W2107" s="2" t="s">
        <v>117</v>
      </c>
      <c r="X2107" s="2" t="s">
        <v>192</v>
      </c>
      <c r="Y2107" s="2">
        <v>3.64</v>
      </c>
      <c r="Z2107" s="2" t="s">
        <v>5433</v>
      </c>
      <c r="AA2107" s="2" t="s">
        <v>109</v>
      </c>
      <c r="AB2107" s="2" t="s">
        <v>77</v>
      </c>
      <c r="AC2107" s="2">
        <v>5.28</v>
      </c>
      <c r="AD2107" s="3">
        <v>3024367.07</v>
      </c>
      <c r="AE2107" s="5">
        <v>10.29</v>
      </c>
      <c r="AF2107" s="2">
        <v>48</v>
      </c>
      <c r="AG2107" s="3">
        <f t="shared" si="230"/>
        <v>77127.654337764994</v>
      </c>
      <c r="AH2107" s="2" t="s">
        <v>50</v>
      </c>
      <c r="AI2107" s="3">
        <v>0</v>
      </c>
    </row>
    <row r="2108" spans="1:35" x14ac:dyDescent="0.3">
      <c r="A2108" s="2" t="s">
        <v>5434</v>
      </c>
      <c r="B2108" s="2" t="s">
        <v>2849</v>
      </c>
      <c r="C2108" s="2" t="s">
        <v>387</v>
      </c>
      <c r="D2108" s="2" t="s">
        <v>81</v>
      </c>
      <c r="E2108" s="2">
        <v>2020</v>
      </c>
      <c r="F2108" s="2" t="s">
        <v>92</v>
      </c>
      <c r="G2108" s="2" t="s">
        <v>114</v>
      </c>
      <c r="H2108" s="2" t="s">
        <v>234</v>
      </c>
      <c r="I2108" s="2" t="s">
        <v>178</v>
      </c>
      <c r="J2108" s="2" t="s">
        <v>197</v>
      </c>
      <c r="K2108" s="3">
        <v>7091687.5499999998</v>
      </c>
      <c r="L2108" s="3">
        <v>2262601.56</v>
      </c>
      <c r="M2108" s="3">
        <f t="shared" si="224"/>
        <v>4829085.99</v>
      </c>
      <c r="N2108" s="3">
        <v>693353.28</v>
      </c>
      <c r="O2108" s="3">
        <f t="shared" si="225"/>
        <v>4135732.71</v>
      </c>
      <c r="P2108" s="3">
        <v>3303916.07</v>
      </c>
      <c r="Q2108" s="4">
        <f t="shared" si="226"/>
        <v>0.68095019076242302</v>
      </c>
      <c r="R2108" s="4">
        <f t="shared" si="227"/>
        <v>0.46588573547631834</v>
      </c>
      <c r="S2108" s="3">
        <v>5836837.1699999999</v>
      </c>
      <c r="T2108" s="3">
        <f t="shared" si="228"/>
        <v>1254850.3799999999</v>
      </c>
      <c r="U2108" s="4">
        <f t="shared" si="229"/>
        <v>0.2149880737550196</v>
      </c>
      <c r="V2108" s="2" t="s">
        <v>124</v>
      </c>
      <c r="W2108" s="2" t="s">
        <v>207</v>
      </c>
      <c r="X2108" s="2" t="s">
        <v>236</v>
      </c>
      <c r="Y2108" s="2">
        <v>3.67</v>
      </c>
      <c r="Z2108" s="2" t="s">
        <v>5435</v>
      </c>
      <c r="AA2108" s="2" t="s">
        <v>224</v>
      </c>
      <c r="AB2108" s="2" t="s">
        <v>306</v>
      </c>
      <c r="AC2108" s="2">
        <v>7.99</v>
      </c>
      <c r="AD2108" s="3">
        <v>237495.21</v>
      </c>
      <c r="AE2108" s="5">
        <v>16.48</v>
      </c>
      <c r="AF2108" s="2">
        <v>24</v>
      </c>
      <c r="AG2108" s="3">
        <f t="shared" si="230"/>
        <v>11683.046955314161</v>
      </c>
      <c r="AH2108" s="2" t="s">
        <v>50</v>
      </c>
      <c r="AI2108" s="3">
        <v>0</v>
      </c>
    </row>
    <row r="2109" spans="1:35" x14ac:dyDescent="0.3">
      <c r="A2109" s="2" t="s">
        <v>5436</v>
      </c>
      <c r="B2109" s="2" t="s">
        <v>1354</v>
      </c>
      <c r="C2109" s="2" t="s">
        <v>520</v>
      </c>
      <c r="D2109" s="2" t="s">
        <v>81</v>
      </c>
      <c r="E2109" s="2">
        <v>2021</v>
      </c>
      <c r="F2109" s="2" t="s">
        <v>105</v>
      </c>
      <c r="G2109" s="2" t="s">
        <v>93</v>
      </c>
      <c r="H2109" s="2" t="s">
        <v>159</v>
      </c>
      <c r="I2109" s="2" t="s">
        <v>71</v>
      </c>
      <c r="J2109" s="2" t="s">
        <v>172</v>
      </c>
      <c r="K2109" s="3">
        <v>504293.67</v>
      </c>
      <c r="L2109" s="3">
        <v>202071.03</v>
      </c>
      <c r="M2109" s="3">
        <f t="shared" si="224"/>
        <v>302222.64</v>
      </c>
      <c r="N2109" s="3">
        <v>64505.56</v>
      </c>
      <c r="O2109" s="3">
        <f t="shared" si="225"/>
        <v>237717.08000000002</v>
      </c>
      <c r="P2109" s="3">
        <v>171531.21</v>
      </c>
      <c r="Q2109" s="4">
        <f t="shared" si="226"/>
        <v>0.59929889661315805</v>
      </c>
      <c r="R2109" s="4">
        <f t="shared" si="227"/>
        <v>0.34014150921228098</v>
      </c>
      <c r="S2109" s="3">
        <v>411630.79</v>
      </c>
      <c r="T2109" s="3">
        <f t="shared" si="228"/>
        <v>92662.88</v>
      </c>
      <c r="U2109" s="4">
        <f t="shared" si="229"/>
        <v>0.22511163462772066</v>
      </c>
      <c r="V2109" s="2" t="s">
        <v>85</v>
      </c>
      <c r="W2109" s="2" t="s">
        <v>60</v>
      </c>
      <c r="X2109" s="2" t="s">
        <v>160</v>
      </c>
      <c r="Y2109" s="2">
        <v>129.5</v>
      </c>
      <c r="Z2109" s="2" t="s">
        <v>5437</v>
      </c>
      <c r="AA2109" s="2" t="s">
        <v>224</v>
      </c>
      <c r="AB2109" s="2" t="s">
        <v>49</v>
      </c>
      <c r="AC2109" s="2">
        <v>6.77</v>
      </c>
      <c r="AD2109" s="3">
        <v>0</v>
      </c>
      <c r="AE2109" s="5">
        <v>0</v>
      </c>
      <c r="AF2109" s="2">
        <v>0</v>
      </c>
      <c r="AG2109" s="3">
        <f t="shared" si="230"/>
        <v>0</v>
      </c>
      <c r="AH2109" s="2" t="s">
        <v>50</v>
      </c>
      <c r="AI2109" s="3">
        <v>0</v>
      </c>
    </row>
    <row r="2110" spans="1:35" x14ac:dyDescent="0.3">
      <c r="A2110" s="2" t="s">
        <v>5438</v>
      </c>
      <c r="B2110" s="2" t="s">
        <v>5439</v>
      </c>
      <c r="C2110" s="2" t="s">
        <v>734</v>
      </c>
      <c r="D2110" s="2" t="s">
        <v>38</v>
      </c>
      <c r="E2110" s="2">
        <v>2024</v>
      </c>
      <c r="F2110" s="2" t="s">
        <v>39</v>
      </c>
      <c r="G2110" s="2" t="s">
        <v>114</v>
      </c>
      <c r="H2110" s="2" t="s">
        <v>234</v>
      </c>
      <c r="I2110" s="2" t="s">
        <v>131</v>
      </c>
      <c r="J2110" s="2" t="s">
        <v>132</v>
      </c>
      <c r="K2110" s="3">
        <v>6015929.3700000001</v>
      </c>
      <c r="L2110" s="3">
        <v>1748115.61</v>
      </c>
      <c r="M2110" s="3">
        <f t="shared" si="224"/>
        <v>4267813.76</v>
      </c>
      <c r="N2110" s="3">
        <v>882209.35</v>
      </c>
      <c r="O2110" s="3">
        <f t="shared" si="225"/>
        <v>3385604.4099999997</v>
      </c>
      <c r="P2110" s="3">
        <v>2586713.06</v>
      </c>
      <c r="Q2110" s="4">
        <f t="shared" si="226"/>
        <v>0.70941886074703031</v>
      </c>
      <c r="R2110" s="4">
        <f t="shared" si="227"/>
        <v>0.42997729875276114</v>
      </c>
      <c r="S2110" s="3">
        <v>6753832.9500000002</v>
      </c>
      <c r="T2110" s="3">
        <f t="shared" si="228"/>
        <v>-737903.58000000007</v>
      </c>
      <c r="U2110" s="4">
        <f t="shared" si="229"/>
        <v>-0.10925700790393403</v>
      </c>
      <c r="V2110" s="2" t="s">
        <v>133</v>
      </c>
      <c r="W2110" s="2" t="s">
        <v>45</v>
      </c>
      <c r="X2110" s="2" t="s">
        <v>236</v>
      </c>
      <c r="Y2110" s="2">
        <v>3.67</v>
      </c>
      <c r="Z2110" s="2" t="s">
        <v>449</v>
      </c>
      <c r="AA2110" s="2" t="s">
        <v>99</v>
      </c>
      <c r="AB2110" s="2" t="s">
        <v>77</v>
      </c>
      <c r="AC2110" s="2">
        <v>8.32</v>
      </c>
      <c r="AD2110" s="3">
        <v>0</v>
      </c>
      <c r="AE2110" s="5">
        <v>0</v>
      </c>
      <c r="AF2110" s="2">
        <v>0</v>
      </c>
      <c r="AG2110" s="3">
        <f t="shared" si="230"/>
        <v>0</v>
      </c>
      <c r="AH2110" s="2" t="s">
        <v>50</v>
      </c>
      <c r="AI2110" s="3">
        <v>0</v>
      </c>
    </row>
    <row r="2111" spans="1:35" x14ac:dyDescent="0.3">
      <c r="A2111" s="2" t="s">
        <v>5440</v>
      </c>
      <c r="B2111" s="2" t="s">
        <v>2099</v>
      </c>
      <c r="C2111" s="2" t="s">
        <v>329</v>
      </c>
      <c r="D2111" s="2" t="s">
        <v>38</v>
      </c>
      <c r="E2111" s="2">
        <v>2021</v>
      </c>
      <c r="F2111" s="2" t="s">
        <v>55</v>
      </c>
      <c r="G2111" s="2" t="s">
        <v>114</v>
      </c>
      <c r="H2111" s="2" t="s">
        <v>115</v>
      </c>
      <c r="I2111" s="2" t="s">
        <v>39</v>
      </c>
      <c r="J2111" s="2" t="s">
        <v>116</v>
      </c>
      <c r="K2111" s="3">
        <v>5621664.0800000001</v>
      </c>
      <c r="L2111" s="3">
        <v>3165596.76</v>
      </c>
      <c r="M2111" s="3">
        <f t="shared" si="224"/>
        <v>2456067.3200000003</v>
      </c>
      <c r="N2111" s="3">
        <v>617937.80000000005</v>
      </c>
      <c r="O2111" s="3">
        <f t="shared" si="225"/>
        <v>1838129.5200000003</v>
      </c>
      <c r="P2111" s="3">
        <v>1417019.24</v>
      </c>
      <c r="Q2111" s="4">
        <f t="shared" si="226"/>
        <v>0.436893290856326</v>
      </c>
      <c r="R2111" s="4">
        <f t="shared" si="227"/>
        <v>0.25206401873802464</v>
      </c>
      <c r="S2111" s="3">
        <v>5402091.46</v>
      </c>
      <c r="T2111" s="3">
        <f t="shared" si="228"/>
        <v>219572.62000000011</v>
      </c>
      <c r="U2111" s="4">
        <f t="shared" si="229"/>
        <v>4.0645853856017482E-2</v>
      </c>
      <c r="V2111" s="2" t="s">
        <v>73</v>
      </c>
      <c r="W2111" s="2" t="s">
        <v>134</v>
      </c>
      <c r="X2111" s="2" t="s">
        <v>118</v>
      </c>
      <c r="Y2111" s="2">
        <v>3.75</v>
      </c>
      <c r="Z2111" s="2" t="s">
        <v>5441</v>
      </c>
      <c r="AA2111" s="2" t="s">
        <v>109</v>
      </c>
      <c r="AB2111" s="2" t="s">
        <v>306</v>
      </c>
      <c r="AC2111" s="2">
        <v>4.01</v>
      </c>
      <c r="AD2111" s="3">
        <v>0</v>
      </c>
      <c r="AE2111" s="5">
        <v>0</v>
      </c>
      <c r="AF2111" s="2">
        <v>0</v>
      </c>
      <c r="AG2111" s="3">
        <f t="shared" si="230"/>
        <v>0</v>
      </c>
      <c r="AH2111" s="2" t="s">
        <v>50</v>
      </c>
      <c r="AI2111" s="3">
        <v>0</v>
      </c>
    </row>
    <row r="2112" spans="1:35" x14ac:dyDescent="0.3">
      <c r="A2112" s="2" t="s">
        <v>5442</v>
      </c>
      <c r="B2112" s="2" t="s">
        <v>4550</v>
      </c>
      <c r="C2112" s="2" t="s">
        <v>734</v>
      </c>
      <c r="D2112" s="2" t="s">
        <v>38</v>
      </c>
      <c r="E2112" s="2">
        <v>2024</v>
      </c>
      <c r="F2112" s="2" t="s">
        <v>39</v>
      </c>
      <c r="G2112" s="2" t="s">
        <v>56</v>
      </c>
      <c r="H2112" s="2" t="s">
        <v>153</v>
      </c>
      <c r="I2112" s="2" t="s">
        <v>58</v>
      </c>
      <c r="J2112" s="2" t="s">
        <v>59</v>
      </c>
      <c r="K2112" s="3">
        <v>9304256.5099999998</v>
      </c>
      <c r="L2112" s="3">
        <v>3040974.02</v>
      </c>
      <c r="M2112" s="3">
        <f t="shared" si="224"/>
        <v>6263282.4900000002</v>
      </c>
      <c r="N2112" s="3">
        <v>1869768.67</v>
      </c>
      <c r="O2112" s="3">
        <f t="shared" si="225"/>
        <v>4393513.82</v>
      </c>
      <c r="P2112" s="3">
        <v>3490875.39</v>
      </c>
      <c r="Q2112" s="4">
        <f t="shared" si="226"/>
        <v>0.67316313595485777</v>
      </c>
      <c r="R2112" s="4">
        <f t="shared" si="227"/>
        <v>0.37519122417230094</v>
      </c>
      <c r="S2112" s="3">
        <v>8524552.9600000009</v>
      </c>
      <c r="T2112" s="3">
        <f t="shared" si="228"/>
        <v>779703.54999999888</v>
      </c>
      <c r="U2112" s="4">
        <f t="shared" si="229"/>
        <v>9.146562331873867E-2</v>
      </c>
      <c r="V2112" s="2" t="s">
        <v>107</v>
      </c>
      <c r="W2112" s="2" t="s">
        <v>134</v>
      </c>
      <c r="X2112" s="2" t="s">
        <v>155</v>
      </c>
      <c r="Y2112" s="2">
        <v>7.24</v>
      </c>
      <c r="Z2112" s="2" t="s">
        <v>5443</v>
      </c>
      <c r="AA2112" s="2" t="s">
        <v>109</v>
      </c>
      <c r="AB2112" s="2" t="s">
        <v>49</v>
      </c>
      <c r="AC2112" s="2">
        <v>8.24</v>
      </c>
      <c r="AD2112" s="3">
        <v>0</v>
      </c>
      <c r="AE2112" s="5">
        <v>0</v>
      </c>
      <c r="AF2112" s="2">
        <v>0</v>
      </c>
      <c r="AG2112" s="3">
        <f t="shared" si="230"/>
        <v>0</v>
      </c>
      <c r="AH2112" s="2" t="s">
        <v>50</v>
      </c>
      <c r="AI2112" s="3">
        <v>0</v>
      </c>
    </row>
    <row r="2113" spans="1:35" x14ac:dyDescent="0.3">
      <c r="A2113" s="2" t="s">
        <v>5444</v>
      </c>
      <c r="B2113" s="2" t="s">
        <v>5445</v>
      </c>
      <c r="C2113" s="2" t="s">
        <v>333</v>
      </c>
      <c r="D2113" s="2" t="s">
        <v>54</v>
      </c>
      <c r="E2113" s="2">
        <v>2024</v>
      </c>
      <c r="F2113" s="2" t="s">
        <v>82</v>
      </c>
      <c r="G2113" s="2" t="s">
        <v>114</v>
      </c>
      <c r="H2113" s="2" t="s">
        <v>234</v>
      </c>
      <c r="I2113" s="2" t="s">
        <v>71</v>
      </c>
      <c r="J2113" s="2" t="s">
        <v>72</v>
      </c>
      <c r="K2113" s="3">
        <v>3051191.23</v>
      </c>
      <c r="L2113" s="3">
        <v>1508269.46</v>
      </c>
      <c r="M2113" s="3">
        <f t="shared" si="224"/>
        <v>1542921.77</v>
      </c>
      <c r="N2113" s="3">
        <v>371524.93</v>
      </c>
      <c r="O2113" s="3">
        <f t="shared" si="225"/>
        <v>1171396.8400000001</v>
      </c>
      <c r="P2113" s="3">
        <v>907876.65</v>
      </c>
      <c r="Q2113" s="4">
        <f t="shared" si="226"/>
        <v>0.50567848872586074</v>
      </c>
      <c r="R2113" s="4">
        <f t="shared" si="227"/>
        <v>0.29754826281406166</v>
      </c>
      <c r="S2113" s="3">
        <v>2948888</v>
      </c>
      <c r="T2113" s="3">
        <f t="shared" si="228"/>
        <v>102303.22999999998</v>
      </c>
      <c r="U2113" s="4">
        <f t="shared" si="229"/>
        <v>3.4692138189039386E-2</v>
      </c>
      <c r="V2113" s="2" t="s">
        <v>73</v>
      </c>
      <c r="W2113" s="2" t="s">
        <v>45</v>
      </c>
      <c r="X2113" s="2" t="s">
        <v>236</v>
      </c>
      <c r="Y2113" s="2">
        <v>3.67</v>
      </c>
      <c r="Z2113" s="2" t="s">
        <v>5446</v>
      </c>
      <c r="AA2113" s="2" t="s">
        <v>76</v>
      </c>
      <c r="AB2113" s="2" t="s">
        <v>64</v>
      </c>
      <c r="AC2113" s="2">
        <v>8.5399999999999991</v>
      </c>
      <c r="AD2113" s="3">
        <v>0</v>
      </c>
      <c r="AE2113" s="5">
        <v>0</v>
      </c>
      <c r="AF2113" s="2">
        <v>0</v>
      </c>
      <c r="AG2113" s="3">
        <f t="shared" si="230"/>
        <v>0</v>
      </c>
      <c r="AH2113" s="2" t="s">
        <v>50</v>
      </c>
      <c r="AI2113" s="3">
        <v>0</v>
      </c>
    </row>
    <row r="2114" spans="1:35" x14ac:dyDescent="0.3">
      <c r="A2114" s="2" t="s">
        <v>5447</v>
      </c>
      <c r="B2114" s="2" t="s">
        <v>5448</v>
      </c>
      <c r="C2114" s="2" t="s">
        <v>387</v>
      </c>
      <c r="D2114" s="2" t="s">
        <v>81</v>
      </c>
      <c r="E2114" s="2">
        <v>2020</v>
      </c>
      <c r="F2114" s="2" t="s">
        <v>55</v>
      </c>
      <c r="G2114" s="2" t="s">
        <v>40</v>
      </c>
      <c r="H2114" s="2" t="s">
        <v>139</v>
      </c>
      <c r="I2114" s="2" t="s">
        <v>58</v>
      </c>
      <c r="J2114" s="2" t="s">
        <v>106</v>
      </c>
      <c r="K2114" s="3">
        <v>9174518.5700000003</v>
      </c>
      <c r="L2114" s="3">
        <v>5183954.2300000004</v>
      </c>
      <c r="M2114" s="3">
        <f t="shared" ref="M2114:M2177" si="231">K2114-L2114</f>
        <v>3990564.34</v>
      </c>
      <c r="N2114" s="3">
        <v>922531.24</v>
      </c>
      <c r="O2114" s="3">
        <f t="shared" ref="O2114:O2177" si="232">M2114-N2114</f>
        <v>3068033.0999999996</v>
      </c>
      <c r="P2114" s="3">
        <v>2234233.58</v>
      </c>
      <c r="Q2114" s="4">
        <f t="shared" ref="Q2114:Q2177" si="233">IF(K2114&lt;&gt;0,M2114/K2114,0)</f>
        <v>0.43496171592576544</v>
      </c>
      <c r="R2114" s="4">
        <f t="shared" ref="R2114:R2177" si="234">IF(K2114&lt;&gt;0,P2114/K2114,0)</f>
        <v>0.24352597500928053</v>
      </c>
      <c r="S2114" s="3">
        <v>7942180.7699999996</v>
      </c>
      <c r="T2114" s="3">
        <f t="shared" ref="T2114:T2177" si="235">K2114-S2114</f>
        <v>1232337.8000000007</v>
      </c>
      <c r="U2114" s="4">
        <f t="shared" ref="U2114:U2177" si="236">IF(S2114&lt;&gt;0,T2114/S2114,0)</f>
        <v>0.15516365538479185</v>
      </c>
      <c r="V2114" s="2" t="s">
        <v>44</v>
      </c>
      <c r="W2114" s="2" t="s">
        <v>134</v>
      </c>
      <c r="X2114" s="2" t="s">
        <v>86</v>
      </c>
      <c r="Y2114" s="2">
        <v>0.92</v>
      </c>
      <c r="Z2114" s="2" t="s">
        <v>5449</v>
      </c>
      <c r="AA2114" s="2" t="s">
        <v>224</v>
      </c>
      <c r="AB2114" s="2" t="s">
        <v>306</v>
      </c>
      <c r="AC2114" s="2">
        <v>8.91</v>
      </c>
      <c r="AD2114" s="3">
        <v>0</v>
      </c>
      <c r="AE2114" s="5">
        <v>0</v>
      </c>
      <c r="AF2114" s="2">
        <v>0</v>
      </c>
      <c r="AG2114" s="3">
        <f t="shared" ref="AG2114:AG2177" si="237">IF(AD2114&gt;0,(AD2114*(AE2114/100/12)*(1+AE2114/100/12)^AF2114)/((1+AE2114/100/12)^AF2114-1),0)</f>
        <v>0</v>
      </c>
      <c r="AH2114" s="2" t="s">
        <v>50</v>
      </c>
      <c r="AI2114" s="3">
        <v>0</v>
      </c>
    </row>
    <row r="2115" spans="1:35" x14ac:dyDescent="0.3">
      <c r="A2115" s="2" t="s">
        <v>5450</v>
      </c>
      <c r="B2115" s="2" t="s">
        <v>1231</v>
      </c>
      <c r="C2115" s="2" t="s">
        <v>278</v>
      </c>
      <c r="D2115" s="2" t="s">
        <v>54</v>
      </c>
      <c r="E2115" s="2">
        <v>2023</v>
      </c>
      <c r="F2115" s="2" t="s">
        <v>58</v>
      </c>
      <c r="G2115" s="2" t="s">
        <v>69</v>
      </c>
      <c r="H2115" s="2" t="s">
        <v>70</v>
      </c>
      <c r="I2115" s="2" t="s">
        <v>71</v>
      </c>
      <c r="J2115" s="2" t="s">
        <v>293</v>
      </c>
      <c r="K2115" s="3">
        <v>8410618.7400000002</v>
      </c>
      <c r="L2115" s="3">
        <v>3442620.18</v>
      </c>
      <c r="M2115" s="3">
        <f t="shared" si="231"/>
        <v>4967998.5600000005</v>
      </c>
      <c r="N2115" s="3">
        <v>918117.53</v>
      </c>
      <c r="O2115" s="3">
        <f t="shared" si="232"/>
        <v>4049881.0300000003</v>
      </c>
      <c r="P2115" s="3">
        <v>3137649.48</v>
      </c>
      <c r="Q2115" s="4">
        <f t="shared" si="233"/>
        <v>0.59068169816956895</v>
      </c>
      <c r="R2115" s="4">
        <f t="shared" si="234"/>
        <v>0.37305810392732175</v>
      </c>
      <c r="S2115" s="3">
        <v>6843980.4900000002</v>
      </c>
      <c r="T2115" s="3">
        <f t="shared" si="235"/>
        <v>1566638.25</v>
      </c>
      <c r="U2115" s="4">
        <f t="shared" si="236"/>
        <v>0.22890746872950246</v>
      </c>
      <c r="V2115" s="2" t="s">
        <v>44</v>
      </c>
      <c r="W2115" s="2" t="s">
        <v>45</v>
      </c>
      <c r="X2115" s="2" t="s">
        <v>74</v>
      </c>
      <c r="Y2115" s="2">
        <v>1.36</v>
      </c>
      <c r="Z2115" s="2" t="s">
        <v>2029</v>
      </c>
      <c r="AA2115" s="2" t="s">
        <v>76</v>
      </c>
      <c r="AB2115" s="2" t="s">
        <v>142</v>
      </c>
      <c r="AC2115" s="2">
        <v>4.08</v>
      </c>
      <c r="AD2115" s="3">
        <v>0</v>
      </c>
      <c r="AE2115" s="5">
        <v>0</v>
      </c>
      <c r="AF2115" s="2">
        <v>0</v>
      </c>
      <c r="AG2115" s="3">
        <f t="shared" si="237"/>
        <v>0</v>
      </c>
      <c r="AH2115" s="2" t="s">
        <v>50</v>
      </c>
      <c r="AI2115" s="3">
        <v>0</v>
      </c>
    </row>
    <row r="2116" spans="1:35" x14ac:dyDescent="0.3">
      <c r="A2116" s="2" t="s">
        <v>5451</v>
      </c>
      <c r="B2116" s="2" t="s">
        <v>3823</v>
      </c>
      <c r="C2116" s="2" t="s">
        <v>536</v>
      </c>
      <c r="D2116" s="2" t="s">
        <v>81</v>
      </c>
      <c r="E2116" s="2">
        <v>2024</v>
      </c>
      <c r="F2116" s="2" t="s">
        <v>68</v>
      </c>
      <c r="G2116" s="2" t="s">
        <v>114</v>
      </c>
      <c r="H2116" s="2" t="s">
        <v>115</v>
      </c>
      <c r="I2116" s="2" t="s">
        <v>55</v>
      </c>
      <c r="J2116" s="2" t="s">
        <v>154</v>
      </c>
      <c r="K2116" s="3">
        <v>7417212.4500000002</v>
      </c>
      <c r="L2116" s="3">
        <v>2875544.52</v>
      </c>
      <c r="M2116" s="3">
        <f t="shared" si="231"/>
        <v>4541667.93</v>
      </c>
      <c r="N2116" s="3">
        <v>799515.48</v>
      </c>
      <c r="O2116" s="3">
        <f t="shared" si="232"/>
        <v>3742152.4499999997</v>
      </c>
      <c r="P2116" s="3">
        <v>2846520.87</v>
      </c>
      <c r="Q2116" s="4">
        <f t="shared" si="233"/>
        <v>0.6123146614197359</v>
      </c>
      <c r="R2116" s="4">
        <f t="shared" si="234"/>
        <v>0.3837723254104714</v>
      </c>
      <c r="S2116" s="3">
        <v>7880291.75</v>
      </c>
      <c r="T2116" s="3">
        <f t="shared" si="235"/>
        <v>-463079.29999999981</v>
      </c>
      <c r="U2116" s="4">
        <f t="shared" si="236"/>
        <v>-5.8764232935918877E-2</v>
      </c>
      <c r="V2116" s="2" t="s">
        <v>85</v>
      </c>
      <c r="W2116" s="2" t="s">
        <v>134</v>
      </c>
      <c r="X2116" s="2" t="s">
        <v>118</v>
      </c>
      <c r="Y2116" s="2">
        <v>3.75</v>
      </c>
      <c r="Z2116" s="2" t="s">
        <v>5452</v>
      </c>
      <c r="AA2116" s="2" t="s">
        <v>76</v>
      </c>
      <c r="AB2116" s="2" t="s">
        <v>142</v>
      </c>
      <c r="AC2116" s="2">
        <v>2.09</v>
      </c>
      <c r="AD2116" s="3">
        <v>0</v>
      </c>
      <c r="AE2116" s="5">
        <v>0</v>
      </c>
      <c r="AF2116" s="2">
        <v>0</v>
      </c>
      <c r="AG2116" s="3">
        <f t="shared" si="237"/>
        <v>0</v>
      </c>
      <c r="AH2116" s="2" t="s">
        <v>50</v>
      </c>
      <c r="AI2116" s="3">
        <v>0</v>
      </c>
    </row>
    <row r="2117" spans="1:35" x14ac:dyDescent="0.3">
      <c r="A2117" s="2" t="s">
        <v>5453</v>
      </c>
      <c r="B2117" s="2" t="s">
        <v>2125</v>
      </c>
      <c r="C2117" s="2" t="s">
        <v>261</v>
      </c>
      <c r="D2117" s="2" t="s">
        <v>54</v>
      </c>
      <c r="E2117" s="2">
        <v>2024</v>
      </c>
      <c r="F2117" s="2" t="s">
        <v>105</v>
      </c>
      <c r="G2117" s="2" t="s">
        <v>56</v>
      </c>
      <c r="H2117" s="2" t="s">
        <v>262</v>
      </c>
      <c r="I2117" s="2" t="s">
        <v>39</v>
      </c>
      <c r="J2117" s="2" t="s">
        <v>273</v>
      </c>
      <c r="K2117" s="3">
        <v>9106931.0600000005</v>
      </c>
      <c r="L2117" s="3">
        <v>2846797.92</v>
      </c>
      <c r="M2117" s="3">
        <f t="shared" si="231"/>
        <v>6260133.1400000006</v>
      </c>
      <c r="N2117" s="3">
        <v>1609992.79</v>
      </c>
      <c r="O2117" s="3">
        <f t="shared" si="232"/>
        <v>4650140.3500000006</v>
      </c>
      <c r="P2117" s="3">
        <v>3528236.08</v>
      </c>
      <c r="Q2117" s="4">
        <f t="shared" si="233"/>
        <v>0.68740315466931845</v>
      </c>
      <c r="R2117" s="4">
        <f t="shared" si="234"/>
        <v>0.38742316777788366</v>
      </c>
      <c r="S2117" s="3">
        <v>10455562.619999999</v>
      </c>
      <c r="T2117" s="3">
        <f t="shared" si="235"/>
        <v>-1348631.5599999987</v>
      </c>
      <c r="U2117" s="4">
        <f t="shared" si="236"/>
        <v>-0.12898699085023496</v>
      </c>
      <c r="V2117" s="2" t="s">
        <v>107</v>
      </c>
      <c r="W2117" s="2" t="s">
        <v>134</v>
      </c>
      <c r="X2117" s="2" t="s">
        <v>264</v>
      </c>
      <c r="Y2117" s="2">
        <v>83.5</v>
      </c>
      <c r="Z2117" s="2" t="s">
        <v>5454</v>
      </c>
      <c r="AA2117" s="2" t="s">
        <v>48</v>
      </c>
      <c r="AB2117" s="2" t="s">
        <v>149</v>
      </c>
      <c r="AC2117" s="2">
        <v>2.83</v>
      </c>
      <c r="AD2117" s="3">
        <v>0</v>
      </c>
      <c r="AE2117" s="5">
        <v>0</v>
      </c>
      <c r="AF2117" s="2">
        <v>0</v>
      </c>
      <c r="AG2117" s="3">
        <f t="shared" si="237"/>
        <v>0</v>
      </c>
      <c r="AH2117" s="2" t="s">
        <v>50</v>
      </c>
      <c r="AI2117" s="3">
        <v>0</v>
      </c>
    </row>
    <row r="2118" spans="1:35" x14ac:dyDescent="0.3">
      <c r="A2118" s="2" t="s">
        <v>5455</v>
      </c>
      <c r="B2118" s="2" t="s">
        <v>5456</v>
      </c>
      <c r="C2118" s="2" t="s">
        <v>201</v>
      </c>
      <c r="D2118" s="2" t="s">
        <v>54</v>
      </c>
      <c r="E2118" s="2">
        <v>2020</v>
      </c>
      <c r="F2118" s="2" t="s">
        <v>82</v>
      </c>
      <c r="G2118" s="2" t="s">
        <v>69</v>
      </c>
      <c r="H2118" s="2" t="s">
        <v>272</v>
      </c>
      <c r="I2118" s="2" t="s">
        <v>58</v>
      </c>
      <c r="J2118" s="2" t="s">
        <v>191</v>
      </c>
      <c r="K2118" s="3">
        <v>1846173.25</v>
      </c>
      <c r="L2118" s="3">
        <v>634445.56000000006</v>
      </c>
      <c r="M2118" s="3">
        <f t="shared" si="231"/>
        <v>1211727.69</v>
      </c>
      <c r="N2118" s="3">
        <v>326569.42</v>
      </c>
      <c r="O2118" s="3">
        <f t="shared" si="232"/>
        <v>885158.27</v>
      </c>
      <c r="P2118" s="3">
        <v>702729.43</v>
      </c>
      <c r="Q2118" s="4">
        <f t="shared" si="233"/>
        <v>0.6563456002842637</v>
      </c>
      <c r="R2118" s="4">
        <f t="shared" si="234"/>
        <v>0.38064110722002936</v>
      </c>
      <c r="S2118" s="3">
        <v>1987436.22</v>
      </c>
      <c r="T2118" s="3">
        <f t="shared" si="235"/>
        <v>-141262.96999999997</v>
      </c>
      <c r="U2118" s="4">
        <f t="shared" si="236"/>
        <v>-7.1077989109003953E-2</v>
      </c>
      <c r="V2118" s="2" t="s">
        <v>44</v>
      </c>
      <c r="W2118" s="2" t="s">
        <v>60</v>
      </c>
      <c r="X2118" s="2" t="s">
        <v>274</v>
      </c>
      <c r="Y2118" s="2">
        <v>1</v>
      </c>
      <c r="Z2118" s="2" t="s">
        <v>1950</v>
      </c>
      <c r="AA2118" s="2" t="s">
        <v>109</v>
      </c>
      <c r="AB2118" s="2" t="s">
        <v>77</v>
      </c>
      <c r="AC2118" s="2">
        <v>1.43</v>
      </c>
      <c r="AD2118" s="3">
        <v>0</v>
      </c>
      <c r="AE2118" s="5">
        <v>0</v>
      </c>
      <c r="AF2118" s="2">
        <v>0</v>
      </c>
      <c r="AG2118" s="3">
        <f t="shared" si="237"/>
        <v>0</v>
      </c>
      <c r="AH2118" s="2" t="s">
        <v>50</v>
      </c>
      <c r="AI2118" s="3">
        <v>0</v>
      </c>
    </row>
    <row r="2119" spans="1:35" x14ac:dyDescent="0.3">
      <c r="A2119" s="2" t="s">
        <v>5457</v>
      </c>
      <c r="B2119" s="2" t="s">
        <v>4772</v>
      </c>
      <c r="C2119" s="2" t="s">
        <v>261</v>
      </c>
      <c r="D2119" s="2" t="s">
        <v>54</v>
      </c>
      <c r="E2119" s="2">
        <v>2024</v>
      </c>
      <c r="F2119" s="2" t="s">
        <v>82</v>
      </c>
      <c r="G2119" s="2" t="s">
        <v>93</v>
      </c>
      <c r="H2119" s="2" t="s">
        <v>94</v>
      </c>
      <c r="I2119" s="2" t="s">
        <v>131</v>
      </c>
      <c r="J2119" s="2" t="s">
        <v>235</v>
      </c>
      <c r="K2119" s="3">
        <v>4700707.7</v>
      </c>
      <c r="L2119" s="3">
        <v>2081208.01</v>
      </c>
      <c r="M2119" s="3">
        <f t="shared" si="231"/>
        <v>2619499.6900000004</v>
      </c>
      <c r="N2119" s="3">
        <v>799604.76</v>
      </c>
      <c r="O2119" s="3">
        <f t="shared" si="232"/>
        <v>1819894.9300000004</v>
      </c>
      <c r="P2119" s="3">
        <v>1310284.53</v>
      </c>
      <c r="Q2119" s="4">
        <f t="shared" si="233"/>
        <v>0.5572564509807747</v>
      </c>
      <c r="R2119" s="4">
        <f t="shared" si="234"/>
        <v>0.27874197112915572</v>
      </c>
      <c r="S2119" s="3">
        <v>4314253</v>
      </c>
      <c r="T2119" s="3">
        <f t="shared" si="235"/>
        <v>386454.70000000019</v>
      </c>
      <c r="U2119" s="4">
        <f t="shared" si="236"/>
        <v>8.9576271952525779E-2</v>
      </c>
      <c r="V2119" s="2" t="s">
        <v>73</v>
      </c>
      <c r="W2119" s="2" t="s">
        <v>207</v>
      </c>
      <c r="X2119" s="2" t="s">
        <v>97</v>
      </c>
      <c r="Y2119" s="2">
        <v>1550</v>
      </c>
      <c r="Z2119" s="2" t="s">
        <v>5458</v>
      </c>
      <c r="AA2119" s="2" t="s">
        <v>63</v>
      </c>
      <c r="AB2119" s="2" t="s">
        <v>142</v>
      </c>
      <c r="AC2119" s="2">
        <v>9.3000000000000007</v>
      </c>
      <c r="AD2119" s="3">
        <v>0</v>
      </c>
      <c r="AE2119" s="5">
        <v>0</v>
      </c>
      <c r="AF2119" s="2">
        <v>0</v>
      </c>
      <c r="AG2119" s="3">
        <f t="shared" si="237"/>
        <v>0</v>
      </c>
      <c r="AH2119" s="2" t="s">
        <v>50</v>
      </c>
      <c r="AI2119" s="3">
        <v>0</v>
      </c>
    </row>
    <row r="2120" spans="1:35" x14ac:dyDescent="0.3">
      <c r="A2120" s="2" t="s">
        <v>5459</v>
      </c>
      <c r="B2120" s="2" t="s">
        <v>5460</v>
      </c>
      <c r="C2120" s="2" t="s">
        <v>189</v>
      </c>
      <c r="D2120" s="2" t="s">
        <v>54</v>
      </c>
      <c r="E2120" s="2">
        <v>2020</v>
      </c>
      <c r="F2120" s="2" t="s">
        <v>58</v>
      </c>
      <c r="G2120" s="2" t="s">
        <v>69</v>
      </c>
      <c r="H2120" s="2" t="s">
        <v>165</v>
      </c>
      <c r="I2120" s="2" t="s">
        <v>39</v>
      </c>
      <c r="J2120" s="2" t="s">
        <v>487</v>
      </c>
      <c r="K2120" s="3">
        <v>4646109.66</v>
      </c>
      <c r="L2120" s="3">
        <v>2102717.7400000002</v>
      </c>
      <c r="M2120" s="3">
        <f t="shared" si="231"/>
        <v>2543391.92</v>
      </c>
      <c r="N2120" s="3">
        <v>496462.99</v>
      </c>
      <c r="O2120" s="3">
        <f t="shared" si="232"/>
        <v>2046928.93</v>
      </c>
      <c r="P2120" s="3">
        <v>1460990.73</v>
      </c>
      <c r="Q2120" s="4">
        <f t="shared" si="233"/>
        <v>0.54742399687570009</v>
      </c>
      <c r="R2120" s="4">
        <f t="shared" si="234"/>
        <v>0.31445463773233451</v>
      </c>
      <c r="S2120" s="3">
        <v>3830395.01</v>
      </c>
      <c r="T2120" s="3">
        <f t="shared" si="235"/>
        <v>815714.65000000037</v>
      </c>
      <c r="U2120" s="4">
        <f t="shared" si="236"/>
        <v>0.21295836274598751</v>
      </c>
      <c r="V2120" s="2" t="s">
        <v>107</v>
      </c>
      <c r="W2120" s="2" t="s">
        <v>45</v>
      </c>
      <c r="X2120" s="2" t="s">
        <v>167</v>
      </c>
      <c r="Y2120" s="2">
        <v>17.2</v>
      </c>
      <c r="Z2120" s="2" t="s">
        <v>5461</v>
      </c>
      <c r="AA2120" s="2" t="s">
        <v>63</v>
      </c>
      <c r="AB2120" s="2" t="s">
        <v>242</v>
      </c>
      <c r="AC2120" s="2">
        <v>2.93</v>
      </c>
      <c r="AD2120" s="3">
        <v>0</v>
      </c>
      <c r="AE2120" s="5">
        <v>0</v>
      </c>
      <c r="AF2120" s="2">
        <v>0</v>
      </c>
      <c r="AG2120" s="3">
        <f t="shared" si="237"/>
        <v>0</v>
      </c>
      <c r="AH2120" s="2" t="s">
        <v>50</v>
      </c>
      <c r="AI2120" s="3">
        <v>0</v>
      </c>
    </row>
    <row r="2121" spans="1:35" x14ac:dyDescent="0.3">
      <c r="A2121" s="2" t="s">
        <v>5462</v>
      </c>
      <c r="B2121" s="2" t="s">
        <v>5463</v>
      </c>
      <c r="C2121" s="2" t="s">
        <v>130</v>
      </c>
      <c r="D2121" s="2" t="s">
        <v>104</v>
      </c>
      <c r="E2121" s="2">
        <v>2022</v>
      </c>
      <c r="F2121" s="2" t="s">
        <v>58</v>
      </c>
      <c r="G2121" s="2" t="s">
        <v>93</v>
      </c>
      <c r="H2121" s="2" t="s">
        <v>159</v>
      </c>
      <c r="I2121" s="2" t="s">
        <v>58</v>
      </c>
      <c r="J2121" s="2" t="s">
        <v>59</v>
      </c>
      <c r="K2121" s="3">
        <v>7641732.9199999999</v>
      </c>
      <c r="L2121" s="3">
        <v>4379590.87</v>
      </c>
      <c r="M2121" s="3">
        <f t="shared" si="231"/>
        <v>3262142.05</v>
      </c>
      <c r="N2121" s="3">
        <v>1135688.44</v>
      </c>
      <c r="O2121" s="3">
        <f t="shared" si="232"/>
        <v>2126453.61</v>
      </c>
      <c r="P2121" s="3">
        <v>1488890.34</v>
      </c>
      <c r="Q2121" s="4">
        <f t="shared" si="233"/>
        <v>0.42688511678578789</v>
      </c>
      <c r="R2121" s="4">
        <f t="shared" si="234"/>
        <v>0.19483674129767939</v>
      </c>
      <c r="S2121" s="3">
        <v>6246654.4500000002</v>
      </c>
      <c r="T2121" s="3">
        <f t="shared" si="235"/>
        <v>1395078.4699999997</v>
      </c>
      <c r="U2121" s="4">
        <f t="shared" si="236"/>
        <v>0.22333210219431934</v>
      </c>
      <c r="V2121" s="2" t="s">
        <v>85</v>
      </c>
      <c r="W2121" s="2" t="s">
        <v>45</v>
      </c>
      <c r="X2121" s="2" t="s">
        <v>160</v>
      </c>
      <c r="Y2121" s="2">
        <v>129.5</v>
      </c>
      <c r="Z2121" s="2" t="s">
        <v>1313</v>
      </c>
      <c r="AA2121" s="2" t="s">
        <v>148</v>
      </c>
      <c r="AB2121" s="2" t="s">
        <v>242</v>
      </c>
      <c r="AC2121" s="2">
        <v>5.09</v>
      </c>
      <c r="AD2121" s="3">
        <v>0</v>
      </c>
      <c r="AE2121" s="5">
        <v>0</v>
      </c>
      <c r="AF2121" s="2">
        <v>0</v>
      </c>
      <c r="AG2121" s="3">
        <f t="shared" si="237"/>
        <v>0</v>
      </c>
      <c r="AH2121" s="2" t="s">
        <v>50</v>
      </c>
      <c r="AI2121" s="3">
        <v>0</v>
      </c>
    </row>
    <row r="2122" spans="1:35" x14ac:dyDescent="0.3">
      <c r="A2122" s="2" t="s">
        <v>5464</v>
      </c>
      <c r="B2122" s="2" t="s">
        <v>3418</v>
      </c>
      <c r="C2122" s="2" t="s">
        <v>341</v>
      </c>
      <c r="D2122" s="2" t="s">
        <v>54</v>
      </c>
      <c r="E2122" s="2">
        <v>2023</v>
      </c>
      <c r="F2122" s="2" t="s">
        <v>68</v>
      </c>
      <c r="G2122" s="2" t="s">
        <v>69</v>
      </c>
      <c r="H2122" s="2" t="s">
        <v>272</v>
      </c>
      <c r="I2122" s="2" t="s">
        <v>178</v>
      </c>
      <c r="J2122" s="2" t="s">
        <v>342</v>
      </c>
      <c r="K2122" s="3">
        <v>2069505.74</v>
      </c>
      <c r="L2122" s="3">
        <v>1163927.1399999999</v>
      </c>
      <c r="M2122" s="3">
        <f t="shared" si="231"/>
        <v>905578.60000000009</v>
      </c>
      <c r="N2122" s="3">
        <v>278956.18</v>
      </c>
      <c r="O2122" s="3">
        <f t="shared" si="232"/>
        <v>626622.42000000016</v>
      </c>
      <c r="P2122" s="3">
        <v>468526.03</v>
      </c>
      <c r="Q2122" s="4">
        <f t="shared" si="233"/>
        <v>0.43758206730076532</v>
      </c>
      <c r="R2122" s="4">
        <f t="shared" si="234"/>
        <v>0.22639513432806427</v>
      </c>
      <c r="S2122" s="3">
        <v>2068773.36</v>
      </c>
      <c r="T2122" s="3">
        <f t="shared" si="235"/>
        <v>732.37999999988824</v>
      </c>
      <c r="U2122" s="4">
        <f t="shared" si="236"/>
        <v>3.5401654630736747E-4</v>
      </c>
      <c r="V2122" s="2" t="s">
        <v>107</v>
      </c>
      <c r="W2122" s="2" t="s">
        <v>96</v>
      </c>
      <c r="X2122" s="2" t="s">
        <v>274</v>
      </c>
      <c r="Y2122" s="2">
        <v>1</v>
      </c>
      <c r="Z2122" s="2" t="s">
        <v>5465</v>
      </c>
      <c r="AA2122" s="2" t="s">
        <v>76</v>
      </c>
      <c r="AB2122" s="2" t="s">
        <v>64</v>
      </c>
      <c r="AC2122" s="2">
        <v>2.27</v>
      </c>
      <c r="AD2122" s="3">
        <v>4682336.34</v>
      </c>
      <c r="AE2122" s="5">
        <v>13.47</v>
      </c>
      <c r="AF2122" s="2">
        <v>180</v>
      </c>
      <c r="AG2122" s="3">
        <f t="shared" si="237"/>
        <v>60698.25401767053</v>
      </c>
      <c r="AH2122" s="2" t="s">
        <v>50</v>
      </c>
      <c r="AI2122" s="3">
        <v>0</v>
      </c>
    </row>
    <row r="2123" spans="1:35" x14ac:dyDescent="0.3">
      <c r="A2123" s="2" t="s">
        <v>5466</v>
      </c>
      <c r="B2123" s="2" t="s">
        <v>5467</v>
      </c>
      <c r="C2123" s="2" t="s">
        <v>932</v>
      </c>
      <c r="D2123" s="2" t="s">
        <v>81</v>
      </c>
      <c r="E2123" s="2">
        <v>2020</v>
      </c>
      <c r="F2123" s="2" t="s">
        <v>105</v>
      </c>
      <c r="G2123" s="2" t="s">
        <v>40</v>
      </c>
      <c r="H2123" s="2" t="s">
        <v>41</v>
      </c>
      <c r="I2123" s="2" t="s">
        <v>178</v>
      </c>
      <c r="J2123" s="2" t="s">
        <v>288</v>
      </c>
      <c r="K2123" s="3">
        <v>5661023.2000000002</v>
      </c>
      <c r="L2123" s="3">
        <v>2931714.69</v>
      </c>
      <c r="M2123" s="3">
        <f t="shared" si="231"/>
        <v>2729308.5100000002</v>
      </c>
      <c r="N2123" s="3">
        <v>972221.59</v>
      </c>
      <c r="O2123" s="3">
        <f t="shared" si="232"/>
        <v>1757086.9200000004</v>
      </c>
      <c r="P2123" s="3">
        <v>1254709.3</v>
      </c>
      <c r="Q2123" s="4">
        <f t="shared" si="233"/>
        <v>0.48212282719491417</v>
      </c>
      <c r="R2123" s="4">
        <f t="shared" si="234"/>
        <v>0.22164002083580933</v>
      </c>
      <c r="S2123" s="3">
        <v>6052846.04</v>
      </c>
      <c r="T2123" s="3">
        <f t="shared" si="235"/>
        <v>-391822.83999999985</v>
      </c>
      <c r="U2123" s="4">
        <f t="shared" si="236"/>
        <v>-6.473365379040763E-2</v>
      </c>
      <c r="V2123" s="2" t="s">
        <v>124</v>
      </c>
      <c r="W2123" s="2" t="s">
        <v>207</v>
      </c>
      <c r="X2123" s="2" t="s">
        <v>46</v>
      </c>
      <c r="Y2123" s="2">
        <v>0.89</v>
      </c>
      <c r="Z2123" s="2" t="s">
        <v>5468</v>
      </c>
      <c r="AA2123" s="2" t="s">
        <v>76</v>
      </c>
      <c r="AB2123" s="2" t="s">
        <v>209</v>
      </c>
      <c r="AC2123" s="2">
        <v>4.97</v>
      </c>
      <c r="AD2123" s="3">
        <v>644613.43000000005</v>
      </c>
      <c r="AE2123" s="5">
        <v>13.27</v>
      </c>
      <c r="AF2123" s="2">
        <v>240</v>
      </c>
      <c r="AG2123" s="3">
        <f t="shared" si="237"/>
        <v>7676.4630863992388</v>
      </c>
      <c r="AH2123" s="2" t="s">
        <v>50</v>
      </c>
      <c r="AI2123" s="3">
        <v>0</v>
      </c>
    </row>
    <row r="2124" spans="1:35" x14ac:dyDescent="0.3">
      <c r="A2124" s="2" t="s">
        <v>5469</v>
      </c>
      <c r="B2124" s="2" t="s">
        <v>5470</v>
      </c>
      <c r="C2124" s="2" t="s">
        <v>257</v>
      </c>
      <c r="D2124" s="2" t="s">
        <v>104</v>
      </c>
      <c r="E2124" s="2">
        <v>2024</v>
      </c>
      <c r="F2124" s="2" t="s">
        <v>58</v>
      </c>
      <c r="G2124" s="2" t="s">
        <v>40</v>
      </c>
      <c r="H2124" s="2" t="s">
        <v>279</v>
      </c>
      <c r="I2124" s="2" t="s">
        <v>42</v>
      </c>
      <c r="J2124" s="2" t="s">
        <v>43</v>
      </c>
      <c r="K2124" s="3">
        <v>2555087.75</v>
      </c>
      <c r="L2124" s="3">
        <v>1002374.55</v>
      </c>
      <c r="M2124" s="3">
        <f t="shared" si="231"/>
        <v>1552713.2</v>
      </c>
      <c r="N2124" s="3">
        <v>428583.74</v>
      </c>
      <c r="O2124" s="3">
        <f t="shared" si="232"/>
        <v>1124129.46</v>
      </c>
      <c r="P2124" s="3">
        <v>873883.5</v>
      </c>
      <c r="Q2124" s="4">
        <f t="shared" si="233"/>
        <v>0.60769466723794519</v>
      </c>
      <c r="R2124" s="4">
        <f t="shared" si="234"/>
        <v>0.34201702074615636</v>
      </c>
      <c r="S2124" s="3">
        <v>2394489.9900000002</v>
      </c>
      <c r="T2124" s="3">
        <f t="shared" si="235"/>
        <v>160597.75999999978</v>
      </c>
      <c r="U2124" s="4">
        <f t="shared" si="236"/>
        <v>6.7069714498994321E-2</v>
      </c>
      <c r="V2124" s="2" t="s">
        <v>124</v>
      </c>
      <c r="W2124" s="2" t="s">
        <v>134</v>
      </c>
      <c r="X2124" s="2" t="s">
        <v>280</v>
      </c>
      <c r="Y2124" s="2">
        <v>0.79</v>
      </c>
      <c r="Z2124" s="2" t="s">
        <v>5032</v>
      </c>
      <c r="AA2124" s="2" t="s">
        <v>63</v>
      </c>
      <c r="AB2124" s="2" t="s">
        <v>49</v>
      </c>
      <c r="AC2124" s="2">
        <v>3.72</v>
      </c>
      <c r="AD2124" s="3">
        <v>0</v>
      </c>
      <c r="AE2124" s="5">
        <v>0</v>
      </c>
      <c r="AF2124" s="2">
        <v>0</v>
      </c>
      <c r="AG2124" s="3">
        <f t="shared" si="237"/>
        <v>0</v>
      </c>
      <c r="AH2124" s="2" t="s">
        <v>50</v>
      </c>
      <c r="AI2124" s="3">
        <v>0</v>
      </c>
    </row>
    <row r="2125" spans="1:35" x14ac:dyDescent="0.3">
      <c r="A2125" s="2" t="s">
        <v>5471</v>
      </c>
      <c r="B2125" s="2" t="s">
        <v>5472</v>
      </c>
      <c r="C2125" s="2" t="s">
        <v>103</v>
      </c>
      <c r="D2125" s="2" t="s">
        <v>104</v>
      </c>
      <c r="E2125" s="2">
        <v>2020</v>
      </c>
      <c r="F2125" s="2" t="s">
        <v>92</v>
      </c>
      <c r="G2125" s="2" t="s">
        <v>114</v>
      </c>
      <c r="H2125" s="2" t="s">
        <v>234</v>
      </c>
      <c r="I2125" s="2" t="s">
        <v>42</v>
      </c>
      <c r="J2125" s="2" t="s">
        <v>422</v>
      </c>
      <c r="K2125" s="3">
        <v>2075744.39</v>
      </c>
      <c r="L2125" s="3">
        <v>1139638.95</v>
      </c>
      <c r="M2125" s="3">
        <f t="shared" si="231"/>
        <v>936105.44</v>
      </c>
      <c r="N2125" s="3">
        <v>340335.75</v>
      </c>
      <c r="O2125" s="3">
        <f t="shared" si="232"/>
        <v>595769.68999999994</v>
      </c>
      <c r="P2125" s="3">
        <v>439750.57</v>
      </c>
      <c r="Q2125" s="4">
        <f t="shared" si="233"/>
        <v>0.4509733686429474</v>
      </c>
      <c r="R2125" s="4">
        <f t="shared" si="234"/>
        <v>0.21185198530152358</v>
      </c>
      <c r="S2125" s="3">
        <v>2079014.87</v>
      </c>
      <c r="T2125" s="3">
        <f t="shared" si="235"/>
        <v>-3270.4800000002142</v>
      </c>
      <c r="U2125" s="4">
        <f t="shared" si="236"/>
        <v>-1.5730912016036777E-3</v>
      </c>
      <c r="V2125" s="2" t="s">
        <v>95</v>
      </c>
      <c r="W2125" s="2" t="s">
        <v>134</v>
      </c>
      <c r="X2125" s="2" t="s">
        <v>236</v>
      </c>
      <c r="Y2125" s="2">
        <v>3.67</v>
      </c>
      <c r="Z2125" s="2" t="s">
        <v>5473</v>
      </c>
      <c r="AA2125" s="2" t="s">
        <v>76</v>
      </c>
      <c r="AB2125" s="2" t="s">
        <v>142</v>
      </c>
      <c r="AC2125" s="2">
        <v>8.8800000000000008</v>
      </c>
      <c r="AD2125" s="3">
        <v>0</v>
      </c>
      <c r="AE2125" s="5">
        <v>0</v>
      </c>
      <c r="AF2125" s="2">
        <v>0</v>
      </c>
      <c r="AG2125" s="3">
        <f t="shared" si="237"/>
        <v>0</v>
      </c>
      <c r="AH2125" s="2" t="s">
        <v>50</v>
      </c>
      <c r="AI2125" s="3">
        <v>0</v>
      </c>
    </row>
    <row r="2126" spans="1:35" x14ac:dyDescent="0.3">
      <c r="A2126" s="2" t="s">
        <v>5474</v>
      </c>
      <c r="B2126" s="2" t="s">
        <v>1323</v>
      </c>
      <c r="C2126" s="2" t="s">
        <v>932</v>
      </c>
      <c r="D2126" s="2" t="s">
        <v>81</v>
      </c>
      <c r="E2126" s="2">
        <v>2020</v>
      </c>
      <c r="F2126" s="2" t="s">
        <v>39</v>
      </c>
      <c r="G2126" s="2" t="s">
        <v>56</v>
      </c>
      <c r="H2126" s="2" t="s">
        <v>57</v>
      </c>
      <c r="I2126" s="2" t="s">
        <v>55</v>
      </c>
      <c r="J2126" s="2" t="s">
        <v>154</v>
      </c>
      <c r="K2126" s="3">
        <v>8306446.2400000002</v>
      </c>
      <c r="L2126" s="3">
        <v>3089084.81</v>
      </c>
      <c r="M2126" s="3">
        <f t="shared" si="231"/>
        <v>5217361.43</v>
      </c>
      <c r="N2126" s="3">
        <v>1474014</v>
      </c>
      <c r="O2126" s="3">
        <f t="shared" si="232"/>
        <v>3743347.4299999997</v>
      </c>
      <c r="P2126" s="3">
        <v>2860421.57</v>
      </c>
      <c r="Q2126" s="4">
        <f t="shared" si="233"/>
        <v>0.62810993766210177</v>
      </c>
      <c r="R2126" s="4">
        <f t="shared" si="234"/>
        <v>0.34436165447330935</v>
      </c>
      <c r="S2126" s="3">
        <v>7099441.3200000003</v>
      </c>
      <c r="T2126" s="3">
        <f t="shared" si="235"/>
        <v>1207004.92</v>
      </c>
      <c r="U2126" s="4">
        <f t="shared" si="236"/>
        <v>0.17001407091001913</v>
      </c>
      <c r="V2126" s="2" t="s">
        <v>95</v>
      </c>
      <c r="W2126" s="2" t="s">
        <v>134</v>
      </c>
      <c r="X2126" s="2" t="s">
        <v>61</v>
      </c>
      <c r="Y2126" s="2">
        <v>1.53</v>
      </c>
      <c r="Z2126" s="2" t="s">
        <v>5475</v>
      </c>
      <c r="AA2126" s="2" t="s">
        <v>109</v>
      </c>
      <c r="AB2126" s="2" t="s">
        <v>142</v>
      </c>
      <c r="AC2126" s="2">
        <v>3.08</v>
      </c>
      <c r="AD2126" s="3">
        <v>0</v>
      </c>
      <c r="AE2126" s="5">
        <v>0</v>
      </c>
      <c r="AF2126" s="2">
        <v>0</v>
      </c>
      <c r="AG2126" s="3">
        <f t="shared" si="237"/>
        <v>0</v>
      </c>
      <c r="AH2126" s="2" t="s">
        <v>50</v>
      </c>
      <c r="AI2126" s="3">
        <v>0</v>
      </c>
    </row>
    <row r="2127" spans="1:35" x14ac:dyDescent="0.3">
      <c r="A2127" s="2" t="s">
        <v>5476</v>
      </c>
      <c r="B2127" s="2" t="s">
        <v>2064</v>
      </c>
      <c r="C2127" s="2" t="s">
        <v>185</v>
      </c>
      <c r="D2127" s="2" t="s">
        <v>104</v>
      </c>
      <c r="E2127" s="2">
        <v>2024</v>
      </c>
      <c r="F2127" s="2" t="s">
        <v>68</v>
      </c>
      <c r="G2127" s="2" t="s">
        <v>93</v>
      </c>
      <c r="H2127" s="2" t="s">
        <v>94</v>
      </c>
      <c r="I2127" s="2" t="s">
        <v>58</v>
      </c>
      <c r="J2127" s="2" t="s">
        <v>59</v>
      </c>
      <c r="K2127" s="3">
        <v>8065532.1600000001</v>
      </c>
      <c r="L2127" s="3">
        <v>2735335.38</v>
      </c>
      <c r="M2127" s="3">
        <f t="shared" si="231"/>
        <v>5330196.78</v>
      </c>
      <c r="N2127" s="3">
        <v>1200935.31</v>
      </c>
      <c r="O2127" s="3">
        <f t="shared" si="232"/>
        <v>4129261.47</v>
      </c>
      <c r="P2127" s="3">
        <v>3153595.9</v>
      </c>
      <c r="Q2127" s="4">
        <f t="shared" si="233"/>
        <v>0.66086114025239973</v>
      </c>
      <c r="R2127" s="4">
        <f t="shared" si="234"/>
        <v>0.39099663077904084</v>
      </c>
      <c r="S2127" s="3">
        <v>9096054.1999999993</v>
      </c>
      <c r="T2127" s="3">
        <f t="shared" si="235"/>
        <v>-1030522.0399999991</v>
      </c>
      <c r="U2127" s="4">
        <f t="shared" si="236"/>
        <v>-0.11329330469468829</v>
      </c>
      <c r="V2127" s="2" t="s">
        <v>133</v>
      </c>
      <c r="W2127" s="2" t="s">
        <v>125</v>
      </c>
      <c r="X2127" s="2" t="s">
        <v>97</v>
      </c>
      <c r="Y2127" s="2">
        <v>1550</v>
      </c>
      <c r="Z2127" s="2" t="s">
        <v>5477</v>
      </c>
      <c r="AA2127" s="2" t="s">
        <v>48</v>
      </c>
      <c r="AB2127" s="2" t="s">
        <v>149</v>
      </c>
      <c r="AC2127" s="2">
        <v>5.9</v>
      </c>
      <c r="AD2127" s="3">
        <v>0</v>
      </c>
      <c r="AE2127" s="5">
        <v>0</v>
      </c>
      <c r="AF2127" s="2">
        <v>0</v>
      </c>
      <c r="AG2127" s="3">
        <f t="shared" si="237"/>
        <v>0</v>
      </c>
      <c r="AH2127" s="2" t="s">
        <v>50</v>
      </c>
      <c r="AI2127" s="3">
        <v>0</v>
      </c>
    </row>
    <row r="2128" spans="1:35" x14ac:dyDescent="0.3">
      <c r="A2128" s="2" t="s">
        <v>5478</v>
      </c>
      <c r="B2128" s="2" t="s">
        <v>2472</v>
      </c>
      <c r="C2128" s="2" t="s">
        <v>363</v>
      </c>
      <c r="D2128" s="2" t="s">
        <v>81</v>
      </c>
      <c r="E2128" s="2">
        <v>2022</v>
      </c>
      <c r="F2128" s="2" t="s">
        <v>39</v>
      </c>
      <c r="G2128" s="2" t="s">
        <v>93</v>
      </c>
      <c r="H2128" s="2" t="s">
        <v>221</v>
      </c>
      <c r="I2128" s="2" t="s">
        <v>71</v>
      </c>
      <c r="J2128" s="2" t="s">
        <v>228</v>
      </c>
      <c r="K2128" s="3">
        <v>4997964.34</v>
      </c>
      <c r="L2128" s="3">
        <v>2704032.74</v>
      </c>
      <c r="M2128" s="3">
        <f t="shared" si="231"/>
        <v>2293931.5999999996</v>
      </c>
      <c r="N2128" s="3">
        <v>751757.02</v>
      </c>
      <c r="O2128" s="3">
        <f t="shared" si="232"/>
        <v>1542174.5799999996</v>
      </c>
      <c r="P2128" s="3">
        <v>1114511.1000000001</v>
      </c>
      <c r="Q2128" s="4">
        <f t="shared" si="233"/>
        <v>0.45897318266980669</v>
      </c>
      <c r="R2128" s="4">
        <f t="shared" si="234"/>
        <v>0.22299300758916582</v>
      </c>
      <c r="S2128" s="3">
        <v>4565545.43</v>
      </c>
      <c r="T2128" s="3">
        <f t="shared" si="235"/>
        <v>432418.91000000015</v>
      </c>
      <c r="U2128" s="4">
        <f t="shared" si="236"/>
        <v>9.4713526922455826E-2</v>
      </c>
      <c r="V2128" s="2" t="s">
        <v>73</v>
      </c>
      <c r="W2128" s="2" t="s">
        <v>125</v>
      </c>
      <c r="X2128" s="2" t="s">
        <v>222</v>
      </c>
      <c r="Y2128" s="2">
        <v>18.899999999999999</v>
      </c>
      <c r="Z2128" s="2" t="s">
        <v>5479</v>
      </c>
      <c r="AA2128" s="2" t="s">
        <v>148</v>
      </c>
      <c r="AB2128" s="2" t="s">
        <v>49</v>
      </c>
      <c r="AC2128" s="2">
        <v>6.45</v>
      </c>
      <c r="AD2128" s="3">
        <v>0</v>
      </c>
      <c r="AE2128" s="5">
        <v>0</v>
      </c>
      <c r="AF2128" s="2">
        <v>0</v>
      </c>
      <c r="AG2128" s="3">
        <f t="shared" si="237"/>
        <v>0</v>
      </c>
      <c r="AH2128" s="2" t="s">
        <v>50</v>
      </c>
      <c r="AI2128" s="3">
        <v>0</v>
      </c>
    </row>
    <row r="2129" spans="1:35" x14ac:dyDescent="0.3">
      <c r="A2129" s="2" t="s">
        <v>5480</v>
      </c>
      <c r="B2129" s="2" t="s">
        <v>3804</v>
      </c>
      <c r="C2129" s="2" t="s">
        <v>292</v>
      </c>
      <c r="D2129" s="2" t="s">
        <v>81</v>
      </c>
      <c r="E2129" s="2">
        <v>2022</v>
      </c>
      <c r="F2129" s="2" t="s">
        <v>68</v>
      </c>
      <c r="G2129" s="2" t="s">
        <v>93</v>
      </c>
      <c r="H2129" s="2" t="s">
        <v>159</v>
      </c>
      <c r="I2129" s="2" t="s">
        <v>131</v>
      </c>
      <c r="J2129" s="2" t="s">
        <v>235</v>
      </c>
      <c r="K2129" s="3">
        <v>6111495.04</v>
      </c>
      <c r="L2129" s="3">
        <v>2647924.04</v>
      </c>
      <c r="M2129" s="3">
        <f t="shared" si="231"/>
        <v>3463571</v>
      </c>
      <c r="N2129" s="3">
        <v>908087.85</v>
      </c>
      <c r="O2129" s="3">
        <f t="shared" si="232"/>
        <v>2555483.15</v>
      </c>
      <c r="P2129" s="3">
        <v>1803180.43</v>
      </c>
      <c r="Q2129" s="4">
        <f t="shared" si="233"/>
        <v>0.56673055894356084</v>
      </c>
      <c r="R2129" s="4">
        <f t="shared" si="234"/>
        <v>0.29504735227601525</v>
      </c>
      <c r="S2129" s="3">
        <v>6515161.9199999999</v>
      </c>
      <c r="T2129" s="3">
        <f t="shared" si="235"/>
        <v>-403666.87999999989</v>
      </c>
      <c r="U2129" s="4">
        <f t="shared" si="236"/>
        <v>-6.1958073330585756E-2</v>
      </c>
      <c r="V2129" s="2" t="s">
        <v>44</v>
      </c>
      <c r="W2129" s="2" t="s">
        <v>134</v>
      </c>
      <c r="X2129" s="2" t="s">
        <v>160</v>
      </c>
      <c r="Y2129" s="2">
        <v>129.5</v>
      </c>
      <c r="Z2129" s="2" t="s">
        <v>5481</v>
      </c>
      <c r="AA2129" s="2" t="s">
        <v>141</v>
      </c>
      <c r="AB2129" s="2" t="s">
        <v>149</v>
      </c>
      <c r="AC2129" s="2">
        <v>7.52</v>
      </c>
      <c r="AD2129" s="3">
        <v>0</v>
      </c>
      <c r="AE2129" s="5">
        <v>0</v>
      </c>
      <c r="AF2129" s="2">
        <v>0</v>
      </c>
      <c r="AG2129" s="3">
        <f t="shared" si="237"/>
        <v>0</v>
      </c>
      <c r="AH2129" s="2" t="s">
        <v>50</v>
      </c>
      <c r="AI2129" s="3">
        <v>0</v>
      </c>
    </row>
    <row r="2130" spans="1:35" x14ac:dyDescent="0.3">
      <c r="A2130" s="2" t="s">
        <v>5482</v>
      </c>
      <c r="B2130" s="2" t="s">
        <v>5483</v>
      </c>
      <c r="C2130" s="2" t="s">
        <v>176</v>
      </c>
      <c r="D2130" s="2" t="s">
        <v>104</v>
      </c>
      <c r="E2130" s="2">
        <v>2020</v>
      </c>
      <c r="F2130" s="2" t="s">
        <v>58</v>
      </c>
      <c r="G2130" s="2" t="s">
        <v>114</v>
      </c>
      <c r="H2130" s="2" t="s">
        <v>115</v>
      </c>
      <c r="I2130" s="2" t="s">
        <v>71</v>
      </c>
      <c r="J2130" s="2" t="s">
        <v>172</v>
      </c>
      <c r="K2130" s="3">
        <v>377879.29</v>
      </c>
      <c r="L2130" s="3">
        <v>115625.84</v>
      </c>
      <c r="M2130" s="3">
        <f t="shared" si="231"/>
        <v>262253.44999999995</v>
      </c>
      <c r="N2130" s="3">
        <v>68092.83</v>
      </c>
      <c r="O2130" s="3">
        <f t="shared" si="232"/>
        <v>194160.61999999994</v>
      </c>
      <c r="P2130" s="3">
        <v>153805.1</v>
      </c>
      <c r="Q2130" s="4">
        <f t="shared" si="233"/>
        <v>0.6940138211861252</v>
      </c>
      <c r="R2130" s="4">
        <f t="shared" si="234"/>
        <v>0.40702177671605133</v>
      </c>
      <c r="S2130" s="3">
        <v>308999.38</v>
      </c>
      <c r="T2130" s="3">
        <f t="shared" si="235"/>
        <v>68879.909999999974</v>
      </c>
      <c r="U2130" s="4">
        <f t="shared" si="236"/>
        <v>0.22291277736544318</v>
      </c>
      <c r="V2130" s="2" t="s">
        <v>95</v>
      </c>
      <c r="W2130" s="2" t="s">
        <v>60</v>
      </c>
      <c r="X2130" s="2" t="s">
        <v>118</v>
      </c>
      <c r="Y2130" s="2">
        <v>3.75</v>
      </c>
      <c r="Z2130" s="2" t="s">
        <v>5484</v>
      </c>
      <c r="AA2130" s="2" t="s">
        <v>141</v>
      </c>
      <c r="AB2130" s="2" t="s">
        <v>306</v>
      </c>
      <c r="AC2130" s="2">
        <v>3.22</v>
      </c>
      <c r="AD2130" s="3">
        <v>0</v>
      </c>
      <c r="AE2130" s="5">
        <v>0</v>
      </c>
      <c r="AF2130" s="2">
        <v>0</v>
      </c>
      <c r="AG2130" s="3">
        <f t="shared" si="237"/>
        <v>0</v>
      </c>
      <c r="AH2130" s="2" t="s">
        <v>50</v>
      </c>
      <c r="AI2130" s="3">
        <v>0</v>
      </c>
    </row>
    <row r="2131" spans="1:35" x14ac:dyDescent="0.3">
      <c r="A2131" s="2" t="s">
        <v>5485</v>
      </c>
      <c r="B2131" s="2" t="s">
        <v>4377</v>
      </c>
      <c r="C2131" s="2" t="s">
        <v>130</v>
      </c>
      <c r="D2131" s="2" t="s">
        <v>104</v>
      </c>
      <c r="E2131" s="2">
        <v>2022</v>
      </c>
      <c r="F2131" s="2" t="s">
        <v>82</v>
      </c>
      <c r="G2131" s="2" t="s">
        <v>114</v>
      </c>
      <c r="H2131" s="2" t="s">
        <v>234</v>
      </c>
      <c r="I2131" s="2" t="s">
        <v>42</v>
      </c>
      <c r="J2131" s="2" t="s">
        <v>43</v>
      </c>
      <c r="K2131" s="3">
        <v>5148442.37</v>
      </c>
      <c r="L2131" s="3">
        <v>1666751.47</v>
      </c>
      <c r="M2131" s="3">
        <f t="shared" si="231"/>
        <v>3481690.9000000004</v>
      </c>
      <c r="N2131" s="3">
        <v>760412.16000000003</v>
      </c>
      <c r="O2131" s="3">
        <f t="shared" si="232"/>
        <v>2721278.74</v>
      </c>
      <c r="P2131" s="3">
        <v>2030748.16</v>
      </c>
      <c r="Q2131" s="4">
        <f t="shared" si="233"/>
        <v>0.67626102222447526</v>
      </c>
      <c r="R2131" s="4">
        <f t="shared" si="234"/>
        <v>0.39443933020075739</v>
      </c>
      <c r="S2131" s="3">
        <v>4919876.78</v>
      </c>
      <c r="T2131" s="3">
        <f t="shared" si="235"/>
        <v>228565.58999999985</v>
      </c>
      <c r="U2131" s="4">
        <f t="shared" si="236"/>
        <v>4.6457584248685152E-2</v>
      </c>
      <c r="V2131" s="2" t="s">
        <v>73</v>
      </c>
      <c r="W2131" s="2" t="s">
        <v>125</v>
      </c>
      <c r="X2131" s="2" t="s">
        <v>236</v>
      </c>
      <c r="Y2131" s="2">
        <v>3.67</v>
      </c>
      <c r="Z2131" s="2" t="s">
        <v>5486</v>
      </c>
      <c r="AA2131" s="2" t="s">
        <v>148</v>
      </c>
      <c r="AB2131" s="2" t="s">
        <v>100</v>
      </c>
      <c r="AC2131" s="2">
        <v>5.83</v>
      </c>
      <c r="AD2131" s="3">
        <v>0</v>
      </c>
      <c r="AE2131" s="5">
        <v>0</v>
      </c>
      <c r="AF2131" s="2">
        <v>0</v>
      </c>
      <c r="AG2131" s="3">
        <f t="shared" si="237"/>
        <v>0</v>
      </c>
      <c r="AH2131" s="2" t="s">
        <v>50</v>
      </c>
      <c r="AI2131" s="3">
        <v>0</v>
      </c>
    </row>
    <row r="2132" spans="1:35" x14ac:dyDescent="0.3">
      <c r="A2132" s="2" t="s">
        <v>5487</v>
      </c>
      <c r="B2132" s="2" t="s">
        <v>5488</v>
      </c>
      <c r="C2132" s="2" t="s">
        <v>730</v>
      </c>
      <c r="D2132" s="2" t="s">
        <v>38</v>
      </c>
      <c r="E2132" s="2">
        <v>2020</v>
      </c>
      <c r="F2132" s="2" t="s">
        <v>55</v>
      </c>
      <c r="G2132" s="2" t="s">
        <v>114</v>
      </c>
      <c r="H2132" s="2" t="s">
        <v>234</v>
      </c>
      <c r="I2132" s="2" t="s">
        <v>55</v>
      </c>
      <c r="J2132" s="2" t="s">
        <v>84</v>
      </c>
      <c r="K2132" s="3">
        <v>8749161.1199999992</v>
      </c>
      <c r="L2132" s="3">
        <v>4554521.92</v>
      </c>
      <c r="M2132" s="3">
        <f t="shared" si="231"/>
        <v>4194639.1999999993</v>
      </c>
      <c r="N2132" s="3">
        <v>1898531.81</v>
      </c>
      <c r="O2132" s="3">
        <f t="shared" si="232"/>
        <v>2296107.3899999992</v>
      </c>
      <c r="P2132" s="3">
        <v>1715330.71</v>
      </c>
      <c r="Q2132" s="4">
        <f t="shared" si="233"/>
        <v>0.47943330137232626</v>
      </c>
      <c r="R2132" s="4">
        <f t="shared" si="234"/>
        <v>0.19605659176613724</v>
      </c>
      <c r="S2132" s="3">
        <v>7139993.0499999998</v>
      </c>
      <c r="T2132" s="3">
        <f t="shared" si="235"/>
        <v>1609168.0699999994</v>
      </c>
      <c r="U2132" s="4">
        <f t="shared" si="236"/>
        <v>0.2253738986482626</v>
      </c>
      <c r="V2132" s="2" t="s">
        <v>95</v>
      </c>
      <c r="W2132" s="2" t="s">
        <v>125</v>
      </c>
      <c r="X2132" s="2" t="s">
        <v>236</v>
      </c>
      <c r="Y2132" s="2">
        <v>3.67</v>
      </c>
      <c r="Z2132" s="2" t="s">
        <v>5489</v>
      </c>
      <c r="AA2132" s="2" t="s">
        <v>109</v>
      </c>
      <c r="AB2132" s="2" t="s">
        <v>182</v>
      </c>
      <c r="AC2132" s="2">
        <v>2.2400000000000002</v>
      </c>
      <c r="AD2132" s="3">
        <v>0</v>
      </c>
      <c r="AE2132" s="5">
        <v>0</v>
      </c>
      <c r="AF2132" s="2">
        <v>0</v>
      </c>
      <c r="AG2132" s="3">
        <f t="shared" si="237"/>
        <v>0</v>
      </c>
      <c r="AH2132" s="2" t="s">
        <v>50</v>
      </c>
      <c r="AI2132" s="3">
        <v>0</v>
      </c>
    </row>
    <row r="2133" spans="1:35" x14ac:dyDescent="0.3">
      <c r="A2133" s="2" t="s">
        <v>5490</v>
      </c>
      <c r="B2133" s="2" t="s">
        <v>1882</v>
      </c>
      <c r="C2133" s="2" t="s">
        <v>520</v>
      </c>
      <c r="D2133" s="2" t="s">
        <v>81</v>
      </c>
      <c r="E2133" s="2">
        <v>2021</v>
      </c>
      <c r="F2133" s="2" t="s">
        <v>92</v>
      </c>
      <c r="G2133" s="2" t="s">
        <v>56</v>
      </c>
      <c r="H2133" s="2" t="s">
        <v>123</v>
      </c>
      <c r="I2133" s="2" t="s">
        <v>71</v>
      </c>
      <c r="J2133" s="2" t="s">
        <v>72</v>
      </c>
      <c r="K2133" s="3">
        <v>1729363.19</v>
      </c>
      <c r="L2133" s="3">
        <v>512318.09</v>
      </c>
      <c r="M2133" s="3">
        <f t="shared" si="231"/>
        <v>1217045.0999999999</v>
      </c>
      <c r="N2133" s="3">
        <v>260478.59</v>
      </c>
      <c r="O2133" s="3">
        <f t="shared" si="232"/>
        <v>956566.50999999989</v>
      </c>
      <c r="P2133" s="3">
        <v>748867.77</v>
      </c>
      <c r="Q2133" s="4">
        <f t="shared" si="233"/>
        <v>0.70375332783624234</v>
      </c>
      <c r="R2133" s="4">
        <f t="shared" si="234"/>
        <v>0.43303094129116976</v>
      </c>
      <c r="S2133" s="3">
        <v>1719531.42</v>
      </c>
      <c r="T2133" s="3">
        <f t="shared" si="235"/>
        <v>9831.7700000000186</v>
      </c>
      <c r="U2133" s="4">
        <f t="shared" si="236"/>
        <v>5.7177030240017478E-3</v>
      </c>
      <c r="V2133" s="2" t="s">
        <v>85</v>
      </c>
      <c r="W2133" s="2" t="s">
        <v>60</v>
      </c>
      <c r="X2133" s="2" t="s">
        <v>126</v>
      </c>
      <c r="Y2133" s="2">
        <v>1.34</v>
      </c>
      <c r="Z2133" s="2" t="s">
        <v>5491</v>
      </c>
      <c r="AA2133" s="2" t="s">
        <v>109</v>
      </c>
      <c r="AB2133" s="2" t="s">
        <v>142</v>
      </c>
      <c r="AC2133" s="2">
        <v>8.3699999999999992</v>
      </c>
      <c r="AD2133" s="3">
        <v>0</v>
      </c>
      <c r="AE2133" s="5">
        <v>0</v>
      </c>
      <c r="AF2133" s="2">
        <v>0</v>
      </c>
      <c r="AG2133" s="3">
        <f t="shared" si="237"/>
        <v>0</v>
      </c>
      <c r="AH2133" s="2" t="s">
        <v>50</v>
      </c>
      <c r="AI2133" s="3">
        <v>0</v>
      </c>
    </row>
    <row r="2134" spans="1:35" x14ac:dyDescent="0.3">
      <c r="A2134" s="2" t="s">
        <v>5492</v>
      </c>
      <c r="B2134" s="2" t="s">
        <v>818</v>
      </c>
      <c r="C2134" s="2" t="s">
        <v>387</v>
      </c>
      <c r="D2134" s="2" t="s">
        <v>81</v>
      </c>
      <c r="E2134" s="2">
        <v>2020</v>
      </c>
      <c r="F2134" s="2" t="s">
        <v>82</v>
      </c>
      <c r="G2134" s="2" t="s">
        <v>69</v>
      </c>
      <c r="H2134" s="2" t="s">
        <v>70</v>
      </c>
      <c r="I2134" s="2" t="s">
        <v>131</v>
      </c>
      <c r="J2134" s="2" t="s">
        <v>544</v>
      </c>
      <c r="K2134" s="3">
        <v>9407908.3800000008</v>
      </c>
      <c r="L2134" s="3">
        <v>5329483.08</v>
      </c>
      <c r="M2134" s="3">
        <f t="shared" si="231"/>
        <v>4078425.3000000007</v>
      </c>
      <c r="N2134" s="3">
        <v>1284056.6399999999</v>
      </c>
      <c r="O2134" s="3">
        <f t="shared" si="232"/>
        <v>2794368.6600000011</v>
      </c>
      <c r="P2134" s="3">
        <v>2128352.48</v>
      </c>
      <c r="Q2134" s="4">
        <f t="shared" si="233"/>
        <v>0.43351031231024811</v>
      </c>
      <c r="R2134" s="4">
        <f t="shared" si="234"/>
        <v>0.2262301453237579</v>
      </c>
      <c r="S2134" s="3">
        <v>11248259.810000001</v>
      </c>
      <c r="T2134" s="3">
        <f t="shared" si="235"/>
        <v>-1840351.4299999997</v>
      </c>
      <c r="U2134" s="4">
        <f t="shared" si="236"/>
        <v>-0.16361210187942837</v>
      </c>
      <c r="V2134" s="2" t="s">
        <v>85</v>
      </c>
      <c r="W2134" s="2" t="s">
        <v>96</v>
      </c>
      <c r="X2134" s="2" t="s">
        <v>74</v>
      </c>
      <c r="Y2134" s="2">
        <v>1.36</v>
      </c>
      <c r="Z2134" s="2" t="s">
        <v>5493</v>
      </c>
      <c r="AA2134" s="2" t="s">
        <v>109</v>
      </c>
      <c r="AB2134" s="2" t="s">
        <v>64</v>
      </c>
      <c r="AC2134" s="2">
        <v>4.45</v>
      </c>
      <c r="AD2134" s="3">
        <v>0</v>
      </c>
      <c r="AE2134" s="5">
        <v>0</v>
      </c>
      <c r="AF2134" s="2">
        <v>0</v>
      </c>
      <c r="AG2134" s="3">
        <f t="shared" si="237"/>
        <v>0</v>
      </c>
      <c r="AH2134" s="2" t="s">
        <v>50</v>
      </c>
      <c r="AI2134" s="3">
        <v>0</v>
      </c>
    </row>
    <row r="2135" spans="1:35" x14ac:dyDescent="0.3">
      <c r="A2135" s="2" t="s">
        <v>5494</v>
      </c>
      <c r="B2135" s="2" t="s">
        <v>1547</v>
      </c>
      <c r="C2135" s="2" t="s">
        <v>520</v>
      </c>
      <c r="D2135" s="2" t="s">
        <v>81</v>
      </c>
      <c r="E2135" s="2">
        <v>2021</v>
      </c>
      <c r="F2135" s="2" t="s">
        <v>82</v>
      </c>
      <c r="G2135" s="2" t="s">
        <v>56</v>
      </c>
      <c r="H2135" s="2" t="s">
        <v>153</v>
      </c>
      <c r="I2135" s="2" t="s">
        <v>42</v>
      </c>
      <c r="J2135" s="2" t="s">
        <v>43</v>
      </c>
      <c r="K2135" s="3">
        <v>6147680.29</v>
      </c>
      <c r="L2135" s="3">
        <v>3123042.86</v>
      </c>
      <c r="M2135" s="3">
        <f t="shared" si="231"/>
        <v>3024637.43</v>
      </c>
      <c r="N2135" s="3">
        <v>1317320.72</v>
      </c>
      <c r="O2135" s="3">
        <f t="shared" si="232"/>
        <v>1707316.7100000002</v>
      </c>
      <c r="P2135" s="3">
        <v>1280278.43</v>
      </c>
      <c r="Q2135" s="4">
        <f t="shared" si="233"/>
        <v>0.49199653972246499</v>
      </c>
      <c r="R2135" s="4">
        <f t="shared" si="234"/>
        <v>0.20825390547431996</v>
      </c>
      <c r="S2135" s="3">
        <v>6191097.7400000002</v>
      </c>
      <c r="T2135" s="3">
        <f t="shared" si="235"/>
        <v>-43417.450000000186</v>
      </c>
      <c r="U2135" s="4">
        <f t="shared" si="236"/>
        <v>-7.0128839542436599E-3</v>
      </c>
      <c r="V2135" s="2" t="s">
        <v>44</v>
      </c>
      <c r="W2135" s="2" t="s">
        <v>117</v>
      </c>
      <c r="X2135" s="2" t="s">
        <v>155</v>
      </c>
      <c r="Y2135" s="2">
        <v>7.24</v>
      </c>
      <c r="Z2135" s="2" t="s">
        <v>5495</v>
      </c>
      <c r="AA2135" s="2" t="s">
        <v>109</v>
      </c>
      <c r="AB2135" s="2" t="s">
        <v>142</v>
      </c>
      <c r="AC2135" s="2">
        <v>3.7</v>
      </c>
      <c r="AD2135" s="3">
        <v>0</v>
      </c>
      <c r="AE2135" s="5">
        <v>0</v>
      </c>
      <c r="AF2135" s="2">
        <v>0</v>
      </c>
      <c r="AG2135" s="3">
        <f t="shared" si="237"/>
        <v>0</v>
      </c>
      <c r="AH2135" s="2" t="s">
        <v>50</v>
      </c>
      <c r="AI2135" s="3">
        <v>0</v>
      </c>
    </row>
    <row r="2136" spans="1:35" x14ac:dyDescent="0.3">
      <c r="A2136" s="2" t="s">
        <v>5496</v>
      </c>
      <c r="B2136" s="2" t="s">
        <v>5497</v>
      </c>
      <c r="C2136" s="2" t="s">
        <v>152</v>
      </c>
      <c r="D2136" s="2" t="s">
        <v>38</v>
      </c>
      <c r="E2136" s="2">
        <v>2022</v>
      </c>
      <c r="F2136" s="2" t="s">
        <v>55</v>
      </c>
      <c r="G2136" s="2" t="s">
        <v>56</v>
      </c>
      <c r="H2136" s="2" t="s">
        <v>153</v>
      </c>
      <c r="I2136" s="2" t="s">
        <v>42</v>
      </c>
      <c r="J2136" s="2" t="s">
        <v>43</v>
      </c>
      <c r="K2136" s="3">
        <v>5136114.71</v>
      </c>
      <c r="L2136" s="3">
        <v>2578908</v>
      </c>
      <c r="M2136" s="3">
        <f t="shared" si="231"/>
        <v>2557206.71</v>
      </c>
      <c r="N2136" s="3">
        <v>615486.75</v>
      </c>
      <c r="O2136" s="3">
        <f t="shared" si="232"/>
        <v>1941719.96</v>
      </c>
      <c r="P2136" s="3">
        <v>1392629.97</v>
      </c>
      <c r="Q2136" s="4">
        <f t="shared" si="233"/>
        <v>0.49788738265933319</v>
      </c>
      <c r="R2136" s="4">
        <f t="shared" si="234"/>
        <v>0.27114463921309107</v>
      </c>
      <c r="S2136" s="3">
        <v>4257388.5999999996</v>
      </c>
      <c r="T2136" s="3">
        <f t="shared" si="235"/>
        <v>878726.11000000034</v>
      </c>
      <c r="U2136" s="4">
        <f t="shared" si="236"/>
        <v>0.2064002590696091</v>
      </c>
      <c r="V2136" s="2" t="s">
        <v>133</v>
      </c>
      <c r="W2136" s="2" t="s">
        <v>117</v>
      </c>
      <c r="X2136" s="2" t="s">
        <v>155</v>
      </c>
      <c r="Y2136" s="2">
        <v>7.24</v>
      </c>
      <c r="Z2136" s="2" t="s">
        <v>5498</v>
      </c>
      <c r="AA2136" s="2" t="s">
        <v>63</v>
      </c>
      <c r="AB2136" s="2" t="s">
        <v>209</v>
      </c>
      <c r="AC2136" s="2">
        <v>3.36</v>
      </c>
      <c r="AD2136" s="3">
        <v>0</v>
      </c>
      <c r="AE2136" s="5">
        <v>0</v>
      </c>
      <c r="AF2136" s="2">
        <v>0</v>
      </c>
      <c r="AG2136" s="3">
        <f t="shared" si="237"/>
        <v>0</v>
      </c>
      <c r="AH2136" s="2" t="s">
        <v>50</v>
      </c>
      <c r="AI2136" s="3">
        <v>0</v>
      </c>
    </row>
    <row r="2137" spans="1:35" x14ac:dyDescent="0.3">
      <c r="A2137" s="2" t="s">
        <v>5499</v>
      </c>
      <c r="B2137" s="2" t="s">
        <v>1247</v>
      </c>
      <c r="C2137" s="2" t="s">
        <v>80</v>
      </c>
      <c r="D2137" s="2" t="s">
        <v>81</v>
      </c>
      <c r="E2137" s="2">
        <v>2020</v>
      </c>
      <c r="F2137" s="2" t="s">
        <v>68</v>
      </c>
      <c r="G2137" s="2" t="s">
        <v>40</v>
      </c>
      <c r="H2137" s="2" t="s">
        <v>171</v>
      </c>
      <c r="I2137" s="2" t="s">
        <v>178</v>
      </c>
      <c r="J2137" s="2" t="s">
        <v>197</v>
      </c>
      <c r="K2137" s="3">
        <v>3216732.97</v>
      </c>
      <c r="L2137" s="3">
        <v>1294154.97</v>
      </c>
      <c r="M2137" s="3">
        <f t="shared" si="231"/>
        <v>1922578.0000000002</v>
      </c>
      <c r="N2137" s="3">
        <v>644351.01</v>
      </c>
      <c r="O2137" s="3">
        <f t="shared" si="232"/>
        <v>1278226.9900000002</v>
      </c>
      <c r="P2137" s="3">
        <v>916771.37</v>
      </c>
      <c r="Q2137" s="4">
        <f t="shared" si="233"/>
        <v>0.59768032284010197</v>
      </c>
      <c r="R2137" s="4">
        <f t="shared" si="234"/>
        <v>0.28500076896342436</v>
      </c>
      <c r="S2137" s="3">
        <v>2956225.74</v>
      </c>
      <c r="T2137" s="3">
        <f t="shared" si="235"/>
        <v>260507.22999999998</v>
      </c>
      <c r="U2137" s="4">
        <f t="shared" si="236"/>
        <v>8.8121562056353644E-2</v>
      </c>
      <c r="V2137" s="2" t="s">
        <v>95</v>
      </c>
      <c r="W2137" s="2" t="s">
        <v>134</v>
      </c>
      <c r="X2137" s="2" t="s">
        <v>86</v>
      </c>
      <c r="Y2137" s="2">
        <v>0.92</v>
      </c>
      <c r="Z2137" s="2" t="s">
        <v>5500</v>
      </c>
      <c r="AA2137" s="2" t="s">
        <v>148</v>
      </c>
      <c r="AB2137" s="2" t="s">
        <v>49</v>
      </c>
      <c r="AC2137" s="2">
        <v>9.07</v>
      </c>
      <c r="AD2137" s="3">
        <v>4013461.99</v>
      </c>
      <c r="AE2137" s="5">
        <v>8.39</v>
      </c>
      <c r="AF2137" s="2">
        <v>12</v>
      </c>
      <c r="AG2137" s="3">
        <f t="shared" si="237"/>
        <v>349848.88808866922</v>
      </c>
      <c r="AH2137" s="2" t="s">
        <v>230</v>
      </c>
      <c r="AI2137" s="3">
        <v>2610907.71</v>
      </c>
    </row>
    <row r="2138" spans="1:35" x14ac:dyDescent="0.3">
      <c r="A2138" s="2" t="s">
        <v>5501</v>
      </c>
      <c r="B2138" s="2" t="s">
        <v>5116</v>
      </c>
      <c r="C2138" s="2" t="s">
        <v>261</v>
      </c>
      <c r="D2138" s="2" t="s">
        <v>54</v>
      </c>
      <c r="E2138" s="2">
        <v>2024</v>
      </c>
      <c r="F2138" s="2" t="s">
        <v>39</v>
      </c>
      <c r="G2138" s="2" t="s">
        <v>40</v>
      </c>
      <c r="H2138" s="2" t="s">
        <v>279</v>
      </c>
      <c r="I2138" s="2" t="s">
        <v>131</v>
      </c>
      <c r="J2138" s="2" t="s">
        <v>463</v>
      </c>
      <c r="K2138" s="3">
        <v>389739.39</v>
      </c>
      <c r="L2138" s="3">
        <v>128373.57</v>
      </c>
      <c r="M2138" s="3">
        <f t="shared" si="231"/>
        <v>261365.82</v>
      </c>
      <c r="N2138" s="3">
        <v>45412.4</v>
      </c>
      <c r="O2138" s="3">
        <f t="shared" si="232"/>
        <v>215953.42</v>
      </c>
      <c r="P2138" s="3">
        <v>162428.44</v>
      </c>
      <c r="Q2138" s="4">
        <f t="shared" si="233"/>
        <v>0.67061689607509267</v>
      </c>
      <c r="R2138" s="4">
        <f t="shared" si="234"/>
        <v>0.41676167246015344</v>
      </c>
      <c r="S2138" s="3">
        <v>421302.49</v>
      </c>
      <c r="T2138" s="3">
        <f t="shared" si="235"/>
        <v>-31563.099999999977</v>
      </c>
      <c r="U2138" s="4">
        <f t="shared" si="236"/>
        <v>-7.4917905184941999E-2</v>
      </c>
      <c r="V2138" s="2" t="s">
        <v>73</v>
      </c>
      <c r="W2138" s="2" t="s">
        <v>96</v>
      </c>
      <c r="X2138" s="2" t="s">
        <v>280</v>
      </c>
      <c r="Y2138" s="2">
        <v>0.79</v>
      </c>
      <c r="Z2138" s="2" t="s">
        <v>4731</v>
      </c>
      <c r="AA2138" s="2" t="s">
        <v>63</v>
      </c>
      <c r="AB2138" s="2" t="s">
        <v>182</v>
      </c>
      <c r="AC2138" s="2">
        <v>8.33</v>
      </c>
      <c r="AD2138" s="3">
        <v>0</v>
      </c>
      <c r="AE2138" s="5">
        <v>0</v>
      </c>
      <c r="AF2138" s="2">
        <v>0</v>
      </c>
      <c r="AG2138" s="3">
        <f t="shared" si="237"/>
        <v>0</v>
      </c>
      <c r="AH2138" s="2" t="s">
        <v>50</v>
      </c>
      <c r="AI2138" s="3">
        <v>0</v>
      </c>
    </row>
    <row r="2139" spans="1:35" x14ac:dyDescent="0.3">
      <c r="A2139" s="2" t="s">
        <v>5502</v>
      </c>
      <c r="B2139" s="2" t="s">
        <v>3162</v>
      </c>
      <c r="C2139" s="2" t="s">
        <v>322</v>
      </c>
      <c r="D2139" s="2" t="s">
        <v>38</v>
      </c>
      <c r="E2139" s="2">
        <v>2021</v>
      </c>
      <c r="F2139" s="2" t="s">
        <v>58</v>
      </c>
      <c r="G2139" s="2" t="s">
        <v>69</v>
      </c>
      <c r="H2139" s="2" t="s">
        <v>272</v>
      </c>
      <c r="I2139" s="2" t="s">
        <v>42</v>
      </c>
      <c r="J2139" s="2" t="s">
        <v>422</v>
      </c>
      <c r="K2139" s="3">
        <v>6089068.5700000003</v>
      </c>
      <c r="L2139" s="3">
        <v>2397128.4500000002</v>
      </c>
      <c r="M2139" s="3">
        <f t="shared" si="231"/>
        <v>3691940.12</v>
      </c>
      <c r="N2139" s="3">
        <v>677539.76</v>
      </c>
      <c r="O2139" s="3">
        <f t="shared" si="232"/>
        <v>3014400.3600000003</v>
      </c>
      <c r="P2139" s="3">
        <v>2283974.1800000002</v>
      </c>
      <c r="Q2139" s="4">
        <f t="shared" si="233"/>
        <v>0.60632263827503585</v>
      </c>
      <c r="R2139" s="4">
        <f t="shared" si="234"/>
        <v>0.37509417963411112</v>
      </c>
      <c r="S2139" s="3">
        <v>6771575.5999999996</v>
      </c>
      <c r="T2139" s="3">
        <f t="shared" si="235"/>
        <v>-682507.02999999933</v>
      </c>
      <c r="U2139" s="4">
        <f t="shared" si="236"/>
        <v>-0.10078998896504963</v>
      </c>
      <c r="V2139" s="2" t="s">
        <v>107</v>
      </c>
      <c r="W2139" s="2" t="s">
        <v>96</v>
      </c>
      <c r="X2139" s="2" t="s">
        <v>274</v>
      </c>
      <c r="Y2139" s="2">
        <v>1</v>
      </c>
      <c r="Z2139" s="2" t="s">
        <v>5503</v>
      </c>
      <c r="AA2139" s="2" t="s">
        <v>76</v>
      </c>
      <c r="AB2139" s="2" t="s">
        <v>182</v>
      </c>
      <c r="AC2139" s="2">
        <v>4.13</v>
      </c>
      <c r="AD2139" s="3">
        <v>0</v>
      </c>
      <c r="AE2139" s="5">
        <v>0</v>
      </c>
      <c r="AF2139" s="2">
        <v>0</v>
      </c>
      <c r="AG2139" s="3">
        <f t="shared" si="237"/>
        <v>0</v>
      </c>
      <c r="AH2139" s="2" t="s">
        <v>50</v>
      </c>
      <c r="AI2139" s="3">
        <v>0</v>
      </c>
    </row>
    <row r="2140" spans="1:35" x14ac:dyDescent="0.3">
      <c r="A2140" s="2" t="s">
        <v>5504</v>
      </c>
      <c r="B2140" s="2" t="s">
        <v>4000</v>
      </c>
      <c r="C2140" s="2" t="s">
        <v>261</v>
      </c>
      <c r="D2140" s="2" t="s">
        <v>54</v>
      </c>
      <c r="E2140" s="2">
        <v>2024</v>
      </c>
      <c r="F2140" s="2" t="s">
        <v>105</v>
      </c>
      <c r="G2140" s="2" t="s">
        <v>40</v>
      </c>
      <c r="H2140" s="2" t="s">
        <v>83</v>
      </c>
      <c r="I2140" s="2" t="s">
        <v>42</v>
      </c>
      <c r="J2140" s="2" t="s">
        <v>146</v>
      </c>
      <c r="K2140" s="3">
        <v>4622951.67</v>
      </c>
      <c r="L2140" s="3">
        <v>1846898.4</v>
      </c>
      <c r="M2140" s="3">
        <f t="shared" si="231"/>
        <v>2776053.27</v>
      </c>
      <c r="N2140" s="3">
        <v>515882.9</v>
      </c>
      <c r="O2140" s="3">
        <f t="shared" si="232"/>
        <v>2260170.37</v>
      </c>
      <c r="P2140" s="3">
        <v>1597646.48</v>
      </c>
      <c r="Q2140" s="4">
        <f t="shared" si="233"/>
        <v>0.60049368199430042</v>
      </c>
      <c r="R2140" s="4">
        <f t="shared" si="234"/>
        <v>0.34559013246184339</v>
      </c>
      <c r="S2140" s="3">
        <v>4334362.28</v>
      </c>
      <c r="T2140" s="3">
        <f t="shared" si="235"/>
        <v>288589.38999999966</v>
      </c>
      <c r="U2140" s="4">
        <f t="shared" si="236"/>
        <v>6.6581741755098428E-2</v>
      </c>
      <c r="V2140" s="2" t="s">
        <v>73</v>
      </c>
      <c r="W2140" s="2" t="s">
        <v>96</v>
      </c>
      <c r="X2140" s="2" t="s">
        <v>86</v>
      </c>
      <c r="Y2140" s="2">
        <v>0.92</v>
      </c>
      <c r="Z2140" s="2" t="s">
        <v>1337</v>
      </c>
      <c r="AA2140" s="2" t="s">
        <v>63</v>
      </c>
      <c r="AB2140" s="2" t="s">
        <v>100</v>
      </c>
      <c r="AC2140" s="2">
        <v>4.42</v>
      </c>
      <c r="AD2140" s="3">
        <v>0</v>
      </c>
      <c r="AE2140" s="5">
        <v>0</v>
      </c>
      <c r="AF2140" s="2">
        <v>0</v>
      </c>
      <c r="AG2140" s="3">
        <f t="shared" si="237"/>
        <v>0</v>
      </c>
      <c r="AH2140" s="2" t="s">
        <v>50</v>
      </c>
      <c r="AI2140" s="3">
        <v>0</v>
      </c>
    </row>
    <row r="2141" spans="1:35" x14ac:dyDescent="0.3">
      <c r="A2141" s="2" t="s">
        <v>5505</v>
      </c>
      <c r="B2141" s="2" t="s">
        <v>5506</v>
      </c>
      <c r="C2141" s="2" t="s">
        <v>103</v>
      </c>
      <c r="D2141" s="2" t="s">
        <v>104</v>
      </c>
      <c r="E2141" s="2">
        <v>2020</v>
      </c>
      <c r="F2141" s="2" t="s">
        <v>55</v>
      </c>
      <c r="G2141" s="2" t="s">
        <v>69</v>
      </c>
      <c r="H2141" s="2" t="s">
        <v>70</v>
      </c>
      <c r="I2141" s="2" t="s">
        <v>131</v>
      </c>
      <c r="J2141" s="2" t="s">
        <v>268</v>
      </c>
      <c r="K2141" s="3">
        <v>2777783.13</v>
      </c>
      <c r="L2141" s="3">
        <v>1435157.94</v>
      </c>
      <c r="M2141" s="3">
        <f t="shared" si="231"/>
        <v>1342625.19</v>
      </c>
      <c r="N2141" s="3">
        <v>480921.5</v>
      </c>
      <c r="O2141" s="3">
        <f t="shared" si="232"/>
        <v>861703.69</v>
      </c>
      <c r="P2141" s="3">
        <v>633104.86</v>
      </c>
      <c r="Q2141" s="4">
        <f t="shared" si="233"/>
        <v>0.48334413709251667</v>
      </c>
      <c r="R2141" s="4">
        <f t="shared" si="234"/>
        <v>0.22791731044892624</v>
      </c>
      <c r="S2141" s="3">
        <v>2974269.28</v>
      </c>
      <c r="T2141" s="3">
        <f t="shared" si="235"/>
        <v>-196486.14999999991</v>
      </c>
      <c r="U2141" s="4">
        <f t="shared" si="236"/>
        <v>-6.6061990863181E-2</v>
      </c>
      <c r="V2141" s="2" t="s">
        <v>95</v>
      </c>
      <c r="W2141" s="2" t="s">
        <v>45</v>
      </c>
      <c r="X2141" s="2" t="s">
        <v>74</v>
      </c>
      <c r="Y2141" s="2">
        <v>1.36</v>
      </c>
      <c r="Z2141" s="2" t="s">
        <v>5507</v>
      </c>
      <c r="AA2141" s="2" t="s">
        <v>63</v>
      </c>
      <c r="AB2141" s="2" t="s">
        <v>49</v>
      </c>
      <c r="AC2141" s="2">
        <v>2.97</v>
      </c>
      <c r="AD2141" s="3">
        <v>0</v>
      </c>
      <c r="AE2141" s="5">
        <v>0</v>
      </c>
      <c r="AF2141" s="2">
        <v>0</v>
      </c>
      <c r="AG2141" s="3">
        <f t="shared" si="237"/>
        <v>0</v>
      </c>
      <c r="AH2141" s="2" t="s">
        <v>50</v>
      </c>
      <c r="AI2141" s="3">
        <v>0</v>
      </c>
    </row>
    <row r="2142" spans="1:35" x14ac:dyDescent="0.3">
      <c r="A2142" s="2" t="s">
        <v>5508</v>
      </c>
      <c r="B2142" s="2" t="s">
        <v>3263</v>
      </c>
      <c r="C2142" s="2" t="s">
        <v>304</v>
      </c>
      <c r="D2142" s="2" t="s">
        <v>104</v>
      </c>
      <c r="E2142" s="2">
        <v>2022</v>
      </c>
      <c r="F2142" s="2" t="s">
        <v>82</v>
      </c>
      <c r="G2142" s="2" t="s">
        <v>40</v>
      </c>
      <c r="H2142" s="2" t="s">
        <v>279</v>
      </c>
      <c r="I2142" s="2" t="s">
        <v>71</v>
      </c>
      <c r="J2142" s="2" t="s">
        <v>293</v>
      </c>
      <c r="K2142" s="3">
        <v>5110528.24</v>
      </c>
      <c r="L2142" s="3">
        <v>1959031.56</v>
      </c>
      <c r="M2142" s="3">
        <f t="shared" si="231"/>
        <v>3151496.68</v>
      </c>
      <c r="N2142" s="3">
        <v>567418.46</v>
      </c>
      <c r="O2142" s="3">
        <f t="shared" si="232"/>
        <v>2584078.2200000002</v>
      </c>
      <c r="P2142" s="3">
        <v>2064500.96</v>
      </c>
      <c r="Q2142" s="4">
        <f t="shared" si="233"/>
        <v>0.6166675012835855</v>
      </c>
      <c r="R2142" s="4">
        <f t="shared" si="234"/>
        <v>0.40397016962770954</v>
      </c>
      <c r="S2142" s="3">
        <v>4231881.99</v>
      </c>
      <c r="T2142" s="3">
        <f t="shared" si="235"/>
        <v>878646.25</v>
      </c>
      <c r="U2142" s="4">
        <f t="shared" si="236"/>
        <v>0.20762541395914491</v>
      </c>
      <c r="V2142" s="2" t="s">
        <v>73</v>
      </c>
      <c r="W2142" s="2" t="s">
        <v>125</v>
      </c>
      <c r="X2142" s="2" t="s">
        <v>280</v>
      </c>
      <c r="Y2142" s="2">
        <v>0.79</v>
      </c>
      <c r="Z2142" s="2" t="s">
        <v>5509</v>
      </c>
      <c r="AA2142" s="2" t="s">
        <v>148</v>
      </c>
      <c r="AB2142" s="2" t="s">
        <v>142</v>
      </c>
      <c r="AC2142" s="2">
        <v>2.25</v>
      </c>
      <c r="AD2142" s="3">
        <v>0</v>
      </c>
      <c r="AE2142" s="5">
        <v>0</v>
      </c>
      <c r="AF2142" s="2">
        <v>0</v>
      </c>
      <c r="AG2142" s="3">
        <f t="shared" si="237"/>
        <v>0</v>
      </c>
      <c r="AH2142" s="2" t="s">
        <v>50</v>
      </c>
      <c r="AI2142" s="3">
        <v>0</v>
      </c>
    </row>
    <row r="2143" spans="1:35" x14ac:dyDescent="0.3">
      <c r="A2143" s="2" t="s">
        <v>5510</v>
      </c>
      <c r="B2143" s="2" t="s">
        <v>2239</v>
      </c>
      <c r="C2143" s="2" t="s">
        <v>387</v>
      </c>
      <c r="D2143" s="2" t="s">
        <v>81</v>
      </c>
      <c r="E2143" s="2">
        <v>2020</v>
      </c>
      <c r="F2143" s="2" t="s">
        <v>68</v>
      </c>
      <c r="G2143" s="2" t="s">
        <v>114</v>
      </c>
      <c r="H2143" s="2" t="s">
        <v>190</v>
      </c>
      <c r="I2143" s="2" t="s">
        <v>39</v>
      </c>
      <c r="J2143" s="2" t="s">
        <v>566</v>
      </c>
      <c r="K2143" s="3">
        <v>1051098.2</v>
      </c>
      <c r="L2143" s="3">
        <v>365793.19</v>
      </c>
      <c r="M2143" s="3">
        <f t="shared" si="231"/>
        <v>685305.01</v>
      </c>
      <c r="N2143" s="3">
        <v>204228</v>
      </c>
      <c r="O2143" s="3">
        <f t="shared" si="232"/>
        <v>481077.01</v>
      </c>
      <c r="P2143" s="3">
        <v>368797.68</v>
      </c>
      <c r="Q2143" s="4">
        <f t="shared" si="233"/>
        <v>0.65198951915244463</v>
      </c>
      <c r="R2143" s="4">
        <f t="shared" si="234"/>
        <v>0.35086891025025063</v>
      </c>
      <c r="S2143" s="3">
        <v>1035698.93</v>
      </c>
      <c r="T2143" s="3">
        <f t="shared" si="235"/>
        <v>15399.269999999902</v>
      </c>
      <c r="U2143" s="4">
        <f t="shared" si="236"/>
        <v>1.486848113283259E-2</v>
      </c>
      <c r="V2143" s="2" t="s">
        <v>124</v>
      </c>
      <c r="W2143" s="2" t="s">
        <v>96</v>
      </c>
      <c r="X2143" s="2" t="s">
        <v>192</v>
      </c>
      <c r="Y2143" s="2">
        <v>3.64</v>
      </c>
      <c r="Z2143" s="2" t="s">
        <v>5511</v>
      </c>
      <c r="AA2143" s="2" t="s">
        <v>63</v>
      </c>
      <c r="AB2143" s="2" t="s">
        <v>242</v>
      </c>
      <c r="AC2143" s="2">
        <v>4.8600000000000003</v>
      </c>
      <c r="AD2143" s="3">
        <v>0</v>
      </c>
      <c r="AE2143" s="5">
        <v>0</v>
      </c>
      <c r="AF2143" s="2">
        <v>0</v>
      </c>
      <c r="AG2143" s="3">
        <f t="shared" si="237"/>
        <v>0</v>
      </c>
      <c r="AH2143" s="2" t="s">
        <v>50</v>
      </c>
      <c r="AI2143" s="3">
        <v>0</v>
      </c>
    </row>
    <row r="2144" spans="1:35" x14ac:dyDescent="0.3">
      <c r="A2144" s="2" t="s">
        <v>5512</v>
      </c>
      <c r="B2144" s="2" t="s">
        <v>5513</v>
      </c>
      <c r="C2144" s="2" t="s">
        <v>189</v>
      </c>
      <c r="D2144" s="2" t="s">
        <v>54</v>
      </c>
      <c r="E2144" s="2">
        <v>2020</v>
      </c>
      <c r="F2144" s="2" t="s">
        <v>68</v>
      </c>
      <c r="G2144" s="2" t="s">
        <v>56</v>
      </c>
      <c r="H2144" s="2" t="s">
        <v>153</v>
      </c>
      <c r="I2144" s="2" t="s">
        <v>58</v>
      </c>
      <c r="J2144" s="2" t="s">
        <v>191</v>
      </c>
      <c r="K2144" s="3">
        <v>1129939.28</v>
      </c>
      <c r="L2144" s="3">
        <v>621530.92000000004</v>
      </c>
      <c r="M2144" s="3">
        <f t="shared" si="231"/>
        <v>508408.36</v>
      </c>
      <c r="N2144" s="3">
        <v>111847.63</v>
      </c>
      <c r="O2144" s="3">
        <f t="shared" si="232"/>
        <v>396560.73</v>
      </c>
      <c r="P2144" s="3">
        <v>286349.71999999997</v>
      </c>
      <c r="Q2144" s="4">
        <f t="shared" si="233"/>
        <v>0.44994308012727902</v>
      </c>
      <c r="R2144" s="4">
        <f t="shared" si="234"/>
        <v>0.25342044928290303</v>
      </c>
      <c r="S2144" s="3">
        <v>1101556.8799999999</v>
      </c>
      <c r="T2144" s="3">
        <f t="shared" si="235"/>
        <v>28382.40000000014</v>
      </c>
      <c r="U2144" s="4">
        <f t="shared" si="236"/>
        <v>2.576571443137838E-2</v>
      </c>
      <c r="V2144" s="2" t="s">
        <v>95</v>
      </c>
      <c r="W2144" s="2" t="s">
        <v>207</v>
      </c>
      <c r="X2144" s="2" t="s">
        <v>155</v>
      </c>
      <c r="Y2144" s="2">
        <v>7.24</v>
      </c>
      <c r="Z2144" s="2" t="s">
        <v>5514</v>
      </c>
      <c r="AA2144" s="2" t="s">
        <v>63</v>
      </c>
      <c r="AB2144" s="2" t="s">
        <v>149</v>
      </c>
      <c r="AC2144" s="2">
        <v>2.63</v>
      </c>
      <c r="AD2144" s="3">
        <v>0</v>
      </c>
      <c r="AE2144" s="5">
        <v>0</v>
      </c>
      <c r="AF2144" s="2">
        <v>0</v>
      </c>
      <c r="AG2144" s="3">
        <f t="shared" si="237"/>
        <v>0</v>
      </c>
      <c r="AH2144" s="2" t="s">
        <v>50</v>
      </c>
      <c r="AI2144" s="3">
        <v>0</v>
      </c>
    </row>
    <row r="2145" spans="1:35" x14ac:dyDescent="0.3">
      <c r="A2145" s="2" t="s">
        <v>5515</v>
      </c>
      <c r="B2145" s="2" t="s">
        <v>3271</v>
      </c>
      <c r="C2145" s="2" t="s">
        <v>245</v>
      </c>
      <c r="D2145" s="2" t="s">
        <v>38</v>
      </c>
      <c r="E2145" s="2">
        <v>2023</v>
      </c>
      <c r="F2145" s="2" t="s">
        <v>55</v>
      </c>
      <c r="G2145" s="2" t="s">
        <v>93</v>
      </c>
      <c r="H2145" s="2" t="s">
        <v>159</v>
      </c>
      <c r="I2145" s="2" t="s">
        <v>55</v>
      </c>
      <c r="J2145" s="2" t="s">
        <v>84</v>
      </c>
      <c r="K2145" s="3">
        <v>2237207.4</v>
      </c>
      <c r="L2145" s="3">
        <v>1197143.78</v>
      </c>
      <c r="M2145" s="3">
        <f t="shared" si="231"/>
        <v>1040063.6199999999</v>
      </c>
      <c r="N2145" s="3">
        <v>294790.28000000003</v>
      </c>
      <c r="O2145" s="3">
        <f t="shared" si="232"/>
        <v>745273.33999999985</v>
      </c>
      <c r="P2145" s="3">
        <v>523793.7</v>
      </c>
      <c r="Q2145" s="4">
        <f t="shared" si="233"/>
        <v>0.46489369738362207</v>
      </c>
      <c r="R2145" s="4">
        <f t="shared" si="234"/>
        <v>0.23412836020478031</v>
      </c>
      <c r="S2145" s="3">
        <v>2251907.62</v>
      </c>
      <c r="T2145" s="3">
        <f t="shared" si="235"/>
        <v>-14700.220000000205</v>
      </c>
      <c r="U2145" s="4">
        <f t="shared" si="236"/>
        <v>-6.5278965573197911E-3</v>
      </c>
      <c r="V2145" s="2" t="s">
        <v>133</v>
      </c>
      <c r="W2145" s="2" t="s">
        <v>60</v>
      </c>
      <c r="X2145" s="2" t="s">
        <v>160</v>
      </c>
      <c r="Y2145" s="2">
        <v>129.5</v>
      </c>
      <c r="Z2145" s="2" t="s">
        <v>5516</v>
      </c>
      <c r="AA2145" s="2" t="s">
        <v>99</v>
      </c>
      <c r="AB2145" s="2" t="s">
        <v>110</v>
      </c>
      <c r="AC2145" s="2">
        <v>7.26</v>
      </c>
      <c r="AD2145" s="3">
        <v>0</v>
      </c>
      <c r="AE2145" s="5">
        <v>0</v>
      </c>
      <c r="AF2145" s="2">
        <v>0</v>
      </c>
      <c r="AG2145" s="3">
        <f t="shared" si="237"/>
        <v>0</v>
      </c>
      <c r="AH2145" s="2" t="s">
        <v>50</v>
      </c>
      <c r="AI2145" s="3">
        <v>0</v>
      </c>
    </row>
    <row r="2146" spans="1:35" x14ac:dyDescent="0.3">
      <c r="A2146" s="2" t="s">
        <v>5517</v>
      </c>
      <c r="B2146" s="2" t="s">
        <v>581</v>
      </c>
      <c r="C2146" s="2" t="s">
        <v>130</v>
      </c>
      <c r="D2146" s="2" t="s">
        <v>104</v>
      </c>
      <c r="E2146" s="2">
        <v>2022</v>
      </c>
      <c r="F2146" s="2" t="s">
        <v>58</v>
      </c>
      <c r="G2146" s="2" t="s">
        <v>114</v>
      </c>
      <c r="H2146" s="2" t="s">
        <v>115</v>
      </c>
      <c r="I2146" s="2" t="s">
        <v>39</v>
      </c>
      <c r="J2146" s="2" t="s">
        <v>116</v>
      </c>
      <c r="K2146" s="3">
        <v>950178.58</v>
      </c>
      <c r="L2146" s="3">
        <v>277520.18</v>
      </c>
      <c r="M2146" s="3">
        <f t="shared" si="231"/>
        <v>672658.39999999991</v>
      </c>
      <c r="N2146" s="3">
        <v>154750.97</v>
      </c>
      <c r="O2146" s="3">
        <f t="shared" si="232"/>
        <v>517907.42999999993</v>
      </c>
      <c r="P2146" s="3">
        <v>379874.92</v>
      </c>
      <c r="Q2146" s="4">
        <f t="shared" si="233"/>
        <v>0.70792839804913299</v>
      </c>
      <c r="R2146" s="4">
        <f t="shared" si="234"/>
        <v>0.3997931841401855</v>
      </c>
      <c r="S2146" s="3">
        <v>939348.61</v>
      </c>
      <c r="T2146" s="3">
        <f t="shared" si="235"/>
        <v>10829.969999999972</v>
      </c>
      <c r="U2146" s="4">
        <f t="shared" si="236"/>
        <v>1.1529234072108726E-2</v>
      </c>
      <c r="V2146" s="2" t="s">
        <v>124</v>
      </c>
      <c r="W2146" s="2" t="s">
        <v>96</v>
      </c>
      <c r="X2146" s="2" t="s">
        <v>118</v>
      </c>
      <c r="Y2146" s="2">
        <v>3.75</v>
      </c>
      <c r="Z2146" s="2" t="s">
        <v>5518</v>
      </c>
      <c r="AA2146" s="2" t="s">
        <v>99</v>
      </c>
      <c r="AB2146" s="2" t="s">
        <v>110</v>
      </c>
      <c r="AC2146" s="2">
        <v>4.37</v>
      </c>
      <c r="AD2146" s="3">
        <v>0</v>
      </c>
      <c r="AE2146" s="5">
        <v>0</v>
      </c>
      <c r="AF2146" s="2">
        <v>0</v>
      </c>
      <c r="AG2146" s="3">
        <f t="shared" si="237"/>
        <v>0</v>
      </c>
      <c r="AH2146" s="2" t="s">
        <v>50</v>
      </c>
      <c r="AI2146" s="3">
        <v>0</v>
      </c>
    </row>
    <row r="2147" spans="1:35" x14ac:dyDescent="0.3">
      <c r="A2147" s="2" t="s">
        <v>5519</v>
      </c>
      <c r="B2147" s="2" t="s">
        <v>1170</v>
      </c>
      <c r="C2147" s="2" t="s">
        <v>113</v>
      </c>
      <c r="D2147" s="2" t="s">
        <v>54</v>
      </c>
      <c r="E2147" s="2">
        <v>2022</v>
      </c>
      <c r="F2147" s="2" t="s">
        <v>82</v>
      </c>
      <c r="G2147" s="2" t="s">
        <v>56</v>
      </c>
      <c r="H2147" s="2" t="s">
        <v>123</v>
      </c>
      <c r="I2147" s="2" t="s">
        <v>178</v>
      </c>
      <c r="J2147" s="2" t="s">
        <v>263</v>
      </c>
      <c r="K2147" s="3">
        <v>3181361.78</v>
      </c>
      <c r="L2147" s="3">
        <v>1803370.95</v>
      </c>
      <c r="M2147" s="3">
        <f t="shared" si="231"/>
        <v>1377990.8299999998</v>
      </c>
      <c r="N2147" s="3">
        <v>284834.89</v>
      </c>
      <c r="O2147" s="3">
        <f t="shared" si="232"/>
        <v>1093155.94</v>
      </c>
      <c r="P2147" s="3">
        <v>767043.88</v>
      </c>
      <c r="Q2147" s="4">
        <f t="shared" si="233"/>
        <v>0.4331449628466964</v>
      </c>
      <c r="R2147" s="4">
        <f t="shared" si="234"/>
        <v>0.24110551802756619</v>
      </c>
      <c r="S2147" s="3">
        <v>3321540.14</v>
      </c>
      <c r="T2147" s="3">
        <f t="shared" si="235"/>
        <v>-140178.36000000034</v>
      </c>
      <c r="U2147" s="4">
        <f t="shared" si="236"/>
        <v>-4.2202819803948036E-2</v>
      </c>
      <c r="V2147" s="2" t="s">
        <v>124</v>
      </c>
      <c r="W2147" s="2" t="s">
        <v>134</v>
      </c>
      <c r="X2147" s="2" t="s">
        <v>126</v>
      </c>
      <c r="Y2147" s="2">
        <v>1.34</v>
      </c>
      <c r="Z2147" s="2" t="s">
        <v>1058</v>
      </c>
      <c r="AA2147" s="2" t="s">
        <v>148</v>
      </c>
      <c r="AB2147" s="2" t="s">
        <v>49</v>
      </c>
      <c r="AC2147" s="2">
        <v>9.9</v>
      </c>
      <c r="AD2147" s="3">
        <v>4184290.3</v>
      </c>
      <c r="AE2147" s="5">
        <v>9.09</v>
      </c>
      <c r="AF2147" s="2">
        <v>36</v>
      </c>
      <c r="AG2147" s="3">
        <f t="shared" si="237"/>
        <v>133234.65017630556</v>
      </c>
      <c r="AH2147" s="2" t="s">
        <v>50</v>
      </c>
      <c r="AI2147" s="3">
        <v>0</v>
      </c>
    </row>
    <row r="2148" spans="1:35" x14ac:dyDescent="0.3">
      <c r="A2148" s="2" t="s">
        <v>5520</v>
      </c>
      <c r="B2148" s="2" t="s">
        <v>1937</v>
      </c>
      <c r="C2148" s="2" t="s">
        <v>315</v>
      </c>
      <c r="D2148" s="2" t="s">
        <v>104</v>
      </c>
      <c r="E2148" s="2">
        <v>2020</v>
      </c>
      <c r="F2148" s="2" t="s">
        <v>58</v>
      </c>
      <c r="G2148" s="2" t="s">
        <v>56</v>
      </c>
      <c r="H2148" s="2" t="s">
        <v>153</v>
      </c>
      <c r="I2148" s="2" t="s">
        <v>42</v>
      </c>
      <c r="J2148" s="2" t="s">
        <v>422</v>
      </c>
      <c r="K2148" s="3">
        <v>6700141.6699999999</v>
      </c>
      <c r="L2148" s="3">
        <v>2203594.0699999998</v>
      </c>
      <c r="M2148" s="3">
        <f t="shared" si="231"/>
        <v>4496547.5999999996</v>
      </c>
      <c r="N2148" s="3">
        <v>1118051.6399999999</v>
      </c>
      <c r="O2148" s="3">
        <f t="shared" si="232"/>
        <v>3378495.96</v>
      </c>
      <c r="P2148" s="3">
        <v>2561597.2599999998</v>
      </c>
      <c r="Q2148" s="4">
        <f t="shared" si="233"/>
        <v>0.67111231694299378</v>
      </c>
      <c r="R2148" s="4">
        <f t="shared" si="234"/>
        <v>0.38231986518577599</v>
      </c>
      <c r="S2148" s="3">
        <v>6221007.3799999999</v>
      </c>
      <c r="T2148" s="3">
        <f t="shared" si="235"/>
        <v>479134.29000000004</v>
      </c>
      <c r="U2148" s="4">
        <f t="shared" si="236"/>
        <v>7.7018762514311639E-2</v>
      </c>
      <c r="V2148" s="2" t="s">
        <v>107</v>
      </c>
      <c r="W2148" s="2" t="s">
        <v>207</v>
      </c>
      <c r="X2148" s="2" t="s">
        <v>155</v>
      </c>
      <c r="Y2148" s="2">
        <v>7.24</v>
      </c>
      <c r="Z2148" s="2" t="s">
        <v>5521</v>
      </c>
      <c r="AA2148" s="2" t="s">
        <v>141</v>
      </c>
      <c r="AB2148" s="2" t="s">
        <v>64</v>
      </c>
      <c r="AC2148" s="2">
        <v>5.52</v>
      </c>
      <c r="AD2148" s="3">
        <v>0</v>
      </c>
      <c r="AE2148" s="5">
        <v>0</v>
      </c>
      <c r="AF2148" s="2">
        <v>0</v>
      </c>
      <c r="AG2148" s="3">
        <f t="shared" si="237"/>
        <v>0</v>
      </c>
      <c r="AH2148" s="2" t="s">
        <v>50</v>
      </c>
      <c r="AI2148" s="3">
        <v>0</v>
      </c>
    </row>
    <row r="2149" spans="1:35" x14ac:dyDescent="0.3">
      <c r="A2149" s="2" t="s">
        <v>5522</v>
      </c>
      <c r="B2149" s="2" t="s">
        <v>2122</v>
      </c>
      <c r="C2149" s="2" t="s">
        <v>205</v>
      </c>
      <c r="D2149" s="2" t="s">
        <v>81</v>
      </c>
      <c r="E2149" s="2">
        <v>2023</v>
      </c>
      <c r="F2149" s="2" t="s">
        <v>105</v>
      </c>
      <c r="G2149" s="2" t="s">
        <v>69</v>
      </c>
      <c r="H2149" s="2" t="s">
        <v>70</v>
      </c>
      <c r="I2149" s="2" t="s">
        <v>71</v>
      </c>
      <c r="J2149" s="2" t="s">
        <v>172</v>
      </c>
      <c r="K2149" s="3">
        <v>5617529.4100000001</v>
      </c>
      <c r="L2149" s="3">
        <v>1857625.04</v>
      </c>
      <c r="M2149" s="3">
        <f t="shared" si="231"/>
        <v>3759904.37</v>
      </c>
      <c r="N2149" s="3">
        <v>1058812.01</v>
      </c>
      <c r="O2149" s="3">
        <f t="shared" si="232"/>
        <v>2701092.3600000003</v>
      </c>
      <c r="P2149" s="3">
        <v>2141828.11</v>
      </c>
      <c r="Q2149" s="4">
        <f t="shared" si="233"/>
        <v>0.66931636589331178</v>
      </c>
      <c r="R2149" s="4">
        <f t="shared" si="234"/>
        <v>0.38127581605309296</v>
      </c>
      <c r="S2149" s="3">
        <v>4563303.2</v>
      </c>
      <c r="T2149" s="3">
        <f t="shared" si="235"/>
        <v>1054226.21</v>
      </c>
      <c r="U2149" s="4">
        <f t="shared" si="236"/>
        <v>0.23102260879794267</v>
      </c>
      <c r="V2149" s="2" t="s">
        <v>85</v>
      </c>
      <c r="W2149" s="2" t="s">
        <v>45</v>
      </c>
      <c r="X2149" s="2" t="s">
        <v>74</v>
      </c>
      <c r="Y2149" s="2">
        <v>1.36</v>
      </c>
      <c r="Z2149" s="2" t="s">
        <v>5523</v>
      </c>
      <c r="AA2149" s="2" t="s">
        <v>109</v>
      </c>
      <c r="AB2149" s="2" t="s">
        <v>88</v>
      </c>
      <c r="AC2149" s="2">
        <v>5.16</v>
      </c>
      <c r="AD2149" s="3">
        <v>0</v>
      </c>
      <c r="AE2149" s="5">
        <v>0</v>
      </c>
      <c r="AF2149" s="2">
        <v>0</v>
      </c>
      <c r="AG2149" s="3">
        <f t="shared" si="237"/>
        <v>0</v>
      </c>
      <c r="AH2149" s="2" t="s">
        <v>230</v>
      </c>
      <c r="AI2149" s="3">
        <v>0</v>
      </c>
    </row>
    <row r="2150" spans="1:35" x14ac:dyDescent="0.3">
      <c r="A2150" s="2" t="s">
        <v>5524</v>
      </c>
      <c r="B2150" s="2" t="s">
        <v>5525</v>
      </c>
      <c r="C2150" s="2" t="s">
        <v>363</v>
      </c>
      <c r="D2150" s="2" t="s">
        <v>81</v>
      </c>
      <c r="E2150" s="2">
        <v>2022</v>
      </c>
      <c r="F2150" s="2" t="s">
        <v>92</v>
      </c>
      <c r="G2150" s="2" t="s">
        <v>69</v>
      </c>
      <c r="H2150" s="2" t="s">
        <v>70</v>
      </c>
      <c r="I2150" s="2" t="s">
        <v>42</v>
      </c>
      <c r="J2150" s="2" t="s">
        <v>146</v>
      </c>
      <c r="K2150" s="3">
        <v>8694485.8599999994</v>
      </c>
      <c r="L2150" s="3">
        <v>4410140.2</v>
      </c>
      <c r="M2150" s="3">
        <f t="shared" si="231"/>
        <v>4284345.6599999992</v>
      </c>
      <c r="N2150" s="3">
        <v>1787460.76</v>
      </c>
      <c r="O2150" s="3">
        <f t="shared" si="232"/>
        <v>2496884.8999999994</v>
      </c>
      <c r="P2150" s="3">
        <v>1815270.73</v>
      </c>
      <c r="Q2150" s="4">
        <f t="shared" si="233"/>
        <v>0.49276584366082338</v>
      </c>
      <c r="R2150" s="4">
        <f t="shared" si="234"/>
        <v>0.20878413735208493</v>
      </c>
      <c r="S2150" s="3">
        <v>7346476.7599999998</v>
      </c>
      <c r="T2150" s="3">
        <f t="shared" si="235"/>
        <v>1348009.0999999996</v>
      </c>
      <c r="U2150" s="4">
        <f t="shared" si="236"/>
        <v>0.18349055527400862</v>
      </c>
      <c r="V2150" s="2" t="s">
        <v>124</v>
      </c>
      <c r="W2150" s="2" t="s">
        <v>134</v>
      </c>
      <c r="X2150" s="2" t="s">
        <v>74</v>
      </c>
      <c r="Y2150" s="2">
        <v>1.36</v>
      </c>
      <c r="Z2150" s="2" t="s">
        <v>5526</v>
      </c>
      <c r="AA2150" s="2" t="s">
        <v>224</v>
      </c>
      <c r="AB2150" s="2" t="s">
        <v>306</v>
      </c>
      <c r="AC2150" s="2">
        <v>9.2799999999999994</v>
      </c>
      <c r="AD2150" s="3">
        <v>0</v>
      </c>
      <c r="AE2150" s="5">
        <v>0</v>
      </c>
      <c r="AF2150" s="2">
        <v>0</v>
      </c>
      <c r="AG2150" s="3">
        <f t="shared" si="237"/>
        <v>0</v>
      </c>
      <c r="AH2150" s="2" t="s">
        <v>50</v>
      </c>
      <c r="AI2150" s="3">
        <v>0</v>
      </c>
    </row>
    <row r="2151" spans="1:35" x14ac:dyDescent="0.3">
      <c r="A2151" s="2" t="s">
        <v>5527</v>
      </c>
      <c r="B2151" s="2" t="s">
        <v>2719</v>
      </c>
      <c r="C2151" s="2" t="s">
        <v>411</v>
      </c>
      <c r="D2151" s="2" t="s">
        <v>54</v>
      </c>
      <c r="E2151" s="2">
        <v>2022</v>
      </c>
      <c r="F2151" s="2" t="s">
        <v>82</v>
      </c>
      <c r="G2151" s="2" t="s">
        <v>40</v>
      </c>
      <c r="H2151" s="2" t="s">
        <v>171</v>
      </c>
      <c r="I2151" s="2" t="s">
        <v>71</v>
      </c>
      <c r="J2151" s="2" t="s">
        <v>72</v>
      </c>
      <c r="K2151" s="3">
        <v>4749575.7</v>
      </c>
      <c r="L2151" s="3">
        <v>1781236</v>
      </c>
      <c r="M2151" s="3">
        <f t="shared" si="231"/>
        <v>2968339.7</v>
      </c>
      <c r="N2151" s="3">
        <v>898202.37</v>
      </c>
      <c r="O2151" s="3">
        <f t="shared" si="232"/>
        <v>2070137.33</v>
      </c>
      <c r="P2151" s="3">
        <v>1471871.35</v>
      </c>
      <c r="Q2151" s="4">
        <f t="shared" si="233"/>
        <v>0.62496944727083725</v>
      </c>
      <c r="R2151" s="4">
        <f t="shared" si="234"/>
        <v>0.30989533444008482</v>
      </c>
      <c r="S2151" s="3">
        <v>4277821.08</v>
      </c>
      <c r="T2151" s="3">
        <f t="shared" si="235"/>
        <v>471754.62000000011</v>
      </c>
      <c r="U2151" s="4">
        <f t="shared" si="236"/>
        <v>0.11027918446743455</v>
      </c>
      <c r="V2151" s="2" t="s">
        <v>85</v>
      </c>
      <c r="W2151" s="2" t="s">
        <v>117</v>
      </c>
      <c r="X2151" s="2" t="s">
        <v>86</v>
      </c>
      <c r="Y2151" s="2">
        <v>0.92</v>
      </c>
      <c r="Z2151" s="2" t="s">
        <v>5528</v>
      </c>
      <c r="AA2151" s="2" t="s">
        <v>48</v>
      </c>
      <c r="AB2151" s="2" t="s">
        <v>77</v>
      </c>
      <c r="AC2151" s="2">
        <v>8.44</v>
      </c>
      <c r="AD2151" s="3">
        <v>0</v>
      </c>
      <c r="AE2151" s="5">
        <v>0</v>
      </c>
      <c r="AF2151" s="2">
        <v>0</v>
      </c>
      <c r="AG2151" s="3">
        <f t="shared" si="237"/>
        <v>0</v>
      </c>
      <c r="AH2151" s="2" t="s">
        <v>50</v>
      </c>
      <c r="AI2151" s="3">
        <v>0</v>
      </c>
    </row>
    <row r="2152" spans="1:35" x14ac:dyDescent="0.3">
      <c r="A2152" s="2" t="s">
        <v>5529</v>
      </c>
      <c r="B2152" s="2" t="s">
        <v>5530</v>
      </c>
      <c r="C2152" s="2" t="s">
        <v>333</v>
      </c>
      <c r="D2152" s="2" t="s">
        <v>54</v>
      </c>
      <c r="E2152" s="2">
        <v>2024</v>
      </c>
      <c r="F2152" s="2" t="s">
        <v>105</v>
      </c>
      <c r="G2152" s="2" t="s">
        <v>40</v>
      </c>
      <c r="H2152" s="2" t="s">
        <v>279</v>
      </c>
      <c r="I2152" s="2" t="s">
        <v>178</v>
      </c>
      <c r="J2152" s="2" t="s">
        <v>263</v>
      </c>
      <c r="K2152" s="3">
        <v>3001579.43</v>
      </c>
      <c r="L2152" s="3">
        <v>1224094.33</v>
      </c>
      <c r="M2152" s="3">
        <f t="shared" si="231"/>
        <v>1777485.1</v>
      </c>
      <c r="N2152" s="3">
        <v>352213.04</v>
      </c>
      <c r="O2152" s="3">
        <f t="shared" si="232"/>
        <v>1425272.06</v>
      </c>
      <c r="P2152" s="3">
        <v>1126203.77</v>
      </c>
      <c r="Q2152" s="4">
        <f t="shared" si="233"/>
        <v>0.59218326266315069</v>
      </c>
      <c r="R2152" s="4">
        <f t="shared" si="234"/>
        <v>0.37520372066249136</v>
      </c>
      <c r="S2152" s="3">
        <v>2838727.51</v>
      </c>
      <c r="T2152" s="3">
        <f t="shared" si="235"/>
        <v>162851.92000000039</v>
      </c>
      <c r="U2152" s="4">
        <f t="shared" si="236"/>
        <v>5.7367929618577729E-2</v>
      </c>
      <c r="V2152" s="2" t="s">
        <v>44</v>
      </c>
      <c r="W2152" s="2" t="s">
        <v>207</v>
      </c>
      <c r="X2152" s="2" t="s">
        <v>280</v>
      </c>
      <c r="Y2152" s="2">
        <v>0.79</v>
      </c>
      <c r="Z2152" s="2" t="s">
        <v>5531</v>
      </c>
      <c r="AA2152" s="2" t="s">
        <v>76</v>
      </c>
      <c r="AB2152" s="2" t="s">
        <v>209</v>
      </c>
      <c r="AC2152" s="2">
        <v>3.84</v>
      </c>
      <c r="AD2152" s="3">
        <v>2160275.6800000002</v>
      </c>
      <c r="AE2152" s="5">
        <v>6.97</v>
      </c>
      <c r="AF2152" s="2">
        <v>48</v>
      </c>
      <c r="AG2152" s="3">
        <f t="shared" si="237"/>
        <v>51700.427497878562</v>
      </c>
      <c r="AH2152" s="2" t="s">
        <v>50</v>
      </c>
      <c r="AI2152" s="3">
        <v>0</v>
      </c>
    </row>
    <row r="2153" spans="1:35" x14ac:dyDescent="0.3">
      <c r="A2153" s="2" t="s">
        <v>5532</v>
      </c>
      <c r="B2153" s="2" t="s">
        <v>2795</v>
      </c>
      <c r="C2153" s="2" t="s">
        <v>196</v>
      </c>
      <c r="D2153" s="2" t="s">
        <v>38</v>
      </c>
      <c r="E2153" s="2">
        <v>2023</v>
      </c>
      <c r="F2153" s="2" t="s">
        <v>92</v>
      </c>
      <c r="G2153" s="2" t="s">
        <v>69</v>
      </c>
      <c r="H2153" s="2" t="s">
        <v>272</v>
      </c>
      <c r="I2153" s="2" t="s">
        <v>55</v>
      </c>
      <c r="J2153" s="2" t="s">
        <v>540</v>
      </c>
      <c r="K2153" s="3">
        <v>9374258.2799999993</v>
      </c>
      <c r="L2153" s="3">
        <v>3416752.01</v>
      </c>
      <c r="M2153" s="3">
        <f t="shared" si="231"/>
        <v>5957506.2699999996</v>
      </c>
      <c r="N2153" s="3">
        <v>1007826.51</v>
      </c>
      <c r="O2153" s="3">
        <f t="shared" si="232"/>
        <v>4949679.76</v>
      </c>
      <c r="P2153" s="3">
        <v>3668917.29</v>
      </c>
      <c r="Q2153" s="4">
        <f t="shared" si="233"/>
        <v>0.63551761558675557</v>
      </c>
      <c r="R2153" s="4">
        <f t="shared" si="234"/>
        <v>0.39138214250269199</v>
      </c>
      <c r="S2153" s="3">
        <v>10536020.710000001</v>
      </c>
      <c r="T2153" s="3">
        <f t="shared" si="235"/>
        <v>-1161762.4300000016</v>
      </c>
      <c r="U2153" s="4">
        <f t="shared" si="236"/>
        <v>-0.11026576939976435</v>
      </c>
      <c r="V2153" s="2" t="s">
        <v>107</v>
      </c>
      <c r="W2153" s="2" t="s">
        <v>117</v>
      </c>
      <c r="X2153" s="2" t="s">
        <v>274</v>
      </c>
      <c r="Y2153" s="2">
        <v>1</v>
      </c>
      <c r="Z2153" s="2" t="s">
        <v>2646</v>
      </c>
      <c r="AA2153" s="2" t="s">
        <v>224</v>
      </c>
      <c r="AB2153" s="2" t="s">
        <v>306</v>
      </c>
      <c r="AC2153" s="2">
        <v>3.12</v>
      </c>
      <c r="AD2153" s="3">
        <v>0</v>
      </c>
      <c r="AE2153" s="5">
        <v>0</v>
      </c>
      <c r="AF2153" s="2">
        <v>0</v>
      </c>
      <c r="AG2153" s="3">
        <f t="shared" si="237"/>
        <v>0</v>
      </c>
      <c r="AH2153" s="2" t="s">
        <v>50</v>
      </c>
      <c r="AI2153" s="3">
        <v>0</v>
      </c>
    </row>
    <row r="2154" spans="1:35" x14ac:dyDescent="0.3">
      <c r="A2154" s="2" t="s">
        <v>5533</v>
      </c>
      <c r="B2154" s="2" t="s">
        <v>1762</v>
      </c>
      <c r="C2154" s="2" t="s">
        <v>932</v>
      </c>
      <c r="D2154" s="2" t="s">
        <v>81</v>
      </c>
      <c r="E2154" s="2">
        <v>2020</v>
      </c>
      <c r="F2154" s="2" t="s">
        <v>105</v>
      </c>
      <c r="G2154" s="2" t="s">
        <v>56</v>
      </c>
      <c r="H2154" s="2" t="s">
        <v>57</v>
      </c>
      <c r="I2154" s="2" t="s">
        <v>42</v>
      </c>
      <c r="J2154" s="2" t="s">
        <v>43</v>
      </c>
      <c r="K2154" s="3">
        <v>8949722.2300000004</v>
      </c>
      <c r="L2154" s="3">
        <v>4581698.8600000003</v>
      </c>
      <c r="M2154" s="3">
        <f t="shared" si="231"/>
        <v>4368023.37</v>
      </c>
      <c r="N2154" s="3">
        <v>1597013.65</v>
      </c>
      <c r="O2154" s="3">
        <f t="shared" si="232"/>
        <v>2771009.72</v>
      </c>
      <c r="P2154" s="3">
        <v>2044714.54</v>
      </c>
      <c r="Q2154" s="4">
        <f t="shared" si="233"/>
        <v>0.4880624512968823</v>
      </c>
      <c r="R2154" s="4">
        <f t="shared" si="234"/>
        <v>0.2284668157795999</v>
      </c>
      <c r="S2154" s="3">
        <v>7446521.9699999997</v>
      </c>
      <c r="T2154" s="3">
        <f t="shared" si="235"/>
        <v>1503200.2600000007</v>
      </c>
      <c r="U2154" s="4">
        <f t="shared" si="236"/>
        <v>0.20186608809535289</v>
      </c>
      <c r="V2154" s="2" t="s">
        <v>107</v>
      </c>
      <c r="W2154" s="2" t="s">
        <v>117</v>
      </c>
      <c r="X2154" s="2" t="s">
        <v>61</v>
      </c>
      <c r="Y2154" s="2">
        <v>1.53</v>
      </c>
      <c r="Z2154" s="2" t="s">
        <v>5534</v>
      </c>
      <c r="AA2154" s="2" t="s">
        <v>148</v>
      </c>
      <c r="AB2154" s="2" t="s">
        <v>182</v>
      </c>
      <c r="AC2154" s="2">
        <v>4.72</v>
      </c>
      <c r="AD2154" s="3">
        <v>0</v>
      </c>
      <c r="AE2154" s="5">
        <v>0</v>
      </c>
      <c r="AF2154" s="2">
        <v>0</v>
      </c>
      <c r="AG2154" s="3">
        <f t="shared" si="237"/>
        <v>0</v>
      </c>
      <c r="AH2154" s="2" t="s">
        <v>50</v>
      </c>
      <c r="AI2154" s="3">
        <v>0</v>
      </c>
    </row>
    <row r="2155" spans="1:35" x14ac:dyDescent="0.3">
      <c r="A2155" s="2" t="s">
        <v>5535</v>
      </c>
      <c r="B2155" s="2" t="s">
        <v>3790</v>
      </c>
      <c r="C2155" s="2" t="s">
        <v>377</v>
      </c>
      <c r="D2155" s="2" t="s">
        <v>81</v>
      </c>
      <c r="E2155" s="2">
        <v>2023</v>
      </c>
      <c r="F2155" s="2" t="s">
        <v>68</v>
      </c>
      <c r="G2155" s="2" t="s">
        <v>69</v>
      </c>
      <c r="H2155" s="2" t="s">
        <v>70</v>
      </c>
      <c r="I2155" s="2" t="s">
        <v>39</v>
      </c>
      <c r="J2155" s="2" t="s">
        <v>566</v>
      </c>
      <c r="K2155" s="3">
        <v>3067128.68</v>
      </c>
      <c r="L2155" s="3">
        <v>1445092.97</v>
      </c>
      <c r="M2155" s="3">
        <f t="shared" si="231"/>
        <v>1622035.7100000002</v>
      </c>
      <c r="N2155" s="3">
        <v>550681.56999999995</v>
      </c>
      <c r="O2155" s="3">
        <f t="shared" si="232"/>
        <v>1071354.1400000001</v>
      </c>
      <c r="P2155" s="3">
        <v>799913.62</v>
      </c>
      <c r="Q2155" s="4">
        <f t="shared" si="233"/>
        <v>0.52884501409311591</v>
      </c>
      <c r="R2155" s="4">
        <f t="shared" si="234"/>
        <v>0.26080210628789136</v>
      </c>
      <c r="S2155" s="3">
        <v>3499429.32</v>
      </c>
      <c r="T2155" s="3">
        <f t="shared" si="235"/>
        <v>-432300.63999999966</v>
      </c>
      <c r="U2155" s="4">
        <f t="shared" si="236"/>
        <v>-0.12353461106624085</v>
      </c>
      <c r="V2155" s="2" t="s">
        <v>107</v>
      </c>
      <c r="W2155" s="2" t="s">
        <v>96</v>
      </c>
      <c r="X2155" s="2" t="s">
        <v>74</v>
      </c>
      <c r="Y2155" s="2">
        <v>1.36</v>
      </c>
      <c r="Z2155" s="2" t="s">
        <v>3101</v>
      </c>
      <c r="AA2155" s="2" t="s">
        <v>63</v>
      </c>
      <c r="AB2155" s="2" t="s">
        <v>77</v>
      </c>
      <c r="AC2155" s="2">
        <v>1.3</v>
      </c>
      <c r="AD2155" s="3">
        <v>0</v>
      </c>
      <c r="AE2155" s="5">
        <v>0</v>
      </c>
      <c r="AF2155" s="2">
        <v>0</v>
      </c>
      <c r="AG2155" s="3">
        <f t="shared" si="237"/>
        <v>0</v>
      </c>
      <c r="AH2155" s="2" t="s">
        <v>50</v>
      </c>
      <c r="AI2155" s="3">
        <v>0</v>
      </c>
    </row>
    <row r="2156" spans="1:35" x14ac:dyDescent="0.3">
      <c r="A2156" s="2" t="s">
        <v>5536</v>
      </c>
      <c r="B2156" s="2" t="s">
        <v>1362</v>
      </c>
      <c r="C2156" s="2" t="s">
        <v>278</v>
      </c>
      <c r="D2156" s="2" t="s">
        <v>54</v>
      </c>
      <c r="E2156" s="2">
        <v>2023</v>
      </c>
      <c r="F2156" s="2" t="s">
        <v>92</v>
      </c>
      <c r="G2156" s="2" t="s">
        <v>114</v>
      </c>
      <c r="H2156" s="2" t="s">
        <v>234</v>
      </c>
      <c r="I2156" s="2" t="s">
        <v>39</v>
      </c>
      <c r="J2156" s="2" t="s">
        <v>116</v>
      </c>
      <c r="K2156" s="3">
        <v>3735860.67</v>
      </c>
      <c r="L2156" s="3">
        <v>2039433.24</v>
      </c>
      <c r="M2156" s="3">
        <f t="shared" si="231"/>
        <v>1696427.43</v>
      </c>
      <c r="N2156" s="3">
        <v>551689.82999999996</v>
      </c>
      <c r="O2156" s="3">
        <f t="shared" si="232"/>
        <v>1144737.6000000001</v>
      </c>
      <c r="P2156" s="3">
        <v>803416.23</v>
      </c>
      <c r="Q2156" s="4">
        <f t="shared" si="233"/>
        <v>0.45409279945121722</v>
      </c>
      <c r="R2156" s="4">
        <f t="shared" si="234"/>
        <v>0.21505519101706755</v>
      </c>
      <c r="S2156" s="3">
        <v>3005584.55</v>
      </c>
      <c r="T2156" s="3">
        <f t="shared" si="235"/>
        <v>730276.12000000011</v>
      </c>
      <c r="U2156" s="4">
        <f t="shared" si="236"/>
        <v>0.24297307490484676</v>
      </c>
      <c r="V2156" s="2" t="s">
        <v>95</v>
      </c>
      <c r="W2156" s="2" t="s">
        <v>134</v>
      </c>
      <c r="X2156" s="2" t="s">
        <v>236</v>
      </c>
      <c r="Y2156" s="2">
        <v>3.67</v>
      </c>
      <c r="Z2156" s="2" t="s">
        <v>5537</v>
      </c>
      <c r="AA2156" s="2" t="s">
        <v>99</v>
      </c>
      <c r="AB2156" s="2" t="s">
        <v>88</v>
      </c>
      <c r="AC2156" s="2">
        <v>1.74</v>
      </c>
      <c r="AD2156" s="3">
        <v>0</v>
      </c>
      <c r="AE2156" s="5">
        <v>0</v>
      </c>
      <c r="AF2156" s="2">
        <v>0</v>
      </c>
      <c r="AG2156" s="3">
        <f t="shared" si="237"/>
        <v>0</v>
      </c>
      <c r="AH2156" s="2" t="s">
        <v>50</v>
      </c>
      <c r="AI2156" s="3">
        <v>0</v>
      </c>
    </row>
    <row r="2157" spans="1:35" x14ac:dyDescent="0.3">
      <c r="A2157" s="2" t="s">
        <v>5538</v>
      </c>
      <c r="B2157" s="2" t="s">
        <v>256</v>
      </c>
      <c r="C2157" s="2" t="s">
        <v>257</v>
      </c>
      <c r="D2157" s="2" t="s">
        <v>104</v>
      </c>
      <c r="E2157" s="2">
        <v>2024</v>
      </c>
      <c r="F2157" s="2" t="s">
        <v>82</v>
      </c>
      <c r="G2157" s="2" t="s">
        <v>69</v>
      </c>
      <c r="H2157" s="2" t="s">
        <v>165</v>
      </c>
      <c r="I2157" s="2" t="s">
        <v>55</v>
      </c>
      <c r="J2157" s="2" t="s">
        <v>217</v>
      </c>
      <c r="K2157" s="3">
        <v>7112274.7199999997</v>
      </c>
      <c r="L2157" s="3">
        <v>2120361.19</v>
      </c>
      <c r="M2157" s="3">
        <f t="shared" si="231"/>
        <v>4991913.5299999993</v>
      </c>
      <c r="N2157" s="3">
        <v>726116.15</v>
      </c>
      <c r="O2157" s="3">
        <f t="shared" si="232"/>
        <v>4265797.379999999</v>
      </c>
      <c r="P2157" s="3">
        <v>3297020.75</v>
      </c>
      <c r="Q2157" s="4">
        <f t="shared" si="233"/>
        <v>0.70187299092406252</v>
      </c>
      <c r="R2157" s="4">
        <f t="shared" si="234"/>
        <v>0.4635676882290059</v>
      </c>
      <c r="S2157" s="3">
        <v>5863531.7800000003</v>
      </c>
      <c r="T2157" s="3">
        <f t="shared" si="235"/>
        <v>1248742.9399999995</v>
      </c>
      <c r="U2157" s="4">
        <f t="shared" si="236"/>
        <v>0.21296771073354692</v>
      </c>
      <c r="V2157" s="2" t="s">
        <v>85</v>
      </c>
      <c r="W2157" s="2" t="s">
        <v>45</v>
      </c>
      <c r="X2157" s="2" t="s">
        <v>167</v>
      </c>
      <c r="Y2157" s="2">
        <v>17.2</v>
      </c>
      <c r="Z2157" s="2" t="s">
        <v>5539</v>
      </c>
      <c r="AA2157" s="2" t="s">
        <v>109</v>
      </c>
      <c r="AB2157" s="2" t="s">
        <v>242</v>
      </c>
      <c r="AC2157" s="2">
        <v>1.97</v>
      </c>
      <c r="AD2157" s="3">
        <v>0</v>
      </c>
      <c r="AE2157" s="5">
        <v>0</v>
      </c>
      <c r="AF2157" s="2">
        <v>0</v>
      </c>
      <c r="AG2157" s="3">
        <f t="shared" si="237"/>
        <v>0</v>
      </c>
      <c r="AH2157" s="2" t="s">
        <v>50</v>
      </c>
      <c r="AI2157" s="3">
        <v>0</v>
      </c>
    </row>
    <row r="2158" spans="1:35" x14ac:dyDescent="0.3">
      <c r="A2158" s="2" t="s">
        <v>5540</v>
      </c>
      <c r="B2158" s="2" t="s">
        <v>2216</v>
      </c>
      <c r="C2158" s="2" t="s">
        <v>734</v>
      </c>
      <c r="D2158" s="2" t="s">
        <v>38</v>
      </c>
      <c r="E2158" s="2">
        <v>2024</v>
      </c>
      <c r="F2158" s="2" t="s">
        <v>82</v>
      </c>
      <c r="G2158" s="2" t="s">
        <v>93</v>
      </c>
      <c r="H2158" s="2" t="s">
        <v>221</v>
      </c>
      <c r="I2158" s="2" t="s">
        <v>71</v>
      </c>
      <c r="J2158" s="2" t="s">
        <v>228</v>
      </c>
      <c r="K2158" s="3">
        <v>632535.56000000006</v>
      </c>
      <c r="L2158" s="3">
        <v>269017.71000000002</v>
      </c>
      <c r="M2158" s="3">
        <f t="shared" si="231"/>
        <v>363517.85000000003</v>
      </c>
      <c r="N2158" s="3">
        <v>122274.26</v>
      </c>
      <c r="O2158" s="3">
        <f t="shared" si="232"/>
        <v>241243.59000000003</v>
      </c>
      <c r="P2158" s="3">
        <v>186988.42</v>
      </c>
      <c r="Q2158" s="4">
        <f t="shared" si="233"/>
        <v>0.57469946827969642</v>
      </c>
      <c r="R2158" s="4">
        <f t="shared" si="234"/>
        <v>0.29561724561382763</v>
      </c>
      <c r="S2158" s="3">
        <v>735204.27</v>
      </c>
      <c r="T2158" s="3">
        <f t="shared" si="235"/>
        <v>-102668.70999999996</v>
      </c>
      <c r="U2158" s="4">
        <f t="shared" si="236"/>
        <v>-0.1396465093979935</v>
      </c>
      <c r="V2158" s="2" t="s">
        <v>133</v>
      </c>
      <c r="W2158" s="2" t="s">
        <v>125</v>
      </c>
      <c r="X2158" s="2" t="s">
        <v>222</v>
      </c>
      <c r="Y2158" s="2">
        <v>18.899999999999999</v>
      </c>
      <c r="Z2158" s="2" t="s">
        <v>875</v>
      </c>
      <c r="AA2158" s="2" t="s">
        <v>48</v>
      </c>
      <c r="AB2158" s="2" t="s">
        <v>77</v>
      </c>
      <c r="AC2158" s="2">
        <v>4.32</v>
      </c>
      <c r="AD2158" s="3">
        <v>0</v>
      </c>
      <c r="AE2158" s="5">
        <v>0</v>
      </c>
      <c r="AF2158" s="2">
        <v>0</v>
      </c>
      <c r="AG2158" s="3">
        <f t="shared" si="237"/>
        <v>0</v>
      </c>
      <c r="AH2158" s="2" t="s">
        <v>50</v>
      </c>
      <c r="AI2158" s="3">
        <v>0</v>
      </c>
    </row>
    <row r="2159" spans="1:35" x14ac:dyDescent="0.3">
      <c r="A2159" s="2" t="s">
        <v>5541</v>
      </c>
      <c r="B2159" s="2" t="s">
        <v>3739</v>
      </c>
      <c r="C2159" s="2" t="s">
        <v>145</v>
      </c>
      <c r="D2159" s="2" t="s">
        <v>54</v>
      </c>
      <c r="E2159" s="2">
        <v>2024</v>
      </c>
      <c r="F2159" s="2" t="s">
        <v>39</v>
      </c>
      <c r="G2159" s="2" t="s">
        <v>114</v>
      </c>
      <c r="H2159" s="2" t="s">
        <v>115</v>
      </c>
      <c r="I2159" s="2" t="s">
        <v>39</v>
      </c>
      <c r="J2159" s="2" t="s">
        <v>273</v>
      </c>
      <c r="K2159" s="3">
        <v>6862024.6600000001</v>
      </c>
      <c r="L2159" s="3">
        <v>2698468.89</v>
      </c>
      <c r="M2159" s="3">
        <f t="shared" si="231"/>
        <v>4163555.77</v>
      </c>
      <c r="N2159" s="3">
        <v>699096.11</v>
      </c>
      <c r="O2159" s="3">
        <f t="shared" si="232"/>
        <v>3464459.66</v>
      </c>
      <c r="P2159" s="3">
        <v>2456390.38</v>
      </c>
      <c r="Q2159" s="4">
        <f t="shared" si="233"/>
        <v>0.6067532508692558</v>
      </c>
      <c r="R2159" s="4">
        <f t="shared" si="234"/>
        <v>0.35796874854133792</v>
      </c>
      <c r="S2159" s="3">
        <v>7459611.1100000003</v>
      </c>
      <c r="T2159" s="3">
        <f t="shared" si="235"/>
        <v>-597586.45000000019</v>
      </c>
      <c r="U2159" s="4">
        <f t="shared" si="236"/>
        <v>-8.0109598367521351E-2</v>
      </c>
      <c r="V2159" s="2" t="s">
        <v>73</v>
      </c>
      <c r="W2159" s="2" t="s">
        <v>60</v>
      </c>
      <c r="X2159" s="2" t="s">
        <v>118</v>
      </c>
      <c r="Y2159" s="2">
        <v>3.75</v>
      </c>
      <c r="Z2159" s="2" t="s">
        <v>3838</v>
      </c>
      <c r="AA2159" s="2" t="s">
        <v>148</v>
      </c>
      <c r="AB2159" s="2" t="s">
        <v>88</v>
      </c>
      <c r="AC2159" s="2">
        <v>6.66</v>
      </c>
      <c r="AD2159" s="3">
        <v>0</v>
      </c>
      <c r="AE2159" s="5">
        <v>0</v>
      </c>
      <c r="AF2159" s="2">
        <v>0</v>
      </c>
      <c r="AG2159" s="3">
        <f t="shared" si="237"/>
        <v>0</v>
      </c>
      <c r="AH2159" s="2" t="s">
        <v>230</v>
      </c>
      <c r="AI2159" s="3">
        <v>0</v>
      </c>
    </row>
    <row r="2160" spans="1:35" x14ac:dyDescent="0.3">
      <c r="A2160" s="2" t="s">
        <v>5542</v>
      </c>
      <c r="B2160" s="2" t="s">
        <v>5543</v>
      </c>
      <c r="C2160" s="2" t="s">
        <v>249</v>
      </c>
      <c r="D2160" s="2" t="s">
        <v>104</v>
      </c>
      <c r="E2160" s="2">
        <v>2023</v>
      </c>
      <c r="F2160" s="2" t="s">
        <v>68</v>
      </c>
      <c r="G2160" s="2" t="s">
        <v>69</v>
      </c>
      <c r="H2160" s="2" t="s">
        <v>165</v>
      </c>
      <c r="I2160" s="2" t="s">
        <v>178</v>
      </c>
      <c r="J2160" s="2" t="s">
        <v>288</v>
      </c>
      <c r="K2160" s="3">
        <v>4707851.28</v>
      </c>
      <c r="L2160" s="3">
        <v>2000549.14</v>
      </c>
      <c r="M2160" s="3">
        <f t="shared" si="231"/>
        <v>2707302.1400000006</v>
      </c>
      <c r="N2160" s="3">
        <v>469853.24</v>
      </c>
      <c r="O2160" s="3">
        <f t="shared" si="232"/>
        <v>2237448.9000000004</v>
      </c>
      <c r="P2160" s="3">
        <v>1766403.19</v>
      </c>
      <c r="Q2160" s="4">
        <f t="shared" si="233"/>
        <v>0.57506110091056239</v>
      </c>
      <c r="R2160" s="4">
        <f t="shared" si="234"/>
        <v>0.37520369377513552</v>
      </c>
      <c r="S2160" s="3">
        <v>5446498.0700000003</v>
      </c>
      <c r="T2160" s="3">
        <f t="shared" si="235"/>
        <v>-738646.79</v>
      </c>
      <c r="U2160" s="4">
        <f t="shared" si="236"/>
        <v>-0.13561866368200146</v>
      </c>
      <c r="V2160" s="2" t="s">
        <v>95</v>
      </c>
      <c r="W2160" s="2" t="s">
        <v>60</v>
      </c>
      <c r="X2160" s="2" t="s">
        <v>167</v>
      </c>
      <c r="Y2160" s="2">
        <v>17.2</v>
      </c>
      <c r="Z2160" s="2" t="s">
        <v>5544</v>
      </c>
      <c r="AA2160" s="2" t="s">
        <v>76</v>
      </c>
      <c r="AB2160" s="2" t="s">
        <v>100</v>
      </c>
      <c r="AC2160" s="2">
        <v>7.32</v>
      </c>
      <c r="AD2160" s="3">
        <v>755558.84</v>
      </c>
      <c r="AE2160" s="5">
        <v>16.62</v>
      </c>
      <c r="AF2160" s="2">
        <v>120</v>
      </c>
      <c r="AG2160" s="3">
        <f t="shared" si="237"/>
        <v>12950.067866465213</v>
      </c>
      <c r="AH2160" s="2" t="s">
        <v>50</v>
      </c>
      <c r="AI2160" s="3">
        <v>0</v>
      </c>
    </row>
    <row r="2161" spans="1:35" x14ac:dyDescent="0.3">
      <c r="A2161" s="2" t="s">
        <v>5545</v>
      </c>
      <c r="B2161" s="2" t="s">
        <v>5546</v>
      </c>
      <c r="C2161" s="2" t="s">
        <v>233</v>
      </c>
      <c r="D2161" s="2" t="s">
        <v>38</v>
      </c>
      <c r="E2161" s="2">
        <v>2023</v>
      </c>
      <c r="F2161" s="2" t="s">
        <v>82</v>
      </c>
      <c r="G2161" s="2" t="s">
        <v>56</v>
      </c>
      <c r="H2161" s="2" t="s">
        <v>153</v>
      </c>
      <c r="I2161" s="2" t="s">
        <v>39</v>
      </c>
      <c r="J2161" s="2" t="s">
        <v>487</v>
      </c>
      <c r="K2161" s="3">
        <v>441992.33</v>
      </c>
      <c r="L2161" s="3">
        <v>156637.74</v>
      </c>
      <c r="M2161" s="3">
        <f t="shared" si="231"/>
        <v>285354.59000000003</v>
      </c>
      <c r="N2161" s="3">
        <v>47249.43</v>
      </c>
      <c r="O2161" s="3">
        <f t="shared" si="232"/>
        <v>238105.16000000003</v>
      </c>
      <c r="P2161" s="3">
        <v>180673.21</v>
      </c>
      <c r="Q2161" s="4">
        <f t="shared" si="233"/>
        <v>0.64560982313878612</v>
      </c>
      <c r="R2161" s="4">
        <f t="shared" si="234"/>
        <v>0.40877001191400764</v>
      </c>
      <c r="S2161" s="3">
        <v>451433.37</v>
      </c>
      <c r="T2161" s="3">
        <f t="shared" si="235"/>
        <v>-9441.039999999979</v>
      </c>
      <c r="U2161" s="4">
        <f t="shared" si="236"/>
        <v>-2.0913473897598619E-2</v>
      </c>
      <c r="V2161" s="2" t="s">
        <v>73</v>
      </c>
      <c r="W2161" s="2" t="s">
        <v>134</v>
      </c>
      <c r="X2161" s="2" t="s">
        <v>155</v>
      </c>
      <c r="Y2161" s="2">
        <v>7.24</v>
      </c>
      <c r="Z2161" s="2" t="s">
        <v>5547</v>
      </c>
      <c r="AA2161" s="2" t="s">
        <v>224</v>
      </c>
      <c r="AB2161" s="2" t="s">
        <v>110</v>
      </c>
      <c r="AC2161" s="2">
        <v>4.38</v>
      </c>
      <c r="AD2161" s="3">
        <v>0</v>
      </c>
      <c r="AE2161" s="5">
        <v>0</v>
      </c>
      <c r="AF2161" s="2">
        <v>0</v>
      </c>
      <c r="AG2161" s="3">
        <f t="shared" si="237"/>
        <v>0</v>
      </c>
      <c r="AH2161" s="2" t="s">
        <v>50</v>
      </c>
      <c r="AI2161" s="3">
        <v>0</v>
      </c>
    </row>
    <row r="2162" spans="1:35" x14ac:dyDescent="0.3">
      <c r="A2162" s="2" t="s">
        <v>5548</v>
      </c>
      <c r="B2162" s="2" t="s">
        <v>1538</v>
      </c>
      <c r="C2162" s="2" t="s">
        <v>448</v>
      </c>
      <c r="D2162" s="2" t="s">
        <v>54</v>
      </c>
      <c r="E2162" s="2">
        <v>2021</v>
      </c>
      <c r="F2162" s="2" t="s">
        <v>92</v>
      </c>
      <c r="G2162" s="2" t="s">
        <v>56</v>
      </c>
      <c r="H2162" s="2" t="s">
        <v>123</v>
      </c>
      <c r="I2162" s="2" t="s">
        <v>71</v>
      </c>
      <c r="J2162" s="2" t="s">
        <v>293</v>
      </c>
      <c r="K2162" s="3">
        <v>5608146.54</v>
      </c>
      <c r="L2162" s="3">
        <v>1893732.25</v>
      </c>
      <c r="M2162" s="3">
        <f t="shared" si="231"/>
        <v>3714414.29</v>
      </c>
      <c r="N2162" s="3">
        <v>850569.12</v>
      </c>
      <c r="O2162" s="3">
        <f t="shared" si="232"/>
        <v>2863845.17</v>
      </c>
      <c r="P2162" s="3">
        <v>2229648.33</v>
      </c>
      <c r="Q2162" s="4">
        <f t="shared" si="233"/>
        <v>0.66232475622864162</v>
      </c>
      <c r="R2162" s="4">
        <f t="shared" si="234"/>
        <v>0.39757312226010416</v>
      </c>
      <c r="S2162" s="3">
        <v>4855214.47</v>
      </c>
      <c r="T2162" s="3">
        <f t="shared" si="235"/>
        <v>752932.0700000003</v>
      </c>
      <c r="U2162" s="4">
        <f t="shared" si="236"/>
        <v>0.15507699498185099</v>
      </c>
      <c r="V2162" s="2" t="s">
        <v>95</v>
      </c>
      <c r="W2162" s="2" t="s">
        <v>45</v>
      </c>
      <c r="X2162" s="2" t="s">
        <v>126</v>
      </c>
      <c r="Y2162" s="2">
        <v>1.34</v>
      </c>
      <c r="Z2162" s="2" t="s">
        <v>5549</v>
      </c>
      <c r="AA2162" s="2" t="s">
        <v>48</v>
      </c>
      <c r="AB2162" s="2" t="s">
        <v>49</v>
      </c>
      <c r="AC2162" s="2">
        <v>7.43</v>
      </c>
      <c r="AD2162" s="3">
        <v>0</v>
      </c>
      <c r="AE2162" s="5">
        <v>0</v>
      </c>
      <c r="AF2162" s="2">
        <v>0</v>
      </c>
      <c r="AG2162" s="3">
        <f t="shared" si="237"/>
        <v>0</v>
      </c>
      <c r="AH2162" s="2" t="s">
        <v>50</v>
      </c>
      <c r="AI2162" s="3">
        <v>0</v>
      </c>
    </row>
    <row r="2163" spans="1:35" x14ac:dyDescent="0.3">
      <c r="A2163" s="2" t="s">
        <v>5550</v>
      </c>
      <c r="B2163" s="2" t="s">
        <v>1712</v>
      </c>
      <c r="C2163" s="2" t="s">
        <v>80</v>
      </c>
      <c r="D2163" s="2" t="s">
        <v>81</v>
      </c>
      <c r="E2163" s="2">
        <v>2020</v>
      </c>
      <c r="F2163" s="2" t="s">
        <v>82</v>
      </c>
      <c r="G2163" s="2" t="s">
        <v>56</v>
      </c>
      <c r="H2163" s="2" t="s">
        <v>177</v>
      </c>
      <c r="I2163" s="2" t="s">
        <v>71</v>
      </c>
      <c r="J2163" s="2" t="s">
        <v>293</v>
      </c>
      <c r="K2163" s="3">
        <v>1073157.22</v>
      </c>
      <c r="L2163" s="3">
        <v>322251.55</v>
      </c>
      <c r="M2163" s="3">
        <f t="shared" si="231"/>
        <v>750905.66999999993</v>
      </c>
      <c r="N2163" s="3">
        <v>173887.78</v>
      </c>
      <c r="O2163" s="3">
        <f t="shared" si="232"/>
        <v>577017.8899999999</v>
      </c>
      <c r="P2163" s="3">
        <v>419012.36</v>
      </c>
      <c r="Q2163" s="4">
        <f t="shared" si="233"/>
        <v>0.69971636588346298</v>
      </c>
      <c r="R2163" s="4">
        <f t="shared" si="234"/>
        <v>0.39044825137550676</v>
      </c>
      <c r="S2163" s="3">
        <v>913876.84</v>
      </c>
      <c r="T2163" s="3">
        <f t="shared" si="235"/>
        <v>159280.38</v>
      </c>
      <c r="U2163" s="4">
        <f t="shared" si="236"/>
        <v>0.17429085958672508</v>
      </c>
      <c r="V2163" s="2" t="s">
        <v>133</v>
      </c>
      <c r="W2163" s="2" t="s">
        <v>125</v>
      </c>
      <c r="X2163" s="2" t="s">
        <v>180</v>
      </c>
      <c r="Y2163" s="2">
        <v>149.5</v>
      </c>
      <c r="Z2163" s="2" t="s">
        <v>5551</v>
      </c>
      <c r="AA2163" s="2" t="s">
        <v>148</v>
      </c>
      <c r="AB2163" s="2" t="s">
        <v>110</v>
      </c>
      <c r="AC2163" s="2">
        <v>4.32</v>
      </c>
      <c r="AD2163" s="3">
        <v>0</v>
      </c>
      <c r="AE2163" s="5">
        <v>0</v>
      </c>
      <c r="AF2163" s="2">
        <v>0</v>
      </c>
      <c r="AG2163" s="3">
        <f t="shared" si="237"/>
        <v>0</v>
      </c>
      <c r="AH2163" s="2" t="s">
        <v>50</v>
      </c>
      <c r="AI2163" s="3">
        <v>0</v>
      </c>
    </row>
    <row r="2164" spans="1:35" x14ac:dyDescent="0.3">
      <c r="A2164" s="2" t="s">
        <v>5552</v>
      </c>
      <c r="B2164" s="2" t="s">
        <v>4829</v>
      </c>
      <c r="C2164" s="2" t="s">
        <v>292</v>
      </c>
      <c r="D2164" s="2" t="s">
        <v>81</v>
      </c>
      <c r="E2164" s="2">
        <v>2022</v>
      </c>
      <c r="F2164" s="2" t="s">
        <v>55</v>
      </c>
      <c r="G2164" s="2" t="s">
        <v>93</v>
      </c>
      <c r="H2164" s="2" t="s">
        <v>159</v>
      </c>
      <c r="I2164" s="2" t="s">
        <v>55</v>
      </c>
      <c r="J2164" s="2" t="s">
        <v>154</v>
      </c>
      <c r="K2164" s="3">
        <v>9426628.5600000005</v>
      </c>
      <c r="L2164" s="3">
        <v>5402508.9400000004</v>
      </c>
      <c r="M2164" s="3">
        <f t="shared" si="231"/>
        <v>4024119.62</v>
      </c>
      <c r="N2164" s="3">
        <v>2052332.03</v>
      </c>
      <c r="O2164" s="3">
        <f t="shared" si="232"/>
        <v>1971787.59</v>
      </c>
      <c r="P2164" s="3">
        <v>1391598.85</v>
      </c>
      <c r="Q2164" s="4">
        <f t="shared" si="233"/>
        <v>0.42688853118447256</v>
      </c>
      <c r="R2164" s="4">
        <f t="shared" si="234"/>
        <v>0.14762423714295581</v>
      </c>
      <c r="S2164" s="3">
        <v>9877022</v>
      </c>
      <c r="T2164" s="3">
        <f t="shared" si="235"/>
        <v>-450393.43999999948</v>
      </c>
      <c r="U2164" s="4">
        <f t="shared" si="236"/>
        <v>-4.5600125219929601E-2</v>
      </c>
      <c r="V2164" s="2" t="s">
        <v>85</v>
      </c>
      <c r="W2164" s="2" t="s">
        <v>125</v>
      </c>
      <c r="X2164" s="2" t="s">
        <v>160</v>
      </c>
      <c r="Y2164" s="2">
        <v>129.5</v>
      </c>
      <c r="Z2164" s="2" t="s">
        <v>5553</v>
      </c>
      <c r="AA2164" s="2" t="s">
        <v>99</v>
      </c>
      <c r="AB2164" s="2" t="s">
        <v>64</v>
      </c>
      <c r="AC2164" s="2">
        <v>6.31</v>
      </c>
      <c r="AD2164" s="3">
        <v>0</v>
      </c>
      <c r="AE2164" s="5">
        <v>0</v>
      </c>
      <c r="AF2164" s="2">
        <v>0</v>
      </c>
      <c r="AG2164" s="3">
        <f t="shared" si="237"/>
        <v>0</v>
      </c>
      <c r="AH2164" s="2" t="s">
        <v>50</v>
      </c>
      <c r="AI2164" s="3">
        <v>0</v>
      </c>
    </row>
    <row r="2165" spans="1:35" x14ac:dyDescent="0.3">
      <c r="A2165" s="2" t="s">
        <v>5554</v>
      </c>
      <c r="B2165" s="2" t="s">
        <v>4907</v>
      </c>
      <c r="C2165" s="2" t="s">
        <v>152</v>
      </c>
      <c r="D2165" s="2" t="s">
        <v>38</v>
      </c>
      <c r="E2165" s="2">
        <v>2022</v>
      </c>
      <c r="F2165" s="2" t="s">
        <v>55</v>
      </c>
      <c r="G2165" s="2" t="s">
        <v>114</v>
      </c>
      <c r="H2165" s="2" t="s">
        <v>115</v>
      </c>
      <c r="I2165" s="2" t="s">
        <v>178</v>
      </c>
      <c r="J2165" s="2" t="s">
        <v>288</v>
      </c>
      <c r="K2165" s="3">
        <v>8929878.1899999995</v>
      </c>
      <c r="L2165" s="3">
        <v>4892329.5199999996</v>
      </c>
      <c r="M2165" s="3">
        <f t="shared" si="231"/>
        <v>4037548.67</v>
      </c>
      <c r="N2165" s="3">
        <v>1181267.55</v>
      </c>
      <c r="O2165" s="3">
        <f t="shared" si="232"/>
        <v>2856281.12</v>
      </c>
      <c r="P2165" s="3">
        <v>2124462.6800000002</v>
      </c>
      <c r="Q2165" s="4">
        <f t="shared" si="233"/>
        <v>0.45213927716521296</v>
      </c>
      <c r="R2165" s="4">
        <f t="shared" si="234"/>
        <v>0.23790500103115073</v>
      </c>
      <c r="S2165" s="3">
        <v>10680124.1</v>
      </c>
      <c r="T2165" s="3">
        <f t="shared" si="235"/>
        <v>-1750245.9100000001</v>
      </c>
      <c r="U2165" s="4">
        <f t="shared" si="236"/>
        <v>-0.16387879893642812</v>
      </c>
      <c r="V2165" s="2" t="s">
        <v>107</v>
      </c>
      <c r="W2165" s="2" t="s">
        <v>45</v>
      </c>
      <c r="X2165" s="2" t="s">
        <v>118</v>
      </c>
      <c r="Y2165" s="2">
        <v>3.75</v>
      </c>
      <c r="Z2165" s="2" t="s">
        <v>5427</v>
      </c>
      <c r="AA2165" s="2" t="s">
        <v>224</v>
      </c>
      <c r="AB2165" s="2" t="s">
        <v>142</v>
      </c>
      <c r="AC2165" s="2">
        <v>3.04</v>
      </c>
      <c r="AD2165" s="3">
        <v>3119955.55</v>
      </c>
      <c r="AE2165" s="5">
        <v>9.08</v>
      </c>
      <c r="AF2165" s="2">
        <v>120</v>
      </c>
      <c r="AG2165" s="3">
        <f t="shared" si="237"/>
        <v>39657.485661122257</v>
      </c>
      <c r="AH2165" s="2" t="s">
        <v>50</v>
      </c>
      <c r="AI2165" s="3">
        <v>0</v>
      </c>
    </row>
    <row r="2166" spans="1:35" x14ac:dyDescent="0.3">
      <c r="A2166" s="2" t="s">
        <v>5555</v>
      </c>
      <c r="B2166" s="2" t="s">
        <v>1524</v>
      </c>
      <c r="C2166" s="2" t="s">
        <v>138</v>
      </c>
      <c r="D2166" s="2" t="s">
        <v>104</v>
      </c>
      <c r="E2166" s="2">
        <v>2024</v>
      </c>
      <c r="F2166" s="2" t="s">
        <v>105</v>
      </c>
      <c r="G2166" s="2" t="s">
        <v>93</v>
      </c>
      <c r="H2166" s="2" t="s">
        <v>159</v>
      </c>
      <c r="I2166" s="2" t="s">
        <v>58</v>
      </c>
      <c r="J2166" s="2" t="s">
        <v>59</v>
      </c>
      <c r="K2166" s="3">
        <v>3512813.71</v>
      </c>
      <c r="L2166" s="3">
        <v>1672413.14</v>
      </c>
      <c r="M2166" s="3">
        <f t="shared" si="231"/>
        <v>1840400.57</v>
      </c>
      <c r="N2166" s="3">
        <v>730104.79</v>
      </c>
      <c r="O2166" s="3">
        <f t="shared" si="232"/>
        <v>1110295.78</v>
      </c>
      <c r="P2166" s="3">
        <v>870137.5</v>
      </c>
      <c r="Q2166" s="4">
        <f t="shared" si="233"/>
        <v>0.52391066590320268</v>
      </c>
      <c r="R2166" s="4">
        <f t="shared" si="234"/>
        <v>0.24770385560810168</v>
      </c>
      <c r="S2166" s="3">
        <v>3182820.48</v>
      </c>
      <c r="T2166" s="3">
        <f t="shared" si="235"/>
        <v>329993.23</v>
      </c>
      <c r="U2166" s="4">
        <f t="shared" si="236"/>
        <v>0.10367949812865349</v>
      </c>
      <c r="V2166" s="2" t="s">
        <v>85</v>
      </c>
      <c r="W2166" s="2" t="s">
        <v>125</v>
      </c>
      <c r="X2166" s="2" t="s">
        <v>160</v>
      </c>
      <c r="Y2166" s="2">
        <v>129.5</v>
      </c>
      <c r="Z2166" s="2" t="s">
        <v>5556</v>
      </c>
      <c r="AA2166" s="2" t="s">
        <v>99</v>
      </c>
      <c r="AB2166" s="2" t="s">
        <v>149</v>
      </c>
      <c r="AC2166" s="2">
        <v>3.88</v>
      </c>
      <c r="AD2166" s="3">
        <v>0</v>
      </c>
      <c r="AE2166" s="5">
        <v>0</v>
      </c>
      <c r="AF2166" s="2">
        <v>0</v>
      </c>
      <c r="AG2166" s="3">
        <f t="shared" si="237"/>
        <v>0</v>
      </c>
      <c r="AH2166" s="2" t="s">
        <v>50</v>
      </c>
      <c r="AI2166" s="3">
        <v>0</v>
      </c>
    </row>
    <row r="2167" spans="1:35" x14ac:dyDescent="0.3">
      <c r="A2167" s="2" t="s">
        <v>5557</v>
      </c>
      <c r="B2167" s="2" t="s">
        <v>5558</v>
      </c>
      <c r="C2167" s="2" t="s">
        <v>403</v>
      </c>
      <c r="D2167" s="2" t="s">
        <v>54</v>
      </c>
      <c r="E2167" s="2">
        <v>2021</v>
      </c>
      <c r="F2167" s="2" t="s">
        <v>39</v>
      </c>
      <c r="G2167" s="2" t="s">
        <v>114</v>
      </c>
      <c r="H2167" s="2" t="s">
        <v>190</v>
      </c>
      <c r="I2167" s="2" t="s">
        <v>39</v>
      </c>
      <c r="J2167" s="2" t="s">
        <v>116</v>
      </c>
      <c r="K2167" s="3">
        <v>7662553.7300000004</v>
      </c>
      <c r="L2167" s="3">
        <v>3634551.3</v>
      </c>
      <c r="M2167" s="3">
        <f t="shared" si="231"/>
        <v>4028002.4300000006</v>
      </c>
      <c r="N2167" s="3">
        <v>1417723.9</v>
      </c>
      <c r="O2167" s="3">
        <f t="shared" si="232"/>
        <v>2610278.5300000007</v>
      </c>
      <c r="P2167" s="3">
        <v>1860223.13</v>
      </c>
      <c r="Q2167" s="4">
        <f t="shared" si="233"/>
        <v>0.52567362943633156</v>
      </c>
      <c r="R2167" s="4">
        <f t="shared" si="234"/>
        <v>0.24276803733420604</v>
      </c>
      <c r="S2167" s="3">
        <v>6445474.4100000001</v>
      </c>
      <c r="T2167" s="3">
        <f t="shared" si="235"/>
        <v>1217079.3200000003</v>
      </c>
      <c r="U2167" s="4">
        <f t="shared" si="236"/>
        <v>0.18882695711455014</v>
      </c>
      <c r="V2167" s="2" t="s">
        <v>124</v>
      </c>
      <c r="W2167" s="2" t="s">
        <v>45</v>
      </c>
      <c r="X2167" s="2" t="s">
        <v>192</v>
      </c>
      <c r="Y2167" s="2">
        <v>3.64</v>
      </c>
      <c r="Z2167" s="2" t="s">
        <v>4908</v>
      </c>
      <c r="AA2167" s="2" t="s">
        <v>141</v>
      </c>
      <c r="AB2167" s="2" t="s">
        <v>100</v>
      </c>
      <c r="AC2167" s="2">
        <v>3.85</v>
      </c>
      <c r="AD2167" s="3">
        <v>0</v>
      </c>
      <c r="AE2167" s="5">
        <v>0</v>
      </c>
      <c r="AF2167" s="2">
        <v>0</v>
      </c>
      <c r="AG2167" s="3">
        <f t="shared" si="237"/>
        <v>0</v>
      </c>
      <c r="AH2167" s="2" t="s">
        <v>50</v>
      </c>
      <c r="AI2167" s="3">
        <v>0</v>
      </c>
    </row>
    <row r="2168" spans="1:35" x14ac:dyDescent="0.3">
      <c r="A2168" s="2" t="s">
        <v>5559</v>
      </c>
      <c r="B2168" s="2" t="s">
        <v>4783</v>
      </c>
      <c r="C2168" s="2" t="s">
        <v>435</v>
      </c>
      <c r="D2168" s="2" t="s">
        <v>81</v>
      </c>
      <c r="E2168" s="2">
        <v>2021</v>
      </c>
      <c r="F2168" s="2" t="s">
        <v>68</v>
      </c>
      <c r="G2168" s="2" t="s">
        <v>40</v>
      </c>
      <c r="H2168" s="2" t="s">
        <v>171</v>
      </c>
      <c r="I2168" s="2" t="s">
        <v>58</v>
      </c>
      <c r="J2168" s="2" t="s">
        <v>59</v>
      </c>
      <c r="K2168" s="3">
        <v>5517907.8799999999</v>
      </c>
      <c r="L2168" s="3">
        <v>2725058.42</v>
      </c>
      <c r="M2168" s="3">
        <f t="shared" si="231"/>
        <v>2792849.46</v>
      </c>
      <c r="N2168" s="3">
        <v>1085847.6200000001</v>
      </c>
      <c r="O2168" s="3">
        <f t="shared" si="232"/>
        <v>1707001.8399999999</v>
      </c>
      <c r="P2168" s="3">
        <v>1297325.05</v>
      </c>
      <c r="Q2168" s="4">
        <f t="shared" si="233"/>
        <v>0.50614282092726781</v>
      </c>
      <c r="R2168" s="4">
        <f t="shared" si="234"/>
        <v>0.23511176304741066</v>
      </c>
      <c r="S2168" s="3">
        <v>6184057.3200000003</v>
      </c>
      <c r="T2168" s="3">
        <f t="shared" si="235"/>
        <v>-666149.44000000041</v>
      </c>
      <c r="U2168" s="4">
        <f t="shared" si="236"/>
        <v>-0.10772045043075383</v>
      </c>
      <c r="V2168" s="2" t="s">
        <v>85</v>
      </c>
      <c r="W2168" s="2" t="s">
        <v>125</v>
      </c>
      <c r="X2168" s="2" t="s">
        <v>86</v>
      </c>
      <c r="Y2168" s="2">
        <v>0.92</v>
      </c>
      <c r="Z2168" s="2" t="s">
        <v>5560</v>
      </c>
      <c r="AA2168" s="2" t="s">
        <v>99</v>
      </c>
      <c r="AB2168" s="2" t="s">
        <v>182</v>
      </c>
      <c r="AC2168" s="2">
        <v>9.48</v>
      </c>
      <c r="AD2168" s="3">
        <v>0</v>
      </c>
      <c r="AE2168" s="5">
        <v>0</v>
      </c>
      <c r="AF2168" s="2">
        <v>0</v>
      </c>
      <c r="AG2168" s="3">
        <f t="shared" si="237"/>
        <v>0</v>
      </c>
      <c r="AH2168" s="2" t="s">
        <v>50</v>
      </c>
      <c r="AI2168" s="3">
        <v>0</v>
      </c>
    </row>
    <row r="2169" spans="1:35" x14ac:dyDescent="0.3">
      <c r="A2169" s="2" t="s">
        <v>5561</v>
      </c>
      <c r="B2169" s="2" t="s">
        <v>2125</v>
      </c>
      <c r="C2169" s="2" t="s">
        <v>261</v>
      </c>
      <c r="D2169" s="2" t="s">
        <v>54</v>
      </c>
      <c r="E2169" s="2">
        <v>2024</v>
      </c>
      <c r="F2169" s="2" t="s">
        <v>105</v>
      </c>
      <c r="G2169" s="2" t="s">
        <v>56</v>
      </c>
      <c r="H2169" s="2" t="s">
        <v>262</v>
      </c>
      <c r="I2169" s="2" t="s">
        <v>58</v>
      </c>
      <c r="J2169" s="2" t="s">
        <v>106</v>
      </c>
      <c r="K2169" s="3">
        <v>6747970.8899999997</v>
      </c>
      <c r="L2169" s="3">
        <v>2436889.38</v>
      </c>
      <c r="M2169" s="3">
        <f t="shared" si="231"/>
        <v>4311081.51</v>
      </c>
      <c r="N2169" s="3">
        <v>1125653.81</v>
      </c>
      <c r="O2169" s="3">
        <f t="shared" si="232"/>
        <v>3185427.6999999997</v>
      </c>
      <c r="P2169" s="3">
        <v>2317841.2599999998</v>
      </c>
      <c r="Q2169" s="4">
        <f t="shared" si="233"/>
        <v>0.63887079246128753</v>
      </c>
      <c r="R2169" s="4">
        <f t="shared" si="234"/>
        <v>0.34348714565957472</v>
      </c>
      <c r="S2169" s="3">
        <v>7678769.4699999997</v>
      </c>
      <c r="T2169" s="3">
        <f t="shared" si="235"/>
        <v>-930798.58000000007</v>
      </c>
      <c r="U2169" s="4">
        <f t="shared" si="236"/>
        <v>-0.12121715382087127</v>
      </c>
      <c r="V2169" s="2" t="s">
        <v>73</v>
      </c>
      <c r="W2169" s="2" t="s">
        <v>96</v>
      </c>
      <c r="X2169" s="2" t="s">
        <v>264</v>
      </c>
      <c r="Y2169" s="2">
        <v>83.5</v>
      </c>
      <c r="Z2169" s="2" t="s">
        <v>5562</v>
      </c>
      <c r="AA2169" s="2" t="s">
        <v>109</v>
      </c>
      <c r="AB2169" s="2" t="s">
        <v>209</v>
      </c>
      <c r="AC2169" s="2">
        <v>8.2200000000000006</v>
      </c>
      <c r="AD2169" s="3">
        <v>0</v>
      </c>
      <c r="AE2169" s="5">
        <v>0</v>
      </c>
      <c r="AF2169" s="2">
        <v>0</v>
      </c>
      <c r="AG2169" s="3">
        <f t="shared" si="237"/>
        <v>0</v>
      </c>
      <c r="AH2169" s="2" t="s">
        <v>50</v>
      </c>
      <c r="AI2169" s="3">
        <v>0</v>
      </c>
    </row>
    <row r="2170" spans="1:35" x14ac:dyDescent="0.3">
      <c r="A2170" s="2" t="s">
        <v>5563</v>
      </c>
      <c r="B2170" s="2" t="s">
        <v>3514</v>
      </c>
      <c r="C2170" s="2" t="s">
        <v>297</v>
      </c>
      <c r="D2170" s="2" t="s">
        <v>104</v>
      </c>
      <c r="E2170" s="2">
        <v>2021</v>
      </c>
      <c r="F2170" s="2" t="s">
        <v>68</v>
      </c>
      <c r="G2170" s="2" t="s">
        <v>40</v>
      </c>
      <c r="H2170" s="2" t="s">
        <v>139</v>
      </c>
      <c r="I2170" s="2" t="s">
        <v>39</v>
      </c>
      <c r="J2170" s="2" t="s">
        <v>273</v>
      </c>
      <c r="K2170" s="3">
        <v>9344100.4600000009</v>
      </c>
      <c r="L2170" s="3">
        <v>2628769.42</v>
      </c>
      <c r="M2170" s="3">
        <f t="shared" si="231"/>
        <v>6715331.040000001</v>
      </c>
      <c r="N2170" s="3">
        <v>791858.92</v>
      </c>
      <c r="O2170" s="3">
        <f t="shared" si="232"/>
        <v>5923472.120000001</v>
      </c>
      <c r="P2170" s="3">
        <v>4431616.1100000003</v>
      </c>
      <c r="Q2170" s="4">
        <f t="shared" si="233"/>
        <v>0.71867068090147657</v>
      </c>
      <c r="R2170" s="4">
        <f t="shared" si="234"/>
        <v>0.47426888537540401</v>
      </c>
      <c r="S2170" s="3">
        <v>10013235.43</v>
      </c>
      <c r="T2170" s="3">
        <f t="shared" si="235"/>
        <v>-669134.96999999881</v>
      </c>
      <c r="U2170" s="4">
        <f t="shared" si="236"/>
        <v>-6.6825051171297473E-2</v>
      </c>
      <c r="V2170" s="2" t="s">
        <v>85</v>
      </c>
      <c r="W2170" s="2" t="s">
        <v>134</v>
      </c>
      <c r="X2170" s="2" t="s">
        <v>86</v>
      </c>
      <c r="Y2170" s="2">
        <v>0.92</v>
      </c>
      <c r="Z2170" s="2" t="s">
        <v>5564</v>
      </c>
      <c r="AA2170" s="2" t="s">
        <v>76</v>
      </c>
      <c r="AB2170" s="2" t="s">
        <v>88</v>
      </c>
      <c r="AC2170" s="2">
        <v>6.97</v>
      </c>
      <c r="AD2170" s="3">
        <v>0</v>
      </c>
      <c r="AE2170" s="5">
        <v>0</v>
      </c>
      <c r="AF2170" s="2">
        <v>0</v>
      </c>
      <c r="AG2170" s="3">
        <f t="shared" si="237"/>
        <v>0</v>
      </c>
      <c r="AH2170" s="2" t="s">
        <v>50</v>
      </c>
      <c r="AI2170" s="3">
        <v>0</v>
      </c>
    </row>
    <row r="2171" spans="1:35" x14ac:dyDescent="0.3">
      <c r="A2171" s="2" t="s">
        <v>5565</v>
      </c>
      <c r="B2171" s="2" t="s">
        <v>4974</v>
      </c>
      <c r="C2171" s="2" t="s">
        <v>152</v>
      </c>
      <c r="D2171" s="2" t="s">
        <v>38</v>
      </c>
      <c r="E2171" s="2">
        <v>2022</v>
      </c>
      <c r="F2171" s="2" t="s">
        <v>92</v>
      </c>
      <c r="G2171" s="2" t="s">
        <v>114</v>
      </c>
      <c r="H2171" s="2" t="s">
        <v>115</v>
      </c>
      <c r="I2171" s="2" t="s">
        <v>58</v>
      </c>
      <c r="J2171" s="2" t="s">
        <v>240</v>
      </c>
      <c r="K2171" s="3">
        <v>9870330.4499999993</v>
      </c>
      <c r="L2171" s="3">
        <v>5179036.43</v>
      </c>
      <c r="M2171" s="3">
        <f t="shared" si="231"/>
        <v>4691294.0199999996</v>
      </c>
      <c r="N2171" s="3">
        <v>1319664.3600000001</v>
      </c>
      <c r="O2171" s="3">
        <f t="shared" si="232"/>
        <v>3371629.6599999992</v>
      </c>
      <c r="P2171" s="3">
        <v>2652488.11</v>
      </c>
      <c r="Q2171" s="4">
        <f t="shared" si="233"/>
        <v>0.47529249843909732</v>
      </c>
      <c r="R2171" s="4">
        <f t="shared" si="234"/>
        <v>0.2687334657574712</v>
      </c>
      <c r="S2171" s="3">
        <v>7944895.0099999998</v>
      </c>
      <c r="T2171" s="3">
        <f t="shared" si="235"/>
        <v>1925435.4399999995</v>
      </c>
      <c r="U2171" s="4">
        <f t="shared" si="236"/>
        <v>0.24234875823739796</v>
      </c>
      <c r="V2171" s="2" t="s">
        <v>124</v>
      </c>
      <c r="W2171" s="2" t="s">
        <v>117</v>
      </c>
      <c r="X2171" s="2" t="s">
        <v>118</v>
      </c>
      <c r="Y2171" s="2">
        <v>3.75</v>
      </c>
      <c r="Z2171" s="2" t="s">
        <v>5566</v>
      </c>
      <c r="AA2171" s="2" t="s">
        <v>48</v>
      </c>
      <c r="AB2171" s="2" t="s">
        <v>142</v>
      </c>
      <c r="AC2171" s="2">
        <v>4.5199999999999996</v>
      </c>
      <c r="AD2171" s="3">
        <v>0</v>
      </c>
      <c r="AE2171" s="5">
        <v>0</v>
      </c>
      <c r="AF2171" s="2">
        <v>0</v>
      </c>
      <c r="AG2171" s="3">
        <f t="shared" si="237"/>
        <v>0</v>
      </c>
      <c r="AH2171" s="2" t="s">
        <v>50</v>
      </c>
      <c r="AI2171" s="3">
        <v>0</v>
      </c>
    </row>
    <row r="2172" spans="1:35" x14ac:dyDescent="0.3">
      <c r="A2172" s="2" t="s">
        <v>5567</v>
      </c>
      <c r="B2172" s="2" t="s">
        <v>4483</v>
      </c>
      <c r="C2172" s="2" t="s">
        <v>292</v>
      </c>
      <c r="D2172" s="2" t="s">
        <v>81</v>
      </c>
      <c r="E2172" s="2">
        <v>2022</v>
      </c>
      <c r="F2172" s="2" t="s">
        <v>39</v>
      </c>
      <c r="G2172" s="2" t="s">
        <v>69</v>
      </c>
      <c r="H2172" s="2" t="s">
        <v>165</v>
      </c>
      <c r="I2172" s="2" t="s">
        <v>55</v>
      </c>
      <c r="J2172" s="2" t="s">
        <v>217</v>
      </c>
      <c r="K2172" s="3">
        <v>9827063.3599999994</v>
      </c>
      <c r="L2172" s="3">
        <v>4717679.9000000004</v>
      </c>
      <c r="M2172" s="3">
        <f t="shared" si="231"/>
        <v>5109383.459999999</v>
      </c>
      <c r="N2172" s="3">
        <v>1103643.8500000001</v>
      </c>
      <c r="O2172" s="3">
        <f t="shared" si="232"/>
        <v>4005739.6099999989</v>
      </c>
      <c r="P2172" s="3">
        <v>2860038.86</v>
      </c>
      <c r="Q2172" s="4">
        <f t="shared" si="233"/>
        <v>0.51992983792057279</v>
      </c>
      <c r="R2172" s="4">
        <f t="shared" si="234"/>
        <v>0.29103698177438025</v>
      </c>
      <c r="S2172" s="3">
        <v>9319220.8200000003</v>
      </c>
      <c r="T2172" s="3">
        <f t="shared" si="235"/>
        <v>507842.53999999911</v>
      </c>
      <c r="U2172" s="4">
        <f t="shared" si="236"/>
        <v>5.4494098788829763E-2</v>
      </c>
      <c r="V2172" s="2" t="s">
        <v>107</v>
      </c>
      <c r="W2172" s="2" t="s">
        <v>134</v>
      </c>
      <c r="X2172" s="2" t="s">
        <v>167</v>
      </c>
      <c r="Y2172" s="2">
        <v>17.2</v>
      </c>
      <c r="Z2172" s="2" t="s">
        <v>5568</v>
      </c>
      <c r="AA2172" s="2" t="s">
        <v>48</v>
      </c>
      <c r="AB2172" s="2" t="s">
        <v>209</v>
      </c>
      <c r="AC2172" s="2">
        <v>3.94</v>
      </c>
      <c r="AD2172" s="3">
        <v>0</v>
      </c>
      <c r="AE2172" s="5">
        <v>0</v>
      </c>
      <c r="AF2172" s="2">
        <v>0</v>
      </c>
      <c r="AG2172" s="3">
        <f t="shared" si="237"/>
        <v>0</v>
      </c>
      <c r="AH2172" s="2" t="s">
        <v>50</v>
      </c>
      <c r="AI2172" s="3">
        <v>0</v>
      </c>
    </row>
    <row r="2173" spans="1:35" x14ac:dyDescent="0.3">
      <c r="A2173" s="2" t="s">
        <v>5569</v>
      </c>
      <c r="B2173" s="2" t="s">
        <v>3084</v>
      </c>
      <c r="C2173" s="2" t="s">
        <v>113</v>
      </c>
      <c r="D2173" s="2" t="s">
        <v>54</v>
      </c>
      <c r="E2173" s="2">
        <v>2022</v>
      </c>
      <c r="F2173" s="2" t="s">
        <v>105</v>
      </c>
      <c r="G2173" s="2" t="s">
        <v>56</v>
      </c>
      <c r="H2173" s="2" t="s">
        <v>262</v>
      </c>
      <c r="I2173" s="2" t="s">
        <v>131</v>
      </c>
      <c r="J2173" s="2" t="s">
        <v>268</v>
      </c>
      <c r="K2173" s="3">
        <v>9428374.0999999996</v>
      </c>
      <c r="L2173" s="3">
        <v>4530043.4400000004</v>
      </c>
      <c r="M2173" s="3">
        <f t="shared" si="231"/>
        <v>4898330.6599999992</v>
      </c>
      <c r="N2173" s="3">
        <v>2044717.84</v>
      </c>
      <c r="O2173" s="3">
        <f t="shared" si="232"/>
        <v>2853612.8199999994</v>
      </c>
      <c r="P2173" s="3">
        <v>2220168.88</v>
      </c>
      <c r="Q2173" s="4">
        <f t="shared" si="233"/>
        <v>0.51953079163458304</v>
      </c>
      <c r="R2173" s="4">
        <f t="shared" si="234"/>
        <v>0.23547738522594261</v>
      </c>
      <c r="S2173" s="3">
        <v>10571838.15</v>
      </c>
      <c r="T2173" s="3">
        <f t="shared" si="235"/>
        <v>-1143464.0500000007</v>
      </c>
      <c r="U2173" s="4">
        <f t="shared" si="236"/>
        <v>-0.10816132764953469</v>
      </c>
      <c r="V2173" s="2" t="s">
        <v>73</v>
      </c>
      <c r="W2173" s="2" t="s">
        <v>96</v>
      </c>
      <c r="X2173" s="2" t="s">
        <v>264</v>
      </c>
      <c r="Y2173" s="2">
        <v>83.5</v>
      </c>
      <c r="Z2173" s="2" t="s">
        <v>3776</v>
      </c>
      <c r="AA2173" s="2" t="s">
        <v>109</v>
      </c>
      <c r="AB2173" s="2" t="s">
        <v>242</v>
      </c>
      <c r="AC2173" s="2">
        <v>5.87</v>
      </c>
      <c r="AD2173" s="3">
        <v>0</v>
      </c>
      <c r="AE2173" s="5">
        <v>0</v>
      </c>
      <c r="AF2173" s="2">
        <v>0</v>
      </c>
      <c r="AG2173" s="3">
        <f t="shared" si="237"/>
        <v>0</v>
      </c>
      <c r="AH2173" s="2" t="s">
        <v>50</v>
      </c>
      <c r="AI2173" s="3">
        <v>0</v>
      </c>
    </row>
    <row r="2174" spans="1:35" x14ac:dyDescent="0.3">
      <c r="A2174" s="2" t="s">
        <v>5570</v>
      </c>
      <c r="B2174" s="2" t="s">
        <v>5571</v>
      </c>
      <c r="C2174" s="2" t="s">
        <v>304</v>
      </c>
      <c r="D2174" s="2" t="s">
        <v>104</v>
      </c>
      <c r="E2174" s="2">
        <v>2022</v>
      </c>
      <c r="F2174" s="2" t="s">
        <v>92</v>
      </c>
      <c r="G2174" s="2" t="s">
        <v>114</v>
      </c>
      <c r="H2174" s="2" t="s">
        <v>115</v>
      </c>
      <c r="I2174" s="2" t="s">
        <v>178</v>
      </c>
      <c r="J2174" s="2" t="s">
        <v>179</v>
      </c>
      <c r="K2174" s="3">
        <v>1282168.73</v>
      </c>
      <c r="L2174" s="3">
        <v>719247.31</v>
      </c>
      <c r="M2174" s="3">
        <f t="shared" si="231"/>
        <v>562921.41999999993</v>
      </c>
      <c r="N2174" s="3">
        <v>149565.69</v>
      </c>
      <c r="O2174" s="3">
        <f t="shared" si="232"/>
        <v>413355.72999999992</v>
      </c>
      <c r="P2174" s="3">
        <v>324416.03000000003</v>
      </c>
      <c r="Q2174" s="4">
        <f t="shared" si="233"/>
        <v>0.43903848754757879</v>
      </c>
      <c r="R2174" s="4">
        <f t="shared" si="234"/>
        <v>0.2530213242682966</v>
      </c>
      <c r="S2174" s="3">
        <v>1030647.16</v>
      </c>
      <c r="T2174" s="3">
        <f t="shared" si="235"/>
        <v>251521.56999999995</v>
      </c>
      <c r="U2174" s="4">
        <f t="shared" si="236"/>
        <v>0.24404236460516704</v>
      </c>
      <c r="V2174" s="2" t="s">
        <v>44</v>
      </c>
      <c r="W2174" s="2" t="s">
        <v>125</v>
      </c>
      <c r="X2174" s="2" t="s">
        <v>118</v>
      </c>
      <c r="Y2174" s="2">
        <v>3.75</v>
      </c>
      <c r="Z2174" s="2" t="s">
        <v>5572</v>
      </c>
      <c r="AA2174" s="2" t="s">
        <v>109</v>
      </c>
      <c r="AB2174" s="2" t="s">
        <v>100</v>
      </c>
      <c r="AC2174" s="2">
        <v>2.92</v>
      </c>
      <c r="AD2174" s="3">
        <v>4252838.45</v>
      </c>
      <c r="AE2174" s="5">
        <v>10.67</v>
      </c>
      <c r="AF2174" s="2">
        <v>180</v>
      </c>
      <c r="AG2174" s="3">
        <f t="shared" si="237"/>
        <v>47460.033819979239</v>
      </c>
      <c r="AH2174" s="2" t="s">
        <v>50</v>
      </c>
      <c r="AI2174" s="3">
        <v>0</v>
      </c>
    </row>
    <row r="2175" spans="1:35" x14ac:dyDescent="0.3">
      <c r="A2175" s="2" t="s">
        <v>5573</v>
      </c>
      <c r="B2175" s="2" t="s">
        <v>5574</v>
      </c>
      <c r="C2175" s="2" t="s">
        <v>53</v>
      </c>
      <c r="D2175" s="2" t="s">
        <v>54</v>
      </c>
      <c r="E2175" s="2">
        <v>2021</v>
      </c>
      <c r="F2175" s="2" t="s">
        <v>82</v>
      </c>
      <c r="G2175" s="2" t="s">
        <v>69</v>
      </c>
      <c r="H2175" s="2" t="s">
        <v>272</v>
      </c>
      <c r="I2175" s="2" t="s">
        <v>131</v>
      </c>
      <c r="J2175" s="2" t="s">
        <v>268</v>
      </c>
      <c r="K2175" s="3">
        <v>2145358.64</v>
      </c>
      <c r="L2175" s="3">
        <v>704552.77</v>
      </c>
      <c r="M2175" s="3">
        <f t="shared" si="231"/>
        <v>1440805.87</v>
      </c>
      <c r="N2175" s="3">
        <v>197580.39</v>
      </c>
      <c r="O2175" s="3">
        <f t="shared" si="232"/>
        <v>1243225.48</v>
      </c>
      <c r="P2175" s="3">
        <v>942845.87</v>
      </c>
      <c r="Q2175" s="4">
        <f t="shared" si="233"/>
        <v>0.67159207935508625</v>
      </c>
      <c r="R2175" s="4">
        <f t="shared" si="234"/>
        <v>0.43948170362788386</v>
      </c>
      <c r="S2175" s="3">
        <v>1908296.14</v>
      </c>
      <c r="T2175" s="3">
        <f t="shared" si="235"/>
        <v>237062.50000000023</v>
      </c>
      <c r="U2175" s="4">
        <f t="shared" si="236"/>
        <v>0.12422731201458084</v>
      </c>
      <c r="V2175" s="2" t="s">
        <v>73</v>
      </c>
      <c r="W2175" s="2" t="s">
        <v>117</v>
      </c>
      <c r="X2175" s="2" t="s">
        <v>274</v>
      </c>
      <c r="Y2175" s="2">
        <v>1</v>
      </c>
      <c r="Z2175" s="2" t="s">
        <v>5575</v>
      </c>
      <c r="AA2175" s="2" t="s">
        <v>76</v>
      </c>
      <c r="AB2175" s="2" t="s">
        <v>142</v>
      </c>
      <c r="AC2175" s="2">
        <v>7.79</v>
      </c>
      <c r="AD2175" s="3">
        <v>0</v>
      </c>
      <c r="AE2175" s="5">
        <v>0</v>
      </c>
      <c r="AF2175" s="2">
        <v>0</v>
      </c>
      <c r="AG2175" s="3">
        <f t="shared" si="237"/>
        <v>0</v>
      </c>
      <c r="AH2175" s="2" t="s">
        <v>50</v>
      </c>
      <c r="AI2175" s="3">
        <v>0</v>
      </c>
    </row>
    <row r="2176" spans="1:35" x14ac:dyDescent="0.3">
      <c r="A2176" s="2" t="s">
        <v>5576</v>
      </c>
      <c r="B2176" s="2" t="s">
        <v>1265</v>
      </c>
      <c r="C2176" s="2" t="s">
        <v>91</v>
      </c>
      <c r="D2176" s="2" t="s">
        <v>38</v>
      </c>
      <c r="E2176" s="2">
        <v>2022</v>
      </c>
      <c r="F2176" s="2" t="s">
        <v>105</v>
      </c>
      <c r="G2176" s="2" t="s">
        <v>69</v>
      </c>
      <c r="H2176" s="2" t="s">
        <v>165</v>
      </c>
      <c r="I2176" s="2" t="s">
        <v>178</v>
      </c>
      <c r="J2176" s="2" t="s">
        <v>288</v>
      </c>
      <c r="K2176" s="3">
        <v>2214731.11</v>
      </c>
      <c r="L2176" s="3">
        <v>883768.66</v>
      </c>
      <c r="M2176" s="3">
        <f t="shared" si="231"/>
        <v>1330962.4499999997</v>
      </c>
      <c r="N2176" s="3">
        <v>433256.42</v>
      </c>
      <c r="O2176" s="3">
        <f t="shared" si="232"/>
        <v>897706.0299999998</v>
      </c>
      <c r="P2176" s="3">
        <v>663965.24</v>
      </c>
      <c r="Q2176" s="4">
        <f t="shared" si="233"/>
        <v>0.60095893537161715</v>
      </c>
      <c r="R2176" s="4">
        <f t="shared" si="234"/>
        <v>0.2997949669835992</v>
      </c>
      <c r="S2176" s="3">
        <v>2471232.35</v>
      </c>
      <c r="T2176" s="3">
        <f t="shared" si="235"/>
        <v>-256501.24000000022</v>
      </c>
      <c r="U2176" s="4">
        <f t="shared" si="236"/>
        <v>-0.10379486979441663</v>
      </c>
      <c r="V2176" s="2" t="s">
        <v>107</v>
      </c>
      <c r="W2176" s="2" t="s">
        <v>45</v>
      </c>
      <c r="X2176" s="2" t="s">
        <v>167</v>
      </c>
      <c r="Y2176" s="2">
        <v>17.2</v>
      </c>
      <c r="Z2176" s="2" t="s">
        <v>5577</v>
      </c>
      <c r="AA2176" s="2" t="s">
        <v>48</v>
      </c>
      <c r="AB2176" s="2" t="s">
        <v>88</v>
      </c>
      <c r="AC2176" s="2">
        <v>8.9600000000000009</v>
      </c>
      <c r="AD2176" s="3">
        <v>831229.33</v>
      </c>
      <c r="AE2176" s="5">
        <v>5.8</v>
      </c>
      <c r="AF2176" s="2">
        <v>60</v>
      </c>
      <c r="AG2176" s="3">
        <f t="shared" si="237"/>
        <v>15992.803022410606</v>
      </c>
      <c r="AH2176" s="2" t="s">
        <v>50</v>
      </c>
      <c r="AI2176" s="3">
        <v>0</v>
      </c>
    </row>
    <row r="2177" spans="1:35" x14ac:dyDescent="0.3">
      <c r="A2177" s="2" t="s">
        <v>5578</v>
      </c>
      <c r="B2177" s="2" t="s">
        <v>5579</v>
      </c>
      <c r="C2177" s="2" t="s">
        <v>91</v>
      </c>
      <c r="D2177" s="2" t="s">
        <v>38</v>
      </c>
      <c r="E2177" s="2">
        <v>2022</v>
      </c>
      <c r="F2177" s="2" t="s">
        <v>82</v>
      </c>
      <c r="G2177" s="2" t="s">
        <v>40</v>
      </c>
      <c r="H2177" s="2" t="s">
        <v>83</v>
      </c>
      <c r="I2177" s="2" t="s">
        <v>55</v>
      </c>
      <c r="J2177" s="2" t="s">
        <v>540</v>
      </c>
      <c r="K2177" s="3">
        <v>2730687.18</v>
      </c>
      <c r="L2177" s="3">
        <v>1299960.3999999999</v>
      </c>
      <c r="M2177" s="3">
        <f t="shared" si="231"/>
        <v>1430726.7800000003</v>
      </c>
      <c r="N2177" s="3">
        <v>262910.09000000003</v>
      </c>
      <c r="O2177" s="3">
        <f t="shared" si="232"/>
        <v>1167816.6900000002</v>
      </c>
      <c r="P2177" s="3">
        <v>899791.99</v>
      </c>
      <c r="Q2177" s="4">
        <f t="shared" si="233"/>
        <v>0.52394385943541144</v>
      </c>
      <c r="R2177" s="4">
        <f t="shared" si="234"/>
        <v>0.32951119285659075</v>
      </c>
      <c r="S2177" s="3">
        <v>2785752.05</v>
      </c>
      <c r="T2177" s="3">
        <f t="shared" si="235"/>
        <v>-55064.869999999646</v>
      </c>
      <c r="U2177" s="4">
        <f t="shared" si="236"/>
        <v>-1.9766608446002813E-2</v>
      </c>
      <c r="V2177" s="2" t="s">
        <v>133</v>
      </c>
      <c r="W2177" s="2" t="s">
        <v>45</v>
      </c>
      <c r="X2177" s="2" t="s">
        <v>86</v>
      </c>
      <c r="Y2177" s="2">
        <v>0.92</v>
      </c>
      <c r="Z2177" s="2" t="s">
        <v>5580</v>
      </c>
      <c r="AA2177" s="2" t="s">
        <v>99</v>
      </c>
      <c r="AB2177" s="2" t="s">
        <v>306</v>
      </c>
      <c r="AC2177" s="2">
        <v>6.73</v>
      </c>
      <c r="AD2177" s="3">
        <v>0</v>
      </c>
      <c r="AE2177" s="5">
        <v>0</v>
      </c>
      <c r="AF2177" s="2">
        <v>0</v>
      </c>
      <c r="AG2177" s="3">
        <f t="shared" si="237"/>
        <v>0</v>
      </c>
      <c r="AH2177" s="2" t="s">
        <v>50</v>
      </c>
      <c r="AI2177" s="3">
        <v>0</v>
      </c>
    </row>
    <row r="2178" spans="1:35" x14ac:dyDescent="0.3">
      <c r="A2178" s="2" t="s">
        <v>5581</v>
      </c>
      <c r="B2178" s="2" t="s">
        <v>2631</v>
      </c>
      <c r="C2178" s="2" t="s">
        <v>261</v>
      </c>
      <c r="D2178" s="2" t="s">
        <v>54</v>
      </c>
      <c r="E2178" s="2">
        <v>2024</v>
      </c>
      <c r="F2178" s="2" t="s">
        <v>68</v>
      </c>
      <c r="G2178" s="2" t="s">
        <v>56</v>
      </c>
      <c r="H2178" s="2" t="s">
        <v>153</v>
      </c>
      <c r="I2178" s="2" t="s">
        <v>178</v>
      </c>
      <c r="J2178" s="2" t="s">
        <v>197</v>
      </c>
      <c r="K2178" s="3">
        <v>188557.28</v>
      </c>
      <c r="L2178" s="3">
        <v>59407.54</v>
      </c>
      <c r="M2178" s="3">
        <f t="shared" ref="M2178:M2241" si="238">K2178-L2178</f>
        <v>129149.73999999999</v>
      </c>
      <c r="N2178" s="3">
        <v>24783.27</v>
      </c>
      <c r="O2178" s="3">
        <f t="shared" ref="O2178:O2241" si="239">M2178-N2178</f>
        <v>104366.46999999999</v>
      </c>
      <c r="P2178" s="3">
        <v>74951.03</v>
      </c>
      <c r="Q2178" s="4">
        <f t="shared" ref="Q2178:Q2241" si="240">IF(K2178&lt;&gt;0,M2178/K2178,0)</f>
        <v>0.68493637583232003</v>
      </c>
      <c r="R2178" s="4">
        <f t="shared" ref="R2178:R2241" si="241">IF(K2178&lt;&gt;0,P2178/K2178,0)</f>
        <v>0.39749740768428565</v>
      </c>
      <c r="S2178" s="3">
        <v>170673.43</v>
      </c>
      <c r="T2178" s="3">
        <f t="shared" ref="T2178:T2241" si="242">K2178-S2178</f>
        <v>17883.850000000006</v>
      </c>
      <c r="U2178" s="4">
        <f t="shared" ref="U2178:U2241" si="243">IF(S2178&lt;&gt;0,T2178/S2178,0)</f>
        <v>0.1047840311172044</v>
      </c>
      <c r="V2178" s="2" t="s">
        <v>85</v>
      </c>
      <c r="W2178" s="2" t="s">
        <v>207</v>
      </c>
      <c r="X2178" s="2" t="s">
        <v>155</v>
      </c>
      <c r="Y2178" s="2">
        <v>7.24</v>
      </c>
      <c r="Z2178" s="2" t="s">
        <v>5582</v>
      </c>
      <c r="AA2178" s="2" t="s">
        <v>99</v>
      </c>
      <c r="AB2178" s="2" t="s">
        <v>306</v>
      </c>
      <c r="AC2178" s="2">
        <v>1.49</v>
      </c>
      <c r="AD2178" s="3">
        <v>4502477.07</v>
      </c>
      <c r="AE2178" s="5">
        <v>13.01</v>
      </c>
      <c r="AF2178" s="2">
        <v>120</v>
      </c>
      <c r="AG2178" s="3">
        <f t="shared" ref="AG2178:AG2241" si="244">IF(AD2178&gt;0,(AD2178*(AE2178/100/12)*(1+AE2178/100/12)^AF2178)/((1+AE2178/100/12)^AF2178-1),0)</f>
        <v>67253.37763269915</v>
      </c>
      <c r="AH2178" s="2" t="s">
        <v>50</v>
      </c>
      <c r="AI2178" s="3">
        <v>0</v>
      </c>
    </row>
    <row r="2179" spans="1:35" x14ac:dyDescent="0.3">
      <c r="A2179" s="2" t="s">
        <v>5583</v>
      </c>
      <c r="B2179" s="2" t="s">
        <v>4578</v>
      </c>
      <c r="C2179" s="2" t="s">
        <v>227</v>
      </c>
      <c r="D2179" s="2" t="s">
        <v>104</v>
      </c>
      <c r="E2179" s="2">
        <v>2023</v>
      </c>
      <c r="F2179" s="2" t="s">
        <v>92</v>
      </c>
      <c r="G2179" s="2" t="s">
        <v>56</v>
      </c>
      <c r="H2179" s="2" t="s">
        <v>153</v>
      </c>
      <c r="I2179" s="2" t="s">
        <v>55</v>
      </c>
      <c r="J2179" s="2" t="s">
        <v>84</v>
      </c>
      <c r="K2179" s="3">
        <v>9726047.3200000003</v>
      </c>
      <c r="L2179" s="3">
        <v>5196822.9400000004</v>
      </c>
      <c r="M2179" s="3">
        <f t="shared" si="238"/>
        <v>4529224.38</v>
      </c>
      <c r="N2179" s="3">
        <v>1361581.32</v>
      </c>
      <c r="O2179" s="3">
        <f t="shared" si="239"/>
        <v>3167643.0599999996</v>
      </c>
      <c r="P2179" s="3">
        <v>2332743.75</v>
      </c>
      <c r="Q2179" s="4">
        <f t="shared" si="240"/>
        <v>0.46567986263920413</v>
      </c>
      <c r="R2179" s="4">
        <f t="shared" si="241"/>
        <v>0.23984499285779745</v>
      </c>
      <c r="S2179" s="3">
        <v>9912350.2300000004</v>
      </c>
      <c r="T2179" s="3">
        <f t="shared" si="242"/>
        <v>-186302.91000000015</v>
      </c>
      <c r="U2179" s="4">
        <f t="shared" si="243"/>
        <v>-1.8795028996871931E-2</v>
      </c>
      <c r="V2179" s="2" t="s">
        <v>95</v>
      </c>
      <c r="W2179" s="2" t="s">
        <v>96</v>
      </c>
      <c r="X2179" s="2" t="s">
        <v>155</v>
      </c>
      <c r="Y2179" s="2">
        <v>7.24</v>
      </c>
      <c r="Z2179" s="2" t="s">
        <v>5584</v>
      </c>
      <c r="AA2179" s="2" t="s">
        <v>99</v>
      </c>
      <c r="AB2179" s="2" t="s">
        <v>242</v>
      </c>
      <c r="AC2179" s="2">
        <v>7.13</v>
      </c>
      <c r="AD2179" s="3">
        <v>0</v>
      </c>
      <c r="AE2179" s="5">
        <v>0</v>
      </c>
      <c r="AF2179" s="2">
        <v>0</v>
      </c>
      <c r="AG2179" s="3">
        <f t="shared" si="244"/>
        <v>0</v>
      </c>
      <c r="AH2179" s="2" t="s">
        <v>50</v>
      </c>
      <c r="AI2179" s="3">
        <v>0</v>
      </c>
    </row>
    <row r="2180" spans="1:35" x14ac:dyDescent="0.3">
      <c r="A2180" s="2" t="s">
        <v>5585</v>
      </c>
      <c r="B2180" s="2" t="s">
        <v>5586</v>
      </c>
      <c r="C2180" s="2" t="s">
        <v>212</v>
      </c>
      <c r="D2180" s="2" t="s">
        <v>81</v>
      </c>
      <c r="E2180" s="2">
        <v>2022</v>
      </c>
      <c r="F2180" s="2" t="s">
        <v>55</v>
      </c>
      <c r="G2180" s="2" t="s">
        <v>114</v>
      </c>
      <c r="H2180" s="2" t="s">
        <v>115</v>
      </c>
      <c r="I2180" s="2" t="s">
        <v>39</v>
      </c>
      <c r="J2180" s="2" t="s">
        <v>273</v>
      </c>
      <c r="K2180" s="3">
        <v>7076830.0599999996</v>
      </c>
      <c r="L2180" s="3">
        <v>3587588.52</v>
      </c>
      <c r="M2180" s="3">
        <f t="shared" si="238"/>
        <v>3489241.5399999996</v>
      </c>
      <c r="N2180" s="3">
        <v>598661.75</v>
      </c>
      <c r="O2180" s="3">
        <f t="shared" si="239"/>
        <v>2890579.7899999996</v>
      </c>
      <c r="P2180" s="3">
        <v>2183585.6</v>
      </c>
      <c r="Q2180" s="4">
        <f t="shared" si="240"/>
        <v>0.49305148073599492</v>
      </c>
      <c r="R2180" s="4">
        <f t="shared" si="241"/>
        <v>0.30855419467286177</v>
      </c>
      <c r="S2180" s="3">
        <v>6951758.7999999998</v>
      </c>
      <c r="T2180" s="3">
        <f t="shared" si="242"/>
        <v>125071.25999999978</v>
      </c>
      <c r="U2180" s="4">
        <f t="shared" si="243"/>
        <v>1.799131178141563E-2</v>
      </c>
      <c r="V2180" s="2" t="s">
        <v>73</v>
      </c>
      <c r="W2180" s="2" t="s">
        <v>96</v>
      </c>
      <c r="X2180" s="2" t="s">
        <v>118</v>
      </c>
      <c r="Y2180" s="2">
        <v>3.75</v>
      </c>
      <c r="Z2180" s="2" t="s">
        <v>757</v>
      </c>
      <c r="AA2180" s="2" t="s">
        <v>48</v>
      </c>
      <c r="AB2180" s="2" t="s">
        <v>306</v>
      </c>
      <c r="AC2180" s="2">
        <v>8.5299999999999994</v>
      </c>
      <c r="AD2180" s="3">
        <v>0</v>
      </c>
      <c r="AE2180" s="5">
        <v>0</v>
      </c>
      <c r="AF2180" s="2">
        <v>0</v>
      </c>
      <c r="AG2180" s="3">
        <f t="shared" si="244"/>
        <v>0</v>
      </c>
      <c r="AH2180" s="2" t="s">
        <v>50</v>
      </c>
      <c r="AI2180" s="3">
        <v>0</v>
      </c>
    </row>
    <row r="2181" spans="1:35" x14ac:dyDescent="0.3">
      <c r="A2181" s="2" t="s">
        <v>5587</v>
      </c>
      <c r="B2181" s="2" t="s">
        <v>4824</v>
      </c>
      <c r="C2181" s="2" t="s">
        <v>407</v>
      </c>
      <c r="D2181" s="2" t="s">
        <v>38</v>
      </c>
      <c r="E2181" s="2">
        <v>2020</v>
      </c>
      <c r="F2181" s="2" t="s">
        <v>55</v>
      </c>
      <c r="G2181" s="2" t="s">
        <v>56</v>
      </c>
      <c r="H2181" s="2" t="s">
        <v>57</v>
      </c>
      <c r="I2181" s="2" t="s">
        <v>71</v>
      </c>
      <c r="J2181" s="2" t="s">
        <v>72</v>
      </c>
      <c r="K2181" s="3">
        <v>3763735.45</v>
      </c>
      <c r="L2181" s="3">
        <v>1081458.1499999999</v>
      </c>
      <c r="M2181" s="3">
        <f t="shared" si="238"/>
        <v>2682277.3000000003</v>
      </c>
      <c r="N2181" s="3">
        <v>735693.48</v>
      </c>
      <c r="O2181" s="3">
        <f t="shared" si="239"/>
        <v>1946583.8200000003</v>
      </c>
      <c r="P2181" s="3">
        <v>1367465.07</v>
      </c>
      <c r="Q2181" s="4">
        <f t="shared" si="240"/>
        <v>0.71266361189121308</v>
      </c>
      <c r="R2181" s="4">
        <f t="shared" si="241"/>
        <v>0.36332656430461924</v>
      </c>
      <c r="S2181" s="3">
        <v>4444503.13</v>
      </c>
      <c r="T2181" s="3">
        <f t="shared" si="242"/>
        <v>-680767.6799999997</v>
      </c>
      <c r="U2181" s="4">
        <f t="shared" si="243"/>
        <v>-0.15317070549571191</v>
      </c>
      <c r="V2181" s="2" t="s">
        <v>107</v>
      </c>
      <c r="W2181" s="2" t="s">
        <v>117</v>
      </c>
      <c r="X2181" s="2" t="s">
        <v>61</v>
      </c>
      <c r="Y2181" s="2">
        <v>1.53</v>
      </c>
      <c r="Z2181" s="2" t="s">
        <v>1148</v>
      </c>
      <c r="AA2181" s="2" t="s">
        <v>148</v>
      </c>
      <c r="AB2181" s="2" t="s">
        <v>110</v>
      </c>
      <c r="AC2181" s="2">
        <v>8.9700000000000006</v>
      </c>
      <c r="AD2181" s="3">
        <v>0</v>
      </c>
      <c r="AE2181" s="5">
        <v>0</v>
      </c>
      <c r="AF2181" s="2">
        <v>0</v>
      </c>
      <c r="AG2181" s="3">
        <f t="shared" si="244"/>
        <v>0</v>
      </c>
      <c r="AH2181" s="2" t="s">
        <v>50</v>
      </c>
      <c r="AI2181" s="3">
        <v>0</v>
      </c>
    </row>
    <row r="2182" spans="1:35" x14ac:dyDescent="0.3">
      <c r="A2182" s="2" t="s">
        <v>5588</v>
      </c>
      <c r="B2182" s="2" t="s">
        <v>260</v>
      </c>
      <c r="C2182" s="2" t="s">
        <v>261</v>
      </c>
      <c r="D2182" s="2" t="s">
        <v>54</v>
      </c>
      <c r="E2182" s="2">
        <v>2024</v>
      </c>
      <c r="F2182" s="2" t="s">
        <v>58</v>
      </c>
      <c r="G2182" s="2" t="s">
        <v>40</v>
      </c>
      <c r="H2182" s="2" t="s">
        <v>83</v>
      </c>
      <c r="I2182" s="2" t="s">
        <v>55</v>
      </c>
      <c r="J2182" s="2" t="s">
        <v>154</v>
      </c>
      <c r="K2182" s="3">
        <v>5274041.76</v>
      </c>
      <c r="L2182" s="3">
        <v>2624458.61</v>
      </c>
      <c r="M2182" s="3">
        <f t="shared" si="238"/>
        <v>2649583.15</v>
      </c>
      <c r="N2182" s="3">
        <v>820754.23</v>
      </c>
      <c r="O2182" s="3">
        <f t="shared" si="239"/>
        <v>1828828.92</v>
      </c>
      <c r="P2182" s="3">
        <v>1362067.43</v>
      </c>
      <c r="Q2182" s="4">
        <f t="shared" si="240"/>
        <v>0.50238190567531649</v>
      </c>
      <c r="R2182" s="4">
        <f t="shared" si="241"/>
        <v>0.25825874954770933</v>
      </c>
      <c r="S2182" s="3">
        <v>5947395.7400000002</v>
      </c>
      <c r="T2182" s="3">
        <f t="shared" si="242"/>
        <v>-673353.98000000045</v>
      </c>
      <c r="U2182" s="4">
        <f t="shared" si="243"/>
        <v>-0.11321829073375239</v>
      </c>
      <c r="V2182" s="2" t="s">
        <v>73</v>
      </c>
      <c r="W2182" s="2" t="s">
        <v>60</v>
      </c>
      <c r="X2182" s="2" t="s">
        <v>86</v>
      </c>
      <c r="Y2182" s="2">
        <v>0.92</v>
      </c>
      <c r="Z2182" s="2" t="s">
        <v>5589</v>
      </c>
      <c r="AA2182" s="2" t="s">
        <v>224</v>
      </c>
      <c r="AB2182" s="2" t="s">
        <v>77</v>
      </c>
      <c r="AC2182" s="2">
        <v>3.46</v>
      </c>
      <c r="AD2182" s="3">
        <v>0</v>
      </c>
      <c r="AE2182" s="5">
        <v>0</v>
      </c>
      <c r="AF2182" s="2">
        <v>0</v>
      </c>
      <c r="AG2182" s="3">
        <f t="shared" si="244"/>
        <v>0</v>
      </c>
      <c r="AH2182" s="2" t="s">
        <v>50</v>
      </c>
      <c r="AI2182" s="3">
        <v>0</v>
      </c>
    </row>
    <row r="2183" spans="1:35" x14ac:dyDescent="0.3">
      <c r="A2183" s="2" t="s">
        <v>5590</v>
      </c>
      <c r="B2183" s="2" t="s">
        <v>2631</v>
      </c>
      <c r="C2183" s="2" t="s">
        <v>261</v>
      </c>
      <c r="D2183" s="2" t="s">
        <v>54</v>
      </c>
      <c r="E2183" s="2">
        <v>2024</v>
      </c>
      <c r="F2183" s="2" t="s">
        <v>105</v>
      </c>
      <c r="G2183" s="2" t="s">
        <v>56</v>
      </c>
      <c r="H2183" s="2" t="s">
        <v>153</v>
      </c>
      <c r="I2183" s="2" t="s">
        <v>131</v>
      </c>
      <c r="J2183" s="2" t="s">
        <v>268</v>
      </c>
      <c r="K2183" s="3">
        <v>2565562.0099999998</v>
      </c>
      <c r="L2183" s="3">
        <v>1066787.82</v>
      </c>
      <c r="M2183" s="3">
        <f t="shared" si="238"/>
        <v>1498774.1899999997</v>
      </c>
      <c r="N2183" s="3">
        <v>389137.48</v>
      </c>
      <c r="O2183" s="3">
        <f t="shared" si="239"/>
        <v>1109636.7099999997</v>
      </c>
      <c r="P2183" s="3">
        <v>876951.39</v>
      </c>
      <c r="Q2183" s="4">
        <f t="shared" si="240"/>
        <v>0.584189422885943</v>
      </c>
      <c r="R2183" s="4">
        <f t="shared" si="241"/>
        <v>0.34181648565960798</v>
      </c>
      <c r="S2183" s="3">
        <v>3011556.34</v>
      </c>
      <c r="T2183" s="3">
        <f t="shared" si="242"/>
        <v>-445994.33000000007</v>
      </c>
      <c r="U2183" s="4">
        <f t="shared" si="243"/>
        <v>-0.14809430063659379</v>
      </c>
      <c r="V2183" s="2" t="s">
        <v>107</v>
      </c>
      <c r="W2183" s="2" t="s">
        <v>60</v>
      </c>
      <c r="X2183" s="2" t="s">
        <v>155</v>
      </c>
      <c r="Y2183" s="2">
        <v>7.24</v>
      </c>
      <c r="Z2183" s="2" t="s">
        <v>3135</v>
      </c>
      <c r="AA2183" s="2" t="s">
        <v>224</v>
      </c>
      <c r="AB2183" s="2" t="s">
        <v>149</v>
      </c>
      <c r="AC2183" s="2">
        <v>3.68</v>
      </c>
      <c r="AD2183" s="3">
        <v>0</v>
      </c>
      <c r="AE2183" s="5">
        <v>0</v>
      </c>
      <c r="AF2183" s="2">
        <v>0</v>
      </c>
      <c r="AG2183" s="3">
        <f t="shared" si="244"/>
        <v>0</v>
      </c>
      <c r="AH2183" s="2" t="s">
        <v>50</v>
      </c>
      <c r="AI2183" s="3">
        <v>0</v>
      </c>
    </row>
    <row r="2184" spans="1:35" x14ac:dyDescent="0.3">
      <c r="A2184" s="2" t="s">
        <v>5591</v>
      </c>
      <c r="B2184" s="2" t="s">
        <v>1228</v>
      </c>
      <c r="C2184" s="2" t="s">
        <v>407</v>
      </c>
      <c r="D2184" s="2" t="s">
        <v>38</v>
      </c>
      <c r="E2184" s="2">
        <v>2020</v>
      </c>
      <c r="F2184" s="2" t="s">
        <v>39</v>
      </c>
      <c r="G2184" s="2" t="s">
        <v>114</v>
      </c>
      <c r="H2184" s="2" t="s">
        <v>190</v>
      </c>
      <c r="I2184" s="2" t="s">
        <v>178</v>
      </c>
      <c r="J2184" s="2" t="s">
        <v>288</v>
      </c>
      <c r="K2184" s="3">
        <v>7929635.1399999997</v>
      </c>
      <c r="L2184" s="3">
        <v>3025382.67</v>
      </c>
      <c r="M2184" s="3">
        <f t="shared" si="238"/>
        <v>4904252.47</v>
      </c>
      <c r="N2184" s="3">
        <v>1463595.77</v>
      </c>
      <c r="O2184" s="3">
        <f t="shared" si="239"/>
        <v>3440656.6999999997</v>
      </c>
      <c r="P2184" s="3">
        <v>2487238.58</v>
      </c>
      <c r="Q2184" s="4">
        <f t="shared" si="240"/>
        <v>0.61847139034949339</v>
      </c>
      <c r="R2184" s="4">
        <f t="shared" si="241"/>
        <v>0.3136636851616858</v>
      </c>
      <c r="S2184" s="3">
        <v>9073783.25</v>
      </c>
      <c r="T2184" s="3">
        <f t="shared" si="242"/>
        <v>-1144148.1100000003</v>
      </c>
      <c r="U2184" s="4">
        <f t="shared" si="243"/>
        <v>-0.1260938330216341</v>
      </c>
      <c r="V2184" s="2" t="s">
        <v>73</v>
      </c>
      <c r="W2184" s="2" t="s">
        <v>45</v>
      </c>
      <c r="X2184" s="2" t="s">
        <v>192</v>
      </c>
      <c r="Y2184" s="2">
        <v>3.64</v>
      </c>
      <c r="Z2184" s="2" t="s">
        <v>5592</v>
      </c>
      <c r="AA2184" s="2" t="s">
        <v>148</v>
      </c>
      <c r="AB2184" s="2" t="s">
        <v>77</v>
      </c>
      <c r="AC2184" s="2">
        <v>5.72</v>
      </c>
      <c r="AD2184" s="3">
        <v>2294420.09</v>
      </c>
      <c r="AE2184" s="5">
        <v>13.86</v>
      </c>
      <c r="AF2184" s="2">
        <v>12</v>
      </c>
      <c r="AG2184" s="3">
        <f t="shared" si="244"/>
        <v>205858.25744753372</v>
      </c>
      <c r="AH2184" s="2" t="s">
        <v>230</v>
      </c>
      <c r="AI2184" s="3">
        <v>1705287.77</v>
      </c>
    </row>
    <row r="2185" spans="1:35" x14ac:dyDescent="0.3">
      <c r="A2185" s="2" t="s">
        <v>5593</v>
      </c>
      <c r="B2185" s="2" t="s">
        <v>2288</v>
      </c>
      <c r="C2185" s="2" t="s">
        <v>257</v>
      </c>
      <c r="D2185" s="2" t="s">
        <v>104</v>
      </c>
      <c r="E2185" s="2">
        <v>2024</v>
      </c>
      <c r="F2185" s="2" t="s">
        <v>82</v>
      </c>
      <c r="G2185" s="2" t="s">
        <v>93</v>
      </c>
      <c r="H2185" s="2" t="s">
        <v>94</v>
      </c>
      <c r="I2185" s="2" t="s">
        <v>55</v>
      </c>
      <c r="J2185" s="2" t="s">
        <v>217</v>
      </c>
      <c r="K2185" s="3">
        <v>4062837.39</v>
      </c>
      <c r="L2185" s="3">
        <v>1989714.63</v>
      </c>
      <c r="M2185" s="3">
        <f t="shared" si="238"/>
        <v>2073122.7600000002</v>
      </c>
      <c r="N2185" s="3">
        <v>793123.83</v>
      </c>
      <c r="O2185" s="3">
        <f t="shared" si="239"/>
        <v>1279998.9300000002</v>
      </c>
      <c r="P2185" s="3">
        <v>980497.42</v>
      </c>
      <c r="Q2185" s="4">
        <f t="shared" si="240"/>
        <v>0.51026476351296945</v>
      </c>
      <c r="R2185" s="4">
        <f t="shared" si="241"/>
        <v>0.2413331683944161</v>
      </c>
      <c r="S2185" s="3">
        <v>4096622.38</v>
      </c>
      <c r="T2185" s="3">
        <f t="shared" si="242"/>
        <v>-33784.989999999758</v>
      </c>
      <c r="U2185" s="4">
        <f t="shared" si="243"/>
        <v>-8.2470354516785502E-3</v>
      </c>
      <c r="V2185" s="2" t="s">
        <v>95</v>
      </c>
      <c r="W2185" s="2" t="s">
        <v>117</v>
      </c>
      <c r="X2185" s="2" t="s">
        <v>97</v>
      </c>
      <c r="Y2185" s="2">
        <v>1550</v>
      </c>
      <c r="Z2185" s="2" t="s">
        <v>316</v>
      </c>
      <c r="AA2185" s="2" t="s">
        <v>63</v>
      </c>
      <c r="AB2185" s="2" t="s">
        <v>142</v>
      </c>
      <c r="AC2185" s="2">
        <v>7.22</v>
      </c>
      <c r="AD2185" s="3">
        <v>0</v>
      </c>
      <c r="AE2185" s="5">
        <v>0</v>
      </c>
      <c r="AF2185" s="2">
        <v>0</v>
      </c>
      <c r="AG2185" s="3">
        <f t="shared" si="244"/>
        <v>0</v>
      </c>
      <c r="AH2185" s="2" t="s">
        <v>50</v>
      </c>
      <c r="AI2185" s="3">
        <v>0</v>
      </c>
    </row>
    <row r="2186" spans="1:35" x14ac:dyDescent="0.3">
      <c r="A2186" s="2" t="s">
        <v>5594</v>
      </c>
      <c r="B2186" s="2" t="s">
        <v>2401</v>
      </c>
      <c r="C2186" s="2" t="s">
        <v>113</v>
      </c>
      <c r="D2186" s="2" t="s">
        <v>54</v>
      </c>
      <c r="E2186" s="2">
        <v>2022</v>
      </c>
      <c r="F2186" s="2" t="s">
        <v>68</v>
      </c>
      <c r="G2186" s="2" t="s">
        <v>114</v>
      </c>
      <c r="H2186" s="2" t="s">
        <v>190</v>
      </c>
      <c r="I2186" s="2" t="s">
        <v>131</v>
      </c>
      <c r="J2186" s="2" t="s">
        <v>132</v>
      </c>
      <c r="K2186" s="3">
        <v>4961316.5199999996</v>
      </c>
      <c r="L2186" s="3">
        <v>2383370.42</v>
      </c>
      <c r="M2186" s="3">
        <f t="shared" si="238"/>
        <v>2577946.0999999996</v>
      </c>
      <c r="N2186" s="3">
        <v>764832.63</v>
      </c>
      <c r="O2186" s="3">
        <f t="shared" si="239"/>
        <v>1813113.4699999997</v>
      </c>
      <c r="P2186" s="3">
        <v>1408472.31</v>
      </c>
      <c r="Q2186" s="4">
        <f t="shared" si="240"/>
        <v>0.51960927903063925</v>
      </c>
      <c r="R2186" s="4">
        <f t="shared" si="241"/>
        <v>0.28389083911945212</v>
      </c>
      <c r="S2186" s="3">
        <v>4123271.3</v>
      </c>
      <c r="T2186" s="3">
        <f t="shared" si="242"/>
        <v>838045.21999999974</v>
      </c>
      <c r="U2186" s="4">
        <f t="shared" si="243"/>
        <v>0.20324765435638439</v>
      </c>
      <c r="V2186" s="2" t="s">
        <v>124</v>
      </c>
      <c r="W2186" s="2" t="s">
        <v>45</v>
      </c>
      <c r="X2186" s="2" t="s">
        <v>192</v>
      </c>
      <c r="Y2186" s="2">
        <v>3.64</v>
      </c>
      <c r="Z2186" s="2" t="s">
        <v>3295</v>
      </c>
      <c r="AA2186" s="2" t="s">
        <v>48</v>
      </c>
      <c r="AB2186" s="2" t="s">
        <v>306</v>
      </c>
      <c r="AC2186" s="2">
        <v>8.2899999999999991</v>
      </c>
      <c r="AD2186" s="3">
        <v>0</v>
      </c>
      <c r="AE2186" s="5">
        <v>0</v>
      </c>
      <c r="AF2186" s="2">
        <v>0</v>
      </c>
      <c r="AG2186" s="3">
        <f t="shared" si="244"/>
        <v>0</v>
      </c>
      <c r="AH2186" s="2" t="s">
        <v>50</v>
      </c>
      <c r="AI2186" s="3">
        <v>0</v>
      </c>
    </row>
    <row r="2187" spans="1:35" x14ac:dyDescent="0.3">
      <c r="A2187" s="2" t="s">
        <v>5595</v>
      </c>
      <c r="B2187" s="2" t="s">
        <v>296</v>
      </c>
      <c r="C2187" s="2" t="s">
        <v>297</v>
      </c>
      <c r="D2187" s="2" t="s">
        <v>104</v>
      </c>
      <c r="E2187" s="2">
        <v>2021</v>
      </c>
      <c r="F2187" s="2" t="s">
        <v>68</v>
      </c>
      <c r="G2187" s="2" t="s">
        <v>114</v>
      </c>
      <c r="H2187" s="2" t="s">
        <v>115</v>
      </c>
      <c r="I2187" s="2" t="s">
        <v>55</v>
      </c>
      <c r="J2187" s="2" t="s">
        <v>154</v>
      </c>
      <c r="K2187" s="3">
        <v>7709047.1900000004</v>
      </c>
      <c r="L2187" s="3">
        <v>3809050.79</v>
      </c>
      <c r="M2187" s="3">
        <f t="shared" si="238"/>
        <v>3899996.4000000004</v>
      </c>
      <c r="N2187" s="3">
        <v>1676697.53</v>
      </c>
      <c r="O2187" s="3">
        <f t="shared" si="239"/>
        <v>2223298.87</v>
      </c>
      <c r="P2187" s="3">
        <v>1571717.93</v>
      </c>
      <c r="Q2187" s="4">
        <f t="shared" si="240"/>
        <v>0.50589862843996936</v>
      </c>
      <c r="R2187" s="4">
        <f t="shared" si="241"/>
        <v>0.20387966129443291</v>
      </c>
      <c r="S2187" s="3">
        <v>8188998.9500000002</v>
      </c>
      <c r="T2187" s="3">
        <f t="shared" si="242"/>
        <v>-479951.75999999978</v>
      </c>
      <c r="U2187" s="4">
        <f t="shared" si="243"/>
        <v>-5.8609332218805543E-2</v>
      </c>
      <c r="V2187" s="2" t="s">
        <v>73</v>
      </c>
      <c r="W2187" s="2" t="s">
        <v>134</v>
      </c>
      <c r="X2187" s="2" t="s">
        <v>118</v>
      </c>
      <c r="Y2187" s="2">
        <v>3.75</v>
      </c>
      <c r="Z2187" s="2" t="s">
        <v>5596</v>
      </c>
      <c r="AA2187" s="2" t="s">
        <v>99</v>
      </c>
      <c r="AB2187" s="2" t="s">
        <v>142</v>
      </c>
      <c r="AC2187" s="2">
        <v>7.13</v>
      </c>
      <c r="AD2187" s="3">
        <v>0</v>
      </c>
      <c r="AE2187" s="5">
        <v>0</v>
      </c>
      <c r="AF2187" s="2">
        <v>0</v>
      </c>
      <c r="AG2187" s="3">
        <f t="shared" si="244"/>
        <v>0</v>
      </c>
      <c r="AH2187" s="2" t="s">
        <v>50</v>
      </c>
      <c r="AI2187" s="3">
        <v>0</v>
      </c>
    </row>
    <row r="2188" spans="1:35" x14ac:dyDescent="0.3">
      <c r="A2188" s="2" t="s">
        <v>5597</v>
      </c>
      <c r="B2188" s="2" t="s">
        <v>2882</v>
      </c>
      <c r="C2188" s="2" t="s">
        <v>456</v>
      </c>
      <c r="D2188" s="2" t="s">
        <v>54</v>
      </c>
      <c r="E2188" s="2">
        <v>2023</v>
      </c>
      <c r="F2188" s="2" t="s">
        <v>58</v>
      </c>
      <c r="G2188" s="2" t="s">
        <v>56</v>
      </c>
      <c r="H2188" s="2" t="s">
        <v>57</v>
      </c>
      <c r="I2188" s="2" t="s">
        <v>131</v>
      </c>
      <c r="J2188" s="2" t="s">
        <v>268</v>
      </c>
      <c r="K2188" s="3">
        <v>1868155.15</v>
      </c>
      <c r="L2188" s="3">
        <v>949546.81</v>
      </c>
      <c r="M2188" s="3">
        <f t="shared" si="238"/>
        <v>918608.33999999985</v>
      </c>
      <c r="N2188" s="3">
        <v>327133.51</v>
      </c>
      <c r="O2188" s="3">
        <f t="shared" si="239"/>
        <v>591474.82999999984</v>
      </c>
      <c r="P2188" s="3">
        <v>473043.87</v>
      </c>
      <c r="Q2188" s="4">
        <f t="shared" si="240"/>
        <v>0.49171951269679071</v>
      </c>
      <c r="R2188" s="4">
        <f t="shared" si="241"/>
        <v>0.25321444527773834</v>
      </c>
      <c r="S2188" s="3">
        <v>1563147.52</v>
      </c>
      <c r="T2188" s="3">
        <f t="shared" si="242"/>
        <v>305007.62999999989</v>
      </c>
      <c r="U2188" s="4">
        <f t="shared" si="243"/>
        <v>0.19512402130798243</v>
      </c>
      <c r="V2188" s="2" t="s">
        <v>73</v>
      </c>
      <c r="W2188" s="2" t="s">
        <v>117</v>
      </c>
      <c r="X2188" s="2" t="s">
        <v>61</v>
      </c>
      <c r="Y2188" s="2">
        <v>1.53</v>
      </c>
      <c r="Z2188" s="2" t="s">
        <v>5598</v>
      </c>
      <c r="AA2188" s="2" t="s">
        <v>63</v>
      </c>
      <c r="AB2188" s="2" t="s">
        <v>64</v>
      </c>
      <c r="AC2188" s="2">
        <v>6.59</v>
      </c>
      <c r="AD2188" s="3">
        <v>0</v>
      </c>
      <c r="AE2188" s="5">
        <v>0</v>
      </c>
      <c r="AF2188" s="2">
        <v>0</v>
      </c>
      <c r="AG2188" s="3">
        <f t="shared" si="244"/>
        <v>0</v>
      </c>
      <c r="AH2188" s="2" t="s">
        <v>50</v>
      </c>
      <c r="AI2188" s="3">
        <v>0</v>
      </c>
    </row>
    <row r="2189" spans="1:35" x14ac:dyDescent="0.3">
      <c r="A2189" s="2" t="s">
        <v>5599</v>
      </c>
      <c r="B2189" s="2" t="s">
        <v>4568</v>
      </c>
      <c r="C2189" s="2" t="s">
        <v>138</v>
      </c>
      <c r="D2189" s="2" t="s">
        <v>104</v>
      </c>
      <c r="E2189" s="2">
        <v>2024</v>
      </c>
      <c r="F2189" s="2" t="s">
        <v>55</v>
      </c>
      <c r="G2189" s="2" t="s">
        <v>114</v>
      </c>
      <c r="H2189" s="2" t="s">
        <v>115</v>
      </c>
      <c r="I2189" s="2" t="s">
        <v>71</v>
      </c>
      <c r="J2189" s="2" t="s">
        <v>172</v>
      </c>
      <c r="K2189" s="3">
        <v>560241.37</v>
      </c>
      <c r="L2189" s="3">
        <v>179067.96</v>
      </c>
      <c r="M2189" s="3">
        <f t="shared" si="238"/>
        <v>381173.41000000003</v>
      </c>
      <c r="N2189" s="3">
        <v>52485.88</v>
      </c>
      <c r="O2189" s="3">
        <f t="shared" si="239"/>
        <v>328687.53000000003</v>
      </c>
      <c r="P2189" s="3">
        <v>255135.53</v>
      </c>
      <c r="Q2189" s="4">
        <f t="shared" si="240"/>
        <v>0.68037355042166925</v>
      </c>
      <c r="R2189" s="4">
        <f t="shared" si="241"/>
        <v>0.45540287394342194</v>
      </c>
      <c r="S2189" s="3">
        <v>496069.89</v>
      </c>
      <c r="T2189" s="3">
        <f t="shared" si="242"/>
        <v>64171.479999999981</v>
      </c>
      <c r="U2189" s="4">
        <f t="shared" si="243"/>
        <v>0.12935975614242579</v>
      </c>
      <c r="V2189" s="2" t="s">
        <v>133</v>
      </c>
      <c r="W2189" s="2" t="s">
        <v>134</v>
      </c>
      <c r="X2189" s="2" t="s">
        <v>118</v>
      </c>
      <c r="Y2189" s="2">
        <v>3.75</v>
      </c>
      <c r="Z2189" s="2" t="s">
        <v>5600</v>
      </c>
      <c r="AA2189" s="2" t="s">
        <v>76</v>
      </c>
      <c r="AB2189" s="2" t="s">
        <v>100</v>
      </c>
      <c r="AC2189" s="2">
        <v>7.39</v>
      </c>
      <c r="AD2189" s="3">
        <v>0</v>
      </c>
      <c r="AE2189" s="5">
        <v>0</v>
      </c>
      <c r="AF2189" s="2">
        <v>0</v>
      </c>
      <c r="AG2189" s="3">
        <f t="shared" si="244"/>
        <v>0</v>
      </c>
      <c r="AH2189" s="2" t="s">
        <v>50</v>
      </c>
      <c r="AI2189" s="3">
        <v>0</v>
      </c>
    </row>
    <row r="2190" spans="1:35" x14ac:dyDescent="0.3">
      <c r="A2190" s="2" t="s">
        <v>5601</v>
      </c>
      <c r="B2190" s="2" t="s">
        <v>5602</v>
      </c>
      <c r="C2190" s="2" t="s">
        <v>648</v>
      </c>
      <c r="D2190" s="2" t="s">
        <v>104</v>
      </c>
      <c r="E2190" s="2">
        <v>2021</v>
      </c>
      <c r="F2190" s="2" t="s">
        <v>55</v>
      </c>
      <c r="G2190" s="2" t="s">
        <v>93</v>
      </c>
      <c r="H2190" s="2" t="s">
        <v>221</v>
      </c>
      <c r="I2190" s="2" t="s">
        <v>71</v>
      </c>
      <c r="J2190" s="2" t="s">
        <v>228</v>
      </c>
      <c r="K2190" s="3">
        <v>2447846.96</v>
      </c>
      <c r="L2190" s="3">
        <v>1017330.47</v>
      </c>
      <c r="M2190" s="3">
        <f t="shared" si="238"/>
        <v>1430516.49</v>
      </c>
      <c r="N2190" s="3">
        <v>306498.56</v>
      </c>
      <c r="O2190" s="3">
        <f t="shared" si="239"/>
        <v>1124017.93</v>
      </c>
      <c r="P2190" s="3">
        <v>791464.35</v>
      </c>
      <c r="Q2190" s="4">
        <f t="shared" si="240"/>
        <v>0.58439784568884978</v>
      </c>
      <c r="R2190" s="4">
        <f t="shared" si="241"/>
        <v>0.32333081394925112</v>
      </c>
      <c r="S2190" s="3">
        <v>2889547.79</v>
      </c>
      <c r="T2190" s="3">
        <f t="shared" si="242"/>
        <v>-441700.83000000007</v>
      </c>
      <c r="U2190" s="4">
        <f t="shared" si="243"/>
        <v>-0.15286157630914285</v>
      </c>
      <c r="V2190" s="2" t="s">
        <v>107</v>
      </c>
      <c r="W2190" s="2" t="s">
        <v>96</v>
      </c>
      <c r="X2190" s="2" t="s">
        <v>222</v>
      </c>
      <c r="Y2190" s="2">
        <v>18.899999999999999</v>
      </c>
      <c r="Z2190" s="2" t="s">
        <v>5603</v>
      </c>
      <c r="AA2190" s="2" t="s">
        <v>76</v>
      </c>
      <c r="AB2190" s="2" t="s">
        <v>182</v>
      </c>
      <c r="AC2190" s="2">
        <v>7.15</v>
      </c>
      <c r="AD2190" s="3">
        <v>0</v>
      </c>
      <c r="AE2190" s="5">
        <v>0</v>
      </c>
      <c r="AF2190" s="2">
        <v>0</v>
      </c>
      <c r="AG2190" s="3">
        <f t="shared" si="244"/>
        <v>0</v>
      </c>
      <c r="AH2190" s="2" t="s">
        <v>50</v>
      </c>
      <c r="AI2190" s="3">
        <v>0</v>
      </c>
    </row>
    <row r="2191" spans="1:35" x14ac:dyDescent="0.3">
      <c r="A2191" s="2" t="s">
        <v>5604</v>
      </c>
      <c r="B2191" s="2" t="s">
        <v>5602</v>
      </c>
      <c r="C2191" s="2" t="s">
        <v>648</v>
      </c>
      <c r="D2191" s="2" t="s">
        <v>104</v>
      </c>
      <c r="E2191" s="2">
        <v>2021</v>
      </c>
      <c r="F2191" s="2" t="s">
        <v>92</v>
      </c>
      <c r="G2191" s="2" t="s">
        <v>93</v>
      </c>
      <c r="H2191" s="2" t="s">
        <v>94</v>
      </c>
      <c r="I2191" s="2" t="s">
        <v>55</v>
      </c>
      <c r="J2191" s="2" t="s">
        <v>540</v>
      </c>
      <c r="K2191" s="3">
        <v>3553580.76</v>
      </c>
      <c r="L2191" s="3">
        <v>1022565.42</v>
      </c>
      <c r="M2191" s="3">
        <f t="shared" si="238"/>
        <v>2531015.34</v>
      </c>
      <c r="N2191" s="3">
        <v>544339.75</v>
      </c>
      <c r="O2191" s="3">
        <f t="shared" si="239"/>
        <v>1986675.5899999999</v>
      </c>
      <c r="P2191" s="3">
        <v>1553376.69</v>
      </c>
      <c r="Q2191" s="4">
        <f t="shared" si="240"/>
        <v>0.71224365251234645</v>
      </c>
      <c r="R2191" s="4">
        <f t="shared" si="241"/>
        <v>0.43712998097164396</v>
      </c>
      <c r="S2191" s="3">
        <v>4219831.96</v>
      </c>
      <c r="T2191" s="3">
        <f t="shared" si="242"/>
        <v>-666251.20000000019</v>
      </c>
      <c r="U2191" s="4">
        <f t="shared" si="243"/>
        <v>-0.15788571827395709</v>
      </c>
      <c r="V2191" s="2" t="s">
        <v>73</v>
      </c>
      <c r="W2191" s="2" t="s">
        <v>134</v>
      </c>
      <c r="X2191" s="2" t="s">
        <v>97</v>
      </c>
      <c r="Y2191" s="2">
        <v>1550</v>
      </c>
      <c r="Z2191" s="2" t="s">
        <v>5605</v>
      </c>
      <c r="AA2191" s="2" t="s">
        <v>109</v>
      </c>
      <c r="AB2191" s="2" t="s">
        <v>209</v>
      </c>
      <c r="AC2191" s="2">
        <v>7.54</v>
      </c>
      <c r="AD2191" s="3">
        <v>0</v>
      </c>
      <c r="AE2191" s="5">
        <v>0</v>
      </c>
      <c r="AF2191" s="2">
        <v>0</v>
      </c>
      <c r="AG2191" s="3">
        <f t="shared" si="244"/>
        <v>0</v>
      </c>
      <c r="AH2191" s="2" t="s">
        <v>50</v>
      </c>
      <c r="AI2191" s="3">
        <v>0</v>
      </c>
    </row>
    <row r="2192" spans="1:35" x14ac:dyDescent="0.3">
      <c r="A2192" s="2" t="s">
        <v>5606</v>
      </c>
      <c r="B2192" s="2" t="s">
        <v>5607</v>
      </c>
      <c r="C2192" s="2" t="s">
        <v>648</v>
      </c>
      <c r="D2192" s="2" t="s">
        <v>104</v>
      </c>
      <c r="E2192" s="2">
        <v>2021</v>
      </c>
      <c r="F2192" s="2" t="s">
        <v>92</v>
      </c>
      <c r="G2192" s="2" t="s">
        <v>40</v>
      </c>
      <c r="H2192" s="2" t="s">
        <v>279</v>
      </c>
      <c r="I2192" s="2" t="s">
        <v>131</v>
      </c>
      <c r="J2192" s="2" t="s">
        <v>544</v>
      </c>
      <c r="K2192" s="3">
        <v>5513135.6900000004</v>
      </c>
      <c r="L2192" s="3">
        <v>1764614.19</v>
      </c>
      <c r="M2192" s="3">
        <f t="shared" si="238"/>
        <v>3748521.5000000005</v>
      </c>
      <c r="N2192" s="3">
        <v>712706.68</v>
      </c>
      <c r="O2192" s="3">
        <f t="shared" si="239"/>
        <v>3035814.8200000003</v>
      </c>
      <c r="P2192" s="3">
        <v>2134944.33</v>
      </c>
      <c r="Q2192" s="4">
        <f t="shared" si="240"/>
        <v>0.67992549263738511</v>
      </c>
      <c r="R2192" s="4">
        <f t="shared" si="241"/>
        <v>0.38724683193857684</v>
      </c>
      <c r="S2192" s="3">
        <v>4639763.75</v>
      </c>
      <c r="T2192" s="3">
        <f t="shared" si="242"/>
        <v>873371.94000000041</v>
      </c>
      <c r="U2192" s="4">
        <f t="shared" si="243"/>
        <v>0.18823629543637871</v>
      </c>
      <c r="V2192" s="2" t="s">
        <v>85</v>
      </c>
      <c r="W2192" s="2" t="s">
        <v>96</v>
      </c>
      <c r="X2192" s="2" t="s">
        <v>280</v>
      </c>
      <c r="Y2192" s="2">
        <v>0.79</v>
      </c>
      <c r="Z2192" s="2" t="s">
        <v>5608</v>
      </c>
      <c r="AA2192" s="2" t="s">
        <v>99</v>
      </c>
      <c r="AB2192" s="2" t="s">
        <v>110</v>
      </c>
      <c r="AC2192" s="2">
        <v>9.6199999999999992</v>
      </c>
      <c r="AD2192" s="3">
        <v>0</v>
      </c>
      <c r="AE2192" s="5">
        <v>0</v>
      </c>
      <c r="AF2192" s="2">
        <v>0</v>
      </c>
      <c r="AG2192" s="3">
        <f t="shared" si="244"/>
        <v>0</v>
      </c>
      <c r="AH2192" s="2" t="s">
        <v>50</v>
      </c>
      <c r="AI2192" s="3">
        <v>0</v>
      </c>
    </row>
    <row r="2193" spans="1:35" x14ac:dyDescent="0.3">
      <c r="A2193" s="2" t="s">
        <v>5609</v>
      </c>
      <c r="B2193" s="2" t="s">
        <v>3760</v>
      </c>
      <c r="C2193" s="2" t="s">
        <v>730</v>
      </c>
      <c r="D2193" s="2" t="s">
        <v>38</v>
      </c>
      <c r="E2193" s="2">
        <v>2020</v>
      </c>
      <c r="F2193" s="2" t="s">
        <v>58</v>
      </c>
      <c r="G2193" s="2" t="s">
        <v>114</v>
      </c>
      <c r="H2193" s="2" t="s">
        <v>115</v>
      </c>
      <c r="I2193" s="2" t="s">
        <v>42</v>
      </c>
      <c r="J2193" s="2" t="s">
        <v>43</v>
      </c>
      <c r="K2193" s="3">
        <v>2122657.61</v>
      </c>
      <c r="L2193" s="3">
        <v>920639.42</v>
      </c>
      <c r="M2193" s="3">
        <f t="shared" si="238"/>
        <v>1202018.19</v>
      </c>
      <c r="N2193" s="3">
        <v>210032.02</v>
      </c>
      <c r="O2193" s="3">
        <f t="shared" si="239"/>
        <v>991986.16999999993</v>
      </c>
      <c r="P2193" s="3">
        <v>789982.24</v>
      </c>
      <c r="Q2193" s="4">
        <f t="shared" si="240"/>
        <v>0.56627982974607005</v>
      </c>
      <c r="R2193" s="4">
        <f t="shared" si="241"/>
        <v>0.37216658790298263</v>
      </c>
      <c r="S2193" s="3">
        <v>2237904.92</v>
      </c>
      <c r="T2193" s="3">
        <f t="shared" si="242"/>
        <v>-115247.31000000006</v>
      </c>
      <c r="U2193" s="4">
        <f t="shared" si="243"/>
        <v>-5.1497858094882804E-2</v>
      </c>
      <c r="V2193" s="2" t="s">
        <v>107</v>
      </c>
      <c r="W2193" s="2" t="s">
        <v>134</v>
      </c>
      <c r="X2193" s="2" t="s">
        <v>118</v>
      </c>
      <c r="Y2193" s="2">
        <v>3.75</v>
      </c>
      <c r="Z2193" s="2" t="s">
        <v>502</v>
      </c>
      <c r="AA2193" s="2" t="s">
        <v>148</v>
      </c>
      <c r="AB2193" s="2" t="s">
        <v>64</v>
      </c>
      <c r="AC2193" s="2">
        <v>4.33</v>
      </c>
      <c r="AD2193" s="3">
        <v>0</v>
      </c>
      <c r="AE2193" s="5">
        <v>0</v>
      </c>
      <c r="AF2193" s="2">
        <v>0</v>
      </c>
      <c r="AG2193" s="3">
        <f t="shared" si="244"/>
        <v>0</v>
      </c>
      <c r="AH2193" s="2" t="s">
        <v>50</v>
      </c>
      <c r="AI2193" s="3">
        <v>0</v>
      </c>
    </row>
    <row r="2194" spans="1:35" x14ac:dyDescent="0.3">
      <c r="A2194" s="2" t="s">
        <v>5610</v>
      </c>
      <c r="B2194" s="2" t="s">
        <v>5611</v>
      </c>
      <c r="C2194" s="2" t="s">
        <v>216</v>
      </c>
      <c r="D2194" s="2" t="s">
        <v>38</v>
      </c>
      <c r="E2194" s="2">
        <v>2024</v>
      </c>
      <c r="F2194" s="2" t="s">
        <v>55</v>
      </c>
      <c r="G2194" s="2" t="s">
        <v>69</v>
      </c>
      <c r="H2194" s="2" t="s">
        <v>272</v>
      </c>
      <c r="I2194" s="2" t="s">
        <v>178</v>
      </c>
      <c r="J2194" s="2" t="s">
        <v>197</v>
      </c>
      <c r="K2194" s="3">
        <v>197138.06</v>
      </c>
      <c r="L2194" s="3">
        <v>104676.72</v>
      </c>
      <c r="M2194" s="3">
        <f t="shared" si="238"/>
        <v>92461.34</v>
      </c>
      <c r="N2194" s="3">
        <v>26664.65</v>
      </c>
      <c r="O2194" s="3">
        <f t="shared" si="239"/>
        <v>65796.69</v>
      </c>
      <c r="P2194" s="3">
        <v>47531.86</v>
      </c>
      <c r="Q2194" s="4">
        <f t="shared" si="240"/>
        <v>0.46901820987788961</v>
      </c>
      <c r="R2194" s="4">
        <f t="shared" si="241"/>
        <v>0.24110950467910661</v>
      </c>
      <c r="S2194" s="3">
        <v>223092.71</v>
      </c>
      <c r="T2194" s="3">
        <f t="shared" si="242"/>
        <v>-25954.649999999994</v>
      </c>
      <c r="U2194" s="4">
        <f t="shared" si="243"/>
        <v>-0.11634019775903925</v>
      </c>
      <c r="V2194" s="2" t="s">
        <v>133</v>
      </c>
      <c r="W2194" s="2" t="s">
        <v>117</v>
      </c>
      <c r="X2194" s="2" t="s">
        <v>274</v>
      </c>
      <c r="Y2194" s="2">
        <v>1</v>
      </c>
      <c r="Z2194" s="2" t="s">
        <v>5612</v>
      </c>
      <c r="AA2194" s="2" t="s">
        <v>224</v>
      </c>
      <c r="AB2194" s="2" t="s">
        <v>49</v>
      </c>
      <c r="AC2194" s="2">
        <v>8.15</v>
      </c>
      <c r="AD2194" s="3">
        <v>2546282.17</v>
      </c>
      <c r="AE2194" s="5">
        <v>9.1</v>
      </c>
      <c r="AF2194" s="2">
        <v>36</v>
      </c>
      <c r="AG2194" s="3">
        <f t="shared" si="244"/>
        <v>81089.651547773261</v>
      </c>
      <c r="AH2194" s="2" t="s">
        <v>50</v>
      </c>
      <c r="AI2194" s="3">
        <v>0</v>
      </c>
    </row>
    <row r="2195" spans="1:35" x14ac:dyDescent="0.3">
      <c r="A2195" s="2" t="s">
        <v>5613</v>
      </c>
      <c r="B2195" s="2" t="s">
        <v>5614</v>
      </c>
      <c r="C2195" s="2" t="s">
        <v>363</v>
      </c>
      <c r="D2195" s="2" t="s">
        <v>81</v>
      </c>
      <c r="E2195" s="2">
        <v>2022</v>
      </c>
      <c r="F2195" s="2" t="s">
        <v>55</v>
      </c>
      <c r="G2195" s="2" t="s">
        <v>114</v>
      </c>
      <c r="H2195" s="2" t="s">
        <v>115</v>
      </c>
      <c r="I2195" s="2" t="s">
        <v>39</v>
      </c>
      <c r="J2195" s="2" t="s">
        <v>487</v>
      </c>
      <c r="K2195" s="3">
        <v>8062460.5300000003</v>
      </c>
      <c r="L2195" s="3">
        <v>3309039.56</v>
      </c>
      <c r="M2195" s="3">
        <f t="shared" si="238"/>
        <v>4753420.9700000007</v>
      </c>
      <c r="N2195" s="3">
        <v>1240709.81</v>
      </c>
      <c r="O2195" s="3">
        <f t="shared" si="239"/>
        <v>3512711.1600000006</v>
      </c>
      <c r="P2195" s="3">
        <v>2705485.84</v>
      </c>
      <c r="Q2195" s="4">
        <f t="shared" si="240"/>
        <v>0.5895744794424439</v>
      </c>
      <c r="R2195" s="4">
        <f t="shared" si="241"/>
        <v>0.33556577795736503</v>
      </c>
      <c r="S2195" s="3">
        <v>8567177.6600000001</v>
      </c>
      <c r="T2195" s="3">
        <f t="shared" si="242"/>
        <v>-504717.12999999989</v>
      </c>
      <c r="U2195" s="4">
        <f t="shared" si="243"/>
        <v>-5.8912882401927436E-2</v>
      </c>
      <c r="V2195" s="2" t="s">
        <v>107</v>
      </c>
      <c r="W2195" s="2" t="s">
        <v>125</v>
      </c>
      <c r="X2195" s="2" t="s">
        <v>118</v>
      </c>
      <c r="Y2195" s="2">
        <v>3.75</v>
      </c>
      <c r="Z2195" s="2" t="s">
        <v>5615</v>
      </c>
      <c r="AA2195" s="2" t="s">
        <v>224</v>
      </c>
      <c r="AB2195" s="2" t="s">
        <v>88</v>
      </c>
      <c r="AC2195" s="2">
        <v>8.36</v>
      </c>
      <c r="AD2195" s="3">
        <v>0</v>
      </c>
      <c r="AE2195" s="5">
        <v>0</v>
      </c>
      <c r="AF2195" s="2">
        <v>0</v>
      </c>
      <c r="AG2195" s="3">
        <f t="shared" si="244"/>
        <v>0</v>
      </c>
      <c r="AH2195" s="2" t="s">
        <v>50</v>
      </c>
      <c r="AI2195" s="3">
        <v>0</v>
      </c>
    </row>
    <row r="2196" spans="1:35" x14ac:dyDescent="0.3">
      <c r="A2196" s="2" t="s">
        <v>5616</v>
      </c>
      <c r="B2196" s="2" t="s">
        <v>5617</v>
      </c>
      <c r="C2196" s="2" t="s">
        <v>287</v>
      </c>
      <c r="D2196" s="2" t="s">
        <v>104</v>
      </c>
      <c r="E2196" s="2">
        <v>2021</v>
      </c>
      <c r="F2196" s="2" t="s">
        <v>82</v>
      </c>
      <c r="G2196" s="2" t="s">
        <v>69</v>
      </c>
      <c r="H2196" s="2" t="s">
        <v>272</v>
      </c>
      <c r="I2196" s="2" t="s">
        <v>178</v>
      </c>
      <c r="J2196" s="2" t="s">
        <v>342</v>
      </c>
      <c r="K2196" s="3">
        <v>5848752.8200000003</v>
      </c>
      <c r="L2196" s="3">
        <v>3006512.09</v>
      </c>
      <c r="M2196" s="3">
        <f t="shared" si="238"/>
        <v>2842240.7300000004</v>
      </c>
      <c r="N2196" s="3">
        <v>1106225.75</v>
      </c>
      <c r="O2196" s="3">
        <f t="shared" si="239"/>
        <v>1736014.9800000004</v>
      </c>
      <c r="P2196" s="3">
        <v>1289117.43</v>
      </c>
      <c r="Q2196" s="4">
        <f t="shared" si="240"/>
        <v>0.48595671888900244</v>
      </c>
      <c r="R2196" s="4">
        <f t="shared" si="241"/>
        <v>0.22040894352584384</v>
      </c>
      <c r="S2196" s="3">
        <v>5657677.6600000001</v>
      </c>
      <c r="T2196" s="3">
        <f t="shared" si="242"/>
        <v>191075.16000000015</v>
      </c>
      <c r="U2196" s="4">
        <f t="shared" si="243"/>
        <v>3.3772719388188002E-2</v>
      </c>
      <c r="V2196" s="2" t="s">
        <v>124</v>
      </c>
      <c r="W2196" s="2" t="s">
        <v>45</v>
      </c>
      <c r="X2196" s="2" t="s">
        <v>274</v>
      </c>
      <c r="Y2196" s="2">
        <v>1</v>
      </c>
      <c r="Z2196" s="2" t="s">
        <v>5618</v>
      </c>
      <c r="AA2196" s="2" t="s">
        <v>224</v>
      </c>
      <c r="AB2196" s="2" t="s">
        <v>306</v>
      </c>
      <c r="AC2196" s="2">
        <v>7.76</v>
      </c>
      <c r="AD2196" s="3">
        <v>4014632.23</v>
      </c>
      <c r="AE2196" s="5">
        <v>13.44</v>
      </c>
      <c r="AF2196" s="2">
        <v>12</v>
      </c>
      <c r="AG2196" s="3">
        <f t="shared" si="244"/>
        <v>359405.29079883068</v>
      </c>
      <c r="AH2196" s="2" t="s">
        <v>50</v>
      </c>
      <c r="AI2196" s="3">
        <v>0</v>
      </c>
    </row>
    <row r="2197" spans="1:35" x14ac:dyDescent="0.3">
      <c r="A2197" s="2" t="s">
        <v>5619</v>
      </c>
      <c r="B2197" s="2" t="s">
        <v>1060</v>
      </c>
      <c r="C2197" s="2" t="s">
        <v>152</v>
      </c>
      <c r="D2197" s="2" t="s">
        <v>38</v>
      </c>
      <c r="E2197" s="2">
        <v>2022</v>
      </c>
      <c r="F2197" s="2" t="s">
        <v>68</v>
      </c>
      <c r="G2197" s="2" t="s">
        <v>40</v>
      </c>
      <c r="H2197" s="2" t="s">
        <v>171</v>
      </c>
      <c r="I2197" s="2" t="s">
        <v>39</v>
      </c>
      <c r="J2197" s="2" t="s">
        <v>487</v>
      </c>
      <c r="K2197" s="3">
        <v>3322777.86</v>
      </c>
      <c r="L2197" s="3">
        <v>1426912.3</v>
      </c>
      <c r="M2197" s="3">
        <f t="shared" si="238"/>
        <v>1895865.5599999998</v>
      </c>
      <c r="N2197" s="3">
        <v>358501.54</v>
      </c>
      <c r="O2197" s="3">
        <f t="shared" si="239"/>
        <v>1537364.0199999998</v>
      </c>
      <c r="P2197" s="3">
        <v>1083746.6299999999</v>
      </c>
      <c r="Q2197" s="4">
        <f t="shared" si="240"/>
        <v>0.57056644767700482</v>
      </c>
      <c r="R2197" s="4">
        <f t="shared" si="241"/>
        <v>0.32615681085584214</v>
      </c>
      <c r="S2197" s="3">
        <v>3309784.63</v>
      </c>
      <c r="T2197" s="3">
        <f t="shared" si="242"/>
        <v>12993.229999999981</v>
      </c>
      <c r="U2197" s="4">
        <f t="shared" si="243"/>
        <v>3.9257025614986866E-3</v>
      </c>
      <c r="V2197" s="2" t="s">
        <v>73</v>
      </c>
      <c r="W2197" s="2" t="s">
        <v>96</v>
      </c>
      <c r="X2197" s="2" t="s">
        <v>86</v>
      </c>
      <c r="Y2197" s="2">
        <v>0.92</v>
      </c>
      <c r="Z2197" s="2" t="s">
        <v>5620</v>
      </c>
      <c r="AA2197" s="2" t="s">
        <v>76</v>
      </c>
      <c r="AB2197" s="2" t="s">
        <v>49</v>
      </c>
      <c r="AC2197" s="2">
        <v>4.22</v>
      </c>
      <c r="AD2197" s="3">
        <v>0</v>
      </c>
      <c r="AE2197" s="5">
        <v>0</v>
      </c>
      <c r="AF2197" s="2">
        <v>0</v>
      </c>
      <c r="AG2197" s="3">
        <f t="shared" si="244"/>
        <v>0</v>
      </c>
      <c r="AH2197" s="2" t="s">
        <v>50</v>
      </c>
      <c r="AI2197" s="3">
        <v>0</v>
      </c>
    </row>
    <row r="2198" spans="1:35" x14ac:dyDescent="0.3">
      <c r="A2198" s="2" t="s">
        <v>5621</v>
      </c>
      <c r="B2198" s="2" t="s">
        <v>4341</v>
      </c>
      <c r="C2198" s="2" t="s">
        <v>297</v>
      </c>
      <c r="D2198" s="2" t="s">
        <v>104</v>
      </c>
      <c r="E2198" s="2">
        <v>2021</v>
      </c>
      <c r="F2198" s="2" t="s">
        <v>55</v>
      </c>
      <c r="G2198" s="2" t="s">
        <v>93</v>
      </c>
      <c r="H2198" s="2" t="s">
        <v>94</v>
      </c>
      <c r="I2198" s="2" t="s">
        <v>55</v>
      </c>
      <c r="J2198" s="2" t="s">
        <v>217</v>
      </c>
      <c r="K2198" s="3">
        <v>111881.51</v>
      </c>
      <c r="L2198" s="3">
        <v>62656.09</v>
      </c>
      <c r="M2198" s="3">
        <f t="shared" si="238"/>
        <v>49225.42</v>
      </c>
      <c r="N2198" s="3">
        <v>10016.49</v>
      </c>
      <c r="O2198" s="3">
        <f t="shared" si="239"/>
        <v>39208.93</v>
      </c>
      <c r="P2198" s="3">
        <v>29897.78</v>
      </c>
      <c r="Q2198" s="4">
        <f t="shared" si="240"/>
        <v>0.4399781518858657</v>
      </c>
      <c r="R2198" s="4">
        <f t="shared" si="241"/>
        <v>0.26722717632252191</v>
      </c>
      <c r="S2198" s="3">
        <v>105486.48</v>
      </c>
      <c r="T2198" s="3">
        <f t="shared" si="242"/>
        <v>6395.0299999999988</v>
      </c>
      <c r="U2198" s="4">
        <f t="shared" si="243"/>
        <v>6.0624167191852443E-2</v>
      </c>
      <c r="V2198" s="2" t="s">
        <v>107</v>
      </c>
      <c r="W2198" s="2" t="s">
        <v>60</v>
      </c>
      <c r="X2198" s="2" t="s">
        <v>97</v>
      </c>
      <c r="Y2198" s="2">
        <v>1550</v>
      </c>
      <c r="Z2198" s="2" t="s">
        <v>5622</v>
      </c>
      <c r="AA2198" s="2" t="s">
        <v>148</v>
      </c>
      <c r="AB2198" s="2" t="s">
        <v>49</v>
      </c>
      <c r="AC2198" s="2">
        <v>8.83</v>
      </c>
      <c r="AD2198" s="3">
        <v>0</v>
      </c>
      <c r="AE2198" s="5">
        <v>0</v>
      </c>
      <c r="AF2198" s="2">
        <v>0</v>
      </c>
      <c r="AG2198" s="3">
        <f t="shared" si="244"/>
        <v>0</v>
      </c>
      <c r="AH2198" s="2" t="s">
        <v>50</v>
      </c>
      <c r="AI2198" s="3">
        <v>0</v>
      </c>
    </row>
    <row r="2199" spans="1:35" x14ac:dyDescent="0.3">
      <c r="A2199" s="2" t="s">
        <v>5623</v>
      </c>
      <c r="B2199" s="2" t="s">
        <v>4654</v>
      </c>
      <c r="C2199" s="2" t="s">
        <v>932</v>
      </c>
      <c r="D2199" s="2" t="s">
        <v>81</v>
      </c>
      <c r="E2199" s="2">
        <v>2020</v>
      </c>
      <c r="F2199" s="2" t="s">
        <v>39</v>
      </c>
      <c r="G2199" s="2" t="s">
        <v>56</v>
      </c>
      <c r="H2199" s="2" t="s">
        <v>57</v>
      </c>
      <c r="I2199" s="2" t="s">
        <v>55</v>
      </c>
      <c r="J2199" s="2" t="s">
        <v>217</v>
      </c>
      <c r="K2199" s="3">
        <v>7708088.7800000003</v>
      </c>
      <c r="L2199" s="3">
        <v>3497251.13</v>
      </c>
      <c r="M2199" s="3">
        <f t="shared" si="238"/>
        <v>4210837.6500000004</v>
      </c>
      <c r="N2199" s="3">
        <v>901918.26</v>
      </c>
      <c r="O2199" s="3">
        <f t="shared" si="239"/>
        <v>3308919.3900000006</v>
      </c>
      <c r="P2199" s="3">
        <v>2555817.9500000002</v>
      </c>
      <c r="Q2199" s="4">
        <f t="shared" si="240"/>
        <v>0.5462881617199018</v>
      </c>
      <c r="R2199" s="4">
        <f t="shared" si="241"/>
        <v>0.33157609142119926</v>
      </c>
      <c r="S2199" s="3">
        <v>8369886.9400000004</v>
      </c>
      <c r="T2199" s="3">
        <f t="shared" si="242"/>
        <v>-661798.16000000015</v>
      </c>
      <c r="U2199" s="4">
        <f t="shared" si="243"/>
        <v>-7.9068948570528735E-2</v>
      </c>
      <c r="V2199" s="2" t="s">
        <v>124</v>
      </c>
      <c r="W2199" s="2" t="s">
        <v>125</v>
      </c>
      <c r="X2199" s="2" t="s">
        <v>61</v>
      </c>
      <c r="Y2199" s="2">
        <v>1.53</v>
      </c>
      <c r="Z2199" s="2" t="s">
        <v>3048</v>
      </c>
      <c r="AA2199" s="2" t="s">
        <v>63</v>
      </c>
      <c r="AB2199" s="2" t="s">
        <v>88</v>
      </c>
      <c r="AC2199" s="2">
        <v>3.1</v>
      </c>
      <c r="AD2199" s="3">
        <v>0</v>
      </c>
      <c r="AE2199" s="5">
        <v>0</v>
      </c>
      <c r="AF2199" s="2">
        <v>0</v>
      </c>
      <c r="AG2199" s="3">
        <f t="shared" si="244"/>
        <v>0</v>
      </c>
      <c r="AH2199" s="2" t="s">
        <v>50</v>
      </c>
      <c r="AI2199" s="3">
        <v>0</v>
      </c>
    </row>
    <row r="2200" spans="1:35" x14ac:dyDescent="0.3">
      <c r="A2200" s="2" t="s">
        <v>5624</v>
      </c>
      <c r="B2200" s="2" t="s">
        <v>200</v>
      </c>
      <c r="C2200" s="2" t="s">
        <v>201</v>
      </c>
      <c r="D2200" s="2" t="s">
        <v>54</v>
      </c>
      <c r="E2200" s="2">
        <v>2020</v>
      </c>
      <c r="F2200" s="2" t="s">
        <v>105</v>
      </c>
      <c r="G2200" s="2" t="s">
        <v>93</v>
      </c>
      <c r="H2200" s="2" t="s">
        <v>94</v>
      </c>
      <c r="I2200" s="2" t="s">
        <v>55</v>
      </c>
      <c r="J2200" s="2" t="s">
        <v>217</v>
      </c>
      <c r="K2200" s="3">
        <v>2214487.11</v>
      </c>
      <c r="L2200" s="3">
        <v>860323.66</v>
      </c>
      <c r="M2200" s="3">
        <f t="shared" si="238"/>
        <v>1354163.4499999997</v>
      </c>
      <c r="N2200" s="3">
        <v>437401.04</v>
      </c>
      <c r="O2200" s="3">
        <f t="shared" si="239"/>
        <v>916762.40999999968</v>
      </c>
      <c r="P2200" s="3">
        <v>672649.9</v>
      </c>
      <c r="Q2200" s="4">
        <f t="shared" si="240"/>
        <v>0.61150206920825101</v>
      </c>
      <c r="R2200" s="4">
        <f t="shared" si="241"/>
        <v>0.3037497472721799</v>
      </c>
      <c r="S2200" s="3">
        <v>2610016.77</v>
      </c>
      <c r="T2200" s="3">
        <f t="shared" si="242"/>
        <v>-395529.66000000015</v>
      </c>
      <c r="U2200" s="4">
        <f t="shared" si="243"/>
        <v>-0.15154295732743517</v>
      </c>
      <c r="V2200" s="2" t="s">
        <v>95</v>
      </c>
      <c r="W2200" s="2" t="s">
        <v>60</v>
      </c>
      <c r="X2200" s="2" t="s">
        <v>97</v>
      </c>
      <c r="Y2200" s="2">
        <v>1550</v>
      </c>
      <c r="Z2200" s="2" t="s">
        <v>5625</v>
      </c>
      <c r="AA2200" s="2" t="s">
        <v>148</v>
      </c>
      <c r="AB2200" s="2" t="s">
        <v>88</v>
      </c>
      <c r="AC2200" s="2">
        <v>7.59</v>
      </c>
      <c r="AD2200" s="3">
        <v>0</v>
      </c>
      <c r="AE2200" s="5">
        <v>0</v>
      </c>
      <c r="AF2200" s="2">
        <v>0</v>
      </c>
      <c r="AG2200" s="3">
        <f t="shared" si="244"/>
        <v>0</v>
      </c>
      <c r="AH2200" s="2" t="s">
        <v>50</v>
      </c>
      <c r="AI2200" s="3">
        <v>0</v>
      </c>
    </row>
    <row r="2201" spans="1:35" x14ac:dyDescent="0.3">
      <c r="A2201" s="2" t="s">
        <v>5626</v>
      </c>
      <c r="B2201" s="2" t="s">
        <v>5571</v>
      </c>
      <c r="C2201" s="2" t="s">
        <v>304</v>
      </c>
      <c r="D2201" s="2" t="s">
        <v>104</v>
      </c>
      <c r="E2201" s="2">
        <v>2022</v>
      </c>
      <c r="F2201" s="2" t="s">
        <v>39</v>
      </c>
      <c r="G2201" s="2" t="s">
        <v>40</v>
      </c>
      <c r="H2201" s="2" t="s">
        <v>83</v>
      </c>
      <c r="I2201" s="2" t="s">
        <v>71</v>
      </c>
      <c r="J2201" s="2" t="s">
        <v>293</v>
      </c>
      <c r="K2201" s="3">
        <v>6065344.1799999997</v>
      </c>
      <c r="L2201" s="3">
        <v>3359664.82</v>
      </c>
      <c r="M2201" s="3">
        <f t="shared" si="238"/>
        <v>2705679.36</v>
      </c>
      <c r="N2201" s="3">
        <v>1320393</v>
      </c>
      <c r="O2201" s="3">
        <f t="shared" si="239"/>
        <v>1385286.3599999999</v>
      </c>
      <c r="P2201" s="3">
        <v>1011932.08</v>
      </c>
      <c r="Q2201" s="4">
        <f t="shared" si="240"/>
        <v>0.44608834712492773</v>
      </c>
      <c r="R2201" s="4">
        <f t="shared" si="241"/>
        <v>0.16683836068804919</v>
      </c>
      <c r="S2201" s="3">
        <v>5554677.3700000001</v>
      </c>
      <c r="T2201" s="3">
        <f t="shared" si="242"/>
        <v>510666.80999999959</v>
      </c>
      <c r="U2201" s="4">
        <f t="shared" si="243"/>
        <v>9.1934558208193393E-2</v>
      </c>
      <c r="V2201" s="2" t="s">
        <v>44</v>
      </c>
      <c r="W2201" s="2" t="s">
        <v>45</v>
      </c>
      <c r="X2201" s="2" t="s">
        <v>86</v>
      </c>
      <c r="Y2201" s="2">
        <v>0.92</v>
      </c>
      <c r="Z2201" s="2" t="s">
        <v>457</v>
      </c>
      <c r="AA2201" s="2" t="s">
        <v>76</v>
      </c>
      <c r="AB2201" s="2" t="s">
        <v>64</v>
      </c>
      <c r="AC2201" s="2">
        <v>2.0699999999999998</v>
      </c>
      <c r="AD2201" s="3">
        <v>0</v>
      </c>
      <c r="AE2201" s="5">
        <v>0</v>
      </c>
      <c r="AF2201" s="2">
        <v>0</v>
      </c>
      <c r="AG2201" s="3">
        <f t="shared" si="244"/>
        <v>0</v>
      </c>
      <c r="AH2201" s="2" t="s">
        <v>50</v>
      </c>
      <c r="AI2201" s="3">
        <v>0</v>
      </c>
    </row>
    <row r="2202" spans="1:35" x14ac:dyDescent="0.3">
      <c r="A2202" s="2" t="s">
        <v>5627</v>
      </c>
      <c r="B2202" s="2" t="s">
        <v>5628</v>
      </c>
      <c r="C2202" s="2" t="s">
        <v>322</v>
      </c>
      <c r="D2202" s="2" t="s">
        <v>38</v>
      </c>
      <c r="E2202" s="2">
        <v>2021</v>
      </c>
      <c r="F2202" s="2" t="s">
        <v>68</v>
      </c>
      <c r="G2202" s="2" t="s">
        <v>69</v>
      </c>
      <c r="H2202" s="2" t="s">
        <v>70</v>
      </c>
      <c r="I2202" s="2" t="s">
        <v>39</v>
      </c>
      <c r="J2202" s="2" t="s">
        <v>116</v>
      </c>
      <c r="K2202" s="3">
        <v>1089601.77</v>
      </c>
      <c r="L2202" s="3">
        <v>450521.76</v>
      </c>
      <c r="M2202" s="3">
        <f t="shared" si="238"/>
        <v>639080.01</v>
      </c>
      <c r="N2202" s="3">
        <v>201209.13</v>
      </c>
      <c r="O2202" s="3">
        <f t="shared" si="239"/>
        <v>437870.88</v>
      </c>
      <c r="P2202" s="3">
        <v>316595.21000000002</v>
      </c>
      <c r="Q2202" s="4">
        <f t="shared" si="240"/>
        <v>0.58652622232799789</v>
      </c>
      <c r="R2202" s="4">
        <f t="shared" si="241"/>
        <v>0.29056047697132503</v>
      </c>
      <c r="S2202" s="3">
        <v>1131683.83</v>
      </c>
      <c r="T2202" s="3">
        <f t="shared" si="242"/>
        <v>-42082.060000000056</v>
      </c>
      <c r="U2202" s="4">
        <f t="shared" si="243"/>
        <v>-3.7185350611575012E-2</v>
      </c>
      <c r="V2202" s="2" t="s">
        <v>73</v>
      </c>
      <c r="W2202" s="2" t="s">
        <v>125</v>
      </c>
      <c r="X2202" s="2" t="s">
        <v>74</v>
      </c>
      <c r="Y2202" s="2">
        <v>1.36</v>
      </c>
      <c r="Z2202" s="2" t="s">
        <v>502</v>
      </c>
      <c r="AA2202" s="2" t="s">
        <v>99</v>
      </c>
      <c r="AB2202" s="2" t="s">
        <v>88</v>
      </c>
      <c r="AC2202" s="2">
        <v>1.95</v>
      </c>
      <c r="AD2202" s="3">
        <v>0</v>
      </c>
      <c r="AE2202" s="5">
        <v>0</v>
      </c>
      <c r="AF2202" s="2">
        <v>0</v>
      </c>
      <c r="AG2202" s="3">
        <f t="shared" si="244"/>
        <v>0</v>
      </c>
      <c r="AH2202" s="2" t="s">
        <v>50</v>
      </c>
      <c r="AI2202" s="3">
        <v>0</v>
      </c>
    </row>
    <row r="2203" spans="1:35" x14ac:dyDescent="0.3">
      <c r="A2203" s="2" t="s">
        <v>5629</v>
      </c>
      <c r="B2203" s="2" t="s">
        <v>4156</v>
      </c>
      <c r="C2203" s="2" t="s">
        <v>91</v>
      </c>
      <c r="D2203" s="2" t="s">
        <v>38</v>
      </c>
      <c r="E2203" s="2">
        <v>2022</v>
      </c>
      <c r="F2203" s="2" t="s">
        <v>39</v>
      </c>
      <c r="G2203" s="2" t="s">
        <v>40</v>
      </c>
      <c r="H2203" s="2" t="s">
        <v>83</v>
      </c>
      <c r="I2203" s="2" t="s">
        <v>42</v>
      </c>
      <c r="J2203" s="2" t="s">
        <v>166</v>
      </c>
      <c r="K2203" s="3">
        <v>2596217.4500000002</v>
      </c>
      <c r="L2203" s="3">
        <v>1116928.17</v>
      </c>
      <c r="M2203" s="3">
        <f t="shared" si="238"/>
        <v>1479289.2800000003</v>
      </c>
      <c r="N2203" s="3">
        <v>369594.28</v>
      </c>
      <c r="O2203" s="3">
        <f t="shared" si="239"/>
        <v>1109695.0000000002</v>
      </c>
      <c r="P2203" s="3">
        <v>840122.46</v>
      </c>
      <c r="Q2203" s="4">
        <f t="shared" si="240"/>
        <v>0.56978635591560334</v>
      </c>
      <c r="R2203" s="4">
        <f t="shared" si="241"/>
        <v>0.32359479750049436</v>
      </c>
      <c r="S2203" s="3">
        <v>2625410.8199999998</v>
      </c>
      <c r="T2203" s="3">
        <f t="shared" si="242"/>
        <v>-29193.369999999646</v>
      </c>
      <c r="U2203" s="4">
        <f t="shared" si="243"/>
        <v>-1.1119543569184974E-2</v>
      </c>
      <c r="V2203" s="2" t="s">
        <v>124</v>
      </c>
      <c r="W2203" s="2" t="s">
        <v>45</v>
      </c>
      <c r="X2203" s="2" t="s">
        <v>86</v>
      </c>
      <c r="Y2203" s="2">
        <v>0.92</v>
      </c>
      <c r="Z2203" s="2" t="s">
        <v>5630</v>
      </c>
      <c r="AA2203" s="2" t="s">
        <v>148</v>
      </c>
      <c r="AB2203" s="2" t="s">
        <v>110</v>
      </c>
      <c r="AC2203" s="2">
        <v>7.83</v>
      </c>
      <c r="AD2203" s="3">
        <v>0</v>
      </c>
      <c r="AE2203" s="5">
        <v>0</v>
      </c>
      <c r="AF2203" s="2">
        <v>0</v>
      </c>
      <c r="AG2203" s="3">
        <f t="shared" si="244"/>
        <v>0</v>
      </c>
      <c r="AH2203" s="2" t="s">
        <v>230</v>
      </c>
      <c r="AI2203" s="3">
        <v>0</v>
      </c>
    </row>
    <row r="2204" spans="1:35" x14ac:dyDescent="0.3">
      <c r="A2204" s="2" t="s">
        <v>5631</v>
      </c>
      <c r="B2204" s="2" t="s">
        <v>380</v>
      </c>
      <c r="C2204" s="2" t="s">
        <v>322</v>
      </c>
      <c r="D2204" s="2" t="s">
        <v>38</v>
      </c>
      <c r="E2204" s="2">
        <v>2021</v>
      </c>
      <c r="F2204" s="2" t="s">
        <v>82</v>
      </c>
      <c r="G2204" s="2" t="s">
        <v>40</v>
      </c>
      <c r="H2204" s="2" t="s">
        <v>41</v>
      </c>
      <c r="I2204" s="2" t="s">
        <v>55</v>
      </c>
      <c r="J2204" s="2" t="s">
        <v>540</v>
      </c>
      <c r="K2204" s="3">
        <v>1850379.02</v>
      </c>
      <c r="L2204" s="3">
        <v>980532.5</v>
      </c>
      <c r="M2204" s="3">
        <f t="shared" si="238"/>
        <v>869846.52</v>
      </c>
      <c r="N2204" s="3">
        <v>308308.83</v>
      </c>
      <c r="O2204" s="3">
        <f t="shared" si="239"/>
        <v>561537.68999999994</v>
      </c>
      <c r="P2204" s="3">
        <v>439815.2</v>
      </c>
      <c r="Q2204" s="4">
        <f t="shared" si="240"/>
        <v>0.47009099789728487</v>
      </c>
      <c r="R2204" s="4">
        <f t="shared" si="241"/>
        <v>0.23768924920041518</v>
      </c>
      <c r="S2204" s="3">
        <v>1602076.5</v>
      </c>
      <c r="T2204" s="3">
        <f t="shared" si="242"/>
        <v>248302.52000000002</v>
      </c>
      <c r="U2204" s="4">
        <f t="shared" si="243"/>
        <v>0.1549879297274506</v>
      </c>
      <c r="V2204" s="2" t="s">
        <v>107</v>
      </c>
      <c r="W2204" s="2" t="s">
        <v>134</v>
      </c>
      <c r="X2204" s="2" t="s">
        <v>46</v>
      </c>
      <c r="Y2204" s="2">
        <v>0.89</v>
      </c>
      <c r="Z2204" s="2" t="s">
        <v>5632</v>
      </c>
      <c r="AA2204" s="2" t="s">
        <v>76</v>
      </c>
      <c r="AB2204" s="2" t="s">
        <v>100</v>
      </c>
      <c r="AC2204" s="2">
        <v>4.7699999999999996</v>
      </c>
      <c r="AD2204" s="3">
        <v>0</v>
      </c>
      <c r="AE2204" s="5">
        <v>0</v>
      </c>
      <c r="AF2204" s="2">
        <v>0</v>
      </c>
      <c r="AG2204" s="3">
        <f t="shared" si="244"/>
        <v>0</v>
      </c>
      <c r="AH2204" s="2" t="s">
        <v>50</v>
      </c>
      <c r="AI2204" s="3">
        <v>0</v>
      </c>
    </row>
    <row r="2205" spans="1:35" x14ac:dyDescent="0.3">
      <c r="A2205" s="2" t="s">
        <v>5633</v>
      </c>
      <c r="B2205" s="2" t="s">
        <v>5634</v>
      </c>
      <c r="C2205" s="2" t="s">
        <v>297</v>
      </c>
      <c r="D2205" s="2" t="s">
        <v>104</v>
      </c>
      <c r="E2205" s="2">
        <v>2021</v>
      </c>
      <c r="F2205" s="2" t="s">
        <v>82</v>
      </c>
      <c r="G2205" s="2" t="s">
        <v>40</v>
      </c>
      <c r="H2205" s="2" t="s">
        <v>83</v>
      </c>
      <c r="I2205" s="2" t="s">
        <v>71</v>
      </c>
      <c r="J2205" s="2" t="s">
        <v>293</v>
      </c>
      <c r="K2205" s="3">
        <v>3370015.28</v>
      </c>
      <c r="L2205" s="3">
        <v>1879749.23</v>
      </c>
      <c r="M2205" s="3">
        <f t="shared" si="238"/>
        <v>1490266.0499999998</v>
      </c>
      <c r="N2205" s="3">
        <v>463226.12</v>
      </c>
      <c r="O2205" s="3">
        <f t="shared" si="239"/>
        <v>1027039.9299999998</v>
      </c>
      <c r="P2205" s="3">
        <v>773412.02</v>
      </c>
      <c r="Q2205" s="4">
        <f t="shared" si="240"/>
        <v>0.44221344005300767</v>
      </c>
      <c r="R2205" s="4">
        <f t="shared" si="241"/>
        <v>0.22949807515412809</v>
      </c>
      <c r="S2205" s="3">
        <v>3552796.53</v>
      </c>
      <c r="T2205" s="3">
        <f t="shared" si="242"/>
        <v>-182781.25</v>
      </c>
      <c r="U2205" s="4">
        <f t="shared" si="243"/>
        <v>-5.1447148311642835E-2</v>
      </c>
      <c r="V2205" s="2" t="s">
        <v>85</v>
      </c>
      <c r="W2205" s="2" t="s">
        <v>117</v>
      </c>
      <c r="X2205" s="2" t="s">
        <v>86</v>
      </c>
      <c r="Y2205" s="2">
        <v>0.92</v>
      </c>
      <c r="Z2205" s="2" t="s">
        <v>5635</v>
      </c>
      <c r="AA2205" s="2" t="s">
        <v>76</v>
      </c>
      <c r="AB2205" s="2" t="s">
        <v>306</v>
      </c>
      <c r="AC2205" s="2">
        <v>4.3099999999999996</v>
      </c>
      <c r="AD2205" s="3">
        <v>0</v>
      </c>
      <c r="AE2205" s="5">
        <v>0</v>
      </c>
      <c r="AF2205" s="2">
        <v>0</v>
      </c>
      <c r="AG2205" s="3">
        <f t="shared" si="244"/>
        <v>0</v>
      </c>
      <c r="AH2205" s="2" t="s">
        <v>50</v>
      </c>
      <c r="AI2205" s="3">
        <v>0</v>
      </c>
    </row>
    <row r="2206" spans="1:35" x14ac:dyDescent="0.3">
      <c r="A2206" s="2" t="s">
        <v>5636</v>
      </c>
      <c r="B2206" s="2" t="s">
        <v>1668</v>
      </c>
      <c r="C2206" s="2" t="s">
        <v>730</v>
      </c>
      <c r="D2206" s="2" t="s">
        <v>38</v>
      </c>
      <c r="E2206" s="2">
        <v>2020</v>
      </c>
      <c r="F2206" s="2" t="s">
        <v>55</v>
      </c>
      <c r="G2206" s="2" t="s">
        <v>93</v>
      </c>
      <c r="H2206" s="2" t="s">
        <v>159</v>
      </c>
      <c r="I2206" s="2" t="s">
        <v>39</v>
      </c>
      <c r="J2206" s="2" t="s">
        <v>566</v>
      </c>
      <c r="K2206" s="3">
        <v>4292089.41</v>
      </c>
      <c r="L2206" s="3">
        <v>1940333.52</v>
      </c>
      <c r="M2206" s="3">
        <f t="shared" si="238"/>
        <v>2351755.89</v>
      </c>
      <c r="N2206" s="3">
        <v>356297.22</v>
      </c>
      <c r="O2206" s="3">
        <f t="shared" si="239"/>
        <v>1995458.6700000002</v>
      </c>
      <c r="P2206" s="3">
        <v>1484996.03</v>
      </c>
      <c r="Q2206" s="4">
        <f t="shared" si="240"/>
        <v>0.54792798223651173</v>
      </c>
      <c r="R2206" s="4">
        <f t="shared" si="241"/>
        <v>0.34598441182053569</v>
      </c>
      <c r="S2206" s="3">
        <v>3550510.95</v>
      </c>
      <c r="T2206" s="3">
        <f t="shared" si="242"/>
        <v>741578.46</v>
      </c>
      <c r="U2206" s="4">
        <f t="shared" si="243"/>
        <v>0.20886527895372353</v>
      </c>
      <c r="V2206" s="2" t="s">
        <v>133</v>
      </c>
      <c r="W2206" s="2" t="s">
        <v>125</v>
      </c>
      <c r="X2206" s="2" t="s">
        <v>160</v>
      </c>
      <c r="Y2206" s="2">
        <v>129.5</v>
      </c>
      <c r="Z2206" s="2" t="s">
        <v>5637</v>
      </c>
      <c r="AA2206" s="2" t="s">
        <v>109</v>
      </c>
      <c r="AB2206" s="2" t="s">
        <v>77</v>
      </c>
      <c r="AC2206" s="2">
        <v>4.46</v>
      </c>
      <c r="AD2206" s="3">
        <v>0</v>
      </c>
      <c r="AE2206" s="5">
        <v>0</v>
      </c>
      <c r="AF2206" s="2">
        <v>0</v>
      </c>
      <c r="AG2206" s="3">
        <f t="shared" si="244"/>
        <v>0</v>
      </c>
      <c r="AH2206" s="2" t="s">
        <v>50</v>
      </c>
      <c r="AI2206" s="3">
        <v>0</v>
      </c>
    </row>
    <row r="2207" spans="1:35" x14ac:dyDescent="0.3">
      <c r="A2207" s="2" t="s">
        <v>5638</v>
      </c>
      <c r="B2207" s="2" t="s">
        <v>36</v>
      </c>
      <c r="C2207" s="2" t="s">
        <v>37</v>
      </c>
      <c r="D2207" s="2" t="s">
        <v>38</v>
      </c>
      <c r="E2207" s="2">
        <v>2022</v>
      </c>
      <c r="F2207" s="2" t="s">
        <v>105</v>
      </c>
      <c r="G2207" s="2" t="s">
        <v>40</v>
      </c>
      <c r="H2207" s="2" t="s">
        <v>139</v>
      </c>
      <c r="I2207" s="2" t="s">
        <v>58</v>
      </c>
      <c r="J2207" s="2" t="s">
        <v>59</v>
      </c>
      <c r="K2207" s="3">
        <v>2602604.11</v>
      </c>
      <c r="L2207" s="3">
        <v>841536.72</v>
      </c>
      <c r="M2207" s="3">
        <f t="shared" si="238"/>
        <v>1761067.39</v>
      </c>
      <c r="N2207" s="3">
        <v>298067.34999999998</v>
      </c>
      <c r="O2207" s="3">
        <f t="shared" si="239"/>
        <v>1463000.04</v>
      </c>
      <c r="P2207" s="3">
        <v>1079301.29</v>
      </c>
      <c r="Q2207" s="4">
        <f t="shared" si="240"/>
        <v>0.67665588601564142</v>
      </c>
      <c r="R2207" s="4">
        <f t="shared" si="241"/>
        <v>0.41470052469870267</v>
      </c>
      <c r="S2207" s="3">
        <v>2105912.58</v>
      </c>
      <c r="T2207" s="3">
        <f t="shared" si="242"/>
        <v>496691.5299999998</v>
      </c>
      <c r="U2207" s="4">
        <f t="shared" si="243"/>
        <v>0.23585572103852467</v>
      </c>
      <c r="V2207" s="2" t="s">
        <v>44</v>
      </c>
      <c r="W2207" s="2" t="s">
        <v>207</v>
      </c>
      <c r="X2207" s="2" t="s">
        <v>86</v>
      </c>
      <c r="Y2207" s="2">
        <v>0.92</v>
      </c>
      <c r="Z2207" s="2" t="s">
        <v>5639</v>
      </c>
      <c r="AA2207" s="2" t="s">
        <v>224</v>
      </c>
      <c r="AB2207" s="2" t="s">
        <v>88</v>
      </c>
      <c r="AC2207" s="2">
        <v>2.0499999999999998</v>
      </c>
      <c r="AD2207" s="3">
        <v>0</v>
      </c>
      <c r="AE2207" s="5">
        <v>0</v>
      </c>
      <c r="AF2207" s="2">
        <v>0</v>
      </c>
      <c r="AG2207" s="3">
        <f t="shared" si="244"/>
        <v>0</v>
      </c>
      <c r="AH2207" s="2" t="s">
        <v>50</v>
      </c>
      <c r="AI2207" s="3">
        <v>0</v>
      </c>
    </row>
    <row r="2208" spans="1:35" x14ac:dyDescent="0.3">
      <c r="A2208" s="2" t="s">
        <v>5640</v>
      </c>
      <c r="B2208" s="2" t="s">
        <v>5641</v>
      </c>
      <c r="C2208" s="2" t="s">
        <v>257</v>
      </c>
      <c r="D2208" s="2" t="s">
        <v>104</v>
      </c>
      <c r="E2208" s="2">
        <v>2024</v>
      </c>
      <c r="F2208" s="2" t="s">
        <v>92</v>
      </c>
      <c r="G2208" s="2" t="s">
        <v>40</v>
      </c>
      <c r="H2208" s="2" t="s">
        <v>139</v>
      </c>
      <c r="I2208" s="2" t="s">
        <v>55</v>
      </c>
      <c r="J2208" s="2" t="s">
        <v>84</v>
      </c>
      <c r="K2208" s="3">
        <v>6863731.8399999999</v>
      </c>
      <c r="L2208" s="3">
        <v>3562293.76</v>
      </c>
      <c r="M2208" s="3">
        <f t="shared" si="238"/>
        <v>3301438.08</v>
      </c>
      <c r="N2208" s="3">
        <v>1336075.81</v>
      </c>
      <c r="O2208" s="3">
        <f t="shared" si="239"/>
        <v>1965362.27</v>
      </c>
      <c r="P2208" s="3">
        <v>1521141.8</v>
      </c>
      <c r="Q2208" s="4">
        <f t="shared" si="240"/>
        <v>0.48099753267750045</v>
      </c>
      <c r="R2208" s="4">
        <f t="shared" si="241"/>
        <v>0.22162022576919324</v>
      </c>
      <c r="S2208" s="3">
        <v>7001489.9500000002</v>
      </c>
      <c r="T2208" s="3">
        <f t="shared" si="242"/>
        <v>-137758.11000000034</v>
      </c>
      <c r="U2208" s="4">
        <f t="shared" si="243"/>
        <v>-1.9675542060872391E-2</v>
      </c>
      <c r="V2208" s="2" t="s">
        <v>107</v>
      </c>
      <c r="W2208" s="2" t="s">
        <v>96</v>
      </c>
      <c r="X2208" s="2" t="s">
        <v>86</v>
      </c>
      <c r="Y2208" s="2">
        <v>0.92</v>
      </c>
      <c r="Z2208" s="2" t="s">
        <v>5642</v>
      </c>
      <c r="AA2208" s="2" t="s">
        <v>63</v>
      </c>
      <c r="AB2208" s="2" t="s">
        <v>110</v>
      </c>
      <c r="AC2208" s="2">
        <v>7.63</v>
      </c>
      <c r="AD2208" s="3">
        <v>0</v>
      </c>
      <c r="AE2208" s="5">
        <v>0</v>
      </c>
      <c r="AF2208" s="2">
        <v>0</v>
      </c>
      <c r="AG2208" s="3">
        <f t="shared" si="244"/>
        <v>0</v>
      </c>
      <c r="AH2208" s="2" t="s">
        <v>50</v>
      </c>
      <c r="AI2208" s="3">
        <v>0</v>
      </c>
    </row>
    <row r="2209" spans="1:35" x14ac:dyDescent="0.3">
      <c r="A2209" s="2" t="s">
        <v>5643</v>
      </c>
      <c r="B2209" s="2" t="s">
        <v>1237</v>
      </c>
      <c r="C2209" s="2" t="s">
        <v>138</v>
      </c>
      <c r="D2209" s="2" t="s">
        <v>104</v>
      </c>
      <c r="E2209" s="2">
        <v>2024</v>
      </c>
      <c r="F2209" s="2" t="s">
        <v>68</v>
      </c>
      <c r="G2209" s="2" t="s">
        <v>93</v>
      </c>
      <c r="H2209" s="2" t="s">
        <v>159</v>
      </c>
      <c r="I2209" s="2" t="s">
        <v>58</v>
      </c>
      <c r="J2209" s="2" t="s">
        <v>191</v>
      </c>
      <c r="K2209" s="3">
        <v>2834119.58</v>
      </c>
      <c r="L2209" s="3">
        <v>1371955.94</v>
      </c>
      <c r="M2209" s="3">
        <f t="shared" si="238"/>
        <v>1462163.6400000001</v>
      </c>
      <c r="N2209" s="3">
        <v>590507.47</v>
      </c>
      <c r="O2209" s="3">
        <f t="shared" si="239"/>
        <v>871656.17000000016</v>
      </c>
      <c r="P2209" s="3">
        <v>611363.99</v>
      </c>
      <c r="Q2209" s="4">
        <f t="shared" si="240"/>
        <v>0.51591458960246128</v>
      </c>
      <c r="R2209" s="4">
        <f t="shared" si="241"/>
        <v>0.21571566503908773</v>
      </c>
      <c r="S2209" s="3">
        <v>2772327.99</v>
      </c>
      <c r="T2209" s="3">
        <f t="shared" si="242"/>
        <v>61791.589999999851</v>
      </c>
      <c r="U2209" s="4">
        <f t="shared" si="243"/>
        <v>2.2288701128757801E-2</v>
      </c>
      <c r="V2209" s="2" t="s">
        <v>124</v>
      </c>
      <c r="W2209" s="2" t="s">
        <v>207</v>
      </c>
      <c r="X2209" s="2" t="s">
        <v>160</v>
      </c>
      <c r="Y2209" s="2">
        <v>129.5</v>
      </c>
      <c r="Z2209" s="2" t="s">
        <v>5644</v>
      </c>
      <c r="AA2209" s="2" t="s">
        <v>48</v>
      </c>
      <c r="AB2209" s="2" t="s">
        <v>182</v>
      </c>
      <c r="AC2209" s="2">
        <v>6.3</v>
      </c>
      <c r="AD2209" s="3">
        <v>0</v>
      </c>
      <c r="AE2209" s="5">
        <v>0</v>
      </c>
      <c r="AF2209" s="2">
        <v>0</v>
      </c>
      <c r="AG2209" s="3">
        <f t="shared" si="244"/>
        <v>0</v>
      </c>
      <c r="AH2209" s="2" t="s">
        <v>50</v>
      </c>
      <c r="AI2209" s="3">
        <v>0</v>
      </c>
    </row>
    <row r="2210" spans="1:35" x14ac:dyDescent="0.3">
      <c r="A2210" s="2" t="s">
        <v>5645</v>
      </c>
      <c r="B2210" s="2" t="s">
        <v>5646</v>
      </c>
      <c r="C2210" s="2" t="s">
        <v>452</v>
      </c>
      <c r="D2210" s="2" t="s">
        <v>38</v>
      </c>
      <c r="E2210" s="2">
        <v>2021</v>
      </c>
      <c r="F2210" s="2" t="s">
        <v>92</v>
      </c>
      <c r="G2210" s="2" t="s">
        <v>69</v>
      </c>
      <c r="H2210" s="2" t="s">
        <v>272</v>
      </c>
      <c r="I2210" s="2" t="s">
        <v>178</v>
      </c>
      <c r="J2210" s="2" t="s">
        <v>179</v>
      </c>
      <c r="K2210" s="3">
        <v>3759514.38</v>
      </c>
      <c r="L2210" s="3">
        <v>1499586.96</v>
      </c>
      <c r="M2210" s="3">
        <f t="shared" si="238"/>
        <v>2259927.42</v>
      </c>
      <c r="N2210" s="3">
        <v>406504.55</v>
      </c>
      <c r="O2210" s="3">
        <f t="shared" si="239"/>
        <v>1853422.8699999999</v>
      </c>
      <c r="P2210" s="3">
        <v>1422039.6</v>
      </c>
      <c r="Q2210" s="4">
        <f t="shared" si="240"/>
        <v>0.60112216408120245</v>
      </c>
      <c r="R2210" s="4">
        <f t="shared" si="241"/>
        <v>0.37825087398654933</v>
      </c>
      <c r="S2210" s="3">
        <v>4079242.08</v>
      </c>
      <c r="T2210" s="3">
        <f t="shared" si="242"/>
        <v>-319727.70000000019</v>
      </c>
      <c r="U2210" s="4">
        <f t="shared" si="243"/>
        <v>-7.8379192440572246E-2</v>
      </c>
      <c r="V2210" s="2" t="s">
        <v>95</v>
      </c>
      <c r="W2210" s="2" t="s">
        <v>117</v>
      </c>
      <c r="X2210" s="2" t="s">
        <v>274</v>
      </c>
      <c r="Y2210" s="2">
        <v>1</v>
      </c>
      <c r="Z2210" s="2" t="s">
        <v>5647</v>
      </c>
      <c r="AA2210" s="2" t="s">
        <v>109</v>
      </c>
      <c r="AB2210" s="2" t="s">
        <v>242</v>
      </c>
      <c r="AC2210" s="2">
        <v>1.06</v>
      </c>
      <c r="AD2210" s="3">
        <v>4693122.43</v>
      </c>
      <c r="AE2210" s="5">
        <v>14.31</v>
      </c>
      <c r="AF2210" s="2">
        <v>120</v>
      </c>
      <c r="AG2210" s="3">
        <f t="shared" si="244"/>
        <v>73745.734470921758</v>
      </c>
      <c r="AH2210" s="2" t="s">
        <v>50</v>
      </c>
      <c r="AI2210" s="3">
        <v>0</v>
      </c>
    </row>
    <row r="2211" spans="1:35" x14ac:dyDescent="0.3">
      <c r="A2211" s="2" t="s">
        <v>5648</v>
      </c>
      <c r="B2211" s="2" t="s">
        <v>5649</v>
      </c>
      <c r="C2211" s="2" t="s">
        <v>403</v>
      </c>
      <c r="D2211" s="2" t="s">
        <v>54</v>
      </c>
      <c r="E2211" s="2">
        <v>2021</v>
      </c>
      <c r="F2211" s="2" t="s">
        <v>58</v>
      </c>
      <c r="G2211" s="2" t="s">
        <v>69</v>
      </c>
      <c r="H2211" s="2" t="s">
        <v>165</v>
      </c>
      <c r="I2211" s="2" t="s">
        <v>131</v>
      </c>
      <c r="J2211" s="2" t="s">
        <v>544</v>
      </c>
      <c r="K2211" s="3">
        <v>5743192</v>
      </c>
      <c r="L2211" s="3">
        <v>1901488.89</v>
      </c>
      <c r="M2211" s="3">
        <f t="shared" si="238"/>
        <v>3841703.1100000003</v>
      </c>
      <c r="N2211" s="3">
        <v>1017467.53</v>
      </c>
      <c r="O2211" s="3">
        <f t="shared" si="239"/>
        <v>2824235.58</v>
      </c>
      <c r="P2211" s="3">
        <v>2052026.48</v>
      </c>
      <c r="Q2211" s="4">
        <f t="shared" si="240"/>
        <v>0.66891427450100926</v>
      </c>
      <c r="R2211" s="4">
        <f t="shared" si="241"/>
        <v>0.3572972103318155</v>
      </c>
      <c r="S2211" s="3">
        <v>6822425.4900000002</v>
      </c>
      <c r="T2211" s="3">
        <f t="shared" si="242"/>
        <v>-1079233.4900000002</v>
      </c>
      <c r="U2211" s="4">
        <f t="shared" si="243"/>
        <v>-0.15818912080196279</v>
      </c>
      <c r="V2211" s="2" t="s">
        <v>124</v>
      </c>
      <c r="W2211" s="2" t="s">
        <v>207</v>
      </c>
      <c r="X2211" s="2" t="s">
        <v>167</v>
      </c>
      <c r="Y2211" s="2">
        <v>17.2</v>
      </c>
      <c r="Z2211" s="2" t="s">
        <v>5650</v>
      </c>
      <c r="AA2211" s="2" t="s">
        <v>141</v>
      </c>
      <c r="AB2211" s="2" t="s">
        <v>242</v>
      </c>
      <c r="AC2211" s="2">
        <v>1.1000000000000001</v>
      </c>
      <c r="AD2211" s="3">
        <v>0</v>
      </c>
      <c r="AE2211" s="5">
        <v>0</v>
      </c>
      <c r="AF2211" s="2">
        <v>0</v>
      </c>
      <c r="AG2211" s="3">
        <f t="shared" si="244"/>
        <v>0</v>
      </c>
      <c r="AH2211" s="2" t="s">
        <v>50</v>
      </c>
      <c r="AI2211" s="3">
        <v>0</v>
      </c>
    </row>
    <row r="2212" spans="1:35" x14ac:dyDescent="0.3">
      <c r="A2212" s="2" t="s">
        <v>5651</v>
      </c>
      <c r="B2212" s="2" t="s">
        <v>1351</v>
      </c>
      <c r="C2212" s="2" t="s">
        <v>152</v>
      </c>
      <c r="D2212" s="2" t="s">
        <v>38</v>
      </c>
      <c r="E2212" s="2">
        <v>2022</v>
      </c>
      <c r="F2212" s="2" t="s">
        <v>92</v>
      </c>
      <c r="G2212" s="2" t="s">
        <v>114</v>
      </c>
      <c r="H2212" s="2" t="s">
        <v>115</v>
      </c>
      <c r="I2212" s="2" t="s">
        <v>39</v>
      </c>
      <c r="J2212" s="2" t="s">
        <v>273</v>
      </c>
      <c r="K2212" s="3">
        <v>1589389.62</v>
      </c>
      <c r="L2212" s="3">
        <v>770396.76</v>
      </c>
      <c r="M2212" s="3">
        <f t="shared" si="238"/>
        <v>818992.8600000001</v>
      </c>
      <c r="N2212" s="3">
        <v>259437.63</v>
      </c>
      <c r="O2212" s="3">
        <f t="shared" si="239"/>
        <v>559555.2300000001</v>
      </c>
      <c r="P2212" s="3">
        <v>413639.53</v>
      </c>
      <c r="Q2212" s="4">
        <f t="shared" si="240"/>
        <v>0.51528766118404623</v>
      </c>
      <c r="R2212" s="4">
        <f t="shared" si="241"/>
        <v>0.26025055454936219</v>
      </c>
      <c r="S2212" s="3">
        <v>1579135.33</v>
      </c>
      <c r="T2212" s="3">
        <f t="shared" si="242"/>
        <v>10254.290000000037</v>
      </c>
      <c r="U2212" s="4">
        <f t="shared" si="243"/>
        <v>6.493610652102905E-3</v>
      </c>
      <c r="V2212" s="2" t="s">
        <v>73</v>
      </c>
      <c r="W2212" s="2" t="s">
        <v>96</v>
      </c>
      <c r="X2212" s="2" t="s">
        <v>118</v>
      </c>
      <c r="Y2212" s="2">
        <v>3.75</v>
      </c>
      <c r="Z2212" s="2" t="s">
        <v>5652</v>
      </c>
      <c r="AA2212" s="2" t="s">
        <v>109</v>
      </c>
      <c r="AB2212" s="2" t="s">
        <v>77</v>
      </c>
      <c r="AC2212" s="2">
        <v>8.19</v>
      </c>
      <c r="AD2212" s="3">
        <v>0</v>
      </c>
      <c r="AE2212" s="5">
        <v>0</v>
      </c>
      <c r="AF2212" s="2">
        <v>0</v>
      </c>
      <c r="AG2212" s="3">
        <f t="shared" si="244"/>
        <v>0</v>
      </c>
      <c r="AH2212" s="2" t="s">
        <v>50</v>
      </c>
      <c r="AI2212" s="3">
        <v>0</v>
      </c>
    </row>
    <row r="2213" spans="1:35" x14ac:dyDescent="0.3">
      <c r="A2213" s="2" t="s">
        <v>5653</v>
      </c>
      <c r="B2213" s="2" t="s">
        <v>5654</v>
      </c>
      <c r="C2213" s="2" t="s">
        <v>520</v>
      </c>
      <c r="D2213" s="2" t="s">
        <v>81</v>
      </c>
      <c r="E2213" s="2">
        <v>2021</v>
      </c>
      <c r="F2213" s="2" t="s">
        <v>68</v>
      </c>
      <c r="G2213" s="2" t="s">
        <v>114</v>
      </c>
      <c r="H2213" s="2" t="s">
        <v>190</v>
      </c>
      <c r="I2213" s="2" t="s">
        <v>58</v>
      </c>
      <c r="J2213" s="2" t="s">
        <v>59</v>
      </c>
      <c r="K2213" s="3">
        <v>5160634.21</v>
      </c>
      <c r="L2213" s="3">
        <v>2189367.0099999998</v>
      </c>
      <c r="M2213" s="3">
        <f t="shared" si="238"/>
        <v>2971267.2</v>
      </c>
      <c r="N2213" s="3">
        <v>733870.29</v>
      </c>
      <c r="O2213" s="3">
        <f t="shared" si="239"/>
        <v>2237396.91</v>
      </c>
      <c r="P2213" s="3">
        <v>1569639.78</v>
      </c>
      <c r="Q2213" s="4">
        <f t="shared" si="240"/>
        <v>0.57575621117312248</v>
      </c>
      <c r="R2213" s="4">
        <f t="shared" si="241"/>
        <v>0.30415637228432824</v>
      </c>
      <c r="S2213" s="3">
        <v>4934977.74</v>
      </c>
      <c r="T2213" s="3">
        <f t="shared" si="242"/>
        <v>225656.46999999974</v>
      </c>
      <c r="U2213" s="4">
        <f t="shared" si="243"/>
        <v>4.5725934723263764E-2</v>
      </c>
      <c r="V2213" s="2" t="s">
        <v>85</v>
      </c>
      <c r="W2213" s="2" t="s">
        <v>134</v>
      </c>
      <c r="X2213" s="2" t="s">
        <v>192</v>
      </c>
      <c r="Y2213" s="2">
        <v>3.64</v>
      </c>
      <c r="Z2213" s="2" t="s">
        <v>5655</v>
      </c>
      <c r="AA2213" s="2" t="s">
        <v>99</v>
      </c>
      <c r="AB2213" s="2" t="s">
        <v>64</v>
      </c>
      <c r="AC2213" s="2">
        <v>2.25</v>
      </c>
      <c r="AD2213" s="3">
        <v>0</v>
      </c>
      <c r="AE2213" s="5">
        <v>0</v>
      </c>
      <c r="AF2213" s="2">
        <v>0</v>
      </c>
      <c r="AG2213" s="3">
        <f t="shared" si="244"/>
        <v>0</v>
      </c>
      <c r="AH2213" s="2" t="s">
        <v>50</v>
      </c>
      <c r="AI2213" s="3">
        <v>0</v>
      </c>
    </row>
    <row r="2214" spans="1:35" x14ac:dyDescent="0.3">
      <c r="A2214" s="2" t="s">
        <v>5656</v>
      </c>
      <c r="B2214" s="2" t="s">
        <v>2222</v>
      </c>
      <c r="C2214" s="2" t="s">
        <v>205</v>
      </c>
      <c r="D2214" s="2" t="s">
        <v>81</v>
      </c>
      <c r="E2214" s="2">
        <v>2023</v>
      </c>
      <c r="F2214" s="2" t="s">
        <v>55</v>
      </c>
      <c r="G2214" s="2" t="s">
        <v>56</v>
      </c>
      <c r="H2214" s="2" t="s">
        <v>57</v>
      </c>
      <c r="I2214" s="2" t="s">
        <v>42</v>
      </c>
      <c r="J2214" s="2" t="s">
        <v>43</v>
      </c>
      <c r="K2214" s="3">
        <v>8507462.9199999999</v>
      </c>
      <c r="L2214" s="3">
        <v>3439984.05</v>
      </c>
      <c r="M2214" s="3">
        <f t="shared" si="238"/>
        <v>5067478.87</v>
      </c>
      <c r="N2214" s="3">
        <v>1276418.75</v>
      </c>
      <c r="O2214" s="3">
        <f t="shared" si="239"/>
        <v>3791060.12</v>
      </c>
      <c r="P2214" s="3">
        <v>2986579.5</v>
      </c>
      <c r="Q2214" s="4">
        <f t="shared" si="240"/>
        <v>0.5956510087263478</v>
      </c>
      <c r="R2214" s="4">
        <f t="shared" si="241"/>
        <v>0.35105407194651633</v>
      </c>
      <c r="S2214" s="3">
        <v>9357489.9100000001</v>
      </c>
      <c r="T2214" s="3">
        <f t="shared" si="242"/>
        <v>-850026.99000000022</v>
      </c>
      <c r="U2214" s="4">
        <f t="shared" si="243"/>
        <v>-9.0839209892346034E-2</v>
      </c>
      <c r="V2214" s="2" t="s">
        <v>44</v>
      </c>
      <c r="W2214" s="2" t="s">
        <v>207</v>
      </c>
      <c r="X2214" s="2" t="s">
        <v>61</v>
      </c>
      <c r="Y2214" s="2">
        <v>1.53</v>
      </c>
      <c r="Z2214" s="2" t="s">
        <v>5657</v>
      </c>
      <c r="AA2214" s="2" t="s">
        <v>76</v>
      </c>
      <c r="AB2214" s="2" t="s">
        <v>149</v>
      </c>
      <c r="AC2214" s="2">
        <v>4.43</v>
      </c>
      <c r="AD2214" s="3">
        <v>0</v>
      </c>
      <c r="AE2214" s="5">
        <v>0</v>
      </c>
      <c r="AF2214" s="2">
        <v>0</v>
      </c>
      <c r="AG2214" s="3">
        <f t="shared" si="244"/>
        <v>0</v>
      </c>
      <c r="AH2214" s="2" t="s">
        <v>50</v>
      </c>
      <c r="AI2214" s="3">
        <v>0</v>
      </c>
    </row>
    <row r="2215" spans="1:35" x14ac:dyDescent="0.3">
      <c r="A2215" s="2" t="s">
        <v>5658</v>
      </c>
      <c r="B2215" s="2" t="s">
        <v>3948</v>
      </c>
      <c r="C2215" s="2" t="s">
        <v>253</v>
      </c>
      <c r="D2215" s="2" t="s">
        <v>54</v>
      </c>
      <c r="E2215" s="2">
        <v>2020</v>
      </c>
      <c r="F2215" s="2" t="s">
        <v>105</v>
      </c>
      <c r="G2215" s="2" t="s">
        <v>93</v>
      </c>
      <c r="H2215" s="2" t="s">
        <v>159</v>
      </c>
      <c r="I2215" s="2" t="s">
        <v>39</v>
      </c>
      <c r="J2215" s="2" t="s">
        <v>116</v>
      </c>
      <c r="K2215" s="3">
        <v>2649992.89</v>
      </c>
      <c r="L2215" s="3">
        <v>750235.56</v>
      </c>
      <c r="M2215" s="3">
        <f t="shared" si="238"/>
        <v>1899757.33</v>
      </c>
      <c r="N2215" s="3">
        <v>339812.51</v>
      </c>
      <c r="O2215" s="3">
        <f t="shared" si="239"/>
        <v>1559944.82</v>
      </c>
      <c r="P2215" s="3">
        <v>1206904.5</v>
      </c>
      <c r="Q2215" s="4">
        <f t="shared" si="240"/>
        <v>0.71689148192393826</v>
      </c>
      <c r="R2215" s="4">
        <f t="shared" si="241"/>
        <v>0.45543688232310692</v>
      </c>
      <c r="S2215" s="3">
        <v>2616584.7999999998</v>
      </c>
      <c r="T2215" s="3">
        <f t="shared" si="242"/>
        <v>33408.090000000317</v>
      </c>
      <c r="U2215" s="4">
        <f t="shared" si="243"/>
        <v>1.2767822391997507E-2</v>
      </c>
      <c r="V2215" s="2" t="s">
        <v>133</v>
      </c>
      <c r="W2215" s="2" t="s">
        <v>117</v>
      </c>
      <c r="X2215" s="2" t="s">
        <v>160</v>
      </c>
      <c r="Y2215" s="2">
        <v>129.5</v>
      </c>
      <c r="Z2215" s="2" t="s">
        <v>5659</v>
      </c>
      <c r="AA2215" s="2" t="s">
        <v>141</v>
      </c>
      <c r="AB2215" s="2" t="s">
        <v>182</v>
      </c>
      <c r="AC2215" s="2">
        <v>1.03</v>
      </c>
      <c r="AD2215" s="3">
        <v>0</v>
      </c>
      <c r="AE2215" s="5">
        <v>0</v>
      </c>
      <c r="AF2215" s="2">
        <v>0</v>
      </c>
      <c r="AG2215" s="3">
        <f t="shared" si="244"/>
        <v>0</v>
      </c>
      <c r="AH2215" s="2" t="s">
        <v>50</v>
      </c>
      <c r="AI2215" s="3">
        <v>0</v>
      </c>
    </row>
    <row r="2216" spans="1:35" x14ac:dyDescent="0.3">
      <c r="A2216" s="2" t="s">
        <v>5660</v>
      </c>
      <c r="B2216" s="2" t="s">
        <v>336</v>
      </c>
      <c r="C2216" s="2" t="s">
        <v>337</v>
      </c>
      <c r="D2216" s="2" t="s">
        <v>38</v>
      </c>
      <c r="E2216" s="2">
        <v>2024</v>
      </c>
      <c r="F2216" s="2" t="s">
        <v>82</v>
      </c>
      <c r="G2216" s="2" t="s">
        <v>114</v>
      </c>
      <c r="H2216" s="2" t="s">
        <v>234</v>
      </c>
      <c r="I2216" s="2" t="s">
        <v>42</v>
      </c>
      <c r="J2216" s="2" t="s">
        <v>43</v>
      </c>
      <c r="K2216" s="3">
        <v>5574506.4100000001</v>
      </c>
      <c r="L2216" s="3">
        <v>2110050.41</v>
      </c>
      <c r="M2216" s="3">
        <f t="shared" si="238"/>
        <v>3464456</v>
      </c>
      <c r="N2216" s="3">
        <v>1017006.77</v>
      </c>
      <c r="O2216" s="3">
        <f t="shared" si="239"/>
        <v>2447449.23</v>
      </c>
      <c r="P2216" s="3">
        <v>1850212.04</v>
      </c>
      <c r="Q2216" s="4">
        <f t="shared" si="240"/>
        <v>0.62148210894244893</v>
      </c>
      <c r="R2216" s="4">
        <f t="shared" si="241"/>
        <v>0.33190598483857514</v>
      </c>
      <c r="S2216" s="3">
        <v>5302803.79</v>
      </c>
      <c r="T2216" s="3">
        <f t="shared" si="242"/>
        <v>271702.62000000011</v>
      </c>
      <c r="U2216" s="4">
        <f t="shared" si="243"/>
        <v>5.1237539754417374E-2</v>
      </c>
      <c r="V2216" s="2" t="s">
        <v>73</v>
      </c>
      <c r="W2216" s="2" t="s">
        <v>45</v>
      </c>
      <c r="X2216" s="2" t="s">
        <v>236</v>
      </c>
      <c r="Y2216" s="2">
        <v>3.67</v>
      </c>
      <c r="Z2216" s="2" t="s">
        <v>5661</v>
      </c>
      <c r="AA2216" s="2" t="s">
        <v>63</v>
      </c>
      <c r="AB2216" s="2" t="s">
        <v>149</v>
      </c>
      <c r="AC2216" s="2">
        <v>2.61</v>
      </c>
      <c r="AD2216" s="3">
        <v>0</v>
      </c>
      <c r="AE2216" s="5">
        <v>0</v>
      </c>
      <c r="AF2216" s="2">
        <v>0</v>
      </c>
      <c r="AG2216" s="3">
        <f t="shared" si="244"/>
        <v>0</v>
      </c>
      <c r="AH2216" s="2" t="s">
        <v>50</v>
      </c>
      <c r="AI2216" s="3">
        <v>0</v>
      </c>
    </row>
    <row r="2217" spans="1:35" x14ac:dyDescent="0.3">
      <c r="A2217" s="2" t="s">
        <v>5662</v>
      </c>
      <c r="B2217" s="2" t="s">
        <v>5663</v>
      </c>
      <c r="C2217" s="2" t="s">
        <v>407</v>
      </c>
      <c r="D2217" s="2" t="s">
        <v>38</v>
      </c>
      <c r="E2217" s="2">
        <v>2020</v>
      </c>
      <c r="F2217" s="2" t="s">
        <v>39</v>
      </c>
      <c r="G2217" s="2" t="s">
        <v>56</v>
      </c>
      <c r="H2217" s="2" t="s">
        <v>57</v>
      </c>
      <c r="I2217" s="2" t="s">
        <v>178</v>
      </c>
      <c r="J2217" s="2" t="s">
        <v>263</v>
      </c>
      <c r="K2217" s="3">
        <v>8985858.8499999996</v>
      </c>
      <c r="L2217" s="3">
        <v>2768281.6000000001</v>
      </c>
      <c r="M2217" s="3">
        <f t="shared" si="238"/>
        <v>6217577.25</v>
      </c>
      <c r="N2217" s="3">
        <v>948945.72</v>
      </c>
      <c r="O2217" s="3">
        <f t="shared" si="239"/>
        <v>5268631.53</v>
      </c>
      <c r="P2217" s="3">
        <v>4145229.68</v>
      </c>
      <c r="Q2217" s="4">
        <f t="shared" si="240"/>
        <v>0.69192910258099594</v>
      </c>
      <c r="R2217" s="4">
        <f t="shared" si="241"/>
        <v>0.46130589732110028</v>
      </c>
      <c r="S2217" s="3">
        <v>7561791.9900000002</v>
      </c>
      <c r="T2217" s="3">
        <f t="shared" si="242"/>
        <v>1424066.8599999994</v>
      </c>
      <c r="U2217" s="4">
        <f t="shared" si="243"/>
        <v>0.18832399276299047</v>
      </c>
      <c r="V2217" s="2" t="s">
        <v>85</v>
      </c>
      <c r="W2217" s="2" t="s">
        <v>45</v>
      </c>
      <c r="X2217" s="2" t="s">
        <v>61</v>
      </c>
      <c r="Y2217" s="2">
        <v>1.53</v>
      </c>
      <c r="Z2217" s="2" t="s">
        <v>5664</v>
      </c>
      <c r="AA2217" s="2" t="s">
        <v>63</v>
      </c>
      <c r="AB2217" s="2" t="s">
        <v>49</v>
      </c>
      <c r="AC2217" s="2">
        <v>9.91</v>
      </c>
      <c r="AD2217" s="3">
        <v>148341.4</v>
      </c>
      <c r="AE2217" s="5">
        <v>6.47</v>
      </c>
      <c r="AF2217" s="2">
        <v>24</v>
      </c>
      <c r="AG2217" s="3">
        <f t="shared" si="244"/>
        <v>6606.0421140487897</v>
      </c>
      <c r="AH2217" s="2" t="s">
        <v>50</v>
      </c>
      <c r="AI2217" s="3">
        <v>0</v>
      </c>
    </row>
    <row r="2218" spans="1:35" x14ac:dyDescent="0.3">
      <c r="A2218" s="2" t="s">
        <v>5665</v>
      </c>
      <c r="B2218" s="2" t="s">
        <v>2383</v>
      </c>
      <c r="C2218" s="2" t="s">
        <v>176</v>
      </c>
      <c r="D2218" s="2" t="s">
        <v>104</v>
      </c>
      <c r="E2218" s="2">
        <v>2020</v>
      </c>
      <c r="F2218" s="2" t="s">
        <v>68</v>
      </c>
      <c r="G2218" s="2" t="s">
        <v>114</v>
      </c>
      <c r="H2218" s="2" t="s">
        <v>115</v>
      </c>
      <c r="I2218" s="2" t="s">
        <v>58</v>
      </c>
      <c r="J2218" s="2" t="s">
        <v>191</v>
      </c>
      <c r="K2218" s="3">
        <v>6724045.4000000004</v>
      </c>
      <c r="L2218" s="3">
        <v>2320629.94</v>
      </c>
      <c r="M2218" s="3">
        <f t="shared" si="238"/>
        <v>4403415.4600000009</v>
      </c>
      <c r="N2218" s="3">
        <v>1160126.56</v>
      </c>
      <c r="O2218" s="3">
        <f t="shared" si="239"/>
        <v>3243288.9000000008</v>
      </c>
      <c r="P2218" s="3">
        <v>2575167.6800000002</v>
      </c>
      <c r="Q2218" s="4">
        <f t="shared" si="240"/>
        <v>0.65487592632851654</v>
      </c>
      <c r="R2218" s="4">
        <f t="shared" si="241"/>
        <v>0.38297892515716803</v>
      </c>
      <c r="S2218" s="3">
        <v>7017161.3300000001</v>
      </c>
      <c r="T2218" s="3">
        <f t="shared" si="242"/>
        <v>-293115.9299999997</v>
      </c>
      <c r="U2218" s="4">
        <f t="shared" si="243"/>
        <v>-4.1771296998240698E-2</v>
      </c>
      <c r="V2218" s="2" t="s">
        <v>124</v>
      </c>
      <c r="W2218" s="2" t="s">
        <v>125</v>
      </c>
      <c r="X2218" s="2" t="s">
        <v>118</v>
      </c>
      <c r="Y2218" s="2">
        <v>3.75</v>
      </c>
      <c r="Z2218" s="2" t="s">
        <v>5666</v>
      </c>
      <c r="AA2218" s="2" t="s">
        <v>141</v>
      </c>
      <c r="AB2218" s="2" t="s">
        <v>149</v>
      </c>
      <c r="AC2218" s="2">
        <v>8.09</v>
      </c>
      <c r="AD2218" s="3">
        <v>0</v>
      </c>
      <c r="AE2218" s="5">
        <v>0</v>
      </c>
      <c r="AF2218" s="2">
        <v>0</v>
      </c>
      <c r="AG2218" s="3">
        <f t="shared" si="244"/>
        <v>0</v>
      </c>
      <c r="AH2218" s="2" t="s">
        <v>50</v>
      </c>
      <c r="AI2218" s="3">
        <v>0</v>
      </c>
    </row>
    <row r="2219" spans="1:35" x14ac:dyDescent="0.3">
      <c r="A2219" s="2" t="s">
        <v>5667</v>
      </c>
      <c r="B2219" s="2" t="s">
        <v>2801</v>
      </c>
      <c r="C2219" s="2" t="s">
        <v>304</v>
      </c>
      <c r="D2219" s="2" t="s">
        <v>104</v>
      </c>
      <c r="E2219" s="2">
        <v>2022</v>
      </c>
      <c r="F2219" s="2" t="s">
        <v>55</v>
      </c>
      <c r="G2219" s="2" t="s">
        <v>93</v>
      </c>
      <c r="H2219" s="2" t="s">
        <v>221</v>
      </c>
      <c r="I2219" s="2" t="s">
        <v>42</v>
      </c>
      <c r="J2219" s="2" t="s">
        <v>422</v>
      </c>
      <c r="K2219" s="3">
        <v>939429.45</v>
      </c>
      <c r="L2219" s="3">
        <v>416917.19</v>
      </c>
      <c r="M2219" s="3">
        <f t="shared" si="238"/>
        <v>522512.25999999995</v>
      </c>
      <c r="N2219" s="3">
        <v>136740.31</v>
      </c>
      <c r="O2219" s="3">
        <f t="shared" si="239"/>
        <v>385771.94999999995</v>
      </c>
      <c r="P2219" s="3">
        <v>291627.40999999997</v>
      </c>
      <c r="Q2219" s="4">
        <f t="shared" si="240"/>
        <v>0.55620170306562133</v>
      </c>
      <c r="R2219" s="4">
        <f t="shared" si="241"/>
        <v>0.31043034684509835</v>
      </c>
      <c r="S2219" s="3">
        <v>862092.18</v>
      </c>
      <c r="T2219" s="3">
        <f t="shared" si="242"/>
        <v>77337.269999999902</v>
      </c>
      <c r="U2219" s="4">
        <f t="shared" si="243"/>
        <v>8.9708817449196551E-2</v>
      </c>
      <c r="V2219" s="2" t="s">
        <v>124</v>
      </c>
      <c r="W2219" s="2" t="s">
        <v>125</v>
      </c>
      <c r="X2219" s="2" t="s">
        <v>222</v>
      </c>
      <c r="Y2219" s="2">
        <v>18.899999999999999</v>
      </c>
      <c r="Z2219" s="2" t="s">
        <v>5668</v>
      </c>
      <c r="AA2219" s="2" t="s">
        <v>141</v>
      </c>
      <c r="AB2219" s="2" t="s">
        <v>64</v>
      </c>
      <c r="AC2219" s="2">
        <v>9.5500000000000007</v>
      </c>
      <c r="AD2219" s="3">
        <v>0</v>
      </c>
      <c r="AE2219" s="5">
        <v>0</v>
      </c>
      <c r="AF2219" s="2">
        <v>0</v>
      </c>
      <c r="AG2219" s="3">
        <f t="shared" si="244"/>
        <v>0</v>
      </c>
      <c r="AH2219" s="2" t="s">
        <v>50</v>
      </c>
      <c r="AI2219" s="3">
        <v>0</v>
      </c>
    </row>
    <row r="2220" spans="1:35" x14ac:dyDescent="0.3">
      <c r="A2220" s="2" t="s">
        <v>5669</v>
      </c>
      <c r="B2220" s="2" t="s">
        <v>2128</v>
      </c>
      <c r="C2220" s="2" t="s">
        <v>377</v>
      </c>
      <c r="D2220" s="2" t="s">
        <v>81</v>
      </c>
      <c r="E2220" s="2">
        <v>2023</v>
      </c>
      <c r="F2220" s="2" t="s">
        <v>39</v>
      </c>
      <c r="G2220" s="2" t="s">
        <v>69</v>
      </c>
      <c r="H2220" s="2" t="s">
        <v>165</v>
      </c>
      <c r="I2220" s="2" t="s">
        <v>39</v>
      </c>
      <c r="J2220" s="2" t="s">
        <v>116</v>
      </c>
      <c r="K2220" s="3">
        <v>466560.83</v>
      </c>
      <c r="L2220" s="3">
        <v>142125.56</v>
      </c>
      <c r="M2220" s="3">
        <f t="shared" si="238"/>
        <v>324435.27</v>
      </c>
      <c r="N2220" s="3">
        <v>66029.95</v>
      </c>
      <c r="O2220" s="3">
        <f t="shared" si="239"/>
        <v>258405.32</v>
      </c>
      <c r="P2220" s="3">
        <v>180976.03</v>
      </c>
      <c r="Q2220" s="4">
        <f t="shared" si="240"/>
        <v>0.69537614205633169</v>
      </c>
      <c r="R2220" s="4">
        <f t="shared" si="241"/>
        <v>0.38789375010328231</v>
      </c>
      <c r="S2220" s="3">
        <v>380829.77</v>
      </c>
      <c r="T2220" s="3">
        <f t="shared" si="242"/>
        <v>85731.06</v>
      </c>
      <c r="U2220" s="4">
        <f t="shared" si="243"/>
        <v>0.22511648708555529</v>
      </c>
      <c r="V2220" s="2" t="s">
        <v>107</v>
      </c>
      <c r="W2220" s="2" t="s">
        <v>45</v>
      </c>
      <c r="X2220" s="2" t="s">
        <v>167</v>
      </c>
      <c r="Y2220" s="2">
        <v>17.2</v>
      </c>
      <c r="Z2220" s="2" t="s">
        <v>2217</v>
      </c>
      <c r="AA2220" s="2" t="s">
        <v>63</v>
      </c>
      <c r="AB2220" s="2" t="s">
        <v>182</v>
      </c>
      <c r="AC2220" s="2">
        <v>3.61</v>
      </c>
      <c r="AD2220" s="3">
        <v>0</v>
      </c>
      <c r="AE2220" s="5">
        <v>0</v>
      </c>
      <c r="AF2220" s="2">
        <v>0</v>
      </c>
      <c r="AG2220" s="3">
        <f t="shared" si="244"/>
        <v>0</v>
      </c>
      <c r="AH2220" s="2" t="s">
        <v>50</v>
      </c>
      <c r="AI2220" s="3">
        <v>0</v>
      </c>
    </row>
    <row r="2221" spans="1:35" x14ac:dyDescent="0.3">
      <c r="A2221" s="2" t="s">
        <v>5670</v>
      </c>
      <c r="B2221" s="2" t="s">
        <v>2550</v>
      </c>
      <c r="C2221" s="2" t="s">
        <v>189</v>
      </c>
      <c r="D2221" s="2" t="s">
        <v>54</v>
      </c>
      <c r="E2221" s="2">
        <v>2020</v>
      </c>
      <c r="F2221" s="2" t="s">
        <v>68</v>
      </c>
      <c r="G2221" s="2" t="s">
        <v>40</v>
      </c>
      <c r="H2221" s="2" t="s">
        <v>83</v>
      </c>
      <c r="I2221" s="2" t="s">
        <v>58</v>
      </c>
      <c r="J2221" s="2" t="s">
        <v>106</v>
      </c>
      <c r="K2221" s="3">
        <v>648875.68999999994</v>
      </c>
      <c r="L2221" s="3">
        <v>308050.69</v>
      </c>
      <c r="M2221" s="3">
        <f t="shared" si="238"/>
        <v>340824.99999999994</v>
      </c>
      <c r="N2221" s="3">
        <v>97425.66</v>
      </c>
      <c r="O2221" s="3">
        <f t="shared" si="239"/>
        <v>243399.33999999994</v>
      </c>
      <c r="P2221" s="3">
        <v>179624.3</v>
      </c>
      <c r="Q2221" s="4">
        <f t="shared" si="240"/>
        <v>0.52525469092546828</v>
      </c>
      <c r="R2221" s="4">
        <f t="shared" si="241"/>
        <v>0.27682390135466473</v>
      </c>
      <c r="S2221" s="3">
        <v>529965.92000000004</v>
      </c>
      <c r="T2221" s="3">
        <f t="shared" si="242"/>
        <v>118909.7699999999</v>
      </c>
      <c r="U2221" s="4">
        <f t="shared" si="243"/>
        <v>0.22437248417785033</v>
      </c>
      <c r="V2221" s="2" t="s">
        <v>107</v>
      </c>
      <c r="W2221" s="2" t="s">
        <v>45</v>
      </c>
      <c r="X2221" s="2" t="s">
        <v>86</v>
      </c>
      <c r="Y2221" s="2">
        <v>0.92</v>
      </c>
      <c r="Z2221" s="2" t="s">
        <v>5671</v>
      </c>
      <c r="AA2221" s="2" t="s">
        <v>109</v>
      </c>
      <c r="AB2221" s="2" t="s">
        <v>242</v>
      </c>
      <c r="AC2221" s="2">
        <v>4.8600000000000003</v>
      </c>
      <c r="AD2221" s="3">
        <v>0</v>
      </c>
      <c r="AE2221" s="5">
        <v>0</v>
      </c>
      <c r="AF2221" s="2">
        <v>0</v>
      </c>
      <c r="AG2221" s="3">
        <f t="shared" si="244"/>
        <v>0</v>
      </c>
      <c r="AH2221" s="2" t="s">
        <v>50</v>
      </c>
      <c r="AI2221" s="3">
        <v>0</v>
      </c>
    </row>
    <row r="2222" spans="1:35" x14ac:dyDescent="0.3">
      <c r="A2222" s="2" t="s">
        <v>5672</v>
      </c>
      <c r="B2222" s="2" t="s">
        <v>1209</v>
      </c>
      <c r="C2222" s="2" t="s">
        <v>363</v>
      </c>
      <c r="D2222" s="2" t="s">
        <v>81</v>
      </c>
      <c r="E2222" s="2">
        <v>2022</v>
      </c>
      <c r="F2222" s="2" t="s">
        <v>92</v>
      </c>
      <c r="G2222" s="2" t="s">
        <v>56</v>
      </c>
      <c r="H2222" s="2" t="s">
        <v>123</v>
      </c>
      <c r="I2222" s="2" t="s">
        <v>131</v>
      </c>
      <c r="J2222" s="2" t="s">
        <v>235</v>
      </c>
      <c r="K2222" s="3">
        <v>3966910.69</v>
      </c>
      <c r="L2222" s="3">
        <v>1162833.42</v>
      </c>
      <c r="M2222" s="3">
        <f t="shared" si="238"/>
        <v>2804077.27</v>
      </c>
      <c r="N2222" s="3">
        <v>794669.85</v>
      </c>
      <c r="O2222" s="3">
        <f t="shared" si="239"/>
        <v>2009407.42</v>
      </c>
      <c r="P2222" s="3">
        <v>1458152.4</v>
      </c>
      <c r="Q2222" s="4">
        <f t="shared" si="240"/>
        <v>0.70686675076115724</v>
      </c>
      <c r="R2222" s="4">
        <f t="shared" si="241"/>
        <v>0.36757883248437839</v>
      </c>
      <c r="S2222" s="3">
        <v>3860610.86</v>
      </c>
      <c r="T2222" s="3">
        <f t="shared" si="242"/>
        <v>106299.83000000007</v>
      </c>
      <c r="U2222" s="4">
        <f t="shared" si="243"/>
        <v>2.7534458627099256E-2</v>
      </c>
      <c r="V2222" s="2" t="s">
        <v>85</v>
      </c>
      <c r="W2222" s="2" t="s">
        <v>117</v>
      </c>
      <c r="X2222" s="2" t="s">
        <v>126</v>
      </c>
      <c r="Y2222" s="2">
        <v>1.34</v>
      </c>
      <c r="Z2222" s="2" t="s">
        <v>5575</v>
      </c>
      <c r="AA2222" s="2" t="s">
        <v>99</v>
      </c>
      <c r="AB2222" s="2" t="s">
        <v>77</v>
      </c>
      <c r="AC2222" s="2">
        <v>2.2599999999999998</v>
      </c>
      <c r="AD2222" s="3">
        <v>0</v>
      </c>
      <c r="AE2222" s="5">
        <v>0</v>
      </c>
      <c r="AF2222" s="2">
        <v>0</v>
      </c>
      <c r="AG2222" s="3">
        <f t="shared" si="244"/>
        <v>0</v>
      </c>
      <c r="AH2222" s="2" t="s">
        <v>50</v>
      </c>
      <c r="AI2222" s="3">
        <v>0</v>
      </c>
    </row>
    <row r="2223" spans="1:35" x14ac:dyDescent="0.3">
      <c r="A2223" s="2" t="s">
        <v>5673</v>
      </c>
      <c r="B2223" s="2" t="s">
        <v>4341</v>
      </c>
      <c r="C2223" s="2" t="s">
        <v>297</v>
      </c>
      <c r="D2223" s="2" t="s">
        <v>104</v>
      </c>
      <c r="E2223" s="2">
        <v>2021</v>
      </c>
      <c r="F2223" s="2" t="s">
        <v>58</v>
      </c>
      <c r="G2223" s="2" t="s">
        <v>69</v>
      </c>
      <c r="H2223" s="2" t="s">
        <v>70</v>
      </c>
      <c r="I2223" s="2" t="s">
        <v>58</v>
      </c>
      <c r="J2223" s="2" t="s">
        <v>191</v>
      </c>
      <c r="K2223" s="3">
        <v>8310214.2699999996</v>
      </c>
      <c r="L2223" s="3">
        <v>4409130.18</v>
      </c>
      <c r="M2223" s="3">
        <f t="shared" si="238"/>
        <v>3901084.09</v>
      </c>
      <c r="N2223" s="3">
        <v>1273763.5900000001</v>
      </c>
      <c r="O2223" s="3">
        <f t="shared" si="239"/>
        <v>2627320.5</v>
      </c>
      <c r="P2223" s="3">
        <v>2078118.08</v>
      </c>
      <c r="Q2223" s="4">
        <f t="shared" si="240"/>
        <v>0.46943243137339707</v>
      </c>
      <c r="R2223" s="4">
        <f t="shared" si="241"/>
        <v>0.25006792995723803</v>
      </c>
      <c r="S2223" s="3">
        <v>8433056.3300000001</v>
      </c>
      <c r="T2223" s="3">
        <f t="shared" si="242"/>
        <v>-122842.06000000052</v>
      </c>
      <c r="U2223" s="4">
        <f t="shared" si="243"/>
        <v>-1.4566730636317299E-2</v>
      </c>
      <c r="V2223" s="2" t="s">
        <v>124</v>
      </c>
      <c r="W2223" s="2" t="s">
        <v>45</v>
      </c>
      <c r="X2223" s="2" t="s">
        <v>74</v>
      </c>
      <c r="Y2223" s="2">
        <v>1.36</v>
      </c>
      <c r="Z2223" s="2" t="s">
        <v>5674</v>
      </c>
      <c r="AA2223" s="2" t="s">
        <v>48</v>
      </c>
      <c r="AB2223" s="2" t="s">
        <v>182</v>
      </c>
      <c r="AC2223" s="2">
        <v>3.29</v>
      </c>
      <c r="AD2223" s="3">
        <v>0</v>
      </c>
      <c r="AE2223" s="5">
        <v>0</v>
      </c>
      <c r="AF2223" s="2">
        <v>0</v>
      </c>
      <c r="AG2223" s="3">
        <f t="shared" si="244"/>
        <v>0</v>
      </c>
      <c r="AH2223" s="2" t="s">
        <v>50</v>
      </c>
      <c r="AI2223" s="3">
        <v>0</v>
      </c>
    </row>
    <row r="2224" spans="1:35" x14ac:dyDescent="0.3">
      <c r="A2224" s="2" t="s">
        <v>5675</v>
      </c>
      <c r="B2224" s="2" t="s">
        <v>3260</v>
      </c>
      <c r="C2224" s="2" t="s">
        <v>201</v>
      </c>
      <c r="D2224" s="2" t="s">
        <v>54</v>
      </c>
      <c r="E2224" s="2">
        <v>2020</v>
      </c>
      <c r="F2224" s="2" t="s">
        <v>92</v>
      </c>
      <c r="G2224" s="2" t="s">
        <v>56</v>
      </c>
      <c r="H2224" s="2" t="s">
        <v>262</v>
      </c>
      <c r="I2224" s="2" t="s">
        <v>58</v>
      </c>
      <c r="J2224" s="2" t="s">
        <v>191</v>
      </c>
      <c r="K2224" s="3">
        <v>9137217.1999999993</v>
      </c>
      <c r="L2224" s="3">
        <v>3778221.61</v>
      </c>
      <c r="M2224" s="3">
        <f t="shared" si="238"/>
        <v>5358995.59</v>
      </c>
      <c r="N2224" s="3">
        <v>1609047.47</v>
      </c>
      <c r="O2224" s="3">
        <f t="shared" si="239"/>
        <v>3749948.12</v>
      </c>
      <c r="P2224" s="3">
        <v>2965518.17</v>
      </c>
      <c r="Q2224" s="4">
        <f t="shared" si="240"/>
        <v>0.58650193737323009</v>
      </c>
      <c r="R2224" s="4">
        <f t="shared" si="241"/>
        <v>0.32455375691408539</v>
      </c>
      <c r="S2224" s="3">
        <v>8495119.7300000004</v>
      </c>
      <c r="T2224" s="3">
        <f t="shared" si="242"/>
        <v>642097.46999999881</v>
      </c>
      <c r="U2224" s="4">
        <f t="shared" si="243"/>
        <v>7.5584275490840999E-2</v>
      </c>
      <c r="V2224" s="2" t="s">
        <v>124</v>
      </c>
      <c r="W2224" s="2" t="s">
        <v>45</v>
      </c>
      <c r="X2224" s="2" t="s">
        <v>264</v>
      </c>
      <c r="Y2224" s="2">
        <v>83.5</v>
      </c>
      <c r="Z2224" s="2" t="s">
        <v>5676</v>
      </c>
      <c r="AA2224" s="2" t="s">
        <v>224</v>
      </c>
      <c r="AB2224" s="2" t="s">
        <v>88</v>
      </c>
      <c r="AC2224" s="2">
        <v>5.09</v>
      </c>
      <c r="AD2224" s="3">
        <v>0</v>
      </c>
      <c r="AE2224" s="5">
        <v>0</v>
      </c>
      <c r="AF2224" s="2">
        <v>0</v>
      </c>
      <c r="AG2224" s="3">
        <f t="shared" si="244"/>
        <v>0</v>
      </c>
      <c r="AH2224" s="2" t="s">
        <v>50</v>
      </c>
      <c r="AI2224" s="3">
        <v>0</v>
      </c>
    </row>
    <row r="2225" spans="1:35" x14ac:dyDescent="0.3">
      <c r="A2225" s="2" t="s">
        <v>5677</v>
      </c>
      <c r="B2225" s="2" t="s">
        <v>837</v>
      </c>
      <c r="C2225" s="2" t="s">
        <v>205</v>
      </c>
      <c r="D2225" s="2" t="s">
        <v>81</v>
      </c>
      <c r="E2225" s="2">
        <v>2023</v>
      </c>
      <c r="F2225" s="2" t="s">
        <v>55</v>
      </c>
      <c r="G2225" s="2" t="s">
        <v>40</v>
      </c>
      <c r="H2225" s="2" t="s">
        <v>279</v>
      </c>
      <c r="I2225" s="2" t="s">
        <v>39</v>
      </c>
      <c r="J2225" s="2" t="s">
        <v>273</v>
      </c>
      <c r="K2225" s="3">
        <v>4163866.21</v>
      </c>
      <c r="L2225" s="3">
        <v>1824531.82</v>
      </c>
      <c r="M2225" s="3">
        <f t="shared" si="238"/>
        <v>2339334.3899999997</v>
      </c>
      <c r="N2225" s="3">
        <v>725579.48</v>
      </c>
      <c r="O2225" s="3">
        <f t="shared" si="239"/>
        <v>1613754.9099999997</v>
      </c>
      <c r="P2225" s="3">
        <v>1135075.3400000001</v>
      </c>
      <c r="Q2225" s="4">
        <f t="shared" si="240"/>
        <v>0.56181785677498985</v>
      </c>
      <c r="R2225" s="4">
        <f t="shared" si="241"/>
        <v>0.2726012995504003</v>
      </c>
      <c r="S2225" s="3">
        <v>3743443.63</v>
      </c>
      <c r="T2225" s="3">
        <f t="shared" si="242"/>
        <v>420422.58000000007</v>
      </c>
      <c r="U2225" s="4">
        <f t="shared" si="243"/>
        <v>0.11230904524131971</v>
      </c>
      <c r="V2225" s="2" t="s">
        <v>73</v>
      </c>
      <c r="W2225" s="2" t="s">
        <v>207</v>
      </c>
      <c r="X2225" s="2" t="s">
        <v>280</v>
      </c>
      <c r="Y2225" s="2">
        <v>0.79</v>
      </c>
      <c r="Z2225" s="2" t="s">
        <v>5678</v>
      </c>
      <c r="AA2225" s="2" t="s">
        <v>99</v>
      </c>
      <c r="AB2225" s="2" t="s">
        <v>182</v>
      </c>
      <c r="AC2225" s="2">
        <v>6.72</v>
      </c>
      <c r="AD2225" s="3">
        <v>0</v>
      </c>
      <c r="AE2225" s="5">
        <v>0</v>
      </c>
      <c r="AF2225" s="2">
        <v>0</v>
      </c>
      <c r="AG2225" s="3">
        <f t="shared" si="244"/>
        <v>0</v>
      </c>
      <c r="AH2225" s="2" t="s">
        <v>50</v>
      </c>
      <c r="AI2225" s="3">
        <v>0</v>
      </c>
    </row>
    <row r="2226" spans="1:35" x14ac:dyDescent="0.3">
      <c r="A2226" s="2" t="s">
        <v>5679</v>
      </c>
      <c r="B2226" s="2" t="s">
        <v>204</v>
      </c>
      <c r="C2226" s="2" t="s">
        <v>205</v>
      </c>
      <c r="D2226" s="2" t="s">
        <v>81</v>
      </c>
      <c r="E2226" s="2">
        <v>2023</v>
      </c>
      <c r="F2226" s="2" t="s">
        <v>68</v>
      </c>
      <c r="G2226" s="2" t="s">
        <v>69</v>
      </c>
      <c r="H2226" s="2" t="s">
        <v>165</v>
      </c>
      <c r="I2226" s="2" t="s">
        <v>58</v>
      </c>
      <c r="J2226" s="2" t="s">
        <v>191</v>
      </c>
      <c r="K2226" s="3">
        <v>8334391.8899999997</v>
      </c>
      <c r="L2226" s="3">
        <v>4799578.13</v>
      </c>
      <c r="M2226" s="3">
        <f t="shared" si="238"/>
        <v>3534813.76</v>
      </c>
      <c r="N2226" s="3">
        <v>725173.24</v>
      </c>
      <c r="O2226" s="3">
        <f t="shared" si="239"/>
        <v>2809640.5199999996</v>
      </c>
      <c r="P2226" s="3">
        <v>1985598.98</v>
      </c>
      <c r="Q2226" s="4">
        <f t="shared" si="240"/>
        <v>0.42412377611391633</v>
      </c>
      <c r="R2226" s="4">
        <f t="shared" si="241"/>
        <v>0.23824161453007942</v>
      </c>
      <c r="S2226" s="3">
        <v>8377977.29</v>
      </c>
      <c r="T2226" s="3">
        <f t="shared" si="242"/>
        <v>-43585.400000000373</v>
      </c>
      <c r="U2226" s="4">
        <f t="shared" si="243"/>
        <v>-5.2023774344702681E-3</v>
      </c>
      <c r="V2226" s="2" t="s">
        <v>44</v>
      </c>
      <c r="W2226" s="2" t="s">
        <v>207</v>
      </c>
      <c r="X2226" s="2" t="s">
        <v>167</v>
      </c>
      <c r="Y2226" s="2">
        <v>17.2</v>
      </c>
      <c r="Z2226" s="2" t="s">
        <v>3171</v>
      </c>
      <c r="AA2226" s="2" t="s">
        <v>224</v>
      </c>
      <c r="AB2226" s="2" t="s">
        <v>100</v>
      </c>
      <c r="AC2226" s="2">
        <v>8.32</v>
      </c>
      <c r="AD2226" s="3">
        <v>0</v>
      </c>
      <c r="AE2226" s="5">
        <v>0</v>
      </c>
      <c r="AF2226" s="2">
        <v>0</v>
      </c>
      <c r="AG2226" s="3">
        <f t="shared" si="244"/>
        <v>0</v>
      </c>
      <c r="AH2226" s="2" t="s">
        <v>50</v>
      </c>
      <c r="AI2226" s="3">
        <v>0</v>
      </c>
    </row>
    <row r="2227" spans="1:35" x14ac:dyDescent="0.3">
      <c r="A2227" s="2" t="s">
        <v>5680</v>
      </c>
      <c r="B2227" s="2" t="s">
        <v>2236</v>
      </c>
      <c r="C2227" s="2" t="s">
        <v>341</v>
      </c>
      <c r="D2227" s="2" t="s">
        <v>54</v>
      </c>
      <c r="E2227" s="2">
        <v>2023</v>
      </c>
      <c r="F2227" s="2" t="s">
        <v>55</v>
      </c>
      <c r="G2227" s="2" t="s">
        <v>40</v>
      </c>
      <c r="H2227" s="2" t="s">
        <v>171</v>
      </c>
      <c r="I2227" s="2" t="s">
        <v>58</v>
      </c>
      <c r="J2227" s="2" t="s">
        <v>240</v>
      </c>
      <c r="K2227" s="3">
        <v>6964993.2199999997</v>
      </c>
      <c r="L2227" s="3">
        <v>3826786.1</v>
      </c>
      <c r="M2227" s="3">
        <f t="shared" si="238"/>
        <v>3138207.1199999996</v>
      </c>
      <c r="N2227" s="3">
        <v>907931.75</v>
      </c>
      <c r="O2227" s="3">
        <f t="shared" si="239"/>
        <v>2230275.3699999996</v>
      </c>
      <c r="P2227" s="3">
        <v>1597483.83</v>
      </c>
      <c r="Q2227" s="4">
        <f t="shared" si="240"/>
        <v>0.45056858217587753</v>
      </c>
      <c r="R2227" s="4">
        <f t="shared" si="241"/>
        <v>0.22935899282899808</v>
      </c>
      <c r="S2227" s="3">
        <v>6332356.3099999996</v>
      </c>
      <c r="T2227" s="3">
        <f t="shared" si="242"/>
        <v>632636.91000000015</v>
      </c>
      <c r="U2227" s="4">
        <f t="shared" si="243"/>
        <v>9.9905450519413394E-2</v>
      </c>
      <c r="V2227" s="2" t="s">
        <v>85</v>
      </c>
      <c r="W2227" s="2" t="s">
        <v>125</v>
      </c>
      <c r="X2227" s="2" t="s">
        <v>86</v>
      </c>
      <c r="Y2227" s="2">
        <v>0.92</v>
      </c>
      <c r="Z2227" s="2" t="s">
        <v>5681</v>
      </c>
      <c r="AA2227" s="2" t="s">
        <v>63</v>
      </c>
      <c r="AB2227" s="2" t="s">
        <v>149</v>
      </c>
      <c r="AC2227" s="2">
        <v>9.83</v>
      </c>
      <c r="AD2227" s="3">
        <v>0</v>
      </c>
      <c r="AE2227" s="5">
        <v>0</v>
      </c>
      <c r="AF2227" s="2">
        <v>0</v>
      </c>
      <c r="AG2227" s="3">
        <f t="shared" si="244"/>
        <v>0</v>
      </c>
      <c r="AH2227" s="2" t="s">
        <v>50</v>
      </c>
      <c r="AI2227" s="3">
        <v>0</v>
      </c>
    </row>
    <row r="2228" spans="1:35" x14ac:dyDescent="0.3">
      <c r="A2228" s="2" t="s">
        <v>5682</v>
      </c>
      <c r="B2228" s="2" t="s">
        <v>5683</v>
      </c>
      <c r="C2228" s="2" t="s">
        <v>227</v>
      </c>
      <c r="D2228" s="2" t="s">
        <v>104</v>
      </c>
      <c r="E2228" s="2">
        <v>2023</v>
      </c>
      <c r="F2228" s="2" t="s">
        <v>82</v>
      </c>
      <c r="G2228" s="2" t="s">
        <v>93</v>
      </c>
      <c r="H2228" s="2" t="s">
        <v>94</v>
      </c>
      <c r="I2228" s="2" t="s">
        <v>178</v>
      </c>
      <c r="J2228" s="2" t="s">
        <v>288</v>
      </c>
      <c r="K2228" s="3">
        <v>9952205.2599999998</v>
      </c>
      <c r="L2228" s="3">
        <v>4362235.1900000004</v>
      </c>
      <c r="M2228" s="3">
        <f t="shared" si="238"/>
        <v>5589970.0699999994</v>
      </c>
      <c r="N2228" s="3">
        <v>1575308.36</v>
      </c>
      <c r="O2228" s="3">
        <f t="shared" si="239"/>
        <v>4014661.709999999</v>
      </c>
      <c r="P2228" s="3">
        <v>2879552.63</v>
      </c>
      <c r="Q2228" s="4">
        <f t="shared" si="240"/>
        <v>0.56168154936145276</v>
      </c>
      <c r="R2228" s="4">
        <f t="shared" si="241"/>
        <v>0.28933814715151884</v>
      </c>
      <c r="S2228" s="3">
        <v>11927730.039999999</v>
      </c>
      <c r="T2228" s="3">
        <f t="shared" si="242"/>
        <v>-1975524.7799999993</v>
      </c>
      <c r="U2228" s="4">
        <f t="shared" si="243"/>
        <v>-0.16562453822940476</v>
      </c>
      <c r="V2228" s="2" t="s">
        <v>107</v>
      </c>
      <c r="W2228" s="2" t="s">
        <v>207</v>
      </c>
      <c r="X2228" s="2" t="s">
        <v>97</v>
      </c>
      <c r="Y2228" s="2">
        <v>1550</v>
      </c>
      <c r="Z2228" s="2" t="s">
        <v>5684</v>
      </c>
      <c r="AA2228" s="2" t="s">
        <v>148</v>
      </c>
      <c r="AB2228" s="2" t="s">
        <v>209</v>
      </c>
      <c r="AC2228" s="2">
        <v>4.5</v>
      </c>
      <c r="AD2228" s="3">
        <v>1915150.69</v>
      </c>
      <c r="AE2228" s="5">
        <v>7.41</v>
      </c>
      <c r="AF2228" s="2">
        <v>24</v>
      </c>
      <c r="AG2228" s="3">
        <f t="shared" si="244"/>
        <v>86102.646301006796</v>
      </c>
      <c r="AH2228" s="2" t="s">
        <v>50</v>
      </c>
      <c r="AI2228" s="3">
        <v>0</v>
      </c>
    </row>
    <row r="2229" spans="1:35" x14ac:dyDescent="0.3">
      <c r="A2229" s="2" t="s">
        <v>5685</v>
      </c>
      <c r="B2229" s="2" t="s">
        <v>5686</v>
      </c>
      <c r="C2229" s="2" t="s">
        <v>474</v>
      </c>
      <c r="D2229" s="2" t="s">
        <v>81</v>
      </c>
      <c r="E2229" s="2">
        <v>2024</v>
      </c>
      <c r="F2229" s="2" t="s">
        <v>105</v>
      </c>
      <c r="G2229" s="2" t="s">
        <v>69</v>
      </c>
      <c r="H2229" s="2" t="s">
        <v>165</v>
      </c>
      <c r="I2229" s="2" t="s">
        <v>131</v>
      </c>
      <c r="J2229" s="2" t="s">
        <v>132</v>
      </c>
      <c r="K2229" s="3">
        <v>5805786.8700000001</v>
      </c>
      <c r="L2229" s="3">
        <v>3182473.47</v>
      </c>
      <c r="M2229" s="3">
        <f t="shared" si="238"/>
        <v>2623313.4</v>
      </c>
      <c r="N2229" s="3">
        <v>619924.28</v>
      </c>
      <c r="O2229" s="3">
        <f t="shared" si="239"/>
        <v>2003389.1199999999</v>
      </c>
      <c r="P2229" s="3">
        <v>1562541.34</v>
      </c>
      <c r="Q2229" s="4">
        <f t="shared" si="240"/>
        <v>0.4518445920836911</v>
      </c>
      <c r="R2229" s="4">
        <f t="shared" si="241"/>
        <v>0.2691351534232258</v>
      </c>
      <c r="S2229" s="3">
        <v>4756372.68</v>
      </c>
      <c r="T2229" s="3">
        <f t="shared" si="242"/>
        <v>1049414.1900000004</v>
      </c>
      <c r="U2229" s="4">
        <f t="shared" si="243"/>
        <v>0.22063329780962421</v>
      </c>
      <c r="V2229" s="2" t="s">
        <v>95</v>
      </c>
      <c r="W2229" s="2" t="s">
        <v>96</v>
      </c>
      <c r="X2229" s="2" t="s">
        <v>167</v>
      </c>
      <c r="Y2229" s="2">
        <v>17.2</v>
      </c>
      <c r="Z2229" s="2" t="s">
        <v>5687</v>
      </c>
      <c r="AA2229" s="2" t="s">
        <v>141</v>
      </c>
      <c r="AB2229" s="2" t="s">
        <v>88</v>
      </c>
      <c r="AC2229" s="2">
        <v>7.1</v>
      </c>
      <c r="AD2229" s="3">
        <v>0</v>
      </c>
      <c r="AE2229" s="5">
        <v>0</v>
      </c>
      <c r="AF2229" s="2">
        <v>0</v>
      </c>
      <c r="AG2229" s="3">
        <f t="shared" si="244"/>
        <v>0</v>
      </c>
      <c r="AH2229" s="2" t="s">
        <v>230</v>
      </c>
      <c r="AI2229" s="3">
        <v>0</v>
      </c>
    </row>
    <row r="2230" spans="1:35" x14ac:dyDescent="0.3">
      <c r="A2230" s="2" t="s">
        <v>5688</v>
      </c>
      <c r="B2230" s="2" t="s">
        <v>2099</v>
      </c>
      <c r="C2230" s="2" t="s">
        <v>329</v>
      </c>
      <c r="D2230" s="2" t="s">
        <v>38</v>
      </c>
      <c r="E2230" s="2">
        <v>2021</v>
      </c>
      <c r="F2230" s="2" t="s">
        <v>105</v>
      </c>
      <c r="G2230" s="2" t="s">
        <v>114</v>
      </c>
      <c r="H2230" s="2" t="s">
        <v>234</v>
      </c>
      <c r="I2230" s="2" t="s">
        <v>131</v>
      </c>
      <c r="J2230" s="2" t="s">
        <v>268</v>
      </c>
      <c r="K2230" s="3">
        <v>527813.02</v>
      </c>
      <c r="L2230" s="3">
        <v>150051.48000000001</v>
      </c>
      <c r="M2230" s="3">
        <f t="shared" si="238"/>
        <v>377761.54000000004</v>
      </c>
      <c r="N2230" s="3">
        <v>61964.26</v>
      </c>
      <c r="O2230" s="3">
        <f t="shared" si="239"/>
        <v>315797.28000000003</v>
      </c>
      <c r="P2230" s="3">
        <v>225339.94</v>
      </c>
      <c r="Q2230" s="4">
        <f t="shared" si="240"/>
        <v>0.71571091596035286</v>
      </c>
      <c r="R2230" s="4">
        <f t="shared" si="241"/>
        <v>0.42693137808536819</v>
      </c>
      <c r="S2230" s="3">
        <v>582436.06000000006</v>
      </c>
      <c r="T2230" s="3">
        <f t="shared" si="242"/>
        <v>-54623.040000000037</v>
      </c>
      <c r="U2230" s="4">
        <f t="shared" si="243"/>
        <v>-9.3783753705084863E-2</v>
      </c>
      <c r="V2230" s="2" t="s">
        <v>85</v>
      </c>
      <c r="W2230" s="2" t="s">
        <v>134</v>
      </c>
      <c r="X2230" s="2" t="s">
        <v>236</v>
      </c>
      <c r="Y2230" s="2">
        <v>3.67</v>
      </c>
      <c r="Z2230" s="2" t="s">
        <v>5689</v>
      </c>
      <c r="AA2230" s="2" t="s">
        <v>109</v>
      </c>
      <c r="AB2230" s="2" t="s">
        <v>77</v>
      </c>
      <c r="AC2230" s="2">
        <v>6.35</v>
      </c>
      <c r="AD2230" s="3">
        <v>0</v>
      </c>
      <c r="AE2230" s="5">
        <v>0</v>
      </c>
      <c r="AF2230" s="2">
        <v>0</v>
      </c>
      <c r="AG2230" s="3">
        <f t="shared" si="244"/>
        <v>0</v>
      </c>
      <c r="AH2230" s="2" t="s">
        <v>50</v>
      </c>
      <c r="AI2230" s="3">
        <v>0</v>
      </c>
    </row>
    <row r="2231" spans="1:35" x14ac:dyDescent="0.3">
      <c r="A2231" s="2" t="s">
        <v>5690</v>
      </c>
      <c r="B2231" s="2" t="s">
        <v>5691</v>
      </c>
      <c r="C2231" s="2" t="s">
        <v>329</v>
      </c>
      <c r="D2231" s="2" t="s">
        <v>38</v>
      </c>
      <c r="E2231" s="2">
        <v>2021</v>
      </c>
      <c r="F2231" s="2" t="s">
        <v>55</v>
      </c>
      <c r="G2231" s="2" t="s">
        <v>40</v>
      </c>
      <c r="H2231" s="2" t="s">
        <v>41</v>
      </c>
      <c r="I2231" s="2" t="s">
        <v>178</v>
      </c>
      <c r="J2231" s="2" t="s">
        <v>179</v>
      </c>
      <c r="K2231" s="3">
        <v>5037428.0199999996</v>
      </c>
      <c r="L2231" s="3">
        <v>2250125.65</v>
      </c>
      <c r="M2231" s="3">
        <f t="shared" si="238"/>
        <v>2787302.3699999996</v>
      </c>
      <c r="N2231" s="3">
        <v>690072.65</v>
      </c>
      <c r="O2231" s="3">
        <f t="shared" si="239"/>
        <v>2097229.7199999997</v>
      </c>
      <c r="P2231" s="3">
        <v>1472916.41</v>
      </c>
      <c r="Q2231" s="4">
        <f t="shared" si="240"/>
        <v>0.55331855044551082</v>
      </c>
      <c r="R2231" s="4">
        <f t="shared" si="241"/>
        <v>0.29239453231929258</v>
      </c>
      <c r="S2231" s="3">
        <v>5235019.71</v>
      </c>
      <c r="T2231" s="3">
        <f t="shared" si="242"/>
        <v>-197591.69000000041</v>
      </c>
      <c r="U2231" s="4">
        <f t="shared" si="243"/>
        <v>-3.7744211282062283E-2</v>
      </c>
      <c r="V2231" s="2" t="s">
        <v>85</v>
      </c>
      <c r="W2231" s="2" t="s">
        <v>117</v>
      </c>
      <c r="X2231" s="2" t="s">
        <v>46</v>
      </c>
      <c r="Y2231" s="2">
        <v>0.89</v>
      </c>
      <c r="Z2231" s="2" t="s">
        <v>5692</v>
      </c>
      <c r="AA2231" s="2" t="s">
        <v>141</v>
      </c>
      <c r="AB2231" s="2" t="s">
        <v>49</v>
      </c>
      <c r="AC2231" s="2">
        <v>7.42</v>
      </c>
      <c r="AD2231" s="3">
        <v>3127890.46</v>
      </c>
      <c r="AE2231" s="5">
        <v>13.16</v>
      </c>
      <c r="AF2231" s="2">
        <v>36</v>
      </c>
      <c r="AG2231" s="3">
        <f t="shared" si="244"/>
        <v>105632.20650453528</v>
      </c>
      <c r="AH2231" s="2" t="s">
        <v>50</v>
      </c>
      <c r="AI2231" s="3">
        <v>0</v>
      </c>
    </row>
    <row r="2232" spans="1:35" x14ac:dyDescent="0.3">
      <c r="A2232" s="2" t="s">
        <v>5693</v>
      </c>
      <c r="B2232" s="2" t="s">
        <v>2262</v>
      </c>
      <c r="C2232" s="2" t="s">
        <v>233</v>
      </c>
      <c r="D2232" s="2" t="s">
        <v>38</v>
      </c>
      <c r="E2232" s="2">
        <v>2023</v>
      </c>
      <c r="F2232" s="2" t="s">
        <v>68</v>
      </c>
      <c r="G2232" s="2" t="s">
        <v>93</v>
      </c>
      <c r="H2232" s="2" t="s">
        <v>159</v>
      </c>
      <c r="I2232" s="2" t="s">
        <v>39</v>
      </c>
      <c r="J2232" s="2" t="s">
        <v>566</v>
      </c>
      <c r="K2232" s="3">
        <v>6935219.7800000003</v>
      </c>
      <c r="L2232" s="3">
        <v>3531472.07</v>
      </c>
      <c r="M2232" s="3">
        <f t="shared" si="238"/>
        <v>3403747.7100000004</v>
      </c>
      <c r="N2232" s="3">
        <v>698598.33</v>
      </c>
      <c r="O2232" s="3">
        <f t="shared" si="239"/>
        <v>2705149.3800000004</v>
      </c>
      <c r="P2232" s="3">
        <v>2058950.32</v>
      </c>
      <c r="Q2232" s="4">
        <f t="shared" si="240"/>
        <v>0.49079161410512651</v>
      </c>
      <c r="R2232" s="4">
        <f t="shared" si="241"/>
        <v>0.2968832113926172</v>
      </c>
      <c r="S2232" s="3">
        <v>7422794.2000000002</v>
      </c>
      <c r="T2232" s="3">
        <f t="shared" si="242"/>
        <v>-487574.41999999993</v>
      </c>
      <c r="U2232" s="4">
        <f t="shared" si="243"/>
        <v>-6.5686102411407266E-2</v>
      </c>
      <c r="V2232" s="2" t="s">
        <v>124</v>
      </c>
      <c r="W2232" s="2" t="s">
        <v>45</v>
      </c>
      <c r="X2232" s="2" t="s">
        <v>160</v>
      </c>
      <c r="Y2232" s="2">
        <v>129.5</v>
      </c>
      <c r="Z2232" s="2" t="s">
        <v>5694</v>
      </c>
      <c r="AA2232" s="2" t="s">
        <v>141</v>
      </c>
      <c r="AB2232" s="2" t="s">
        <v>306</v>
      </c>
      <c r="AC2232" s="2">
        <v>3.84</v>
      </c>
      <c r="AD2232" s="3">
        <v>0</v>
      </c>
      <c r="AE2232" s="5">
        <v>0</v>
      </c>
      <c r="AF2232" s="2">
        <v>0</v>
      </c>
      <c r="AG2232" s="3">
        <f t="shared" si="244"/>
        <v>0</v>
      </c>
      <c r="AH2232" s="2" t="s">
        <v>50</v>
      </c>
      <c r="AI2232" s="3">
        <v>0</v>
      </c>
    </row>
    <row r="2233" spans="1:35" x14ac:dyDescent="0.3">
      <c r="A2233" s="2" t="s">
        <v>5695</v>
      </c>
      <c r="B2233" s="2" t="s">
        <v>2466</v>
      </c>
      <c r="C2233" s="2" t="s">
        <v>730</v>
      </c>
      <c r="D2233" s="2" t="s">
        <v>38</v>
      </c>
      <c r="E2233" s="2">
        <v>2020</v>
      </c>
      <c r="F2233" s="2" t="s">
        <v>58</v>
      </c>
      <c r="G2233" s="2" t="s">
        <v>69</v>
      </c>
      <c r="H2233" s="2" t="s">
        <v>165</v>
      </c>
      <c r="I2233" s="2" t="s">
        <v>42</v>
      </c>
      <c r="J2233" s="2" t="s">
        <v>422</v>
      </c>
      <c r="K2233" s="3">
        <v>4515906.8099999996</v>
      </c>
      <c r="L2233" s="3">
        <v>1436236.82</v>
      </c>
      <c r="M2233" s="3">
        <f t="shared" si="238"/>
        <v>3079669.9899999993</v>
      </c>
      <c r="N2233" s="3">
        <v>420556.79</v>
      </c>
      <c r="O2233" s="3">
        <f t="shared" si="239"/>
        <v>2659113.1999999993</v>
      </c>
      <c r="P2233" s="3">
        <v>1888710.89</v>
      </c>
      <c r="Q2233" s="4">
        <f t="shared" si="240"/>
        <v>0.68196048314823388</v>
      </c>
      <c r="R2233" s="4">
        <f t="shared" si="241"/>
        <v>0.41823513404166107</v>
      </c>
      <c r="S2233" s="3">
        <v>4792649.9800000004</v>
      </c>
      <c r="T2233" s="3">
        <f t="shared" si="242"/>
        <v>-276743.17000000086</v>
      </c>
      <c r="U2233" s="4">
        <f t="shared" si="243"/>
        <v>-5.7743246670394412E-2</v>
      </c>
      <c r="V2233" s="2" t="s">
        <v>124</v>
      </c>
      <c r="W2233" s="2" t="s">
        <v>45</v>
      </c>
      <c r="X2233" s="2" t="s">
        <v>167</v>
      </c>
      <c r="Y2233" s="2">
        <v>17.2</v>
      </c>
      <c r="Z2233" s="2" t="s">
        <v>844</v>
      </c>
      <c r="AA2233" s="2" t="s">
        <v>141</v>
      </c>
      <c r="AB2233" s="2" t="s">
        <v>182</v>
      </c>
      <c r="AC2233" s="2">
        <v>2.23</v>
      </c>
      <c r="AD2233" s="3">
        <v>0</v>
      </c>
      <c r="AE2233" s="5">
        <v>0</v>
      </c>
      <c r="AF2233" s="2">
        <v>0</v>
      </c>
      <c r="AG2233" s="3">
        <f t="shared" si="244"/>
        <v>0</v>
      </c>
      <c r="AH2233" s="2" t="s">
        <v>50</v>
      </c>
      <c r="AI2233" s="3">
        <v>0</v>
      </c>
    </row>
    <row r="2234" spans="1:35" x14ac:dyDescent="0.3">
      <c r="A2234" s="2" t="s">
        <v>5696</v>
      </c>
      <c r="B2234" s="2" t="s">
        <v>3673</v>
      </c>
      <c r="C2234" s="2" t="s">
        <v>377</v>
      </c>
      <c r="D2234" s="2" t="s">
        <v>81</v>
      </c>
      <c r="E2234" s="2">
        <v>2023</v>
      </c>
      <c r="F2234" s="2" t="s">
        <v>92</v>
      </c>
      <c r="G2234" s="2" t="s">
        <v>40</v>
      </c>
      <c r="H2234" s="2" t="s">
        <v>41</v>
      </c>
      <c r="I2234" s="2" t="s">
        <v>71</v>
      </c>
      <c r="J2234" s="2" t="s">
        <v>172</v>
      </c>
      <c r="K2234" s="3">
        <v>2933230.02</v>
      </c>
      <c r="L2234" s="3">
        <v>869299.59</v>
      </c>
      <c r="M2234" s="3">
        <f t="shared" si="238"/>
        <v>2063930.4300000002</v>
      </c>
      <c r="N2234" s="3">
        <v>500260.95</v>
      </c>
      <c r="O2234" s="3">
        <f t="shared" si="239"/>
        <v>1563669.4800000002</v>
      </c>
      <c r="P2234" s="3">
        <v>1095144.75</v>
      </c>
      <c r="Q2234" s="4">
        <f t="shared" si="240"/>
        <v>0.70363742902099446</v>
      </c>
      <c r="R2234" s="4">
        <f t="shared" si="241"/>
        <v>0.37335795097310509</v>
      </c>
      <c r="S2234" s="3">
        <v>3229797.19</v>
      </c>
      <c r="T2234" s="3">
        <f t="shared" si="242"/>
        <v>-296567.16999999993</v>
      </c>
      <c r="U2234" s="4">
        <f t="shared" si="243"/>
        <v>-9.1822226769600945E-2</v>
      </c>
      <c r="V2234" s="2" t="s">
        <v>133</v>
      </c>
      <c r="W2234" s="2" t="s">
        <v>134</v>
      </c>
      <c r="X2234" s="2" t="s">
        <v>46</v>
      </c>
      <c r="Y2234" s="2">
        <v>0.89</v>
      </c>
      <c r="Z2234" s="2" t="s">
        <v>614</v>
      </c>
      <c r="AA2234" s="2" t="s">
        <v>76</v>
      </c>
      <c r="AB2234" s="2" t="s">
        <v>49</v>
      </c>
      <c r="AC2234" s="2">
        <v>8.7100000000000009</v>
      </c>
      <c r="AD2234" s="3">
        <v>0</v>
      </c>
      <c r="AE2234" s="5">
        <v>0</v>
      </c>
      <c r="AF2234" s="2">
        <v>0</v>
      </c>
      <c r="AG2234" s="3">
        <f t="shared" si="244"/>
        <v>0</v>
      </c>
      <c r="AH2234" s="2" t="s">
        <v>50</v>
      </c>
      <c r="AI2234" s="3">
        <v>0</v>
      </c>
    </row>
    <row r="2235" spans="1:35" x14ac:dyDescent="0.3">
      <c r="A2235" s="2" t="s">
        <v>5697</v>
      </c>
      <c r="B2235" s="2" t="s">
        <v>3956</v>
      </c>
      <c r="C2235" s="2" t="s">
        <v>189</v>
      </c>
      <c r="D2235" s="2" t="s">
        <v>54</v>
      </c>
      <c r="E2235" s="2">
        <v>2020</v>
      </c>
      <c r="F2235" s="2" t="s">
        <v>55</v>
      </c>
      <c r="G2235" s="2" t="s">
        <v>56</v>
      </c>
      <c r="H2235" s="2" t="s">
        <v>123</v>
      </c>
      <c r="I2235" s="2" t="s">
        <v>131</v>
      </c>
      <c r="J2235" s="2" t="s">
        <v>268</v>
      </c>
      <c r="K2235" s="3">
        <v>3900034.62</v>
      </c>
      <c r="L2235" s="3">
        <v>2007337.58</v>
      </c>
      <c r="M2235" s="3">
        <f t="shared" si="238"/>
        <v>1892697.04</v>
      </c>
      <c r="N2235" s="3">
        <v>829718.25</v>
      </c>
      <c r="O2235" s="3">
        <f t="shared" si="239"/>
        <v>1062978.79</v>
      </c>
      <c r="P2235" s="3">
        <v>833401.1</v>
      </c>
      <c r="Q2235" s="4">
        <f t="shared" si="240"/>
        <v>0.48530262533925916</v>
      </c>
      <c r="R2235" s="4">
        <f t="shared" si="241"/>
        <v>0.21369069282774725</v>
      </c>
      <c r="S2235" s="3">
        <v>4039122.09</v>
      </c>
      <c r="T2235" s="3">
        <f t="shared" si="242"/>
        <v>-139087.46999999974</v>
      </c>
      <c r="U2235" s="4">
        <f t="shared" si="243"/>
        <v>-3.4435074479266296E-2</v>
      </c>
      <c r="V2235" s="2" t="s">
        <v>133</v>
      </c>
      <c r="W2235" s="2" t="s">
        <v>125</v>
      </c>
      <c r="X2235" s="2" t="s">
        <v>126</v>
      </c>
      <c r="Y2235" s="2">
        <v>1.34</v>
      </c>
      <c r="Z2235" s="2" t="s">
        <v>1316</v>
      </c>
      <c r="AA2235" s="2" t="s">
        <v>109</v>
      </c>
      <c r="AB2235" s="2" t="s">
        <v>49</v>
      </c>
      <c r="AC2235" s="2">
        <v>7.03</v>
      </c>
      <c r="AD2235" s="3">
        <v>0</v>
      </c>
      <c r="AE2235" s="5">
        <v>0</v>
      </c>
      <c r="AF2235" s="2">
        <v>0</v>
      </c>
      <c r="AG2235" s="3">
        <f t="shared" si="244"/>
        <v>0</v>
      </c>
      <c r="AH2235" s="2" t="s">
        <v>50</v>
      </c>
      <c r="AI2235" s="3">
        <v>0</v>
      </c>
    </row>
    <row r="2236" spans="1:35" x14ac:dyDescent="0.3">
      <c r="A2236" s="2" t="s">
        <v>5698</v>
      </c>
      <c r="B2236" s="2" t="s">
        <v>5699</v>
      </c>
      <c r="C2236" s="2" t="s">
        <v>227</v>
      </c>
      <c r="D2236" s="2" t="s">
        <v>104</v>
      </c>
      <c r="E2236" s="2">
        <v>2023</v>
      </c>
      <c r="F2236" s="2" t="s">
        <v>105</v>
      </c>
      <c r="G2236" s="2" t="s">
        <v>56</v>
      </c>
      <c r="H2236" s="2" t="s">
        <v>262</v>
      </c>
      <c r="I2236" s="2" t="s">
        <v>71</v>
      </c>
      <c r="J2236" s="2" t="s">
        <v>293</v>
      </c>
      <c r="K2236" s="3">
        <v>662990.18999999994</v>
      </c>
      <c r="L2236" s="3">
        <v>342542.78</v>
      </c>
      <c r="M2236" s="3">
        <f t="shared" si="238"/>
        <v>320447.40999999992</v>
      </c>
      <c r="N2236" s="3">
        <v>103920.55</v>
      </c>
      <c r="O2236" s="3">
        <f t="shared" si="239"/>
        <v>216526.85999999993</v>
      </c>
      <c r="P2236" s="3">
        <v>161372.29999999999</v>
      </c>
      <c r="Q2236" s="4">
        <f t="shared" si="240"/>
        <v>0.48333657847938888</v>
      </c>
      <c r="R2236" s="4">
        <f t="shared" si="241"/>
        <v>0.24340073568811027</v>
      </c>
      <c r="S2236" s="3">
        <v>654381.41</v>
      </c>
      <c r="T2236" s="3">
        <f t="shared" si="242"/>
        <v>8608.7799999999115</v>
      </c>
      <c r="U2236" s="4">
        <f t="shared" si="243"/>
        <v>1.3155599881726333E-2</v>
      </c>
      <c r="V2236" s="2" t="s">
        <v>107</v>
      </c>
      <c r="W2236" s="2" t="s">
        <v>134</v>
      </c>
      <c r="X2236" s="2" t="s">
        <v>264</v>
      </c>
      <c r="Y2236" s="2">
        <v>83.5</v>
      </c>
      <c r="Z2236" s="2" t="s">
        <v>5700</v>
      </c>
      <c r="AA2236" s="2" t="s">
        <v>48</v>
      </c>
      <c r="AB2236" s="2" t="s">
        <v>182</v>
      </c>
      <c r="AC2236" s="2">
        <v>2.06</v>
      </c>
      <c r="AD2236" s="3">
        <v>0</v>
      </c>
      <c r="AE2236" s="5">
        <v>0</v>
      </c>
      <c r="AF2236" s="2">
        <v>0</v>
      </c>
      <c r="AG2236" s="3">
        <f t="shared" si="244"/>
        <v>0</v>
      </c>
      <c r="AH2236" s="2" t="s">
        <v>50</v>
      </c>
      <c r="AI2236" s="3">
        <v>0</v>
      </c>
    </row>
    <row r="2237" spans="1:35" x14ac:dyDescent="0.3">
      <c r="A2237" s="2" t="s">
        <v>5701</v>
      </c>
      <c r="B2237" s="2" t="s">
        <v>1747</v>
      </c>
      <c r="C2237" s="2" t="s">
        <v>216</v>
      </c>
      <c r="D2237" s="2" t="s">
        <v>38</v>
      </c>
      <c r="E2237" s="2">
        <v>2024</v>
      </c>
      <c r="F2237" s="2" t="s">
        <v>92</v>
      </c>
      <c r="G2237" s="2" t="s">
        <v>40</v>
      </c>
      <c r="H2237" s="2" t="s">
        <v>83</v>
      </c>
      <c r="I2237" s="2" t="s">
        <v>55</v>
      </c>
      <c r="J2237" s="2" t="s">
        <v>540</v>
      </c>
      <c r="K2237" s="3">
        <v>424127.21</v>
      </c>
      <c r="L2237" s="3">
        <v>227087.07</v>
      </c>
      <c r="M2237" s="3">
        <f t="shared" si="238"/>
        <v>197040.14</v>
      </c>
      <c r="N2237" s="3">
        <v>39779.360000000001</v>
      </c>
      <c r="O2237" s="3">
        <f t="shared" si="239"/>
        <v>157260.78000000003</v>
      </c>
      <c r="P2237" s="3">
        <v>123589.22</v>
      </c>
      <c r="Q2237" s="4">
        <f t="shared" si="240"/>
        <v>0.46457792698563244</v>
      </c>
      <c r="R2237" s="4">
        <f t="shared" si="241"/>
        <v>0.29139658358632542</v>
      </c>
      <c r="S2237" s="3">
        <v>342416.82</v>
      </c>
      <c r="T2237" s="3">
        <f t="shared" si="242"/>
        <v>81710.390000000014</v>
      </c>
      <c r="U2237" s="4">
        <f t="shared" si="243"/>
        <v>0.23862843536716452</v>
      </c>
      <c r="V2237" s="2" t="s">
        <v>85</v>
      </c>
      <c r="W2237" s="2" t="s">
        <v>96</v>
      </c>
      <c r="X2237" s="2" t="s">
        <v>86</v>
      </c>
      <c r="Y2237" s="2">
        <v>0.92</v>
      </c>
      <c r="Z2237" s="2" t="s">
        <v>5702</v>
      </c>
      <c r="AA2237" s="2" t="s">
        <v>48</v>
      </c>
      <c r="AB2237" s="2" t="s">
        <v>49</v>
      </c>
      <c r="AC2237" s="2">
        <v>9.42</v>
      </c>
      <c r="AD2237" s="3">
        <v>0</v>
      </c>
      <c r="AE2237" s="5">
        <v>0</v>
      </c>
      <c r="AF2237" s="2">
        <v>0</v>
      </c>
      <c r="AG2237" s="3">
        <f t="shared" si="244"/>
        <v>0</v>
      </c>
      <c r="AH2237" s="2" t="s">
        <v>50</v>
      </c>
      <c r="AI2237" s="3">
        <v>0</v>
      </c>
    </row>
    <row r="2238" spans="1:35" x14ac:dyDescent="0.3">
      <c r="A2238" s="2" t="s">
        <v>5703</v>
      </c>
      <c r="B2238" s="2" t="s">
        <v>2636</v>
      </c>
      <c r="C2238" s="2" t="s">
        <v>122</v>
      </c>
      <c r="D2238" s="2" t="s">
        <v>104</v>
      </c>
      <c r="E2238" s="2">
        <v>2023</v>
      </c>
      <c r="F2238" s="2" t="s">
        <v>92</v>
      </c>
      <c r="G2238" s="2" t="s">
        <v>56</v>
      </c>
      <c r="H2238" s="2" t="s">
        <v>262</v>
      </c>
      <c r="I2238" s="2" t="s">
        <v>58</v>
      </c>
      <c r="J2238" s="2" t="s">
        <v>191</v>
      </c>
      <c r="K2238" s="3">
        <v>6185601.1900000004</v>
      </c>
      <c r="L2238" s="3">
        <v>2033282.67</v>
      </c>
      <c r="M2238" s="3">
        <f t="shared" si="238"/>
        <v>4152318.5200000005</v>
      </c>
      <c r="N2238" s="3">
        <v>1330109.3</v>
      </c>
      <c r="O2238" s="3">
        <f t="shared" si="239"/>
        <v>2822209.2200000007</v>
      </c>
      <c r="P2238" s="3">
        <v>1998216.6</v>
      </c>
      <c r="Q2238" s="4">
        <f t="shared" si="240"/>
        <v>0.67128778472056649</v>
      </c>
      <c r="R2238" s="4">
        <f t="shared" si="241"/>
        <v>0.32304323195462914</v>
      </c>
      <c r="S2238" s="3">
        <v>5936058.9199999999</v>
      </c>
      <c r="T2238" s="3">
        <f t="shared" si="242"/>
        <v>249542.27000000048</v>
      </c>
      <c r="U2238" s="4">
        <f t="shared" si="243"/>
        <v>4.2038374848206612E-2</v>
      </c>
      <c r="V2238" s="2" t="s">
        <v>73</v>
      </c>
      <c r="W2238" s="2" t="s">
        <v>96</v>
      </c>
      <c r="X2238" s="2" t="s">
        <v>264</v>
      </c>
      <c r="Y2238" s="2">
        <v>83.5</v>
      </c>
      <c r="Z2238" s="2" t="s">
        <v>5704</v>
      </c>
      <c r="AA2238" s="2" t="s">
        <v>99</v>
      </c>
      <c r="AB2238" s="2" t="s">
        <v>209</v>
      </c>
      <c r="AC2238" s="2">
        <v>4.99</v>
      </c>
      <c r="AD2238" s="3">
        <v>0</v>
      </c>
      <c r="AE2238" s="5">
        <v>0</v>
      </c>
      <c r="AF2238" s="2">
        <v>0</v>
      </c>
      <c r="AG2238" s="3">
        <f t="shared" si="244"/>
        <v>0</v>
      </c>
      <c r="AH2238" s="2" t="s">
        <v>50</v>
      </c>
      <c r="AI2238" s="3">
        <v>0</v>
      </c>
    </row>
    <row r="2239" spans="1:35" x14ac:dyDescent="0.3">
      <c r="A2239" s="2" t="s">
        <v>5705</v>
      </c>
      <c r="B2239" s="2" t="s">
        <v>1606</v>
      </c>
      <c r="C2239" s="2" t="s">
        <v>67</v>
      </c>
      <c r="D2239" s="2" t="s">
        <v>54</v>
      </c>
      <c r="E2239" s="2">
        <v>2022</v>
      </c>
      <c r="F2239" s="2" t="s">
        <v>58</v>
      </c>
      <c r="G2239" s="2" t="s">
        <v>93</v>
      </c>
      <c r="H2239" s="2" t="s">
        <v>159</v>
      </c>
      <c r="I2239" s="2" t="s">
        <v>42</v>
      </c>
      <c r="J2239" s="2" t="s">
        <v>422</v>
      </c>
      <c r="K2239" s="3">
        <v>901564.39</v>
      </c>
      <c r="L2239" s="3">
        <v>285200.03000000003</v>
      </c>
      <c r="M2239" s="3">
        <f t="shared" si="238"/>
        <v>616364.36</v>
      </c>
      <c r="N2239" s="3">
        <v>106954.48</v>
      </c>
      <c r="O2239" s="3">
        <f t="shared" si="239"/>
        <v>509409.88</v>
      </c>
      <c r="P2239" s="3">
        <v>400410.03</v>
      </c>
      <c r="Q2239" s="4">
        <f t="shared" si="240"/>
        <v>0.68366094184354376</v>
      </c>
      <c r="R2239" s="4">
        <f t="shared" si="241"/>
        <v>0.44412804503070491</v>
      </c>
      <c r="S2239" s="3">
        <v>1001692.43</v>
      </c>
      <c r="T2239" s="3">
        <f t="shared" si="242"/>
        <v>-100128.04000000004</v>
      </c>
      <c r="U2239" s="4">
        <f t="shared" si="243"/>
        <v>-9.9958866615374176E-2</v>
      </c>
      <c r="V2239" s="2" t="s">
        <v>85</v>
      </c>
      <c r="W2239" s="2" t="s">
        <v>96</v>
      </c>
      <c r="X2239" s="2" t="s">
        <v>160</v>
      </c>
      <c r="Y2239" s="2">
        <v>129.5</v>
      </c>
      <c r="Z2239" s="2" t="s">
        <v>5706</v>
      </c>
      <c r="AA2239" s="2" t="s">
        <v>141</v>
      </c>
      <c r="AB2239" s="2" t="s">
        <v>64</v>
      </c>
      <c r="AC2239" s="2">
        <v>4.72</v>
      </c>
      <c r="AD2239" s="3">
        <v>0</v>
      </c>
      <c r="AE2239" s="5">
        <v>0</v>
      </c>
      <c r="AF2239" s="2">
        <v>0</v>
      </c>
      <c r="AG2239" s="3">
        <f t="shared" si="244"/>
        <v>0</v>
      </c>
      <c r="AH2239" s="2" t="s">
        <v>50</v>
      </c>
      <c r="AI2239" s="3">
        <v>0</v>
      </c>
    </row>
    <row r="2240" spans="1:35" x14ac:dyDescent="0.3">
      <c r="A2240" s="2" t="s">
        <v>5707</v>
      </c>
      <c r="B2240" s="2" t="s">
        <v>5277</v>
      </c>
      <c r="C2240" s="2" t="s">
        <v>617</v>
      </c>
      <c r="D2240" s="2" t="s">
        <v>38</v>
      </c>
      <c r="E2240" s="2">
        <v>2020</v>
      </c>
      <c r="F2240" s="2" t="s">
        <v>68</v>
      </c>
      <c r="G2240" s="2" t="s">
        <v>40</v>
      </c>
      <c r="H2240" s="2" t="s">
        <v>83</v>
      </c>
      <c r="I2240" s="2" t="s">
        <v>55</v>
      </c>
      <c r="J2240" s="2" t="s">
        <v>84</v>
      </c>
      <c r="K2240" s="3">
        <v>6506862.4000000004</v>
      </c>
      <c r="L2240" s="3">
        <v>3640560.77</v>
      </c>
      <c r="M2240" s="3">
        <f t="shared" si="238"/>
        <v>2866301.6300000004</v>
      </c>
      <c r="N2240" s="3">
        <v>1280049.94</v>
      </c>
      <c r="O2240" s="3">
        <f t="shared" si="239"/>
        <v>1586251.6900000004</v>
      </c>
      <c r="P2240" s="3">
        <v>1120753.0900000001</v>
      </c>
      <c r="Q2240" s="4">
        <f t="shared" si="240"/>
        <v>0.44050441730564338</v>
      </c>
      <c r="R2240" s="4">
        <f t="shared" si="241"/>
        <v>0.17224170746257059</v>
      </c>
      <c r="S2240" s="3">
        <v>5584320.3799999999</v>
      </c>
      <c r="T2240" s="3">
        <f t="shared" si="242"/>
        <v>922542.02000000048</v>
      </c>
      <c r="U2240" s="4">
        <f t="shared" si="243"/>
        <v>0.16520220138229255</v>
      </c>
      <c r="V2240" s="2" t="s">
        <v>124</v>
      </c>
      <c r="W2240" s="2" t="s">
        <v>207</v>
      </c>
      <c r="X2240" s="2" t="s">
        <v>86</v>
      </c>
      <c r="Y2240" s="2">
        <v>0.92</v>
      </c>
      <c r="Z2240" s="2" t="s">
        <v>5708</v>
      </c>
      <c r="AA2240" s="2" t="s">
        <v>224</v>
      </c>
      <c r="AB2240" s="2" t="s">
        <v>182</v>
      </c>
      <c r="AC2240" s="2">
        <v>9.14</v>
      </c>
      <c r="AD2240" s="3">
        <v>0</v>
      </c>
      <c r="AE2240" s="5">
        <v>0</v>
      </c>
      <c r="AF2240" s="2">
        <v>0</v>
      </c>
      <c r="AG2240" s="3">
        <f t="shared" si="244"/>
        <v>0</v>
      </c>
      <c r="AH2240" s="2" t="s">
        <v>50</v>
      </c>
      <c r="AI2240" s="3">
        <v>0</v>
      </c>
    </row>
    <row r="2241" spans="1:35" x14ac:dyDescent="0.3">
      <c r="A2241" s="2" t="s">
        <v>5709</v>
      </c>
      <c r="B2241" s="2" t="s">
        <v>1774</v>
      </c>
      <c r="C2241" s="2" t="s">
        <v>403</v>
      </c>
      <c r="D2241" s="2" t="s">
        <v>54</v>
      </c>
      <c r="E2241" s="2">
        <v>2021</v>
      </c>
      <c r="F2241" s="2" t="s">
        <v>105</v>
      </c>
      <c r="G2241" s="2" t="s">
        <v>93</v>
      </c>
      <c r="H2241" s="2" t="s">
        <v>94</v>
      </c>
      <c r="I2241" s="2" t="s">
        <v>55</v>
      </c>
      <c r="J2241" s="2" t="s">
        <v>84</v>
      </c>
      <c r="K2241" s="3">
        <v>4710821.38</v>
      </c>
      <c r="L2241" s="3">
        <v>1427957.59</v>
      </c>
      <c r="M2241" s="3">
        <f t="shared" si="238"/>
        <v>3282863.79</v>
      </c>
      <c r="N2241" s="3">
        <v>394412.44</v>
      </c>
      <c r="O2241" s="3">
        <f t="shared" si="239"/>
        <v>2888451.35</v>
      </c>
      <c r="P2241" s="3">
        <v>2205456.83</v>
      </c>
      <c r="Q2241" s="4">
        <f t="shared" si="240"/>
        <v>0.69687715266334305</v>
      </c>
      <c r="R2241" s="4">
        <f t="shared" si="241"/>
        <v>0.46816821358656568</v>
      </c>
      <c r="S2241" s="3">
        <v>4332780.1500000004</v>
      </c>
      <c r="T2241" s="3">
        <f t="shared" si="242"/>
        <v>378041.22999999952</v>
      </c>
      <c r="U2241" s="4">
        <f t="shared" si="243"/>
        <v>8.7251422161357409E-2</v>
      </c>
      <c r="V2241" s="2" t="s">
        <v>107</v>
      </c>
      <c r="W2241" s="2" t="s">
        <v>96</v>
      </c>
      <c r="X2241" s="2" t="s">
        <v>97</v>
      </c>
      <c r="Y2241" s="2">
        <v>1550</v>
      </c>
      <c r="Z2241" s="2" t="s">
        <v>1688</v>
      </c>
      <c r="AA2241" s="2" t="s">
        <v>48</v>
      </c>
      <c r="AB2241" s="2" t="s">
        <v>242</v>
      </c>
      <c r="AC2241" s="2">
        <v>2.3199999999999998</v>
      </c>
      <c r="AD2241" s="3">
        <v>0</v>
      </c>
      <c r="AE2241" s="5">
        <v>0</v>
      </c>
      <c r="AF2241" s="2">
        <v>0</v>
      </c>
      <c r="AG2241" s="3">
        <f t="shared" si="244"/>
        <v>0</v>
      </c>
      <c r="AH2241" s="2" t="s">
        <v>50</v>
      </c>
      <c r="AI2241" s="3">
        <v>0</v>
      </c>
    </row>
    <row r="2242" spans="1:35" x14ac:dyDescent="0.3">
      <c r="A2242" s="2" t="s">
        <v>5710</v>
      </c>
      <c r="B2242" s="2" t="s">
        <v>4767</v>
      </c>
      <c r="C2242" s="2" t="s">
        <v>67</v>
      </c>
      <c r="D2242" s="2" t="s">
        <v>54</v>
      </c>
      <c r="E2242" s="2">
        <v>2022</v>
      </c>
      <c r="F2242" s="2" t="s">
        <v>82</v>
      </c>
      <c r="G2242" s="2" t="s">
        <v>69</v>
      </c>
      <c r="H2242" s="2" t="s">
        <v>70</v>
      </c>
      <c r="I2242" s="2" t="s">
        <v>42</v>
      </c>
      <c r="J2242" s="2" t="s">
        <v>146</v>
      </c>
      <c r="K2242" s="3">
        <v>4594629.16</v>
      </c>
      <c r="L2242" s="3">
        <v>1507570.98</v>
      </c>
      <c r="M2242" s="3">
        <f t="shared" ref="M2242:M2305" si="245">K2242-L2242</f>
        <v>3087058.18</v>
      </c>
      <c r="N2242" s="3">
        <v>707500.47</v>
      </c>
      <c r="O2242" s="3">
        <f t="shared" ref="O2242:O2305" si="246">M2242-N2242</f>
        <v>2379557.71</v>
      </c>
      <c r="P2242" s="3">
        <v>1854919.04</v>
      </c>
      <c r="Q2242" s="4">
        <f t="shared" ref="Q2242:Q2305" si="247">IF(K2242&lt;&gt;0,M2242/K2242,0)</f>
        <v>0.67188407867067124</v>
      </c>
      <c r="R2242" s="4">
        <f t="shared" ref="R2242:R2305" si="248">IF(K2242&lt;&gt;0,P2242/K2242,0)</f>
        <v>0.40371463624280834</v>
      </c>
      <c r="S2242" s="3">
        <v>4958551.2300000004</v>
      </c>
      <c r="T2242" s="3">
        <f t="shared" ref="T2242:T2305" si="249">K2242-S2242</f>
        <v>-363922.0700000003</v>
      </c>
      <c r="U2242" s="4">
        <f t="shared" ref="U2242:U2305" si="250">IF(S2242&lt;&gt;0,T2242/S2242,0)</f>
        <v>-7.3392822443421699E-2</v>
      </c>
      <c r="V2242" s="2" t="s">
        <v>44</v>
      </c>
      <c r="W2242" s="2" t="s">
        <v>96</v>
      </c>
      <c r="X2242" s="2" t="s">
        <v>74</v>
      </c>
      <c r="Y2242" s="2">
        <v>1.36</v>
      </c>
      <c r="Z2242" s="2" t="s">
        <v>5711</v>
      </c>
      <c r="AA2242" s="2" t="s">
        <v>76</v>
      </c>
      <c r="AB2242" s="2" t="s">
        <v>64</v>
      </c>
      <c r="AC2242" s="2">
        <v>1.71</v>
      </c>
      <c r="AD2242" s="3">
        <v>0</v>
      </c>
      <c r="AE2242" s="5">
        <v>0</v>
      </c>
      <c r="AF2242" s="2">
        <v>0</v>
      </c>
      <c r="AG2242" s="3">
        <f t="shared" ref="AG2242:AG2305" si="251">IF(AD2242&gt;0,(AD2242*(AE2242/100/12)*(1+AE2242/100/12)^AF2242)/((1+AE2242/100/12)^AF2242-1),0)</f>
        <v>0</v>
      </c>
      <c r="AH2242" s="2" t="s">
        <v>50</v>
      </c>
      <c r="AI2242" s="3">
        <v>0</v>
      </c>
    </row>
    <row r="2243" spans="1:35" x14ac:dyDescent="0.3">
      <c r="A2243" s="2" t="s">
        <v>5712</v>
      </c>
      <c r="B2243" s="2" t="s">
        <v>5713</v>
      </c>
      <c r="C2243" s="2" t="s">
        <v>233</v>
      </c>
      <c r="D2243" s="2" t="s">
        <v>38</v>
      </c>
      <c r="E2243" s="2">
        <v>2023</v>
      </c>
      <c r="F2243" s="2" t="s">
        <v>92</v>
      </c>
      <c r="G2243" s="2" t="s">
        <v>40</v>
      </c>
      <c r="H2243" s="2" t="s">
        <v>279</v>
      </c>
      <c r="I2243" s="2" t="s">
        <v>42</v>
      </c>
      <c r="J2243" s="2" t="s">
        <v>166</v>
      </c>
      <c r="K2243" s="3">
        <v>4269000.26</v>
      </c>
      <c r="L2243" s="3">
        <v>1770821.13</v>
      </c>
      <c r="M2243" s="3">
        <f t="shared" si="245"/>
        <v>2498179.13</v>
      </c>
      <c r="N2243" s="3">
        <v>468116.83</v>
      </c>
      <c r="O2243" s="3">
        <f t="shared" si="246"/>
        <v>2030062.2999999998</v>
      </c>
      <c r="P2243" s="3">
        <v>1462418.72</v>
      </c>
      <c r="Q2243" s="4">
        <f t="shared" si="247"/>
        <v>0.58519067178506101</v>
      </c>
      <c r="R2243" s="4">
        <f t="shared" si="248"/>
        <v>0.34256702528287036</v>
      </c>
      <c r="S2243" s="3">
        <v>5109695.22</v>
      </c>
      <c r="T2243" s="3">
        <f t="shared" si="249"/>
        <v>-840694.96</v>
      </c>
      <c r="U2243" s="4">
        <f t="shared" si="250"/>
        <v>-0.16452937480682067</v>
      </c>
      <c r="V2243" s="2" t="s">
        <v>73</v>
      </c>
      <c r="W2243" s="2" t="s">
        <v>125</v>
      </c>
      <c r="X2243" s="2" t="s">
        <v>280</v>
      </c>
      <c r="Y2243" s="2">
        <v>0.79</v>
      </c>
      <c r="Z2243" s="2" t="s">
        <v>5714</v>
      </c>
      <c r="AA2243" s="2" t="s">
        <v>224</v>
      </c>
      <c r="AB2243" s="2" t="s">
        <v>306</v>
      </c>
      <c r="AC2243" s="2">
        <v>5.93</v>
      </c>
      <c r="AD2243" s="3">
        <v>0</v>
      </c>
      <c r="AE2243" s="5">
        <v>0</v>
      </c>
      <c r="AF2243" s="2">
        <v>0</v>
      </c>
      <c r="AG2243" s="3">
        <f t="shared" si="251"/>
        <v>0</v>
      </c>
      <c r="AH2243" s="2" t="s">
        <v>50</v>
      </c>
      <c r="AI2243" s="3">
        <v>0</v>
      </c>
    </row>
    <row r="2244" spans="1:35" x14ac:dyDescent="0.3">
      <c r="A2244" s="2" t="s">
        <v>5715</v>
      </c>
      <c r="B2244" s="2" t="s">
        <v>3818</v>
      </c>
      <c r="C2244" s="2" t="s">
        <v>456</v>
      </c>
      <c r="D2244" s="2" t="s">
        <v>54</v>
      </c>
      <c r="E2244" s="2">
        <v>2023</v>
      </c>
      <c r="F2244" s="2" t="s">
        <v>58</v>
      </c>
      <c r="G2244" s="2" t="s">
        <v>69</v>
      </c>
      <c r="H2244" s="2" t="s">
        <v>272</v>
      </c>
      <c r="I2244" s="2" t="s">
        <v>131</v>
      </c>
      <c r="J2244" s="2" t="s">
        <v>544</v>
      </c>
      <c r="K2244" s="3">
        <v>2055090.96</v>
      </c>
      <c r="L2244" s="3">
        <v>608084</v>
      </c>
      <c r="M2244" s="3">
        <f t="shared" si="245"/>
        <v>1447006.96</v>
      </c>
      <c r="N2244" s="3">
        <v>421227.54</v>
      </c>
      <c r="O2244" s="3">
        <f t="shared" si="246"/>
        <v>1025779.4199999999</v>
      </c>
      <c r="P2244" s="3">
        <v>770713.79</v>
      </c>
      <c r="Q2244" s="4">
        <f t="shared" si="247"/>
        <v>0.70410847410861077</v>
      </c>
      <c r="R2244" s="4">
        <f t="shared" si="248"/>
        <v>0.37502660709480229</v>
      </c>
      <c r="S2244" s="3">
        <v>1764260.91</v>
      </c>
      <c r="T2244" s="3">
        <f t="shared" si="249"/>
        <v>290830.05000000005</v>
      </c>
      <c r="U2244" s="4">
        <f t="shared" si="250"/>
        <v>0.16484526089738058</v>
      </c>
      <c r="V2244" s="2" t="s">
        <v>85</v>
      </c>
      <c r="W2244" s="2" t="s">
        <v>125</v>
      </c>
      <c r="X2244" s="2" t="s">
        <v>274</v>
      </c>
      <c r="Y2244" s="2">
        <v>1</v>
      </c>
      <c r="Z2244" s="2" t="s">
        <v>1232</v>
      </c>
      <c r="AA2244" s="2" t="s">
        <v>141</v>
      </c>
      <c r="AB2244" s="2" t="s">
        <v>49</v>
      </c>
      <c r="AC2244" s="2">
        <v>5.58</v>
      </c>
      <c r="AD2244" s="3">
        <v>0</v>
      </c>
      <c r="AE2244" s="5">
        <v>0</v>
      </c>
      <c r="AF2244" s="2">
        <v>0</v>
      </c>
      <c r="AG2244" s="3">
        <f t="shared" si="251"/>
        <v>0</v>
      </c>
      <c r="AH2244" s="2" t="s">
        <v>50</v>
      </c>
      <c r="AI2244" s="3">
        <v>0</v>
      </c>
    </row>
    <row r="2245" spans="1:35" x14ac:dyDescent="0.3">
      <c r="A2245" s="2" t="s">
        <v>5716</v>
      </c>
      <c r="B2245" s="2" t="s">
        <v>5717</v>
      </c>
      <c r="C2245" s="2" t="s">
        <v>520</v>
      </c>
      <c r="D2245" s="2" t="s">
        <v>81</v>
      </c>
      <c r="E2245" s="2">
        <v>2021</v>
      </c>
      <c r="F2245" s="2" t="s">
        <v>68</v>
      </c>
      <c r="G2245" s="2" t="s">
        <v>93</v>
      </c>
      <c r="H2245" s="2" t="s">
        <v>159</v>
      </c>
      <c r="I2245" s="2" t="s">
        <v>39</v>
      </c>
      <c r="J2245" s="2" t="s">
        <v>566</v>
      </c>
      <c r="K2245" s="3">
        <v>8729208.3300000001</v>
      </c>
      <c r="L2245" s="3">
        <v>3858828.31</v>
      </c>
      <c r="M2245" s="3">
        <f t="shared" si="245"/>
        <v>4870380.0199999996</v>
      </c>
      <c r="N2245" s="3">
        <v>1653973.03</v>
      </c>
      <c r="O2245" s="3">
        <f t="shared" si="246"/>
        <v>3216406.9899999993</v>
      </c>
      <c r="P2245" s="3">
        <v>2505102.29</v>
      </c>
      <c r="Q2245" s="4">
        <f t="shared" si="247"/>
        <v>0.55794063285919993</v>
      </c>
      <c r="R2245" s="4">
        <f t="shared" si="248"/>
        <v>0.28697932221306033</v>
      </c>
      <c r="S2245" s="3">
        <v>10001592.09</v>
      </c>
      <c r="T2245" s="3">
        <f t="shared" si="249"/>
        <v>-1272383.7599999998</v>
      </c>
      <c r="U2245" s="4">
        <f t="shared" si="250"/>
        <v>-0.12721812173005745</v>
      </c>
      <c r="V2245" s="2" t="s">
        <v>73</v>
      </c>
      <c r="W2245" s="2" t="s">
        <v>96</v>
      </c>
      <c r="X2245" s="2" t="s">
        <v>160</v>
      </c>
      <c r="Y2245" s="2">
        <v>129.5</v>
      </c>
      <c r="Z2245" s="2" t="s">
        <v>5718</v>
      </c>
      <c r="AA2245" s="2" t="s">
        <v>48</v>
      </c>
      <c r="AB2245" s="2" t="s">
        <v>100</v>
      </c>
      <c r="AC2245" s="2">
        <v>1.53</v>
      </c>
      <c r="AD2245" s="3">
        <v>0</v>
      </c>
      <c r="AE2245" s="5">
        <v>0</v>
      </c>
      <c r="AF2245" s="2">
        <v>0</v>
      </c>
      <c r="AG2245" s="3">
        <f t="shared" si="251"/>
        <v>0</v>
      </c>
      <c r="AH2245" s="2" t="s">
        <v>50</v>
      </c>
      <c r="AI2245" s="3">
        <v>0</v>
      </c>
    </row>
    <row r="2246" spans="1:35" x14ac:dyDescent="0.3">
      <c r="A2246" s="2" t="s">
        <v>5719</v>
      </c>
      <c r="B2246" s="2" t="s">
        <v>5720</v>
      </c>
      <c r="C2246" s="2" t="s">
        <v>536</v>
      </c>
      <c r="D2246" s="2" t="s">
        <v>81</v>
      </c>
      <c r="E2246" s="2">
        <v>2024</v>
      </c>
      <c r="F2246" s="2" t="s">
        <v>39</v>
      </c>
      <c r="G2246" s="2" t="s">
        <v>69</v>
      </c>
      <c r="H2246" s="2" t="s">
        <v>165</v>
      </c>
      <c r="I2246" s="2" t="s">
        <v>58</v>
      </c>
      <c r="J2246" s="2" t="s">
        <v>59</v>
      </c>
      <c r="K2246" s="3">
        <v>4189030.83</v>
      </c>
      <c r="L2246" s="3">
        <v>1433557.07</v>
      </c>
      <c r="M2246" s="3">
        <f t="shared" si="245"/>
        <v>2755473.76</v>
      </c>
      <c r="N2246" s="3">
        <v>388015.49</v>
      </c>
      <c r="O2246" s="3">
        <f t="shared" si="246"/>
        <v>2367458.2699999996</v>
      </c>
      <c r="P2246" s="3">
        <v>1661590.03</v>
      </c>
      <c r="Q2246" s="4">
        <f t="shared" si="247"/>
        <v>0.65778311781964127</v>
      </c>
      <c r="R2246" s="4">
        <f t="shared" si="248"/>
        <v>0.39665261427546</v>
      </c>
      <c r="S2246" s="3">
        <v>4614227.09</v>
      </c>
      <c r="T2246" s="3">
        <f t="shared" si="249"/>
        <v>-425196.25999999978</v>
      </c>
      <c r="U2246" s="4">
        <f t="shared" si="250"/>
        <v>-9.2148967033176474E-2</v>
      </c>
      <c r="V2246" s="2" t="s">
        <v>95</v>
      </c>
      <c r="W2246" s="2" t="s">
        <v>45</v>
      </c>
      <c r="X2246" s="2" t="s">
        <v>167</v>
      </c>
      <c r="Y2246" s="2">
        <v>17.2</v>
      </c>
      <c r="Z2246" s="2" t="s">
        <v>5721</v>
      </c>
      <c r="AA2246" s="2" t="s">
        <v>148</v>
      </c>
      <c r="AB2246" s="2" t="s">
        <v>149</v>
      </c>
      <c r="AC2246" s="2">
        <v>7.13</v>
      </c>
      <c r="AD2246" s="3">
        <v>0</v>
      </c>
      <c r="AE2246" s="5">
        <v>0</v>
      </c>
      <c r="AF2246" s="2">
        <v>0</v>
      </c>
      <c r="AG2246" s="3">
        <f t="shared" si="251"/>
        <v>0</v>
      </c>
      <c r="AH2246" s="2" t="s">
        <v>50</v>
      </c>
      <c r="AI2246" s="3">
        <v>0</v>
      </c>
    </row>
    <row r="2247" spans="1:35" x14ac:dyDescent="0.3">
      <c r="A2247" s="2" t="s">
        <v>5722</v>
      </c>
      <c r="B2247" s="2" t="s">
        <v>5723</v>
      </c>
      <c r="C2247" s="2" t="s">
        <v>536</v>
      </c>
      <c r="D2247" s="2" t="s">
        <v>81</v>
      </c>
      <c r="E2247" s="2">
        <v>2024</v>
      </c>
      <c r="F2247" s="2" t="s">
        <v>68</v>
      </c>
      <c r="G2247" s="2" t="s">
        <v>40</v>
      </c>
      <c r="H2247" s="2" t="s">
        <v>139</v>
      </c>
      <c r="I2247" s="2" t="s">
        <v>55</v>
      </c>
      <c r="J2247" s="2" t="s">
        <v>154</v>
      </c>
      <c r="K2247" s="3">
        <v>3216243.74</v>
      </c>
      <c r="L2247" s="3">
        <v>1068417.6399999999</v>
      </c>
      <c r="M2247" s="3">
        <f t="shared" si="245"/>
        <v>2147826.1000000006</v>
      </c>
      <c r="N2247" s="3">
        <v>504699.57</v>
      </c>
      <c r="O2247" s="3">
        <f t="shared" si="246"/>
        <v>1643126.5300000005</v>
      </c>
      <c r="P2247" s="3">
        <v>1292774.3600000001</v>
      </c>
      <c r="Q2247" s="4">
        <f t="shared" si="247"/>
        <v>0.66780576151234128</v>
      </c>
      <c r="R2247" s="4">
        <f t="shared" si="248"/>
        <v>0.40195161328164764</v>
      </c>
      <c r="S2247" s="3">
        <v>2800466.02</v>
      </c>
      <c r="T2247" s="3">
        <f t="shared" si="249"/>
        <v>415777.7200000002</v>
      </c>
      <c r="U2247" s="4">
        <f t="shared" si="250"/>
        <v>0.14846733259059511</v>
      </c>
      <c r="V2247" s="2" t="s">
        <v>85</v>
      </c>
      <c r="W2247" s="2" t="s">
        <v>60</v>
      </c>
      <c r="X2247" s="2" t="s">
        <v>86</v>
      </c>
      <c r="Y2247" s="2">
        <v>0.92</v>
      </c>
      <c r="Z2247" s="2" t="s">
        <v>5724</v>
      </c>
      <c r="AA2247" s="2" t="s">
        <v>63</v>
      </c>
      <c r="AB2247" s="2" t="s">
        <v>209</v>
      </c>
      <c r="AC2247" s="2">
        <v>9.56</v>
      </c>
      <c r="AD2247" s="3">
        <v>0</v>
      </c>
      <c r="AE2247" s="5">
        <v>0</v>
      </c>
      <c r="AF2247" s="2">
        <v>0</v>
      </c>
      <c r="AG2247" s="3">
        <f t="shared" si="251"/>
        <v>0</v>
      </c>
      <c r="AH2247" s="2" t="s">
        <v>50</v>
      </c>
      <c r="AI2247" s="3">
        <v>0</v>
      </c>
    </row>
    <row r="2248" spans="1:35" x14ac:dyDescent="0.3">
      <c r="A2248" s="2" t="s">
        <v>5725</v>
      </c>
      <c r="B2248" s="2" t="s">
        <v>1684</v>
      </c>
      <c r="C2248" s="2" t="s">
        <v>435</v>
      </c>
      <c r="D2248" s="2" t="s">
        <v>81</v>
      </c>
      <c r="E2248" s="2">
        <v>2021</v>
      </c>
      <c r="F2248" s="2" t="s">
        <v>82</v>
      </c>
      <c r="G2248" s="2" t="s">
        <v>69</v>
      </c>
      <c r="H2248" s="2" t="s">
        <v>70</v>
      </c>
      <c r="I2248" s="2" t="s">
        <v>58</v>
      </c>
      <c r="J2248" s="2" t="s">
        <v>191</v>
      </c>
      <c r="K2248" s="3">
        <v>2647490.87</v>
      </c>
      <c r="L2248" s="3">
        <v>857524.93</v>
      </c>
      <c r="M2248" s="3">
        <f t="shared" si="245"/>
        <v>1789965.94</v>
      </c>
      <c r="N2248" s="3">
        <v>270275.88</v>
      </c>
      <c r="O2248" s="3">
        <f t="shared" si="246"/>
        <v>1519690.06</v>
      </c>
      <c r="P2248" s="3">
        <v>1110644.58</v>
      </c>
      <c r="Q2248" s="4">
        <f t="shared" si="247"/>
        <v>0.67609900388438349</v>
      </c>
      <c r="R2248" s="4">
        <f t="shared" si="248"/>
        <v>0.41950837020261378</v>
      </c>
      <c r="S2248" s="3">
        <v>2881152.85</v>
      </c>
      <c r="T2248" s="3">
        <f t="shared" si="249"/>
        <v>-233661.97999999998</v>
      </c>
      <c r="U2248" s="4">
        <f t="shared" si="250"/>
        <v>-8.1100167941454401E-2</v>
      </c>
      <c r="V2248" s="2" t="s">
        <v>107</v>
      </c>
      <c r="W2248" s="2" t="s">
        <v>60</v>
      </c>
      <c r="X2248" s="2" t="s">
        <v>74</v>
      </c>
      <c r="Y2248" s="2">
        <v>1.36</v>
      </c>
      <c r="Z2248" s="2" t="s">
        <v>5726</v>
      </c>
      <c r="AA2248" s="2" t="s">
        <v>48</v>
      </c>
      <c r="AB2248" s="2" t="s">
        <v>110</v>
      </c>
      <c r="AC2248" s="2">
        <v>3.46</v>
      </c>
      <c r="AD2248" s="3">
        <v>0</v>
      </c>
      <c r="AE2248" s="5">
        <v>0</v>
      </c>
      <c r="AF2248" s="2">
        <v>0</v>
      </c>
      <c r="AG2248" s="3">
        <f t="shared" si="251"/>
        <v>0</v>
      </c>
      <c r="AH2248" s="2" t="s">
        <v>50</v>
      </c>
      <c r="AI2248" s="3">
        <v>0</v>
      </c>
    </row>
    <row r="2249" spans="1:35" x14ac:dyDescent="0.3">
      <c r="A2249" s="2" t="s">
        <v>5727</v>
      </c>
      <c r="B2249" s="2" t="s">
        <v>5728</v>
      </c>
      <c r="C2249" s="2" t="s">
        <v>304</v>
      </c>
      <c r="D2249" s="2" t="s">
        <v>104</v>
      </c>
      <c r="E2249" s="2">
        <v>2022</v>
      </c>
      <c r="F2249" s="2" t="s">
        <v>55</v>
      </c>
      <c r="G2249" s="2" t="s">
        <v>93</v>
      </c>
      <c r="H2249" s="2" t="s">
        <v>94</v>
      </c>
      <c r="I2249" s="2" t="s">
        <v>131</v>
      </c>
      <c r="J2249" s="2" t="s">
        <v>491</v>
      </c>
      <c r="K2249" s="3">
        <v>1286841.77</v>
      </c>
      <c r="L2249" s="3">
        <v>525382.74</v>
      </c>
      <c r="M2249" s="3">
        <f t="shared" si="245"/>
        <v>761459.03</v>
      </c>
      <c r="N2249" s="3">
        <v>237990.57</v>
      </c>
      <c r="O2249" s="3">
        <f t="shared" si="246"/>
        <v>523468.46</v>
      </c>
      <c r="P2249" s="3">
        <v>388897.11</v>
      </c>
      <c r="Q2249" s="4">
        <f t="shared" si="247"/>
        <v>0.59172700774237386</v>
      </c>
      <c r="R2249" s="4">
        <f t="shared" si="248"/>
        <v>0.30221051186425196</v>
      </c>
      <c r="S2249" s="3">
        <v>1383773.36</v>
      </c>
      <c r="T2249" s="3">
        <f t="shared" si="249"/>
        <v>-96931.590000000084</v>
      </c>
      <c r="U2249" s="4">
        <f t="shared" si="250"/>
        <v>-7.0048747000014566E-2</v>
      </c>
      <c r="V2249" s="2" t="s">
        <v>107</v>
      </c>
      <c r="W2249" s="2" t="s">
        <v>125</v>
      </c>
      <c r="X2249" s="2" t="s">
        <v>97</v>
      </c>
      <c r="Y2249" s="2">
        <v>1550</v>
      </c>
      <c r="Z2249" s="2" t="s">
        <v>5729</v>
      </c>
      <c r="AA2249" s="2" t="s">
        <v>109</v>
      </c>
      <c r="AB2249" s="2" t="s">
        <v>77</v>
      </c>
      <c r="AC2249" s="2">
        <v>4.91</v>
      </c>
      <c r="AD2249" s="3">
        <v>0</v>
      </c>
      <c r="AE2249" s="5">
        <v>0</v>
      </c>
      <c r="AF2249" s="2">
        <v>0</v>
      </c>
      <c r="AG2249" s="3">
        <f t="shared" si="251"/>
        <v>0</v>
      </c>
      <c r="AH2249" s="2" t="s">
        <v>50</v>
      </c>
      <c r="AI2249" s="3">
        <v>0</v>
      </c>
    </row>
    <row r="2250" spans="1:35" x14ac:dyDescent="0.3">
      <c r="A2250" s="2" t="s">
        <v>5730</v>
      </c>
      <c r="B2250" s="2" t="s">
        <v>2354</v>
      </c>
      <c r="C2250" s="2" t="s">
        <v>403</v>
      </c>
      <c r="D2250" s="2" t="s">
        <v>54</v>
      </c>
      <c r="E2250" s="2">
        <v>2021</v>
      </c>
      <c r="F2250" s="2" t="s">
        <v>82</v>
      </c>
      <c r="G2250" s="2" t="s">
        <v>114</v>
      </c>
      <c r="H2250" s="2" t="s">
        <v>234</v>
      </c>
      <c r="I2250" s="2" t="s">
        <v>39</v>
      </c>
      <c r="J2250" s="2" t="s">
        <v>116</v>
      </c>
      <c r="K2250" s="3">
        <v>6679826.2999999998</v>
      </c>
      <c r="L2250" s="3">
        <v>2488225.13</v>
      </c>
      <c r="M2250" s="3">
        <f t="shared" si="245"/>
        <v>4191601.17</v>
      </c>
      <c r="N2250" s="3">
        <v>583662.53</v>
      </c>
      <c r="O2250" s="3">
        <f t="shared" si="246"/>
        <v>3607938.6399999997</v>
      </c>
      <c r="P2250" s="3">
        <v>2664547.5499999998</v>
      </c>
      <c r="Q2250" s="4">
        <f t="shared" si="247"/>
        <v>0.62750152200813969</v>
      </c>
      <c r="R2250" s="4">
        <f t="shared" si="248"/>
        <v>0.39889473622989269</v>
      </c>
      <c r="S2250" s="3">
        <v>6596974.1299999999</v>
      </c>
      <c r="T2250" s="3">
        <f t="shared" si="249"/>
        <v>82852.169999999925</v>
      </c>
      <c r="U2250" s="4">
        <f t="shared" si="250"/>
        <v>1.2559117008391229E-2</v>
      </c>
      <c r="V2250" s="2" t="s">
        <v>107</v>
      </c>
      <c r="W2250" s="2" t="s">
        <v>207</v>
      </c>
      <c r="X2250" s="2" t="s">
        <v>236</v>
      </c>
      <c r="Y2250" s="2">
        <v>3.67</v>
      </c>
      <c r="Z2250" s="2" t="s">
        <v>5731</v>
      </c>
      <c r="AA2250" s="2" t="s">
        <v>109</v>
      </c>
      <c r="AB2250" s="2" t="s">
        <v>142</v>
      </c>
      <c r="AC2250" s="2">
        <v>5.3</v>
      </c>
      <c r="AD2250" s="3">
        <v>0</v>
      </c>
      <c r="AE2250" s="5">
        <v>0</v>
      </c>
      <c r="AF2250" s="2">
        <v>0</v>
      </c>
      <c r="AG2250" s="3">
        <f t="shared" si="251"/>
        <v>0</v>
      </c>
      <c r="AH2250" s="2" t="s">
        <v>50</v>
      </c>
      <c r="AI2250" s="3">
        <v>0</v>
      </c>
    </row>
    <row r="2251" spans="1:35" x14ac:dyDescent="0.3">
      <c r="A2251" s="2" t="s">
        <v>5732</v>
      </c>
      <c r="B2251" s="2" t="s">
        <v>1737</v>
      </c>
      <c r="C2251" s="2" t="s">
        <v>212</v>
      </c>
      <c r="D2251" s="2" t="s">
        <v>81</v>
      </c>
      <c r="E2251" s="2">
        <v>2022</v>
      </c>
      <c r="F2251" s="2" t="s">
        <v>39</v>
      </c>
      <c r="G2251" s="2" t="s">
        <v>40</v>
      </c>
      <c r="H2251" s="2" t="s">
        <v>139</v>
      </c>
      <c r="I2251" s="2" t="s">
        <v>39</v>
      </c>
      <c r="J2251" s="2" t="s">
        <v>487</v>
      </c>
      <c r="K2251" s="3">
        <v>3223062.01</v>
      </c>
      <c r="L2251" s="3">
        <v>1496761.64</v>
      </c>
      <c r="M2251" s="3">
        <f t="shared" si="245"/>
        <v>1726300.3699999999</v>
      </c>
      <c r="N2251" s="3">
        <v>633355.73</v>
      </c>
      <c r="O2251" s="3">
        <f t="shared" si="246"/>
        <v>1092944.6399999999</v>
      </c>
      <c r="P2251" s="3">
        <v>862255.7</v>
      </c>
      <c r="Q2251" s="4">
        <f t="shared" si="247"/>
        <v>0.53560879829302444</v>
      </c>
      <c r="R2251" s="4">
        <f t="shared" si="248"/>
        <v>0.2675268726834083</v>
      </c>
      <c r="S2251" s="3">
        <v>3471238.87</v>
      </c>
      <c r="T2251" s="3">
        <f t="shared" si="249"/>
        <v>-248176.86000000034</v>
      </c>
      <c r="U2251" s="4">
        <f t="shared" si="250"/>
        <v>-7.1495183504902485E-2</v>
      </c>
      <c r="V2251" s="2" t="s">
        <v>44</v>
      </c>
      <c r="W2251" s="2" t="s">
        <v>117</v>
      </c>
      <c r="X2251" s="2" t="s">
        <v>86</v>
      </c>
      <c r="Y2251" s="2">
        <v>0.92</v>
      </c>
      <c r="Z2251" s="2" t="s">
        <v>5733</v>
      </c>
      <c r="AA2251" s="2" t="s">
        <v>63</v>
      </c>
      <c r="AB2251" s="2" t="s">
        <v>306</v>
      </c>
      <c r="AC2251" s="2">
        <v>9.52</v>
      </c>
      <c r="AD2251" s="3">
        <v>0</v>
      </c>
      <c r="AE2251" s="5">
        <v>0</v>
      </c>
      <c r="AF2251" s="2">
        <v>0</v>
      </c>
      <c r="AG2251" s="3">
        <f t="shared" si="251"/>
        <v>0</v>
      </c>
      <c r="AH2251" s="2" t="s">
        <v>50</v>
      </c>
      <c r="AI2251" s="3">
        <v>0</v>
      </c>
    </row>
    <row r="2252" spans="1:35" x14ac:dyDescent="0.3">
      <c r="A2252" s="2" t="s">
        <v>5734</v>
      </c>
      <c r="B2252" s="2" t="s">
        <v>1768</v>
      </c>
      <c r="C2252" s="2" t="s">
        <v>80</v>
      </c>
      <c r="D2252" s="2" t="s">
        <v>81</v>
      </c>
      <c r="E2252" s="2">
        <v>2020</v>
      </c>
      <c r="F2252" s="2" t="s">
        <v>105</v>
      </c>
      <c r="G2252" s="2" t="s">
        <v>69</v>
      </c>
      <c r="H2252" s="2" t="s">
        <v>272</v>
      </c>
      <c r="I2252" s="2" t="s">
        <v>39</v>
      </c>
      <c r="J2252" s="2" t="s">
        <v>487</v>
      </c>
      <c r="K2252" s="3">
        <v>924239.22</v>
      </c>
      <c r="L2252" s="3">
        <v>453793.96</v>
      </c>
      <c r="M2252" s="3">
        <f t="shared" si="245"/>
        <v>470445.25999999995</v>
      </c>
      <c r="N2252" s="3">
        <v>191982.92</v>
      </c>
      <c r="O2252" s="3">
        <f t="shared" si="246"/>
        <v>278462.33999999997</v>
      </c>
      <c r="P2252" s="3">
        <v>205710.13</v>
      </c>
      <c r="Q2252" s="4">
        <f t="shared" si="247"/>
        <v>0.50900811155795789</v>
      </c>
      <c r="R2252" s="4">
        <f t="shared" si="248"/>
        <v>0.22257238769850085</v>
      </c>
      <c r="S2252" s="3">
        <v>1105153.45</v>
      </c>
      <c r="T2252" s="3">
        <f t="shared" si="249"/>
        <v>-180914.22999999998</v>
      </c>
      <c r="U2252" s="4">
        <f t="shared" si="250"/>
        <v>-0.16370055217218929</v>
      </c>
      <c r="V2252" s="2" t="s">
        <v>73</v>
      </c>
      <c r="W2252" s="2" t="s">
        <v>134</v>
      </c>
      <c r="X2252" s="2" t="s">
        <v>274</v>
      </c>
      <c r="Y2252" s="2">
        <v>1</v>
      </c>
      <c r="Z2252" s="2" t="s">
        <v>5735</v>
      </c>
      <c r="AA2252" s="2" t="s">
        <v>48</v>
      </c>
      <c r="AB2252" s="2" t="s">
        <v>110</v>
      </c>
      <c r="AC2252" s="2">
        <v>9.0399999999999991</v>
      </c>
      <c r="AD2252" s="3">
        <v>0</v>
      </c>
      <c r="AE2252" s="5">
        <v>0</v>
      </c>
      <c r="AF2252" s="2">
        <v>0</v>
      </c>
      <c r="AG2252" s="3">
        <f t="shared" si="251"/>
        <v>0</v>
      </c>
      <c r="AH2252" s="2" t="s">
        <v>50</v>
      </c>
      <c r="AI2252" s="3">
        <v>0</v>
      </c>
    </row>
    <row r="2253" spans="1:35" x14ac:dyDescent="0.3">
      <c r="A2253" s="2" t="s">
        <v>5736</v>
      </c>
      <c r="B2253" s="2" t="s">
        <v>3040</v>
      </c>
      <c r="C2253" s="2" t="s">
        <v>122</v>
      </c>
      <c r="D2253" s="2" t="s">
        <v>104</v>
      </c>
      <c r="E2253" s="2">
        <v>2023</v>
      </c>
      <c r="F2253" s="2" t="s">
        <v>105</v>
      </c>
      <c r="G2253" s="2" t="s">
        <v>114</v>
      </c>
      <c r="H2253" s="2" t="s">
        <v>115</v>
      </c>
      <c r="I2253" s="2" t="s">
        <v>71</v>
      </c>
      <c r="J2253" s="2" t="s">
        <v>172</v>
      </c>
      <c r="K2253" s="3">
        <v>3675656.89</v>
      </c>
      <c r="L2253" s="3">
        <v>1095444.75</v>
      </c>
      <c r="M2253" s="3">
        <f t="shared" si="245"/>
        <v>2580212.14</v>
      </c>
      <c r="N2253" s="3">
        <v>295033.36</v>
      </c>
      <c r="O2253" s="3">
        <f t="shared" si="246"/>
        <v>2285178.7800000003</v>
      </c>
      <c r="P2253" s="3">
        <v>1816091.36</v>
      </c>
      <c r="Q2253" s="4">
        <f t="shared" si="247"/>
        <v>0.70197306691485017</v>
      </c>
      <c r="R2253" s="4">
        <f t="shared" si="248"/>
        <v>0.49408620400366043</v>
      </c>
      <c r="S2253" s="3">
        <v>3783657.97</v>
      </c>
      <c r="T2253" s="3">
        <f t="shared" si="249"/>
        <v>-108001.08000000007</v>
      </c>
      <c r="U2253" s="4">
        <f t="shared" si="250"/>
        <v>-2.8544091684904613E-2</v>
      </c>
      <c r="V2253" s="2" t="s">
        <v>44</v>
      </c>
      <c r="W2253" s="2" t="s">
        <v>207</v>
      </c>
      <c r="X2253" s="2" t="s">
        <v>118</v>
      </c>
      <c r="Y2253" s="2">
        <v>3.75</v>
      </c>
      <c r="Z2253" s="2" t="s">
        <v>5737</v>
      </c>
      <c r="AA2253" s="2" t="s">
        <v>224</v>
      </c>
      <c r="AB2253" s="2" t="s">
        <v>209</v>
      </c>
      <c r="AC2253" s="2">
        <v>9.9700000000000006</v>
      </c>
      <c r="AD2253" s="3">
        <v>0</v>
      </c>
      <c r="AE2253" s="5">
        <v>0</v>
      </c>
      <c r="AF2253" s="2">
        <v>0</v>
      </c>
      <c r="AG2253" s="3">
        <f t="shared" si="251"/>
        <v>0</v>
      </c>
      <c r="AH2253" s="2" t="s">
        <v>50</v>
      </c>
      <c r="AI2253" s="3">
        <v>0</v>
      </c>
    </row>
    <row r="2254" spans="1:35" x14ac:dyDescent="0.3">
      <c r="A2254" s="2" t="s">
        <v>5738</v>
      </c>
      <c r="B2254" s="2" t="s">
        <v>1888</v>
      </c>
      <c r="C2254" s="2" t="s">
        <v>176</v>
      </c>
      <c r="D2254" s="2" t="s">
        <v>104</v>
      </c>
      <c r="E2254" s="2">
        <v>2020</v>
      </c>
      <c r="F2254" s="2" t="s">
        <v>105</v>
      </c>
      <c r="G2254" s="2" t="s">
        <v>40</v>
      </c>
      <c r="H2254" s="2" t="s">
        <v>41</v>
      </c>
      <c r="I2254" s="2" t="s">
        <v>131</v>
      </c>
      <c r="J2254" s="2" t="s">
        <v>268</v>
      </c>
      <c r="K2254" s="3">
        <v>944195.4</v>
      </c>
      <c r="L2254" s="3">
        <v>345352.56</v>
      </c>
      <c r="M2254" s="3">
        <f t="shared" si="245"/>
        <v>598842.84000000008</v>
      </c>
      <c r="N2254" s="3">
        <v>197786.81</v>
      </c>
      <c r="O2254" s="3">
        <f t="shared" si="246"/>
        <v>401056.03000000009</v>
      </c>
      <c r="P2254" s="3">
        <v>287641.92</v>
      </c>
      <c r="Q2254" s="4">
        <f t="shared" si="247"/>
        <v>0.63423613374943377</v>
      </c>
      <c r="R2254" s="4">
        <f t="shared" si="248"/>
        <v>0.30464236534090294</v>
      </c>
      <c r="S2254" s="3">
        <v>1120425.8799999999</v>
      </c>
      <c r="T2254" s="3">
        <f t="shared" si="249"/>
        <v>-176230.47999999986</v>
      </c>
      <c r="U2254" s="4">
        <f t="shared" si="250"/>
        <v>-0.15728883377809863</v>
      </c>
      <c r="V2254" s="2" t="s">
        <v>73</v>
      </c>
      <c r="W2254" s="2" t="s">
        <v>96</v>
      </c>
      <c r="X2254" s="2" t="s">
        <v>46</v>
      </c>
      <c r="Y2254" s="2">
        <v>0.89</v>
      </c>
      <c r="Z2254" s="2" t="s">
        <v>5739</v>
      </c>
      <c r="AA2254" s="2" t="s">
        <v>99</v>
      </c>
      <c r="AB2254" s="2" t="s">
        <v>77</v>
      </c>
      <c r="AC2254" s="2">
        <v>5.57</v>
      </c>
      <c r="AD2254" s="3">
        <v>0</v>
      </c>
      <c r="AE2254" s="5">
        <v>0</v>
      </c>
      <c r="AF2254" s="2">
        <v>0</v>
      </c>
      <c r="AG2254" s="3">
        <f t="shared" si="251"/>
        <v>0</v>
      </c>
      <c r="AH2254" s="2" t="s">
        <v>50</v>
      </c>
      <c r="AI2254" s="3">
        <v>0</v>
      </c>
    </row>
    <row r="2255" spans="1:35" x14ac:dyDescent="0.3">
      <c r="A2255" s="2" t="s">
        <v>5740</v>
      </c>
      <c r="B2255" s="2" t="s">
        <v>641</v>
      </c>
      <c r="C2255" s="2" t="s">
        <v>322</v>
      </c>
      <c r="D2255" s="2" t="s">
        <v>38</v>
      </c>
      <c r="E2255" s="2">
        <v>2021</v>
      </c>
      <c r="F2255" s="2" t="s">
        <v>92</v>
      </c>
      <c r="G2255" s="2" t="s">
        <v>114</v>
      </c>
      <c r="H2255" s="2" t="s">
        <v>190</v>
      </c>
      <c r="I2255" s="2" t="s">
        <v>42</v>
      </c>
      <c r="J2255" s="2" t="s">
        <v>422</v>
      </c>
      <c r="K2255" s="3">
        <v>4119760.59</v>
      </c>
      <c r="L2255" s="3">
        <v>2195934.1800000002</v>
      </c>
      <c r="M2255" s="3">
        <f t="shared" si="245"/>
        <v>1923826.4099999997</v>
      </c>
      <c r="N2255" s="3">
        <v>349461.91</v>
      </c>
      <c r="O2255" s="3">
        <f t="shared" si="246"/>
        <v>1574364.4999999998</v>
      </c>
      <c r="P2255" s="3">
        <v>1138414.1100000001</v>
      </c>
      <c r="Q2255" s="4">
        <f t="shared" si="247"/>
        <v>0.46697529333858689</v>
      </c>
      <c r="R2255" s="4">
        <f t="shared" si="248"/>
        <v>0.27633016170000307</v>
      </c>
      <c r="S2255" s="3">
        <v>3383833.33</v>
      </c>
      <c r="T2255" s="3">
        <f t="shared" si="249"/>
        <v>735927.25999999978</v>
      </c>
      <c r="U2255" s="4">
        <f t="shared" si="250"/>
        <v>0.2174833061296195</v>
      </c>
      <c r="V2255" s="2" t="s">
        <v>133</v>
      </c>
      <c r="W2255" s="2" t="s">
        <v>45</v>
      </c>
      <c r="X2255" s="2" t="s">
        <v>192</v>
      </c>
      <c r="Y2255" s="2">
        <v>3.64</v>
      </c>
      <c r="Z2255" s="2" t="s">
        <v>2140</v>
      </c>
      <c r="AA2255" s="2" t="s">
        <v>148</v>
      </c>
      <c r="AB2255" s="2" t="s">
        <v>182</v>
      </c>
      <c r="AC2255" s="2">
        <v>9.0500000000000007</v>
      </c>
      <c r="AD2255" s="3">
        <v>0</v>
      </c>
      <c r="AE2255" s="5">
        <v>0</v>
      </c>
      <c r="AF2255" s="2">
        <v>0</v>
      </c>
      <c r="AG2255" s="3">
        <f t="shared" si="251"/>
        <v>0</v>
      </c>
      <c r="AH2255" s="2" t="s">
        <v>50</v>
      </c>
      <c r="AI2255" s="3">
        <v>0</v>
      </c>
    </row>
    <row r="2256" spans="1:35" x14ac:dyDescent="0.3">
      <c r="A2256" s="2" t="s">
        <v>5741</v>
      </c>
      <c r="B2256" s="2" t="s">
        <v>1173</v>
      </c>
      <c r="C2256" s="2" t="s">
        <v>648</v>
      </c>
      <c r="D2256" s="2" t="s">
        <v>104</v>
      </c>
      <c r="E2256" s="2">
        <v>2021</v>
      </c>
      <c r="F2256" s="2" t="s">
        <v>105</v>
      </c>
      <c r="G2256" s="2" t="s">
        <v>69</v>
      </c>
      <c r="H2256" s="2" t="s">
        <v>165</v>
      </c>
      <c r="I2256" s="2" t="s">
        <v>42</v>
      </c>
      <c r="J2256" s="2" t="s">
        <v>422</v>
      </c>
      <c r="K2256" s="3">
        <v>6326122.9299999997</v>
      </c>
      <c r="L2256" s="3">
        <v>2332439.83</v>
      </c>
      <c r="M2256" s="3">
        <f t="shared" si="245"/>
        <v>3993683.0999999996</v>
      </c>
      <c r="N2256" s="3">
        <v>695603.09</v>
      </c>
      <c r="O2256" s="3">
        <f t="shared" si="246"/>
        <v>3298080.01</v>
      </c>
      <c r="P2256" s="3">
        <v>2362903.9900000002</v>
      </c>
      <c r="Q2256" s="4">
        <f t="shared" si="247"/>
        <v>0.63130026782454574</v>
      </c>
      <c r="R2256" s="4">
        <f t="shared" si="248"/>
        <v>0.37351534520370128</v>
      </c>
      <c r="S2256" s="3">
        <v>5714741.0300000003</v>
      </c>
      <c r="T2256" s="3">
        <f t="shared" si="249"/>
        <v>611381.89999999944</v>
      </c>
      <c r="U2256" s="4">
        <f t="shared" si="250"/>
        <v>0.10698330804326918</v>
      </c>
      <c r="V2256" s="2" t="s">
        <v>133</v>
      </c>
      <c r="W2256" s="2" t="s">
        <v>45</v>
      </c>
      <c r="X2256" s="2" t="s">
        <v>167</v>
      </c>
      <c r="Y2256" s="2">
        <v>17.2</v>
      </c>
      <c r="Z2256" s="2" t="s">
        <v>5742</v>
      </c>
      <c r="AA2256" s="2" t="s">
        <v>63</v>
      </c>
      <c r="AB2256" s="2" t="s">
        <v>142</v>
      </c>
      <c r="AC2256" s="2">
        <v>5.64</v>
      </c>
      <c r="AD2256" s="3">
        <v>0</v>
      </c>
      <c r="AE2256" s="5">
        <v>0</v>
      </c>
      <c r="AF2256" s="2">
        <v>0</v>
      </c>
      <c r="AG2256" s="3">
        <f t="shared" si="251"/>
        <v>0</v>
      </c>
      <c r="AH2256" s="2" t="s">
        <v>50</v>
      </c>
      <c r="AI2256" s="3">
        <v>0</v>
      </c>
    </row>
    <row r="2257" spans="1:35" x14ac:dyDescent="0.3">
      <c r="A2257" s="2" t="s">
        <v>5743</v>
      </c>
      <c r="B2257" s="2" t="s">
        <v>5226</v>
      </c>
      <c r="C2257" s="2" t="s">
        <v>257</v>
      </c>
      <c r="D2257" s="2" t="s">
        <v>104</v>
      </c>
      <c r="E2257" s="2">
        <v>2024</v>
      </c>
      <c r="F2257" s="2" t="s">
        <v>39</v>
      </c>
      <c r="G2257" s="2" t="s">
        <v>40</v>
      </c>
      <c r="H2257" s="2" t="s">
        <v>41</v>
      </c>
      <c r="I2257" s="2" t="s">
        <v>58</v>
      </c>
      <c r="J2257" s="2" t="s">
        <v>106</v>
      </c>
      <c r="K2257" s="3">
        <v>349459.77</v>
      </c>
      <c r="L2257" s="3">
        <v>109311.53</v>
      </c>
      <c r="M2257" s="3">
        <f t="shared" si="245"/>
        <v>240148.24000000002</v>
      </c>
      <c r="N2257" s="3">
        <v>66758.960000000006</v>
      </c>
      <c r="O2257" s="3">
        <f t="shared" si="246"/>
        <v>173389.28000000003</v>
      </c>
      <c r="P2257" s="3">
        <v>134761.18</v>
      </c>
      <c r="Q2257" s="4">
        <f t="shared" si="247"/>
        <v>0.68719852931855363</v>
      </c>
      <c r="R2257" s="4">
        <f t="shared" si="248"/>
        <v>0.38562716389357204</v>
      </c>
      <c r="S2257" s="3">
        <v>299585.12</v>
      </c>
      <c r="T2257" s="3">
        <f t="shared" si="249"/>
        <v>49874.650000000023</v>
      </c>
      <c r="U2257" s="4">
        <f t="shared" si="250"/>
        <v>0.16647906277855196</v>
      </c>
      <c r="V2257" s="2" t="s">
        <v>73</v>
      </c>
      <c r="W2257" s="2" t="s">
        <v>60</v>
      </c>
      <c r="X2257" s="2" t="s">
        <v>46</v>
      </c>
      <c r="Y2257" s="2">
        <v>0.89</v>
      </c>
      <c r="Z2257" s="2" t="s">
        <v>4393</v>
      </c>
      <c r="AA2257" s="2" t="s">
        <v>63</v>
      </c>
      <c r="AB2257" s="2" t="s">
        <v>49</v>
      </c>
      <c r="AC2257" s="2">
        <v>8.56</v>
      </c>
      <c r="AD2257" s="3">
        <v>0</v>
      </c>
      <c r="AE2257" s="5">
        <v>0</v>
      </c>
      <c r="AF2257" s="2">
        <v>0</v>
      </c>
      <c r="AG2257" s="3">
        <f t="shared" si="251"/>
        <v>0</v>
      </c>
      <c r="AH2257" s="2" t="s">
        <v>50</v>
      </c>
      <c r="AI2257" s="3">
        <v>0</v>
      </c>
    </row>
    <row r="2258" spans="1:35" x14ac:dyDescent="0.3">
      <c r="A2258" s="2" t="s">
        <v>5744</v>
      </c>
      <c r="B2258" s="2" t="s">
        <v>5745</v>
      </c>
      <c r="C2258" s="2" t="s">
        <v>411</v>
      </c>
      <c r="D2258" s="2" t="s">
        <v>54</v>
      </c>
      <c r="E2258" s="2">
        <v>2022</v>
      </c>
      <c r="F2258" s="2" t="s">
        <v>68</v>
      </c>
      <c r="G2258" s="2" t="s">
        <v>56</v>
      </c>
      <c r="H2258" s="2" t="s">
        <v>123</v>
      </c>
      <c r="I2258" s="2" t="s">
        <v>42</v>
      </c>
      <c r="J2258" s="2" t="s">
        <v>166</v>
      </c>
      <c r="K2258" s="3">
        <v>6538464.1600000001</v>
      </c>
      <c r="L2258" s="3">
        <v>2537476.9900000002</v>
      </c>
      <c r="M2258" s="3">
        <f t="shared" si="245"/>
        <v>4000987.17</v>
      </c>
      <c r="N2258" s="3">
        <v>1050262.32</v>
      </c>
      <c r="O2258" s="3">
        <f t="shared" si="246"/>
        <v>2950724.8499999996</v>
      </c>
      <c r="P2258" s="3">
        <v>2152038.67</v>
      </c>
      <c r="Q2258" s="4">
        <f t="shared" si="247"/>
        <v>0.61191543948143323</v>
      </c>
      <c r="R2258" s="4">
        <f t="shared" si="248"/>
        <v>0.32913519403614805</v>
      </c>
      <c r="S2258" s="3">
        <v>7391682.3099999996</v>
      </c>
      <c r="T2258" s="3">
        <f t="shared" si="249"/>
        <v>-853218.14999999944</v>
      </c>
      <c r="U2258" s="4">
        <f t="shared" si="250"/>
        <v>-0.11542949415530272</v>
      </c>
      <c r="V2258" s="2" t="s">
        <v>107</v>
      </c>
      <c r="W2258" s="2" t="s">
        <v>96</v>
      </c>
      <c r="X2258" s="2" t="s">
        <v>126</v>
      </c>
      <c r="Y2258" s="2">
        <v>1.34</v>
      </c>
      <c r="Z2258" s="2" t="s">
        <v>5746</v>
      </c>
      <c r="AA2258" s="2" t="s">
        <v>109</v>
      </c>
      <c r="AB2258" s="2" t="s">
        <v>242</v>
      </c>
      <c r="AC2258" s="2">
        <v>8.57</v>
      </c>
      <c r="AD2258" s="3">
        <v>0</v>
      </c>
      <c r="AE2258" s="5">
        <v>0</v>
      </c>
      <c r="AF2258" s="2">
        <v>0</v>
      </c>
      <c r="AG2258" s="3">
        <f t="shared" si="251"/>
        <v>0</v>
      </c>
      <c r="AH2258" s="2" t="s">
        <v>230</v>
      </c>
      <c r="AI2258" s="3">
        <v>0</v>
      </c>
    </row>
    <row r="2259" spans="1:35" x14ac:dyDescent="0.3">
      <c r="A2259" s="2" t="s">
        <v>5747</v>
      </c>
      <c r="B2259" s="2" t="s">
        <v>1031</v>
      </c>
      <c r="C2259" s="2" t="s">
        <v>304</v>
      </c>
      <c r="D2259" s="2" t="s">
        <v>104</v>
      </c>
      <c r="E2259" s="2">
        <v>2022</v>
      </c>
      <c r="F2259" s="2" t="s">
        <v>58</v>
      </c>
      <c r="G2259" s="2" t="s">
        <v>93</v>
      </c>
      <c r="H2259" s="2" t="s">
        <v>94</v>
      </c>
      <c r="I2259" s="2" t="s">
        <v>131</v>
      </c>
      <c r="J2259" s="2" t="s">
        <v>268</v>
      </c>
      <c r="K2259" s="3">
        <v>7718257.0899999999</v>
      </c>
      <c r="L2259" s="3">
        <v>3525238.09</v>
      </c>
      <c r="M2259" s="3">
        <f t="shared" si="245"/>
        <v>4193019</v>
      </c>
      <c r="N2259" s="3">
        <v>806266.06</v>
      </c>
      <c r="O2259" s="3">
        <f t="shared" si="246"/>
        <v>3386752.94</v>
      </c>
      <c r="P2259" s="3">
        <v>2689929.31</v>
      </c>
      <c r="Q2259" s="4">
        <f t="shared" si="247"/>
        <v>0.5432598255158666</v>
      </c>
      <c r="R2259" s="4">
        <f t="shared" si="248"/>
        <v>0.34851512182525657</v>
      </c>
      <c r="S2259" s="3">
        <v>8534921.8599999994</v>
      </c>
      <c r="T2259" s="3">
        <f t="shared" si="249"/>
        <v>-816664.76999999955</v>
      </c>
      <c r="U2259" s="4">
        <f t="shared" si="250"/>
        <v>-9.5685090431513284E-2</v>
      </c>
      <c r="V2259" s="2" t="s">
        <v>44</v>
      </c>
      <c r="W2259" s="2" t="s">
        <v>60</v>
      </c>
      <c r="X2259" s="2" t="s">
        <v>97</v>
      </c>
      <c r="Y2259" s="2">
        <v>1550</v>
      </c>
      <c r="Z2259" s="2" t="s">
        <v>5748</v>
      </c>
      <c r="AA2259" s="2" t="s">
        <v>224</v>
      </c>
      <c r="AB2259" s="2" t="s">
        <v>182</v>
      </c>
      <c r="AC2259" s="2">
        <v>6.94</v>
      </c>
      <c r="AD2259" s="3">
        <v>0</v>
      </c>
      <c r="AE2259" s="5">
        <v>0</v>
      </c>
      <c r="AF2259" s="2">
        <v>0</v>
      </c>
      <c r="AG2259" s="3">
        <f t="shared" si="251"/>
        <v>0</v>
      </c>
      <c r="AH2259" s="2" t="s">
        <v>50</v>
      </c>
      <c r="AI2259" s="3">
        <v>0</v>
      </c>
    </row>
    <row r="2260" spans="1:35" x14ac:dyDescent="0.3">
      <c r="A2260" s="2" t="s">
        <v>5749</v>
      </c>
      <c r="B2260" s="2" t="s">
        <v>912</v>
      </c>
      <c r="C2260" s="2" t="s">
        <v>227</v>
      </c>
      <c r="D2260" s="2" t="s">
        <v>104</v>
      </c>
      <c r="E2260" s="2">
        <v>2023</v>
      </c>
      <c r="F2260" s="2" t="s">
        <v>58</v>
      </c>
      <c r="G2260" s="2" t="s">
        <v>56</v>
      </c>
      <c r="H2260" s="2" t="s">
        <v>123</v>
      </c>
      <c r="I2260" s="2" t="s">
        <v>55</v>
      </c>
      <c r="J2260" s="2" t="s">
        <v>84</v>
      </c>
      <c r="K2260" s="3">
        <v>7948000.8899999997</v>
      </c>
      <c r="L2260" s="3">
        <v>2954140.8</v>
      </c>
      <c r="M2260" s="3">
        <f t="shared" si="245"/>
        <v>4993860.09</v>
      </c>
      <c r="N2260" s="3">
        <v>799566.97</v>
      </c>
      <c r="O2260" s="3">
        <f t="shared" si="246"/>
        <v>4194293.12</v>
      </c>
      <c r="P2260" s="3">
        <v>3101455.08</v>
      </c>
      <c r="Q2260" s="4">
        <f t="shared" si="247"/>
        <v>0.62831649859062866</v>
      </c>
      <c r="R2260" s="4">
        <f t="shared" si="248"/>
        <v>0.39021826028003881</v>
      </c>
      <c r="S2260" s="3">
        <v>8702763.4900000002</v>
      </c>
      <c r="T2260" s="3">
        <f t="shared" si="249"/>
        <v>-754762.60000000056</v>
      </c>
      <c r="U2260" s="4">
        <f t="shared" si="250"/>
        <v>-8.6726773727364675E-2</v>
      </c>
      <c r="V2260" s="2" t="s">
        <v>73</v>
      </c>
      <c r="W2260" s="2" t="s">
        <v>96</v>
      </c>
      <c r="X2260" s="2" t="s">
        <v>126</v>
      </c>
      <c r="Y2260" s="2">
        <v>1.34</v>
      </c>
      <c r="Z2260" s="2" t="s">
        <v>5750</v>
      </c>
      <c r="AA2260" s="2" t="s">
        <v>148</v>
      </c>
      <c r="AB2260" s="2" t="s">
        <v>88</v>
      </c>
      <c r="AC2260" s="2">
        <v>8.9</v>
      </c>
      <c r="AD2260" s="3">
        <v>0</v>
      </c>
      <c r="AE2260" s="5">
        <v>0</v>
      </c>
      <c r="AF2260" s="2">
        <v>0</v>
      </c>
      <c r="AG2260" s="3">
        <f t="shared" si="251"/>
        <v>0</v>
      </c>
      <c r="AH2260" s="2" t="s">
        <v>230</v>
      </c>
      <c r="AI2260" s="3">
        <v>0</v>
      </c>
    </row>
    <row r="2261" spans="1:35" x14ac:dyDescent="0.3">
      <c r="A2261" s="2" t="s">
        <v>5751</v>
      </c>
      <c r="B2261" s="2" t="s">
        <v>5752</v>
      </c>
      <c r="C2261" s="2" t="s">
        <v>145</v>
      </c>
      <c r="D2261" s="2" t="s">
        <v>54</v>
      </c>
      <c r="E2261" s="2">
        <v>2024</v>
      </c>
      <c r="F2261" s="2" t="s">
        <v>82</v>
      </c>
      <c r="G2261" s="2" t="s">
        <v>93</v>
      </c>
      <c r="H2261" s="2" t="s">
        <v>94</v>
      </c>
      <c r="I2261" s="2" t="s">
        <v>178</v>
      </c>
      <c r="J2261" s="2" t="s">
        <v>179</v>
      </c>
      <c r="K2261" s="3">
        <v>2412437.36</v>
      </c>
      <c r="L2261" s="3">
        <v>831301.43</v>
      </c>
      <c r="M2261" s="3">
        <f t="shared" si="245"/>
        <v>1581135.9299999997</v>
      </c>
      <c r="N2261" s="3">
        <v>221078.25</v>
      </c>
      <c r="O2261" s="3">
        <f t="shared" si="246"/>
        <v>1360057.6799999997</v>
      </c>
      <c r="P2261" s="3">
        <v>1020384.57</v>
      </c>
      <c r="Q2261" s="4">
        <f t="shared" si="247"/>
        <v>0.65541014917792506</v>
      </c>
      <c r="R2261" s="4">
        <f t="shared" si="248"/>
        <v>0.42296831698875698</v>
      </c>
      <c r="S2261" s="3">
        <v>2140719.34</v>
      </c>
      <c r="T2261" s="3">
        <f t="shared" si="249"/>
        <v>271718.02</v>
      </c>
      <c r="U2261" s="4">
        <f t="shared" si="250"/>
        <v>0.12692837165660401</v>
      </c>
      <c r="V2261" s="2" t="s">
        <v>73</v>
      </c>
      <c r="W2261" s="2" t="s">
        <v>134</v>
      </c>
      <c r="X2261" s="2" t="s">
        <v>97</v>
      </c>
      <c r="Y2261" s="2">
        <v>1550</v>
      </c>
      <c r="Z2261" s="2" t="s">
        <v>5753</v>
      </c>
      <c r="AA2261" s="2" t="s">
        <v>63</v>
      </c>
      <c r="AB2261" s="2" t="s">
        <v>77</v>
      </c>
      <c r="AC2261" s="2">
        <v>5.55</v>
      </c>
      <c r="AD2261" s="3">
        <v>971354.43</v>
      </c>
      <c r="AE2261" s="5">
        <v>11.91</v>
      </c>
      <c r="AF2261" s="2">
        <v>12</v>
      </c>
      <c r="AG2261" s="3">
        <f t="shared" si="251"/>
        <v>86262.773076274854</v>
      </c>
      <c r="AH2261" s="2" t="s">
        <v>50</v>
      </c>
      <c r="AI2261" s="3">
        <v>0</v>
      </c>
    </row>
    <row r="2262" spans="1:35" x14ac:dyDescent="0.3">
      <c r="A2262" s="2" t="s">
        <v>5754</v>
      </c>
      <c r="B2262" s="2" t="s">
        <v>5755</v>
      </c>
      <c r="C2262" s="2" t="s">
        <v>130</v>
      </c>
      <c r="D2262" s="2" t="s">
        <v>104</v>
      </c>
      <c r="E2262" s="2">
        <v>2022</v>
      </c>
      <c r="F2262" s="2" t="s">
        <v>92</v>
      </c>
      <c r="G2262" s="2" t="s">
        <v>114</v>
      </c>
      <c r="H2262" s="2" t="s">
        <v>190</v>
      </c>
      <c r="I2262" s="2" t="s">
        <v>131</v>
      </c>
      <c r="J2262" s="2" t="s">
        <v>544</v>
      </c>
      <c r="K2262" s="3">
        <v>522802.64</v>
      </c>
      <c r="L2262" s="3">
        <v>214941.98</v>
      </c>
      <c r="M2262" s="3">
        <f t="shared" si="245"/>
        <v>307860.66000000003</v>
      </c>
      <c r="N2262" s="3">
        <v>78210.990000000005</v>
      </c>
      <c r="O2262" s="3">
        <f t="shared" si="246"/>
        <v>229649.67000000004</v>
      </c>
      <c r="P2262" s="3">
        <v>167667.73000000001</v>
      </c>
      <c r="Q2262" s="4">
        <f t="shared" si="247"/>
        <v>0.58886592462501719</v>
      </c>
      <c r="R2262" s="4">
        <f t="shared" si="248"/>
        <v>0.3207094172286506</v>
      </c>
      <c r="S2262" s="3">
        <v>443770.43</v>
      </c>
      <c r="T2262" s="3">
        <f t="shared" si="249"/>
        <v>79032.210000000021</v>
      </c>
      <c r="U2262" s="4">
        <f t="shared" si="250"/>
        <v>0.17809255564864929</v>
      </c>
      <c r="V2262" s="2" t="s">
        <v>85</v>
      </c>
      <c r="W2262" s="2" t="s">
        <v>60</v>
      </c>
      <c r="X2262" s="2" t="s">
        <v>192</v>
      </c>
      <c r="Y2262" s="2">
        <v>3.64</v>
      </c>
      <c r="Z2262" s="2" t="s">
        <v>5756</v>
      </c>
      <c r="AA2262" s="2" t="s">
        <v>76</v>
      </c>
      <c r="AB2262" s="2" t="s">
        <v>64</v>
      </c>
      <c r="AC2262" s="2">
        <v>5.0999999999999996</v>
      </c>
      <c r="AD2262" s="3">
        <v>0</v>
      </c>
      <c r="AE2262" s="5">
        <v>0</v>
      </c>
      <c r="AF2262" s="2">
        <v>0</v>
      </c>
      <c r="AG2262" s="3">
        <f t="shared" si="251"/>
        <v>0</v>
      </c>
      <c r="AH2262" s="2" t="s">
        <v>50</v>
      </c>
      <c r="AI2262" s="3">
        <v>0</v>
      </c>
    </row>
    <row r="2263" spans="1:35" x14ac:dyDescent="0.3">
      <c r="A2263" s="2" t="s">
        <v>5757</v>
      </c>
      <c r="B2263" s="2" t="s">
        <v>3461</v>
      </c>
      <c r="C2263" s="2" t="s">
        <v>932</v>
      </c>
      <c r="D2263" s="2" t="s">
        <v>81</v>
      </c>
      <c r="E2263" s="2">
        <v>2020</v>
      </c>
      <c r="F2263" s="2" t="s">
        <v>105</v>
      </c>
      <c r="G2263" s="2" t="s">
        <v>114</v>
      </c>
      <c r="H2263" s="2" t="s">
        <v>190</v>
      </c>
      <c r="I2263" s="2" t="s">
        <v>178</v>
      </c>
      <c r="J2263" s="2" t="s">
        <v>288</v>
      </c>
      <c r="K2263" s="3">
        <v>6814164.9000000004</v>
      </c>
      <c r="L2263" s="3">
        <v>2837684.17</v>
      </c>
      <c r="M2263" s="3">
        <f t="shared" si="245"/>
        <v>3976480.7300000004</v>
      </c>
      <c r="N2263" s="3">
        <v>1294474.19</v>
      </c>
      <c r="O2263" s="3">
        <f t="shared" si="246"/>
        <v>2682006.5400000005</v>
      </c>
      <c r="P2263" s="3">
        <v>1969462.1</v>
      </c>
      <c r="Q2263" s="4">
        <f t="shared" si="247"/>
        <v>0.58356097751611502</v>
      </c>
      <c r="R2263" s="4">
        <f t="shared" si="248"/>
        <v>0.28902471966887683</v>
      </c>
      <c r="S2263" s="3">
        <v>7626311.4400000004</v>
      </c>
      <c r="T2263" s="3">
        <f t="shared" si="249"/>
        <v>-812146.54</v>
      </c>
      <c r="U2263" s="4">
        <f t="shared" si="250"/>
        <v>-0.10649270573193376</v>
      </c>
      <c r="V2263" s="2" t="s">
        <v>107</v>
      </c>
      <c r="W2263" s="2" t="s">
        <v>60</v>
      </c>
      <c r="X2263" s="2" t="s">
        <v>192</v>
      </c>
      <c r="Y2263" s="2">
        <v>3.64</v>
      </c>
      <c r="Z2263" s="2" t="s">
        <v>5758</v>
      </c>
      <c r="AA2263" s="2" t="s">
        <v>141</v>
      </c>
      <c r="AB2263" s="2" t="s">
        <v>182</v>
      </c>
      <c r="AC2263" s="2">
        <v>9.9700000000000006</v>
      </c>
      <c r="AD2263" s="3">
        <v>1324508.43</v>
      </c>
      <c r="AE2263" s="5">
        <v>5.65</v>
      </c>
      <c r="AF2263" s="2">
        <v>12</v>
      </c>
      <c r="AG2263" s="3">
        <f t="shared" si="251"/>
        <v>113782.74724730692</v>
      </c>
      <c r="AH2263" s="2" t="s">
        <v>230</v>
      </c>
      <c r="AI2263" s="3">
        <v>1228673.02</v>
      </c>
    </row>
    <row r="2264" spans="1:35" x14ac:dyDescent="0.3">
      <c r="A2264" s="2" t="s">
        <v>5759</v>
      </c>
      <c r="B2264" s="2" t="s">
        <v>2148</v>
      </c>
      <c r="C2264" s="2" t="s">
        <v>91</v>
      </c>
      <c r="D2264" s="2" t="s">
        <v>38</v>
      </c>
      <c r="E2264" s="2">
        <v>2022</v>
      </c>
      <c r="F2264" s="2" t="s">
        <v>105</v>
      </c>
      <c r="G2264" s="2" t="s">
        <v>69</v>
      </c>
      <c r="H2264" s="2" t="s">
        <v>165</v>
      </c>
      <c r="I2264" s="2" t="s">
        <v>42</v>
      </c>
      <c r="J2264" s="2" t="s">
        <v>146</v>
      </c>
      <c r="K2264" s="3">
        <v>3919735</v>
      </c>
      <c r="L2264" s="3">
        <v>1444155.07</v>
      </c>
      <c r="M2264" s="3">
        <f t="shared" si="245"/>
        <v>2475579.9299999997</v>
      </c>
      <c r="N2264" s="3">
        <v>569494.79</v>
      </c>
      <c r="O2264" s="3">
        <f t="shared" si="246"/>
        <v>1906085.1399999997</v>
      </c>
      <c r="P2264" s="3">
        <v>1509620.61</v>
      </c>
      <c r="Q2264" s="4">
        <f t="shared" si="247"/>
        <v>0.63156818764533817</v>
      </c>
      <c r="R2264" s="4">
        <f t="shared" si="248"/>
        <v>0.38513333426877072</v>
      </c>
      <c r="S2264" s="3">
        <v>4696139.62</v>
      </c>
      <c r="T2264" s="3">
        <f t="shared" si="249"/>
        <v>-776404.62000000011</v>
      </c>
      <c r="U2264" s="4">
        <f t="shared" si="250"/>
        <v>-0.16532826594282563</v>
      </c>
      <c r="V2264" s="2" t="s">
        <v>85</v>
      </c>
      <c r="W2264" s="2" t="s">
        <v>45</v>
      </c>
      <c r="X2264" s="2" t="s">
        <v>167</v>
      </c>
      <c r="Y2264" s="2">
        <v>17.2</v>
      </c>
      <c r="Z2264" s="2" t="s">
        <v>5760</v>
      </c>
      <c r="AA2264" s="2" t="s">
        <v>148</v>
      </c>
      <c r="AB2264" s="2" t="s">
        <v>49</v>
      </c>
      <c r="AC2264" s="2">
        <v>4.4800000000000004</v>
      </c>
      <c r="AD2264" s="3">
        <v>0</v>
      </c>
      <c r="AE2264" s="5">
        <v>0</v>
      </c>
      <c r="AF2264" s="2">
        <v>0</v>
      </c>
      <c r="AG2264" s="3">
        <f t="shared" si="251"/>
        <v>0</v>
      </c>
      <c r="AH2264" s="2" t="s">
        <v>50</v>
      </c>
      <c r="AI2264" s="3">
        <v>0</v>
      </c>
    </row>
    <row r="2265" spans="1:35" x14ac:dyDescent="0.3">
      <c r="A2265" s="2" t="s">
        <v>5761</v>
      </c>
      <c r="B2265" s="2" t="s">
        <v>739</v>
      </c>
      <c r="C2265" s="2" t="s">
        <v>245</v>
      </c>
      <c r="D2265" s="2" t="s">
        <v>38</v>
      </c>
      <c r="E2265" s="2">
        <v>2023</v>
      </c>
      <c r="F2265" s="2" t="s">
        <v>82</v>
      </c>
      <c r="G2265" s="2" t="s">
        <v>69</v>
      </c>
      <c r="H2265" s="2" t="s">
        <v>272</v>
      </c>
      <c r="I2265" s="2" t="s">
        <v>55</v>
      </c>
      <c r="J2265" s="2" t="s">
        <v>540</v>
      </c>
      <c r="K2265" s="3">
        <v>3903253.52</v>
      </c>
      <c r="L2265" s="3">
        <v>1482704.88</v>
      </c>
      <c r="M2265" s="3">
        <f t="shared" si="245"/>
        <v>2420548.64</v>
      </c>
      <c r="N2265" s="3">
        <v>492597.29</v>
      </c>
      <c r="O2265" s="3">
        <f t="shared" si="246"/>
        <v>1927951.35</v>
      </c>
      <c r="P2265" s="3">
        <v>1488251.75</v>
      </c>
      <c r="Q2265" s="4">
        <f t="shared" si="247"/>
        <v>0.6201361575919363</v>
      </c>
      <c r="R2265" s="4">
        <f t="shared" si="248"/>
        <v>0.38128493124371793</v>
      </c>
      <c r="S2265" s="3">
        <v>4383701.13</v>
      </c>
      <c r="T2265" s="3">
        <f t="shared" si="249"/>
        <v>-480447.60999999987</v>
      </c>
      <c r="U2265" s="4">
        <f t="shared" si="250"/>
        <v>-0.10959862357222329</v>
      </c>
      <c r="V2265" s="2" t="s">
        <v>133</v>
      </c>
      <c r="W2265" s="2" t="s">
        <v>134</v>
      </c>
      <c r="X2265" s="2" t="s">
        <v>274</v>
      </c>
      <c r="Y2265" s="2">
        <v>1</v>
      </c>
      <c r="Z2265" s="2" t="s">
        <v>5762</v>
      </c>
      <c r="AA2265" s="2" t="s">
        <v>99</v>
      </c>
      <c r="AB2265" s="2" t="s">
        <v>242</v>
      </c>
      <c r="AC2265" s="2">
        <v>7.64</v>
      </c>
      <c r="AD2265" s="3">
        <v>0</v>
      </c>
      <c r="AE2265" s="5">
        <v>0</v>
      </c>
      <c r="AF2265" s="2">
        <v>0</v>
      </c>
      <c r="AG2265" s="3">
        <f t="shared" si="251"/>
        <v>0</v>
      </c>
      <c r="AH2265" s="2" t="s">
        <v>50</v>
      </c>
      <c r="AI2265" s="3">
        <v>0</v>
      </c>
    </row>
    <row r="2266" spans="1:35" x14ac:dyDescent="0.3">
      <c r="A2266" s="2" t="s">
        <v>5763</v>
      </c>
      <c r="B2266" s="2" t="s">
        <v>3592</v>
      </c>
      <c r="C2266" s="2" t="s">
        <v>520</v>
      </c>
      <c r="D2266" s="2" t="s">
        <v>81</v>
      </c>
      <c r="E2266" s="2">
        <v>2021</v>
      </c>
      <c r="F2266" s="2" t="s">
        <v>55</v>
      </c>
      <c r="G2266" s="2" t="s">
        <v>69</v>
      </c>
      <c r="H2266" s="2" t="s">
        <v>165</v>
      </c>
      <c r="I2266" s="2" t="s">
        <v>39</v>
      </c>
      <c r="J2266" s="2" t="s">
        <v>487</v>
      </c>
      <c r="K2266" s="3">
        <v>3131798.51</v>
      </c>
      <c r="L2266" s="3">
        <v>1734837.45</v>
      </c>
      <c r="M2266" s="3">
        <f t="shared" si="245"/>
        <v>1396961.0599999998</v>
      </c>
      <c r="N2266" s="3">
        <v>459407.86</v>
      </c>
      <c r="O2266" s="3">
        <f t="shared" si="246"/>
        <v>937553.19999999984</v>
      </c>
      <c r="P2266" s="3">
        <v>678872.8</v>
      </c>
      <c r="Q2266" s="4">
        <f t="shared" si="247"/>
        <v>0.44605713156176191</v>
      </c>
      <c r="R2266" s="4">
        <f t="shared" si="248"/>
        <v>0.2167677128117671</v>
      </c>
      <c r="S2266" s="3">
        <v>3132798.45</v>
      </c>
      <c r="T2266" s="3">
        <f t="shared" si="249"/>
        <v>-999.94000000040978</v>
      </c>
      <c r="U2266" s="4">
        <f t="shared" si="250"/>
        <v>-3.1918427436671188E-4</v>
      </c>
      <c r="V2266" s="2" t="s">
        <v>133</v>
      </c>
      <c r="W2266" s="2" t="s">
        <v>60</v>
      </c>
      <c r="X2266" s="2" t="s">
        <v>167</v>
      </c>
      <c r="Y2266" s="2">
        <v>17.2</v>
      </c>
      <c r="Z2266" s="2" t="s">
        <v>5764</v>
      </c>
      <c r="AA2266" s="2" t="s">
        <v>109</v>
      </c>
      <c r="AB2266" s="2" t="s">
        <v>242</v>
      </c>
      <c r="AC2266" s="2">
        <v>9.84</v>
      </c>
      <c r="AD2266" s="3">
        <v>0</v>
      </c>
      <c r="AE2266" s="5">
        <v>0</v>
      </c>
      <c r="AF2266" s="2">
        <v>0</v>
      </c>
      <c r="AG2266" s="3">
        <f t="shared" si="251"/>
        <v>0</v>
      </c>
      <c r="AH2266" s="2" t="s">
        <v>50</v>
      </c>
      <c r="AI2266" s="3">
        <v>0</v>
      </c>
    </row>
    <row r="2267" spans="1:35" x14ac:dyDescent="0.3">
      <c r="A2267" s="2" t="s">
        <v>5765</v>
      </c>
      <c r="B2267" s="2" t="s">
        <v>5766</v>
      </c>
      <c r="C2267" s="2" t="s">
        <v>387</v>
      </c>
      <c r="D2267" s="2" t="s">
        <v>81</v>
      </c>
      <c r="E2267" s="2">
        <v>2020</v>
      </c>
      <c r="F2267" s="2" t="s">
        <v>55</v>
      </c>
      <c r="G2267" s="2" t="s">
        <v>40</v>
      </c>
      <c r="H2267" s="2" t="s">
        <v>139</v>
      </c>
      <c r="I2267" s="2" t="s">
        <v>55</v>
      </c>
      <c r="J2267" s="2" t="s">
        <v>540</v>
      </c>
      <c r="K2267" s="3">
        <v>7152817.4699999997</v>
      </c>
      <c r="L2267" s="3">
        <v>2273717.61</v>
      </c>
      <c r="M2267" s="3">
        <f t="shared" si="245"/>
        <v>4879099.8599999994</v>
      </c>
      <c r="N2267" s="3">
        <v>1062191.19</v>
      </c>
      <c r="O2267" s="3">
        <f t="shared" si="246"/>
        <v>3816908.6699999995</v>
      </c>
      <c r="P2267" s="3">
        <v>3035581.26</v>
      </c>
      <c r="Q2267" s="4">
        <f t="shared" si="247"/>
        <v>0.68212279713045709</v>
      </c>
      <c r="R2267" s="4">
        <f t="shared" si="248"/>
        <v>0.42438958812128053</v>
      </c>
      <c r="S2267" s="3">
        <v>5749557.4299999997</v>
      </c>
      <c r="T2267" s="3">
        <f t="shared" si="249"/>
        <v>1403260.04</v>
      </c>
      <c r="U2267" s="4">
        <f t="shared" si="250"/>
        <v>0.24406400963630345</v>
      </c>
      <c r="V2267" s="2" t="s">
        <v>124</v>
      </c>
      <c r="W2267" s="2" t="s">
        <v>96</v>
      </c>
      <c r="X2267" s="2" t="s">
        <v>86</v>
      </c>
      <c r="Y2267" s="2">
        <v>0.92</v>
      </c>
      <c r="Z2267" s="2" t="s">
        <v>5767</v>
      </c>
      <c r="AA2267" s="2" t="s">
        <v>76</v>
      </c>
      <c r="AB2267" s="2" t="s">
        <v>242</v>
      </c>
      <c r="AC2267" s="2">
        <v>2.38</v>
      </c>
      <c r="AD2267" s="3">
        <v>0</v>
      </c>
      <c r="AE2267" s="5">
        <v>0</v>
      </c>
      <c r="AF2267" s="2">
        <v>0</v>
      </c>
      <c r="AG2267" s="3">
        <f t="shared" si="251"/>
        <v>0</v>
      </c>
      <c r="AH2267" s="2" t="s">
        <v>50</v>
      </c>
      <c r="AI2267" s="3">
        <v>0</v>
      </c>
    </row>
    <row r="2268" spans="1:35" x14ac:dyDescent="0.3">
      <c r="A2268" s="2" t="s">
        <v>5768</v>
      </c>
      <c r="B2268" s="2" t="s">
        <v>5769</v>
      </c>
      <c r="C2268" s="2" t="s">
        <v>880</v>
      </c>
      <c r="D2268" s="2" t="s">
        <v>81</v>
      </c>
      <c r="E2268" s="2">
        <v>2024</v>
      </c>
      <c r="F2268" s="2" t="s">
        <v>68</v>
      </c>
      <c r="G2268" s="2" t="s">
        <v>69</v>
      </c>
      <c r="H2268" s="2" t="s">
        <v>272</v>
      </c>
      <c r="I2268" s="2" t="s">
        <v>71</v>
      </c>
      <c r="J2268" s="2" t="s">
        <v>172</v>
      </c>
      <c r="K2268" s="3">
        <v>1650806.78</v>
      </c>
      <c r="L2268" s="3">
        <v>501656.21</v>
      </c>
      <c r="M2268" s="3">
        <f t="shared" si="245"/>
        <v>1149150.57</v>
      </c>
      <c r="N2268" s="3">
        <v>163219.69</v>
      </c>
      <c r="O2268" s="3">
        <f t="shared" si="246"/>
        <v>985930.88000000012</v>
      </c>
      <c r="P2268" s="3">
        <v>728483.47</v>
      </c>
      <c r="Q2268" s="4">
        <f t="shared" si="247"/>
        <v>0.69611452044072664</v>
      </c>
      <c r="R2268" s="4">
        <f t="shared" si="248"/>
        <v>0.44128936155689885</v>
      </c>
      <c r="S2268" s="3">
        <v>1697631.06</v>
      </c>
      <c r="T2268" s="3">
        <f t="shared" si="249"/>
        <v>-46824.280000000028</v>
      </c>
      <c r="U2268" s="4">
        <f t="shared" si="250"/>
        <v>-2.7582129653070806E-2</v>
      </c>
      <c r="V2268" s="2" t="s">
        <v>73</v>
      </c>
      <c r="W2268" s="2" t="s">
        <v>207</v>
      </c>
      <c r="X2268" s="2" t="s">
        <v>274</v>
      </c>
      <c r="Y2268" s="2">
        <v>1</v>
      </c>
      <c r="Z2268" s="2" t="s">
        <v>5770</v>
      </c>
      <c r="AA2268" s="2" t="s">
        <v>148</v>
      </c>
      <c r="AB2268" s="2" t="s">
        <v>209</v>
      </c>
      <c r="AC2268" s="2">
        <v>1.21</v>
      </c>
      <c r="AD2268" s="3">
        <v>0</v>
      </c>
      <c r="AE2268" s="5">
        <v>0</v>
      </c>
      <c r="AF2268" s="2">
        <v>0</v>
      </c>
      <c r="AG2268" s="3">
        <f t="shared" si="251"/>
        <v>0</v>
      </c>
      <c r="AH2268" s="2" t="s">
        <v>230</v>
      </c>
      <c r="AI2268" s="3">
        <v>0</v>
      </c>
    </row>
    <row r="2269" spans="1:35" x14ac:dyDescent="0.3">
      <c r="A2269" s="2" t="s">
        <v>5771</v>
      </c>
      <c r="B2269" s="2" t="s">
        <v>1512</v>
      </c>
      <c r="C2269" s="2" t="s">
        <v>201</v>
      </c>
      <c r="D2269" s="2" t="s">
        <v>54</v>
      </c>
      <c r="E2269" s="2">
        <v>2020</v>
      </c>
      <c r="F2269" s="2" t="s">
        <v>105</v>
      </c>
      <c r="G2269" s="2" t="s">
        <v>69</v>
      </c>
      <c r="H2269" s="2" t="s">
        <v>165</v>
      </c>
      <c r="I2269" s="2" t="s">
        <v>39</v>
      </c>
      <c r="J2269" s="2" t="s">
        <v>116</v>
      </c>
      <c r="K2269" s="3">
        <v>8658694.4800000004</v>
      </c>
      <c r="L2269" s="3">
        <v>3773518.21</v>
      </c>
      <c r="M2269" s="3">
        <f t="shared" si="245"/>
        <v>4885176.2700000005</v>
      </c>
      <c r="N2269" s="3">
        <v>750973.35</v>
      </c>
      <c r="O2269" s="3">
        <f t="shared" si="246"/>
        <v>4134202.9200000004</v>
      </c>
      <c r="P2269" s="3">
        <v>3261310.66</v>
      </c>
      <c r="Q2269" s="4">
        <f t="shared" si="247"/>
        <v>0.56419316806752606</v>
      </c>
      <c r="R2269" s="4">
        <f t="shared" si="248"/>
        <v>0.37665154574203202</v>
      </c>
      <c r="S2269" s="3">
        <v>7155923.0300000003</v>
      </c>
      <c r="T2269" s="3">
        <f t="shared" si="249"/>
        <v>1502771.4500000002</v>
      </c>
      <c r="U2269" s="4">
        <f t="shared" si="250"/>
        <v>0.21000385885928124</v>
      </c>
      <c r="V2269" s="2" t="s">
        <v>133</v>
      </c>
      <c r="W2269" s="2" t="s">
        <v>125</v>
      </c>
      <c r="X2269" s="2" t="s">
        <v>167</v>
      </c>
      <c r="Y2269" s="2">
        <v>17.2</v>
      </c>
      <c r="Z2269" s="2" t="s">
        <v>3108</v>
      </c>
      <c r="AA2269" s="2" t="s">
        <v>141</v>
      </c>
      <c r="AB2269" s="2" t="s">
        <v>110</v>
      </c>
      <c r="AC2269" s="2">
        <v>8.82</v>
      </c>
      <c r="AD2269" s="3">
        <v>0</v>
      </c>
      <c r="AE2269" s="5">
        <v>0</v>
      </c>
      <c r="AF2269" s="2">
        <v>0</v>
      </c>
      <c r="AG2269" s="3">
        <f t="shared" si="251"/>
        <v>0</v>
      </c>
      <c r="AH2269" s="2" t="s">
        <v>50</v>
      </c>
      <c r="AI2269" s="3">
        <v>0</v>
      </c>
    </row>
    <row r="2270" spans="1:35" x14ac:dyDescent="0.3">
      <c r="A2270" s="2" t="s">
        <v>5772</v>
      </c>
      <c r="B2270" s="2" t="s">
        <v>5773</v>
      </c>
      <c r="C2270" s="2" t="s">
        <v>249</v>
      </c>
      <c r="D2270" s="2" t="s">
        <v>104</v>
      </c>
      <c r="E2270" s="2">
        <v>2023</v>
      </c>
      <c r="F2270" s="2" t="s">
        <v>55</v>
      </c>
      <c r="G2270" s="2" t="s">
        <v>69</v>
      </c>
      <c r="H2270" s="2" t="s">
        <v>70</v>
      </c>
      <c r="I2270" s="2" t="s">
        <v>131</v>
      </c>
      <c r="J2270" s="2" t="s">
        <v>463</v>
      </c>
      <c r="K2270" s="3">
        <v>6504218.54</v>
      </c>
      <c r="L2270" s="3">
        <v>1989597.45</v>
      </c>
      <c r="M2270" s="3">
        <f t="shared" si="245"/>
        <v>4514621.09</v>
      </c>
      <c r="N2270" s="3">
        <v>944545.64</v>
      </c>
      <c r="O2270" s="3">
        <f t="shared" si="246"/>
        <v>3570075.4499999997</v>
      </c>
      <c r="P2270" s="3">
        <v>2601474.04</v>
      </c>
      <c r="Q2270" s="4">
        <f t="shared" si="247"/>
        <v>0.69410661130706719</v>
      </c>
      <c r="R2270" s="4">
        <f t="shared" si="248"/>
        <v>0.39996719421423377</v>
      </c>
      <c r="S2270" s="3">
        <v>6868921.9100000001</v>
      </c>
      <c r="T2270" s="3">
        <f t="shared" si="249"/>
        <v>-364703.37000000011</v>
      </c>
      <c r="U2270" s="4">
        <f t="shared" si="250"/>
        <v>-5.3094703183195757E-2</v>
      </c>
      <c r="V2270" s="2" t="s">
        <v>133</v>
      </c>
      <c r="W2270" s="2" t="s">
        <v>96</v>
      </c>
      <c r="X2270" s="2" t="s">
        <v>74</v>
      </c>
      <c r="Y2270" s="2">
        <v>1.36</v>
      </c>
      <c r="Z2270" s="2" t="s">
        <v>2276</v>
      </c>
      <c r="AA2270" s="2" t="s">
        <v>141</v>
      </c>
      <c r="AB2270" s="2" t="s">
        <v>209</v>
      </c>
      <c r="AC2270" s="2">
        <v>3.99</v>
      </c>
      <c r="AD2270" s="3">
        <v>0</v>
      </c>
      <c r="AE2270" s="5">
        <v>0</v>
      </c>
      <c r="AF2270" s="2">
        <v>0</v>
      </c>
      <c r="AG2270" s="3">
        <f t="shared" si="251"/>
        <v>0</v>
      </c>
      <c r="AH2270" s="2" t="s">
        <v>50</v>
      </c>
      <c r="AI2270" s="3">
        <v>0</v>
      </c>
    </row>
    <row r="2271" spans="1:35" x14ac:dyDescent="0.3">
      <c r="A2271" s="2" t="s">
        <v>5774</v>
      </c>
      <c r="B2271" s="2" t="s">
        <v>5775</v>
      </c>
      <c r="C2271" s="2" t="s">
        <v>648</v>
      </c>
      <c r="D2271" s="2" t="s">
        <v>104</v>
      </c>
      <c r="E2271" s="2">
        <v>2021</v>
      </c>
      <c r="F2271" s="2" t="s">
        <v>92</v>
      </c>
      <c r="G2271" s="2" t="s">
        <v>114</v>
      </c>
      <c r="H2271" s="2" t="s">
        <v>115</v>
      </c>
      <c r="I2271" s="2" t="s">
        <v>178</v>
      </c>
      <c r="J2271" s="2" t="s">
        <v>288</v>
      </c>
      <c r="K2271" s="3">
        <v>8505160.6199999992</v>
      </c>
      <c r="L2271" s="3">
        <v>3306524.36</v>
      </c>
      <c r="M2271" s="3">
        <f t="shared" si="245"/>
        <v>5198636.26</v>
      </c>
      <c r="N2271" s="3">
        <v>1178036.08</v>
      </c>
      <c r="O2271" s="3">
        <f t="shared" si="246"/>
        <v>4020600.1799999997</v>
      </c>
      <c r="P2271" s="3">
        <v>3064857.63</v>
      </c>
      <c r="Q2271" s="4">
        <f t="shared" si="247"/>
        <v>0.61123316681114015</v>
      </c>
      <c r="R2271" s="4">
        <f t="shared" si="248"/>
        <v>0.36035270430906924</v>
      </c>
      <c r="S2271" s="3">
        <v>9659244.3300000001</v>
      </c>
      <c r="T2271" s="3">
        <f t="shared" si="249"/>
        <v>-1154083.7100000009</v>
      </c>
      <c r="U2271" s="4">
        <f t="shared" si="250"/>
        <v>-0.11947970985842128</v>
      </c>
      <c r="V2271" s="2" t="s">
        <v>133</v>
      </c>
      <c r="W2271" s="2" t="s">
        <v>96</v>
      </c>
      <c r="X2271" s="2" t="s">
        <v>118</v>
      </c>
      <c r="Y2271" s="2">
        <v>3.75</v>
      </c>
      <c r="Z2271" s="2" t="s">
        <v>5776</v>
      </c>
      <c r="AA2271" s="2" t="s">
        <v>109</v>
      </c>
      <c r="AB2271" s="2" t="s">
        <v>49</v>
      </c>
      <c r="AC2271" s="2">
        <v>4.88</v>
      </c>
      <c r="AD2271" s="3">
        <v>4599473.87</v>
      </c>
      <c r="AE2271" s="5">
        <v>9.61</v>
      </c>
      <c r="AF2271" s="2">
        <v>24</v>
      </c>
      <c r="AG2271" s="3">
        <f t="shared" si="251"/>
        <v>211415.41334935083</v>
      </c>
      <c r="AH2271" s="2" t="s">
        <v>50</v>
      </c>
      <c r="AI2271" s="3">
        <v>0</v>
      </c>
    </row>
    <row r="2272" spans="1:35" x14ac:dyDescent="0.3">
      <c r="A2272" s="2" t="s">
        <v>5777</v>
      </c>
      <c r="B2272" s="2" t="s">
        <v>2203</v>
      </c>
      <c r="C2272" s="2" t="s">
        <v>138</v>
      </c>
      <c r="D2272" s="2" t="s">
        <v>104</v>
      </c>
      <c r="E2272" s="2">
        <v>2024</v>
      </c>
      <c r="F2272" s="2" t="s">
        <v>105</v>
      </c>
      <c r="G2272" s="2" t="s">
        <v>93</v>
      </c>
      <c r="H2272" s="2" t="s">
        <v>94</v>
      </c>
      <c r="I2272" s="2" t="s">
        <v>42</v>
      </c>
      <c r="J2272" s="2" t="s">
        <v>43</v>
      </c>
      <c r="K2272" s="3">
        <v>3059401.93</v>
      </c>
      <c r="L2272" s="3">
        <v>1464654.34</v>
      </c>
      <c r="M2272" s="3">
        <f t="shared" si="245"/>
        <v>1594747.59</v>
      </c>
      <c r="N2272" s="3">
        <v>530749.46</v>
      </c>
      <c r="O2272" s="3">
        <f t="shared" si="246"/>
        <v>1063998.1300000001</v>
      </c>
      <c r="P2272" s="3">
        <v>815980.75</v>
      </c>
      <c r="Q2272" s="4">
        <f t="shared" si="247"/>
        <v>0.52126122245075523</v>
      </c>
      <c r="R2272" s="4">
        <f t="shared" si="248"/>
        <v>0.266712504165806</v>
      </c>
      <c r="S2272" s="3">
        <v>2461301.91</v>
      </c>
      <c r="T2272" s="3">
        <f t="shared" si="249"/>
        <v>598100.02</v>
      </c>
      <c r="U2272" s="4">
        <f t="shared" si="250"/>
        <v>0.24300148533992727</v>
      </c>
      <c r="V2272" s="2" t="s">
        <v>44</v>
      </c>
      <c r="W2272" s="2" t="s">
        <v>96</v>
      </c>
      <c r="X2272" s="2" t="s">
        <v>97</v>
      </c>
      <c r="Y2272" s="2">
        <v>1550</v>
      </c>
      <c r="Z2272" s="2" t="s">
        <v>5778</v>
      </c>
      <c r="AA2272" s="2" t="s">
        <v>48</v>
      </c>
      <c r="AB2272" s="2" t="s">
        <v>209</v>
      </c>
      <c r="AC2272" s="2">
        <v>9.24</v>
      </c>
      <c r="AD2272" s="3">
        <v>0</v>
      </c>
      <c r="AE2272" s="5">
        <v>0</v>
      </c>
      <c r="AF2272" s="2">
        <v>0</v>
      </c>
      <c r="AG2272" s="3">
        <f t="shared" si="251"/>
        <v>0</v>
      </c>
      <c r="AH2272" s="2" t="s">
        <v>50</v>
      </c>
      <c r="AI2272" s="3">
        <v>0</v>
      </c>
    </row>
    <row r="2273" spans="1:35" x14ac:dyDescent="0.3">
      <c r="A2273" s="2" t="s">
        <v>5779</v>
      </c>
      <c r="B2273" s="2" t="s">
        <v>516</v>
      </c>
      <c r="C2273" s="2" t="s">
        <v>205</v>
      </c>
      <c r="D2273" s="2" t="s">
        <v>81</v>
      </c>
      <c r="E2273" s="2">
        <v>2023</v>
      </c>
      <c r="F2273" s="2" t="s">
        <v>39</v>
      </c>
      <c r="G2273" s="2" t="s">
        <v>56</v>
      </c>
      <c r="H2273" s="2" t="s">
        <v>123</v>
      </c>
      <c r="I2273" s="2" t="s">
        <v>178</v>
      </c>
      <c r="J2273" s="2" t="s">
        <v>342</v>
      </c>
      <c r="K2273" s="3">
        <v>9563736.0899999999</v>
      </c>
      <c r="L2273" s="3">
        <v>4807316.95</v>
      </c>
      <c r="M2273" s="3">
        <f t="shared" si="245"/>
        <v>4756419.1399999997</v>
      </c>
      <c r="N2273" s="3">
        <v>1501870.56</v>
      </c>
      <c r="O2273" s="3">
        <f t="shared" si="246"/>
        <v>3254548.5799999996</v>
      </c>
      <c r="P2273" s="3">
        <v>2379179.48</v>
      </c>
      <c r="Q2273" s="4">
        <f t="shared" si="247"/>
        <v>0.49733902057098689</v>
      </c>
      <c r="R2273" s="4">
        <f t="shared" si="248"/>
        <v>0.24877092567283504</v>
      </c>
      <c r="S2273" s="3">
        <v>8365032.9299999997</v>
      </c>
      <c r="T2273" s="3">
        <f t="shared" si="249"/>
        <v>1198703.1600000001</v>
      </c>
      <c r="U2273" s="4">
        <f t="shared" si="250"/>
        <v>0.14329927569095657</v>
      </c>
      <c r="V2273" s="2" t="s">
        <v>124</v>
      </c>
      <c r="W2273" s="2" t="s">
        <v>125</v>
      </c>
      <c r="X2273" s="2" t="s">
        <v>126</v>
      </c>
      <c r="Y2273" s="2">
        <v>1.34</v>
      </c>
      <c r="Z2273" s="2" t="s">
        <v>5780</v>
      </c>
      <c r="AA2273" s="2" t="s">
        <v>224</v>
      </c>
      <c r="AB2273" s="2" t="s">
        <v>110</v>
      </c>
      <c r="AC2273" s="2">
        <v>2.76</v>
      </c>
      <c r="AD2273" s="3">
        <v>2458227.96</v>
      </c>
      <c r="AE2273" s="5">
        <v>5.61</v>
      </c>
      <c r="AF2273" s="2">
        <v>24</v>
      </c>
      <c r="AG2273" s="3">
        <f t="shared" si="251"/>
        <v>108518.68734934417</v>
      </c>
      <c r="AH2273" s="2" t="s">
        <v>50</v>
      </c>
      <c r="AI2273" s="3">
        <v>0</v>
      </c>
    </row>
    <row r="2274" spans="1:35" x14ac:dyDescent="0.3">
      <c r="A2274" s="2" t="s">
        <v>5781</v>
      </c>
      <c r="B2274" s="2" t="s">
        <v>2031</v>
      </c>
      <c r="C2274" s="2" t="s">
        <v>91</v>
      </c>
      <c r="D2274" s="2" t="s">
        <v>38</v>
      </c>
      <c r="E2274" s="2">
        <v>2022</v>
      </c>
      <c r="F2274" s="2" t="s">
        <v>55</v>
      </c>
      <c r="G2274" s="2" t="s">
        <v>56</v>
      </c>
      <c r="H2274" s="2" t="s">
        <v>262</v>
      </c>
      <c r="I2274" s="2" t="s">
        <v>39</v>
      </c>
      <c r="J2274" s="2" t="s">
        <v>116</v>
      </c>
      <c r="K2274" s="3">
        <v>3926174.29</v>
      </c>
      <c r="L2274" s="3">
        <v>2137874.13</v>
      </c>
      <c r="M2274" s="3">
        <f t="shared" si="245"/>
        <v>1788300.1600000001</v>
      </c>
      <c r="N2274" s="3">
        <v>641201.84</v>
      </c>
      <c r="O2274" s="3">
        <f t="shared" si="246"/>
        <v>1147098.3200000003</v>
      </c>
      <c r="P2274" s="3">
        <v>907850.93</v>
      </c>
      <c r="Q2274" s="4">
        <f t="shared" si="247"/>
        <v>0.45548160318680098</v>
      </c>
      <c r="R2274" s="4">
        <f t="shared" si="248"/>
        <v>0.23123041998219596</v>
      </c>
      <c r="S2274" s="3">
        <v>4361217.84</v>
      </c>
      <c r="T2274" s="3">
        <f t="shared" si="249"/>
        <v>-435043.54999999981</v>
      </c>
      <c r="U2274" s="4">
        <f t="shared" si="250"/>
        <v>-9.9752767681056675E-2</v>
      </c>
      <c r="V2274" s="2" t="s">
        <v>107</v>
      </c>
      <c r="W2274" s="2" t="s">
        <v>207</v>
      </c>
      <c r="X2274" s="2" t="s">
        <v>264</v>
      </c>
      <c r="Y2274" s="2">
        <v>83.5</v>
      </c>
      <c r="Z2274" s="2" t="s">
        <v>599</v>
      </c>
      <c r="AA2274" s="2" t="s">
        <v>76</v>
      </c>
      <c r="AB2274" s="2" t="s">
        <v>149</v>
      </c>
      <c r="AC2274" s="2">
        <v>2.84</v>
      </c>
      <c r="AD2274" s="3">
        <v>0</v>
      </c>
      <c r="AE2274" s="5">
        <v>0</v>
      </c>
      <c r="AF2274" s="2">
        <v>0</v>
      </c>
      <c r="AG2274" s="3">
        <f t="shared" si="251"/>
        <v>0</v>
      </c>
      <c r="AH2274" s="2" t="s">
        <v>50</v>
      </c>
      <c r="AI2274" s="3">
        <v>0</v>
      </c>
    </row>
    <row r="2275" spans="1:35" x14ac:dyDescent="0.3">
      <c r="A2275" s="2" t="s">
        <v>5782</v>
      </c>
      <c r="B2275" s="2" t="s">
        <v>775</v>
      </c>
      <c r="C2275" s="2" t="s">
        <v>435</v>
      </c>
      <c r="D2275" s="2" t="s">
        <v>81</v>
      </c>
      <c r="E2275" s="2">
        <v>2021</v>
      </c>
      <c r="F2275" s="2" t="s">
        <v>105</v>
      </c>
      <c r="G2275" s="2" t="s">
        <v>69</v>
      </c>
      <c r="H2275" s="2" t="s">
        <v>272</v>
      </c>
      <c r="I2275" s="2" t="s">
        <v>39</v>
      </c>
      <c r="J2275" s="2" t="s">
        <v>566</v>
      </c>
      <c r="K2275" s="3">
        <v>3057929.82</v>
      </c>
      <c r="L2275" s="3">
        <v>1381536.24</v>
      </c>
      <c r="M2275" s="3">
        <f t="shared" si="245"/>
        <v>1676393.5799999998</v>
      </c>
      <c r="N2275" s="3">
        <v>581035.69999999995</v>
      </c>
      <c r="O2275" s="3">
        <f t="shared" si="246"/>
        <v>1095357.8799999999</v>
      </c>
      <c r="P2275" s="3">
        <v>848316.61</v>
      </c>
      <c r="Q2275" s="4">
        <f t="shared" si="247"/>
        <v>0.54821192070392244</v>
      </c>
      <c r="R2275" s="4">
        <f t="shared" si="248"/>
        <v>0.27741532995678758</v>
      </c>
      <c r="S2275" s="3">
        <v>2649424.0299999998</v>
      </c>
      <c r="T2275" s="3">
        <f t="shared" si="249"/>
        <v>408505.79000000004</v>
      </c>
      <c r="U2275" s="4">
        <f t="shared" si="250"/>
        <v>0.15418664033178564</v>
      </c>
      <c r="V2275" s="2" t="s">
        <v>124</v>
      </c>
      <c r="W2275" s="2" t="s">
        <v>60</v>
      </c>
      <c r="X2275" s="2" t="s">
        <v>274</v>
      </c>
      <c r="Y2275" s="2">
        <v>1</v>
      </c>
      <c r="Z2275" s="2" t="s">
        <v>5783</v>
      </c>
      <c r="AA2275" s="2" t="s">
        <v>99</v>
      </c>
      <c r="AB2275" s="2" t="s">
        <v>100</v>
      </c>
      <c r="AC2275" s="2">
        <v>8.89</v>
      </c>
      <c r="AD2275" s="3">
        <v>0</v>
      </c>
      <c r="AE2275" s="5">
        <v>0</v>
      </c>
      <c r="AF2275" s="2">
        <v>0</v>
      </c>
      <c r="AG2275" s="3">
        <f t="shared" si="251"/>
        <v>0</v>
      </c>
      <c r="AH2275" s="2" t="s">
        <v>50</v>
      </c>
      <c r="AI2275" s="3">
        <v>0</v>
      </c>
    </row>
    <row r="2276" spans="1:35" x14ac:dyDescent="0.3">
      <c r="A2276" s="2" t="s">
        <v>5784</v>
      </c>
      <c r="B2276" s="2" t="s">
        <v>373</v>
      </c>
      <c r="C2276" s="2" t="s">
        <v>233</v>
      </c>
      <c r="D2276" s="2" t="s">
        <v>38</v>
      </c>
      <c r="E2276" s="2">
        <v>2023</v>
      </c>
      <c r="F2276" s="2" t="s">
        <v>58</v>
      </c>
      <c r="G2276" s="2" t="s">
        <v>40</v>
      </c>
      <c r="H2276" s="2" t="s">
        <v>83</v>
      </c>
      <c r="I2276" s="2" t="s">
        <v>58</v>
      </c>
      <c r="J2276" s="2" t="s">
        <v>191</v>
      </c>
      <c r="K2276" s="3">
        <v>3170671.8</v>
      </c>
      <c r="L2276" s="3">
        <v>994638.23</v>
      </c>
      <c r="M2276" s="3">
        <f t="shared" si="245"/>
        <v>2176033.5699999998</v>
      </c>
      <c r="N2276" s="3">
        <v>448661.85</v>
      </c>
      <c r="O2276" s="3">
        <f t="shared" si="246"/>
        <v>1727371.7199999997</v>
      </c>
      <c r="P2276" s="3">
        <v>1341199.57</v>
      </c>
      <c r="Q2276" s="4">
        <f t="shared" si="247"/>
        <v>0.68630047739409672</v>
      </c>
      <c r="R2276" s="4">
        <f t="shared" si="248"/>
        <v>0.4230017026675546</v>
      </c>
      <c r="S2276" s="3">
        <v>3113010.08</v>
      </c>
      <c r="T2276" s="3">
        <f t="shared" si="249"/>
        <v>57661.719999999739</v>
      </c>
      <c r="U2276" s="4">
        <f t="shared" si="250"/>
        <v>1.8522818274973187E-2</v>
      </c>
      <c r="V2276" s="2" t="s">
        <v>85</v>
      </c>
      <c r="W2276" s="2" t="s">
        <v>96</v>
      </c>
      <c r="X2276" s="2" t="s">
        <v>86</v>
      </c>
      <c r="Y2276" s="2">
        <v>0.92</v>
      </c>
      <c r="Z2276" s="2" t="s">
        <v>5785</v>
      </c>
      <c r="AA2276" s="2" t="s">
        <v>99</v>
      </c>
      <c r="AB2276" s="2" t="s">
        <v>182</v>
      </c>
      <c r="AC2276" s="2">
        <v>2.93</v>
      </c>
      <c r="AD2276" s="3">
        <v>0</v>
      </c>
      <c r="AE2276" s="5">
        <v>0</v>
      </c>
      <c r="AF2276" s="2">
        <v>0</v>
      </c>
      <c r="AG2276" s="3">
        <f t="shared" si="251"/>
        <v>0</v>
      </c>
      <c r="AH2276" s="2" t="s">
        <v>50</v>
      </c>
      <c r="AI2276" s="3">
        <v>0</v>
      </c>
    </row>
    <row r="2277" spans="1:35" x14ac:dyDescent="0.3">
      <c r="A2277" s="2" t="s">
        <v>5786</v>
      </c>
      <c r="B2277" s="2" t="s">
        <v>1731</v>
      </c>
      <c r="C2277" s="2" t="s">
        <v>138</v>
      </c>
      <c r="D2277" s="2" t="s">
        <v>104</v>
      </c>
      <c r="E2277" s="2">
        <v>2024</v>
      </c>
      <c r="F2277" s="2" t="s">
        <v>39</v>
      </c>
      <c r="G2277" s="2" t="s">
        <v>56</v>
      </c>
      <c r="H2277" s="2" t="s">
        <v>123</v>
      </c>
      <c r="I2277" s="2" t="s">
        <v>42</v>
      </c>
      <c r="J2277" s="2" t="s">
        <v>422</v>
      </c>
      <c r="K2277" s="3">
        <v>9855442.9100000001</v>
      </c>
      <c r="L2277" s="3">
        <v>5026917.6399999997</v>
      </c>
      <c r="M2277" s="3">
        <f t="shared" si="245"/>
        <v>4828525.2700000005</v>
      </c>
      <c r="N2277" s="3">
        <v>1357141.58</v>
      </c>
      <c r="O2277" s="3">
        <f t="shared" si="246"/>
        <v>3471383.6900000004</v>
      </c>
      <c r="P2277" s="3">
        <v>2454547.19</v>
      </c>
      <c r="Q2277" s="4">
        <f t="shared" si="247"/>
        <v>0.48993488309902861</v>
      </c>
      <c r="R2277" s="4">
        <f t="shared" si="248"/>
        <v>0.24905498539385279</v>
      </c>
      <c r="S2277" s="3">
        <v>10046117.609999999</v>
      </c>
      <c r="T2277" s="3">
        <f t="shared" si="249"/>
        <v>-190674.69999999925</v>
      </c>
      <c r="U2277" s="4">
        <f t="shared" si="250"/>
        <v>-1.8979939057273219E-2</v>
      </c>
      <c r="V2277" s="2" t="s">
        <v>133</v>
      </c>
      <c r="W2277" s="2" t="s">
        <v>134</v>
      </c>
      <c r="X2277" s="2" t="s">
        <v>126</v>
      </c>
      <c r="Y2277" s="2">
        <v>1.34</v>
      </c>
      <c r="Z2277" s="2" t="s">
        <v>1250</v>
      </c>
      <c r="AA2277" s="2" t="s">
        <v>148</v>
      </c>
      <c r="AB2277" s="2" t="s">
        <v>149</v>
      </c>
      <c r="AC2277" s="2">
        <v>9.76</v>
      </c>
      <c r="AD2277" s="3">
        <v>0</v>
      </c>
      <c r="AE2277" s="5">
        <v>0</v>
      </c>
      <c r="AF2277" s="2">
        <v>0</v>
      </c>
      <c r="AG2277" s="3">
        <f t="shared" si="251"/>
        <v>0</v>
      </c>
      <c r="AH2277" s="2" t="s">
        <v>50</v>
      </c>
      <c r="AI2277" s="3">
        <v>0</v>
      </c>
    </row>
    <row r="2278" spans="1:35" x14ac:dyDescent="0.3">
      <c r="A2278" s="2" t="s">
        <v>5787</v>
      </c>
      <c r="B2278" s="2" t="s">
        <v>2512</v>
      </c>
      <c r="C2278" s="2" t="s">
        <v>880</v>
      </c>
      <c r="D2278" s="2" t="s">
        <v>81</v>
      </c>
      <c r="E2278" s="2">
        <v>2024</v>
      </c>
      <c r="F2278" s="2" t="s">
        <v>68</v>
      </c>
      <c r="G2278" s="2" t="s">
        <v>69</v>
      </c>
      <c r="H2278" s="2" t="s">
        <v>272</v>
      </c>
      <c r="I2278" s="2" t="s">
        <v>131</v>
      </c>
      <c r="J2278" s="2" t="s">
        <v>132</v>
      </c>
      <c r="K2278" s="3">
        <v>8598187.1899999995</v>
      </c>
      <c r="L2278" s="3">
        <v>2902517.46</v>
      </c>
      <c r="M2278" s="3">
        <f t="shared" si="245"/>
        <v>5695669.7299999995</v>
      </c>
      <c r="N2278" s="3">
        <v>1419190.43</v>
      </c>
      <c r="O2278" s="3">
        <f t="shared" si="246"/>
        <v>4276479.3</v>
      </c>
      <c r="P2278" s="3">
        <v>3333470.88</v>
      </c>
      <c r="Q2278" s="4">
        <f t="shared" si="247"/>
        <v>0.66242681208711851</v>
      </c>
      <c r="R2278" s="4">
        <f t="shared" si="248"/>
        <v>0.38769461589263216</v>
      </c>
      <c r="S2278" s="3">
        <v>8442666.8800000008</v>
      </c>
      <c r="T2278" s="3">
        <f t="shared" si="249"/>
        <v>155520.30999999866</v>
      </c>
      <c r="U2278" s="4">
        <f t="shared" si="250"/>
        <v>1.8420756404402709E-2</v>
      </c>
      <c r="V2278" s="2" t="s">
        <v>107</v>
      </c>
      <c r="W2278" s="2" t="s">
        <v>117</v>
      </c>
      <c r="X2278" s="2" t="s">
        <v>274</v>
      </c>
      <c r="Y2278" s="2">
        <v>1</v>
      </c>
      <c r="Z2278" s="2" t="s">
        <v>5788</v>
      </c>
      <c r="AA2278" s="2" t="s">
        <v>141</v>
      </c>
      <c r="AB2278" s="2" t="s">
        <v>110</v>
      </c>
      <c r="AC2278" s="2">
        <v>3.02</v>
      </c>
      <c r="AD2278" s="3">
        <v>0</v>
      </c>
      <c r="AE2278" s="5">
        <v>0</v>
      </c>
      <c r="AF2278" s="2">
        <v>0</v>
      </c>
      <c r="AG2278" s="3">
        <f t="shared" si="251"/>
        <v>0</v>
      </c>
      <c r="AH2278" s="2" t="s">
        <v>50</v>
      </c>
      <c r="AI2278" s="3">
        <v>0</v>
      </c>
    </row>
    <row r="2279" spans="1:35" x14ac:dyDescent="0.3">
      <c r="A2279" s="2" t="s">
        <v>5789</v>
      </c>
      <c r="B2279" s="2" t="s">
        <v>2860</v>
      </c>
      <c r="C2279" s="2" t="s">
        <v>227</v>
      </c>
      <c r="D2279" s="2" t="s">
        <v>104</v>
      </c>
      <c r="E2279" s="2">
        <v>2023</v>
      </c>
      <c r="F2279" s="2" t="s">
        <v>58</v>
      </c>
      <c r="G2279" s="2" t="s">
        <v>114</v>
      </c>
      <c r="H2279" s="2" t="s">
        <v>190</v>
      </c>
      <c r="I2279" s="2" t="s">
        <v>131</v>
      </c>
      <c r="J2279" s="2" t="s">
        <v>235</v>
      </c>
      <c r="K2279" s="3">
        <v>2902075.87</v>
      </c>
      <c r="L2279" s="3">
        <v>1473334.17</v>
      </c>
      <c r="M2279" s="3">
        <f t="shared" si="245"/>
        <v>1428741.7000000002</v>
      </c>
      <c r="N2279" s="3">
        <v>410942.88</v>
      </c>
      <c r="O2279" s="3">
        <f t="shared" si="246"/>
        <v>1017798.8200000002</v>
      </c>
      <c r="P2279" s="3">
        <v>745716.82</v>
      </c>
      <c r="Q2279" s="4">
        <f t="shared" si="247"/>
        <v>0.49231714262522025</v>
      </c>
      <c r="R2279" s="4">
        <f t="shared" si="248"/>
        <v>0.25695979478303577</v>
      </c>
      <c r="S2279" s="3">
        <v>2452304.61</v>
      </c>
      <c r="T2279" s="3">
        <f t="shared" si="249"/>
        <v>449771.26000000024</v>
      </c>
      <c r="U2279" s="4">
        <f t="shared" si="250"/>
        <v>0.18340758246994457</v>
      </c>
      <c r="V2279" s="2" t="s">
        <v>107</v>
      </c>
      <c r="W2279" s="2" t="s">
        <v>60</v>
      </c>
      <c r="X2279" s="2" t="s">
        <v>192</v>
      </c>
      <c r="Y2279" s="2">
        <v>3.64</v>
      </c>
      <c r="Z2279" s="2" t="s">
        <v>5790</v>
      </c>
      <c r="AA2279" s="2" t="s">
        <v>99</v>
      </c>
      <c r="AB2279" s="2" t="s">
        <v>100</v>
      </c>
      <c r="AC2279" s="2">
        <v>4.47</v>
      </c>
      <c r="AD2279" s="3">
        <v>0</v>
      </c>
      <c r="AE2279" s="5">
        <v>0</v>
      </c>
      <c r="AF2279" s="2">
        <v>0</v>
      </c>
      <c r="AG2279" s="3">
        <f t="shared" si="251"/>
        <v>0</v>
      </c>
      <c r="AH2279" s="2" t="s">
        <v>50</v>
      </c>
      <c r="AI2279" s="3">
        <v>0</v>
      </c>
    </row>
    <row r="2280" spans="1:35" x14ac:dyDescent="0.3">
      <c r="A2280" s="2" t="s">
        <v>5791</v>
      </c>
      <c r="B2280" s="2" t="s">
        <v>5792</v>
      </c>
      <c r="C2280" s="2" t="s">
        <v>520</v>
      </c>
      <c r="D2280" s="2" t="s">
        <v>81</v>
      </c>
      <c r="E2280" s="2">
        <v>2021</v>
      </c>
      <c r="F2280" s="2" t="s">
        <v>58</v>
      </c>
      <c r="G2280" s="2" t="s">
        <v>69</v>
      </c>
      <c r="H2280" s="2" t="s">
        <v>70</v>
      </c>
      <c r="I2280" s="2" t="s">
        <v>55</v>
      </c>
      <c r="J2280" s="2" t="s">
        <v>217</v>
      </c>
      <c r="K2280" s="3">
        <v>3505083.8</v>
      </c>
      <c r="L2280" s="3">
        <v>1663131.17</v>
      </c>
      <c r="M2280" s="3">
        <f t="shared" si="245"/>
        <v>1841952.63</v>
      </c>
      <c r="N2280" s="3">
        <v>708046.49</v>
      </c>
      <c r="O2280" s="3">
        <f t="shared" si="246"/>
        <v>1133906.1399999999</v>
      </c>
      <c r="P2280" s="3">
        <v>793874.87</v>
      </c>
      <c r="Q2280" s="4">
        <f t="shared" si="247"/>
        <v>0.5255088708578094</v>
      </c>
      <c r="R2280" s="4">
        <f t="shared" si="248"/>
        <v>0.22649240797038861</v>
      </c>
      <c r="S2280" s="3">
        <v>4194072.31</v>
      </c>
      <c r="T2280" s="3">
        <f t="shared" si="249"/>
        <v>-688988.51000000024</v>
      </c>
      <c r="U2280" s="4">
        <f t="shared" si="250"/>
        <v>-0.16427673608708007</v>
      </c>
      <c r="V2280" s="2" t="s">
        <v>85</v>
      </c>
      <c r="W2280" s="2" t="s">
        <v>207</v>
      </c>
      <c r="X2280" s="2" t="s">
        <v>74</v>
      </c>
      <c r="Y2280" s="2">
        <v>1.36</v>
      </c>
      <c r="Z2280" s="2" t="s">
        <v>5793</v>
      </c>
      <c r="AA2280" s="2" t="s">
        <v>48</v>
      </c>
      <c r="AB2280" s="2" t="s">
        <v>182</v>
      </c>
      <c r="AC2280" s="2">
        <v>9.68</v>
      </c>
      <c r="AD2280" s="3">
        <v>0</v>
      </c>
      <c r="AE2280" s="5">
        <v>0</v>
      </c>
      <c r="AF2280" s="2">
        <v>0</v>
      </c>
      <c r="AG2280" s="3">
        <f t="shared" si="251"/>
        <v>0</v>
      </c>
      <c r="AH2280" s="2" t="s">
        <v>50</v>
      </c>
      <c r="AI2280" s="3">
        <v>0</v>
      </c>
    </row>
    <row r="2281" spans="1:35" x14ac:dyDescent="0.3">
      <c r="A2281" s="2" t="s">
        <v>5794</v>
      </c>
      <c r="B2281" s="2" t="s">
        <v>4678</v>
      </c>
      <c r="C2281" s="2" t="s">
        <v>145</v>
      </c>
      <c r="D2281" s="2" t="s">
        <v>54</v>
      </c>
      <c r="E2281" s="2">
        <v>2024</v>
      </c>
      <c r="F2281" s="2" t="s">
        <v>105</v>
      </c>
      <c r="G2281" s="2" t="s">
        <v>40</v>
      </c>
      <c r="H2281" s="2" t="s">
        <v>171</v>
      </c>
      <c r="I2281" s="2" t="s">
        <v>131</v>
      </c>
      <c r="J2281" s="2" t="s">
        <v>235</v>
      </c>
      <c r="K2281" s="3">
        <v>4577103.03</v>
      </c>
      <c r="L2281" s="3">
        <v>2583399.83</v>
      </c>
      <c r="M2281" s="3">
        <f t="shared" si="245"/>
        <v>1993703.2000000002</v>
      </c>
      <c r="N2281" s="3">
        <v>829196.16</v>
      </c>
      <c r="O2281" s="3">
        <f t="shared" si="246"/>
        <v>1164507.04</v>
      </c>
      <c r="P2281" s="3">
        <v>911981.54</v>
      </c>
      <c r="Q2281" s="4">
        <f t="shared" si="247"/>
        <v>0.43558189250548729</v>
      </c>
      <c r="R2281" s="4">
        <f t="shared" si="248"/>
        <v>0.19924863697027156</v>
      </c>
      <c r="S2281" s="3">
        <v>5252771.03</v>
      </c>
      <c r="T2281" s="3">
        <f t="shared" si="249"/>
        <v>-675668</v>
      </c>
      <c r="U2281" s="4">
        <f t="shared" si="250"/>
        <v>-0.12863077338438642</v>
      </c>
      <c r="V2281" s="2" t="s">
        <v>73</v>
      </c>
      <c r="W2281" s="2" t="s">
        <v>207</v>
      </c>
      <c r="X2281" s="2" t="s">
        <v>86</v>
      </c>
      <c r="Y2281" s="2">
        <v>0.92</v>
      </c>
      <c r="Z2281" s="2" t="s">
        <v>5795</v>
      </c>
      <c r="AA2281" s="2" t="s">
        <v>148</v>
      </c>
      <c r="AB2281" s="2" t="s">
        <v>149</v>
      </c>
      <c r="AC2281" s="2">
        <v>1.88</v>
      </c>
      <c r="AD2281" s="3">
        <v>0</v>
      </c>
      <c r="AE2281" s="5">
        <v>0</v>
      </c>
      <c r="AF2281" s="2">
        <v>0</v>
      </c>
      <c r="AG2281" s="3">
        <f t="shared" si="251"/>
        <v>0</v>
      </c>
      <c r="AH2281" s="2" t="s">
        <v>50</v>
      </c>
      <c r="AI2281" s="3">
        <v>0</v>
      </c>
    </row>
    <row r="2282" spans="1:35" x14ac:dyDescent="0.3">
      <c r="A2282" s="2" t="s">
        <v>5796</v>
      </c>
      <c r="B2282" s="2" t="s">
        <v>5797</v>
      </c>
      <c r="C2282" s="2" t="s">
        <v>145</v>
      </c>
      <c r="D2282" s="2" t="s">
        <v>54</v>
      </c>
      <c r="E2282" s="2">
        <v>2024</v>
      </c>
      <c r="F2282" s="2" t="s">
        <v>82</v>
      </c>
      <c r="G2282" s="2" t="s">
        <v>56</v>
      </c>
      <c r="H2282" s="2" t="s">
        <v>153</v>
      </c>
      <c r="I2282" s="2" t="s">
        <v>42</v>
      </c>
      <c r="J2282" s="2" t="s">
        <v>422</v>
      </c>
      <c r="K2282" s="3">
        <v>1051855.6399999999</v>
      </c>
      <c r="L2282" s="3">
        <v>592946.86</v>
      </c>
      <c r="M2282" s="3">
        <f t="shared" si="245"/>
        <v>458908.77999999991</v>
      </c>
      <c r="N2282" s="3">
        <v>198756.94</v>
      </c>
      <c r="O2282" s="3">
        <f t="shared" si="246"/>
        <v>260151.83999999991</v>
      </c>
      <c r="P2282" s="3">
        <v>201894.48</v>
      </c>
      <c r="Q2282" s="4">
        <f t="shared" si="247"/>
        <v>0.43628494495689535</v>
      </c>
      <c r="R2282" s="4">
        <f t="shared" si="248"/>
        <v>0.19194124395244963</v>
      </c>
      <c r="S2282" s="3">
        <v>1147467.69</v>
      </c>
      <c r="T2282" s="3">
        <f t="shared" si="249"/>
        <v>-95612.050000000047</v>
      </c>
      <c r="U2282" s="4">
        <f t="shared" si="250"/>
        <v>-8.3324394083810802E-2</v>
      </c>
      <c r="V2282" s="2" t="s">
        <v>73</v>
      </c>
      <c r="W2282" s="2" t="s">
        <v>134</v>
      </c>
      <c r="X2282" s="2" t="s">
        <v>155</v>
      </c>
      <c r="Y2282" s="2">
        <v>7.24</v>
      </c>
      <c r="Z2282" s="2" t="s">
        <v>5798</v>
      </c>
      <c r="AA2282" s="2" t="s">
        <v>224</v>
      </c>
      <c r="AB2282" s="2" t="s">
        <v>77</v>
      </c>
      <c r="AC2282" s="2">
        <v>4.41</v>
      </c>
      <c r="AD2282" s="3">
        <v>0</v>
      </c>
      <c r="AE2282" s="5">
        <v>0</v>
      </c>
      <c r="AF2282" s="2">
        <v>0</v>
      </c>
      <c r="AG2282" s="3">
        <f t="shared" si="251"/>
        <v>0</v>
      </c>
      <c r="AH2282" s="2" t="s">
        <v>50</v>
      </c>
      <c r="AI2282" s="3">
        <v>0</v>
      </c>
    </row>
    <row r="2283" spans="1:35" x14ac:dyDescent="0.3">
      <c r="A2283" s="2" t="s">
        <v>5799</v>
      </c>
      <c r="B2283" s="2" t="s">
        <v>1646</v>
      </c>
      <c r="C2283" s="2" t="s">
        <v>880</v>
      </c>
      <c r="D2283" s="2" t="s">
        <v>81</v>
      </c>
      <c r="E2283" s="2">
        <v>2024</v>
      </c>
      <c r="F2283" s="2" t="s">
        <v>39</v>
      </c>
      <c r="G2283" s="2" t="s">
        <v>56</v>
      </c>
      <c r="H2283" s="2" t="s">
        <v>262</v>
      </c>
      <c r="I2283" s="2" t="s">
        <v>55</v>
      </c>
      <c r="J2283" s="2" t="s">
        <v>540</v>
      </c>
      <c r="K2283" s="3">
        <v>9887724.1099999994</v>
      </c>
      <c r="L2283" s="3">
        <v>3739971.28</v>
      </c>
      <c r="M2283" s="3">
        <f t="shared" si="245"/>
        <v>6147752.8300000001</v>
      </c>
      <c r="N2283" s="3">
        <v>949135.56</v>
      </c>
      <c r="O2283" s="3">
        <f t="shared" si="246"/>
        <v>5198617.2699999996</v>
      </c>
      <c r="P2283" s="3">
        <v>3938883.8</v>
      </c>
      <c r="Q2283" s="4">
        <f t="shared" si="247"/>
        <v>0.6217561050052397</v>
      </c>
      <c r="R2283" s="4">
        <f t="shared" si="248"/>
        <v>0.39836101373584948</v>
      </c>
      <c r="S2283" s="3">
        <v>10070899.220000001</v>
      </c>
      <c r="T2283" s="3">
        <f t="shared" si="249"/>
        <v>-183175.11000000127</v>
      </c>
      <c r="U2283" s="4">
        <f t="shared" si="250"/>
        <v>-1.8188555559788558E-2</v>
      </c>
      <c r="V2283" s="2" t="s">
        <v>44</v>
      </c>
      <c r="W2283" s="2" t="s">
        <v>125</v>
      </c>
      <c r="X2283" s="2" t="s">
        <v>264</v>
      </c>
      <c r="Y2283" s="2">
        <v>83.5</v>
      </c>
      <c r="Z2283" s="2" t="s">
        <v>5800</v>
      </c>
      <c r="AA2283" s="2" t="s">
        <v>99</v>
      </c>
      <c r="AB2283" s="2" t="s">
        <v>64</v>
      </c>
      <c r="AC2283" s="2">
        <v>9.4700000000000006</v>
      </c>
      <c r="AD2283" s="3">
        <v>0</v>
      </c>
      <c r="AE2283" s="5">
        <v>0</v>
      </c>
      <c r="AF2283" s="2">
        <v>0</v>
      </c>
      <c r="AG2283" s="3">
        <f t="shared" si="251"/>
        <v>0</v>
      </c>
      <c r="AH2283" s="2" t="s">
        <v>230</v>
      </c>
      <c r="AI2283" s="3">
        <v>0</v>
      </c>
    </row>
    <row r="2284" spans="1:35" x14ac:dyDescent="0.3">
      <c r="A2284" s="2" t="s">
        <v>5801</v>
      </c>
      <c r="B2284" s="2" t="s">
        <v>5802</v>
      </c>
      <c r="C2284" s="2" t="s">
        <v>297</v>
      </c>
      <c r="D2284" s="2" t="s">
        <v>104</v>
      </c>
      <c r="E2284" s="2">
        <v>2021</v>
      </c>
      <c r="F2284" s="2" t="s">
        <v>92</v>
      </c>
      <c r="G2284" s="2" t="s">
        <v>114</v>
      </c>
      <c r="H2284" s="2" t="s">
        <v>190</v>
      </c>
      <c r="I2284" s="2" t="s">
        <v>58</v>
      </c>
      <c r="J2284" s="2" t="s">
        <v>59</v>
      </c>
      <c r="K2284" s="3">
        <v>716193.52</v>
      </c>
      <c r="L2284" s="3">
        <v>223454.99</v>
      </c>
      <c r="M2284" s="3">
        <f t="shared" si="245"/>
        <v>492738.53</v>
      </c>
      <c r="N2284" s="3">
        <v>85336.56</v>
      </c>
      <c r="O2284" s="3">
        <f t="shared" si="246"/>
        <v>407401.97000000003</v>
      </c>
      <c r="P2284" s="3">
        <v>324830.26</v>
      </c>
      <c r="Q2284" s="4">
        <f t="shared" si="247"/>
        <v>0.68799635327613684</v>
      </c>
      <c r="R2284" s="4">
        <f t="shared" si="248"/>
        <v>0.45355096203607093</v>
      </c>
      <c r="S2284" s="3">
        <v>771505.08</v>
      </c>
      <c r="T2284" s="3">
        <f t="shared" si="249"/>
        <v>-55311.559999999939</v>
      </c>
      <c r="U2284" s="4">
        <f t="shared" si="250"/>
        <v>-7.1693060011996212E-2</v>
      </c>
      <c r="V2284" s="2" t="s">
        <v>44</v>
      </c>
      <c r="W2284" s="2" t="s">
        <v>125</v>
      </c>
      <c r="X2284" s="2" t="s">
        <v>192</v>
      </c>
      <c r="Y2284" s="2">
        <v>3.64</v>
      </c>
      <c r="Z2284" s="2" t="s">
        <v>5803</v>
      </c>
      <c r="AA2284" s="2" t="s">
        <v>48</v>
      </c>
      <c r="AB2284" s="2" t="s">
        <v>49</v>
      </c>
      <c r="AC2284" s="2">
        <v>7.81</v>
      </c>
      <c r="AD2284" s="3">
        <v>0</v>
      </c>
      <c r="AE2284" s="5">
        <v>0</v>
      </c>
      <c r="AF2284" s="2">
        <v>0</v>
      </c>
      <c r="AG2284" s="3">
        <f t="shared" si="251"/>
        <v>0</v>
      </c>
      <c r="AH2284" s="2" t="s">
        <v>50</v>
      </c>
      <c r="AI2284" s="3">
        <v>0</v>
      </c>
    </row>
    <row r="2285" spans="1:35" x14ac:dyDescent="0.3">
      <c r="A2285" s="2" t="s">
        <v>5804</v>
      </c>
      <c r="B2285" s="2" t="s">
        <v>1374</v>
      </c>
      <c r="C2285" s="2" t="s">
        <v>287</v>
      </c>
      <c r="D2285" s="2" t="s">
        <v>104</v>
      </c>
      <c r="E2285" s="2">
        <v>2021</v>
      </c>
      <c r="F2285" s="2" t="s">
        <v>39</v>
      </c>
      <c r="G2285" s="2" t="s">
        <v>93</v>
      </c>
      <c r="H2285" s="2" t="s">
        <v>221</v>
      </c>
      <c r="I2285" s="2" t="s">
        <v>55</v>
      </c>
      <c r="J2285" s="2" t="s">
        <v>154</v>
      </c>
      <c r="K2285" s="3">
        <v>2639345.19</v>
      </c>
      <c r="L2285" s="3">
        <v>863949.26</v>
      </c>
      <c r="M2285" s="3">
        <f t="shared" si="245"/>
        <v>1775395.93</v>
      </c>
      <c r="N2285" s="3">
        <v>235896.78</v>
      </c>
      <c r="O2285" s="3">
        <f t="shared" si="246"/>
        <v>1539499.15</v>
      </c>
      <c r="P2285" s="3">
        <v>1218262.3899999999</v>
      </c>
      <c r="Q2285" s="4">
        <f t="shared" si="247"/>
        <v>0.67266530226006549</v>
      </c>
      <c r="R2285" s="4">
        <f t="shared" si="248"/>
        <v>0.4615775134740901</v>
      </c>
      <c r="S2285" s="3">
        <v>2995155.06</v>
      </c>
      <c r="T2285" s="3">
        <f t="shared" si="249"/>
        <v>-355809.87000000011</v>
      </c>
      <c r="U2285" s="4">
        <f t="shared" si="250"/>
        <v>-0.11879514177806878</v>
      </c>
      <c r="V2285" s="2" t="s">
        <v>73</v>
      </c>
      <c r="W2285" s="2" t="s">
        <v>60</v>
      </c>
      <c r="X2285" s="2" t="s">
        <v>222</v>
      </c>
      <c r="Y2285" s="2">
        <v>18.899999999999999</v>
      </c>
      <c r="Z2285" s="2" t="s">
        <v>5805</v>
      </c>
      <c r="AA2285" s="2" t="s">
        <v>141</v>
      </c>
      <c r="AB2285" s="2" t="s">
        <v>100</v>
      </c>
      <c r="AC2285" s="2">
        <v>8.56</v>
      </c>
      <c r="AD2285" s="3">
        <v>0</v>
      </c>
      <c r="AE2285" s="5">
        <v>0</v>
      </c>
      <c r="AF2285" s="2">
        <v>0</v>
      </c>
      <c r="AG2285" s="3">
        <f t="shared" si="251"/>
        <v>0</v>
      </c>
      <c r="AH2285" s="2" t="s">
        <v>50</v>
      </c>
      <c r="AI2285" s="3">
        <v>0</v>
      </c>
    </row>
    <row r="2286" spans="1:35" x14ac:dyDescent="0.3">
      <c r="A2286" s="2" t="s">
        <v>5806</v>
      </c>
      <c r="B2286" s="2" t="s">
        <v>2406</v>
      </c>
      <c r="C2286" s="2" t="s">
        <v>956</v>
      </c>
      <c r="D2286" s="2" t="s">
        <v>104</v>
      </c>
      <c r="E2286" s="2">
        <v>2022</v>
      </c>
      <c r="F2286" s="2" t="s">
        <v>68</v>
      </c>
      <c r="G2286" s="2" t="s">
        <v>93</v>
      </c>
      <c r="H2286" s="2" t="s">
        <v>159</v>
      </c>
      <c r="I2286" s="2" t="s">
        <v>58</v>
      </c>
      <c r="J2286" s="2" t="s">
        <v>106</v>
      </c>
      <c r="K2286" s="3">
        <v>9909133.8200000003</v>
      </c>
      <c r="L2286" s="3">
        <v>4268492.76</v>
      </c>
      <c r="M2286" s="3">
        <f t="shared" si="245"/>
        <v>5640641.0600000005</v>
      </c>
      <c r="N2286" s="3">
        <v>1754392.92</v>
      </c>
      <c r="O2286" s="3">
        <f t="shared" si="246"/>
        <v>3886248.1400000006</v>
      </c>
      <c r="P2286" s="3">
        <v>3042370.38</v>
      </c>
      <c r="Q2286" s="4">
        <f t="shared" si="247"/>
        <v>0.56923654099970566</v>
      </c>
      <c r="R2286" s="4">
        <f t="shared" si="248"/>
        <v>0.30702687391903644</v>
      </c>
      <c r="S2286" s="3">
        <v>8528511.4700000007</v>
      </c>
      <c r="T2286" s="3">
        <f t="shared" si="249"/>
        <v>1380622.3499999996</v>
      </c>
      <c r="U2286" s="4">
        <f t="shared" si="250"/>
        <v>0.16188315567804465</v>
      </c>
      <c r="V2286" s="2" t="s">
        <v>85</v>
      </c>
      <c r="W2286" s="2" t="s">
        <v>45</v>
      </c>
      <c r="X2286" s="2" t="s">
        <v>160</v>
      </c>
      <c r="Y2286" s="2">
        <v>129.5</v>
      </c>
      <c r="Z2286" s="2" t="s">
        <v>5807</v>
      </c>
      <c r="AA2286" s="2" t="s">
        <v>63</v>
      </c>
      <c r="AB2286" s="2" t="s">
        <v>182</v>
      </c>
      <c r="AC2286" s="2">
        <v>5.74</v>
      </c>
      <c r="AD2286" s="3">
        <v>0</v>
      </c>
      <c r="AE2286" s="5">
        <v>0</v>
      </c>
      <c r="AF2286" s="2">
        <v>0</v>
      </c>
      <c r="AG2286" s="3">
        <f t="shared" si="251"/>
        <v>0</v>
      </c>
      <c r="AH2286" s="2" t="s">
        <v>50</v>
      </c>
      <c r="AI2286" s="3">
        <v>0</v>
      </c>
    </row>
    <row r="2287" spans="1:35" x14ac:dyDescent="0.3">
      <c r="A2287" s="2" t="s">
        <v>5808</v>
      </c>
      <c r="B2287" s="2" t="s">
        <v>5809</v>
      </c>
      <c r="C2287" s="2" t="s">
        <v>152</v>
      </c>
      <c r="D2287" s="2" t="s">
        <v>38</v>
      </c>
      <c r="E2287" s="2">
        <v>2022</v>
      </c>
      <c r="F2287" s="2" t="s">
        <v>68</v>
      </c>
      <c r="G2287" s="2" t="s">
        <v>56</v>
      </c>
      <c r="H2287" s="2" t="s">
        <v>262</v>
      </c>
      <c r="I2287" s="2" t="s">
        <v>71</v>
      </c>
      <c r="J2287" s="2" t="s">
        <v>72</v>
      </c>
      <c r="K2287" s="3">
        <v>9725865.8900000006</v>
      </c>
      <c r="L2287" s="3">
        <v>5333068.1900000004</v>
      </c>
      <c r="M2287" s="3">
        <f t="shared" si="245"/>
        <v>4392797.7</v>
      </c>
      <c r="N2287" s="3">
        <v>1087168.79</v>
      </c>
      <c r="O2287" s="3">
        <f t="shared" si="246"/>
        <v>3305628.91</v>
      </c>
      <c r="P2287" s="3">
        <v>2551950.33</v>
      </c>
      <c r="Q2287" s="4">
        <f t="shared" si="247"/>
        <v>0.45166134817020387</v>
      </c>
      <c r="R2287" s="4">
        <f t="shared" si="248"/>
        <v>0.26238798260871349</v>
      </c>
      <c r="S2287" s="3">
        <v>9224308.6099999994</v>
      </c>
      <c r="T2287" s="3">
        <f t="shared" si="249"/>
        <v>501557.28000000119</v>
      </c>
      <c r="U2287" s="4">
        <f t="shared" si="250"/>
        <v>5.4373427993970949E-2</v>
      </c>
      <c r="V2287" s="2" t="s">
        <v>107</v>
      </c>
      <c r="W2287" s="2" t="s">
        <v>125</v>
      </c>
      <c r="X2287" s="2" t="s">
        <v>264</v>
      </c>
      <c r="Y2287" s="2">
        <v>83.5</v>
      </c>
      <c r="Z2287" s="2" t="s">
        <v>2880</v>
      </c>
      <c r="AA2287" s="2" t="s">
        <v>99</v>
      </c>
      <c r="AB2287" s="2" t="s">
        <v>149</v>
      </c>
      <c r="AC2287" s="2">
        <v>9.27</v>
      </c>
      <c r="AD2287" s="3">
        <v>0</v>
      </c>
      <c r="AE2287" s="5">
        <v>0</v>
      </c>
      <c r="AF2287" s="2">
        <v>0</v>
      </c>
      <c r="AG2287" s="3">
        <f t="shared" si="251"/>
        <v>0</v>
      </c>
      <c r="AH2287" s="2" t="s">
        <v>50</v>
      </c>
      <c r="AI2287" s="3">
        <v>0</v>
      </c>
    </row>
    <row r="2288" spans="1:35" x14ac:dyDescent="0.3">
      <c r="A2288" s="2" t="s">
        <v>5810</v>
      </c>
      <c r="B2288" s="2" t="s">
        <v>1524</v>
      </c>
      <c r="C2288" s="2" t="s">
        <v>138</v>
      </c>
      <c r="D2288" s="2" t="s">
        <v>104</v>
      </c>
      <c r="E2288" s="2">
        <v>2024</v>
      </c>
      <c r="F2288" s="2" t="s">
        <v>82</v>
      </c>
      <c r="G2288" s="2" t="s">
        <v>114</v>
      </c>
      <c r="H2288" s="2" t="s">
        <v>190</v>
      </c>
      <c r="I2288" s="2" t="s">
        <v>58</v>
      </c>
      <c r="J2288" s="2" t="s">
        <v>59</v>
      </c>
      <c r="K2288" s="3">
        <v>8098329.21</v>
      </c>
      <c r="L2288" s="3">
        <v>4020574.83</v>
      </c>
      <c r="M2288" s="3">
        <f t="shared" si="245"/>
        <v>4077754.38</v>
      </c>
      <c r="N2288" s="3">
        <v>1376077.54</v>
      </c>
      <c r="O2288" s="3">
        <f t="shared" si="246"/>
        <v>2701676.84</v>
      </c>
      <c r="P2288" s="3">
        <v>2087082.45</v>
      </c>
      <c r="Q2288" s="4">
        <f t="shared" si="247"/>
        <v>0.50353033005433967</v>
      </c>
      <c r="R2288" s="4">
        <f t="shared" si="248"/>
        <v>0.25771765951707959</v>
      </c>
      <c r="S2288" s="3">
        <v>7009972.71</v>
      </c>
      <c r="T2288" s="3">
        <f t="shared" si="249"/>
        <v>1088356.5</v>
      </c>
      <c r="U2288" s="4">
        <f t="shared" si="250"/>
        <v>0.15525830770316937</v>
      </c>
      <c r="V2288" s="2" t="s">
        <v>95</v>
      </c>
      <c r="W2288" s="2" t="s">
        <v>134</v>
      </c>
      <c r="X2288" s="2" t="s">
        <v>192</v>
      </c>
      <c r="Y2288" s="2">
        <v>3.64</v>
      </c>
      <c r="Z2288" s="2" t="s">
        <v>346</v>
      </c>
      <c r="AA2288" s="2" t="s">
        <v>63</v>
      </c>
      <c r="AB2288" s="2" t="s">
        <v>142</v>
      </c>
      <c r="AC2288" s="2">
        <v>7.97</v>
      </c>
      <c r="AD2288" s="3">
        <v>0</v>
      </c>
      <c r="AE2288" s="5">
        <v>0</v>
      </c>
      <c r="AF2288" s="2">
        <v>0</v>
      </c>
      <c r="AG2288" s="3">
        <f t="shared" si="251"/>
        <v>0</v>
      </c>
      <c r="AH2288" s="2" t="s">
        <v>50</v>
      </c>
      <c r="AI2288" s="3">
        <v>0</v>
      </c>
    </row>
    <row r="2289" spans="1:35" x14ac:dyDescent="0.3">
      <c r="A2289" s="2" t="s">
        <v>5811</v>
      </c>
      <c r="B2289" s="2" t="s">
        <v>5812</v>
      </c>
      <c r="C2289" s="2" t="s">
        <v>452</v>
      </c>
      <c r="D2289" s="2" t="s">
        <v>38</v>
      </c>
      <c r="E2289" s="2">
        <v>2021</v>
      </c>
      <c r="F2289" s="2" t="s">
        <v>68</v>
      </c>
      <c r="G2289" s="2" t="s">
        <v>93</v>
      </c>
      <c r="H2289" s="2" t="s">
        <v>221</v>
      </c>
      <c r="I2289" s="2" t="s">
        <v>178</v>
      </c>
      <c r="J2289" s="2" t="s">
        <v>206</v>
      </c>
      <c r="K2289" s="3">
        <v>1516969.91</v>
      </c>
      <c r="L2289" s="3">
        <v>443054.39</v>
      </c>
      <c r="M2289" s="3">
        <f t="shared" si="245"/>
        <v>1073915.52</v>
      </c>
      <c r="N2289" s="3">
        <v>332385</v>
      </c>
      <c r="O2289" s="3">
        <f t="shared" si="246"/>
        <v>741530.52</v>
      </c>
      <c r="P2289" s="3">
        <v>555537.87</v>
      </c>
      <c r="Q2289" s="4">
        <f t="shared" si="247"/>
        <v>0.70793462211785074</v>
      </c>
      <c r="R2289" s="4">
        <f t="shared" si="248"/>
        <v>0.36621548412914795</v>
      </c>
      <c r="S2289" s="3">
        <v>1712777.83</v>
      </c>
      <c r="T2289" s="3">
        <f t="shared" si="249"/>
        <v>-195807.92000000016</v>
      </c>
      <c r="U2289" s="4">
        <f t="shared" si="250"/>
        <v>-0.11432184406543851</v>
      </c>
      <c r="V2289" s="2" t="s">
        <v>95</v>
      </c>
      <c r="W2289" s="2" t="s">
        <v>96</v>
      </c>
      <c r="X2289" s="2" t="s">
        <v>222</v>
      </c>
      <c r="Y2289" s="2">
        <v>18.899999999999999</v>
      </c>
      <c r="Z2289" s="2" t="s">
        <v>5813</v>
      </c>
      <c r="AA2289" s="2" t="s">
        <v>141</v>
      </c>
      <c r="AB2289" s="2" t="s">
        <v>306</v>
      </c>
      <c r="AC2289" s="2">
        <v>9.27</v>
      </c>
      <c r="AD2289" s="3">
        <v>1865405.66</v>
      </c>
      <c r="AE2289" s="5">
        <v>18</v>
      </c>
      <c r="AF2289" s="2">
        <v>240</v>
      </c>
      <c r="AG2289" s="3">
        <f t="shared" si="251"/>
        <v>28789.020508248665</v>
      </c>
      <c r="AH2289" s="2" t="s">
        <v>230</v>
      </c>
      <c r="AI2289" s="3">
        <v>1619059.36</v>
      </c>
    </row>
    <row r="2290" spans="1:35" x14ac:dyDescent="0.3">
      <c r="A2290" s="2" t="s">
        <v>5814</v>
      </c>
      <c r="B2290" s="2" t="s">
        <v>5815</v>
      </c>
      <c r="C2290" s="2" t="s">
        <v>145</v>
      </c>
      <c r="D2290" s="2" t="s">
        <v>54</v>
      </c>
      <c r="E2290" s="2">
        <v>2024</v>
      </c>
      <c r="F2290" s="2" t="s">
        <v>58</v>
      </c>
      <c r="G2290" s="2" t="s">
        <v>114</v>
      </c>
      <c r="H2290" s="2" t="s">
        <v>190</v>
      </c>
      <c r="I2290" s="2" t="s">
        <v>131</v>
      </c>
      <c r="J2290" s="2" t="s">
        <v>463</v>
      </c>
      <c r="K2290" s="3">
        <v>5969773.8899999997</v>
      </c>
      <c r="L2290" s="3">
        <v>2621359.2999999998</v>
      </c>
      <c r="M2290" s="3">
        <f t="shared" si="245"/>
        <v>3348414.59</v>
      </c>
      <c r="N2290" s="3">
        <v>1173463.98</v>
      </c>
      <c r="O2290" s="3">
        <f t="shared" si="246"/>
        <v>2174950.61</v>
      </c>
      <c r="P2290" s="3">
        <v>1524073.36</v>
      </c>
      <c r="Q2290" s="4">
        <f t="shared" si="247"/>
        <v>0.56089470919643158</v>
      </c>
      <c r="R2290" s="4">
        <f t="shared" si="248"/>
        <v>0.25529833928098744</v>
      </c>
      <c r="S2290" s="3">
        <v>6181374.5899999999</v>
      </c>
      <c r="T2290" s="3">
        <f t="shared" si="249"/>
        <v>-211600.70000000019</v>
      </c>
      <c r="U2290" s="4">
        <f t="shared" si="250"/>
        <v>-3.4231981401405445E-2</v>
      </c>
      <c r="V2290" s="2" t="s">
        <v>44</v>
      </c>
      <c r="W2290" s="2" t="s">
        <v>134</v>
      </c>
      <c r="X2290" s="2" t="s">
        <v>192</v>
      </c>
      <c r="Y2290" s="2">
        <v>3.64</v>
      </c>
      <c r="Z2290" s="2" t="s">
        <v>5816</v>
      </c>
      <c r="AA2290" s="2" t="s">
        <v>141</v>
      </c>
      <c r="AB2290" s="2" t="s">
        <v>77</v>
      </c>
      <c r="AC2290" s="2">
        <v>4.0999999999999996</v>
      </c>
      <c r="AD2290" s="3">
        <v>0</v>
      </c>
      <c r="AE2290" s="5">
        <v>0</v>
      </c>
      <c r="AF2290" s="2">
        <v>0</v>
      </c>
      <c r="AG2290" s="3">
        <f t="shared" si="251"/>
        <v>0</v>
      </c>
      <c r="AH2290" s="2" t="s">
        <v>50</v>
      </c>
      <c r="AI2290" s="3">
        <v>0</v>
      </c>
    </row>
    <row r="2291" spans="1:35" x14ac:dyDescent="0.3">
      <c r="A2291" s="2" t="s">
        <v>5817</v>
      </c>
      <c r="B2291" s="2" t="s">
        <v>840</v>
      </c>
      <c r="C2291" s="2" t="s">
        <v>278</v>
      </c>
      <c r="D2291" s="2" t="s">
        <v>54</v>
      </c>
      <c r="E2291" s="2">
        <v>2023</v>
      </c>
      <c r="F2291" s="2" t="s">
        <v>105</v>
      </c>
      <c r="G2291" s="2" t="s">
        <v>93</v>
      </c>
      <c r="H2291" s="2" t="s">
        <v>159</v>
      </c>
      <c r="I2291" s="2" t="s">
        <v>178</v>
      </c>
      <c r="J2291" s="2" t="s">
        <v>179</v>
      </c>
      <c r="K2291" s="3">
        <v>4376878.05</v>
      </c>
      <c r="L2291" s="3">
        <v>1475880.84</v>
      </c>
      <c r="M2291" s="3">
        <f t="shared" si="245"/>
        <v>2900997.21</v>
      </c>
      <c r="N2291" s="3">
        <v>475897.5</v>
      </c>
      <c r="O2291" s="3">
        <f t="shared" si="246"/>
        <v>2425099.71</v>
      </c>
      <c r="P2291" s="3">
        <v>1842859.4</v>
      </c>
      <c r="Q2291" s="4">
        <f t="shared" si="247"/>
        <v>0.66280055712313024</v>
      </c>
      <c r="R2291" s="4">
        <f t="shared" si="248"/>
        <v>0.42104426464429368</v>
      </c>
      <c r="S2291" s="3">
        <v>4884575.7300000004</v>
      </c>
      <c r="T2291" s="3">
        <f t="shared" si="249"/>
        <v>-507697.68000000063</v>
      </c>
      <c r="U2291" s="4">
        <f t="shared" si="250"/>
        <v>-0.10393895152077018</v>
      </c>
      <c r="V2291" s="2" t="s">
        <v>133</v>
      </c>
      <c r="W2291" s="2" t="s">
        <v>45</v>
      </c>
      <c r="X2291" s="2" t="s">
        <v>160</v>
      </c>
      <c r="Y2291" s="2">
        <v>129.5</v>
      </c>
      <c r="Z2291" s="2" t="s">
        <v>5818</v>
      </c>
      <c r="AA2291" s="2" t="s">
        <v>141</v>
      </c>
      <c r="AB2291" s="2" t="s">
        <v>306</v>
      </c>
      <c r="AC2291" s="2">
        <v>8.75</v>
      </c>
      <c r="AD2291" s="3">
        <v>1323401.22</v>
      </c>
      <c r="AE2291" s="5">
        <v>12.22</v>
      </c>
      <c r="AF2291" s="2">
        <v>36</v>
      </c>
      <c r="AG2291" s="3">
        <f t="shared" si="251"/>
        <v>44095.045939613337</v>
      </c>
      <c r="AH2291" s="2" t="s">
        <v>50</v>
      </c>
      <c r="AI2291" s="3">
        <v>0</v>
      </c>
    </row>
    <row r="2292" spans="1:35" x14ac:dyDescent="0.3">
      <c r="A2292" s="2" t="s">
        <v>5819</v>
      </c>
      <c r="B2292" s="2" t="s">
        <v>1124</v>
      </c>
      <c r="C2292" s="2" t="s">
        <v>333</v>
      </c>
      <c r="D2292" s="2" t="s">
        <v>54</v>
      </c>
      <c r="E2292" s="2">
        <v>2024</v>
      </c>
      <c r="F2292" s="2" t="s">
        <v>55</v>
      </c>
      <c r="G2292" s="2" t="s">
        <v>93</v>
      </c>
      <c r="H2292" s="2" t="s">
        <v>94</v>
      </c>
      <c r="I2292" s="2" t="s">
        <v>39</v>
      </c>
      <c r="J2292" s="2" t="s">
        <v>116</v>
      </c>
      <c r="K2292" s="3">
        <v>3675890.34</v>
      </c>
      <c r="L2292" s="3">
        <v>1503230.24</v>
      </c>
      <c r="M2292" s="3">
        <f t="shared" si="245"/>
        <v>2172660.0999999996</v>
      </c>
      <c r="N2292" s="3">
        <v>322649.90000000002</v>
      </c>
      <c r="O2292" s="3">
        <f t="shared" si="246"/>
        <v>1850010.1999999997</v>
      </c>
      <c r="P2292" s="3">
        <v>1415026.82</v>
      </c>
      <c r="Q2292" s="4">
        <f t="shared" si="247"/>
        <v>0.59105683223401051</v>
      </c>
      <c r="R2292" s="4">
        <f t="shared" si="248"/>
        <v>0.38494805043612923</v>
      </c>
      <c r="S2292" s="3">
        <v>3959674.39</v>
      </c>
      <c r="T2292" s="3">
        <f t="shared" si="249"/>
        <v>-283784.05000000028</v>
      </c>
      <c r="U2292" s="4">
        <f t="shared" si="250"/>
        <v>-7.1668531815819392E-2</v>
      </c>
      <c r="V2292" s="2" t="s">
        <v>124</v>
      </c>
      <c r="W2292" s="2" t="s">
        <v>96</v>
      </c>
      <c r="X2292" s="2" t="s">
        <v>97</v>
      </c>
      <c r="Y2292" s="2">
        <v>1550</v>
      </c>
      <c r="Z2292" s="2" t="s">
        <v>5820</v>
      </c>
      <c r="AA2292" s="2" t="s">
        <v>99</v>
      </c>
      <c r="AB2292" s="2" t="s">
        <v>88</v>
      </c>
      <c r="AC2292" s="2">
        <v>1.28</v>
      </c>
      <c r="AD2292" s="3">
        <v>0</v>
      </c>
      <c r="AE2292" s="5">
        <v>0</v>
      </c>
      <c r="AF2292" s="2">
        <v>0</v>
      </c>
      <c r="AG2292" s="3">
        <f t="shared" si="251"/>
        <v>0</v>
      </c>
      <c r="AH2292" s="2" t="s">
        <v>50</v>
      </c>
      <c r="AI2292" s="3">
        <v>0</v>
      </c>
    </row>
    <row r="2293" spans="1:35" x14ac:dyDescent="0.3">
      <c r="A2293" s="2" t="s">
        <v>5821</v>
      </c>
      <c r="B2293" s="2" t="s">
        <v>5822</v>
      </c>
      <c r="C2293" s="2" t="s">
        <v>249</v>
      </c>
      <c r="D2293" s="2" t="s">
        <v>104</v>
      </c>
      <c r="E2293" s="2">
        <v>2023</v>
      </c>
      <c r="F2293" s="2" t="s">
        <v>82</v>
      </c>
      <c r="G2293" s="2" t="s">
        <v>56</v>
      </c>
      <c r="H2293" s="2" t="s">
        <v>262</v>
      </c>
      <c r="I2293" s="2" t="s">
        <v>39</v>
      </c>
      <c r="J2293" s="2" t="s">
        <v>487</v>
      </c>
      <c r="K2293" s="3">
        <v>8166131.2000000002</v>
      </c>
      <c r="L2293" s="3">
        <v>2651487.1</v>
      </c>
      <c r="M2293" s="3">
        <f t="shared" si="245"/>
        <v>5514644.0999999996</v>
      </c>
      <c r="N2293" s="3">
        <v>936007.42</v>
      </c>
      <c r="O2293" s="3">
        <f t="shared" si="246"/>
        <v>4578636.68</v>
      </c>
      <c r="P2293" s="3">
        <v>3283360.59</v>
      </c>
      <c r="Q2293" s="4">
        <f t="shared" si="247"/>
        <v>0.67530682093376104</v>
      </c>
      <c r="R2293" s="4">
        <f t="shared" si="248"/>
        <v>0.40207051657460507</v>
      </c>
      <c r="S2293" s="3">
        <v>8931864.1199999992</v>
      </c>
      <c r="T2293" s="3">
        <f t="shared" si="249"/>
        <v>-765732.91999999899</v>
      </c>
      <c r="U2293" s="4">
        <f t="shared" si="250"/>
        <v>-8.5730471233366579E-2</v>
      </c>
      <c r="V2293" s="2" t="s">
        <v>73</v>
      </c>
      <c r="W2293" s="2" t="s">
        <v>45</v>
      </c>
      <c r="X2293" s="2" t="s">
        <v>264</v>
      </c>
      <c r="Y2293" s="2">
        <v>83.5</v>
      </c>
      <c r="Z2293" s="2" t="s">
        <v>5823</v>
      </c>
      <c r="AA2293" s="2" t="s">
        <v>148</v>
      </c>
      <c r="AB2293" s="2" t="s">
        <v>88</v>
      </c>
      <c r="AC2293" s="2">
        <v>4.2</v>
      </c>
      <c r="AD2293" s="3">
        <v>0</v>
      </c>
      <c r="AE2293" s="5">
        <v>0</v>
      </c>
      <c r="AF2293" s="2">
        <v>0</v>
      </c>
      <c r="AG2293" s="3">
        <f t="shared" si="251"/>
        <v>0</v>
      </c>
      <c r="AH2293" s="2" t="s">
        <v>50</v>
      </c>
      <c r="AI2293" s="3">
        <v>0</v>
      </c>
    </row>
    <row r="2294" spans="1:35" x14ac:dyDescent="0.3">
      <c r="A2294" s="2" t="s">
        <v>5824</v>
      </c>
      <c r="B2294" s="2" t="s">
        <v>623</v>
      </c>
      <c r="C2294" s="2" t="s">
        <v>411</v>
      </c>
      <c r="D2294" s="2" t="s">
        <v>54</v>
      </c>
      <c r="E2294" s="2">
        <v>2022</v>
      </c>
      <c r="F2294" s="2" t="s">
        <v>39</v>
      </c>
      <c r="G2294" s="2" t="s">
        <v>114</v>
      </c>
      <c r="H2294" s="2" t="s">
        <v>190</v>
      </c>
      <c r="I2294" s="2" t="s">
        <v>131</v>
      </c>
      <c r="J2294" s="2" t="s">
        <v>544</v>
      </c>
      <c r="K2294" s="3">
        <v>5055595.2699999996</v>
      </c>
      <c r="L2294" s="3">
        <v>2893745.96</v>
      </c>
      <c r="M2294" s="3">
        <f t="shared" si="245"/>
        <v>2161849.3099999996</v>
      </c>
      <c r="N2294" s="3">
        <v>723170.56</v>
      </c>
      <c r="O2294" s="3">
        <f t="shared" si="246"/>
        <v>1438678.7499999995</v>
      </c>
      <c r="P2294" s="3">
        <v>1127067.93</v>
      </c>
      <c r="Q2294" s="4">
        <f t="shared" si="247"/>
        <v>0.42761518565943268</v>
      </c>
      <c r="R2294" s="4">
        <f t="shared" si="248"/>
        <v>0.22293476233907467</v>
      </c>
      <c r="S2294" s="3">
        <v>5432238.8700000001</v>
      </c>
      <c r="T2294" s="3">
        <f t="shared" si="249"/>
        <v>-376643.60000000056</v>
      </c>
      <c r="U2294" s="4">
        <f t="shared" si="250"/>
        <v>-6.9334874443766972E-2</v>
      </c>
      <c r="V2294" s="2" t="s">
        <v>95</v>
      </c>
      <c r="W2294" s="2" t="s">
        <v>207</v>
      </c>
      <c r="X2294" s="2" t="s">
        <v>192</v>
      </c>
      <c r="Y2294" s="2">
        <v>3.64</v>
      </c>
      <c r="Z2294" s="2" t="s">
        <v>5825</v>
      </c>
      <c r="AA2294" s="2" t="s">
        <v>63</v>
      </c>
      <c r="AB2294" s="2" t="s">
        <v>142</v>
      </c>
      <c r="AC2294" s="2">
        <v>3.52</v>
      </c>
      <c r="AD2294" s="3">
        <v>0</v>
      </c>
      <c r="AE2294" s="5">
        <v>0</v>
      </c>
      <c r="AF2294" s="2">
        <v>0</v>
      </c>
      <c r="AG2294" s="3">
        <f t="shared" si="251"/>
        <v>0</v>
      </c>
      <c r="AH2294" s="2" t="s">
        <v>50</v>
      </c>
      <c r="AI2294" s="3">
        <v>0</v>
      </c>
    </row>
    <row r="2295" spans="1:35" x14ac:dyDescent="0.3">
      <c r="A2295" s="2" t="s">
        <v>5826</v>
      </c>
      <c r="B2295" s="2" t="s">
        <v>5827</v>
      </c>
      <c r="C2295" s="2" t="s">
        <v>730</v>
      </c>
      <c r="D2295" s="2" t="s">
        <v>38</v>
      </c>
      <c r="E2295" s="2">
        <v>2020</v>
      </c>
      <c r="F2295" s="2" t="s">
        <v>92</v>
      </c>
      <c r="G2295" s="2" t="s">
        <v>56</v>
      </c>
      <c r="H2295" s="2" t="s">
        <v>262</v>
      </c>
      <c r="I2295" s="2" t="s">
        <v>131</v>
      </c>
      <c r="J2295" s="2" t="s">
        <v>235</v>
      </c>
      <c r="K2295" s="3">
        <v>4982099.05</v>
      </c>
      <c r="L2295" s="3">
        <v>2650524.2400000002</v>
      </c>
      <c r="M2295" s="3">
        <f t="shared" si="245"/>
        <v>2331574.8099999996</v>
      </c>
      <c r="N2295" s="3">
        <v>890634.8</v>
      </c>
      <c r="O2295" s="3">
        <f t="shared" si="246"/>
        <v>1440940.0099999995</v>
      </c>
      <c r="P2295" s="3">
        <v>1102235.94</v>
      </c>
      <c r="Q2295" s="4">
        <f t="shared" si="247"/>
        <v>0.46799045675336376</v>
      </c>
      <c r="R2295" s="4">
        <f t="shared" si="248"/>
        <v>0.22123926660992418</v>
      </c>
      <c r="S2295" s="3">
        <v>4753184.1900000004</v>
      </c>
      <c r="T2295" s="3">
        <f t="shared" si="249"/>
        <v>228914.8599999994</v>
      </c>
      <c r="U2295" s="4">
        <f t="shared" si="250"/>
        <v>4.8160317557565425E-2</v>
      </c>
      <c r="V2295" s="2" t="s">
        <v>85</v>
      </c>
      <c r="W2295" s="2" t="s">
        <v>117</v>
      </c>
      <c r="X2295" s="2" t="s">
        <v>264</v>
      </c>
      <c r="Y2295" s="2">
        <v>83.5</v>
      </c>
      <c r="Z2295" s="2" t="s">
        <v>4571</v>
      </c>
      <c r="AA2295" s="2" t="s">
        <v>224</v>
      </c>
      <c r="AB2295" s="2" t="s">
        <v>182</v>
      </c>
      <c r="AC2295" s="2">
        <v>4.29</v>
      </c>
      <c r="AD2295" s="3">
        <v>0</v>
      </c>
      <c r="AE2295" s="5">
        <v>0</v>
      </c>
      <c r="AF2295" s="2">
        <v>0</v>
      </c>
      <c r="AG2295" s="3">
        <f t="shared" si="251"/>
        <v>0</v>
      </c>
      <c r="AH2295" s="2" t="s">
        <v>50</v>
      </c>
      <c r="AI2295" s="3">
        <v>0</v>
      </c>
    </row>
    <row r="2296" spans="1:35" x14ac:dyDescent="0.3">
      <c r="A2296" s="2" t="s">
        <v>5828</v>
      </c>
      <c r="B2296" s="2" t="s">
        <v>2993</v>
      </c>
      <c r="C2296" s="2" t="s">
        <v>536</v>
      </c>
      <c r="D2296" s="2" t="s">
        <v>81</v>
      </c>
      <c r="E2296" s="2">
        <v>2024</v>
      </c>
      <c r="F2296" s="2" t="s">
        <v>58</v>
      </c>
      <c r="G2296" s="2" t="s">
        <v>40</v>
      </c>
      <c r="H2296" s="2" t="s">
        <v>171</v>
      </c>
      <c r="I2296" s="2" t="s">
        <v>42</v>
      </c>
      <c r="J2296" s="2" t="s">
        <v>43</v>
      </c>
      <c r="K2296" s="3">
        <v>6408755.1799999997</v>
      </c>
      <c r="L2296" s="3">
        <v>2377234.86</v>
      </c>
      <c r="M2296" s="3">
        <f t="shared" si="245"/>
        <v>4031520.32</v>
      </c>
      <c r="N2296" s="3">
        <v>940194.38</v>
      </c>
      <c r="O2296" s="3">
        <f t="shared" si="246"/>
        <v>3091325.94</v>
      </c>
      <c r="P2296" s="3">
        <v>2293693.85</v>
      </c>
      <c r="Q2296" s="4">
        <f t="shared" si="247"/>
        <v>0.62906449174112467</v>
      </c>
      <c r="R2296" s="4">
        <f t="shared" si="248"/>
        <v>0.35790005790172813</v>
      </c>
      <c r="S2296" s="3">
        <v>5934218.9699999997</v>
      </c>
      <c r="T2296" s="3">
        <f t="shared" si="249"/>
        <v>474536.20999999996</v>
      </c>
      <c r="U2296" s="4">
        <f t="shared" si="250"/>
        <v>7.996607681633966E-2</v>
      </c>
      <c r="V2296" s="2" t="s">
        <v>85</v>
      </c>
      <c r="W2296" s="2" t="s">
        <v>134</v>
      </c>
      <c r="X2296" s="2" t="s">
        <v>86</v>
      </c>
      <c r="Y2296" s="2">
        <v>0.92</v>
      </c>
      <c r="Z2296" s="2" t="s">
        <v>5556</v>
      </c>
      <c r="AA2296" s="2" t="s">
        <v>148</v>
      </c>
      <c r="AB2296" s="2" t="s">
        <v>209</v>
      </c>
      <c r="AC2296" s="2">
        <v>4.62</v>
      </c>
      <c r="AD2296" s="3">
        <v>0</v>
      </c>
      <c r="AE2296" s="5">
        <v>0</v>
      </c>
      <c r="AF2296" s="2">
        <v>0</v>
      </c>
      <c r="AG2296" s="3">
        <f t="shared" si="251"/>
        <v>0</v>
      </c>
      <c r="AH2296" s="2" t="s">
        <v>50</v>
      </c>
      <c r="AI2296" s="3">
        <v>0</v>
      </c>
    </row>
    <row r="2297" spans="1:35" x14ac:dyDescent="0.3">
      <c r="A2297" s="2" t="s">
        <v>5829</v>
      </c>
      <c r="B2297" s="2" t="s">
        <v>5830</v>
      </c>
      <c r="C2297" s="2" t="s">
        <v>249</v>
      </c>
      <c r="D2297" s="2" t="s">
        <v>104</v>
      </c>
      <c r="E2297" s="2">
        <v>2023</v>
      </c>
      <c r="F2297" s="2" t="s">
        <v>105</v>
      </c>
      <c r="G2297" s="2" t="s">
        <v>93</v>
      </c>
      <c r="H2297" s="2" t="s">
        <v>94</v>
      </c>
      <c r="I2297" s="2" t="s">
        <v>55</v>
      </c>
      <c r="J2297" s="2" t="s">
        <v>154</v>
      </c>
      <c r="K2297" s="3">
        <v>9506200.1300000008</v>
      </c>
      <c r="L2297" s="3">
        <v>5312225.92</v>
      </c>
      <c r="M2297" s="3">
        <f t="shared" si="245"/>
        <v>4193974.2100000009</v>
      </c>
      <c r="N2297" s="3">
        <v>1553219.73</v>
      </c>
      <c r="O2297" s="3">
        <f t="shared" si="246"/>
        <v>2640754.4800000009</v>
      </c>
      <c r="P2297" s="3">
        <v>1985620.85</v>
      </c>
      <c r="Q2297" s="4">
        <f t="shared" si="247"/>
        <v>0.44118303345671311</v>
      </c>
      <c r="R2297" s="4">
        <f t="shared" si="248"/>
        <v>0.20887639886032991</v>
      </c>
      <c r="S2297" s="3">
        <v>10443019.18</v>
      </c>
      <c r="T2297" s="3">
        <f t="shared" si="249"/>
        <v>-936819.04999999888</v>
      </c>
      <c r="U2297" s="4">
        <f t="shared" si="250"/>
        <v>-8.9707682601421687E-2</v>
      </c>
      <c r="V2297" s="2" t="s">
        <v>95</v>
      </c>
      <c r="W2297" s="2" t="s">
        <v>96</v>
      </c>
      <c r="X2297" s="2" t="s">
        <v>97</v>
      </c>
      <c r="Y2297" s="2">
        <v>1550</v>
      </c>
      <c r="Z2297" s="2" t="s">
        <v>5831</v>
      </c>
      <c r="AA2297" s="2" t="s">
        <v>109</v>
      </c>
      <c r="AB2297" s="2" t="s">
        <v>64</v>
      </c>
      <c r="AC2297" s="2">
        <v>9.14</v>
      </c>
      <c r="AD2297" s="3">
        <v>0</v>
      </c>
      <c r="AE2297" s="5">
        <v>0</v>
      </c>
      <c r="AF2297" s="2">
        <v>0</v>
      </c>
      <c r="AG2297" s="3">
        <f t="shared" si="251"/>
        <v>0</v>
      </c>
      <c r="AH2297" s="2" t="s">
        <v>50</v>
      </c>
      <c r="AI2297" s="3">
        <v>0</v>
      </c>
    </row>
    <row r="2298" spans="1:35" x14ac:dyDescent="0.3">
      <c r="A2298" s="2" t="s">
        <v>5832</v>
      </c>
      <c r="B2298" s="2" t="s">
        <v>2815</v>
      </c>
      <c r="C2298" s="2" t="s">
        <v>474</v>
      </c>
      <c r="D2298" s="2" t="s">
        <v>81</v>
      </c>
      <c r="E2298" s="2">
        <v>2024</v>
      </c>
      <c r="F2298" s="2" t="s">
        <v>55</v>
      </c>
      <c r="G2298" s="2" t="s">
        <v>114</v>
      </c>
      <c r="H2298" s="2" t="s">
        <v>190</v>
      </c>
      <c r="I2298" s="2" t="s">
        <v>58</v>
      </c>
      <c r="J2298" s="2" t="s">
        <v>59</v>
      </c>
      <c r="K2298" s="3">
        <v>571321.36</v>
      </c>
      <c r="L2298" s="3">
        <v>325871.78000000003</v>
      </c>
      <c r="M2298" s="3">
        <f t="shared" si="245"/>
        <v>245449.57999999996</v>
      </c>
      <c r="N2298" s="3">
        <v>66992.37</v>
      </c>
      <c r="O2298" s="3">
        <f t="shared" si="246"/>
        <v>178457.20999999996</v>
      </c>
      <c r="P2298" s="3">
        <v>139924.76999999999</v>
      </c>
      <c r="Q2298" s="4">
        <f t="shared" si="247"/>
        <v>0.42961736981092385</v>
      </c>
      <c r="R2298" s="4">
        <f t="shared" si="248"/>
        <v>0.2449142983206509</v>
      </c>
      <c r="S2298" s="3">
        <v>621242.89</v>
      </c>
      <c r="T2298" s="3">
        <f t="shared" si="249"/>
        <v>-49921.530000000028</v>
      </c>
      <c r="U2298" s="4">
        <f t="shared" si="250"/>
        <v>-8.0357507190142688E-2</v>
      </c>
      <c r="V2298" s="2" t="s">
        <v>133</v>
      </c>
      <c r="W2298" s="2" t="s">
        <v>60</v>
      </c>
      <c r="X2298" s="2" t="s">
        <v>192</v>
      </c>
      <c r="Y2298" s="2">
        <v>3.64</v>
      </c>
      <c r="Z2298" s="2" t="s">
        <v>5833</v>
      </c>
      <c r="AA2298" s="2" t="s">
        <v>99</v>
      </c>
      <c r="AB2298" s="2" t="s">
        <v>88</v>
      </c>
      <c r="AC2298" s="2">
        <v>8.9499999999999993</v>
      </c>
      <c r="AD2298" s="3">
        <v>0</v>
      </c>
      <c r="AE2298" s="5">
        <v>0</v>
      </c>
      <c r="AF2298" s="2">
        <v>0</v>
      </c>
      <c r="AG2298" s="3">
        <f t="shared" si="251"/>
        <v>0</v>
      </c>
      <c r="AH2298" s="2" t="s">
        <v>50</v>
      </c>
      <c r="AI2298" s="3">
        <v>0</v>
      </c>
    </row>
    <row r="2299" spans="1:35" x14ac:dyDescent="0.3">
      <c r="A2299" s="2" t="s">
        <v>5834</v>
      </c>
      <c r="B2299" s="2" t="s">
        <v>3766</v>
      </c>
      <c r="C2299" s="2" t="s">
        <v>387</v>
      </c>
      <c r="D2299" s="2" t="s">
        <v>81</v>
      </c>
      <c r="E2299" s="2">
        <v>2020</v>
      </c>
      <c r="F2299" s="2" t="s">
        <v>68</v>
      </c>
      <c r="G2299" s="2" t="s">
        <v>40</v>
      </c>
      <c r="H2299" s="2" t="s">
        <v>171</v>
      </c>
      <c r="I2299" s="2" t="s">
        <v>131</v>
      </c>
      <c r="J2299" s="2" t="s">
        <v>132</v>
      </c>
      <c r="K2299" s="3">
        <v>2450151.77</v>
      </c>
      <c r="L2299" s="3">
        <v>847070.04</v>
      </c>
      <c r="M2299" s="3">
        <f t="shared" si="245"/>
        <v>1603081.73</v>
      </c>
      <c r="N2299" s="3">
        <v>488399.71</v>
      </c>
      <c r="O2299" s="3">
        <f t="shared" si="246"/>
        <v>1114682.02</v>
      </c>
      <c r="P2299" s="3">
        <v>860184.05</v>
      </c>
      <c r="Q2299" s="4">
        <f t="shared" si="247"/>
        <v>0.65427854291654752</v>
      </c>
      <c r="R2299" s="4">
        <f t="shared" si="248"/>
        <v>0.35107378266612443</v>
      </c>
      <c r="S2299" s="3">
        <v>2740050.64</v>
      </c>
      <c r="T2299" s="3">
        <f t="shared" si="249"/>
        <v>-289898.87000000011</v>
      </c>
      <c r="U2299" s="4">
        <f t="shared" si="250"/>
        <v>-0.10580055191972659</v>
      </c>
      <c r="V2299" s="2" t="s">
        <v>95</v>
      </c>
      <c r="W2299" s="2" t="s">
        <v>207</v>
      </c>
      <c r="X2299" s="2" t="s">
        <v>86</v>
      </c>
      <c r="Y2299" s="2">
        <v>0.92</v>
      </c>
      <c r="Z2299" s="2" t="s">
        <v>5835</v>
      </c>
      <c r="AA2299" s="2" t="s">
        <v>63</v>
      </c>
      <c r="AB2299" s="2" t="s">
        <v>110</v>
      </c>
      <c r="AC2299" s="2">
        <v>1.42</v>
      </c>
      <c r="AD2299" s="3">
        <v>0</v>
      </c>
      <c r="AE2299" s="5">
        <v>0</v>
      </c>
      <c r="AF2299" s="2">
        <v>0</v>
      </c>
      <c r="AG2299" s="3">
        <f t="shared" si="251"/>
        <v>0</v>
      </c>
      <c r="AH2299" s="2" t="s">
        <v>50</v>
      </c>
      <c r="AI2299" s="3">
        <v>0</v>
      </c>
    </row>
    <row r="2300" spans="1:35" x14ac:dyDescent="0.3">
      <c r="A2300" s="2" t="s">
        <v>5836</v>
      </c>
      <c r="B2300" s="2" t="s">
        <v>1521</v>
      </c>
      <c r="C2300" s="2" t="s">
        <v>122</v>
      </c>
      <c r="D2300" s="2" t="s">
        <v>104</v>
      </c>
      <c r="E2300" s="2">
        <v>2023</v>
      </c>
      <c r="F2300" s="2" t="s">
        <v>105</v>
      </c>
      <c r="G2300" s="2" t="s">
        <v>69</v>
      </c>
      <c r="H2300" s="2" t="s">
        <v>165</v>
      </c>
      <c r="I2300" s="2" t="s">
        <v>71</v>
      </c>
      <c r="J2300" s="2" t="s">
        <v>228</v>
      </c>
      <c r="K2300" s="3">
        <v>9953207.1699999999</v>
      </c>
      <c r="L2300" s="3">
        <v>3133092.1</v>
      </c>
      <c r="M2300" s="3">
        <f t="shared" si="245"/>
        <v>6820115.0700000003</v>
      </c>
      <c r="N2300" s="3">
        <v>1687840.59</v>
      </c>
      <c r="O2300" s="3">
        <f t="shared" si="246"/>
        <v>5132274.4800000004</v>
      </c>
      <c r="P2300" s="3">
        <v>3629275.26</v>
      </c>
      <c r="Q2300" s="4">
        <f t="shared" si="247"/>
        <v>0.68521783516739565</v>
      </c>
      <c r="R2300" s="4">
        <f t="shared" si="248"/>
        <v>0.36463375050998759</v>
      </c>
      <c r="S2300" s="3">
        <v>9466232.1400000006</v>
      </c>
      <c r="T2300" s="3">
        <f t="shared" si="249"/>
        <v>486975.02999999933</v>
      </c>
      <c r="U2300" s="4">
        <f t="shared" si="250"/>
        <v>5.1443385583400586E-2</v>
      </c>
      <c r="V2300" s="2" t="s">
        <v>44</v>
      </c>
      <c r="W2300" s="2" t="s">
        <v>207</v>
      </c>
      <c r="X2300" s="2" t="s">
        <v>167</v>
      </c>
      <c r="Y2300" s="2">
        <v>17.2</v>
      </c>
      <c r="Z2300" s="2" t="s">
        <v>5837</v>
      </c>
      <c r="AA2300" s="2" t="s">
        <v>63</v>
      </c>
      <c r="AB2300" s="2" t="s">
        <v>149</v>
      </c>
      <c r="AC2300" s="2">
        <v>7.47</v>
      </c>
      <c r="AD2300" s="3">
        <v>0</v>
      </c>
      <c r="AE2300" s="5">
        <v>0</v>
      </c>
      <c r="AF2300" s="2">
        <v>0</v>
      </c>
      <c r="AG2300" s="3">
        <f t="shared" si="251"/>
        <v>0</v>
      </c>
      <c r="AH2300" s="2" t="s">
        <v>50</v>
      </c>
      <c r="AI2300" s="3">
        <v>0</v>
      </c>
    </row>
    <row r="2301" spans="1:35" x14ac:dyDescent="0.3">
      <c r="A2301" s="2" t="s">
        <v>5838</v>
      </c>
      <c r="B2301" s="2" t="s">
        <v>812</v>
      </c>
      <c r="C2301" s="2" t="s">
        <v>185</v>
      </c>
      <c r="D2301" s="2" t="s">
        <v>104</v>
      </c>
      <c r="E2301" s="2">
        <v>2024</v>
      </c>
      <c r="F2301" s="2" t="s">
        <v>105</v>
      </c>
      <c r="G2301" s="2" t="s">
        <v>69</v>
      </c>
      <c r="H2301" s="2" t="s">
        <v>272</v>
      </c>
      <c r="I2301" s="2" t="s">
        <v>42</v>
      </c>
      <c r="J2301" s="2" t="s">
        <v>146</v>
      </c>
      <c r="K2301" s="3">
        <v>2434837.39</v>
      </c>
      <c r="L2301" s="3">
        <v>976059.64</v>
      </c>
      <c r="M2301" s="3">
        <f t="shared" si="245"/>
        <v>1458777.75</v>
      </c>
      <c r="N2301" s="3">
        <v>465037.83</v>
      </c>
      <c r="O2301" s="3">
        <f t="shared" si="246"/>
        <v>993739.91999999993</v>
      </c>
      <c r="P2301" s="3">
        <v>700130.02</v>
      </c>
      <c r="Q2301" s="4">
        <f t="shared" si="247"/>
        <v>0.59912738156201872</v>
      </c>
      <c r="R2301" s="4">
        <f t="shared" si="248"/>
        <v>0.28754693141951465</v>
      </c>
      <c r="S2301" s="3">
        <v>2886338.48</v>
      </c>
      <c r="T2301" s="3">
        <f t="shared" si="249"/>
        <v>-451501.08999999985</v>
      </c>
      <c r="U2301" s="4">
        <f t="shared" si="250"/>
        <v>-0.15642693784133033</v>
      </c>
      <c r="V2301" s="2" t="s">
        <v>95</v>
      </c>
      <c r="W2301" s="2" t="s">
        <v>207</v>
      </c>
      <c r="X2301" s="2" t="s">
        <v>274</v>
      </c>
      <c r="Y2301" s="2">
        <v>1</v>
      </c>
      <c r="Z2301" s="2" t="s">
        <v>5839</v>
      </c>
      <c r="AA2301" s="2" t="s">
        <v>63</v>
      </c>
      <c r="AB2301" s="2" t="s">
        <v>142</v>
      </c>
      <c r="AC2301" s="2">
        <v>3.75</v>
      </c>
      <c r="AD2301" s="3">
        <v>0</v>
      </c>
      <c r="AE2301" s="5">
        <v>0</v>
      </c>
      <c r="AF2301" s="2">
        <v>0</v>
      </c>
      <c r="AG2301" s="3">
        <f t="shared" si="251"/>
        <v>0</v>
      </c>
      <c r="AH2301" s="2" t="s">
        <v>50</v>
      </c>
      <c r="AI2301" s="3">
        <v>0</v>
      </c>
    </row>
    <row r="2302" spans="1:35" x14ac:dyDescent="0.3">
      <c r="A2302" s="2" t="s">
        <v>5840</v>
      </c>
      <c r="B2302" s="2" t="s">
        <v>5841</v>
      </c>
      <c r="C2302" s="2" t="s">
        <v>122</v>
      </c>
      <c r="D2302" s="2" t="s">
        <v>104</v>
      </c>
      <c r="E2302" s="2">
        <v>2023</v>
      </c>
      <c r="F2302" s="2" t="s">
        <v>68</v>
      </c>
      <c r="G2302" s="2" t="s">
        <v>93</v>
      </c>
      <c r="H2302" s="2" t="s">
        <v>94</v>
      </c>
      <c r="I2302" s="2" t="s">
        <v>42</v>
      </c>
      <c r="J2302" s="2" t="s">
        <v>43</v>
      </c>
      <c r="K2302" s="3">
        <v>8704720.8499999996</v>
      </c>
      <c r="L2302" s="3">
        <v>4949266.3600000003</v>
      </c>
      <c r="M2302" s="3">
        <f t="shared" si="245"/>
        <v>3755454.4899999993</v>
      </c>
      <c r="N2302" s="3">
        <v>1763573.1</v>
      </c>
      <c r="O2302" s="3">
        <f t="shared" si="246"/>
        <v>1991881.3899999992</v>
      </c>
      <c r="P2302" s="3">
        <v>1559420.95</v>
      </c>
      <c r="Q2302" s="4">
        <f t="shared" si="247"/>
        <v>0.43142733175642267</v>
      </c>
      <c r="R2302" s="4">
        <f t="shared" si="248"/>
        <v>0.17914657768720982</v>
      </c>
      <c r="S2302" s="3">
        <v>10305025.41</v>
      </c>
      <c r="T2302" s="3">
        <f t="shared" si="249"/>
        <v>-1600304.5600000005</v>
      </c>
      <c r="U2302" s="4">
        <f t="shared" si="250"/>
        <v>-0.15529360640363529</v>
      </c>
      <c r="V2302" s="2" t="s">
        <v>107</v>
      </c>
      <c r="W2302" s="2" t="s">
        <v>134</v>
      </c>
      <c r="X2302" s="2" t="s">
        <v>97</v>
      </c>
      <c r="Y2302" s="2">
        <v>1550</v>
      </c>
      <c r="Z2302" s="2" t="s">
        <v>5842</v>
      </c>
      <c r="AA2302" s="2" t="s">
        <v>109</v>
      </c>
      <c r="AB2302" s="2" t="s">
        <v>306</v>
      </c>
      <c r="AC2302" s="2">
        <v>9.94</v>
      </c>
      <c r="AD2302" s="3">
        <v>0</v>
      </c>
      <c r="AE2302" s="5">
        <v>0</v>
      </c>
      <c r="AF2302" s="2">
        <v>0</v>
      </c>
      <c r="AG2302" s="3">
        <f t="shared" si="251"/>
        <v>0</v>
      </c>
      <c r="AH2302" s="2" t="s">
        <v>50</v>
      </c>
      <c r="AI2302" s="3">
        <v>0</v>
      </c>
    </row>
    <row r="2303" spans="1:35" x14ac:dyDescent="0.3">
      <c r="A2303" s="2" t="s">
        <v>5843</v>
      </c>
      <c r="B2303" s="2" t="s">
        <v>5844</v>
      </c>
      <c r="C2303" s="2" t="s">
        <v>880</v>
      </c>
      <c r="D2303" s="2" t="s">
        <v>81</v>
      </c>
      <c r="E2303" s="2">
        <v>2024</v>
      </c>
      <c r="F2303" s="2" t="s">
        <v>39</v>
      </c>
      <c r="G2303" s="2" t="s">
        <v>40</v>
      </c>
      <c r="H2303" s="2" t="s">
        <v>139</v>
      </c>
      <c r="I2303" s="2" t="s">
        <v>131</v>
      </c>
      <c r="J2303" s="2" t="s">
        <v>268</v>
      </c>
      <c r="K2303" s="3">
        <v>5992537.4800000004</v>
      </c>
      <c r="L2303" s="3">
        <v>3095201.6</v>
      </c>
      <c r="M2303" s="3">
        <f t="shared" si="245"/>
        <v>2897335.8800000004</v>
      </c>
      <c r="N2303" s="3">
        <v>522430.97</v>
      </c>
      <c r="O2303" s="3">
        <f t="shared" si="246"/>
        <v>2374904.91</v>
      </c>
      <c r="P2303" s="3">
        <v>1862388.57</v>
      </c>
      <c r="Q2303" s="4">
        <f t="shared" si="247"/>
        <v>0.48349065644892725</v>
      </c>
      <c r="R2303" s="4">
        <f t="shared" si="248"/>
        <v>0.31078463442501486</v>
      </c>
      <c r="S2303" s="3">
        <v>6070353.0599999996</v>
      </c>
      <c r="T2303" s="3">
        <f t="shared" si="249"/>
        <v>-77815.579999999143</v>
      </c>
      <c r="U2303" s="4">
        <f t="shared" si="250"/>
        <v>-1.2818954553526274E-2</v>
      </c>
      <c r="V2303" s="2" t="s">
        <v>85</v>
      </c>
      <c r="W2303" s="2" t="s">
        <v>125</v>
      </c>
      <c r="X2303" s="2" t="s">
        <v>86</v>
      </c>
      <c r="Y2303" s="2">
        <v>0.92</v>
      </c>
      <c r="Z2303" s="2" t="s">
        <v>5845</v>
      </c>
      <c r="AA2303" s="2" t="s">
        <v>63</v>
      </c>
      <c r="AB2303" s="2" t="s">
        <v>100</v>
      </c>
      <c r="AC2303" s="2">
        <v>3.32</v>
      </c>
      <c r="AD2303" s="3">
        <v>0</v>
      </c>
      <c r="AE2303" s="5">
        <v>0</v>
      </c>
      <c r="AF2303" s="2">
        <v>0</v>
      </c>
      <c r="AG2303" s="3">
        <f t="shared" si="251"/>
        <v>0</v>
      </c>
      <c r="AH2303" s="2" t="s">
        <v>50</v>
      </c>
      <c r="AI2303" s="3">
        <v>0</v>
      </c>
    </row>
    <row r="2304" spans="1:35" x14ac:dyDescent="0.3">
      <c r="A2304" s="2" t="s">
        <v>5846</v>
      </c>
      <c r="B2304" s="2" t="s">
        <v>2619</v>
      </c>
      <c r="C2304" s="2" t="s">
        <v>734</v>
      </c>
      <c r="D2304" s="2" t="s">
        <v>38</v>
      </c>
      <c r="E2304" s="2">
        <v>2024</v>
      </c>
      <c r="F2304" s="2" t="s">
        <v>55</v>
      </c>
      <c r="G2304" s="2" t="s">
        <v>93</v>
      </c>
      <c r="H2304" s="2" t="s">
        <v>159</v>
      </c>
      <c r="I2304" s="2" t="s">
        <v>39</v>
      </c>
      <c r="J2304" s="2" t="s">
        <v>273</v>
      </c>
      <c r="K2304" s="3">
        <v>2452069.9</v>
      </c>
      <c r="L2304" s="3">
        <v>1047498.39</v>
      </c>
      <c r="M2304" s="3">
        <f t="shared" si="245"/>
        <v>1404571.5099999998</v>
      </c>
      <c r="N2304" s="3">
        <v>239777.63</v>
      </c>
      <c r="O2304" s="3">
        <f t="shared" si="246"/>
        <v>1164793.8799999999</v>
      </c>
      <c r="P2304" s="3">
        <v>908858.82</v>
      </c>
      <c r="Q2304" s="4">
        <f t="shared" si="247"/>
        <v>0.57281055079221022</v>
      </c>
      <c r="R2304" s="4">
        <f t="shared" si="248"/>
        <v>0.37064963767957837</v>
      </c>
      <c r="S2304" s="3">
        <v>2672006.9500000002</v>
      </c>
      <c r="T2304" s="3">
        <f t="shared" si="249"/>
        <v>-219937.05000000028</v>
      </c>
      <c r="U2304" s="4">
        <f t="shared" si="250"/>
        <v>-8.2311556113280421E-2</v>
      </c>
      <c r="V2304" s="2" t="s">
        <v>85</v>
      </c>
      <c r="W2304" s="2" t="s">
        <v>134</v>
      </c>
      <c r="X2304" s="2" t="s">
        <v>160</v>
      </c>
      <c r="Y2304" s="2">
        <v>129.5</v>
      </c>
      <c r="Z2304" s="2" t="s">
        <v>5847</v>
      </c>
      <c r="AA2304" s="2" t="s">
        <v>224</v>
      </c>
      <c r="AB2304" s="2" t="s">
        <v>306</v>
      </c>
      <c r="AC2304" s="2">
        <v>7.36</v>
      </c>
      <c r="AD2304" s="3">
        <v>0</v>
      </c>
      <c r="AE2304" s="5">
        <v>0</v>
      </c>
      <c r="AF2304" s="2">
        <v>0</v>
      </c>
      <c r="AG2304" s="3">
        <f t="shared" si="251"/>
        <v>0</v>
      </c>
      <c r="AH2304" s="2" t="s">
        <v>50</v>
      </c>
      <c r="AI2304" s="3">
        <v>0</v>
      </c>
    </row>
    <row r="2305" spans="1:35" x14ac:dyDescent="0.3">
      <c r="A2305" s="2" t="s">
        <v>5848</v>
      </c>
      <c r="B2305" s="2" t="s">
        <v>5849</v>
      </c>
      <c r="C2305" s="2" t="s">
        <v>387</v>
      </c>
      <c r="D2305" s="2" t="s">
        <v>81</v>
      </c>
      <c r="E2305" s="2">
        <v>2020</v>
      </c>
      <c r="F2305" s="2" t="s">
        <v>39</v>
      </c>
      <c r="G2305" s="2" t="s">
        <v>40</v>
      </c>
      <c r="H2305" s="2" t="s">
        <v>83</v>
      </c>
      <c r="I2305" s="2" t="s">
        <v>58</v>
      </c>
      <c r="J2305" s="2" t="s">
        <v>191</v>
      </c>
      <c r="K2305" s="3">
        <v>9668793.6500000004</v>
      </c>
      <c r="L2305" s="3">
        <v>3193759.5</v>
      </c>
      <c r="M2305" s="3">
        <f t="shared" si="245"/>
        <v>6475034.1500000004</v>
      </c>
      <c r="N2305" s="3">
        <v>1739923.83</v>
      </c>
      <c r="O2305" s="3">
        <f t="shared" si="246"/>
        <v>4735110.32</v>
      </c>
      <c r="P2305" s="3">
        <v>3735583.68</v>
      </c>
      <c r="Q2305" s="4">
        <f t="shared" si="247"/>
        <v>0.66968376659894902</v>
      </c>
      <c r="R2305" s="4">
        <f t="shared" si="248"/>
        <v>0.38635468034835968</v>
      </c>
      <c r="S2305" s="3">
        <v>11561989.199999999</v>
      </c>
      <c r="T2305" s="3">
        <f t="shared" si="249"/>
        <v>-1893195.5499999989</v>
      </c>
      <c r="U2305" s="4">
        <f t="shared" si="250"/>
        <v>-0.16374306507741757</v>
      </c>
      <c r="V2305" s="2" t="s">
        <v>73</v>
      </c>
      <c r="W2305" s="2" t="s">
        <v>96</v>
      </c>
      <c r="X2305" s="2" t="s">
        <v>86</v>
      </c>
      <c r="Y2305" s="2">
        <v>0.92</v>
      </c>
      <c r="Z2305" s="2" t="s">
        <v>5850</v>
      </c>
      <c r="AA2305" s="2" t="s">
        <v>148</v>
      </c>
      <c r="AB2305" s="2" t="s">
        <v>77</v>
      </c>
      <c r="AC2305" s="2">
        <v>9.92</v>
      </c>
      <c r="AD2305" s="3">
        <v>0</v>
      </c>
      <c r="AE2305" s="5">
        <v>0</v>
      </c>
      <c r="AF2305" s="2">
        <v>0</v>
      </c>
      <c r="AG2305" s="3">
        <f t="shared" si="251"/>
        <v>0</v>
      </c>
      <c r="AH2305" s="2" t="s">
        <v>50</v>
      </c>
      <c r="AI2305" s="3">
        <v>0</v>
      </c>
    </row>
    <row r="2306" spans="1:35" x14ac:dyDescent="0.3">
      <c r="A2306" s="2" t="s">
        <v>5851</v>
      </c>
      <c r="B2306" s="2" t="s">
        <v>1118</v>
      </c>
      <c r="C2306" s="2" t="s">
        <v>648</v>
      </c>
      <c r="D2306" s="2" t="s">
        <v>104</v>
      </c>
      <c r="E2306" s="2">
        <v>2021</v>
      </c>
      <c r="F2306" s="2" t="s">
        <v>105</v>
      </c>
      <c r="G2306" s="2" t="s">
        <v>93</v>
      </c>
      <c r="H2306" s="2" t="s">
        <v>221</v>
      </c>
      <c r="I2306" s="2" t="s">
        <v>58</v>
      </c>
      <c r="J2306" s="2" t="s">
        <v>106</v>
      </c>
      <c r="K2306" s="3">
        <v>3985462.27</v>
      </c>
      <c r="L2306" s="3">
        <v>1784484.98</v>
      </c>
      <c r="M2306" s="3">
        <f t="shared" ref="M2306:M2369" si="252">K2306-L2306</f>
        <v>2200977.29</v>
      </c>
      <c r="N2306" s="3">
        <v>638459.92000000004</v>
      </c>
      <c r="O2306" s="3">
        <f t="shared" ref="O2306:O2369" si="253">M2306-N2306</f>
        <v>1562517.37</v>
      </c>
      <c r="P2306" s="3">
        <v>1114177.27</v>
      </c>
      <c r="Q2306" s="4">
        <f t="shared" ref="Q2306:Q2369" si="254">IF(K2306&lt;&gt;0,M2306/K2306,0)</f>
        <v>0.55225144309294893</v>
      </c>
      <c r="R2306" s="4">
        <f t="shared" ref="R2306:R2369" si="255">IF(K2306&lt;&gt;0,P2306/K2306,0)</f>
        <v>0.27956036076086099</v>
      </c>
      <c r="S2306" s="3">
        <v>4435453.96</v>
      </c>
      <c r="T2306" s="3">
        <f t="shared" ref="T2306:T2369" si="256">K2306-S2306</f>
        <v>-449991.68999999994</v>
      </c>
      <c r="U2306" s="4">
        <f t="shared" ref="U2306:U2369" si="257">IF(S2306&lt;&gt;0,T2306/S2306,0)</f>
        <v>-0.10145335608443559</v>
      </c>
      <c r="V2306" s="2" t="s">
        <v>107</v>
      </c>
      <c r="W2306" s="2" t="s">
        <v>207</v>
      </c>
      <c r="X2306" s="2" t="s">
        <v>222</v>
      </c>
      <c r="Y2306" s="2">
        <v>18.899999999999999</v>
      </c>
      <c r="Z2306" s="2" t="s">
        <v>5852</v>
      </c>
      <c r="AA2306" s="2" t="s">
        <v>148</v>
      </c>
      <c r="AB2306" s="2" t="s">
        <v>100</v>
      </c>
      <c r="AC2306" s="2">
        <v>1.43</v>
      </c>
      <c r="AD2306" s="3">
        <v>0</v>
      </c>
      <c r="AE2306" s="5">
        <v>0</v>
      </c>
      <c r="AF2306" s="2">
        <v>0</v>
      </c>
      <c r="AG2306" s="3">
        <f t="shared" ref="AG2306:AG2369" si="258">IF(AD2306&gt;0,(AD2306*(AE2306/100/12)*(1+AE2306/100/12)^AF2306)/((1+AE2306/100/12)^AF2306-1),0)</f>
        <v>0</v>
      </c>
      <c r="AH2306" s="2" t="s">
        <v>50</v>
      </c>
      <c r="AI2306" s="3">
        <v>0</v>
      </c>
    </row>
    <row r="2307" spans="1:35" x14ac:dyDescent="0.3">
      <c r="A2307" s="2" t="s">
        <v>5853</v>
      </c>
      <c r="B2307" s="2" t="s">
        <v>5854</v>
      </c>
      <c r="C2307" s="2" t="s">
        <v>189</v>
      </c>
      <c r="D2307" s="2" t="s">
        <v>54</v>
      </c>
      <c r="E2307" s="2">
        <v>2020</v>
      </c>
      <c r="F2307" s="2" t="s">
        <v>92</v>
      </c>
      <c r="G2307" s="2" t="s">
        <v>69</v>
      </c>
      <c r="H2307" s="2" t="s">
        <v>70</v>
      </c>
      <c r="I2307" s="2" t="s">
        <v>178</v>
      </c>
      <c r="J2307" s="2" t="s">
        <v>288</v>
      </c>
      <c r="K2307" s="3">
        <v>5121130.91</v>
      </c>
      <c r="L2307" s="3">
        <v>1876878.7</v>
      </c>
      <c r="M2307" s="3">
        <f t="shared" si="252"/>
        <v>3244252.21</v>
      </c>
      <c r="N2307" s="3">
        <v>423847.06</v>
      </c>
      <c r="O2307" s="3">
        <f t="shared" si="253"/>
        <v>2820405.15</v>
      </c>
      <c r="P2307" s="3">
        <v>2078782.22</v>
      </c>
      <c r="Q2307" s="4">
        <f t="shared" si="254"/>
        <v>0.63350308106066355</v>
      </c>
      <c r="R2307" s="4">
        <f t="shared" si="255"/>
        <v>0.40592249183491386</v>
      </c>
      <c r="S2307" s="3">
        <v>5075655.3600000003</v>
      </c>
      <c r="T2307" s="3">
        <f t="shared" si="256"/>
        <v>45475.549999999814</v>
      </c>
      <c r="U2307" s="4">
        <f t="shared" si="257"/>
        <v>8.9595425170868603E-3</v>
      </c>
      <c r="V2307" s="2" t="s">
        <v>95</v>
      </c>
      <c r="W2307" s="2" t="s">
        <v>207</v>
      </c>
      <c r="X2307" s="2" t="s">
        <v>74</v>
      </c>
      <c r="Y2307" s="2">
        <v>1.36</v>
      </c>
      <c r="Z2307" s="2" t="s">
        <v>5855</v>
      </c>
      <c r="AA2307" s="2" t="s">
        <v>99</v>
      </c>
      <c r="AB2307" s="2" t="s">
        <v>182</v>
      </c>
      <c r="AC2307" s="2">
        <v>9.02</v>
      </c>
      <c r="AD2307" s="3">
        <v>439653.3</v>
      </c>
      <c r="AE2307" s="5">
        <v>6.13</v>
      </c>
      <c r="AF2307" s="2">
        <v>48</v>
      </c>
      <c r="AG2307" s="3">
        <f t="shared" si="258"/>
        <v>10351.495179905054</v>
      </c>
      <c r="AH2307" s="2" t="s">
        <v>230</v>
      </c>
      <c r="AI2307" s="3">
        <v>304118.84000000003</v>
      </c>
    </row>
    <row r="2308" spans="1:35" x14ac:dyDescent="0.3">
      <c r="A2308" s="2" t="s">
        <v>5856</v>
      </c>
      <c r="B2308" s="2" t="s">
        <v>696</v>
      </c>
      <c r="C2308" s="2" t="s">
        <v>67</v>
      </c>
      <c r="D2308" s="2" t="s">
        <v>54</v>
      </c>
      <c r="E2308" s="2">
        <v>2022</v>
      </c>
      <c r="F2308" s="2" t="s">
        <v>82</v>
      </c>
      <c r="G2308" s="2" t="s">
        <v>114</v>
      </c>
      <c r="H2308" s="2" t="s">
        <v>115</v>
      </c>
      <c r="I2308" s="2" t="s">
        <v>71</v>
      </c>
      <c r="J2308" s="2" t="s">
        <v>228</v>
      </c>
      <c r="K2308" s="3">
        <v>1492531.87</v>
      </c>
      <c r="L2308" s="3">
        <v>503104.64</v>
      </c>
      <c r="M2308" s="3">
        <f t="shared" si="252"/>
        <v>989427.2300000001</v>
      </c>
      <c r="N2308" s="3">
        <v>292636.03000000003</v>
      </c>
      <c r="O2308" s="3">
        <f t="shared" si="253"/>
        <v>696791.20000000007</v>
      </c>
      <c r="P2308" s="3">
        <v>515874.67</v>
      </c>
      <c r="Q2308" s="4">
        <f t="shared" si="254"/>
        <v>0.66291866183065162</v>
      </c>
      <c r="R2308" s="4">
        <f t="shared" si="255"/>
        <v>0.34563728947375838</v>
      </c>
      <c r="S2308" s="3">
        <v>1777682.23</v>
      </c>
      <c r="T2308" s="3">
        <f t="shared" si="256"/>
        <v>-285150.35999999987</v>
      </c>
      <c r="U2308" s="4">
        <f t="shared" si="257"/>
        <v>-0.160405698604525</v>
      </c>
      <c r="V2308" s="2" t="s">
        <v>124</v>
      </c>
      <c r="W2308" s="2" t="s">
        <v>125</v>
      </c>
      <c r="X2308" s="2" t="s">
        <v>118</v>
      </c>
      <c r="Y2308" s="2">
        <v>3.75</v>
      </c>
      <c r="Z2308" s="2" t="s">
        <v>1980</v>
      </c>
      <c r="AA2308" s="2" t="s">
        <v>148</v>
      </c>
      <c r="AB2308" s="2" t="s">
        <v>142</v>
      </c>
      <c r="AC2308" s="2">
        <v>6.54</v>
      </c>
      <c r="AD2308" s="3">
        <v>0</v>
      </c>
      <c r="AE2308" s="5">
        <v>0</v>
      </c>
      <c r="AF2308" s="2">
        <v>0</v>
      </c>
      <c r="AG2308" s="3">
        <f t="shared" si="258"/>
        <v>0</v>
      </c>
      <c r="AH2308" s="2" t="s">
        <v>50</v>
      </c>
      <c r="AI2308" s="3">
        <v>0</v>
      </c>
    </row>
    <row r="2309" spans="1:35" x14ac:dyDescent="0.3">
      <c r="A2309" s="2" t="s">
        <v>5857</v>
      </c>
      <c r="B2309" s="2" t="s">
        <v>4767</v>
      </c>
      <c r="C2309" s="2" t="s">
        <v>67</v>
      </c>
      <c r="D2309" s="2" t="s">
        <v>54</v>
      </c>
      <c r="E2309" s="2">
        <v>2022</v>
      </c>
      <c r="F2309" s="2" t="s">
        <v>68</v>
      </c>
      <c r="G2309" s="2" t="s">
        <v>93</v>
      </c>
      <c r="H2309" s="2" t="s">
        <v>159</v>
      </c>
      <c r="I2309" s="2" t="s">
        <v>131</v>
      </c>
      <c r="J2309" s="2" t="s">
        <v>132</v>
      </c>
      <c r="K2309" s="3">
        <v>7435834.4199999999</v>
      </c>
      <c r="L2309" s="3">
        <v>2152725.94</v>
      </c>
      <c r="M2309" s="3">
        <f t="shared" si="252"/>
        <v>5283108.4800000004</v>
      </c>
      <c r="N2309" s="3">
        <v>1544176.15</v>
      </c>
      <c r="O2309" s="3">
        <f t="shared" si="253"/>
        <v>3738932.3300000005</v>
      </c>
      <c r="P2309" s="3">
        <v>2809121.98</v>
      </c>
      <c r="Q2309" s="4">
        <f t="shared" si="254"/>
        <v>0.71049302359263677</v>
      </c>
      <c r="R2309" s="4">
        <f t="shared" si="255"/>
        <v>0.37778167470275648</v>
      </c>
      <c r="S2309" s="3">
        <v>6607542.7199999997</v>
      </c>
      <c r="T2309" s="3">
        <f t="shared" si="256"/>
        <v>828291.70000000019</v>
      </c>
      <c r="U2309" s="4">
        <f t="shared" si="257"/>
        <v>0.12535548162146429</v>
      </c>
      <c r="V2309" s="2" t="s">
        <v>133</v>
      </c>
      <c r="W2309" s="2" t="s">
        <v>96</v>
      </c>
      <c r="X2309" s="2" t="s">
        <v>160</v>
      </c>
      <c r="Y2309" s="2">
        <v>129.5</v>
      </c>
      <c r="Z2309" s="2" t="s">
        <v>5858</v>
      </c>
      <c r="AA2309" s="2" t="s">
        <v>48</v>
      </c>
      <c r="AB2309" s="2" t="s">
        <v>49</v>
      </c>
      <c r="AC2309" s="2">
        <v>7.04</v>
      </c>
      <c r="AD2309" s="3">
        <v>0</v>
      </c>
      <c r="AE2309" s="5">
        <v>0</v>
      </c>
      <c r="AF2309" s="2">
        <v>0</v>
      </c>
      <c r="AG2309" s="3">
        <f t="shared" si="258"/>
        <v>0</v>
      </c>
      <c r="AH2309" s="2" t="s">
        <v>50</v>
      </c>
      <c r="AI2309" s="3">
        <v>0</v>
      </c>
    </row>
    <row r="2310" spans="1:35" x14ac:dyDescent="0.3">
      <c r="A2310" s="2" t="s">
        <v>5859</v>
      </c>
      <c r="B2310" s="2" t="s">
        <v>5860</v>
      </c>
      <c r="C2310" s="2" t="s">
        <v>452</v>
      </c>
      <c r="D2310" s="2" t="s">
        <v>38</v>
      </c>
      <c r="E2310" s="2">
        <v>2021</v>
      </c>
      <c r="F2310" s="2" t="s">
        <v>58</v>
      </c>
      <c r="G2310" s="2" t="s">
        <v>114</v>
      </c>
      <c r="H2310" s="2" t="s">
        <v>115</v>
      </c>
      <c r="I2310" s="2" t="s">
        <v>178</v>
      </c>
      <c r="J2310" s="2" t="s">
        <v>342</v>
      </c>
      <c r="K2310" s="3">
        <v>5395718.4199999999</v>
      </c>
      <c r="L2310" s="3">
        <v>2426812.89</v>
      </c>
      <c r="M2310" s="3">
        <f t="shared" si="252"/>
        <v>2968905.53</v>
      </c>
      <c r="N2310" s="3">
        <v>531233.65</v>
      </c>
      <c r="O2310" s="3">
        <f t="shared" si="253"/>
        <v>2437671.88</v>
      </c>
      <c r="P2310" s="3">
        <v>1723773.45</v>
      </c>
      <c r="Q2310" s="4">
        <f t="shared" si="254"/>
        <v>0.55023359243420267</v>
      </c>
      <c r="R2310" s="4">
        <f t="shared" si="255"/>
        <v>0.3194706090685881</v>
      </c>
      <c r="S2310" s="3">
        <v>6363008.2699999996</v>
      </c>
      <c r="T2310" s="3">
        <f t="shared" si="256"/>
        <v>-967289.84999999963</v>
      </c>
      <c r="U2310" s="4">
        <f t="shared" si="257"/>
        <v>-0.15201769492592529</v>
      </c>
      <c r="V2310" s="2" t="s">
        <v>107</v>
      </c>
      <c r="W2310" s="2" t="s">
        <v>207</v>
      </c>
      <c r="X2310" s="2" t="s">
        <v>118</v>
      </c>
      <c r="Y2310" s="2">
        <v>3.75</v>
      </c>
      <c r="Z2310" s="2" t="s">
        <v>5861</v>
      </c>
      <c r="AA2310" s="2" t="s">
        <v>76</v>
      </c>
      <c r="AB2310" s="2" t="s">
        <v>110</v>
      </c>
      <c r="AC2310" s="2">
        <v>3.93</v>
      </c>
      <c r="AD2310" s="3">
        <v>2098761.0299999998</v>
      </c>
      <c r="AE2310" s="5">
        <v>7.54</v>
      </c>
      <c r="AF2310" s="2">
        <v>12</v>
      </c>
      <c r="AG2310" s="3">
        <f t="shared" si="258"/>
        <v>182121.84641257318</v>
      </c>
      <c r="AH2310" s="2" t="s">
        <v>50</v>
      </c>
      <c r="AI2310" s="3">
        <v>0</v>
      </c>
    </row>
    <row r="2311" spans="1:35" x14ac:dyDescent="0.3">
      <c r="A2311" s="2" t="s">
        <v>5862</v>
      </c>
      <c r="B2311" s="2" t="s">
        <v>790</v>
      </c>
      <c r="C2311" s="2" t="s">
        <v>315</v>
      </c>
      <c r="D2311" s="2" t="s">
        <v>104</v>
      </c>
      <c r="E2311" s="2">
        <v>2020</v>
      </c>
      <c r="F2311" s="2" t="s">
        <v>68</v>
      </c>
      <c r="G2311" s="2" t="s">
        <v>114</v>
      </c>
      <c r="H2311" s="2" t="s">
        <v>115</v>
      </c>
      <c r="I2311" s="2" t="s">
        <v>42</v>
      </c>
      <c r="J2311" s="2" t="s">
        <v>422</v>
      </c>
      <c r="K2311" s="3">
        <v>8200169.04</v>
      </c>
      <c r="L2311" s="3">
        <v>2730486.57</v>
      </c>
      <c r="M2311" s="3">
        <f t="shared" si="252"/>
        <v>5469682.4700000007</v>
      </c>
      <c r="N2311" s="3">
        <v>1575915.17</v>
      </c>
      <c r="O2311" s="3">
        <f t="shared" si="253"/>
        <v>3893767.3000000007</v>
      </c>
      <c r="P2311" s="3">
        <v>3103295.49</v>
      </c>
      <c r="Q2311" s="4">
        <f t="shared" si="254"/>
        <v>0.66702069717333545</v>
      </c>
      <c r="R2311" s="4">
        <f t="shared" si="255"/>
        <v>0.37844286805092497</v>
      </c>
      <c r="S2311" s="3">
        <v>9833388.6799999997</v>
      </c>
      <c r="T2311" s="3">
        <f t="shared" si="256"/>
        <v>-1633219.6399999997</v>
      </c>
      <c r="U2311" s="4">
        <f t="shared" si="257"/>
        <v>-0.16608919805252728</v>
      </c>
      <c r="V2311" s="2" t="s">
        <v>107</v>
      </c>
      <c r="W2311" s="2" t="s">
        <v>125</v>
      </c>
      <c r="X2311" s="2" t="s">
        <v>118</v>
      </c>
      <c r="Y2311" s="2">
        <v>3.75</v>
      </c>
      <c r="Z2311" s="2" t="s">
        <v>3826</v>
      </c>
      <c r="AA2311" s="2" t="s">
        <v>141</v>
      </c>
      <c r="AB2311" s="2" t="s">
        <v>142</v>
      </c>
      <c r="AC2311" s="2">
        <v>5.79</v>
      </c>
      <c r="AD2311" s="3">
        <v>0</v>
      </c>
      <c r="AE2311" s="5">
        <v>0</v>
      </c>
      <c r="AF2311" s="2">
        <v>0</v>
      </c>
      <c r="AG2311" s="3">
        <f t="shared" si="258"/>
        <v>0</v>
      </c>
      <c r="AH2311" s="2" t="s">
        <v>50</v>
      </c>
      <c r="AI2311" s="3">
        <v>0</v>
      </c>
    </row>
    <row r="2312" spans="1:35" x14ac:dyDescent="0.3">
      <c r="A2312" s="2" t="s">
        <v>5863</v>
      </c>
      <c r="B2312" s="2" t="s">
        <v>5864</v>
      </c>
      <c r="C2312" s="2" t="s">
        <v>103</v>
      </c>
      <c r="D2312" s="2" t="s">
        <v>104</v>
      </c>
      <c r="E2312" s="2">
        <v>2020</v>
      </c>
      <c r="F2312" s="2" t="s">
        <v>82</v>
      </c>
      <c r="G2312" s="2" t="s">
        <v>69</v>
      </c>
      <c r="H2312" s="2" t="s">
        <v>70</v>
      </c>
      <c r="I2312" s="2" t="s">
        <v>58</v>
      </c>
      <c r="J2312" s="2" t="s">
        <v>106</v>
      </c>
      <c r="K2312" s="3">
        <v>7914041.9199999999</v>
      </c>
      <c r="L2312" s="3">
        <v>4007576.15</v>
      </c>
      <c r="M2312" s="3">
        <f t="shared" si="252"/>
        <v>3906465.77</v>
      </c>
      <c r="N2312" s="3">
        <v>1218323.96</v>
      </c>
      <c r="O2312" s="3">
        <f t="shared" si="253"/>
        <v>2688141.81</v>
      </c>
      <c r="P2312" s="3">
        <v>1915037.42</v>
      </c>
      <c r="Q2312" s="4">
        <f t="shared" si="254"/>
        <v>0.49361196332910001</v>
      </c>
      <c r="R2312" s="4">
        <f t="shared" si="255"/>
        <v>0.24197969120689217</v>
      </c>
      <c r="S2312" s="3">
        <v>7843912.1500000004</v>
      </c>
      <c r="T2312" s="3">
        <f t="shared" si="256"/>
        <v>70129.769999999553</v>
      </c>
      <c r="U2312" s="4">
        <f t="shared" si="257"/>
        <v>8.9406623453832986E-3</v>
      </c>
      <c r="V2312" s="2" t="s">
        <v>95</v>
      </c>
      <c r="W2312" s="2" t="s">
        <v>125</v>
      </c>
      <c r="X2312" s="2" t="s">
        <v>74</v>
      </c>
      <c r="Y2312" s="2">
        <v>1.36</v>
      </c>
      <c r="Z2312" s="2" t="s">
        <v>5865</v>
      </c>
      <c r="AA2312" s="2" t="s">
        <v>76</v>
      </c>
      <c r="AB2312" s="2" t="s">
        <v>88</v>
      </c>
      <c r="AC2312" s="2">
        <v>9.66</v>
      </c>
      <c r="AD2312" s="3">
        <v>0</v>
      </c>
      <c r="AE2312" s="5">
        <v>0</v>
      </c>
      <c r="AF2312" s="2">
        <v>0</v>
      </c>
      <c r="AG2312" s="3">
        <f t="shared" si="258"/>
        <v>0</v>
      </c>
      <c r="AH2312" s="2" t="s">
        <v>50</v>
      </c>
      <c r="AI2312" s="3">
        <v>0</v>
      </c>
    </row>
    <row r="2313" spans="1:35" x14ac:dyDescent="0.3">
      <c r="A2313" s="2" t="s">
        <v>5866</v>
      </c>
      <c r="B2313" s="2" t="s">
        <v>4772</v>
      </c>
      <c r="C2313" s="2" t="s">
        <v>261</v>
      </c>
      <c r="D2313" s="2" t="s">
        <v>54</v>
      </c>
      <c r="E2313" s="2">
        <v>2024</v>
      </c>
      <c r="F2313" s="2" t="s">
        <v>55</v>
      </c>
      <c r="G2313" s="2" t="s">
        <v>40</v>
      </c>
      <c r="H2313" s="2" t="s">
        <v>139</v>
      </c>
      <c r="I2313" s="2" t="s">
        <v>55</v>
      </c>
      <c r="J2313" s="2" t="s">
        <v>540</v>
      </c>
      <c r="K2313" s="3">
        <v>6257942.7199999997</v>
      </c>
      <c r="L2313" s="3">
        <v>3150703.26</v>
      </c>
      <c r="M2313" s="3">
        <f t="shared" si="252"/>
        <v>3107239.46</v>
      </c>
      <c r="N2313" s="3">
        <v>930637.76</v>
      </c>
      <c r="O2313" s="3">
        <f t="shared" si="253"/>
        <v>2176601.7000000002</v>
      </c>
      <c r="P2313" s="3">
        <v>1530560.66</v>
      </c>
      <c r="Q2313" s="4">
        <f t="shared" si="254"/>
        <v>0.4965273092176849</v>
      </c>
      <c r="R2313" s="4">
        <f t="shared" si="255"/>
        <v>0.24457888614231355</v>
      </c>
      <c r="S2313" s="3">
        <v>5398672.0700000003</v>
      </c>
      <c r="T2313" s="3">
        <f t="shared" si="256"/>
        <v>859270.64999999944</v>
      </c>
      <c r="U2313" s="4">
        <f t="shared" si="257"/>
        <v>0.15916333477169312</v>
      </c>
      <c r="V2313" s="2" t="s">
        <v>107</v>
      </c>
      <c r="W2313" s="2" t="s">
        <v>134</v>
      </c>
      <c r="X2313" s="2" t="s">
        <v>86</v>
      </c>
      <c r="Y2313" s="2">
        <v>0.92</v>
      </c>
      <c r="Z2313" s="2" t="s">
        <v>5867</v>
      </c>
      <c r="AA2313" s="2" t="s">
        <v>48</v>
      </c>
      <c r="AB2313" s="2" t="s">
        <v>142</v>
      </c>
      <c r="AC2313" s="2">
        <v>5.35</v>
      </c>
      <c r="AD2313" s="3">
        <v>0</v>
      </c>
      <c r="AE2313" s="5">
        <v>0</v>
      </c>
      <c r="AF2313" s="2">
        <v>0</v>
      </c>
      <c r="AG2313" s="3">
        <f t="shared" si="258"/>
        <v>0</v>
      </c>
      <c r="AH2313" s="2" t="s">
        <v>50</v>
      </c>
      <c r="AI2313" s="3">
        <v>0</v>
      </c>
    </row>
    <row r="2314" spans="1:35" x14ac:dyDescent="0.3">
      <c r="A2314" s="2" t="s">
        <v>5868</v>
      </c>
      <c r="B2314" s="2" t="s">
        <v>5275</v>
      </c>
      <c r="C2314" s="2" t="s">
        <v>176</v>
      </c>
      <c r="D2314" s="2" t="s">
        <v>104</v>
      </c>
      <c r="E2314" s="2">
        <v>2020</v>
      </c>
      <c r="F2314" s="2" t="s">
        <v>68</v>
      </c>
      <c r="G2314" s="2" t="s">
        <v>93</v>
      </c>
      <c r="H2314" s="2" t="s">
        <v>221</v>
      </c>
      <c r="I2314" s="2" t="s">
        <v>71</v>
      </c>
      <c r="J2314" s="2" t="s">
        <v>172</v>
      </c>
      <c r="K2314" s="3">
        <v>9411812.8900000006</v>
      </c>
      <c r="L2314" s="3">
        <v>4529677.82</v>
      </c>
      <c r="M2314" s="3">
        <f t="shared" si="252"/>
        <v>4882135.07</v>
      </c>
      <c r="N2314" s="3">
        <v>857311.29</v>
      </c>
      <c r="O2314" s="3">
        <f t="shared" si="253"/>
        <v>4024823.7800000003</v>
      </c>
      <c r="P2314" s="3">
        <v>3178174.77</v>
      </c>
      <c r="Q2314" s="4">
        <f t="shared" si="254"/>
        <v>0.51872419554656068</v>
      </c>
      <c r="R2314" s="4">
        <f t="shared" si="255"/>
        <v>0.3376793405420111</v>
      </c>
      <c r="S2314" s="3">
        <v>10056127.119999999</v>
      </c>
      <c r="T2314" s="3">
        <f t="shared" si="256"/>
        <v>-644314.22999999858</v>
      </c>
      <c r="U2314" s="4">
        <f t="shared" si="257"/>
        <v>-6.4071806403338177E-2</v>
      </c>
      <c r="V2314" s="2" t="s">
        <v>107</v>
      </c>
      <c r="W2314" s="2" t="s">
        <v>45</v>
      </c>
      <c r="X2314" s="2" t="s">
        <v>222</v>
      </c>
      <c r="Y2314" s="2">
        <v>18.899999999999999</v>
      </c>
      <c r="Z2314" s="2" t="s">
        <v>5869</v>
      </c>
      <c r="AA2314" s="2" t="s">
        <v>76</v>
      </c>
      <c r="AB2314" s="2" t="s">
        <v>306</v>
      </c>
      <c r="AC2314" s="2">
        <v>1.51</v>
      </c>
      <c r="AD2314" s="3">
        <v>0</v>
      </c>
      <c r="AE2314" s="5">
        <v>0</v>
      </c>
      <c r="AF2314" s="2">
        <v>0</v>
      </c>
      <c r="AG2314" s="3">
        <f t="shared" si="258"/>
        <v>0</v>
      </c>
      <c r="AH2314" s="2" t="s">
        <v>50</v>
      </c>
      <c r="AI2314" s="3">
        <v>0</v>
      </c>
    </row>
    <row r="2315" spans="1:35" x14ac:dyDescent="0.3">
      <c r="A2315" s="2" t="s">
        <v>5870</v>
      </c>
      <c r="B2315" s="2" t="s">
        <v>1687</v>
      </c>
      <c r="C2315" s="2" t="s">
        <v>196</v>
      </c>
      <c r="D2315" s="2" t="s">
        <v>38</v>
      </c>
      <c r="E2315" s="2">
        <v>2023</v>
      </c>
      <c r="F2315" s="2" t="s">
        <v>92</v>
      </c>
      <c r="G2315" s="2" t="s">
        <v>40</v>
      </c>
      <c r="H2315" s="2" t="s">
        <v>171</v>
      </c>
      <c r="I2315" s="2" t="s">
        <v>39</v>
      </c>
      <c r="J2315" s="2" t="s">
        <v>566</v>
      </c>
      <c r="K2315" s="3">
        <v>1810608.35</v>
      </c>
      <c r="L2315" s="3">
        <v>643783.5</v>
      </c>
      <c r="M2315" s="3">
        <f t="shared" si="252"/>
        <v>1166824.8500000001</v>
      </c>
      <c r="N2315" s="3">
        <v>299152.44</v>
      </c>
      <c r="O2315" s="3">
        <f t="shared" si="253"/>
        <v>867672.41000000015</v>
      </c>
      <c r="P2315" s="3">
        <v>639479.76</v>
      </c>
      <c r="Q2315" s="4">
        <f t="shared" si="254"/>
        <v>0.6444380144386278</v>
      </c>
      <c r="R2315" s="4">
        <f t="shared" si="255"/>
        <v>0.35318502756269737</v>
      </c>
      <c r="S2315" s="3">
        <v>2037727.55</v>
      </c>
      <c r="T2315" s="3">
        <f t="shared" si="256"/>
        <v>-227119.19999999995</v>
      </c>
      <c r="U2315" s="4">
        <f t="shared" si="257"/>
        <v>-0.11145709837411776</v>
      </c>
      <c r="V2315" s="2" t="s">
        <v>73</v>
      </c>
      <c r="W2315" s="2" t="s">
        <v>134</v>
      </c>
      <c r="X2315" s="2" t="s">
        <v>86</v>
      </c>
      <c r="Y2315" s="2">
        <v>0.92</v>
      </c>
      <c r="Z2315" s="2" t="s">
        <v>3261</v>
      </c>
      <c r="AA2315" s="2" t="s">
        <v>99</v>
      </c>
      <c r="AB2315" s="2" t="s">
        <v>64</v>
      </c>
      <c r="AC2315" s="2">
        <v>3.95</v>
      </c>
      <c r="AD2315" s="3">
        <v>0</v>
      </c>
      <c r="AE2315" s="5">
        <v>0</v>
      </c>
      <c r="AF2315" s="2">
        <v>0</v>
      </c>
      <c r="AG2315" s="3">
        <f t="shared" si="258"/>
        <v>0</v>
      </c>
      <c r="AH2315" s="2" t="s">
        <v>50</v>
      </c>
      <c r="AI2315" s="3">
        <v>0</v>
      </c>
    </row>
    <row r="2316" spans="1:35" x14ac:dyDescent="0.3">
      <c r="A2316" s="2" t="s">
        <v>5871</v>
      </c>
      <c r="B2316" s="2" t="s">
        <v>949</v>
      </c>
      <c r="C2316" s="2" t="s">
        <v>407</v>
      </c>
      <c r="D2316" s="2" t="s">
        <v>38</v>
      </c>
      <c r="E2316" s="2">
        <v>2020</v>
      </c>
      <c r="F2316" s="2" t="s">
        <v>39</v>
      </c>
      <c r="G2316" s="2" t="s">
        <v>69</v>
      </c>
      <c r="H2316" s="2" t="s">
        <v>165</v>
      </c>
      <c r="I2316" s="2" t="s">
        <v>39</v>
      </c>
      <c r="J2316" s="2" t="s">
        <v>273</v>
      </c>
      <c r="K2316" s="3">
        <v>2378795.6800000002</v>
      </c>
      <c r="L2316" s="3">
        <v>667390.31999999995</v>
      </c>
      <c r="M2316" s="3">
        <f t="shared" si="252"/>
        <v>1711405.3600000003</v>
      </c>
      <c r="N2316" s="3">
        <v>349128.47</v>
      </c>
      <c r="O2316" s="3">
        <f t="shared" si="253"/>
        <v>1362276.8900000004</v>
      </c>
      <c r="P2316" s="3">
        <v>1011002.38</v>
      </c>
      <c r="Q2316" s="4">
        <f t="shared" si="254"/>
        <v>0.71944193206202567</v>
      </c>
      <c r="R2316" s="4">
        <f t="shared" si="255"/>
        <v>0.42500597613326752</v>
      </c>
      <c r="S2316" s="3">
        <v>2516571.7400000002</v>
      </c>
      <c r="T2316" s="3">
        <f t="shared" si="256"/>
        <v>-137776.06000000006</v>
      </c>
      <c r="U2316" s="4">
        <f t="shared" si="257"/>
        <v>-5.4747519337557227E-2</v>
      </c>
      <c r="V2316" s="2" t="s">
        <v>44</v>
      </c>
      <c r="W2316" s="2" t="s">
        <v>60</v>
      </c>
      <c r="X2316" s="2" t="s">
        <v>167</v>
      </c>
      <c r="Y2316" s="2">
        <v>17.2</v>
      </c>
      <c r="Z2316" s="2" t="s">
        <v>5872</v>
      </c>
      <c r="AA2316" s="2" t="s">
        <v>63</v>
      </c>
      <c r="AB2316" s="2" t="s">
        <v>77</v>
      </c>
      <c r="AC2316" s="2">
        <v>2.3199999999999998</v>
      </c>
      <c r="AD2316" s="3">
        <v>0</v>
      </c>
      <c r="AE2316" s="5">
        <v>0</v>
      </c>
      <c r="AF2316" s="2">
        <v>0</v>
      </c>
      <c r="AG2316" s="3">
        <f t="shared" si="258"/>
        <v>0</v>
      </c>
      <c r="AH2316" s="2" t="s">
        <v>50</v>
      </c>
      <c r="AI2316" s="3">
        <v>0</v>
      </c>
    </row>
    <row r="2317" spans="1:35" x14ac:dyDescent="0.3">
      <c r="A2317" s="2" t="s">
        <v>5873</v>
      </c>
      <c r="B2317" s="2" t="s">
        <v>2099</v>
      </c>
      <c r="C2317" s="2" t="s">
        <v>329</v>
      </c>
      <c r="D2317" s="2" t="s">
        <v>38</v>
      </c>
      <c r="E2317" s="2">
        <v>2021</v>
      </c>
      <c r="F2317" s="2" t="s">
        <v>82</v>
      </c>
      <c r="G2317" s="2" t="s">
        <v>93</v>
      </c>
      <c r="H2317" s="2" t="s">
        <v>159</v>
      </c>
      <c r="I2317" s="2" t="s">
        <v>39</v>
      </c>
      <c r="J2317" s="2" t="s">
        <v>566</v>
      </c>
      <c r="K2317" s="3">
        <v>6200590.1299999999</v>
      </c>
      <c r="L2317" s="3">
        <v>1998349.2</v>
      </c>
      <c r="M2317" s="3">
        <f t="shared" si="252"/>
        <v>4202240.93</v>
      </c>
      <c r="N2317" s="3">
        <v>729913.69</v>
      </c>
      <c r="O2317" s="3">
        <f t="shared" si="253"/>
        <v>3472327.2399999998</v>
      </c>
      <c r="P2317" s="3">
        <v>2536313.87</v>
      </c>
      <c r="Q2317" s="4">
        <f t="shared" si="254"/>
        <v>0.67771628859461475</v>
      </c>
      <c r="R2317" s="4">
        <f t="shared" si="255"/>
        <v>0.4090439485313957</v>
      </c>
      <c r="S2317" s="3">
        <v>6298552.7699999996</v>
      </c>
      <c r="T2317" s="3">
        <f t="shared" si="256"/>
        <v>-97962.639999999665</v>
      </c>
      <c r="U2317" s="4">
        <f t="shared" si="257"/>
        <v>-1.5553198262717687E-2</v>
      </c>
      <c r="V2317" s="2" t="s">
        <v>107</v>
      </c>
      <c r="W2317" s="2" t="s">
        <v>96</v>
      </c>
      <c r="X2317" s="2" t="s">
        <v>160</v>
      </c>
      <c r="Y2317" s="2">
        <v>129.5</v>
      </c>
      <c r="Z2317" s="2" t="s">
        <v>5874</v>
      </c>
      <c r="AA2317" s="2" t="s">
        <v>109</v>
      </c>
      <c r="AB2317" s="2" t="s">
        <v>49</v>
      </c>
      <c r="AC2317" s="2">
        <v>1.4</v>
      </c>
      <c r="AD2317" s="3">
        <v>0</v>
      </c>
      <c r="AE2317" s="5">
        <v>0</v>
      </c>
      <c r="AF2317" s="2">
        <v>0</v>
      </c>
      <c r="AG2317" s="3">
        <f t="shared" si="258"/>
        <v>0</v>
      </c>
      <c r="AH2317" s="2" t="s">
        <v>50</v>
      </c>
      <c r="AI2317" s="3">
        <v>0</v>
      </c>
    </row>
    <row r="2318" spans="1:35" x14ac:dyDescent="0.3">
      <c r="A2318" s="2" t="s">
        <v>5875</v>
      </c>
      <c r="B2318" s="2" t="s">
        <v>5797</v>
      </c>
      <c r="C2318" s="2" t="s">
        <v>145</v>
      </c>
      <c r="D2318" s="2" t="s">
        <v>54</v>
      </c>
      <c r="E2318" s="2">
        <v>2024</v>
      </c>
      <c r="F2318" s="2" t="s">
        <v>105</v>
      </c>
      <c r="G2318" s="2" t="s">
        <v>69</v>
      </c>
      <c r="H2318" s="2" t="s">
        <v>70</v>
      </c>
      <c r="I2318" s="2" t="s">
        <v>71</v>
      </c>
      <c r="J2318" s="2" t="s">
        <v>293</v>
      </c>
      <c r="K2318" s="3">
        <v>6032134.7699999996</v>
      </c>
      <c r="L2318" s="3">
        <v>3168082.64</v>
      </c>
      <c r="M2318" s="3">
        <f t="shared" si="252"/>
        <v>2864052.1299999994</v>
      </c>
      <c r="N2318" s="3">
        <v>532606.56999999995</v>
      </c>
      <c r="O2318" s="3">
        <f t="shared" si="253"/>
        <v>2331445.5599999996</v>
      </c>
      <c r="P2318" s="3">
        <v>1833583.81</v>
      </c>
      <c r="Q2318" s="4">
        <f t="shared" si="254"/>
        <v>0.47479909504740719</v>
      </c>
      <c r="R2318" s="4">
        <f t="shared" si="255"/>
        <v>0.30396930438608222</v>
      </c>
      <c r="S2318" s="3">
        <v>4994075.74</v>
      </c>
      <c r="T2318" s="3">
        <f t="shared" si="256"/>
        <v>1038059.0299999993</v>
      </c>
      <c r="U2318" s="4">
        <f t="shared" si="257"/>
        <v>0.20785808707018114</v>
      </c>
      <c r="V2318" s="2" t="s">
        <v>85</v>
      </c>
      <c r="W2318" s="2" t="s">
        <v>96</v>
      </c>
      <c r="X2318" s="2" t="s">
        <v>74</v>
      </c>
      <c r="Y2318" s="2">
        <v>1.36</v>
      </c>
      <c r="Z2318" s="2" t="s">
        <v>2048</v>
      </c>
      <c r="AA2318" s="2" t="s">
        <v>99</v>
      </c>
      <c r="AB2318" s="2" t="s">
        <v>77</v>
      </c>
      <c r="AC2318" s="2">
        <v>7.96</v>
      </c>
      <c r="AD2318" s="3">
        <v>0</v>
      </c>
      <c r="AE2318" s="5">
        <v>0</v>
      </c>
      <c r="AF2318" s="2">
        <v>0</v>
      </c>
      <c r="AG2318" s="3">
        <f t="shared" si="258"/>
        <v>0</v>
      </c>
      <c r="AH2318" s="2" t="s">
        <v>230</v>
      </c>
      <c r="AI2318" s="3">
        <v>0</v>
      </c>
    </row>
    <row r="2319" spans="1:35" x14ac:dyDescent="0.3">
      <c r="A2319" s="2" t="s">
        <v>5876</v>
      </c>
      <c r="B2319" s="2" t="s">
        <v>4007</v>
      </c>
      <c r="C2319" s="2" t="s">
        <v>216</v>
      </c>
      <c r="D2319" s="2" t="s">
        <v>38</v>
      </c>
      <c r="E2319" s="2">
        <v>2024</v>
      </c>
      <c r="F2319" s="2" t="s">
        <v>82</v>
      </c>
      <c r="G2319" s="2" t="s">
        <v>56</v>
      </c>
      <c r="H2319" s="2" t="s">
        <v>123</v>
      </c>
      <c r="I2319" s="2" t="s">
        <v>55</v>
      </c>
      <c r="J2319" s="2" t="s">
        <v>84</v>
      </c>
      <c r="K2319" s="3">
        <v>6548889.5499999998</v>
      </c>
      <c r="L2319" s="3">
        <v>2932130.14</v>
      </c>
      <c r="M2319" s="3">
        <f t="shared" si="252"/>
        <v>3616759.4099999997</v>
      </c>
      <c r="N2319" s="3">
        <v>638373.41</v>
      </c>
      <c r="O2319" s="3">
        <f t="shared" si="253"/>
        <v>2978385.9999999995</v>
      </c>
      <c r="P2319" s="3">
        <v>2292343.79</v>
      </c>
      <c r="Q2319" s="4">
        <f t="shared" si="254"/>
        <v>0.55227063800457588</v>
      </c>
      <c r="R2319" s="4">
        <f t="shared" si="255"/>
        <v>0.35003549418542262</v>
      </c>
      <c r="S2319" s="3">
        <v>5349230.9400000004</v>
      </c>
      <c r="T2319" s="3">
        <f t="shared" si="256"/>
        <v>1199658.6099999994</v>
      </c>
      <c r="U2319" s="4">
        <f t="shared" si="257"/>
        <v>0.22426749255286393</v>
      </c>
      <c r="V2319" s="2" t="s">
        <v>124</v>
      </c>
      <c r="W2319" s="2" t="s">
        <v>117</v>
      </c>
      <c r="X2319" s="2" t="s">
        <v>126</v>
      </c>
      <c r="Y2319" s="2">
        <v>1.34</v>
      </c>
      <c r="Z2319" s="2" t="s">
        <v>5877</v>
      </c>
      <c r="AA2319" s="2" t="s">
        <v>63</v>
      </c>
      <c r="AB2319" s="2" t="s">
        <v>49</v>
      </c>
      <c r="AC2319" s="2">
        <v>6.5</v>
      </c>
      <c r="AD2319" s="3">
        <v>0</v>
      </c>
      <c r="AE2319" s="5">
        <v>0</v>
      </c>
      <c r="AF2319" s="2">
        <v>0</v>
      </c>
      <c r="AG2319" s="3">
        <f t="shared" si="258"/>
        <v>0</v>
      </c>
      <c r="AH2319" s="2" t="s">
        <v>50</v>
      </c>
      <c r="AI2319" s="3">
        <v>0</v>
      </c>
    </row>
    <row r="2320" spans="1:35" x14ac:dyDescent="0.3">
      <c r="A2320" s="2" t="s">
        <v>5878</v>
      </c>
      <c r="B2320" s="2" t="s">
        <v>5879</v>
      </c>
      <c r="C2320" s="2" t="s">
        <v>253</v>
      </c>
      <c r="D2320" s="2" t="s">
        <v>54</v>
      </c>
      <c r="E2320" s="2">
        <v>2020</v>
      </c>
      <c r="F2320" s="2" t="s">
        <v>105</v>
      </c>
      <c r="G2320" s="2" t="s">
        <v>40</v>
      </c>
      <c r="H2320" s="2" t="s">
        <v>41</v>
      </c>
      <c r="I2320" s="2" t="s">
        <v>178</v>
      </c>
      <c r="J2320" s="2" t="s">
        <v>342</v>
      </c>
      <c r="K2320" s="3">
        <v>2962976.72</v>
      </c>
      <c r="L2320" s="3">
        <v>1450682.76</v>
      </c>
      <c r="M2320" s="3">
        <f t="shared" si="252"/>
        <v>1512293.9600000002</v>
      </c>
      <c r="N2320" s="3">
        <v>463679.09</v>
      </c>
      <c r="O2320" s="3">
        <f t="shared" si="253"/>
        <v>1048614.8700000001</v>
      </c>
      <c r="P2320" s="3">
        <v>793074.29</v>
      </c>
      <c r="Q2320" s="4">
        <f t="shared" si="254"/>
        <v>0.51039684172746391</v>
      </c>
      <c r="R2320" s="4">
        <f t="shared" si="255"/>
        <v>0.26766133012344423</v>
      </c>
      <c r="S2320" s="3">
        <v>3256766.31</v>
      </c>
      <c r="T2320" s="3">
        <f t="shared" si="256"/>
        <v>-293789.58999999985</v>
      </c>
      <c r="U2320" s="4">
        <f t="shared" si="257"/>
        <v>-9.0208987085720574E-2</v>
      </c>
      <c r="V2320" s="2" t="s">
        <v>85</v>
      </c>
      <c r="W2320" s="2" t="s">
        <v>134</v>
      </c>
      <c r="X2320" s="2" t="s">
        <v>46</v>
      </c>
      <c r="Y2320" s="2">
        <v>0.89</v>
      </c>
      <c r="Z2320" s="2" t="s">
        <v>5880</v>
      </c>
      <c r="AA2320" s="2" t="s">
        <v>99</v>
      </c>
      <c r="AB2320" s="2" t="s">
        <v>64</v>
      </c>
      <c r="AC2320" s="2">
        <v>9.9</v>
      </c>
      <c r="AD2320" s="3">
        <v>891865.65</v>
      </c>
      <c r="AE2320" s="5">
        <v>18.37</v>
      </c>
      <c r="AF2320" s="2">
        <v>240</v>
      </c>
      <c r="AG2320" s="3">
        <f t="shared" si="258"/>
        <v>14018.740540146751</v>
      </c>
      <c r="AH2320" s="2" t="s">
        <v>50</v>
      </c>
      <c r="AI2320" s="3">
        <v>0</v>
      </c>
    </row>
    <row r="2321" spans="1:35" x14ac:dyDescent="0.3">
      <c r="A2321" s="2" t="s">
        <v>5881</v>
      </c>
      <c r="B2321" s="2" t="s">
        <v>5882</v>
      </c>
      <c r="C2321" s="2" t="s">
        <v>956</v>
      </c>
      <c r="D2321" s="2" t="s">
        <v>104</v>
      </c>
      <c r="E2321" s="2">
        <v>2022</v>
      </c>
      <c r="F2321" s="2" t="s">
        <v>39</v>
      </c>
      <c r="G2321" s="2" t="s">
        <v>56</v>
      </c>
      <c r="H2321" s="2" t="s">
        <v>153</v>
      </c>
      <c r="I2321" s="2" t="s">
        <v>55</v>
      </c>
      <c r="J2321" s="2" t="s">
        <v>84</v>
      </c>
      <c r="K2321" s="3">
        <v>7969175.4900000002</v>
      </c>
      <c r="L2321" s="3">
        <v>2431135.9700000002</v>
      </c>
      <c r="M2321" s="3">
        <f t="shared" si="252"/>
        <v>5538039.5199999996</v>
      </c>
      <c r="N2321" s="3">
        <v>1471402.49</v>
      </c>
      <c r="O2321" s="3">
        <f t="shared" si="253"/>
        <v>4066637.0299999993</v>
      </c>
      <c r="P2321" s="3">
        <v>3039492.96</v>
      </c>
      <c r="Q2321" s="4">
        <f t="shared" si="254"/>
        <v>0.69493255945352506</v>
      </c>
      <c r="R2321" s="4">
        <f t="shared" si="255"/>
        <v>0.38140620241254092</v>
      </c>
      <c r="S2321" s="3">
        <v>7388588.5700000003</v>
      </c>
      <c r="T2321" s="3">
        <f t="shared" si="256"/>
        <v>580586.91999999993</v>
      </c>
      <c r="U2321" s="4">
        <f t="shared" si="257"/>
        <v>7.8578867194928931E-2</v>
      </c>
      <c r="V2321" s="2" t="s">
        <v>133</v>
      </c>
      <c r="W2321" s="2" t="s">
        <v>117</v>
      </c>
      <c r="X2321" s="2" t="s">
        <v>155</v>
      </c>
      <c r="Y2321" s="2">
        <v>7.24</v>
      </c>
      <c r="Z2321" s="2" t="s">
        <v>5518</v>
      </c>
      <c r="AA2321" s="2" t="s">
        <v>99</v>
      </c>
      <c r="AB2321" s="2" t="s">
        <v>306</v>
      </c>
      <c r="AC2321" s="2">
        <v>1.0900000000000001</v>
      </c>
      <c r="AD2321" s="3">
        <v>0</v>
      </c>
      <c r="AE2321" s="5">
        <v>0</v>
      </c>
      <c r="AF2321" s="2">
        <v>0</v>
      </c>
      <c r="AG2321" s="3">
        <f t="shared" si="258"/>
        <v>0</v>
      </c>
      <c r="AH2321" s="2" t="s">
        <v>50</v>
      </c>
      <c r="AI2321" s="3">
        <v>0</v>
      </c>
    </row>
    <row r="2322" spans="1:35" x14ac:dyDescent="0.3">
      <c r="A2322" s="2" t="s">
        <v>5883</v>
      </c>
      <c r="B2322" s="2" t="s">
        <v>5884</v>
      </c>
      <c r="C2322" s="2" t="s">
        <v>145</v>
      </c>
      <c r="D2322" s="2" t="s">
        <v>54</v>
      </c>
      <c r="E2322" s="2">
        <v>2024</v>
      </c>
      <c r="F2322" s="2" t="s">
        <v>92</v>
      </c>
      <c r="G2322" s="2" t="s">
        <v>69</v>
      </c>
      <c r="H2322" s="2" t="s">
        <v>165</v>
      </c>
      <c r="I2322" s="2" t="s">
        <v>58</v>
      </c>
      <c r="J2322" s="2" t="s">
        <v>106</v>
      </c>
      <c r="K2322" s="3">
        <v>4127874.58</v>
      </c>
      <c r="L2322" s="3">
        <v>1799109.86</v>
      </c>
      <c r="M2322" s="3">
        <f t="shared" si="252"/>
        <v>2328764.7199999997</v>
      </c>
      <c r="N2322" s="3">
        <v>429603</v>
      </c>
      <c r="O2322" s="3">
        <f t="shared" si="253"/>
        <v>1899161.7199999997</v>
      </c>
      <c r="P2322" s="3">
        <v>1466121.49</v>
      </c>
      <c r="Q2322" s="4">
        <f t="shared" si="254"/>
        <v>0.56415588091826174</v>
      </c>
      <c r="R2322" s="4">
        <f t="shared" si="255"/>
        <v>0.35517588085246521</v>
      </c>
      <c r="S2322" s="3">
        <v>4367184.7300000004</v>
      </c>
      <c r="T2322" s="3">
        <f t="shared" si="256"/>
        <v>-239310.15000000037</v>
      </c>
      <c r="U2322" s="4">
        <f t="shared" si="257"/>
        <v>-5.4797349962340695E-2</v>
      </c>
      <c r="V2322" s="2" t="s">
        <v>124</v>
      </c>
      <c r="W2322" s="2" t="s">
        <v>96</v>
      </c>
      <c r="X2322" s="2" t="s">
        <v>167</v>
      </c>
      <c r="Y2322" s="2">
        <v>17.2</v>
      </c>
      <c r="Z2322" s="2" t="s">
        <v>5885</v>
      </c>
      <c r="AA2322" s="2" t="s">
        <v>48</v>
      </c>
      <c r="AB2322" s="2" t="s">
        <v>209</v>
      </c>
      <c r="AC2322" s="2">
        <v>2.0299999999999998</v>
      </c>
      <c r="AD2322" s="3">
        <v>0</v>
      </c>
      <c r="AE2322" s="5">
        <v>0</v>
      </c>
      <c r="AF2322" s="2">
        <v>0</v>
      </c>
      <c r="AG2322" s="3">
        <f t="shared" si="258"/>
        <v>0</v>
      </c>
      <c r="AH2322" s="2" t="s">
        <v>50</v>
      </c>
      <c r="AI2322" s="3">
        <v>0</v>
      </c>
    </row>
    <row r="2323" spans="1:35" x14ac:dyDescent="0.3">
      <c r="A2323" s="2" t="s">
        <v>5886</v>
      </c>
      <c r="B2323" s="2" t="s">
        <v>879</v>
      </c>
      <c r="C2323" s="2" t="s">
        <v>880</v>
      </c>
      <c r="D2323" s="2" t="s">
        <v>81</v>
      </c>
      <c r="E2323" s="2">
        <v>2024</v>
      </c>
      <c r="F2323" s="2" t="s">
        <v>82</v>
      </c>
      <c r="G2323" s="2" t="s">
        <v>69</v>
      </c>
      <c r="H2323" s="2" t="s">
        <v>70</v>
      </c>
      <c r="I2323" s="2" t="s">
        <v>55</v>
      </c>
      <c r="J2323" s="2" t="s">
        <v>540</v>
      </c>
      <c r="K2323" s="3">
        <v>2678557.7599999998</v>
      </c>
      <c r="L2323" s="3">
        <v>999152.66</v>
      </c>
      <c r="M2323" s="3">
        <f t="shared" si="252"/>
        <v>1679405.0999999996</v>
      </c>
      <c r="N2323" s="3">
        <v>382957.34</v>
      </c>
      <c r="O2323" s="3">
        <f t="shared" si="253"/>
        <v>1296447.7599999995</v>
      </c>
      <c r="P2323" s="3">
        <v>983059.82</v>
      </c>
      <c r="Q2323" s="4">
        <f t="shared" si="254"/>
        <v>0.62698110344277203</v>
      </c>
      <c r="R2323" s="4">
        <f t="shared" si="255"/>
        <v>0.36701087229868062</v>
      </c>
      <c r="S2323" s="3">
        <v>3127239.51</v>
      </c>
      <c r="T2323" s="3">
        <f t="shared" si="256"/>
        <v>-448681.75</v>
      </c>
      <c r="U2323" s="4">
        <f t="shared" si="257"/>
        <v>-0.14347533937367019</v>
      </c>
      <c r="V2323" s="2" t="s">
        <v>95</v>
      </c>
      <c r="W2323" s="2" t="s">
        <v>207</v>
      </c>
      <c r="X2323" s="2" t="s">
        <v>74</v>
      </c>
      <c r="Y2323" s="2">
        <v>1.36</v>
      </c>
      <c r="Z2323" s="2" t="s">
        <v>5887</v>
      </c>
      <c r="AA2323" s="2" t="s">
        <v>76</v>
      </c>
      <c r="AB2323" s="2" t="s">
        <v>110</v>
      </c>
      <c r="AC2323" s="2">
        <v>1.56</v>
      </c>
      <c r="AD2323" s="3">
        <v>0</v>
      </c>
      <c r="AE2323" s="5">
        <v>0</v>
      </c>
      <c r="AF2323" s="2">
        <v>0</v>
      </c>
      <c r="AG2323" s="3">
        <f t="shared" si="258"/>
        <v>0</v>
      </c>
      <c r="AH2323" s="2" t="s">
        <v>50</v>
      </c>
      <c r="AI2323" s="3">
        <v>0</v>
      </c>
    </row>
    <row r="2324" spans="1:35" x14ac:dyDescent="0.3">
      <c r="A2324" s="2" t="s">
        <v>5888</v>
      </c>
      <c r="B2324" s="2" t="s">
        <v>5075</v>
      </c>
      <c r="C2324" s="2" t="s">
        <v>245</v>
      </c>
      <c r="D2324" s="2" t="s">
        <v>38</v>
      </c>
      <c r="E2324" s="2">
        <v>2023</v>
      </c>
      <c r="F2324" s="2" t="s">
        <v>82</v>
      </c>
      <c r="G2324" s="2" t="s">
        <v>114</v>
      </c>
      <c r="H2324" s="2" t="s">
        <v>115</v>
      </c>
      <c r="I2324" s="2" t="s">
        <v>178</v>
      </c>
      <c r="J2324" s="2" t="s">
        <v>206</v>
      </c>
      <c r="K2324" s="3">
        <v>3511318.31</v>
      </c>
      <c r="L2324" s="3">
        <v>1246504.9099999999</v>
      </c>
      <c r="M2324" s="3">
        <f t="shared" si="252"/>
        <v>2264813.4000000004</v>
      </c>
      <c r="N2324" s="3">
        <v>302907.67</v>
      </c>
      <c r="O2324" s="3">
        <f t="shared" si="253"/>
        <v>1961905.7300000004</v>
      </c>
      <c r="P2324" s="3">
        <v>1394734.49</v>
      </c>
      <c r="Q2324" s="4">
        <f t="shared" si="254"/>
        <v>0.64500372795880201</v>
      </c>
      <c r="R2324" s="4">
        <f t="shared" si="255"/>
        <v>0.39721106629037001</v>
      </c>
      <c r="S2324" s="3">
        <v>2836661.59</v>
      </c>
      <c r="T2324" s="3">
        <f t="shared" si="256"/>
        <v>674656.7200000002</v>
      </c>
      <c r="U2324" s="4">
        <f t="shared" si="257"/>
        <v>0.23783475701801998</v>
      </c>
      <c r="V2324" s="2" t="s">
        <v>44</v>
      </c>
      <c r="W2324" s="2" t="s">
        <v>207</v>
      </c>
      <c r="X2324" s="2" t="s">
        <v>118</v>
      </c>
      <c r="Y2324" s="2">
        <v>3.75</v>
      </c>
      <c r="Z2324" s="2" t="s">
        <v>5635</v>
      </c>
      <c r="AA2324" s="2" t="s">
        <v>148</v>
      </c>
      <c r="AB2324" s="2" t="s">
        <v>49</v>
      </c>
      <c r="AC2324" s="2">
        <v>5.69</v>
      </c>
      <c r="AD2324" s="3">
        <v>1242799.44</v>
      </c>
      <c r="AE2324" s="5">
        <v>14.24</v>
      </c>
      <c r="AF2324" s="2">
        <v>24</v>
      </c>
      <c r="AG2324" s="3">
        <f t="shared" si="258"/>
        <v>59811.388947840423</v>
      </c>
      <c r="AH2324" s="2" t="s">
        <v>50</v>
      </c>
      <c r="AI2324" s="3">
        <v>0</v>
      </c>
    </row>
    <row r="2325" spans="1:35" x14ac:dyDescent="0.3">
      <c r="A2325" s="2" t="s">
        <v>5889</v>
      </c>
      <c r="B2325" s="2" t="s">
        <v>5890</v>
      </c>
      <c r="C2325" s="2" t="s">
        <v>387</v>
      </c>
      <c r="D2325" s="2" t="s">
        <v>81</v>
      </c>
      <c r="E2325" s="2">
        <v>2020</v>
      </c>
      <c r="F2325" s="2" t="s">
        <v>92</v>
      </c>
      <c r="G2325" s="2" t="s">
        <v>114</v>
      </c>
      <c r="H2325" s="2" t="s">
        <v>115</v>
      </c>
      <c r="I2325" s="2" t="s">
        <v>131</v>
      </c>
      <c r="J2325" s="2" t="s">
        <v>235</v>
      </c>
      <c r="K2325" s="3">
        <v>1896755.64</v>
      </c>
      <c r="L2325" s="3">
        <v>951013.42</v>
      </c>
      <c r="M2325" s="3">
        <f t="shared" si="252"/>
        <v>945742.21999999986</v>
      </c>
      <c r="N2325" s="3">
        <v>198610.72</v>
      </c>
      <c r="O2325" s="3">
        <f t="shared" si="253"/>
        <v>747131.49999999988</v>
      </c>
      <c r="P2325" s="3">
        <v>543154.41</v>
      </c>
      <c r="Q2325" s="4">
        <f t="shared" si="254"/>
        <v>0.49861046940131937</v>
      </c>
      <c r="R2325" s="4">
        <f t="shared" si="255"/>
        <v>0.28635971790230186</v>
      </c>
      <c r="S2325" s="3">
        <v>1775879.1</v>
      </c>
      <c r="T2325" s="3">
        <f t="shared" si="256"/>
        <v>120876.5399999998</v>
      </c>
      <c r="U2325" s="4">
        <f t="shared" si="257"/>
        <v>6.8065748394696354E-2</v>
      </c>
      <c r="V2325" s="2" t="s">
        <v>44</v>
      </c>
      <c r="W2325" s="2" t="s">
        <v>60</v>
      </c>
      <c r="X2325" s="2" t="s">
        <v>118</v>
      </c>
      <c r="Y2325" s="2">
        <v>3.75</v>
      </c>
      <c r="Z2325" s="2" t="s">
        <v>5891</v>
      </c>
      <c r="AA2325" s="2" t="s">
        <v>141</v>
      </c>
      <c r="AB2325" s="2" t="s">
        <v>142</v>
      </c>
      <c r="AC2325" s="2">
        <v>3.45</v>
      </c>
      <c r="AD2325" s="3">
        <v>0</v>
      </c>
      <c r="AE2325" s="5">
        <v>0</v>
      </c>
      <c r="AF2325" s="2">
        <v>0</v>
      </c>
      <c r="AG2325" s="3">
        <f t="shared" si="258"/>
        <v>0</v>
      </c>
      <c r="AH2325" s="2" t="s">
        <v>50</v>
      </c>
      <c r="AI2325" s="3">
        <v>0</v>
      </c>
    </row>
    <row r="2326" spans="1:35" x14ac:dyDescent="0.3">
      <c r="A2326" s="2" t="s">
        <v>5892</v>
      </c>
      <c r="B2326" s="2" t="s">
        <v>733</v>
      </c>
      <c r="C2326" s="2" t="s">
        <v>734</v>
      </c>
      <c r="D2326" s="2" t="s">
        <v>38</v>
      </c>
      <c r="E2326" s="2">
        <v>2024</v>
      </c>
      <c r="F2326" s="2" t="s">
        <v>92</v>
      </c>
      <c r="G2326" s="2" t="s">
        <v>114</v>
      </c>
      <c r="H2326" s="2" t="s">
        <v>115</v>
      </c>
      <c r="I2326" s="2" t="s">
        <v>58</v>
      </c>
      <c r="J2326" s="2" t="s">
        <v>191</v>
      </c>
      <c r="K2326" s="3">
        <v>4362567.67</v>
      </c>
      <c r="L2326" s="3">
        <v>2040598.45</v>
      </c>
      <c r="M2326" s="3">
        <f t="shared" si="252"/>
        <v>2321969.2199999997</v>
      </c>
      <c r="N2326" s="3">
        <v>886008.22</v>
      </c>
      <c r="O2326" s="3">
        <f t="shared" si="253"/>
        <v>1435960.9999999998</v>
      </c>
      <c r="P2326" s="3">
        <v>1054608.51</v>
      </c>
      <c r="Q2326" s="4">
        <f t="shared" si="254"/>
        <v>0.53224829862639123</v>
      </c>
      <c r="R2326" s="4">
        <f t="shared" si="255"/>
        <v>0.24174032124526335</v>
      </c>
      <c r="S2326" s="3">
        <v>4622005.75</v>
      </c>
      <c r="T2326" s="3">
        <f t="shared" si="256"/>
        <v>-259438.08000000007</v>
      </c>
      <c r="U2326" s="4">
        <f t="shared" si="257"/>
        <v>-5.6131059551364701E-2</v>
      </c>
      <c r="V2326" s="2" t="s">
        <v>95</v>
      </c>
      <c r="W2326" s="2" t="s">
        <v>60</v>
      </c>
      <c r="X2326" s="2" t="s">
        <v>118</v>
      </c>
      <c r="Y2326" s="2">
        <v>3.75</v>
      </c>
      <c r="Z2326" s="2" t="s">
        <v>5893</v>
      </c>
      <c r="AA2326" s="2" t="s">
        <v>48</v>
      </c>
      <c r="AB2326" s="2" t="s">
        <v>100</v>
      </c>
      <c r="AC2326" s="2">
        <v>3.33</v>
      </c>
      <c r="AD2326" s="3">
        <v>0</v>
      </c>
      <c r="AE2326" s="5">
        <v>0</v>
      </c>
      <c r="AF2326" s="2">
        <v>0</v>
      </c>
      <c r="AG2326" s="3">
        <f t="shared" si="258"/>
        <v>0</v>
      </c>
      <c r="AH2326" s="2" t="s">
        <v>50</v>
      </c>
      <c r="AI2326" s="3">
        <v>0</v>
      </c>
    </row>
    <row r="2327" spans="1:35" x14ac:dyDescent="0.3">
      <c r="A2327" s="2" t="s">
        <v>5894</v>
      </c>
      <c r="B2327" s="2" t="s">
        <v>5895</v>
      </c>
      <c r="C2327" s="2" t="s">
        <v>329</v>
      </c>
      <c r="D2327" s="2" t="s">
        <v>38</v>
      </c>
      <c r="E2327" s="2">
        <v>2021</v>
      </c>
      <c r="F2327" s="2" t="s">
        <v>58</v>
      </c>
      <c r="G2327" s="2" t="s">
        <v>93</v>
      </c>
      <c r="H2327" s="2" t="s">
        <v>221</v>
      </c>
      <c r="I2327" s="2" t="s">
        <v>55</v>
      </c>
      <c r="J2327" s="2" t="s">
        <v>84</v>
      </c>
      <c r="K2327" s="3">
        <v>1398350.76</v>
      </c>
      <c r="L2327" s="3">
        <v>404219.49</v>
      </c>
      <c r="M2327" s="3">
        <f t="shared" si="252"/>
        <v>994131.27</v>
      </c>
      <c r="N2327" s="3">
        <v>211611.07</v>
      </c>
      <c r="O2327" s="3">
        <f t="shared" si="253"/>
        <v>782520.2</v>
      </c>
      <c r="P2327" s="3">
        <v>571525.57999999996</v>
      </c>
      <c r="Q2327" s="4">
        <f t="shared" si="254"/>
        <v>0.71093126162422937</v>
      </c>
      <c r="R2327" s="4">
        <f t="shared" si="255"/>
        <v>0.40871403395239686</v>
      </c>
      <c r="S2327" s="3">
        <v>1618123.12</v>
      </c>
      <c r="T2327" s="3">
        <f t="shared" si="256"/>
        <v>-219772.3600000001</v>
      </c>
      <c r="U2327" s="4">
        <f t="shared" si="257"/>
        <v>-0.13581930650617</v>
      </c>
      <c r="V2327" s="2" t="s">
        <v>95</v>
      </c>
      <c r="W2327" s="2" t="s">
        <v>117</v>
      </c>
      <c r="X2327" s="2" t="s">
        <v>222</v>
      </c>
      <c r="Y2327" s="2">
        <v>18.899999999999999</v>
      </c>
      <c r="Z2327" s="2" t="s">
        <v>5896</v>
      </c>
      <c r="AA2327" s="2" t="s">
        <v>99</v>
      </c>
      <c r="AB2327" s="2" t="s">
        <v>49</v>
      </c>
      <c r="AC2327" s="2">
        <v>1.61</v>
      </c>
      <c r="AD2327" s="3">
        <v>0</v>
      </c>
      <c r="AE2327" s="5">
        <v>0</v>
      </c>
      <c r="AF2327" s="2">
        <v>0</v>
      </c>
      <c r="AG2327" s="3">
        <f t="shared" si="258"/>
        <v>0</v>
      </c>
      <c r="AH2327" s="2" t="s">
        <v>50</v>
      </c>
      <c r="AI2327" s="3">
        <v>0</v>
      </c>
    </row>
    <row r="2328" spans="1:35" x14ac:dyDescent="0.3">
      <c r="A2328" s="2" t="s">
        <v>5897</v>
      </c>
      <c r="B2328" s="2" t="s">
        <v>5898</v>
      </c>
      <c r="C2328" s="2" t="s">
        <v>403</v>
      </c>
      <c r="D2328" s="2" t="s">
        <v>54</v>
      </c>
      <c r="E2328" s="2">
        <v>2021</v>
      </c>
      <c r="F2328" s="2" t="s">
        <v>68</v>
      </c>
      <c r="G2328" s="2" t="s">
        <v>56</v>
      </c>
      <c r="H2328" s="2" t="s">
        <v>153</v>
      </c>
      <c r="I2328" s="2" t="s">
        <v>71</v>
      </c>
      <c r="J2328" s="2" t="s">
        <v>228</v>
      </c>
      <c r="K2328" s="3">
        <v>9841400.1400000006</v>
      </c>
      <c r="L2328" s="3">
        <v>3703359.68</v>
      </c>
      <c r="M2328" s="3">
        <f t="shared" si="252"/>
        <v>6138040.4600000009</v>
      </c>
      <c r="N2328" s="3">
        <v>1348603.15</v>
      </c>
      <c r="O2328" s="3">
        <f t="shared" si="253"/>
        <v>4789437.3100000005</v>
      </c>
      <c r="P2328" s="3">
        <v>3800751.01</v>
      </c>
      <c r="Q2328" s="4">
        <f t="shared" si="254"/>
        <v>0.62369585350484491</v>
      </c>
      <c r="R2328" s="4">
        <f t="shared" si="255"/>
        <v>0.38620023126099612</v>
      </c>
      <c r="S2328" s="3">
        <v>8875183.3300000001</v>
      </c>
      <c r="T2328" s="3">
        <f t="shared" si="256"/>
        <v>966216.81000000052</v>
      </c>
      <c r="U2328" s="4">
        <f t="shared" si="257"/>
        <v>0.10886725085824232</v>
      </c>
      <c r="V2328" s="2" t="s">
        <v>85</v>
      </c>
      <c r="W2328" s="2" t="s">
        <v>207</v>
      </c>
      <c r="X2328" s="2" t="s">
        <v>155</v>
      </c>
      <c r="Y2328" s="2">
        <v>7.24</v>
      </c>
      <c r="Z2328" s="2" t="s">
        <v>5899</v>
      </c>
      <c r="AA2328" s="2" t="s">
        <v>109</v>
      </c>
      <c r="AB2328" s="2" t="s">
        <v>77</v>
      </c>
      <c r="AC2328" s="2">
        <v>8.2899999999999991</v>
      </c>
      <c r="AD2328" s="3">
        <v>0</v>
      </c>
      <c r="AE2328" s="5">
        <v>0</v>
      </c>
      <c r="AF2328" s="2">
        <v>0</v>
      </c>
      <c r="AG2328" s="3">
        <f t="shared" si="258"/>
        <v>0</v>
      </c>
      <c r="AH2328" s="2" t="s">
        <v>50</v>
      </c>
      <c r="AI2328" s="3">
        <v>0</v>
      </c>
    </row>
    <row r="2329" spans="1:35" x14ac:dyDescent="0.3">
      <c r="A2329" s="2" t="s">
        <v>5900</v>
      </c>
      <c r="B2329" s="2" t="s">
        <v>5890</v>
      </c>
      <c r="C2329" s="2" t="s">
        <v>387</v>
      </c>
      <c r="D2329" s="2" t="s">
        <v>81</v>
      </c>
      <c r="E2329" s="2">
        <v>2020</v>
      </c>
      <c r="F2329" s="2" t="s">
        <v>39</v>
      </c>
      <c r="G2329" s="2" t="s">
        <v>114</v>
      </c>
      <c r="H2329" s="2" t="s">
        <v>234</v>
      </c>
      <c r="I2329" s="2" t="s">
        <v>131</v>
      </c>
      <c r="J2329" s="2" t="s">
        <v>491</v>
      </c>
      <c r="K2329" s="3">
        <v>4597834.5599999996</v>
      </c>
      <c r="L2329" s="3">
        <v>2030159.29</v>
      </c>
      <c r="M2329" s="3">
        <f t="shared" si="252"/>
        <v>2567675.2699999996</v>
      </c>
      <c r="N2329" s="3">
        <v>924437.58</v>
      </c>
      <c r="O2329" s="3">
        <f t="shared" si="253"/>
        <v>1643237.6899999995</v>
      </c>
      <c r="P2329" s="3">
        <v>1163390.51</v>
      </c>
      <c r="Q2329" s="4">
        <f t="shared" si="254"/>
        <v>0.55845316670115241</v>
      </c>
      <c r="R2329" s="4">
        <f t="shared" si="255"/>
        <v>0.2530300938013742</v>
      </c>
      <c r="S2329" s="3">
        <v>4769603.97</v>
      </c>
      <c r="T2329" s="3">
        <f t="shared" si="256"/>
        <v>-171769.41000000015</v>
      </c>
      <c r="U2329" s="4">
        <f t="shared" si="257"/>
        <v>-3.6013348504488132E-2</v>
      </c>
      <c r="V2329" s="2" t="s">
        <v>124</v>
      </c>
      <c r="W2329" s="2" t="s">
        <v>207</v>
      </c>
      <c r="X2329" s="2" t="s">
        <v>236</v>
      </c>
      <c r="Y2329" s="2">
        <v>3.67</v>
      </c>
      <c r="Z2329" s="2" t="s">
        <v>5259</v>
      </c>
      <c r="AA2329" s="2" t="s">
        <v>224</v>
      </c>
      <c r="AB2329" s="2" t="s">
        <v>110</v>
      </c>
      <c r="AC2329" s="2">
        <v>9.08</v>
      </c>
      <c r="AD2329" s="3">
        <v>0</v>
      </c>
      <c r="AE2329" s="5">
        <v>0</v>
      </c>
      <c r="AF2329" s="2">
        <v>0</v>
      </c>
      <c r="AG2329" s="3">
        <f t="shared" si="258"/>
        <v>0</v>
      </c>
      <c r="AH2329" s="2" t="s">
        <v>50</v>
      </c>
      <c r="AI2329" s="3">
        <v>0</v>
      </c>
    </row>
    <row r="2330" spans="1:35" x14ac:dyDescent="0.3">
      <c r="A2330" s="2" t="s">
        <v>5901</v>
      </c>
      <c r="B2330" s="2" t="s">
        <v>1412</v>
      </c>
      <c r="C2330" s="2" t="s">
        <v>253</v>
      </c>
      <c r="D2330" s="2" t="s">
        <v>54</v>
      </c>
      <c r="E2330" s="2">
        <v>2020</v>
      </c>
      <c r="F2330" s="2" t="s">
        <v>39</v>
      </c>
      <c r="G2330" s="2" t="s">
        <v>56</v>
      </c>
      <c r="H2330" s="2" t="s">
        <v>153</v>
      </c>
      <c r="I2330" s="2" t="s">
        <v>131</v>
      </c>
      <c r="J2330" s="2" t="s">
        <v>491</v>
      </c>
      <c r="K2330" s="3">
        <v>7555292.7400000002</v>
      </c>
      <c r="L2330" s="3">
        <v>2685281.24</v>
      </c>
      <c r="M2330" s="3">
        <f t="shared" si="252"/>
        <v>4870011.5</v>
      </c>
      <c r="N2330" s="3">
        <v>1236251.97</v>
      </c>
      <c r="O2330" s="3">
        <f t="shared" si="253"/>
        <v>3633759.5300000003</v>
      </c>
      <c r="P2330" s="3">
        <v>2874391.27</v>
      </c>
      <c r="Q2330" s="4">
        <f t="shared" si="254"/>
        <v>0.64458276702061978</v>
      </c>
      <c r="R2330" s="4">
        <f t="shared" si="255"/>
        <v>0.38044737231452397</v>
      </c>
      <c r="S2330" s="3">
        <v>6198905.0899999999</v>
      </c>
      <c r="T2330" s="3">
        <f t="shared" si="256"/>
        <v>1356387.6500000004</v>
      </c>
      <c r="U2330" s="4">
        <f t="shared" si="257"/>
        <v>0.21881084325490138</v>
      </c>
      <c r="V2330" s="2" t="s">
        <v>124</v>
      </c>
      <c r="W2330" s="2" t="s">
        <v>134</v>
      </c>
      <c r="X2330" s="2" t="s">
        <v>155</v>
      </c>
      <c r="Y2330" s="2">
        <v>7.24</v>
      </c>
      <c r="Z2330" s="2" t="s">
        <v>5902</v>
      </c>
      <c r="AA2330" s="2" t="s">
        <v>148</v>
      </c>
      <c r="AB2330" s="2" t="s">
        <v>306</v>
      </c>
      <c r="AC2330" s="2">
        <v>3.92</v>
      </c>
      <c r="AD2330" s="3">
        <v>0</v>
      </c>
      <c r="AE2330" s="5">
        <v>0</v>
      </c>
      <c r="AF2330" s="2">
        <v>0</v>
      </c>
      <c r="AG2330" s="3">
        <f t="shared" si="258"/>
        <v>0</v>
      </c>
      <c r="AH2330" s="2" t="s">
        <v>50</v>
      </c>
      <c r="AI2330" s="3">
        <v>0</v>
      </c>
    </row>
    <row r="2331" spans="1:35" x14ac:dyDescent="0.3">
      <c r="A2331" s="2" t="s">
        <v>5903</v>
      </c>
      <c r="B2331" s="2" t="s">
        <v>5904</v>
      </c>
      <c r="C2331" s="2" t="s">
        <v>261</v>
      </c>
      <c r="D2331" s="2" t="s">
        <v>54</v>
      </c>
      <c r="E2331" s="2">
        <v>2024</v>
      </c>
      <c r="F2331" s="2" t="s">
        <v>68</v>
      </c>
      <c r="G2331" s="2" t="s">
        <v>114</v>
      </c>
      <c r="H2331" s="2" t="s">
        <v>190</v>
      </c>
      <c r="I2331" s="2" t="s">
        <v>178</v>
      </c>
      <c r="J2331" s="2" t="s">
        <v>206</v>
      </c>
      <c r="K2331" s="3">
        <v>8085832.4800000004</v>
      </c>
      <c r="L2331" s="3">
        <v>4193579.58</v>
      </c>
      <c r="M2331" s="3">
        <f t="shared" si="252"/>
        <v>3892252.9000000004</v>
      </c>
      <c r="N2331" s="3">
        <v>770965.04</v>
      </c>
      <c r="O2331" s="3">
        <f t="shared" si="253"/>
        <v>3121287.8600000003</v>
      </c>
      <c r="P2331" s="3">
        <v>2295849.3199999998</v>
      </c>
      <c r="Q2331" s="4">
        <f t="shared" si="254"/>
        <v>0.48136699710602959</v>
      </c>
      <c r="R2331" s="4">
        <f t="shared" si="255"/>
        <v>0.28393481137269366</v>
      </c>
      <c r="S2331" s="3">
        <v>6705596.9299999997</v>
      </c>
      <c r="T2331" s="3">
        <f t="shared" si="256"/>
        <v>1380235.5500000007</v>
      </c>
      <c r="U2331" s="4">
        <f t="shared" si="257"/>
        <v>0.20583336046116937</v>
      </c>
      <c r="V2331" s="2" t="s">
        <v>133</v>
      </c>
      <c r="W2331" s="2" t="s">
        <v>96</v>
      </c>
      <c r="X2331" s="2" t="s">
        <v>192</v>
      </c>
      <c r="Y2331" s="2">
        <v>3.64</v>
      </c>
      <c r="Z2331" s="2" t="s">
        <v>3857</v>
      </c>
      <c r="AA2331" s="2" t="s">
        <v>224</v>
      </c>
      <c r="AB2331" s="2" t="s">
        <v>77</v>
      </c>
      <c r="AC2331" s="2">
        <v>4.59</v>
      </c>
      <c r="AD2331" s="3">
        <v>2587605.89</v>
      </c>
      <c r="AE2331" s="5">
        <v>15.13</v>
      </c>
      <c r="AF2331" s="2">
        <v>48</v>
      </c>
      <c r="AG2331" s="3">
        <f t="shared" si="258"/>
        <v>72185.641072939587</v>
      </c>
      <c r="AH2331" s="2" t="s">
        <v>50</v>
      </c>
      <c r="AI2331" s="3">
        <v>0</v>
      </c>
    </row>
    <row r="2332" spans="1:35" x14ac:dyDescent="0.3">
      <c r="A2332" s="2" t="s">
        <v>5905</v>
      </c>
      <c r="B2332" s="2" t="s">
        <v>1328</v>
      </c>
      <c r="C2332" s="2" t="s">
        <v>278</v>
      </c>
      <c r="D2332" s="2" t="s">
        <v>54</v>
      </c>
      <c r="E2332" s="2">
        <v>2023</v>
      </c>
      <c r="F2332" s="2" t="s">
        <v>105</v>
      </c>
      <c r="G2332" s="2" t="s">
        <v>40</v>
      </c>
      <c r="H2332" s="2" t="s">
        <v>139</v>
      </c>
      <c r="I2332" s="2" t="s">
        <v>131</v>
      </c>
      <c r="J2332" s="2" t="s">
        <v>235</v>
      </c>
      <c r="K2332" s="3">
        <v>1454888.09</v>
      </c>
      <c r="L2332" s="3">
        <v>547141.84</v>
      </c>
      <c r="M2332" s="3">
        <f t="shared" si="252"/>
        <v>907746.25000000012</v>
      </c>
      <c r="N2332" s="3">
        <v>134625.72</v>
      </c>
      <c r="O2332" s="3">
        <f t="shared" si="253"/>
        <v>773120.53000000014</v>
      </c>
      <c r="P2332" s="3">
        <v>617636.43000000005</v>
      </c>
      <c r="Q2332" s="4">
        <f t="shared" si="254"/>
        <v>0.6239285730904568</v>
      </c>
      <c r="R2332" s="4">
        <f t="shared" si="255"/>
        <v>0.42452504370971927</v>
      </c>
      <c r="S2332" s="3">
        <v>1682327.11</v>
      </c>
      <c r="T2332" s="3">
        <f t="shared" si="256"/>
        <v>-227439.02000000002</v>
      </c>
      <c r="U2332" s="4">
        <f t="shared" si="257"/>
        <v>-0.13519310165548007</v>
      </c>
      <c r="V2332" s="2" t="s">
        <v>95</v>
      </c>
      <c r="W2332" s="2" t="s">
        <v>60</v>
      </c>
      <c r="X2332" s="2" t="s">
        <v>86</v>
      </c>
      <c r="Y2332" s="2">
        <v>0.92</v>
      </c>
      <c r="Z2332" s="2" t="s">
        <v>5568</v>
      </c>
      <c r="AA2332" s="2" t="s">
        <v>224</v>
      </c>
      <c r="AB2332" s="2" t="s">
        <v>110</v>
      </c>
      <c r="AC2332" s="2">
        <v>6.2</v>
      </c>
      <c r="AD2332" s="3">
        <v>0</v>
      </c>
      <c r="AE2332" s="5">
        <v>0</v>
      </c>
      <c r="AF2332" s="2">
        <v>0</v>
      </c>
      <c r="AG2332" s="3">
        <f t="shared" si="258"/>
        <v>0</v>
      </c>
      <c r="AH2332" s="2" t="s">
        <v>50</v>
      </c>
      <c r="AI2332" s="3">
        <v>0</v>
      </c>
    </row>
    <row r="2333" spans="1:35" x14ac:dyDescent="0.3">
      <c r="A2333" s="2" t="s">
        <v>5906</v>
      </c>
      <c r="B2333" s="2" t="s">
        <v>1544</v>
      </c>
      <c r="C2333" s="2" t="s">
        <v>370</v>
      </c>
      <c r="D2333" s="2" t="s">
        <v>81</v>
      </c>
      <c r="E2333" s="2">
        <v>2021</v>
      </c>
      <c r="F2333" s="2" t="s">
        <v>55</v>
      </c>
      <c r="G2333" s="2" t="s">
        <v>69</v>
      </c>
      <c r="H2333" s="2" t="s">
        <v>70</v>
      </c>
      <c r="I2333" s="2" t="s">
        <v>71</v>
      </c>
      <c r="J2333" s="2" t="s">
        <v>293</v>
      </c>
      <c r="K2333" s="3">
        <v>5764695.5800000001</v>
      </c>
      <c r="L2333" s="3">
        <v>2754633.35</v>
      </c>
      <c r="M2333" s="3">
        <f t="shared" si="252"/>
        <v>3010062.23</v>
      </c>
      <c r="N2333" s="3">
        <v>810068.1</v>
      </c>
      <c r="O2333" s="3">
        <f t="shared" si="253"/>
        <v>2199994.13</v>
      </c>
      <c r="P2333" s="3">
        <v>1684915.95</v>
      </c>
      <c r="Q2333" s="4">
        <f t="shared" si="254"/>
        <v>0.52215458530769454</v>
      </c>
      <c r="R2333" s="4">
        <f t="shared" si="255"/>
        <v>0.29228186061474559</v>
      </c>
      <c r="S2333" s="3">
        <v>4763566.1500000004</v>
      </c>
      <c r="T2333" s="3">
        <f t="shared" si="256"/>
        <v>1001129.4299999997</v>
      </c>
      <c r="U2333" s="4">
        <f t="shared" si="257"/>
        <v>0.21016385591706324</v>
      </c>
      <c r="V2333" s="2" t="s">
        <v>107</v>
      </c>
      <c r="W2333" s="2" t="s">
        <v>117</v>
      </c>
      <c r="X2333" s="2" t="s">
        <v>74</v>
      </c>
      <c r="Y2333" s="2">
        <v>1.36</v>
      </c>
      <c r="Z2333" s="2" t="s">
        <v>5907</v>
      </c>
      <c r="AA2333" s="2" t="s">
        <v>109</v>
      </c>
      <c r="AB2333" s="2" t="s">
        <v>306</v>
      </c>
      <c r="AC2333" s="2">
        <v>1.25</v>
      </c>
      <c r="AD2333" s="3">
        <v>0</v>
      </c>
      <c r="AE2333" s="5">
        <v>0</v>
      </c>
      <c r="AF2333" s="2">
        <v>0</v>
      </c>
      <c r="AG2333" s="3">
        <f t="shared" si="258"/>
        <v>0</v>
      </c>
      <c r="AH2333" s="2" t="s">
        <v>50</v>
      </c>
      <c r="AI2333" s="3">
        <v>0</v>
      </c>
    </row>
    <row r="2334" spans="1:35" x14ac:dyDescent="0.3">
      <c r="A2334" s="2" t="s">
        <v>5908</v>
      </c>
      <c r="B2334" s="2" t="s">
        <v>5909</v>
      </c>
      <c r="C2334" s="2" t="s">
        <v>249</v>
      </c>
      <c r="D2334" s="2" t="s">
        <v>104</v>
      </c>
      <c r="E2334" s="2">
        <v>2023</v>
      </c>
      <c r="F2334" s="2" t="s">
        <v>105</v>
      </c>
      <c r="G2334" s="2" t="s">
        <v>93</v>
      </c>
      <c r="H2334" s="2" t="s">
        <v>159</v>
      </c>
      <c r="I2334" s="2" t="s">
        <v>42</v>
      </c>
      <c r="J2334" s="2" t="s">
        <v>146</v>
      </c>
      <c r="K2334" s="3">
        <v>8526336.5299999993</v>
      </c>
      <c r="L2334" s="3">
        <v>4546176.7699999996</v>
      </c>
      <c r="M2334" s="3">
        <f t="shared" si="252"/>
        <v>3980159.76</v>
      </c>
      <c r="N2334" s="3">
        <v>1236985.7</v>
      </c>
      <c r="O2334" s="3">
        <f t="shared" si="253"/>
        <v>2743174.0599999996</v>
      </c>
      <c r="P2334" s="3">
        <v>2166560.23</v>
      </c>
      <c r="Q2334" s="4">
        <f t="shared" si="254"/>
        <v>0.46680772521654151</v>
      </c>
      <c r="R2334" s="4">
        <f t="shared" si="255"/>
        <v>0.25410212491342987</v>
      </c>
      <c r="S2334" s="3">
        <v>8479735.2400000002</v>
      </c>
      <c r="T2334" s="3">
        <f t="shared" si="256"/>
        <v>46601.289999999106</v>
      </c>
      <c r="U2334" s="4">
        <f t="shared" si="257"/>
        <v>5.4956067236834041E-3</v>
      </c>
      <c r="V2334" s="2" t="s">
        <v>107</v>
      </c>
      <c r="W2334" s="2" t="s">
        <v>96</v>
      </c>
      <c r="X2334" s="2" t="s">
        <v>160</v>
      </c>
      <c r="Y2334" s="2">
        <v>129.5</v>
      </c>
      <c r="Z2334" s="2" t="s">
        <v>5910</v>
      </c>
      <c r="AA2334" s="2" t="s">
        <v>48</v>
      </c>
      <c r="AB2334" s="2" t="s">
        <v>49</v>
      </c>
      <c r="AC2334" s="2">
        <v>5.7</v>
      </c>
      <c r="AD2334" s="3">
        <v>0</v>
      </c>
      <c r="AE2334" s="5">
        <v>0</v>
      </c>
      <c r="AF2334" s="2">
        <v>0</v>
      </c>
      <c r="AG2334" s="3">
        <f t="shared" si="258"/>
        <v>0</v>
      </c>
      <c r="AH2334" s="2" t="s">
        <v>50</v>
      </c>
      <c r="AI2334" s="3">
        <v>0</v>
      </c>
    </row>
    <row r="2335" spans="1:35" x14ac:dyDescent="0.3">
      <c r="A2335" s="2" t="s">
        <v>5911</v>
      </c>
      <c r="B2335" s="2" t="s">
        <v>1765</v>
      </c>
      <c r="C2335" s="2" t="s">
        <v>322</v>
      </c>
      <c r="D2335" s="2" t="s">
        <v>38</v>
      </c>
      <c r="E2335" s="2">
        <v>2021</v>
      </c>
      <c r="F2335" s="2" t="s">
        <v>105</v>
      </c>
      <c r="G2335" s="2" t="s">
        <v>93</v>
      </c>
      <c r="H2335" s="2" t="s">
        <v>159</v>
      </c>
      <c r="I2335" s="2" t="s">
        <v>39</v>
      </c>
      <c r="J2335" s="2" t="s">
        <v>487</v>
      </c>
      <c r="K2335" s="3">
        <v>9148138.2899999991</v>
      </c>
      <c r="L2335" s="3">
        <v>3764072.9</v>
      </c>
      <c r="M2335" s="3">
        <f t="shared" si="252"/>
        <v>5384065.3899999987</v>
      </c>
      <c r="N2335" s="3">
        <v>837520.41</v>
      </c>
      <c r="O2335" s="3">
        <f t="shared" si="253"/>
        <v>4546544.9799999986</v>
      </c>
      <c r="P2335" s="3">
        <v>3556922.79</v>
      </c>
      <c r="Q2335" s="4">
        <f t="shared" si="254"/>
        <v>0.58854219506994354</v>
      </c>
      <c r="R2335" s="4">
        <f t="shared" si="255"/>
        <v>0.3888138413788671</v>
      </c>
      <c r="S2335" s="3">
        <v>9478876.6699999999</v>
      </c>
      <c r="T2335" s="3">
        <f t="shared" si="256"/>
        <v>-330738.38000000082</v>
      </c>
      <c r="U2335" s="4">
        <f t="shared" si="257"/>
        <v>-3.489214930359473E-2</v>
      </c>
      <c r="V2335" s="2" t="s">
        <v>95</v>
      </c>
      <c r="W2335" s="2" t="s">
        <v>207</v>
      </c>
      <c r="X2335" s="2" t="s">
        <v>160</v>
      </c>
      <c r="Y2335" s="2">
        <v>129.5</v>
      </c>
      <c r="Z2335" s="2" t="s">
        <v>198</v>
      </c>
      <c r="AA2335" s="2" t="s">
        <v>76</v>
      </c>
      <c r="AB2335" s="2" t="s">
        <v>242</v>
      </c>
      <c r="AC2335" s="2">
        <v>5.0999999999999996</v>
      </c>
      <c r="AD2335" s="3">
        <v>0</v>
      </c>
      <c r="AE2335" s="5">
        <v>0</v>
      </c>
      <c r="AF2335" s="2">
        <v>0</v>
      </c>
      <c r="AG2335" s="3">
        <f t="shared" si="258"/>
        <v>0</v>
      </c>
      <c r="AH2335" s="2" t="s">
        <v>50</v>
      </c>
      <c r="AI2335" s="3">
        <v>0</v>
      </c>
    </row>
    <row r="2336" spans="1:35" x14ac:dyDescent="0.3">
      <c r="A2336" s="2" t="s">
        <v>5912</v>
      </c>
      <c r="B2336" s="2" t="s">
        <v>2695</v>
      </c>
      <c r="C2336" s="2" t="s">
        <v>730</v>
      </c>
      <c r="D2336" s="2" t="s">
        <v>38</v>
      </c>
      <c r="E2336" s="2">
        <v>2020</v>
      </c>
      <c r="F2336" s="2" t="s">
        <v>39</v>
      </c>
      <c r="G2336" s="2" t="s">
        <v>56</v>
      </c>
      <c r="H2336" s="2" t="s">
        <v>177</v>
      </c>
      <c r="I2336" s="2" t="s">
        <v>71</v>
      </c>
      <c r="J2336" s="2" t="s">
        <v>228</v>
      </c>
      <c r="K2336" s="3">
        <v>4573575.88</v>
      </c>
      <c r="L2336" s="3">
        <v>1504005.51</v>
      </c>
      <c r="M2336" s="3">
        <f t="shared" si="252"/>
        <v>3069570.37</v>
      </c>
      <c r="N2336" s="3">
        <v>626256.51</v>
      </c>
      <c r="O2336" s="3">
        <f t="shared" si="253"/>
        <v>2443313.8600000003</v>
      </c>
      <c r="P2336" s="3">
        <v>1855797.31</v>
      </c>
      <c r="Q2336" s="4">
        <f t="shared" si="254"/>
        <v>0.67115326181053769</v>
      </c>
      <c r="R2336" s="4">
        <f t="shared" si="255"/>
        <v>0.40576506407498375</v>
      </c>
      <c r="S2336" s="3">
        <v>4822792.45</v>
      </c>
      <c r="T2336" s="3">
        <f t="shared" si="256"/>
        <v>-249216.5700000003</v>
      </c>
      <c r="U2336" s="4">
        <f t="shared" si="257"/>
        <v>-5.1674744991358747E-2</v>
      </c>
      <c r="V2336" s="2" t="s">
        <v>124</v>
      </c>
      <c r="W2336" s="2" t="s">
        <v>134</v>
      </c>
      <c r="X2336" s="2" t="s">
        <v>180</v>
      </c>
      <c r="Y2336" s="2">
        <v>149.5</v>
      </c>
      <c r="Z2336" s="2" t="s">
        <v>5913</v>
      </c>
      <c r="AA2336" s="2" t="s">
        <v>76</v>
      </c>
      <c r="AB2336" s="2" t="s">
        <v>49</v>
      </c>
      <c r="AC2336" s="2">
        <v>1.26</v>
      </c>
      <c r="AD2336" s="3">
        <v>0</v>
      </c>
      <c r="AE2336" s="5">
        <v>0</v>
      </c>
      <c r="AF2336" s="2">
        <v>0</v>
      </c>
      <c r="AG2336" s="3">
        <f t="shared" si="258"/>
        <v>0</v>
      </c>
      <c r="AH2336" s="2" t="s">
        <v>50</v>
      </c>
      <c r="AI2336" s="3">
        <v>0</v>
      </c>
    </row>
    <row r="2337" spans="1:35" x14ac:dyDescent="0.3">
      <c r="A2337" s="2" t="s">
        <v>5914</v>
      </c>
      <c r="B2337" s="2" t="s">
        <v>1147</v>
      </c>
      <c r="C2337" s="2" t="s">
        <v>403</v>
      </c>
      <c r="D2337" s="2" t="s">
        <v>54</v>
      </c>
      <c r="E2337" s="2">
        <v>2021</v>
      </c>
      <c r="F2337" s="2" t="s">
        <v>68</v>
      </c>
      <c r="G2337" s="2" t="s">
        <v>40</v>
      </c>
      <c r="H2337" s="2" t="s">
        <v>41</v>
      </c>
      <c r="I2337" s="2" t="s">
        <v>58</v>
      </c>
      <c r="J2337" s="2" t="s">
        <v>106</v>
      </c>
      <c r="K2337" s="3">
        <v>826530.8</v>
      </c>
      <c r="L2337" s="3">
        <v>319246.82</v>
      </c>
      <c r="M2337" s="3">
        <f t="shared" si="252"/>
        <v>507283.98000000004</v>
      </c>
      <c r="N2337" s="3">
        <v>104698.09</v>
      </c>
      <c r="O2337" s="3">
        <f t="shared" si="253"/>
        <v>402585.89</v>
      </c>
      <c r="P2337" s="3">
        <v>311749.84999999998</v>
      </c>
      <c r="Q2337" s="4">
        <f t="shared" si="254"/>
        <v>0.61375084872820229</v>
      </c>
      <c r="R2337" s="4">
        <f t="shared" si="255"/>
        <v>0.37717874518408745</v>
      </c>
      <c r="S2337" s="3">
        <v>817812.94</v>
      </c>
      <c r="T2337" s="3">
        <f t="shared" si="256"/>
        <v>8717.8600000001024</v>
      </c>
      <c r="U2337" s="4">
        <f t="shared" si="257"/>
        <v>1.065996828076614E-2</v>
      </c>
      <c r="V2337" s="2" t="s">
        <v>107</v>
      </c>
      <c r="W2337" s="2" t="s">
        <v>60</v>
      </c>
      <c r="X2337" s="2" t="s">
        <v>46</v>
      </c>
      <c r="Y2337" s="2">
        <v>0.89</v>
      </c>
      <c r="Z2337" s="2" t="s">
        <v>5915</v>
      </c>
      <c r="AA2337" s="2" t="s">
        <v>99</v>
      </c>
      <c r="AB2337" s="2" t="s">
        <v>142</v>
      </c>
      <c r="AC2337" s="2">
        <v>5.18</v>
      </c>
      <c r="AD2337" s="3">
        <v>0</v>
      </c>
      <c r="AE2337" s="5">
        <v>0</v>
      </c>
      <c r="AF2337" s="2">
        <v>0</v>
      </c>
      <c r="AG2337" s="3">
        <f t="shared" si="258"/>
        <v>0</v>
      </c>
      <c r="AH2337" s="2" t="s">
        <v>50</v>
      </c>
      <c r="AI2337" s="3">
        <v>0</v>
      </c>
    </row>
    <row r="2338" spans="1:35" x14ac:dyDescent="0.3">
      <c r="A2338" s="2" t="s">
        <v>5916</v>
      </c>
      <c r="B2338" s="2" t="s">
        <v>5296</v>
      </c>
      <c r="C2338" s="2" t="s">
        <v>145</v>
      </c>
      <c r="D2338" s="2" t="s">
        <v>54</v>
      </c>
      <c r="E2338" s="2">
        <v>2024</v>
      </c>
      <c r="F2338" s="2" t="s">
        <v>82</v>
      </c>
      <c r="G2338" s="2" t="s">
        <v>56</v>
      </c>
      <c r="H2338" s="2" t="s">
        <v>153</v>
      </c>
      <c r="I2338" s="2" t="s">
        <v>55</v>
      </c>
      <c r="J2338" s="2" t="s">
        <v>217</v>
      </c>
      <c r="K2338" s="3">
        <v>115726.56</v>
      </c>
      <c r="L2338" s="3">
        <v>40759.99</v>
      </c>
      <c r="M2338" s="3">
        <f t="shared" si="252"/>
        <v>74966.570000000007</v>
      </c>
      <c r="N2338" s="3">
        <v>11814.54</v>
      </c>
      <c r="O2338" s="3">
        <f t="shared" si="253"/>
        <v>63152.030000000006</v>
      </c>
      <c r="P2338" s="3">
        <v>45360.92</v>
      </c>
      <c r="Q2338" s="4">
        <f t="shared" si="254"/>
        <v>0.64779053313258428</v>
      </c>
      <c r="R2338" s="4">
        <f t="shared" si="255"/>
        <v>0.39196637314718419</v>
      </c>
      <c r="S2338" s="3">
        <v>112282.82</v>
      </c>
      <c r="T2338" s="3">
        <f t="shared" si="256"/>
        <v>3443.7399999999907</v>
      </c>
      <c r="U2338" s="4">
        <f t="shared" si="257"/>
        <v>3.0670230761927698E-2</v>
      </c>
      <c r="V2338" s="2" t="s">
        <v>85</v>
      </c>
      <c r="W2338" s="2" t="s">
        <v>134</v>
      </c>
      <c r="X2338" s="2" t="s">
        <v>155</v>
      </c>
      <c r="Y2338" s="2">
        <v>7.24</v>
      </c>
      <c r="Z2338" s="2" t="s">
        <v>5917</v>
      </c>
      <c r="AA2338" s="2" t="s">
        <v>148</v>
      </c>
      <c r="AB2338" s="2" t="s">
        <v>49</v>
      </c>
      <c r="AC2338" s="2">
        <v>8.35</v>
      </c>
      <c r="AD2338" s="3">
        <v>0</v>
      </c>
      <c r="AE2338" s="5">
        <v>0</v>
      </c>
      <c r="AF2338" s="2">
        <v>0</v>
      </c>
      <c r="AG2338" s="3">
        <f t="shared" si="258"/>
        <v>0</v>
      </c>
      <c r="AH2338" s="2" t="s">
        <v>50</v>
      </c>
      <c r="AI2338" s="3">
        <v>0</v>
      </c>
    </row>
    <row r="2339" spans="1:35" x14ac:dyDescent="0.3">
      <c r="A2339" s="2" t="s">
        <v>5918</v>
      </c>
      <c r="B2339" s="2" t="s">
        <v>444</v>
      </c>
      <c r="C2339" s="2" t="s">
        <v>216</v>
      </c>
      <c r="D2339" s="2" t="s">
        <v>38</v>
      </c>
      <c r="E2339" s="2">
        <v>2024</v>
      </c>
      <c r="F2339" s="2" t="s">
        <v>68</v>
      </c>
      <c r="G2339" s="2" t="s">
        <v>40</v>
      </c>
      <c r="H2339" s="2" t="s">
        <v>171</v>
      </c>
      <c r="I2339" s="2" t="s">
        <v>42</v>
      </c>
      <c r="J2339" s="2" t="s">
        <v>166</v>
      </c>
      <c r="K2339" s="3">
        <v>4640043.32</v>
      </c>
      <c r="L2339" s="3">
        <v>2148450.54</v>
      </c>
      <c r="M2339" s="3">
        <f t="shared" si="252"/>
        <v>2491592.7800000003</v>
      </c>
      <c r="N2339" s="3">
        <v>633466.02</v>
      </c>
      <c r="O2339" s="3">
        <f t="shared" si="253"/>
        <v>1858126.7600000002</v>
      </c>
      <c r="P2339" s="3">
        <v>1373861.9</v>
      </c>
      <c r="Q2339" s="4">
        <f t="shared" si="254"/>
        <v>0.53697618926540547</v>
      </c>
      <c r="R2339" s="4">
        <f t="shared" si="255"/>
        <v>0.29608816238379426</v>
      </c>
      <c r="S2339" s="3">
        <v>5064582.59</v>
      </c>
      <c r="T2339" s="3">
        <f t="shared" si="256"/>
        <v>-424539.26999999955</v>
      </c>
      <c r="U2339" s="4">
        <f t="shared" si="257"/>
        <v>-8.3825125260717601E-2</v>
      </c>
      <c r="V2339" s="2" t="s">
        <v>95</v>
      </c>
      <c r="W2339" s="2" t="s">
        <v>134</v>
      </c>
      <c r="X2339" s="2" t="s">
        <v>86</v>
      </c>
      <c r="Y2339" s="2">
        <v>0.92</v>
      </c>
      <c r="Z2339" s="2" t="s">
        <v>5919</v>
      </c>
      <c r="AA2339" s="2" t="s">
        <v>76</v>
      </c>
      <c r="AB2339" s="2" t="s">
        <v>77</v>
      </c>
      <c r="AC2339" s="2">
        <v>1.95</v>
      </c>
      <c r="AD2339" s="3">
        <v>0</v>
      </c>
      <c r="AE2339" s="5">
        <v>0</v>
      </c>
      <c r="AF2339" s="2">
        <v>0</v>
      </c>
      <c r="AG2339" s="3">
        <f t="shared" si="258"/>
        <v>0</v>
      </c>
      <c r="AH2339" s="2" t="s">
        <v>50</v>
      </c>
      <c r="AI2339" s="3">
        <v>0</v>
      </c>
    </row>
    <row r="2340" spans="1:35" x14ac:dyDescent="0.3">
      <c r="A2340" s="2" t="s">
        <v>5920</v>
      </c>
      <c r="B2340" s="2" t="s">
        <v>4344</v>
      </c>
      <c r="C2340" s="2" t="s">
        <v>880</v>
      </c>
      <c r="D2340" s="2" t="s">
        <v>81</v>
      </c>
      <c r="E2340" s="2">
        <v>2024</v>
      </c>
      <c r="F2340" s="2" t="s">
        <v>105</v>
      </c>
      <c r="G2340" s="2" t="s">
        <v>69</v>
      </c>
      <c r="H2340" s="2" t="s">
        <v>165</v>
      </c>
      <c r="I2340" s="2" t="s">
        <v>71</v>
      </c>
      <c r="J2340" s="2" t="s">
        <v>228</v>
      </c>
      <c r="K2340" s="3">
        <v>8174376.3899999997</v>
      </c>
      <c r="L2340" s="3">
        <v>3380426.04</v>
      </c>
      <c r="M2340" s="3">
        <f t="shared" si="252"/>
        <v>4793950.3499999996</v>
      </c>
      <c r="N2340" s="3">
        <v>1097084.97</v>
      </c>
      <c r="O2340" s="3">
        <f t="shared" si="253"/>
        <v>3696865.38</v>
      </c>
      <c r="P2340" s="3">
        <v>2598537.92</v>
      </c>
      <c r="Q2340" s="4">
        <f t="shared" si="254"/>
        <v>0.58646068168143162</v>
      </c>
      <c r="R2340" s="4">
        <f t="shared" si="255"/>
        <v>0.31788821507887527</v>
      </c>
      <c r="S2340" s="3">
        <v>7005905.7199999997</v>
      </c>
      <c r="T2340" s="3">
        <f t="shared" si="256"/>
        <v>1168470.67</v>
      </c>
      <c r="U2340" s="4">
        <f t="shared" si="257"/>
        <v>0.16678367033463304</v>
      </c>
      <c r="V2340" s="2" t="s">
        <v>95</v>
      </c>
      <c r="W2340" s="2" t="s">
        <v>134</v>
      </c>
      <c r="X2340" s="2" t="s">
        <v>167</v>
      </c>
      <c r="Y2340" s="2">
        <v>17.2</v>
      </c>
      <c r="Z2340" s="2" t="s">
        <v>2467</v>
      </c>
      <c r="AA2340" s="2" t="s">
        <v>76</v>
      </c>
      <c r="AB2340" s="2" t="s">
        <v>88</v>
      </c>
      <c r="AC2340" s="2">
        <v>3.42</v>
      </c>
      <c r="AD2340" s="3">
        <v>0</v>
      </c>
      <c r="AE2340" s="5">
        <v>0</v>
      </c>
      <c r="AF2340" s="2">
        <v>0</v>
      </c>
      <c r="AG2340" s="3">
        <f t="shared" si="258"/>
        <v>0</v>
      </c>
      <c r="AH2340" s="2" t="s">
        <v>50</v>
      </c>
      <c r="AI2340" s="3">
        <v>0</v>
      </c>
    </row>
    <row r="2341" spans="1:35" x14ac:dyDescent="0.3">
      <c r="A2341" s="2" t="s">
        <v>5921</v>
      </c>
      <c r="B2341" s="2" t="s">
        <v>5922</v>
      </c>
      <c r="C2341" s="2" t="s">
        <v>53</v>
      </c>
      <c r="D2341" s="2" t="s">
        <v>54</v>
      </c>
      <c r="E2341" s="2">
        <v>2021</v>
      </c>
      <c r="F2341" s="2" t="s">
        <v>92</v>
      </c>
      <c r="G2341" s="2" t="s">
        <v>114</v>
      </c>
      <c r="H2341" s="2" t="s">
        <v>234</v>
      </c>
      <c r="I2341" s="2" t="s">
        <v>39</v>
      </c>
      <c r="J2341" s="2" t="s">
        <v>273</v>
      </c>
      <c r="K2341" s="3">
        <v>435676.93</v>
      </c>
      <c r="L2341" s="3">
        <v>182164.25</v>
      </c>
      <c r="M2341" s="3">
        <f t="shared" si="252"/>
        <v>253512.68</v>
      </c>
      <c r="N2341" s="3">
        <v>72877.47</v>
      </c>
      <c r="O2341" s="3">
        <f t="shared" si="253"/>
        <v>180635.21</v>
      </c>
      <c r="P2341" s="3">
        <v>136198.01</v>
      </c>
      <c r="Q2341" s="4">
        <f t="shared" si="254"/>
        <v>0.58188226767022067</v>
      </c>
      <c r="R2341" s="4">
        <f t="shared" si="255"/>
        <v>0.31261239836591764</v>
      </c>
      <c r="S2341" s="3">
        <v>415195.4</v>
      </c>
      <c r="T2341" s="3">
        <f t="shared" si="256"/>
        <v>20481.52999999997</v>
      </c>
      <c r="U2341" s="4">
        <f t="shared" si="257"/>
        <v>4.932985770073553E-2</v>
      </c>
      <c r="V2341" s="2" t="s">
        <v>95</v>
      </c>
      <c r="W2341" s="2" t="s">
        <v>134</v>
      </c>
      <c r="X2341" s="2" t="s">
        <v>236</v>
      </c>
      <c r="Y2341" s="2">
        <v>3.67</v>
      </c>
      <c r="Z2341" s="2" t="s">
        <v>5923</v>
      </c>
      <c r="AA2341" s="2" t="s">
        <v>148</v>
      </c>
      <c r="AB2341" s="2" t="s">
        <v>182</v>
      </c>
      <c r="AC2341" s="2">
        <v>8.48</v>
      </c>
      <c r="AD2341" s="3">
        <v>0</v>
      </c>
      <c r="AE2341" s="5">
        <v>0</v>
      </c>
      <c r="AF2341" s="2">
        <v>0</v>
      </c>
      <c r="AG2341" s="3">
        <f t="shared" si="258"/>
        <v>0</v>
      </c>
      <c r="AH2341" s="2" t="s">
        <v>50</v>
      </c>
      <c r="AI2341" s="3">
        <v>0</v>
      </c>
    </row>
    <row r="2342" spans="1:35" x14ac:dyDescent="0.3">
      <c r="A2342" s="2" t="s">
        <v>5924</v>
      </c>
      <c r="B2342" s="2" t="s">
        <v>5925</v>
      </c>
      <c r="C2342" s="2" t="s">
        <v>103</v>
      </c>
      <c r="D2342" s="2" t="s">
        <v>104</v>
      </c>
      <c r="E2342" s="2">
        <v>2020</v>
      </c>
      <c r="F2342" s="2" t="s">
        <v>55</v>
      </c>
      <c r="G2342" s="2" t="s">
        <v>114</v>
      </c>
      <c r="H2342" s="2" t="s">
        <v>234</v>
      </c>
      <c r="I2342" s="2" t="s">
        <v>71</v>
      </c>
      <c r="J2342" s="2" t="s">
        <v>172</v>
      </c>
      <c r="K2342" s="3">
        <v>6034777.4100000001</v>
      </c>
      <c r="L2342" s="3">
        <v>2135339.79</v>
      </c>
      <c r="M2342" s="3">
        <f t="shared" si="252"/>
        <v>3899437.62</v>
      </c>
      <c r="N2342" s="3">
        <v>544158</v>
      </c>
      <c r="O2342" s="3">
        <f t="shared" si="253"/>
        <v>3355279.62</v>
      </c>
      <c r="P2342" s="3">
        <v>2565224.7200000002</v>
      </c>
      <c r="Q2342" s="4">
        <f t="shared" si="254"/>
        <v>0.6461609691748349</v>
      </c>
      <c r="R2342" s="4">
        <f t="shared" si="255"/>
        <v>0.425073626700674</v>
      </c>
      <c r="S2342" s="3">
        <v>5654393.8300000001</v>
      </c>
      <c r="T2342" s="3">
        <f t="shared" si="256"/>
        <v>380383.58000000007</v>
      </c>
      <c r="U2342" s="4">
        <f t="shared" si="257"/>
        <v>6.7272211918072228E-2</v>
      </c>
      <c r="V2342" s="2" t="s">
        <v>95</v>
      </c>
      <c r="W2342" s="2" t="s">
        <v>207</v>
      </c>
      <c r="X2342" s="2" t="s">
        <v>236</v>
      </c>
      <c r="Y2342" s="2">
        <v>3.67</v>
      </c>
      <c r="Z2342" s="2" t="s">
        <v>5926</v>
      </c>
      <c r="AA2342" s="2" t="s">
        <v>148</v>
      </c>
      <c r="AB2342" s="2" t="s">
        <v>100</v>
      </c>
      <c r="AC2342" s="2">
        <v>9.24</v>
      </c>
      <c r="AD2342" s="3">
        <v>0</v>
      </c>
      <c r="AE2342" s="5">
        <v>0</v>
      </c>
      <c r="AF2342" s="2">
        <v>0</v>
      </c>
      <c r="AG2342" s="3">
        <f t="shared" si="258"/>
        <v>0</v>
      </c>
      <c r="AH2342" s="2" t="s">
        <v>50</v>
      </c>
      <c r="AI2342" s="3">
        <v>0</v>
      </c>
    </row>
    <row r="2343" spans="1:35" x14ac:dyDescent="0.3">
      <c r="A2343" s="2" t="s">
        <v>5927</v>
      </c>
      <c r="B2343" s="2" t="s">
        <v>2868</v>
      </c>
      <c r="C2343" s="2" t="s">
        <v>189</v>
      </c>
      <c r="D2343" s="2" t="s">
        <v>54</v>
      </c>
      <c r="E2343" s="2">
        <v>2020</v>
      </c>
      <c r="F2343" s="2" t="s">
        <v>39</v>
      </c>
      <c r="G2343" s="2" t="s">
        <v>114</v>
      </c>
      <c r="H2343" s="2" t="s">
        <v>190</v>
      </c>
      <c r="I2343" s="2" t="s">
        <v>42</v>
      </c>
      <c r="J2343" s="2" t="s">
        <v>422</v>
      </c>
      <c r="K2343" s="3">
        <v>5077520.7300000004</v>
      </c>
      <c r="L2343" s="3">
        <v>2663404</v>
      </c>
      <c r="M2343" s="3">
        <f t="shared" si="252"/>
        <v>2414116.7300000004</v>
      </c>
      <c r="N2343" s="3">
        <v>529317.82999999996</v>
      </c>
      <c r="O2343" s="3">
        <f t="shared" si="253"/>
        <v>1884798.9000000004</v>
      </c>
      <c r="P2343" s="3">
        <v>1451447.63</v>
      </c>
      <c r="Q2343" s="4">
        <f t="shared" si="254"/>
        <v>0.4754518707794621</v>
      </c>
      <c r="R2343" s="4">
        <f t="shared" si="255"/>
        <v>0.28585754882777203</v>
      </c>
      <c r="S2343" s="3">
        <v>4209696.25</v>
      </c>
      <c r="T2343" s="3">
        <f t="shared" si="256"/>
        <v>867824.48000000045</v>
      </c>
      <c r="U2343" s="4">
        <f t="shared" si="257"/>
        <v>0.20614895433370053</v>
      </c>
      <c r="V2343" s="2" t="s">
        <v>133</v>
      </c>
      <c r="W2343" s="2" t="s">
        <v>96</v>
      </c>
      <c r="X2343" s="2" t="s">
        <v>192</v>
      </c>
      <c r="Y2343" s="2">
        <v>3.64</v>
      </c>
      <c r="Z2343" s="2" t="s">
        <v>5928</v>
      </c>
      <c r="AA2343" s="2" t="s">
        <v>76</v>
      </c>
      <c r="AB2343" s="2" t="s">
        <v>242</v>
      </c>
      <c r="AC2343" s="2">
        <v>3.31</v>
      </c>
      <c r="AD2343" s="3">
        <v>0</v>
      </c>
      <c r="AE2343" s="5">
        <v>0</v>
      </c>
      <c r="AF2343" s="2">
        <v>0</v>
      </c>
      <c r="AG2343" s="3">
        <f t="shared" si="258"/>
        <v>0</v>
      </c>
      <c r="AH2343" s="2" t="s">
        <v>50</v>
      </c>
      <c r="AI2343" s="3">
        <v>0</v>
      </c>
    </row>
    <row r="2344" spans="1:35" x14ac:dyDescent="0.3">
      <c r="A2344" s="2" t="s">
        <v>5929</v>
      </c>
      <c r="B2344" s="2" t="s">
        <v>714</v>
      </c>
      <c r="C2344" s="2" t="s">
        <v>37</v>
      </c>
      <c r="D2344" s="2" t="s">
        <v>38</v>
      </c>
      <c r="E2344" s="2">
        <v>2022</v>
      </c>
      <c r="F2344" s="2" t="s">
        <v>55</v>
      </c>
      <c r="G2344" s="2" t="s">
        <v>56</v>
      </c>
      <c r="H2344" s="2" t="s">
        <v>57</v>
      </c>
      <c r="I2344" s="2" t="s">
        <v>58</v>
      </c>
      <c r="J2344" s="2" t="s">
        <v>106</v>
      </c>
      <c r="K2344" s="3">
        <v>1493372.11</v>
      </c>
      <c r="L2344" s="3">
        <v>567136.39</v>
      </c>
      <c r="M2344" s="3">
        <f t="shared" si="252"/>
        <v>926235.72000000009</v>
      </c>
      <c r="N2344" s="3">
        <v>244708.54</v>
      </c>
      <c r="O2344" s="3">
        <f t="shared" si="253"/>
        <v>681527.18</v>
      </c>
      <c r="P2344" s="3">
        <v>530149.15</v>
      </c>
      <c r="Q2344" s="4">
        <f t="shared" si="254"/>
        <v>0.62023102868848945</v>
      </c>
      <c r="R2344" s="4">
        <f t="shared" si="255"/>
        <v>0.35500137336835624</v>
      </c>
      <c r="S2344" s="3">
        <v>1627722.49</v>
      </c>
      <c r="T2344" s="3">
        <f t="shared" si="256"/>
        <v>-134350.37999999989</v>
      </c>
      <c r="U2344" s="4">
        <f t="shared" si="257"/>
        <v>-8.2538873072890873E-2</v>
      </c>
      <c r="V2344" s="2" t="s">
        <v>107</v>
      </c>
      <c r="W2344" s="2" t="s">
        <v>117</v>
      </c>
      <c r="X2344" s="2" t="s">
        <v>61</v>
      </c>
      <c r="Y2344" s="2">
        <v>1.53</v>
      </c>
      <c r="Z2344" s="2" t="s">
        <v>1812</v>
      </c>
      <c r="AA2344" s="2" t="s">
        <v>148</v>
      </c>
      <c r="AB2344" s="2" t="s">
        <v>242</v>
      </c>
      <c r="AC2344" s="2">
        <v>7.08</v>
      </c>
      <c r="AD2344" s="3">
        <v>0</v>
      </c>
      <c r="AE2344" s="5">
        <v>0</v>
      </c>
      <c r="AF2344" s="2">
        <v>0</v>
      </c>
      <c r="AG2344" s="3">
        <f t="shared" si="258"/>
        <v>0</v>
      </c>
      <c r="AH2344" s="2" t="s">
        <v>50</v>
      </c>
      <c r="AI2344" s="3">
        <v>0</v>
      </c>
    </row>
    <row r="2345" spans="1:35" x14ac:dyDescent="0.3">
      <c r="A2345" s="2" t="s">
        <v>5930</v>
      </c>
      <c r="B2345" s="2" t="s">
        <v>447</v>
      </c>
      <c r="C2345" s="2" t="s">
        <v>448</v>
      </c>
      <c r="D2345" s="2" t="s">
        <v>54</v>
      </c>
      <c r="E2345" s="2">
        <v>2021</v>
      </c>
      <c r="F2345" s="2" t="s">
        <v>55</v>
      </c>
      <c r="G2345" s="2" t="s">
        <v>69</v>
      </c>
      <c r="H2345" s="2" t="s">
        <v>165</v>
      </c>
      <c r="I2345" s="2" t="s">
        <v>55</v>
      </c>
      <c r="J2345" s="2" t="s">
        <v>84</v>
      </c>
      <c r="K2345" s="3">
        <v>5317833.62</v>
      </c>
      <c r="L2345" s="3">
        <v>1826240.87</v>
      </c>
      <c r="M2345" s="3">
        <f t="shared" si="252"/>
        <v>3491592.75</v>
      </c>
      <c r="N2345" s="3">
        <v>527673.43999999994</v>
      </c>
      <c r="O2345" s="3">
        <f t="shared" si="253"/>
        <v>2963919.31</v>
      </c>
      <c r="P2345" s="3">
        <v>2229463.94</v>
      </c>
      <c r="Q2345" s="4">
        <f t="shared" si="254"/>
        <v>0.65658179617887324</v>
      </c>
      <c r="R2345" s="4">
        <f t="shared" si="255"/>
        <v>0.41924289086727762</v>
      </c>
      <c r="S2345" s="3">
        <v>4797059.9400000004</v>
      </c>
      <c r="T2345" s="3">
        <f t="shared" si="256"/>
        <v>520773.6799999997</v>
      </c>
      <c r="U2345" s="4">
        <f t="shared" si="257"/>
        <v>0.10856101164331076</v>
      </c>
      <c r="V2345" s="2" t="s">
        <v>73</v>
      </c>
      <c r="W2345" s="2" t="s">
        <v>96</v>
      </c>
      <c r="X2345" s="2" t="s">
        <v>167</v>
      </c>
      <c r="Y2345" s="2">
        <v>17.2</v>
      </c>
      <c r="Z2345" s="2" t="s">
        <v>5931</v>
      </c>
      <c r="AA2345" s="2" t="s">
        <v>48</v>
      </c>
      <c r="AB2345" s="2" t="s">
        <v>49</v>
      </c>
      <c r="AC2345" s="2">
        <v>8.0399999999999991</v>
      </c>
      <c r="AD2345" s="3">
        <v>0</v>
      </c>
      <c r="AE2345" s="5">
        <v>0</v>
      </c>
      <c r="AF2345" s="2">
        <v>0</v>
      </c>
      <c r="AG2345" s="3">
        <f t="shared" si="258"/>
        <v>0</v>
      </c>
      <c r="AH2345" s="2" t="s">
        <v>50</v>
      </c>
      <c r="AI2345" s="3">
        <v>0</v>
      </c>
    </row>
    <row r="2346" spans="1:35" x14ac:dyDescent="0.3">
      <c r="A2346" s="2" t="s">
        <v>5932</v>
      </c>
      <c r="B2346" s="2" t="s">
        <v>2047</v>
      </c>
      <c r="C2346" s="2" t="s">
        <v>333</v>
      </c>
      <c r="D2346" s="2" t="s">
        <v>54</v>
      </c>
      <c r="E2346" s="2">
        <v>2024</v>
      </c>
      <c r="F2346" s="2" t="s">
        <v>58</v>
      </c>
      <c r="G2346" s="2" t="s">
        <v>40</v>
      </c>
      <c r="H2346" s="2" t="s">
        <v>279</v>
      </c>
      <c r="I2346" s="2" t="s">
        <v>39</v>
      </c>
      <c r="J2346" s="2" t="s">
        <v>487</v>
      </c>
      <c r="K2346" s="3">
        <v>4776246.5599999996</v>
      </c>
      <c r="L2346" s="3">
        <v>2695363.01</v>
      </c>
      <c r="M2346" s="3">
        <f t="shared" si="252"/>
        <v>2080883.5499999998</v>
      </c>
      <c r="N2346" s="3">
        <v>723654.16</v>
      </c>
      <c r="O2346" s="3">
        <f t="shared" si="253"/>
        <v>1357229.3899999997</v>
      </c>
      <c r="P2346" s="3">
        <v>959232.91</v>
      </c>
      <c r="Q2346" s="4">
        <f t="shared" si="254"/>
        <v>0.43567339413064138</v>
      </c>
      <c r="R2346" s="4">
        <f t="shared" si="255"/>
        <v>0.20083404362608953</v>
      </c>
      <c r="S2346" s="3">
        <v>4834277.12</v>
      </c>
      <c r="T2346" s="3">
        <f t="shared" si="256"/>
        <v>-58030.560000000522</v>
      </c>
      <c r="U2346" s="4">
        <f t="shared" si="257"/>
        <v>-1.200397878721535E-2</v>
      </c>
      <c r="V2346" s="2" t="s">
        <v>124</v>
      </c>
      <c r="W2346" s="2" t="s">
        <v>45</v>
      </c>
      <c r="X2346" s="2" t="s">
        <v>280</v>
      </c>
      <c r="Y2346" s="2">
        <v>0.79</v>
      </c>
      <c r="Z2346" s="2" t="s">
        <v>5933</v>
      </c>
      <c r="AA2346" s="2" t="s">
        <v>99</v>
      </c>
      <c r="AB2346" s="2" t="s">
        <v>49</v>
      </c>
      <c r="AC2346" s="2">
        <v>7.69</v>
      </c>
      <c r="AD2346" s="3">
        <v>0</v>
      </c>
      <c r="AE2346" s="5">
        <v>0</v>
      </c>
      <c r="AF2346" s="2">
        <v>0</v>
      </c>
      <c r="AG2346" s="3">
        <f t="shared" si="258"/>
        <v>0</v>
      </c>
      <c r="AH2346" s="2" t="s">
        <v>50</v>
      </c>
      <c r="AI2346" s="3">
        <v>0</v>
      </c>
    </row>
    <row r="2347" spans="1:35" x14ac:dyDescent="0.3">
      <c r="A2347" s="2" t="s">
        <v>5934</v>
      </c>
      <c r="B2347" s="2" t="s">
        <v>1109</v>
      </c>
      <c r="C2347" s="2" t="s">
        <v>474</v>
      </c>
      <c r="D2347" s="2" t="s">
        <v>81</v>
      </c>
      <c r="E2347" s="2">
        <v>2024</v>
      </c>
      <c r="F2347" s="2" t="s">
        <v>105</v>
      </c>
      <c r="G2347" s="2" t="s">
        <v>114</v>
      </c>
      <c r="H2347" s="2" t="s">
        <v>190</v>
      </c>
      <c r="I2347" s="2" t="s">
        <v>131</v>
      </c>
      <c r="J2347" s="2" t="s">
        <v>544</v>
      </c>
      <c r="K2347" s="3">
        <v>507259.69</v>
      </c>
      <c r="L2347" s="3">
        <v>231783.05</v>
      </c>
      <c r="M2347" s="3">
        <f t="shared" si="252"/>
        <v>275476.64</v>
      </c>
      <c r="N2347" s="3">
        <v>105629.42</v>
      </c>
      <c r="O2347" s="3">
        <f t="shared" si="253"/>
        <v>169847.22000000003</v>
      </c>
      <c r="P2347" s="3">
        <v>133820.06</v>
      </c>
      <c r="Q2347" s="4">
        <f t="shared" si="254"/>
        <v>0.54306826548744691</v>
      </c>
      <c r="R2347" s="4">
        <f t="shared" si="255"/>
        <v>0.2638097657631735</v>
      </c>
      <c r="S2347" s="3">
        <v>440370.09</v>
      </c>
      <c r="T2347" s="3">
        <f t="shared" si="256"/>
        <v>66889.599999999977</v>
      </c>
      <c r="U2347" s="4">
        <f t="shared" si="257"/>
        <v>0.15189405801833628</v>
      </c>
      <c r="V2347" s="2" t="s">
        <v>107</v>
      </c>
      <c r="W2347" s="2" t="s">
        <v>117</v>
      </c>
      <c r="X2347" s="2" t="s">
        <v>192</v>
      </c>
      <c r="Y2347" s="2">
        <v>3.64</v>
      </c>
      <c r="Z2347" s="2" t="s">
        <v>5935</v>
      </c>
      <c r="AA2347" s="2" t="s">
        <v>224</v>
      </c>
      <c r="AB2347" s="2" t="s">
        <v>49</v>
      </c>
      <c r="AC2347" s="2">
        <v>6.17</v>
      </c>
      <c r="AD2347" s="3">
        <v>0</v>
      </c>
      <c r="AE2347" s="5">
        <v>0</v>
      </c>
      <c r="AF2347" s="2">
        <v>0</v>
      </c>
      <c r="AG2347" s="3">
        <f t="shared" si="258"/>
        <v>0</v>
      </c>
      <c r="AH2347" s="2" t="s">
        <v>50</v>
      </c>
      <c r="AI2347" s="3">
        <v>0</v>
      </c>
    </row>
    <row r="2348" spans="1:35" x14ac:dyDescent="0.3">
      <c r="A2348" s="2" t="s">
        <v>5936</v>
      </c>
      <c r="B2348" s="2" t="s">
        <v>5070</v>
      </c>
      <c r="C2348" s="2" t="s">
        <v>249</v>
      </c>
      <c r="D2348" s="2" t="s">
        <v>104</v>
      </c>
      <c r="E2348" s="2">
        <v>2023</v>
      </c>
      <c r="F2348" s="2" t="s">
        <v>82</v>
      </c>
      <c r="G2348" s="2" t="s">
        <v>69</v>
      </c>
      <c r="H2348" s="2" t="s">
        <v>272</v>
      </c>
      <c r="I2348" s="2" t="s">
        <v>131</v>
      </c>
      <c r="J2348" s="2" t="s">
        <v>463</v>
      </c>
      <c r="K2348" s="3">
        <v>9189511.1600000001</v>
      </c>
      <c r="L2348" s="3">
        <v>2933837.22</v>
      </c>
      <c r="M2348" s="3">
        <f t="shared" si="252"/>
        <v>6255673.9399999995</v>
      </c>
      <c r="N2348" s="3">
        <v>1737114.14</v>
      </c>
      <c r="O2348" s="3">
        <f t="shared" si="253"/>
        <v>4518559.8</v>
      </c>
      <c r="P2348" s="3">
        <v>3377901.58</v>
      </c>
      <c r="Q2348" s="4">
        <f t="shared" si="254"/>
        <v>0.68074066520857235</v>
      </c>
      <c r="R2348" s="4">
        <f t="shared" si="255"/>
        <v>0.36758229259280861</v>
      </c>
      <c r="S2348" s="3">
        <v>7723850.6799999997</v>
      </c>
      <c r="T2348" s="3">
        <f t="shared" si="256"/>
        <v>1465660.4800000004</v>
      </c>
      <c r="U2348" s="4">
        <f t="shared" si="257"/>
        <v>0.18975774399615924</v>
      </c>
      <c r="V2348" s="2" t="s">
        <v>133</v>
      </c>
      <c r="W2348" s="2" t="s">
        <v>60</v>
      </c>
      <c r="X2348" s="2" t="s">
        <v>274</v>
      </c>
      <c r="Y2348" s="2">
        <v>1</v>
      </c>
      <c r="Z2348" s="2" t="s">
        <v>5937</v>
      </c>
      <c r="AA2348" s="2" t="s">
        <v>224</v>
      </c>
      <c r="AB2348" s="2" t="s">
        <v>64</v>
      </c>
      <c r="AC2348" s="2">
        <v>6.87</v>
      </c>
      <c r="AD2348" s="3">
        <v>0</v>
      </c>
      <c r="AE2348" s="5">
        <v>0</v>
      </c>
      <c r="AF2348" s="2">
        <v>0</v>
      </c>
      <c r="AG2348" s="3">
        <f t="shared" si="258"/>
        <v>0</v>
      </c>
      <c r="AH2348" s="2" t="s">
        <v>50</v>
      </c>
      <c r="AI2348" s="3">
        <v>0</v>
      </c>
    </row>
    <row r="2349" spans="1:35" x14ac:dyDescent="0.3">
      <c r="A2349" s="2" t="s">
        <v>5938</v>
      </c>
      <c r="B2349" s="2" t="s">
        <v>5939</v>
      </c>
      <c r="C2349" s="2" t="s">
        <v>278</v>
      </c>
      <c r="D2349" s="2" t="s">
        <v>54</v>
      </c>
      <c r="E2349" s="2">
        <v>2023</v>
      </c>
      <c r="F2349" s="2" t="s">
        <v>92</v>
      </c>
      <c r="G2349" s="2" t="s">
        <v>40</v>
      </c>
      <c r="H2349" s="2" t="s">
        <v>171</v>
      </c>
      <c r="I2349" s="2" t="s">
        <v>55</v>
      </c>
      <c r="J2349" s="2" t="s">
        <v>154</v>
      </c>
      <c r="K2349" s="3">
        <v>5821954.6900000004</v>
      </c>
      <c r="L2349" s="3">
        <v>1879582.97</v>
      </c>
      <c r="M2349" s="3">
        <f t="shared" si="252"/>
        <v>3942371.7200000007</v>
      </c>
      <c r="N2349" s="3">
        <v>1089172</v>
      </c>
      <c r="O2349" s="3">
        <f t="shared" si="253"/>
        <v>2853199.7200000007</v>
      </c>
      <c r="P2349" s="3">
        <v>2019400.27</v>
      </c>
      <c r="Q2349" s="4">
        <f t="shared" si="254"/>
        <v>0.67715602918922757</v>
      </c>
      <c r="R2349" s="4">
        <f t="shared" si="255"/>
        <v>0.34685949608446709</v>
      </c>
      <c r="S2349" s="3">
        <v>4924116.8899999997</v>
      </c>
      <c r="T2349" s="3">
        <f t="shared" si="256"/>
        <v>897837.80000000075</v>
      </c>
      <c r="U2349" s="4">
        <f t="shared" si="257"/>
        <v>0.18233478612649279</v>
      </c>
      <c r="V2349" s="2" t="s">
        <v>95</v>
      </c>
      <c r="W2349" s="2" t="s">
        <v>60</v>
      </c>
      <c r="X2349" s="2" t="s">
        <v>86</v>
      </c>
      <c r="Y2349" s="2">
        <v>0.92</v>
      </c>
      <c r="Z2349" s="2" t="s">
        <v>594</v>
      </c>
      <c r="AA2349" s="2" t="s">
        <v>76</v>
      </c>
      <c r="AB2349" s="2" t="s">
        <v>209</v>
      </c>
      <c r="AC2349" s="2">
        <v>9.93</v>
      </c>
      <c r="AD2349" s="3">
        <v>0</v>
      </c>
      <c r="AE2349" s="5">
        <v>0</v>
      </c>
      <c r="AF2349" s="2">
        <v>0</v>
      </c>
      <c r="AG2349" s="3">
        <f t="shared" si="258"/>
        <v>0</v>
      </c>
      <c r="AH2349" s="2" t="s">
        <v>50</v>
      </c>
      <c r="AI2349" s="3">
        <v>0</v>
      </c>
    </row>
    <row r="2350" spans="1:35" x14ac:dyDescent="0.3">
      <c r="A2350" s="2" t="s">
        <v>5940</v>
      </c>
      <c r="B2350" s="2" t="s">
        <v>762</v>
      </c>
      <c r="C2350" s="2" t="s">
        <v>176</v>
      </c>
      <c r="D2350" s="2" t="s">
        <v>104</v>
      </c>
      <c r="E2350" s="2">
        <v>2020</v>
      </c>
      <c r="F2350" s="2" t="s">
        <v>92</v>
      </c>
      <c r="G2350" s="2" t="s">
        <v>69</v>
      </c>
      <c r="H2350" s="2" t="s">
        <v>70</v>
      </c>
      <c r="I2350" s="2" t="s">
        <v>131</v>
      </c>
      <c r="J2350" s="2" t="s">
        <v>463</v>
      </c>
      <c r="K2350" s="3">
        <v>9976202.4700000007</v>
      </c>
      <c r="L2350" s="3">
        <v>3814920.93</v>
      </c>
      <c r="M2350" s="3">
        <f t="shared" si="252"/>
        <v>6161281.540000001</v>
      </c>
      <c r="N2350" s="3">
        <v>1584961.87</v>
      </c>
      <c r="O2350" s="3">
        <f t="shared" si="253"/>
        <v>4576319.6700000009</v>
      </c>
      <c r="P2350" s="3">
        <v>3438307.55</v>
      </c>
      <c r="Q2350" s="4">
        <f t="shared" si="254"/>
        <v>0.61759788441823804</v>
      </c>
      <c r="R2350" s="4">
        <f t="shared" si="255"/>
        <v>0.34465093910629097</v>
      </c>
      <c r="S2350" s="3">
        <v>8043209.5899999999</v>
      </c>
      <c r="T2350" s="3">
        <f t="shared" si="256"/>
        <v>1932992.8800000008</v>
      </c>
      <c r="U2350" s="4">
        <f t="shared" si="257"/>
        <v>0.24032606117876892</v>
      </c>
      <c r="V2350" s="2" t="s">
        <v>133</v>
      </c>
      <c r="W2350" s="2" t="s">
        <v>207</v>
      </c>
      <c r="X2350" s="2" t="s">
        <v>74</v>
      </c>
      <c r="Y2350" s="2">
        <v>1.36</v>
      </c>
      <c r="Z2350" s="2" t="s">
        <v>4492</v>
      </c>
      <c r="AA2350" s="2" t="s">
        <v>63</v>
      </c>
      <c r="AB2350" s="2" t="s">
        <v>77</v>
      </c>
      <c r="AC2350" s="2">
        <v>5.27</v>
      </c>
      <c r="AD2350" s="3">
        <v>0</v>
      </c>
      <c r="AE2350" s="5">
        <v>0</v>
      </c>
      <c r="AF2350" s="2">
        <v>0</v>
      </c>
      <c r="AG2350" s="3">
        <f t="shared" si="258"/>
        <v>0</v>
      </c>
      <c r="AH2350" s="2" t="s">
        <v>50</v>
      </c>
      <c r="AI2350" s="3">
        <v>0</v>
      </c>
    </row>
    <row r="2351" spans="1:35" x14ac:dyDescent="0.3">
      <c r="A2351" s="2" t="s">
        <v>5941</v>
      </c>
      <c r="B2351" s="2" t="s">
        <v>1262</v>
      </c>
      <c r="C2351" s="2" t="s">
        <v>452</v>
      </c>
      <c r="D2351" s="2" t="s">
        <v>38</v>
      </c>
      <c r="E2351" s="2">
        <v>2021</v>
      </c>
      <c r="F2351" s="2" t="s">
        <v>68</v>
      </c>
      <c r="G2351" s="2" t="s">
        <v>93</v>
      </c>
      <c r="H2351" s="2" t="s">
        <v>221</v>
      </c>
      <c r="I2351" s="2" t="s">
        <v>58</v>
      </c>
      <c r="J2351" s="2" t="s">
        <v>106</v>
      </c>
      <c r="K2351" s="3">
        <v>6330410.3399999999</v>
      </c>
      <c r="L2351" s="3">
        <v>3393501.54</v>
      </c>
      <c r="M2351" s="3">
        <f t="shared" si="252"/>
        <v>2936908.8</v>
      </c>
      <c r="N2351" s="3">
        <v>1294236.1299999999</v>
      </c>
      <c r="O2351" s="3">
        <f t="shared" si="253"/>
        <v>1642672.67</v>
      </c>
      <c r="P2351" s="3">
        <v>1304027.6499999999</v>
      </c>
      <c r="Q2351" s="4">
        <f t="shared" si="254"/>
        <v>0.46393656054845883</v>
      </c>
      <c r="R2351" s="4">
        <f t="shared" si="255"/>
        <v>0.20599417414701113</v>
      </c>
      <c r="S2351" s="3">
        <v>7453190.1900000004</v>
      </c>
      <c r="T2351" s="3">
        <f t="shared" si="256"/>
        <v>-1122779.8500000006</v>
      </c>
      <c r="U2351" s="4">
        <f t="shared" si="257"/>
        <v>-0.15064419683083394</v>
      </c>
      <c r="V2351" s="2" t="s">
        <v>73</v>
      </c>
      <c r="W2351" s="2" t="s">
        <v>125</v>
      </c>
      <c r="X2351" s="2" t="s">
        <v>222</v>
      </c>
      <c r="Y2351" s="2">
        <v>18.899999999999999</v>
      </c>
      <c r="Z2351" s="2" t="s">
        <v>4295</v>
      </c>
      <c r="AA2351" s="2" t="s">
        <v>63</v>
      </c>
      <c r="AB2351" s="2" t="s">
        <v>64</v>
      </c>
      <c r="AC2351" s="2">
        <v>7.85</v>
      </c>
      <c r="AD2351" s="3">
        <v>0</v>
      </c>
      <c r="AE2351" s="5">
        <v>0</v>
      </c>
      <c r="AF2351" s="2">
        <v>0</v>
      </c>
      <c r="AG2351" s="3">
        <f t="shared" si="258"/>
        <v>0</v>
      </c>
      <c r="AH2351" s="2" t="s">
        <v>50</v>
      </c>
      <c r="AI2351" s="3">
        <v>0</v>
      </c>
    </row>
    <row r="2352" spans="1:35" x14ac:dyDescent="0.3">
      <c r="A2352" s="2" t="s">
        <v>5942</v>
      </c>
      <c r="B2352" s="2" t="s">
        <v>5943</v>
      </c>
      <c r="C2352" s="2" t="s">
        <v>956</v>
      </c>
      <c r="D2352" s="2" t="s">
        <v>104</v>
      </c>
      <c r="E2352" s="2">
        <v>2022</v>
      </c>
      <c r="F2352" s="2" t="s">
        <v>55</v>
      </c>
      <c r="G2352" s="2" t="s">
        <v>69</v>
      </c>
      <c r="H2352" s="2" t="s">
        <v>70</v>
      </c>
      <c r="I2352" s="2" t="s">
        <v>58</v>
      </c>
      <c r="J2352" s="2" t="s">
        <v>59</v>
      </c>
      <c r="K2352" s="3">
        <v>911599.01</v>
      </c>
      <c r="L2352" s="3">
        <v>485724.21</v>
      </c>
      <c r="M2352" s="3">
        <f t="shared" si="252"/>
        <v>425874.8</v>
      </c>
      <c r="N2352" s="3">
        <v>194531.45</v>
      </c>
      <c r="O2352" s="3">
        <f t="shared" si="253"/>
        <v>231343.34999999998</v>
      </c>
      <c r="P2352" s="3">
        <v>165985.74</v>
      </c>
      <c r="Q2352" s="4">
        <f t="shared" si="254"/>
        <v>0.46717339019488402</v>
      </c>
      <c r="R2352" s="4">
        <f t="shared" si="255"/>
        <v>0.18208196606093285</v>
      </c>
      <c r="S2352" s="3">
        <v>1000143.77</v>
      </c>
      <c r="T2352" s="3">
        <f t="shared" si="256"/>
        <v>-88544.760000000009</v>
      </c>
      <c r="U2352" s="4">
        <f t="shared" si="257"/>
        <v>-8.8532031749795334E-2</v>
      </c>
      <c r="V2352" s="2" t="s">
        <v>44</v>
      </c>
      <c r="W2352" s="2" t="s">
        <v>45</v>
      </c>
      <c r="X2352" s="2" t="s">
        <v>74</v>
      </c>
      <c r="Y2352" s="2">
        <v>1.36</v>
      </c>
      <c r="Z2352" s="2" t="s">
        <v>5944</v>
      </c>
      <c r="AA2352" s="2" t="s">
        <v>99</v>
      </c>
      <c r="AB2352" s="2" t="s">
        <v>77</v>
      </c>
      <c r="AC2352" s="2">
        <v>3.2</v>
      </c>
      <c r="AD2352" s="3">
        <v>0</v>
      </c>
      <c r="AE2352" s="5">
        <v>0</v>
      </c>
      <c r="AF2352" s="2">
        <v>0</v>
      </c>
      <c r="AG2352" s="3">
        <f t="shared" si="258"/>
        <v>0</v>
      </c>
      <c r="AH2352" s="2" t="s">
        <v>50</v>
      </c>
      <c r="AI2352" s="3">
        <v>0</v>
      </c>
    </row>
    <row r="2353" spans="1:35" x14ac:dyDescent="0.3">
      <c r="A2353" s="2" t="s">
        <v>5945</v>
      </c>
      <c r="B2353" s="2" t="s">
        <v>5946</v>
      </c>
      <c r="C2353" s="2" t="s">
        <v>363</v>
      </c>
      <c r="D2353" s="2" t="s">
        <v>81</v>
      </c>
      <c r="E2353" s="2">
        <v>2022</v>
      </c>
      <c r="F2353" s="2" t="s">
        <v>82</v>
      </c>
      <c r="G2353" s="2" t="s">
        <v>93</v>
      </c>
      <c r="H2353" s="2" t="s">
        <v>94</v>
      </c>
      <c r="I2353" s="2" t="s">
        <v>55</v>
      </c>
      <c r="J2353" s="2" t="s">
        <v>217</v>
      </c>
      <c r="K2353" s="3">
        <v>1938876.45</v>
      </c>
      <c r="L2353" s="3">
        <v>971269.73</v>
      </c>
      <c r="M2353" s="3">
        <f t="shared" si="252"/>
        <v>967606.72</v>
      </c>
      <c r="N2353" s="3">
        <v>204028.43</v>
      </c>
      <c r="O2353" s="3">
        <f t="shared" si="253"/>
        <v>763578.29</v>
      </c>
      <c r="P2353" s="3">
        <v>574098.47</v>
      </c>
      <c r="Q2353" s="4">
        <f t="shared" si="254"/>
        <v>0.49905537818049212</v>
      </c>
      <c r="R2353" s="4">
        <f t="shared" si="255"/>
        <v>0.29609853170376071</v>
      </c>
      <c r="S2353" s="3">
        <v>2068263.93</v>
      </c>
      <c r="T2353" s="3">
        <f t="shared" si="256"/>
        <v>-129387.47999999998</v>
      </c>
      <c r="U2353" s="4">
        <f t="shared" si="257"/>
        <v>-6.2558495617143009E-2</v>
      </c>
      <c r="V2353" s="2" t="s">
        <v>124</v>
      </c>
      <c r="W2353" s="2" t="s">
        <v>60</v>
      </c>
      <c r="X2353" s="2" t="s">
        <v>97</v>
      </c>
      <c r="Y2353" s="2">
        <v>1550</v>
      </c>
      <c r="Z2353" s="2" t="s">
        <v>5947</v>
      </c>
      <c r="AA2353" s="2" t="s">
        <v>109</v>
      </c>
      <c r="AB2353" s="2" t="s">
        <v>149</v>
      </c>
      <c r="AC2353" s="2">
        <v>2.2400000000000002</v>
      </c>
      <c r="AD2353" s="3">
        <v>0</v>
      </c>
      <c r="AE2353" s="5">
        <v>0</v>
      </c>
      <c r="AF2353" s="2">
        <v>0</v>
      </c>
      <c r="AG2353" s="3">
        <f t="shared" si="258"/>
        <v>0</v>
      </c>
      <c r="AH2353" s="2" t="s">
        <v>50</v>
      </c>
      <c r="AI2353" s="3">
        <v>0</v>
      </c>
    </row>
    <row r="2354" spans="1:35" x14ac:dyDescent="0.3">
      <c r="A2354" s="2" t="s">
        <v>5948</v>
      </c>
      <c r="B2354" s="2" t="s">
        <v>5142</v>
      </c>
      <c r="C2354" s="2" t="s">
        <v>53</v>
      </c>
      <c r="D2354" s="2" t="s">
        <v>54</v>
      </c>
      <c r="E2354" s="2">
        <v>2021</v>
      </c>
      <c r="F2354" s="2" t="s">
        <v>92</v>
      </c>
      <c r="G2354" s="2" t="s">
        <v>93</v>
      </c>
      <c r="H2354" s="2" t="s">
        <v>221</v>
      </c>
      <c r="I2354" s="2" t="s">
        <v>131</v>
      </c>
      <c r="J2354" s="2" t="s">
        <v>235</v>
      </c>
      <c r="K2354" s="3">
        <v>3229184.18</v>
      </c>
      <c r="L2354" s="3">
        <v>1148330.3500000001</v>
      </c>
      <c r="M2354" s="3">
        <f t="shared" si="252"/>
        <v>2080853.83</v>
      </c>
      <c r="N2354" s="3">
        <v>445765.54</v>
      </c>
      <c r="O2354" s="3">
        <f t="shared" si="253"/>
        <v>1635088.29</v>
      </c>
      <c r="P2354" s="3">
        <v>1170474.52</v>
      </c>
      <c r="Q2354" s="4">
        <f t="shared" si="254"/>
        <v>0.64438994929053561</v>
      </c>
      <c r="R2354" s="4">
        <f t="shared" si="255"/>
        <v>0.36246756293721222</v>
      </c>
      <c r="S2354" s="3">
        <v>2998497.93</v>
      </c>
      <c r="T2354" s="3">
        <f t="shared" si="256"/>
        <v>230686.25</v>
      </c>
      <c r="U2354" s="4">
        <f t="shared" si="257"/>
        <v>7.6933936719442722E-2</v>
      </c>
      <c r="V2354" s="2" t="s">
        <v>44</v>
      </c>
      <c r="W2354" s="2" t="s">
        <v>207</v>
      </c>
      <c r="X2354" s="2" t="s">
        <v>222</v>
      </c>
      <c r="Y2354" s="2">
        <v>18.899999999999999</v>
      </c>
      <c r="Z2354" s="2" t="s">
        <v>1604</v>
      </c>
      <c r="AA2354" s="2" t="s">
        <v>141</v>
      </c>
      <c r="AB2354" s="2" t="s">
        <v>77</v>
      </c>
      <c r="AC2354" s="2">
        <v>7.48</v>
      </c>
      <c r="AD2354" s="3">
        <v>0</v>
      </c>
      <c r="AE2354" s="5">
        <v>0</v>
      </c>
      <c r="AF2354" s="2">
        <v>0</v>
      </c>
      <c r="AG2354" s="3">
        <f t="shared" si="258"/>
        <v>0</v>
      </c>
      <c r="AH2354" s="2" t="s">
        <v>50</v>
      </c>
      <c r="AI2354" s="3">
        <v>0</v>
      </c>
    </row>
    <row r="2355" spans="1:35" x14ac:dyDescent="0.3">
      <c r="A2355" s="2" t="s">
        <v>5949</v>
      </c>
      <c r="B2355" s="2" t="s">
        <v>4464</v>
      </c>
      <c r="C2355" s="2" t="s">
        <v>341</v>
      </c>
      <c r="D2355" s="2" t="s">
        <v>54</v>
      </c>
      <c r="E2355" s="2">
        <v>2023</v>
      </c>
      <c r="F2355" s="2" t="s">
        <v>55</v>
      </c>
      <c r="G2355" s="2" t="s">
        <v>114</v>
      </c>
      <c r="H2355" s="2" t="s">
        <v>115</v>
      </c>
      <c r="I2355" s="2" t="s">
        <v>42</v>
      </c>
      <c r="J2355" s="2" t="s">
        <v>43</v>
      </c>
      <c r="K2355" s="3">
        <v>667136.1</v>
      </c>
      <c r="L2355" s="3">
        <v>211421.62</v>
      </c>
      <c r="M2355" s="3">
        <f t="shared" si="252"/>
        <v>455714.48</v>
      </c>
      <c r="N2355" s="3">
        <v>80398.09</v>
      </c>
      <c r="O2355" s="3">
        <f t="shared" si="253"/>
        <v>375316.39</v>
      </c>
      <c r="P2355" s="3">
        <v>280980.28999999998</v>
      </c>
      <c r="Q2355" s="4">
        <f t="shared" si="254"/>
        <v>0.68309072166833729</v>
      </c>
      <c r="R2355" s="4">
        <f t="shared" si="255"/>
        <v>0.42117386542266261</v>
      </c>
      <c r="S2355" s="3">
        <v>672608.47</v>
      </c>
      <c r="T2355" s="3">
        <f t="shared" si="256"/>
        <v>-5472.3699999999953</v>
      </c>
      <c r="U2355" s="4">
        <f t="shared" si="257"/>
        <v>-8.1360408678766653E-3</v>
      </c>
      <c r="V2355" s="2" t="s">
        <v>85</v>
      </c>
      <c r="W2355" s="2" t="s">
        <v>96</v>
      </c>
      <c r="X2355" s="2" t="s">
        <v>118</v>
      </c>
      <c r="Y2355" s="2">
        <v>3.75</v>
      </c>
      <c r="Z2355" s="2" t="s">
        <v>2083</v>
      </c>
      <c r="AA2355" s="2" t="s">
        <v>224</v>
      </c>
      <c r="AB2355" s="2" t="s">
        <v>306</v>
      </c>
      <c r="AC2355" s="2">
        <v>1.19</v>
      </c>
      <c r="AD2355" s="3">
        <v>0</v>
      </c>
      <c r="AE2355" s="5">
        <v>0</v>
      </c>
      <c r="AF2355" s="2">
        <v>0</v>
      </c>
      <c r="AG2355" s="3">
        <f t="shared" si="258"/>
        <v>0</v>
      </c>
      <c r="AH2355" s="2" t="s">
        <v>50</v>
      </c>
      <c r="AI2355" s="3">
        <v>0</v>
      </c>
    </row>
    <row r="2356" spans="1:35" x14ac:dyDescent="0.3">
      <c r="A2356" s="2" t="s">
        <v>5950</v>
      </c>
      <c r="B2356" s="2" t="s">
        <v>5951</v>
      </c>
      <c r="C2356" s="2" t="s">
        <v>648</v>
      </c>
      <c r="D2356" s="2" t="s">
        <v>104</v>
      </c>
      <c r="E2356" s="2">
        <v>2021</v>
      </c>
      <c r="F2356" s="2" t="s">
        <v>68</v>
      </c>
      <c r="G2356" s="2" t="s">
        <v>40</v>
      </c>
      <c r="H2356" s="2" t="s">
        <v>83</v>
      </c>
      <c r="I2356" s="2" t="s">
        <v>131</v>
      </c>
      <c r="J2356" s="2" t="s">
        <v>544</v>
      </c>
      <c r="K2356" s="3">
        <v>3988354.38</v>
      </c>
      <c r="L2356" s="3">
        <v>2209719.83</v>
      </c>
      <c r="M2356" s="3">
        <f t="shared" si="252"/>
        <v>1778634.5499999998</v>
      </c>
      <c r="N2356" s="3">
        <v>419230.71999999997</v>
      </c>
      <c r="O2356" s="3">
        <f t="shared" si="253"/>
        <v>1359403.8299999998</v>
      </c>
      <c r="P2356" s="3">
        <v>1048130.73</v>
      </c>
      <c r="Q2356" s="4">
        <f t="shared" si="254"/>
        <v>0.44595699893648866</v>
      </c>
      <c r="R2356" s="4">
        <f t="shared" si="255"/>
        <v>0.26279779330943004</v>
      </c>
      <c r="S2356" s="3">
        <v>3911774.77</v>
      </c>
      <c r="T2356" s="3">
        <f t="shared" si="256"/>
        <v>76579.60999999987</v>
      </c>
      <c r="U2356" s="4">
        <f t="shared" si="257"/>
        <v>1.9576692039454988E-2</v>
      </c>
      <c r="V2356" s="2" t="s">
        <v>95</v>
      </c>
      <c r="W2356" s="2" t="s">
        <v>125</v>
      </c>
      <c r="X2356" s="2" t="s">
        <v>86</v>
      </c>
      <c r="Y2356" s="2">
        <v>0.92</v>
      </c>
      <c r="Z2356" s="2" t="s">
        <v>5952</v>
      </c>
      <c r="AA2356" s="2" t="s">
        <v>141</v>
      </c>
      <c r="AB2356" s="2" t="s">
        <v>306</v>
      </c>
      <c r="AC2356" s="2">
        <v>8.0500000000000007</v>
      </c>
      <c r="AD2356" s="3">
        <v>0</v>
      </c>
      <c r="AE2356" s="5">
        <v>0</v>
      </c>
      <c r="AF2356" s="2">
        <v>0</v>
      </c>
      <c r="AG2356" s="3">
        <f t="shared" si="258"/>
        <v>0</v>
      </c>
      <c r="AH2356" s="2" t="s">
        <v>50</v>
      </c>
      <c r="AI2356" s="3">
        <v>0</v>
      </c>
    </row>
    <row r="2357" spans="1:35" x14ac:dyDescent="0.3">
      <c r="A2357" s="2" t="s">
        <v>5953</v>
      </c>
      <c r="B2357" s="2" t="s">
        <v>837</v>
      </c>
      <c r="C2357" s="2" t="s">
        <v>205</v>
      </c>
      <c r="D2357" s="2" t="s">
        <v>81</v>
      </c>
      <c r="E2357" s="2">
        <v>2023</v>
      </c>
      <c r="F2357" s="2" t="s">
        <v>68</v>
      </c>
      <c r="G2357" s="2" t="s">
        <v>56</v>
      </c>
      <c r="H2357" s="2" t="s">
        <v>57</v>
      </c>
      <c r="I2357" s="2" t="s">
        <v>131</v>
      </c>
      <c r="J2357" s="2" t="s">
        <v>235</v>
      </c>
      <c r="K2357" s="3">
        <v>6886943.6299999999</v>
      </c>
      <c r="L2357" s="3">
        <v>2922345.27</v>
      </c>
      <c r="M2357" s="3">
        <f t="shared" si="252"/>
        <v>3964598.36</v>
      </c>
      <c r="N2357" s="3">
        <v>1133792.1200000001</v>
      </c>
      <c r="O2357" s="3">
        <f t="shared" si="253"/>
        <v>2830806.2399999998</v>
      </c>
      <c r="P2357" s="3">
        <v>2038073.97</v>
      </c>
      <c r="Q2357" s="4">
        <f t="shared" si="254"/>
        <v>0.57566876875976403</v>
      </c>
      <c r="R2357" s="4">
        <f t="shared" si="255"/>
        <v>0.29593301172409914</v>
      </c>
      <c r="S2357" s="3">
        <v>6159633.1200000001</v>
      </c>
      <c r="T2357" s="3">
        <f t="shared" si="256"/>
        <v>727310.50999999978</v>
      </c>
      <c r="U2357" s="4">
        <f t="shared" si="257"/>
        <v>0.11807692046437983</v>
      </c>
      <c r="V2357" s="2" t="s">
        <v>44</v>
      </c>
      <c r="W2357" s="2" t="s">
        <v>45</v>
      </c>
      <c r="X2357" s="2" t="s">
        <v>61</v>
      </c>
      <c r="Y2357" s="2">
        <v>1.53</v>
      </c>
      <c r="Z2357" s="2" t="s">
        <v>3258</v>
      </c>
      <c r="AA2357" s="2" t="s">
        <v>63</v>
      </c>
      <c r="AB2357" s="2" t="s">
        <v>110</v>
      </c>
      <c r="AC2357" s="2">
        <v>6.9</v>
      </c>
      <c r="AD2357" s="3">
        <v>0</v>
      </c>
      <c r="AE2357" s="5">
        <v>0</v>
      </c>
      <c r="AF2357" s="2">
        <v>0</v>
      </c>
      <c r="AG2357" s="3">
        <f t="shared" si="258"/>
        <v>0</v>
      </c>
      <c r="AH2357" s="2" t="s">
        <v>50</v>
      </c>
      <c r="AI2357" s="3">
        <v>0</v>
      </c>
    </row>
    <row r="2358" spans="1:35" x14ac:dyDescent="0.3">
      <c r="A2358" s="2" t="s">
        <v>5954</v>
      </c>
      <c r="B2358" s="2" t="s">
        <v>5955</v>
      </c>
      <c r="C2358" s="2" t="s">
        <v>249</v>
      </c>
      <c r="D2358" s="2" t="s">
        <v>104</v>
      </c>
      <c r="E2358" s="2">
        <v>2023</v>
      </c>
      <c r="F2358" s="2" t="s">
        <v>68</v>
      </c>
      <c r="G2358" s="2" t="s">
        <v>56</v>
      </c>
      <c r="H2358" s="2" t="s">
        <v>123</v>
      </c>
      <c r="I2358" s="2" t="s">
        <v>131</v>
      </c>
      <c r="J2358" s="2" t="s">
        <v>491</v>
      </c>
      <c r="K2358" s="3">
        <v>8957390.3599999994</v>
      </c>
      <c r="L2358" s="3">
        <v>4462174.1500000004</v>
      </c>
      <c r="M2358" s="3">
        <f t="shared" si="252"/>
        <v>4495216.209999999</v>
      </c>
      <c r="N2358" s="3">
        <v>1056108.93</v>
      </c>
      <c r="O2358" s="3">
        <f t="shared" si="253"/>
        <v>3439107.2799999993</v>
      </c>
      <c r="P2358" s="3">
        <v>2572726.5299999998</v>
      </c>
      <c r="Q2358" s="4">
        <f t="shared" si="254"/>
        <v>0.50184440214571591</v>
      </c>
      <c r="R2358" s="4">
        <f t="shared" si="255"/>
        <v>0.28721831098136935</v>
      </c>
      <c r="S2358" s="3">
        <v>7252511.3399999999</v>
      </c>
      <c r="T2358" s="3">
        <f t="shared" si="256"/>
        <v>1704879.0199999996</v>
      </c>
      <c r="U2358" s="4">
        <f t="shared" si="257"/>
        <v>0.23507429910478425</v>
      </c>
      <c r="V2358" s="2" t="s">
        <v>85</v>
      </c>
      <c r="W2358" s="2" t="s">
        <v>134</v>
      </c>
      <c r="X2358" s="2" t="s">
        <v>126</v>
      </c>
      <c r="Y2358" s="2">
        <v>1.34</v>
      </c>
      <c r="Z2358" s="2" t="s">
        <v>5956</v>
      </c>
      <c r="AA2358" s="2" t="s">
        <v>76</v>
      </c>
      <c r="AB2358" s="2" t="s">
        <v>306</v>
      </c>
      <c r="AC2358" s="2">
        <v>7.37</v>
      </c>
      <c r="AD2358" s="3">
        <v>0</v>
      </c>
      <c r="AE2358" s="5">
        <v>0</v>
      </c>
      <c r="AF2358" s="2">
        <v>0</v>
      </c>
      <c r="AG2358" s="3">
        <f t="shared" si="258"/>
        <v>0</v>
      </c>
      <c r="AH2358" s="2" t="s">
        <v>50</v>
      </c>
      <c r="AI2358" s="3">
        <v>0</v>
      </c>
    </row>
    <row r="2359" spans="1:35" x14ac:dyDescent="0.3">
      <c r="A2359" s="2" t="s">
        <v>5957</v>
      </c>
      <c r="B2359" s="2" t="s">
        <v>1877</v>
      </c>
      <c r="C2359" s="2" t="s">
        <v>257</v>
      </c>
      <c r="D2359" s="2" t="s">
        <v>104</v>
      </c>
      <c r="E2359" s="2">
        <v>2024</v>
      </c>
      <c r="F2359" s="2" t="s">
        <v>55</v>
      </c>
      <c r="G2359" s="2" t="s">
        <v>114</v>
      </c>
      <c r="H2359" s="2" t="s">
        <v>234</v>
      </c>
      <c r="I2359" s="2" t="s">
        <v>131</v>
      </c>
      <c r="J2359" s="2" t="s">
        <v>491</v>
      </c>
      <c r="K2359" s="3">
        <v>5081105.2699999996</v>
      </c>
      <c r="L2359" s="3">
        <v>1689575.14</v>
      </c>
      <c r="M2359" s="3">
        <f t="shared" si="252"/>
        <v>3391530.13</v>
      </c>
      <c r="N2359" s="3">
        <v>414110.96</v>
      </c>
      <c r="O2359" s="3">
        <f t="shared" si="253"/>
        <v>2977419.17</v>
      </c>
      <c r="P2359" s="3">
        <v>2270976.48</v>
      </c>
      <c r="Q2359" s="4">
        <f t="shared" si="254"/>
        <v>0.66747881608050219</v>
      </c>
      <c r="R2359" s="4">
        <f t="shared" si="255"/>
        <v>0.44694537100192772</v>
      </c>
      <c r="S2359" s="3">
        <v>6047602.04</v>
      </c>
      <c r="T2359" s="3">
        <f t="shared" si="256"/>
        <v>-966496.77000000048</v>
      </c>
      <c r="U2359" s="4">
        <f t="shared" si="257"/>
        <v>-0.15981487598016625</v>
      </c>
      <c r="V2359" s="2" t="s">
        <v>85</v>
      </c>
      <c r="W2359" s="2" t="s">
        <v>207</v>
      </c>
      <c r="X2359" s="2" t="s">
        <v>236</v>
      </c>
      <c r="Y2359" s="2">
        <v>3.67</v>
      </c>
      <c r="Z2359" s="2" t="s">
        <v>3502</v>
      </c>
      <c r="AA2359" s="2" t="s">
        <v>63</v>
      </c>
      <c r="AB2359" s="2" t="s">
        <v>100</v>
      </c>
      <c r="AC2359" s="2">
        <v>1.54</v>
      </c>
      <c r="AD2359" s="3">
        <v>0</v>
      </c>
      <c r="AE2359" s="5">
        <v>0</v>
      </c>
      <c r="AF2359" s="2">
        <v>0</v>
      </c>
      <c r="AG2359" s="3">
        <f t="shared" si="258"/>
        <v>0</v>
      </c>
      <c r="AH2359" s="2" t="s">
        <v>50</v>
      </c>
      <c r="AI2359" s="3">
        <v>0</v>
      </c>
    </row>
    <row r="2360" spans="1:35" x14ac:dyDescent="0.3">
      <c r="A2360" s="2" t="s">
        <v>5958</v>
      </c>
      <c r="B2360" s="2" t="s">
        <v>1072</v>
      </c>
      <c r="C2360" s="2" t="s">
        <v>67</v>
      </c>
      <c r="D2360" s="2" t="s">
        <v>54</v>
      </c>
      <c r="E2360" s="2">
        <v>2022</v>
      </c>
      <c r="F2360" s="2" t="s">
        <v>39</v>
      </c>
      <c r="G2360" s="2" t="s">
        <v>56</v>
      </c>
      <c r="H2360" s="2" t="s">
        <v>153</v>
      </c>
      <c r="I2360" s="2" t="s">
        <v>39</v>
      </c>
      <c r="J2360" s="2" t="s">
        <v>487</v>
      </c>
      <c r="K2360" s="3">
        <v>8222280.71</v>
      </c>
      <c r="L2360" s="3">
        <v>4521795.82</v>
      </c>
      <c r="M2360" s="3">
        <f t="shared" si="252"/>
        <v>3700484.8899999997</v>
      </c>
      <c r="N2360" s="3">
        <v>752919.22</v>
      </c>
      <c r="O2360" s="3">
        <f t="shared" si="253"/>
        <v>2947565.67</v>
      </c>
      <c r="P2360" s="3">
        <v>2313699.96</v>
      </c>
      <c r="Q2360" s="4">
        <f t="shared" si="254"/>
        <v>0.45005577169111266</v>
      </c>
      <c r="R2360" s="4">
        <f t="shared" si="255"/>
        <v>0.28139393941951663</v>
      </c>
      <c r="S2360" s="3">
        <v>6611874.2599999998</v>
      </c>
      <c r="T2360" s="3">
        <f t="shared" si="256"/>
        <v>1610406.4500000002</v>
      </c>
      <c r="U2360" s="4">
        <f t="shared" si="257"/>
        <v>0.24356277610155283</v>
      </c>
      <c r="V2360" s="2" t="s">
        <v>44</v>
      </c>
      <c r="W2360" s="2" t="s">
        <v>60</v>
      </c>
      <c r="X2360" s="2" t="s">
        <v>155</v>
      </c>
      <c r="Y2360" s="2">
        <v>7.24</v>
      </c>
      <c r="Z2360" s="2" t="s">
        <v>5959</v>
      </c>
      <c r="AA2360" s="2" t="s">
        <v>224</v>
      </c>
      <c r="AB2360" s="2" t="s">
        <v>149</v>
      </c>
      <c r="AC2360" s="2">
        <v>8.9600000000000009</v>
      </c>
      <c r="AD2360" s="3">
        <v>0</v>
      </c>
      <c r="AE2360" s="5">
        <v>0</v>
      </c>
      <c r="AF2360" s="2">
        <v>0</v>
      </c>
      <c r="AG2360" s="3">
        <f t="shared" si="258"/>
        <v>0</v>
      </c>
      <c r="AH2360" s="2" t="s">
        <v>50</v>
      </c>
      <c r="AI2360" s="3">
        <v>0</v>
      </c>
    </row>
    <row r="2361" spans="1:35" x14ac:dyDescent="0.3">
      <c r="A2361" s="2" t="s">
        <v>5960</v>
      </c>
      <c r="B2361" s="2" t="s">
        <v>4121</v>
      </c>
      <c r="C2361" s="2" t="s">
        <v>37</v>
      </c>
      <c r="D2361" s="2" t="s">
        <v>38</v>
      </c>
      <c r="E2361" s="2">
        <v>2022</v>
      </c>
      <c r="F2361" s="2" t="s">
        <v>92</v>
      </c>
      <c r="G2361" s="2" t="s">
        <v>93</v>
      </c>
      <c r="H2361" s="2" t="s">
        <v>159</v>
      </c>
      <c r="I2361" s="2" t="s">
        <v>178</v>
      </c>
      <c r="J2361" s="2" t="s">
        <v>288</v>
      </c>
      <c r="K2361" s="3">
        <v>6635784.96</v>
      </c>
      <c r="L2361" s="3">
        <v>2252433.2799999998</v>
      </c>
      <c r="M2361" s="3">
        <f t="shared" si="252"/>
        <v>4383351.68</v>
      </c>
      <c r="N2361" s="3">
        <v>1115362.07</v>
      </c>
      <c r="O2361" s="3">
        <f t="shared" si="253"/>
        <v>3267989.6099999994</v>
      </c>
      <c r="P2361" s="3">
        <v>2395374.73</v>
      </c>
      <c r="Q2361" s="4">
        <f t="shared" si="254"/>
        <v>0.66056264728626768</v>
      </c>
      <c r="R2361" s="4">
        <f t="shared" si="255"/>
        <v>0.36097835364454006</v>
      </c>
      <c r="S2361" s="3">
        <v>6986407.6900000004</v>
      </c>
      <c r="T2361" s="3">
        <f t="shared" si="256"/>
        <v>-350622.73000000045</v>
      </c>
      <c r="U2361" s="4">
        <f t="shared" si="257"/>
        <v>-5.0186411322927026E-2</v>
      </c>
      <c r="V2361" s="2" t="s">
        <v>85</v>
      </c>
      <c r="W2361" s="2" t="s">
        <v>207</v>
      </c>
      <c r="X2361" s="2" t="s">
        <v>160</v>
      </c>
      <c r="Y2361" s="2">
        <v>129.5</v>
      </c>
      <c r="Z2361" s="2" t="s">
        <v>5961</v>
      </c>
      <c r="AA2361" s="2" t="s">
        <v>224</v>
      </c>
      <c r="AB2361" s="2" t="s">
        <v>100</v>
      </c>
      <c r="AC2361" s="2">
        <v>6.75</v>
      </c>
      <c r="AD2361" s="3">
        <v>1454446.04</v>
      </c>
      <c r="AE2361" s="5">
        <v>11.62</v>
      </c>
      <c r="AF2361" s="2">
        <v>12</v>
      </c>
      <c r="AG2361" s="3">
        <f t="shared" si="258"/>
        <v>128967.35828531046</v>
      </c>
      <c r="AH2361" s="2" t="s">
        <v>230</v>
      </c>
      <c r="AI2361" s="3">
        <v>889014.14</v>
      </c>
    </row>
    <row r="2362" spans="1:35" x14ac:dyDescent="0.3">
      <c r="A2362" s="2" t="s">
        <v>5962</v>
      </c>
      <c r="B2362" s="2" t="s">
        <v>5963</v>
      </c>
      <c r="C2362" s="2" t="s">
        <v>377</v>
      </c>
      <c r="D2362" s="2" t="s">
        <v>81</v>
      </c>
      <c r="E2362" s="2">
        <v>2023</v>
      </c>
      <c r="F2362" s="2" t="s">
        <v>68</v>
      </c>
      <c r="G2362" s="2" t="s">
        <v>56</v>
      </c>
      <c r="H2362" s="2" t="s">
        <v>123</v>
      </c>
      <c r="I2362" s="2" t="s">
        <v>178</v>
      </c>
      <c r="J2362" s="2" t="s">
        <v>263</v>
      </c>
      <c r="K2362" s="3">
        <v>9985594.6199999992</v>
      </c>
      <c r="L2362" s="3">
        <v>4826909.71</v>
      </c>
      <c r="M2362" s="3">
        <f t="shared" si="252"/>
        <v>5158684.9099999992</v>
      </c>
      <c r="N2362" s="3">
        <v>1920271.67</v>
      </c>
      <c r="O2362" s="3">
        <f t="shared" si="253"/>
        <v>3238413.2399999993</v>
      </c>
      <c r="P2362" s="3">
        <v>2552446.42</v>
      </c>
      <c r="Q2362" s="4">
        <f t="shared" si="254"/>
        <v>0.51661269121297448</v>
      </c>
      <c r="R2362" s="4">
        <f t="shared" si="255"/>
        <v>0.25561286204105893</v>
      </c>
      <c r="S2362" s="3">
        <v>10589414.52</v>
      </c>
      <c r="T2362" s="3">
        <f t="shared" si="256"/>
        <v>-603819.90000000037</v>
      </c>
      <c r="U2362" s="4">
        <f t="shared" si="257"/>
        <v>-5.7021084485792739E-2</v>
      </c>
      <c r="V2362" s="2" t="s">
        <v>85</v>
      </c>
      <c r="W2362" s="2" t="s">
        <v>60</v>
      </c>
      <c r="X2362" s="2" t="s">
        <v>126</v>
      </c>
      <c r="Y2362" s="2">
        <v>1.34</v>
      </c>
      <c r="Z2362" s="2" t="s">
        <v>5549</v>
      </c>
      <c r="AA2362" s="2" t="s">
        <v>109</v>
      </c>
      <c r="AB2362" s="2" t="s">
        <v>88</v>
      </c>
      <c r="AC2362" s="2">
        <v>8.18</v>
      </c>
      <c r="AD2362" s="3">
        <v>1510846.75</v>
      </c>
      <c r="AE2362" s="5">
        <v>12.8</v>
      </c>
      <c r="AF2362" s="2">
        <v>48</v>
      </c>
      <c r="AG2362" s="3">
        <f t="shared" si="258"/>
        <v>40382.421525752106</v>
      </c>
      <c r="AH2362" s="2" t="s">
        <v>50</v>
      </c>
      <c r="AI2362" s="3">
        <v>0</v>
      </c>
    </row>
    <row r="2363" spans="1:35" x14ac:dyDescent="0.3">
      <c r="A2363" s="2" t="s">
        <v>5964</v>
      </c>
      <c r="B2363" s="2" t="s">
        <v>5720</v>
      </c>
      <c r="C2363" s="2" t="s">
        <v>536</v>
      </c>
      <c r="D2363" s="2" t="s">
        <v>81</v>
      </c>
      <c r="E2363" s="2">
        <v>2024</v>
      </c>
      <c r="F2363" s="2" t="s">
        <v>68</v>
      </c>
      <c r="G2363" s="2" t="s">
        <v>69</v>
      </c>
      <c r="H2363" s="2" t="s">
        <v>165</v>
      </c>
      <c r="I2363" s="2" t="s">
        <v>39</v>
      </c>
      <c r="J2363" s="2" t="s">
        <v>116</v>
      </c>
      <c r="K2363" s="3">
        <v>5247123.7300000004</v>
      </c>
      <c r="L2363" s="3">
        <v>2012052.41</v>
      </c>
      <c r="M2363" s="3">
        <f t="shared" si="252"/>
        <v>3235071.3200000003</v>
      </c>
      <c r="N2363" s="3">
        <v>484262.79</v>
      </c>
      <c r="O2363" s="3">
        <f t="shared" si="253"/>
        <v>2750808.5300000003</v>
      </c>
      <c r="P2363" s="3">
        <v>2170301.35</v>
      </c>
      <c r="Q2363" s="4">
        <f t="shared" si="254"/>
        <v>0.61654184015210944</v>
      </c>
      <c r="R2363" s="4">
        <f t="shared" si="255"/>
        <v>0.41361733812211815</v>
      </c>
      <c r="S2363" s="3">
        <v>5063751.5999999996</v>
      </c>
      <c r="T2363" s="3">
        <f t="shared" si="256"/>
        <v>183372.13000000082</v>
      </c>
      <c r="U2363" s="4">
        <f t="shared" si="257"/>
        <v>3.6212702455626147E-2</v>
      </c>
      <c r="V2363" s="2" t="s">
        <v>95</v>
      </c>
      <c r="W2363" s="2" t="s">
        <v>117</v>
      </c>
      <c r="X2363" s="2" t="s">
        <v>167</v>
      </c>
      <c r="Y2363" s="2">
        <v>17.2</v>
      </c>
      <c r="Z2363" s="2" t="s">
        <v>5965</v>
      </c>
      <c r="AA2363" s="2" t="s">
        <v>141</v>
      </c>
      <c r="AB2363" s="2" t="s">
        <v>100</v>
      </c>
      <c r="AC2363" s="2">
        <v>8.27</v>
      </c>
      <c r="AD2363" s="3">
        <v>0</v>
      </c>
      <c r="AE2363" s="5">
        <v>0</v>
      </c>
      <c r="AF2363" s="2">
        <v>0</v>
      </c>
      <c r="AG2363" s="3">
        <f t="shared" si="258"/>
        <v>0</v>
      </c>
      <c r="AH2363" s="2" t="s">
        <v>50</v>
      </c>
      <c r="AI2363" s="3">
        <v>0</v>
      </c>
    </row>
    <row r="2364" spans="1:35" x14ac:dyDescent="0.3">
      <c r="A2364" s="2" t="s">
        <v>5966</v>
      </c>
      <c r="B2364" s="2" t="s">
        <v>5967</v>
      </c>
      <c r="C2364" s="2" t="s">
        <v>333</v>
      </c>
      <c r="D2364" s="2" t="s">
        <v>54</v>
      </c>
      <c r="E2364" s="2">
        <v>2024</v>
      </c>
      <c r="F2364" s="2" t="s">
        <v>58</v>
      </c>
      <c r="G2364" s="2" t="s">
        <v>56</v>
      </c>
      <c r="H2364" s="2" t="s">
        <v>57</v>
      </c>
      <c r="I2364" s="2" t="s">
        <v>39</v>
      </c>
      <c r="J2364" s="2" t="s">
        <v>116</v>
      </c>
      <c r="K2364" s="3">
        <v>6627062.8700000001</v>
      </c>
      <c r="L2364" s="3">
        <v>2054422.81</v>
      </c>
      <c r="M2364" s="3">
        <f t="shared" si="252"/>
        <v>4572640.0600000005</v>
      </c>
      <c r="N2364" s="3">
        <v>854357.85</v>
      </c>
      <c r="O2364" s="3">
        <f t="shared" si="253"/>
        <v>3718282.2100000004</v>
      </c>
      <c r="P2364" s="3">
        <v>2802133.06</v>
      </c>
      <c r="Q2364" s="4">
        <f t="shared" si="254"/>
        <v>0.68999497208632943</v>
      </c>
      <c r="R2364" s="4">
        <f t="shared" si="255"/>
        <v>0.42283182081838316</v>
      </c>
      <c r="S2364" s="3">
        <v>7883187.3499999996</v>
      </c>
      <c r="T2364" s="3">
        <f t="shared" si="256"/>
        <v>-1256124.4799999995</v>
      </c>
      <c r="U2364" s="4">
        <f t="shared" si="257"/>
        <v>-0.15934220819958053</v>
      </c>
      <c r="V2364" s="2" t="s">
        <v>85</v>
      </c>
      <c r="W2364" s="2" t="s">
        <v>134</v>
      </c>
      <c r="X2364" s="2" t="s">
        <v>61</v>
      </c>
      <c r="Y2364" s="2">
        <v>1.53</v>
      </c>
      <c r="Z2364" s="2" t="s">
        <v>3339</v>
      </c>
      <c r="AA2364" s="2" t="s">
        <v>148</v>
      </c>
      <c r="AB2364" s="2" t="s">
        <v>306</v>
      </c>
      <c r="AC2364" s="2">
        <v>7.61</v>
      </c>
      <c r="AD2364" s="3">
        <v>0</v>
      </c>
      <c r="AE2364" s="5">
        <v>0</v>
      </c>
      <c r="AF2364" s="2">
        <v>0</v>
      </c>
      <c r="AG2364" s="3">
        <f t="shared" si="258"/>
        <v>0</v>
      </c>
      <c r="AH2364" s="2" t="s">
        <v>50</v>
      </c>
      <c r="AI2364" s="3">
        <v>0</v>
      </c>
    </row>
    <row r="2365" spans="1:35" x14ac:dyDescent="0.3">
      <c r="A2365" s="2" t="s">
        <v>5968</v>
      </c>
      <c r="B2365" s="2" t="s">
        <v>1918</v>
      </c>
      <c r="C2365" s="2" t="s">
        <v>370</v>
      </c>
      <c r="D2365" s="2" t="s">
        <v>81</v>
      </c>
      <c r="E2365" s="2">
        <v>2021</v>
      </c>
      <c r="F2365" s="2" t="s">
        <v>105</v>
      </c>
      <c r="G2365" s="2" t="s">
        <v>114</v>
      </c>
      <c r="H2365" s="2" t="s">
        <v>115</v>
      </c>
      <c r="I2365" s="2" t="s">
        <v>42</v>
      </c>
      <c r="J2365" s="2" t="s">
        <v>166</v>
      </c>
      <c r="K2365" s="3">
        <v>3114092.93</v>
      </c>
      <c r="L2365" s="3">
        <v>982660.49</v>
      </c>
      <c r="M2365" s="3">
        <f t="shared" si="252"/>
        <v>2131432.4400000004</v>
      </c>
      <c r="N2365" s="3">
        <v>357130.61</v>
      </c>
      <c r="O2365" s="3">
        <f t="shared" si="253"/>
        <v>1774301.8300000005</v>
      </c>
      <c r="P2365" s="3">
        <v>1263146.23</v>
      </c>
      <c r="Q2365" s="4">
        <f t="shared" si="254"/>
        <v>0.68444728141109146</v>
      </c>
      <c r="R2365" s="4">
        <f t="shared" si="255"/>
        <v>0.40562252263936127</v>
      </c>
      <c r="S2365" s="3">
        <v>3270663.59</v>
      </c>
      <c r="T2365" s="3">
        <f t="shared" si="256"/>
        <v>-156570.65999999968</v>
      </c>
      <c r="U2365" s="4">
        <f t="shared" si="257"/>
        <v>-4.7871221142618242E-2</v>
      </c>
      <c r="V2365" s="2" t="s">
        <v>124</v>
      </c>
      <c r="W2365" s="2" t="s">
        <v>207</v>
      </c>
      <c r="X2365" s="2" t="s">
        <v>118</v>
      </c>
      <c r="Y2365" s="2">
        <v>3.75</v>
      </c>
      <c r="Z2365" s="2" t="s">
        <v>3173</v>
      </c>
      <c r="AA2365" s="2" t="s">
        <v>224</v>
      </c>
      <c r="AB2365" s="2" t="s">
        <v>64</v>
      </c>
      <c r="AC2365" s="2">
        <v>5.23</v>
      </c>
      <c r="AD2365" s="3">
        <v>0</v>
      </c>
      <c r="AE2365" s="5">
        <v>0</v>
      </c>
      <c r="AF2365" s="2">
        <v>0</v>
      </c>
      <c r="AG2365" s="3">
        <f t="shared" si="258"/>
        <v>0</v>
      </c>
      <c r="AH2365" s="2" t="s">
        <v>230</v>
      </c>
      <c r="AI2365" s="3">
        <v>0</v>
      </c>
    </row>
    <row r="2366" spans="1:35" x14ac:dyDescent="0.3">
      <c r="A2366" s="2" t="s">
        <v>5969</v>
      </c>
      <c r="B2366" s="2" t="s">
        <v>340</v>
      </c>
      <c r="C2366" s="2" t="s">
        <v>341</v>
      </c>
      <c r="D2366" s="2" t="s">
        <v>54</v>
      </c>
      <c r="E2366" s="2">
        <v>2023</v>
      </c>
      <c r="F2366" s="2" t="s">
        <v>39</v>
      </c>
      <c r="G2366" s="2" t="s">
        <v>114</v>
      </c>
      <c r="H2366" s="2" t="s">
        <v>190</v>
      </c>
      <c r="I2366" s="2" t="s">
        <v>42</v>
      </c>
      <c r="J2366" s="2" t="s">
        <v>422</v>
      </c>
      <c r="K2366" s="3">
        <v>9042752.1300000008</v>
      </c>
      <c r="L2366" s="3">
        <v>4541502.4400000004</v>
      </c>
      <c r="M2366" s="3">
        <f t="shared" si="252"/>
        <v>4501249.6900000004</v>
      </c>
      <c r="N2366" s="3">
        <v>1532915.01</v>
      </c>
      <c r="O2366" s="3">
        <f t="shared" si="253"/>
        <v>2968334.6800000006</v>
      </c>
      <c r="P2366" s="3">
        <v>2234209.2999999998</v>
      </c>
      <c r="Q2366" s="4">
        <f t="shared" si="254"/>
        <v>0.49777430867166766</v>
      </c>
      <c r="R2366" s="4">
        <f t="shared" si="255"/>
        <v>0.24707182812053918</v>
      </c>
      <c r="S2366" s="3">
        <v>9083371.4100000001</v>
      </c>
      <c r="T2366" s="3">
        <f t="shared" si="256"/>
        <v>-40619.279999999329</v>
      </c>
      <c r="U2366" s="4">
        <f t="shared" si="257"/>
        <v>-4.4718285938722098E-3</v>
      </c>
      <c r="V2366" s="2" t="s">
        <v>73</v>
      </c>
      <c r="W2366" s="2" t="s">
        <v>117</v>
      </c>
      <c r="X2366" s="2" t="s">
        <v>192</v>
      </c>
      <c r="Y2366" s="2">
        <v>3.64</v>
      </c>
      <c r="Z2366" s="2" t="s">
        <v>5970</v>
      </c>
      <c r="AA2366" s="2" t="s">
        <v>109</v>
      </c>
      <c r="AB2366" s="2" t="s">
        <v>88</v>
      </c>
      <c r="AC2366" s="2">
        <v>8.92</v>
      </c>
      <c r="AD2366" s="3">
        <v>0</v>
      </c>
      <c r="AE2366" s="5">
        <v>0</v>
      </c>
      <c r="AF2366" s="2">
        <v>0</v>
      </c>
      <c r="AG2366" s="3">
        <f t="shared" si="258"/>
        <v>0</v>
      </c>
      <c r="AH2366" s="2" t="s">
        <v>50</v>
      </c>
      <c r="AI2366" s="3">
        <v>0</v>
      </c>
    </row>
    <row r="2367" spans="1:35" x14ac:dyDescent="0.3">
      <c r="A2367" s="2" t="s">
        <v>5971</v>
      </c>
      <c r="B2367" s="2" t="s">
        <v>702</v>
      </c>
      <c r="C2367" s="2" t="s">
        <v>329</v>
      </c>
      <c r="D2367" s="2" t="s">
        <v>38</v>
      </c>
      <c r="E2367" s="2">
        <v>2021</v>
      </c>
      <c r="F2367" s="2" t="s">
        <v>39</v>
      </c>
      <c r="G2367" s="2" t="s">
        <v>56</v>
      </c>
      <c r="H2367" s="2" t="s">
        <v>177</v>
      </c>
      <c r="I2367" s="2" t="s">
        <v>55</v>
      </c>
      <c r="J2367" s="2" t="s">
        <v>217</v>
      </c>
      <c r="K2367" s="3">
        <v>7364098.0800000001</v>
      </c>
      <c r="L2367" s="3">
        <v>2439947.58</v>
      </c>
      <c r="M2367" s="3">
        <f t="shared" si="252"/>
        <v>4924150.5</v>
      </c>
      <c r="N2367" s="3">
        <v>1601251.22</v>
      </c>
      <c r="O2367" s="3">
        <f t="shared" si="253"/>
        <v>3322899.2800000003</v>
      </c>
      <c r="P2367" s="3">
        <v>2598723.77</v>
      </c>
      <c r="Q2367" s="4">
        <f t="shared" si="254"/>
        <v>0.66866986920956384</v>
      </c>
      <c r="R2367" s="4">
        <f t="shared" si="255"/>
        <v>0.35289097751940862</v>
      </c>
      <c r="S2367" s="3">
        <v>6328801.2000000002</v>
      </c>
      <c r="T2367" s="3">
        <f t="shared" si="256"/>
        <v>1035296.8799999999</v>
      </c>
      <c r="U2367" s="4">
        <f t="shared" si="257"/>
        <v>0.16358498983978195</v>
      </c>
      <c r="V2367" s="2" t="s">
        <v>95</v>
      </c>
      <c r="W2367" s="2" t="s">
        <v>45</v>
      </c>
      <c r="X2367" s="2" t="s">
        <v>180</v>
      </c>
      <c r="Y2367" s="2">
        <v>149.5</v>
      </c>
      <c r="Z2367" s="2" t="s">
        <v>5972</v>
      </c>
      <c r="AA2367" s="2" t="s">
        <v>141</v>
      </c>
      <c r="AB2367" s="2" t="s">
        <v>49</v>
      </c>
      <c r="AC2367" s="2">
        <v>6.89</v>
      </c>
      <c r="AD2367" s="3">
        <v>0</v>
      </c>
      <c r="AE2367" s="5">
        <v>0</v>
      </c>
      <c r="AF2367" s="2">
        <v>0</v>
      </c>
      <c r="AG2367" s="3">
        <f t="shared" si="258"/>
        <v>0</v>
      </c>
      <c r="AH2367" s="2" t="s">
        <v>50</v>
      </c>
      <c r="AI2367" s="3">
        <v>0</v>
      </c>
    </row>
    <row r="2368" spans="1:35" x14ac:dyDescent="0.3">
      <c r="A2368" s="2" t="s">
        <v>5973</v>
      </c>
      <c r="B2368" s="2" t="s">
        <v>4587</v>
      </c>
      <c r="C2368" s="2" t="s">
        <v>435</v>
      </c>
      <c r="D2368" s="2" t="s">
        <v>81</v>
      </c>
      <c r="E2368" s="2">
        <v>2021</v>
      </c>
      <c r="F2368" s="2" t="s">
        <v>39</v>
      </c>
      <c r="G2368" s="2" t="s">
        <v>56</v>
      </c>
      <c r="H2368" s="2" t="s">
        <v>177</v>
      </c>
      <c r="I2368" s="2" t="s">
        <v>71</v>
      </c>
      <c r="J2368" s="2" t="s">
        <v>228</v>
      </c>
      <c r="K2368" s="3">
        <v>5317474.58</v>
      </c>
      <c r="L2368" s="3">
        <v>2619195.25</v>
      </c>
      <c r="M2368" s="3">
        <f t="shared" si="252"/>
        <v>2698279.33</v>
      </c>
      <c r="N2368" s="3">
        <v>904663.22</v>
      </c>
      <c r="O2368" s="3">
        <f t="shared" si="253"/>
        <v>1793616.11</v>
      </c>
      <c r="P2368" s="3">
        <v>1287631.83</v>
      </c>
      <c r="Q2368" s="4">
        <f t="shared" si="254"/>
        <v>0.50743624429324496</v>
      </c>
      <c r="R2368" s="4">
        <f t="shared" si="255"/>
        <v>0.24215100808248716</v>
      </c>
      <c r="S2368" s="3">
        <v>4826084.4400000004</v>
      </c>
      <c r="T2368" s="3">
        <f t="shared" si="256"/>
        <v>491390.13999999966</v>
      </c>
      <c r="U2368" s="4">
        <f t="shared" si="257"/>
        <v>0.10181963165153397</v>
      </c>
      <c r="V2368" s="2" t="s">
        <v>107</v>
      </c>
      <c r="W2368" s="2" t="s">
        <v>125</v>
      </c>
      <c r="X2368" s="2" t="s">
        <v>180</v>
      </c>
      <c r="Y2368" s="2">
        <v>149.5</v>
      </c>
      <c r="Z2368" s="2" t="s">
        <v>5974</v>
      </c>
      <c r="AA2368" s="2" t="s">
        <v>76</v>
      </c>
      <c r="AB2368" s="2" t="s">
        <v>242</v>
      </c>
      <c r="AC2368" s="2">
        <v>2.2599999999999998</v>
      </c>
      <c r="AD2368" s="3">
        <v>0</v>
      </c>
      <c r="AE2368" s="5">
        <v>0</v>
      </c>
      <c r="AF2368" s="2">
        <v>0</v>
      </c>
      <c r="AG2368" s="3">
        <f t="shared" si="258"/>
        <v>0</v>
      </c>
      <c r="AH2368" s="2" t="s">
        <v>50</v>
      </c>
      <c r="AI2368" s="3">
        <v>0</v>
      </c>
    </row>
    <row r="2369" spans="1:35" x14ac:dyDescent="0.3">
      <c r="A2369" s="2" t="s">
        <v>5975</v>
      </c>
      <c r="B2369" s="2" t="s">
        <v>5976</v>
      </c>
      <c r="C2369" s="2" t="s">
        <v>403</v>
      </c>
      <c r="D2369" s="2" t="s">
        <v>54</v>
      </c>
      <c r="E2369" s="2">
        <v>2021</v>
      </c>
      <c r="F2369" s="2" t="s">
        <v>68</v>
      </c>
      <c r="G2369" s="2" t="s">
        <v>114</v>
      </c>
      <c r="H2369" s="2" t="s">
        <v>115</v>
      </c>
      <c r="I2369" s="2" t="s">
        <v>42</v>
      </c>
      <c r="J2369" s="2" t="s">
        <v>422</v>
      </c>
      <c r="K2369" s="3">
        <v>3477665.58</v>
      </c>
      <c r="L2369" s="3">
        <v>1467531.51</v>
      </c>
      <c r="M2369" s="3">
        <f t="shared" si="252"/>
        <v>2010134.07</v>
      </c>
      <c r="N2369" s="3">
        <v>757711.98</v>
      </c>
      <c r="O2369" s="3">
        <f t="shared" si="253"/>
        <v>1252422.0900000001</v>
      </c>
      <c r="P2369" s="3">
        <v>901074.71</v>
      </c>
      <c r="Q2369" s="4">
        <f t="shared" si="254"/>
        <v>0.57801246950260243</v>
      </c>
      <c r="R2369" s="4">
        <f t="shared" si="255"/>
        <v>0.25910332355763777</v>
      </c>
      <c r="S2369" s="3">
        <v>3561390.96</v>
      </c>
      <c r="T2369" s="3">
        <f t="shared" si="256"/>
        <v>-83725.379999999888</v>
      </c>
      <c r="U2369" s="4">
        <f t="shared" si="257"/>
        <v>-2.3509179682985406E-2</v>
      </c>
      <c r="V2369" s="2" t="s">
        <v>107</v>
      </c>
      <c r="W2369" s="2" t="s">
        <v>60</v>
      </c>
      <c r="X2369" s="2" t="s">
        <v>118</v>
      </c>
      <c r="Y2369" s="2">
        <v>3.75</v>
      </c>
      <c r="Z2369" s="2" t="s">
        <v>2479</v>
      </c>
      <c r="AA2369" s="2" t="s">
        <v>99</v>
      </c>
      <c r="AB2369" s="2" t="s">
        <v>306</v>
      </c>
      <c r="AC2369" s="2">
        <v>8.8699999999999992</v>
      </c>
      <c r="AD2369" s="3">
        <v>0</v>
      </c>
      <c r="AE2369" s="5">
        <v>0</v>
      </c>
      <c r="AF2369" s="2">
        <v>0</v>
      </c>
      <c r="AG2369" s="3">
        <f t="shared" si="258"/>
        <v>0</v>
      </c>
      <c r="AH2369" s="2" t="s">
        <v>50</v>
      </c>
      <c r="AI2369" s="3">
        <v>0</v>
      </c>
    </row>
    <row r="2370" spans="1:35" x14ac:dyDescent="0.3">
      <c r="A2370" s="2" t="s">
        <v>5977</v>
      </c>
      <c r="B2370" s="2" t="s">
        <v>2764</v>
      </c>
      <c r="C2370" s="2" t="s">
        <v>297</v>
      </c>
      <c r="D2370" s="2" t="s">
        <v>104</v>
      </c>
      <c r="E2370" s="2">
        <v>2021</v>
      </c>
      <c r="F2370" s="2" t="s">
        <v>55</v>
      </c>
      <c r="G2370" s="2" t="s">
        <v>114</v>
      </c>
      <c r="H2370" s="2" t="s">
        <v>234</v>
      </c>
      <c r="I2370" s="2" t="s">
        <v>39</v>
      </c>
      <c r="J2370" s="2" t="s">
        <v>273</v>
      </c>
      <c r="K2370" s="3">
        <v>5627326.6600000001</v>
      </c>
      <c r="L2370" s="3">
        <v>2401034.33</v>
      </c>
      <c r="M2370" s="3">
        <f t="shared" ref="M2370:M2433" si="259">K2370-L2370</f>
        <v>3226292.33</v>
      </c>
      <c r="N2370" s="3">
        <v>465406.08</v>
      </c>
      <c r="O2370" s="3">
        <f t="shared" ref="O2370:O2433" si="260">M2370-N2370</f>
        <v>2760886.25</v>
      </c>
      <c r="P2370" s="3">
        <v>2033912.96</v>
      </c>
      <c r="Q2370" s="4">
        <f t="shared" ref="Q2370:Q2433" si="261">IF(K2370&lt;&gt;0,M2370/K2370,0)</f>
        <v>0.57332593697341894</v>
      </c>
      <c r="R2370" s="4">
        <f t="shared" ref="R2370:R2433" si="262">IF(K2370&lt;&gt;0,P2370/K2370,0)</f>
        <v>0.36143502641447867</v>
      </c>
      <c r="S2370" s="3">
        <v>6266315.75</v>
      </c>
      <c r="T2370" s="3">
        <f t="shared" ref="T2370:T2433" si="263">K2370-S2370</f>
        <v>-638989.08999999985</v>
      </c>
      <c r="U2370" s="4">
        <f t="shared" ref="U2370:U2433" si="264">IF(S2370&lt;&gt;0,T2370/S2370,0)</f>
        <v>-0.1019720543127754</v>
      </c>
      <c r="V2370" s="2" t="s">
        <v>95</v>
      </c>
      <c r="W2370" s="2" t="s">
        <v>96</v>
      </c>
      <c r="X2370" s="2" t="s">
        <v>236</v>
      </c>
      <c r="Y2370" s="2">
        <v>3.67</v>
      </c>
      <c r="Z2370" s="2" t="s">
        <v>3588</v>
      </c>
      <c r="AA2370" s="2" t="s">
        <v>141</v>
      </c>
      <c r="AB2370" s="2" t="s">
        <v>77</v>
      </c>
      <c r="AC2370" s="2">
        <v>5.35</v>
      </c>
      <c r="AD2370" s="3">
        <v>0</v>
      </c>
      <c r="AE2370" s="5">
        <v>0</v>
      </c>
      <c r="AF2370" s="2">
        <v>0</v>
      </c>
      <c r="AG2370" s="3">
        <f t="shared" ref="AG2370:AG2433" si="265">IF(AD2370&gt;0,(AD2370*(AE2370/100/12)*(1+AE2370/100/12)^AF2370)/((1+AE2370/100/12)^AF2370-1),0)</f>
        <v>0</v>
      </c>
      <c r="AH2370" s="2" t="s">
        <v>50</v>
      </c>
      <c r="AI2370" s="3">
        <v>0</v>
      </c>
    </row>
    <row r="2371" spans="1:35" x14ac:dyDescent="0.3">
      <c r="A2371" s="2" t="s">
        <v>5978</v>
      </c>
      <c r="B2371" s="2" t="s">
        <v>4832</v>
      </c>
      <c r="C2371" s="2" t="s">
        <v>648</v>
      </c>
      <c r="D2371" s="2" t="s">
        <v>104</v>
      </c>
      <c r="E2371" s="2">
        <v>2021</v>
      </c>
      <c r="F2371" s="2" t="s">
        <v>68</v>
      </c>
      <c r="G2371" s="2" t="s">
        <v>56</v>
      </c>
      <c r="H2371" s="2" t="s">
        <v>123</v>
      </c>
      <c r="I2371" s="2" t="s">
        <v>39</v>
      </c>
      <c r="J2371" s="2" t="s">
        <v>487</v>
      </c>
      <c r="K2371" s="3">
        <v>2772066.73</v>
      </c>
      <c r="L2371" s="3">
        <v>1378159.77</v>
      </c>
      <c r="M2371" s="3">
        <f t="shared" si="259"/>
        <v>1393906.96</v>
      </c>
      <c r="N2371" s="3">
        <v>416630.74</v>
      </c>
      <c r="O2371" s="3">
        <f t="shared" si="260"/>
        <v>977276.22</v>
      </c>
      <c r="P2371" s="3">
        <v>689338.44</v>
      </c>
      <c r="Q2371" s="4">
        <f t="shared" si="261"/>
        <v>0.50284033386165994</v>
      </c>
      <c r="R2371" s="4">
        <f t="shared" si="262"/>
        <v>0.24867310463337941</v>
      </c>
      <c r="S2371" s="3">
        <v>2330135.3199999998</v>
      </c>
      <c r="T2371" s="3">
        <f t="shared" si="263"/>
        <v>441931.41000000015</v>
      </c>
      <c r="U2371" s="4">
        <f t="shared" si="264"/>
        <v>0.18965911816657935</v>
      </c>
      <c r="V2371" s="2" t="s">
        <v>124</v>
      </c>
      <c r="W2371" s="2" t="s">
        <v>117</v>
      </c>
      <c r="X2371" s="2" t="s">
        <v>126</v>
      </c>
      <c r="Y2371" s="2">
        <v>1.34</v>
      </c>
      <c r="Z2371" s="2" t="s">
        <v>5622</v>
      </c>
      <c r="AA2371" s="2" t="s">
        <v>76</v>
      </c>
      <c r="AB2371" s="2" t="s">
        <v>100</v>
      </c>
      <c r="AC2371" s="2">
        <v>4.3600000000000003</v>
      </c>
      <c r="AD2371" s="3">
        <v>0</v>
      </c>
      <c r="AE2371" s="5">
        <v>0</v>
      </c>
      <c r="AF2371" s="2">
        <v>0</v>
      </c>
      <c r="AG2371" s="3">
        <f t="shared" si="265"/>
        <v>0</v>
      </c>
      <c r="AH2371" s="2" t="s">
        <v>50</v>
      </c>
      <c r="AI2371" s="3">
        <v>0</v>
      </c>
    </row>
    <row r="2372" spans="1:35" x14ac:dyDescent="0.3">
      <c r="A2372" s="2" t="s">
        <v>5979</v>
      </c>
      <c r="B2372" s="2" t="s">
        <v>1359</v>
      </c>
      <c r="C2372" s="2" t="s">
        <v>407</v>
      </c>
      <c r="D2372" s="2" t="s">
        <v>38</v>
      </c>
      <c r="E2372" s="2">
        <v>2020</v>
      </c>
      <c r="F2372" s="2" t="s">
        <v>105</v>
      </c>
      <c r="G2372" s="2" t="s">
        <v>40</v>
      </c>
      <c r="H2372" s="2" t="s">
        <v>139</v>
      </c>
      <c r="I2372" s="2" t="s">
        <v>178</v>
      </c>
      <c r="J2372" s="2" t="s">
        <v>263</v>
      </c>
      <c r="K2372" s="3">
        <v>5558494.79</v>
      </c>
      <c r="L2372" s="3">
        <v>2413315.79</v>
      </c>
      <c r="M2372" s="3">
        <f t="shared" si="259"/>
        <v>3145179</v>
      </c>
      <c r="N2372" s="3">
        <v>1046300.65</v>
      </c>
      <c r="O2372" s="3">
        <f t="shared" si="260"/>
        <v>2098878.35</v>
      </c>
      <c r="P2372" s="3">
        <v>1472584.53</v>
      </c>
      <c r="Q2372" s="4">
        <f t="shared" si="261"/>
        <v>0.56583285922266735</v>
      </c>
      <c r="R2372" s="4">
        <f t="shared" si="262"/>
        <v>0.26492505356832402</v>
      </c>
      <c r="S2372" s="3">
        <v>5792341.8600000003</v>
      </c>
      <c r="T2372" s="3">
        <f t="shared" si="263"/>
        <v>-233847.0700000003</v>
      </c>
      <c r="U2372" s="4">
        <f t="shared" si="264"/>
        <v>-4.0371765971699794E-2</v>
      </c>
      <c r="V2372" s="2" t="s">
        <v>133</v>
      </c>
      <c r="W2372" s="2" t="s">
        <v>207</v>
      </c>
      <c r="X2372" s="2" t="s">
        <v>86</v>
      </c>
      <c r="Y2372" s="2">
        <v>0.92</v>
      </c>
      <c r="Z2372" s="2" t="s">
        <v>5980</v>
      </c>
      <c r="AA2372" s="2" t="s">
        <v>48</v>
      </c>
      <c r="AB2372" s="2" t="s">
        <v>88</v>
      </c>
      <c r="AC2372" s="2">
        <v>4.95</v>
      </c>
      <c r="AD2372" s="3">
        <v>3120839.84</v>
      </c>
      <c r="AE2372" s="5">
        <v>15.11</v>
      </c>
      <c r="AF2372" s="2">
        <v>120</v>
      </c>
      <c r="AG2372" s="3">
        <f t="shared" si="265"/>
        <v>50560.491175788855</v>
      </c>
      <c r="AH2372" s="2" t="s">
        <v>50</v>
      </c>
      <c r="AI2372" s="3">
        <v>0</v>
      </c>
    </row>
    <row r="2373" spans="1:35" x14ac:dyDescent="0.3">
      <c r="A2373" s="2" t="s">
        <v>5981</v>
      </c>
      <c r="B2373" s="2" t="s">
        <v>1655</v>
      </c>
      <c r="C2373" s="2" t="s">
        <v>189</v>
      </c>
      <c r="D2373" s="2" t="s">
        <v>54</v>
      </c>
      <c r="E2373" s="2">
        <v>2020</v>
      </c>
      <c r="F2373" s="2" t="s">
        <v>82</v>
      </c>
      <c r="G2373" s="2" t="s">
        <v>56</v>
      </c>
      <c r="H2373" s="2" t="s">
        <v>153</v>
      </c>
      <c r="I2373" s="2" t="s">
        <v>131</v>
      </c>
      <c r="J2373" s="2" t="s">
        <v>491</v>
      </c>
      <c r="K2373" s="3">
        <v>5940671.0300000003</v>
      </c>
      <c r="L2373" s="3">
        <v>3154467.17</v>
      </c>
      <c r="M2373" s="3">
        <f t="shared" si="259"/>
        <v>2786203.8600000003</v>
      </c>
      <c r="N2373" s="3">
        <v>1074581.7</v>
      </c>
      <c r="O2373" s="3">
        <f t="shared" si="260"/>
        <v>1711622.1600000004</v>
      </c>
      <c r="P2373" s="3">
        <v>1247781.42</v>
      </c>
      <c r="Q2373" s="4">
        <f t="shared" si="261"/>
        <v>0.46900490633631337</v>
      </c>
      <c r="R2373" s="4">
        <f t="shared" si="262"/>
        <v>0.21004048426495683</v>
      </c>
      <c r="S2373" s="3">
        <v>6217628.0899999999</v>
      </c>
      <c r="T2373" s="3">
        <f t="shared" si="263"/>
        <v>-276957.05999999959</v>
      </c>
      <c r="U2373" s="4">
        <f t="shared" si="264"/>
        <v>-4.4543844693033033E-2</v>
      </c>
      <c r="V2373" s="2" t="s">
        <v>107</v>
      </c>
      <c r="W2373" s="2" t="s">
        <v>45</v>
      </c>
      <c r="X2373" s="2" t="s">
        <v>155</v>
      </c>
      <c r="Y2373" s="2">
        <v>7.24</v>
      </c>
      <c r="Z2373" s="2" t="s">
        <v>5982</v>
      </c>
      <c r="AA2373" s="2" t="s">
        <v>109</v>
      </c>
      <c r="AB2373" s="2" t="s">
        <v>242</v>
      </c>
      <c r="AC2373" s="2">
        <v>4.2300000000000004</v>
      </c>
      <c r="AD2373" s="3">
        <v>0</v>
      </c>
      <c r="AE2373" s="5">
        <v>0</v>
      </c>
      <c r="AF2373" s="2">
        <v>0</v>
      </c>
      <c r="AG2373" s="3">
        <f t="shared" si="265"/>
        <v>0</v>
      </c>
      <c r="AH2373" s="2" t="s">
        <v>50</v>
      </c>
      <c r="AI2373" s="3">
        <v>0</v>
      </c>
    </row>
    <row r="2374" spans="1:35" x14ac:dyDescent="0.3">
      <c r="A2374" s="2" t="s">
        <v>5983</v>
      </c>
      <c r="B2374" s="2" t="s">
        <v>3630</v>
      </c>
      <c r="C2374" s="2" t="s">
        <v>53</v>
      </c>
      <c r="D2374" s="2" t="s">
        <v>54</v>
      </c>
      <c r="E2374" s="2">
        <v>2021</v>
      </c>
      <c r="F2374" s="2" t="s">
        <v>105</v>
      </c>
      <c r="G2374" s="2" t="s">
        <v>56</v>
      </c>
      <c r="H2374" s="2" t="s">
        <v>57</v>
      </c>
      <c r="I2374" s="2" t="s">
        <v>55</v>
      </c>
      <c r="J2374" s="2" t="s">
        <v>217</v>
      </c>
      <c r="K2374" s="3">
        <v>2340950.62</v>
      </c>
      <c r="L2374" s="3">
        <v>1189360.33</v>
      </c>
      <c r="M2374" s="3">
        <f t="shared" si="259"/>
        <v>1151590.29</v>
      </c>
      <c r="N2374" s="3">
        <v>215263.11</v>
      </c>
      <c r="O2374" s="3">
        <f t="shared" si="260"/>
        <v>936327.18</v>
      </c>
      <c r="P2374" s="3">
        <v>691022.56</v>
      </c>
      <c r="Q2374" s="4">
        <f t="shared" si="261"/>
        <v>0.49193275593314306</v>
      </c>
      <c r="R2374" s="4">
        <f t="shared" si="262"/>
        <v>0.29518886647852488</v>
      </c>
      <c r="S2374" s="3">
        <v>2788072.34</v>
      </c>
      <c r="T2374" s="3">
        <f t="shared" si="263"/>
        <v>-447121.71999999974</v>
      </c>
      <c r="U2374" s="4">
        <f t="shared" si="264"/>
        <v>-0.16036948309598012</v>
      </c>
      <c r="V2374" s="2" t="s">
        <v>95</v>
      </c>
      <c r="W2374" s="2" t="s">
        <v>96</v>
      </c>
      <c r="X2374" s="2" t="s">
        <v>61</v>
      </c>
      <c r="Y2374" s="2">
        <v>1.53</v>
      </c>
      <c r="Z2374" s="2" t="s">
        <v>5984</v>
      </c>
      <c r="AA2374" s="2" t="s">
        <v>76</v>
      </c>
      <c r="AB2374" s="2" t="s">
        <v>182</v>
      </c>
      <c r="AC2374" s="2">
        <v>1.85</v>
      </c>
      <c r="AD2374" s="3">
        <v>0</v>
      </c>
      <c r="AE2374" s="5">
        <v>0</v>
      </c>
      <c r="AF2374" s="2">
        <v>0</v>
      </c>
      <c r="AG2374" s="3">
        <f t="shared" si="265"/>
        <v>0</v>
      </c>
      <c r="AH2374" s="2" t="s">
        <v>50</v>
      </c>
      <c r="AI2374" s="3">
        <v>0</v>
      </c>
    </row>
    <row r="2375" spans="1:35" x14ac:dyDescent="0.3">
      <c r="A2375" s="2" t="s">
        <v>5985</v>
      </c>
      <c r="B2375" s="2" t="s">
        <v>5986</v>
      </c>
      <c r="C2375" s="2" t="s">
        <v>297</v>
      </c>
      <c r="D2375" s="2" t="s">
        <v>104</v>
      </c>
      <c r="E2375" s="2">
        <v>2021</v>
      </c>
      <c r="F2375" s="2" t="s">
        <v>105</v>
      </c>
      <c r="G2375" s="2" t="s">
        <v>40</v>
      </c>
      <c r="H2375" s="2" t="s">
        <v>41</v>
      </c>
      <c r="I2375" s="2" t="s">
        <v>71</v>
      </c>
      <c r="J2375" s="2" t="s">
        <v>293</v>
      </c>
      <c r="K2375" s="3">
        <v>4812942.6900000004</v>
      </c>
      <c r="L2375" s="3">
        <v>1990087.07</v>
      </c>
      <c r="M2375" s="3">
        <f t="shared" si="259"/>
        <v>2822855.62</v>
      </c>
      <c r="N2375" s="3">
        <v>621404.30000000005</v>
      </c>
      <c r="O2375" s="3">
        <f t="shared" si="260"/>
        <v>2201451.3200000003</v>
      </c>
      <c r="P2375" s="3">
        <v>1625643.56</v>
      </c>
      <c r="Q2375" s="4">
        <f t="shared" si="261"/>
        <v>0.58651344963345076</v>
      </c>
      <c r="R2375" s="4">
        <f t="shared" si="262"/>
        <v>0.33776499424720968</v>
      </c>
      <c r="S2375" s="3">
        <v>5637902.6200000001</v>
      </c>
      <c r="T2375" s="3">
        <f t="shared" si="263"/>
        <v>-824959.9299999997</v>
      </c>
      <c r="U2375" s="4">
        <f t="shared" si="264"/>
        <v>-0.14632390546681698</v>
      </c>
      <c r="V2375" s="2" t="s">
        <v>124</v>
      </c>
      <c r="W2375" s="2" t="s">
        <v>134</v>
      </c>
      <c r="X2375" s="2" t="s">
        <v>46</v>
      </c>
      <c r="Y2375" s="2">
        <v>0.89</v>
      </c>
      <c r="Z2375" s="2" t="s">
        <v>2245</v>
      </c>
      <c r="AA2375" s="2" t="s">
        <v>141</v>
      </c>
      <c r="AB2375" s="2" t="s">
        <v>142</v>
      </c>
      <c r="AC2375" s="2">
        <v>1.62</v>
      </c>
      <c r="AD2375" s="3">
        <v>0</v>
      </c>
      <c r="AE2375" s="5">
        <v>0</v>
      </c>
      <c r="AF2375" s="2">
        <v>0</v>
      </c>
      <c r="AG2375" s="3">
        <f t="shared" si="265"/>
        <v>0</v>
      </c>
      <c r="AH2375" s="2" t="s">
        <v>50</v>
      </c>
      <c r="AI2375" s="3">
        <v>0</v>
      </c>
    </row>
    <row r="2376" spans="1:35" x14ac:dyDescent="0.3">
      <c r="A2376" s="2" t="s">
        <v>5987</v>
      </c>
      <c r="B2376" s="2" t="s">
        <v>5890</v>
      </c>
      <c r="C2376" s="2" t="s">
        <v>387</v>
      </c>
      <c r="D2376" s="2" t="s">
        <v>81</v>
      </c>
      <c r="E2376" s="2">
        <v>2020</v>
      </c>
      <c r="F2376" s="2" t="s">
        <v>92</v>
      </c>
      <c r="G2376" s="2" t="s">
        <v>69</v>
      </c>
      <c r="H2376" s="2" t="s">
        <v>70</v>
      </c>
      <c r="I2376" s="2" t="s">
        <v>178</v>
      </c>
      <c r="J2376" s="2" t="s">
        <v>179</v>
      </c>
      <c r="K2376" s="3">
        <v>7464391.5199999996</v>
      </c>
      <c r="L2376" s="3">
        <v>3320718.77</v>
      </c>
      <c r="M2376" s="3">
        <f t="shared" si="259"/>
        <v>4143672.7499999995</v>
      </c>
      <c r="N2376" s="3">
        <v>893493.36</v>
      </c>
      <c r="O2376" s="3">
        <f t="shared" si="260"/>
        <v>3250179.3899999997</v>
      </c>
      <c r="P2376" s="3">
        <v>2585350.06</v>
      </c>
      <c r="Q2376" s="4">
        <f t="shared" si="261"/>
        <v>0.55512532252595448</v>
      </c>
      <c r="R2376" s="4">
        <f t="shared" si="262"/>
        <v>0.34635777786747179</v>
      </c>
      <c r="S2376" s="3">
        <v>8240247.5300000003</v>
      </c>
      <c r="T2376" s="3">
        <f t="shared" si="263"/>
        <v>-775856.01000000071</v>
      </c>
      <c r="U2376" s="4">
        <f t="shared" si="264"/>
        <v>-9.4154454362610718E-2</v>
      </c>
      <c r="V2376" s="2" t="s">
        <v>107</v>
      </c>
      <c r="W2376" s="2" t="s">
        <v>125</v>
      </c>
      <c r="X2376" s="2" t="s">
        <v>74</v>
      </c>
      <c r="Y2376" s="2">
        <v>1.36</v>
      </c>
      <c r="Z2376" s="2" t="s">
        <v>5988</v>
      </c>
      <c r="AA2376" s="2" t="s">
        <v>224</v>
      </c>
      <c r="AB2376" s="2" t="s">
        <v>64</v>
      </c>
      <c r="AC2376" s="2">
        <v>3.03</v>
      </c>
      <c r="AD2376" s="3">
        <v>368377.33</v>
      </c>
      <c r="AE2376" s="5">
        <v>17.440000000000001</v>
      </c>
      <c r="AF2376" s="2">
        <v>240</v>
      </c>
      <c r="AG2376" s="3">
        <f t="shared" si="265"/>
        <v>5526.9590599707208</v>
      </c>
      <c r="AH2376" s="2" t="s">
        <v>50</v>
      </c>
      <c r="AI2376" s="3">
        <v>0</v>
      </c>
    </row>
    <row r="2377" spans="1:35" x14ac:dyDescent="0.3">
      <c r="A2377" s="2" t="s">
        <v>5989</v>
      </c>
      <c r="B2377" s="2" t="s">
        <v>1084</v>
      </c>
      <c r="C2377" s="2" t="s">
        <v>333</v>
      </c>
      <c r="D2377" s="2" t="s">
        <v>54</v>
      </c>
      <c r="E2377" s="2">
        <v>2024</v>
      </c>
      <c r="F2377" s="2" t="s">
        <v>105</v>
      </c>
      <c r="G2377" s="2" t="s">
        <v>93</v>
      </c>
      <c r="H2377" s="2" t="s">
        <v>159</v>
      </c>
      <c r="I2377" s="2" t="s">
        <v>178</v>
      </c>
      <c r="J2377" s="2" t="s">
        <v>288</v>
      </c>
      <c r="K2377" s="3">
        <v>4057416.26</v>
      </c>
      <c r="L2377" s="3">
        <v>1181646.33</v>
      </c>
      <c r="M2377" s="3">
        <f t="shared" si="259"/>
        <v>2875769.9299999997</v>
      </c>
      <c r="N2377" s="3">
        <v>408692.83</v>
      </c>
      <c r="O2377" s="3">
        <f t="shared" si="260"/>
        <v>2467077.0999999996</v>
      </c>
      <c r="P2377" s="3">
        <v>1929422.56</v>
      </c>
      <c r="Q2377" s="4">
        <f t="shared" si="261"/>
        <v>0.70876876951244827</v>
      </c>
      <c r="R2377" s="4">
        <f t="shared" si="262"/>
        <v>0.47552985357238159</v>
      </c>
      <c r="S2377" s="3">
        <v>4588433.51</v>
      </c>
      <c r="T2377" s="3">
        <f t="shared" si="263"/>
        <v>-531017.25</v>
      </c>
      <c r="U2377" s="4">
        <f t="shared" si="264"/>
        <v>-0.11572952922663143</v>
      </c>
      <c r="V2377" s="2" t="s">
        <v>73</v>
      </c>
      <c r="W2377" s="2" t="s">
        <v>60</v>
      </c>
      <c r="X2377" s="2" t="s">
        <v>160</v>
      </c>
      <c r="Y2377" s="2">
        <v>129.5</v>
      </c>
      <c r="Z2377" s="2" t="s">
        <v>5990</v>
      </c>
      <c r="AA2377" s="2" t="s">
        <v>148</v>
      </c>
      <c r="AB2377" s="2" t="s">
        <v>88</v>
      </c>
      <c r="AC2377" s="2">
        <v>9.75</v>
      </c>
      <c r="AD2377" s="3">
        <v>3032316.77</v>
      </c>
      <c r="AE2377" s="5">
        <v>12.91</v>
      </c>
      <c r="AF2377" s="2">
        <v>48</v>
      </c>
      <c r="AG2377" s="3">
        <f t="shared" si="265"/>
        <v>81214.079662683522</v>
      </c>
      <c r="AH2377" s="2" t="s">
        <v>50</v>
      </c>
      <c r="AI2377" s="3">
        <v>0</v>
      </c>
    </row>
    <row r="2378" spans="1:35" x14ac:dyDescent="0.3">
      <c r="A2378" s="2" t="s">
        <v>5991</v>
      </c>
      <c r="B2378" s="2" t="s">
        <v>5775</v>
      </c>
      <c r="C2378" s="2" t="s">
        <v>648</v>
      </c>
      <c r="D2378" s="2" t="s">
        <v>104</v>
      </c>
      <c r="E2378" s="2">
        <v>2021</v>
      </c>
      <c r="F2378" s="2" t="s">
        <v>105</v>
      </c>
      <c r="G2378" s="2" t="s">
        <v>56</v>
      </c>
      <c r="H2378" s="2" t="s">
        <v>57</v>
      </c>
      <c r="I2378" s="2" t="s">
        <v>58</v>
      </c>
      <c r="J2378" s="2" t="s">
        <v>191</v>
      </c>
      <c r="K2378" s="3">
        <v>6072487.9800000004</v>
      </c>
      <c r="L2378" s="3">
        <v>3194271.52</v>
      </c>
      <c r="M2378" s="3">
        <f t="shared" si="259"/>
        <v>2878216.4600000004</v>
      </c>
      <c r="N2378" s="3">
        <v>774039.86</v>
      </c>
      <c r="O2378" s="3">
        <f t="shared" si="260"/>
        <v>2104176.6000000006</v>
      </c>
      <c r="P2378" s="3">
        <v>1643645.97</v>
      </c>
      <c r="Q2378" s="4">
        <f t="shared" si="261"/>
        <v>0.47397647710123592</v>
      </c>
      <c r="R2378" s="4">
        <f t="shared" si="262"/>
        <v>0.27067093017119481</v>
      </c>
      <c r="S2378" s="3">
        <v>5345724.01</v>
      </c>
      <c r="T2378" s="3">
        <f t="shared" si="263"/>
        <v>726763.97000000067</v>
      </c>
      <c r="U2378" s="4">
        <f t="shared" si="264"/>
        <v>0.13595239272369408</v>
      </c>
      <c r="V2378" s="2" t="s">
        <v>73</v>
      </c>
      <c r="W2378" s="2" t="s">
        <v>45</v>
      </c>
      <c r="X2378" s="2" t="s">
        <v>61</v>
      </c>
      <c r="Y2378" s="2">
        <v>1.53</v>
      </c>
      <c r="Z2378" s="2" t="s">
        <v>5279</v>
      </c>
      <c r="AA2378" s="2" t="s">
        <v>99</v>
      </c>
      <c r="AB2378" s="2" t="s">
        <v>77</v>
      </c>
      <c r="AC2378" s="2">
        <v>1.74</v>
      </c>
      <c r="AD2378" s="3">
        <v>0</v>
      </c>
      <c r="AE2378" s="5">
        <v>0</v>
      </c>
      <c r="AF2378" s="2">
        <v>0</v>
      </c>
      <c r="AG2378" s="3">
        <f t="shared" si="265"/>
        <v>0</v>
      </c>
      <c r="AH2378" s="2" t="s">
        <v>50</v>
      </c>
      <c r="AI2378" s="3">
        <v>0</v>
      </c>
    </row>
    <row r="2379" spans="1:35" x14ac:dyDescent="0.3">
      <c r="A2379" s="2" t="s">
        <v>5992</v>
      </c>
      <c r="B2379" s="2" t="s">
        <v>5993</v>
      </c>
      <c r="C2379" s="2" t="s">
        <v>411</v>
      </c>
      <c r="D2379" s="2" t="s">
        <v>54</v>
      </c>
      <c r="E2379" s="2">
        <v>2022</v>
      </c>
      <c r="F2379" s="2" t="s">
        <v>39</v>
      </c>
      <c r="G2379" s="2" t="s">
        <v>56</v>
      </c>
      <c r="H2379" s="2" t="s">
        <v>57</v>
      </c>
      <c r="I2379" s="2" t="s">
        <v>42</v>
      </c>
      <c r="J2379" s="2" t="s">
        <v>422</v>
      </c>
      <c r="K2379" s="3">
        <v>9513770.5600000005</v>
      </c>
      <c r="L2379" s="3">
        <v>4605729.33</v>
      </c>
      <c r="M2379" s="3">
        <f t="shared" si="259"/>
        <v>4908041.2300000004</v>
      </c>
      <c r="N2379" s="3">
        <v>1187596.4099999999</v>
      </c>
      <c r="O2379" s="3">
        <f t="shared" si="260"/>
        <v>3720444.8200000003</v>
      </c>
      <c r="P2379" s="3">
        <v>2704493.41</v>
      </c>
      <c r="Q2379" s="4">
        <f t="shared" si="261"/>
        <v>0.51588812227987979</v>
      </c>
      <c r="R2379" s="4">
        <f t="shared" si="262"/>
        <v>0.28427145609027593</v>
      </c>
      <c r="S2379" s="3">
        <v>9065662.8499999996</v>
      </c>
      <c r="T2379" s="3">
        <f t="shared" si="263"/>
        <v>448107.71000000089</v>
      </c>
      <c r="U2379" s="4">
        <f t="shared" si="264"/>
        <v>4.9429117033621087E-2</v>
      </c>
      <c r="V2379" s="2" t="s">
        <v>133</v>
      </c>
      <c r="W2379" s="2" t="s">
        <v>125</v>
      </c>
      <c r="X2379" s="2" t="s">
        <v>61</v>
      </c>
      <c r="Y2379" s="2">
        <v>1.53</v>
      </c>
      <c r="Z2379" s="2" t="s">
        <v>5994</v>
      </c>
      <c r="AA2379" s="2" t="s">
        <v>224</v>
      </c>
      <c r="AB2379" s="2" t="s">
        <v>306</v>
      </c>
      <c r="AC2379" s="2">
        <v>4.07</v>
      </c>
      <c r="AD2379" s="3">
        <v>0</v>
      </c>
      <c r="AE2379" s="5">
        <v>0</v>
      </c>
      <c r="AF2379" s="2">
        <v>0</v>
      </c>
      <c r="AG2379" s="3">
        <f t="shared" si="265"/>
        <v>0</v>
      </c>
      <c r="AH2379" s="2" t="s">
        <v>50</v>
      </c>
      <c r="AI2379" s="3">
        <v>0</v>
      </c>
    </row>
    <row r="2380" spans="1:35" x14ac:dyDescent="0.3">
      <c r="A2380" s="2" t="s">
        <v>5995</v>
      </c>
      <c r="B2380" s="2" t="s">
        <v>1012</v>
      </c>
      <c r="C2380" s="2" t="s">
        <v>185</v>
      </c>
      <c r="D2380" s="2" t="s">
        <v>104</v>
      </c>
      <c r="E2380" s="2">
        <v>2024</v>
      </c>
      <c r="F2380" s="2" t="s">
        <v>58</v>
      </c>
      <c r="G2380" s="2" t="s">
        <v>69</v>
      </c>
      <c r="H2380" s="2" t="s">
        <v>165</v>
      </c>
      <c r="I2380" s="2" t="s">
        <v>71</v>
      </c>
      <c r="J2380" s="2" t="s">
        <v>72</v>
      </c>
      <c r="K2380" s="3">
        <v>2789931.58</v>
      </c>
      <c r="L2380" s="3">
        <v>806539.75</v>
      </c>
      <c r="M2380" s="3">
        <f t="shared" si="259"/>
        <v>1983391.83</v>
      </c>
      <c r="N2380" s="3">
        <v>249565.43</v>
      </c>
      <c r="O2380" s="3">
        <f t="shared" si="260"/>
        <v>1733826.4000000001</v>
      </c>
      <c r="P2380" s="3">
        <v>1342040.3999999999</v>
      </c>
      <c r="Q2380" s="4">
        <f t="shared" si="261"/>
        <v>0.71091056290348165</v>
      </c>
      <c r="R2380" s="4">
        <f t="shared" si="262"/>
        <v>0.48102986095451122</v>
      </c>
      <c r="S2380" s="3">
        <v>3108825.44</v>
      </c>
      <c r="T2380" s="3">
        <f t="shared" si="263"/>
        <v>-318893.85999999987</v>
      </c>
      <c r="U2380" s="4">
        <f t="shared" si="264"/>
        <v>-0.10257695909745253</v>
      </c>
      <c r="V2380" s="2" t="s">
        <v>73</v>
      </c>
      <c r="W2380" s="2" t="s">
        <v>207</v>
      </c>
      <c r="X2380" s="2" t="s">
        <v>167</v>
      </c>
      <c r="Y2380" s="2">
        <v>17.2</v>
      </c>
      <c r="Z2380" s="2" t="s">
        <v>3583</v>
      </c>
      <c r="AA2380" s="2" t="s">
        <v>224</v>
      </c>
      <c r="AB2380" s="2" t="s">
        <v>149</v>
      </c>
      <c r="AC2380" s="2">
        <v>1.07</v>
      </c>
      <c r="AD2380" s="3">
        <v>0</v>
      </c>
      <c r="AE2380" s="5">
        <v>0</v>
      </c>
      <c r="AF2380" s="2">
        <v>0</v>
      </c>
      <c r="AG2380" s="3">
        <f t="shared" si="265"/>
        <v>0</v>
      </c>
      <c r="AH2380" s="2" t="s">
        <v>50</v>
      </c>
      <c r="AI2380" s="3">
        <v>0</v>
      </c>
    </row>
    <row r="2381" spans="1:35" x14ac:dyDescent="0.3">
      <c r="A2381" s="2" t="s">
        <v>5996</v>
      </c>
      <c r="B2381" s="2" t="s">
        <v>702</v>
      </c>
      <c r="C2381" s="2" t="s">
        <v>329</v>
      </c>
      <c r="D2381" s="2" t="s">
        <v>38</v>
      </c>
      <c r="E2381" s="2">
        <v>2021</v>
      </c>
      <c r="F2381" s="2" t="s">
        <v>39</v>
      </c>
      <c r="G2381" s="2" t="s">
        <v>56</v>
      </c>
      <c r="H2381" s="2" t="s">
        <v>262</v>
      </c>
      <c r="I2381" s="2" t="s">
        <v>131</v>
      </c>
      <c r="J2381" s="2" t="s">
        <v>235</v>
      </c>
      <c r="K2381" s="3">
        <v>4503423.57</v>
      </c>
      <c r="L2381" s="3">
        <v>2512905.9500000002</v>
      </c>
      <c r="M2381" s="3">
        <f t="shared" si="259"/>
        <v>1990517.62</v>
      </c>
      <c r="N2381" s="3">
        <v>925231.97</v>
      </c>
      <c r="O2381" s="3">
        <f t="shared" si="260"/>
        <v>1065285.6500000001</v>
      </c>
      <c r="P2381" s="3">
        <v>785341.18</v>
      </c>
      <c r="Q2381" s="4">
        <f t="shared" si="261"/>
        <v>0.44200097749188622</v>
      </c>
      <c r="R2381" s="4">
        <f t="shared" si="262"/>
        <v>0.17438758930686149</v>
      </c>
      <c r="S2381" s="3">
        <v>4975835.51</v>
      </c>
      <c r="T2381" s="3">
        <f t="shared" si="263"/>
        <v>-472411.93999999948</v>
      </c>
      <c r="U2381" s="4">
        <f t="shared" si="264"/>
        <v>-9.49412292770907E-2</v>
      </c>
      <c r="V2381" s="2" t="s">
        <v>133</v>
      </c>
      <c r="W2381" s="2" t="s">
        <v>60</v>
      </c>
      <c r="X2381" s="2" t="s">
        <v>264</v>
      </c>
      <c r="Y2381" s="2">
        <v>83.5</v>
      </c>
      <c r="Z2381" s="2" t="s">
        <v>5997</v>
      </c>
      <c r="AA2381" s="2" t="s">
        <v>148</v>
      </c>
      <c r="AB2381" s="2" t="s">
        <v>49</v>
      </c>
      <c r="AC2381" s="2">
        <v>7.96</v>
      </c>
      <c r="AD2381" s="3">
        <v>0</v>
      </c>
      <c r="AE2381" s="5">
        <v>0</v>
      </c>
      <c r="AF2381" s="2">
        <v>0</v>
      </c>
      <c r="AG2381" s="3">
        <f t="shared" si="265"/>
        <v>0</v>
      </c>
      <c r="AH2381" s="2" t="s">
        <v>50</v>
      </c>
      <c r="AI2381" s="3">
        <v>0</v>
      </c>
    </row>
    <row r="2382" spans="1:35" x14ac:dyDescent="0.3">
      <c r="A2382" s="2" t="s">
        <v>5998</v>
      </c>
      <c r="B2382" s="2" t="s">
        <v>3587</v>
      </c>
      <c r="C2382" s="2" t="s">
        <v>880</v>
      </c>
      <c r="D2382" s="2" t="s">
        <v>81</v>
      </c>
      <c r="E2382" s="2">
        <v>2024</v>
      </c>
      <c r="F2382" s="2" t="s">
        <v>82</v>
      </c>
      <c r="G2382" s="2" t="s">
        <v>69</v>
      </c>
      <c r="H2382" s="2" t="s">
        <v>272</v>
      </c>
      <c r="I2382" s="2" t="s">
        <v>71</v>
      </c>
      <c r="J2382" s="2" t="s">
        <v>172</v>
      </c>
      <c r="K2382" s="3">
        <v>9956266.1799999997</v>
      </c>
      <c r="L2382" s="3">
        <v>2871903.19</v>
      </c>
      <c r="M2382" s="3">
        <f t="shared" si="259"/>
        <v>7084362.9900000002</v>
      </c>
      <c r="N2382" s="3">
        <v>993672.19</v>
      </c>
      <c r="O2382" s="3">
        <f t="shared" si="260"/>
        <v>6090690.8000000007</v>
      </c>
      <c r="P2382" s="3">
        <v>4271358.6500000004</v>
      </c>
      <c r="Q2382" s="4">
        <f t="shared" si="261"/>
        <v>0.7115481709630227</v>
      </c>
      <c r="R2382" s="4">
        <f t="shared" si="262"/>
        <v>0.42901209879063323</v>
      </c>
      <c r="S2382" s="3">
        <v>11881476.32</v>
      </c>
      <c r="T2382" s="3">
        <f t="shared" si="263"/>
        <v>-1925210.1400000006</v>
      </c>
      <c r="U2382" s="4">
        <f t="shared" si="264"/>
        <v>-0.16203458965442777</v>
      </c>
      <c r="V2382" s="2" t="s">
        <v>44</v>
      </c>
      <c r="W2382" s="2" t="s">
        <v>96</v>
      </c>
      <c r="X2382" s="2" t="s">
        <v>274</v>
      </c>
      <c r="Y2382" s="2">
        <v>1</v>
      </c>
      <c r="Z2382" s="2" t="s">
        <v>5999</v>
      </c>
      <c r="AA2382" s="2" t="s">
        <v>109</v>
      </c>
      <c r="AB2382" s="2" t="s">
        <v>209</v>
      </c>
      <c r="AC2382" s="2">
        <v>6.77</v>
      </c>
      <c r="AD2382" s="3">
        <v>0</v>
      </c>
      <c r="AE2382" s="5">
        <v>0</v>
      </c>
      <c r="AF2382" s="2">
        <v>0</v>
      </c>
      <c r="AG2382" s="3">
        <f t="shared" si="265"/>
        <v>0</v>
      </c>
      <c r="AH2382" s="2" t="s">
        <v>50</v>
      </c>
      <c r="AI2382" s="3">
        <v>0</v>
      </c>
    </row>
    <row r="2383" spans="1:35" x14ac:dyDescent="0.3">
      <c r="A2383" s="2" t="s">
        <v>6000</v>
      </c>
      <c r="B2383" s="2" t="s">
        <v>2809</v>
      </c>
      <c r="C2383" s="2" t="s">
        <v>370</v>
      </c>
      <c r="D2383" s="2" t="s">
        <v>81</v>
      </c>
      <c r="E2383" s="2">
        <v>2021</v>
      </c>
      <c r="F2383" s="2" t="s">
        <v>55</v>
      </c>
      <c r="G2383" s="2" t="s">
        <v>93</v>
      </c>
      <c r="H2383" s="2" t="s">
        <v>159</v>
      </c>
      <c r="I2383" s="2" t="s">
        <v>42</v>
      </c>
      <c r="J2383" s="2" t="s">
        <v>146</v>
      </c>
      <c r="K2383" s="3">
        <v>2874874.43</v>
      </c>
      <c r="L2383" s="3">
        <v>1324821.69</v>
      </c>
      <c r="M2383" s="3">
        <f t="shared" si="259"/>
        <v>1550052.7400000002</v>
      </c>
      <c r="N2383" s="3">
        <v>461325.18</v>
      </c>
      <c r="O2383" s="3">
        <f t="shared" si="260"/>
        <v>1088727.5600000003</v>
      </c>
      <c r="P2383" s="3">
        <v>806741.17</v>
      </c>
      <c r="Q2383" s="4">
        <f t="shared" si="261"/>
        <v>0.53917232830235307</v>
      </c>
      <c r="R2383" s="4">
        <f t="shared" si="262"/>
        <v>0.28061788076079552</v>
      </c>
      <c r="S2383" s="3">
        <v>3239500.55</v>
      </c>
      <c r="T2383" s="3">
        <f t="shared" si="263"/>
        <v>-364626.11999999965</v>
      </c>
      <c r="U2383" s="4">
        <f t="shared" si="264"/>
        <v>-0.11255627661492439</v>
      </c>
      <c r="V2383" s="2" t="s">
        <v>95</v>
      </c>
      <c r="W2383" s="2" t="s">
        <v>45</v>
      </c>
      <c r="X2383" s="2" t="s">
        <v>160</v>
      </c>
      <c r="Y2383" s="2">
        <v>129.5</v>
      </c>
      <c r="Z2383" s="2" t="s">
        <v>6001</v>
      </c>
      <c r="AA2383" s="2" t="s">
        <v>63</v>
      </c>
      <c r="AB2383" s="2" t="s">
        <v>149</v>
      </c>
      <c r="AC2383" s="2">
        <v>5.91</v>
      </c>
      <c r="AD2383" s="3">
        <v>0</v>
      </c>
      <c r="AE2383" s="5">
        <v>0</v>
      </c>
      <c r="AF2383" s="2">
        <v>0</v>
      </c>
      <c r="AG2383" s="3">
        <f t="shared" si="265"/>
        <v>0</v>
      </c>
      <c r="AH2383" s="2" t="s">
        <v>50</v>
      </c>
      <c r="AI2383" s="3">
        <v>0</v>
      </c>
    </row>
    <row r="2384" spans="1:35" x14ac:dyDescent="0.3">
      <c r="A2384" s="2" t="s">
        <v>6002</v>
      </c>
      <c r="B2384" s="2" t="s">
        <v>3552</v>
      </c>
      <c r="C2384" s="2" t="s">
        <v>80</v>
      </c>
      <c r="D2384" s="2" t="s">
        <v>81</v>
      </c>
      <c r="E2384" s="2">
        <v>2020</v>
      </c>
      <c r="F2384" s="2" t="s">
        <v>92</v>
      </c>
      <c r="G2384" s="2" t="s">
        <v>93</v>
      </c>
      <c r="H2384" s="2" t="s">
        <v>94</v>
      </c>
      <c r="I2384" s="2" t="s">
        <v>178</v>
      </c>
      <c r="J2384" s="2" t="s">
        <v>206</v>
      </c>
      <c r="K2384" s="3">
        <v>2616608.0099999998</v>
      </c>
      <c r="L2384" s="3">
        <v>1344785.93</v>
      </c>
      <c r="M2384" s="3">
        <f t="shared" si="259"/>
        <v>1271822.0799999998</v>
      </c>
      <c r="N2384" s="3">
        <v>457908.16</v>
      </c>
      <c r="O2384" s="3">
        <f t="shared" si="260"/>
        <v>813913.91999999993</v>
      </c>
      <c r="P2384" s="3">
        <v>650165.30000000005</v>
      </c>
      <c r="Q2384" s="4">
        <f t="shared" si="261"/>
        <v>0.48605755051556232</v>
      </c>
      <c r="R2384" s="4">
        <f t="shared" si="262"/>
        <v>0.24847638527254989</v>
      </c>
      <c r="S2384" s="3">
        <v>2944980.15</v>
      </c>
      <c r="T2384" s="3">
        <f t="shared" si="263"/>
        <v>-328372.14000000013</v>
      </c>
      <c r="U2384" s="4">
        <f t="shared" si="264"/>
        <v>-0.11150232710397051</v>
      </c>
      <c r="V2384" s="2" t="s">
        <v>124</v>
      </c>
      <c r="W2384" s="2" t="s">
        <v>125</v>
      </c>
      <c r="X2384" s="2" t="s">
        <v>97</v>
      </c>
      <c r="Y2384" s="2">
        <v>1550</v>
      </c>
      <c r="Z2384" s="2" t="s">
        <v>1466</v>
      </c>
      <c r="AA2384" s="2" t="s">
        <v>141</v>
      </c>
      <c r="AB2384" s="2" t="s">
        <v>182</v>
      </c>
      <c r="AC2384" s="2">
        <v>9.86</v>
      </c>
      <c r="AD2384" s="3">
        <v>4201737.83</v>
      </c>
      <c r="AE2384" s="5">
        <v>8.02</v>
      </c>
      <c r="AF2384" s="2">
        <v>120</v>
      </c>
      <c r="AG2384" s="3">
        <f t="shared" si="265"/>
        <v>51023.089203097865</v>
      </c>
      <c r="AH2384" s="2" t="s">
        <v>50</v>
      </c>
      <c r="AI2384" s="3">
        <v>0</v>
      </c>
    </row>
    <row r="2385" spans="1:35" x14ac:dyDescent="0.3">
      <c r="A2385" s="2" t="s">
        <v>6003</v>
      </c>
      <c r="B2385" s="2" t="s">
        <v>2868</v>
      </c>
      <c r="C2385" s="2" t="s">
        <v>189</v>
      </c>
      <c r="D2385" s="2" t="s">
        <v>54</v>
      </c>
      <c r="E2385" s="2">
        <v>2020</v>
      </c>
      <c r="F2385" s="2" t="s">
        <v>82</v>
      </c>
      <c r="G2385" s="2" t="s">
        <v>69</v>
      </c>
      <c r="H2385" s="2" t="s">
        <v>70</v>
      </c>
      <c r="I2385" s="2" t="s">
        <v>55</v>
      </c>
      <c r="J2385" s="2" t="s">
        <v>217</v>
      </c>
      <c r="K2385" s="3">
        <v>9093878.1300000008</v>
      </c>
      <c r="L2385" s="3">
        <v>4636213.75</v>
      </c>
      <c r="M2385" s="3">
        <f t="shared" si="259"/>
        <v>4457664.3800000008</v>
      </c>
      <c r="N2385" s="3">
        <v>1368186.49</v>
      </c>
      <c r="O2385" s="3">
        <f t="shared" si="260"/>
        <v>3089477.8900000006</v>
      </c>
      <c r="P2385" s="3">
        <v>2223258.12</v>
      </c>
      <c r="Q2385" s="4">
        <f t="shared" si="261"/>
        <v>0.49018299082923827</v>
      </c>
      <c r="R2385" s="4">
        <f t="shared" si="262"/>
        <v>0.24447854789978365</v>
      </c>
      <c r="S2385" s="3">
        <v>8596707.2400000002</v>
      </c>
      <c r="T2385" s="3">
        <f t="shared" si="263"/>
        <v>497170.8900000006</v>
      </c>
      <c r="U2385" s="4">
        <f t="shared" si="264"/>
        <v>5.7832711539447586E-2</v>
      </c>
      <c r="V2385" s="2" t="s">
        <v>124</v>
      </c>
      <c r="W2385" s="2" t="s">
        <v>117</v>
      </c>
      <c r="X2385" s="2" t="s">
        <v>74</v>
      </c>
      <c r="Y2385" s="2">
        <v>1.36</v>
      </c>
      <c r="Z2385" s="2" t="s">
        <v>6004</v>
      </c>
      <c r="AA2385" s="2" t="s">
        <v>141</v>
      </c>
      <c r="AB2385" s="2" t="s">
        <v>242</v>
      </c>
      <c r="AC2385" s="2">
        <v>4.63</v>
      </c>
      <c r="AD2385" s="3">
        <v>0</v>
      </c>
      <c r="AE2385" s="5">
        <v>0</v>
      </c>
      <c r="AF2385" s="2">
        <v>0</v>
      </c>
      <c r="AG2385" s="3">
        <f t="shared" si="265"/>
        <v>0</v>
      </c>
      <c r="AH2385" s="2" t="s">
        <v>50</v>
      </c>
      <c r="AI2385" s="3">
        <v>0</v>
      </c>
    </row>
    <row r="2386" spans="1:35" x14ac:dyDescent="0.3">
      <c r="A2386" s="2" t="s">
        <v>6005</v>
      </c>
      <c r="B2386" s="2" t="s">
        <v>2662</v>
      </c>
      <c r="C2386" s="2" t="s">
        <v>370</v>
      </c>
      <c r="D2386" s="2" t="s">
        <v>81</v>
      </c>
      <c r="E2386" s="2">
        <v>2021</v>
      </c>
      <c r="F2386" s="2" t="s">
        <v>68</v>
      </c>
      <c r="G2386" s="2" t="s">
        <v>93</v>
      </c>
      <c r="H2386" s="2" t="s">
        <v>221</v>
      </c>
      <c r="I2386" s="2" t="s">
        <v>55</v>
      </c>
      <c r="J2386" s="2" t="s">
        <v>154</v>
      </c>
      <c r="K2386" s="3">
        <v>2879789.72</v>
      </c>
      <c r="L2386" s="3">
        <v>1529298.19</v>
      </c>
      <c r="M2386" s="3">
        <f t="shared" si="259"/>
        <v>1350491.5300000003</v>
      </c>
      <c r="N2386" s="3">
        <v>434047.07</v>
      </c>
      <c r="O2386" s="3">
        <f t="shared" si="260"/>
        <v>916444.4600000002</v>
      </c>
      <c r="P2386" s="3">
        <v>683913.54</v>
      </c>
      <c r="Q2386" s="4">
        <f t="shared" si="261"/>
        <v>0.46895491036060793</v>
      </c>
      <c r="R2386" s="4">
        <f t="shared" si="262"/>
        <v>0.23748731903939152</v>
      </c>
      <c r="S2386" s="3">
        <v>2396805.75</v>
      </c>
      <c r="T2386" s="3">
        <f t="shared" si="263"/>
        <v>482983.9700000002</v>
      </c>
      <c r="U2386" s="4">
        <f t="shared" si="264"/>
        <v>0.20151152007207934</v>
      </c>
      <c r="V2386" s="2" t="s">
        <v>133</v>
      </c>
      <c r="W2386" s="2" t="s">
        <v>134</v>
      </c>
      <c r="X2386" s="2" t="s">
        <v>222</v>
      </c>
      <c r="Y2386" s="2">
        <v>18.899999999999999</v>
      </c>
      <c r="Z2386" s="2" t="s">
        <v>6006</v>
      </c>
      <c r="AA2386" s="2" t="s">
        <v>224</v>
      </c>
      <c r="AB2386" s="2" t="s">
        <v>77</v>
      </c>
      <c r="AC2386" s="2">
        <v>5.13</v>
      </c>
      <c r="AD2386" s="3">
        <v>0</v>
      </c>
      <c r="AE2386" s="5">
        <v>0</v>
      </c>
      <c r="AF2386" s="2">
        <v>0</v>
      </c>
      <c r="AG2386" s="3">
        <f t="shared" si="265"/>
        <v>0</v>
      </c>
      <c r="AH2386" s="2" t="s">
        <v>230</v>
      </c>
      <c r="AI2386" s="3">
        <v>0</v>
      </c>
    </row>
    <row r="2387" spans="1:35" x14ac:dyDescent="0.3">
      <c r="A2387" s="2" t="s">
        <v>6007</v>
      </c>
      <c r="B2387" s="2" t="s">
        <v>6008</v>
      </c>
      <c r="C2387" s="2" t="s">
        <v>880</v>
      </c>
      <c r="D2387" s="2" t="s">
        <v>81</v>
      </c>
      <c r="E2387" s="2">
        <v>2024</v>
      </c>
      <c r="F2387" s="2" t="s">
        <v>82</v>
      </c>
      <c r="G2387" s="2" t="s">
        <v>93</v>
      </c>
      <c r="H2387" s="2" t="s">
        <v>221</v>
      </c>
      <c r="I2387" s="2" t="s">
        <v>58</v>
      </c>
      <c r="J2387" s="2" t="s">
        <v>59</v>
      </c>
      <c r="K2387" s="3">
        <v>6233246.3200000003</v>
      </c>
      <c r="L2387" s="3">
        <v>3536683.23</v>
      </c>
      <c r="M2387" s="3">
        <f t="shared" si="259"/>
        <v>2696563.0900000003</v>
      </c>
      <c r="N2387" s="3">
        <v>1059532.5</v>
      </c>
      <c r="O2387" s="3">
        <f t="shared" si="260"/>
        <v>1637030.5900000003</v>
      </c>
      <c r="P2387" s="3">
        <v>1231368.1499999999</v>
      </c>
      <c r="Q2387" s="4">
        <f t="shared" si="261"/>
        <v>0.43260974323247992</v>
      </c>
      <c r="R2387" s="4">
        <f t="shared" si="262"/>
        <v>0.19754845016296418</v>
      </c>
      <c r="S2387" s="3">
        <v>5549722.5899999999</v>
      </c>
      <c r="T2387" s="3">
        <f t="shared" si="263"/>
        <v>683523.73000000045</v>
      </c>
      <c r="U2387" s="4">
        <f t="shared" si="264"/>
        <v>0.12316358501083213</v>
      </c>
      <c r="V2387" s="2" t="s">
        <v>124</v>
      </c>
      <c r="W2387" s="2" t="s">
        <v>134</v>
      </c>
      <c r="X2387" s="2" t="s">
        <v>222</v>
      </c>
      <c r="Y2387" s="2">
        <v>18.899999999999999</v>
      </c>
      <c r="Z2387" s="2" t="s">
        <v>2847</v>
      </c>
      <c r="AA2387" s="2" t="s">
        <v>63</v>
      </c>
      <c r="AB2387" s="2" t="s">
        <v>306</v>
      </c>
      <c r="AC2387" s="2">
        <v>7.41</v>
      </c>
      <c r="AD2387" s="3">
        <v>0</v>
      </c>
      <c r="AE2387" s="5">
        <v>0</v>
      </c>
      <c r="AF2387" s="2">
        <v>0</v>
      </c>
      <c r="AG2387" s="3">
        <f t="shared" si="265"/>
        <v>0</v>
      </c>
      <c r="AH2387" s="2" t="s">
        <v>50</v>
      </c>
      <c r="AI2387" s="3">
        <v>0</v>
      </c>
    </row>
    <row r="2388" spans="1:35" x14ac:dyDescent="0.3">
      <c r="A2388" s="2" t="s">
        <v>6009</v>
      </c>
      <c r="B2388" s="2" t="s">
        <v>1328</v>
      </c>
      <c r="C2388" s="2" t="s">
        <v>278</v>
      </c>
      <c r="D2388" s="2" t="s">
        <v>54</v>
      </c>
      <c r="E2388" s="2">
        <v>2023</v>
      </c>
      <c r="F2388" s="2" t="s">
        <v>55</v>
      </c>
      <c r="G2388" s="2" t="s">
        <v>114</v>
      </c>
      <c r="H2388" s="2" t="s">
        <v>234</v>
      </c>
      <c r="I2388" s="2" t="s">
        <v>178</v>
      </c>
      <c r="J2388" s="2" t="s">
        <v>197</v>
      </c>
      <c r="K2388" s="3">
        <v>414864</v>
      </c>
      <c r="L2388" s="3">
        <v>182620.85</v>
      </c>
      <c r="M2388" s="3">
        <f t="shared" si="259"/>
        <v>232243.15</v>
      </c>
      <c r="N2388" s="3">
        <v>65115.99</v>
      </c>
      <c r="O2388" s="3">
        <f t="shared" si="260"/>
        <v>167127.16</v>
      </c>
      <c r="P2388" s="3">
        <v>124974.71</v>
      </c>
      <c r="Q2388" s="4">
        <f t="shared" si="261"/>
        <v>0.55980550252612904</v>
      </c>
      <c r="R2388" s="4">
        <f t="shared" si="262"/>
        <v>0.30124259998457326</v>
      </c>
      <c r="S2388" s="3">
        <v>335086.31</v>
      </c>
      <c r="T2388" s="3">
        <f t="shared" si="263"/>
        <v>79777.69</v>
      </c>
      <c r="U2388" s="4">
        <f t="shared" si="264"/>
        <v>0.23808101858891223</v>
      </c>
      <c r="V2388" s="2" t="s">
        <v>124</v>
      </c>
      <c r="W2388" s="2" t="s">
        <v>125</v>
      </c>
      <c r="X2388" s="2" t="s">
        <v>236</v>
      </c>
      <c r="Y2388" s="2">
        <v>3.67</v>
      </c>
      <c r="Z2388" s="2" t="s">
        <v>6010</v>
      </c>
      <c r="AA2388" s="2" t="s">
        <v>48</v>
      </c>
      <c r="AB2388" s="2" t="s">
        <v>242</v>
      </c>
      <c r="AC2388" s="2">
        <v>2.59</v>
      </c>
      <c r="AD2388" s="3">
        <v>4536610.93</v>
      </c>
      <c r="AE2388" s="5">
        <v>13.51</v>
      </c>
      <c r="AF2388" s="2">
        <v>240</v>
      </c>
      <c r="AG2388" s="3">
        <f t="shared" si="265"/>
        <v>54806.536169871215</v>
      </c>
      <c r="AH2388" s="2" t="s">
        <v>50</v>
      </c>
      <c r="AI2388" s="3">
        <v>0</v>
      </c>
    </row>
    <row r="2389" spans="1:35" x14ac:dyDescent="0.3">
      <c r="A2389" s="2" t="s">
        <v>6011</v>
      </c>
      <c r="B2389" s="2" t="s">
        <v>3557</v>
      </c>
      <c r="C2389" s="2" t="s">
        <v>37</v>
      </c>
      <c r="D2389" s="2" t="s">
        <v>38</v>
      </c>
      <c r="E2389" s="2">
        <v>2022</v>
      </c>
      <c r="F2389" s="2" t="s">
        <v>39</v>
      </c>
      <c r="G2389" s="2" t="s">
        <v>69</v>
      </c>
      <c r="H2389" s="2" t="s">
        <v>165</v>
      </c>
      <c r="I2389" s="2" t="s">
        <v>58</v>
      </c>
      <c r="J2389" s="2" t="s">
        <v>240</v>
      </c>
      <c r="K2389" s="3">
        <v>4328151.47</v>
      </c>
      <c r="L2389" s="3">
        <v>1222310.44</v>
      </c>
      <c r="M2389" s="3">
        <f t="shared" si="259"/>
        <v>3105841.03</v>
      </c>
      <c r="N2389" s="3">
        <v>893366.55</v>
      </c>
      <c r="O2389" s="3">
        <f t="shared" si="260"/>
        <v>2212474.4799999995</v>
      </c>
      <c r="P2389" s="3">
        <v>1684737.16</v>
      </c>
      <c r="Q2389" s="4">
        <f t="shared" si="261"/>
        <v>0.7175906507726727</v>
      </c>
      <c r="R2389" s="4">
        <f t="shared" si="262"/>
        <v>0.38925097046106844</v>
      </c>
      <c r="S2389" s="3">
        <v>3512150.89</v>
      </c>
      <c r="T2389" s="3">
        <f t="shared" si="263"/>
        <v>816000.57999999961</v>
      </c>
      <c r="U2389" s="4">
        <f t="shared" si="264"/>
        <v>0.23233642447520231</v>
      </c>
      <c r="V2389" s="2" t="s">
        <v>95</v>
      </c>
      <c r="W2389" s="2" t="s">
        <v>60</v>
      </c>
      <c r="X2389" s="2" t="s">
        <v>167</v>
      </c>
      <c r="Y2389" s="2">
        <v>17.2</v>
      </c>
      <c r="Z2389" s="2" t="s">
        <v>6012</v>
      </c>
      <c r="AA2389" s="2" t="s">
        <v>148</v>
      </c>
      <c r="AB2389" s="2" t="s">
        <v>242</v>
      </c>
      <c r="AC2389" s="2">
        <v>6.5</v>
      </c>
      <c r="AD2389" s="3">
        <v>0</v>
      </c>
      <c r="AE2389" s="5">
        <v>0</v>
      </c>
      <c r="AF2389" s="2">
        <v>0</v>
      </c>
      <c r="AG2389" s="3">
        <f t="shared" si="265"/>
        <v>0</v>
      </c>
      <c r="AH2389" s="2" t="s">
        <v>230</v>
      </c>
      <c r="AI2389" s="3">
        <v>0</v>
      </c>
    </row>
    <row r="2390" spans="1:35" x14ac:dyDescent="0.3">
      <c r="A2390" s="2" t="s">
        <v>6013</v>
      </c>
      <c r="B2390" s="2" t="s">
        <v>1435</v>
      </c>
      <c r="C2390" s="2" t="s">
        <v>730</v>
      </c>
      <c r="D2390" s="2" t="s">
        <v>38</v>
      </c>
      <c r="E2390" s="2">
        <v>2020</v>
      </c>
      <c r="F2390" s="2" t="s">
        <v>39</v>
      </c>
      <c r="G2390" s="2" t="s">
        <v>93</v>
      </c>
      <c r="H2390" s="2" t="s">
        <v>159</v>
      </c>
      <c r="I2390" s="2" t="s">
        <v>131</v>
      </c>
      <c r="J2390" s="2" t="s">
        <v>491</v>
      </c>
      <c r="K2390" s="3">
        <v>8360368.0300000003</v>
      </c>
      <c r="L2390" s="3">
        <v>4030179.22</v>
      </c>
      <c r="M2390" s="3">
        <f t="shared" si="259"/>
        <v>4330188.8100000005</v>
      </c>
      <c r="N2390" s="3">
        <v>1656757.58</v>
      </c>
      <c r="O2390" s="3">
        <f t="shared" si="260"/>
        <v>2673431.2300000004</v>
      </c>
      <c r="P2390" s="3">
        <v>2050055.75</v>
      </c>
      <c r="Q2390" s="4">
        <f t="shared" si="261"/>
        <v>0.51794236742470301</v>
      </c>
      <c r="R2390" s="4">
        <f t="shared" si="262"/>
        <v>0.2452111847999591</v>
      </c>
      <c r="S2390" s="3">
        <v>8502815.7400000002</v>
      </c>
      <c r="T2390" s="3">
        <f t="shared" si="263"/>
        <v>-142447.70999999996</v>
      </c>
      <c r="U2390" s="4">
        <f t="shared" si="264"/>
        <v>-1.6753004458261958E-2</v>
      </c>
      <c r="V2390" s="2" t="s">
        <v>124</v>
      </c>
      <c r="W2390" s="2" t="s">
        <v>96</v>
      </c>
      <c r="X2390" s="2" t="s">
        <v>160</v>
      </c>
      <c r="Y2390" s="2">
        <v>129.5</v>
      </c>
      <c r="Z2390" s="2" t="s">
        <v>5068</v>
      </c>
      <c r="AA2390" s="2" t="s">
        <v>63</v>
      </c>
      <c r="AB2390" s="2" t="s">
        <v>142</v>
      </c>
      <c r="AC2390" s="2">
        <v>3.21</v>
      </c>
      <c r="AD2390" s="3">
        <v>0</v>
      </c>
      <c r="AE2390" s="5">
        <v>0</v>
      </c>
      <c r="AF2390" s="2">
        <v>0</v>
      </c>
      <c r="AG2390" s="3">
        <f t="shared" si="265"/>
        <v>0</v>
      </c>
      <c r="AH2390" s="2" t="s">
        <v>50</v>
      </c>
      <c r="AI2390" s="3">
        <v>0</v>
      </c>
    </row>
    <row r="2391" spans="1:35" x14ac:dyDescent="0.3">
      <c r="A2391" s="2" t="s">
        <v>6014</v>
      </c>
      <c r="B2391" s="2" t="s">
        <v>383</v>
      </c>
      <c r="C2391" s="2" t="s">
        <v>130</v>
      </c>
      <c r="D2391" s="2" t="s">
        <v>104</v>
      </c>
      <c r="E2391" s="2">
        <v>2022</v>
      </c>
      <c r="F2391" s="2" t="s">
        <v>92</v>
      </c>
      <c r="G2391" s="2" t="s">
        <v>69</v>
      </c>
      <c r="H2391" s="2" t="s">
        <v>165</v>
      </c>
      <c r="I2391" s="2" t="s">
        <v>42</v>
      </c>
      <c r="J2391" s="2" t="s">
        <v>146</v>
      </c>
      <c r="K2391" s="3">
        <v>5377110.7400000002</v>
      </c>
      <c r="L2391" s="3">
        <v>2243126.1</v>
      </c>
      <c r="M2391" s="3">
        <f t="shared" si="259"/>
        <v>3133984.64</v>
      </c>
      <c r="N2391" s="3">
        <v>1118103.72</v>
      </c>
      <c r="O2391" s="3">
        <f t="shared" si="260"/>
        <v>2015880.9200000002</v>
      </c>
      <c r="P2391" s="3">
        <v>1526005.2</v>
      </c>
      <c r="Q2391" s="4">
        <f t="shared" si="261"/>
        <v>0.58283803171217563</v>
      </c>
      <c r="R2391" s="4">
        <f t="shared" si="262"/>
        <v>0.28379649848907518</v>
      </c>
      <c r="S2391" s="3">
        <v>4860908.0999999996</v>
      </c>
      <c r="T2391" s="3">
        <f t="shared" si="263"/>
        <v>516202.6400000006</v>
      </c>
      <c r="U2391" s="4">
        <f t="shared" si="264"/>
        <v>0.10619469230451006</v>
      </c>
      <c r="V2391" s="2" t="s">
        <v>73</v>
      </c>
      <c r="W2391" s="2" t="s">
        <v>45</v>
      </c>
      <c r="X2391" s="2" t="s">
        <v>167</v>
      </c>
      <c r="Y2391" s="2">
        <v>17.2</v>
      </c>
      <c r="Z2391" s="2" t="s">
        <v>4790</v>
      </c>
      <c r="AA2391" s="2" t="s">
        <v>76</v>
      </c>
      <c r="AB2391" s="2" t="s">
        <v>142</v>
      </c>
      <c r="AC2391" s="2">
        <v>9.32</v>
      </c>
      <c r="AD2391" s="3">
        <v>0</v>
      </c>
      <c r="AE2391" s="5">
        <v>0</v>
      </c>
      <c r="AF2391" s="2">
        <v>0</v>
      </c>
      <c r="AG2391" s="3">
        <f t="shared" si="265"/>
        <v>0</v>
      </c>
      <c r="AH2391" s="2" t="s">
        <v>50</v>
      </c>
      <c r="AI2391" s="3">
        <v>0</v>
      </c>
    </row>
    <row r="2392" spans="1:35" x14ac:dyDescent="0.3">
      <c r="A2392" s="2" t="s">
        <v>6015</v>
      </c>
      <c r="B2392" s="2" t="s">
        <v>559</v>
      </c>
      <c r="C2392" s="2" t="s">
        <v>103</v>
      </c>
      <c r="D2392" s="2" t="s">
        <v>104</v>
      </c>
      <c r="E2392" s="2">
        <v>2020</v>
      </c>
      <c r="F2392" s="2" t="s">
        <v>39</v>
      </c>
      <c r="G2392" s="2" t="s">
        <v>69</v>
      </c>
      <c r="H2392" s="2" t="s">
        <v>165</v>
      </c>
      <c r="I2392" s="2" t="s">
        <v>42</v>
      </c>
      <c r="J2392" s="2" t="s">
        <v>166</v>
      </c>
      <c r="K2392" s="3">
        <v>5077710.75</v>
      </c>
      <c r="L2392" s="3">
        <v>1596249.73</v>
      </c>
      <c r="M2392" s="3">
        <f t="shared" si="259"/>
        <v>3481461.02</v>
      </c>
      <c r="N2392" s="3">
        <v>771963.24</v>
      </c>
      <c r="O2392" s="3">
        <f t="shared" si="260"/>
        <v>2709497.7800000003</v>
      </c>
      <c r="P2392" s="3">
        <v>2159395.9900000002</v>
      </c>
      <c r="Q2392" s="4">
        <f t="shared" si="261"/>
        <v>0.68563594726225785</v>
      </c>
      <c r="R2392" s="4">
        <f t="shared" si="262"/>
        <v>0.42526959417686411</v>
      </c>
      <c r="S2392" s="3">
        <v>4945127.4000000004</v>
      </c>
      <c r="T2392" s="3">
        <f t="shared" si="263"/>
        <v>132583.34999999963</v>
      </c>
      <c r="U2392" s="4">
        <f t="shared" si="264"/>
        <v>2.6810906833259669E-2</v>
      </c>
      <c r="V2392" s="2" t="s">
        <v>107</v>
      </c>
      <c r="W2392" s="2" t="s">
        <v>45</v>
      </c>
      <c r="X2392" s="2" t="s">
        <v>167</v>
      </c>
      <c r="Y2392" s="2">
        <v>17.2</v>
      </c>
      <c r="Z2392" s="2" t="s">
        <v>6016</v>
      </c>
      <c r="AA2392" s="2" t="s">
        <v>76</v>
      </c>
      <c r="AB2392" s="2" t="s">
        <v>242</v>
      </c>
      <c r="AC2392" s="2">
        <v>7.97</v>
      </c>
      <c r="AD2392" s="3">
        <v>0</v>
      </c>
      <c r="AE2392" s="5">
        <v>0</v>
      </c>
      <c r="AF2392" s="2">
        <v>0</v>
      </c>
      <c r="AG2392" s="3">
        <f t="shared" si="265"/>
        <v>0</v>
      </c>
      <c r="AH2392" s="2" t="s">
        <v>50</v>
      </c>
      <c r="AI2392" s="3">
        <v>0</v>
      </c>
    </row>
    <row r="2393" spans="1:35" x14ac:dyDescent="0.3">
      <c r="A2393" s="2" t="s">
        <v>6017</v>
      </c>
      <c r="B2393" s="2" t="s">
        <v>2398</v>
      </c>
      <c r="C2393" s="2" t="s">
        <v>407</v>
      </c>
      <c r="D2393" s="2" t="s">
        <v>38</v>
      </c>
      <c r="E2393" s="2">
        <v>2020</v>
      </c>
      <c r="F2393" s="2" t="s">
        <v>39</v>
      </c>
      <c r="G2393" s="2" t="s">
        <v>114</v>
      </c>
      <c r="H2393" s="2" t="s">
        <v>190</v>
      </c>
      <c r="I2393" s="2" t="s">
        <v>178</v>
      </c>
      <c r="J2393" s="2" t="s">
        <v>179</v>
      </c>
      <c r="K2393" s="3">
        <v>4236096.12</v>
      </c>
      <c r="L2393" s="3">
        <v>1813653.98</v>
      </c>
      <c r="M2393" s="3">
        <f t="shared" si="259"/>
        <v>2422442.14</v>
      </c>
      <c r="N2393" s="3">
        <v>863052.27</v>
      </c>
      <c r="O2393" s="3">
        <f t="shared" si="260"/>
        <v>1559389.87</v>
      </c>
      <c r="P2393" s="3">
        <v>1162171.5900000001</v>
      </c>
      <c r="Q2393" s="4">
        <f t="shared" si="261"/>
        <v>0.57185721744198759</v>
      </c>
      <c r="R2393" s="4">
        <f t="shared" si="262"/>
        <v>0.27434967410512867</v>
      </c>
      <c r="S2393" s="3">
        <v>3814728.8</v>
      </c>
      <c r="T2393" s="3">
        <f t="shared" si="263"/>
        <v>421367.3200000003</v>
      </c>
      <c r="U2393" s="4">
        <f t="shared" si="264"/>
        <v>0.11045800162779601</v>
      </c>
      <c r="V2393" s="2" t="s">
        <v>124</v>
      </c>
      <c r="W2393" s="2" t="s">
        <v>96</v>
      </c>
      <c r="X2393" s="2" t="s">
        <v>192</v>
      </c>
      <c r="Y2393" s="2">
        <v>3.64</v>
      </c>
      <c r="Z2393" s="2" t="s">
        <v>6018</v>
      </c>
      <c r="AA2393" s="2" t="s">
        <v>141</v>
      </c>
      <c r="AB2393" s="2" t="s">
        <v>77</v>
      </c>
      <c r="AC2393" s="2">
        <v>3.51</v>
      </c>
      <c r="AD2393" s="3">
        <v>2250670.5299999998</v>
      </c>
      <c r="AE2393" s="5">
        <v>8.73</v>
      </c>
      <c r="AF2393" s="2">
        <v>120</v>
      </c>
      <c r="AG2393" s="3">
        <f t="shared" si="265"/>
        <v>28182.710031213366</v>
      </c>
      <c r="AH2393" s="2" t="s">
        <v>50</v>
      </c>
      <c r="AI2393" s="3">
        <v>0</v>
      </c>
    </row>
    <row r="2394" spans="1:35" x14ac:dyDescent="0.3">
      <c r="A2394" s="2" t="s">
        <v>6019</v>
      </c>
      <c r="B2394" s="2" t="s">
        <v>1057</v>
      </c>
      <c r="C2394" s="2" t="s">
        <v>233</v>
      </c>
      <c r="D2394" s="2" t="s">
        <v>38</v>
      </c>
      <c r="E2394" s="2">
        <v>2023</v>
      </c>
      <c r="F2394" s="2" t="s">
        <v>68</v>
      </c>
      <c r="G2394" s="2" t="s">
        <v>114</v>
      </c>
      <c r="H2394" s="2" t="s">
        <v>234</v>
      </c>
      <c r="I2394" s="2" t="s">
        <v>58</v>
      </c>
      <c r="J2394" s="2" t="s">
        <v>191</v>
      </c>
      <c r="K2394" s="3">
        <v>3871219.33</v>
      </c>
      <c r="L2394" s="3">
        <v>2027225.64</v>
      </c>
      <c r="M2394" s="3">
        <f t="shared" si="259"/>
        <v>1843993.6900000002</v>
      </c>
      <c r="N2394" s="3">
        <v>418833.93</v>
      </c>
      <c r="O2394" s="3">
        <f t="shared" si="260"/>
        <v>1425159.7600000002</v>
      </c>
      <c r="P2394" s="3">
        <v>1024605.29</v>
      </c>
      <c r="Q2394" s="4">
        <f t="shared" si="261"/>
        <v>0.47633407792474525</v>
      </c>
      <c r="R2394" s="4">
        <f t="shared" si="262"/>
        <v>0.26467249790261821</v>
      </c>
      <c r="S2394" s="3">
        <v>4007991.45</v>
      </c>
      <c r="T2394" s="3">
        <f t="shared" si="263"/>
        <v>-136772.12000000011</v>
      </c>
      <c r="U2394" s="4">
        <f t="shared" si="264"/>
        <v>-3.4124853235403013E-2</v>
      </c>
      <c r="V2394" s="2" t="s">
        <v>133</v>
      </c>
      <c r="W2394" s="2" t="s">
        <v>207</v>
      </c>
      <c r="X2394" s="2" t="s">
        <v>236</v>
      </c>
      <c r="Y2394" s="2">
        <v>3.67</v>
      </c>
      <c r="Z2394" s="2" t="s">
        <v>6020</v>
      </c>
      <c r="AA2394" s="2" t="s">
        <v>76</v>
      </c>
      <c r="AB2394" s="2" t="s">
        <v>149</v>
      </c>
      <c r="AC2394" s="2">
        <v>7.95</v>
      </c>
      <c r="AD2394" s="3">
        <v>0</v>
      </c>
      <c r="AE2394" s="5">
        <v>0</v>
      </c>
      <c r="AF2394" s="2">
        <v>0</v>
      </c>
      <c r="AG2394" s="3">
        <f t="shared" si="265"/>
        <v>0</v>
      </c>
      <c r="AH2394" s="2" t="s">
        <v>50</v>
      </c>
      <c r="AI2394" s="3">
        <v>0</v>
      </c>
    </row>
    <row r="2395" spans="1:35" x14ac:dyDescent="0.3">
      <c r="A2395" s="2" t="s">
        <v>6021</v>
      </c>
      <c r="B2395" s="2" t="s">
        <v>5364</v>
      </c>
      <c r="C2395" s="2" t="s">
        <v>474</v>
      </c>
      <c r="D2395" s="2" t="s">
        <v>81</v>
      </c>
      <c r="E2395" s="2">
        <v>2024</v>
      </c>
      <c r="F2395" s="2" t="s">
        <v>92</v>
      </c>
      <c r="G2395" s="2" t="s">
        <v>56</v>
      </c>
      <c r="H2395" s="2" t="s">
        <v>57</v>
      </c>
      <c r="I2395" s="2" t="s">
        <v>178</v>
      </c>
      <c r="J2395" s="2" t="s">
        <v>342</v>
      </c>
      <c r="K2395" s="3">
        <v>7703108.3099999996</v>
      </c>
      <c r="L2395" s="3">
        <v>3881620.73</v>
      </c>
      <c r="M2395" s="3">
        <f t="shared" si="259"/>
        <v>3821487.5799999996</v>
      </c>
      <c r="N2395" s="3">
        <v>1488235.75</v>
      </c>
      <c r="O2395" s="3">
        <f t="shared" si="260"/>
        <v>2333251.8299999996</v>
      </c>
      <c r="P2395" s="3">
        <v>1863198.98</v>
      </c>
      <c r="Q2395" s="4">
        <f t="shared" si="261"/>
        <v>0.49609682562025403</v>
      </c>
      <c r="R2395" s="4">
        <f t="shared" si="262"/>
        <v>0.24187625371711802</v>
      </c>
      <c r="S2395" s="3">
        <v>7279903.5700000003</v>
      </c>
      <c r="T2395" s="3">
        <f t="shared" si="263"/>
        <v>423204.73999999929</v>
      </c>
      <c r="U2395" s="4">
        <f t="shared" si="264"/>
        <v>5.8133289257291533E-2</v>
      </c>
      <c r="V2395" s="2" t="s">
        <v>133</v>
      </c>
      <c r="W2395" s="2" t="s">
        <v>60</v>
      </c>
      <c r="X2395" s="2" t="s">
        <v>61</v>
      </c>
      <c r="Y2395" s="2">
        <v>1.53</v>
      </c>
      <c r="Z2395" s="2" t="s">
        <v>6022</v>
      </c>
      <c r="AA2395" s="2" t="s">
        <v>109</v>
      </c>
      <c r="AB2395" s="2" t="s">
        <v>209</v>
      </c>
      <c r="AC2395" s="2">
        <v>3.79</v>
      </c>
      <c r="AD2395" s="3">
        <v>2930976.38</v>
      </c>
      <c r="AE2395" s="5">
        <v>9.11</v>
      </c>
      <c r="AF2395" s="2">
        <v>12</v>
      </c>
      <c r="AG2395" s="3">
        <f t="shared" si="265"/>
        <v>256467.7467620268</v>
      </c>
      <c r="AH2395" s="2" t="s">
        <v>50</v>
      </c>
      <c r="AI2395" s="3">
        <v>0</v>
      </c>
    </row>
    <row r="2396" spans="1:35" x14ac:dyDescent="0.3">
      <c r="A2396" s="2" t="s">
        <v>6023</v>
      </c>
      <c r="B2396" s="2" t="s">
        <v>941</v>
      </c>
      <c r="C2396" s="2" t="s">
        <v>407</v>
      </c>
      <c r="D2396" s="2" t="s">
        <v>38</v>
      </c>
      <c r="E2396" s="2">
        <v>2020</v>
      </c>
      <c r="F2396" s="2" t="s">
        <v>39</v>
      </c>
      <c r="G2396" s="2" t="s">
        <v>56</v>
      </c>
      <c r="H2396" s="2" t="s">
        <v>57</v>
      </c>
      <c r="I2396" s="2" t="s">
        <v>42</v>
      </c>
      <c r="J2396" s="2" t="s">
        <v>146</v>
      </c>
      <c r="K2396" s="3">
        <v>6294237.3899999997</v>
      </c>
      <c r="L2396" s="3">
        <v>2388858.16</v>
      </c>
      <c r="M2396" s="3">
        <f t="shared" si="259"/>
        <v>3905379.2299999995</v>
      </c>
      <c r="N2396" s="3">
        <v>963469.55</v>
      </c>
      <c r="O2396" s="3">
        <f t="shared" si="260"/>
        <v>2941909.6799999997</v>
      </c>
      <c r="P2396" s="3">
        <v>2339215.5299999998</v>
      </c>
      <c r="Q2396" s="4">
        <f t="shared" si="261"/>
        <v>0.62046900808105676</v>
      </c>
      <c r="R2396" s="4">
        <f t="shared" si="262"/>
        <v>0.37164399514330998</v>
      </c>
      <c r="S2396" s="3">
        <v>6685931.75</v>
      </c>
      <c r="T2396" s="3">
        <f t="shared" si="263"/>
        <v>-391694.36000000034</v>
      </c>
      <c r="U2396" s="4">
        <f t="shared" si="264"/>
        <v>-5.8584857675222354E-2</v>
      </c>
      <c r="V2396" s="2" t="s">
        <v>107</v>
      </c>
      <c r="W2396" s="2" t="s">
        <v>96</v>
      </c>
      <c r="X2396" s="2" t="s">
        <v>61</v>
      </c>
      <c r="Y2396" s="2">
        <v>1.53</v>
      </c>
      <c r="Z2396" s="2" t="s">
        <v>6024</v>
      </c>
      <c r="AA2396" s="2" t="s">
        <v>76</v>
      </c>
      <c r="AB2396" s="2" t="s">
        <v>88</v>
      </c>
      <c r="AC2396" s="2">
        <v>9.89</v>
      </c>
      <c r="AD2396" s="3">
        <v>0</v>
      </c>
      <c r="AE2396" s="5">
        <v>0</v>
      </c>
      <c r="AF2396" s="2">
        <v>0</v>
      </c>
      <c r="AG2396" s="3">
        <f t="shared" si="265"/>
        <v>0</v>
      </c>
      <c r="AH2396" s="2" t="s">
        <v>50</v>
      </c>
      <c r="AI2396" s="3">
        <v>0</v>
      </c>
    </row>
    <row r="2397" spans="1:35" x14ac:dyDescent="0.3">
      <c r="A2397" s="2" t="s">
        <v>6025</v>
      </c>
      <c r="B2397" s="2" t="s">
        <v>425</v>
      </c>
      <c r="C2397" s="2" t="s">
        <v>377</v>
      </c>
      <c r="D2397" s="2" t="s">
        <v>81</v>
      </c>
      <c r="E2397" s="2">
        <v>2023</v>
      </c>
      <c r="F2397" s="2" t="s">
        <v>55</v>
      </c>
      <c r="G2397" s="2" t="s">
        <v>69</v>
      </c>
      <c r="H2397" s="2" t="s">
        <v>165</v>
      </c>
      <c r="I2397" s="2" t="s">
        <v>131</v>
      </c>
      <c r="J2397" s="2" t="s">
        <v>235</v>
      </c>
      <c r="K2397" s="3">
        <v>2237626.09</v>
      </c>
      <c r="L2397" s="3">
        <v>1034885.32</v>
      </c>
      <c r="M2397" s="3">
        <f t="shared" si="259"/>
        <v>1202740.77</v>
      </c>
      <c r="N2397" s="3">
        <v>401901.67</v>
      </c>
      <c r="O2397" s="3">
        <f t="shared" si="260"/>
        <v>800839.10000000009</v>
      </c>
      <c r="P2397" s="3">
        <v>575700.94999999995</v>
      </c>
      <c r="Q2397" s="4">
        <f t="shared" si="261"/>
        <v>0.53750748410338745</v>
      </c>
      <c r="R2397" s="4">
        <f t="shared" si="262"/>
        <v>0.25728201533438499</v>
      </c>
      <c r="S2397" s="3">
        <v>2383338.9900000002</v>
      </c>
      <c r="T2397" s="3">
        <f t="shared" si="263"/>
        <v>-145712.90000000037</v>
      </c>
      <c r="U2397" s="4">
        <f t="shared" si="264"/>
        <v>-6.1138134613406531E-2</v>
      </c>
      <c r="V2397" s="2" t="s">
        <v>95</v>
      </c>
      <c r="W2397" s="2" t="s">
        <v>117</v>
      </c>
      <c r="X2397" s="2" t="s">
        <v>167</v>
      </c>
      <c r="Y2397" s="2">
        <v>17.2</v>
      </c>
      <c r="Z2397" s="2" t="s">
        <v>5783</v>
      </c>
      <c r="AA2397" s="2" t="s">
        <v>76</v>
      </c>
      <c r="AB2397" s="2" t="s">
        <v>100</v>
      </c>
      <c r="AC2397" s="2">
        <v>1.82</v>
      </c>
      <c r="AD2397" s="3">
        <v>0</v>
      </c>
      <c r="AE2397" s="5">
        <v>0</v>
      </c>
      <c r="AF2397" s="2">
        <v>0</v>
      </c>
      <c r="AG2397" s="3">
        <f t="shared" si="265"/>
        <v>0</v>
      </c>
      <c r="AH2397" s="2" t="s">
        <v>50</v>
      </c>
      <c r="AI2397" s="3">
        <v>0</v>
      </c>
    </row>
    <row r="2398" spans="1:35" x14ac:dyDescent="0.3">
      <c r="A2398" s="2" t="s">
        <v>6026</v>
      </c>
      <c r="B2398" s="2" t="s">
        <v>601</v>
      </c>
      <c r="C2398" s="2" t="s">
        <v>536</v>
      </c>
      <c r="D2398" s="2" t="s">
        <v>81</v>
      </c>
      <c r="E2398" s="2">
        <v>2024</v>
      </c>
      <c r="F2398" s="2" t="s">
        <v>92</v>
      </c>
      <c r="G2398" s="2" t="s">
        <v>69</v>
      </c>
      <c r="H2398" s="2" t="s">
        <v>70</v>
      </c>
      <c r="I2398" s="2" t="s">
        <v>58</v>
      </c>
      <c r="J2398" s="2" t="s">
        <v>106</v>
      </c>
      <c r="K2398" s="3">
        <v>6044553.9000000004</v>
      </c>
      <c r="L2398" s="3">
        <v>2371529.4900000002</v>
      </c>
      <c r="M2398" s="3">
        <f t="shared" si="259"/>
        <v>3673024.41</v>
      </c>
      <c r="N2398" s="3">
        <v>1068132.5</v>
      </c>
      <c r="O2398" s="3">
        <f t="shared" si="260"/>
        <v>2604891.91</v>
      </c>
      <c r="P2398" s="3">
        <v>1873371.21</v>
      </c>
      <c r="Q2398" s="4">
        <f t="shared" si="261"/>
        <v>0.60765847583888699</v>
      </c>
      <c r="R2398" s="4">
        <f t="shared" si="262"/>
        <v>0.30992712464686595</v>
      </c>
      <c r="S2398" s="3">
        <v>5840927.5099999998</v>
      </c>
      <c r="T2398" s="3">
        <f t="shared" si="263"/>
        <v>203626.3900000006</v>
      </c>
      <c r="U2398" s="4">
        <f t="shared" si="264"/>
        <v>3.486199574491905E-2</v>
      </c>
      <c r="V2398" s="2" t="s">
        <v>95</v>
      </c>
      <c r="W2398" s="2" t="s">
        <v>60</v>
      </c>
      <c r="X2398" s="2" t="s">
        <v>74</v>
      </c>
      <c r="Y2398" s="2">
        <v>1.36</v>
      </c>
      <c r="Z2398" s="2" t="s">
        <v>6027</v>
      </c>
      <c r="AA2398" s="2" t="s">
        <v>76</v>
      </c>
      <c r="AB2398" s="2" t="s">
        <v>182</v>
      </c>
      <c r="AC2398" s="2">
        <v>1.1499999999999999</v>
      </c>
      <c r="AD2398" s="3">
        <v>0</v>
      </c>
      <c r="AE2398" s="5">
        <v>0</v>
      </c>
      <c r="AF2398" s="2">
        <v>0</v>
      </c>
      <c r="AG2398" s="3">
        <f t="shared" si="265"/>
        <v>0</v>
      </c>
      <c r="AH2398" s="2" t="s">
        <v>50</v>
      </c>
      <c r="AI2398" s="3">
        <v>0</v>
      </c>
    </row>
    <row r="2399" spans="1:35" x14ac:dyDescent="0.3">
      <c r="A2399" s="2" t="s">
        <v>6028</v>
      </c>
      <c r="B2399" s="2" t="s">
        <v>1774</v>
      </c>
      <c r="C2399" s="2" t="s">
        <v>403</v>
      </c>
      <c r="D2399" s="2" t="s">
        <v>54</v>
      </c>
      <c r="E2399" s="2">
        <v>2021</v>
      </c>
      <c r="F2399" s="2" t="s">
        <v>92</v>
      </c>
      <c r="G2399" s="2" t="s">
        <v>40</v>
      </c>
      <c r="H2399" s="2" t="s">
        <v>139</v>
      </c>
      <c r="I2399" s="2" t="s">
        <v>58</v>
      </c>
      <c r="J2399" s="2" t="s">
        <v>106</v>
      </c>
      <c r="K2399" s="3">
        <v>1034459.71</v>
      </c>
      <c r="L2399" s="3">
        <v>326734.56</v>
      </c>
      <c r="M2399" s="3">
        <f t="shared" si="259"/>
        <v>707725.14999999991</v>
      </c>
      <c r="N2399" s="3">
        <v>191759.89</v>
      </c>
      <c r="O2399" s="3">
        <f t="shared" si="260"/>
        <v>515965.25999999989</v>
      </c>
      <c r="P2399" s="3">
        <v>385514.9</v>
      </c>
      <c r="Q2399" s="4">
        <f t="shared" si="261"/>
        <v>0.68414955474679617</v>
      </c>
      <c r="R2399" s="4">
        <f t="shared" si="262"/>
        <v>0.37267270660546076</v>
      </c>
      <c r="S2399" s="3">
        <v>1203543.8600000001</v>
      </c>
      <c r="T2399" s="3">
        <f t="shared" si="263"/>
        <v>-169084.15000000014</v>
      </c>
      <c r="U2399" s="4">
        <f t="shared" si="264"/>
        <v>-0.14048856516122324</v>
      </c>
      <c r="V2399" s="2" t="s">
        <v>133</v>
      </c>
      <c r="W2399" s="2" t="s">
        <v>45</v>
      </c>
      <c r="X2399" s="2" t="s">
        <v>86</v>
      </c>
      <c r="Y2399" s="2">
        <v>0.92</v>
      </c>
      <c r="Z2399" s="2" t="s">
        <v>6029</v>
      </c>
      <c r="AA2399" s="2" t="s">
        <v>99</v>
      </c>
      <c r="AB2399" s="2" t="s">
        <v>149</v>
      </c>
      <c r="AC2399" s="2">
        <v>6.14</v>
      </c>
      <c r="AD2399" s="3">
        <v>0</v>
      </c>
      <c r="AE2399" s="5">
        <v>0</v>
      </c>
      <c r="AF2399" s="2">
        <v>0</v>
      </c>
      <c r="AG2399" s="3">
        <f t="shared" si="265"/>
        <v>0</v>
      </c>
      <c r="AH2399" s="2" t="s">
        <v>50</v>
      </c>
      <c r="AI2399" s="3">
        <v>0</v>
      </c>
    </row>
    <row r="2400" spans="1:35" x14ac:dyDescent="0.3">
      <c r="A2400" s="2" t="s">
        <v>6030</v>
      </c>
      <c r="B2400" s="2" t="s">
        <v>2192</v>
      </c>
      <c r="C2400" s="2" t="s">
        <v>329</v>
      </c>
      <c r="D2400" s="2" t="s">
        <v>38</v>
      </c>
      <c r="E2400" s="2">
        <v>2021</v>
      </c>
      <c r="F2400" s="2" t="s">
        <v>68</v>
      </c>
      <c r="G2400" s="2" t="s">
        <v>114</v>
      </c>
      <c r="H2400" s="2" t="s">
        <v>234</v>
      </c>
      <c r="I2400" s="2" t="s">
        <v>178</v>
      </c>
      <c r="J2400" s="2" t="s">
        <v>342</v>
      </c>
      <c r="K2400" s="3">
        <v>4632166.88</v>
      </c>
      <c r="L2400" s="3">
        <v>2375048</v>
      </c>
      <c r="M2400" s="3">
        <f t="shared" si="259"/>
        <v>2257118.88</v>
      </c>
      <c r="N2400" s="3">
        <v>474038.24</v>
      </c>
      <c r="O2400" s="3">
        <f t="shared" si="260"/>
        <v>1783080.64</v>
      </c>
      <c r="P2400" s="3">
        <v>1394864.59</v>
      </c>
      <c r="Q2400" s="4">
        <f t="shared" si="261"/>
        <v>0.48727063132060561</v>
      </c>
      <c r="R2400" s="4">
        <f t="shared" si="262"/>
        <v>0.30112572066920007</v>
      </c>
      <c r="S2400" s="3">
        <v>4204389.0599999996</v>
      </c>
      <c r="T2400" s="3">
        <f t="shared" si="263"/>
        <v>427777.8200000003</v>
      </c>
      <c r="U2400" s="4">
        <f t="shared" si="264"/>
        <v>0.10174553636575211</v>
      </c>
      <c r="V2400" s="2" t="s">
        <v>124</v>
      </c>
      <c r="W2400" s="2" t="s">
        <v>117</v>
      </c>
      <c r="X2400" s="2" t="s">
        <v>236</v>
      </c>
      <c r="Y2400" s="2">
        <v>3.67</v>
      </c>
      <c r="Z2400" s="2" t="s">
        <v>6031</v>
      </c>
      <c r="AA2400" s="2" t="s">
        <v>109</v>
      </c>
      <c r="AB2400" s="2" t="s">
        <v>64</v>
      </c>
      <c r="AC2400" s="2">
        <v>8.23</v>
      </c>
      <c r="AD2400" s="3">
        <v>3775967.03</v>
      </c>
      <c r="AE2400" s="5">
        <v>9.64</v>
      </c>
      <c r="AF2400" s="2">
        <v>240</v>
      </c>
      <c r="AG2400" s="3">
        <f t="shared" si="265"/>
        <v>35542.888905273212</v>
      </c>
      <c r="AH2400" s="2" t="s">
        <v>50</v>
      </c>
      <c r="AI2400" s="3">
        <v>0</v>
      </c>
    </row>
    <row r="2401" spans="1:35" x14ac:dyDescent="0.3">
      <c r="A2401" s="2" t="s">
        <v>6032</v>
      </c>
      <c r="B2401" s="2" t="s">
        <v>1762</v>
      </c>
      <c r="C2401" s="2" t="s">
        <v>932</v>
      </c>
      <c r="D2401" s="2" t="s">
        <v>81</v>
      </c>
      <c r="E2401" s="2">
        <v>2020</v>
      </c>
      <c r="F2401" s="2" t="s">
        <v>105</v>
      </c>
      <c r="G2401" s="2" t="s">
        <v>93</v>
      </c>
      <c r="H2401" s="2" t="s">
        <v>221</v>
      </c>
      <c r="I2401" s="2" t="s">
        <v>55</v>
      </c>
      <c r="J2401" s="2" t="s">
        <v>84</v>
      </c>
      <c r="K2401" s="3">
        <v>8624232.3599999994</v>
      </c>
      <c r="L2401" s="3">
        <v>3718362.35</v>
      </c>
      <c r="M2401" s="3">
        <f t="shared" si="259"/>
        <v>4905870.01</v>
      </c>
      <c r="N2401" s="3">
        <v>1295504.18</v>
      </c>
      <c r="O2401" s="3">
        <f t="shared" si="260"/>
        <v>3610365.83</v>
      </c>
      <c r="P2401" s="3">
        <v>2790241.7</v>
      </c>
      <c r="Q2401" s="4">
        <f t="shared" si="261"/>
        <v>0.5688471512843144</v>
      </c>
      <c r="R2401" s="4">
        <f t="shared" si="262"/>
        <v>0.32353507924269337</v>
      </c>
      <c r="S2401" s="3">
        <v>9712325.8000000007</v>
      </c>
      <c r="T2401" s="3">
        <f t="shared" si="263"/>
        <v>-1088093.4400000013</v>
      </c>
      <c r="U2401" s="4">
        <f t="shared" si="264"/>
        <v>-0.11203222198332775</v>
      </c>
      <c r="V2401" s="2" t="s">
        <v>44</v>
      </c>
      <c r="W2401" s="2" t="s">
        <v>125</v>
      </c>
      <c r="X2401" s="2" t="s">
        <v>222</v>
      </c>
      <c r="Y2401" s="2">
        <v>18.899999999999999</v>
      </c>
      <c r="Z2401" s="2" t="s">
        <v>4212</v>
      </c>
      <c r="AA2401" s="2" t="s">
        <v>109</v>
      </c>
      <c r="AB2401" s="2" t="s">
        <v>306</v>
      </c>
      <c r="AC2401" s="2">
        <v>1.81</v>
      </c>
      <c r="AD2401" s="3">
        <v>0</v>
      </c>
      <c r="AE2401" s="5">
        <v>0</v>
      </c>
      <c r="AF2401" s="2">
        <v>0</v>
      </c>
      <c r="AG2401" s="3">
        <f t="shared" si="265"/>
        <v>0</v>
      </c>
      <c r="AH2401" s="2" t="s">
        <v>50</v>
      </c>
      <c r="AI2401" s="3">
        <v>0</v>
      </c>
    </row>
    <row r="2402" spans="1:35" x14ac:dyDescent="0.3">
      <c r="A2402" s="2" t="s">
        <v>6033</v>
      </c>
      <c r="B2402" s="2" t="s">
        <v>2882</v>
      </c>
      <c r="C2402" s="2" t="s">
        <v>456</v>
      </c>
      <c r="D2402" s="2" t="s">
        <v>54</v>
      </c>
      <c r="E2402" s="2">
        <v>2023</v>
      </c>
      <c r="F2402" s="2" t="s">
        <v>82</v>
      </c>
      <c r="G2402" s="2" t="s">
        <v>40</v>
      </c>
      <c r="H2402" s="2" t="s">
        <v>83</v>
      </c>
      <c r="I2402" s="2" t="s">
        <v>131</v>
      </c>
      <c r="J2402" s="2" t="s">
        <v>132</v>
      </c>
      <c r="K2402" s="3">
        <v>9167856.9600000009</v>
      </c>
      <c r="L2402" s="3">
        <v>4909308.33</v>
      </c>
      <c r="M2402" s="3">
        <f t="shared" si="259"/>
        <v>4258548.6300000008</v>
      </c>
      <c r="N2402" s="3">
        <v>1646664.85</v>
      </c>
      <c r="O2402" s="3">
        <f t="shared" si="260"/>
        <v>2611883.7800000007</v>
      </c>
      <c r="P2402" s="3">
        <v>1906189.35</v>
      </c>
      <c r="Q2402" s="4">
        <f t="shared" si="261"/>
        <v>0.46450862492514283</v>
      </c>
      <c r="R2402" s="4">
        <f t="shared" si="262"/>
        <v>0.20792093052027721</v>
      </c>
      <c r="S2402" s="3">
        <v>10062470.359999999</v>
      </c>
      <c r="T2402" s="3">
        <f t="shared" si="263"/>
        <v>-894613.39999999851</v>
      </c>
      <c r="U2402" s="4">
        <f t="shared" si="264"/>
        <v>-8.890594138356285E-2</v>
      </c>
      <c r="V2402" s="2" t="s">
        <v>107</v>
      </c>
      <c r="W2402" s="2" t="s">
        <v>207</v>
      </c>
      <c r="X2402" s="2" t="s">
        <v>86</v>
      </c>
      <c r="Y2402" s="2">
        <v>0.92</v>
      </c>
      <c r="Z2402" s="2" t="s">
        <v>6034</v>
      </c>
      <c r="AA2402" s="2" t="s">
        <v>99</v>
      </c>
      <c r="AB2402" s="2" t="s">
        <v>242</v>
      </c>
      <c r="AC2402" s="2">
        <v>7.07</v>
      </c>
      <c r="AD2402" s="3">
        <v>0</v>
      </c>
      <c r="AE2402" s="5">
        <v>0</v>
      </c>
      <c r="AF2402" s="2">
        <v>0</v>
      </c>
      <c r="AG2402" s="3">
        <f t="shared" si="265"/>
        <v>0</v>
      </c>
      <c r="AH2402" s="2" t="s">
        <v>50</v>
      </c>
      <c r="AI2402" s="3">
        <v>0</v>
      </c>
    </row>
    <row r="2403" spans="1:35" x14ac:dyDescent="0.3">
      <c r="A2403" s="2" t="s">
        <v>6035</v>
      </c>
      <c r="B2403" s="2" t="s">
        <v>6036</v>
      </c>
      <c r="C2403" s="2" t="s">
        <v>880</v>
      </c>
      <c r="D2403" s="2" t="s">
        <v>81</v>
      </c>
      <c r="E2403" s="2">
        <v>2024</v>
      </c>
      <c r="F2403" s="2" t="s">
        <v>92</v>
      </c>
      <c r="G2403" s="2" t="s">
        <v>40</v>
      </c>
      <c r="H2403" s="2" t="s">
        <v>41</v>
      </c>
      <c r="I2403" s="2" t="s">
        <v>39</v>
      </c>
      <c r="J2403" s="2" t="s">
        <v>273</v>
      </c>
      <c r="K2403" s="3">
        <v>5526076.6900000004</v>
      </c>
      <c r="L2403" s="3">
        <v>1660100.33</v>
      </c>
      <c r="M2403" s="3">
        <f t="shared" si="259"/>
        <v>3865976.3600000003</v>
      </c>
      <c r="N2403" s="3">
        <v>800116.75</v>
      </c>
      <c r="O2403" s="3">
        <f t="shared" si="260"/>
        <v>3065859.6100000003</v>
      </c>
      <c r="P2403" s="3">
        <v>2395750.92</v>
      </c>
      <c r="Q2403" s="4">
        <f t="shared" si="261"/>
        <v>0.69958789515098097</v>
      </c>
      <c r="R2403" s="4">
        <f t="shared" si="262"/>
        <v>0.43353559032855182</v>
      </c>
      <c r="S2403" s="3">
        <v>6403790.29</v>
      </c>
      <c r="T2403" s="3">
        <f t="shared" si="263"/>
        <v>-877713.59999999963</v>
      </c>
      <c r="U2403" s="4">
        <f t="shared" si="264"/>
        <v>-0.13706157763639065</v>
      </c>
      <c r="V2403" s="2" t="s">
        <v>73</v>
      </c>
      <c r="W2403" s="2" t="s">
        <v>45</v>
      </c>
      <c r="X2403" s="2" t="s">
        <v>46</v>
      </c>
      <c r="Y2403" s="2">
        <v>0.89</v>
      </c>
      <c r="Z2403" s="2" t="s">
        <v>6037</v>
      </c>
      <c r="AA2403" s="2" t="s">
        <v>48</v>
      </c>
      <c r="AB2403" s="2" t="s">
        <v>88</v>
      </c>
      <c r="AC2403" s="2">
        <v>1.53</v>
      </c>
      <c r="AD2403" s="3">
        <v>0</v>
      </c>
      <c r="AE2403" s="5">
        <v>0</v>
      </c>
      <c r="AF2403" s="2">
        <v>0</v>
      </c>
      <c r="AG2403" s="3">
        <f t="shared" si="265"/>
        <v>0</v>
      </c>
      <c r="AH2403" s="2" t="s">
        <v>50</v>
      </c>
      <c r="AI2403" s="3">
        <v>0</v>
      </c>
    </row>
    <row r="2404" spans="1:35" x14ac:dyDescent="0.3">
      <c r="A2404" s="2" t="s">
        <v>6038</v>
      </c>
      <c r="B2404" s="2" t="s">
        <v>2114</v>
      </c>
      <c r="C2404" s="2" t="s">
        <v>292</v>
      </c>
      <c r="D2404" s="2" t="s">
        <v>81</v>
      </c>
      <c r="E2404" s="2">
        <v>2022</v>
      </c>
      <c r="F2404" s="2" t="s">
        <v>58</v>
      </c>
      <c r="G2404" s="2" t="s">
        <v>69</v>
      </c>
      <c r="H2404" s="2" t="s">
        <v>272</v>
      </c>
      <c r="I2404" s="2" t="s">
        <v>178</v>
      </c>
      <c r="J2404" s="2" t="s">
        <v>263</v>
      </c>
      <c r="K2404" s="3">
        <v>3815438.55</v>
      </c>
      <c r="L2404" s="3">
        <v>2042808.84</v>
      </c>
      <c r="M2404" s="3">
        <f t="shared" si="259"/>
        <v>1772629.7099999997</v>
      </c>
      <c r="N2404" s="3">
        <v>708367.54</v>
      </c>
      <c r="O2404" s="3">
        <f t="shared" si="260"/>
        <v>1064262.1699999997</v>
      </c>
      <c r="P2404" s="3">
        <v>762849.81</v>
      </c>
      <c r="Q2404" s="4">
        <f t="shared" si="261"/>
        <v>0.46459396128919433</v>
      </c>
      <c r="R2404" s="4">
        <f t="shared" si="262"/>
        <v>0.19993764805883196</v>
      </c>
      <c r="S2404" s="3">
        <v>3587842.22</v>
      </c>
      <c r="T2404" s="3">
        <f t="shared" si="263"/>
        <v>227596.32999999961</v>
      </c>
      <c r="U2404" s="4">
        <f t="shared" si="264"/>
        <v>6.343543446010276E-2</v>
      </c>
      <c r="V2404" s="2" t="s">
        <v>107</v>
      </c>
      <c r="W2404" s="2" t="s">
        <v>134</v>
      </c>
      <c r="X2404" s="2" t="s">
        <v>274</v>
      </c>
      <c r="Y2404" s="2">
        <v>1</v>
      </c>
      <c r="Z2404" s="2" t="s">
        <v>6039</v>
      </c>
      <c r="AA2404" s="2" t="s">
        <v>48</v>
      </c>
      <c r="AB2404" s="2" t="s">
        <v>242</v>
      </c>
      <c r="AC2404" s="2">
        <v>2.12</v>
      </c>
      <c r="AD2404" s="3">
        <v>4519901.49</v>
      </c>
      <c r="AE2404" s="5">
        <v>7.67</v>
      </c>
      <c r="AF2404" s="2">
        <v>60</v>
      </c>
      <c r="AG2404" s="3">
        <f t="shared" si="265"/>
        <v>90935.130108428159</v>
      </c>
      <c r="AH2404" s="2" t="s">
        <v>50</v>
      </c>
      <c r="AI2404" s="3">
        <v>0</v>
      </c>
    </row>
    <row r="2405" spans="1:35" x14ac:dyDescent="0.3">
      <c r="A2405" s="2" t="s">
        <v>6040</v>
      </c>
      <c r="B2405" s="2" t="s">
        <v>2969</v>
      </c>
      <c r="C2405" s="2" t="s">
        <v>734</v>
      </c>
      <c r="D2405" s="2" t="s">
        <v>38</v>
      </c>
      <c r="E2405" s="2">
        <v>2024</v>
      </c>
      <c r="F2405" s="2" t="s">
        <v>68</v>
      </c>
      <c r="G2405" s="2" t="s">
        <v>114</v>
      </c>
      <c r="H2405" s="2" t="s">
        <v>234</v>
      </c>
      <c r="I2405" s="2" t="s">
        <v>178</v>
      </c>
      <c r="J2405" s="2" t="s">
        <v>206</v>
      </c>
      <c r="K2405" s="3">
        <v>909017.77</v>
      </c>
      <c r="L2405" s="3">
        <v>359084.66</v>
      </c>
      <c r="M2405" s="3">
        <f t="shared" si="259"/>
        <v>549933.1100000001</v>
      </c>
      <c r="N2405" s="3">
        <v>174741.62</v>
      </c>
      <c r="O2405" s="3">
        <f t="shared" si="260"/>
        <v>375191.49000000011</v>
      </c>
      <c r="P2405" s="3">
        <v>284696.2</v>
      </c>
      <c r="Q2405" s="4">
        <f t="shared" si="261"/>
        <v>0.60497509306116215</v>
      </c>
      <c r="R2405" s="4">
        <f t="shared" si="262"/>
        <v>0.31319101715690334</v>
      </c>
      <c r="S2405" s="3">
        <v>843195.54</v>
      </c>
      <c r="T2405" s="3">
        <f t="shared" si="263"/>
        <v>65822.229999999981</v>
      </c>
      <c r="U2405" s="4">
        <f t="shared" si="264"/>
        <v>7.8062829886410431E-2</v>
      </c>
      <c r="V2405" s="2" t="s">
        <v>133</v>
      </c>
      <c r="W2405" s="2" t="s">
        <v>125</v>
      </c>
      <c r="X2405" s="2" t="s">
        <v>236</v>
      </c>
      <c r="Y2405" s="2">
        <v>3.67</v>
      </c>
      <c r="Z2405" s="2" t="s">
        <v>6041</v>
      </c>
      <c r="AA2405" s="2" t="s">
        <v>109</v>
      </c>
      <c r="AB2405" s="2" t="s">
        <v>306</v>
      </c>
      <c r="AC2405" s="2">
        <v>7.84</v>
      </c>
      <c r="AD2405" s="3">
        <v>316397.05</v>
      </c>
      <c r="AE2405" s="5">
        <v>12.2</v>
      </c>
      <c r="AF2405" s="2">
        <v>24</v>
      </c>
      <c r="AG2405" s="3">
        <f t="shared" si="265"/>
        <v>14923.475984268705</v>
      </c>
      <c r="AH2405" s="2" t="s">
        <v>50</v>
      </c>
      <c r="AI2405" s="3">
        <v>0</v>
      </c>
    </row>
    <row r="2406" spans="1:35" x14ac:dyDescent="0.3">
      <c r="A2406" s="2" t="s">
        <v>6042</v>
      </c>
      <c r="B2406" s="2" t="s">
        <v>5849</v>
      </c>
      <c r="C2406" s="2" t="s">
        <v>387</v>
      </c>
      <c r="D2406" s="2" t="s">
        <v>81</v>
      </c>
      <c r="E2406" s="2">
        <v>2020</v>
      </c>
      <c r="F2406" s="2" t="s">
        <v>39</v>
      </c>
      <c r="G2406" s="2" t="s">
        <v>114</v>
      </c>
      <c r="H2406" s="2" t="s">
        <v>234</v>
      </c>
      <c r="I2406" s="2" t="s">
        <v>39</v>
      </c>
      <c r="J2406" s="2" t="s">
        <v>116</v>
      </c>
      <c r="K2406" s="3">
        <v>3977077.83</v>
      </c>
      <c r="L2406" s="3">
        <v>1694580.23</v>
      </c>
      <c r="M2406" s="3">
        <f t="shared" si="259"/>
        <v>2282497.6</v>
      </c>
      <c r="N2406" s="3">
        <v>519025.28</v>
      </c>
      <c r="O2406" s="3">
        <f t="shared" si="260"/>
        <v>1763472.32</v>
      </c>
      <c r="P2406" s="3">
        <v>1272646.94</v>
      </c>
      <c r="Q2406" s="4">
        <f t="shared" si="261"/>
        <v>0.57391323417977969</v>
      </c>
      <c r="R2406" s="4">
        <f t="shared" si="262"/>
        <v>0.3199954827134977</v>
      </c>
      <c r="S2406" s="3">
        <v>3491627.54</v>
      </c>
      <c r="T2406" s="3">
        <f t="shared" si="263"/>
        <v>485450.29000000004</v>
      </c>
      <c r="U2406" s="4">
        <f t="shared" si="264"/>
        <v>0.13903266727011782</v>
      </c>
      <c r="V2406" s="2" t="s">
        <v>95</v>
      </c>
      <c r="W2406" s="2" t="s">
        <v>207</v>
      </c>
      <c r="X2406" s="2" t="s">
        <v>236</v>
      </c>
      <c r="Y2406" s="2">
        <v>3.67</v>
      </c>
      <c r="Z2406" s="2" t="s">
        <v>6043</v>
      </c>
      <c r="AA2406" s="2" t="s">
        <v>76</v>
      </c>
      <c r="AB2406" s="2" t="s">
        <v>88</v>
      </c>
      <c r="AC2406" s="2">
        <v>1.42</v>
      </c>
      <c r="AD2406" s="3">
        <v>0</v>
      </c>
      <c r="AE2406" s="5">
        <v>0</v>
      </c>
      <c r="AF2406" s="2">
        <v>0</v>
      </c>
      <c r="AG2406" s="3">
        <f t="shared" si="265"/>
        <v>0</v>
      </c>
      <c r="AH2406" s="2" t="s">
        <v>50</v>
      </c>
      <c r="AI2406" s="3">
        <v>0</v>
      </c>
    </row>
    <row r="2407" spans="1:35" x14ac:dyDescent="0.3">
      <c r="A2407" s="2" t="s">
        <v>6044</v>
      </c>
      <c r="B2407" s="2" t="s">
        <v>1447</v>
      </c>
      <c r="C2407" s="2" t="s">
        <v>520</v>
      </c>
      <c r="D2407" s="2" t="s">
        <v>81</v>
      </c>
      <c r="E2407" s="2">
        <v>2021</v>
      </c>
      <c r="F2407" s="2" t="s">
        <v>68</v>
      </c>
      <c r="G2407" s="2" t="s">
        <v>69</v>
      </c>
      <c r="H2407" s="2" t="s">
        <v>272</v>
      </c>
      <c r="I2407" s="2" t="s">
        <v>178</v>
      </c>
      <c r="J2407" s="2" t="s">
        <v>263</v>
      </c>
      <c r="K2407" s="3">
        <v>1107850.98</v>
      </c>
      <c r="L2407" s="3">
        <v>510868.93</v>
      </c>
      <c r="M2407" s="3">
        <f t="shared" si="259"/>
        <v>596982.05000000005</v>
      </c>
      <c r="N2407" s="3">
        <v>90539.85</v>
      </c>
      <c r="O2407" s="3">
        <f t="shared" si="260"/>
        <v>506442.20000000007</v>
      </c>
      <c r="P2407" s="3">
        <v>373510.96</v>
      </c>
      <c r="Q2407" s="4">
        <f t="shared" si="261"/>
        <v>0.5388649383150792</v>
      </c>
      <c r="R2407" s="4">
        <f t="shared" si="262"/>
        <v>0.33714909924076614</v>
      </c>
      <c r="S2407" s="3">
        <v>1130022.83</v>
      </c>
      <c r="T2407" s="3">
        <f t="shared" si="263"/>
        <v>-22171.850000000093</v>
      </c>
      <c r="U2407" s="4">
        <f t="shared" si="264"/>
        <v>-1.962070978689881E-2</v>
      </c>
      <c r="V2407" s="2" t="s">
        <v>133</v>
      </c>
      <c r="W2407" s="2" t="s">
        <v>96</v>
      </c>
      <c r="X2407" s="2" t="s">
        <v>274</v>
      </c>
      <c r="Y2407" s="2">
        <v>1</v>
      </c>
      <c r="Z2407" s="2" t="s">
        <v>4106</v>
      </c>
      <c r="AA2407" s="2" t="s">
        <v>63</v>
      </c>
      <c r="AB2407" s="2" t="s">
        <v>100</v>
      </c>
      <c r="AC2407" s="2">
        <v>1.59</v>
      </c>
      <c r="AD2407" s="3">
        <v>3219343.35</v>
      </c>
      <c r="AE2407" s="5">
        <v>9.59</v>
      </c>
      <c r="AF2407" s="2">
        <v>60</v>
      </c>
      <c r="AG2407" s="3">
        <f t="shared" si="265"/>
        <v>67753.883819039635</v>
      </c>
      <c r="AH2407" s="2" t="s">
        <v>50</v>
      </c>
      <c r="AI2407" s="3">
        <v>0</v>
      </c>
    </row>
    <row r="2408" spans="1:35" x14ac:dyDescent="0.3">
      <c r="A2408" s="2" t="s">
        <v>6045</v>
      </c>
      <c r="B2408" s="2" t="s">
        <v>635</v>
      </c>
      <c r="C2408" s="2" t="s">
        <v>201</v>
      </c>
      <c r="D2408" s="2" t="s">
        <v>54</v>
      </c>
      <c r="E2408" s="2">
        <v>2020</v>
      </c>
      <c r="F2408" s="2" t="s">
        <v>92</v>
      </c>
      <c r="G2408" s="2" t="s">
        <v>56</v>
      </c>
      <c r="H2408" s="2" t="s">
        <v>153</v>
      </c>
      <c r="I2408" s="2" t="s">
        <v>42</v>
      </c>
      <c r="J2408" s="2" t="s">
        <v>166</v>
      </c>
      <c r="K2408" s="3">
        <v>231810.09</v>
      </c>
      <c r="L2408" s="3">
        <v>110303.19</v>
      </c>
      <c r="M2408" s="3">
        <f t="shared" si="259"/>
        <v>121506.9</v>
      </c>
      <c r="N2408" s="3">
        <v>44687.24</v>
      </c>
      <c r="O2408" s="3">
        <f t="shared" si="260"/>
        <v>76819.66</v>
      </c>
      <c r="P2408" s="3">
        <v>57910.68</v>
      </c>
      <c r="Q2408" s="4">
        <f t="shared" si="261"/>
        <v>0.52416570823125086</v>
      </c>
      <c r="R2408" s="4">
        <f t="shared" si="262"/>
        <v>0.24981949664054745</v>
      </c>
      <c r="S2408" s="3">
        <v>217279.56</v>
      </c>
      <c r="T2408" s="3">
        <f t="shared" si="263"/>
        <v>14530.529999999999</v>
      </c>
      <c r="U2408" s="4">
        <f t="shared" si="264"/>
        <v>6.6874813259010651E-2</v>
      </c>
      <c r="V2408" s="2" t="s">
        <v>95</v>
      </c>
      <c r="W2408" s="2" t="s">
        <v>134</v>
      </c>
      <c r="X2408" s="2" t="s">
        <v>155</v>
      </c>
      <c r="Y2408" s="2">
        <v>7.24</v>
      </c>
      <c r="Z2408" s="2" t="s">
        <v>6046</v>
      </c>
      <c r="AA2408" s="2" t="s">
        <v>99</v>
      </c>
      <c r="AB2408" s="2" t="s">
        <v>110</v>
      </c>
      <c r="AC2408" s="2">
        <v>3.31</v>
      </c>
      <c r="AD2408" s="3">
        <v>0</v>
      </c>
      <c r="AE2408" s="5">
        <v>0</v>
      </c>
      <c r="AF2408" s="2">
        <v>0</v>
      </c>
      <c r="AG2408" s="3">
        <f t="shared" si="265"/>
        <v>0</v>
      </c>
      <c r="AH2408" s="2" t="s">
        <v>50</v>
      </c>
      <c r="AI2408" s="3">
        <v>0</v>
      </c>
    </row>
    <row r="2409" spans="1:35" x14ac:dyDescent="0.3">
      <c r="A2409" s="2" t="s">
        <v>6047</v>
      </c>
      <c r="B2409" s="2" t="s">
        <v>6048</v>
      </c>
      <c r="C2409" s="2" t="s">
        <v>880</v>
      </c>
      <c r="D2409" s="2" t="s">
        <v>81</v>
      </c>
      <c r="E2409" s="2">
        <v>2024</v>
      </c>
      <c r="F2409" s="2" t="s">
        <v>58</v>
      </c>
      <c r="G2409" s="2" t="s">
        <v>93</v>
      </c>
      <c r="H2409" s="2" t="s">
        <v>159</v>
      </c>
      <c r="I2409" s="2" t="s">
        <v>42</v>
      </c>
      <c r="J2409" s="2" t="s">
        <v>146</v>
      </c>
      <c r="K2409" s="3">
        <v>7967248.2000000002</v>
      </c>
      <c r="L2409" s="3">
        <v>3037005.31</v>
      </c>
      <c r="M2409" s="3">
        <f t="shared" si="259"/>
        <v>4930242.8900000006</v>
      </c>
      <c r="N2409" s="3">
        <v>1076432.18</v>
      </c>
      <c r="O2409" s="3">
        <f t="shared" si="260"/>
        <v>3853810.7100000009</v>
      </c>
      <c r="P2409" s="3">
        <v>2850570.76</v>
      </c>
      <c r="Q2409" s="4">
        <f t="shared" si="261"/>
        <v>0.61881376935138033</v>
      </c>
      <c r="R2409" s="4">
        <f t="shared" si="262"/>
        <v>0.35778611239951075</v>
      </c>
      <c r="S2409" s="3">
        <v>7499022.4000000004</v>
      </c>
      <c r="T2409" s="3">
        <f t="shared" si="263"/>
        <v>468225.79999999981</v>
      </c>
      <c r="U2409" s="4">
        <f t="shared" si="264"/>
        <v>6.2438245283811901E-2</v>
      </c>
      <c r="V2409" s="2" t="s">
        <v>133</v>
      </c>
      <c r="W2409" s="2" t="s">
        <v>96</v>
      </c>
      <c r="X2409" s="2" t="s">
        <v>160</v>
      </c>
      <c r="Y2409" s="2">
        <v>129.5</v>
      </c>
      <c r="Z2409" s="2" t="s">
        <v>6049</v>
      </c>
      <c r="AA2409" s="2" t="s">
        <v>148</v>
      </c>
      <c r="AB2409" s="2" t="s">
        <v>64</v>
      </c>
      <c r="AC2409" s="2">
        <v>1.8</v>
      </c>
      <c r="AD2409" s="3">
        <v>0</v>
      </c>
      <c r="AE2409" s="5">
        <v>0</v>
      </c>
      <c r="AF2409" s="2">
        <v>0</v>
      </c>
      <c r="AG2409" s="3">
        <f t="shared" si="265"/>
        <v>0</v>
      </c>
      <c r="AH2409" s="2" t="s">
        <v>50</v>
      </c>
      <c r="AI2409" s="3">
        <v>0</v>
      </c>
    </row>
    <row r="2410" spans="1:35" x14ac:dyDescent="0.3">
      <c r="A2410" s="2" t="s">
        <v>6050</v>
      </c>
      <c r="B2410" s="2" t="s">
        <v>3552</v>
      </c>
      <c r="C2410" s="2" t="s">
        <v>80</v>
      </c>
      <c r="D2410" s="2" t="s">
        <v>81</v>
      </c>
      <c r="E2410" s="2">
        <v>2020</v>
      </c>
      <c r="F2410" s="2" t="s">
        <v>58</v>
      </c>
      <c r="G2410" s="2" t="s">
        <v>69</v>
      </c>
      <c r="H2410" s="2" t="s">
        <v>165</v>
      </c>
      <c r="I2410" s="2" t="s">
        <v>71</v>
      </c>
      <c r="J2410" s="2" t="s">
        <v>228</v>
      </c>
      <c r="K2410" s="3">
        <v>1135816.05</v>
      </c>
      <c r="L2410" s="3">
        <v>550390.72</v>
      </c>
      <c r="M2410" s="3">
        <f t="shared" si="259"/>
        <v>585425.33000000007</v>
      </c>
      <c r="N2410" s="3">
        <v>228931.47</v>
      </c>
      <c r="O2410" s="3">
        <f t="shared" si="260"/>
        <v>356493.8600000001</v>
      </c>
      <c r="P2410" s="3">
        <v>283376.86</v>
      </c>
      <c r="Q2410" s="4">
        <f t="shared" si="261"/>
        <v>0.51542266020981131</v>
      </c>
      <c r="R2410" s="4">
        <f t="shared" si="262"/>
        <v>0.2494918609399823</v>
      </c>
      <c r="S2410" s="3">
        <v>1326286.46</v>
      </c>
      <c r="T2410" s="3">
        <f t="shared" si="263"/>
        <v>-190470.40999999992</v>
      </c>
      <c r="U2410" s="4">
        <f t="shared" si="264"/>
        <v>-0.14361181821911981</v>
      </c>
      <c r="V2410" s="2" t="s">
        <v>73</v>
      </c>
      <c r="W2410" s="2" t="s">
        <v>134</v>
      </c>
      <c r="X2410" s="2" t="s">
        <v>167</v>
      </c>
      <c r="Y2410" s="2">
        <v>17.2</v>
      </c>
      <c r="Z2410" s="2" t="s">
        <v>6051</v>
      </c>
      <c r="AA2410" s="2" t="s">
        <v>224</v>
      </c>
      <c r="AB2410" s="2" t="s">
        <v>110</v>
      </c>
      <c r="AC2410" s="2">
        <v>2.74</v>
      </c>
      <c r="AD2410" s="3">
        <v>0</v>
      </c>
      <c r="AE2410" s="5">
        <v>0</v>
      </c>
      <c r="AF2410" s="2">
        <v>0</v>
      </c>
      <c r="AG2410" s="3">
        <f t="shared" si="265"/>
        <v>0</v>
      </c>
      <c r="AH2410" s="2" t="s">
        <v>50</v>
      </c>
      <c r="AI2410" s="3">
        <v>0</v>
      </c>
    </row>
    <row r="2411" spans="1:35" x14ac:dyDescent="0.3">
      <c r="A2411" s="2" t="s">
        <v>6052</v>
      </c>
      <c r="B2411" s="2" t="s">
        <v>584</v>
      </c>
      <c r="C2411" s="2" t="s">
        <v>474</v>
      </c>
      <c r="D2411" s="2" t="s">
        <v>81</v>
      </c>
      <c r="E2411" s="2">
        <v>2024</v>
      </c>
      <c r="F2411" s="2" t="s">
        <v>39</v>
      </c>
      <c r="G2411" s="2" t="s">
        <v>93</v>
      </c>
      <c r="H2411" s="2" t="s">
        <v>94</v>
      </c>
      <c r="I2411" s="2" t="s">
        <v>55</v>
      </c>
      <c r="J2411" s="2" t="s">
        <v>84</v>
      </c>
      <c r="K2411" s="3">
        <v>4471371.0199999996</v>
      </c>
      <c r="L2411" s="3">
        <v>1896154.41</v>
      </c>
      <c r="M2411" s="3">
        <f t="shared" si="259"/>
        <v>2575216.6099999994</v>
      </c>
      <c r="N2411" s="3">
        <v>764878.74</v>
      </c>
      <c r="O2411" s="3">
        <f t="shared" si="260"/>
        <v>1810337.8699999994</v>
      </c>
      <c r="P2411" s="3">
        <v>1380029.45</v>
      </c>
      <c r="Q2411" s="4">
        <f t="shared" si="261"/>
        <v>0.57593445019017897</v>
      </c>
      <c r="R2411" s="4">
        <f t="shared" si="262"/>
        <v>0.30863675678606517</v>
      </c>
      <c r="S2411" s="3">
        <v>5272389.83</v>
      </c>
      <c r="T2411" s="3">
        <f t="shared" si="263"/>
        <v>-801018.81000000052</v>
      </c>
      <c r="U2411" s="4">
        <f t="shared" si="264"/>
        <v>-0.1519270835100599</v>
      </c>
      <c r="V2411" s="2" t="s">
        <v>44</v>
      </c>
      <c r="W2411" s="2" t="s">
        <v>60</v>
      </c>
      <c r="X2411" s="2" t="s">
        <v>97</v>
      </c>
      <c r="Y2411" s="2">
        <v>1550</v>
      </c>
      <c r="Z2411" s="2" t="s">
        <v>6053</v>
      </c>
      <c r="AA2411" s="2" t="s">
        <v>109</v>
      </c>
      <c r="AB2411" s="2" t="s">
        <v>88</v>
      </c>
      <c r="AC2411" s="2">
        <v>8.33</v>
      </c>
      <c r="AD2411" s="3">
        <v>0</v>
      </c>
      <c r="AE2411" s="5">
        <v>0</v>
      </c>
      <c r="AF2411" s="2">
        <v>0</v>
      </c>
      <c r="AG2411" s="3">
        <f t="shared" si="265"/>
        <v>0</v>
      </c>
      <c r="AH2411" s="2" t="s">
        <v>50</v>
      </c>
      <c r="AI2411" s="3">
        <v>0</v>
      </c>
    </row>
    <row r="2412" spans="1:35" x14ac:dyDescent="0.3">
      <c r="A2412" s="2" t="s">
        <v>6054</v>
      </c>
      <c r="B2412" s="2" t="s">
        <v>1855</v>
      </c>
      <c r="C2412" s="2" t="s">
        <v>456</v>
      </c>
      <c r="D2412" s="2" t="s">
        <v>54</v>
      </c>
      <c r="E2412" s="2">
        <v>2023</v>
      </c>
      <c r="F2412" s="2" t="s">
        <v>82</v>
      </c>
      <c r="G2412" s="2" t="s">
        <v>93</v>
      </c>
      <c r="H2412" s="2" t="s">
        <v>94</v>
      </c>
      <c r="I2412" s="2" t="s">
        <v>58</v>
      </c>
      <c r="J2412" s="2" t="s">
        <v>59</v>
      </c>
      <c r="K2412" s="3">
        <v>1823254.22</v>
      </c>
      <c r="L2412" s="3">
        <v>1007430.74</v>
      </c>
      <c r="M2412" s="3">
        <f t="shared" si="259"/>
        <v>815823.48</v>
      </c>
      <c r="N2412" s="3">
        <v>228766.17</v>
      </c>
      <c r="O2412" s="3">
        <f t="shared" si="260"/>
        <v>587057.30999999994</v>
      </c>
      <c r="P2412" s="3">
        <v>463957.47</v>
      </c>
      <c r="Q2412" s="4">
        <f t="shared" si="261"/>
        <v>0.44745459577216828</v>
      </c>
      <c r="R2412" s="4">
        <f t="shared" si="262"/>
        <v>0.25446669197891669</v>
      </c>
      <c r="S2412" s="3">
        <v>1464676.43</v>
      </c>
      <c r="T2412" s="3">
        <f t="shared" si="263"/>
        <v>358577.79000000004</v>
      </c>
      <c r="U2412" s="4">
        <f t="shared" si="264"/>
        <v>0.24481706857261304</v>
      </c>
      <c r="V2412" s="2" t="s">
        <v>73</v>
      </c>
      <c r="W2412" s="2" t="s">
        <v>125</v>
      </c>
      <c r="X2412" s="2" t="s">
        <v>97</v>
      </c>
      <c r="Y2412" s="2">
        <v>1550</v>
      </c>
      <c r="Z2412" s="2" t="s">
        <v>2339</v>
      </c>
      <c r="AA2412" s="2" t="s">
        <v>63</v>
      </c>
      <c r="AB2412" s="2" t="s">
        <v>88</v>
      </c>
      <c r="AC2412" s="2">
        <v>1.37</v>
      </c>
      <c r="AD2412" s="3">
        <v>0</v>
      </c>
      <c r="AE2412" s="5">
        <v>0</v>
      </c>
      <c r="AF2412" s="2">
        <v>0</v>
      </c>
      <c r="AG2412" s="3">
        <f t="shared" si="265"/>
        <v>0</v>
      </c>
      <c r="AH2412" s="2" t="s">
        <v>50</v>
      </c>
      <c r="AI2412" s="3">
        <v>0</v>
      </c>
    </row>
    <row r="2413" spans="1:35" x14ac:dyDescent="0.3">
      <c r="A2413" s="2" t="s">
        <v>6055</v>
      </c>
      <c r="B2413" s="2" t="s">
        <v>5922</v>
      </c>
      <c r="C2413" s="2" t="s">
        <v>53</v>
      </c>
      <c r="D2413" s="2" t="s">
        <v>54</v>
      </c>
      <c r="E2413" s="2">
        <v>2021</v>
      </c>
      <c r="F2413" s="2" t="s">
        <v>39</v>
      </c>
      <c r="G2413" s="2" t="s">
        <v>56</v>
      </c>
      <c r="H2413" s="2" t="s">
        <v>153</v>
      </c>
      <c r="I2413" s="2" t="s">
        <v>39</v>
      </c>
      <c r="J2413" s="2" t="s">
        <v>487</v>
      </c>
      <c r="K2413" s="3">
        <v>3876242.2</v>
      </c>
      <c r="L2413" s="3">
        <v>1566444.55</v>
      </c>
      <c r="M2413" s="3">
        <f t="shared" si="259"/>
        <v>2309797.6500000004</v>
      </c>
      <c r="N2413" s="3">
        <v>521136.48</v>
      </c>
      <c r="O2413" s="3">
        <f t="shared" si="260"/>
        <v>1788661.1700000004</v>
      </c>
      <c r="P2413" s="3">
        <v>1429396.58</v>
      </c>
      <c r="Q2413" s="4">
        <f t="shared" si="261"/>
        <v>0.5958857911407085</v>
      </c>
      <c r="R2413" s="4">
        <f t="shared" si="262"/>
        <v>0.3687583247507083</v>
      </c>
      <c r="S2413" s="3">
        <v>4080000.82</v>
      </c>
      <c r="T2413" s="3">
        <f t="shared" si="263"/>
        <v>-203758.61999999965</v>
      </c>
      <c r="U2413" s="4">
        <f t="shared" si="264"/>
        <v>-4.9940828198166795E-2</v>
      </c>
      <c r="V2413" s="2" t="s">
        <v>133</v>
      </c>
      <c r="W2413" s="2" t="s">
        <v>207</v>
      </c>
      <c r="X2413" s="2" t="s">
        <v>155</v>
      </c>
      <c r="Y2413" s="2">
        <v>7.24</v>
      </c>
      <c r="Z2413" s="2" t="s">
        <v>6024</v>
      </c>
      <c r="AA2413" s="2" t="s">
        <v>224</v>
      </c>
      <c r="AB2413" s="2" t="s">
        <v>49</v>
      </c>
      <c r="AC2413" s="2">
        <v>5</v>
      </c>
      <c r="AD2413" s="3">
        <v>0</v>
      </c>
      <c r="AE2413" s="5">
        <v>0</v>
      </c>
      <c r="AF2413" s="2">
        <v>0</v>
      </c>
      <c r="AG2413" s="3">
        <f t="shared" si="265"/>
        <v>0</v>
      </c>
      <c r="AH2413" s="2" t="s">
        <v>230</v>
      </c>
      <c r="AI2413" s="3">
        <v>0</v>
      </c>
    </row>
    <row r="2414" spans="1:35" x14ac:dyDescent="0.3">
      <c r="A2414" s="2" t="s">
        <v>6056</v>
      </c>
      <c r="B2414" s="2" t="s">
        <v>6057</v>
      </c>
      <c r="C2414" s="2" t="s">
        <v>245</v>
      </c>
      <c r="D2414" s="2" t="s">
        <v>38</v>
      </c>
      <c r="E2414" s="2">
        <v>2023</v>
      </c>
      <c r="F2414" s="2" t="s">
        <v>68</v>
      </c>
      <c r="G2414" s="2" t="s">
        <v>69</v>
      </c>
      <c r="H2414" s="2" t="s">
        <v>272</v>
      </c>
      <c r="I2414" s="2" t="s">
        <v>71</v>
      </c>
      <c r="J2414" s="2" t="s">
        <v>293</v>
      </c>
      <c r="K2414" s="3">
        <v>6639312.6600000001</v>
      </c>
      <c r="L2414" s="3">
        <v>3117534.57</v>
      </c>
      <c r="M2414" s="3">
        <f t="shared" si="259"/>
        <v>3521778.0900000003</v>
      </c>
      <c r="N2414" s="3">
        <v>828803.35</v>
      </c>
      <c r="O2414" s="3">
        <f t="shared" si="260"/>
        <v>2692974.74</v>
      </c>
      <c r="P2414" s="3">
        <v>2040096.66</v>
      </c>
      <c r="Q2414" s="4">
        <f t="shared" si="261"/>
        <v>0.53044317542352348</v>
      </c>
      <c r="R2414" s="4">
        <f t="shared" si="262"/>
        <v>0.30727528051073888</v>
      </c>
      <c r="S2414" s="3">
        <v>5428328.5599999996</v>
      </c>
      <c r="T2414" s="3">
        <f t="shared" si="263"/>
        <v>1210984.1000000006</v>
      </c>
      <c r="U2414" s="4">
        <f t="shared" si="264"/>
        <v>0.22308599905382306</v>
      </c>
      <c r="V2414" s="2" t="s">
        <v>85</v>
      </c>
      <c r="W2414" s="2" t="s">
        <v>134</v>
      </c>
      <c r="X2414" s="2" t="s">
        <v>274</v>
      </c>
      <c r="Y2414" s="2">
        <v>1</v>
      </c>
      <c r="Z2414" s="2" t="s">
        <v>6058</v>
      </c>
      <c r="AA2414" s="2" t="s">
        <v>63</v>
      </c>
      <c r="AB2414" s="2" t="s">
        <v>110</v>
      </c>
      <c r="AC2414" s="2">
        <v>6.07</v>
      </c>
      <c r="AD2414" s="3">
        <v>0</v>
      </c>
      <c r="AE2414" s="5">
        <v>0</v>
      </c>
      <c r="AF2414" s="2">
        <v>0</v>
      </c>
      <c r="AG2414" s="3">
        <f t="shared" si="265"/>
        <v>0</v>
      </c>
      <c r="AH2414" s="2" t="s">
        <v>50</v>
      </c>
      <c r="AI2414" s="3">
        <v>0</v>
      </c>
    </row>
    <row r="2415" spans="1:35" x14ac:dyDescent="0.3">
      <c r="A2415" s="2" t="s">
        <v>6059</v>
      </c>
      <c r="B2415" s="2" t="s">
        <v>6060</v>
      </c>
      <c r="C2415" s="2" t="s">
        <v>292</v>
      </c>
      <c r="D2415" s="2" t="s">
        <v>81</v>
      </c>
      <c r="E2415" s="2">
        <v>2022</v>
      </c>
      <c r="F2415" s="2" t="s">
        <v>39</v>
      </c>
      <c r="G2415" s="2" t="s">
        <v>40</v>
      </c>
      <c r="H2415" s="2" t="s">
        <v>171</v>
      </c>
      <c r="I2415" s="2" t="s">
        <v>178</v>
      </c>
      <c r="J2415" s="2" t="s">
        <v>197</v>
      </c>
      <c r="K2415" s="3">
        <v>9083143.9700000007</v>
      </c>
      <c r="L2415" s="3">
        <v>4003756.68</v>
      </c>
      <c r="M2415" s="3">
        <f t="shared" si="259"/>
        <v>5079387.290000001</v>
      </c>
      <c r="N2415" s="3">
        <v>1176371.3400000001</v>
      </c>
      <c r="O2415" s="3">
        <f t="shared" si="260"/>
        <v>3903015.9500000011</v>
      </c>
      <c r="P2415" s="3">
        <v>2944019.75</v>
      </c>
      <c r="Q2415" s="4">
        <f t="shared" si="261"/>
        <v>0.5592102587800335</v>
      </c>
      <c r="R2415" s="4">
        <f t="shared" si="262"/>
        <v>0.32411902307434193</v>
      </c>
      <c r="S2415" s="3">
        <v>10528039.75</v>
      </c>
      <c r="T2415" s="3">
        <f t="shared" si="263"/>
        <v>-1444895.7799999993</v>
      </c>
      <c r="U2415" s="4">
        <f t="shared" si="264"/>
        <v>-0.13724262201802565</v>
      </c>
      <c r="V2415" s="2" t="s">
        <v>107</v>
      </c>
      <c r="W2415" s="2" t="s">
        <v>207</v>
      </c>
      <c r="X2415" s="2" t="s">
        <v>86</v>
      </c>
      <c r="Y2415" s="2">
        <v>0.92</v>
      </c>
      <c r="Z2415" s="2" t="s">
        <v>6061</v>
      </c>
      <c r="AA2415" s="2" t="s">
        <v>76</v>
      </c>
      <c r="AB2415" s="2" t="s">
        <v>242</v>
      </c>
      <c r="AC2415" s="2">
        <v>8.3000000000000007</v>
      </c>
      <c r="AD2415" s="3">
        <v>747382.42</v>
      </c>
      <c r="AE2415" s="5">
        <v>10.79</v>
      </c>
      <c r="AF2415" s="2">
        <v>48</v>
      </c>
      <c r="AG2415" s="3">
        <f t="shared" si="265"/>
        <v>19240.358012650948</v>
      </c>
      <c r="AH2415" s="2" t="s">
        <v>50</v>
      </c>
      <c r="AI2415" s="3">
        <v>0</v>
      </c>
    </row>
    <row r="2416" spans="1:35" x14ac:dyDescent="0.3">
      <c r="A2416" s="2" t="s">
        <v>6062</v>
      </c>
      <c r="B2416" s="2" t="s">
        <v>4948</v>
      </c>
      <c r="C2416" s="2" t="s">
        <v>189</v>
      </c>
      <c r="D2416" s="2" t="s">
        <v>54</v>
      </c>
      <c r="E2416" s="2">
        <v>2020</v>
      </c>
      <c r="F2416" s="2" t="s">
        <v>58</v>
      </c>
      <c r="G2416" s="2" t="s">
        <v>93</v>
      </c>
      <c r="H2416" s="2" t="s">
        <v>221</v>
      </c>
      <c r="I2416" s="2" t="s">
        <v>131</v>
      </c>
      <c r="J2416" s="2" t="s">
        <v>544</v>
      </c>
      <c r="K2416" s="3">
        <v>5033537.55</v>
      </c>
      <c r="L2416" s="3">
        <v>2481279.2799999998</v>
      </c>
      <c r="M2416" s="3">
        <f t="shared" si="259"/>
        <v>2552258.27</v>
      </c>
      <c r="N2416" s="3">
        <v>604145.22</v>
      </c>
      <c r="O2416" s="3">
        <f t="shared" si="260"/>
        <v>1948113.05</v>
      </c>
      <c r="P2416" s="3">
        <v>1505137.08</v>
      </c>
      <c r="Q2416" s="4">
        <f t="shared" si="261"/>
        <v>0.50705060698315441</v>
      </c>
      <c r="R2416" s="4">
        <f t="shared" si="262"/>
        <v>0.29902172479074884</v>
      </c>
      <c r="S2416" s="3">
        <v>5781212.9000000004</v>
      </c>
      <c r="T2416" s="3">
        <f t="shared" si="263"/>
        <v>-747675.35000000056</v>
      </c>
      <c r="U2416" s="4">
        <f t="shared" si="264"/>
        <v>-0.1293284580472725</v>
      </c>
      <c r="V2416" s="2" t="s">
        <v>107</v>
      </c>
      <c r="W2416" s="2" t="s">
        <v>60</v>
      </c>
      <c r="X2416" s="2" t="s">
        <v>222</v>
      </c>
      <c r="Y2416" s="2">
        <v>18.899999999999999</v>
      </c>
      <c r="Z2416" s="2" t="s">
        <v>3353</v>
      </c>
      <c r="AA2416" s="2" t="s">
        <v>109</v>
      </c>
      <c r="AB2416" s="2" t="s">
        <v>100</v>
      </c>
      <c r="AC2416" s="2">
        <v>8.36</v>
      </c>
      <c r="AD2416" s="3">
        <v>0</v>
      </c>
      <c r="AE2416" s="5">
        <v>0</v>
      </c>
      <c r="AF2416" s="2">
        <v>0</v>
      </c>
      <c r="AG2416" s="3">
        <f t="shared" si="265"/>
        <v>0</v>
      </c>
      <c r="AH2416" s="2" t="s">
        <v>50</v>
      </c>
      <c r="AI2416" s="3">
        <v>0</v>
      </c>
    </row>
    <row r="2417" spans="1:35" x14ac:dyDescent="0.3">
      <c r="A2417" s="2" t="s">
        <v>6063</v>
      </c>
      <c r="B2417" s="2" t="s">
        <v>1569</v>
      </c>
      <c r="C2417" s="2" t="s">
        <v>474</v>
      </c>
      <c r="D2417" s="2" t="s">
        <v>81</v>
      </c>
      <c r="E2417" s="2">
        <v>2024</v>
      </c>
      <c r="F2417" s="2" t="s">
        <v>58</v>
      </c>
      <c r="G2417" s="2" t="s">
        <v>69</v>
      </c>
      <c r="H2417" s="2" t="s">
        <v>165</v>
      </c>
      <c r="I2417" s="2" t="s">
        <v>71</v>
      </c>
      <c r="J2417" s="2" t="s">
        <v>293</v>
      </c>
      <c r="K2417" s="3">
        <v>9246885.0600000005</v>
      </c>
      <c r="L2417" s="3">
        <v>4819906.9400000004</v>
      </c>
      <c r="M2417" s="3">
        <f t="shared" si="259"/>
        <v>4426978.12</v>
      </c>
      <c r="N2417" s="3">
        <v>1529665.28</v>
      </c>
      <c r="O2417" s="3">
        <f t="shared" si="260"/>
        <v>2897312.84</v>
      </c>
      <c r="P2417" s="3">
        <v>2113098.34</v>
      </c>
      <c r="Q2417" s="4">
        <f t="shared" si="261"/>
        <v>0.47875344954271548</v>
      </c>
      <c r="R2417" s="4">
        <f t="shared" si="262"/>
        <v>0.22852001796159449</v>
      </c>
      <c r="S2417" s="3">
        <v>10854876.310000001</v>
      </c>
      <c r="T2417" s="3">
        <f t="shared" si="263"/>
        <v>-1607991.25</v>
      </c>
      <c r="U2417" s="4">
        <f t="shared" si="264"/>
        <v>-0.14813538211565305</v>
      </c>
      <c r="V2417" s="2" t="s">
        <v>124</v>
      </c>
      <c r="W2417" s="2" t="s">
        <v>117</v>
      </c>
      <c r="X2417" s="2" t="s">
        <v>167</v>
      </c>
      <c r="Y2417" s="2">
        <v>17.2</v>
      </c>
      <c r="Z2417" s="2" t="s">
        <v>6064</v>
      </c>
      <c r="AA2417" s="2" t="s">
        <v>109</v>
      </c>
      <c r="AB2417" s="2" t="s">
        <v>182</v>
      </c>
      <c r="AC2417" s="2">
        <v>7.67</v>
      </c>
      <c r="AD2417" s="3">
        <v>0</v>
      </c>
      <c r="AE2417" s="5">
        <v>0</v>
      </c>
      <c r="AF2417" s="2">
        <v>0</v>
      </c>
      <c r="AG2417" s="3">
        <f t="shared" si="265"/>
        <v>0</v>
      </c>
      <c r="AH2417" s="2" t="s">
        <v>50</v>
      </c>
      <c r="AI2417" s="3">
        <v>0</v>
      </c>
    </row>
    <row r="2418" spans="1:35" x14ac:dyDescent="0.3">
      <c r="A2418" s="2" t="s">
        <v>6065</v>
      </c>
      <c r="B2418" s="2" t="s">
        <v>3040</v>
      </c>
      <c r="C2418" s="2" t="s">
        <v>122</v>
      </c>
      <c r="D2418" s="2" t="s">
        <v>104</v>
      </c>
      <c r="E2418" s="2">
        <v>2023</v>
      </c>
      <c r="F2418" s="2" t="s">
        <v>55</v>
      </c>
      <c r="G2418" s="2" t="s">
        <v>40</v>
      </c>
      <c r="H2418" s="2" t="s">
        <v>171</v>
      </c>
      <c r="I2418" s="2" t="s">
        <v>55</v>
      </c>
      <c r="J2418" s="2" t="s">
        <v>84</v>
      </c>
      <c r="K2418" s="3">
        <v>2519583.0499999998</v>
      </c>
      <c r="L2418" s="3">
        <v>804376.9</v>
      </c>
      <c r="M2418" s="3">
        <f t="shared" si="259"/>
        <v>1715206.15</v>
      </c>
      <c r="N2418" s="3">
        <v>535796.39</v>
      </c>
      <c r="O2418" s="3">
        <f t="shared" si="260"/>
        <v>1179409.7599999998</v>
      </c>
      <c r="P2418" s="3">
        <v>829586</v>
      </c>
      <c r="Q2418" s="4">
        <f t="shared" si="261"/>
        <v>0.68074999552009208</v>
      </c>
      <c r="R2418" s="4">
        <f t="shared" si="262"/>
        <v>0.32925527102589458</v>
      </c>
      <c r="S2418" s="3">
        <v>2161280.29</v>
      </c>
      <c r="T2418" s="3">
        <f t="shared" si="263"/>
        <v>358302.75999999978</v>
      </c>
      <c r="U2418" s="4">
        <f t="shared" si="264"/>
        <v>0.16578264358298467</v>
      </c>
      <c r="V2418" s="2" t="s">
        <v>44</v>
      </c>
      <c r="W2418" s="2" t="s">
        <v>45</v>
      </c>
      <c r="X2418" s="2" t="s">
        <v>86</v>
      </c>
      <c r="Y2418" s="2">
        <v>0.92</v>
      </c>
      <c r="Z2418" s="2" t="s">
        <v>6066</v>
      </c>
      <c r="AA2418" s="2" t="s">
        <v>141</v>
      </c>
      <c r="AB2418" s="2" t="s">
        <v>142</v>
      </c>
      <c r="AC2418" s="2">
        <v>9.4499999999999993</v>
      </c>
      <c r="AD2418" s="3">
        <v>0</v>
      </c>
      <c r="AE2418" s="5">
        <v>0</v>
      </c>
      <c r="AF2418" s="2">
        <v>0</v>
      </c>
      <c r="AG2418" s="3">
        <f t="shared" si="265"/>
        <v>0</v>
      </c>
      <c r="AH2418" s="2" t="s">
        <v>50</v>
      </c>
      <c r="AI2418" s="3">
        <v>0</v>
      </c>
    </row>
    <row r="2419" spans="1:35" x14ac:dyDescent="0.3">
      <c r="A2419" s="2" t="s">
        <v>6067</v>
      </c>
      <c r="B2419" s="2" t="s">
        <v>2398</v>
      </c>
      <c r="C2419" s="2" t="s">
        <v>407</v>
      </c>
      <c r="D2419" s="2" t="s">
        <v>38</v>
      </c>
      <c r="E2419" s="2">
        <v>2020</v>
      </c>
      <c r="F2419" s="2" t="s">
        <v>58</v>
      </c>
      <c r="G2419" s="2" t="s">
        <v>56</v>
      </c>
      <c r="H2419" s="2" t="s">
        <v>262</v>
      </c>
      <c r="I2419" s="2" t="s">
        <v>55</v>
      </c>
      <c r="J2419" s="2" t="s">
        <v>84</v>
      </c>
      <c r="K2419" s="3">
        <v>8132131.6399999997</v>
      </c>
      <c r="L2419" s="3">
        <v>4203564.62</v>
      </c>
      <c r="M2419" s="3">
        <f t="shared" si="259"/>
        <v>3928567.0199999996</v>
      </c>
      <c r="N2419" s="3">
        <v>1171662.18</v>
      </c>
      <c r="O2419" s="3">
        <f t="shared" si="260"/>
        <v>2756904.84</v>
      </c>
      <c r="P2419" s="3">
        <v>2151930.21</v>
      </c>
      <c r="Q2419" s="4">
        <f t="shared" si="261"/>
        <v>0.48309191167987531</v>
      </c>
      <c r="R2419" s="4">
        <f t="shared" si="262"/>
        <v>0.26462068068539041</v>
      </c>
      <c r="S2419" s="3">
        <v>6611390.9000000004</v>
      </c>
      <c r="T2419" s="3">
        <f t="shared" si="263"/>
        <v>1520740.7399999993</v>
      </c>
      <c r="U2419" s="4">
        <f t="shared" si="264"/>
        <v>0.23001827648702472</v>
      </c>
      <c r="V2419" s="2" t="s">
        <v>44</v>
      </c>
      <c r="W2419" s="2" t="s">
        <v>134</v>
      </c>
      <c r="X2419" s="2" t="s">
        <v>264</v>
      </c>
      <c r="Y2419" s="2">
        <v>83.5</v>
      </c>
      <c r="Z2419" s="2" t="s">
        <v>6068</v>
      </c>
      <c r="AA2419" s="2" t="s">
        <v>76</v>
      </c>
      <c r="AB2419" s="2" t="s">
        <v>149</v>
      </c>
      <c r="AC2419" s="2">
        <v>2.2200000000000002</v>
      </c>
      <c r="AD2419" s="3">
        <v>0</v>
      </c>
      <c r="AE2419" s="5">
        <v>0</v>
      </c>
      <c r="AF2419" s="2">
        <v>0</v>
      </c>
      <c r="AG2419" s="3">
        <f t="shared" si="265"/>
        <v>0</v>
      </c>
      <c r="AH2419" s="2" t="s">
        <v>50</v>
      </c>
      <c r="AI2419" s="3">
        <v>0</v>
      </c>
    </row>
    <row r="2420" spans="1:35" x14ac:dyDescent="0.3">
      <c r="A2420" s="2" t="s">
        <v>6069</v>
      </c>
      <c r="B2420" s="2" t="s">
        <v>6070</v>
      </c>
      <c r="C2420" s="2" t="s">
        <v>257</v>
      </c>
      <c r="D2420" s="2" t="s">
        <v>104</v>
      </c>
      <c r="E2420" s="2">
        <v>2024</v>
      </c>
      <c r="F2420" s="2" t="s">
        <v>105</v>
      </c>
      <c r="G2420" s="2" t="s">
        <v>56</v>
      </c>
      <c r="H2420" s="2" t="s">
        <v>153</v>
      </c>
      <c r="I2420" s="2" t="s">
        <v>55</v>
      </c>
      <c r="J2420" s="2" t="s">
        <v>154</v>
      </c>
      <c r="K2420" s="3">
        <v>6381837.46</v>
      </c>
      <c r="L2420" s="3">
        <v>2935299</v>
      </c>
      <c r="M2420" s="3">
        <f t="shared" si="259"/>
        <v>3446538.46</v>
      </c>
      <c r="N2420" s="3">
        <v>849074.23</v>
      </c>
      <c r="O2420" s="3">
        <f t="shared" si="260"/>
        <v>2597464.23</v>
      </c>
      <c r="P2420" s="3">
        <v>2072542.82</v>
      </c>
      <c r="Q2420" s="4">
        <f t="shared" si="261"/>
        <v>0.54005425265092855</v>
      </c>
      <c r="R2420" s="4">
        <f t="shared" si="262"/>
        <v>0.3247564409138054</v>
      </c>
      <c r="S2420" s="3">
        <v>6942716.9800000004</v>
      </c>
      <c r="T2420" s="3">
        <f t="shared" si="263"/>
        <v>-560879.52000000048</v>
      </c>
      <c r="U2420" s="4">
        <f t="shared" si="264"/>
        <v>-8.0786746977550061E-2</v>
      </c>
      <c r="V2420" s="2" t="s">
        <v>124</v>
      </c>
      <c r="W2420" s="2" t="s">
        <v>96</v>
      </c>
      <c r="X2420" s="2" t="s">
        <v>155</v>
      </c>
      <c r="Y2420" s="2">
        <v>7.24</v>
      </c>
      <c r="Z2420" s="2" t="s">
        <v>6071</v>
      </c>
      <c r="AA2420" s="2" t="s">
        <v>148</v>
      </c>
      <c r="AB2420" s="2" t="s">
        <v>306</v>
      </c>
      <c r="AC2420" s="2">
        <v>1.1599999999999999</v>
      </c>
      <c r="AD2420" s="3">
        <v>0</v>
      </c>
      <c r="AE2420" s="5">
        <v>0</v>
      </c>
      <c r="AF2420" s="2">
        <v>0</v>
      </c>
      <c r="AG2420" s="3">
        <f t="shared" si="265"/>
        <v>0</v>
      </c>
      <c r="AH2420" s="2" t="s">
        <v>50</v>
      </c>
      <c r="AI2420" s="3">
        <v>0</v>
      </c>
    </row>
    <row r="2421" spans="1:35" x14ac:dyDescent="0.3">
      <c r="A2421" s="2" t="s">
        <v>6072</v>
      </c>
      <c r="B2421" s="2" t="s">
        <v>6073</v>
      </c>
      <c r="C2421" s="2" t="s">
        <v>205</v>
      </c>
      <c r="D2421" s="2" t="s">
        <v>81</v>
      </c>
      <c r="E2421" s="2">
        <v>2023</v>
      </c>
      <c r="F2421" s="2" t="s">
        <v>92</v>
      </c>
      <c r="G2421" s="2" t="s">
        <v>69</v>
      </c>
      <c r="H2421" s="2" t="s">
        <v>165</v>
      </c>
      <c r="I2421" s="2" t="s">
        <v>58</v>
      </c>
      <c r="J2421" s="2" t="s">
        <v>240</v>
      </c>
      <c r="K2421" s="3">
        <v>808139.8</v>
      </c>
      <c r="L2421" s="3">
        <v>258111.15</v>
      </c>
      <c r="M2421" s="3">
        <f t="shared" si="259"/>
        <v>550028.65</v>
      </c>
      <c r="N2421" s="3">
        <v>175542.9</v>
      </c>
      <c r="O2421" s="3">
        <f t="shared" si="260"/>
        <v>374485.75</v>
      </c>
      <c r="P2421" s="3">
        <v>288939.68</v>
      </c>
      <c r="Q2421" s="4">
        <f t="shared" si="261"/>
        <v>0.68061076808740273</v>
      </c>
      <c r="R2421" s="4">
        <f t="shared" si="262"/>
        <v>0.3575367529231947</v>
      </c>
      <c r="S2421" s="3">
        <v>683169.1</v>
      </c>
      <c r="T2421" s="3">
        <f t="shared" si="263"/>
        <v>124970.70000000007</v>
      </c>
      <c r="U2421" s="4">
        <f t="shared" si="264"/>
        <v>0.18292791638263509</v>
      </c>
      <c r="V2421" s="2" t="s">
        <v>44</v>
      </c>
      <c r="W2421" s="2" t="s">
        <v>134</v>
      </c>
      <c r="X2421" s="2" t="s">
        <v>167</v>
      </c>
      <c r="Y2421" s="2">
        <v>17.2</v>
      </c>
      <c r="Z2421" s="2" t="s">
        <v>6074</v>
      </c>
      <c r="AA2421" s="2" t="s">
        <v>63</v>
      </c>
      <c r="AB2421" s="2" t="s">
        <v>209</v>
      </c>
      <c r="AC2421" s="2">
        <v>9.5</v>
      </c>
      <c r="AD2421" s="3">
        <v>0</v>
      </c>
      <c r="AE2421" s="5">
        <v>0</v>
      </c>
      <c r="AF2421" s="2">
        <v>0</v>
      </c>
      <c r="AG2421" s="3">
        <f t="shared" si="265"/>
        <v>0</v>
      </c>
      <c r="AH2421" s="2" t="s">
        <v>230</v>
      </c>
      <c r="AI2421" s="3">
        <v>0</v>
      </c>
    </row>
    <row r="2422" spans="1:35" x14ac:dyDescent="0.3">
      <c r="A2422" s="2" t="s">
        <v>6075</v>
      </c>
      <c r="B2422" s="2" t="s">
        <v>690</v>
      </c>
      <c r="C2422" s="2" t="s">
        <v>304</v>
      </c>
      <c r="D2422" s="2" t="s">
        <v>104</v>
      </c>
      <c r="E2422" s="2">
        <v>2022</v>
      </c>
      <c r="F2422" s="2" t="s">
        <v>82</v>
      </c>
      <c r="G2422" s="2" t="s">
        <v>40</v>
      </c>
      <c r="H2422" s="2" t="s">
        <v>139</v>
      </c>
      <c r="I2422" s="2" t="s">
        <v>131</v>
      </c>
      <c r="J2422" s="2" t="s">
        <v>235</v>
      </c>
      <c r="K2422" s="3">
        <v>910969.17</v>
      </c>
      <c r="L2422" s="3">
        <v>311131.24</v>
      </c>
      <c r="M2422" s="3">
        <f t="shared" si="259"/>
        <v>599837.93000000005</v>
      </c>
      <c r="N2422" s="3">
        <v>159221.68</v>
      </c>
      <c r="O2422" s="3">
        <f t="shared" si="260"/>
        <v>440616.25000000006</v>
      </c>
      <c r="P2422" s="3">
        <v>312927.28999999998</v>
      </c>
      <c r="Q2422" s="4">
        <f t="shared" si="261"/>
        <v>0.65846128469967868</v>
      </c>
      <c r="R2422" s="4">
        <f t="shared" si="262"/>
        <v>0.34351029684132994</v>
      </c>
      <c r="S2422" s="3">
        <v>1027624.54</v>
      </c>
      <c r="T2422" s="3">
        <f t="shared" si="263"/>
        <v>-116655.37</v>
      </c>
      <c r="U2422" s="4">
        <f t="shared" si="264"/>
        <v>-0.11351944748224871</v>
      </c>
      <c r="V2422" s="2" t="s">
        <v>133</v>
      </c>
      <c r="W2422" s="2" t="s">
        <v>117</v>
      </c>
      <c r="X2422" s="2" t="s">
        <v>86</v>
      </c>
      <c r="Y2422" s="2">
        <v>0.92</v>
      </c>
      <c r="Z2422" s="2" t="s">
        <v>6076</v>
      </c>
      <c r="AA2422" s="2" t="s">
        <v>109</v>
      </c>
      <c r="AB2422" s="2" t="s">
        <v>242</v>
      </c>
      <c r="AC2422" s="2">
        <v>6.37</v>
      </c>
      <c r="AD2422" s="3">
        <v>0</v>
      </c>
      <c r="AE2422" s="5">
        <v>0</v>
      </c>
      <c r="AF2422" s="2">
        <v>0</v>
      </c>
      <c r="AG2422" s="3">
        <f t="shared" si="265"/>
        <v>0</v>
      </c>
      <c r="AH2422" s="2" t="s">
        <v>50</v>
      </c>
      <c r="AI2422" s="3">
        <v>0</v>
      </c>
    </row>
    <row r="2423" spans="1:35" x14ac:dyDescent="0.3">
      <c r="A2423" s="2" t="s">
        <v>6077</v>
      </c>
      <c r="B2423" s="2" t="s">
        <v>4037</v>
      </c>
      <c r="C2423" s="2" t="s">
        <v>730</v>
      </c>
      <c r="D2423" s="2" t="s">
        <v>38</v>
      </c>
      <c r="E2423" s="2">
        <v>2020</v>
      </c>
      <c r="F2423" s="2" t="s">
        <v>68</v>
      </c>
      <c r="G2423" s="2" t="s">
        <v>69</v>
      </c>
      <c r="H2423" s="2" t="s">
        <v>70</v>
      </c>
      <c r="I2423" s="2" t="s">
        <v>131</v>
      </c>
      <c r="J2423" s="2" t="s">
        <v>235</v>
      </c>
      <c r="K2423" s="3">
        <v>6384244.7800000003</v>
      </c>
      <c r="L2423" s="3">
        <v>3677324.01</v>
      </c>
      <c r="M2423" s="3">
        <f t="shared" si="259"/>
        <v>2706920.7700000005</v>
      </c>
      <c r="N2423" s="3">
        <v>696607.64</v>
      </c>
      <c r="O2423" s="3">
        <f t="shared" si="260"/>
        <v>2010313.1300000004</v>
      </c>
      <c r="P2423" s="3">
        <v>1502960.37</v>
      </c>
      <c r="Q2423" s="4">
        <f t="shared" si="261"/>
        <v>0.42400015401665103</v>
      </c>
      <c r="R2423" s="4">
        <f t="shared" si="262"/>
        <v>0.23541709658569829</v>
      </c>
      <c r="S2423" s="3">
        <v>6198811.1399999997</v>
      </c>
      <c r="T2423" s="3">
        <f t="shared" si="263"/>
        <v>185433.6400000006</v>
      </c>
      <c r="U2423" s="4">
        <f t="shared" si="264"/>
        <v>2.9914387745002439E-2</v>
      </c>
      <c r="V2423" s="2" t="s">
        <v>95</v>
      </c>
      <c r="W2423" s="2" t="s">
        <v>125</v>
      </c>
      <c r="X2423" s="2" t="s">
        <v>74</v>
      </c>
      <c r="Y2423" s="2">
        <v>1.36</v>
      </c>
      <c r="Z2423" s="2" t="s">
        <v>412</v>
      </c>
      <c r="AA2423" s="2" t="s">
        <v>141</v>
      </c>
      <c r="AB2423" s="2" t="s">
        <v>110</v>
      </c>
      <c r="AC2423" s="2">
        <v>3.67</v>
      </c>
      <c r="AD2423" s="3">
        <v>0</v>
      </c>
      <c r="AE2423" s="5">
        <v>0</v>
      </c>
      <c r="AF2423" s="2">
        <v>0</v>
      </c>
      <c r="AG2423" s="3">
        <f t="shared" si="265"/>
        <v>0</v>
      </c>
      <c r="AH2423" s="2" t="s">
        <v>50</v>
      </c>
      <c r="AI2423" s="3">
        <v>0</v>
      </c>
    </row>
    <row r="2424" spans="1:35" x14ac:dyDescent="0.3">
      <c r="A2424" s="2" t="s">
        <v>6078</v>
      </c>
      <c r="B2424" s="2" t="s">
        <v>1918</v>
      </c>
      <c r="C2424" s="2" t="s">
        <v>370</v>
      </c>
      <c r="D2424" s="2" t="s">
        <v>81</v>
      </c>
      <c r="E2424" s="2">
        <v>2021</v>
      </c>
      <c r="F2424" s="2" t="s">
        <v>82</v>
      </c>
      <c r="G2424" s="2" t="s">
        <v>40</v>
      </c>
      <c r="H2424" s="2" t="s">
        <v>83</v>
      </c>
      <c r="I2424" s="2" t="s">
        <v>39</v>
      </c>
      <c r="J2424" s="2" t="s">
        <v>487</v>
      </c>
      <c r="K2424" s="3">
        <v>1301430.3700000001</v>
      </c>
      <c r="L2424" s="3">
        <v>740074.63</v>
      </c>
      <c r="M2424" s="3">
        <f t="shared" si="259"/>
        <v>561355.74000000011</v>
      </c>
      <c r="N2424" s="3">
        <v>185130.56</v>
      </c>
      <c r="O2424" s="3">
        <f t="shared" si="260"/>
        <v>376225.18000000011</v>
      </c>
      <c r="P2424" s="3">
        <v>264743.53000000003</v>
      </c>
      <c r="Q2424" s="4">
        <f t="shared" si="261"/>
        <v>0.43133751366198719</v>
      </c>
      <c r="R2424" s="4">
        <f t="shared" si="262"/>
        <v>0.20342504378470896</v>
      </c>
      <c r="S2424" s="3">
        <v>1430728.58</v>
      </c>
      <c r="T2424" s="3">
        <f t="shared" si="263"/>
        <v>-129298.20999999996</v>
      </c>
      <c r="U2424" s="4">
        <f t="shared" si="264"/>
        <v>-9.037228430846049E-2</v>
      </c>
      <c r="V2424" s="2" t="s">
        <v>95</v>
      </c>
      <c r="W2424" s="2" t="s">
        <v>45</v>
      </c>
      <c r="X2424" s="2" t="s">
        <v>86</v>
      </c>
      <c r="Y2424" s="2">
        <v>0.92</v>
      </c>
      <c r="Z2424" s="2" t="s">
        <v>4873</v>
      </c>
      <c r="AA2424" s="2" t="s">
        <v>99</v>
      </c>
      <c r="AB2424" s="2" t="s">
        <v>182</v>
      </c>
      <c r="AC2424" s="2">
        <v>8.6199999999999992</v>
      </c>
      <c r="AD2424" s="3">
        <v>0</v>
      </c>
      <c r="AE2424" s="5">
        <v>0</v>
      </c>
      <c r="AF2424" s="2">
        <v>0</v>
      </c>
      <c r="AG2424" s="3">
        <f t="shared" si="265"/>
        <v>0</v>
      </c>
      <c r="AH2424" s="2" t="s">
        <v>50</v>
      </c>
      <c r="AI2424" s="3">
        <v>0</v>
      </c>
    </row>
    <row r="2425" spans="1:35" x14ac:dyDescent="0.3">
      <c r="A2425" s="2" t="s">
        <v>6079</v>
      </c>
      <c r="B2425" s="2" t="s">
        <v>2743</v>
      </c>
      <c r="C2425" s="2" t="s">
        <v>205</v>
      </c>
      <c r="D2425" s="2" t="s">
        <v>81</v>
      </c>
      <c r="E2425" s="2">
        <v>2023</v>
      </c>
      <c r="F2425" s="2" t="s">
        <v>105</v>
      </c>
      <c r="G2425" s="2" t="s">
        <v>93</v>
      </c>
      <c r="H2425" s="2" t="s">
        <v>221</v>
      </c>
      <c r="I2425" s="2" t="s">
        <v>55</v>
      </c>
      <c r="J2425" s="2" t="s">
        <v>540</v>
      </c>
      <c r="K2425" s="3">
        <v>138757.60999999999</v>
      </c>
      <c r="L2425" s="3">
        <v>57181.21</v>
      </c>
      <c r="M2425" s="3">
        <f t="shared" si="259"/>
        <v>81576.399999999994</v>
      </c>
      <c r="N2425" s="3">
        <v>25871.02</v>
      </c>
      <c r="O2425" s="3">
        <f t="shared" si="260"/>
        <v>55705.37999999999</v>
      </c>
      <c r="P2425" s="3">
        <v>42099.65</v>
      </c>
      <c r="Q2425" s="4">
        <f t="shared" si="261"/>
        <v>0.58790577324011273</v>
      </c>
      <c r="R2425" s="4">
        <f t="shared" si="262"/>
        <v>0.3034042601339127</v>
      </c>
      <c r="S2425" s="3">
        <v>143097.66</v>
      </c>
      <c r="T2425" s="3">
        <f t="shared" si="263"/>
        <v>-4340.0500000000175</v>
      </c>
      <c r="U2425" s="4">
        <f t="shared" si="264"/>
        <v>-3.0329287005811396E-2</v>
      </c>
      <c r="V2425" s="2" t="s">
        <v>95</v>
      </c>
      <c r="W2425" s="2" t="s">
        <v>117</v>
      </c>
      <c r="X2425" s="2" t="s">
        <v>222</v>
      </c>
      <c r="Y2425" s="2">
        <v>18.899999999999999</v>
      </c>
      <c r="Z2425" s="2" t="s">
        <v>6080</v>
      </c>
      <c r="AA2425" s="2" t="s">
        <v>63</v>
      </c>
      <c r="AB2425" s="2" t="s">
        <v>110</v>
      </c>
      <c r="AC2425" s="2">
        <v>6.26</v>
      </c>
      <c r="AD2425" s="3">
        <v>0</v>
      </c>
      <c r="AE2425" s="5">
        <v>0</v>
      </c>
      <c r="AF2425" s="2">
        <v>0</v>
      </c>
      <c r="AG2425" s="3">
        <f t="shared" si="265"/>
        <v>0</v>
      </c>
      <c r="AH2425" s="2" t="s">
        <v>50</v>
      </c>
      <c r="AI2425" s="3">
        <v>0</v>
      </c>
    </row>
    <row r="2426" spans="1:35" x14ac:dyDescent="0.3">
      <c r="A2426" s="2" t="s">
        <v>6081</v>
      </c>
      <c r="B2426" s="2" t="s">
        <v>1879</v>
      </c>
      <c r="C2426" s="2" t="s">
        <v>617</v>
      </c>
      <c r="D2426" s="2" t="s">
        <v>38</v>
      </c>
      <c r="E2426" s="2">
        <v>2020</v>
      </c>
      <c r="F2426" s="2" t="s">
        <v>92</v>
      </c>
      <c r="G2426" s="2" t="s">
        <v>56</v>
      </c>
      <c r="H2426" s="2" t="s">
        <v>123</v>
      </c>
      <c r="I2426" s="2" t="s">
        <v>42</v>
      </c>
      <c r="J2426" s="2" t="s">
        <v>43</v>
      </c>
      <c r="K2426" s="3">
        <v>6614522.0099999998</v>
      </c>
      <c r="L2426" s="3">
        <v>2277995.11</v>
      </c>
      <c r="M2426" s="3">
        <f t="shared" si="259"/>
        <v>4336526.9000000004</v>
      </c>
      <c r="N2426" s="3">
        <v>866124.37</v>
      </c>
      <c r="O2426" s="3">
        <f t="shared" si="260"/>
        <v>3470402.5300000003</v>
      </c>
      <c r="P2426" s="3">
        <v>2653010.6800000002</v>
      </c>
      <c r="Q2426" s="4">
        <f t="shared" si="261"/>
        <v>0.65560699525134702</v>
      </c>
      <c r="R2426" s="4">
        <f t="shared" si="262"/>
        <v>0.40108879764692179</v>
      </c>
      <c r="S2426" s="3">
        <v>5637306.71</v>
      </c>
      <c r="T2426" s="3">
        <f t="shared" si="263"/>
        <v>977215.29999999981</v>
      </c>
      <c r="U2426" s="4">
        <f t="shared" si="264"/>
        <v>0.17334790357716759</v>
      </c>
      <c r="V2426" s="2" t="s">
        <v>85</v>
      </c>
      <c r="W2426" s="2" t="s">
        <v>45</v>
      </c>
      <c r="X2426" s="2" t="s">
        <v>126</v>
      </c>
      <c r="Y2426" s="2">
        <v>1.34</v>
      </c>
      <c r="Z2426" s="2" t="s">
        <v>6082</v>
      </c>
      <c r="AA2426" s="2" t="s">
        <v>141</v>
      </c>
      <c r="AB2426" s="2" t="s">
        <v>110</v>
      </c>
      <c r="AC2426" s="2">
        <v>9.42</v>
      </c>
      <c r="AD2426" s="3">
        <v>0</v>
      </c>
      <c r="AE2426" s="5">
        <v>0</v>
      </c>
      <c r="AF2426" s="2">
        <v>0</v>
      </c>
      <c r="AG2426" s="3">
        <f t="shared" si="265"/>
        <v>0</v>
      </c>
      <c r="AH2426" s="2" t="s">
        <v>50</v>
      </c>
      <c r="AI2426" s="3">
        <v>0</v>
      </c>
    </row>
    <row r="2427" spans="1:35" x14ac:dyDescent="0.3">
      <c r="A2427" s="2" t="s">
        <v>6083</v>
      </c>
      <c r="B2427" s="2" t="s">
        <v>6084</v>
      </c>
      <c r="C2427" s="2" t="s">
        <v>130</v>
      </c>
      <c r="D2427" s="2" t="s">
        <v>104</v>
      </c>
      <c r="E2427" s="2">
        <v>2022</v>
      </c>
      <c r="F2427" s="2" t="s">
        <v>68</v>
      </c>
      <c r="G2427" s="2" t="s">
        <v>40</v>
      </c>
      <c r="H2427" s="2" t="s">
        <v>139</v>
      </c>
      <c r="I2427" s="2" t="s">
        <v>131</v>
      </c>
      <c r="J2427" s="2" t="s">
        <v>463</v>
      </c>
      <c r="K2427" s="3">
        <v>8852001.6099999994</v>
      </c>
      <c r="L2427" s="3">
        <v>4887804.1500000004</v>
      </c>
      <c r="M2427" s="3">
        <f t="shared" si="259"/>
        <v>3964197.459999999</v>
      </c>
      <c r="N2427" s="3">
        <v>1120022.3700000001</v>
      </c>
      <c r="O2427" s="3">
        <f t="shared" si="260"/>
        <v>2844175.0899999989</v>
      </c>
      <c r="P2427" s="3">
        <v>2123811.37</v>
      </c>
      <c r="Q2427" s="4">
        <f t="shared" si="261"/>
        <v>0.44783063025222375</v>
      </c>
      <c r="R2427" s="4">
        <f t="shared" si="262"/>
        <v>0.23992442202007239</v>
      </c>
      <c r="S2427" s="3">
        <v>8054775.4500000002</v>
      </c>
      <c r="T2427" s="3">
        <f t="shared" si="263"/>
        <v>797226.15999999922</v>
      </c>
      <c r="U2427" s="4">
        <f t="shared" si="264"/>
        <v>9.8975590933450444E-2</v>
      </c>
      <c r="V2427" s="2" t="s">
        <v>133</v>
      </c>
      <c r="W2427" s="2" t="s">
        <v>125</v>
      </c>
      <c r="X2427" s="2" t="s">
        <v>86</v>
      </c>
      <c r="Y2427" s="2">
        <v>0.92</v>
      </c>
      <c r="Z2427" s="2" t="s">
        <v>6085</v>
      </c>
      <c r="AA2427" s="2" t="s">
        <v>63</v>
      </c>
      <c r="AB2427" s="2" t="s">
        <v>100</v>
      </c>
      <c r="AC2427" s="2">
        <v>6.9</v>
      </c>
      <c r="AD2427" s="3">
        <v>0</v>
      </c>
      <c r="AE2427" s="5">
        <v>0</v>
      </c>
      <c r="AF2427" s="2">
        <v>0</v>
      </c>
      <c r="AG2427" s="3">
        <f t="shared" si="265"/>
        <v>0</v>
      </c>
      <c r="AH2427" s="2" t="s">
        <v>50</v>
      </c>
      <c r="AI2427" s="3">
        <v>0</v>
      </c>
    </row>
    <row r="2428" spans="1:35" x14ac:dyDescent="0.3">
      <c r="A2428" s="2" t="s">
        <v>6086</v>
      </c>
      <c r="B2428" s="2" t="s">
        <v>6087</v>
      </c>
      <c r="C2428" s="2" t="s">
        <v>176</v>
      </c>
      <c r="D2428" s="2" t="s">
        <v>104</v>
      </c>
      <c r="E2428" s="2">
        <v>2020</v>
      </c>
      <c r="F2428" s="2" t="s">
        <v>105</v>
      </c>
      <c r="G2428" s="2" t="s">
        <v>114</v>
      </c>
      <c r="H2428" s="2" t="s">
        <v>234</v>
      </c>
      <c r="I2428" s="2" t="s">
        <v>39</v>
      </c>
      <c r="J2428" s="2" t="s">
        <v>487</v>
      </c>
      <c r="K2428" s="3">
        <v>1678713.35</v>
      </c>
      <c r="L2428" s="3">
        <v>587394.93999999994</v>
      </c>
      <c r="M2428" s="3">
        <f t="shared" si="259"/>
        <v>1091318.4100000001</v>
      </c>
      <c r="N2428" s="3">
        <v>294322.03000000003</v>
      </c>
      <c r="O2428" s="3">
        <f t="shared" si="260"/>
        <v>796996.38000000012</v>
      </c>
      <c r="P2428" s="3">
        <v>610431.21</v>
      </c>
      <c r="Q2428" s="4">
        <f t="shared" si="261"/>
        <v>0.65009217327067781</v>
      </c>
      <c r="R2428" s="4">
        <f t="shared" si="262"/>
        <v>0.36363040181934569</v>
      </c>
      <c r="S2428" s="3">
        <v>1454539.3</v>
      </c>
      <c r="T2428" s="3">
        <f t="shared" si="263"/>
        <v>224174.05000000005</v>
      </c>
      <c r="U2428" s="4">
        <f t="shared" si="264"/>
        <v>0.15412031149656805</v>
      </c>
      <c r="V2428" s="2" t="s">
        <v>85</v>
      </c>
      <c r="W2428" s="2" t="s">
        <v>125</v>
      </c>
      <c r="X2428" s="2" t="s">
        <v>236</v>
      </c>
      <c r="Y2428" s="2">
        <v>3.67</v>
      </c>
      <c r="Z2428" s="2" t="s">
        <v>6088</v>
      </c>
      <c r="AA2428" s="2" t="s">
        <v>99</v>
      </c>
      <c r="AB2428" s="2" t="s">
        <v>77</v>
      </c>
      <c r="AC2428" s="2">
        <v>8.16</v>
      </c>
      <c r="AD2428" s="3">
        <v>0</v>
      </c>
      <c r="AE2428" s="5">
        <v>0</v>
      </c>
      <c r="AF2428" s="2">
        <v>0</v>
      </c>
      <c r="AG2428" s="3">
        <f t="shared" si="265"/>
        <v>0</v>
      </c>
      <c r="AH2428" s="2" t="s">
        <v>50</v>
      </c>
      <c r="AI2428" s="3">
        <v>0</v>
      </c>
    </row>
    <row r="2429" spans="1:35" x14ac:dyDescent="0.3">
      <c r="A2429" s="2" t="s">
        <v>6089</v>
      </c>
      <c r="B2429" s="2" t="s">
        <v>3650</v>
      </c>
      <c r="C2429" s="2" t="s">
        <v>138</v>
      </c>
      <c r="D2429" s="2" t="s">
        <v>104</v>
      </c>
      <c r="E2429" s="2">
        <v>2024</v>
      </c>
      <c r="F2429" s="2" t="s">
        <v>55</v>
      </c>
      <c r="G2429" s="2" t="s">
        <v>40</v>
      </c>
      <c r="H2429" s="2" t="s">
        <v>41</v>
      </c>
      <c r="I2429" s="2" t="s">
        <v>42</v>
      </c>
      <c r="J2429" s="2" t="s">
        <v>146</v>
      </c>
      <c r="K2429" s="3">
        <v>421925.57</v>
      </c>
      <c r="L2429" s="3">
        <v>224527.88</v>
      </c>
      <c r="M2429" s="3">
        <f t="shared" si="259"/>
        <v>197397.69</v>
      </c>
      <c r="N2429" s="3">
        <v>74258.59</v>
      </c>
      <c r="O2429" s="3">
        <f t="shared" si="260"/>
        <v>123139.1</v>
      </c>
      <c r="P2429" s="3">
        <v>92434.68</v>
      </c>
      <c r="Q2429" s="4">
        <f t="shared" si="261"/>
        <v>0.46784955460272293</v>
      </c>
      <c r="R2429" s="4">
        <f t="shared" si="262"/>
        <v>0.2190781658480665</v>
      </c>
      <c r="S2429" s="3">
        <v>411054.8</v>
      </c>
      <c r="T2429" s="3">
        <f t="shared" si="263"/>
        <v>10870.770000000019</v>
      </c>
      <c r="U2429" s="4">
        <f t="shared" si="264"/>
        <v>2.644603590567491E-2</v>
      </c>
      <c r="V2429" s="2" t="s">
        <v>133</v>
      </c>
      <c r="W2429" s="2" t="s">
        <v>60</v>
      </c>
      <c r="X2429" s="2" t="s">
        <v>46</v>
      </c>
      <c r="Y2429" s="2">
        <v>0.89</v>
      </c>
      <c r="Z2429" s="2" t="s">
        <v>6090</v>
      </c>
      <c r="AA2429" s="2" t="s">
        <v>141</v>
      </c>
      <c r="AB2429" s="2" t="s">
        <v>64</v>
      </c>
      <c r="AC2429" s="2">
        <v>8.82</v>
      </c>
      <c r="AD2429" s="3">
        <v>0</v>
      </c>
      <c r="AE2429" s="5">
        <v>0</v>
      </c>
      <c r="AF2429" s="2">
        <v>0</v>
      </c>
      <c r="AG2429" s="3">
        <f t="shared" si="265"/>
        <v>0</v>
      </c>
      <c r="AH2429" s="2" t="s">
        <v>50</v>
      </c>
      <c r="AI2429" s="3">
        <v>0</v>
      </c>
    </row>
    <row r="2430" spans="1:35" x14ac:dyDescent="0.3">
      <c r="A2430" s="2" t="s">
        <v>6091</v>
      </c>
      <c r="B2430" s="2" t="s">
        <v>4341</v>
      </c>
      <c r="C2430" s="2" t="s">
        <v>297</v>
      </c>
      <c r="D2430" s="2" t="s">
        <v>104</v>
      </c>
      <c r="E2430" s="2">
        <v>2021</v>
      </c>
      <c r="F2430" s="2" t="s">
        <v>68</v>
      </c>
      <c r="G2430" s="2" t="s">
        <v>40</v>
      </c>
      <c r="H2430" s="2" t="s">
        <v>83</v>
      </c>
      <c r="I2430" s="2" t="s">
        <v>42</v>
      </c>
      <c r="J2430" s="2" t="s">
        <v>43</v>
      </c>
      <c r="K2430" s="3">
        <v>9629953.5399999991</v>
      </c>
      <c r="L2430" s="3">
        <v>5559771.8899999997</v>
      </c>
      <c r="M2430" s="3">
        <f t="shared" si="259"/>
        <v>4070181.6499999994</v>
      </c>
      <c r="N2430" s="3">
        <v>2011212.95</v>
      </c>
      <c r="O2430" s="3">
        <f t="shared" si="260"/>
        <v>2058968.6999999995</v>
      </c>
      <c r="P2430" s="3">
        <v>1552191.72</v>
      </c>
      <c r="Q2430" s="4">
        <f t="shared" si="261"/>
        <v>0.42265849290899071</v>
      </c>
      <c r="R2430" s="4">
        <f t="shared" si="262"/>
        <v>0.16118371844190643</v>
      </c>
      <c r="S2430" s="3">
        <v>9098502.5199999996</v>
      </c>
      <c r="T2430" s="3">
        <f t="shared" si="263"/>
        <v>531451.01999999955</v>
      </c>
      <c r="U2430" s="4">
        <f t="shared" si="264"/>
        <v>5.8410822971338761E-2</v>
      </c>
      <c r="V2430" s="2" t="s">
        <v>107</v>
      </c>
      <c r="W2430" s="2" t="s">
        <v>125</v>
      </c>
      <c r="X2430" s="2" t="s">
        <v>86</v>
      </c>
      <c r="Y2430" s="2">
        <v>0.92</v>
      </c>
      <c r="Z2430" s="2" t="s">
        <v>3370</v>
      </c>
      <c r="AA2430" s="2" t="s">
        <v>148</v>
      </c>
      <c r="AB2430" s="2" t="s">
        <v>77</v>
      </c>
      <c r="AC2430" s="2">
        <v>7.06</v>
      </c>
      <c r="AD2430" s="3">
        <v>0</v>
      </c>
      <c r="AE2430" s="5">
        <v>0</v>
      </c>
      <c r="AF2430" s="2">
        <v>0</v>
      </c>
      <c r="AG2430" s="3">
        <f t="shared" si="265"/>
        <v>0</v>
      </c>
      <c r="AH2430" s="2" t="s">
        <v>50</v>
      </c>
      <c r="AI2430" s="3">
        <v>0</v>
      </c>
    </row>
    <row r="2431" spans="1:35" x14ac:dyDescent="0.3">
      <c r="A2431" s="2" t="s">
        <v>6092</v>
      </c>
      <c r="B2431" s="2" t="s">
        <v>6093</v>
      </c>
      <c r="C2431" s="2" t="s">
        <v>80</v>
      </c>
      <c r="D2431" s="2" t="s">
        <v>81</v>
      </c>
      <c r="E2431" s="2">
        <v>2020</v>
      </c>
      <c r="F2431" s="2" t="s">
        <v>92</v>
      </c>
      <c r="G2431" s="2" t="s">
        <v>114</v>
      </c>
      <c r="H2431" s="2" t="s">
        <v>190</v>
      </c>
      <c r="I2431" s="2" t="s">
        <v>71</v>
      </c>
      <c r="J2431" s="2" t="s">
        <v>228</v>
      </c>
      <c r="K2431" s="3">
        <v>1224737.1599999999</v>
      </c>
      <c r="L2431" s="3">
        <v>692080.42</v>
      </c>
      <c r="M2431" s="3">
        <f t="shared" si="259"/>
        <v>532656.73999999987</v>
      </c>
      <c r="N2431" s="3">
        <v>226326.53</v>
      </c>
      <c r="O2431" s="3">
        <f t="shared" si="260"/>
        <v>306330.20999999985</v>
      </c>
      <c r="P2431" s="3">
        <v>231792.13</v>
      </c>
      <c r="Q2431" s="4">
        <f t="shared" si="261"/>
        <v>0.43491514538515341</v>
      </c>
      <c r="R2431" s="4">
        <f t="shared" si="262"/>
        <v>0.18925867326504572</v>
      </c>
      <c r="S2431" s="3">
        <v>1407880.43</v>
      </c>
      <c r="T2431" s="3">
        <f t="shared" si="263"/>
        <v>-183143.27000000002</v>
      </c>
      <c r="U2431" s="4">
        <f t="shared" si="264"/>
        <v>-0.13008439218094681</v>
      </c>
      <c r="V2431" s="2" t="s">
        <v>107</v>
      </c>
      <c r="W2431" s="2" t="s">
        <v>96</v>
      </c>
      <c r="X2431" s="2" t="s">
        <v>192</v>
      </c>
      <c r="Y2431" s="2">
        <v>3.64</v>
      </c>
      <c r="Z2431" s="2" t="s">
        <v>6094</v>
      </c>
      <c r="AA2431" s="2" t="s">
        <v>141</v>
      </c>
      <c r="AB2431" s="2" t="s">
        <v>209</v>
      </c>
      <c r="AC2431" s="2">
        <v>2.64</v>
      </c>
      <c r="AD2431" s="3">
        <v>0</v>
      </c>
      <c r="AE2431" s="5">
        <v>0</v>
      </c>
      <c r="AF2431" s="2">
        <v>0</v>
      </c>
      <c r="AG2431" s="3">
        <f t="shared" si="265"/>
        <v>0</v>
      </c>
      <c r="AH2431" s="2" t="s">
        <v>50</v>
      </c>
      <c r="AI2431" s="3">
        <v>0</v>
      </c>
    </row>
    <row r="2432" spans="1:35" x14ac:dyDescent="0.3">
      <c r="A2432" s="2" t="s">
        <v>6095</v>
      </c>
      <c r="B2432" s="2" t="s">
        <v>5176</v>
      </c>
      <c r="C2432" s="2" t="s">
        <v>138</v>
      </c>
      <c r="D2432" s="2" t="s">
        <v>104</v>
      </c>
      <c r="E2432" s="2">
        <v>2024</v>
      </c>
      <c r="F2432" s="2" t="s">
        <v>55</v>
      </c>
      <c r="G2432" s="2" t="s">
        <v>40</v>
      </c>
      <c r="H2432" s="2" t="s">
        <v>83</v>
      </c>
      <c r="I2432" s="2" t="s">
        <v>131</v>
      </c>
      <c r="J2432" s="2" t="s">
        <v>544</v>
      </c>
      <c r="K2432" s="3">
        <v>6430632.7800000003</v>
      </c>
      <c r="L2432" s="3">
        <v>3124485.08</v>
      </c>
      <c r="M2432" s="3">
        <f t="shared" si="259"/>
        <v>3306147.7</v>
      </c>
      <c r="N2432" s="3">
        <v>1068169.76</v>
      </c>
      <c r="O2432" s="3">
        <f t="shared" si="260"/>
        <v>2237977.9400000004</v>
      </c>
      <c r="P2432" s="3">
        <v>1617480.36</v>
      </c>
      <c r="Q2432" s="4">
        <f t="shared" si="261"/>
        <v>0.51412478571043518</v>
      </c>
      <c r="R2432" s="4">
        <f t="shared" si="262"/>
        <v>0.25152740256457312</v>
      </c>
      <c r="S2432" s="3">
        <v>7282956.7599999998</v>
      </c>
      <c r="T2432" s="3">
        <f t="shared" si="263"/>
        <v>-852323.97999999952</v>
      </c>
      <c r="U2432" s="4">
        <f t="shared" si="264"/>
        <v>-0.11702993826370041</v>
      </c>
      <c r="V2432" s="2" t="s">
        <v>73</v>
      </c>
      <c r="W2432" s="2" t="s">
        <v>60</v>
      </c>
      <c r="X2432" s="2" t="s">
        <v>86</v>
      </c>
      <c r="Y2432" s="2">
        <v>0.92</v>
      </c>
      <c r="Z2432" s="2" t="s">
        <v>6096</v>
      </c>
      <c r="AA2432" s="2" t="s">
        <v>224</v>
      </c>
      <c r="AB2432" s="2" t="s">
        <v>100</v>
      </c>
      <c r="AC2432" s="2">
        <v>1.6</v>
      </c>
      <c r="AD2432" s="3">
        <v>0</v>
      </c>
      <c r="AE2432" s="5">
        <v>0</v>
      </c>
      <c r="AF2432" s="2">
        <v>0</v>
      </c>
      <c r="AG2432" s="3">
        <f t="shared" si="265"/>
        <v>0</v>
      </c>
      <c r="AH2432" s="2" t="s">
        <v>50</v>
      </c>
      <c r="AI2432" s="3">
        <v>0</v>
      </c>
    </row>
    <row r="2433" spans="1:35" x14ac:dyDescent="0.3">
      <c r="A2433" s="2" t="s">
        <v>6097</v>
      </c>
      <c r="B2433" s="2" t="s">
        <v>4055</v>
      </c>
      <c r="C2433" s="2" t="s">
        <v>370</v>
      </c>
      <c r="D2433" s="2" t="s">
        <v>81</v>
      </c>
      <c r="E2433" s="2">
        <v>2021</v>
      </c>
      <c r="F2433" s="2" t="s">
        <v>39</v>
      </c>
      <c r="G2433" s="2" t="s">
        <v>56</v>
      </c>
      <c r="H2433" s="2" t="s">
        <v>123</v>
      </c>
      <c r="I2433" s="2" t="s">
        <v>58</v>
      </c>
      <c r="J2433" s="2" t="s">
        <v>59</v>
      </c>
      <c r="K2433" s="3">
        <v>1925775.28</v>
      </c>
      <c r="L2433" s="3">
        <v>827089.99</v>
      </c>
      <c r="M2433" s="3">
        <f t="shared" si="259"/>
        <v>1098685.29</v>
      </c>
      <c r="N2433" s="3">
        <v>421228.48</v>
      </c>
      <c r="O2433" s="3">
        <f t="shared" si="260"/>
        <v>677456.81</v>
      </c>
      <c r="P2433" s="3">
        <v>539544.25</v>
      </c>
      <c r="Q2433" s="4">
        <f t="shared" si="261"/>
        <v>0.57051583401776762</v>
      </c>
      <c r="R2433" s="4">
        <f t="shared" si="262"/>
        <v>0.28016989085040078</v>
      </c>
      <c r="S2433" s="3">
        <v>2211319.88</v>
      </c>
      <c r="T2433" s="3">
        <f t="shared" si="263"/>
        <v>-285544.59999999986</v>
      </c>
      <c r="U2433" s="4">
        <f t="shared" si="264"/>
        <v>-0.12912858179523076</v>
      </c>
      <c r="V2433" s="2" t="s">
        <v>44</v>
      </c>
      <c r="W2433" s="2" t="s">
        <v>96</v>
      </c>
      <c r="X2433" s="2" t="s">
        <v>126</v>
      </c>
      <c r="Y2433" s="2">
        <v>1.34</v>
      </c>
      <c r="Z2433" s="2" t="s">
        <v>6098</v>
      </c>
      <c r="AA2433" s="2" t="s">
        <v>109</v>
      </c>
      <c r="AB2433" s="2" t="s">
        <v>182</v>
      </c>
      <c r="AC2433" s="2">
        <v>4.72</v>
      </c>
      <c r="AD2433" s="3">
        <v>0</v>
      </c>
      <c r="AE2433" s="5">
        <v>0</v>
      </c>
      <c r="AF2433" s="2">
        <v>0</v>
      </c>
      <c r="AG2433" s="3">
        <f t="shared" si="265"/>
        <v>0</v>
      </c>
      <c r="AH2433" s="2" t="s">
        <v>50</v>
      </c>
      <c r="AI2433" s="3">
        <v>0</v>
      </c>
    </row>
    <row r="2434" spans="1:35" x14ac:dyDescent="0.3">
      <c r="A2434" s="2" t="s">
        <v>6099</v>
      </c>
      <c r="B2434" s="2" t="s">
        <v>406</v>
      </c>
      <c r="C2434" s="2" t="s">
        <v>407</v>
      </c>
      <c r="D2434" s="2" t="s">
        <v>38</v>
      </c>
      <c r="E2434" s="2">
        <v>2020</v>
      </c>
      <c r="F2434" s="2" t="s">
        <v>58</v>
      </c>
      <c r="G2434" s="2" t="s">
        <v>69</v>
      </c>
      <c r="H2434" s="2" t="s">
        <v>272</v>
      </c>
      <c r="I2434" s="2" t="s">
        <v>58</v>
      </c>
      <c r="J2434" s="2" t="s">
        <v>106</v>
      </c>
      <c r="K2434" s="3">
        <v>4650350.75</v>
      </c>
      <c r="L2434" s="3">
        <v>1926487.88</v>
      </c>
      <c r="M2434" s="3">
        <f t="shared" ref="M2434:M2497" si="266">K2434-L2434</f>
        <v>2723862.87</v>
      </c>
      <c r="N2434" s="3">
        <v>413169.25</v>
      </c>
      <c r="O2434" s="3">
        <f t="shared" ref="O2434:O2497" si="267">M2434-N2434</f>
        <v>2310693.62</v>
      </c>
      <c r="P2434" s="3">
        <v>1809739.95</v>
      </c>
      <c r="Q2434" s="4">
        <f t="shared" ref="Q2434:Q2497" si="268">IF(K2434&lt;&gt;0,M2434/K2434,0)</f>
        <v>0.5857327794037902</v>
      </c>
      <c r="R2434" s="4">
        <f t="shared" ref="R2434:R2497" si="269">IF(K2434&lt;&gt;0,P2434/K2434,0)</f>
        <v>0.38916203256281257</v>
      </c>
      <c r="S2434" s="3">
        <v>4426827.74</v>
      </c>
      <c r="T2434" s="3">
        <f t="shared" ref="T2434:T2497" si="270">K2434-S2434</f>
        <v>223523.00999999978</v>
      </c>
      <c r="U2434" s="4">
        <f t="shared" ref="U2434:U2497" si="271">IF(S2434&lt;&gt;0,T2434/S2434,0)</f>
        <v>5.0492818588870537E-2</v>
      </c>
      <c r="V2434" s="2" t="s">
        <v>44</v>
      </c>
      <c r="W2434" s="2" t="s">
        <v>207</v>
      </c>
      <c r="X2434" s="2" t="s">
        <v>274</v>
      </c>
      <c r="Y2434" s="2">
        <v>1</v>
      </c>
      <c r="Z2434" s="2" t="s">
        <v>6100</v>
      </c>
      <c r="AA2434" s="2" t="s">
        <v>63</v>
      </c>
      <c r="AB2434" s="2" t="s">
        <v>110</v>
      </c>
      <c r="AC2434" s="2">
        <v>9.5</v>
      </c>
      <c r="AD2434" s="3">
        <v>0</v>
      </c>
      <c r="AE2434" s="5">
        <v>0</v>
      </c>
      <c r="AF2434" s="2">
        <v>0</v>
      </c>
      <c r="AG2434" s="3">
        <f t="shared" ref="AG2434:AG2497" si="272">IF(AD2434&gt;0,(AD2434*(AE2434/100/12)*(1+AE2434/100/12)^AF2434)/((1+AE2434/100/12)^AF2434-1),0)</f>
        <v>0</v>
      </c>
      <c r="AH2434" s="2" t="s">
        <v>50</v>
      </c>
      <c r="AI2434" s="3">
        <v>0</v>
      </c>
    </row>
    <row r="2435" spans="1:35" x14ac:dyDescent="0.3">
      <c r="A2435" s="2" t="s">
        <v>6101</v>
      </c>
      <c r="B2435" s="2" t="s">
        <v>3893</v>
      </c>
      <c r="C2435" s="2" t="s">
        <v>387</v>
      </c>
      <c r="D2435" s="2" t="s">
        <v>81</v>
      </c>
      <c r="E2435" s="2">
        <v>2020</v>
      </c>
      <c r="F2435" s="2" t="s">
        <v>82</v>
      </c>
      <c r="G2435" s="2" t="s">
        <v>40</v>
      </c>
      <c r="H2435" s="2" t="s">
        <v>171</v>
      </c>
      <c r="I2435" s="2" t="s">
        <v>39</v>
      </c>
      <c r="J2435" s="2" t="s">
        <v>566</v>
      </c>
      <c r="K2435" s="3">
        <v>5146278.7</v>
      </c>
      <c r="L2435" s="3">
        <v>1660405.34</v>
      </c>
      <c r="M2435" s="3">
        <f t="shared" si="266"/>
        <v>3485873.3600000003</v>
      </c>
      <c r="N2435" s="3">
        <v>755383.68</v>
      </c>
      <c r="O2435" s="3">
        <f t="shared" si="267"/>
        <v>2730489.68</v>
      </c>
      <c r="P2435" s="3">
        <v>2069927.73</v>
      </c>
      <c r="Q2435" s="4">
        <f t="shared" si="268"/>
        <v>0.67735806068956195</v>
      </c>
      <c r="R2435" s="4">
        <f t="shared" si="269"/>
        <v>0.40221835051412974</v>
      </c>
      <c r="S2435" s="3">
        <v>4887193.0199999996</v>
      </c>
      <c r="T2435" s="3">
        <f t="shared" si="270"/>
        <v>259085.68000000063</v>
      </c>
      <c r="U2435" s="4">
        <f t="shared" si="271"/>
        <v>5.3013187516788657E-2</v>
      </c>
      <c r="V2435" s="2" t="s">
        <v>124</v>
      </c>
      <c r="W2435" s="2" t="s">
        <v>60</v>
      </c>
      <c r="X2435" s="2" t="s">
        <v>86</v>
      </c>
      <c r="Y2435" s="2">
        <v>0.92</v>
      </c>
      <c r="Z2435" s="2" t="s">
        <v>835</v>
      </c>
      <c r="AA2435" s="2" t="s">
        <v>141</v>
      </c>
      <c r="AB2435" s="2" t="s">
        <v>242</v>
      </c>
      <c r="AC2435" s="2">
        <v>8.99</v>
      </c>
      <c r="AD2435" s="3">
        <v>0</v>
      </c>
      <c r="AE2435" s="5">
        <v>0</v>
      </c>
      <c r="AF2435" s="2">
        <v>0</v>
      </c>
      <c r="AG2435" s="3">
        <f t="shared" si="272"/>
        <v>0</v>
      </c>
      <c r="AH2435" s="2" t="s">
        <v>50</v>
      </c>
      <c r="AI2435" s="3">
        <v>0</v>
      </c>
    </row>
    <row r="2436" spans="1:35" x14ac:dyDescent="0.3">
      <c r="A2436" s="2" t="s">
        <v>6102</v>
      </c>
      <c r="B2436" s="2" t="s">
        <v>6103</v>
      </c>
      <c r="C2436" s="2" t="s">
        <v>304</v>
      </c>
      <c r="D2436" s="2" t="s">
        <v>104</v>
      </c>
      <c r="E2436" s="2">
        <v>2022</v>
      </c>
      <c r="F2436" s="2" t="s">
        <v>58</v>
      </c>
      <c r="G2436" s="2" t="s">
        <v>114</v>
      </c>
      <c r="H2436" s="2" t="s">
        <v>115</v>
      </c>
      <c r="I2436" s="2" t="s">
        <v>58</v>
      </c>
      <c r="J2436" s="2" t="s">
        <v>106</v>
      </c>
      <c r="K2436" s="3">
        <v>6875919.1500000004</v>
      </c>
      <c r="L2436" s="3">
        <v>2463198.42</v>
      </c>
      <c r="M2436" s="3">
        <f t="shared" si="266"/>
        <v>4412720.7300000004</v>
      </c>
      <c r="N2436" s="3">
        <v>1285426.6200000001</v>
      </c>
      <c r="O2436" s="3">
        <f t="shared" si="267"/>
        <v>3127294.1100000003</v>
      </c>
      <c r="P2436" s="3">
        <v>2255815.66</v>
      </c>
      <c r="Q2436" s="4">
        <f t="shared" si="268"/>
        <v>0.64176448758854299</v>
      </c>
      <c r="R2436" s="4">
        <f t="shared" si="269"/>
        <v>0.32807477964600557</v>
      </c>
      <c r="S2436" s="3">
        <v>6223359.2800000003</v>
      </c>
      <c r="T2436" s="3">
        <f t="shared" si="270"/>
        <v>652559.87000000011</v>
      </c>
      <c r="U2436" s="4">
        <f t="shared" si="271"/>
        <v>0.10485653176044821</v>
      </c>
      <c r="V2436" s="2" t="s">
        <v>73</v>
      </c>
      <c r="W2436" s="2" t="s">
        <v>125</v>
      </c>
      <c r="X2436" s="2" t="s">
        <v>118</v>
      </c>
      <c r="Y2436" s="2">
        <v>3.75</v>
      </c>
      <c r="Z2436" s="2" t="s">
        <v>6104</v>
      </c>
      <c r="AA2436" s="2" t="s">
        <v>141</v>
      </c>
      <c r="AB2436" s="2" t="s">
        <v>149</v>
      </c>
      <c r="AC2436" s="2">
        <v>8.7899999999999991</v>
      </c>
      <c r="AD2436" s="3">
        <v>0</v>
      </c>
      <c r="AE2436" s="5">
        <v>0</v>
      </c>
      <c r="AF2436" s="2">
        <v>0</v>
      </c>
      <c r="AG2436" s="3">
        <f t="shared" si="272"/>
        <v>0</v>
      </c>
      <c r="AH2436" s="2" t="s">
        <v>50</v>
      </c>
      <c r="AI2436" s="3">
        <v>0</v>
      </c>
    </row>
    <row r="2437" spans="1:35" x14ac:dyDescent="0.3">
      <c r="A2437" s="2" t="s">
        <v>6105</v>
      </c>
      <c r="B2437" s="2" t="s">
        <v>553</v>
      </c>
      <c r="C2437" s="2" t="s">
        <v>322</v>
      </c>
      <c r="D2437" s="2" t="s">
        <v>38</v>
      </c>
      <c r="E2437" s="2">
        <v>2021</v>
      </c>
      <c r="F2437" s="2" t="s">
        <v>82</v>
      </c>
      <c r="G2437" s="2" t="s">
        <v>40</v>
      </c>
      <c r="H2437" s="2" t="s">
        <v>279</v>
      </c>
      <c r="I2437" s="2" t="s">
        <v>131</v>
      </c>
      <c r="J2437" s="2" t="s">
        <v>491</v>
      </c>
      <c r="K2437" s="3">
        <v>5816667.6200000001</v>
      </c>
      <c r="L2437" s="3">
        <v>1968270.62</v>
      </c>
      <c r="M2437" s="3">
        <f t="shared" si="266"/>
        <v>3848397</v>
      </c>
      <c r="N2437" s="3">
        <v>830637.14</v>
      </c>
      <c r="O2437" s="3">
        <f t="shared" si="267"/>
        <v>3017759.86</v>
      </c>
      <c r="P2437" s="3">
        <v>2315737.91</v>
      </c>
      <c r="Q2437" s="4">
        <f t="shared" si="268"/>
        <v>0.66161542164927756</v>
      </c>
      <c r="R2437" s="4">
        <f t="shared" si="269"/>
        <v>0.398121065408238</v>
      </c>
      <c r="S2437" s="3">
        <v>5444622.6799999997</v>
      </c>
      <c r="T2437" s="3">
        <f t="shared" si="270"/>
        <v>372044.94000000041</v>
      </c>
      <c r="U2437" s="4">
        <f t="shared" si="271"/>
        <v>6.8332547885577341E-2</v>
      </c>
      <c r="V2437" s="2" t="s">
        <v>95</v>
      </c>
      <c r="W2437" s="2" t="s">
        <v>60</v>
      </c>
      <c r="X2437" s="2" t="s">
        <v>280</v>
      </c>
      <c r="Y2437" s="2">
        <v>0.79</v>
      </c>
      <c r="Z2437" s="2" t="s">
        <v>6106</v>
      </c>
      <c r="AA2437" s="2" t="s">
        <v>99</v>
      </c>
      <c r="AB2437" s="2" t="s">
        <v>242</v>
      </c>
      <c r="AC2437" s="2">
        <v>2.92</v>
      </c>
      <c r="AD2437" s="3">
        <v>0</v>
      </c>
      <c r="AE2437" s="5">
        <v>0</v>
      </c>
      <c r="AF2437" s="2">
        <v>0</v>
      </c>
      <c r="AG2437" s="3">
        <f t="shared" si="272"/>
        <v>0</v>
      </c>
      <c r="AH2437" s="2" t="s">
        <v>50</v>
      </c>
      <c r="AI2437" s="3">
        <v>0</v>
      </c>
    </row>
    <row r="2438" spans="1:35" x14ac:dyDescent="0.3">
      <c r="A2438" s="2" t="s">
        <v>6107</v>
      </c>
      <c r="B2438" s="2" t="s">
        <v>6108</v>
      </c>
      <c r="C2438" s="2" t="s">
        <v>456</v>
      </c>
      <c r="D2438" s="2" t="s">
        <v>54</v>
      </c>
      <c r="E2438" s="2">
        <v>2023</v>
      </c>
      <c r="F2438" s="2" t="s">
        <v>105</v>
      </c>
      <c r="G2438" s="2" t="s">
        <v>40</v>
      </c>
      <c r="H2438" s="2" t="s">
        <v>139</v>
      </c>
      <c r="I2438" s="2" t="s">
        <v>39</v>
      </c>
      <c r="J2438" s="2" t="s">
        <v>273</v>
      </c>
      <c r="K2438" s="3">
        <v>6468393.5300000003</v>
      </c>
      <c r="L2438" s="3">
        <v>3552113.25</v>
      </c>
      <c r="M2438" s="3">
        <f t="shared" si="266"/>
        <v>2916280.2800000003</v>
      </c>
      <c r="N2438" s="3">
        <v>533001.4</v>
      </c>
      <c r="O2438" s="3">
        <f t="shared" si="267"/>
        <v>2383278.8800000004</v>
      </c>
      <c r="P2438" s="3">
        <v>1711777.64</v>
      </c>
      <c r="Q2438" s="4">
        <f t="shared" si="268"/>
        <v>0.45085078180145916</v>
      </c>
      <c r="R2438" s="4">
        <f t="shared" si="269"/>
        <v>0.26463721356174197</v>
      </c>
      <c r="S2438" s="3">
        <v>6936082.8099999996</v>
      </c>
      <c r="T2438" s="3">
        <f t="shared" si="270"/>
        <v>-467689.27999999933</v>
      </c>
      <c r="U2438" s="4">
        <f t="shared" si="271"/>
        <v>-6.742844524948792E-2</v>
      </c>
      <c r="V2438" s="2" t="s">
        <v>95</v>
      </c>
      <c r="W2438" s="2" t="s">
        <v>60</v>
      </c>
      <c r="X2438" s="2" t="s">
        <v>86</v>
      </c>
      <c r="Y2438" s="2">
        <v>0.92</v>
      </c>
      <c r="Z2438" s="2" t="s">
        <v>2193</v>
      </c>
      <c r="AA2438" s="2" t="s">
        <v>109</v>
      </c>
      <c r="AB2438" s="2" t="s">
        <v>182</v>
      </c>
      <c r="AC2438" s="2">
        <v>6.61</v>
      </c>
      <c r="AD2438" s="3">
        <v>0</v>
      </c>
      <c r="AE2438" s="5">
        <v>0</v>
      </c>
      <c r="AF2438" s="2">
        <v>0</v>
      </c>
      <c r="AG2438" s="3">
        <f t="shared" si="272"/>
        <v>0</v>
      </c>
      <c r="AH2438" s="2" t="s">
        <v>50</v>
      </c>
      <c r="AI2438" s="3">
        <v>0</v>
      </c>
    </row>
    <row r="2439" spans="1:35" x14ac:dyDescent="0.3">
      <c r="A2439" s="2" t="s">
        <v>6109</v>
      </c>
      <c r="B2439" s="2" t="s">
        <v>2102</v>
      </c>
      <c r="C2439" s="2" t="s">
        <v>932</v>
      </c>
      <c r="D2439" s="2" t="s">
        <v>81</v>
      </c>
      <c r="E2439" s="2">
        <v>2020</v>
      </c>
      <c r="F2439" s="2" t="s">
        <v>58</v>
      </c>
      <c r="G2439" s="2" t="s">
        <v>40</v>
      </c>
      <c r="H2439" s="2" t="s">
        <v>171</v>
      </c>
      <c r="I2439" s="2" t="s">
        <v>58</v>
      </c>
      <c r="J2439" s="2" t="s">
        <v>191</v>
      </c>
      <c r="K2439" s="3">
        <v>2271386.2400000002</v>
      </c>
      <c r="L2439" s="3">
        <v>946445.15</v>
      </c>
      <c r="M2439" s="3">
        <f t="shared" si="266"/>
        <v>1324941.0900000003</v>
      </c>
      <c r="N2439" s="3">
        <v>368773.49</v>
      </c>
      <c r="O2439" s="3">
        <f t="shared" si="267"/>
        <v>956167.60000000033</v>
      </c>
      <c r="P2439" s="3">
        <v>718523.27</v>
      </c>
      <c r="Q2439" s="4">
        <f t="shared" si="268"/>
        <v>0.58331826911128959</v>
      </c>
      <c r="R2439" s="4">
        <f t="shared" si="269"/>
        <v>0.31633689477664528</v>
      </c>
      <c r="S2439" s="3">
        <v>2353937.9700000002</v>
      </c>
      <c r="T2439" s="3">
        <f t="shared" si="270"/>
        <v>-82551.729999999981</v>
      </c>
      <c r="U2439" s="4">
        <f t="shared" si="271"/>
        <v>-3.5069628449045313E-2</v>
      </c>
      <c r="V2439" s="2" t="s">
        <v>44</v>
      </c>
      <c r="W2439" s="2" t="s">
        <v>207</v>
      </c>
      <c r="X2439" s="2" t="s">
        <v>86</v>
      </c>
      <c r="Y2439" s="2">
        <v>0.92</v>
      </c>
      <c r="Z2439" s="2" t="s">
        <v>6110</v>
      </c>
      <c r="AA2439" s="2" t="s">
        <v>99</v>
      </c>
      <c r="AB2439" s="2" t="s">
        <v>100</v>
      </c>
      <c r="AC2439" s="2">
        <v>2.29</v>
      </c>
      <c r="AD2439" s="3">
        <v>0</v>
      </c>
      <c r="AE2439" s="5">
        <v>0</v>
      </c>
      <c r="AF2439" s="2">
        <v>0</v>
      </c>
      <c r="AG2439" s="3">
        <f t="shared" si="272"/>
        <v>0</v>
      </c>
      <c r="AH2439" s="2" t="s">
        <v>230</v>
      </c>
      <c r="AI2439" s="3">
        <v>0</v>
      </c>
    </row>
    <row r="2440" spans="1:35" x14ac:dyDescent="0.3">
      <c r="A2440" s="2" t="s">
        <v>6111</v>
      </c>
      <c r="B2440" s="2" t="s">
        <v>6112</v>
      </c>
      <c r="C2440" s="2" t="s">
        <v>333</v>
      </c>
      <c r="D2440" s="2" t="s">
        <v>54</v>
      </c>
      <c r="E2440" s="2">
        <v>2024</v>
      </c>
      <c r="F2440" s="2" t="s">
        <v>58</v>
      </c>
      <c r="G2440" s="2" t="s">
        <v>69</v>
      </c>
      <c r="H2440" s="2" t="s">
        <v>272</v>
      </c>
      <c r="I2440" s="2" t="s">
        <v>71</v>
      </c>
      <c r="J2440" s="2" t="s">
        <v>172</v>
      </c>
      <c r="K2440" s="3">
        <v>6228730.3600000003</v>
      </c>
      <c r="L2440" s="3">
        <v>2930769.85</v>
      </c>
      <c r="M2440" s="3">
        <f t="shared" si="266"/>
        <v>3297960.5100000002</v>
      </c>
      <c r="N2440" s="3">
        <v>788931.35</v>
      </c>
      <c r="O2440" s="3">
        <f t="shared" si="267"/>
        <v>2509029.16</v>
      </c>
      <c r="P2440" s="3">
        <v>1849550.73</v>
      </c>
      <c r="Q2440" s="4">
        <f t="shared" si="268"/>
        <v>0.52947556233594928</v>
      </c>
      <c r="R2440" s="4">
        <f t="shared" si="269"/>
        <v>0.29693864128033948</v>
      </c>
      <c r="S2440" s="3">
        <v>6692809.0300000003</v>
      </c>
      <c r="T2440" s="3">
        <f t="shared" si="270"/>
        <v>-464078.66999999993</v>
      </c>
      <c r="U2440" s="4">
        <f t="shared" si="271"/>
        <v>-6.9339894193873319E-2</v>
      </c>
      <c r="V2440" s="2" t="s">
        <v>124</v>
      </c>
      <c r="W2440" s="2" t="s">
        <v>207</v>
      </c>
      <c r="X2440" s="2" t="s">
        <v>274</v>
      </c>
      <c r="Y2440" s="2">
        <v>1</v>
      </c>
      <c r="Z2440" s="2" t="s">
        <v>6113</v>
      </c>
      <c r="AA2440" s="2" t="s">
        <v>109</v>
      </c>
      <c r="AB2440" s="2" t="s">
        <v>242</v>
      </c>
      <c r="AC2440" s="2">
        <v>4.2300000000000004</v>
      </c>
      <c r="AD2440" s="3">
        <v>0</v>
      </c>
      <c r="AE2440" s="5">
        <v>0</v>
      </c>
      <c r="AF2440" s="2">
        <v>0</v>
      </c>
      <c r="AG2440" s="3">
        <f t="shared" si="272"/>
        <v>0</v>
      </c>
      <c r="AH2440" s="2" t="s">
        <v>230</v>
      </c>
      <c r="AI2440" s="3">
        <v>0</v>
      </c>
    </row>
    <row r="2441" spans="1:35" x14ac:dyDescent="0.3">
      <c r="A2441" s="2" t="s">
        <v>6114</v>
      </c>
      <c r="B2441" s="2" t="s">
        <v>3886</v>
      </c>
      <c r="C2441" s="2" t="s">
        <v>176</v>
      </c>
      <c r="D2441" s="2" t="s">
        <v>104</v>
      </c>
      <c r="E2441" s="2">
        <v>2020</v>
      </c>
      <c r="F2441" s="2" t="s">
        <v>39</v>
      </c>
      <c r="G2441" s="2" t="s">
        <v>40</v>
      </c>
      <c r="H2441" s="2" t="s">
        <v>83</v>
      </c>
      <c r="I2441" s="2" t="s">
        <v>71</v>
      </c>
      <c r="J2441" s="2" t="s">
        <v>172</v>
      </c>
      <c r="K2441" s="3">
        <v>5847557.6399999997</v>
      </c>
      <c r="L2441" s="3">
        <v>2129997.59</v>
      </c>
      <c r="M2441" s="3">
        <f t="shared" si="266"/>
        <v>3717560.05</v>
      </c>
      <c r="N2441" s="3">
        <v>763190.83</v>
      </c>
      <c r="O2441" s="3">
        <f t="shared" si="267"/>
        <v>2954369.2199999997</v>
      </c>
      <c r="P2441" s="3">
        <v>2285308.35</v>
      </c>
      <c r="Q2441" s="4">
        <f t="shared" si="268"/>
        <v>0.63574577265731747</v>
      </c>
      <c r="R2441" s="4">
        <f t="shared" si="269"/>
        <v>0.39081416391134544</v>
      </c>
      <c r="S2441" s="3">
        <v>6289125.6500000004</v>
      </c>
      <c r="T2441" s="3">
        <f t="shared" si="270"/>
        <v>-441568.01000000071</v>
      </c>
      <c r="U2441" s="4">
        <f t="shared" si="271"/>
        <v>-7.0211351239261796E-2</v>
      </c>
      <c r="V2441" s="2" t="s">
        <v>107</v>
      </c>
      <c r="W2441" s="2" t="s">
        <v>60</v>
      </c>
      <c r="X2441" s="2" t="s">
        <v>86</v>
      </c>
      <c r="Y2441" s="2">
        <v>0.92</v>
      </c>
      <c r="Z2441" s="2" t="s">
        <v>731</v>
      </c>
      <c r="AA2441" s="2" t="s">
        <v>99</v>
      </c>
      <c r="AB2441" s="2" t="s">
        <v>142</v>
      </c>
      <c r="AC2441" s="2">
        <v>7.45</v>
      </c>
      <c r="AD2441" s="3">
        <v>0</v>
      </c>
      <c r="AE2441" s="5">
        <v>0</v>
      </c>
      <c r="AF2441" s="2">
        <v>0</v>
      </c>
      <c r="AG2441" s="3">
        <f t="shared" si="272"/>
        <v>0</v>
      </c>
      <c r="AH2441" s="2" t="s">
        <v>50</v>
      </c>
      <c r="AI2441" s="3">
        <v>0</v>
      </c>
    </row>
    <row r="2442" spans="1:35" x14ac:dyDescent="0.3">
      <c r="A2442" s="2" t="s">
        <v>6115</v>
      </c>
      <c r="B2442" s="2" t="s">
        <v>6116</v>
      </c>
      <c r="C2442" s="2" t="s">
        <v>448</v>
      </c>
      <c r="D2442" s="2" t="s">
        <v>54</v>
      </c>
      <c r="E2442" s="2">
        <v>2021</v>
      </c>
      <c r="F2442" s="2" t="s">
        <v>92</v>
      </c>
      <c r="G2442" s="2" t="s">
        <v>93</v>
      </c>
      <c r="H2442" s="2" t="s">
        <v>159</v>
      </c>
      <c r="I2442" s="2" t="s">
        <v>178</v>
      </c>
      <c r="J2442" s="2" t="s">
        <v>206</v>
      </c>
      <c r="K2442" s="3">
        <v>958451.75</v>
      </c>
      <c r="L2442" s="3">
        <v>509945.21</v>
      </c>
      <c r="M2442" s="3">
        <f t="shared" si="266"/>
        <v>448506.54</v>
      </c>
      <c r="N2442" s="3">
        <v>127559.77</v>
      </c>
      <c r="O2442" s="3">
        <f t="shared" si="267"/>
        <v>320946.76999999996</v>
      </c>
      <c r="P2442" s="3">
        <v>238105.11</v>
      </c>
      <c r="Q2442" s="4">
        <f t="shared" si="268"/>
        <v>0.46794900212765012</v>
      </c>
      <c r="R2442" s="4">
        <f t="shared" si="269"/>
        <v>0.24842680917427507</v>
      </c>
      <c r="S2442" s="3">
        <v>861173.66</v>
      </c>
      <c r="T2442" s="3">
        <f t="shared" si="270"/>
        <v>97278.089999999967</v>
      </c>
      <c r="U2442" s="4">
        <f t="shared" si="271"/>
        <v>0.11295989940054595</v>
      </c>
      <c r="V2442" s="2" t="s">
        <v>133</v>
      </c>
      <c r="W2442" s="2" t="s">
        <v>125</v>
      </c>
      <c r="X2442" s="2" t="s">
        <v>160</v>
      </c>
      <c r="Y2442" s="2">
        <v>129.5</v>
      </c>
      <c r="Z2442" s="2" t="s">
        <v>6117</v>
      </c>
      <c r="AA2442" s="2" t="s">
        <v>148</v>
      </c>
      <c r="AB2442" s="2" t="s">
        <v>149</v>
      </c>
      <c r="AC2442" s="2">
        <v>1.34</v>
      </c>
      <c r="AD2442" s="3">
        <v>3895725.86</v>
      </c>
      <c r="AE2442" s="5">
        <v>8.8800000000000008</v>
      </c>
      <c r="AF2442" s="2">
        <v>24</v>
      </c>
      <c r="AG2442" s="3">
        <f t="shared" si="272"/>
        <v>177760.81692408264</v>
      </c>
      <c r="AH2442" s="2" t="s">
        <v>50</v>
      </c>
      <c r="AI2442" s="3">
        <v>0</v>
      </c>
    </row>
    <row r="2443" spans="1:35" x14ac:dyDescent="0.3">
      <c r="A2443" s="2" t="s">
        <v>6118</v>
      </c>
      <c r="B2443" s="2" t="s">
        <v>369</v>
      </c>
      <c r="C2443" s="2" t="s">
        <v>370</v>
      </c>
      <c r="D2443" s="2" t="s">
        <v>81</v>
      </c>
      <c r="E2443" s="2">
        <v>2021</v>
      </c>
      <c r="F2443" s="2" t="s">
        <v>82</v>
      </c>
      <c r="G2443" s="2" t="s">
        <v>93</v>
      </c>
      <c r="H2443" s="2" t="s">
        <v>159</v>
      </c>
      <c r="I2443" s="2" t="s">
        <v>178</v>
      </c>
      <c r="J2443" s="2" t="s">
        <v>206</v>
      </c>
      <c r="K2443" s="3">
        <v>3365361.69</v>
      </c>
      <c r="L2443" s="3">
        <v>1056912.45</v>
      </c>
      <c r="M2443" s="3">
        <f t="shared" si="266"/>
        <v>2308449.2400000002</v>
      </c>
      <c r="N2443" s="3">
        <v>349593.02</v>
      </c>
      <c r="O2443" s="3">
        <f t="shared" si="267"/>
        <v>1958856.2200000002</v>
      </c>
      <c r="P2443" s="3">
        <v>1543629.85</v>
      </c>
      <c r="Q2443" s="4">
        <f t="shared" si="268"/>
        <v>0.6859438754709305</v>
      </c>
      <c r="R2443" s="4">
        <f t="shared" si="269"/>
        <v>0.45868170859221974</v>
      </c>
      <c r="S2443" s="3">
        <v>3777078.29</v>
      </c>
      <c r="T2443" s="3">
        <f t="shared" si="270"/>
        <v>-411716.60000000009</v>
      </c>
      <c r="U2443" s="4">
        <f t="shared" si="271"/>
        <v>-0.10900398890063782</v>
      </c>
      <c r="V2443" s="2" t="s">
        <v>124</v>
      </c>
      <c r="W2443" s="2" t="s">
        <v>134</v>
      </c>
      <c r="X2443" s="2" t="s">
        <v>160</v>
      </c>
      <c r="Y2443" s="2">
        <v>129.5</v>
      </c>
      <c r="Z2443" s="2" t="s">
        <v>6119</v>
      </c>
      <c r="AA2443" s="2" t="s">
        <v>141</v>
      </c>
      <c r="AB2443" s="2" t="s">
        <v>242</v>
      </c>
      <c r="AC2443" s="2">
        <v>9.7899999999999991</v>
      </c>
      <c r="AD2443" s="3">
        <v>3349773.69</v>
      </c>
      <c r="AE2443" s="5">
        <v>6.2</v>
      </c>
      <c r="AF2443" s="2">
        <v>12</v>
      </c>
      <c r="AG2443" s="3">
        <f t="shared" si="272"/>
        <v>288611.08644634951</v>
      </c>
      <c r="AH2443" s="2" t="s">
        <v>50</v>
      </c>
      <c r="AI2443" s="3">
        <v>0</v>
      </c>
    </row>
    <row r="2444" spans="1:35" x14ac:dyDescent="0.3">
      <c r="A2444" s="2" t="s">
        <v>6120</v>
      </c>
      <c r="B2444" s="2" t="s">
        <v>4385</v>
      </c>
      <c r="C2444" s="2" t="s">
        <v>333</v>
      </c>
      <c r="D2444" s="2" t="s">
        <v>54</v>
      </c>
      <c r="E2444" s="2">
        <v>2024</v>
      </c>
      <c r="F2444" s="2" t="s">
        <v>105</v>
      </c>
      <c r="G2444" s="2" t="s">
        <v>40</v>
      </c>
      <c r="H2444" s="2" t="s">
        <v>171</v>
      </c>
      <c r="I2444" s="2" t="s">
        <v>131</v>
      </c>
      <c r="J2444" s="2" t="s">
        <v>235</v>
      </c>
      <c r="K2444" s="3">
        <v>3033292.84</v>
      </c>
      <c r="L2444" s="3">
        <v>1195172.68</v>
      </c>
      <c r="M2444" s="3">
        <f t="shared" si="266"/>
        <v>1838120.16</v>
      </c>
      <c r="N2444" s="3">
        <v>380948.53</v>
      </c>
      <c r="O2444" s="3">
        <f t="shared" si="267"/>
        <v>1457171.63</v>
      </c>
      <c r="P2444" s="3">
        <v>1082154.27</v>
      </c>
      <c r="Q2444" s="4">
        <f t="shared" si="268"/>
        <v>0.60598176864453346</v>
      </c>
      <c r="R2444" s="4">
        <f t="shared" si="269"/>
        <v>0.35675891748058197</v>
      </c>
      <c r="S2444" s="3">
        <v>3069191.94</v>
      </c>
      <c r="T2444" s="3">
        <f t="shared" si="270"/>
        <v>-35899.100000000093</v>
      </c>
      <c r="U2444" s="4">
        <f t="shared" si="271"/>
        <v>-1.1696596596692513E-2</v>
      </c>
      <c r="V2444" s="2" t="s">
        <v>95</v>
      </c>
      <c r="W2444" s="2" t="s">
        <v>207</v>
      </c>
      <c r="X2444" s="2" t="s">
        <v>86</v>
      </c>
      <c r="Y2444" s="2">
        <v>0.92</v>
      </c>
      <c r="Z2444" s="2" t="s">
        <v>6121</v>
      </c>
      <c r="AA2444" s="2" t="s">
        <v>99</v>
      </c>
      <c r="AB2444" s="2" t="s">
        <v>110</v>
      </c>
      <c r="AC2444" s="2">
        <v>5.62</v>
      </c>
      <c r="AD2444" s="3">
        <v>0</v>
      </c>
      <c r="AE2444" s="5">
        <v>0</v>
      </c>
      <c r="AF2444" s="2">
        <v>0</v>
      </c>
      <c r="AG2444" s="3">
        <f t="shared" si="272"/>
        <v>0</v>
      </c>
      <c r="AH2444" s="2" t="s">
        <v>50</v>
      </c>
      <c r="AI2444" s="3">
        <v>0</v>
      </c>
    </row>
    <row r="2445" spans="1:35" x14ac:dyDescent="0.3">
      <c r="A2445" s="2" t="s">
        <v>6122</v>
      </c>
      <c r="B2445" s="2" t="s">
        <v>581</v>
      </c>
      <c r="C2445" s="2" t="s">
        <v>130</v>
      </c>
      <c r="D2445" s="2" t="s">
        <v>104</v>
      </c>
      <c r="E2445" s="2">
        <v>2022</v>
      </c>
      <c r="F2445" s="2" t="s">
        <v>92</v>
      </c>
      <c r="G2445" s="2" t="s">
        <v>69</v>
      </c>
      <c r="H2445" s="2" t="s">
        <v>165</v>
      </c>
      <c r="I2445" s="2" t="s">
        <v>71</v>
      </c>
      <c r="J2445" s="2" t="s">
        <v>172</v>
      </c>
      <c r="K2445" s="3">
        <v>4968746.4400000004</v>
      </c>
      <c r="L2445" s="3">
        <v>2811724.31</v>
      </c>
      <c r="M2445" s="3">
        <f t="shared" si="266"/>
        <v>2157022.1300000004</v>
      </c>
      <c r="N2445" s="3">
        <v>985031.64</v>
      </c>
      <c r="O2445" s="3">
        <f t="shared" si="267"/>
        <v>1171990.4900000002</v>
      </c>
      <c r="P2445" s="3">
        <v>924536.26</v>
      </c>
      <c r="Q2445" s="4">
        <f t="shared" si="268"/>
        <v>0.43411797241961902</v>
      </c>
      <c r="R2445" s="4">
        <f t="shared" si="269"/>
        <v>0.18607032400711515</v>
      </c>
      <c r="S2445" s="3">
        <v>4874947.83</v>
      </c>
      <c r="T2445" s="3">
        <f t="shared" si="270"/>
        <v>93798.610000000335</v>
      </c>
      <c r="U2445" s="4">
        <f t="shared" si="271"/>
        <v>1.9240946420548737E-2</v>
      </c>
      <c r="V2445" s="2" t="s">
        <v>85</v>
      </c>
      <c r="W2445" s="2" t="s">
        <v>134</v>
      </c>
      <c r="X2445" s="2" t="s">
        <v>167</v>
      </c>
      <c r="Y2445" s="2">
        <v>17.2</v>
      </c>
      <c r="Z2445" s="2" t="s">
        <v>6123</v>
      </c>
      <c r="AA2445" s="2" t="s">
        <v>48</v>
      </c>
      <c r="AB2445" s="2" t="s">
        <v>88</v>
      </c>
      <c r="AC2445" s="2">
        <v>5.91</v>
      </c>
      <c r="AD2445" s="3">
        <v>0</v>
      </c>
      <c r="AE2445" s="5">
        <v>0</v>
      </c>
      <c r="AF2445" s="2">
        <v>0</v>
      </c>
      <c r="AG2445" s="3">
        <f t="shared" si="272"/>
        <v>0</v>
      </c>
      <c r="AH2445" s="2" t="s">
        <v>50</v>
      </c>
      <c r="AI2445" s="3">
        <v>0</v>
      </c>
    </row>
    <row r="2446" spans="1:35" x14ac:dyDescent="0.3">
      <c r="A2446" s="2" t="s">
        <v>6124</v>
      </c>
      <c r="B2446" s="2" t="s">
        <v>6125</v>
      </c>
      <c r="C2446" s="2" t="s">
        <v>341</v>
      </c>
      <c r="D2446" s="2" t="s">
        <v>54</v>
      </c>
      <c r="E2446" s="2">
        <v>2023</v>
      </c>
      <c r="F2446" s="2" t="s">
        <v>68</v>
      </c>
      <c r="G2446" s="2" t="s">
        <v>69</v>
      </c>
      <c r="H2446" s="2" t="s">
        <v>70</v>
      </c>
      <c r="I2446" s="2" t="s">
        <v>42</v>
      </c>
      <c r="J2446" s="2" t="s">
        <v>422</v>
      </c>
      <c r="K2446" s="3">
        <v>6386095.0999999996</v>
      </c>
      <c r="L2446" s="3">
        <v>2839675.66</v>
      </c>
      <c r="M2446" s="3">
        <f t="shared" si="266"/>
        <v>3546419.4399999995</v>
      </c>
      <c r="N2446" s="3">
        <v>1376380.56</v>
      </c>
      <c r="O2446" s="3">
        <f t="shared" si="267"/>
        <v>2170038.8799999994</v>
      </c>
      <c r="P2446" s="3">
        <v>1703929.75</v>
      </c>
      <c r="Q2446" s="4">
        <f t="shared" si="268"/>
        <v>0.55533457996890767</v>
      </c>
      <c r="R2446" s="4">
        <f t="shared" si="269"/>
        <v>0.26681872463815959</v>
      </c>
      <c r="S2446" s="3">
        <v>6238403.4000000004</v>
      </c>
      <c r="T2446" s="3">
        <f t="shared" si="270"/>
        <v>147691.69999999925</v>
      </c>
      <c r="U2446" s="4">
        <f t="shared" si="271"/>
        <v>2.3674599177090607E-2</v>
      </c>
      <c r="V2446" s="2" t="s">
        <v>95</v>
      </c>
      <c r="W2446" s="2" t="s">
        <v>117</v>
      </c>
      <c r="X2446" s="2" t="s">
        <v>74</v>
      </c>
      <c r="Y2446" s="2">
        <v>1.36</v>
      </c>
      <c r="Z2446" s="2" t="s">
        <v>4460</v>
      </c>
      <c r="AA2446" s="2" t="s">
        <v>48</v>
      </c>
      <c r="AB2446" s="2" t="s">
        <v>209</v>
      </c>
      <c r="AC2446" s="2">
        <v>5.04</v>
      </c>
      <c r="AD2446" s="3">
        <v>0</v>
      </c>
      <c r="AE2446" s="5">
        <v>0</v>
      </c>
      <c r="AF2446" s="2">
        <v>0</v>
      </c>
      <c r="AG2446" s="3">
        <f t="shared" si="272"/>
        <v>0</v>
      </c>
      <c r="AH2446" s="2" t="s">
        <v>50</v>
      </c>
      <c r="AI2446" s="3">
        <v>0</v>
      </c>
    </row>
    <row r="2447" spans="1:35" x14ac:dyDescent="0.3">
      <c r="A2447" s="2" t="s">
        <v>6126</v>
      </c>
      <c r="B2447" s="2" t="s">
        <v>4661</v>
      </c>
      <c r="C2447" s="2" t="s">
        <v>67</v>
      </c>
      <c r="D2447" s="2" t="s">
        <v>54</v>
      </c>
      <c r="E2447" s="2">
        <v>2022</v>
      </c>
      <c r="F2447" s="2" t="s">
        <v>58</v>
      </c>
      <c r="G2447" s="2" t="s">
        <v>40</v>
      </c>
      <c r="H2447" s="2" t="s">
        <v>139</v>
      </c>
      <c r="I2447" s="2" t="s">
        <v>178</v>
      </c>
      <c r="J2447" s="2" t="s">
        <v>206</v>
      </c>
      <c r="K2447" s="3">
        <v>5453332.3600000003</v>
      </c>
      <c r="L2447" s="3">
        <v>1910257.69</v>
      </c>
      <c r="M2447" s="3">
        <f t="shared" si="266"/>
        <v>3543074.6700000004</v>
      </c>
      <c r="N2447" s="3">
        <v>520858.3</v>
      </c>
      <c r="O2447" s="3">
        <f t="shared" si="267"/>
        <v>3022216.3700000006</v>
      </c>
      <c r="P2447" s="3">
        <v>2119932.31</v>
      </c>
      <c r="Q2447" s="4">
        <f t="shared" si="268"/>
        <v>0.64970818503349026</v>
      </c>
      <c r="R2447" s="4">
        <f t="shared" si="269"/>
        <v>0.38874071302707103</v>
      </c>
      <c r="S2447" s="3">
        <v>5984124.7800000003</v>
      </c>
      <c r="T2447" s="3">
        <f t="shared" si="270"/>
        <v>-530792.41999999993</v>
      </c>
      <c r="U2447" s="4">
        <f t="shared" si="271"/>
        <v>-8.8700092246405307E-2</v>
      </c>
      <c r="V2447" s="2" t="s">
        <v>44</v>
      </c>
      <c r="W2447" s="2" t="s">
        <v>125</v>
      </c>
      <c r="X2447" s="2" t="s">
        <v>86</v>
      </c>
      <c r="Y2447" s="2">
        <v>0.92</v>
      </c>
      <c r="Z2447" s="2" t="s">
        <v>6127</v>
      </c>
      <c r="AA2447" s="2" t="s">
        <v>76</v>
      </c>
      <c r="AB2447" s="2" t="s">
        <v>110</v>
      </c>
      <c r="AC2447" s="2">
        <v>8.8800000000000008</v>
      </c>
      <c r="AD2447" s="3">
        <v>4503457.26</v>
      </c>
      <c r="AE2447" s="5">
        <v>13.84</v>
      </c>
      <c r="AF2447" s="2">
        <v>120</v>
      </c>
      <c r="AG2447" s="3">
        <f t="shared" si="272"/>
        <v>69490.98478863234</v>
      </c>
      <c r="AH2447" s="2" t="s">
        <v>230</v>
      </c>
      <c r="AI2447" s="3">
        <v>3048820.57</v>
      </c>
    </row>
    <row r="2448" spans="1:35" x14ac:dyDescent="0.3">
      <c r="A2448" s="2" t="s">
        <v>6128</v>
      </c>
      <c r="B2448" s="2" t="s">
        <v>6129</v>
      </c>
      <c r="C2448" s="2" t="s">
        <v>377</v>
      </c>
      <c r="D2448" s="2" t="s">
        <v>81</v>
      </c>
      <c r="E2448" s="2">
        <v>2023</v>
      </c>
      <c r="F2448" s="2" t="s">
        <v>68</v>
      </c>
      <c r="G2448" s="2" t="s">
        <v>114</v>
      </c>
      <c r="H2448" s="2" t="s">
        <v>190</v>
      </c>
      <c r="I2448" s="2" t="s">
        <v>42</v>
      </c>
      <c r="J2448" s="2" t="s">
        <v>422</v>
      </c>
      <c r="K2448" s="3">
        <v>9223886.0700000003</v>
      </c>
      <c r="L2448" s="3">
        <v>4208452.4000000004</v>
      </c>
      <c r="M2448" s="3">
        <f t="shared" si="266"/>
        <v>5015433.67</v>
      </c>
      <c r="N2448" s="3">
        <v>1172235.03</v>
      </c>
      <c r="O2448" s="3">
        <f t="shared" si="267"/>
        <v>3843198.6399999997</v>
      </c>
      <c r="P2448" s="3">
        <v>2828913.88</v>
      </c>
      <c r="Q2448" s="4">
        <f t="shared" si="268"/>
        <v>0.54374410437617204</v>
      </c>
      <c r="R2448" s="4">
        <f t="shared" si="269"/>
        <v>0.3066943648838889</v>
      </c>
      <c r="S2448" s="3">
        <v>8759936.1500000004</v>
      </c>
      <c r="T2448" s="3">
        <f t="shared" si="270"/>
        <v>463949.91999999993</v>
      </c>
      <c r="U2448" s="4">
        <f t="shared" si="271"/>
        <v>5.2962705669949421E-2</v>
      </c>
      <c r="V2448" s="2" t="s">
        <v>124</v>
      </c>
      <c r="W2448" s="2" t="s">
        <v>96</v>
      </c>
      <c r="X2448" s="2" t="s">
        <v>192</v>
      </c>
      <c r="Y2448" s="2">
        <v>3.64</v>
      </c>
      <c r="Z2448" s="2" t="s">
        <v>6130</v>
      </c>
      <c r="AA2448" s="2" t="s">
        <v>48</v>
      </c>
      <c r="AB2448" s="2" t="s">
        <v>242</v>
      </c>
      <c r="AC2448" s="2">
        <v>4.5599999999999996</v>
      </c>
      <c r="AD2448" s="3">
        <v>0</v>
      </c>
      <c r="AE2448" s="5">
        <v>0</v>
      </c>
      <c r="AF2448" s="2">
        <v>0</v>
      </c>
      <c r="AG2448" s="3">
        <f t="shared" si="272"/>
        <v>0</v>
      </c>
      <c r="AH2448" s="2" t="s">
        <v>50</v>
      </c>
      <c r="AI2448" s="3">
        <v>0</v>
      </c>
    </row>
    <row r="2449" spans="1:35" x14ac:dyDescent="0.3">
      <c r="A2449" s="2" t="s">
        <v>6131</v>
      </c>
      <c r="B2449" s="2" t="s">
        <v>6132</v>
      </c>
      <c r="C2449" s="2" t="s">
        <v>249</v>
      </c>
      <c r="D2449" s="2" t="s">
        <v>104</v>
      </c>
      <c r="E2449" s="2">
        <v>2023</v>
      </c>
      <c r="F2449" s="2" t="s">
        <v>105</v>
      </c>
      <c r="G2449" s="2" t="s">
        <v>69</v>
      </c>
      <c r="H2449" s="2" t="s">
        <v>272</v>
      </c>
      <c r="I2449" s="2" t="s">
        <v>39</v>
      </c>
      <c r="J2449" s="2" t="s">
        <v>487</v>
      </c>
      <c r="K2449" s="3">
        <v>3972623.35</v>
      </c>
      <c r="L2449" s="3">
        <v>1815008.66</v>
      </c>
      <c r="M2449" s="3">
        <f t="shared" si="266"/>
        <v>2157614.6900000004</v>
      </c>
      <c r="N2449" s="3">
        <v>530016.91</v>
      </c>
      <c r="O2449" s="3">
        <f t="shared" si="267"/>
        <v>1627597.7800000003</v>
      </c>
      <c r="P2449" s="3">
        <v>1295240.53</v>
      </c>
      <c r="Q2449" s="4">
        <f t="shared" si="268"/>
        <v>0.54312088006027559</v>
      </c>
      <c r="R2449" s="4">
        <f t="shared" si="269"/>
        <v>0.32604161428996281</v>
      </c>
      <c r="S2449" s="3">
        <v>3926225.54</v>
      </c>
      <c r="T2449" s="3">
        <f t="shared" si="270"/>
        <v>46397.810000000056</v>
      </c>
      <c r="U2449" s="4">
        <f t="shared" si="271"/>
        <v>1.1817408227648598E-2</v>
      </c>
      <c r="V2449" s="2" t="s">
        <v>73</v>
      </c>
      <c r="W2449" s="2" t="s">
        <v>117</v>
      </c>
      <c r="X2449" s="2" t="s">
        <v>274</v>
      </c>
      <c r="Y2449" s="2">
        <v>1</v>
      </c>
      <c r="Z2449" s="2" t="s">
        <v>6133</v>
      </c>
      <c r="AA2449" s="2" t="s">
        <v>63</v>
      </c>
      <c r="AB2449" s="2" t="s">
        <v>49</v>
      </c>
      <c r="AC2449" s="2">
        <v>4.4400000000000004</v>
      </c>
      <c r="AD2449" s="3">
        <v>0</v>
      </c>
      <c r="AE2449" s="5">
        <v>0</v>
      </c>
      <c r="AF2449" s="2">
        <v>0</v>
      </c>
      <c r="AG2449" s="3">
        <f t="shared" si="272"/>
        <v>0</v>
      </c>
      <c r="AH2449" s="2" t="s">
        <v>50</v>
      </c>
      <c r="AI2449" s="3">
        <v>0</v>
      </c>
    </row>
    <row r="2450" spans="1:35" x14ac:dyDescent="0.3">
      <c r="A2450" s="2" t="s">
        <v>6134</v>
      </c>
      <c r="B2450" s="2" t="s">
        <v>4305</v>
      </c>
      <c r="C2450" s="2" t="s">
        <v>322</v>
      </c>
      <c r="D2450" s="2" t="s">
        <v>38</v>
      </c>
      <c r="E2450" s="2">
        <v>2021</v>
      </c>
      <c r="F2450" s="2" t="s">
        <v>92</v>
      </c>
      <c r="G2450" s="2" t="s">
        <v>40</v>
      </c>
      <c r="H2450" s="2" t="s">
        <v>83</v>
      </c>
      <c r="I2450" s="2" t="s">
        <v>178</v>
      </c>
      <c r="J2450" s="2" t="s">
        <v>197</v>
      </c>
      <c r="K2450" s="3">
        <v>2510783.4500000002</v>
      </c>
      <c r="L2450" s="3">
        <v>786860.98</v>
      </c>
      <c r="M2450" s="3">
        <f t="shared" si="266"/>
        <v>1723922.4700000002</v>
      </c>
      <c r="N2450" s="3">
        <v>390789.65</v>
      </c>
      <c r="O2450" s="3">
        <f t="shared" si="267"/>
        <v>1333132.8200000003</v>
      </c>
      <c r="P2450" s="3">
        <v>966993.32</v>
      </c>
      <c r="Q2450" s="4">
        <f t="shared" si="268"/>
        <v>0.68660738941862953</v>
      </c>
      <c r="R2450" s="4">
        <f t="shared" si="269"/>
        <v>0.38513608969343804</v>
      </c>
      <c r="S2450" s="3">
        <v>2233016.2999999998</v>
      </c>
      <c r="T2450" s="3">
        <f t="shared" si="270"/>
        <v>277767.15000000037</v>
      </c>
      <c r="U2450" s="4">
        <f t="shared" si="271"/>
        <v>0.12439100869975754</v>
      </c>
      <c r="V2450" s="2" t="s">
        <v>124</v>
      </c>
      <c r="W2450" s="2" t="s">
        <v>207</v>
      </c>
      <c r="X2450" s="2" t="s">
        <v>86</v>
      </c>
      <c r="Y2450" s="2">
        <v>0.92</v>
      </c>
      <c r="Z2450" s="2" t="s">
        <v>6135</v>
      </c>
      <c r="AA2450" s="2" t="s">
        <v>76</v>
      </c>
      <c r="AB2450" s="2" t="s">
        <v>49</v>
      </c>
      <c r="AC2450" s="2">
        <v>3.04</v>
      </c>
      <c r="AD2450" s="3">
        <v>295084.77</v>
      </c>
      <c r="AE2450" s="5">
        <v>8.0500000000000007</v>
      </c>
      <c r="AF2450" s="2">
        <v>60</v>
      </c>
      <c r="AG2450" s="3">
        <f t="shared" si="272"/>
        <v>5990.3187856317027</v>
      </c>
      <c r="AH2450" s="2" t="s">
        <v>50</v>
      </c>
      <c r="AI2450" s="3">
        <v>0</v>
      </c>
    </row>
    <row r="2451" spans="1:35" x14ac:dyDescent="0.3">
      <c r="A2451" s="2" t="s">
        <v>6136</v>
      </c>
      <c r="B2451" s="2" t="s">
        <v>559</v>
      </c>
      <c r="C2451" s="2" t="s">
        <v>103</v>
      </c>
      <c r="D2451" s="2" t="s">
        <v>104</v>
      </c>
      <c r="E2451" s="2">
        <v>2020</v>
      </c>
      <c r="F2451" s="2" t="s">
        <v>58</v>
      </c>
      <c r="G2451" s="2" t="s">
        <v>114</v>
      </c>
      <c r="H2451" s="2" t="s">
        <v>115</v>
      </c>
      <c r="I2451" s="2" t="s">
        <v>39</v>
      </c>
      <c r="J2451" s="2" t="s">
        <v>116</v>
      </c>
      <c r="K2451" s="3">
        <v>549053.36</v>
      </c>
      <c r="L2451" s="3">
        <v>224981.22</v>
      </c>
      <c r="M2451" s="3">
        <f t="shared" si="266"/>
        <v>324072.14</v>
      </c>
      <c r="N2451" s="3">
        <v>59411.68</v>
      </c>
      <c r="O2451" s="3">
        <f t="shared" si="267"/>
        <v>264660.46000000002</v>
      </c>
      <c r="P2451" s="3">
        <v>208489.88</v>
      </c>
      <c r="Q2451" s="4">
        <f t="shared" si="268"/>
        <v>0.59023796885606894</v>
      </c>
      <c r="R2451" s="4">
        <f t="shared" si="269"/>
        <v>0.37972607981125917</v>
      </c>
      <c r="S2451" s="3">
        <v>452921.22</v>
      </c>
      <c r="T2451" s="3">
        <f t="shared" si="270"/>
        <v>96132.140000000014</v>
      </c>
      <c r="U2451" s="4">
        <f t="shared" si="271"/>
        <v>0.21224914125242358</v>
      </c>
      <c r="V2451" s="2" t="s">
        <v>85</v>
      </c>
      <c r="W2451" s="2" t="s">
        <v>45</v>
      </c>
      <c r="X2451" s="2" t="s">
        <v>118</v>
      </c>
      <c r="Y2451" s="2">
        <v>3.75</v>
      </c>
      <c r="Z2451" s="2" t="s">
        <v>6137</v>
      </c>
      <c r="AA2451" s="2" t="s">
        <v>141</v>
      </c>
      <c r="AB2451" s="2" t="s">
        <v>88</v>
      </c>
      <c r="AC2451" s="2">
        <v>5.7</v>
      </c>
      <c r="AD2451" s="3">
        <v>0</v>
      </c>
      <c r="AE2451" s="5">
        <v>0</v>
      </c>
      <c r="AF2451" s="2">
        <v>0</v>
      </c>
      <c r="AG2451" s="3">
        <f t="shared" si="272"/>
        <v>0</v>
      </c>
      <c r="AH2451" s="2" t="s">
        <v>50</v>
      </c>
      <c r="AI2451" s="3">
        <v>0</v>
      </c>
    </row>
    <row r="2452" spans="1:35" x14ac:dyDescent="0.3">
      <c r="A2452" s="2" t="s">
        <v>6138</v>
      </c>
      <c r="B2452" s="2" t="s">
        <v>3543</v>
      </c>
      <c r="C2452" s="2" t="s">
        <v>189</v>
      </c>
      <c r="D2452" s="2" t="s">
        <v>54</v>
      </c>
      <c r="E2452" s="2">
        <v>2020</v>
      </c>
      <c r="F2452" s="2" t="s">
        <v>68</v>
      </c>
      <c r="G2452" s="2" t="s">
        <v>114</v>
      </c>
      <c r="H2452" s="2" t="s">
        <v>234</v>
      </c>
      <c r="I2452" s="2" t="s">
        <v>55</v>
      </c>
      <c r="J2452" s="2" t="s">
        <v>154</v>
      </c>
      <c r="K2452" s="3">
        <v>621892.75</v>
      </c>
      <c r="L2452" s="3">
        <v>224486.26</v>
      </c>
      <c r="M2452" s="3">
        <f t="shared" si="266"/>
        <v>397406.49</v>
      </c>
      <c r="N2452" s="3">
        <v>78531.81</v>
      </c>
      <c r="O2452" s="3">
        <f t="shared" si="267"/>
        <v>318874.68</v>
      </c>
      <c r="P2452" s="3">
        <v>235286.25</v>
      </c>
      <c r="Q2452" s="4">
        <f t="shared" si="268"/>
        <v>0.6390273724850466</v>
      </c>
      <c r="R2452" s="4">
        <f t="shared" si="269"/>
        <v>0.37833894992343936</v>
      </c>
      <c r="S2452" s="3">
        <v>513404.77</v>
      </c>
      <c r="T2452" s="3">
        <f t="shared" si="270"/>
        <v>108487.97999999998</v>
      </c>
      <c r="U2452" s="4">
        <f t="shared" si="271"/>
        <v>0.21131081427233325</v>
      </c>
      <c r="V2452" s="2" t="s">
        <v>73</v>
      </c>
      <c r="W2452" s="2" t="s">
        <v>117</v>
      </c>
      <c r="X2452" s="2" t="s">
        <v>236</v>
      </c>
      <c r="Y2452" s="2">
        <v>3.67</v>
      </c>
      <c r="Z2452" s="2" t="s">
        <v>6139</v>
      </c>
      <c r="AA2452" s="2" t="s">
        <v>109</v>
      </c>
      <c r="AB2452" s="2" t="s">
        <v>306</v>
      </c>
      <c r="AC2452" s="2">
        <v>2.62</v>
      </c>
      <c r="AD2452" s="3">
        <v>0</v>
      </c>
      <c r="AE2452" s="5">
        <v>0</v>
      </c>
      <c r="AF2452" s="2">
        <v>0</v>
      </c>
      <c r="AG2452" s="3">
        <f t="shared" si="272"/>
        <v>0</v>
      </c>
      <c r="AH2452" s="2" t="s">
        <v>50</v>
      </c>
      <c r="AI2452" s="3">
        <v>0</v>
      </c>
    </row>
    <row r="2453" spans="1:35" x14ac:dyDescent="0.3">
      <c r="A2453" s="2" t="s">
        <v>6140</v>
      </c>
      <c r="B2453" s="2" t="s">
        <v>2173</v>
      </c>
      <c r="C2453" s="2" t="s">
        <v>212</v>
      </c>
      <c r="D2453" s="2" t="s">
        <v>81</v>
      </c>
      <c r="E2453" s="2">
        <v>2022</v>
      </c>
      <c r="F2453" s="2" t="s">
        <v>55</v>
      </c>
      <c r="G2453" s="2" t="s">
        <v>69</v>
      </c>
      <c r="H2453" s="2" t="s">
        <v>70</v>
      </c>
      <c r="I2453" s="2" t="s">
        <v>39</v>
      </c>
      <c r="J2453" s="2" t="s">
        <v>273</v>
      </c>
      <c r="K2453" s="3">
        <v>224922.58</v>
      </c>
      <c r="L2453" s="3">
        <v>77993.240000000005</v>
      </c>
      <c r="M2453" s="3">
        <f t="shared" si="266"/>
        <v>146929.33999999997</v>
      </c>
      <c r="N2453" s="3">
        <v>19065.66</v>
      </c>
      <c r="O2453" s="3">
        <f t="shared" si="267"/>
        <v>127863.67999999996</v>
      </c>
      <c r="P2453" s="3">
        <v>100911.2</v>
      </c>
      <c r="Q2453" s="4">
        <f t="shared" si="268"/>
        <v>0.65324406291266968</v>
      </c>
      <c r="R2453" s="4">
        <f t="shared" si="269"/>
        <v>0.44864859721954109</v>
      </c>
      <c r="S2453" s="3">
        <v>265562.05</v>
      </c>
      <c r="T2453" s="3">
        <f t="shared" si="270"/>
        <v>-40639.47</v>
      </c>
      <c r="U2453" s="4">
        <f t="shared" si="271"/>
        <v>-0.15303191852902176</v>
      </c>
      <c r="V2453" s="2" t="s">
        <v>44</v>
      </c>
      <c r="W2453" s="2" t="s">
        <v>125</v>
      </c>
      <c r="X2453" s="2" t="s">
        <v>74</v>
      </c>
      <c r="Y2453" s="2">
        <v>1.36</v>
      </c>
      <c r="Z2453" s="2" t="s">
        <v>6141</v>
      </c>
      <c r="AA2453" s="2" t="s">
        <v>48</v>
      </c>
      <c r="AB2453" s="2" t="s">
        <v>306</v>
      </c>
      <c r="AC2453" s="2">
        <v>2.8</v>
      </c>
      <c r="AD2453" s="3">
        <v>0</v>
      </c>
      <c r="AE2453" s="5">
        <v>0</v>
      </c>
      <c r="AF2453" s="2">
        <v>0</v>
      </c>
      <c r="AG2453" s="3">
        <f t="shared" si="272"/>
        <v>0</v>
      </c>
      <c r="AH2453" s="2" t="s">
        <v>50</v>
      </c>
      <c r="AI2453" s="3">
        <v>0</v>
      </c>
    </row>
    <row r="2454" spans="1:35" x14ac:dyDescent="0.3">
      <c r="A2454" s="2" t="s">
        <v>6142</v>
      </c>
      <c r="B2454" s="2" t="s">
        <v>2469</v>
      </c>
      <c r="C2454" s="2" t="s">
        <v>411</v>
      </c>
      <c r="D2454" s="2" t="s">
        <v>54</v>
      </c>
      <c r="E2454" s="2">
        <v>2022</v>
      </c>
      <c r="F2454" s="2" t="s">
        <v>92</v>
      </c>
      <c r="G2454" s="2" t="s">
        <v>114</v>
      </c>
      <c r="H2454" s="2" t="s">
        <v>234</v>
      </c>
      <c r="I2454" s="2" t="s">
        <v>39</v>
      </c>
      <c r="J2454" s="2" t="s">
        <v>273</v>
      </c>
      <c r="K2454" s="3">
        <v>8184383.2699999996</v>
      </c>
      <c r="L2454" s="3">
        <v>4220303.5999999996</v>
      </c>
      <c r="M2454" s="3">
        <f t="shared" si="266"/>
        <v>3964079.67</v>
      </c>
      <c r="N2454" s="3">
        <v>775730.74</v>
      </c>
      <c r="O2454" s="3">
        <f t="shared" si="267"/>
        <v>3188348.9299999997</v>
      </c>
      <c r="P2454" s="3">
        <v>2341435.67</v>
      </c>
      <c r="Q2454" s="4">
        <f t="shared" si="268"/>
        <v>0.48434677839812357</v>
      </c>
      <c r="R2454" s="4">
        <f t="shared" si="269"/>
        <v>0.28608577980244076</v>
      </c>
      <c r="S2454" s="3">
        <v>6799151.9500000002</v>
      </c>
      <c r="T2454" s="3">
        <f t="shared" si="270"/>
        <v>1385231.3199999994</v>
      </c>
      <c r="U2454" s="4">
        <f t="shared" si="271"/>
        <v>0.20373589679812926</v>
      </c>
      <c r="V2454" s="2" t="s">
        <v>73</v>
      </c>
      <c r="W2454" s="2" t="s">
        <v>134</v>
      </c>
      <c r="X2454" s="2" t="s">
        <v>236</v>
      </c>
      <c r="Y2454" s="2">
        <v>3.67</v>
      </c>
      <c r="Z2454" s="2" t="s">
        <v>6143</v>
      </c>
      <c r="AA2454" s="2" t="s">
        <v>224</v>
      </c>
      <c r="AB2454" s="2" t="s">
        <v>64</v>
      </c>
      <c r="AC2454" s="2">
        <v>9.73</v>
      </c>
      <c r="AD2454" s="3">
        <v>0</v>
      </c>
      <c r="AE2454" s="5">
        <v>0</v>
      </c>
      <c r="AF2454" s="2">
        <v>0</v>
      </c>
      <c r="AG2454" s="3">
        <f t="shared" si="272"/>
        <v>0</v>
      </c>
      <c r="AH2454" s="2" t="s">
        <v>50</v>
      </c>
      <c r="AI2454" s="3">
        <v>0</v>
      </c>
    </row>
    <row r="2455" spans="1:35" x14ac:dyDescent="0.3">
      <c r="A2455" s="2" t="s">
        <v>6144</v>
      </c>
      <c r="B2455" s="2" t="s">
        <v>3375</v>
      </c>
      <c r="C2455" s="2" t="s">
        <v>387</v>
      </c>
      <c r="D2455" s="2" t="s">
        <v>81</v>
      </c>
      <c r="E2455" s="2">
        <v>2020</v>
      </c>
      <c r="F2455" s="2" t="s">
        <v>39</v>
      </c>
      <c r="G2455" s="2" t="s">
        <v>114</v>
      </c>
      <c r="H2455" s="2" t="s">
        <v>234</v>
      </c>
      <c r="I2455" s="2" t="s">
        <v>131</v>
      </c>
      <c r="J2455" s="2" t="s">
        <v>544</v>
      </c>
      <c r="K2455" s="3">
        <v>8160424.5599999996</v>
      </c>
      <c r="L2455" s="3">
        <v>4010106.03</v>
      </c>
      <c r="M2455" s="3">
        <f t="shared" si="266"/>
        <v>4150318.53</v>
      </c>
      <c r="N2455" s="3">
        <v>710495.68</v>
      </c>
      <c r="O2455" s="3">
        <f t="shared" si="267"/>
        <v>3439822.8499999996</v>
      </c>
      <c r="P2455" s="3">
        <v>2610871.66</v>
      </c>
      <c r="Q2455" s="4">
        <f t="shared" si="268"/>
        <v>0.50859100522093426</v>
      </c>
      <c r="R2455" s="4">
        <f t="shared" si="269"/>
        <v>0.31994311580278861</v>
      </c>
      <c r="S2455" s="3">
        <v>7638084.9100000001</v>
      </c>
      <c r="T2455" s="3">
        <f t="shared" si="270"/>
        <v>522339.64999999944</v>
      </c>
      <c r="U2455" s="4">
        <f t="shared" si="271"/>
        <v>6.838620624865499E-2</v>
      </c>
      <c r="V2455" s="2" t="s">
        <v>44</v>
      </c>
      <c r="W2455" s="2" t="s">
        <v>207</v>
      </c>
      <c r="X2455" s="2" t="s">
        <v>236</v>
      </c>
      <c r="Y2455" s="2">
        <v>3.67</v>
      </c>
      <c r="Z2455" s="2" t="s">
        <v>6145</v>
      </c>
      <c r="AA2455" s="2" t="s">
        <v>109</v>
      </c>
      <c r="AB2455" s="2" t="s">
        <v>110</v>
      </c>
      <c r="AC2455" s="2">
        <v>9.7100000000000009</v>
      </c>
      <c r="AD2455" s="3">
        <v>0</v>
      </c>
      <c r="AE2455" s="5">
        <v>0</v>
      </c>
      <c r="AF2455" s="2">
        <v>0</v>
      </c>
      <c r="AG2455" s="3">
        <f t="shared" si="272"/>
        <v>0</v>
      </c>
      <c r="AH2455" s="2" t="s">
        <v>50</v>
      </c>
      <c r="AI2455" s="3">
        <v>0</v>
      </c>
    </row>
    <row r="2456" spans="1:35" x14ac:dyDescent="0.3">
      <c r="A2456" s="2" t="s">
        <v>6146</v>
      </c>
      <c r="B2456" s="2" t="s">
        <v>1441</v>
      </c>
      <c r="C2456" s="2" t="s">
        <v>456</v>
      </c>
      <c r="D2456" s="2" t="s">
        <v>54</v>
      </c>
      <c r="E2456" s="2">
        <v>2023</v>
      </c>
      <c r="F2456" s="2" t="s">
        <v>82</v>
      </c>
      <c r="G2456" s="2" t="s">
        <v>114</v>
      </c>
      <c r="H2456" s="2" t="s">
        <v>190</v>
      </c>
      <c r="I2456" s="2" t="s">
        <v>178</v>
      </c>
      <c r="J2456" s="2" t="s">
        <v>263</v>
      </c>
      <c r="K2456" s="3">
        <v>9140743.0199999996</v>
      </c>
      <c r="L2456" s="3">
        <v>2571426.7999999998</v>
      </c>
      <c r="M2456" s="3">
        <f t="shared" si="266"/>
        <v>6569316.2199999997</v>
      </c>
      <c r="N2456" s="3">
        <v>1787531.55</v>
      </c>
      <c r="O2456" s="3">
        <f t="shared" si="267"/>
        <v>4781784.67</v>
      </c>
      <c r="P2456" s="3">
        <v>3387969.27</v>
      </c>
      <c r="Q2456" s="4">
        <f t="shared" si="268"/>
        <v>0.71868514470063294</v>
      </c>
      <c r="R2456" s="4">
        <f t="shared" si="269"/>
        <v>0.37064484392429625</v>
      </c>
      <c r="S2456" s="3">
        <v>9957135.1199999992</v>
      </c>
      <c r="T2456" s="3">
        <f t="shared" si="270"/>
        <v>-816392.09999999963</v>
      </c>
      <c r="U2456" s="4">
        <f t="shared" si="271"/>
        <v>-8.1990661988726704E-2</v>
      </c>
      <c r="V2456" s="2" t="s">
        <v>124</v>
      </c>
      <c r="W2456" s="2" t="s">
        <v>117</v>
      </c>
      <c r="X2456" s="2" t="s">
        <v>192</v>
      </c>
      <c r="Y2456" s="2">
        <v>3.64</v>
      </c>
      <c r="Z2456" s="2" t="s">
        <v>6147</v>
      </c>
      <c r="AA2456" s="2" t="s">
        <v>148</v>
      </c>
      <c r="AB2456" s="2" t="s">
        <v>49</v>
      </c>
      <c r="AC2456" s="2">
        <v>7.33</v>
      </c>
      <c r="AD2456" s="3">
        <v>810054.81</v>
      </c>
      <c r="AE2456" s="5">
        <v>11.62</v>
      </c>
      <c r="AF2456" s="2">
        <v>60</v>
      </c>
      <c r="AG2456" s="3">
        <f t="shared" si="272"/>
        <v>17864.056290693876</v>
      </c>
      <c r="AH2456" s="2" t="s">
        <v>50</v>
      </c>
      <c r="AI2456" s="3">
        <v>0</v>
      </c>
    </row>
    <row r="2457" spans="1:35" x14ac:dyDescent="0.3">
      <c r="A2457" s="2" t="s">
        <v>6148</v>
      </c>
      <c r="B2457" s="2" t="s">
        <v>296</v>
      </c>
      <c r="C2457" s="2" t="s">
        <v>297</v>
      </c>
      <c r="D2457" s="2" t="s">
        <v>104</v>
      </c>
      <c r="E2457" s="2">
        <v>2021</v>
      </c>
      <c r="F2457" s="2" t="s">
        <v>39</v>
      </c>
      <c r="G2457" s="2" t="s">
        <v>93</v>
      </c>
      <c r="H2457" s="2" t="s">
        <v>94</v>
      </c>
      <c r="I2457" s="2" t="s">
        <v>42</v>
      </c>
      <c r="J2457" s="2" t="s">
        <v>43</v>
      </c>
      <c r="K2457" s="3">
        <v>3439042.2</v>
      </c>
      <c r="L2457" s="3">
        <v>1252300.6100000001</v>
      </c>
      <c r="M2457" s="3">
        <f t="shared" si="266"/>
        <v>2186741.59</v>
      </c>
      <c r="N2457" s="3">
        <v>581229.39</v>
      </c>
      <c r="O2457" s="3">
        <f t="shared" si="267"/>
        <v>1605512.1999999997</v>
      </c>
      <c r="P2457" s="3">
        <v>1219745.17</v>
      </c>
      <c r="Q2457" s="4">
        <f t="shared" si="268"/>
        <v>0.63585773678496871</v>
      </c>
      <c r="R2457" s="4">
        <f t="shared" si="269"/>
        <v>0.35467583677804243</v>
      </c>
      <c r="S2457" s="3">
        <v>2802393.82</v>
      </c>
      <c r="T2457" s="3">
        <f t="shared" si="270"/>
        <v>636648.38000000035</v>
      </c>
      <c r="U2457" s="4">
        <f t="shared" si="271"/>
        <v>0.22718019696460806</v>
      </c>
      <c r="V2457" s="2" t="s">
        <v>73</v>
      </c>
      <c r="W2457" s="2" t="s">
        <v>134</v>
      </c>
      <c r="X2457" s="2" t="s">
        <v>97</v>
      </c>
      <c r="Y2457" s="2">
        <v>1550</v>
      </c>
      <c r="Z2457" s="2" t="s">
        <v>6149</v>
      </c>
      <c r="AA2457" s="2" t="s">
        <v>63</v>
      </c>
      <c r="AB2457" s="2" t="s">
        <v>306</v>
      </c>
      <c r="AC2457" s="2">
        <v>7.57</v>
      </c>
      <c r="AD2457" s="3">
        <v>0</v>
      </c>
      <c r="AE2457" s="5">
        <v>0</v>
      </c>
      <c r="AF2457" s="2">
        <v>0</v>
      </c>
      <c r="AG2457" s="3">
        <f t="shared" si="272"/>
        <v>0</v>
      </c>
      <c r="AH2457" s="2" t="s">
        <v>50</v>
      </c>
      <c r="AI2457" s="3">
        <v>0</v>
      </c>
    </row>
    <row r="2458" spans="1:35" x14ac:dyDescent="0.3">
      <c r="A2458" s="2" t="s">
        <v>6150</v>
      </c>
      <c r="B2458" s="2" t="s">
        <v>6151</v>
      </c>
      <c r="C2458" s="2" t="s">
        <v>53</v>
      </c>
      <c r="D2458" s="2" t="s">
        <v>54</v>
      </c>
      <c r="E2458" s="2">
        <v>2021</v>
      </c>
      <c r="F2458" s="2" t="s">
        <v>39</v>
      </c>
      <c r="G2458" s="2" t="s">
        <v>93</v>
      </c>
      <c r="H2458" s="2" t="s">
        <v>159</v>
      </c>
      <c r="I2458" s="2" t="s">
        <v>55</v>
      </c>
      <c r="J2458" s="2" t="s">
        <v>84</v>
      </c>
      <c r="K2458" s="3">
        <v>4336034.05</v>
      </c>
      <c r="L2458" s="3">
        <v>1863331.05</v>
      </c>
      <c r="M2458" s="3">
        <f t="shared" si="266"/>
        <v>2472703</v>
      </c>
      <c r="N2458" s="3">
        <v>679414.53</v>
      </c>
      <c r="O2458" s="3">
        <f t="shared" si="267"/>
        <v>1793288.47</v>
      </c>
      <c r="P2458" s="3">
        <v>1414205.26</v>
      </c>
      <c r="Q2458" s="4">
        <f t="shared" si="268"/>
        <v>0.57026835386590202</v>
      </c>
      <c r="R2458" s="4">
        <f t="shared" si="269"/>
        <v>0.32615178840673542</v>
      </c>
      <c r="S2458" s="3">
        <v>5112904.96</v>
      </c>
      <c r="T2458" s="3">
        <f t="shared" si="270"/>
        <v>-776870.91000000015</v>
      </c>
      <c r="U2458" s="4">
        <f t="shared" si="271"/>
        <v>-0.15194315483618928</v>
      </c>
      <c r="V2458" s="2" t="s">
        <v>124</v>
      </c>
      <c r="W2458" s="2" t="s">
        <v>45</v>
      </c>
      <c r="X2458" s="2" t="s">
        <v>160</v>
      </c>
      <c r="Y2458" s="2">
        <v>129.5</v>
      </c>
      <c r="Z2458" s="2" t="s">
        <v>6152</v>
      </c>
      <c r="AA2458" s="2" t="s">
        <v>76</v>
      </c>
      <c r="AB2458" s="2" t="s">
        <v>306</v>
      </c>
      <c r="AC2458" s="2">
        <v>9.83</v>
      </c>
      <c r="AD2458" s="3">
        <v>0</v>
      </c>
      <c r="AE2458" s="5">
        <v>0</v>
      </c>
      <c r="AF2458" s="2">
        <v>0</v>
      </c>
      <c r="AG2458" s="3">
        <f t="shared" si="272"/>
        <v>0</v>
      </c>
      <c r="AH2458" s="2" t="s">
        <v>50</v>
      </c>
      <c r="AI2458" s="3">
        <v>0</v>
      </c>
    </row>
    <row r="2459" spans="1:35" x14ac:dyDescent="0.3">
      <c r="A2459" s="2" t="s">
        <v>6153</v>
      </c>
      <c r="B2459" s="2" t="s">
        <v>4562</v>
      </c>
      <c r="C2459" s="2" t="s">
        <v>189</v>
      </c>
      <c r="D2459" s="2" t="s">
        <v>54</v>
      </c>
      <c r="E2459" s="2">
        <v>2020</v>
      </c>
      <c r="F2459" s="2" t="s">
        <v>58</v>
      </c>
      <c r="G2459" s="2" t="s">
        <v>40</v>
      </c>
      <c r="H2459" s="2" t="s">
        <v>41</v>
      </c>
      <c r="I2459" s="2" t="s">
        <v>55</v>
      </c>
      <c r="J2459" s="2" t="s">
        <v>217</v>
      </c>
      <c r="K2459" s="3">
        <v>816071.07</v>
      </c>
      <c r="L2459" s="3">
        <v>461529.9</v>
      </c>
      <c r="M2459" s="3">
        <f t="shared" si="266"/>
        <v>354541.16999999993</v>
      </c>
      <c r="N2459" s="3">
        <v>71576.5</v>
      </c>
      <c r="O2459" s="3">
        <f t="shared" si="267"/>
        <v>282964.66999999993</v>
      </c>
      <c r="P2459" s="3">
        <v>206804.08</v>
      </c>
      <c r="Q2459" s="4">
        <f t="shared" si="268"/>
        <v>0.43444888935959947</v>
      </c>
      <c r="R2459" s="4">
        <f t="shared" si="269"/>
        <v>0.25341430128138226</v>
      </c>
      <c r="S2459" s="3">
        <v>938397.04</v>
      </c>
      <c r="T2459" s="3">
        <f t="shared" si="270"/>
        <v>-122325.97000000009</v>
      </c>
      <c r="U2459" s="4">
        <f t="shared" si="271"/>
        <v>-0.13035630419294597</v>
      </c>
      <c r="V2459" s="2" t="s">
        <v>133</v>
      </c>
      <c r="W2459" s="2" t="s">
        <v>207</v>
      </c>
      <c r="X2459" s="2" t="s">
        <v>46</v>
      </c>
      <c r="Y2459" s="2">
        <v>0.89</v>
      </c>
      <c r="Z2459" s="2" t="s">
        <v>6154</v>
      </c>
      <c r="AA2459" s="2" t="s">
        <v>48</v>
      </c>
      <c r="AB2459" s="2" t="s">
        <v>49</v>
      </c>
      <c r="AC2459" s="2">
        <v>4.05</v>
      </c>
      <c r="AD2459" s="3">
        <v>0</v>
      </c>
      <c r="AE2459" s="5">
        <v>0</v>
      </c>
      <c r="AF2459" s="2">
        <v>0</v>
      </c>
      <c r="AG2459" s="3">
        <f t="shared" si="272"/>
        <v>0</v>
      </c>
      <c r="AH2459" s="2" t="s">
        <v>50</v>
      </c>
      <c r="AI2459" s="3">
        <v>0</v>
      </c>
    </row>
    <row r="2460" spans="1:35" x14ac:dyDescent="0.3">
      <c r="A2460" s="2" t="s">
        <v>6155</v>
      </c>
      <c r="B2460" s="2" t="s">
        <v>3325</v>
      </c>
      <c r="C2460" s="2" t="s">
        <v>387</v>
      </c>
      <c r="D2460" s="2" t="s">
        <v>81</v>
      </c>
      <c r="E2460" s="2">
        <v>2020</v>
      </c>
      <c r="F2460" s="2" t="s">
        <v>55</v>
      </c>
      <c r="G2460" s="2" t="s">
        <v>114</v>
      </c>
      <c r="H2460" s="2" t="s">
        <v>115</v>
      </c>
      <c r="I2460" s="2" t="s">
        <v>178</v>
      </c>
      <c r="J2460" s="2" t="s">
        <v>288</v>
      </c>
      <c r="K2460" s="3">
        <v>2575647.04</v>
      </c>
      <c r="L2460" s="3">
        <v>1197960.9099999999</v>
      </c>
      <c r="M2460" s="3">
        <f t="shared" si="266"/>
        <v>1377686.1300000001</v>
      </c>
      <c r="N2460" s="3">
        <v>268543.55</v>
      </c>
      <c r="O2460" s="3">
        <f t="shared" si="267"/>
        <v>1109142.58</v>
      </c>
      <c r="P2460" s="3">
        <v>869724.13</v>
      </c>
      <c r="Q2460" s="4">
        <f t="shared" si="268"/>
        <v>0.5348893340603067</v>
      </c>
      <c r="R2460" s="4">
        <f t="shared" si="269"/>
        <v>0.33767209423229044</v>
      </c>
      <c r="S2460" s="3">
        <v>2684004.9</v>
      </c>
      <c r="T2460" s="3">
        <f t="shared" si="270"/>
        <v>-108357.85999999987</v>
      </c>
      <c r="U2460" s="4">
        <f t="shared" si="271"/>
        <v>-4.0371707220057562E-2</v>
      </c>
      <c r="V2460" s="2" t="s">
        <v>44</v>
      </c>
      <c r="W2460" s="2" t="s">
        <v>45</v>
      </c>
      <c r="X2460" s="2" t="s">
        <v>118</v>
      </c>
      <c r="Y2460" s="2">
        <v>3.75</v>
      </c>
      <c r="Z2460" s="2" t="s">
        <v>6156</v>
      </c>
      <c r="AA2460" s="2" t="s">
        <v>48</v>
      </c>
      <c r="AB2460" s="2" t="s">
        <v>242</v>
      </c>
      <c r="AC2460" s="2">
        <v>7.02</v>
      </c>
      <c r="AD2460" s="3">
        <v>4089322.53</v>
      </c>
      <c r="AE2460" s="5">
        <v>6.53</v>
      </c>
      <c r="AF2460" s="2">
        <v>48</v>
      </c>
      <c r="AG2460" s="3">
        <f t="shared" si="272"/>
        <v>97034.683252727336</v>
      </c>
      <c r="AH2460" s="2" t="s">
        <v>50</v>
      </c>
      <c r="AI2460" s="3">
        <v>0</v>
      </c>
    </row>
    <row r="2461" spans="1:35" x14ac:dyDescent="0.3">
      <c r="A2461" s="2" t="s">
        <v>6157</v>
      </c>
      <c r="B2461" s="2" t="s">
        <v>1798</v>
      </c>
      <c r="C2461" s="2" t="s">
        <v>80</v>
      </c>
      <c r="D2461" s="2" t="s">
        <v>81</v>
      </c>
      <c r="E2461" s="2">
        <v>2020</v>
      </c>
      <c r="F2461" s="2" t="s">
        <v>105</v>
      </c>
      <c r="G2461" s="2" t="s">
        <v>56</v>
      </c>
      <c r="H2461" s="2" t="s">
        <v>262</v>
      </c>
      <c r="I2461" s="2" t="s">
        <v>131</v>
      </c>
      <c r="J2461" s="2" t="s">
        <v>463</v>
      </c>
      <c r="K2461" s="3">
        <v>8474865.2899999991</v>
      </c>
      <c r="L2461" s="3">
        <v>3818481.51</v>
      </c>
      <c r="M2461" s="3">
        <f t="shared" si="266"/>
        <v>4656383.7799999993</v>
      </c>
      <c r="N2461" s="3">
        <v>1374577.82</v>
      </c>
      <c r="O2461" s="3">
        <f t="shared" si="267"/>
        <v>3281805.959999999</v>
      </c>
      <c r="P2461" s="3">
        <v>2623942.37</v>
      </c>
      <c r="Q2461" s="4">
        <f t="shared" si="268"/>
        <v>0.54943454800329927</v>
      </c>
      <c r="R2461" s="4">
        <f t="shared" si="269"/>
        <v>0.30961464049418541</v>
      </c>
      <c r="S2461" s="3">
        <v>9005268.8300000001</v>
      </c>
      <c r="T2461" s="3">
        <f t="shared" si="270"/>
        <v>-530403.54000000097</v>
      </c>
      <c r="U2461" s="4">
        <f t="shared" si="271"/>
        <v>-5.889924554312289E-2</v>
      </c>
      <c r="V2461" s="2" t="s">
        <v>73</v>
      </c>
      <c r="W2461" s="2" t="s">
        <v>45</v>
      </c>
      <c r="X2461" s="2" t="s">
        <v>264</v>
      </c>
      <c r="Y2461" s="2">
        <v>83.5</v>
      </c>
      <c r="Z2461" s="2" t="s">
        <v>6158</v>
      </c>
      <c r="AA2461" s="2" t="s">
        <v>48</v>
      </c>
      <c r="AB2461" s="2" t="s">
        <v>49</v>
      </c>
      <c r="AC2461" s="2">
        <v>3.1</v>
      </c>
      <c r="AD2461" s="3">
        <v>0</v>
      </c>
      <c r="AE2461" s="5">
        <v>0</v>
      </c>
      <c r="AF2461" s="2">
        <v>0</v>
      </c>
      <c r="AG2461" s="3">
        <f t="shared" si="272"/>
        <v>0</v>
      </c>
      <c r="AH2461" s="2" t="s">
        <v>50</v>
      </c>
      <c r="AI2461" s="3">
        <v>0</v>
      </c>
    </row>
    <row r="2462" spans="1:35" x14ac:dyDescent="0.3">
      <c r="A2462" s="2" t="s">
        <v>6159</v>
      </c>
      <c r="B2462" s="2" t="s">
        <v>6160</v>
      </c>
      <c r="C2462" s="2" t="s">
        <v>337</v>
      </c>
      <c r="D2462" s="2" t="s">
        <v>38</v>
      </c>
      <c r="E2462" s="2">
        <v>2024</v>
      </c>
      <c r="F2462" s="2" t="s">
        <v>82</v>
      </c>
      <c r="G2462" s="2" t="s">
        <v>69</v>
      </c>
      <c r="H2462" s="2" t="s">
        <v>272</v>
      </c>
      <c r="I2462" s="2" t="s">
        <v>71</v>
      </c>
      <c r="J2462" s="2" t="s">
        <v>293</v>
      </c>
      <c r="K2462" s="3">
        <v>2344518.4</v>
      </c>
      <c r="L2462" s="3">
        <v>659616.13</v>
      </c>
      <c r="M2462" s="3">
        <f t="shared" si="266"/>
        <v>1684902.27</v>
      </c>
      <c r="N2462" s="3">
        <v>346597.87</v>
      </c>
      <c r="O2462" s="3">
        <f t="shared" si="267"/>
        <v>1338304.3999999999</v>
      </c>
      <c r="P2462" s="3">
        <v>958136.33</v>
      </c>
      <c r="Q2462" s="4">
        <f t="shared" si="268"/>
        <v>0.71865602334364276</v>
      </c>
      <c r="R2462" s="4">
        <f t="shared" si="269"/>
        <v>0.40867085112234564</v>
      </c>
      <c r="S2462" s="3">
        <v>2098166.79</v>
      </c>
      <c r="T2462" s="3">
        <f t="shared" si="270"/>
        <v>246351.60999999987</v>
      </c>
      <c r="U2462" s="4">
        <f t="shared" si="271"/>
        <v>0.11741278680709644</v>
      </c>
      <c r="V2462" s="2" t="s">
        <v>44</v>
      </c>
      <c r="W2462" s="2" t="s">
        <v>45</v>
      </c>
      <c r="X2462" s="2" t="s">
        <v>274</v>
      </c>
      <c r="Y2462" s="2">
        <v>1</v>
      </c>
      <c r="Z2462" s="2" t="s">
        <v>6161</v>
      </c>
      <c r="AA2462" s="2" t="s">
        <v>224</v>
      </c>
      <c r="AB2462" s="2" t="s">
        <v>242</v>
      </c>
      <c r="AC2462" s="2">
        <v>7.95</v>
      </c>
      <c r="AD2462" s="3">
        <v>0</v>
      </c>
      <c r="AE2462" s="5">
        <v>0</v>
      </c>
      <c r="AF2462" s="2">
        <v>0</v>
      </c>
      <c r="AG2462" s="3">
        <f t="shared" si="272"/>
        <v>0</v>
      </c>
      <c r="AH2462" s="2" t="s">
        <v>50</v>
      </c>
      <c r="AI2462" s="3">
        <v>0</v>
      </c>
    </row>
    <row r="2463" spans="1:35" x14ac:dyDescent="0.3">
      <c r="A2463" s="2" t="s">
        <v>6162</v>
      </c>
      <c r="B2463" s="2" t="s">
        <v>6129</v>
      </c>
      <c r="C2463" s="2" t="s">
        <v>377</v>
      </c>
      <c r="D2463" s="2" t="s">
        <v>81</v>
      </c>
      <c r="E2463" s="2">
        <v>2023</v>
      </c>
      <c r="F2463" s="2" t="s">
        <v>82</v>
      </c>
      <c r="G2463" s="2" t="s">
        <v>56</v>
      </c>
      <c r="H2463" s="2" t="s">
        <v>153</v>
      </c>
      <c r="I2463" s="2" t="s">
        <v>131</v>
      </c>
      <c r="J2463" s="2" t="s">
        <v>268</v>
      </c>
      <c r="K2463" s="3">
        <v>2253683.91</v>
      </c>
      <c r="L2463" s="3">
        <v>742988.86</v>
      </c>
      <c r="M2463" s="3">
        <f t="shared" si="266"/>
        <v>1510695.0500000003</v>
      </c>
      <c r="N2463" s="3">
        <v>386565.74</v>
      </c>
      <c r="O2463" s="3">
        <f t="shared" si="267"/>
        <v>1124129.3100000003</v>
      </c>
      <c r="P2463" s="3">
        <v>851754.83</v>
      </c>
      <c r="Q2463" s="4">
        <f t="shared" si="268"/>
        <v>0.67032250764926493</v>
      </c>
      <c r="R2463" s="4">
        <f t="shared" si="269"/>
        <v>0.37793890537204922</v>
      </c>
      <c r="S2463" s="3">
        <v>2587414.9500000002</v>
      </c>
      <c r="T2463" s="3">
        <f t="shared" si="270"/>
        <v>-333731.04000000004</v>
      </c>
      <c r="U2463" s="4">
        <f t="shared" si="271"/>
        <v>-0.1289824193061882</v>
      </c>
      <c r="V2463" s="2" t="s">
        <v>133</v>
      </c>
      <c r="W2463" s="2" t="s">
        <v>96</v>
      </c>
      <c r="X2463" s="2" t="s">
        <v>155</v>
      </c>
      <c r="Y2463" s="2">
        <v>7.24</v>
      </c>
      <c r="Z2463" s="2" t="s">
        <v>6163</v>
      </c>
      <c r="AA2463" s="2" t="s">
        <v>99</v>
      </c>
      <c r="AB2463" s="2" t="s">
        <v>142</v>
      </c>
      <c r="AC2463" s="2">
        <v>8.42</v>
      </c>
      <c r="AD2463" s="3">
        <v>0</v>
      </c>
      <c r="AE2463" s="5">
        <v>0</v>
      </c>
      <c r="AF2463" s="2">
        <v>0</v>
      </c>
      <c r="AG2463" s="3">
        <f t="shared" si="272"/>
        <v>0</v>
      </c>
      <c r="AH2463" s="2" t="s">
        <v>50</v>
      </c>
      <c r="AI2463" s="3">
        <v>0</v>
      </c>
    </row>
    <row r="2464" spans="1:35" x14ac:dyDescent="0.3">
      <c r="A2464" s="2" t="s">
        <v>6164</v>
      </c>
      <c r="B2464" s="2" t="s">
        <v>6165</v>
      </c>
      <c r="C2464" s="2" t="s">
        <v>315</v>
      </c>
      <c r="D2464" s="2" t="s">
        <v>104</v>
      </c>
      <c r="E2464" s="2">
        <v>2020</v>
      </c>
      <c r="F2464" s="2" t="s">
        <v>92</v>
      </c>
      <c r="G2464" s="2" t="s">
        <v>114</v>
      </c>
      <c r="H2464" s="2" t="s">
        <v>190</v>
      </c>
      <c r="I2464" s="2" t="s">
        <v>39</v>
      </c>
      <c r="J2464" s="2" t="s">
        <v>273</v>
      </c>
      <c r="K2464" s="3">
        <v>3282266.35</v>
      </c>
      <c r="L2464" s="3">
        <v>1069668.47</v>
      </c>
      <c r="M2464" s="3">
        <f t="shared" si="266"/>
        <v>2212597.88</v>
      </c>
      <c r="N2464" s="3">
        <v>302130.56</v>
      </c>
      <c r="O2464" s="3">
        <f t="shared" si="267"/>
        <v>1910467.3199999998</v>
      </c>
      <c r="P2464" s="3">
        <v>1511795.47</v>
      </c>
      <c r="Q2464" s="4">
        <f t="shared" si="268"/>
        <v>0.6741067433482355</v>
      </c>
      <c r="R2464" s="4">
        <f t="shared" si="269"/>
        <v>0.46059500015896027</v>
      </c>
      <c r="S2464" s="3">
        <v>3291828.04</v>
      </c>
      <c r="T2464" s="3">
        <f t="shared" si="270"/>
        <v>-9561.6899999999441</v>
      </c>
      <c r="U2464" s="4">
        <f t="shared" si="271"/>
        <v>-2.9046748140586177E-3</v>
      </c>
      <c r="V2464" s="2" t="s">
        <v>44</v>
      </c>
      <c r="W2464" s="2" t="s">
        <v>207</v>
      </c>
      <c r="X2464" s="2" t="s">
        <v>192</v>
      </c>
      <c r="Y2464" s="2">
        <v>3.64</v>
      </c>
      <c r="Z2464" s="2" t="s">
        <v>6166</v>
      </c>
      <c r="AA2464" s="2" t="s">
        <v>48</v>
      </c>
      <c r="AB2464" s="2" t="s">
        <v>209</v>
      </c>
      <c r="AC2464" s="2">
        <v>6.2</v>
      </c>
      <c r="AD2464" s="3">
        <v>0</v>
      </c>
      <c r="AE2464" s="5">
        <v>0</v>
      </c>
      <c r="AF2464" s="2">
        <v>0</v>
      </c>
      <c r="AG2464" s="3">
        <f t="shared" si="272"/>
        <v>0</v>
      </c>
      <c r="AH2464" s="2" t="s">
        <v>50</v>
      </c>
      <c r="AI2464" s="3">
        <v>0</v>
      </c>
    </row>
    <row r="2465" spans="1:35" x14ac:dyDescent="0.3">
      <c r="A2465" s="2" t="s">
        <v>6167</v>
      </c>
      <c r="B2465" s="2" t="s">
        <v>260</v>
      </c>
      <c r="C2465" s="2" t="s">
        <v>261</v>
      </c>
      <c r="D2465" s="2" t="s">
        <v>54</v>
      </c>
      <c r="E2465" s="2">
        <v>2024</v>
      </c>
      <c r="F2465" s="2" t="s">
        <v>105</v>
      </c>
      <c r="G2465" s="2" t="s">
        <v>114</v>
      </c>
      <c r="H2465" s="2" t="s">
        <v>115</v>
      </c>
      <c r="I2465" s="2" t="s">
        <v>55</v>
      </c>
      <c r="J2465" s="2" t="s">
        <v>540</v>
      </c>
      <c r="K2465" s="3">
        <v>2645760.12</v>
      </c>
      <c r="L2465" s="3">
        <v>998251.8</v>
      </c>
      <c r="M2465" s="3">
        <f t="shared" si="266"/>
        <v>1647508.32</v>
      </c>
      <c r="N2465" s="3">
        <v>448351.46</v>
      </c>
      <c r="O2465" s="3">
        <f t="shared" si="267"/>
        <v>1199156.8600000001</v>
      </c>
      <c r="P2465" s="3">
        <v>933668.34</v>
      </c>
      <c r="Q2465" s="4">
        <f t="shared" si="268"/>
        <v>0.62269754069768046</v>
      </c>
      <c r="R2465" s="4">
        <f t="shared" si="269"/>
        <v>0.35289228715111176</v>
      </c>
      <c r="S2465" s="3">
        <v>3081401.03</v>
      </c>
      <c r="T2465" s="3">
        <f t="shared" si="270"/>
        <v>-435640.90999999968</v>
      </c>
      <c r="U2465" s="4">
        <f t="shared" si="271"/>
        <v>-0.1413775440972056</v>
      </c>
      <c r="V2465" s="2" t="s">
        <v>73</v>
      </c>
      <c r="W2465" s="2" t="s">
        <v>117</v>
      </c>
      <c r="X2465" s="2" t="s">
        <v>118</v>
      </c>
      <c r="Y2465" s="2">
        <v>3.75</v>
      </c>
      <c r="Z2465" s="2" t="s">
        <v>1477</v>
      </c>
      <c r="AA2465" s="2" t="s">
        <v>99</v>
      </c>
      <c r="AB2465" s="2" t="s">
        <v>242</v>
      </c>
      <c r="AC2465" s="2">
        <v>9.1300000000000008</v>
      </c>
      <c r="AD2465" s="3">
        <v>0</v>
      </c>
      <c r="AE2465" s="5">
        <v>0</v>
      </c>
      <c r="AF2465" s="2">
        <v>0</v>
      </c>
      <c r="AG2465" s="3">
        <f t="shared" si="272"/>
        <v>0</v>
      </c>
      <c r="AH2465" s="2" t="s">
        <v>50</v>
      </c>
      <c r="AI2465" s="3">
        <v>0</v>
      </c>
    </row>
    <row r="2466" spans="1:35" x14ac:dyDescent="0.3">
      <c r="A2466" s="2" t="s">
        <v>6168</v>
      </c>
      <c r="B2466" s="2" t="s">
        <v>1450</v>
      </c>
      <c r="C2466" s="2" t="s">
        <v>734</v>
      </c>
      <c r="D2466" s="2" t="s">
        <v>38</v>
      </c>
      <c r="E2466" s="2">
        <v>2024</v>
      </c>
      <c r="F2466" s="2" t="s">
        <v>92</v>
      </c>
      <c r="G2466" s="2" t="s">
        <v>56</v>
      </c>
      <c r="H2466" s="2" t="s">
        <v>57</v>
      </c>
      <c r="I2466" s="2" t="s">
        <v>131</v>
      </c>
      <c r="J2466" s="2" t="s">
        <v>544</v>
      </c>
      <c r="K2466" s="3">
        <v>1756849.87</v>
      </c>
      <c r="L2466" s="3">
        <v>1017784.76</v>
      </c>
      <c r="M2466" s="3">
        <f t="shared" si="266"/>
        <v>739065.1100000001</v>
      </c>
      <c r="N2466" s="3">
        <v>258976.44</v>
      </c>
      <c r="O2466" s="3">
        <f t="shared" si="267"/>
        <v>480088.6700000001</v>
      </c>
      <c r="P2466" s="3">
        <v>342026.63</v>
      </c>
      <c r="Q2466" s="4">
        <f t="shared" si="268"/>
        <v>0.42067630400314177</v>
      </c>
      <c r="R2466" s="4">
        <f t="shared" si="269"/>
        <v>0.19468176298979945</v>
      </c>
      <c r="S2466" s="3">
        <v>1485747.01</v>
      </c>
      <c r="T2466" s="3">
        <f t="shared" si="270"/>
        <v>271102.8600000001</v>
      </c>
      <c r="U2466" s="4">
        <f t="shared" si="271"/>
        <v>0.18246905978966102</v>
      </c>
      <c r="V2466" s="2" t="s">
        <v>133</v>
      </c>
      <c r="W2466" s="2" t="s">
        <v>45</v>
      </c>
      <c r="X2466" s="2" t="s">
        <v>61</v>
      </c>
      <c r="Y2466" s="2">
        <v>1.53</v>
      </c>
      <c r="Z2466" s="2" t="s">
        <v>6169</v>
      </c>
      <c r="AA2466" s="2" t="s">
        <v>141</v>
      </c>
      <c r="AB2466" s="2" t="s">
        <v>182</v>
      </c>
      <c r="AC2466" s="2">
        <v>7.83</v>
      </c>
      <c r="AD2466" s="3">
        <v>0</v>
      </c>
      <c r="AE2466" s="5">
        <v>0</v>
      </c>
      <c r="AF2466" s="2">
        <v>0</v>
      </c>
      <c r="AG2466" s="3">
        <f t="shared" si="272"/>
        <v>0</v>
      </c>
      <c r="AH2466" s="2" t="s">
        <v>50</v>
      </c>
      <c r="AI2466" s="3">
        <v>0</v>
      </c>
    </row>
    <row r="2467" spans="1:35" x14ac:dyDescent="0.3">
      <c r="A2467" s="2" t="s">
        <v>6170</v>
      </c>
      <c r="B2467" s="2" t="s">
        <v>3775</v>
      </c>
      <c r="C2467" s="2" t="s">
        <v>520</v>
      </c>
      <c r="D2467" s="2" t="s">
        <v>81</v>
      </c>
      <c r="E2467" s="2">
        <v>2021</v>
      </c>
      <c r="F2467" s="2" t="s">
        <v>82</v>
      </c>
      <c r="G2467" s="2" t="s">
        <v>69</v>
      </c>
      <c r="H2467" s="2" t="s">
        <v>272</v>
      </c>
      <c r="I2467" s="2" t="s">
        <v>39</v>
      </c>
      <c r="J2467" s="2" t="s">
        <v>566</v>
      </c>
      <c r="K2467" s="3">
        <v>7188294.2800000003</v>
      </c>
      <c r="L2467" s="3">
        <v>3606178.3</v>
      </c>
      <c r="M2467" s="3">
        <f t="shared" si="266"/>
        <v>3582115.9800000004</v>
      </c>
      <c r="N2467" s="3">
        <v>705706.26</v>
      </c>
      <c r="O2467" s="3">
        <f t="shared" si="267"/>
        <v>2876409.7200000007</v>
      </c>
      <c r="P2467" s="3">
        <v>2277211.9900000002</v>
      </c>
      <c r="Q2467" s="4">
        <f t="shared" si="268"/>
        <v>0.49832628443809346</v>
      </c>
      <c r="R2467" s="4">
        <f t="shared" si="269"/>
        <v>0.31679448577055197</v>
      </c>
      <c r="S2467" s="3">
        <v>8111442.4699999997</v>
      </c>
      <c r="T2467" s="3">
        <f t="shared" si="270"/>
        <v>-923148.18999999948</v>
      </c>
      <c r="U2467" s="4">
        <f t="shared" si="271"/>
        <v>-0.11380814120475412</v>
      </c>
      <c r="V2467" s="2" t="s">
        <v>95</v>
      </c>
      <c r="W2467" s="2" t="s">
        <v>117</v>
      </c>
      <c r="X2467" s="2" t="s">
        <v>274</v>
      </c>
      <c r="Y2467" s="2">
        <v>1</v>
      </c>
      <c r="Z2467" s="2" t="s">
        <v>6171</v>
      </c>
      <c r="AA2467" s="2" t="s">
        <v>76</v>
      </c>
      <c r="AB2467" s="2" t="s">
        <v>306</v>
      </c>
      <c r="AC2467" s="2">
        <v>9.24</v>
      </c>
      <c r="AD2467" s="3">
        <v>0</v>
      </c>
      <c r="AE2467" s="5">
        <v>0</v>
      </c>
      <c r="AF2467" s="2">
        <v>0</v>
      </c>
      <c r="AG2467" s="3">
        <f t="shared" si="272"/>
        <v>0</v>
      </c>
      <c r="AH2467" s="2" t="s">
        <v>50</v>
      </c>
      <c r="AI2467" s="3">
        <v>0</v>
      </c>
    </row>
    <row r="2468" spans="1:35" x14ac:dyDescent="0.3">
      <c r="A2468" s="2" t="s">
        <v>6172</v>
      </c>
      <c r="B2468" s="2" t="s">
        <v>6173</v>
      </c>
      <c r="C2468" s="2" t="s">
        <v>103</v>
      </c>
      <c r="D2468" s="2" t="s">
        <v>104</v>
      </c>
      <c r="E2468" s="2">
        <v>2020</v>
      </c>
      <c r="F2468" s="2" t="s">
        <v>68</v>
      </c>
      <c r="G2468" s="2" t="s">
        <v>40</v>
      </c>
      <c r="H2468" s="2" t="s">
        <v>139</v>
      </c>
      <c r="I2468" s="2" t="s">
        <v>42</v>
      </c>
      <c r="J2468" s="2" t="s">
        <v>146</v>
      </c>
      <c r="K2468" s="3">
        <v>9816867.2400000002</v>
      </c>
      <c r="L2468" s="3">
        <v>5397545.7000000002</v>
      </c>
      <c r="M2468" s="3">
        <f t="shared" si="266"/>
        <v>4419321.54</v>
      </c>
      <c r="N2468" s="3">
        <v>970558.66</v>
      </c>
      <c r="O2468" s="3">
        <f t="shared" si="267"/>
        <v>3448762.88</v>
      </c>
      <c r="P2468" s="3">
        <v>2711714.25</v>
      </c>
      <c r="Q2468" s="4">
        <f t="shared" si="268"/>
        <v>0.45017635789072769</v>
      </c>
      <c r="R2468" s="4">
        <f t="shared" si="269"/>
        <v>0.27623010311790669</v>
      </c>
      <c r="S2468" s="3">
        <v>11097157.9</v>
      </c>
      <c r="T2468" s="3">
        <f t="shared" si="270"/>
        <v>-1280290.6600000001</v>
      </c>
      <c r="U2468" s="4">
        <f t="shared" si="271"/>
        <v>-0.11537104108431223</v>
      </c>
      <c r="V2468" s="2" t="s">
        <v>133</v>
      </c>
      <c r="W2468" s="2" t="s">
        <v>96</v>
      </c>
      <c r="X2468" s="2" t="s">
        <v>86</v>
      </c>
      <c r="Y2468" s="2">
        <v>0.92</v>
      </c>
      <c r="Z2468" s="2" t="s">
        <v>6174</v>
      </c>
      <c r="AA2468" s="2" t="s">
        <v>141</v>
      </c>
      <c r="AB2468" s="2" t="s">
        <v>242</v>
      </c>
      <c r="AC2468" s="2">
        <v>8.6999999999999993</v>
      </c>
      <c r="AD2468" s="3">
        <v>0</v>
      </c>
      <c r="AE2468" s="5">
        <v>0</v>
      </c>
      <c r="AF2468" s="2">
        <v>0</v>
      </c>
      <c r="AG2468" s="3">
        <f t="shared" si="272"/>
        <v>0</v>
      </c>
      <c r="AH2468" s="2" t="s">
        <v>50</v>
      </c>
      <c r="AI2468" s="3">
        <v>0</v>
      </c>
    </row>
    <row r="2469" spans="1:35" x14ac:dyDescent="0.3">
      <c r="A2469" s="2" t="s">
        <v>6175</v>
      </c>
      <c r="B2469" s="2" t="s">
        <v>5728</v>
      </c>
      <c r="C2469" s="2" t="s">
        <v>304</v>
      </c>
      <c r="D2469" s="2" t="s">
        <v>104</v>
      </c>
      <c r="E2469" s="2">
        <v>2022</v>
      </c>
      <c r="F2469" s="2" t="s">
        <v>68</v>
      </c>
      <c r="G2469" s="2" t="s">
        <v>114</v>
      </c>
      <c r="H2469" s="2" t="s">
        <v>190</v>
      </c>
      <c r="I2469" s="2" t="s">
        <v>131</v>
      </c>
      <c r="J2469" s="2" t="s">
        <v>491</v>
      </c>
      <c r="K2469" s="3">
        <v>8508354.5099999998</v>
      </c>
      <c r="L2469" s="3">
        <v>4196529.7300000004</v>
      </c>
      <c r="M2469" s="3">
        <f t="shared" si="266"/>
        <v>4311824.7799999993</v>
      </c>
      <c r="N2469" s="3">
        <v>1838453.18</v>
      </c>
      <c r="O2469" s="3">
        <f t="shared" si="267"/>
        <v>2473371.5999999996</v>
      </c>
      <c r="P2469" s="3">
        <v>1945899.15</v>
      </c>
      <c r="Q2469" s="4">
        <f t="shared" si="268"/>
        <v>0.50677540233334728</v>
      </c>
      <c r="R2469" s="4">
        <f t="shared" si="269"/>
        <v>0.22870452185707058</v>
      </c>
      <c r="S2469" s="3">
        <v>9966184.7300000004</v>
      </c>
      <c r="T2469" s="3">
        <f t="shared" si="270"/>
        <v>-1457830.2200000007</v>
      </c>
      <c r="U2469" s="4">
        <f t="shared" si="271"/>
        <v>-0.14627766386987295</v>
      </c>
      <c r="V2469" s="2" t="s">
        <v>44</v>
      </c>
      <c r="W2469" s="2" t="s">
        <v>117</v>
      </c>
      <c r="X2469" s="2" t="s">
        <v>192</v>
      </c>
      <c r="Y2469" s="2">
        <v>3.64</v>
      </c>
      <c r="Z2469" s="2" t="s">
        <v>6176</v>
      </c>
      <c r="AA2469" s="2" t="s">
        <v>63</v>
      </c>
      <c r="AB2469" s="2" t="s">
        <v>149</v>
      </c>
      <c r="AC2469" s="2">
        <v>6.53</v>
      </c>
      <c r="AD2469" s="3">
        <v>0</v>
      </c>
      <c r="AE2469" s="5">
        <v>0</v>
      </c>
      <c r="AF2469" s="2">
        <v>0</v>
      </c>
      <c r="AG2469" s="3">
        <f t="shared" si="272"/>
        <v>0</v>
      </c>
      <c r="AH2469" s="2" t="s">
        <v>50</v>
      </c>
      <c r="AI2469" s="3">
        <v>0</v>
      </c>
    </row>
    <row r="2470" spans="1:35" x14ac:dyDescent="0.3">
      <c r="A2470" s="2" t="s">
        <v>6177</v>
      </c>
      <c r="B2470" s="2" t="s">
        <v>1003</v>
      </c>
      <c r="C2470" s="2" t="s">
        <v>287</v>
      </c>
      <c r="D2470" s="2" t="s">
        <v>104</v>
      </c>
      <c r="E2470" s="2">
        <v>2021</v>
      </c>
      <c r="F2470" s="2" t="s">
        <v>55</v>
      </c>
      <c r="G2470" s="2" t="s">
        <v>114</v>
      </c>
      <c r="H2470" s="2" t="s">
        <v>190</v>
      </c>
      <c r="I2470" s="2" t="s">
        <v>55</v>
      </c>
      <c r="J2470" s="2" t="s">
        <v>154</v>
      </c>
      <c r="K2470" s="3">
        <v>2984474.1</v>
      </c>
      <c r="L2470" s="3">
        <v>1413429</v>
      </c>
      <c r="M2470" s="3">
        <f t="shared" si="266"/>
        <v>1571045.1</v>
      </c>
      <c r="N2470" s="3">
        <v>280230.62</v>
      </c>
      <c r="O2470" s="3">
        <f t="shared" si="267"/>
        <v>1290814.48</v>
      </c>
      <c r="P2470" s="3">
        <v>922321.56</v>
      </c>
      <c r="Q2470" s="4">
        <f t="shared" si="268"/>
        <v>0.52640600901847334</v>
      </c>
      <c r="R2470" s="4">
        <f t="shared" si="269"/>
        <v>0.30903989416426836</v>
      </c>
      <c r="S2470" s="3">
        <v>3478403.07</v>
      </c>
      <c r="T2470" s="3">
        <f t="shared" si="270"/>
        <v>-493928.96999999974</v>
      </c>
      <c r="U2470" s="4">
        <f t="shared" si="271"/>
        <v>-0.14199877359238869</v>
      </c>
      <c r="V2470" s="2" t="s">
        <v>44</v>
      </c>
      <c r="W2470" s="2" t="s">
        <v>117</v>
      </c>
      <c r="X2470" s="2" t="s">
        <v>192</v>
      </c>
      <c r="Y2470" s="2">
        <v>3.64</v>
      </c>
      <c r="Z2470" s="2" t="s">
        <v>2384</v>
      </c>
      <c r="AA2470" s="2" t="s">
        <v>141</v>
      </c>
      <c r="AB2470" s="2" t="s">
        <v>110</v>
      </c>
      <c r="AC2470" s="2">
        <v>4.84</v>
      </c>
      <c r="AD2470" s="3">
        <v>0</v>
      </c>
      <c r="AE2470" s="5">
        <v>0</v>
      </c>
      <c r="AF2470" s="2">
        <v>0</v>
      </c>
      <c r="AG2470" s="3">
        <f t="shared" si="272"/>
        <v>0</v>
      </c>
      <c r="AH2470" s="2" t="s">
        <v>50</v>
      </c>
      <c r="AI2470" s="3">
        <v>0</v>
      </c>
    </row>
    <row r="2471" spans="1:35" x14ac:dyDescent="0.3">
      <c r="A2471" s="2" t="s">
        <v>6178</v>
      </c>
      <c r="B2471" s="2" t="s">
        <v>6179</v>
      </c>
      <c r="C2471" s="2" t="s">
        <v>253</v>
      </c>
      <c r="D2471" s="2" t="s">
        <v>54</v>
      </c>
      <c r="E2471" s="2">
        <v>2020</v>
      </c>
      <c r="F2471" s="2" t="s">
        <v>39</v>
      </c>
      <c r="G2471" s="2" t="s">
        <v>56</v>
      </c>
      <c r="H2471" s="2" t="s">
        <v>177</v>
      </c>
      <c r="I2471" s="2" t="s">
        <v>71</v>
      </c>
      <c r="J2471" s="2" t="s">
        <v>72</v>
      </c>
      <c r="K2471" s="3">
        <v>257931.36</v>
      </c>
      <c r="L2471" s="3">
        <v>139793.64000000001</v>
      </c>
      <c r="M2471" s="3">
        <f t="shared" si="266"/>
        <v>118137.71999999997</v>
      </c>
      <c r="N2471" s="3">
        <v>35131.440000000002</v>
      </c>
      <c r="O2471" s="3">
        <f t="shared" si="267"/>
        <v>83006.27999999997</v>
      </c>
      <c r="P2471" s="3">
        <v>65613.429999999993</v>
      </c>
      <c r="Q2471" s="4">
        <f t="shared" si="268"/>
        <v>0.45801999415658484</v>
      </c>
      <c r="R2471" s="4">
        <f t="shared" si="269"/>
        <v>0.25438329794407316</v>
      </c>
      <c r="S2471" s="3">
        <v>242312.17</v>
      </c>
      <c r="T2471" s="3">
        <f t="shared" si="270"/>
        <v>15619.189999999973</v>
      </c>
      <c r="U2471" s="4">
        <f t="shared" si="271"/>
        <v>6.4458958045730735E-2</v>
      </c>
      <c r="V2471" s="2" t="s">
        <v>73</v>
      </c>
      <c r="W2471" s="2" t="s">
        <v>207</v>
      </c>
      <c r="X2471" s="2" t="s">
        <v>180</v>
      </c>
      <c r="Y2471" s="2">
        <v>149.5</v>
      </c>
      <c r="Z2471" s="2" t="s">
        <v>6180</v>
      </c>
      <c r="AA2471" s="2" t="s">
        <v>224</v>
      </c>
      <c r="AB2471" s="2" t="s">
        <v>242</v>
      </c>
      <c r="AC2471" s="2">
        <v>6.16</v>
      </c>
      <c r="AD2471" s="3">
        <v>0</v>
      </c>
      <c r="AE2471" s="5">
        <v>0</v>
      </c>
      <c r="AF2471" s="2">
        <v>0</v>
      </c>
      <c r="AG2471" s="3">
        <f t="shared" si="272"/>
        <v>0</v>
      </c>
      <c r="AH2471" s="2" t="s">
        <v>50</v>
      </c>
      <c r="AI2471" s="3">
        <v>0</v>
      </c>
    </row>
    <row r="2472" spans="1:35" x14ac:dyDescent="0.3">
      <c r="A2472" s="2" t="s">
        <v>6181</v>
      </c>
      <c r="B2472" s="2" t="s">
        <v>4454</v>
      </c>
      <c r="C2472" s="2" t="s">
        <v>212</v>
      </c>
      <c r="D2472" s="2" t="s">
        <v>81</v>
      </c>
      <c r="E2472" s="2">
        <v>2022</v>
      </c>
      <c r="F2472" s="2" t="s">
        <v>92</v>
      </c>
      <c r="G2472" s="2" t="s">
        <v>40</v>
      </c>
      <c r="H2472" s="2" t="s">
        <v>279</v>
      </c>
      <c r="I2472" s="2" t="s">
        <v>55</v>
      </c>
      <c r="J2472" s="2" t="s">
        <v>154</v>
      </c>
      <c r="K2472" s="3">
        <v>8296761.5800000001</v>
      </c>
      <c r="L2472" s="3">
        <v>4331975.7300000004</v>
      </c>
      <c r="M2472" s="3">
        <f t="shared" si="266"/>
        <v>3964785.8499999996</v>
      </c>
      <c r="N2472" s="3">
        <v>1355365.43</v>
      </c>
      <c r="O2472" s="3">
        <f t="shared" si="267"/>
        <v>2609420.42</v>
      </c>
      <c r="P2472" s="3">
        <v>2070236.42</v>
      </c>
      <c r="Q2472" s="4">
        <f t="shared" si="268"/>
        <v>0.47787149380758748</v>
      </c>
      <c r="R2472" s="4">
        <f t="shared" si="269"/>
        <v>0.2495234315266415</v>
      </c>
      <c r="S2472" s="3">
        <v>7146857.7300000004</v>
      </c>
      <c r="T2472" s="3">
        <f t="shared" si="270"/>
        <v>1149903.8499999996</v>
      </c>
      <c r="U2472" s="4">
        <f t="shared" si="271"/>
        <v>0.16089642377699878</v>
      </c>
      <c r="V2472" s="2" t="s">
        <v>44</v>
      </c>
      <c r="W2472" s="2" t="s">
        <v>45</v>
      </c>
      <c r="X2472" s="2" t="s">
        <v>280</v>
      </c>
      <c r="Y2472" s="2">
        <v>0.79</v>
      </c>
      <c r="Z2472" s="2" t="s">
        <v>1735</v>
      </c>
      <c r="AA2472" s="2" t="s">
        <v>224</v>
      </c>
      <c r="AB2472" s="2" t="s">
        <v>306</v>
      </c>
      <c r="AC2472" s="2">
        <v>8.31</v>
      </c>
      <c r="AD2472" s="3">
        <v>0</v>
      </c>
      <c r="AE2472" s="5">
        <v>0</v>
      </c>
      <c r="AF2472" s="2">
        <v>0</v>
      </c>
      <c r="AG2472" s="3">
        <f t="shared" si="272"/>
        <v>0</v>
      </c>
      <c r="AH2472" s="2" t="s">
        <v>50</v>
      </c>
      <c r="AI2472" s="3">
        <v>0</v>
      </c>
    </row>
    <row r="2473" spans="1:35" x14ac:dyDescent="0.3">
      <c r="A2473" s="2" t="s">
        <v>6182</v>
      </c>
      <c r="B2473" s="2" t="s">
        <v>4012</v>
      </c>
      <c r="C2473" s="2" t="s">
        <v>448</v>
      </c>
      <c r="D2473" s="2" t="s">
        <v>54</v>
      </c>
      <c r="E2473" s="2">
        <v>2021</v>
      </c>
      <c r="F2473" s="2" t="s">
        <v>55</v>
      </c>
      <c r="G2473" s="2" t="s">
        <v>93</v>
      </c>
      <c r="H2473" s="2" t="s">
        <v>221</v>
      </c>
      <c r="I2473" s="2" t="s">
        <v>42</v>
      </c>
      <c r="J2473" s="2" t="s">
        <v>146</v>
      </c>
      <c r="K2473" s="3">
        <v>6842333.4000000004</v>
      </c>
      <c r="L2473" s="3">
        <v>3904868.72</v>
      </c>
      <c r="M2473" s="3">
        <f t="shared" si="266"/>
        <v>2937464.68</v>
      </c>
      <c r="N2473" s="3">
        <v>1005800.23</v>
      </c>
      <c r="O2473" s="3">
        <f t="shared" si="267"/>
        <v>1931664.4500000002</v>
      </c>
      <c r="P2473" s="3">
        <v>1430395.62</v>
      </c>
      <c r="Q2473" s="4">
        <f t="shared" si="268"/>
        <v>0.42930744649186492</v>
      </c>
      <c r="R2473" s="4">
        <f t="shared" si="269"/>
        <v>0.20905085098601012</v>
      </c>
      <c r="S2473" s="3">
        <v>6692353.6299999999</v>
      </c>
      <c r="T2473" s="3">
        <f t="shared" si="270"/>
        <v>149979.77000000048</v>
      </c>
      <c r="U2473" s="4">
        <f t="shared" si="271"/>
        <v>2.2410616397747125E-2</v>
      </c>
      <c r="V2473" s="2" t="s">
        <v>124</v>
      </c>
      <c r="W2473" s="2" t="s">
        <v>96</v>
      </c>
      <c r="X2473" s="2" t="s">
        <v>222</v>
      </c>
      <c r="Y2473" s="2">
        <v>18.899999999999999</v>
      </c>
      <c r="Z2473" s="2" t="s">
        <v>4864</v>
      </c>
      <c r="AA2473" s="2" t="s">
        <v>148</v>
      </c>
      <c r="AB2473" s="2" t="s">
        <v>209</v>
      </c>
      <c r="AC2473" s="2">
        <v>1.78</v>
      </c>
      <c r="AD2473" s="3">
        <v>0</v>
      </c>
      <c r="AE2473" s="5">
        <v>0</v>
      </c>
      <c r="AF2473" s="2">
        <v>0</v>
      </c>
      <c r="AG2473" s="3">
        <f t="shared" si="272"/>
        <v>0</v>
      </c>
      <c r="AH2473" s="2" t="s">
        <v>50</v>
      </c>
      <c r="AI2473" s="3">
        <v>0</v>
      </c>
    </row>
    <row r="2474" spans="1:35" x14ac:dyDescent="0.3">
      <c r="A2474" s="2" t="s">
        <v>6183</v>
      </c>
      <c r="B2474" s="2" t="s">
        <v>1504</v>
      </c>
      <c r="C2474" s="2" t="s">
        <v>113</v>
      </c>
      <c r="D2474" s="2" t="s">
        <v>54</v>
      </c>
      <c r="E2474" s="2">
        <v>2022</v>
      </c>
      <c r="F2474" s="2" t="s">
        <v>82</v>
      </c>
      <c r="G2474" s="2" t="s">
        <v>93</v>
      </c>
      <c r="H2474" s="2" t="s">
        <v>221</v>
      </c>
      <c r="I2474" s="2" t="s">
        <v>42</v>
      </c>
      <c r="J2474" s="2" t="s">
        <v>43</v>
      </c>
      <c r="K2474" s="3">
        <v>7041381.2000000002</v>
      </c>
      <c r="L2474" s="3">
        <v>2521226.96</v>
      </c>
      <c r="M2474" s="3">
        <f t="shared" si="266"/>
        <v>4520154.24</v>
      </c>
      <c r="N2474" s="3">
        <v>570819.26</v>
      </c>
      <c r="O2474" s="3">
        <f t="shared" si="267"/>
        <v>3949334.9800000004</v>
      </c>
      <c r="P2474" s="3">
        <v>2940783.31</v>
      </c>
      <c r="Q2474" s="4">
        <f t="shared" si="268"/>
        <v>0.64194141910680824</v>
      </c>
      <c r="R2474" s="4">
        <f t="shared" si="269"/>
        <v>0.41764296328680517</v>
      </c>
      <c r="S2474" s="3">
        <v>7365307.2400000002</v>
      </c>
      <c r="T2474" s="3">
        <f t="shared" si="270"/>
        <v>-323926.04000000004</v>
      </c>
      <c r="U2474" s="4">
        <f t="shared" si="271"/>
        <v>-4.3979976590901866E-2</v>
      </c>
      <c r="V2474" s="2" t="s">
        <v>85</v>
      </c>
      <c r="W2474" s="2" t="s">
        <v>134</v>
      </c>
      <c r="X2474" s="2" t="s">
        <v>222</v>
      </c>
      <c r="Y2474" s="2">
        <v>18.899999999999999</v>
      </c>
      <c r="Z2474" s="2" t="s">
        <v>6184</v>
      </c>
      <c r="AA2474" s="2" t="s">
        <v>148</v>
      </c>
      <c r="AB2474" s="2" t="s">
        <v>182</v>
      </c>
      <c r="AC2474" s="2">
        <v>8.81</v>
      </c>
      <c r="AD2474" s="3">
        <v>0</v>
      </c>
      <c r="AE2474" s="5">
        <v>0</v>
      </c>
      <c r="AF2474" s="2">
        <v>0</v>
      </c>
      <c r="AG2474" s="3">
        <f t="shared" si="272"/>
        <v>0</v>
      </c>
      <c r="AH2474" s="2" t="s">
        <v>50</v>
      </c>
      <c r="AI2474" s="3">
        <v>0</v>
      </c>
    </row>
    <row r="2475" spans="1:35" x14ac:dyDescent="0.3">
      <c r="A2475" s="2" t="s">
        <v>6185</v>
      </c>
      <c r="B2475" s="2" t="s">
        <v>1009</v>
      </c>
      <c r="C2475" s="2" t="s">
        <v>377</v>
      </c>
      <c r="D2475" s="2" t="s">
        <v>81</v>
      </c>
      <c r="E2475" s="2">
        <v>2023</v>
      </c>
      <c r="F2475" s="2" t="s">
        <v>82</v>
      </c>
      <c r="G2475" s="2" t="s">
        <v>69</v>
      </c>
      <c r="H2475" s="2" t="s">
        <v>70</v>
      </c>
      <c r="I2475" s="2" t="s">
        <v>178</v>
      </c>
      <c r="J2475" s="2" t="s">
        <v>179</v>
      </c>
      <c r="K2475" s="3">
        <v>2205529.44</v>
      </c>
      <c r="L2475" s="3">
        <v>1043149.6</v>
      </c>
      <c r="M2475" s="3">
        <f t="shared" si="266"/>
        <v>1162379.8399999999</v>
      </c>
      <c r="N2475" s="3">
        <v>378692.43</v>
      </c>
      <c r="O2475" s="3">
        <f t="shared" si="267"/>
        <v>783687.40999999992</v>
      </c>
      <c r="P2475" s="3">
        <v>586958.6</v>
      </c>
      <c r="Q2475" s="4">
        <f t="shared" si="268"/>
        <v>0.52702984549596399</v>
      </c>
      <c r="R2475" s="4">
        <f t="shared" si="269"/>
        <v>0.26613047613637841</v>
      </c>
      <c r="S2475" s="3">
        <v>1958105.64</v>
      </c>
      <c r="T2475" s="3">
        <f t="shared" si="270"/>
        <v>247423.80000000005</v>
      </c>
      <c r="U2475" s="4">
        <f t="shared" si="271"/>
        <v>0.12635875968367064</v>
      </c>
      <c r="V2475" s="2" t="s">
        <v>107</v>
      </c>
      <c r="W2475" s="2" t="s">
        <v>207</v>
      </c>
      <c r="X2475" s="2" t="s">
        <v>74</v>
      </c>
      <c r="Y2475" s="2">
        <v>1.36</v>
      </c>
      <c r="Z2475" s="2" t="s">
        <v>6186</v>
      </c>
      <c r="AA2475" s="2" t="s">
        <v>76</v>
      </c>
      <c r="AB2475" s="2" t="s">
        <v>182</v>
      </c>
      <c r="AC2475" s="2">
        <v>5.18</v>
      </c>
      <c r="AD2475" s="3">
        <v>1481512.46</v>
      </c>
      <c r="AE2475" s="5">
        <v>12.24</v>
      </c>
      <c r="AF2475" s="2">
        <v>240</v>
      </c>
      <c r="AG2475" s="3">
        <f t="shared" si="272"/>
        <v>16561.289342615495</v>
      </c>
      <c r="AH2475" s="2" t="s">
        <v>50</v>
      </c>
      <c r="AI2475" s="3">
        <v>0</v>
      </c>
    </row>
    <row r="2476" spans="1:35" x14ac:dyDescent="0.3">
      <c r="A2476" s="2" t="s">
        <v>6187</v>
      </c>
      <c r="B2476" s="2" t="s">
        <v>6188</v>
      </c>
      <c r="C2476" s="2" t="s">
        <v>407</v>
      </c>
      <c r="D2476" s="2" t="s">
        <v>38</v>
      </c>
      <c r="E2476" s="2">
        <v>2020</v>
      </c>
      <c r="F2476" s="2" t="s">
        <v>58</v>
      </c>
      <c r="G2476" s="2" t="s">
        <v>114</v>
      </c>
      <c r="H2476" s="2" t="s">
        <v>234</v>
      </c>
      <c r="I2476" s="2" t="s">
        <v>55</v>
      </c>
      <c r="J2476" s="2" t="s">
        <v>217</v>
      </c>
      <c r="K2476" s="3">
        <v>3303523.28</v>
      </c>
      <c r="L2476" s="3">
        <v>1880826.1</v>
      </c>
      <c r="M2476" s="3">
        <f t="shared" si="266"/>
        <v>1422697.1799999997</v>
      </c>
      <c r="N2476" s="3">
        <v>321997.8</v>
      </c>
      <c r="O2476" s="3">
        <f t="shared" si="267"/>
        <v>1100699.3799999997</v>
      </c>
      <c r="P2476" s="3">
        <v>833154.16</v>
      </c>
      <c r="Q2476" s="4">
        <f t="shared" si="268"/>
        <v>0.43066055826311589</v>
      </c>
      <c r="R2476" s="4">
        <f t="shared" si="269"/>
        <v>0.2522016917646786</v>
      </c>
      <c r="S2476" s="3">
        <v>3103796</v>
      </c>
      <c r="T2476" s="3">
        <f t="shared" si="270"/>
        <v>199727.2799999998</v>
      </c>
      <c r="U2476" s="4">
        <f t="shared" si="271"/>
        <v>6.4349358011931132E-2</v>
      </c>
      <c r="V2476" s="2" t="s">
        <v>44</v>
      </c>
      <c r="W2476" s="2" t="s">
        <v>96</v>
      </c>
      <c r="X2476" s="2" t="s">
        <v>236</v>
      </c>
      <c r="Y2476" s="2">
        <v>3.67</v>
      </c>
      <c r="Z2476" s="2" t="s">
        <v>6189</v>
      </c>
      <c r="AA2476" s="2" t="s">
        <v>148</v>
      </c>
      <c r="AB2476" s="2" t="s">
        <v>149</v>
      </c>
      <c r="AC2476" s="2">
        <v>9.66</v>
      </c>
      <c r="AD2476" s="3">
        <v>0</v>
      </c>
      <c r="AE2476" s="5">
        <v>0</v>
      </c>
      <c r="AF2476" s="2">
        <v>0</v>
      </c>
      <c r="AG2476" s="3">
        <f t="shared" si="272"/>
        <v>0</v>
      </c>
      <c r="AH2476" s="2" t="s">
        <v>50</v>
      </c>
      <c r="AI2476" s="3">
        <v>0</v>
      </c>
    </row>
    <row r="2477" spans="1:35" x14ac:dyDescent="0.3">
      <c r="A2477" s="2" t="s">
        <v>6190</v>
      </c>
      <c r="B2477" s="2" t="s">
        <v>2142</v>
      </c>
      <c r="C2477" s="2" t="s">
        <v>253</v>
      </c>
      <c r="D2477" s="2" t="s">
        <v>54</v>
      </c>
      <c r="E2477" s="2">
        <v>2020</v>
      </c>
      <c r="F2477" s="2" t="s">
        <v>58</v>
      </c>
      <c r="G2477" s="2" t="s">
        <v>93</v>
      </c>
      <c r="H2477" s="2" t="s">
        <v>159</v>
      </c>
      <c r="I2477" s="2" t="s">
        <v>55</v>
      </c>
      <c r="J2477" s="2" t="s">
        <v>84</v>
      </c>
      <c r="K2477" s="3">
        <v>3630528.01</v>
      </c>
      <c r="L2477" s="3">
        <v>1504734.86</v>
      </c>
      <c r="M2477" s="3">
        <f t="shared" si="266"/>
        <v>2125793.1499999994</v>
      </c>
      <c r="N2477" s="3">
        <v>700987.63</v>
      </c>
      <c r="O2477" s="3">
        <f t="shared" si="267"/>
        <v>1424805.5199999996</v>
      </c>
      <c r="P2477" s="3">
        <v>1103829.82</v>
      </c>
      <c r="Q2477" s="4">
        <f t="shared" si="268"/>
        <v>0.58553277764134359</v>
      </c>
      <c r="R2477" s="4">
        <f t="shared" si="269"/>
        <v>0.30404112486106399</v>
      </c>
      <c r="S2477" s="3">
        <v>3495459.6</v>
      </c>
      <c r="T2477" s="3">
        <f t="shared" si="270"/>
        <v>135068.40999999968</v>
      </c>
      <c r="U2477" s="4">
        <f t="shared" si="271"/>
        <v>3.8641101730942526E-2</v>
      </c>
      <c r="V2477" s="2" t="s">
        <v>107</v>
      </c>
      <c r="W2477" s="2" t="s">
        <v>117</v>
      </c>
      <c r="X2477" s="2" t="s">
        <v>160</v>
      </c>
      <c r="Y2477" s="2">
        <v>129.5</v>
      </c>
      <c r="Z2477" s="2" t="s">
        <v>6191</v>
      </c>
      <c r="AA2477" s="2" t="s">
        <v>141</v>
      </c>
      <c r="AB2477" s="2" t="s">
        <v>306</v>
      </c>
      <c r="AC2477" s="2">
        <v>6.89</v>
      </c>
      <c r="AD2477" s="3">
        <v>0</v>
      </c>
      <c r="AE2477" s="5">
        <v>0</v>
      </c>
      <c r="AF2477" s="2">
        <v>0</v>
      </c>
      <c r="AG2477" s="3">
        <f t="shared" si="272"/>
        <v>0</v>
      </c>
      <c r="AH2477" s="2" t="s">
        <v>50</v>
      </c>
      <c r="AI2477" s="3">
        <v>0</v>
      </c>
    </row>
    <row r="2478" spans="1:35" x14ac:dyDescent="0.3">
      <c r="A2478" s="2" t="s">
        <v>6192</v>
      </c>
      <c r="B2478" s="2" t="s">
        <v>1323</v>
      </c>
      <c r="C2478" s="2" t="s">
        <v>932</v>
      </c>
      <c r="D2478" s="2" t="s">
        <v>81</v>
      </c>
      <c r="E2478" s="2">
        <v>2020</v>
      </c>
      <c r="F2478" s="2" t="s">
        <v>39</v>
      </c>
      <c r="G2478" s="2" t="s">
        <v>56</v>
      </c>
      <c r="H2478" s="2" t="s">
        <v>262</v>
      </c>
      <c r="I2478" s="2" t="s">
        <v>39</v>
      </c>
      <c r="J2478" s="2" t="s">
        <v>487</v>
      </c>
      <c r="K2478" s="3">
        <v>7311941.8899999997</v>
      </c>
      <c r="L2478" s="3">
        <v>2642702.69</v>
      </c>
      <c r="M2478" s="3">
        <f t="shared" si="266"/>
        <v>4669239.1999999993</v>
      </c>
      <c r="N2478" s="3">
        <v>1507566.88</v>
      </c>
      <c r="O2478" s="3">
        <f t="shared" si="267"/>
        <v>3161672.3199999994</v>
      </c>
      <c r="P2478" s="3">
        <v>2348938.92</v>
      </c>
      <c r="Q2478" s="4">
        <f t="shared" si="268"/>
        <v>0.63857717556341242</v>
      </c>
      <c r="R2478" s="4">
        <f t="shared" si="269"/>
        <v>0.32124693485494865</v>
      </c>
      <c r="S2478" s="3">
        <v>6632736.1500000004</v>
      </c>
      <c r="T2478" s="3">
        <f t="shared" si="270"/>
        <v>679205.73999999929</v>
      </c>
      <c r="U2478" s="4">
        <f t="shared" si="271"/>
        <v>0.10240204413980786</v>
      </c>
      <c r="V2478" s="2" t="s">
        <v>85</v>
      </c>
      <c r="W2478" s="2" t="s">
        <v>117</v>
      </c>
      <c r="X2478" s="2" t="s">
        <v>264</v>
      </c>
      <c r="Y2478" s="2">
        <v>83.5</v>
      </c>
      <c r="Z2478" s="2" t="s">
        <v>6193</v>
      </c>
      <c r="AA2478" s="2" t="s">
        <v>48</v>
      </c>
      <c r="AB2478" s="2" t="s">
        <v>88</v>
      </c>
      <c r="AC2478" s="2">
        <v>8.8699999999999992</v>
      </c>
      <c r="AD2478" s="3">
        <v>0</v>
      </c>
      <c r="AE2478" s="5">
        <v>0</v>
      </c>
      <c r="AF2478" s="2">
        <v>0</v>
      </c>
      <c r="AG2478" s="3">
        <f t="shared" si="272"/>
        <v>0</v>
      </c>
      <c r="AH2478" s="2" t="s">
        <v>50</v>
      </c>
      <c r="AI2478" s="3">
        <v>0</v>
      </c>
    </row>
    <row r="2479" spans="1:35" x14ac:dyDescent="0.3">
      <c r="A2479" s="2" t="s">
        <v>6194</v>
      </c>
      <c r="B2479" s="2" t="s">
        <v>6195</v>
      </c>
      <c r="C2479" s="2" t="s">
        <v>67</v>
      </c>
      <c r="D2479" s="2" t="s">
        <v>54</v>
      </c>
      <c r="E2479" s="2">
        <v>2022</v>
      </c>
      <c r="F2479" s="2" t="s">
        <v>55</v>
      </c>
      <c r="G2479" s="2" t="s">
        <v>93</v>
      </c>
      <c r="H2479" s="2" t="s">
        <v>94</v>
      </c>
      <c r="I2479" s="2" t="s">
        <v>71</v>
      </c>
      <c r="J2479" s="2" t="s">
        <v>228</v>
      </c>
      <c r="K2479" s="3">
        <v>7093993.7599999998</v>
      </c>
      <c r="L2479" s="3">
        <v>3337651.79</v>
      </c>
      <c r="M2479" s="3">
        <f t="shared" si="266"/>
        <v>3756341.9699999997</v>
      </c>
      <c r="N2479" s="3">
        <v>974649.41</v>
      </c>
      <c r="O2479" s="3">
        <f t="shared" si="267"/>
        <v>2781692.5599999996</v>
      </c>
      <c r="P2479" s="3">
        <v>2013394.1</v>
      </c>
      <c r="Q2479" s="4">
        <f t="shared" si="268"/>
        <v>0.52951018806647498</v>
      </c>
      <c r="R2479" s="4">
        <f t="shared" si="269"/>
        <v>0.28381672836430577</v>
      </c>
      <c r="S2479" s="3">
        <v>6676391.3700000001</v>
      </c>
      <c r="T2479" s="3">
        <f t="shared" si="270"/>
        <v>417602.38999999966</v>
      </c>
      <c r="U2479" s="4">
        <f t="shared" si="271"/>
        <v>6.2549117757906336E-2</v>
      </c>
      <c r="V2479" s="2" t="s">
        <v>107</v>
      </c>
      <c r="W2479" s="2" t="s">
        <v>125</v>
      </c>
      <c r="X2479" s="2" t="s">
        <v>97</v>
      </c>
      <c r="Y2479" s="2">
        <v>1550</v>
      </c>
      <c r="Z2479" s="2" t="s">
        <v>6196</v>
      </c>
      <c r="AA2479" s="2" t="s">
        <v>48</v>
      </c>
      <c r="AB2479" s="2" t="s">
        <v>149</v>
      </c>
      <c r="AC2479" s="2">
        <v>2.78</v>
      </c>
      <c r="AD2479" s="3">
        <v>0</v>
      </c>
      <c r="AE2479" s="5">
        <v>0</v>
      </c>
      <c r="AF2479" s="2">
        <v>0</v>
      </c>
      <c r="AG2479" s="3">
        <f t="shared" si="272"/>
        <v>0</v>
      </c>
      <c r="AH2479" s="2" t="s">
        <v>230</v>
      </c>
      <c r="AI2479" s="3">
        <v>0</v>
      </c>
    </row>
    <row r="2480" spans="1:35" x14ac:dyDescent="0.3">
      <c r="A2480" s="2" t="s">
        <v>6197</v>
      </c>
      <c r="B2480" s="2" t="s">
        <v>1034</v>
      </c>
      <c r="C2480" s="2" t="s">
        <v>185</v>
      </c>
      <c r="D2480" s="2" t="s">
        <v>104</v>
      </c>
      <c r="E2480" s="2">
        <v>2024</v>
      </c>
      <c r="F2480" s="2" t="s">
        <v>39</v>
      </c>
      <c r="G2480" s="2" t="s">
        <v>93</v>
      </c>
      <c r="H2480" s="2" t="s">
        <v>94</v>
      </c>
      <c r="I2480" s="2" t="s">
        <v>178</v>
      </c>
      <c r="J2480" s="2" t="s">
        <v>263</v>
      </c>
      <c r="K2480" s="3">
        <v>2806489.46</v>
      </c>
      <c r="L2480" s="3">
        <v>847045.94</v>
      </c>
      <c r="M2480" s="3">
        <f t="shared" si="266"/>
        <v>1959443.52</v>
      </c>
      <c r="N2480" s="3">
        <v>360756.88</v>
      </c>
      <c r="O2480" s="3">
        <f t="shared" si="267"/>
        <v>1598686.6400000001</v>
      </c>
      <c r="P2480" s="3">
        <v>1189591.3</v>
      </c>
      <c r="Q2480" s="4">
        <f t="shared" si="268"/>
        <v>0.69818310309991327</v>
      </c>
      <c r="R2480" s="4">
        <f t="shared" si="269"/>
        <v>0.42387164354431606</v>
      </c>
      <c r="S2480" s="3">
        <v>2852159.29</v>
      </c>
      <c r="T2480" s="3">
        <f t="shared" si="270"/>
        <v>-45669.830000000075</v>
      </c>
      <c r="U2480" s="4">
        <f t="shared" si="271"/>
        <v>-1.6012370052445449E-2</v>
      </c>
      <c r="V2480" s="2" t="s">
        <v>85</v>
      </c>
      <c r="W2480" s="2" t="s">
        <v>45</v>
      </c>
      <c r="X2480" s="2" t="s">
        <v>97</v>
      </c>
      <c r="Y2480" s="2">
        <v>1550</v>
      </c>
      <c r="Z2480" s="2" t="s">
        <v>6198</v>
      </c>
      <c r="AA2480" s="2" t="s">
        <v>63</v>
      </c>
      <c r="AB2480" s="2" t="s">
        <v>149</v>
      </c>
      <c r="AC2480" s="2">
        <v>7.26</v>
      </c>
      <c r="AD2480" s="3">
        <v>3866786.89</v>
      </c>
      <c r="AE2480" s="5">
        <v>9.6300000000000008</v>
      </c>
      <c r="AF2480" s="2">
        <v>240</v>
      </c>
      <c r="AG2480" s="3">
        <f t="shared" si="272"/>
        <v>36372.417780744123</v>
      </c>
      <c r="AH2480" s="2" t="s">
        <v>50</v>
      </c>
      <c r="AI2480" s="3">
        <v>0</v>
      </c>
    </row>
    <row r="2481" spans="1:35" x14ac:dyDescent="0.3">
      <c r="A2481" s="2" t="s">
        <v>6199</v>
      </c>
      <c r="B2481" s="2" t="s">
        <v>3418</v>
      </c>
      <c r="C2481" s="2" t="s">
        <v>341</v>
      </c>
      <c r="D2481" s="2" t="s">
        <v>54</v>
      </c>
      <c r="E2481" s="2">
        <v>2023</v>
      </c>
      <c r="F2481" s="2" t="s">
        <v>55</v>
      </c>
      <c r="G2481" s="2" t="s">
        <v>93</v>
      </c>
      <c r="H2481" s="2" t="s">
        <v>221</v>
      </c>
      <c r="I2481" s="2" t="s">
        <v>58</v>
      </c>
      <c r="J2481" s="2" t="s">
        <v>240</v>
      </c>
      <c r="K2481" s="3">
        <v>7906861.4400000004</v>
      </c>
      <c r="L2481" s="3">
        <v>3456860.95</v>
      </c>
      <c r="M2481" s="3">
        <f t="shared" si="266"/>
        <v>4450000.49</v>
      </c>
      <c r="N2481" s="3">
        <v>892211.52</v>
      </c>
      <c r="O2481" s="3">
        <f t="shared" si="267"/>
        <v>3557788.97</v>
      </c>
      <c r="P2481" s="3">
        <v>2754423.58</v>
      </c>
      <c r="Q2481" s="4">
        <f t="shared" si="268"/>
        <v>0.56280238673311067</v>
      </c>
      <c r="R2481" s="4">
        <f t="shared" si="269"/>
        <v>0.34835865038252145</v>
      </c>
      <c r="S2481" s="3">
        <v>8212939.96</v>
      </c>
      <c r="T2481" s="3">
        <f t="shared" si="270"/>
        <v>-306078.51999999955</v>
      </c>
      <c r="U2481" s="4">
        <f t="shared" si="271"/>
        <v>-3.7267838495193328E-2</v>
      </c>
      <c r="V2481" s="2" t="s">
        <v>133</v>
      </c>
      <c r="W2481" s="2" t="s">
        <v>134</v>
      </c>
      <c r="X2481" s="2" t="s">
        <v>222</v>
      </c>
      <c r="Y2481" s="2">
        <v>18.899999999999999</v>
      </c>
      <c r="Z2481" s="2" t="s">
        <v>6200</v>
      </c>
      <c r="AA2481" s="2" t="s">
        <v>224</v>
      </c>
      <c r="AB2481" s="2" t="s">
        <v>142</v>
      </c>
      <c r="AC2481" s="2">
        <v>8.8699999999999992</v>
      </c>
      <c r="AD2481" s="3">
        <v>0</v>
      </c>
      <c r="AE2481" s="5">
        <v>0</v>
      </c>
      <c r="AF2481" s="2">
        <v>0</v>
      </c>
      <c r="AG2481" s="3">
        <f t="shared" si="272"/>
        <v>0</v>
      </c>
      <c r="AH2481" s="2" t="s">
        <v>50</v>
      </c>
      <c r="AI2481" s="3">
        <v>0</v>
      </c>
    </row>
    <row r="2482" spans="1:35" x14ac:dyDescent="0.3">
      <c r="A2482" s="2" t="s">
        <v>6201</v>
      </c>
      <c r="B2482" s="2" t="s">
        <v>6202</v>
      </c>
      <c r="C2482" s="2" t="s">
        <v>196</v>
      </c>
      <c r="D2482" s="2" t="s">
        <v>38</v>
      </c>
      <c r="E2482" s="2">
        <v>2023</v>
      </c>
      <c r="F2482" s="2" t="s">
        <v>92</v>
      </c>
      <c r="G2482" s="2" t="s">
        <v>69</v>
      </c>
      <c r="H2482" s="2" t="s">
        <v>70</v>
      </c>
      <c r="I2482" s="2" t="s">
        <v>55</v>
      </c>
      <c r="J2482" s="2" t="s">
        <v>84</v>
      </c>
      <c r="K2482" s="3">
        <v>8162032.9299999997</v>
      </c>
      <c r="L2482" s="3">
        <v>3969231.13</v>
      </c>
      <c r="M2482" s="3">
        <f t="shared" si="266"/>
        <v>4192801.8</v>
      </c>
      <c r="N2482" s="3">
        <v>1476688.93</v>
      </c>
      <c r="O2482" s="3">
        <f t="shared" si="267"/>
        <v>2716112.87</v>
      </c>
      <c r="P2482" s="3">
        <v>2013375.03</v>
      </c>
      <c r="Q2482" s="4">
        <f t="shared" si="268"/>
        <v>0.5136957711343122</v>
      </c>
      <c r="R2482" s="4">
        <f t="shared" si="269"/>
        <v>0.24667568083433353</v>
      </c>
      <c r="S2482" s="3">
        <v>7678110.5700000003</v>
      </c>
      <c r="T2482" s="3">
        <f t="shared" si="270"/>
        <v>483922.3599999994</v>
      </c>
      <c r="U2482" s="4">
        <f t="shared" si="271"/>
        <v>6.3026229641806181E-2</v>
      </c>
      <c r="V2482" s="2" t="s">
        <v>133</v>
      </c>
      <c r="W2482" s="2" t="s">
        <v>60</v>
      </c>
      <c r="X2482" s="2" t="s">
        <v>74</v>
      </c>
      <c r="Y2482" s="2">
        <v>1.36</v>
      </c>
      <c r="Z2482" s="2" t="s">
        <v>6203</v>
      </c>
      <c r="AA2482" s="2" t="s">
        <v>148</v>
      </c>
      <c r="AB2482" s="2" t="s">
        <v>110</v>
      </c>
      <c r="AC2482" s="2">
        <v>7.22</v>
      </c>
      <c r="AD2482" s="3">
        <v>0</v>
      </c>
      <c r="AE2482" s="5">
        <v>0</v>
      </c>
      <c r="AF2482" s="2">
        <v>0</v>
      </c>
      <c r="AG2482" s="3">
        <f t="shared" si="272"/>
        <v>0</v>
      </c>
      <c r="AH2482" s="2" t="s">
        <v>50</v>
      </c>
      <c r="AI2482" s="3">
        <v>0</v>
      </c>
    </row>
    <row r="2483" spans="1:35" x14ac:dyDescent="0.3">
      <c r="A2483" s="2" t="s">
        <v>6204</v>
      </c>
      <c r="B2483" s="2" t="s">
        <v>5275</v>
      </c>
      <c r="C2483" s="2" t="s">
        <v>176</v>
      </c>
      <c r="D2483" s="2" t="s">
        <v>104</v>
      </c>
      <c r="E2483" s="2">
        <v>2020</v>
      </c>
      <c r="F2483" s="2" t="s">
        <v>55</v>
      </c>
      <c r="G2483" s="2" t="s">
        <v>114</v>
      </c>
      <c r="H2483" s="2" t="s">
        <v>115</v>
      </c>
      <c r="I2483" s="2" t="s">
        <v>39</v>
      </c>
      <c r="J2483" s="2" t="s">
        <v>487</v>
      </c>
      <c r="K2483" s="3">
        <v>5713573.6399999997</v>
      </c>
      <c r="L2483" s="3">
        <v>2856615.41</v>
      </c>
      <c r="M2483" s="3">
        <f t="shared" si="266"/>
        <v>2856958.2299999995</v>
      </c>
      <c r="N2483" s="3">
        <v>1241832.47</v>
      </c>
      <c r="O2483" s="3">
        <f t="shared" si="267"/>
        <v>1615125.7599999995</v>
      </c>
      <c r="P2483" s="3">
        <v>1209762.6599999999</v>
      </c>
      <c r="Q2483" s="4">
        <f t="shared" si="268"/>
        <v>0.50003000048845081</v>
      </c>
      <c r="R2483" s="4">
        <f t="shared" si="269"/>
        <v>0.21173485041491474</v>
      </c>
      <c r="S2483" s="3">
        <v>4914938.08</v>
      </c>
      <c r="T2483" s="3">
        <f t="shared" si="270"/>
        <v>798635.55999999959</v>
      </c>
      <c r="U2483" s="4">
        <f t="shared" si="271"/>
        <v>0.16249147944504716</v>
      </c>
      <c r="V2483" s="2" t="s">
        <v>124</v>
      </c>
      <c r="W2483" s="2" t="s">
        <v>45</v>
      </c>
      <c r="X2483" s="2" t="s">
        <v>118</v>
      </c>
      <c r="Y2483" s="2">
        <v>3.75</v>
      </c>
      <c r="Z2483" s="2" t="s">
        <v>6205</v>
      </c>
      <c r="AA2483" s="2" t="s">
        <v>224</v>
      </c>
      <c r="AB2483" s="2" t="s">
        <v>88</v>
      </c>
      <c r="AC2483" s="2">
        <v>9.9600000000000009</v>
      </c>
      <c r="AD2483" s="3">
        <v>0</v>
      </c>
      <c r="AE2483" s="5">
        <v>0</v>
      </c>
      <c r="AF2483" s="2">
        <v>0</v>
      </c>
      <c r="AG2483" s="3">
        <f t="shared" si="272"/>
        <v>0</v>
      </c>
      <c r="AH2483" s="2" t="s">
        <v>50</v>
      </c>
      <c r="AI2483" s="3">
        <v>0</v>
      </c>
    </row>
    <row r="2484" spans="1:35" x14ac:dyDescent="0.3">
      <c r="A2484" s="2" t="s">
        <v>6206</v>
      </c>
      <c r="B2484" s="2" t="s">
        <v>2561</v>
      </c>
      <c r="C2484" s="2" t="s">
        <v>145</v>
      </c>
      <c r="D2484" s="2" t="s">
        <v>54</v>
      </c>
      <c r="E2484" s="2">
        <v>2024</v>
      </c>
      <c r="F2484" s="2" t="s">
        <v>105</v>
      </c>
      <c r="G2484" s="2" t="s">
        <v>93</v>
      </c>
      <c r="H2484" s="2" t="s">
        <v>221</v>
      </c>
      <c r="I2484" s="2" t="s">
        <v>71</v>
      </c>
      <c r="J2484" s="2" t="s">
        <v>228</v>
      </c>
      <c r="K2484" s="3">
        <v>8514783.5700000003</v>
      </c>
      <c r="L2484" s="3">
        <v>2587182.9</v>
      </c>
      <c r="M2484" s="3">
        <f t="shared" si="266"/>
        <v>5927600.6699999999</v>
      </c>
      <c r="N2484" s="3">
        <v>1444995.27</v>
      </c>
      <c r="O2484" s="3">
        <f t="shared" si="267"/>
        <v>4482605.4000000004</v>
      </c>
      <c r="P2484" s="3">
        <v>3246867.07</v>
      </c>
      <c r="Q2484" s="4">
        <f t="shared" si="268"/>
        <v>0.69615400336006428</v>
      </c>
      <c r="R2484" s="4">
        <f t="shared" si="269"/>
        <v>0.3813211508322577</v>
      </c>
      <c r="S2484" s="3">
        <v>8624634.6699999999</v>
      </c>
      <c r="T2484" s="3">
        <f t="shared" si="270"/>
        <v>-109851.09999999963</v>
      </c>
      <c r="U2484" s="4">
        <f t="shared" si="271"/>
        <v>-1.2736898918409447E-2</v>
      </c>
      <c r="V2484" s="2" t="s">
        <v>107</v>
      </c>
      <c r="W2484" s="2" t="s">
        <v>60</v>
      </c>
      <c r="X2484" s="2" t="s">
        <v>222</v>
      </c>
      <c r="Y2484" s="2">
        <v>18.899999999999999</v>
      </c>
      <c r="Z2484" s="2" t="s">
        <v>3776</v>
      </c>
      <c r="AA2484" s="2" t="s">
        <v>63</v>
      </c>
      <c r="AB2484" s="2" t="s">
        <v>182</v>
      </c>
      <c r="AC2484" s="2">
        <v>3.42</v>
      </c>
      <c r="AD2484" s="3">
        <v>0</v>
      </c>
      <c r="AE2484" s="5">
        <v>0</v>
      </c>
      <c r="AF2484" s="2">
        <v>0</v>
      </c>
      <c r="AG2484" s="3">
        <f t="shared" si="272"/>
        <v>0</v>
      </c>
      <c r="AH2484" s="2" t="s">
        <v>50</v>
      </c>
      <c r="AI2484" s="3">
        <v>0</v>
      </c>
    </row>
    <row r="2485" spans="1:35" x14ac:dyDescent="0.3">
      <c r="A2485" s="2" t="s">
        <v>6207</v>
      </c>
      <c r="B2485" s="2" t="s">
        <v>6208</v>
      </c>
      <c r="C2485" s="2" t="s">
        <v>122</v>
      </c>
      <c r="D2485" s="2" t="s">
        <v>104</v>
      </c>
      <c r="E2485" s="2">
        <v>2023</v>
      </c>
      <c r="F2485" s="2" t="s">
        <v>68</v>
      </c>
      <c r="G2485" s="2" t="s">
        <v>93</v>
      </c>
      <c r="H2485" s="2" t="s">
        <v>94</v>
      </c>
      <c r="I2485" s="2" t="s">
        <v>55</v>
      </c>
      <c r="J2485" s="2" t="s">
        <v>84</v>
      </c>
      <c r="K2485" s="3">
        <v>9684755.2400000002</v>
      </c>
      <c r="L2485" s="3">
        <v>5203450.78</v>
      </c>
      <c r="M2485" s="3">
        <f t="shared" si="266"/>
        <v>4481304.46</v>
      </c>
      <c r="N2485" s="3">
        <v>2064523.23</v>
      </c>
      <c r="O2485" s="3">
        <f t="shared" si="267"/>
        <v>2416781.23</v>
      </c>
      <c r="P2485" s="3">
        <v>1925703</v>
      </c>
      <c r="Q2485" s="4">
        <f t="shared" si="268"/>
        <v>0.46271736858060236</v>
      </c>
      <c r="R2485" s="4">
        <f t="shared" si="269"/>
        <v>0.19883858210958771</v>
      </c>
      <c r="S2485" s="3">
        <v>7755327.6200000001</v>
      </c>
      <c r="T2485" s="3">
        <f t="shared" si="270"/>
        <v>1929427.62</v>
      </c>
      <c r="U2485" s="4">
        <f t="shared" si="271"/>
        <v>0.24878737746994112</v>
      </c>
      <c r="V2485" s="2" t="s">
        <v>73</v>
      </c>
      <c r="W2485" s="2" t="s">
        <v>96</v>
      </c>
      <c r="X2485" s="2" t="s">
        <v>97</v>
      </c>
      <c r="Y2485" s="2">
        <v>1550</v>
      </c>
      <c r="Z2485" s="2" t="s">
        <v>5893</v>
      </c>
      <c r="AA2485" s="2" t="s">
        <v>109</v>
      </c>
      <c r="AB2485" s="2" t="s">
        <v>142</v>
      </c>
      <c r="AC2485" s="2">
        <v>4.07</v>
      </c>
      <c r="AD2485" s="3">
        <v>0</v>
      </c>
      <c r="AE2485" s="5">
        <v>0</v>
      </c>
      <c r="AF2485" s="2">
        <v>0</v>
      </c>
      <c r="AG2485" s="3">
        <f t="shared" si="272"/>
        <v>0</v>
      </c>
      <c r="AH2485" s="2" t="s">
        <v>50</v>
      </c>
      <c r="AI2485" s="3">
        <v>0</v>
      </c>
    </row>
    <row r="2486" spans="1:35" x14ac:dyDescent="0.3">
      <c r="A2486" s="2" t="s">
        <v>6209</v>
      </c>
      <c r="B2486" s="2" t="s">
        <v>772</v>
      </c>
      <c r="C2486" s="2" t="s">
        <v>216</v>
      </c>
      <c r="D2486" s="2" t="s">
        <v>38</v>
      </c>
      <c r="E2486" s="2">
        <v>2024</v>
      </c>
      <c r="F2486" s="2" t="s">
        <v>105</v>
      </c>
      <c r="G2486" s="2" t="s">
        <v>114</v>
      </c>
      <c r="H2486" s="2" t="s">
        <v>115</v>
      </c>
      <c r="I2486" s="2" t="s">
        <v>58</v>
      </c>
      <c r="J2486" s="2" t="s">
        <v>240</v>
      </c>
      <c r="K2486" s="3">
        <v>2372735.19</v>
      </c>
      <c r="L2486" s="3">
        <v>855161.69</v>
      </c>
      <c r="M2486" s="3">
        <f t="shared" si="266"/>
        <v>1517573.5</v>
      </c>
      <c r="N2486" s="3">
        <v>189867.19</v>
      </c>
      <c r="O2486" s="3">
        <f t="shared" si="267"/>
        <v>1327706.31</v>
      </c>
      <c r="P2486" s="3">
        <v>949339.83</v>
      </c>
      <c r="Q2486" s="4">
        <f t="shared" si="268"/>
        <v>0.63958822981843166</v>
      </c>
      <c r="R2486" s="4">
        <f t="shared" si="269"/>
        <v>0.40010357413715436</v>
      </c>
      <c r="S2486" s="3">
        <v>2339255.11</v>
      </c>
      <c r="T2486" s="3">
        <f t="shared" si="270"/>
        <v>33480.080000000075</v>
      </c>
      <c r="U2486" s="4">
        <f t="shared" si="271"/>
        <v>1.4312282511162315E-2</v>
      </c>
      <c r="V2486" s="2" t="s">
        <v>85</v>
      </c>
      <c r="W2486" s="2" t="s">
        <v>96</v>
      </c>
      <c r="X2486" s="2" t="s">
        <v>118</v>
      </c>
      <c r="Y2486" s="2">
        <v>3.75</v>
      </c>
      <c r="Z2486" s="2" t="s">
        <v>6210</v>
      </c>
      <c r="AA2486" s="2" t="s">
        <v>148</v>
      </c>
      <c r="AB2486" s="2" t="s">
        <v>306</v>
      </c>
      <c r="AC2486" s="2">
        <v>1.99</v>
      </c>
      <c r="AD2486" s="3">
        <v>0</v>
      </c>
      <c r="AE2486" s="5">
        <v>0</v>
      </c>
      <c r="AF2486" s="2">
        <v>0</v>
      </c>
      <c r="AG2486" s="3">
        <f t="shared" si="272"/>
        <v>0</v>
      </c>
      <c r="AH2486" s="2" t="s">
        <v>50</v>
      </c>
      <c r="AI2486" s="3">
        <v>0</v>
      </c>
    </row>
    <row r="2487" spans="1:35" x14ac:dyDescent="0.3">
      <c r="A2487" s="2" t="s">
        <v>6211</v>
      </c>
      <c r="B2487" s="2" t="s">
        <v>5488</v>
      </c>
      <c r="C2487" s="2" t="s">
        <v>730</v>
      </c>
      <c r="D2487" s="2" t="s">
        <v>38</v>
      </c>
      <c r="E2487" s="2">
        <v>2020</v>
      </c>
      <c r="F2487" s="2" t="s">
        <v>58</v>
      </c>
      <c r="G2487" s="2" t="s">
        <v>69</v>
      </c>
      <c r="H2487" s="2" t="s">
        <v>70</v>
      </c>
      <c r="I2487" s="2" t="s">
        <v>58</v>
      </c>
      <c r="J2487" s="2" t="s">
        <v>191</v>
      </c>
      <c r="K2487" s="3">
        <v>8382552.1799999997</v>
      </c>
      <c r="L2487" s="3">
        <v>3209762.65</v>
      </c>
      <c r="M2487" s="3">
        <f t="shared" si="266"/>
        <v>5172789.5299999993</v>
      </c>
      <c r="N2487" s="3">
        <v>1527234.34</v>
      </c>
      <c r="O2487" s="3">
        <f t="shared" si="267"/>
        <v>3645555.1899999995</v>
      </c>
      <c r="P2487" s="3">
        <v>2777147.56</v>
      </c>
      <c r="Q2487" s="4">
        <f t="shared" si="268"/>
        <v>0.61709004834372527</v>
      </c>
      <c r="R2487" s="4">
        <f t="shared" si="269"/>
        <v>0.33130095707916013</v>
      </c>
      <c r="S2487" s="3">
        <v>8734342.2200000007</v>
      </c>
      <c r="T2487" s="3">
        <f t="shared" si="270"/>
        <v>-351790.04000000097</v>
      </c>
      <c r="U2487" s="4">
        <f t="shared" si="271"/>
        <v>-4.027664947618699E-2</v>
      </c>
      <c r="V2487" s="2" t="s">
        <v>133</v>
      </c>
      <c r="W2487" s="2" t="s">
        <v>96</v>
      </c>
      <c r="X2487" s="2" t="s">
        <v>74</v>
      </c>
      <c r="Y2487" s="2">
        <v>1.36</v>
      </c>
      <c r="Z2487" s="2" t="s">
        <v>6212</v>
      </c>
      <c r="AA2487" s="2" t="s">
        <v>109</v>
      </c>
      <c r="AB2487" s="2" t="s">
        <v>306</v>
      </c>
      <c r="AC2487" s="2">
        <v>6.76</v>
      </c>
      <c r="AD2487" s="3">
        <v>0</v>
      </c>
      <c r="AE2487" s="5">
        <v>0</v>
      </c>
      <c r="AF2487" s="2">
        <v>0</v>
      </c>
      <c r="AG2487" s="3">
        <f t="shared" si="272"/>
        <v>0</v>
      </c>
      <c r="AH2487" s="2" t="s">
        <v>50</v>
      </c>
      <c r="AI2487" s="3">
        <v>0</v>
      </c>
    </row>
    <row r="2488" spans="1:35" x14ac:dyDescent="0.3">
      <c r="A2488" s="2" t="s">
        <v>6213</v>
      </c>
      <c r="B2488" s="2" t="s">
        <v>4141</v>
      </c>
      <c r="C2488" s="2" t="s">
        <v>91</v>
      </c>
      <c r="D2488" s="2" t="s">
        <v>38</v>
      </c>
      <c r="E2488" s="2">
        <v>2022</v>
      </c>
      <c r="F2488" s="2" t="s">
        <v>82</v>
      </c>
      <c r="G2488" s="2" t="s">
        <v>69</v>
      </c>
      <c r="H2488" s="2" t="s">
        <v>165</v>
      </c>
      <c r="I2488" s="2" t="s">
        <v>39</v>
      </c>
      <c r="J2488" s="2" t="s">
        <v>116</v>
      </c>
      <c r="K2488" s="3">
        <v>3244833.65</v>
      </c>
      <c r="L2488" s="3">
        <v>1291599.31</v>
      </c>
      <c r="M2488" s="3">
        <f t="shared" si="266"/>
        <v>1953234.3399999999</v>
      </c>
      <c r="N2488" s="3">
        <v>320009.21000000002</v>
      </c>
      <c r="O2488" s="3">
        <f t="shared" si="267"/>
        <v>1633225.13</v>
      </c>
      <c r="P2488" s="3">
        <v>1293586.6000000001</v>
      </c>
      <c r="Q2488" s="4">
        <f t="shared" si="268"/>
        <v>0.60195207233504866</v>
      </c>
      <c r="R2488" s="4">
        <f t="shared" si="269"/>
        <v>0.39866037508579216</v>
      </c>
      <c r="S2488" s="3">
        <v>3728847.31</v>
      </c>
      <c r="T2488" s="3">
        <f t="shared" si="270"/>
        <v>-484013.66000000015</v>
      </c>
      <c r="U2488" s="4">
        <f t="shared" si="271"/>
        <v>-0.12980248848001238</v>
      </c>
      <c r="V2488" s="2" t="s">
        <v>107</v>
      </c>
      <c r="W2488" s="2" t="s">
        <v>117</v>
      </c>
      <c r="X2488" s="2" t="s">
        <v>167</v>
      </c>
      <c r="Y2488" s="2">
        <v>17.2</v>
      </c>
      <c r="Z2488" s="2" t="s">
        <v>6214</v>
      </c>
      <c r="AA2488" s="2" t="s">
        <v>99</v>
      </c>
      <c r="AB2488" s="2" t="s">
        <v>209</v>
      </c>
      <c r="AC2488" s="2">
        <v>2.96</v>
      </c>
      <c r="AD2488" s="3">
        <v>0</v>
      </c>
      <c r="AE2488" s="5">
        <v>0</v>
      </c>
      <c r="AF2488" s="2">
        <v>0</v>
      </c>
      <c r="AG2488" s="3">
        <f t="shared" si="272"/>
        <v>0</v>
      </c>
      <c r="AH2488" s="2" t="s">
        <v>50</v>
      </c>
      <c r="AI2488" s="3">
        <v>0</v>
      </c>
    </row>
    <row r="2489" spans="1:35" x14ac:dyDescent="0.3">
      <c r="A2489" s="2" t="s">
        <v>6215</v>
      </c>
      <c r="B2489" s="2" t="s">
        <v>733</v>
      </c>
      <c r="C2489" s="2" t="s">
        <v>734</v>
      </c>
      <c r="D2489" s="2" t="s">
        <v>38</v>
      </c>
      <c r="E2489" s="2">
        <v>2024</v>
      </c>
      <c r="F2489" s="2" t="s">
        <v>55</v>
      </c>
      <c r="G2489" s="2" t="s">
        <v>56</v>
      </c>
      <c r="H2489" s="2" t="s">
        <v>153</v>
      </c>
      <c r="I2489" s="2" t="s">
        <v>58</v>
      </c>
      <c r="J2489" s="2" t="s">
        <v>106</v>
      </c>
      <c r="K2489" s="3">
        <v>7629804.7300000004</v>
      </c>
      <c r="L2489" s="3">
        <v>3274376.6</v>
      </c>
      <c r="M2489" s="3">
        <f t="shared" si="266"/>
        <v>4355428.1300000008</v>
      </c>
      <c r="N2489" s="3">
        <v>1137742.96</v>
      </c>
      <c r="O2489" s="3">
        <f t="shared" si="267"/>
        <v>3217685.1700000009</v>
      </c>
      <c r="P2489" s="3">
        <v>2258985.77</v>
      </c>
      <c r="Q2489" s="4">
        <f t="shared" si="268"/>
        <v>0.57084398410285409</v>
      </c>
      <c r="R2489" s="4">
        <f t="shared" si="269"/>
        <v>0.29607386426519988</v>
      </c>
      <c r="S2489" s="3">
        <v>8327237.1500000004</v>
      </c>
      <c r="T2489" s="3">
        <f t="shared" si="270"/>
        <v>-697432.41999999993</v>
      </c>
      <c r="U2489" s="4">
        <f t="shared" si="271"/>
        <v>-8.375315935369991E-2</v>
      </c>
      <c r="V2489" s="2" t="s">
        <v>73</v>
      </c>
      <c r="W2489" s="2" t="s">
        <v>207</v>
      </c>
      <c r="X2489" s="2" t="s">
        <v>155</v>
      </c>
      <c r="Y2489" s="2">
        <v>7.24</v>
      </c>
      <c r="Z2489" s="2" t="s">
        <v>6216</v>
      </c>
      <c r="AA2489" s="2" t="s">
        <v>141</v>
      </c>
      <c r="AB2489" s="2" t="s">
        <v>77</v>
      </c>
      <c r="AC2489" s="2">
        <v>3.84</v>
      </c>
      <c r="AD2489" s="3">
        <v>0</v>
      </c>
      <c r="AE2489" s="5">
        <v>0</v>
      </c>
      <c r="AF2489" s="2">
        <v>0</v>
      </c>
      <c r="AG2489" s="3">
        <f t="shared" si="272"/>
        <v>0</v>
      </c>
      <c r="AH2489" s="2" t="s">
        <v>50</v>
      </c>
      <c r="AI2489" s="3">
        <v>0</v>
      </c>
    </row>
    <row r="2490" spans="1:35" x14ac:dyDescent="0.3">
      <c r="A2490" s="2" t="s">
        <v>6217</v>
      </c>
      <c r="B2490" s="2" t="s">
        <v>6218</v>
      </c>
      <c r="C2490" s="2" t="s">
        <v>185</v>
      </c>
      <c r="D2490" s="2" t="s">
        <v>104</v>
      </c>
      <c r="E2490" s="2">
        <v>2024</v>
      </c>
      <c r="F2490" s="2" t="s">
        <v>58</v>
      </c>
      <c r="G2490" s="2" t="s">
        <v>40</v>
      </c>
      <c r="H2490" s="2" t="s">
        <v>83</v>
      </c>
      <c r="I2490" s="2" t="s">
        <v>55</v>
      </c>
      <c r="J2490" s="2" t="s">
        <v>217</v>
      </c>
      <c r="K2490" s="3">
        <v>6897038.6699999999</v>
      </c>
      <c r="L2490" s="3">
        <v>2343270.14</v>
      </c>
      <c r="M2490" s="3">
        <f t="shared" si="266"/>
        <v>4553768.5299999993</v>
      </c>
      <c r="N2490" s="3">
        <v>910516.38</v>
      </c>
      <c r="O2490" s="3">
        <f t="shared" si="267"/>
        <v>3643252.1499999994</v>
      </c>
      <c r="P2490" s="3">
        <v>2698024.68</v>
      </c>
      <c r="Q2490" s="4">
        <f t="shared" si="268"/>
        <v>0.66024981849202813</v>
      </c>
      <c r="R2490" s="4">
        <f t="shared" si="269"/>
        <v>0.39118595807438039</v>
      </c>
      <c r="S2490" s="3">
        <v>7321879.7199999997</v>
      </c>
      <c r="T2490" s="3">
        <f t="shared" si="270"/>
        <v>-424841.04999999981</v>
      </c>
      <c r="U2490" s="4">
        <f t="shared" si="271"/>
        <v>-5.8023494819169172E-2</v>
      </c>
      <c r="V2490" s="2" t="s">
        <v>44</v>
      </c>
      <c r="W2490" s="2" t="s">
        <v>60</v>
      </c>
      <c r="X2490" s="2" t="s">
        <v>86</v>
      </c>
      <c r="Y2490" s="2">
        <v>0.92</v>
      </c>
      <c r="Z2490" s="2" t="s">
        <v>6219</v>
      </c>
      <c r="AA2490" s="2" t="s">
        <v>224</v>
      </c>
      <c r="AB2490" s="2" t="s">
        <v>77</v>
      </c>
      <c r="AC2490" s="2">
        <v>4.72</v>
      </c>
      <c r="AD2490" s="3">
        <v>0</v>
      </c>
      <c r="AE2490" s="5">
        <v>0</v>
      </c>
      <c r="AF2490" s="2">
        <v>0</v>
      </c>
      <c r="AG2490" s="3">
        <f t="shared" si="272"/>
        <v>0</v>
      </c>
      <c r="AH2490" s="2" t="s">
        <v>50</v>
      </c>
      <c r="AI2490" s="3">
        <v>0</v>
      </c>
    </row>
    <row r="2491" spans="1:35" x14ac:dyDescent="0.3">
      <c r="A2491" s="2" t="s">
        <v>6220</v>
      </c>
      <c r="B2491" s="2" t="s">
        <v>6221</v>
      </c>
      <c r="C2491" s="2" t="s">
        <v>329</v>
      </c>
      <c r="D2491" s="2" t="s">
        <v>38</v>
      </c>
      <c r="E2491" s="2">
        <v>2021</v>
      </c>
      <c r="F2491" s="2" t="s">
        <v>68</v>
      </c>
      <c r="G2491" s="2" t="s">
        <v>93</v>
      </c>
      <c r="H2491" s="2" t="s">
        <v>94</v>
      </c>
      <c r="I2491" s="2" t="s">
        <v>55</v>
      </c>
      <c r="J2491" s="2" t="s">
        <v>540</v>
      </c>
      <c r="K2491" s="3">
        <v>7632727.8300000001</v>
      </c>
      <c r="L2491" s="3">
        <v>3823198.75</v>
      </c>
      <c r="M2491" s="3">
        <f t="shared" si="266"/>
        <v>3809529.08</v>
      </c>
      <c r="N2491" s="3">
        <v>1535241</v>
      </c>
      <c r="O2491" s="3">
        <f t="shared" si="267"/>
        <v>2274288.08</v>
      </c>
      <c r="P2491" s="3">
        <v>1766238.95</v>
      </c>
      <c r="Q2491" s="4">
        <f t="shared" si="268"/>
        <v>0.49910453573712715</v>
      </c>
      <c r="R2491" s="4">
        <f t="shared" si="269"/>
        <v>0.23140337102783867</v>
      </c>
      <c r="S2491" s="3">
        <v>7271931.2000000002</v>
      </c>
      <c r="T2491" s="3">
        <f t="shared" si="270"/>
        <v>360796.62999999989</v>
      </c>
      <c r="U2491" s="4">
        <f t="shared" si="271"/>
        <v>4.9614967479340272E-2</v>
      </c>
      <c r="V2491" s="2" t="s">
        <v>73</v>
      </c>
      <c r="W2491" s="2" t="s">
        <v>96</v>
      </c>
      <c r="X2491" s="2" t="s">
        <v>97</v>
      </c>
      <c r="Y2491" s="2">
        <v>1550</v>
      </c>
      <c r="Z2491" s="2" t="s">
        <v>6222</v>
      </c>
      <c r="AA2491" s="2" t="s">
        <v>148</v>
      </c>
      <c r="AB2491" s="2" t="s">
        <v>242</v>
      </c>
      <c r="AC2491" s="2">
        <v>6.38</v>
      </c>
      <c r="AD2491" s="3">
        <v>0</v>
      </c>
      <c r="AE2491" s="5">
        <v>0</v>
      </c>
      <c r="AF2491" s="2">
        <v>0</v>
      </c>
      <c r="AG2491" s="3">
        <f t="shared" si="272"/>
        <v>0</v>
      </c>
      <c r="AH2491" s="2" t="s">
        <v>50</v>
      </c>
      <c r="AI2491" s="3">
        <v>0</v>
      </c>
    </row>
    <row r="2492" spans="1:35" x14ac:dyDescent="0.3">
      <c r="A2492" s="2" t="s">
        <v>6223</v>
      </c>
      <c r="B2492" s="2" t="s">
        <v>6224</v>
      </c>
      <c r="C2492" s="2" t="s">
        <v>212</v>
      </c>
      <c r="D2492" s="2" t="s">
        <v>81</v>
      </c>
      <c r="E2492" s="2">
        <v>2022</v>
      </c>
      <c r="F2492" s="2" t="s">
        <v>55</v>
      </c>
      <c r="G2492" s="2" t="s">
        <v>56</v>
      </c>
      <c r="H2492" s="2" t="s">
        <v>262</v>
      </c>
      <c r="I2492" s="2" t="s">
        <v>58</v>
      </c>
      <c r="J2492" s="2" t="s">
        <v>106</v>
      </c>
      <c r="K2492" s="3">
        <v>3671495.88</v>
      </c>
      <c r="L2492" s="3">
        <v>1082745.1399999999</v>
      </c>
      <c r="M2492" s="3">
        <f t="shared" si="266"/>
        <v>2588750.7400000002</v>
      </c>
      <c r="N2492" s="3">
        <v>339977.87</v>
      </c>
      <c r="O2492" s="3">
        <f t="shared" si="267"/>
        <v>2248772.87</v>
      </c>
      <c r="P2492" s="3">
        <v>1613954</v>
      </c>
      <c r="Q2492" s="4">
        <f t="shared" si="268"/>
        <v>0.70509427890192822</v>
      </c>
      <c r="R2492" s="4">
        <f t="shared" si="269"/>
        <v>0.43959030671716293</v>
      </c>
      <c r="S2492" s="3">
        <v>3284351.74</v>
      </c>
      <c r="T2492" s="3">
        <f t="shared" si="270"/>
        <v>387144.13999999966</v>
      </c>
      <c r="U2492" s="4">
        <f t="shared" si="271"/>
        <v>0.11787535886762227</v>
      </c>
      <c r="V2492" s="2" t="s">
        <v>124</v>
      </c>
      <c r="W2492" s="2" t="s">
        <v>96</v>
      </c>
      <c r="X2492" s="2" t="s">
        <v>264</v>
      </c>
      <c r="Y2492" s="2">
        <v>83.5</v>
      </c>
      <c r="Z2492" s="2" t="s">
        <v>6225</v>
      </c>
      <c r="AA2492" s="2" t="s">
        <v>63</v>
      </c>
      <c r="AB2492" s="2" t="s">
        <v>149</v>
      </c>
      <c r="AC2492" s="2">
        <v>7.34</v>
      </c>
      <c r="AD2492" s="3">
        <v>0</v>
      </c>
      <c r="AE2492" s="5">
        <v>0</v>
      </c>
      <c r="AF2492" s="2">
        <v>0</v>
      </c>
      <c r="AG2492" s="3">
        <f t="shared" si="272"/>
        <v>0</v>
      </c>
      <c r="AH2492" s="2" t="s">
        <v>50</v>
      </c>
      <c r="AI2492" s="3">
        <v>0</v>
      </c>
    </row>
    <row r="2493" spans="1:35" x14ac:dyDescent="0.3">
      <c r="A2493" s="2" t="s">
        <v>6226</v>
      </c>
      <c r="B2493" s="2" t="s">
        <v>102</v>
      </c>
      <c r="C2493" s="2" t="s">
        <v>103</v>
      </c>
      <c r="D2493" s="2" t="s">
        <v>104</v>
      </c>
      <c r="E2493" s="2">
        <v>2020</v>
      </c>
      <c r="F2493" s="2" t="s">
        <v>55</v>
      </c>
      <c r="G2493" s="2" t="s">
        <v>56</v>
      </c>
      <c r="H2493" s="2" t="s">
        <v>153</v>
      </c>
      <c r="I2493" s="2" t="s">
        <v>39</v>
      </c>
      <c r="J2493" s="2" t="s">
        <v>487</v>
      </c>
      <c r="K2493" s="3">
        <v>5476297.1699999999</v>
      </c>
      <c r="L2493" s="3">
        <v>2331486.38</v>
      </c>
      <c r="M2493" s="3">
        <f t="shared" si="266"/>
        <v>3144810.79</v>
      </c>
      <c r="N2493" s="3">
        <v>754415.35</v>
      </c>
      <c r="O2493" s="3">
        <f t="shared" si="267"/>
        <v>2390395.44</v>
      </c>
      <c r="P2493" s="3">
        <v>1728581.47</v>
      </c>
      <c r="Q2493" s="4">
        <f t="shared" si="268"/>
        <v>0.57425860802948359</v>
      </c>
      <c r="R2493" s="4">
        <f t="shared" si="269"/>
        <v>0.31564785772938614</v>
      </c>
      <c r="S2493" s="3">
        <v>5360297.87</v>
      </c>
      <c r="T2493" s="3">
        <f t="shared" si="270"/>
        <v>115999.29999999981</v>
      </c>
      <c r="U2493" s="4">
        <f t="shared" si="271"/>
        <v>2.1640457827766166E-2</v>
      </c>
      <c r="V2493" s="2" t="s">
        <v>73</v>
      </c>
      <c r="W2493" s="2" t="s">
        <v>45</v>
      </c>
      <c r="X2493" s="2" t="s">
        <v>155</v>
      </c>
      <c r="Y2493" s="2">
        <v>7.24</v>
      </c>
      <c r="Z2493" s="2" t="s">
        <v>6227</v>
      </c>
      <c r="AA2493" s="2" t="s">
        <v>148</v>
      </c>
      <c r="AB2493" s="2" t="s">
        <v>100</v>
      </c>
      <c r="AC2493" s="2">
        <v>1.07</v>
      </c>
      <c r="AD2493" s="3">
        <v>0</v>
      </c>
      <c r="AE2493" s="5">
        <v>0</v>
      </c>
      <c r="AF2493" s="2">
        <v>0</v>
      </c>
      <c r="AG2493" s="3">
        <f t="shared" si="272"/>
        <v>0</v>
      </c>
      <c r="AH2493" s="2" t="s">
        <v>50</v>
      </c>
      <c r="AI2493" s="3">
        <v>0</v>
      </c>
    </row>
    <row r="2494" spans="1:35" x14ac:dyDescent="0.3">
      <c r="A2494" s="2" t="s">
        <v>6228</v>
      </c>
      <c r="B2494" s="2" t="s">
        <v>834</v>
      </c>
      <c r="C2494" s="2" t="s">
        <v>249</v>
      </c>
      <c r="D2494" s="2" t="s">
        <v>104</v>
      </c>
      <c r="E2494" s="2">
        <v>2023</v>
      </c>
      <c r="F2494" s="2" t="s">
        <v>105</v>
      </c>
      <c r="G2494" s="2" t="s">
        <v>56</v>
      </c>
      <c r="H2494" s="2" t="s">
        <v>123</v>
      </c>
      <c r="I2494" s="2" t="s">
        <v>131</v>
      </c>
      <c r="J2494" s="2" t="s">
        <v>544</v>
      </c>
      <c r="K2494" s="3">
        <v>4784284.88</v>
      </c>
      <c r="L2494" s="3">
        <v>2556075.0099999998</v>
      </c>
      <c r="M2494" s="3">
        <f t="shared" si="266"/>
        <v>2228209.87</v>
      </c>
      <c r="N2494" s="3">
        <v>730626.42</v>
      </c>
      <c r="O2494" s="3">
        <f t="shared" si="267"/>
        <v>1497583.4500000002</v>
      </c>
      <c r="P2494" s="3">
        <v>1103842.22</v>
      </c>
      <c r="Q2494" s="4">
        <f t="shared" si="268"/>
        <v>0.46573519886215475</v>
      </c>
      <c r="R2494" s="4">
        <f t="shared" si="269"/>
        <v>0.23072251082172179</v>
      </c>
      <c r="S2494" s="3">
        <v>5079536.03</v>
      </c>
      <c r="T2494" s="3">
        <f t="shared" si="270"/>
        <v>-295251.15000000037</v>
      </c>
      <c r="U2494" s="4">
        <f t="shared" si="271"/>
        <v>-5.8125613886038395E-2</v>
      </c>
      <c r="V2494" s="2" t="s">
        <v>85</v>
      </c>
      <c r="W2494" s="2" t="s">
        <v>134</v>
      </c>
      <c r="X2494" s="2" t="s">
        <v>126</v>
      </c>
      <c r="Y2494" s="2">
        <v>1.34</v>
      </c>
      <c r="Z2494" s="2" t="s">
        <v>6229</v>
      </c>
      <c r="AA2494" s="2" t="s">
        <v>76</v>
      </c>
      <c r="AB2494" s="2" t="s">
        <v>100</v>
      </c>
      <c r="AC2494" s="2">
        <v>6.13</v>
      </c>
      <c r="AD2494" s="3">
        <v>0</v>
      </c>
      <c r="AE2494" s="5">
        <v>0</v>
      </c>
      <c r="AF2494" s="2">
        <v>0</v>
      </c>
      <c r="AG2494" s="3">
        <f t="shared" si="272"/>
        <v>0</v>
      </c>
      <c r="AH2494" s="2" t="s">
        <v>50</v>
      </c>
      <c r="AI2494" s="3">
        <v>0</v>
      </c>
    </row>
    <row r="2495" spans="1:35" x14ac:dyDescent="0.3">
      <c r="A2495" s="2" t="s">
        <v>6230</v>
      </c>
      <c r="B2495" s="2" t="s">
        <v>2028</v>
      </c>
      <c r="C2495" s="2" t="s">
        <v>152</v>
      </c>
      <c r="D2495" s="2" t="s">
        <v>38</v>
      </c>
      <c r="E2495" s="2">
        <v>2022</v>
      </c>
      <c r="F2495" s="2" t="s">
        <v>105</v>
      </c>
      <c r="G2495" s="2" t="s">
        <v>69</v>
      </c>
      <c r="H2495" s="2" t="s">
        <v>165</v>
      </c>
      <c r="I2495" s="2" t="s">
        <v>178</v>
      </c>
      <c r="J2495" s="2" t="s">
        <v>342</v>
      </c>
      <c r="K2495" s="3">
        <v>1625363.18</v>
      </c>
      <c r="L2495" s="3">
        <v>618093.44999999995</v>
      </c>
      <c r="M2495" s="3">
        <f t="shared" si="266"/>
        <v>1007269.73</v>
      </c>
      <c r="N2495" s="3">
        <v>254299.82</v>
      </c>
      <c r="O2495" s="3">
        <f t="shared" si="267"/>
        <v>752969.90999999992</v>
      </c>
      <c r="P2495" s="3">
        <v>570568.01</v>
      </c>
      <c r="Q2495" s="4">
        <f t="shared" si="268"/>
        <v>0.61971979087160078</v>
      </c>
      <c r="R2495" s="4">
        <f t="shared" si="269"/>
        <v>0.3510403194933947</v>
      </c>
      <c r="S2495" s="3">
        <v>1784111.65</v>
      </c>
      <c r="T2495" s="3">
        <f t="shared" si="270"/>
        <v>-158748.46999999997</v>
      </c>
      <c r="U2495" s="4">
        <f t="shared" si="271"/>
        <v>-8.8978999716749774E-2</v>
      </c>
      <c r="V2495" s="2" t="s">
        <v>73</v>
      </c>
      <c r="W2495" s="2" t="s">
        <v>60</v>
      </c>
      <c r="X2495" s="2" t="s">
        <v>167</v>
      </c>
      <c r="Y2495" s="2">
        <v>17.2</v>
      </c>
      <c r="Z2495" s="2" t="s">
        <v>6231</v>
      </c>
      <c r="AA2495" s="2" t="s">
        <v>63</v>
      </c>
      <c r="AB2495" s="2" t="s">
        <v>306</v>
      </c>
      <c r="AC2495" s="2">
        <v>2.67</v>
      </c>
      <c r="AD2495" s="3">
        <v>2413904.5699999998</v>
      </c>
      <c r="AE2495" s="5">
        <v>10.25</v>
      </c>
      <c r="AF2495" s="2">
        <v>36</v>
      </c>
      <c r="AG2495" s="3">
        <f t="shared" si="272"/>
        <v>78173.546574442968</v>
      </c>
      <c r="AH2495" s="2" t="s">
        <v>50</v>
      </c>
      <c r="AI2495" s="3">
        <v>0</v>
      </c>
    </row>
    <row r="2496" spans="1:35" x14ac:dyDescent="0.3">
      <c r="A2496" s="2" t="s">
        <v>6232</v>
      </c>
      <c r="B2496" s="2" t="s">
        <v>1176</v>
      </c>
      <c r="C2496" s="2" t="s">
        <v>734</v>
      </c>
      <c r="D2496" s="2" t="s">
        <v>38</v>
      </c>
      <c r="E2496" s="2">
        <v>2024</v>
      </c>
      <c r="F2496" s="2" t="s">
        <v>82</v>
      </c>
      <c r="G2496" s="2" t="s">
        <v>93</v>
      </c>
      <c r="H2496" s="2" t="s">
        <v>94</v>
      </c>
      <c r="I2496" s="2" t="s">
        <v>71</v>
      </c>
      <c r="J2496" s="2" t="s">
        <v>293</v>
      </c>
      <c r="K2496" s="3">
        <v>262204.76</v>
      </c>
      <c r="L2496" s="3">
        <v>82088.539999999994</v>
      </c>
      <c r="M2496" s="3">
        <f t="shared" si="266"/>
        <v>180116.22000000003</v>
      </c>
      <c r="N2496" s="3">
        <v>27321.91</v>
      </c>
      <c r="O2496" s="3">
        <f t="shared" si="267"/>
        <v>152794.31000000003</v>
      </c>
      <c r="P2496" s="3">
        <v>107102.43</v>
      </c>
      <c r="Q2496" s="4">
        <f t="shared" si="268"/>
        <v>0.68692963468702861</v>
      </c>
      <c r="R2496" s="4">
        <f t="shared" si="269"/>
        <v>0.4084686715832313</v>
      </c>
      <c r="S2496" s="3">
        <v>281710.69</v>
      </c>
      <c r="T2496" s="3">
        <f t="shared" si="270"/>
        <v>-19505.929999999993</v>
      </c>
      <c r="U2496" s="4">
        <f t="shared" si="271"/>
        <v>-6.9241000403641034E-2</v>
      </c>
      <c r="V2496" s="2" t="s">
        <v>95</v>
      </c>
      <c r="W2496" s="2" t="s">
        <v>134</v>
      </c>
      <c r="X2496" s="2" t="s">
        <v>97</v>
      </c>
      <c r="Y2496" s="2">
        <v>1550</v>
      </c>
      <c r="Z2496" s="2" t="s">
        <v>6135</v>
      </c>
      <c r="AA2496" s="2" t="s">
        <v>99</v>
      </c>
      <c r="AB2496" s="2" t="s">
        <v>64</v>
      </c>
      <c r="AC2496" s="2">
        <v>7.44</v>
      </c>
      <c r="AD2496" s="3">
        <v>0</v>
      </c>
      <c r="AE2496" s="5">
        <v>0</v>
      </c>
      <c r="AF2496" s="2">
        <v>0</v>
      </c>
      <c r="AG2496" s="3">
        <f t="shared" si="272"/>
        <v>0</v>
      </c>
      <c r="AH2496" s="2" t="s">
        <v>50</v>
      </c>
      <c r="AI2496" s="3">
        <v>0</v>
      </c>
    </row>
    <row r="2497" spans="1:35" x14ac:dyDescent="0.3">
      <c r="A2497" s="2" t="s">
        <v>6233</v>
      </c>
      <c r="B2497" s="2" t="s">
        <v>3222</v>
      </c>
      <c r="C2497" s="2" t="s">
        <v>80</v>
      </c>
      <c r="D2497" s="2" t="s">
        <v>81</v>
      </c>
      <c r="E2497" s="2">
        <v>2020</v>
      </c>
      <c r="F2497" s="2" t="s">
        <v>92</v>
      </c>
      <c r="G2497" s="2" t="s">
        <v>40</v>
      </c>
      <c r="H2497" s="2" t="s">
        <v>171</v>
      </c>
      <c r="I2497" s="2" t="s">
        <v>178</v>
      </c>
      <c r="J2497" s="2" t="s">
        <v>342</v>
      </c>
      <c r="K2497" s="3">
        <v>1352467.29</v>
      </c>
      <c r="L2497" s="3">
        <v>608829.59</v>
      </c>
      <c r="M2497" s="3">
        <f t="shared" si="266"/>
        <v>743637.70000000007</v>
      </c>
      <c r="N2497" s="3">
        <v>134241.04</v>
      </c>
      <c r="O2497" s="3">
        <f t="shared" si="267"/>
        <v>609396.66</v>
      </c>
      <c r="P2497" s="3">
        <v>453505.03</v>
      </c>
      <c r="Q2497" s="4">
        <f t="shared" si="268"/>
        <v>0.54983784487682508</v>
      </c>
      <c r="R2497" s="4">
        <f t="shared" si="269"/>
        <v>0.33531681938126578</v>
      </c>
      <c r="S2497" s="3">
        <v>1531165.16</v>
      </c>
      <c r="T2497" s="3">
        <f t="shared" si="270"/>
        <v>-178697.86999999988</v>
      </c>
      <c r="U2497" s="4">
        <f t="shared" si="271"/>
        <v>-0.11670711603704455</v>
      </c>
      <c r="V2497" s="2" t="s">
        <v>124</v>
      </c>
      <c r="W2497" s="2" t="s">
        <v>60</v>
      </c>
      <c r="X2497" s="2" t="s">
        <v>86</v>
      </c>
      <c r="Y2497" s="2">
        <v>0.92</v>
      </c>
      <c r="Z2497" s="2" t="s">
        <v>6234</v>
      </c>
      <c r="AA2497" s="2" t="s">
        <v>109</v>
      </c>
      <c r="AB2497" s="2" t="s">
        <v>88</v>
      </c>
      <c r="AC2497" s="2">
        <v>7.26</v>
      </c>
      <c r="AD2497" s="3">
        <v>2715165.45</v>
      </c>
      <c r="AE2497" s="5">
        <v>13.79</v>
      </c>
      <c r="AF2497" s="2">
        <v>12</v>
      </c>
      <c r="AG2497" s="3">
        <f t="shared" si="272"/>
        <v>243518.67803528244</v>
      </c>
      <c r="AH2497" s="2" t="s">
        <v>50</v>
      </c>
      <c r="AI2497" s="3">
        <v>0</v>
      </c>
    </row>
    <row r="2498" spans="1:35" x14ac:dyDescent="0.3">
      <c r="A2498" s="2" t="s">
        <v>6235</v>
      </c>
      <c r="B2498" s="2" t="s">
        <v>3775</v>
      </c>
      <c r="C2498" s="2" t="s">
        <v>520</v>
      </c>
      <c r="D2498" s="2" t="s">
        <v>81</v>
      </c>
      <c r="E2498" s="2">
        <v>2021</v>
      </c>
      <c r="F2498" s="2" t="s">
        <v>105</v>
      </c>
      <c r="G2498" s="2" t="s">
        <v>69</v>
      </c>
      <c r="H2498" s="2" t="s">
        <v>70</v>
      </c>
      <c r="I2498" s="2" t="s">
        <v>42</v>
      </c>
      <c r="J2498" s="2" t="s">
        <v>166</v>
      </c>
      <c r="K2498" s="3">
        <v>6881929.96</v>
      </c>
      <c r="L2498" s="3">
        <v>2809825.75</v>
      </c>
      <c r="M2498" s="3">
        <f t="shared" ref="M2498:M2561" si="273">K2498-L2498</f>
        <v>4072104.21</v>
      </c>
      <c r="N2498" s="3">
        <v>950313.72</v>
      </c>
      <c r="O2498" s="3">
        <f t="shared" ref="O2498:O2561" si="274">M2498-N2498</f>
        <v>3121790.49</v>
      </c>
      <c r="P2498" s="3">
        <v>2313634.54</v>
      </c>
      <c r="Q2498" s="4">
        <f t="shared" ref="Q2498:Q2561" si="275">IF(K2498&lt;&gt;0,M2498/K2498,0)</f>
        <v>0.59170962704770103</v>
      </c>
      <c r="R2498" s="4">
        <f t="shared" ref="R2498:R2561" si="276">IF(K2498&lt;&gt;0,P2498/K2498,0)</f>
        <v>0.33618978301836716</v>
      </c>
      <c r="S2498" s="3">
        <v>7099431.04</v>
      </c>
      <c r="T2498" s="3">
        <f t="shared" ref="T2498:T2561" si="277">K2498-S2498</f>
        <v>-217501.08000000007</v>
      </c>
      <c r="U2498" s="4">
        <f t="shared" ref="U2498:U2561" si="278">IF(S2498&lt;&gt;0,T2498/S2498,0)</f>
        <v>-3.0636409984764086E-2</v>
      </c>
      <c r="V2498" s="2" t="s">
        <v>73</v>
      </c>
      <c r="W2498" s="2" t="s">
        <v>60</v>
      </c>
      <c r="X2498" s="2" t="s">
        <v>74</v>
      </c>
      <c r="Y2498" s="2">
        <v>1.36</v>
      </c>
      <c r="Z2498" s="2" t="s">
        <v>6236</v>
      </c>
      <c r="AA2498" s="2" t="s">
        <v>48</v>
      </c>
      <c r="AB2498" s="2" t="s">
        <v>209</v>
      </c>
      <c r="AC2498" s="2">
        <v>4.21</v>
      </c>
      <c r="AD2498" s="3">
        <v>0</v>
      </c>
      <c r="AE2498" s="5">
        <v>0</v>
      </c>
      <c r="AF2498" s="2">
        <v>0</v>
      </c>
      <c r="AG2498" s="3">
        <f t="shared" ref="AG2498:AG2561" si="279">IF(AD2498&gt;0,(AD2498*(AE2498/100/12)*(1+AE2498/100/12)^AF2498)/((1+AE2498/100/12)^AF2498-1),0)</f>
        <v>0</v>
      </c>
      <c r="AH2498" s="2" t="s">
        <v>230</v>
      </c>
      <c r="AI2498" s="3">
        <v>0</v>
      </c>
    </row>
    <row r="2499" spans="1:35" x14ac:dyDescent="0.3">
      <c r="A2499" s="2" t="s">
        <v>6237</v>
      </c>
      <c r="B2499" s="2" t="s">
        <v>3886</v>
      </c>
      <c r="C2499" s="2" t="s">
        <v>176</v>
      </c>
      <c r="D2499" s="2" t="s">
        <v>104</v>
      </c>
      <c r="E2499" s="2">
        <v>2020</v>
      </c>
      <c r="F2499" s="2" t="s">
        <v>55</v>
      </c>
      <c r="G2499" s="2" t="s">
        <v>93</v>
      </c>
      <c r="H2499" s="2" t="s">
        <v>221</v>
      </c>
      <c r="I2499" s="2" t="s">
        <v>131</v>
      </c>
      <c r="J2499" s="2" t="s">
        <v>544</v>
      </c>
      <c r="K2499" s="3">
        <v>6558131.21</v>
      </c>
      <c r="L2499" s="3">
        <v>2446425.0699999998</v>
      </c>
      <c r="M2499" s="3">
        <f t="shared" si="273"/>
        <v>4111706.14</v>
      </c>
      <c r="N2499" s="3">
        <v>814198.3</v>
      </c>
      <c r="O2499" s="3">
        <f t="shared" si="274"/>
        <v>3297507.84</v>
      </c>
      <c r="P2499" s="3">
        <v>2464188.66</v>
      </c>
      <c r="Q2499" s="4">
        <f t="shared" si="275"/>
        <v>0.62696307962401998</v>
      </c>
      <c r="R2499" s="4">
        <f t="shared" si="276"/>
        <v>0.37574555633204543</v>
      </c>
      <c r="S2499" s="3">
        <v>6021153.8799999999</v>
      </c>
      <c r="T2499" s="3">
        <f t="shared" si="277"/>
        <v>536977.33000000007</v>
      </c>
      <c r="U2499" s="4">
        <f t="shared" si="278"/>
        <v>8.9181798157266179E-2</v>
      </c>
      <c r="V2499" s="2" t="s">
        <v>133</v>
      </c>
      <c r="W2499" s="2" t="s">
        <v>45</v>
      </c>
      <c r="X2499" s="2" t="s">
        <v>222</v>
      </c>
      <c r="Y2499" s="2">
        <v>18.899999999999999</v>
      </c>
      <c r="Z2499" s="2" t="s">
        <v>2520</v>
      </c>
      <c r="AA2499" s="2" t="s">
        <v>48</v>
      </c>
      <c r="AB2499" s="2" t="s">
        <v>49</v>
      </c>
      <c r="AC2499" s="2">
        <v>3.72</v>
      </c>
      <c r="AD2499" s="3">
        <v>0</v>
      </c>
      <c r="AE2499" s="5">
        <v>0</v>
      </c>
      <c r="AF2499" s="2">
        <v>0</v>
      </c>
      <c r="AG2499" s="3">
        <f t="shared" si="279"/>
        <v>0</v>
      </c>
      <c r="AH2499" s="2" t="s">
        <v>50</v>
      </c>
      <c r="AI2499" s="3">
        <v>0</v>
      </c>
    </row>
    <row r="2500" spans="1:35" x14ac:dyDescent="0.3">
      <c r="A2500" s="2" t="s">
        <v>6238</v>
      </c>
      <c r="B2500" s="2" t="s">
        <v>6239</v>
      </c>
      <c r="C2500" s="2" t="s">
        <v>648</v>
      </c>
      <c r="D2500" s="2" t="s">
        <v>104</v>
      </c>
      <c r="E2500" s="2">
        <v>2021</v>
      </c>
      <c r="F2500" s="2" t="s">
        <v>55</v>
      </c>
      <c r="G2500" s="2" t="s">
        <v>93</v>
      </c>
      <c r="H2500" s="2" t="s">
        <v>94</v>
      </c>
      <c r="I2500" s="2" t="s">
        <v>71</v>
      </c>
      <c r="J2500" s="2" t="s">
        <v>293</v>
      </c>
      <c r="K2500" s="3">
        <v>5958422.0800000001</v>
      </c>
      <c r="L2500" s="3">
        <v>2902430.06</v>
      </c>
      <c r="M2500" s="3">
        <f t="shared" si="273"/>
        <v>3055992.02</v>
      </c>
      <c r="N2500" s="3">
        <v>647775.85</v>
      </c>
      <c r="O2500" s="3">
        <f t="shared" si="274"/>
        <v>2408216.17</v>
      </c>
      <c r="P2500" s="3">
        <v>1748426.82</v>
      </c>
      <c r="Q2500" s="4">
        <f t="shared" si="275"/>
        <v>0.51288612638868314</v>
      </c>
      <c r="R2500" s="4">
        <f t="shared" si="276"/>
        <v>0.29343789287247002</v>
      </c>
      <c r="S2500" s="3">
        <v>6108493.5899999999</v>
      </c>
      <c r="T2500" s="3">
        <f t="shared" si="277"/>
        <v>-150071.50999999978</v>
      </c>
      <c r="U2500" s="4">
        <f t="shared" si="278"/>
        <v>-2.4567679050310633E-2</v>
      </c>
      <c r="V2500" s="2" t="s">
        <v>107</v>
      </c>
      <c r="W2500" s="2" t="s">
        <v>96</v>
      </c>
      <c r="X2500" s="2" t="s">
        <v>97</v>
      </c>
      <c r="Y2500" s="2">
        <v>1550</v>
      </c>
      <c r="Z2500" s="2" t="s">
        <v>2688</v>
      </c>
      <c r="AA2500" s="2" t="s">
        <v>48</v>
      </c>
      <c r="AB2500" s="2" t="s">
        <v>110</v>
      </c>
      <c r="AC2500" s="2">
        <v>8.5500000000000007</v>
      </c>
      <c r="AD2500" s="3">
        <v>0</v>
      </c>
      <c r="AE2500" s="5">
        <v>0</v>
      </c>
      <c r="AF2500" s="2">
        <v>0</v>
      </c>
      <c r="AG2500" s="3">
        <f t="shared" si="279"/>
        <v>0</v>
      </c>
      <c r="AH2500" s="2" t="s">
        <v>50</v>
      </c>
      <c r="AI2500" s="3">
        <v>0</v>
      </c>
    </row>
    <row r="2501" spans="1:35" x14ac:dyDescent="0.3">
      <c r="A2501" s="2" t="s">
        <v>6240</v>
      </c>
      <c r="B2501" s="2" t="s">
        <v>1231</v>
      </c>
      <c r="C2501" s="2" t="s">
        <v>278</v>
      </c>
      <c r="D2501" s="2" t="s">
        <v>54</v>
      </c>
      <c r="E2501" s="2">
        <v>2023</v>
      </c>
      <c r="F2501" s="2" t="s">
        <v>68</v>
      </c>
      <c r="G2501" s="2" t="s">
        <v>40</v>
      </c>
      <c r="H2501" s="2" t="s">
        <v>279</v>
      </c>
      <c r="I2501" s="2" t="s">
        <v>55</v>
      </c>
      <c r="J2501" s="2" t="s">
        <v>540</v>
      </c>
      <c r="K2501" s="3">
        <v>3591369.86</v>
      </c>
      <c r="L2501" s="3">
        <v>1711922.7</v>
      </c>
      <c r="M2501" s="3">
        <f t="shared" si="273"/>
        <v>1879447.16</v>
      </c>
      <c r="N2501" s="3">
        <v>686124.9</v>
      </c>
      <c r="O2501" s="3">
        <f t="shared" si="274"/>
        <v>1193322.2599999998</v>
      </c>
      <c r="P2501" s="3">
        <v>905563.98</v>
      </c>
      <c r="Q2501" s="4">
        <f t="shared" si="275"/>
        <v>0.523323197906439</v>
      </c>
      <c r="R2501" s="4">
        <f t="shared" si="276"/>
        <v>0.25215001943575927</v>
      </c>
      <c r="S2501" s="3">
        <v>3377919.57</v>
      </c>
      <c r="T2501" s="3">
        <f t="shared" si="277"/>
        <v>213450.29000000004</v>
      </c>
      <c r="U2501" s="4">
        <f t="shared" si="278"/>
        <v>6.3189867484026579E-2</v>
      </c>
      <c r="V2501" s="2" t="s">
        <v>107</v>
      </c>
      <c r="W2501" s="2" t="s">
        <v>134</v>
      </c>
      <c r="X2501" s="2" t="s">
        <v>280</v>
      </c>
      <c r="Y2501" s="2">
        <v>0.79</v>
      </c>
      <c r="Z2501" s="2" t="s">
        <v>829</v>
      </c>
      <c r="AA2501" s="2" t="s">
        <v>63</v>
      </c>
      <c r="AB2501" s="2" t="s">
        <v>149</v>
      </c>
      <c r="AC2501" s="2">
        <v>4.01</v>
      </c>
      <c r="AD2501" s="3">
        <v>0</v>
      </c>
      <c r="AE2501" s="5">
        <v>0</v>
      </c>
      <c r="AF2501" s="2">
        <v>0</v>
      </c>
      <c r="AG2501" s="3">
        <f t="shared" si="279"/>
        <v>0</v>
      </c>
      <c r="AH2501" s="2" t="s">
        <v>50</v>
      </c>
      <c r="AI2501" s="3">
        <v>0</v>
      </c>
    </row>
    <row r="2502" spans="1:35" x14ac:dyDescent="0.3">
      <c r="A2502" s="2" t="s">
        <v>6241</v>
      </c>
      <c r="B2502" s="2" t="s">
        <v>3314</v>
      </c>
      <c r="C2502" s="2" t="s">
        <v>205</v>
      </c>
      <c r="D2502" s="2" t="s">
        <v>81</v>
      </c>
      <c r="E2502" s="2">
        <v>2023</v>
      </c>
      <c r="F2502" s="2" t="s">
        <v>92</v>
      </c>
      <c r="G2502" s="2" t="s">
        <v>93</v>
      </c>
      <c r="H2502" s="2" t="s">
        <v>94</v>
      </c>
      <c r="I2502" s="2" t="s">
        <v>39</v>
      </c>
      <c r="J2502" s="2" t="s">
        <v>273</v>
      </c>
      <c r="K2502" s="3">
        <v>1042767.5</v>
      </c>
      <c r="L2502" s="3">
        <v>478387.05</v>
      </c>
      <c r="M2502" s="3">
        <f t="shared" si="273"/>
        <v>564380.44999999995</v>
      </c>
      <c r="N2502" s="3">
        <v>90617.72</v>
      </c>
      <c r="O2502" s="3">
        <f t="shared" si="274"/>
        <v>473762.73</v>
      </c>
      <c r="P2502" s="3">
        <v>350380.28</v>
      </c>
      <c r="Q2502" s="4">
        <f t="shared" si="275"/>
        <v>0.54123325669432543</v>
      </c>
      <c r="R2502" s="4">
        <f t="shared" si="276"/>
        <v>0.33600997346004746</v>
      </c>
      <c r="S2502" s="3">
        <v>975404.7</v>
      </c>
      <c r="T2502" s="3">
        <f t="shared" si="277"/>
        <v>67362.800000000047</v>
      </c>
      <c r="U2502" s="4">
        <f t="shared" si="278"/>
        <v>6.9061385494656777E-2</v>
      </c>
      <c r="V2502" s="2" t="s">
        <v>73</v>
      </c>
      <c r="W2502" s="2" t="s">
        <v>134</v>
      </c>
      <c r="X2502" s="2" t="s">
        <v>97</v>
      </c>
      <c r="Y2502" s="2">
        <v>1550</v>
      </c>
      <c r="Z2502" s="2" t="s">
        <v>6242</v>
      </c>
      <c r="AA2502" s="2" t="s">
        <v>48</v>
      </c>
      <c r="AB2502" s="2" t="s">
        <v>100</v>
      </c>
      <c r="AC2502" s="2">
        <v>4.1900000000000004</v>
      </c>
      <c r="AD2502" s="3">
        <v>0</v>
      </c>
      <c r="AE2502" s="5">
        <v>0</v>
      </c>
      <c r="AF2502" s="2">
        <v>0</v>
      </c>
      <c r="AG2502" s="3">
        <f t="shared" si="279"/>
        <v>0</v>
      </c>
      <c r="AH2502" s="2" t="s">
        <v>50</v>
      </c>
      <c r="AI2502" s="3">
        <v>0</v>
      </c>
    </row>
    <row r="2503" spans="1:35" x14ac:dyDescent="0.3">
      <c r="A2503" s="2" t="s">
        <v>6243</v>
      </c>
      <c r="B2503" s="2" t="s">
        <v>5460</v>
      </c>
      <c r="C2503" s="2" t="s">
        <v>189</v>
      </c>
      <c r="D2503" s="2" t="s">
        <v>54</v>
      </c>
      <c r="E2503" s="2">
        <v>2020</v>
      </c>
      <c r="F2503" s="2" t="s">
        <v>82</v>
      </c>
      <c r="G2503" s="2" t="s">
        <v>93</v>
      </c>
      <c r="H2503" s="2" t="s">
        <v>221</v>
      </c>
      <c r="I2503" s="2" t="s">
        <v>58</v>
      </c>
      <c r="J2503" s="2" t="s">
        <v>59</v>
      </c>
      <c r="K2503" s="3">
        <v>7923184.1200000001</v>
      </c>
      <c r="L2503" s="3">
        <v>3551015.14</v>
      </c>
      <c r="M2503" s="3">
        <f t="shared" si="273"/>
        <v>4372168.9800000004</v>
      </c>
      <c r="N2503" s="3">
        <v>1209839.71</v>
      </c>
      <c r="O2503" s="3">
        <f t="shared" si="274"/>
        <v>3162329.2700000005</v>
      </c>
      <c r="P2503" s="3">
        <v>2277890.14</v>
      </c>
      <c r="Q2503" s="4">
        <f t="shared" si="275"/>
        <v>0.551819686855895</v>
      </c>
      <c r="R2503" s="4">
        <f t="shared" si="276"/>
        <v>0.28749680753348444</v>
      </c>
      <c r="S2503" s="3">
        <v>7543581.21</v>
      </c>
      <c r="T2503" s="3">
        <f t="shared" si="277"/>
        <v>379602.91000000015</v>
      </c>
      <c r="U2503" s="4">
        <f t="shared" si="278"/>
        <v>5.0321312839687736E-2</v>
      </c>
      <c r="V2503" s="2" t="s">
        <v>107</v>
      </c>
      <c r="W2503" s="2" t="s">
        <v>117</v>
      </c>
      <c r="X2503" s="2" t="s">
        <v>222</v>
      </c>
      <c r="Y2503" s="2">
        <v>18.899999999999999</v>
      </c>
      <c r="Z2503" s="2" t="s">
        <v>6244</v>
      </c>
      <c r="AA2503" s="2" t="s">
        <v>76</v>
      </c>
      <c r="AB2503" s="2" t="s">
        <v>142</v>
      </c>
      <c r="AC2503" s="2">
        <v>5.79</v>
      </c>
      <c r="AD2503" s="3">
        <v>0</v>
      </c>
      <c r="AE2503" s="5">
        <v>0</v>
      </c>
      <c r="AF2503" s="2">
        <v>0</v>
      </c>
      <c r="AG2503" s="3">
        <f t="shared" si="279"/>
        <v>0</v>
      </c>
      <c r="AH2503" s="2" t="s">
        <v>50</v>
      </c>
      <c r="AI2503" s="3">
        <v>0</v>
      </c>
    </row>
    <row r="2504" spans="1:35" x14ac:dyDescent="0.3">
      <c r="A2504" s="2" t="s">
        <v>6245</v>
      </c>
      <c r="B2504" s="2" t="s">
        <v>336</v>
      </c>
      <c r="C2504" s="2" t="s">
        <v>337</v>
      </c>
      <c r="D2504" s="2" t="s">
        <v>38</v>
      </c>
      <c r="E2504" s="2">
        <v>2024</v>
      </c>
      <c r="F2504" s="2" t="s">
        <v>58</v>
      </c>
      <c r="G2504" s="2" t="s">
        <v>40</v>
      </c>
      <c r="H2504" s="2" t="s">
        <v>41</v>
      </c>
      <c r="I2504" s="2" t="s">
        <v>42</v>
      </c>
      <c r="J2504" s="2" t="s">
        <v>166</v>
      </c>
      <c r="K2504" s="3">
        <v>4654797.91</v>
      </c>
      <c r="L2504" s="3">
        <v>2464137.63</v>
      </c>
      <c r="M2504" s="3">
        <f t="shared" si="273"/>
        <v>2190660.2800000003</v>
      </c>
      <c r="N2504" s="3">
        <v>537056.81999999995</v>
      </c>
      <c r="O2504" s="3">
        <f t="shared" si="274"/>
        <v>1653603.4600000004</v>
      </c>
      <c r="P2504" s="3">
        <v>1313026.47</v>
      </c>
      <c r="Q2504" s="4">
        <f t="shared" si="275"/>
        <v>0.47062414359466792</v>
      </c>
      <c r="R2504" s="4">
        <f t="shared" si="276"/>
        <v>0.28208023106206126</v>
      </c>
      <c r="S2504" s="3">
        <v>3790975.41</v>
      </c>
      <c r="T2504" s="3">
        <f t="shared" si="277"/>
        <v>863822.5</v>
      </c>
      <c r="U2504" s="4">
        <f t="shared" si="278"/>
        <v>0.2278628602341686</v>
      </c>
      <c r="V2504" s="2" t="s">
        <v>133</v>
      </c>
      <c r="W2504" s="2" t="s">
        <v>134</v>
      </c>
      <c r="X2504" s="2" t="s">
        <v>46</v>
      </c>
      <c r="Y2504" s="2">
        <v>0.89</v>
      </c>
      <c r="Z2504" s="2" t="s">
        <v>6246</v>
      </c>
      <c r="AA2504" s="2" t="s">
        <v>63</v>
      </c>
      <c r="AB2504" s="2" t="s">
        <v>100</v>
      </c>
      <c r="AC2504" s="2">
        <v>5.5</v>
      </c>
      <c r="AD2504" s="3">
        <v>0</v>
      </c>
      <c r="AE2504" s="5">
        <v>0</v>
      </c>
      <c r="AF2504" s="2">
        <v>0</v>
      </c>
      <c r="AG2504" s="3">
        <f t="shared" si="279"/>
        <v>0</v>
      </c>
      <c r="AH2504" s="2" t="s">
        <v>50</v>
      </c>
      <c r="AI2504" s="3">
        <v>0</v>
      </c>
    </row>
    <row r="2505" spans="1:35" x14ac:dyDescent="0.3">
      <c r="A2505" s="2" t="s">
        <v>6247</v>
      </c>
      <c r="B2505" s="2" t="s">
        <v>6248</v>
      </c>
      <c r="C2505" s="2" t="s">
        <v>152</v>
      </c>
      <c r="D2505" s="2" t="s">
        <v>38</v>
      </c>
      <c r="E2505" s="2">
        <v>2022</v>
      </c>
      <c r="F2505" s="2" t="s">
        <v>68</v>
      </c>
      <c r="G2505" s="2" t="s">
        <v>69</v>
      </c>
      <c r="H2505" s="2" t="s">
        <v>165</v>
      </c>
      <c r="I2505" s="2" t="s">
        <v>71</v>
      </c>
      <c r="J2505" s="2" t="s">
        <v>72</v>
      </c>
      <c r="K2505" s="3">
        <v>3412367.97</v>
      </c>
      <c r="L2505" s="3">
        <v>1397214.44</v>
      </c>
      <c r="M2505" s="3">
        <f t="shared" si="273"/>
        <v>2015153.5300000003</v>
      </c>
      <c r="N2505" s="3">
        <v>348218.75</v>
      </c>
      <c r="O2505" s="3">
        <f t="shared" si="274"/>
        <v>1666934.7800000003</v>
      </c>
      <c r="P2505" s="3">
        <v>1332829.78</v>
      </c>
      <c r="Q2505" s="4">
        <f t="shared" si="275"/>
        <v>0.59054402916576432</v>
      </c>
      <c r="R2505" s="4">
        <f t="shared" si="276"/>
        <v>0.39058794119439583</v>
      </c>
      <c r="S2505" s="3">
        <v>3594451.59</v>
      </c>
      <c r="T2505" s="3">
        <f t="shared" si="277"/>
        <v>-182083.61999999965</v>
      </c>
      <c r="U2505" s="4">
        <f t="shared" si="278"/>
        <v>-5.0656856947682426E-2</v>
      </c>
      <c r="V2505" s="2" t="s">
        <v>107</v>
      </c>
      <c r="W2505" s="2" t="s">
        <v>96</v>
      </c>
      <c r="X2505" s="2" t="s">
        <v>167</v>
      </c>
      <c r="Y2505" s="2">
        <v>17.2</v>
      </c>
      <c r="Z2505" s="2" t="s">
        <v>6249</v>
      </c>
      <c r="AA2505" s="2" t="s">
        <v>141</v>
      </c>
      <c r="AB2505" s="2" t="s">
        <v>306</v>
      </c>
      <c r="AC2505" s="2">
        <v>9.74</v>
      </c>
      <c r="AD2505" s="3">
        <v>0</v>
      </c>
      <c r="AE2505" s="5">
        <v>0</v>
      </c>
      <c r="AF2505" s="2">
        <v>0</v>
      </c>
      <c r="AG2505" s="3">
        <f t="shared" si="279"/>
        <v>0</v>
      </c>
      <c r="AH2505" s="2" t="s">
        <v>50</v>
      </c>
      <c r="AI2505" s="3">
        <v>0</v>
      </c>
    </row>
    <row r="2506" spans="1:35" x14ac:dyDescent="0.3">
      <c r="A2506" s="2" t="s">
        <v>6250</v>
      </c>
      <c r="B2506" s="2" t="s">
        <v>809</v>
      </c>
      <c r="C2506" s="2" t="s">
        <v>363</v>
      </c>
      <c r="D2506" s="2" t="s">
        <v>81</v>
      </c>
      <c r="E2506" s="2">
        <v>2022</v>
      </c>
      <c r="F2506" s="2" t="s">
        <v>82</v>
      </c>
      <c r="G2506" s="2" t="s">
        <v>93</v>
      </c>
      <c r="H2506" s="2" t="s">
        <v>159</v>
      </c>
      <c r="I2506" s="2" t="s">
        <v>55</v>
      </c>
      <c r="J2506" s="2" t="s">
        <v>217</v>
      </c>
      <c r="K2506" s="3">
        <v>5484916.3799999999</v>
      </c>
      <c r="L2506" s="3">
        <v>1562468.85</v>
      </c>
      <c r="M2506" s="3">
        <f t="shared" si="273"/>
        <v>3922447.53</v>
      </c>
      <c r="N2506" s="3">
        <v>1032094.95</v>
      </c>
      <c r="O2506" s="3">
        <f t="shared" si="274"/>
        <v>2890352.58</v>
      </c>
      <c r="P2506" s="3">
        <v>2043318.79</v>
      </c>
      <c r="Q2506" s="4">
        <f t="shared" si="275"/>
        <v>0.71513351494339461</v>
      </c>
      <c r="R2506" s="4">
        <f t="shared" si="276"/>
        <v>0.37253417343802792</v>
      </c>
      <c r="S2506" s="3">
        <v>4559605.13</v>
      </c>
      <c r="T2506" s="3">
        <f t="shared" si="277"/>
        <v>925311.25</v>
      </c>
      <c r="U2506" s="4">
        <f t="shared" si="278"/>
        <v>0.20293670693365504</v>
      </c>
      <c r="V2506" s="2" t="s">
        <v>95</v>
      </c>
      <c r="W2506" s="2" t="s">
        <v>96</v>
      </c>
      <c r="X2506" s="2" t="s">
        <v>160</v>
      </c>
      <c r="Y2506" s="2">
        <v>129.5</v>
      </c>
      <c r="Z2506" s="2" t="s">
        <v>6251</v>
      </c>
      <c r="AA2506" s="2" t="s">
        <v>224</v>
      </c>
      <c r="AB2506" s="2" t="s">
        <v>77</v>
      </c>
      <c r="AC2506" s="2">
        <v>3.77</v>
      </c>
      <c r="AD2506" s="3">
        <v>0</v>
      </c>
      <c r="AE2506" s="5">
        <v>0</v>
      </c>
      <c r="AF2506" s="2">
        <v>0</v>
      </c>
      <c r="AG2506" s="3">
        <f t="shared" si="279"/>
        <v>0</v>
      </c>
      <c r="AH2506" s="2" t="s">
        <v>50</v>
      </c>
      <c r="AI2506" s="3">
        <v>0</v>
      </c>
    </row>
    <row r="2507" spans="1:35" x14ac:dyDescent="0.3">
      <c r="A2507" s="2" t="s">
        <v>6252</v>
      </c>
      <c r="B2507" s="2" t="s">
        <v>2798</v>
      </c>
      <c r="C2507" s="2" t="s">
        <v>452</v>
      </c>
      <c r="D2507" s="2" t="s">
        <v>38</v>
      </c>
      <c r="E2507" s="2">
        <v>2021</v>
      </c>
      <c r="F2507" s="2" t="s">
        <v>82</v>
      </c>
      <c r="G2507" s="2" t="s">
        <v>114</v>
      </c>
      <c r="H2507" s="2" t="s">
        <v>234</v>
      </c>
      <c r="I2507" s="2" t="s">
        <v>58</v>
      </c>
      <c r="J2507" s="2" t="s">
        <v>106</v>
      </c>
      <c r="K2507" s="3">
        <v>6739730.1799999997</v>
      </c>
      <c r="L2507" s="3">
        <v>2189587.58</v>
      </c>
      <c r="M2507" s="3">
        <f t="shared" si="273"/>
        <v>4550142.5999999996</v>
      </c>
      <c r="N2507" s="3">
        <v>1284493.52</v>
      </c>
      <c r="O2507" s="3">
        <f t="shared" si="274"/>
        <v>3265649.0799999996</v>
      </c>
      <c r="P2507" s="3">
        <v>2530272.33</v>
      </c>
      <c r="Q2507" s="4">
        <f t="shared" si="275"/>
        <v>0.67512236817765303</v>
      </c>
      <c r="R2507" s="4">
        <f t="shared" si="276"/>
        <v>0.37542635423425813</v>
      </c>
      <c r="S2507" s="3">
        <v>5520569.46</v>
      </c>
      <c r="T2507" s="3">
        <f t="shared" si="277"/>
        <v>1219160.7199999997</v>
      </c>
      <c r="U2507" s="4">
        <f t="shared" si="278"/>
        <v>0.2208396667832162</v>
      </c>
      <c r="V2507" s="2" t="s">
        <v>133</v>
      </c>
      <c r="W2507" s="2" t="s">
        <v>207</v>
      </c>
      <c r="X2507" s="2" t="s">
        <v>236</v>
      </c>
      <c r="Y2507" s="2">
        <v>3.67</v>
      </c>
      <c r="Z2507" s="2" t="s">
        <v>4916</v>
      </c>
      <c r="AA2507" s="2" t="s">
        <v>224</v>
      </c>
      <c r="AB2507" s="2" t="s">
        <v>49</v>
      </c>
      <c r="AC2507" s="2">
        <v>4.7300000000000004</v>
      </c>
      <c r="AD2507" s="3">
        <v>0</v>
      </c>
      <c r="AE2507" s="5">
        <v>0</v>
      </c>
      <c r="AF2507" s="2">
        <v>0</v>
      </c>
      <c r="AG2507" s="3">
        <f t="shared" si="279"/>
        <v>0</v>
      </c>
      <c r="AH2507" s="2" t="s">
        <v>50</v>
      </c>
      <c r="AI2507" s="3">
        <v>0</v>
      </c>
    </row>
    <row r="2508" spans="1:35" x14ac:dyDescent="0.3">
      <c r="A2508" s="2" t="s">
        <v>6253</v>
      </c>
      <c r="B2508" s="2" t="s">
        <v>1188</v>
      </c>
      <c r="C2508" s="2" t="s">
        <v>956</v>
      </c>
      <c r="D2508" s="2" t="s">
        <v>104</v>
      </c>
      <c r="E2508" s="2">
        <v>2022</v>
      </c>
      <c r="F2508" s="2" t="s">
        <v>58</v>
      </c>
      <c r="G2508" s="2" t="s">
        <v>40</v>
      </c>
      <c r="H2508" s="2" t="s">
        <v>41</v>
      </c>
      <c r="I2508" s="2" t="s">
        <v>39</v>
      </c>
      <c r="J2508" s="2" t="s">
        <v>273</v>
      </c>
      <c r="K2508" s="3">
        <v>8871135.0500000007</v>
      </c>
      <c r="L2508" s="3">
        <v>2877264.61</v>
      </c>
      <c r="M2508" s="3">
        <f t="shared" si="273"/>
        <v>5993870.4400000013</v>
      </c>
      <c r="N2508" s="3">
        <v>1101189.5900000001</v>
      </c>
      <c r="O2508" s="3">
        <f t="shared" si="274"/>
        <v>4892680.8500000015</v>
      </c>
      <c r="P2508" s="3">
        <v>3656318.45</v>
      </c>
      <c r="Q2508" s="4">
        <f t="shared" si="275"/>
        <v>0.6756599247127909</v>
      </c>
      <c r="R2508" s="4">
        <f t="shared" si="276"/>
        <v>0.41215903369659557</v>
      </c>
      <c r="S2508" s="3">
        <v>8144130.6699999999</v>
      </c>
      <c r="T2508" s="3">
        <f t="shared" si="277"/>
        <v>727004.38000000082</v>
      </c>
      <c r="U2508" s="4">
        <f t="shared" si="278"/>
        <v>8.9267278419048357E-2</v>
      </c>
      <c r="V2508" s="2" t="s">
        <v>124</v>
      </c>
      <c r="W2508" s="2" t="s">
        <v>134</v>
      </c>
      <c r="X2508" s="2" t="s">
        <v>46</v>
      </c>
      <c r="Y2508" s="2">
        <v>0.89</v>
      </c>
      <c r="Z2508" s="2" t="s">
        <v>6254</v>
      </c>
      <c r="AA2508" s="2" t="s">
        <v>63</v>
      </c>
      <c r="AB2508" s="2" t="s">
        <v>49</v>
      </c>
      <c r="AC2508" s="2">
        <v>2.2599999999999998</v>
      </c>
      <c r="AD2508" s="3">
        <v>0</v>
      </c>
      <c r="AE2508" s="5">
        <v>0</v>
      </c>
      <c r="AF2508" s="2">
        <v>0</v>
      </c>
      <c r="AG2508" s="3">
        <f t="shared" si="279"/>
        <v>0</v>
      </c>
      <c r="AH2508" s="2" t="s">
        <v>50</v>
      </c>
      <c r="AI2508" s="3">
        <v>0</v>
      </c>
    </row>
    <row r="2509" spans="1:35" x14ac:dyDescent="0.3">
      <c r="A2509" s="2" t="s">
        <v>6255</v>
      </c>
      <c r="B2509" s="2" t="s">
        <v>3893</v>
      </c>
      <c r="C2509" s="2" t="s">
        <v>387</v>
      </c>
      <c r="D2509" s="2" t="s">
        <v>81</v>
      </c>
      <c r="E2509" s="2">
        <v>2020</v>
      </c>
      <c r="F2509" s="2" t="s">
        <v>68</v>
      </c>
      <c r="G2509" s="2" t="s">
        <v>56</v>
      </c>
      <c r="H2509" s="2" t="s">
        <v>153</v>
      </c>
      <c r="I2509" s="2" t="s">
        <v>71</v>
      </c>
      <c r="J2509" s="2" t="s">
        <v>228</v>
      </c>
      <c r="K2509" s="3">
        <v>6203884.5599999996</v>
      </c>
      <c r="L2509" s="3">
        <v>2588625.5099999998</v>
      </c>
      <c r="M2509" s="3">
        <f t="shared" si="273"/>
        <v>3615259.05</v>
      </c>
      <c r="N2509" s="3">
        <v>1290493.28</v>
      </c>
      <c r="O2509" s="3">
        <f t="shared" si="274"/>
        <v>2324765.7699999996</v>
      </c>
      <c r="P2509" s="3">
        <v>1649248.99</v>
      </c>
      <c r="Q2509" s="4">
        <f t="shared" si="275"/>
        <v>0.5827411865961607</v>
      </c>
      <c r="R2509" s="4">
        <f t="shared" si="276"/>
        <v>0.26584134086466626</v>
      </c>
      <c r="S2509" s="3">
        <v>6844242.5700000003</v>
      </c>
      <c r="T2509" s="3">
        <f t="shared" si="277"/>
        <v>-640358.01000000071</v>
      </c>
      <c r="U2509" s="4">
        <f t="shared" si="278"/>
        <v>-9.3561559727127069E-2</v>
      </c>
      <c r="V2509" s="2" t="s">
        <v>73</v>
      </c>
      <c r="W2509" s="2" t="s">
        <v>60</v>
      </c>
      <c r="X2509" s="2" t="s">
        <v>155</v>
      </c>
      <c r="Y2509" s="2">
        <v>7.24</v>
      </c>
      <c r="Z2509" s="2" t="s">
        <v>6256</v>
      </c>
      <c r="AA2509" s="2" t="s">
        <v>48</v>
      </c>
      <c r="AB2509" s="2" t="s">
        <v>77</v>
      </c>
      <c r="AC2509" s="2">
        <v>4.33</v>
      </c>
      <c r="AD2509" s="3">
        <v>0</v>
      </c>
      <c r="AE2509" s="5">
        <v>0</v>
      </c>
      <c r="AF2509" s="2">
        <v>0</v>
      </c>
      <c r="AG2509" s="3">
        <f t="shared" si="279"/>
        <v>0</v>
      </c>
      <c r="AH2509" s="2" t="s">
        <v>50</v>
      </c>
      <c r="AI2509" s="3">
        <v>0</v>
      </c>
    </row>
    <row r="2510" spans="1:35" x14ac:dyDescent="0.3">
      <c r="A2510" s="2" t="s">
        <v>6257</v>
      </c>
      <c r="B2510" s="2" t="s">
        <v>1153</v>
      </c>
      <c r="C2510" s="2" t="s">
        <v>448</v>
      </c>
      <c r="D2510" s="2" t="s">
        <v>54</v>
      </c>
      <c r="E2510" s="2">
        <v>2021</v>
      </c>
      <c r="F2510" s="2" t="s">
        <v>58</v>
      </c>
      <c r="G2510" s="2" t="s">
        <v>93</v>
      </c>
      <c r="H2510" s="2" t="s">
        <v>159</v>
      </c>
      <c r="I2510" s="2" t="s">
        <v>55</v>
      </c>
      <c r="J2510" s="2" t="s">
        <v>84</v>
      </c>
      <c r="K2510" s="3">
        <v>6172149.7199999997</v>
      </c>
      <c r="L2510" s="3">
        <v>2080515.57</v>
      </c>
      <c r="M2510" s="3">
        <f t="shared" si="273"/>
        <v>4091634.1499999994</v>
      </c>
      <c r="N2510" s="3">
        <v>957028.54</v>
      </c>
      <c r="O2510" s="3">
        <f t="shared" si="274"/>
        <v>3134605.6099999994</v>
      </c>
      <c r="P2510" s="3">
        <v>2492948.66</v>
      </c>
      <c r="Q2510" s="4">
        <f t="shared" si="275"/>
        <v>0.662918810401119</v>
      </c>
      <c r="R2510" s="4">
        <f t="shared" si="276"/>
        <v>0.40390281718571147</v>
      </c>
      <c r="S2510" s="3">
        <v>5847654.4699999997</v>
      </c>
      <c r="T2510" s="3">
        <f t="shared" si="277"/>
        <v>324495.25</v>
      </c>
      <c r="U2510" s="4">
        <f t="shared" si="278"/>
        <v>5.549152256939012E-2</v>
      </c>
      <c r="V2510" s="2" t="s">
        <v>124</v>
      </c>
      <c r="W2510" s="2" t="s">
        <v>134</v>
      </c>
      <c r="X2510" s="2" t="s">
        <v>160</v>
      </c>
      <c r="Y2510" s="2">
        <v>129.5</v>
      </c>
      <c r="Z2510" s="2" t="s">
        <v>6258</v>
      </c>
      <c r="AA2510" s="2" t="s">
        <v>63</v>
      </c>
      <c r="AB2510" s="2" t="s">
        <v>149</v>
      </c>
      <c r="AC2510" s="2">
        <v>3.84</v>
      </c>
      <c r="AD2510" s="3">
        <v>0</v>
      </c>
      <c r="AE2510" s="5">
        <v>0</v>
      </c>
      <c r="AF2510" s="2">
        <v>0</v>
      </c>
      <c r="AG2510" s="3">
        <f t="shared" si="279"/>
        <v>0</v>
      </c>
      <c r="AH2510" s="2" t="s">
        <v>50</v>
      </c>
      <c r="AI2510" s="3">
        <v>0</v>
      </c>
    </row>
    <row r="2511" spans="1:35" x14ac:dyDescent="0.3">
      <c r="A2511" s="2" t="s">
        <v>6259</v>
      </c>
      <c r="B2511" s="2" t="s">
        <v>926</v>
      </c>
      <c r="C2511" s="2" t="s">
        <v>329</v>
      </c>
      <c r="D2511" s="2" t="s">
        <v>38</v>
      </c>
      <c r="E2511" s="2">
        <v>2021</v>
      </c>
      <c r="F2511" s="2" t="s">
        <v>58</v>
      </c>
      <c r="G2511" s="2" t="s">
        <v>40</v>
      </c>
      <c r="H2511" s="2" t="s">
        <v>171</v>
      </c>
      <c r="I2511" s="2" t="s">
        <v>55</v>
      </c>
      <c r="J2511" s="2" t="s">
        <v>154</v>
      </c>
      <c r="K2511" s="3">
        <v>3233448.45</v>
      </c>
      <c r="L2511" s="3">
        <v>1403816.35</v>
      </c>
      <c r="M2511" s="3">
        <f t="shared" si="273"/>
        <v>1829632.1</v>
      </c>
      <c r="N2511" s="3">
        <v>259810.46</v>
      </c>
      <c r="O2511" s="3">
        <f t="shared" si="274"/>
        <v>1569821.6400000001</v>
      </c>
      <c r="P2511" s="3">
        <v>1134485.06</v>
      </c>
      <c r="Q2511" s="4">
        <f t="shared" si="275"/>
        <v>0.56584545209001247</v>
      </c>
      <c r="R2511" s="4">
        <f t="shared" si="276"/>
        <v>0.35085917636942687</v>
      </c>
      <c r="S2511" s="3">
        <v>2826837.98</v>
      </c>
      <c r="T2511" s="3">
        <f t="shared" si="277"/>
        <v>406610.4700000002</v>
      </c>
      <c r="U2511" s="4">
        <f t="shared" si="278"/>
        <v>0.14383932608688108</v>
      </c>
      <c r="V2511" s="2" t="s">
        <v>133</v>
      </c>
      <c r="W2511" s="2" t="s">
        <v>207</v>
      </c>
      <c r="X2511" s="2" t="s">
        <v>86</v>
      </c>
      <c r="Y2511" s="2">
        <v>0.92</v>
      </c>
      <c r="Z2511" s="2" t="s">
        <v>2155</v>
      </c>
      <c r="AA2511" s="2" t="s">
        <v>63</v>
      </c>
      <c r="AB2511" s="2" t="s">
        <v>100</v>
      </c>
      <c r="AC2511" s="2">
        <v>4.91</v>
      </c>
      <c r="AD2511" s="3">
        <v>0</v>
      </c>
      <c r="AE2511" s="5">
        <v>0</v>
      </c>
      <c r="AF2511" s="2">
        <v>0</v>
      </c>
      <c r="AG2511" s="3">
        <f t="shared" si="279"/>
        <v>0</v>
      </c>
      <c r="AH2511" s="2" t="s">
        <v>50</v>
      </c>
      <c r="AI2511" s="3">
        <v>0</v>
      </c>
    </row>
    <row r="2512" spans="1:35" x14ac:dyDescent="0.3">
      <c r="A2512" s="2" t="s">
        <v>6260</v>
      </c>
      <c r="B2512" s="2" t="s">
        <v>6261</v>
      </c>
      <c r="C2512" s="2" t="s">
        <v>145</v>
      </c>
      <c r="D2512" s="2" t="s">
        <v>54</v>
      </c>
      <c r="E2512" s="2">
        <v>2024</v>
      </c>
      <c r="F2512" s="2" t="s">
        <v>39</v>
      </c>
      <c r="G2512" s="2" t="s">
        <v>93</v>
      </c>
      <c r="H2512" s="2" t="s">
        <v>94</v>
      </c>
      <c r="I2512" s="2" t="s">
        <v>131</v>
      </c>
      <c r="J2512" s="2" t="s">
        <v>544</v>
      </c>
      <c r="K2512" s="3">
        <v>1634288.54</v>
      </c>
      <c r="L2512" s="3">
        <v>924645.06</v>
      </c>
      <c r="M2512" s="3">
        <f t="shared" si="273"/>
        <v>709643.48</v>
      </c>
      <c r="N2512" s="3">
        <v>228283.51</v>
      </c>
      <c r="O2512" s="3">
        <f t="shared" si="274"/>
        <v>481359.97</v>
      </c>
      <c r="P2512" s="3">
        <v>363903.08</v>
      </c>
      <c r="Q2512" s="4">
        <f t="shared" si="275"/>
        <v>0.43422165831255233</v>
      </c>
      <c r="R2512" s="4">
        <f t="shared" si="276"/>
        <v>0.22266758353454524</v>
      </c>
      <c r="S2512" s="3">
        <v>1418000.81</v>
      </c>
      <c r="T2512" s="3">
        <f t="shared" si="277"/>
        <v>216287.72999999998</v>
      </c>
      <c r="U2512" s="4">
        <f t="shared" si="278"/>
        <v>0.15253004686224403</v>
      </c>
      <c r="V2512" s="2" t="s">
        <v>124</v>
      </c>
      <c r="W2512" s="2" t="s">
        <v>117</v>
      </c>
      <c r="X2512" s="2" t="s">
        <v>97</v>
      </c>
      <c r="Y2512" s="2">
        <v>1550</v>
      </c>
      <c r="Z2512" s="2" t="s">
        <v>4400</v>
      </c>
      <c r="AA2512" s="2" t="s">
        <v>224</v>
      </c>
      <c r="AB2512" s="2" t="s">
        <v>149</v>
      </c>
      <c r="AC2512" s="2">
        <v>5.54</v>
      </c>
      <c r="AD2512" s="3">
        <v>0</v>
      </c>
      <c r="AE2512" s="5">
        <v>0</v>
      </c>
      <c r="AF2512" s="2">
        <v>0</v>
      </c>
      <c r="AG2512" s="3">
        <f t="shared" si="279"/>
        <v>0</v>
      </c>
      <c r="AH2512" s="2" t="s">
        <v>50</v>
      </c>
      <c r="AI2512" s="3">
        <v>0</v>
      </c>
    </row>
    <row r="2513" spans="1:35" x14ac:dyDescent="0.3">
      <c r="A2513" s="2" t="s">
        <v>6262</v>
      </c>
      <c r="B2513" s="2" t="s">
        <v>6263</v>
      </c>
      <c r="C2513" s="2" t="s">
        <v>80</v>
      </c>
      <c r="D2513" s="2" t="s">
        <v>81</v>
      </c>
      <c r="E2513" s="2">
        <v>2020</v>
      </c>
      <c r="F2513" s="2" t="s">
        <v>68</v>
      </c>
      <c r="G2513" s="2" t="s">
        <v>56</v>
      </c>
      <c r="H2513" s="2" t="s">
        <v>262</v>
      </c>
      <c r="I2513" s="2" t="s">
        <v>55</v>
      </c>
      <c r="J2513" s="2" t="s">
        <v>154</v>
      </c>
      <c r="K2513" s="3">
        <v>9197961.6500000004</v>
      </c>
      <c r="L2513" s="3">
        <v>3833013.93</v>
      </c>
      <c r="M2513" s="3">
        <f t="shared" si="273"/>
        <v>5364947.7200000007</v>
      </c>
      <c r="N2513" s="3">
        <v>1648359.38</v>
      </c>
      <c r="O2513" s="3">
        <f t="shared" si="274"/>
        <v>3716588.3400000008</v>
      </c>
      <c r="P2513" s="3">
        <v>2842378.44</v>
      </c>
      <c r="Q2513" s="4">
        <f t="shared" si="275"/>
        <v>0.58327572174645892</v>
      </c>
      <c r="R2513" s="4">
        <f t="shared" si="276"/>
        <v>0.30902264525097251</v>
      </c>
      <c r="S2513" s="3">
        <v>9540072.6400000006</v>
      </c>
      <c r="T2513" s="3">
        <f t="shared" si="277"/>
        <v>-342110.99000000022</v>
      </c>
      <c r="U2513" s="4">
        <f t="shared" si="278"/>
        <v>-3.5860417725288952E-2</v>
      </c>
      <c r="V2513" s="2" t="s">
        <v>107</v>
      </c>
      <c r="W2513" s="2" t="s">
        <v>207</v>
      </c>
      <c r="X2513" s="2" t="s">
        <v>264</v>
      </c>
      <c r="Y2513" s="2">
        <v>83.5</v>
      </c>
      <c r="Z2513" s="2" t="s">
        <v>6264</v>
      </c>
      <c r="AA2513" s="2" t="s">
        <v>48</v>
      </c>
      <c r="AB2513" s="2" t="s">
        <v>209</v>
      </c>
      <c r="AC2513" s="2">
        <v>4.3499999999999996</v>
      </c>
      <c r="AD2513" s="3">
        <v>0</v>
      </c>
      <c r="AE2513" s="5">
        <v>0</v>
      </c>
      <c r="AF2513" s="2">
        <v>0</v>
      </c>
      <c r="AG2513" s="3">
        <f t="shared" si="279"/>
        <v>0</v>
      </c>
      <c r="AH2513" s="2" t="s">
        <v>50</v>
      </c>
      <c r="AI2513" s="3">
        <v>0</v>
      </c>
    </row>
    <row r="2514" spans="1:35" x14ac:dyDescent="0.3">
      <c r="A2514" s="2" t="s">
        <v>6265</v>
      </c>
      <c r="B2514" s="2" t="s">
        <v>2313</v>
      </c>
      <c r="C2514" s="2" t="s">
        <v>122</v>
      </c>
      <c r="D2514" s="2" t="s">
        <v>104</v>
      </c>
      <c r="E2514" s="2">
        <v>2023</v>
      </c>
      <c r="F2514" s="2" t="s">
        <v>105</v>
      </c>
      <c r="G2514" s="2" t="s">
        <v>114</v>
      </c>
      <c r="H2514" s="2" t="s">
        <v>190</v>
      </c>
      <c r="I2514" s="2" t="s">
        <v>71</v>
      </c>
      <c r="J2514" s="2" t="s">
        <v>72</v>
      </c>
      <c r="K2514" s="3">
        <v>8800523.1999999993</v>
      </c>
      <c r="L2514" s="3">
        <v>3655082</v>
      </c>
      <c r="M2514" s="3">
        <f t="shared" si="273"/>
        <v>5145441.1999999993</v>
      </c>
      <c r="N2514" s="3">
        <v>1450730.13</v>
      </c>
      <c r="O2514" s="3">
        <f t="shared" si="274"/>
        <v>3694711.0699999994</v>
      </c>
      <c r="P2514" s="3">
        <v>2816176.12</v>
      </c>
      <c r="Q2514" s="4">
        <f t="shared" si="275"/>
        <v>0.58467446571812909</v>
      </c>
      <c r="R2514" s="4">
        <f t="shared" si="276"/>
        <v>0.32000098812306982</v>
      </c>
      <c r="S2514" s="3">
        <v>7382506.1799999997</v>
      </c>
      <c r="T2514" s="3">
        <f t="shared" si="277"/>
        <v>1418017.0199999996</v>
      </c>
      <c r="U2514" s="4">
        <f t="shared" si="278"/>
        <v>0.1920779997233947</v>
      </c>
      <c r="V2514" s="2" t="s">
        <v>95</v>
      </c>
      <c r="W2514" s="2" t="s">
        <v>125</v>
      </c>
      <c r="X2514" s="2" t="s">
        <v>192</v>
      </c>
      <c r="Y2514" s="2">
        <v>3.64</v>
      </c>
      <c r="Z2514" s="2" t="s">
        <v>6266</v>
      </c>
      <c r="AA2514" s="2" t="s">
        <v>48</v>
      </c>
      <c r="AB2514" s="2" t="s">
        <v>242</v>
      </c>
      <c r="AC2514" s="2">
        <v>4.92</v>
      </c>
      <c r="AD2514" s="3">
        <v>0</v>
      </c>
      <c r="AE2514" s="5">
        <v>0</v>
      </c>
      <c r="AF2514" s="2">
        <v>0</v>
      </c>
      <c r="AG2514" s="3">
        <f t="shared" si="279"/>
        <v>0</v>
      </c>
      <c r="AH2514" s="2" t="s">
        <v>50</v>
      </c>
      <c r="AI2514" s="3">
        <v>0</v>
      </c>
    </row>
    <row r="2515" spans="1:35" x14ac:dyDescent="0.3">
      <c r="A2515" s="2" t="s">
        <v>6267</v>
      </c>
      <c r="B2515" s="2" t="s">
        <v>2708</v>
      </c>
      <c r="C2515" s="2" t="s">
        <v>536</v>
      </c>
      <c r="D2515" s="2" t="s">
        <v>81</v>
      </c>
      <c r="E2515" s="2">
        <v>2024</v>
      </c>
      <c r="F2515" s="2" t="s">
        <v>105</v>
      </c>
      <c r="G2515" s="2" t="s">
        <v>56</v>
      </c>
      <c r="H2515" s="2" t="s">
        <v>262</v>
      </c>
      <c r="I2515" s="2" t="s">
        <v>178</v>
      </c>
      <c r="J2515" s="2" t="s">
        <v>288</v>
      </c>
      <c r="K2515" s="3">
        <v>7601960.2300000004</v>
      </c>
      <c r="L2515" s="3">
        <v>2151306.98</v>
      </c>
      <c r="M2515" s="3">
        <f t="shared" si="273"/>
        <v>5450653.25</v>
      </c>
      <c r="N2515" s="3">
        <v>1449120.33</v>
      </c>
      <c r="O2515" s="3">
        <f t="shared" si="274"/>
        <v>4001532.92</v>
      </c>
      <c r="P2515" s="3">
        <v>2966185.04</v>
      </c>
      <c r="Q2515" s="4">
        <f t="shared" si="275"/>
        <v>0.71700628325965332</v>
      </c>
      <c r="R2515" s="4">
        <f t="shared" si="276"/>
        <v>0.39018686631566341</v>
      </c>
      <c r="S2515" s="3">
        <v>8507548.8699999992</v>
      </c>
      <c r="T2515" s="3">
        <f t="shared" si="277"/>
        <v>-905588.63999999873</v>
      </c>
      <c r="U2515" s="4">
        <f t="shared" si="278"/>
        <v>-0.10644530567357162</v>
      </c>
      <c r="V2515" s="2" t="s">
        <v>44</v>
      </c>
      <c r="W2515" s="2" t="s">
        <v>125</v>
      </c>
      <c r="X2515" s="2" t="s">
        <v>264</v>
      </c>
      <c r="Y2515" s="2">
        <v>83.5</v>
      </c>
      <c r="Z2515" s="2" t="s">
        <v>6268</v>
      </c>
      <c r="AA2515" s="2" t="s">
        <v>148</v>
      </c>
      <c r="AB2515" s="2" t="s">
        <v>142</v>
      </c>
      <c r="AC2515" s="2">
        <v>1.47</v>
      </c>
      <c r="AD2515" s="3">
        <v>3133946.59</v>
      </c>
      <c r="AE2515" s="5">
        <v>12.3</v>
      </c>
      <c r="AF2515" s="2">
        <v>120</v>
      </c>
      <c r="AG2515" s="3">
        <f t="shared" si="279"/>
        <v>45508.206982555363</v>
      </c>
      <c r="AH2515" s="2" t="s">
        <v>50</v>
      </c>
      <c r="AI2515" s="3">
        <v>0</v>
      </c>
    </row>
    <row r="2516" spans="1:35" x14ac:dyDescent="0.3">
      <c r="A2516" s="2" t="s">
        <v>6269</v>
      </c>
      <c r="B2516" s="2" t="s">
        <v>669</v>
      </c>
      <c r="C2516" s="2" t="s">
        <v>164</v>
      </c>
      <c r="D2516" s="2" t="s">
        <v>81</v>
      </c>
      <c r="E2516" s="2">
        <v>2023</v>
      </c>
      <c r="F2516" s="2" t="s">
        <v>68</v>
      </c>
      <c r="G2516" s="2" t="s">
        <v>56</v>
      </c>
      <c r="H2516" s="2" t="s">
        <v>153</v>
      </c>
      <c r="I2516" s="2" t="s">
        <v>42</v>
      </c>
      <c r="J2516" s="2" t="s">
        <v>43</v>
      </c>
      <c r="K2516" s="3">
        <v>2857124.97</v>
      </c>
      <c r="L2516" s="3">
        <v>1579070.28</v>
      </c>
      <c r="M2516" s="3">
        <f t="shared" si="273"/>
        <v>1278054.6900000002</v>
      </c>
      <c r="N2516" s="3">
        <v>539705.51</v>
      </c>
      <c r="O2516" s="3">
        <f t="shared" si="274"/>
        <v>738349.18000000017</v>
      </c>
      <c r="P2516" s="3">
        <v>558502.98</v>
      </c>
      <c r="Q2516" s="4">
        <f t="shared" si="275"/>
        <v>0.44732194195901764</v>
      </c>
      <c r="R2516" s="4">
        <f t="shared" si="276"/>
        <v>0.19547726678542868</v>
      </c>
      <c r="S2516" s="3">
        <v>2737292.67</v>
      </c>
      <c r="T2516" s="3">
        <f t="shared" si="277"/>
        <v>119832.30000000028</v>
      </c>
      <c r="U2516" s="4">
        <f t="shared" si="278"/>
        <v>4.3777671753309551E-2</v>
      </c>
      <c r="V2516" s="2" t="s">
        <v>133</v>
      </c>
      <c r="W2516" s="2" t="s">
        <v>60</v>
      </c>
      <c r="X2516" s="2" t="s">
        <v>155</v>
      </c>
      <c r="Y2516" s="2">
        <v>7.24</v>
      </c>
      <c r="Z2516" s="2" t="s">
        <v>6270</v>
      </c>
      <c r="AA2516" s="2" t="s">
        <v>99</v>
      </c>
      <c r="AB2516" s="2" t="s">
        <v>110</v>
      </c>
      <c r="AC2516" s="2">
        <v>1.64</v>
      </c>
      <c r="AD2516" s="3">
        <v>0</v>
      </c>
      <c r="AE2516" s="5">
        <v>0</v>
      </c>
      <c r="AF2516" s="2">
        <v>0</v>
      </c>
      <c r="AG2516" s="3">
        <f t="shared" si="279"/>
        <v>0</v>
      </c>
      <c r="AH2516" s="2" t="s">
        <v>50</v>
      </c>
      <c r="AI2516" s="3">
        <v>0</v>
      </c>
    </row>
    <row r="2517" spans="1:35" x14ac:dyDescent="0.3">
      <c r="A2517" s="2" t="s">
        <v>6271</v>
      </c>
      <c r="B2517" s="2" t="s">
        <v>5283</v>
      </c>
      <c r="C2517" s="2" t="s">
        <v>377</v>
      </c>
      <c r="D2517" s="2" t="s">
        <v>81</v>
      </c>
      <c r="E2517" s="2">
        <v>2023</v>
      </c>
      <c r="F2517" s="2" t="s">
        <v>55</v>
      </c>
      <c r="G2517" s="2" t="s">
        <v>69</v>
      </c>
      <c r="H2517" s="2" t="s">
        <v>70</v>
      </c>
      <c r="I2517" s="2" t="s">
        <v>39</v>
      </c>
      <c r="J2517" s="2" t="s">
        <v>273</v>
      </c>
      <c r="K2517" s="3">
        <v>377474.33</v>
      </c>
      <c r="L2517" s="3">
        <v>157467.99</v>
      </c>
      <c r="M2517" s="3">
        <f t="shared" si="273"/>
        <v>220006.34000000003</v>
      </c>
      <c r="N2517" s="3">
        <v>39655.17</v>
      </c>
      <c r="O2517" s="3">
        <f t="shared" si="274"/>
        <v>180351.17000000004</v>
      </c>
      <c r="P2517" s="3">
        <v>136029.04999999999</v>
      </c>
      <c r="Q2517" s="4">
        <f t="shared" si="275"/>
        <v>0.5828378846317841</v>
      </c>
      <c r="R2517" s="4">
        <f t="shared" si="276"/>
        <v>0.36036635921706245</v>
      </c>
      <c r="S2517" s="3">
        <v>441435.56</v>
      </c>
      <c r="T2517" s="3">
        <f t="shared" si="277"/>
        <v>-63961.229999999981</v>
      </c>
      <c r="U2517" s="4">
        <f t="shared" si="278"/>
        <v>-0.14489369637552529</v>
      </c>
      <c r="V2517" s="2" t="s">
        <v>107</v>
      </c>
      <c r="W2517" s="2" t="s">
        <v>117</v>
      </c>
      <c r="X2517" s="2" t="s">
        <v>74</v>
      </c>
      <c r="Y2517" s="2">
        <v>1.36</v>
      </c>
      <c r="Z2517" s="2" t="s">
        <v>6272</v>
      </c>
      <c r="AA2517" s="2" t="s">
        <v>63</v>
      </c>
      <c r="AB2517" s="2" t="s">
        <v>77</v>
      </c>
      <c r="AC2517" s="2">
        <v>4.28</v>
      </c>
      <c r="AD2517" s="3">
        <v>0</v>
      </c>
      <c r="AE2517" s="5">
        <v>0</v>
      </c>
      <c r="AF2517" s="2">
        <v>0</v>
      </c>
      <c r="AG2517" s="3">
        <f t="shared" si="279"/>
        <v>0</v>
      </c>
      <c r="AH2517" s="2" t="s">
        <v>50</v>
      </c>
      <c r="AI2517" s="3">
        <v>0</v>
      </c>
    </row>
    <row r="2518" spans="1:35" x14ac:dyDescent="0.3">
      <c r="A2518" s="2" t="s">
        <v>6273</v>
      </c>
      <c r="B2518" s="2" t="s">
        <v>1206</v>
      </c>
      <c r="C2518" s="2" t="s">
        <v>322</v>
      </c>
      <c r="D2518" s="2" t="s">
        <v>38</v>
      </c>
      <c r="E2518" s="2">
        <v>2021</v>
      </c>
      <c r="F2518" s="2" t="s">
        <v>55</v>
      </c>
      <c r="G2518" s="2" t="s">
        <v>56</v>
      </c>
      <c r="H2518" s="2" t="s">
        <v>177</v>
      </c>
      <c r="I2518" s="2" t="s">
        <v>42</v>
      </c>
      <c r="J2518" s="2" t="s">
        <v>43</v>
      </c>
      <c r="K2518" s="3">
        <v>9095427.8100000005</v>
      </c>
      <c r="L2518" s="3">
        <v>3411509.69</v>
      </c>
      <c r="M2518" s="3">
        <f t="shared" si="273"/>
        <v>5683918.120000001</v>
      </c>
      <c r="N2518" s="3">
        <v>796089.76</v>
      </c>
      <c r="O2518" s="3">
        <f t="shared" si="274"/>
        <v>4887828.3600000013</v>
      </c>
      <c r="P2518" s="3">
        <v>3570391.46</v>
      </c>
      <c r="Q2518" s="4">
        <f t="shared" si="275"/>
        <v>0.6249203708428972</v>
      </c>
      <c r="R2518" s="4">
        <f t="shared" si="276"/>
        <v>0.392547941073703</v>
      </c>
      <c r="S2518" s="3">
        <v>8193656.79</v>
      </c>
      <c r="T2518" s="3">
        <f t="shared" si="277"/>
        <v>901771.02000000048</v>
      </c>
      <c r="U2518" s="4">
        <f t="shared" si="278"/>
        <v>0.11005721170803402</v>
      </c>
      <c r="V2518" s="2" t="s">
        <v>85</v>
      </c>
      <c r="W2518" s="2" t="s">
        <v>117</v>
      </c>
      <c r="X2518" s="2" t="s">
        <v>180</v>
      </c>
      <c r="Y2518" s="2">
        <v>149.5</v>
      </c>
      <c r="Z2518" s="2" t="s">
        <v>6274</v>
      </c>
      <c r="AA2518" s="2" t="s">
        <v>224</v>
      </c>
      <c r="AB2518" s="2" t="s">
        <v>110</v>
      </c>
      <c r="AC2518" s="2">
        <v>5.3</v>
      </c>
      <c r="AD2518" s="3">
        <v>0</v>
      </c>
      <c r="AE2518" s="5">
        <v>0</v>
      </c>
      <c r="AF2518" s="2">
        <v>0</v>
      </c>
      <c r="AG2518" s="3">
        <f t="shared" si="279"/>
        <v>0</v>
      </c>
      <c r="AH2518" s="2" t="s">
        <v>50</v>
      </c>
      <c r="AI2518" s="3">
        <v>0</v>
      </c>
    </row>
    <row r="2519" spans="1:35" x14ac:dyDescent="0.3">
      <c r="A2519" s="2" t="s">
        <v>6275</v>
      </c>
      <c r="B2519" s="2" t="s">
        <v>2278</v>
      </c>
      <c r="C2519" s="2" t="s">
        <v>411</v>
      </c>
      <c r="D2519" s="2" t="s">
        <v>54</v>
      </c>
      <c r="E2519" s="2">
        <v>2022</v>
      </c>
      <c r="F2519" s="2" t="s">
        <v>68</v>
      </c>
      <c r="G2519" s="2" t="s">
        <v>114</v>
      </c>
      <c r="H2519" s="2" t="s">
        <v>234</v>
      </c>
      <c r="I2519" s="2" t="s">
        <v>131</v>
      </c>
      <c r="J2519" s="2" t="s">
        <v>491</v>
      </c>
      <c r="K2519" s="3">
        <v>6334428.29</v>
      </c>
      <c r="L2519" s="3">
        <v>3080090.06</v>
      </c>
      <c r="M2519" s="3">
        <f t="shared" si="273"/>
        <v>3254338.23</v>
      </c>
      <c r="N2519" s="3">
        <v>1224581.48</v>
      </c>
      <c r="O2519" s="3">
        <f t="shared" si="274"/>
        <v>2029756.75</v>
      </c>
      <c r="P2519" s="3">
        <v>1535009.25</v>
      </c>
      <c r="Q2519" s="4">
        <f t="shared" si="275"/>
        <v>0.5137540565638008</v>
      </c>
      <c r="R2519" s="4">
        <f t="shared" si="276"/>
        <v>0.24232798600361138</v>
      </c>
      <c r="S2519" s="3">
        <v>6799888.9199999999</v>
      </c>
      <c r="T2519" s="3">
        <f t="shared" si="277"/>
        <v>-465460.62999999989</v>
      </c>
      <c r="U2519" s="4">
        <f t="shared" si="278"/>
        <v>-6.8451210817720223E-2</v>
      </c>
      <c r="V2519" s="2" t="s">
        <v>44</v>
      </c>
      <c r="W2519" s="2" t="s">
        <v>117</v>
      </c>
      <c r="X2519" s="2" t="s">
        <v>236</v>
      </c>
      <c r="Y2519" s="2">
        <v>3.67</v>
      </c>
      <c r="Z2519" s="2" t="s">
        <v>6276</v>
      </c>
      <c r="AA2519" s="2" t="s">
        <v>99</v>
      </c>
      <c r="AB2519" s="2" t="s">
        <v>182</v>
      </c>
      <c r="AC2519" s="2">
        <v>3.49</v>
      </c>
      <c r="AD2519" s="3">
        <v>0</v>
      </c>
      <c r="AE2519" s="5">
        <v>0</v>
      </c>
      <c r="AF2519" s="2">
        <v>0</v>
      </c>
      <c r="AG2519" s="3">
        <f t="shared" si="279"/>
        <v>0</v>
      </c>
      <c r="AH2519" s="2" t="s">
        <v>50</v>
      </c>
      <c r="AI2519" s="3">
        <v>0</v>
      </c>
    </row>
    <row r="2520" spans="1:35" x14ac:dyDescent="0.3">
      <c r="A2520" s="2" t="s">
        <v>6277</v>
      </c>
      <c r="B2520" s="2" t="s">
        <v>3872</v>
      </c>
      <c r="C2520" s="2" t="s">
        <v>292</v>
      </c>
      <c r="D2520" s="2" t="s">
        <v>81</v>
      </c>
      <c r="E2520" s="2">
        <v>2022</v>
      </c>
      <c r="F2520" s="2" t="s">
        <v>105</v>
      </c>
      <c r="G2520" s="2" t="s">
        <v>69</v>
      </c>
      <c r="H2520" s="2" t="s">
        <v>70</v>
      </c>
      <c r="I2520" s="2" t="s">
        <v>178</v>
      </c>
      <c r="J2520" s="2" t="s">
        <v>197</v>
      </c>
      <c r="K2520" s="3">
        <v>7286859.7800000003</v>
      </c>
      <c r="L2520" s="3">
        <v>3581927.84</v>
      </c>
      <c r="M2520" s="3">
        <f t="shared" si="273"/>
        <v>3704931.9400000004</v>
      </c>
      <c r="N2520" s="3">
        <v>790744.59</v>
      </c>
      <c r="O2520" s="3">
        <f t="shared" si="274"/>
        <v>2914187.3500000006</v>
      </c>
      <c r="P2520" s="3">
        <v>2065352.83</v>
      </c>
      <c r="Q2520" s="4">
        <f t="shared" si="275"/>
        <v>0.50844013084604744</v>
      </c>
      <c r="R2520" s="4">
        <f t="shared" si="276"/>
        <v>0.28343523717427699</v>
      </c>
      <c r="S2520" s="3">
        <v>8247851.6399999997</v>
      </c>
      <c r="T2520" s="3">
        <f t="shared" si="277"/>
        <v>-960991.8599999994</v>
      </c>
      <c r="U2520" s="4">
        <f t="shared" si="278"/>
        <v>-0.11651420296400961</v>
      </c>
      <c r="V2520" s="2" t="s">
        <v>124</v>
      </c>
      <c r="W2520" s="2" t="s">
        <v>60</v>
      </c>
      <c r="X2520" s="2" t="s">
        <v>74</v>
      </c>
      <c r="Y2520" s="2">
        <v>1.36</v>
      </c>
      <c r="Z2520" s="2" t="s">
        <v>1964</v>
      </c>
      <c r="AA2520" s="2" t="s">
        <v>141</v>
      </c>
      <c r="AB2520" s="2" t="s">
        <v>142</v>
      </c>
      <c r="AC2520" s="2">
        <v>6.81</v>
      </c>
      <c r="AD2520" s="3">
        <v>4054275.27</v>
      </c>
      <c r="AE2520" s="5">
        <v>12.2</v>
      </c>
      <c r="AF2520" s="2">
        <v>240</v>
      </c>
      <c r="AG2520" s="3">
        <f t="shared" si="279"/>
        <v>45207.647088143225</v>
      </c>
      <c r="AH2520" s="2" t="s">
        <v>50</v>
      </c>
      <c r="AI2520" s="3">
        <v>0</v>
      </c>
    </row>
    <row r="2521" spans="1:35" x14ac:dyDescent="0.3">
      <c r="A2521" s="2" t="s">
        <v>6278</v>
      </c>
      <c r="B2521" s="2" t="s">
        <v>690</v>
      </c>
      <c r="C2521" s="2" t="s">
        <v>304</v>
      </c>
      <c r="D2521" s="2" t="s">
        <v>104</v>
      </c>
      <c r="E2521" s="2">
        <v>2022</v>
      </c>
      <c r="F2521" s="2" t="s">
        <v>92</v>
      </c>
      <c r="G2521" s="2" t="s">
        <v>40</v>
      </c>
      <c r="H2521" s="2" t="s">
        <v>139</v>
      </c>
      <c r="I2521" s="2" t="s">
        <v>39</v>
      </c>
      <c r="J2521" s="2" t="s">
        <v>116</v>
      </c>
      <c r="K2521" s="3">
        <v>5589058.4699999997</v>
      </c>
      <c r="L2521" s="3">
        <v>2647830.73</v>
      </c>
      <c r="M2521" s="3">
        <f t="shared" si="273"/>
        <v>2941227.7399999998</v>
      </c>
      <c r="N2521" s="3">
        <v>484197.02</v>
      </c>
      <c r="O2521" s="3">
        <f t="shared" si="274"/>
        <v>2457030.7199999997</v>
      </c>
      <c r="P2521" s="3">
        <v>1935067.68</v>
      </c>
      <c r="Q2521" s="4">
        <f t="shared" si="275"/>
        <v>0.52624744503701715</v>
      </c>
      <c r="R2521" s="4">
        <f t="shared" si="276"/>
        <v>0.34622426843210319</v>
      </c>
      <c r="S2521" s="3">
        <v>5483707.2300000004</v>
      </c>
      <c r="T2521" s="3">
        <f t="shared" si="277"/>
        <v>105351.23999999929</v>
      </c>
      <c r="U2521" s="4">
        <f t="shared" si="278"/>
        <v>1.9211682094122169E-2</v>
      </c>
      <c r="V2521" s="2" t="s">
        <v>85</v>
      </c>
      <c r="W2521" s="2" t="s">
        <v>125</v>
      </c>
      <c r="X2521" s="2" t="s">
        <v>86</v>
      </c>
      <c r="Y2521" s="2">
        <v>0.92</v>
      </c>
      <c r="Z2521" s="2" t="s">
        <v>6279</v>
      </c>
      <c r="AA2521" s="2" t="s">
        <v>141</v>
      </c>
      <c r="AB2521" s="2" t="s">
        <v>100</v>
      </c>
      <c r="AC2521" s="2">
        <v>8.35</v>
      </c>
      <c r="AD2521" s="3">
        <v>0</v>
      </c>
      <c r="AE2521" s="5">
        <v>0</v>
      </c>
      <c r="AF2521" s="2">
        <v>0</v>
      </c>
      <c r="AG2521" s="3">
        <f t="shared" si="279"/>
        <v>0</v>
      </c>
      <c r="AH2521" s="2" t="s">
        <v>50</v>
      </c>
      <c r="AI2521" s="3">
        <v>0</v>
      </c>
    </row>
    <row r="2522" spans="1:35" x14ac:dyDescent="0.3">
      <c r="A2522" s="2" t="s">
        <v>6280</v>
      </c>
      <c r="B2522" s="2" t="s">
        <v>4425</v>
      </c>
      <c r="C2522" s="2" t="s">
        <v>411</v>
      </c>
      <c r="D2522" s="2" t="s">
        <v>54</v>
      </c>
      <c r="E2522" s="2">
        <v>2022</v>
      </c>
      <c r="F2522" s="2" t="s">
        <v>105</v>
      </c>
      <c r="G2522" s="2" t="s">
        <v>69</v>
      </c>
      <c r="H2522" s="2" t="s">
        <v>70</v>
      </c>
      <c r="I2522" s="2" t="s">
        <v>55</v>
      </c>
      <c r="J2522" s="2" t="s">
        <v>217</v>
      </c>
      <c r="K2522" s="3">
        <v>2191731.5499999998</v>
      </c>
      <c r="L2522" s="3">
        <v>1001973.02</v>
      </c>
      <c r="M2522" s="3">
        <f t="shared" si="273"/>
        <v>1189758.5299999998</v>
      </c>
      <c r="N2522" s="3">
        <v>212073.8</v>
      </c>
      <c r="O2522" s="3">
        <f t="shared" si="274"/>
        <v>977684.72999999975</v>
      </c>
      <c r="P2522" s="3">
        <v>746098.54</v>
      </c>
      <c r="Q2522" s="4">
        <f t="shared" si="275"/>
        <v>0.54283953251482819</v>
      </c>
      <c r="R2522" s="4">
        <f t="shared" si="276"/>
        <v>0.34041511151308657</v>
      </c>
      <c r="S2522" s="3">
        <v>1974040.07</v>
      </c>
      <c r="T2522" s="3">
        <f t="shared" si="277"/>
        <v>217691.47999999975</v>
      </c>
      <c r="U2522" s="4">
        <f t="shared" si="278"/>
        <v>0.11027713333093575</v>
      </c>
      <c r="V2522" s="2" t="s">
        <v>95</v>
      </c>
      <c r="W2522" s="2" t="s">
        <v>60</v>
      </c>
      <c r="X2522" s="2" t="s">
        <v>74</v>
      </c>
      <c r="Y2522" s="2">
        <v>1.36</v>
      </c>
      <c r="Z2522" s="2" t="s">
        <v>3166</v>
      </c>
      <c r="AA2522" s="2" t="s">
        <v>48</v>
      </c>
      <c r="AB2522" s="2" t="s">
        <v>110</v>
      </c>
      <c r="AC2522" s="2">
        <v>9.92</v>
      </c>
      <c r="AD2522" s="3">
        <v>0</v>
      </c>
      <c r="AE2522" s="5">
        <v>0</v>
      </c>
      <c r="AF2522" s="2">
        <v>0</v>
      </c>
      <c r="AG2522" s="3">
        <f t="shared" si="279"/>
        <v>0</v>
      </c>
      <c r="AH2522" s="2" t="s">
        <v>230</v>
      </c>
      <c r="AI2522" s="3">
        <v>0</v>
      </c>
    </row>
    <row r="2523" spans="1:35" x14ac:dyDescent="0.3">
      <c r="A2523" s="2" t="s">
        <v>6281</v>
      </c>
      <c r="B2523" s="2" t="s">
        <v>6282</v>
      </c>
      <c r="C2523" s="2" t="s">
        <v>315</v>
      </c>
      <c r="D2523" s="2" t="s">
        <v>104</v>
      </c>
      <c r="E2523" s="2">
        <v>2020</v>
      </c>
      <c r="F2523" s="2" t="s">
        <v>39</v>
      </c>
      <c r="G2523" s="2" t="s">
        <v>40</v>
      </c>
      <c r="H2523" s="2" t="s">
        <v>83</v>
      </c>
      <c r="I2523" s="2" t="s">
        <v>131</v>
      </c>
      <c r="J2523" s="2" t="s">
        <v>132</v>
      </c>
      <c r="K2523" s="3">
        <v>3246978.62</v>
      </c>
      <c r="L2523" s="3">
        <v>1731369.77</v>
      </c>
      <c r="M2523" s="3">
        <f t="shared" si="273"/>
        <v>1515608.85</v>
      </c>
      <c r="N2523" s="3">
        <v>553309.74</v>
      </c>
      <c r="O2523" s="3">
        <f t="shared" si="274"/>
        <v>962299.1100000001</v>
      </c>
      <c r="P2523" s="3">
        <v>762979.16</v>
      </c>
      <c r="Q2523" s="4">
        <f t="shared" si="275"/>
        <v>0.46677512462339527</v>
      </c>
      <c r="R2523" s="4">
        <f t="shared" si="276"/>
        <v>0.23498127006453773</v>
      </c>
      <c r="S2523" s="3">
        <v>3471710.65</v>
      </c>
      <c r="T2523" s="3">
        <f t="shared" si="277"/>
        <v>-224732.0299999998</v>
      </c>
      <c r="U2523" s="4">
        <f t="shared" si="278"/>
        <v>-6.4732361840120461E-2</v>
      </c>
      <c r="V2523" s="2" t="s">
        <v>107</v>
      </c>
      <c r="W2523" s="2" t="s">
        <v>96</v>
      </c>
      <c r="X2523" s="2" t="s">
        <v>86</v>
      </c>
      <c r="Y2523" s="2">
        <v>0.92</v>
      </c>
      <c r="Z2523" s="2" t="s">
        <v>6283</v>
      </c>
      <c r="AA2523" s="2" t="s">
        <v>224</v>
      </c>
      <c r="AB2523" s="2" t="s">
        <v>100</v>
      </c>
      <c r="AC2523" s="2">
        <v>4.8499999999999996</v>
      </c>
      <c r="AD2523" s="3">
        <v>0</v>
      </c>
      <c r="AE2523" s="5">
        <v>0</v>
      </c>
      <c r="AF2523" s="2">
        <v>0</v>
      </c>
      <c r="AG2523" s="3">
        <f t="shared" si="279"/>
        <v>0</v>
      </c>
      <c r="AH2523" s="2" t="s">
        <v>50</v>
      </c>
      <c r="AI2523" s="3">
        <v>0</v>
      </c>
    </row>
    <row r="2524" spans="1:35" x14ac:dyDescent="0.3">
      <c r="A2524" s="2" t="s">
        <v>6284</v>
      </c>
      <c r="B2524" s="2" t="s">
        <v>2192</v>
      </c>
      <c r="C2524" s="2" t="s">
        <v>329</v>
      </c>
      <c r="D2524" s="2" t="s">
        <v>38</v>
      </c>
      <c r="E2524" s="2">
        <v>2021</v>
      </c>
      <c r="F2524" s="2" t="s">
        <v>55</v>
      </c>
      <c r="G2524" s="2" t="s">
        <v>40</v>
      </c>
      <c r="H2524" s="2" t="s">
        <v>41</v>
      </c>
      <c r="I2524" s="2" t="s">
        <v>58</v>
      </c>
      <c r="J2524" s="2" t="s">
        <v>106</v>
      </c>
      <c r="K2524" s="3">
        <v>1379606.44</v>
      </c>
      <c r="L2524" s="3">
        <v>748232.97</v>
      </c>
      <c r="M2524" s="3">
        <f t="shared" si="273"/>
        <v>631373.47</v>
      </c>
      <c r="N2524" s="3">
        <v>287960.69</v>
      </c>
      <c r="O2524" s="3">
        <f t="shared" si="274"/>
        <v>343412.77999999997</v>
      </c>
      <c r="P2524" s="3">
        <v>271544.34000000003</v>
      </c>
      <c r="Q2524" s="4">
        <f t="shared" si="275"/>
        <v>0.45764752301388212</v>
      </c>
      <c r="R2524" s="4">
        <f t="shared" si="276"/>
        <v>0.19682739376020891</v>
      </c>
      <c r="S2524" s="3">
        <v>1648917.18</v>
      </c>
      <c r="T2524" s="3">
        <f t="shared" si="277"/>
        <v>-269310.74</v>
      </c>
      <c r="U2524" s="4">
        <f t="shared" si="278"/>
        <v>-0.16332581361060233</v>
      </c>
      <c r="V2524" s="2" t="s">
        <v>85</v>
      </c>
      <c r="W2524" s="2" t="s">
        <v>134</v>
      </c>
      <c r="X2524" s="2" t="s">
        <v>46</v>
      </c>
      <c r="Y2524" s="2">
        <v>0.89</v>
      </c>
      <c r="Z2524" s="2" t="s">
        <v>6285</v>
      </c>
      <c r="AA2524" s="2" t="s">
        <v>99</v>
      </c>
      <c r="AB2524" s="2" t="s">
        <v>88</v>
      </c>
      <c r="AC2524" s="2">
        <v>7.39</v>
      </c>
      <c r="AD2524" s="3">
        <v>0</v>
      </c>
      <c r="AE2524" s="5">
        <v>0</v>
      </c>
      <c r="AF2524" s="2">
        <v>0</v>
      </c>
      <c r="AG2524" s="3">
        <f t="shared" si="279"/>
        <v>0</v>
      </c>
      <c r="AH2524" s="2" t="s">
        <v>50</v>
      </c>
      <c r="AI2524" s="3">
        <v>0</v>
      </c>
    </row>
    <row r="2525" spans="1:35" x14ac:dyDescent="0.3">
      <c r="A2525" s="2" t="s">
        <v>6286</v>
      </c>
      <c r="B2525" s="2" t="s">
        <v>3022</v>
      </c>
      <c r="C2525" s="2" t="s">
        <v>233</v>
      </c>
      <c r="D2525" s="2" t="s">
        <v>38</v>
      </c>
      <c r="E2525" s="2">
        <v>2023</v>
      </c>
      <c r="F2525" s="2" t="s">
        <v>58</v>
      </c>
      <c r="G2525" s="2" t="s">
        <v>40</v>
      </c>
      <c r="H2525" s="2" t="s">
        <v>83</v>
      </c>
      <c r="I2525" s="2" t="s">
        <v>55</v>
      </c>
      <c r="J2525" s="2" t="s">
        <v>540</v>
      </c>
      <c r="K2525" s="3">
        <v>1364409.21</v>
      </c>
      <c r="L2525" s="3">
        <v>480606.51</v>
      </c>
      <c r="M2525" s="3">
        <f t="shared" si="273"/>
        <v>883802.7</v>
      </c>
      <c r="N2525" s="3">
        <v>230961.24</v>
      </c>
      <c r="O2525" s="3">
        <f t="shared" si="274"/>
        <v>652841.46</v>
      </c>
      <c r="P2525" s="3">
        <v>521611.97</v>
      </c>
      <c r="Q2525" s="4">
        <f t="shared" si="275"/>
        <v>0.64775486234074886</v>
      </c>
      <c r="R2525" s="4">
        <f t="shared" si="276"/>
        <v>0.38229877530656659</v>
      </c>
      <c r="S2525" s="3">
        <v>1216874.81</v>
      </c>
      <c r="T2525" s="3">
        <f t="shared" si="277"/>
        <v>147534.39999999991</v>
      </c>
      <c r="U2525" s="4">
        <f t="shared" si="278"/>
        <v>0.12124040927431139</v>
      </c>
      <c r="V2525" s="2" t="s">
        <v>85</v>
      </c>
      <c r="W2525" s="2" t="s">
        <v>207</v>
      </c>
      <c r="X2525" s="2" t="s">
        <v>86</v>
      </c>
      <c r="Y2525" s="2">
        <v>0.92</v>
      </c>
      <c r="Z2525" s="2" t="s">
        <v>6287</v>
      </c>
      <c r="AA2525" s="2" t="s">
        <v>148</v>
      </c>
      <c r="AB2525" s="2" t="s">
        <v>149</v>
      </c>
      <c r="AC2525" s="2">
        <v>3.42</v>
      </c>
      <c r="AD2525" s="3">
        <v>0</v>
      </c>
      <c r="AE2525" s="5">
        <v>0</v>
      </c>
      <c r="AF2525" s="2">
        <v>0</v>
      </c>
      <c r="AG2525" s="3">
        <f t="shared" si="279"/>
        <v>0</v>
      </c>
      <c r="AH2525" s="2" t="s">
        <v>50</v>
      </c>
      <c r="AI2525" s="3">
        <v>0</v>
      </c>
    </row>
    <row r="2526" spans="1:35" x14ac:dyDescent="0.3">
      <c r="A2526" s="2" t="s">
        <v>6288</v>
      </c>
      <c r="B2526" s="2" t="s">
        <v>6289</v>
      </c>
      <c r="C2526" s="2" t="s">
        <v>145</v>
      </c>
      <c r="D2526" s="2" t="s">
        <v>54</v>
      </c>
      <c r="E2526" s="2">
        <v>2024</v>
      </c>
      <c r="F2526" s="2" t="s">
        <v>92</v>
      </c>
      <c r="G2526" s="2" t="s">
        <v>93</v>
      </c>
      <c r="H2526" s="2" t="s">
        <v>94</v>
      </c>
      <c r="I2526" s="2" t="s">
        <v>39</v>
      </c>
      <c r="J2526" s="2" t="s">
        <v>273</v>
      </c>
      <c r="K2526" s="3">
        <v>2110764.4300000002</v>
      </c>
      <c r="L2526" s="3">
        <v>630027.18000000005</v>
      </c>
      <c r="M2526" s="3">
        <f t="shared" si="273"/>
        <v>1480737.25</v>
      </c>
      <c r="N2526" s="3">
        <v>208168.39</v>
      </c>
      <c r="O2526" s="3">
        <f t="shared" si="274"/>
        <v>1272568.8599999999</v>
      </c>
      <c r="P2526" s="3">
        <v>971757.8</v>
      </c>
      <c r="Q2526" s="4">
        <f t="shared" si="275"/>
        <v>0.7015170565480866</v>
      </c>
      <c r="R2526" s="4">
        <f t="shared" si="276"/>
        <v>0.46038192902464248</v>
      </c>
      <c r="S2526" s="3">
        <v>1995764.09</v>
      </c>
      <c r="T2526" s="3">
        <f t="shared" si="277"/>
        <v>115000.34000000008</v>
      </c>
      <c r="U2526" s="4">
        <f t="shared" si="278"/>
        <v>5.7622211250428941E-2</v>
      </c>
      <c r="V2526" s="2" t="s">
        <v>85</v>
      </c>
      <c r="W2526" s="2" t="s">
        <v>207</v>
      </c>
      <c r="X2526" s="2" t="s">
        <v>97</v>
      </c>
      <c r="Y2526" s="2">
        <v>1550</v>
      </c>
      <c r="Z2526" s="2" t="s">
        <v>2317</v>
      </c>
      <c r="AA2526" s="2" t="s">
        <v>99</v>
      </c>
      <c r="AB2526" s="2" t="s">
        <v>209</v>
      </c>
      <c r="AC2526" s="2">
        <v>8.77</v>
      </c>
      <c r="AD2526" s="3">
        <v>0</v>
      </c>
      <c r="AE2526" s="5">
        <v>0</v>
      </c>
      <c r="AF2526" s="2">
        <v>0</v>
      </c>
      <c r="AG2526" s="3">
        <f t="shared" si="279"/>
        <v>0</v>
      </c>
      <c r="AH2526" s="2" t="s">
        <v>50</v>
      </c>
      <c r="AI2526" s="3">
        <v>0</v>
      </c>
    </row>
    <row r="2527" spans="1:35" x14ac:dyDescent="0.3">
      <c r="A2527" s="2" t="s">
        <v>6290</v>
      </c>
      <c r="B2527" s="2" t="s">
        <v>6291</v>
      </c>
      <c r="C2527" s="2" t="s">
        <v>333</v>
      </c>
      <c r="D2527" s="2" t="s">
        <v>54</v>
      </c>
      <c r="E2527" s="2">
        <v>2024</v>
      </c>
      <c r="F2527" s="2" t="s">
        <v>105</v>
      </c>
      <c r="G2527" s="2" t="s">
        <v>40</v>
      </c>
      <c r="H2527" s="2" t="s">
        <v>279</v>
      </c>
      <c r="I2527" s="2" t="s">
        <v>42</v>
      </c>
      <c r="J2527" s="2" t="s">
        <v>43</v>
      </c>
      <c r="K2527" s="3">
        <v>1412722.72</v>
      </c>
      <c r="L2527" s="3">
        <v>720036.72</v>
      </c>
      <c r="M2527" s="3">
        <f t="shared" si="273"/>
        <v>692686</v>
      </c>
      <c r="N2527" s="3">
        <v>272680.89</v>
      </c>
      <c r="O2527" s="3">
        <f t="shared" si="274"/>
        <v>420005.11</v>
      </c>
      <c r="P2527" s="3">
        <v>309332.40999999997</v>
      </c>
      <c r="Q2527" s="4">
        <f t="shared" si="275"/>
        <v>0.49031985554815738</v>
      </c>
      <c r="R2527" s="4">
        <f t="shared" si="276"/>
        <v>0.21896187101740672</v>
      </c>
      <c r="S2527" s="3">
        <v>1278241.58</v>
      </c>
      <c r="T2527" s="3">
        <f t="shared" si="277"/>
        <v>134481.1399999999</v>
      </c>
      <c r="U2527" s="4">
        <f t="shared" si="278"/>
        <v>0.10520792165124208</v>
      </c>
      <c r="V2527" s="2" t="s">
        <v>124</v>
      </c>
      <c r="W2527" s="2" t="s">
        <v>207</v>
      </c>
      <c r="X2527" s="2" t="s">
        <v>280</v>
      </c>
      <c r="Y2527" s="2">
        <v>0.79</v>
      </c>
      <c r="Z2527" s="2" t="s">
        <v>6292</v>
      </c>
      <c r="AA2527" s="2" t="s">
        <v>224</v>
      </c>
      <c r="AB2527" s="2" t="s">
        <v>110</v>
      </c>
      <c r="AC2527" s="2">
        <v>1.1299999999999999</v>
      </c>
      <c r="AD2527" s="3">
        <v>0</v>
      </c>
      <c r="AE2527" s="5">
        <v>0</v>
      </c>
      <c r="AF2527" s="2">
        <v>0</v>
      </c>
      <c r="AG2527" s="3">
        <f t="shared" si="279"/>
        <v>0</v>
      </c>
      <c r="AH2527" s="2" t="s">
        <v>50</v>
      </c>
      <c r="AI2527" s="3">
        <v>0</v>
      </c>
    </row>
    <row r="2528" spans="1:35" x14ac:dyDescent="0.3">
      <c r="A2528" s="2" t="s">
        <v>6293</v>
      </c>
      <c r="B2528" s="2" t="s">
        <v>4789</v>
      </c>
      <c r="C2528" s="2" t="s">
        <v>880</v>
      </c>
      <c r="D2528" s="2" t="s">
        <v>81</v>
      </c>
      <c r="E2528" s="2">
        <v>2024</v>
      </c>
      <c r="F2528" s="2" t="s">
        <v>92</v>
      </c>
      <c r="G2528" s="2" t="s">
        <v>114</v>
      </c>
      <c r="H2528" s="2" t="s">
        <v>190</v>
      </c>
      <c r="I2528" s="2" t="s">
        <v>178</v>
      </c>
      <c r="J2528" s="2" t="s">
        <v>342</v>
      </c>
      <c r="K2528" s="3">
        <v>1595509.84</v>
      </c>
      <c r="L2528" s="3">
        <v>873329.7</v>
      </c>
      <c r="M2528" s="3">
        <f t="shared" si="273"/>
        <v>722180.14000000013</v>
      </c>
      <c r="N2528" s="3">
        <v>192460.1</v>
      </c>
      <c r="O2528" s="3">
        <f t="shared" si="274"/>
        <v>529720.04000000015</v>
      </c>
      <c r="P2528" s="3">
        <v>422312.17</v>
      </c>
      <c r="Q2528" s="4">
        <f t="shared" si="275"/>
        <v>0.45263283365272139</v>
      </c>
      <c r="R2528" s="4">
        <f t="shared" si="276"/>
        <v>0.26468791317513901</v>
      </c>
      <c r="S2528" s="3">
        <v>1386022.73</v>
      </c>
      <c r="T2528" s="3">
        <f t="shared" si="277"/>
        <v>209487.1100000001</v>
      </c>
      <c r="U2528" s="4">
        <f t="shared" si="278"/>
        <v>0.15114262231471493</v>
      </c>
      <c r="V2528" s="2" t="s">
        <v>44</v>
      </c>
      <c r="W2528" s="2" t="s">
        <v>60</v>
      </c>
      <c r="X2528" s="2" t="s">
        <v>192</v>
      </c>
      <c r="Y2528" s="2">
        <v>3.64</v>
      </c>
      <c r="Z2528" s="2" t="s">
        <v>5980</v>
      </c>
      <c r="AA2528" s="2" t="s">
        <v>224</v>
      </c>
      <c r="AB2528" s="2" t="s">
        <v>142</v>
      </c>
      <c r="AC2528" s="2">
        <v>6.93</v>
      </c>
      <c r="AD2528" s="3">
        <v>3091520.13</v>
      </c>
      <c r="AE2528" s="5">
        <v>12.21</v>
      </c>
      <c r="AF2528" s="2">
        <v>240</v>
      </c>
      <c r="AG2528" s="3">
        <f t="shared" si="279"/>
        <v>34493.991898859975</v>
      </c>
      <c r="AH2528" s="2" t="s">
        <v>50</v>
      </c>
      <c r="AI2528" s="3">
        <v>0</v>
      </c>
    </row>
    <row r="2529" spans="1:35" x14ac:dyDescent="0.3">
      <c r="A2529" s="2" t="s">
        <v>6294</v>
      </c>
      <c r="B2529" s="2" t="s">
        <v>2529</v>
      </c>
      <c r="C2529" s="2" t="s">
        <v>403</v>
      </c>
      <c r="D2529" s="2" t="s">
        <v>54</v>
      </c>
      <c r="E2529" s="2">
        <v>2021</v>
      </c>
      <c r="F2529" s="2" t="s">
        <v>92</v>
      </c>
      <c r="G2529" s="2" t="s">
        <v>69</v>
      </c>
      <c r="H2529" s="2" t="s">
        <v>70</v>
      </c>
      <c r="I2529" s="2" t="s">
        <v>55</v>
      </c>
      <c r="J2529" s="2" t="s">
        <v>540</v>
      </c>
      <c r="K2529" s="3">
        <v>7008649.9400000004</v>
      </c>
      <c r="L2529" s="3">
        <v>2812130.14</v>
      </c>
      <c r="M2529" s="3">
        <f t="shared" si="273"/>
        <v>4196519.8000000007</v>
      </c>
      <c r="N2529" s="3">
        <v>1303272.3400000001</v>
      </c>
      <c r="O2529" s="3">
        <f t="shared" si="274"/>
        <v>2893247.4600000009</v>
      </c>
      <c r="P2529" s="3">
        <v>2063907.15</v>
      </c>
      <c r="Q2529" s="4">
        <f t="shared" si="275"/>
        <v>0.59876293379263856</v>
      </c>
      <c r="R2529" s="4">
        <f t="shared" si="276"/>
        <v>0.29447998796755426</v>
      </c>
      <c r="S2529" s="3">
        <v>7331659.4800000004</v>
      </c>
      <c r="T2529" s="3">
        <f t="shared" si="277"/>
        <v>-323009.54000000004</v>
      </c>
      <c r="U2529" s="4">
        <f t="shared" si="278"/>
        <v>-4.4056811541934845E-2</v>
      </c>
      <c r="V2529" s="2" t="s">
        <v>44</v>
      </c>
      <c r="W2529" s="2" t="s">
        <v>96</v>
      </c>
      <c r="X2529" s="2" t="s">
        <v>74</v>
      </c>
      <c r="Y2529" s="2">
        <v>1.36</v>
      </c>
      <c r="Z2529" s="2" t="s">
        <v>6295</v>
      </c>
      <c r="AA2529" s="2" t="s">
        <v>109</v>
      </c>
      <c r="AB2529" s="2" t="s">
        <v>100</v>
      </c>
      <c r="AC2529" s="2">
        <v>1.19</v>
      </c>
      <c r="AD2529" s="3">
        <v>0</v>
      </c>
      <c r="AE2529" s="5">
        <v>0</v>
      </c>
      <c r="AF2529" s="2">
        <v>0</v>
      </c>
      <c r="AG2529" s="3">
        <f t="shared" si="279"/>
        <v>0</v>
      </c>
      <c r="AH2529" s="2" t="s">
        <v>50</v>
      </c>
      <c r="AI2529" s="3">
        <v>0</v>
      </c>
    </row>
    <row r="2530" spans="1:35" x14ac:dyDescent="0.3">
      <c r="A2530" s="2" t="s">
        <v>6296</v>
      </c>
      <c r="B2530" s="2" t="s">
        <v>2594</v>
      </c>
      <c r="C2530" s="2" t="s">
        <v>37</v>
      </c>
      <c r="D2530" s="2" t="s">
        <v>38</v>
      </c>
      <c r="E2530" s="2">
        <v>2022</v>
      </c>
      <c r="F2530" s="2" t="s">
        <v>105</v>
      </c>
      <c r="G2530" s="2" t="s">
        <v>40</v>
      </c>
      <c r="H2530" s="2" t="s">
        <v>41</v>
      </c>
      <c r="I2530" s="2" t="s">
        <v>71</v>
      </c>
      <c r="J2530" s="2" t="s">
        <v>172</v>
      </c>
      <c r="K2530" s="3">
        <v>6130320.5599999996</v>
      </c>
      <c r="L2530" s="3">
        <v>1937613.5</v>
      </c>
      <c r="M2530" s="3">
        <f t="shared" si="273"/>
        <v>4192707.0599999996</v>
      </c>
      <c r="N2530" s="3">
        <v>781111.62</v>
      </c>
      <c r="O2530" s="3">
        <f t="shared" si="274"/>
        <v>3411595.4399999995</v>
      </c>
      <c r="P2530" s="3">
        <v>2620647.7599999998</v>
      </c>
      <c r="Q2530" s="4">
        <f t="shared" si="275"/>
        <v>0.68392949748128662</v>
      </c>
      <c r="R2530" s="4">
        <f t="shared" si="276"/>
        <v>0.42748951451243522</v>
      </c>
      <c r="S2530" s="3">
        <v>6619031.79</v>
      </c>
      <c r="T2530" s="3">
        <f t="shared" si="277"/>
        <v>-488711.23000000045</v>
      </c>
      <c r="U2530" s="4">
        <f t="shared" si="278"/>
        <v>-7.3834247289511878E-2</v>
      </c>
      <c r="V2530" s="2" t="s">
        <v>73</v>
      </c>
      <c r="W2530" s="2" t="s">
        <v>45</v>
      </c>
      <c r="X2530" s="2" t="s">
        <v>46</v>
      </c>
      <c r="Y2530" s="2">
        <v>0.89</v>
      </c>
      <c r="Z2530" s="2" t="s">
        <v>6297</v>
      </c>
      <c r="AA2530" s="2" t="s">
        <v>63</v>
      </c>
      <c r="AB2530" s="2" t="s">
        <v>182</v>
      </c>
      <c r="AC2530" s="2">
        <v>6.21</v>
      </c>
      <c r="AD2530" s="3">
        <v>0</v>
      </c>
      <c r="AE2530" s="5">
        <v>0</v>
      </c>
      <c r="AF2530" s="2">
        <v>0</v>
      </c>
      <c r="AG2530" s="3">
        <f t="shared" si="279"/>
        <v>0</v>
      </c>
      <c r="AH2530" s="2" t="s">
        <v>50</v>
      </c>
      <c r="AI2530" s="3">
        <v>0</v>
      </c>
    </row>
    <row r="2531" spans="1:35" x14ac:dyDescent="0.3">
      <c r="A2531" s="2" t="s">
        <v>6298</v>
      </c>
      <c r="B2531" s="2" t="s">
        <v>4416</v>
      </c>
      <c r="C2531" s="2" t="s">
        <v>201</v>
      </c>
      <c r="D2531" s="2" t="s">
        <v>54</v>
      </c>
      <c r="E2531" s="2">
        <v>2020</v>
      </c>
      <c r="F2531" s="2" t="s">
        <v>58</v>
      </c>
      <c r="G2531" s="2" t="s">
        <v>93</v>
      </c>
      <c r="H2531" s="2" t="s">
        <v>159</v>
      </c>
      <c r="I2531" s="2" t="s">
        <v>55</v>
      </c>
      <c r="J2531" s="2" t="s">
        <v>154</v>
      </c>
      <c r="K2531" s="3">
        <v>1840010.41</v>
      </c>
      <c r="L2531" s="3">
        <v>689539.98</v>
      </c>
      <c r="M2531" s="3">
        <f t="shared" si="273"/>
        <v>1150470.43</v>
      </c>
      <c r="N2531" s="3">
        <v>164152.51999999999</v>
      </c>
      <c r="O2531" s="3">
        <f t="shared" si="274"/>
        <v>986317.90999999992</v>
      </c>
      <c r="P2531" s="3">
        <v>779918.73</v>
      </c>
      <c r="Q2531" s="4">
        <f t="shared" si="275"/>
        <v>0.62525213104636723</v>
      </c>
      <c r="R2531" s="4">
        <f t="shared" si="276"/>
        <v>0.42386647692933432</v>
      </c>
      <c r="S2531" s="3">
        <v>1972475.21</v>
      </c>
      <c r="T2531" s="3">
        <f t="shared" si="277"/>
        <v>-132464.80000000005</v>
      </c>
      <c r="U2531" s="4">
        <f t="shared" si="278"/>
        <v>-6.7156636153617388E-2</v>
      </c>
      <c r="V2531" s="2" t="s">
        <v>95</v>
      </c>
      <c r="W2531" s="2" t="s">
        <v>207</v>
      </c>
      <c r="X2531" s="2" t="s">
        <v>160</v>
      </c>
      <c r="Y2531" s="2">
        <v>129.5</v>
      </c>
      <c r="Z2531" s="2" t="s">
        <v>6299</v>
      </c>
      <c r="AA2531" s="2" t="s">
        <v>141</v>
      </c>
      <c r="AB2531" s="2" t="s">
        <v>142</v>
      </c>
      <c r="AC2531" s="2">
        <v>2.5099999999999998</v>
      </c>
      <c r="AD2531" s="3">
        <v>0</v>
      </c>
      <c r="AE2531" s="5">
        <v>0</v>
      </c>
      <c r="AF2531" s="2">
        <v>0</v>
      </c>
      <c r="AG2531" s="3">
        <f t="shared" si="279"/>
        <v>0</v>
      </c>
      <c r="AH2531" s="2" t="s">
        <v>50</v>
      </c>
      <c r="AI2531" s="3">
        <v>0</v>
      </c>
    </row>
    <row r="2532" spans="1:35" x14ac:dyDescent="0.3">
      <c r="A2532" s="2" t="s">
        <v>6300</v>
      </c>
      <c r="B2532" s="2" t="s">
        <v>6301</v>
      </c>
      <c r="C2532" s="2" t="s">
        <v>452</v>
      </c>
      <c r="D2532" s="2" t="s">
        <v>38</v>
      </c>
      <c r="E2532" s="2">
        <v>2021</v>
      </c>
      <c r="F2532" s="2" t="s">
        <v>105</v>
      </c>
      <c r="G2532" s="2" t="s">
        <v>93</v>
      </c>
      <c r="H2532" s="2" t="s">
        <v>221</v>
      </c>
      <c r="I2532" s="2" t="s">
        <v>178</v>
      </c>
      <c r="J2532" s="2" t="s">
        <v>342</v>
      </c>
      <c r="K2532" s="3">
        <v>253021.41</v>
      </c>
      <c r="L2532" s="3">
        <v>140664.9</v>
      </c>
      <c r="M2532" s="3">
        <f t="shared" si="273"/>
        <v>112356.51000000001</v>
      </c>
      <c r="N2532" s="3">
        <v>24565.54</v>
      </c>
      <c r="O2532" s="3">
        <f t="shared" si="274"/>
        <v>87790.97</v>
      </c>
      <c r="P2532" s="3">
        <v>64540.32</v>
      </c>
      <c r="Q2532" s="4">
        <f t="shared" si="275"/>
        <v>0.44405929917156023</v>
      </c>
      <c r="R2532" s="4">
        <f t="shared" si="276"/>
        <v>0.25507849315992664</v>
      </c>
      <c r="S2532" s="3">
        <v>249185.71</v>
      </c>
      <c r="T2532" s="3">
        <f t="shared" si="277"/>
        <v>3835.7000000000116</v>
      </c>
      <c r="U2532" s="4">
        <f t="shared" si="278"/>
        <v>1.5392937259524279E-2</v>
      </c>
      <c r="V2532" s="2" t="s">
        <v>85</v>
      </c>
      <c r="W2532" s="2" t="s">
        <v>45</v>
      </c>
      <c r="X2532" s="2" t="s">
        <v>222</v>
      </c>
      <c r="Y2532" s="2">
        <v>18.899999999999999</v>
      </c>
      <c r="Z2532" s="2" t="s">
        <v>5015</v>
      </c>
      <c r="AA2532" s="2" t="s">
        <v>63</v>
      </c>
      <c r="AB2532" s="2" t="s">
        <v>242</v>
      </c>
      <c r="AC2532" s="2">
        <v>3.9</v>
      </c>
      <c r="AD2532" s="3">
        <v>1619739.71</v>
      </c>
      <c r="AE2532" s="5">
        <v>17.75</v>
      </c>
      <c r="AF2532" s="2">
        <v>12</v>
      </c>
      <c r="AG2532" s="3">
        <f t="shared" si="279"/>
        <v>148305.07921621855</v>
      </c>
      <c r="AH2532" s="2" t="s">
        <v>50</v>
      </c>
      <c r="AI2532" s="3">
        <v>0</v>
      </c>
    </row>
    <row r="2533" spans="1:35" x14ac:dyDescent="0.3">
      <c r="A2533" s="2" t="s">
        <v>6302</v>
      </c>
      <c r="B2533" s="2" t="s">
        <v>2641</v>
      </c>
      <c r="C2533" s="2" t="s">
        <v>452</v>
      </c>
      <c r="D2533" s="2" t="s">
        <v>38</v>
      </c>
      <c r="E2533" s="2">
        <v>2021</v>
      </c>
      <c r="F2533" s="2" t="s">
        <v>92</v>
      </c>
      <c r="G2533" s="2" t="s">
        <v>93</v>
      </c>
      <c r="H2533" s="2" t="s">
        <v>221</v>
      </c>
      <c r="I2533" s="2" t="s">
        <v>42</v>
      </c>
      <c r="J2533" s="2" t="s">
        <v>166</v>
      </c>
      <c r="K2533" s="3">
        <v>7411429.7599999998</v>
      </c>
      <c r="L2533" s="3">
        <v>2357330.35</v>
      </c>
      <c r="M2533" s="3">
        <f t="shared" si="273"/>
        <v>5054099.41</v>
      </c>
      <c r="N2533" s="3">
        <v>753318.49</v>
      </c>
      <c r="O2533" s="3">
        <f t="shared" si="274"/>
        <v>4300780.92</v>
      </c>
      <c r="P2533" s="3">
        <v>3074527.3</v>
      </c>
      <c r="Q2533" s="4">
        <f t="shared" si="275"/>
        <v>0.68193311866454231</v>
      </c>
      <c r="R2533" s="4">
        <f t="shared" si="276"/>
        <v>0.41483592229308264</v>
      </c>
      <c r="S2533" s="3">
        <v>8687523.0800000001</v>
      </c>
      <c r="T2533" s="3">
        <f t="shared" si="277"/>
        <v>-1276093.3200000003</v>
      </c>
      <c r="U2533" s="4">
        <f t="shared" si="278"/>
        <v>-0.14688804947612297</v>
      </c>
      <c r="V2533" s="2" t="s">
        <v>124</v>
      </c>
      <c r="W2533" s="2" t="s">
        <v>45</v>
      </c>
      <c r="X2533" s="2" t="s">
        <v>222</v>
      </c>
      <c r="Y2533" s="2">
        <v>18.899999999999999</v>
      </c>
      <c r="Z2533" s="2" t="s">
        <v>6303</v>
      </c>
      <c r="AA2533" s="2" t="s">
        <v>224</v>
      </c>
      <c r="AB2533" s="2" t="s">
        <v>77</v>
      </c>
      <c r="AC2533" s="2">
        <v>5.74</v>
      </c>
      <c r="AD2533" s="3">
        <v>0</v>
      </c>
      <c r="AE2533" s="5">
        <v>0</v>
      </c>
      <c r="AF2533" s="2">
        <v>0</v>
      </c>
      <c r="AG2533" s="3">
        <f t="shared" si="279"/>
        <v>0</v>
      </c>
      <c r="AH2533" s="2" t="s">
        <v>50</v>
      </c>
      <c r="AI2533" s="3">
        <v>0</v>
      </c>
    </row>
    <row r="2534" spans="1:35" x14ac:dyDescent="0.3">
      <c r="A2534" s="2" t="s">
        <v>6304</v>
      </c>
      <c r="B2534" s="2" t="s">
        <v>4661</v>
      </c>
      <c r="C2534" s="2" t="s">
        <v>67</v>
      </c>
      <c r="D2534" s="2" t="s">
        <v>54</v>
      </c>
      <c r="E2534" s="2">
        <v>2022</v>
      </c>
      <c r="F2534" s="2" t="s">
        <v>105</v>
      </c>
      <c r="G2534" s="2" t="s">
        <v>114</v>
      </c>
      <c r="H2534" s="2" t="s">
        <v>115</v>
      </c>
      <c r="I2534" s="2" t="s">
        <v>42</v>
      </c>
      <c r="J2534" s="2" t="s">
        <v>166</v>
      </c>
      <c r="K2534" s="3">
        <v>8149445.1799999997</v>
      </c>
      <c r="L2534" s="3">
        <v>3387821.36</v>
      </c>
      <c r="M2534" s="3">
        <f t="shared" si="273"/>
        <v>4761623.82</v>
      </c>
      <c r="N2534" s="3">
        <v>1628132.66</v>
      </c>
      <c r="O2534" s="3">
        <f t="shared" si="274"/>
        <v>3133491.16</v>
      </c>
      <c r="P2534" s="3">
        <v>2272033.04</v>
      </c>
      <c r="Q2534" s="4">
        <f t="shared" si="275"/>
        <v>0.584288097511934</v>
      </c>
      <c r="R2534" s="4">
        <f t="shared" si="276"/>
        <v>0.27879603946240672</v>
      </c>
      <c r="S2534" s="3">
        <v>8495678.7400000002</v>
      </c>
      <c r="T2534" s="3">
        <f t="shared" si="277"/>
        <v>-346233.56000000052</v>
      </c>
      <c r="U2534" s="4">
        <f t="shared" si="278"/>
        <v>-4.0754078702368697E-2</v>
      </c>
      <c r="V2534" s="2" t="s">
        <v>107</v>
      </c>
      <c r="W2534" s="2" t="s">
        <v>45</v>
      </c>
      <c r="X2534" s="2" t="s">
        <v>118</v>
      </c>
      <c r="Y2534" s="2">
        <v>3.75</v>
      </c>
      <c r="Z2534" s="2" t="s">
        <v>6305</v>
      </c>
      <c r="AA2534" s="2" t="s">
        <v>141</v>
      </c>
      <c r="AB2534" s="2" t="s">
        <v>182</v>
      </c>
      <c r="AC2534" s="2">
        <v>9.82</v>
      </c>
      <c r="AD2534" s="3">
        <v>0</v>
      </c>
      <c r="AE2534" s="5">
        <v>0</v>
      </c>
      <c r="AF2534" s="2">
        <v>0</v>
      </c>
      <c r="AG2534" s="3">
        <f t="shared" si="279"/>
        <v>0</v>
      </c>
      <c r="AH2534" s="2" t="s">
        <v>50</v>
      </c>
      <c r="AI2534" s="3">
        <v>0</v>
      </c>
    </row>
    <row r="2535" spans="1:35" x14ac:dyDescent="0.3">
      <c r="A2535" s="2" t="s">
        <v>6306</v>
      </c>
      <c r="B2535" s="2" t="s">
        <v>1684</v>
      </c>
      <c r="C2535" s="2" t="s">
        <v>435</v>
      </c>
      <c r="D2535" s="2" t="s">
        <v>81</v>
      </c>
      <c r="E2535" s="2">
        <v>2021</v>
      </c>
      <c r="F2535" s="2" t="s">
        <v>58</v>
      </c>
      <c r="G2535" s="2" t="s">
        <v>40</v>
      </c>
      <c r="H2535" s="2" t="s">
        <v>41</v>
      </c>
      <c r="I2535" s="2" t="s">
        <v>131</v>
      </c>
      <c r="J2535" s="2" t="s">
        <v>268</v>
      </c>
      <c r="K2535" s="3">
        <v>9841051.0999999996</v>
      </c>
      <c r="L2535" s="3">
        <v>3027536.05</v>
      </c>
      <c r="M2535" s="3">
        <f t="shared" si="273"/>
        <v>6813515.0499999998</v>
      </c>
      <c r="N2535" s="3">
        <v>1795698.49</v>
      </c>
      <c r="O2535" s="3">
        <f t="shared" si="274"/>
        <v>5017816.5599999996</v>
      </c>
      <c r="P2535" s="3">
        <v>3961785.39</v>
      </c>
      <c r="Q2535" s="4">
        <f t="shared" si="275"/>
        <v>0.69235643436502425</v>
      </c>
      <c r="R2535" s="4">
        <f t="shared" si="276"/>
        <v>0.40257746349879237</v>
      </c>
      <c r="S2535" s="3">
        <v>10224552.58</v>
      </c>
      <c r="T2535" s="3">
        <f t="shared" si="277"/>
        <v>-383501.48000000045</v>
      </c>
      <c r="U2535" s="4">
        <f t="shared" si="278"/>
        <v>-3.7507898462976114E-2</v>
      </c>
      <c r="V2535" s="2" t="s">
        <v>73</v>
      </c>
      <c r="W2535" s="2" t="s">
        <v>45</v>
      </c>
      <c r="X2535" s="2" t="s">
        <v>46</v>
      </c>
      <c r="Y2535" s="2">
        <v>0.89</v>
      </c>
      <c r="Z2535" s="2" t="s">
        <v>6307</v>
      </c>
      <c r="AA2535" s="2" t="s">
        <v>63</v>
      </c>
      <c r="AB2535" s="2" t="s">
        <v>64</v>
      </c>
      <c r="AC2535" s="2">
        <v>9.5299999999999994</v>
      </c>
      <c r="AD2535" s="3">
        <v>0</v>
      </c>
      <c r="AE2535" s="5">
        <v>0</v>
      </c>
      <c r="AF2535" s="2">
        <v>0</v>
      </c>
      <c r="AG2535" s="3">
        <f t="shared" si="279"/>
        <v>0</v>
      </c>
      <c r="AH2535" s="2" t="s">
        <v>50</v>
      </c>
      <c r="AI2535" s="3">
        <v>0</v>
      </c>
    </row>
    <row r="2536" spans="1:35" x14ac:dyDescent="0.3">
      <c r="A2536" s="2" t="s">
        <v>6308</v>
      </c>
      <c r="B2536" s="2" t="s">
        <v>3595</v>
      </c>
      <c r="C2536" s="2" t="s">
        <v>617</v>
      </c>
      <c r="D2536" s="2" t="s">
        <v>38</v>
      </c>
      <c r="E2536" s="2">
        <v>2020</v>
      </c>
      <c r="F2536" s="2" t="s">
        <v>58</v>
      </c>
      <c r="G2536" s="2" t="s">
        <v>93</v>
      </c>
      <c r="H2536" s="2" t="s">
        <v>94</v>
      </c>
      <c r="I2536" s="2" t="s">
        <v>58</v>
      </c>
      <c r="J2536" s="2" t="s">
        <v>59</v>
      </c>
      <c r="K2536" s="3">
        <v>9594156.4299999997</v>
      </c>
      <c r="L2536" s="3">
        <v>4945368.84</v>
      </c>
      <c r="M2536" s="3">
        <f t="shared" si="273"/>
        <v>4648787.59</v>
      </c>
      <c r="N2536" s="3">
        <v>2049706.96</v>
      </c>
      <c r="O2536" s="3">
        <f t="shared" si="274"/>
        <v>2599080.63</v>
      </c>
      <c r="P2536" s="3">
        <v>2010307.22</v>
      </c>
      <c r="Q2536" s="4">
        <f t="shared" si="275"/>
        <v>0.48454365153602147</v>
      </c>
      <c r="R2536" s="4">
        <f t="shared" si="276"/>
        <v>0.20953454685332873</v>
      </c>
      <c r="S2536" s="3">
        <v>9574300.3900000006</v>
      </c>
      <c r="T2536" s="3">
        <f t="shared" si="277"/>
        <v>19856.039999999106</v>
      </c>
      <c r="U2536" s="4">
        <f t="shared" si="278"/>
        <v>2.0738893904705558E-3</v>
      </c>
      <c r="V2536" s="2" t="s">
        <v>133</v>
      </c>
      <c r="W2536" s="2" t="s">
        <v>96</v>
      </c>
      <c r="X2536" s="2" t="s">
        <v>97</v>
      </c>
      <c r="Y2536" s="2">
        <v>1550</v>
      </c>
      <c r="Z2536" s="2" t="s">
        <v>5582</v>
      </c>
      <c r="AA2536" s="2" t="s">
        <v>48</v>
      </c>
      <c r="AB2536" s="2" t="s">
        <v>77</v>
      </c>
      <c r="AC2536" s="2">
        <v>9.3699999999999992</v>
      </c>
      <c r="AD2536" s="3">
        <v>0</v>
      </c>
      <c r="AE2536" s="5">
        <v>0</v>
      </c>
      <c r="AF2536" s="2">
        <v>0</v>
      </c>
      <c r="AG2536" s="3">
        <f t="shared" si="279"/>
        <v>0</v>
      </c>
      <c r="AH2536" s="2" t="s">
        <v>50</v>
      </c>
      <c r="AI2536" s="3">
        <v>0</v>
      </c>
    </row>
    <row r="2537" spans="1:35" x14ac:dyDescent="0.3">
      <c r="A2537" s="2" t="s">
        <v>6309</v>
      </c>
      <c r="B2537" s="2" t="s">
        <v>1268</v>
      </c>
      <c r="C2537" s="2" t="s">
        <v>233</v>
      </c>
      <c r="D2537" s="2" t="s">
        <v>38</v>
      </c>
      <c r="E2537" s="2">
        <v>2023</v>
      </c>
      <c r="F2537" s="2" t="s">
        <v>68</v>
      </c>
      <c r="G2537" s="2" t="s">
        <v>114</v>
      </c>
      <c r="H2537" s="2" t="s">
        <v>115</v>
      </c>
      <c r="I2537" s="2" t="s">
        <v>131</v>
      </c>
      <c r="J2537" s="2" t="s">
        <v>463</v>
      </c>
      <c r="K2537" s="3">
        <v>5631649.5700000003</v>
      </c>
      <c r="L2537" s="3">
        <v>1817528.88</v>
      </c>
      <c r="M2537" s="3">
        <f t="shared" si="273"/>
        <v>3814120.6900000004</v>
      </c>
      <c r="N2537" s="3">
        <v>1078916.76</v>
      </c>
      <c r="O2537" s="3">
        <f t="shared" si="274"/>
        <v>2735203.9300000006</v>
      </c>
      <c r="P2537" s="3">
        <v>2102893.8199999998</v>
      </c>
      <c r="Q2537" s="4">
        <f t="shared" si="275"/>
        <v>0.67726527416016058</v>
      </c>
      <c r="R2537" s="4">
        <f t="shared" si="276"/>
        <v>0.37340636945917066</v>
      </c>
      <c r="S2537" s="3">
        <v>6661437.0800000001</v>
      </c>
      <c r="T2537" s="3">
        <f t="shared" si="277"/>
        <v>-1029787.5099999998</v>
      </c>
      <c r="U2537" s="4">
        <f t="shared" si="278"/>
        <v>-0.15458939229371205</v>
      </c>
      <c r="V2537" s="2" t="s">
        <v>95</v>
      </c>
      <c r="W2537" s="2" t="s">
        <v>45</v>
      </c>
      <c r="X2537" s="2" t="s">
        <v>118</v>
      </c>
      <c r="Y2537" s="2">
        <v>3.75</v>
      </c>
      <c r="Z2537" s="2" t="s">
        <v>6310</v>
      </c>
      <c r="AA2537" s="2" t="s">
        <v>99</v>
      </c>
      <c r="AB2537" s="2" t="s">
        <v>306</v>
      </c>
      <c r="AC2537" s="2">
        <v>5.51</v>
      </c>
      <c r="AD2537" s="3">
        <v>0</v>
      </c>
      <c r="AE2537" s="5">
        <v>0</v>
      </c>
      <c r="AF2537" s="2">
        <v>0</v>
      </c>
      <c r="AG2537" s="3">
        <f t="shared" si="279"/>
        <v>0</v>
      </c>
      <c r="AH2537" s="2" t="s">
        <v>50</v>
      </c>
      <c r="AI2537" s="3">
        <v>0</v>
      </c>
    </row>
    <row r="2538" spans="1:35" x14ac:dyDescent="0.3">
      <c r="A2538" s="2" t="s">
        <v>6311</v>
      </c>
      <c r="B2538" s="2" t="s">
        <v>5456</v>
      </c>
      <c r="C2538" s="2" t="s">
        <v>201</v>
      </c>
      <c r="D2538" s="2" t="s">
        <v>54</v>
      </c>
      <c r="E2538" s="2">
        <v>2020</v>
      </c>
      <c r="F2538" s="2" t="s">
        <v>82</v>
      </c>
      <c r="G2538" s="2" t="s">
        <v>69</v>
      </c>
      <c r="H2538" s="2" t="s">
        <v>272</v>
      </c>
      <c r="I2538" s="2" t="s">
        <v>58</v>
      </c>
      <c r="J2538" s="2" t="s">
        <v>59</v>
      </c>
      <c r="K2538" s="3">
        <v>3043268.91</v>
      </c>
      <c r="L2538" s="3">
        <v>1441474.77</v>
      </c>
      <c r="M2538" s="3">
        <f t="shared" si="273"/>
        <v>1601794.1400000001</v>
      </c>
      <c r="N2538" s="3">
        <v>249964.13</v>
      </c>
      <c r="O2538" s="3">
        <f t="shared" si="274"/>
        <v>1351830.0100000002</v>
      </c>
      <c r="P2538" s="3">
        <v>1071593.53</v>
      </c>
      <c r="Q2538" s="4">
        <f t="shared" si="275"/>
        <v>0.52633999405593113</v>
      </c>
      <c r="R2538" s="4">
        <f t="shared" si="276"/>
        <v>0.35211923812542745</v>
      </c>
      <c r="S2538" s="3">
        <v>2439525.19</v>
      </c>
      <c r="T2538" s="3">
        <f t="shared" si="277"/>
        <v>603743.7200000002</v>
      </c>
      <c r="U2538" s="4">
        <f t="shared" si="278"/>
        <v>0.24748410980744995</v>
      </c>
      <c r="V2538" s="2" t="s">
        <v>107</v>
      </c>
      <c r="W2538" s="2" t="s">
        <v>207</v>
      </c>
      <c r="X2538" s="2" t="s">
        <v>274</v>
      </c>
      <c r="Y2538" s="2">
        <v>1</v>
      </c>
      <c r="Z2538" s="2" t="s">
        <v>6312</v>
      </c>
      <c r="AA2538" s="2" t="s">
        <v>141</v>
      </c>
      <c r="AB2538" s="2" t="s">
        <v>64</v>
      </c>
      <c r="AC2538" s="2">
        <v>9.4700000000000006</v>
      </c>
      <c r="AD2538" s="3">
        <v>0</v>
      </c>
      <c r="AE2538" s="5">
        <v>0</v>
      </c>
      <c r="AF2538" s="2">
        <v>0</v>
      </c>
      <c r="AG2538" s="3">
        <f t="shared" si="279"/>
        <v>0</v>
      </c>
      <c r="AH2538" s="2" t="s">
        <v>50</v>
      </c>
      <c r="AI2538" s="3">
        <v>0</v>
      </c>
    </row>
    <row r="2539" spans="1:35" x14ac:dyDescent="0.3">
      <c r="A2539" s="2" t="s">
        <v>6313</v>
      </c>
      <c r="B2539" s="2" t="s">
        <v>6314</v>
      </c>
      <c r="C2539" s="2" t="s">
        <v>407</v>
      </c>
      <c r="D2539" s="2" t="s">
        <v>38</v>
      </c>
      <c r="E2539" s="2">
        <v>2020</v>
      </c>
      <c r="F2539" s="2" t="s">
        <v>82</v>
      </c>
      <c r="G2539" s="2" t="s">
        <v>69</v>
      </c>
      <c r="H2539" s="2" t="s">
        <v>70</v>
      </c>
      <c r="I2539" s="2" t="s">
        <v>71</v>
      </c>
      <c r="J2539" s="2" t="s">
        <v>228</v>
      </c>
      <c r="K2539" s="3">
        <v>7138424.7000000002</v>
      </c>
      <c r="L2539" s="3">
        <v>2928958.74</v>
      </c>
      <c r="M2539" s="3">
        <f t="shared" si="273"/>
        <v>4209465.96</v>
      </c>
      <c r="N2539" s="3">
        <v>1564287.44</v>
      </c>
      <c r="O2539" s="3">
        <f t="shared" si="274"/>
        <v>2645178.52</v>
      </c>
      <c r="P2539" s="3">
        <v>2034792.07</v>
      </c>
      <c r="Q2539" s="4">
        <f t="shared" si="275"/>
        <v>0.58969116253338072</v>
      </c>
      <c r="R2539" s="4">
        <f t="shared" si="276"/>
        <v>0.28504777391572123</v>
      </c>
      <c r="S2539" s="3">
        <v>7920512.3600000003</v>
      </c>
      <c r="T2539" s="3">
        <f t="shared" si="277"/>
        <v>-782087.66000000015</v>
      </c>
      <c r="U2539" s="4">
        <f t="shared" si="278"/>
        <v>-9.8742054106206845E-2</v>
      </c>
      <c r="V2539" s="2" t="s">
        <v>124</v>
      </c>
      <c r="W2539" s="2" t="s">
        <v>96</v>
      </c>
      <c r="X2539" s="2" t="s">
        <v>74</v>
      </c>
      <c r="Y2539" s="2">
        <v>1.36</v>
      </c>
      <c r="Z2539" s="2" t="s">
        <v>4439</v>
      </c>
      <c r="AA2539" s="2" t="s">
        <v>224</v>
      </c>
      <c r="AB2539" s="2" t="s">
        <v>306</v>
      </c>
      <c r="AC2539" s="2">
        <v>3.58</v>
      </c>
      <c r="AD2539" s="3">
        <v>0</v>
      </c>
      <c r="AE2539" s="5">
        <v>0</v>
      </c>
      <c r="AF2539" s="2">
        <v>0</v>
      </c>
      <c r="AG2539" s="3">
        <f t="shared" si="279"/>
        <v>0</v>
      </c>
      <c r="AH2539" s="2" t="s">
        <v>50</v>
      </c>
      <c r="AI2539" s="3">
        <v>0</v>
      </c>
    </row>
    <row r="2540" spans="1:35" x14ac:dyDescent="0.3">
      <c r="A2540" s="2" t="s">
        <v>6315</v>
      </c>
      <c r="B2540" s="2" t="s">
        <v>1742</v>
      </c>
      <c r="C2540" s="2" t="s">
        <v>370</v>
      </c>
      <c r="D2540" s="2" t="s">
        <v>81</v>
      </c>
      <c r="E2540" s="2">
        <v>2021</v>
      </c>
      <c r="F2540" s="2" t="s">
        <v>58</v>
      </c>
      <c r="G2540" s="2" t="s">
        <v>69</v>
      </c>
      <c r="H2540" s="2" t="s">
        <v>165</v>
      </c>
      <c r="I2540" s="2" t="s">
        <v>131</v>
      </c>
      <c r="J2540" s="2" t="s">
        <v>235</v>
      </c>
      <c r="K2540" s="3">
        <v>1882655.99</v>
      </c>
      <c r="L2540" s="3">
        <v>754568.26</v>
      </c>
      <c r="M2540" s="3">
        <f t="shared" si="273"/>
        <v>1128087.73</v>
      </c>
      <c r="N2540" s="3">
        <v>329170.13</v>
      </c>
      <c r="O2540" s="3">
        <f t="shared" si="274"/>
        <v>798917.6</v>
      </c>
      <c r="P2540" s="3">
        <v>573724.21</v>
      </c>
      <c r="Q2540" s="4">
        <f t="shared" si="275"/>
        <v>0.59920013852344844</v>
      </c>
      <c r="R2540" s="4">
        <f t="shared" si="276"/>
        <v>0.3047419247315597</v>
      </c>
      <c r="S2540" s="3">
        <v>1803969.45</v>
      </c>
      <c r="T2540" s="3">
        <f t="shared" si="277"/>
        <v>78686.540000000037</v>
      </c>
      <c r="U2540" s="4">
        <f t="shared" si="278"/>
        <v>4.3618554626853601E-2</v>
      </c>
      <c r="V2540" s="2" t="s">
        <v>85</v>
      </c>
      <c r="W2540" s="2" t="s">
        <v>117</v>
      </c>
      <c r="X2540" s="2" t="s">
        <v>167</v>
      </c>
      <c r="Y2540" s="2">
        <v>17.2</v>
      </c>
      <c r="Z2540" s="2" t="s">
        <v>6316</v>
      </c>
      <c r="AA2540" s="2" t="s">
        <v>109</v>
      </c>
      <c r="AB2540" s="2" t="s">
        <v>242</v>
      </c>
      <c r="AC2540" s="2">
        <v>5.59</v>
      </c>
      <c r="AD2540" s="3">
        <v>0</v>
      </c>
      <c r="AE2540" s="5">
        <v>0</v>
      </c>
      <c r="AF2540" s="2">
        <v>0</v>
      </c>
      <c r="AG2540" s="3">
        <f t="shared" si="279"/>
        <v>0</v>
      </c>
      <c r="AH2540" s="2" t="s">
        <v>50</v>
      </c>
      <c r="AI2540" s="3">
        <v>0</v>
      </c>
    </row>
    <row r="2541" spans="1:35" x14ac:dyDescent="0.3">
      <c r="A2541" s="2" t="s">
        <v>6317</v>
      </c>
      <c r="B2541" s="2" t="s">
        <v>6129</v>
      </c>
      <c r="C2541" s="2" t="s">
        <v>377</v>
      </c>
      <c r="D2541" s="2" t="s">
        <v>81</v>
      </c>
      <c r="E2541" s="2">
        <v>2023</v>
      </c>
      <c r="F2541" s="2" t="s">
        <v>68</v>
      </c>
      <c r="G2541" s="2" t="s">
        <v>69</v>
      </c>
      <c r="H2541" s="2" t="s">
        <v>70</v>
      </c>
      <c r="I2541" s="2" t="s">
        <v>178</v>
      </c>
      <c r="J2541" s="2" t="s">
        <v>206</v>
      </c>
      <c r="K2541" s="3">
        <v>9528969.2400000002</v>
      </c>
      <c r="L2541" s="3">
        <v>2789791.58</v>
      </c>
      <c r="M2541" s="3">
        <f t="shared" si="273"/>
        <v>6739177.6600000001</v>
      </c>
      <c r="N2541" s="3">
        <v>1793471.7</v>
      </c>
      <c r="O2541" s="3">
        <f t="shared" si="274"/>
        <v>4945705.96</v>
      </c>
      <c r="P2541" s="3">
        <v>3832141.19</v>
      </c>
      <c r="Q2541" s="4">
        <f t="shared" si="275"/>
        <v>0.70723049789171111</v>
      </c>
      <c r="R2541" s="4">
        <f t="shared" si="276"/>
        <v>0.40215694829968829</v>
      </c>
      <c r="S2541" s="3">
        <v>10011153.25</v>
      </c>
      <c r="T2541" s="3">
        <f t="shared" si="277"/>
        <v>-482184.00999999978</v>
      </c>
      <c r="U2541" s="4">
        <f t="shared" si="278"/>
        <v>-4.8164681726353534E-2</v>
      </c>
      <c r="V2541" s="2" t="s">
        <v>107</v>
      </c>
      <c r="W2541" s="2" t="s">
        <v>207</v>
      </c>
      <c r="X2541" s="2" t="s">
        <v>74</v>
      </c>
      <c r="Y2541" s="2">
        <v>1.36</v>
      </c>
      <c r="Z2541" s="2" t="s">
        <v>2885</v>
      </c>
      <c r="AA2541" s="2" t="s">
        <v>63</v>
      </c>
      <c r="AB2541" s="2" t="s">
        <v>242</v>
      </c>
      <c r="AC2541" s="2">
        <v>3.68</v>
      </c>
      <c r="AD2541" s="3">
        <v>653479.19999999995</v>
      </c>
      <c r="AE2541" s="5">
        <v>12.24</v>
      </c>
      <c r="AF2541" s="2">
        <v>36</v>
      </c>
      <c r="AG2541" s="3">
        <f t="shared" si="279"/>
        <v>21779.844289002347</v>
      </c>
      <c r="AH2541" s="2" t="s">
        <v>50</v>
      </c>
      <c r="AI2541" s="3">
        <v>0</v>
      </c>
    </row>
    <row r="2542" spans="1:35" x14ac:dyDescent="0.3">
      <c r="A2542" s="2" t="s">
        <v>6318</v>
      </c>
      <c r="B2542" s="2" t="s">
        <v>6319</v>
      </c>
      <c r="C2542" s="2" t="s">
        <v>322</v>
      </c>
      <c r="D2542" s="2" t="s">
        <v>38</v>
      </c>
      <c r="E2542" s="2">
        <v>2021</v>
      </c>
      <c r="F2542" s="2" t="s">
        <v>105</v>
      </c>
      <c r="G2542" s="2" t="s">
        <v>93</v>
      </c>
      <c r="H2542" s="2" t="s">
        <v>221</v>
      </c>
      <c r="I2542" s="2" t="s">
        <v>58</v>
      </c>
      <c r="J2542" s="2" t="s">
        <v>240</v>
      </c>
      <c r="K2542" s="3">
        <v>1626919.1</v>
      </c>
      <c r="L2542" s="3">
        <v>581654.52</v>
      </c>
      <c r="M2542" s="3">
        <f t="shared" si="273"/>
        <v>1045264.5800000001</v>
      </c>
      <c r="N2542" s="3">
        <v>241780.85</v>
      </c>
      <c r="O2542" s="3">
        <f t="shared" si="274"/>
        <v>803483.7300000001</v>
      </c>
      <c r="P2542" s="3">
        <v>563010.88</v>
      </c>
      <c r="Q2542" s="4">
        <f t="shared" si="275"/>
        <v>0.64248098138377008</v>
      </c>
      <c r="R2542" s="4">
        <f t="shared" si="276"/>
        <v>0.34605954285004092</v>
      </c>
      <c r="S2542" s="3">
        <v>1576475.52</v>
      </c>
      <c r="T2542" s="3">
        <f t="shared" si="277"/>
        <v>50443.580000000075</v>
      </c>
      <c r="U2542" s="4">
        <f t="shared" si="278"/>
        <v>3.1997693183336E-2</v>
      </c>
      <c r="V2542" s="2" t="s">
        <v>133</v>
      </c>
      <c r="W2542" s="2" t="s">
        <v>60</v>
      </c>
      <c r="X2542" s="2" t="s">
        <v>222</v>
      </c>
      <c r="Y2542" s="2">
        <v>18.899999999999999</v>
      </c>
      <c r="Z2542" s="2" t="s">
        <v>6320</v>
      </c>
      <c r="AA2542" s="2" t="s">
        <v>48</v>
      </c>
      <c r="AB2542" s="2" t="s">
        <v>209</v>
      </c>
      <c r="AC2542" s="2">
        <v>3.89</v>
      </c>
      <c r="AD2542" s="3">
        <v>0</v>
      </c>
      <c r="AE2542" s="5">
        <v>0</v>
      </c>
      <c r="AF2542" s="2">
        <v>0</v>
      </c>
      <c r="AG2542" s="3">
        <f t="shared" si="279"/>
        <v>0</v>
      </c>
      <c r="AH2542" s="2" t="s">
        <v>50</v>
      </c>
      <c r="AI2542" s="3">
        <v>0</v>
      </c>
    </row>
    <row r="2543" spans="1:35" x14ac:dyDescent="0.3">
      <c r="A2543" s="2" t="s">
        <v>6321</v>
      </c>
      <c r="B2543" s="2" t="s">
        <v>6322</v>
      </c>
      <c r="C2543" s="2" t="s">
        <v>617</v>
      </c>
      <c r="D2543" s="2" t="s">
        <v>38</v>
      </c>
      <c r="E2543" s="2">
        <v>2020</v>
      </c>
      <c r="F2543" s="2" t="s">
        <v>58</v>
      </c>
      <c r="G2543" s="2" t="s">
        <v>56</v>
      </c>
      <c r="H2543" s="2" t="s">
        <v>123</v>
      </c>
      <c r="I2543" s="2" t="s">
        <v>55</v>
      </c>
      <c r="J2543" s="2" t="s">
        <v>540</v>
      </c>
      <c r="K2543" s="3">
        <v>5381491.0800000001</v>
      </c>
      <c r="L2543" s="3">
        <v>1710182.35</v>
      </c>
      <c r="M2543" s="3">
        <f t="shared" si="273"/>
        <v>3671308.73</v>
      </c>
      <c r="N2543" s="3">
        <v>1050789.97</v>
      </c>
      <c r="O2543" s="3">
        <f t="shared" si="274"/>
        <v>2620518.7599999998</v>
      </c>
      <c r="P2543" s="3">
        <v>1979870.37</v>
      </c>
      <c r="Q2543" s="4">
        <f t="shared" si="275"/>
        <v>0.68221031595577786</v>
      </c>
      <c r="R2543" s="4">
        <f t="shared" si="276"/>
        <v>0.36790367958762837</v>
      </c>
      <c r="S2543" s="3">
        <v>5283721.66</v>
      </c>
      <c r="T2543" s="3">
        <f t="shared" si="277"/>
        <v>97769.419999999925</v>
      </c>
      <c r="U2543" s="4">
        <f t="shared" si="278"/>
        <v>1.8503892954876037E-2</v>
      </c>
      <c r="V2543" s="2" t="s">
        <v>44</v>
      </c>
      <c r="W2543" s="2" t="s">
        <v>45</v>
      </c>
      <c r="X2543" s="2" t="s">
        <v>126</v>
      </c>
      <c r="Y2543" s="2">
        <v>1.34</v>
      </c>
      <c r="Z2543" s="2" t="s">
        <v>6323</v>
      </c>
      <c r="AA2543" s="2" t="s">
        <v>63</v>
      </c>
      <c r="AB2543" s="2" t="s">
        <v>209</v>
      </c>
      <c r="AC2543" s="2">
        <v>7.4</v>
      </c>
      <c r="AD2543" s="3">
        <v>0</v>
      </c>
      <c r="AE2543" s="5">
        <v>0</v>
      </c>
      <c r="AF2543" s="2">
        <v>0</v>
      </c>
      <c r="AG2543" s="3">
        <f t="shared" si="279"/>
        <v>0</v>
      </c>
      <c r="AH2543" s="2" t="s">
        <v>50</v>
      </c>
      <c r="AI2543" s="3">
        <v>0</v>
      </c>
    </row>
    <row r="2544" spans="1:35" x14ac:dyDescent="0.3">
      <c r="A2544" s="2" t="s">
        <v>6324</v>
      </c>
      <c r="B2544" s="2" t="s">
        <v>5250</v>
      </c>
      <c r="C2544" s="2" t="s">
        <v>363</v>
      </c>
      <c r="D2544" s="2" t="s">
        <v>81</v>
      </c>
      <c r="E2544" s="2">
        <v>2022</v>
      </c>
      <c r="F2544" s="2" t="s">
        <v>82</v>
      </c>
      <c r="G2544" s="2" t="s">
        <v>69</v>
      </c>
      <c r="H2544" s="2" t="s">
        <v>70</v>
      </c>
      <c r="I2544" s="2" t="s">
        <v>42</v>
      </c>
      <c r="J2544" s="2" t="s">
        <v>43</v>
      </c>
      <c r="K2544" s="3">
        <v>9037945.9700000007</v>
      </c>
      <c r="L2544" s="3">
        <v>3428681.29</v>
      </c>
      <c r="M2544" s="3">
        <f t="shared" si="273"/>
        <v>5609264.6800000006</v>
      </c>
      <c r="N2544" s="3">
        <v>1208634.22</v>
      </c>
      <c r="O2544" s="3">
        <f t="shared" si="274"/>
        <v>4400630.4600000009</v>
      </c>
      <c r="P2544" s="3">
        <v>3277243.03</v>
      </c>
      <c r="Q2544" s="4">
        <f t="shared" si="275"/>
        <v>0.62063489852883025</v>
      </c>
      <c r="R2544" s="4">
        <f t="shared" si="276"/>
        <v>0.36260927437254858</v>
      </c>
      <c r="S2544" s="3">
        <v>9865528.4000000004</v>
      </c>
      <c r="T2544" s="3">
        <f t="shared" si="277"/>
        <v>-827582.4299999997</v>
      </c>
      <c r="U2544" s="4">
        <f t="shared" si="278"/>
        <v>-8.3886275163933405E-2</v>
      </c>
      <c r="V2544" s="2" t="s">
        <v>95</v>
      </c>
      <c r="W2544" s="2" t="s">
        <v>125</v>
      </c>
      <c r="X2544" s="2" t="s">
        <v>74</v>
      </c>
      <c r="Y2544" s="2">
        <v>1.36</v>
      </c>
      <c r="Z2544" s="2" t="s">
        <v>6325</v>
      </c>
      <c r="AA2544" s="2" t="s">
        <v>48</v>
      </c>
      <c r="AB2544" s="2" t="s">
        <v>64</v>
      </c>
      <c r="AC2544" s="2">
        <v>4.97</v>
      </c>
      <c r="AD2544" s="3">
        <v>0</v>
      </c>
      <c r="AE2544" s="5">
        <v>0</v>
      </c>
      <c r="AF2544" s="2">
        <v>0</v>
      </c>
      <c r="AG2544" s="3">
        <f t="shared" si="279"/>
        <v>0</v>
      </c>
      <c r="AH2544" s="2" t="s">
        <v>50</v>
      </c>
      <c r="AI2544" s="3">
        <v>0</v>
      </c>
    </row>
    <row r="2545" spans="1:35" x14ac:dyDescent="0.3">
      <c r="A2545" s="2" t="s">
        <v>6326</v>
      </c>
      <c r="B2545" s="2" t="s">
        <v>1247</v>
      </c>
      <c r="C2545" s="2" t="s">
        <v>80</v>
      </c>
      <c r="D2545" s="2" t="s">
        <v>81</v>
      </c>
      <c r="E2545" s="2">
        <v>2020</v>
      </c>
      <c r="F2545" s="2" t="s">
        <v>58</v>
      </c>
      <c r="G2545" s="2" t="s">
        <v>114</v>
      </c>
      <c r="H2545" s="2" t="s">
        <v>234</v>
      </c>
      <c r="I2545" s="2" t="s">
        <v>55</v>
      </c>
      <c r="J2545" s="2" t="s">
        <v>84</v>
      </c>
      <c r="K2545" s="3">
        <v>8680345.2300000004</v>
      </c>
      <c r="L2545" s="3">
        <v>2602421.08</v>
      </c>
      <c r="M2545" s="3">
        <f t="shared" si="273"/>
        <v>6077924.1500000004</v>
      </c>
      <c r="N2545" s="3">
        <v>1094562.22</v>
      </c>
      <c r="O2545" s="3">
        <f t="shared" si="274"/>
        <v>4983361.9300000006</v>
      </c>
      <c r="P2545" s="3">
        <v>3787609.21</v>
      </c>
      <c r="Q2545" s="4">
        <f t="shared" si="275"/>
        <v>0.70019382742914249</v>
      </c>
      <c r="R2545" s="4">
        <f t="shared" si="276"/>
        <v>0.43634315337017993</v>
      </c>
      <c r="S2545" s="3">
        <v>6982357.4900000002</v>
      </c>
      <c r="T2545" s="3">
        <f t="shared" si="277"/>
        <v>1697987.7400000002</v>
      </c>
      <c r="U2545" s="4">
        <f t="shared" si="278"/>
        <v>0.24318258445400798</v>
      </c>
      <c r="V2545" s="2" t="s">
        <v>44</v>
      </c>
      <c r="W2545" s="2" t="s">
        <v>117</v>
      </c>
      <c r="X2545" s="2" t="s">
        <v>236</v>
      </c>
      <c r="Y2545" s="2">
        <v>3.67</v>
      </c>
      <c r="Z2545" s="2" t="s">
        <v>6327</v>
      </c>
      <c r="AA2545" s="2" t="s">
        <v>148</v>
      </c>
      <c r="AB2545" s="2" t="s">
        <v>149</v>
      </c>
      <c r="AC2545" s="2">
        <v>7.89</v>
      </c>
      <c r="AD2545" s="3">
        <v>0</v>
      </c>
      <c r="AE2545" s="5">
        <v>0</v>
      </c>
      <c r="AF2545" s="2">
        <v>0</v>
      </c>
      <c r="AG2545" s="3">
        <f t="shared" si="279"/>
        <v>0</v>
      </c>
      <c r="AH2545" s="2" t="s">
        <v>50</v>
      </c>
      <c r="AI2545" s="3">
        <v>0</v>
      </c>
    </row>
    <row r="2546" spans="1:35" x14ac:dyDescent="0.3">
      <c r="A2546" s="2" t="s">
        <v>6328</v>
      </c>
      <c r="B2546" s="2" t="s">
        <v>402</v>
      </c>
      <c r="C2546" s="2" t="s">
        <v>403</v>
      </c>
      <c r="D2546" s="2" t="s">
        <v>54</v>
      </c>
      <c r="E2546" s="2">
        <v>2021</v>
      </c>
      <c r="F2546" s="2" t="s">
        <v>39</v>
      </c>
      <c r="G2546" s="2" t="s">
        <v>40</v>
      </c>
      <c r="H2546" s="2" t="s">
        <v>41</v>
      </c>
      <c r="I2546" s="2" t="s">
        <v>131</v>
      </c>
      <c r="J2546" s="2" t="s">
        <v>268</v>
      </c>
      <c r="K2546" s="3">
        <v>1639476.35</v>
      </c>
      <c r="L2546" s="3">
        <v>643030.55000000005</v>
      </c>
      <c r="M2546" s="3">
        <f t="shared" si="273"/>
        <v>996445.8</v>
      </c>
      <c r="N2546" s="3">
        <v>142721.43</v>
      </c>
      <c r="O2546" s="3">
        <f t="shared" si="274"/>
        <v>853724.37000000011</v>
      </c>
      <c r="P2546" s="3">
        <v>601410.75</v>
      </c>
      <c r="Q2546" s="4">
        <f t="shared" si="275"/>
        <v>0.60778296679912458</v>
      </c>
      <c r="R2546" s="4">
        <f t="shared" si="276"/>
        <v>0.36683100064236973</v>
      </c>
      <c r="S2546" s="3">
        <v>1374018.14</v>
      </c>
      <c r="T2546" s="3">
        <f t="shared" si="277"/>
        <v>265458.2100000002</v>
      </c>
      <c r="U2546" s="4">
        <f t="shared" si="278"/>
        <v>0.19319847553104372</v>
      </c>
      <c r="V2546" s="2" t="s">
        <v>95</v>
      </c>
      <c r="W2546" s="2" t="s">
        <v>125</v>
      </c>
      <c r="X2546" s="2" t="s">
        <v>46</v>
      </c>
      <c r="Y2546" s="2">
        <v>0.89</v>
      </c>
      <c r="Z2546" s="2" t="s">
        <v>6329</v>
      </c>
      <c r="AA2546" s="2" t="s">
        <v>76</v>
      </c>
      <c r="AB2546" s="2" t="s">
        <v>88</v>
      </c>
      <c r="AC2546" s="2">
        <v>3.4</v>
      </c>
      <c r="AD2546" s="3">
        <v>0</v>
      </c>
      <c r="AE2546" s="5">
        <v>0</v>
      </c>
      <c r="AF2546" s="2">
        <v>0</v>
      </c>
      <c r="AG2546" s="3">
        <f t="shared" si="279"/>
        <v>0</v>
      </c>
      <c r="AH2546" s="2" t="s">
        <v>50</v>
      </c>
      <c r="AI2546" s="3">
        <v>0</v>
      </c>
    </row>
    <row r="2547" spans="1:35" x14ac:dyDescent="0.3">
      <c r="A2547" s="2" t="s">
        <v>6330</v>
      </c>
      <c r="B2547" s="2" t="s">
        <v>6331</v>
      </c>
      <c r="C2547" s="2" t="s">
        <v>322</v>
      </c>
      <c r="D2547" s="2" t="s">
        <v>38</v>
      </c>
      <c r="E2547" s="2">
        <v>2021</v>
      </c>
      <c r="F2547" s="2" t="s">
        <v>58</v>
      </c>
      <c r="G2547" s="2" t="s">
        <v>93</v>
      </c>
      <c r="H2547" s="2" t="s">
        <v>94</v>
      </c>
      <c r="I2547" s="2" t="s">
        <v>42</v>
      </c>
      <c r="J2547" s="2" t="s">
        <v>166</v>
      </c>
      <c r="K2547" s="3">
        <v>5615475.6500000004</v>
      </c>
      <c r="L2547" s="3">
        <v>2893162.71</v>
      </c>
      <c r="M2547" s="3">
        <f t="shared" si="273"/>
        <v>2722312.9400000004</v>
      </c>
      <c r="N2547" s="3">
        <v>920395.3</v>
      </c>
      <c r="O2547" s="3">
        <f t="shared" si="274"/>
        <v>1801917.6400000004</v>
      </c>
      <c r="P2547" s="3">
        <v>1347044.19</v>
      </c>
      <c r="Q2547" s="4">
        <f t="shared" si="275"/>
        <v>0.48478759586465309</v>
      </c>
      <c r="R2547" s="4">
        <f t="shared" si="276"/>
        <v>0.23988069292046524</v>
      </c>
      <c r="S2547" s="3">
        <v>5868753.9800000004</v>
      </c>
      <c r="T2547" s="3">
        <f t="shared" si="277"/>
        <v>-253278.33000000007</v>
      </c>
      <c r="U2547" s="4">
        <f t="shared" si="278"/>
        <v>-4.3157087665140134E-2</v>
      </c>
      <c r="V2547" s="2" t="s">
        <v>133</v>
      </c>
      <c r="W2547" s="2" t="s">
        <v>207</v>
      </c>
      <c r="X2547" s="2" t="s">
        <v>97</v>
      </c>
      <c r="Y2547" s="2">
        <v>1550</v>
      </c>
      <c r="Z2547" s="2" t="s">
        <v>3737</v>
      </c>
      <c r="AA2547" s="2" t="s">
        <v>63</v>
      </c>
      <c r="AB2547" s="2" t="s">
        <v>64</v>
      </c>
      <c r="AC2547" s="2">
        <v>7.65</v>
      </c>
      <c r="AD2547" s="3">
        <v>0</v>
      </c>
      <c r="AE2547" s="5">
        <v>0</v>
      </c>
      <c r="AF2547" s="2">
        <v>0</v>
      </c>
      <c r="AG2547" s="3">
        <f t="shared" si="279"/>
        <v>0</v>
      </c>
      <c r="AH2547" s="2" t="s">
        <v>50</v>
      </c>
      <c r="AI2547" s="3">
        <v>0</v>
      </c>
    </row>
    <row r="2548" spans="1:35" x14ac:dyDescent="0.3">
      <c r="A2548" s="2" t="s">
        <v>6332</v>
      </c>
      <c r="B2548" s="2" t="s">
        <v>1581</v>
      </c>
      <c r="C2548" s="2" t="s">
        <v>617</v>
      </c>
      <c r="D2548" s="2" t="s">
        <v>38</v>
      </c>
      <c r="E2548" s="2">
        <v>2020</v>
      </c>
      <c r="F2548" s="2" t="s">
        <v>82</v>
      </c>
      <c r="G2548" s="2" t="s">
        <v>69</v>
      </c>
      <c r="H2548" s="2" t="s">
        <v>272</v>
      </c>
      <c r="I2548" s="2" t="s">
        <v>178</v>
      </c>
      <c r="J2548" s="2" t="s">
        <v>179</v>
      </c>
      <c r="K2548" s="3">
        <v>7475061.75</v>
      </c>
      <c r="L2548" s="3">
        <v>2623395.79</v>
      </c>
      <c r="M2548" s="3">
        <f t="shared" si="273"/>
        <v>4851665.96</v>
      </c>
      <c r="N2548" s="3">
        <v>1391196.8</v>
      </c>
      <c r="O2548" s="3">
        <f t="shared" si="274"/>
        <v>3460469.16</v>
      </c>
      <c r="P2548" s="3">
        <v>2630358.17</v>
      </c>
      <c r="Q2548" s="4">
        <f t="shared" si="275"/>
        <v>0.64904694064901869</v>
      </c>
      <c r="R2548" s="4">
        <f t="shared" si="276"/>
        <v>0.35188447373026716</v>
      </c>
      <c r="S2548" s="3">
        <v>7157909.0899999999</v>
      </c>
      <c r="T2548" s="3">
        <f t="shared" si="277"/>
        <v>317152.66000000015</v>
      </c>
      <c r="U2548" s="4">
        <f t="shared" si="278"/>
        <v>4.4308003358561818E-2</v>
      </c>
      <c r="V2548" s="2" t="s">
        <v>133</v>
      </c>
      <c r="W2548" s="2" t="s">
        <v>117</v>
      </c>
      <c r="X2548" s="2" t="s">
        <v>274</v>
      </c>
      <c r="Y2548" s="2">
        <v>1</v>
      </c>
      <c r="Z2548" s="2" t="s">
        <v>6333</v>
      </c>
      <c r="AA2548" s="2" t="s">
        <v>224</v>
      </c>
      <c r="AB2548" s="2" t="s">
        <v>64</v>
      </c>
      <c r="AC2548" s="2">
        <v>4.29</v>
      </c>
      <c r="AD2548" s="3">
        <v>3648626.91</v>
      </c>
      <c r="AE2548" s="5">
        <v>16.86</v>
      </c>
      <c r="AF2548" s="2">
        <v>120</v>
      </c>
      <c r="AG2548" s="3">
        <f t="shared" si="279"/>
        <v>63088.969321605109</v>
      </c>
      <c r="AH2548" s="2" t="s">
        <v>50</v>
      </c>
      <c r="AI2548" s="3">
        <v>0</v>
      </c>
    </row>
    <row r="2549" spans="1:35" x14ac:dyDescent="0.3">
      <c r="A2549" s="2" t="s">
        <v>6334</v>
      </c>
      <c r="B2549" s="2" t="s">
        <v>962</v>
      </c>
      <c r="C2549" s="2" t="s">
        <v>322</v>
      </c>
      <c r="D2549" s="2" t="s">
        <v>38</v>
      </c>
      <c r="E2549" s="2">
        <v>2021</v>
      </c>
      <c r="F2549" s="2" t="s">
        <v>55</v>
      </c>
      <c r="G2549" s="2" t="s">
        <v>56</v>
      </c>
      <c r="H2549" s="2" t="s">
        <v>262</v>
      </c>
      <c r="I2549" s="2" t="s">
        <v>131</v>
      </c>
      <c r="J2549" s="2" t="s">
        <v>491</v>
      </c>
      <c r="K2549" s="3">
        <v>4265835.16</v>
      </c>
      <c r="L2549" s="3">
        <v>2471948.1800000002</v>
      </c>
      <c r="M2549" s="3">
        <f t="shared" si="273"/>
        <v>1793886.98</v>
      </c>
      <c r="N2549" s="3">
        <v>482592.64</v>
      </c>
      <c r="O2549" s="3">
        <f t="shared" si="274"/>
        <v>1311294.3399999999</v>
      </c>
      <c r="P2549" s="3">
        <v>953371.87</v>
      </c>
      <c r="Q2549" s="4">
        <f t="shared" si="275"/>
        <v>0.42052421453622224</v>
      </c>
      <c r="R2549" s="4">
        <f t="shared" si="276"/>
        <v>0.22349008675712634</v>
      </c>
      <c r="S2549" s="3">
        <v>3892376.42</v>
      </c>
      <c r="T2549" s="3">
        <f t="shared" si="277"/>
        <v>373458.74000000022</v>
      </c>
      <c r="U2549" s="4">
        <f t="shared" si="278"/>
        <v>9.5946203476384287E-2</v>
      </c>
      <c r="V2549" s="2" t="s">
        <v>95</v>
      </c>
      <c r="W2549" s="2" t="s">
        <v>45</v>
      </c>
      <c r="X2549" s="2" t="s">
        <v>264</v>
      </c>
      <c r="Y2549" s="2">
        <v>83.5</v>
      </c>
      <c r="Z2549" s="2" t="s">
        <v>6335</v>
      </c>
      <c r="AA2549" s="2" t="s">
        <v>109</v>
      </c>
      <c r="AB2549" s="2" t="s">
        <v>209</v>
      </c>
      <c r="AC2549" s="2">
        <v>5.38</v>
      </c>
      <c r="AD2549" s="3">
        <v>0</v>
      </c>
      <c r="AE2549" s="5">
        <v>0</v>
      </c>
      <c r="AF2549" s="2">
        <v>0</v>
      </c>
      <c r="AG2549" s="3">
        <f t="shared" si="279"/>
        <v>0</v>
      </c>
      <c r="AH2549" s="2" t="s">
        <v>50</v>
      </c>
      <c r="AI2549" s="3">
        <v>0</v>
      </c>
    </row>
    <row r="2550" spans="1:35" x14ac:dyDescent="0.3">
      <c r="A2550" s="2" t="s">
        <v>6336</v>
      </c>
      <c r="B2550" s="2" t="s">
        <v>6337</v>
      </c>
      <c r="C2550" s="2" t="s">
        <v>956</v>
      </c>
      <c r="D2550" s="2" t="s">
        <v>104</v>
      </c>
      <c r="E2550" s="2">
        <v>2022</v>
      </c>
      <c r="F2550" s="2" t="s">
        <v>92</v>
      </c>
      <c r="G2550" s="2" t="s">
        <v>40</v>
      </c>
      <c r="H2550" s="2" t="s">
        <v>41</v>
      </c>
      <c r="I2550" s="2" t="s">
        <v>42</v>
      </c>
      <c r="J2550" s="2" t="s">
        <v>166</v>
      </c>
      <c r="K2550" s="3">
        <v>7549924.1900000004</v>
      </c>
      <c r="L2550" s="3">
        <v>3522405.94</v>
      </c>
      <c r="M2550" s="3">
        <f t="shared" si="273"/>
        <v>4027518.2500000005</v>
      </c>
      <c r="N2550" s="3">
        <v>1406298.38</v>
      </c>
      <c r="O2550" s="3">
        <f t="shared" si="274"/>
        <v>2621219.8700000006</v>
      </c>
      <c r="P2550" s="3">
        <v>1918384.59</v>
      </c>
      <c r="Q2550" s="4">
        <f t="shared" si="275"/>
        <v>0.53345148224594297</v>
      </c>
      <c r="R2550" s="4">
        <f t="shared" si="276"/>
        <v>0.25409322553740765</v>
      </c>
      <c r="S2550" s="3">
        <v>6523942.7699999996</v>
      </c>
      <c r="T2550" s="3">
        <f t="shared" si="277"/>
        <v>1025981.4200000009</v>
      </c>
      <c r="U2550" s="4">
        <f t="shared" si="278"/>
        <v>0.1572640129091753</v>
      </c>
      <c r="V2550" s="2" t="s">
        <v>44</v>
      </c>
      <c r="W2550" s="2" t="s">
        <v>134</v>
      </c>
      <c r="X2550" s="2" t="s">
        <v>46</v>
      </c>
      <c r="Y2550" s="2">
        <v>0.89</v>
      </c>
      <c r="Z2550" s="2" t="s">
        <v>6338</v>
      </c>
      <c r="AA2550" s="2" t="s">
        <v>141</v>
      </c>
      <c r="AB2550" s="2" t="s">
        <v>142</v>
      </c>
      <c r="AC2550" s="2">
        <v>5.08</v>
      </c>
      <c r="AD2550" s="3">
        <v>0</v>
      </c>
      <c r="AE2550" s="5">
        <v>0</v>
      </c>
      <c r="AF2550" s="2">
        <v>0</v>
      </c>
      <c r="AG2550" s="3">
        <f t="shared" si="279"/>
        <v>0</v>
      </c>
      <c r="AH2550" s="2" t="s">
        <v>50</v>
      </c>
      <c r="AI2550" s="3">
        <v>0</v>
      </c>
    </row>
    <row r="2551" spans="1:35" x14ac:dyDescent="0.3">
      <c r="A2551" s="2" t="s">
        <v>6339</v>
      </c>
      <c r="B2551" s="2" t="s">
        <v>1721</v>
      </c>
      <c r="C2551" s="2" t="s">
        <v>103</v>
      </c>
      <c r="D2551" s="2" t="s">
        <v>104</v>
      </c>
      <c r="E2551" s="2">
        <v>2020</v>
      </c>
      <c r="F2551" s="2" t="s">
        <v>105</v>
      </c>
      <c r="G2551" s="2" t="s">
        <v>93</v>
      </c>
      <c r="H2551" s="2" t="s">
        <v>159</v>
      </c>
      <c r="I2551" s="2" t="s">
        <v>178</v>
      </c>
      <c r="J2551" s="2" t="s">
        <v>179</v>
      </c>
      <c r="K2551" s="3">
        <v>5692066.5999999996</v>
      </c>
      <c r="L2551" s="3">
        <v>1677897.68</v>
      </c>
      <c r="M2551" s="3">
        <f t="shared" si="273"/>
        <v>4014168.92</v>
      </c>
      <c r="N2551" s="3">
        <v>854720.3</v>
      </c>
      <c r="O2551" s="3">
        <f t="shared" si="274"/>
        <v>3159448.62</v>
      </c>
      <c r="P2551" s="3">
        <v>2320502.37</v>
      </c>
      <c r="Q2551" s="4">
        <f t="shared" si="275"/>
        <v>0.70522170629556591</v>
      </c>
      <c r="R2551" s="4">
        <f t="shared" si="276"/>
        <v>0.40767308836477778</v>
      </c>
      <c r="S2551" s="3">
        <v>6034203.0099999998</v>
      </c>
      <c r="T2551" s="3">
        <f t="shared" si="277"/>
        <v>-342136.41000000015</v>
      </c>
      <c r="U2551" s="4">
        <f t="shared" si="278"/>
        <v>-5.6699519295755375E-2</v>
      </c>
      <c r="V2551" s="2" t="s">
        <v>95</v>
      </c>
      <c r="W2551" s="2" t="s">
        <v>96</v>
      </c>
      <c r="X2551" s="2" t="s">
        <v>160</v>
      </c>
      <c r="Y2551" s="2">
        <v>129.5</v>
      </c>
      <c r="Z2551" s="2" t="s">
        <v>6340</v>
      </c>
      <c r="AA2551" s="2" t="s">
        <v>76</v>
      </c>
      <c r="AB2551" s="2" t="s">
        <v>209</v>
      </c>
      <c r="AC2551" s="2">
        <v>4.4400000000000004</v>
      </c>
      <c r="AD2551" s="3">
        <v>160242.20000000001</v>
      </c>
      <c r="AE2551" s="5">
        <v>17.53</v>
      </c>
      <c r="AF2551" s="2">
        <v>48</v>
      </c>
      <c r="AG2551" s="3">
        <f t="shared" si="279"/>
        <v>4667.8512319717911</v>
      </c>
      <c r="AH2551" s="2" t="s">
        <v>50</v>
      </c>
      <c r="AI2551" s="3">
        <v>0</v>
      </c>
    </row>
    <row r="2552" spans="1:35" x14ac:dyDescent="0.3">
      <c r="A2552" s="2" t="s">
        <v>6341</v>
      </c>
      <c r="B2552" s="2" t="s">
        <v>2259</v>
      </c>
      <c r="C2552" s="2" t="s">
        <v>337</v>
      </c>
      <c r="D2552" s="2" t="s">
        <v>38</v>
      </c>
      <c r="E2552" s="2">
        <v>2024</v>
      </c>
      <c r="F2552" s="2" t="s">
        <v>39</v>
      </c>
      <c r="G2552" s="2" t="s">
        <v>56</v>
      </c>
      <c r="H2552" s="2" t="s">
        <v>123</v>
      </c>
      <c r="I2552" s="2" t="s">
        <v>58</v>
      </c>
      <c r="J2552" s="2" t="s">
        <v>106</v>
      </c>
      <c r="K2552" s="3">
        <v>5883358.6299999999</v>
      </c>
      <c r="L2552" s="3">
        <v>3324748.24</v>
      </c>
      <c r="M2552" s="3">
        <f t="shared" si="273"/>
        <v>2558610.3899999997</v>
      </c>
      <c r="N2552" s="3">
        <v>580975.63</v>
      </c>
      <c r="O2552" s="3">
        <f t="shared" si="274"/>
        <v>1977634.7599999998</v>
      </c>
      <c r="P2552" s="3">
        <v>1434392.32</v>
      </c>
      <c r="Q2552" s="4">
        <f t="shared" si="275"/>
        <v>0.43488941451797913</v>
      </c>
      <c r="R2552" s="4">
        <f t="shared" si="276"/>
        <v>0.24380501176417324</v>
      </c>
      <c r="S2552" s="3">
        <v>5766033.1100000003</v>
      </c>
      <c r="T2552" s="3">
        <f t="shared" si="277"/>
        <v>117325.51999999955</v>
      </c>
      <c r="U2552" s="4">
        <f t="shared" si="278"/>
        <v>2.0347701402637201E-2</v>
      </c>
      <c r="V2552" s="2" t="s">
        <v>85</v>
      </c>
      <c r="W2552" s="2" t="s">
        <v>60</v>
      </c>
      <c r="X2552" s="2" t="s">
        <v>126</v>
      </c>
      <c r="Y2552" s="2">
        <v>1.34</v>
      </c>
      <c r="Z2552" s="2" t="s">
        <v>6342</v>
      </c>
      <c r="AA2552" s="2" t="s">
        <v>141</v>
      </c>
      <c r="AB2552" s="2" t="s">
        <v>306</v>
      </c>
      <c r="AC2552" s="2">
        <v>9.06</v>
      </c>
      <c r="AD2552" s="3">
        <v>0</v>
      </c>
      <c r="AE2552" s="5">
        <v>0</v>
      </c>
      <c r="AF2552" s="2">
        <v>0</v>
      </c>
      <c r="AG2552" s="3">
        <f t="shared" si="279"/>
        <v>0</v>
      </c>
      <c r="AH2552" s="2" t="s">
        <v>50</v>
      </c>
      <c r="AI2552" s="3">
        <v>0</v>
      </c>
    </row>
    <row r="2553" spans="1:35" x14ac:dyDescent="0.3">
      <c r="A2553" s="2" t="s">
        <v>6343</v>
      </c>
      <c r="B2553" s="2" t="s">
        <v>6344</v>
      </c>
      <c r="C2553" s="2" t="s">
        <v>315</v>
      </c>
      <c r="D2553" s="2" t="s">
        <v>104</v>
      </c>
      <c r="E2553" s="2">
        <v>2020</v>
      </c>
      <c r="F2553" s="2" t="s">
        <v>92</v>
      </c>
      <c r="G2553" s="2" t="s">
        <v>69</v>
      </c>
      <c r="H2553" s="2" t="s">
        <v>165</v>
      </c>
      <c r="I2553" s="2" t="s">
        <v>39</v>
      </c>
      <c r="J2553" s="2" t="s">
        <v>566</v>
      </c>
      <c r="K2553" s="3">
        <v>4515824.8600000003</v>
      </c>
      <c r="L2553" s="3">
        <v>1775886.42</v>
      </c>
      <c r="M2553" s="3">
        <f t="shared" si="273"/>
        <v>2739938.4400000004</v>
      </c>
      <c r="N2553" s="3">
        <v>677408.33</v>
      </c>
      <c r="O2553" s="3">
        <f t="shared" si="274"/>
        <v>2062530.1100000003</v>
      </c>
      <c r="P2553" s="3">
        <v>1613326.31</v>
      </c>
      <c r="Q2553" s="4">
        <f t="shared" si="275"/>
        <v>0.60674152008632154</v>
      </c>
      <c r="R2553" s="4">
        <f t="shared" si="276"/>
        <v>0.35726060244063584</v>
      </c>
      <c r="S2553" s="3">
        <v>3944081.08</v>
      </c>
      <c r="T2553" s="3">
        <f t="shared" si="277"/>
        <v>571743.78000000026</v>
      </c>
      <c r="U2553" s="4">
        <f t="shared" si="278"/>
        <v>0.14496248134939463</v>
      </c>
      <c r="V2553" s="2" t="s">
        <v>44</v>
      </c>
      <c r="W2553" s="2" t="s">
        <v>45</v>
      </c>
      <c r="X2553" s="2" t="s">
        <v>167</v>
      </c>
      <c r="Y2553" s="2">
        <v>17.2</v>
      </c>
      <c r="Z2553" s="2" t="s">
        <v>6345</v>
      </c>
      <c r="AA2553" s="2" t="s">
        <v>109</v>
      </c>
      <c r="AB2553" s="2" t="s">
        <v>242</v>
      </c>
      <c r="AC2553" s="2">
        <v>3.87</v>
      </c>
      <c r="AD2553" s="3">
        <v>0</v>
      </c>
      <c r="AE2553" s="5">
        <v>0</v>
      </c>
      <c r="AF2553" s="2">
        <v>0</v>
      </c>
      <c r="AG2553" s="3">
        <f t="shared" si="279"/>
        <v>0</v>
      </c>
      <c r="AH2553" s="2" t="s">
        <v>50</v>
      </c>
      <c r="AI2553" s="3">
        <v>0</v>
      </c>
    </row>
    <row r="2554" spans="1:35" x14ac:dyDescent="0.3">
      <c r="A2554" s="2" t="s">
        <v>6346</v>
      </c>
      <c r="B2554" s="2" t="s">
        <v>6347</v>
      </c>
      <c r="C2554" s="2" t="s">
        <v>880</v>
      </c>
      <c r="D2554" s="2" t="s">
        <v>81</v>
      </c>
      <c r="E2554" s="2">
        <v>2024</v>
      </c>
      <c r="F2554" s="2" t="s">
        <v>92</v>
      </c>
      <c r="G2554" s="2" t="s">
        <v>114</v>
      </c>
      <c r="H2554" s="2" t="s">
        <v>115</v>
      </c>
      <c r="I2554" s="2" t="s">
        <v>39</v>
      </c>
      <c r="J2554" s="2" t="s">
        <v>116</v>
      </c>
      <c r="K2554" s="3">
        <v>9642369.2599999998</v>
      </c>
      <c r="L2554" s="3">
        <v>4915739.26</v>
      </c>
      <c r="M2554" s="3">
        <f t="shared" si="273"/>
        <v>4726630</v>
      </c>
      <c r="N2554" s="3">
        <v>1263437.22</v>
      </c>
      <c r="O2554" s="3">
        <f t="shared" si="274"/>
        <v>3463192.7800000003</v>
      </c>
      <c r="P2554" s="3">
        <v>2502412.1</v>
      </c>
      <c r="Q2554" s="4">
        <f t="shared" si="275"/>
        <v>0.49019383852138432</v>
      </c>
      <c r="R2554" s="4">
        <f t="shared" si="276"/>
        <v>0.25952253357283273</v>
      </c>
      <c r="S2554" s="3">
        <v>11187937.75</v>
      </c>
      <c r="T2554" s="3">
        <f t="shared" si="277"/>
        <v>-1545568.4900000002</v>
      </c>
      <c r="U2554" s="4">
        <f t="shared" si="278"/>
        <v>-0.1381459679644714</v>
      </c>
      <c r="V2554" s="2" t="s">
        <v>44</v>
      </c>
      <c r="W2554" s="2" t="s">
        <v>117</v>
      </c>
      <c r="X2554" s="2" t="s">
        <v>118</v>
      </c>
      <c r="Y2554" s="2">
        <v>3.75</v>
      </c>
      <c r="Z2554" s="2" t="s">
        <v>6348</v>
      </c>
      <c r="AA2554" s="2" t="s">
        <v>99</v>
      </c>
      <c r="AB2554" s="2" t="s">
        <v>77</v>
      </c>
      <c r="AC2554" s="2">
        <v>3.41</v>
      </c>
      <c r="AD2554" s="3">
        <v>0</v>
      </c>
      <c r="AE2554" s="5">
        <v>0</v>
      </c>
      <c r="AF2554" s="2">
        <v>0</v>
      </c>
      <c r="AG2554" s="3">
        <f t="shared" si="279"/>
        <v>0</v>
      </c>
      <c r="AH2554" s="2" t="s">
        <v>50</v>
      </c>
      <c r="AI2554" s="3">
        <v>0</v>
      </c>
    </row>
    <row r="2555" spans="1:35" x14ac:dyDescent="0.3">
      <c r="A2555" s="2" t="s">
        <v>6349</v>
      </c>
      <c r="B2555" s="2" t="s">
        <v>3040</v>
      </c>
      <c r="C2555" s="2" t="s">
        <v>122</v>
      </c>
      <c r="D2555" s="2" t="s">
        <v>104</v>
      </c>
      <c r="E2555" s="2">
        <v>2023</v>
      </c>
      <c r="F2555" s="2" t="s">
        <v>55</v>
      </c>
      <c r="G2555" s="2" t="s">
        <v>69</v>
      </c>
      <c r="H2555" s="2" t="s">
        <v>165</v>
      </c>
      <c r="I2555" s="2" t="s">
        <v>58</v>
      </c>
      <c r="J2555" s="2" t="s">
        <v>240</v>
      </c>
      <c r="K2555" s="3">
        <v>4126287.68</v>
      </c>
      <c r="L2555" s="3">
        <v>2280532.09</v>
      </c>
      <c r="M2555" s="3">
        <f t="shared" si="273"/>
        <v>1845755.5900000003</v>
      </c>
      <c r="N2555" s="3">
        <v>813916.1</v>
      </c>
      <c r="O2555" s="3">
        <f t="shared" si="274"/>
        <v>1031839.4900000003</v>
      </c>
      <c r="P2555" s="3">
        <v>748195.2</v>
      </c>
      <c r="Q2555" s="4">
        <f t="shared" si="275"/>
        <v>0.44731626419222431</v>
      </c>
      <c r="R2555" s="4">
        <f t="shared" si="276"/>
        <v>0.18132405155037565</v>
      </c>
      <c r="S2555" s="3">
        <v>3405985.27</v>
      </c>
      <c r="T2555" s="3">
        <f t="shared" si="277"/>
        <v>720302.41000000015</v>
      </c>
      <c r="U2555" s="4">
        <f t="shared" si="278"/>
        <v>0.21148136380519347</v>
      </c>
      <c r="V2555" s="2" t="s">
        <v>107</v>
      </c>
      <c r="W2555" s="2" t="s">
        <v>125</v>
      </c>
      <c r="X2555" s="2" t="s">
        <v>167</v>
      </c>
      <c r="Y2555" s="2">
        <v>17.2</v>
      </c>
      <c r="Z2555" s="2" t="s">
        <v>6350</v>
      </c>
      <c r="AA2555" s="2" t="s">
        <v>224</v>
      </c>
      <c r="AB2555" s="2" t="s">
        <v>77</v>
      </c>
      <c r="AC2555" s="2">
        <v>9.31</v>
      </c>
      <c r="AD2555" s="3">
        <v>0</v>
      </c>
      <c r="AE2555" s="5">
        <v>0</v>
      </c>
      <c r="AF2555" s="2">
        <v>0</v>
      </c>
      <c r="AG2555" s="3">
        <f t="shared" si="279"/>
        <v>0</v>
      </c>
      <c r="AH2555" s="2" t="s">
        <v>50</v>
      </c>
      <c r="AI2555" s="3">
        <v>0</v>
      </c>
    </row>
    <row r="2556" spans="1:35" x14ac:dyDescent="0.3">
      <c r="A2556" s="2" t="s">
        <v>6351</v>
      </c>
      <c r="B2556" s="2" t="s">
        <v>2611</v>
      </c>
      <c r="C2556" s="2" t="s">
        <v>730</v>
      </c>
      <c r="D2556" s="2" t="s">
        <v>38</v>
      </c>
      <c r="E2556" s="2">
        <v>2020</v>
      </c>
      <c r="F2556" s="2" t="s">
        <v>55</v>
      </c>
      <c r="G2556" s="2" t="s">
        <v>40</v>
      </c>
      <c r="H2556" s="2" t="s">
        <v>279</v>
      </c>
      <c r="I2556" s="2" t="s">
        <v>42</v>
      </c>
      <c r="J2556" s="2" t="s">
        <v>422</v>
      </c>
      <c r="K2556" s="3">
        <v>2302228.44</v>
      </c>
      <c r="L2556" s="3">
        <v>1035521.87</v>
      </c>
      <c r="M2556" s="3">
        <f t="shared" si="273"/>
        <v>1266706.5699999998</v>
      </c>
      <c r="N2556" s="3">
        <v>357772.51</v>
      </c>
      <c r="O2556" s="3">
        <f t="shared" si="274"/>
        <v>908934.05999999982</v>
      </c>
      <c r="P2556" s="3">
        <v>692191.35</v>
      </c>
      <c r="Q2556" s="4">
        <f t="shared" si="275"/>
        <v>0.55020889673311479</v>
      </c>
      <c r="R2556" s="4">
        <f t="shared" si="276"/>
        <v>0.30066145390854437</v>
      </c>
      <c r="S2556" s="3">
        <v>2248024.04</v>
      </c>
      <c r="T2556" s="3">
        <f t="shared" si="277"/>
        <v>54204.399999999907</v>
      </c>
      <c r="U2556" s="4">
        <f t="shared" si="278"/>
        <v>2.411201972733348E-2</v>
      </c>
      <c r="V2556" s="2" t="s">
        <v>95</v>
      </c>
      <c r="W2556" s="2" t="s">
        <v>117</v>
      </c>
      <c r="X2556" s="2" t="s">
        <v>280</v>
      </c>
      <c r="Y2556" s="2">
        <v>0.79</v>
      </c>
      <c r="Z2556" s="2" t="s">
        <v>6352</v>
      </c>
      <c r="AA2556" s="2" t="s">
        <v>76</v>
      </c>
      <c r="AB2556" s="2" t="s">
        <v>49</v>
      </c>
      <c r="AC2556" s="2">
        <v>2.1800000000000002</v>
      </c>
      <c r="AD2556" s="3">
        <v>0</v>
      </c>
      <c r="AE2556" s="5">
        <v>0</v>
      </c>
      <c r="AF2556" s="2">
        <v>0</v>
      </c>
      <c r="AG2556" s="3">
        <f t="shared" si="279"/>
        <v>0</v>
      </c>
      <c r="AH2556" s="2" t="s">
        <v>50</v>
      </c>
      <c r="AI2556" s="3">
        <v>0</v>
      </c>
    </row>
    <row r="2557" spans="1:35" x14ac:dyDescent="0.3">
      <c r="A2557" s="2" t="s">
        <v>6353</v>
      </c>
      <c r="B2557" s="2" t="s">
        <v>1288</v>
      </c>
      <c r="C2557" s="2" t="s">
        <v>520</v>
      </c>
      <c r="D2557" s="2" t="s">
        <v>81</v>
      </c>
      <c r="E2557" s="2">
        <v>2021</v>
      </c>
      <c r="F2557" s="2" t="s">
        <v>92</v>
      </c>
      <c r="G2557" s="2" t="s">
        <v>56</v>
      </c>
      <c r="H2557" s="2" t="s">
        <v>123</v>
      </c>
      <c r="I2557" s="2" t="s">
        <v>178</v>
      </c>
      <c r="J2557" s="2" t="s">
        <v>263</v>
      </c>
      <c r="K2557" s="3">
        <v>1026471.72</v>
      </c>
      <c r="L2557" s="3">
        <v>480541.89</v>
      </c>
      <c r="M2557" s="3">
        <f t="shared" si="273"/>
        <v>545929.82999999996</v>
      </c>
      <c r="N2557" s="3">
        <v>155290.91</v>
      </c>
      <c r="O2557" s="3">
        <f t="shared" si="274"/>
        <v>390638.91999999993</v>
      </c>
      <c r="P2557" s="3">
        <v>309352.99</v>
      </c>
      <c r="Q2557" s="4">
        <f t="shared" si="275"/>
        <v>0.53185082390774485</v>
      </c>
      <c r="R2557" s="4">
        <f t="shared" si="276"/>
        <v>0.30137507344089326</v>
      </c>
      <c r="S2557" s="3">
        <v>1172850.8500000001</v>
      </c>
      <c r="T2557" s="3">
        <f t="shared" si="277"/>
        <v>-146379.13000000012</v>
      </c>
      <c r="U2557" s="4">
        <f t="shared" si="278"/>
        <v>-0.12480626159754253</v>
      </c>
      <c r="V2557" s="2" t="s">
        <v>44</v>
      </c>
      <c r="W2557" s="2" t="s">
        <v>125</v>
      </c>
      <c r="X2557" s="2" t="s">
        <v>126</v>
      </c>
      <c r="Y2557" s="2">
        <v>1.34</v>
      </c>
      <c r="Z2557" s="2" t="s">
        <v>6354</v>
      </c>
      <c r="AA2557" s="2" t="s">
        <v>109</v>
      </c>
      <c r="AB2557" s="2" t="s">
        <v>209</v>
      </c>
      <c r="AC2557" s="2">
        <v>4.66</v>
      </c>
      <c r="AD2557" s="3">
        <v>4608956.03</v>
      </c>
      <c r="AE2557" s="5">
        <v>16.350000000000001</v>
      </c>
      <c r="AF2557" s="2">
        <v>180</v>
      </c>
      <c r="AG2557" s="3">
        <f t="shared" si="279"/>
        <v>68819.806321141761</v>
      </c>
      <c r="AH2557" s="2" t="s">
        <v>50</v>
      </c>
      <c r="AI2557" s="3">
        <v>0</v>
      </c>
    </row>
    <row r="2558" spans="1:35" x14ac:dyDescent="0.3">
      <c r="A2558" s="2" t="s">
        <v>6355</v>
      </c>
      <c r="B2558" s="2" t="s">
        <v>1084</v>
      </c>
      <c r="C2558" s="2" t="s">
        <v>333</v>
      </c>
      <c r="D2558" s="2" t="s">
        <v>54</v>
      </c>
      <c r="E2558" s="2">
        <v>2024</v>
      </c>
      <c r="F2558" s="2" t="s">
        <v>55</v>
      </c>
      <c r="G2558" s="2" t="s">
        <v>56</v>
      </c>
      <c r="H2558" s="2" t="s">
        <v>57</v>
      </c>
      <c r="I2558" s="2" t="s">
        <v>178</v>
      </c>
      <c r="J2558" s="2" t="s">
        <v>263</v>
      </c>
      <c r="K2558" s="3">
        <v>2469920.66</v>
      </c>
      <c r="L2558" s="3">
        <v>1331018.7</v>
      </c>
      <c r="M2558" s="3">
        <f t="shared" si="273"/>
        <v>1138901.9600000002</v>
      </c>
      <c r="N2558" s="3">
        <v>349586.84</v>
      </c>
      <c r="O2558" s="3">
        <f t="shared" si="274"/>
        <v>789315.12000000011</v>
      </c>
      <c r="P2558" s="3">
        <v>613799.18000000005</v>
      </c>
      <c r="Q2558" s="4">
        <f t="shared" si="275"/>
        <v>0.46110872241539941</v>
      </c>
      <c r="R2558" s="4">
        <f t="shared" si="276"/>
        <v>0.24850967480064726</v>
      </c>
      <c r="S2558" s="3">
        <v>2925021.28</v>
      </c>
      <c r="T2558" s="3">
        <f t="shared" si="277"/>
        <v>-455100.61999999965</v>
      </c>
      <c r="U2558" s="4">
        <f t="shared" si="278"/>
        <v>-0.15558882361361817</v>
      </c>
      <c r="V2558" s="2" t="s">
        <v>73</v>
      </c>
      <c r="W2558" s="2" t="s">
        <v>134</v>
      </c>
      <c r="X2558" s="2" t="s">
        <v>61</v>
      </c>
      <c r="Y2558" s="2">
        <v>1.53</v>
      </c>
      <c r="Z2558" s="2" t="s">
        <v>6356</v>
      </c>
      <c r="AA2558" s="2" t="s">
        <v>63</v>
      </c>
      <c r="AB2558" s="2" t="s">
        <v>110</v>
      </c>
      <c r="AC2558" s="2">
        <v>9.3699999999999992</v>
      </c>
      <c r="AD2558" s="3">
        <v>1123993.9099999999</v>
      </c>
      <c r="AE2558" s="5">
        <v>10.9</v>
      </c>
      <c r="AF2558" s="2">
        <v>240</v>
      </c>
      <c r="AG2558" s="3">
        <f t="shared" si="279"/>
        <v>11525.33814940688</v>
      </c>
      <c r="AH2558" s="2" t="s">
        <v>50</v>
      </c>
      <c r="AI2558" s="3">
        <v>0</v>
      </c>
    </row>
    <row r="2559" spans="1:35" x14ac:dyDescent="0.3">
      <c r="A2559" s="2" t="s">
        <v>6357</v>
      </c>
      <c r="B2559" s="2" t="s">
        <v>2580</v>
      </c>
      <c r="C2559" s="2" t="s">
        <v>287</v>
      </c>
      <c r="D2559" s="2" t="s">
        <v>104</v>
      </c>
      <c r="E2559" s="2">
        <v>2021</v>
      </c>
      <c r="F2559" s="2" t="s">
        <v>55</v>
      </c>
      <c r="G2559" s="2" t="s">
        <v>93</v>
      </c>
      <c r="H2559" s="2" t="s">
        <v>221</v>
      </c>
      <c r="I2559" s="2" t="s">
        <v>39</v>
      </c>
      <c r="J2559" s="2" t="s">
        <v>116</v>
      </c>
      <c r="K2559" s="3">
        <v>6321185.4800000004</v>
      </c>
      <c r="L2559" s="3">
        <v>1846111.47</v>
      </c>
      <c r="M2559" s="3">
        <f t="shared" si="273"/>
        <v>4475074.0100000007</v>
      </c>
      <c r="N2559" s="3">
        <v>813904.94</v>
      </c>
      <c r="O2559" s="3">
        <f t="shared" si="274"/>
        <v>3661169.0700000008</v>
      </c>
      <c r="P2559" s="3">
        <v>2622909.34</v>
      </c>
      <c r="Q2559" s="4">
        <f t="shared" si="275"/>
        <v>0.70794853657735102</v>
      </c>
      <c r="R2559" s="4">
        <f t="shared" si="276"/>
        <v>0.4149394679682773</v>
      </c>
      <c r="S2559" s="3">
        <v>6814754.79</v>
      </c>
      <c r="T2559" s="3">
        <f t="shared" si="277"/>
        <v>-493569.30999999959</v>
      </c>
      <c r="U2559" s="4">
        <f t="shared" si="278"/>
        <v>-7.2426569291130657E-2</v>
      </c>
      <c r="V2559" s="2" t="s">
        <v>107</v>
      </c>
      <c r="W2559" s="2" t="s">
        <v>45</v>
      </c>
      <c r="X2559" s="2" t="s">
        <v>222</v>
      </c>
      <c r="Y2559" s="2">
        <v>18.899999999999999</v>
      </c>
      <c r="Z2559" s="2" t="s">
        <v>358</v>
      </c>
      <c r="AA2559" s="2" t="s">
        <v>224</v>
      </c>
      <c r="AB2559" s="2" t="s">
        <v>64</v>
      </c>
      <c r="AC2559" s="2">
        <v>2.1800000000000002</v>
      </c>
      <c r="AD2559" s="3">
        <v>0</v>
      </c>
      <c r="AE2559" s="5">
        <v>0</v>
      </c>
      <c r="AF2559" s="2">
        <v>0</v>
      </c>
      <c r="AG2559" s="3">
        <f t="shared" si="279"/>
        <v>0</v>
      </c>
      <c r="AH2559" s="2" t="s">
        <v>50</v>
      </c>
      <c r="AI2559" s="3">
        <v>0</v>
      </c>
    </row>
    <row r="2560" spans="1:35" x14ac:dyDescent="0.3">
      <c r="A2560" s="2" t="s">
        <v>6358</v>
      </c>
      <c r="B2560" s="2" t="s">
        <v>5720</v>
      </c>
      <c r="C2560" s="2" t="s">
        <v>536</v>
      </c>
      <c r="D2560" s="2" t="s">
        <v>81</v>
      </c>
      <c r="E2560" s="2">
        <v>2024</v>
      </c>
      <c r="F2560" s="2" t="s">
        <v>55</v>
      </c>
      <c r="G2560" s="2" t="s">
        <v>56</v>
      </c>
      <c r="H2560" s="2" t="s">
        <v>123</v>
      </c>
      <c r="I2560" s="2" t="s">
        <v>42</v>
      </c>
      <c r="J2560" s="2" t="s">
        <v>146</v>
      </c>
      <c r="K2560" s="3">
        <v>3955622.12</v>
      </c>
      <c r="L2560" s="3">
        <v>1867139.62</v>
      </c>
      <c r="M2560" s="3">
        <f t="shared" si="273"/>
        <v>2088482.5</v>
      </c>
      <c r="N2560" s="3">
        <v>734985.13</v>
      </c>
      <c r="O2560" s="3">
        <f t="shared" si="274"/>
        <v>1353497.37</v>
      </c>
      <c r="P2560" s="3">
        <v>1029300.75</v>
      </c>
      <c r="Q2560" s="4">
        <f t="shared" si="275"/>
        <v>0.52797826401071901</v>
      </c>
      <c r="R2560" s="4">
        <f t="shared" si="276"/>
        <v>0.26021210286891611</v>
      </c>
      <c r="S2560" s="3">
        <v>3924037.94</v>
      </c>
      <c r="T2560" s="3">
        <f t="shared" si="277"/>
        <v>31584.180000000168</v>
      </c>
      <c r="U2560" s="4">
        <f t="shared" si="278"/>
        <v>8.0488977127474385E-3</v>
      </c>
      <c r="V2560" s="2" t="s">
        <v>95</v>
      </c>
      <c r="W2560" s="2" t="s">
        <v>125</v>
      </c>
      <c r="X2560" s="2" t="s">
        <v>126</v>
      </c>
      <c r="Y2560" s="2">
        <v>1.34</v>
      </c>
      <c r="Z2560" s="2" t="s">
        <v>2988</v>
      </c>
      <c r="AA2560" s="2" t="s">
        <v>48</v>
      </c>
      <c r="AB2560" s="2" t="s">
        <v>77</v>
      </c>
      <c r="AC2560" s="2">
        <v>9.31</v>
      </c>
      <c r="AD2560" s="3">
        <v>0</v>
      </c>
      <c r="AE2560" s="5">
        <v>0</v>
      </c>
      <c r="AF2560" s="2">
        <v>0</v>
      </c>
      <c r="AG2560" s="3">
        <f t="shared" si="279"/>
        <v>0</v>
      </c>
      <c r="AH2560" s="2" t="s">
        <v>50</v>
      </c>
      <c r="AI2560" s="3">
        <v>0</v>
      </c>
    </row>
    <row r="2561" spans="1:35" x14ac:dyDescent="0.3">
      <c r="A2561" s="2" t="s">
        <v>6359</v>
      </c>
      <c r="B2561" s="2" t="s">
        <v>1303</v>
      </c>
      <c r="C2561" s="2" t="s">
        <v>91</v>
      </c>
      <c r="D2561" s="2" t="s">
        <v>38</v>
      </c>
      <c r="E2561" s="2">
        <v>2022</v>
      </c>
      <c r="F2561" s="2" t="s">
        <v>39</v>
      </c>
      <c r="G2561" s="2" t="s">
        <v>69</v>
      </c>
      <c r="H2561" s="2" t="s">
        <v>272</v>
      </c>
      <c r="I2561" s="2" t="s">
        <v>71</v>
      </c>
      <c r="J2561" s="2" t="s">
        <v>172</v>
      </c>
      <c r="K2561" s="3">
        <v>5523058.1299999999</v>
      </c>
      <c r="L2561" s="3">
        <v>3195885.16</v>
      </c>
      <c r="M2561" s="3">
        <f t="shared" si="273"/>
        <v>2327172.9699999997</v>
      </c>
      <c r="N2561" s="3">
        <v>1084218.3700000001</v>
      </c>
      <c r="O2561" s="3">
        <f t="shared" si="274"/>
        <v>1242954.5999999996</v>
      </c>
      <c r="P2561" s="3">
        <v>899324.36</v>
      </c>
      <c r="Q2561" s="4">
        <f t="shared" si="275"/>
        <v>0.42135587119015167</v>
      </c>
      <c r="R2561" s="4">
        <f t="shared" si="276"/>
        <v>0.16283086993328458</v>
      </c>
      <c r="S2561" s="3">
        <v>6403378.9800000004</v>
      </c>
      <c r="T2561" s="3">
        <f t="shared" si="277"/>
        <v>-880320.85000000056</v>
      </c>
      <c r="U2561" s="4">
        <f t="shared" si="278"/>
        <v>-0.13747754939221174</v>
      </c>
      <c r="V2561" s="2" t="s">
        <v>44</v>
      </c>
      <c r="W2561" s="2" t="s">
        <v>134</v>
      </c>
      <c r="X2561" s="2" t="s">
        <v>274</v>
      </c>
      <c r="Y2561" s="2">
        <v>1</v>
      </c>
      <c r="Z2561" s="2" t="s">
        <v>6360</v>
      </c>
      <c r="AA2561" s="2" t="s">
        <v>141</v>
      </c>
      <c r="AB2561" s="2" t="s">
        <v>64</v>
      </c>
      <c r="AC2561" s="2">
        <v>6.22</v>
      </c>
      <c r="AD2561" s="3">
        <v>0</v>
      </c>
      <c r="AE2561" s="5">
        <v>0</v>
      </c>
      <c r="AF2561" s="2">
        <v>0</v>
      </c>
      <c r="AG2561" s="3">
        <f t="shared" si="279"/>
        <v>0</v>
      </c>
      <c r="AH2561" s="2" t="s">
        <v>50</v>
      </c>
      <c r="AI2561" s="3">
        <v>0</v>
      </c>
    </row>
    <row r="2562" spans="1:35" x14ac:dyDescent="0.3">
      <c r="A2562" s="2" t="s">
        <v>6361</v>
      </c>
      <c r="B2562" s="2" t="s">
        <v>5051</v>
      </c>
      <c r="C2562" s="2" t="s">
        <v>648</v>
      </c>
      <c r="D2562" s="2" t="s">
        <v>104</v>
      </c>
      <c r="E2562" s="2">
        <v>2021</v>
      </c>
      <c r="F2562" s="2" t="s">
        <v>92</v>
      </c>
      <c r="G2562" s="2" t="s">
        <v>40</v>
      </c>
      <c r="H2562" s="2" t="s">
        <v>41</v>
      </c>
      <c r="I2562" s="2" t="s">
        <v>55</v>
      </c>
      <c r="J2562" s="2" t="s">
        <v>84</v>
      </c>
      <c r="K2562" s="3">
        <v>8833352.5199999996</v>
      </c>
      <c r="L2562" s="3">
        <v>3571934.4</v>
      </c>
      <c r="M2562" s="3">
        <f t="shared" ref="M2562:M2625" si="280">K2562-L2562</f>
        <v>5261418.1199999992</v>
      </c>
      <c r="N2562" s="3">
        <v>1327617.3999999999</v>
      </c>
      <c r="O2562" s="3">
        <f t="shared" ref="O2562:O2625" si="281">M2562-N2562</f>
        <v>3933800.7199999993</v>
      </c>
      <c r="P2562" s="3">
        <v>2839125.58</v>
      </c>
      <c r="Q2562" s="4">
        <f t="shared" ref="Q2562:Q2625" si="282">IF(K2562&lt;&gt;0,M2562/K2562,0)</f>
        <v>0.59563094624463142</v>
      </c>
      <c r="R2562" s="4">
        <f t="shared" ref="R2562:R2625" si="283">IF(K2562&lt;&gt;0,P2562/K2562,0)</f>
        <v>0.32140974489264468</v>
      </c>
      <c r="S2562" s="3">
        <v>8842323.5899999999</v>
      </c>
      <c r="T2562" s="3">
        <f t="shared" ref="T2562:T2625" si="284">K2562-S2562</f>
        <v>-8971.070000000298</v>
      </c>
      <c r="U2562" s="4">
        <f t="shared" ref="U2562:U2625" si="285">IF(S2562&lt;&gt;0,T2562/S2562,0)</f>
        <v>-1.0145602463752742E-3</v>
      </c>
      <c r="V2562" s="2" t="s">
        <v>73</v>
      </c>
      <c r="W2562" s="2" t="s">
        <v>134</v>
      </c>
      <c r="X2562" s="2" t="s">
        <v>46</v>
      </c>
      <c r="Y2562" s="2">
        <v>0.89</v>
      </c>
      <c r="Z2562" s="2" t="s">
        <v>6362</v>
      </c>
      <c r="AA2562" s="2" t="s">
        <v>141</v>
      </c>
      <c r="AB2562" s="2" t="s">
        <v>88</v>
      </c>
      <c r="AC2562" s="2">
        <v>1.1100000000000001</v>
      </c>
      <c r="AD2562" s="3">
        <v>0</v>
      </c>
      <c r="AE2562" s="5">
        <v>0</v>
      </c>
      <c r="AF2562" s="2">
        <v>0</v>
      </c>
      <c r="AG2562" s="3">
        <f t="shared" ref="AG2562:AG2625" si="286">IF(AD2562&gt;0,(AD2562*(AE2562/100/12)*(1+AE2562/100/12)^AF2562)/((1+AE2562/100/12)^AF2562-1),0)</f>
        <v>0</v>
      </c>
      <c r="AH2562" s="2" t="s">
        <v>50</v>
      </c>
      <c r="AI2562" s="3">
        <v>0</v>
      </c>
    </row>
    <row r="2563" spans="1:35" x14ac:dyDescent="0.3">
      <c r="A2563" s="2" t="s">
        <v>6363</v>
      </c>
      <c r="B2563" s="2" t="s">
        <v>4737</v>
      </c>
      <c r="C2563" s="2" t="s">
        <v>315</v>
      </c>
      <c r="D2563" s="2" t="s">
        <v>104</v>
      </c>
      <c r="E2563" s="2">
        <v>2020</v>
      </c>
      <c r="F2563" s="2" t="s">
        <v>55</v>
      </c>
      <c r="G2563" s="2" t="s">
        <v>40</v>
      </c>
      <c r="H2563" s="2" t="s">
        <v>279</v>
      </c>
      <c r="I2563" s="2" t="s">
        <v>39</v>
      </c>
      <c r="J2563" s="2" t="s">
        <v>116</v>
      </c>
      <c r="K2563" s="3">
        <v>2454594.39</v>
      </c>
      <c r="L2563" s="3">
        <v>1214059.5900000001</v>
      </c>
      <c r="M2563" s="3">
        <f t="shared" si="280"/>
        <v>1240534.8</v>
      </c>
      <c r="N2563" s="3">
        <v>219670.47</v>
      </c>
      <c r="O2563" s="3">
        <f t="shared" si="281"/>
        <v>1020864.3300000001</v>
      </c>
      <c r="P2563" s="3">
        <v>747128.73</v>
      </c>
      <c r="Q2563" s="4">
        <f t="shared" si="282"/>
        <v>0.50539299081507316</v>
      </c>
      <c r="R2563" s="4">
        <f t="shared" si="283"/>
        <v>0.30437971057205909</v>
      </c>
      <c r="S2563" s="3">
        <v>2000092.54</v>
      </c>
      <c r="T2563" s="3">
        <f t="shared" si="284"/>
        <v>454501.85000000009</v>
      </c>
      <c r="U2563" s="4">
        <f t="shared" si="285"/>
        <v>0.22724041058620223</v>
      </c>
      <c r="V2563" s="2" t="s">
        <v>85</v>
      </c>
      <c r="W2563" s="2" t="s">
        <v>207</v>
      </c>
      <c r="X2563" s="2" t="s">
        <v>280</v>
      </c>
      <c r="Y2563" s="2">
        <v>0.79</v>
      </c>
      <c r="Z2563" s="2" t="s">
        <v>6364</v>
      </c>
      <c r="AA2563" s="2" t="s">
        <v>76</v>
      </c>
      <c r="AB2563" s="2" t="s">
        <v>306</v>
      </c>
      <c r="AC2563" s="2">
        <v>8.7799999999999994</v>
      </c>
      <c r="AD2563" s="3">
        <v>0</v>
      </c>
      <c r="AE2563" s="5">
        <v>0</v>
      </c>
      <c r="AF2563" s="2">
        <v>0</v>
      </c>
      <c r="AG2563" s="3">
        <f t="shared" si="286"/>
        <v>0</v>
      </c>
      <c r="AH2563" s="2" t="s">
        <v>50</v>
      </c>
      <c r="AI2563" s="3">
        <v>0</v>
      </c>
    </row>
    <row r="2564" spans="1:35" x14ac:dyDescent="0.3">
      <c r="A2564" s="2" t="s">
        <v>6365</v>
      </c>
      <c r="B2564" s="2" t="s">
        <v>1750</v>
      </c>
      <c r="C2564" s="2" t="s">
        <v>363</v>
      </c>
      <c r="D2564" s="2" t="s">
        <v>81</v>
      </c>
      <c r="E2564" s="2">
        <v>2022</v>
      </c>
      <c r="F2564" s="2" t="s">
        <v>55</v>
      </c>
      <c r="G2564" s="2" t="s">
        <v>114</v>
      </c>
      <c r="H2564" s="2" t="s">
        <v>115</v>
      </c>
      <c r="I2564" s="2" t="s">
        <v>178</v>
      </c>
      <c r="J2564" s="2" t="s">
        <v>206</v>
      </c>
      <c r="K2564" s="3">
        <v>3896557.5</v>
      </c>
      <c r="L2564" s="3">
        <v>1856430.87</v>
      </c>
      <c r="M2564" s="3">
        <f t="shared" si="280"/>
        <v>2040126.63</v>
      </c>
      <c r="N2564" s="3">
        <v>705563.6</v>
      </c>
      <c r="O2564" s="3">
        <f t="shared" si="281"/>
        <v>1334563.0299999998</v>
      </c>
      <c r="P2564" s="3">
        <v>939695.13</v>
      </c>
      <c r="Q2564" s="4">
        <f t="shared" si="282"/>
        <v>0.52357154488288693</v>
      </c>
      <c r="R2564" s="4">
        <f t="shared" si="283"/>
        <v>0.24116033960746119</v>
      </c>
      <c r="S2564" s="3">
        <v>4608448.78</v>
      </c>
      <c r="T2564" s="3">
        <f t="shared" si="284"/>
        <v>-711891.28000000026</v>
      </c>
      <c r="U2564" s="4">
        <f t="shared" si="285"/>
        <v>-0.15447525056359643</v>
      </c>
      <c r="V2564" s="2" t="s">
        <v>95</v>
      </c>
      <c r="W2564" s="2" t="s">
        <v>60</v>
      </c>
      <c r="X2564" s="2" t="s">
        <v>118</v>
      </c>
      <c r="Y2564" s="2">
        <v>3.75</v>
      </c>
      <c r="Z2564" s="2" t="s">
        <v>6366</v>
      </c>
      <c r="AA2564" s="2" t="s">
        <v>76</v>
      </c>
      <c r="AB2564" s="2" t="s">
        <v>49</v>
      </c>
      <c r="AC2564" s="2">
        <v>3.6</v>
      </c>
      <c r="AD2564" s="3">
        <v>1830027.75</v>
      </c>
      <c r="AE2564" s="5">
        <v>5.85</v>
      </c>
      <c r="AF2564" s="2">
        <v>60</v>
      </c>
      <c r="AG2564" s="3">
        <f t="shared" si="286"/>
        <v>35252.062981169503</v>
      </c>
      <c r="AH2564" s="2" t="s">
        <v>50</v>
      </c>
      <c r="AI2564" s="3">
        <v>0</v>
      </c>
    </row>
    <row r="2565" spans="1:35" x14ac:dyDescent="0.3">
      <c r="A2565" s="2" t="s">
        <v>6367</v>
      </c>
      <c r="B2565" s="2" t="s">
        <v>4034</v>
      </c>
      <c r="C2565" s="2" t="s">
        <v>370</v>
      </c>
      <c r="D2565" s="2" t="s">
        <v>81</v>
      </c>
      <c r="E2565" s="2">
        <v>2021</v>
      </c>
      <c r="F2565" s="2" t="s">
        <v>68</v>
      </c>
      <c r="G2565" s="2" t="s">
        <v>93</v>
      </c>
      <c r="H2565" s="2" t="s">
        <v>94</v>
      </c>
      <c r="I2565" s="2" t="s">
        <v>58</v>
      </c>
      <c r="J2565" s="2" t="s">
        <v>59</v>
      </c>
      <c r="K2565" s="3">
        <v>2837495.71</v>
      </c>
      <c r="L2565" s="3">
        <v>819747.97</v>
      </c>
      <c r="M2565" s="3">
        <f t="shared" si="280"/>
        <v>2017747.74</v>
      </c>
      <c r="N2565" s="3">
        <v>353422.05</v>
      </c>
      <c r="O2565" s="3">
        <f t="shared" si="281"/>
        <v>1664325.69</v>
      </c>
      <c r="P2565" s="3">
        <v>1227134.8500000001</v>
      </c>
      <c r="Q2565" s="4">
        <f t="shared" si="282"/>
        <v>0.71110160022056912</v>
      </c>
      <c r="R2565" s="4">
        <f t="shared" si="283"/>
        <v>0.4324710855686193</v>
      </c>
      <c r="S2565" s="3">
        <v>3345954.17</v>
      </c>
      <c r="T2565" s="3">
        <f t="shared" si="284"/>
        <v>-508458.45999999996</v>
      </c>
      <c r="U2565" s="4">
        <f t="shared" si="285"/>
        <v>-0.15196217107779453</v>
      </c>
      <c r="V2565" s="2" t="s">
        <v>44</v>
      </c>
      <c r="W2565" s="2" t="s">
        <v>134</v>
      </c>
      <c r="X2565" s="2" t="s">
        <v>97</v>
      </c>
      <c r="Y2565" s="2">
        <v>1550</v>
      </c>
      <c r="Z2565" s="2" t="s">
        <v>6368</v>
      </c>
      <c r="AA2565" s="2" t="s">
        <v>224</v>
      </c>
      <c r="AB2565" s="2" t="s">
        <v>110</v>
      </c>
      <c r="AC2565" s="2">
        <v>5.35</v>
      </c>
      <c r="AD2565" s="3">
        <v>0</v>
      </c>
      <c r="AE2565" s="5">
        <v>0</v>
      </c>
      <c r="AF2565" s="2">
        <v>0</v>
      </c>
      <c r="AG2565" s="3">
        <f t="shared" si="286"/>
        <v>0</v>
      </c>
      <c r="AH2565" s="2" t="s">
        <v>50</v>
      </c>
      <c r="AI2565" s="3">
        <v>0</v>
      </c>
    </row>
    <row r="2566" spans="1:35" x14ac:dyDescent="0.3">
      <c r="A2566" s="2" t="s">
        <v>6369</v>
      </c>
      <c r="B2566" s="2" t="s">
        <v>6370</v>
      </c>
      <c r="C2566" s="2" t="s">
        <v>201</v>
      </c>
      <c r="D2566" s="2" t="s">
        <v>54</v>
      </c>
      <c r="E2566" s="2">
        <v>2020</v>
      </c>
      <c r="F2566" s="2" t="s">
        <v>39</v>
      </c>
      <c r="G2566" s="2" t="s">
        <v>93</v>
      </c>
      <c r="H2566" s="2" t="s">
        <v>221</v>
      </c>
      <c r="I2566" s="2" t="s">
        <v>178</v>
      </c>
      <c r="J2566" s="2" t="s">
        <v>179</v>
      </c>
      <c r="K2566" s="3">
        <v>1585358.27</v>
      </c>
      <c r="L2566" s="3">
        <v>856210.89</v>
      </c>
      <c r="M2566" s="3">
        <f t="shared" si="280"/>
        <v>729147.38</v>
      </c>
      <c r="N2566" s="3">
        <v>289857.71999999997</v>
      </c>
      <c r="O2566" s="3">
        <f t="shared" si="281"/>
        <v>439289.66000000003</v>
      </c>
      <c r="P2566" s="3">
        <v>346748.12</v>
      </c>
      <c r="Q2566" s="4">
        <f t="shared" si="282"/>
        <v>0.45992593207338556</v>
      </c>
      <c r="R2566" s="4">
        <f t="shared" si="283"/>
        <v>0.21871909117426183</v>
      </c>
      <c r="S2566" s="3">
        <v>1598993.38</v>
      </c>
      <c r="T2566" s="3">
        <f t="shared" si="284"/>
        <v>-13635.10999999987</v>
      </c>
      <c r="U2566" s="4">
        <f t="shared" si="285"/>
        <v>-8.5273085996140086E-3</v>
      </c>
      <c r="V2566" s="2" t="s">
        <v>133</v>
      </c>
      <c r="W2566" s="2" t="s">
        <v>117</v>
      </c>
      <c r="X2566" s="2" t="s">
        <v>222</v>
      </c>
      <c r="Y2566" s="2">
        <v>18.899999999999999</v>
      </c>
      <c r="Z2566" s="2" t="s">
        <v>827</v>
      </c>
      <c r="AA2566" s="2" t="s">
        <v>109</v>
      </c>
      <c r="AB2566" s="2" t="s">
        <v>77</v>
      </c>
      <c r="AC2566" s="2">
        <v>1.3</v>
      </c>
      <c r="AD2566" s="3">
        <v>402654.41</v>
      </c>
      <c r="AE2566" s="5">
        <v>13.33</v>
      </c>
      <c r="AF2566" s="2">
        <v>48</v>
      </c>
      <c r="AG2566" s="3">
        <f t="shared" si="286"/>
        <v>10868.27579694317</v>
      </c>
      <c r="AH2566" s="2" t="s">
        <v>50</v>
      </c>
      <c r="AI2566" s="3">
        <v>0</v>
      </c>
    </row>
    <row r="2567" spans="1:35" x14ac:dyDescent="0.3">
      <c r="A2567" s="2" t="s">
        <v>6371</v>
      </c>
      <c r="B2567" s="2" t="s">
        <v>5445</v>
      </c>
      <c r="C2567" s="2" t="s">
        <v>333</v>
      </c>
      <c r="D2567" s="2" t="s">
        <v>54</v>
      </c>
      <c r="E2567" s="2">
        <v>2024</v>
      </c>
      <c r="F2567" s="2" t="s">
        <v>39</v>
      </c>
      <c r="G2567" s="2" t="s">
        <v>93</v>
      </c>
      <c r="H2567" s="2" t="s">
        <v>159</v>
      </c>
      <c r="I2567" s="2" t="s">
        <v>55</v>
      </c>
      <c r="J2567" s="2" t="s">
        <v>540</v>
      </c>
      <c r="K2567" s="3">
        <v>5884924.1399999997</v>
      </c>
      <c r="L2567" s="3">
        <v>2386583.25</v>
      </c>
      <c r="M2567" s="3">
        <f t="shared" si="280"/>
        <v>3498340.8899999997</v>
      </c>
      <c r="N2567" s="3">
        <v>893178.24</v>
      </c>
      <c r="O2567" s="3">
        <f t="shared" si="281"/>
        <v>2605162.6499999994</v>
      </c>
      <c r="P2567" s="3">
        <v>1866380.08</v>
      </c>
      <c r="Q2567" s="4">
        <f t="shared" si="282"/>
        <v>0.59445811140056593</v>
      </c>
      <c r="R2567" s="4">
        <f t="shared" si="283"/>
        <v>0.31714598788354137</v>
      </c>
      <c r="S2567" s="3">
        <v>5840594.3700000001</v>
      </c>
      <c r="T2567" s="3">
        <f t="shared" si="284"/>
        <v>44329.769999999553</v>
      </c>
      <c r="U2567" s="4">
        <f t="shared" si="285"/>
        <v>7.5899415695939781E-3</v>
      </c>
      <c r="V2567" s="2" t="s">
        <v>44</v>
      </c>
      <c r="W2567" s="2" t="s">
        <v>96</v>
      </c>
      <c r="X2567" s="2" t="s">
        <v>160</v>
      </c>
      <c r="Y2567" s="2">
        <v>129.5</v>
      </c>
      <c r="Z2567" s="2" t="s">
        <v>6372</v>
      </c>
      <c r="AA2567" s="2" t="s">
        <v>76</v>
      </c>
      <c r="AB2567" s="2" t="s">
        <v>64</v>
      </c>
      <c r="AC2567" s="2">
        <v>3.33</v>
      </c>
      <c r="AD2567" s="3">
        <v>0</v>
      </c>
      <c r="AE2567" s="5">
        <v>0</v>
      </c>
      <c r="AF2567" s="2">
        <v>0</v>
      </c>
      <c r="AG2567" s="3">
        <f t="shared" si="286"/>
        <v>0</v>
      </c>
      <c r="AH2567" s="2" t="s">
        <v>50</v>
      </c>
      <c r="AI2567" s="3">
        <v>0</v>
      </c>
    </row>
    <row r="2568" spans="1:35" x14ac:dyDescent="0.3">
      <c r="A2568" s="2" t="s">
        <v>6373</v>
      </c>
      <c r="B2568" s="2" t="s">
        <v>4877</v>
      </c>
      <c r="C2568" s="2" t="s">
        <v>297</v>
      </c>
      <c r="D2568" s="2" t="s">
        <v>104</v>
      </c>
      <c r="E2568" s="2">
        <v>2021</v>
      </c>
      <c r="F2568" s="2" t="s">
        <v>68</v>
      </c>
      <c r="G2568" s="2" t="s">
        <v>93</v>
      </c>
      <c r="H2568" s="2" t="s">
        <v>159</v>
      </c>
      <c r="I2568" s="2" t="s">
        <v>71</v>
      </c>
      <c r="J2568" s="2" t="s">
        <v>293</v>
      </c>
      <c r="K2568" s="3">
        <v>8457948.6300000008</v>
      </c>
      <c r="L2568" s="3">
        <v>3560576.84</v>
      </c>
      <c r="M2568" s="3">
        <f t="shared" si="280"/>
        <v>4897371.790000001</v>
      </c>
      <c r="N2568" s="3">
        <v>1528978.24</v>
      </c>
      <c r="O2568" s="3">
        <f t="shared" si="281"/>
        <v>3368393.5500000007</v>
      </c>
      <c r="P2568" s="3">
        <v>2496108.65</v>
      </c>
      <c r="Q2568" s="4">
        <f t="shared" si="282"/>
        <v>0.57902595584811445</v>
      </c>
      <c r="R2568" s="4">
        <f t="shared" si="283"/>
        <v>0.29511986407039692</v>
      </c>
      <c r="S2568" s="3">
        <v>6828238.4699999997</v>
      </c>
      <c r="T2568" s="3">
        <f t="shared" si="284"/>
        <v>1629710.1600000011</v>
      </c>
      <c r="U2568" s="4">
        <f t="shared" si="285"/>
        <v>0.23867212124476389</v>
      </c>
      <c r="V2568" s="2" t="s">
        <v>44</v>
      </c>
      <c r="W2568" s="2" t="s">
        <v>60</v>
      </c>
      <c r="X2568" s="2" t="s">
        <v>160</v>
      </c>
      <c r="Y2568" s="2">
        <v>129.5</v>
      </c>
      <c r="Z2568" s="2" t="s">
        <v>5770</v>
      </c>
      <c r="AA2568" s="2" t="s">
        <v>148</v>
      </c>
      <c r="AB2568" s="2" t="s">
        <v>100</v>
      </c>
      <c r="AC2568" s="2">
        <v>6.9</v>
      </c>
      <c r="AD2568" s="3">
        <v>0</v>
      </c>
      <c r="AE2568" s="5">
        <v>0</v>
      </c>
      <c r="AF2568" s="2">
        <v>0</v>
      </c>
      <c r="AG2568" s="3">
        <f t="shared" si="286"/>
        <v>0</v>
      </c>
      <c r="AH2568" s="2" t="s">
        <v>50</v>
      </c>
      <c r="AI2568" s="3">
        <v>0</v>
      </c>
    </row>
    <row r="2569" spans="1:35" x14ac:dyDescent="0.3">
      <c r="A2569" s="2" t="s">
        <v>6374</v>
      </c>
      <c r="B2569" s="2" t="s">
        <v>2915</v>
      </c>
      <c r="C2569" s="2" t="s">
        <v>253</v>
      </c>
      <c r="D2569" s="2" t="s">
        <v>54</v>
      </c>
      <c r="E2569" s="2">
        <v>2020</v>
      </c>
      <c r="F2569" s="2" t="s">
        <v>92</v>
      </c>
      <c r="G2569" s="2" t="s">
        <v>93</v>
      </c>
      <c r="H2569" s="2" t="s">
        <v>221</v>
      </c>
      <c r="I2569" s="2" t="s">
        <v>55</v>
      </c>
      <c r="J2569" s="2" t="s">
        <v>540</v>
      </c>
      <c r="K2569" s="3">
        <v>7030128.1799999997</v>
      </c>
      <c r="L2569" s="3">
        <v>3218752.38</v>
      </c>
      <c r="M2569" s="3">
        <f t="shared" si="280"/>
        <v>3811375.8</v>
      </c>
      <c r="N2569" s="3">
        <v>1259010.44</v>
      </c>
      <c r="O2569" s="3">
        <f t="shared" si="281"/>
        <v>2552365.36</v>
      </c>
      <c r="P2569" s="3">
        <v>1870195.94</v>
      </c>
      <c r="Q2569" s="4">
        <f t="shared" si="282"/>
        <v>0.54214883461769259</v>
      </c>
      <c r="R2569" s="4">
        <f t="shared" si="283"/>
        <v>0.26602586640177023</v>
      </c>
      <c r="S2569" s="3">
        <v>5850965.2199999997</v>
      </c>
      <c r="T2569" s="3">
        <f t="shared" si="284"/>
        <v>1179162.96</v>
      </c>
      <c r="U2569" s="4">
        <f t="shared" si="285"/>
        <v>0.20153306602632651</v>
      </c>
      <c r="V2569" s="2" t="s">
        <v>133</v>
      </c>
      <c r="W2569" s="2" t="s">
        <v>134</v>
      </c>
      <c r="X2569" s="2" t="s">
        <v>222</v>
      </c>
      <c r="Y2569" s="2">
        <v>18.899999999999999</v>
      </c>
      <c r="Z2569" s="2" t="s">
        <v>6375</v>
      </c>
      <c r="AA2569" s="2" t="s">
        <v>63</v>
      </c>
      <c r="AB2569" s="2" t="s">
        <v>77</v>
      </c>
      <c r="AC2569" s="2">
        <v>5.18</v>
      </c>
      <c r="AD2569" s="3">
        <v>0</v>
      </c>
      <c r="AE2569" s="5">
        <v>0</v>
      </c>
      <c r="AF2569" s="2">
        <v>0</v>
      </c>
      <c r="AG2569" s="3">
        <f t="shared" si="286"/>
        <v>0</v>
      </c>
      <c r="AH2569" s="2" t="s">
        <v>50</v>
      </c>
      <c r="AI2569" s="3">
        <v>0</v>
      </c>
    </row>
    <row r="2570" spans="1:35" x14ac:dyDescent="0.3">
      <c r="A2570" s="2" t="s">
        <v>6376</v>
      </c>
      <c r="B2570" s="2" t="s">
        <v>2139</v>
      </c>
      <c r="C2570" s="2" t="s">
        <v>130</v>
      </c>
      <c r="D2570" s="2" t="s">
        <v>104</v>
      </c>
      <c r="E2570" s="2">
        <v>2022</v>
      </c>
      <c r="F2570" s="2" t="s">
        <v>39</v>
      </c>
      <c r="G2570" s="2" t="s">
        <v>93</v>
      </c>
      <c r="H2570" s="2" t="s">
        <v>159</v>
      </c>
      <c r="I2570" s="2" t="s">
        <v>39</v>
      </c>
      <c r="J2570" s="2" t="s">
        <v>566</v>
      </c>
      <c r="K2570" s="3">
        <v>3934453.82</v>
      </c>
      <c r="L2570" s="3">
        <v>1102602.44</v>
      </c>
      <c r="M2570" s="3">
        <f t="shared" si="280"/>
        <v>2831851.38</v>
      </c>
      <c r="N2570" s="3">
        <v>581173.09</v>
      </c>
      <c r="O2570" s="3">
        <f t="shared" si="281"/>
        <v>2250678.29</v>
      </c>
      <c r="P2570" s="3">
        <v>1620709.57</v>
      </c>
      <c r="Q2570" s="4">
        <f t="shared" si="282"/>
        <v>0.71975717839280673</v>
      </c>
      <c r="R2570" s="4">
        <f t="shared" si="283"/>
        <v>0.41192746036602362</v>
      </c>
      <c r="S2570" s="3">
        <v>4658072.9000000004</v>
      </c>
      <c r="T2570" s="3">
        <f t="shared" si="284"/>
        <v>-723619.08000000054</v>
      </c>
      <c r="U2570" s="4">
        <f t="shared" si="285"/>
        <v>-0.15534730682295686</v>
      </c>
      <c r="V2570" s="2" t="s">
        <v>133</v>
      </c>
      <c r="W2570" s="2" t="s">
        <v>134</v>
      </c>
      <c r="X2570" s="2" t="s">
        <v>160</v>
      </c>
      <c r="Y2570" s="2">
        <v>129.5</v>
      </c>
      <c r="Z2570" s="2" t="s">
        <v>6377</v>
      </c>
      <c r="AA2570" s="2" t="s">
        <v>141</v>
      </c>
      <c r="AB2570" s="2" t="s">
        <v>149</v>
      </c>
      <c r="AC2570" s="2">
        <v>1.33</v>
      </c>
      <c r="AD2570" s="3">
        <v>0</v>
      </c>
      <c r="AE2570" s="5">
        <v>0</v>
      </c>
      <c r="AF2570" s="2">
        <v>0</v>
      </c>
      <c r="AG2570" s="3">
        <f t="shared" si="286"/>
        <v>0</v>
      </c>
      <c r="AH2570" s="2" t="s">
        <v>50</v>
      </c>
      <c r="AI2570" s="3">
        <v>0</v>
      </c>
    </row>
    <row r="2571" spans="1:35" x14ac:dyDescent="0.3">
      <c r="A2571" s="2" t="s">
        <v>6378</v>
      </c>
      <c r="B2571" s="2" t="s">
        <v>6379</v>
      </c>
      <c r="C2571" s="2" t="s">
        <v>536</v>
      </c>
      <c r="D2571" s="2" t="s">
        <v>81</v>
      </c>
      <c r="E2571" s="2">
        <v>2024</v>
      </c>
      <c r="F2571" s="2" t="s">
        <v>92</v>
      </c>
      <c r="G2571" s="2" t="s">
        <v>114</v>
      </c>
      <c r="H2571" s="2" t="s">
        <v>190</v>
      </c>
      <c r="I2571" s="2" t="s">
        <v>39</v>
      </c>
      <c r="J2571" s="2" t="s">
        <v>566</v>
      </c>
      <c r="K2571" s="3">
        <v>1517907.43</v>
      </c>
      <c r="L2571" s="3">
        <v>438745.95</v>
      </c>
      <c r="M2571" s="3">
        <f t="shared" si="280"/>
        <v>1079161.48</v>
      </c>
      <c r="N2571" s="3">
        <v>285353.12</v>
      </c>
      <c r="O2571" s="3">
        <f t="shared" si="281"/>
        <v>793808.36</v>
      </c>
      <c r="P2571" s="3">
        <v>625422.05000000005</v>
      </c>
      <c r="Q2571" s="4">
        <f t="shared" si="282"/>
        <v>0.71095342092106373</v>
      </c>
      <c r="R2571" s="4">
        <f t="shared" si="283"/>
        <v>0.41202911168304912</v>
      </c>
      <c r="S2571" s="3">
        <v>1373394.79</v>
      </c>
      <c r="T2571" s="3">
        <f t="shared" si="284"/>
        <v>144512.6399999999</v>
      </c>
      <c r="U2571" s="4">
        <f t="shared" si="285"/>
        <v>0.10522294175879311</v>
      </c>
      <c r="V2571" s="2" t="s">
        <v>133</v>
      </c>
      <c r="W2571" s="2" t="s">
        <v>117</v>
      </c>
      <c r="X2571" s="2" t="s">
        <v>192</v>
      </c>
      <c r="Y2571" s="2">
        <v>3.64</v>
      </c>
      <c r="Z2571" s="2" t="s">
        <v>6380</v>
      </c>
      <c r="AA2571" s="2" t="s">
        <v>63</v>
      </c>
      <c r="AB2571" s="2" t="s">
        <v>49</v>
      </c>
      <c r="AC2571" s="2">
        <v>9.42</v>
      </c>
      <c r="AD2571" s="3">
        <v>0</v>
      </c>
      <c r="AE2571" s="5">
        <v>0</v>
      </c>
      <c r="AF2571" s="2">
        <v>0</v>
      </c>
      <c r="AG2571" s="3">
        <f t="shared" si="286"/>
        <v>0</v>
      </c>
      <c r="AH2571" s="2" t="s">
        <v>50</v>
      </c>
      <c r="AI2571" s="3">
        <v>0</v>
      </c>
    </row>
    <row r="2572" spans="1:35" x14ac:dyDescent="0.3">
      <c r="A2572" s="2" t="s">
        <v>6381</v>
      </c>
      <c r="B2572" s="2" t="s">
        <v>1587</v>
      </c>
      <c r="C2572" s="2" t="s">
        <v>322</v>
      </c>
      <c r="D2572" s="2" t="s">
        <v>38</v>
      </c>
      <c r="E2572" s="2">
        <v>2021</v>
      </c>
      <c r="F2572" s="2" t="s">
        <v>58</v>
      </c>
      <c r="G2572" s="2" t="s">
        <v>93</v>
      </c>
      <c r="H2572" s="2" t="s">
        <v>159</v>
      </c>
      <c r="I2572" s="2" t="s">
        <v>131</v>
      </c>
      <c r="J2572" s="2" t="s">
        <v>463</v>
      </c>
      <c r="K2572" s="3">
        <v>9210980.7200000007</v>
      </c>
      <c r="L2572" s="3">
        <v>3484410</v>
      </c>
      <c r="M2572" s="3">
        <f t="shared" si="280"/>
        <v>5726570.7200000007</v>
      </c>
      <c r="N2572" s="3">
        <v>1155037.52</v>
      </c>
      <c r="O2572" s="3">
        <f t="shared" si="281"/>
        <v>4571533.2000000011</v>
      </c>
      <c r="P2572" s="3">
        <v>3654004.84</v>
      </c>
      <c r="Q2572" s="4">
        <f t="shared" si="282"/>
        <v>0.62171129156375005</v>
      </c>
      <c r="R2572" s="4">
        <f t="shared" si="283"/>
        <v>0.39670095411946532</v>
      </c>
      <c r="S2572" s="3">
        <v>7777792.2699999996</v>
      </c>
      <c r="T2572" s="3">
        <f t="shared" si="284"/>
        <v>1433188.4500000011</v>
      </c>
      <c r="U2572" s="4">
        <f t="shared" si="285"/>
        <v>0.18426674308698157</v>
      </c>
      <c r="V2572" s="2" t="s">
        <v>124</v>
      </c>
      <c r="W2572" s="2" t="s">
        <v>117</v>
      </c>
      <c r="X2572" s="2" t="s">
        <v>160</v>
      </c>
      <c r="Y2572" s="2">
        <v>129.5</v>
      </c>
      <c r="Z2572" s="2" t="s">
        <v>6382</v>
      </c>
      <c r="AA2572" s="2" t="s">
        <v>48</v>
      </c>
      <c r="AB2572" s="2" t="s">
        <v>64</v>
      </c>
      <c r="AC2572" s="2">
        <v>5.0999999999999996</v>
      </c>
      <c r="AD2572" s="3">
        <v>0</v>
      </c>
      <c r="AE2572" s="5">
        <v>0</v>
      </c>
      <c r="AF2572" s="2">
        <v>0</v>
      </c>
      <c r="AG2572" s="3">
        <f t="shared" si="286"/>
        <v>0</v>
      </c>
      <c r="AH2572" s="2" t="s">
        <v>50</v>
      </c>
      <c r="AI2572" s="3">
        <v>0</v>
      </c>
    </row>
    <row r="2573" spans="1:35" x14ac:dyDescent="0.3">
      <c r="A2573" s="2" t="s">
        <v>6383</v>
      </c>
      <c r="B2573" s="2" t="s">
        <v>3745</v>
      </c>
      <c r="C2573" s="2" t="s">
        <v>648</v>
      </c>
      <c r="D2573" s="2" t="s">
        <v>104</v>
      </c>
      <c r="E2573" s="2">
        <v>2021</v>
      </c>
      <c r="F2573" s="2" t="s">
        <v>58</v>
      </c>
      <c r="G2573" s="2" t="s">
        <v>114</v>
      </c>
      <c r="H2573" s="2" t="s">
        <v>115</v>
      </c>
      <c r="I2573" s="2" t="s">
        <v>178</v>
      </c>
      <c r="J2573" s="2" t="s">
        <v>197</v>
      </c>
      <c r="K2573" s="3">
        <v>5497310.9199999999</v>
      </c>
      <c r="L2573" s="3">
        <v>2619611.42</v>
      </c>
      <c r="M2573" s="3">
        <f t="shared" si="280"/>
        <v>2877699.5</v>
      </c>
      <c r="N2573" s="3">
        <v>1032587.4</v>
      </c>
      <c r="O2573" s="3">
        <f t="shared" si="281"/>
        <v>1845112.1</v>
      </c>
      <c r="P2573" s="3">
        <v>1332059.55</v>
      </c>
      <c r="Q2573" s="4">
        <f t="shared" si="282"/>
        <v>0.52347402973525103</v>
      </c>
      <c r="R2573" s="4">
        <f t="shared" si="283"/>
        <v>0.242311117087043</v>
      </c>
      <c r="S2573" s="3">
        <v>6152523.8600000003</v>
      </c>
      <c r="T2573" s="3">
        <f t="shared" si="284"/>
        <v>-655212.94000000041</v>
      </c>
      <c r="U2573" s="4">
        <f t="shared" si="285"/>
        <v>-0.10649498562042153</v>
      </c>
      <c r="V2573" s="2" t="s">
        <v>73</v>
      </c>
      <c r="W2573" s="2" t="s">
        <v>134</v>
      </c>
      <c r="X2573" s="2" t="s">
        <v>118</v>
      </c>
      <c r="Y2573" s="2">
        <v>3.75</v>
      </c>
      <c r="Z2573" s="2" t="s">
        <v>5465</v>
      </c>
      <c r="AA2573" s="2" t="s">
        <v>141</v>
      </c>
      <c r="AB2573" s="2" t="s">
        <v>242</v>
      </c>
      <c r="AC2573" s="2">
        <v>4.58</v>
      </c>
      <c r="AD2573" s="3">
        <v>1841022.15</v>
      </c>
      <c r="AE2573" s="5">
        <v>7.27</v>
      </c>
      <c r="AF2573" s="2">
        <v>120</v>
      </c>
      <c r="AG2573" s="3">
        <f t="shared" si="286"/>
        <v>21632.893824948995</v>
      </c>
      <c r="AH2573" s="2" t="s">
        <v>50</v>
      </c>
      <c r="AI2573" s="3">
        <v>0</v>
      </c>
    </row>
    <row r="2574" spans="1:35" x14ac:dyDescent="0.3">
      <c r="A2574" s="2" t="s">
        <v>6384</v>
      </c>
      <c r="B2574" s="2" t="s">
        <v>211</v>
      </c>
      <c r="C2574" s="2" t="s">
        <v>212</v>
      </c>
      <c r="D2574" s="2" t="s">
        <v>81</v>
      </c>
      <c r="E2574" s="2">
        <v>2022</v>
      </c>
      <c r="F2574" s="2" t="s">
        <v>92</v>
      </c>
      <c r="G2574" s="2" t="s">
        <v>114</v>
      </c>
      <c r="H2574" s="2" t="s">
        <v>234</v>
      </c>
      <c r="I2574" s="2" t="s">
        <v>39</v>
      </c>
      <c r="J2574" s="2" t="s">
        <v>273</v>
      </c>
      <c r="K2574" s="3">
        <v>3000742.65</v>
      </c>
      <c r="L2574" s="3">
        <v>1243816.6599999999</v>
      </c>
      <c r="M2574" s="3">
        <f t="shared" si="280"/>
        <v>1756925.99</v>
      </c>
      <c r="N2574" s="3">
        <v>371780.41</v>
      </c>
      <c r="O2574" s="3">
        <f t="shared" si="281"/>
        <v>1385145.58</v>
      </c>
      <c r="P2574" s="3">
        <v>1053943.83</v>
      </c>
      <c r="Q2574" s="4">
        <f t="shared" si="282"/>
        <v>0.58549705687023845</v>
      </c>
      <c r="R2574" s="4">
        <f t="shared" si="283"/>
        <v>0.35122766359187785</v>
      </c>
      <c r="S2574" s="3">
        <v>2756131.27</v>
      </c>
      <c r="T2574" s="3">
        <f t="shared" si="284"/>
        <v>244611.37999999989</v>
      </c>
      <c r="U2574" s="4">
        <f t="shared" si="285"/>
        <v>8.8751716096599376E-2</v>
      </c>
      <c r="V2574" s="2" t="s">
        <v>44</v>
      </c>
      <c r="W2574" s="2" t="s">
        <v>45</v>
      </c>
      <c r="X2574" s="2" t="s">
        <v>236</v>
      </c>
      <c r="Y2574" s="2">
        <v>3.67</v>
      </c>
      <c r="Z2574" s="2" t="s">
        <v>6385</v>
      </c>
      <c r="AA2574" s="2" t="s">
        <v>99</v>
      </c>
      <c r="AB2574" s="2" t="s">
        <v>110</v>
      </c>
      <c r="AC2574" s="2">
        <v>4.76</v>
      </c>
      <c r="AD2574" s="3">
        <v>0</v>
      </c>
      <c r="AE2574" s="5">
        <v>0</v>
      </c>
      <c r="AF2574" s="2">
        <v>0</v>
      </c>
      <c r="AG2574" s="3">
        <f t="shared" si="286"/>
        <v>0</v>
      </c>
      <c r="AH2574" s="2" t="s">
        <v>50</v>
      </c>
      <c r="AI2574" s="3">
        <v>0</v>
      </c>
    </row>
    <row r="2575" spans="1:35" x14ac:dyDescent="0.3">
      <c r="A2575" s="2" t="s">
        <v>6386</v>
      </c>
      <c r="B2575" s="2" t="s">
        <v>4312</v>
      </c>
      <c r="C2575" s="2" t="s">
        <v>80</v>
      </c>
      <c r="D2575" s="2" t="s">
        <v>81</v>
      </c>
      <c r="E2575" s="2">
        <v>2020</v>
      </c>
      <c r="F2575" s="2" t="s">
        <v>58</v>
      </c>
      <c r="G2575" s="2" t="s">
        <v>114</v>
      </c>
      <c r="H2575" s="2" t="s">
        <v>234</v>
      </c>
      <c r="I2575" s="2" t="s">
        <v>131</v>
      </c>
      <c r="J2575" s="2" t="s">
        <v>491</v>
      </c>
      <c r="K2575" s="3">
        <v>4563477.1100000003</v>
      </c>
      <c r="L2575" s="3">
        <v>1545315.75</v>
      </c>
      <c r="M2575" s="3">
        <f t="shared" si="280"/>
        <v>3018161.3600000003</v>
      </c>
      <c r="N2575" s="3">
        <v>631190.46</v>
      </c>
      <c r="O2575" s="3">
        <f t="shared" si="281"/>
        <v>2386970.9000000004</v>
      </c>
      <c r="P2575" s="3">
        <v>1780983.95</v>
      </c>
      <c r="Q2575" s="4">
        <f t="shared" si="282"/>
        <v>0.66137317822549568</v>
      </c>
      <c r="R2575" s="4">
        <f t="shared" si="283"/>
        <v>0.39026906612444906</v>
      </c>
      <c r="S2575" s="3">
        <v>4128929.26</v>
      </c>
      <c r="T2575" s="3">
        <f t="shared" si="284"/>
        <v>434547.85000000056</v>
      </c>
      <c r="U2575" s="4">
        <f t="shared" si="285"/>
        <v>0.10524468273404146</v>
      </c>
      <c r="V2575" s="2" t="s">
        <v>95</v>
      </c>
      <c r="W2575" s="2" t="s">
        <v>125</v>
      </c>
      <c r="X2575" s="2" t="s">
        <v>236</v>
      </c>
      <c r="Y2575" s="2">
        <v>3.67</v>
      </c>
      <c r="Z2575" s="2" t="s">
        <v>6387</v>
      </c>
      <c r="AA2575" s="2" t="s">
        <v>76</v>
      </c>
      <c r="AB2575" s="2" t="s">
        <v>142</v>
      </c>
      <c r="AC2575" s="2">
        <v>8.24</v>
      </c>
      <c r="AD2575" s="3">
        <v>0</v>
      </c>
      <c r="AE2575" s="5">
        <v>0</v>
      </c>
      <c r="AF2575" s="2">
        <v>0</v>
      </c>
      <c r="AG2575" s="3">
        <f t="shared" si="286"/>
        <v>0</v>
      </c>
      <c r="AH2575" s="2" t="s">
        <v>50</v>
      </c>
      <c r="AI2575" s="3">
        <v>0</v>
      </c>
    </row>
    <row r="2576" spans="1:35" x14ac:dyDescent="0.3">
      <c r="A2576" s="2" t="s">
        <v>6388</v>
      </c>
      <c r="B2576" s="2" t="s">
        <v>2099</v>
      </c>
      <c r="C2576" s="2" t="s">
        <v>329</v>
      </c>
      <c r="D2576" s="2" t="s">
        <v>38</v>
      </c>
      <c r="E2576" s="2">
        <v>2021</v>
      </c>
      <c r="F2576" s="2" t="s">
        <v>55</v>
      </c>
      <c r="G2576" s="2" t="s">
        <v>56</v>
      </c>
      <c r="H2576" s="2" t="s">
        <v>57</v>
      </c>
      <c r="I2576" s="2" t="s">
        <v>55</v>
      </c>
      <c r="J2576" s="2" t="s">
        <v>540</v>
      </c>
      <c r="K2576" s="3">
        <v>5916922.7400000002</v>
      </c>
      <c r="L2576" s="3">
        <v>2297980.89</v>
      </c>
      <c r="M2576" s="3">
        <f t="shared" si="280"/>
        <v>3618941.85</v>
      </c>
      <c r="N2576" s="3">
        <v>1121991.79</v>
      </c>
      <c r="O2576" s="3">
        <f t="shared" si="281"/>
        <v>2496950.06</v>
      </c>
      <c r="P2576" s="3">
        <v>1944492.94</v>
      </c>
      <c r="Q2576" s="4">
        <f t="shared" si="282"/>
        <v>0.61162567250286592</v>
      </c>
      <c r="R2576" s="4">
        <f t="shared" si="283"/>
        <v>0.3286324708711677</v>
      </c>
      <c r="S2576" s="3">
        <v>6537338.3600000003</v>
      </c>
      <c r="T2576" s="3">
        <f t="shared" si="284"/>
        <v>-620415.62000000011</v>
      </c>
      <c r="U2576" s="4">
        <f t="shared" si="285"/>
        <v>-9.490339735145667E-2</v>
      </c>
      <c r="V2576" s="2" t="s">
        <v>107</v>
      </c>
      <c r="W2576" s="2" t="s">
        <v>134</v>
      </c>
      <c r="X2576" s="2" t="s">
        <v>61</v>
      </c>
      <c r="Y2576" s="2">
        <v>1.53</v>
      </c>
      <c r="Z2576" s="2" t="s">
        <v>3802</v>
      </c>
      <c r="AA2576" s="2" t="s">
        <v>109</v>
      </c>
      <c r="AB2576" s="2" t="s">
        <v>88</v>
      </c>
      <c r="AC2576" s="2">
        <v>1.85</v>
      </c>
      <c r="AD2576" s="3">
        <v>0</v>
      </c>
      <c r="AE2576" s="5">
        <v>0</v>
      </c>
      <c r="AF2576" s="2">
        <v>0</v>
      </c>
      <c r="AG2576" s="3">
        <f t="shared" si="286"/>
        <v>0</v>
      </c>
      <c r="AH2576" s="2" t="s">
        <v>230</v>
      </c>
      <c r="AI2576" s="3">
        <v>0</v>
      </c>
    </row>
    <row r="2577" spans="1:35" x14ac:dyDescent="0.3">
      <c r="A2577" s="2" t="s">
        <v>6389</v>
      </c>
      <c r="B2577" s="2" t="s">
        <v>6390</v>
      </c>
      <c r="C2577" s="2" t="s">
        <v>315</v>
      </c>
      <c r="D2577" s="2" t="s">
        <v>104</v>
      </c>
      <c r="E2577" s="2">
        <v>2020</v>
      </c>
      <c r="F2577" s="2" t="s">
        <v>39</v>
      </c>
      <c r="G2577" s="2" t="s">
        <v>40</v>
      </c>
      <c r="H2577" s="2" t="s">
        <v>171</v>
      </c>
      <c r="I2577" s="2" t="s">
        <v>55</v>
      </c>
      <c r="J2577" s="2" t="s">
        <v>217</v>
      </c>
      <c r="K2577" s="3">
        <v>3312788.7</v>
      </c>
      <c r="L2577" s="3">
        <v>1099936.67</v>
      </c>
      <c r="M2577" s="3">
        <f t="shared" si="280"/>
        <v>2212852.0300000003</v>
      </c>
      <c r="N2577" s="3">
        <v>499155.14</v>
      </c>
      <c r="O2577" s="3">
        <f t="shared" si="281"/>
        <v>1713696.8900000001</v>
      </c>
      <c r="P2577" s="3">
        <v>1304607.76</v>
      </c>
      <c r="Q2577" s="4">
        <f t="shared" si="282"/>
        <v>0.66797258454787656</v>
      </c>
      <c r="R2577" s="4">
        <f t="shared" si="283"/>
        <v>0.39380952971736471</v>
      </c>
      <c r="S2577" s="3">
        <v>3590541.53</v>
      </c>
      <c r="T2577" s="3">
        <f t="shared" si="284"/>
        <v>-277752.82999999961</v>
      </c>
      <c r="U2577" s="4">
        <f t="shared" si="285"/>
        <v>-7.7356807511985426E-2</v>
      </c>
      <c r="V2577" s="2" t="s">
        <v>107</v>
      </c>
      <c r="W2577" s="2" t="s">
        <v>207</v>
      </c>
      <c r="X2577" s="2" t="s">
        <v>86</v>
      </c>
      <c r="Y2577" s="2">
        <v>0.92</v>
      </c>
      <c r="Z2577" s="2" t="s">
        <v>2220</v>
      </c>
      <c r="AA2577" s="2" t="s">
        <v>141</v>
      </c>
      <c r="AB2577" s="2" t="s">
        <v>110</v>
      </c>
      <c r="AC2577" s="2">
        <v>2.09</v>
      </c>
      <c r="AD2577" s="3">
        <v>0</v>
      </c>
      <c r="AE2577" s="5">
        <v>0</v>
      </c>
      <c r="AF2577" s="2">
        <v>0</v>
      </c>
      <c r="AG2577" s="3">
        <f t="shared" si="286"/>
        <v>0</v>
      </c>
      <c r="AH2577" s="2" t="s">
        <v>50</v>
      </c>
      <c r="AI2577" s="3">
        <v>0</v>
      </c>
    </row>
    <row r="2578" spans="1:35" x14ac:dyDescent="0.3">
      <c r="A2578" s="2" t="s">
        <v>6391</v>
      </c>
      <c r="B2578" s="2" t="s">
        <v>4661</v>
      </c>
      <c r="C2578" s="2" t="s">
        <v>67</v>
      </c>
      <c r="D2578" s="2" t="s">
        <v>54</v>
      </c>
      <c r="E2578" s="2">
        <v>2022</v>
      </c>
      <c r="F2578" s="2" t="s">
        <v>82</v>
      </c>
      <c r="G2578" s="2" t="s">
        <v>69</v>
      </c>
      <c r="H2578" s="2" t="s">
        <v>272</v>
      </c>
      <c r="I2578" s="2" t="s">
        <v>58</v>
      </c>
      <c r="J2578" s="2" t="s">
        <v>191</v>
      </c>
      <c r="K2578" s="3">
        <v>7975273.46</v>
      </c>
      <c r="L2578" s="3">
        <v>3002420.99</v>
      </c>
      <c r="M2578" s="3">
        <f t="shared" si="280"/>
        <v>4972852.47</v>
      </c>
      <c r="N2578" s="3">
        <v>772649.73</v>
      </c>
      <c r="O2578" s="3">
        <f t="shared" si="281"/>
        <v>4200202.74</v>
      </c>
      <c r="P2578" s="3">
        <v>3240822.45</v>
      </c>
      <c r="Q2578" s="4">
        <f t="shared" si="282"/>
        <v>0.62353378789346237</v>
      </c>
      <c r="R2578" s="4">
        <f t="shared" si="283"/>
        <v>0.40635878710044887</v>
      </c>
      <c r="S2578" s="3">
        <v>9339076.5</v>
      </c>
      <c r="T2578" s="3">
        <f t="shared" si="284"/>
        <v>-1363803.04</v>
      </c>
      <c r="U2578" s="4">
        <f t="shared" si="285"/>
        <v>-0.14603189512367737</v>
      </c>
      <c r="V2578" s="2" t="s">
        <v>44</v>
      </c>
      <c r="W2578" s="2" t="s">
        <v>134</v>
      </c>
      <c r="X2578" s="2" t="s">
        <v>274</v>
      </c>
      <c r="Y2578" s="2">
        <v>1</v>
      </c>
      <c r="Z2578" s="2" t="s">
        <v>6392</v>
      </c>
      <c r="AA2578" s="2" t="s">
        <v>141</v>
      </c>
      <c r="AB2578" s="2" t="s">
        <v>242</v>
      </c>
      <c r="AC2578" s="2">
        <v>9.0500000000000007</v>
      </c>
      <c r="AD2578" s="3">
        <v>0</v>
      </c>
      <c r="AE2578" s="5">
        <v>0</v>
      </c>
      <c r="AF2578" s="2">
        <v>0</v>
      </c>
      <c r="AG2578" s="3">
        <f t="shared" si="286"/>
        <v>0</v>
      </c>
      <c r="AH2578" s="2" t="s">
        <v>50</v>
      </c>
      <c r="AI2578" s="3">
        <v>0</v>
      </c>
    </row>
    <row r="2579" spans="1:35" x14ac:dyDescent="0.3">
      <c r="A2579" s="2" t="s">
        <v>6393</v>
      </c>
      <c r="B2579" s="2" t="s">
        <v>220</v>
      </c>
      <c r="C2579" s="2" t="s">
        <v>113</v>
      </c>
      <c r="D2579" s="2" t="s">
        <v>54</v>
      </c>
      <c r="E2579" s="2">
        <v>2022</v>
      </c>
      <c r="F2579" s="2" t="s">
        <v>92</v>
      </c>
      <c r="G2579" s="2" t="s">
        <v>114</v>
      </c>
      <c r="H2579" s="2" t="s">
        <v>190</v>
      </c>
      <c r="I2579" s="2" t="s">
        <v>58</v>
      </c>
      <c r="J2579" s="2" t="s">
        <v>106</v>
      </c>
      <c r="K2579" s="3">
        <v>4840795.08</v>
      </c>
      <c r="L2579" s="3">
        <v>2304167.15</v>
      </c>
      <c r="M2579" s="3">
        <f t="shared" si="280"/>
        <v>2536627.9300000002</v>
      </c>
      <c r="N2579" s="3">
        <v>740188.3</v>
      </c>
      <c r="O2579" s="3">
        <f t="shared" si="281"/>
        <v>1796439.6300000001</v>
      </c>
      <c r="P2579" s="3">
        <v>1344571.96</v>
      </c>
      <c r="Q2579" s="4">
        <f t="shared" si="282"/>
        <v>0.5240105991018319</v>
      </c>
      <c r="R2579" s="4">
        <f t="shared" si="283"/>
        <v>0.2777584958213104</v>
      </c>
      <c r="S2579" s="3">
        <v>5517006.9699999997</v>
      </c>
      <c r="T2579" s="3">
        <f t="shared" si="284"/>
        <v>-676211.88999999966</v>
      </c>
      <c r="U2579" s="4">
        <f t="shared" si="285"/>
        <v>-0.12256861259684065</v>
      </c>
      <c r="V2579" s="2" t="s">
        <v>107</v>
      </c>
      <c r="W2579" s="2" t="s">
        <v>117</v>
      </c>
      <c r="X2579" s="2" t="s">
        <v>192</v>
      </c>
      <c r="Y2579" s="2">
        <v>3.64</v>
      </c>
      <c r="Z2579" s="2" t="s">
        <v>6394</v>
      </c>
      <c r="AA2579" s="2" t="s">
        <v>109</v>
      </c>
      <c r="AB2579" s="2" t="s">
        <v>242</v>
      </c>
      <c r="AC2579" s="2">
        <v>6.21</v>
      </c>
      <c r="AD2579" s="3">
        <v>0</v>
      </c>
      <c r="AE2579" s="5">
        <v>0</v>
      </c>
      <c r="AF2579" s="2">
        <v>0</v>
      </c>
      <c r="AG2579" s="3">
        <f t="shared" si="286"/>
        <v>0</v>
      </c>
      <c r="AH2579" s="2" t="s">
        <v>50</v>
      </c>
      <c r="AI2579" s="3">
        <v>0</v>
      </c>
    </row>
    <row r="2580" spans="1:35" x14ac:dyDescent="0.3">
      <c r="A2580" s="2" t="s">
        <v>6395</v>
      </c>
      <c r="B2580" s="2" t="s">
        <v>1461</v>
      </c>
      <c r="C2580" s="2" t="s">
        <v>253</v>
      </c>
      <c r="D2580" s="2" t="s">
        <v>54</v>
      </c>
      <c r="E2580" s="2">
        <v>2020</v>
      </c>
      <c r="F2580" s="2" t="s">
        <v>39</v>
      </c>
      <c r="G2580" s="2" t="s">
        <v>40</v>
      </c>
      <c r="H2580" s="2" t="s">
        <v>83</v>
      </c>
      <c r="I2580" s="2" t="s">
        <v>178</v>
      </c>
      <c r="J2580" s="2" t="s">
        <v>206</v>
      </c>
      <c r="K2580" s="3">
        <v>3328556.47</v>
      </c>
      <c r="L2580" s="3">
        <v>1633378.05</v>
      </c>
      <c r="M2580" s="3">
        <f t="shared" si="280"/>
        <v>1695178.4200000002</v>
      </c>
      <c r="N2580" s="3">
        <v>436505.06</v>
      </c>
      <c r="O2580" s="3">
        <f t="shared" si="281"/>
        <v>1258673.3600000001</v>
      </c>
      <c r="P2580" s="3">
        <v>947678.85</v>
      </c>
      <c r="Q2580" s="4">
        <f t="shared" si="282"/>
        <v>0.5092833591013104</v>
      </c>
      <c r="R2580" s="4">
        <f t="shared" si="283"/>
        <v>0.28471166361194405</v>
      </c>
      <c r="S2580" s="3">
        <v>2772977.44</v>
      </c>
      <c r="T2580" s="3">
        <f t="shared" si="284"/>
        <v>555579.03000000026</v>
      </c>
      <c r="U2580" s="4">
        <f t="shared" si="285"/>
        <v>0.20035468806410495</v>
      </c>
      <c r="V2580" s="2" t="s">
        <v>85</v>
      </c>
      <c r="W2580" s="2" t="s">
        <v>207</v>
      </c>
      <c r="X2580" s="2" t="s">
        <v>86</v>
      </c>
      <c r="Y2580" s="2">
        <v>0.92</v>
      </c>
      <c r="Z2580" s="2" t="s">
        <v>6396</v>
      </c>
      <c r="AA2580" s="2" t="s">
        <v>48</v>
      </c>
      <c r="AB2580" s="2" t="s">
        <v>142</v>
      </c>
      <c r="AC2580" s="2">
        <v>6.9</v>
      </c>
      <c r="AD2580" s="3">
        <v>4553927.5999999996</v>
      </c>
      <c r="AE2580" s="5">
        <v>5.75</v>
      </c>
      <c r="AF2580" s="2">
        <v>120</v>
      </c>
      <c r="AG2580" s="3">
        <f t="shared" si="286"/>
        <v>49988.108090407033</v>
      </c>
      <c r="AH2580" s="2" t="s">
        <v>50</v>
      </c>
      <c r="AI2580" s="3">
        <v>0</v>
      </c>
    </row>
    <row r="2581" spans="1:35" x14ac:dyDescent="0.3">
      <c r="A2581" s="2" t="s">
        <v>6397</v>
      </c>
      <c r="B2581" s="2" t="s">
        <v>6398</v>
      </c>
      <c r="C2581" s="2" t="s">
        <v>730</v>
      </c>
      <c r="D2581" s="2" t="s">
        <v>38</v>
      </c>
      <c r="E2581" s="2">
        <v>2020</v>
      </c>
      <c r="F2581" s="2" t="s">
        <v>58</v>
      </c>
      <c r="G2581" s="2" t="s">
        <v>93</v>
      </c>
      <c r="H2581" s="2" t="s">
        <v>221</v>
      </c>
      <c r="I2581" s="2" t="s">
        <v>55</v>
      </c>
      <c r="J2581" s="2" t="s">
        <v>217</v>
      </c>
      <c r="K2581" s="3">
        <v>2473187.1800000002</v>
      </c>
      <c r="L2581" s="3">
        <v>942767.2</v>
      </c>
      <c r="M2581" s="3">
        <f t="shared" si="280"/>
        <v>1530419.9800000002</v>
      </c>
      <c r="N2581" s="3">
        <v>402641.72</v>
      </c>
      <c r="O2581" s="3">
        <f t="shared" si="281"/>
        <v>1127778.2600000002</v>
      </c>
      <c r="P2581" s="3">
        <v>855471.13</v>
      </c>
      <c r="Q2581" s="4">
        <f t="shared" si="282"/>
        <v>0.61880475217407527</v>
      </c>
      <c r="R2581" s="4">
        <f t="shared" si="283"/>
        <v>0.34589825506050048</v>
      </c>
      <c r="S2581" s="3">
        <v>2432734.15</v>
      </c>
      <c r="T2581" s="3">
        <f t="shared" si="284"/>
        <v>40453.030000000261</v>
      </c>
      <c r="U2581" s="4">
        <f t="shared" si="285"/>
        <v>1.6628627505393578E-2</v>
      </c>
      <c r="V2581" s="2" t="s">
        <v>73</v>
      </c>
      <c r="W2581" s="2" t="s">
        <v>134</v>
      </c>
      <c r="X2581" s="2" t="s">
        <v>222</v>
      </c>
      <c r="Y2581" s="2">
        <v>18.899999999999999</v>
      </c>
      <c r="Z2581" s="2" t="s">
        <v>2861</v>
      </c>
      <c r="AA2581" s="2" t="s">
        <v>224</v>
      </c>
      <c r="AB2581" s="2" t="s">
        <v>142</v>
      </c>
      <c r="AC2581" s="2">
        <v>1.57</v>
      </c>
      <c r="AD2581" s="3">
        <v>0</v>
      </c>
      <c r="AE2581" s="5">
        <v>0</v>
      </c>
      <c r="AF2581" s="2">
        <v>0</v>
      </c>
      <c r="AG2581" s="3">
        <f t="shared" si="286"/>
        <v>0</v>
      </c>
      <c r="AH2581" s="2" t="s">
        <v>50</v>
      </c>
      <c r="AI2581" s="3">
        <v>0</v>
      </c>
    </row>
    <row r="2582" spans="1:35" x14ac:dyDescent="0.3">
      <c r="A2582" s="2" t="s">
        <v>6399</v>
      </c>
      <c r="B2582" s="2" t="s">
        <v>3913</v>
      </c>
      <c r="C2582" s="2" t="s">
        <v>233</v>
      </c>
      <c r="D2582" s="2" t="s">
        <v>38</v>
      </c>
      <c r="E2582" s="2">
        <v>2023</v>
      </c>
      <c r="F2582" s="2" t="s">
        <v>39</v>
      </c>
      <c r="G2582" s="2" t="s">
        <v>93</v>
      </c>
      <c r="H2582" s="2" t="s">
        <v>159</v>
      </c>
      <c r="I2582" s="2" t="s">
        <v>42</v>
      </c>
      <c r="J2582" s="2" t="s">
        <v>422</v>
      </c>
      <c r="K2582" s="3">
        <v>3507874.43</v>
      </c>
      <c r="L2582" s="3">
        <v>1684685.93</v>
      </c>
      <c r="M2582" s="3">
        <f t="shared" si="280"/>
        <v>1823188.5000000002</v>
      </c>
      <c r="N2582" s="3">
        <v>680440.99</v>
      </c>
      <c r="O2582" s="3">
        <f t="shared" si="281"/>
        <v>1142747.5100000002</v>
      </c>
      <c r="P2582" s="3">
        <v>827033.49</v>
      </c>
      <c r="Q2582" s="4">
        <f t="shared" si="282"/>
        <v>0.51974166589537818</v>
      </c>
      <c r="R2582" s="4">
        <f t="shared" si="283"/>
        <v>0.23576485033986805</v>
      </c>
      <c r="S2582" s="3">
        <v>3170428.83</v>
      </c>
      <c r="T2582" s="3">
        <f t="shared" si="284"/>
        <v>337445.60000000009</v>
      </c>
      <c r="U2582" s="4">
        <f t="shared" si="285"/>
        <v>0.10643531777371583</v>
      </c>
      <c r="V2582" s="2" t="s">
        <v>124</v>
      </c>
      <c r="W2582" s="2" t="s">
        <v>134</v>
      </c>
      <c r="X2582" s="2" t="s">
        <v>160</v>
      </c>
      <c r="Y2582" s="2">
        <v>129.5</v>
      </c>
      <c r="Z2582" s="2" t="s">
        <v>6400</v>
      </c>
      <c r="AA2582" s="2" t="s">
        <v>76</v>
      </c>
      <c r="AB2582" s="2" t="s">
        <v>149</v>
      </c>
      <c r="AC2582" s="2">
        <v>5.58</v>
      </c>
      <c r="AD2582" s="3">
        <v>0</v>
      </c>
      <c r="AE2582" s="5">
        <v>0</v>
      </c>
      <c r="AF2582" s="2">
        <v>0</v>
      </c>
      <c r="AG2582" s="3">
        <f t="shared" si="286"/>
        <v>0</v>
      </c>
      <c r="AH2582" s="2" t="s">
        <v>50</v>
      </c>
      <c r="AI2582" s="3">
        <v>0</v>
      </c>
    </row>
    <row r="2583" spans="1:35" x14ac:dyDescent="0.3">
      <c r="A2583" s="2" t="s">
        <v>6401</v>
      </c>
      <c r="B2583" s="2" t="s">
        <v>6402</v>
      </c>
      <c r="C2583" s="2" t="s">
        <v>287</v>
      </c>
      <c r="D2583" s="2" t="s">
        <v>104</v>
      </c>
      <c r="E2583" s="2">
        <v>2021</v>
      </c>
      <c r="F2583" s="2" t="s">
        <v>68</v>
      </c>
      <c r="G2583" s="2" t="s">
        <v>40</v>
      </c>
      <c r="H2583" s="2" t="s">
        <v>171</v>
      </c>
      <c r="I2583" s="2" t="s">
        <v>178</v>
      </c>
      <c r="J2583" s="2" t="s">
        <v>197</v>
      </c>
      <c r="K2583" s="3">
        <v>8288752.1699999999</v>
      </c>
      <c r="L2583" s="3">
        <v>4153036.93</v>
      </c>
      <c r="M2583" s="3">
        <f t="shared" si="280"/>
        <v>4135715.2399999998</v>
      </c>
      <c r="N2583" s="3">
        <v>870113.59</v>
      </c>
      <c r="O2583" s="3">
        <f t="shared" si="281"/>
        <v>3265601.65</v>
      </c>
      <c r="P2583" s="3">
        <v>2415830.9500000002</v>
      </c>
      <c r="Q2583" s="4">
        <f t="shared" si="282"/>
        <v>0.49895510870365423</v>
      </c>
      <c r="R2583" s="4">
        <f t="shared" si="283"/>
        <v>0.29145894345155698</v>
      </c>
      <c r="S2583" s="3">
        <v>7261482.7400000002</v>
      </c>
      <c r="T2583" s="3">
        <f t="shared" si="284"/>
        <v>1027269.4299999997</v>
      </c>
      <c r="U2583" s="4">
        <f t="shared" si="285"/>
        <v>0.14146827401258819</v>
      </c>
      <c r="V2583" s="2" t="s">
        <v>133</v>
      </c>
      <c r="W2583" s="2" t="s">
        <v>60</v>
      </c>
      <c r="X2583" s="2" t="s">
        <v>86</v>
      </c>
      <c r="Y2583" s="2">
        <v>0.92</v>
      </c>
      <c r="Z2583" s="2" t="s">
        <v>6403</v>
      </c>
      <c r="AA2583" s="2" t="s">
        <v>148</v>
      </c>
      <c r="AB2583" s="2" t="s">
        <v>242</v>
      </c>
      <c r="AC2583" s="2">
        <v>6.76</v>
      </c>
      <c r="AD2583" s="3">
        <v>4453066.79</v>
      </c>
      <c r="AE2583" s="5">
        <v>7.48</v>
      </c>
      <c r="AF2583" s="2">
        <v>240</v>
      </c>
      <c r="AG2583" s="3">
        <f t="shared" si="286"/>
        <v>35819.164770137904</v>
      </c>
      <c r="AH2583" s="2" t="s">
        <v>50</v>
      </c>
      <c r="AI2583" s="3">
        <v>0</v>
      </c>
    </row>
    <row r="2584" spans="1:35" x14ac:dyDescent="0.3">
      <c r="A2584" s="2" t="s">
        <v>6404</v>
      </c>
      <c r="B2584" s="2" t="s">
        <v>892</v>
      </c>
      <c r="C2584" s="2" t="s">
        <v>176</v>
      </c>
      <c r="D2584" s="2" t="s">
        <v>104</v>
      </c>
      <c r="E2584" s="2">
        <v>2020</v>
      </c>
      <c r="F2584" s="2" t="s">
        <v>55</v>
      </c>
      <c r="G2584" s="2" t="s">
        <v>93</v>
      </c>
      <c r="H2584" s="2" t="s">
        <v>159</v>
      </c>
      <c r="I2584" s="2" t="s">
        <v>39</v>
      </c>
      <c r="J2584" s="2" t="s">
        <v>116</v>
      </c>
      <c r="K2584" s="3">
        <v>9154186.6899999995</v>
      </c>
      <c r="L2584" s="3">
        <v>4895338.5999999996</v>
      </c>
      <c r="M2584" s="3">
        <f t="shared" si="280"/>
        <v>4258848.09</v>
      </c>
      <c r="N2584" s="3">
        <v>1269479.1200000001</v>
      </c>
      <c r="O2584" s="3">
        <f t="shared" si="281"/>
        <v>2989368.9699999997</v>
      </c>
      <c r="P2584" s="3">
        <v>2279592.21</v>
      </c>
      <c r="Q2584" s="4">
        <f t="shared" si="282"/>
        <v>0.46523500494613573</v>
      </c>
      <c r="R2584" s="4">
        <f t="shared" si="283"/>
        <v>0.24902181779733837</v>
      </c>
      <c r="S2584" s="3">
        <v>8388819.3800000008</v>
      </c>
      <c r="T2584" s="3">
        <f t="shared" si="284"/>
        <v>765367.30999999866</v>
      </c>
      <c r="U2584" s="4">
        <f t="shared" si="285"/>
        <v>9.1236594248855857E-2</v>
      </c>
      <c r="V2584" s="2" t="s">
        <v>95</v>
      </c>
      <c r="W2584" s="2" t="s">
        <v>125</v>
      </c>
      <c r="X2584" s="2" t="s">
        <v>160</v>
      </c>
      <c r="Y2584" s="2">
        <v>129.5</v>
      </c>
      <c r="Z2584" s="2" t="s">
        <v>6405</v>
      </c>
      <c r="AA2584" s="2" t="s">
        <v>99</v>
      </c>
      <c r="AB2584" s="2" t="s">
        <v>242</v>
      </c>
      <c r="AC2584" s="2">
        <v>8.0500000000000007</v>
      </c>
      <c r="AD2584" s="3">
        <v>0</v>
      </c>
      <c r="AE2584" s="5">
        <v>0</v>
      </c>
      <c r="AF2584" s="2">
        <v>0</v>
      </c>
      <c r="AG2584" s="3">
        <f t="shared" si="286"/>
        <v>0</v>
      </c>
      <c r="AH2584" s="2" t="s">
        <v>50</v>
      </c>
      <c r="AI2584" s="3">
        <v>0</v>
      </c>
    </row>
    <row r="2585" spans="1:35" x14ac:dyDescent="0.3">
      <c r="A2585" s="2" t="s">
        <v>6406</v>
      </c>
      <c r="B2585" s="2" t="s">
        <v>6407</v>
      </c>
      <c r="C2585" s="2" t="s">
        <v>113</v>
      </c>
      <c r="D2585" s="2" t="s">
        <v>54</v>
      </c>
      <c r="E2585" s="2">
        <v>2022</v>
      </c>
      <c r="F2585" s="2" t="s">
        <v>92</v>
      </c>
      <c r="G2585" s="2" t="s">
        <v>69</v>
      </c>
      <c r="H2585" s="2" t="s">
        <v>272</v>
      </c>
      <c r="I2585" s="2" t="s">
        <v>42</v>
      </c>
      <c r="J2585" s="2" t="s">
        <v>166</v>
      </c>
      <c r="K2585" s="3">
        <v>7439104.6799999997</v>
      </c>
      <c r="L2585" s="3">
        <v>3458632.28</v>
      </c>
      <c r="M2585" s="3">
        <f t="shared" si="280"/>
        <v>3980472.4</v>
      </c>
      <c r="N2585" s="3">
        <v>738507.73</v>
      </c>
      <c r="O2585" s="3">
        <f t="shared" si="281"/>
        <v>3241964.67</v>
      </c>
      <c r="P2585" s="3">
        <v>2349747.42</v>
      </c>
      <c r="Q2585" s="4">
        <f t="shared" si="282"/>
        <v>0.53507412131213616</v>
      </c>
      <c r="R2585" s="4">
        <f t="shared" si="283"/>
        <v>0.31586427682853901</v>
      </c>
      <c r="S2585" s="3">
        <v>8025646.4699999997</v>
      </c>
      <c r="T2585" s="3">
        <f t="shared" si="284"/>
        <v>-586541.79</v>
      </c>
      <c r="U2585" s="4">
        <f t="shared" si="285"/>
        <v>-7.3083432243433971E-2</v>
      </c>
      <c r="V2585" s="2" t="s">
        <v>95</v>
      </c>
      <c r="W2585" s="2" t="s">
        <v>134</v>
      </c>
      <c r="X2585" s="2" t="s">
        <v>274</v>
      </c>
      <c r="Y2585" s="2">
        <v>1</v>
      </c>
      <c r="Z2585" s="2" t="s">
        <v>6408</v>
      </c>
      <c r="AA2585" s="2" t="s">
        <v>148</v>
      </c>
      <c r="AB2585" s="2" t="s">
        <v>49</v>
      </c>
      <c r="AC2585" s="2">
        <v>8.86</v>
      </c>
      <c r="AD2585" s="3">
        <v>0</v>
      </c>
      <c r="AE2585" s="5">
        <v>0</v>
      </c>
      <c r="AF2585" s="2">
        <v>0</v>
      </c>
      <c r="AG2585" s="3">
        <f t="shared" si="286"/>
        <v>0</v>
      </c>
      <c r="AH2585" s="2" t="s">
        <v>50</v>
      </c>
      <c r="AI2585" s="3">
        <v>0</v>
      </c>
    </row>
    <row r="2586" spans="1:35" x14ac:dyDescent="0.3">
      <c r="A2586" s="2" t="s">
        <v>6409</v>
      </c>
      <c r="B2586" s="2" t="s">
        <v>3833</v>
      </c>
      <c r="C2586" s="2" t="s">
        <v>474</v>
      </c>
      <c r="D2586" s="2" t="s">
        <v>81</v>
      </c>
      <c r="E2586" s="2">
        <v>2024</v>
      </c>
      <c r="F2586" s="2" t="s">
        <v>68</v>
      </c>
      <c r="G2586" s="2" t="s">
        <v>93</v>
      </c>
      <c r="H2586" s="2" t="s">
        <v>94</v>
      </c>
      <c r="I2586" s="2" t="s">
        <v>178</v>
      </c>
      <c r="J2586" s="2" t="s">
        <v>263</v>
      </c>
      <c r="K2586" s="3">
        <v>3407744.47</v>
      </c>
      <c r="L2586" s="3">
        <v>1431495.17</v>
      </c>
      <c r="M2586" s="3">
        <f t="shared" si="280"/>
        <v>1976249.3000000003</v>
      </c>
      <c r="N2586" s="3">
        <v>698873.2</v>
      </c>
      <c r="O2586" s="3">
        <f t="shared" si="281"/>
        <v>1277376.1000000003</v>
      </c>
      <c r="P2586" s="3">
        <v>955564.48</v>
      </c>
      <c r="Q2586" s="4">
        <f t="shared" si="282"/>
        <v>0.57992884073259177</v>
      </c>
      <c r="R2586" s="4">
        <f t="shared" si="283"/>
        <v>0.28040966346282409</v>
      </c>
      <c r="S2586" s="3">
        <v>3183240.79</v>
      </c>
      <c r="T2586" s="3">
        <f t="shared" si="284"/>
        <v>224503.68000000017</v>
      </c>
      <c r="U2586" s="4">
        <f t="shared" si="285"/>
        <v>7.0526766528397039E-2</v>
      </c>
      <c r="V2586" s="2" t="s">
        <v>95</v>
      </c>
      <c r="W2586" s="2" t="s">
        <v>125</v>
      </c>
      <c r="X2586" s="2" t="s">
        <v>97</v>
      </c>
      <c r="Y2586" s="2">
        <v>1550</v>
      </c>
      <c r="Z2586" s="2" t="s">
        <v>6410</v>
      </c>
      <c r="AA2586" s="2" t="s">
        <v>48</v>
      </c>
      <c r="AB2586" s="2" t="s">
        <v>64</v>
      </c>
      <c r="AC2586" s="2">
        <v>5.99</v>
      </c>
      <c r="AD2586" s="3">
        <v>3961168.92</v>
      </c>
      <c r="AE2586" s="5">
        <v>5.79</v>
      </c>
      <c r="AF2586" s="2">
        <v>12</v>
      </c>
      <c r="AG2586" s="3">
        <f t="shared" si="286"/>
        <v>340541.44276428653</v>
      </c>
      <c r="AH2586" s="2" t="s">
        <v>50</v>
      </c>
      <c r="AI2586" s="3">
        <v>0</v>
      </c>
    </row>
    <row r="2587" spans="1:35" x14ac:dyDescent="0.3">
      <c r="A2587" s="2" t="s">
        <v>6411</v>
      </c>
      <c r="B2587" s="2" t="s">
        <v>1745</v>
      </c>
      <c r="C2587" s="2" t="s">
        <v>152</v>
      </c>
      <c r="D2587" s="2" t="s">
        <v>38</v>
      </c>
      <c r="E2587" s="2">
        <v>2022</v>
      </c>
      <c r="F2587" s="2" t="s">
        <v>39</v>
      </c>
      <c r="G2587" s="2" t="s">
        <v>93</v>
      </c>
      <c r="H2587" s="2" t="s">
        <v>94</v>
      </c>
      <c r="I2587" s="2" t="s">
        <v>42</v>
      </c>
      <c r="J2587" s="2" t="s">
        <v>166</v>
      </c>
      <c r="K2587" s="3">
        <v>5836389.7699999996</v>
      </c>
      <c r="L2587" s="3">
        <v>2169059.7400000002</v>
      </c>
      <c r="M2587" s="3">
        <f t="shared" si="280"/>
        <v>3667330.0299999993</v>
      </c>
      <c r="N2587" s="3">
        <v>999227.91</v>
      </c>
      <c r="O2587" s="3">
        <f t="shared" si="281"/>
        <v>2668102.1199999992</v>
      </c>
      <c r="P2587" s="3">
        <v>2055329.61</v>
      </c>
      <c r="Q2587" s="4">
        <f t="shared" si="282"/>
        <v>0.62835591427609527</v>
      </c>
      <c r="R2587" s="4">
        <f t="shared" si="283"/>
        <v>0.35215770210631431</v>
      </c>
      <c r="S2587" s="3">
        <v>5702141.7699999996</v>
      </c>
      <c r="T2587" s="3">
        <f t="shared" si="284"/>
        <v>134248</v>
      </c>
      <c r="U2587" s="4">
        <f t="shared" si="285"/>
        <v>2.354343427697695E-2</v>
      </c>
      <c r="V2587" s="2" t="s">
        <v>73</v>
      </c>
      <c r="W2587" s="2" t="s">
        <v>207</v>
      </c>
      <c r="X2587" s="2" t="s">
        <v>97</v>
      </c>
      <c r="Y2587" s="2">
        <v>1550</v>
      </c>
      <c r="Z2587" s="2" t="s">
        <v>6412</v>
      </c>
      <c r="AA2587" s="2" t="s">
        <v>76</v>
      </c>
      <c r="AB2587" s="2" t="s">
        <v>242</v>
      </c>
      <c r="AC2587" s="2">
        <v>8.16</v>
      </c>
      <c r="AD2587" s="3">
        <v>0</v>
      </c>
      <c r="AE2587" s="5">
        <v>0</v>
      </c>
      <c r="AF2587" s="2">
        <v>0</v>
      </c>
      <c r="AG2587" s="3">
        <f t="shared" si="286"/>
        <v>0</v>
      </c>
      <c r="AH2587" s="2" t="s">
        <v>50</v>
      </c>
      <c r="AI2587" s="3">
        <v>0</v>
      </c>
    </row>
    <row r="2588" spans="1:35" x14ac:dyDescent="0.3">
      <c r="A2588" s="2" t="s">
        <v>6413</v>
      </c>
      <c r="B2588" s="2" t="s">
        <v>2628</v>
      </c>
      <c r="C2588" s="2" t="s">
        <v>456</v>
      </c>
      <c r="D2588" s="2" t="s">
        <v>54</v>
      </c>
      <c r="E2588" s="2">
        <v>2023</v>
      </c>
      <c r="F2588" s="2" t="s">
        <v>58</v>
      </c>
      <c r="G2588" s="2" t="s">
        <v>69</v>
      </c>
      <c r="H2588" s="2" t="s">
        <v>165</v>
      </c>
      <c r="I2588" s="2" t="s">
        <v>42</v>
      </c>
      <c r="J2588" s="2" t="s">
        <v>422</v>
      </c>
      <c r="K2588" s="3">
        <v>828175.2</v>
      </c>
      <c r="L2588" s="3">
        <v>336288.05</v>
      </c>
      <c r="M2588" s="3">
        <f t="shared" si="280"/>
        <v>491887.14999999997</v>
      </c>
      <c r="N2588" s="3">
        <v>78324.75</v>
      </c>
      <c r="O2588" s="3">
        <f t="shared" si="281"/>
        <v>413562.39999999997</v>
      </c>
      <c r="P2588" s="3">
        <v>323796.03000000003</v>
      </c>
      <c r="Q2588" s="4">
        <f t="shared" si="282"/>
        <v>0.59394093182215546</v>
      </c>
      <c r="R2588" s="4">
        <f t="shared" si="283"/>
        <v>0.3909752791438334</v>
      </c>
      <c r="S2588" s="3">
        <v>819216.94</v>
      </c>
      <c r="T2588" s="3">
        <f t="shared" si="284"/>
        <v>8958.2600000000093</v>
      </c>
      <c r="U2588" s="4">
        <f t="shared" si="285"/>
        <v>1.093514985175967E-2</v>
      </c>
      <c r="V2588" s="2" t="s">
        <v>44</v>
      </c>
      <c r="W2588" s="2" t="s">
        <v>117</v>
      </c>
      <c r="X2588" s="2" t="s">
        <v>167</v>
      </c>
      <c r="Y2588" s="2">
        <v>17.2</v>
      </c>
      <c r="Z2588" s="2" t="s">
        <v>6414</v>
      </c>
      <c r="AA2588" s="2" t="s">
        <v>76</v>
      </c>
      <c r="AB2588" s="2" t="s">
        <v>142</v>
      </c>
      <c r="AC2588" s="2">
        <v>9.84</v>
      </c>
      <c r="AD2588" s="3">
        <v>0</v>
      </c>
      <c r="AE2588" s="5">
        <v>0</v>
      </c>
      <c r="AF2588" s="2">
        <v>0</v>
      </c>
      <c r="AG2588" s="3">
        <f t="shared" si="286"/>
        <v>0</v>
      </c>
      <c r="AH2588" s="2" t="s">
        <v>50</v>
      </c>
      <c r="AI2588" s="3">
        <v>0</v>
      </c>
    </row>
    <row r="2589" spans="1:35" x14ac:dyDescent="0.3">
      <c r="A2589" s="2" t="s">
        <v>6415</v>
      </c>
      <c r="B2589" s="2" t="s">
        <v>362</v>
      </c>
      <c r="C2589" s="2" t="s">
        <v>363</v>
      </c>
      <c r="D2589" s="2" t="s">
        <v>81</v>
      </c>
      <c r="E2589" s="2">
        <v>2022</v>
      </c>
      <c r="F2589" s="2" t="s">
        <v>55</v>
      </c>
      <c r="G2589" s="2" t="s">
        <v>40</v>
      </c>
      <c r="H2589" s="2" t="s">
        <v>139</v>
      </c>
      <c r="I2589" s="2" t="s">
        <v>58</v>
      </c>
      <c r="J2589" s="2" t="s">
        <v>191</v>
      </c>
      <c r="K2589" s="3">
        <v>2866461.48</v>
      </c>
      <c r="L2589" s="3">
        <v>938935.08</v>
      </c>
      <c r="M2589" s="3">
        <f t="shared" si="280"/>
        <v>1927526.3999999999</v>
      </c>
      <c r="N2589" s="3">
        <v>338151.44</v>
      </c>
      <c r="O2589" s="3">
        <f t="shared" si="281"/>
        <v>1589374.96</v>
      </c>
      <c r="P2589" s="3">
        <v>1120505.72</v>
      </c>
      <c r="Q2589" s="4">
        <f t="shared" si="282"/>
        <v>0.6724410613743883</v>
      </c>
      <c r="R2589" s="4">
        <f t="shared" si="283"/>
        <v>0.39090206786940668</v>
      </c>
      <c r="S2589" s="3">
        <v>2750592.45</v>
      </c>
      <c r="T2589" s="3">
        <f t="shared" si="284"/>
        <v>115869.0299999998</v>
      </c>
      <c r="U2589" s="4">
        <f t="shared" si="285"/>
        <v>4.2125117445152509E-2</v>
      </c>
      <c r="V2589" s="2" t="s">
        <v>44</v>
      </c>
      <c r="W2589" s="2" t="s">
        <v>45</v>
      </c>
      <c r="X2589" s="2" t="s">
        <v>86</v>
      </c>
      <c r="Y2589" s="2">
        <v>0.92</v>
      </c>
      <c r="Z2589" s="2" t="s">
        <v>6416</v>
      </c>
      <c r="AA2589" s="2" t="s">
        <v>224</v>
      </c>
      <c r="AB2589" s="2" t="s">
        <v>77</v>
      </c>
      <c r="AC2589" s="2">
        <v>2.46</v>
      </c>
      <c r="AD2589" s="3">
        <v>0</v>
      </c>
      <c r="AE2589" s="5">
        <v>0</v>
      </c>
      <c r="AF2589" s="2">
        <v>0</v>
      </c>
      <c r="AG2589" s="3">
        <f t="shared" si="286"/>
        <v>0</v>
      </c>
      <c r="AH2589" s="2" t="s">
        <v>50</v>
      </c>
      <c r="AI2589" s="3">
        <v>0</v>
      </c>
    </row>
    <row r="2590" spans="1:35" x14ac:dyDescent="0.3">
      <c r="A2590" s="2" t="s">
        <v>6417</v>
      </c>
      <c r="B2590" s="2" t="s">
        <v>328</v>
      </c>
      <c r="C2590" s="2" t="s">
        <v>329</v>
      </c>
      <c r="D2590" s="2" t="s">
        <v>38</v>
      </c>
      <c r="E2590" s="2">
        <v>2021</v>
      </c>
      <c r="F2590" s="2" t="s">
        <v>92</v>
      </c>
      <c r="G2590" s="2" t="s">
        <v>40</v>
      </c>
      <c r="H2590" s="2" t="s">
        <v>171</v>
      </c>
      <c r="I2590" s="2" t="s">
        <v>131</v>
      </c>
      <c r="J2590" s="2" t="s">
        <v>132</v>
      </c>
      <c r="K2590" s="3">
        <v>6164420.5499999998</v>
      </c>
      <c r="L2590" s="3">
        <v>2300270.63</v>
      </c>
      <c r="M2590" s="3">
        <f t="shared" si="280"/>
        <v>3864149.92</v>
      </c>
      <c r="N2590" s="3">
        <v>1236337.5</v>
      </c>
      <c r="O2590" s="3">
        <f t="shared" si="281"/>
        <v>2627812.42</v>
      </c>
      <c r="P2590" s="3">
        <v>2033740.5</v>
      </c>
      <c r="Q2590" s="4">
        <f t="shared" si="282"/>
        <v>0.6268472257299188</v>
      </c>
      <c r="R2590" s="4">
        <f t="shared" si="283"/>
        <v>0.32991592372781903</v>
      </c>
      <c r="S2590" s="3">
        <v>7361359.6699999999</v>
      </c>
      <c r="T2590" s="3">
        <f t="shared" si="284"/>
        <v>-1196939.1200000001</v>
      </c>
      <c r="U2590" s="4">
        <f t="shared" si="285"/>
        <v>-0.16259755991517802</v>
      </c>
      <c r="V2590" s="2" t="s">
        <v>133</v>
      </c>
      <c r="W2590" s="2" t="s">
        <v>207</v>
      </c>
      <c r="X2590" s="2" t="s">
        <v>86</v>
      </c>
      <c r="Y2590" s="2">
        <v>0.92</v>
      </c>
      <c r="Z2590" s="2" t="s">
        <v>2858</v>
      </c>
      <c r="AA2590" s="2" t="s">
        <v>76</v>
      </c>
      <c r="AB2590" s="2" t="s">
        <v>306</v>
      </c>
      <c r="AC2590" s="2">
        <v>1.62</v>
      </c>
      <c r="AD2590" s="3">
        <v>0</v>
      </c>
      <c r="AE2590" s="5">
        <v>0</v>
      </c>
      <c r="AF2590" s="2">
        <v>0</v>
      </c>
      <c r="AG2590" s="3">
        <f t="shared" si="286"/>
        <v>0</v>
      </c>
      <c r="AH2590" s="2" t="s">
        <v>50</v>
      </c>
      <c r="AI2590" s="3">
        <v>0</v>
      </c>
    </row>
    <row r="2591" spans="1:35" x14ac:dyDescent="0.3">
      <c r="A2591" s="2" t="s">
        <v>6418</v>
      </c>
      <c r="B2591" s="2" t="s">
        <v>959</v>
      </c>
      <c r="C2591" s="2" t="s">
        <v>257</v>
      </c>
      <c r="D2591" s="2" t="s">
        <v>104</v>
      </c>
      <c r="E2591" s="2">
        <v>2024</v>
      </c>
      <c r="F2591" s="2" t="s">
        <v>55</v>
      </c>
      <c r="G2591" s="2" t="s">
        <v>114</v>
      </c>
      <c r="H2591" s="2" t="s">
        <v>115</v>
      </c>
      <c r="I2591" s="2" t="s">
        <v>58</v>
      </c>
      <c r="J2591" s="2" t="s">
        <v>59</v>
      </c>
      <c r="K2591" s="3">
        <v>714735.2</v>
      </c>
      <c r="L2591" s="3">
        <v>386673.02</v>
      </c>
      <c r="M2591" s="3">
        <f t="shared" si="280"/>
        <v>328062.17999999993</v>
      </c>
      <c r="N2591" s="3">
        <v>87590.92</v>
      </c>
      <c r="O2591" s="3">
        <f t="shared" si="281"/>
        <v>240471.25999999995</v>
      </c>
      <c r="P2591" s="3">
        <v>179936.59</v>
      </c>
      <c r="Q2591" s="4">
        <f t="shared" si="282"/>
        <v>0.45899821360414311</v>
      </c>
      <c r="R2591" s="4">
        <f t="shared" si="283"/>
        <v>0.25175280299613062</v>
      </c>
      <c r="S2591" s="3">
        <v>774511.42</v>
      </c>
      <c r="T2591" s="3">
        <f t="shared" si="284"/>
        <v>-59776.220000000088</v>
      </c>
      <c r="U2591" s="4">
        <f t="shared" si="285"/>
        <v>-7.7179262250258479E-2</v>
      </c>
      <c r="V2591" s="2" t="s">
        <v>85</v>
      </c>
      <c r="W2591" s="2" t="s">
        <v>45</v>
      </c>
      <c r="X2591" s="2" t="s">
        <v>118</v>
      </c>
      <c r="Y2591" s="2">
        <v>3.75</v>
      </c>
      <c r="Z2591" s="2" t="s">
        <v>1073</v>
      </c>
      <c r="AA2591" s="2" t="s">
        <v>63</v>
      </c>
      <c r="AB2591" s="2" t="s">
        <v>149</v>
      </c>
      <c r="AC2591" s="2">
        <v>5.81</v>
      </c>
      <c r="AD2591" s="3">
        <v>0</v>
      </c>
      <c r="AE2591" s="5">
        <v>0</v>
      </c>
      <c r="AF2591" s="2">
        <v>0</v>
      </c>
      <c r="AG2591" s="3">
        <f t="shared" si="286"/>
        <v>0</v>
      </c>
      <c r="AH2591" s="2" t="s">
        <v>50</v>
      </c>
      <c r="AI2591" s="3">
        <v>0</v>
      </c>
    </row>
    <row r="2592" spans="1:35" x14ac:dyDescent="0.3">
      <c r="A2592" s="2" t="s">
        <v>6419</v>
      </c>
      <c r="B2592" s="2" t="s">
        <v>2566</v>
      </c>
      <c r="C2592" s="2" t="s">
        <v>145</v>
      </c>
      <c r="D2592" s="2" t="s">
        <v>54</v>
      </c>
      <c r="E2592" s="2">
        <v>2024</v>
      </c>
      <c r="F2592" s="2" t="s">
        <v>82</v>
      </c>
      <c r="G2592" s="2" t="s">
        <v>56</v>
      </c>
      <c r="H2592" s="2" t="s">
        <v>177</v>
      </c>
      <c r="I2592" s="2" t="s">
        <v>178</v>
      </c>
      <c r="J2592" s="2" t="s">
        <v>206</v>
      </c>
      <c r="K2592" s="3">
        <v>5612450.0499999998</v>
      </c>
      <c r="L2592" s="3">
        <v>1850859.25</v>
      </c>
      <c r="M2592" s="3">
        <f t="shared" si="280"/>
        <v>3761590.8</v>
      </c>
      <c r="N2592" s="3">
        <v>904107.64</v>
      </c>
      <c r="O2592" s="3">
        <f t="shared" si="281"/>
        <v>2857483.1599999997</v>
      </c>
      <c r="P2592" s="3">
        <v>2214833.9900000002</v>
      </c>
      <c r="Q2592" s="4">
        <f t="shared" si="282"/>
        <v>0.67022258843978488</v>
      </c>
      <c r="R2592" s="4">
        <f t="shared" si="283"/>
        <v>0.39462872190728904</v>
      </c>
      <c r="S2592" s="3">
        <v>4852148.72</v>
      </c>
      <c r="T2592" s="3">
        <f t="shared" si="284"/>
        <v>760301.33000000007</v>
      </c>
      <c r="U2592" s="4">
        <f t="shared" si="285"/>
        <v>0.15669374000556194</v>
      </c>
      <c r="V2592" s="2" t="s">
        <v>85</v>
      </c>
      <c r="W2592" s="2" t="s">
        <v>134</v>
      </c>
      <c r="X2592" s="2" t="s">
        <v>180</v>
      </c>
      <c r="Y2592" s="2">
        <v>149.5</v>
      </c>
      <c r="Z2592" s="2" t="s">
        <v>6420</v>
      </c>
      <c r="AA2592" s="2" t="s">
        <v>141</v>
      </c>
      <c r="AB2592" s="2" t="s">
        <v>242</v>
      </c>
      <c r="AC2592" s="2">
        <v>7.73</v>
      </c>
      <c r="AD2592" s="3">
        <v>1719931.68</v>
      </c>
      <c r="AE2592" s="5">
        <v>15.93</v>
      </c>
      <c r="AF2592" s="2">
        <v>12</v>
      </c>
      <c r="AG2592" s="3">
        <f t="shared" si="286"/>
        <v>155993.90901839233</v>
      </c>
      <c r="AH2592" s="2" t="s">
        <v>50</v>
      </c>
      <c r="AI2592" s="3">
        <v>0</v>
      </c>
    </row>
    <row r="2593" spans="1:35" x14ac:dyDescent="0.3">
      <c r="A2593" s="2" t="s">
        <v>6421</v>
      </c>
      <c r="B2593" s="2" t="s">
        <v>2806</v>
      </c>
      <c r="C2593" s="2" t="s">
        <v>113</v>
      </c>
      <c r="D2593" s="2" t="s">
        <v>54</v>
      </c>
      <c r="E2593" s="2">
        <v>2022</v>
      </c>
      <c r="F2593" s="2" t="s">
        <v>82</v>
      </c>
      <c r="G2593" s="2" t="s">
        <v>114</v>
      </c>
      <c r="H2593" s="2" t="s">
        <v>190</v>
      </c>
      <c r="I2593" s="2" t="s">
        <v>131</v>
      </c>
      <c r="J2593" s="2" t="s">
        <v>463</v>
      </c>
      <c r="K2593" s="3">
        <v>8054483.0999999996</v>
      </c>
      <c r="L2593" s="3">
        <v>4535388.5199999996</v>
      </c>
      <c r="M2593" s="3">
        <f t="shared" si="280"/>
        <v>3519094.58</v>
      </c>
      <c r="N2593" s="3">
        <v>1610647.78</v>
      </c>
      <c r="O2593" s="3">
        <f t="shared" si="281"/>
        <v>1908446.8</v>
      </c>
      <c r="P2593" s="3">
        <v>1467445.59</v>
      </c>
      <c r="Q2593" s="4">
        <f t="shared" si="282"/>
        <v>0.43691128733015783</v>
      </c>
      <c r="R2593" s="4">
        <f t="shared" si="283"/>
        <v>0.18218991483140615</v>
      </c>
      <c r="S2593" s="3">
        <v>8658596.3000000007</v>
      </c>
      <c r="T2593" s="3">
        <f t="shared" si="284"/>
        <v>-604113.20000000112</v>
      </c>
      <c r="U2593" s="4">
        <f t="shared" si="285"/>
        <v>-6.9770339102193865E-2</v>
      </c>
      <c r="V2593" s="2" t="s">
        <v>73</v>
      </c>
      <c r="W2593" s="2" t="s">
        <v>45</v>
      </c>
      <c r="X2593" s="2" t="s">
        <v>192</v>
      </c>
      <c r="Y2593" s="2">
        <v>3.64</v>
      </c>
      <c r="Z2593" s="2" t="s">
        <v>1243</v>
      </c>
      <c r="AA2593" s="2" t="s">
        <v>109</v>
      </c>
      <c r="AB2593" s="2" t="s">
        <v>242</v>
      </c>
      <c r="AC2593" s="2">
        <v>4.9800000000000004</v>
      </c>
      <c r="AD2593" s="3">
        <v>0</v>
      </c>
      <c r="AE2593" s="5">
        <v>0</v>
      </c>
      <c r="AF2593" s="2">
        <v>0</v>
      </c>
      <c r="AG2593" s="3">
        <f t="shared" si="286"/>
        <v>0</v>
      </c>
      <c r="AH2593" s="2" t="s">
        <v>50</v>
      </c>
      <c r="AI2593" s="3">
        <v>0</v>
      </c>
    </row>
    <row r="2594" spans="1:35" x14ac:dyDescent="0.3">
      <c r="A2594" s="2" t="s">
        <v>6422</v>
      </c>
      <c r="B2594" s="2" t="s">
        <v>4777</v>
      </c>
      <c r="C2594" s="2" t="s">
        <v>145</v>
      </c>
      <c r="D2594" s="2" t="s">
        <v>54</v>
      </c>
      <c r="E2594" s="2">
        <v>2024</v>
      </c>
      <c r="F2594" s="2" t="s">
        <v>82</v>
      </c>
      <c r="G2594" s="2" t="s">
        <v>40</v>
      </c>
      <c r="H2594" s="2" t="s">
        <v>41</v>
      </c>
      <c r="I2594" s="2" t="s">
        <v>178</v>
      </c>
      <c r="J2594" s="2" t="s">
        <v>179</v>
      </c>
      <c r="K2594" s="3">
        <v>9849055.1199999992</v>
      </c>
      <c r="L2594" s="3">
        <v>5264885.5599999996</v>
      </c>
      <c r="M2594" s="3">
        <f t="shared" si="280"/>
        <v>4584169.5599999996</v>
      </c>
      <c r="N2594" s="3">
        <v>1205818.2</v>
      </c>
      <c r="O2594" s="3">
        <f t="shared" si="281"/>
        <v>3378351.3599999994</v>
      </c>
      <c r="P2594" s="3">
        <v>2691619.34</v>
      </c>
      <c r="Q2594" s="4">
        <f t="shared" si="282"/>
        <v>0.46544257333793865</v>
      </c>
      <c r="R2594" s="4">
        <f t="shared" si="283"/>
        <v>0.27328706228217353</v>
      </c>
      <c r="S2594" s="3">
        <v>10656402.82</v>
      </c>
      <c r="T2594" s="3">
        <f t="shared" si="284"/>
        <v>-807347.70000000112</v>
      </c>
      <c r="U2594" s="4">
        <f t="shared" si="285"/>
        <v>-7.5761747527483297E-2</v>
      </c>
      <c r="V2594" s="2" t="s">
        <v>95</v>
      </c>
      <c r="W2594" s="2" t="s">
        <v>125</v>
      </c>
      <c r="X2594" s="2" t="s">
        <v>46</v>
      </c>
      <c r="Y2594" s="2">
        <v>0.89</v>
      </c>
      <c r="Z2594" s="2" t="s">
        <v>6423</v>
      </c>
      <c r="AA2594" s="2" t="s">
        <v>148</v>
      </c>
      <c r="AB2594" s="2" t="s">
        <v>306</v>
      </c>
      <c r="AC2594" s="2">
        <v>5.6</v>
      </c>
      <c r="AD2594" s="3">
        <v>1927579.28</v>
      </c>
      <c r="AE2594" s="5">
        <v>13</v>
      </c>
      <c r="AF2594" s="2">
        <v>12</v>
      </c>
      <c r="AG2594" s="3">
        <f t="shared" si="286"/>
        <v>172166.13000801526</v>
      </c>
      <c r="AH2594" s="2" t="s">
        <v>50</v>
      </c>
      <c r="AI2594" s="3">
        <v>0</v>
      </c>
    </row>
    <row r="2595" spans="1:35" x14ac:dyDescent="0.3">
      <c r="A2595" s="2" t="s">
        <v>6424</v>
      </c>
      <c r="B2595" s="2" t="s">
        <v>2844</v>
      </c>
      <c r="C2595" s="2" t="s">
        <v>734</v>
      </c>
      <c r="D2595" s="2" t="s">
        <v>38</v>
      </c>
      <c r="E2595" s="2">
        <v>2024</v>
      </c>
      <c r="F2595" s="2" t="s">
        <v>58</v>
      </c>
      <c r="G2595" s="2" t="s">
        <v>40</v>
      </c>
      <c r="H2595" s="2" t="s">
        <v>139</v>
      </c>
      <c r="I2595" s="2" t="s">
        <v>71</v>
      </c>
      <c r="J2595" s="2" t="s">
        <v>228</v>
      </c>
      <c r="K2595" s="3">
        <v>9756831.5199999996</v>
      </c>
      <c r="L2595" s="3">
        <v>3289904.05</v>
      </c>
      <c r="M2595" s="3">
        <f t="shared" si="280"/>
        <v>6466927.4699999997</v>
      </c>
      <c r="N2595" s="3">
        <v>1798802.84</v>
      </c>
      <c r="O2595" s="3">
        <f t="shared" si="281"/>
        <v>4668124.63</v>
      </c>
      <c r="P2595" s="3">
        <v>3729497.19</v>
      </c>
      <c r="Q2595" s="4">
        <f t="shared" si="282"/>
        <v>0.66281020193326046</v>
      </c>
      <c r="R2595" s="4">
        <f t="shared" si="283"/>
        <v>0.38224470540001698</v>
      </c>
      <c r="S2595" s="3">
        <v>10634165.33</v>
      </c>
      <c r="T2595" s="3">
        <f t="shared" si="284"/>
        <v>-877333.81000000052</v>
      </c>
      <c r="U2595" s="4">
        <f t="shared" si="285"/>
        <v>-8.2501426560010097E-2</v>
      </c>
      <c r="V2595" s="2" t="s">
        <v>133</v>
      </c>
      <c r="W2595" s="2" t="s">
        <v>207</v>
      </c>
      <c r="X2595" s="2" t="s">
        <v>86</v>
      </c>
      <c r="Y2595" s="2">
        <v>0.92</v>
      </c>
      <c r="Z2595" s="2" t="s">
        <v>6425</v>
      </c>
      <c r="AA2595" s="2" t="s">
        <v>99</v>
      </c>
      <c r="AB2595" s="2" t="s">
        <v>209</v>
      </c>
      <c r="AC2595" s="2">
        <v>6.86</v>
      </c>
      <c r="AD2595" s="3">
        <v>0</v>
      </c>
      <c r="AE2595" s="5">
        <v>0</v>
      </c>
      <c r="AF2595" s="2">
        <v>0</v>
      </c>
      <c r="AG2595" s="3">
        <f t="shared" si="286"/>
        <v>0</v>
      </c>
      <c r="AH2595" s="2" t="s">
        <v>230</v>
      </c>
      <c r="AI2595" s="3">
        <v>0</v>
      </c>
    </row>
    <row r="2596" spans="1:35" x14ac:dyDescent="0.3">
      <c r="A2596" s="2" t="s">
        <v>6426</v>
      </c>
      <c r="B2596" s="2" t="s">
        <v>6427</v>
      </c>
      <c r="C2596" s="2" t="s">
        <v>474</v>
      </c>
      <c r="D2596" s="2" t="s">
        <v>81</v>
      </c>
      <c r="E2596" s="2">
        <v>2024</v>
      </c>
      <c r="F2596" s="2" t="s">
        <v>82</v>
      </c>
      <c r="G2596" s="2" t="s">
        <v>93</v>
      </c>
      <c r="H2596" s="2" t="s">
        <v>159</v>
      </c>
      <c r="I2596" s="2" t="s">
        <v>58</v>
      </c>
      <c r="J2596" s="2" t="s">
        <v>240</v>
      </c>
      <c r="K2596" s="3">
        <v>3399799.47</v>
      </c>
      <c r="L2596" s="3">
        <v>1527274.6</v>
      </c>
      <c r="M2596" s="3">
        <f t="shared" si="280"/>
        <v>1872524.87</v>
      </c>
      <c r="N2596" s="3">
        <v>700581.32</v>
      </c>
      <c r="O2596" s="3">
        <f t="shared" si="281"/>
        <v>1171943.5500000003</v>
      </c>
      <c r="P2596" s="3">
        <v>831585.12</v>
      </c>
      <c r="Q2596" s="4">
        <f t="shared" si="282"/>
        <v>0.55077509321454188</v>
      </c>
      <c r="R2596" s="4">
        <f t="shared" si="283"/>
        <v>0.24459828508650244</v>
      </c>
      <c r="S2596" s="3">
        <v>3106990.55</v>
      </c>
      <c r="T2596" s="3">
        <f t="shared" si="284"/>
        <v>292808.92000000039</v>
      </c>
      <c r="U2596" s="4">
        <f t="shared" si="285"/>
        <v>9.4241973153088743E-2</v>
      </c>
      <c r="V2596" s="2" t="s">
        <v>85</v>
      </c>
      <c r="W2596" s="2" t="s">
        <v>125</v>
      </c>
      <c r="X2596" s="2" t="s">
        <v>160</v>
      </c>
      <c r="Y2596" s="2">
        <v>129.5</v>
      </c>
      <c r="Z2596" s="2" t="s">
        <v>6428</v>
      </c>
      <c r="AA2596" s="2" t="s">
        <v>76</v>
      </c>
      <c r="AB2596" s="2" t="s">
        <v>88</v>
      </c>
      <c r="AC2596" s="2">
        <v>6.57</v>
      </c>
      <c r="AD2596" s="3">
        <v>0</v>
      </c>
      <c r="AE2596" s="5">
        <v>0</v>
      </c>
      <c r="AF2596" s="2">
        <v>0</v>
      </c>
      <c r="AG2596" s="3">
        <f t="shared" si="286"/>
        <v>0</v>
      </c>
      <c r="AH2596" s="2" t="s">
        <v>50</v>
      </c>
      <c r="AI2596" s="3">
        <v>0</v>
      </c>
    </row>
    <row r="2597" spans="1:35" x14ac:dyDescent="0.3">
      <c r="A2597" s="2" t="s">
        <v>6429</v>
      </c>
      <c r="B2597" s="2" t="s">
        <v>1808</v>
      </c>
      <c r="C2597" s="2" t="s">
        <v>227</v>
      </c>
      <c r="D2597" s="2" t="s">
        <v>104</v>
      </c>
      <c r="E2597" s="2">
        <v>2023</v>
      </c>
      <c r="F2597" s="2" t="s">
        <v>92</v>
      </c>
      <c r="G2597" s="2" t="s">
        <v>114</v>
      </c>
      <c r="H2597" s="2" t="s">
        <v>190</v>
      </c>
      <c r="I2597" s="2" t="s">
        <v>55</v>
      </c>
      <c r="J2597" s="2" t="s">
        <v>154</v>
      </c>
      <c r="K2597" s="3">
        <v>473605.11</v>
      </c>
      <c r="L2597" s="3">
        <v>189849.16</v>
      </c>
      <c r="M2597" s="3">
        <f t="shared" si="280"/>
        <v>283755.94999999995</v>
      </c>
      <c r="N2597" s="3">
        <v>96763.8</v>
      </c>
      <c r="O2597" s="3">
        <f t="shared" si="281"/>
        <v>186992.14999999997</v>
      </c>
      <c r="P2597" s="3">
        <v>131859.91</v>
      </c>
      <c r="Q2597" s="4">
        <f t="shared" si="282"/>
        <v>0.59914038934250513</v>
      </c>
      <c r="R2597" s="4">
        <f t="shared" si="283"/>
        <v>0.27841741403508086</v>
      </c>
      <c r="S2597" s="3">
        <v>478443.66</v>
      </c>
      <c r="T2597" s="3">
        <f t="shared" si="284"/>
        <v>-4838.5499999999884</v>
      </c>
      <c r="U2597" s="4">
        <f t="shared" si="285"/>
        <v>-1.0113102972249623E-2</v>
      </c>
      <c r="V2597" s="2" t="s">
        <v>73</v>
      </c>
      <c r="W2597" s="2" t="s">
        <v>117</v>
      </c>
      <c r="X2597" s="2" t="s">
        <v>192</v>
      </c>
      <c r="Y2597" s="2">
        <v>3.64</v>
      </c>
      <c r="Z2597" s="2" t="s">
        <v>6430</v>
      </c>
      <c r="AA2597" s="2" t="s">
        <v>99</v>
      </c>
      <c r="AB2597" s="2" t="s">
        <v>306</v>
      </c>
      <c r="AC2597" s="2">
        <v>5.31</v>
      </c>
      <c r="AD2597" s="3">
        <v>0</v>
      </c>
      <c r="AE2597" s="5">
        <v>0</v>
      </c>
      <c r="AF2597" s="2">
        <v>0</v>
      </c>
      <c r="AG2597" s="3">
        <f t="shared" si="286"/>
        <v>0</v>
      </c>
      <c r="AH2597" s="2" t="s">
        <v>50</v>
      </c>
      <c r="AI2597" s="3">
        <v>0</v>
      </c>
    </row>
    <row r="2598" spans="1:35" x14ac:dyDescent="0.3">
      <c r="A2598" s="2" t="s">
        <v>6431</v>
      </c>
      <c r="B2598" s="2" t="s">
        <v>6432</v>
      </c>
      <c r="C2598" s="2" t="s">
        <v>292</v>
      </c>
      <c r="D2598" s="2" t="s">
        <v>81</v>
      </c>
      <c r="E2598" s="2">
        <v>2022</v>
      </c>
      <c r="F2598" s="2" t="s">
        <v>68</v>
      </c>
      <c r="G2598" s="2" t="s">
        <v>69</v>
      </c>
      <c r="H2598" s="2" t="s">
        <v>165</v>
      </c>
      <c r="I2598" s="2" t="s">
        <v>178</v>
      </c>
      <c r="J2598" s="2" t="s">
        <v>206</v>
      </c>
      <c r="K2598" s="3">
        <v>8239325.6900000004</v>
      </c>
      <c r="L2598" s="3">
        <v>2735260.87</v>
      </c>
      <c r="M2598" s="3">
        <f t="shared" si="280"/>
        <v>5504064.8200000003</v>
      </c>
      <c r="N2598" s="3">
        <v>1324872.74</v>
      </c>
      <c r="O2598" s="3">
        <f t="shared" si="281"/>
        <v>4179192.08</v>
      </c>
      <c r="P2598" s="3">
        <v>2963410.35</v>
      </c>
      <c r="Q2598" s="4">
        <f t="shared" si="282"/>
        <v>0.66802369842962239</v>
      </c>
      <c r="R2598" s="4">
        <f t="shared" si="283"/>
        <v>0.35966661126124266</v>
      </c>
      <c r="S2598" s="3">
        <v>7384073.1299999999</v>
      </c>
      <c r="T2598" s="3">
        <f t="shared" si="284"/>
        <v>855252.56000000052</v>
      </c>
      <c r="U2598" s="4">
        <f t="shared" si="285"/>
        <v>0.11582395582260445</v>
      </c>
      <c r="V2598" s="2" t="s">
        <v>95</v>
      </c>
      <c r="W2598" s="2" t="s">
        <v>134</v>
      </c>
      <c r="X2598" s="2" t="s">
        <v>167</v>
      </c>
      <c r="Y2598" s="2">
        <v>17.2</v>
      </c>
      <c r="Z2598" s="2" t="s">
        <v>6433</v>
      </c>
      <c r="AA2598" s="2" t="s">
        <v>99</v>
      </c>
      <c r="AB2598" s="2" t="s">
        <v>306</v>
      </c>
      <c r="AC2598" s="2">
        <v>7.02</v>
      </c>
      <c r="AD2598" s="3">
        <v>4768636.54</v>
      </c>
      <c r="AE2598" s="5">
        <v>6.96</v>
      </c>
      <c r="AF2598" s="2">
        <v>180</v>
      </c>
      <c r="AG2598" s="3">
        <f t="shared" si="286"/>
        <v>42755.283143156877</v>
      </c>
      <c r="AH2598" s="2" t="s">
        <v>50</v>
      </c>
      <c r="AI2598" s="3">
        <v>0</v>
      </c>
    </row>
    <row r="2599" spans="1:35" x14ac:dyDescent="0.3">
      <c r="A2599" s="2" t="s">
        <v>6434</v>
      </c>
      <c r="B2599" s="2" t="s">
        <v>2236</v>
      </c>
      <c r="C2599" s="2" t="s">
        <v>341</v>
      </c>
      <c r="D2599" s="2" t="s">
        <v>54</v>
      </c>
      <c r="E2599" s="2">
        <v>2023</v>
      </c>
      <c r="F2599" s="2" t="s">
        <v>92</v>
      </c>
      <c r="G2599" s="2" t="s">
        <v>40</v>
      </c>
      <c r="H2599" s="2" t="s">
        <v>279</v>
      </c>
      <c r="I2599" s="2" t="s">
        <v>58</v>
      </c>
      <c r="J2599" s="2" t="s">
        <v>106</v>
      </c>
      <c r="K2599" s="3">
        <v>8891951.8699999992</v>
      </c>
      <c r="L2599" s="3">
        <v>3491402.25</v>
      </c>
      <c r="M2599" s="3">
        <f t="shared" si="280"/>
        <v>5400549.6199999992</v>
      </c>
      <c r="N2599" s="3">
        <v>1069898.1000000001</v>
      </c>
      <c r="O2599" s="3">
        <f t="shared" si="281"/>
        <v>4330651.5199999996</v>
      </c>
      <c r="P2599" s="3">
        <v>3057665.73</v>
      </c>
      <c r="Q2599" s="4">
        <f t="shared" si="282"/>
        <v>0.60735254744468148</v>
      </c>
      <c r="R2599" s="4">
        <f t="shared" si="283"/>
        <v>0.34386890243030527</v>
      </c>
      <c r="S2599" s="3">
        <v>10200418.59</v>
      </c>
      <c r="T2599" s="3">
        <f t="shared" si="284"/>
        <v>-1308466.7200000007</v>
      </c>
      <c r="U2599" s="4">
        <f t="shared" si="285"/>
        <v>-0.12827578676847229</v>
      </c>
      <c r="V2599" s="2" t="s">
        <v>73</v>
      </c>
      <c r="W2599" s="2" t="s">
        <v>125</v>
      </c>
      <c r="X2599" s="2" t="s">
        <v>280</v>
      </c>
      <c r="Y2599" s="2">
        <v>0.79</v>
      </c>
      <c r="Z2599" s="2" t="s">
        <v>6435</v>
      </c>
      <c r="AA2599" s="2" t="s">
        <v>109</v>
      </c>
      <c r="AB2599" s="2" t="s">
        <v>209</v>
      </c>
      <c r="AC2599" s="2">
        <v>6.17</v>
      </c>
      <c r="AD2599" s="3">
        <v>0</v>
      </c>
      <c r="AE2599" s="5">
        <v>0</v>
      </c>
      <c r="AF2599" s="2">
        <v>0</v>
      </c>
      <c r="AG2599" s="3">
        <f t="shared" si="286"/>
        <v>0</v>
      </c>
      <c r="AH2599" s="2" t="s">
        <v>50</v>
      </c>
      <c r="AI2599" s="3">
        <v>0</v>
      </c>
    </row>
    <row r="2600" spans="1:35" x14ac:dyDescent="0.3">
      <c r="A2600" s="2" t="s">
        <v>6436</v>
      </c>
      <c r="B2600" s="2" t="s">
        <v>4651</v>
      </c>
      <c r="C2600" s="2" t="s">
        <v>407</v>
      </c>
      <c r="D2600" s="2" t="s">
        <v>38</v>
      </c>
      <c r="E2600" s="2">
        <v>2020</v>
      </c>
      <c r="F2600" s="2" t="s">
        <v>39</v>
      </c>
      <c r="G2600" s="2" t="s">
        <v>69</v>
      </c>
      <c r="H2600" s="2" t="s">
        <v>70</v>
      </c>
      <c r="I2600" s="2" t="s">
        <v>131</v>
      </c>
      <c r="J2600" s="2" t="s">
        <v>235</v>
      </c>
      <c r="K2600" s="3">
        <v>5702283.8399999999</v>
      </c>
      <c r="L2600" s="3">
        <v>2624746.88</v>
      </c>
      <c r="M2600" s="3">
        <f t="shared" si="280"/>
        <v>3077536.96</v>
      </c>
      <c r="N2600" s="3">
        <v>533474.4</v>
      </c>
      <c r="O2600" s="3">
        <f t="shared" si="281"/>
        <v>2544062.56</v>
      </c>
      <c r="P2600" s="3">
        <v>1912629.74</v>
      </c>
      <c r="Q2600" s="4">
        <f t="shared" si="282"/>
        <v>0.53970252031508836</v>
      </c>
      <c r="R2600" s="4">
        <f t="shared" si="283"/>
        <v>0.33541468535526286</v>
      </c>
      <c r="S2600" s="3">
        <v>4885127.05</v>
      </c>
      <c r="T2600" s="3">
        <f t="shared" si="284"/>
        <v>817156.79</v>
      </c>
      <c r="U2600" s="4">
        <f t="shared" si="285"/>
        <v>0.16727441919857541</v>
      </c>
      <c r="V2600" s="2" t="s">
        <v>73</v>
      </c>
      <c r="W2600" s="2" t="s">
        <v>60</v>
      </c>
      <c r="X2600" s="2" t="s">
        <v>74</v>
      </c>
      <c r="Y2600" s="2">
        <v>1.36</v>
      </c>
      <c r="Z2600" s="2" t="s">
        <v>6437</v>
      </c>
      <c r="AA2600" s="2" t="s">
        <v>109</v>
      </c>
      <c r="AB2600" s="2" t="s">
        <v>110</v>
      </c>
      <c r="AC2600" s="2">
        <v>2.6</v>
      </c>
      <c r="AD2600" s="3">
        <v>0</v>
      </c>
      <c r="AE2600" s="5">
        <v>0</v>
      </c>
      <c r="AF2600" s="2">
        <v>0</v>
      </c>
      <c r="AG2600" s="3">
        <f t="shared" si="286"/>
        <v>0</v>
      </c>
      <c r="AH2600" s="2" t="s">
        <v>50</v>
      </c>
      <c r="AI2600" s="3">
        <v>0</v>
      </c>
    </row>
    <row r="2601" spans="1:35" x14ac:dyDescent="0.3">
      <c r="A2601" s="2" t="s">
        <v>6438</v>
      </c>
      <c r="B2601" s="2" t="s">
        <v>2641</v>
      </c>
      <c r="C2601" s="2" t="s">
        <v>452</v>
      </c>
      <c r="D2601" s="2" t="s">
        <v>38</v>
      </c>
      <c r="E2601" s="2">
        <v>2021</v>
      </c>
      <c r="F2601" s="2" t="s">
        <v>68</v>
      </c>
      <c r="G2601" s="2" t="s">
        <v>114</v>
      </c>
      <c r="H2601" s="2" t="s">
        <v>115</v>
      </c>
      <c r="I2601" s="2" t="s">
        <v>39</v>
      </c>
      <c r="J2601" s="2" t="s">
        <v>566</v>
      </c>
      <c r="K2601" s="3">
        <v>9156730.1300000008</v>
      </c>
      <c r="L2601" s="3">
        <v>4759632.88</v>
      </c>
      <c r="M2601" s="3">
        <f t="shared" si="280"/>
        <v>4397097.2500000009</v>
      </c>
      <c r="N2601" s="3">
        <v>891338.63</v>
      </c>
      <c r="O2601" s="3">
        <f t="shared" si="281"/>
        <v>3505758.620000001</v>
      </c>
      <c r="P2601" s="3">
        <v>2617276.63</v>
      </c>
      <c r="Q2601" s="4">
        <f t="shared" si="282"/>
        <v>0.4802038705491477</v>
      </c>
      <c r="R2601" s="4">
        <f t="shared" si="283"/>
        <v>0.28583092357664575</v>
      </c>
      <c r="S2601" s="3">
        <v>8476038.4499999993</v>
      </c>
      <c r="T2601" s="3">
        <f t="shared" si="284"/>
        <v>680691.68000000156</v>
      </c>
      <c r="U2601" s="4">
        <f t="shared" si="285"/>
        <v>8.0307762171607608E-2</v>
      </c>
      <c r="V2601" s="2" t="s">
        <v>44</v>
      </c>
      <c r="W2601" s="2" t="s">
        <v>207</v>
      </c>
      <c r="X2601" s="2" t="s">
        <v>118</v>
      </c>
      <c r="Y2601" s="2">
        <v>3.75</v>
      </c>
      <c r="Z2601" s="2" t="s">
        <v>6439</v>
      </c>
      <c r="AA2601" s="2" t="s">
        <v>76</v>
      </c>
      <c r="AB2601" s="2" t="s">
        <v>149</v>
      </c>
      <c r="AC2601" s="2">
        <v>6.29</v>
      </c>
      <c r="AD2601" s="3">
        <v>0</v>
      </c>
      <c r="AE2601" s="5">
        <v>0</v>
      </c>
      <c r="AF2601" s="2">
        <v>0</v>
      </c>
      <c r="AG2601" s="3">
        <f t="shared" si="286"/>
        <v>0</v>
      </c>
      <c r="AH2601" s="2" t="s">
        <v>50</v>
      </c>
      <c r="AI2601" s="3">
        <v>0</v>
      </c>
    </row>
    <row r="2602" spans="1:35" x14ac:dyDescent="0.3">
      <c r="A2602" s="2" t="s">
        <v>6440</v>
      </c>
      <c r="B2602" s="2" t="s">
        <v>1643</v>
      </c>
      <c r="C2602" s="2" t="s">
        <v>956</v>
      </c>
      <c r="D2602" s="2" t="s">
        <v>104</v>
      </c>
      <c r="E2602" s="2">
        <v>2022</v>
      </c>
      <c r="F2602" s="2" t="s">
        <v>68</v>
      </c>
      <c r="G2602" s="2" t="s">
        <v>93</v>
      </c>
      <c r="H2602" s="2" t="s">
        <v>94</v>
      </c>
      <c r="I2602" s="2" t="s">
        <v>131</v>
      </c>
      <c r="J2602" s="2" t="s">
        <v>268</v>
      </c>
      <c r="K2602" s="3">
        <v>4335606.67</v>
      </c>
      <c r="L2602" s="3">
        <v>1918834.15</v>
      </c>
      <c r="M2602" s="3">
        <f t="shared" si="280"/>
        <v>2416772.52</v>
      </c>
      <c r="N2602" s="3">
        <v>401880.29</v>
      </c>
      <c r="O2602" s="3">
        <f t="shared" si="281"/>
        <v>2014892.23</v>
      </c>
      <c r="P2602" s="3">
        <v>1491112.85</v>
      </c>
      <c r="Q2602" s="4">
        <f t="shared" si="282"/>
        <v>0.55742430159145406</v>
      </c>
      <c r="R2602" s="4">
        <f t="shared" si="283"/>
        <v>0.34392253806547451</v>
      </c>
      <c r="S2602" s="3">
        <v>3949920.04</v>
      </c>
      <c r="T2602" s="3">
        <f t="shared" si="284"/>
        <v>385686.62999999989</v>
      </c>
      <c r="U2602" s="4">
        <f t="shared" si="285"/>
        <v>9.7644161424594283E-2</v>
      </c>
      <c r="V2602" s="2" t="s">
        <v>44</v>
      </c>
      <c r="W2602" s="2" t="s">
        <v>207</v>
      </c>
      <c r="X2602" s="2" t="s">
        <v>97</v>
      </c>
      <c r="Y2602" s="2">
        <v>1550</v>
      </c>
      <c r="Z2602" s="2" t="s">
        <v>5068</v>
      </c>
      <c r="AA2602" s="2" t="s">
        <v>141</v>
      </c>
      <c r="AB2602" s="2" t="s">
        <v>110</v>
      </c>
      <c r="AC2602" s="2">
        <v>9.32</v>
      </c>
      <c r="AD2602" s="3">
        <v>0</v>
      </c>
      <c r="AE2602" s="5">
        <v>0</v>
      </c>
      <c r="AF2602" s="2">
        <v>0</v>
      </c>
      <c r="AG2602" s="3">
        <f t="shared" si="286"/>
        <v>0</v>
      </c>
      <c r="AH2602" s="2" t="s">
        <v>50</v>
      </c>
      <c r="AI2602" s="3">
        <v>0</v>
      </c>
    </row>
    <row r="2603" spans="1:35" x14ac:dyDescent="0.3">
      <c r="A2603" s="2" t="s">
        <v>6441</v>
      </c>
      <c r="B2603" s="2" t="s">
        <v>2176</v>
      </c>
      <c r="C2603" s="2" t="s">
        <v>387</v>
      </c>
      <c r="D2603" s="2" t="s">
        <v>81</v>
      </c>
      <c r="E2603" s="2">
        <v>2020</v>
      </c>
      <c r="F2603" s="2" t="s">
        <v>39</v>
      </c>
      <c r="G2603" s="2" t="s">
        <v>40</v>
      </c>
      <c r="H2603" s="2" t="s">
        <v>83</v>
      </c>
      <c r="I2603" s="2" t="s">
        <v>178</v>
      </c>
      <c r="J2603" s="2" t="s">
        <v>206</v>
      </c>
      <c r="K2603" s="3">
        <v>6173503.2400000002</v>
      </c>
      <c r="L2603" s="3">
        <v>3146451.8</v>
      </c>
      <c r="M2603" s="3">
        <f t="shared" si="280"/>
        <v>3027051.4400000004</v>
      </c>
      <c r="N2603" s="3">
        <v>643091.78</v>
      </c>
      <c r="O2603" s="3">
        <f t="shared" si="281"/>
        <v>2383959.66</v>
      </c>
      <c r="P2603" s="3">
        <v>1811876.65</v>
      </c>
      <c r="Q2603" s="4">
        <f t="shared" si="282"/>
        <v>0.49032961064745473</v>
      </c>
      <c r="R2603" s="4">
        <f t="shared" si="283"/>
        <v>0.29349245955850506</v>
      </c>
      <c r="S2603" s="3">
        <v>7199614.8899999997</v>
      </c>
      <c r="T2603" s="3">
        <f t="shared" si="284"/>
        <v>-1026111.6499999994</v>
      </c>
      <c r="U2603" s="4">
        <f t="shared" si="285"/>
        <v>-0.1425231301503683</v>
      </c>
      <c r="V2603" s="2" t="s">
        <v>124</v>
      </c>
      <c r="W2603" s="2" t="s">
        <v>117</v>
      </c>
      <c r="X2603" s="2" t="s">
        <v>86</v>
      </c>
      <c r="Y2603" s="2">
        <v>0.92</v>
      </c>
      <c r="Z2603" s="2" t="s">
        <v>703</v>
      </c>
      <c r="AA2603" s="2" t="s">
        <v>224</v>
      </c>
      <c r="AB2603" s="2" t="s">
        <v>77</v>
      </c>
      <c r="AC2603" s="2">
        <v>4.01</v>
      </c>
      <c r="AD2603" s="3">
        <v>2879030.17</v>
      </c>
      <c r="AE2603" s="5">
        <v>11.3</v>
      </c>
      <c r="AF2603" s="2">
        <v>120</v>
      </c>
      <c r="AG2603" s="3">
        <f t="shared" si="286"/>
        <v>40149.124458625229</v>
      </c>
      <c r="AH2603" s="2" t="s">
        <v>50</v>
      </c>
      <c r="AI2603" s="3">
        <v>0</v>
      </c>
    </row>
    <row r="2604" spans="1:35" x14ac:dyDescent="0.3">
      <c r="A2604" s="2" t="s">
        <v>6442</v>
      </c>
      <c r="B2604" s="2" t="s">
        <v>1530</v>
      </c>
      <c r="C2604" s="2" t="s">
        <v>152</v>
      </c>
      <c r="D2604" s="2" t="s">
        <v>38</v>
      </c>
      <c r="E2604" s="2">
        <v>2022</v>
      </c>
      <c r="F2604" s="2" t="s">
        <v>58</v>
      </c>
      <c r="G2604" s="2" t="s">
        <v>69</v>
      </c>
      <c r="H2604" s="2" t="s">
        <v>165</v>
      </c>
      <c r="I2604" s="2" t="s">
        <v>39</v>
      </c>
      <c r="J2604" s="2" t="s">
        <v>116</v>
      </c>
      <c r="K2604" s="3">
        <v>9656049.2899999991</v>
      </c>
      <c r="L2604" s="3">
        <v>4143263.23</v>
      </c>
      <c r="M2604" s="3">
        <f t="shared" si="280"/>
        <v>5512786.0599999987</v>
      </c>
      <c r="N2604" s="3">
        <v>1518223.02</v>
      </c>
      <c r="O2604" s="3">
        <f t="shared" si="281"/>
        <v>3994563.0399999986</v>
      </c>
      <c r="P2604" s="3">
        <v>3002501.9</v>
      </c>
      <c r="Q2604" s="4">
        <f t="shared" si="282"/>
        <v>0.5709152775047609</v>
      </c>
      <c r="R2604" s="4">
        <f t="shared" si="283"/>
        <v>0.3109451712419749</v>
      </c>
      <c r="S2604" s="3">
        <v>11100128.640000001</v>
      </c>
      <c r="T2604" s="3">
        <f t="shared" si="284"/>
        <v>-1444079.3500000015</v>
      </c>
      <c r="U2604" s="4">
        <f t="shared" si="285"/>
        <v>-0.13009573103469921</v>
      </c>
      <c r="V2604" s="2" t="s">
        <v>95</v>
      </c>
      <c r="W2604" s="2" t="s">
        <v>125</v>
      </c>
      <c r="X2604" s="2" t="s">
        <v>167</v>
      </c>
      <c r="Y2604" s="2">
        <v>17.2</v>
      </c>
      <c r="Z2604" s="2" t="s">
        <v>6443</v>
      </c>
      <c r="AA2604" s="2" t="s">
        <v>63</v>
      </c>
      <c r="AB2604" s="2" t="s">
        <v>64</v>
      </c>
      <c r="AC2604" s="2">
        <v>2.23</v>
      </c>
      <c r="AD2604" s="3">
        <v>0</v>
      </c>
      <c r="AE2604" s="5">
        <v>0</v>
      </c>
      <c r="AF2604" s="2">
        <v>0</v>
      </c>
      <c r="AG2604" s="3">
        <f t="shared" si="286"/>
        <v>0</v>
      </c>
      <c r="AH2604" s="2" t="s">
        <v>50</v>
      </c>
      <c r="AI2604" s="3">
        <v>0</v>
      </c>
    </row>
    <row r="2605" spans="1:35" x14ac:dyDescent="0.3">
      <c r="A2605" s="2" t="s">
        <v>6444</v>
      </c>
      <c r="B2605" s="2" t="s">
        <v>6445</v>
      </c>
      <c r="C2605" s="2" t="s">
        <v>201</v>
      </c>
      <c r="D2605" s="2" t="s">
        <v>54</v>
      </c>
      <c r="E2605" s="2">
        <v>2020</v>
      </c>
      <c r="F2605" s="2" t="s">
        <v>39</v>
      </c>
      <c r="G2605" s="2" t="s">
        <v>69</v>
      </c>
      <c r="H2605" s="2" t="s">
        <v>165</v>
      </c>
      <c r="I2605" s="2" t="s">
        <v>58</v>
      </c>
      <c r="J2605" s="2" t="s">
        <v>59</v>
      </c>
      <c r="K2605" s="3">
        <v>2403132.84</v>
      </c>
      <c r="L2605" s="3">
        <v>1228841.32</v>
      </c>
      <c r="M2605" s="3">
        <f t="shared" si="280"/>
        <v>1174291.5199999998</v>
      </c>
      <c r="N2605" s="3">
        <v>429739.06</v>
      </c>
      <c r="O2605" s="3">
        <f t="shared" si="281"/>
        <v>744552.45999999973</v>
      </c>
      <c r="P2605" s="3">
        <v>561435.4</v>
      </c>
      <c r="Q2605" s="4">
        <f t="shared" si="282"/>
        <v>0.48865027369856084</v>
      </c>
      <c r="R2605" s="4">
        <f t="shared" si="283"/>
        <v>0.23362645237705629</v>
      </c>
      <c r="S2605" s="3">
        <v>2402318.0099999998</v>
      </c>
      <c r="T2605" s="3">
        <f t="shared" si="284"/>
        <v>814.83000000007451</v>
      </c>
      <c r="U2605" s="4">
        <f t="shared" si="285"/>
        <v>3.3918490250176101E-4</v>
      </c>
      <c r="V2605" s="2" t="s">
        <v>73</v>
      </c>
      <c r="W2605" s="2" t="s">
        <v>134</v>
      </c>
      <c r="X2605" s="2" t="s">
        <v>167</v>
      </c>
      <c r="Y2605" s="2">
        <v>17.2</v>
      </c>
      <c r="Z2605" s="2" t="s">
        <v>6446</v>
      </c>
      <c r="AA2605" s="2" t="s">
        <v>63</v>
      </c>
      <c r="AB2605" s="2" t="s">
        <v>64</v>
      </c>
      <c r="AC2605" s="2">
        <v>5.89</v>
      </c>
      <c r="AD2605" s="3">
        <v>0</v>
      </c>
      <c r="AE2605" s="5">
        <v>0</v>
      </c>
      <c r="AF2605" s="2">
        <v>0</v>
      </c>
      <c r="AG2605" s="3">
        <f t="shared" si="286"/>
        <v>0</v>
      </c>
      <c r="AH2605" s="2" t="s">
        <v>50</v>
      </c>
      <c r="AI2605" s="3">
        <v>0</v>
      </c>
    </row>
    <row r="2606" spans="1:35" x14ac:dyDescent="0.3">
      <c r="A2606" s="2" t="s">
        <v>6447</v>
      </c>
      <c r="B2606" s="2" t="s">
        <v>6448</v>
      </c>
      <c r="C2606" s="2" t="s">
        <v>956</v>
      </c>
      <c r="D2606" s="2" t="s">
        <v>104</v>
      </c>
      <c r="E2606" s="2">
        <v>2022</v>
      </c>
      <c r="F2606" s="2" t="s">
        <v>105</v>
      </c>
      <c r="G2606" s="2" t="s">
        <v>93</v>
      </c>
      <c r="H2606" s="2" t="s">
        <v>221</v>
      </c>
      <c r="I2606" s="2" t="s">
        <v>55</v>
      </c>
      <c r="J2606" s="2" t="s">
        <v>84</v>
      </c>
      <c r="K2606" s="3">
        <v>8841586.5099999998</v>
      </c>
      <c r="L2606" s="3">
        <v>4492385.03</v>
      </c>
      <c r="M2606" s="3">
        <f t="shared" si="280"/>
        <v>4349201.4799999995</v>
      </c>
      <c r="N2606" s="3">
        <v>1770994.14</v>
      </c>
      <c r="O2606" s="3">
        <f t="shared" si="281"/>
        <v>2578207.34</v>
      </c>
      <c r="P2606" s="3">
        <v>1861959.42</v>
      </c>
      <c r="Q2606" s="4">
        <f t="shared" si="282"/>
        <v>0.49190283611215829</v>
      </c>
      <c r="R2606" s="4">
        <f t="shared" si="283"/>
        <v>0.21059109899496986</v>
      </c>
      <c r="S2606" s="3">
        <v>9334647.5700000003</v>
      </c>
      <c r="T2606" s="3">
        <f t="shared" si="284"/>
        <v>-493061.06000000052</v>
      </c>
      <c r="U2606" s="4">
        <f t="shared" si="285"/>
        <v>-5.2820532998440826E-2</v>
      </c>
      <c r="V2606" s="2" t="s">
        <v>85</v>
      </c>
      <c r="W2606" s="2" t="s">
        <v>96</v>
      </c>
      <c r="X2606" s="2" t="s">
        <v>222</v>
      </c>
      <c r="Y2606" s="2">
        <v>18.899999999999999</v>
      </c>
      <c r="Z2606" s="2" t="s">
        <v>6449</v>
      </c>
      <c r="AA2606" s="2" t="s">
        <v>63</v>
      </c>
      <c r="AB2606" s="2" t="s">
        <v>306</v>
      </c>
      <c r="AC2606" s="2">
        <v>4.5199999999999996</v>
      </c>
      <c r="AD2606" s="3">
        <v>0</v>
      </c>
      <c r="AE2606" s="5">
        <v>0</v>
      </c>
      <c r="AF2606" s="2">
        <v>0</v>
      </c>
      <c r="AG2606" s="3">
        <f t="shared" si="286"/>
        <v>0</v>
      </c>
      <c r="AH2606" s="2" t="s">
        <v>50</v>
      </c>
      <c r="AI2606" s="3">
        <v>0</v>
      </c>
    </row>
    <row r="2607" spans="1:35" x14ac:dyDescent="0.3">
      <c r="A2607" s="2" t="s">
        <v>6450</v>
      </c>
      <c r="B2607" s="2" t="s">
        <v>3577</v>
      </c>
      <c r="C2607" s="2" t="s">
        <v>648</v>
      </c>
      <c r="D2607" s="2" t="s">
        <v>104</v>
      </c>
      <c r="E2607" s="2">
        <v>2021</v>
      </c>
      <c r="F2607" s="2" t="s">
        <v>105</v>
      </c>
      <c r="G2607" s="2" t="s">
        <v>56</v>
      </c>
      <c r="H2607" s="2" t="s">
        <v>123</v>
      </c>
      <c r="I2607" s="2" t="s">
        <v>39</v>
      </c>
      <c r="J2607" s="2" t="s">
        <v>116</v>
      </c>
      <c r="K2607" s="3">
        <v>3552541.42</v>
      </c>
      <c r="L2607" s="3">
        <v>1530353.18</v>
      </c>
      <c r="M2607" s="3">
        <f t="shared" si="280"/>
        <v>2022188.24</v>
      </c>
      <c r="N2607" s="3">
        <v>357135.14</v>
      </c>
      <c r="O2607" s="3">
        <f t="shared" si="281"/>
        <v>1665053.1</v>
      </c>
      <c r="P2607" s="3">
        <v>1303667.3700000001</v>
      </c>
      <c r="Q2607" s="4">
        <f t="shared" si="282"/>
        <v>0.56922298741276889</v>
      </c>
      <c r="R2607" s="4">
        <f t="shared" si="283"/>
        <v>0.36696753559596784</v>
      </c>
      <c r="S2607" s="3">
        <v>4258099.08</v>
      </c>
      <c r="T2607" s="3">
        <f t="shared" si="284"/>
        <v>-705557.66000000015</v>
      </c>
      <c r="U2607" s="4">
        <f t="shared" si="285"/>
        <v>-0.16569780240998999</v>
      </c>
      <c r="V2607" s="2" t="s">
        <v>85</v>
      </c>
      <c r="W2607" s="2" t="s">
        <v>117</v>
      </c>
      <c r="X2607" s="2" t="s">
        <v>126</v>
      </c>
      <c r="Y2607" s="2">
        <v>1.34</v>
      </c>
      <c r="Z2607" s="2" t="s">
        <v>6451</v>
      </c>
      <c r="AA2607" s="2" t="s">
        <v>109</v>
      </c>
      <c r="AB2607" s="2" t="s">
        <v>242</v>
      </c>
      <c r="AC2607" s="2">
        <v>6.49</v>
      </c>
      <c r="AD2607" s="3">
        <v>0</v>
      </c>
      <c r="AE2607" s="5">
        <v>0</v>
      </c>
      <c r="AF2607" s="2">
        <v>0</v>
      </c>
      <c r="AG2607" s="3">
        <f t="shared" si="286"/>
        <v>0</v>
      </c>
      <c r="AH2607" s="2" t="s">
        <v>50</v>
      </c>
      <c r="AI2607" s="3">
        <v>0</v>
      </c>
    </row>
    <row r="2608" spans="1:35" x14ac:dyDescent="0.3">
      <c r="A2608" s="2" t="s">
        <v>6452</v>
      </c>
      <c r="B2608" s="2" t="s">
        <v>6453</v>
      </c>
      <c r="C2608" s="2" t="s">
        <v>130</v>
      </c>
      <c r="D2608" s="2" t="s">
        <v>104</v>
      </c>
      <c r="E2608" s="2">
        <v>2022</v>
      </c>
      <c r="F2608" s="2" t="s">
        <v>82</v>
      </c>
      <c r="G2608" s="2" t="s">
        <v>69</v>
      </c>
      <c r="H2608" s="2" t="s">
        <v>165</v>
      </c>
      <c r="I2608" s="2" t="s">
        <v>71</v>
      </c>
      <c r="J2608" s="2" t="s">
        <v>172</v>
      </c>
      <c r="K2608" s="3">
        <v>3878884.71</v>
      </c>
      <c r="L2608" s="3">
        <v>1880514.34</v>
      </c>
      <c r="M2608" s="3">
        <f t="shared" si="280"/>
        <v>1998370.3699999999</v>
      </c>
      <c r="N2608" s="3">
        <v>507031.2</v>
      </c>
      <c r="O2608" s="3">
        <f t="shared" si="281"/>
        <v>1491339.17</v>
      </c>
      <c r="P2608" s="3">
        <v>1164167.1399999999</v>
      </c>
      <c r="Q2608" s="4">
        <f t="shared" si="282"/>
        <v>0.51519199960959905</v>
      </c>
      <c r="R2608" s="4">
        <f t="shared" si="283"/>
        <v>0.30012934826309906</v>
      </c>
      <c r="S2608" s="3">
        <v>3495764.84</v>
      </c>
      <c r="T2608" s="3">
        <f t="shared" si="284"/>
        <v>383119.87000000011</v>
      </c>
      <c r="U2608" s="4">
        <f t="shared" si="285"/>
        <v>0.10959543548701638</v>
      </c>
      <c r="V2608" s="2" t="s">
        <v>107</v>
      </c>
      <c r="W2608" s="2" t="s">
        <v>45</v>
      </c>
      <c r="X2608" s="2" t="s">
        <v>167</v>
      </c>
      <c r="Y2608" s="2">
        <v>17.2</v>
      </c>
      <c r="Z2608" s="2" t="s">
        <v>6454</v>
      </c>
      <c r="AA2608" s="2" t="s">
        <v>141</v>
      </c>
      <c r="AB2608" s="2" t="s">
        <v>142</v>
      </c>
      <c r="AC2608" s="2">
        <v>8.1999999999999993</v>
      </c>
      <c r="AD2608" s="3">
        <v>0</v>
      </c>
      <c r="AE2608" s="5">
        <v>0</v>
      </c>
      <c r="AF2608" s="2">
        <v>0</v>
      </c>
      <c r="AG2608" s="3">
        <f t="shared" si="286"/>
        <v>0</v>
      </c>
      <c r="AH2608" s="2" t="s">
        <v>50</v>
      </c>
      <c r="AI2608" s="3">
        <v>0</v>
      </c>
    </row>
    <row r="2609" spans="1:35" x14ac:dyDescent="0.3">
      <c r="A2609" s="2" t="s">
        <v>6455</v>
      </c>
      <c r="B2609" s="2" t="s">
        <v>393</v>
      </c>
      <c r="C2609" s="2" t="s">
        <v>278</v>
      </c>
      <c r="D2609" s="2" t="s">
        <v>54</v>
      </c>
      <c r="E2609" s="2">
        <v>2023</v>
      </c>
      <c r="F2609" s="2" t="s">
        <v>105</v>
      </c>
      <c r="G2609" s="2" t="s">
        <v>114</v>
      </c>
      <c r="H2609" s="2" t="s">
        <v>234</v>
      </c>
      <c r="I2609" s="2" t="s">
        <v>178</v>
      </c>
      <c r="J2609" s="2" t="s">
        <v>342</v>
      </c>
      <c r="K2609" s="3">
        <v>1009419.22</v>
      </c>
      <c r="L2609" s="3">
        <v>349560.29</v>
      </c>
      <c r="M2609" s="3">
        <f t="shared" si="280"/>
        <v>659858.92999999993</v>
      </c>
      <c r="N2609" s="3">
        <v>178207.96</v>
      </c>
      <c r="O2609" s="3">
        <f t="shared" si="281"/>
        <v>481650.97</v>
      </c>
      <c r="P2609" s="3">
        <v>377683.32</v>
      </c>
      <c r="Q2609" s="4">
        <f t="shared" si="282"/>
        <v>0.65370157108758042</v>
      </c>
      <c r="R2609" s="4">
        <f t="shared" si="283"/>
        <v>0.37415903374615755</v>
      </c>
      <c r="S2609" s="3">
        <v>1122448.67</v>
      </c>
      <c r="T2609" s="3">
        <f t="shared" si="284"/>
        <v>-113029.44999999995</v>
      </c>
      <c r="U2609" s="4">
        <f t="shared" si="285"/>
        <v>-0.10069899232006749</v>
      </c>
      <c r="V2609" s="2" t="s">
        <v>73</v>
      </c>
      <c r="W2609" s="2" t="s">
        <v>134</v>
      </c>
      <c r="X2609" s="2" t="s">
        <v>236</v>
      </c>
      <c r="Y2609" s="2">
        <v>3.67</v>
      </c>
      <c r="Z2609" s="2" t="s">
        <v>5704</v>
      </c>
      <c r="AA2609" s="2" t="s">
        <v>63</v>
      </c>
      <c r="AB2609" s="2" t="s">
        <v>49</v>
      </c>
      <c r="AC2609" s="2">
        <v>5.92</v>
      </c>
      <c r="AD2609" s="3">
        <v>4137378.85</v>
      </c>
      <c r="AE2609" s="5">
        <v>12.81</v>
      </c>
      <c r="AF2609" s="2">
        <v>180</v>
      </c>
      <c r="AG2609" s="3">
        <f t="shared" si="286"/>
        <v>51831.676896098928</v>
      </c>
      <c r="AH2609" s="2" t="s">
        <v>50</v>
      </c>
      <c r="AI2609" s="3">
        <v>0</v>
      </c>
    </row>
    <row r="2610" spans="1:35" x14ac:dyDescent="0.3">
      <c r="A2610" s="2" t="s">
        <v>6456</v>
      </c>
      <c r="B2610" s="2" t="s">
        <v>6070</v>
      </c>
      <c r="C2610" s="2" t="s">
        <v>257</v>
      </c>
      <c r="D2610" s="2" t="s">
        <v>104</v>
      </c>
      <c r="E2610" s="2">
        <v>2024</v>
      </c>
      <c r="F2610" s="2" t="s">
        <v>105</v>
      </c>
      <c r="G2610" s="2" t="s">
        <v>69</v>
      </c>
      <c r="H2610" s="2" t="s">
        <v>165</v>
      </c>
      <c r="I2610" s="2" t="s">
        <v>39</v>
      </c>
      <c r="J2610" s="2" t="s">
        <v>273</v>
      </c>
      <c r="K2610" s="3">
        <v>6549909.6299999999</v>
      </c>
      <c r="L2610" s="3">
        <v>2211204.6</v>
      </c>
      <c r="M2610" s="3">
        <f t="shared" si="280"/>
        <v>4338705.0299999993</v>
      </c>
      <c r="N2610" s="3">
        <v>827360.55</v>
      </c>
      <c r="O2610" s="3">
        <f t="shared" si="281"/>
        <v>3511344.4799999995</v>
      </c>
      <c r="P2610" s="3">
        <v>2603581.54</v>
      </c>
      <c r="Q2610" s="4">
        <f t="shared" si="282"/>
        <v>0.66240685369578134</v>
      </c>
      <c r="R2610" s="4">
        <f t="shared" si="283"/>
        <v>0.39749884915587758</v>
      </c>
      <c r="S2610" s="3">
        <v>6655656.3499999996</v>
      </c>
      <c r="T2610" s="3">
        <f t="shared" si="284"/>
        <v>-105746.71999999974</v>
      </c>
      <c r="U2610" s="4">
        <f t="shared" si="285"/>
        <v>-1.5888248196588416E-2</v>
      </c>
      <c r="V2610" s="2" t="s">
        <v>133</v>
      </c>
      <c r="W2610" s="2" t="s">
        <v>207</v>
      </c>
      <c r="X2610" s="2" t="s">
        <v>167</v>
      </c>
      <c r="Y2610" s="2">
        <v>17.2</v>
      </c>
      <c r="Z2610" s="2" t="s">
        <v>6457</v>
      </c>
      <c r="AA2610" s="2" t="s">
        <v>99</v>
      </c>
      <c r="AB2610" s="2" t="s">
        <v>149</v>
      </c>
      <c r="AC2610" s="2">
        <v>5.69</v>
      </c>
      <c r="AD2610" s="3">
        <v>0</v>
      </c>
      <c r="AE2610" s="5">
        <v>0</v>
      </c>
      <c r="AF2610" s="2">
        <v>0</v>
      </c>
      <c r="AG2610" s="3">
        <f t="shared" si="286"/>
        <v>0</v>
      </c>
      <c r="AH2610" s="2" t="s">
        <v>50</v>
      </c>
      <c r="AI2610" s="3">
        <v>0</v>
      </c>
    </row>
    <row r="2611" spans="1:35" x14ac:dyDescent="0.3">
      <c r="A2611" s="2" t="s">
        <v>6458</v>
      </c>
      <c r="B2611" s="2" t="s">
        <v>6459</v>
      </c>
      <c r="C2611" s="2" t="s">
        <v>322</v>
      </c>
      <c r="D2611" s="2" t="s">
        <v>38</v>
      </c>
      <c r="E2611" s="2">
        <v>2021</v>
      </c>
      <c r="F2611" s="2" t="s">
        <v>58</v>
      </c>
      <c r="G2611" s="2" t="s">
        <v>40</v>
      </c>
      <c r="H2611" s="2" t="s">
        <v>41</v>
      </c>
      <c r="I2611" s="2" t="s">
        <v>178</v>
      </c>
      <c r="J2611" s="2" t="s">
        <v>342</v>
      </c>
      <c r="K2611" s="3">
        <v>665514.53</v>
      </c>
      <c r="L2611" s="3">
        <v>260331.08</v>
      </c>
      <c r="M2611" s="3">
        <f t="shared" si="280"/>
        <v>405183.45000000007</v>
      </c>
      <c r="N2611" s="3">
        <v>67439.759999999995</v>
      </c>
      <c r="O2611" s="3">
        <f t="shared" si="281"/>
        <v>337743.69000000006</v>
      </c>
      <c r="P2611" s="3">
        <v>265788.13</v>
      </c>
      <c r="Q2611" s="4">
        <f t="shared" si="282"/>
        <v>0.60882735347641481</v>
      </c>
      <c r="R2611" s="4">
        <f t="shared" si="283"/>
        <v>0.39937239236534777</v>
      </c>
      <c r="S2611" s="3">
        <v>694433.58</v>
      </c>
      <c r="T2611" s="3">
        <f t="shared" si="284"/>
        <v>-28919.04999999993</v>
      </c>
      <c r="U2611" s="4">
        <f t="shared" si="285"/>
        <v>-4.1644083513357653E-2</v>
      </c>
      <c r="V2611" s="2" t="s">
        <v>73</v>
      </c>
      <c r="W2611" s="2" t="s">
        <v>117</v>
      </c>
      <c r="X2611" s="2" t="s">
        <v>46</v>
      </c>
      <c r="Y2611" s="2">
        <v>0.89</v>
      </c>
      <c r="Z2611" s="2" t="s">
        <v>563</v>
      </c>
      <c r="AA2611" s="2" t="s">
        <v>63</v>
      </c>
      <c r="AB2611" s="2" t="s">
        <v>100</v>
      </c>
      <c r="AC2611" s="2">
        <v>4.26</v>
      </c>
      <c r="AD2611" s="3">
        <v>4932983.67</v>
      </c>
      <c r="AE2611" s="5">
        <v>9.1</v>
      </c>
      <c r="AF2611" s="2">
        <v>180</v>
      </c>
      <c r="AG2611" s="3">
        <f t="shared" si="286"/>
        <v>50327.483028979696</v>
      </c>
      <c r="AH2611" s="2" t="s">
        <v>50</v>
      </c>
      <c r="AI2611" s="3">
        <v>0</v>
      </c>
    </row>
    <row r="2612" spans="1:35" x14ac:dyDescent="0.3">
      <c r="A2612" s="2" t="s">
        <v>6460</v>
      </c>
      <c r="B2612" s="2" t="s">
        <v>6461</v>
      </c>
      <c r="C2612" s="2" t="s">
        <v>448</v>
      </c>
      <c r="D2612" s="2" t="s">
        <v>54</v>
      </c>
      <c r="E2612" s="2">
        <v>2021</v>
      </c>
      <c r="F2612" s="2" t="s">
        <v>39</v>
      </c>
      <c r="G2612" s="2" t="s">
        <v>40</v>
      </c>
      <c r="H2612" s="2" t="s">
        <v>41</v>
      </c>
      <c r="I2612" s="2" t="s">
        <v>58</v>
      </c>
      <c r="J2612" s="2" t="s">
        <v>106</v>
      </c>
      <c r="K2612" s="3">
        <v>1192773.31</v>
      </c>
      <c r="L2612" s="3">
        <v>626034.96</v>
      </c>
      <c r="M2612" s="3">
        <f t="shared" si="280"/>
        <v>566738.35000000009</v>
      </c>
      <c r="N2612" s="3">
        <v>112724.34</v>
      </c>
      <c r="O2612" s="3">
        <f t="shared" si="281"/>
        <v>454014.01000000013</v>
      </c>
      <c r="P2612" s="3">
        <v>327613.44</v>
      </c>
      <c r="Q2612" s="4">
        <f t="shared" si="282"/>
        <v>0.47514338663396155</v>
      </c>
      <c r="R2612" s="4">
        <f t="shared" si="283"/>
        <v>0.27466530081897961</v>
      </c>
      <c r="S2612" s="3">
        <v>1384100.24</v>
      </c>
      <c r="T2612" s="3">
        <f t="shared" si="284"/>
        <v>-191326.92999999993</v>
      </c>
      <c r="U2612" s="4">
        <f t="shared" si="285"/>
        <v>-0.13823198961370017</v>
      </c>
      <c r="V2612" s="2" t="s">
        <v>133</v>
      </c>
      <c r="W2612" s="2" t="s">
        <v>60</v>
      </c>
      <c r="X2612" s="2" t="s">
        <v>46</v>
      </c>
      <c r="Y2612" s="2">
        <v>0.89</v>
      </c>
      <c r="Z2612" s="2" t="s">
        <v>1922</v>
      </c>
      <c r="AA2612" s="2" t="s">
        <v>76</v>
      </c>
      <c r="AB2612" s="2" t="s">
        <v>49</v>
      </c>
      <c r="AC2612" s="2">
        <v>6.22</v>
      </c>
      <c r="AD2612" s="3">
        <v>0</v>
      </c>
      <c r="AE2612" s="5">
        <v>0</v>
      </c>
      <c r="AF2612" s="2">
        <v>0</v>
      </c>
      <c r="AG2612" s="3">
        <f t="shared" si="286"/>
        <v>0</v>
      </c>
      <c r="AH2612" s="2" t="s">
        <v>50</v>
      </c>
      <c r="AI2612" s="3">
        <v>0</v>
      </c>
    </row>
    <row r="2613" spans="1:35" x14ac:dyDescent="0.3">
      <c r="A2613" s="2" t="s">
        <v>6462</v>
      </c>
      <c r="B2613" s="2" t="s">
        <v>3504</v>
      </c>
      <c r="C2613" s="2" t="s">
        <v>253</v>
      </c>
      <c r="D2613" s="2" t="s">
        <v>54</v>
      </c>
      <c r="E2613" s="2">
        <v>2020</v>
      </c>
      <c r="F2613" s="2" t="s">
        <v>68</v>
      </c>
      <c r="G2613" s="2" t="s">
        <v>69</v>
      </c>
      <c r="H2613" s="2" t="s">
        <v>165</v>
      </c>
      <c r="I2613" s="2" t="s">
        <v>58</v>
      </c>
      <c r="J2613" s="2" t="s">
        <v>240</v>
      </c>
      <c r="K2613" s="3">
        <v>1138113.3700000001</v>
      </c>
      <c r="L2613" s="3">
        <v>453106.28</v>
      </c>
      <c r="M2613" s="3">
        <f t="shared" si="280"/>
        <v>685007.09000000008</v>
      </c>
      <c r="N2613" s="3">
        <v>127790.94</v>
      </c>
      <c r="O2613" s="3">
        <f t="shared" si="281"/>
        <v>557216.15000000014</v>
      </c>
      <c r="P2613" s="3">
        <v>440575.28</v>
      </c>
      <c r="Q2613" s="4">
        <f t="shared" si="282"/>
        <v>0.60187948587230811</v>
      </c>
      <c r="R2613" s="4">
        <f t="shared" si="283"/>
        <v>0.38711018744995501</v>
      </c>
      <c r="S2613" s="3">
        <v>1253152.22</v>
      </c>
      <c r="T2613" s="3">
        <f t="shared" si="284"/>
        <v>-115038.84999999986</v>
      </c>
      <c r="U2613" s="4">
        <f t="shared" si="285"/>
        <v>-9.1799582017258741E-2</v>
      </c>
      <c r="V2613" s="2" t="s">
        <v>107</v>
      </c>
      <c r="W2613" s="2" t="s">
        <v>117</v>
      </c>
      <c r="X2613" s="2" t="s">
        <v>167</v>
      </c>
      <c r="Y2613" s="2">
        <v>17.2</v>
      </c>
      <c r="Z2613" s="2" t="s">
        <v>904</v>
      </c>
      <c r="AA2613" s="2" t="s">
        <v>99</v>
      </c>
      <c r="AB2613" s="2" t="s">
        <v>142</v>
      </c>
      <c r="AC2613" s="2">
        <v>1.1499999999999999</v>
      </c>
      <c r="AD2613" s="3">
        <v>0</v>
      </c>
      <c r="AE2613" s="5">
        <v>0</v>
      </c>
      <c r="AF2613" s="2">
        <v>0</v>
      </c>
      <c r="AG2613" s="3">
        <f t="shared" si="286"/>
        <v>0</v>
      </c>
      <c r="AH2613" s="2" t="s">
        <v>50</v>
      </c>
      <c r="AI2613" s="3">
        <v>0</v>
      </c>
    </row>
    <row r="2614" spans="1:35" x14ac:dyDescent="0.3">
      <c r="A2614" s="2" t="s">
        <v>6463</v>
      </c>
      <c r="B2614" s="2" t="s">
        <v>3546</v>
      </c>
      <c r="C2614" s="2" t="s">
        <v>956</v>
      </c>
      <c r="D2614" s="2" t="s">
        <v>104</v>
      </c>
      <c r="E2614" s="2">
        <v>2022</v>
      </c>
      <c r="F2614" s="2" t="s">
        <v>105</v>
      </c>
      <c r="G2614" s="2" t="s">
        <v>40</v>
      </c>
      <c r="H2614" s="2" t="s">
        <v>83</v>
      </c>
      <c r="I2614" s="2" t="s">
        <v>39</v>
      </c>
      <c r="J2614" s="2" t="s">
        <v>566</v>
      </c>
      <c r="K2614" s="3">
        <v>9877834.5</v>
      </c>
      <c r="L2614" s="3">
        <v>2896280.56</v>
      </c>
      <c r="M2614" s="3">
        <f t="shared" si="280"/>
        <v>6981553.9399999995</v>
      </c>
      <c r="N2614" s="3">
        <v>2025492.56</v>
      </c>
      <c r="O2614" s="3">
        <f t="shared" si="281"/>
        <v>4956061.379999999</v>
      </c>
      <c r="P2614" s="3">
        <v>3606520.51</v>
      </c>
      <c r="Q2614" s="4">
        <f t="shared" si="282"/>
        <v>0.70678992850102917</v>
      </c>
      <c r="R2614" s="4">
        <f t="shared" si="283"/>
        <v>0.36511246569275885</v>
      </c>
      <c r="S2614" s="3">
        <v>11274603.439999999</v>
      </c>
      <c r="T2614" s="3">
        <f t="shared" si="284"/>
        <v>-1396768.9399999995</v>
      </c>
      <c r="U2614" s="4">
        <f t="shared" si="285"/>
        <v>-0.12388630317981272</v>
      </c>
      <c r="V2614" s="2" t="s">
        <v>44</v>
      </c>
      <c r="W2614" s="2" t="s">
        <v>125</v>
      </c>
      <c r="X2614" s="2" t="s">
        <v>86</v>
      </c>
      <c r="Y2614" s="2">
        <v>0.92</v>
      </c>
      <c r="Z2614" s="2" t="s">
        <v>6464</v>
      </c>
      <c r="AA2614" s="2" t="s">
        <v>76</v>
      </c>
      <c r="AB2614" s="2" t="s">
        <v>88</v>
      </c>
      <c r="AC2614" s="2">
        <v>9.8000000000000007</v>
      </c>
      <c r="AD2614" s="3">
        <v>0</v>
      </c>
      <c r="AE2614" s="5">
        <v>0</v>
      </c>
      <c r="AF2614" s="2">
        <v>0</v>
      </c>
      <c r="AG2614" s="3">
        <f t="shared" si="286"/>
        <v>0</v>
      </c>
      <c r="AH2614" s="2" t="s">
        <v>50</v>
      </c>
      <c r="AI2614" s="3">
        <v>0</v>
      </c>
    </row>
    <row r="2615" spans="1:35" x14ac:dyDescent="0.3">
      <c r="A2615" s="2" t="s">
        <v>6465</v>
      </c>
      <c r="B2615" s="2" t="s">
        <v>215</v>
      </c>
      <c r="C2615" s="2" t="s">
        <v>216</v>
      </c>
      <c r="D2615" s="2" t="s">
        <v>38</v>
      </c>
      <c r="E2615" s="2">
        <v>2024</v>
      </c>
      <c r="F2615" s="2" t="s">
        <v>68</v>
      </c>
      <c r="G2615" s="2" t="s">
        <v>40</v>
      </c>
      <c r="H2615" s="2" t="s">
        <v>41</v>
      </c>
      <c r="I2615" s="2" t="s">
        <v>71</v>
      </c>
      <c r="J2615" s="2" t="s">
        <v>72</v>
      </c>
      <c r="K2615" s="3">
        <v>6815229.9699999997</v>
      </c>
      <c r="L2615" s="3">
        <v>2881880.8</v>
      </c>
      <c r="M2615" s="3">
        <f t="shared" si="280"/>
        <v>3933349.17</v>
      </c>
      <c r="N2615" s="3">
        <v>1311620.1599999999</v>
      </c>
      <c r="O2615" s="3">
        <f t="shared" si="281"/>
        <v>2621729.0099999998</v>
      </c>
      <c r="P2615" s="3">
        <v>2056504.49</v>
      </c>
      <c r="Q2615" s="4">
        <f t="shared" si="282"/>
        <v>0.57714107775001466</v>
      </c>
      <c r="R2615" s="4">
        <f t="shared" si="283"/>
        <v>0.30175129805634426</v>
      </c>
      <c r="S2615" s="3">
        <v>5964941.2199999997</v>
      </c>
      <c r="T2615" s="3">
        <f t="shared" si="284"/>
        <v>850288.75</v>
      </c>
      <c r="U2615" s="4">
        <f t="shared" si="285"/>
        <v>0.14254771650541093</v>
      </c>
      <c r="V2615" s="2" t="s">
        <v>73</v>
      </c>
      <c r="W2615" s="2" t="s">
        <v>207</v>
      </c>
      <c r="X2615" s="2" t="s">
        <v>46</v>
      </c>
      <c r="Y2615" s="2">
        <v>0.89</v>
      </c>
      <c r="Z2615" s="2" t="s">
        <v>6466</v>
      </c>
      <c r="AA2615" s="2" t="s">
        <v>48</v>
      </c>
      <c r="AB2615" s="2" t="s">
        <v>100</v>
      </c>
      <c r="AC2615" s="2">
        <v>7.8</v>
      </c>
      <c r="AD2615" s="3">
        <v>0</v>
      </c>
      <c r="AE2615" s="5">
        <v>0</v>
      </c>
      <c r="AF2615" s="2">
        <v>0</v>
      </c>
      <c r="AG2615" s="3">
        <f t="shared" si="286"/>
        <v>0</v>
      </c>
      <c r="AH2615" s="2" t="s">
        <v>50</v>
      </c>
      <c r="AI2615" s="3">
        <v>0</v>
      </c>
    </row>
    <row r="2616" spans="1:35" x14ac:dyDescent="0.3">
      <c r="A2616" s="2" t="s">
        <v>6467</v>
      </c>
      <c r="B2616" s="2" t="s">
        <v>4390</v>
      </c>
      <c r="C2616" s="2" t="s">
        <v>205</v>
      </c>
      <c r="D2616" s="2" t="s">
        <v>81</v>
      </c>
      <c r="E2616" s="2">
        <v>2023</v>
      </c>
      <c r="F2616" s="2" t="s">
        <v>55</v>
      </c>
      <c r="G2616" s="2" t="s">
        <v>93</v>
      </c>
      <c r="H2616" s="2" t="s">
        <v>159</v>
      </c>
      <c r="I2616" s="2" t="s">
        <v>131</v>
      </c>
      <c r="J2616" s="2" t="s">
        <v>463</v>
      </c>
      <c r="K2616" s="3">
        <v>9454823.6099999994</v>
      </c>
      <c r="L2616" s="3">
        <v>3225632.21</v>
      </c>
      <c r="M2616" s="3">
        <f t="shared" si="280"/>
        <v>6229191.3999999994</v>
      </c>
      <c r="N2616" s="3">
        <v>2064730.85</v>
      </c>
      <c r="O2616" s="3">
        <f t="shared" si="281"/>
        <v>4164460.5499999993</v>
      </c>
      <c r="P2616" s="3">
        <v>3142135.35</v>
      </c>
      <c r="Q2616" s="4">
        <f t="shared" si="282"/>
        <v>0.65883739950596498</v>
      </c>
      <c r="R2616" s="4">
        <f t="shared" si="283"/>
        <v>0.33233146165484101</v>
      </c>
      <c r="S2616" s="3">
        <v>10349164.359999999</v>
      </c>
      <c r="T2616" s="3">
        <f t="shared" si="284"/>
        <v>-894340.75</v>
      </c>
      <c r="U2616" s="4">
        <f t="shared" si="285"/>
        <v>-8.6416711426158088E-2</v>
      </c>
      <c r="V2616" s="2" t="s">
        <v>85</v>
      </c>
      <c r="W2616" s="2" t="s">
        <v>60</v>
      </c>
      <c r="X2616" s="2" t="s">
        <v>160</v>
      </c>
      <c r="Y2616" s="2">
        <v>129.5</v>
      </c>
      <c r="Z2616" s="2" t="s">
        <v>4968</v>
      </c>
      <c r="AA2616" s="2" t="s">
        <v>76</v>
      </c>
      <c r="AB2616" s="2" t="s">
        <v>242</v>
      </c>
      <c r="AC2616" s="2">
        <v>8.08</v>
      </c>
      <c r="AD2616" s="3">
        <v>0</v>
      </c>
      <c r="AE2616" s="5">
        <v>0</v>
      </c>
      <c r="AF2616" s="2">
        <v>0</v>
      </c>
      <c r="AG2616" s="3">
        <f t="shared" si="286"/>
        <v>0</v>
      </c>
      <c r="AH2616" s="2" t="s">
        <v>50</v>
      </c>
      <c r="AI2616" s="3">
        <v>0</v>
      </c>
    </row>
    <row r="2617" spans="1:35" x14ac:dyDescent="0.3">
      <c r="A2617" s="2" t="s">
        <v>6468</v>
      </c>
      <c r="B2617" s="2" t="s">
        <v>1768</v>
      </c>
      <c r="C2617" s="2" t="s">
        <v>80</v>
      </c>
      <c r="D2617" s="2" t="s">
        <v>81</v>
      </c>
      <c r="E2617" s="2">
        <v>2020</v>
      </c>
      <c r="F2617" s="2" t="s">
        <v>105</v>
      </c>
      <c r="G2617" s="2" t="s">
        <v>69</v>
      </c>
      <c r="H2617" s="2" t="s">
        <v>165</v>
      </c>
      <c r="I2617" s="2" t="s">
        <v>55</v>
      </c>
      <c r="J2617" s="2" t="s">
        <v>154</v>
      </c>
      <c r="K2617" s="3">
        <v>963625.3</v>
      </c>
      <c r="L2617" s="3">
        <v>543924.99</v>
      </c>
      <c r="M2617" s="3">
        <f t="shared" si="280"/>
        <v>419700.31000000006</v>
      </c>
      <c r="N2617" s="3">
        <v>127434.96</v>
      </c>
      <c r="O2617" s="3">
        <f t="shared" si="281"/>
        <v>292265.35000000003</v>
      </c>
      <c r="P2617" s="3">
        <v>221903.92</v>
      </c>
      <c r="Q2617" s="4">
        <f t="shared" si="282"/>
        <v>0.43554305807454413</v>
      </c>
      <c r="R2617" s="4">
        <f t="shared" si="283"/>
        <v>0.23028029670868957</v>
      </c>
      <c r="S2617" s="3">
        <v>949798.40000000002</v>
      </c>
      <c r="T2617" s="3">
        <f t="shared" si="284"/>
        <v>13826.900000000023</v>
      </c>
      <c r="U2617" s="4">
        <f t="shared" si="285"/>
        <v>1.4557720880557415E-2</v>
      </c>
      <c r="V2617" s="2" t="s">
        <v>44</v>
      </c>
      <c r="W2617" s="2" t="s">
        <v>125</v>
      </c>
      <c r="X2617" s="2" t="s">
        <v>167</v>
      </c>
      <c r="Y2617" s="2">
        <v>17.2</v>
      </c>
      <c r="Z2617" s="2" t="s">
        <v>1128</v>
      </c>
      <c r="AA2617" s="2" t="s">
        <v>76</v>
      </c>
      <c r="AB2617" s="2" t="s">
        <v>142</v>
      </c>
      <c r="AC2617" s="2">
        <v>7.95</v>
      </c>
      <c r="AD2617" s="3">
        <v>0</v>
      </c>
      <c r="AE2617" s="5">
        <v>0</v>
      </c>
      <c r="AF2617" s="2">
        <v>0</v>
      </c>
      <c r="AG2617" s="3">
        <f t="shared" si="286"/>
        <v>0</v>
      </c>
      <c r="AH2617" s="2" t="s">
        <v>50</v>
      </c>
      <c r="AI2617" s="3">
        <v>0</v>
      </c>
    </row>
    <row r="2618" spans="1:35" x14ac:dyDescent="0.3">
      <c r="A2618" s="2" t="s">
        <v>6469</v>
      </c>
      <c r="B2618" s="2" t="s">
        <v>1972</v>
      </c>
      <c r="C2618" s="2" t="s">
        <v>648</v>
      </c>
      <c r="D2618" s="2" t="s">
        <v>104</v>
      </c>
      <c r="E2618" s="2">
        <v>2021</v>
      </c>
      <c r="F2618" s="2" t="s">
        <v>39</v>
      </c>
      <c r="G2618" s="2" t="s">
        <v>114</v>
      </c>
      <c r="H2618" s="2" t="s">
        <v>190</v>
      </c>
      <c r="I2618" s="2" t="s">
        <v>39</v>
      </c>
      <c r="J2618" s="2" t="s">
        <v>487</v>
      </c>
      <c r="K2618" s="3">
        <v>6045696.0800000001</v>
      </c>
      <c r="L2618" s="3">
        <v>1721596.26</v>
      </c>
      <c r="M2618" s="3">
        <f t="shared" si="280"/>
        <v>4324099.82</v>
      </c>
      <c r="N2618" s="3">
        <v>961876.49</v>
      </c>
      <c r="O2618" s="3">
        <f t="shared" si="281"/>
        <v>3362223.33</v>
      </c>
      <c r="P2618" s="3">
        <v>2614219.2599999998</v>
      </c>
      <c r="Q2618" s="4">
        <f t="shared" si="282"/>
        <v>0.71523605599439932</v>
      </c>
      <c r="R2618" s="4">
        <f t="shared" si="283"/>
        <v>0.43240996990374675</v>
      </c>
      <c r="S2618" s="3">
        <v>5199097.96</v>
      </c>
      <c r="T2618" s="3">
        <f t="shared" si="284"/>
        <v>846598.12000000011</v>
      </c>
      <c r="U2618" s="4">
        <f t="shared" si="285"/>
        <v>0.16283557773164176</v>
      </c>
      <c r="V2618" s="2" t="s">
        <v>107</v>
      </c>
      <c r="W2618" s="2" t="s">
        <v>117</v>
      </c>
      <c r="X2618" s="2" t="s">
        <v>192</v>
      </c>
      <c r="Y2618" s="2">
        <v>3.64</v>
      </c>
      <c r="Z2618" s="2" t="s">
        <v>3416</v>
      </c>
      <c r="AA2618" s="2" t="s">
        <v>224</v>
      </c>
      <c r="AB2618" s="2" t="s">
        <v>64</v>
      </c>
      <c r="AC2618" s="2">
        <v>1.25</v>
      </c>
      <c r="AD2618" s="3">
        <v>0</v>
      </c>
      <c r="AE2618" s="5">
        <v>0</v>
      </c>
      <c r="AF2618" s="2">
        <v>0</v>
      </c>
      <c r="AG2618" s="3">
        <f t="shared" si="286"/>
        <v>0</v>
      </c>
      <c r="AH2618" s="2" t="s">
        <v>50</v>
      </c>
      <c r="AI2618" s="3">
        <v>0</v>
      </c>
    </row>
    <row r="2619" spans="1:35" x14ac:dyDescent="0.3">
      <c r="A2619" s="2" t="s">
        <v>6470</v>
      </c>
      <c r="B2619" s="2" t="s">
        <v>6471</v>
      </c>
      <c r="C2619" s="2" t="s">
        <v>216</v>
      </c>
      <c r="D2619" s="2" t="s">
        <v>38</v>
      </c>
      <c r="E2619" s="2">
        <v>2024</v>
      </c>
      <c r="F2619" s="2" t="s">
        <v>55</v>
      </c>
      <c r="G2619" s="2" t="s">
        <v>114</v>
      </c>
      <c r="H2619" s="2" t="s">
        <v>234</v>
      </c>
      <c r="I2619" s="2" t="s">
        <v>131</v>
      </c>
      <c r="J2619" s="2" t="s">
        <v>463</v>
      </c>
      <c r="K2619" s="3">
        <v>9888749.3000000007</v>
      </c>
      <c r="L2619" s="3">
        <v>4518570.8099999996</v>
      </c>
      <c r="M2619" s="3">
        <f t="shared" si="280"/>
        <v>5370178.4900000012</v>
      </c>
      <c r="N2619" s="3">
        <v>1115680.43</v>
      </c>
      <c r="O2619" s="3">
        <f t="shared" si="281"/>
        <v>4254498.0600000015</v>
      </c>
      <c r="P2619" s="3">
        <v>3335452.15</v>
      </c>
      <c r="Q2619" s="4">
        <f t="shared" si="282"/>
        <v>0.54305942309610389</v>
      </c>
      <c r="R2619" s="4">
        <f t="shared" si="283"/>
        <v>0.33729767524797089</v>
      </c>
      <c r="S2619" s="3">
        <v>9467818.1300000008</v>
      </c>
      <c r="T2619" s="3">
        <f t="shared" si="284"/>
        <v>420931.16999999993</v>
      </c>
      <c r="U2619" s="4">
        <f t="shared" si="285"/>
        <v>4.4459152491134711E-2</v>
      </c>
      <c r="V2619" s="2" t="s">
        <v>85</v>
      </c>
      <c r="W2619" s="2" t="s">
        <v>60</v>
      </c>
      <c r="X2619" s="2" t="s">
        <v>236</v>
      </c>
      <c r="Y2619" s="2">
        <v>3.67</v>
      </c>
      <c r="Z2619" s="2" t="s">
        <v>6472</v>
      </c>
      <c r="AA2619" s="2" t="s">
        <v>148</v>
      </c>
      <c r="AB2619" s="2" t="s">
        <v>142</v>
      </c>
      <c r="AC2619" s="2">
        <v>9.32</v>
      </c>
      <c r="AD2619" s="3">
        <v>0</v>
      </c>
      <c r="AE2619" s="5">
        <v>0</v>
      </c>
      <c r="AF2619" s="2">
        <v>0</v>
      </c>
      <c r="AG2619" s="3">
        <f t="shared" si="286"/>
        <v>0</v>
      </c>
      <c r="AH2619" s="2" t="s">
        <v>50</v>
      </c>
      <c r="AI2619" s="3">
        <v>0</v>
      </c>
    </row>
    <row r="2620" spans="1:35" x14ac:dyDescent="0.3">
      <c r="A2620" s="2" t="s">
        <v>6473</v>
      </c>
      <c r="B2620" s="2" t="s">
        <v>6474</v>
      </c>
      <c r="C2620" s="2" t="s">
        <v>227</v>
      </c>
      <c r="D2620" s="2" t="s">
        <v>104</v>
      </c>
      <c r="E2620" s="2">
        <v>2023</v>
      </c>
      <c r="F2620" s="2" t="s">
        <v>82</v>
      </c>
      <c r="G2620" s="2" t="s">
        <v>93</v>
      </c>
      <c r="H2620" s="2" t="s">
        <v>94</v>
      </c>
      <c r="I2620" s="2" t="s">
        <v>42</v>
      </c>
      <c r="J2620" s="2" t="s">
        <v>146</v>
      </c>
      <c r="K2620" s="3">
        <v>9242454.9600000009</v>
      </c>
      <c r="L2620" s="3">
        <v>3988841.11</v>
      </c>
      <c r="M2620" s="3">
        <f t="shared" si="280"/>
        <v>5253613.8500000015</v>
      </c>
      <c r="N2620" s="3">
        <v>831036.22</v>
      </c>
      <c r="O2620" s="3">
        <f t="shared" si="281"/>
        <v>4422577.6300000018</v>
      </c>
      <c r="P2620" s="3">
        <v>3396044.88</v>
      </c>
      <c r="Q2620" s="4">
        <f t="shared" si="282"/>
        <v>0.56842190443306218</v>
      </c>
      <c r="R2620" s="4">
        <f t="shared" si="283"/>
        <v>0.36743970024172012</v>
      </c>
      <c r="S2620" s="3">
        <v>10420682.75</v>
      </c>
      <c r="T2620" s="3">
        <f t="shared" si="284"/>
        <v>-1178227.7899999991</v>
      </c>
      <c r="U2620" s="4">
        <f t="shared" si="285"/>
        <v>-0.1130662758157568</v>
      </c>
      <c r="V2620" s="2" t="s">
        <v>107</v>
      </c>
      <c r="W2620" s="2" t="s">
        <v>125</v>
      </c>
      <c r="X2620" s="2" t="s">
        <v>97</v>
      </c>
      <c r="Y2620" s="2">
        <v>1550</v>
      </c>
      <c r="Z2620" s="2" t="s">
        <v>6475</v>
      </c>
      <c r="AA2620" s="2" t="s">
        <v>148</v>
      </c>
      <c r="AB2620" s="2" t="s">
        <v>64</v>
      </c>
      <c r="AC2620" s="2">
        <v>6.19</v>
      </c>
      <c r="AD2620" s="3">
        <v>0</v>
      </c>
      <c r="AE2620" s="5">
        <v>0</v>
      </c>
      <c r="AF2620" s="2">
        <v>0</v>
      </c>
      <c r="AG2620" s="3">
        <f t="shared" si="286"/>
        <v>0</v>
      </c>
      <c r="AH2620" s="2" t="s">
        <v>50</v>
      </c>
      <c r="AI2620" s="3">
        <v>0</v>
      </c>
    </row>
    <row r="2621" spans="1:35" x14ac:dyDescent="0.3">
      <c r="A2621" s="2" t="s">
        <v>6476</v>
      </c>
      <c r="B2621" s="2" t="s">
        <v>6477</v>
      </c>
      <c r="C2621" s="2" t="s">
        <v>103</v>
      </c>
      <c r="D2621" s="2" t="s">
        <v>104</v>
      </c>
      <c r="E2621" s="2">
        <v>2020</v>
      </c>
      <c r="F2621" s="2" t="s">
        <v>55</v>
      </c>
      <c r="G2621" s="2" t="s">
        <v>114</v>
      </c>
      <c r="H2621" s="2" t="s">
        <v>234</v>
      </c>
      <c r="I2621" s="2" t="s">
        <v>42</v>
      </c>
      <c r="J2621" s="2" t="s">
        <v>166</v>
      </c>
      <c r="K2621" s="3">
        <v>9112292.8599999994</v>
      </c>
      <c r="L2621" s="3">
        <v>5011641.96</v>
      </c>
      <c r="M2621" s="3">
        <f t="shared" si="280"/>
        <v>4100650.8999999994</v>
      </c>
      <c r="N2621" s="3">
        <v>1786169.71</v>
      </c>
      <c r="O2621" s="3">
        <f t="shared" si="281"/>
        <v>2314481.1899999995</v>
      </c>
      <c r="P2621" s="3">
        <v>1658353.93</v>
      </c>
      <c r="Q2621" s="4">
        <f t="shared" si="282"/>
        <v>0.4500130716825973</v>
      </c>
      <c r="R2621" s="4">
        <f t="shared" si="283"/>
        <v>0.18199085076376706</v>
      </c>
      <c r="S2621" s="3">
        <v>10707962.52</v>
      </c>
      <c r="T2621" s="3">
        <f t="shared" si="284"/>
        <v>-1595669.6600000001</v>
      </c>
      <c r="U2621" s="4">
        <f t="shared" si="285"/>
        <v>-0.14901711292131048</v>
      </c>
      <c r="V2621" s="2" t="s">
        <v>124</v>
      </c>
      <c r="W2621" s="2" t="s">
        <v>60</v>
      </c>
      <c r="X2621" s="2" t="s">
        <v>236</v>
      </c>
      <c r="Y2621" s="2">
        <v>3.67</v>
      </c>
      <c r="Z2621" s="2" t="s">
        <v>6478</v>
      </c>
      <c r="AA2621" s="2" t="s">
        <v>109</v>
      </c>
      <c r="AB2621" s="2" t="s">
        <v>77</v>
      </c>
      <c r="AC2621" s="2">
        <v>2</v>
      </c>
      <c r="AD2621" s="3">
        <v>0</v>
      </c>
      <c r="AE2621" s="5">
        <v>0</v>
      </c>
      <c r="AF2621" s="2">
        <v>0</v>
      </c>
      <c r="AG2621" s="3">
        <f t="shared" si="286"/>
        <v>0</v>
      </c>
      <c r="AH2621" s="2" t="s">
        <v>50</v>
      </c>
      <c r="AI2621" s="3">
        <v>0</v>
      </c>
    </row>
    <row r="2622" spans="1:35" x14ac:dyDescent="0.3">
      <c r="A2622" s="2" t="s">
        <v>6479</v>
      </c>
      <c r="B2622" s="2" t="s">
        <v>1915</v>
      </c>
      <c r="C2622" s="2" t="s">
        <v>297</v>
      </c>
      <c r="D2622" s="2" t="s">
        <v>104</v>
      </c>
      <c r="E2622" s="2">
        <v>2021</v>
      </c>
      <c r="F2622" s="2" t="s">
        <v>58</v>
      </c>
      <c r="G2622" s="2" t="s">
        <v>114</v>
      </c>
      <c r="H2622" s="2" t="s">
        <v>190</v>
      </c>
      <c r="I2622" s="2" t="s">
        <v>58</v>
      </c>
      <c r="J2622" s="2" t="s">
        <v>240</v>
      </c>
      <c r="K2622" s="3">
        <v>9629370.2300000004</v>
      </c>
      <c r="L2622" s="3">
        <v>3957312.25</v>
      </c>
      <c r="M2622" s="3">
        <f t="shared" si="280"/>
        <v>5672057.9800000004</v>
      </c>
      <c r="N2622" s="3">
        <v>1671716.2</v>
      </c>
      <c r="O2622" s="3">
        <f t="shared" si="281"/>
        <v>4000341.7800000003</v>
      </c>
      <c r="P2622" s="3">
        <v>2826825.58</v>
      </c>
      <c r="Q2622" s="4">
        <f t="shared" si="282"/>
        <v>0.58903727289754448</v>
      </c>
      <c r="R2622" s="4">
        <f t="shared" si="283"/>
        <v>0.29356287197195036</v>
      </c>
      <c r="S2622" s="3">
        <v>9862538.0099999998</v>
      </c>
      <c r="T2622" s="3">
        <f t="shared" si="284"/>
        <v>-233167.77999999933</v>
      </c>
      <c r="U2622" s="4">
        <f t="shared" si="285"/>
        <v>-2.3641762370252131E-2</v>
      </c>
      <c r="V2622" s="2" t="s">
        <v>44</v>
      </c>
      <c r="W2622" s="2" t="s">
        <v>117</v>
      </c>
      <c r="X2622" s="2" t="s">
        <v>192</v>
      </c>
      <c r="Y2622" s="2">
        <v>3.64</v>
      </c>
      <c r="Z2622" s="2" t="s">
        <v>6480</v>
      </c>
      <c r="AA2622" s="2" t="s">
        <v>76</v>
      </c>
      <c r="AB2622" s="2" t="s">
        <v>49</v>
      </c>
      <c r="AC2622" s="2">
        <v>5.69</v>
      </c>
      <c r="AD2622" s="3">
        <v>0</v>
      </c>
      <c r="AE2622" s="5">
        <v>0</v>
      </c>
      <c r="AF2622" s="2">
        <v>0</v>
      </c>
      <c r="AG2622" s="3">
        <f t="shared" si="286"/>
        <v>0</v>
      </c>
      <c r="AH2622" s="2" t="s">
        <v>50</v>
      </c>
      <c r="AI2622" s="3">
        <v>0</v>
      </c>
    </row>
    <row r="2623" spans="1:35" x14ac:dyDescent="0.3">
      <c r="A2623" s="2" t="s">
        <v>6481</v>
      </c>
      <c r="B2623" s="2" t="s">
        <v>6482</v>
      </c>
      <c r="C2623" s="2" t="s">
        <v>452</v>
      </c>
      <c r="D2623" s="2" t="s">
        <v>38</v>
      </c>
      <c r="E2623" s="2">
        <v>2021</v>
      </c>
      <c r="F2623" s="2" t="s">
        <v>39</v>
      </c>
      <c r="G2623" s="2" t="s">
        <v>69</v>
      </c>
      <c r="H2623" s="2" t="s">
        <v>165</v>
      </c>
      <c r="I2623" s="2" t="s">
        <v>39</v>
      </c>
      <c r="J2623" s="2" t="s">
        <v>116</v>
      </c>
      <c r="K2623" s="3">
        <v>2918498.8</v>
      </c>
      <c r="L2623" s="3">
        <v>1505424.46</v>
      </c>
      <c r="M2623" s="3">
        <f t="shared" si="280"/>
        <v>1413074.3399999999</v>
      </c>
      <c r="N2623" s="3">
        <v>462071.75</v>
      </c>
      <c r="O2623" s="3">
        <f t="shared" si="281"/>
        <v>951002.58999999985</v>
      </c>
      <c r="P2623" s="3">
        <v>678680.41</v>
      </c>
      <c r="Q2623" s="4">
        <f t="shared" si="282"/>
        <v>0.48417848929730584</v>
      </c>
      <c r="R2623" s="4">
        <f t="shared" si="283"/>
        <v>0.23254435122604816</v>
      </c>
      <c r="S2623" s="3">
        <v>2391350.87</v>
      </c>
      <c r="T2623" s="3">
        <f t="shared" si="284"/>
        <v>527147.9299999997</v>
      </c>
      <c r="U2623" s="4">
        <f t="shared" si="285"/>
        <v>0.22043939122994513</v>
      </c>
      <c r="V2623" s="2" t="s">
        <v>44</v>
      </c>
      <c r="W2623" s="2" t="s">
        <v>134</v>
      </c>
      <c r="X2623" s="2" t="s">
        <v>167</v>
      </c>
      <c r="Y2623" s="2">
        <v>17.2</v>
      </c>
      <c r="Z2623" s="2" t="s">
        <v>6483</v>
      </c>
      <c r="AA2623" s="2" t="s">
        <v>148</v>
      </c>
      <c r="AB2623" s="2" t="s">
        <v>182</v>
      </c>
      <c r="AC2623" s="2">
        <v>7.07</v>
      </c>
      <c r="AD2623" s="3">
        <v>0</v>
      </c>
      <c r="AE2623" s="5">
        <v>0</v>
      </c>
      <c r="AF2623" s="2">
        <v>0</v>
      </c>
      <c r="AG2623" s="3">
        <f t="shared" si="286"/>
        <v>0</v>
      </c>
      <c r="AH2623" s="2" t="s">
        <v>50</v>
      </c>
      <c r="AI2623" s="3">
        <v>0</v>
      </c>
    </row>
    <row r="2624" spans="1:35" x14ac:dyDescent="0.3">
      <c r="A2624" s="2" t="s">
        <v>6484</v>
      </c>
      <c r="B2624" s="2" t="s">
        <v>657</v>
      </c>
      <c r="C2624" s="2" t="s">
        <v>249</v>
      </c>
      <c r="D2624" s="2" t="s">
        <v>104</v>
      </c>
      <c r="E2624" s="2">
        <v>2023</v>
      </c>
      <c r="F2624" s="2" t="s">
        <v>58</v>
      </c>
      <c r="G2624" s="2" t="s">
        <v>40</v>
      </c>
      <c r="H2624" s="2" t="s">
        <v>171</v>
      </c>
      <c r="I2624" s="2" t="s">
        <v>55</v>
      </c>
      <c r="J2624" s="2" t="s">
        <v>84</v>
      </c>
      <c r="K2624" s="3">
        <v>9148318.5899999999</v>
      </c>
      <c r="L2624" s="3">
        <v>3219946.25</v>
      </c>
      <c r="M2624" s="3">
        <f t="shared" si="280"/>
        <v>5928372.3399999999</v>
      </c>
      <c r="N2624" s="3">
        <v>962670.58</v>
      </c>
      <c r="O2624" s="3">
        <f t="shared" si="281"/>
        <v>4965701.76</v>
      </c>
      <c r="P2624" s="3">
        <v>3593414.94</v>
      </c>
      <c r="Q2624" s="4">
        <f t="shared" si="282"/>
        <v>0.64802862752072121</v>
      </c>
      <c r="R2624" s="4">
        <f t="shared" si="283"/>
        <v>0.39279512455195331</v>
      </c>
      <c r="S2624" s="3">
        <v>10161256.289999999</v>
      </c>
      <c r="T2624" s="3">
        <f t="shared" si="284"/>
        <v>-1012937.6999999993</v>
      </c>
      <c r="U2624" s="4">
        <f t="shared" si="285"/>
        <v>-9.9686266253992822E-2</v>
      </c>
      <c r="V2624" s="2" t="s">
        <v>73</v>
      </c>
      <c r="W2624" s="2" t="s">
        <v>96</v>
      </c>
      <c r="X2624" s="2" t="s">
        <v>86</v>
      </c>
      <c r="Y2624" s="2">
        <v>0.92</v>
      </c>
      <c r="Z2624" s="2" t="s">
        <v>2073</v>
      </c>
      <c r="AA2624" s="2" t="s">
        <v>141</v>
      </c>
      <c r="AB2624" s="2" t="s">
        <v>100</v>
      </c>
      <c r="AC2624" s="2">
        <v>3.34</v>
      </c>
      <c r="AD2624" s="3">
        <v>0</v>
      </c>
      <c r="AE2624" s="5">
        <v>0</v>
      </c>
      <c r="AF2624" s="2">
        <v>0</v>
      </c>
      <c r="AG2624" s="3">
        <f t="shared" si="286"/>
        <v>0</v>
      </c>
      <c r="AH2624" s="2" t="s">
        <v>50</v>
      </c>
      <c r="AI2624" s="3">
        <v>0</v>
      </c>
    </row>
    <row r="2625" spans="1:35" x14ac:dyDescent="0.3">
      <c r="A2625" s="2" t="s">
        <v>6485</v>
      </c>
      <c r="B2625" s="2" t="s">
        <v>6486</v>
      </c>
      <c r="C2625" s="2" t="s">
        <v>113</v>
      </c>
      <c r="D2625" s="2" t="s">
        <v>54</v>
      </c>
      <c r="E2625" s="2">
        <v>2022</v>
      </c>
      <c r="F2625" s="2" t="s">
        <v>58</v>
      </c>
      <c r="G2625" s="2" t="s">
        <v>114</v>
      </c>
      <c r="H2625" s="2" t="s">
        <v>190</v>
      </c>
      <c r="I2625" s="2" t="s">
        <v>55</v>
      </c>
      <c r="J2625" s="2" t="s">
        <v>84</v>
      </c>
      <c r="K2625" s="3">
        <v>7196417.5499999998</v>
      </c>
      <c r="L2625" s="3">
        <v>3919276.93</v>
      </c>
      <c r="M2625" s="3">
        <f t="shared" si="280"/>
        <v>3277140.6199999996</v>
      </c>
      <c r="N2625" s="3">
        <v>1106189.07</v>
      </c>
      <c r="O2625" s="3">
        <f t="shared" si="281"/>
        <v>2170951.5499999998</v>
      </c>
      <c r="P2625" s="3">
        <v>1732798.42</v>
      </c>
      <c r="Q2625" s="4">
        <f t="shared" si="282"/>
        <v>0.4553850019444744</v>
      </c>
      <c r="R2625" s="4">
        <f t="shared" si="283"/>
        <v>0.2407862534324457</v>
      </c>
      <c r="S2625" s="3">
        <v>8340950.6699999999</v>
      </c>
      <c r="T2625" s="3">
        <f t="shared" si="284"/>
        <v>-1144533.1200000001</v>
      </c>
      <c r="U2625" s="4">
        <f t="shared" si="285"/>
        <v>-0.13721854561693506</v>
      </c>
      <c r="V2625" s="2" t="s">
        <v>107</v>
      </c>
      <c r="W2625" s="2" t="s">
        <v>207</v>
      </c>
      <c r="X2625" s="2" t="s">
        <v>192</v>
      </c>
      <c r="Y2625" s="2">
        <v>3.64</v>
      </c>
      <c r="Z2625" s="2" t="s">
        <v>6487</v>
      </c>
      <c r="AA2625" s="2" t="s">
        <v>76</v>
      </c>
      <c r="AB2625" s="2" t="s">
        <v>64</v>
      </c>
      <c r="AC2625" s="2">
        <v>5.89</v>
      </c>
      <c r="AD2625" s="3">
        <v>0</v>
      </c>
      <c r="AE2625" s="5">
        <v>0</v>
      </c>
      <c r="AF2625" s="2">
        <v>0</v>
      </c>
      <c r="AG2625" s="3">
        <f t="shared" si="286"/>
        <v>0</v>
      </c>
      <c r="AH2625" s="2" t="s">
        <v>50</v>
      </c>
      <c r="AI2625" s="3">
        <v>0</v>
      </c>
    </row>
    <row r="2626" spans="1:35" x14ac:dyDescent="0.3">
      <c r="A2626" s="2" t="s">
        <v>6488</v>
      </c>
      <c r="B2626" s="2" t="s">
        <v>6489</v>
      </c>
      <c r="C2626" s="2" t="s">
        <v>292</v>
      </c>
      <c r="D2626" s="2" t="s">
        <v>81</v>
      </c>
      <c r="E2626" s="2">
        <v>2022</v>
      </c>
      <c r="F2626" s="2" t="s">
        <v>92</v>
      </c>
      <c r="G2626" s="2" t="s">
        <v>114</v>
      </c>
      <c r="H2626" s="2" t="s">
        <v>115</v>
      </c>
      <c r="I2626" s="2" t="s">
        <v>178</v>
      </c>
      <c r="J2626" s="2" t="s">
        <v>179</v>
      </c>
      <c r="K2626" s="3">
        <v>4923718.16</v>
      </c>
      <c r="L2626" s="3">
        <v>2310712.0299999998</v>
      </c>
      <c r="M2626" s="3">
        <f t="shared" ref="M2626:M2689" si="287">K2626-L2626</f>
        <v>2613006.1300000004</v>
      </c>
      <c r="N2626" s="3">
        <v>616945.14</v>
      </c>
      <c r="O2626" s="3">
        <f t="shared" ref="O2626:O2689" si="288">M2626-N2626</f>
        <v>1996060.9900000002</v>
      </c>
      <c r="P2626" s="3">
        <v>1483814.85</v>
      </c>
      <c r="Q2626" s="4">
        <f t="shared" ref="Q2626:Q2689" si="289">IF(K2626&lt;&gt;0,M2626/K2626,0)</f>
        <v>0.53069774611144682</v>
      </c>
      <c r="R2626" s="4">
        <f t="shared" ref="R2626:R2689" si="290">IF(K2626&lt;&gt;0,P2626/K2626,0)</f>
        <v>0.30136063880634467</v>
      </c>
      <c r="S2626" s="3">
        <v>5298119.6100000003</v>
      </c>
      <c r="T2626" s="3">
        <f t="shared" ref="T2626:T2689" si="291">K2626-S2626</f>
        <v>-374401.45000000019</v>
      </c>
      <c r="U2626" s="4">
        <f t="shared" ref="U2626:U2689" si="292">IF(S2626&lt;&gt;0,T2626/S2626,0)</f>
        <v>-7.06668549523366E-2</v>
      </c>
      <c r="V2626" s="2" t="s">
        <v>95</v>
      </c>
      <c r="W2626" s="2" t="s">
        <v>134</v>
      </c>
      <c r="X2626" s="2" t="s">
        <v>118</v>
      </c>
      <c r="Y2626" s="2">
        <v>3.75</v>
      </c>
      <c r="Z2626" s="2" t="s">
        <v>6490</v>
      </c>
      <c r="AA2626" s="2" t="s">
        <v>141</v>
      </c>
      <c r="AB2626" s="2" t="s">
        <v>88</v>
      </c>
      <c r="AC2626" s="2">
        <v>3.42</v>
      </c>
      <c r="AD2626" s="3">
        <v>4342549.6399999997</v>
      </c>
      <c r="AE2626" s="5">
        <v>10.62</v>
      </c>
      <c r="AF2626" s="2">
        <v>48</v>
      </c>
      <c r="AG2626" s="3">
        <f t="shared" ref="AG2626:AG2689" si="293">IF(AD2626&gt;0,(AD2626*(AE2626/100/12)*(1+AE2626/100/12)^AF2626)/((1+AE2626/100/12)^AF2626-1),0)</f>
        <v>111435.77891383645</v>
      </c>
      <c r="AH2626" s="2" t="s">
        <v>50</v>
      </c>
      <c r="AI2626" s="3">
        <v>0</v>
      </c>
    </row>
    <row r="2627" spans="1:35" x14ac:dyDescent="0.3">
      <c r="A2627" s="2" t="s">
        <v>6491</v>
      </c>
      <c r="B2627" s="2" t="s">
        <v>2173</v>
      </c>
      <c r="C2627" s="2" t="s">
        <v>212</v>
      </c>
      <c r="D2627" s="2" t="s">
        <v>81</v>
      </c>
      <c r="E2627" s="2">
        <v>2022</v>
      </c>
      <c r="F2627" s="2" t="s">
        <v>82</v>
      </c>
      <c r="G2627" s="2" t="s">
        <v>56</v>
      </c>
      <c r="H2627" s="2" t="s">
        <v>262</v>
      </c>
      <c r="I2627" s="2" t="s">
        <v>178</v>
      </c>
      <c r="J2627" s="2" t="s">
        <v>263</v>
      </c>
      <c r="K2627" s="3">
        <v>6697460.8300000001</v>
      </c>
      <c r="L2627" s="3">
        <v>3383227.85</v>
      </c>
      <c r="M2627" s="3">
        <f t="shared" si="287"/>
        <v>3314232.98</v>
      </c>
      <c r="N2627" s="3">
        <v>1158942.21</v>
      </c>
      <c r="O2627" s="3">
        <f t="shared" si="288"/>
        <v>2155290.77</v>
      </c>
      <c r="P2627" s="3">
        <v>1565900.21</v>
      </c>
      <c r="Q2627" s="4">
        <f t="shared" si="289"/>
        <v>0.49484917704251807</v>
      </c>
      <c r="R2627" s="4">
        <f t="shared" si="290"/>
        <v>0.2338050568337553</v>
      </c>
      <c r="S2627" s="3">
        <v>6702052.2800000003</v>
      </c>
      <c r="T2627" s="3">
        <f t="shared" si="291"/>
        <v>-4591.4500000001863</v>
      </c>
      <c r="U2627" s="4">
        <f t="shared" si="292"/>
        <v>-6.8508119724786543E-4</v>
      </c>
      <c r="V2627" s="2" t="s">
        <v>85</v>
      </c>
      <c r="W2627" s="2" t="s">
        <v>125</v>
      </c>
      <c r="X2627" s="2" t="s">
        <v>264</v>
      </c>
      <c r="Y2627" s="2">
        <v>83.5</v>
      </c>
      <c r="Z2627" s="2" t="s">
        <v>1518</v>
      </c>
      <c r="AA2627" s="2" t="s">
        <v>224</v>
      </c>
      <c r="AB2627" s="2" t="s">
        <v>64</v>
      </c>
      <c r="AC2627" s="2">
        <v>9.9499999999999993</v>
      </c>
      <c r="AD2627" s="3">
        <v>3042253.75</v>
      </c>
      <c r="AE2627" s="5">
        <v>7.8</v>
      </c>
      <c r="AF2627" s="2">
        <v>180</v>
      </c>
      <c r="AG2627" s="3">
        <f t="shared" si="293"/>
        <v>28723.195881795327</v>
      </c>
      <c r="AH2627" s="2" t="s">
        <v>50</v>
      </c>
      <c r="AI2627" s="3">
        <v>0</v>
      </c>
    </row>
    <row r="2628" spans="1:35" x14ac:dyDescent="0.3">
      <c r="A2628" s="2" t="s">
        <v>6492</v>
      </c>
      <c r="B2628" s="2" t="s">
        <v>1271</v>
      </c>
      <c r="C2628" s="2" t="s">
        <v>216</v>
      </c>
      <c r="D2628" s="2" t="s">
        <v>38</v>
      </c>
      <c r="E2628" s="2">
        <v>2024</v>
      </c>
      <c r="F2628" s="2" t="s">
        <v>55</v>
      </c>
      <c r="G2628" s="2" t="s">
        <v>56</v>
      </c>
      <c r="H2628" s="2" t="s">
        <v>177</v>
      </c>
      <c r="I2628" s="2" t="s">
        <v>131</v>
      </c>
      <c r="J2628" s="2" t="s">
        <v>463</v>
      </c>
      <c r="K2628" s="3">
        <v>8733405.7899999991</v>
      </c>
      <c r="L2628" s="3">
        <v>3979322.63</v>
      </c>
      <c r="M2628" s="3">
        <f t="shared" si="287"/>
        <v>4754083.1599999992</v>
      </c>
      <c r="N2628" s="3">
        <v>818530.08</v>
      </c>
      <c r="O2628" s="3">
        <f t="shared" si="288"/>
        <v>3935553.0799999991</v>
      </c>
      <c r="P2628" s="3">
        <v>2875384.56</v>
      </c>
      <c r="Q2628" s="4">
        <f t="shared" si="289"/>
        <v>0.54435615088944578</v>
      </c>
      <c r="R2628" s="4">
        <f t="shared" si="290"/>
        <v>0.32923977531107029</v>
      </c>
      <c r="S2628" s="3">
        <v>10197050.890000001</v>
      </c>
      <c r="T2628" s="3">
        <f t="shared" si="291"/>
        <v>-1463645.1000000015</v>
      </c>
      <c r="U2628" s="4">
        <f t="shared" si="292"/>
        <v>-0.14353611801970731</v>
      </c>
      <c r="V2628" s="2" t="s">
        <v>124</v>
      </c>
      <c r="W2628" s="2" t="s">
        <v>134</v>
      </c>
      <c r="X2628" s="2" t="s">
        <v>180</v>
      </c>
      <c r="Y2628" s="2">
        <v>149.5</v>
      </c>
      <c r="Z2628" s="2" t="s">
        <v>3676</v>
      </c>
      <c r="AA2628" s="2" t="s">
        <v>99</v>
      </c>
      <c r="AB2628" s="2" t="s">
        <v>306</v>
      </c>
      <c r="AC2628" s="2">
        <v>1.66</v>
      </c>
      <c r="AD2628" s="3">
        <v>0</v>
      </c>
      <c r="AE2628" s="5">
        <v>0</v>
      </c>
      <c r="AF2628" s="2">
        <v>0</v>
      </c>
      <c r="AG2628" s="3">
        <f t="shared" si="293"/>
        <v>0</v>
      </c>
      <c r="AH2628" s="2" t="s">
        <v>50</v>
      </c>
      <c r="AI2628" s="3">
        <v>0</v>
      </c>
    </row>
    <row r="2629" spans="1:35" x14ac:dyDescent="0.3">
      <c r="A2629" s="2" t="s">
        <v>6493</v>
      </c>
      <c r="B2629" s="2" t="s">
        <v>6494</v>
      </c>
      <c r="C2629" s="2" t="s">
        <v>37</v>
      </c>
      <c r="D2629" s="2" t="s">
        <v>38</v>
      </c>
      <c r="E2629" s="2">
        <v>2022</v>
      </c>
      <c r="F2629" s="2" t="s">
        <v>58</v>
      </c>
      <c r="G2629" s="2" t="s">
        <v>56</v>
      </c>
      <c r="H2629" s="2" t="s">
        <v>57</v>
      </c>
      <c r="I2629" s="2" t="s">
        <v>55</v>
      </c>
      <c r="J2629" s="2" t="s">
        <v>84</v>
      </c>
      <c r="K2629" s="3">
        <v>7483585.3300000001</v>
      </c>
      <c r="L2629" s="3">
        <v>2650862.9</v>
      </c>
      <c r="M2629" s="3">
        <f t="shared" si="287"/>
        <v>4832722.43</v>
      </c>
      <c r="N2629" s="3">
        <v>972475.05</v>
      </c>
      <c r="O2629" s="3">
        <f t="shared" si="288"/>
        <v>3860247.38</v>
      </c>
      <c r="P2629" s="3">
        <v>2858671.99</v>
      </c>
      <c r="Q2629" s="4">
        <f t="shared" si="289"/>
        <v>0.64577635142699708</v>
      </c>
      <c r="R2629" s="4">
        <f t="shared" si="290"/>
        <v>0.38199230234473724</v>
      </c>
      <c r="S2629" s="3">
        <v>7846099.1200000001</v>
      </c>
      <c r="T2629" s="3">
        <f t="shared" si="291"/>
        <v>-362513.79000000004</v>
      </c>
      <c r="U2629" s="4">
        <f t="shared" si="292"/>
        <v>-4.6203060202991676E-2</v>
      </c>
      <c r="V2629" s="2" t="s">
        <v>95</v>
      </c>
      <c r="W2629" s="2" t="s">
        <v>117</v>
      </c>
      <c r="X2629" s="2" t="s">
        <v>61</v>
      </c>
      <c r="Y2629" s="2">
        <v>1.53</v>
      </c>
      <c r="Z2629" s="2" t="s">
        <v>6495</v>
      </c>
      <c r="AA2629" s="2" t="s">
        <v>76</v>
      </c>
      <c r="AB2629" s="2" t="s">
        <v>306</v>
      </c>
      <c r="AC2629" s="2">
        <v>9.23</v>
      </c>
      <c r="AD2629" s="3">
        <v>0</v>
      </c>
      <c r="AE2629" s="5">
        <v>0</v>
      </c>
      <c r="AF2629" s="2">
        <v>0</v>
      </c>
      <c r="AG2629" s="3">
        <f t="shared" si="293"/>
        <v>0</v>
      </c>
      <c r="AH2629" s="2" t="s">
        <v>50</v>
      </c>
      <c r="AI2629" s="3">
        <v>0</v>
      </c>
    </row>
    <row r="2630" spans="1:35" x14ac:dyDescent="0.3">
      <c r="A2630" s="2" t="s">
        <v>6496</v>
      </c>
      <c r="B2630" s="2" t="s">
        <v>6497</v>
      </c>
      <c r="C2630" s="2" t="s">
        <v>176</v>
      </c>
      <c r="D2630" s="2" t="s">
        <v>104</v>
      </c>
      <c r="E2630" s="2">
        <v>2020</v>
      </c>
      <c r="F2630" s="2" t="s">
        <v>105</v>
      </c>
      <c r="G2630" s="2" t="s">
        <v>69</v>
      </c>
      <c r="H2630" s="2" t="s">
        <v>70</v>
      </c>
      <c r="I2630" s="2" t="s">
        <v>39</v>
      </c>
      <c r="J2630" s="2" t="s">
        <v>273</v>
      </c>
      <c r="K2630" s="3">
        <v>8162032.0099999998</v>
      </c>
      <c r="L2630" s="3">
        <v>4360555.91</v>
      </c>
      <c r="M2630" s="3">
        <f t="shared" si="287"/>
        <v>3801476.0999999996</v>
      </c>
      <c r="N2630" s="3">
        <v>910771.57</v>
      </c>
      <c r="O2630" s="3">
        <f t="shared" si="288"/>
        <v>2890704.53</v>
      </c>
      <c r="P2630" s="3">
        <v>2218041.89</v>
      </c>
      <c r="Q2630" s="4">
        <f t="shared" si="289"/>
        <v>0.46575118736884247</v>
      </c>
      <c r="R2630" s="4">
        <f t="shared" si="290"/>
        <v>0.2717511873614914</v>
      </c>
      <c r="S2630" s="3">
        <v>8461043.6899999995</v>
      </c>
      <c r="T2630" s="3">
        <f t="shared" si="291"/>
        <v>-299011.6799999997</v>
      </c>
      <c r="U2630" s="4">
        <f t="shared" si="292"/>
        <v>-3.5339810424734934E-2</v>
      </c>
      <c r="V2630" s="2" t="s">
        <v>85</v>
      </c>
      <c r="W2630" s="2" t="s">
        <v>125</v>
      </c>
      <c r="X2630" s="2" t="s">
        <v>74</v>
      </c>
      <c r="Y2630" s="2">
        <v>1.36</v>
      </c>
      <c r="Z2630" s="2" t="s">
        <v>495</v>
      </c>
      <c r="AA2630" s="2" t="s">
        <v>48</v>
      </c>
      <c r="AB2630" s="2" t="s">
        <v>77</v>
      </c>
      <c r="AC2630" s="2">
        <v>1.97</v>
      </c>
      <c r="AD2630" s="3">
        <v>0</v>
      </c>
      <c r="AE2630" s="5">
        <v>0</v>
      </c>
      <c r="AF2630" s="2">
        <v>0</v>
      </c>
      <c r="AG2630" s="3">
        <f t="shared" si="293"/>
        <v>0</v>
      </c>
      <c r="AH2630" s="2" t="s">
        <v>50</v>
      </c>
      <c r="AI2630" s="3">
        <v>0</v>
      </c>
    </row>
    <row r="2631" spans="1:35" x14ac:dyDescent="0.3">
      <c r="A2631" s="2" t="s">
        <v>6498</v>
      </c>
      <c r="B2631" s="2" t="s">
        <v>4529</v>
      </c>
      <c r="C2631" s="2" t="s">
        <v>164</v>
      </c>
      <c r="D2631" s="2" t="s">
        <v>81</v>
      </c>
      <c r="E2631" s="2">
        <v>2023</v>
      </c>
      <c r="F2631" s="2" t="s">
        <v>92</v>
      </c>
      <c r="G2631" s="2" t="s">
        <v>40</v>
      </c>
      <c r="H2631" s="2" t="s">
        <v>139</v>
      </c>
      <c r="I2631" s="2" t="s">
        <v>178</v>
      </c>
      <c r="J2631" s="2" t="s">
        <v>206</v>
      </c>
      <c r="K2631" s="3">
        <v>212814.5</v>
      </c>
      <c r="L2631" s="3">
        <v>115889</v>
      </c>
      <c r="M2631" s="3">
        <f t="shared" si="287"/>
        <v>96925.5</v>
      </c>
      <c r="N2631" s="3">
        <v>20266.259999999998</v>
      </c>
      <c r="O2631" s="3">
        <f t="shared" si="288"/>
        <v>76659.240000000005</v>
      </c>
      <c r="P2631" s="3">
        <v>54702.8</v>
      </c>
      <c r="Q2631" s="4">
        <f t="shared" si="289"/>
        <v>0.45544594000878702</v>
      </c>
      <c r="R2631" s="4">
        <f t="shared" si="290"/>
        <v>0.25704451529383571</v>
      </c>
      <c r="S2631" s="3">
        <v>231199.21</v>
      </c>
      <c r="T2631" s="3">
        <f t="shared" si="291"/>
        <v>-18384.709999999992</v>
      </c>
      <c r="U2631" s="4">
        <f t="shared" si="292"/>
        <v>-7.9518913581062806E-2</v>
      </c>
      <c r="V2631" s="2" t="s">
        <v>107</v>
      </c>
      <c r="W2631" s="2" t="s">
        <v>207</v>
      </c>
      <c r="X2631" s="2" t="s">
        <v>86</v>
      </c>
      <c r="Y2631" s="2">
        <v>0.92</v>
      </c>
      <c r="Z2631" s="2" t="s">
        <v>1679</v>
      </c>
      <c r="AA2631" s="2" t="s">
        <v>109</v>
      </c>
      <c r="AB2631" s="2" t="s">
        <v>242</v>
      </c>
      <c r="AC2631" s="2">
        <v>2.3199999999999998</v>
      </c>
      <c r="AD2631" s="3">
        <v>2984092.75</v>
      </c>
      <c r="AE2631" s="5">
        <v>15.9</v>
      </c>
      <c r="AF2631" s="2">
        <v>240</v>
      </c>
      <c r="AG2631" s="3">
        <f t="shared" si="293"/>
        <v>41292.648130813977</v>
      </c>
      <c r="AH2631" s="2" t="s">
        <v>230</v>
      </c>
      <c r="AI2631" s="3">
        <v>2493673.4</v>
      </c>
    </row>
    <row r="2632" spans="1:35" x14ac:dyDescent="0.3">
      <c r="A2632" s="2" t="s">
        <v>6499</v>
      </c>
      <c r="B2632" s="2" t="s">
        <v>5085</v>
      </c>
      <c r="C2632" s="2" t="s">
        <v>333</v>
      </c>
      <c r="D2632" s="2" t="s">
        <v>54</v>
      </c>
      <c r="E2632" s="2">
        <v>2024</v>
      </c>
      <c r="F2632" s="2" t="s">
        <v>82</v>
      </c>
      <c r="G2632" s="2" t="s">
        <v>40</v>
      </c>
      <c r="H2632" s="2" t="s">
        <v>139</v>
      </c>
      <c r="I2632" s="2" t="s">
        <v>42</v>
      </c>
      <c r="J2632" s="2" t="s">
        <v>166</v>
      </c>
      <c r="K2632" s="3">
        <v>8782317.8100000005</v>
      </c>
      <c r="L2632" s="3">
        <v>4707945.76</v>
      </c>
      <c r="M2632" s="3">
        <f t="shared" si="287"/>
        <v>4074372.0500000007</v>
      </c>
      <c r="N2632" s="3">
        <v>810230.8</v>
      </c>
      <c r="O2632" s="3">
        <f t="shared" si="288"/>
        <v>3264141.2500000009</v>
      </c>
      <c r="P2632" s="3">
        <v>2551281.41</v>
      </c>
      <c r="Q2632" s="4">
        <f t="shared" si="289"/>
        <v>0.46392901488496696</v>
      </c>
      <c r="R2632" s="4">
        <f t="shared" si="290"/>
        <v>0.29050205938744089</v>
      </c>
      <c r="S2632" s="3">
        <v>8590953.9800000004</v>
      </c>
      <c r="T2632" s="3">
        <f t="shared" si="291"/>
        <v>191363.83000000007</v>
      </c>
      <c r="U2632" s="4">
        <f t="shared" si="292"/>
        <v>2.2275038423614051E-2</v>
      </c>
      <c r="V2632" s="2" t="s">
        <v>73</v>
      </c>
      <c r="W2632" s="2" t="s">
        <v>207</v>
      </c>
      <c r="X2632" s="2" t="s">
        <v>86</v>
      </c>
      <c r="Y2632" s="2">
        <v>0.92</v>
      </c>
      <c r="Z2632" s="2" t="s">
        <v>6500</v>
      </c>
      <c r="AA2632" s="2" t="s">
        <v>224</v>
      </c>
      <c r="AB2632" s="2" t="s">
        <v>142</v>
      </c>
      <c r="AC2632" s="2">
        <v>1.1100000000000001</v>
      </c>
      <c r="AD2632" s="3">
        <v>0</v>
      </c>
      <c r="AE2632" s="5">
        <v>0</v>
      </c>
      <c r="AF2632" s="2">
        <v>0</v>
      </c>
      <c r="AG2632" s="3">
        <f t="shared" si="293"/>
        <v>0</v>
      </c>
      <c r="AH2632" s="2" t="s">
        <v>50</v>
      </c>
      <c r="AI2632" s="3">
        <v>0</v>
      </c>
    </row>
    <row r="2633" spans="1:35" x14ac:dyDescent="0.3">
      <c r="A2633" s="2" t="s">
        <v>6501</v>
      </c>
      <c r="B2633" s="2" t="s">
        <v>3954</v>
      </c>
      <c r="C2633" s="2" t="s">
        <v>53</v>
      </c>
      <c r="D2633" s="2" t="s">
        <v>54</v>
      </c>
      <c r="E2633" s="2">
        <v>2021</v>
      </c>
      <c r="F2633" s="2" t="s">
        <v>39</v>
      </c>
      <c r="G2633" s="2" t="s">
        <v>69</v>
      </c>
      <c r="H2633" s="2" t="s">
        <v>165</v>
      </c>
      <c r="I2633" s="2" t="s">
        <v>71</v>
      </c>
      <c r="J2633" s="2" t="s">
        <v>172</v>
      </c>
      <c r="K2633" s="3">
        <v>4472742.29</v>
      </c>
      <c r="L2633" s="3">
        <v>2441233.65</v>
      </c>
      <c r="M2633" s="3">
        <f t="shared" si="287"/>
        <v>2031508.6400000001</v>
      </c>
      <c r="N2633" s="3">
        <v>773622.77</v>
      </c>
      <c r="O2633" s="3">
        <f t="shared" si="288"/>
        <v>1257885.8700000001</v>
      </c>
      <c r="P2633" s="3">
        <v>933782.07</v>
      </c>
      <c r="Q2633" s="4">
        <f t="shared" si="289"/>
        <v>0.45419756120131843</v>
      </c>
      <c r="R2633" s="4">
        <f t="shared" si="290"/>
        <v>0.20877171306912026</v>
      </c>
      <c r="S2633" s="3">
        <v>3893158.57</v>
      </c>
      <c r="T2633" s="3">
        <f t="shared" si="291"/>
        <v>579583.7200000002</v>
      </c>
      <c r="U2633" s="4">
        <f t="shared" si="292"/>
        <v>0.14887236406607507</v>
      </c>
      <c r="V2633" s="2" t="s">
        <v>107</v>
      </c>
      <c r="W2633" s="2" t="s">
        <v>125</v>
      </c>
      <c r="X2633" s="2" t="s">
        <v>167</v>
      </c>
      <c r="Y2633" s="2">
        <v>17.2</v>
      </c>
      <c r="Z2633" s="2" t="s">
        <v>6502</v>
      </c>
      <c r="AA2633" s="2" t="s">
        <v>224</v>
      </c>
      <c r="AB2633" s="2" t="s">
        <v>182</v>
      </c>
      <c r="AC2633" s="2">
        <v>2</v>
      </c>
      <c r="AD2633" s="3">
        <v>0</v>
      </c>
      <c r="AE2633" s="5">
        <v>0</v>
      </c>
      <c r="AF2633" s="2">
        <v>0</v>
      </c>
      <c r="AG2633" s="3">
        <f t="shared" si="293"/>
        <v>0</v>
      </c>
      <c r="AH2633" s="2" t="s">
        <v>50</v>
      </c>
      <c r="AI2633" s="3">
        <v>0</v>
      </c>
    </row>
    <row r="2634" spans="1:35" x14ac:dyDescent="0.3">
      <c r="A2634" s="2" t="s">
        <v>6503</v>
      </c>
      <c r="B2634" s="2" t="s">
        <v>6504</v>
      </c>
      <c r="C2634" s="2" t="s">
        <v>520</v>
      </c>
      <c r="D2634" s="2" t="s">
        <v>81</v>
      </c>
      <c r="E2634" s="2">
        <v>2021</v>
      </c>
      <c r="F2634" s="2" t="s">
        <v>39</v>
      </c>
      <c r="G2634" s="2" t="s">
        <v>40</v>
      </c>
      <c r="H2634" s="2" t="s">
        <v>83</v>
      </c>
      <c r="I2634" s="2" t="s">
        <v>55</v>
      </c>
      <c r="J2634" s="2" t="s">
        <v>154</v>
      </c>
      <c r="K2634" s="3">
        <v>5362061.7300000004</v>
      </c>
      <c r="L2634" s="3">
        <v>2775325.99</v>
      </c>
      <c r="M2634" s="3">
        <f t="shared" si="287"/>
        <v>2586735.7400000002</v>
      </c>
      <c r="N2634" s="3">
        <v>1093622.18</v>
      </c>
      <c r="O2634" s="3">
        <f t="shared" si="288"/>
        <v>1493113.5600000003</v>
      </c>
      <c r="P2634" s="3">
        <v>1135290.07</v>
      </c>
      <c r="Q2634" s="4">
        <f t="shared" si="289"/>
        <v>0.48241439025730876</v>
      </c>
      <c r="R2634" s="4">
        <f t="shared" si="290"/>
        <v>0.21172640808072157</v>
      </c>
      <c r="S2634" s="3">
        <v>4555297.3499999996</v>
      </c>
      <c r="T2634" s="3">
        <f t="shared" si="291"/>
        <v>806764.38000000082</v>
      </c>
      <c r="U2634" s="4">
        <f t="shared" si="292"/>
        <v>0.17710465816243606</v>
      </c>
      <c r="V2634" s="2" t="s">
        <v>44</v>
      </c>
      <c r="W2634" s="2" t="s">
        <v>45</v>
      </c>
      <c r="X2634" s="2" t="s">
        <v>86</v>
      </c>
      <c r="Y2634" s="2">
        <v>0.92</v>
      </c>
      <c r="Z2634" s="2" t="s">
        <v>6505</v>
      </c>
      <c r="AA2634" s="2" t="s">
        <v>76</v>
      </c>
      <c r="AB2634" s="2" t="s">
        <v>142</v>
      </c>
      <c r="AC2634" s="2">
        <v>7.99</v>
      </c>
      <c r="AD2634" s="3">
        <v>0</v>
      </c>
      <c r="AE2634" s="5">
        <v>0</v>
      </c>
      <c r="AF2634" s="2">
        <v>0</v>
      </c>
      <c r="AG2634" s="3">
        <f t="shared" si="293"/>
        <v>0</v>
      </c>
      <c r="AH2634" s="2" t="s">
        <v>230</v>
      </c>
      <c r="AI2634" s="3">
        <v>0</v>
      </c>
    </row>
    <row r="2635" spans="1:35" x14ac:dyDescent="0.3">
      <c r="A2635" s="2" t="s">
        <v>6506</v>
      </c>
      <c r="B2635" s="2" t="s">
        <v>1584</v>
      </c>
      <c r="C2635" s="2" t="s">
        <v>201</v>
      </c>
      <c r="D2635" s="2" t="s">
        <v>54</v>
      </c>
      <c r="E2635" s="2">
        <v>2020</v>
      </c>
      <c r="F2635" s="2" t="s">
        <v>68</v>
      </c>
      <c r="G2635" s="2" t="s">
        <v>114</v>
      </c>
      <c r="H2635" s="2" t="s">
        <v>190</v>
      </c>
      <c r="I2635" s="2" t="s">
        <v>55</v>
      </c>
      <c r="J2635" s="2" t="s">
        <v>540</v>
      </c>
      <c r="K2635" s="3">
        <v>2818216.96</v>
      </c>
      <c r="L2635" s="3">
        <v>1098286.75</v>
      </c>
      <c r="M2635" s="3">
        <f t="shared" si="287"/>
        <v>1719930.21</v>
      </c>
      <c r="N2635" s="3">
        <v>457296.66</v>
      </c>
      <c r="O2635" s="3">
        <f t="shared" si="288"/>
        <v>1262633.55</v>
      </c>
      <c r="P2635" s="3">
        <v>933630.96</v>
      </c>
      <c r="Q2635" s="4">
        <f t="shared" si="289"/>
        <v>0.61029020632960773</v>
      </c>
      <c r="R2635" s="4">
        <f t="shared" si="290"/>
        <v>0.33128427415325751</v>
      </c>
      <c r="S2635" s="3">
        <v>2989770.51</v>
      </c>
      <c r="T2635" s="3">
        <f t="shared" si="291"/>
        <v>-171553.54999999981</v>
      </c>
      <c r="U2635" s="4">
        <f t="shared" si="292"/>
        <v>-5.7380173303000381E-2</v>
      </c>
      <c r="V2635" s="2" t="s">
        <v>85</v>
      </c>
      <c r="W2635" s="2" t="s">
        <v>125</v>
      </c>
      <c r="X2635" s="2" t="s">
        <v>192</v>
      </c>
      <c r="Y2635" s="2">
        <v>3.64</v>
      </c>
      <c r="Z2635" s="2" t="s">
        <v>6507</v>
      </c>
      <c r="AA2635" s="2" t="s">
        <v>148</v>
      </c>
      <c r="AB2635" s="2" t="s">
        <v>306</v>
      </c>
      <c r="AC2635" s="2">
        <v>4.28</v>
      </c>
      <c r="AD2635" s="3">
        <v>0</v>
      </c>
      <c r="AE2635" s="5">
        <v>0</v>
      </c>
      <c r="AF2635" s="2">
        <v>0</v>
      </c>
      <c r="AG2635" s="3">
        <f t="shared" si="293"/>
        <v>0</v>
      </c>
      <c r="AH2635" s="2" t="s">
        <v>50</v>
      </c>
      <c r="AI2635" s="3">
        <v>0</v>
      </c>
    </row>
    <row r="2636" spans="1:35" x14ac:dyDescent="0.3">
      <c r="A2636" s="2" t="s">
        <v>6508</v>
      </c>
      <c r="B2636" s="2" t="s">
        <v>775</v>
      </c>
      <c r="C2636" s="2" t="s">
        <v>435</v>
      </c>
      <c r="D2636" s="2" t="s">
        <v>81</v>
      </c>
      <c r="E2636" s="2">
        <v>2021</v>
      </c>
      <c r="F2636" s="2" t="s">
        <v>82</v>
      </c>
      <c r="G2636" s="2" t="s">
        <v>93</v>
      </c>
      <c r="H2636" s="2" t="s">
        <v>159</v>
      </c>
      <c r="I2636" s="2" t="s">
        <v>39</v>
      </c>
      <c r="J2636" s="2" t="s">
        <v>116</v>
      </c>
      <c r="K2636" s="3">
        <v>2077679.07</v>
      </c>
      <c r="L2636" s="3">
        <v>754580.06</v>
      </c>
      <c r="M2636" s="3">
        <f t="shared" si="287"/>
        <v>1323099.01</v>
      </c>
      <c r="N2636" s="3">
        <v>236945.32</v>
      </c>
      <c r="O2636" s="3">
        <f t="shared" si="288"/>
        <v>1086153.69</v>
      </c>
      <c r="P2636" s="3">
        <v>864102.27</v>
      </c>
      <c r="Q2636" s="4">
        <f t="shared" si="289"/>
        <v>0.63681587262656503</v>
      </c>
      <c r="R2636" s="4">
        <f t="shared" si="290"/>
        <v>0.4158978556779705</v>
      </c>
      <c r="S2636" s="3">
        <v>2271819.34</v>
      </c>
      <c r="T2636" s="3">
        <f t="shared" si="291"/>
        <v>-194140.26999999979</v>
      </c>
      <c r="U2636" s="4">
        <f t="shared" si="292"/>
        <v>-8.5455857594732773E-2</v>
      </c>
      <c r="V2636" s="2" t="s">
        <v>124</v>
      </c>
      <c r="W2636" s="2" t="s">
        <v>125</v>
      </c>
      <c r="X2636" s="2" t="s">
        <v>160</v>
      </c>
      <c r="Y2636" s="2">
        <v>129.5</v>
      </c>
      <c r="Z2636" s="2" t="s">
        <v>6509</v>
      </c>
      <c r="AA2636" s="2" t="s">
        <v>99</v>
      </c>
      <c r="AB2636" s="2" t="s">
        <v>100</v>
      </c>
      <c r="AC2636" s="2">
        <v>4.6100000000000003</v>
      </c>
      <c r="AD2636" s="3">
        <v>0</v>
      </c>
      <c r="AE2636" s="5">
        <v>0</v>
      </c>
      <c r="AF2636" s="2">
        <v>0</v>
      </c>
      <c r="AG2636" s="3">
        <f t="shared" si="293"/>
        <v>0</v>
      </c>
      <c r="AH2636" s="2" t="s">
        <v>230</v>
      </c>
      <c r="AI2636" s="3">
        <v>0</v>
      </c>
    </row>
    <row r="2637" spans="1:35" x14ac:dyDescent="0.3">
      <c r="A2637" s="2" t="s">
        <v>6510</v>
      </c>
      <c r="B2637" s="2" t="s">
        <v>4520</v>
      </c>
      <c r="C2637" s="2" t="s">
        <v>730</v>
      </c>
      <c r="D2637" s="2" t="s">
        <v>38</v>
      </c>
      <c r="E2637" s="2">
        <v>2020</v>
      </c>
      <c r="F2637" s="2" t="s">
        <v>105</v>
      </c>
      <c r="G2637" s="2" t="s">
        <v>69</v>
      </c>
      <c r="H2637" s="2" t="s">
        <v>165</v>
      </c>
      <c r="I2637" s="2" t="s">
        <v>71</v>
      </c>
      <c r="J2637" s="2" t="s">
        <v>172</v>
      </c>
      <c r="K2637" s="3">
        <v>7489739.2699999996</v>
      </c>
      <c r="L2637" s="3">
        <v>2280711.5699999998</v>
      </c>
      <c r="M2637" s="3">
        <f t="shared" si="287"/>
        <v>5209027.6999999993</v>
      </c>
      <c r="N2637" s="3">
        <v>1219612.21</v>
      </c>
      <c r="O2637" s="3">
        <f t="shared" si="288"/>
        <v>3989415.4899999993</v>
      </c>
      <c r="P2637" s="3">
        <v>3006393.53</v>
      </c>
      <c r="Q2637" s="4">
        <f t="shared" si="289"/>
        <v>0.69548852265988148</v>
      </c>
      <c r="R2637" s="4">
        <f t="shared" si="290"/>
        <v>0.4014016271623832</v>
      </c>
      <c r="S2637" s="3">
        <v>8029266.4100000001</v>
      </c>
      <c r="T2637" s="3">
        <f t="shared" si="291"/>
        <v>-539527.1400000006</v>
      </c>
      <c r="U2637" s="4">
        <f t="shared" si="292"/>
        <v>-6.7195072681615078E-2</v>
      </c>
      <c r="V2637" s="2" t="s">
        <v>73</v>
      </c>
      <c r="W2637" s="2" t="s">
        <v>125</v>
      </c>
      <c r="X2637" s="2" t="s">
        <v>167</v>
      </c>
      <c r="Y2637" s="2">
        <v>17.2</v>
      </c>
      <c r="Z2637" s="2" t="s">
        <v>6511</v>
      </c>
      <c r="AA2637" s="2" t="s">
        <v>63</v>
      </c>
      <c r="AB2637" s="2" t="s">
        <v>242</v>
      </c>
      <c r="AC2637" s="2">
        <v>7.58</v>
      </c>
      <c r="AD2637" s="3">
        <v>0</v>
      </c>
      <c r="AE2637" s="5">
        <v>0</v>
      </c>
      <c r="AF2637" s="2">
        <v>0</v>
      </c>
      <c r="AG2637" s="3">
        <f t="shared" si="293"/>
        <v>0</v>
      </c>
      <c r="AH2637" s="2" t="s">
        <v>50</v>
      </c>
      <c r="AI2637" s="3">
        <v>0</v>
      </c>
    </row>
    <row r="2638" spans="1:35" x14ac:dyDescent="0.3">
      <c r="A2638" s="2" t="s">
        <v>6512</v>
      </c>
      <c r="B2638" s="2" t="s">
        <v>6513</v>
      </c>
      <c r="C2638" s="2" t="s">
        <v>329</v>
      </c>
      <c r="D2638" s="2" t="s">
        <v>38</v>
      </c>
      <c r="E2638" s="2">
        <v>2021</v>
      </c>
      <c r="F2638" s="2" t="s">
        <v>58</v>
      </c>
      <c r="G2638" s="2" t="s">
        <v>114</v>
      </c>
      <c r="H2638" s="2" t="s">
        <v>234</v>
      </c>
      <c r="I2638" s="2" t="s">
        <v>131</v>
      </c>
      <c r="J2638" s="2" t="s">
        <v>544</v>
      </c>
      <c r="K2638" s="3">
        <v>1616415.44</v>
      </c>
      <c r="L2638" s="3">
        <v>810470.94</v>
      </c>
      <c r="M2638" s="3">
        <f t="shared" si="287"/>
        <v>805944.5</v>
      </c>
      <c r="N2638" s="3">
        <v>354572.55</v>
      </c>
      <c r="O2638" s="3">
        <f t="shared" si="288"/>
        <v>451371.95</v>
      </c>
      <c r="P2638" s="3">
        <v>350939.64</v>
      </c>
      <c r="Q2638" s="4">
        <f t="shared" si="289"/>
        <v>0.49859985252306177</v>
      </c>
      <c r="R2638" s="4">
        <f t="shared" si="290"/>
        <v>0.21710980439533542</v>
      </c>
      <c r="S2638" s="3">
        <v>1455879.15</v>
      </c>
      <c r="T2638" s="3">
        <f t="shared" si="291"/>
        <v>160536.29000000004</v>
      </c>
      <c r="U2638" s="4">
        <f t="shared" si="292"/>
        <v>0.11026759329577598</v>
      </c>
      <c r="V2638" s="2" t="s">
        <v>44</v>
      </c>
      <c r="W2638" s="2" t="s">
        <v>60</v>
      </c>
      <c r="X2638" s="2" t="s">
        <v>236</v>
      </c>
      <c r="Y2638" s="2">
        <v>3.67</v>
      </c>
      <c r="Z2638" s="2" t="s">
        <v>3406</v>
      </c>
      <c r="AA2638" s="2" t="s">
        <v>148</v>
      </c>
      <c r="AB2638" s="2" t="s">
        <v>182</v>
      </c>
      <c r="AC2638" s="2">
        <v>8.0399999999999991</v>
      </c>
      <c r="AD2638" s="3">
        <v>0</v>
      </c>
      <c r="AE2638" s="5">
        <v>0</v>
      </c>
      <c r="AF2638" s="2">
        <v>0</v>
      </c>
      <c r="AG2638" s="3">
        <f t="shared" si="293"/>
        <v>0</v>
      </c>
      <c r="AH2638" s="2" t="s">
        <v>50</v>
      </c>
      <c r="AI2638" s="3">
        <v>0</v>
      </c>
    </row>
    <row r="2639" spans="1:35" x14ac:dyDescent="0.3">
      <c r="A2639" s="2" t="s">
        <v>6514</v>
      </c>
      <c r="B2639" s="2" t="s">
        <v>806</v>
      </c>
      <c r="C2639" s="2" t="s">
        <v>103</v>
      </c>
      <c r="D2639" s="2" t="s">
        <v>104</v>
      </c>
      <c r="E2639" s="2">
        <v>2020</v>
      </c>
      <c r="F2639" s="2" t="s">
        <v>55</v>
      </c>
      <c r="G2639" s="2" t="s">
        <v>56</v>
      </c>
      <c r="H2639" s="2" t="s">
        <v>262</v>
      </c>
      <c r="I2639" s="2" t="s">
        <v>42</v>
      </c>
      <c r="J2639" s="2" t="s">
        <v>166</v>
      </c>
      <c r="K2639" s="3">
        <v>3117208.19</v>
      </c>
      <c r="L2639" s="3">
        <v>1705388.59</v>
      </c>
      <c r="M2639" s="3">
        <f t="shared" si="287"/>
        <v>1411819.5999999999</v>
      </c>
      <c r="N2639" s="3">
        <v>393674.87</v>
      </c>
      <c r="O2639" s="3">
        <f t="shared" si="288"/>
        <v>1018144.7299999999</v>
      </c>
      <c r="P2639" s="3">
        <v>768317.93</v>
      </c>
      <c r="Q2639" s="4">
        <f t="shared" si="289"/>
        <v>0.45291155224380436</v>
      </c>
      <c r="R2639" s="4">
        <f t="shared" si="290"/>
        <v>0.24647629647091363</v>
      </c>
      <c r="S2639" s="3">
        <v>3539873.47</v>
      </c>
      <c r="T2639" s="3">
        <f t="shared" si="291"/>
        <v>-422665.28000000026</v>
      </c>
      <c r="U2639" s="4">
        <f t="shared" si="292"/>
        <v>-0.11940123950249562</v>
      </c>
      <c r="V2639" s="2" t="s">
        <v>44</v>
      </c>
      <c r="W2639" s="2" t="s">
        <v>45</v>
      </c>
      <c r="X2639" s="2" t="s">
        <v>264</v>
      </c>
      <c r="Y2639" s="2">
        <v>83.5</v>
      </c>
      <c r="Z2639" s="2" t="s">
        <v>6515</v>
      </c>
      <c r="AA2639" s="2" t="s">
        <v>224</v>
      </c>
      <c r="AB2639" s="2" t="s">
        <v>209</v>
      </c>
      <c r="AC2639" s="2">
        <v>9.9600000000000009</v>
      </c>
      <c r="AD2639" s="3">
        <v>0</v>
      </c>
      <c r="AE2639" s="5">
        <v>0</v>
      </c>
      <c r="AF2639" s="2">
        <v>0</v>
      </c>
      <c r="AG2639" s="3">
        <f t="shared" si="293"/>
        <v>0</v>
      </c>
      <c r="AH2639" s="2" t="s">
        <v>50</v>
      </c>
      <c r="AI2639" s="3">
        <v>0</v>
      </c>
    </row>
    <row r="2640" spans="1:35" x14ac:dyDescent="0.3">
      <c r="A2640" s="2" t="s">
        <v>6516</v>
      </c>
      <c r="B2640" s="2" t="s">
        <v>3289</v>
      </c>
      <c r="C2640" s="2" t="s">
        <v>407</v>
      </c>
      <c r="D2640" s="2" t="s">
        <v>38</v>
      </c>
      <c r="E2640" s="2">
        <v>2020</v>
      </c>
      <c r="F2640" s="2" t="s">
        <v>55</v>
      </c>
      <c r="G2640" s="2" t="s">
        <v>69</v>
      </c>
      <c r="H2640" s="2" t="s">
        <v>165</v>
      </c>
      <c r="I2640" s="2" t="s">
        <v>131</v>
      </c>
      <c r="J2640" s="2" t="s">
        <v>132</v>
      </c>
      <c r="K2640" s="3">
        <v>3915857.44</v>
      </c>
      <c r="L2640" s="3">
        <v>1493340.71</v>
      </c>
      <c r="M2640" s="3">
        <f t="shared" si="287"/>
        <v>2422516.73</v>
      </c>
      <c r="N2640" s="3">
        <v>425754.35</v>
      </c>
      <c r="O2640" s="3">
        <f t="shared" si="288"/>
        <v>1996762.38</v>
      </c>
      <c r="P2640" s="3">
        <v>1466796.96</v>
      </c>
      <c r="Q2640" s="4">
        <f t="shared" si="289"/>
        <v>0.618642728219442</v>
      </c>
      <c r="R2640" s="4">
        <f t="shared" si="290"/>
        <v>0.37457874360206533</v>
      </c>
      <c r="S2640" s="3">
        <v>4592522.21</v>
      </c>
      <c r="T2640" s="3">
        <f t="shared" si="291"/>
        <v>-676664.77</v>
      </c>
      <c r="U2640" s="4">
        <f t="shared" si="292"/>
        <v>-0.14734055472319643</v>
      </c>
      <c r="V2640" s="2" t="s">
        <v>73</v>
      </c>
      <c r="W2640" s="2" t="s">
        <v>207</v>
      </c>
      <c r="X2640" s="2" t="s">
        <v>167</v>
      </c>
      <c r="Y2640" s="2">
        <v>17.2</v>
      </c>
      <c r="Z2640" s="2" t="s">
        <v>6517</v>
      </c>
      <c r="AA2640" s="2" t="s">
        <v>48</v>
      </c>
      <c r="AB2640" s="2" t="s">
        <v>64</v>
      </c>
      <c r="AC2640" s="2">
        <v>6.18</v>
      </c>
      <c r="AD2640" s="3">
        <v>0</v>
      </c>
      <c r="AE2640" s="5">
        <v>0</v>
      </c>
      <c r="AF2640" s="2">
        <v>0</v>
      </c>
      <c r="AG2640" s="3">
        <f t="shared" si="293"/>
        <v>0</v>
      </c>
      <c r="AH2640" s="2" t="s">
        <v>50</v>
      </c>
      <c r="AI2640" s="3">
        <v>0</v>
      </c>
    </row>
    <row r="2641" spans="1:35" x14ac:dyDescent="0.3">
      <c r="A2641" s="2" t="s">
        <v>6518</v>
      </c>
      <c r="B2641" s="2" t="s">
        <v>4080</v>
      </c>
      <c r="C2641" s="2" t="s">
        <v>130</v>
      </c>
      <c r="D2641" s="2" t="s">
        <v>104</v>
      </c>
      <c r="E2641" s="2">
        <v>2022</v>
      </c>
      <c r="F2641" s="2" t="s">
        <v>82</v>
      </c>
      <c r="G2641" s="2" t="s">
        <v>40</v>
      </c>
      <c r="H2641" s="2" t="s">
        <v>41</v>
      </c>
      <c r="I2641" s="2" t="s">
        <v>131</v>
      </c>
      <c r="J2641" s="2" t="s">
        <v>235</v>
      </c>
      <c r="K2641" s="3">
        <v>217407.35999999999</v>
      </c>
      <c r="L2641" s="3">
        <v>87841.55</v>
      </c>
      <c r="M2641" s="3">
        <f t="shared" si="287"/>
        <v>129565.80999999998</v>
      </c>
      <c r="N2641" s="3">
        <v>31873.279999999999</v>
      </c>
      <c r="O2641" s="3">
        <f t="shared" si="288"/>
        <v>97692.529999999984</v>
      </c>
      <c r="P2641" s="3">
        <v>72551.399999999994</v>
      </c>
      <c r="Q2641" s="4">
        <f t="shared" si="289"/>
        <v>0.59595871087344965</v>
      </c>
      <c r="R2641" s="4">
        <f t="shared" si="290"/>
        <v>0.33371179338178797</v>
      </c>
      <c r="S2641" s="3">
        <v>194498.83</v>
      </c>
      <c r="T2641" s="3">
        <f t="shared" si="291"/>
        <v>22908.53</v>
      </c>
      <c r="U2641" s="4">
        <f t="shared" si="292"/>
        <v>0.11778235375503288</v>
      </c>
      <c r="V2641" s="2" t="s">
        <v>95</v>
      </c>
      <c r="W2641" s="2" t="s">
        <v>96</v>
      </c>
      <c r="X2641" s="2" t="s">
        <v>46</v>
      </c>
      <c r="Y2641" s="2">
        <v>0.89</v>
      </c>
      <c r="Z2641" s="2" t="s">
        <v>1418</v>
      </c>
      <c r="AA2641" s="2" t="s">
        <v>48</v>
      </c>
      <c r="AB2641" s="2" t="s">
        <v>182</v>
      </c>
      <c r="AC2641" s="2">
        <v>4.87</v>
      </c>
      <c r="AD2641" s="3">
        <v>0</v>
      </c>
      <c r="AE2641" s="5">
        <v>0</v>
      </c>
      <c r="AF2641" s="2">
        <v>0</v>
      </c>
      <c r="AG2641" s="3">
        <f t="shared" si="293"/>
        <v>0</v>
      </c>
      <c r="AH2641" s="2" t="s">
        <v>50</v>
      </c>
      <c r="AI2641" s="3">
        <v>0</v>
      </c>
    </row>
    <row r="2642" spans="1:35" x14ac:dyDescent="0.3">
      <c r="A2642" s="2" t="s">
        <v>6519</v>
      </c>
      <c r="B2642" s="2" t="s">
        <v>6520</v>
      </c>
      <c r="C2642" s="2" t="s">
        <v>932</v>
      </c>
      <c r="D2642" s="2" t="s">
        <v>81</v>
      </c>
      <c r="E2642" s="2">
        <v>2020</v>
      </c>
      <c r="F2642" s="2" t="s">
        <v>58</v>
      </c>
      <c r="G2642" s="2" t="s">
        <v>40</v>
      </c>
      <c r="H2642" s="2" t="s">
        <v>83</v>
      </c>
      <c r="I2642" s="2" t="s">
        <v>39</v>
      </c>
      <c r="J2642" s="2" t="s">
        <v>273</v>
      </c>
      <c r="K2642" s="3">
        <v>7879269.9900000002</v>
      </c>
      <c r="L2642" s="3">
        <v>3102086.38</v>
      </c>
      <c r="M2642" s="3">
        <f t="shared" si="287"/>
        <v>4777183.6100000003</v>
      </c>
      <c r="N2642" s="3">
        <v>873028.86</v>
      </c>
      <c r="O2642" s="3">
        <f t="shared" si="288"/>
        <v>3904154.7500000005</v>
      </c>
      <c r="P2642" s="3">
        <v>3048725.25</v>
      </c>
      <c r="Q2642" s="4">
        <f t="shared" si="289"/>
        <v>0.60629774281919235</v>
      </c>
      <c r="R2642" s="4">
        <f t="shared" si="290"/>
        <v>0.38692991277990207</v>
      </c>
      <c r="S2642" s="3">
        <v>9263732.6899999995</v>
      </c>
      <c r="T2642" s="3">
        <f t="shared" si="291"/>
        <v>-1384462.6999999993</v>
      </c>
      <c r="U2642" s="4">
        <f t="shared" si="292"/>
        <v>-0.1494497678559418</v>
      </c>
      <c r="V2642" s="2" t="s">
        <v>95</v>
      </c>
      <c r="W2642" s="2" t="s">
        <v>60</v>
      </c>
      <c r="X2642" s="2" t="s">
        <v>86</v>
      </c>
      <c r="Y2642" s="2">
        <v>0.92</v>
      </c>
      <c r="Z2642" s="2" t="s">
        <v>4145</v>
      </c>
      <c r="AA2642" s="2" t="s">
        <v>109</v>
      </c>
      <c r="AB2642" s="2" t="s">
        <v>182</v>
      </c>
      <c r="AC2642" s="2">
        <v>9.25</v>
      </c>
      <c r="AD2642" s="3">
        <v>0</v>
      </c>
      <c r="AE2642" s="5">
        <v>0</v>
      </c>
      <c r="AF2642" s="2">
        <v>0</v>
      </c>
      <c r="AG2642" s="3">
        <f t="shared" si="293"/>
        <v>0</v>
      </c>
      <c r="AH2642" s="2" t="s">
        <v>50</v>
      </c>
      <c r="AI2642" s="3">
        <v>0</v>
      </c>
    </row>
    <row r="2643" spans="1:35" x14ac:dyDescent="0.3">
      <c r="A2643" s="2" t="s">
        <v>6521</v>
      </c>
      <c r="B2643" s="2" t="s">
        <v>2270</v>
      </c>
      <c r="C2643" s="2" t="s">
        <v>520</v>
      </c>
      <c r="D2643" s="2" t="s">
        <v>81</v>
      </c>
      <c r="E2643" s="2">
        <v>2021</v>
      </c>
      <c r="F2643" s="2" t="s">
        <v>68</v>
      </c>
      <c r="G2643" s="2" t="s">
        <v>69</v>
      </c>
      <c r="H2643" s="2" t="s">
        <v>70</v>
      </c>
      <c r="I2643" s="2" t="s">
        <v>58</v>
      </c>
      <c r="J2643" s="2" t="s">
        <v>240</v>
      </c>
      <c r="K2643" s="3">
        <v>7525930.2199999997</v>
      </c>
      <c r="L2643" s="3">
        <v>3323321.29</v>
      </c>
      <c r="M2643" s="3">
        <f t="shared" si="287"/>
        <v>4202608.93</v>
      </c>
      <c r="N2643" s="3">
        <v>760248.88</v>
      </c>
      <c r="O2643" s="3">
        <f t="shared" si="288"/>
        <v>3442360.05</v>
      </c>
      <c r="P2643" s="3">
        <v>2414370.96</v>
      </c>
      <c r="Q2643" s="4">
        <f t="shared" si="289"/>
        <v>0.55841720653104854</v>
      </c>
      <c r="R2643" s="4">
        <f t="shared" si="290"/>
        <v>0.32080698191751239</v>
      </c>
      <c r="S2643" s="3">
        <v>6600992.6799999997</v>
      </c>
      <c r="T2643" s="3">
        <f t="shared" si="291"/>
        <v>924937.54</v>
      </c>
      <c r="U2643" s="4">
        <f t="shared" si="292"/>
        <v>0.14012097647107224</v>
      </c>
      <c r="V2643" s="2" t="s">
        <v>133</v>
      </c>
      <c r="W2643" s="2" t="s">
        <v>207</v>
      </c>
      <c r="X2643" s="2" t="s">
        <v>74</v>
      </c>
      <c r="Y2643" s="2">
        <v>1.36</v>
      </c>
      <c r="Z2643" s="2" t="s">
        <v>4873</v>
      </c>
      <c r="AA2643" s="2" t="s">
        <v>48</v>
      </c>
      <c r="AB2643" s="2" t="s">
        <v>182</v>
      </c>
      <c r="AC2643" s="2">
        <v>2.74</v>
      </c>
      <c r="AD2643" s="3">
        <v>0</v>
      </c>
      <c r="AE2643" s="5">
        <v>0</v>
      </c>
      <c r="AF2643" s="2">
        <v>0</v>
      </c>
      <c r="AG2643" s="3">
        <f t="shared" si="293"/>
        <v>0</v>
      </c>
      <c r="AH2643" s="2" t="s">
        <v>50</v>
      </c>
      <c r="AI2643" s="3">
        <v>0</v>
      </c>
    </row>
    <row r="2644" spans="1:35" x14ac:dyDescent="0.3">
      <c r="A2644" s="2" t="s">
        <v>6522</v>
      </c>
      <c r="B2644" s="2" t="s">
        <v>6070</v>
      </c>
      <c r="C2644" s="2" t="s">
        <v>257</v>
      </c>
      <c r="D2644" s="2" t="s">
        <v>104</v>
      </c>
      <c r="E2644" s="2">
        <v>2024</v>
      </c>
      <c r="F2644" s="2" t="s">
        <v>105</v>
      </c>
      <c r="G2644" s="2" t="s">
        <v>40</v>
      </c>
      <c r="H2644" s="2" t="s">
        <v>83</v>
      </c>
      <c r="I2644" s="2" t="s">
        <v>178</v>
      </c>
      <c r="J2644" s="2" t="s">
        <v>197</v>
      </c>
      <c r="K2644" s="3">
        <v>1713460.55</v>
      </c>
      <c r="L2644" s="3">
        <v>955450.32</v>
      </c>
      <c r="M2644" s="3">
        <f t="shared" si="287"/>
        <v>758010.2300000001</v>
      </c>
      <c r="N2644" s="3">
        <v>334351.56</v>
      </c>
      <c r="O2644" s="3">
        <f t="shared" si="288"/>
        <v>423658.6700000001</v>
      </c>
      <c r="P2644" s="3">
        <v>304075.67</v>
      </c>
      <c r="Q2644" s="4">
        <f t="shared" si="289"/>
        <v>0.44238557461973671</v>
      </c>
      <c r="R2644" s="4">
        <f t="shared" si="290"/>
        <v>0.17746289519183853</v>
      </c>
      <c r="S2644" s="3">
        <v>1512383.52</v>
      </c>
      <c r="T2644" s="3">
        <f t="shared" si="291"/>
        <v>201077.03000000003</v>
      </c>
      <c r="U2644" s="4">
        <f t="shared" si="292"/>
        <v>0.13295372988459966</v>
      </c>
      <c r="V2644" s="2" t="s">
        <v>85</v>
      </c>
      <c r="W2644" s="2" t="s">
        <v>134</v>
      </c>
      <c r="X2644" s="2" t="s">
        <v>86</v>
      </c>
      <c r="Y2644" s="2">
        <v>0.92</v>
      </c>
      <c r="Z2644" s="2" t="s">
        <v>6523</v>
      </c>
      <c r="AA2644" s="2" t="s">
        <v>109</v>
      </c>
      <c r="AB2644" s="2" t="s">
        <v>88</v>
      </c>
      <c r="AC2644" s="2">
        <v>9.1199999999999992</v>
      </c>
      <c r="AD2644" s="3">
        <v>2508813.29</v>
      </c>
      <c r="AE2644" s="5">
        <v>9.9700000000000006</v>
      </c>
      <c r="AF2644" s="2">
        <v>120</v>
      </c>
      <c r="AG2644" s="3">
        <f t="shared" si="293"/>
        <v>33112.488528625989</v>
      </c>
      <c r="AH2644" s="2" t="s">
        <v>50</v>
      </c>
      <c r="AI2644" s="3">
        <v>0</v>
      </c>
    </row>
    <row r="2645" spans="1:35" x14ac:dyDescent="0.3">
      <c r="A2645" s="2" t="s">
        <v>6524</v>
      </c>
      <c r="B2645" s="2" t="s">
        <v>6525</v>
      </c>
      <c r="C2645" s="2" t="s">
        <v>261</v>
      </c>
      <c r="D2645" s="2" t="s">
        <v>54</v>
      </c>
      <c r="E2645" s="2">
        <v>2024</v>
      </c>
      <c r="F2645" s="2" t="s">
        <v>58</v>
      </c>
      <c r="G2645" s="2" t="s">
        <v>40</v>
      </c>
      <c r="H2645" s="2" t="s">
        <v>83</v>
      </c>
      <c r="I2645" s="2" t="s">
        <v>71</v>
      </c>
      <c r="J2645" s="2" t="s">
        <v>228</v>
      </c>
      <c r="K2645" s="3">
        <v>9121992.4100000001</v>
      </c>
      <c r="L2645" s="3">
        <v>3502295.8</v>
      </c>
      <c r="M2645" s="3">
        <f t="shared" si="287"/>
        <v>5619696.6100000003</v>
      </c>
      <c r="N2645" s="3">
        <v>1132515.8600000001</v>
      </c>
      <c r="O2645" s="3">
        <f t="shared" si="288"/>
        <v>4487180.75</v>
      </c>
      <c r="P2645" s="3">
        <v>3184575.46</v>
      </c>
      <c r="Q2645" s="4">
        <f t="shared" si="289"/>
        <v>0.61606021551162415</v>
      </c>
      <c r="R2645" s="4">
        <f t="shared" si="290"/>
        <v>0.34910963711271054</v>
      </c>
      <c r="S2645" s="3">
        <v>10370739.99</v>
      </c>
      <c r="T2645" s="3">
        <f t="shared" si="291"/>
        <v>-1248747.58</v>
      </c>
      <c r="U2645" s="4">
        <f t="shared" si="292"/>
        <v>-0.12041065355067301</v>
      </c>
      <c r="V2645" s="2" t="s">
        <v>133</v>
      </c>
      <c r="W2645" s="2" t="s">
        <v>96</v>
      </c>
      <c r="X2645" s="2" t="s">
        <v>86</v>
      </c>
      <c r="Y2645" s="2">
        <v>0.92</v>
      </c>
      <c r="Z2645" s="2" t="s">
        <v>6526</v>
      </c>
      <c r="AA2645" s="2" t="s">
        <v>141</v>
      </c>
      <c r="AB2645" s="2" t="s">
        <v>110</v>
      </c>
      <c r="AC2645" s="2">
        <v>6.68</v>
      </c>
      <c r="AD2645" s="3">
        <v>0</v>
      </c>
      <c r="AE2645" s="5">
        <v>0</v>
      </c>
      <c r="AF2645" s="2">
        <v>0</v>
      </c>
      <c r="AG2645" s="3">
        <f t="shared" si="293"/>
        <v>0</v>
      </c>
      <c r="AH2645" s="2" t="s">
        <v>230</v>
      </c>
      <c r="AI2645" s="3">
        <v>0</v>
      </c>
    </row>
    <row r="2646" spans="1:35" x14ac:dyDescent="0.3">
      <c r="A2646" s="2" t="s">
        <v>6527</v>
      </c>
      <c r="B2646" s="2" t="s">
        <v>6528</v>
      </c>
      <c r="C2646" s="2" t="s">
        <v>617</v>
      </c>
      <c r="D2646" s="2" t="s">
        <v>38</v>
      </c>
      <c r="E2646" s="2">
        <v>2020</v>
      </c>
      <c r="F2646" s="2" t="s">
        <v>55</v>
      </c>
      <c r="G2646" s="2" t="s">
        <v>56</v>
      </c>
      <c r="H2646" s="2" t="s">
        <v>153</v>
      </c>
      <c r="I2646" s="2" t="s">
        <v>42</v>
      </c>
      <c r="J2646" s="2" t="s">
        <v>146</v>
      </c>
      <c r="K2646" s="3">
        <v>2908646.85</v>
      </c>
      <c r="L2646" s="3">
        <v>887849.05</v>
      </c>
      <c r="M2646" s="3">
        <f t="shared" si="287"/>
        <v>2020797.8</v>
      </c>
      <c r="N2646" s="3">
        <v>387560.46</v>
      </c>
      <c r="O2646" s="3">
        <f t="shared" si="288"/>
        <v>1633237.34</v>
      </c>
      <c r="P2646" s="3">
        <v>1275291.6200000001</v>
      </c>
      <c r="Q2646" s="4">
        <f t="shared" si="289"/>
        <v>0.69475529488909937</v>
      </c>
      <c r="R2646" s="4">
        <f t="shared" si="290"/>
        <v>0.43844842147131063</v>
      </c>
      <c r="S2646" s="3">
        <v>2976645.19</v>
      </c>
      <c r="T2646" s="3">
        <f t="shared" si="291"/>
        <v>-67998.339999999851</v>
      </c>
      <c r="U2646" s="4">
        <f t="shared" si="292"/>
        <v>-2.2843952053284475E-2</v>
      </c>
      <c r="V2646" s="2" t="s">
        <v>95</v>
      </c>
      <c r="W2646" s="2" t="s">
        <v>96</v>
      </c>
      <c r="X2646" s="2" t="s">
        <v>155</v>
      </c>
      <c r="Y2646" s="2">
        <v>7.24</v>
      </c>
      <c r="Z2646" s="2" t="s">
        <v>3834</v>
      </c>
      <c r="AA2646" s="2" t="s">
        <v>224</v>
      </c>
      <c r="AB2646" s="2" t="s">
        <v>149</v>
      </c>
      <c r="AC2646" s="2">
        <v>9.44</v>
      </c>
      <c r="AD2646" s="3">
        <v>0</v>
      </c>
      <c r="AE2646" s="5">
        <v>0</v>
      </c>
      <c r="AF2646" s="2">
        <v>0</v>
      </c>
      <c r="AG2646" s="3">
        <f t="shared" si="293"/>
        <v>0</v>
      </c>
      <c r="AH2646" s="2" t="s">
        <v>50</v>
      </c>
      <c r="AI2646" s="3">
        <v>0</v>
      </c>
    </row>
    <row r="2647" spans="1:35" x14ac:dyDescent="0.3">
      <c r="A2647" s="2" t="s">
        <v>6529</v>
      </c>
      <c r="B2647" s="2" t="s">
        <v>6530</v>
      </c>
      <c r="C2647" s="2" t="s">
        <v>370</v>
      </c>
      <c r="D2647" s="2" t="s">
        <v>81</v>
      </c>
      <c r="E2647" s="2">
        <v>2021</v>
      </c>
      <c r="F2647" s="2" t="s">
        <v>55</v>
      </c>
      <c r="G2647" s="2" t="s">
        <v>114</v>
      </c>
      <c r="H2647" s="2" t="s">
        <v>234</v>
      </c>
      <c r="I2647" s="2" t="s">
        <v>55</v>
      </c>
      <c r="J2647" s="2" t="s">
        <v>217</v>
      </c>
      <c r="K2647" s="3">
        <v>6771013</v>
      </c>
      <c r="L2647" s="3">
        <v>3582475.07</v>
      </c>
      <c r="M2647" s="3">
        <f t="shared" si="287"/>
        <v>3188537.93</v>
      </c>
      <c r="N2647" s="3">
        <v>968130.3</v>
      </c>
      <c r="O2647" s="3">
        <f t="shared" si="288"/>
        <v>2220407.63</v>
      </c>
      <c r="P2647" s="3">
        <v>1731953.7</v>
      </c>
      <c r="Q2647" s="4">
        <f t="shared" si="289"/>
        <v>0.47091002926740799</v>
      </c>
      <c r="R2647" s="4">
        <f t="shared" si="290"/>
        <v>0.25578945129776004</v>
      </c>
      <c r="S2647" s="3">
        <v>5710288.1200000001</v>
      </c>
      <c r="T2647" s="3">
        <f t="shared" si="291"/>
        <v>1060724.8799999999</v>
      </c>
      <c r="U2647" s="4">
        <f t="shared" si="292"/>
        <v>0.18575680556027702</v>
      </c>
      <c r="V2647" s="2" t="s">
        <v>85</v>
      </c>
      <c r="W2647" s="2" t="s">
        <v>207</v>
      </c>
      <c r="X2647" s="2" t="s">
        <v>236</v>
      </c>
      <c r="Y2647" s="2">
        <v>3.67</v>
      </c>
      <c r="Z2647" s="2" t="s">
        <v>6531</v>
      </c>
      <c r="AA2647" s="2" t="s">
        <v>141</v>
      </c>
      <c r="AB2647" s="2" t="s">
        <v>77</v>
      </c>
      <c r="AC2647" s="2">
        <v>6.71</v>
      </c>
      <c r="AD2647" s="3">
        <v>0</v>
      </c>
      <c r="AE2647" s="5">
        <v>0</v>
      </c>
      <c r="AF2647" s="2">
        <v>0</v>
      </c>
      <c r="AG2647" s="3">
        <f t="shared" si="293"/>
        <v>0</v>
      </c>
      <c r="AH2647" s="2" t="s">
        <v>50</v>
      </c>
      <c r="AI2647" s="3">
        <v>0</v>
      </c>
    </row>
    <row r="2648" spans="1:35" x14ac:dyDescent="0.3">
      <c r="A2648" s="2" t="s">
        <v>6532</v>
      </c>
      <c r="B2648" s="2" t="s">
        <v>3225</v>
      </c>
      <c r="C2648" s="2" t="s">
        <v>287</v>
      </c>
      <c r="D2648" s="2" t="s">
        <v>104</v>
      </c>
      <c r="E2648" s="2">
        <v>2021</v>
      </c>
      <c r="F2648" s="2" t="s">
        <v>92</v>
      </c>
      <c r="G2648" s="2" t="s">
        <v>40</v>
      </c>
      <c r="H2648" s="2" t="s">
        <v>41</v>
      </c>
      <c r="I2648" s="2" t="s">
        <v>42</v>
      </c>
      <c r="J2648" s="2" t="s">
        <v>422</v>
      </c>
      <c r="K2648" s="3">
        <v>1517406.99</v>
      </c>
      <c r="L2648" s="3">
        <v>467450.26</v>
      </c>
      <c r="M2648" s="3">
        <f t="shared" si="287"/>
        <v>1049956.73</v>
      </c>
      <c r="N2648" s="3">
        <v>282305.67</v>
      </c>
      <c r="O2648" s="3">
        <f t="shared" si="288"/>
        <v>767651.06</v>
      </c>
      <c r="P2648" s="3">
        <v>571906.31999999995</v>
      </c>
      <c r="Q2648" s="4">
        <f t="shared" si="289"/>
        <v>0.69194140854722175</v>
      </c>
      <c r="R2648" s="4">
        <f t="shared" si="290"/>
        <v>0.37689711710106194</v>
      </c>
      <c r="S2648" s="3">
        <v>1479433.09</v>
      </c>
      <c r="T2648" s="3">
        <f t="shared" si="291"/>
        <v>37973.899999999907</v>
      </c>
      <c r="U2648" s="4">
        <f t="shared" si="292"/>
        <v>2.566787254974803E-2</v>
      </c>
      <c r="V2648" s="2" t="s">
        <v>95</v>
      </c>
      <c r="W2648" s="2" t="s">
        <v>117</v>
      </c>
      <c r="X2648" s="2" t="s">
        <v>46</v>
      </c>
      <c r="Y2648" s="2">
        <v>0.89</v>
      </c>
      <c r="Z2648" s="2" t="s">
        <v>3851</v>
      </c>
      <c r="AA2648" s="2" t="s">
        <v>76</v>
      </c>
      <c r="AB2648" s="2" t="s">
        <v>142</v>
      </c>
      <c r="AC2648" s="2">
        <v>6.38</v>
      </c>
      <c r="AD2648" s="3">
        <v>0</v>
      </c>
      <c r="AE2648" s="5">
        <v>0</v>
      </c>
      <c r="AF2648" s="2">
        <v>0</v>
      </c>
      <c r="AG2648" s="3">
        <f t="shared" si="293"/>
        <v>0</v>
      </c>
      <c r="AH2648" s="2" t="s">
        <v>50</v>
      </c>
      <c r="AI2648" s="3">
        <v>0</v>
      </c>
    </row>
    <row r="2649" spans="1:35" x14ac:dyDescent="0.3">
      <c r="A2649" s="2" t="s">
        <v>6533</v>
      </c>
      <c r="B2649" s="2" t="s">
        <v>6534</v>
      </c>
      <c r="C2649" s="2" t="s">
        <v>113</v>
      </c>
      <c r="D2649" s="2" t="s">
        <v>54</v>
      </c>
      <c r="E2649" s="2">
        <v>2022</v>
      </c>
      <c r="F2649" s="2" t="s">
        <v>39</v>
      </c>
      <c r="G2649" s="2" t="s">
        <v>40</v>
      </c>
      <c r="H2649" s="2" t="s">
        <v>171</v>
      </c>
      <c r="I2649" s="2" t="s">
        <v>55</v>
      </c>
      <c r="J2649" s="2" t="s">
        <v>540</v>
      </c>
      <c r="K2649" s="3">
        <v>985751.3</v>
      </c>
      <c r="L2649" s="3">
        <v>444195.54</v>
      </c>
      <c r="M2649" s="3">
        <f t="shared" si="287"/>
        <v>541555.76</v>
      </c>
      <c r="N2649" s="3">
        <v>213178.18</v>
      </c>
      <c r="O2649" s="3">
        <f t="shared" si="288"/>
        <v>328377.58</v>
      </c>
      <c r="P2649" s="3">
        <v>241958.39999999999</v>
      </c>
      <c r="Q2649" s="4">
        <f t="shared" si="289"/>
        <v>0.54938376444443948</v>
      </c>
      <c r="R2649" s="4">
        <f t="shared" si="290"/>
        <v>0.24545582643411171</v>
      </c>
      <c r="S2649" s="3">
        <v>1053361.73</v>
      </c>
      <c r="T2649" s="3">
        <f t="shared" si="291"/>
        <v>-67610.429999999935</v>
      </c>
      <c r="U2649" s="4">
        <f t="shared" si="292"/>
        <v>-6.4185386723704052E-2</v>
      </c>
      <c r="V2649" s="2" t="s">
        <v>85</v>
      </c>
      <c r="W2649" s="2" t="s">
        <v>117</v>
      </c>
      <c r="X2649" s="2" t="s">
        <v>86</v>
      </c>
      <c r="Y2649" s="2">
        <v>0.92</v>
      </c>
      <c r="Z2649" s="2" t="s">
        <v>6535</v>
      </c>
      <c r="AA2649" s="2" t="s">
        <v>224</v>
      </c>
      <c r="AB2649" s="2" t="s">
        <v>306</v>
      </c>
      <c r="AC2649" s="2">
        <v>5.83</v>
      </c>
      <c r="AD2649" s="3">
        <v>0</v>
      </c>
      <c r="AE2649" s="5">
        <v>0</v>
      </c>
      <c r="AF2649" s="2">
        <v>0</v>
      </c>
      <c r="AG2649" s="3">
        <f t="shared" si="293"/>
        <v>0</v>
      </c>
      <c r="AH2649" s="2" t="s">
        <v>50</v>
      </c>
      <c r="AI2649" s="3">
        <v>0</v>
      </c>
    </row>
    <row r="2650" spans="1:35" x14ac:dyDescent="0.3">
      <c r="A2650" s="2" t="s">
        <v>6536</v>
      </c>
      <c r="B2650" s="2" t="s">
        <v>1225</v>
      </c>
      <c r="C2650" s="2" t="s">
        <v>370</v>
      </c>
      <c r="D2650" s="2" t="s">
        <v>81</v>
      </c>
      <c r="E2650" s="2">
        <v>2021</v>
      </c>
      <c r="F2650" s="2" t="s">
        <v>55</v>
      </c>
      <c r="G2650" s="2" t="s">
        <v>114</v>
      </c>
      <c r="H2650" s="2" t="s">
        <v>115</v>
      </c>
      <c r="I2650" s="2" t="s">
        <v>178</v>
      </c>
      <c r="J2650" s="2" t="s">
        <v>206</v>
      </c>
      <c r="K2650" s="3">
        <v>3073502.96</v>
      </c>
      <c r="L2650" s="3">
        <v>1039764.98</v>
      </c>
      <c r="M2650" s="3">
        <f t="shared" si="287"/>
        <v>2033737.98</v>
      </c>
      <c r="N2650" s="3">
        <v>385867.83</v>
      </c>
      <c r="O2650" s="3">
        <f t="shared" si="288"/>
        <v>1647870.15</v>
      </c>
      <c r="P2650" s="3">
        <v>1299987.8600000001</v>
      </c>
      <c r="Q2650" s="4">
        <f t="shared" si="289"/>
        <v>0.66170034858206217</v>
      </c>
      <c r="R2650" s="4">
        <f t="shared" si="290"/>
        <v>0.42296619750123815</v>
      </c>
      <c r="S2650" s="3">
        <v>2959326.76</v>
      </c>
      <c r="T2650" s="3">
        <f t="shared" si="291"/>
        <v>114176.20000000019</v>
      </c>
      <c r="U2650" s="4">
        <f t="shared" si="292"/>
        <v>3.8581815818135676E-2</v>
      </c>
      <c r="V2650" s="2" t="s">
        <v>124</v>
      </c>
      <c r="W2650" s="2" t="s">
        <v>207</v>
      </c>
      <c r="X2650" s="2" t="s">
        <v>118</v>
      </c>
      <c r="Y2650" s="2">
        <v>3.75</v>
      </c>
      <c r="Z2650" s="2" t="s">
        <v>4199</v>
      </c>
      <c r="AA2650" s="2" t="s">
        <v>63</v>
      </c>
      <c r="AB2650" s="2" t="s">
        <v>149</v>
      </c>
      <c r="AC2650" s="2">
        <v>6</v>
      </c>
      <c r="AD2650" s="3">
        <v>3197202.54</v>
      </c>
      <c r="AE2650" s="5">
        <v>10.89</v>
      </c>
      <c r="AF2650" s="2">
        <v>180</v>
      </c>
      <c r="AG2650" s="3">
        <f t="shared" si="293"/>
        <v>36118.770379157046</v>
      </c>
      <c r="AH2650" s="2" t="s">
        <v>50</v>
      </c>
      <c r="AI2650" s="3">
        <v>0</v>
      </c>
    </row>
    <row r="2651" spans="1:35" x14ac:dyDescent="0.3">
      <c r="A2651" s="2" t="s">
        <v>6537</v>
      </c>
      <c r="B2651" s="2" t="s">
        <v>6319</v>
      </c>
      <c r="C2651" s="2" t="s">
        <v>322</v>
      </c>
      <c r="D2651" s="2" t="s">
        <v>38</v>
      </c>
      <c r="E2651" s="2">
        <v>2021</v>
      </c>
      <c r="F2651" s="2" t="s">
        <v>105</v>
      </c>
      <c r="G2651" s="2" t="s">
        <v>40</v>
      </c>
      <c r="H2651" s="2" t="s">
        <v>171</v>
      </c>
      <c r="I2651" s="2" t="s">
        <v>71</v>
      </c>
      <c r="J2651" s="2" t="s">
        <v>293</v>
      </c>
      <c r="K2651" s="3">
        <v>7918180.4299999997</v>
      </c>
      <c r="L2651" s="3">
        <v>3127358.11</v>
      </c>
      <c r="M2651" s="3">
        <f t="shared" si="287"/>
        <v>4790822.32</v>
      </c>
      <c r="N2651" s="3">
        <v>721628.54</v>
      </c>
      <c r="O2651" s="3">
        <f t="shared" si="288"/>
        <v>4069193.7800000003</v>
      </c>
      <c r="P2651" s="3">
        <v>3164152.19</v>
      </c>
      <c r="Q2651" s="4">
        <f t="shared" si="289"/>
        <v>0.60504081238775209</v>
      </c>
      <c r="R2651" s="4">
        <f t="shared" si="290"/>
        <v>0.39960597235342366</v>
      </c>
      <c r="S2651" s="3">
        <v>7424408.7400000002</v>
      </c>
      <c r="T2651" s="3">
        <f t="shared" si="291"/>
        <v>493771.68999999948</v>
      </c>
      <c r="U2651" s="4">
        <f t="shared" si="292"/>
        <v>6.6506533690654471E-2</v>
      </c>
      <c r="V2651" s="2" t="s">
        <v>107</v>
      </c>
      <c r="W2651" s="2" t="s">
        <v>96</v>
      </c>
      <c r="X2651" s="2" t="s">
        <v>86</v>
      </c>
      <c r="Y2651" s="2">
        <v>0.92</v>
      </c>
      <c r="Z2651" s="2" t="s">
        <v>6538</v>
      </c>
      <c r="AA2651" s="2" t="s">
        <v>48</v>
      </c>
      <c r="AB2651" s="2" t="s">
        <v>64</v>
      </c>
      <c r="AC2651" s="2">
        <v>4.54</v>
      </c>
      <c r="AD2651" s="3">
        <v>0</v>
      </c>
      <c r="AE2651" s="5">
        <v>0</v>
      </c>
      <c r="AF2651" s="2">
        <v>0</v>
      </c>
      <c r="AG2651" s="3">
        <f t="shared" si="293"/>
        <v>0</v>
      </c>
      <c r="AH2651" s="2" t="s">
        <v>50</v>
      </c>
      <c r="AI2651" s="3">
        <v>0</v>
      </c>
    </row>
    <row r="2652" spans="1:35" x14ac:dyDescent="0.3">
      <c r="A2652" s="2" t="s">
        <v>6539</v>
      </c>
      <c r="B2652" s="2" t="s">
        <v>962</v>
      </c>
      <c r="C2652" s="2" t="s">
        <v>322</v>
      </c>
      <c r="D2652" s="2" t="s">
        <v>38</v>
      </c>
      <c r="E2652" s="2">
        <v>2021</v>
      </c>
      <c r="F2652" s="2" t="s">
        <v>39</v>
      </c>
      <c r="G2652" s="2" t="s">
        <v>69</v>
      </c>
      <c r="H2652" s="2" t="s">
        <v>70</v>
      </c>
      <c r="I2652" s="2" t="s">
        <v>131</v>
      </c>
      <c r="J2652" s="2" t="s">
        <v>463</v>
      </c>
      <c r="K2652" s="3">
        <v>1422848.06</v>
      </c>
      <c r="L2652" s="3">
        <v>528823.30000000005</v>
      </c>
      <c r="M2652" s="3">
        <f t="shared" si="287"/>
        <v>894024.76</v>
      </c>
      <c r="N2652" s="3">
        <v>297956.8</v>
      </c>
      <c r="O2652" s="3">
        <f t="shared" si="288"/>
        <v>596067.96</v>
      </c>
      <c r="P2652" s="3">
        <v>458344.47</v>
      </c>
      <c r="Q2652" s="4">
        <f t="shared" si="289"/>
        <v>0.62833466561426099</v>
      </c>
      <c r="R2652" s="4">
        <f t="shared" si="290"/>
        <v>0.32213170392908991</v>
      </c>
      <c r="S2652" s="3">
        <v>1562693.84</v>
      </c>
      <c r="T2652" s="3">
        <f t="shared" si="291"/>
        <v>-139845.78000000003</v>
      </c>
      <c r="U2652" s="4">
        <f t="shared" si="292"/>
        <v>-8.9490197260904306E-2</v>
      </c>
      <c r="V2652" s="2" t="s">
        <v>44</v>
      </c>
      <c r="W2652" s="2" t="s">
        <v>45</v>
      </c>
      <c r="X2652" s="2" t="s">
        <v>74</v>
      </c>
      <c r="Y2652" s="2">
        <v>1.36</v>
      </c>
      <c r="Z2652" s="2" t="s">
        <v>4699</v>
      </c>
      <c r="AA2652" s="2" t="s">
        <v>148</v>
      </c>
      <c r="AB2652" s="2" t="s">
        <v>110</v>
      </c>
      <c r="AC2652" s="2">
        <v>5.76</v>
      </c>
      <c r="AD2652" s="3">
        <v>0</v>
      </c>
      <c r="AE2652" s="5">
        <v>0</v>
      </c>
      <c r="AF2652" s="2">
        <v>0</v>
      </c>
      <c r="AG2652" s="3">
        <f t="shared" si="293"/>
        <v>0</v>
      </c>
      <c r="AH2652" s="2" t="s">
        <v>50</v>
      </c>
      <c r="AI2652" s="3">
        <v>0</v>
      </c>
    </row>
    <row r="2653" spans="1:35" x14ac:dyDescent="0.3">
      <c r="A2653" s="2" t="s">
        <v>6540</v>
      </c>
      <c r="B2653" s="2" t="s">
        <v>277</v>
      </c>
      <c r="C2653" s="2" t="s">
        <v>278</v>
      </c>
      <c r="D2653" s="2" t="s">
        <v>54</v>
      </c>
      <c r="E2653" s="2">
        <v>2023</v>
      </c>
      <c r="F2653" s="2" t="s">
        <v>39</v>
      </c>
      <c r="G2653" s="2" t="s">
        <v>40</v>
      </c>
      <c r="H2653" s="2" t="s">
        <v>139</v>
      </c>
      <c r="I2653" s="2" t="s">
        <v>39</v>
      </c>
      <c r="J2653" s="2" t="s">
        <v>566</v>
      </c>
      <c r="K2653" s="3">
        <v>8517066.6099999994</v>
      </c>
      <c r="L2653" s="3">
        <v>4373186.25</v>
      </c>
      <c r="M2653" s="3">
        <f t="shared" si="287"/>
        <v>4143880.3599999994</v>
      </c>
      <c r="N2653" s="3">
        <v>1107195</v>
      </c>
      <c r="O2653" s="3">
        <f t="shared" si="288"/>
        <v>3036685.3599999994</v>
      </c>
      <c r="P2653" s="3">
        <v>2132263.27</v>
      </c>
      <c r="Q2653" s="4">
        <f t="shared" si="289"/>
        <v>0.48653844683269415</v>
      </c>
      <c r="R2653" s="4">
        <f t="shared" si="290"/>
        <v>0.25035183680452633</v>
      </c>
      <c r="S2653" s="3">
        <v>7957672.1500000004</v>
      </c>
      <c r="T2653" s="3">
        <f t="shared" si="291"/>
        <v>559394.45999999903</v>
      </c>
      <c r="U2653" s="4">
        <f t="shared" si="292"/>
        <v>7.0296243606869258E-2</v>
      </c>
      <c r="V2653" s="2" t="s">
        <v>73</v>
      </c>
      <c r="W2653" s="2" t="s">
        <v>134</v>
      </c>
      <c r="X2653" s="2" t="s">
        <v>86</v>
      </c>
      <c r="Y2653" s="2">
        <v>0.92</v>
      </c>
      <c r="Z2653" s="2" t="s">
        <v>887</v>
      </c>
      <c r="AA2653" s="2" t="s">
        <v>48</v>
      </c>
      <c r="AB2653" s="2" t="s">
        <v>142</v>
      </c>
      <c r="AC2653" s="2">
        <v>8.4700000000000006</v>
      </c>
      <c r="AD2653" s="3">
        <v>0</v>
      </c>
      <c r="AE2653" s="5">
        <v>0</v>
      </c>
      <c r="AF2653" s="2">
        <v>0</v>
      </c>
      <c r="AG2653" s="3">
        <f t="shared" si="293"/>
        <v>0</v>
      </c>
      <c r="AH2653" s="2" t="s">
        <v>50</v>
      </c>
      <c r="AI2653" s="3">
        <v>0</v>
      </c>
    </row>
    <row r="2654" spans="1:35" x14ac:dyDescent="0.3">
      <c r="A2654" s="2" t="s">
        <v>6541</v>
      </c>
      <c r="B2654" s="2" t="s">
        <v>651</v>
      </c>
      <c r="C2654" s="2" t="s">
        <v>648</v>
      </c>
      <c r="D2654" s="2" t="s">
        <v>104</v>
      </c>
      <c r="E2654" s="2">
        <v>2021</v>
      </c>
      <c r="F2654" s="2" t="s">
        <v>82</v>
      </c>
      <c r="G2654" s="2" t="s">
        <v>93</v>
      </c>
      <c r="H2654" s="2" t="s">
        <v>221</v>
      </c>
      <c r="I2654" s="2" t="s">
        <v>55</v>
      </c>
      <c r="J2654" s="2" t="s">
        <v>217</v>
      </c>
      <c r="K2654" s="3">
        <v>1622994.97</v>
      </c>
      <c r="L2654" s="3">
        <v>693387.4</v>
      </c>
      <c r="M2654" s="3">
        <f t="shared" si="287"/>
        <v>929607.57</v>
      </c>
      <c r="N2654" s="3">
        <v>316762.62</v>
      </c>
      <c r="O2654" s="3">
        <f t="shared" si="288"/>
        <v>612844.94999999995</v>
      </c>
      <c r="P2654" s="3">
        <v>430625.19</v>
      </c>
      <c r="Q2654" s="4">
        <f t="shared" si="289"/>
        <v>0.57277292116315059</v>
      </c>
      <c r="R2654" s="4">
        <f t="shared" si="290"/>
        <v>0.26532749513080744</v>
      </c>
      <c r="S2654" s="3">
        <v>1818782.04</v>
      </c>
      <c r="T2654" s="3">
        <f t="shared" si="291"/>
        <v>-195787.07000000007</v>
      </c>
      <c r="U2654" s="4">
        <f t="shared" si="292"/>
        <v>-0.10764735174094861</v>
      </c>
      <c r="V2654" s="2" t="s">
        <v>107</v>
      </c>
      <c r="W2654" s="2" t="s">
        <v>117</v>
      </c>
      <c r="X2654" s="2" t="s">
        <v>222</v>
      </c>
      <c r="Y2654" s="2">
        <v>18.899999999999999</v>
      </c>
      <c r="Z2654" s="2" t="s">
        <v>6542</v>
      </c>
      <c r="AA2654" s="2" t="s">
        <v>109</v>
      </c>
      <c r="AB2654" s="2" t="s">
        <v>88</v>
      </c>
      <c r="AC2654" s="2">
        <v>1.23</v>
      </c>
      <c r="AD2654" s="3">
        <v>0</v>
      </c>
      <c r="AE2654" s="5">
        <v>0</v>
      </c>
      <c r="AF2654" s="2">
        <v>0</v>
      </c>
      <c r="AG2654" s="3">
        <f t="shared" si="293"/>
        <v>0</v>
      </c>
      <c r="AH2654" s="2" t="s">
        <v>50</v>
      </c>
      <c r="AI2654" s="3">
        <v>0</v>
      </c>
    </row>
    <row r="2655" spans="1:35" x14ac:dyDescent="0.3">
      <c r="A2655" s="2" t="s">
        <v>6543</v>
      </c>
      <c r="B2655" s="2" t="s">
        <v>6544</v>
      </c>
      <c r="C2655" s="2" t="s">
        <v>387</v>
      </c>
      <c r="D2655" s="2" t="s">
        <v>81</v>
      </c>
      <c r="E2655" s="2">
        <v>2020</v>
      </c>
      <c r="F2655" s="2" t="s">
        <v>92</v>
      </c>
      <c r="G2655" s="2" t="s">
        <v>114</v>
      </c>
      <c r="H2655" s="2" t="s">
        <v>234</v>
      </c>
      <c r="I2655" s="2" t="s">
        <v>58</v>
      </c>
      <c r="J2655" s="2" t="s">
        <v>106</v>
      </c>
      <c r="K2655" s="3">
        <v>3205848.83</v>
      </c>
      <c r="L2655" s="3">
        <v>1402325.07</v>
      </c>
      <c r="M2655" s="3">
        <f t="shared" si="287"/>
        <v>1803523.76</v>
      </c>
      <c r="N2655" s="3">
        <v>478470.92</v>
      </c>
      <c r="O2655" s="3">
        <f t="shared" si="288"/>
        <v>1325052.8400000001</v>
      </c>
      <c r="P2655" s="3">
        <v>979865.11</v>
      </c>
      <c r="Q2655" s="4">
        <f t="shared" si="289"/>
        <v>0.56257292705844775</v>
      </c>
      <c r="R2655" s="4">
        <f t="shared" si="290"/>
        <v>0.30564919369576138</v>
      </c>
      <c r="S2655" s="3">
        <v>3312327.94</v>
      </c>
      <c r="T2655" s="3">
        <f t="shared" si="291"/>
        <v>-106479.10999999987</v>
      </c>
      <c r="U2655" s="4">
        <f t="shared" si="292"/>
        <v>-3.2146306745219157E-2</v>
      </c>
      <c r="V2655" s="2" t="s">
        <v>133</v>
      </c>
      <c r="W2655" s="2" t="s">
        <v>134</v>
      </c>
      <c r="X2655" s="2" t="s">
        <v>236</v>
      </c>
      <c r="Y2655" s="2">
        <v>3.67</v>
      </c>
      <c r="Z2655" s="2" t="s">
        <v>6505</v>
      </c>
      <c r="AA2655" s="2" t="s">
        <v>109</v>
      </c>
      <c r="AB2655" s="2" t="s">
        <v>64</v>
      </c>
      <c r="AC2655" s="2">
        <v>9.76</v>
      </c>
      <c r="AD2655" s="3">
        <v>0</v>
      </c>
      <c r="AE2655" s="5">
        <v>0</v>
      </c>
      <c r="AF2655" s="2">
        <v>0</v>
      </c>
      <c r="AG2655" s="3">
        <f t="shared" si="293"/>
        <v>0</v>
      </c>
      <c r="AH2655" s="2" t="s">
        <v>50</v>
      </c>
      <c r="AI2655" s="3">
        <v>0</v>
      </c>
    </row>
    <row r="2656" spans="1:35" x14ac:dyDescent="0.3">
      <c r="A2656" s="2" t="s">
        <v>6545</v>
      </c>
      <c r="B2656" s="2" t="s">
        <v>3134</v>
      </c>
      <c r="C2656" s="2" t="s">
        <v>216</v>
      </c>
      <c r="D2656" s="2" t="s">
        <v>38</v>
      </c>
      <c r="E2656" s="2">
        <v>2024</v>
      </c>
      <c r="F2656" s="2" t="s">
        <v>82</v>
      </c>
      <c r="G2656" s="2" t="s">
        <v>114</v>
      </c>
      <c r="H2656" s="2" t="s">
        <v>115</v>
      </c>
      <c r="I2656" s="2" t="s">
        <v>55</v>
      </c>
      <c r="J2656" s="2" t="s">
        <v>154</v>
      </c>
      <c r="K2656" s="3">
        <v>7936085.7199999997</v>
      </c>
      <c r="L2656" s="3">
        <v>3190774.4</v>
      </c>
      <c r="M2656" s="3">
        <f t="shared" si="287"/>
        <v>4745311.32</v>
      </c>
      <c r="N2656" s="3">
        <v>1393767.05</v>
      </c>
      <c r="O2656" s="3">
        <f t="shared" si="288"/>
        <v>3351544.2700000005</v>
      </c>
      <c r="P2656" s="3">
        <v>2391026.04</v>
      </c>
      <c r="Q2656" s="4">
        <f t="shared" si="289"/>
        <v>0.59794103635261642</v>
      </c>
      <c r="R2656" s="4">
        <f t="shared" si="290"/>
        <v>0.30128530920152413</v>
      </c>
      <c r="S2656" s="3">
        <v>7945624.9000000004</v>
      </c>
      <c r="T2656" s="3">
        <f t="shared" si="291"/>
        <v>-9539.1800000006333</v>
      </c>
      <c r="U2656" s="4">
        <f t="shared" si="292"/>
        <v>-1.2005575546362166E-3</v>
      </c>
      <c r="V2656" s="2" t="s">
        <v>44</v>
      </c>
      <c r="W2656" s="2" t="s">
        <v>96</v>
      </c>
      <c r="X2656" s="2" t="s">
        <v>118</v>
      </c>
      <c r="Y2656" s="2">
        <v>3.75</v>
      </c>
      <c r="Z2656" s="2" t="s">
        <v>6546</v>
      </c>
      <c r="AA2656" s="2" t="s">
        <v>148</v>
      </c>
      <c r="AB2656" s="2" t="s">
        <v>49</v>
      </c>
      <c r="AC2656" s="2">
        <v>1.22</v>
      </c>
      <c r="AD2656" s="3">
        <v>0</v>
      </c>
      <c r="AE2656" s="5">
        <v>0</v>
      </c>
      <c r="AF2656" s="2">
        <v>0</v>
      </c>
      <c r="AG2656" s="3">
        <f t="shared" si="293"/>
        <v>0</v>
      </c>
      <c r="AH2656" s="2" t="s">
        <v>50</v>
      </c>
      <c r="AI2656" s="3">
        <v>0</v>
      </c>
    </row>
    <row r="2657" spans="1:35" x14ac:dyDescent="0.3">
      <c r="A2657" s="2" t="s">
        <v>6547</v>
      </c>
      <c r="B2657" s="2" t="s">
        <v>4459</v>
      </c>
      <c r="C2657" s="2" t="s">
        <v>257</v>
      </c>
      <c r="D2657" s="2" t="s">
        <v>104</v>
      </c>
      <c r="E2657" s="2">
        <v>2024</v>
      </c>
      <c r="F2657" s="2" t="s">
        <v>105</v>
      </c>
      <c r="G2657" s="2" t="s">
        <v>114</v>
      </c>
      <c r="H2657" s="2" t="s">
        <v>234</v>
      </c>
      <c r="I2657" s="2" t="s">
        <v>42</v>
      </c>
      <c r="J2657" s="2" t="s">
        <v>43</v>
      </c>
      <c r="K2657" s="3">
        <v>7618815.5599999996</v>
      </c>
      <c r="L2657" s="3">
        <v>4361791.13</v>
      </c>
      <c r="M2657" s="3">
        <f t="shared" si="287"/>
        <v>3257024.4299999997</v>
      </c>
      <c r="N2657" s="3">
        <v>1186100.06</v>
      </c>
      <c r="O2657" s="3">
        <f t="shared" si="288"/>
        <v>2070924.3699999996</v>
      </c>
      <c r="P2657" s="3">
        <v>1647910.72</v>
      </c>
      <c r="Q2657" s="4">
        <f t="shared" si="289"/>
        <v>0.42749747704878155</v>
      </c>
      <c r="R2657" s="4">
        <f t="shared" si="290"/>
        <v>0.21629486985507235</v>
      </c>
      <c r="S2657" s="3">
        <v>6734417.1399999997</v>
      </c>
      <c r="T2657" s="3">
        <f t="shared" si="291"/>
        <v>884398.41999999993</v>
      </c>
      <c r="U2657" s="4">
        <f t="shared" si="292"/>
        <v>0.13132516171993469</v>
      </c>
      <c r="V2657" s="2" t="s">
        <v>44</v>
      </c>
      <c r="W2657" s="2" t="s">
        <v>117</v>
      </c>
      <c r="X2657" s="2" t="s">
        <v>236</v>
      </c>
      <c r="Y2657" s="2">
        <v>3.67</v>
      </c>
      <c r="Z2657" s="2" t="s">
        <v>6548</v>
      </c>
      <c r="AA2657" s="2" t="s">
        <v>63</v>
      </c>
      <c r="AB2657" s="2" t="s">
        <v>149</v>
      </c>
      <c r="AC2657" s="2">
        <v>8.61</v>
      </c>
      <c r="AD2657" s="3">
        <v>0</v>
      </c>
      <c r="AE2657" s="5">
        <v>0</v>
      </c>
      <c r="AF2657" s="2">
        <v>0</v>
      </c>
      <c r="AG2657" s="3">
        <f t="shared" si="293"/>
        <v>0</v>
      </c>
      <c r="AH2657" s="2" t="s">
        <v>50</v>
      </c>
      <c r="AI2657" s="3">
        <v>0</v>
      </c>
    </row>
    <row r="2658" spans="1:35" x14ac:dyDescent="0.3">
      <c r="A2658" s="2" t="s">
        <v>6549</v>
      </c>
      <c r="B2658" s="2" t="s">
        <v>590</v>
      </c>
      <c r="C2658" s="2" t="s">
        <v>292</v>
      </c>
      <c r="D2658" s="2" t="s">
        <v>81</v>
      </c>
      <c r="E2658" s="2">
        <v>2022</v>
      </c>
      <c r="F2658" s="2" t="s">
        <v>58</v>
      </c>
      <c r="G2658" s="2" t="s">
        <v>40</v>
      </c>
      <c r="H2658" s="2" t="s">
        <v>139</v>
      </c>
      <c r="I2658" s="2" t="s">
        <v>42</v>
      </c>
      <c r="J2658" s="2" t="s">
        <v>43</v>
      </c>
      <c r="K2658" s="3">
        <v>522869.85</v>
      </c>
      <c r="L2658" s="3">
        <v>269412.05</v>
      </c>
      <c r="M2658" s="3">
        <f t="shared" si="287"/>
        <v>253457.8</v>
      </c>
      <c r="N2658" s="3">
        <v>75266.98</v>
      </c>
      <c r="O2658" s="3">
        <f t="shared" si="288"/>
        <v>178190.82</v>
      </c>
      <c r="P2658" s="3">
        <v>140295.95000000001</v>
      </c>
      <c r="Q2658" s="4">
        <f t="shared" si="289"/>
        <v>0.48474357433307735</v>
      </c>
      <c r="R2658" s="4">
        <f t="shared" si="290"/>
        <v>0.26831906639864589</v>
      </c>
      <c r="S2658" s="3">
        <v>578982.55000000005</v>
      </c>
      <c r="T2658" s="3">
        <f t="shared" si="291"/>
        <v>-56112.70000000007</v>
      </c>
      <c r="U2658" s="4">
        <f t="shared" si="292"/>
        <v>-9.6916046951674217E-2</v>
      </c>
      <c r="V2658" s="2" t="s">
        <v>85</v>
      </c>
      <c r="W2658" s="2" t="s">
        <v>96</v>
      </c>
      <c r="X2658" s="2" t="s">
        <v>86</v>
      </c>
      <c r="Y2658" s="2">
        <v>0.92</v>
      </c>
      <c r="Z2658" s="2" t="s">
        <v>6550</v>
      </c>
      <c r="AA2658" s="2" t="s">
        <v>109</v>
      </c>
      <c r="AB2658" s="2" t="s">
        <v>88</v>
      </c>
      <c r="AC2658" s="2">
        <v>6.9</v>
      </c>
      <c r="AD2658" s="3">
        <v>0</v>
      </c>
      <c r="AE2658" s="5">
        <v>0</v>
      </c>
      <c r="AF2658" s="2">
        <v>0</v>
      </c>
      <c r="AG2658" s="3">
        <f t="shared" si="293"/>
        <v>0</v>
      </c>
      <c r="AH2658" s="2" t="s">
        <v>50</v>
      </c>
      <c r="AI2658" s="3">
        <v>0</v>
      </c>
    </row>
    <row r="2659" spans="1:35" x14ac:dyDescent="0.3">
      <c r="A2659" s="2" t="s">
        <v>6551</v>
      </c>
      <c r="B2659" s="2" t="s">
        <v>2809</v>
      </c>
      <c r="C2659" s="2" t="s">
        <v>370</v>
      </c>
      <c r="D2659" s="2" t="s">
        <v>81</v>
      </c>
      <c r="E2659" s="2">
        <v>2021</v>
      </c>
      <c r="F2659" s="2" t="s">
        <v>105</v>
      </c>
      <c r="G2659" s="2" t="s">
        <v>40</v>
      </c>
      <c r="H2659" s="2" t="s">
        <v>83</v>
      </c>
      <c r="I2659" s="2" t="s">
        <v>178</v>
      </c>
      <c r="J2659" s="2" t="s">
        <v>179</v>
      </c>
      <c r="K2659" s="3">
        <v>7146784.7999999998</v>
      </c>
      <c r="L2659" s="3">
        <v>3841164.31</v>
      </c>
      <c r="M2659" s="3">
        <f t="shared" si="287"/>
        <v>3305620.4899999998</v>
      </c>
      <c r="N2659" s="3">
        <v>1437173.42</v>
      </c>
      <c r="O2659" s="3">
        <f t="shared" si="288"/>
        <v>1868447.0699999998</v>
      </c>
      <c r="P2659" s="3">
        <v>1426820.74</v>
      </c>
      <c r="Q2659" s="4">
        <f t="shared" si="289"/>
        <v>0.46253253490996399</v>
      </c>
      <c r="R2659" s="4">
        <f t="shared" si="290"/>
        <v>0.19964512433619103</v>
      </c>
      <c r="S2659" s="3">
        <v>7803907.7800000003</v>
      </c>
      <c r="T2659" s="3">
        <f t="shared" si="291"/>
        <v>-657122.98000000045</v>
      </c>
      <c r="U2659" s="4">
        <f t="shared" si="292"/>
        <v>-8.4204349734127742E-2</v>
      </c>
      <c r="V2659" s="2" t="s">
        <v>44</v>
      </c>
      <c r="W2659" s="2" t="s">
        <v>60</v>
      </c>
      <c r="X2659" s="2" t="s">
        <v>86</v>
      </c>
      <c r="Y2659" s="2">
        <v>0.92</v>
      </c>
      <c r="Z2659" s="2" t="s">
        <v>6552</v>
      </c>
      <c r="AA2659" s="2" t="s">
        <v>99</v>
      </c>
      <c r="AB2659" s="2" t="s">
        <v>77</v>
      </c>
      <c r="AC2659" s="2">
        <v>5.1100000000000003</v>
      </c>
      <c r="AD2659" s="3">
        <v>4131866.85</v>
      </c>
      <c r="AE2659" s="5">
        <v>17.760000000000002</v>
      </c>
      <c r="AF2659" s="2">
        <v>60</v>
      </c>
      <c r="AG2659" s="3">
        <f t="shared" si="293"/>
        <v>104383.55337747357</v>
      </c>
      <c r="AH2659" s="2" t="s">
        <v>50</v>
      </c>
      <c r="AI2659" s="3">
        <v>0</v>
      </c>
    </row>
    <row r="2660" spans="1:35" x14ac:dyDescent="0.3">
      <c r="A2660" s="2" t="s">
        <v>6553</v>
      </c>
      <c r="B2660" s="2" t="s">
        <v>4274</v>
      </c>
      <c r="C2660" s="2" t="s">
        <v>138</v>
      </c>
      <c r="D2660" s="2" t="s">
        <v>104</v>
      </c>
      <c r="E2660" s="2">
        <v>2024</v>
      </c>
      <c r="F2660" s="2" t="s">
        <v>39</v>
      </c>
      <c r="G2660" s="2" t="s">
        <v>56</v>
      </c>
      <c r="H2660" s="2" t="s">
        <v>123</v>
      </c>
      <c r="I2660" s="2" t="s">
        <v>55</v>
      </c>
      <c r="J2660" s="2" t="s">
        <v>217</v>
      </c>
      <c r="K2660" s="3">
        <v>1790415.14</v>
      </c>
      <c r="L2660" s="3">
        <v>768096.83</v>
      </c>
      <c r="M2660" s="3">
        <f t="shared" si="287"/>
        <v>1022318.3099999999</v>
      </c>
      <c r="N2660" s="3">
        <v>279494.96999999997</v>
      </c>
      <c r="O2660" s="3">
        <f t="shared" si="288"/>
        <v>742823.34</v>
      </c>
      <c r="P2660" s="3">
        <v>574304.92000000004</v>
      </c>
      <c r="Q2660" s="4">
        <f t="shared" si="289"/>
        <v>0.57099512127673357</v>
      </c>
      <c r="R2660" s="4">
        <f t="shared" si="290"/>
        <v>0.32076634472606175</v>
      </c>
      <c r="S2660" s="3">
        <v>2004881.08</v>
      </c>
      <c r="T2660" s="3">
        <f t="shared" si="291"/>
        <v>-214465.94000000018</v>
      </c>
      <c r="U2660" s="4">
        <f t="shared" si="292"/>
        <v>-0.10697190079722842</v>
      </c>
      <c r="V2660" s="2" t="s">
        <v>133</v>
      </c>
      <c r="W2660" s="2" t="s">
        <v>60</v>
      </c>
      <c r="X2660" s="2" t="s">
        <v>126</v>
      </c>
      <c r="Y2660" s="2">
        <v>1.34</v>
      </c>
      <c r="Z2660" s="2" t="s">
        <v>6554</v>
      </c>
      <c r="AA2660" s="2" t="s">
        <v>109</v>
      </c>
      <c r="AB2660" s="2" t="s">
        <v>77</v>
      </c>
      <c r="AC2660" s="2">
        <v>2.84</v>
      </c>
      <c r="AD2660" s="3">
        <v>0</v>
      </c>
      <c r="AE2660" s="5">
        <v>0</v>
      </c>
      <c r="AF2660" s="2">
        <v>0</v>
      </c>
      <c r="AG2660" s="3">
        <f t="shared" si="293"/>
        <v>0</v>
      </c>
      <c r="AH2660" s="2" t="s">
        <v>50</v>
      </c>
      <c r="AI2660" s="3">
        <v>0</v>
      </c>
    </row>
    <row r="2661" spans="1:35" x14ac:dyDescent="0.3">
      <c r="A2661" s="2" t="s">
        <v>6555</v>
      </c>
      <c r="B2661" s="2" t="s">
        <v>610</v>
      </c>
      <c r="C2661" s="2" t="s">
        <v>292</v>
      </c>
      <c r="D2661" s="2" t="s">
        <v>81</v>
      </c>
      <c r="E2661" s="2">
        <v>2022</v>
      </c>
      <c r="F2661" s="2" t="s">
        <v>58</v>
      </c>
      <c r="G2661" s="2" t="s">
        <v>56</v>
      </c>
      <c r="H2661" s="2" t="s">
        <v>153</v>
      </c>
      <c r="I2661" s="2" t="s">
        <v>42</v>
      </c>
      <c r="J2661" s="2" t="s">
        <v>43</v>
      </c>
      <c r="K2661" s="3">
        <v>5145328.5199999996</v>
      </c>
      <c r="L2661" s="3">
        <v>2619095.58</v>
      </c>
      <c r="M2661" s="3">
        <f t="shared" si="287"/>
        <v>2526232.9399999995</v>
      </c>
      <c r="N2661" s="3">
        <v>942597.08</v>
      </c>
      <c r="O2661" s="3">
        <f t="shared" si="288"/>
        <v>1583635.8599999994</v>
      </c>
      <c r="P2661" s="3">
        <v>1208283.1499999999</v>
      </c>
      <c r="Q2661" s="4">
        <f t="shared" si="289"/>
        <v>0.49097602420923742</v>
      </c>
      <c r="R2661" s="4">
        <f t="shared" si="290"/>
        <v>0.23483109879250236</v>
      </c>
      <c r="S2661" s="3">
        <v>4330422.9000000004</v>
      </c>
      <c r="T2661" s="3">
        <f t="shared" si="291"/>
        <v>814905.61999999918</v>
      </c>
      <c r="U2661" s="4">
        <f t="shared" si="292"/>
        <v>0.1881815330322586</v>
      </c>
      <c r="V2661" s="2" t="s">
        <v>85</v>
      </c>
      <c r="W2661" s="2" t="s">
        <v>117</v>
      </c>
      <c r="X2661" s="2" t="s">
        <v>155</v>
      </c>
      <c r="Y2661" s="2">
        <v>7.24</v>
      </c>
      <c r="Z2661" s="2" t="s">
        <v>6556</v>
      </c>
      <c r="AA2661" s="2" t="s">
        <v>48</v>
      </c>
      <c r="AB2661" s="2" t="s">
        <v>64</v>
      </c>
      <c r="AC2661" s="2">
        <v>3.54</v>
      </c>
      <c r="AD2661" s="3">
        <v>0</v>
      </c>
      <c r="AE2661" s="5">
        <v>0</v>
      </c>
      <c r="AF2661" s="2">
        <v>0</v>
      </c>
      <c r="AG2661" s="3">
        <f t="shared" si="293"/>
        <v>0</v>
      </c>
      <c r="AH2661" s="2" t="s">
        <v>50</v>
      </c>
      <c r="AI2661" s="3">
        <v>0</v>
      </c>
    </row>
    <row r="2662" spans="1:35" x14ac:dyDescent="0.3">
      <c r="A2662" s="2" t="s">
        <v>6557</v>
      </c>
      <c r="B2662" s="2" t="s">
        <v>1994</v>
      </c>
      <c r="C2662" s="2" t="s">
        <v>113</v>
      </c>
      <c r="D2662" s="2" t="s">
        <v>54</v>
      </c>
      <c r="E2662" s="2">
        <v>2022</v>
      </c>
      <c r="F2662" s="2" t="s">
        <v>105</v>
      </c>
      <c r="G2662" s="2" t="s">
        <v>93</v>
      </c>
      <c r="H2662" s="2" t="s">
        <v>159</v>
      </c>
      <c r="I2662" s="2" t="s">
        <v>39</v>
      </c>
      <c r="J2662" s="2" t="s">
        <v>273</v>
      </c>
      <c r="K2662" s="3">
        <v>2092214.51</v>
      </c>
      <c r="L2662" s="3">
        <v>807711.51</v>
      </c>
      <c r="M2662" s="3">
        <f t="shared" si="287"/>
        <v>1284503</v>
      </c>
      <c r="N2662" s="3">
        <v>403764.13</v>
      </c>
      <c r="O2662" s="3">
        <f t="shared" si="288"/>
        <v>880738.87</v>
      </c>
      <c r="P2662" s="3">
        <v>700235.71</v>
      </c>
      <c r="Q2662" s="4">
        <f t="shared" si="289"/>
        <v>0.61394421741200911</v>
      </c>
      <c r="R2662" s="4">
        <f t="shared" si="290"/>
        <v>0.334686384523736</v>
      </c>
      <c r="S2662" s="3">
        <v>2105017.5</v>
      </c>
      <c r="T2662" s="3">
        <f t="shared" si="291"/>
        <v>-12802.989999999991</v>
      </c>
      <c r="U2662" s="4">
        <f t="shared" si="292"/>
        <v>-6.0821299585395328E-3</v>
      </c>
      <c r="V2662" s="2" t="s">
        <v>133</v>
      </c>
      <c r="W2662" s="2" t="s">
        <v>134</v>
      </c>
      <c r="X2662" s="2" t="s">
        <v>160</v>
      </c>
      <c r="Y2662" s="2">
        <v>129.5</v>
      </c>
      <c r="Z2662" s="2" t="s">
        <v>6558</v>
      </c>
      <c r="AA2662" s="2" t="s">
        <v>148</v>
      </c>
      <c r="AB2662" s="2" t="s">
        <v>100</v>
      </c>
      <c r="AC2662" s="2">
        <v>5.47</v>
      </c>
      <c r="AD2662" s="3">
        <v>0</v>
      </c>
      <c r="AE2662" s="5">
        <v>0</v>
      </c>
      <c r="AF2662" s="2">
        <v>0</v>
      </c>
      <c r="AG2662" s="3">
        <f t="shared" si="293"/>
        <v>0</v>
      </c>
      <c r="AH2662" s="2" t="s">
        <v>230</v>
      </c>
      <c r="AI2662" s="3">
        <v>0</v>
      </c>
    </row>
    <row r="2663" spans="1:35" x14ac:dyDescent="0.3">
      <c r="A2663" s="2" t="s">
        <v>6559</v>
      </c>
      <c r="B2663" s="2" t="s">
        <v>1306</v>
      </c>
      <c r="C2663" s="2" t="s">
        <v>448</v>
      </c>
      <c r="D2663" s="2" t="s">
        <v>54</v>
      </c>
      <c r="E2663" s="2">
        <v>2021</v>
      </c>
      <c r="F2663" s="2" t="s">
        <v>82</v>
      </c>
      <c r="G2663" s="2" t="s">
        <v>56</v>
      </c>
      <c r="H2663" s="2" t="s">
        <v>57</v>
      </c>
      <c r="I2663" s="2" t="s">
        <v>39</v>
      </c>
      <c r="J2663" s="2" t="s">
        <v>487</v>
      </c>
      <c r="K2663" s="3">
        <v>7110682.2599999998</v>
      </c>
      <c r="L2663" s="3">
        <v>3107939.47</v>
      </c>
      <c r="M2663" s="3">
        <f t="shared" si="287"/>
        <v>4002742.7899999996</v>
      </c>
      <c r="N2663" s="3">
        <v>934003.29</v>
      </c>
      <c r="O2663" s="3">
        <f t="shared" si="288"/>
        <v>3068739.4999999995</v>
      </c>
      <c r="P2663" s="3">
        <v>2319628.4300000002</v>
      </c>
      <c r="Q2663" s="4">
        <f t="shared" si="289"/>
        <v>0.5629196529448075</v>
      </c>
      <c r="R2663" s="4">
        <f t="shared" si="290"/>
        <v>0.32621742122393754</v>
      </c>
      <c r="S2663" s="3">
        <v>6681945.2599999998</v>
      </c>
      <c r="T2663" s="3">
        <f t="shared" si="291"/>
        <v>428737</v>
      </c>
      <c r="U2663" s="4">
        <f t="shared" si="292"/>
        <v>6.4163500794677267E-2</v>
      </c>
      <c r="V2663" s="2" t="s">
        <v>95</v>
      </c>
      <c r="W2663" s="2" t="s">
        <v>60</v>
      </c>
      <c r="X2663" s="2" t="s">
        <v>61</v>
      </c>
      <c r="Y2663" s="2">
        <v>1.53</v>
      </c>
      <c r="Z2663" s="2" t="s">
        <v>6560</v>
      </c>
      <c r="AA2663" s="2" t="s">
        <v>99</v>
      </c>
      <c r="AB2663" s="2" t="s">
        <v>77</v>
      </c>
      <c r="AC2663" s="2">
        <v>4.28</v>
      </c>
      <c r="AD2663" s="3">
        <v>0</v>
      </c>
      <c r="AE2663" s="5">
        <v>0</v>
      </c>
      <c r="AF2663" s="2">
        <v>0</v>
      </c>
      <c r="AG2663" s="3">
        <f t="shared" si="293"/>
        <v>0</v>
      </c>
      <c r="AH2663" s="2" t="s">
        <v>50</v>
      </c>
      <c r="AI2663" s="3">
        <v>0</v>
      </c>
    </row>
    <row r="2664" spans="1:35" x14ac:dyDescent="0.3">
      <c r="A2664" s="2" t="s">
        <v>6561</v>
      </c>
      <c r="B2664" s="2" t="s">
        <v>6562</v>
      </c>
      <c r="C2664" s="2" t="s">
        <v>474</v>
      </c>
      <c r="D2664" s="2" t="s">
        <v>81</v>
      </c>
      <c r="E2664" s="2">
        <v>2024</v>
      </c>
      <c r="F2664" s="2" t="s">
        <v>39</v>
      </c>
      <c r="G2664" s="2" t="s">
        <v>40</v>
      </c>
      <c r="H2664" s="2" t="s">
        <v>41</v>
      </c>
      <c r="I2664" s="2" t="s">
        <v>55</v>
      </c>
      <c r="J2664" s="2" t="s">
        <v>540</v>
      </c>
      <c r="K2664" s="3">
        <v>8513538.0500000007</v>
      </c>
      <c r="L2664" s="3">
        <v>4865797.3</v>
      </c>
      <c r="M2664" s="3">
        <f t="shared" si="287"/>
        <v>3647740.7500000009</v>
      </c>
      <c r="N2664" s="3">
        <v>745621.14</v>
      </c>
      <c r="O2664" s="3">
        <f t="shared" si="288"/>
        <v>2902119.6100000008</v>
      </c>
      <c r="P2664" s="3">
        <v>2091812.24</v>
      </c>
      <c r="Q2664" s="4">
        <f t="shared" si="289"/>
        <v>0.4284635516487767</v>
      </c>
      <c r="R2664" s="4">
        <f t="shared" si="290"/>
        <v>0.24570422164261072</v>
      </c>
      <c r="S2664" s="3">
        <v>8217681.3899999997</v>
      </c>
      <c r="T2664" s="3">
        <f t="shared" si="291"/>
        <v>295856.66000000108</v>
      </c>
      <c r="U2664" s="4">
        <f t="shared" si="292"/>
        <v>3.600244959119802E-2</v>
      </c>
      <c r="V2664" s="2" t="s">
        <v>133</v>
      </c>
      <c r="W2664" s="2" t="s">
        <v>125</v>
      </c>
      <c r="X2664" s="2" t="s">
        <v>46</v>
      </c>
      <c r="Y2664" s="2">
        <v>0.89</v>
      </c>
      <c r="Z2664" s="2" t="s">
        <v>6563</v>
      </c>
      <c r="AA2664" s="2" t="s">
        <v>109</v>
      </c>
      <c r="AB2664" s="2" t="s">
        <v>306</v>
      </c>
      <c r="AC2664" s="2">
        <v>4.6399999999999997</v>
      </c>
      <c r="AD2664" s="3">
        <v>0</v>
      </c>
      <c r="AE2664" s="5">
        <v>0</v>
      </c>
      <c r="AF2664" s="2">
        <v>0</v>
      </c>
      <c r="AG2664" s="3">
        <f t="shared" si="293"/>
        <v>0</v>
      </c>
      <c r="AH2664" s="2" t="s">
        <v>50</v>
      </c>
      <c r="AI2664" s="3">
        <v>0</v>
      </c>
    </row>
    <row r="2665" spans="1:35" x14ac:dyDescent="0.3">
      <c r="A2665" s="2" t="s">
        <v>6564</v>
      </c>
      <c r="B2665" s="2" t="s">
        <v>1075</v>
      </c>
      <c r="C2665" s="2" t="s">
        <v>474</v>
      </c>
      <c r="D2665" s="2" t="s">
        <v>81</v>
      </c>
      <c r="E2665" s="2">
        <v>2024</v>
      </c>
      <c r="F2665" s="2" t="s">
        <v>68</v>
      </c>
      <c r="G2665" s="2" t="s">
        <v>114</v>
      </c>
      <c r="H2665" s="2" t="s">
        <v>115</v>
      </c>
      <c r="I2665" s="2" t="s">
        <v>58</v>
      </c>
      <c r="J2665" s="2" t="s">
        <v>106</v>
      </c>
      <c r="K2665" s="3">
        <v>5226205.21</v>
      </c>
      <c r="L2665" s="3">
        <v>2920719.49</v>
      </c>
      <c r="M2665" s="3">
        <f t="shared" si="287"/>
        <v>2305485.7199999997</v>
      </c>
      <c r="N2665" s="3">
        <v>994103.45</v>
      </c>
      <c r="O2665" s="3">
        <f t="shared" si="288"/>
        <v>1311382.2699999998</v>
      </c>
      <c r="P2665" s="3">
        <v>947884.72</v>
      </c>
      <c r="Q2665" s="4">
        <f t="shared" si="289"/>
        <v>0.44113953190904259</v>
      </c>
      <c r="R2665" s="4">
        <f t="shared" si="290"/>
        <v>0.18137150798944612</v>
      </c>
      <c r="S2665" s="3">
        <v>4843190.1399999997</v>
      </c>
      <c r="T2665" s="3">
        <f t="shared" si="291"/>
        <v>383015.0700000003</v>
      </c>
      <c r="U2665" s="4">
        <f t="shared" si="292"/>
        <v>7.9083219722610426E-2</v>
      </c>
      <c r="V2665" s="2" t="s">
        <v>124</v>
      </c>
      <c r="W2665" s="2" t="s">
        <v>134</v>
      </c>
      <c r="X2665" s="2" t="s">
        <v>118</v>
      </c>
      <c r="Y2665" s="2">
        <v>3.75</v>
      </c>
      <c r="Z2665" s="2" t="s">
        <v>6565</v>
      </c>
      <c r="AA2665" s="2" t="s">
        <v>148</v>
      </c>
      <c r="AB2665" s="2" t="s">
        <v>64</v>
      </c>
      <c r="AC2665" s="2">
        <v>6.74</v>
      </c>
      <c r="AD2665" s="3">
        <v>0</v>
      </c>
      <c r="AE2665" s="5">
        <v>0</v>
      </c>
      <c r="AF2665" s="2">
        <v>0</v>
      </c>
      <c r="AG2665" s="3">
        <f t="shared" si="293"/>
        <v>0</v>
      </c>
      <c r="AH2665" s="2" t="s">
        <v>50</v>
      </c>
      <c r="AI2665" s="3">
        <v>0</v>
      </c>
    </row>
    <row r="2666" spans="1:35" x14ac:dyDescent="0.3">
      <c r="A2666" s="2" t="s">
        <v>6566</v>
      </c>
      <c r="B2666" s="2" t="s">
        <v>6567</v>
      </c>
      <c r="C2666" s="2" t="s">
        <v>176</v>
      </c>
      <c r="D2666" s="2" t="s">
        <v>104</v>
      </c>
      <c r="E2666" s="2">
        <v>2020</v>
      </c>
      <c r="F2666" s="2" t="s">
        <v>58</v>
      </c>
      <c r="G2666" s="2" t="s">
        <v>40</v>
      </c>
      <c r="H2666" s="2" t="s">
        <v>171</v>
      </c>
      <c r="I2666" s="2" t="s">
        <v>42</v>
      </c>
      <c r="J2666" s="2" t="s">
        <v>166</v>
      </c>
      <c r="K2666" s="3">
        <v>3825372.78</v>
      </c>
      <c r="L2666" s="3">
        <v>1725020.13</v>
      </c>
      <c r="M2666" s="3">
        <f t="shared" si="287"/>
        <v>2100352.65</v>
      </c>
      <c r="N2666" s="3">
        <v>572115.43000000005</v>
      </c>
      <c r="O2666" s="3">
        <f t="shared" si="288"/>
        <v>1528237.2199999997</v>
      </c>
      <c r="P2666" s="3">
        <v>1189154.3999999999</v>
      </c>
      <c r="Q2666" s="4">
        <f t="shared" si="289"/>
        <v>0.54905829334625</v>
      </c>
      <c r="R2666" s="4">
        <f t="shared" si="290"/>
        <v>0.31085974319083226</v>
      </c>
      <c r="S2666" s="3">
        <v>3938264.85</v>
      </c>
      <c r="T2666" s="3">
        <f t="shared" si="291"/>
        <v>-112892.0700000003</v>
      </c>
      <c r="U2666" s="4">
        <f t="shared" si="292"/>
        <v>-2.8665433712514357E-2</v>
      </c>
      <c r="V2666" s="2" t="s">
        <v>44</v>
      </c>
      <c r="W2666" s="2" t="s">
        <v>207</v>
      </c>
      <c r="X2666" s="2" t="s">
        <v>86</v>
      </c>
      <c r="Y2666" s="2">
        <v>0.92</v>
      </c>
      <c r="Z2666" s="2" t="s">
        <v>5349</v>
      </c>
      <c r="AA2666" s="2" t="s">
        <v>48</v>
      </c>
      <c r="AB2666" s="2" t="s">
        <v>209</v>
      </c>
      <c r="AC2666" s="2">
        <v>4.46</v>
      </c>
      <c r="AD2666" s="3">
        <v>0</v>
      </c>
      <c r="AE2666" s="5">
        <v>0</v>
      </c>
      <c r="AF2666" s="2">
        <v>0</v>
      </c>
      <c r="AG2666" s="3">
        <f t="shared" si="293"/>
        <v>0</v>
      </c>
      <c r="AH2666" s="2" t="s">
        <v>230</v>
      </c>
      <c r="AI2666" s="3">
        <v>0</v>
      </c>
    </row>
    <row r="2667" spans="1:35" x14ac:dyDescent="0.3">
      <c r="A2667" s="2" t="s">
        <v>6568</v>
      </c>
      <c r="B2667" s="2" t="s">
        <v>6569</v>
      </c>
      <c r="C2667" s="2" t="s">
        <v>287</v>
      </c>
      <c r="D2667" s="2" t="s">
        <v>104</v>
      </c>
      <c r="E2667" s="2">
        <v>2021</v>
      </c>
      <c r="F2667" s="2" t="s">
        <v>68</v>
      </c>
      <c r="G2667" s="2" t="s">
        <v>56</v>
      </c>
      <c r="H2667" s="2" t="s">
        <v>262</v>
      </c>
      <c r="I2667" s="2" t="s">
        <v>71</v>
      </c>
      <c r="J2667" s="2" t="s">
        <v>72</v>
      </c>
      <c r="K2667" s="3">
        <v>2243510.5</v>
      </c>
      <c r="L2667" s="3">
        <v>1145541.6399999999</v>
      </c>
      <c r="M2667" s="3">
        <f t="shared" si="287"/>
        <v>1097968.8600000001</v>
      </c>
      <c r="N2667" s="3">
        <v>308260.31</v>
      </c>
      <c r="O2667" s="3">
        <f t="shared" si="288"/>
        <v>789708.55</v>
      </c>
      <c r="P2667" s="3">
        <v>579603.63</v>
      </c>
      <c r="Q2667" s="4">
        <f t="shared" si="289"/>
        <v>0.48939769169789937</v>
      </c>
      <c r="R2667" s="4">
        <f t="shared" si="290"/>
        <v>0.25834674274981106</v>
      </c>
      <c r="S2667" s="3">
        <v>1983554.92</v>
      </c>
      <c r="T2667" s="3">
        <f t="shared" si="291"/>
        <v>259955.58000000007</v>
      </c>
      <c r="U2667" s="4">
        <f t="shared" si="292"/>
        <v>0.13105539825436247</v>
      </c>
      <c r="V2667" s="2" t="s">
        <v>73</v>
      </c>
      <c r="W2667" s="2" t="s">
        <v>96</v>
      </c>
      <c r="X2667" s="2" t="s">
        <v>264</v>
      </c>
      <c r="Y2667" s="2">
        <v>83.5</v>
      </c>
      <c r="Z2667" s="2" t="s">
        <v>6570</v>
      </c>
      <c r="AA2667" s="2" t="s">
        <v>63</v>
      </c>
      <c r="AB2667" s="2" t="s">
        <v>88</v>
      </c>
      <c r="AC2667" s="2">
        <v>6.79</v>
      </c>
      <c r="AD2667" s="3">
        <v>0</v>
      </c>
      <c r="AE2667" s="5">
        <v>0</v>
      </c>
      <c r="AF2667" s="2">
        <v>0</v>
      </c>
      <c r="AG2667" s="3">
        <f t="shared" si="293"/>
        <v>0</v>
      </c>
      <c r="AH2667" s="2" t="s">
        <v>50</v>
      </c>
      <c r="AI2667" s="3">
        <v>0</v>
      </c>
    </row>
    <row r="2668" spans="1:35" x14ac:dyDescent="0.3">
      <c r="A2668" s="2" t="s">
        <v>6571</v>
      </c>
      <c r="B2668" s="2" t="s">
        <v>4843</v>
      </c>
      <c r="C2668" s="2" t="s">
        <v>329</v>
      </c>
      <c r="D2668" s="2" t="s">
        <v>38</v>
      </c>
      <c r="E2668" s="2">
        <v>2021</v>
      </c>
      <c r="F2668" s="2" t="s">
        <v>82</v>
      </c>
      <c r="G2668" s="2" t="s">
        <v>56</v>
      </c>
      <c r="H2668" s="2" t="s">
        <v>153</v>
      </c>
      <c r="I2668" s="2" t="s">
        <v>58</v>
      </c>
      <c r="J2668" s="2" t="s">
        <v>106</v>
      </c>
      <c r="K2668" s="3">
        <v>2624957.94</v>
      </c>
      <c r="L2668" s="3">
        <v>1227148.6200000001</v>
      </c>
      <c r="M2668" s="3">
        <f t="shared" si="287"/>
        <v>1397809.3199999998</v>
      </c>
      <c r="N2668" s="3">
        <v>231213.64</v>
      </c>
      <c r="O2668" s="3">
        <f t="shared" si="288"/>
        <v>1166595.6799999997</v>
      </c>
      <c r="P2668" s="3">
        <v>848363.66</v>
      </c>
      <c r="Q2668" s="4">
        <f t="shared" si="289"/>
        <v>0.53250732086015817</v>
      </c>
      <c r="R2668" s="4">
        <f t="shared" si="290"/>
        <v>0.32319133463906097</v>
      </c>
      <c r="S2668" s="3">
        <v>2864626.95</v>
      </c>
      <c r="T2668" s="3">
        <f t="shared" si="291"/>
        <v>-239669.01000000024</v>
      </c>
      <c r="U2668" s="4">
        <f t="shared" si="292"/>
        <v>-8.3664998683336489E-2</v>
      </c>
      <c r="V2668" s="2" t="s">
        <v>107</v>
      </c>
      <c r="W2668" s="2" t="s">
        <v>207</v>
      </c>
      <c r="X2668" s="2" t="s">
        <v>155</v>
      </c>
      <c r="Y2668" s="2">
        <v>7.24</v>
      </c>
      <c r="Z2668" s="2" t="s">
        <v>6572</v>
      </c>
      <c r="AA2668" s="2" t="s">
        <v>63</v>
      </c>
      <c r="AB2668" s="2" t="s">
        <v>110</v>
      </c>
      <c r="AC2668" s="2">
        <v>8.58</v>
      </c>
      <c r="AD2668" s="3">
        <v>0</v>
      </c>
      <c r="AE2668" s="5">
        <v>0</v>
      </c>
      <c r="AF2668" s="2">
        <v>0</v>
      </c>
      <c r="AG2668" s="3">
        <f t="shared" si="293"/>
        <v>0</v>
      </c>
      <c r="AH2668" s="2" t="s">
        <v>50</v>
      </c>
      <c r="AI2668" s="3">
        <v>0</v>
      </c>
    </row>
    <row r="2669" spans="1:35" x14ac:dyDescent="0.3">
      <c r="A2669" s="2" t="s">
        <v>6573</v>
      </c>
      <c r="B2669" s="2" t="s">
        <v>1617</v>
      </c>
      <c r="C2669" s="2" t="s">
        <v>164</v>
      </c>
      <c r="D2669" s="2" t="s">
        <v>81</v>
      </c>
      <c r="E2669" s="2">
        <v>2023</v>
      </c>
      <c r="F2669" s="2" t="s">
        <v>68</v>
      </c>
      <c r="G2669" s="2" t="s">
        <v>40</v>
      </c>
      <c r="H2669" s="2" t="s">
        <v>41</v>
      </c>
      <c r="I2669" s="2" t="s">
        <v>71</v>
      </c>
      <c r="J2669" s="2" t="s">
        <v>293</v>
      </c>
      <c r="K2669" s="3">
        <v>694959.14</v>
      </c>
      <c r="L2669" s="3">
        <v>387358.38</v>
      </c>
      <c r="M2669" s="3">
        <f t="shared" si="287"/>
        <v>307600.76</v>
      </c>
      <c r="N2669" s="3">
        <v>132684.94</v>
      </c>
      <c r="O2669" s="3">
        <f t="shared" si="288"/>
        <v>174915.82</v>
      </c>
      <c r="P2669" s="3">
        <v>139638.07999999999</v>
      </c>
      <c r="Q2669" s="4">
        <f t="shared" si="289"/>
        <v>0.44261704364374571</v>
      </c>
      <c r="R2669" s="4">
        <f t="shared" si="290"/>
        <v>0.20092991366370114</v>
      </c>
      <c r="S2669" s="3">
        <v>584665.84</v>
      </c>
      <c r="T2669" s="3">
        <f t="shared" si="291"/>
        <v>110293.30000000005</v>
      </c>
      <c r="U2669" s="4">
        <f t="shared" si="292"/>
        <v>0.18864331119464761</v>
      </c>
      <c r="V2669" s="2" t="s">
        <v>133</v>
      </c>
      <c r="W2669" s="2" t="s">
        <v>96</v>
      </c>
      <c r="X2669" s="2" t="s">
        <v>46</v>
      </c>
      <c r="Y2669" s="2">
        <v>0.89</v>
      </c>
      <c r="Z2669" s="2" t="s">
        <v>6403</v>
      </c>
      <c r="AA2669" s="2" t="s">
        <v>99</v>
      </c>
      <c r="AB2669" s="2" t="s">
        <v>88</v>
      </c>
      <c r="AC2669" s="2">
        <v>3.89</v>
      </c>
      <c r="AD2669" s="3">
        <v>0</v>
      </c>
      <c r="AE2669" s="5">
        <v>0</v>
      </c>
      <c r="AF2669" s="2">
        <v>0</v>
      </c>
      <c r="AG2669" s="3">
        <f t="shared" si="293"/>
        <v>0</v>
      </c>
      <c r="AH2669" s="2" t="s">
        <v>50</v>
      </c>
      <c r="AI2669" s="3">
        <v>0</v>
      </c>
    </row>
    <row r="2670" spans="1:35" x14ac:dyDescent="0.3">
      <c r="A2670" s="2" t="s">
        <v>6574</v>
      </c>
      <c r="B2670" s="2" t="s">
        <v>3299</v>
      </c>
      <c r="C2670" s="2" t="s">
        <v>377</v>
      </c>
      <c r="D2670" s="2" t="s">
        <v>81</v>
      </c>
      <c r="E2670" s="2">
        <v>2023</v>
      </c>
      <c r="F2670" s="2" t="s">
        <v>82</v>
      </c>
      <c r="G2670" s="2" t="s">
        <v>93</v>
      </c>
      <c r="H2670" s="2" t="s">
        <v>159</v>
      </c>
      <c r="I2670" s="2" t="s">
        <v>178</v>
      </c>
      <c r="J2670" s="2" t="s">
        <v>206</v>
      </c>
      <c r="K2670" s="3">
        <v>5575704.7699999996</v>
      </c>
      <c r="L2670" s="3">
        <v>2658099.41</v>
      </c>
      <c r="M2670" s="3">
        <f t="shared" si="287"/>
        <v>2917605.3599999994</v>
      </c>
      <c r="N2670" s="3">
        <v>586051.75</v>
      </c>
      <c r="O2670" s="3">
        <f t="shared" si="288"/>
        <v>2331553.6099999994</v>
      </c>
      <c r="P2670" s="3">
        <v>1752292.68</v>
      </c>
      <c r="Q2670" s="4">
        <f t="shared" si="289"/>
        <v>0.52327113438611983</v>
      </c>
      <c r="R2670" s="4">
        <f t="shared" si="290"/>
        <v>0.3142728591779439</v>
      </c>
      <c r="S2670" s="3">
        <v>6138226.2999999998</v>
      </c>
      <c r="T2670" s="3">
        <f t="shared" si="291"/>
        <v>-562521.53000000026</v>
      </c>
      <c r="U2670" s="4">
        <f t="shared" si="292"/>
        <v>-9.1642357662831728E-2</v>
      </c>
      <c r="V2670" s="2" t="s">
        <v>44</v>
      </c>
      <c r="W2670" s="2" t="s">
        <v>207</v>
      </c>
      <c r="X2670" s="2" t="s">
        <v>160</v>
      </c>
      <c r="Y2670" s="2">
        <v>129.5</v>
      </c>
      <c r="Z2670" s="2" t="s">
        <v>3168</v>
      </c>
      <c r="AA2670" s="2" t="s">
        <v>48</v>
      </c>
      <c r="AB2670" s="2" t="s">
        <v>64</v>
      </c>
      <c r="AC2670" s="2">
        <v>2.29</v>
      </c>
      <c r="AD2670" s="3">
        <v>3193736.63</v>
      </c>
      <c r="AE2670" s="5">
        <v>14.37</v>
      </c>
      <c r="AF2670" s="2">
        <v>120</v>
      </c>
      <c r="AG2670" s="3">
        <f t="shared" si="293"/>
        <v>50300.970445894323</v>
      </c>
      <c r="AH2670" s="2" t="s">
        <v>50</v>
      </c>
      <c r="AI2670" s="3">
        <v>0</v>
      </c>
    </row>
    <row r="2671" spans="1:35" x14ac:dyDescent="0.3">
      <c r="A2671" s="2" t="s">
        <v>6575</v>
      </c>
      <c r="B2671" s="2" t="s">
        <v>2187</v>
      </c>
      <c r="C2671" s="2" t="s">
        <v>956</v>
      </c>
      <c r="D2671" s="2" t="s">
        <v>104</v>
      </c>
      <c r="E2671" s="2">
        <v>2022</v>
      </c>
      <c r="F2671" s="2" t="s">
        <v>55</v>
      </c>
      <c r="G2671" s="2" t="s">
        <v>114</v>
      </c>
      <c r="H2671" s="2" t="s">
        <v>234</v>
      </c>
      <c r="I2671" s="2" t="s">
        <v>39</v>
      </c>
      <c r="J2671" s="2" t="s">
        <v>566</v>
      </c>
      <c r="K2671" s="3">
        <v>4735012.67</v>
      </c>
      <c r="L2671" s="3">
        <v>2183985.9900000002</v>
      </c>
      <c r="M2671" s="3">
        <f t="shared" si="287"/>
        <v>2551026.6799999997</v>
      </c>
      <c r="N2671" s="3">
        <v>552091.87</v>
      </c>
      <c r="O2671" s="3">
        <f t="shared" si="288"/>
        <v>1998934.8099999996</v>
      </c>
      <c r="P2671" s="3">
        <v>1598708.19</v>
      </c>
      <c r="Q2671" s="4">
        <f t="shared" si="289"/>
        <v>0.53875815289001117</v>
      </c>
      <c r="R2671" s="4">
        <f t="shared" si="290"/>
        <v>0.3376354619131357</v>
      </c>
      <c r="S2671" s="3">
        <v>4422462.55</v>
      </c>
      <c r="T2671" s="3">
        <f t="shared" si="291"/>
        <v>312550.12000000011</v>
      </c>
      <c r="U2671" s="4">
        <f t="shared" si="292"/>
        <v>7.0673322038645667E-2</v>
      </c>
      <c r="V2671" s="2" t="s">
        <v>95</v>
      </c>
      <c r="W2671" s="2" t="s">
        <v>45</v>
      </c>
      <c r="X2671" s="2" t="s">
        <v>236</v>
      </c>
      <c r="Y2671" s="2">
        <v>3.67</v>
      </c>
      <c r="Z2671" s="2" t="s">
        <v>6576</v>
      </c>
      <c r="AA2671" s="2" t="s">
        <v>48</v>
      </c>
      <c r="AB2671" s="2" t="s">
        <v>64</v>
      </c>
      <c r="AC2671" s="2">
        <v>6.83</v>
      </c>
      <c r="AD2671" s="3">
        <v>0</v>
      </c>
      <c r="AE2671" s="5">
        <v>0</v>
      </c>
      <c r="AF2671" s="2">
        <v>0</v>
      </c>
      <c r="AG2671" s="3">
        <f t="shared" si="293"/>
        <v>0</v>
      </c>
      <c r="AH2671" s="2" t="s">
        <v>50</v>
      </c>
      <c r="AI2671" s="3">
        <v>0</v>
      </c>
    </row>
    <row r="2672" spans="1:35" x14ac:dyDescent="0.3">
      <c r="A2672" s="2" t="s">
        <v>6577</v>
      </c>
      <c r="B2672" s="2" t="s">
        <v>3673</v>
      </c>
      <c r="C2672" s="2" t="s">
        <v>377</v>
      </c>
      <c r="D2672" s="2" t="s">
        <v>81</v>
      </c>
      <c r="E2672" s="2">
        <v>2023</v>
      </c>
      <c r="F2672" s="2" t="s">
        <v>92</v>
      </c>
      <c r="G2672" s="2" t="s">
        <v>114</v>
      </c>
      <c r="H2672" s="2" t="s">
        <v>190</v>
      </c>
      <c r="I2672" s="2" t="s">
        <v>58</v>
      </c>
      <c r="J2672" s="2" t="s">
        <v>106</v>
      </c>
      <c r="K2672" s="3">
        <v>3568603.18</v>
      </c>
      <c r="L2672" s="3">
        <v>1848086.17</v>
      </c>
      <c r="M2672" s="3">
        <f t="shared" si="287"/>
        <v>1720517.0100000002</v>
      </c>
      <c r="N2672" s="3">
        <v>313971.07</v>
      </c>
      <c r="O2672" s="3">
        <f t="shared" si="288"/>
        <v>1406545.9400000002</v>
      </c>
      <c r="P2672" s="3">
        <v>1002361.78</v>
      </c>
      <c r="Q2672" s="4">
        <f t="shared" si="289"/>
        <v>0.48212617744739</v>
      </c>
      <c r="R2672" s="4">
        <f t="shared" si="290"/>
        <v>0.28088350803969186</v>
      </c>
      <c r="S2672" s="3">
        <v>4108252.62</v>
      </c>
      <c r="T2672" s="3">
        <f t="shared" si="291"/>
        <v>-539649.43999999994</v>
      </c>
      <c r="U2672" s="4">
        <f t="shared" si="292"/>
        <v>-0.13135741394598074</v>
      </c>
      <c r="V2672" s="2" t="s">
        <v>85</v>
      </c>
      <c r="W2672" s="2" t="s">
        <v>96</v>
      </c>
      <c r="X2672" s="2" t="s">
        <v>192</v>
      </c>
      <c r="Y2672" s="2">
        <v>3.64</v>
      </c>
      <c r="Z2672" s="2" t="s">
        <v>5029</v>
      </c>
      <c r="AA2672" s="2" t="s">
        <v>141</v>
      </c>
      <c r="AB2672" s="2" t="s">
        <v>110</v>
      </c>
      <c r="AC2672" s="2">
        <v>6.09</v>
      </c>
      <c r="AD2672" s="3">
        <v>0</v>
      </c>
      <c r="AE2672" s="5">
        <v>0</v>
      </c>
      <c r="AF2672" s="2">
        <v>0</v>
      </c>
      <c r="AG2672" s="3">
        <f t="shared" si="293"/>
        <v>0</v>
      </c>
      <c r="AH2672" s="2" t="s">
        <v>50</v>
      </c>
      <c r="AI2672" s="3">
        <v>0</v>
      </c>
    </row>
    <row r="2673" spans="1:35" x14ac:dyDescent="0.3">
      <c r="A2673" s="2" t="s">
        <v>6578</v>
      </c>
      <c r="B2673" s="2" t="s">
        <v>2844</v>
      </c>
      <c r="C2673" s="2" t="s">
        <v>734</v>
      </c>
      <c r="D2673" s="2" t="s">
        <v>38</v>
      </c>
      <c r="E2673" s="2">
        <v>2024</v>
      </c>
      <c r="F2673" s="2" t="s">
        <v>82</v>
      </c>
      <c r="G2673" s="2" t="s">
        <v>69</v>
      </c>
      <c r="H2673" s="2" t="s">
        <v>70</v>
      </c>
      <c r="I2673" s="2" t="s">
        <v>71</v>
      </c>
      <c r="J2673" s="2" t="s">
        <v>293</v>
      </c>
      <c r="K2673" s="3">
        <v>3629388.28</v>
      </c>
      <c r="L2673" s="3">
        <v>1529538.12</v>
      </c>
      <c r="M2673" s="3">
        <f t="shared" si="287"/>
        <v>2099850.1599999997</v>
      </c>
      <c r="N2673" s="3">
        <v>303753.21999999997</v>
      </c>
      <c r="O2673" s="3">
        <f t="shared" si="288"/>
        <v>1796096.9399999997</v>
      </c>
      <c r="P2673" s="3">
        <v>1321133.18</v>
      </c>
      <c r="Q2673" s="4">
        <f t="shared" si="289"/>
        <v>0.57856861762941492</v>
      </c>
      <c r="R2673" s="4">
        <f t="shared" si="290"/>
        <v>0.36400987661755496</v>
      </c>
      <c r="S2673" s="3">
        <v>4324642.46</v>
      </c>
      <c r="T2673" s="3">
        <f t="shared" si="291"/>
        <v>-695254.18000000017</v>
      </c>
      <c r="U2673" s="4">
        <f t="shared" si="292"/>
        <v>-0.160765701773182</v>
      </c>
      <c r="V2673" s="2" t="s">
        <v>107</v>
      </c>
      <c r="W2673" s="2" t="s">
        <v>117</v>
      </c>
      <c r="X2673" s="2" t="s">
        <v>74</v>
      </c>
      <c r="Y2673" s="2">
        <v>1.36</v>
      </c>
      <c r="Z2673" s="2" t="s">
        <v>6579</v>
      </c>
      <c r="AA2673" s="2" t="s">
        <v>141</v>
      </c>
      <c r="AB2673" s="2" t="s">
        <v>110</v>
      </c>
      <c r="AC2673" s="2">
        <v>9.07</v>
      </c>
      <c r="AD2673" s="3">
        <v>0</v>
      </c>
      <c r="AE2673" s="5">
        <v>0</v>
      </c>
      <c r="AF2673" s="2">
        <v>0</v>
      </c>
      <c r="AG2673" s="3">
        <f t="shared" si="293"/>
        <v>0</v>
      </c>
      <c r="AH2673" s="2" t="s">
        <v>50</v>
      </c>
      <c r="AI2673" s="3">
        <v>0</v>
      </c>
    </row>
    <row r="2674" spans="1:35" x14ac:dyDescent="0.3">
      <c r="A2674" s="2" t="s">
        <v>6580</v>
      </c>
      <c r="B2674" s="2" t="s">
        <v>6581</v>
      </c>
      <c r="C2674" s="2" t="s">
        <v>91</v>
      </c>
      <c r="D2674" s="2" t="s">
        <v>38</v>
      </c>
      <c r="E2674" s="2">
        <v>2022</v>
      </c>
      <c r="F2674" s="2" t="s">
        <v>39</v>
      </c>
      <c r="G2674" s="2" t="s">
        <v>40</v>
      </c>
      <c r="H2674" s="2" t="s">
        <v>139</v>
      </c>
      <c r="I2674" s="2" t="s">
        <v>55</v>
      </c>
      <c r="J2674" s="2" t="s">
        <v>154</v>
      </c>
      <c r="K2674" s="3">
        <v>3783168.07</v>
      </c>
      <c r="L2674" s="3">
        <v>1281214.95</v>
      </c>
      <c r="M2674" s="3">
        <f t="shared" si="287"/>
        <v>2501953.12</v>
      </c>
      <c r="N2674" s="3">
        <v>345217.97</v>
      </c>
      <c r="O2674" s="3">
        <f t="shared" si="288"/>
        <v>2156735.1500000004</v>
      </c>
      <c r="P2674" s="3">
        <v>1574854.85</v>
      </c>
      <c r="Q2674" s="4">
        <f t="shared" si="289"/>
        <v>0.66133808324302135</v>
      </c>
      <c r="R2674" s="4">
        <f t="shared" si="290"/>
        <v>0.41627937772270324</v>
      </c>
      <c r="S2674" s="3">
        <v>3501582.56</v>
      </c>
      <c r="T2674" s="3">
        <f t="shared" si="291"/>
        <v>281585.50999999978</v>
      </c>
      <c r="U2674" s="4">
        <f t="shared" si="292"/>
        <v>8.041664166844599E-2</v>
      </c>
      <c r="V2674" s="2" t="s">
        <v>95</v>
      </c>
      <c r="W2674" s="2" t="s">
        <v>45</v>
      </c>
      <c r="X2674" s="2" t="s">
        <v>86</v>
      </c>
      <c r="Y2674" s="2">
        <v>0.92</v>
      </c>
      <c r="Z2674" s="2" t="s">
        <v>6582</v>
      </c>
      <c r="AA2674" s="2" t="s">
        <v>109</v>
      </c>
      <c r="AB2674" s="2" t="s">
        <v>242</v>
      </c>
      <c r="AC2674" s="2">
        <v>5.63</v>
      </c>
      <c r="AD2674" s="3">
        <v>0</v>
      </c>
      <c r="AE2674" s="5">
        <v>0</v>
      </c>
      <c r="AF2674" s="2">
        <v>0</v>
      </c>
      <c r="AG2674" s="3">
        <f t="shared" si="293"/>
        <v>0</v>
      </c>
      <c r="AH2674" s="2" t="s">
        <v>50</v>
      </c>
      <c r="AI2674" s="3">
        <v>0</v>
      </c>
    </row>
    <row r="2675" spans="1:35" x14ac:dyDescent="0.3">
      <c r="A2675" s="2" t="s">
        <v>6583</v>
      </c>
      <c r="B2675" s="2" t="s">
        <v>4274</v>
      </c>
      <c r="C2675" s="2" t="s">
        <v>138</v>
      </c>
      <c r="D2675" s="2" t="s">
        <v>104</v>
      </c>
      <c r="E2675" s="2">
        <v>2024</v>
      </c>
      <c r="F2675" s="2" t="s">
        <v>68</v>
      </c>
      <c r="G2675" s="2" t="s">
        <v>69</v>
      </c>
      <c r="H2675" s="2" t="s">
        <v>165</v>
      </c>
      <c r="I2675" s="2" t="s">
        <v>71</v>
      </c>
      <c r="J2675" s="2" t="s">
        <v>228</v>
      </c>
      <c r="K2675" s="3">
        <v>880298.47</v>
      </c>
      <c r="L2675" s="3">
        <v>359921.8</v>
      </c>
      <c r="M2675" s="3">
        <f t="shared" si="287"/>
        <v>520376.67</v>
      </c>
      <c r="N2675" s="3">
        <v>160020.66</v>
      </c>
      <c r="O2675" s="3">
        <f t="shared" si="288"/>
        <v>360356.01</v>
      </c>
      <c r="P2675" s="3">
        <v>259429.52</v>
      </c>
      <c r="Q2675" s="4">
        <f t="shared" si="289"/>
        <v>0.59113662892087049</v>
      </c>
      <c r="R2675" s="4">
        <f t="shared" si="290"/>
        <v>0.29470631705176087</v>
      </c>
      <c r="S2675" s="3">
        <v>900033.43</v>
      </c>
      <c r="T2675" s="3">
        <f t="shared" si="291"/>
        <v>-19734.960000000079</v>
      </c>
      <c r="U2675" s="4">
        <f t="shared" si="292"/>
        <v>-2.192691887011361E-2</v>
      </c>
      <c r="V2675" s="2" t="s">
        <v>95</v>
      </c>
      <c r="W2675" s="2" t="s">
        <v>117</v>
      </c>
      <c r="X2675" s="2" t="s">
        <v>167</v>
      </c>
      <c r="Y2675" s="2">
        <v>17.2</v>
      </c>
      <c r="Z2675" s="2" t="s">
        <v>6584</v>
      </c>
      <c r="AA2675" s="2" t="s">
        <v>48</v>
      </c>
      <c r="AB2675" s="2" t="s">
        <v>306</v>
      </c>
      <c r="AC2675" s="2">
        <v>5.19</v>
      </c>
      <c r="AD2675" s="3">
        <v>0</v>
      </c>
      <c r="AE2675" s="5">
        <v>0</v>
      </c>
      <c r="AF2675" s="2">
        <v>0</v>
      </c>
      <c r="AG2675" s="3">
        <f t="shared" si="293"/>
        <v>0</v>
      </c>
      <c r="AH2675" s="2" t="s">
        <v>50</v>
      </c>
      <c r="AI2675" s="3">
        <v>0</v>
      </c>
    </row>
    <row r="2676" spans="1:35" x14ac:dyDescent="0.3">
      <c r="A2676" s="2" t="s">
        <v>6585</v>
      </c>
      <c r="B2676" s="2" t="s">
        <v>6586</v>
      </c>
      <c r="C2676" s="2" t="s">
        <v>474</v>
      </c>
      <c r="D2676" s="2" t="s">
        <v>81</v>
      </c>
      <c r="E2676" s="2">
        <v>2024</v>
      </c>
      <c r="F2676" s="2" t="s">
        <v>92</v>
      </c>
      <c r="G2676" s="2" t="s">
        <v>40</v>
      </c>
      <c r="H2676" s="2" t="s">
        <v>83</v>
      </c>
      <c r="I2676" s="2" t="s">
        <v>42</v>
      </c>
      <c r="J2676" s="2" t="s">
        <v>146</v>
      </c>
      <c r="K2676" s="3">
        <v>1452323.79</v>
      </c>
      <c r="L2676" s="3">
        <v>624182.97</v>
      </c>
      <c r="M2676" s="3">
        <f t="shared" si="287"/>
        <v>828140.82000000007</v>
      </c>
      <c r="N2676" s="3">
        <v>259748.1</v>
      </c>
      <c r="O2676" s="3">
        <f t="shared" si="288"/>
        <v>568392.72000000009</v>
      </c>
      <c r="P2676" s="3">
        <v>423724.07</v>
      </c>
      <c r="Q2676" s="4">
        <f t="shared" si="289"/>
        <v>0.57021776115090705</v>
      </c>
      <c r="R2676" s="4">
        <f t="shared" si="290"/>
        <v>0.29175592448292814</v>
      </c>
      <c r="S2676" s="3">
        <v>1638209.44</v>
      </c>
      <c r="T2676" s="3">
        <f t="shared" si="291"/>
        <v>-185885.64999999991</v>
      </c>
      <c r="U2676" s="4">
        <f t="shared" si="292"/>
        <v>-0.11346879431972991</v>
      </c>
      <c r="V2676" s="2" t="s">
        <v>133</v>
      </c>
      <c r="W2676" s="2" t="s">
        <v>134</v>
      </c>
      <c r="X2676" s="2" t="s">
        <v>86</v>
      </c>
      <c r="Y2676" s="2">
        <v>0.92</v>
      </c>
      <c r="Z2676" s="2" t="s">
        <v>6587</v>
      </c>
      <c r="AA2676" s="2" t="s">
        <v>109</v>
      </c>
      <c r="AB2676" s="2" t="s">
        <v>49</v>
      </c>
      <c r="AC2676" s="2">
        <v>6.96</v>
      </c>
      <c r="AD2676" s="3">
        <v>0</v>
      </c>
      <c r="AE2676" s="5">
        <v>0</v>
      </c>
      <c r="AF2676" s="2">
        <v>0</v>
      </c>
      <c r="AG2676" s="3">
        <f t="shared" si="293"/>
        <v>0</v>
      </c>
      <c r="AH2676" s="2" t="s">
        <v>50</v>
      </c>
      <c r="AI2676" s="3">
        <v>0</v>
      </c>
    </row>
    <row r="2677" spans="1:35" x14ac:dyDescent="0.3">
      <c r="A2677" s="2" t="s">
        <v>6588</v>
      </c>
      <c r="B2677" s="2" t="s">
        <v>772</v>
      </c>
      <c r="C2677" s="2" t="s">
        <v>216</v>
      </c>
      <c r="D2677" s="2" t="s">
        <v>38</v>
      </c>
      <c r="E2677" s="2">
        <v>2024</v>
      </c>
      <c r="F2677" s="2" t="s">
        <v>39</v>
      </c>
      <c r="G2677" s="2" t="s">
        <v>69</v>
      </c>
      <c r="H2677" s="2" t="s">
        <v>272</v>
      </c>
      <c r="I2677" s="2" t="s">
        <v>178</v>
      </c>
      <c r="J2677" s="2" t="s">
        <v>288</v>
      </c>
      <c r="K2677" s="3">
        <v>4226177.87</v>
      </c>
      <c r="L2677" s="3">
        <v>2312304.52</v>
      </c>
      <c r="M2677" s="3">
        <f t="shared" si="287"/>
        <v>1913873.35</v>
      </c>
      <c r="N2677" s="3">
        <v>572559.82999999996</v>
      </c>
      <c r="O2677" s="3">
        <f t="shared" si="288"/>
        <v>1341313.52</v>
      </c>
      <c r="P2677" s="3">
        <v>1040116.01</v>
      </c>
      <c r="Q2677" s="4">
        <f t="shared" si="289"/>
        <v>0.45286152378626698</v>
      </c>
      <c r="R2677" s="4">
        <f t="shared" si="290"/>
        <v>0.24611269141873576</v>
      </c>
      <c r="S2677" s="3">
        <v>3495909.18</v>
      </c>
      <c r="T2677" s="3">
        <f t="shared" si="291"/>
        <v>730268.69</v>
      </c>
      <c r="U2677" s="4">
        <f t="shared" si="292"/>
        <v>0.20889235171721479</v>
      </c>
      <c r="V2677" s="2" t="s">
        <v>44</v>
      </c>
      <c r="W2677" s="2" t="s">
        <v>125</v>
      </c>
      <c r="X2677" s="2" t="s">
        <v>274</v>
      </c>
      <c r="Y2677" s="2">
        <v>1</v>
      </c>
      <c r="Z2677" s="2" t="s">
        <v>6589</v>
      </c>
      <c r="AA2677" s="2" t="s">
        <v>141</v>
      </c>
      <c r="AB2677" s="2" t="s">
        <v>242</v>
      </c>
      <c r="AC2677" s="2">
        <v>8.73</v>
      </c>
      <c r="AD2677" s="3">
        <v>1391018.98</v>
      </c>
      <c r="AE2677" s="5">
        <v>10.48</v>
      </c>
      <c r="AF2677" s="2">
        <v>120</v>
      </c>
      <c r="AG2677" s="3">
        <f t="shared" si="293"/>
        <v>18754.139879921408</v>
      </c>
      <c r="AH2677" s="2" t="s">
        <v>50</v>
      </c>
      <c r="AI2677" s="3">
        <v>0</v>
      </c>
    </row>
    <row r="2678" spans="1:35" x14ac:dyDescent="0.3">
      <c r="A2678" s="2" t="s">
        <v>6590</v>
      </c>
      <c r="B2678" s="2" t="s">
        <v>1949</v>
      </c>
      <c r="C2678" s="2" t="s">
        <v>253</v>
      </c>
      <c r="D2678" s="2" t="s">
        <v>54</v>
      </c>
      <c r="E2678" s="2">
        <v>2020</v>
      </c>
      <c r="F2678" s="2" t="s">
        <v>105</v>
      </c>
      <c r="G2678" s="2" t="s">
        <v>114</v>
      </c>
      <c r="H2678" s="2" t="s">
        <v>234</v>
      </c>
      <c r="I2678" s="2" t="s">
        <v>178</v>
      </c>
      <c r="J2678" s="2" t="s">
        <v>288</v>
      </c>
      <c r="K2678" s="3">
        <v>3604476.13</v>
      </c>
      <c r="L2678" s="3">
        <v>1064007.3799999999</v>
      </c>
      <c r="M2678" s="3">
        <f t="shared" si="287"/>
        <v>2540468.75</v>
      </c>
      <c r="N2678" s="3">
        <v>460285.47</v>
      </c>
      <c r="O2678" s="3">
        <f t="shared" si="288"/>
        <v>2080183.28</v>
      </c>
      <c r="P2678" s="3">
        <v>1572368.99</v>
      </c>
      <c r="Q2678" s="4">
        <f t="shared" si="289"/>
        <v>0.70480942538520852</v>
      </c>
      <c r="R2678" s="4">
        <f t="shared" si="290"/>
        <v>0.43622677284868022</v>
      </c>
      <c r="S2678" s="3">
        <v>2916776.24</v>
      </c>
      <c r="T2678" s="3">
        <f t="shared" si="291"/>
        <v>687699.88999999966</v>
      </c>
      <c r="U2678" s="4">
        <f t="shared" si="292"/>
        <v>0.23577396187237168</v>
      </c>
      <c r="V2678" s="2" t="s">
        <v>44</v>
      </c>
      <c r="W2678" s="2" t="s">
        <v>134</v>
      </c>
      <c r="X2678" s="2" t="s">
        <v>236</v>
      </c>
      <c r="Y2678" s="2">
        <v>3.67</v>
      </c>
      <c r="Z2678" s="2" t="s">
        <v>2257</v>
      </c>
      <c r="AA2678" s="2" t="s">
        <v>76</v>
      </c>
      <c r="AB2678" s="2" t="s">
        <v>77</v>
      </c>
      <c r="AC2678" s="2">
        <v>5.5</v>
      </c>
      <c r="AD2678" s="3">
        <v>1017115.13</v>
      </c>
      <c r="AE2678" s="5">
        <v>8.0500000000000007</v>
      </c>
      <c r="AF2678" s="2">
        <v>24</v>
      </c>
      <c r="AG2678" s="3">
        <f t="shared" si="293"/>
        <v>46024.560328291198</v>
      </c>
      <c r="AH2678" s="2" t="s">
        <v>50</v>
      </c>
      <c r="AI2678" s="3">
        <v>0</v>
      </c>
    </row>
    <row r="2679" spans="1:35" x14ac:dyDescent="0.3">
      <c r="A2679" s="2" t="s">
        <v>6591</v>
      </c>
      <c r="B2679" s="2" t="s">
        <v>3431</v>
      </c>
      <c r="C2679" s="2" t="s">
        <v>536</v>
      </c>
      <c r="D2679" s="2" t="s">
        <v>81</v>
      </c>
      <c r="E2679" s="2">
        <v>2024</v>
      </c>
      <c r="F2679" s="2" t="s">
        <v>58</v>
      </c>
      <c r="G2679" s="2" t="s">
        <v>114</v>
      </c>
      <c r="H2679" s="2" t="s">
        <v>234</v>
      </c>
      <c r="I2679" s="2" t="s">
        <v>58</v>
      </c>
      <c r="J2679" s="2" t="s">
        <v>240</v>
      </c>
      <c r="K2679" s="3">
        <v>496912.74</v>
      </c>
      <c r="L2679" s="3">
        <v>233560.25</v>
      </c>
      <c r="M2679" s="3">
        <f t="shared" si="287"/>
        <v>263352.49</v>
      </c>
      <c r="N2679" s="3">
        <v>49429.69</v>
      </c>
      <c r="O2679" s="3">
        <f t="shared" si="288"/>
        <v>213922.8</v>
      </c>
      <c r="P2679" s="3">
        <v>158037.56</v>
      </c>
      <c r="Q2679" s="4">
        <f t="shared" si="289"/>
        <v>0.52997733565857053</v>
      </c>
      <c r="R2679" s="4">
        <f t="shared" si="290"/>
        <v>0.31803885728508391</v>
      </c>
      <c r="S2679" s="3">
        <v>530482.92000000004</v>
      </c>
      <c r="T2679" s="3">
        <f t="shared" si="291"/>
        <v>-33570.180000000051</v>
      </c>
      <c r="U2679" s="4">
        <f t="shared" si="292"/>
        <v>-6.3282301341577682E-2</v>
      </c>
      <c r="V2679" s="2" t="s">
        <v>124</v>
      </c>
      <c r="W2679" s="2" t="s">
        <v>117</v>
      </c>
      <c r="X2679" s="2" t="s">
        <v>236</v>
      </c>
      <c r="Y2679" s="2">
        <v>3.67</v>
      </c>
      <c r="Z2679" s="2" t="s">
        <v>6592</v>
      </c>
      <c r="AA2679" s="2" t="s">
        <v>148</v>
      </c>
      <c r="AB2679" s="2" t="s">
        <v>306</v>
      </c>
      <c r="AC2679" s="2">
        <v>2.87</v>
      </c>
      <c r="AD2679" s="3">
        <v>0</v>
      </c>
      <c r="AE2679" s="5">
        <v>0</v>
      </c>
      <c r="AF2679" s="2">
        <v>0</v>
      </c>
      <c r="AG2679" s="3">
        <f t="shared" si="293"/>
        <v>0</v>
      </c>
      <c r="AH2679" s="2" t="s">
        <v>50</v>
      </c>
      <c r="AI2679" s="3">
        <v>0</v>
      </c>
    </row>
    <row r="2680" spans="1:35" x14ac:dyDescent="0.3">
      <c r="A2680" s="2" t="s">
        <v>6593</v>
      </c>
      <c r="B2680" s="2" t="s">
        <v>3054</v>
      </c>
      <c r="C2680" s="2" t="s">
        <v>152</v>
      </c>
      <c r="D2680" s="2" t="s">
        <v>38</v>
      </c>
      <c r="E2680" s="2">
        <v>2022</v>
      </c>
      <c r="F2680" s="2" t="s">
        <v>58</v>
      </c>
      <c r="G2680" s="2" t="s">
        <v>40</v>
      </c>
      <c r="H2680" s="2" t="s">
        <v>41</v>
      </c>
      <c r="I2680" s="2" t="s">
        <v>42</v>
      </c>
      <c r="J2680" s="2" t="s">
        <v>166</v>
      </c>
      <c r="K2680" s="3">
        <v>4428193.49</v>
      </c>
      <c r="L2680" s="3">
        <v>2095642.15</v>
      </c>
      <c r="M2680" s="3">
        <f t="shared" si="287"/>
        <v>2332551.3400000003</v>
      </c>
      <c r="N2680" s="3">
        <v>679601.58</v>
      </c>
      <c r="O2680" s="3">
        <f t="shared" si="288"/>
        <v>1652949.7600000002</v>
      </c>
      <c r="P2680" s="3">
        <v>1191794.93</v>
      </c>
      <c r="Q2680" s="4">
        <f t="shared" si="289"/>
        <v>0.52675009465315847</v>
      </c>
      <c r="R2680" s="4">
        <f t="shared" si="290"/>
        <v>0.26913795268688673</v>
      </c>
      <c r="S2680" s="3">
        <v>4759398.82</v>
      </c>
      <c r="T2680" s="3">
        <f t="shared" si="291"/>
        <v>-331205.33000000007</v>
      </c>
      <c r="U2680" s="4">
        <f t="shared" si="292"/>
        <v>-6.9589740747971196E-2</v>
      </c>
      <c r="V2680" s="2" t="s">
        <v>73</v>
      </c>
      <c r="W2680" s="2" t="s">
        <v>207</v>
      </c>
      <c r="X2680" s="2" t="s">
        <v>46</v>
      </c>
      <c r="Y2680" s="2">
        <v>0.89</v>
      </c>
      <c r="Z2680" s="2" t="s">
        <v>6594</v>
      </c>
      <c r="AA2680" s="2" t="s">
        <v>63</v>
      </c>
      <c r="AB2680" s="2" t="s">
        <v>306</v>
      </c>
      <c r="AC2680" s="2">
        <v>5.13</v>
      </c>
      <c r="AD2680" s="3">
        <v>0</v>
      </c>
      <c r="AE2680" s="5">
        <v>0</v>
      </c>
      <c r="AF2680" s="2">
        <v>0</v>
      </c>
      <c r="AG2680" s="3">
        <f t="shared" si="293"/>
        <v>0</v>
      </c>
      <c r="AH2680" s="2" t="s">
        <v>50</v>
      </c>
      <c r="AI2680" s="3">
        <v>0</v>
      </c>
    </row>
    <row r="2681" spans="1:35" x14ac:dyDescent="0.3">
      <c r="A2681" s="2" t="s">
        <v>6595</v>
      </c>
      <c r="B2681" s="2" t="s">
        <v>296</v>
      </c>
      <c r="C2681" s="2" t="s">
        <v>297</v>
      </c>
      <c r="D2681" s="2" t="s">
        <v>104</v>
      </c>
      <c r="E2681" s="2">
        <v>2021</v>
      </c>
      <c r="F2681" s="2" t="s">
        <v>68</v>
      </c>
      <c r="G2681" s="2" t="s">
        <v>93</v>
      </c>
      <c r="H2681" s="2" t="s">
        <v>221</v>
      </c>
      <c r="I2681" s="2" t="s">
        <v>58</v>
      </c>
      <c r="J2681" s="2" t="s">
        <v>191</v>
      </c>
      <c r="K2681" s="3">
        <v>3677474.62</v>
      </c>
      <c r="L2681" s="3">
        <v>1165296.02</v>
      </c>
      <c r="M2681" s="3">
        <f t="shared" si="287"/>
        <v>2512178.6</v>
      </c>
      <c r="N2681" s="3">
        <v>540970.81000000006</v>
      </c>
      <c r="O2681" s="3">
        <f t="shared" si="288"/>
        <v>1971207.79</v>
      </c>
      <c r="P2681" s="3">
        <v>1404507.45</v>
      </c>
      <c r="Q2681" s="4">
        <f t="shared" si="289"/>
        <v>0.68312601977930165</v>
      </c>
      <c r="R2681" s="4">
        <f t="shared" si="290"/>
        <v>0.38192172486019765</v>
      </c>
      <c r="S2681" s="3">
        <v>3591943.65</v>
      </c>
      <c r="T2681" s="3">
        <f t="shared" si="291"/>
        <v>85530.970000000205</v>
      </c>
      <c r="U2681" s="4">
        <f t="shared" si="292"/>
        <v>2.3811890812930822E-2</v>
      </c>
      <c r="V2681" s="2" t="s">
        <v>44</v>
      </c>
      <c r="W2681" s="2" t="s">
        <v>96</v>
      </c>
      <c r="X2681" s="2" t="s">
        <v>222</v>
      </c>
      <c r="Y2681" s="2">
        <v>18.899999999999999</v>
      </c>
      <c r="Z2681" s="2" t="s">
        <v>3494</v>
      </c>
      <c r="AA2681" s="2" t="s">
        <v>48</v>
      </c>
      <c r="AB2681" s="2" t="s">
        <v>88</v>
      </c>
      <c r="AC2681" s="2">
        <v>8.9499999999999993</v>
      </c>
      <c r="AD2681" s="3">
        <v>0</v>
      </c>
      <c r="AE2681" s="5">
        <v>0</v>
      </c>
      <c r="AF2681" s="2">
        <v>0</v>
      </c>
      <c r="AG2681" s="3">
        <f t="shared" si="293"/>
        <v>0</v>
      </c>
      <c r="AH2681" s="2" t="s">
        <v>50</v>
      </c>
      <c r="AI2681" s="3">
        <v>0</v>
      </c>
    </row>
    <row r="2682" spans="1:35" x14ac:dyDescent="0.3">
      <c r="A2682" s="2" t="s">
        <v>6596</v>
      </c>
      <c r="B2682" s="2" t="s">
        <v>1412</v>
      </c>
      <c r="C2682" s="2" t="s">
        <v>253</v>
      </c>
      <c r="D2682" s="2" t="s">
        <v>54</v>
      </c>
      <c r="E2682" s="2">
        <v>2020</v>
      </c>
      <c r="F2682" s="2" t="s">
        <v>68</v>
      </c>
      <c r="G2682" s="2" t="s">
        <v>93</v>
      </c>
      <c r="H2682" s="2" t="s">
        <v>221</v>
      </c>
      <c r="I2682" s="2" t="s">
        <v>39</v>
      </c>
      <c r="J2682" s="2" t="s">
        <v>273</v>
      </c>
      <c r="K2682" s="3">
        <v>9135612.6300000008</v>
      </c>
      <c r="L2682" s="3">
        <v>3560046.71</v>
      </c>
      <c r="M2682" s="3">
        <f t="shared" si="287"/>
        <v>5575565.9200000009</v>
      </c>
      <c r="N2682" s="3">
        <v>1451718.59</v>
      </c>
      <c r="O2682" s="3">
        <f t="shared" si="288"/>
        <v>4123847.330000001</v>
      </c>
      <c r="P2682" s="3">
        <v>3213773.45</v>
      </c>
      <c r="Q2682" s="4">
        <f t="shared" si="289"/>
        <v>0.61031111385903847</v>
      </c>
      <c r="R2682" s="4">
        <f t="shared" si="290"/>
        <v>0.3517852146495839</v>
      </c>
      <c r="S2682" s="3">
        <v>7993205.5599999996</v>
      </c>
      <c r="T2682" s="3">
        <f t="shared" si="291"/>
        <v>1142407.0700000012</v>
      </c>
      <c r="U2682" s="4">
        <f t="shared" si="292"/>
        <v>0.14292226834711871</v>
      </c>
      <c r="V2682" s="2" t="s">
        <v>85</v>
      </c>
      <c r="W2682" s="2" t="s">
        <v>117</v>
      </c>
      <c r="X2682" s="2" t="s">
        <v>222</v>
      </c>
      <c r="Y2682" s="2">
        <v>18.899999999999999</v>
      </c>
      <c r="Z2682" s="2" t="s">
        <v>6597</v>
      </c>
      <c r="AA2682" s="2" t="s">
        <v>76</v>
      </c>
      <c r="AB2682" s="2" t="s">
        <v>182</v>
      </c>
      <c r="AC2682" s="2">
        <v>5.42</v>
      </c>
      <c r="AD2682" s="3">
        <v>0</v>
      </c>
      <c r="AE2682" s="5">
        <v>0</v>
      </c>
      <c r="AF2682" s="2">
        <v>0</v>
      </c>
      <c r="AG2682" s="3">
        <f t="shared" si="293"/>
        <v>0</v>
      </c>
      <c r="AH2682" s="2" t="s">
        <v>50</v>
      </c>
      <c r="AI2682" s="3">
        <v>0</v>
      </c>
    </row>
    <row r="2683" spans="1:35" x14ac:dyDescent="0.3">
      <c r="A2683" s="2" t="s">
        <v>6598</v>
      </c>
      <c r="B2683" s="2" t="s">
        <v>1354</v>
      </c>
      <c r="C2683" s="2" t="s">
        <v>520</v>
      </c>
      <c r="D2683" s="2" t="s">
        <v>81</v>
      </c>
      <c r="E2683" s="2">
        <v>2021</v>
      </c>
      <c r="F2683" s="2" t="s">
        <v>105</v>
      </c>
      <c r="G2683" s="2" t="s">
        <v>40</v>
      </c>
      <c r="H2683" s="2" t="s">
        <v>41</v>
      </c>
      <c r="I2683" s="2" t="s">
        <v>131</v>
      </c>
      <c r="J2683" s="2" t="s">
        <v>544</v>
      </c>
      <c r="K2683" s="3">
        <v>9035360.8399999999</v>
      </c>
      <c r="L2683" s="3">
        <v>4588115.22</v>
      </c>
      <c r="M2683" s="3">
        <f t="shared" si="287"/>
        <v>4447245.62</v>
      </c>
      <c r="N2683" s="3">
        <v>1809551.91</v>
      </c>
      <c r="O2683" s="3">
        <f t="shared" si="288"/>
        <v>2637693.71</v>
      </c>
      <c r="P2683" s="3">
        <v>2063938.39</v>
      </c>
      <c r="Q2683" s="4">
        <f t="shared" si="289"/>
        <v>0.49220453933746827</v>
      </c>
      <c r="R2683" s="4">
        <f t="shared" si="290"/>
        <v>0.22842899432005417</v>
      </c>
      <c r="S2683" s="3">
        <v>10581528.470000001</v>
      </c>
      <c r="T2683" s="3">
        <f t="shared" si="291"/>
        <v>-1546167.6300000008</v>
      </c>
      <c r="U2683" s="4">
        <f t="shared" si="292"/>
        <v>-0.14611949817869749</v>
      </c>
      <c r="V2683" s="2" t="s">
        <v>95</v>
      </c>
      <c r="W2683" s="2" t="s">
        <v>134</v>
      </c>
      <c r="X2683" s="2" t="s">
        <v>46</v>
      </c>
      <c r="Y2683" s="2">
        <v>0.89</v>
      </c>
      <c r="Z2683" s="2" t="s">
        <v>4839</v>
      </c>
      <c r="AA2683" s="2" t="s">
        <v>224</v>
      </c>
      <c r="AB2683" s="2" t="s">
        <v>149</v>
      </c>
      <c r="AC2683" s="2">
        <v>2.8</v>
      </c>
      <c r="AD2683" s="3">
        <v>0</v>
      </c>
      <c r="AE2683" s="5">
        <v>0</v>
      </c>
      <c r="AF2683" s="2">
        <v>0</v>
      </c>
      <c r="AG2683" s="3">
        <f t="shared" si="293"/>
        <v>0</v>
      </c>
      <c r="AH2683" s="2" t="s">
        <v>50</v>
      </c>
      <c r="AI2683" s="3">
        <v>0</v>
      </c>
    </row>
    <row r="2684" spans="1:35" x14ac:dyDescent="0.3">
      <c r="A2684" s="2" t="s">
        <v>6599</v>
      </c>
      <c r="B2684" s="2" t="s">
        <v>4603</v>
      </c>
      <c r="C2684" s="2" t="s">
        <v>435</v>
      </c>
      <c r="D2684" s="2" t="s">
        <v>81</v>
      </c>
      <c r="E2684" s="2">
        <v>2021</v>
      </c>
      <c r="F2684" s="2" t="s">
        <v>55</v>
      </c>
      <c r="G2684" s="2" t="s">
        <v>69</v>
      </c>
      <c r="H2684" s="2" t="s">
        <v>272</v>
      </c>
      <c r="I2684" s="2" t="s">
        <v>55</v>
      </c>
      <c r="J2684" s="2" t="s">
        <v>154</v>
      </c>
      <c r="K2684" s="3">
        <v>1163481.55</v>
      </c>
      <c r="L2684" s="3">
        <v>493189.73</v>
      </c>
      <c r="M2684" s="3">
        <f t="shared" si="287"/>
        <v>670291.82000000007</v>
      </c>
      <c r="N2684" s="3">
        <v>210564.63</v>
      </c>
      <c r="O2684" s="3">
        <f t="shared" si="288"/>
        <v>459727.19000000006</v>
      </c>
      <c r="P2684" s="3">
        <v>325089.88</v>
      </c>
      <c r="Q2684" s="4">
        <f t="shared" si="289"/>
        <v>0.57610868002161275</v>
      </c>
      <c r="R2684" s="4">
        <f t="shared" si="290"/>
        <v>0.27941128933243503</v>
      </c>
      <c r="S2684" s="3">
        <v>1147205.8700000001</v>
      </c>
      <c r="T2684" s="3">
        <f t="shared" si="291"/>
        <v>16275.679999999935</v>
      </c>
      <c r="U2684" s="4">
        <f t="shared" si="292"/>
        <v>1.4187235635396403E-2</v>
      </c>
      <c r="V2684" s="2" t="s">
        <v>95</v>
      </c>
      <c r="W2684" s="2" t="s">
        <v>207</v>
      </c>
      <c r="X2684" s="2" t="s">
        <v>274</v>
      </c>
      <c r="Y2684" s="2">
        <v>1</v>
      </c>
      <c r="Z2684" s="2" t="s">
        <v>6600</v>
      </c>
      <c r="AA2684" s="2" t="s">
        <v>141</v>
      </c>
      <c r="AB2684" s="2" t="s">
        <v>49</v>
      </c>
      <c r="AC2684" s="2">
        <v>5.8</v>
      </c>
      <c r="AD2684" s="3">
        <v>0</v>
      </c>
      <c r="AE2684" s="5">
        <v>0</v>
      </c>
      <c r="AF2684" s="2">
        <v>0</v>
      </c>
      <c r="AG2684" s="3">
        <f t="shared" si="293"/>
        <v>0</v>
      </c>
      <c r="AH2684" s="2" t="s">
        <v>230</v>
      </c>
      <c r="AI2684" s="3">
        <v>0</v>
      </c>
    </row>
    <row r="2685" spans="1:35" x14ac:dyDescent="0.3">
      <c r="A2685" s="2" t="s">
        <v>6601</v>
      </c>
      <c r="B2685" s="2" t="s">
        <v>4051</v>
      </c>
      <c r="C2685" s="2" t="s">
        <v>113</v>
      </c>
      <c r="D2685" s="2" t="s">
        <v>54</v>
      </c>
      <c r="E2685" s="2">
        <v>2022</v>
      </c>
      <c r="F2685" s="2" t="s">
        <v>55</v>
      </c>
      <c r="G2685" s="2" t="s">
        <v>93</v>
      </c>
      <c r="H2685" s="2" t="s">
        <v>94</v>
      </c>
      <c r="I2685" s="2" t="s">
        <v>55</v>
      </c>
      <c r="J2685" s="2" t="s">
        <v>540</v>
      </c>
      <c r="K2685" s="3">
        <v>5565570.4000000004</v>
      </c>
      <c r="L2685" s="3">
        <v>1714116.3</v>
      </c>
      <c r="M2685" s="3">
        <f t="shared" si="287"/>
        <v>3851454.1000000006</v>
      </c>
      <c r="N2685" s="3">
        <v>691125.67</v>
      </c>
      <c r="O2685" s="3">
        <f t="shared" si="288"/>
        <v>3160328.4300000006</v>
      </c>
      <c r="P2685" s="3">
        <v>2232205.5</v>
      </c>
      <c r="Q2685" s="4">
        <f t="shared" si="289"/>
        <v>0.69201426326401339</v>
      </c>
      <c r="R2685" s="4">
        <f t="shared" si="290"/>
        <v>0.40107398515702897</v>
      </c>
      <c r="S2685" s="3">
        <v>6262967.3600000003</v>
      </c>
      <c r="T2685" s="3">
        <f t="shared" si="291"/>
        <v>-697396.96</v>
      </c>
      <c r="U2685" s="4">
        <f t="shared" si="292"/>
        <v>-0.1113524819647152</v>
      </c>
      <c r="V2685" s="2" t="s">
        <v>95</v>
      </c>
      <c r="W2685" s="2" t="s">
        <v>125</v>
      </c>
      <c r="X2685" s="2" t="s">
        <v>97</v>
      </c>
      <c r="Y2685" s="2">
        <v>1550</v>
      </c>
      <c r="Z2685" s="2" t="s">
        <v>6602</v>
      </c>
      <c r="AA2685" s="2" t="s">
        <v>148</v>
      </c>
      <c r="AB2685" s="2" t="s">
        <v>110</v>
      </c>
      <c r="AC2685" s="2">
        <v>8.86</v>
      </c>
      <c r="AD2685" s="3">
        <v>0</v>
      </c>
      <c r="AE2685" s="5">
        <v>0</v>
      </c>
      <c r="AF2685" s="2">
        <v>0</v>
      </c>
      <c r="AG2685" s="3">
        <f t="shared" si="293"/>
        <v>0</v>
      </c>
      <c r="AH2685" s="2" t="s">
        <v>50</v>
      </c>
      <c r="AI2685" s="3">
        <v>0</v>
      </c>
    </row>
    <row r="2686" spans="1:35" x14ac:dyDescent="0.3">
      <c r="A2686" s="2" t="s">
        <v>6603</v>
      </c>
      <c r="B2686" s="2" t="s">
        <v>6604</v>
      </c>
      <c r="C2686" s="2" t="s">
        <v>189</v>
      </c>
      <c r="D2686" s="2" t="s">
        <v>54</v>
      </c>
      <c r="E2686" s="2">
        <v>2020</v>
      </c>
      <c r="F2686" s="2" t="s">
        <v>68</v>
      </c>
      <c r="G2686" s="2" t="s">
        <v>56</v>
      </c>
      <c r="H2686" s="2" t="s">
        <v>153</v>
      </c>
      <c r="I2686" s="2" t="s">
        <v>178</v>
      </c>
      <c r="J2686" s="2" t="s">
        <v>197</v>
      </c>
      <c r="K2686" s="3">
        <v>2639869.21</v>
      </c>
      <c r="L2686" s="3">
        <v>1037192.16</v>
      </c>
      <c r="M2686" s="3">
        <f t="shared" si="287"/>
        <v>1602677.0499999998</v>
      </c>
      <c r="N2686" s="3">
        <v>441504.53</v>
      </c>
      <c r="O2686" s="3">
        <f t="shared" si="288"/>
        <v>1161172.5199999998</v>
      </c>
      <c r="P2686" s="3">
        <v>858694.08</v>
      </c>
      <c r="Q2686" s="4">
        <f t="shared" si="289"/>
        <v>0.60710471713104297</v>
      </c>
      <c r="R2686" s="4">
        <f t="shared" si="290"/>
        <v>0.32527902395588754</v>
      </c>
      <c r="S2686" s="3">
        <v>2412256.08</v>
      </c>
      <c r="T2686" s="3">
        <f t="shared" si="291"/>
        <v>227613.12999999989</v>
      </c>
      <c r="U2686" s="4">
        <f t="shared" si="292"/>
        <v>9.4356951522327551E-2</v>
      </c>
      <c r="V2686" s="2" t="s">
        <v>107</v>
      </c>
      <c r="W2686" s="2" t="s">
        <v>60</v>
      </c>
      <c r="X2686" s="2" t="s">
        <v>155</v>
      </c>
      <c r="Y2686" s="2">
        <v>7.24</v>
      </c>
      <c r="Z2686" s="2" t="s">
        <v>6605</v>
      </c>
      <c r="AA2686" s="2" t="s">
        <v>224</v>
      </c>
      <c r="AB2686" s="2" t="s">
        <v>209</v>
      </c>
      <c r="AC2686" s="2">
        <v>4.96</v>
      </c>
      <c r="AD2686" s="3">
        <v>4935029.2300000004</v>
      </c>
      <c r="AE2686" s="5">
        <v>16.239999999999998</v>
      </c>
      <c r="AF2686" s="2">
        <v>36</v>
      </c>
      <c r="AG2686" s="3">
        <f t="shared" si="293"/>
        <v>174086.29693573216</v>
      </c>
      <c r="AH2686" s="2" t="s">
        <v>230</v>
      </c>
      <c r="AI2686" s="3">
        <v>4208627.3</v>
      </c>
    </row>
    <row r="2687" spans="1:35" x14ac:dyDescent="0.3">
      <c r="A2687" s="2" t="s">
        <v>6606</v>
      </c>
      <c r="B2687" s="2" t="s">
        <v>3702</v>
      </c>
      <c r="C2687" s="2" t="s">
        <v>91</v>
      </c>
      <c r="D2687" s="2" t="s">
        <v>38</v>
      </c>
      <c r="E2687" s="2">
        <v>2022</v>
      </c>
      <c r="F2687" s="2" t="s">
        <v>105</v>
      </c>
      <c r="G2687" s="2" t="s">
        <v>114</v>
      </c>
      <c r="H2687" s="2" t="s">
        <v>190</v>
      </c>
      <c r="I2687" s="2" t="s">
        <v>131</v>
      </c>
      <c r="J2687" s="2" t="s">
        <v>544</v>
      </c>
      <c r="K2687" s="3">
        <v>6783447.29</v>
      </c>
      <c r="L2687" s="3">
        <v>2203750.16</v>
      </c>
      <c r="M2687" s="3">
        <f t="shared" si="287"/>
        <v>4579697.13</v>
      </c>
      <c r="N2687" s="3">
        <v>1443806.93</v>
      </c>
      <c r="O2687" s="3">
        <f t="shared" si="288"/>
        <v>3135890.2</v>
      </c>
      <c r="P2687" s="3">
        <v>2350530.25</v>
      </c>
      <c r="Q2687" s="4">
        <f t="shared" si="289"/>
        <v>0.6751282842208095</v>
      </c>
      <c r="R2687" s="4">
        <f t="shared" si="290"/>
        <v>0.34650969477791871</v>
      </c>
      <c r="S2687" s="3">
        <v>6857900.2999999998</v>
      </c>
      <c r="T2687" s="3">
        <f t="shared" si="291"/>
        <v>-74453.009999999776</v>
      </c>
      <c r="U2687" s="4">
        <f t="shared" si="292"/>
        <v>-1.0856531408017083E-2</v>
      </c>
      <c r="V2687" s="2" t="s">
        <v>44</v>
      </c>
      <c r="W2687" s="2" t="s">
        <v>207</v>
      </c>
      <c r="X2687" s="2" t="s">
        <v>192</v>
      </c>
      <c r="Y2687" s="2">
        <v>3.64</v>
      </c>
      <c r="Z2687" s="2" t="s">
        <v>6607</v>
      </c>
      <c r="AA2687" s="2" t="s">
        <v>224</v>
      </c>
      <c r="AB2687" s="2" t="s">
        <v>77</v>
      </c>
      <c r="AC2687" s="2">
        <v>2.66</v>
      </c>
      <c r="AD2687" s="3">
        <v>0</v>
      </c>
      <c r="AE2687" s="5">
        <v>0</v>
      </c>
      <c r="AF2687" s="2">
        <v>0</v>
      </c>
      <c r="AG2687" s="3">
        <f t="shared" si="293"/>
        <v>0</v>
      </c>
      <c r="AH2687" s="2" t="s">
        <v>50</v>
      </c>
      <c r="AI2687" s="3">
        <v>0</v>
      </c>
    </row>
    <row r="2688" spans="1:35" x14ac:dyDescent="0.3">
      <c r="A2688" s="2" t="s">
        <v>6608</v>
      </c>
      <c r="B2688" s="2" t="s">
        <v>1383</v>
      </c>
      <c r="C2688" s="2" t="s">
        <v>249</v>
      </c>
      <c r="D2688" s="2" t="s">
        <v>104</v>
      </c>
      <c r="E2688" s="2">
        <v>2023</v>
      </c>
      <c r="F2688" s="2" t="s">
        <v>55</v>
      </c>
      <c r="G2688" s="2" t="s">
        <v>56</v>
      </c>
      <c r="H2688" s="2" t="s">
        <v>153</v>
      </c>
      <c r="I2688" s="2" t="s">
        <v>39</v>
      </c>
      <c r="J2688" s="2" t="s">
        <v>273</v>
      </c>
      <c r="K2688" s="3">
        <v>663398.93999999994</v>
      </c>
      <c r="L2688" s="3">
        <v>220794.51</v>
      </c>
      <c r="M2688" s="3">
        <f t="shared" si="287"/>
        <v>442604.42999999993</v>
      </c>
      <c r="N2688" s="3">
        <v>91224.960000000006</v>
      </c>
      <c r="O2688" s="3">
        <f t="shared" si="288"/>
        <v>351379.46999999991</v>
      </c>
      <c r="P2688" s="3">
        <v>258572.59</v>
      </c>
      <c r="Q2688" s="4">
        <f t="shared" si="289"/>
        <v>0.66717687248641067</v>
      </c>
      <c r="R2688" s="4">
        <f t="shared" si="290"/>
        <v>0.38976937466918476</v>
      </c>
      <c r="S2688" s="3">
        <v>682388.29</v>
      </c>
      <c r="T2688" s="3">
        <f t="shared" si="291"/>
        <v>-18989.350000000093</v>
      </c>
      <c r="U2688" s="4">
        <f t="shared" si="292"/>
        <v>-2.7827778228726775E-2</v>
      </c>
      <c r="V2688" s="2" t="s">
        <v>95</v>
      </c>
      <c r="W2688" s="2" t="s">
        <v>60</v>
      </c>
      <c r="X2688" s="2" t="s">
        <v>155</v>
      </c>
      <c r="Y2688" s="2">
        <v>7.24</v>
      </c>
      <c r="Z2688" s="2" t="s">
        <v>6609</v>
      </c>
      <c r="AA2688" s="2" t="s">
        <v>148</v>
      </c>
      <c r="AB2688" s="2" t="s">
        <v>182</v>
      </c>
      <c r="AC2688" s="2">
        <v>7.57</v>
      </c>
      <c r="AD2688" s="3">
        <v>0</v>
      </c>
      <c r="AE2688" s="5">
        <v>0</v>
      </c>
      <c r="AF2688" s="2">
        <v>0</v>
      </c>
      <c r="AG2688" s="3">
        <f t="shared" si="293"/>
        <v>0</v>
      </c>
      <c r="AH2688" s="2" t="s">
        <v>50</v>
      </c>
      <c r="AI2688" s="3">
        <v>0</v>
      </c>
    </row>
    <row r="2689" spans="1:35" x14ac:dyDescent="0.3">
      <c r="A2689" s="2" t="s">
        <v>6610</v>
      </c>
      <c r="B2689" s="2" t="s">
        <v>6611</v>
      </c>
      <c r="C2689" s="2" t="s">
        <v>520</v>
      </c>
      <c r="D2689" s="2" t="s">
        <v>81</v>
      </c>
      <c r="E2689" s="2">
        <v>2021</v>
      </c>
      <c r="F2689" s="2" t="s">
        <v>68</v>
      </c>
      <c r="G2689" s="2" t="s">
        <v>40</v>
      </c>
      <c r="H2689" s="2" t="s">
        <v>279</v>
      </c>
      <c r="I2689" s="2" t="s">
        <v>42</v>
      </c>
      <c r="J2689" s="2" t="s">
        <v>43</v>
      </c>
      <c r="K2689" s="3">
        <v>7447005.4400000004</v>
      </c>
      <c r="L2689" s="3">
        <v>3481384.43</v>
      </c>
      <c r="M2689" s="3">
        <f t="shared" si="287"/>
        <v>3965621.0100000002</v>
      </c>
      <c r="N2689" s="3">
        <v>1082386.01</v>
      </c>
      <c r="O2689" s="3">
        <f t="shared" si="288"/>
        <v>2883235</v>
      </c>
      <c r="P2689" s="3">
        <v>2271695.89</v>
      </c>
      <c r="Q2689" s="4">
        <f t="shared" si="289"/>
        <v>0.53251216773651233</v>
      </c>
      <c r="R2689" s="4">
        <f t="shared" si="290"/>
        <v>0.30504823828891953</v>
      </c>
      <c r="S2689" s="3">
        <v>7938520.1299999999</v>
      </c>
      <c r="T2689" s="3">
        <f t="shared" si="291"/>
        <v>-491514.68999999948</v>
      </c>
      <c r="U2689" s="4">
        <f t="shared" si="292"/>
        <v>-6.1915153196191425E-2</v>
      </c>
      <c r="V2689" s="2" t="s">
        <v>44</v>
      </c>
      <c r="W2689" s="2" t="s">
        <v>207</v>
      </c>
      <c r="X2689" s="2" t="s">
        <v>280</v>
      </c>
      <c r="Y2689" s="2">
        <v>0.79</v>
      </c>
      <c r="Z2689" s="2" t="s">
        <v>6612</v>
      </c>
      <c r="AA2689" s="2" t="s">
        <v>76</v>
      </c>
      <c r="AB2689" s="2" t="s">
        <v>88</v>
      </c>
      <c r="AC2689" s="2">
        <v>7.12</v>
      </c>
      <c r="AD2689" s="3">
        <v>0</v>
      </c>
      <c r="AE2689" s="5">
        <v>0</v>
      </c>
      <c r="AF2689" s="2">
        <v>0</v>
      </c>
      <c r="AG2689" s="3">
        <f t="shared" si="293"/>
        <v>0</v>
      </c>
      <c r="AH2689" s="2" t="s">
        <v>50</v>
      </c>
      <c r="AI2689" s="3">
        <v>0</v>
      </c>
    </row>
    <row r="2690" spans="1:35" x14ac:dyDescent="0.3">
      <c r="A2690" s="2" t="s">
        <v>6613</v>
      </c>
      <c r="B2690" s="2" t="s">
        <v>6614</v>
      </c>
      <c r="C2690" s="2" t="s">
        <v>145</v>
      </c>
      <c r="D2690" s="2" t="s">
        <v>54</v>
      </c>
      <c r="E2690" s="2">
        <v>2024</v>
      </c>
      <c r="F2690" s="2" t="s">
        <v>55</v>
      </c>
      <c r="G2690" s="2" t="s">
        <v>69</v>
      </c>
      <c r="H2690" s="2" t="s">
        <v>70</v>
      </c>
      <c r="I2690" s="2" t="s">
        <v>71</v>
      </c>
      <c r="J2690" s="2" t="s">
        <v>293</v>
      </c>
      <c r="K2690" s="3">
        <v>2429061.15</v>
      </c>
      <c r="L2690" s="3">
        <v>1257337.99</v>
      </c>
      <c r="M2690" s="3">
        <f t="shared" ref="M2690:M2753" si="294">K2690-L2690</f>
        <v>1171723.1599999999</v>
      </c>
      <c r="N2690" s="3">
        <v>237790.04</v>
      </c>
      <c r="O2690" s="3">
        <f t="shared" ref="O2690:O2753" si="295">M2690-N2690</f>
        <v>933933.11999999988</v>
      </c>
      <c r="P2690" s="3">
        <v>699766.12</v>
      </c>
      <c r="Q2690" s="4">
        <f t="shared" ref="Q2690:Q2753" si="296">IF(K2690&lt;&gt;0,M2690/K2690,0)</f>
        <v>0.48237697103673161</v>
      </c>
      <c r="R2690" s="4">
        <f t="shared" ref="R2690:R2753" si="297">IF(K2690&lt;&gt;0,P2690/K2690,0)</f>
        <v>0.28808089907493684</v>
      </c>
      <c r="S2690" s="3">
        <v>2313137.04</v>
      </c>
      <c r="T2690" s="3">
        <f t="shared" ref="T2690:T2753" si="298">K2690-S2690</f>
        <v>115924.10999999987</v>
      </c>
      <c r="U2690" s="4">
        <f t="shared" ref="U2690:U2753" si="299">IF(S2690&lt;&gt;0,T2690/S2690,0)</f>
        <v>5.0115539198663246E-2</v>
      </c>
      <c r="V2690" s="2" t="s">
        <v>107</v>
      </c>
      <c r="W2690" s="2" t="s">
        <v>125</v>
      </c>
      <c r="X2690" s="2" t="s">
        <v>74</v>
      </c>
      <c r="Y2690" s="2">
        <v>1.36</v>
      </c>
      <c r="Z2690" s="2" t="s">
        <v>6615</v>
      </c>
      <c r="AA2690" s="2" t="s">
        <v>148</v>
      </c>
      <c r="AB2690" s="2" t="s">
        <v>64</v>
      </c>
      <c r="AC2690" s="2">
        <v>7.8</v>
      </c>
      <c r="AD2690" s="3">
        <v>0</v>
      </c>
      <c r="AE2690" s="5">
        <v>0</v>
      </c>
      <c r="AF2690" s="2">
        <v>0</v>
      </c>
      <c r="AG2690" s="3">
        <f t="shared" ref="AG2690:AG2753" si="300">IF(AD2690&gt;0,(AD2690*(AE2690/100/12)*(1+AE2690/100/12)^AF2690)/((1+AE2690/100/12)^AF2690-1),0)</f>
        <v>0</v>
      </c>
      <c r="AH2690" s="2" t="s">
        <v>50</v>
      </c>
      <c r="AI2690" s="3">
        <v>0</v>
      </c>
    </row>
    <row r="2691" spans="1:35" x14ac:dyDescent="0.3">
      <c r="A2691" s="2" t="s">
        <v>6616</v>
      </c>
      <c r="B2691" s="2" t="s">
        <v>2247</v>
      </c>
      <c r="C2691" s="2" t="s">
        <v>205</v>
      </c>
      <c r="D2691" s="2" t="s">
        <v>81</v>
      </c>
      <c r="E2691" s="2">
        <v>2023</v>
      </c>
      <c r="F2691" s="2" t="s">
        <v>92</v>
      </c>
      <c r="G2691" s="2" t="s">
        <v>69</v>
      </c>
      <c r="H2691" s="2" t="s">
        <v>272</v>
      </c>
      <c r="I2691" s="2" t="s">
        <v>39</v>
      </c>
      <c r="J2691" s="2" t="s">
        <v>487</v>
      </c>
      <c r="K2691" s="3">
        <v>9872648.8499999996</v>
      </c>
      <c r="L2691" s="3">
        <v>4181382.58</v>
      </c>
      <c r="M2691" s="3">
        <f t="shared" si="294"/>
        <v>5691266.2699999996</v>
      </c>
      <c r="N2691" s="3">
        <v>1108999.04</v>
      </c>
      <c r="O2691" s="3">
        <f t="shared" si="295"/>
        <v>4582267.2299999995</v>
      </c>
      <c r="P2691" s="3">
        <v>3504616.57</v>
      </c>
      <c r="Q2691" s="4">
        <f t="shared" si="296"/>
        <v>0.57646801344504417</v>
      </c>
      <c r="R2691" s="4">
        <f t="shared" si="297"/>
        <v>0.35498239867003878</v>
      </c>
      <c r="S2691" s="3">
        <v>9829141.3300000001</v>
      </c>
      <c r="T2691" s="3">
        <f t="shared" si="298"/>
        <v>43507.519999999553</v>
      </c>
      <c r="U2691" s="4">
        <f t="shared" si="299"/>
        <v>4.4263805493576676E-3</v>
      </c>
      <c r="V2691" s="2" t="s">
        <v>44</v>
      </c>
      <c r="W2691" s="2" t="s">
        <v>60</v>
      </c>
      <c r="X2691" s="2" t="s">
        <v>274</v>
      </c>
      <c r="Y2691" s="2">
        <v>1</v>
      </c>
      <c r="Z2691" s="2" t="s">
        <v>6617</v>
      </c>
      <c r="AA2691" s="2" t="s">
        <v>109</v>
      </c>
      <c r="AB2691" s="2" t="s">
        <v>88</v>
      </c>
      <c r="AC2691" s="2">
        <v>1.43</v>
      </c>
      <c r="AD2691" s="3">
        <v>0</v>
      </c>
      <c r="AE2691" s="5">
        <v>0</v>
      </c>
      <c r="AF2691" s="2">
        <v>0</v>
      </c>
      <c r="AG2691" s="3">
        <f t="shared" si="300"/>
        <v>0</v>
      </c>
      <c r="AH2691" s="2" t="s">
        <v>50</v>
      </c>
      <c r="AI2691" s="3">
        <v>0</v>
      </c>
    </row>
    <row r="2692" spans="1:35" x14ac:dyDescent="0.3">
      <c r="A2692" s="2" t="s">
        <v>6618</v>
      </c>
      <c r="B2692" s="2" t="s">
        <v>369</v>
      </c>
      <c r="C2692" s="2" t="s">
        <v>370</v>
      </c>
      <c r="D2692" s="2" t="s">
        <v>81</v>
      </c>
      <c r="E2692" s="2">
        <v>2021</v>
      </c>
      <c r="F2692" s="2" t="s">
        <v>92</v>
      </c>
      <c r="G2692" s="2" t="s">
        <v>56</v>
      </c>
      <c r="H2692" s="2" t="s">
        <v>177</v>
      </c>
      <c r="I2692" s="2" t="s">
        <v>131</v>
      </c>
      <c r="J2692" s="2" t="s">
        <v>491</v>
      </c>
      <c r="K2692" s="3">
        <v>3675919.73</v>
      </c>
      <c r="L2692" s="3">
        <v>1258558.03</v>
      </c>
      <c r="M2692" s="3">
        <f t="shared" si="294"/>
        <v>2417361.7000000002</v>
      </c>
      <c r="N2692" s="3">
        <v>309303.69</v>
      </c>
      <c r="O2692" s="3">
        <f t="shared" si="295"/>
        <v>2108058.0100000002</v>
      </c>
      <c r="P2692" s="3">
        <v>1610588.33</v>
      </c>
      <c r="Q2692" s="4">
        <f t="shared" si="296"/>
        <v>0.65762091600406092</v>
      </c>
      <c r="R2692" s="4">
        <f t="shared" si="297"/>
        <v>0.43814567463365151</v>
      </c>
      <c r="S2692" s="3">
        <v>3813615.78</v>
      </c>
      <c r="T2692" s="3">
        <f t="shared" si="298"/>
        <v>-137696.04999999981</v>
      </c>
      <c r="U2692" s="4">
        <f t="shared" si="299"/>
        <v>-3.6106429683380382E-2</v>
      </c>
      <c r="V2692" s="2" t="s">
        <v>133</v>
      </c>
      <c r="W2692" s="2" t="s">
        <v>45</v>
      </c>
      <c r="X2692" s="2" t="s">
        <v>180</v>
      </c>
      <c r="Y2692" s="2">
        <v>149.5</v>
      </c>
      <c r="Z2692" s="2" t="s">
        <v>2157</v>
      </c>
      <c r="AA2692" s="2" t="s">
        <v>63</v>
      </c>
      <c r="AB2692" s="2" t="s">
        <v>110</v>
      </c>
      <c r="AC2692" s="2">
        <v>8.6300000000000008</v>
      </c>
      <c r="AD2692" s="3">
        <v>0</v>
      </c>
      <c r="AE2692" s="5">
        <v>0</v>
      </c>
      <c r="AF2692" s="2">
        <v>0</v>
      </c>
      <c r="AG2692" s="3">
        <f t="shared" si="300"/>
        <v>0</v>
      </c>
      <c r="AH2692" s="2" t="s">
        <v>230</v>
      </c>
      <c r="AI2692" s="3">
        <v>0</v>
      </c>
    </row>
    <row r="2693" spans="1:35" x14ac:dyDescent="0.3">
      <c r="A2693" s="2" t="s">
        <v>6619</v>
      </c>
      <c r="B2693" s="2" t="s">
        <v>2239</v>
      </c>
      <c r="C2693" s="2" t="s">
        <v>387</v>
      </c>
      <c r="D2693" s="2" t="s">
        <v>81</v>
      </c>
      <c r="E2693" s="2">
        <v>2020</v>
      </c>
      <c r="F2693" s="2" t="s">
        <v>39</v>
      </c>
      <c r="G2693" s="2" t="s">
        <v>56</v>
      </c>
      <c r="H2693" s="2" t="s">
        <v>123</v>
      </c>
      <c r="I2693" s="2" t="s">
        <v>42</v>
      </c>
      <c r="J2693" s="2" t="s">
        <v>146</v>
      </c>
      <c r="K2693" s="3">
        <v>9127356.7899999991</v>
      </c>
      <c r="L2693" s="3">
        <v>4508078.88</v>
      </c>
      <c r="M2693" s="3">
        <f t="shared" si="294"/>
        <v>4619277.9099999992</v>
      </c>
      <c r="N2693" s="3">
        <v>1841837.45</v>
      </c>
      <c r="O2693" s="3">
        <f t="shared" si="295"/>
        <v>2777440.459999999</v>
      </c>
      <c r="P2693" s="3">
        <v>2003082.43</v>
      </c>
      <c r="Q2693" s="4">
        <f t="shared" si="296"/>
        <v>0.50609152422538306</v>
      </c>
      <c r="R2693" s="4">
        <f t="shared" si="297"/>
        <v>0.21945920117800063</v>
      </c>
      <c r="S2693" s="3">
        <v>8967201.3900000006</v>
      </c>
      <c r="T2693" s="3">
        <f t="shared" si="298"/>
        <v>160155.39999999851</v>
      </c>
      <c r="U2693" s="4">
        <f t="shared" si="299"/>
        <v>1.7860131944688988E-2</v>
      </c>
      <c r="V2693" s="2" t="s">
        <v>44</v>
      </c>
      <c r="W2693" s="2" t="s">
        <v>60</v>
      </c>
      <c r="X2693" s="2" t="s">
        <v>126</v>
      </c>
      <c r="Y2693" s="2">
        <v>1.34</v>
      </c>
      <c r="Z2693" s="2" t="s">
        <v>6443</v>
      </c>
      <c r="AA2693" s="2" t="s">
        <v>76</v>
      </c>
      <c r="AB2693" s="2" t="s">
        <v>306</v>
      </c>
      <c r="AC2693" s="2">
        <v>7.98</v>
      </c>
      <c r="AD2693" s="3">
        <v>0</v>
      </c>
      <c r="AE2693" s="5">
        <v>0</v>
      </c>
      <c r="AF2693" s="2">
        <v>0</v>
      </c>
      <c r="AG2693" s="3">
        <f t="shared" si="300"/>
        <v>0</v>
      </c>
      <c r="AH2693" s="2" t="s">
        <v>50</v>
      </c>
      <c r="AI2693" s="3">
        <v>0</v>
      </c>
    </row>
    <row r="2694" spans="1:35" x14ac:dyDescent="0.3">
      <c r="A2694" s="2" t="s">
        <v>6620</v>
      </c>
      <c r="B2694" s="2" t="s">
        <v>6621</v>
      </c>
      <c r="C2694" s="2" t="s">
        <v>333</v>
      </c>
      <c r="D2694" s="2" t="s">
        <v>54</v>
      </c>
      <c r="E2694" s="2">
        <v>2024</v>
      </c>
      <c r="F2694" s="2" t="s">
        <v>58</v>
      </c>
      <c r="G2694" s="2" t="s">
        <v>114</v>
      </c>
      <c r="H2694" s="2" t="s">
        <v>115</v>
      </c>
      <c r="I2694" s="2" t="s">
        <v>71</v>
      </c>
      <c r="J2694" s="2" t="s">
        <v>228</v>
      </c>
      <c r="K2694" s="3">
        <v>1859543.08</v>
      </c>
      <c r="L2694" s="3">
        <v>691092.49</v>
      </c>
      <c r="M2694" s="3">
        <f t="shared" si="294"/>
        <v>1168450.5900000001</v>
      </c>
      <c r="N2694" s="3">
        <v>178944.26</v>
      </c>
      <c r="O2694" s="3">
        <f t="shared" si="295"/>
        <v>989506.33000000007</v>
      </c>
      <c r="P2694" s="3">
        <v>725257.28</v>
      </c>
      <c r="Q2694" s="4">
        <f t="shared" si="296"/>
        <v>0.62835360071356883</v>
      </c>
      <c r="R2694" s="4">
        <f t="shared" si="297"/>
        <v>0.39001907931060142</v>
      </c>
      <c r="S2694" s="3">
        <v>2170129.14</v>
      </c>
      <c r="T2694" s="3">
        <f t="shared" si="298"/>
        <v>-310586.06000000006</v>
      </c>
      <c r="U2694" s="4">
        <f t="shared" si="299"/>
        <v>-0.14311869937841581</v>
      </c>
      <c r="V2694" s="2" t="s">
        <v>44</v>
      </c>
      <c r="W2694" s="2" t="s">
        <v>125</v>
      </c>
      <c r="X2694" s="2" t="s">
        <v>118</v>
      </c>
      <c r="Y2694" s="2">
        <v>3.75</v>
      </c>
      <c r="Z2694" s="2" t="s">
        <v>6622</v>
      </c>
      <c r="AA2694" s="2" t="s">
        <v>109</v>
      </c>
      <c r="AB2694" s="2" t="s">
        <v>142</v>
      </c>
      <c r="AC2694" s="2">
        <v>3.36</v>
      </c>
      <c r="AD2694" s="3">
        <v>0</v>
      </c>
      <c r="AE2694" s="5">
        <v>0</v>
      </c>
      <c r="AF2694" s="2">
        <v>0</v>
      </c>
      <c r="AG2694" s="3">
        <f t="shared" si="300"/>
        <v>0</v>
      </c>
      <c r="AH2694" s="2" t="s">
        <v>50</v>
      </c>
      <c r="AI2694" s="3">
        <v>0</v>
      </c>
    </row>
    <row r="2695" spans="1:35" x14ac:dyDescent="0.3">
      <c r="A2695" s="2" t="s">
        <v>6623</v>
      </c>
      <c r="B2695" s="2" t="s">
        <v>2368</v>
      </c>
      <c r="C2695" s="2" t="s">
        <v>536</v>
      </c>
      <c r="D2695" s="2" t="s">
        <v>81</v>
      </c>
      <c r="E2695" s="2">
        <v>2024</v>
      </c>
      <c r="F2695" s="2" t="s">
        <v>55</v>
      </c>
      <c r="G2695" s="2" t="s">
        <v>56</v>
      </c>
      <c r="H2695" s="2" t="s">
        <v>57</v>
      </c>
      <c r="I2695" s="2" t="s">
        <v>131</v>
      </c>
      <c r="J2695" s="2" t="s">
        <v>235</v>
      </c>
      <c r="K2695" s="3">
        <v>2094036.34</v>
      </c>
      <c r="L2695" s="3">
        <v>949383.83</v>
      </c>
      <c r="M2695" s="3">
        <f t="shared" si="294"/>
        <v>1144652.5100000002</v>
      </c>
      <c r="N2695" s="3">
        <v>368409.48</v>
      </c>
      <c r="O2695" s="3">
        <f t="shared" si="295"/>
        <v>776243.03000000026</v>
      </c>
      <c r="P2695" s="3">
        <v>612854.98</v>
      </c>
      <c r="Q2695" s="4">
        <f t="shared" si="296"/>
        <v>0.54662495016681523</v>
      </c>
      <c r="R2695" s="4">
        <f t="shared" si="297"/>
        <v>0.2926668311782975</v>
      </c>
      <c r="S2695" s="3">
        <v>1945413.96</v>
      </c>
      <c r="T2695" s="3">
        <f t="shared" si="298"/>
        <v>148622.38000000012</v>
      </c>
      <c r="U2695" s="4">
        <f t="shared" si="299"/>
        <v>7.6396275063226202E-2</v>
      </c>
      <c r="V2695" s="2" t="s">
        <v>133</v>
      </c>
      <c r="W2695" s="2" t="s">
        <v>96</v>
      </c>
      <c r="X2695" s="2" t="s">
        <v>61</v>
      </c>
      <c r="Y2695" s="2">
        <v>1.53</v>
      </c>
      <c r="Z2695" s="2" t="s">
        <v>6624</v>
      </c>
      <c r="AA2695" s="2" t="s">
        <v>48</v>
      </c>
      <c r="AB2695" s="2" t="s">
        <v>100</v>
      </c>
      <c r="AC2695" s="2">
        <v>9.43</v>
      </c>
      <c r="AD2695" s="3">
        <v>0</v>
      </c>
      <c r="AE2695" s="5">
        <v>0</v>
      </c>
      <c r="AF2695" s="2">
        <v>0</v>
      </c>
      <c r="AG2695" s="3">
        <f t="shared" si="300"/>
        <v>0</v>
      </c>
      <c r="AH2695" s="2" t="s">
        <v>50</v>
      </c>
      <c r="AI2695" s="3">
        <v>0</v>
      </c>
    </row>
    <row r="2696" spans="1:35" x14ac:dyDescent="0.3">
      <c r="A2696" s="2" t="s">
        <v>6625</v>
      </c>
      <c r="B2696" s="2" t="s">
        <v>3653</v>
      </c>
      <c r="C2696" s="2" t="s">
        <v>91</v>
      </c>
      <c r="D2696" s="2" t="s">
        <v>38</v>
      </c>
      <c r="E2696" s="2">
        <v>2022</v>
      </c>
      <c r="F2696" s="2" t="s">
        <v>58</v>
      </c>
      <c r="G2696" s="2" t="s">
        <v>40</v>
      </c>
      <c r="H2696" s="2" t="s">
        <v>171</v>
      </c>
      <c r="I2696" s="2" t="s">
        <v>178</v>
      </c>
      <c r="J2696" s="2" t="s">
        <v>263</v>
      </c>
      <c r="K2696" s="3">
        <v>464183.07</v>
      </c>
      <c r="L2696" s="3">
        <v>169273.64</v>
      </c>
      <c r="M2696" s="3">
        <f t="shared" si="294"/>
        <v>294909.43</v>
      </c>
      <c r="N2696" s="3">
        <v>85494.12</v>
      </c>
      <c r="O2696" s="3">
        <f t="shared" si="295"/>
        <v>209415.31</v>
      </c>
      <c r="P2696" s="3">
        <v>146615.14000000001</v>
      </c>
      <c r="Q2696" s="4">
        <f t="shared" si="296"/>
        <v>0.6353300002949267</v>
      </c>
      <c r="R2696" s="4">
        <f t="shared" si="297"/>
        <v>0.31585628489207934</v>
      </c>
      <c r="S2696" s="3">
        <v>415173.38</v>
      </c>
      <c r="T2696" s="3">
        <f t="shared" si="298"/>
        <v>49009.69</v>
      </c>
      <c r="U2696" s="4">
        <f t="shared" si="299"/>
        <v>0.11804632079253251</v>
      </c>
      <c r="V2696" s="2" t="s">
        <v>95</v>
      </c>
      <c r="W2696" s="2" t="s">
        <v>96</v>
      </c>
      <c r="X2696" s="2" t="s">
        <v>86</v>
      </c>
      <c r="Y2696" s="2">
        <v>0.92</v>
      </c>
      <c r="Z2696" s="2" t="s">
        <v>6626</v>
      </c>
      <c r="AA2696" s="2" t="s">
        <v>148</v>
      </c>
      <c r="AB2696" s="2" t="s">
        <v>100</v>
      </c>
      <c r="AC2696" s="2">
        <v>4.78</v>
      </c>
      <c r="AD2696" s="3">
        <v>4091826.78</v>
      </c>
      <c r="AE2696" s="5">
        <v>6.96</v>
      </c>
      <c r="AF2696" s="2">
        <v>24</v>
      </c>
      <c r="AG2696" s="3">
        <f t="shared" si="300"/>
        <v>183127.44738183721</v>
      </c>
      <c r="AH2696" s="2" t="s">
        <v>50</v>
      </c>
      <c r="AI2696" s="3">
        <v>0</v>
      </c>
    </row>
    <row r="2697" spans="1:35" x14ac:dyDescent="0.3">
      <c r="A2697" s="2" t="s">
        <v>6627</v>
      </c>
      <c r="B2697" s="2" t="s">
        <v>6628</v>
      </c>
      <c r="C2697" s="2" t="s">
        <v>189</v>
      </c>
      <c r="D2697" s="2" t="s">
        <v>54</v>
      </c>
      <c r="E2697" s="2">
        <v>2020</v>
      </c>
      <c r="F2697" s="2" t="s">
        <v>105</v>
      </c>
      <c r="G2697" s="2" t="s">
        <v>56</v>
      </c>
      <c r="H2697" s="2" t="s">
        <v>153</v>
      </c>
      <c r="I2697" s="2" t="s">
        <v>58</v>
      </c>
      <c r="J2697" s="2" t="s">
        <v>59</v>
      </c>
      <c r="K2697" s="3">
        <v>602853.49</v>
      </c>
      <c r="L2697" s="3">
        <v>276133.78999999998</v>
      </c>
      <c r="M2697" s="3">
        <f t="shared" si="294"/>
        <v>326719.7</v>
      </c>
      <c r="N2697" s="3">
        <v>60267.85</v>
      </c>
      <c r="O2697" s="3">
        <f t="shared" si="295"/>
        <v>266451.85000000003</v>
      </c>
      <c r="P2697" s="3">
        <v>190155.96</v>
      </c>
      <c r="Q2697" s="4">
        <f t="shared" si="296"/>
        <v>0.54195539284345851</v>
      </c>
      <c r="R2697" s="4">
        <f t="shared" si="297"/>
        <v>0.31542648944439217</v>
      </c>
      <c r="S2697" s="3">
        <v>572310.9</v>
      </c>
      <c r="T2697" s="3">
        <f t="shared" si="298"/>
        <v>30542.589999999967</v>
      </c>
      <c r="U2697" s="4">
        <f t="shared" si="299"/>
        <v>5.3367129649286721E-2</v>
      </c>
      <c r="V2697" s="2" t="s">
        <v>124</v>
      </c>
      <c r="W2697" s="2" t="s">
        <v>125</v>
      </c>
      <c r="X2697" s="2" t="s">
        <v>155</v>
      </c>
      <c r="Y2697" s="2">
        <v>7.24</v>
      </c>
      <c r="Z2697" s="2" t="s">
        <v>6629</v>
      </c>
      <c r="AA2697" s="2" t="s">
        <v>48</v>
      </c>
      <c r="AB2697" s="2" t="s">
        <v>110</v>
      </c>
      <c r="AC2697" s="2">
        <v>7.73</v>
      </c>
      <c r="AD2697" s="3">
        <v>0</v>
      </c>
      <c r="AE2697" s="5">
        <v>0</v>
      </c>
      <c r="AF2697" s="2">
        <v>0</v>
      </c>
      <c r="AG2697" s="3">
        <f t="shared" si="300"/>
        <v>0</v>
      </c>
      <c r="AH2697" s="2" t="s">
        <v>50</v>
      </c>
      <c r="AI2697" s="3">
        <v>0</v>
      </c>
    </row>
    <row r="2698" spans="1:35" x14ac:dyDescent="0.3">
      <c r="A2698" s="2" t="s">
        <v>6630</v>
      </c>
      <c r="B2698" s="2" t="s">
        <v>1109</v>
      </c>
      <c r="C2698" s="2" t="s">
        <v>474</v>
      </c>
      <c r="D2698" s="2" t="s">
        <v>81</v>
      </c>
      <c r="E2698" s="2">
        <v>2024</v>
      </c>
      <c r="F2698" s="2" t="s">
        <v>39</v>
      </c>
      <c r="G2698" s="2" t="s">
        <v>56</v>
      </c>
      <c r="H2698" s="2" t="s">
        <v>123</v>
      </c>
      <c r="I2698" s="2" t="s">
        <v>71</v>
      </c>
      <c r="J2698" s="2" t="s">
        <v>228</v>
      </c>
      <c r="K2698" s="3">
        <v>5508400.8700000001</v>
      </c>
      <c r="L2698" s="3">
        <v>2243755.3199999998</v>
      </c>
      <c r="M2698" s="3">
        <f t="shared" si="294"/>
        <v>3264645.5500000003</v>
      </c>
      <c r="N2698" s="3">
        <v>706798.96</v>
      </c>
      <c r="O2698" s="3">
        <f t="shared" si="295"/>
        <v>2557846.5900000003</v>
      </c>
      <c r="P2698" s="3">
        <v>1916129.39</v>
      </c>
      <c r="Q2698" s="4">
        <f t="shared" si="296"/>
        <v>0.59266666080531649</v>
      </c>
      <c r="R2698" s="4">
        <f t="shared" si="297"/>
        <v>0.34785583606227261</v>
      </c>
      <c r="S2698" s="3">
        <v>6085044.8700000001</v>
      </c>
      <c r="T2698" s="3">
        <f t="shared" si="298"/>
        <v>-576644</v>
      </c>
      <c r="U2698" s="4">
        <f t="shared" si="299"/>
        <v>-9.4764132774587076E-2</v>
      </c>
      <c r="V2698" s="2" t="s">
        <v>95</v>
      </c>
      <c r="W2698" s="2" t="s">
        <v>96</v>
      </c>
      <c r="X2698" s="2" t="s">
        <v>126</v>
      </c>
      <c r="Y2698" s="2">
        <v>1.34</v>
      </c>
      <c r="Z2698" s="2" t="s">
        <v>6631</v>
      </c>
      <c r="AA2698" s="2" t="s">
        <v>99</v>
      </c>
      <c r="AB2698" s="2" t="s">
        <v>209</v>
      </c>
      <c r="AC2698" s="2">
        <v>4.9400000000000004</v>
      </c>
      <c r="AD2698" s="3">
        <v>0</v>
      </c>
      <c r="AE2698" s="5">
        <v>0</v>
      </c>
      <c r="AF2698" s="2">
        <v>0</v>
      </c>
      <c r="AG2698" s="3">
        <f t="shared" si="300"/>
        <v>0</v>
      </c>
      <c r="AH2698" s="2" t="s">
        <v>50</v>
      </c>
      <c r="AI2698" s="3">
        <v>0</v>
      </c>
    </row>
    <row r="2699" spans="1:35" x14ac:dyDescent="0.3">
      <c r="A2699" s="2" t="s">
        <v>6632</v>
      </c>
      <c r="B2699" s="2" t="s">
        <v>4578</v>
      </c>
      <c r="C2699" s="2" t="s">
        <v>227</v>
      </c>
      <c r="D2699" s="2" t="s">
        <v>104</v>
      </c>
      <c r="E2699" s="2">
        <v>2023</v>
      </c>
      <c r="F2699" s="2" t="s">
        <v>82</v>
      </c>
      <c r="G2699" s="2" t="s">
        <v>93</v>
      </c>
      <c r="H2699" s="2" t="s">
        <v>94</v>
      </c>
      <c r="I2699" s="2" t="s">
        <v>71</v>
      </c>
      <c r="J2699" s="2" t="s">
        <v>72</v>
      </c>
      <c r="K2699" s="3">
        <v>4432525.91</v>
      </c>
      <c r="L2699" s="3">
        <v>2028456.23</v>
      </c>
      <c r="M2699" s="3">
        <f t="shared" si="294"/>
        <v>2404069.6800000002</v>
      </c>
      <c r="N2699" s="3">
        <v>777826.69</v>
      </c>
      <c r="O2699" s="3">
        <f t="shared" si="295"/>
        <v>1626242.9900000002</v>
      </c>
      <c r="P2699" s="3">
        <v>1218595.7</v>
      </c>
      <c r="Q2699" s="4">
        <f t="shared" si="296"/>
        <v>0.54237013585781835</v>
      </c>
      <c r="R2699" s="4">
        <f t="shared" si="297"/>
        <v>0.27492128071959765</v>
      </c>
      <c r="S2699" s="3">
        <v>4115011.09</v>
      </c>
      <c r="T2699" s="3">
        <f t="shared" si="298"/>
        <v>317514.8200000003</v>
      </c>
      <c r="U2699" s="4">
        <f t="shared" si="299"/>
        <v>7.7160137131003531E-2</v>
      </c>
      <c r="V2699" s="2" t="s">
        <v>124</v>
      </c>
      <c r="W2699" s="2" t="s">
        <v>125</v>
      </c>
      <c r="X2699" s="2" t="s">
        <v>97</v>
      </c>
      <c r="Y2699" s="2">
        <v>1550</v>
      </c>
      <c r="Z2699" s="2" t="s">
        <v>1098</v>
      </c>
      <c r="AA2699" s="2" t="s">
        <v>224</v>
      </c>
      <c r="AB2699" s="2" t="s">
        <v>209</v>
      </c>
      <c r="AC2699" s="2">
        <v>9.44</v>
      </c>
      <c r="AD2699" s="3">
        <v>0</v>
      </c>
      <c r="AE2699" s="5">
        <v>0</v>
      </c>
      <c r="AF2699" s="2">
        <v>0</v>
      </c>
      <c r="AG2699" s="3">
        <f t="shared" si="300"/>
        <v>0</v>
      </c>
      <c r="AH2699" s="2" t="s">
        <v>50</v>
      </c>
      <c r="AI2699" s="3">
        <v>0</v>
      </c>
    </row>
    <row r="2700" spans="1:35" x14ac:dyDescent="0.3">
      <c r="A2700" s="2" t="s">
        <v>6633</v>
      </c>
      <c r="B2700" s="2" t="s">
        <v>4031</v>
      </c>
      <c r="C2700" s="2" t="s">
        <v>205</v>
      </c>
      <c r="D2700" s="2" t="s">
        <v>81</v>
      </c>
      <c r="E2700" s="2">
        <v>2023</v>
      </c>
      <c r="F2700" s="2" t="s">
        <v>92</v>
      </c>
      <c r="G2700" s="2" t="s">
        <v>93</v>
      </c>
      <c r="H2700" s="2" t="s">
        <v>159</v>
      </c>
      <c r="I2700" s="2" t="s">
        <v>178</v>
      </c>
      <c r="J2700" s="2" t="s">
        <v>179</v>
      </c>
      <c r="K2700" s="3">
        <v>3634328.59</v>
      </c>
      <c r="L2700" s="3">
        <v>1106372.76</v>
      </c>
      <c r="M2700" s="3">
        <f t="shared" si="294"/>
        <v>2527955.83</v>
      </c>
      <c r="N2700" s="3">
        <v>648839.4</v>
      </c>
      <c r="O2700" s="3">
        <f t="shared" si="295"/>
        <v>1879116.4300000002</v>
      </c>
      <c r="P2700" s="3">
        <v>1449578.34</v>
      </c>
      <c r="Q2700" s="4">
        <f t="shared" si="296"/>
        <v>0.69557712446688813</v>
      </c>
      <c r="R2700" s="4">
        <f t="shared" si="297"/>
        <v>0.39885725907904218</v>
      </c>
      <c r="S2700" s="3">
        <v>3873297.58</v>
      </c>
      <c r="T2700" s="3">
        <f t="shared" si="298"/>
        <v>-238968.99000000022</v>
      </c>
      <c r="U2700" s="4">
        <f t="shared" si="299"/>
        <v>-6.1696522166004145E-2</v>
      </c>
      <c r="V2700" s="2" t="s">
        <v>85</v>
      </c>
      <c r="W2700" s="2" t="s">
        <v>45</v>
      </c>
      <c r="X2700" s="2" t="s">
        <v>160</v>
      </c>
      <c r="Y2700" s="2">
        <v>129.5</v>
      </c>
      <c r="Z2700" s="2" t="s">
        <v>1582</v>
      </c>
      <c r="AA2700" s="2" t="s">
        <v>141</v>
      </c>
      <c r="AB2700" s="2" t="s">
        <v>306</v>
      </c>
      <c r="AC2700" s="2">
        <v>5.63</v>
      </c>
      <c r="AD2700" s="3">
        <v>844242.95</v>
      </c>
      <c r="AE2700" s="5">
        <v>6.29</v>
      </c>
      <c r="AF2700" s="2">
        <v>36</v>
      </c>
      <c r="AG2700" s="3">
        <f t="shared" si="300"/>
        <v>25794.5854557528</v>
      </c>
      <c r="AH2700" s="2" t="s">
        <v>50</v>
      </c>
      <c r="AI2700" s="3">
        <v>0</v>
      </c>
    </row>
    <row r="2701" spans="1:35" x14ac:dyDescent="0.3">
      <c r="A2701" s="2" t="s">
        <v>6634</v>
      </c>
      <c r="B2701" s="2" t="s">
        <v>3864</v>
      </c>
      <c r="C2701" s="2" t="s">
        <v>212</v>
      </c>
      <c r="D2701" s="2" t="s">
        <v>81</v>
      </c>
      <c r="E2701" s="2">
        <v>2022</v>
      </c>
      <c r="F2701" s="2" t="s">
        <v>39</v>
      </c>
      <c r="G2701" s="2" t="s">
        <v>69</v>
      </c>
      <c r="H2701" s="2" t="s">
        <v>70</v>
      </c>
      <c r="I2701" s="2" t="s">
        <v>42</v>
      </c>
      <c r="J2701" s="2" t="s">
        <v>166</v>
      </c>
      <c r="K2701" s="3">
        <v>4583302.47</v>
      </c>
      <c r="L2701" s="3">
        <v>1548388.33</v>
      </c>
      <c r="M2701" s="3">
        <f t="shared" si="294"/>
        <v>3034914.1399999997</v>
      </c>
      <c r="N2701" s="3">
        <v>403563.05</v>
      </c>
      <c r="O2701" s="3">
        <f t="shared" si="295"/>
        <v>2631351.09</v>
      </c>
      <c r="P2701" s="3">
        <v>1911205.82</v>
      </c>
      <c r="Q2701" s="4">
        <f t="shared" si="296"/>
        <v>0.66216754400675626</v>
      </c>
      <c r="R2701" s="4">
        <f t="shared" si="297"/>
        <v>0.41699316868345376</v>
      </c>
      <c r="S2701" s="3">
        <v>4746770.0599999996</v>
      </c>
      <c r="T2701" s="3">
        <f t="shared" si="298"/>
        <v>-163467.58999999985</v>
      </c>
      <c r="U2701" s="4">
        <f t="shared" si="299"/>
        <v>-3.4437646638396442E-2</v>
      </c>
      <c r="V2701" s="2" t="s">
        <v>95</v>
      </c>
      <c r="W2701" s="2" t="s">
        <v>134</v>
      </c>
      <c r="X2701" s="2" t="s">
        <v>74</v>
      </c>
      <c r="Y2701" s="2">
        <v>1.36</v>
      </c>
      <c r="Z2701" s="2" t="s">
        <v>2343</v>
      </c>
      <c r="AA2701" s="2" t="s">
        <v>76</v>
      </c>
      <c r="AB2701" s="2" t="s">
        <v>149</v>
      </c>
      <c r="AC2701" s="2">
        <v>5.52</v>
      </c>
      <c r="AD2701" s="3">
        <v>0</v>
      </c>
      <c r="AE2701" s="5">
        <v>0</v>
      </c>
      <c r="AF2701" s="2">
        <v>0</v>
      </c>
      <c r="AG2701" s="3">
        <f t="shared" si="300"/>
        <v>0</v>
      </c>
      <c r="AH2701" s="2" t="s">
        <v>50</v>
      </c>
      <c r="AI2701" s="3">
        <v>0</v>
      </c>
    </row>
    <row r="2702" spans="1:35" x14ac:dyDescent="0.3">
      <c r="A2702" s="2" t="s">
        <v>6635</v>
      </c>
      <c r="B2702" s="2" t="s">
        <v>1512</v>
      </c>
      <c r="C2702" s="2" t="s">
        <v>201</v>
      </c>
      <c r="D2702" s="2" t="s">
        <v>54</v>
      </c>
      <c r="E2702" s="2">
        <v>2020</v>
      </c>
      <c r="F2702" s="2" t="s">
        <v>82</v>
      </c>
      <c r="G2702" s="2" t="s">
        <v>56</v>
      </c>
      <c r="H2702" s="2" t="s">
        <v>123</v>
      </c>
      <c r="I2702" s="2" t="s">
        <v>42</v>
      </c>
      <c r="J2702" s="2" t="s">
        <v>146</v>
      </c>
      <c r="K2702" s="3">
        <v>3811352.59</v>
      </c>
      <c r="L2702" s="3">
        <v>1197606.01</v>
      </c>
      <c r="M2702" s="3">
        <f t="shared" si="294"/>
        <v>2613746.58</v>
      </c>
      <c r="N2702" s="3">
        <v>742504.66</v>
      </c>
      <c r="O2702" s="3">
        <f t="shared" si="295"/>
        <v>1871241.92</v>
      </c>
      <c r="P2702" s="3">
        <v>1418546.04</v>
      </c>
      <c r="Q2702" s="4">
        <f t="shared" si="296"/>
        <v>0.68577926557038904</v>
      </c>
      <c r="R2702" s="4">
        <f t="shared" si="297"/>
        <v>0.37218966403735426</v>
      </c>
      <c r="S2702" s="3">
        <v>4079780.28</v>
      </c>
      <c r="T2702" s="3">
        <f t="shared" si="298"/>
        <v>-268427.68999999994</v>
      </c>
      <c r="U2702" s="4">
        <f t="shared" si="299"/>
        <v>-6.5794643725274327E-2</v>
      </c>
      <c r="V2702" s="2" t="s">
        <v>73</v>
      </c>
      <c r="W2702" s="2" t="s">
        <v>45</v>
      </c>
      <c r="X2702" s="2" t="s">
        <v>126</v>
      </c>
      <c r="Y2702" s="2">
        <v>1.34</v>
      </c>
      <c r="Z2702" s="2" t="s">
        <v>6636</v>
      </c>
      <c r="AA2702" s="2" t="s">
        <v>148</v>
      </c>
      <c r="AB2702" s="2" t="s">
        <v>242</v>
      </c>
      <c r="AC2702" s="2">
        <v>7.82</v>
      </c>
      <c r="AD2702" s="3">
        <v>0</v>
      </c>
      <c r="AE2702" s="5">
        <v>0</v>
      </c>
      <c r="AF2702" s="2">
        <v>0</v>
      </c>
      <c r="AG2702" s="3">
        <f t="shared" si="300"/>
        <v>0</v>
      </c>
      <c r="AH2702" s="2" t="s">
        <v>50</v>
      </c>
      <c r="AI2702" s="3">
        <v>0</v>
      </c>
    </row>
    <row r="2703" spans="1:35" x14ac:dyDescent="0.3">
      <c r="A2703" s="2" t="s">
        <v>6637</v>
      </c>
      <c r="B2703" s="2" t="s">
        <v>6129</v>
      </c>
      <c r="C2703" s="2" t="s">
        <v>377</v>
      </c>
      <c r="D2703" s="2" t="s">
        <v>81</v>
      </c>
      <c r="E2703" s="2">
        <v>2023</v>
      </c>
      <c r="F2703" s="2" t="s">
        <v>92</v>
      </c>
      <c r="G2703" s="2" t="s">
        <v>56</v>
      </c>
      <c r="H2703" s="2" t="s">
        <v>123</v>
      </c>
      <c r="I2703" s="2" t="s">
        <v>55</v>
      </c>
      <c r="J2703" s="2" t="s">
        <v>84</v>
      </c>
      <c r="K2703" s="3">
        <v>370572.54</v>
      </c>
      <c r="L2703" s="3">
        <v>205077.92</v>
      </c>
      <c r="M2703" s="3">
        <f t="shared" si="294"/>
        <v>165494.61999999997</v>
      </c>
      <c r="N2703" s="3">
        <v>64298.44</v>
      </c>
      <c r="O2703" s="3">
        <f t="shared" si="295"/>
        <v>101196.17999999996</v>
      </c>
      <c r="P2703" s="3">
        <v>77140.649999999994</v>
      </c>
      <c r="Q2703" s="4">
        <f t="shared" si="296"/>
        <v>0.4465916983487227</v>
      </c>
      <c r="R2703" s="4">
        <f t="shared" si="297"/>
        <v>0.2081661258548731</v>
      </c>
      <c r="S2703" s="3">
        <v>312643.90000000002</v>
      </c>
      <c r="T2703" s="3">
        <f t="shared" si="298"/>
        <v>57928.639999999956</v>
      </c>
      <c r="U2703" s="4">
        <f t="shared" si="299"/>
        <v>0.18528632735198081</v>
      </c>
      <c r="V2703" s="2" t="s">
        <v>133</v>
      </c>
      <c r="W2703" s="2" t="s">
        <v>125</v>
      </c>
      <c r="X2703" s="2" t="s">
        <v>126</v>
      </c>
      <c r="Y2703" s="2">
        <v>1.34</v>
      </c>
      <c r="Z2703" s="2" t="s">
        <v>6638</v>
      </c>
      <c r="AA2703" s="2" t="s">
        <v>224</v>
      </c>
      <c r="AB2703" s="2" t="s">
        <v>306</v>
      </c>
      <c r="AC2703" s="2">
        <v>7.74</v>
      </c>
      <c r="AD2703" s="3">
        <v>0</v>
      </c>
      <c r="AE2703" s="5">
        <v>0</v>
      </c>
      <c r="AF2703" s="2">
        <v>0</v>
      </c>
      <c r="AG2703" s="3">
        <f t="shared" si="300"/>
        <v>0</v>
      </c>
      <c r="AH2703" s="2" t="s">
        <v>50</v>
      </c>
      <c r="AI2703" s="3">
        <v>0</v>
      </c>
    </row>
    <row r="2704" spans="1:35" x14ac:dyDescent="0.3">
      <c r="A2704" s="2" t="s">
        <v>6639</v>
      </c>
      <c r="B2704" s="2" t="s">
        <v>2011</v>
      </c>
      <c r="C2704" s="2" t="s">
        <v>80</v>
      </c>
      <c r="D2704" s="2" t="s">
        <v>81</v>
      </c>
      <c r="E2704" s="2">
        <v>2020</v>
      </c>
      <c r="F2704" s="2" t="s">
        <v>105</v>
      </c>
      <c r="G2704" s="2" t="s">
        <v>40</v>
      </c>
      <c r="H2704" s="2" t="s">
        <v>83</v>
      </c>
      <c r="I2704" s="2" t="s">
        <v>39</v>
      </c>
      <c r="J2704" s="2" t="s">
        <v>487</v>
      </c>
      <c r="K2704" s="3">
        <v>7363540.5899999999</v>
      </c>
      <c r="L2704" s="3">
        <v>3848627.34</v>
      </c>
      <c r="M2704" s="3">
        <f t="shared" si="294"/>
        <v>3514913.25</v>
      </c>
      <c r="N2704" s="3">
        <v>1414078.48</v>
      </c>
      <c r="O2704" s="3">
        <f t="shared" si="295"/>
        <v>2100834.77</v>
      </c>
      <c r="P2704" s="3">
        <v>1624200.75</v>
      </c>
      <c r="Q2704" s="4">
        <f t="shared" si="296"/>
        <v>0.47734010657500836</v>
      </c>
      <c r="R2704" s="4">
        <f t="shared" si="297"/>
        <v>0.22057334106445117</v>
      </c>
      <c r="S2704" s="3">
        <v>5959526.21</v>
      </c>
      <c r="T2704" s="3">
        <f t="shared" si="298"/>
        <v>1404014.38</v>
      </c>
      <c r="U2704" s="4">
        <f t="shared" si="299"/>
        <v>0.23559161089753811</v>
      </c>
      <c r="V2704" s="2" t="s">
        <v>44</v>
      </c>
      <c r="W2704" s="2" t="s">
        <v>96</v>
      </c>
      <c r="X2704" s="2" t="s">
        <v>86</v>
      </c>
      <c r="Y2704" s="2">
        <v>0.92</v>
      </c>
      <c r="Z2704" s="2" t="s">
        <v>6640</v>
      </c>
      <c r="AA2704" s="2" t="s">
        <v>224</v>
      </c>
      <c r="AB2704" s="2" t="s">
        <v>209</v>
      </c>
      <c r="AC2704" s="2">
        <v>2.64</v>
      </c>
      <c r="AD2704" s="3">
        <v>0</v>
      </c>
      <c r="AE2704" s="5">
        <v>0</v>
      </c>
      <c r="AF2704" s="2">
        <v>0</v>
      </c>
      <c r="AG2704" s="3">
        <f t="shared" si="300"/>
        <v>0</v>
      </c>
      <c r="AH2704" s="2" t="s">
        <v>50</v>
      </c>
      <c r="AI2704" s="3">
        <v>0</v>
      </c>
    </row>
    <row r="2705" spans="1:35" x14ac:dyDescent="0.3">
      <c r="A2705" s="2" t="s">
        <v>6641</v>
      </c>
      <c r="B2705" s="2" t="s">
        <v>5530</v>
      </c>
      <c r="C2705" s="2" t="s">
        <v>333</v>
      </c>
      <c r="D2705" s="2" t="s">
        <v>54</v>
      </c>
      <c r="E2705" s="2">
        <v>2024</v>
      </c>
      <c r="F2705" s="2" t="s">
        <v>58</v>
      </c>
      <c r="G2705" s="2" t="s">
        <v>93</v>
      </c>
      <c r="H2705" s="2" t="s">
        <v>94</v>
      </c>
      <c r="I2705" s="2" t="s">
        <v>71</v>
      </c>
      <c r="J2705" s="2" t="s">
        <v>293</v>
      </c>
      <c r="K2705" s="3">
        <v>432814.96</v>
      </c>
      <c r="L2705" s="3">
        <v>133629.60999999999</v>
      </c>
      <c r="M2705" s="3">
        <f t="shared" si="294"/>
        <v>299185.35000000003</v>
      </c>
      <c r="N2705" s="3">
        <v>62012.800000000003</v>
      </c>
      <c r="O2705" s="3">
        <f t="shared" si="295"/>
        <v>237172.55000000005</v>
      </c>
      <c r="P2705" s="3">
        <v>183870.31</v>
      </c>
      <c r="Q2705" s="4">
        <f t="shared" si="296"/>
        <v>0.69125464147542415</v>
      </c>
      <c r="R2705" s="4">
        <f t="shared" si="297"/>
        <v>0.42482429442827019</v>
      </c>
      <c r="S2705" s="3">
        <v>416742.91</v>
      </c>
      <c r="T2705" s="3">
        <f t="shared" si="298"/>
        <v>16072.050000000047</v>
      </c>
      <c r="U2705" s="4">
        <f t="shared" si="299"/>
        <v>3.8565863064113193E-2</v>
      </c>
      <c r="V2705" s="2" t="s">
        <v>73</v>
      </c>
      <c r="W2705" s="2" t="s">
        <v>125</v>
      </c>
      <c r="X2705" s="2" t="s">
        <v>97</v>
      </c>
      <c r="Y2705" s="2">
        <v>1550</v>
      </c>
      <c r="Z2705" s="2" t="s">
        <v>6642</v>
      </c>
      <c r="AA2705" s="2" t="s">
        <v>224</v>
      </c>
      <c r="AB2705" s="2" t="s">
        <v>142</v>
      </c>
      <c r="AC2705" s="2">
        <v>6.13</v>
      </c>
      <c r="AD2705" s="3">
        <v>0</v>
      </c>
      <c r="AE2705" s="5">
        <v>0</v>
      </c>
      <c r="AF2705" s="2">
        <v>0</v>
      </c>
      <c r="AG2705" s="3">
        <f t="shared" si="300"/>
        <v>0</v>
      </c>
      <c r="AH2705" s="2" t="s">
        <v>50</v>
      </c>
      <c r="AI2705" s="3">
        <v>0</v>
      </c>
    </row>
    <row r="2706" spans="1:35" x14ac:dyDescent="0.3">
      <c r="A2706" s="2" t="s">
        <v>6643</v>
      </c>
      <c r="B2706" s="2" t="s">
        <v>2731</v>
      </c>
      <c r="C2706" s="2" t="s">
        <v>370</v>
      </c>
      <c r="D2706" s="2" t="s">
        <v>81</v>
      </c>
      <c r="E2706" s="2">
        <v>2021</v>
      </c>
      <c r="F2706" s="2" t="s">
        <v>39</v>
      </c>
      <c r="G2706" s="2" t="s">
        <v>69</v>
      </c>
      <c r="H2706" s="2" t="s">
        <v>70</v>
      </c>
      <c r="I2706" s="2" t="s">
        <v>131</v>
      </c>
      <c r="J2706" s="2" t="s">
        <v>268</v>
      </c>
      <c r="K2706" s="3">
        <v>1588993.22</v>
      </c>
      <c r="L2706" s="3">
        <v>595705</v>
      </c>
      <c r="M2706" s="3">
        <f t="shared" si="294"/>
        <v>993288.22</v>
      </c>
      <c r="N2706" s="3">
        <v>189825.8</v>
      </c>
      <c r="O2706" s="3">
        <f t="shared" si="295"/>
        <v>803462.41999999993</v>
      </c>
      <c r="P2706" s="3">
        <v>607054.32999999996</v>
      </c>
      <c r="Q2706" s="4">
        <f t="shared" si="296"/>
        <v>0.62510538591221931</v>
      </c>
      <c r="R2706" s="4">
        <f t="shared" si="297"/>
        <v>0.38203708005752218</v>
      </c>
      <c r="S2706" s="3">
        <v>1530467.02</v>
      </c>
      <c r="T2706" s="3">
        <f t="shared" si="298"/>
        <v>58526.199999999953</v>
      </c>
      <c r="U2706" s="4">
        <f t="shared" si="299"/>
        <v>3.8240745625475782E-2</v>
      </c>
      <c r="V2706" s="2" t="s">
        <v>85</v>
      </c>
      <c r="W2706" s="2" t="s">
        <v>60</v>
      </c>
      <c r="X2706" s="2" t="s">
        <v>74</v>
      </c>
      <c r="Y2706" s="2">
        <v>1.36</v>
      </c>
      <c r="Z2706" s="2" t="s">
        <v>6644</v>
      </c>
      <c r="AA2706" s="2" t="s">
        <v>48</v>
      </c>
      <c r="AB2706" s="2" t="s">
        <v>242</v>
      </c>
      <c r="AC2706" s="2">
        <v>7.71</v>
      </c>
      <c r="AD2706" s="3">
        <v>0</v>
      </c>
      <c r="AE2706" s="5">
        <v>0</v>
      </c>
      <c r="AF2706" s="2">
        <v>0</v>
      </c>
      <c r="AG2706" s="3">
        <f t="shared" si="300"/>
        <v>0</v>
      </c>
      <c r="AH2706" s="2" t="s">
        <v>50</v>
      </c>
      <c r="AI2706" s="3">
        <v>0</v>
      </c>
    </row>
    <row r="2707" spans="1:35" x14ac:dyDescent="0.3">
      <c r="A2707" s="2" t="s">
        <v>6645</v>
      </c>
      <c r="B2707" s="2" t="s">
        <v>6453</v>
      </c>
      <c r="C2707" s="2" t="s">
        <v>130</v>
      </c>
      <c r="D2707" s="2" t="s">
        <v>104</v>
      </c>
      <c r="E2707" s="2">
        <v>2022</v>
      </c>
      <c r="F2707" s="2" t="s">
        <v>55</v>
      </c>
      <c r="G2707" s="2" t="s">
        <v>114</v>
      </c>
      <c r="H2707" s="2" t="s">
        <v>234</v>
      </c>
      <c r="I2707" s="2" t="s">
        <v>42</v>
      </c>
      <c r="J2707" s="2" t="s">
        <v>166</v>
      </c>
      <c r="K2707" s="3">
        <v>4940738.68</v>
      </c>
      <c r="L2707" s="3">
        <v>2537041.16</v>
      </c>
      <c r="M2707" s="3">
        <f t="shared" si="294"/>
        <v>2403697.5199999996</v>
      </c>
      <c r="N2707" s="3">
        <v>939284.97</v>
      </c>
      <c r="O2707" s="3">
        <f t="shared" si="295"/>
        <v>1464412.5499999996</v>
      </c>
      <c r="P2707" s="3">
        <v>1155055.1100000001</v>
      </c>
      <c r="Q2707" s="4">
        <f t="shared" si="296"/>
        <v>0.48650569796984278</v>
      </c>
      <c r="R2707" s="4">
        <f t="shared" si="297"/>
        <v>0.23378186639897339</v>
      </c>
      <c r="S2707" s="3">
        <v>5741001.6200000001</v>
      </c>
      <c r="T2707" s="3">
        <f t="shared" si="298"/>
        <v>-800262.94000000041</v>
      </c>
      <c r="U2707" s="4">
        <f t="shared" si="299"/>
        <v>-0.1393943065983668</v>
      </c>
      <c r="V2707" s="2" t="s">
        <v>133</v>
      </c>
      <c r="W2707" s="2" t="s">
        <v>117</v>
      </c>
      <c r="X2707" s="2" t="s">
        <v>236</v>
      </c>
      <c r="Y2707" s="2">
        <v>3.67</v>
      </c>
      <c r="Z2707" s="2" t="s">
        <v>6646</v>
      </c>
      <c r="AA2707" s="2" t="s">
        <v>76</v>
      </c>
      <c r="AB2707" s="2" t="s">
        <v>77</v>
      </c>
      <c r="AC2707" s="2">
        <v>7.33</v>
      </c>
      <c r="AD2707" s="3">
        <v>0</v>
      </c>
      <c r="AE2707" s="5">
        <v>0</v>
      </c>
      <c r="AF2707" s="2">
        <v>0</v>
      </c>
      <c r="AG2707" s="3">
        <f t="shared" si="300"/>
        <v>0</v>
      </c>
      <c r="AH2707" s="2" t="s">
        <v>50</v>
      </c>
      <c r="AI2707" s="3">
        <v>0</v>
      </c>
    </row>
    <row r="2708" spans="1:35" x14ac:dyDescent="0.3">
      <c r="A2708" s="2" t="s">
        <v>6647</v>
      </c>
      <c r="B2708" s="2" t="s">
        <v>1789</v>
      </c>
      <c r="C2708" s="2" t="s">
        <v>730</v>
      </c>
      <c r="D2708" s="2" t="s">
        <v>38</v>
      </c>
      <c r="E2708" s="2">
        <v>2020</v>
      </c>
      <c r="F2708" s="2" t="s">
        <v>105</v>
      </c>
      <c r="G2708" s="2" t="s">
        <v>40</v>
      </c>
      <c r="H2708" s="2" t="s">
        <v>139</v>
      </c>
      <c r="I2708" s="2" t="s">
        <v>71</v>
      </c>
      <c r="J2708" s="2" t="s">
        <v>228</v>
      </c>
      <c r="K2708" s="3">
        <v>4815883.57</v>
      </c>
      <c r="L2708" s="3">
        <v>2458878.9500000002</v>
      </c>
      <c r="M2708" s="3">
        <f t="shared" si="294"/>
        <v>2357004.62</v>
      </c>
      <c r="N2708" s="3">
        <v>621745.56000000006</v>
      </c>
      <c r="O2708" s="3">
        <f t="shared" si="295"/>
        <v>1735259.06</v>
      </c>
      <c r="P2708" s="3">
        <v>1217670.92</v>
      </c>
      <c r="Q2708" s="4">
        <f t="shared" si="296"/>
        <v>0.48942309043405713</v>
      </c>
      <c r="R2708" s="4">
        <f t="shared" si="297"/>
        <v>0.25284475886945079</v>
      </c>
      <c r="S2708" s="3">
        <v>5011988.1100000003</v>
      </c>
      <c r="T2708" s="3">
        <f t="shared" si="298"/>
        <v>-196104.54000000004</v>
      </c>
      <c r="U2708" s="4">
        <f t="shared" si="299"/>
        <v>-3.9127096013801203E-2</v>
      </c>
      <c r="V2708" s="2" t="s">
        <v>73</v>
      </c>
      <c r="W2708" s="2" t="s">
        <v>117</v>
      </c>
      <c r="X2708" s="2" t="s">
        <v>86</v>
      </c>
      <c r="Y2708" s="2">
        <v>0.92</v>
      </c>
      <c r="Z2708" s="2" t="s">
        <v>6648</v>
      </c>
      <c r="AA2708" s="2" t="s">
        <v>224</v>
      </c>
      <c r="AB2708" s="2" t="s">
        <v>149</v>
      </c>
      <c r="AC2708" s="2">
        <v>4.2699999999999996</v>
      </c>
      <c r="AD2708" s="3">
        <v>0</v>
      </c>
      <c r="AE2708" s="5">
        <v>0</v>
      </c>
      <c r="AF2708" s="2">
        <v>0</v>
      </c>
      <c r="AG2708" s="3">
        <f t="shared" si="300"/>
        <v>0</v>
      </c>
      <c r="AH2708" s="2" t="s">
        <v>50</v>
      </c>
      <c r="AI2708" s="3">
        <v>0</v>
      </c>
    </row>
    <row r="2709" spans="1:35" x14ac:dyDescent="0.3">
      <c r="A2709" s="2" t="s">
        <v>6649</v>
      </c>
      <c r="B2709" s="2" t="s">
        <v>6650</v>
      </c>
      <c r="C2709" s="2" t="s">
        <v>103</v>
      </c>
      <c r="D2709" s="2" t="s">
        <v>104</v>
      </c>
      <c r="E2709" s="2">
        <v>2020</v>
      </c>
      <c r="F2709" s="2" t="s">
        <v>82</v>
      </c>
      <c r="G2709" s="2" t="s">
        <v>69</v>
      </c>
      <c r="H2709" s="2" t="s">
        <v>70</v>
      </c>
      <c r="I2709" s="2" t="s">
        <v>131</v>
      </c>
      <c r="J2709" s="2" t="s">
        <v>268</v>
      </c>
      <c r="K2709" s="3">
        <v>3921604.48</v>
      </c>
      <c r="L2709" s="3">
        <v>1831627.83</v>
      </c>
      <c r="M2709" s="3">
        <f t="shared" si="294"/>
        <v>2089976.65</v>
      </c>
      <c r="N2709" s="3">
        <v>685950.98</v>
      </c>
      <c r="O2709" s="3">
        <f t="shared" si="295"/>
        <v>1404025.67</v>
      </c>
      <c r="P2709" s="3">
        <v>1068833.3600000001</v>
      </c>
      <c r="Q2709" s="4">
        <f t="shared" si="296"/>
        <v>0.532939173406901</v>
      </c>
      <c r="R2709" s="4">
        <f t="shared" si="297"/>
        <v>0.27255001503874254</v>
      </c>
      <c r="S2709" s="3">
        <v>4439059.49</v>
      </c>
      <c r="T2709" s="3">
        <f t="shared" si="298"/>
        <v>-517455.01000000024</v>
      </c>
      <c r="U2709" s="4">
        <f t="shared" si="299"/>
        <v>-0.11656861350150552</v>
      </c>
      <c r="V2709" s="2" t="s">
        <v>73</v>
      </c>
      <c r="W2709" s="2" t="s">
        <v>207</v>
      </c>
      <c r="X2709" s="2" t="s">
        <v>74</v>
      </c>
      <c r="Y2709" s="2">
        <v>1.36</v>
      </c>
      <c r="Z2709" s="2" t="s">
        <v>6651</v>
      </c>
      <c r="AA2709" s="2" t="s">
        <v>224</v>
      </c>
      <c r="AB2709" s="2" t="s">
        <v>142</v>
      </c>
      <c r="AC2709" s="2">
        <v>4.66</v>
      </c>
      <c r="AD2709" s="3">
        <v>0</v>
      </c>
      <c r="AE2709" s="5">
        <v>0</v>
      </c>
      <c r="AF2709" s="2">
        <v>0</v>
      </c>
      <c r="AG2709" s="3">
        <f t="shared" si="300"/>
        <v>0</v>
      </c>
      <c r="AH2709" s="2" t="s">
        <v>50</v>
      </c>
      <c r="AI2709" s="3">
        <v>0</v>
      </c>
    </row>
    <row r="2710" spans="1:35" x14ac:dyDescent="0.3">
      <c r="A2710" s="2" t="s">
        <v>6652</v>
      </c>
      <c r="B2710" s="2" t="s">
        <v>6291</v>
      </c>
      <c r="C2710" s="2" t="s">
        <v>333</v>
      </c>
      <c r="D2710" s="2" t="s">
        <v>54</v>
      </c>
      <c r="E2710" s="2">
        <v>2024</v>
      </c>
      <c r="F2710" s="2" t="s">
        <v>39</v>
      </c>
      <c r="G2710" s="2" t="s">
        <v>69</v>
      </c>
      <c r="H2710" s="2" t="s">
        <v>272</v>
      </c>
      <c r="I2710" s="2" t="s">
        <v>71</v>
      </c>
      <c r="J2710" s="2" t="s">
        <v>293</v>
      </c>
      <c r="K2710" s="3">
        <v>8856843.9499999993</v>
      </c>
      <c r="L2710" s="3">
        <v>4196057.37</v>
      </c>
      <c r="M2710" s="3">
        <f t="shared" si="294"/>
        <v>4660786.5799999991</v>
      </c>
      <c r="N2710" s="3">
        <v>1823249.94</v>
      </c>
      <c r="O2710" s="3">
        <f t="shared" si="295"/>
        <v>2837536.6399999992</v>
      </c>
      <c r="P2710" s="3">
        <v>2079392.26</v>
      </c>
      <c r="Q2710" s="4">
        <f t="shared" si="296"/>
        <v>0.52623559885573001</v>
      </c>
      <c r="R2710" s="4">
        <f t="shared" si="297"/>
        <v>0.23477801706103224</v>
      </c>
      <c r="S2710" s="3">
        <v>7848754.1100000003</v>
      </c>
      <c r="T2710" s="3">
        <f t="shared" si="298"/>
        <v>1008089.8399999989</v>
      </c>
      <c r="U2710" s="4">
        <f t="shared" si="299"/>
        <v>0.12843947279678491</v>
      </c>
      <c r="V2710" s="2" t="s">
        <v>95</v>
      </c>
      <c r="W2710" s="2" t="s">
        <v>125</v>
      </c>
      <c r="X2710" s="2" t="s">
        <v>274</v>
      </c>
      <c r="Y2710" s="2">
        <v>1</v>
      </c>
      <c r="Z2710" s="2" t="s">
        <v>6653</v>
      </c>
      <c r="AA2710" s="2" t="s">
        <v>99</v>
      </c>
      <c r="AB2710" s="2" t="s">
        <v>242</v>
      </c>
      <c r="AC2710" s="2">
        <v>2.58</v>
      </c>
      <c r="AD2710" s="3">
        <v>0</v>
      </c>
      <c r="AE2710" s="5">
        <v>0</v>
      </c>
      <c r="AF2710" s="2">
        <v>0</v>
      </c>
      <c r="AG2710" s="3">
        <f t="shared" si="300"/>
        <v>0</v>
      </c>
      <c r="AH2710" s="2" t="s">
        <v>50</v>
      </c>
      <c r="AI2710" s="3">
        <v>0</v>
      </c>
    </row>
    <row r="2711" spans="1:35" x14ac:dyDescent="0.3">
      <c r="A2711" s="2" t="s">
        <v>6654</v>
      </c>
      <c r="B2711" s="2" t="s">
        <v>6655</v>
      </c>
      <c r="C2711" s="2" t="s">
        <v>407</v>
      </c>
      <c r="D2711" s="2" t="s">
        <v>38</v>
      </c>
      <c r="E2711" s="2">
        <v>2020</v>
      </c>
      <c r="F2711" s="2" t="s">
        <v>105</v>
      </c>
      <c r="G2711" s="2" t="s">
        <v>56</v>
      </c>
      <c r="H2711" s="2" t="s">
        <v>177</v>
      </c>
      <c r="I2711" s="2" t="s">
        <v>42</v>
      </c>
      <c r="J2711" s="2" t="s">
        <v>146</v>
      </c>
      <c r="K2711" s="3">
        <v>3854697.84</v>
      </c>
      <c r="L2711" s="3">
        <v>1364901.49</v>
      </c>
      <c r="M2711" s="3">
        <f t="shared" si="294"/>
        <v>2489796.3499999996</v>
      </c>
      <c r="N2711" s="3">
        <v>636929.55000000005</v>
      </c>
      <c r="O2711" s="3">
        <f t="shared" si="295"/>
        <v>1852866.7999999996</v>
      </c>
      <c r="P2711" s="3">
        <v>1416602.85</v>
      </c>
      <c r="Q2711" s="4">
        <f t="shared" si="296"/>
        <v>0.6459121968429048</v>
      </c>
      <c r="R2711" s="4">
        <f t="shared" si="297"/>
        <v>0.36750036158476174</v>
      </c>
      <c r="S2711" s="3">
        <v>4496293.6100000003</v>
      </c>
      <c r="T2711" s="3">
        <f t="shared" si="298"/>
        <v>-641595.77000000048</v>
      </c>
      <c r="U2711" s="4">
        <f t="shared" si="299"/>
        <v>-0.14269436688321616</v>
      </c>
      <c r="V2711" s="2" t="s">
        <v>85</v>
      </c>
      <c r="W2711" s="2" t="s">
        <v>125</v>
      </c>
      <c r="X2711" s="2" t="s">
        <v>180</v>
      </c>
      <c r="Y2711" s="2">
        <v>149.5</v>
      </c>
      <c r="Z2711" s="2" t="s">
        <v>3323</v>
      </c>
      <c r="AA2711" s="2" t="s">
        <v>99</v>
      </c>
      <c r="AB2711" s="2" t="s">
        <v>100</v>
      </c>
      <c r="AC2711" s="2">
        <v>9.7200000000000006</v>
      </c>
      <c r="AD2711" s="3">
        <v>0</v>
      </c>
      <c r="AE2711" s="5">
        <v>0</v>
      </c>
      <c r="AF2711" s="2">
        <v>0</v>
      </c>
      <c r="AG2711" s="3">
        <f t="shared" si="300"/>
        <v>0</v>
      </c>
      <c r="AH2711" s="2" t="s">
        <v>50</v>
      </c>
      <c r="AI2711" s="3">
        <v>0</v>
      </c>
    </row>
    <row r="2712" spans="1:35" x14ac:dyDescent="0.3">
      <c r="A2712" s="2" t="s">
        <v>6656</v>
      </c>
      <c r="B2712" s="2" t="s">
        <v>5176</v>
      </c>
      <c r="C2712" s="2" t="s">
        <v>138</v>
      </c>
      <c r="D2712" s="2" t="s">
        <v>104</v>
      </c>
      <c r="E2712" s="2">
        <v>2024</v>
      </c>
      <c r="F2712" s="2" t="s">
        <v>39</v>
      </c>
      <c r="G2712" s="2" t="s">
        <v>40</v>
      </c>
      <c r="H2712" s="2" t="s">
        <v>171</v>
      </c>
      <c r="I2712" s="2" t="s">
        <v>178</v>
      </c>
      <c r="J2712" s="2" t="s">
        <v>288</v>
      </c>
      <c r="K2712" s="3">
        <v>7098605.1399999997</v>
      </c>
      <c r="L2712" s="3">
        <v>3164280.34</v>
      </c>
      <c r="M2712" s="3">
        <f t="shared" si="294"/>
        <v>3934324.8</v>
      </c>
      <c r="N2712" s="3">
        <v>787072.52</v>
      </c>
      <c r="O2712" s="3">
        <f t="shared" si="295"/>
        <v>3147252.28</v>
      </c>
      <c r="P2712" s="3">
        <v>2413048.5699999998</v>
      </c>
      <c r="Q2712" s="4">
        <f t="shared" si="296"/>
        <v>0.5542391388739788</v>
      </c>
      <c r="R2712" s="4">
        <f t="shared" si="297"/>
        <v>0.33993277868108041</v>
      </c>
      <c r="S2712" s="3">
        <v>8087603.3099999996</v>
      </c>
      <c r="T2712" s="3">
        <f t="shared" si="298"/>
        <v>-988998.16999999993</v>
      </c>
      <c r="U2712" s="4">
        <f t="shared" si="299"/>
        <v>-0.12228569232335407</v>
      </c>
      <c r="V2712" s="2" t="s">
        <v>73</v>
      </c>
      <c r="W2712" s="2" t="s">
        <v>60</v>
      </c>
      <c r="X2712" s="2" t="s">
        <v>86</v>
      </c>
      <c r="Y2712" s="2">
        <v>0.92</v>
      </c>
      <c r="Z2712" s="2" t="s">
        <v>6657</v>
      </c>
      <c r="AA2712" s="2" t="s">
        <v>99</v>
      </c>
      <c r="AB2712" s="2" t="s">
        <v>100</v>
      </c>
      <c r="AC2712" s="2">
        <v>7.1</v>
      </c>
      <c r="AD2712" s="3">
        <v>1793836.68</v>
      </c>
      <c r="AE2712" s="5">
        <v>9.92</v>
      </c>
      <c r="AF2712" s="2">
        <v>36</v>
      </c>
      <c r="AG2712" s="3">
        <f t="shared" si="300"/>
        <v>57814.71166056973</v>
      </c>
      <c r="AH2712" s="2" t="s">
        <v>50</v>
      </c>
      <c r="AI2712" s="3">
        <v>0</v>
      </c>
    </row>
    <row r="2713" spans="1:35" x14ac:dyDescent="0.3">
      <c r="A2713" s="2" t="s">
        <v>6658</v>
      </c>
      <c r="B2713" s="2" t="s">
        <v>6659</v>
      </c>
      <c r="C2713" s="2" t="s">
        <v>185</v>
      </c>
      <c r="D2713" s="2" t="s">
        <v>104</v>
      </c>
      <c r="E2713" s="2">
        <v>2024</v>
      </c>
      <c r="F2713" s="2" t="s">
        <v>55</v>
      </c>
      <c r="G2713" s="2" t="s">
        <v>114</v>
      </c>
      <c r="H2713" s="2" t="s">
        <v>115</v>
      </c>
      <c r="I2713" s="2" t="s">
        <v>39</v>
      </c>
      <c r="J2713" s="2" t="s">
        <v>566</v>
      </c>
      <c r="K2713" s="3">
        <v>3069715.41</v>
      </c>
      <c r="L2713" s="3">
        <v>1159238.27</v>
      </c>
      <c r="M2713" s="3">
        <f t="shared" si="294"/>
        <v>1910477.1400000001</v>
      </c>
      <c r="N2713" s="3">
        <v>425217.82</v>
      </c>
      <c r="O2713" s="3">
        <f t="shared" si="295"/>
        <v>1485259.32</v>
      </c>
      <c r="P2713" s="3">
        <v>1152197.7</v>
      </c>
      <c r="Q2713" s="4">
        <f t="shared" si="296"/>
        <v>0.62236295057723279</v>
      </c>
      <c r="R2713" s="4">
        <f t="shared" si="297"/>
        <v>0.37534349153233065</v>
      </c>
      <c r="S2713" s="3">
        <v>2640901.85</v>
      </c>
      <c r="T2713" s="3">
        <f t="shared" si="298"/>
        <v>428813.56000000006</v>
      </c>
      <c r="U2713" s="4">
        <f t="shared" si="299"/>
        <v>0.16237391026099665</v>
      </c>
      <c r="V2713" s="2" t="s">
        <v>107</v>
      </c>
      <c r="W2713" s="2" t="s">
        <v>96</v>
      </c>
      <c r="X2713" s="2" t="s">
        <v>118</v>
      </c>
      <c r="Y2713" s="2">
        <v>3.75</v>
      </c>
      <c r="Z2713" s="2" t="s">
        <v>5073</v>
      </c>
      <c r="AA2713" s="2" t="s">
        <v>141</v>
      </c>
      <c r="AB2713" s="2" t="s">
        <v>64</v>
      </c>
      <c r="AC2713" s="2">
        <v>4.7699999999999996</v>
      </c>
      <c r="AD2713" s="3">
        <v>0</v>
      </c>
      <c r="AE2713" s="5">
        <v>0</v>
      </c>
      <c r="AF2713" s="2">
        <v>0</v>
      </c>
      <c r="AG2713" s="3">
        <f t="shared" si="300"/>
        <v>0</v>
      </c>
      <c r="AH2713" s="2" t="s">
        <v>50</v>
      </c>
      <c r="AI2713" s="3">
        <v>0</v>
      </c>
    </row>
    <row r="2714" spans="1:35" x14ac:dyDescent="0.3">
      <c r="A2714" s="2" t="s">
        <v>6660</v>
      </c>
      <c r="B2714" s="2" t="s">
        <v>6661</v>
      </c>
      <c r="C2714" s="2" t="s">
        <v>648</v>
      </c>
      <c r="D2714" s="2" t="s">
        <v>104</v>
      </c>
      <c r="E2714" s="2">
        <v>2021</v>
      </c>
      <c r="F2714" s="2" t="s">
        <v>82</v>
      </c>
      <c r="G2714" s="2" t="s">
        <v>114</v>
      </c>
      <c r="H2714" s="2" t="s">
        <v>190</v>
      </c>
      <c r="I2714" s="2" t="s">
        <v>131</v>
      </c>
      <c r="J2714" s="2" t="s">
        <v>544</v>
      </c>
      <c r="K2714" s="3">
        <v>6706350.0599999996</v>
      </c>
      <c r="L2714" s="3">
        <v>2144769.86</v>
      </c>
      <c r="M2714" s="3">
        <f t="shared" si="294"/>
        <v>4561580.1999999993</v>
      </c>
      <c r="N2714" s="3">
        <v>1422719.81</v>
      </c>
      <c r="O2714" s="3">
        <f t="shared" si="295"/>
        <v>3138860.3899999992</v>
      </c>
      <c r="P2714" s="3">
        <v>2297147.94</v>
      </c>
      <c r="Q2714" s="4">
        <f t="shared" si="296"/>
        <v>0.68018820359639853</v>
      </c>
      <c r="R2714" s="4">
        <f t="shared" si="297"/>
        <v>0.34253325869481976</v>
      </c>
      <c r="S2714" s="3">
        <v>7931521.5999999996</v>
      </c>
      <c r="T2714" s="3">
        <f t="shared" si="298"/>
        <v>-1225171.54</v>
      </c>
      <c r="U2714" s="4">
        <f t="shared" si="299"/>
        <v>-0.15446866336466891</v>
      </c>
      <c r="V2714" s="2" t="s">
        <v>44</v>
      </c>
      <c r="W2714" s="2" t="s">
        <v>134</v>
      </c>
      <c r="X2714" s="2" t="s">
        <v>192</v>
      </c>
      <c r="Y2714" s="2">
        <v>3.64</v>
      </c>
      <c r="Z2714" s="2" t="s">
        <v>6662</v>
      </c>
      <c r="AA2714" s="2" t="s">
        <v>48</v>
      </c>
      <c r="AB2714" s="2" t="s">
        <v>306</v>
      </c>
      <c r="AC2714" s="2">
        <v>4.72</v>
      </c>
      <c r="AD2714" s="3">
        <v>0</v>
      </c>
      <c r="AE2714" s="5">
        <v>0</v>
      </c>
      <c r="AF2714" s="2">
        <v>0</v>
      </c>
      <c r="AG2714" s="3">
        <f t="shared" si="300"/>
        <v>0</v>
      </c>
      <c r="AH2714" s="2" t="s">
        <v>50</v>
      </c>
      <c r="AI2714" s="3">
        <v>0</v>
      </c>
    </row>
    <row r="2715" spans="1:35" x14ac:dyDescent="0.3">
      <c r="A2715" s="2" t="s">
        <v>6663</v>
      </c>
      <c r="B2715" s="2" t="s">
        <v>3467</v>
      </c>
      <c r="C2715" s="2" t="s">
        <v>292</v>
      </c>
      <c r="D2715" s="2" t="s">
        <v>81</v>
      </c>
      <c r="E2715" s="2">
        <v>2022</v>
      </c>
      <c r="F2715" s="2" t="s">
        <v>82</v>
      </c>
      <c r="G2715" s="2" t="s">
        <v>93</v>
      </c>
      <c r="H2715" s="2" t="s">
        <v>159</v>
      </c>
      <c r="I2715" s="2" t="s">
        <v>39</v>
      </c>
      <c r="J2715" s="2" t="s">
        <v>116</v>
      </c>
      <c r="K2715" s="3">
        <v>6595050</v>
      </c>
      <c r="L2715" s="3">
        <v>3093849.17</v>
      </c>
      <c r="M2715" s="3">
        <f t="shared" si="294"/>
        <v>3501200.83</v>
      </c>
      <c r="N2715" s="3">
        <v>1398481.7</v>
      </c>
      <c r="O2715" s="3">
        <f t="shared" si="295"/>
        <v>2102719.13</v>
      </c>
      <c r="P2715" s="3">
        <v>1473396.71</v>
      </c>
      <c r="Q2715" s="4">
        <f t="shared" si="296"/>
        <v>0.53088313659487041</v>
      </c>
      <c r="R2715" s="4">
        <f t="shared" si="297"/>
        <v>0.22340948286972806</v>
      </c>
      <c r="S2715" s="3">
        <v>6859101.8600000003</v>
      </c>
      <c r="T2715" s="3">
        <f t="shared" si="298"/>
        <v>-264051.86000000034</v>
      </c>
      <c r="U2715" s="4">
        <f t="shared" si="299"/>
        <v>-3.849656491323783E-2</v>
      </c>
      <c r="V2715" s="2" t="s">
        <v>124</v>
      </c>
      <c r="W2715" s="2" t="s">
        <v>45</v>
      </c>
      <c r="X2715" s="2" t="s">
        <v>160</v>
      </c>
      <c r="Y2715" s="2">
        <v>129.5</v>
      </c>
      <c r="Z2715" s="2" t="s">
        <v>1093</v>
      </c>
      <c r="AA2715" s="2" t="s">
        <v>99</v>
      </c>
      <c r="AB2715" s="2" t="s">
        <v>49</v>
      </c>
      <c r="AC2715" s="2">
        <v>8.34</v>
      </c>
      <c r="AD2715" s="3">
        <v>0</v>
      </c>
      <c r="AE2715" s="5">
        <v>0</v>
      </c>
      <c r="AF2715" s="2">
        <v>0</v>
      </c>
      <c r="AG2715" s="3">
        <f t="shared" si="300"/>
        <v>0</v>
      </c>
      <c r="AH2715" s="2" t="s">
        <v>50</v>
      </c>
      <c r="AI2715" s="3">
        <v>0</v>
      </c>
    </row>
    <row r="2716" spans="1:35" x14ac:dyDescent="0.3">
      <c r="A2716" s="2" t="s">
        <v>6664</v>
      </c>
      <c r="B2716" s="2" t="s">
        <v>2089</v>
      </c>
      <c r="C2716" s="2" t="s">
        <v>53</v>
      </c>
      <c r="D2716" s="2" t="s">
        <v>54</v>
      </c>
      <c r="E2716" s="2">
        <v>2021</v>
      </c>
      <c r="F2716" s="2" t="s">
        <v>82</v>
      </c>
      <c r="G2716" s="2" t="s">
        <v>56</v>
      </c>
      <c r="H2716" s="2" t="s">
        <v>57</v>
      </c>
      <c r="I2716" s="2" t="s">
        <v>131</v>
      </c>
      <c r="J2716" s="2" t="s">
        <v>463</v>
      </c>
      <c r="K2716" s="3">
        <v>8965312.2899999991</v>
      </c>
      <c r="L2716" s="3">
        <v>2715703.47</v>
      </c>
      <c r="M2716" s="3">
        <f t="shared" si="294"/>
        <v>6249608.8199999984</v>
      </c>
      <c r="N2716" s="3">
        <v>1829016.14</v>
      </c>
      <c r="O2716" s="3">
        <f t="shared" si="295"/>
        <v>4420592.6799999988</v>
      </c>
      <c r="P2716" s="3">
        <v>3122234.15</v>
      </c>
      <c r="Q2716" s="4">
        <f t="shared" si="296"/>
        <v>0.6970876883977456</v>
      </c>
      <c r="R2716" s="4">
        <f t="shared" si="297"/>
        <v>0.34825715479901037</v>
      </c>
      <c r="S2716" s="3">
        <v>9642097.0700000003</v>
      </c>
      <c r="T2716" s="3">
        <f t="shared" si="298"/>
        <v>-676784.78000000119</v>
      </c>
      <c r="U2716" s="4">
        <f t="shared" si="299"/>
        <v>-7.0190620887412528E-2</v>
      </c>
      <c r="V2716" s="2" t="s">
        <v>133</v>
      </c>
      <c r="W2716" s="2" t="s">
        <v>134</v>
      </c>
      <c r="X2716" s="2" t="s">
        <v>61</v>
      </c>
      <c r="Y2716" s="2">
        <v>1.53</v>
      </c>
      <c r="Z2716" s="2" t="s">
        <v>6665</v>
      </c>
      <c r="AA2716" s="2" t="s">
        <v>76</v>
      </c>
      <c r="AB2716" s="2" t="s">
        <v>209</v>
      </c>
      <c r="AC2716" s="2">
        <v>2.25</v>
      </c>
      <c r="AD2716" s="3">
        <v>0</v>
      </c>
      <c r="AE2716" s="5">
        <v>0</v>
      </c>
      <c r="AF2716" s="2">
        <v>0</v>
      </c>
      <c r="AG2716" s="3">
        <f t="shared" si="300"/>
        <v>0</v>
      </c>
      <c r="AH2716" s="2" t="s">
        <v>50</v>
      </c>
      <c r="AI2716" s="3">
        <v>0</v>
      </c>
    </row>
    <row r="2717" spans="1:35" x14ac:dyDescent="0.3">
      <c r="A2717" s="2" t="s">
        <v>6666</v>
      </c>
      <c r="B2717" s="2" t="s">
        <v>6667</v>
      </c>
      <c r="C2717" s="2" t="s">
        <v>363</v>
      </c>
      <c r="D2717" s="2" t="s">
        <v>81</v>
      </c>
      <c r="E2717" s="2">
        <v>2022</v>
      </c>
      <c r="F2717" s="2" t="s">
        <v>55</v>
      </c>
      <c r="G2717" s="2" t="s">
        <v>114</v>
      </c>
      <c r="H2717" s="2" t="s">
        <v>234</v>
      </c>
      <c r="I2717" s="2" t="s">
        <v>71</v>
      </c>
      <c r="J2717" s="2" t="s">
        <v>293</v>
      </c>
      <c r="K2717" s="3">
        <v>6653939.96</v>
      </c>
      <c r="L2717" s="3">
        <v>3250397.37</v>
      </c>
      <c r="M2717" s="3">
        <f t="shared" si="294"/>
        <v>3403542.59</v>
      </c>
      <c r="N2717" s="3">
        <v>705495.24</v>
      </c>
      <c r="O2717" s="3">
        <f t="shared" si="295"/>
        <v>2698047.3499999996</v>
      </c>
      <c r="P2717" s="3">
        <v>2132574.88</v>
      </c>
      <c r="Q2717" s="4">
        <f t="shared" si="296"/>
        <v>0.51150786007392823</v>
      </c>
      <c r="R2717" s="4">
        <f t="shared" si="297"/>
        <v>0.32049806472855519</v>
      </c>
      <c r="S2717" s="3">
        <v>7008809.0599999996</v>
      </c>
      <c r="T2717" s="3">
        <f t="shared" si="298"/>
        <v>-354869.09999999963</v>
      </c>
      <c r="U2717" s="4">
        <f t="shared" si="299"/>
        <v>-5.0631868690113761E-2</v>
      </c>
      <c r="V2717" s="2" t="s">
        <v>107</v>
      </c>
      <c r="W2717" s="2" t="s">
        <v>60</v>
      </c>
      <c r="X2717" s="2" t="s">
        <v>236</v>
      </c>
      <c r="Y2717" s="2">
        <v>3.67</v>
      </c>
      <c r="Z2717" s="2" t="s">
        <v>6668</v>
      </c>
      <c r="AA2717" s="2" t="s">
        <v>224</v>
      </c>
      <c r="AB2717" s="2" t="s">
        <v>64</v>
      </c>
      <c r="AC2717" s="2">
        <v>1.0900000000000001</v>
      </c>
      <c r="AD2717" s="3">
        <v>0</v>
      </c>
      <c r="AE2717" s="5">
        <v>0</v>
      </c>
      <c r="AF2717" s="2">
        <v>0</v>
      </c>
      <c r="AG2717" s="3">
        <f t="shared" si="300"/>
        <v>0</v>
      </c>
      <c r="AH2717" s="2" t="s">
        <v>50</v>
      </c>
      <c r="AI2717" s="3">
        <v>0</v>
      </c>
    </row>
    <row r="2718" spans="1:35" x14ac:dyDescent="0.3">
      <c r="A2718" s="2" t="s">
        <v>6669</v>
      </c>
      <c r="B2718" s="2" t="s">
        <v>1844</v>
      </c>
      <c r="C2718" s="2" t="s">
        <v>411</v>
      </c>
      <c r="D2718" s="2" t="s">
        <v>54</v>
      </c>
      <c r="E2718" s="2">
        <v>2022</v>
      </c>
      <c r="F2718" s="2" t="s">
        <v>82</v>
      </c>
      <c r="G2718" s="2" t="s">
        <v>114</v>
      </c>
      <c r="H2718" s="2" t="s">
        <v>190</v>
      </c>
      <c r="I2718" s="2" t="s">
        <v>39</v>
      </c>
      <c r="J2718" s="2" t="s">
        <v>487</v>
      </c>
      <c r="K2718" s="3">
        <v>8446382.2300000004</v>
      </c>
      <c r="L2718" s="3">
        <v>4533733.3</v>
      </c>
      <c r="M2718" s="3">
        <f t="shared" si="294"/>
        <v>3912648.9300000006</v>
      </c>
      <c r="N2718" s="3">
        <v>1353620.43</v>
      </c>
      <c r="O2718" s="3">
        <f t="shared" si="295"/>
        <v>2559028.5000000009</v>
      </c>
      <c r="P2718" s="3">
        <v>1874285.12</v>
      </c>
      <c r="Q2718" s="4">
        <f t="shared" si="296"/>
        <v>0.46323370449693707</v>
      </c>
      <c r="R2718" s="4">
        <f t="shared" si="297"/>
        <v>0.22190389553327142</v>
      </c>
      <c r="S2718" s="3">
        <v>8908901.8300000001</v>
      </c>
      <c r="T2718" s="3">
        <f t="shared" si="298"/>
        <v>-462519.59999999963</v>
      </c>
      <c r="U2718" s="4">
        <f t="shared" si="299"/>
        <v>-5.1916567139902989E-2</v>
      </c>
      <c r="V2718" s="2" t="s">
        <v>124</v>
      </c>
      <c r="W2718" s="2" t="s">
        <v>117</v>
      </c>
      <c r="X2718" s="2" t="s">
        <v>192</v>
      </c>
      <c r="Y2718" s="2">
        <v>3.64</v>
      </c>
      <c r="Z2718" s="2" t="s">
        <v>6670</v>
      </c>
      <c r="AA2718" s="2" t="s">
        <v>109</v>
      </c>
      <c r="AB2718" s="2" t="s">
        <v>77</v>
      </c>
      <c r="AC2718" s="2">
        <v>6.93</v>
      </c>
      <c r="AD2718" s="3">
        <v>0</v>
      </c>
      <c r="AE2718" s="5">
        <v>0</v>
      </c>
      <c r="AF2718" s="2">
        <v>0</v>
      </c>
      <c r="AG2718" s="3">
        <f t="shared" si="300"/>
        <v>0</v>
      </c>
      <c r="AH2718" s="2" t="s">
        <v>50</v>
      </c>
      <c r="AI2718" s="3">
        <v>0</v>
      </c>
    </row>
    <row r="2719" spans="1:35" x14ac:dyDescent="0.3">
      <c r="A2719" s="2" t="s">
        <v>6671</v>
      </c>
      <c r="B2719" s="2" t="s">
        <v>151</v>
      </c>
      <c r="C2719" s="2" t="s">
        <v>152</v>
      </c>
      <c r="D2719" s="2" t="s">
        <v>38</v>
      </c>
      <c r="E2719" s="2">
        <v>2022</v>
      </c>
      <c r="F2719" s="2" t="s">
        <v>58</v>
      </c>
      <c r="G2719" s="2" t="s">
        <v>69</v>
      </c>
      <c r="H2719" s="2" t="s">
        <v>165</v>
      </c>
      <c r="I2719" s="2" t="s">
        <v>55</v>
      </c>
      <c r="J2719" s="2" t="s">
        <v>154</v>
      </c>
      <c r="K2719" s="3">
        <v>364403.41</v>
      </c>
      <c r="L2719" s="3">
        <v>187327.06</v>
      </c>
      <c r="M2719" s="3">
        <f t="shared" si="294"/>
        <v>177076.34999999998</v>
      </c>
      <c r="N2719" s="3">
        <v>48066.85</v>
      </c>
      <c r="O2719" s="3">
        <f t="shared" si="295"/>
        <v>129009.49999999997</v>
      </c>
      <c r="P2719" s="3">
        <v>97106.18</v>
      </c>
      <c r="Q2719" s="4">
        <f t="shared" si="296"/>
        <v>0.48593494226631961</v>
      </c>
      <c r="R2719" s="4">
        <f t="shared" si="297"/>
        <v>0.26647988831937658</v>
      </c>
      <c r="S2719" s="3">
        <v>318342.74</v>
      </c>
      <c r="T2719" s="3">
        <f t="shared" si="298"/>
        <v>46060.669999999984</v>
      </c>
      <c r="U2719" s="4">
        <f t="shared" si="299"/>
        <v>0.14468892866851615</v>
      </c>
      <c r="V2719" s="2" t="s">
        <v>107</v>
      </c>
      <c r="W2719" s="2" t="s">
        <v>117</v>
      </c>
      <c r="X2719" s="2" t="s">
        <v>167</v>
      </c>
      <c r="Y2719" s="2">
        <v>17.2</v>
      </c>
      <c r="Z2719" s="2" t="s">
        <v>6672</v>
      </c>
      <c r="AA2719" s="2" t="s">
        <v>148</v>
      </c>
      <c r="AB2719" s="2" t="s">
        <v>242</v>
      </c>
      <c r="AC2719" s="2">
        <v>8.59</v>
      </c>
      <c r="AD2719" s="3">
        <v>0</v>
      </c>
      <c r="AE2719" s="5">
        <v>0</v>
      </c>
      <c r="AF2719" s="2">
        <v>0</v>
      </c>
      <c r="AG2719" s="3">
        <f t="shared" si="300"/>
        <v>0</v>
      </c>
      <c r="AH2719" s="2" t="s">
        <v>50</v>
      </c>
      <c r="AI2719" s="3">
        <v>0</v>
      </c>
    </row>
    <row r="2720" spans="1:35" x14ac:dyDescent="0.3">
      <c r="A2720" s="2" t="s">
        <v>6673</v>
      </c>
      <c r="B2720" s="2" t="s">
        <v>3577</v>
      </c>
      <c r="C2720" s="2" t="s">
        <v>648</v>
      </c>
      <c r="D2720" s="2" t="s">
        <v>104</v>
      </c>
      <c r="E2720" s="2">
        <v>2021</v>
      </c>
      <c r="F2720" s="2" t="s">
        <v>105</v>
      </c>
      <c r="G2720" s="2" t="s">
        <v>114</v>
      </c>
      <c r="H2720" s="2" t="s">
        <v>190</v>
      </c>
      <c r="I2720" s="2" t="s">
        <v>131</v>
      </c>
      <c r="J2720" s="2" t="s">
        <v>132</v>
      </c>
      <c r="K2720" s="3">
        <v>5578577.5599999996</v>
      </c>
      <c r="L2720" s="3">
        <v>2366259.77</v>
      </c>
      <c r="M2720" s="3">
        <f t="shared" si="294"/>
        <v>3212317.7899999996</v>
      </c>
      <c r="N2720" s="3">
        <v>801437.66</v>
      </c>
      <c r="O2720" s="3">
        <f t="shared" si="295"/>
        <v>2410880.1299999994</v>
      </c>
      <c r="P2720" s="3">
        <v>1849833.64</v>
      </c>
      <c r="Q2720" s="4">
        <f t="shared" si="296"/>
        <v>0.57583098118653742</v>
      </c>
      <c r="R2720" s="4">
        <f t="shared" si="297"/>
        <v>0.33159593464539017</v>
      </c>
      <c r="S2720" s="3">
        <v>6423084.2999999998</v>
      </c>
      <c r="T2720" s="3">
        <f t="shared" si="298"/>
        <v>-844506.74000000022</v>
      </c>
      <c r="U2720" s="4">
        <f t="shared" si="299"/>
        <v>-0.13147994025238002</v>
      </c>
      <c r="V2720" s="2" t="s">
        <v>107</v>
      </c>
      <c r="W2720" s="2" t="s">
        <v>117</v>
      </c>
      <c r="X2720" s="2" t="s">
        <v>192</v>
      </c>
      <c r="Y2720" s="2">
        <v>3.64</v>
      </c>
      <c r="Z2720" s="2" t="s">
        <v>4064</v>
      </c>
      <c r="AA2720" s="2" t="s">
        <v>48</v>
      </c>
      <c r="AB2720" s="2" t="s">
        <v>306</v>
      </c>
      <c r="AC2720" s="2">
        <v>6.65</v>
      </c>
      <c r="AD2720" s="3">
        <v>0</v>
      </c>
      <c r="AE2720" s="5">
        <v>0</v>
      </c>
      <c r="AF2720" s="2">
        <v>0</v>
      </c>
      <c r="AG2720" s="3">
        <f t="shared" si="300"/>
        <v>0</v>
      </c>
      <c r="AH2720" s="2" t="s">
        <v>50</v>
      </c>
      <c r="AI2720" s="3">
        <v>0</v>
      </c>
    </row>
    <row r="2721" spans="1:35" x14ac:dyDescent="0.3">
      <c r="A2721" s="2" t="s">
        <v>6674</v>
      </c>
      <c r="B2721" s="2" t="s">
        <v>1280</v>
      </c>
      <c r="C2721" s="2" t="s">
        <v>287</v>
      </c>
      <c r="D2721" s="2" t="s">
        <v>104</v>
      </c>
      <c r="E2721" s="2">
        <v>2021</v>
      </c>
      <c r="F2721" s="2" t="s">
        <v>105</v>
      </c>
      <c r="G2721" s="2" t="s">
        <v>56</v>
      </c>
      <c r="H2721" s="2" t="s">
        <v>123</v>
      </c>
      <c r="I2721" s="2" t="s">
        <v>71</v>
      </c>
      <c r="J2721" s="2" t="s">
        <v>72</v>
      </c>
      <c r="K2721" s="3">
        <v>7833087.4299999997</v>
      </c>
      <c r="L2721" s="3">
        <v>3331236.42</v>
      </c>
      <c r="M2721" s="3">
        <f t="shared" si="294"/>
        <v>4501851.01</v>
      </c>
      <c r="N2721" s="3">
        <v>708586.53</v>
      </c>
      <c r="O2721" s="3">
        <f t="shared" si="295"/>
        <v>3793264.4799999995</v>
      </c>
      <c r="P2721" s="3">
        <v>2895784.54</v>
      </c>
      <c r="Q2721" s="4">
        <f t="shared" si="296"/>
        <v>0.5747224258928002</v>
      </c>
      <c r="R2721" s="4">
        <f t="shared" si="297"/>
        <v>0.3696862272862439</v>
      </c>
      <c r="S2721" s="3">
        <v>7031947.7199999997</v>
      </c>
      <c r="T2721" s="3">
        <f t="shared" si="298"/>
        <v>801139.71</v>
      </c>
      <c r="U2721" s="4">
        <f t="shared" si="299"/>
        <v>0.1139285645883613</v>
      </c>
      <c r="V2721" s="2" t="s">
        <v>44</v>
      </c>
      <c r="W2721" s="2" t="s">
        <v>207</v>
      </c>
      <c r="X2721" s="2" t="s">
        <v>126</v>
      </c>
      <c r="Y2721" s="2">
        <v>1.34</v>
      </c>
      <c r="Z2721" s="2" t="s">
        <v>6675</v>
      </c>
      <c r="AA2721" s="2" t="s">
        <v>63</v>
      </c>
      <c r="AB2721" s="2" t="s">
        <v>64</v>
      </c>
      <c r="AC2721" s="2">
        <v>8.6999999999999993</v>
      </c>
      <c r="AD2721" s="3">
        <v>0</v>
      </c>
      <c r="AE2721" s="5">
        <v>0</v>
      </c>
      <c r="AF2721" s="2">
        <v>0</v>
      </c>
      <c r="AG2721" s="3">
        <f t="shared" si="300"/>
        <v>0</v>
      </c>
      <c r="AH2721" s="2" t="s">
        <v>50</v>
      </c>
      <c r="AI2721" s="3">
        <v>0</v>
      </c>
    </row>
    <row r="2722" spans="1:35" x14ac:dyDescent="0.3">
      <c r="A2722" s="2" t="s">
        <v>6676</v>
      </c>
      <c r="B2722" s="2" t="s">
        <v>6677</v>
      </c>
      <c r="C2722" s="2" t="s">
        <v>435</v>
      </c>
      <c r="D2722" s="2" t="s">
        <v>81</v>
      </c>
      <c r="E2722" s="2">
        <v>2021</v>
      </c>
      <c r="F2722" s="2" t="s">
        <v>39</v>
      </c>
      <c r="G2722" s="2" t="s">
        <v>93</v>
      </c>
      <c r="H2722" s="2" t="s">
        <v>94</v>
      </c>
      <c r="I2722" s="2" t="s">
        <v>71</v>
      </c>
      <c r="J2722" s="2" t="s">
        <v>293</v>
      </c>
      <c r="K2722" s="3">
        <v>9002486.8900000006</v>
      </c>
      <c r="L2722" s="3">
        <v>5055572.8499999996</v>
      </c>
      <c r="M2722" s="3">
        <f t="shared" si="294"/>
        <v>3946914.040000001</v>
      </c>
      <c r="N2722" s="3">
        <v>1254155.96</v>
      </c>
      <c r="O2722" s="3">
        <f t="shared" si="295"/>
        <v>2692758.080000001</v>
      </c>
      <c r="P2722" s="3">
        <v>2080198.3</v>
      </c>
      <c r="Q2722" s="4">
        <f t="shared" si="296"/>
        <v>0.4384248584004326</v>
      </c>
      <c r="R2722" s="4">
        <f t="shared" si="297"/>
        <v>0.23106929512007318</v>
      </c>
      <c r="S2722" s="3">
        <v>8405882.8100000005</v>
      </c>
      <c r="T2722" s="3">
        <f t="shared" si="298"/>
        <v>596604.08000000007</v>
      </c>
      <c r="U2722" s="4">
        <f t="shared" si="299"/>
        <v>7.0974589282907216E-2</v>
      </c>
      <c r="V2722" s="2" t="s">
        <v>133</v>
      </c>
      <c r="W2722" s="2" t="s">
        <v>125</v>
      </c>
      <c r="X2722" s="2" t="s">
        <v>97</v>
      </c>
      <c r="Y2722" s="2">
        <v>1550</v>
      </c>
      <c r="Z2722" s="2" t="s">
        <v>6678</v>
      </c>
      <c r="AA2722" s="2" t="s">
        <v>224</v>
      </c>
      <c r="AB2722" s="2" t="s">
        <v>110</v>
      </c>
      <c r="AC2722" s="2">
        <v>6.5</v>
      </c>
      <c r="AD2722" s="3">
        <v>0</v>
      </c>
      <c r="AE2722" s="5">
        <v>0</v>
      </c>
      <c r="AF2722" s="2">
        <v>0</v>
      </c>
      <c r="AG2722" s="3">
        <f t="shared" si="300"/>
        <v>0</v>
      </c>
      <c r="AH2722" s="2" t="s">
        <v>50</v>
      </c>
      <c r="AI2722" s="3">
        <v>0</v>
      </c>
    </row>
    <row r="2723" spans="1:35" x14ac:dyDescent="0.3">
      <c r="A2723" s="2" t="s">
        <v>6679</v>
      </c>
      <c r="B2723" s="2" t="s">
        <v>889</v>
      </c>
      <c r="C2723" s="2" t="s">
        <v>287</v>
      </c>
      <c r="D2723" s="2" t="s">
        <v>104</v>
      </c>
      <c r="E2723" s="2">
        <v>2021</v>
      </c>
      <c r="F2723" s="2" t="s">
        <v>68</v>
      </c>
      <c r="G2723" s="2" t="s">
        <v>114</v>
      </c>
      <c r="H2723" s="2" t="s">
        <v>115</v>
      </c>
      <c r="I2723" s="2" t="s">
        <v>178</v>
      </c>
      <c r="J2723" s="2" t="s">
        <v>342</v>
      </c>
      <c r="K2723" s="3">
        <v>5009710.3099999996</v>
      </c>
      <c r="L2723" s="3">
        <v>1714304.53</v>
      </c>
      <c r="M2723" s="3">
        <f t="shared" si="294"/>
        <v>3295405.7799999993</v>
      </c>
      <c r="N2723" s="3">
        <v>888683.55</v>
      </c>
      <c r="O2723" s="3">
        <f t="shared" si="295"/>
        <v>2406722.2299999995</v>
      </c>
      <c r="P2723" s="3">
        <v>1726980.48</v>
      </c>
      <c r="Q2723" s="4">
        <f t="shared" si="296"/>
        <v>0.65780366050746741</v>
      </c>
      <c r="R2723" s="4">
        <f t="shared" si="297"/>
        <v>0.34472661553957201</v>
      </c>
      <c r="S2723" s="3">
        <v>5193359.1500000004</v>
      </c>
      <c r="T2723" s="3">
        <f t="shared" si="298"/>
        <v>-183648.84000000078</v>
      </c>
      <c r="U2723" s="4">
        <f t="shared" si="299"/>
        <v>-3.5362245262779632E-2</v>
      </c>
      <c r="V2723" s="2" t="s">
        <v>85</v>
      </c>
      <c r="W2723" s="2" t="s">
        <v>134</v>
      </c>
      <c r="X2723" s="2" t="s">
        <v>118</v>
      </c>
      <c r="Y2723" s="2">
        <v>3.75</v>
      </c>
      <c r="Z2723" s="2" t="s">
        <v>6680</v>
      </c>
      <c r="AA2723" s="2" t="s">
        <v>48</v>
      </c>
      <c r="AB2723" s="2" t="s">
        <v>100</v>
      </c>
      <c r="AC2723" s="2">
        <v>8.0500000000000007</v>
      </c>
      <c r="AD2723" s="3">
        <v>827398.15</v>
      </c>
      <c r="AE2723" s="5">
        <v>14.19</v>
      </c>
      <c r="AF2723" s="2">
        <v>120</v>
      </c>
      <c r="AG2723" s="3">
        <f t="shared" si="300"/>
        <v>12941.406283282555</v>
      </c>
      <c r="AH2723" s="2" t="s">
        <v>50</v>
      </c>
      <c r="AI2723" s="3">
        <v>0</v>
      </c>
    </row>
    <row r="2724" spans="1:35" x14ac:dyDescent="0.3">
      <c r="A2724" s="2" t="s">
        <v>6681</v>
      </c>
      <c r="B2724" s="2" t="s">
        <v>6682</v>
      </c>
      <c r="C2724" s="2" t="s">
        <v>370</v>
      </c>
      <c r="D2724" s="2" t="s">
        <v>81</v>
      </c>
      <c r="E2724" s="2">
        <v>2021</v>
      </c>
      <c r="F2724" s="2" t="s">
        <v>58</v>
      </c>
      <c r="G2724" s="2" t="s">
        <v>40</v>
      </c>
      <c r="H2724" s="2" t="s">
        <v>171</v>
      </c>
      <c r="I2724" s="2" t="s">
        <v>131</v>
      </c>
      <c r="J2724" s="2" t="s">
        <v>132</v>
      </c>
      <c r="K2724" s="3">
        <v>3835418.86</v>
      </c>
      <c r="L2724" s="3">
        <v>1768535.22</v>
      </c>
      <c r="M2724" s="3">
        <f t="shared" si="294"/>
        <v>2066883.64</v>
      </c>
      <c r="N2724" s="3">
        <v>760701.93</v>
      </c>
      <c r="O2724" s="3">
        <f t="shared" si="295"/>
        <v>1306181.71</v>
      </c>
      <c r="P2724" s="3">
        <v>948288.34</v>
      </c>
      <c r="Q2724" s="4">
        <f t="shared" si="296"/>
        <v>0.53889385108775312</v>
      </c>
      <c r="R2724" s="4">
        <f t="shared" si="297"/>
        <v>0.24724505317784248</v>
      </c>
      <c r="S2724" s="3">
        <v>4520101.16</v>
      </c>
      <c r="T2724" s="3">
        <f t="shared" si="298"/>
        <v>-684682.30000000028</v>
      </c>
      <c r="U2724" s="4">
        <f t="shared" si="299"/>
        <v>-0.15147499486493798</v>
      </c>
      <c r="V2724" s="2" t="s">
        <v>95</v>
      </c>
      <c r="W2724" s="2" t="s">
        <v>117</v>
      </c>
      <c r="X2724" s="2" t="s">
        <v>86</v>
      </c>
      <c r="Y2724" s="2">
        <v>0.92</v>
      </c>
      <c r="Z2724" s="2" t="s">
        <v>6683</v>
      </c>
      <c r="AA2724" s="2" t="s">
        <v>63</v>
      </c>
      <c r="AB2724" s="2" t="s">
        <v>209</v>
      </c>
      <c r="AC2724" s="2">
        <v>8.14</v>
      </c>
      <c r="AD2724" s="3">
        <v>0</v>
      </c>
      <c r="AE2724" s="5">
        <v>0</v>
      </c>
      <c r="AF2724" s="2">
        <v>0</v>
      </c>
      <c r="AG2724" s="3">
        <f t="shared" si="300"/>
        <v>0</v>
      </c>
      <c r="AH2724" s="2" t="s">
        <v>230</v>
      </c>
      <c r="AI2724" s="3">
        <v>0</v>
      </c>
    </row>
    <row r="2725" spans="1:35" x14ac:dyDescent="0.3">
      <c r="A2725" s="2" t="s">
        <v>6684</v>
      </c>
      <c r="B2725" s="2" t="s">
        <v>2713</v>
      </c>
      <c r="C2725" s="2" t="s">
        <v>341</v>
      </c>
      <c r="D2725" s="2" t="s">
        <v>54</v>
      </c>
      <c r="E2725" s="2">
        <v>2023</v>
      </c>
      <c r="F2725" s="2" t="s">
        <v>92</v>
      </c>
      <c r="G2725" s="2" t="s">
        <v>114</v>
      </c>
      <c r="H2725" s="2" t="s">
        <v>115</v>
      </c>
      <c r="I2725" s="2" t="s">
        <v>42</v>
      </c>
      <c r="J2725" s="2" t="s">
        <v>422</v>
      </c>
      <c r="K2725" s="3">
        <v>8078900.1500000004</v>
      </c>
      <c r="L2725" s="3">
        <v>3328796.85</v>
      </c>
      <c r="M2725" s="3">
        <f t="shared" si="294"/>
        <v>4750103.3000000007</v>
      </c>
      <c r="N2725" s="3">
        <v>1242715.6399999999</v>
      </c>
      <c r="O2725" s="3">
        <f t="shared" si="295"/>
        <v>3507387.6600000011</v>
      </c>
      <c r="P2725" s="3">
        <v>2769320.16</v>
      </c>
      <c r="Q2725" s="4">
        <f t="shared" si="296"/>
        <v>0.58796410548532407</v>
      </c>
      <c r="R2725" s="4">
        <f t="shared" si="297"/>
        <v>0.34278430338070215</v>
      </c>
      <c r="S2725" s="3">
        <v>9239672.1400000006</v>
      </c>
      <c r="T2725" s="3">
        <f t="shared" si="298"/>
        <v>-1160771.9900000002</v>
      </c>
      <c r="U2725" s="4">
        <f t="shared" si="299"/>
        <v>-0.12562913190121053</v>
      </c>
      <c r="V2725" s="2" t="s">
        <v>107</v>
      </c>
      <c r="W2725" s="2" t="s">
        <v>134</v>
      </c>
      <c r="X2725" s="2" t="s">
        <v>118</v>
      </c>
      <c r="Y2725" s="2">
        <v>3.75</v>
      </c>
      <c r="Z2725" s="2" t="s">
        <v>6685</v>
      </c>
      <c r="AA2725" s="2" t="s">
        <v>109</v>
      </c>
      <c r="AB2725" s="2" t="s">
        <v>306</v>
      </c>
      <c r="AC2725" s="2">
        <v>4.47</v>
      </c>
      <c r="AD2725" s="3">
        <v>0</v>
      </c>
      <c r="AE2725" s="5">
        <v>0</v>
      </c>
      <c r="AF2725" s="2">
        <v>0</v>
      </c>
      <c r="AG2725" s="3">
        <f t="shared" si="300"/>
        <v>0</v>
      </c>
      <c r="AH2725" s="2" t="s">
        <v>50</v>
      </c>
      <c r="AI2725" s="3">
        <v>0</v>
      </c>
    </row>
    <row r="2726" spans="1:35" x14ac:dyDescent="0.3">
      <c r="A2726" s="2" t="s">
        <v>6686</v>
      </c>
      <c r="B2726" s="2" t="s">
        <v>3833</v>
      </c>
      <c r="C2726" s="2" t="s">
        <v>474</v>
      </c>
      <c r="D2726" s="2" t="s">
        <v>81</v>
      </c>
      <c r="E2726" s="2">
        <v>2024</v>
      </c>
      <c r="F2726" s="2" t="s">
        <v>58</v>
      </c>
      <c r="G2726" s="2" t="s">
        <v>56</v>
      </c>
      <c r="H2726" s="2" t="s">
        <v>153</v>
      </c>
      <c r="I2726" s="2" t="s">
        <v>42</v>
      </c>
      <c r="J2726" s="2" t="s">
        <v>166</v>
      </c>
      <c r="K2726" s="3">
        <v>8292570.8899999997</v>
      </c>
      <c r="L2726" s="3">
        <v>4166718.32</v>
      </c>
      <c r="M2726" s="3">
        <f t="shared" si="294"/>
        <v>4125852.57</v>
      </c>
      <c r="N2726" s="3">
        <v>1055325.8500000001</v>
      </c>
      <c r="O2726" s="3">
        <f t="shared" si="295"/>
        <v>3070526.7199999997</v>
      </c>
      <c r="P2726" s="3">
        <v>2287824</v>
      </c>
      <c r="Q2726" s="4">
        <f t="shared" si="296"/>
        <v>0.49753600237235956</v>
      </c>
      <c r="R2726" s="4">
        <f t="shared" si="297"/>
        <v>0.27588838616488454</v>
      </c>
      <c r="S2726" s="3">
        <v>8541014.4600000009</v>
      </c>
      <c r="T2726" s="3">
        <f t="shared" si="298"/>
        <v>-248443.57000000123</v>
      </c>
      <c r="U2726" s="4">
        <f t="shared" si="299"/>
        <v>-2.9088297551014941E-2</v>
      </c>
      <c r="V2726" s="2" t="s">
        <v>95</v>
      </c>
      <c r="W2726" s="2" t="s">
        <v>96</v>
      </c>
      <c r="X2726" s="2" t="s">
        <v>155</v>
      </c>
      <c r="Y2726" s="2">
        <v>7.24</v>
      </c>
      <c r="Z2726" s="2" t="s">
        <v>6687</v>
      </c>
      <c r="AA2726" s="2" t="s">
        <v>76</v>
      </c>
      <c r="AB2726" s="2" t="s">
        <v>64</v>
      </c>
      <c r="AC2726" s="2">
        <v>1.86</v>
      </c>
      <c r="AD2726" s="3">
        <v>0</v>
      </c>
      <c r="AE2726" s="5">
        <v>0</v>
      </c>
      <c r="AF2726" s="2">
        <v>0</v>
      </c>
      <c r="AG2726" s="3">
        <f t="shared" si="300"/>
        <v>0</v>
      </c>
      <c r="AH2726" s="2" t="s">
        <v>50</v>
      </c>
      <c r="AI2726" s="3">
        <v>0</v>
      </c>
    </row>
    <row r="2727" spans="1:35" x14ac:dyDescent="0.3">
      <c r="A2727" s="2" t="s">
        <v>6688</v>
      </c>
      <c r="B2727" s="2" t="s">
        <v>6689</v>
      </c>
      <c r="C2727" s="2" t="s">
        <v>617</v>
      </c>
      <c r="D2727" s="2" t="s">
        <v>38</v>
      </c>
      <c r="E2727" s="2">
        <v>2020</v>
      </c>
      <c r="F2727" s="2" t="s">
        <v>68</v>
      </c>
      <c r="G2727" s="2" t="s">
        <v>56</v>
      </c>
      <c r="H2727" s="2" t="s">
        <v>123</v>
      </c>
      <c r="I2727" s="2" t="s">
        <v>39</v>
      </c>
      <c r="J2727" s="2" t="s">
        <v>566</v>
      </c>
      <c r="K2727" s="3">
        <v>2564249.37</v>
      </c>
      <c r="L2727" s="3">
        <v>1205265.79</v>
      </c>
      <c r="M2727" s="3">
        <f t="shared" si="294"/>
        <v>1358983.58</v>
      </c>
      <c r="N2727" s="3">
        <v>476271.68</v>
      </c>
      <c r="O2727" s="3">
        <f t="shared" si="295"/>
        <v>882711.90000000014</v>
      </c>
      <c r="P2727" s="3">
        <v>681829.82</v>
      </c>
      <c r="Q2727" s="4">
        <f t="shared" si="296"/>
        <v>0.52997325295238351</v>
      </c>
      <c r="R2727" s="4">
        <f t="shared" si="297"/>
        <v>0.26589840597289488</v>
      </c>
      <c r="S2727" s="3">
        <v>2820049.52</v>
      </c>
      <c r="T2727" s="3">
        <f t="shared" si="298"/>
        <v>-255800.14999999991</v>
      </c>
      <c r="U2727" s="4">
        <f t="shared" si="299"/>
        <v>-9.0707680197048418E-2</v>
      </c>
      <c r="V2727" s="2" t="s">
        <v>107</v>
      </c>
      <c r="W2727" s="2" t="s">
        <v>134</v>
      </c>
      <c r="X2727" s="2" t="s">
        <v>126</v>
      </c>
      <c r="Y2727" s="2">
        <v>1.34</v>
      </c>
      <c r="Z2727" s="2" t="s">
        <v>4629</v>
      </c>
      <c r="AA2727" s="2" t="s">
        <v>63</v>
      </c>
      <c r="AB2727" s="2" t="s">
        <v>242</v>
      </c>
      <c r="AC2727" s="2">
        <v>3.9</v>
      </c>
      <c r="AD2727" s="3">
        <v>0</v>
      </c>
      <c r="AE2727" s="5">
        <v>0</v>
      </c>
      <c r="AF2727" s="2">
        <v>0</v>
      </c>
      <c r="AG2727" s="3">
        <f t="shared" si="300"/>
        <v>0</v>
      </c>
      <c r="AH2727" s="2" t="s">
        <v>50</v>
      </c>
      <c r="AI2727" s="3">
        <v>0</v>
      </c>
    </row>
    <row r="2728" spans="1:35" x14ac:dyDescent="0.3">
      <c r="A2728" s="2" t="s">
        <v>6690</v>
      </c>
      <c r="B2728" s="2" t="s">
        <v>3328</v>
      </c>
      <c r="C2728" s="2" t="s">
        <v>956</v>
      </c>
      <c r="D2728" s="2" t="s">
        <v>104</v>
      </c>
      <c r="E2728" s="2">
        <v>2022</v>
      </c>
      <c r="F2728" s="2" t="s">
        <v>58</v>
      </c>
      <c r="G2728" s="2" t="s">
        <v>40</v>
      </c>
      <c r="H2728" s="2" t="s">
        <v>83</v>
      </c>
      <c r="I2728" s="2" t="s">
        <v>42</v>
      </c>
      <c r="J2728" s="2" t="s">
        <v>422</v>
      </c>
      <c r="K2728" s="3">
        <v>7751305.54</v>
      </c>
      <c r="L2728" s="3">
        <v>2909940.76</v>
      </c>
      <c r="M2728" s="3">
        <f t="shared" si="294"/>
        <v>4841364.78</v>
      </c>
      <c r="N2728" s="3">
        <v>858670.42</v>
      </c>
      <c r="O2728" s="3">
        <f t="shared" si="295"/>
        <v>3982694.3600000003</v>
      </c>
      <c r="P2728" s="3">
        <v>3024823.38</v>
      </c>
      <c r="Q2728" s="4">
        <f t="shared" si="296"/>
        <v>0.6245870137638776</v>
      </c>
      <c r="R2728" s="4">
        <f t="shared" si="297"/>
        <v>0.39023405339792605</v>
      </c>
      <c r="S2728" s="3">
        <v>6564236.8499999996</v>
      </c>
      <c r="T2728" s="3">
        <f t="shared" si="298"/>
        <v>1187068.6900000004</v>
      </c>
      <c r="U2728" s="4">
        <f t="shared" si="299"/>
        <v>0.18083879621132204</v>
      </c>
      <c r="V2728" s="2" t="s">
        <v>124</v>
      </c>
      <c r="W2728" s="2" t="s">
        <v>134</v>
      </c>
      <c r="X2728" s="2" t="s">
        <v>86</v>
      </c>
      <c r="Y2728" s="2">
        <v>0.92</v>
      </c>
      <c r="Z2728" s="2" t="s">
        <v>6691</v>
      </c>
      <c r="AA2728" s="2" t="s">
        <v>148</v>
      </c>
      <c r="AB2728" s="2" t="s">
        <v>182</v>
      </c>
      <c r="AC2728" s="2">
        <v>1.95</v>
      </c>
      <c r="AD2728" s="3">
        <v>0</v>
      </c>
      <c r="AE2728" s="5">
        <v>0</v>
      </c>
      <c r="AF2728" s="2">
        <v>0</v>
      </c>
      <c r="AG2728" s="3">
        <f t="shared" si="300"/>
        <v>0</v>
      </c>
      <c r="AH2728" s="2" t="s">
        <v>50</v>
      </c>
      <c r="AI2728" s="3">
        <v>0</v>
      </c>
    </row>
    <row r="2729" spans="1:35" x14ac:dyDescent="0.3">
      <c r="A2729" s="2" t="s">
        <v>6692</v>
      </c>
      <c r="B2729" s="2" t="s">
        <v>5283</v>
      </c>
      <c r="C2729" s="2" t="s">
        <v>377</v>
      </c>
      <c r="D2729" s="2" t="s">
        <v>81</v>
      </c>
      <c r="E2729" s="2">
        <v>2023</v>
      </c>
      <c r="F2729" s="2" t="s">
        <v>58</v>
      </c>
      <c r="G2729" s="2" t="s">
        <v>69</v>
      </c>
      <c r="H2729" s="2" t="s">
        <v>272</v>
      </c>
      <c r="I2729" s="2" t="s">
        <v>178</v>
      </c>
      <c r="J2729" s="2" t="s">
        <v>179</v>
      </c>
      <c r="K2729" s="3">
        <v>8463923.7599999998</v>
      </c>
      <c r="L2729" s="3">
        <v>3769865.77</v>
      </c>
      <c r="M2729" s="3">
        <f t="shared" si="294"/>
        <v>4694057.99</v>
      </c>
      <c r="N2729" s="3">
        <v>1084009.06</v>
      </c>
      <c r="O2729" s="3">
        <f t="shared" si="295"/>
        <v>3610048.93</v>
      </c>
      <c r="P2729" s="3">
        <v>2632579.85</v>
      </c>
      <c r="Q2729" s="4">
        <f t="shared" si="296"/>
        <v>0.55459596791075072</v>
      </c>
      <c r="R2729" s="4">
        <f t="shared" si="297"/>
        <v>0.3110353926439432</v>
      </c>
      <c r="S2729" s="3">
        <v>7596737.2999999998</v>
      </c>
      <c r="T2729" s="3">
        <f t="shared" si="298"/>
        <v>867186.46</v>
      </c>
      <c r="U2729" s="4">
        <f t="shared" si="299"/>
        <v>0.11415248754225053</v>
      </c>
      <c r="V2729" s="2" t="s">
        <v>133</v>
      </c>
      <c r="W2729" s="2" t="s">
        <v>45</v>
      </c>
      <c r="X2729" s="2" t="s">
        <v>274</v>
      </c>
      <c r="Y2729" s="2">
        <v>1</v>
      </c>
      <c r="Z2729" s="2" t="s">
        <v>6693</v>
      </c>
      <c r="AA2729" s="2" t="s">
        <v>63</v>
      </c>
      <c r="AB2729" s="2" t="s">
        <v>110</v>
      </c>
      <c r="AC2729" s="2">
        <v>8.31</v>
      </c>
      <c r="AD2729" s="3">
        <v>4219151.3899999997</v>
      </c>
      <c r="AE2729" s="5">
        <v>10.76</v>
      </c>
      <c r="AF2729" s="2">
        <v>36</v>
      </c>
      <c r="AG2729" s="3">
        <f t="shared" si="300"/>
        <v>137650.5690059386</v>
      </c>
      <c r="AH2729" s="2" t="s">
        <v>50</v>
      </c>
      <c r="AI2729" s="3">
        <v>0</v>
      </c>
    </row>
    <row r="2730" spans="1:35" x14ac:dyDescent="0.3">
      <c r="A2730" s="2" t="s">
        <v>6694</v>
      </c>
      <c r="B2730" s="2" t="s">
        <v>2122</v>
      </c>
      <c r="C2730" s="2" t="s">
        <v>205</v>
      </c>
      <c r="D2730" s="2" t="s">
        <v>81</v>
      </c>
      <c r="E2730" s="2">
        <v>2023</v>
      </c>
      <c r="F2730" s="2" t="s">
        <v>68</v>
      </c>
      <c r="G2730" s="2" t="s">
        <v>69</v>
      </c>
      <c r="H2730" s="2" t="s">
        <v>70</v>
      </c>
      <c r="I2730" s="2" t="s">
        <v>39</v>
      </c>
      <c r="J2730" s="2" t="s">
        <v>116</v>
      </c>
      <c r="K2730" s="3">
        <v>3733571.72</v>
      </c>
      <c r="L2730" s="3">
        <v>1942860.52</v>
      </c>
      <c r="M2730" s="3">
        <f t="shared" si="294"/>
        <v>1790711.2000000002</v>
      </c>
      <c r="N2730" s="3">
        <v>710168.36</v>
      </c>
      <c r="O2730" s="3">
        <f t="shared" si="295"/>
        <v>1080542.8400000003</v>
      </c>
      <c r="P2730" s="3">
        <v>775125.84</v>
      </c>
      <c r="Q2730" s="4">
        <f t="shared" si="296"/>
        <v>0.47962415999872637</v>
      </c>
      <c r="R2730" s="4">
        <f t="shared" si="297"/>
        <v>0.20760973623402096</v>
      </c>
      <c r="S2730" s="3">
        <v>3219780.84</v>
      </c>
      <c r="T2730" s="3">
        <f t="shared" si="298"/>
        <v>513790.88000000035</v>
      </c>
      <c r="U2730" s="4">
        <f t="shared" si="299"/>
        <v>0.15957324598527656</v>
      </c>
      <c r="V2730" s="2" t="s">
        <v>95</v>
      </c>
      <c r="W2730" s="2" t="s">
        <v>45</v>
      </c>
      <c r="X2730" s="2" t="s">
        <v>74</v>
      </c>
      <c r="Y2730" s="2">
        <v>1.36</v>
      </c>
      <c r="Z2730" s="2" t="s">
        <v>6695</v>
      </c>
      <c r="AA2730" s="2" t="s">
        <v>63</v>
      </c>
      <c r="AB2730" s="2" t="s">
        <v>77</v>
      </c>
      <c r="AC2730" s="2">
        <v>5.7</v>
      </c>
      <c r="AD2730" s="3">
        <v>0</v>
      </c>
      <c r="AE2730" s="5">
        <v>0</v>
      </c>
      <c r="AF2730" s="2">
        <v>0</v>
      </c>
      <c r="AG2730" s="3">
        <f t="shared" si="300"/>
        <v>0</v>
      </c>
      <c r="AH2730" s="2" t="s">
        <v>230</v>
      </c>
      <c r="AI2730" s="3">
        <v>0</v>
      </c>
    </row>
    <row r="2731" spans="1:35" x14ac:dyDescent="0.3">
      <c r="A2731" s="2" t="s">
        <v>6696</v>
      </c>
      <c r="B2731" s="2" t="s">
        <v>6697</v>
      </c>
      <c r="C2731" s="2" t="s">
        <v>341</v>
      </c>
      <c r="D2731" s="2" t="s">
        <v>54</v>
      </c>
      <c r="E2731" s="2">
        <v>2023</v>
      </c>
      <c r="F2731" s="2" t="s">
        <v>92</v>
      </c>
      <c r="G2731" s="2" t="s">
        <v>69</v>
      </c>
      <c r="H2731" s="2" t="s">
        <v>165</v>
      </c>
      <c r="I2731" s="2" t="s">
        <v>55</v>
      </c>
      <c r="J2731" s="2" t="s">
        <v>84</v>
      </c>
      <c r="K2731" s="3">
        <v>609880.23</v>
      </c>
      <c r="L2731" s="3">
        <v>176330.67</v>
      </c>
      <c r="M2731" s="3">
        <f t="shared" si="294"/>
        <v>433549.55999999994</v>
      </c>
      <c r="N2731" s="3">
        <v>57659.1</v>
      </c>
      <c r="O2731" s="3">
        <f t="shared" si="295"/>
        <v>375890.45999999996</v>
      </c>
      <c r="P2731" s="3">
        <v>293083.82</v>
      </c>
      <c r="Q2731" s="4">
        <f t="shared" si="296"/>
        <v>0.71087656014034095</v>
      </c>
      <c r="R2731" s="4">
        <f t="shared" si="297"/>
        <v>0.48055963381531486</v>
      </c>
      <c r="S2731" s="3">
        <v>683674.04</v>
      </c>
      <c r="T2731" s="3">
        <f t="shared" si="298"/>
        <v>-73793.810000000056</v>
      </c>
      <c r="U2731" s="4">
        <f t="shared" si="299"/>
        <v>-0.1079371245396418</v>
      </c>
      <c r="V2731" s="2" t="s">
        <v>124</v>
      </c>
      <c r="W2731" s="2" t="s">
        <v>125</v>
      </c>
      <c r="X2731" s="2" t="s">
        <v>167</v>
      </c>
      <c r="Y2731" s="2">
        <v>17.2</v>
      </c>
      <c r="Z2731" s="2" t="s">
        <v>3080</v>
      </c>
      <c r="AA2731" s="2" t="s">
        <v>109</v>
      </c>
      <c r="AB2731" s="2" t="s">
        <v>88</v>
      </c>
      <c r="AC2731" s="2">
        <v>1.29</v>
      </c>
      <c r="AD2731" s="3">
        <v>0</v>
      </c>
      <c r="AE2731" s="5">
        <v>0</v>
      </c>
      <c r="AF2731" s="2">
        <v>0</v>
      </c>
      <c r="AG2731" s="3">
        <f t="shared" si="300"/>
        <v>0</v>
      </c>
      <c r="AH2731" s="2" t="s">
        <v>50</v>
      </c>
      <c r="AI2731" s="3">
        <v>0</v>
      </c>
    </row>
    <row r="2732" spans="1:35" x14ac:dyDescent="0.3">
      <c r="A2732" s="2" t="s">
        <v>6698</v>
      </c>
      <c r="B2732" s="2" t="s">
        <v>300</v>
      </c>
      <c r="C2732" s="2" t="s">
        <v>37</v>
      </c>
      <c r="D2732" s="2" t="s">
        <v>38</v>
      </c>
      <c r="E2732" s="2">
        <v>2022</v>
      </c>
      <c r="F2732" s="2" t="s">
        <v>82</v>
      </c>
      <c r="G2732" s="2" t="s">
        <v>114</v>
      </c>
      <c r="H2732" s="2" t="s">
        <v>115</v>
      </c>
      <c r="I2732" s="2" t="s">
        <v>178</v>
      </c>
      <c r="J2732" s="2" t="s">
        <v>179</v>
      </c>
      <c r="K2732" s="3">
        <v>9164996.25</v>
      </c>
      <c r="L2732" s="3">
        <v>3296540.23</v>
      </c>
      <c r="M2732" s="3">
        <f t="shared" si="294"/>
        <v>5868456.0199999996</v>
      </c>
      <c r="N2732" s="3">
        <v>995365.3</v>
      </c>
      <c r="O2732" s="3">
        <f t="shared" si="295"/>
        <v>4873090.72</v>
      </c>
      <c r="P2732" s="3">
        <v>3510406.79</v>
      </c>
      <c r="Q2732" s="4">
        <f t="shared" si="296"/>
        <v>0.64031188447022003</v>
      </c>
      <c r="R2732" s="4">
        <f t="shared" si="297"/>
        <v>0.38302326528502401</v>
      </c>
      <c r="S2732" s="3">
        <v>9554893.3499999996</v>
      </c>
      <c r="T2732" s="3">
        <f t="shared" si="298"/>
        <v>-389897.09999999963</v>
      </c>
      <c r="U2732" s="4">
        <f t="shared" si="299"/>
        <v>-4.0806012764129873E-2</v>
      </c>
      <c r="V2732" s="2" t="s">
        <v>73</v>
      </c>
      <c r="W2732" s="2" t="s">
        <v>45</v>
      </c>
      <c r="X2732" s="2" t="s">
        <v>118</v>
      </c>
      <c r="Y2732" s="2">
        <v>3.75</v>
      </c>
      <c r="Z2732" s="2" t="s">
        <v>4345</v>
      </c>
      <c r="AA2732" s="2" t="s">
        <v>148</v>
      </c>
      <c r="AB2732" s="2" t="s">
        <v>306</v>
      </c>
      <c r="AC2732" s="2">
        <v>4.0999999999999996</v>
      </c>
      <c r="AD2732" s="3">
        <v>2834836.92</v>
      </c>
      <c r="AE2732" s="5">
        <v>7</v>
      </c>
      <c r="AF2732" s="2">
        <v>240</v>
      </c>
      <c r="AG2732" s="3">
        <f t="shared" si="300"/>
        <v>21978.460467290854</v>
      </c>
      <c r="AH2732" s="2" t="s">
        <v>50</v>
      </c>
      <c r="AI2732" s="3">
        <v>0</v>
      </c>
    </row>
    <row r="2733" spans="1:35" x14ac:dyDescent="0.3">
      <c r="A2733" s="2" t="s">
        <v>6699</v>
      </c>
      <c r="B2733" s="2" t="s">
        <v>6700</v>
      </c>
      <c r="C2733" s="2" t="s">
        <v>617</v>
      </c>
      <c r="D2733" s="2" t="s">
        <v>38</v>
      </c>
      <c r="E2733" s="2">
        <v>2020</v>
      </c>
      <c r="F2733" s="2" t="s">
        <v>39</v>
      </c>
      <c r="G2733" s="2" t="s">
        <v>56</v>
      </c>
      <c r="H2733" s="2" t="s">
        <v>57</v>
      </c>
      <c r="I2733" s="2" t="s">
        <v>131</v>
      </c>
      <c r="J2733" s="2" t="s">
        <v>544</v>
      </c>
      <c r="K2733" s="3">
        <v>5289129.32</v>
      </c>
      <c r="L2733" s="3">
        <v>1512081.69</v>
      </c>
      <c r="M2733" s="3">
        <f t="shared" si="294"/>
        <v>3777047.6300000004</v>
      </c>
      <c r="N2733" s="3">
        <v>696515.37</v>
      </c>
      <c r="O2733" s="3">
        <f t="shared" si="295"/>
        <v>3080532.2600000002</v>
      </c>
      <c r="P2733" s="3">
        <v>2352814.7599999998</v>
      </c>
      <c r="Q2733" s="4">
        <f t="shared" si="296"/>
        <v>0.71411519769760523</v>
      </c>
      <c r="R2733" s="4">
        <f t="shared" si="297"/>
        <v>0.4448397113496933</v>
      </c>
      <c r="S2733" s="3">
        <v>4752726.8600000003</v>
      </c>
      <c r="T2733" s="3">
        <f t="shared" si="298"/>
        <v>536402.46</v>
      </c>
      <c r="U2733" s="4">
        <f t="shared" si="299"/>
        <v>0.1128620423181651</v>
      </c>
      <c r="V2733" s="2" t="s">
        <v>73</v>
      </c>
      <c r="W2733" s="2" t="s">
        <v>45</v>
      </c>
      <c r="X2733" s="2" t="s">
        <v>61</v>
      </c>
      <c r="Y2733" s="2">
        <v>1.53</v>
      </c>
      <c r="Z2733" s="2" t="s">
        <v>6701</v>
      </c>
      <c r="AA2733" s="2" t="s">
        <v>76</v>
      </c>
      <c r="AB2733" s="2" t="s">
        <v>306</v>
      </c>
      <c r="AC2733" s="2">
        <v>1.78</v>
      </c>
      <c r="AD2733" s="3">
        <v>0</v>
      </c>
      <c r="AE2733" s="5">
        <v>0</v>
      </c>
      <c r="AF2733" s="2">
        <v>0</v>
      </c>
      <c r="AG2733" s="3">
        <f t="shared" si="300"/>
        <v>0</v>
      </c>
      <c r="AH2733" s="2" t="s">
        <v>50</v>
      </c>
      <c r="AI2733" s="3">
        <v>0</v>
      </c>
    </row>
    <row r="2734" spans="1:35" x14ac:dyDescent="0.3">
      <c r="A2734" s="2" t="s">
        <v>6702</v>
      </c>
      <c r="B2734" s="2" t="s">
        <v>6703</v>
      </c>
      <c r="C2734" s="2" t="s">
        <v>205</v>
      </c>
      <c r="D2734" s="2" t="s">
        <v>81</v>
      </c>
      <c r="E2734" s="2">
        <v>2023</v>
      </c>
      <c r="F2734" s="2" t="s">
        <v>55</v>
      </c>
      <c r="G2734" s="2" t="s">
        <v>69</v>
      </c>
      <c r="H2734" s="2" t="s">
        <v>70</v>
      </c>
      <c r="I2734" s="2" t="s">
        <v>55</v>
      </c>
      <c r="J2734" s="2" t="s">
        <v>154</v>
      </c>
      <c r="K2734" s="3">
        <v>5950252.6900000004</v>
      </c>
      <c r="L2734" s="3">
        <v>3111197.55</v>
      </c>
      <c r="M2734" s="3">
        <f t="shared" si="294"/>
        <v>2839055.1400000006</v>
      </c>
      <c r="N2734" s="3">
        <v>1154953.6499999999</v>
      </c>
      <c r="O2734" s="3">
        <f t="shared" si="295"/>
        <v>1684101.4900000007</v>
      </c>
      <c r="P2734" s="3">
        <v>1310803.78</v>
      </c>
      <c r="Q2734" s="4">
        <f t="shared" si="296"/>
        <v>0.47713186110084349</v>
      </c>
      <c r="R2734" s="4">
        <f t="shared" si="297"/>
        <v>0.22029380066546383</v>
      </c>
      <c r="S2734" s="3">
        <v>6156469.0499999998</v>
      </c>
      <c r="T2734" s="3">
        <f t="shared" si="298"/>
        <v>-206216.3599999994</v>
      </c>
      <c r="U2734" s="4">
        <f t="shared" si="299"/>
        <v>-3.3495881864296778E-2</v>
      </c>
      <c r="V2734" s="2" t="s">
        <v>44</v>
      </c>
      <c r="W2734" s="2" t="s">
        <v>45</v>
      </c>
      <c r="X2734" s="2" t="s">
        <v>74</v>
      </c>
      <c r="Y2734" s="2">
        <v>1.36</v>
      </c>
      <c r="Z2734" s="2" t="s">
        <v>6704</v>
      </c>
      <c r="AA2734" s="2" t="s">
        <v>109</v>
      </c>
      <c r="AB2734" s="2" t="s">
        <v>306</v>
      </c>
      <c r="AC2734" s="2">
        <v>2.02</v>
      </c>
      <c r="AD2734" s="3">
        <v>0</v>
      </c>
      <c r="AE2734" s="5">
        <v>0</v>
      </c>
      <c r="AF2734" s="2">
        <v>0</v>
      </c>
      <c r="AG2734" s="3">
        <f t="shared" si="300"/>
        <v>0</v>
      </c>
      <c r="AH2734" s="2" t="s">
        <v>50</v>
      </c>
      <c r="AI2734" s="3">
        <v>0</v>
      </c>
    </row>
    <row r="2735" spans="1:35" x14ac:dyDescent="0.3">
      <c r="A2735" s="2" t="s">
        <v>6705</v>
      </c>
      <c r="B2735" s="2" t="s">
        <v>4156</v>
      </c>
      <c r="C2735" s="2" t="s">
        <v>91</v>
      </c>
      <c r="D2735" s="2" t="s">
        <v>38</v>
      </c>
      <c r="E2735" s="2">
        <v>2022</v>
      </c>
      <c r="F2735" s="2" t="s">
        <v>105</v>
      </c>
      <c r="G2735" s="2" t="s">
        <v>56</v>
      </c>
      <c r="H2735" s="2" t="s">
        <v>57</v>
      </c>
      <c r="I2735" s="2" t="s">
        <v>71</v>
      </c>
      <c r="J2735" s="2" t="s">
        <v>172</v>
      </c>
      <c r="K2735" s="3">
        <v>6519824.1200000001</v>
      </c>
      <c r="L2735" s="3">
        <v>3544848.91</v>
      </c>
      <c r="M2735" s="3">
        <f t="shared" si="294"/>
        <v>2974975.21</v>
      </c>
      <c r="N2735" s="3">
        <v>724066.63</v>
      </c>
      <c r="O2735" s="3">
        <f t="shared" si="295"/>
        <v>2250908.58</v>
      </c>
      <c r="P2735" s="3">
        <v>1632754.15</v>
      </c>
      <c r="Q2735" s="4">
        <f t="shared" si="296"/>
        <v>0.45629685022853039</v>
      </c>
      <c r="R2735" s="4">
        <f t="shared" si="297"/>
        <v>0.25042917108628998</v>
      </c>
      <c r="S2735" s="3">
        <v>5832150.9100000001</v>
      </c>
      <c r="T2735" s="3">
        <f t="shared" si="298"/>
        <v>687673.21</v>
      </c>
      <c r="U2735" s="4">
        <f t="shared" si="299"/>
        <v>0.11791073664107227</v>
      </c>
      <c r="V2735" s="2" t="s">
        <v>85</v>
      </c>
      <c r="W2735" s="2" t="s">
        <v>96</v>
      </c>
      <c r="X2735" s="2" t="s">
        <v>61</v>
      </c>
      <c r="Y2735" s="2">
        <v>1.53</v>
      </c>
      <c r="Z2735" s="2" t="s">
        <v>6706</v>
      </c>
      <c r="AA2735" s="2" t="s">
        <v>99</v>
      </c>
      <c r="AB2735" s="2" t="s">
        <v>209</v>
      </c>
      <c r="AC2735" s="2">
        <v>2.56</v>
      </c>
      <c r="AD2735" s="3">
        <v>0</v>
      </c>
      <c r="AE2735" s="5">
        <v>0</v>
      </c>
      <c r="AF2735" s="2">
        <v>0</v>
      </c>
      <c r="AG2735" s="3">
        <f t="shared" si="300"/>
        <v>0</v>
      </c>
      <c r="AH2735" s="2" t="s">
        <v>50</v>
      </c>
      <c r="AI2735" s="3">
        <v>0</v>
      </c>
    </row>
    <row r="2736" spans="1:35" x14ac:dyDescent="0.3">
      <c r="A2736" s="2" t="s">
        <v>6707</v>
      </c>
      <c r="B2736" s="2" t="s">
        <v>6708</v>
      </c>
      <c r="C2736" s="2" t="s">
        <v>152</v>
      </c>
      <c r="D2736" s="2" t="s">
        <v>38</v>
      </c>
      <c r="E2736" s="2">
        <v>2022</v>
      </c>
      <c r="F2736" s="2" t="s">
        <v>82</v>
      </c>
      <c r="G2736" s="2" t="s">
        <v>40</v>
      </c>
      <c r="H2736" s="2" t="s">
        <v>83</v>
      </c>
      <c r="I2736" s="2" t="s">
        <v>178</v>
      </c>
      <c r="J2736" s="2" t="s">
        <v>263</v>
      </c>
      <c r="K2736" s="3">
        <v>8331902.0199999996</v>
      </c>
      <c r="L2736" s="3">
        <v>4565543.6399999997</v>
      </c>
      <c r="M2736" s="3">
        <f t="shared" si="294"/>
        <v>3766358.38</v>
      </c>
      <c r="N2736" s="3">
        <v>850616.21</v>
      </c>
      <c r="O2736" s="3">
        <f t="shared" si="295"/>
        <v>2915742.17</v>
      </c>
      <c r="P2736" s="3">
        <v>2325608.52</v>
      </c>
      <c r="Q2736" s="4">
        <f t="shared" si="296"/>
        <v>0.45204064701663405</v>
      </c>
      <c r="R2736" s="4">
        <f t="shared" si="297"/>
        <v>0.27912096354680849</v>
      </c>
      <c r="S2736" s="3">
        <v>7214767.1699999999</v>
      </c>
      <c r="T2736" s="3">
        <f t="shared" si="298"/>
        <v>1117134.8499999996</v>
      </c>
      <c r="U2736" s="4">
        <f t="shared" si="299"/>
        <v>0.15484004177504174</v>
      </c>
      <c r="V2736" s="2" t="s">
        <v>133</v>
      </c>
      <c r="W2736" s="2" t="s">
        <v>134</v>
      </c>
      <c r="X2736" s="2" t="s">
        <v>86</v>
      </c>
      <c r="Y2736" s="2">
        <v>0.92</v>
      </c>
      <c r="Z2736" s="2" t="s">
        <v>6709</v>
      </c>
      <c r="AA2736" s="2" t="s">
        <v>224</v>
      </c>
      <c r="AB2736" s="2" t="s">
        <v>149</v>
      </c>
      <c r="AC2736" s="2">
        <v>2.77</v>
      </c>
      <c r="AD2736" s="3">
        <v>2254888.2799999998</v>
      </c>
      <c r="AE2736" s="5">
        <v>6.78</v>
      </c>
      <c r="AF2736" s="2">
        <v>12</v>
      </c>
      <c r="AG2736" s="3">
        <f t="shared" si="300"/>
        <v>194879.52949247646</v>
      </c>
      <c r="AH2736" s="2" t="s">
        <v>50</v>
      </c>
      <c r="AI2736" s="3">
        <v>0</v>
      </c>
    </row>
    <row r="2737" spans="1:35" x14ac:dyDescent="0.3">
      <c r="A2737" s="2" t="s">
        <v>6710</v>
      </c>
      <c r="B2737" s="2" t="s">
        <v>5401</v>
      </c>
      <c r="C2737" s="2" t="s">
        <v>648</v>
      </c>
      <c r="D2737" s="2" t="s">
        <v>104</v>
      </c>
      <c r="E2737" s="2">
        <v>2021</v>
      </c>
      <c r="F2737" s="2" t="s">
        <v>58</v>
      </c>
      <c r="G2737" s="2" t="s">
        <v>93</v>
      </c>
      <c r="H2737" s="2" t="s">
        <v>159</v>
      </c>
      <c r="I2737" s="2" t="s">
        <v>55</v>
      </c>
      <c r="J2737" s="2" t="s">
        <v>154</v>
      </c>
      <c r="K2737" s="3">
        <v>9415851.4700000007</v>
      </c>
      <c r="L2737" s="3">
        <v>5073678.16</v>
      </c>
      <c r="M2737" s="3">
        <f t="shared" si="294"/>
        <v>4342173.3100000005</v>
      </c>
      <c r="N2737" s="3">
        <v>1582605.41</v>
      </c>
      <c r="O2737" s="3">
        <f t="shared" si="295"/>
        <v>2759567.9000000004</v>
      </c>
      <c r="P2737" s="3">
        <v>2065569.47</v>
      </c>
      <c r="Q2737" s="4">
        <f t="shared" si="296"/>
        <v>0.46115567177696787</v>
      </c>
      <c r="R2737" s="4">
        <f t="shared" si="297"/>
        <v>0.21937150098226857</v>
      </c>
      <c r="S2737" s="3">
        <v>7823606.5300000003</v>
      </c>
      <c r="T2737" s="3">
        <f t="shared" si="298"/>
        <v>1592244.9400000004</v>
      </c>
      <c r="U2737" s="4">
        <f t="shared" si="299"/>
        <v>0.20351802380327533</v>
      </c>
      <c r="V2737" s="2" t="s">
        <v>107</v>
      </c>
      <c r="W2737" s="2" t="s">
        <v>117</v>
      </c>
      <c r="X2737" s="2" t="s">
        <v>160</v>
      </c>
      <c r="Y2737" s="2">
        <v>129.5</v>
      </c>
      <c r="Z2737" s="2" t="s">
        <v>6711</v>
      </c>
      <c r="AA2737" s="2" t="s">
        <v>63</v>
      </c>
      <c r="AB2737" s="2" t="s">
        <v>88</v>
      </c>
      <c r="AC2737" s="2">
        <v>2.69</v>
      </c>
      <c r="AD2737" s="3">
        <v>0</v>
      </c>
      <c r="AE2737" s="5">
        <v>0</v>
      </c>
      <c r="AF2737" s="2">
        <v>0</v>
      </c>
      <c r="AG2737" s="3">
        <f t="shared" si="300"/>
        <v>0</v>
      </c>
      <c r="AH2737" s="2" t="s">
        <v>50</v>
      </c>
      <c r="AI2737" s="3">
        <v>0</v>
      </c>
    </row>
    <row r="2738" spans="1:35" x14ac:dyDescent="0.3">
      <c r="A2738" s="2" t="s">
        <v>6712</v>
      </c>
      <c r="B2738" s="2" t="s">
        <v>626</v>
      </c>
      <c r="C2738" s="2" t="s">
        <v>196</v>
      </c>
      <c r="D2738" s="2" t="s">
        <v>38</v>
      </c>
      <c r="E2738" s="2">
        <v>2023</v>
      </c>
      <c r="F2738" s="2" t="s">
        <v>105</v>
      </c>
      <c r="G2738" s="2" t="s">
        <v>56</v>
      </c>
      <c r="H2738" s="2" t="s">
        <v>262</v>
      </c>
      <c r="I2738" s="2" t="s">
        <v>42</v>
      </c>
      <c r="J2738" s="2" t="s">
        <v>146</v>
      </c>
      <c r="K2738" s="3">
        <v>5525208.0199999996</v>
      </c>
      <c r="L2738" s="3">
        <v>1879065.51</v>
      </c>
      <c r="M2738" s="3">
        <f t="shared" si="294"/>
        <v>3646142.51</v>
      </c>
      <c r="N2738" s="3">
        <v>916809.56</v>
      </c>
      <c r="O2738" s="3">
        <f t="shared" si="295"/>
        <v>2729332.9499999997</v>
      </c>
      <c r="P2738" s="3">
        <v>2011514.86</v>
      </c>
      <c r="Q2738" s="4">
        <f t="shared" si="296"/>
        <v>0.6599104498512619</v>
      </c>
      <c r="R2738" s="4">
        <f t="shared" si="297"/>
        <v>0.36406138062472448</v>
      </c>
      <c r="S2738" s="3">
        <v>5383010.75</v>
      </c>
      <c r="T2738" s="3">
        <f t="shared" si="298"/>
        <v>142197.26999999955</v>
      </c>
      <c r="U2738" s="4">
        <f t="shared" si="299"/>
        <v>2.6415936471982628E-2</v>
      </c>
      <c r="V2738" s="2" t="s">
        <v>107</v>
      </c>
      <c r="W2738" s="2" t="s">
        <v>117</v>
      </c>
      <c r="X2738" s="2" t="s">
        <v>264</v>
      </c>
      <c r="Y2738" s="2">
        <v>83.5</v>
      </c>
      <c r="Z2738" s="2" t="s">
        <v>6713</v>
      </c>
      <c r="AA2738" s="2" t="s">
        <v>148</v>
      </c>
      <c r="AB2738" s="2" t="s">
        <v>182</v>
      </c>
      <c r="AC2738" s="2">
        <v>2.77</v>
      </c>
      <c r="AD2738" s="3">
        <v>0</v>
      </c>
      <c r="AE2738" s="5">
        <v>0</v>
      </c>
      <c r="AF2738" s="2">
        <v>0</v>
      </c>
      <c r="AG2738" s="3">
        <f t="shared" si="300"/>
        <v>0</v>
      </c>
      <c r="AH2738" s="2" t="s">
        <v>50</v>
      </c>
      <c r="AI2738" s="3">
        <v>0</v>
      </c>
    </row>
    <row r="2739" spans="1:35" x14ac:dyDescent="0.3">
      <c r="A2739" s="2" t="s">
        <v>6714</v>
      </c>
      <c r="B2739" s="2" t="s">
        <v>6715</v>
      </c>
      <c r="C2739" s="2" t="s">
        <v>315</v>
      </c>
      <c r="D2739" s="2" t="s">
        <v>104</v>
      </c>
      <c r="E2739" s="2">
        <v>2020</v>
      </c>
      <c r="F2739" s="2" t="s">
        <v>68</v>
      </c>
      <c r="G2739" s="2" t="s">
        <v>69</v>
      </c>
      <c r="H2739" s="2" t="s">
        <v>70</v>
      </c>
      <c r="I2739" s="2" t="s">
        <v>131</v>
      </c>
      <c r="J2739" s="2" t="s">
        <v>235</v>
      </c>
      <c r="K2739" s="3">
        <v>7925397.3899999997</v>
      </c>
      <c r="L2739" s="3">
        <v>2417653.8199999998</v>
      </c>
      <c r="M2739" s="3">
        <f t="shared" si="294"/>
        <v>5507743.5700000003</v>
      </c>
      <c r="N2739" s="3">
        <v>1489711.86</v>
      </c>
      <c r="O2739" s="3">
        <f t="shared" si="295"/>
        <v>4018031.71</v>
      </c>
      <c r="P2739" s="3">
        <v>3059036.4</v>
      </c>
      <c r="Q2739" s="4">
        <f t="shared" si="296"/>
        <v>0.69494856837708685</v>
      </c>
      <c r="R2739" s="4">
        <f t="shared" si="297"/>
        <v>0.3859789294426787</v>
      </c>
      <c r="S2739" s="3">
        <v>6828828.4199999999</v>
      </c>
      <c r="T2739" s="3">
        <f t="shared" si="298"/>
        <v>1096568.9699999997</v>
      </c>
      <c r="U2739" s="4">
        <f t="shared" si="299"/>
        <v>0.16057937065579395</v>
      </c>
      <c r="V2739" s="2" t="s">
        <v>44</v>
      </c>
      <c r="W2739" s="2" t="s">
        <v>45</v>
      </c>
      <c r="X2739" s="2" t="s">
        <v>74</v>
      </c>
      <c r="Y2739" s="2">
        <v>1.36</v>
      </c>
      <c r="Z2739" s="2" t="s">
        <v>6716</v>
      </c>
      <c r="AA2739" s="2" t="s">
        <v>99</v>
      </c>
      <c r="AB2739" s="2" t="s">
        <v>88</v>
      </c>
      <c r="AC2739" s="2">
        <v>3.79</v>
      </c>
      <c r="AD2739" s="3">
        <v>0</v>
      </c>
      <c r="AE2739" s="5">
        <v>0</v>
      </c>
      <c r="AF2739" s="2">
        <v>0</v>
      </c>
      <c r="AG2739" s="3">
        <f t="shared" si="300"/>
        <v>0</v>
      </c>
      <c r="AH2739" s="2" t="s">
        <v>50</v>
      </c>
      <c r="AI2739" s="3">
        <v>0</v>
      </c>
    </row>
    <row r="2740" spans="1:35" x14ac:dyDescent="0.3">
      <c r="A2740" s="2" t="s">
        <v>6717</v>
      </c>
      <c r="B2740" s="2" t="s">
        <v>3856</v>
      </c>
      <c r="C2740" s="2" t="s">
        <v>253</v>
      </c>
      <c r="D2740" s="2" t="s">
        <v>54</v>
      </c>
      <c r="E2740" s="2">
        <v>2020</v>
      </c>
      <c r="F2740" s="2" t="s">
        <v>92</v>
      </c>
      <c r="G2740" s="2" t="s">
        <v>69</v>
      </c>
      <c r="H2740" s="2" t="s">
        <v>165</v>
      </c>
      <c r="I2740" s="2" t="s">
        <v>71</v>
      </c>
      <c r="J2740" s="2" t="s">
        <v>293</v>
      </c>
      <c r="K2740" s="3">
        <v>5068774.03</v>
      </c>
      <c r="L2740" s="3">
        <v>2222246.08</v>
      </c>
      <c r="M2740" s="3">
        <f t="shared" si="294"/>
        <v>2846527.95</v>
      </c>
      <c r="N2740" s="3">
        <v>710534.26</v>
      </c>
      <c r="O2740" s="3">
        <f t="shared" si="295"/>
        <v>2135993.6900000004</v>
      </c>
      <c r="P2740" s="3">
        <v>1585525.75</v>
      </c>
      <c r="Q2740" s="4">
        <f t="shared" si="296"/>
        <v>0.5615811502253929</v>
      </c>
      <c r="R2740" s="4">
        <f t="shared" si="297"/>
        <v>0.3128026107725303</v>
      </c>
      <c r="S2740" s="3">
        <v>5891067.0599999996</v>
      </c>
      <c r="T2740" s="3">
        <f t="shared" si="298"/>
        <v>-822293.02999999933</v>
      </c>
      <c r="U2740" s="4">
        <f t="shared" si="299"/>
        <v>-0.13958303676142492</v>
      </c>
      <c r="V2740" s="2" t="s">
        <v>85</v>
      </c>
      <c r="W2740" s="2" t="s">
        <v>207</v>
      </c>
      <c r="X2740" s="2" t="s">
        <v>167</v>
      </c>
      <c r="Y2740" s="2">
        <v>17.2</v>
      </c>
      <c r="Z2740" s="2" t="s">
        <v>4940</v>
      </c>
      <c r="AA2740" s="2" t="s">
        <v>63</v>
      </c>
      <c r="AB2740" s="2" t="s">
        <v>88</v>
      </c>
      <c r="AC2740" s="2">
        <v>3.87</v>
      </c>
      <c r="AD2740" s="3">
        <v>0</v>
      </c>
      <c r="AE2740" s="5">
        <v>0</v>
      </c>
      <c r="AF2740" s="2">
        <v>0</v>
      </c>
      <c r="AG2740" s="3">
        <f t="shared" si="300"/>
        <v>0</v>
      </c>
      <c r="AH2740" s="2" t="s">
        <v>50</v>
      </c>
      <c r="AI2740" s="3">
        <v>0</v>
      </c>
    </row>
    <row r="2741" spans="1:35" x14ac:dyDescent="0.3">
      <c r="A2741" s="2" t="s">
        <v>6718</v>
      </c>
      <c r="B2741" s="2" t="s">
        <v>2162</v>
      </c>
      <c r="C2741" s="2" t="s">
        <v>205</v>
      </c>
      <c r="D2741" s="2" t="s">
        <v>81</v>
      </c>
      <c r="E2741" s="2">
        <v>2023</v>
      </c>
      <c r="F2741" s="2" t="s">
        <v>39</v>
      </c>
      <c r="G2741" s="2" t="s">
        <v>56</v>
      </c>
      <c r="H2741" s="2" t="s">
        <v>57</v>
      </c>
      <c r="I2741" s="2" t="s">
        <v>58</v>
      </c>
      <c r="J2741" s="2" t="s">
        <v>191</v>
      </c>
      <c r="K2741" s="3">
        <v>6395625.2000000002</v>
      </c>
      <c r="L2741" s="3">
        <v>2607219.89</v>
      </c>
      <c r="M2741" s="3">
        <f t="shared" si="294"/>
        <v>3788405.31</v>
      </c>
      <c r="N2741" s="3">
        <v>978690.53</v>
      </c>
      <c r="O2741" s="3">
        <f t="shared" si="295"/>
        <v>2809714.7800000003</v>
      </c>
      <c r="P2741" s="3">
        <v>2148521.4</v>
      </c>
      <c r="Q2741" s="4">
        <f t="shared" si="296"/>
        <v>0.59234323330891869</v>
      </c>
      <c r="R2741" s="4">
        <f t="shared" si="297"/>
        <v>0.33593610207177244</v>
      </c>
      <c r="S2741" s="3">
        <v>5776946.54</v>
      </c>
      <c r="T2741" s="3">
        <f t="shared" si="298"/>
        <v>618678.66000000015</v>
      </c>
      <c r="U2741" s="4">
        <f t="shared" si="299"/>
        <v>0.10709440631243926</v>
      </c>
      <c r="V2741" s="2" t="s">
        <v>133</v>
      </c>
      <c r="W2741" s="2" t="s">
        <v>60</v>
      </c>
      <c r="X2741" s="2" t="s">
        <v>61</v>
      </c>
      <c r="Y2741" s="2">
        <v>1.53</v>
      </c>
      <c r="Z2741" s="2" t="s">
        <v>6719</v>
      </c>
      <c r="AA2741" s="2" t="s">
        <v>148</v>
      </c>
      <c r="AB2741" s="2" t="s">
        <v>100</v>
      </c>
      <c r="AC2741" s="2">
        <v>8.68</v>
      </c>
      <c r="AD2741" s="3">
        <v>0</v>
      </c>
      <c r="AE2741" s="5">
        <v>0</v>
      </c>
      <c r="AF2741" s="2">
        <v>0</v>
      </c>
      <c r="AG2741" s="3">
        <f t="shared" si="300"/>
        <v>0</v>
      </c>
      <c r="AH2741" s="2" t="s">
        <v>50</v>
      </c>
      <c r="AI2741" s="3">
        <v>0</v>
      </c>
    </row>
    <row r="2742" spans="1:35" x14ac:dyDescent="0.3">
      <c r="A2742" s="2" t="s">
        <v>6720</v>
      </c>
      <c r="B2742" s="2" t="s">
        <v>6721</v>
      </c>
      <c r="C2742" s="2" t="s">
        <v>138</v>
      </c>
      <c r="D2742" s="2" t="s">
        <v>104</v>
      </c>
      <c r="E2742" s="2">
        <v>2024</v>
      </c>
      <c r="F2742" s="2" t="s">
        <v>105</v>
      </c>
      <c r="G2742" s="2" t="s">
        <v>69</v>
      </c>
      <c r="H2742" s="2" t="s">
        <v>165</v>
      </c>
      <c r="I2742" s="2" t="s">
        <v>39</v>
      </c>
      <c r="J2742" s="2" t="s">
        <v>116</v>
      </c>
      <c r="K2742" s="3">
        <v>7785248.8899999997</v>
      </c>
      <c r="L2742" s="3">
        <v>3486479.41</v>
      </c>
      <c r="M2742" s="3">
        <f t="shared" si="294"/>
        <v>4298769.4799999995</v>
      </c>
      <c r="N2742" s="3">
        <v>1221393.0900000001</v>
      </c>
      <c r="O2742" s="3">
        <f t="shared" si="295"/>
        <v>3077376.3899999997</v>
      </c>
      <c r="P2742" s="3">
        <v>2392319.09</v>
      </c>
      <c r="Q2742" s="4">
        <f t="shared" si="296"/>
        <v>0.55216853574478331</v>
      </c>
      <c r="R2742" s="4">
        <f t="shared" si="297"/>
        <v>0.30728871020076021</v>
      </c>
      <c r="S2742" s="3">
        <v>7107621.6699999999</v>
      </c>
      <c r="T2742" s="3">
        <f t="shared" si="298"/>
        <v>677627.21999999974</v>
      </c>
      <c r="U2742" s="4">
        <f t="shared" si="299"/>
        <v>9.5338110476552662E-2</v>
      </c>
      <c r="V2742" s="2" t="s">
        <v>85</v>
      </c>
      <c r="W2742" s="2" t="s">
        <v>60</v>
      </c>
      <c r="X2742" s="2" t="s">
        <v>167</v>
      </c>
      <c r="Y2742" s="2">
        <v>17.2</v>
      </c>
      <c r="Z2742" s="2" t="s">
        <v>6722</v>
      </c>
      <c r="AA2742" s="2" t="s">
        <v>63</v>
      </c>
      <c r="AB2742" s="2" t="s">
        <v>306</v>
      </c>
      <c r="AC2742" s="2">
        <v>8.0500000000000007</v>
      </c>
      <c r="AD2742" s="3">
        <v>0</v>
      </c>
      <c r="AE2742" s="5">
        <v>0</v>
      </c>
      <c r="AF2742" s="2">
        <v>0</v>
      </c>
      <c r="AG2742" s="3">
        <f t="shared" si="300"/>
        <v>0</v>
      </c>
      <c r="AH2742" s="2" t="s">
        <v>50</v>
      </c>
      <c r="AI2742" s="3">
        <v>0</v>
      </c>
    </row>
    <row r="2743" spans="1:35" x14ac:dyDescent="0.3">
      <c r="A2743" s="2" t="s">
        <v>6723</v>
      </c>
      <c r="B2743" s="2" t="s">
        <v>4857</v>
      </c>
      <c r="C2743" s="2" t="s">
        <v>278</v>
      </c>
      <c r="D2743" s="2" t="s">
        <v>54</v>
      </c>
      <c r="E2743" s="2">
        <v>2023</v>
      </c>
      <c r="F2743" s="2" t="s">
        <v>58</v>
      </c>
      <c r="G2743" s="2" t="s">
        <v>56</v>
      </c>
      <c r="H2743" s="2" t="s">
        <v>57</v>
      </c>
      <c r="I2743" s="2" t="s">
        <v>42</v>
      </c>
      <c r="J2743" s="2" t="s">
        <v>166</v>
      </c>
      <c r="K2743" s="3">
        <v>1116366.32</v>
      </c>
      <c r="L2743" s="3">
        <v>545440.93000000005</v>
      </c>
      <c r="M2743" s="3">
        <f t="shared" si="294"/>
        <v>570925.39</v>
      </c>
      <c r="N2743" s="3">
        <v>90102.68</v>
      </c>
      <c r="O2743" s="3">
        <f t="shared" si="295"/>
        <v>480822.71</v>
      </c>
      <c r="P2743" s="3">
        <v>350895.54</v>
      </c>
      <c r="Q2743" s="4">
        <f t="shared" si="296"/>
        <v>0.51141402223599863</v>
      </c>
      <c r="R2743" s="4">
        <f t="shared" si="297"/>
        <v>0.31431935352546281</v>
      </c>
      <c r="S2743" s="3">
        <v>1135545.31</v>
      </c>
      <c r="T2743" s="3">
        <f t="shared" si="298"/>
        <v>-19178.989999999991</v>
      </c>
      <c r="U2743" s="4">
        <f t="shared" si="299"/>
        <v>-1.6889673913584292E-2</v>
      </c>
      <c r="V2743" s="2" t="s">
        <v>44</v>
      </c>
      <c r="W2743" s="2" t="s">
        <v>125</v>
      </c>
      <c r="X2743" s="2" t="s">
        <v>61</v>
      </c>
      <c r="Y2743" s="2">
        <v>1.53</v>
      </c>
      <c r="Z2743" s="2" t="s">
        <v>6724</v>
      </c>
      <c r="AA2743" s="2" t="s">
        <v>148</v>
      </c>
      <c r="AB2743" s="2" t="s">
        <v>242</v>
      </c>
      <c r="AC2743" s="2">
        <v>9.49</v>
      </c>
      <c r="AD2743" s="3">
        <v>0</v>
      </c>
      <c r="AE2743" s="5">
        <v>0</v>
      </c>
      <c r="AF2743" s="2">
        <v>0</v>
      </c>
      <c r="AG2743" s="3">
        <f t="shared" si="300"/>
        <v>0</v>
      </c>
      <c r="AH2743" s="2" t="s">
        <v>50</v>
      </c>
      <c r="AI2743" s="3">
        <v>0</v>
      </c>
    </row>
    <row r="2744" spans="1:35" x14ac:dyDescent="0.3">
      <c r="A2744" s="2" t="s">
        <v>6725</v>
      </c>
      <c r="B2744" s="2" t="s">
        <v>447</v>
      </c>
      <c r="C2744" s="2" t="s">
        <v>448</v>
      </c>
      <c r="D2744" s="2" t="s">
        <v>54</v>
      </c>
      <c r="E2744" s="2">
        <v>2021</v>
      </c>
      <c r="F2744" s="2" t="s">
        <v>55</v>
      </c>
      <c r="G2744" s="2" t="s">
        <v>114</v>
      </c>
      <c r="H2744" s="2" t="s">
        <v>234</v>
      </c>
      <c r="I2744" s="2" t="s">
        <v>39</v>
      </c>
      <c r="J2744" s="2" t="s">
        <v>487</v>
      </c>
      <c r="K2744" s="3">
        <v>4396716.26</v>
      </c>
      <c r="L2744" s="3">
        <v>1329371.3700000001</v>
      </c>
      <c r="M2744" s="3">
        <f t="shared" si="294"/>
        <v>3067344.8899999997</v>
      </c>
      <c r="N2744" s="3">
        <v>446138.24</v>
      </c>
      <c r="O2744" s="3">
        <f t="shared" si="295"/>
        <v>2621206.6499999994</v>
      </c>
      <c r="P2744" s="3">
        <v>1857599.5</v>
      </c>
      <c r="Q2744" s="4">
        <f t="shared" si="296"/>
        <v>0.69764449389326744</v>
      </c>
      <c r="R2744" s="4">
        <f t="shared" si="297"/>
        <v>0.42249701598892808</v>
      </c>
      <c r="S2744" s="3">
        <v>4351669.87</v>
      </c>
      <c r="T2744" s="3">
        <f t="shared" si="298"/>
        <v>45046.389999999665</v>
      </c>
      <c r="U2744" s="4">
        <f t="shared" si="299"/>
        <v>1.0351518232241194E-2</v>
      </c>
      <c r="V2744" s="2" t="s">
        <v>133</v>
      </c>
      <c r="W2744" s="2" t="s">
        <v>117</v>
      </c>
      <c r="X2744" s="2" t="s">
        <v>236</v>
      </c>
      <c r="Y2744" s="2">
        <v>3.67</v>
      </c>
      <c r="Z2744" s="2" t="s">
        <v>6726</v>
      </c>
      <c r="AA2744" s="2" t="s">
        <v>76</v>
      </c>
      <c r="AB2744" s="2" t="s">
        <v>77</v>
      </c>
      <c r="AC2744" s="2">
        <v>3.66</v>
      </c>
      <c r="AD2744" s="3">
        <v>0</v>
      </c>
      <c r="AE2744" s="5">
        <v>0</v>
      </c>
      <c r="AF2744" s="2">
        <v>0</v>
      </c>
      <c r="AG2744" s="3">
        <f t="shared" si="300"/>
        <v>0</v>
      </c>
      <c r="AH2744" s="2" t="s">
        <v>230</v>
      </c>
      <c r="AI2744" s="3">
        <v>0</v>
      </c>
    </row>
    <row r="2745" spans="1:35" x14ac:dyDescent="0.3">
      <c r="A2745" s="2" t="s">
        <v>6727</v>
      </c>
      <c r="B2745" s="2" t="s">
        <v>3608</v>
      </c>
      <c r="C2745" s="2" t="s">
        <v>130</v>
      </c>
      <c r="D2745" s="2" t="s">
        <v>104</v>
      </c>
      <c r="E2745" s="2">
        <v>2022</v>
      </c>
      <c r="F2745" s="2" t="s">
        <v>105</v>
      </c>
      <c r="G2745" s="2" t="s">
        <v>69</v>
      </c>
      <c r="H2745" s="2" t="s">
        <v>165</v>
      </c>
      <c r="I2745" s="2" t="s">
        <v>178</v>
      </c>
      <c r="J2745" s="2" t="s">
        <v>206</v>
      </c>
      <c r="K2745" s="3">
        <v>9045527.8100000005</v>
      </c>
      <c r="L2745" s="3">
        <v>4496655.87</v>
      </c>
      <c r="M2745" s="3">
        <f t="shared" si="294"/>
        <v>4548871.9400000004</v>
      </c>
      <c r="N2745" s="3">
        <v>746239.98</v>
      </c>
      <c r="O2745" s="3">
        <f t="shared" si="295"/>
        <v>3802631.9600000004</v>
      </c>
      <c r="P2745" s="3">
        <v>2763680.87</v>
      </c>
      <c r="Q2745" s="4">
        <f t="shared" si="296"/>
        <v>0.50288629204933044</v>
      </c>
      <c r="R2745" s="4">
        <f t="shared" si="297"/>
        <v>0.30553008382160951</v>
      </c>
      <c r="S2745" s="3">
        <v>8586013.0800000001</v>
      </c>
      <c r="T2745" s="3">
        <f t="shared" si="298"/>
        <v>459514.73000000045</v>
      </c>
      <c r="U2745" s="4">
        <f t="shared" si="299"/>
        <v>5.3518987883955149E-2</v>
      </c>
      <c r="V2745" s="2" t="s">
        <v>95</v>
      </c>
      <c r="W2745" s="2" t="s">
        <v>207</v>
      </c>
      <c r="X2745" s="2" t="s">
        <v>167</v>
      </c>
      <c r="Y2745" s="2">
        <v>17.2</v>
      </c>
      <c r="Z2745" s="2" t="s">
        <v>779</v>
      </c>
      <c r="AA2745" s="2" t="s">
        <v>63</v>
      </c>
      <c r="AB2745" s="2" t="s">
        <v>306</v>
      </c>
      <c r="AC2745" s="2">
        <v>4.4400000000000004</v>
      </c>
      <c r="AD2745" s="3">
        <v>1733876.72</v>
      </c>
      <c r="AE2745" s="5">
        <v>14.92</v>
      </c>
      <c r="AF2745" s="2">
        <v>24</v>
      </c>
      <c r="AG2745" s="3">
        <f t="shared" si="300"/>
        <v>84003.982021839605</v>
      </c>
      <c r="AH2745" s="2" t="s">
        <v>50</v>
      </c>
      <c r="AI2745" s="3">
        <v>0</v>
      </c>
    </row>
    <row r="2746" spans="1:35" x14ac:dyDescent="0.3">
      <c r="A2746" s="2" t="s">
        <v>6728</v>
      </c>
      <c r="B2746" s="2" t="s">
        <v>3778</v>
      </c>
      <c r="C2746" s="2" t="s">
        <v>212</v>
      </c>
      <c r="D2746" s="2" t="s">
        <v>81</v>
      </c>
      <c r="E2746" s="2">
        <v>2022</v>
      </c>
      <c r="F2746" s="2" t="s">
        <v>58</v>
      </c>
      <c r="G2746" s="2" t="s">
        <v>114</v>
      </c>
      <c r="H2746" s="2" t="s">
        <v>115</v>
      </c>
      <c r="I2746" s="2" t="s">
        <v>39</v>
      </c>
      <c r="J2746" s="2" t="s">
        <v>566</v>
      </c>
      <c r="K2746" s="3">
        <v>5993050.8300000001</v>
      </c>
      <c r="L2746" s="3">
        <v>2689322.99</v>
      </c>
      <c r="M2746" s="3">
        <f t="shared" si="294"/>
        <v>3303727.84</v>
      </c>
      <c r="N2746" s="3">
        <v>1173871.8899999999</v>
      </c>
      <c r="O2746" s="3">
        <f t="shared" si="295"/>
        <v>2129855.9500000002</v>
      </c>
      <c r="P2746" s="3">
        <v>1695342.9</v>
      </c>
      <c r="Q2746" s="4">
        <f t="shared" si="296"/>
        <v>0.55125977297943252</v>
      </c>
      <c r="R2746" s="4">
        <f t="shared" si="297"/>
        <v>0.28288478574442527</v>
      </c>
      <c r="S2746" s="3">
        <v>5531295.1399999997</v>
      </c>
      <c r="T2746" s="3">
        <f t="shared" si="298"/>
        <v>461755.69000000041</v>
      </c>
      <c r="U2746" s="4">
        <f t="shared" si="299"/>
        <v>8.34805734123239E-2</v>
      </c>
      <c r="V2746" s="2" t="s">
        <v>73</v>
      </c>
      <c r="W2746" s="2" t="s">
        <v>60</v>
      </c>
      <c r="X2746" s="2" t="s">
        <v>118</v>
      </c>
      <c r="Y2746" s="2">
        <v>3.75</v>
      </c>
      <c r="Z2746" s="2" t="s">
        <v>6729</v>
      </c>
      <c r="AA2746" s="2" t="s">
        <v>109</v>
      </c>
      <c r="AB2746" s="2" t="s">
        <v>209</v>
      </c>
      <c r="AC2746" s="2">
        <v>3.23</v>
      </c>
      <c r="AD2746" s="3">
        <v>0</v>
      </c>
      <c r="AE2746" s="5">
        <v>0</v>
      </c>
      <c r="AF2746" s="2">
        <v>0</v>
      </c>
      <c r="AG2746" s="3">
        <f t="shared" si="300"/>
        <v>0</v>
      </c>
      <c r="AH2746" s="2" t="s">
        <v>50</v>
      </c>
      <c r="AI2746" s="3">
        <v>0</v>
      </c>
    </row>
    <row r="2747" spans="1:35" x14ac:dyDescent="0.3">
      <c r="A2747" s="2" t="s">
        <v>6730</v>
      </c>
      <c r="B2747" s="2" t="s">
        <v>2604</v>
      </c>
      <c r="C2747" s="2" t="s">
        <v>520</v>
      </c>
      <c r="D2747" s="2" t="s">
        <v>81</v>
      </c>
      <c r="E2747" s="2">
        <v>2021</v>
      </c>
      <c r="F2747" s="2" t="s">
        <v>82</v>
      </c>
      <c r="G2747" s="2" t="s">
        <v>40</v>
      </c>
      <c r="H2747" s="2" t="s">
        <v>171</v>
      </c>
      <c r="I2747" s="2" t="s">
        <v>39</v>
      </c>
      <c r="J2747" s="2" t="s">
        <v>116</v>
      </c>
      <c r="K2747" s="3">
        <v>292084.19</v>
      </c>
      <c r="L2747" s="3">
        <v>162409.23000000001</v>
      </c>
      <c r="M2747" s="3">
        <f t="shared" si="294"/>
        <v>129674.95999999999</v>
      </c>
      <c r="N2747" s="3">
        <v>46927.99</v>
      </c>
      <c r="O2747" s="3">
        <f t="shared" si="295"/>
        <v>82746.97</v>
      </c>
      <c r="P2747" s="3">
        <v>62826.3</v>
      </c>
      <c r="Q2747" s="4">
        <f t="shared" si="296"/>
        <v>0.44396432412175402</v>
      </c>
      <c r="R2747" s="4">
        <f t="shared" si="297"/>
        <v>0.21509654459558392</v>
      </c>
      <c r="S2747" s="3">
        <v>281428.2</v>
      </c>
      <c r="T2747" s="3">
        <f t="shared" si="298"/>
        <v>10655.989999999991</v>
      </c>
      <c r="U2747" s="4">
        <f t="shared" si="299"/>
        <v>3.7863973830625328E-2</v>
      </c>
      <c r="V2747" s="2" t="s">
        <v>85</v>
      </c>
      <c r="W2747" s="2" t="s">
        <v>60</v>
      </c>
      <c r="X2747" s="2" t="s">
        <v>86</v>
      </c>
      <c r="Y2747" s="2">
        <v>0.92</v>
      </c>
      <c r="Z2747" s="2" t="s">
        <v>5340</v>
      </c>
      <c r="AA2747" s="2" t="s">
        <v>63</v>
      </c>
      <c r="AB2747" s="2" t="s">
        <v>209</v>
      </c>
      <c r="AC2747" s="2">
        <v>6.84</v>
      </c>
      <c r="AD2747" s="3">
        <v>0</v>
      </c>
      <c r="AE2747" s="5">
        <v>0</v>
      </c>
      <c r="AF2747" s="2">
        <v>0</v>
      </c>
      <c r="AG2747" s="3">
        <f t="shared" si="300"/>
        <v>0</v>
      </c>
      <c r="AH2747" s="2" t="s">
        <v>50</v>
      </c>
      <c r="AI2747" s="3">
        <v>0</v>
      </c>
    </row>
    <row r="2748" spans="1:35" x14ac:dyDescent="0.3">
      <c r="A2748" s="2" t="s">
        <v>6731</v>
      </c>
      <c r="B2748" s="2" t="s">
        <v>6732</v>
      </c>
      <c r="C2748" s="2" t="s">
        <v>138</v>
      </c>
      <c r="D2748" s="2" t="s">
        <v>104</v>
      </c>
      <c r="E2748" s="2">
        <v>2024</v>
      </c>
      <c r="F2748" s="2" t="s">
        <v>82</v>
      </c>
      <c r="G2748" s="2" t="s">
        <v>114</v>
      </c>
      <c r="H2748" s="2" t="s">
        <v>115</v>
      </c>
      <c r="I2748" s="2" t="s">
        <v>39</v>
      </c>
      <c r="J2748" s="2" t="s">
        <v>273</v>
      </c>
      <c r="K2748" s="3">
        <v>7505437.1200000001</v>
      </c>
      <c r="L2748" s="3">
        <v>4132853.29</v>
      </c>
      <c r="M2748" s="3">
        <f t="shared" si="294"/>
        <v>3372583.83</v>
      </c>
      <c r="N2748" s="3">
        <v>924558.93</v>
      </c>
      <c r="O2748" s="3">
        <f t="shared" si="295"/>
        <v>2448024.9</v>
      </c>
      <c r="P2748" s="3">
        <v>1955649.98</v>
      </c>
      <c r="Q2748" s="4">
        <f t="shared" si="296"/>
        <v>0.44935208650445668</v>
      </c>
      <c r="R2748" s="4">
        <f t="shared" si="297"/>
        <v>0.26056443465347423</v>
      </c>
      <c r="S2748" s="3">
        <v>6038395.5800000001</v>
      </c>
      <c r="T2748" s="3">
        <f t="shared" si="298"/>
        <v>1467041.54</v>
      </c>
      <c r="U2748" s="4">
        <f t="shared" si="299"/>
        <v>0.24295220817580157</v>
      </c>
      <c r="V2748" s="2" t="s">
        <v>85</v>
      </c>
      <c r="W2748" s="2" t="s">
        <v>207</v>
      </c>
      <c r="X2748" s="2" t="s">
        <v>118</v>
      </c>
      <c r="Y2748" s="2">
        <v>3.75</v>
      </c>
      <c r="Z2748" s="2" t="s">
        <v>6733</v>
      </c>
      <c r="AA2748" s="2" t="s">
        <v>148</v>
      </c>
      <c r="AB2748" s="2" t="s">
        <v>110</v>
      </c>
      <c r="AC2748" s="2">
        <v>9.52</v>
      </c>
      <c r="AD2748" s="3">
        <v>0</v>
      </c>
      <c r="AE2748" s="5">
        <v>0</v>
      </c>
      <c r="AF2748" s="2">
        <v>0</v>
      </c>
      <c r="AG2748" s="3">
        <f t="shared" si="300"/>
        <v>0</v>
      </c>
      <c r="AH2748" s="2" t="s">
        <v>50</v>
      </c>
      <c r="AI2748" s="3">
        <v>0</v>
      </c>
    </row>
    <row r="2749" spans="1:35" x14ac:dyDescent="0.3">
      <c r="A2749" s="2" t="s">
        <v>6734</v>
      </c>
      <c r="B2749" s="2" t="s">
        <v>1103</v>
      </c>
      <c r="C2749" s="2" t="s">
        <v>363</v>
      </c>
      <c r="D2749" s="2" t="s">
        <v>81</v>
      </c>
      <c r="E2749" s="2">
        <v>2022</v>
      </c>
      <c r="F2749" s="2" t="s">
        <v>39</v>
      </c>
      <c r="G2749" s="2" t="s">
        <v>56</v>
      </c>
      <c r="H2749" s="2" t="s">
        <v>153</v>
      </c>
      <c r="I2749" s="2" t="s">
        <v>55</v>
      </c>
      <c r="J2749" s="2" t="s">
        <v>154</v>
      </c>
      <c r="K2749" s="3">
        <v>6735644.3300000001</v>
      </c>
      <c r="L2749" s="3">
        <v>2017997.39</v>
      </c>
      <c r="M2749" s="3">
        <f t="shared" si="294"/>
        <v>4717646.9400000004</v>
      </c>
      <c r="N2749" s="3">
        <v>624837.16</v>
      </c>
      <c r="O2749" s="3">
        <f t="shared" si="295"/>
        <v>4092809.7800000003</v>
      </c>
      <c r="P2749" s="3">
        <v>2931972.43</v>
      </c>
      <c r="Q2749" s="4">
        <f t="shared" si="296"/>
        <v>0.70040024515368082</v>
      </c>
      <c r="R2749" s="4">
        <f t="shared" si="297"/>
        <v>0.4352920502261734</v>
      </c>
      <c r="S2749" s="3">
        <v>5686410.2300000004</v>
      </c>
      <c r="T2749" s="3">
        <f t="shared" si="298"/>
        <v>1049234.0999999996</v>
      </c>
      <c r="U2749" s="4">
        <f t="shared" si="299"/>
        <v>0.18451607561911684</v>
      </c>
      <c r="V2749" s="2" t="s">
        <v>124</v>
      </c>
      <c r="W2749" s="2" t="s">
        <v>45</v>
      </c>
      <c r="X2749" s="2" t="s">
        <v>155</v>
      </c>
      <c r="Y2749" s="2">
        <v>7.24</v>
      </c>
      <c r="Z2749" s="2" t="s">
        <v>6735</v>
      </c>
      <c r="AA2749" s="2" t="s">
        <v>63</v>
      </c>
      <c r="AB2749" s="2" t="s">
        <v>149</v>
      </c>
      <c r="AC2749" s="2">
        <v>5.91</v>
      </c>
      <c r="AD2749" s="3">
        <v>0</v>
      </c>
      <c r="AE2749" s="5">
        <v>0</v>
      </c>
      <c r="AF2749" s="2">
        <v>0</v>
      </c>
      <c r="AG2749" s="3">
        <f t="shared" si="300"/>
        <v>0</v>
      </c>
      <c r="AH2749" s="2" t="s">
        <v>50</v>
      </c>
      <c r="AI2749" s="3">
        <v>0</v>
      </c>
    </row>
    <row r="2750" spans="1:35" x14ac:dyDescent="0.3">
      <c r="A2750" s="2" t="s">
        <v>6736</v>
      </c>
      <c r="B2750" s="2" t="s">
        <v>2651</v>
      </c>
      <c r="C2750" s="2" t="s">
        <v>138</v>
      </c>
      <c r="D2750" s="2" t="s">
        <v>104</v>
      </c>
      <c r="E2750" s="2">
        <v>2024</v>
      </c>
      <c r="F2750" s="2" t="s">
        <v>68</v>
      </c>
      <c r="G2750" s="2" t="s">
        <v>69</v>
      </c>
      <c r="H2750" s="2" t="s">
        <v>70</v>
      </c>
      <c r="I2750" s="2" t="s">
        <v>178</v>
      </c>
      <c r="J2750" s="2" t="s">
        <v>288</v>
      </c>
      <c r="K2750" s="3">
        <v>839834</v>
      </c>
      <c r="L2750" s="3">
        <v>358831.59</v>
      </c>
      <c r="M2750" s="3">
        <f t="shared" si="294"/>
        <v>481002.41</v>
      </c>
      <c r="N2750" s="3">
        <v>126282.7</v>
      </c>
      <c r="O2750" s="3">
        <f t="shared" si="295"/>
        <v>354719.70999999996</v>
      </c>
      <c r="P2750" s="3">
        <v>266879.44</v>
      </c>
      <c r="Q2750" s="4">
        <f t="shared" si="296"/>
        <v>0.57273510003167294</v>
      </c>
      <c r="R2750" s="4">
        <f t="shared" si="297"/>
        <v>0.3177764177206448</v>
      </c>
      <c r="S2750" s="3">
        <v>779879.92</v>
      </c>
      <c r="T2750" s="3">
        <f t="shared" si="298"/>
        <v>59954.079999999958</v>
      </c>
      <c r="U2750" s="4">
        <f t="shared" si="299"/>
        <v>7.6876040096018824E-2</v>
      </c>
      <c r="V2750" s="2" t="s">
        <v>95</v>
      </c>
      <c r="W2750" s="2" t="s">
        <v>60</v>
      </c>
      <c r="X2750" s="2" t="s">
        <v>74</v>
      </c>
      <c r="Y2750" s="2">
        <v>1.36</v>
      </c>
      <c r="Z2750" s="2" t="s">
        <v>1853</v>
      </c>
      <c r="AA2750" s="2" t="s">
        <v>224</v>
      </c>
      <c r="AB2750" s="2" t="s">
        <v>149</v>
      </c>
      <c r="AC2750" s="2">
        <v>4.1100000000000003</v>
      </c>
      <c r="AD2750" s="3">
        <v>4301757.32</v>
      </c>
      <c r="AE2750" s="5">
        <v>14.65</v>
      </c>
      <c r="AF2750" s="2">
        <v>120</v>
      </c>
      <c r="AG2750" s="3">
        <f t="shared" si="300"/>
        <v>68483.261345660954</v>
      </c>
      <c r="AH2750" s="2" t="s">
        <v>50</v>
      </c>
      <c r="AI2750" s="3">
        <v>0</v>
      </c>
    </row>
    <row r="2751" spans="1:35" x14ac:dyDescent="0.3">
      <c r="A2751" s="2" t="s">
        <v>6737</v>
      </c>
      <c r="B2751" s="2" t="s">
        <v>3496</v>
      </c>
      <c r="C2751" s="2" t="s">
        <v>216</v>
      </c>
      <c r="D2751" s="2" t="s">
        <v>38</v>
      </c>
      <c r="E2751" s="2">
        <v>2024</v>
      </c>
      <c r="F2751" s="2" t="s">
        <v>39</v>
      </c>
      <c r="G2751" s="2" t="s">
        <v>93</v>
      </c>
      <c r="H2751" s="2" t="s">
        <v>94</v>
      </c>
      <c r="I2751" s="2" t="s">
        <v>131</v>
      </c>
      <c r="J2751" s="2" t="s">
        <v>491</v>
      </c>
      <c r="K2751" s="3">
        <v>2268143.8199999998</v>
      </c>
      <c r="L2751" s="3">
        <v>1196316.6100000001</v>
      </c>
      <c r="M2751" s="3">
        <f t="shared" si="294"/>
        <v>1071827.2099999997</v>
      </c>
      <c r="N2751" s="3">
        <v>315124.62</v>
      </c>
      <c r="O2751" s="3">
        <f t="shared" si="295"/>
        <v>756702.58999999973</v>
      </c>
      <c r="P2751" s="3">
        <v>587236.86</v>
      </c>
      <c r="Q2751" s="4">
        <f t="shared" si="296"/>
        <v>0.47255698714907762</v>
      </c>
      <c r="R2751" s="4">
        <f t="shared" si="297"/>
        <v>0.25890635982686494</v>
      </c>
      <c r="S2751" s="3">
        <v>2293185.7400000002</v>
      </c>
      <c r="T2751" s="3">
        <f t="shared" si="298"/>
        <v>-25041.920000000391</v>
      </c>
      <c r="U2751" s="4">
        <f t="shared" si="299"/>
        <v>-1.0920144654309768E-2</v>
      </c>
      <c r="V2751" s="2" t="s">
        <v>107</v>
      </c>
      <c r="W2751" s="2" t="s">
        <v>207</v>
      </c>
      <c r="X2751" s="2" t="s">
        <v>97</v>
      </c>
      <c r="Y2751" s="2">
        <v>1550</v>
      </c>
      <c r="Z2751" s="2" t="s">
        <v>6738</v>
      </c>
      <c r="AA2751" s="2" t="s">
        <v>141</v>
      </c>
      <c r="AB2751" s="2" t="s">
        <v>242</v>
      </c>
      <c r="AC2751" s="2">
        <v>9.25</v>
      </c>
      <c r="AD2751" s="3">
        <v>0</v>
      </c>
      <c r="AE2751" s="5">
        <v>0</v>
      </c>
      <c r="AF2751" s="2">
        <v>0</v>
      </c>
      <c r="AG2751" s="3">
        <f t="shared" si="300"/>
        <v>0</v>
      </c>
      <c r="AH2751" s="2" t="s">
        <v>50</v>
      </c>
      <c r="AI2751" s="3">
        <v>0</v>
      </c>
    </row>
    <row r="2752" spans="1:35" x14ac:dyDescent="0.3">
      <c r="A2752" s="2" t="s">
        <v>6739</v>
      </c>
      <c r="B2752" s="2" t="s">
        <v>3557</v>
      </c>
      <c r="C2752" s="2" t="s">
        <v>37</v>
      </c>
      <c r="D2752" s="2" t="s">
        <v>38</v>
      </c>
      <c r="E2752" s="2">
        <v>2022</v>
      </c>
      <c r="F2752" s="2" t="s">
        <v>55</v>
      </c>
      <c r="G2752" s="2" t="s">
        <v>114</v>
      </c>
      <c r="H2752" s="2" t="s">
        <v>234</v>
      </c>
      <c r="I2752" s="2" t="s">
        <v>131</v>
      </c>
      <c r="J2752" s="2" t="s">
        <v>491</v>
      </c>
      <c r="K2752" s="3">
        <v>8048302.0599999996</v>
      </c>
      <c r="L2752" s="3">
        <v>3043269.98</v>
      </c>
      <c r="M2752" s="3">
        <f t="shared" si="294"/>
        <v>5005032.08</v>
      </c>
      <c r="N2752" s="3">
        <v>1554061.17</v>
      </c>
      <c r="O2752" s="3">
        <f t="shared" si="295"/>
        <v>3450970.91</v>
      </c>
      <c r="P2752" s="3">
        <v>2455607.04</v>
      </c>
      <c r="Q2752" s="4">
        <f t="shared" si="296"/>
        <v>0.62187428387845578</v>
      </c>
      <c r="R2752" s="4">
        <f t="shared" si="297"/>
        <v>0.30510870761229858</v>
      </c>
      <c r="S2752" s="3">
        <v>9465179.8200000003</v>
      </c>
      <c r="T2752" s="3">
        <f t="shared" si="298"/>
        <v>-1416877.7600000007</v>
      </c>
      <c r="U2752" s="4">
        <f t="shared" si="299"/>
        <v>-0.14969369699729598</v>
      </c>
      <c r="V2752" s="2" t="s">
        <v>107</v>
      </c>
      <c r="W2752" s="2" t="s">
        <v>60</v>
      </c>
      <c r="X2752" s="2" t="s">
        <v>236</v>
      </c>
      <c r="Y2752" s="2">
        <v>3.67</v>
      </c>
      <c r="Z2752" s="2" t="s">
        <v>6740</v>
      </c>
      <c r="AA2752" s="2" t="s">
        <v>63</v>
      </c>
      <c r="AB2752" s="2" t="s">
        <v>77</v>
      </c>
      <c r="AC2752" s="2">
        <v>3.62</v>
      </c>
      <c r="AD2752" s="3">
        <v>0</v>
      </c>
      <c r="AE2752" s="5">
        <v>0</v>
      </c>
      <c r="AF2752" s="2">
        <v>0</v>
      </c>
      <c r="AG2752" s="3">
        <f t="shared" si="300"/>
        <v>0</v>
      </c>
      <c r="AH2752" s="2" t="s">
        <v>50</v>
      </c>
      <c r="AI2752" s="3">
        <v>0</v>
      </c>
    </row>
    <row r="2753" spans="1:35" x14ac:dyDescent="0.3">
      <c r="A2753" s="2" t="s">
        <v>6741</v>
      </c>
      <c r="B2753" s="2" t="s">
        <v>6742</v>
      </c>
      <c r="C2753" s="2" t="s">
        <v>216</v>
      </c>
      <c r="D2753" s="2" t="s">
        <v>38</v>
      </c>
      <c r="E2753" s="2">
        <v>2024</v>
      </c>
      <c r="F2753" s="2" t="s">
        <v>39</v>
      </c>
      <c r="G2753" s="2" t="s">
        <v>69</v>
      </c>
      <c r="H2753" s="2" t="s">
        <v>165</v>
      </c>
      <c r="I2753" s="2" t="s">
        <v>42</v>
      </c>
      <c r="J2753" s="2" t="s">
        <v>166</v>
      </c>
      <c r="K2753" s="3">
        <v>2383761</v>
      </c>
      <c r="L2753" s="3">
        <v>903253.01</v>
      </c>
      <c r="M2753" s="3">
        <f t="shared" si="294"/>
        <v>1480507.99</v>
      </c>
      <c r="N2753" s="3">
        <v>500424.21</v>
      </c>
      <c r="O2753" s="3">
        <f t="shared" si="295"/>
        <v>980083.78</v>
      </c>
      <c r="P2753" s="3">
        <v>706115.42</v>
      </c>
      <c r="Q2753" s="4">
        <f t="shared" si="296"/>
        <v>0.62108071656512542</v>
      </c>
      <c r="R2753" s="4">
        <f t="shared" si="297"/>
        <v>0.29621905048366848</v>
      </c>
      <c r="S2753" s="3">
        <v>1912870.56</v>
      </c>
      <c r="T2753" s="3">
        <f t="shared" si="298"/>
        <v>470890.43999999994</v>
      </c>
      <c r="U2753" s="4">
        <f t="shared" si="299"/>
        <v>0.24616952649425475</v>
      </c>
      <c r="V2753" s="2" t="s">
        <v>133</v>
      </c>
      <c r="W2753" s="2" t="s">
        <v>117</v>
      </c>
      <c r="X2753" s="2" t="s">
        <v>167</v>
      </c>
      <c r="Y2753" s="2">
        <v>17.2</v>
      </c>
      <c r="Z2753" s="2" t="s">
        <v>6743</v>
      </c>
      <c r="AA2753" s="2" t="s">
        <v>141</v>
      </c>
      <c r="AB2753" s="2" t="s">
        <v>306</v>
      </c>
      <c r="AC2753" s="2">
        <v>1.49</v>
      </c>
      <c r="AD2753" s="3">
        <v>0</v>
      </c>
      <c r="AE2753" s="5">
        <v>0</v>
      </c>
      <c r="AF2753" s="2">
        <v>0</v>
      </c>
      <c r="AG2753" s="3">
        <f t="shared" si="300"/>
        <v>0</v>
      </c>
      <c r="AH2753" s="2" t="s">
        <v>50</v>
      </c>
      <c r="AI2753" s="3">
        <v>0</v>
      </c>
    </row>
    <row r="2754" spans="1:35" x14ac:dyDescent="0.3">
      <c r="A2754" s="2" t="s">
        <v>6744</v>
      </c>
      <c r="B2754" s="2" t="s">
        <v>601</v>
      </c>
      <c r="C2754" s="2" t="s">
        <v>536</v>
      </c>
      <c r="D2754" s="2" t="s">
        <v>81</v>
      </c>
      <c r="E2754" s="2">
        <v>2024</v>
      </c>
      <c r="F2754" s="2" t="s">
        <v>92</v>
      </c>
      <c r="G2754" s="2" t="s">
        <v>56</v>
      </c>
      <c r="H2754" s="2" t="s">
        <v>57</v>
      </c>
      <c r="I2754" s="2" t="s">
        <v>58</v>
      </c>
      <c r="J2754" s="2" t="s">
        <v>191</v>
      </c>
      <c r="K2754" s="3">
        <v>3732556.18</v>
      </c>
      <c r="L2754" s="3">
        <v>1711656.39</v>
      </c>
      <c r="M2754" s="3">
        <f t="shared" ref="M2754:M2817" si="301">K2754-L2754</f>
        <v>2020899.7900000003</v>
      </c>
      <c r="N2754" s="3">
        <v>649890.92000000004</v>
      </c>
      <c r="O2754" s="3">
        <f t="shared" ref="O2754:O2817" si="302">M2754-N2754</f>
        <v>1371008.87</v>
      </c>
      <c r="P2754" s="3">
        <v>1082252.45</v>
      </c>
      <c r="Q2754" s="4">
        <f t="shared" ref="Q2754:Q2817" si="303">IF(K2754&lt;&gt;0,M2754/K2754,0)</f>
        <v>0.5414251500964683</v>
      </c>
      <c r="R2754" s="4">
        <f t="shared" ref="R2754:R2817" si="304">IF(K2754&lt;&gt;0,P2754/K2754,0)</f>
        <v>0.28994940673605613</v>
      </c>
      <c r="S2754" s="3">
        <v>4055725.58</v>
      </c>
      <c r="T2754" s="3">
        <f t="shared" ref="T2754:T2817" si="305">K2754-S2754</f>
        <v>-323169.39999999991</v>
      </c>
      <c r="U2754" s="4">
        <f t="shared" ref="U2754:U2817" si="306">IF(S2754&lt;&gt;0,T2754/S2754,0)</f>
        <v>-7.9682264893277094E-2</v>
      </c>
      <c r="V2754" s="2" t="s">
        <v>107</v>
      </c>
      <c r="W2754" s="2" t="s">
        <v>134</v>
      </c>
      <c r="X2754" s="2" t="s">
        <v>61</v>
      </c>
      <c r="Y2754" s="2">
        <v>1.53</v>
      </c>
      <c r="Z2754" s="2" t="s">
        <v>6745</v>
      </c>
      <c r="AA2754" s="2" t="s">
        <v>99</v>
      </c>
      <c r="AB2754" s="2" t="s">
        <v>306</v>
      </c>
      <c r="AC2754" s="2">
        <v>5.79</v>
      </c>
      <c r="AD2754" s="3">
        <v>0</v>
      </c>
      <c r="AE2754" s="5">
        <v>0</v>
      </c>
      <c r="AF2754" s="2">
        <v>0</v>
      </c>
      <c r="AG2754" s="3">
        <f t="shared" ref="AG2754:AG2817" si="307">IF(AD2754&gt;0,(AD2754*(AE2754/100/12)*(1+AE2754/100/12)^AF2754)/((1+AE2754/100/12)^AF2754-1),0)</f>
        <v>0</v>
      </c>
      <c r="AH2754" s="2" t="s">
        <v>50</v>
      </c>
      <c r="AI2754" s="3">
        <v>0</v>
      </c>
    </row>
    <row r="2755" spans="1:35" x14ac:dyDescent="0.3">
      <c r="A2755" s="2" t="s">
        <v>6746</v>
      </c>
      <c r="B2755" s="2" t="s">
        <v>5993</v>
      </c>
      <c r="C2755" s="2" t="s">
        <v>411</v>
      </c>
      <c r="D2755" s="2" t="s">
        <v>54</v>
      </c>
      <c r="E2755" s="2">
        <v>2022</v>
      </c>
      <c r="F2755" s="2" t="s">
        <v>92</v>
      </c>
      <c r="G2755" s="2" t="s">
        <v>93</v>
      </c>
      <c r="H2755" s="2" t="s">
        <v>221</v>
      </c>
      <c r="I2755" s="2" t="s">
        <v>131</v>
      </c>
      <c r="J2755" s="2" t="s">
        <v>132</v>
      </c>
      <c r="K2755" s="3">
        <v>4123632.8</v>
      </c>
      <c r="L2755" s="3">
        <v>1442727.07</v>
      </c>
      <c r="M2755" s="3">
        <f t="shared" si="301"/>
        <v>2680905.7299999995</v>
      </c>
      <c r="N2755" s="3">
        <v>550288.80000000005</v>
      </c>
      <c r="O2755" s="3">
        <f t="shared" si="302"/>
        <v>2130616.9299999997</v>
      </c>
      <c r="P2755" s="3">
        <v>1607216.43</v>
      </c>
      <c r="Q2755" s="4">
        <f t="shared" si="303"/>
        <v>0.65013202193948982</v>
      </c>
      <c r="R2755" s="4">
        <f t="shared" si="304"/>
        <v>0.38975740759458505</v>
      </c>
      <c r="S2755" s="3">
        <v>3329437.61</v>
      </c>
      <c r="T2755" s="3">
        <f t="shared" si="305"/>
        <v>794195.19</v>
      </c>
      <c r="U2755" s="4">
        <f t="shared" si="306"/>
        <v>0.23853733964397669</v>
      </c>
      <c r="V2755" s="2" t="s">
        <v>133</v>
      </c>
      <c r="W2755" s="2" t="s">
        <v>134</v>
      </c>
      <c r="X2755" s="2" t="s">
        <v>222</v>
      </c>
      <c r="Y2755" s="2">
        <v>18.899999999999999</v>
      </c>
      <c r="Z2755" s="2" t="s">
        <v>6747</v>
      </c>
      <c r="AA2755" s="2" t="s">
        <v>76</v>
      </c>
      <c r="AB2755" s="2" t="s">
        <v>64</v>
      </c>
      <c r="AC2755" s="2">
        <v>8.26</v>
      </c>
      <c r="AD2755" s="3">
        <v>0</v>
      </c>
      <c r="AE2755" s="5">
        <v>0</v>
      </c>
      <c r="AF2755" s="2">
        <v>0</v>
      </c>
      <c r="AG2755" s="3">
        <f t="shared" si="307"/>
        <v>0</v>
      </c>
      <c r="AH2755" s="2" t="s">
        <v>50</v>
      </c>
      <c r="AI2755" s="3">
        <v>0</v>
      </c>
    </row>
    <row r="2756" spans="1:35" x14ac:dyDescent="0.3">
      <c r="A2756" s="2" t="s">
        <v>6748</v>
      </c>
      <c r="B2756" s="2" t="s">
        <v>5460</v>
      </c>
      <c r="C2756" s="2" t="s">
        <v>189</v>
      </c>
      <c r="D2756" s="2" t="s">
        <v>54</v>
      </c>
      <c r="E2756" s="2">
        <v>2020</v>
      </c>
      <c r="F2756" s="2" t="s">
        <v>68</v>
      </c>
      <c r="G2756" s="2" t="s">
        <v>93</v>
      </c>
      <c r="H2756" s="2" t="s">
        <v>159</v>
      </c>
      <c r="I2756" s="2" t="s">
        <v>178</v>
      </c>
      <c r="J2756" s="2" t="s">
        <v>342</v>
      </c>
      <c r="K2756" s="3">
        <v>4775924.37</v>
      </c>
      <c r="L2756" s="3">
        <v>1548730.3</v>
      </c>
      <c r="M2756" s="3">
        <f t="shared" si="301"/>
        <v>3227194.0700000003</v>
      </c>
      <c r="N2756" s="3">
        <v>687429.1</v>
      </c>
      <c r="O2756" s="3">
        <f t="shared" si="302"/>
        <v>2539764.9700000002</v>
      </c>
      <c r="P2756" s="3">
        <v>1969442.1</v>
      </c>
      <c r="Q2756" s="4">
        <f t="shared" si="303"/>
        <v>0.67572135150875523</v>
      </c>
      <c r="R2756" s="4">
        <f t="shared" si="304"/>
        <v>0.41236877877946798</v>
      </c>
      <c r="S2756" s="3">
        <v>5025052.32</v>
      </c>
      <c r="T2756" s="3">
        <f t="shared" si="305"/>
        <v>-249127.95000000019</v>
      </c>
      <c r="U2756" s="4">
        <f t="shared" si="306"/>
        <v>-4.9577185297843857E-2</v>
      </c>
      <c r="V2756" s="2" t="s">
        <v>44</v>
      </c>
      <c r="W2756" s="2" t="s">
        <v>125</v>
      </c>
      <c r="X2756" s="2" t="s">
        <v>160</v>
      </c>
      <c r="Y2756" s="2">
        <v>129.5</v>
      </c>
      <c r="Z2756" s="2" t="s">
        <v>6749</v>
      </c>
      <c r="AA2756" s="2" t="s">
        <v>63</v>
      </c>
      <c r="AB2756" s="2" t="s">
        <v>110</v>
      </c>
      <c r="AC2756" s="2">
        <v>3</v>
      </c>
      <c r="AD2756" s="3">
        <v>1825911.27</v>
      </c>
      <c r="AE2756" s="5">
        <v>14.02</v>
      </c>
      <c r="AF2756" s="2">
        <v>48</v>
      </c>
      <c r="AG2756" s="3">
        <f t="shared" si="307"/>
        <v>49914.042012772268</v>
      </c>
      <c r="AH2756" s="2" t="s">
        <v>50</v>
      </c>
      <c r="AI2756" s="3">
        <v>0</v>
      </c>
    </row>
    <row r="2757" spans="1:35" x14ac:dyDescent="0.3">
      <c r="A2757" s="2" t="s">
        <v>6750</v>
      </c>
      <c r="B2757" s="2" t="s">
        <v>112</v>
      </c>
      <c r="C2757" s="2" t="s">
        <v>113</v>
      </c>
      <c r="D2757" s="2" t="s">
        <v>54</v>
      </c>
      <c r="E2757" s="2">
        <v>2022</v>
      </c>
      <c r="F2757" s="2" t="s">
        <v>105</v>
      </c>
      <c r="G2757" s="2" t="s">
        <v>114</v>
      </c>
      <c r="H2757" s="2" t="s">
        <v>190</v>
      </c>
      <c r="I2757" s="2" t="s">
        <v>131</v>
      </c>
      <c r="J2757" s="2" t="s">
        <v>463</v>
      </c>
      <c r="K2757" s="3">
        <v>9833658.0500000007</v>
      </c>
      <c r="L2757" s="3">
        <v>5636658.5199999996</v>
      </c>
      <c r="M2757" s="3">
        <f t="shared" si="301"/>
        <v>4196999.5300000012</v>
      </c>
      <c r="N2757" s="3">
        <v>1052327.51</v>
      </c>
      <c r="O2757" s="3">
        <f t="shared" si="302"/>
        <v>3144672.0200000014</v>
      </c>
      <c r="P2757" s="3">
        <v>2378042.2799999998</v>
      </c>
      <c r="Q2757" s="4">
        <f t="shared" si="303"/>
        <v>0.42679941774058339</v>
      </c>
      <c r="R2757" s="4">
        <f t="shared" si="304"/>
        <v>0.24182682252206233</v>
      </c>
      <c r="S2757" s="3">
        <v>11242093.710000001</v>
      </c>
      <c r="T2757" s="3">
        <f t="shared" si="305"/>
        <v>-1408435.6600000001</v>
      </c>
      <c r="U2757" s="4">
        <f t="shared" si="306"/>
        <v>-0.12528232696967975</v>
      </c>
      <c r="V2757" s="2" t="s">
        <v>107</v>
      </c>
      <c r="W2757" s="2" t="s">
        <v>96</v>
      </c>
      <c r="X2757" s="2" t="s">
        <v>192</v>
      </c>
      <c r="Y2757" s="2">
        <v>3.64</v>
      </c>
      <c r="Z2757" s="2" t="s">
        <v>5764</v>
      </c>
      <c r="AA2757" s="2" t="s">
        <v>224</v>
      </c>
      <c r="AB2757" s="2" t="s">
        <v>209</v>
      </c>
      <c r="AC2757" s="2">
        <v>8.76</v>
      </c>
      <c r="AD2757" s="3">
        <v>0</v>
      </c>
      <c r="AE2757" s="5">
        <v>0</v>
      </c>
      <c r="AF2757" s="2">
        <v>0</v>
      </c>
      <c r="AG2757" s="3">
        <f t="shared" si="307"/>
        <v>0</v>
      </c>
      <c r="AH2757" s="2" t="s">
        <v>50</v>
      </c>
      <c r="AI2757" s="3">
        <v>0</v>
      </c>
    </row>
    <row r="2758" spans="1:35" x14ac:dyDescent="0.3">
      <c r="A2758" s="2" t="s">
        <v>6751</v>
      </c>
      <c r="B2758" s="2" t="s">
        <v>6752</v>
      </c>
      <c r="C2758" s="2" t="s">
        <v>456</v>
      </c>
      <c r="D2758" s="2" t="s">
        <v>54</v>
      </c>
      <c r="E2758" s="2">
        <v>2023</v>
      </c>
      <c r="F2758" s="2" t="s">
        <v>92</v>
      </c>
      <c r="G2758" s="2" t="s">
        <v>93</v>
      </c>
      <c r="H2758" s="2" t="s">
        <v>159</v>
      </c>
      <c r="I2758" s="2" t="s">
        <v>39</v>
      </c>
      <c r="J2758" s="2" t="s">
        <v>566</v>
      </c>
      <c r="K2758" s="3">
        <v>7802193.9199999999</v>
      </c>
      <c r="L2758" s="3">
        <v>2432214.61</v>
      </c>
      <c r="M2758" s="3">
        <f t="shared" si="301"/>
        <v>5369979.3100000005</v>
      </c>
      <c r="N2758" s="3">
        <v>1166438.3600000001</v>
      </c>
      <c r="O2758" s="3">
        <f t="shared" si="302"/>
        <v>4203540.95</v>
      </c>
      <c r="P2758" s="3">
        <v>2977259.96</v>
      </c>
      <c r="Q2758" s="4">
        <f t="shared" si="303"/>
        <v>0.68826529628220268</v>
      </c>
      <c r="R2758" s="4">
        <f t="shared" si="304"/>
        <v>0.38159266361838901</v>
      </c>
      <c r="S2758" s="3">
        <v>8719882.8399999999</v>
      </c>
      <c r="T2758" s="3">
        <f t="shared" si="305"/>
        <v>-917688.91999999993</v>
      </c>
      <c r="U2758" s="4">
        <f t="shared" si="306"/>
        <v>-0.10524096904035926</v>
      </c>
      <c r="V2758" s="2" t="s">
        <v>124</v>
      </c>
      <c r="W2758" s="2" t="s">
        <v>117</v>
      </c>
      <c r="X2758" s="2" t="s">
        <v>160</v>
      </c>
      <c r="Y2758" s="2">
        <v>129.5</v>
      </c>
      <c r="Z2758" s="2" t="s">
        <v>6753</v>
      </c>
      <c r="AA2758" s="2" t="s">
        <v>99</v>
      </c>
      <c r="AB2758" s="2" t="s">
        <v>142</v>
      </c>
      <c r="AC2758" s="2">
        <v>6.06</v>
      </c>
      <c r="AD2758" s="3">
        <v>0</v>
      </c>
      <c r="AE2758" s="5">
        <v>0</v>
      </c>
      <c r="AF2758" s="2">
        <v>0</v>
      </c>
      <c r="AG2758" s="3">
        <f t="shared" si="307"/>
        <v>0</v>
      </c>
      <c r="AH2758" s="2" t="s">
        <v>50</v>
      </c>
      <c r="AI2758" s="3">
        <v>0</v>
      </c>
    </row>
    <row r="2759" spans="1:35" x14ac:dyDescent="0.3">
      <c r="A2759" s="2" t="s">
        <v>6754</v>
      </c>
      <c r="B2759" s="2" t="s">
        <v>6755</v>
      </c>
      <c r="C2759" s="2" t="s">
        <v>297</v>
      </c>
      <c r="D2759" s="2" t="s">
        <v>104</v>
      </c>
      <c r="E2759" s="2">
        <v>2021</v>
      </c>
      <c r="F2759" s="2" t="s">
        <v>92</v>
      </c>
      <c r="G2759" s="2" t="s">
        <v>93</v>
      </c>
      <c r="H2759" s="2" t="s">
        <v>221</v>
      </c>
      <c r="I2759" s="2" t="s">
        <v>42</v>
      </c>
      <c r="J2759" s="2" t="s">
        <v>422</v>
      </c>
      <c r="K2759" s="3">
        <v>2612287.7400000002</v>
      </c>
      <c r="L2759" s="3">
        <v>998136.81</v>
      </c>
      <c r="M2759" s="3">
        <f t="shared" si="301"/>
        <v>1614150.9300000002</v>
      </c>
      <c r="N2759" s="3">
        <v>448488.88</v>
      </c>
      <c r="O2759" s="3">
        <f t="shared" si="302"/>
        <v>1165662.0500000003</v>
      </c>
      <c r="P2759" s="3">
        <v>822615.63</v>
      </c>
      <c r="Q2759" s="4">
        <f t="shared" si="303"/>
        <v>0.61790701892587074</v>
      </c>
      <c r="R2759" s="4">
        <f t="shared" si="304"/>
        <v>0.31490238131271098</v>
      </c>
      <c r="S2759" s="3">
        <v>2467924.09</v>
      </c>
      <c r="T2759" s="3">
        <f t="shared" si="305"/>
        <v>144363.65000000037</v>
      </c>
      <c r="U2759" s="4">
        <f t="shared" si="306"/>
        <v>5.8495984777230475E-2</v>
      </c>
      <c r="V2759" s="2" t="s">
        <v>73</v>
      </c>
      <c r="W2759" s="2" t="s">
        <v>207</v>
      </c>
      <c r="X2759" s="2" t="s">
        <v>222</v>
      </c>
      <c r="Y2759" s="2">
        <v>18.899999999999999</v>
      </c>
      <c r="Z2759" s="2" t="s">
        <v>2885</v>
      </c>
      <c r="AA2759" s="2" t="s">
        <v>148</v>
      </c>
      <c r="AB2759" s="2" t="s">
        <v>49</v>
      </c>
      <c r="AC2759" s="2">
        <v>8.57</v>
      </c>
      <c r="AD2759" s="3">
        <v>0</v>
      </c>
      <c r="AE2759" s="5">
        <v>0</v>
      </c>
      <c r="AF2759" s="2">
        <v>0</v>
      </c>
      <c r="AG2759" s="3">
        <f t="shared" si="307"/>
        <v>0</v>
      </c>
      <c r="AH2759" s="2" t="s">
        <v>50</v>
      </c>
      <c r="AI2759" s="3">
        <v>0</v>
      </c>
    </row>
    <row r="2760" spans="1:35" x14ac:dyDescent="0.3">
      <c r="A2760" s="2" t="s">
        <v>6756</v>
      </c>
      <c r="B2760" s="2" t="s">
        <v>1742</v>
      </c>
      <c r="C2760" s="2" t="s">
        <v>370</v>
      </c>
      <c r="D2760" s="2" t="s">
        <v>81</v>
      </c>
      <c r="E2760" s="2">
        <v>2021</v>
      </c>
      <c r="F2760" s="2" t="s">
        <v>92</v>
      </c>
      <c r="G2760" s="2" t="s">
        <v>114</v>
      </c>
      <c r="H2760" s="2" t="s">
        <v>234</v>
      </c>
      <c r="I2760" s="2" t="s">
        <v>39</v>
      </c>
      <c r="J2760" s="2" t="s">
        <v>116</v>
      </c>
      <c r="K2760" s="3">
        <v>1050739.1399999999</v>
      </c>
      <c r="L2760" s="3">
        <v>322777.48</v>
      </c>
      <c r="M2760" s="3">
        <f t="shared" si="301"/>
        <v>727961.65999999992</v>
      </c>
      <c r="N2760" s="3">
        <v>85244.68</v>
      </c>
      <c r="O2760" s="3">
        <f t="shared" si="302"/>
        <v>642716.98</v>
      </c>
      <c r="P2760" s="3">
        <v>513317.44</v>
      </c>
      <c r="Q2760" s="4">
        <f t="shared" si="303"/>
        <v>0.69280912101551673</v>
      </c>
      <c r="R2760" s="4">
        <f t="shared" si="304"/>
        <v>0.48852985527882786</v>
      </c>
      <c r="S2760" s="3">
        <v>892586.58</v>
      </c>
      <c r="T2760" s="3">
        <f t="shared" si="305"/>
        <v>158152.55999999994</v>
      </c>
      <c r="U2760" s="4">
        <f t="shared" si="306"/>
        <v>0.17718455950794146</v>
      </c>
      <c r="V2760" s="2" t="s">
        <v>85</v>
      </c>
      <c r="W2760" s="2" t="s">
        <v>117</v>
      </c>
      <c r="X2760" s="2" t="s">
        <v>236</v>
      </c>
      <c r="Y2760" s="2">
        <v>3.67</v>
      </c>
      <c r="Z2760" s="2" t="s">
        <v>6757</v>
      </c>
      <c r="AA2760" s="2" t="s">
        <v>141</v>
      </c>
      <c r="AB2760" s="2" t="s">
        <v>100</v>
      </c>
      <c r="AC2760" s="2">
        <v>9.26</v>
      </c>
      <c r="AD2760" s="3">
        <v>0</v>
      </c>
      <c r="AE2760" s="5">
        <v>0</v>
      </c>
      <c r="AF2760" s="2">
        <v>0</v>
      </c>
      <c r="AG2760" s="3">
        <f t="shared" si="307"/>
        <v>0</v>
      </c>
      <c r="AH2760" s="2" t="s">
        <v>50</v>
      </c>
      <c r="AI2760" s="3">
        <v>0</v>
      </c>
    </row>
    <row r="2761" spans="1:35" x14ac:dyDescent="0.3">
      <c r="A2761" s="2" t="s">
        <v>6758</v>
      </c>
      <c r="B2761" s="2" t="s">
        <v>2453</v>
      </c>
      <c r="C2761" s="2" t="s">
        <v>91</v>
      </c>
      <c r="D2761" s="2" t="s">
        <v>38</v>
      </c>
      <c r="E2761" s="2">
        <v>2022</v>
      </c>
      <c r="F2761" s="2" t="s">
        <v>92</v>
      </c>
      <c r="G2761" s="2" t="s">
        <v>56</v>
      </c>
      <c r="H2761" s="2" t="s">
        <v>57</v>
      </c>
      <c r="I2761" s="2" t="s">
        <v>131</v>
      </c>
      <c r="J2761" s="2" t="s">
        <v>235</v>
      </c>
      <c r="K2761" s="3">
        <v>1490406.06</v>
      </c>
      <c r="L2761" s="3">
        <v>728806.68</v>
      </c>
      <c r="M2761" s="3">
        <f t="shared" si="301"/>
        <v>761599.38</v>
      </c>
      <c r="N2761" s="3">
        <v>314741.87</v>
      </c>
      <c r="O2761" s="3">
        <f t="shared" si="302"/>
        <v>446857.51</v>
      </c>
      <c r="P2761" s="3">
        <v>335692.14</v>
      </c>
      <c r="Q2761" s="4">
        <f t="shared" si="303"/>
        <v>0.51100126364220499</v>
      </c>
      <c r="R2761" s="4">
        <f t="shared" si="304"/>
        <v>0.22523535632967032</v>
      </c>
      <c r="S2761" s="3">
        <v>1562407.17</v>
      </c>
      <c r="T2761" s="3">
        <f t="shared" si="305"/>
        <v>-72001.10999999987</v>
      </c>
      <c r="U2761" s="4">
        <f t="shared" si="306"/>
        <v>-4.6083448272961951E-2</v>
      </c>
      <c r="V2761" s="2" t="s">
        <v>107</v>
      </c>
      <c r="W2761" s="2" t="s">
        <v>207</v>
      </c>
      <c r="X2761" s="2" t="s">
        <v>61</v>
      </c>
      <c r="Y2761" s="2">
        <v>1.53</v>
      </c>
      <c r="Z2761" s="2" t="s">
        <v>6759</v>
      </c>
      <c r="AA2761" s="2" t="s">
        <v>48</v>
      </c>
      <c r="AB2761" s="2" t="s">
        <v>142</v>
      </c>
      <c r="AC2761" s="2">
        <v>8.84</v>
      </c>
      <c r="AD2761" s="3">
        <v>0</v>
      </c>
      <c r="AE2761" s="5">
        <v>0</v>
      </c>
      <c r="AF2761" s="2">
        <v>0</v>
      </c>
      <c r="AG2761" s="3">
        <f t="shared" si="307"/>
        <v>0</v>
      </c>
      <c r="AH2761" s="2" t="s">
        <v>230</v>
      </c>
      <c r="AI2761" s="3">
        <v>0</v>
      </c>
    </row>
    <row r="2762" spans="1:35" x14ac:dyDescent="0.3">
      <c r="A2762" s="2" t="s">
        <v>6760</v>
      </c>
      <c r="B2762" s="2" t="s">
        <v>1409</v>
      </c>
      <c r="C2762" s="2" t="s">
        <v>648</v>
      </c>
      <c r="D2762" s="2" t="s">
        <v>104</v>
      </c>
      <c r="E2762" s="2">
        <v>2021</v>
      </c>
      <c r="F2762" s="2" t="s">
        <v>58</v>
      </c>
      <c r="G2762" s="2" t="s">
        <v>93</v>
      </c>
      <c r="H2762" s="2" t="s">
        <v>221</v>
      </c>
      <c r="I2762" s="2" t="s">
        <v>39</v>
      </c>
      <c r="J2762" s="2" t="s">
        <v>487</v>
      </c>
      <c r="K2762" s="3">
        <v>901439.46</v>
      </c>
      <c r="L2762" s="3">
        <v>380371.14</v>
      </c>
      <c r="M2762" s="3">
        <f t="shared" si="301"/>
        <v>521068.31999999995</v>
      </c>
      <c r="N2762" s="3">
        <v>109665.91</v>
      </c>
      <c r="O2762" s="3">
        <f t="shared" si="302"/>
        <v>411402.40999999992</v>
      </c>
      <c r="P2762" s="3">
        <v>318819.40000000002</v>
      </c>
      <c r="Q2762" s="4">
        <f t="shared" si="303"/>
        <v>0.57804028237237359</v>
      </c>
      <c r="R2762" s="4">
        <f t="shared" si="304"/>
        <v>0.35367810501661423</v>
      </c>
      <c r="S2762" s="3">
        <v>995723.81</v>
      </c>
      <c r="T2762" s="3">
        <f t="shared" si="305"/>
        <v>-94284.350000000093</v>
      </c>
      <c r="U2762" s="4">
        <f t="shared" si="306"/>
        <v>-9.4689259263570372E-2</v>
      </c>
      <c r="V2762" s="2" t="s">
        <v>107</v>
      </c>
      <c r="W2762" s="2" t="s">
        <v>125</v>
      </c>
      <c r="X2762" s="2" t="s">
        <v>222</v>
      </c>
      <c r="Y2762" s="2">
        <v>18.899999999999999</v>
      </c>
      <c r="Z2762" s="2" t="s">
        <v>6761</v>
      </c>
      <c r="AA2762" s="2" t="s">
        <v>63</v>
      </c>
      <c r="AB2762" s="2" t="s">
        <v>110</v>
      </c>
      <c r="AC2762" s="2">
        <v>6.77</v>
      </c>
      <c r="AD2762" s="3">
        <v>0</v>
      </c>
      <c r="AE2762" s="5">
        <v>0</v>
      </c>
      <c r="AF2762" s="2">
        <v>0</v>
      </c>
      <c r="AG2762" s="3">
        <f t="shared" si="307"/>
        <v>0</v>
      </c>
      <c r="AH2762" s="2" t="s">
        <v>50</v>
      </c>
      <c r="AI2762" s="3">
        <v>0</v>
      </c>
    </row>
    <row r="2763" spans="1:35" x14ac:dyDescent="0.3">
      <c r="A2763" s="2" t="s">
        <v>6762</v>
      </c>
      <c r="B2763" s="2" t="s">
        <v>5506</v>
      </c>
      <c r="C2763" s="2" t="s">
        <v>103</v>
      </c>
      <c r="D2763" s="2" t="s">
        <v>104</v>
      </c>
      <c r="E2763" s="2">
        <v>2020</v>
      </c>
      <c r="F2763" s="2" t="s">
        <v>82</v>
      </c>
      <c r="G2763" s="2" t="s">
        <v>69</v>
      </c>
      <c r="H2763" s="2" t="s">
        <v>165</v>
      </c>
      <c r="I2763" s="2" t="s">
        <v>39</v>
      </c>
      <c r="J2763" s="2" t="s">
        <v>487</v>
      </c>
      <c r="K2763" s="3">
        <v>3784858.55</v>
      </c>
      <c r="L2763" s="3">
        <v>1465131.8</v>
      </c>
      <c r="M2763" s="3">
        <f t="shared" si="301"/>
        <v>2319726.75</v>
      </c>
      <c r="N2763" s="3">
        <v>702127.33</v>
      </c>
      <c r="O2763" s="3">
        <f t="shared" si="302"/>
        <v>1617599.42</v>
      </c>
      <c r="P2763" s="3">
        <v>1196103.73</v>
      </c>
      <c r="Q2763" s="4">
        <f t="shared" si="303"/>
        <v>0.61289655065180704</v>
      </c>
      <c r="R2763" s="4">
        <f t="shared" si="304"/>
        <v>0.31602336367365697</v>
      </c>
      <c r="S2763" s="3">
        <v>3473954.39</v>
      </c>
      <c r="T2763" s="3">
        <f t="shared" si="305"/>
        <v>310904.15999999968</v>
      </c>
      <c r="U2763" s="4">
        <f t="shared" si="306"/>
        <v>8.9495751842614046E-2</v>
      </c>
      <c r="V2763" s="2" t="s">
        <v>133</v>
      </c>
      <c r="W2763" s="2" t="s">
        <v>60</v>
      </c>
      <c r="X2763" s="2" t="s">
        <v>167</v>
      </c>
      <c r="Y2763" s="2">
        <v>17.2</v>
      </c>
      <c r="Z2763" s="2" t="s">
        <v>5100</v>
      </c>
      <c r="AA2763" s="2" t="s">
        <v>63</v>
      </c>
      <c r="AB2763" s="2" t="s">
        <v>100</v>
      </c>
      <c r="AC2763" s="2">
        <v>4.62</v>
      </c>
      <c r="AD2763" s="3">
        <v>0</v>
      </c>
      <c r="AE2763" s="5">
        <v>0</v>
      </c>
      <c r="AF2763" s="2">
        <v>0</v>
      </c>
      <c r="AG2763" s="3">
        <f t="shared" si="307"/>
        <v>0</v>
      </c>
      <c r="AH2763" s="2" t="s">
        <v>50</v>
      </c>
      <c r="AI2763" s="3">
        <v>0</v>
      </c>
    </row>
    <row r="2764" spans="1:35" x14ac:dyDescent="0.3">
      <c r="A2764" s="2" t="s">
        <v>6763</v>
      </c>
      <c r="B2764" s="2" t="s">
        <v>1252</v>
      </c>
      <c r="C2764" s="2" t="s">
        <v>287</v>
      </c>
      <c r="D2764" s="2" t="s">
        <v>104</v>
      </c>
      <c r="E2764" s="2">
        <v>2021</v>
      </c>
      <c r="F2764" s="2" t="s">
        <v>82</v>
      </c>
      <c r="G2764" s="2" t="s">
        <v>69</v>
      </c>
      <c r="H2764" s="2" t="s">
        <v>165</v>
      </c>
      <c r="I2764" s="2" t="s">
        <v>55</v>
      </c>
      <c r="J2764" s="2" t="s">
        <v>540</v>
      </c>
      <c r="K2764" s="3">
        <v>7867346.5599999996</v>
      </c>
      <c r="L2764" s="3">
        <v>3259275.06</v>
      </c>
      <c r="M2764" s="3">
        <f t="shared" si="301"/>
        <v>4608071.5</v>
      </c>
      <c r="N2764" s="3">
        <v>1316934.28</v>
      </c>
      <c r="O2764" s="3">
        <f t="shared" si="302"/>
        <v>3291137.2199999997</v>
      </c>
      <c r="P2764" s="3">
        <v>2357192.63</v>
      </c>
      <c r="Q2764" s="4">
        <f t="shared" si="303"/>
        <v>0.5857211786536578</v>
      </c>
      <c r="R2764" s="4">
        <f t="shared" si="304"/>
        <v>0.29961723587781036</v>
      </c>
      <c r="S2764" s="3">
        <v>8430447.3699999992</v>
      </c>
      <c r="T2764" s="3">
        <f t="shared" si="305"/>
        <v>-563100.80999999959</v>
      </c>
      <c r="U2764" s="4">
        <f t="shared" si="306"/>
        <v>-6.6793704448450841E-2</v>
      </c>
      <c r="V2764" s="2" t="s">
        <v>85</v>
      </c>
      <c r="W2764" s="2" t="s">
        <v>117</v>
      </c>
      <c r="X2764" s="2" t="s">
        <v>167</v>
      </c>
      <c r="Y2764" s="2">
        <v>17.2</v>
      </c>
      <c r="Z2764" s="2" t="s">
        <v>6764</v>
      </c>
      <c r="AA2764" s="2" t="s">
        <v>109</v>
      </c>
      <c r="AB2764" s="2" t="s">
        <v>110</v>
      </c>
      <c r="AC2764" s="2">
        <v>7.05</v>
      </c>
      <c r="AD2764" s="3">
        <v>0</v>
      </c>
      <c r="AE2764" s="5">
        <v>0</v>
      </c>
      <c r="AF2764" s="2">
        <v>0</v>
      </c>
      <c r="AG2764" s="3">
        <f t="shared" si="307"/>
        <v>0</v>
      </c>
      <c r="AH2764" s="2" t="s">
        <v>50</v>
      </c>
      <c r="AI2764" s="3">
        <v>0</v>
      </c>
    </row>
    <row r="2765" spans="1:35" x14ac:dyDescent="0.3">
      <c r="A2765" s="2" t="s">
        <v>6765</v>
      </c>
      <c r="B2765" s="2" t="s">
        <v>2998</v>
      </c>
      <c r="C2765" s="2" t="s">
        <v>337</v>
      </c>
      <c r="D2765" s="2" t="s">
        <v>38</v>
      </c>
      <c r="E2765" s="2">
        <v>2024</v>
      </c>
      <c r="F2765" s="2" t="s">
        <v>82</v>
      </c>
      <c r="G2765" s="2" t="s">
        <v>40</v>
      </c>
      <c r="H2765" s="2" t="s">
        <v>171</v>
      </c>
      <c r="I2765" s="2" t="s">
        <v>178</v>
      </c>
      <c r="J2765" s="2" t="s">
        <v>197</v>
      </c>
      <c r="K2765" s="3">
        <v>5666953.7800000003</v>
      </c>
      <c r="L2765" s="3">
        <v>2225184.29</v>
      </c>
      <c r="M2765" s="3">
        <f t="shared" si="301"/>
        <v>3441769.49</v>
      </c>
      <c r="N2765" s="3">
        <v>535034.07999999996</v>
      </c>
      <c r="O2765" s="3">
        <f t="shared" si="302"/>
        <v>2906735.41</v>
      </c>
      <c r="P2765" s="3">
        <v>2162054.34</v>
      </c>
      <c r="Q2765" s="4">
        <f t="shared" si="303"/>
        <v>0.60734031432315649</v>
      </c>
      <c r="R2765" s="4">
        <f t="shared" si="304"/>
        <v>0.38151967069687304</v>
      </c>
      <c r="S2765" s="3">
        <v>5110763.6500000004</v>
      </c>
      <c r="T2765" s="3">
        <f t="shared" si="305"/>
        <v>556190.12999999989</v>
      </c>
      <c r="U2765" s="4">
        <f t="shared" si="306"/>
        <v>0.10882720628256794</v>
      </c>
      <c r="V2765" s="2" t="s">
        <v>107</v>
      </c>
      <c r="W2765" s="2" t="s">
        <v>134</v>
      </c>
      <c r="X2765" s="2" t="s">
        <v>86</v>
      </c>
      <c r="Y2765" s="2">
        <v>0.92</v>
      </c>
      <c r="Z2765" s="2" t="s">
        <v>6766</v>
      </c>
      <c r="AA2765" s="2" t="s">
        <v>63</v>
      </c>
      <c r="AB2765" s="2" t="s">
        <v>149</v>
      </c>
      <c r="AC2765" s="2">
        <v>6.4</v>
      </c>
      <c r="AD2765" s="3">
        <v>2414552.38</v>
      </c>
      <c r="AE2765" s="5">
        <v>6.84</v>
      </c>
      <c r="AF2765" s="2">
        <v>240</v>
      </c>
      <c r="AG2765" s="3">
        <f t="shared" si="307"/>
        <v>18488.809196398688</v>
      </c>
      <c r="AH2765" s="2" t="s">
        <v>50</v>
      </c>
      <c r="AI2765" s="3">
        <v>0</v>
      </c>
    </row>
    <row r="2766" spans="1:35" x14ac:dyDescent="0.3">
      <c r="A2766" s="2" t="s">
        <v>6767</v>
      </c>
      <c r="B2766" s="2" t="s">
        <v>6768</v>
      </c>
      <c r="C2766" s="2" t="s">
        <v>216</v>
      </c>
      <c r="D2766" s="2" t="s">
        <v>38</v>
      </c>
      <c r="E2766" s="2">
        <v>2024</v>
      </c>
      <c r="F2766" s="2" t="s">
        <v>82</v>
      </c>
      <c r="G2766" s="2" t="s">
        <v>56</v>
      </c>
      <c r="H2766" s="2" t="s">
        <v>153</v>
      </c>
      <c r="I2766" s="2" t="s">
        <v>71</v>
      </c>
      <c r="J2766" s="2" t="s">
        <v>293</v>
      </c>
      <c r="K2766" s="3">
        <v>441645.71</v>
      </c>
      <c r="L2766" s="3">
        <v>145927.29</v>
      </c>
      <c r="M2766" s="3">
        <f t="shared" si="301"/>
        <v>295718.42000000004</v>
      </c>
      <c r="N2766" s="3">
        <v>71653.14</v>
      </c>
      <c r="O2766" s="3">
        <f t="shared" si="302"/>
        <v>224065.28000000003</v>
      </c>
      <c r="P2766" s="3">
        <v>169784.53</v>
      </c>
      <c r="Q2766" s="4">
        <f t="shared" si="303"/>
        <v>0.66958291070007225</v>
      </c>
      <c r="R2766" s="4">
        <f t="shared" si="304"/>
        <v>0.38443604490123995</v>
      </c>
      <c r="S2766" s="3">
        <v>411010.49</v>
      </c>
      <c r="T2766" s="3">
        <f t="shared" si="305"/>
        <v>30635.22000000003</v>
      </c>
      <c r="U2766" s="4">
        <f t="shared" si="306"/>
        <v>7.4536345775505705E-2</v>
      </c>
      <c r="V2766" s="2" t="s">
        <v>44</v>
      </c>
      <c r="W2766" s="2" t="s">
        <v>96</v>
      </c>
      <c r="X2766" s="2" t="s">
        <v>155</v>
      </c>
      <c r="Y2766" s="2">
        <v>7.24</v>
      </c>
      <c r="Z2766" s="2" t="s">
        <v>6769</v>
      </c>
      <c r="AA2766" s="2" t="s">
        <v>76</v>
      </c>
      <c r="AB2766" s="2" t="s">
        <v>100</v>
      </c>
      <c r="AC2766" s="2">
        <v>1.65</v>
      </c>
      <c r="AD2766" s="3">
        <v>0</v>
      </c>
      <c r="AE2766" s="5">
        <v>0</v>
      </c>
      <c r="AF2766" s="2">
        <v>0</v>
      </c>
      <c r="AG2766" s="3">
        <f t="shared" si="307"/>
        <v>0</v>
      </c>
      <c r="AH2766" s="2" t="s">
        <v>50</v>
      </c>
      <c r="AI2766" s="3">
        <v>0</v>
      </c>
    </row>
    <row r="2767" spans="1:35" x14ac:dyDescent="0.3">
      <c r="A2767" s="2" t="s">
        <v>6770</v>
      </c>
      <c r="B2767" s="2" t="s">
        <v>6771</v>
      </c>
      <c r="C2767" s="2" t="s">
        <v>227</v>
      </c>
      <c r="D2767" s="2" t="s">
        <v>104</v>
      </c>
      <c r="E2767" s="2">
        <v>2023</v>
      </c>
      <c r="F2767" s="2" t="s">
        <v>105</v>
      </c>
      <c r="G2767" s="2" t="s">
        <v>40</v>
      </c>
      <c r="H2767" s="2" t="s">
        <v>139</v>
      </c>
      <c r="I2767" s="2" t="s">
        <v>42</v>
      </c>
      <c r="J2767" s="2" t="s">
        <v>166</v>
      </c>
      <c r="K2767" s="3">
        <v>3053159.39</v>
      </c>
      <c r="L2767" s="3">
        <v>1757784.83</v>
      </c>
      <c r="M2767" s="3">
        <f t="shared" si="301"/>
        <v>1295374.56</v>
      </c>
      <c r="N2767" s="3">
        <v>521005.62</v>
      </c>
      <c r="O2767" s="3">
        <f t="shared" si="302"/>
        <v>774368.94000000006</v>
      </c>
      <c r="P2767" s="3">
        <v>596234</v>
      </c>
      <c r="Q2767" s="4">
        <f t="shared" si="303"/>
        <v>0.42427348019980049</v>
      </c>
      <c r="R2767" s="4">
        <f t="shared" si="304"/>
        <v>0.19528426912556307</v>
      </c>
      <c r="S2767" s="3">
        <v>3218323.67</v>
      </c>
      <c r="T2767" s="3">
        <f t="shared" si="305"/>
        <v>-165164.2799999998</v>
      </c>
      <c r="U2767" s="4">
        <f t="shared" si="306"/>
        <v>-5.1319971803830348E-2</v>
      </c>
      <c r="V2767" s="2" t="s">
        <v>133</v>
      </c>
      <c r="W2767" s="2" t="s">
        <v>207</v>
      </c>
      <c r="X2767" s="2" t="s">
        <v>86</v>
      </c>
      <c r="Y2767" s="2">
        <v>0.92</v>
      </c>
      <c r="Z2767" s="2" t="s">
        <v>6772</v>
      </c>
      <c r="AA2767" s="2" t="s">
        <v>76</v>
      </c>
      <c r="AB2767" s="2" t="s">
        <v>142</v>
      </c>
      <c r="AC2767" s="2">
        <v>7.84</v>
      </c>
      <c r="AD2767" s="3">
        <v>0</v>
      </c>
      <c r="AE2767" s="5">
        <v>0</v>
      </c>
      <c r="AF2767" s="2">
        <v>0</v>
      </c>
      <c r="AG2767" s="3">
        <f t="shared" si="307"/>
        <v>0</v>
      </c>
      <c r="AH2767" s="2" t="s">
        <v>50</v>
      </c>
      <c r="AI2767" s="3">
        <v>0</v>
      </c>
    </row>
    <row r="2768" spans="1:35" x14ac:dyDescent="0.3">
      <c r="A2768" s="2" t="s">
        <v>6773</v>
      </c>
      <c r="B2768" s="2" t="s">
        <v>451</v>
      </c>
      <c r="C2768" s="2" t="s">
        <v>452</v>
      </c>
      <c r="D2768" s="2" t="s">
        <v>38</v>
      </c>
      <c r="E2768" s="2">
        <v>2021</v>
      </c>
      <c r="F2768" s="2" t="s">
        <v>92</v>
      </c>
      <c r="G2768" s="2" t="s">
        <v>93</v>
      </c>
      <c r="H2768" s="2" t="s">
        <v>221</v>
      </c>
      <c r="I2768" s="2" t="s">
        <v>42</v>
      </c>
      <c r="J2768" s="2" t="s">
        <v>146</v>
      </c>
      <c r="K2768" s="3">
        <v>5165485.3899999997</v>
      </c>
      <c r="L2768" s="3">
        <v>2859630.18</v>
      </c>
      <c r="M2768" s="3">
        <f t="shared" si="301"/>
        <v>2305855.2099999995</v>
      </c>
      <c r="N2768" s="3">
        <v>818829.28</v>
      </c>
      <c r="O2768" s="3">
        <f t="shared" si="302"/>
        <v>1487025.9299999995</v>
      </c>
      <c r="P2768" s="3">
        <v>1162592.53</v>
      </c>
      <c r="Q2768" s="4">
        <f t="shared" si="303"/>
        <v>0.44639661830502236</v>
      </c>
      <c r="R2768" s="4">
        <f t="shared" si="304"/>
        <v>0.22506936758560847</v>
      </c>
      <c r="S2768" s="3">
        <v>4961523.1500000004</v>
      </c>
      <c r="T2768" s="3">
        <f t="shared" si="305"/>
        <v>203962.23999999929</v>
      </c>
      <c r="U2768" s="4">
        <f t="shared" si="306"/>
        <v>4.1108795390786247E-2</v>
      </c>
      <c r="V2768" s="2" t="s">
        <v>85</v>
      </c>
      <c r="W2768" s="2" t="s">
        <v>207</v>
      </c>
      <c r="X2768" s="2" t="s">
        <v>222</v>
      </c>
      <c r="Y2768" s="2">
        <v>18.899999999999999</v>
      </c>
      <c r="Z2768" s="2" t="s">
        <v>6774</v>
      </c>
      <c r="AA2768" s="2" t="s">
        <v>109</v>
      </c>
      <c r="AB2768" s="2" t="s">
        <v>77</v>
      </c>
      <c r="AC2768" s="2">
        <v>6.87</v>
      </c>
      <c r="AD2768" s="3">
        <v>0</v>
      </c>
      <c r="AE2768" s="5">
        <v>0</v>
      </c>
      <c r="AF2768" s="2">
        <v>0</v>
      </c>
      <c r="AG2768" s="3">
        <f t="shared" si="307"/>
        <v>0</v>
      </c>
      <c r="AH2768" s="2" t="s">
        <v>50</v>
      </c>
      <c r="AI2768" s="3">
        <v>0</v>
      </c>
    </row>
    <row r="2769" spans="1:35" x14ac:dyDescent="0.3">
      <c r="A2769" s="2" t="s">
        <v>6775</v>
      </c>
      <c r="B2769" s="2" t="s">
        <v>2354</v>
      </c>
      <c r="C2769" s="2" t="s">
        <v>403</v>
      </c>
      <c r="D2769" s="2" t="s">
        <v>54</v>
      </c>
      <c r="E2769" s="2">
        <v>2021</v>
      </c>
      <c r="F2769" s="2" t="s">
        <v>58</v>
      </c>
      <c r="G2769" s="2" t="s">
        <v>40</v>
      </c>
      <c r="H2769" s="2" t="s">
        <v>41</v>
      </c>
      <c r="I2769" s="2" t="s">
        <v>58</v>
      </c>
      <c r="J2769" s="2" t="s">
        <v>59</v>
      </c>
      <c r="K2769" s="3">
        <v>1097717.82</v>
      </c>
      <c r="L2769" s="3">
        <v>601037.9</v>
      </c>
      <c r="M2769" s="3">
        <f t="shared" si="301"/>
        <v>496679.92000000004</v>
      </c>
      <c r="N2769" s="3">
        <v>121167.06</v>
      </c>
      <c r="O2769" s="3">
        <f t="shared" si="302"/>
        <v>375512.86000000004</v>
      </c>
      <c r="P2769" s="3">
        <v>288666.52</v>
      </c>
      <c r="Q2769" s="4">
        <f t="shared" si="303"/>
        <v>0.45246593518906342</v>
      </c>
      <c r="R2769" s="4">
        <f t="shared" si="304"/>
        <v>0.26296969470715159</v>
      </c>
      <c r="S2769" s="3">
        <v>1200988.05</v>
      </c>
      <c r="T2769" s="3">
        <f t="shared" si="305"/>
        <v>-103270.22999999998</v>
      </c>
      <c r="U2769" s="4">
        <f t="shared" si="306"/>
        <v>-8.5987724857045811E-2</v>
      </c>
      <c r="V2769" s="2" t="s">
        <v>44</v>
      </c>
      <c r="W2769" s="2" t="s">
        <v>96</v>
      </c>
      <c r="X2769" s="2" t="s">
        <v>46</v>
      </c>
      <c r="Y2769" s="2">
        <v>0.89</v>
      </c>
      <c r="Z2769" s="2" t="s">
        <v>6776</v>
      </c>
      <c r="AA2769" s="2" t="s">
        <v>109</v>
      </c>
      <c r="AB2769" s="2" t="s">
        <v>100</v>
      </c>
      <c r="AC2769" s="2">
        <v>6.17</v>
      </c>
      <c r="AD2769" s="3">
        <v>0</v>
      </c>
      <c r="AE2769" s="5">
        <v>0</v>
      </c>
      <c r="AF2769" s="2">
        <v>0</v>
      </c>
      <c r="AG2769" s="3">
        <f t="shared" si="307"/>
        <v>0</v>
      </c>
      <c r="AH2769" s="2" t="s">
        <v>50</v>
      </c>
      <c r="AI2769" s="3">
        <v>0</v>
      </c>
    </row>
    <row r="2770" spans="1:35" x14ac:dyDescent="0.3">
      <c r="A2770" s="2" t="s">
        <v>6777</v>
      </c>
      <c r="B2770" s="2" t="s">
        <v>451</v>
      </c>
      <c r="C2770" s="2" t="s">
        <v>452</v>
      </c>
      <c r="D2770" s="2" t="s">
        <v>38</v>
      </c>
      <c r="E2770" s="2">
        <v>2021</v>
      </c>
      <c r="F2770" s="2" t="s">
        <v>68</v>
      </c>
      <c r="G2770" s="2" t="s">
        <v>56</v>
      </c>
      <c r="H2770" s="2" t="s">
        <v>123</v>
      </c>
      <c r="I2770" s="2" t="s">
        <v>71</v>
      </c>
      <c r="J2770" s="2" t="s">
        <v>228</v>
      </c>
      <c r="K2770" s="3">
        <v>3596592.34</v>
      </c>
      <c r="L2770" s="3">
        <v>1116649.3500000001</v>
      </c>
      <c r="M2770" s="3">
        <f t="shared" si="301"/>
        <v>2479942.9899999998</v>
      </c>
      <c r="N2770" s="3">
        <v>693229.02</v>
      </c>
      <c r="O2770" s="3">
        <f t="shared" si="302"/>
        <v>1786713.9699999997</v>
      </c>
      <c r="P2770" s="3">
        <v>1374163.86</v>
      </c>
      <c r="Q2770" s="4">
        <f t="shared" si="303"/>
        <v>0.68952573868852751</v>
      </c>
      <c r="R2770" s="4">
        <f t="shared" si="304"/>
        <v>0.38207384382073173</v>
      </c>
      <c r="S2770" s="3">
        <v>4191659.02</v>
      </c>
      <c r="T2770" s="3">
        <f t="shared" si="305"/>
        <v>-595066.68000000017</v>
      </c>
      <c r="U2770" s="4">
        <f t="shared" si="306"/>
        <v>-0.14196447687197614</v>
      </c>
      <c r="V2770" s="2" t="s">
        <v>95</v>
      </c>
      <c r="W2770" s="2" t="s">
        <v>60</v>
      </c>
      <c r="X2770" s="2" t="s">
        <v>126</v>
      </c>
      <c r="Y2770" s="2">
        <v>1.34</v>
      </c>
      <c r="Z2770" s="2" t="s">
        <v>6778</v>
      </c>
      <c r="AA2770" s="2" t="s">
        <v>224</v>
      </c>
      <c r="AB2770" s="2" t="s">
        <v>77</v>
      </c>
      <c r="AC2770" s="2">
        <v>9.01</v>
      </c>
      <c r="AD2770" s="3">
        <v>0</v>
      </c>
      <c r="AE2770" s="5">
        <v>0</v>
      </c>
      <c r="AF2770" s="2">
        <v>0</v>
      </c>
      <c r="AG2770" s="3">
        <f t="shared" si="307"/>
        <v>0</v>
      </c>
      <c r="AH2770" s="2" t="s">
        <v>50</v>
      </c>
      <c r="AI2770" s="3">
        <v>0</v>
      </c>
    </row>
    <row r="2771" spans="1:35" x14ac:dyDescent="0.3">
      <c r="A2771" s="2" t="s">
        <v>6779</v>
      </c>
      <c r="B2771" s="2" t="s">
        <v>6432</v>
      </c>
      <c r="C2771" s="2" t="s">
        <v>292</v>
      </c>
      <c r="D2771" s="2" t="s">
        <v>81</v>
      </c>
      <c r="E2771" s="2">
        <v>2022</v>
      </c>
      <c r="F2771" s="2" t="s">
        <v>39</v>
      </c>
      <c r="G2771" s="2" t="s">
        <v>114</v>
      </c>
      <c r="H2771" s="2" t="s">
        <v>234</v>
      </c>
      <c r="I2771" s="2" t="s">
        <v>58</v>
      </c>
      <c r="J2771" s="2" t="s">
        <v>191</v>
      </c>
      <c r="K2771" s="3">
        <v>5819654.5099999998</v>
      </c>
      <c r="L2771" s="3">
        <v>2803276.73</v>
      </c>
      <c r="M2771" s="3">
        <f t="shared" si="301"/>
        <v>3016377.78</v>
      </c>
      <c r="N2771" s="3">
        <v>532820.97</v>
      </c>
      <c r="O2771" s="3">
        <f t="shared" si="302"/>
        <v>2483556.8099999996</v>
      </c>
      <c r="P2771" s="3">
        <v>1845028.27</v>
      </c>
      <c r="Q2771" s="4">
        <f t="shared" si="303"/>
        <v>0.5183087371968409</v>
      </c>
      <c r="R2771" s="4">
        <f t="shared" si="304"/>
        <v>0.31703398661031512</v>
      </c>
      <c r="S2771" s="3">
        <v>6301600.54</v>
      </c>
      <c r="T2771" s="3">
        <f t="shared" si="305"/>
        <v>-481946.03000000026</v>
      </c>
      <c r="U2771" s="4">
        <f t="shared" si="306"/>
        <v>-7.6479939809069558E-2</v>
      </c>
      <c r="V2771" s="2" t="s">
        <v>85</v>
      </c>
      <c r="W2771" s="2" t="s">
        <v>96</v>
      </c>
      <c r="X2771" s="2" t="s">
        <v>236</v>
      </c>
      <c r="Y2771" s="2">
        <v>3.67</v>
      </c>
      <c r="Z2771" s="2" t="s">
        <v>3826</v>
      </c>
      <c r="AA2771" s="2" t="s">
        <v>48</v>
      </c>
      <c r="AB2771" s="2" t="s">
        <v>100</v>
      </c>
      <c r="AC2771" s="2">
        <v>8.18</v>
      </c>
      <c r="AD2771" s="3">
        <v>0</v>
      </c>
      <c r="AE2771" s="5">
        <v>0</v>
      </c>
      <c r="AF2771" s="2">
        <v>0</v>
      </c>
      <c r="AG2771" s="3">
        <f t="shared" si="307"/>
        <v>0</v>
      </c>
      <c r="AH2771" s="2" t="s">
        <v>50</v>
      </c>
      <c r="AI2771" s="3">
        <v>0</v>
      </c>
    </row>
    <row r="2772" spans="1:35" x14ac:dyDescent="0.3">
      <c r="A2772" s="2" t="s">
        <v>6780</v>
      </c>
      <c r="B2772" s="2" t="s">
        <v>267</v>
      </c>
      <c r="C2772" s="2" t="s">
        <v>212</v>
      </c>
      <c r="D2772" s="2" t="s">
        <v>81</v>
      </c>
      <c r="E2772" s="2">
        <v>2022</v>
      </c>
      <c r="F2772" s="2" t="s">
        <v>58</v>
      </c>
      <c r="G2772" s="2" t="s">
        <v>69</v>
      </c>
      <c r="H2772" s="2" t="s">
        <v>272</v>
      </c>
      <c r="I2772" s="2" t="s">
        <v>178</v>
      </c>
      <c r="J2772" s="2" t="s">
        <v>263</v>
      </c>
      <c r="K2772" s="3">
        <v>9265635.6400000006</v>
      </c>
      <c r="L2772" s="3">
        <v>3035506.8</v>
      </c>
      <c r="M2772" s="3">
        <f t="shared" si="301"/>
        <v>6230128.8400000008</v>
      </c>
      <c r="N2772" s="3">
        <v>1179952.76</v>
      </c>
      <c r="O2772" s="3">
        <f t="shared" si="302"/>
        <v>5050176.080000001</v>
      </c>
      <c r="P2772" s="3">
        <v>3682509.17</v>
      </c>
      <c r="Q2772" s="4">
        <f t="shared" si="303"/>
        <v>0.6723908733367806</v>
      </c>
      <c r="R2772" s="4">
        <f t="shared" si="304"/>
        <v>0.39743729551618756</v>
      </c>
      <c r="S2772" s="3">
        <v>10242623.35</v>
      </c>
      <c r="T2772" s="3">
        <f t="shared" si="305"/>
        <v>-976987.70999999903</v>
      </c>
      <c r="U2772" s="4">
        <f t="shared" si="306"/>
        <v>-9.5384519826163389E-2</v>
      </c>
      <c r="V2772" s="2" t="s">
        <v>73</v>
      </c>
      <c r="W2772" s="2" t="s">
        <v>134</v>
      </c>
      <c r="X2772" s="2" t="s">
        <v>274</v>
      </c>
      <c r="Y2772" s="2">
        <v>1</v>
      </c>
      <c r="Z2772" s="2" t="s">
        <v>6781</v>
      </c>
      <c r="AA2772" s="2" t="s">
        <v>109</v>
      </c>
      <c r="AB2772" s="2" t="s">
        <v>110</v>
      </c>
      <c r="AC2772" s="2">
        <v>3</v>
      </c>
      <c r="AD2772" s="3">
        <v>386713.96</v>
      </c>
      <c r="AE2772" s="5">
        <v>17.43</v>
      </c>
      <c r="AF2772" s="2">
        <v>48</v>
      </c>
      <c r="AG2772" s="3">
        <f t="shared" si="307"/>
        <v>11244.864347180088</v>
      </c>
      <c r="AH2772" s="2" t="s">
        <v>50</v>
      </c>
      <c r="AI2772" s="3">
        <v>0</v>
      </c>
    </row>
    <row r="2773" spans="1:35" x14ac:dyDescent="0.3">
      <c r="A2773" s="2" t="s">
        <v>6782</v>
      </c>
      <c r="B2773" s="2" t="s">
        <v>2876</v>
      </c>
      <c r="C2773" s="2" t="s">
        <v>113</v>
      </c>
      <c r="D2773" s="2" t="s">
        <v>54</v>
      </c>
      <c r="E2773" s="2">
        <v>2022</v>
      </c>
      <c r="F2773" s="2" t="s">
        <v>68</v>
      </c>
      <c r="G2773" s="2" t="s">
        <v>69</v>
      </c>
      <c r="H2773" s="2" t="s">
        <v>70</v>
      </c>
      <c r="I2773" s="2" t="s">
        <v>55</v>
      </c>
      <c r="J2773" s="2" t="s">
        <v>154</v>
      </c>
      <c r="K2773" s="3">
        <v>1834857.57</v>
      </c>
      <c r="L2773" s="3">
        <v>917844.75</v>
      </c>
      <c r="M2773" s="3">
        <f t="shared" si="301"/>
        <v>917012.82000000007</v>
      </c>
      <c r="N2773" s="3">
        <v>263890.88</v>
      </c>
      <c r="O2773" s="3">
        <f t="shared" si="302"/>
        <v>653121.94000000006</v>
      </c>
      <c r="P2773" s="3">
        <v>514417.16</v>
      </c>
      <c r="Q2773" s="4">
        <f t="shared" si="303"/>
        <v>0.49977329848005586</v>
      </c>
      <c r="R2773" s="4">
        <f t="shared" si="304"/>
        <v>0.28035808795774808</v>
      </c>
      <c r="S2773" s="3">
        <v>1720089.35</v>
      </c>
      <c r="T2773" s="3">
        <f t="shared" si="305"/>
        <v>114768.21999999997</v>
      </c>
      <c r="U2773" s="4">
        <f t="shared" si="306"/>
        <v>6.6722243236957413E-2</v>
      </c>
      <c r="V2773" s="2" t="s">
        <v>44</v>
      </c>
      <c r="W2773" s="2" t="s">
        <v>60</v>
      </c>
      <c r="X2773" s="2" t="s">
        <v>74</v>
      </c>
      <c r="Y2773" s="2">
        <v>1.36</v>
      </c>
      <c r="Z2773" s="2" t="s">
        <v>6783</v>
      </c>
      <c r="AA2773" s="2" t="s">
        <v>76</v>
      </c>
      <c r="AB2773" s="2" t="s">
        <v>100</v>
      </c>
      <c r="AC2773" s="2">
        <v>9.86</v>
      </c>
      <c r="AD2773" s="3">
        <v>0</v>
      </c>
      <c r="AE2773" s="5">
        <v>0</v>
      </c>
      <c r="AF2773" s="2">
        <v>0</v>
      </c>
      <c r="AG2773" s="3">
        <f t="shared" si="307"/>
        <v>0</v>
      </c>
      <c r="AH2773" s="2" t="s">
        <v>50</v>
      </c>
      <c r="AI2773" s="3">
        <v>0</v>
      </c>
    </row>
    <row r="2774" spans="1:35" x14ac:dyDescent="0.3">
      <c r="A2774" s="2" t="s">
        <v>6784</v>
      </c>
      <c r="B2774" s="2" t="s">
        <v>1209</v>
      </c>
      <c r="C2774" s="2" t="s">
        <v>363</v>
      </c>
      <c r="D2774" s="2" t="s">
        <v>81</v>
      </c>
      <c r="E2774" s="2">
        <v>2022</v>
      </c>
      <c r="F2774" s="2" t="s">
        <v>105</v>
      </c>
      <c r="G2774" s="2" t="s">
        <v>56</v>
      </c>
      <c r="H2774" s="2" t="s">
        <v>57</v>
      </c>
      <c r="I2774" s="2" t="s">
        <v>58</v>
      </c>
      <c r="J2774" s="2" t="s">
        <v>106</v>
      </c>
      <c r="K2774" s="3">
        <v>7707218.3200000003</v>
      </c>
      <c r="L2774" s="3">
        <v>3993047.39</v>
      </c>
      <c r="M2774" s="3">
        <f t="shared" si="301"/>
        <v>3714170.93</v>
      </c>
      <c r="N2774" s="3">
        <v>1092641.6000000001</v>
      </c>
      <c r="O2774" s="3">
        <f t="shared" si="302"/>
        <v>2621529.33</v>
      </c>
      <c r="P2774" s="3">
        <v>1930928.66</v>
      </c>
      <c r="Q2774" s="4">
        <f t="shared" si="303"/>
        <v>0.48190809910779847</v>
      </c>
      <c r="R2774" s="4">
        <f t="shared" si="304"/>
        <v>0.2505350931852155</v>
      </c>
      <c r="S2774" s="3">
        <v>9136503.8000000007</v>
      </c>
      <c r="T2774" s="3">
        <f t="shared" si="305"/>
        <v>-1429285.4800000004</v>
      </c>
      <c r="U2774" s="4">
        <f t="shared" si="306"/>
        <v>-0.15643680682319647</v>
      </c>
      <c r="V2774" s="2" t="s">
        <v>133</v>
      </c>
      <c r="W2774" s="2" t="s">
        <v>125</v>
      </c>
      <c r="X2774" s="2" t="s">
        <v>61</v>
      </c>
      <c r="Y2774" s="2">
        <v>1.53</v>
      </c>
      <c r="Z2774" s="2" t="s">
        <v>3957</v>
      </c>
      <c r="AA2774" s="2" t="s">
        <v>48</v>
      </c>
      <c r="AB2774" s="2" t="s">
        <v>77</v>
      </c>
      <c r="AC2774" s="2">
        <v>9.81</v>
      </c>
      <c r="AD2774" s="3">
        <v>0</v>
      </c>
      <c r="AE2774" s="5">
        <v>0</v>
      </c>
      <c r="AF2774" s="2">
        <v>0</v>
      </c>
      <c r="AG2774" s="3">
        <f t="shared" si="307"/>
        <v>0</v>
      </c>
      <c r="AH2774" s="2" t="s">
        <v>50</v>
      </c>
      <c r="AI2774" s="3">
        <v>0</v>
      </c>
    </row>
    <row r="2775" spans="1:35" x14ac:dyDescent="0.3">
      <c r="A2775" s="2" t="s">
        <v>6785</v>
      </c>
      <c r="B2775" s="2" t="s">
        <v>4298</v>
      </c>
      <c r="C2775" s="2" t="s">
        <v>145</v>
      </c>
      <c r="D2775" s="2" t="s">
        <v>54</v>
      </c>
      <c r="E2775" s="2">
        <v>2024</v>
      </c>
      <c r="F2775" s="2" t="s">
        <v>92</v>
      </c>
      <c r="G2775" s="2" t="s">
        <v>114</v>
      </c>
      <c r="H2775" s="2" t="s">
        <v>234</v>
      </c>
      <c r="I2775" s="2" t="s">
        <v>42</v>
      </c>
      <c r="J2775" s="2" t="s">
        <v>166</v>
      </c>
      <c r="K2775" s="3">
        <v>8576141.4000000004</v>
      </c>
      <c r="L2775" s="3">
        <v>3587433.87</v>
      </c>
      <c r="M2775" s="3">
        <f t="shared" si="301"/>
        <v>4988707.53</v>
      </c>
      <c r="N2775" s="3">
        <v>1787608.86</v>
      </c>
      <c r="O2775" s="3">
        <f t="shared" si="302"/>
        <v>3201098.67</v>
      </c>
      <c r="P2775" s="3">
        <v>2388181.08</v>
      </c>
      <c r="Q2775" s="4">
        <f t="shared" si="303"/>
        <v>0.58169604456381752</v>
      </c>
      <c r="R2775" s="4">
        <f t="shared" si="304"/>
        <v>0.27846801593080078</v>
      </c>
      <c r="S2775" s="3">
        <v>7250718.6100000003</v>
      </c>
      <c r="T2775" s="3">
        <f t="shared" si="305"/>
        <v>1325422.79</v>
      </c>
      <c r="U2775" s="4">
        <f t="shared" si="306"/>
        <v>0.18279881778504159</v>
      </c>
      <c r="V2775" s="2" t="s">
        <v>133</v>
      </c>
      <c r="W2775" s="2" t="s">
        <v>60</v>
      </c>
      <c r="X2775" s="2" t="s">
        <v>236</v>
      </c>
      <c r="Y2775" s="2">
        <v>3.67</v>
      </c>
      <c r="Z2775" s="2" t="s">
        <v>6786</v>
      </c>
      <c r="AA2775" s="2" t="s">
        <v>48</v>
      </c>
      <c r="AB2775" s="2" t="s">
        <v>49</v>
      </c>
      <c r="AC2775" s="2">
        <v>7.59</v>
      </c>
      <c r="AD2775" s="3">
        <v>0</v>
      </c>
      <c r="AE2775" s="5">
        <v>0</v>
      </c>
      <c r="AF2775" s="2">
        <v>0</v>
      </c>
      <c r="AG2775" s="3">
        <f t="shared" si="307"/>
        <v>0</v>
      </c>
      <c r="AH2775" s="2" t="s">
        <v>50</v>
      </c>
      <c r="AI2775" s="3">
        <v>0</v>
      </c>
    </row>
    <row r="2776" spans="1:35" x14ac:dyDescent="0.3">
      <c r="A2776" s="2" t="s">
        <v>6787</v>
      </c>
      <c r="B2776" s="2" t="s">
        <v>6614</v>
      </c>
      <c r="C2776" s="2" t="s">
        <v>145</v>
      </c>
      <c r="D2776" s="2" t="s">
        <v>54</v>
      </c>
      <c r="E2776" s="2">
        <v>2024</v>
      </c>
      <c r="F2776" s="2" t="s">
        <v>55</v>
      </c>
      <c r="G2776" s="2" t="s">
        <v>114</v>
      </c>
      <c r="H2776" s="2" t="s">
        <v>234</v>
      </c>
      <c r="I2776" s="2" t="s">
        <v>178</v>
      </c>
      <c r="J2776" s="2" t="s">
        <v>179</v>
      </c>
      <c r="K2776" s="3">
        <v>1455505.2</v>
      </c>
      <c r="L2776" s="3">
        <v>434642.43</v>
      </c>
      <c r="M2776" s="3">
        <f t="shared" si="301"/>
        <v>1020862.77</v>
      </c>
      <c r="N2776" s="3">
        <v>198649.82</v>
      </c>
      <c r="O2776" s="3">
        <f t="shared" si="302"/>
        <v>822212.95</v>
      </c>
      <c r="P2776" s="3">
        <v>589453.56000000006</v>
      </c>
      <c r="Q2776" s="4">
        <f t="shared" si="303"/>
        <v>0.70138036607495458</v>
      </c>
      <c r="R2776" s="4">
        <f t="shared" si="304"/>
        <v>0.40498210518244804</v>
      </c>
      <c r="S2776" s="3">
        <v>1498508.65</v>
      </c>
      <c r="T2776" s="3">
        <f t="shared" si="305"/>
        <v>-43003.449999999953</v>
      </c>
      <c r="U2776" s="4">
        <f t="shared" si="306"/>
        <v>-2.8697498676434036E-2</v>
      </c>
      <c r="V2776" s="2" t="s">
        <v>124</v>
      </c>
      <c r="W2776" s="2" t="s">
        <v>117</v>
      </c>
      <c r="X2776" s="2" t="s">
        <v>236</v>
      </c>
      <c r="Y2776" s="2">
        <v>3.67</v>
      </c>
      <c r="Z2776" s="2" t="s">
        <v>6788</v>
      </c>
      <c r="AA2776" s="2" t="s">
        <v>148</v>
      </c>
      <c r="AB2776" s="2" t="s">
        <v>306</v>
      </c>
      <c r="AC2776" s="2">
        <v>1.03</v>
      </c>
      <c r="AD2776" s="3">
        <v>426368.06</v>
      </c>
      <c r="AE2776" s="5">
        <v>14.41</v>
      </c>
      <c r="AF2776" s="2">
        <v>36</v>
      </c>
      <c r="AG2776" s="3">
        <f t="shared" si="307"/>
        <v>14657.297757433342</v>
      </c>
      <c r="AH2776" s="2" t="s">
        <v>50</v>
      </c>
      <c r="AI2776" s="3">
        <v>0</v>
      </c>
    </row>
    <row r="2777" spans="1:35" x14ac:dyDescent="0.3">
      <c r="A2777" s="2" t="s">
        <v>6789</v>
      </c>
      <c r="B2777" s="2" t="s">
        <v>5884</v>
      </c>
      <c r="C2777" s="2" t="s">
        <v>145</v>
      </c>
      <c r="D2777" s="2" t="s">
        <v>54</v>
      </c>
      <c r="E2777" s="2">
        <v>2024</v>
      </c>
      <c r="F2777" s="2" t="s">
        <v>39</v>
      </c>
      <c r="G2777" s="2" t="s">
        <v>40</v>
      </c>
      <c r="H2777" s="2" t="s">
        <v>279</v>
      </c>
      <c r="I2777" s="2" t="s">
        <v>55</v>
      </c>
      <c r="J2777" s="2" t="s">
        <v>217</v>
      </c>
      <c r="K2777" s="3">
        <v>7875432.1100000003</v>
      </c>
      <c r="L2777" s="3">
        <v>3987495.41</v>
      </c>
      <c r="M2777" s="3">
        <f t="shared" si="301"/>
        <v>3887936.7</v>
      </c>
      <c r="N2777" s="3">
        <v>637503.18000000005</v>
      </c>
      <c r="O2777" s="3">
        <f t="shared" si="302"/>
        <v>3250433.52</v>
      </c>
      <c r="P2777" s="3">
        <v>2468027.0299999998</v>
      </c>
      <c r="Q2777" s="4">
        <f t="shared" si="303"/>
        <v>0.49367915889506664</v>
      </c>
      <c r="R2777" s="4">
        <f t="shared" si="304"/>
        <v>0.31338306210095684</v>
      </c>
      <c r="S2777" s="3">
        <v>7856990.9800000004</v>
      </c>
      <c r="T2777" s="3">
        <f t="shared" si="305"/>
        <v>18441.129999999888</v>
      </c>
      <c r="U2777" s="4">
        <f t="shared" si="306"/>
        <v>2.3470982780738649E-3</v>
      </c>
      <c r="V2777" s="2" t="s">
        <v>95</v>
      </c>
      <c r="W2777" s="2" t="s">
        <v>125</v>
      </c>
      <c r="X2777" s="2" t="s">
        <v>280</v>
      </c>
      <c r="Y2777" s="2">
        <v>0.79</v>
      </c>
      <c r="Z2777" s="2" t="s">
        <v>6790</v>
      </c>
      <c r="AA2777" s="2" t="s">
        <v>63</v>
      </c>
      <c r="AB2777" s="2" t="s">
        <v>306</v>
      </c>
      <c r="AC2777" s="2">
        <v>6.03</v>
      </c>
      <c r="AD2777" s="3">
        <v>0</v>
      </c>
      <c r="AE2777" s="5">
        <v>0</v>
      </c>
      <c r="AF2777" s="2">
        <v>0</v>
      </c>
      <c r="AG2777" s="3">
        <f t="shared" si="307"/>
        <v>0</v>
      </c>
      <c r="AH2777" s="2" t="s">
        <v>50</v>
      </c>
      <c r="AI2777" s="3">
        <v>0</v>
      </c>
    </row>
    <row r="2778" spans="1:35" x14ac:dyDescent="0.3">
      <c r="A2778" s="2" t="s">
        <v>6791</v>
      </c>
      <c r="B2778" s="2" t="s">
        <v>4055</v>
      </c>
      <c r="C2778" s="2" t="s">
        <v>370</v>
      </c>
      <c r="D2778" s="2" t="s">
        <v>81</v>
      </c>
      <c r="E2778" s="2">
        <v>2021</v>
      </c>
      <c r="F2778" s="2" t="s">
        <v>68</v>
      </c>
      <c r="G2778" s="2" t="s">
        <v>56</v>
      </c>
      <c r="H2778" s="2" t="s">
        <v>153</v>
      </c>
      <c r="I2778" s="2" t="s">
        <v>42</v>
      </c>
      <c r="J2778" s="2" t="s">
        <v>146</v>
      </c>
      <c r="K2778" s="3">
        <v>8601056.2699999996</v>
      </c>
      <c r="L2778" s="3">
        <v>4477503.25</v>
      </c>
      <c r="M2778" s="3">
        <f t="shared" si="301"/>
        <v>4123553.0199999996</v>
      </c>
      <c r="N2778" s="3">
        <v>1616037.34</v>
      </c>
      <c r="O2778" s="3">
        <f t="shared" si="302"/>
        <v>2507515.6799999997</v>
      </c>
      <c r="P2778" s="3">
        <v>1800804.69</v>
      </c>
      <c r="Q2778" s="4">
        <f t="shared" si="303"/>
        <v>0.4794240254400754</v>
      </c>
      <c r="R2778" s="4">
        <f t="shared" si="304"/>
        <v>0.20937017890245707</v>
      </c>
      <c r="S2778" s="3">
        <v>7902103.71</v>
      </c>
      <c r="T2778" s="3">
        <f t="shared" si="305"/>
        <v>698952.55999999959</v>
      </c>
      <c r="U2778" s="4">
        <f t="shared" si="306"/>
        <v>8.8451453644614292E-2</v>
      </c>
      <c r="V2778" s="2" t="s">
        <v>107</v>
      </c>
      <c r="W2778" s="2" t="s">
        <v>45</v>
      </c>
      <c r="X2778" s="2" t="s">
        <v>155</v>
      </c>
      <c r="Y2778" s="2">
        <v>7.24</v>
      </c>
      <c r="Z2778" s="2" t="s">
        <v>3275</v>
      </c>
      <c r="AA2778" s="2" t="s">
        <v>76</v>
      </c>
      <c r="AB2778" s="2" t="s">
        <v>100</v>
      </c>
      <c r="AC2778" s="2">
        <v>4.0599999999999996</v>
      </c>
      <c r="AD2778" s="3">
        <v>0</v>
      </c>
      <c r="AE2778" s="5">
        <v>0</v>
      </c>
      <c r="AF2778" s="2">
        <v>0</v>
      </c>
      <c r="AG2778" s="3">
        <f t="shared" si="307"/>
        <v>0</v>
      </c>
      <c r="AH2778" s="2" t="s">
        <v>50</v>
      </c>
      <c r="AI2778" s="3">
        <v>0</v>
      </c>
    </row>
    <row r="2779" spans="1:35" x14ac:dyDescent="0.3">
      <c r="A2779" s="2" t="s">
        <v>6792</v>
      </c>
      <c r="B2779" s="2" t="s">
        <v>6793</v>
      </c>
      <c r="C2779" s="2" t="s">
        <v>130</v>
      </c>
      <c r="D2779" s="2" t="s">
        <v>104</v>
      </c>
      <c r="E2779" s="2">
        <v>2022</v>
      </c>
      <c r="F2779" s="2" t="s">
        <v>68</v>
      </c>
      <c r="G2779" s="2" t="s">
        <v>40</v>
      </c>
      <c r="H2779" s="2" t="s">
        <v>83</v>
      </c>
      <c r="I2779" s="2" t="s">
        <v>39</v>
      </c>
      <c r="J2779" s="2" t="s">
        <v>116</v>
      </c>
      <c r="K2779" s="3">
        <v>2386833.15</v>
      </c>
      <c r="L2779" s="3">
        <v>956766.09</v>
      </c>
      <c r="M2779" s="3">
        <f t="shared" si="301"/>
        <v>1430067.06</v>
      </c>
      <c r="N2779" s="3">
        <v>477095.69</v>
      </c>
      <c r="O2779" s="3">
        <f t="shared" si="302"/>
        <v>952971.37000000011</v>
      </c>
      <c r="P2779" s="3">
        <v>692763.99</v>
      </c>
      <c r="Q2779" s="4">
        <f t="shared" si="303"/>
        <v>0.59914831499637922</v>
      </c>
      <c r="R2779" s="4">
        <f t="shared" si="304"/>
        <v>0.29024399547995217</v>
      </c>
      <c r="S2779" s="3">
        <v>2695889.92</v>
      </c>
      <c r="T2779" s="3">
        <f t="shared" si="305"/>
        <v>-309056.77</v>
      </c>
      <c r="U2779" s="4">
        <f t="shared" si="306"/>
        <v>-0.11463998129419173</v>
      </c>
      <c r="V2779" s="2" t="s">
        <v>95</v>
      </c>
      <c r="W2779" s="2" t="s">
        <v>117</v>
      </c>
      <c r="X2779" s="2" t="s">
        <v>86</v>
      </c>
      <c r="Y2779" s="2">
        <v>0.92</v>
      </c>
      <c r="Z2779" s="2" t="s">
        <v>1243</v>
      </c>
      <c r="AA2779" s="2" t="s">
        <v>148</v>
      </c>
      <c r="AB2779" s="2" t="s">
        <v>182</v>
      </c>
      <c r="AC2779" s="2">
        <v>2.4</v>
      </c>
      <c r="AD2779" s="3">
        <v>0</v>
      </c>
      <c r="AE2779" s="5">
        <v>0</v>
      </c>
      <c r="AF2779" s="2">
        <v>0</v>
      </c>
      <c r="AG2779" s="3">
        <f t="shared" si="307"/>
        <v>0</v>
      </c>
      <c r="AH2779" s="2" t="s">
        <v>50</v>
      </c>
      <c r="AI2779" s="3">
        <v>0</v>
      </c>
    </row>
    <row r="2780" spans="1:35" x14ac:dyDescent="0.3">
      <c r="A2780" s="2" t="s">
        <v>6794</v>
      </c>
      <c r="B2780" s="2" t="s">
        <v>473</v>
      </c>
      <c r="C2780" s="2" t="s">
        <v>474</v>
      </c>
      <c r="D2780" s="2" t="s">
        <v>81</v>
      </c>
      <c r="E2780" s="2">
        <v>2024</v>
      </c>
      <c r="F2780" s="2" t="s">
        <v>39</v>
      </c>
      <c r="G2780" s="2" t="s">
        <v>69</v>
      </c>
      <c r="H2780" s="2" t="s">
        <v>70</v>
      </c>
      <c r="I2780" s="2" t="s">
        <v>178</v>
      </c>
      <c r="J2780" s="2" t="s">
        <v>263</v>
      </c>
      <c r="K2780" s="3">
        <v>3593576.67</v>
      </c>
      <c r="L2780" s="3">
        <v>1231623.98</v>
      </c>
      <c r="M2780" s="3">
        <f t="shared" si="301"/>
        <v>2361952.69</v>
      </c>
      <c r="N2780" s="3">
        <v>378332.71</v>
      </c>
      <c r="O2780" s="3">
        <f t="shared" si="302"/>
        <v>1983619.98</v>
      </c>
      <c r="P2780" s="3">
        <v>1431898.96</v>
      </c>
      <c r="Q2780" s="4">
        <f t="shared" si="303"/>
        <v>0.6572707101863503</v>
      </c>
      <c r="R2780" s="4">
        <f t="shared" si="304"/>
        <v>0.3984606678782785</v>
      </c>
      <c r="S2780" s="3">
        <v>3793692.45</v>
      </c>
      <c r="T2780" s="3">
        <f t="shared" si="305"/>
        <v>-200115.78000000026</v>
      </c>
      <c r="U2780" s="4">
        <f t="shared" si="306"/>
        <v>-5.2749605466832258E-2</v>
      </c>
      <c r="V2780" s="2" t="s">
        <v>73</v>
      </c>
      <c r="W2780" s="2" t="s">
        <v>96</v>
      </c>
      <c r="X2780" s="2" t="s">
        <v>74</v>
      </c>
      <c r="Y2780" s="2">
        <v>1.36</v>
      </c>
      <c r="Z2780" s="2" t="s">
        <v>5254</v>
      </c>
      <c r="AA2780" s="2" t="s">
        <v>224</v>
      </c>
      <c r="AB2780" s="2" t="s">
        <v>182</v>
      </c>
      <c r="AC2780" s="2">
        <v>3.76</v>
      </c>
      <c r="AD2780" s="3">
        <v>2224331.77</v>
      </c>
      <c r="AE2780" s="5">
        <v>5.88</v>
      </c>
      <c r="AF2780" s="2">
        <v>60</v>
      </c>
      <c r="AG2780" s="3">
        <f t="shared" si="307"/>
        <v>42878.559728778622</v>
      </c>
      <c r="AH2780" s="2" t="s">
        <v>50</v>
      </c>
      <c r="AI2780" s="3">
        <v>0</v>
      </c>
    </row>
    <row r="2781" spans="1:35" x14ac:dyDescent="0.3">
      <c r="A2781" s="2" t="s">
        <v>6795</v>
      </c>
      <c r="B2781" s="2" t="s">
        <v>1409</v>
      </c>
      <c r="C2781" s="2" t="s">
        <v>648</v>
      </c>
      <c r="D2781" s="2" t="s">
        <v>104</v>
      </c>
      <c r="E2781" s="2">
        <v>2021</v>
      </c>
      <c r="F2781" s="2" t="s">
        <v>55</v>
      </c>
      <c r="G2781" s="2" t="s">
        <v>114</v>
      </c>
      <c r="H2781" s="2" t="s">
        <v>115</v>
      </c>
      <c r="I2781" s="2" t="s">
        <v>58</v>
      </c>
      <c r="J2781" s="2" t="s">
        <v>106</v>
      </c>
      <c r="K2781" s="3">
        <v>5809164.0800000001</v>
      </c>
      <c r="L2781" s="3">
        <v>1977683.57</v>
      </c>
      <c r="M2781" s="3">
        <f t="shared" si="301"/>
        <v>3831480.51</v>
      </c>
      <c r="N2781" s="3">
        <v>508360.34</v>
      </c>
      <c r="O2781" s="3">
        <f t="shared" si="302"/>
        <v>3323120.17</v>
      </c>
      <c r="P2781" s="3">
        <v>2424143.08</v>
      </c>
      <c r="Q2781" s="4">
        <f t="shared" si="303"/>
        <v>0.65955797722966014</v>
      </c>
      <c r="R2781" s="4">
        <f t="shared" si="304"/>
        <v>0.41729636942876641</v>
      </c>
      <c r="S2781" s="3">
        <v>5356231.7</v>
      </c>
      <c r="T2781" s="3">
        <f t="shared" si="305"/>
        <v>452932.37999999989</v>
      </c>
      <c r="U2781" s="4">
        <f t="shared" si="306"/>
        <v>8.4561760089654048E-2</v>
      </c>
      <c r="V2781" s="2" t="s">
        <v>44</v>
      </c>
      <c r="W2781" s="2" t="s">
        <v>96</v>
      </c>
      <c r="X2781" s="2" t="s">
        <v>118</v>
      </c>
      <c r="Y2781" s="2">
        <v>3.75</v>
      </c>
      <c r="Z2781" s="2" t="s">
        <v>6796</v>
      </c>
      <c r="AA2781" s="2" t="s">
        <v>109</v>
      </c>
      <c r="AB2781" s="2" t="s">
        <v>77</v>
      </c>
      <c r="AC2781" s="2">
        <v>9.1</v>
      </c>
      <c r="AD2781" s="3">
        <v>0</v>
      </c>
      <c r="AE2781" s="5">
        <v>0</v>
      </c>
      <c r="AF2781" s="2">
        <v>0</v>
      </c>
      <c r="AG2781" s="3">
        <f t="shared" si="307"/>
        <v>0</v>
      </c>
      <c r="AH2781" s="2" t="s">
        <v>230</v>
      </c>
      <c r="AI2781" s="3">
        <v>0</v>
      </c>
    </row>
    <row r="2782" spans="1:35" x14ac:dyDescent="0.3">
      <c r="A2782" s="2" t="s">
        <v>6797</v>
      </c>
      <c r="B2782" s="2" t="s">
        <v>971</v>
      </c>
      <c r="C2782" s="2" t="s">
        <v>880</v>
      </c>
      <c r="D2782" s="2" t="s">
        <v>81</v>
      </c>
      <c r="E2782" s="2">
        <v>2024</v>
      </c>
      <c r="F2782" s="2" t="s">
        <v>58</v>
      </c>
      <c r="G2782" s="2" t="s">
        <v>56</v>
      </c>
      <c r="H2782" s="2" t="s">
        <v>123</v>
      </c>
      <c r="I2782" s="2" t="s">
        <v>39</v>
      </c>
      <c r="J2782" s="2" t="s">
        <v>116</v>
      </c>
      <c r="K2782" s="3">
        <v>9334886.6899999995</v>
      </c>
      <c r="L2782" s="3">
        <v>4853898.46</v>
      </c>
      <c r="M2782" s="3">
        <f t="shared" si="301"/>
        <v>4480988.2299999995</v>
      </c>
      <c r="N2782" s="3">
        <v>1204878.43</v>
      </c>
      <c r="O2782" s="3">
        <f t="shared" si="302"/>
        <v>3276109.8</v>
      </c>
      <c r="P2782" s="3">
        <v>2592738.5299999998</v>
      </c>
      <c r="Q2782" s="4">
        <f t="shared" si="303"/>
        <v>0.48002599054579415</v>
      </c>
      <c r="R2782" s="4">
        <f t="shared" si="304"/>
        <v>0.2777471881664586</v>
      </c>
      <c r="S2782" s="3">
        <v>8704203.2200000007</v>
      </c>
      <c r="T2782" s="3">
        <f t="shared" si="305"/>
        <v>630683.46999999881</v>
      </c>
      <c r="U2782" s="4">
        <f t="shared" si="306"/>
        <v>7.2457346647290102E-2</v>
      </c>
      <c r="V2782" s="2" t="s">
        <v>133</v>
      </c>
      <c r="W2782" s="2" t="s">
        <v>134</v>
      </c>
      <c r="X2782" s="2" t="s">
        <v>126</v>
      </c>
      <c r="Y2782" s="2">
        <v>1.34</v>
      </c>
      <c r="Z2782" s="2" t="s">
        <v>6798</v>
      </c>
      <c r="AA2782" s="2" t="s">
        <v>109</v>
      </c>
      <c r="AB2782" s="2" t="s">
        <v>77</v>
      </c>
      <c r="AC2782" s="2">
        <v>8.73</v>
      </c>
      <c r="AD2782" s="3">
        <v>0</v>
      </c>
      <c r="AE2782" s="5">
        <v>0</v>
      </c>
      <c r="AF2782" s="2">
        <v>0</v>
      </c>
      <c r="AG2782" s="3">
        <f t="shared" si="307"/>
        <v>0</v>
      </c>
      <c r="AH2782" s="2" t="s">
        <v>50</v>
      </c>
      <c r="AI2782" s="3">
        <v>0</v>
      </c>
    </row>
    <row r="2783" spans="1:35" x14ac:dyDescent="0.3">
      <c r="A2783" s="2" t="s">
        <v>6799</v>
      </c>
      <c r="B2783" s="2" t="s">
        <v>2444</v>
      </c>
      <c r="C2783" s="2" t="s">
        <v>292</v>
      </c>
      <c r="D2783" s="2" t="s">
        <v>81</v>
      </c>
      <c r="E2783" s="2">
        <v>2022</v>
      </c>
      <c r="F2783" s="2" t="s">
        <v>92</v>
      </c>
      <c r="G2783" s="2" t="s">
        <v>114</v>
      </c>
      <c r="H2783" s="2" t="s">
        <v>234</v>
      </c>
      <c r="I2783" s="2" t="s">
        <v>42</v>
      </c>
      <c r="J2783" s="2" t="s">
        <v>146</v>
      </c>
      <c r="K2783" s="3">
        <v>4392565.37</v>
      </c>
      <c r="L2783" s="3">
        <v>2277023.16</v>
      </c>
      <c r="M2783" s="3">
        <f t="shared" si="301"/>
        <v>2115542.21</v>
      </c>
      <c r="N2783" s="3">
        <v>623090.29</v>
      </c>
      <c r="O2783" s="3">
        <f t="shared" si="302"/>
        <v>1492451.92</v>
      </c>
      <c r="P2783" s="3">
        <v>1126382.05</v>
      </c>
      <c r="Q2783" s="4">
        <f t="shared" si="303"/>
        <v>0.48161883359746105</v>
      </c>
      <c r="R2783" s="4">
        <f t="shared" si="304"/>
        <v>0.25642920596990454</v>
      </c>
      <c r="S2783" s="3">
        <v>4640157.13</v>
      </c>
      <c r="T2783" s="3">
        <f t="shared" si="305"/>
        <v>-247591.75999999978</v>
      </c>
      <c r="U2783" s="4">
        <f t="shared" si="306"/>
        <v>-5.3358486159713253E-2</v>
      </c>
      <c r="V2783" s="2" t="s">
        <v>107</v>
      </c>
      <c r="W2783" s="2" t="s">
        <v>60</v>
      </c>
      <c r="X2783" s="2" t="s">
        <v>236</v>
      </c>
      <c r="Y2783" s="2">
        <v>3.67</v>
      </c>
      <c r="Z2783" s="2" t="s">
        <v>6800</v>
      </c>
      <c r="AA2783" s="2" t="s">
        <v>109</v>
      </c>
      <c r="AB2783" s="2" t="s">
        <v>149</v>
      </c>
      <c r="AC2783" s="2">
        <v>5.45</v>
      </c>
      <c r="AD2783" s="3">
        <v>0</v>
      </c>
      <c r="AE2783" s="5">
        <v>0</v>
      </c>
      <c r="AF2783" s="2">
        <v>0</v>
      </c>
      <c r="AG2783" s="3">
        <f t="shared" si="307"/>
        <v>0</v>
      </c>
      <c r="AH2783" s="2" t="s">
        <v>50</v>
      </c>
      <c r="AI2783" s="3">
        <v>0</v>
      </c>
    </row>
    <row r="2784" spans="1:35" x14ac:dyDescent="0.3">
      <c r="A2784" s="2" t="s">
        <v>6801</v>
      </c>
      <c r="B2784" s="2" t="s">
        <v>1429</v>
      </c>
      <c r="C2784" s="2" t="s">
        <v>297</v>
      </c>
      <c r="D2784" s="2" t="s">
        <v>104</v>
      </c>
      <c r="E2784" s="2">
        <v>2021</v>
      </c>
      <c r="F2784" s="2" t="s">
        <v>68</v>
      </c>
      <c r="G2784" s="2" t="s">
        <v>93</v>
      </c>
      <c r="H2784" s="2" t="s">
        <v>159</v>
      </c>
      <c r="I2784" s="2" t="s">
        <v>131</v>
      </c>
      <c r="J2784" s="2" t="s">
        <v>235</v>
      </c>
      <c r="K2784" s="3">
        <v>2992753.85</v>
      </c>
      <c r="L2784" s="3">
        <v>1297500.8700000001</v>
      </c>
      <c r="M2784" s="3">
        <f t="shared" si="301"/>
        <v>1695252.98</v>
      </c>
      <c r="N2784" s="3">
        <v>593413.02</v>
      </c>
      <c r="O2784" s="3">
        <f t="shared" si="302"/>
        <v>1101839.96</v>
      </c>
      <c r="P2784" s="3">
        <v>775133.88</v>
      </c>
      <c r="Q2784" s="4">
        <f t="shared" si="303"/>
        <v>0.56645252665868262</v>
      </c>
      <c r="R2784" s="4">
        <f t="shared" si="304"/>
        <v>0.25900355286486393</v>
      </c>
      <c r="S2784" s="3">
        <v>2753916.51</v>
      </c>
      <c r="T2784" s="3">
        <f t="shared" si="305"/>
        <v>238837.34000000032</v>
      </c>
      <c r="U2784" s="4">
        <f t="shared" si="306"/>
        <v>8.6726427301893894E-2</v>
      </c>
      <c r="V2784" s="2" t="s">
        <v>73</v>
      </c>
      <c r="W2784" s="2" t="s">
        <v>125</v>
      </c>
      <c r="X2784" s="2" t="s">
        <v>160</v>
      </c>
      <c r="Y2784" s="2">
        <v>129.5</v>
      </c>
      <c r="Z2784" s="2" t="s">
        <v>2830</v>
      </c>
      <c r="AA2784" s="2" t="s">
        <v>99</v>
      </c>
      <c r="AB2784" s="2" t="s">
        <v>49</v>
      </c>
      <c r="AC2784" s="2">
        <v>8.02</v>
      </c>
      <c r="AD2784" s="3">
        <v>0</v>
      </c>
      <c r="AE2784" s="5">
        <v>0</v>
      </c>
      <c r="AF2784" s="2">
        <v>0</v>
      </c>
      <c r="AG2784" s="3">
        <f t="shared" si="307"/>
        <v>0</v>
      </c>
      <c r="AH2784" s="2" t="s">
        <v>50</v>
      </c>
      <c r="AI2784" s="3">
        <v>0</v>
      </c>
    </row>
    <row r="2785" spans="1:35" x14ac:dyDescent="0.3">
      <c r="A2785" s="2" t="s">
        <v>6802</v>
      </c>
      <c r="B2785" s="2" t="s">
        <v>3464</v>
      </c>
      <c r="C2785" s="2" t="s">
        <v>411</v>
      </c>
      <c r="D2785" s="2" t="s">
        <v>54</v>
      </c>
      <c r="E2785" s="2">
        <v>2022</v>
      </c>
      <c r="F2785" s="2" t="s">
        <v>92</v>
      </c>
      <c r="G2785" s="2" t="s">
        <v>114</v>
      </c>
      <c r="H2785" s="2" t="s">
        <v>234</v>
      </c>
      <c r="I2785" s="2" t="s">
        <v>58</v>
      </c>
      <c r="J2785" s="2" t="s">
        <v>106</v>
      </c>
      <c r="K2785" s="3">
        <v>9245062.5399999991</v>
      </c>
      <c r="L2785" s="3">
        <v>4130356.14</v>
      </c>
      <c r="M2785" s="3">
        <f t="shared" si="301"/>
        <v>5114706.3999999985</v>
      </c>
      <c r="N2785" s="3">
        <v>1967869.13</v>
      </c>
      <c r="O2785" s="3">
        <f t="shared" si="302"/>
        <v>3146837.2699999986</v>
      </c>
      <c r="P2785" s="3">
        <v>2468600.2000000002</v>
      </c>
      <c r="Q2785" s="4">
        <f t="shared" si="303"/>
        <v>0.55323653873303047</v>
      </c>
      <c r="R2785" s="4">
        <f t="shared" si="304"/>
        <v>0.26701822614171311</v>
      </c>
      <c r="S2785" s="3">
        <v>8653692</v>
      </c>
      <c r="T2785" s="3">
        <f t="shared" si="305"/>
        <v>591370.53999999911</v>
      </c>
      <c r="U2785" s="4">
        <f t="shared" si="306"/>
        <v>6.8337368605214874E-2</v>
      </c>
      <c r="V2785" s="2" t="s">
        <v>95</v>
      </c>
      <c r="W2785" s="2" t="s">
        <v>134</v>
      </c>
      <c r="X2785" s="2" t="s">
        <v>236</v>
      </c>
      <c r="Y2785" s="2">
        <v>3.67</v>
      </c>
      <c r="Z2785" s="2" t="s">
        <v>6803</v>
      </c>
      <c r="AA2785" s="2" t="s">
        <v>76</v>
      </c>
      <c r="AB2785" s="2" t="s">
        <v>49</v>
      </c>
      <c r="AC2785" s="2">
        <v>8.9700000000000006</v>
      </c>
      <c r="AD2785" s="3">
        <v>0</v>
      </c>
      <c r="AE2785" s="5">
        <v>0</v>
      </c>
      <c r="AF2785" s="2">
        <v>0</v>
      </c>
      <c r="AG2785" s="3">
        <f t="shared" si="307"/>
        <v>0</v>
      </c>
      <c r="AH2785" s="2" t="s">
        <v>50</v>
      </c>
      <c r="AI2785" s="3">
        <v>0</v>
      </c>
    </row>
    <row r="2786" spans="1:35" x14ac:dyDescent="0.3">
      <c r="A2786" s="2" t="s">
        <v>6804</v>
      </c>
      <c r="B2786" s="2" t="s">
        <v>3798</v>
      </c>
      <c r="C2786" s="2" t="s">
        <v>377</v>
      </c>
      <c r="D2786" s="2" t="s">
        <v>81</v>
      </c>
      <c r="E2786" s="2">
        <v>2023</v>
      </c>
      <c r="F2786" s="2" t="s">
        <v>58</v>
      </c>
      <c r="G2786" s="2" t="s">
        <v>69</v>
      </c>
      <c r="H2786" s="2" t="s">
        <v>70</v>
      </c>
      <c r="I2786" s="2" t="s">
        <v>178</v>
      </c>
      <c r="J2786" s="2" t="s">
        <v>197</v>
      </c>
      <c r="K2786" s="3">
        <v>2325845.7000000002</v>
      </c>
      <c r="L2786" s="3">
        <v>988175.5</v>
      </c>
      <c r="M2786" s="3">
        <f t="shared" si="301"/>
        <v>1337670.2000000002</v>
      </c>
      <c r="N2786" s="3">
        <v>332567.34999999998</v>
      </c>
      <c r="O2786" s="3">
        <f t="shared" si="302"/>
        <v>1005102.8500000002</v>
      </c>
      <c r="P2786" s="3">
        <v>741329.26</v>
      </c>
      <c r="Q2786" s="4">
        <f t="shared" si="303"/>
        <v>0.5751328215796947</v>
      </c>
      <c r="R2786" s="4">
        <f t="shared" si="304"/>
        <v>0.31873535720791796</v>
      </c>
      <c r="S2786" s="3">
        <v>1925095.19</v>
      </c>
      <c r="T2786" s="3">
        <f t="shared" si="305"/>
        <v>400750.51000000024</v>
      </c>
      <c r="U2786" s="4">
        <f t="shared" si="306"/>
        <v>0.20817178915708592</v>
      </c>
      <c r="V2786" s="2" t="s">
        <v>133</v>
      </c>
      <c r="W2786" s="2" t="s">
        <v>134</v>
      </c>
      <c r="X2786" s="2" t="s">
        <v>74</v>
      </c>
      <c r="Y2786" s="2">
        <v>1.36</v>
      </c>
      <c r="Z2786" s="2" t="s">
        <v>6805</v>
      </c>
      <c r="AA2786" s="2" t="s">
        <v>99</v>
      </c>
      <c r="AB2786" s="2" t="s">
        <v>77</v>
      </c>
      <c r="AC2786" s="2">
        <v>9.14</v>
      </c>
      <c r="AD2786" s="3">
        <v>438278.92</v>
      </c>
      <c r="AE2786" s="5">
        <v>13.6</v>
      </c>
      <c r="AF2786" s="2">
        <v>240</v>
      </c>
      <c r="AG2786" s="3">
        <f t="shared" si="307"/>
        <v>5323.2334835118527</v>
      </c>
      <c r="AH2786" s="2" t="s">
        <v>50</v>
      </c>
      <c r="AI2786" s="3">
        <v>0</v>
      </c>
    </row>
    <row r="2787" spans="1:35" x14ac:dyDescent="0.3">
      <c r="A2787" s="2" t="s">
        <v>6806</v>
      </c>
      <c r="B2787" s="2" t="s">
        <v>6807</v>
      </c>
      <c r="C2787" s="2" t="s">
        <v>456</v>
      </c>
      <c r="D2787" s="2" t="s">
        <v>54</v>
      </c>
      <c r="E2787" s="2">
        <v>2023</v>
      </c>
      <c r="F2787" s="2" t="s">
        <v>82</v>
      </c>
      <c r="G2787" s="2" t="s">
        <v>69</v>
      </c>
      <c r="H2787" s="2" t="s">
        <v>165</v>
      </c>
      <c r="I2787" s="2" t="s">
        <v>178</v>
      </c>
      <c r="J2787" s="2" t="s">
        <v>197</v>
      </c>
      <c r="K2787" s="3">
        <v>1846860.72</v>
      </c>
      <c r="L2787" s="3">
        <v>967350.19</v>
      </c>
      <c r="M2787" s="3">
        <f t="shared" si="301"/>
        <v>879510.53</v>
      </c>
      <c r="N2787" s="3">
        <v>178574.96</v>
      </c>
      <c r="O2787" s="3">
        <f t="shared" si="302"/>
        <v>700935.57000000007</v>
      </c>
      <c r="P2787" s="3">
        <v>518351.68</v>
      </c>
      <c r="Q2787" s="4">
        <f t="shared" si="303"/>
        <v>0.47621919751479691</v>
      </c>
      <c r="R2787" s="4">
        <f t="shared" si="304"/>
        <v>0.28066636232319675</v>
      </c>
      <c r="S2787" s="3">
        <v>1964908.02</v>
      </c>
      <c r="T2787" s="3">
        <f t="shared" si="305"/>
        <v>-118047.30000000005</v>
      </c>
      <c r="U2787" s="4">
        <f t="shared" si="306"/>
        <v>-6.0077774022216084E-2</v>
      </c>
      <c r="V2787" s="2" t="s">
        <v>73</v>
      </c>
      <c r="W2787" s="2" t="s">
        <v>45</v>
      </c>
      <c r="X2787" s="2" t="s">
        <v>167</v>
      </c>
      <c r="Y2787" s="2">
        <v>17.2</v>
      </c>
      <c r="Z2787" s="2" t="s">
        <v>694</v>
      </c>
      <c r="AA2787" s="2" t="s">
        <v>148</v>
      </c>
      <c r="AB2787" s="2" t="s">
        <v>149</v>
      </c>
      <c r="AC2787" s="2">
        <v>4.1100000000000003</v>
      </c>
      <c r="AD2787" s="3">
        <v>3098633.64</v>
      </c>
      <c r="AE2787" s="5">
        <v>10.18</v>
      </c>
      <c r="AF2787" s="2">
        <v>120</v>
      </c>
      <c r="AG2787" s="3">
        <f t="shared" si="307"/>
        <v>41258.15407751302</v>
      </c>
      <c r="AH2787" s="2" t="s">
        <v>50</v>
      </c>
      <c r="AI2787" s="3">
        <v>0</v>
      </c>
    </row>
    <row r="2788" spans="1:35" x14ac:dyDescent="0.3">
      <c r="A2788" s="2" t="s">
        <v>6808</v>
      </c>
      <c r="B2788" s="2" t="s">
        <v>3709</v>
      </c>
      <c r="C2788" s="2" t="s">
        <v>130</v>
      </c>
      <c r="D2788" s="2" t="s">
        <v>104</v>
      </c>
      <c r="E2788" s="2">
        <v>2022</v>
      </c>
      <c r="F2788" s="2" t="s">
        <v>82</v>
      </c>
      <c r="G2788" s="2" t="s">
        <v>40</v>
      </c>
      <c r="H2788" s="2" t="s">
        <v>279</v>
      </c>
      <c r="I2788" s="2" t="s">
        <v>42</v>
      </c>
      <c r="J2788" s="2" t="s">
        <v>146</v>
      </c>
      <c r="K2788" s="3">
        <v>7330650.0199999996</v>
      </c>
      <c r="L2788" s="3">
        <v>2922262.79</v>
      </c>
      <c r="M2788" s="3">
        <f t="shared" si="301"/>
        <v>4408387.2299999995</v>
      </c>
      <c r="N2788" s="3">
        <v>1467540.15</v>
      </c>
      <c r="O2788" s="3">
        <f t="shared" si="302"/>
        <v>2940847.0799999996</v>
      </c>
      <c r="P2788" s="3">
        <v>2261480.87</v>
      </c>
      <c r="Q2788" s="4">
        <f t="shared" si="303"/>
        <v>0.60136375600700143</v>
      </c>
      <c r="R2788" s="4">
        <f t="shared" si="304"/>
        <v>0.30849663588222975</v>
      </c>
      <c r="S2788" s="3">
        <v>7817530.0700000003</v>
      </c>
      <c r="T2788" s="3">
        <f t="shared" si="305"/>
        <v>-486880.05000000075</v>
      </c>
      <c r="U2788" s="4">
        <f t="shared" si="306"/>
        <v>-6.2280547134499313E-2</v>
      </c>
      <c r="V2788" s="2" t="s">
        <v>133</v>
      </c>
      <c r="W2788" s="2" t="s">
        <v>207</v>
      </c>
      <c r="X2788" s="2" t="s">
        <v>280</v>
      </c>
      <c r="Y2788" s="2">
        <v>0.79</v>
      </c>
      <c r="Z2788" s="2" t="s">
        <v>3228</v>
      </c>
      <c r="AA2788" s="2" t="s">
        <v>224</v>
      </c>
      <c r="AB2788" s="2" t="s">
        <v>306</v>
      </c>
      <c r="AC2788" s="2">
        <v>5.45</v>
      </c>
      <c r="AD2788" s="3">
        <v>0</v>
      </c>
      <c r="AE2788" s="5">
        <v>0</v>
      </c>
      <c r="AF2788" s="2">
        <v>0</v>
      </c>
      <c r="AG2788" s="3">
        <f t="shared" si="307"/>
        <v>0</v>
      </c>
      <c r="AH2788" s="2" t="s">
        <v>50</v>
      </c>
      <c r="AI2788" s="3">
        <v>0</v>
      </c>
    </row>
    <row r="2789" spans="1:35" x14ac:dyDescent="0.3">
      <c r="A2789" s="2" t="s">
        <v>6809</v>
      </c>
      <c r="B2789" s="2" t="s">
        <v>2316</v>
      </c>
      <c r="C2789" s="2" t="s">
        <v>448</v>
      </c>
      <c r="D2789" s="2" t="s">
        <v>54</v>
      </c>
      <c r="E2789" s="2">
        <v>2021</v>
      </c>
      <c r="F2789" s="2" t="s">
        <v>68</v>
      </c>
      <c r="G2789" s="2" t="s">
        <v>40</v>
      </c>
      <c r="H2789" s="2" t="s">
        <v>279</v>
      </c>
      <c r="I2789" s="2" t="s">
        <v>55</v>
      </c>
      <c r="J2789" s="2" t="s">
        <v>154</v>
      </c>
      <c r="K2789" s="3">
        <v>3397160.17</v>
      </c>
      <c r="L2789" s="3">
        <v>1855001.98</v>
      </c>
      <c r="M2789" s="3">
        <f t="shared" si="301"/>
        <v>1542158.19</v>
      </c>
      <c r="N2789" s="3">
        <v>504382.21</v>
      </c>
      <c r="O2789" s="3">
        <f t="shared" si="302"/>
        <v>1037775.98</v>
      </c>
      <c r="P2789" s="3">
        <v>757603.82</v>
      </c>
      <c r="Q2789" s="4">
        <f t="shared" si="303"/>
        <v>0.45395510156355096</v>
      </c>
      <c r="R2789" s="4">
        <f t="shared" si="304"/>
        <v>0.22301092150153168</v>
      </c>
      <c r="S2789" s="3">
        <v>3174353.34</v>
      </c>
      <c r="T2789" s="3">
        <f t="shared" si="305"/>
        <v>222806.83000000007</v>
      </c>
      <c r="U2789" s="4">
        <f t="shared" si="306"/>
        <v>7.0189675230042312E-2</v>
      </c>
      <c r="V2789" s="2" t="s">
        <v>95</v>
      </c>
      <c r="W2789" s="2" t="s">
        <v>60</v>
      </c>
      <c r="X2789" s="2" t="s">
        <v>280</v>
      </c>
      <c r="Y2789" s="2">
        <v>0.79</v>
      </c>
      <c r="Z2789" s="2" t="s">
        <v>6810</v>
      </c>
      <c r="AA2789" s="2" t="s">
        <v>148</v>
      </c>
      <c r="AB2789" s="2" t="s">
        <v>49</v>
      </c>
      <c r="AC2789" s="2">
        <v>5.95</v>
      </c>
      <c r="AD2789" s="3">
        <v>0</v>
      </c>
      <c r="AE2789" s="5">
        <v>0</v>
      </c>
      <c r="AF2789" s="2">
        <v>0</v>
      </c>
      <c r="AG2789" s="3">
        <f t="shared" si="307"/>
        <v>0</v>
      </c>
      <c r="AH2789" s="2" t="s">
        <v>50</v>
      </c>
      <c r="AI2789" s="3">
        <v>0</v>
      </c>
    </row>
    <row r="2790" spans="1:35" x14ac:dyDescent="0.3">
      <c r="A2790" s="2" t="s">
        <v>6811</v>
      </c>
      <c r="B2790" s="2" t="s">
        <v>6812</v>
      </c>
      <c r="C2790" s="2" t="s">
        <v>363</v>
      </c>
      <c r="D2790" s="2" t="s">
        <v>81</v>
      </c>
      <c r="E2790" s="2">
        <v>2022</v>
      </c>
      <c r="F2790" s="2" t="s">
        <v>58</v>
      </c>
      <c r="G2790" s="2" t="s">
        <v>56</v>
      </c>
      <c r="H2790" s="2" t="s">
        <v>262</v>
      </c>
      <c r="I2790" s="2" t="s">
        <v>55</v>
      </c>
      <c r="J2790" s="2" t="s">
        <v>217</v>
      </c>
      <c r="K2790" s="3">
        <v>407492.33</v>
      </c>
      <c r="L2790" s="3">
        <v>197790.68</v>
      </c>
      <c r="M2790" s="3">
        <f t="shared" si="301"/>
        <v>209701.65000000002</v>
      </c>
      <c r="N2790" s="3">
        <v>85406.41</v>
      </c>
      <c r="O2790" s="3">
        <f t="shared" si="302"/>
        <v>124295.24000000002</v>
      </c>
      <c r="P2790" s="3">
        <v>96080.03</v>
      </c>
      <c r="Q2790" s="4">
        <f t="shared" si="303"/>
        <v>0.51461496220063829</v>
      </c>
      <c r="R2790" s="4">
        <f t="shared" si="304"/>
        <v>0.23578365266408816</v>
      </c>
      <c r="S2790" s="3">
        <v>366206.65</v>
      </c>
      <c r="T2790" s="3">
        <f t="shared" si="305"/>
        <v>41285.679999999993</v>
      </c>
      <c r="U2790" s="4">
        <f t="shared" si="306"/>
        <v>0.11273875010188916</v>
      </c>
      <c r="V2790" s="2" t="s">
        <v>44</v>
      </c>
      <c r="W2790" s="2" t="s">
        <v>45</v>
      </c>
      <c r="X2790" s="2" t="s">
        <v>264</v>
      </c>
      <c r="Y2790" s="2">
        <v>83.5</v>
      </c>
      <c r="Z2790" s="2" t="s">
        <v>6813</v>
      </c>
      <c r="AA2790" s="2" t="s">
        <v>148</v>
      </c>
      <c r="AB2790" s="2" t="s">
        <v>242</v>
      </c>
      <c r="AC2790" s="2">
        <v>5.91</v>
      </c>
      <c r="AD2790" s="3">
        <v>0</v>
      </c>
      <c r="AE2790" s="5">
        <v>0</v>
      </c>
      <c r="AF2790" s="2">
        <v>0</v>
      </c>
      <c r="AG2790" s="3">
        <f t="shared" si="307"/>
        <v>0</v>
      </c>
      <c r="AH2790" s="2" t="s">
        <v>50</v>
      </c>
      <c r="AI2790" s="3">
        <v>0</v>
      </c>
    </row>
    <row r="2791" spans="1:35" x14ac:dyDescent="0.3">
      <c r="A2791" s="2" t="s">
        <v>6814</v>
      </c>
      <c r="B2791" s="2" t="s">
        <v>6815</v>
      </c>
      <c r="C2791" s="2" t="s">
        <v>278</v>
      </c>
      <c r="D2791" s="2" t="s">
        <v>54</v>
      </c>
      <c r="E2791" s="2">
        <v>2023</v>
      </c>
      <c r="F2791" s="2" t="s">
        <v>105</v>
      </c>
      <c r="G2791" s="2" t="s">
        <v>93</v>
      </c>
      <c r="H2791" s="2" t="s">
        <v>159</v>
      </c>
      <c r="I2791" s="2" t="s">
        <v>131</v>
      </c>
      <c r="J2791" s="2" t="s">
        <v>463</v>
      </c>
      <c r="K2791" s="3">
        <v>8410226.2200000007</v>
      </c>
      <c r="L2791" s="3">
        <v>3228993.97</v>
      </c>
      <c r="M2791" s="3">
        <f t="shared" si="301"/>
        <v>5181232.25</v>
      </c>
      <c r="N2791" s="3">
        <v>811889.94</v>
      </c>
      <c r="O2791" s="3">
        <f t="shared" si="302"/>
        <v>4369342.3100000005</v>
      </c>
      <c r="P2791" s="3">
        <v>3424924.93</v>
      </c>
      <c r="Q2791" s="4">
        <f t="shared" si="303"/>
        <v>0.6160633631564788</v>
      </c>
      <c r="R2791" s="4">
        <f t="shared" si="304"/>
        <v>0.40723338949615079</v>
      </c>
      <c r="S2791" s="3">
        <v>7360128.5999999996</v>
      </c>
      <c r="T2791" s="3">
        <f t="shared" si="305"/>
        <v>1050097.620000001</v>
      </c>
      <c r="U2791" s="4">
        <f t="shared" si="306"/>
        <v>0.14267381415047573</v>
      </c>
      <c r="V2791" s="2" t="s">
        <v>124</v>
      </c>
      <c r="W2791" s="2" t="s">
        <v>117</v>
      </c>
      <c r="X2791" s="2" t="s">
        <v>160</v>
      </c>
      <c r="Y2791" s="2">
        <v>129.5</v>
      </c>
      <c r="Z2791" s="2" t="s">
        <v>6816</v>
      </c>
      <c r="AA2791" s="2" t="s">
        <v>99</v>
      </c>
      <c r="AB2791" s="2" t="s">
        <v>88</v>
      </c>
      <c r="AC2791" s="2">
        <v>1.56</v>
      </c>
      <c r="AD2791" s="3">
        <v>0</v>
      </c>
      <c r="AE2791" s="5">
        <v>0</v>
      </c>
      <c r="AF2791" s="2">
        <v>0</v>
      </c>
      <c r="AG2791" s="3">
        <f t="shared" si="307"/>
        <v>0</v>
      </c>
      <c r="AH2791" s="2" t="s">
        <v>50</v>
      </c>
      <c r="AI2791" s="3">
        <v>0</v>
      </c>
    </row>
    <row r="2792" spans="1:35" x14ac:dyDescent="0.3">
      <c r="A2792" s="2" t="s">
        <v>6817</v>
      </c>
      <c r="B2792" s="2" t="s">
        <v>357</v>
      </c>
      <c r="C2792" s="2" t="s">
        <v>205</v>
      </c>
      <c r="D2792" s="2" t="s">
        <v>81</v>
      </c>
      <c r="E2792" s="2">
        <v>2023</v>
      </c>
      <c r="F2792" s="2" t="s">
        <v>39</v>
      </c>
      <c r="G2792" s="2" t="s">
        <v>69</v>
      </c>
      <c r="H2792" s="2" t="s">
        <v>272</v>
      </c>
      <c r="I2792" s="2" t="s">
        <v>131</v>
      </c>
      <c r="J2792" s="2" t="s">
        <v>268</v>
      </c>
      <c r="K2792" s="3">
        <v>3686274.47</v>
      </c>
      <c r="L2792" s="3">
        <v>1881313.32</v>
      </c>
      <c r="M2792" s="3">
        <f t="shared" si="301"/>
        <v>1804961.1500000001</v>
      </c>
      <c r="N2792" s="3">
        <v>528455.41</v>
      </c>
      <c r="O2792" s="3">
        <f t="shared" si="302"/>
        <v>1276505.7400000002</v>
      </c>
      <c r="P2792" s="3">
        <v>1010608.22</v>
      </c>
      <c r="Q2792" s="4">
        <f t="shared" si="303"/>
        <v>0.48964372151051466</v>
      </c>
      <c r="R2792" s="4">
        <f t="shared" si="304"/>
        <v>0.27415436051347525</v>
      </c>
      <c r="S2792" s="3">
        <v>3975776.68</v>
      </c>
      <c r="T2792" s="3">
        <f t="shared" si="305"/>
        <v>-289502.20999999996</v>
      </c>
      <c r="U2792" s="4">
        <f t="shared" si="306"/>
        <v>-7.2816516947828147E-2</v>
      </c>
      <c r="V2792" s="2" t="s">
        <v>95</v>
      </c>
      <c r="W2792" s="2" t="s">
        <v>134</v>
      </c>
      <c r="X2792" s="2" t="s">
        <v>274</v>
      </c>
      <c r="Y2792" s="2">
        <v>1</v>
      </c>
      <c r="Z2792" s="2" t="s">
        <v>6818</v>
      </c>
      <c r="AA2792" s="2" t="s">
        <v>76</v>
      </c>
      <c r="AB2792" s="2" t="s">
        <v>142</v>
      </c>
      <c r="AC2792" s="2">
        <v>1.19</v>
      </c>
      <c r="AD2792" s="3">
        <v>0</v>
      </c>
      <c r="AE2792" s="5">
        <v>0</v>
      </c>
      <c r="AF2792" s="2">
        <v>0</v>
      </c>
      <c r="AG2792" s="3">
        <f t="shared" si="307"/>
        <v>0</v>
      </c>
      <c r="AH2792" s="2" t="s">
        <v>50</v>
      </c>
      <c r="AI2792" s="3">
        <v>0</v>
      </c>
    </row>
    <row r="2793" spans="1:35" x14ac:dyDescent="0.3">
      <c r="A2793" s="2" t="s">
        <v>6819</v>
      </c>
      <c r="B2793" s="2" t="s">
        <v>1409</v>
      </c>
      <c r="C2793" s="2" t="s">
        <v>648</v>
      </c>
      <c r="D2793" s="2" t="s">
        <v>104</v>
      </c>
      <c r="E2793" s="2">
        <v>2021</v>
      </c>
      <c r="F2793" s="2" t="s">
        <v>105</v>
      </c>
      <c r="G2793" s="2" t="s">
        <v>114</v>
      </c>
      <c r="H2793" s="2" t="s">
        <v>115</v>
      </c>
      <c r="I2793" s="2" t="s">
        <v>55</v>
      </c>
      <c r="J2793" s="2" t="s">
        <v>540</v>
      </c>
      <c r="K2793" s="3">
        <v>4821452.2</v>
      </c>
      <c r="L2793" s="3">
        <v>1443893.06</v>
      </c>
      <c r="M2793" s="3">
        <f t="shared" si="301"/>
        <v>3377559.14</v>
      </c>
      <c r="N2793" s="3">
        <v>951833.47</v>
      </c>
      <c r="O2793" s="3">
        <f t="shared" si="302"/>
        <v>2425725.67</v>
      </c>
      <c r="P2793" s="3">
        <v>1909390.18</v>
      </c>
      <c r="Q2793" s="4">
        <f t="shared" si="303"/>
        <v>0.70052735148966117</v>
      </c>
      <c r="R2793" s="4">
        <f t="shared" si="304"/>
        <v>0.39601972617295672</v>
      </c>
      <c r="S2793" s="3">
        <v>5357447.2300000004</v>
      </c>
      <c r="T2793" s="3">
        <f t="shared" si="305"/>
        <v>-535995.03000000026</v>
      </c>
      <c r="U2793" s="4">
        <f t="shared" si="306"/>
        <v>-0.10004672131880246</v>
      </c>
      <c r="V2793" s="2" t="s">
        <v>107</v>
      </c>
      <c r="W2793" s="2" t="s">
        <v>125</v>
      </c>
      <c r="X2793" s="2" t="s">
        <v>118</v>
      </c>
      <c r="Y2793" s="2">
        <v>3.75</v>
      </c>
      <c r="Z2793" s="2" t="s">
        <v>6820</v>
      </c>
      <c r="AA2793" s="2" t="s">
        <v>99</v>
      </c>
      <c r="AB2793" s="2" t="s">
        <v>110</v>
      </c>
      <c r="AC2793" s="2">
        <v>7.21</v>
      </c>
      <c r="AD2793" s="3">
        <v>0</v>
      </c>
      <c r="AE2793" s="5">
        <v>0</v>
      </c>
      <c r="AF2793" s="2">
        <v>0</v>
      </c>
      <c r="AG2793" s="3">
        <f t="shared" si="307"/>
        <v>0</v>
      </c>
      <c r="AH2793" s="2" t="s">
        <v>50</v>
      </c>
      <c r="AI2793" s="3">
        <v>0</v>
      </c>
    </row>
    <row r="2794" spans="1:35" x14ac:dyDescent="0.3">
      <c r="A2794" s="2" t="s">
        <v>6821</v>
      </c>
      <c r="B2794" s="2" t="s">
        <v>6822</v>
      </c>
      <c r="C2794" s="2" t="s">
        <v>377</v>
      </c>
      <c r="D2794" s="2" t="s">
        <v>81</v>
      </c>
      <c r="E2794" s="2">
        <v>2023</v>
      </c>
      <c r="F2794" s="2" t="s">
        <v>68</v>
      </c>
      <c r="G2794" s="2" t="s">
        <v>93</v>
      </c>
      <c r="H2794" s="2" t="s">
        <v>221</v>
      </c>
      <c r="I2794" s="2" t="s">
        <v>58</v>
      </c>
      <c r="J2794" s="2" t="s">
        <v>106</v>
      </c>
      <c r="K2794" s="3">
        <v>2138637.4</v>
      </c>
      <c r="L2794" s="3">
        <v>954496.55</v>
      </c>
      <c r="M2794" s="3">
        <f t="shared" si="301"/>
        <v>1184140.8499999999</v>
      </c>
      <c r="N2794" s="3">
        <v>289689.11</v>
      </c>
      <c r="O2794" s="3">
        <f t="shared" si="302"/>
        <v>894451.73999999987</v>
      </c>
      <c r="P2794" s="3">
        <v>681953.54</v>
      </c>
      <c r="Q2794" s="4">
        <f t="shared" si="303"/>
        <v>0.55368939587421406</v>
      </c>
      <c r="R2794" s="4">
        <f t="shared" si="304"/>
        <v>0.31887291412747204</v>
      </c>
      <c r="S2794" s="3">
        <v>1842632.28</v>
      </c>
      <c r="T2794" s="3">
        <f t="shared" si="305"/>
        <v>296005.11999999988</v>
      </c>
      <c r="U2794" s="4">
        <f t="shared" si="306"/>
        <v>0.16064253471126635</v>
      </c>
      <c r="V2794" s="2" t="s">
        <v>95</v>
      </c>
      <c r="W2794" s="2" t="s">
        <v>96</v>
      </c>
      <c r="X2794" s="2" t="s">
        <v>222</v>
      </c>
      <c r="Y2794" s="2">
        <v>18.899999999999999</v>
      </c>
      <c r="Z2794" s="2" t="s">
        <v>6823</v>
      </c>
      <c r="AA2794" s="2" t="s">
        <v>99</v>
      </c>
      <c r="AB2794" s="2" t="s">
        <v>149</v>
      </c>
      <c r="AC2794" s="2">
        <v>7.14</v>
      </c>
      <c r="AD2794" s="3">
        <v>0</v>
      </c>
      <c r="AE2794" s="5">
        <v>0</v>
      </c>
      <c r="AF2794" s="2">
        <v>0</v>
      </c>
      <c r="AG2794" s="3">
        <f t="shared" si="307"/>
        <v>0</v>
      </c>
      <c r="AH2794" s="2" t="s">
        <v>50</v>
      </c>
      <c r="AI2794" s="3">
        <v>0</v>
      </c>
    </row>
    <row r="2795" spans="1:35" x14ac:dyDescent="0.3">
      <c r="A2795" s="2" t="s">
        <v>6824</v>
      </c>
      <c r="B2795" s="2" t="s">
        <v>2125</v>
      </c>
      <c r="C2795" s="2" t="s">
        <v>261</v>
      </c>
      <c r="D2795" s="2" t="s">
        <v>54</v>
      </c>
      <c r="E2795" s="2">
        <v>2024</v>
      </c>
      <c r="F2795" s="2" t="s">
        <v>82</v>
      </c>
      <c r="G2795" s="2" t="s">
        <v>56</v>
      </c>
      <c r="H2795" s="2" t="s">
        <v>153</v>
      </c>
      <c r="I2795" s="2" t="s">
        <v>39</v>
      </c>
      <c r="J2795" s="2" t="s">
        <v>273</v>
      </c>
      <c r="K2795" s="3">
        <v>2319863.96</v>
      </c>
      <c r="L2795" s="3">
        <v>805520.95</v>
      </c>
      <c r="M2795" s="3">
        <f t="shared" si="301"/>
        <v>1514343.01</v>
      </c>
      <c r="N2795" s="3">
        <v>277796.40999999997</v>
      </c>
      <c r="O2795" s="3">
        <f t="shared" si="302"/>
        <v>1236546.6000000001</v>
      </c>
      <c r="P2795" s="3">
        <v>895048.22</v>
      </c>
      <c r="Q2795" s="4">
        <f t="shared" si="303"/>
        <v>0.65277233325354134</v>
      </c>
      <c r="R2795" s="4">
        <f t="shared" si="304"/>
        <v>0.38581927019548162</v>
      </c>
      <c r="S2795" s="3">
        <v>2506239.52</v>
      </c>
      <c r="T2795" s="3">
        <f t="shared" si="305"/>
        <v>-186375.56000000006</v>
      </c>
      <c r="U2795" s="4">
        <f t="shared" si="306"/>
        <v>-7.4364624176064403E-2</v>
      </c>
      <c r="V2795" s="2" t="s">
        <v>133</v>
      </c>
      <c r="W2795" s="2" t="s">
        <v>134</v>
      </c>
      <c r="X2795" s="2" t="s">
        <v>155</v>
      </c>
      <c r="Y2795" s="2">
        <v>7.24</v>
      </c>
      <c r="Z2795" s="2" t="s">
        <v>1604</v>
      </c>
      <c r="AA2795" s="2" t="s">
        <v>109</v>
      </c>
      <c r="AB2795" s="2" t="s">
        <v>88</v>
      </c>
      <c r="AC2795" s="2">
        <v>6.1</v>
      </c>
      <c r="AD2795" s="3">
        <v>0</v>
      </c>
      <c r="AE2795" s="5">
        <v>0</v>
      </c>
      <c r="AF2795" s="2">
        <v>0</v>
      </c>
      <c r="AG2795" s="3">
        <f t="shared" si="307"/>
        <v>0</v>
      </c>
      <c r="AH2795" s="2" t="s">
        <v>50</v>
      </c>
      <c r="AI2795" s="3">
        <v>0</v>
      </c>
    </row>
    <row r="2796" spans="1:35" x14ac:dyDescent="0.3">
      <c r="A2796" s="2" t="s">
        <v>6825</v>
      </c>
      <c r="B2796" s="2" t="s">
        <v>3319</v>
      </c>
      <c r="C2796" s="2" t="s">
        <v>880</v>
      </c>
      <c r="D2796" s="2" t="s">
        <v>81</v>
      </c>
      <c r="E2796" s="2">
        <v>2024</v>
      </c>
      <c r="F2796" s="2" t="s">
        <v>82</v>
      </c>
      <c r="G2796" s="2" t="s">
        <v>93</v>
      </c>
      <c r="H2796" s="2" t="s">
        <v>94</v>
      </c>
      <c r="I2796" s="2" t="s">
        <v>71</v>
      </c>
      <c r="J2796" s="2" t="s">
        <v>72</v>
      </c>
      <c r="K2796" s="3">
        <v>6250754.0300000003</v>
      </c>
      <c r="L2796" s="3">
        <v>2253875.7799999998</v>
      </c>
      <c r="M2796" s="3">
        <f t="shared" si="301"/>
        <v>3996878.2500000005</v>
      </c>
      <c r="N2796" s="3">
        <v>780926.27</v>
      </c>
      <c r="O2796" s="3">
        <f t="shared" si="302"/>
        <v>3215951.9800000004</v>
      </c>
      <c r="P2796" s="3">
        <v>2342000.2999999998</v>
      </c>
      <c r="Q2796" s="4">
        <f t="shared" si="303"/>
        <v>0.63942337689457929</v>
      </c>
      <c r="R2796" s="4">
        <f t="shared" si="304"/>
        <v>0.37467484542820823</v>
      </c>
      <c r="S2796" s="3">
        <v>5711570.9000000004</v>
      </c>
      <c r="T2796" s="3">
        <f t="shared" si="305"/>
        <v>539183.12999999989</v>
      </c>
      <c r="U2796" s="4">
        <f t="shared" si="306"/>
        <v>9.4401897383432617E-2</v>
      </c>
      <c r="V2796" s="2" t="s">
        <v>133</v>
      </c>
      <c r="W2796" s="2" t="s">
        <v>125</v>
      </c>
      <c r="X2796" s="2" t="s">
        <v>97</v>
      </c>
      <c r="Y2796" s="2">
        <v>1550</v>
      </c>
      <c r="Z2796" s="2" t="s">
        <v>6826</v>
      </c>
      <c r="AA2796" s="2" t="s">
        <v>141</v>
      </c>
      <c r="AB2796" s="2" t="s">
        <v>149</v>
      </c>
      <c r="AC2796" s="2">
        <v>2.98</v>
      </c>
      <c r="AD2796" s="3">
        <v>0</v>
      </c>
      <c r="AE2796" s="5">
        <v>0</v>
      </c>
      <c r="AF2796" s="2">
        <v>0</v>
      </c>
      <c r="AG2796" s="3">
        <f t="shared" si="307"/>
        <v>0</v>
      </c>
      <c r="AH2796" s="2" t="s">
        <v>50</v>
      </c>
      <c r="AI2796" s="3">
        <v>0</v>
      </c>
    </row>
    <row r="2797" spans="1:35" x14ac:dyDescent="0.3">
      <c r="A2797" s="2" t="s">
        <v>6827</v>
      </c>
      <c r="B2797" s="2" t="s">
        <v>4209</v>
      </c>
      <c r="C2797" s="2" t="s">
        <v>292</v>
      </c>
      <c r="D2797" s="2" t="s">
        <v>81</v>
      </c>
      <c r="E2797" s="2">
        <v>2022</v>
      </c>
      <c r="F2797" s="2" t="s">
        <v>39</v>
      </c>
      <c r="G2797" s="2" t="s">
        <v>69</v>
      </c>
      <c r="H2797" s="2" t="s">
        <v>165</v>
      </c>
      <c r="I2797" s="2" t="s">
        <v>39</v>
      </c>
      <c r="J2797" s="2" t="s">
        <v>116</v>
      </c>
      <c r="K2797" s="3">
        <v>1466931.15</v>
      </c>
      <c r="L2797" s="3">
        <v>679244.55</v>
      </c>
      <c r="M2797" s="3">
        <f t="shared" si="301"/>
        <v>787686.59999999986</v>
      </c>
      <c r="N2797" s="3">
        <v>118335.9</v>
      </c>
      <c r="O2797" s="3">
        <f t="shared" si="302"/>
        <v>669350.69999999984</v>
      </c>
      <c r="P2797" s="3">
        <v>491102.93</v>
      </c>
      <c r="Q2797" s="4">
        <f t="shared" si="303"/>
        <v>0.53696221530233368</v>
      </c>
      <c r="R2797" s="4">
        <f t="shared" si="304"/>
        <v>0.33478253563570454</v>
      </c>
      <c r="S2797" s="3">
        <v>1575277.45</v>
      </c>
      <c r="T2797" s="3">
        <f t="shared" si="305"/>
        <v>-108346.30000000005</v>
      </c>
      <c r="U2797" s="4">
        <f t="shared" si="306"/>
        <v>-6.8779185533316717E-2</v>
      </c>
      <c r="V2797" s="2" t="s">
        <v>133</v>
      </c>
      <c r="W2797" s="2" t="s">
        <v>60</v>
      </c>
      <c r="X2797" s="2" t="s">
        <v>167</v>
      </c>
      <c r="Y2797" s="2">
        <v>17.2</v>
      </c>
      <c r="Z2797" s="2" t="s">
        <v>6828</v>
      </c>
      <c r="AA2797" s="2" t="s">
        <v>109</v>
      </c>
      <c r="AB2797" s="2" t="s">
        <v>110</v>
      </c>
      <c r="AC2797" s="2">
        <v>1.29</v>
      </c>
      <c r="AD2797" s="3">
        <v>0</v>
      </c>
      <c r="AE2797" s="5">
        <v>0</v>
      </c>
      <c r="AF2797" s="2">
        <v>0</v>
      </c>
      <c r="AG2797" s="3">
        <f t="shared" si="307"/>
        <v>0</v>
      </c>
      <c r="AH2797" s="2" t="s">
        <v>50</v>
      </c>
      <c r="AI2797" s="3">
        <v>0</v>
      </c>
    </row>
    <row r="2798" spans="1:35" x14ac:dyDescent="0.3">
      <c r="A2798" s="2" t="s">
        <v>6829</v>
      </c>
      <c r="B2798" s="2" t="s">
        <v>1957</v>
      </c>
      <c r="C2798" s="2" t="s">
        <v>315</v>
      </c>
      <c r="D2798" s="2" t="s">
        <v>104</v>
      </c>
      <c r="E2798" s="2">
        <v>2020</v>
      </c>
      <c r="F2798" s="2" t="s">
        <v>105</v>
      </c>
      <c r="G2798" s="2" t="s">
        <v>56</v>
      </c>
      <c r="H2798" s="2" t="s">
        <v>177</v>
      </c>
      <c r="I2798" s="2" t="s">
        <v>131</v>
      </c>
      <c r="J2798" s="2" t="s">
        <v>132</v>
      </c>
      <c r="K2798" s="3">
        <v>4594145.05</v>
      </c>
      <c r="L2798" s="3">
        <v>1750902.44</v>
      </c>
      <c r="M2798" s="3">
        <f t="shared" si="301"/>
        <v>2843242.61</v>
      </c>
      <c r="N2798" s="3">
        <v>429433.11</v>
      </c>
      <c r="O2798" s="3">
        <f t="shared" si="302"/>
        <v>2413809.5</v>
      </c>
      <c r="P2798" s="3">
        <v>1776807.88</v>
      </c>
      <c r="Q2798" s="4">
        <f t="shared" si="303"/>
        <v>0.61888394446753481</v>
      </c>
      <c r="R2798" s="4">
        <f t="shared" si="304"/>
        <v>0.38675485006726112</v>
      </c>
      <c r="S2798" s="3">
        <v>4213979</v>
      </c>
      <c r="T2798" s="3">
        <f t="shared" si="305"/>
        <v>380166.04999999981</v>
      </c>
      <c r="U2798" s="4">
        <f t="shared" si="306"/>
        <v>9.02154590708686E-2</v>
      </c>
      <c r="V2798" s="2" t="s">
        <v>95</v>
      </c>
      <c r="W2798" s="2" t="s">
        <v>134</v>
      </c>
      <c r="X2798" s="2" t="s">
        <v>180</v>
      </c>
      <c r="Y2798" s="2">
        <v>149.5</v>
      </c>
      <c r="Z2798" s="2" t="s">
        <v>6830</v>
      </c>
      <c r="AA2798" s="2" t="s">
        <v>224</v>
      </c>
      <c r="AB2798" s="2" t="s">
        <v>64</v>
      </c>
      <c r="AC2798" s="2">
        <v>2.3199999999999998</v>
      </c>
      <c r="AD2798" s="3">
        <v>0</v>
      </c>
      <c r="AE2798" s="5">
        <v>0</v>
      </c>
      <c r="AF2798" s="2">
        <v>0</v>
      </c>
      <c r="AG2798" s="3">
        <f t="shared" si="307"/>
        <v>0</v>
      </c>
      <c r="AH2798" s="2" t="s">
        <v>50</v>
      </c>
      <c r="AI2798" s="3">
        <v>0</v>
      </c>
    </row>
    <row r="2799" spans="1:35" x14ac:dyDescent="0.3">
      <c r="A2799" s="2" t="s">
        <v>6831</v>
      </c>
      <c r="B2799" s="2" t="s">
        <v>1498</v>
      </c>
      <c r="C2799" s="2" t="s">
        <v>648</v>
      </c>
      <c r="D2799" s="2" t="s">
        <v>104</v>
      </c>
      <c r="E2799" s="2">
        <v>2021</v>
      </c>
      <c r="F2799" s="2" t="s">
        <v>105</v>
      </c>
      <c r="G2799" s="2" t="s">
        <v>93</v>
      </c>
      <c r="H2799" s="2" t="s">
        <v>221</v>
      </c>
      <c r="I2799" s="2" t="s">
        <v>178</v>
      </c>
      <c r="J2799" s="2" t="s">
        <v>342</v>
      </c>
      <c r="K2799" s="3">
        <v>2022547.85</v>
      </c>
      <c r="L2799" s="3">
        <v>803144.19</v>
      </c>
      <c r="M2799" s="3">
        <f t="shared" si="301"/>
        <v>1219403.6600000001</v>
      </c>
      <c r="N2799" s="3">
        <v>345657.54</v>
      </c>
      <c r="O2799" s="3">
        <f t="shared" si="302"/>
        <v>873746.12000000011</v>
      </c>
      <c r="P2799" s="3">
        <v>669716.11</v>
      </c>
      <c r="Q2799" s="4">
        <f t="shared" si="303"/>
        <v>0.60290472732202605</v>
      </c>
      <c r="R2799" s="4">
        <f t="shared" si="304"/>
        <v>0.33112497684541797</v>
      </c>
      <c r="S2799" s="3">
        <v>2157361.2000000002</v>
      </c>
      <c r="T2799" s="3">
        <f t="shared" si="305"/>
        <v>-134813.35000000009</v>
      </c>
      <c r="U2799" s="4">
        <f t="shared" si="306"/>
        <v>-6.2489929827235273E-2</v>
      </c>
      <c r="V2799" s="2" t="s">
        <v>95</v>
      </c>
      <c r="W2799" s="2" t="s">
        <v>207</v>
      </c>
      <c r="X2799" s="2" t="s">
        <v>222</v>
      </c>
      <c r="Y2799" s="2">
        <v>18.899999999999999</v>
      </c>
      <c r="Z2799" s="2" t="s">
        <v>6832</v>
      </c>
      <c r="AA2799" s="2" t="s">
        <v>63</v>
      </c>
      <c r="AB2799" s="2" t="s">
        <v>64</v>
      </c>
      <c r="AC2799" s="2">
        <v>9.15</v>
      </c>
      <c r="AD2799" s="3">
        <v>3392070.89</v>
      </c>
      <c r="AE2799" s="5">
        <v>9.48</v>
      </c>
      <c r="AF2799" s="2">
        <v>12</v>
      </c>
      <c r="AG2799" s="3">
        <f t="shared" si="307"/>
        <v>297397.18247587967</v>
      </c>
      <c r="AH2799" s="2" t="s">
        <v>50</v>
      </c>
      <c r="AI2799" s="3">
        <v>0</v>
      </c>
    </row>
    <row r="2800" spans="1:35" x14ac:dyDescent="0.3">
      <c r="A2800" s="2" t="s">
        <v>6833</v>
      </c>
      <c r="B2800" s="2" t="s">
        <v>5309</v>
      </c>
      <c r="C2800" s="2" t="s">
        <v>245</v>
      </c>
      <c r="D2800" s="2" t="s">
        <v>38</v>
      </c>
      <c r="E2800" s="2">
        <v>2023</v>
      </c>
      <c r="F2800" s="2" t="s">
        <v>68</v>
      </c>
      <c r="G2800" s="2" t="s">
        <v>114</v>
      </c>
      <c r="H2800" s="2" t="s">
        <v>115</v>
      </c>
      <c r="I2800" s="2" t="s">
        <v>178</v>
      </c>
      <c r="J2800" s="2" t="s">
        <v>342</v>
      </c>
      <c r="K2800" s="3">
        <v>3154358.7</v>
      </c>
      <c r="L2800" s="3">
        <v>1224143.43</v>
      </c>
      <c r="M2800" s="3">
        <f t="shared" si="301"/>
        <v>1930215.2700000003</v>
      </c>
      <c r="N2800" s="3">
        <v>360446.75</v>
      </c>
      <c r="O2800" s="3">
        <f t="shared" si="302"/>
        <v>1569768.5200000003</v>
      </c>
      <c r="P2800" s="3">
        <v>1111097.27</v>
      </c>
      <c r="Q2800" s="4">
        <f t="shared" si="303"/>
        <v>0.61192002989387351</v>
      </c>
      <c r="R2800" s="4">
        <f t="shared" si="304"/>
        <v>0.35224188992837119</v>
      </c>
      <c r="S2800" s="3">
        <v>2756845.98</v>
      </c>
      <c r="T2800" s="3">
        <f t="shared" si="305"/>
        <v>397512.7200000002</v>
      </c>
      <c r="U2800" s="4">
        <f t="shared" si="306"/>
        <v>0.14419112380010443</v>
      </c>
      <c r="V2800" s="2" t="s">
        <v>124</v>
      </c>
      <c r="W2800" s="2" t="s">
        <v>125</v>
      </c>
      <c r="X2800" s="2" t="s">
        <v>118</v>
      </c>
      <c r="Y2800" s="2">
        <v>3.75</v>
      </c>
      <c r="Z2800" s="2" t="s">
        <v>161</v>
      </c>
      <c r="AA2800" s="2" t="s">
        <v>99</v>
      </c>
      <c r="AB2800" s="2" t="s">
        <v>88</v>
      </c>
      <c r="AC2800" s="2">
        <v>9.67</v>
      </c>
      <c r="AD2800" s="3">
        <v>2512786.8199999998</v>
      </c>
      <c r="AE2800" s="5">
        <v>7.06</v>
      </c>
      <c r="AF2800" s="2">
        <v>48</v>
      </c>
      <c r="AG2800" s="3">
        <f t="shared" si="307"/>
        <v>60241.781096182633</v>
      </c>
      <c r="AH2800" s="2" t="s">
        <v>50</v>
      </c>
      <c r="AI2800" s="3">
        <v>0</v>
      </c>
    </row>
    <row r="2801" spans="1:35" x14ac:dyDescent="0.3">
      <c r="A2801" s="2" t="s">
        <v>6834</v>
      </c>
      <c r="B2801" s="2" t="s">
        <v>6835</v>
      </c>
      <c r="C2801" s="2" t="s">
        <v>185</v>
      </c>
      <c r="D2801" s="2" t="s">
        <v>104</v>
      </c>
      <c r="E2801" s="2">
        <v>2024</v>
      </c>
      <c r="F2801" s="2" t="s">
        <v>92</v>
      </c>
      <c r="G2801" s="2" t="s">
        <v>40</v>
      </c>
      <c r="H2801" s="2" t="s">
        <v>41</v>
      </c>
      <c r="I2801" s="2" t="s">
        <v>55</v>
      </c>
      <c r="J2801" s="2" t="s">
        <v>540</v>
      </c>
      <c r="K2801" s="3">
        <v>488637.56</v>
      </c>
      <c r="L2801" s="3">
        <v>233224.94</v>
      </c>
      <c r="M2801" s="3">
        <f t="shared" si="301"/>
        <v>255412.62</v>
      </c>
      <c r="N2801" s="3">
        <v>83112.12</v>
      </c>
      <c r="O2801" s="3">
        <f t="shared" si="302"/>
        <v>172300.5</v>
      </c>
      <c r="P2801" s="3">
        <v>124772.76</v>
      </c>
      <c r="Q2801" s="4">
        <f t="shared" si="303"/>
        <v>0.52270361697123735</v>
      </c>
      <c r="R2801" s="4">
        <f t="shared" si="304"/>
        <v>0.2553482789984462</v>
      </c>
      <c r="S2801" s="3">
        <v>556434.42000000004</v>
      </c>
      <c r="T2801" s="3">
        <f t="shared" si="305"/>
        <v>-67796.860000000044</v>
      </c>
      <c r="U2801" s="4">
        <f t="shared" si="306"/>
        <v>-0.12184159994990972</v>
      </c>
      <c r="V2801" s="2" t="s">
        <v>133</v>
      </c>
      <c r="W2801" s="2" t="s">
        <v>60</v>
      </c>
      <c r="X2801" s="2" t="s">
        <v>46</v>
      </c>
      <c r="Y2801" s="2">
        <v>0.89</v>
      </c>
      <c r="Z2801" s="2" t="s">
        <v>6836</v>
      </c>
      <c r="AA2801" s="2" t="s">
        <v>63</v>
      </c>
      <c r="AB2801" s="2" t="s">
        <v>64</v>
      </c>
      <c r="AC2801" s="2">
        <v>7.1</v>
      </c>
      <c r="AD2801" s="3">
        <v>0</v>
      </c>
      <c r="AE2801" s="5">
        <v>0</v>
      </c>
      <c r="AF2801" s="2">
        <v>0</v>
      </c>
      <c r="AG2801" s="3">
        <f t="shared" si="307"/>
        <v>0</v>
      </c>
      <c r="AH2801" s="2" t="s">
        <v>50</v>
      </c>
      <c r="AI2801" s="3">
        <v>0</v>
      </c>
    </row>
    <row r="2802" spans="1:35" x14ac:dyDescent="0.3">
      <c r="A2802" s="2" t="s">
        <v>6837</v>
      </c>
      <c r="B2802" s="2" t="s">
        <v>6838</v>
      </c>
      <c r="C2802" s="2" t="s">
        <v>37</v>
      </c>
      <c r="D2802" s="2" t="s">
        <v>38</v>
      </c>
      <c r="E2802" s="2">
        <v>2022</v>
      </c>
      <c r="F2802" s="2" t="s">
        <v>82</v>
      </c>
      <c r="G2802" s="2" t="s">
        <v>40</v>
      </c>
      <c r="H2802" s="2" t="s">
        <v>41</v>
      </c>
      <c r="I2802" s="2" t="s">
        <v>178</v>
      </c>
      <c r="J2802" s="2" t="s">
        <v>197</v>
      </c>
      <c r="K2802" s="3">
        <v>8858694.2799999993</v>
      </c>
      <c r="L2802" s="3">
        <v>3991078.06</v>
      </c>
      <c r="M2802" s="3">
        <f t="shared" si="301"/>
        <v>4867616.2199999988</v>
      </c>
      <c r="N2802" s="3">
        <v>1564681.54</v>
      </c>
      <c r="O2802" s="3">
        <f t="shared" si="302"/>
        <v>3302934.6799999988</v>
      </c>
      <c r="P2802" s="3">
        <v>2378408.92</v>
      </c>
      <c r="Q2802" s="4">
        <f t="shared" si="303"/>
        <v>0.54947332712332853</v>
      </c>
      <c r="R2802" s="4">
        <f t="shared" si="304"/>
        <v>0.26848301169729499</v>
      </c>
      <c r="S2802" s="3">
        <v>10494905.970000001</v>
      </c>
      <c r="T2802" s="3">
        <f t="shared" si="305"/>
        <v>-1636211.6900000013</v>
      </c>
      <c r="U2802" s="4">
        <f t="shared" si="306"/>
        <v>-0.1559053215604943</v>
      </c>
      <c r="V2802" s="2" t="s">
        <v>133</v>
      </c>
      <c r="W2802" s="2" t="s">
        <v>60</v>
      </c>
      <c r="X2802" s="2" t="s">
        <v>46</v>
      </c>
      <c r="Y2802" s="2">
        <v>0.89</v>
      </c>
      <c r="Z2802" s="2" t="s">
        <v>6839</v>
      </c>
      <c r="AA2802" s="2" t="s">
        <v>63</v>
      </c>
      <c r="AB2802" s="2" t="s">
        <v>64</v>
      </c>
      <c r="AC2802" s="2">
        <v>5.08</v>
      </c>
      <c r="AD2802" s="3">
        <v>476908.12</v>
      </c>
      <c r="AE2802" s="5">
        <v>6.84</v>
      </c>
      <c r="AF2802" s="2">
        <v>24</v>
      </c>
      <c r="AG2802" s="3">
        <f t="shared" si="307"/>
        <v>21317.830923875761</v>
      </c>
      <c r="AH2802" s="2" t="s">
        <v>50</v>
      </c>
      <c r="AI2802" s="3">
        <v>0</v>
      </c>
    </row>
    <row r="2803" spans="1:35" x14ac:dyDescent="0.3">
      <c r="A2803" s="2" t="s">
        <v>6840</v>
      </c>
      <c r="B2803" s="2" t="s">
        <v>2225</v>
      </c>
      <c r="C2803" s="2" t="s">
        <v>227</v>
      </c>
      <c r="D2803" s="2" t="s">
        <v>104</v>
      </c>
      <c r="E2803" s="2">
        <v>2023</v>
      </c>
      <c r="F2803" s="2" t="s">
        <v>58</v>
      </c>
      <c r="G2803" s="2" t="s">
        <v>40</v>
      </c>
      <c r="H2803" s="2" t="s">
        <v>83</v>
      </c>
      <c r="I2803" s="2" t="s">
        <v>39</v>
      </c>
      <c r="J2803" s="2" t="s">
        <v>116</v>
      </c>
      <c r="K2803" s="3">
        <v>9689405.5700000003</v>
      </c>
      <c r="L2803" s="3">
        <v>3214336.81</v>
      </c>
      <c r="M2803" s="3">
        <f t="shared" si="301"/>
        <v>6475068.7599999998</v>
      </c>
      <c r="N2803" s="3">
        <v>1850732.51</v>
      </c>
      <c r="O2803" s="3">
        <f t="shared" si="302"/>
        <v>4624336.25</v>
      </c>
      <c r="P2803" s="3">
        <v>3298365.57</v>
      </c>
      <c r="Q2803" s="4">
        <f t="shared" si="303"/>
        <v>0.66826274462572621</v>
      </c>
      <c r="R2803" s="4">
        <f t="shared" si="304"/>
        <v>0.34040948602794419</v>
      </c>
      <c r="S2803" s="3">
        <v>9368192.7400000002</v>
      </c>
      <c r="T2803" s="3">
        <f t="shared" si="305"/>
        <v>321212.83000000007</v>
      </c>
      <c r="U2803" s="4">
        <f t="shared" si="306"/>
        <v>3.4287598356991113E-2</v>
      </c>
      <c r="V2803" s="2" t="s">
        <v>133</v>
      </c>
      <c r="W2803" s="2" t="s">
        <v>96</v>
      </c>
      <c r="X2803" s="2" t="s">
        <v>86</v>
      </c>
      <c r="Y2803" s="2">
        <v>0.92</v>
      </c>
      <c r="Z2803" s="2" t="s">
        <v>6841</v>
      </c>
      <c r="AA2803" s="2" t="s">
        <v>48</v>
      </c>
      <c r="AB2803" s="2" t="s">
        <v>182</v>
      </c>
      <c r="AC2803" s="2">
        <v>5.5</v>
      </c>
      <c r="AD2803" s="3">
        <v>0</v>
      </c>
      <c r="AE2803" s="5">
        <v>0</v>
      </c>
      <c r="AF2803" s="2">
        <v>0</v>
      </c>
      <c r="AG2803" s="3">
        <f t="shared" si="307"/>
        <v>0</v>
      </c>
      <c r="AH2803" s="2" t="s">
        <v>50</v>
      </c>
      <c r="AI2803" s="3">
        <v>0</v>
      </c>
    </row>
    <row r="2804" spans="1:35" x14ac:dyDescent="0.3">
      <c r="A2804" s="2" t="s">
        <v>6842</v>
      </c>
      <c r="B2804" s="2" t="s">
        <v>539</v>
      </c>
      <c r="C2804" s="2" t="s">
        <v>138</v>
      </c>
      <c r="D2804" s="2" t="s">
        <v>104</v>
      </c>
      <c r="E2804" s="2">
        <v>2024</v>
      </c>
      <c r="F2804" s="2" t="s">
        <v>58</v>
      </c>
      <c r="G2804" s="2" t="s">
        <v>56</v>
      </c>
      <c r="H2804" s="2" t="s">
        <v>153</v>
      </c>
      <c r="I2804" s="2" t="s">
        <v>39</v>
      </c>
      <c r="J2804" s="2" t="s">
        <v>116</v>
      </c>
      <c r="K2804" s="3">
        <v>9344981.7899999991</v>
      </c>
      <c r="L2804" s="3">
        <v>4439712.87</v>
      </c>
      <c r="M2804" s="3">
        <f t="shared" si="301"/>
        <v>4905268.919999999</v>
      </c>
      <c r="N2804" s="3">
        <v>1326381.83</v>
      </c>
      <c r="O2804" s="3">
        <f t="shared" si="302"/>
        <v>3578887.0899999989</v>
      </c>
      <c r="P2804" s="3">
        <v>2764252.86</v>
      </c>
      <c r="Q2804" s="4">
        <f t="shared" si="303"/>
        <v>0.52490941451048023</v>
      </c>
      <c r="R2804" s="4">
        <f t="shared" si="304"/>
        <v>0.29580077544484978</v>
      </c>
      <c r="S2804" s="3">
        <v>11173911.210000001</v>
      </c>
      <c r="T2804" s="3">
        <f t="shared" si="305"/>
        <v>-1828929.4200000018</v>
      </c>
      <c r="U2804" s="4">
        <f t="shared" si="306"/>
        <v>-0.16367853526196058</v>
      </c>
      <c r="V2804" s="2" t="s">
        <v>73</v>
      </c>
      <c r="W2804" s="2" t="s">
        <v>60</v>
      </c>
      <c r="X2804" s="2" t="s">
        <v>155</v>
      </c>
      <c r="Y2804" s="2">
        <v>7.24</v>
      </c>
      <c r="Z2804" s="2" t="s">
        <v>6843</v>
      </c>
      <c r="AA2804" s="2" t="s">
        <v>141</v>
      </c>
      <c r="AB2804" s="2" t="s">
        <v>88</v>
      </c>
      <c r="AC2804" s="2">
        <v>6.76</v>
      </c>
      <c r="AD2804" s="3">
        <v>0</v>
      </c>
      <c r="AE2804" s="5">
        <v>0</v>
      </c>
      <c r="AF2804" s="2">
        <v>0</v>
      </c>
      <c r="AG2804" s="3">
        <f t="shared" si="307"/>
        <v>0</v>
      </c>
      <c r="AH2804" s="2" t="s">
        <v>50</v>
      </c>
      <c r="AI2804" s="3">
        <v>0</v>
      </c>
    </row>
    <row r="2805" spans="1:35" x14ac:dyDescent="0.3">
      <c r="A2805" s="2" t="s">
        <v>6844</v>
      </c>
      <c r="B2805" s="2" t="s">
        <v>3877</v>
      </c>
      <c r="C2805" s="2" t="s">
        <v>152</v>
      </c>
      <c r="D2805" s="2" t="s">
        <v>38</v>
      </c>
      <c r="E2805" s="2">
        <v>2022</v>
      </c>
      <c r="F2805" s="2" t="s">
        <v>58</v>
      </c>
      <c r="G2805" s="2" t="s">
        <v>114</v>
      </c>
      <c r="H2805" s="2" t="s">
        <v>190</v>
      </c>
      <c r="I2805" s="2" t="s">
        <v>39</v>
      </c>
      <c r="J2805" s="2" t="s">
        <v>487</v>
      </c>
      <c r="K2805" s="3">
        <v>5343269.91</v>
      </c>
      <c r="L2805" s="3">
        <v>2719095.17</v>
      </c>
      <c r="M2805" s="3">
        <f t="shared" si="301"/>
        <v>2624174.7400000002</v>
      </c>
      <c r="N2805" s="3">
        <v>950822.06</v>
      </c>
      <c r="O2805" s="3">
        <f t="shared" si="302"/>
        <v>1673352.6800000002</v>
      </c>
      <c r="P2805" s="3">
        <v>1281705.67</v>
      </c>
      <c r="Q2805" s="4">
        <f t="shared" si="303"/>
        <v>0.49111775826424614</v>
      </c>
      <c r="R2805" s="4">
        <f t="shared" si="304"/>
        <v>0.23987290396864863</v>
      </c>
      <c r="S2805" s="3">
        <v>4401118.53</v>
      </c>
      <c r="T2805" s="3">
        <f t="shared" si="305"/>
        <v>942151.37999999989</v>
      </c>
      <c r="U2805" s="4">
        <f t="shared" si="306"/>
        <v>0.2140708943823878</v>
      </c>
      <c r="V2805" s="2" t="s">
        <v>73</v>
      </c>
      <c r="W2805" s="2" t="s">
        <v>207</v>
      </c>
      <c r="X2805" s="2" t="s">
        <v>192</v>
      </c>
      <c r="Y2805" s="2">
        <v>3.64</v>
      </c>
      <c r="Z2805" s="2" t="s">
        <v>6845</v>
      </c>
      <c r="AA2805" s="2" t="s">
        <v>63</v>
      </c>
      <c r="AB2805" s="2" t="s">
        <v>64</v>
      </c>
      <c r="AC2805" s="2">
        <v>1.88</v>
      </c>
      <c r="AD2805" s="3">
        <v>0</v>
      </c>
      <c r="AE2805" s="5">
        <v>0</v>
      </c>
      <c r="AF2805" s="2">
        <v>0</v>
      </c>
      <c r="AG2805" s="3">
        <f t="shared" si="307"/>
        <v>0</v>
      </c>
      <c r="AH2805" s="2" t="s">
        <v>50</v>
      </c>
      <c r="AI2805" s="3">
        <v>0</v>
      </c>
    </row>
    <row r="2806" spans="1:35" x14ac:dyDescent="0.3">
      <c r="A2806" s="2" t="s">
        <v>6846</v>
      </c>
      <c r="B2806" s="2" t="s">
        <v>1063</v>
      </c>
      <c r="C2806" s="2" t="s">
        <v>363</v>
      </c>
      <c r="D2806" s="2" t="s">
        <v>81</v>
      </c>
      <c r="E2806" s="2">
        <v>2022</v>
      </c>
      <c r="F2806" s="2" t="s">
        <v>39</v>
      </c>
      <c r="G2806" s="2" t="s">
        <v>40</v>
      </c>
      <c r="H2806" s="2" t="s">
        <v>41</v>
      </c>
      <c r="I2806" s="2" t="s">
        <v>55</v>
      </c>
      <c r="J2806" s="2" t="s">
        <v>540</v>
      </c>
      <c r="K2806" s="3">
        <v>1085748.45</v>
      </c>
      <c r="L2806" s="3">
        <v>515135.92</v>
      </c>
      <c r="M2806" s="3">
        <f t="shared" si="301"/>
        <v>570612.53</v>
      </c>
      <c r="N2806" s="3">
        <v>89817.24</v>
      </c>
      <c r="O2806" s="3">
        <f t="shared" si="302"/>
        <v>480795.29000000004</v>
      </c>
      <c r="P2806" s="3">
        <v>336686.56</v>
      </c>
      <c r="Q2806" s="4">
        <f t="shared" si="303"/>
        <v>0.52554763490567269</v>
      </c>
      <c r="R2806" s="4">
        <f t="shared" si="304"/>
        <v>0.31009628427284425</v>
      </c>
      <c r="S2806" s="3">
        <v>1095231.8999999999</v>
      </c>
      <c r="T2806" s="3">
        <f t="shared" si="305"/>
        <v>-9483.4499999999534</v>
      </c>
      <c r="U2806" s="4">
        <f t="shared" si="306"/>
        <v>-8.6588511528927839E-3</v>
      </c>
      <c r="V2806" s="2" t="s">
        <v>73</v>
      </c>
      <c r="W2806" s="2" t="s">
        <v>60</v>
      </c>
      <c r="X2806" s="2" t="s">
        <v>46</v>
      </c>
      <c r="Y2806" s="2">
        <v>0.89</v>
      </c>
      <c r="Z2806" s="2" t="s">
        <v>6847</v>
      </c>
      <c r="AA2806" s="2" t="s">
        <v>76</v>
      </c>
      <c r="AB2806" s="2" t="s">
        <v>142</v>
      </c>
      <c r="AC2806" s="2">
        <v>2.5299999999999998</v>
      </c>
      <c r="AD2806" s="3">
        <v>0</v>
      </c>
      <c r="AE2806" s="5">
        <v>0</v>
      </c>
      <c r="AF2806" s="2">
        <v>0</v>
      </c>
      <c r="AG2806" s="3">
        <f t="shared" si="307"/>
        <v>0</v>
      </c>
      <c r="AH2806" s="2" t="s">
        <v>50</v>
      </c>
      <c r="AI2806" s="3">
        <v>0</v>
      </c>
    </row>
    <row r="2807" spans="1:35" x14ac:dyDescent="0.3">
      <c r="A2807" s="2" t="s">
        <v>6848</v>
      </c>
      <c r="B2807" s="2" t="s">
        <v>1159</v>
      </c>
      <c r="C2807" s="2" t="s">
        <v>456</v>
      </c>
      <c r="D2807" s="2" t="s">
        <v>54</v>
      </c>
      <c r="E2807" s="2">
        <v>2023</v>
      </c>
      <c r="F2807" s="2" t="s">
        <v>55</v>
      </c>
      <c r="G2807" s="2" t="s">
        <v>56</v>
      </c>
      <c r="H2807" s="2" t="s">
        <v>262</v>
      </c>
      <c r="I2807" s="2" t="s">
        <v>131</v>
      </c>
      <c r="J2807" s="2" t="s">
        <v>268</v>
      </c>
      <c r="K2807" s="3">
        <v>9039865.7400000002</v>
      </c>
      <c r="L2807" s="3">
        <v>4283401.08</v>
      </c>
      <c r="M2807" s="3">
        <f t="shared" si="301"/>
        <v>4756464.66</v>
      </c>
      <c r="N2807" s="3">
        <v>1096132.26</v>
      </c>
      <c r="O2807" s="3">
        <f t="shared" si="302"/>
        <v>3660332.4000000004</v>
      </c>
      <c r="P2807" s="3">
        <v>2887704.96</v>
      </c>
      <c r="Q2807" s="4">
        <f t="shared" si="303"/>
        <v>0.52616540962034242</v>
      </c>
      <c r="R2807" s="4">
        <f t="shared" si="304"/>
        <v>0.31944113364674814</v>
      </c>
      <c r="S2807" s="3">
        <v>8579867.7799999993</v>
      </c>
      <c r="T2807" s="3">
        <f t="shared" si="305"/>
        <v>459997.96000000089</v>
      </c>
      <c r="U2807" s="4">
        <f t="shared" si="306"/>
        <v>5.3613642050787051E-2</v>
      </c>
      <c r="V2807" s="2" t="s">
        <v>133</v>
      </c>
      <c r="W2807" s="2" t="s">
        <v>117</v>
      </c>
      <c r="X2807" s="2" t="s">
        <v>264</v>
      </c>
      <c r="Y2807" s="2">
        <v>83.5</v>
      </c>
      <c r="Z2807" s="2" t="s">
        <v>6849</v>
      </c>
      <c r="AA2807" s="2" t="s">
        <v>76</v>
      </c>
      <c r="AB2807" s="2" t="s">
        <v>49</v>
      </c>
      <c r="AC2807" s="2">
        <v>7.13</v>
      </c>
      <c r="AD2807" s="3">
        <v>0</v>
      </c>
      <c r="AE2807" s="5">
        <v>0</v>
      </c>
      <c r="AF2807" s="2">
        <v>0</v>
      </c>
      <c r="AG2807" s="3">
        <f t="shared" si="307"/>
        <v>0</v>
      </c>
      <c r="AH2807" s="2" t="s">
        <v>50</v>
      </c>
      <c r="AI2807" s="3">
        <v>0</v>
      </c>
    </row>
    <row r="2808" spans="1:35" x14ac:dyDescent="0.3">
      <c r="A2808" s="2" t="s">
        <v>6850</v>
      </c>
      <c r="B2808" s="2" t="s">
        <v>434</v>
      </c>
      <c r="C2808" s="2" t="s">
        <v>435</v>
      </c>
      <c r="D2808" s="2" t="s">
        <v>81</v>
      </c>
      <c r="E2808" s="2">
        <v>2021</v>
      </c>
      <c r="F2808" s="2" t="s">
        <v>68</v>
      </c>
      <c r="G2808" s="2" t="s">
        <v>114</v>
      </c>
      <c r="H2808" s="2" t="s">
        <v>234</v>
      </c>
      <c r="I2808" s="2" t="s">
        <v>58</v>
      </c>
      <c r="J2808" s="2" t="s">
        <v>240</v>
      </c>
      <c r="K2808" s="3">
        <v>6230423.5499999998</v>
      </c>
      <c r="L2808" s="3">
        <v>2952334.22</v>
      </c>
      <c r="M2808" s="3">
        <f t="shared" si="301"/>
        <v>3278089.3299999996</v>
      </c>
      <c r="N2808" s="3">
        <v>1093629.58</v>
      </c>
      <c r="O2808" s="3">
        <f t="shared" si="302"/>
        <v>2184459.7499999995</v>
      </c>
      <c r="P2808" s="3">
        <v>1646947.7</v>
      </c>
      <c r="Q2808" s="4">
        <f t="shared" si="303"/>
        <v>0.52614229252520073</v>
      </c>
      <c r="R2808" s="4">
        <f t="shared" si="304"/>
        <v>0.264339604969553</v>
      </c>
      <c r="S2808" s="3">
        <v>5093036.7</v>
      </c>
      <c r="T2808" s="3">
        <f t="shared" si="305"/>
        <v>1137386.8499999996</v>
      </c>
      <c r="U2808" s="4">
        <f t="shared" si="306"/>
        <v>0.22332194268303615</v>
      </c>
      <c r="V2808" s="2" t="s">
        <v>95</v>
      </c>
      <c r="W2808" s="2" t="s">
        <v>117</v>
      </c>
      <c r="X2808" s="2" t="s">
        <v>236</v>
      </c>
      <c r="Y2808" s="2">
        <v>3.67</v>
      </c>
      <c r="Z2808" s="2" t="s">
        <v>6851</v>
      </c>
      <c r="AA2808" s="2" t="s">
        <v>99</v>
      </c>
      <c r="AB2808" s="2" t="s">
        <v>209</v>
      </c>
      <c r="AC2808" s="2">
        <v>7.3</v>
      </c>
      <c r="AD2808" s="3">
        <v>0</v>
      </c>
      <c r="AE2808" s="5">
        <v>0</v>
      </c>
      <c r="AF2808" s="2">
        <v>0</v>
      </c>
      <c r="AG2808" s="3">
        <f t="shared" si="307"/>
        <v>0</v>
      </c>
      <c r="AH2808" s="2" t="s">
        <v>50</v>
      </c>
      <c r="AI2808" s="3">
        <v>0</v>
      </c>
    </row>
    <row r="2809" spans="1:35" x14ac:dyDescent="0.3">
      <c r="A2809" s="2" t="s">
        <v>6852</v>
      </c>
      <c r="B2809" s="2" t="s">
        <v>3938</v>
      </c>
      <c r="C2809" s="2" t="s">
        <v>617</v>
      </c>
      <c r="D2809" s="2" t="s">
        <v>38</v>
      </c>
      <c r="E2809" s="2">
        <v>2020</v>
      </c>
      <c r="F2809" s="2" t="s">
        <v>82</v>
      </c>
      <c r="G2809" s="2" t="s">
        <v>56</v>
      </c>
      <c r="H2809" s="2" t="s">
        <v>262</v>
      </c>
      <c r="I2809" s="2" t="s">
        <v>131</v>
      </c>
      <c r="J2809" s="2" t="s">
        <v>235</v>
      </c>
      <c r="K2809" s="3">
        <v>8259923.9100000001</v>
      </c>
      <c r="L2809" s="3">
        <v>4241955.25</v>
      </c>
      <c r="M2809" s="3">
        <f t="shared" si="301"/>
        <v>4017968.66</v>
      </c>
      <c r="N2809" s="3">
        <v>1326456.19</v>
      </c>
      <c r="O2809" s="3">
        <f t="shared" si="302"/>
        <v>2691512.47</v>
      </c>
      <c r="P2809" s="3">
        <v>1896469.13</v>
      </c>
      <c r="Q2809" s="4">
        <f t="shared" si="303"/>
        <v>0.48644136480913419</v>
      </c>
      <c r="R2809" s="4">
        <f t="shared" si="304"/>
        <v>0.22959886200695037</v>
      </c>
      <c r="S2809" s="3">
        <v>9052870.2300000004</v>
      </c>
      <c r="T2809" s="3">
        <f t="shared" si="305"/>
        <v>-792946.3200000003</v>
      </c>
      <c r="U2809" s="4">
        <f t="shared" si="306"/>
        <v>-8.7590598324527216E-2</v>
      </c>
      <c r="V2809" s="2" t="s">
        <v>95</v>
      </c>
      <c r="W2809" s="2" t="s">
        <v>125</v>
      </c>
      <c r="X2809" s="2" t="s">
        <v>264</v>
      </c>
      <c r="Y2809" s="2">
        <v>83.5</v>
      </c>
      <c r="Z2809" s="2" t="s">
        <v>6853</v>
      </c>
      <c r="AA2809" s="2" t="s">
        <v>224</v>
      </c>
      <c r="AB2809" s="2" t="s">
        <v>242</v>
      </c>
      <c r="AC2809" s="2">
        <v>6.23</v>
      </c>
      <c r="AD2809" s="3">
        <v>0</v>
      </c>
      <c r="AE2809" s="5">
        <v>0</v>
      </c>
      <c r="AF2809" s="2">
        <v>0</v>
      </c>
      <c r="AG2809" s="3">
        <f t="shared" si="307"/>
        <v>0</v>
      </c>
      <c r="AH2809" s="2" t="s">
        <v>50</v>
      </c>
      <c r="AI2809" s="3">
        <v>0</v>
      </c>
    </row>
    <row r="2810" spans="1:35" x14ac:dyDescent="0.3">
      <c r="A2810" s="2" t="s">
        <v>6854</v>
      </c>
      <c r="B2810" s="2" t="s">
        <v>1885</v>
      </c>
      <c r="C2810" s="2" t="s">
        <v>932</v>
      </c>
      <c r="D2810" s="2" t="s">
        <v>81</v>
      </c>
      <c r="E2810" s="2">
        <v>2020</v>
      </c>
      <c r="F2810" s="2" t="s">
        <v>58</v>
      </c>
      <c r="G2810" s="2" t="s">
        <v>56</v>
      </c>
      <c r="H2810" s="2" t="s">
        <v>153</v>
      </c>
      <c r="I2810" s="2" t="s">
        <v>178</v>
      </c>
      <c r="J2810" s="2" t="s">
        <v>288</v>
      </c>
      <c r="K2810" s="3">
        <v>8072424.5700000003</v>
      </c>
      <c r="L2810" s="3">
        <v>3240418.74</v>
      </c>
      <c r="M2810" s="3">
        <f t="shared" si="301"/>
        <v>4832005.83</v>
      </c>
      <c r="N2810" s="3">
        <v>1690299.95</v>
      </c>
      <c r="O2810" s="3">
        <f t="shared" si="302"/>
        <v>3141705.88</v>
      </c>
      <c r="P2810" s="3">
        <v>2400485.12</v>
      </c>
      <c r="Q2810" s="4">
        <f t="shared" si="303"/>
        <v>0.59858172573794644</v>
      </c>
      <c r="R2810" s="4">
        <f t="shared" si="304"/>
        <v>0.29736854140713265</v>
      </c>
      <c r="S2810" s="3">
        <v>9047817.1600000001</v>
      </c>
      <c r="T2810" s="3">
        <f t="shared" si="305"/>
        <v>-975392.58999999985</v>
      </c>
      <c r="U2810" s="4">
        <f t="shared" si="306"/>
        <v>-0.10780418887244621</v>
      </c>
      <c r="V2810" s="2" t="s">
        <v>85</v>
      </c>
      <c r="W2810" s="2" t="s">
        <v>117</v>
      </c>
      <c r="X2810" s="2" t="s">
        <v>155</v>
      </c>
      <c r="Y2810" s="2">
        <v>7.24</v>
      </c>
      <c r="Z2810" s="2" t="s">
        <v>6855</v>
      </c>
      <c r="AA2810" s="2" t="s">
        <v>141</v>
      </c>
      <c r="AB2810" s="2" t="s">
        <v>49</v>
      </c>
      <c r="AC2810" s="2">
        <v>1.77</v>
      </c>
      <c r="AD2810" s="3">
        <v>3718980.32</v>
      </c>
      <c r="AE2810" s="5">
        <v>17.579999999999998</v>
      </c>
      <c r="AF2810" s="2">
        <v>60</v>
      </c>
      <c r="AG2810" s="3">
        <f t="shared" si="307"/>
        <v>93590.007526201734</v>
      </c>
      <c r="AH2810" s="2" t="s">
        <v>50</v>
      </c>
      <c r="AI2810" s="3">
        <v>0</v>
      </c>
    </row>
    <row r="2811" spans="1:35" x14ac:dyDescent="0.3">
      <c r="A2811" s="2" t="s">
        <v>6856</v>
      </c>
      <c r="B2811" s="2" t="s">
        <v>5393</v>
      </c>
      <c r="C2811" s="2" t="s">
        <v>205</v>
      </c>
      <c r="D2811" s="2" t="s">
        <v>81</v>
      </c>
      <c r="E2811" s="2">
        <v>2023</v>
      </c>
      <c r="F2811" s="2" t="s">
        <v>92</v>
      </c>
      <c r="G2811" s="2" t="s">
        <v>93</v>
      </c>
      <c r="H2811" s="2" t="s">
        <v>221</v>
      </c>
      <c r="I2811" s="2" t="s">
        <v>42</v>
      </c>
      <c r="J2811" s="2" t="s">
        <v>422</v>
      </c>
      <c r="K2811" s="3">
        <v>3474619.53</v>
      </c>
      <c r="L2811" s="3">
        <v>1130333.3999999999</v>
      </c>
      <c r="M2811" s="3">
        <f t="shared" si="301"/>
        <v>2344286.13</v>
      </c>
      <c r="N2811" s="3">
        <v>682342.53</v>
      </c>
      <c r="O2811" s="3">
        <f t="shared" si="302"/>
        <v>1661943.5999999999</v>
      </c>
      <c r="P2811" s="3">
        <v>1181064.23</v>
      </c>
      <c r="Q2811" s="4">
        <f t="shared" si="303"/>
        <v>0.67468858381740582</v>
      </c>
      <c r="R2811" s="4">
        <f t="shared" si="304"/>
        <v>0.33991181474767113</v>
      </c>
      <c r="S2811" s="3">
        <v>2965861.61</v>
      </c>
      <c r="T2811" s="3">
        <f t="shared" si="305"/>
        <v>508757.91999999993</v>
      </c>
      <c r="U2811" s="4">
        <f t="shared" si="306"/>
        <v>0.17153798352715452</v>
      </c>
      <c r="V2811" s="2" t="s">
        <v>44</v>
      </c>
      <c r="W2811" s="2" t="s">
        <v>125</v>
      </c>
      <c r="X2811" s="2" t="s">
        <v>222</v>
      </c>
      <c r="Y2811" s="2">
        <v>18.899999999999999</v>
      </c>
      <c r="Z2811" s="2" t="s">
        <v>6857</v>
      </c>
      <c r="AA2811" s="2" t="s">
        <v>109</v>
      </c>
      <c r="AB2811" s="2" t="s">
        <v>209</v>
      </c>
      <c r="AC2811" s="2">
        <v>4.4400000000000004</v>
      </c>
      <c r="AD2811" s="3">
        <v>0</v>
      </c>
      <c r="AE2811" s="5">
        <v>0</v>
      </c>
      <c r="AF2811" s="2">
        <v>0</v>
      </c>
      <c r="AG2811" s="3">
        <f t="shared" si="307"/>
        <v>0</v>
      </c>
      <c r="AH2811" s="2" t="s">
        <v>50</v>
      </c>
      <c r="AI2811" s="3">
        <v>0</v>
      </c>
    </row>
    <row r="2812" spans="1:35" x14ac:dyDescent="0.3">
      <c r="A2812" s="2" t="s">
        <v>6858</v>
      </c>
      <c r="B2812" s="2" t="s">
        <v>1885</v>
      </c>
      <c r="C2812" s="2" t="s">
        <v>932</v>
      </c>
      <c r="D2812" s="2" t="s">
        <v>81</v>
      </c>
      <c r="E2812" s="2">
        <v>2020</v>
      </c>
      <c r="F2812" s="2" t="s">
        <v>82</v>
      </c>
      <c r="G2812" s="2" t="s">
        <v>69</v>
      </c>
      <c r="H2812" s="2" t="s">
        <v>165</v>
      </c>
      <c r="I2812" s="2" t="s">
        <v>178</v>
      </c>
      <c r="J2812" s="2" t="s">
        <v>197</v>
      </c>
      <c r="K2812" s="3">
        <v>9356143</v>
      </c>
      <c r="L2812" s="3">
        <v>5216577.1100000003</v>
      </c>
      <c r="M2812" s="3">
        <f t="shared" si="301"/>
        <v>4139565.8899999997</v>
      </c>
      <c r="N2812" s="3">
        <v>1119136.19</v>
      </c>
      <c r="O2812" s="3">
        <f t="shared" si="302"/>
        <v>3020429.6999999997</v>
      </c>
      <c r="P2812" s="3">
        <v>2296272.75</v>
      </c>
      <c r="Q2812" s="4">
        <f t="shared" si="303"/>
        <v>0.4424436319538938</v>
      </c>
      <c r="R2812" s="4">
        <f t="shared" si="304"/>
        <v>0.24542942000779594</v>
      </c>
      <c r="S2812" s="3">
        <v>10695279.43</v>
      </c>
      <c r="T2812" s="3">
        <f t="shared" si="305"/>
        <v>-1339136.4299999997</v>
      </c>
      <c r="U2812" s="4">
        <f t="shared" si="306"/>
        <v>-0.12520817607100143</v>
      </c>
      <c r="V2812" s="2" t="s">
        <v>133</v>
      </c>
      <c r="W2812" s="2" t="s">
        <v>125</v>
      </c>
      <c r="X2812" s="2" t="s">
        <v>167</v>
      </c>
      <c r="Y2812" s="2">
        <v>17.2</v>
      </c>
      <c r="Z2812" s="2" t="s">
        <v>6859</v>
      </c>
      <c r="AA2812" s="2" t="s">
        <v>99</v>
      </c>
      <c r="AB2812" s="2" t="s">
        <v>49</v>
      </c>
      <c r="AC2812" s="2">
        <v>9.5399999999999991</v>
      </c>
      <c r="AD2812" s="3">
        <v>101946.34</v>
      </c>
      <c r="AE2812" s="5">
        <v>17.5</v>
      </c>
      <c r="AF2812" s="2">
        <v>60</v>
      </c>
      <c r="AG2812" s="3">
        <f t="shared" si="307"/>
        <v>2561.1177421498182</v>
      </c>
      <c r="AH2812" s="2" t="s">
        <v>50</v>
      </c>
      <c r="AI2812" s="3">
        <v>0</v>
      </c>
    </row>
    <row r="2813" spans="1:35" x14ac:dyDescent="0.3">
      <c r="A2813" s="2" t="s">
        <v>6860</v>
      </c>
      <c r="B2813" s="2" t="s">
        <v>6861</v>
      </c>
      <c r="C2813" s="2" t="s">
        <v>734</v>
      </c>
      <c r="D2813" s="2" t="s">
        <v>38</v>
      </c>
      <c r="E2813" s="2">
        <v>2024</v>
      </c>
      <c r="F2813" s="2" t="s">
        <v>58</v>
      </c>
      <c r="G2813" s="2" t="s">
        <v>56</v>
      </c>
      <c r="H2813" s="2" t="s">
        <v>153</v>
      </c>
      <c r="I2813" s="2" t="s">
        <v>39</v>
      </c>
      <c r="J2813" s="2" t="s">
        <v>487</v>
      </c>
      <c r="K2813" s="3">
        <v>971726.8</v>
      </c>
      <c r="L2813" s="3">
        <v>286501.65999999997</v>
      </c>
      <c r="M2813" s="3">
        <f t="shared" si="301"/>
        <v>685225.14000000013</v>
      </c>
      <c r="N2813" s="3">
        <v>148421.63</v>
      </c>
      <c r="O2813" s="3">
        <f t="shared" si="302"/>
        <v>536803.51000000013</v>
      </c>
      <c r="P2813" s="3">
        <v>409330.06</v>
      </c>
      <c r="Q2813" s="4">
        <f t="shared" si="303"/>
        <v>0.70516233575115983</v>
      </c>
      <c r="R2813" s="4">
        <f t="shared" si="304"/>
        <v>0.42123985877512071</v>
      </c>
      <c r="S2813" s="3">
        <v>1063827.5900000001</v>
      </c>
      <c r="T2813" s="3">
        <f t="shared" si="305"/>
        <v>-92100.790000000037</v>
      </c>
      <c r="U2813" s="4">
        <f t="shared" si="306"/>
        <v>-8.6574921411842712E-2</v>
      </c>
      <c r="V2813" s="2" t="s">
        <v>44</v>
      </c>
      <c r="W2813" s="2" t="s">
        <v>117</v>
      </c>
      <c r="X2813" s="2" t="s">
        <v>155</v>
      </c>
      <c r="Y2813" s="2">
        <v>7.24</v>
      </c>
      <c r="Z2813" s="2" t="s">
        <v>2374</v>
      </c>
      <c r="AA2813" s="2" t="s">
        <v>224</v>
      </c>
      <c r="AB2813" s="2" t="s">
        <v>100</v>
      </c>
      <c r="AC2813" s="2">
        <v>4.28</v>
      </c>
      <c r="AD2813" s="3">
        <v>0</v>
      </c>
      <c r="AE2813" s="5">
        <v>0</v>
      </c>
      <c r="AF2813" s="2">
        <v>0</v>
      </c>
      <c r="AG2813" s="3">
        <f t="shared" si="307"/>
        <v>0</v>
      </c>
      <c r="AH2813" s="2" t="s">
        <v>50</v>
      </c>
      <c r="AI2813" s="3">
        <v>0</v>
      </c>
    </row>
    <row r="2814" spans="1:35" x14ac:dyDescent="0.3">
      <c r="A2814" s="2" t="s">
        <v>6862</v>
      </c>
      <c r="B2814" s="2" t="s">
        <v>1130</v>
      </c>
      <c r="C2814" s="2" t="s">
        <v>67</v>
      </c>
      <c r="D2814" s="2" t="s">
        <v>54</v>
      </c>
      <c r="E2814" s="2">
        <v>2022</v>
      </c>
      <c r="F2814" s="2" t="s">
        <v>92</v>
      </c>
      <c r="G2814" s="2" t="s">
        <v>56</v>
      </c>
      <c r="H2814" s="2" t="s">
        <v>262</v>
      </c>
      <c r="I2814" s="2" t="s">
        <v>131</v>
      </c>
      <c r="J2814" s="2" t="s">
        <v>132</v>
      </c>
      <c r="K2814" s="3">
        <v>3222450.04</v>
      </c>
      <c r="L2814" s="3">
        <v>1433543.73</v>
      </c>
      <c r="M2814" s="3">
        <f t="shared" si="301"/>
        <v>1788906.31</v>
      </c>
      <c r="N2814" s="3">
        <v>635840.85</v>
      </c>
      <c r="O2814" s="3">
        <f t="shared" si="302"/>
        <v>1153065.46</v>
      </c>
      <c r="P2814" s="3">
        <v>867392.06</v>
      </c>
      <c r="Q2814" s="4">
        <f t="shared" si="303"/>
        <v>0.55513857089930241</v>
      </c>
      <c r="R2814" s="4">
        <f t="shared" si="304"/>
        <v>0.26917160832072978</v>
      </c>
      <c r="S2814" s="3">
        <v>3035117.85</v>
      </c>
      <c r="T2814" s="3">
        <f t="shared" si="305"/>
        <v>187332.18999999994</v>
      </c>
      <c r="U2814" s="4">
        <f t="shared" si="306"/>
        <v>6.1721553909348179E-2</v>
      </c>
      <c r="V2814" s="2" t="s">
        <v>95</v>
      </c>
      <c r="W2814" s="2" t="s">
        <v>60</v>
      </c>
      <c r="X2814" s="2" t="s">
        <v>264</v>
      </c>
      <c r="Y2814" s="2">
        <v>83.5</v>
      </c>
      <c r="Z2814" s="2" t="s">
        <v>6258</v>
      </c>
      <c r="AA2814" s="2" t="s">
        <v>224</v>
      </c>
      <c r="AB2814" s="2" t="s">
        <v>142</v>
      </c>
      <c r="AC2814" s="2">
        <v>2.31</v>
      </c>
      <c r="AD2814" s="3">
        <v>0</v>
      </c>
      <c r="AE2814" s="5">
        <v>0</v>
      </c>
      <c r="AF2814" s="2">
        <v>0</v>
      </c>
      <c r="AG2814" s="3">
        <f t="shared" si="307"/>
        <v>0</v>
      </c>
      <c r="AH2814" s="2" t="s">
        <v>50</v>
      </c>
      <c r="AI2814" s="3">
        <v>0</v>
      </c>
    </row>
    <row r="2815" spans="1:35" x14ac:dyDescent="0.3">
      <c r="A2815" s="2" t="s">
        <v>6863</v>
      </c>
      <c r="B2815" s="2" t="s">
        <v>1432</v>
      </c>
      <c r="C2815" s="2" t="s">
        <v>341</v>
      </c>
      <c r="D2815" s="2" t="s">
        <v>54</v>
      </c>
      <c r="E2815" s="2">
        <v>2023</v>
      </c>
      <c r="F2815" s="2" t="s">
        <v>55</v>
      </c>
      <c r="G2815" s="2" t="s">
        <v>69</v>
      </c>
      <c r="H2815" s="2" t="s">
        <v>165</v>
      </c>
      <c r="I2815" s="2" t="s">
        <v>55</v>
      </c>
      <c r="J2815" s="2" t="s">
        <v>217</v>
      </c>
      <c r="K2815" s="3">
        <v>9293292.4000000004</v>
      </c>
      <c r="L2815" s="3">
        <v>4576813.57</v>
      </c>
      <c r="M2815" s="3">
        <f t="shared" si="301"/>
        <v>4716478.83</v>
      </c>
      <c r="N2815" s="3">
        <v>1880591.8</v>
      </c>
      <c r="O2815" s="3">
        <f t="shared" si="302"/>
        <v>2835887.0300000003</v>
      </c>
      <c r="P2815" s="3">
        <v>2026558.97</v>
      </c>
      <c r="Q2815" s="4">
        <f t="shared" si="303"/>
        <v>0.50751430461824276</v>
      </c>
      <c r="R2815" s="4">
        <f t="shared" si="304"/>
        <v>0.21806684679371541</v>
      </c>
      <c r="S2815" s="3">
        <v>10108131.93</v>
      </c>
      <c r="T2815" s="3">
        <f t="shared" si="305"/>
        <v>-814839.52999999933</v>
      </c>
      <c r="U2815" s="4">
        <f t="shared" si="306"/>
        <v>-8.0612276891799464E-2</v>
      </c>
      <c r="V2815" s="2" t="s">
        <v>124</v>
      </c>
      <c r="W2815" s="2" t="s">
        <v>96</v>
      </c>
      <c r="X2815" s="2" t="s">
        <v>167</v>
      </c>
      <c r="Y2815" s="2">
        <v>17.2</v>
      </c>
      <c r="Z2815" s="2" t="s">
        <v>6864</v>
      </c>
      <c r="AA2815" s="2" t="s">
        <v>99</v>
      </c>
      <c r="AB2815" s="2" t="s">
        <v>100</v>
      </c>
      <c r="AC2815" s="2">
        <v>3.39</v>
      </c>
      <c r="AD2815" s="3">
        <v>0</v>
      </c>
      <c r="AE2815" s="5">
        <v>0</v>
      </c>
      <c r="AF2815" s="2">
        <v>0</v>
      </c>
      <c r="AG2815" s="3">
        <f t="shared" si="307"/>
        <v>0</v>
      </c>
      <c r="AH2815" s="2" t="s">
        <v>50</v>
      </c>
      <c r="AI2815" s="3">
        <v>0</v>
      </c>
    </row>
    <row r="2816" spans="1:35" x14ac:dyDescent="0.3">
      <c r="A2816" s="2" t="s">
        <v>6865</v>
      </c>
      <c r="B2816" s="2" t="s">
        <v>4625</v>
      </c>
      <c r="C2816" s="2" t="s">
        <v>227</v>
      </c>
      <c r="D2816" s="2" t="s">
        <v>104</v>
      </c>
      <c r="E2816" s="2">
        <v>2023</v>
      </c>
      <c r="F2816" s="2" t="s">
        <v>55</v>
      </c>
      <c r="G2816" s="2" t="s">
        <v>40</v>
      </c>
      <c r="H2816" s="2" t="s">
        <v>171</v>
      </c>
      <c r="I2816" s="2" t="s">
        <v>71</v>
      </c>
      <c r="J2816" s="2" t="s">
        <v>172</v>
      </c>
      <c r="K2816" s="3">
        <v>9290441.1699999999</v>
      </c>
      <c r="L2816" s="3">
        <v>3927686.23</v>
      </c>
      <c r="M2816" s="3">
        <f t="shared" si="301"/>
        <v>5362754.9399999995</v>
      </c>
      <c r="N2816" s="3">
        <v>1890118.89</v>
      </c>
      <c r="O2816" s="3">
        <f t="shared" si="302"/>
        <v>3472636.05</v>
      </c>
      <c r="P2816" s="3">
        <v>2604020.33</v>
      </c>
      <c r="Q2816" s="4">
        <f t="shared" si="303"/>
        <v>0.57723361483812075</v>
      </c>
      <c r="R2816" s="4">
        <f t="shared" si="304"/>
        <v>0.28029027710855198</v>
      </c>
      <c r="S2816" s="3">
        <v>10418221.41</v>
      </c>
      <c r="T2816" s="3">
        <f t="shared" si="305"/>
        <v>-1127780.2400000002</v>
      </c>
      <c r="U2816" s="4">
        <f t="shared" si="306"/>
        <v>-0.10825074603593016</v>
      </c>
      <c r="V2816" s="2" t="s">
        <v>107</v>
      </c>
      <c r="W2816" s="2" t="s">
        <v>117</v>
      </c>
      <c r="X2816" s="2" t="s">
        <v>86</v>
      </c>
      <c r="Y2816" s="2">
        <v>0.92</v>
      </c>
      <c r="Z2816" s="2" t="s">
        <v>6866</v>
      </c>
      <c r="AA2816" s="2" t="s">
        <v>63</v>
      </c>
      <c r="AB2816" s="2" t="s">
        <v>100</v>
      </c>
      <c r="AC2816" s="2">
        <v>2.8</v>
      </c>
      <c r="AD2816" s="3">
        <v>0</v>
      </c>
      <c r="AE2816" s="5">
        <v>0</v>
      </c>
      <c r="AF2816" s="2">
        <v>0</v>
      </c>
      <c r="AG2816" s="3">
        <f t="shared" si="307"/>
        <v>0</v>
      </c>
      <c r="AH2816" s="2" t="s">
        <v>50</v>
      </c>
      <c r="AI2816" s="3">
        <v>0</v>
      </c>
    </row>
    <row r="2817" spans="1:35" x14ac:dyDescent="0.3">
      <c r="A2817" s="2" t="s">
        <v>6867</v>
      </c>
      <c r="B2817" s="2" t="s">
        <v>4633</v>
      </c>
      <c r="C2817" s="2" t="s">
        <v>130</v>
      </c>
      <c r="D2817" s="2" t="s">
        <v>104</v>
      </c>
      <c r="E2817" s="2">
        <v>2022</v>
      </c>
      <c r="F2817" s="2" t="s">
        <v>58</v>
      </c>
      <c r="G2817" s="2" t="s">
        <v>69</v>
      </c>
      <c r="H2817" s="2" t="s">
        <v>272</v>
      </c>
      <c r="I2817" s="2" t="s">
        <v>178</v>
      </c>
      <c r="J2817" s="2" t="s">
        <v>197</v>
      </c>
      <c r="K2817" s="3">
        <v>2649993.0099999998</v>
      </c>
      <c r="L2817" s="3">
        <v>784875.02</v>
      </c>
      <c r="M2817" s="3">
        <f t="shared" si="301"/>
        <v>1865117.9899999998</v>
      </c>
      <c r="N2817" s="3">
        <v>288663.89</v>
      </c>
      <c r="O2817" s="3">
        <f t="shared" si="302"/>
        <v>1576454.0999999996</v>
      </c>
      <c r="P2817" s="3">
        <v>1129145.8400000001</v>
      </c>
      <c r="Q2817" s="4">
        <f t="shared" si="303"/>
        <v>0.70381996592511764</v>
      </c>
      <c r="R2817" s="4">
        <f t="shared" si="304"/>
        <v>0.42609389373445938</v>
      </c>
      <c r="S2817" s="3">
        <v>2241744.9300000002</v>
      </c>
      <c r="T2817" s="3">
        <f t="shared" si="305"/>
        <v>408248.07999999961</v>
      </c>
      <c r="U2817" s="4">
        <f t="shared" si="306"/>
        <v>0.18211174453286244</v>
      </c>
      <c r="V2817" s="2" t="s">
        <v>133</v>
      </c>
      <c r="W2817" s="2" t="s">
        <v>96</v>
      </c>
      <c r="X2817" s="2" t="s">
        <v>274</v>
      </c>
      <c r="Y2817" s="2">
        <v>1</v>
      </c>
      <c r="Z2817" s="2" t="s">
        <v>6868</v>
      </c>
      <c r="AA2817" s="2" t="s">
        <v>109</v>
      </c>
      <c r="AB2817" s="2" t="s">
        <v>142</v>
      </c>
      <c r="AC2817" s="2">
        <v>7.11</v>
      </c>
      <c r="AD2817" s="3">
        <v>1755648.82</v>
      </c>
      <c r="AE2817" s="5">
        <v>8.08</v>
      </c>
      <c r="AF2817" s="2">
        <v>48</v>
      </c>
      <c r="AG2817" s="3">
        <f t="shared" si="307"/>
        <v>42926.477319038931</v>
      </c>
      <c r="AH2817" s="2" t="s">
        <v>50</v>
      </c>
      <c r="AI2817" s="3">
        <v>0</v>
      </c>
    </row>
    <row r="2818" spans="1:35" x14ac:dyDescent="0.3">
      <c r="A2818" s="2" t="s">
        <v>6869</v>
      </c>
      <c r="B2818" s="2" t="s">
        <v>1895</v>
      </c>
      <c r="C2818" s="2" t="s">
        <v>329</v>
      </c>
      <c r="D2818" s="2" t="s">
        <v>38</v>
      </c>
      <c r="E2818" s="2">
        <v>2021</v>
      </c>
      <c r="F2818" s="2" t="s">
        <v>105</v>
      </c>
      <c r="G2818" s="2" t="s">
        <v>69</v>
      </c>
      <c r="H2818" s="2" t="s">
        <v>70</v>
      </c>
      <c r="I2818" s="2" t="s">
        <v>131</v>
      </c>
      <c r="J2818" s="2" t="s">
        <v>463</v>
      </c>
      <c r="K2818" s="3">
        <v>735032.51</v>
      </c>
      <c r="L2818" s="3">
        <v>286362.88</v>
      </c>
      <c r="M2818" s="3">
        <f t="shared" ref="M2818:M2881" si="308">K2818-L2818</f>
        <v>448669.63</v>
      </c>
      <c r="N2818" s="3">
        <v>136007.82</v>
      </c>
      <c r="O2818" s="3">
        <f t="shared" ref="O2818:O2881" si="309">M2818-N2818</f>
        <v>312661.81</v>
      </c>
      <c r="P2818" s="3">
        <v>248286.85</v>
      </c>
      <c r="Q2818" s="4">
        <f t="shared" ref="Q2818:Q2881" si="310">IF(K2818&lt;&gt;0,M2818/K2818,0)</f>
        <v>0.61040787161917509</v>
      </c>
      <c r="R2818" s="4">
        <f t="shared" ref="R2818:R2881" si="311">IF(K2818&lt;&gt;0,P2818/K2818,0)</f>
        <v>0.3377902971937935</v>
      </c>
      <c r="S2818" s="3">
        <v>770376.51</v>
      </c>
      <c r="T2818" s="3">
        <f t="shared" ref="T2818:T2881" si="312">K2818-S2818</f>
        <v>-35344</v>
      </c>
      <c r="U2818" s="4">
        <f t="shared" ref="U2818:U2881" si="313">IF(S2818&lt;&gt;0,T2818/S2818,0)</f>
        <v>-4.5878865127909986E-2</v>
      </c>
      <c r="V2818" s="2" t="s">
        <v>133</v>
      </c>
      <c r="W2818" s="2" t="s">
        <v>117</v>
      </c>
      <c r="X2818" s="2" t="s">
        <v>74</v>
      </c>
      <c r="Y2818" s="2">
        <v>1.36</v>
      </c>
      <c r="Z2818" s="2" t="s">
        <v>6870</v>
      </c>
      <c r="AA2818" s="2" t="s">
        <v>48</v>
      </c>
      <c r="AB2818" s="2" t="s">
        <v>64</v>
      </c>
      <c r="AC2818" s="2">
        <v>6.78</v>
      </c>
      <c r="AD2818" s="3">
        <v>0</v>
      </c>
      <c r="AE2818" s="5">
        <v>0</v>
      </c>
      <c r="AF2818" s="2">
        <v>0</v>
      </c>
      <c r="AG2818" s="3">
        <f t="shared" ref="AG2818:AG2881" si="314">IF(AD2818&gt;0,(AD2818*(AE2818/100/12)*(1+AE2818/100/12)^AF2818)/((1+AE2818/100/12)^AF2818-1),0)</f>
        <v>0</v>
      </c>
      <c r="AH2818" s="2" t="s">
        <v>50</v>
      </c>
      <c r="AI2818" s="3">
        <v>0</v>
      </c>
    </row>
    <row r="2819" spans="1:35" x14ac:dyDescent="0.3">
      <c r="A2819" s="2" t="s">
        <v>6871</v>
      </c>
      <c r="B2819" s="2" t="s">
        <v>4478</v>
      </c>
      <c r="C2819" s="2" t="s">
        <v>474</v>
      </c>
      <c r="D2819" s="2" t="s">
        <v>81</v>
      </c>
      <c r="E2819" s="2">
        <v>2024</v>
      </c>
      <c r="F2819" s="2" t="s">
        <v>55</v>
      </c>
      <c r="G2819" s="2" t="s">
        <v>69</v>
      </c>
      <c r="H2819" s="2" t="s">
        <v>165</v>
      </c>
      <c r="I2819" s="2" t="s">
        <v>42</v>
      </c>
      <c r="J2819" s="2" t="s">
        <v>43</v>
      </c>
      <c r="K2819" s="3">
        <v>6922910.8099999996</v>
      </c>
      <c r="L2819" s="3">
        <v>2368136.4900000002</v>
      </c>
      <c r="M2819" s="3">
        <f t="shared" si="308"/>
        <v>4554774.3199999994</v>
      </c>
      <c r="N2819" s="3">
        <v>1205686.22</v>
      </c>
      <c r="O2819" s="3">
        <f t="shared" si="309"/>
        <v>3349088.0999999996</v>
      </c>
      <c r="P2819" s="3">
        <v>2436383.84</v>
      </c>
      <c r="Q2819" s="4">
        <f t="shared" si="310"/>
        <v>0.65792763261094211</v>
      </c>
      <c r="R2819" s="4">
        <f t="shared" si="311"/>
        <v>0.35193055448304988</v>
      </c>
      <c r="S2819" s="3">
        <v>7587462.3899999997</v>
      </c>
      <c r="T2819" s="3">
        <f t="shared" si="312"/>
        <v>-664551.58000000007</v>
      </c>
      <c r="U2819" s="4">
        <f t="shared" si="313"/>
        <v>-8.7585485876787342E-2</v>
      </c>
      <c r="V2819" s="2" t="s">
        <v>85</v>
      </c>
      <c r="W2819" s="2" t="s">
        <v>125</v>
      </c>
      <c r="X2819" s="2" t="s">
        <v>167</v>
      </c>
      <c r="Y2819" s="2">
        <v>17.2</v>
      </c>
      <c r="Z2819" s="2" t="s">
        <v>6872</v>
      </c>
      <c r="AA2819" s="2" t="s">
        <v>48</v>
      </c>
      <c r="AB2819" s="2" t="s">
        <v>142</v>
      </c>
      <c r="AC2819" s="2">
        <v>8.6999999999999993</v>
      </c>
      <c r="AD2819" s="3">
        <v>0</v>
      </c>
      <c r="AE2819" s="5">
        <v>0</v>
      </c>
      <c r="AF2819" s="2">
        <v>0</v>
      </c>
      <c r="AG2819" s="3">
        <f t="shared" si="314"/>
        <v>0</v>
      </c>
      <c r="AH2819" s="2" t="s">
        <v>50</v>
      </c>
      <c r="AI2819" s="3">
        <v>0</v>
      </c>
    </row>
    <row r="2820" spans="1:35" x14ac:dyDescent="0.3">
      <c r="A2820" s="2" t="s">
        <v>6873</v>
      </c>
      <c r="B2820" s="2" t="s">
        <v>6874</v>
      </c>
      <c r="C2820" s="2" t="s">
        <v>403</v>
      </c>
      <c r="D2820" s="2" t="s">
        <v>54</v>
      </c>
      <c r="E2820" s="2">
        <v>2021</v>
      </c>
      <c r="F2820" s="2" t="s">
        <v>58</v>
      </c>
      <c r="G2820" s="2" t="s">
        <v>40</v>
      </c>
      <c r="H2820" s="2" t="s">
        <v>171</v>
      </c>
      <c r="I2820" s="2" t="s">
        <v>58</v>
      </c>
      <c r="J2820" s="2" t="s">
        <v>191</v>
      </c>
      <c r="K2820" s="3">
        <v>293100.48</v>
      </c>
      <c r="L2820" s="3">
        <v>131687.54999999999</v>
      </c>
      <c r="M2820" s="3">
        <f t="shared" si="308"/>
        <v>161412.93</v>
      </c>
      <c r="N2820" s="3">
        <v>42992.32</v>
      </c>
      <c r="O2820" s="3">
        <f t="shared" si="309"/>
        <v>118420.60999999999</v>
      </c>
      <c r="P2820" s="3">
        <v>87559.77</v>
      </c>
      <c r="Q2820" s="4">
        <f t="shared" si="310"/>
        <v>0.55070851470458182</v>
      </c>
      <c r="R2820" s="4">
        <f t="shared" si="311"/>
        <v>0.29873635826184936</v>
      </c>
      <c r="S2820" s="3">
        <v>252474.72</v>
      </c>
      <c r="T2820" s="3">
        <f t="shared" si="312"/>
        <v>40625.75999999998</v>
      </c>
      <c r="U2820" s="4">
        <f t="shared" si="313"/>
        <v>0.16091020914886045</v>
      </c>
      <c r="V2820" s="2" t="s">
        <v>124</v>
      </c>
      <c r="W2820" s="2" t="s">
        <v>125</v>
      </c>
      <c r="X2820" s="2" t="s">
        <v>86</v>
      </c>
      <c r="Y2820" s="2">
        <v>0.92</v>
      </c>
      <c r="Z2820" s="2" t="s">
        <v>6875</v>
      </c>
      <c r="AA2820" s="2" t="s">
        <v>99</v>
      </c>
      <c r="AB2820" s="2" t="s">
        <v>88</v>
      </c>
      <c r="AC2820" s="2">
        <v>3.09</v>
      </c>
      <c r="AD2820" s="3">
        <v>0</v>
      </c>
      <c r="AE2820" s="5">
        <v>0</v>
      </c>
      <c r="AF2820" s="2">
        <v>0</v>
      </c>
      <c r="AG2820" s="3">
        <f t="shared" si="314"/>
        <v>0</v>
      </c>
      <c r="AH2820" s="2" t="s">
        <v>50</v>
      </c>
      <c r="AI2820" s="3">
        <v>0</v>
      </c>
    </row>
    <row r="2821" spans="1:35" x14ac:dyDescent="0.3">
      <c r="A2821" s="2" t="s">
        <v>6876</v>
      </c>
      <c r="B2821" s="2" t="s">
        <v>2145</v>
      </c>
      <c r="C2821" s="2" t="s">
        <v>956</v>
      </c>
      <c r="D2821" s="2" t="s">
        <v>104</v>
      </c>
      <c r="E2821" s="2">
        <v>2022</v>
      </c>
      <c r="F2821" s="2" t="s">
        <v>55</v>
      </c>
      <c r="G2821" s="2" t="s">
        <v>40</v>
      </c>
      <c r="H2821" s="2" t="s">
        <v>279</v>
      </c>
      <c r="I2821" s="2" t="s">
        <v>42</v>
      </c>
      <c r="J2821" s="2" t="s">
        <v>146</v>
      </c>
      <c r="K2821" s="3">
        <v>8663332.3699999992</v>
      </c>
      <c r="L2821" s="3">
        <v>2783950.37</v>
      </c>
      <c r="M2821" s="3">
        <f t="shared" si="308"/>
        <v>5879381.9999999991</v>
      </c>
      <c r="N2821" s="3">
        <v>1461123.5</v>
      </c>
      <c r="O2821" s="3">
        <f t="shared" si="309"/>
        <v>4418258.4999999991</v>
      </c>
      <c r="P2821" s="3">
        <v>3371384.99</v>
      </c>
      <c r="Q2821" s="4">
        <f t="shared" si="310"/>
        <v>0.6786513259446838</v>
      </c>
      <c r="R2821" s="4">
        <f t="shared" si="311"/>
        <v>0.38915567890188202</v>
      </c>
      <c r="S2821" s="3">
        <v>7475979.6299999999</v>
      </c>
      <c r="T2821" s="3">
        <f t="shared" si="312"/>
        <v>1187352.7399999993</v>
      </c>
      <c r="U2821" s="4">
        <f t="shared" si="313"/>
        <v>0.15882236158527352</v>
      </c>
      <c r="V2821" s="2" t="s">
        <v>73</v>
      </c>
      <c r="W2821" s="2" t="s">
        <v>45</v>
      </c>
      <c r="X2821" s="2" t="s">
        <v>280</v>
      </c>
      <c r="Y2821" s="2">
        <v>0.79</v>
      </c>
      <c r="Z2821" s="2" t="s">
        <v>3821</v>
      </c>
      <c r="AA2821" s="2" t="s">
        <v>141</v>
      </c>
      <c r="AB2821" s="2" t="s">
        <v>100</v>
      </c>
      <c r="AC2821" s="2">
        <v>9.91</v>
      </c>
      <c r="AD2821" s="3">
        <v>0</v>
      </c>
      <c r="AE2821" s="5">
        <v>0</v>
      </c>
      <c r="AF2821" s="2">
        <v>0</v>
      </c>
      <c r="AG2821" s="3">
        <f t="shared" si="314"/>
        <v>0</v>
      </c>
      <c r="AH2821" s="2" t="s">
        <v>230</v>
      </c>
      <c r="AI2821" s="3">
        <v>0</v>
      </c>
    </row>
    <row r="2822" spans="1:35" x14ac:dyDescent="0.3">
      <c r="A2822" s="2" t="s">
        <v>6877</v>
      </c>
      <c r="B2822" s="2" t="s">
        <v>4491</v>
      </c>
      <c r="C2822" s="2" t="s">
        <v>261</v>
      </c>
      <c r="D2822" s="2" t="s">
        <v>54</v>
      </c>
      <c r="E2822" s="2">
        <v>2024</v>
      </c>
      <c r="F2822" s="2" t="s">
        <v>105</v>
      </c>
      <c r="G2822" s="2" t="s">
        <v>40</v>
      </c>
      <c r="H2822" s="2" t="s">
        <v>171</v>
      </c>
      <c r="I2822" s="2" t="s">
        <v>178</v>
      </c>
      <c r="J2822" s="2" t="s">
        <v>288</v>
      </c>
      <c r="K2822" s="3">
        <v>1176747.83</v>
      </c>
      <c r="L2822" s="3">
        <v>654465.91</v>
      </c>
      <c r="M2822" s="3">
        <f t="shared" si="308"/>
        <v>522281.92000000004</v>
      </c>
      <c r="N2822" s="3">
        <v>178964.15</v>
      </c>
      <c r="O2822" s="3">
        <f t="shared" si="309"/>
        <v>343317.77</v>
      </c>
      <c r="P2822" s="3">
        <v>243631.99</v>
      </c>
      <c r="Q2822" s="4">
        <f t="shared" si="310"/>
        <v>0.44383503983177092</v>
      </c>
      <c r="R2822" s="4">
        <f t="shared" si="311"/>
        <v>0.20703840176191357</v>
      </c>
      <c r="S2822" s="3">
        <v>1263607.71</v>
      </c>
      <c r="T2822" s="3">
        <f t="shared" si="312"/>
        <v>-86859.879999999888</v>
      </c>
      <c r="U2822" s="4">
        <f t="shared" si="313"/>
        <v>-6.8739593239740437E-2</v>
      </c>
      <c r="V2822" s="2" t="s">
        <v>133</v>
      </c>
      <c r="W2822" s="2" t="s">
        <v>45</v>
      </c>
      <c r="X2822" s="2" t="s">
        <v>86</v>
      </c>
      <c r="Y2822" s="2">
        <v>0.92</v>
      </c>
      <c r="Z2822" s="2" t="s">
        <v>6878</v>
      </c>
      <c r="AA2822" s="2" t="s">
        <v>48</v>
      </c>
      <c r="AB2822" s="2" t="s">
        <v>77</v>
      </c>
      <c r="AC2822" s="2">
        <v>4.0599999999999996</v>
      </c>
      <c r="AD2822" s="3">
        <v>1921362.53</v>
      </c>
      <c r="AE2822" s="5">
        <v>16.41</v>
      </c>
      <c r="AF2822" s="2">
        <v>60</v>
      </c>
      <c r="AG2822" s="3">
        <f t="shared" si="314"/>
        <v>47143.396386460649</v>
      </c>
      <c r="AH2822" s="2" t="s">
        <v>50</v>
      </c>
      <c r="AI2822" s="3">
        <v>0</v>
      </c>
    </row>
    <row r="2823" spans="1:35" x14ac:dyDescent="0.3">
      <c r="A2823" s="2" t="s">
        <v>6879</v>
      </c>
      <c r="B2823" s="2" t="s">
        <v>5242</v>
      </c>
      <c r="C2823" s="2" t="s">
        <v>322</v>
      </c>
      <c r="D2823" s="2" t="s">
        <v>38</v>
      </c>
      <c r="E2823" s="2">
        <v>2021</v>
      </c>
      <c r="F2823" s="2" t="s">
        <v>92</v>
      </c>
      <c r="G2823" s="2" t="s">
        <v>40</v>
      </c>
      <c r="H2823" s="2" t="s">
        <v>139</v>
      </c>
      <c r="I2823" s="2" t="s">
        <v>55</v>
      </c>
      <c r="J2823" s="2" t="s">
        <v>217</v>
      </c>
      <c r="K2823" s="3">
        <v>6652151.1600000001</v>
      </c>
      <c r="L2823" s="3">
        <v>3485946.09</v>
      </c>
      <c r="M2823" s="3">
        <f t="shared" si="308"/>
        <v>3166205.0700000003</v>
      </c>
      <c r="N2823" s="3">
        <v>541820.51</v>
      </c>
      <c r="O2823" s="3">
        <f t="shared" si="309"/>
        <v>2624384.5600000005</v>
      </c>
      <c r="P2823" s="3">
        <v>1841529.48</v>
      </c>
      <c r="Q2823" s="4">
        <f t="shared" si="310"/>
        <v>0.47596709603333792</v>
      </c>
      <c r="R2823" s="4">
        <f t="shared" si="311"/>
        <v>0.27683217589421105</v>
      </c>
      <c r="S2823" s="3">
        <v>5509136.1100000003</v>
      </c>
      <c r="T2823" s="3">
        <f t="shared" si="312"/>
        <v>1143015.0499999998</v>
      </c>
      <c r="U2823" s="4">
        <f t="shared" si="313"/>
        <v>0.20747627707459196</v>
      </c>
      <c r="V2823" s="2" t="s">
        <v>44</v>
      </c>
      <c r="W2823" s="2" t="s">
        <v>60</v>
      </c>
      <c r="X2823" s="2" t="s">
        <v>86</v>
      </c>
      <c r="Y2823" s="2">
        <v>0.92</v>
      </c>
      <c r="Z2823" s="2" t="s">
        <v>6880</v>
      </c>
      <c r="AA2823" s="2" t="s">
        <v>141</v>
      </c>
      <c r="AB2823" s="2" t="s">
        <v>110</v>
      </c>
      <c r="AC2823" s="2">
        <v>8.9600000000000009</v>
      </c>
      <c r="AD2823" s="3">
        <v>0</v>
      </c>
      <c r="AE2823" s="5">
        <v>0</v>
      </c>
      <c r="AF2823" s="2">
        <v>0</v>
      </c>
      <c r="AG2823" s="3">
        <f t="shared" si="314"/>
        <v>0</v>
      </c>
      <c r="AH2823" s="2" t="s">
        <v>230</v>
      </c>
      <c r="AI2823" s="3">
        <v>0</v>
      </c>
    </row>
    <row r="2824" spans="1:35" x14ac:dyDescent="0.3">
      <c r="A2824" s="2" t="s">
        <v>6881</v>
      </c>
      <c r="B2824" s="2" t="s">
        <v>4063</v>
      </c>
      <c r="C2824" s="2" t="s">
        <v>278</v>
      </c>
      <c r="D2824" s="2" t="s">
        <v>54</v>
      </c>
      <c r="E2824" s="2">
        <v>2023</v>
      </c>
      <c r="F2824" s="2" t="s">
        <v>68</v>
      </c>
      <c r="G2824" s="2" t="s">
        <v>56</v>
      </c>
      <c r="H2824" s="2" t="s">
        <v>123</v>
      </c>
      <c r="I2824" s="2" t="s">
        <v>131</v>
      </c>
      <c r="J2824" s="2" t="s">
        <v>132</v>
      </c>
      <c r="K2824" s="3">
        <v>6315876.5</v>
      </c>
      <c r="L2824" s="3">
        <v>2064374.29</v>
      </c>
      <c r="M2824" s="3">
        <f t="shared" si="308"/>
        <v>4251502.21</v>
      </c>
      <c r="N2824" s="3">
        <v>969606.63</v>
      </c>
      <c r="O2824" s="3">
        <f t="shared" si="309"/>
        <v>3281895.58</v>
      </c>
      <c r="P2824" s="3">
        <v>2488842.61</v>
      </c>
      <c r="Q2824" s="4">
        <f t="shared" si="310"/>
        <v>0.6731452412028639</v>
      </c>
      <c r="R2824" s="4">
        <f t="shared" si="311"/>
        <v>0.39406131674677297</v>
      </c>
      <c r="S2824" s="3">
        <v>7136648.5899999999</v>
      </c>
      <c r="T2824" s="3">
        <f t="shared" si="312"/>
        <v>-820772.08999999985</v>
      </c>
      <c r="U2824" s="4">
        <f t="shared" si="313"/>
        <v>-0.11500805730438801</v>
      </c>
      <c r="V2824" s="2" t="s">
        <v>73</v>
      </c>
      <c r="W2824" s="2" t="s">
        <v>207</v>
      </c>
      <c r="X2824" s="2" t="s">
        <v>126</v>
      </c>
      <c r="Y2824" s="2">
        <v>1.34</v>
      </c>
      <c r="Z2824" s="2" t="s">
        <v>6882</v>
      </c>
      <c r="AA2824" s="2" t="s">
        <v>99</v>
      </c>
      <c r="AB2824" s="2" t="s">
        <v>182</v>
      </c>
      <c r="AC2824" s="2">
        <v>2.5299999999999998</v>
      </c>
      <c r="AD2824" s="3">
        <v>0</v>
      </c>
      <c r="AE2824" s="5">
        <v>0</v>
      </c>
      <c r="AF2824" s="2">
        <v>0</v>
      </c>
      <c r="AG2824" s="3">
        <f t="shared" si="314"/>
        <v>0</v>
      </c>
      <c r="AH2824" s="2" t="s">
        <v>50</v>
      </c>
      <c r="AI2824" s="3">
        <v>0</v>
      </c>
    </row>
    <row r="2825" spans="1:35" x14ac:dyDescent="0.3">
      <c r="A2825" s="2" t="s">
        <v>6883</v>
      </c>
      <c r="B2825" s="2" t="s">
        <v>2357</v>
      </c>
      <c r="C2825" s="2" t="s">
        <v>329</v>
      </c>
      <c r="D2825" s="2" t="s">
        <v>38</v>
      </c>
      <c r="E2825" s="2">
        <v>2021</v>
      </c>
      <c r="F2825" s="2" t="s">
        <v>39</v>
      </c>
      <c r="G2825" s="2" t="s">
        <v>69</v>
      </c>
      <c r="H2825" s="2" t="s">
        <v>165</v>
      </c>
      <c r="I2825" s="2" t="s">
        <v>71</v>
      </c>
      <c r="J2825" s="2" t="s">
        <v>293</v>
      </c>
      <c r="K2825" s="3">
        <v>5982123.8600000003</v>
      </c>
      <c r="L2825" s="3">
        <v>3350762.03</v>
      </c>
      <c r="M2825" s="3">
        <f t="shared" si="308"/>
        <v>2631361.8300000005</v>
      </c>
      <c r="N2825" s="3">
        <v>859925.92</v>
      </c>
      <c r="O2825" s="3">
        <f t="shared" si="309"/>
        <v>1771435.9100000006</v>
      </c>
      <c r="P2825" s="3">
        <v>1359621.43</v>
      </c>
      <c r="Q2825" s="4">
        <f t="shared" si="310"/>
        <v>0.43987083711101904</v>
      </c>
      <c r="R2825" s="4">
        <f t="shared" si="311"/>
        <v>0.22728072200096502</v>
      </c>
      <c r="S2825" s="3">
        <v>6354824.8700000001</v>
      </c>
      <c r="T2825" s="3">
        <f t="shared" si="312"/>
        <v>-372701.00999999978</v>
      </c>
      <c r="U2825" s="4">
        <f t="shared" si="313"/>
        <v>-5.864851001000123E-2</v>
      </c>
      <c r="V2825" s="2" t="s">
        <v>44</v>
      </c>
      <c r="W2825" s="2" t="s">
        <v>117</v>
      </c>
      <c r="X2825" s="2" t="s">
        <v>167</v>
      </c>
      <c r="Y2825" s="2">
        <v>17.2</v>
      </c>
      <c r="Z2825" s="2" t="s">
        <v>5793</v>
      </c>
      <c r="AA2825" s="2" t="s">
        <v>148</v>
      </c>
      <c r="AB2825" s="2" t="s">
        <v>242</v>
      </c>
      <c r="AC2825" s="2">
        <v>6.9</v>
      </c>
      <c r="AD2825" s="3">
        <v>0</v>
      </c>
      <c r="AE2825" s="5">
        <v>0</v>
      </c>
      <c r="AF2825" s="2">
        <v>0</v>
      </c>
      <c r="AG2825" s="3">
        <f t="shared" si="314"/>
        <v>0</v>
      </c>
      <c r="AH2825" s="2" t="s">
        <v>50</v>
      </c>
      <c r="AI2825" s="3">
        <v>0</v>
      </c>
    </row>
    <row r="2826" spans="1:35" x14ac:dyDescent="0.3">
      <c r="A2826" s="2" t="s">
        <v>6884</v>
      </c>
      <c r="B2826" s="2" t="s">
        <v>2463</v>
      </c>
      <c r="C2826" s="2" t="s">
        <v>341</v>
      </c>
      <c r="D2826" s="2" t="s">
        <v>54</v>
      </c>
      <c r="E2826" s="2">
        <v>2023</v>
      </c>
      <c r="F2826" s="2" t="s">
        <v>55</v>
      </c>
      <c r="G2826" s="2" t="s">
        <v>40</v>
      </c>
      <c r="H2826" s="2" t="s">
        <v>139</v>
      </c>
      <c r="I2826" s="2" t="s">
        <v>131</v>
      </c>
      <c r="J2826" s="2" t="s">
        <v>235</v>
      </c>
      <c r="K2826" s="3">
        <v>4628840.29</v>
      </c>
      <c r="L2826" s="3">
        <v>1301960.8700000001</v>
      </c>
      <c r="M2826" s="3">
        <f t="shared" si="308"/>
        <v>3326879.42</v>
      </c>
      <c r="N2826" s="3">
        <v>845069.85</v>
      </c>
      <c r="O2826" s="3">
        <f t="shared" si="309"/>
        <v>2481809.5699999998</v>
      </c>
      <c r="P2826" s="3">
        <v>1770827.46</v>
      </c>
      <c r="Q2826" s="4">
        <f t="shared" si="310"/>
        <v>0.71872849603113009</v>
      </c>
      <c r="R2826" s="4">
        <f t="shared" si="311"/>
        <v>0.38256395750478572</v>
      </c>
      <c r="S2826" s="3">
        <v>5388169.9000000004</v>
      </c>
      <c r="T2826" s="3">
        <f t="shared" si="312"/>
        <v>-759329.61000000034</v>
      </c>
      <c r="U2826" s="4">
        <f t="shared" si="313"/>
        <v>-0.14092532791143061</v>
      </c>
      <c r="V2826" s="2" t="s">
        <v>44</v>
      </c>
      <c r="W2826" s="2" t="s">
        <v>117</v>
      </c>
      <c r="X2826" s="2" t="s">
        <v>86</v>
      </c>
      <c r="Y2826" s="2">
        <v>0.92</v>
      </c>
      <c r="Z2826" s="2" t="s">
        <v>6885</v>
      </c>
      <c r="AA2826" s="2" t="s">
        <v>148</v>
      </c>
      <c r="AB2826" s="2" t="s">
        <v>77</v>
      </c>
      <c r="AC2826" s="2">
        <v>4.55</v>
      </c>
      <c r="AD2826" s="3">
        <v>0</v>
      </c>
      <c r="AE2826" s="5">
        <v>0</v>
      </c>
      <c r="AF2826" s="2">
        <v>0</v>
      </c>
      <c r="AG2826" s="3">
        <f t="shared" si="314"/>
        <v>0</v>
      </c>
      <c r="AH2826" s="2" t="s">
        <v>50</v>
      </c>
      <c r="AI2826" s="3">
        <v>0</v>
      </c>
    </row>
    <row r="2827" spans="1:35" x14ac:dyDescent="0.3">
      <c r="A2827" s="2" t="s">
        <v>6886</v>
      </c>
      <c r="B2827" s="2" t="s">
        <v>1206</v>
      </c>
      <c r="C2827" s="2" t="s">
        <v>322</v>
      </c>
      <c r="D2827" s="2" t="s">
        <v>38</v>
      </c>
      <c r="E2827" s="2">
        <v>2021</v>
      </c>
      <c r="F2827" s="2" t="s">
        <v>105</v>
      </c>
      <c r="G2827" s="2" t="s">
        <v>56</v>
      </c>
      <c r="H2827" s="2" t="s">
        <v>177</v>
      </c>
      <c r="I2827" s="2" t="s">
        <v>71</v>
      </c>
      <c r="J2827" s="2" t="s">
        <v>293</v>
      </c>
      <c r="K2827" s="3">
        <v>1433552.75</v>
      </c>
      <c r="L2827" s="3">
        <v>542287.61</v>
      </c>
      <c r="M2827" s="3">
        <f t="shared" si="308"/>
        <v>891265.14</v>
      </c>
      <c r="N2827" s="3">
        <v>212507.99</v>
      </c>
      <c r="O2827" s="3">
        <f t="shared" si="309"/>
        <v>678757.15</v>
      </c>
      <c r="P2827" s="3">
        <v>475486.1</v>
      </c>
      <c r="Q2827" s="4">
        <f t="shared" si="310"/>
        <v>0.62171771495677441</v>
      </c>
      <c r="R2827" s="4">
        <f t="shared" si="311"/>
        <v>0.33168371376637518</v>
      </c>
      <c r="S2827" s="3">
        <v>1396896.6</v>
      </c>
      <c r="T2827" s="3">
        <f t="shared" si="312"/>
        <v>36656.149999999907</v>
      </c>
      <c r="U2827" s="4">
        <f t="shared" si="313"/>
        <v>2.6241133380953109E-2</v>
      </c>
      <c r="V2827" s="2" t="s">
        <v>95</v>
      </c>
      <c r="W2827" s="2" t="s">
        <v>60</v>
      </c>
      <c r="X2827" s="2" t="s">
        <v>180</v>
      </c>
      <c r="Y2827" s="2">
        <v>149.5</v>
      </c>
      <c r="Z2827" s="2" t="s">
        <v>6887</v>
      </c>
      <c r="AA2827" s="2" t="s">
        <v>109</v>
      </c>
      <c r="AB2827" s="2" t="s">
        <v>64</v>
      </c>
      <c r="AC2827" s="2">
        <v>1.58</v>
      </c>
      <c r="AD2827" s="3">
        <v>0</v>
      </c>
      <c r="AE2827" s="5">
        <v>0</v>
      </c>
      <c r="AF2827" s="2">
        <v>0</v>
      </c>
      <c r="AG2827" s="3">
        <f t="shared" si="314"/>
        <v>0</v>
      </c>
      <c r="AH2827" s="2" t="s">
        <v>50</v>
      </c>
      <c r="AI2827" s="3">
        <v>0</v>
      </c>
    </row>
    <row r="2828" spans="1:35" x14ac:dyDescent="0.3">
      <c r="A2828" s="2" t="s">
        <v>6888</v>
      </c>
      <c r="B2828" s="2" t="s">
        <v>3431</v>
      </c>
      <c r="C2828" s="2" t="s">
        <v>536</v>
      </c>
      <c r="D2828" s="2" t="s">
        <v>81</v>
      </c>
      <c r="E2828" s="2">
        <v>2024</v>
      </c>
      <c r="F2828" s="2" t="s">
        <v>58</v>
      </c>
      <c r="G2828" s="2" t="s">
        <v>56</v>
      </c>
      <c r="H2828" s="2" t="s">
        <v>57</v>
      </c>
      <c r="I2828" s="2" t="s">
        <v>58</v>
      </c>
      <c r="J2828" s="2" t="s">
        <v>191</v>
      </c>
      <c r="K2828" s="3">
        <v>7337922.6500000004</v>
      </c>
      <c r="L2828" s="3">
        <v>2337384.0299999998</v>
      </c>
      <c r="M2828" s="3">
        <f t="shared" si="308"/>
        <v>5000538.620000001</v>
      </c>
      <c r="N2828" s="3">
        <v>899651.43</v>
      </c>
      <c r="O2828" s="3">
        <f t="shared" si="309"/>
        <v>4100887.1900000009</v>
      </c>
      <c r="P2828" s="3">
        <v>3174145.17</v>
      </c>
      <c r="Q2828" s="4">
        <f t="shared" si="310"/>
        <v>0.68146515826246834</v>
      </c>
      <c r="R2828" s="4">
        <f t="shared" si="311"/>
        <v>0.43256727024779962</v>
      </c>
      <c r="S2828" s="3">
        <v>6603426.2000000002</v>
      </c>
      <c r="T2828" s="3">
        <f t="shared" si="312"/>
        <v>734496.45000000019</v>
      </c>
      <c r="U2828" s="4">
        <f t="shared" si="313"/>
        <v>0.11122959926469689</v>
      </c>
      <c r="V2828" s="2" t="s">
        <v>95</v>
      </c>
      <c r="W2828" s="2" t="s">
        <v>45</v>
      </c>
      <c r="X2828" s="2" t="s">
        <v>61</v>
      </c>
      <c r="Y2828" s="2">
        <v>1.53</v>
      </c>
      <c r="Z2828" s="2" t="s">
        <v>6889</v>
      </c>
      <c r="AA2828" s="2" t="s">
        <v>63</v>
      </c>
      <c r="AB2828" s="2" t="s">
        <v>110</v>
      </c>
      <c r="AC2828" s="2">
        <v>2.69</v>
      </c>
      <c r="AD2828" s="3">
        <v>0</v>
      </c>
      <c r="AE2828" s="5">
        <v>0</v>
      </c>
      <c r="AF2828" s="2">
        <v>0</v>
      </c>
      <c r="AG2828" s="3">
        <f t="shared" si="314"/>
        <v>0</v>
      </c>
      <c r="AH2828" s="2" t="s">
        <v>50</v>
      </c>
      <c r="AI2828" s="3">
        <v>0</v>
      </c>
    </row>
    <row r="2829" spans="1:35" x14ac:dyDescent="0.3">
      <c r="A2829" s="2" t="s">
        <v>6890</v>
      </c>
      <c r="B2829" s="2" t="s">
        <v>6891</v>
      </c>
      <c r="C2829" s="2" t="s">
        <v>53</v>
      </c>
      <c r="D2829" s="2" t="s">
        <v>54</v>
      </c>
      <c r="E2829" s="2">
        <v>2021</v>
      </c>
      <c r="F2829" s="2" t="s">
        <v>68</v>
      </c>
      <c r="G2829" s="2" t="s">
        <v>56</v>
      </c>
      <c r="H2829" s="2" t="s">
        <v>177</v>
      </c>
      <c r="I2829" s="2" t="s">
        <v>131</v>
      </c>
      <c r="J2829" s="2" t="s">
        <v>544</v>
      </c>
      <c r="K2829" s="3">
        <v>6684451.0700000003</v>
      </c>
      <c r="L2829" s="3">
        <v>3683369.02</v>
      </c>
      <c r="M2829" s="3">
        <f t="shared" si="308"/>
        <v>3001082.0500000003</v>
      </c>
      <c r="N2829" s="3">
        <v>778041.93</v>
      </c>
      <c r="O2829" s="3">
        <f t="shared" si="309"/>
        <v>2223040.12</v>
      </c>
      <c r="P2829" s="3">
        <v>1601051.43</v>
      </c>
      <c r="Q2829" s="4">
        <f t="shared" si="310"/>
        <v>0.44896462231116313</v>
      </c>
      <c r="R2829" s="4">
        <f t="shared" si="311"/>
        <v>0.23951875976556439</v>
      </c>
      <c r="S2829" s="3">
        <v>6286330.4299999997</v>
      </c>
      <c r="T2829" s="3">
        <f t="shared" si="312"/>
        <v>398120.6400000006</v>
      </c>
      <c r="U2829" s="4">
        <f t="shared" si="313"/>
        <v>6.3331166637386041E-2</v>
      </c>
      <c r="V2829" s="2" t="s">
        <v>44</v>
      </c>
      <c r="W2829" s="2" t="s">
        <v>96</v>
      </c>
      <c r="X2829" s="2" t="s">
        <v>180</v>
      </c>
      <c r="Y2829" s="2">
        <v>149.5</v>
      </c>
      <c r="Z2829" s="2" t="s">
        <v>6892</v>
      </c>
      <c r="AA2829" s="2" t="s">
        <v>148</v>
      </c>
      <c r="AB2829" s="2" t="s">
        <v>88</v>
      </c>
      <c r="AC2829" s="2">
        <v>7.28</v>
      </c>
      <c r="AD2829" s="3">
        <v>0</v>
      </c>
      <c r="AE2829" s="5">
        <v>0</v>
      </c>
      <c r="AF2829" s="2">
        <v>0</v>
      </c>
      <c r="AG2829" s="3">
        <f t="shared" si="314"/>
        <v>0</v>
      </c>
      <c r="AH2829" s="2" t="s">
        <v>50</v>
      </c>
      <c r="AI2829" s="3">
        <v>0</v>
      </c>
    </row>
    <row r="2830" spans="1:35" x14ac:dyDescent="0.3">
      <c r="A2830" s="2" t="s">
        <v>6893</v>
      </c>
      <c r="B2830" s="2" t="s">
        <v>2795</v>
      </c>
      <c r="C2830" s="2" t="s">
        <v>196</v>
      </c>
      <c r="D2830" s="2" t="s">
        <v>38</v>
      </c>
      <c r="E2830" s="2">
        <v>2023</v>
      </c>
      <c r="F2830" s="2" t="s">
        <v>92</v>
      </c>
      <c r="G2830" s="2" t="s">
        <v>40</v>
      </c>
      <c r="H2830" s="2" t="s">
        <v>171</v>
      </c>
      <c r="I2830" s="2" t="s">
        <v>178</v>
      </c>
      <c r="J2830" s="2" t="s">
        <v>197</v>
      </c>
      <c r="K2830" s="3">
        <v>2426440.81</v>
      </c>
      <c r="L2830" s="3">
        <v>757397.31</v>
      </c>
      <c r="M2830" s="3">
        <f t="shared" si="308"/>
        <v>1669043.5</v>
      </c>
      <c r="N2830" s="3">
        <v>514166.68</v>
      </c>
      <c r="O2830" s="3">
        <f t="shared" si="309"/>
        <v>1154876.82</v>
      </c>
      <c r="P2830" s="3">
        <v>857243.27</v>
      </c>
      <c r="Q2830" s="4">
        <f t="shared" si="310"/>
        <v>0.68785667184686028</v>
      </c>
      <c r="R2830" s="4">
        <f t="shared" si="311"/>
        <v>0.35329247120600482</v>
      </c>
      <c r="S2830" s="3">
        <v>2454928.21</v>
      </c>
      <c r="T2830" s="3">
        <f t="shared" si="312"/>
        <v>-28487.399999999907</v>
      </c>
      <c r="U2830" s="4">
        <f t="shared" si="313"/>
        <v>-1.1604168253865113E-2</v>
      </c>
      <c r="V2830" s="2" t="s">
        <v>95</v>
      </c>
      <c r="W2830" s="2" t="s">
        <v>207</v>
      </c>
      <c r="X2830" s="2" t="s">
        <v>86</v>
      </c>
      <c r="Y2830" s="2">
        <v>0.92</v>
      </c>
      <c r="Z2830" s="2" t="s">
        <v>4686</v>
      </c>
      <c r="AA2830" s="2" t="s">
        <v>63</v>
      </c>
      <c r="AB2830" s="2" t="s">
        <v>77</v>
      </c>
      <c r="AC2830" s="2">
        <v>3.12</v>
      </c>
      <c r="AD2830" s="3">
        <v>886931.66</v>
      </c>
      <c r="AE2830" s="5">
        <v>11.13</v>
      </c>
      <c r="AF2830" s="2">
        <v>24</v>
      </c>
      <c r="AG2830" s="3">
        <f t="shared" si="314"/>
        <v>41391.518998888721</v>
      </c>
      <c r="AH2830" s="2" t="s">
        <v>50</v>
      </c>
      <c r="AI2830" s="3">
        <v>0</v>
      </c>
    </row>
    <row r="2831" spans="1:35" x14ac:dyDescent="0.3">
      <c r="A2831" s="2" t="s">
        <v>6894</v>
      </c>
      <c r="B2831" s="2" t="s">
        <v>3951</v>
      </c>
      <c r="C2831" s="2" t="s">
        <v>37</v>
      </c>
      <c r="D2831" s="2" t="s">
        <v>38</v>
      </c>
      <c r="E2831" s="2">
        <v>2022</v>
      </c>
      <c r="F2831" s="2" t="s">
        <v>105</v>
      </c>
      <c r="G2831" s="2" t="s">
        <v>114</v>
      </c>
      <c r="H2831" s="2" t="s">
        <v>190</v>
      </c>
      <c r="I2831" s="2" t="s">
        <v>42</v>
      </c>
      <c r="J2831" s="2" t="s">
        <v>43</v>
      </c>
      <c r="K2831" s="3">
        <v>6535134.6500000004</v>
      </c>
      <c r="L2831" s="3">
        <v>2755772.56</v>
      </c>
      <c r="M2831" s="3">
        <f t="shared" si="308"/>
        <v>3779362.0900000003</v>
      </c>
      <c r="N2831" s="3">
        <v>713842.41</v>
      </c>
      <c r="O2831" s="3">
        <f t="shared" si="309"/>
        <v>3065519.68</v>
      </c>
      <c r="P2831" s="3">
        <v>2417877.5099999998</v>
      </c>
      <c r="Q2831" s="4">
        <f t="shared" si="310"/>
        <v>0.57831434123549397</v>
      </c>
      <c r="R2831" s="4">
        <f t="shared" si="311"/>
        <v>0.36998128416527726</v>
      </c>
      <c r="S2831" s="3">
        <v>6529555.9199999999</v>
      </c>
      <c r="T2831" s="3">
        <f t="shared" si="312"/>
        <v>5578.730000000447</v>
      </c>
      <c r="U2831" s="4">
        <f t="shared" si="313"/>
        <v>8.5438122719997279E-4</v>
      </c>
      <c r="V2831" s="2" t="s">
        <v>85</v>
      </c>
      <c r="W2831" s="2" t="s">
        <v>134</v>
      </c>
      <c r="X2831" s="2" t="s">
        <v>192</v>
      </c>
      <c r="Y2831" s="2">
        <v>3.64</v>
      </c>
      <c r="Z2831" s="2" t="s">
        <v>6895</v>
      </c>
      <c r="AA2831" s="2" t="s">
        <v>148</v>
      </c>
      <c r="AB2831" s="2" t="s">
        <v>182</v>
      </c>
      <c r="AC2831" s="2">
        <v>6.4</v>
      </c>
      <c r="AD2831" s="3">
        <v>0</v>
      </c>
      <c r="AE2831" s="5">
        <v>0</v>
      </c>
      <c r="AF2831" s="2">
        <v>0</v>
      </c>
      <c r="AG2831" s="3">
        <f t="shared" si="314"/>
        <v>0</v>
      </c>
      <c r="AH2831" s="2" t="s">
        <v>50</v>
      </c>
      <c r="AI2831" s="3">
        <v>0</v>
      </c>
    </row>
    <row r="2832" spans="1:35" x14ac:dyDescent="0.3">
      <c r="A2832" s="2" t="s">
        <v>6896</v>
      </c>
      <c r="B2832" s="2" t="s">
        <v>1219</v>
      </c>
      <c r="C2832" s="2" t="s">
        <v>212</v>
      </c>
      <c r="D2832" s="2" t="s">
        <v>81</v>
      </c>
      <c r="E2832" s="2">
        <v>2022</v>
      </c>
      <c r="F2832" s="2" t="s">
        <v>68</v>
      </c>
      <c r="G2832" s="2" t="s">
        <v>56</v>
      </c>
      <c r="H2832" s="2" t="s">
        <v>177</v>
      </c>
      <c r="I2832" s="2" t="s">
        <v>42</v>
      </c>
      <c r="J2832" s="2" t="s">
        <v>422</v>
      </c>
      <c r="K2832" s="3">
        <v>2682109.75</v>
      </c>
      <c r="L2832" s="3">
        <v>843774.92</v>
      </c>
      <c r="M2832" s="3">
        <f t="shared" si="308"/>
        <v>1838334.83</v>
      </c>
      <c r="N2832" s="3">
        <v>399981.37</v>
      </c>
      <c r="O2832" s="3">
        <f t="shared" si="309"/>
        <v>1438353.46</v>
      </c>
      <c r="P2832" s="3">
        <v>1053707.97</v>
      </c>
      <c r="Q2832" s="4">
        <f t="shared" si="310"/>
        <v>0.68540626646616531</v>
      </c>
      <c r="R2832" s="4">
        <f t="shared" si="311"/>
        <v>0.39286534415677804</v>
      </c>
      <c r="S2832" s="3">
        <v>2385548.41</v>
      </c>
      <c r="T2832" s="3">
        <f t="shared" si="312"/>
        <v>296561.33999999985</v>
      </c>
      <c r="U2832" s="4">
        <f t="shared" si="313"/>
        <v>0.1243157920236881</v>
      </c>
      <c r="V2832" s="2" t="s">
        <v>124</v>
      </c>
      <c r="W2832" s="2" t="s">
        <v>207</v>
      </c>
      <c r="X2832" s="2" t="s">
        <v>180</v>
      </c>
      <c r="Y2832" s="2">
        <v>149.5</v>
      </c>
      <c r="Z2832" s="2" t="s">
        <v>6897</v>
      </c>
      <c r="AA2832" s="2" t="s">
        <v>109</v>
      </c>
      <c r="AB2832" s="2" t="s">
        <v>49</v>
      </c>
      <c r="AC2832" s="2">
        <v>4.4000000000000004</v>
      </c>
      <c r="AD2832" s="3">
        <v>0</v>
      </c>
      <c r="AE2832" s="5">
        <v>0</v>
      </c>
      <c r="AF2832" s="2">
        <v>0</v>
      </c>
      <c r="AG2832" s="3">
        <f t="shared" si="314"/>
        <v>0</v>
      </c>
      <c r="AH2832" s="2" t="s">
        <v>50</v>
      </c>
      <c r="AI2832" s="3">
        <v>0</v>
      </c>
    </row>
    <row r="2833" spans="1:35" x14ac:dyDescent="0.3">
      <c r="A2833" s="2" t="s">
        <v>6898</v>
      </c>
      <c r="B2833" s="2" t="s">
        <v>6611</v>
      </c>
      <c r="C2833" s="2" t="s">
        <v>520</v>
      </c>
      <c r="D2833" s="2" t="s">
        <v>81</v>
      </c>
      <c r="E2833" s="2">
        <v>2021</v>
      </c>
      <c r="F2833" s="2" t="s">
        <v>92</v>
      </c>
      <c r="G2833" s="2" t="s">
        <v>69</v>
      </c>
      <c r="H2833" s="2" t="s">
        <v>70</v>
      </c>
      <c r="I2833" s="2" t="s">
        <v>58</v>
      </c>
      <c r="J2833" s="2" t="s">
        <v>59</v>
      </c>
      <c r="K2833" s="3">
        <v>3675550.3</v>
      </c>
      <c r="L2833" s="3">
        <v>1658515.94</v>
      </c>
      <c r="M2833" s="3">
        <f t="shared" si="308"/>
        <v>2017034.3599999999</v>
      </c>
      <c r="N2833" s="3">
        <v>753882.08</v>
      </c>
      <c r="O2833" s="3">
        <f t="shared" si="309"/>
        <v>1263152.2799999998</v>
      </c>
      <c r="P2833" s="3">
        <v>1001271.08</v>
      </c>
      <c r="Q2833" s="4">
        <f t="shared" si="310"/>
        <v>0.54877071332692684</v>
      </c>
      <c r="R2833" s="4">
        <f t="shared" si="311"/>
        <v>0.27241392397758779</v>
      </c>
      <c r="S2833" s="3">
        <v>4222452.0599999996</v>
      </c>
      <c r="T2833" s="3">
        <f t="shared" si="312"/>
        <v>-546901.75999999978</v>
      </c>
      <c r="U2833" s="4">
        <f t="shared" si="313"/>
        <v>-0.12952231362929906</v>
      </c>
      <c r="V2833" s="2" t="s">
        <v>73</v>
      </c>
      <c r="W2833" s="2" t="s">
        <v>207</v>
      </c>
      <c r="X2833" s="2" t="s">
        <v>74</v>
      </c>
      <c r="Y2833" s="2">
        <v>1.36</v>
      </c>
      <c r="Z2833" s="2" t="s">
        <v>6899</v>
      </c>
      <c r="AA2833" s="2" t="s">
        <v>224</v>
      </c>
      <c r="AB2833" s="2" t="s">
        <v>64</v>
      </c>
      <c r="AC2833" s="2">
        <v>3.79</v>
      </c>
      <c r="AD2833" s="3">
        <v>0</v>
      </c>
      <c r="AE2833" s="5">
        <v>0</v>
      </c>
      <c r="AF2833" s="2">
        <v>0</v>
      </c>
      <c r="AG2833" s="3">
        <f t="shared" si="314"/>
        <v>0</v>
      </c>
      <c r="AH2833" s="2" t="s">
        <v>50</v>
      </c>
      <c r="AI2833" s="3">
        <v>0</v>
      </c>
    </row>
    <row r="2834" spans="1:35" x14ac:dyDescent="0.3">
      <c r="A2834" s="2" t="s">
        <v>6900</v>
      </c>
      <c r="B2834" s="2" t="s">
        <v>1997</v>
      </c>
      <c r="C2834" s="2" t="s">
        <v>304</v>
      </c>
      <c r="D2834" s="2" t="s">
        <v>104</v>
      </c>
      <c r="E2834" s="2">
        <v>2022</v>
      </c>
      <c r="F2834" s="2" t="s">
        <v>68</v>
      </c>
      <c r="G2834" s="2" t="s">
        <v>69</v>
      </c>
      <c r="H2834" s="2" t="s">
        <v>272</v>
      </c>
      <c r="I2834" s="2" t="s">
        <v>55</v>
      </c>
      <c r="J2834" s="2" t="s">
        <v>154</v>
      </c>
      <c r="K2834" s="3">
        <v>5947775.6299999999</v>
      </c>
      <c r="L2834" s="3">
        <v>2722791.58</v>
      </c>
      <c r="M2834" s="3">
        <f t="shared" si="308"/>
        <v>3224984.05</v>
      </c>
      <c r="N2834" s="3">
        <v>774961.36</v>
      </c>
      <c r="O2834" s="3">
        <f t="shared" si="309"/>
        <v>2450022.69</v>
      </c>
      <c r="P2834" s="3">
        <v>1838998.48</v>
      </c>
      <c r="Q2834" s="4">
        <f t="shared" si="310"/>
        <v>0.54221683039513036</v>
      </c>
      <c r="R2834" s="4">
        <f t="shared" si="311"/>
        <v>0.30919096388308109</v>
      </c>
      <c r="S2834" s="3">
        <v>6898553.2800000003</v>
      </c>
      <c r="T2834" s="3">
        <f t="shared" si="312"/>
        <v>-950777.65000000037</v>
      </c>
      <c r="U2834" s="4">
        <f t="shared" si="313"/>
        <v>-0.13782275955691398</v>
      </c>
      <c r="V2834" s="2" t="s">
        <v>44</v>
      </c>
      <c r="W2834" s="2" t="s">
        <v>45</v>
      </c>
      <c r="X2834" s="2" t="s">
        <v>274</v>
      </c>
      <c r="Y2834" s="2">
        <v>1</v>
      </c>
      <c r="Z2834" s="2" t="s">
        <v>6901</v>
      </c>
      <c r="AA2834" s="2" t="s">
        <v>224</v>
      </c>
      <c r="AB2834" s="2" t="s">
        <v>77</v>
      </c>
      <c r="AC2834" s="2">
        <v>8.36</v>
      </c>
      <c r="AD2834" s="3">
        <v>0</v>
      </c>
      <c r="AE2834" s="5">
        <v>0</v>
      </c>
      <c r="AF2834" s="2">
        <v>0</v>
      </c>
      <c r="AG2834" s="3">
        <f t="shared" si="314"/>
        <v>0</v>
      </c>
      <c r="AH2834" s="2" t="s">
        <v>50</v>
      </c>
      <c r="AI2834" s="3">
        <v>0</v>
      </c>
    </row>
    <row r="2835" spans="1:35" x14ac:dyDescent="0.3">
      <c r="A2835" s="2" t="s">
        <v>6902</v>
      </c>
      <c r="B2835" s="2" t="s">
        <v>5463</v>
      </c>
      <c r="C2835" s="2" t="s">
        <v>130</v>
      </c>
      <c r="D2835" s="2" t="s">
        <v>104</v>
      </c>
      <c r="E2835" s="2">
        <v>2022</v>
      </c>
      <c r="F2835" s="2" t="s">
        <v>68</v>
      </c>
      <c r="G2835" s="2" t="s">
        <v>69</v>
      </c>
      <c r="H2835" s="2" t="s">
        <v>165</v>
      </c>
      <c r="I2835" s="2" t="s">
        <v>55</v>
      </c>
      <c r="J2835" s="2" t="s">
        <v>154</v>
      </c>
      <c r="K2835" s="3">
        <v>2296457.0499999998</v>
      </c>
      <c r="L2835" s="3">
        <v>761753.39</v>
      </c>
      <c r="M2835" s="3">
        <f t="shared" si="308"/>
        <v>1534703.6599999997</v>
      </c>
      <c r="N2835" s="3">
        <v>195255.96</v>
      </c>
      <c r="O2835" s="3">
        <f t="shared" si="309"/>
        <v>1339447.6999999997</v>
      </c>
      <c r="P2835" s="3">
        <v>1036949.2</v>
      </c>
      <c r="Q2835" s="4">
        <f t="shared" si="310"/>
        <v>0.66829190643909486</v>
      </c>
      <c r="R2835" s="4">
        <f t="shared" si="311"/>
        <v>0.45154304105099635</v>
      </c>
      <c r="S2835" s="3">
        <v>2173868.42</v>
      </c>
      <c r="T2835" s="3">
        <f t="shared" si="312"/>
        <v>122588.62999999989</v>
      </c>
      <c r="U2835" s="4">
        <f t="shared" si="313"/>
        <v>5.6391927345814191E-2</v>
      </c>
      <c r="V2835" s="2" t="s">
        <v>73</v>
      </c>
      <c r="W2835" s="2" t="s">
        <v>60</v>
      </c>
      <c r="X2835" s="2" t="s">
        <v>167</v>
      </c>
      <c r="Y2835" s="2">
        <v>17.2</v>
      </c>
      <c r="Z2835" s="2" t="s">
        <v>6903</v>
      </c>
      <c r="AA2835" s="2" t="s">
        <v>224</v>
      </c>
      <c r="AB2835" s="2" t="s">
        <v>64</v>
      </c>
      <c r="AC2835" s="2">
        <v>8.6999999999999993</v>
      </c>
      <c r="AD2835" s="3">
        <v>0</v>
      </c>
      <c r="AE2835" s="5">
        <v>0</v>
      </c>
      <c r="AF2835" s="2">
        <v>0</v>
      </c>
      <c r="AG2835" s="3">
        <f t="shared" si="314"/>
        <v>0</v>
      </c>
      <c r="AH2835" s="2" t="s">
        <v>50</v>
      </c>
      <c r="AI2835" s="3">
        <v>0</v>
      </c>
    </row>
    <row r="2836" spans="1:35" x14ac:dyDescent="0.3">
      <c r="A2836" s="2" t="s">
        <v>6904</v>
      </c>
      <c r="B2836" s="2" t="s">
        <v>3001</v>
      </c>
      <c r="C2836" s="2" t="s">
        <v>341</v>
      </c>
      <c r="D2836" s="2" t="s">
        <v>54</v>
      </c>
      <c r="E2836" s="2">
        <v>2023</v>
      </c>
      <c r="F2836" s="2" t="s">
        <v>39</v>
      </c>
      <c r="G2836" s="2" t="s">
        <v>69</v>
      </c>
      <c r="H2836" s="2" t="s">
        <v>165</v>
      </c>
      <c r="I2836" s="2" t="s">
        <v>58</v>
      </c>
      <c r="J2836" s="2" t="s">
        <v>59</v>
      </c>
      <c r="K2836" s="3">
        <v>6676802.6200000001</v>
      </c>
      <c r="L2836" s="3">
        <v>2261478.29</v>
      </c>
      <c r="M2836" s="3">
        <f t="shared" si="308"/>
        <v>4415324.33</v>
      </c>
      <c r="N2836" s="3">
        <v>1228379.01</v>
      </c>
      <c r="O2836" s="3">
        <f t="shared" si="309"/>
        <v>3186945.3200000003</v>
      </c>
      <c r="P2836" s="3">
        <v>2291586.12</v>
      </c>
      <c r="Q2836" s="4">
        <f t="shared" si="310"/>
        <v>0.66129322391141765</v>
      </c>
      <c r="R2836" s="4">
        <f t="shared" si="311"/>
        <v>0.34321609465220349</v>
      </c>
      <c r="S2836" s="3">
        <v>5394521.2800000003</v>
      </c>
      <c r="T2836" s="3">
        <f t="shared" si="312"/>
        <v>1282281.3399999999</v>
      </c>
      <c r="U2836" s="4">
        <f t="shared" si="313"/>
        <v>0.23770067322822755</v>
      </c>
      <c r="V2836" s="2" t="s">
        <v>107</v>
      </c>
      <c r="W2836" s="2" t="s">
        <v>60</v>
      </c>
      <c r="X2836" s="2" t="s">
        <v>167</v>
      </c>
      <c r="Y2836" s="2">
        <v>17.2</v>
      </c>
      <c r="Z2836" s="2" t="s">
        <v>6905</v>
      </c>
      <c r="AA2836" s="2" t="s">
        <v>76</v>
      </c>
      <c r="AB2836" s="2" t="s">
        <v>49</v>
      </c>
      <c r="AC2836" s="2">
        <v>8.98</v>
      </c>
      <c r="AD2836" s="3">
        <v>0</v>
      </c>
      <c r="AE2836" s="5">
        <v>0</v>
      </c>
      <c r="AF2836" s="2">
        <v>0</v>
      </c>
      <c r="AG2836" s="3">
        <f t="shared" si="314"/>
        <v>0</v>
      </c>
      <c r="AH2836" s="2" t="s">
        <v>50</v>
      </c>
      <c r="AI2836" s="3">
        <v>0</v>
      </c>
    </row>
    <row r="2837" spans="1:35" x14ac:dyDescent="0.3">
      <c r="A2837" s="2" t="s">
        <v>6906</v>
      </c>
      <c r="B2837" s="2" t="s">
        <v>4520</v>
      </c>
      <c r="C2837" s="2" t="s">
        <v>730</v>
      </c>
      <c r="D2837" s="2" t="s">
        <v>38</v>
      </c>
      <c r="E2837" s="2">
        <v>2020</v>
      </c>
      <c r="F2837" s="2" t="s">
        <v>55</v>
      </c>
      <c r="G2837" s="2" t="s">
        <v>56</v>
      </c>
      <c r="H2837" s="2" t="s">
        <v>153</v>
      </c>
      <c r="I2837" s="2" t="s">
        <v>58</v>
      </c>
      <c r="J2837" s="2" t="s">
        <v>59</v>
      </c>
      <c r="K2837" s="3">
        <v>6684337.9500000002</v>
      </c>
      <c r="L2837" s="3">
        <v>2215359.35</v>
      </c>
      <c r="M2837" s="3">
        <f t="shared" si="308"/>
        <v>4468978.5999999996</v>
      </c>
      <c r="N2837" s="3">
        <v>777743.95</v>
      </c>
      <c r="O2837" s="3">
        <f t="shared" si="309"/>
        <v>3691234.6499999994</v>
      </c>
      <c r="P2837" s="3">
        <v>2905705.1</v>
      </c>
      <c r="Q2837" s="4">
        <f t="shared" si="310"/>
        <v>0.66857460431066318</v>
      </c>
      <c r="R2837" s="4">
        <f t="shared" si="311"/>
        <v>0.43470349969363831</v>
      </c>
      <c r="S2837" s="3">
        <v>5773496.7000000002</v>
      </c>
      <c r="T2837" s="3">
        <f t="shared" si="312"/>
        <v>910841.25</v>
      </c>
      <c r="U2837" s="4">
        <f t="shared" si="313"/>
        <v>0.15776249599311279</v>
      </c>
      <c r="V2837" s="2" t="s">
        <v>85</v>
      </c>
      <c r="W2837" s="2" t="s">
        <v>134</v>
      </c>
      <c r="X2837" s="2" t="s">
        <v>155</v>
      </c>
      <c r="Y2837" s="2">
        <v>7.24</v>
      </c>
      <c r="Z2837" s="2" t="s">
        <v>6907</v>
      </c>
      <c r="AA2837" s="2" t="s">
        <v>76</v>
      </c>
      <c r="AB2837" s="2" t="s">
        <v>142</v>
      </c>
      <c r="AC2837" s="2">
        <v>6.24</v>
      </c>
      <c r="AD2837" s="3">
        <v>0</v>
      </c>
      <c r="AE2837" s="5">
        <v>0</v>
      </c>
      <c r="AF2837" s="2">
        <v>0</v>
      </c>
      <c r="AG2837" s="3">
        <f t="shared" si="314"/>
        <v>0</v>
      </c>
      <c r="AH2837" s="2" t="s">
        <v>50</v>
      </c>
      <c r="AI2837" s="3">
        <v>0</v>
      </c>
    </row>
    <row r="2838" spans="1:35" x14ac:dyDescent="0.3">
      <c r="A2838" s="2" t="s">
        <v>6908</v>
      </c>
      <c r="B2838" s="2" t="s">
        <v>6909</v>
      </c>
      <c r="C2838" s="2" t="s">
        <v>253</v>
      </c>
      <c r="D2838" s="2" t="s">
        <v>54</v>
      </c>
      <c r="E2838" s="2">
        <v>2020</v>
      </c>
      <c r="F2838" s="2" t="s">
        <v>68</v>
      </c>
      <c r="G2838" s="2" t="s">
        <v>56</v>
      </c>
      <c r="H2838" s="2" t="s">
        <v>153</v>
      </c>
      <c r="I2838" s="2" t="s">
        <v>58</v>
      </c>
      <c r="J2838" s="2" t="s">
        <v>240</v>
      </c>
      <c r="K2838" s="3">
        <v>4708638.57</v>
      </c>
      <c r="L2838" s="3">
        <v>1475084.51</v>
      </c>
      <c r="M2838" s="3">
        <f t="shared" si="308"/>
        <v>3233554.0600000005</v>
      </c>
      <c r="N2838" s="3">
        <v>896950.36</v>
      </c>
      <c r="O2838" s="3">
        <f t="shared" si="309"/>
        <v>2336603.7000000007</v>
      </c>
      <c r="P2838" s="3">
        <v>1754128.17</v>
      </c>
      <c r="Q2838" s="4">
        <f t="shared" si="310"/>
        <v>0.68672802380752707</v>
      </c>
      <c r="R2838" s="4">
        <f t="shared" si="311"/>
        <v>0.37253404437877674</v>
      </c>
      <c r="S2838" s="3">
        <v>4144163.23</v>
      </c>
      <c r="T2838" s="3">
        <f t="shared" si="312"/>
        <v>564475.34000000032</v>
      </c>
      <c r="U2838" s="4">
        <f t="shared" si="313"/>
        <v>0.13620972646871352</v>
      </c>
      <c r="V2838" s="2" t="s">
        <v>85</v>
      </c>
      <c r="W2838" s="2" t="s">
        <v>125</v>
      </c>
      <c r="X2838" s="2" t="s">
        <v>155</v>
      </c>
      <c r="Y2838" s="2">
        <v>7.24</v>
      </c>
      <c r="Z2838" s="2" t="s">
        <v>6910</v>
      </c>
      <c r="AA2838" s="2" t="s">
        <v>141</v>
      </c>
      <c r="AB2838" s="2" t="s">
        <v>88</v>
      </c>
      <c r="AC2838" s="2">
        <v>4.87</v>
      </c>
      <c r="AD2838" s="3">
        <v>0</v>
      </c>
      <c r="AE2838" s="5">
        <v>0</v>
      </c>
      <c r="AF2838" s="2">
        <v>0</v>
      </c>
      <c r="AG2838" s="3">
        <f t="shared" si="314"/>
        <v>0</v>
      </c>
      <c r="AH2838" s="2" t="s">
        <v>50</v>
      </c>
      <c r="AI2838" s="3">
        <v>0</v>
      </c>
    </row>
    <row r="2839" spans="1:35" x14ac:dyDescent="0.3">
      <c r="A2839" s="2" t="s">
        <v>6911</v>
      </c>
      <c r="B2839" s="2" t="s">
        <v>6347</v>
      </c>
      <c r="C2839" s="2" t="s">
        <v>880</v>
      </c>
      <c r="D2839" s="2" t="s">
        <v>81</v>
      </c>
      <c r="E2839" s="2">
        <v>2024</v>
      </c>
      <c r="F2839" s="2" t="s">
        <v>55</v>
      </c>
      <c r="G2839" s="2" t="s">
        <v>114</v>
      </c>
      <c r="H2839" s="2" t="s">
        <v>190</v>
      </c>
      <c r="I2839" s="2" t="s">
        <v>178</v>
      </c>
      <c r="J2839" s="2" t="s">
        <v>179</v>
      </c>
      <c r="K2839" s="3">
        <v>9639132.9199999999</v>
      </c>
      <c r="L2839" s="3">
        <v>5024407.32</v>
      </c>
      <c r="M2839" s="3">
        <f t="shared" si="308"/>
        <v>4614725.5999999996</v>
      </c>
      <c r="N2839" s="3">
        <v>1877249.14</v>
      </c>
      <c r="O2839" s="3">
        <f t="shared" si="309"/>
        <v>2737476.46</v>
      </c>
      <c r="P2839" s="3">
        <v>1959137.39</v>
      </c>
      <c r="Q2839" s="4">
        <f t="shared" si="310"/>
        <v>0.47874903669239988</v>
      </c>
      <c r="R2839" s="4">
        <f t="shared" si="311"/>
        <v>0.20324830109304062</v>
      </c>
      <c r="S2839" s="3">
        <v>11313817.130000001</v>
      </c>
      <c r="T2839" s="3">
        <f t="shared" si="312"/>
        <v>-1674684.2100000009</v>
      </c>
      <c r="U2839" s="4">
        <f t="shared" si="313"/>
        <v>-0.1480211488976047</v>
      </c>
      <c r="V2839" s="2" t="s">
        <v>85</v>
      </c>
      <c r="W2839" s="2" t="s">
        <v>134</v>
      </c>
      <c r="X2839" s="2" t="s">
        <v>192</v>
      </c>
      <c r="Y2839" s="2">
        <v>3.64</v>
      </c>
      <c r="Z2839" s="2" t="s">
        <v>6912</v>
      </c>
      <c r="AA2839" s="2" t="s">
        <v>48</v>
      </c>
      <c r="AB2839" s="2" t="s">
        <v>149</v>
      </c>
      <c r="AC2839" s="2">
        <v>3.56</v>
      </c>
      <c r="AD2839" s="3">
        <v>2371328.48</v>
      </c>
      <c r="AE2839" s="5">
        <v>8.27</v>
      </c>
      <c r="AF2839" s="2">
        <v>48</v>
      </c>
      <c r="AG2839" s="3">
        <f t="shared" si="314"/>
        <v>58192.06717524855</v>
      </c>
      <c r="AH2839" s="2" t="s">
        <v>50</v>
      </c>
      <c r="AI2839" s="3">
        <v>0</v>
      </c>
    </row>
    <row r="2840" spans="1:35" x14ac:dyDescent="0.3">
      <c r="A2840" s="2" t="s">
        <v>6913</v>
      </c>
      <c r="B2840" s="2" t="s">
        <v>6914</v>
      </c>
      <c r="C2840" s="2" t="s">
        <v>37</v>
      </c>
      <c r="D2840" s="2" t="s">
        <v>38</v>
      </c>
      <c r="E2840" s="2">
        <v>2022</v>
      </c>
      <c r="F2840" s="2" t="s">
        <v>58</v>
      </c>
      <c r="G2840" s="2" t="s">
        <v>40</v>
      </c>
      <c r="H2840" s="2" t="s">
        <v>171</v>
      </c>
      <c r="I2840" s="2" t="s">
        <v>178</v>
      </c>
      <c r="J2840" s="2" t="s">
        <v>342</v>
      </c>
      <c r="K2840" s="3">
        <v>7338563.1200000001</v>
      </c>
      <c r="L2840" s="3">
        <v>3409405.12</v>
      </c>
      <c r="M2840" s="3">
        <f t="shared" si="308"/>
        <v>3929158</v>
      </c>
      <c r="N2840" s="3">
        <v>1049475.1000000001</v>
      </c>
      <c r="O2840" s="3">
        <f t="shared" si="309"/>
        <v>2879682.9</v>
      </c>
      <c r="P2840" s="3">
        <v>2058488.29</v>
      </c>
      <c r="Q2840" s="4">
        <f t="shared" si="310"/>
        <v>0.53541244188412729</v>
      </c>
      <c r="R2840" s="4">
        <f t="shared" si="311"/>
        <v>0.28050290722306959</v>
      </c>
      <c r="S2840" s="3">
        <v>7870716.8700000001</v>
      </c>
      <c r="T2840" s="3">
        <f t="shared" si="312"/>
        <v>-532153.75</v>
      </c>
      <c r="U2840" s="4">
        <f t="shared" si="313"/>
        <v>-6.7611852743471895E-2</v>
      </c>
      <c r="V2840" s="2" t="s">
        <v>44</v>
      </c>
      <c r="W2840" s="2" t="s">
        <v>117</v>
      </c>
      <c r="X2840" s="2" t="s">
        <v>86</v>
      </c>
      <c r="Y2840" s="2">
        <v>0.92</v>
      </c>
      <c r="Z2840" s="2" t="s">
        <v>6511</v>
      </c>
      <c r="AA2840" s="2" t="s">
        <v>48</v>
      </c>
      <c r="AB2840" s="2" t="s">
        <v>64</v>
      </c>
      <c r="AC2840" s="2">
        <v>4.0999999999999996</v>
      </c>
      <c r="AD2840" s="3">
        <v>4206468.03</v>
      </c>
      <c r="AE2840" s="5">
        <v>8.23</v>
      </c>
      <c r="AF2840" s="2">
        <v>180</v>
      </c>
      <c r="AG2840" s="3">
        <f t="shared" si="314"/>
        <v>40759.716146121944</v>
      </c>
      <c r="AH2840" s="2" t="s">
        <v>50</v>
      </c>
      <c r="AI2840" s="3">
        <v>0</v>
      </c>
    </row>
    <row r="2841" spans="1:35" x14ac:dyDescent="0.3">
      <c r="A2841" s="2" t="s">
        <v>6915</v>
      </c>
      <c r="B2841" s="2" t="s">
        <v>3325</v>
      </c>
      <c r="C2841" s="2" t="s">
        <v>387</v>
      </c>
      <c r="D2841" s="2" t="s">
        <v>81</v>
      </c>
      <c r="E2841" s="2">
        <v>2020</v>
      </c>
      <c r="F2841" s="2" t="s">
        <v>55</v>
      </c>
      <c r="G2841" s="2" t="s">
        <v>56</v>
      </c>
      <c r="H2841" s="2" t="s">
        <v>57</v>
      </c>
      <c r="I2841" s="2" t="s">
        <v>55</v>
      </c>
      <c r="J2841" s="2" t="s">
        <v>154</v>
      </c>
      <c r="K2841" s="3">
        <v>6334833.21</v>
      </c>
      <c r="L2841" s="3">
        <v>3088539.97</v>
      </c>
      <c r="M2841" s="3">
        <f t="shared" si="308"/>
        <v>3246293.2399999998</v>
      </c>
      <c r="N2841" s="3">
        <v>989894.09</v>
      </c>
      <c r="O2841" s="3">
        <f t="shared" si="309"/>
        <v>2256399.15</v>
      </c>
      <c r="P2841" s="3">
        <v>1669336.86</v>
      </c>
      <c r="Q2841" s="4">
        <f t="shared" si="310"/>
        <v>0.51245125678691705</v>
      </c>
      <c r="R2841" s="4">
        <f t="shared" si="311"/>
        <v>0.26351709739805446</v>
      </c>
      <c r="S2841" s="3">
        <v>6162866.3799999999</v>
      </c>
      <c r="T2841" s="3">
        <f t="shared" si="312"/>
        <v>171966.83000000007</v>
      </c>
      <c r="U2841" s="4">
        <f t="shared" si="313"/>
        <v>2.7903708988089415E-2</v>
      </c>
      <c r="V2841" s="2" t="s">
        <v>73</v>
      </c>
      <c r="W2841" s="2" t="s">
        <v>60</v>
      </c>
      <c r="X2841" s="2" t="s">
        <v>61</v>
      </c>
      <c r="Y2841" s="2">
        <v>1.53</v>
      </c>
      <c r="Z2841" s="2" t="s">
        <v>6916</v>
      </c>
      <c r="AA2841" s="2" t="s">
        <v>99</v>
      </c>
      <c r="AB2841" s="2" t="s">
        <v>110</v>
      </c>
      <c r="AC2841" s="2">
        <v>7.75</v>
      </c>
      <c r="AD2841" s="3">
        <v>0</v>
      </c>
      <c r="AE2841" s="5">
        <v>0</v>
      </c>
      <c r="AF2841" s="2">
        <v>0</v>
      </c>
      <c r="AG2841" s="3">
        <f t="shared" si="314"/>
        <v>0</v>
      </c>
      <c r="AH2841" s="2" t="s">
        <v>50</v>
      </c>
      <c r="AI2841" s="3">
        <v>0</v>
      </c>
    </row>
    <row r="2842" spans="1:35" x14ac:dyDescent="0.3">
      <c r="A2842" s="2" t="s">
        <v>6917</v>
      </c>
      <c r="B2842" s="2" t="s">
        <v>6918</v>
      </c>
      <c r="C2842" s="2" t="s">
        <v>315</v>
      </c>
      <c r="D2842" s="2" t="s">
        <v>104</v>
      </c>
      <c r="E2842" s="2">
        <v>2020</v>
      </c>
      <c r="F2842" s="2" t="s">
        <v>55</v>
      </c>
      <c r="G2842" s="2" t="s">
        <v>69</v>
      </c>
      <c r="H2842" s="2" t="s">
        <v>272</v>
      </c>
      <c r="I2842" s="2" t="s">
        <v>39</v>
      </c>
      <c r="J2842" s="2" t="s">
        <v>116</v>
      </c>
      <c r="K2842" s="3">
        <v>8587036.0600000005</v>
      </c>
      <c r="L2842" s="3">
        <v>2487017.42</v>
      </c>
      <c r="M2842" s="3">
        <f t="shared" si="308"/>
        <v>6100018.6400000006</v>
      </c>
      <c r="N2842" s="3">
        <v>1019043.77</v>
      </c>
      <c r="O2842" s="3">
        <f t="shared" si="309"/>
        <v>5080974.870000001</v>
      </c>
      <c r="P2842" s="3">
        <v>4017134.63</v>
      </c>
      <c r="Q2842" s="4">
        <f t="shared" si="310"/>
        <v>0.71037533758767057</v>
      </c>
      <c r="R2842" s="4">
        <f t="shared" si="311"/>
        <v>0.46781387686405029</v>
      </c>
      <c r="S2842" s="3">
        <v>7856508.8200000003</v>
      </c>
      <c r="T2842" s="3">
        <f t="shared" si="312"/>
        <v>730527.24000000022</v>
      </c>
      <c r="U2842" s="4">
        <f t="shared" si="313"/>
        <v>9.298369756046429E-2</v>
      </c>
      <c r="V2842" s="2" t="s">
        <v>73</v>
      </c>
      <c r="W2842" s="2" t="s">
        <v>207</v>
      </c>
      <c r="X2842" s="2" t="s">
        <v>274</v>
      </c>
      <c r="Y2842" s="2">
        <v>1</v>
      </c>
      <c r="Z2842" s="2" t="s">
        <v>6919</v>
      </c>
      <c r="AA2842" s="2" t="s">
        <v>148</v>
      </c>
      <c r="AB2842" s="2" t="s">
        <v>49</v>
      </c>
      <c r="AC2842" s="2">
        <v>1.97</v>
      </c>
      <c r="AD2842" s="3">
        <v>0</v>
      </c>
      <c r="AE2842" s="5">
        <v>0</v>
      </c>
      <c r="AF2842" s="2">
        <v>0</v>
      </c>
      <c r="AG2842" s="3">
        <f t="shared" si="314"/>
        <v>0</v>
      </c>
      <c r="AH2842" s="2" t="s">
        <v>50</v>
      </c>
      <c r="AI2842" s="3">
        <v>0</v>
      </c>
    </row>
    <row r="2843" spans="1:35" x14ac:dyDescent="0.3">
      <c r="A2843" s="2" t="s">
        <v>6920</v>
      </c>
      <c r="B2843" s="2" t="s">
        <v>2148</v>
      </c>
      <c r="C2843" s="2" t="s">
        <v>91</v>
      </c>
      <c r="D2843" s="2" t="s">
        <v>38</v>
      </c>
      <c r="E2843" s="2">
        <v>2022</v>
      </c>
      <c r="F2843" s="2" t="s">
        <v>92</v>
      </c>
      <c r="G2843" s="2" t="s">
        <v>114</v>
      </c>
      <c r="H2843" s="2" t="s">
        <v>190</v>
      </c>
      <c r="I2843" s="2" t="s">
        <v>71</v>
      </c>
      <c r="J2843" s="2" t="s">
        <v>228</v>
      </c>
      <c r="K2843" s="3">
        <v>9652318.0199999996</v>
      </c>
      <c r="L2843" s="3">
        <v>5017382.62</v>
      </c>
      <c r="M2843" s="3">
        <f t="shared" si="308"/>
        <v>4634935.3999999994</v>
      </c>
      <c r="N2843" s="3">
        <v>1060797.03</v>
      </c>
      <c r="O2843" s="3">
        <f t="shared" si="309"/>
        <v>3574138.3699999992</v>
      </c>
      <c r="P2843" s="3">
        <v>2646491.66</v>
      </c>
      <c r="Q2843" s="4">
        <f t="shared" si="310"/>
        <v>0.48018884069051837</v>
      </c>
      <c r="R2843" s="4">
        <f t="shared" si="311"/>
        <v>0.2741819793459313</v>
      </c>
      <c r="S2843" s="3">
        <v>10773384.16</v>
      </c>
      <c r="T2843" s="3">
        <f t="shared" si="312"/>
        <v>-1121066.1400000006</v>
      </c>
      <c r="U2843" s="4">
        <f t="shared" si="313"/>
        <v>-0.10405886612327027</v>
      </c>
      <c r="V2843" s="2" t="s">
        <v>133</v>
      </c>
      <c r="W2843" s="2" t="s">
        <v>96</v>
      </c>
      <c r="X2843" s="2" t="s">
        <v>192</v>
      </c>
      <c r="Y2843" s="2">
        <v>3.64</v>
      </c>
      <c r="Z2843" s="2" t="s">
        <v>6921</v>
      </c>
      <c r="AA2843" s="2" t="s">
        <v>109</v>
      </c>
      <c r="AB2843" s="2" t="s">
        <v>149</v>
      </c>
      <c r="AC2843" s="2">
        <v>6.49</v>
      </c>
      <c r="AD2843" s="3">
        <v>0</v>
      </c>
      <c r="AE2843" s="5">
        <v>0</v>
      </c>
      <c r="AF2843" s="2">
        <v>0</v>
      </c>
      <c r="AG2843" s="3">
        <f t="shared" si="314"/>
        <v>0</v>
      </c>
      <c r="AH2843" s="2" t="s">
        <v>50</v>
      </c>
      <c r="AI2843" s="3">
        <v>0</v>
      </c>
    </row>
    <row r="2844" spans="1:35" x14ac:dyDescent="0.3">
      <c r="A2844" s="2" t="s">
        <v>6922</v>
      </c>
      <c r="B2844" s="2" t="s">
        <v>3644</v>
      </c>
      <c r="C2844" s="2" t="s">
        <v>520</v>
      </c>
      <c r="D2844" s="2" t="s">
        <v>81</v>
      </c>
      <c r="E2844" s="2">
        <v>2021</v>
      </c>
      <c r="F2844" s="2" t="s">
        <v>68</v>
      </c>
      <c r="G2844" s="2" t="s">
        <v>93</v>
      </c>
      <c r="H2844" s="2" t="s">
        <v>94</v>
      </c>
      <c r="I2844" s="2" t="s">
        <v>131</v>
      </c>
      <c r="J2844" s="2" t="s">
        <v>491</v>
      </c>
      <c r="K2844" s="3">
        <v>4345597.76</v>
      </c>
      <c r="L2844" s="3">
        <v>2413134.56</v>
      </c>
      <c r="M2844" s="3">
        <f t="shared" si="308"/>
        <v>1932463.1999999997</v>
      </c>
      <c r="N2844" s="3">
        <v>933677.29</v>
      </c>
      <c r="O2844" s="3">
        <f t="shared" si="309"/>
        <v>998785.90999999968</v>
      </c>
      <c r="P2844" s="3">
        <v>711523.87</v>
      </c>
      <c r="Q2844" s="4">
        <f t="shared" si="310"/>
        <v>0.44469444866429603</v>
      </c>
      <c r="R2844" s="4">
        <f t="shared" si="311"/>
        <v>0.16373440647207993</v>
      </c>
      <c r="S2844" s="3">
        <v>4696606.3600000003</v>
      </c>
      <c r="T2844" s="3">
        <f t="shared" si="312"/>
        <v>-351008.60000000056</v>
      </c>
      <c r="U2844" s="4">
        <f t="shared" si="313"/>
        <v>-7.4736644524750109E-2</v>
      </c>
      <c r="V2844" s="2" t="s">
        <v>107</v>
      </c>
      <c r="W2844" s="2" t="s">
        <v>96</v>
      </c>
      <c r="X2844" s="2" t="s">
        <v>97</v>
      </c>
      <c r="Y2844" s="2">
        <v>1550</v>
      </c>
      <c r="Z2844" s="2" t="s">
        <v>6923</v>
      </c>
      <c r="AA2844" s="2" t="s">
        <v>109</v>
      </c>
      <c r="AB2844" s="2" t="s">
        <v>49</v>
      </c>
      <c r="AC2844" s="2">
        <v>9.6</v>
      </c>
      <c r="AD2844" s="3">
        <v>0</v>
      </c>
      <c r="AE2844" s="5">
        <v>0</v>
      </c>
      <c r="AF2844" s="2">
        <v>0</v>
      </c>
      <c r="AG2844" s="3">
        <f t="shared" si="314"/>
        <v>0</v>
      </c>
      <c r="AH2844" s="2" t="s">
        <v>50</v>
      </c>
      <c r="AI2844" s="3">
        <v>0</v>
      </c>
    </row>
    <row r="2845" spans="1:35" x14ac:dyDescent="0.3">
      <c r="A2845" s="2" t="s">
        <v>6924</v>
      </c>
      <c r="B2845" s="2" t="s">
        <v>3493</v>
      </c>
      <c r="C2845" s="2" t="s">
        <v>734</v>
      </c>
      <c r="D2845" s="2" t="s">
        <v>38</v>
      </c>
      <c r="E2845" s="2">
        <v>2024</v>
      </c>
      <c r="F2845" s="2" t="s">
        <v>82</v>
      </c>
      <c r="G2845" s="2" t="s">
        <v>40</v>
      </c>
      <c r="H2845" s="2" t="s">
        <v>171</v>
      </c>
      <c r="I2845" s="2" t="s">
        <v>42</v>
      </c>
      <c r="J2845" s="2" t="s">
        <v>43</v>
      </c>
      <c r="K2845" s="3">
        <v>3664446.03</v>
      </c>
      <c r="L2845" s="3">
        <v>2115495.5699999998</v>
      </c>
      <c r="M2845" s="3">
        <f t="shared" si="308"/>
        <v>1548950.46</v>
      </c>
      <c r="N2845" s="3">
        <v>572043.4</v>
      </c>
      <c r="O2845" s="3">
        <f t="shared" si="309"/>
        <v>976907.05999999994</v>
      </c>
      <c r="P2845" s="3">
        <v>696683.91</v>
      </c>
      <c r="Q2845" s="4">
        <f t="shared" si="310"/>
        <v>0.42269703178027157</v>
      </c>
      <c r="R2845" s="4">
        <f t="shared" si="311"/>
        <v>0.19011984466312362</v>
      </c>
      <c r="S2845" s="3">
        <v>3396406.31</v>
      </c>
      <c r="T2845" s="3">
        <f t="shared" si="312"/>
        <v>268039.71999999974</v>
      </c>
      <c r="U2845" s="4">
        <f t="shared" si="313"/>
        <v>7.8918626199348849E-2</v>
      </c>
      <c r="V2845" s="2" t="s">
        <v>107</v>
      </c>
      <c r="W2845" s="2" t="s">
        <v>134</v>
      </c>
      <c r="X2845" s="2" t="s">
        <v>86</v>
      </c>
      <c r="Y2845" s="2">
        <v>0.92</v>
      </c>
      <c r="Z2845" s="2" t="s">
        <v>6925</v>
      </c>
      <c r="AA2845" s="2" t="s">
        <v>99</v>
      </c>
      <c r="AB2845" s="2" t="s">
        <v>306</v>
      </c>
      <c r="AC2845" s="2">
        <v>5.58</v>
      </c>
      <c r="AD2845" s="3">
        <v>0</v>
      </c>
      <c r="AE2845" s="5">
        <v>0</v>
      </c>
      <c r="AF2845" s="2">
        <v>0</v>
      </c>
      <c r="AG2845" s="3">
        <f t="shared" si="314"/>
        <v>0</v>
      </c>
      <c r="AH2845" s="2" t="s">
        <v>50</v>
      </c>
      <c r="AI2845" s="3">
        <v>0</v>
      </c>
    </row>
    <row r="2846" spans="1:35" x14ac:dyDescent="0.3">
      <c r="A2846" s="2" t="s">
        <v>6926</v>
      </c>
      <c r="B2846" s="2" t="s">
        <v>1069</v>
      </c>
      <c r="C2846" s="2" t="s">
        <v>227</v>
      </c>
      <c r="D2846" s="2" t="s">
        <v>104</v>
      </c>
      <c r="E2846" s="2">
        <v>2023</v>
      </c>
      <c r="F2846" s="2" t="s">
        <v>55</v>
      </c>
      <c r="G2846" s="2" t="s">
        <v>69</v>
      </c>
      <c r="H2846" s="2" t="s">
        <v>272</v>
      </c>
      <c r="I2846" s="2" t="s">
        <v>58</v>
      </c>
      <c r="J2846" s="2" t="s">
        <v>240</v>
      </c>
      <c r="K2846" s="3">
        <v>306943.87</v>
      </c>
      <c r="L2846" s="3">
        <v>120815.28</v>
      </c>
      <c r="M2846" s="3">
        <f t="shared" si="308"/>
        <v>186128.59</v>
      </c>
      <c r="N2846" s="3">
        <v>35379.78</v>
      </c>
      <c r="O2846" s="3">
        <f t="shared" si="309"/>
        <v>150748.81</v>
      </c>
      <c r="P2846" s="3">
        <v>115070.5</v>
      </c>
      <c r="Q2846" s="4">
        <f t="shared" si="310"/>
        <v>0.60639292128557576</v>
      </c>
      <c r="R2846" s="4">
        <f t="shared" si="311"/>
        <v>0.37489101834807781</v>
      </c>
      <c r="S2846" s="3">
        <v>324565.8</v>
      </c>
      <c r="T2846" s="3">
        <f t="shared" si="312"/>
        <v>-17621.929999999993</v>
      </c>
      <c r="U2846" s="4">
        <f t="shared" si="313"/>
        <v>-5.4293859673446784E-2</v>
      </c>
      <c r="V2846" s="2" t="s">
        <v>85</v>
      </c>
      <c r="W2846" s="2" t="s">
        <v>207</v>
      </c>
      <c r="X2846" s="2" t="s">
        <v>274</v>
      </c>
      <c r="Y2846" s="2">
        <v>1</v>
      </c>
      <c r="Z2846" s="2" t="s">
        <v>6927</v>
      </c>
      <c r="AA2846" s="2" t="s">
        <v>48</v>
      </c>
      <c r="AB2846" s="2" t="s">
        <v>149</v>
      </c>
      <c r="AC2846" s="2">
        <v>5.12</v>
      </c>
      <c r="AD2846" s="3">
        <v>0</v>
      </c>
      <c r="AE2846" s="5">
        <v>0</v>
      </c>
      <c r="AF2846" s="2">
        <v>0</v>
      </c>
      <c r="AG2846" s="3">
        <f t="shared" si="314"/>
        <v>0</v>
      </c>
      <c r="AH2846" s="2" t="s">
        <v>50</v>
      </c>
      <c r="AI2846" s="3">
        <v>0</v>
      </c>
    </row>
    <row r="2847" spans="1:35" x14ac:dyDescent="0.3">
      <c r="A2847" s="2" t="s">
        <v>6928</v>
      </c>
      <c r="B2847" s="2" t="s">
        <v>1830</v>
      </c>
      <c r="C2847" s="2" t="s">
        <v>377</v>
      </c>
      <c r="D2847" s="2" t="s">
        <v>81</v>
      </c>
      <c r="E2847" s="2">
        <v>2023</v>
      </c>
      <c r="F2847" s="2" t="s">
        <v>39</v>
      </c>
      <c r="G2847" s="2" t="s">
        <v>114</v>
      </c>
      <c r="H2847" s="2" t="s">
        <v>115</v>
      </c>
      <c r="I2847" s="2" t="s">
        <v>55</v>
      </c>
      <c r="J2847" s="2" t="s">
        <v>84</v>
      </c>
      <c r="K2847" s="3">
        <v>8085036.1500000004</v>
      </c>
      <c r="L2847" s="3">
        <v>3967862.28</v>
      </c>
      <c r="M2847" s="3">
        <f t="shared" si="308"/>
        <v>4117173.8700000006</v>
      </c>
      <c r="N2847" s="3">
        <v>757164.69</v>
      </c>
      <c r="O2847" s="3">
        <f t="shared" si="309"/>
        <v>3360009.1800000006</v>
      </c>
      <c r="P2847" s="3">
        <v>2413629.91</v>
      </c>
      <c r="Q2847" s="4">
        <f t="shared" si="310"/>
        <v>0.50923382327733935</v>
      </c>
      <c r="R2847" s="4">
        <f t="shared" si="311"/>
        <v>0.29853050316911695</v>
      </c>
      <c r="S2847" s="3">
        <v>9354828.7799999993</v>
      </c>
      <c r="T2847" s="3">
        <f t="shared" si="312"/>
        <v>-1269792.629999999</v>
      </c>
      <c r="U2847" s="4">
        <f t="shared" si="313"/>
        <v>-0.13573659762910156</v>
      </c>
      <c r="V2847" s="2" t="s">
        <v>95</v>
      </c>
      <c r="W2847" s="2" t="s">
        <v>117</v>
      </c>
      <c r="X2847" s="2" t="s">
        <v>118</v>
      </c>
      <c r="Y2847" s="2">
        <v>3.75</v>
      </c>
      <c r="Z2847" s="2" t="s">
        <v>6929</v>
      </c>
      <c r="AA2847" s="2" t="s">
        <v>63</v>
      </c>
      <c r="AB2847" s="2" t="s">
        <v>306</v>
      </c>
      <c r="AC2847" s="2">
        <v>5.85</v>
      </c>
      <c r="AD2847" s="3">
        <v>0</v>
      </c>
      <c r="AE2847" s="5">
        <v>0</v>
      </c>
      <c r="AF2847" s="2">
        <v>0</v>
      </c>
      <c r="AG2847" s="3">
        <f t="shared" si="314"/>
        <v>0</v>
      </c>
      <c r="AH2847" s="2" t="s">
        <v>230</v>
      </c>
      <c r="AI2847" s="3">
        <v>0</v>
      </c>
    </row>
    <row r="2848" spans="1:35" x14ac:dyDescent="0.3">
      <c r="A2848" s="2" t="s">
        <v>6930</v>
      </c>
      <c r="B2848" s="2" t="s">
        <v>151</v>
      </c>
      <c r="C2848" s="2" t="s">
        <v>152</v>
      </c>
      <c r="D2848" s="2" t="s">
        <v>38</v>
      </c>
      <c r="E2848" s="2">
        <v>2022</v>
      </c>
      <c r="F2848" s="2" t="s">
        <v>82</v>
      </c>
      <c r="G2848" s="2" t="s">
        <v>40</v>
      </c>
      <c r="H2848" s="2" t="s">
        <v>83</v>
      </c>
      <c r="I2848" s="2" t="s">
        <v>39</v>
      </c>
      <c r="J2848" s="2" t="s">
        <v>273</v>
      </c>
      <c r="K2848" s="3">
        <v>952103.74</v>
      </c>
      <c r="L2848" s="3">
        <v>513627.74</v>
      </c>
      <c r="M2848" s="3">
        <f t="shared" si="308"/>
        <v>438476</v>
      </c>
      <c r="N2848" s="3">
        <v>114139.25</v>
      </c>
      <c r="O2848" s="3">
        <f t="shared" si="309"/>
        <v>324336.75</v>
      </c>
      <c r="P2848" s="3">
        <v>231539.77</v>
      </c>
      <c r="Q2848" s="4">
        <f t="shared" si="310"/>
        <v>0.46053384896902094</v>
      </c>
      <c r="R2848" s="4">
        <f t="shared" si="311"/>
        <v>0.24318754382794464</v>
      </c>
      <c r="S2848" s="3">
        <v>1121988.94</v>
      </c>
      <c r="T2848" s="3">
        <f t="shared" si="312"/>
        <v>-169885.19999999995</v>
      </c>
      <c r="U2848" s="4">
        <f t="shared" si="313"/>
        <v>-0.1514143267758058</v>
      </c>
      <c r="V2848" s="2" t="s">
        <v>44</v>
      </c>
      <c r="W2848" s="2" t="s">
        <v>45</v>
      </c>
      <c r="X2848" s="2" t="s">
        <v>86</v>
      </c>
      <c r="Y2848" s="2">
        <v>0.92</v>
      </c>
      <c r="Z2848" s="2" t="s">
        <v>6931</v>
      </c>
      <c r="AA2848" s="2" t="s">
        <v>141</v>
      </c>
      <c r="AB2848" s="2" t="s">
        <v>49</v>
      </c>
      <c r="AC2848" s="2">
        <v>1.81</v>
      </c>
      <c r="AD2848" s="3">
        <v>0</v>
      </c>
      <c r="AE2848" s="5">
        <v>0</v>
      </c>
      <c r="AF2848" s="2">
        <v>0</v>
      </c>
      <c r="AG2848" s="3">
        <f t="shared" si="314"/>
        <v>0</v>
      </c>
      <c r="AH2848" s="2" t="s">
        <v>50</v>
      </c>
      <c r="AI2848" s="3">
        <v>0</v>
      </c>
    </row>
    <row r="2849" spans="1:35" x14ac:dyDescent="0.3">
      <c r="A2849" s="2" t="s">
        <v>6932</v>
      </c>
      <c r="B2849" s="2" t="s">
        <v>849</v>
      </c>
      <c r="C2849" s="2" t="s">
        <v>176</v>
      </c>
      <c r="D2849" s="2" t="s">
        <v>104</v>
      </c>
      <c r="E2849" s="2">
        <v>2020</v>
      </c>
      <c r="F2849" s="2" t="s">
        <v>68</v>
      </c>
      <c r="G2849" s="2" t="s">
        <v>56</v>
      </c>
      <c r="H2849" s="2" t="s">
        <v>57</v>
      </c>
      <c r="I2849" s="2" t="s">
        <v>39</v>
      </c>
      <c r="J2849" s="2" t="s">
        <v>273</v>
      </c>
      <c r="K2849" s="3">
        <v>799208.01</v>
      </c>
      <c r="L2849" s="3">
        <v>258403.48</v>
      </c>
      <c r="M2849" s="3">
        <f t="shared" si="308"/>
        <v>540804.53</v>
      </c>
      <c r="N2849" s="3">
        <v>150541.66</v>
      </c>
      <c r="O2849" s="3">
        <f t="shared" si="309"/>
        <v>390262.87</v>
      </c>
      <c r="P2849" s="3">
        <v>279452</v>
      </c>
      <c r="Q2849" s="4">
        <f t="shared" si="310"/>
        <v>0.67667556284877572</v>
      </c>
      <c r="R2849" s="4">
        <f t="shared" si="311"/>
        <v>0.34966116017781151</v>
      </c>
      <c r="S2849" s="3">
        <v>925997.56</v>
      </c>
      <c r="T2849" s="3">
        <f t="shared" si="312"/>
        <v>-126789.55000000005</v>
      </c>
      <c r="U2849" s="4">
        <f t="shared" si="313"/>
        <v>-0.13692212104748963</v>
      </c>
      <c r="V2849" s="2" t="s">
        <v>124</v>
      </c>
      <c r="W2849" s="2" t="s">
        <v>45</v>
      </c>
      <c r="X2849" s="2" t="s">
        <v>61</v>
      </c>
      <c r="Y2849" s="2">
        <v>1.53</v>
      </c>
      <c r="Z2849" s="2" t="s">
        <v>6933</v>
      </c>
      <c r="AA2849" s="2" t="s">
        <v>148</v>
      </c>
      <c r="AB2849" s="2" t="s">
        <v>182</v>
      </c>
      <c r="AC2849" s="2">
        <v>3.93</v>
      </c>
      <c r="AD2849" s="3">
        <v>0</v>
      </c>
      <c r="AE2849" s="5">
        <v>0</v>
      </c>
      <c r="AF2849" s="2">
        <v>0</v>
      </c>
      <c r="AG2849" s="3">
        <f t="shared" si="314"/>
        <v>0</v>
      </c>
      <c r="AH2849" s="2" t="s">
        <v>50</v>
      </c>
      <c r="AI2849" s="3">
        <v>0</v>
      </c>
    </row>
    <row r="2850" spans="1:35" x14ac:dyDescent="0.3">
      <c r="A2850" s="2" t="s">
        <v>6934</v>
      </c>
      <c r="B2850" s="2" t="s">
        <v>6445</v>
      </c>
      <c r="C2850" s="2" t="s">
        <v>201</v>
      </c>
      <c r="D2850" s="2" t="s">
        <v>54</v>
      </c>
      <c r="E2850" s="2">
        <v>2020</v>
      </c>
      <c r="F2850" s="2" t="s">
        <v>39</v>
      </c>
      <c r="G2850" s="2" t="s">
        <v>40</v>
      </c>
      <c r="H2850" s="2" t="s">
        <v>279</v>
      </c>
      <c r="I2850" s="2" t="s">
        <v>178</v>
      </c>
      <c r="J2850" s="2" t="s">
        <v>342</v>
      </c>
      <c r="K2850" s="3">
        <v>7771699.8700000001</v>
      </c>
      <c r="L2850" s="3">
        <v>2267782.88</v>
      </c>
      <c r="M2850" s="3">
        <f t="shared" si="308"/>
        <v>5503916.9900000002</v>
      </c>
      <c r="N2850" s="3">
        <v>1393898.64</v>
      </c>
      <c r="O2850" s="3">
        <f t="shared" si="309"/>
        <v>4110018.3500000006</v>
      </c>
      <c r="P2850" s="3">
        <v>2998426.71</v>
      </c>
      <c r="Q2850" s="4">
        <f t="shared" si="310"/>
        <v>0.70819988960793467</v>
      </c>
      <c r="R2850" s="4">
        <f t="shared" si="311"/>
        <v>0.38581349771037926</v>
      </c>
      <c r="S2850" s="3">
        <v>6468446.46</v>
      </c>
      <c r="T2850" s="3">
        <f t="shared" si="312"/>
        <v>1303253.4100000001</v>
      </c>
      <c r="U2850" s="4">
        <f t="shared" si="313"/>
        <v>0.2014785803761604</v>
      </c>
      <c r="V2850" s="2" t="s">
        <v>95</v>
      </c>
      <c r="W2850" s="2" t="s">
        <v>45</v>
      </c>
      <c r="X2850" s="2" t="s">
        <v>280</v>
      </c>
      <c r="Y2850" s="2">
        <v>0.79</v>
      </c>
      <c r="Z2850" s="2" t="s">
        <v>6935</v>
      </c>
      <c r="AA2850" s="2" t="s">
        <v>76</v>
      </c>
      <c r="AB2850" s="2" t="s">
        <v>100</v>
      </c>
      <c r="AC2850" s="2">
        <v>5.12</v>
      </c>
      <c r="AD2850" s="3">
        <v>1395728.68</v>
      </c>
      <c r="AE2850" s="5">
        <v>11.98</v>
      </c>
      <c r="AF2850" s="2">
        <v>60</v>
      </c>
      <c r="AG2850" s="3">
        <f t="shared" si="314"/>
        <v>31033.109297504652</v>
      </c>
      <c r="AH2850" s="2" t="s">
        <v>50</v>
      </c>
      <c r="AI2850" s="3">
        <v>0</v>
      </c>
    </row>
    <row r="2851" spans="1:35" x14ac:dyDescent="0.3">
      <c r="A2851" s="2" t="s">
        <v>6936</v>
      </c>
      <c r="B2851" s="2" t="s">
        <v>1374</v>
      </c>
      <c r="C2851" s="2" t="s">
        <v>287</v>
      </c>
      <c r="D2851" s="2" t="s">
        <v>104</v>
      </c>
      <c r="E2851" s="2">
        <v>2021</v>
      </c>
      <c r="F2851" s="2" t="s">
        <v>55</v>
      </c>
      <c r="G2851" s="2" t="s">
        <v>69</v>
      </c>
      <c r="H2851" s="2" t="s">
        <v>70</v>
      </c>
      <c r="I2851" s="2" t="s">
        <v>178</v>
      </c>
      <c r="J2851" s="2" t="s">
        <v>263</v>
      </c>
      <c r="K2851" s="3">
        <v>2341234.69</v>
      </c>
      <c r="L2851" s="3">
        <v>772684.01</v>
      </c>
      <c r="M2851" s="3">
        <f t="shared" si="308"/>
        <v>1568550.68</v>
      </c>
      <c r="N2851" s="3">
        <v>356875.28</v>
      </c>
      <c r="O2851" s="3">
        <f t="shared" si="309"/>
        <v>1211675.3999999999</v>
      </c>
      <c r="P2851" s="3">
        <v>892631.22</v>
      </c>
      <c r="Q2851" s="4">
        <f t="shared" si="310"/>
        <v>0.66996729832326207</v>
      </c>
      <c r="R2851" s="4">
        <f t="shared" si="311"/>
        <v>0.38126516056363408</v>
      </c>
      <c r="S2851" s="3">
        <v>2430571.79</v>
      </c>
      <c r="T2851" s="3">
        <f t="shared" si="312"/>
        <v>-89337.100000000093</v>
      </c>
      <c r="U2851" s="4">
        <f t="shared" si="313"/>
        <v>-3.6755589926434594E-2</v>
      </c>
      <c r="V2851" s="2" t="s">
        <v>107</v>
      </c>
      <c r="W2851" s="2" t="s">
        <v>134</v>
      </c>
      <c r="X2851" s="2" t="s">
        <v>74</v>
      </c>
      <c r="Y2851" s="2">
        <v>1.36</v>
      </c>
      <c r="Z2851" s="2" t="s">
        <v>6937</v>
      </c>
      <c r="AA2851" s="2" t="s">
        <v>48</v>
      </c>
      <c r="AB2851" s="2" t="s">
        <v>100</v>
      </c>
      <c r="AC2851" s="2">
        <v>9.1300000000000008</v>
      </c>
      <c r="AD2851" s="3">
        <v>1585759.1</v>
      </c>
      <c r="AE2851" s="5">
        <v>18.190000000000001</v>
      </c>
      <c r="AF2851" s="2">
        <v>60</v>
      </c>
      <c r="AG2851" s="3">
        <f t="shared" si="314"/>
        <v>40431.941509131211</v>
      </c>
      <c r="AH2851" s="2" t="s">
        <v>50</v>
      </c>
      <c r="AI2851" s="3">
        <v>0</v>
      </c>
    </row>
    <row r="2852" spans="1:35" x14ac:dyDescent="0.3">
      <c r="A2852" s="2" t="s">
        <v>6938</v>
      </c>
      <c r="B2852" s="2" t="s">
        <v>1069</v>
      </c>
      <c r="C2852" s="2" t="s">
        <v>227</v>
      </c>
      <c r="D2852" s="2" t="s">
        <v>104</v>
      </c>
      <c r="E2852" s="2">
        <v>2023</v>
      </c>
      <c r="F2852" s="2" t="s">
        <v>58</v>
      </c>
      <c r="G2852" s="2" t="s">
        <v>69</v>
      </c>
      <c r="H2852" s="2" t="s">
        <v>272</v>
      </c>
      <c r="I2852" s="2" t="s">
        <v>58</v>
      </c>
      <c r="J2852" s="2" t="s">
        <v>191</v>
      </c>
      <c r="K2852" s="3">
        <v>5297296.7699999996</v>
      </c>
      <c r="L2852" s="3">
        <v>1833814.45</v>
      </c>
      <c r="M2852" s="3">
        <f t="shared" si="308"/>
        <v>3463482.3199999994</v>
      </c>
      <c r="N2852" s="3">
        <v>815295.92</v>
      </c>
      <c r="O2852" s="3">
        <f t="shared" si="309"/>
        <v>2648186.3999999994</v>
      </c>
      <c r="P2852" s="3">
        <v>1939887.39</v>
      </c>
      <c r="Q2852" s="4">
        <f t="shared" si="310"/>
        <v>0.65382070712266316</v>
      </c>
      <c r="R2852" s="4">
        <f t="shared" si="311"/>
        <v>0.36620326823788657</v>
      </c>
      <c r="S2852" s="3">
        <v>4288795.4400000004</v>
      </c>
      <c r="T2852" s="3">
        <f t="shared" si="312"/>
        <v>1008501.3299999991</v>
      </c>
      <c r="U2852" s="4">
        <f t="shared" si="313"/>
        <v>0.23514792069448737</v>
      </c>
      <c r="V2852" s="2" t="s">
        <v>107</v>
      </c>
      <c r="W2852" s="2" t="s">
        <v>45</v>
      </c>
      <c r="X2852" s="2" t="s">
        <v>274</v>
      </c>
      <c r="Y2852" s="2">
        <v>1</v>
      </c>
      <c r="Z2852" s="2" t="s">
        <v>397</v>
      </c>
      <c r="AA2852" s="2" t="s">
        <v>48</v>
      </c>
      <c r="AB2852" s="2" t="s">
        <v>88</v>
      </c>
      <c r="AC2852" s="2">
        <v>2.8</v>
      </c>
      <c r="AD2852" s="3">
        <v>0</v>
      </c>
      <c r="AE2852" s="5">
        <v>0</v>
      </c>
      <c r="AF2852" s="2">
        <v>0</v>
      </c>
      <c r="AG2852" s="3">
        <f t="shared" si="314"/>
        <v>0</v>
      </c>
      <c r="AH2852" s="2" t="s">
        <v>50</v>
      </c>
      <c r="AI2852" s="3">
        <v>0</v>
      </c>
    </row>
    <row r="2853" spans="1:35" x14ac:dyDescent="0.3">
      <c r="A2853" s="2" t="s">
        <v>6939</v>
      </c>
      <c r="B2853" s="2" t="s">
        <v>6940</v>
      </c>
      <c r="C2853" s="2" t="s">
        <v>91</v>
      </c>
      <c r="D2853" s="2" t="s">
        <v>38</v>
      </c>
      <c r="E2853" s="2">
        <v>2022</v>
      </c>
      <c r="F2853" s="2" t="s">
        <v>58</v>
      </c>
      <c r="G2853" s="2" t="s">
        <v>40</v>
      </c>
      <c r="H2853" s="2" t="s">
        <v>83</v>
      </c>
      <c r="I2853" s="2" t="s">
        <v>55</v>
      </c>
      <c r="J2853" s="2" t="s">
        <v>84</v>
      </c>
      <c r="K2853" s="3">
        <v>5955301.3600000003</v>
      </c>
      <c r="L2853" s="3">
        <v>2037400.07</v>
      </c>
      <c r="M2853" s="3">
        <f t="shared" si="308"/>
        <v>3917901.29</v>
      </c>
      <c r="N2853" s="3">
        <v>560953.72</v>
      </c>
      <c r="O2853" s="3">
        <f t="shared" si="309"/>
        <v>3356947.5700000003</v>
      </c>
      <c r="P2853" s="3">
        <v>2445455.73</v>
      </c>
      <c r="Q2853" s="4">
        <f t="shared" si="310"/>
        <v>0.65788463977916978</v>
      </c>
      <c r="R2853" s="4">
        <f t="shared" si="311"/>
        <v>0.410635093368306</v>
      </c>
      <c r="S2853" s="3">
        <v>6140442.7300000004</v>
      </c>
      <c r="T2853" s="3">
        <f t="shared" si="312"/>
        <v>-185141.37000000011</v>
      </c>
      <c r="U2853" s="4">
        <f t="shared" si="313"/>
        <v>-3.0151143515347159E-2</v>
      </c>
      <c r="V2853" s="2" t="s">
        <v>95</v>
      </c>
      <c r="W2853" s="2" t="s">
        <v>207</v>
      </c>
      <c r="X2853" s="2" t="s">
        <v>86</v>
      </c>
      <c r="Y2853" s="2">
        <v>0.92</v>
      </c>
      <c r="Z2853" s="2" t="s">
        <v>6941</v>
      </c>
      <c r="AA2853" s="2" t="s">
        <v>63</v>
      </c>
      <c r="AB2853" s="2" t="s">
        <v>142</v>
      </c>
      <c r="AC2853" s="2">
        <v>6.58</v>
      </c>
      <c r="AD2853" s="3">
        <v>0</v>
      </c>
      <c r="AE2853" s="5">
        <v>0</v>
      </c>
      <c r="AF2853" s="2">
        <v>0</v>
      </c>
      <c r="AG2853" s="3">
        <f t="shared" si="314"/>
        <v>0</v>
      </c>
      <c r="AH2853" s="2" t="s">
        <v>50</v>
      </c>
      <c r="AI2853" s="3">
        <v>0</v>
      </c>
    </row>
    <row r="2854" spans="1:35" x14ac:dyDescent="0.3">
      <c r="A2854" s="2" t="s">
        <v>6942</v>
      </c>
      <c r="B2854" s="2" t="s">
        <v>2736</v>
      </c>
      <c r="C2854" s="2" t="s">
        <v>53</v>
      </c>
      <c r="D2854" s="2" t="s">
        <v>54</v>
      </c>
      <c r="E2854" s="2">
        <v>2021</v>
      </c>
      <c r="F2854" s="2" t="s">
        <v>39</v>
      </c>
      <c r="G2854" s="2" t="s">
        <v>93</v>
      </c>
      <c r="H2854" s="2" t="s">
        <v>221</v>
      </c>
      <c r="I2854" s="2" t="s">
        <v>55</v>
      </c>
      <c r="J2854" s="2" t="s">
        <v>154</v>
      </c>
      <c r="K2854" s="3">
        <v>3710487.12</v>
      </c>
      <c r="L2854" s="3">
        <v>1857189.02</v>
      </c>
      <c r="M2854" s="3">
        <f t="shared" si="308"/>
        <v>1853298.1</v>
      </c>
      <c r="N2854" s="3">
        <v>520830.83</v>
      </c>
      <c r="O2854" s="3">
        <f t="shared" si="309"/>
        <v>1332467.27</v>
      </c>
      <c r="P2854" s="3">
        <v>1063579.67</v>
      </c>
      <c r="Q2854" s="4">
        <f t="shared" si="310"/>
        <v>0.4994756860926659</v>
      </c>
      <c r="R2854" s="4">
        <f t="shared" si="311"/>
        <v>0.2866415205343712</v>
      </c>
      <c r="S2854" s="3">
        <v>4061561.13</v>
      </c>
      <c r="T2854" s="3">
        <f t="shared" si="312"/>
        <v>-351074.00999999978</v>
      </c>
      <c r="U2854" s="4">
        <f t="shared" si="313"/>
        <v>-8.6438194271373628E-2</v>
      </c>
      <c r="V2854" s="2" t="s">
        <v>73</v>
      </c>
      <c r="W2854" s="2" t="s">
        <v>117</v>
      </c>
      <c r="X2854" s="2" t="s">
        <v>222</v>
      </c>
      <c r="Y2854" s="2">
        <v>18.899999999999999</v>
      </c>
      <c r="Z2854" s="2" t="s">
        <v>3782</v>
      </c>
      <c r="AA2854" s="2" t="s">
        <v>224</v>
      </c>
      <c r="AB2854" s="2" t="s">
        <v>142</v>
      </c>
      <c r="AC2854" s="2">
        <v>8.17</v>
      </c>
      <c r="AD2854" s="3">
        <v>0</v>
      </c>
      <c r="AE2854" s="5">
        <v>0</v>
      </c>
      <c r="AF2854" s="2">
        <v>0</v>
      </c>
      <c r="AG2854" s="3">
        <f t="shared" si="314"/>
        <v>0</v>
      </c>
      <c r="AH2854" s="2" t="s">
        <v>50</v>
      </c>
      <c r="AI2854" s="3">
        <v>0</v>
      </c>
    </row>
    <row r="2855" spans="1:35" x14ac:dyDescent="0.3">
      <c r="A2855" s="2" t="s">
        <v>6943</v>
      </c>
      <c r="B2855" s="2" t="s">
        <v>2954</v>
      </c>
      <c r="C2855" s="2" t="s">
        <v>341</v>
      </c>
      <c r="D2855" s="2" t="s">
        <v>54</v>
      </c>
      <c r="E2855" s="2">
        <v>2023</v>
      </c>
      <c r="F2855" s="2" t="s">
        <v>92</v>
      </c>
      <c r="G2855" s="2" t="s">
        <v>114</v>
      </c>
      <c r="H2855" s="2" t="s">
        <v>190</v>
      </c>
      <c r="I2855" s="2" t="s">
        <v>39</v>
      </c>
      <c r="J2855" s="2" t="s">
        <v>566</v>
      </c>
      <c r="K2855" s="3">
        <v>2106547.75</v>
      </c>
      <c r="L2855" s="3">
        <v>633137.75</v>
      </c>
      <c r="M2855" s="3">
        <f t="shared" si="308"/>
        <v>1473410</v>
      </c>
      <c r="N2855" s="3">
        <v>182597.33</v>
      </c>
      <c r="O2855" s="3">
        <f t="shared" si="309"/>
        <v>1290812.67</v>
      </c>
      <c r="P2855" s="3">
        <v>1029008.86</v>
      </c>
      <c r="Q2855" s="4">
        <f t="shared" si="310"/>
        <v>0.6994429630185216</v>
      </c>
      <c r="R2855" s="4">
        <f t="shared" si="311"/>
        <v>0.48848114646344948</v>
      </c>
      <c r="S2855" s="3">
        <v>2282559.88</v>
      </c>
      <c r="T2855" s="3">
        <f t="shared" si="312"/>
        <v>-176012.12999999989</v>
      </c>
      <c r="U2855" s="4">
        <f t="shared" si="313"/>
        <v>-7.7111725104009057E-2</v>
      </c>
      <c r="V2855" s="2" t="s">
        <v>107</v>
      </c>
      <c r="W2855" s="2" t="s">
        <v>60</v>
      </c>
      <c r="X2855" s="2" t="s">
        <v>192</v>
      </c>
      <c r="Y2855" s="2">
        <v>3.64</v>
      </c>
      <c r="Z2855" s="2" t="s">
        <v>6944</v>
      </c>
      <c r="AA2855" s="2" t="s">
        <v>224</v>
      </c>
      <c r="AB2855" s="2" t="s">
        <v>209</v>
      </c>
      <c r="AC2855" s="2">
        <v>7.76</v>
      </c>
      <c r="AD2855" s="3">
        <v>0</v>
      </c>
      <c r="AE2855" s="5">
        <v>0</v>
      </c>
      <c r="AF2855" s="2">
        <v>0</v>
      </c>
      <c r="AG2855" s="3">
        <f t="shared" si="314"/>
        <v>0</v>
      </c>
      <c r="AH2855" s="2" t="s">
        <v>50</v>
      </c>
      <c r="AI2855" s="3">
        <v>0</v>
      </c>
    </row>
    <row r="2856" spans="1:35" x14ac:dyDescent="0.3">
      <c r="A2856" s="2" t="s">
        <v>6945</v>
      </c>
      <c r="B2856" s="2" t="s">
        <v>801</v>
      </c>
      <c r="C2856" s="2" t="s">
        <v>448</v>
      </c>
      <c r="D2856" s="2" t="s">
        <v>54</v>
      </c>
      <c r="E2856" s="2">
        <v>2021</v>
      </c>
      <c r="F2856" s="2" t="s">
        <v>82</v>
      </c>
      <c r="G2856" s="2" t="s">
        <v>40</v>
      </c>
      <c r="H2856" s="2" t="s">
        <v>139</v>
      </c>
      <c r="I2856" s="2" t="s">
        <v>58</v>
      </c>
      <c r="J2856" s="2" t="s">
        <v>106</v>
      </c>
      <c r="K2856" s="3">
        <v>3980002.59</v>
      </c>
      <c r="L2856" s="3">
        <v>2240052.21</v>
      </c>
      <c r="M2856" s="3">
        <f t="shared" si="308"/>
        <v>1739950.38</v>
      </c>
      <c r="N2856" s="3">
        <v>443826.77</v>
      </c>
      <c r="O2856" s="3">
        <f t="shared" si="309"/>
        <v>1296123.6099999999</v>
      </c>
      <c r="P2856" s="3">
        <v>1016312.99</v>
      </c>
      <c r="Q2856" s="4">
        <f t="shared" si="310"/>
        <v>0.43717317781946469</v>
      </c>
      <c r="R2856" s="4">
        <f t="shared" si="311"/>
        <v>0.25535485643993011</v>
      </c>
      <c r="S2856" s="3">
        <v>3691193.62</v>
      </c>
      <c r="T2856" s="3">
        <f t="shared" si="312"/>
        <v>288808.96999999974</v>
      </c>
      <c r="U2856" s="4">
        <f t="shared" si="313"/>
        <v>7.8242704049753892E-2</v>
      </c>
      <c r="V2856" s="2" t="s">
        <v>133</v>
      </c>
      <c r="W2856" s="2" t="s">
        <v>117</v>
      </c>
      <c r="X2856" s="2" t="s">
        <v>86</v>
      </c>
      <c r="Y2856" s="2">
        <v>0.92</v>
      </c>
      <c r="Z2856" s="2" t="s">
        <v>6946</v>
      </c>
      <c r="AA2856" s="2" t="s">
        <v>99</v>
      </c>
      <c r="AB2856" s="2" t="s">
        <v>182</v>
      </c>
      <c r="AC2856" s="2">
        <v>7.89</v>
      </c>
      <c r="AD2856" s="3">
        <v>0</v>
      </c>
      <c r="AE2856" s="5">
        <v>0</v>
      </c>
      <c r="AF2856" s="2">
        <v>0</v>
      </c>
      <c r="AG2856" s="3">
        <f t="shared" si="314"/>
        <v>0</v>
      </c>
      <c r="AH2856" s="2" t="s">
        <v>50</v>
      </c>
      <c r="AI2856" s="3">
        <v>0</v>
      </c>
    </row>
    <row r="2857" spans="1:35" x14ac:dyDescent="0.3">
      <c r="A2857" s="2" t="s">
        <v>6947</v>
      </c>
      <c r="B2857" s="2" t="s">
        <v>3037</v>
      </c>
      <c r="C2857" s="2" t="s">
        <v>956</v>
      </c>
      <c r="D2857" s="2" t="s">
        <v>104</v>
      </c>
      <c r="E2857" s="2">
        <v>2022</v>
      </c>
      <c r="F2857" s="2" t="s">
        <v>58</v>
      </c>
      <c r="G2857" s="2" t="s">
        <v>114</v>
      </c>
      <c r="H2857" s="2" t="s">
        <v>190</v>
      </c>
      <c r="I2857" s="2" t="s">
        <v>39</v>
      </c>
      <c r="J2857" s="2" t="s">
        <v>487</v>
      </c>
      <c r="K2857" s="3">
        <v>4179269.16</v>
      </c>
      <c r="L2857" s="3">
        <v>1795712.57</v>
      </c>
      <c r="M2857" s="3">
        <f t="shared" si="308"/>
        <v>2383556.59</v>
      </c>
      <c r="N2857" s="3">
        <v>697097.61</v>
      </c>
      <c r="O2857" s="3">
        <f t="shared" si="309"/>
        <v>1686458.98</v>
      </c>
      <c r="P2857" s="3">
        <v>1262777.55</v>
      </c>
      <c r="Q2857" s="4">
        <f t="shared" si="310"/>
        <v>0.57032856672959531</v>
      </c>
      <c r="R2857" s="4">
        <f t="shared" si="311"/>
        <v>0.30215272136241161</v>
      </c>
      <c r="S2857" s="3">
        <v>4297111.79</v>
      </c>
      <c r="T2857" s="3">
        <f t="shared" si="312"/>
        <v>-117842.62999999989</v>
      </c>
      <c r="U2857" s="4">
        <f t="shared" si="313"/>
        <v>-2.7423682640567257E-2</v>
      </c>
      <c r="V2857" s="2" t="s">
        <v>85</v>
      </c>
      <c r="W2857" s="2" t="s">
        <v>45</v>
      </c>
      <c r="X2857" s="2" t="s">
        <v>192</v>
      </c>
      <c r="Y2857" s="2">
        <v>3.64</v>
      </c>
      <c r="Z2857" s="2" t="s">
        <v>4373</v>
      </c>
      <c r="AA2857" s="2" t="s">
        <v>76</v>
      </c>
      <c r="AB2857" s="2" t="s">
        <v>306</v>
      </c>
      <c r="AC2857" s="2">
        <v>5.15</v>
      </c>
      <c r="AD2857" s="3">
        <v>0</v>
      </c>
      <c r="AE2857" s="5">
        <v>0</v>
      </c>
      <c r="AF2857" s="2">
        <v>0</v>
      </c>
      <c r="AG2857" s="3">
        <f t="shared" si="314"/>
        <v>0</v>
      </c>
      <c r="AH2857" s="2" t="s">
        <v>50</v>
      </c>
      <c r="AI2857" s="3">
        <v>0</v>
      </c>
    </row>
    <row r="2858" spans="1:35" x14ac:dyDescent="0.3">
      <c r="A2858" s="2" t="s">
        <v>6948</v>
      </c>
      <c r="B2858" s="2" t="s">
        <v>79</v>
      </c>
      <c r="C2858" s="2" t="s">
        <v>80</v>
      </c>
      <c r="D2858" s="2" t="s">
        <v>81</v>
      </c>
      <c r="E2858" s="2">
        <v>2020</v>
      </c>
      <c r="F2858" s="2" t="s">
        <v>68</v>
      </c>
      <c r="G2858" s="2" t="s">
        <v>114</v>
      </c>
      <c r="H2858" s="2" t="s">
        <v>190</v>
      </c>
      <c r="I2858" s="2" t="s">
        <v>58</v>
      </c>
      <c r="J2858" s="2" t="s">
        <v>106</v>
      </c>
      <c r="K2858" s="3">
        <v>956398.02</v>
      </c>
      <c r="L2858" s="3">
        <v>545220.69999999995</v>
      </c>
      <c r="M2858" s="3">
        <f t="shared" si="308"/>
        <v>411177.32000000007</v>
      </c>
      <c r="N2858" s="3">
        <v>135214.23000000001</v>
      </c>
      <c r="O2858" s="3">
        <f t="shared" si="309"/>
        <v>275963.09000000008</v>
      </c>
      <c r="P2858" s="3">
        <v>211474.71</v>
      </c>
      <c r="Q2858" s="4">
        <f t="shared" si="310"/>
        <v>0.42992280557000739</v>
      </c>
      <c r="R2858" s="4">
        <f t="shared" si="311"/>
        <v>0.22111579653834915</v>
      </c>
      <c r="S2858" s="3">
        <v>1142431.29</v>
      </c>
      <c r="T2858" s="3">
        <f t="shared" si="312"/>
        <v>-186033.27000000002</v>
      </c>
      <c r="U2858" s="4">
        <f t="shared" si="313"/>
        <v>-0.16283978881565825</v>
      </c>
      <c r="V2858" s="2" t="s">
        <v>85</v>
      </c>
      <c r="W2858" s="2" t="s">
        <v>96</v>
      </c>
      <c r="X2858" s="2" t="s">
        <v>192</v>
      </c>
      <c r="Y2858" s="2">
        <v>3.64</v>
      </c>
      <c r="Z2858" s="2" t="s">
        <v>6937</v>
      </c>
      <c r="AA2858" s="2" t="s">
        <v>109</v>
      </c>
      <c r="AB2858" s="2" t="s">
        <v>100</v>
      </c>
      <c r="AC2858" s="2">
        <v>9.57</v>
      </c>
      <c r="AD2858" s="3">
        <v>0</v>
      </c>
      <c r="AE2858" s="5">
        <v>0</v>
      </c>
      <c r="AF2858" s="2">
        <v>0</v>
      </c>
      <c r="AG2858" s="3">
        <f t="shared" si="314"/>
        <v>0</v>
      </c>
      <c r="AH2858" s="2" t="s">
        <v>50</v>
      </c>
      <c r="AI2858" s="3">
        <v>0</v>
      </c>
    </row>
    <row r="2859" spans="1:35" x14ac:dyDescent="0.3">
      <c r="A2859" s="2" t="s">
        <v>6949</v>
      </c>
      <c r="B2859" s="2" t="s">
        <v>6471</v>
      </c>
      <c r="C2859" s="2" t="s">
        <v>216</v>
      </c>
      <c r="D2859" s="2" t="s">
        <v>38</v>
      </c>
      <c r="E2859" s="2">
        <v>2024</v>
      </c>
      <c r="F2859" s="2" t="s">
        <v>92</v>
      </c>
      <c r="G2859" s="2" t="s">
        <v>56</v>
      </c>
      <c r="H2859" s="2" t="s">
        <v>123</v>
      </c>
      <c r="I2859" s="2" t="s">
        <v>58</v>
      </c>
      <c r="J2859" s="2" t="s">
        <v>106</v>
      </c>
      <c r="K2859" s="3">
        <v>8815844.3499999996</v>
      </c>
      <c r="L2859" s="3">
        <v>2785174.3</v>
      </c>
      <c r="M2859" s="3">
        <f t="shared" si="308"/>
        <v>6030670.0499999998</v>
      </c>
      <c r="N2859" s="3">
        <v>1938224.92</v>
      </c>
      <c r="O2859" s="3">
        <f t="shared" si="309"/>
        <v>4092445.13</v>
      </c>
      <c r="P2859" s="3">
        <v>3271152.58</v>
      </c>
      <c r="Q2859" s="4">
        <f t="shared" si="310"/>
        <v>0.68407174747816413</v>
      </c>
      <c r="R2859" s="4">
        <f t="shared" si="311"/>
        <v>0.37105380382538178</v>
      </c>
      <c r="S2859" s="3">
        <v>8661347.4600000009</v>
      </c>
      <c r="T2859" s="3">
        <f t="shared" si="312"/>
        <v>154496.88999999873</v>
      </c>
      <c r="U2859" s="4">
        <f t="shared" si="313"/>
        <v>1.7837512086138929E-2</v>
      </c>
      <c r="V2859" s="2" t="s">
        <v>133</v>
      </c>
      <c r="W2859" s="2" t="s">
        <v>117</v>
      </c>
      <c r="X2859" s="2" t="s">
        <v>126</v>
      </c>
      <c r="Y2859" s="2">
        <v>1.34</v>
      </c>
      <c r="Z2859" s="2" t="s">
        <v>6950</v>
      </c>
      <c r="AA2859" s="2" t="s">
        <v>109</v>
      </c>
      <c r="AB2859" s="2" t="s">
        <v>149</v>
      </c>
      <c r="AC2859" s="2">
        <v>6.66</v>
      </c>
      <c r="AD2859" s="3">
        <v>0</v>
      </c>
      <c r="AE2859" s="5">
        <v>0</v>
      </c>
      <c r="AF2859" s="2">
        <v>0</v>
      </c>
      <c r="AG2859" s="3">
        <f t="shared" si="314"/>
        <v>0</v>
      </c>
      <c r="AH2859" s="2" t="s">
        <v>50</v>
      </c>
      <c r="AI2859" s="3">
        <v>0</v>
      </c>
    </row>
    <row r="2860" spans="1:35" x14ac:dyDescent="0.3">
      <c r="A2860" s="2" t="s">
        <v>6951</v>
      </c>
      <c r="B2860" s="2" t="s">
        <v>1380</v>
      </c>
      <c r="C2860" s="2" t="s">
        <v>257</v>
      </c>
      <c r="D2860" s="2" t="s">
        <v>104</v>
      </c>
      <c r="E2860" s="2">
        <v>2024</v>
      </c>
      <c r="F2860" s="2" t="s">
        <v>82</v>
      </c>
      <c r="G2860" s="2" t="s">
        <v>69</v>
      </c>
      <c r="H2860" s="2" t="s">
        <v>165</v>
      </c>
      <c r="I2860" s="2" t="s">
        <v>55</v>
      </c>
      <c r="J2860" s="2" t="s">
        <v>540</v>
      </c>
      <c r="K2860" s="3">
        <v>3293873.72</v>
      </c>
      <c r="L2860" s="3">
        <v>1088036.6299999999</v>
      </c>
      <c r="M2860" s="3">
        <f t="shared" si="308"/>
        <v>2205837.0900000003</v>
      </c>
      <c r="N2860" s="3">
        <v>405794.08</v>
      </c>
      <c r="O2860" s="3">
        <f t="shared" si="309"/>
        <v>1800043.0100000002</v>
      </c>
      <c r="P2860" s="3">
        <v>1267240.57</v>
      </c>
      <c r="Q2860" s="4">
        <f t="shared" si="310"/>
        <v>0.6696787058369682</v>
      </c>
      <c r="R2860" s="4">
        <f t="shared" si="311"/>
        <v>0.38472651890249149</v>
      </c>
      <c r="S2860" s="3">
        <v>2800861.04</v>
      </c>
      <c r="T2860" s="3">
        <f t="shared" si="312"/>
        <v>493012.68000000017</v>
      </c>
      <c r="U2860" s="4">
        <f t="shared" si="313"/>
        <v>0.17602182791617543</v>
      </c>
      <c r="V2860" s="2" t="s">
        <v>124</v>
      </c>
      <c r="W2860" s="2" t="s">
        <v>134</v>
      </c>
      <c r="X2860" s="2" t="s">
        <v>167</v>
      </c>
      <c r="Y2860" s="2">
        <v>17.2</v>
      </c>
      <c r="Z2860" s="2" t="s">
        <v>6952</v>
      </c>
      <c r="AA2860" s="2" t="s">
        <v>109</v>
      </c>
      <c r="AB2860" s="2" t="s">
        <v>209</v>
      </c>
      <c r="AC2860" s="2">
        <v>7.43</v>
      </c>
      <c r="AD2860" s="3">
        <v>0</v>
      </c>
      <c r="AE2860" s="5">
        <v>0</v>
      </c>
      <c r="AF2860" s="2">
        <v>0</v>
      </c>
      <c r="AG2860" s="3">
        <f t="shared" si="314"/>
        <v>0</v>
      </c>
      <c r="AH2860" s="2" t="s">
        <v>50</v>
      </c>
      <c r="AI2860" s="3">
        <v>0</v>
      </c>
    </row>
    <row r="2861" spans="1:35" x14ac:dyDescent="0.3">
      <c r="A2861" s="2" t="s">
        <v>6953</v>
      </c>
      <c r="B2861" s="2" t="s">
        <v>5226</v>
      </c>
      <c r="C2861" s="2" t="s">
        <v>257</v>
      </c>
      <c r="D2861" s="2" t="s">
        <v>104</v>
      </c>
      <c r="E2861" s="2">
        <v>2024</v>
      </c>
      <c r="F2861" s="2" t="s">
        <v>68</v>
      </c>
      <c r="G2861" s="2" t="s">
        <v>40</v>
      </c>
      <c r="H2861" s="2" t="s">
        <v>83</v>
      </c>
      <c r="I2861" s="2" t="s">
        <v>55</v>
      </c>
      <c r="J2861" s="2" t="s">
        <v>154</v>
      </c>
      <c r="K2861" s="3">
        <v>8872354.0999999996</v>
      </c>
      <c r="L2861" s="3">
        <v>4706570.74</v>
      </c>
      <c r="M2861" s="3">
        <f t="shared" si="308"/>
        <v>4165783.3599999994</v>
      </c>
      <c r="N2861" s="3">
        <v>763275.9</v>
      </c>
      <c r="O2861" s="3">
        <f t="shared" si="309"/>
        <v>3402507.4599999995</v>
      </c>
      <c r="P2861" s="3">
        <v>2692740.82</v>
      </c>
      <c r="Q2861" s="4">
        <f t="shared" si="310"/>
        <v>0.46952401956094153</v>
      </c>
      <c r="R2861" s="4">
        <f t="shared" si="311"/>
        <v>0.30349789803813171</v>
      </c>
      <c r="S2861" s="3">
        <v>10585513.15</v>
      </c>
      <c r="T2861" s="3">
        <f t="shared" si="312"/>
        <v>-1713159.0500000007</v>
      </c>
      <c r="U2861" s="4">
        <f t="shared" si="313"/>
        <v>-0.16183996238292905</v>
      </c>
      <c r="V2861" s="2" t="s">
        <v>95</v>
      </c>
      <c r="W2861" s="2" t="s">
        <v>60</v>
      </c>
      <c r="X2861" s="2" t="s">
        <v>86</v>
      </c>
      <c r="Y2861" s="2">
        <v>0.92</v>
      </c>
      <c r="Z2861" s="2" t="s">
        <v>537</v>
      </c>
      <c r="AA2861" s="2" t="s">
        <v>76</v>
      </c>
      <c r="AB2861" s="2" t="s">
        <v>88</v>
      </c>
      <c r="AC2861" s="2">
        <v>6.86</v>
      </c>
      <c r="AD2861" s="3">
        <v>0</v>
      </c>
      <c r="AE2861" s="5">
        <v>0</v>
      </c>
      <c r="AF2861" s="2">
        <v>0</v>
      </c>
      <c r="AG2861" s="3">
        <f t="shared" si="314"/>
        <v>0</v>
      </c>
      <c r="AH2861" s="2" t="s">
        <v>50</v>
      </c>
      <c r="AI2861" s="3">
        <v>0</v>
      </c>
    </row>
    <row r="2862" spans="1:35" x14ac:dyDescent="0.3">
      <c r="A2862" s="2" t="s">
        <v>6954</v>
      </c>
      <c r="B2862" s="2" t="s">
        <v>1877</v>
      </c>
      <c r="C2862" s="2" t="s">
        <v>257</v>
      </c>
      <c r="D2862" s="2" t="s">
        <v>104</v>
      </c>
      <c r="E2862" s="2">
        <v>2024</v>
      </c>
      <c r="F2862" s="2" t="s">
        <v>55</v>
      </c>
      <c r="G2862" s="2" t="s">
        <v>56</v>
      </c>
      <c r="H2862" s="2" t="s">
        <v>153</v>
      </c>
      <c r="I2862" s="2" t="s">
        <v>39</v>
      </c>
      <c r="J2862" s="2" t="s">
        <v>116</v>
      </c>
      <c r="K2862" s="3">
        <v>978092.19</v>
      </c>
      <c r="L2862" s="3">
        <v>496121.92</v>
      </c>
      <c r="M2862" s="3">
        <f t="shared" si="308"/>
        <v>481970.26999999996</v>
      </c>
      <c r="N2862" s="3">
        <v>126898.64</v>
      </c>
      <c r="O2862" s="3">
        <f t="shared" si="309"/>
        <v>355071.62999999995</v>
      </c>
      <c r="P2862" s="3">
        <v>263772.75</v>
      </c>
      <c r="Q2862" s="4">
        <f t="shared" si="310"/>
        <v>0.49276568704633045</v>
      </c>
      <c r="R2862" s="4">
        <f t="shared" si="311"/>
        <v>0.26968086719923612</v>
      </c>
      <c r="S2862" s="3">
        <v>836427.65</v>
      </c>
      <c r="T2862" s="3">
        <f t="shared" si="312"/>
        <v>141664.53999999992</v>
      </c>
      <c r="U2862" s="4">
        <f t="shared" si="313"/>
        <v>0.16936855207978826</v>
      </c>
      <c r="V2862" s="2" t="s">
        <v>44</v>
      </c>
      <c r="W2862" s="2" t="s">
        <v>117</v>
      </c>
      <c r="X2862" s="2" t="s">
        <v>155</v>
      </c>
      <c r="Y2862" s="2">
        <v>7.24</v>
      </c>
      <c r="Z2862" s="2" t="s">
        <v>6955</v>
      </c>
      <c r="AA2862" s="2" t="s">
        <v>224</v>
      </c>
      <c r="AB2862" s="2" t="s">
        <v>77</v>
      </c>
      <c r="AC2862" s="2">
        <v>7.15</v>
      </c>
      <c r="AD2862" s="3">
        <v>0</v>
      </c>
      <c r="AE2862" s="5">
        <v>0</v>
      </c>
      <c r="AF2862" s="2">
        <v>0</v>
      </c>
      <c r="AG2862" s="3">
        <f t="shared" si="314"/>
        <v>0</v>
      </c>
      <c r="AH2862" s="2" t="s">
        <v>50</v>
      </c>
      <c r="AI2862" s="3">
        <v>0</v>
      </c>
    </row>
    <row r="2863" spans="1:35" x14ac:dyDescent="0.3">
      <c r="A2863" s="2" t="s">
        <v>6956</v>
      </c>
      <c r="B2863" s="2" t="s">
        <v>383</v>
      </c>
      <c r="C2863" s="2" t="s">
        <v>130</v>
      </c>
      <c r="D2863" s="2" t="s">
        <v>104</v>
      </c>
      <c r="E2863" s="2">
        <v>2022</v>
      </c>
      <c r="F2863" s="2" t="s">
        <v>105</v>
      </c>
      <c r="G2863" s="2" t="s">
        <v>93</v>
      </c>
      <c r="H2863" s="2" t="s">
        <v>94</v>
      </c>
      <c r="I2863" s="2" t="s">
        <v>42</v>
      </c>
      <c r="J2863" s="2" t="s">
        <v>166</v>
      </c>
      <c r="K2863" s="3">
        <v>4278682.3899999997</v>
      </c>
      <c r="L2863" s="3">
        <v>2398699.9500000002</v>
      </c>
      <c r="M2863" s="3">
        <f t="shared" si="308"/>
        <v>1879982.4399999995</v>
      </c>
      <c r="N2863" s="3">
        <v>896845.2</v>
      </c>
      <c r="O2863" s="3">
        <f t="shared" si="309"/>
        <v>983137.23999999953</v>
      </c>
      <c r="P2863" s="3">
        <v>760221.04</v>
      </c>
      <c r="Q2863" s="4">
        <f t="shared" si="310"/>
        <v>0.43938349908697</v>
      </c>
      <c r="R2863" s="4">
        <f t="shared" si="311"/>
        <v>0.17767643650689391</v>
      </c>
      <c r="S2863" s="3">
        <v>3534096.18</v>
      </c>
      <c r="T2863" s="3">
        <f t="shared" si="312"/>
        <v>744586.2099999995</v>
      </c>
      <c r="U2863" s="4">
        <f t="shared" si="313"/>
        <v>0.21068645901991254</v>
      </c>
      <c r="V2863" s="2" t="s">
        <v>95</v>
      </c>
      <c r="W2863" s="2" t="s">
        <v>96</v>
      </c>
      <c r="X2863" s="2" t="s">
        <v>97</v>
      </c>
      <c r="Y2863" s="2">
        <v>1550</v>
      </c>
      <c r="Z2863" s="2" t="s">
        <v>6957</v>
      </c>
      <c r="AA2863" s="2" t="s">
        <v>109</v>
      </c>
      <c r="AB2863" s="2" t="s">
        <v>88</v>
      </c>
      <c r="AC2863" s="2">
        <v>7.92</v>
      </c>
      <c r="AD2863" s="3">
        <v>0</v>
      </c>
      <c r="AE2863" s="5">
        <v>0</v>
      </c>
      <c r="AF2863" s="2">
        <v>0</v>
      </c>
      <c r="AG2863" s="3">
        <f t="shared" si="314"/>
        <v>0</v>
      </c>
      <c r="AH2863" s="2" t="s">
        <v>50</v>
      </c>
      <c r="AI2863" s="3">
        <v>0</v>
      </c>
    </row>
    <row r="2864" spans="1:35" x14ac:dyDescent="0.3">
      <c r="A2864" s="2" t="s">
        <v>6958</v>
      </c>
      <c r="B2864" s="2" t="s">
        <v>5728</v>
      </c>
      <c r="C2864" s="2" t="s">
        <v>304</v>
      </c>
      <c r="D2864" s="2" t="s">
        <v>104</v>
      </c>
      <c r="E2864" s="2">
        <v>2022</v>
      </c>
      <c r="F2864" s="2" t="s">
        <v>39</v>
      </c>
      <c r="G2864" s="2" t="s">
        <v>40</v>
      </c>
      <c r="H2864" s="2" t="s">
        <v>139</v>
      </c>
      <c r="I2864" s="2" t="s">
        <v>71</v>
      </c>
      <c r="J2864" s="2" t="s">
        <v>293</v>
      </c>
      <c r="K2864" s="3">
        <v>7515119.6799999997</v>
      </c>
      <c r="L2864" s="3">
        <v>2995446.71</v>
      </c>
      <c r="M2864" s="3">
        <f t="shared" si="308"/>
        <v>4519672.97</v>
      </c>
      <c r="N2864" s="3">
        <v>1339224.71</v>
      </c>
      <c r="O2864" s="3">
        <f t="shared" si="309"/>
        <v>3180448.26</v>
      </c>
      <c r="P2864" s="3">
        <v>2366917.0499999998</v>
      </c>
      <c r="Q2864" s="4">
        <f t="shared" si="310"/>
        <v>0.6014106444676075</v>
      </c>
      <c r="R2864" s="4">
        <f t="shared" si="311"/>
        <v>0.31495400616161578</v>
      </c>
      <c r="S2864" s="3">
        <v>7322392.9400000004</v>
      </c>
      <c r="T2864" s="3">
        <f t="shared" si="312"/>
        <v>192726.73999999929</v>
      </c>
      <c r="U2864" s="4">
        <f t="shared" si="313"/>
        <v>2.6320185433807011E-2</v>
      </c>
      <c r="V2864" s="2" t="s">
        <v>44</v>
      </c>
      <c r="W2864" s="2" t="s">
        <v>96</v>
      </c>
      <c r="X2864" s="2" t="s">
        <v>86</v>
      </c>
      <c r="Y2864" s="2">
        <v>0.92</v>
      </c>
      <c r="Z2864" s="2" t="s">
        <v>6959</v>
      </c>
      <c r="AA2864" s="2" t="s">
        <v>109</v>
      </c>
      <c r="AB2864" s="2" t="s">
        <v>88</v>
      </c>
      <c r="AC2864" s="2">
        <v>8.81</v>
      </c>
      <c r="AD2864" s="3">
        <v>0</v>
      </c>
      <c r="AE2864" s="5">
        <v>0</v>
      </c>
      <c r="AF2864" s="2">
        <v>0</v>
      </c>
      <c r="AG2864" s="3">
        <f t="shared" si="314"/>
        <v>0</v>
      </c>
      <c r="AH2864" s="2" t="s">
        <v>50</v>
      </c>
      <c r="AI2864" s="3">
        <v>0</v>
      </c>
    </row>
    <row r="2865" spans="1:35" x14ac:dyDescent="0.3">
      <c r="A2865" s="2" t="s">
        <v>6960</v>
      </c>
      <c r="B2865" s="2" t="s">
        <v>4058</v>
      </c>
      <c r="C2865" s="2" t="s">
        <v>196</v>
      </c>
      <c r="D2865" s="2" t="s">
        <v>38</v>
      </c>
      <c r="E2865" s="2">
        <v>2023</v>
      </c>
      <c r="F2865" s="2" t="s">
        <v>58</v>
      </c>
      <c r="G2865" s="2" t="s">
        <v>56</v>
      </c>
      <c r="H2865" s="2" t="s">
        <v>177</v>
      </c>
      <c r="I2865" s="2" t="s">
        <v>39</v>
      </c>
      <c r="J2865" s="2" t="s">
        <v>487</v>
      </c>
      <c r="K2865" s="3">
        <v>2658618.08</v>
      </c>
      <c r="L2865" s="3">
        <v>1109770.19</v>
      </c>
      <c r="M2865" s="3">
        <f t="shared" si="308"/>
        <v>1548847.8900000001</v>
      </c>
      <c r="N2865" s="3">
        <v>272816.77</v>
      </c>
      <c r="O2865" s="3">
        <f t="shared" si="309"/>
        <v>1276031.1200000001</v>
      </c>
      <c r="P2865" s="3">
        <v>914329.93</v>
      </c>
      <c r="Q2865" s="4">
        <f t="shared" si="310"/>
        <v>0.58257630219681655</v>
      </c>
      <c r="R2865" s="4">
        <f t="shared" si="311"/>
        <v>0.34391172499661932</v>
      </c>
      <c r="S2865" s="3">
        <v>3075545.15</v>
      </c>
      <c r="T2865" s="3">
        <f t="shared" si="312"/>
        <v>-416927.06999999983</v>
      </c>
      <c r="U2865" s="4">
        <f t="shared" si="313"/>
        <v>-0.1355620059747781</v>
      </c>
      <c r="V2865" s="2" t="s">
        <v>85</v>
      </c>
      <c r="W2865" s="2" t="s">
        <v>207</v>
      </c>
      <c r="X2865" s="2" t="s">
        <v>180</v>
      </c>
      <c r="Y2865" s="2">
        <v>149.5</v>
      </c>
      <c r="Z2865" s="2" t="s">
        <v>5352</v>
      </c>
      <c r="AA2865" s="2" t="s">
        <v>76</v>
      </c>
      <c r="AB2865" s="2" t="s">
        <v>242</v>
      </c>
      <c r="AC2865" s="2">
        <v>4.74</v>
      </c>
      <c r="AD2865" s="3">
        <v>0</v>
      </c>
      <c r="AE2865" s="5">
        <v>0</v>
      </c>
      <c r="AF2865" s="2">
        <v>0</v>
      </c>
      <c r="AG2865" s="3">
        <f t="shared" si="314"/>
        <v>0</v>
      </c>
      <c r="AH2865" s="2" t="s">
        <v>50</v>
      </c>
      <c r="AI2865" s="3">
        <v>0</v>
      </c>
    </row>
    <row r="2866" spans="1:35" x14ac:dyDescent="0.3">
      <c r="A2866" s="2" t="s">
        <v>6961</v>
      </c>
      <c r="B2866" s="2" t="s">
        <v>3781</v>
      </c>
      <c r="C2866" s="2" t="s">
        <v>329</v>
      </c>
      <c r="D2866" s="2" t="s">
        <v>38</v>
      </c>
      <c r="E2866" s="2">
        <v>2021</v>
      </c>
      <c r="F2866" s="2" t="s">
        <v>55</v>
      </c>
      <c r="G2866" s="2" t="s">
        <v>69</v>
      </c>
      <c r="H2866" s="2" t="s">
        <v>272</v>
      </c>
      <c r="I2866" s="2" t="s">
        <v>131</v>
      </c>
      <c r="J2866" s="2" t="s">
        <v>544</v>
      </c>
      <c r="K2866" s="3">
        <v>5831025.6600000001</v>
      </c>
      <c r="L2866" s="3">
        <v>2560341.59</v>
      </c>
      <c r="M2866" s="3">
        <f t="shared" si="308"/>
        <v>3270684.0700000003</v>
      </c>
      <c r="N2866" s="3">
        <v>1066182.1399999999</v>
      </c>
      <c r="O2866" s="3">
        <f t="shared" si="309"/>
        <v>2204501.9300000006</v>
      </c>
      <c r="P2866" s="3">
        <v>1553424.43</v>
      </c>
      <c r="Q2866" s="4">
        <f t="shared" si="310"/>
        <v>0.56091059458654491</v>
      </c>
      <c r="R2866" s="4">
        <f t="shared" si="311"/>
        <v>0.26640672166069662</v>
      </c>
      <c r="S2866" s="3">
        <v>6210813.3099999996</v>
      </c>
      <c r="T2866" s="3">
        <f t="shared" si="312"/>
        <v>-379787.64999999944</v>
      </c>
      <c r="U2866" s="4">
        <f t="shared" si="313"/>
        <v>-6.1149422956974932E-2</v>
      </c>
      <c r="V2866" s="2" t="s">
        <v>133</v>
      </c>
      <c r="W2866" s="2" t="s">
        <v>125</v>
      </c>
      <c r="X2866" s="2" t="s">
        <v>274</v>
      </c>
      <c r="Y2866" s="2">
        <v>1</v>
      </c>
      <c r="Z2866" s="2" t="s">
        <v>6962</v>
      </c>
      <c r="AA2866" s="2" t="s">
        <v>48</v>
      </c>
      <c r="AB2866" s="2" t="s">
        <v>110</v>
      </c>
      <c r="AC2866" s="2">
        <v>4.7300000000000004</v>
      </c>
      <c r="AD2866" s="3">
        <v>0</v>
      </c>
      <c r="AE2866" s="5">
        <v>0</v>
      </c>
      <c r="AF2866" s="2">
        <v>0</v>
      </c>
      <c r="AG2866" s="3">
        <f t="shared" si="314"/>
        <v>0</v>
      </c>
      <c r="AH2866" s="2" t="s">
        <v>50</v>
      </c>
      <c r="AI2866" s="3">
        <v>0</v>
      </c>
    </row>
    <row r="2867" spans="1:35" x14ac:dyDescent="0.3">
      <c r="A2867" s="2" t="s">
        <v>6963</v>
      </c>
      <c r="B2867" s="2" t="s">
        <v>2982</v>
      </c>
      <c r="C2867" s="2" t="s">
        <v>333</v>
      </c>
      <c r="D2867" s="2" t="s">
        <v>54</v>
      </c>
      <c r="E2867" s="2">
        <v>2024</v>
      </c>
      <c r="F2867" s="2" t="s">
        <v>92</v>
      </c>
      <c r="G2867" s="2" t="s">
        <v>93</v>
      </c>
      <c r="H2867" s="2" t="s">
        <v>159</v>
      </c>
      <c r="I2867" s="2" t="s">
        <v>42</v>
      </c>
      <c r="J2867" s="2" t="s">
        <v>166</v>
      </c>
      <c r="K2867" s="3">
        <v>696987.76</v>
      </c>
      <c r="L2867" s="3">
        <v>235377.35</v>
      </c>
      <c r="M2867" s="3">
        <f t="shared" si="308"/>
        <v>461610.41000000003</v>
      </c>
      <c r="N2867" s="3">
        <v>141109.32</v>
      </c>
      <c r="O2867" s="3">
        <f t="shared" si="309"/>
        <v>320501.09000000003</v>
      </c>
      <c r="P2867" s="3">
        <v>231028.43</v>
      </c>
      <c r="Q2867" s="4">
        <f t="shared" si="310"/>
        <v>0.66229342391895096</v>
      </c>
      <c r="R2867" s="4">
        <f t="shared" si="311"/>
        <v>0.33146698300698996</v>
      </c>
      <c r="S2867" s="3">
        <v>579348.24</v>
      </c>
      <c r="T2867" s="3">
        <f t="shared" si="312"/>
        <v>117639.52000000002</v>
      </c>
      <c r="U2867" s="4">
        <f t="shared" si="313"/>
        <v>0.20305493635399674</v>
      </c>
      <c r="V2867" s="2" t="s">
        <v>133</v>
      </c>
      <c r="W2867" s="2" t="s">
        <v>60</v>
      </c>
      <c r="X2867" s="2" t="s">
        <v>160</v>
      </c>
      <c r="Y2867" s="2">
        <v>129.5</v>
      </c>
      <c r="Z2867" s="2" t="s">
        <v>6964</v>
      </c>
      <c r="AA2867" s="2" t="s">
        <v>109</v>
      </c>
      <c r="AB2867" s="2" t="s">
        <v>209</v>
      </c>
      <c r="AC2867" s="2">
        <v>9.7100000000000009</v>
      </c>
      <c r="AD2867" s="3">
        <v>0</v>
      </c>
      <c r="AE2867" s="5">
        <v>0</v>
      </c>
      <c r="AF2867" s="2">
        <v>0</v>
      </c>
      <c r="AG2867" s="3">
        <f t="shared" si="314"/>
        <v>0</v>
      </c>
      <c r="AH2867" s="2" t="s">
        <v>50</v>
      </c>
      <c r="AI2867" s="3">
        <v>0</v>
      </c>
    </row>
    <row r="2868" spans="1:35" x14ac:dyDescent="0.3">
      <c r="A2868" s="2" t="s">
        <v>6965</v>
      </c>
      <c r="B2868" s="2" t="s">
        <v>6966</v>
      </c>
      <c r="C2868" s="2" t="s">
        <v>403</v>
      </c>
      <c r="D2868" s="2" t="s">
        <v>54</v>
      </c>
      <c r="E2868" s="2">
        <v>2021</v>
      </c>
      <c r="F2868" s="2" t="s">
        <v>68</v>
      </c>
      <c r="G2868" s="2" t="s">
        <v>114</v>
      </c>
      <c r="H2868" s="2" t="s">
        <v>190</v>
      </c>
      <c r="I2868" s="2" t="s">
        <v>71</v>
      </c>
      <c r="J2868" s="2" t="s">
        <v>172</v>
      </c>
      <c r="K2868" s="3">
        <v>2799235.03</v>
      </c>
      <c r="L2868" s="3">
        <v>1576837.69</v>
      </c>
      <c r="M2868" s="3">
        <f t="shared" si="308"/>
        <v>1222397.3399999999</v>
      </c>
      <c r="N2868" s="3">
        <v>316114.46999999997</v>
      </c>
      <c r="O2868" s="3">
        <f t="shared" si="309"/>
        <v>906282.86999999988</v>
      </c>
      <c r="P2868" s="3">
        <v>724187.05</v>
      </c>
      <c r="Q2868" s="4">
        <f t="shared" si="310"/>
        <v>0.43668978377996359</v>
      </c>
      <c r="R2868" s="4">
        <f t="shared" si="311"/>
        <v>0.25870891234166932</v>
      </c>
      <c r="S2868" s="3">
        <v>2979006.96</v>
      </c>
      <c r="T2868" s="3">
        <f t="shared" si="312"/>
        <v>-179771.93000000017</v>
      </c>
      <c r="U2868" s="4">
        <f t="shared" si="313"/>
        <v>-6.0346260486749639E-2</v>
      </c>
      <c r="V2868" s="2" t="s">
        <v>85</v>
      </c>
      <c r="W2868" s="2" t="s">
        <v>96</v>
      </c>
      <c r="X2868" s="2" t="s">
        <v>192</v>
      </c>
      <c r="Y2868" s="2">
        <v>3.64</v>
      </c>
      <c r="Z2868" s="2" t="s">
        <v>1693</v>
      </c>
      <c r="AA2868" s="2" t="s">
        <v>99</v>
      </c>
      <c r="AB2868" s="2" t="s">
        <v>88</v>
      </c>
      <c r="AC2868" s="2">
        <v>1.99</v>
      </c>
      <c r="AD2868" s="3">
        <v>0</v>
      </c>
      <c r="AE2868" s="5">
        <v>0</v>
      </c>
      <c r="AF2868" s="2">
        <v>0</v>
      </c>
      <c r="AG2868" s="3">
        <f t="shared" si="314"/>
        <v>0</v>
      </c>
      <c r="AH2868" s="2" t="s">
        <v>230</v>
      </c>
      <c r="AI2868" s="3">
        <v>0</v>
      </c>
    </row>
    <row r="2869" spans="1:35" x14ac:dyDescent="0.3">
      <c r="A2869" s="2" t="s">
        <v>6967</v>
      </c>
      <c r="B2869" s="2" t="s">
        <v>1750</v>
      </c>
      <c r="C2869" s="2" t="s">
        <v>363</v>
      </c>
      <c r="D2869" s="2" t="s">
        <v>81</v>
      </c>
      <c r="E2869" s="2">
        <v>2022</v>
      </c>
      <c r="F2869" s="2" t="s">
        <v>68</v>
      </c>
      <c r="G2869" s="2" t="s">
        <v>56</v>
      </c>
      <c r="H2869" s="2" t="s">
        <v>153</v>
      </c>
      <c r="I2869" s="2" t="s">
        <v>55</v>
      </c>
      <c r="J2869" s="2" t="s">
        <v>154</v>
      </c>
      <c r="K2869" s="3">
        <v>2899823.56</v>
      </c>
      <c r="L2869" s="3">
        <v>1065930.22</v>
      </c>
      <c r="M2869" s="3">
        <f t="shared" si="308"/>
        <v>1833893.34</v>
      </c>
      <c r="N2869" s="3">
        <v>288244.40999999997</v>
      </c>
      <c r="O2869" s="3">
        <f t="shared" si="309"/>
        <v>1545648.9300000002</v>
      </c>
      <c r="P2869" s="3">
        <v>1133241.3500000001</v>
      </c>
      <c r="Q2869" s="4">
        <f t="shared" si="310"/>
        <v>0.63241549082386239</v>
      </c>
      <c r="R2869" s="4">
        <f t="shared" si="311"/>
        <v>0.39079665591792079</v>
      </c>
      <c r="S2869" s="3">
        <v>2961363.32</v>
      </c>
      <c r="T2869" s="3">
        <f t="shared" si="312"/>
        <v>-61539.759999999776</v>
      </c>
      <c r="U2869" s="4">
        <f t="shared" si="313"/>
        <v>-2.0780888175517681E-2</v>
      </c>
      <c r="V2869" s="2" t="s">
        <v>44</v>
      </c>
      <c r="W2869" s="2" t="s">
        <v>125</v>
      </c>
      <c r="X2869" s="2" t="s">
        <v>155</v>
      </c>
      <c r="Y2869" s="2">
        <v>7.24</v>
      </c>
      <c r="Z2869" s="2" t="s">
        <v>6968</v>
      </c>
      <c r="AA2869" s="2" t="s">
        <v>141</v>
      </c>
      <c r="AB2869" s="2" t="s">
        <v>209</v>
      </c>
      <c r="AC2869" s="2">
        <v>4.12</v>
      </c>
      <c r="AD2869" s="3">
        <v>0</v>
      </c>
      <c r="AE2869" s="5">
        <v>0</v>
      </c>
      <c r="AF2869" s="2">
        <v>0</v>
      </c>
      <c r="AG2869" s="3">
        <f t="shared" si="314"/>
        <v>0</v>
      </c>
      <c r="AH2869" s="2" t="s">
        <v>50</v>
      </c>
      <c r="AI2869" s="3">
        <v>0</v>
      </c>
    </row>
    <row r="2870" spans="1:35" x14ac:dyDescent="0.3">
      <c r="A2870" s="2" t="s">
        <v>6969</v>
      </c>
      <c r="B2870" s="2" t="s">
        <v>6970</v>
      </c>
      <c r="C2870" s="2" t="s">
        <v>103</v>
      </c>
      <c r="D2870" s="2" t="s">
        <v>104</v>
      </c>
      <c r="E2870" s="2">
        <v>2020</v>
      </c>
      <c r="F2870" s="2" t="s">
        <v>68</v>
      </c>
      <c r="G2870" s="2" t="s">
        <v>114</v>
      </c>
      <c r="H2870" s="2" t="s">
        <v>234</v>
      </c>
      <c r="I2870" s="2" t="s">
        <v>131</v>
      </c>
      <c r="J2870" s="2" t="s">
        <v>544</v>
      </c>
      <c r="K2870" s="3">
        <v>7448357.1900000004</v>
      </c>
      <c r="L2870" s="3">
        <v>4076189.14</v>
      </c>
      <c r="M2870" s="3">
        <f t="shared" si="308"/>
        <v>3372168.0500000003</v>
      </c>
      <c r="N2870" s="3">
        <v>1224466.97</v>
      </c>
      <c r="O2870" s="3">
        <f t="shared" si="309"/>
        <v>2147701.08</v>
      </c>
      <c r="P2870" s="3">
        <v>1550256.58</v>
      </c>
      <c r="Q2870" s="4">
        <f t="shared" si="310"/>
        <v>0.45273984101184062</v>
      </c>
      <c r="R2870" s="4">
        <f t="shared" si="311"/>
        <v>0.20813402747136514</v>
      </c>
      <c r="S2870" s="3">
        <v>7525684.4500000002</v>
      </c>
      <c r="T2870" s="3">
        <f t="shared" si="312"/>
        <v>-77327.259999999776</v>
      </c>
      <c r="U2870" s="4">
        <f t="shared" si="313"/>
        <v>-1.0275113249001528E-2</v>
      </c>
      <c r="V2870" s="2" t="s">
        <v>133</v>
      </c>
      <c r="W2870" s="2" t="s">
        <v>125</v>
      </c>
      <c r="X2870" s="2" t="s">
        <v>236</v>
      </c>
      <c r="Y2870" s="2">
        <v>3.67</v>
      </c>
      <c r="Z2870" s="2" t="s">
        <v>6971</v>
      </c>
      <c r="AA2870" s="2" t="s">
        <v>141</v>
      </c>
      <c r="AB2870" s="2" t="s">
        <v>242</v>
      </c>
      <c r="AC2870" s="2">
        <v>1.47</v>
      </c>
      <c r="AD2870" s="3">
        <v>0</v>
      </c>
      <c r="AE2870" s="5">
        <v>0</v>
      </c>
      <c r="AF2870" s="2">
        <v>0</v>
      </c>
      <c r="AG2870" s="3">
        <f t="shared" si="314"/>
        <v>0</v>
      </c>
      <c r="AH2870" s="2" t="s">
        <v>50</v>
      </c>
      <c r="AI2870" s="3">
        <v>0</v>
      </c>
    </row>
    <row r="2871" spans="1:35" x14ac:dyDescent="0.3">
      <c r="A2871" s="2" t="s">
        <v>6972</v>
      </c>
      <c r="B2871" s="2" t="s">
        <v>4263</v>
      </c>
      <c r="C2871" s="2" t="s">
        <v>287</v>
      </c>
      <c r="D2871" s="2" t="s">
        <v>104</v>
      </c>
      <c r="E2871" s="2">
        <v>2021</v>
      </c>
      <c r="F2871" s="2" t="s">
        <v>92</v>
      </c>
      <c r="G2871" s="2" t="s">
        <v>56</v>
      </c>
      <c r="H2871" s="2" t="s">
        <v>262</v>
      </c>
      <c r="I2871" s="2" t="s">
        <v>178</v>
      </c>
      <c r="J2871" s="2" t="s">
        <v>179</v>
      </c>
      <c r="K2871" s="3">
        <v>2709457.19</v>
      </c>
      <c r="L2871" s="3">
        <v>949204.61</v>
      </c>
      <c r="M2871" s="3">
        <f t="shared" si="308"/>
        <v>1760252.58</v>
      </c>
      <c r="N2871" s="3">
        <v>444408.43</v>
      </c>
      <c r="O2871" s="3">
        <f t="shared" si="309"/>
        <v>1315844.1500000001</v>
      </c>
      <c r="P2871" s="3">
        <v>988323.99</v>
      </c>
      <c r="Q2871" s="4">
        <f t="shared" si="310"/>
        <v>0.64966982556384301</v>
      </c>
      <c r="R2871" s="4">
        <f t="shared" si="311"/>
        <v>0.36476826194105694</v>
      </c>
      <c r="S2871" s="3">
        <v>2269724.9900000002</v>
      </c>
      <c r="T2871" s="3">
        <f t="shared" si="312"/>
        <v>439732.19999999972</v>
      </c>
      <c r="U2871" s="4">
        <f t="shared" si="313"/>
        <v>0.19373809687842389</v>
      </c>
      <c r="V2871" s="2" t="s">
        <v>107</v>
      </c>
      <c r="W2871" s="2" t="s">
        <v>60</v>
      </c>
      <c r="X2871" s="2" t="s">
        <v>264</v>
      </c>
      <c r="Y2871" s="2">
        <v>83.5</v>
      </c>
      <c r="Z2871" s="2" t="s">
        <v>6973</v>
      </c>
      <c r="AA2871" s="2" t="s">
        <v>148</v>
      </c>
      <c r="AB2871" s="2" t="s">
        <v>77</v>
      </c>
      <c r="AC2871" s="2">
        <v>7.48</v>
      </c>
      <c r="AD2871" s="3">
        <v>1325474.8400000001</v>
      </c>
      <c r="AE2871" s="5">
        <v>9.84</v>
      </c>
      <c r="AF2871" s="2">
        <v>60</v>
      </c>
      <c r="AG2871" s="3">
        <f t="shared" si="314"/>
        <v>28058.186685826735</v>
      </c>
      <c r="AH2871" s="2" t="s">
        <v>50</v>
      </c>
      <c r="AI2871" s="3">
        <v>0</v>
      </c>
    </row>
    <row r="2872" spans="1:35" x14ac:dyDescent="0.3">
      <c r="A2872" s="2" t="s">
        <v>6974</v>
      </c>
      <c r="B2872" s="2" t="s">
        <v>6975</v>
      </c>
      <c r="C2872" s="2" t="s">
        <v>189</v>
      </c>
      <c r="D2872" s="2" t="s">
        <v>54</v>
      </c>
      <c r="E2872" s="2">
        <v>2020</v>
      </c>
      <c r="F2872" s="2" t="s">
        <v>55</v>
      </c>
      <c r="G2872" s="2" t="s">
        <v>93</v>
      </c>
      <c r="H2872" s="2" t="s">
        <v>159</v>
      </c>
      <c r="I2872" s="2" t="s">
        <v>131</v>
      </c>
      <c r="J2872" s="2" t="s">
        <v>268</v>
      </c>
      <c r="K2872" s="3">
        <v>4640802.41</v>
      </c>
      <c r="L2872" s="3">
        <v>1707371.49</v>
      </c>
      <c r="M2872" s="3">
        <f t="shared" si="308"/>
        <v>2933430.92</v>
      </c>
      <c r="N2872" s="3">
        <v>591014.93000000005</v>
      </c>
      <c r="O2872" s="3">
        <f t="shared" si="309"/>
        <v>2342415.9899999998</v>
      </c>
      <c r="P2872" s="3">
        <v>1861903.57</v>
      </c>
      <c r="Q2872" s="4">
        <f t="shared" si="310"/>
        <v>0.63209562934182317</v>
      </c>
      <c r="R2872" s="4">
        <f t="shared" si="311"/>
        <v>0.40120293981660815</v>
      </c>
      <c r="S2872" s="3">
        <v>5112364.24</v>
      </c>
      <c r="T2872" s="3">
        <f t="shared" si="312"/>
        <v>-471561.83000000007</v>
      </c>
      <c r="U2872" s="4">
        <f t="shared" si="313"/>
        <v>-9.2239482138307113E-2</v>
      </c>
      <c r="V2872" s="2" t="s">
        <v>73</v>
      </c>
      <c r="W2872" s="2" t="s">
        <v>60</v>
      </c>
      <c r="X2872" s="2" t="s">
        <v>160</v>
      </c>
      <c r="Y2872" s="2">
        <v>129.5</v>
      </c>
      <c r="Z2872" s="2" t="s">
        <v>6976</v>
      </c>
      <c r="AA2872" s="2" t="s">
        <v>99</v>
      </c>
      <c r="AB2872" s="2" t="s">
        <v>64</v>
      </c>
      <c r="AC2872" s="2">
        <v>2.93</v>
      </c>
      <c r="AD2872" s="3">
        <v>0</v>
      </c>
      <c r="AE2872" s="5">
        <v>0</v>
      </c>
      <c r="AF2872" s="2">
        <v>0</v>
      </c>
      <c r="AG2872" s="3">
        <f t="shared" si="314"/>
        <v>0</v>
      </c>
      <c r="AH2872" s="2" t="s">
        <v>50</v>
      </c>
      <c r="AI2872" s="3">
        <v>0</v>
      </c>
    </row>
    <row r="2873" spans="1:35" x14ac:dyDescent="0.3">
      <c r="A2873" s="2" t="s">
        <v>6977</v>
      </c>
      <c r="B2873" s="2" t="s">
        <v>6208</v>
      </c>
      <c r="C2873" s="2" t="s">
        <v>122</v>
      </c>
      <c r="D2873" s="2" t="s">
        <v>104</v>
      </c>
      <c r="E2873" s="2">
        <v>2023</v>
      </c>
      <c r="F2873" s="2" t="s">
        <v>39</v>
      </c>
      <c r="G2873" s="2" t="s">
        <v>114</v>
      </c>
      <c r="H2873" s="2" t="s">
        <v>115</v>
      </c>
      <c r="I2873" s="2" t="s">
        <v>58</v>
      </c>
      <c r="J2873" s="2" t="s">
        <v>106</v>
      </c>
      <c r="K2873" s="3">
        <v>9731882.9499999993</v>
      </c>
      <c r="L2873" s="3">
        <v>5239515.78</v>
      </c>
      <c r="M2873" s="3">
        <f t="shared" si="308"/>
        <v>4492367.169999999</v>
      </c>
      <c r="N2873" s="3">
        <v>804149.71</v>
      </c>
      <c r="O2873" s="3">
        <f t="shared" si="309"/>
        <v>3688217.459999999</v>
      </c>
      <c r="P2873" s="3">
        <v>2742773.1</v>
      </c>
      <c r="Q2873" s="4">
        <f t="shared" si="310"/>
        <v>0.4616133581836801</v>
      </c>
      <c r="R2873" s="4">
        <f t="shared" si="311"/>
        <v>0.28183375345672446</v>
      </c>
      <c r="S2873" s="3">
        <v>11136850.08</v>
      </c>
      <c r="T2873" s="3">
        <f t="shared" si="312"/>
        <v>-1404967.1300000008</v>
      </c>
      <c r="U2873" s="4">
        <f t="shared" si="313"/>
        <v>-0.12615480319009564</v>
      </c>
      <c r="V2873" s="2" t="s">
        <v>124</v>
      </c>
      <c r="W2873" s="2" t="s">
        <v>125</v>
      </c>
      <c r="X2873" s="2" t="s">
        <v>118</v>
      </c>
      <c r="Y2873" s="2">
        <v>3.75</v>
      </c>
      <c r="Z2873" s="2" t="s">
        <v>6978</v>
      </c>
      <c r="AA2873" s="2" t="s">
        <v>63</v>
      </c>
      <c r="AB2873" s="2" t="s">
        <v>209</v>
      </c>
      <c r="AC2873" s="2">
        <v>4.76</v>
      </c>
      <c r="AD2873" s="3">
        <v>0</v>
      </c>
      <c r="AE2873" s="5">
        <v>0</v>
      </c>
      <c r="AF2873" s="2">
        <v>0</v>
      </c>
      <c r="AG2873" s="3">
        <f t="shared" si="314"/>
        <v>0</v>
      </c>
      <c r="AH2873" s="2" t="s">
        <v>50</v>
      </c>
      <c r="AI2873" s="3">
        <v>0</v>
      </c>
    </row>
    <row r="2874" spans="1:35" x14ac:dyDescent="0.3">
      <c r="A2874" s="2" t="s">
        <v>6979</v>
      </c>
      <c r="B2874" s="2" t="s">
        <v>3886</v>
      </c>
      <c r="C2874" s="2" t="s">
        <v>176</v>
      </c>
      <c r="D2874" s="2" t="s">
        <v>104</v>
      </c>
      <c r="E2874" s="2">
        <v>2020</v>
      </c>
      <c r="F2874" s="2" t="s">
        <v>92</v>
      </c>
      <c r="G2874" s="2" t="s">
        <v>69</v>
      </c>
      <c r="H2874" s="2" t="s">
        <v>272</v>
      </c>
      <c r="I2874" s="2" t="s">
        <v>42</v>
      </c>
      <c r="J2874" s="2" t="s">
        <v>146</v>
      </c>
      <c r="K2874" s="3">
        <v>5548834.9100000001</v>
      </c>
      <c r="L2874" s="3">
        <v>1718422.79</v>
      </c>
      <c r="M2874" s="3">
        <f t="shared" si="308"/>
        <v>3830412.12</v>
      </c>
      <c r="N2874" s="3">
        <v>1099868.6399999999</v>
      </c>
      <c r="O2874" s="3">
        <f t="shared" si="309"/>
        <v>2730543.4800000004</v>
      </c>
      <c r="P2874" s="3">
        <v>2061350.86</v>
      </c>
      <c r="Q2874" s="4">
        <f t="shared" si="310"/>
        <v>0.6903092598947046</v>
      </c>
      <c r="R2874" s="4">
        <f t="shared" si="311"/>
        <v>0.37149255536240128</v>
      </c>
      <c r="S2874" s="3">
        <v>5986431.4000000004</v>
      </c>
      <c r="T2874" s="3">
        <f t="shared" si="312"/>
        <v>-437596.49000000022</v>
      </c>
      <c r="U2874" s="4">
        <f t="shared" si="313"/>
        <v>-7.3098054710858326E-2</v>
      </c>
      <c r="V2874" s="2" t="s">
        <v>73</v>
      </c>
      <c r="W2874" s="2" t="s">
        <v>117</v>
      </c>
      <c r="X2874" s="2" t="s">
        <v>274</v>
      </c>
      <c r="Y2874" s="2">
        <v>1</v>
      </c>
      <c r="Z2874" s="2" t="s">
        <v>6980</v>
      </c>
      <c r="AA2874" s="2" t="s">
        <v>148</v>
      </c>
      <c r="AB2874" s="2" t="s">
        <v>110</v>
      </c>
      <c r="AC2874" s="2">
        <v>9.82</v>
      </c>
      <c r="AD2874" s="3">
        <v>0</v>
      </c>
      <c r="AE2874" s="5">
        <v>0</v>
      </c>
      <c r="AF2874" s="2">
        <v>0</v>
      </c>
      <c r="AG2874" s="3">
        <f t="shared" si="314"/>
        <v>0</v>
      </c>
      <c r="AH2874" s="2" t="s">
        <v>50</v>
      </c>
      <c r="AI2874" s="3">
        <v>0</v>
      </c>
    </row>
    <row r="2875" spans="1:35" x14ac:dyDescent="0.3">
      <c r="A2875" s="2" t="s">
        <v>6981</v>
      </c>
      <c r="B2875" s="2" t="s">
        <v>6982</v>
      </c>
      <c r="C2875" s="2" t="s">
        <v>287</v>
      </c>
      <c r="D2875" s="2" t="s">
        <v>104</v>
      </c>
      <c r="E2875" s="2">
        <v>2021</v>
      </c>
      <c r="F2875" s="2" t="s">
        <v>105</v>
      </c>
      <c r="G2875" s="2" t="s">
        <v>56</v>
      </c>
      <c r="H2875" s="2" t="s">
        <v>123</v>
      </c>
      <c r="I2875" s="2" t="s">
        <v>178</v>
      </c>
      <c r="J2875" s="2" t="s">
        <v>179</v>
      </c>
      <c r="K2875" s="3">
        <v>5786186.5</v>
      </c>
      <c r="L2875" s="3">
        <v>2905848.82</v>
      </c>
      <c r="M2875" s="3">
        <f t="shared" si="308"/>
        <v>2880337.68</v>
      </c>
      <c r="N2875" s="3">
        <v>1212933.53</v>
      </c>
      <c r="O2875" s="3">
        <f t="shared" si="309"/>
        <v>1667404.1500000001</v>
      </c>
      <c r="P2875" s="3">
        <v>1215674.97</v>
      </c>
      <c r="Q2875" s="4">
        <f t="shared" si="310"/>
        <v>0.49779551350444723</v>
      </c>
      <c r="R2875" s="4">
        <f t="shared" si="311"/>
        <v>0.2100995137298115</v>
      </c>
      <c r="S2875" s="3">
        <v>4946903.8099999996</v>
      </c>
      <c r="T2875" s="3">
        <f t="shared" si="312"/>
        <v>839282.69000000041</v>
      </c>
      <c r="U2875" s="4">
        <f t="shared" si="313"/>
        <v>0.16965817857695528</v>
      </c>
      <c r="V2875" s="2" t="s">
        <v>44</v>
      </c>
      <c r="W2875" s="2" t="s">
        <v>117</v>
      </c>
      <c r="X2875" s="2" t="s">
        <v>126</v>
      </c>
      <c r="Y2875" s="2">
        <v>1.34</v>
      </c>
      <c r="Z2875" s="2" t="s">
        <v>6983</v>
      </c>
      <c r="AA2875" s="2" t="s">
        <v>48</v>
      </c>
      <c r="AB2875" s="2" t="s">
        <v>110</v>
      </c>
      <c r="AC2875" s="2">
        <v>4.54</v>
      </c>
      <c r="AD2875" s="3">
        <v>3673349.69</v>
      </c>
      <c r="AE2875" s="5">
        <v>15.05</v>
      </c>
      <c r="AF2875" s="2">
        <v>36</v>
      </c>
      <c r="AG2875" s="3">
        <f t="shared" si="314"/>
        <v>127427.83485026218</v>
      </c>
      <c r="AH2875" s="2" t="s">
        <v>50</v>
      </c>
      <c r="AI2875" s="3">
        <v>0</v>
      </c>
    </row>
    <row r="2876" spans="1:35" x14ac:dyDescent="0.3">
      <c r="A2876" s="2" t="s">
        <v>6984</v>
      </c>
      <c r="B2876" s="2" t="s">
        <v>2192</v>
      </c>
      <c r="C2876" s="2" t="s">
        <v>329</v>
      </c>
      <c r="D2876" s="2" t="s">
        <v>38</v>
      </c>
      <c r="E2876" s="2">
        <v>2021</v>
      </c>
      <c r="F2876" s="2" t="s">
        <v>82</v>
      </c>
      <c r="G2876" s="2" t="s">
        <v>40</v>
      </c>
      <c r="H2876" s="2" t="s">
        <v>171</v>
      </c>
      <c r="I2876" s="2" t="s">
        <v>42</v>
      </c>
      <c r="J2876" s="2" t="s">
        <v>43</v>
      </c>
      <c r="K2876" s="3">
        <v>3701370.54</v>
      </c>
      <c r="L2876" s="3">
        <v>1822279.36</v>
      </c>
      <c r="M2876" s="3">
        <f t="shared" si="308"/>
        <v>1879091.18</v>
      </c>
      <c r="N2876" s="3">
        <v>799675.11</v>
      </c>
      <c r="O2876" s="3">
        <f t="shared" si="309"/>
        <v>1079416.0699999998</v>
      </c>
      <c r="P2876" s="3">
        <v>810914.56</v>
      </c>
      <c r="Q2876" s="4">
        <f t="shared" si="310"/>
        <v>0.50767443023956205</v>
      </c>
      <c r="R2876" s="4">
        <f t="shared" si="311"/>
        <v>0.2190849446810586</v>
      </c>
      <c r="S2876" s="3">
        <v>3097332.49</v>
      </c>
      <c r="T2876" s="3">
        <f t="shared" si="312"/>
        <v>604038.04999999981</v>
      </c>
      <c r="U2876" s="4">
        <f t="shared" si="313"/>
        <v>0.19501879502771746</v>
      </c>
      <c r="V2876" s="2" t="s">
        <v>73</v>
      </c>
      <c r="W2876" s="2" t="s">
        <v>134</v>
      </c>
      <c r="X2876" s="2" t="s">
        <v>86</v>
      </c>
      <c r="Y2876" s="2">
        <v>0.92</v>
      </c>
      <c r="Z2876" s="2" t="s">
        <v>1055</v>
      </c>
      <c r="AA2876" s="2" t="s">
        <v>109</v>
      </c>
      <c r="AB2876" s="2" t="s">
        <v>242</v>
      </c>
      <c r="AC2876" s="2">
        <v>4.88</v>
      </c>
      <c r="AD2876" s="3">
        <v>0</v>
      </c>
      <c r="AE2876" s="5">
        <v>0</v>
      </c>
      <c r="AF2876" s="2">
        <v>0</v>
      </c>
      <c r="AG2876" s="3">
        <f t="shared" si="314"/>
        <v>0</v>
      </c>
      <c r="AH2876" s="2" t="s">
        <v>50</v>
      </c>
      <c r="AI2876" s="3">
        <v>0</v>
      </c>
    </row>
    <row r="2877" spans="1:35" x14ac:dyDescent="0.3">
      <c r="A2877" s="2" t="s">
        <v>6985</v>
      </c>
      <c r="B2877" s="2" t="s">
        <v>2892</v>
      </c>
      <c r="C2877" s="2" t="s">
        <v>130</v>
      </c>
      <c r="D2877" s="2" t="s">
        <v>104</v>
      </c>
      <c r="E2877" s="2">
        <v>2022</v>
      </c>
      <c r="F2877" s="2" t="s">
        <v>92</v>
      </c>
      <c r="G2877" s="2" t="s">
        <v>114</v>
      </c>
      <c r="H2877" s="2" t="s">
        <v>115</v>
      </c>
      <c r="I2877" s="2" t="s">
        <v>39</v>
      </c>
      <c r="J2877" s="2" t="s">
        <v>116</v>
      </c>
      <c r="K2877" s="3">
        <v>4047359.38</v>
      </c>
      <c r="L2877" s="3">
        <v>1945620.34</v>
      </c>
      <c r="M2877" s="3">
        <f t="shared" si="308"/>
        <v>2101739.04</v>
      </c>
      <c r="N2877" s="3">
        <v>568915.04</v>
      </c>
      <c r="O2877" s="3">
        <f t="shared" si="309"/>
        <v>1532824</v>
      </c>
      <c r="P2877" s="3">
        <v>1118956.5</v>
      </c>
      <c r="Q2877" s="4">
        <f t="shared" si="310"/>
        <v>0.5192864884659687</v>
      </c>
      <c r="R2877" s="4">
        <f t="shared" si="311"/>
        <v>0.27646581263065401</v>
      </c>
      <c r="S2877" s="3">
        <v>3633003.56</v>
      </c>
      <c r="T2877" s="3">
        <f t="shared" si="312"/>
        <v>414355.81999999983</v>
      </c>
      <c r="U2877" s="4">
        <f t="shared" si="313"/>
        <v>0.11405323808711045</v>
      </c>
      <c r="V2877" s="2" t="s">
        <v>95</v>
      </c>
      <c r="W2877" s="2" t="s">
        <v>207</v>
      </c>
      <c r="X2877" s="2" t="s">
        <v>118</v>
      </c>
      <c r="Y2877" s="2">
        <v>3.75</v>
      </c>
      <c r="Z2877" s="2" t="s">
        <v>6986</v>
      </c>
      <c r="AA2877" s="2" t="s">
        <v>99</v>
      </c>
      <c r="AB2877" s="2" t="s">
        <v>100</v>
      </c>
      <c r="AC2877" s="2">
        <v>4.29</v>
      </c>
      <c r="AD2877" s="3">
        <v>0</v>
      </c>
      <c r="AE2877" s="5">
        <v>0</v>
      </c>
      <c r="AF2877" s="2">
        <v>0</v>
      </c>
      <c r="AG2877" s="3">
        <f t="shared" si="314"/>
        <v>0</v>
      </c>
      <c r="AH2877" s="2" t="s">
        <v>50</v>
      </c>
      <c r="AI2877" s="3">
        <v>0</v>
      </c>
    </row>
    <row r="2878" spans="1:35" x14ac:dyDescent="0.3">
      <c r="A2878" s="2" t="s">
        <v>6987</v>
      </c>
      <c r="B2878" s="2" t="s">
        <v>2324</v>
      </c>
      <c r="C2878" s="2" t="s">
        <v>315</v>
      </c>
      <c r="D2878" s="2" t="s">
        <v>104</v>
      </c>
      <c r="E2878" s="2">
        <v>2020</v>
      </c>
      <c r="F2878" s="2" t="s">
        <v>105</v>
      </c>
      <c r="G2878" s="2" t="s">
        <v>93</v>
      </c>
      <c r="H2878" s="2" t="s">
        <v>94</v>
      </c>
      <c r="I2878" s="2" t="s">
        <v>58</v>
      </c>
      <c r="J2878" s="2" t="s">
        <v>191</v>
      </c>
      <c r="K2878" s="3">
        <v>5007791.59</v>
      </c>
      <c r="L2878" s="3">
        <v>1829394.32</v>
      </c>
      <c r="M2878" s="3">
        <f t="shared" si="308"/>
        <v>3178397.2699999996</v>
      </c>
      <c r="N2878" s="3">
        <v>713166.71</v>
      </c>
      <c r="O2878" s="3">
        <f t="shared" si="309"/>
        <v>2465230.5599999996</v>
      </c>
      <c r="P2878" s="3">
        <v>1971400.12</v>
      </c>
      <c r="Q2878" s="4">
        <f t="shared" si="310"/>
        <v>0.6346904045182119</v>
      </c>
      <c r="R2878" s="4">
        <f t="shared" si="311"/>
        <v>0.39366656630373076</v>
      </c>
      <c r="S2878" s="3">
        <v>4328802.8</v>
      </c>
      <c r="T2878" s="3">
        <f t="shared" si="312"/>
        <v>678988.79</v>
      </c>
      <c r="U2878" s="4">
        <f t="shared" si="313"/>
        <v>0.15685371253225028</v>
      </c>
      <c r="V2878" s="2" t="s">
        <v>73</v>
      </c>
      <c r="W2878" s="2" t="s">
        <v>96</v>
      </c>
      <c r="X2878" s="2" t="s">
        <v>97</v>
      </c>
      <c r="Y2878" s="2">
        <v>1550</v>
      </c>
      <c r="Z2878" s="2" t="s">
        <v>6988</v>
      </c>
      <c r="AA2878" s="2" t="s">
        <v>63</v>
      </c>
      <c r="AB2878" s="2" t="s">
        <v>88</v>
      </c>
      <c r="AC2878" s="2">
        <v>4.92</v>
      </c>
      <c r="AD2878" s="3">
        <v>0</v>
      </c>
      <c r="AE2878" s="5">
        <v>0</v>
      </c>
      <c r="AF2878" s="2">
        <v>0</v>
      </c>
      <c r="AG2878" s="3">
        <f t="shared" si="314"/>
        <v>0</v>
      </c>
      <c r="AH2878" s="2" t="s">
        <v>50</v>
      </c>
      <c r="AI2878" s="3">
        <v>0</v>
      </c>
    </row>
    <row r="2879" spans="1:35" x14ac:dyDescent="0.3">
      <c r="A2879" s="2" t="s">
        <v>6989</v>
      </c>
      <c r="B2879" s="2" t="s">
        <v>3170</v>
      </c>
      <c r="C2879" s="2" t="s">
        <v>363</v>
      </c>
      <c r="D2879" s="2" t="s">
        <v>81</v>
      </c>
      <c r="E2879" s="2">
        <v>2022</v>
      </c>
      <c r="F2879" s="2" t="s">
        <v>39</v>
      </c>
      <c r="G2879" s="2" t="s">
        <v>114</v>
      </c>
      <c r="H2879" s="2" t="s">
        <v>115</v>
      </c>
      <c r="I2879" s="2" t="s">
        <v>42</v>
      </c>
      <c r="J2879" s="2" t="s">
        <v>146</v>
      </c>
      <c r="K2879" s="3">
        <v>6310918.5700000003</v>
      </c>
      <c r="L2879" s="3">
        <v>3403939.24</v>
      </c>
      <c r="M2879" s="3">
        <f t="shared" si="308"/>
        <v>2906979.33</v>
      </c>
      <c r="N2879" s="3">
        <v>1216044.51</v>
      </c>
      <c r="O2879" s="3">
        <f t="shared" si="309"/>
        <v>1690934.82</v>
      </c>
      <c r="P2879" s="3">
        <v>1221566.95</v>
      </c>
      <c r="Q2879" s="4">
        <f t="shared" si="310"/>
        <v>0.460626974941304</v>
      </c>
      <c r="R2879" s="4">
        <f t="shared" si="311"/>
        <v>0.19356404879107794</v>
      </c>
      <c r="S2879" s="3">
        <v>6498899.5300000003</v>
      </c>
      <c r="T2879" s="3">
        <f t="shared" si="312"/>
        <v>-187980.95999999996</v>
      </c>
      <c r="U2879" s="4">
        <f t="shared" si="313"/>
        <v>-2.8925044791391005E-2</v>
      </c>
      <c r="V2879" s="2" t="s">
        <v>95</v>
      </c>
      <c r="W2879" s="2" t="s">
        <v>60</v>
      </c>
      <c r="X2879" s="2" t="s">
        <v>118</v>
      </c>
      <c r="Y2879" s="2">
        <v>3.75</v>
      </c>
      <c r="Z2879" s="2" t="s">
        <v>6990</v>
      </c>
      <c r="AA2879" s="2" t="s">
        <v>148</v>
      </c>
      <c r="AB2879" s="2" t="s">
        <v>64</v>
      </c>
      <c r="AC2879" s="2">
        <v>8.7200000000000006</v>
      </c>
      <c r="AD2879" s="3">
        <v>0</v>
      </c>
      <c r="AE2879" s="5">
        <v>0</v>
      </c>
      <c r="AF2879" s="2">
        <v>0</v>
      </c>
      <c r="AG2879" s="3">
        <f t="shared" si="314"/>
        <v>0</v>
      </c>
      <c r="AH2879" s="2" t="s">
        <v>50</v>
      </c>
      <c r="AI2879" s="3">
        <v>0</v>
      </c>
    </row>
    <row r="2880" spans="1:35" x14ac:dyDescent="0.3">
      <c r="A2880" s="2" t="s">
        <v>6991</v>
      </c>
      <c r="B2880" s="2" t="s">
        <v>1600</v>
      </c>
      <c r="C2880" s="2" t="s">
        <v>249</v>
      </c>
      <c r="D2880" s="2" t="s">
        <v>104</v>
      </c>
      <c r="E2880" s="2">
        <v>2023</v>
      </c>
      <c r="F2880" s="2" t="s">
        <v>39</v>
      </c>
      <c r="G2880" s="2" t="s">
        <v>56</v>
      </c>
      <c r="H2880" s="2" t="s">
        <v>123</v>
      </c>
      <c r="I2880" s="2" t="s">
        <v>42</v>
      </c>
      <c r="J2880" s="2" t="s">
        <v>166</v>
      </c>
      <c r="K2880" s="3">
        <v>9043520.4499999993</v>
      </c>
      <c r="L2880" s="3">
        <v>4358259.34</v>
      </c>
      <c r="M2880" s="3">
        <f t="shared" si="308"/>
        <v>4685261.1099999994</v>
      </c>
      <c r="N2880" s="3">
        <v>880861.76</v>
      </c>
      <c r="O2880" s="3">
        <f t="shared" si="309"/>
        <v>3804399.3499999996</v>
      </c>
      <c r="P2880" s="3">
        <v>2754882.92</v>
      </c>
      <c r="Q2880" s="4">
        <f t="shared" si="310"/>
        <v>0.51807934044092308</v>
      </c>
      <c r="R2880" s="4">
        <f t="shared" si="311"/>
        <v>0.30462505561094849</v>
      </c>
      <c r="S2880" s="3">
        <v>9605280.8499999996</v>
      </c>
      <c r="T2880" s="3">
        <f t="shared" si="312"/>
        <v>-561760.40000000037</v>
      </c>
      <c r="U2880" s="4">
        <f t="shared" si="313"/>
        <v>-5.8484536659852107E-2</v>
      </c>
      <c r="V2880" s="2" t="s">
        <v>73</v>
      </c>
      <c r="W2880" s="2" t="s">
        <v>45</v>
      </c>
      <c r="X2880" s="2" t="s">
        <v>126</v>
      </c>
      <c r="Y2880" s="2">
        <v>1.34</v>
      </c>
      <c r="Z2880" s="2" t="s">
        <v>6992</v>
      </c>
      <c r="AA2880" s="2" t="s">
        <v>141</v>
      </c>
      <c r="AB2880" s="2" t="s">
        <v>100</v>
      </c>
      <c r="AC2880" s="2">
        <v>4.1100000000000003</v>
      </c>
      <c r="AD2880" s="3">
        <v>0</v>
      </c>
      <c r="AE2880" s="5">
        <v>0</v>
      </c>
      <c r="AF2880" s="2">
        <v>0</v>
      </c>
      <c r="AG2880" s="3">
        <f t="shared" si="314"/>
        <v>0</v>
      </c>
      <c r="AH2880" s="2" t="s">
        <v>50</v>
      </c>
      <c r="AI2880" s="3">
        <v>0</v>
      </c>
    </row>
    <row r="2881" spans="1:35" x14ac:dyDescent="0.3">
      <c r="A2881" s="2" t="s">
        <v>6993</v>
      </c>
      <c r="B2881" s="2" t="s">
        <v>6994</v>
      </c>
      <c r="C2881" s="2" t="s">
        <v>297</v>
      </c>
      <c r="D2881" s="2" t="s">
        <v>104</v>
      </c>
      <c r="E2881" s="2">
        <v>2021</v>
      </c>
      <c r="F2881" s="2" t="s">
        <v>92</v>
      </c>
      <c r="G2881" s="2" t="s">
        <v>93</v>
      </c>
      <c r="H2881" s="2" t="s">
        <v>159</v>
      </c>
      <c r="I2881" s="2" t="s">
        <v>39</v>
      </c>
      <c r="J2881" s="2" t="s">
        <v>566</v>
      </c>
      <c r="K2881" s="3">
        <v>9620666.0800000001</v>
      </c>
      <c r="L2881" s="3">
        <v>5189237.3899999997</v>
      </c>
      <c r="M2881" s="3">
        <f t="shared" si="308"/>
        <v>4431428.6900000004</v>
      </c>
      <c r="N2881" s="3">
        <v>1661791.18</v>
      </c>
      <c r="O2881" s="3">
        <f t="shared" si="309"/>
        <v>2769637.5100000007</v>
      </c>
      <c r="P2881" s="3">
        <v>1986389.76</v>
      </c>
      <c r="Q2881" s="4">
        <f t="shared" si="310"/>
        <v>0.46061558037154121</v>
      </c>
      <c r="R2881" s="4">
        <f t="shared" si="311"/>
        <v>0.20647112616551805</v>
      </c>
      <c r="S2881" s="3">
        <v>10063625.130000001</v>
      </c>
      <c r="T2881" s="3">
        <f t="shared" si="312"/>
        <v>-442959.05000000075</v>
      </c>
      <c r="U2881" s="4">
        <f t="shared" si="313"/>
        <v>-4.401585355952152E-2</v>
      </c>
      <c r="V2881" s="2" t="s">
        <v>85</v>
      </c>
      <c r="W2881" s="2" t="s">
        <v>125</v>
      </c>
      <c r="X2881" s="2" t="s">
        <v>160</v>
      </c>
      <c r="Y2881" s="2">
        <v>129.5</v>
      </c>
      <c r="Z2881" s="2" t="s">
        <v>6995</v>
      </c>
      <c r="AA2881" s="2" t="s">
        <v>148</v>
      </c>
      <c r="AB2881" s="2" t="s">
        <v>88</v>
      </c>
      <c r="AC2881" s="2">
        <v>1.5</v>
      </c>
      <c r="AD2881" s="3">
        <v>0</v>
      </c>
      <c r="AE2881" s="5">
        <v>0</v>
      </c>
      <c r="AF2881" s="2">
        <v>0</v>
      </c>
      <c r="AG2881" s="3">
        <f t="shared" si="314"/>
        <v>0</v>
      </c>
      <c r="AH2881" s="2" t="s">
        <v>50</v>
      </c>
      <c r="AI2881" s="3">
        <v>0</v>
      </c>
    </row>
    <row r="2882" spans="1:35" x14ac:dyDescent="0.3">
      <c r="A2882" s="2" t="s">
        <v>6996</v>
      </c>
      <c r="B2882" s="2" t="s">
        <v>4491</v>
      </c>
      <c r="C2882" s="2" t="s">
        <v>261</v>
      </c>
      <c r="D2882" s="2" t="s">
        <v>54</v>
      </c>
      <c r="E2882" s="2">
        <v>2024</v>
      </c>
      <c r="F2882" s="2" t="s">
        <v>105</v>
      </c>
      <c r="G2882" s="2" t="s">
        <v>56</v>
      </c>
      <c r="H2882" s="2" t="s">
        <v>123</v>
      </c>
      <c r="I2882" s="2" t="s">
        <v>58</v>
      </c>
      <c r="J2882" s="2" t="s">
        <v>240</v>
      </c>
      <c r="K2882" s="3">
        <v>5667898.2300000004</v>
      </c>
      <c r="L2882" s="3">
        <v>1694204.9</v>
      </c>
      <c r="M2882" s="3">
        <f t="shared" ref="M2882:M2945" si="315">K2882-L2882</f>
        <v>3973693.3300000005</v>
      </c>
      <c r="N2882" s="3">
        <v>609910.68999999994</v>
      </c>
      <c r="O2882" s="3">
        <f t="shared" ref="O2882:O2945" si="316">M2882-N2882</f>
        <v>3363782.6400000006</v>
      </c>
      <c r="P2882" s="3">
        <v>2405030.39</v>
      </c>
      <c r="Q2882" s="4">
        <f t="shared" ref="Q2882:Q2945" si="317">IF(K2882&lt;&gt;0,M2882/K2882,0)</f>
        <v>0.70108762873817521</v>
      </c>
      <c r="R2882" s="4">
        <f t="shared" ref="R2882:R2945" si="318">IF(K2882&lt;&gt;0,P2882/K2882,0)</f>
        <v>0.42432490711817172</v>
      </c>
      <c r="S2882" s="3">
        <v>4945014.95</v>
      </c>
      <c r="T2882" s="3">
        <f t="shared" ref="T2882:T2945" si="319">K2882-S2882</f>
        <v>722883.28000000026</v>
      </c>
      <c r="U2882" s="4">
        <f t="shared" ref="U2882:U2945" si="320">IF(S2882&lt;&gt;0,T2882/S2882,0)</f>
        <v>0.14618424561082474</v>
      </c>
      <c r="V2882" s="2" t="s">
        <v>44</v>
      </c>
      <c r="W2882" s="2" t="s">
        <v>117</v>
      </c>
      <c r="X2882" s="2" t="s">
        <v>126</v>
      </c>
      <c r="Y2882" s="2">
        <v>1.34</v>
      </c>
      <c r="Z2882" s="2" t="s">
        <v>6997</v>
      </c>
      <c r="AA2882" s="2" t="s">
        <v>141</v>
      </c>
      <c r="AB2882" s="2" t="s">
        <v>49</v>
      </c>
      <c r="AC2882" s="2">
        <v>8.4</v>
      </c>
      <c r="AD2882" s="3">
        <v>0</v>
      </c>
      <c r="AE2882" s="5">
        <v>0</v>
      </c>
      <c r="AF2882" s="2">
        <v>0</v>
      </c>
      <c r="AG2882" s="3">
        <f t="shared" ref="AG2882:AG2945" si="321">IF(AD2882&gt;0,(AD2882*(AE2882/100/12)*(1+AE2882/100/12)^AF2882)/((1+AE2882/100/12)^AF2882-1),0)</f>
        <v>0</v>
      </c>
      <c r="AH2882" s="2" t="s">
        <v>50</v>
      </c>
      <c r="AI2882" s="3">
        <v>0</v>
      </c>
    </row>
    <row r="2883" spans="1:35" x14ac:dyDescent="0.3">
      <c r="A2883" s="2" t="s">
        <v>6998</v>
      </c>
      <c r="B2883" s="2" t="s">
        <v>1844</v>
      </c>
      <c r="C2883" s="2" t="s">
        <v>411</v>
      </c>
      <c r="D2883" s="2" t="s">
        <v>54</v>
      </c>
      <c r="E2883" s="2">
        <v>2022</v>
      </c>
      <c r="F2883" s="2" t="s">
        <v>55</v>
      </c>
      <c r="G2883" s="2" t="s">
        <v>114</v>
      </c>
      <c r="H2883" s="2" t="s">
        <v>190</v>
      </c>
      <c r="I2883" s="2" t="s">
        <v>71</v>
      </c>
      <c r="J2883" s="2" t="s">
        <v>172</v>
      </c>
      <c r="K2883" s="3">
        <v>9314383.5</v>
      </c>
      <c r="L2883" s="3">
        <v>5096667.55</v>
      </c>
      <c r="M2883" s="3">
        <f t="shared" si="315"/>
        <v>4217715.95</v>
      </c>
      <c r="N2883" s="3">
        <v>1597696.08</v>
      </c>
      <c r="O2883" s="3">
        <f t="shared" si="316"/>
        <v>2620019.87</v>
      </c>
      <c r="P2883" s="3">
        <v>2010084.7</v>
      </c>
      <c r="Q2883" s="4">
        <f t="shared" si="317"/>
        <v>0.45281751068119541</v>
      </c>
      <c r="R2883" s="4">
        <f t="shared" si="318"/>
        <v>0.21580437395561392</v>
      </c>
      <c r="S2883" s="3">
        <v>10919323.310000001</v>
      </c>
      <c r="T2883" s="3">
        <f t="shared" si="319"/>
        <v>-1604939.8100000005</v>
      </c>
      <c r="U2883" s="4">
        <f t="shared" si="320"/>
        <v>-0.14698161822264061</v>
      </c>
      <c r="V2883" s="2" t="s">
        <v>44</v>
      </c>
      <c r="W2883" s="2" t="s">
        <v>134</v>
      </c>
      <c r="X2883" s="2" t="s">
        <v>192</v>
      </c>
      <c r="Y2883" s="2">
        <v>3.64</v>
      </c>
      <c r="Z2883" s="2" t="s">
        <v>6999</v>
      </c>
      <c r="AA2883" s="2" t="s">
        <v>99</v>
      </c>
      <c r="AB2883" s="2" t="s">
        <v>149</v>
      </c>
      <c r="AC2883" s="2">
        <v>7.37</v>
      </c>
      <c r="AD2883" s="3">
        <v>0</v>
      </c>
      <c r="AE2883" s="5">
        <v>0</v>
      </c>
      <c r="AF2883" s="2">
        <v>0</v>
      </c>
      <c r="AG2883" s="3">
        <f t="shared" si="321"/>
        <v>0</v>
      </c>
      <c r="AH2883" s="2" t="s">
        <v>50</v>
      </c>
      <c r="AI2883" s="3">
        <v>0</v>
      </c>
    </row>
    <row r="2884" spans="1:35" x14ac:dyDescent="0.3">
      <c r="A2884" s="2" t="s">
        <v>7000</v>
      </c>
      <c r="B2884" s="2" t="s">
        <v>593</v>
      </c>
      <c r="C2884" s="2" t="s">
        <v>287</v>
      </c>
      <c r="D2884" s="2" t="s">
        <v>104</v>
      </c>
      <c r="E2884" s="2">
        <v>2021</v>
      </c>
      <c r="F2884" s="2" t="s">
        <v>82</v>
      </c>
      <c r="G2884" s="2" t="s">
        <v>69</v>
      </c>
      <c r="H2884" s="2" t="s">
        <v>165</v>
      </c>
      <c r="I2884" s="2" t="s">
        <v>55</v>
      </c>
      <c r="J2884" s="2" t="s">
        <v>217</v>
      </c>
      <c r="K2884" s="3">
        <v>463245.56</v>
      </c>
      <c r="L2884" s="3">
        <v>139905.1</v>
      </c>
      <c r="M2884" s="3">
        <f t="shared" si="315"/>
        <v>323340.45999999996</v>
      </c>
      <c r="N2884" s="3">
        <v>50370.45</v>
      </c>
      <c r="O2884" s="3">
        <f t="shared" si="316"/>
        <v>272970.00999999995</v>
      </c>
      <c r="P2884" s="3">
        <v>206427.6</v>
      </c>
      <c r="Q2884" s="4">
        <f t="shared" si="317"/>
        <v>0.69798933420970066</v>
      </c>
      <c r="R2884" s="4">
        <f t="shared" si="318"/>
        <v>0.44561161039514335</v>
      </c>
      <c r="S2884" s="3">
        <v>523623.67</v>
      </c>
      <c r="T2884" s="3">
        <f t="shared" si="319"/>
        <v>-60378.109999999986</v>
      </c>
      <c r="U2884" s="4">
        <f t="shared" si="320"/>
        <v>-0.11530821362601883</v>
      </c>
      <c r="V2884" s="2" t="s">
        <v>44</v>
      </c>
      <c r="W2884" s="2" t="s">
        <v>96</v>
      </c>
      <c r="X2884" s="2" t="s">
        <v>167</v>
      </c>
      <c r="Y2884" s="2">
        <v>17.2</v>
      </c>
      <c r="Z2884" s="2" t="s">
        <v>7001</v>
      </c>
      <c r="AA2884" s="2" t="s">
        <v>148</v>
      </c>
      <c r="AB2884" s="2" t="s">
        <v>110</v>
      </c>
      <c r="AC2884" s="2">
        <v>6.4</v>
      </c>
      <c r="AD2884" s="3">
        <v>0</v>
      </c>
      <c r="AE2884" s="5">
        <v>0</v>
      </c>
      <c r="AF2884" s="2">
        <v>0</v>
      </c>
      <c r="AG2884" s="3">
        <f t="shared" si="321"/>
        <v>0</v>
      </c>
      <c r="AH2884" s="2" t="s">
        <v>50</v>
      </c>
      <c r="AI2884" s="3">
        <v>0</v>
      </c>
    </row>
    <row r="2885" spans="1:35" x14ac:dyDescent="0.3">
      <c r="A2885" s="2" t="s">
        <v>7002</v>
      </c>
      <c r="B2885" s="2" t="s">
        <v>663</v>
      </c>
      <c r="C2885" s="2" t="s">
        <v>152</v>
      </c>
      <c r="D2885" s="2" t="s">
        <v>38</v>
      </c>
      <c r="E2885" s="2">
        <v>2022</v>
      </c>
      <c r="F2885" s="2" t="s">
        <v>92</v>
      </c>
      <c r="G2885" s="2" t="s">
        <v>93</v>
      </c>
      <c r="H2885" s="2" t="s">
        <v>221</v>
      </c>
      <c r="I2885" s="2" t="s">
        <v>39</v>
      </c>
      <c r="J2885" s="2" t="s">
        <v>566</v>
      </c>
      <c r="K2885" s="3">
        <v>842241.34</v>
      </c>
      <c r="L2885" s="3">
        <v>275215.37</v>
      </c>
      <c r="M2885" s="3">
        <f t="shared" si="315"/>
        <v>567025.97</v>
      </c>
      <c r="N2885" s="3">
        <v>146404.78</v>
      </c>
      <c r="O2885" s="3">
        <f t="shared" si="316"/>
        <v>420621.18999999994</v>
      </c>
      <c r="P2885" s="3">
        <v>334368.89</v>
      </c>
      <c r="Q2885" s="4">
        <f t="shared" si="317"/>
        <v>0.67323455056243142</v>
      </c>
      <c r="R2885" s="4">
        <f t="shared" si="318"/>
        <v>0.39699890532563981</v>
      </c>
      <c r="S2885" s="3">
        <v>965667.17</v>
      </c>
      <c r="T2885" s="3">
        <f t="shared" si="319"/>
        <v>-123425.83000000007</v>
      </c>
      <c r="U2885" s="4">
        <f t="shared" si="320"/>
        <v>-0.12781404798094159</v>
      </c>
      <c r="V2885" s="2" t="s">
        <v>133</v>
      </c>
      <c r="W2885" s="2" t="s">
        <v>96</v>
      </c>
      <c r="X2885" s="2" t="s">
        <v>222</v>
      </c>
      <c r="Y2885" s="2">
        <v>18.899999999999999</v>
      </c>
      <c r="Z2885" s="2" t="s">
        <v>2404</v>
      </c>
      <c r="AA2885" s="2" t="s">
        <v>224</v>
      </c>
      <c r="AB2885" s="2" t="s">
        <v>88</v>
      </c>
      <c r="AC2885" s="2">
        <v>9.57</v>
      </c>
      <c r="AD2885" s="3">
        <v>0</v>
      </c>
      <c r="AE2885" s="5">
        <v>0</v>
      </c>
      <c r="AF2885" s="2">
        <v>0</v>
      </c>
      <c r="AG2885" s="3">
        <f t="shared" si="321"/>
        <v>0</v>
      </c>
      <c r="AH2885" s="2" t="s">
        <v>50</v>
      </c>
      <c r="AI2885" s="3">
        <v>0</v>
      </c>
    </row>
    <row r="2886" spans="1:35" x14ac:dyDescent="0.3">
      <c r="A2886" s="2" t="s">
        <v>7003</v>
      </c>
      <c r="B2886" s="2" t="s">
        <v>4678</v>
      </c>
      <c r="C2886" s="2" t="s">
        <v>145</v>
      </c>
      <c r="D2886" s="2" t="s">
        <v>54</v>
      </c>
      <c r="E2886" s="2">
        <v>2024</v>
      </c>
      <c r="F2886" s="2" t="s">
        <v>92</v>
      </c>
      <c r="G2886" s="2" t="s">
        <v>93</v>
      </c>
      <c r="H2886" s="2" t="s">
        <v>221</v>
      </c>
      <c r="I2886" s="2" t="s">
        <v>178</v>
      </c>
      <c r="J2886" s="2" t="s">
        <v>288</v>
      </c>
      <c r="K2886" s="3">
        <v>9464252.8300000001</v>
      </c>
      <c r="L2886" s="3">
        <v>4693446.83</v>
      </c>
      <c r="M2886" s="3">
        <f t="shared" si="315"/>
        <v>4770806</v>
      </c>
      <c r="N2886" s="3">
        <v>1573543.24</v>
      </c>
      <c r="O2886" s="3">
        <f t="shared" si="316"/>
        <v>3197262.76</v>
      </c>
      <c r="P2886" s="3">
        <v>2424764.75</v>
      </c>
      <c r="Q2886" s="4">
        <f t="shared" si="317"/>
        <v>0.50408691374742154</v>
      </c>
      <c r="R2886" s="4">
        <f t="shared" si="318"/>
        <v>0.25620244868289299</v>
      </c>
      <c r="S2886" s="3">
        <v>11187799.48</v>
      </c>
      <c r="T2886" s="3">
        <f t="shared" si="319"/>
        <v>-1723546.6500000004</v>
      </c>
      <c r="U2886" s="4">
        <f t="shared" si="320"/>
        <v>-0.15405591180652806</v>
      </c>
      <c r="V2886" s="2" t="s">
        <v>95</v>
      </c>
      <c r="W2886" s="2" t="s">
        <v>96</v>
      </c>
      <c r="X2886" s="2" t="s">
        <v>222</v>
      </c>
      <c r="Y2886" s="2">
        <v>18.899999999999999</v>
      </c>
      <c r="Z2886" s="2" t="s">
        <v>2347</v>
      </c>
      <c r="AA2886" s="2" t="s">
        <v>76</v>
      </c>
      <c r="AB2886" s="2" t="s">
        <v>306</v>
      </c>
      <c r="AC2886" s="2">
        <v>4.43</v>
      </c>
      <c r="AD2886" s="3">
        <v>4858605.22</v>
      </c>
      <c r="AE2886" s="5">
        <v>9.81</v>
      </c>
      <c r="AF2886" s="2">
        <v>120</v>
      </c>
      <c r="AG2886" s="3">
        <f t="shared" si="321"/>
        <v>63696.72748148079</v>
      </c>
      <c r="AH2886" s="2" t="s">
        <v>50</v>
      </c>
      <c r="AI2886" s="3">
        <v>0</v>
      </c>
    </row>
    <row r="2887" spans="1:35" x14ac:dyDescent="0.3">
      <c r="A2887" s="2" t="s">
        <v>7004</v>
      </c>
      <c r="B2887" s="2" t="s">
        <v>2824</v>
      </c>
      <c r="C2887" s="2" t="s">
        <v>37</v>
      </c>
      <c r="D2887" s="2" t="s">
        <v>38</v>
      </c>
      <c r="E2887" s="2">
        <v>2022</v>
      </c>
      <c r="F2887" s="2" t="s">
        <v>68</v>
      </c>
      <c r="G2887" s="2" t="s">
        <v>114</v>
      </c>
      <c r="H2887" s="2" t="s">
        <v>115</v>
      </c>
      <c r="I2887" s="2" t="s">
        <v>71</v>
      </c>
      <c r="J2887" s="2" t="s">
        <v>72</v>
      </c>
      <c r="K2887" s="3">
        <v>1107328.48</v>
      </c>
      <c r="L2887" s="3">
        <v>581809.92000000004</v>
      </c>
      <c r="M2887" s="3">
        <f t="shared" si="315"/>
        <v>525518.55999999994</v>
      </c>
      <c r="N2887" s="3">
        <v>114926.21</v>
      </c>
      <c r="O2887" s="3">
        <f t="shared" si="316"/>
        <v>410592.34999999992</v>
      </c>
      <c r="P2887" s="3">
        <v>325309.05</v>
      </c>
      <c r="Q2887" s="4">
        <f t="shared" si="317"/>
        <v>0.47458235698949958</v>
      </c>
      <c r="R2887" s="4">
        <f t="shared" si="318"/>
        <v>0.29377827435631387</v>
      </c>
      <c r="S2887" s="3">
        <v>1262655.53</v>
      </c>
      <c r="T2887" s="3">
        <f t="shared" si="319"/>
        <v>-155327.05000000005</v>
      </c>
      <c r="U2887" s="4">
        <f t="shared" si="320"/>
        <v>-0.12301617211465429</v>
      </c>
      <c r="V2887" s="2" t="s">
        <v>107</v>
      </c>
      <c r="W2887" s="2" t="s">
        <v>45</v>
      </c>
      <c r="X2887" s="2" t="s">
        <v>118</v>
      </c>
      <c r="Y2887" s="2">
        <v>3.75</v>
      </c>
      <c r="Z2887" s="2" t="s">
        <v>7005</v>
      </c>
      <c r="AA2887" s="2" t="s">
        <v>48</v>
      </c>
      <c r="AB2887" s="2" t="s">
        <v>49</v>
      </c>
      <c r="AC2887" s="2">
        <v>9.42</v>
      </c>
      <c r="AD2887" s="3">
        <v>0</v>
      </c>
      <c r="AE2887" s="5">
        <v>0</v>
      </c>
      <c r="AF2887" s="2">
        <v>0</v>
      </c>
      <c r="AG2887" s="3">
        <f t="shared" si="321"/>
        <v>0</v>
      </c>
      <c r="AH2887" s="2" t="s">
        <v>50</v>
      </c>
      <c r="AI2887" s="3">
        <v>0</v>
      </c>
    </row>
    <row r="2888" spans="1:35" x14ac:dyDescent="0.3">
      <c r="A2888" s="2" t="s">
        <v>7006</v>
      </c>
      <c r="B2888" s="2" t="s">
        <v>2716</v>
      </c>
      <c r="C2888" s="2" t="s">
        <v>261</v>
      </c>
      <c r="D2888" s="2" t="s">
        <v>54</v>
      </c>
      <c r="E2888" s="2">
        <v>2024</v>
      </c>
      <c r="F2888" s="2" t="s">
        <v>58</v>
      </c>
      <c r="G2888" s="2" t="s">
        <v>93</v>
      </c>
      <c r="H2888" s="2" t="s">
        <v>221</v>
      </c>
      <c r="I2888" s="2" t="s">
        <v>39</v>
      </c>
      <c r="J2888" s="2" t="s">
        <v>116</v>
      </c>
      <c r="K2888" s="3">
        <v>8442397.0299999993</v>
      </c>
      <c r="L2888" s="3">
        <v>4823415.45</v>
      </c>
      <c r="M2888" s="3">
        <f t="shared" si="315"/>
        <v>3618981.5799999991</v>
      </c>
      <c r="N2888" s="3">
        <v>1531472.17</v>
      </c>
      <c r="O2888" s="3">
        <f t="shared" si="316"/>
        <v>2087509.4099999992</v>
      </c>
      <c r="P2888" s="3">
        <v>1552263.29</v>
      </c>
      <c r="Q2888" s="4">
        <f t="shared" si="317"/>
        <v>0.42866754159274589</v>
      </c>
      <c r="R2888" s="4">
        <f t="shared" si="318"/>
        <v>0.18386523217091583</v>
      </c>
      <c r="S2888" s="3">
        <v>8765273.9700000007</v>
      </c>
      <c r="T2888" s="3">
        <f t="shared" si="319"/>
        <v>-322876.94000000134</v>
      </c>
      <c r="U2888" s="4">
        <f t="shared" si="320"/>
        <v>-3.6835921056783731E-2</v>
      </c>
      <c r="V2888" s="2" t="s">
        <v>73</v>
      </c>
      <c r="W2888" s="2" t="s">
        <v>125</v>
      </c>
      <c r="X2888" s="2" t="s">
        <v>222</v>
      </c>
      <c r="Y2888" s="2">
        <v>18.899999999999999</v>
      </c>
      <c r="Z2888" s="2" t="s">
        <v>7007</v>
      </c>
      <c r="AA2888" s="2" t="s">
        <v>48</v>
      </c>
      <c r="AB2888" s="2" t="s">
        <v>49</v>
      </c>
      <c r="AC2888" s="2">
        <v>5.68</v>
      </c>
      <c r="AD2888" s="3">
        <v>0</v>
      </c>
      <c r="AE2888" s="5">
        <v>0</v>
      </c>
      <c r="AF2888" s="2">
        <v>0</v>
      </c>
      <c r="AG2888" s="3">
        <f t="shared" si="321"/>
        <v>0</v>
      </c>
      <c r="AH2888" s="2" t="s">
        <v>50</v>
      </c>
      <c r="AI2888" s="3">
        <v>0</v>
      </c>
    </row>
    <row r="2889" spans="1:35" x14ac:dyDescent="0.3">
      <c r="A2889" s="2" t="s">
        <v>7008</v>
      </c>
      <c r="B2889" s="2" t="s">
        <v>4880</v>
      </c>
      <c r="C2889" s="2" t="s">
        <v>304</v>
      </c>
      <c r="D2889" s="2" t="s">
        <v>104</v>
      </c>
      <c r="E2889" s="2">
        <v>2022</v>
      </c>
      <c r="F2889" s="2" t="s">
        <v>68</v>
      </c>
      <c r="G2889" s="2" t="s">
        <v>69</v>
      </c>
      <c r="H2889" s="2" t="s">
        <v>70</v>
      </c>
      <c r="I2889" s="2" t="s">
        <v>55</v>
      </c>
      <c r="J2889" s="2" t="s">
        <v>154</v>
      </c>
      <c r="K2889" s="3">
        <v>5144876.7</v>
      </c>
      <c r="L2889" s="3">
        <v>2160171.98</v>
      </c>
      <c r="M2889" s="3">
        <f t="shared" si="315"/>
        <v>2984704.72</v>
      </c>
      <c r="N2889" s="3">
        <v>495159.7</v>
      </c>
      <c r="O2889" s="3">
        <f t="shared" si="316"/>
        <v>2489545.02</v>
      </c>
      <c r="P2889" s="3">
        <v>1926584.55</v>
      </c>
      <c r="Q2889" s="4">
        <f t="shared" si="317"/>
        <v>0.5801314383297077</v>
      </c>
      <c r="R2889" s="4">
        <f t="shared" si="318"/>
        <v>0.37446661258179426</v>
      </c>
      <c r="S2889" s="3">
        <v>5702395.8300000001</v>
      </c>
      <c r="T2889" s="3">
        <f t="shared" si="319"/>
        <v>-557519.12999999989</v>
      </c>
      <c r="U2889" s="4">
        <f t="shared" si="320"/>
        <v>-9.7769279197863032E-2</v>
      </c>
      <c r="V2889" s="2" t="s">
        <v>95</v>
      </c>
      <c r="W2889" s="2" t="s">
        <v>117</v>
      </c>
      <c r="X2889" s="2" t="s">
        <v>74</v>
      </c>
      <c r="Y2889" s="2">
        <v>1.36</v>
      </c>
      <c r="Z2889" s="2" t="s">
        <v>5262</v>
      </c>
      <c r="AA2889" s="2" t="s">
        <v>141</v>
      </c>
      <c r="AB2889" s="2" t="s">
        <v>77</v>
      </c>
      <c r="AC2889" s="2">
        <v>3.01</v>
      </c>
      <c r="AD2889" s="3">
        <v>0</v>
      </c>
      <c r="AE2889" s="5">
        <v>0</v>
      </c>
      <c r="AF2889" s="2">
        <v>0</v>
      </c>
      <c r="AG2889" s="3">
        <f t="shared" si="321"/>
        <v>0</v>
      </c>
      <c r="AH2889" s="2" t="s">
        <v>50</v>
      </c>
      <c r="AI2889" s="3">
        <v>0</v>
      </c>
    </row>
    <row r="2890" spans="1:35" x14ac:dyDescent="0.3">
      <c r="A2890" s="2" t="s">
        <v>7009</v>
      </c>
      <c r="B2890" s="2" t="s">
        <v>5250</v>
      </c>
      <c r="C2890" s="2" t="s">
        <v>363</v>
      </c>
      <c r="D2890" s="2" t="s">
        <v>81</v>
      </c>
      <c r="E2890" s="2">
        <v>2022</v>
      </c>
      <c r="F2890" s="2" t="s">
        <v>82</v>
      </c>
      <c r="G2890" s="2" t="s">
        <v>69</v>
      </c>
      <c r="H2890" s="2" t="s">
        <v>272</v>
      </c>
      <c r="I2890" s="2" t="s">
        <v>39</v>
      </c>
      <c r="J2890" s="2" t="s">
        <v>566</v>
      </c>
      <c r="K2890" s="3">
        <v>9963970.1500000004</v>
      </c>
      <c r="L2890" s="3">
        <v>3593783.75</v>
      </c>
      <c r="M2890" s="3">
        <f t="shared" si="315"/>
        <v>6370186.4000000004</v>
      </c>
      <c r="N2890" s="3">
        <v>1657923.05</v>
      </c>
      <c r="O2890" s="3">
        <f t="shared" si="316"/>
        <v>4712263.3500000006</v>
      </c>
      <c r="P2890" s="3">
        <v>3367276.1</v>
      </c>
      <c r="Q2890" s="4">
        <f t="shared" si="317"/>
        <v>0.63932210796516686</v>
      </c>
      <c r="R2890" s="4">
        <f t="shared" si="318"/>
        <v>0.33794522156411722</v>
      </c>
      <c r="S2890" s="3">
        <v>8570096.2699999996</v>
      </c>
      <c r="T2890" s="3">
        <f t="shared" si="319"/>
        <v>1393873.8800000008</v>
      </c>
      <c r="U2890" s="4">
        <f t="shared" si="320"/>
        <v>0.16264389991502404</v>
      </c>
      <c r="V2890" s="2" t="s">
        <v>124</v>
      </c>
      <c r="W2890" s="2" t="s">
        <v>117</v>
      </c>
      <c r="X2890" s="2" t="s">
        <v>274</v>
      </c>
      <c r="Y2890" s="2">
        <v>1</v>
      </c>
      <c r="Z2890" s="2" t="s">
        <v>7010</v>
      </c>
      <c r="AA2890" s="2" t="s">
        <v>224</v>
      </c>
      <c r="AB2890" s="2" t="s">
        <v>209</v>
      </c>
      <c r="AC2890" s="2">
        <v>4.6500000000000004</v>
      </c>
      <c r="AD2890" s="3">
        <v>0</v>
      </c>
      <c r="AE2890" s="5">
        <v>0</v>
      </c>
      <c r="AF2890" s="2">
        <v>0</v>
      </c>
      <c r="AG2890" s="3">
        <f t="shared" si="321"/>
        <v>0</v>
      </c>
      <c r="AH2890" s="2" t="s">
        <v>50</v>
      </c>
      <c r="AI2890" s="3">
        <v>0</v>
      </c>
    </row>
    <row r="2891" spans="1:35" x14ac:dyDescent="0.3">
      <c r="A2891" s="2" t="s">
        <v>7011</v>
      </c>
      <c r="B2891" s="2" t="s">
        <v>7012</v>
      </c>
      <c r="C2891" s="2" t="s">
        <v>377</v>
      </c>
      <c r="D2891" s="2" t="s">
        <v>81</v>
      </c>
      <c r="E2891" s="2">
        <v>2023</v>
      </c>
      <c r="F2891" s="2" t="s">
        <v>58</v>
      </c>
      <c r="G2891" s="2" t="s">
        <v>56</v>
      </c>
      <c r="H2891" s="2" t="s">
        <v>153</v>
      </c>
      <c r="I2891" s="2" t="s">
        <v>58</v>
      </c>
      <c r="J2891" s="2" t="s">
        <v>240</v>
      </c>
      <c r="K2891" s="3">
        <v>285625.11</v>
      </c>
      <c r="L2891" s="3">
        <v>125460.11</v>
      </c>
      <c r="M2891" s="3">
        <f t="shared" si="315"/>
        <v>160165</v>
      </c>
      <c r="N2891" s="3">
        <v>24864.07</v>
      </c>
      <c r="O2891" s="3">
        <f t="shared" si="316"/>
        <v>135300.93</v>
      </c>
      <c r="P2891" s="3">
        <v>95246.399999999994</v>
      </c>
      <c r="Q2891" s="4">
        <f t="shared" si="317"/>
        <v>0.56075251927255276</v>
      </c>
      <c r="R2891" s="4">
        <f t="shared" si="318"/>
        <v>0.33346647989037098</v>
      </c>
      <c r="S2891" s="3">
        <v>256039.79</v>
      </c>
      <c r="T2891" s="3">
        <f t="shared" si="319"/>
        <v>29585.319999999978</v>
      </c>
      <c r="U2891" s="4">
        <f t="shared" si="320"/>
        <v>0.11554969639679824</v>
      </c>
      <c r="V2891" s="2" t="s">
        <v>133</v>
      </c>
      <c r="W2891" s="2" t="s">
        <v>60</v>
      </c>
      <c r="X2891" s="2" t="s">
        <v>155</v>
      </c>
      <c r="Y2891" s="2">
        <v>7.24</v>
      </c>
      <c r="Z2891" s="2" t="s">
        <v>7013</v>
      </c>
      <c r="AA2891" s="2" t="s">
        <v>48</v>
      </c>
      <c r="AB2891" s="2" t="s">
        <v>209</v>
      </c>
      <c r="AC2891" s="2">
        <v>4.37</v>
      </c>
      <c r="AD2891" s="3">
        <v>0</v>
      </c>
      <c r="AE2891" s="5">
        <v>0</v>
      </c>
      <c r="AF2891" s="2">
        <v>0</v>
      </c>
      <c r="AG2891" s="3">
        <f t="shared" si="321"/>
        <v>0</v>
      </c>
      <c r="AH2891" s="2" t="s">
        <v>50</v>
      </c>
      <c r="AI2891" s="3">
        <v>0</v>
      </c>
    </row>
    <row r="2892" spans="1:35" x14ac:dyDescent="0.3">
      <c r="A2892" s="2" t="s">
        <v>7014</v>
      </c>
      <c r="B2892" s="2" t="s">
        <v>4489</v>
      </c>
      <c r="C2892" s="2" t="s">
        <v>315</v>
      </c>
      <c r="D2892" s="2" t="s">
        <v>104</v>
      </c>
      <c r="E2892" s="2">
        <v>2020</v>
      </c>
      <c r="F2892" s="2" t="s">
        <v>92</v>
      </c>
      <c r="G2892" s="2" t="s">
        <v>69</v>
      </c>
      <c r="H2892" s="2" t="s">
        <v>70</v>
      </c>
      <c r="I2892" s="2" t="s">
        <v>178</v>
      </c>
      <c r="J2892" s="2" t="s">
        <v>206</v>
      </c>
      <c r="K2892" s="3">
        <v>199665.74</v>
      </c>
      <c r="L2892" s="3">
        <v>67412.820000000007</v>
      </c>
      <c r="M2892" s="3">
        <f t="shared" si="315"/>
        <v>132252.91999999998</v>
      </c>
      <c r="N2892" s="3">
        <v>23965.13</v>
      </c>
      <c r="O2892" s="3">
        <f t="shared" si="316"/>
        <v>108287.78999999998</v>
      </c>
      <c r="P2892" s="3">
        <v>77873.960000000006</v>
      </c>
      <c r="Q2892" s="4">
        <f t="shared" si="317"/>
        <v>0.66237162169133268</v>
      </c>
      <c r="R2892" s="4">
        <f t="shared" si="318"/>
        <v>0.39002164317223381</v>
      </c>
      <c r="S2892" s="3">
        <v>172638.05</v>
      </c>
      <c r="T2892" s="3">
        <f t="shared" si="319"/>
        <v>27027.690000000002</v>
      </c>
      <c r="U2892" s="4">
        <f t="shared" si="320"/>
        <v>0.15655696991480153</v>
      </c>
      <c r="V2892" s="2" t="s">
        <v>133</v>
      </c>
      <c r="W2892" s="2" t="s">
        <v>134</v>
      </c>
      <c r="X2892" s="2" t="s">
        <v>74</v>
      </c>
      <c r="Y2892" s="2">
        <v>1.36</v>
      </c>
      <c r="Z2892" s="2" t="s">
        <v>7015</v>
      </c>
      <c r="AA2892" s="2" t="s">
        <v>148</v>
      </c>
      <c r="AB2892" s="2" t="s">
        <v>64</v>
      </c>
      <c r="AC2892" s="2">
        <v>5.43</v>
      </c>
      <c r="AD2892" s="3">
        <v>2006696.17</v>
      </c>
      <c r="AE2892" s="5">
        <v>14.86</v>
      </c>
      <c r="AF2892" s="2">
        <v>180</v>
      </c>
      <c r="AG2892" s="3">
        <f t="shared" si="321"/>
        <v>27893.289370559942</v>
      </c>
      <c r="AH2892" s="2" t="s">
        <v>50</v>
      </c>
      <c r="AI2892" s="3">
        <v>0</v>
      </c>
    </row>
    <row r="2893" spans="1:35" x14ac:dyDescent="0.3">
      <c r="A2893" s="2" t="s">
        <v>7016</v>
      </c>
      <c r="B2893" s="2" t="s">
        <v>1684</v>
      </c>
      <c r="C2893" s="2" t="s">
        <v>435</v>
      </c>
      <c r="D2893" s="2" t="s">
        <v>81</v>
      </c>
      <c r="E2893" s="2">
        <v>2021</v>
      </c>
      <c r="F2893" s="2" t="s">
        <v>105</v>
      </c>
      <c r="G2893" s="2" t="s">
        <v>69</v>
      </c>
      <c r="H2893" s="2" t="s">
        <v>165</v>
      </c>
      <c r="I2893" s="2" t="s">
        <v>71</v>
      </c>
      <c r="J2893" s="2" t="s">
        <v>172</v>
      </c>
      <c r="K2893" s="3">
        <v>588333.29</v>
      </c>
      <c r="L2893" s="3">
        <v>191203.6</v>
      </c>
      <c r="M2893" s="3">
        <f t="shared" si="315"/>
        <v>397129.69000000006</v>
      </c>
      <c r="N2893" s="3">
        <v>80991.100000000006</v>
      </c>
      <c r="O2893" s="3">
        <f t="shared" si="316"/>
        <v>316138.59000000008</v>
      </c>
      <c r="P2893" s="3">
        <v>232721.02</v>
      </c>
      <c r="Q2893" s="4">
        <f t="shared" si="317"/>
        <v>0.67500802138869287</v>
      </c>
      <c r="R2893" s="4">
        <f t="shared" si="318"/>
        <v>0.39555983650015791</v>
      </c>
      <c r="S2893" s="3">
        <v>495818.9</v>
      </c>
      <c r="T2893" s="3">
        <f t="shared" si="319"/>
        <v>92514.390000000014</v>
      </c>
      <c r="U2893" s="4">
        <f t="shared" si="320"/>
        <v>0.18658907516433926</v>
      </c>
      <c r="V2893" s="2" t="s">
        <v>107</v>
      </c>
      <c r="W2893" s="2" t="s">
        <v>207</v>
      </c>
      <c r="X2893" s="2" t="s">
        <v>167</v>
      </c>
      <c r="Y2893" s="2">
        <v>17.2</v>
      </c>
      <c r="Z2893" s="2" t="s">
        <v>7017</v>
      </c>
      <c r="AA2893" s="2" t="s">
        <v>99</v>
      </c>
      <c r="AB2893" s="2" t="s">
        <v>182</v>
      </c>
      <c r="AC2893" s="2">
        <v>9.6999999999999993</v>
      </c>
      <c r="AD2893" s="3">
        <v>0</v>
      </c>
      <c r="AE2893" s="5">
        <v>0</v>
      </c>
      <c r="AF2893" s="2">
        <v>0</v>
      </c>
      <c r="AG2893" s="3">
        <f t="shared" si="321"/>
        <v>0</v>
      </c>
      <c r="AH2893" s="2" t="s">
        <v>50</v>
      </c>
      <c r="AI2893" s="3">
        <v>0</v>
      </c>
    </row>
    <row r="2894" spans="1:35" x14ac:dyDescent="0.3">
      <c r="A2894" s="2" t="s">
        <v>7018</v>
      </c>
      <c r="B2894" s="2" t="s">
        <v>2574</v>
      </c>
      <c r="C2894" s="2" t="s">
        <v>337</v>
      </c>
      <c r="D2894" s="2" t="s">
        <v>38</v>
      </c>
      <c r="E2894" s="2">
        <v>2024</v>
      </c>
      <c r="F2894" s="2" t="s">
        <v>82</v>
      </c>
      <c r="G2894" s="2" t="s">
        <v>93</v>
      </c>
      <c r="H2894" s="2" t="s">
        <v>221</v>
      </c>
      <c r="I2894" s="2" t="s">
        <v>178</v>
      </c>
      <c r="J2894" s="2" t="s">
        <v>206</v>
      </c>
      <c r="K2894" s="3">
        <v>2341194.2999999998</v>
      </c>
      <c r="L2894" s="3">
        <v>1168805.29</v>
      </c>
      <c r="M2894" s="3">
        <f t="shared" si="315"/>
        <v>1172389.0099999998</v>
      </c>
      <c r="N2894" s="3">
        <v>391755.76</v>
      </c>
      <c r="O2894" s="3">
        <f t="shared" si="316"/>
        <v>780633.24999999977</v>
      </c>
      <c r="P2894" s="3">
        <v>558146.42000000004</v>
      </c>
      <c r="Q2894" s="4">
        <f t="shared" si="317"/>
        <v>0.50076536150801321</v>
      </c>
      <c r="R2894" s="4">
        <f t="shared" si="318"/>
        <v>0.23840243417643725</v>
      </c>
      <c r="S2894" s="3">
        <v>2241065.3199999998</v>
      </c>
      <c r="T2894" s="3">
        <f t="shared" si="319"/>
        <v>100128.97999999998</v>
      </c>
      <c r="U2894" s="4">
        <f t="shared" si="320"/>
        <v>4.4679188556628058E-2</v>
      </c>
      <c r="V2894" s="2" t="s">
        <v>124</v>
      </c>
      <c r="W2894" s="2" t="s">
        <v>134</v>
      </c>
      <c r="X2894" s="2" t="s">
        <v>222</v>
      </c>
      <c r="Y2894" s="2">
        <v>18.899999999999999</v>
      </c>
      <c r="Z2894" s="2" t="s">
        <v>7019</v>
      </c>
      <c r="AA2894" s="2" t="s">
        <v>141</v>
      </c>
      <c r="AB2894" s="2" t="s">
        <v>142</v>
      </c>
      <c r="AC2894" s="2">
        <v>1.26</v>
      </c>
      <c r="AD2894" s="3">
        <v>483316.84</v>
      </c>
      <c r="AE2894" s="5">
        <v>7.64</v>
      </c>
      <c r="AF2894" s="2">
        <v>240</v>
      </c>
      <c r="AG2894" s="3">
        <f t="shared" si="321"/>
        <v>3935.0463745061234</v>
      </c>
      <c r="AH2894" s="2" t="s">
        <v>50</v>
      </c>
      <c r="AI2894" s="3">
        <v>0</v>
      </c>
    </row>
    <row r="2895" spans="1:35" x14ac:dyDescent="0.3">
      <c r="A2895" s="2" t="s">
        <v>7020</v>
      </c>
      <c r="B2895" s="2" t="s">
        <v>3896</v>
      </c>
      <c r="C2895" s="2" t="s">
        <v>212</v>
      </c>
      <c r="D2895" s="2" t="s">
        <v>81</v>
      </c>
      <c r="E2895" s="2">
        <v>2022</v>
      </c>
      <c r="F2895" s="2" t="s">
        <v>68</v>
      </c>
      <c r="G2895" s="2" t="s">
        <v>69</v>
      </c>
      <c r="H2895" s="2" t="s">
        <v>70</v>
      </c>
      <c r="I2895" s="2" t="s">
        <v>42</v>
      </c>
      <c r="J2895" s="2" t="s">
        <v>43</v>
      </c>
      <c r="K2895" s="3">
        <v>5670153.8499999996</v>
      </c>
      <c r="L2895" s="3">
        <v>1880952.09</v>
      </c>
      <c r="M2895" s="3">
        <f t="shared" si="315"/>
        <v>3789201.76</v>
      </c>
      <c r="N2895" s="3">
        <v>1166012.1200000001</v>
      </c>
      <c r="O2895" s="3">
        <f t="shared" si="316"/>
        <v>2623189.6399999997</v>
      </c>
      <c r="P2895" s="3">
        <v>1995787.57</v>
      </c>
      <c r="Q2895" s="4">
        <f t="shared" si="317"/>
        <v>0.66827141912560273</v>
      </c>
      <c r="R2895" s="4">
        <f t="shared" si="318"/>
        <v>0.35198120241481634</v>
      </c>
      <c r="S2895" s="3">
        <v>4877326.7300000004</v>
      </c>
      <c r="T2895" s="3">
        <f t="shared" si="319"/>
        <v>792827.11999999918</v>
      </c>
      <c r="U2895" s="4">
        <f t="shared" si="320"/>
        <v>0.16255362084385089</v>
      </c>
      <c r="V2895" s="2" t="s">
        <v>73</v>
      </c>
      <c r="W2895" s="2" t="s">
        <v>45</v>
      </c>
      <c r="X2895" s="2" t="s">
        <v>74</v>
      </c>
      <c r="Y2895" s="2">
        <v>1.36</v>
      </c>
      <c r="Z2895" s="2" t="s">
        <v>7021</v>
      </c>
      <c r="AA2895" s="2" t="s">
        <v>48</v>
      </c>
      <c r="AB2895" s="2" t="s">
        <v>242</v>
      </c>
      <c r="AC2895" s="2">
        <v>7.44</v>
      </c>
      <c r="AD2895" s="3">
        <v>0</v>
      </c>
      <c r="AE2895" s="5">
        <v>0</v>
      </c>
      <c r="AF2895" s="2">
        <v>0</v>
      </c>
      <c r="AG2895" s="3">
        <f t="shared" si="321"/>
        <v>0</v>
      </c>
      <c r="AH2895" s="2" t="s">
        <v>50</v>
      </c>
      <c r="AI2895" s="3">
        <v>0</v>
      </c>
    </row>
    <row r="2896" spans="1:35" x14ac:dyDescent="0.3">
      <c r="A2896" s="2" t="s">
        <v>7022</v>
      </c>
      <c r="B2896" s="2" t="s">
        <v>5713</v>
      </c>
      <c r="C2896" s="2" t="s">
        <v>233</v>
      </c>
      <c r="D2896" s="2" t="s">
        <v>38</v>
      </c>
      <c r="E2896" s="2">
        <v>2023</v>
      </c>
      <c r="F2896" s="2" t="s">
        <v>105</v>
      </c>
      <c r="G2896" s="2" t="s">
        <v>69</v>
      </c>
      <c r="H2896" s="2" t="s">
        <v>70</v>
      </c>
      <c r="I2896" s="2" t="s">
        <v>42</v>
      </c>
      <c r="J2896" s="2" t="s">
        <v>43</v>
      </c>
      <c r="K2896" s="3">
        <v>7334100.3099999996</v>
      </c>
      <c r="L2896" s="3">
        <v>3900830.96</v>
      </c>
      <c r="M2896" s="3">
        <f t="shared" si="315"/>
        <v>3433269.3499999996</v>
      </c>
      <c r="N2896" s="3">
        <v>630587.43000000005</v>
      </c>
      <c r="O2896" s="3">
        <f t="shared" si="316"/>
        <v>2802681.9199999995</v>
      </c>
      <c r="P2896" s="3">
        <v>2041539.22</v>
      </c>
      <c r="Q2896" s="4">
        <f t="shared" si="317"/>
        <v>0.46812413314265128</v>
      </c>
      <c r="R2896" s="4">
        <f t="shared" si="318"/>
        <v>0.2783625985066463</v>
      </c>
      <c r="S2896" s="3">
        <v>8192583.1500000004</v>
      </c>
      <c r="T2896" s="3">
        <f t="shared" si="319"/>
        <v>-858482.84000000078</v>
      </c>
      <c r="U2896" s="4">
        <f t="shared" si="320"/>
        <v>-0.10478780920276662</v>
      </c>
      <c r="V2896" s="2" t="s">
        <v>107</v>
      </c>
      <c r="W2896" s="2" t="s">
        <v>125</v>
      </c>
      <c r="X2896" s="2" t="s">
        <v>74</v>
      </c>
      <c r="Y2896" s="2">
        <v>1.36</v>
      </c>
      <c r="Z2896" s="2" t="s">
        <v>7023</v>
      </c>
      <c r="AA2896" s="2" t="s">
        <v>48</v>
      </c>
      <c r="AB2896" s="2" t="s">
        <v>209</v>
      </c>
      <c r="AC2896" s="2">
        <v>8.49</v>
      </c>
      <c r="AD2896" s="3">
        <v>0</v>
      </c>
      <c r="AE2896" s="5">
        <v>0</v>
      </c>
      <c r="AF2896" s="2">
        <v>0</v>
      </c>
      <c r="AG2896" s="3">
        <f t="shared" si="321"/>
        <v>0</v>
      </c>
      <c r="AH2896" s="2" t="s">
        <v>50</v>
      </c>
      <c r="AI2896" s="3">
        <v>0</v>
      </c>
    </row>
    <row r="2897" spans="1:35" x14ac:dyDescent="0.3">
      <c r="A2897" s="2" t="s">
        <v>7024</v>
      </c>
      <c r="B2897" s="2" t="s">
        <v>1150</v>
      </c>
      <c r="C2897" s="2" t="s">
        <v>287</v>
      </c>
      <c r="D2897" s="2" t="s">
        <v>104</v>
      </c>
      <c r="E2897" s="2">
        <v>2021</v>
      </c>
      <c r="F2897" s="2" t="s">
        <v>39</v>
      </c>
      <c r="G2897" s="2" t="s">
        <v>114</v>
      </c>
      <c r="H2897" s="2" t="s">
        <v>190</v>
      </c>
      <c r="I2897" s="2" t="s">
        <v>71</v>
      </c>
      <c r="J2897" s="2" t="s">
        <v>72</v>
      </c>
      <c r="K2897" s="3">
        <v>4734279.2699999996</v>
      </c>
      <c r="L2897" s="3">
        <v>2709782.83</v>
      </c>
      <c r="M2897" s="3">
        <f t="shared" si="315"/>
        <v>2024496.4399999995</v>
      </c>
      <c r="N2897" s="3">
        <v>645839.35999999999</v>
      </c>
      <c r="O2897" s="3">
        <f t="shared" si="316"/>
        <v>1378657.0799999996</v>
      </c>
      <c r="P2897" s="3">
        <v>1095779.67</v>
      </c>
      <c r="Q2897" s="4">
        <f t="shared" si="317"/>
        <v>0.42762505643229609</v>
      </c>
      <c r="R2897" s="4">
        <f t="shared" si="318"/>
        <v>0.23145649158124126</v>
      </c>
      <c r="S2897" s="3">
        <v>4314570.3499999996</v>
      </c>
      <c r="T2897" s="3">
        <f t="shared" si="319"/>
        <v>419708.91999999993</v>
      </c>
      <c r="U2897" s="4">
        <f t="shared" si="320"/>
        <v>9.7277106630095853E-2</v>
      </c>
      <c r="V2897" s="2" t="s">
        <v>95</v>
      </c>
      <c r="W2897" s="2" t="s">
        <v>117</v>
      </c>
      <c r="X2897" s="2" t="s">
        <v>192</v>
      </c>
      <c r="Y2897" s="2">
        <v>3.64</v>
      </c>
      <c r="Z2897" s="2" t="s">
        <v>7025</v>
      </c>
      <c r="AA2897" s="2" t="s">
        <v>109</v>
      </c>
      <c r="AB2897" s="2" t="s">
        <v>209</v>
      </c>
      <c r="AC2897" s="2">
        <v>3.95</v>
      </c>
      <c r="AD2897" s="3">
        <v>0</v>
      </c>
      <c r="AE2897" s="5">
        <v>0</v>
      </c>
      <c r="AF2897" s="2">
        <v>0</v>
      </c>
      <c r="AG2897" s="3">
        <f t="shared" si="321"/>
        <v>0</v>
      </c>
      <c r="AH2897" s="2" t="s">
        <v>50</v>
      </c>
      <c r="AI2897" s="3">
        <v>0</v>
      </c>
    </row>
    <row r="2898" spans="1:35" x14ac:dyDescent="0.3">
      <c r="A2898" s="2" t="s">
        <v>7026</v>
      </c>
      <c r="B2898" s="2" t="s">
        <v>5411</v>
      </c>
      <c r="C2898" s="2" t="s">
        <v>536</v>
      </c>
      <c r="D2898" s="2" t="s">
        <v>81</v>
      </c>
      <c r="E2898" s="2">
        <v>2024</v>
      </c>
      <c r="F2898" s="2" t="s">
        <v>82</v>
      </c>
      <c r="G2898" s="2" t="s">
        <v>114</v>
      </c>
      <c r="H2898" s="2" t="s">
        <v>115</v>
      </c>
      <c r="I2898" s="2" t="s">
        <v>178</v>
      </c>
      <c r="J2898" s="2" t="s">
        <v>342</v>
      </c>
      <c r="K2898" s="3">
        <v>4088532.25</v>
      </c>
      <c r="L2898" s="3">
        <v>1533355.65</v>
      </c>
      <c r="M2898" s="3">
        <f t="shared" si="315"/>
        <v>2555176.6</v>
      </c>
      <c r="N2898" s="3">
        <v>750193.34</v>
      </c>
      <c r="O2898" s="3">
        <f t="shared" si="316"/>
        <v>1804983.2600000002</v>
      </c>
      <c r="P2898" s="3">
        <v>1308369.18</v>
      </c>
      <c r="Q2898" s="4">
        <f t="shared" si="317"/>
        <v>0.62496183074011469</v>
      </c>
      <c r="R2898" s="4">
        <f t="shared" si="318"/>
        <v>0.32000950463335587</v>
      </c>
      <c r="S2898" s="3">
        <v>3507638.43</v>
      </c>
      <c r="T2898" s="3">
        <f t="shared" si="319"/>
        <v>580893.81999999983</v>
      </c>
      <c r="U2898" s="4">
        <f t="shared" si="320"/>
        <v>0.16560823801899097</v>
      </c>
      <c r="V2898" s="2" t="s">
        <v>73</v>
      </c>
      <c r="W2898" s="2" t="s">
        <v>207</v>
      </c>
      <c r="X2898" s="2" t="s">
        <v>118</v>
      </c>
      <c r="Y2898" s="2">
        <v>3.75</v>
      </c>
      <c r="Z2898" s="2" t="s">
        <v>7027</v>
      </c>
      <c r="AA2898" s="2" t="s">
        <v>63</v>
      </c>
      <c r="AB2898" s="2" t="s">
        <v>110</v>
      </c>
      <c r="AC2898" s="2">
        <v>2.74</v>
      </c>
      <c r="AD2898" s="3">
        <v>2131476.83</v>
      </c>
      <c r="AE2898" s="5">
        <v>14.1</v>
      </c>
      <c r="AF2898" s="2">
        <v>180</v>
      </c>
      <c r="AG2898" s="3">
        <f t="shared" si="321"/>
        <v>28529.106892778833</v>
      </c>
      <c r="AH2898" s="2" t="s">
        <v>50</v>
      </c>
      <c r="AI2898" s="3">
        <v>0</v>
      </c>
    </row>
    <row r="2899" spans="1:35" x14ac:dyDescent="0.3">
      <c r="A2899" s="2" t="s">
        <v>7028</v>
      </c>
      <c r="B2899" s="2" t="s">
        <v>2383</v>
      </c>
      <c r="C2899" s="2" t="s">
        <v>176</v>
      </c>
      <c r="D2899" s="2" t="s">
        <v>104</v>
      </c>
      <c r="E2899" s="2">
        <v>2020</v>
      </c>
      <c r="F2899" s="2" t="s">
        <v>82</v>
      </c>
      <c r="G2899" s="2" t="s">
        <v>114</v>
      </c>
      <c r="H2899" s="2" t="s">
        <v>234</v>
      </c>
      <c r="I2899" s="2" t="s">
        <v>42</v>
      </c>
      <c r="J2899" s="2" t="s">
        <v>43</v>
      </c>
      <c r="K2899" s="3">
        <v>2319482.2400000002</v>
      </c>
      <c r="L2899" s="3">
        <v>765755.84</v>
      </c>
      <c r="M2899" s="3">
        <f t="shared" si="315"/>
        <v>1553726.4000000004</v>
      </c>
      <c r="N2899" s="3">
        <v>248764.95</v>
      </c>
      <c r="O2899" s="3">
        <f t="shared" si="316"/>
        <v>1304961.4500000004</v>
      </c>
      <c r="P2899" s="3">
        <v>1029473.08</v>
      </c>
      <c r="Q2899" s="4">
        <f t="shared" si="317"/>
        <v>0.66985914925565471</v>
      </c>
      <c r="R2899" s="4">
        <f t="shared" si="318"/>
        <v>0.44383744882651044</v>
      </c>
      <c r="S2899" s="3">
        <v>2543674.4700000002</v>
      </c>
      <c r="T2899" s="3">
        <f t="shared" si="319"/>
        <v>-224192.22999999998</v>
      </c>
      <c r="U2899" s="4">
        <f t="shared" si="320"/>
        <v>-8.8137154594314093E-2</v>
      </c>
      <c r="V2899" s="2" t="s">
        <v>107</v>
      </c>
      <c r="W2899" s="2" t="s">
        <v>60</v>
      </c>
      <c r="X2899" s="2" t="s">
        <v>236</v>
      </c>
      <c r="Y2899" s="2">
        <v>3.67</v>
      </c>
      <c r="Z2899" s="2" t="s">
        <v>7029</v>
      </c>
      <c r="AA2899" s="2" t="s">
        <v>109</v>
      </c>
      <c r="AB2899" s="2" t="s">
        <v>182</v>
      </c>
      <c r="AC2899" s="2">
        <v>1.71</v>
      </c>
      <c r="AD2899" s="3">
        <v>0</v>
      </c>
      <c r="AE2899" s="5">
        <v>0</v>
      </c>
      <c r="AF2899" s="2">
        <v>0</v>
      </c>
      <c r="AG2899" s="3">
        <f t="shared" si="321"/>
        <v>0</v>
      </c>
      <c r="AH2899" s="2" t="s">
        <v>50</v>
      </c>
      <c r="AI2899" s="3">
        <v>0</v>
      </c>
    </row>
    <row r="2900" spans="1:35" x14ac:dyDescent="0.3">
      <c r="A2900" s="2" t="s">
        <v>7030</v>
      </c>
      <c r="B2900" s="2" t="s">
        <v>2324</v>
      </c>
      <c r="C2900" s="2" t="s">
        <v>315</v>
      </c>
      <c r="D2900" s="2" t="s">
        <v>104</v>
      </c>
      <c r="E2900" s="2">
        <v>2020</v>
      </c>
      <c r="F2900" s="2" t="s">
        <v>39</v>
      </c>
      <c r="G2900" s="2" t="s">
        <v>56</v>
      </c>
      <c r="H2900" s="2" t="s">
        <v>262</v>
      </c>
      <c r="I2900" s="2" t="s">
        <v>131</v>
      </c>
      <c r="J2900" s="2" t="s">
        <v>132</v>
      </c>
      <c r="K2900" s="3">
        <v>8208790.3799999999</v>
      </c>
      <c r="L2900" s="3">
        <v>4471686.0599999996</v>
      </c>
      <c r="M2900" s="3">
        <f t="shared" si="315"/>
        <v>3737104.3200000003</v>
      </c>
      <c r="N2900" s="3">
        <v>757080.82</v>
      </c>
      <c r="O2900" s="3">
        <f t="shared" si="316"/>
        <v>2980023.5000000005</v>
      </c>
      <c r="P2900" s="3">
        <v>2331707.4300000002</v>
      </c>
      <c r="Q2900" s="4">
        <f t="shared" si="317"/>
        <v>0.45525639552267388</v>
      </c>
      <c r="R2900" s="4">
        <f t="shared" si="318"/>
        <v>0.28405006365870927</v>
      </c>
      <c r="S2900" s="3">
        <v>8373446.2000000002</v>
      </c>
      <c r="T2900" s="3">
        <f t="shared" si="319"/>
        <v>-164655.8200000003</v>
      </c>
      <c r="U2900" s="4">
        <f t="shared" si="320"/>
        <v>-1.9664044655831228E-2</v>
      </c>
      <c r="V2900" s="2" t="s">
        <v>73</v>
      </c>
      <c r="W2900" s="2" t="s">
        <v>96</v>
      </c>
      <c r="X2900" s="2" t="s">
        <v>264</v>
      </c>
      <c r="Y2900" s="2">
        <v>83.5</v>
      </c>
      <c r="Z2900" s="2" t="s">
        <v>6995</v>
      </c>
      <c r="AA2900" s="2" t="s">
        <v>76</v>
      </c>
      <c r="AB2900" s="2" t="s">
        <v>100</v>
      </c>
      <c r="AC2900" s="2">
        <v>7.27</v>
      </c>
      <c r="AD2900" s="3">
        <v>0</v>
      </c>
      <c r="AE2900" s="5">
        <v>0</v>
      </c>
      <c r="AF2900" s="2">
        <v>0</v>
      </c>
      <c r="AG2900" s="3">
        <f t="shared" si="321"/>
        <v>0</v>
      </c>
      <c r="AH2900" s="2" t="s">
        <v>50</v>
      </c>
      <c r="AI2900" s="3">
        <v>0</v>
      </c>
    </row>
    <row r="2901" spans="1:35" x14ac:dyDescent="0.3">
      <c r="A2901" s="2" t="s">
        <v>7031</v>
      </c>
      <c r="B2901" s="2" t="s">
        <v>1777</v>
      </c>
      <c r="C2901" s="2" t="s">
        <v>387</v>
      </c>
      <c r="D2901" s="2" t="s">
        <v>81</v>
      </c>
      <c r="E2901" s="2">
        <v>2020</v>
      </c>
      <c r="F2901" s="2" t="s">
        <v>105</v>
      </c>
      <c r="G2901" s="2" t="s">
        <v>69</v>
      </c>
      <c r="H2901" s="2" t="s">
        <v>272</v>
      </c>
      <c r="I2901" s="2" t="s">
        <v>71</v>
      </c>
      <c r="J2901" s="2" t="s">
        <v>72</v>
      </c>
      <c r="K2901" s="3">
        <v>2962025.89</v>
      </c>
      <c r="L2901" s="3">
        <v>933212.72</v>
      </c>
      <c r="M2901" s="3">
        <f t="shared" si="315"/>
        <v>2028813.1700000002</v>
      </c>
      <c r="N2901" s="3">
        <v>277507.24</v>
      </c>
      <c r="O2901" s="3">
        <f t="shared" si="316"/>
        <v>1751305.9300000002</v>
      </c>
      <c r="P2901" s="3">
        <v>1353896.07</v>
      </c>
      <c r="Q2901" s="4">
        <f t="shared" si="317"/>
        <v>0.68494106579196712</v>
      </c>
      <c r="R2901" s="4">
        <f t="shared" si="318"/>
        <v>0.45708448213462444</v>
      </c>
      <c r="S2901" s="3">
        <v>2923683.43</v>
      </c>
      <c r="T2901" s="3">
        <f t="shared" si="319"/>
        <v>38342.459999999963</v>
      </c>
      <c r="U2901" s="4">
        <f t="shared" si="320"/>
        <v>1.3114436264394042E-2</v>
      </c>
      <c r="V2901" s="2" t="s">
        <v>133</v>
      </c>
      <c r="W2901" s="2" t="s">
        <v>125</v>
      </c>
      <c r="X2901" s="2" t="s">
        <v>274</v>
      </c>
      <c r="Y2901" s="2">
        <v>1</v>
      </c>
      <c r="Z2901" s="2" t="s">
        <v>7032</v>
      </c>
      <c r="AA2901" s="2" t="s">
        <v>99</v>
      </c>
      <c r="AB2901" s="2" t="s">
        <v>49</v>
      </c>
      <c r="AC2901" s="2">
        <v>4.03</v>
      </c>
      <c r="AD2901" s="3">
        <v>0</v>
      </c>
      <c r="AE2901" s="5">
        <v>0</v>
      </c>
      <c r="AF2901" s="2">
        <v>0</v>
      </c>
      <c r="AG2901" s="3">
        <f t="shared" si="321"/>
        <v>0</v>
      </c>
      <c r="AH2901" s="2" t="s">
        <v>50</v>
      </c>
      <c r="AI2901" s="3">
        <v>0</v>
      </c>
    </row>
    <row r="2902" spans="1:35" x14ac:dyDescent="0.3">
      <c r="A2902" s="2" t="s">
        <v>7033</v>
      </c>
      <c r="B2902" s="2" t="s">
        <v>1798</v>
      </c>
      <c r="C2902" s="2" t="s">
        <v>80</v>
      </c>
      <c r="D2902" s="2" t="s">
        <v>81</v>
      </c>
      <c r="E2902" s="2">
        <v>2020</v>
      </c>
      <c r="F2902" s="2" t="s">
        <v>105</v>
      </c>
      <c r="G2902" s="2" t="s">
        <v>40</v>
      </c>
      <c r="H2902" s="2" t="s">
        <v>139</v>
      </c>
      <c r="I2902" s="2" t="s">
        <v>55</v>
      </c>
      <c r="J2902" s="2" t="s">
        <v>84</v>
      </c>
      <c r="K2902" s="3">
        <v>3352229.66</v>
      </c>
      <c r="L2902" s="3">
        <v>1626387.27</v>
      </c>
      <c r="M2902" s="3">
        <f t="shared" si="315"/>
        <v>1725842.3900000001</v>
      </c>
      <c r="N2902" s="3">
        <v>496083.03</v>
      </c>
      <c r="O2902" s="3">
        <f t="shared" si="316"/>
        <v>1229759.3600000001</v>
      </c>
      <c r="P2902" s="3">
        <v>961826.62</v>
      </c>
      <c r="Q2902" s="4">
        <f t="shared" si="317"/>
        <v>0.51483417457740654</v>
      </c>
      <c r="R2902" s="4">
        <f t="shared" si="318"/>
        <v>0.28692145752328913</v>
      </c>
      <c r="S2902" s="3">
        <v>2782414.28</v>
      </c>
      <c r="T2902" s="3">
        <f t="shared" si="319"/>
        <v>569815.38000000035</v>
      </c>
      <c r="U2902" s="4">
        <f t="shared" si="320"/>
        <v>0.20479171060033532</v>
      </c>
      <c r="V2902" s="2" t="s">
        <v>73</v>
      </c>
      <c r="W2902" s="2" t="s">
        <v>125</v>
      </c>
      <c r="X2902" s="2" t="s">
        <v>86</v>
      </c>
      <c r="Y2902" s="2">
        <v>0.92</v>
      </c>
      <c r="Z2902" s="2" t="s">
        <v>7034</v>
      </c>
      <c r="AA2902" s="2" t="s">
        <v>148</v>
      </c>
      <c r="AB2902" s="2" t="s">
        <v>242</v>
      </c>
      <c r="AC2902" s="2">
        <v>9.16</v>
      </c>
      <c r="AD2902" s="3">
        <v>0</v>
      </c>
      <c r="AE2902" s="5">
        <v>0</v>
      </c>
      <c r="AF2902" s="2">
        <v>0</v>
      </c>
      <c r="AG2902" s="3">
        <f t="shared" si="321"/>
        <v>0</v>
      </c>
      <c r="AH2902" s="2" t="s">
        <v>50</v>
      </c>
      <c r="AI2902" s="3">
        <v>0</v>
      </c>
    </row>
    <row r="2903" spans="1:35" x14ac:dyDescent="0.3">
      <c r="A2903" s="2" t="s">
        <v>7035</v>
      </c>
      <c r="B2903" s="2" t="s">
        <v>7036</v>
      </c>
      <c r="C2903" s="2" t="s">
        <v>152</v>
      </c>
      <c r="D2903" s="2" t="s">
        <v>38</v>
      </c>
      <c r="E2903" s="2">
        <v>2022</v>
      </c>
      <c r="F2903" s="2" t="s">
        <v>39</v>
      </c>
      <c r="G2903" s="2" t="s">
        <v>40</v>
      </c>
      <c r="H2903" s="2" t="s">
        <v>279</v>
      </c>
      <c r="I2903" s="2" t="s">
        <v>131</v>
      </c>
      <c r="J2903" s="2" t="s">
        <v>268</v>
      </c>
      <c r="K2903" s="3">
        <v>7427201.4500000002</v>
      </c>
      <c r="L2903" s="3">
        <v>2366386.88</v>
      </c>
      <c r="M2903" s="3">
        <f t="shared" si="315"/>
        <v>5060814.57</v>
      </c>
      <c r="N2903" s="3">
        <v>1260733.58</v>
      </c>
      <c r="O2903" s="3">
        <f t="shared" si="316"/>
        <v>3800080.99</v>
      </c>
      <c r="P2903" s="3">
        <v>2854885.59</v>
      </c>
      <c r="Q2903" s="4">
        <f t="shared" si="317"/>
        <v>0.68138916172793462</v>
      </c>
      <c r="R2903" s="4">
        <f t="shared" si="318"/>
        <v>0.38438240960866893</v>
      </c>
      <c r="S2903" s="3">
        <v>8468828.0299999993</v>
      </c>
      <c r="T2903" s="3">
        <f t="shared" si="319"/>
        <v>-1041626.5799999991</v>
      </c>
      <c r="U2903" s="4">
        <f t="shared" si="320"/>
        <v>-0.12299536326751923</v>
      </c>
      <c r="V2903" s="2" t="s">
        <v>85</v>
      </c>
      <c r="W2903" s="2" t="s">
        <v>60</v>
      </c>
      <c r="X2903" s="2" t="s">
        <v>280</v>
      </c>
      <c r="Y2903" s="2">
        <v>0.79</v>
      </c>
      <c r="Z2903" s="2" t="s">
        <v>7037</v>
      </c>
      <c r="AA2903" s="2" t="s">
        <v>99</v>
      </c>
      <c r="AB2903" s="2" t="s">
        <v>100</v>
      </c>
      <c r="AC2903" s="2">
        <v>6.29</v>
      </c>
      <c r="AD2903" s="3">
        <v>0</v>
      </c>
      <c r="AE2903" s="5">
        <v>0</v>
      </c>
      <c r="AF2903" s="2">
        <v>0</v>
      </c>
      <c r="AG2903" s="3">
        <f t="shared" si="321"/>
        <v>0</v>
      </c>
      <c r="AH2903" s="2" t="s">
        <v>50</v>
      </c>
      <c r="AI2903" s="3">
        <v>0</v>
      </c>
    </row>
    <row r="2904" spans="1:35" x14ac:dyDescent="0.3">
      <c r="A2904" s="2" t="s">
        <v>7038</v>
      </c>
      <c r="B2904" s="2" t="s">
        <v>7039</v>
      </c>
      <c r="C2904" s="2" t="s">
        <v>103</v>
      </c>
      <c r="D2904" s="2" t="s">
        <v>104</v>
      </c>
      <c r="E2904" s="2">
        <v>2020</v>
      </c>
      <c r="F2904" s="2" t="s">
        <v>68</v>
      </c>
      <c r="G2904" s="2" t="s">
        <v>69</v>
      </c>
      <c r="H2904" s="2" t="s">
        <v>165</v>
      </c>
      <c r="I2904" s="2" t="s">
        <v>131</v>
      </c>
      <c r="J2904" s="2" t="s">
        <v>544</v>
      </c>
      <c r="K2904" s="3">
        <v>285390.13</v>
      </c>
      <c r="L2904" s="3">
        <v>110554.19</v>
      </c>
      <c r="M2904" s="3">
        <f t="shared" si="315"/>
        <v>174835.94</v>
      </c>
      <c r="N2904" s="3">
        <v>38879</v>
      </c>
      <c r="O2904" s="3">
        <f t="shared" si="316"/>
        <v>135956.94</v>
      </c>
      <c r="P2904" s="3">
        <v>106875.34</v>
      </c>
      <c r="Q2904" s="4">
        <f t="shared" si="317"/>
        <v>0.61262083590627325</v>
      </c>
      <c r="R2904" s="4">
        <f t="shared" si="318"/>
        <v>0.37448856412798859</v>
      </c>
      <c r="S2904" s="3">
        <v>286579.64</v>
      </c>
      <c r="T2904" s="3">
        <f t="shared" si="319"/>
        <v>-1189.5100000000093</v>
      </c>
      <c r="U2904" s="4">
        <f t="shared" si="320"/>
        <v>-4.1507135677887278E-3</v>
      </c>
      <c r="V2904" s="2" t="s">
        <v>85</v>
      </c>
      <c r="W2904" s="2" t="s">
        <v>96</v>
      </c>
      <c r="X2904" s="2" t="s">
        <v>167</v>
      </c>
      <c r="Y2904" s="2">
        <v>17.2</v>
      </c>
      <c r="Z2904" s="2" t="s">
        <v>7040</v>
      </c>
      <c r="AA2904" s="2" t="s">
        <v>141</v>
      </c>
      <c r="AB2904" s="2" t="s">
        <v>182</v>
      </c>
      <c r="AC2904" s="2">
        <v>9.51</v>
      </c>
      <c r="AD2904" s="3">
        <v>0</v>
      </c>
      <c r="AE2904" s="5">
        <v>0</v>
      </c>
      <c r="AF2904" s="2">
        <v>0</v>
      </c>
      <c r="AG2904" s="3">
        <f t="shared" si="321"/>
        <v>0</v>
      </c>
      <c r="AH2904" s="2" t="s">
        <v>230</v>
      </c>
      <c r="AI2904" s="3">
        <v>0</v>
      </c>
    </row>
    <row r="2905" spans="1:35" x14ac:dyDescent="0.3">
      <c r="A2905" s="2" t="s">
        <v>7041</v>
      </c>
      <c r="B2905" s="2" t="s">
        <v>7042</v>
      </c>
      <c r="C2905" s="2" t="s">
        <v>448</v>
      </c>
      <c r="D2905" s="2" t="s">
        <v>54</v>
      </c>
      <c r="E2905" s="2">
        <v>2021</v>
      </c>
      <c r="F2905" s="2" t="s">
        <v>82</v>
      </c>
      <c r="G2905" s="2" t="s">
        <v>56</v>
      </c>
      <c r="H2905" s="2" t="s">
        <v>262</v>
      </c>
      <c r="I2905" s="2" t="s">
        <v>178</v>
      </c>
      <c r="J2905" s="2" t="s">
        <v>197</v>
      </c>
      <c r="K2905" s="3">
        <v>2747696.46</v>
      </c>
      <c r="L2905" s="3">
        <v>1159745.1100000001</v>
      </c>
      <c r="M2905" s="3">
        <f t="shared" si="315"/>
        <v>1587951.3499999999</v>
      </c>
      <c r="N2905" s="3">
        <v>467982.73</v>
      </c>
      <c r="O2905" s="3">
        <f t="shared" si="316"/>
        <v>1119968.6199999999</v>
      </c>
      <c r="P2905" s="3">
        <v>828961.41</v>
      </c>
      <c r="Q2905" s="4">
        <f t="shared" si="317"/>
        <v>0.57792095055506965</v>
      </c>
      <c r="R2905" s="4">
        <f t="shared" si="318"/>
        <v>0.30169322633257678</v>
      </c>
      <c r="S2905" s="3">
        <v>2345710.4900000002</v>
      </c>
      <c r="T2905" s="3">
        <f t="shared" si="319"/>
        <v>401985.96999999974</v>
      </c>
      <c r="U2905" s="4">
        <f t="shared" si="320"/>
        <v>0.17137066646276528</v>
      </c>
      <c r="V2905" s="2" t="s">
        <v>85</v>
      </c>
      <c r="W2905" s="2" t="s">
        <v>125</v>
      </c>
      <c r="X2905" s="2" t="s">
        <v>264</v>
      </c>
      <c r="Y2905" s="2">
        <v>83.5</v>
      </c>
      <c r="Z2905" s="2" t="s">
        <v>7043</v>
      </c>
      <c r="AA2905" s="2" t="s">
        <v>109</v>
      </c>
      <c r="AB2905" s="2" t="s">
        <v>77</v>
      </c>
      <c r="AC2905" s="2">
        <v>3.27</v>
      </c>
      <c r="AD2905" s="3">
        <v>2678459.67</v>
      </c>
      <c r="AE2905" s="5">
        <v>6.18</v>
      </c>
      <c r="AF2905" s="2">
        <v>24</v>
      </c>
      <c r="AG2905" s="3">
        <f t="shared" si="321"/>
        <v>118928.32867721825</v>
      </c>
      <c r="AH2905" s="2" t="s">
        <v>230</v>
      </c>
      <c r="AI2905" s="3">
        <v>1654351.55</v>
      </c>
    </row>
    <row r="2906" spans="1:35" x14ac:dyDescent="0.3">
      <c r="A2906" s="2" t="s">
        <v>7044</v>
      </c>
      <c r="B2906" s="2" t="s">
        <v>1374</v>
      </c>
      <c r="C2906" s="2" t="s">
        <v>287</v>
      </c>
      <c r="D2906" s="2" t="s">
        <v>104</v>
      </c>
      <c r="E2906" s="2">
        <v>2021</v>
      </c>
      <c r="F2906" s="2" t="s">
        <v>82</v>
      </c>
      <c r="G2906" s="2" t="s">
        <v>56</v>
      </c>
      <c r="H2906" s="2" t="s">
        <v>123</v>
      </c>
      <c r="I2906" s="2" t="s">
        <v>178</v>
      </c>
      <c r="J2906" s="2" t="s">
        <v>206</v>
      </c>
      <c r="K2906" s="3">
        <v>4239612.46</v>
      </c>
      <c r="L2906" s="3">
        <v>1814450.31</v>
      </c>
      <c r="M2906" s="3">
        <f t="shared" si="315"/>
        <v>2425162.15</v>
      </c>
      <c r="N2906" s="3">
        <v>865008.43</v>
      </c>
      <c r="O2906" s="3">
        <f t="shared" si="316"/>
        <v>1560153.7199999997</v>
      </c>
      <c r="P2906" s="3">
        <v>1221767.04</v>
      </c>
      <c r="Q2906" s="4">
        <f t="shared" si="317"/>
        <v>0.57202448876659828</v>
      </c>
      <c r="R2906" s="4">
        <f t="shared" si="318"/>
        <v>0.28817894360089696</v>
      </c>
      <c r="S2906" s="3">
        <v>4775135.38</v>
      </c>
      <c r="T2906" s="3">
        <f t="shared" si="319"/>
        <v>-535522.91999999993</v>
      </c>
      <c r="U2906" s="4">
        <f t="shared" si="320"/>
        <v>-0.11214821725117245</v>
      </c>
      <c r="V2906" s="2" t="s">
        <v>124</v>
      </c>
      <c r="W2906" s="2" t="s">
        <v>134</v>
      </c>
      <c r="X2906" s="2" t="s">
        <v>126</v>
      </c>
      <c r="Y2906" s="2">
        <v>1.34</v>
      </c>
      <c r="Z2906" s="2" t="s">
        <v>7045</v>
      </c>
      <c r="AA2906" s="2" t="s">
        <v>48</v>
      </c>
      <c r="AB2906" s="2" t="s">
        <v>306</v>
      </c>
      <c r="AC2906" s="2">
        <v>3.12</v>
      </c>
      <c r="AD2906" s="3">
        <v>750494.02</v>
      </c>
      <c r="AE2906" s="5">
        <v>17.59</v>
      </c>
      <c r="AF2906" s="2">
        <v>24</v>
      </c>
      <c r="AG2906" s="3">
        <f t="shared" si="321"/>
        <v>37319.233907825088</v>
      </c>
      <c r="AH2906" s="2" t="s">
        <v>230</v>
      </c>
      <c r="AI2906" s="3">
        <v>629835.53</v>
      </c>
    </row>
    <row r="2907" spans="1:35" x14ac:dyDescent="0.3">
      <c r="A2907" s="2" t="s">
        <v>7046</v>
      </c>
      <c r="B2907" s="2" t="s">
        <v>4230</v>
      </c>
      <c r="C2907" s="2" t="s">
        <v>734</v>
      </c>
      <c r="D2907" s="2" t="s">
        <v>38</v>
      </c>
      <c r="E2907" s="2">
        <v>2024</v>
      </c>
      <c r="F2907" s="2" t="s">
        <v>105</v>
      </c>
      <c r="G2907" s="2" t="s">
        <v>69</v>
      </c>
      <c r="H2907" s="2" t="s">
        <v>70</v>
      </c>
      <c r="I2907" s="2" t="s">
        <v>42</v>
      </c>
      <c r="J2907" s="2" t="s">
        <v>43</v>
      </c>
      <c r="K2907" s="3">
        <v>5163187.08</v>
      </c>
      <c r="L2907" s="3">
        <v>2269191.08</v>
      </c>
      <c r="M2907" s="3">
        <f t="shared" si="315"/>
        <v>2893996</v>
      </c>
      <c r="N2907" s="3">
        <v>983603.83</v>
      </c>
      <c r="O2907" s="3">
        <f t="shared" si="316"/>
        <v>1910392.17</v>
      </c>
      <c r="P2907" s="3">
        <v>1523021.98</v>
      </c>
      <c r="Q2907" s="4">
        <f t="shared" si="317"/>
        <v>0.56050574096184014</v>
      </c>
      <c r="R2907" s="4">
        <f t="shared" si="318"/>
        <v>0.2949771054974053</v>
      </c>
      <c r="S2907" s="3">
        <v>5686116.5499999998</v>
      </c>
      <c r="T2907" s="3">
        <f t="shared" si="319"/>
        <v>-522929.46999999974</v>
      </c>
      <c r="U2907" s="4">
        <f t="shared" si="320"/>
        <v>-9.1966013253808487E-2</v>
      </c>
      <c r="V2907" s="2" t="s">
        <v>73</v>
      </c>
      <c r="W2907" s="2" t="s">
        <v>117</v>
      </c>
      <c r="X2907" s="2" t="s">
        <v>74</v>
      </c>
      <c r="Y2907" s="2">
        <v>1.36</v>
      </c>
      <c r="Z2907" s="2" t="s">
        <v>7047</v>
      </c>
      <c r="AA2907" s="2" t="s">
        <v>48</v>
      </c>
      <c r="AB2907" s="2" t="s">
        <v>77</v>
      </c>
      <c r="AC2907" s="2">
        <v>7.64</v>
      </c>
      <c r="AD2907" s="3">
        <v>0</v>
      </c>
      <c r="AE2907" s="5">
        <v>0</v>
      </c>
      <c r="AF2907" s="2">
        <v>0</v>
      </c>
      <c r="AG2907" s="3">
        <f t="shared" si="321"/>
        <v>0</v>
      </c>
      <c r="AH2907" s="2" t="s">
        <v>50</v>
      </c>
      <c r="AI2907" s="3">
        <v>0</v>
      </c>
    </row>
    <row r="2908" spans="1:35" x14ac:dyDescent="0.3">
      <c r="A2908" s="2" t="s">
        <v>7048</v>
      </c>
      <c r="B2908" s="2" t="s">
        <v>7049</v>
      </c>
      <c r="C2908" s="2" t="s">
        <v>536</v>
      </c>
      <c r="D2908" s="2" t="s">
        <v>81</v>
      </c>
      <c r="E2908" s="2">
        <v>2024</v>
      </c>
      <c r="F2908" s="2" t="s">
        <v>39</v>
      </c>
      <c r="G2908" s="2" t="s">
        <v>56</v>
      </c>
      <c r="H2908" s="2" t="s">
        <v>153</v>
      </c>
      <c r="I2908" s="2" t="s">
        <v>131</v>
      </c>
      <c r="J2908" s="2" t="s">
        <v>491</v>
      </c>
      <c r="K2908" s="3">
        <v>7987477.3499999996</v>
      </c>
      <c r="L2908" s="3">
        <v>4054368.71</v>
      </c>
      <c r="M2908" s="3">
        <f t="shared" si="315"/>
        <v>3933108.6399999997</v>
      </c>
      <c r="N2908" s="3">
        <v>1178112.02</v>
      </c>
      <c r="O2908" s="3">
        <f t="shared" si="316"/>
        <v>2754996.6199999996</v>
      </c>
      <c r="P2908" s="3">
        <v>2094433.09</v>
      </c>
      <c r="Q2908" s="4">
        <f t="shared" si="317"/>
        <v>0.4924093637648938</v>
      </c>
      <c r="R2908" s="4">
        <f t="shared" si="318"/>
        <v>0.26221458894027416</v>
      </c>
      <c r="S2908" s="3">
        <v>7704101.6500000004</v>
      </c>
      <c r="T2908" s="3">
        <f t="shared" si="319"/>
        <v>283375.69999999925</v>
      </c>
      <c r="U2908" s="4">
        <f t="shared" si="320"/>
        <v>3.6782445621028281E-2</v>
      </c>
      <c r="V2908" s="2" t="s">
        <v>133</v>
      </c>
      <c r="W2908" s="2" t="s">
        <v>117</v>
      </c>
      <c r="X2908" s="2" t="s">
        <v>155</v>
      </c>
      <c r="Y2908" s="2">
        <v>7.24</v>
      </c>
      <c r="Z2908" s="2" t="s">
        <v>7050</v>
      </c>
      <c r="AA2908" s="2" t="s">
        <v>63</v>
      </c>
      <c r="AB2908" s="2" t="s">
        <v>100</v>
      </c>
      <c r="AC2908" s="2">
        <v>5.92</v>
      </c>
      <c r="AD2908" s="3">
        <v>0</v>
      </c>
      <c r="AE2908" s="5">
        <v>0</v>
      </c>
      <c r="AF2908" s="2">
        <v>0</v>
      </c>
      <c r="AG2908" s="3">
        <f t="shared" si="321"/>
        <v>0</v>
      </c>
      <c r="AH2908" s="2" t="s">
        <v>50</v>
      </c>
      <c r="AI2908" s="3">
        <v>0</v>
      </c>
    </row>
    <row r="2909" spans="1:35" x14ac:dyDescent="0.3">
      <c r="A2909" s="2" t="s">
        <v>7051</v>
      </c>
      <c r="B2909" s="2" t="s">
        <v>5976</v>
      </c>
      <c r="C2909" s="2" t="s">
        <v>403</v>
      </c>
      <c r="D2909" s="2" t="s">
        <v>54</v>
      </c>
      <c r="E2909" s="2">
        <v>2021</v>
      </c>
      <c r="F2909" s="2" t="s">
        <v>105</v>
      </c>
      <c r="G2909" s="2" t="s">
        <v>69</v>
      </c>
      <c r="H2909" s="2" t="s">
        <v>70</v>
      </c>
      <c r="I2909" s="2" t="s">
        <v>55</v>
      </c>
      <c r="J2909" s="2" t="s">
        <v>217</v>
      </c>
      <c r="K2909" s="3">
        <v>6398653.6299999999</v>
      </c>
      <c r="L2909" s="3">
        <v>2611956.64</v>
      </c>
      <c r="M2909" s="3">
        <f t="shared" si="315"/>
        <v>3786696.9899999998</v>
      </c>
      <c r="N2909" s="3">
        <v>1117422.1100000001</v>
      </c>
      <c r="O2909" s="3">
        <f t="shared" si="316"/>
        <v>2669274.88</v>
      </c>
      <c r="P2909" s="3">
        <v>1933842.97</v>
      </c>
      <c r="Q2909" s="4">
        <f t="shared" si="317"/>
        <v>0.59179590097612456</v>
      </c>
      <c r="R2909" s="4">
        <f t="shared" si="318"/>
        <v>0.30222654355491346</v>
      </c>
      <c r="S2909" s="3">
        <v>7114294.7699999996</v>
      </c>
      <c r="T2909" s="3">
        <f t="shared" si="319"/>
        <v>-715641.13999999966</v>
      </c>
      <c r="U2909" s="4">
        <f t="shared" si="320"/>
        <v>-0.10059200006974124</v>
      </c>
      <c r="V2909" s="2" t="s">
        <v>85</v>
      </c>
      <c r="W2909" s="2" t="s">
        <v>125</v>
      </c>
      <c r="X2909" s="2" t="s">
        <v>74</v>
      </c>
      <c r="Y2909" s="2">
        <v>1.36</v>
      </c>
      <c r="Z2909" s="2" t="s">
        <v>6006</v>
      </c>
      <c r="AA2909" s="2" t="s">
        <v>224</v>
      </c>
      <c r="AB2909" s="2" t="s">
        <v>182</v>
      </c>
      <c r="AC2909" s="2">
        <v>4.37</v>
      </c>
      <c r="AD2909" s="3">
        <v>0</v>
      </c>
      <c r="AE2909" s="5">
        <v>0</v>
      </c>
      <c r="AF2909" s="2">
        <v>0</v>
      </c>
      <c r="AG2909" s="3">
        <f t="shared" si="321"/>
        <v>0</v>
      </c>
      <c r="AH2909" s="2" t="s">
        <v>230</v>
      </c>
      <c r="AI2909" s="3">
        <v>0</v>
      </c>
    </row>
    <row r="2910" spans="1:35" x14ac:dyDescent="0.3">
      <c r="A2910" s="2" t="s">
        <v>7052</v>
      </c>
      <c r="B2910" s="2" t="s">
        <v>1603</v>
      </c>
      <c r="C2910" s="2" t="s">
        <v>113</v>
      </c>
      <c r="D2910" s="2" t="s">
        <v>54</v>
      </c>
      <c r="E2910" s="2">
        <v>2022</v>
      </c>
      <c r="F2910" s="2" t="s">
        <v>58</v>
      </c>
      <c r="G2910" s="2" t="s">
        <v>40</v>
      </c>
      <c r="H2910" s="2" t="s">
        <v>279</v>
      </c>
      <c r="I2910" s="2" t="s">
        <v>55</v>
      </c>
      <c r="J2910" s="2" t="s">
        <v>84</v>
      </c>
      <c r="K2910" s="3">
        <v>9770123.9800000004</v>
      </c>
      <c r="L2910" s="3">
        <v>5316587.67</v>
      </c>
      <c r="M2910" s="3">
        <f t="shared" si="315"/>
        <v>4453536.3100000005</v>
      </c>
      <c r="N2910" s="3">
        <v>2047255.44</v>
      </c>
      <c r="O2910" s="3">
        <f t="shared" si="316"/>
        <v>2406280.8700000006</v>
      </c>
      <c r="P2910" s="3">
        <v>1846677.81</v>
      </c>
      <c r="Q2910" s="4">
        <f t="shared" si="317"/>
        <v>0.45583211831463372</v>
      </c>
      <c r="R2910" s="4">
        <f t="shared" si="318"/>
        <v>0.18901273041982422</v>
      </c>
      <c r="S2910" s="3">
        <v>10966936.51</v>
      </c>
      <c r="T2910" s="3">
        <f t="shared" si="319"/>
        <v>-1196812.5299999993</v>
      </c>
      <c r="U2910" s="4">
        <f t="shared" si="320"/>
        <v>-0.10912915643385988</v>
      </c>
      <c r="V2910" s="2" t="s">
        <v>85</v>
      </c>
      <c r="W2910" s="2" t="s">
        <v>134</v>
      </c>
      <c r="X2910" s="2" t="s">
        <v>280</v>
      </c>
      <c r="Y2910" s="2">
        <v>0.79</v>
      </c>
      <c r="Z2910" s="2" t="s">
        <v>7053</v>
      </c>
      <c r="AA2910" s="2" t="s">
        <v>109</v>
      </c>
      <c r="AB2910" s="2" t="s">
        <v>209</v>
      </c>
      <c r="AC2910" s="2">
        <v>4.95</v>
      </c>
      <c r="AD2910" s="3">
        <v>0</v>
      </c>
      <c r="AE2910" s="5">
        <v>0</v>
      </c>
      <c r="AF2910" s="2">
        <v>0</v>
      </c>
      <c r="AG2910" s="3">
        <f t="shared" si="321"/>
        <v>0</v>
      </c>
      <c r="AH2910" s="2" t="s">
        <v>50</v>
      </c>
      <c r="AI2910" s="3">
        <v>0</v>
      </c>
    </row>
    <row r="2911" spans="1:35" x14ac:dyDescent="0.3">
      <c r="A2911" s="2" t="s">
        <v>7054</v>
      </c>
      <c r="B2911" s="2" t="s">
        <v>1712</v>
      </c>
      <c r="C2911" s="2" t="s">
        <v>80</v>
      </c>
      <c r="D2911" s="2" t="s">
        <v>81</v>
      </c>
      <c r="E2911" s="2">
        <v>2020</v>
      </c>
      <c r="F2911" s="2" t="s">
        <v>105</v>
      </c>
      <c r="G2911" s="2" t="s">
        <v>40</v>
      </c>
      <c r="H2911" s="2" t="s">
        <v>83</v>
      </c>
      <c r="I2911" s="2" t="s">
        <v>71</v>
      </c>
      <c r="J2911" s="2" t="s">
        <v>72</v>
      </c>
      <c r="K2911" s="3">
        <v>6083257.4100000001</v>
      </c>
      <c r="L2911" s="3">
        <v>3159297.67</v>
      </c>
      <c r="M2911" s="3">
        <f t="shared" si="315"/>
        <v>2923959.74</v>
      </c>
      <c r="N2911" s="3">
        <v>1052492.42</v>
      </c>
      <c r="O2911" s="3">
        <f t="shared" si="316"/>
        <v>1871467.3200000003</v>
      </c>
      <c r="P2911" s="3">
        <v>1490785.95</v>
      </c>
      <c r="Q2911" s="4">
        <f t="shared" si="317"/>
        <v>0.48065691502605679</v>
      </c>
      <c r="R2911" s="4">
        <f t="shared" si="318"/>
        <v>0.24506376263962829</v>
      </c>
      <c r="S2911" s="3">
        <v>6877036.3899999997</v>
      </c>
      <c r="T2911" s="3">
        <f t="shared" si="319"/>
        <v>-793778.97999999952</v>
      </c>
      <c r="U2911" s="4">
        <f t="shared" si="320"/>
        <v>-0.11542457171729457</v>
      </c>
      <c r="V2911" s="2" t="s">
        <v>133</v>
      </c>
      <c r="W2911" s="2" t="s">
        <v>117</v>
      </c>
      <c r="X2911" s="2" t="s">
        <v>86</v>
      </c>
      <c r="Y2911" s="2">
        <v>0.92</v>
      </c>
      <c r="Z2911" s="2" t="s">
        <v>3214</v>
      </c>
      <c r="AA2911" s="2" t="s">
        <v>48</v>
      </c>
      <c r="AB2911" s="2" t="s">
        <v>77</v>
      </c>
      <c r="AC2911" s="2">
        <v>7.95</v>
      </c>
      <c r="AD2911" s="3">
        <v>0</v>
      </c>
      <c r="AE2911" s="5">
        <v>0</v>
      </c>
      <c r="AF2911" s="2">
        <v>0</v>
      </c>
      <c r="AG2911" s="3">
        <f t="shared" si="321"/>
        <v>0</v>
      </c>
      <c r="AH2911" s="2" t="s">
        <v>50</v>
      </c>
      <c r="AI2911" s="3">
        <v>0</v>
      </c>
    </row>
    <row r="2912" spans="1:35" x14ac:dyDescent="0.3">
      <c r="A2912" s="2" t="s">
        <v>7055</v>
      </c>
      <c r="B2912" s="2" t="s">
        <v>2954</v>
      </c>
      <c r="C2912" s="2" t="s">
        <v>341</v>
      </c>
      <c r="D2912" s="2" t="s">
        <v>54</v>
      </c>
      <c r="E2912" s="2">
        <v>2023</v>
      </c>
      <c r="F2912" s="2" t="s">
        <v>39</v>
      </c>
      <c r="G2912" s="2" t="s">
        <v>93</v>
      </c>
      <c r="H2912" s="2" t="s">
        <v>221</v>
      </c>
      <c r="I2912" s="2" t="s">
        <v>58</v>
      </c>
      <c r="J2912" s="2" t="s">
        <v>106</v>
      </c>
      <c r="K2912" s="3">
        <v>468617.24</v>
      </c>
      <c r="L2912" s="3">
        <v>213609.64</v>
      </c>
      <c r="M2912" s="3">
        <f t="shared" si="315"/>
        <v>255007.59999999998</v>
      </c>
      <c r="N2912" s="3">
        <v>97803.46</v>
      </c>
      <c r="O2912" s="3">
        <f t="shared" si="316"/>
        <v>157204.13999999996</v>
      </c>
      <c r="P2912" s="3">
        <v>124605.39</v>
      </c>
      <c r="Q2912" s="4">
        <f t="shared" si="317"/>
        <v>0.54417033398088377</v>
      </c>
      <c r="R2912" s="4">
        <f t="shared" si="318"/>
        <v>0.26590014059235206</v>
      </c>
      <c r="S2912" s="3">
        <v>495264.14</v>
      </c>
      <c r="T2912" s="3">
        <f t="shared" si="319"/>
        <v>-26646.900000000023</v>
      </c>
      <c r="U2912" s="4">
        <f t="shared" si="320"/>
        <v>-5.3803410842545599E-2</v>
      </c>
      <c r="V2912" s="2" t="s">
        <v>85</v>
      </c>
      <c r="W2912" s="2" t="s">
        <v>60</v>
      </c>
      <c r="X2912" s="2" t="s">
        <v>222</v>
      </c>
      <c r="Y2912" s="2">
        <v>18.899999999999999</v>
      </c>
      <c r="Z2912" s="2" t="s">
        <v>7056</v>
      </c>
      <c r="AA2912" s="2" t="s">
        <v>224</v>
      </c>
      <c r="AB2912" s="2" t="s">
        <v>64</v>
      </c>
      <c r="AC2912" s="2">
        <v>5.01</v>
      </c>
      <c r="AD2912" s="3">
        <v>0</v>
      </c>
      <c r="AE2912" s="5">
        <v>0</v>
      </c>
      <c r="AF2912" s="2">
        <v>0</v>
      </c>
      <c r="AG2912" s="3">
        <f t="shared" si="321"/>
        <v>0</v>
      </c>
      <c r="AH2912" s="2" t="s">
        <v>50</v>
      </c>
      <c r="AI2912" s="3">
        <v>0</v>
      </c>
    </row>
    <row r="2913" spans="1:35" x14ac:dyDescent="0.3">
      <c r="A2913" s="2" t="s">
        <v>7057</v>
      </c>
      <c r="B2913" s="2" t="s">
        <v>7058</v>
      </c>
      <c r="C2913" s="2" t="s">
        <v>880</v>
      </c>
      <c r="D2913" s="2" t="s">
        <v>81</v>
      </c>
      <c r="E2913" s="2">
        <v>2024</v>
      </c>
      <c r="F2913" s="2" t="s">
        <v>55</v>
      </c>
      <c r="G2913" s="2" t="s">
        <v>40</v>
      </c>
      <c r="H2913" s="2" t="s">
        <v>139</v>
      </c>
      <c r="I2913" s="2" t="s">
        <v>55</v>
      </c>
      <c r="J2913" s="2" t="s">
        <v>84</v>
      </c>
      <c r="K2913" s="3">
        <v>1485573.62</v>
      </c>
      <c r="L2913" s="3">
        <v>613553.79</v>
      </c>
      <c r="M2913" s="3">
        <f t="shared" si="315"/>
        <v>872019.83000000007</v>
      </c>
      <c r="N2913" s="3">
        <v>180919.61</v>
      </c>
      <c r="O2913" s="3">
        <f t="shared" si="316"/>
        <v>691100.22000000009</v>
      </c>
      <c r="P2913" s="3">
        <v>484221.42</v>
      </c>
      <c r="Q2913" s="4">
        <f t="shared" si="317"/>
        <v>0.58699199976370076</v>
      </c>
      <c r="R2913" s="4">
        <f t="shared" si="318"/>
        <v>0.32594912394849873</v>
      </c>
      <c r="S2913" s="3">
        <v>1457874.24</v>
      </c>
      <c r="T2913" s="3">
        <f t="shared" si="319"/>
        <v>27699.380000000121</v>
      </c>
      <c r="U2913" s="4">
        <f t="shared" si="320"/>
        <v>1.8999841851928271E-2</v>
      </c>
      <c r="V2913" s="2" t="s">
        <v>133</v>
      </c>
      <c r="W2913" s="2" t="s">
        <v>125</v>
      </c>
      <c r="X2913" s="2" t="s">
        <v>86</v>
      </c>
      <c r="Y2913" s="2">
        <v>0.92</v>
      </c>
      <c r="Z2913" s="2" t="s">
        <v>7059</v>
      </c>
      <c r="AA2913" s="2" t="s">
        <v>76</v>
      </c>
      <c r="AB2913" s="2" t="s">
        <v>149</v>
      </c>
      <c r="AC2913" s="2">
        <v>8.9700000000000006</v>
      </c>
      <c r="AD2913" s="3">
        <v>0</v>
      </c>
      <c r="AE2913" s="5">
        <v>0</v>
      </c>
      <c r="AF2913" s="2">
        <v>0</v>
      </c>
      <c r="AG2913" s="3">
        <f t="shared" si="321"/>
        <v>0</v>
      </c>
      <c r="AH2913" s="2" t="s">
        <v>230</v>
      </c>
      <c r="AI2913" s="3">
        <v>0</v>
      </c>
    </row>
    <row r="2914" spans="1:35" x14ac:dyDescent="0.3">
      <c r="A2914" s="2" t="s">
        <v>7060</v>
      </c>
      <c r="B2914" s="2" t="s">
        <v>5602</v>
      </c>
      <c r="C2914" s="2" t="s">
        <v>648</v>
      </c>
      <c r="D2914" s="2" t="s">
        <v>104</v>
      </c>
      <c r="E2914" s="2">
        <v>2021</v>
      </c>
      <c r="F2914" s="2" t="s">
        <v>58</v>
      </c>
      <c r="G2914" s="2" t="s">
        <v>69</v>
      </c>
      <c r="H2914" s="2" t="s">
        <v>272</v>
      </c>
      <c r="I2914" s="2" t="s">
        <v>131</v>
      </c>
      <c r="J2914" s="2" t="s">
        <v>491</v>
      </c>
      <c r="K2914" s="3">
        <v>697395.74</v>
      </c>
      <c r="L2914" s="3">
        <v>254672.67</v>
      </c>
      <c r="M2914" s="3">
        <f t="shared" si="315"/>
        <v>442723.06999999995</v>
      </c>
      <c r="N2914" s="3">
        <v>139096.15</v>
      </c>
      <c r="O2914" s="3">
        <f t="shared" si="316"/>
        <v>303626.91999999993</v>
      </c>
      <c r="P2914" s="3">
        <v>239476</v>
      </c>
      <c r="Q2914" s="4">
        <f t="shared" si="317"/>
        <v>0.63482330706522516</v>
      </c>
      <c r="R2914" s="4">
        <f t="shared" si="318"/>
        <v>0.34338609524629443</v>
      </c>
      <c r="S2914" s="3">
        <v>636276.05000000005</v>
      </c>
      <c r="T2914" s="3">
        <f t="shared" si="319"/>
        <v>61119.689999999944</v>
      </c>
      <c r="U2914" s="4">
        <f t="shared" si="320"/>
        <v>9.6058448215990438E-2</v>
      </c>
      <c r="V2914" s="2" t="s">
        <v>73</v>
      </c>
      <c r="W2914" s="2" t="s">
        <v>207</v>
      </c>
      <c r="X2914" s="2" t="s">
        <v>274</v>
      </c>
      <c r="Y2914" s="2">
        <v>1</v>
      </c>
      <c r="Z2914" s="2" t="s">
        <v>6130</v>
      </c>
      <c r="AA2914" s="2" t="s">
        <v>76</v>
      </c>
      <c r="AB2914" s="2" t="s">
        <v>149</v>
      </c>
      <c r="AC2914" s="2">
        <v>3.74</v>
      </c>
      <c r="AD2914" s="3">
        <v>0</v>
      </c>
      <c r="AE2914" s="5">
        <v>0</v>
      </c>
      <c r="AF2914" s="2">
        <v>0</v>
      </c>
      <c r="AG2914" s="3">
        <f t="shared" si="321"/>
        <v>0</v>
      </c>
      <c r="AH2914" s="2" t="s">
        <v>50</v>
      </c>
      <c r="AI2914" s="3">
        <v>0</v>
      </c>
    </row>
    <row r="2915" spans="1:35" x14ac:dyDescent="0.3">
      <c r="A2915" s="2" t="s">
        <v>7061</v>
      </c>
      <c r="B2915" s="2" t="s">
        <v>1351</v>
      </c>
      <c r="C2915" s="2" t="s">
        <v>152</v>
      </c>
      <c r="D2915" s="2" t="s">
        <v>38</v>
      </c>
      <c r="E2915" s="2">
        <v>2022</v>
      </c>
      <c r="F2915" s="2" t="s">
        <v>105</v>
      </c>
      <c r="G2915" s="2" t="s">
        <v>114</v>
      </c>
      <c r="H2915" s="2" t="s">
        <v>115</v>
      </c>
      <c r="I2915" s="2" t="s">
        <v>71</v>
      </c>
      <c r="J2915" s="2" t="s">
        <v>172</v>
      </c>
      <c r="K2915" s="3">
        <v>582168.76</v>
      </c>
      <c r="L2915" s="3">
        <v>321355.71000000002</v>
      </c>
      <c r="M2915" s="3">
        <f t="shared" si="315"/>
        <v>260813.05</v>
      </c>
      <c r="N2915" s="3">
        <v>120950.67</v>
      </c>
      <c r="O2915" s="3">
        <f t="shared" si="316"/>
        <v>139862.38</v>
      </c>
      <c r="P2915" s="3">
        <v>108678.17</v>
      </c>
      <c r="Q2915" s="4">
        <f t="shared" si="317"/>
        <v>0.44800248299135803</v>
      </c>
      <c r="R2915" s="4">
        <f t="shared" si="318"/>
        <v>0.18667812061918265</v>
      </c>
      <c r="S2915" s="3">
        <v>484950.18</v>
      </c>
      <c r="T2915" s="3">
        <f t="shared" si="319"/>
        <v>97218.580000000016</v>
      </c>
      <c r="U2915" s="4">
        <f t="shared" si="320"/>
        <v>0.20047127315222363</v>
      </c>
      <c r="V2915" s="2" t="s">
        <v>73</v>
      </c>
      <c r="W2915" s="2" t="s">
        <v>134</v>
      </c>
      <c r="X2915" s="2" t="s">
        <v>118</v>
      </c>
      <c r="Y2915" s="2">
        <v>3.75</v>
      </c>
      <c r="Z2915" s="2" t="s">
        <v>7062</v>
      </c>
      <c r="AA2915" s="2" t="s">
        <v>224</v>
      </c>
      <c r="AB2915" s="2" t="s">
        <v>142</v>
      </c>
      <c r="AC2915" s="2">
        <v>3.06</v>
      </c>
      <c r="AD2915" s="3">
        <v>0</v>
      </c>
      <c r="AE2915" s="5">
        <v>0</v>
      </c>
      <c r="AF2915" s="2">
        <v>0</v>
      </c>
      <c r="AG2915" s="3">
        <f t="shared" si="321"/>
        <v>0</v>
      </c>
      <c r="AH2915" s="2" t="s">
        <v>50</v>
      </c>
      <c r="AI2915" s="3">
        <v>0</v>
      </c>
    </row>
    <row r="2916" spans="1:35" x14ac:dyDescent="0.3">
      <c r="A2916" s="2" t="s">
        <v>7063</v>
      </c>
      <c r="B2916" s="2" t="s">
        <v>7064</v>
      </c>
      <c r="C2916" s="2" t="s">
        <v>341</v>
      </c>
      <c r="D2916" s="2" t="s">
        <v>54</v>
      </c>
      <c r="E2916" s="2">
        <v>2023</v>
      </c>
      <c r="F2916" s="2" t="s">
        <v>58</v>
      </c>
      <c r="G2916" s="2" t="s">
        <v>69</v>
      </c>
      <c r="H2916" s="2" t="s">
        <v>70</v>
      </c>
      <c r="I2916" s="2" t="s">
        <v>42</v>
      </c>
      <c r="J2916" s="2" t="s">
        <v>146</v>
      </c>
      <c r="K2916" s="3">
        <v>1475590.92</v>
      </c>
      <c r="L2916" s="3">
        <v>432045.78</v>
      </c>
      <c r="M2916" s="3">
        <f t="shared" si="315"/>
        <v>1043545.1399999999</v>
      </c>
      <c r="N2916" s="3">
        <v>291483</v>
      </c>
      <c r="O2916" s="3">
        <f t="shared" si="316"/>
        <v>752062.1399999999</v>
      </c>
      <c r="P2916" s="3">
        <v>561967.47</v>
      </c>
      <c r="Q2916" s="4">
        <f t="shared" si="317"/>
        <v>0.70720490744142006</v>
      </c>
      <c r="R2916" s="4">
        <f t="shared" si="318"/>
        <v>0.38084232044474764</v>
      </c>
      <c r="S2916" s="3">
        <v>1757684.05</v>
      </c>
      <c r="T2916" s="3">
        <f t="shared" si="319"/>
        <v>-282093.13000000012</v>
      </c>
      <c r="U2916" s="4">
        <f t="shared" si="320"/>
        <v>-0.16049137499996094</v>
      </c>
      <c r="V2916" s="2" t="s">
        <v>73</v>
      </c>
      <c r="W2916" s="2" t="s">
        <v>134</v>
      </c>
      <c r="X2916" s="2" t="s">
        <v>74</v>
      </c>
      <c r="Y2916" s="2">
        <v>1.36</v>
      </c>
      <c r="Z2916" s="2" t="s">
        <v>7065</v>
      </c>
      <c r="AA2916" s="2" t="s">
        <v>148</v>
      </c>
      <c r="AB2916" s="2" t="s">
        <v>64</v>
      </c>
      <c r="AC2916" s="2">
        <v>8.31</v>
      </c>
      <c r="AD2916" s="3">
        <v>0</v>
      </c>
      <c r="AE2916" s="5">
        <v>0</v>
      </c>
      <c r="AF2916" s="2">
        <v>0</v>
      </c>
      <c r="AG2916" s="3">
        <f t="shared" si="321"/>
        <v>0</v>
      </c>
      <c r="AH2916" s="2" t="s">
        <v>50</v>
      </c>
      <c r="AI2916" s="3">
        <v>0</v>
      </c>
    </row>
    <row r="2917" spans="1:35" x14ac:dyDescent="0.3">
      <c r="A2917" s="2" t="s">
        <v>7066</v>
      </c>
      <c r="B2917" s="2" t="s">
        <v>1678</v>
      </c>
      <c r="C2917" s="2" t="s">
        <v>456</v>
      </c>
      <c r="D2917" s="2" t="s">
        <v>54</v>
      </c>
      <c r="E2917" s="2">
        <v>2023</v>
      </c>
      <c r="F2917" s="2" t="s">
        <v>105</v>
      </c>
      <c r="G2917" s="2" t="s">
        <v>69</v>
      </c>
      <c r="H2917" s="2" t="s">
        <v>165</v>
      </c>
      <c r="I2917" s="2" t="s">
        <v>42</v>
      </c>
      <c r="J2917" s="2" t="s">
        <v>43</v>
      </c>
      <c r="K2917" s="3">
        <v>1308799.24</v>
      </c>
      <c r="L2917" s="3">
        <v>528921.99</v>
      </c>
      <c r="M2917" s="3">
        <f t="shared" si="315"/>
        <v>779877.25</v>
      </c>
      <c r="N2917" s="3">
        <v>180793.60000000001</v>
      </c>
      <c r="O2917" s="3">
        <f t="shared" si="316"/>
        <v>599083.65</v>
      </c>
      <c r="P2917" s="3">
        <v>441654.16</v>
      </c>
      <c r="Q2917" s="4">
        <f t="shared" si="317"/>
        <v>0.59587232798209755</v>
      </c>
      <c r="R2917" s="4">
        <f t="shared" si="318"/>
        <v>0.33744989032848155</v>
      </c>
      <c r="S2917" s="3">
        <v>1401705.83</v>
      </c>
      <c r="T2917" s="3">
        <f t="shared" si="319"/>
        <v>-92906.590000000084</v>
      </c>
      <c r="U2917" s="4">
        <f t="shared" si="320"/>
        <v>-6.6281089806125779E-2</v>
      </c>
      <c r="V2917" s="2" t="s">
        <v>133</v>
      </c>
      <c r="W2917" s="2" t="s">
        <v>117</v>
      </c>
      <c r="X2917" s="2" t="s">
        <v>167</v>
      </c>
      <c r="Y2917" s="2">
        <v>17.2</v>
      </c>
      <c r="Z2917" s="2" t="s">
        <v>7067</v>
      </c>
      <c r="AA2917" s="2" t="s">
        <v>63</v>
      </c>
      <c r="AB2917" s="2" t="s">
        <v>209</v>
      </c>
      <c r="AC2917" s="2">
        <v>1.99</v>
      </c>
      <c r="AD2917" s="3">
        <v>0</v>
      </c>
      <c r="AE2917" s="5">
        <v>0</v>
      </c>
      <c r="AF2917" s="2">
        <v>0</v>
      </c>
      <c r="AG2917" s="3">
        <f t="shared" si="321"/>
        <v>0</v>
      </c>
      <c r="AH2917" s="2" t="s">
        <v>230</v>
      </c>
      <c r="AI2917" s="3">
        <v>0</v>
      </c>
    </row>
    <row r="2918" spans="1:35" x14ac:dyDescent="0.3">
      <c r="A2918" s="2" t="s">
        <v>7068</v>
      </c>
      <c r="B2918" s="2" t="s">
        <v>4034</v>
      </c>
      <c r="C2918" s="2" t="s">
        <v>370</v>
      </c>
      <c r="D2918" s="2" t="s">
        <v>81</v>
      </c>
      <c r="E2918" s="2">
        <v>2021</v>
      </c>
      <c r="F2918" s="2" t="s">
        <v>105</v>
      </c>
      <c r="G2918" s="2" t="s">
        <v>56</v>
      </c>
      <c r="H2918" s="2" t="s">
        <v>177</v>
      </c>
      <c r="I2918" s="2" t="s">
        <v>39</v>
      </c>
      <c r="J2918" s="2" t="s">
        <v>566</v>
      </c>
      <c r="K2918" s="3">
        <v>6181195.5899999999</v>
      </c>
      <c r="L2918" s="3">
        <v>3210991.27</v>
      </c>
      <c r="M2918" s="3">
        <f t="shared" si="315"/>
        <v>2970204.32</v>
      </c>
      <c r="N2918" s="3">
        <v>934676.24</v>
      </c>
      <c r="O2918" s="3">
        <f t="shared" si="316"/>
        <v>2035528.0799999998</v>
      </c>
      <c r="P2918" s="3">
        <v>1428824.73</v>
      </c>
      <c r="Q2918" s="4">
        <f t="shared" si="317"/>
        <v>0.48052262329398315</v>
      </c>
      <c r="R2918" s="4">
        <f t="shared" si="318"/>
        <v>0.23115669277826559</v>
      </c>
      <c r="S2918" s="3">
        <v>6072120.6799999997</v>
      </c>
      <c r="T2918" s="3">
        <f t="shared" si="319"/>
        <v>109074.91000000015</v>
      </c>
      <c r="U2918" s="4">
        <f t="shared" si="320"/>
        <v>1.7963231587156164E-2</v>
      </c>
      <c r="V2918" s="2" t="s">
        <v>44</v>
      </c>
      <c r="W2918" s="2" t="s">
        <v>207</v>
      </c>
      <c r="X2918" s="2" t="s">
        <v>180</v>
      </c>
      <c r="Y2918" s="2">
        <v>149.5</v>
      </c>
      <c r="Z2918" s="2" t="s">
        <v>7069</v>
      </c>
      <c r="AA2918" s="2" t="s">
        <v>63</v>
      </c>
      <c r="AB2918" s="2" t="s">
        <v>182</v>
      </c>
      <c r="AC2918" s="2">
        <v>8.08</v>
      </c>
      <c r="AD2918" s="3">
        <v>0</v>
      </c>
      <c r="AE2918" s="5">
        <v>0</v>
      </c>
      <c r="AF2918" s="2">
        <v>0</v>
      </c>
      <c r="AG2918" s="3">
        <f t="shared" si="321"/>
        <v>0</v>
      </c>
      <c r="AH2918" s="2" t="s">
        <v>50</v>
      </c>
      <c r="AI2918" s="3">
        <v>0</v>
      </c>
    </row>
    <row r="2919" spans="1:35" x14ac:dyDescent="0.3">
      <c r="A2919" s="2" t="s">
        <v>7070</v>
      </c>
      <c r="B2919" s="2" t="s">
        <v>6398</v>
      </c>
      <c r="C2919" s="2" t="s">
        <v>730</v>
      </c>
      <c r="D2919" s="2" t="s">
        <v>38</v>
      </c>
      <c r="E2919" s="2">
        <v>2020</v>
      </c>
      <c r="F2919" s="2" t="s">
        <v>82</v>
      </c>
      <c r="G2919" s="2" t="s">
        <v>40</v>
      </c>
      <c r="H2919" s="2" t="s">
        <v>83</v>
      </c>
      <c r="I2919" s="2" t="s">
        <v>178</v>
      </c>
      <c r="J2919" s="2" t="s">
        <v>263</v>
      </c>
      <c r="K2919" s="3">
        <v>7659061.8799999999</v>
      </c>
      <c r="L2919" s="3">
        <v>4178971.98</v>
      </c>
      <c r="M2919" s="3">
        <f t="shared" si="315"/>
        <v>3480089.9</v>
      </c>
      <c r="N2919" s="3">
        <v>1131848.6100000001</v>
      </c>
      <c r="O2919" s="3">
        <f t="shared" si="316"/>
        <v>2348241.29</v>
      </c>
      <c r="P2919" s="3">
        <v>1713038.77</v>
      </c>
      <c r="Q2919" s="4">
        <f t="shared" si="317"/>
        <v>0.45437547764008923</v>
      </c>
      <c r="R2919" s="4">
        <f t="shared" si="318"/>
        <v>0.2236616960196175</v>
      </c>
      <c r="S2919" s="3">
        <v>6750259.6100000003</v>
      </c>
      <c r="T2919" s="3">
        <f t="shared" si="319"/>
        <v>908802.26999999955</v>
      </c>
      <c r="U2919" s="4">
        <f t="shared" si="320"/>
        <v>0.13463219527937526</v>
      </c>
      <c r="V2919" s="2" t="s">
        <v>107</v>
      </c>
      <c r="W2919" s="2" t="s">
        <v>96</v>
      </c>
      <c r="X2919" s="2" t="s">
        <v>86</v>
      </c>
      <c r="Y2919" s="2">
        <v>0.92</v>
      </c>
      <c r="Z2919" s="2" t="s">
        <v>7071</v>
      </c>
      <c r="AA2919" s="2" t="s">
        <v>99</v>
      </c>
      <c r="AB2919" s="2" t="s">
        <v>88</v>
      </c>
      <c r="AC2919" s="2">
        <v>5</v>
      </c>
      <c r="AD2919" s="3">
        <v>4666678.53</v>
      </c>
      <c r="AE2919" s="5">
        <v>8.85</v>
      </c>
      <c r="AF2919" s="2">
        <v>48</v>
      </c>
      <c r="AG2919" s="3">
        <f t="shared" si="321"/>
        <v>115798.39282540872</v>
      </c>
      <c r="AH2919" s="2" t="s">
        <v>50</v>
      </c>
      <c r="AI2919" s="3">
        <v>0</v>
      </c>
    </row>
    <row r="2920" spans="1:35" x14ac:dyDescent="0.3">
      <c r="A2920" s="2" t="s">
        <v>7072</v>
      </c>
      <c r="B2920" s="2" t="s">
        <v>7073</v>
      </c>
      <c r="C2920" s="2" t="s">
        <v>216</v>
      </c>
      <c r="D2920" s="2" t="s">
        <v>38</v>
      </c>
      <c r="E2920" s="2">
        <v>2024</v>
      </c>
      <c r="F2920" s="2" t="s">
        <v>92</v>
      </c>
      <c r="G2920" s="2" t="s">
        <v>69</v>
      </c>
      <c r="H2920" s="2" t="s">
        <v>272</v>
      </c>
      <c r="I2920" s="2" t="s">
        <v>131</v>
      </c>
      <c r="J2920" s="2" t="s">
        <v>491</v>
      </c>
      <c r="K2920" s="3">
        <v>3400523.55</v>
      </c>
      <c r="L2920" s="3">
        <v>1809749.65</v>
      </c>
      <c r="M2920" s="3">
        <f t="shared" si="315"/>
        <v>1590773.9</v>
      </c>
      <c r="N2920" s="3">
        <v>706249.6</v>
      </c>
      <c r="O2920" s="3">
        <f t="shared" si="316"/>
        <v>884524.29999999993</v>
      </c>
      <c r="P2920" s="3">
        <v>637632.84</v>
      </c>
      <c r="Q2920" s="4">
        <f t="shared" si="317"/>
        <v>0.4678026417432104</v>
      </c>
      <c r="R2920" s="4">
        <f t="shared" si="318"/>
        <v>0.18751019677543476</v>
      </c>
      <c r="S2920" s="3">
        <v>3898654.18</v>
      </c>
      <c r="T2920" s="3">
        <f t="shared" si="319"/>
        <v>-498130.63000000035</v>
      </c>
      <c r="U2920" s="4">
        <f t="shared" si="320"/>
        <v>-0.12776989366109931</v>
      </c>
      <c r="V2920" s="2" t="s">
        <v>95</v>
      </c>
      <c r="W2920" s="2" t="s">
        <v>96</v>
      </c>
      <c r="X2920" s="2" t="s">
        <v>274</v>
      </c>
      <c r="Y2920" s="2">
        <v>1</v>
      </c>
      <c r="Z2920" s="2" t="s">
        <v>7074</v>
      </c>
      <c r="AA2920" s="2" t="s">
        <v>224</v>
      </c>
      <c r="AB2920" s="2" t="s">
        <v>77</v>
      </c>
      <c r="AC2920" s="2">
        <v>5.82</v>
      </c>
      <c r="AD2920" s="3">
        <v>0</v>
      </c>
      <c r="AE2920" s="5">
        <v>0</v>
      </c>
      <c r="AF2920" s="2">
        <v>0</v>
      </c>
      <c r="AG2920" s="3">
        <f t="shared" si="321"/>
        <v>0</v>
      </c>
      <c r="AH2920" s="2" t="s">
        <v>50</v>
      </c>
      <c r="AI2920" s="3">
        <v>0</v>
      </c>
    </row>
    <row r="2921" spans="1:35" x14ac:dyDescent="0.3">
      <c r="A2921" s="2" t="s">
        <v>7075</v>
      </c>
      <c r="B2921" s="2" t="s">
        <v>6445</v>
      </c>
      <c r="C2921" s="2" t="s">
        <v>201</v>
      </c>
      <c r="D2921" s="2" t="s">
        <v>54</v>
      </c>
      <c r="E2921" s="2">
        <v>2020</v>
      </c>
      <c r="F2921" s="2" t="s">
        <v>39</v>
      </c>
      <c r="G2921" s="2" t="s">
        <v>114</v>
      </c>
      <c r="H2921" s="2" t="s">
        <v>190</v>
      </c>
      <c r="I2921" s="2" t="s">
        <v>131</v>
      </c>
      <c r="J2921" s="2" t="s">
        <v>132</v>
      </c>
      <c r="K2921" s="3">
        <v>9131370.1799999997</v>
      </c>
      <c r="L2921" s="3">
        <v>3042206.93</v>
      </c>
      <c r="M2921" s="3">
        <f t="shared" si="315"/>
        <v>6089163.25</v>
      </c>
      <c r="N2921" s="3">
        <v>1479178.24</v>
      </c>
      <c r="O2921" s="3">
        <f t="shared" si="316"/>
        <v>4609985.01</v>
      </c>
      <c r="P2921" s="3">
        <v>3680575.27</v>
      </c>
      <c r="Q2921" s="4">
        <f t="shared" si="317"/>
        <v>0.66684003933350566</v>
      </c>
      <c r="R2921" s="4">
        <f t="shared" si="318"/>
        <v>0.40306933104753401</v>
      </c>
      <c r="S2921" s="3">
        <v>8747670.3599999994</v>
      </c>
      <c r="T2921" s="3">
        <f t="shared" si="319"/>
        <v>383699.8200000003</v>
      </c>
      <c r="U2921" s="4">
        <f t="shared" si="320"/>
        <v>4.3863086308615809E-2</v>
      </c>
      <c r="V2921" s="2" t="s">
        <v>133</v>
      </c>
      <c r="W2921" s="2" t="s">
        <v>96</v>
      </c>
      <c r="X2921" s="2" t="s">
        <v>192</v>
      </c>
      <c r="Y2921" s="2">
        <v>3.64</v>
      </c>
      <c r="Z2921" s="2" t="s">
        <v>7076</v>
      </c>
      <c r="AA2921" s="2" t="s">
        <v>141</v>
      </c>
      <c r="AB2921" s="2" t="s">
        <v>242</v>
      </c>
      <c r="AC2921" s="2">
        <v>2.89</v>
      </c>
      <c r="AD2921" s="3">
        <v>0</v>
      </c>
      <c r="AE2921" s="5">
        <v>0</v>
      </c>
      <c r="AF2921" s="2">
        <v>0</v>
      </c>
      <c r="AG2921" s="3">
        <f t="shared" si="321"/>
        <v>0</v>
      </c>
      <c r="AH2921" s="2" t="s">
        <v>50</v>
      </c>
      <c r="AI2921" s="3">
        <v>0</v>
      </c>
    </row>
    <row r="2922" spans="1:35" x14ac:dyDescent="0.3">
      <c r="A2922" s="2" t="s">
        <v>7077</v>
      </c>
      <c r="B2922" s="2" t="s">
        <v>6132</v>
      </c>
      <c r="C2922" s="2" t="s">
        <v>249</v>
      </c>
      <c r="D2922" s="2" t="s">
        <v>104</v>
      </c>
      <c r="E2922" s="2">
        <v>2023</v>
      </c>
      <c r="F2922" s="2" t="s">
        <v>82</v>
      </c>
      <c r="G2922" s="2" t="s">
        <v>93</v>
      </c>
      <c r="H2922" s="2" t="s">
        <v>159</v>
      </c>
      <c r="I2922" s="2" t="s">
        <v>39</v>
      </c>
      <c r="J2922" s="2" t="s">
        <v>487</v>
      </c>
      <c r="K2922" s="3">
        <v>6074915.0700000003</v>
      </c>
      <c r="L2922" s="3">
        <v>2098628.19</v>
      </c>
      <c r="M2922" s="3">
        <f t="shared" si="315"/>
        <v>3976286.8800000004</v>
      </c>
      <c r="N2922" s="3">
        <v>873669.21</v>
      </c>
      <c r="O2922" s="3">
        <f t="shared" si="316"/>
        <v>3102617.6700000004</v>
      </c>
      <c r="P2922" s="3">
        <v>2379130.9300000002</v>
      </c>
      <c r="Q2922" s="4">
        <f t="shared" si="317"/>
        <v>0.65454197041144813</v>
      </c>
      <c r="R2922" s="4">
        <f t="shared" si="318"/>
        <v>0.39163196564655844</v>
      </c>
      <c r="S2922" s="3">
        <v>5702180.5800000001</v>
      </c>
      <c r="T2922" s="3">
        <f t="shared" si="319"/>
        <v>372734.49000000022</v>
      </c>
      <c r="U2922" s="4">
        <f t="shared" si="320"/>
        <v>6.5367009124077974E-2</v>
      </c>
      <c r="V2922" s="2" t="s">
        <v>133</v>
      </c>
      <c r="W2922" s="2" t="s">
        <v>134</v>
      </c>
      <c r="X2922" s="2" t="s">
        <v>160</v>
      </c>
      <c r="Y2922" s="2">
        <v>129.5</v>
      </c>
      <c r="Z2922" s="2" t="s">
        <v>5179</v>
      </c>
      <c r="AA2922" s="2" t="s">
        <v>63</v>
      </c>
      <c r="AB2922" s="2" t="s">
        <v>49</v>
      </c>
      <c r="AC2922" s="2">
        <v>4.7300000000000004</v>
      </c>
      <c r="AD2922" s="3">
        <v>0</v>
      </c>
      <c r="AE2922" s="5">
        <v>0</v>
      </c>
      <c r="AF2922" s="2">
        <v>0</v>
      </c>
      <c r="AG2922" s="3">
        <f t="shared" si="321"/>
        <v>0</v>
      </c>
      <c r="AH2922" s="2" t="s">
        <v>50</v>
      </c>
      <c r="AI2922" s="3">
        <v>0</v>
      </c>
    </row>
    <row r="2923" spans="1:35" x14ac:dyDescent="0.3">
      <c r="A2923" s="2" t="s">
        <v>7078</v>
      </c>
      <c r="B2923" s="2" t="s">
        <v>2197</v>
      </c>
      <c r="C2923" s="2" t="s">
        <v>370</v>
      </c>
      <c r="D2923" s="2" t="s">
        <v>81</v>
      </c>
      <c r="E2923" s="2">
        <v>2021</v>
      </c>
      <c r="F2923" s="2" t="s">
        <v>39</v>
      </c>
      <c r="G2923" s="2" t="s">
        <v>114</v>
      </c>
      <c r="H2923" s="2" t="s">
        <v>234</v>
      </c>
      <c r="I2923" s="2" t="s">
        <v>42</v>
      </c>
      <c r="J2923" s="2" t="s">
        <v>166</v>
      </c>
      <c r="K2923" s="3">
        <v>1990976.3</v>
      </c>
      <c r="L2923" s="3">
        <v>1096392.3799999999</v>
      </c>
      <c r="M2923" s="3">
        <f t="shared" si="315"/>
        <v>894583.92000000016</v>
      </c>
      <c r="N2923" s="3">
        <v>202335.51</v>
      </c>
      <c r="O2923" s="3">
        <f t="shared" si="316"/>
        <v>692248.41000000015</v>
      </c>
      <c r="P2923" s="3">
        <v>550500.22</v>
      </c>
      <c r="Q2923" s="4">
        <f t="shared" si="317"/>
        <v>0.44931922092693927</v>
      </c>
      <c r="R2923" s="4">
        <f t="shared" si="318"/>
        <v>0.27649762581302445</v>
      </c>
      <c r="S2923" s="3">
        <v>1969529.04</v>
      </c>
      <c r="T2923" s="3">
        <f t="shared" si="319"/>
        <v>21447.260000000009</v>
      </c>
      <c r="U2923" s="4">
        <f t="shared" si="320"/>
        <v>1.0889537328172633E-2</v>
      </c>
      <c r="V2923" s="2" t="s">
        <v>124</v>
      </c>
      <c r="W2923" s="2" t="s">
        <v>60</v>
      </c>
      <c r="X2923" s="2" t="s">
        <v>236</v>
      </c>
      <c r="Y2923" s="2">
        <v>3.67</v>
      </c>
      <c r="Z2923" s="2" t="s">
        <v>7079</v>
      </c>
      <c r="AA2923" s="2" t="s">
        <v>109</v>
      </c>
      <c r="AB2923" s="2" t="s">
        <v>100</v>
      </c>
      <c r="AC2923" s="2">
        <v>3.9</v>
      </c>
      <c r="AD2923" s="3">
        <v>0</v>
      </c>
      <c r="AE2923" s="5">
        <v>0</v>
      </c>
      <c r="AF2923" s="2">
        <v>0</v>
      </c>
      <c r="AG2923" s="3">
        <f t="shared" si="321"/>
        <v>0</v>
      </c>
      <c r="AH2923" s="2" t="s">
        <v>50</v>
      </c>
      <c r="AI2923" s="3">
        <v>0</v>
      </c>
    </row>
    <row r="2924" spans="1:35" x14ac:dyDescent="0.3">
      <c r="A2924" s="2" t="s">
        <v>7080</v>
      </c>
      <c r="B2924" s="2" t="s">
        <v>818</v>
      </c>
      <c r="C2924" s="2" t="s">
        <v>387</v>
      </c>
      <c r="D2924" s="2" t="s">
        <v>81</v>
      </c>
      <c r="E2924" s="2">
        <v>2020</v>
      </c>
      <c r="F2924" s="2" t="s">
        <v>55</v>
      </c>
      <c r="G2924" s="2" t="s">
        <v>93</v>
      </c>
      <c r="H2924" s="2" t="s">
        <v>94</v>
      </c>
      <c r="I2924" s="2" t="s">
        <v>39</v>
      </c>
      <c r="J2924" s="2" t="s">
        <v>273</v>
      </c>
      <c r="K2924" s="3">
        <v>9212142.7699999996</v>
      </c>
      <c r="L2924" s="3">
        <v>4457111.26</v>
      </c>
      <c r="M2924" s="3">
        <f t="shared" si="315"/>
        <v>4755031.51</v>
      </c>
      <c r="N2924" s="3">
        <v>1270238.6299999999</v>
      </c>
      <c r="O2924" s="3">
        <f t="shared" si="316"/>
        <v>3484792.88</v>
      </c>
      <c r="P2924" s="3">
        <v>2759437.5</v>
      </c>
      <c r="Q2924" s="4">
        <f t="shared" si="317"/>
        <v>0.51616997572867618</v>
      </c>
      <c r="R2924" s="4">
        <f t="shared" si="318"/>
        <v>0.29954350132157148</v>
      </c>
      <c r="S2924" s="3">
        <v>10478071.83</v>
      </c>
      <c r="T2924" s="3">
        <f t="shared" si="319"/>
        <v>-1265929.0600000005</v>
      </c>
      <c r="U2924" s="4">
        <f t="shared" si="320"/>
        <v>-0.12081698622980336</v>
      </c>
      <c r="V2924" s="2" t="s">
        <v>95</v>
      </c>
      <c r="W2924" s="2" t="s">
        <v>117</v>
      </c>
      <c r="X2924" s="2" t="s">
        <v>97</v>
      </c>
      <c r="Y2924" s="2">
        <v>1550</v>
      </c>
      <c r="Z2924" s="2" t="s">
        <v>7081</v>
      </c>
      <c r="AA2924" s="2" t="s">
        <v>48</v>
      </c>
      <c r="AB2924" s="2" t="s">
        <v>242</v>
      </c>
      <c r="AC2924" s="2">
        <v>8.5399999999999991</v>
      </c>
      <c r="AD2924" s="3">
        <v>0</v>
      </c>
      <c r="AE2924" s="5">
        <v>0</v>
      </c>
      <c r="AF2924" s="2">
        <v>0</v>
      </c>
      <c r="AG2924" s="3">
        <f t="shared" si="321"/>
        <v>0</v>
      </c>
      <c r="AH2924" s="2" t="s">
        <v>50</v>
      </c>
      <c r="AI2924" s="3">
        <v>0</v>
      </c>
    </row>
    <row r="2925" spans="1:35" x14ac:dyDescent="0.3">
      <c r="A2925" s="2" t="s">
        <v>7082</v>
      </c>
      <c r="B2925" s="2" t="s">
        <v>6471</v>
      </c>
      <c r="C2925" s="2" t="s">
        <v>216</v>
      </c>
      <c r="D2925" s="2" t="s">
        <v>38</v>
      </c>
      <c r="E2925" s="2">
        <v>2024</v>
      </c>
      <c r="F2925" s="2" t="s">
        <v>92</v>
      </c>
      <c r="G2925" s="2" t="s">
        <v>93</v>
      </c>
      <c r="H2925" s="2" t="s">
        <v>221</v>
      </c>
      <c r="I2925" s="2" t="s">
        <v>131</v>
      </c>
      <c r="J2925" s="2" t="s">
        <v>268</v>
      </c>
      <c r="K2925" s="3">
        <v>9302871.1099999994</v>
      </c>
      <c r="L2925" s="3">
        <v>3524914.6</v>
      </c>
      <c r="M2925" s="3">
        <f t="shared" si="315"/>
        <v>5777956.5099999998</v>
      </c>
      <c r="N2925" s="3">
        <v>1264528.78</v>
      </c>
      <c r="O2925" s="3">
        <f t="shared" si="316"/>
        <v>4513427.7299999995</v>
      </c>
      <c r="P2925" s="3">
        <v>3217702.6</v>
      </c>
      <c r="Q2925" s="4">
        <f t="shared" si="317"/>
        <v>0.62109390119240293</v>
      </c>
      <c r="R2925" s="4">
        <f t="shared" si="318"/>
        <v>0.34588274543986458</v>
      </c>
      <c r="S2925" s="3">
        <v>10718392.92</v>
      </c>
      <c r="T2925" s="3">
        <f t="shared" si="319"/>
        <v>-1415521.8100000005</v>
      </c>
      <c r="U2925" s="4">
        <f t="shared" si="320"/>
        <v>-0.13206474334027313</v>
      </c>
      <c r="V2925" s="2" t="s">
        <v>73</v>
      </c>
      <c r="W2925" s="2" t="s">
        <v>117</v>
      </c>
      <c r="X2925" s="2" t="s">
        <v>222</v>
      </c>
      <c r="Y2925" s="2">
        <v>18.899999999999999</v>
      </c>
      <c r="Z2925" s="2" t="s">
        <v>5608</v>
      </c>
      <c r="AA2925" s="2" t="s">
        <v>99</v>
      </c>
      <c r="AB2925" s="2" t="s">
        <v>182</v>
      </c>
      <c r="AC2925" s="2">
        <v>1.84</v>
      </c>
      <c r="AD2925" s="3">
        <v>0</v>
      </c>
      <c r="AE2925" s="5">
        <v>0</v>
      </c>
      <c r="AF2925" s="2">
        <v>0</v>
      </c>
      <c r="AG2925" s="3">
        <f t="shared" si="321"/>
        <v>0</v>
      </c>
      <c r="AH2925" s="2" t="s">
        <v>50</v>
      </c>
      <c r="AI2925" s="3">
        <v>0</v>
      </c>
    </row>
    <row r="2926" spans="1:35" x14ac:dyDescent="0.3">
      <c r="A2926" s="2" t="s">
        <v>7083</v>
      </c>
      <c r="B2926" s="2" t="s">
        <v>7084</v>
      </c>
      <c r="C2926" s="2" t="s">
        <v>196</v>
      </c>
      <c r="D2926" s="2" t="s">
        <v>38</v>
      </c>
      <c r="E2926" s="2">
        <v>2023</v>
      </c>
      <c r="F2926" s="2" t="s">
        <v>68</v>
      </c>
      <c r="G2926" s="2" t="s">
        <v>69</v>
      </c>
      <c r="H2926" s="2" t="s">
        <v>165</v>
      </c>
      <c r="I2926" s="2" t="s">
        <v>55</v>
      </c>
      <c r="J2926" s="2" t="s">
        <v>540</v>
      </c>
      <c r="K2926" s="3">
        <v>1744122.78</v>
      </c>
      <c r="L2926" s="3">
        <v>927007.2</v>
      </c>
      <c r="M2926" s="3">
        <f t="shared" si="315"/>
        <v>817115.58000000007</v>
      </c>
      <c r="N2926" s="3">
        <v>140517.12</v>
      </c>
      <c r="O2926" s="3">
        <f t="shared" si="316"/>
        <v>676598.46000000008</v>
      </c>
      <c r="P2926" s="3">
        <v>493857.26</v>
      </c>
      <c r="Q2926" s="4">
        <f t="shared" si="317"/>
        <v>0.46849659288321438</v>
      </c>
      <c r="R2926" s="4">
        <f t="shared" si="318"/>
        <v>0.28315509989497412</v>
      </c>
      <c r="S2926" s="3">
        <v>1960708.82</v>
      </c>
      <c r="T2926" s="3">
        <f t="shared" si="319"/>
        <v>-216586.04000000004</v>
      </c>
      <c r="U2926" s="4">
        <f t="shared" si="320"/>
        <v>-0.11046313342947069</v>
      </c>
      <c r="V2926" s="2" t="s">
        <v>124</v>
      </c>
      <c r="W2926" s="2" t="s">
        <v>45</v>
      </c>
      <c r="X2926" s="2" t="s">
        <v>167</v>
      </c>
      <c r="Y2926" s="2">
        <v>17.2</v>
      </c>
      <c r="Z2926" s="2" t="s">
        <v>6937</v>
      </c>
      <c r="AA2926" s="2" t="s">
        <v>76</v>
      </c>
      <c r="AB2926" s="2" t="s">
        <v>209</v>
      </c>
      <c r="AC2926" s="2">
        <v>4</v>
      </c>
      <c r="AD2926" s="3">
        <v>0</v>
      </c>
      <c r="AE2926" s="5">
        <v>0</v>
      </c>
      <c r="AF2926" s="2">
        <v>0</v>
      </c>
      <c r="AG2926" s="3">
        <f t="shared" si="321"/>
        <v>0</v>
      </c>
      <c r="AH2926" s="2" t="s">
        <v>50</v>
      </c>
      <c r="AI2926" s="3">
        <v>0</v>
      </c>
    </row>
    <row r="2927" spans="1:35" x14ac:dyDescent="0.3">
      <c r="A2927" s="2" t="s">
        <v>7085</v>
      </c>
      <c r="B2927" s="2" t="s">
        <v>903</v>
      </c>
      <c r="C2927" s="2" t="s">
        <v>370</v>
      </c>
      <c r="D2927" s="2" t="s">
        <v>81</v>
      </c>
      <c r="E2927" s="2">
        <v>2021</v>
      </c>
      <c r="F2927" s="2" t="s">
        <v>58</v>
      </c>
      <c r="G2927" s="2" t="s">
        <v>114</v>
      </c>
      <c r="H2927" s="2" t="s">
        <v>234</v>
      </c>
      <c r="I2927" s="2" t="s">
        <v>42</v>
      </c>
      <c r="J2927" s="2" t="s">
        <v>146</v>
      </c>
      <c r="K2927" s="3">
        <v>5500069.7699999996</v>
      </c>
      <c r="L2927" s="3">
        <v>1570503.57</v>
      </c>
      <c r="M2927" s="3">
        <f t="shared" si="315"/>
        <v>3929566.1999999993</v>
      </c>
      <c r="N2927" s="3">
        <v>881257.96</v>
      </c>
      <c r="O2927" s="3">
        <f t="shared" si="316"/>
        <v>3048308.2399999993</v>
      </c>
      <c r="P2927" s="3">
        <v>2300698.54</v>
      </c>
      <c r="Q2927" s="4">
        <f t="shared" si="317"/>
        <v>0.71445751859980489</v>
      </c>
      <c r="R2927" s="4">
        <f t="shared" si="318"/>
        <v>0.41830351908426794</v>
      </c>
      <c r="S2927" s="3">
        <v>5333360.53</v>
      </c>
      <c r="T2927" s="3">
        <f t="shared" si="319"/>
        <v>166709.23999999929</v>
      </c>
      <c r="U2927" s="4">
        <f t="shared" si="320"/>
        <v>3.125782310463817E-2</v>
      </c>
      <c r="V2927" s="2" t="s">
        <v>44</v>
      </c>
      <c r="W2927" s="2" t="s">
        <v>45</v>
      </c>
      <c r="X2927" s="2" t="s">
        <v>236</v>
      </c>
      <c r="Y2927" s="2">
        <v>3.67</v>
      </c>
      <c r="Z2927" s="2" t="s">
        <v>7086</v>
      </c>
      <c r="AA2927" s="2" t="s">
        <v>109</v>
      </c>
      <c r="AB2927" s="2" t="s">
        <v>49</v>
      </c>
      <c r="AC2927" s="2">
        <v>1.31</v>
      </c>
      <c r="AD2927" s="3">
        <v>0</v>
      </c>
      <c r="AE2927" s="5">
        <v>0</v>
      </c>
      <c r="AF2927" s="2">
        <v>0</v>
      </c>
      <c r="AG2927" s="3">
        <f t="shared" si="321"/>
        <v>0</v>
      </c>
      <c r="AH2927" s="2" t="s">
        <v>50</v>
      </c>
      <c r="AI2927" s="3">
        <v>0</v>
      </c>
    </row>
    <row r="2928" spans="1:35" x14ac:dyDescent="0.3">
      <c r="A2928" s="2" t="s">
        <v>7087</v>
      </c>
      <c r="B2928" s="2" t="s">
        <v>4223</v>
      </c>
      <c r="C2928" s="2" t="s">
        <v>185</v>
      </c>
      <c r="D2928" s="2" t="s">
        <v>104</v>
      </c>
      <c r="E2928" s="2">
        <v>2024</v>
      </c>
      <c r="F2928" s="2" t="s">
        <v>55</v>
      </c>
      <c r="G2928" s="2" t="s">
        <v>93</v>
      </c>
      <c r="H2928" s="2" t="s">
        <v>94</v>
      </c>
      <c r="I2928" s="2" t="s">
        <v>178</v>
      </c>
      <c r="J2928" s="2" t="s">
        <v>263</v>
      </c>
      <c r="K2928" s="3">
        <v>3023204.7</v>
      </c>
      <c r="L2928" s="3">
        <v>1710310.8</v>
      </c>
      <c r="M2928" s="3">
        <f t="shared" si="315"/>
        <v>1312893.9000000001</v>
      </c>
      <c r="N2928" s="3">
        <v>398047.92</v>
      </c>
      <c r="O2928" s="3">
        <f t="shared" si="316"/>
        <v>914845.98000000021</v>
      </c>
      <c r="P2928" s="3">
        <v>704662.87</v>
      </c>
      <c r="Q2928" s="4">
        <f t="shared" si="317"/>
        <v>0.43427224759209987</v>
      </c>
      <c r="R2928" s="4">
        <f t="shared" si="318"/>
        <v>0.2330847362072439</v>
      </c>
      <c r="S2928" s="3">
        <v>3231690.54</v>
      </c>
      <c r="T2928" s="3">
        <f t="shared" si="319"/>
        <v>-208485.83999999985</v>
      </c>
      <c r="U2928" s="4">
        <f t="shared" si="320"/>
        <v>-6.4512934459374269E-2</v>
      </c>
      <c r="V2928" s="2" t="s">
        <v>95</v>
      </c>
      <c r="W2928" s="2" t="s">
        <v>134</v>
      </c>
      <c r="X2928" s="2" t="s">
        <v>97</v>
      </c>
      <c r="Y2928" s="2">
        <v>1550</v>
      </c>
      <c r="Z2928" s="2" t="s">
        <v>7088</v>
      </c>
      <c r="AA2928" s="2" t="s">
        <v>148</v>
      </c>
      <c r="AB2928" s="2" t="s">
        <v>100</v>
      </c>
      <c r="AC2928" s="2">
        <v>4.49</v>
      </c>
      <c r="AD2928" s="3">
        <v>3279181.08</v>
      </c>
      <c r="AE2928" s="5">
        <v>8.57</v>
      </c>
      <c r="AF2928" s="2">
        <v>120</v>
      </c>
      <c r="AG2928" s="3">
        <f t="shared" si="321"/>
        <v>40780.02100298486</v>
      </c>
      <c r="AH2928" s="2" t="s">
        <v>50</v>
      </c>
      <c r="AI2928" s="3">
        <v>0</v>
      </c>
    </row>
    <row r="2929" spans="1:35" x14ac:dyDescent="0.3">
      <c r="A2929" s="2" t="s">
        <v>7089</v>
      </c>
      <c r="B2929" s="2" t="s">
        <v>1954</v>
      </c>
      <c r="C2929" s="2" t="s">
        <v>91</v>
      </c>
      <c r="D2929" s="2" t="s">
        <v>38</v>
      </c>
      <c r="E2929" s="2">
        <v>2022</v>
      </c>
      <c r="F2929" s="2" t="s">
        <v>68</v>
      </c>
      <c r="G2929" s="2" t="s">
        <v>93</v>
      </c>
      <c r="H2929" s="2" t="s">
        <v>94</v>
      </c>
      <c r="I2929" s="2" t="s">
        <v>178</v>
      </c>
      <c r="J2929" s="2" t="s">
        <v>342</v>
      </c>
      <c r="K2929" s="3">
        <v>3415957.32</v>
      </c>
      <c r="L2929" s="3">
        <v>1362856.15</v>
      </c>
      <c r="M2929" s="3">
        <f t="shared" si="315"/>
        <v>2053101.17</v>
      </c>
      <c r="N2929" s="3">
        <v>535808.6</v>
      </c>
      <c r="O2929" s="3">
        <f t="shared" si="316"/>
        <v>1517292.5699999998</v>
      </c>
      <c r="P2929" s="3">
        <v>1093748.6399999999</v>
      </c>
      <c r="Q2929" s="4">
        <f t="shared" si="317"/>
        <v>0.60103244205638962</v>
      </c>
      <c r="R2929" s="4">
        <f t="shared" si="318"/>
        <v>0.32018802857876455</v>
      </c>
      <c r="S2929" s="3">
        <v>3081865.89</v>
      </c>
      <c r="T2929" s="3">
        <f t="shared" si="319"/>
        <v>334091.4299999997</v>
      </c>
      <c r="U2929" s="4">
        <f t="shared" si="320"/>
        <v>0.1084055704967745</v>
      </c>
      <c r="V2929" s="2" t="s">
        <v>73</v>
      </c>
      <c r="W2929" s="2" t="s">
        <v>60</v>
      </c>
      <c r="X2929" s="2" t="s">
        <v>97</v>
      </c>
      <c r="Y2929" s="2">
        <v>1550</v>
      </c>
      <c r="Z2929" s="2" t="s">
        <v>7090</v>
      </c>
      <c r="AA2929" s="2" t="s">
        <v>76</v>
      </c>
      <c r="AB2929" s="2" t="s">
        <v>306</v>
      </c>
      <c r="AC2929" s="2">
        <v>5.7</v>
      </c>
      <c r="AD2929" s="3">
        <v>3658819.35</v>
      </c>
      <c r="AE2929" s="5">
        <v>17.36</v>
      </c>
      <c r="AF2929" s="2">
        <v>24</v>
      </c>
      <c r="AG2929" s="3">
        <f t="shared" si="321"/>
        <v>181533.84723039111</v>
      </c>
      <c r="AH2929" s="2" t="s">
        <v>230</v>
      </c>
      <c r="AI2929" s="3">
        <v>2476701.08</v>
      </c>
    </row>
    <row r="2930" spans="1:35" x14ac:dyDescent="0.3">
      <c r="A2930" s="2" t="s">
        <v>7091</v>
      </c>
      <c r="B2930" s="2" t="s">
        <v>898</v>
      </c>
      <c r="C2930" s="2" t="s">
        <v>456</v>
      </c>
      <c r="D2930" s="2" t="s">
        <v>54</v>
      </c>
      <c r="E2930" s="2">
        <v>2023</v>
      </c>
      <c r="F2930" s="2" t="s">
        <v>55</v>
      </c>
      <c r="G2930" s="2" t="s">
        <v>40</v>
      </c>
      <c r="H2930" s="2" t="s">
        <v>279</v>
      </c>
      <c r="I2930" s="2" t="s">
        <v>131</v>
      </c>
      <c r="J2930" s="2" t="s">
        <v>491</v>
      </c>
      <c r="K2930" s="3">
        <v>3661066.47</v>
      </c>
      <c r="L2930" s="3">
        <v>1099633.33</v>
      </c>
      <c r="M2930" s="3">
        <f t="shared" si="315"/>
        <v>2561433.14</v>
      </c>
      <c r="N2930" s="3">
        <v>508846.27</v>
      </c>
      <c r="O2930" s="3">
        <f t="shared" si="316"/>
        <v>2052586.87</v>
      </c>
      <c r="P2930" s="3">
        <v>1532473.83</v>
      </c>
      <c r="Q2930" s="4">
        <f t="shared" si="317"/>
        <v>0.69964125507942498</v>
      </c>
      <c r="R2930" s="4">
        <f t="shared" si="318"/>
        <v>0.41858672672501357</v>
      </c>
      <c r="S2930" s="3">
        <v>3500298.8</v>
      </c>
      <c r="T2930" s="3">
        <f t="shared" si="319"/>
        <v>160767.67000000039</v>
      </c>
      <c r="U2930" s="4">
        <f t="shared" si="320"/>
        <v>4.5929698915989803E-2</v>
      </c>
      <c r="V2930" s="2" t="s">
        <v>133</v>
      </c>
      <c r="W2930" s="2" t="s">
        <v>96</v>
      </c>
      <c r="X2930" s="2" t="s">
        <v>280</v>
      </c>
      <c r="Y2930" s="2">
        <v>0.79</v>
      </c>
      <c r="Z2930" s="2" t="s">
        <v>7092</v>
      </c>
      <c r="AA2930" s="2" t="s">
        <v>76</v>
      </c>
      <c r="AB2930" s="2" t="s">
        <v>100</v>
      </c>
      <c r="AC2930" s="2">
        <v>3.72</v>
      </c>
      <c r="AD2930" s="3">
        <v>0</v>
      </c>
      <c r="AE2930" s="5">
        <v>0</v>
      </c>
      <c r="AF2930" s="2">
        <v>0</v>
      </c>
      <c r="AG2930" s="3">
        <f t="shared" si="321"/>
        <v>0</v>
      </c>
      <c r="AH2930" s="2" t="s">
        <v>230</v>
      </c>
      <c r="AI2930" s="3">
        <v>0</v>
      </c>
    </row>
    <row r="2931" spans="1:35" x14ac:dyDescent="0.3">
      <c r="A2931" s="2" t="s">
        <v>7093</v>
      </c>
      <c r="B2931" s="2" t="s">
        <v>6494</v>
      </c>
      <c r="C2931" s="2" t="s">
        <v>37</v>
      </c>
      <c r="D2931" s="2" t="s">
        <v>38</v>
      </c>
      <c r="E2931" s="2">
        <v>2022</v>
      </c>
      <c r="F2931" s="2" t="s">
        <v>68</v>
      </c>
      <c r="G2931" s="2" t="s">
        <v>93</v>
      </c>
      <c r="H2931" s="2" t="s">
        <v>221</v>
      </c>
      <c r="I2931" s="2" t="s">
        <v>131</v>
      </c>
      <c r="J2931" s="2" t="s">
        <v>268</v>
      </c>
      <c r="K2931" s="3">
        <v>8348750.5899999999</v>
      </c>
      <c r="L2931" s="3">
        <v>4102252.92</v>
      </c>
      <c r="M2931" s="3">
        <f t="shared" si="315"/>
        <v>4246497.67</v>
      </c>
      <c r="N2931" s="3">
        <v>1372943.16</v>
      </c>
      <c r="O2931" s="3">
        <f t="shared" si="316"/>
        <v>2873554.51</v>
      </c>
      <c r="P2931" s="3">
        <v>2025595.37</v>
      </c>
      <c r="Q2931" s="4">
        <f t="shared" si="317"/>
        <v>0.50863870278822165</v>
      </c>
      <c r="R2931" s="4">
        <f t="shared" si="318"/>
        <v>0.24262257545772489</v>
      </c>
      <c r="S2931" s="3">
        <v>7367448.3899999997</v>
      </c>
      <c r="T2931" s="3">
        <f t="shared" si="319"/>
        <v>981302.20000000019</v>
      </c>
      <c r="U2931" s="4">
        <f t="shared" si="320"/>
        <v>0.13319430935301066</v>
      </c>
      <c r="V2931" s="2" t="s">
        <v>107</v>
      </c>
      <c r="W2931" s="2" t="s">
        <v>60</v>
      </c>
      <c r="X2931" s="2" t="s">
        <v>222</v>
      </c>
      <c r="Y2931" s="2">
        <v>18.899999999999999</v>
      </c>
      <c r="Z2931" s="2" t="s">
        <v>7094</v>
      </c>
      <c r="AA2931" s="2" t="s">
        <v>63</v>
      </c>
      <c r="AB2931" s="2" t="s">
        <v>182</v>
      </c>
      <c r="AC2931" s="2">
        <v>5.39</v>
      </c>
      <c r="AD2931" s="3">
        <v>0</v>
      </c>
      <c r="AE2931" s="5">
        <v>0</v>
      </c>
      <c r="AF2931" s="2">
        <v>0</v>
      </c>
      <c r="AG2931" s="3">
        <f t="shared" si="321"/>
        <v>0</v>
      </c>
      <c r="AH2931" s="2" t="s">
        <v>50</v>
      </c>
      <c r="AI2931" s="3">
        <v>0</v>
      </c>
    </row>
    <row r="2932" spans="1:35" x14ac:dyDescent="0.3">
      <c r="A2932" s="2" t="s">
        <v>7095</v>
      </c>
      <c r="B2932" s="2" t="s">
        <v>6314</v>
      </c>
      <c r="C2932" s="2" t="s">
        <v>407</v>
      </c>
      <c r="D2932" s="2" t="s">
        <v>38</v>
      </c>
      <c r="E2932" s="2">
        <v>2020</v>
      </c>
      <c r="F2932" s="2" t="s">
        <v>92</v>
      </c>
      <c r="G2932" s="2" t="s">
        <v>114</v>
      </c>
      <c r="H2932" s="2" t="s">
        <v>190</v>
      </c>
      <c r="I2932" s="2" t="s">
        <v>178</v>
      </c>
      <c r="J2932" s="2" t="s">
        <v>197</v>
      </c>
      <c r="K2932" s="3">
        <v>601996.9</v>
      </c>
      <c r="L2932" s="3">
        <v>274964.42</v>
      </c>
      <c r="M2932" s="3">
        <f t="shared" si="315"/>
        <v>327032.48000000004</v>
      </c>
      <c r="N2932" s="3">
        <v>66798.080000000002</v>
      </c>
      <c r="O2932" s="3">
        <f t="shared" si="316"/>
        <v>260234.40000000002</v>
      </c>
      <c r="P2932" s="3">
        <v>186430.18</v>
      </c>
      <c r="Q2932" s="4">
        <f t="shared" si="317"/>
        <v>0.54324611970593206</v>
      </c>
      <c r="R2932" s="4">
        <f t="shared" si="318"/>
        <v>0.30968627911539076</v>
      </c>
      <c r="S2932" s="3">
        <v>528605.30000000005</v>
      </c>
      <c r="T2932" s="3">
        <f t="shared" si="319"/>
        <v>73391.599999999977</v>
      </c>
      <c r="U2932" s="4">
        <f t="shared" si="320"/>
        <v>0.13884007595080861</v>
      </c>
      <c r="V2932" s="2" t="s">
        <v>133</v>
      </c>
      <c r="W2932" s="2" t="s">
        <v>45</v>
      </c>
      <c r="X2932" s="2" t="s">
        <v>192</v>
      </c>
      <c r="Y2932" s="2">
        <v>3.64</v>
      </c>
      <c r="Z2932" s="2" t="s">
        <v>7096</v>
      </c>
      <c r="AA2932" s="2" t="s">
        <v>63</v>
      </c>
      <c r="AB2932" s="2" t="s">
        <v>182</v>
      </c>
      <c r="AC2932" s="2">
        <v>4.07</v>
      </c>
      <c r="AD2932" s="3">
        <v>1006566.98</v>
      </c>
      <c r="AE2932" s="5">
        <v>8.57</v>
      </c>
      <c r="AF2932" s="2">
        <v>180</v>
      </c>
      <c r="AG2932" s="3">
        <f t="shared" si="321"/>
        <v>9953.408105728191</v>
      </c>
      <c r="AH2932" s="2" t="s">
        <v>50</v>
      </c>
      <c r="AI2932" s="3">
        <v>0</v>
      </c>
    </row>
    <row r="2933" spans="1:35" x14ac:dyDescent="0.3">
      <c r="A2933" s="2" t="s">
        <v>7097</v>
      </c>
      <c r="B2933" s="2" t="s">
        <v>1646</v>
      </c>
      <c r="C2933" s="2" t="s">
        <v>880</v>
      </c>
      <c r="D2933" s="2" t="s">
        <v>81</v>
      </c>
      <c r="E2933" s="2">
        <v>2024</v>
      </c>
      <c r="F2933" s="2" t="s">
        <v>55</v>
      </c>
      <c r="G2933" s="2" t="s">
        <v>93</v>
      </c>
      <c r="H2933" s="2" t="s">
        <v>221</v>
      </c>
      <c r="I2933" s="2" t="s">
        <v>58</v>
      </c>
      <c r="J2933" s="2" t="s">
        <v>240</v>
      </c>
      <c r="K2933" s="3">
        <v>282609.58</v>
      </c>
      <c r="L2933" s="3">
        <v>98260.81</v>
      </c>
      <c r="M2933" s="3">
        <f t="shared" si="315"/>
        <v>184348.77000000002</v>
      </c>
      <c r="N2933" s="3">
        <v>47145.31</v>
      </c>
      <c r="O2933" s="3">
        <f t="shared" si="316"/>
        <v>137203.46000000002</v>
      </c>
      <c r="P2933" s="3">
        <v>107805.82</v>
      </c>
      <c r="Q2933" s="4">
        <f t="shared" si="317"/>
        <v>0.65230899108232643</v>
      </c>
      <c r="R2933" s="4">
        <f t="shared" si="318"/>
        <v>0.38146555399855875</v>
      </c>
      <c r="S2933" s="3">
        <v>304032.45</v>
      </c>
      <c r="T2933" s="3">
        <f t="shared" si="319"/>
        <v>-21422.869999999995</v>
      </c>
      <c r="U2933" s="4">
        <f t="shared" si="320"/>
        <v>-7.046244570275309E-2</v>
      </c>
      <c r="V2933" s="2" t="s">
        <v>73</v>
      </c>
      <c r="W2933" s="2" t="s">
        <v>45</v>
      </c>
      <c r="X2933" s="2" t="s">
        <v>222</v>
      </c>
      <c r="Y2933" s="2">
        <v>18.899999999999999</v>
      </c>
      <c r="Z2933" s="2" t="s">
        <v>7098</v>
      </c>
      <c r="AA2933" s="2" t="s">
        <v>109</v>
      </c>
      <c r="AB2933" s="2" t="s">
        <v>64</v>
      </c>
      <c r="AC2933" s="2">
        <v>9.42</v>
      </c>
      <c r="AD2933" s="3">
        <v>0</v>
      </c>
      <c r="AE2933" s="5">
        <v>0</v>
      </c>
      <c r="AF2933" s="2">
        <v>0</v>
      </c>
      <c r="AG2933" s="3">
        <f t="shared" si="321"/>
        <v>0</v>
      </c>
      <c r="AH2933" s="2" t="s">
        <v>50</v>
      </c>
      <c r="AI2933" s="3">
        <v>0</v>
      </c>
    </row>
    <row r="2934" spans="1:35" x14ac:dyDescent="0.3">
      <c r="A2934" s="2" t="s">
        <v>7099</v>
      </c>
      <c r="B2934" s="2" t="s">
        <v>635</v>
      </c>
      <c r="C2934" s="2" t="s">
        <v>201</v>
      </c>
      <c r="D2934" s="2" t="s">
        <v>54</v>
      </c>
      <c r="E2934" s="2">
        <v>2020</v>
      </c>
      <c r="F2934" s="2" t="s">
        <v>55</v>
      </c>
      <c r="G2934" s="2" t="s">
        <v>114</v>
      </c>
      <c r="H2934" s="2" t="s">
        <v>190</v>
      </c>
      <c r="I2934" s="2" t="s">
        <v>39</v>
      </c>
      <c r="J2934" s="2" t="s">
        <v>487</v>
      </c>
      <c r="K2934" s="3">
        <v>737365.78</v>
      </c>
      <c r="L2934" s="3">
        <v>324499.33</v>
      </c>
      <c r="M2934" s="3">
        <f t="shared" si="315"/>
        <v>412866.45</v>
      </c>
      <c r="N2934" s="3">
        <v>123090.7</v>
      </c>
      <c r="O2934" s="3">
        <f t="shared" si="316"/>
        <v>289775.75</v>
      </c>
      <c r="P2934" s="3">
        <v>218501.64</v>
      </c>
      <c r="Q2934" s="4">
        <f t="shared" si="317"/>
        <v>0.55992081704686647</v>
      </c>
      <c r="R2934" s="4">
        <f t="shared" si="318"/>
        <v>0.29632733973632464</v>
      </c>
      <c r="S2934" s="3">
        <v>807658.49</v>
      </c>
      <c r="T2934" s="3">
        <f t="shared" si="319"/>
        <v>-70292.709999999963</v>
      </c>
      <c r="U2934" s="4">
        <f t="shared" si="320"/>
        <v>-8.7032713542081336E-2</v>
      </c>
      <c r="V2934" s="2" t="s">
        <v>124</v>
      </c>
      <c r="W2934" s="2" t="s">
        <v>125</v>
      </c>
      <c r="X2934" s="2" t="s">
        <v>192</v>
      </c>
      <c r="Y2934" s="2">
        <v>3.64</v>
      </c>
      <c r="Z2934" s="2" t="s">
        <v>7100</v>
      </c>
      <c r="AA2934" s="2" t="s">
        <v>63</v>
      </c>
      <c r="AB2934" s="2" t="s">
        <v>149</v>
      </c>
      <c r="AC2934" s="2">
        <v>2.4300000000000002</v>
      </c>
      <c r="AD2934" s="3">
        <v>0</v>
      </c>
      <c r="AE2934" s="5">
        <v>0</v>
      </c>
      <c r="AF2934" s="2">
        <v>0</v>
      </c>
      <c r="AG2934" s="3">
        <f t="shared" si="321"/>
        <v>0</v>
      </c>
      <c r="AH2934" s="2" t="s">
        <v>50</v>
      </c>
      <c r="AI2934" s="3">
        <v>0</v>
      </c>
    </row>
    <row r="2935" spans="1:35" x14ac:dyDescent="0.3">
      <c r="A2935" s="2" t="s">
        <v>7101</v>
      </c>
      <c r="B2935" s="2" t="s">
        <v>2389</v>
      </c>
      <c r="C2935" s="2" t="s">
        <v>201</v>
      </c>
      <c r="D2935" s="2" t="s">
        <v>54</v>
      </c>
      <c r="E2935" s="2">
        <v>2020</v>
      </c>
      <c r="F2935" s="2" t="s">
        <v>55</v>
      </c>
      <c r="G2935" s="2" t="s">
        <v>69</v>
      </c>
      <c r="H2935" s="2" t="s">
        <v>70</v>
      </c>
      <c r="I2935" s="2" t="s">
        <v>39</v>
      </c>
      <c r="J2935" s="2" t="s">
        <v>487</v>
      </c>
      <c r="K2935" s="3">
        <v>4327434.3</v>
      </c>
      <c r="L2935" s="3">
        <v>2200838.9900000002</v>
      </c>
      <c r="M2935" s="3">
        <f t="shared" si="315"/>
        <v>2126595.3099999996</v>
      </c>
      <c r="N2935" s="3">
        <v>838353.11</v>
      </c>
      <c r="O2935" s="3">
        <f t="shared" si="316"/>
        <v>1288242.1999999997</v>
      </c>
      <c r="P2935" s="3">
        <v>934338.97</v>
      </c>
      <c r="Q2935" s="4">
        <f t="shared" si="317"/>
        <v>0.49142174382635911</v>
      </c>
      <c r="R2935" s="4">
        <f t="shared" si="318"/>
        <v>0.21591060781673796</v>
      </c>
      <c r="S2935" s="3">
        <v>4780613.8899999997</v>
      </c>
      <c r="T2935" s="3">
        <f t="shared" si="319"/>
        <v>-453179.58999999985</v>
      </c>
      <c r="U2935" s="4">
        <f t="shared" si="320"/>
        <v>-9.4795271157110714E-2</v>
      </c>
      <c r="V2935" s="2" t="s">
        <v>124</v>
      </c>
      <c r="W2935" s="2" t="s">
        <v>134</v>
      </c>
      <c r="X2935" s="2" t="s">
        <v>74</v>
      </c>
      <c r="Y2935" s="2">
        <v>1.36</v>
      </c>
      <c r="Z2935" s="2" t="s">
        <v>7102</v>
      </c>
      <c r="AA2935" s="2" t="s">
        <v>141</v>
      </c>
      <c r="AB2935" s="2" t="s">
        <v>209</v>
      </c>
      <c r="AC2935" s="2">
        <v>1.38</v>
      </c>
      <c r="AD2935" s="3">
        <v>0</v>
      </c>
      <c r="AE2935" s="5">
        <v>0</v>
      </c>
      <c r="AF2935" s="2">
        <v>0</v>
      </c>
      <c r="AG2935" s="3">
        <f t="shared" si="321"/>
        <v>0</v>
      </c>
      <c r="AH2935" s="2" t="s">
        <v>50</v>
      </c>
      <c r="AI2935" s="3">
        <v>0</v>
      </c>
    </row>
    <row r="2936" spans="1:35" x14ac:dyDescent="0.3">
      <c r="A2936" s="2" t="s">
        <v>7103</v>
      </c>
      <c r="B2936" s="2" t="s">
        <v>3254</v>
      </c>
      <c r="C2936" s="2" t="s">
        <v>201</v>
      </c>
      <c r="D2936" s="2" t="s">
        <v>54</v>
      </c>
      <c r="E2936" s="2">
        <v>2020</v>
      </c>
      <c r="F2936" s="2" t="s">
        <v>105</v>
      </c>
      <c r="G2936" s="2" t="s">
        <v>56</v>
      </c>
      <c r="H2936" s="2" t="s">
        <v>262</v>
      </c>
      <c r="I2936" s="2" t="s">
        <v>71</v>
      </c>
      <c r="J2936" s="2" t="s">
        <v>172</v>
      </c>
      <c r="K2936" s="3">
        <v>9355715.2300000004</v>
      </c>
      <c r="L2936" s="3">
        <v>3339665.51</v>
      </c>
      <c r="M2936" s="3">
        <f t="shared" si="315"/>
        <v>6016049.7200000007</v>
      </c>
      <c r="N2936" s="3">
        <v>1494878.96</v>
      </c>
      <c r="O2936" s="3">
        <f t="shared" si="316"/>
        <v>4521170.7600000007</v>
      </c>
      <c r="P2936" s="3">
        <v>3558777.96</v>
      </c>
      <c r="Q2936" s="4">
        <f t="shared" si="317"/>
        <v>0.64303471964483905</v>
      </c>
      <c r="R2936" s="4">
        <f t="shared" si="318"/>
        <v>0.38038545130023155</v>
      </c>
      <c r="S2936" s="3">
        <v>7838610.2599999998</v>
      </c>
      <c r="T2936" s="3">
        <f t="shared" si="319"/>
        <v>1517104.9700000007</v>
      </c>
      <c r="U2936" s="4">
        <f t="shared" si="320"/>
        <v>0.19354259488339465</v>
      </c>
      <c r="V2936" s="2" t="s">
        <v>73</v>
      </c>
      <c r="W2936" s="2" t="s">
        <v>134</v>
      </c>
      <c r="X2936" s="2" t="s">
        <v>264</v>
      </c>
      <c r="Y2936" s="2">
        <v>83.5</v>
      </c>
      <c r="Z2936" s="2" t="s">
        <v>7104</v>
      </c>
      <c r="AA2936" s="2" t="s">
        <v>63</v>
      </c>
      <c r="AB2936" s="2" t="s">
        <v>149</v>
      </c>
      <c r="AC2936" s="2">
        <v>6.37</v>
      </c>
      <c r="AD2936" s="3">
        <v>0</v>
      </c>
      <c r="AE2936" s="5">
        <v>0</v>
      </c>
      <c r="AF2936" s="2">
        <v>0</v>
      </c>
      <c r="AG2936" s="3">
        <f t="shared" si="321"/>
        <v>0</v>
      </c>
      <c r="AH2936" s="2" t="s">
        <v>50</v>
      </c>
      <c r="AI2936" s="3">
        <v>0</v>
      </c>
    </row>
    <row r="2937" spans="1:35" x14ac:dyDescent="0.3">
      <c r="A2937" s="2" t="s">
        <v>7105</v>
      </c>
      <c r="B2937" s="2" t="s">
        <v>1640</v>
      </c>
      <c r="C2937" s="2" t="s">
        <v>403</v>
      </c>
      <c r="D2937" s="2" t="s">
        <v>54</v>
      </c>
      <c r="E2937" s="2">
        <v>2021</v>
      </c>
      <c r="F2937" s="2" t="s">
        <v>55</v>
      </c>
      <c r="G2937" s="2" t="s">
        <v>40</v>
      </c>
      <c r="H2937" s="2" t="s">
        <v>171</v>
      </c>
      <c r="I2937" s="2" t="s">
        <v>58</v>
      </c>
      <c r="J2937" s="2" t="s">
        <v>240</v>
      </c>
      <c r="K2937" s="3">
        <v>7678558.5899999999</v>
      </c>
      <c r="L2937" s="3">
        <v>2423080.9300000002</v>
      </c>
      <c r="M2937" s="3">
        <f t="shared" si="315"/>
        <v>5255477.66</v>
      </c>
      <c r="N2937" s="3">
        <v>1654622.02</v>
      </c>
      <c r="O2937" s="3">
        <f t="shared" si="316"/>
        <v>3600855.64</v>
      </c>
      <c r="P2937" s="3">
        <v>2745695.42</v>
      </c>
      <c r="Q2937" s="4">
        <f t="shared" si="317"/>
        <v>0.6844354442830396</v>
      </c>
      <c r="R2937" s="4">
        <f t="shared" si="318"/>
        <v>0.35757953629158934</v>
      </c>
      <c r="S2937" s="3">
        <v>7322951.9699999997</v>
      </c>
      <c r="T2937" s="3">
        <f t="shared" si="319"/>
        <v>355606.62000000011</v>
      </c>
      <c r="U2937" s="4">
        <f t="shared" si="320"/>
        <v>4.8560556105900571E-2</v>
      </c>
      <c r="V2937" s="2" t="s">
        <v>133</v>
      </c>
      <c r="W2937" s="2" t="s">
        <v>60</v>
      </c>
      <c r="X2937" s="2" t="s">
        <v>86</v>
      </c>
      <c r="Y2937" s="2">
        <v>0.92</v>
      </c>
      <c r="Z2937" s="2" t="s">
        <v>6483</v>
      </c>
      <c r="AA2937" s="2" t="s">
        <v>109</v>
      </c>
      <c r="AB2937" s="2" t="s">
        <v>149</v>
      </c>
      <c r="AC2937" s="2">
        <v>6.21</v>
      </c>
      <c r="AD2937" s="3">
        <v>0</v>
      </c>
      <c r="AE2937" s="5">
        <v>0</v>
      </c>
      <c r="AF2937" s="2">
        <v>0</v>
      </c>
      <c r="AG2937" s="3">
        <f t="shared" si="321"/>
        <v>0</v>
      </c>
      <c r="AH2937" s="2" t="s">
        <v>50</v>
      </c>
      <c r="AI2937" s="3">
        <v>0</v>
      </c>
    </row>
    <row r="2938" spans="1:35" x14ac:dyDescent="0.3">
      <c r="A2938" s="2" t="s">
        <v>7106</v>
      </c>
      <c r="B2938" s="2" t="s">
        <v>7107</v>
      </c>
      <c r="C2938" s="2" t="s">
        <v>520</v>
      </c>
      <c r="D2938" s="2" t="s">
        <v>81</v>
      </c>
      <c r="E2938" s="2">
        <v>2021</v>
      </c>
      <c r="F2938" s="2" t="s">
        <v>82</v>
      </c>
      <c r="G2938" s="2" t="s">
        <v>69</v>
      </c>
      <c r="H2938" s="2" t="s">
        <v>272</v>
      </c>
      <c r="I2938" s="2" t="s">
        <v>71</v>
      </c>
      <c r="J2938" s="2" t="s">
        <v>293</v>
      </c>
      <c r="K2938" s="3">
        <v>7859779.0700000003</v>
      </c>
      <c r="L2938" s="3">
        <v>2942574.35</v>
      </c>
      <c r="M2938" s="3">
        <f t="shared" si="315"/>
        <v>4917204.7200000007</v>
      </c>
      <c r="N2938" s="3">
        <v>1031780.23</v>
      </c>
      <c r="O2938" s="3">
        <f t="shared" si="316"/>
        <v>3885424.4900000007</v>
      </c>
      <c r="P2938" s="3">
        <v>3001868.79</v>
      </c>
      <c r="Q2938" s="4">
        <f t="shared" si="317"/>
        <v>0.62561614979338098</v>
      </c>
      <c r="R2938" s="4">
        <f t="shared" si="318"/>
        <v>0.38192788413835149</v>
      </c>
      <c r="S2938" s="3">
        <v>7293538.1100000003</v>
      </c>
      <c r="T2938" s="3">
        <f t="shared" si="319"/>
        <v>566240.96</v>
      </c>
      <c r="U2938" s="4">
        <f t="shared" si="320"/>
        <v>7.7635977417275737E-2</v>
      </c>
      <c r="V2938" s="2" t="s">
        <v>124</v>
      </c>
      <c r="W2938" s="2" t="s">
        <v>134</v>
      </c>
      <c r="X2938" s="2" t="s">
        <v>274</v>
      </c>
      <c r="Y2938" s="2">
        <v>1</v>
      </c>
      <c r="Z2938" s="2" t="s">
        <v>4402</v>
      </c>
      <c r="AA2938" s="2" t="s">
        <v>63</v>
      </c>
      <c r="AB2938" s="2" t="s">
        <v>306</v>
      </c>
      <c r="AC2938" s="2">
        <v>1.67</v>
      </c>
      <c r="AD2938" s="3">
        <v>0</v>
      </c>
      <c r="AE2938" s="5">
        <v>0</v>
      </c>
      <c r="AF2938" s="2">
        <v>0</v>
      </c>
      <c r="AG2938" s="3">
        <f t="shared" si="321"/>
        <v>0</v>
      </c>
      <c r="AH2938" s="2" t="s">
        <v>50</v>
      </c>
      <c r="AI2938" s="3">
        <v>0</v>
      </c>
    </row>
    <row r="2939" spans="1:35" x14ac:dyDescent="0.3">
      <c r="A2939" s="2" t="s">
        <v>7108</v>
      </c>
      <c r="B2939" s="2" t="s">
        <v>3418</v>
      </c>
      <c r="C2939" s="2" t="s">
        <v>341</v>
      </c>
      <c r="D2939" s="2" t="s">
        <v>54</v>
      </c>
      <c r="E2939" s="2">
        <v>2023</v>
      </c>
      <c r="F2939" s="2" t="s">
        <v>82</v>
      </c>
      <c r="G2939" s="2" t="s">
        <v>114</v>
      </c>
      <c r="H2939" s="2" t="s">
        <v>190</v>
      </c>
      <c r="I2939" s="2" t="s">
        <v>55</v>
      </c>
      <c r="J2939" s="2" t="s">
        <v>217</v>
      </c>
      <c r="K2939" s="3">
        <v>4882830.67</v>
      </c>
      <c r="L2939" s="3">
        <v>2819117.13</v>
      </c>
      <c r="M2939" s="3">
        <f t="shared" si="315"/>
        <v>2063713.54</v>
      </c>
      <c r="N2939" s="3">
        <v>484691.1</v>
      </c>
      <c r="O2939" s="3">
        <f t="shared" si="316"/>
        <v>1579022.44</v>
      </c>
      <c r="P2939" s="3">
        <v>1203100.48</v>
      </c>
      <c r="Q2939" s="4">
        <f t="shared" si="317"/>
        <v>0.42264696023136927</v>
      </c>
      <c r="R2939" s="4">
        <f t="shared" si="318"/>
        <v>0.24639406141847633</v>
      </c>
      <c r="S2939" s="3">
        <v>5173882.17</v>
      </c>
      <c r="T2939" s="3">
        <f t="shared" si="319"/>
        <v>-291051.5</v>
      </c>
      <c r="U2939" s="4">
        <f t="shared" si="320"/>
        <v>-5.6253986936080531E-2</v>
      </c>
      <c r="V2939" s="2" t="s">
        <v>124</v>
      </c>
      <c r="W2939" s="2" t="s">
        <v>96</v>
      </c>
      <c r="X2939" s="2" t="s">
        <v>192</v>
      </c>
      <c r="Y2939" s="2">
        <v>3.64</v>
      </c>
      <c r="Z2939" s="2" t="s">
        <v>7109</v>
      </c>
      <c r="AA2939" s="2" t="s">
        <v>148</v>
      </c>
      <c r="AB2939" s="2" t="s">
        <v>142</v>
      </c>
      <c r="AC2939" s="2">
        <v>3.81</v>
      </c>
      <c r="AD2939" s="3">
        <v>0</v>
      </c>
      <c r="AE2939" s="5">
        <v>0</v>
      </c>
      <c r="AF2939" s="2">
        <v>0</v>
      </c>
      <c r="AG2939" s="3">
        <f t="shared" si="321"/>
        <v>0</v>
      </c>
      <c r="AH2939" s="2" t="s">
        <v>50</v>
      </c>
      <c r="AI2939" s="3">
        <v>0</v>
      </c>
    </row>
    <row r="2940" spans="1:35" x14ac:dyDescent="0.3">
      <c r="A2940" s="2" t="s">
        <v>7110</v>
      </c>
      <c r="B2940" s="2" t="s">
        <v>720</v>
      </c>
      <c r="C2940" s="2" t="s">
        <v>164</v>
      </c>
      <c r="D2940" s="2" t="s">
        <v>81</v>
      </c>
      <c r="E2940" s="2">
        <v>2023</v>
      </c>
      <c r="F2940" s="2" t="s">
        <v>55</v>
      </c>
      <c r="G2940" s="2" t="s">
        <v>69</v>
      </c>
      <c r="H2940" s="2" t="s">
        <v>165</v>
      </c>
      <c r="I2940" s="2" t="s">
        <v>58</v>
      </c>
      <c r="J2940" s="2" t="s">
        <v>191</v>
      </c>
      <c r="K2940" s="3">
        <v>4386381.72</v>
      </c>
      <c r="L2940" s="3">
        <v>1243046.73</v>
      </c>
      <c r="M2940" s="3">
        <f t="shared" si="315"/>
        <v>3143334.9899999998</v>
      </c>
      <c r="N2940" s="3">
        <v>427945.91</v>
      </c>
      <c r="O2940" s="3">
        <f t="shared" si="316"/>
        <v>2715389.0799999996</v>
      </c>
      <c r="P2940" s="3">
        <v>1939324.53</v>
      </c>
      <c r="Q2940" s="4">
        <f t="shared" si="317"/>
        <v>0.71661227650748094</v>
      </c>
      <c r="R2940" s="4">
        <f t="shared" si="318"/>
        <v>0.44212397684349281</v>
      </c>
      <c r="S2940" s="3">
        <v>3662069.89</v>
      </c>
      <c r="T2940" s="3">
        <f t="shared" si="319"/>
        <v>724311.82999999961</v>
      </c>
      <c r="U2940" s="4">
        <f t="shared" si="320"/>
        <v>0.19778754959807707</v>
      </c>
      <c r="V2940" s="2" t="s">
        <v>133</v>
      </c>
      <c r="W2940" s="2" t="s">
        <v>60</v>
      </c>
      <c r="X2940" s="2" t="s">
        <v>167</v>
      </c>
      <c r="Y2940" s="2">
        <v>17.2</v>
      </c>
      <c r="Z2940" s="2" t="s">
        <v>7111</v>
      </c>
      <c r="AA2940" s="2" t="s">
        <v>148</v>
      </c>
      <c r="AB2940" s="2" t="s">
        <v>209</v>
      </c>
      <c r="AC2940" s="2">
        <v>1.1100000000000001</v>
      </c>
      <c r="AD2940" s="3">
        <v>0</v>
      </c>
      <c r="AE2940" s="5">
        <v>0</v>
      </c>
      <c r="AF2940" s="2">
        <v>0</v>
      </c>
      <c r="AG2940" s="3">
        <f t="shared" si="321"/>
        <v>0</v>
      </c>
      <c r="AH2940" s="2" t="s">
        <v>50</v>
      </c>
      <c r="AI2940" s="3">
        <v>0</v>
      </c>
    </row>
    <row r="2941" spans="1:35" x14ac:dyDescent="0.3">
      <c r="A2941" s="2" t="s">
        <v>7112</v>
      </c>
      <c r="B2941" s="2" t="s">
        <v>756</v>
      </c>
      <c r="C2941" s="2" t="s">
        <v>536</v>
      </c>
      <c r="D2941" s="2" t="s">
        <v>81</v>
      </c>
      <c r="E2941" s="2">
        <v>2024</v>
      </c>
      <c r="F2941" s="2" t="s">
        <v>39</v>
      </c>
      <c r="G2941" s="2" t="s">
        <v>114</v>
      </c>
      <c r="H2941" s="2" t="s">
        <v>234</v>
      </c>
      <c r="I2941" s="2" t="s">
        <v>178</v>
      </c>
      <c r="J2941" s="2" t="s">
        <v>263</v>
      </c>
      <c r="K2941" s="3">
        <v>7896880.6299999999</v>
      </c>
      <c r="L2941" s="3">
        <v>2343585.56</v>
      </c>
      <c r="M2941" s="3">
        <f t="shared" si="315"/>
        <v>5553295.0700000003</v>
      </c>
      <c r="N2941" s="3">
        <v>920433.47</v>
      </c>
      <c r="O2941" s="3">
        <f t="shared" si="316"/>
        <v>4632861.6000000006</v>
      </c>
      <c r="P2941" s="3">
        <v>3699715.24</v>
      </c>
      <c r="Q2941" s="4">
        <f t="shared" si="317"/>
        <v>0.70322641688456167</v>
      </c>
      <c r="R2941" s="4">
        <f t="shared" si="318"/>
        <v>0.46850337663012137</v>
      </c>
      <c r="S2941" s="3">
        <v>7636951.0199999996</v>
      </c>
      <c r="T2941" s="3">
        <f t="shared" si="319"/>
        <v>259929.61000000034</v>
      </c>
      <c r="U2941" s="4">
        <f t="shared" si="320"/>
        <v>3.4035783301383585E-2</v>
      </c>
      <c r="V2941" s="2" t="s">
        <v>95</v>
      </c>
      <c r="W2941" s="2" t="s">
        <v>60</v>
      </c>
      <c r="X2941" s="2" t="s">
        <v>236</v>
      </c>
      <c r="Y2941" s="2">
        <v>3.67</v>
      </c>
      <c r="Z2941" s="2" t="s">
        <v>7113</v>
      </c>
      <c r="AA2941" s="2" t="s">
        <v>109</v>
      </c>
      <c r="AB2941" s="2" t="s">
        <v>100</v>
      </c>
      <c r="AC2941" s="2">
        <v>6</v>
      </c>
      <c r="AD2941" s="3">
        <v>4934007.9400000004</v>
      </c>
      <c r="AE2941" s="5">
        <v>14.41</v>
      </c>
      <c r="AF2941" s="2">
        <v>36</v>
      </c>
      <c r="AG2941" s="3">
        <f t="shared" si="321"/>
        <v>169616.88808050094</v>
      </c>
      <c r="AH2941" s="2" t="s">
        <v>50</v>
      </c>
      <c r="AI2941" s="3">
        <v>0</v>
      </c>
    </row>
    <row r="2942" spans="1:35" x14ac:dyDescent="0.3">
      <c r="A2942" s="2" t="s">
        <v>7114</v>
      </c>
      <c r="B2942" s="2" t="s">
        <v>2662</v>
      </c>
      <c r="C2942" s="2" t="s">
        <v>370</v>
      </c>
      <c r="D2942" s="2" t="s">
        <v>81</v>
      </c>
      <c r="E2942" s="2">
        <v>2021</v>
      </c>
      <c r="F2942" s="2" t="s">
        <v>68</v>
      </c>
      <c r="G2942" s="2" t="s">
        <v>69</v>
      </c>
      <c r="H2942" s="2" t="s">
        <v>165</v>
      </c>
      <c r="I2942" s="2" t="s">
        <v>58</v>
      </c>
      <c r="J2942" s="2" t="s">
        <v>59</v>
      </c>
      <c r="K2942" s="3">
        <v>6885568.7599999998</v>
      </c>
      <c r="L2942" s="3">
        <v>2867612</v>
      </c>
      <c r="M2942" s="3">
        <f t="shared" si="315"/>
        <v>4017956.76</v>
      </c>
      <c r="N2942" s="3">
        <v>790594.94</v>
      </c>
      <c r="O2942" s="3">
        <f t="shared" si="316"/>
        <v>3227361.82</v>
      </c>
      <c r="P2942" s="3">
        <v>2437150.3199999998</v>
      </c>
      <c r="Q2942" s="4">
        <f t="shared" si="317"/>
        <v>0.58353302392989248</v>
      </c>
      <c r="R2942" s="4">
        <f t="shared" si="318"/>
        <v>0.35395047307609778</v>
      </c>
      <c r="S2942" s="3">
        <v>7787554.3300000001</v>
      </c>
      <c r="T2942" s="3">
        <f t="shared" si="319"/>
        <v>-901985.5700000003</v>
      </c>
      <c r="U2942" s="4">
        <f t="shared" si="320"/>
        <v>-0.11582398424178959</v>
      </c>
      <c r="V2942" s="2" t="s">
        <v>95</v>
      </c>
      <c r="W2942" s="2" t="s">
        <v>125</v>
      </c>
      <c r="X2942" s="2" t="s">
        <v>167</v>
      </c>
      <c r="Y2942" s="2">
        <v>17.2</v>
      </c>
      <c r="Z2942" s="2" t="s">
        <v>7115</v>
      </c>
      <c r="AA2942" s="2" t="s">
        <v>63</v>
      </c>
      <c r="AB2942" s="2" t="s">
        <v>242</v>
      </c>
      <c r="AC2942" s="2">
        <v>1.53</v>
      </c>
      <c r="AD2942" s="3">
        <v>0</v>
      </c>
      <c r="AE2942" s="5">
        <v>0</v>
      </c>
      <c r="AF2942" s="2">
        <v>0</v>
      </c>
      <c r="AG2942" s="3">
        <f t="shared" si="321"/>
        <v>0</v>
      </c>
      <c r="AH2942" s="2" t="s">
        <v>50</v>
      </c>
      <c r="AI2942" s="3">
        <v>0</v>
      </c>
    </row>
    <row r="2943" spans="1:35" x14ac:dyDescent="0.3">
      <c r="A2943" s="2" t="s">
        <v>7116</v>
      </c>
      <c r="B2943" s="2" t="s">
        <v>4037</v>
      </c>
      <c r="C2943" s="2" t="s">
        <v>730</v>
      </c>
      <c r="D2943" s="2" t="s">
        <v>38</v>
      </c>
      <c r="E2943" s="2">
        <v>2020</v>
      </c>
      <c r="F2943" s="2" t="s">
        <v>58</v>
      </c>
      <c r="G2943" s="2" t="s">
        <v>56</v>
      </c>
      <c r="H2943" s="2" t="s">
        <v>123</v>
      </c>
      <c r="I2943" s="2" t="s">
        <v>71</v>
      </c>
      <c r="J2943" s="2" t="s">
        <v>172</v>
      </c>
      <c r="K2943" s="3">
        <v>7451350.9500000002</v>
      </c>
      <c r="L2943" s="3">
        <v>3432506.61</v>
      </c>
      <c r="M2943" s="3">
        <f t="shared" si="315"/>
        <v>4018844.3400000003</v>
      </c>
      <c r="N2943" s="3">
        <v>809516.79</v>
      </c>
      <c r="O2943" s="3">
        <f t="shared" si="316"/>
        <v>3209327.5500000003</v>
      </c>
      <c r="P2943" s="3">
        <v>2434680.2799999998</v>
      </c>
      <c r="Q2943" s="4">
        <f t="shared" si="317"/>
        <v>0.53934439096577513</v>
      </c>
      <c r="R2943" s="4">
        <f t="shared" si="318"/>
        <v>0.32674347193377057</v>
      </c>
      <c r="S2943" s="3">
        <v>7853672.8600000003</v>
      </c>
      <c r="T2943" s="3">
        <f t="shared" si="319"/>
        <v>-402321.91000000015</v>
      </c>
      <c r="U2943" s="4">
        <f t="shared" si="320"/>
        <v>-5.1227230516449104E-2</v>
      </c>
      <c r="V2943" s="2" t="s">
        <v>73</v>
      </c>
      <c r="W2943" s="2" t="s">
        <v>125</v>
      </c>
      <c r="X2943" s="2" t="s">
        <v>126</v>
      </c>
      <c r="Y2943" s="2">
        <v>1.34</v>
      </c>
      <c r="Z2943" s="2" t="s">
        <v>7117</v>
      </c>
      <c r="AA2943" s="2" t="s">
        <v>109</v>
      </c>
      <c r="AB2943" s="2" t="s">
        <v>77</v>
      </c>
      <c r="AC2943" s="2">
        <v>8.3000000000000007</v>
      </c>
      <c r="AD2943" s="3">
        <v>0</v>
      </c>
      <c r="AE2943" s="5">
        <v>0</v>
      </c>
      <c r="AF2943" s="2">
        <v>0</v>
      </c>
      <c r="AG2943" s="3">
        <f t="shared" si="321"/>
        <v>0</v>
      </c>
      <c r="AH2943" s="2" t="s">
        <v>50</v>
      </c>
      <c r="AI2943" s="3">
        <v>0</v>
      </c>
    </row>
    <row r="2944" spans="1:35" x14ac:dyDescent="0.3">
      <c r="A2944" s="2" t="s">
        <v>7118</v>
      </c>
      <c r="B2944" s="2" t="s">
        <v>6151</v>
      </c>
      <c r="C2944" s="2" t="s">
        <v>53</v>
      </c>
      <c r="D2944" s="2" t="s">
        <v>54</v>
      </c>
      <c r="E2944" s="2">
        <v>2021</v>
      </c>
      <c r="F2944" s="2" t="s">
        <v>68</v>
      </c>
      <c r="G2944" s="2" t="s">
        <v>69</v>
      </c>
      <c r="H2944" s="2" t="s">
        <v>165</v>
      </c>
      <c r="I2944" s="2" t="s">
        <v>71</v>
      </c>
      <c r="J2944" s="2" t="s">
        <v>172</v>
      </c>
      <c r="K2944" s="3">
        <v>1731824.39</v>
      </c>
      <c r="L2944" s="3">
        <v>708192.65</v>
      </c>
      <c r="M2944" s="3">
        <f t="shared" si="315"/>
        <v>1023631.7399999999</v>
      </c>
      <c r="N2944" s="3">
        <v>206679.25</v>
      </c>
      <c r="O2944" s="3">
        <f t="shared" si="316"/>
        <v>816952.48999999987</v>
      </c>
      <c r="P2944" s="3">
        <v>616140.38</v>
      </c>
      <c r="Q2944" s="4">
        <f t="shared" si="317"/>
        <v>0.59107132681045094</v>
      </c>
      <c r="R2944" s="4">
        <f t="shared" si="318"/>
        <v>0.3557753220001712</v>
      </c>
      <c r="S2944" s="3">
        <v>1587258.01</v>
      </c>
      <c r="T2944" s="3">
        <f t="shared" si="319"/>
        <v>144566.37999999989</v>
      </c>
      <c r="U2944" s="4">
        <f t="shared" si="320"/>
        <v>9.1079319864323688E-2</v>
      </c>
      <c r="V2944" s="2" t="s">
        <v>133</v>
      </c>
      <c r="W2944" s="2" t="s">
        <v>134</v>
      </c>
      <c r="X2944" s="2" t="s">
        <v>167</v>
      </c>
      <c r="Y2944" s="2">
        <v>17.2</v>
      </c>
      <c r="Z2944" s="2" t="s">
        <v>7119</v>
      </c>
      <c r="AA2944" s="2" t="s">
        <v>224</v>
      </c>
      <c r="AB2944" s="2" t="s">
        <v>242</v>
      </c>
      <c r="AC2944" s="2">
        <v>8.2799999999999994</v>
      </c>
      <c r="AD2944" s="3">
        <v>0</v>
      </c>
      <c r="AE2944" s="5">
        <v>0</v>
      </c>
      <c r="AF2944" s="2">
        <v>0</v>
      </c>
      <c r="AG2944" s="3">
        <f t="shared" si="321"/>
        <v>0</v>
      </c>
      <c r="AH2944" s="2" t="s">
        <v>50</v>
      </c>
      <c r="AI2944" s="3">
        <v>0</v>
      </c>
    </row>
    <row r="2945" spans="1:35" x14ac:dyDescent="0.3">
      <c r="A2945" s="2" t="s">
        <v>7120</v>
      </c>
      <c r="B2945" s="2" t="s">
        <v>1969</v>
      </c>
      <c r="C2945" s="2" t="s">
        <v>185</v>
      </c>
      <c r="D2945" s="2" t="s">
        <v>104</v>
      </c>
      <c r="E2945" s="2">
        <v>2024</v>
      </c>
      <c r="F2945" s="2" t="s">
        <v>105</v>
      </c>
      <c r="G2945" s="2" t="s">
        <v>114</v>
      </c>
      <c r="H2945" s="2" t="s">
        <v>234</v>
      </c>
      <c r="I2945" s="2" t="s">
        <v>131</v>
      </c>
      <c r="J2945" s="2" t="s">
        <v>268</v>
      </c>
      <c r="K2945" s="3">
        <v>4701373.12</v>
      </c>
      <c r="L2945" s="3">
        <v>1405820.23</v>
      </c>
      <c r="M2945" s="3">
        <f t="shared" si="315"/>
        <v>3295552.89</v>
      </c>
      <c r="N2945" s="3">
        <v>805800.69</v>
      </c>
      <c r="O2945" s="3">
        <f t="shared" si="316"/>
        <v>2489752.2000000002</v>
      </c>
      <c r="P2945" s="3">
        <v>1918189.08</v>
      </c>
      <c r="Q2945" s="4">
        <f t="shared" si="317"/>
        <v>0.70097667338515779</v>
      </c>
      <c r="R2945" s="4">
        <f t="shared" si="318"/>
        <v>0.40800613587546952</v>
      </c>
      <c r="S2945" s="3">
        <v>5150818.0999999996</v>
      </c>
      <c r="T2945" s="3">
        <f t="shared" si="319"/>
        <v>-449444.97999999952</v>
      </c>
      <c r="U2945" s="4">
        <f t="shared" si="320"/>
        <v>-8.7257008745853321E-2</v>
      </c>
      <c r="V2945" s="2" t="s">
        <v>124</v>
      </c>
      <c r="W2945" s="2" t="s">
        <v>117</v>
      </c>
      <c r="X2945" s="2" t="s">
        <v>236</v>
      </c>
      <c r="Y2945" s="2">
        <v>3.67</v>
      </c>
      <c r="Z2945" s="2" t="s">
        <v>3648</v>
      </c>
      <c r="AA2945" s="2" t="s">
        <v>63</v>
      </c>
      <c r="AB2945" s="2" t="s">
        <v>100</v>
      </c>
      <c r="AC2945" s="2">
        <v>5.82</v>
      </c>
      <c r="AD2945" s="3">
        <v>0</v>
      </c>
      <c r="AE2945" s="5">
        <v>0</v>
      </c>
      <c r="AF2945" s="2">
        <v>0</v>
      </c>
      <c r="AG2945" s="3">
        <f t="shared" si="321"/>
        <v>0</v>
      </c>
      <c r="AH2945" s="2" t="s">
        <v>50</v>
      </c>
      <c r="AI2945" s="3">
        <v>0</v>
      </c>
    </row>
    <row r="2946" spans="1:35" x14ac:dyDescent="0.3">
      <c r="A2946" s="2" t="s">
        <v>7121</v>
      </c>
      <c r="B2946" s="2" t="s">
        <v>3431</v>
      </c>
      <c r="C2946" s="2" t="s">
        <v>536</v>
      </c>
      <c r="D2946" s="2" t="s">
        <v>81</v>
      </c>
      <c r="E2946" s="2">
        <v>2024</v>
      </c>
      <c r="F2946" s="2" t="s">
        <v>105</v>
      </c>
      <c r="G2946" s="2" t="s">
        <v>114</v>
      </c>
      <c r="H2946" s="2" t="s">
        <v>190</v>
      </c>
      <c r="I2946" s="2" t="s">
        <v>58</v>
      </c>
      <c r="J2946" s="2" t="s">
        <v>106</v>
      </c>
      <c r="K2946" s="3">
        <v>9625234.3499999996</v>
      </c>
      <c r="L2946" s="3">
        <v>5571759.0700000003</v>
      </c>
      <c r="M2946" s="3">
        <f t="shared" ref="M2946:M3009" si="322">K2946-L2946</f>
        <v>4053475.2799999993</v>
      </c>
      <c r="N2946" s="3">
        <v>1793768.95</v>
      </c>
      <c r="O2946" s="3">
        <f t="shared" ref="O2946:O3009" si="323">M2946-N2946</f>
        <v>2259706.3299999991</v>
      </c>
      <c r="P2946" s="3">
        <v>1667709.79</v>
      </c>
      <c r="Q2946" s="4">
        <f t="shared" ref="Q2946:Q3009" si="324">IF(K2946&lt;&gt;0,M2946/K2946,0)</f>
        <v>0.42113003513519642</v>
      </c>
      <c r="R2946" s="4">
        <f t="shared" ref="R2946:R3009" si="325">IF(K2946&lt;&gt;0,P2946/K2946,0)</f>
        <v>0.17326433096145863</v>
      </c>
      <c r="S2946" s="3">
        <v>8346557.0599999996</v>
      </c>
      <c r="T2946" s="3">
        <f t="shared" ref="T2946:T3009" si="326">K2946-S2946</f>
        <v>1278677.29</v>
      </c>
      <c r="U2946" s="4">
        <f t="shared" ref="U2946:U3009" si="327">IF(S2946&lt;&gt;0,T2946/S2946,0)</f>
        <v>0.15319817270859226</v>
      </c>
      <c r="V2946" s="2" t="s">
        <v>95</v>
      </c>
      <c r="W2946" s="2" t="s">
        <v>60</v>
      </c>
      <c r="X2946" s="2" t="s">
        <v>192</v>
      </c>
      <c r="Y2946" s="2">
        <v>3.64</v>
      </c>
      <c r="Z2946" s="2" t="s">
        <v>6295</v>
      </c>
      <c r="AA2946" s="2" t="s">
        <v>224</v>
      </c>
      <c r="AB2946" s="2" t="s">
        <v>149</v>
      </c>
      <c r="AC2946" s="2">
        <v>3.71</v>
      </c>
      <c r="AD2946" s="3">
        <v>0</v>
      </c>
      <c r="AE2946" s="5">
        <v>0</v>
      </c>
      <c r="AF2946" s="2">
        <v>0</v>
      </c>
      <c r="AG2946" s="3">
        <f t="shared" ref="AG2946:AG3009" si="328">IF(AD2946&gt;0,(AD2946*(AE2946/100/12)*(1+AE2946/100/12)^AF2946)/((1+AE2946/100/12)^AF2946-1),0)</f>
        <v>0</v>
      </c>
      <c r="AH2946" s="2" t="s">
        <v>50</v>
      </c>
      <c r="AI2946" s="3">
        <v>0</v>
      </c>
    </row>
    <row r="2947" spans="1:35" x14ac:dyDescent="0.3">
      <c r="A2947" s="2" t="s">
        <v>7122</v>
      </c>
      <c r="B2947" s="2" t="s">
        <v>314</v>
      </c>
      <c r="C2947" s="2" t="s">
        <v>315</v>
      </c>
      <c r="D2947" s="2" t="s">
        <v>104</v>
      </c>
      <c r="E2947" s="2">
        <v>2020</v>
      </c>
      <c r="F2947" s="2" t="s">
        <v>92</v>
      </c>
      <c r="G2947" s="2" t="s">
        <v>114</v>
      </c>
      <c r="H2947" s="2" t="s">
        <v>234</v>
      </c>
      <c r="I2947" s="2" t="s">
        <v>131</v>
      </c>
      <c r="J2947" s="2" t="s">
        <v>463</v>
      </c>
      <c r="K2947" s="3">
        <v>5702957.3399999999</v>
      </c>
      <c r="L2947" s="3">
        <v>2667044.7999999998</v>
      </c>
      <c r="M2947" s="3">
        <f t="shared" si="322"/>
        <v>3035912.54</v>
      </c>
      <c r="N2947" s="3">
        <v>625678.75</v>
      </c>
      <c r="O2947" s="3">
        <f t="shared" si="323"/>
        <v>2410233.79</v>
      </c>
      <c r="P2947" s="3">
        <v>1803939.23</v>
      </c>
      <c r="Q2947" s="4">
        <f t="shared" si="324"/>
        <v>0.53234004026409221</v>
      </c>
      <c r="R2947" s="4">
        <f t="shared" si="325"/>
        <v>0.31631645170258277</v>
      </c>
      <c r="S2947" s="3">
        <v>6641830.8300000001</v>
      </c>
      <c r="T2947" s="3">
        <f t="shared" si="326"/>
        <v>-938873.49000000022</v>
      </c>
      <c r="U2947" s="4">
        <f t="shared" si="327"/>
        <v>-0.14135763376556826</v>
      </c>
      <c r="V2947" s="2" t="s">
        <v>95</v>
      </c>
      <c r="W2947" s="2" t="s">
        <v>45</v>
      </c>
      <c r="X2947" s="2" t="s">
        <v>236</v>
      </c>
      <c r="Y2947" s="2">
        <v>3.67</v>
      </c>
      <c r="Z2947" s="2" t="s">
        <v>6264</v>
      </c>
      <c r="AA2947" s="2" t="s">
        <v>48</v>
      </c>
      <c r="AB2947" s="2" t="s">
        <v>242</v>
      </c>
      <c r="AC2947" s="2">
        <v>9.6</v>
      </c>
      <c r="AD2947" s="3">
        <v>0</v>
      </c>
      <c r="AE2947" s="5">
        <v>0</v>
      </c>
      <c r="AF2947" s="2">
        <v>0</v>
      </c>
      <c r="AG2947" s="3">
        <f t="shared" si="328"/>
        <v>0</v>
      </c>
      <c r="AH2947" s="2" t="s">
        <v>50</v>
      </c>
      <c r="AI2947" s="3">
        <v>0</v>
      </c>
    </row>
    <row r="2948" spans="1:35" x14ac:dyDescent="0.3">
      <c r="A2948" s="2" t="s">
        <v>7123</v>
      </c>
      <c r="B2948" s="2" t="s">
        <v>3480</v>
      </c>
      <c r="C2948" s="2" t="s">
        <v>315</v>
      </c>
      <c r="D2948" s="2" t="s">
        <v>104</v>
      </c>
      <c r="E2948" s="2">
        <v>2020</v>
      </c>
      <c r="F2948" s="2" t="s">
        <v>58</v>
      </c>
      <c r="G2948" s="2" t="s">
        <v>114</v>
      </c>
      <c r="H2948" s="2" t="s">
        <v>190</v>
      </c>
      <c r="I2948" s="2" t="s">
        <v>58</v>
      </c>
      <c r="J2948" s="2" t="s">
        <v>240</v>
      </c>
      <c r="K2948" s="3">
        <v>6161289.1100000003</v>
      </c>
      <c r="L2948" s="3">
        <v>3072224.05</v>
      </c>
      <c r="M2948" s="3">
        <f t="shared" si="322"/>
        <v>3089065.0600000005</v>
      </c>
      <c r="N2948" s="3">
        <v>961473.18</v>
      </c>
      <c r="O2948" s="3">
        <f t="shared" si="323"/>
        <v>2127591.8800000004</v>
      </c>
      <c r="P2948" s="3">
        <v>1548083.84</v>
      </c>
      <c r="Q2948" s="4">
        <f t="shared" si="324"/>
        <v>0.50136667909096067</v>
      </c>
      <c r="R2948" s="4">
        <f t="shared" si="325"/>
        <v>0.25125973028718984</v>
      </c>
      <c r="S2948" s="3">
        <v>7381273.1200000001</v>
      </c>
      <c r="T2948" s="3">
        <f t="shared" si="326"/>
        <v>-1219984.0099999998</v>
      </c>
      <c r="U2948" s="4">
        <f t="shared" si="327"/>
        <v>-0.16528097391415855</v>
      </c>
      <c r="V2948" s="2" t="s">
        <v>107</v>
      </c>
      <c r="W2948" s="2" t="s">
        <v>134</v>
      </c>
      <c r="X2948" s="2" t="s">
        <v>192</v>
      </c>
      <c r="Y2948" s="2">
        <v>3.64</v>
      </c>
      <c r="Z2948" s="2" t="s">
        <v>3753</v>
      </c>
      <c r="AA2948" s="2" t="s">
        <v>76</v>
      </c>
      <c r="AB2948" s="2" t="s">
        <v>110</v>
      </c>
      <c r="AC2948" s="2">
        <v>2.2799999999999998</v>
      </c>
      <c r="AD2948" s="3">
        <v>0</v>
      </c>
      <c r="AE2948" s="5">
        <v>0</v>
      </c>
      <c r="AF2948" s="2">
        <v>0</v>
      </c>
      <c r="AG2948" s="3">
        <f t="shared" si="328"/>
        <v>0</v>
      </c>
      <c r="AH2948" s="2" t="s">
        <v>50</v>
      </c>
      <c r="AI2948" s="3">
        <v>0</v>
      </c>
    </row>
    <row r="2949" spans="1:35" x14ac:dyDescent="0.3">
      <c r="A2949" s="2" t="s">
        <v>7124</v>
      </c>
      <c r="B2949" s="2" t="s">
        <v>3933</v>
      </c>
      <c r="C2949" s="2" t="s">
        <v>253</v>
      </c>
      <c r="D2949" s="2" t="s">
        <v>54</v>
      </c>
      <c r="E2949" s="2">
        <v>2020</v>
      </c>
      <c r="F2949" s="2" t="s">
        <v>55</v>
      </c>
      <c r="G2949" s="2" t="s">
        <v>114</v>
      </c>
      <c r="H2949" s="2" t="s">
        <v>115</v>
      </c>
      <c r="I2949" s="2" t="s">
        <v>55</v>
      </c>
      <c r="J2949" s="2" t="s">
        <v>217</v>
      </c>
      <c r="K2949" s="3">
        <v>6852401.4800000004</v>
      </c>
      <c r="L2949" s="3">
        <v>3949487.74</v>
      </c>
      <c r="M2949" s="3">
        <f t="shared" si="322"/>
        <v>2902913.74</v>
      </c>
      <c r="N2949" s="3">
        <v>864240.8</v>
      </c>
      <c r="O2949" s="3">
        <f t="shared" si="323"/>
        <v>2038672.9400000002</v>
      </c>
      <c r="P2949" s="3">
        <v>1454384.31</v>
      </c>
      <c r="Q2949" s="4">
        <f t="shared" si="324"/>
        <v>0.42363450951796827</v>
      </c>
      <c r="R2949" s="4">
        <f t="shared" si="325"/>
        <v>0.21224446848960751</v>
      </c>
      <c r="S2949" s="3">
        <v>5561369.9299999997</v>
      </c>
      <c r="T2949" s="3">
        <f t="shared" si="326"/>
        <v>1291031.5500000007</v>
      </c>
      <c r="U2949" s="4">
        <f t="shared" si="327"/>
        <v>0.23214272135283057</v>
      </c>
      <c r="V2949" s="2" t="s">
        <v>73</v>
      </c>
      <c r="W2949" s="2" t="s">
        <v>117</v>
      </c>
      <c r="X2949" s="2" t="s">
        <v>118</v>
      </c>
      <c r="Y2949" s="2">
        <v>3.75</v>
      </c>
      <c r="Z2949" s="2" t="s">
        <v>4735</v>
      </c>
      <c r="AA2949" s="2" t="s">
        <v>48</v>
      </c>
      <c r="AB2949" s="2" t="s">
        <v>77</v>
      </c>
      <c r="AC2949" s="2">
        <v>4.05</v>
      </c>
      <c r="AD2949" s="3">
        <v>0</v>
      </c>
      <c r="AE2949" s="5">
        <v>0</v>
      </c>
      <c r="AF2949" s="2">
        <v>0</v>
      </c>
      <c r="AG2949" s="3">
        <f t="shared" si="328"/>
        <v>0</v>
      </c>
      <c r="AH2949" s="2" t="s">
        <v>50</v>
      </c>
      <c r="AI2949" s="3">
        <v>0</v>
      </c>
    </row>
    <row r="2950" spans="1:35" x14ac:dyDescent="0.3">
      <c r="A2950" s="2" t="s">
        <v>7125</v>
      </c>
      <c r="B2950" s="2" t="s">
        <v>1612</v>
      </c>
      <c r="C2950" s="2" t="s">
        <v>411</v>
      </c>
      <c r="D2950" s="2" t="s">
        <v>54</v>
      </c>
      <c r="E2950" s="2">
        <v>2022</v>
      </c>
      <c r="F2950" s="2" t="s">
        <v>55</v>
      </c>
      <c r="G2950" s="2" t="s">
        <v>56</v>
      </c>
      <c r="H2950" s="2" t="s">
        <v>153</v>
      </c>
      <c r="I2950" s="2" t="s">
        <v>178</v>
      </c>
      <c r="J2950" s="2" t="s">
        <v>288</v>
      </c>
      <c r="K2950" s="3">
        <v>9040297.6300000008</v>
      </c>
      <c r="L2950" s="3">
        <v>5183783.3</v>
      </c>
      <c r="M2950" s="3">
        <f t="shared" si="322"/>
        <v>3856514.330000001</v>
      </c>
      <c r="N2950" s="3">
        <v>1050379.93</v>
      </c>
      <c r="O2950" s="3">
        <f t="shared" si="323"/>
        <v>2806134.4000000013</v>
      </c>
      <c r="P2950" s="3">
        <v>2206444.2400000002</v>
      </c>
      <c r="Q2950" s="4">
        <f t="shared" si="324"/>
        <v>0.42659152251826921</v>
      </c>
      <c r="R2950" s="4">
        <f t="shared" si="325"/>
        <v>0.24406765466194061</v>
      </c>
      <c r="S2950" s="3">
        <v>9576575.0399999991</v>
      </c>
      <c r="T2950" s="3">
        <f t="shared" si="326"/>
        <v>-536277.40999999829</v>
      </c>
      <c r="U2950" s="4">
        <f t="shared" si="327"/>
        <v>-5.5998873058483167E-2</v>
      </c>
      <c r="V2950" s="2" t="s">
        <v>95</v>
      </c>
      <c r="W2950" s="2" t="s">
        <v>45</v>
      </c>
      <c r="X2950" s="2" t="s">
        <v>155</v>
      </c>
      <c r="Y2950" s="2">
        <v>7.24</v>
      </c>
      <c r="Z2950" s="2" t="s">
        <v>7126</v>
      </c>
      <c r="AA2950" s="2" t="s">
        <v>99</v>
      </c>
      <c r="AB2950" s="2" t="s">
        <v>64</v>
      </c>
      <c r="AC2950" s="2">
        <v>1.67</v>
      </c>
      <c r="AD2950" s="3">
        <v>3541055.11</v>
      </c>
      <c r="AE2950" s="5">
        <v>17.68</v>
      </c>
      <c r="AF2950" s="2">
        <v>24</v>
      </c>
      <c r="AG2950" s="3">
        <f t="shared" si="328"/>
        <v>176236.97506269003</v>
      </c>
      <c r="AH2950" s="2" t="s">
        <v>50</v>
      </c>
      <c r="AI2950" s="3">
        <v>0</v>
      </c>
    </row>
    <row r="2951" spans="1:35" x14ac:dyDescent="0.3">
      <c r="A2951" s="2" t="s">
        <v>7127</v>
      </c>
      <c r="B2951" s="2" t="s">
        <v>5294</v>
      </c>
      <c r="C2951" s="2" t="s">
        <v>333</v>
      </c>
      <c r="D2951" s="2" t="s">
        <v>54</v>
      </c>
      <c r="E2951" s="2">
        <v>2024</v>
      </c>
      <c r="F2951" s="2" t="s">
        <v>82</v>
      </c>
      <c r="G2951" s="2" t="s">
        <v>40</v>
      </c>
      <c r="H2951" s="2" t="s">
        <v>83</v>
      </c>
      <c r="I2951" s="2" t="s">
        <v>55</v>
      </c>
      <c r="J2951" s="2" t="s">
        <v>84</v>
      </c>
      <c r="K2951" s="3">
        <v>5367194.42</v>
      </c>
      <c r="L2951" s="3">
        <v>1635134.55</v>
      </c>
      <c r="M2951" s="3">
        <f t="shared" si="322"/>
        <v>3732059.87</v>
      </c>
      <c r="N2951" s="3">
        <v>1158755.79</v>
      </c>
      <c r="O2951" s="3">
        <f t="shared" si="323"/>
        <v>2573304.08</v>
      </c>
      <c r="P2951" s="3">
        <v>2001094.71</v>
      </c>
      <c r="Q2951" s="4">
        <f t="shared" si="324"/>
        <v>0.69534650283825572</v>
      </c>
      <c r="R2951" s="4">
        <f t="shared" si="325"/>
        <v>0.37283812610611561</v>
      </c>
      <c r="S2951" s="3">
        <v>6280630.9000000004</v>
      </c>
      <c r="T2951" s="3">
        <f t="shared" si="326"/>
        <v>-913436.48000000045</v>
      </c>
      <c r="U2951" s="4">
        <f t="shared" si="327"/>
        <v>-0.14543705792359179</v>
      </c>
      <c r="V2951" s="2" t="s">
        <v>133</v>
      </c>
      <c r="W2951" s="2" t="s">
        <v>134</v>
      </c>
      <c r="X2951" s="2" t="s">
        <v>86</v>
      </c>
      <c r="Y2951" s="2">
        <v>0.92</v>
      </c>
      <c r="Z2951" s="2" t="s">
        <v>7128</v>
      </c>
      <c r="AA2951" s="2" t="s">
        <v>224</v>
      </c>
      <c r="AB2951" s="2" t="s">
        <v>242</v>
      </c>
      <c r="AC2951" s="2">
        <v>7.15</v>
      </c>
      <c r="AD2951" s="3">
        <v>0</v>
      </c>
      <c r="AE2951" s="5">
        <v>0</v>
      </c>
      <c r="AF2951" s="2">
        <v>0</v>
      </c>
      <c r="AG2951" s="3">
        <f t="shared" si="328"/>
        <v>0</v>
      </c>
      <c r="AH2951" s="2" t="s">
        <v>50</v>
      </c>
      <c r="AI2951" s="3">
        <v>0</v>
      </c>
    </row>
    <row r="2952" spans="1:35" x14ac:dyDescent="0.3">
      <c r="A2952" s="2" t="s">
        <v>7129</v>
      </c>
      <c r="B2952" s="2" t="s">
        <v>3325</v>
      </c>
      <c r="C2952" s="2" t="s">
        <v>387</v>
      </c>
      <c r="D2952" s="2" t="s">
        <v>81</v>
      </c>
      <c r="E2952" s="2">
        <v>2020</v>
      </c>
      <c r="F2952" s="2" t="s">
        <v>82</v>
      </c>
      <c r="G2952" s="2" t="s">
        <v>93</v>
      </c>
      <c r="H2952" s="2" t="s">
        <v>94</v>
      </c>
      <c r="I2952" s="2" t="s">
        <v>58</v>
      </c>
      <c r="J2952" s="2" t="s">
        <v>106</v>
      </c>
      <c r="K2952" s="3">
        <v>7600254.9500000002</v>
      </c>
      <c r="L2952" s="3">
        <v>3291389.45</v>
      </c>
      <c r="M2952" s="3">
        <f t="shared" si="322"/>
        <v>4308865.5</v>
      </c>
      <c r="N2952" s="3">
        <v>1269306.8700000001</v>
      </c>
      <c r="O2952" s="3">
        <f t="shared" si="323"/>
        <v>3039558.63</v>
      </c>
      <c r="P2952" s="3">
        <v>2212564.9900000002</v>
      </c>
      <c r="Q2952" s="4">
        <f t="shared" si="324"/>
        <v>0.5669369683447264</v>
      </c>
      <c r="R2952" s="4">
        <f t="shared" si="325"/>
        <v>0.29111720653528866</v>
      </c>
      <c r="S2952" s="3">
        <v>6827658.96</v>
      </c>
      <c r="T2952" s="3">
        <f t="shared" si="326"/>
        <v>772595.99000000022</v>
      </c>
      <c r="U2952" s="4">
        <f t="shared" si="327"/>
        <v>0.11315679276400183</v>
      </c>
      <c r="V2952" s="2" t="s">
        <v>124</v>
      </c>
      <c r="W2952" s="2" t="s">
        <v>45</v>
      </c>
      <c r="X2952" s="2" t="s">
        <v>97</v>
      </c>
      <c r="Y2952" s="2">
        <v>1550</v>
      </c>
      <c r="Z2952" s="2" t="s">
        <v>7130</v>
      </c>
      <c r="AA2952" s="2" t="s">
        <v>76</v>
      </c>
      <c r="AB2952" s="2" t="s">
        <v>306</v>
      </c>
      <c r="AC2952" s="2">
        <v>2.0099999999999998</v>
      </c>
      <c r="AD2952" s="3">
        <v>0</v>
      </c>
      <c r="AE2952" s="5">
        <v>0</v>
      </c>
      <c r="AF2952" s="2">
        <v>0</v>
      </c>
      <c r="AG2952" s="3">
        <f t="shared" si="328"/>
        <v>0</v>
      </c>
      <c r="AH2952" s="2" t="s">
        <v>50</v>
      </c>
      <c r="AI2952" s="3">
        <v>0</v>
      </c>
    </row>
    <row r="2953" spans="1:35" x14ac:dyDescent="0.3">
      <c r="A2953" s="2" t="s">
        <v>7131</v>
      </c>
      <c r="B2953" s="2" t="s">
        <v>1426</v>
      </c>
      <c r="C2953" s="2" t="s">
        <v>377</v>
      </c>
      <c r="D2953" s="2" t="s">
        <v>81</v>
      </c>
      <c r="E2953" s="2">
        <v>2023</v>
      </c>
      <c r="F2953" s="2" t="s">
        <v>58</v>
      </c>
      <c r="G2953" s="2" t="s">
        <v>93</v>
      </c>
      <c r="H2953" s="2" t="s">
        <v>221</v>
      </c>
      <c r="I2953" s="2" t="s">
        <v>42</v>
      </c>
      <c r="J2953" s="2" t="s">
        <v>146</v>
      </c>
      <c r="K2953" s="3">
        <v>3535669.24</v>
      </c>
      <c r="L2953" s="3">
        <v>1885471.95</v>
      </c>
      <c r="M2953" s="3">
        <f t="shared" si="322"/>
        <v>1650197.2900000003</v>
      </c>
      <c r="N2953" s="3">
        <v>548927.06999999995</v>
      </c>
      <c r="O2953" s="3">
        <f t="shared" si="323"/>
        <v>1101270.2200000002</v>
      </c>
      <c r="P2953" s="3">
        <v>833363.7</v>
      </c>
      <c r="Q2953" s="4">
        <f t="shared" si="324"/>
        <v>0.46672841207284427</v>
      </c>
      <c r="R2953" s="4">
        <f t="shared" si="325"/>
        <v>0.2357018271313184</v>
      </c>
      <c r="S2953" s="3">
        <v>2902070.45</v>
      </c>
      <c r="T2953" s="3">
        <f t="shared" si="326"/>
        <v>633598.79</v>
      </c>
      <c r="U2953" s="4">
        <f t="shared" si="327"/>
        <v>0.21832646757421068</v>
      </c>
      <c r="V2953" s="2" t="s">
        <v>124</v>
      </c>
      <c r="W2953" s="2" t="s">
        <v>96</v>
      </c>
      <c r="X2953" s="2" t="s">
        <v>222</v>
      </c>
      <c r="Y2953" s="2">
        <v>18.899999999999999</v>
      </c>
      <c r="Z2953" s="2" t="s">
        <v>7132</v>
      </c>
      <c r="AA2953" s="2" t="s">
        <v>109</v>
      </c>
      <c r="AB2953" s="2" t="s">
        <v>182</v>
      </c>
      <c r="AC2953" s="2">
        <v>1.52</v>
      </c>
      <c r="AD2953" s="3">
        <v>0</v>
      </c>
      <c r="AE2953" s="5">
        <v>0</v>
      </c>
      <c r="AF2953" s="2">
        <v>0</v>
      </c>
      <c r="AG2953" s="3">
        <f t="shared" si="328"/>
        <v>0</v>
      </c>
      <c r="AH2953" s="2" t="s">
        <v>230</v>
      </c>
      <c r="AI2953" s="3">
        <v>0</v>
      </c>
    </row>
    <row r="2954" spans="1:35" x14ac:dyDescent="0.3">
      <c r="A2954" s="2" t="s">
        <v>7133</v>
      </c>
      <c r="B2954" s="2" t="s">
        <v>1541</v>
      </c>
      <c r="C2954" s="2" t="s">
        <v>403</v>
      </c>
      <c r="D2954" s="2" t="s">
        <v>54</v>
      </c>
      <c r="E2954" s="2">
        <v>2021</v>
      </c>
      <c r="F2954" s="2" t="s">
        <v>58</v>
      </c>
      <c r="G2954" s="2" t="s">
        <v>56</v>
      </c>
      <c r="H2954" s="2" t="s">
        <v>153</v>
      </c>
      <c r="I2954" s="2" t="s">
        <v>55</v>
      </c>
      <c r="J2954" s="2" t="s">
        <v>217</v>
      </c>
      <c r="K2954" s="3">
        <v>5670660.3399999999</v>
      </c>
      <c r="L2954" s="3">
        <v>2923560.21</v>
      </c>
      <c r="M2954" s="3">
        <f t="shared" si="322"/>
        <v>2747100.13</v>
      </c>
      <c r="N2954" s="3">
        <v>897704.37</v>
      </c>
      <c r="O2954" s="3">
        <f t="shared" si="323"/>
        <v>1849395.7599999998</v>
      </c>
      <c r="P2954" s="3">
        <v>1357085.13</v>
      </c>
      <c r="Q2954" s="4">
        <f t="shared" si="324"/>
        <v>0.48444095842284218</v>
      </c>
      <c r="R2954" s="4">
        <f t="shared" si="325"/>
        <v>0.23931694875591861</v>
      </c>
      <c r="S2954" s="3">
        <v>5228087.6900000004</v>
      </c>
      <c r="T2954" s="3">
        <f t="shared" si="326"/>
        <v>442572.64999999944</v>
      </c>
      <c r="U2954" s="4">
        <f t="shared" si="327"/>
        <v>8.4652874290254948E-2</v>
      </c>
      <c r="V2954" s="2" t="s">
        <v>95</v>
      </c>
      <c r="W2954" s="2" t="s">
        <v>60</v>
      </c>
      <c r="X2954" s="2" t="s">
        <v>155</v>
      </c>
      <c r="Y2954" s="2">
        <v>7.24</v>
      </c>
      <c r="Z2954" s="2" t="s">
        <v>863</v>
      </c>
      <c r="AA2954" s="2" t="s">
        <v>141</v>
      </c>
      <c r="AB2954" s="2" t="s">
        <v>306</v>
      </c>
      <c r="AC2954" s="2">
        <v>4.62</v>
      </c>
      <c r="AD2954" s="3">
        <v>0</v>
      </c>
      <c r="AE2954" s="5">
        <v>0</v>
      </c>
      <c r="AF2954" s="2">
        <v>0</v>
      </c>
      <c r="AG2954" s="3">
        <f t="shared" si="328"/>
        <v>0</v>
      </c>
      <c r="AH2954" s="2" t="s">
        <v>50</v>
      </c>
      <c r="AI2954" s="3">
        <v>0</v>
      </c>
    </row>
    <row r="2955" spans="1:35" x14ac:dyDescent="0.3">
      <c r="A2955" s="2" t="s">
        <v>7134</v>
      </c>
      <c r="B2955" s="2" t="s">
        <v>6289</v>
      </c>
      <c r="C2955" s="2" t="s">
        <v>145</v>
      </c>
      <c r="D2955" s="2" t="s">
        <v>54</v>
      </c>
      <c r="E2955" s="2">
        <v>2024</v>
      </c>
      <c r="F2955" s="2" t="s">
        <v>39</v>
      </c>
      <c r="G2955" s="2" t="s">
        <v>69</v>
      </c>
      <c r="H2955" s="2" t="s">
        <v>165</v>
      </c>
      <c r="I2955" s="2" t="s">
        <v>42</v>
      </c>
      <c r="J2955" s="2" t="s">
        <v>146</v>
      </c>
      <c r="K2955" s="3">
        <v>6734988.0199999996</v>
      </c>
      <c r="L2955" s="3">
        <v>2702702.93</v>
      </c>
      <c r="M2955" s="3">
        <f t="shared" si="322"/>
        <v>4032285.0899999994</v>
      </c>
      <c r="N2955" s="3">
        <v>834267.44</v>
      </c>
      <c r="O2955" s="3">
        <f t="shared" si="323"/>
        <v>3198017.6499999994</v>
      </c>
      <c r="P2955" s="3">
        <v>2476284.6</v>
      </c>
      <c r="Q2955" s="4">
        <f t="shared" si="324"/>
        <v>0.59870709168685343</v>
      </c>
      <c r="R2955" s="4">
        <f t="shared" si="325"/>
        <v>0.36767468518822999</v>
      </c>
      <c r="S2955" s="3">
        <v>5930408.1600000001</v>
      </c>
      <c r="T2955" s="3">
        <f t="shared" si="326"/>
        <v>804579.8599999994</v>
      </c>
      <c r="U2955" s="4">
        <f t="shared" si="327"/>
        <v>0.13567023353077259</v>
      </c>
      <c r="V2955" s="2" t="s">
        <v>73</v>
      </c>
      <c r="W2955" s="2" t="s">
        <v>96</v>
      </c>
      <c r="X2955" s="2" t="s">
        <v>167</v>
      </c>
      <c r="Y2955" s="2">
        <v>17.2</v>
      </c>
      <c r="Z2955" s="2" t="s">
        <v>7135</v>
      </c>
      <c r="AA2955" s="2" t="s">
        <v>99</v>
      </c>
      <c r="AB2955" s="2" t="s">
        <v>149</v>
      </c>
      <c r="AC2955" s="2">
        <v>7.43</v>
      </c>
      <c r="AD2955" s="3">
        <v>0</v>
      </c>
      <c r="AE2955" s="5">
        <v>0</v>
      </c>
      <c r="AF2955" s="2">
        <v>0</v>
      </c>
      <c r="AG2955" s="3">
        <f t="shared" si="328"/>
        <v>0</v>
      </c>
      <c r="AH2955" s="2" t="s">
        <v>50</v>
      </c>
      <c r="AI2955" s="3">
        <v>0</v>
      </c>
    </row>
    <row r="2956" spans="1:35" x14ac:dyDescent="0.3">
      <c r="A2956" s="2" t="s">
        <v>7136</v>
      </c>
      <c r="B2956" s="2" t="s">
        <v>1895</v>
      </c>
      <c r="C2956" s="2" t="s">
        <v>329</v>
      </c>
      <c r="D2956" s="2" t="s">
        <v>38</v>
      </c>
      <c r="E2956" s="2">
        <v>2021</v>
      </c>
      <c r="F2956" s="2" t="s">
        <v>55</v>
      </c>
      <c r="G2956" s="2" t="s">
        <v>56</v>
      </c>
      <c r="H2956" s="2" t="s">
        <v>262</v>
      </c>
      <c r="I2956" s="2" t="s">
        <v>58</v>
      </c>
      <c r="J2956" s="2" t="s">
        <v>240</v>
      </c>
      <c r="K2956" s="3">
        <v>6770475.7300000004</v>
      </c>
      <c r="L2956" s="3">
        <v>2918715.91</v>
      </c>
      <c r="M2956" s="3">
        <f t="shared" si="322"/>
        <v>3851759.8200000003</v>
      </c>
      <c r="N2956" s="3">
        <v>1007310.37</v>
      </c>
      <c r="O2956" s="3">
        <f t="shared" si="323"/>
        <v>2844449.45</v>
      </c>
      <c r="P2956" s="3">
        <v>2125966.2999999998</v>
      </c>
      <c r="Q2956" s="4">
        <f t="shared" si="324"/>
        <v>0.56890534337680876</v>
      </c>
      <c r="R2956" s="4">
        <f t="shared" si="325"/>
        <v>0.31400545320321233</v>
      </c>
      <c r="S2956" s="3">
        <v>7404490.6699999999</v>
      </c>
      <c r="T2956" s="3">
        <f t="shared" si="326"/>
        <v>-634014.93999999948</v>
      </c>
      <c r="U2956" s="4">
        <f t="shared" si="327"/>
        <v>-8.5625732850035385E-2</v>
      </c>
      <c r="V2956" s="2" t="s">
        <v>85</v>
      </c>
      <c r="W2956" s="2" t="s">
        <v>45</v>
      </c>
      <c r="X2956" s="2" t="s">
        <v>264</v>
      </c>
      <c r="Y2956" s="2">
        <v>83.5</v>
      </c>
      <c r="Z2956" s="2" t="s">
        <v>7137</v>
      </c>
      <c r="AA2956" s="2" t="s">
        <v>224</v>
      </c>
      <c r="AB2956" s="2" t="s">
        <v>77</v>
      </c>
      <c r="AC2956" s="2">
        <v>8.49</v>
      </c>
      <c r="AD2956" s="3">
        <v>0</v>
      </c>
      <c r="AE2956" s="5">
        <v>0</v>
      </c>
      <c r="AF2956" s="2">
        <v>0</v>
      </c>
      <c r="AG2956" s="3">
        <f t="shared" si="328"/>
        <v>0</v>
      </c>
      <c r="AH2956" s="2" t="s">
        <v>50</v>
      </c>
      <c r="AI2956" s="3">
        <v>0</v>
      </c>
    </row>
    <row r="2957" spans="1:35" x14ac:dyDescent="0.3">
      <c r="A2957" s="2" t="s">
        <v>7138</v>
      </c>
      <c r="B2957" s="2" t="s">
        <v>1173</v>
      </c>
      <c r="C2957" s="2" t="s">
        <v>648</v>
      </c>
      <c r="D2957" s="2" t="s">
        <v>104</v>
      </c>
      <c r="E2957" s="2">
        <v>2021</v>
      </c>
      <c r="F2957" s="2" t="s">
        <v>68</v>
      </c>
      <c r="G2957" s="2" t="s">
        <v>114</v>
      </c>
      <c r="H2957" s="2" t="s">
        <v>234</v>
      </c>
      <c r="I2957" s="2" t="s">
        <v>39</v>
      </c>
      <c r="J2957" s="2" t="s">
        <v>273</v>
      </c>
      <c r="K2957" s="3">
        <v>1088225.75</v>
      </c>
      <c r="L2957" s="3">
        <v>507938.1</v>
      </c>
      <c r="M2957" s="3">
        <f t="shared" si="322"/>
        <v>580287.65</v>
      </c>
      <c r="N2957" s="3">
        <v>210350.87</v>
      </c>
      <c r="O2957" s="3">
        <f t="shared" si="323"/>
        <v>369936.78</v>
      </c>
      <c r="P2957" s="3">
        <v>290877.03999999998</v>
      </c>
      <c r="Q2957" s="4">
        <f t="shared" si="324"/>
        <v>0.53324197667625495</v>
      </c>
      <c r="R2957" s="4">
        <f t="shared" si="325"/>
        <v>0.2672947593824167</v>
      </c>
      <c r="S2957" s="3">
        <v>1204064.22</v>
      </c>
      <c r="T2957" s="3">
        <f t="shared" si="326"/>
        <v>-115838.46999999997</v>
      </c>
      <c r="U2957" s="4">
        <f t="shared" si="327"/>
        <v>-9.6206222289372548E-2</v>
      </c>
      <c r="V2957" s="2" t="s">
        <v>95</v>
      </c>
      <c r="W2957" s="2" t="s">
        <v>96</v>
      </c>
      <c r="X2957" s="2" t="s">
        <v>236</v>
      </c>
      <c r="Y2957" s="2">
        <v>3.67</v>
      </c>
      <c r="Z2957" s="2" t="s">
        <v>7139</v>
      </c>
      <c r="AA2957" s="2" t="s">
        <v>76</v>
      </c>
      <c r="AB2957" s="2" t="s">
        <v>77</v>
      </c>
      <c r="AC2957" s="2">
        <v>5.04</v>
      </c>
      <c r="AD2957" s="3">
        <v>0</v>
      </c>
      <c r="AE2957" s="5">
        <v>0</v>
      </c>
      <c r="AF2957" s="2">
        <v>0</v>
      </c>
      <c r="AG2957" s="3">
        <f t="shared" si="328"/>
        <v>0</v>
      </c>
      <c r="AH2957" s="2" t="s">
        <v>50</v>
      </c>
      <c r="AI2957" s="3">
        <v>0</v>
      </c>
    </row>
    <row r="2958" spans="1:35" x14ac:dyDescent="0.3">
      <c r="A2958" s="2" t="s">
        <v>7140</v>
      </c>
      <c r="B2958" s="2" t="s">
        <v>7141</v>
      </c>
      <c r="C2958" s="2" t="s">
        <v>387</v>
      </c>
      <c r="D2958" s="2" t="s">
        <v>81</v>
      </c>
      <c r="E2958" s="2">
        <v>2020</v>
      </c>
      <c r="F2958" s="2" t="s">
        <v>92</v>
      </c>
      <c r="G2958" s="2" t="s">
        <v>56</v>
      </c>
      <c r="H2958" s="2" t="s">
        <v>123</v>
      </c>
      <c r="I2958" s="2" t="s">
        <v>131</v>
      </c>
      <c r="J2958" s="2" t="s">
        <v>132</v>
      </c>
      <c r="K2958" s="3">
        <v>2656583.37</v>
      </c>
      <c r="L2958" s="3">
        <v>946338.1</v>
      </c>
      <c r="M2958" s="3">
        <f t="shared" si="322"/>
        <v>1710245.27</v>
      </c>
      <c r="N2958" s="3">
        <v>352794.38</v>
      </c>
      <c r="O2958" s="3">
        <f t="shared" si="323"/>
        <v>1357450.8900000001</v>
      </c>
      <c r="P2958" s="3">
        <v>953456.61</v>
      </c>
      <c r="Q2958" s="4">
        <f t="shared" si="324"/>
        <v>0.64377624632951003</v>
      </c>
      <c r="R2958" s="4">
        <f t="shared" si="325"/>
        <v>0.35890332702037503</v>
      </c>
      <c r="S2958" s="3">
        <v>2533236.0299999998</v>
      </c>
      <c r="T2958" s="3">
        <f t="shared" si="326"/>
        <v>123347.34000000032</v>
      </c>
      <c r="U2958" s="4">
        <f t="shared" si="327"/>
        <v>4.8691609679971402E-2</v>
      </c>
      <c r="V2958" s="2" t="s">
        <v>107</v>
      </c>
      <c r="W2958" s="2" t="s">
        <v>207</v>
      </c>
      <c r="X2958" s="2" t="s">
        <v>126</v>
      </c>
      <c r="Y2958" s="2">
        <v>1.34</v>
      </c>
      <c r="Z2958" s="2" t="s">
        <v>3440</v>
      </c>
      <c r="AA2958" s="2" t="s">
        <v>76</v>
      </c>
      <c r="AB2958" s="2" t="s">
        <v>242</v>
      </c>
      <c r="AC2958" s="2">
        <v>1.44</v>
      </c>
      <c r="AD2958" s="3">
        <v>0</v>
      </c>
      <c r="AE2958" s="5">
        <v>0</v>
      </c>
      <c r="AF2958" s="2">
        <v>0</v>
      </c>
      <c r="AG2958" s="3">
        <f t="shared" si="328"/>
        <v>0</v>
      </c>
      <c r="AH2958" s="2" t="s">
        <v>50</v>
      </c>
      <c r="AI2958" s="3">
        <v>0</v>
      </c>
    </row>
    <row r="2959" spans="1:35" x14ac:dyDescent="0.3">
      <c r="A2959" s="2" t="s">
        <v>7142</v>
      </c>
      <c r="B2959" s="2" t="s">
        <v>3559</v>
      </c>
      <c r="C2959" s="2" t="s">
        <v>130</v>
      </c>
      <c r="D2959" s="2" t="s">
        <v>104</v>
      </c>
      <c r="E2959" s="2">
        <v>2022</v>
      </c>
      <c r="F2959" s="2" t="s">
        <v>82</v>
      </c>
      <c r="G2959" s="2" t="s">
        <v>114</v>
      </c>
      <c r="H2959" s="2" t="s">
        <v>234</v>
      </c>
      <c r="I2959" s="2" t="s">
        <v>71</v>
      </c>
      <c r="J2959" s="2" t="s">
        <v>293</v>
      </c>
      <c r="K2959" s="3">
        <v>2362996.0099999998</v>
      </c>
      <c r="L2959" s="3">
        <v>1236814.82</v>
      </c>
      <c r="M2959" s="3">
        <f t="shared" si="322"/>
        <v>1126181.1899999997</v>
      </c>
      <c r="N2959" s="3">
        <v>305704.96000000002</v>
      </c>
      <c r="O2959" s="3">
        <f t="shared" si="323"/>
        <v>820476.22999999975</v>
      </c>
      <c r="P2959" s="3">
        <v>645453.77</v>
      </c>
      <c r="Q2959" s="4">
        <f t="shared" si="324"/>
        <v>0.47659039001085735</v>
      </c>
      <c r="R2959" s="4">
        <f t="shared" si="325"/>
        <v>0.27315059664446917</v>
      </c>
      <c r="S2959" s="3">
        <v>2795050.17</v>
      </c>
      <c r="T2959" s="3">
        <f t="shared" si="326"/>
        <v>-432054.16000000015</v>
      </c>
      <c r="U2959" s="4">
        <f t="shared" si="327"/>
        <v>-0.15457832014514436</v>
      </c>
      <c r="V2959" s="2" t="s">
        <v>95</v>
      </c>
      <c r="W2959" s="2" t="s">
        <v>207</v>
      </c>
      <c r="X2959" s="2" t="s">
        <v>236</v>
      </c>
      <c r="Y2959" s="2">
        <v>3.67</v>
      </c>
      <c r="Z2959" s="2" t="s">
        <v>7143</v>
      </c>
      <c r="AA2959" s="2" t="s">
        <v>109</v>
      </c>
      <c r="AB2959" s="2" t="s">
        <v>182</v>
      </c>
      <c r="AC2959" s="2">
        <v>2.4700000000000002</v>
      </c>
      <c r="AD2959" s="3">
        <v>0</v>
      </c>
      <c r="AE2959" s="5">
        <v>0</v>
      </c>
      <c r="AF2959" s="2">
        <v>0</v>
      </c>
      <c r="AG2959" s="3">
        <f t="shared" si="328"/>
        <v>0</v>
      </c>
      <c r="AH2959" s="2" t="s">
        <v>50</v>
      </c>
      <c r="AI2959" s="3">
        <v>0</v>
      </c>
    </row>
    <row r="2960" spans="1:35" x14ac:dyDescent="0.3">
      <c r="A2960" s="2" t="s">
        <v>7144</v>
      </c>
      <c r="B2960" s="2" t="s">
        <v>2821</v>
      </c>
      <c r="C2960" s="2" t="s">
        <v>216</v>
      </c>
      <c r="D2960" s="2" t="s">
        <v>38</v>
      </c>
      <c r="E2960" s="2">
        <v>2024</v>
      </c>
      <c r="F2960" s="2" t="s">
        <v>58</v>
      </c>
      <c r="G2960" s="2" t="s">
        <v>40</v>
      </c>
      <c r="H2960" s="2" t="s">
        <v>83</v>
      </c>
      <c r="I2960" s="2" t="s">
        <v>71</v>
      </c>
      <c r="J2960" s="2" t="s">
        <v>228</v>
      </c>
      <c r="K2960" s="3">
        <v>9146642.6300000008</v>
      </c>
      <c r="L2960" s="3">
        <v>2654114.31</v>
      </c>
      <c r="M2960" s="3">
        <f t="shared" si="322"/>
        <v>6492528.3200000003</v>
      </c>
      <c r="N2960" s="3">
        <v>1845603.73</v>
      </c>
      <c r="O2960" s="3">
        <f t="shared" si="323"/>
        <v>4646924.59</v>
      </c>
      <c r="P2960" s="3">
        <v>3571865.82</v>
      </c>
      <c r="Q2960" s="4">
        <f t="shared" si="324"/>
        <v>0.70982639014507987</v>
      </c>
      <c r="R2960" s="4">
        <f t="shared" si="325"/>
        <v>0.39051113774628793</v>
      </c>
      <c r="S2960" s="3">
        <v>7555507.1200000001</v>
      </c>
      <c r="T2960" s="3">
        <f t="shared" si="326"/>
        <v>1591135.5100000007</v>
      </c>
      <c r="U2960" s="4">
        <f t="shared" si="327"/>
        <v>0.21059281458264323</v>
      </c>
      <c r="V2960" s="2" t="s">
        <v>133</v>
      </c>
      <c r="W2960" s="2" t="s">
        <v>45</v>
      </c>
      <c r="X2960" s="2" t="s">
        <v>86</v>
      </c>
      <c r="Y2960" s="2">
        <v>0.92</v>
      </c>
      <c r="Z2960" s="2" t="s">
        <v>4356</v>
      </c>
      <c r="AA2960" s="2" t="s">
        <v>48</v>
      </c>
      <c r="AB2960" s="2" t="s">
        <v>149</v>
      </c>
      <c r="AC2960" s="2">
        <v>2.34</v>
      </c>
      <c r="AD2960" s="3">
        <v>0</v>
      </c>
      <c r="AE2960" s="5">
        <v>0</v>
      </c>
      <c r="AF2960" s="2">
        <v>0</v>
      </c>
      <c r="AG2960" s="3">
        <f t="shared" si="328"/>
        <v>0</v>
      </c>
      <c r="AH2960" s="2" t="s">
        <v>50</v>
      </c>
      <c r="AI2960" s="3">
        <v>0</v>
      </c>
    </row>
    <row r="2961" spans="1:35" x14ac:dyDescent="0.3">
      <c r="A2961" s="2" t="s">
        <v>7145</v>
      </c>
      <c r="B2961" s="2" t="s">
        <v>1747</v>
      </c>
      <c r="C2961" s="2" t="s">
        <v>216</v>
      </c>
      <c r="D2961" s="2" t="s">
        <v>38</v>
      </c>
      <c r="E2961" s="2">
        <v>2024</v>
      </c>
      <c r="F2961" s="2" t="s">
        <v>92</v>
      </c>
      <c r="G2961" s="2" t="s">
        <v>40</v>
      </c>
      <c r="H2961" s="2" t="s">
        <v>171</v>
      </c>
      <c r="I2961" s="2" t="s">
        <v>58</v>
      </c>
      <c r="J2961" s="2" t="s">
        <v>240</v>
      </c>
      <c r="K2961" s="3">
        <v>5171418.17</v>
      </c>
      <c r="L2961" s="3">
        <v>2615470.31</v>
      </c>
      <c r="M2961" s="3">
        <f t="shared" si="322"/>
        <v>2555947.86</v>
      </c>
      <c r="N2961" s="3">
        <v>770035.77</v>
      </c>
      <c r="O2961" s="3">
        <f t="shared" si="323"/>
        <v>1785912.0899999999</v>
      </c>
      <c r="P2961" s="3">
        <v>1278028.8899999999</v>
      </c>
      <c r="Q2961" s="4">
        <f t="shared" si="324"/>
        <v>0.49424505541388075</v>
      </c>
      <c r="R2961" s="4">
        <f t="shared" si="325"/>
        <v>0.24713315535262542</v>
      </c>
      <c r="S2961" s="3">
        <v>6195293.5300000003</v>
      </c>
      <c r="T2961" s="3">
        <f t="shared" si="326"/>
        <v>-1023875.3600000003</v>
      </c>
      <c r="U2961" s="4">
        <f t="shared" si="327"/>
        <v>-0.16526664233776833</v>
      </c>
      <c r="V2961" s="2" t="s">
        <v>124</v>
      </c>
      <c r="W2961" s="2" t="s">
        <v>96</v>
      </c>
      <c r="X2961" s="2" t="s">
        <v>86</v>
      </c>
      <c r="Y2961" s="2">
        <v>0.92</v>
      </c>
      <c r="Z2961" s="2" t="s">
        <v>4844</v>
      </c>
      <c r="AA2961" s="2" t="s">
        <v>48</v>
      </c>
      <c r="AB2961" s="2" t="s">
        <v>182</v>
      </c>
      <c r="AC2961" s="2">
        <v>1.38</v>
      </c>
      <c r="AD2961" s="3">
        <v>0</v>
      </c>
      <c r="AE2961" s="5">
        <v>0</v>
      </c>
      <c r="AF2961" s="2">
        <v>0</v>
      </c>
      <c r="AG2961" s="3">
        <f t="shared" si="328"/>
        <v>0</v>
      </c>
      <c r="AH2961" s="2" t="s">
        <v>50</v>
      </c>
      <c r="AI2961" s="3">
        <v>0</v>
      </c>
    </row>
    <row r="2962" spans="1:35" x14ac:dyDescent="0.3">
      <c r="A2962" s="2" t="s">
        <v>7146</v>
      </c>
      <c r="B2962" s="2" t="s">
        <v>860</v>
      </c>
      <c r="C2962" s="2" t="s">
        <v>333</v>
      </c>
      <c r="D2962" s="2" t="s">
        <v>54</v>
      </c>
      <c r="E2962" s="2">
        <v>2024</v>
      </c>
      <c r="F2962" s="2" t="s">
        <v>92</v>
      </c>
      <c r="G2962" s="2" t="s">
        <v>93</v>
      </c>
      <c r="H2962" s="2" t="s">
        <v>159</v>
      </c>
      <c r="I2962" s="2" t="s">
        <v>39</v>
      </c>
      <c r="J2962" s="2" t="s">
        <v>566</v>
      </c>
      <c r="K2962" s="3">
        <v>2155626.64</v>
      </c>
      <c r="L2962" s="3">
        <v>775298.9</v>
      </c>
      <c r="M2962" s="3">
        <f t="shared" si="322"/>
        <v>1380327.7400000002</v>
      </c>
      <c r="N2962" s="3">
        <v>364929.38</v>
      </c>
      <c r="O2962" s="3">
        <f t="shared" si="323"/>
        <v>1015398.3600000002</v>
      </c>
      <c r="P2962" s="3">
        <v>765516.89</v>
      </c>
      <c r="Q2962" s="4">
        <f t="shared" si="324"/>
        <v>0.64033711329527832</v>
      </c>
      <c r="R2962" s="4">
        <f t="shared" si="325"/>
        <v>0.35512499047608725</v>
      </c>
      <c r="S2962" s="3">
        <v>1992517.68</v>
      </c>
      <c r="T2962" s="3">
        <f t="shared" si="326"/>
        <v>163108.9600000002</v>
      </c>
      <c r="U2962" s="4">
        <f t="shared" si="327"/>
        <v>8.1860734104000618E-2</v>
      </c>
      <c r="V2962" s="2" t="s">
        <v>107</v>
      </c>
      <c r="W2962" s="2" t="s">
        <v>117</v>
      </c>
      <c r="X2962" s="2" t="s">
        <v>160</v>
      </c>
      <c r="Y2962" s="2">
        <v>129.5</v>
      </c>
      <c r="Z2962" s="2" t="s">
        <v>7147</v>
      </c>
      <c r="AA2962" s="2" t="s">
        <v>141</v>
      </c>
      <c r="AB2962" s="2" t="s">
        <v>64</v>
      </c>
      <c r="AC2962" s="2">
        <v>4.8099999999999996</v>
      </c>
      <c r="AD2962" s="3">
        <v>0</v>
      </c>
      <c r="AE2962" s="5">
        <v>0</v>
      </c>
      <c r="AF2962" s="2">
        <v>0</v>
      </c>
      <c r="AG2962" s="3">
        <f t="shared" si="328"/>
        <v>0</v>
      </c>
      <c r="AH2962" s="2" t="s">
        <v>50</v>
      </c>
      <c r="AI2962" s="3">
        <v>0</v>
      </c>
    </row>
    <row r="2963" spans="1:35" x14ac:dyDescent="0.3">
      <c r="A2963" s="2" t="s">
        <v>7148</v>
      </c>
      <c r="B2963" s="2" t="s">
        <v>1247</v>
      </c>
      <c r="C2963" s="2" t="s">
        <v>80</v>
      </c>
      <c r="D2963" s="2" t="s">
        <v>81</v>
      </c>
      <c r="E2963" s="2">
        <v>2020</v>
      </c>
      <c r="F2963" s="2" t="s">
        <v>68</v>
      </c>
      <c r="G2963" s="2" t="s">
        <v>69</v>
      </c>
      <c r="H2963" s="2" t="s">
        <v>165</v>
      </c>
      <c r="I2963" s="2" t="s">
        <v>39</v>
      </c>
      <c r="J2963" s="2" t="s">
        <v>273</v>
      </c>
      <c r="K2963" s="3">
        <v>8698761.6999999993</v>
      </c>
      <c r="L2963" s="3">
        <v>4575287.07</v>
      </c>
      <c r="M2963" s="3">
        <f t="shared" si="322"/>
        <v>4123474.629999999</v>
      </c>
      <c r="N2963" s="3">
        <v>1560674.75</v>
      </c>
      <c r="O2963" s="3">
        <f t="shared" si="323"/>
        <v>2562799.879999999</v>
      </c>
      <c r="P2963" s="3">
        <v>2044737.01</v>
      </c>
      <c r="Q2963" s="4">
        <f t="shared" si="324"/>
        <v>0.47403007142959203</v>
      </c>
      <c r="R2963" s="4">
        <f t="shared" si="325"/>
        <v>0.23506069950163139</v>
      </c>
      <c r="S2963" s="3">
        <v>10170368.550000001</v>
      </c>
      <c r="T2963" s="3">
        <f t="shared" si="326"/>
        <v>-1471606.8500000015</v>
      </c>
      <c r="U2963" s="4">
        <f t="shared" si="327"/>
        <v>-0.14469552826578752</v>
      </c>
      <c r="V2963" s="2" t="s">
        <v>85</v>
      </c>
      <c r="W2963" s="2" t="s">
        <v>117</v>
      </c>
      <c r="X2963" s="2" t="s">
        <v>167</v>
      </c>
      <c r="Y2963" s="2">
        <v>17.2</v>
      </c>
      <c r="Z2963" s="2" t="s">
        <v>6805</v>
      </c>
      <c r="AA2963" s="2" t="s">
        <v>76</v>
      </c>
      <c r="AB2963" s="2" t="s">
        <v>49</v>
      </c>
      <c r="AC2963" s="2">
        <v>5.39</v>
      </c>
      <c r="AD2963" s="3">
        <v>0</v>
      </c>
      <c r="AE2963" s="5">
        <v>0</v>
      </c>
      <c r="AF2963" s="2">
        <v>0</v>
      </c>
      <c r="AG2963" s="3">
        <f t="shared" si="328"/>
        <v>0</v>
      </c>
      <c r="AH2963" s="2" t="s">
        <v>50</v>
      </c>
      <c r="AI2963" s="3">
        <v>0</v>
      </c>
    </row>
    <row r="2964" spans="1:35" x14ac:dyDescent="0.3">
      <c r="A2964" s="2" t="s">
        <v>7149</v>
      </c>
      <c r="B2964" s="2" t="s">
        <v>5506</v>
      </c>
      <c r="C2964" s="2" t="s">
        <v>103</v>
      </c>
      <c r="D2964" s="2" t="s">
        <v>104</v>
      </c>
      <c r="E2964" s="2">
        <v>2020</v>
      </c>
      <c r="F2964" s="2" t="s">
        <v>68</v>
      </c>
      <c r="G2964" s="2" t="s">
        <v>93</v>
      </c>
      <c r="H2964" s="2" t="s">
        <v>221</v>
      </c>
      <c r="I2964" s="2" t="s">
        <v>131</v>
      </c>
      <c r="J2964" s="2" t="s">
        <v>544</v>
      </c>
      <c r="K2964" s="3">
        <v>6999778.1200000001</v>
      </c>
      <c r="L2964" s="3">
        <v>3760514.08</v>
      </c>
      <c r="M2964" s="3">
        <f t="shared" si="322"/>
        <v>3239264.04</v>
      </c>
      <c r="N2964" s="3">
        <v>1239420.8600000001</v>
      </c>
      <c r="O2964" s="3">
        <f t="shared" si="323"/>
        <v>1999843.18</v>
      </c>
      <c r="P2964" s="3">
        <v>1432280.21</v>
      </c>
      <c r="Q2964" s="4">
        <f t="shared" si="324"/>
        <v>0.46276667409566402</v>
      </c>
      <c r="R2964" s="4">
        <f t="shared" si="325"/>
        <v>0.20461794437564257</v>
      </c>
      <c r="S2964" s="3">
        <v>7086050.3399999999</v>
      </c>
      <c r="T2964" s="3">
        <f t="shared" si="326"/>
        <v>-86272.219999999739</v>
      </c>
      <c r="U2964" s="4">
        <f t="shared" si="327"/>
        <v>-1.2174937498397695E-2</v>
      </c>
      <c r="V2964" s="2" t="s">
        <v>85</v>
      </c>
      <c r="W2964" s="2" t="s">
        <v>96</v>
      </c>
      <c r="X2964" s="2" t="s">
        <v>222</v>
      </c>
      <c r="Y2964" s="2">
        <v>18.899999999999999</v>
      </c>
      <c r="Z2964" s="2" t="s">
        <v>7150</v>
      </c>
      <c r="AA2964" s="2" t="s">
        <v>48</v>
      </c>
      <c r="AB2964" s="2" t="s">
        <v>100</v>
      </c>
      <c r="AC2964" s="2">
        <v>8.64</v>
      </c>
      <c r="AD2964" s="3">
        <v>0</v>
      </c>
      <c r="AE2964" s="5">
        <v>0</v>
      </c>
      <c r="AF2964" s="2">
        <v>0</v>
      </c>
      <c r="AG2964" s="3">
        <f t="shared" si="328"/>
        <v>0</v>
      </c>
      <c r="AH2964" s="2" t="s">
        <v>50</v>
      </c>
      <c r="AI2964" s="3">
        <v>0</v>
      </c>
    </row>
    <row r="2965" spans="1:35" x14ac:dyDescent="0.3">
      <c r="A2965" s="2" t="s">
        <v>7151</v>
      </c>
      <c r="B2965" s="2" t="s">
        <v>1012</v>
      </c>
      <c r="C2965" s="2" t="s">
        <v>185</v>
      </c>
      <c r="D2965" s="2" t="s">
        <v>104</v>
      </c>
      <c r="E2965" s="2">
        <v>2024</v>
      </c>
      <c r="F2965" s="2" t="s">
        <v>82</v>
      </c>
      <c r="G2965" s="2" t="s">
        <v>69</v>
      </c>
      <c r="H2965" s="2" t="s">
        <v>165</v>
      </c>
      <c r="I2965" s="2" t="s">
        <v>71</v>
      </c>
      <c r="J2965" s="2" t="s">
        <v>293</v>
      </c>
      <c r="K2965" s="3">
        <v>2709248.79</v>
      </c>
      <c r="L2965" s="3">
        <v>1042336.01</v>
      </c>
      <c r="M2965" s="3">
        <f t="shared" si="322"/>
        <v>1666912.78</v>
      </c>
      <c r="N2965" s="3">
        <v>553862.41</v>
      </c>
      <c r="O2965" s="3">
        <f t="shared" si="323"/>
        <v>1113050.3700000001</v>
      </c>
      <c r="P2965" s="3">
        <v>863893.17</v>
      </c>
      <c r="Q2965" s="4">
        <f t="shared" si="324"/>
        <v>0.61526751849172179</v>
      </c>
      <c r="R2965" s="4">
        <f t="shared" si="325"/>
        <v>0.31886815754561987</v>
      </c>
      <c r="S2965" s="3">
        <v>2998128.89</v>
      </c>
      <c r="T2965" s="3">
        <f t="shared" si="326"/>
        <v>-288880.10000000009</v>
      </c>
      <c r="U2965" s="4">
        <f t="shared" si="327"/>
        <v>-9.635346264249503E-2</v>
      </c>
      <c r="V2965" s="2" t="s">
        <v>124</v>
      </c>
      <c r="W2965" s="2" t="s">
        <v>207</v>
      </c>
      <c r="X2965" s="2" t="s">
        <v>167</v>
      </c>
      <c r="Y2965" s="2">
        <v>17.2</v>
      </c>
      <c r="Z2965" s="2" t="s">
        <v>7152</v>
      </c>
      <c r="AA2965" s="2" t="s">
        <v>109</v>
      </c>
      <c r="AB2965" s="2" t="s">
        <v>64</v>
      </c>
      <c r="AC2965" s="2">
        <v>4.21</v>
      </c>
      <c r="AD2965" s="3">
        <v>0</v>
      </c>
      <c r="AE2965" s="5">
        <v>0</v>
      </c>
      <c r="AF2965" s="2">
        <v>0</v>
      </c>
      <c r="AG2965" s="3">
        <f t="shared" si="328"/>
        <v>0</v>
      </c>
      <c r="AH2965" s="2" t="s">
        <v>50</v>
      </c>
      <c r="AI2965" s="3">
        <v>0</v>
      </c>
    </row>
    <row r="2966" spans="1:35" x14ac:dyDescent="0.3">
      <c r="A2966" s="2" t="s">
        <v>7153</v>
      </c>
      <c r="B2966" s="2" t="s">
        <v>4473</v>
      </c>
      <c r="C2966" s="2" t="s">
        <v>227</v>
      </c>
      <c r="D2966" s="2" t="s">
        <v>104</v>
      </c>
      <c r="E2966" s="2">
        <v>2023</v>
      </c>
      <c r="F2966" s="2" t="s">
        <v>92</v>
      </c>
      <c r="G2966" s="2" t="s">
        <v>40</v>
      </c>
      <c r="H2966" s="2" t="s">
        <v>279</v>
      </c>
      <c r="I2966" s="2" t="s">
        <v>58</v>
      </c>
      <c r="J2966" s="2" t="s">
        <v>240</v>
      </c>
      <c r="K2966" s="3">
        <v>7860806.04</v>
      </c>
      <c r="L2966" s="3">
        <v>2719087.98</v>
      </c>
      <c r="M2966" s="3">
        <f t="shared" si="322"/>
        <v>5141718.0600000005</v>
      </c>
      <c r="N2966" s="3">
        <v>1034151.04</v>
      </c>
      <c r="O2966" s="3">
        <f t="shared" si="323"/>
        <v>4107567.0200000005</v>
      </c>
      <c r="P2966" s="3">
        <v>3265339.44</v>
      </c>
      <c r="Q2966" s="4">
        <f t="shared" si="324"/>
        <v>0.65409552580691843</v>
      </c>
      <c r="R2966" s="4">
        <f t="shared" si="325"/>
        <v>0.41539498918866596</v>
      </c>
      <c r="S2966" s="3">
        <v>7903266.2400000002</v>
      </c>
      <c r="T2966" s="3">
        <f t="shared" si="326"/>
        <v>-42460.200000000186</v>
      </c>
      <c r="U2966" s="4">
        <f t="shared" si="327"/>
        <v>-5.3724876159556264E-3</v>
      </c>
      <c r="V2966" s="2" t="s">
        <v>95</v>
      </c>
      <c r="W2966" s="2" t="s">
        <v>60</v>
      </c>
      <c r="X2966" s="2" t="s">
        <v>280</v>
      </c>
      <c r="Y2966" s="2">
        <v>0.79</v>
      </c>
      <c r="Z2966" s="2" t="s">
        <v>6110</v>
      </c>
      <c r="AA2966" s="2" t="s">
        <v>141</v>
      </c>
      <c r="AB2966" s="2" t="s">
        <v>100</v>
      </c>
      <c r="AC2966" s="2">
        <v>6.97</v>
      </c>
      <c r="AD2966" s="3">
        <v>0</v>
      </c>
      <c r="AE2966" s="5">
        <v>0</v>
      </c>
      <c r="AF2966" s="2">
        <v>0</v>
      </c>
      <c r="AG2966" s="3">
        <f t="shared" si="328"/>
        <v>0</v>
      </c>
      <c r="AH2966" s="2" t="s">
        <v>50</v>
      </c>
      <c r="AI2966" s="3">
        <v>0</v>
      </c>
    </row>
    <row r="2967" spans="1:35" x14ac:dyDescent="0.3">
      <c r="A2967" s="2" t="s">
        <v>7154</v>
      </c>
      <c r="B2967" s="2" t="s">
        <v>3452</v>
      </c>
      <c r="C2967" s="2" t="s">
        <v>734</v>
      </c>
      <c r="D2967" s="2" t="s">
        <v>38</v>
      </c>
      <c r="E2967" s="2">
        <v>2024</v>
      </c>
      <c r="F2967" s="2" t="s">
        <v>82</v>
      </c>
      <c r="G2967" s="2" t="s">
        <v>114</v>
      </c>
      <c r="H2967" s="2" t="s">
        <v>190</v>
      </c>
      <c r="I2967" s="2" t="s">
        <v>71</v>
      </c>
      <c r="J2967" s="2" t="s">
        <v>172</v>
      </c>
      <c r="K2967" s="3">
        <v>8277634.75</v>
      </c>
      <c r="L2967" s="3">
        <v>2592509.81</v>
      </c>
      <c r="M2967" s="3">
        <f t="shared" si="322"/>
        <v>5685124.9399999995</v>
      </c>
      <c r="N2967" s="3">
        <v>994549.18</v>
      </c>
      <c r="O2967" s="3">
        <f t="shared" si="323"/>
        <v>4690575.76</v>
      </c>
      <c r="P2967" s="3">
        <v>3593593.17</v>
      </c>
      <c r="Q2967" s="4">
        <f t="shared" si="324"/>
        <v>0.68680548389743812</v>
      </c>
      <c r="R2967" s="4">
        <f t="shared" si="325"/>
        <v>0.4341328505706295</v>
      </c>
      <c r="S2967" s="3">
        <v>8542969.5999999996</v>
      </c>
      <c r="T2967" s="3">
        <f t="shared" si="326"/>
        <v>-265334.84999999963</v>
      </c>
      <c r="U2967" s="4">
        <f t="shared" si="327"/>
        <v>-3.1058854522904966E-2</v>
      </c>
      <c r="V2967" s="2" t="s">
        <v>95</v>
      </c>
      <c r="W2967" s="2" t="s">
        <v>117</v>
      </c>
      <c r="X2967" s="2" t="s">
        <v>192</v>
      </c>
      <c r="Y2967" s="2">
        <v>3.64</v>
      </c>
      <c r="Z2967" s="2" t="s">
        <v>7155</v>
      </c>
      <c r="AA2967" s="2" t="s">
        <v>109</v>
      </c>
      <c r="AB2967" s="2" t="s">
        <v>142</v>
      </c>
      <c r="AC2967" s="2">
        <v>6.01</v>
      </c>
      <c r="AD2967" s="3">
        <v>0</v>
      </c>
      <c r="AE2967" s="5">
        <v>0</v>
      </c>
      <c r="AF2967" s="2">
        <v>0</v>
      </c>
      <c r="AG2967" s="3">
        <f t="shared" si="328"/>
        <v>0</v>
      </c>
      <c r="AH2967" s="2" t="s">
        <v>50</v>
      </c>
      <c r="AI2967" s="3">
        <v>0</v>
      </c>
    </row>
    <row r="2968" spans="1:35" x14ac:dyDescent="0.3">
      <c r="A2968" s="2" t="s">
        <v>7156</v>
      </c>
      <c r="B2968" s="2" t="s">
        <v>2532</v>
      </c>
      <c r="C2968" s="2" t="s">
        <v>53</v>
      </c>
      <c r="D2968" s="2" t="s">
        <v>54</v>
      </c>
      <c r="E2968" s="2">
        <v>2021</v>
      </c>
      <c r="F2968" s="2" t="s">
        <v>82</v>
      </c>
      <c r="G2968" s="2" t="s">
        <v>40</v>
      </c>
      <c r="H2968" s="2" t="s">
        <v>41</v>
      </c>
      <c r="I2968" s="2" t="s">
        <v>71</v>
      </c>
      <c r="J2968" s="2" t="s">
        <v>172</v>
      </c>
      <c r="K2968" s="3">
        <v>8391546.8499999996</v>
      </c>
      <c r="L2968" s="3">
        <v>4096525.9</v>
      </c>
      <c r="M2968" s="3">
        <f t="shared" si="322"/>
        <v>4295020.9499999993</v>
      </c>
      <c r="N2968" s="3">
        <v>922278.75</v>
      </c>
      <c r="O2968" s="3">
        <f t="shared" si="323"/>
        <v>3372742.1999999993</v>
      </c>
      <c r="P2968" s="3">
        <v>2456250.79</v>
      </c>
      <c r="Q2968" s="4">
        <f t="shared" si="324"/>
        <v>0.51182708346554717</v>
      </c>
      <c r="R2968" s="4">
        <f t="shared" si="325"/>
        <v>0.29270536575744677</v>
      </c>
      <c r="S2968" s="3">
        <v>7209834.4500000002</v>
      </c>
      <c r="T2968" s="3">
        <f t="shared" si="326"/>
        <v>1181712.3999999994</v>
      </c>
      <c r="U2968" s="4">
        <f t="shared" si="327"/>
        <v>0.16390284800506055</v>
      </c>
      <c r="V2968" s="2" t="s">
        <v>133</v>
      </c>
      <c r="W2968" s="2" t="s">
        <v>125</v>
      </c>
      <c r="X2968" s="2" t="s">
        <v>46</v>
      </c>
      <c r="Y2968" s="2">
        <v>0.89</v>
      </c>
      <c r="Z2968" s="2" t="s">
        <v>7157</v>
      </c>
      <c r="AA2968" s="2" t="s">
        <v>99</v>
      </c>
      <c r="AB2968" s="2" t="s">
        <v>64</v>
      </c>
      <c r="AC2968" s="2">
        <v>8.23</v>
      </c>
      <c r="AD2968" s="3">
        <v>0</v>
      </c>
      <c r="AE2968" s="5">
        <v>0</v>
      </c>
      <c r="AF2968" s="2">
        <v>0</v>
      </c>
      <c r="AG2968" s="3">
        <f t="shared" si="328"/>
        <v>0</v>
      </c>
      <c r="AH2968" s="2" t="s">
        <v>50</v>
      </c>
      <c r="AI2968" s="3">
        <v>0</v>
      </c>
    </row>
    <row r="2969" spans="1:35" x14ac:dyDescent="0.3">
      <c r="A2969" s="2" t="s">
        <v>7158</v>
      </c>
      <c r="B2969" s="2" t="s">
        <v>2494</v>
      </c>
      <c r="C2969" s="2" t="s">
        <v>407</v>
      </c>
      <c r="D2969" s="2" t="s">
        <v>38</v>
      </c>
      <c r="E2969" s="2">
        <v>2020</v>
      </c>
      <c r="F2969" s="2" t="s">
        <v>68</v>
      </c>
      <c r="G2969" s="2" t="s">
        <v>69</v>
      </c>
      <c r="H2969" s="2" t="s">
        <v>272</v>
      </c>
      <c r="I2969" s="2" t="s">
        <v>55</v>
      </c>
      <c r="J2969" s="2" t="s">
        <v>154</v>
      </c>
      <c r="K2969" s="3">
        <v>5785822.4800000004</v>
      </c>
      <c r="L2969" s="3">
        <v>2141662.77</v>
      </c>
      <c r="M2969" s="3">
        <f t="shared" si="322"/>
        <v>3644159.7100000004</v>
      </c>
      <c r="N2969" s="3">
        <v>778969.98</v>
      </c>
      <c r="O2969" s="3">
        <f t="shared" si="323"/>
        <v>2865189.7300000004</v>
      </c>
      <c r="P2969" s="3">
        <v>2083575.51</v>
      </c>
      <c r="Q2969" s="4">
        <f t="shared" si="324"/>
        <v>0.62984298647199422</v>
      </c>
      <c r="R2969" s="4">
        <f t="shared" si="325"/>
        <v>0.36011742793740187</v>
      </c>
      <c r="S2969" s="3">
        <v>6082751.9500000002</v>
      </c>
      <c r="T2969" s="3">
        <f t="shared" si="326"/>
        <v>-296929.46999999974</v>
      </c>
      <c r="U2969" s="4">
        <f t="shared" si="327"/>
        <v>-4.881498907743554E-2</v>
      </c>
      <c r="V2969" s="2" t="s">
        <v>124</v>
      </c>
      <c r="W2969" s="2" t="s">
        <v>117</v>
      </c>
      <c r="X2969" s="2" t="s">
        <v>274</v>
      </c>
      <c r="Y2969" s="2">
        <v>1</v>
      </c>
      <c r="Z2969" s="2" t="s">
        <v>2572</v>
      </c>
      <c r="AA2969" s="2" t="s">
        <v>48</v>
      </c>
      <c r="AB2969" s="2" t="s">
        <v>49</v>
      </c>
      <c r="AC2969" s="2">
        <v>9.75</v>
      </c>
      <c r="AD2969" s="3">
        <v>0</v>
      </c>
      <c r="AE2969" s="5">
        <v>0</v>
      </c>
      <c r="AF2969" s="2">
        <v>0</v>
      </c>
      <c r="AG2969" s="3">
        <f t="shared" si="328"/>
        <v>0</v>
      </c>
      <c r="AH2969" s="2" t="s">
        <v>50</v>
      </c>
      <c r="AI2969" s="3">
        <v>0</v>
      </c>
    </row>
    <row r="2970" spans="1:35" x14ac:dyDescent="0.3">
      <c r="A2970" s="2" t="s">
        <v>7159</v>
      </c>
      <c r="B2970" s="2" t="s">
        <v>1300</v>
      </c>
      <c r="C2970" s="2" t="s">
        <v>261</v>
      </c>
      <c r="D2970" s="2" t="s">
        <v>54</v>
      </c>
      <c r="E2970" s="2">
        <v>2024</v>
      </c>
      <c r="F2970" s="2" t="s">
        <v>82</v>
      </c>
      <c r="G2970" s="2" t="s">
        <v>40</v>
      </c>
      <c r="H2970" s="2" t="s">
        <v>171</v>
      </c>
      <c r="I2970" s="2" t="s">
        <v>71</v>
      </c>
      <c r="J2970" s="2" t="s">
        <v>72</v>
      </c>
      <c r="K2970" s="3">
        <v>8984437.8300000001</v>
      </c>
      <c r="L2970" s="3">
        <v>2914998.74</v>
      </c>
      <c r="M2970" s="3">
        <f t="shared" si="322"/>
        <v>6069439.0899999999</v>
      </c>
      <c r="N2970" s="3">
        <v>1368954.71</v>
      </c>
      <c r="O2970" s="3">
        <f t="shared" si="323"/>
        <v>4700484.38</v>
      </c>
      <c r="P2970" s="3">
        <v>3633620.19</v>
      </c>
      <c r="Q2970" s="4">
        <f t="shared" si="324"/>
        <v>0.67555023528945712</v>
      </c>
      <c r="R2970" s="4">
        <f t="shared" si="325"/>
        <v>0.40443489718042824</v>
      </c>
      <c r="S2970" s="3">
        <v>10328530.82</v>
      </c>
      <c r="T2970" s="3">
        <f t="shared" si="326"/>
        <v>-1344092.9900000002</v>
      </c>
      <c r="U2970" s="4">
        <f t="shared" si="327"/>
        <v>-0.13013399615338517</v>
      </c>
      <c r="V2970" s="2" t="s">
        <v>133</v>
      </c>
      <c r="W2970" s="2" t="s">
        <v>45</v>
      </c>
      <c r="X2970" s="2" t="s">
        <v>86</v>
      </c>
      <c r="Y2970" s="2">
        <v>0.92</v>
      </c>
      <c r="Z2970" s="2" t="s">
        <v>7160</v>
      </c>
      <c r="AA2970" s="2" t="s">
        <v>141</v>
      </c>
      <c r="AB2970" s="2" t="s">
        <v>209</v>
      </c>
      <c r="AC2970" s="2">
        <v>1.23</v>
      </c>
      <c r="AD2970" s="3">
        <v>0</v>
      </c>
      <c r="AE2970" s="5">
        <v>0</v>
      </c>
      <c r="AF2970" s="2">
        <v>0</v>
      </c>
      <c r="AG2970" s="3">
        <f t="shared" si="328"/>
        <v>0</v>
      </c>
      <c r="AH2970" s="2" t="s">
        <v>50</v>
      </c>
      <c r="AI2970" s="3">
        <v>0</v>
      </c>
    </row>
    <row r="2971" spans="1:35" x14ac:dyDescent="0.3">
      <c r="A2971" s="2" t="s">
        <v>7161</v>
      </c>
      <c r="B2971" s="2" t="s">
        <v>5472</v>
      </c>
      <c r="C2971" s="2" t="s">
        <v>103</v>
      </c>
      <c r="D2971" s="2" t="s">
        <v>104</v>
      </c>
      <c r="E2971" s="2">
        <v>2020</v>
      </c>
      <c r="F2971" s="2" t="s">
        <v>58</v>
      </c>
      <c r="G2971" s="2" t="s">
        <v>40</v>
      </c>
      <c r="H2971" s="2" t="s">
        <v>83</v>
      </c>
      <c r="I2971" s="2" t="s">
        <v>131</v>
      </c>
      <c r="J2971" s="2" t="s">
        <v>544</v>
      </c>
      <c r="K2971" s="3">
        <v>3559007.71</v>
      </c>
      <c r="L2971" s="3">
        <v>1211561.93</v>
      </c>
      <c r="M2971" s="3">
        <f t="shared" si="322"/>
        <v>2347445.7800000003</v>
      </c>
      <c r="N2971" s="3">
        <v>706606.55</v>
      </c>
      <c r="O2971" s="3">
        <f t="shared" si="323"/>
        <v>1640839.2300000002</v>
      </c>
      <c r="P2971" s="3">
        <v>1259527.2</v>
      </c>
      <c r="Q2971" s="4">
        <f t="shared" si="324"/>
        <v>0.65957872847653942</v>
      </c>
      <c r="R2971" s="4">
        <f t="shared" si="325"/>
        <v>0.35389841850047576</v>
      </c>
      <c r="S2971" s="3">
        <v>3878297.82</v>
      </c>
      <c r="T2971" s="3">
        <f t="shared" si="326"/>
        <v>-319290.10999999987</v>
      </c>
      <c r="U2971" s="4">
        <f t="shared" si="327"/>
        <v>-8.2327382996079418E-2</v>
      </c>
      <c r="V2971" s="2" t="s">
        <v>107</v>
      </c>
      <c r="W2971" s="2" t="s">
        <v>117</v>
      </c>
      <c r="X2971" s="2" t="s">
        <v>86</v>
      </c>
      <c r="Y2971" s="2">
        <v>0.92</v>
      </c>
      <c r="Z2971" s="2" t="s">
        <v>7162</v>
      </c>
      <c r="AA2971" s="2" t="s">
        <v>76</v>
      </c>
      <c r="AB2971" s="2" t="s">
        <v>110</v>
      </c>
      <c r="AC2971" s="2">
        <v>2.88</v>
      </c>
      <c r="AD2971" s="3">
        <v>0</v>
      </c>
      <c r="AE2971" s="5">
        <v>0</v>
      </c>
      <c r="AF2971" s="2">
        <v>0</v>
      </c>
      <c r="AG2971" s="3">
        <f t="shared" si="328"/>
        <v>0</v>
      </c>
      <c r="AH2971" s="2" t="s">
        <v>50</v>
      </c>
      <c r="AI2971" s="3">
        <v>0</v>
      </c>
    </row>
    <row r="2972" spans="1:35" x14ac:dyDescent="0.3">
      <c r="A2972" s="2" t="s">
        <v>7163</v>
      </c>
      <c r="B2972" s="2" t="s">
        <v>3859</v>
      </c>
      <c r="C2972" s="2" t="s">
        <v>329</v>
      </c>
      <c r="D2972" s="2" t="s">
        <v>38</v>
      </c>
      <c r="E2972" s="2">
        <v>2021</v>
      </c>
      <c r="F2972" s="2" t="s">
        <v>68</v>
      </c>
      <c r="G2972" s="2" t="s">
        <v>114</v>
      </c>
      <c r="H2972" s="2" t="s">
        <v>115</v>
      </c>
      <c r="I2972" s="2" t="s">
        <v>178</v>
      </c>
      <c r="J2972" s="2" t="s">
        <v>197</v>
      </c>
      <c r="K2972" s="3">
        <v>5049123.1900000004</v>
      </c>
      <c r="L2972" s="3">
        <v>1826146.91</v>
      </c>
      <c r="M2972" s="3">
        <f t="shared" si="322"/>
        <v>3222976.2800000003</v>
      </c>
      <c r="N2972" s="3">
        <v>591468.44999999995</v>
      </c>
      <c r="O2972" s="3">
        <f t="shared" si="323"/>
        <v>2631507.83</v>
      </c>
      <c r="P2972" s="3">
        <v>1972554.05</v>
      </c>
      <c r="Q2972" s="4">
        <f t="shared" si="324"/>
        <v>0.63832395422303012</v>
      </c>
      <c r="R2972" s="4">
        <f t="shared" si="325"/>
        <v>0.39067259319533454</v>
      </c>
      <c r="S2972" s="3">
        <v>5028154.5199999996</v>
      </c>
      <c r="T2972" s="3">
        <f t="shared" si="326"/>
        <v>20968.670000000857</v>
      </c>
      <c r="U2972" s="4">
        <f t="shared" si="327"/>
        <v>4.1702517129487216E-3</v>
      </c>
      <c r="V2972" s="2" t="s">
        <v>133</v>
      </c>
      <c r="W2972" s="2" t="s">
        <v>125</v>
      </c>
      <c r="X2972" s="2" t="s">
        <v>118</v>
      </c>
      <c r="Y2972" s="2">
        <v>3.75</v>
      </c>
      <c r="Z2972" s="2" t="s">
        <v>4029</v>
      </c>
      <c r="AA2972" s="2" t="s">
        <v>224</v>
      </c>
      <c r="AB2972" s="2" t="s">
        <v>209</v>
      </c>
      <c r="AC2972" s="2">
        <v>5.7</v>
      </c>
      <c r="AD2972" s="3">
        <v>2452789.2400000002</v>
      </c>
      <c r="AE2972" s="5">
        <v>16.86</v>
      </c>
      <c r="AF2972" s="2">
        <v>60</v>
      </c>
      <c r="AG2972" s="3">
        <f t="shared" si="328"/>
        <v>60773.643334750617</v>
      </c>
      <c r="AH2972" s="2" t="s">
        <v>50</v>
      </c>
      <c r="AI2972" s="3">
        <v>0</v>
      </c>
    </row>
    <row r="2973" spans="1:35" x14ac:dyDescent="0.3">
      <c r="A2973" s="2" t="s">
        <v>7164</v>
      </c>
      <c r="B2973" s="2" t="s">
        <v>7165</v>
      </c>
      <c r="C2973" s="2" t="s">
        <v>103</v>
      </c>
      <c r="D2973" s="2" t="s">
        <v>104</v>
      </c>
      <c r="E2973" s="2">
        <v>2020</v>
      </c>
      <c r="F2973" s="2" t="s">
        <v>58</v>
      </c>
      <c r="G2973" s="2" t="s">
        <v>56</v>
      </c>
      <c r="H2973" s="2" t="s">
        <v>123</v>
      </c>
      <c r="I2973" s="2" t="s">
        <v>131</v>
      </c>
      <c r="J2973" s="2" t="s">
        <v>268</v>
      </c>
      <c r="K2973" s="3">
        <v>9332098.9199999999</v>
      </c>
      <c r="L2973" s="3">
        <v>3719139.9</v>
      </c>
      <c r="M2973" s="3">
        <f t="shared" si="322"/>
        <v>5612959.0199999996</v>
      </c>
      <c r="N2973" s="3">
        <v>1245788.46</v>
      </c>
      <c r="O2973" s="3">
        <f t="shared" si="323"/>
        <v>4367170.5599999996</v>
      </c>
      <c r="P2973" s="3">
        <v>3488528.84</v>
      </c>
      <c r="Q2973" s="4">
        <f t="shared" si="324"/>
        <v>0.6014680157290917</v>
      </c>
      <c r="R2973" s="4">
        <f t="shared" si="325"/>
        <v>0.37382038809335721</v>
      </c>
      <c r="S2973" s="3">
        <v>8223394.8399999999</v>
      </c>
      <c r="T2973" s="3">
        <f t="shared" si="326"/>
        <v>1108704.08</v>
      </c>
      <c r="U2973" s="4">
        <f t="shared" si="327"/>
        <v>0.13482316021201776</v>
      </c>
      <c r="V2973" s="2" t="s">
        <v>95</v>
      </c>
      <c r="W2973" s="2" t="s">
        <v>207</v>
      </c>
      <c r="X2973" s="2" t="s">
        <v>126</v>
      </c>
      <c r="Y2973" s="2">
        <v>1.34</v>
      </c>
      <c r="Z2973" s="2" t="s">
        <v>7166</v>
      </c>
      <c r="AA2973" s="2" t="s">
        <v>224</v>
      </c>
      <c r="AB2973" s="2" t="s">
        <v>306</v>
      </c>
      <c r="AC2973" s="2">
        <v>2.25</v>
      </c>
      <c r="AD2973" s="3">
        <v>0</v>
      </c>
      <c r="AE2973" s="5">
        <v>0</v>
      </c>
      <c r="AF2973" s="2">
        <v>0</v>
      </c>
      <c r="AG2973" s="3">
        <f t="shared" si="328"/>
        <v>0</v>
      </c>
      <c r="AH2973" s="2" t="s">
        <v>50</v>
      </c>
      <c r="AI2973" s="3">
        <v>0</v>
      </c>
    </row>
    <row r="2974" spans="1:35" x14ac:dyDescent="0.3">
      <c r="A2974" s="2" t="s">
        <v>7167</v>
      </c>
      <c r="B2974" s="2" t="s">
        <v>7168</v>
      </c>
      <c r="C2974" s="2" t="s">
        <v>448</v>
      </c>
      <c r="D2974" s="2" t="s">
        <v>54</v>
      </c>
      <c r="E2974" s="2">
        <v>2021</v>
      </c>
      <c r="F2974" s="2" t="s">
        <v>39</v>
      </c>
      <c r="G2974" s="2" t="s">
        <v>69</v>
      </c>
      <c r="H2974" s="2" t="s">
        <v>272</v>
      </c>
      <c r="I2974" s="2" t="s">
        <v>178</v>
      </c>
      <c r="J2974" s="2" t="s">
        <v>288</v>
      </c>
      <c r="K2974" s="3">
        <v>5604553.5800000001</v>
      </c>
      <c r="L2974" s="3">
        <v>3149276.51</v>
      </c>
      <c r="M2974" s="3">
        <f t="shared" si="322"/>
        <v>2455277.0700000003</v>
      </c>
      <c r="N2974" s="3">
        <v>719843.59</v>
      </c>
      <c r="O2974" s="3">
        <f t="shared" si="323"/>
        <v>1735433.4800000004</v>
      </c>
      <c r="P2974" s="3">
        <v>1349387.98</v>
      </c>
      <c r="Q2974" s="4">
        <f t="shared" si="324"/>
        <v>0.43808610890289684</v>
      </c>
      <c r="R2974" s="4">
        <f t="shared" si="325"/>
        <v>0.24076636269752638</v>
      </c>
      <c r="S2974" s="3">
        <v>6108517.8399999999</v>
      </c>
      <c r="T2974" s="3">
        <f t="shared" si="326"/>
        <v>-503964.25999999978</v>
      </c>
      <c r="U2974" s="4">
        <f t="shared" si="327"/>
        <v>-8.2501888870639653E-2</v>
      </c>
      <c r="V2974" s="2" t="s">
        <v>44</v>
      </c>
      <c r="W2974" s="2" t="s">
        <v>96</v>
      </c>
      <c r="X2974" s="2" t="s">
        <v>274</v>
      </c>
      <c r="Y2974" s="2">
        <v>1</v>
      </c>
      <c r="Z2974" s="2" t="s">
        <v>7169</v>
      </c>
      <c r="AA2974" s="2" t="s">
        <v>48</v>
      </c>
      <c r="AB2974" s="2" t="s">
        <v>110</v>
      </c>
      <c r="AC2974" s="2">
        <v>7.47</v>
      </c>
      <c r="AD2974" s="3">
        <v>1781899.49</v>
      </c>
      <c r="AE2974" s="5">
        <v>16.23</v>
      </c>
      <c r="AF2974" s="2">
        <v>180</v>
      </c>
      <c r="AG2974" s="3">
        <f t="shared" si="328"/>
        <v>26457.073405486713</v>
      </c>
      <c r="AH2974" s="2" t="s">
        <v>50</v>
      </c>
      <c r="AI2974" s="3">
        <v>0</v>
      </c>
    </row>
    <row r="2975" spans="1:35" x14ac:dyDescent="0.3">
      <c r="A2975" s="2" t="s">
        <v>7170</v>
      </c>
      <c r="B2975" s="2" t="s">
        <v>543</v>
      </c>
      <c r="C2975" s="2" t="s">
        <v>189</v>
      </c>
      <c r="D2975" s="2" t="s">
        <v>54</v>
      </c>
      <c r="E2975" s="2">
        <v>2020</v>
      </c>
      <c r="F2975" s="2" t="s">
        <v>82</v>
      </c>
      <c r="G2975" s="2" t="s">
        <v>40</v>
      </c>
      <c r="H2975" s="2" t="s">
        <v>41</v>
      </c>
      <c r="I2975" s="2" t="s">
        <v>131</v>
      </c>
      <c r="J2975" s="2" t="s">
        <v>132</v>
      </c>
      <c r="K2975" s="3">
        <v>7389587.79</v>
      </c>
      <c r="L2975" s="3">
        <v>3140398.12</v>
      </c>
      <c r="M2975" s="3">
        <f t="shared" si="322"/>
        <v>4249189.67</v>
      </c>
      <c r="N2975" s="3">
        <v>1196579.8500000001</v>
      </c>
      <c r="O2975" s="3">
        <f t="shared" si="323"/>
        <v>3052609.82</v>
      </c>
      <c r="P2975" s="3">
        <v>2195828.83</v>
      </c>
      <c r="Q2975" s="4">
        <f t="shared" si="324"/>
        <v>0.57502391077215953</v>
      </c>
      <c r="R2975" s="4">
        <f t="shared" si="325"/>
        <v>0.29715173463011257</v>
      </c>
      <c r="S2975" s="3">
        <v>6477811.4299999997</v>
      </c>
      <c r="T2975" s="3">
        <f t="shared" si="326"/>
        <v>911776.36000000034</v>
      </c>
      <c r="U2975" s="4">
        <f t="shared" si="327"/>
        <v>0.14075376689376715</v>
      </c>
      <c r="V2975" s="2" t="s">
        <v>95</v>
      </c>
      <c r="W2975" s="2" t="s">
        <v>45</v>
      </c>
      <c r="X2975" s="2" t="s">
        <v>46</v>
      </c>
      <c r="Y2975" s="2">
        <v>0.89</v>
      </c>
      <c r="Z2975" s="2" t="s">
        <v>7171</v>
      </c>
      <c r="AA2975" s="2" t="s">
        <v>63</v>
      </c>
      <c r="AB2975" s="2" t="s">
        <v>49</v>
      </c>
      <c r="AC2975" s="2">
        <v>7.26</v>
      </c>
      <c r="AD2975" s="3">
        <v>0</v>
      </c>
      <c r="AE2975" s="5">
        <v>0</v>
      </c>
      <c r="AF2975" s="2">
        <v>0</v>
      </c>
      <c r="AG2975" s="3">
        <f t="shared" si="328"/>
        <v>0</v>
      </c>
      <c r="AH2975" s="2" t="s">
        <v>50</v>
      </c>
      <c r="AI2975" s="3">
        <v>0</v>
      </c>
    </row>
    <row r="2976" spans="1:35" x14ac:dyDescent="0.3">
      <c r="A2976" s="2" t="s">
        <v>7172</v>
      </c>
      <c r="B2976" s="2" t="s">
        <v>1262</v>
      </c>
      <c r="C2976" s="2" t="s">
        <v>452</v>
      </c>
      <c r="D2976" s="2" t="s">
        <v>38</v>
      </c>
      <c r="E2976" s="2">
        <v>2021</v>
      </c>
      <c r="F2976" s="2" t="s">
        <v>68</v>
      </c>
      <c r="G2976" s="2" t="s">
        <v>40</v>
      </c>
      <c r="H2976" s="2" t="s">
        <v>41</v>
      </c>
      <c r="I2976" s="2" t="s">
        <v>55</v>
      </c>
      <c r="J2976" s="2" t="s">
        <v>540</v>
      </c>
      <c r="K2976" s="3">
        <v>3960523.7</v>
      </c>
      <c r="L2976" s="3">
        <v>1372974.24</v>
      </c>
      <c r="M2976" s="3">
        <f t="shared" si="322"/>
        <v>2587549.46</v>
      </c>
      <c r="N2976" s="3">
        <v>810349.66</v>
      </c>
      <c r="O2976" s="3">
        <f t="shared" si="323"/>
        <v>1777199.7999999998</v>
      </c>
      <c r="P2976" s="3">
        <v>1285991.1000000001</v>
      </c>
      <c r="Q2976" s="4">
        <f t="shared" si="324"/>
        <v>0.65333517888051018</v>
      </c>
      <c r="R2976" s="4">
        <f t="shared" si="325"/>
        <v>0.32470228621533059</v>
      </c>
      <c r="S2976" s="3">
        <v>3997900.62</v>
      </c>
      <c r="T2976" s="3">
        <f t="shared" si="326"/>
        <v>-37376.919999999925</v>
      </c>
      <c r="U2976" s="4">
        <f t="shared" si="327"/>
        <v>-9.3491368477288273E-3</v>
      </c>
      <c r="V2976" s="2" t="s">
        <v>44</v>
      </c>
      <c r="W2976" s="2" t="s">
        <v>96</v>
      </c>
      <c r="X2976" s="2" t="s">
        <v>46</v>
      </c>
      <c r="Y2976" s="2">
        <v>0.89</v>
      </c>
      <c r="Z2976" s="2" t="s">
        <v>4404</v>
      </c>
      <c r="AA2976" s="2" t="s">
        <v>63</v>
      </c>
      <c r="AB2976" s="2" t="s">
        <v>49</v>
      </c>
      <c r="AC2976" s="2">
        <v>7.75</v>
      </c>
      <c r="AD2976" s="3">
        <v>0</v>
      </c>
      <c r="AE2976" s="5">
        <v>0</v>
      </c>
      <c r="AF2976" s="2">
        <v>0</v>
      </c>
      <c r="AG2976" s="3">
        <f t="shared" si="328"/>
        <v>0</v>
      </c>
      <c r="AH2976" s="2" t="s">
        <v>50</v>
      </c>
      <c r="AI2976" s="3">
        <v>0</v>
      </c>
    </row>
    <row r="2977" spans="1:35" x14ac:dyDescent="0.3">
      <c r="A2977" s="2" t="s">
        <v>7173</v>
      </c>
      <c r="B2977" s="2" t="s">
        <v>7039</v>
      </c>
      <c r="C2977" s="2" t="s">
        <v>103</v>
      </c>
      <c r="D2977" s="2" t="s">
        <v>104</v>
      </c>
      <c r="E2977" s="2">
        <v>2020</v>
      </c>
      <c r="F2977" s="2" t="s">
        <v>55</v>
      </c>
      <c r="G2977" s="2" t="s">
        <v>114</v>
      </c>
      <c r="H2977" s="2" t="s">
        <v>190</v>
      </c>
      <c r="I2977" s="2" t="s">
        <v>131</v>
      </c>
      <c r="J2977" s="2" t="s">
        <v>544</v>
      </c>
      <c r="K2977" s="3">
        <v>407069.19</v>
      </c>
      <c r="L2977" s="3">
        <v>153503.48000000001</v>
      </c>
      <c r="M2977" s="3">
        <f t="shared" si="322"/>
        <v>253565.71</v>
      </c>
      <c r="N2977" s="3">
        <v>57792.09</v>
      </c>
      <c r="O2977" s="3">
        <f t="shared" si="323"/>
        <v>195773.62</v>
      </c>
      <c r="P2977" s="3">
        <v>152660.69</v>
      </c>
      <c r="Q2977" s="4">
        <f t="shared" si="324"/>
        <v>0.62290567851622469</v>
      </c>
      <c r="R2977" s="4">
        <f t="shared" si="325"/>
        <v>0.37502393634851117</v>
      </c>
      <c r="S2977" s="3">
        <v>340841.26</v>
      </c>
      <c r="T2977" s="3">
        <f t="shared" si="326"/>
        <v>66227.929999999993</v>
      </c>
      <c r="U2977" s="4">
        <f t="shared" si="327"/>
        <v>0.1943072561109532</v>
      </c>
      <c r="V2977" s="2" t="s">
        <v>133</v>
      </c>
      <c r="W2977" s="2" t="s">
        <v>96</v>
      </c>
      <c r="X2977" s="2" t="s">
        <v>192</v>
      </c>
      <c r="Y2977" s="2">
        <v>3.64</v>
      </c>
      <c r="Z2977" s="2" t="s">
        <v>7174</v>
      </c>
      <c r="AA2977" s="2" t="s">
        <v>109</v>
      </c>
      <c r="AB2977" s="2" t="s">
        <v>182</v>
      </c>
      <c r="AC2977" s="2">
        <v>5.57</v>
      </c>
      <c r="AD2977" s="3">
        <v>0</v>
      </c>
      <c r="AE2977" s="5">
        <v>0</v>
      </c>
      <c r="AF2977" s="2">
        <v>0</v>
      </c>
      <c r="AG2977" s="3">
        <f t="shared" si="328"/>
        <v>0</v>
      </c>
      <c r="AH2977" s="2" t="s">
        <v>50</v>
      </c>
      <c r="AI2977" s="3">
        <v>0</v>
      </c>
    </row>
    <row r="2978" spans="1:35" x14ac:dyDescent="0.3">
      <c r="A2978" s="2" t="s">
        <v>7175</v>
      </c>
      <c r="B2978" s="2" t="s">
        <v>921</v>
      </c>
      <c r="C2978" s="2" t="s">
        <v>130</v>
      </c>
      <c r="D2978" s="2" t="s">
        <v>104</v>
      </c>
      <c r="E2978" s="2">
        <v>2022</v>
      </c>
      <c r="F2978" s="2" t="s">
        <v>92</v>
      </c>
      <c r="G2978" s="2" t="s">
        <v>93</v>
      </c>
      <c r="H2978" s="2" t="s">
        <v>94</v>
      </c>
      <c r="I2978" s="2" t="s">
        <v>42</v>
      </c>
      <c r="J2978" s="2" t="s">
        <v>43</v>
      </c>
      <c r="K2978" s="3">
        <v>6838237.5</v>
      </c>
      <c r="L2978" s="3">
        <v>3792306.71</v>
      </c>
      <c r="M2978" s="3">
        <f t="shared" si="322"/>
        <v>3045930.79</v>
      </c>
      <c r="N2978" s="3">
        <v>1138370.1100000001</v>
      </c>
      <c r="O2978" s="3">
        <f t="shared" si="323"/>
        <v>1907560.68</v>
      </c>
      <c r="P2978" s="3">
        <v>1337907.23</v>
      </c>
      <c r="Q2978" s="4">
        <f t="shared" si="324"/>
        <v>0.44542629442162546</v>
      </c>
      <c r="R2978" s="4">
        <f t="shared" si="325"/>
        <v>0.19565088665025163</v>
      </c>
      <c r="S2978" s="3">
        <v>6983899.1299999999</v>
      </c>
      <c r="T2978" s="3">
        <f t="shared" si="326"/>
        <v>-145661.62999999989</v>
      </c>
      <c r="U2978" s="4">
        <f t="shared" si="327"/>
        <v>-2.0856777466085753E-2</v>
      </c>
      <c r="V2978" s="2" t="s">
        <v>85</v>
      </c>
      <c r="W2978" s="2" t="s">
        <v>60</v>
      </c>
      <c r="X2978" s="2" t="s">
        <v>97</v>
      </c>
      <c r="Y2978" s="2">
        <v>1550</v>
      </c>
      <c r="Z2978" s="2" t="s">
        <v>2182</v>
      </c>
      <c r="AA2978" s="2" t="s">
        <v>109</v>
      </c>
      <c r="AB2978" s="2" t="s">
        <v>77</v>
      </c>
      <c r="AC2978" s="2">
        <v>9.31</v>
      </c>
      <c r="AD2978" s="3">
        <v>0</v>
      </c>
      <c r="AE2978" s="5">
        <v>0</v>
      </c>
      <c r="AF2978" s="2">
        <v>0</v>
      </c>
      <c r="AG2978" s="3">
        <f t="shared" si="328"/>
        <v>0</v>
      </c>
      <c r="AH2978" s="2" t="s">
        <v>50</v>
      </c>
      <c r="AI2978" s="3">
        <v>0</v>
      </c>
    </row>
    <row r="2979" spans="1:35" x14ac:dyDescent="0.3">
      <c r="A2979" s="2" t="s">
        <v>7176</v>
      </c>
      <c r="B2979" s="2" t="s">
        <v>6165</v>
      </c>
      <c r="C2979" s="2" t="s">
        <v>315</v>
      </c>
      <c r="D2979" s="2" t="s">
        <v>104</v>
      </c>
      <c r="E2979" s="2">
        <v>2020</v>
      </c>
      <c r="F2979" s="2" t="s">
        <v>92</v>
      </c>
      <c r="G2979" s="2" t="s">
        <v>56</v>
      </c>
      <c r="H2979" s="2" t="s">
        <v>153</v>
      </c>
      <c r="I2979" s="2" t="s">
        <v>42</v>
      </c>
      <c r="J2979" s="2" t="s">
        <v>166</v>
      </c>
      <c r="K2979" s="3">
        <v>5628748.7000000002</v>
      </c>
      <c r="L2979" s="3">
        <v>1968831.06</v>
      </c>
      <c r="M2979" s="3">
        <f t="shared" si="322"/>
        <v>3659917.64</v>
      </c>
      <c r="N2979" s="3">
        <v>766279.13</v>
      </c>
      <c r="O2979" s="3">
        <f t="shared" si="323"/>
        <v>2893638.5100000002</v>
      </c>
      <c r="P2979" s="3">
        <v>2246406.4900000002</v>
      </c>
      <c r="Q2979" s="4">
        <f t="shared" si="324"/>
        <v>0.65021869603096694</v>
      </c>
      <c r="R2979" s="4">
        <f t="shared" si="325"/>
        <v>0.39909518255807019</v>
      </c>
      <c r="S2979" s="3">
        <v>4726472.18</v>
      </c>
      <c r="T2979" s="3">
        <f t="shared" si="326"/>
        <v>902276.52000000048</v>
      </c>
      <c r="U2979" s="4">
        <f t="shared" si="327"/>
        <v>0.19089851492577717</v>
      </c>
      <c r="V2979" s="2" t="s">
        <v>44</v>
      </c>
      <c r="W2979" s="2" t="s">
        <v>207</v>
      </c>
      <c r="X2979" s="2" t="s">
        <v>155</v>
      </c>
      <c r="Y2979" s="2">
        <v>7.24</v>
      </c>
      <c r="Z2979" s="2" t="s">
        <v>7177</v>
      </c>
      <c r="AA2979" s="2" t="s">
        <v>224</v>
      </c>
      <c r="AB2979" s="2" t="s">
        <v>149</v>
      </c>
      <c r="AC2979" s="2">
        <v>1.71</v>
      </c>
      <c r="AD2979" s="3">
        <v>0</v>
      </c>
      <c r="AE2979" s="5">
        <v>0</v>
      </c>
      <c r="AF2979" s="2">
        <v>0</v>
      </c>
      <c r="AG2979" s="3">
        <f t="shared" si="328"/>
        <v>0</v>
      </c>
      <c r="AH2979" s="2" t="s">
        <v>50</v>
      </c>
      <c r="AI2979" s="3">
        <v>0</v>
      </c>
    </row>
    <row r="2980" spans="1:35" x14ac:dyDescent="0.3">
      <c r="A2980" s="2" t="s">
        <v>7178</v>
      </c>
      <c r="B2980" s="2" t="s">
        <v>6337</v>
      </c>
      <c r="C2980" s="2" t="s">
        <v>956</v>
      </c>
      <c r="D2980" s="2" t="s">
        <v>104</v>
      </c>
      <c r="E2980" s="2">
        <v>2022</v>
      </c>
      <c r="F2980" s="2" t="s">
        <v>58</v>
      </c>
      <c r="G2980" s="2" t="s">
        <v>56</v>
      </c>
      <c r="H2980" s="2" t="s">
        <v>123</v>
      </c>
      <c r="I2980" s="2" t="s">
        <v>55</v>
      </c>
      <c r="J2980" s="2" t="s">
        <v>84</v>
      </c>
      <c r="K2980" s="3">
        <v>4877070.8600000003</v>
      </c>
      <c r="L2980" s="3">
        <v>2295364.35</v>
      </c>
      <c r="M2980" s="3">
        <f t="shared" si="322"/>
        <v>2581706.5100000002</v>
      </c>
      <c r="N2980" s="3">
        <v>658042.74</v>
      </c>
      <c r="O2980" s="3">
        <f t="shared" si="323"/>
        <v>1923663.7700000003</v>
      </c>
      <c r="P2980" s="3">
        <v>1413104.5</v>
      </c>
      <c r="Q2980" s="4">
        <f t="shared" si="324"/>
        <v>0.52935595649721601</v>
      </c>
      <c r="R2980" s="4">
        <f t="shared" si="325"/>
        <v>0.28974450865370449</v>
      </c>
      <c r="S2980" s="3">
        <v>4299244.2699999996</v>
      </c>
      <c r="T2980" s="3">
        <f t="shared" si="326"/>
        <v>577826.59000000078</v>
      </c>
      <c r="U2980" s="4">
        <f t="shared" si="327"/>
        <v>0.13440189803404701</v>
      </c>
      <c r="V2980" s="2" t="s">
        <v>133</v>
      </c>
      <c r="W2980" s="2" t="s">
        <v>134</v>
      </c>
      <c r="X2980" s="2" t="s">
        <v>126</v>
      </c>
      <c r="Y2980" s="2">
        <v>1.34</v>
      </c>
      <c r="Z2980" s="2" t="s">
        <v>7179</v>
      </c>
      <c r="AA2980" s="2" t="s">
        <v>148</v>
      </c>
      <c r="AB2980" s="2" t="s">
        <v>100</v>
      </c>
      <c r="AC2980" s="2">
        <v>2.57</v>
      </c>
      <c r="AD2980" s="3">
        <v>0</v>
      </c>
      <c r="AE2980" s="5">
        <v>0</v>
      </c>
      <c r="AF2980" s="2">
        <v>0</v>
      </c>
      <c r="AG2980" s="3">
        <f t="shared" si="328"/>
        <v>0</v>
      </c>
      <c r="AH2980" s="2" t="s">
        <v>50</v>
      </c>
      <c r="AI2980" s="3">
        <v>0</v>
      </c>
    </row>
    <row r="2981" spans="1:35" x14ac:dyDescent="0.3">
      <c r="A2981" s="2" t="s">
        <v>7180</v>
      </c>
      <c r="B2981" s="2" t="s">
        <v>6520</v>
      </c>
      <c r="C2981" s="2" t="s">
        <v>932</v>
      </c>
      <c r="D2981" s="2" t="s">
        <v>81</v>
      </c>
      <c r="E2981" s="2">
        <v>2020</v>
      </c>
      <c r="F2981" s="2" t="s">
        <v>58</v>
      </c>
      <c r="G2981" s="2" t="s">
        <v>114</v>
      </c>
      <c r="H2981" s="2" t="s">
        <v>115</v>
      </c>
      <c r="I2981" s="2" t="s">
        <v>55</v>
      </c>
      <c r="J2981" s="2" t="s">
        <v>84</v>
      </c>
      <c r="K2981" s="3">
        <v>1353665.31</v>
      </c>
      <c r="L2981" s="3">
        <v>625634.35</v>
      </c>
      <c r="M2981" s="3">
        <f t="shared" si="322"/>
        <v>728030.96000000008</v>
      </c>
      <c r="N2981" s="3">
        <v>290333.39</v>
      </c>
      <c r="O2981" s="3">
        <f t="shared" si="323"/>
        <v>437697.57000000007</v>
      </c>
      <c r="P2981" s="3">
        <v>343893.68</v>
      </c>
      <c r="Q2981" s="4">
        <f t="shared" si="324"/>
        <v>0.53782198200824105</v>
      </c>
      <c r="R2981" s="4">
        <f t="shared" si="325"/>
        <v>0.25404631223060592</v>
      </c>
      <c r="S2981" s="3">
        <v>1491121.85</v>
      </c>
      <c r="T2981" s="3">
        <f t="shared" si="326"/>
        <v>-137456.54000000004</v>
      </c>
      <c r="U2981" s="4">
        <f t="shared" si="327"/>
        <v>-9.2183304805036573E-2</v>
      </c>
      <c r="V2981" s="2" t="s">
        <v>95</v>
      </c>
      <c r="W2981" s="2" t="s">
        <v>125</v>
      </c>
      <c r="X2981" s="2" t="s">
        <v>118</v>
      </c>
      <c r="Y2981" s="2">
        <v>3.75</v>
      </c>
      <c r="Z2981" s="2" t="s">
        <v>2325</v>
      </c>
      <c r="AA2981" s="2" t="s">
        <v>99</v>
      </c>
      <c r="AB2981" s="2" t="s">
        <v>306</v>
      </c>
      <c r="AC2981" s="2">
        <v>3.79</v>
      </c>
      <c r="AD2981" s="3">
        <v>0</v>
      </c>
      <c r="AE2981" s="5">
        <v>0</v>
      </c>
      <c r="AF2981" s="2">
        <v>0</v>
      </c>
      <c r="AG2981" s="3">
        <f t="shared" si="328"/>
        <v>0</v>
      </c>
      <c r="AH2981" s="2" t="s">
        <v>50</v>
      </c>
      <c r="AI2981" s="3">
        <v>0</v>
      </c>
    </row>
    <row r="2982" spans="1:35" x14ac:dyDescent="0.3">
      <c r="A2982" s="2" t="s">
        <v>7181</v>
      </c>
      <c r="B2982" s="2" t="s">
        <v>3336</v>
      </c>
      <c r="C2982" s="2" t="s">
        <v>113</v>
      </c>
      <c r="D2982" s="2" t="s">
        <v>54</v>
      </c>
      <c r="E2982" s="2">
        <v>2022</v>
      </c>
      <c r="F2982" s="2" t="s">
        <v>105</v>
      </c>
      <c r="G2982" s="2" t="s">
        <v>69</v>
      </c>
      <c r="H2982" s="2" t="s">
        <v>272</v>
      </c>
      <c r="I2982" s="2" t="s">
        <v>178</v>
      </c>
      <c r="J2982" s="2" t="s">
        <v>263</v>
      </c>
      <c r="K2982" s="3">
        <v>6658439.1100000003</v>
      </c>
      <c r="L2982" s="3">
        <v>2311615.04</v>
      </c>
      <c r="M2982" s="3">
        <f t="shared" si="322"/>
        <v>4346824.07</v>
      </c>
      <c r="N2982" s="3">
        <v>1256569.45</v>
      </c>
      <c r="O2982" s="3">
        <f t="shared" si="323"/>
        <v>3090254.62</v>
      </c>
      <c r="P2982" s="3">
        <v>2338053.23</v>
      </c>
      <c r="Q2982" s="4">
        <f t="shared" si="324"/>
        <v>0.65282928899533033</v>
      </c>
      <c r="R2982" s="4">
        <f t="shared" si="325"/>
        <v>0.35114133979067053</v>
      </c>
      <c r="S2982" s="3">
        <v>5356725.74</v>
      </c>
      <c r="T2982" s="3">
        <f t="shared" si="326"/>
        <v>1301713.3700000001</v>
      </c>
      <c r="U2982" s="4">
        <f t="shared" si="327"/>
        <v>0.24300541658867905</v>
      </c>
      <c r="V2982" s="2" t="s">
        <v>44</v>
      </c>
      <c r="W2982" s="2" t="s">
        <v>117</v>
      </c>
      <c r="X2982" s="2" t="s">
        <v>274</v>
      </c>
      <c r="Y2982" s="2">
        <v>1</v>
      </c>
      <c r="Z2982" s="2" t="s">
        <v>7182</v>
      </c>
      <c r="AA2982" s="2" t="s">
        <v>48</v>
      </c>
      <c r="AB2982" s="2" t="s">
        <v>88</v>
      </c>
      <c r="AC2982" s="2">
        <v>1.53</v>
      </c>
      <c r="AD2982" s="3">
        <v>3455751.95</v>
      </c>
      <c r="AE2982" s="5">
        <v>6.85</v>
      </c>
      <c r="AF2982" s="2">
        <v>240</v>
      </c>
      <c r="AG2982" s="3">
        <f t="shared" si="328"/>
        <v>26482.146025639606</v>
      </c>
      <c r="AH2982" s="2" t="s">
        <v>230</v>
      </c>
      <c r="AI2982" s="3">
        <v>2153224.91</v>
      </c>
    </row>
    <row r="2983" spans="1:35" x14ac:dyDescent="0.3">
      <c r="A2983" s="2" t="s">
        <v>7183</v>
      </c>
      <c r="B2983" s="2" t="s">
        <v>2868</v>
      </c>
      <c r="C2983" s="2" t="s">
        <v>189</v>
      </c>
      <c r="D2983" s="2" t="s">
        <v>54</v>
      </c>
      <c r="E2983" s="2">
        <v>2020</v>
      </c>
      <c r="F2983" s="2" t="s">
        <v>82</v>
      </c>
      <c r="G2983" s="2" t="s">
        <v>114</v>
      </c>
      <c r="H2983" s="2" t="s">
        <v>234</v>
      </c>
      <c r="I2983" s="2" t="s">
        <v>55</v>
      </c>
      <c r="J2983" s="2" t="s">
        <v>84</v>
      </c>
      <c r="K2983" s="3">
        <v>5345015.46</v>
      </c>
      <c r="L2983" s="3">
        <v>2516079.9</v>
      </c>
      <c r="M2983" s="3">
        <f t="shared" si="322"/>
        <v>2828935.56</v>
      </c>
      <c r="N2983" s="3">
        <v>1174055.28</v>
      </c>
      <c r="O2983" s="3">
        <f t="shared" si="323"/>
        <v>1654880.28</v>
      </c>
      <c r="P2983" s="3">
        <v>1201279.81</v>
      </c>
      <c r="Q2983" s="4">
        <f t="shared" si="324"/>
        <v>0.52926611366620824</v>
      </c>
      <c r="R2983" s="4">
        <f t="shared" si="325"/>
        <v>0.22474767734348144</v>
      </c>
      <c r="S2983" s="3">
        <v>4515366.25</v>
      </c>
      <c r="T2983" s="3">
        <f t="shared" si="326"/>
        <v>829649.21</v>
      </c>
      <c r="U2983" s="4">
        <f t="shared" si="327"/>
        <v>0.1837390732147143</v>
      </c>
      <c r="V2983" s="2" t="s">
        <v>95</v>
      </c>
      <c r="W2983" s="2" t="s">
        <v>207</v>
      </c>
      <c r="X2983" s="2" t="s">
        <v>236</v>
      </c>
      <c r="Y2983" s="2">
        <v>3.67</v>
      </c>
      <c r="Z2983" s="2" t="s">
        <v>2974</v>
      </c>
      <c r="AA2983" s="2" t="s">
        <v>141</v>
      </c>
      <c r="AB2983" s="2" t="s">
        <v>88</v>
      </c>
      <c r="AC2983" s="2">
        <v>9.64</v>
      </c>
      <c r="AD2983" s="3">
        <v>0</v>
      </c>
      <c r="AE2983" s="5">
        <v>0</v>
      </c>
      <c r="AF2983" s="2">
        <v>0</v>
      </c>
      <c r="AG2983" s="3">
        <f t="shared" si="328"/>
        <v>0</v>
      </c>
      <c r="AH2983" s="2" t="s">
        <v>50</v>
      </c>
      <c r="AI2983" s="3">
        <v>0</v>
      </c>
    </row>
    <row r="2984" spans="1:35" x14ac:dyDescent="0.3">
      <c r="A2984" s="2" t="s">
        <v>7184</v>
      </c>
      <c r="B2984" s="2" t="s">
        <v>7185</v>
      </c>
      <c r="C2984" s="2" t="s">
        <v>103</v>
      </c>
      <c r="D2984" s="2" t="s">
        <v>104</v>
      </c>
      <c r="E2984" s="2">
        <v>2020</v>
      </c>
      <c r="F2984" s="2" t="s">
        <v>105</v>
      </c>
      <c r="G2984" s="2" t="s">
        <v>40</v>
      </c>
      <c r="H2984" s="2" t="s">
        <v>171</v>
      </c>
      <c r="I2984" s="2" t="s">
        <v>178</v>
      </c>
      <c r="J2984" s="2" t="s">
        <v>342</v>
      </c>
      <c r="K2984" s="3">
        <v>7901015.04</v>
      </c>
      <c r="L2984" s="3">
        <v>4037176.22</v>
      </c>
      <c r="M2984" s="3">
        <f t="shared" si="322"/>
        <v>3863838.82</v>
      </c>
      <c r="N2984" s="3">
        <v>1602382.96</v>
      </c>
      <c r="O2984" s="3">
        <f t="shared" si="323"/>
        <v>2261455.86</v>
      </c>
      <c r="P2984" s="3">
        <v>1773003.63</v>
      </c>
      <c r="Q2984" s="4">
        <f t="shared" si="324"/>
        <v>0.48903068788488219</v>
      </c>
      <c r="R2984" s="4">
        <f t="shared" si="325"/>
        <v>0.22440200670722935</v>
      </c>
      <c r="S2984" s="3">
        <v>6322070.8099999996</v>
      </c>
      <c r="T2984" s="3">
        <f t="shared" si="326"/>
        <v>1578944.2300000004</v>
      </c>
      <c r="U2984" s="4">
        <f t="shared" si="327"/>
        <v>0.24975111438209288</v>
      </c>
      <c r="V2984" s="2" t="s">
        <v>73</v>
      </c>
      <c r="W2984" s="2" t="s">
        <v>125</v>
      </c>
      <c r="X2984" s="2" t="s">
        <v>86</v>
      </c>
      <c r="Y2984" s="2">
        <v>0.92</v>
      </c>
      <c r="Z2984" s="2" t="s">
        <v>7186</v>
      </c>
      <c r="AA2984" s="2" t="s">
        <v>148</v>
      </c>
      <c r="AB2984" s="2" t="s">
        <v>64</v>
      </c>
      <c r="AC2984" s="2">
        <v>6.36</v>
      </c>
      <c r="AD2984" s="3">
        <v>939384.19</v>
      </c>
      <c r="AE2984" s="5">
        <v>8.33</v>
      </c>
      <c r="AF2984" s="2">
        <v>36</v>
      </c>
      <c r="AG2984" s="3">
        <f t="shared" si="328"/>
        <v>29580.103497423806</v>
      </c>
      <c r="AH2984" s="2" t="s">
        <v>50</v>
      </c>
      <c r="AI2984" s="3">
        <v>0</v>
      </c>
    </row>
    <row r="2985" spans="1:35" x14ac:dyDescent="0.3">
      <c r="A2985" s="2" t="s">
        <v>7187</v>
      </c>
      <c r="B2985" s="2" t="s">
        <v>7188</v>
      </c>
      <c r="C2985" s="2" t="s">
        <v>474</v>
      </c>
      <c r="D2985" s="2" t="s">
        <v>81</v>
      </c>
      <c r="E2985" s="2">
        <v>2024</v>
      </c>
      <c r="F2985" s="2" t="s">
        <v>55</v>
      </c>
      <c r="G2985" s="2" t="s">
        <v>93</v>
      </c>
      <c r="H2985" s="2" t="s">
        <v>159</v>
      </c>
      <c r="I2985" s="2" t="s">
        <v>42</v>
      </c>
      <c r="J2985" s="2" t="s">
        <v>166</v>
      </c>
      <c r="K2985" s="3">
        <v>1993940.96</v>
      </c>
      <c r="L2985" s="3">
        <v>625602.55000000005</v>
      </c>
      <c r="M2985" s="3">
        <f t="shared" si="322"/>
        <v>1368338.41</v>
      </c>
      <c r="N2985" s="3">
        <v>173467.79</v>
      </c>
      <c r="O2985" s="3">
        <f t="shared" si="323"/>
        <v>1194870.6199999999</v>
      </c>
      <c r="P2985" s="3">
        <v>902821.53</v>
      </c>
      <c r="Q2985" s="4">
        <f t="shared" si="324"/>
        <v>0.68624820767010064</v>
      </c>
      <c r="R2985" s="4">
        <f t="shared" si="325"/>
        <v>0.452782478574491</v>
      </c>
      <c r="S2985" s="3">
        <v>1916102.71</v>
      </c>
      <c r="T2985" s="3">
        <f t="shared" si="326"/>
        <v>77838.25</v>
      </c>
      <c r="U2985" s="4">
        <f t="shared" si="327"/>
        <v>4.0623213773336816E-2</v>
      </c>
      <c r="V2985" s="2" t="s">
        <v>95</v>
      </c>
      <c r="W2985" s="2" t="s">
        <v>117</v>
      </c>
      <c r="X2985" s="2" t="s">
        <v>160</v>
      </c>
      <c r="Y2985" s="2">
        <v>129.5</v>
      </c>
      <c r="Z2985" s="2" t="s">
        <v>1475</v>
      </c>
      <c r="AA2985" s="2" t="s">
        <v>224</v>
      </c>
      <c r="AB2985" s="2" t="s">
        <v>242</v>
      </c>
      <c r="AC2985" s="2">
        <v>3.05</v>
      </c>
      <c r="AD2985" s="3">
        <v>0</v>
      </c>
      <c r="AE2985" s="5">
        <v>0</v>
      </c>
      <c r="AF2985" s="2">
        <v>0</v>
      </c>
      <c r="AG2985" s="3">
        <f t="shared" si="328"/>
        <v>0</v>
      </c>
      <c r="AH2985" s="2" t="s">
        <v>50</v>
      </c>
      <c r="AI2985" s="3">
        <v>0</v>
      </c>
    </row>
    <row r="2986" spans="1:35" x14ac:dyDescent="0.3">
      <c r="A2986" s="2" t="s">
        <v>7189</v>
      </c>
      <c r="B2986" s="2" t="s">
        <v>7190</v>
      </c>
      <c r="C2986" s="2" t="s">
        <v>257</v>
      </c>
      <c r="D2986" s="2" t="s">
        <v>104</v>
      </c>
      <c r="E2986" s="2">
        <v>2024</v>
      </c>
      <c r="F2986" s="2" t="s">
        <v>82</v>
      </c>
      <c r="G2986" s="2" t="s">
        <v>93</v>
      </c>
      <c r="H2986" s="2" t="s">
        <v>159</v>
      </c>
      <c r="I2986" s="2" t="s">
        <v>131</v>
      </c>
      <c r="J2986" s="2" t="s">
        <v>491</v>
      </c>
      <c r="K2986" s="3">
        <v>2108718.71</v>
      </c>
      <c r="L2986" s="3">
        <v>649666.30000000005</v>
      </c>
      <c r="M2986" s="3">
        <f t="shared" si="322"/>
        <v>1459052.41</v>
      </c>
      <c r="N2986" s="3">
        <v>374031.54</v>
      </c>
      <c r="O2986" s="3">
        <f t="shared" si="323"/>
        <v>1085020.8699999999</v>
      </c>
      <c r="P2986" s="3">
        <v>772239.31</v>
      </c>
      <c r="Q2986" s="4">
        <f t="shared" si="324"/>
        <v>0.69191419561122969</v>
      </c>
      <c r="R2986" s="4">
        <f t="shared" si="325"/>
        <v>0.36621257559762443</v>
      </c>
      <c r="S2986" s="3">
        <v>2399847.4500000002</v>
      </c>
      <c r="T2986" s="3">
        <f t="shared" si="326"/>
        <v>-291128.74000000022</v>
      </c>
      <c r="U2986" s="4">
        <f t="shared" si="327"/>
        <v>-0.12131135251951128</v>
      </c>
      <c r="V2986" s="2" t="s">
        <v>107</v>
      </c>
      <c r="W2986" s="2" t="s">
        <v>96</v>
      </c>
      <c r="X2986" s="2" t="s">
        <v>160</v>
      </c>
      <c r="Y2986" s="2">
        <v>129.5</v>
      </c>
      <c r="Z2986" s="2" t="s">
        <v>7191</v>
      </c>
      <c r="AA2986" s="2" t="s">
        <v>63</v>
      </c>
      <c r="AB2986" s="2" t="s">
        <v>100</v>
      </c>
      <c r="AC2986" s="2">
        <v>6.71</v>
      </c>
      <c r="AD2986" s="3">
        <v>0</v>
      </c>
      <c r="AE2986" s="5">
        <v>0</v>
      </c>
      <c r="AF2986" s="2">
        <v>0</v>
      </c>
      <c r="AG2986" s="3">
        <f t="shared" si="328"/>
        <v>0</v>
      </c>
      <c r="AH2986" s="2" t="s">
        <v>50</v>
      </c>
      <c r="AI2986" s="3">
        <v>0</v>
      </c>
    </row>
    <row r="2987" spans="1:35" x14ac:dyDescent="0.3">
      <c r="A2987" s="2" t="s">
        <v>7192</v>
      </c>
      <c r="B2987" s="2" t="s">
        <v>4803</v>
      </c>
      <c r="C2987" s="2" t="s">
        <v>456</v>
      </c>
      <c r="D2987" s="2" t="s">
        <v>54</v>
      </c>
      <c r="E2987" s="2">
        <v>2023</v>
      </c>
      <c r="F2987" s="2" t="s">
        <v>92</v>
      </c>
      <c r="G2987" s="2" t="s">
        <v>56</v>
      </c>
      <c r="H2987" s="2" t="s">
        <v>57</v>
      </c>
      <c r="I2987" s="2" t="s">
        <v>178</v>
      </c>
      <c r="J2987" s="2" t="s">
        <v>179</v>
      </c>
      <c r="K2987" s="3">
        <v>7449408.3099999996</v>
      </c>
      <c r="L2987" s="3">
        <v>3510517.58</v>
      </c>
      <c r="M2987" s="3">
        <f t="shared" si="322"/>
        <v>3938890.7299999995</v>
      </c>
      <c r="N2987" s="3">
        <v>1395770.08</v>
      </c>
      <c r="O2987" s="3">
        <f t="shared" si="323"/>
        <v>2543120.6499999994</v>
      </c>
      <c r="P2987" s="3">
        <v>1816764.73</v>
      </c>
      <c r="Q2987" s="4">
        <f t="shared" si="324"/>
        <v>0.52875215937787678</v>
      </c>
      <c r="R2987" s="4">
        <f t="shared" si="325"/>
        <v>0.24388040692590257</v>
      </c>
      <c r="S2987" s="3">
        <v>6812339.1600000001</v>
      </c>
      <c r="T2987" s="3">
        <f t="shared" si="326"/>
        <v>637069.14999999944</v>
      </c>
      <c r="U2987" s="4">
        <f t="shared" si="327"/>
        <v>9.3516945506864554E-2</v>
      </c>
      <c r="V2987" s="2" t="s">
        <v>44</v>
      </c>
      <c r="W2987" s="2" t="s">
        <v>134</v>
      </c>
      <c r="X2987" s="2" t="s">
        <v>61</v>
      </c>
      <c r="Y2987" s="2">
        <v>1.53</v>
      </c>
      <c r="Z2987" s="2" t="s">
        <v>7193</v>
      </c>
      <c r="AA2987" s="2" t="s">
        <v>76</v>
      </c>
      <c r="AB2987" s="2" t="s">
        <v>100</v>
      </c>
      <c r="AC2987" s="2">
        <v>5.42</v>
      </c>
      <c r="AD2987" s="3">
        <v>4610443.2699999996</v>
      </c>
      <c r="AE2987" s="5">
        <v>9.48</v>
      </c>
      <c r="AF2987" s="2">
        <v>240</v>
      </c>
      <c r="AG2987" s="3">
        <f t="shared" si="328"/>
        <v>42915.183767370167</v>
      </c>
      <c r="AH2987" s="2" t="s">
        <v>50</v>
      </c>
      <c r="AI2987" s="3">
        <v>0</v>
      </c>
    </row>
    <row r="2988" spans="1:35" x14ac:dyDescent="0.3">
      <c r="A2988" s="2" t="s">
        <v>7194</v>
      </c>
      <c r="B2988" s="2" t="s">
        <v>7195</v>
      </c>
      <c r="C2988" s="2" t="s">
        <v>880</v>
      </c>
      <c r="D2988" s="2" t="s">
        <v>81</v>
      </c>
      <c r="E2988" s="2">
        <v>2024</v>
      </c>
      <c r="F2988" s="2" t="s">
        <v>82</v>
      </c>
      <c r="G2988" s="2" t="s">
        <v>69</v>
      </c>
      <c r="H2988" s="2" t="s">
        <v>165</v>
      </c>
      <c r="I2988" s="2" t="s">
        <v>131</v>
      </c>
      <c r="J2988" s="2" t="s">
        <v>491</v>
      </c>
      <c r="K2988" s="3">
        <v>2725587.65</v>
      </c>
      <c r="L2988" s="3">
        <v>1039169.3</v>
      </c>
      <c r="M2988" s="3">
        <f t="shared" si="322"/>
        <v>1686418.3499999999</v>
      </c>
      <c r="N2988" s="3">
        <v>599482.6</v>
      </c>
      <c r="O2988" s="3">
        <f t="shared" si="323"/>
        <v>1086935.75</v>
      </c>
      <c r="P2988" s="3">
        <v>799063.02</v>
      </c>
      <c r="Q2988" s="4">
        <f t="shared" si="324"/>
        <v>0.61873568806345303</v>
      </c>
      <c r="R2988" s="4">
        <f t="shared" si="325"/>
        <v>0.29317091306896698</v>
      </c>
      <c r="S2988" s="3">
        <v>2526495.3199999998</v>
      </c>
      <c r="T2988" s="3">
        <f t="shared" si="326"/>
        <v>199092.33000000007</v>
      </c>
      <c r="U2988" s="4">
        <f t="shared" si="327"/>
        <v>7.8801780642126854E-2</v>
      </c>
      <c r="V2988" s="2" t="s">
        <v>85</v>
      </c>
      <c r="W2988" s="2" t="s">
        <v>207</v>
      </c>
      <c r="X2988" s="2" t="s">
        <v>167</v>
      </c>
      <c r="Y2988" s="2">
        <v>17.2</v>
      </c>
      <c r="Z2988" s="2" t="s">
        <v>7196</v>
      </c>
      <c r="AA2988" s="2" t="s">
        <v>224</v>
      </c>
      <c r="AB2988" s="2" t="s">
        <v>110</v>
      </c>
      <c r="AC2988" s="2">
        <v>9.32</v>
      </c>
      <c r="AD2988" s="3">
        <v>0</v>
      </c>
      <c r="AE2988" s="5">
        <v>0</v>
      </c>
      <c r="AF2988" s="2">
        <v>0</v>
      </c>
      <c r="AG2988" s="3">
        <f t="shared" si="328"/>
        <v>0</v>
      </c>
      <c r="AH2988" s="2" t="s">
        <v>50</v>
      </c>
      <c r="AI2988" s="3">
        <v>0</v>
      </c>
    </row>
    <row r="2989" spans="1:35" x14ac:dyDescent="0.3">
      <c r="A2989" s="2" t="s">
        <v>7197</v>
      </c>
      <c r="B2989" s="2" t="s">
        <v>2645</v>
      </c>
      <c r="C2989" s="2" t="s">
        <v>227</v>
      </c>
      <c r="D2989" s="2" t="s">
        <v>104</v>
      </c>
      <c r="E2989" s="2">
        <v>2023</v>
      </c>
      <c r="F2989" s="2" t="s">
        <v>55</v>
      </c>
      <c r="G2989" s="2" t="s">
        <v>114</v>
      </c>
      <c r="H2989" s="2" t="s">
        <v>190</v>
      </c>
      <c r="I2989" s="2" t="s">
        <v>58</v>
      </c>
      <c r="J2989" s="2" t="s">
        <v>106</v>
      </c>
      <c r="K2989" s="3">
        <v>2079173.3</v>
      </c>
      <c r="L2989" s="3">
        <v>891201.65</v>
      </c>
      <c r="M2989" s="3">
        <f t="shared" si="322"/>
        <v>1187971.6499999999</v>
      </c>
      <c r="N2989" s="3">
        <v>347005.42</v>
      </c>
      <c r="O2989" s="3">
        <f t="shared" si="323"/>
        <v>840966.23</v>
      </c>
      <c r="P2989" s="3">
        <v>647220.02</v>
      </c>
      <c r="Q2989" s="4">
        <f t="shared" si="324"/>
        <v>0.57136730738125574</v>
      </c>
      <c r="R2989" s="4">
        <f t="shared" si="325"/>
        <v>0.31128719284727252</v>
      </c>
      <c r="S2989" s="3">
        <v>2029467.08</v>
      </c>
      <c r="T2989" s="3">
        <f t="shared" si="326"/>
        <v>49706.219999999972</v>
      </c>
      <c r="U2989" s="4">
        <f t="shared" si="327"/>
        <v>2.4492252419290275E-2</v>
      </c>
      <c r="V2989" s="2" t="s">
        <v>124</v>
      </c>
      <c r="W2989" s="2" t="s">
        <v>45</v>
      </c>
      <c r="X2989" s="2" t="s">
        <v>192</v>
      </c>
      <c r="Y2989" s="2">
        <v>3.64</v>
      </c>
      <c r="Z2989" s="2" t="s">
        <v>7198</v>
      </c>
      <c r="AA2989" s="2" t="s">
        <v>99</v>
      </c>
      <c r="AB2989" s="2" t="s">
        <v>142</v>
      </c>
      <c r="AC2989" s="2">
        <v>6.37</v>
      </c>
      <c r="AD2989" s="3">
        <v>0</v>
      </c>
      <c r="AE2989" s="5">
        <v>0</v>
      </c>
      <c r="AF2989" s="2">
        <v>0</v>
      </c>
      <c r="AG2989" s="3">
        <f t="shared" si="328"/>
        <v>0</v>
      </c>
      <c r="AH2989" s="2" t="s">
        <v>230</v>
      </c>
      <c r="AI2989" s="3">
        <v>0</v>
      </c>
    </row>
    <row r="2990" spans="1:35" x14ac:dyDescent="0.3">
      <c r="A2990" s="2" t="s">
        <v>7199</v>
      </c>
      <c r="B2990" s="2" t="s">
        <v>1297</v>
      </c>
      <c r="C2990" s="2" t="s">
        <v>377</v>
      </c>
      <c r="D2990" s="2" t="s">
        <v>81</v>
      </c>
      <c r="E2990" s="2">
        <v>2023</v>
      </c>
      <c r="F2990" s="2" t="s">
        <v>55</v>
      </c>
      <c r="G2990" s="2" t="s">
        <v>114</v>
      </c>
      <c r="H2990" s="2" t="s">
        <v>190</v>
      </c>
      <c r="I2990" s="2" t="s">
        <v>71</v>
      </c>
      <c r="J2990" s="2" t="s">
        <v>72</v>
      </c>
      <c r="K2990" s="3">
        <v>8103659.3099999996</v>
      </c>
      <c r="L2990" s="3">
        <v>2798629.1</v>
      </c>
      <c r="M2990" s="3">
        <f t="shared" si="322"/>
        <v>5305030.209999999</v>
      </c>
      <c r="N2990" s="3">
        <v>892856.62</v>
      </c>
      <c r="O2990" s="3">
        <f t="shared" si="323"/>
        <v>4412173.5899999989</v>
      </c>
      <c r="P2990" s="3">
        <v>3412704.92</v>
      </c>
      <c r="Q2990" s="4">
        <f t="shared" si="324"/>
        <v>0.65464625387860731</v>
      </c>
      <c r="R2990" s="4">
        <f t="shared" si="325"/>
        <v>0.42113134195914265</v>
      </c>
      <c r="S2990" s="3">
        <v>8639401.5700000003</v>
      </c>
      <c r="T2990" s="3">
        <f t="shared" si="326"/>
        <v>-535742.26000000071</v>
      </c>
      <c r="U2990" s="4">
        <f t="shared" si="327"/>
        <v>-6.2011501104468361E-2</v>
      </c>
      <c r="V2990" s="2" t="s">
        <v>73</v>
      </c>
      <c r="W2990" s="2" t="s">
        <v>60</v>
      </c>
      <c r="X2990" s="2" t="s">
        <v>192</v>
      </c>
      <c r="Y2990" s="2">
        <v>3.64</v>
      </c>
      <c r="Z2990" s="2" t="s">
        <v>1433</v>
      </c>
      <c r="AA2990" s="2" t="s">
        <v>48</v>
      </c>
      <c r="AB2990" s="2" t="s">
        <v>110</v>
      </c>
      <c r="AC2990" s="2">
        <v>3.58</v>
      </c>
      <c r="AD2990" s="3">
        <v>0</v>
      </c>
      <c r="AE2990" s="5">
        <v>0</v>
      </c>
      <c r="AF2990" s="2">
        <v>0</v>
      </c>
      <c r="AG2990" s="3">
        <f t="shared" si="328"/>
        <v>0</v>
      </c>
      <c r="AH2990" s="2" t="s">
        <v>50</v>
      </c>
      <c r="AI2990" s="3">
        <v>0</v>
      </c>
    </row>
    <row r="2991" spans="1:35" x14ac:dyDescent="0.3">
      <c r="A2991" s="2" t="s">
        <v>7200</v>
      </c>
      <c r="B2991" s="2" t="s">
        <v>7201</v>
      </c>
      <c r="C2991" s="2" t="s">
        <v>363</v>
      </c>
      <c r="D2991" s="2" t="s">
        <v>81</v>
      </c>
      <c r="E2991" s="2">
        <v>2022</v>
      </c>
      <c r="F2991" s="2" t="s">
        <v>82</v>
      </c>
      <c r="G2991" s="2" t="s">
        <v>56</v>
      </c>
      <c r="H2991" s="2" t="s">
        <v>123</v>
      </c>
      <c r="I2991" s="2" t="s">
        <v>39</v>
      </c>
      <c r="J2991" s="2" t="s">
        <v>487</v>
      </c>
      <c r="K2991" s="3">
        <v>3435926.92</v>
      </c>
      <c r="L2991" s="3">
        <v>1023800.75</v>
      </c>
      <c r="M2991" s="3">
        <f t="shared" si="322"/>
        <v>2412126.17</v>
      </c>
      <c r="N2991" s="3">
        <v>407995.64</v>
      </c>
      <c r="O2991" s="3">
        <f t="shared" si="323"/>
        <v>2004130.5299999998</v>
      </c>
      <c r="P2991" s="3">
        <v>1468526.96</v>
      </c>
      <c r="Q2991" s="4">
        <f t="shared" si="324"/>
        <v>0.7020306968577783</v>
      </c>
      <c r="R2991" s="4">
        <f t="shared" si="325"/>
        <v>0.4274034326667227</v>
      </c>
      <c r="S2991" s="3">
        <v>3909552.15</v>
      </c>
      <c r="T2991" s="3">
        <f t="shared" si="326"/>
        <v>-473625.23</v>
      </c>
      <c r="U2991" s="4">
        <f t="shared" si="327"/>
        <v>-0.12114564835770256</v>
      </c>
      <c r="V2991" s="2" t="s">
        <v>73</v>
      </c>
      <c r="W2991" s="2" t="s">
        <v>125</v>
      </c>
      <c r="X2991" s="2" t="s">
        <v>126</v>
      </c>
      <c r="Y2991" s="2">
        <v>1.34</v>
      </c>
      <c r="Z2991" s="2" t="s">
        <v>7202</v>
      </c>
      <c r="AA2991" s="2" t="s">
        <v>141</v>
      </c>
      <c r="AB2991" s="2" t="s">
        <v>142</v>
      </c>
      <c r="AC2991" s="2">
        <v>9.02</v>
      </c>
      <c r="AD2991" s="3">
        <v>0</v>
      </c>
      <c r="AE2991" s="5">
        <v>0</v>
      </c>
      <c r="AF2991" s="2">
        <v>0</v>
      </c>
      <c r="AG2991" s="3">
        <f t="shared" si="328"/>
        <v>0</v>
      </c>
      <c r="AH2991" s="2" t="s">
        <v>50</v>
      </c>
      <c r="AI2991" s="3">
        <v>0</v>
      </c>
    </row>
    <row r="2992" spans="1:35" x14ac:dyDescent="0.3">
      <c r="A2992" s="2" t="s">
        <v>7203</v>
      </c>
      <c r="B2992" s="2" t="s">
        <v>5641</v>
      </c>
      <c r="C2992" s="2" t="s">
        <v>257</v>
      </c>
      <c r="D2992" s="2" t="s">
        <v>104</v>
      </c>
      <c r="E2992" s="2">
        <v>2024</v>
      </c>
      <c r="F2992" s="2" t="s">
        <v>105</v>
      </c>
      <c r="G2992" s="2" t="s">
        <v>56</v>
      </c>
      <c r="H2992" s="2" t="s">
        <v>153</v>
      </c>
      <c r="I2992" s="2" t="s">
        <v>178</v>
      </c>
      <c r="J2992" s="2" t="s">
        <v>288</v>
      </c>
      <c r="K2992" s="3">
        <v>4148681.78</v>
      </c>
      <c r="L2992" s="3">
        <v>1750663.25</v>
      </c>
      <c r="M2992" s="3">
        <f t="shared" si="322"/>
        <v>2398018.5299999998</v>
      </c>
      <c r="N2992" s="3">
        <v>571630.22</v>
      </c>
      <c r="O2992" s="3">
        <f t="shared" si="323"/>
        <v>1826388.3099999998</v>
      </c>
      <c r="P2992" s="3">
        <v>1423335.69</v>
      </c>
      <c r="Q2992" s="4">
        <f t="shared" si="324"/>
        <v>0.57801939439182537</v>
      </c>
      <c r="R2992" s="4">
        <f t="shared" si="325"/>
        <v>0.34308143296543703</v>
      </c>
      <c r="S2992" s="3">
        <v>4319867.49</v>
      </c>
      <c r="T2992" s="3">
        <f t="shared" si="326"/>
        <v>-171185.71000000043</v>
      </c>
      <c r="U2992" s="4">
        <f t="shared" si="327"/>
        <v>-3.9627537278927143E-2</v>
      </c>
      <c r="V2992" s="2" t="s">
        <v>133</v>
      </c>
      <c r="W2992" s="2" t="s">
        <v>60</v>
      </c>
      <c r="X2992" s="2" t="s">
        <v>155</v>
      </c>
      <c r="Y2992" s="2">
        <v>7.24</v>
      </c>
      <c r="Z2992" s="2" t="s">
        <v>323</v>
      </c>
      <c r="AA2992" s="2" t="s">
        <v>224</v>
      </c>
      <c r="AB2992" s="2" t="s">
        <v>209</v>
      </c>
      <c r="AC2992" s="2">
        <v>4.99</v>
      </c>
      <c r="AD2992" s="3">
        <v>4177978.3</v>
      </c>
      <c r="AE2992" s="5">
        <v>5.51</v>
      </c>
      <c r="AF2992" s="2">
        <v>60</v>
      </c>
      <c r="AG2992" s="3">
        <f t="shared" si="328"/>
        <v>79823.526741445414</v>
      </c>
      <c r="AH2992" s="2" t="s">
        <v>50</v>
      </c>
      <c r="AI2992" s="3">
        <v>0</v>
      </c>
    </row>
    <row r="2993" spans="1:35" x14ac:dyDescent="0.3">
      <c r="A2993" s="2" t="s">
        <v>7204</v>
      </c>
      <c r="B2993" s="2" t="s">
        <v>2998</v>
      </c>
      <c r="C2993" s="2" t="s">
        <v>337</v>
      </c>
      <c r="D2993" s="2" t="s">
        <v>38</v>
      </c>
      <c r="E2993" s="2">
        <v>2024</v>
      </c>
      <c r="F2993" s="2" t="s">
        <v>68</v>
      </c>
      <c r="G2993" s="2" t="s">
        <v>40</v>
      </c>
      <c r="H2993" s="2" t="s">
        <v>279</v>
      </c>
      <c r="I2993" s="2" t="s">
        <v>131</v>
      </c>
      <c r="J2993" s="2" t="s">
        <v>544</v>
      </c>
      <c r="K2993" s="3">
        <v>6248599.04</v>
      </c>
      <c r="L2993" s="3">
        <v>1974328.28</v>
      </c>
      <c r="M2993" s="3">
        <f t="shared" si="322"/>
        <v>4274270.76</v>
      </c>
      <c r="N2993" s="3">
        <v>857575.21</v>
      </c>
      <c r="O2993" s="3">
        <f t="shared" si="323"/>
        <v>3416695.55</v>
      </c>
      <c r="P2993" s="3">
        <v>2498082.81</v>
      </c>
      <c r="Q2993" s="4">
        <f t="shared" si="324"/>
        <v>0.68403665087782617</v>
      </c>
      <c r="R2993" s="4">
        <f t="shared" si="325"/>
        <v>0.39978286236781807</v>
      </c>
      <c r="S2993" s="3">
        <v>6273388.4199999999</v>
      </c>
      <c r="T2993" s="3">
        <f t="shared" si="326"/>
        <v>-24789.379999999888</v>
      </c>
      <c r="U2993" s="4">
        <f t="shared" si="327"/>
        <v>-3.9515136542429951E-3</v>
      </c>
      <c r="V2993" s="2" t="s">
        <v>73</v>
      </c>
      <c r="W2993" s="2" t="s">
        <v>207</v>
      </c>
      <c r="X2993" s="2" t="s">
        <v>280</v>
      </c>
      <c r="Y2993" s="2">
        <v>0.79</v>
      </c>
      <c r="Z2993" s="2" t="s">
        <v>1732</v>
      </c>
      <c r="AA2993" s="2" t="s">
        <v>141</v>
      </c>
      <c r="AB2993" s="2" t="s">
        <v>182</v>
      </c>
      <c r="AC2993" s="2">
        <v>8.34</v>
      </c>
      <c r="AD2993" s="3">
        <v>0</v>
      </c>
      <c r="AE2993" s="5">
        <v>0</v>
      </c>
      <c r="AF2993" s="2">
        <v>0</v>
      </c>
      <c r="AG2993" s="3">
        <f t="shared" si="328"/>
        <v>0</v>
      </c>
      <c r="AH2993" s="2" t="s">
        <v>50</v>
      </c>
      <c r="AI2993" s="3">
        <v>0</v>
      </c>
    </row>
    <row r="2994" spans="1:35" x14ac:dyDescent="0.3">
      <c r="A2994" s="2" t="s">
        <v>7205</v>
      </c>
      <c r="B2994" s="2" t="s">
        <v>5513</v>
      </c>
      <c r="C2994" s="2" t="s">
        <v>189</v>
      </c>
      <c r="D2994" s="2" t="s">
        <v>54</v>
      </c>
      <c r="E2994" s="2">
        <v>2020</v>
      </c>
      <c r="F2994" s="2" t="s">
        <v>55</v>
      </c>
      <c r="G2994" s="2" t="s">
        <v>69</v>
      </c>
      <c r="H2994" s="2" t="s">
        <v>70</v>
      </c>
      <c r="I2994" s="2" t="s">
        <v>131</v>
      </c>
      <c r="J2994" s="2" t="s">
        <v>463</v>
      </c>
      <c r="K2994" s="3">
        <v>7468735.96</v>
      </c>
      <c r="L2994" s="3">
        <v>3485894.71</v>
      </c>
      <c r="M2994" s="3">
        <f t="shared" si="322"/>
        <v>3982841.25</v>
      </c>
      <c r="N2994" s="3">
        <v>780875.11</v>
      </c>
      <c r="O2994" s="3">
        <f t="shared" si="323"/>
        <v>3201966.14</v>
      </c>
      <c r="P2994" s="3">
        <v>2261673.31</v>
      </c>
      <c r="Q2994" s="4">
        <f t="shared" si="324"/>
        <v>0.53326845015418112</v>
      </c>
      <c r="R2994" s="4">
        <f t="shared" si="325"/>
        <v>0.30281875301426509</v>
      </c>
      <c r="S2994" s="3">
        <v>8651842.25</v>
      </c>
      <c r="T2994" s="3">
        <f t="shared" si="326"/>
        <v>-1183106.29</v>
      </c>
      <c r="U2994" s="4">
        <f t="shared" si="327"/>
        <v>-0.13674616986919752</v>
      </c>
      <c r="V2994" s="2" t="s">
        <v>124</v>
      </c>
      <c r="W2994" s="2" t="s">
        <v>117</v>
      </c>
      <c r="X2994" s="2" t="s">
        <v>74</v>
      </c>
      <c r="Y2994" s="2">
        <v>1.36</v>
      </c>
      <c r="Z2994" s="2" t="s">
        <v>7206</v>
      </c>
      <c r="AA2994" s="2" t="s">
        <v>109</v>
      </c>
      <c r="AB2994" s="2" t="s">
        <v>182</v>
      </c>
      <c r="AC2994" s="2">
        <v>6.45</v>
      </c>
      <c r="AD2994" s="3">
        <v>0</v>
      </c>
      <c r="AE2994" s="5">
        <v>0</v>
      </c>
      <c r="AF2994" s="2">
        <v>0</v>
      </c>
      <c r="AG2994" s="3">
        <f t="shared" si="328"/>
        <v>0</v>
      </c>
      <c r="AH2994" s="2" t="s">
        <v>50</v>
      </c>
      <c r="AI2994" s="3">
        <v>0</v>
      </c>
    </row>
    <row r="2995" spans="1:35" x14ac:dyDescent="0.3">
      <c r="A2995" s="2" t="s">
        <v>7207</v>
      </c>
      <c r="B2995" s="2" t="s">
        <v>1912</v>
      </c>
      <c r="C2995" s="2" t="s">
        <v>257</v>
      </c>
      <c r="D2995" s="2" t="s">
        <v>104</v>
      </c>
      <c r="E2995" s="2">
        <v>2024</v>
      </c>
      <c r="F2995" s="2" t="s">
        <v>82</v>
      </c>
      <c r="G2995" s="2" t="s">
        <v>40</v>
      </c>
      <c r="H2995" s="2" t="s">
        <v>41</v>
      </c>
      <c r="I2995" s="2" t="s">
        <v>178</v>
      </c>
      <c r="J2995" s="2" t="s">
        <v>206</v>
      </c>
      <c r="K2995" s="3">
        <v>7438295.6799999997</v>
      </c>
      <c r="L2995" s="3">
        <v>2282665.9700000002</v>
      </c>
      <c r="M2995" s="3">
        <f t="shared" si="322"/>
        <v>5155629.709999999</v>
      </c>
      <c r="N2995" s="3">
        <v>901833.92</v>
      </c>
      <c r="O2995" s="3">
        <f t="shared" si="323"/>
        <v>4253795.7899999991</v>
      </c>
      <c r="P2995" s="3">
        <v>3388025.65</v>
      </c>
      <c r="Q2995" s="4">
        <f t="shared" si="324"/>
        <v>0.69311975912202506</v>
      </c>
      <c r="R2995" s="4">
        <f t="shared" si="325"/>
        <v>0.45548413181660452</v>
      </c>
      <c r="S2995" s="3">
        <v>6421099.79</v>
      </c>
      <c r="T2995" s="3">
        <f t="shared" si="326"/>
        <v>1017195.8899999997</v>
      </c>
      <c r="U2995" s="4">
        <f t="shared" si="327"/>
        <v>0.15841458990937121</v>
      </c>
      <c r="V2995" s="2" t="s">
        <v>44</v>
      </c>
      <c r="W2995" s="2" t="s">
        <v>117</v>
      </c>
      <c r="X2995" s="2" t="s">
        <v>46</v>
      </c>
      <c r="Y2995" s="2">
        <v>0.89</v>
      </c>
      <c r="Z2995" s="2" t="s">
        <v>3052</v>
      </c>
      <c r="AA2995" s="2" t="s">
        <v>99</v>
      </c>
      <c r="AB2995" s="2" t="s">
        <v>182</v>
      </c>
      <c r="AC2995" s="2">
        <v>9</v>
      </c>
      <c r="AD2995" s="3">
        <v>3540580.84</v>
      </c>
      <c r="AE2995" s="5">
        <v>7.34</v>
      </c>
      <c r="AF2995" s="2">
        <v>12</v>
      </c>
      <c r="AG2995" s="3">
        <f t="shared" si="328"/>
        <v>306910.16965244652</v>
      </c>
      <c r="AH2995" s="2" t="s">
        <v>50</v>
      </c>
      <c r="AI2995" s="3">
        <v>0</v>
      </c>
    </row>
    <row r="2996" spans="1:35" x14ac:dyDescent="0.3">
      <c r="A2996" s="2" t="s">
        <v>7208</v>
      </c>
      <c r="B2996" s="2" t="s">
        <v>7209</v>
      </c>
      <c r="C2996" s="2" t="s">
        <v>80</v>
      </c>
      <c r="D2996" s="2" t="s">
        <v>81</v>
      </c>
      <c r="E2996" s="2">
        <v>2020</v>
      </c>
      <c r="F2996" s="2" t="s">
        <v>68</v>
      </c>
      <c r="G2996" s="2" t="s">
        <v>69</v>
      </c>
      <c r="H2996" s="2" t="s">
        <v>70</v>
      </c>
      <c r="I2996" s="2" t="s">
        <v>71</v>
      </c>
      <c r="J2996" s="2" t="s">
        <v>172</v>
      </c>
      <c r="K2996" s="3">
        <v>5343931.84</v>
      </c>
      <c r="L2996" s="3">
        <v>2107865</v>
      </c>
      <c r="M2996" s="3">
        <f t="shared" si="322"/>
        <v>3236066.84</v>
      </c>
      <c r="N2996" s="3">
        <v>853752.02</v>
      </c>
      <c r="O2996" s="3">
        <f t="shared" si="323"/>
        <v>2382314.8199999998</v>
      </c>
      <c r="P2996" s="3">
        <v>1669956.77</v>
      </c>
      <c r="Q2996" s="4">
        <f t="shared" si="324"/>
        <v>0.60555915323949938</v>
      </c>
      <c r="R2996" s="4">
        <f t="shared" si="325"/>
        <v>0.31249589627999447</v>
      </c>
      <c r="S2996" s="3">
        <v>5449995.8300000001</v>
      </c>
      <c r="T2996" s="3">
        <f t="shared" si="326"/>
        <v>-106063.99000000022</v>
      </c>
      <c r="U2996" s="4">
        <f t="shared" si="327"/>
        <v>-1.9461297459378097E-2</v>
      </c>
      <c r="V2996" s="2" t="s">
        <v>124</v>
      </c>
      <c r="W2996" s="2" t="s">
        <v>207</v>
      </c>
      <c r="X2996" s="2" t="s">
        <v>74</v>
      </c>
      <c r="Y2996" s="2">
        <v>1.36</v>
      </c>
      <c r="Z2996" s="2" t="s">
        <v>7210</v>
      </c>
      <c r="AA2996" s="2" t="s">
        <v>109</v>
      </c>
      <c r="AB2996" s="2" t="s">
        <v>100</v>
      </c>
      <c r="AC2996" s="2">
        <v>1.1599999999999999</v>
      </c>
      <c r="AD2996" s="3">
        <v>0</v>
      </c>
      <c r="AE2996" s="5">
        <v>0</v>
      </c>
      <c r="AF2996" s="2">
        <v>0</v>
      </c>
      <c r="AG2996" s="3">
        <f t="shared" si="328"/>
        <v>0</v>
      </c>
      <c r="AH2996" s="2" t="s">
        <v>50</v>
      </c>
      <c r="AI2996" s="3">
        <v>0</v>
      </c>
    </row>
    <row r="2997" spans="1:35" x14ac:dyDescent="0.3">
      <c r="A2997" s="2" t="s">
        <v>7211</v>
      </c>
      <c r="B2997" s="2" t="s">
        <v>3933</v>
      </c>
      <c r="C2997" s="2" t="s">
        <v>253</v>
      </c>
      <c r="D2997" s="2" t="s">
        <v>54</v>
      </c>
      <c r="E2997" s="2">
        <v>2020</v>
      </c>
      <c r="F2997" s="2" t="s">
        <v>92</v>
      </c>
      <c r="G2997" s="2" t="s">
        <v>93</v>
      </c>
      <c r="H2997" s="2" t="s">
        <v>159</v>
      </c>
      <c r="I2997" s="2" t="s">
        <v>131</v>
      </c>
      <c r="J2997" s="2" t="s">
        <v>544</v>
      </c>
      <c r="K2997" s="3">
        <v>3541472.94</v>
      </c>
      <c r="L2997" s="3">
        <v>1651540.51</v>
      </c>
      <c r="M2997" s="3">
        <f t="shared" si="322"/>
        <v>1889932.43</v>
      </c>
      <c r="N2997" s="3">
        <v>567815.01</v>
      </c>
      <c r="O2997" s="3">
        <f t="shared" si="323"/>
        <v>1322117.42</v>
      </c>
      <c r="P2997" s="3">
        <v>973024.04</v>
      </c>
      <c r="Q2997" s="4">
        <f t="shared" si="324"/>
        <v>0.53365717090584353</v>
      </c>
      <c r="R2997" s="4">
        <f t="shared" si="325"/>
        <v>0.2747512282276538</v>
      </c>
      <c r="S2997" s="3">
        <v>2980619.01</v>
      </c>
      <c r="T2997" s="3">
        <f t="shared" si="326"/>
        <v>560853.93000000017</v>
      </c>
      <c r="U2997" s="4">
        <f t="shared" si="327"/>
        <v>0.1881669304658968</v>
      </c>
      <c r="V2997" s="2" t="s">
        <v>107</v>
      </c>
      <c r="W2997" s="2" t="s">
        <v>134</v>
      </c>
      <c r="X2997" s="2" t="s">
        <v>160</v>
      </c>
      <c r="Y2997" s="2">
        <v>129.5</v>
      </c>
      <c r="Z2997" s="2" t="s">
        <v>1341</v>
      </c>
      <c r="AA2997" s="2" t="s">
        <v>48</v>
      </c>
      <c r="AB2997" s="2" t="s">
        <v>110</v>
      </c>
      <c r="AC2997" s="2">
        <v>4.34</v>
      </c>
      <c r="AD2997" s="3">
        <v>0</v>
      </c>
      <c r="AE2997" s="5">
        <v>0</v>
      </c>
      <c r="AF2997" s="2">
        <v>0</v>
      </c>
      <c r="AG2997" s="3">
        <f t="shared" si="328"/>
        <v>0</v>
      </c>
      <c r="AH2997" s="2" t="s">
        <v>50</v>
      </c>
      <c r="AI2997" s="3">
        <v>0</v>
      </c>
    </row>
    <row r="2998" spans="1:35" x14ac:dyDescent="0.3">
      <c r="A2998" s="2" t="s">
        <v>7212</v>
      </c>
      <c r="B2998" s="2" t="s">
        <v>2225</v>
      </c>
      <c r="C2998" s="2" t="s">
        <v>227</v>
      </c>
      <c r="D2998" s="2" t="s">
        <v>104</v>
      </c>
      <c r="E2998" s="2">
        <v>2023</v>
      </c>
      <c r="F2998" s="2" t="s">
        <v>68</v>
      </c>
      <c r="G2998" s="2" t="s">
        <v>56</v>
      </c>
      <c r="H2998" s="2" t="s">
        <v>262</v>
      </c>
      <c r="I2998" s="2" t="s">
        <v>42</v>
      </c>
      <c r="J2998" s="2" t="s">
        <v>43</v>
      </c>
      <c r="K2998" s="3">
        <v>4413504.53</v>
      </c>
      <c r="L2998" s="3">
        <v>2442631.7999999998</v>
      </c>
      <c r="M2998" s="3">
        <f t="shared" si="322"/>
        <v>1970872.7300000004</v>
      </c>
      <c r="N2998" s="3">
        <v>725737.95</v>
      </c>
      <c r="O2998" s="3">
        <f t="shared" si="323"/>
        <v>1245134.7800000005</v>
      </c>
      <c r="P2998" s="3">
        <v>898041.79</v>
      </c>
      <c r="Q2998" s="4">
        <f t="shared" si="324"/>
        <v>0.44655504862481704</v>
      </c>
      <c r="R2998" s="4">
        <f t="shared" si="325"/>
        <v>0.20347589628507756</v>
      </c>
      <c r="S2998" s="3">
        <v>3922397.2</v>
      </c>
      <c r="T2998" s="3">
        <f t="shared" si="326"/>
        <v>491107.33000000007</v>
      </c>
      <c r="U2998" s="4">
        <f t="shared" si="327"/>
        <v>0.12520591489306593</v>
      </c>
      <c r="V2998" s="2" t="s">
        <v>107</v>
      </c>
      <c r="W2998" s="2" t="s">
        <v>207</v>
      </c>
      <c r="X2998" s="2" t="s">
        <v>264</v>
      </c>
      <c r="Y2998" s="2">
        <v>83.5</v>
      </c>
      <c r="Z2998" s="2" t="s">
        <v>7213</v>
      </c>
      <c r="AA2998" s="2" t="s">
        <v>141</v>
      </c>
      <c r="AB2998" s="2" t="s">
        <v>64</v>
      </c>
      <c r="AC2998" s="2">
        <v>4.75</v>
      </c>
      <c r="AD2998" s="3">
        <v>0</v>
      </c>
      <c r="AE2998" s="5">
        <v>0</v>
      </c>
      <c r="AF2998" s="2">
        <v>0</v>
      </c>
      <c r="AG2998" s="3">
        <f t="shared" si="328"/>
        <v>0</v>
      </c>
      <c r="AH2998" s="2" t="s">
        <v>50</v>
      </c>
      <c r="AI2998" s="3">
        <v>0</v>
      </c>
    </row>
    <row r="2999" spans="1:35" x14ac:dyDescent="0.3">
      <c r="A2999" s="2" t="s">
        <v>7214</v>
      </c>
      <c r="B2999" s="2" t="s">
        <v>248</v>
      </c>
      <c r="C2999" s="2" t="s">
        <v>249</v>
      </c>
      <c r="D2999" s="2" t="s">
        <v>104</v>
      </c>
      <c r="E2999" s="2">
        <v>2023</v>
      </c>
      <c r="F2999" s="2" t="s">
        <v>68</v>
      </c>
      <c r="G2999" s="2" t="s">
        <v>69</v>
      </c>
      <c r="H2999" s="2" t="s">
        <v>70</v>
      </c>
      <c r="I2999" s="2" t="s">
        <v>55</v>
      </c>
      <c r="J2999" s="2" t="s">
        <v>84</v>
      </c>
      <c r="K2999" s="3">
        <v>1109095.02</v>
      </c>
      <c r="L2999" s="3">
        <v>583338.63</v>
      </c>
      <c r="M2999" s="3">
        <f t="shared" si="322"/>
        <v>525756.39</v>
      </c>
      <c r="N2999" s="3">
        <v>204570.01</v>
      </c>
      <c r="O2999" s="3">
        <f t="shared" si="323"/>
        <v>321186.38</v>
      </c>
      <c r="P2999" s="3">
        <v>240260.26</v>
      </c>
      <c r="Q2999" s="4">
        <f t="shared" si="324"/>
        <v>0.47404088966155489</v>
      </c>
      <c r="R2999" s="4">
        <f t="shared" si="325"/>
        <v>0.2166273003371704</v>
      </c>
      <c r="S2999" s="3">
        <v>1042910.63</v>
      </c>
      <c r="T2999" s="3">
        <f t="shared" si="326"/>
        <v>66184.390000000014</v>
      </c>
      <c r="U2999" s="4">
        <f t="shared" si="327"/>
        <v>6.346122869607726E-2</v>
      </c>
      <c r="V2999" s="2" t="s">
        <v>44</v>
      </c>
      <c r="W2999" s="2" t="s">
        <v>45</v>
      </c>
      <c r="X2999" s="2" t="s">
        <v>74</v>
      </c>
      <c r="Y2999" s="2">
        <v>1.36</v>
      </c>
      <c r="Z2999" s="2" t="s">
        <v>682</v>
      </c>
      <c r="AA2999" s="2" t="s">
        <v>109</v>
      </c>
      <c r="AB2999" s="2" t="s">
        <v>242</v>
      </c>
      <c r="AC2999" s="2">
        <v>8.5500000000000007</v>
      </c>
      <c r="AD2999" s="3">
        <v>0</v>
      </c>
      <c r="AE2999" s="5">
        <v>0</v>
      </c>
      <c r="AF2999" s="2">
        <v>0</v>
      </c>
      <c r="AG2999" s="3">
        <f t="shared" si="328"/>
        <v>0</v>
      </c>
      <c r="AH2999" s="2" t="s">
        <v>50</v>
      </c>
      <c r="AI2999" s="3">
        <v>0</v>
      </c>
    </row>
    <row r="3000" spans="1:35" x14ac:dyDescent="0.3">
      <c r="A3000" s="2" t="s">
        <v>7215</v>
      </c>
      <c r="B3000" s="2" t="s">
        <v>7216</v>
      </c>
      <c r="C3000" s="2" t="s">
        <v>122</v>
      </c>
      <c r="D3000" s="2" t="s">
        <v>104</v>
      </c>
      <c r="E3000" s="2">
        <v>2023</v>
      </c>
      <c r="F3000" s="2" t="s">
        <v>55</v>
      </c>
      <c r="G3000" s="2" t="s">
        <v>40</v>
      </c>
      <c r="H3000" s="2" t="s">
        <v>139</v>
      </c>
      <c r="I3000" s="2" t="s">
        <v>131</v>
      </c>
      <c r="J3000" s="2" t="s">
        <v>463</v>
      </c>
      <c r="K3000" s="3">
        <v>7341413.4900000002</v>
      </c>
      <c r="L3000" s="3">
        <v>2981145.1</v>
      </c>
      <c r="M3000" s="3">
        <f t="shared" si="322"/>
        <v>4360268.3900000006</v>
      </c>
      <c r="N3000" s="3">
        <v>779504.21</v>
      </c>
      <c r="O3000" s="3">
        <f t="shared" si="323"/>
        <v>3580764.1800000006</v>
      </c>
      <c r="P3000" s="3">
        <v>2511287.9900000002</v>
      </c>
      <c r="Q3000" s="4">
        <f t="shared" si="324"/>
        <v>0.59392764022068456</v>
      </c>
      <c r="R3000" s="4">
        <f t="shared" si="325"/>
        <v>0.34207145441687964</v>
      </c>
      <c r="S3000" s="3">
        <v>8670572.0999999996</v>
      </c>
      <c r="T3000" s="3">
        <f t="shared" si="326"/>
        <v>-1329158.6099999994</v>
      </c>
      <c r="U3000" s="4">
        <f t="shared" si="327"/>
        <v>-0.15329537597640178</v>
      </c>
      <c r="V3000" s="2" t="s">
        <v>133</v>
      </c>
      <c r="W3000" s="2" t="s">
        <v>134</v>
      </c>
      <c r="X3000" s="2" t="s">
        <v>86</v>
      </c>
      <c r="Y3000" s="2">
        <v>0.92</v>
      </c>
      <c r="Z3000" s="2" t="s">
        <v>7217</v>
      </c>
      <c r="AA3000" s="2" t="s">
        <v>76</v>
      </c>
      <c r="AB3000" s="2" t="s">
        <v>182</v>
      </c>
      <c r="AC3000" s="2">
        <v>2.88</v>
      </c>
      <c r="AD3000" s="3">
        <v>0</v>
      </c>
      <c r="AE3000" s="5">
        <v>0</v>
      </c>
      <c r="AF3000" s="2">
        <v>0</v>
      </c>
      <c r="AG3000" s="3">
        <f t="shared" si="328"/>
        <v>0</v>
      </c>
      <c r="AH3000" s="2" t="s">
        <v>50</v>
      </c>
      <c r="AI3000" s="3">
        <v>0</v>
      </c>
    </row>
    <row r="3001" spans="1:35" x14ac:dyDescent="0.3">
      <c r="A3001" s="2" t="s">
        <v>7218</v>
      </c>
      <c r="B3001" s="2" t="s">
        <v>1991</v>
      </c>
      <c r="C3001" s="2" t="s">
        <v>233</v>
      </c>
      <c r="D3001" s="2" t="s">
        <v>38</v>
      </c>
      <c r="E3001" s="2">
        <v>2023</v>
      </c>
      <c r="F3001" s="2" t="s">
        <v>68</v>
      </c>
      <c r="G3001" s="2" t="s">
        <v>56</v>
      </c>
      <c r="H3001" s="2" t="s">
        <v>123</v>
      </c>
      <c r="I3001" s="2" t="s">
        <v>71</v>
      </c>
      <c r="J3001" s="2" t="s">
        <v>72</v>
      </c>
      <c r="K3001" s="3">
        <v>8893433.0299999993</v>
      </c>
      <c r="L3001" s="3">
        <v>4136977.35</v>
      </c>
      <c r="M3001" s="3">
        <f t="shared" si="322"/>
        <v>4756455.68</v>
      </c>
      <c r="N3001" s="3">
        <v>1308370.53</v>
      </c>
      <c r="O3001" s="3">
        <f t="shared" si="323"/>
        <v>3448085.1499999994</v>
      </c>
      <c r="P3001" s="3">
        <v>2743283.05</v>
      </c>
      <c r="Q3001" s="4">
        <f t="shared" si="324"/>
        <v>0.53482785151191492</v>
      </c>
      <c r="R3001" s="4">
        <f t="shared" si="325"/>
        <v>0.30846165263134612</v>
      </c>
      <c r="S3001" s="3">
        <v>10195253.43</v>
      </c>
      <c r="T3001" s="3">
        <f t="shared" si="326"/>
        <v>-1301820.4000000004</v>
      </c>
      <c r="U3001" s="4">
        <f t="shared" si="327"/>
        <v>-0.12768887099651041</v>
      </c>
      <c r="V3001" s="2" t="s">
        <v>107</v>
      </c>
      <c r="W3001" s="2" t="s">
        <v>117</v>
      </c>
      <c r="X3001" s="2" t="s">
        <v>126</v>
      </c>
      <c r="Y3001" s="2">
        <v>1.34</v>
      </c>
      <c r="Z3001" s="2" t="s">
        <v>7219</v>
      </c>
      <c r="AA3001" s="2" t="s">
        <v>99</v>
      </c>
      <c r="AB3001" s="2" t="s">
        <v>88</v>
      </c>
      <c r="AC3001" s="2">
        <v>9.01</v>
      </c>
      <c r="AD3001" s="3">
        <v>0</v>
      </c>
      <c r="AE3001" s="5">
        <v>0</v>
      </c>
      <c r="AF3001" s="2">
        <v>0</v>
      </c>
      <c r="AG3001" s="3">
        <f t="shared" si="328"/>
        <v>0</v>
      </c>
      <c r="AH3001" s="2" t="s">
        <v>50</v>
      </c>
      <c r="AI3001" s="3">
        <v>0</v>
      </c>
    </row>
    <row r="3002" spans="1:35" x14ac:dyDescent="0.3">
      <c r="A3002" s="2" t="s">
        <v>7220</v>
      </c>
      <c r="B3002" s="2" t="s">
        <v>5288</v>
      </c>
      <c r="C3002" s="2" t="s">
        <v>164</v>
      </c>
      <c r="D3002" s="2" t="s">
        <v>81</v>
      </c>
      <c r="E3002" s="2">
        <v>2023</v>
      </c>
      <c r="F3002" s="2" t="s">
        <v>55</v>
      </c>
      <c r="G3002" s="2" t="s">
        <v>114</v>
      </c>
      <c r="H3002" s="2" t="s">
        <v>115</v>
      </c>
      <c r="I3002" s="2" t="s">
        <v>58</v>
      </c>
      <c r="J3002" s="2" t="s">
        <v>191</v>
      </c>
      <c r="K3002" s="3">
        <v>4608055.83</v>
      </c>
      <c r="L3002" s="3">
        <v>2637314.13</v>
      </c>
      <c r="M3002" s="3">
        <f t="shared" si="322"/>
        <v>1970741.7000000002</v>
      </c>
      <c r="N3002" s="3">
        <v>759012.4</v>
      </c>
      <c r="O3002" s="3">
        <f t="shared" si="323"/>
        <v>1211729.3000000003</v>
      </c>
      <c r="P3002" s="3">
        <v>866112.65</v>
      </c>
      <c r="Q3002" s="4">
        <f t="shared" si="324"/>
        <v>0.42767313867375606</v>
      </c>
      <c r="R3002" s="4">
        <f t="shared" si="325"/>
        <v>0.18795619713661324</v>
      </c>
      <c r="S3002" s="3">
        <v>4859719.24</v>
      </c>
      <c r="T3002" s="3">
        <f t="shared" si="326"/>
        <v>-251663.41000000015</v>
      </c>
      <c r="U3002" s="4">
        <f t="shared" si="327"/>
        <v>-5.1785586280083153E-2</v>
      </c>
      <c r="V3002" s="2" t="s">
        <v>73</v>
      </c>
      <c r="W3002" s="2" t="s">
        <v>45</v>
      </c>
      <c r="X3002" s="2" t="s">
        <v>118</v>
      </c>
      <c r="Y3002" s="2">
        <v>3.75</v>
      </c>
      <c r="Z3002" s="2" t="s">
        <v>7221</v>
      </c>
      <c r="AA3002" s="2" t="s">
        <v>99</v>
      </c>
      <c r="AB3002" s="2" t="s">
        <v>64</v>
      </c>
      <c r="AC3002" s="2">
        <v>2.39</v>
      </c>
      <c r="AD3002" s="3">
        <v>0</v>
      </c>
      <c r="AE3002" s="5">
        <v>0</v>
      </c>
      <c r="AF3002" s="2">
        <v>0</v>
      </c>
      <c r="AG3002" s="3">
        <f t="shared" si="328"/>
        <v>0</v>
      </c>
      <c r="AH3002" s="2" t="s">
        <v>50</v>
      </c>
      <c r="AI3002" s="3">
        <v>0</v>
      </c>
    </row>
    <row r="3003" spans="1:35" x14ac:dyDescent="0.3">
      <c r="A3003" s="2" t="s">
        <v>7222</v>
      </c>
      <c r="B3003" s="2" t="s">
        <v>1441</v>
      </c>
      <c r="C3003" s="2" t="s">
        <v>456</v>
      </c>
      <c r="D3003" s="2" t="s">
        <v>54</v>
      </c>
      <c r="E3003" s="2">
        <v>2023</v>
      </c>
      <c r="F3003" s="2" t="s">
        <v>105</v>
      </c>
      <c r="G3003" s="2" t="s">
        <v>40</v>
      </c>
      <c r="H3003" s="2" t="s">
        <v>41</v>
      </c>
      <c r="I3003" s="2" t="s">
        <v>58</v>
      </c>
      <c r="J3003" s="2" t="s">
        <v>106</v>
      </c>
      <c r="K3003" s="3">
        <v>1957708.26</v>
      </c>
      <c r="L3003" s="3">
        <v>772159.43</v>
      </c>
      <c r="M3003" s="3">
        <f t="shared" si="322"/>
        <v>1185548.83</v>
      </c>
      <c r="N3003" s="3">
        <v>202758.6</v>
      </c>
      <c r="O3003" s="3">
        <f t="shared" si="323"/>
        <v>982790.2300000001</v>
      </c>
      <c r="P3003" s="3">
        <v>737695.01</v>
      </c>
      <c r="Q3003" s="4">
        <f t="shared" si="324"/>
        <v>0.60557992946303452</v>
      </c>
      <c r="R3003" s="4">
        <f t="shared" si="325"/>
        <v>0.37681559866330644</v>
      </c>
      <c r="S3003" s="3">
        <v>2103566.29</v>
      </c>
      <c r="T3003" s="3">
        <f t="shared" si="326"/>
        <v>-145858.03000000003</v>
      </c>
      <c r="U3003" s="4">
        <f t="shared" si="327"/>
        <v>-6.9338451891620689E-2</v>
      </c>
      <c r="V3003" s="2" t="s">
        <v>124</v>
      </c>
      <c r="W3003" s="2" t="s">
        <v>117</v>
      </c>
      <c r="X3003" s="2" t="s">
        <v>46</v>
      </c>
      <c r="Y3003" s="2">
        <v>0.89</v>
      </c>
      <c r="Z3003" s="2" t="s">
        <v>7223</v>
      </c>
      <c r="AA3003" s="2" t="s">
        <v>148</v>
      </c>
      <c r="AB3003" s="2" t="s">
        <v>77</v>
      </c>
      <c r="AC3003" s="2">
        <v>6.9</v>
      </c>
      <c r="AD3003" s="3">
        <v>0</v>
      </c>
      <c r="AE3003" s="5">
        <v>0</v>
      </c>
      <c r="AF3003" s="2">
        <v>0</v>
      </c>
      <c r="AG3003" s="3">
        <f t="shared" si="328"/>
        <v>0</v>
      </c>
      <c r="AH3003" s="2" t="s">
        <v>50</v>
      </c>
      <c r="AI3003" s="3">
        <v>0</v>
      </c>
    </row>
    <row r="3004" spans="1:35" x14ac:dyDescent="0.3">
      <c r="A3004" s="2" t="s">
        <v>7224</v>
      </c>
      <c r="B3004" s="2" t="s">
        <v>693</v>
      </c>
      <c r="C3004" s="2" t="s">
        <v>233</v>
      </c>
      <c r="D3004" s="2" t="s">
        <v>38</v>
      </c>
      <c r="E3004" s="2">
        <v>2023</v>
      </c>
      <c r="F3004" s="2" t="s">
        <v>39</v>
      </c>
      <c r="G3004" s="2" t="s">
        <v>40</v>
      </c>
      <c r="H3004" s="2" t="s">
        <v>83</v>
      </c>
      <c r="I3004" s="2" t="s">
        <v>131</v>
      </c>
      <c r="J3004" s="2" t="s">
        <v>132</v>
      </c>
      <c r="K3004" s="3">
        <v>3048001.31</v>
      </c>
      <c r="L3004" s="3">
        <v>1006387.43</v>
      </c>
      <c r="M3004" s="3">
        <f t="shared" si="322"/>
        <v>2041613.88</v>
      </c>
      <c r="N3004" s="3">
        <v>391763.13</v>
      </c>
      <c r="O3004" s="3">
        <f t="shared" si="323"/>
        <v>1649850.75</v>
      </c>
      <c r="P3004" s="3">
        <v>1207608.02</v>
      </c>
      <c r="Q3004" s="4">
        <f t="shared" si="324"/>
        <v>0.66982053888946647</v>
      </c>
      <c r="R3004" s="4">
        <f t="shared" si="325"/>
        <v>0.39619668667399621</v>
      </c>
      <c r="S3004" s="3">
        <v>3315531.67</v>
      </c>
      <c r="T3004" s="3">
        <f t="shared" si="326"/>
        <v>-267530.35999999987</v>
      </c>
      <c r="U3004" s="4">
        <f t="shared" si="327"/>
        <v>-8.0690033040764136E-2</v>
      </c>
      <c r="V3004" s="2" t="s">
        <v>124</v>
      </c>
      <c r="W3004" s="2" t="s">
        <v>134</v>
      </c>
      <c r="X3004" s="2" t="s">
        <v>86</v>
      </c>
      <c r="Y3004" s="2">
        <v>0.92</v>
      </c>
      <c r="Z3004" s="2" t="s">
        <v>7225</v>
      </c>
      <c r="AA3004" s="2" t="s">
        <v>99</v>
      </c>
      <c r="AB3004" s="2" t="s">
        <v>100</v>
      </c>
      <c r="AC3004" s="2">
        <v>1.33</v>
      </c>
      <c r="AD3004" s="3">
        <v>0</v>
      </c>
      <c r="AE3004" s="5">
        <v>0</v>
      </c>
      <c r="AF3004" s="2">
        <v>0</v>
      </c>
      <c r="AG3004" s="3">
        <f t="shared" si="328"/>
        <v>0</v>
      </c>
      <c r="AH3004" s="2" t="s">
        <v>230</v>
      </c>
      <c r="AI3004" s="3">
        <v>0</v>
      </c>
    </row>
    <row r="3005" spans="1:35" x14ac:dyDescent="0.3">
      <c r="A3005" s="2" t="s">
        <v>7226</v>
      </c>
      <c r="B3005" s="2" t="s">
        <v>3192</v>
      </c>
      <c r="C3005" s="2" t="s">
        <v>53</v>
      </c>
      <c r="D3005" s="2" t="s">
        <v>54</v>
      </c>
      <c r="E3005" s="2">
        <v>2021</v>
      </c>
      <c r="F3005" s="2" t="s">
        <v>68</v>
      </c>
      <c r="G3005" s="2" t="s">
        <v>114</v>
      </c>
      <c r="H3005" s="2" t="s">
        <v>234</v>
      </c>
      <c r="I3005" s="2" t="s">
        <v>39</v>
      </c>
      <c r="J3005" s="2" t="s">
        <v>566</v>
      </c>
      <c r="K3005" s="3">
        <v>9420690.9900000002</v>
      </c>
      <c r="L3005" s="3">
        <v>4569173.1100000003</v>
      </c>
      <c r="M3005" s="3">
        <f t="shared" si="322"/>
        <v>4851517.88</v>
      </c>
      <c r="N3005" s="3">
        <v>2028681.55</v>
      </c>
      <c r="O3005" s="3">
        <f t="shared" si="323"/>
        <v>2822836.33</v>
      </c>
      <c r="P3005" s="3">
        <v>2081542.86</v>
      </c>
      <c r="Q3005" s="4">
        <f t="shared" si="324"/>
        <v>0.51498535353190689</v>
      </c>
      <c r="R3005" s="4">
        <f t="shared" si="325"/>
        <v>0.22095437184061592</v>
      </c>
      <c r="S3005" s="3">
        <v>7783801.4400000004</v>
      </c>
      <c r="T3005" s="3">
        <f t="shared" si="326"/>
        <v>1636889.5499999998</v>
      </c>
      <c r="U3005" s="4">
        <f t="shared" si="327"/>
        <v>0.21029436100312443</v>
      </c>
      <c r="V3005" s="2" t="s">
        <v>85</v>
      </c>
      <c r="W3005" s="2" t="s">
        <v>125</v>
      </c>
      <c r="X3005" s="2" t="s">
        <v>236</v>
      </c>
      <c r="Y3005" s="2">
        <v>3.67</v>
      </c>
      <c r="Z3005" s="2" t="s">
        <v>7227</v>
      </c>
      <c r="AA3005" s="2" t="s">
        <v>141</v>
      </c>
      <c r="AB3005" s="2" t="s">
        <v>142</v>
      </c>
      <c r="AC3005" s="2">
        <v>2.72</v>
      </c>
      <c r="AD3005" s="3">
        <v>0</v>
      </c>
      <c r="AE3005" s="5">
        <v>0</v>
      </c>
      <c r="AF3005" s="2">
        <v>0</v>
      </c>
      <c r="AG3005" s="3">
        <f t="shared" si="328"/>
        <v>0</v>
      </c>
      <c r="AH3005" s="2" t="s">
        <v>50</v>
      </c>
      <c r="AI3005" s="3">
        <v>0</v>
      </c>
    </row>
    <row r="3006" spans="1:35" x14ac:dyDescent="0.3">
      <c r="A3006" s="2" t="s">
        <v>7228</v>
      </c>
      <c r="B3006" s="2" t="s">
        <v>2703</v>
      </c>
      <c r="C3006" s="2" t="s">
        <v>80</v>
      </c>
      <c r="D3006" s="2" t="s">
        <v>81</v>
      </c>
      <c r="E3006" s="2">
        <v>2020</v>
      </c>
      <c r="F3006" s="2" t="s">
        <v>68</v>
      </c>
      <c r="G3006" s="2" t="s">
        <v>93</v>
      </c>
      <c r="H3006" s="2" t="s">
        <v>159</v>
      </c>
      <c r="I3006" s="2" t="s">
        <v>71</v>
      </c>
      <c r="J3006" s="2" t="s">
        <v>172</v>
      </c>
      <c r="K3006" s="3">
        <v>4433032.57</v>
      </c>
      <c r="L3006" s="3">
        <v>1360223.38</v>
      </c>
      <c r="M3006" s="3">
        <f t="shared" si="322"/>
        <v>3072809.1900000004</v>
      </c>
      <c r="N3006" s="3">
        <v>458430.45</v>
      </c>
      <c r="O3006" s="3">
        <f t="shared" si="323"/>
        <v>2614378.7400000002</v>
      </c>
      <c r="P3006" s="3">
        <v>1942867.62</v>
      </c>
      <c r="Q3006" s="4">
        <f t="shared" si="324"/>
        <v>0.69316187992726619</v>
      </c>
      <c r="R3006" s="4">
        <f t="shared" si="325"/>
        <v>0.43827054940857335</v>
      </c>
      <c r="S3006" s="3">
        <v>4298228.07</v>
      </c>
      <c r="T3006" s="3">
        <f t="shared" si="326"/>
        <v>134804.5</v>
      </c>
      <c r="U3006" s="4">
        <f t="shared" si="327"/>
        <v>3.1362807604576458E-2</v>
      </c>
      <c r="V3006" s="2" t="s">
        <v>107</v>
      </c>
      <c r="W3006" s="2" t="s">
        <v>117</v>
      </c>
      <c r="X3006" s="2" t="s">
        <v>160</v>
      </c>
      <c r="Y3006" s="2">
        <v>129.5</v>
      </c>
      <c r="Z3006" s="2" t="s">
        <v>6761</v>
      </c>
      <c r="AA3006" s="2" t="s">
        <v>224</v>
      </c>
      <c r="AB3006" s="2" t="s">
        <v>306</v>
      </c>
      <c r="AC3006" s="2">
        <v>1.84</v>
      </c>
      <c r="AD3006" s="3">
        <v>0</v>
      </c>
      <c r="AE3006" s="5">
        <v>0</v>
      </c>
      <c r="AF3006" s="2">
        <v>0</v>
      </c>
      <c r="AG3006" s="3">
        <f t="shared" si="328"/>
        <v>0</v>
      </c>
      <c r="AH3006" s="2" t="s">
        <v>50</v>
      </c>
      <c r="AI3006" s="3">
        <v>0</v>
      </c>
    </row>
    <row r="3007" spans="1:35" x14ac:dyDescent="0.3">
      <c r="A3007" s="2" t="s">
        <v>7229</v>
      </c>
      <c r="B3007" s="2" t="s">
        <v>3009</v>
      </c>
      <c r="C3007" s="2" t="s">
        <v>536</v>
      </c>
      <c r="D3007" s="2" t="s">
        <v>81</v>
      </c>
      <c r="E3007" s="2">
        <v>2024</v>
      </c>
      <c r="F3007" s="2" t="s">
        <v>82</v>
      </c>
      <c r="G3007" s="2" t="s">
        <v>114</v>
      </c>
      <c r="H3007" s="2" t="s">
        <v>234</v>
      </c>
      <c r="I3007" s="2" t="s">
        <v>39</v>
      </c>
      <c r="J3007" s="2" t="s">
        <v>487</v>
      </c>
      <c r="K3007" s="3">
        <v>3359215.86</v>
      </c>
      <c r="L3007" s="3">
        <v>1607935.12</v>
      </c>
      <c r="M3007" s="3">
        <f t="shared" si="322"/>
        <v>1751280.7399999998</v>
      </c>
      <c r="N3007" s="3">
        <v>697622.92</v>
      </c>
      <c r="O3007" s="3">
        <f t="shared" si="323"/>
        <v>1053657.8199999998</v>
      </c>
      <c r="P3007" s="3">
        <v>807049.14</v>
      </c>
      <c r="Q3007" s="4">
        <f t="shared" si="324"/>
        <v>0.52133617278170385</v>
      </c>
      <c r="R3007" s="4">
        <f t="shared" si="325"/>
        <v>0.24024926460069762</v>
      </c>
      <c r="S3007" s="3">
        <v>3131179.92</v>
      </c>
      <c r="T3007" s="3">
        <f t="shared" si="326"/>
        <v>228035.93999999994</v>
      </c>
      <c r="U3007" s="4">
        <f t="shared" si="327"/>
        <v>7.2827479041830318E-2</v>
      </c>
      <c r="V3007" s="2" t="s">
        <v>44</v>
      </c>
      <c r="W3007" s="2" t="s">
        <v>134</v>
      </c>
      <c r="X3007" s="2" t="s">
        <v>236</v>
      </c>
      <c r="Y3007" s="2">
        <v>3.67</v>
      </c>
      <c r="Z3007" s="2" t="s">
        <v>1189</v>
      </c>
      <c r="AA3007" s="2" t="s">
        <v>141</v>
      </c>
      <c r="AB3007" s="2" t="s">
        <v>306</v>
      </c>
      <c r="AC3007" s="2">
        <v>4.17</v>
      </c>
      <c r="AD3007" s="3">
        <v>0</v>
      </c>
      <c r="AE3007" s="5">
        <v>0</v>
      </c>
      <c r="AF3007" s="2">
        <v>0</v>
      </c>
      <c r="AG3007" s="3">
        <f t="shared" si="328"/>
        <v>0</v>
      </c>
      <c r="AH3007" s="2" t="s">
        <v>50</v>
      </c>
      <c r="AI3007" s="3">
        <v>0</v>
      </c>
    </row>
    <row r="3008" spans="1:35" x14ac:dyDescent="0.3">
      <c r="A3008" s="2" t="s">
        <v>7230</v>
      </c>
      <c r="B3008" s="2" t="s">
        <v>860</v>
      </c>
      <c r="C3008" s="2" t="s">
        <v>333</v>
      </c>
      <c r="D3008" s="2" t="s">
        <v>54</v>
      </c>
      <c r="E3008" s="2">
        <v>2024</v>
      </c>
      <c r="F3008" s="2" t="s">
        <v>68</v>
      </c>
      <c r="G3008" s="2" t="s">
        <v>56</v>
      </c>
      <c r="H3008" s="2" t="s">
        <v>262</v>
      </c>
      <c r="I3008" s="2" t="s">
        <v>55</v>
      </c>
      <c r="J3008" s="2" t="s">
        <v>217</v>
      </c>
      <c r="K3008" s="3">
        <v>2699929.79</v>
      </c>
      <c r="L3008" s="3">
        <v>1176099.3</v>
      </c>
      <c r="M3008" s="3">
        <f t="shared" si="322"/>
        <v>1523830.49</v>
      </c>
      <c r="N3008" s="3">
        <v>339840.21</v>
      </c>
      <c r="O3008" s="3">
        <f t="shared" si="323"/>
        <v>1183990.28</v>
      </c>
      <c r="P3008" s="3">
        <v>875369.06</v>
      </c>
      <c r="Q3008" s="4">
        <f t="shared" si="324"/>
        <v>0.56439633935814304</v>
      </c>
      <c r="R3008" s="4">
        <f t="shared" si="325"/>
        <v>0.32421919386281522</v>
      </c>
      <c r="S3008" s="3">
        <v>2371272.2599999998</v>
      </c>
      <c r="T3008" s="3">
        <f t="shared" si="326"/>
        <v>328657.53000000026</v>
      </c>
      <c r="U3008" s="4">
        <f t="shared" si="327"/>
        <v>0.1385996604202675</v>
      </c>
      <c r="V3008" s="2" t="s">
        <v>44</v>
      </c>
      <c r="W3008" s="2" t="s">
        <v>45</v>
      </c>
      <c r="X3008" s="2" t="s">
        <v>264</v>
      </c>
      <c r="Y3008" s="2">
        <v>83.5</v>
      </c>
      <c r="Z3008" s="2" t="s">
        <v>7231</v>
      </c>
      <c r="AA3008" s="2" t="s">
        <v>99</v>
      </c>
      <c r="AB3008" s="2" t="s">
        <v>88</v>
      </c>
      <c r="AC3008" s="2">
        <v>5.48</v>
      </c>
      <c r="AD3008" s="3">
        <v>0</v>
      </c>
      <c r="AE3008" s="5">
        <v>0</v>
      </c>
      <c r="AF3008" s="2">
        <v>0</v>
      </c>
      <c r="AG3008" s="3">
        <f t="shared" si="328"/>
        <v>0</v>
      </c>
      <c r="AH3008" s="2" t="s">
        <v>50</v>
      </c>
      <c r="AI3008" s="3">
        <v>0</v>
      </c>
    </row>
    <row r="3009" spans="1:35" x14ac:dyDescent="0.3">
      <c r="A3009" s="2" t="s">
        <v>7232</v>
      </c>
      <c r="B3009" s="2" t="s">
        <v>3496</v>
      </c>
      <c r="C3009" s="2" t="s">
        <v>216</v>
      </c>
      <c r="D3009" s="2" t="s">
        <v>38</v>
      </c>
      <c r="E3009" s="2">
        <v>2024</v>
      </c>
      <c r="F3009" s="2" t="s">
        <v>55</v>
      </c>
      <c r="G3009" s="2" t="s">
        <v>40</v>
      </c>
      <c r="H3009" s="2" t="s">
        <v>83</v>
      </c>
      <c r="I3009" s="2" t="s">
        <v>71</v>
      </c>
      <c r="J3009" s="2" t="s">
        <v>293</v>
      </c>
      <c r="K3009" s="3">
        <v>4123274.26</v>
      </c>
      <c r="L3009" s="3">
        <v>1964528.58</v>
      </c>
      <c r="M3009" s="3">
        <f t="shared" si="322"/>
        <v>2158745.6799999997</v>
      </c>
      <c r="N3009" s="3">
        <v>697735.63</v>
      </c>
      <c r="O3009" s="3">
        <f t="shared" si="323"/>
        <v>1461010.0499999998</v>
      </c>
      <c r="P3009" s="3">
        <v>1051060.77</v>
      </c>
      <c r="Q3009" s="4">
        <f t="shared" si="324"/>
        <v>0.52355131962529211</v>
      </c>
      <c r="R3009" s="4">
        <f t="shared" si="325"/>
        <v>0.25490925505401624</v>
      </c>
      <c r="S3009" s="3">
        <v>3346490.89</v>
      </c>
      <c r="T3009" s="3">
        <f t="shared" si="326"/>
        <v>776783.36999999965</v>
      </c>
      <c r="U3009" s="4">
        <f t="shared" si="327"/>
        <v>0.23211877621456772</v>
      </c>
      <c r="V3009" s="2" t="s">
        <v>73</v>
      </c>
      <c r="W3009" s="2" t="s">
        <v>45</v>
      </c>
      <c r="X3009" s="2" t="s">
        <v>86</v>
      </c>
      <c r="Y3009" s="2">
        <v>0.92</v>
      </c>
      <c r="Z3009" s="2" t="s">
        <v>7233</v>
      </c>
      <c r="AA3009" s="2" t="s">
        <v>224</v>
      </c>
      <c r="AB3009" s="2" t="s">
        <v>49</v>
      </c>
      <c r="AC3009" s="2">
        <v>9.5</v>
      </c>
      <c r="AD3009" s="3">
        <v>0</v>
      </c>
      <c r="AE3009" s="5">
        <v>0</v>
      </c>
      <c r="AF3009" s="2">
        <v>0</v>
      </c>
      <c r="AG3009" s="3">
        <f t="shared" si="328"/>
        <v>0</v>
      </c>
      <c r="AH3009" s="2" t="s">
        <v>50</v>
      </c>
      <c r="AI3009" s="3">
        <v>0</v>
      </c>
    </row>
    <row r="3010" spans="1:35" x14ac:dyDescent="0.3">
      <c r="A3010" s="2" t="s">
        <v>7234</v>
      </c>
      <c r="B3010" s="2" t="s">
        <v>7235</v>
      </c>
      <c r="C3010" s="2" t="s">
        <v>648</v>
      </c>
      <c r="D3010" s="2" t="s">
        <v>104</v>
      </c>
      <c r="E3010" s="2">
        <v>2021</v>
      </c>
      <c r="F3010" s="2" t="s">
        <v>92</v>
      </c>
      <c r="G3010" s="2" t="s">
        <v>56</v>
      </c>
      <c r="H3010" s="2" t="s">
        <v>262</v>
      </c>
      <c r="I3010" s="2" t="s">
        <v>42</v>
      </c>
      <c r="J3010" s="2" t="s">
        <v>146</v>
      </c>
      <c r="K3010" s="3">
        <v>676588.76</v>
      </c>
      <c r="L3010" s="3">
        <v>207733.39</v>
      </c>
      <c r="M3010" s="3">
        <f t="shared" ref="M3010:M3073" si="329">K3010-L3010</f>
        <v>468855.37</v>
      </c>
      <c r="N3010" s="3">
        <v>136466.54999999999</v>
      </c>
      <c r="O3010" s="3">
        <f t="shared" ref="O3010:O3073" si="330">M3010-N3010</f>
        <v>332388.82</v>
      </c>
      <c r="P3010" s="3">
        <v>237057.19</v>
      </c>
      <c r="Q3010" s="4">
        <f t="shared" ref="Q3010:Q3073" si="331">IF(K3010&lt;&gt;0,M3010/K3010,0)</f>
        <v>0.69296949301965938</v>
      </c>
      <c r="R3010" s="4">
        <f t="shared" ref="R3010:R3073" si="332">IF(K3010&lt;&gt;0,P3010/K3010,0)</f>
        <v>0.35037116194481266</v>
      </c>
      <c r="S3010" s="3">
        <v>780597.23</v>
      </c>
      <c r="T3010" s="3">
        <f t="shared" ref="T3010:T3073" si="333">K3010-S3010</f>
        <v>-104008.46999999997</v>
      </c>
      <c r="U3010" s="4">
        <f t="shared" ref="U3010:U3073" si="334">IF(S3010&lt;&gt;0,T3010/S3010,0)</f>
        <v>-0.1332421715101397</v>
      </c>
      <c r="V3010" s="2" t="s">
        <v>73</v>
      </c>
      <c r="W3010" s="2" t="s">
        <v>207</v>
      </c>
      <c r="X3010" s="2" t="s">
        <v>264</v>
      </c>
      <c r="Y3010" s="2">
        <v>83.5</v>
      </c>
      <c r="Z3010" s="2" t="s">
        <v>1311</v>
      </c>
      <c r="AA3010" s="2" t="s">
        <v>48</v>
      </c>
      <c r="AB3010" s="2" t="s">
        <v>100</v>
      </c>
      <c r="AC3010" s="2">
        <v>7.65</v>
      </c>
      <c r="AD3010" s="3">
        <v>0</v>
      </c>
      <c r="AE3010" s="5">
        <v>0</v>
      </c>
      <c r="AF3010" s="2">
        <v>0</v>
      </c>
      <c r="AG3010" s="3">
        <f t="shared" ref="AG3010:AG3073" si="335">IF(AD3010&gt;0,(AD3010*(AE3010/100/12)*(1+AE3010/100/12)^AF3010)/((1+AE3010/100/12)^AF3010-1),0)</f>
        <v>0</v>
      </c>
      <c r="AH3010" s="2" t="s">
        <v>50</v>
      </c>
      <c r="AI3010" s="3">
        <v>0</v>
      </c>
    </row>
    <row r="3011" spans="1:35" x14ac:dyDescent="0.3">
      <c r="A3011" s="2" t="s">
        <v>7236</v>
      </c>
      <c r="B3011" s="2" t="s">
        <v>3976</v>
      </c>
      <c r="C3011" s="2" t="s">
        <v>403</v>
      </c>
      <c r="D3011" s="2" t="s">
        <v>54</v>
      </c>
      <c r="E3011" s="2">
        <v>2021</v>
      </c>
      <c r="F3011" s="2" t="s">
        <v>68</v>
      </c>
      <c r="G3011" s="2" t="s">
        <v>40</v>
      </c>
      <c r="H3011" s="2" t="s">
        <v>279</v>
      </c>
      <c r="I3011" s="2" t="s">
        <v>131</v>
      </c>
      <c r="J3011" s="2" t="s">
        <v>491</v>
      </c>
      <c r="K3011" s="3">
        <v>2888446.15</v>
      </c>
      <c r="L3011" s="3">
        <v>1193633.28</v>
      </c>
      <c r="M3011" s="3">
        <f t="shared" si="329"/>
        <v>1694812.8699999999</v>
      </c>
      <c r="N3011" s="3">
        <v>367138.94</v>
      </c>
      <c r="O3011" s="3">
        <f t="shared" si="330"/>
        <v>1327673.93</v>
      </c>
      <c r="P3011" s="3">
        <v>986199.32</v>
      </c>
      <c r="Q3011" s="4">
        <f t="shared" si="331"/>
        <v>0.58675591719097819</v>
      </c>
      <c r="R3011" s="4">
        <f t="shared" si="332"/>
        <v>0.34142901365843359</v>
      </c>
      <c r="S3011" s="3">
        <v>2835077.84</v>
      </c>
      <c r="T3011" s="3">
        <f t="shared" si="333"/>
        <v>53368.310000000056</v>
      </c>
      <c r="U3011" s="4">
        <f t="shared" si="334"/>
        <v>1.8824283851056469E-2</v>
      </c>
      <c r="V3011" s="2" t="s">
        <v>124</v>
      </c>
      <c r="W3011" s="2" t="s">
        <v>60</v>
      </c>
      <c r="X3011" s="2" t="s">
        <v>280</v>
      </c>
      <c r="Y3011" s="2">
        <v>0.79</v>
      </c>
      <c r="Z3011" s="2" t="s">
        <v>7237</v>
      </c>
      <c r="AA3011" s="2" t="s">
        <v>109</v>
      </c>
      <c r="AB3011" s="2" t="s">
        <v>77</v>
      </c>
      <c r="AC3011" s="2">
        <v>7.75</v>
      </c>
      <c r="AD3011" s="3">
        <v>0</v>
      </c>
      <c r="AE3011" s="5">
        <v>0</v>
      </c>
      <c r="AF3011" s="2">
        <v>0</v>
      </c>
      <c r="AG3011" s="3">
        <f t="shared" si="335"/>
        <v>0</v>
      </c>
      <c r="AH3011" s="2" t="s">
        <v>50</v>
      </c>
      <c r="AI3011" s="3">
        <v>0</v>
      </c>
    </row>
    <row r="3012" spans="1:35" x14ac:dyDescent="0.3">
      <c r="A3012" s="2" t="s">
        <v>7238</v>
      </c>
      <c r="B3012" s="2" t="s">
        <v>3444</v>
      </c>
      <c r="C3012" s="2" t="s">
        <v>164</v>
      </c>
      <c r="D3012" s="2" t="s">
        <v>81</v>
      </c>
      <c r="E3012" s="2">
        <v>2023</v>
      </c>
      <c r="F3012" s="2" t="s">
        <v>92</v>
      </c>
      <c r="G3012" s="2" t="s">
        <v>93</v>
      </c>
      <c r="H3012" s="2" t="s">
        <v>94</v>
      </c>
      <c r="I3012" s="2" t="s">
        <v>178</v>
      </c>
      <c r="J3012" s="2" t="s">
        <v>179</v>
      </c>
      <c r="K3012" s="3">
        <v>7400761.6399999997</v>
      </c>
      <c r="L3012" s="3">
        <v>3790083.97</v>
      </c>
      <c r="M3012" s="3">
        <f t="shared" si="329"/>
        <v>3610677.6699999995</v>
      </c>
      <c r="N3012" s="3">
        <v>638620.61</v>
      </c>
      <c r="O3012" s="3">
        <f t="shared" si="330"/>
        <v>2972057.0599999996</v>
      </c>
      <c r="P3012" s="3">
        <v>2087620.36</v>
      </c>
      <c r="Q3012" s="4">
        <f t="shared" si="331"/>
        <v>0.48787920022782949</v>
      </c>
      <c r="R3012" s="4">
        <f t="shared" si="332"/>
        <v>0.28208182637807533</v>
      </c>
      <c r="S3012" s="3">
        <v>6908491.4199999999</v>
      </c>
      <c r="T3012" s="3">
        <f t="shared" si="333"/>
        <v>492270.21999999974</v>
      </c>
      <c r="U3012" s="4">
        <f t="shared" si="334"/>
        <v>7.1255819841490042E-2</v>
      </c>
      <c r="V3012" s="2" t="s">
        <v>124</v>
      </c>
      <c r="W3012" s="2" t="s">
        <v>96</v>
      </c>
      <c r="X3012" s="2" t="s">
        <v>97</v>
      </c>
      <c r="Y3012" s="2">
        <v>1550</v>
      </c>
      <c r="Z3012" s="2" t="s">
        <v>7239</v>
      </c>
      <c r="AA3012" s="2" t="s">
        <v>76</v>
      </c>
      <c r="AB3012" s="2" t="s">
        <v>182</v>
      </c>
      <c r="AC3012" s="2">
        <v>1.8</v>
      </c>
      <c r="AD3012" s="3">
        <v>4004490.41</v>
      </c>
      <c r="AE3012" s="5">
        <v>14.07</v>
      </c>
      <c r="AF3012" s="2">
        <v>24</v>
      </c>
      <c r="AG3012" s="3">
        <f t="shared" si="335"/>
        <v>192399.58148528237</v>
      </c>
      <c r="AH3012" s="2" t="s">
        <v>50</v>
      </c>
      <c r="AI3012" s="3">
        <v>0</v>
      </c>
    </row>
    <row r="3013" spans="1:35" x14ac:dyDescent="0.3">
      <c r="A3013" s="2" t="s">
        <v>7240</v>
      </c>
      <c r="B3013" s="2" t="s">
        <v>3663</v>
      </c>
      <c r="C3013" s="2" t="s">
        <v>333</v>
      </c>
      <c r="D3013" s="2" t="s">
        <v>54</v>
      </c>
      <c r="E3013" s="2">
        <v>2024</v>
      </c>
      <c r="F3013" s="2" t="s">
        <v>82</v>
      </c>
      <c r="G3013" s="2" t="s">
        <v>40</v>
      </c>
      <c r="H3013" s="2" t="s">
        <v>83</v>
      </c>
      <c r="I3013" s="2" t="s">
        <v>39</v>
      </c>
      <c r="J3013" s="2" t="s">
        <v>487</v>
      </c>
      <c r="K3013" s="3">
        <v>9918350.3399999999</v>
      </c>
      <c r="L3013" s="3">
        <v>5427705.8499999996</v>
      </c>
      <c r="M3013" s="3">
        <f t="shared" si="329"/>
        <v>4490644.49</v>
      </c>
      <c r="N3013" s="3">
        <v>1072462.72</v>
      </c>
      <c r="O3013" s="3">
        <f t="shared" si="330"/>
        <v>3418181.7700000005</v>
      </c>
      <c r="P3013" s="3">
        <v>2469820.7599999998</v>
      </c>
      <c r="Q3013" s="4">
        <f t="shared" si="331"/>
        <v>0.45276122904123994</v>
      </c>
      <c r="R3013" s="4">
        <f t="shared" si="332"/>
        <v>0.24901527727240977</v>
      </c>
      <c r="S3013" s="3">
        <v>11830817.779999999</v>
      </c>
      <c r="T3013" s="3">
        <f t="shared" si="333"/>
        <v>-1912467.4399999995</v>
      </c>
      <c r="U3013" s="4">
        <f t="shared" si="334"/>
        <v>-0.16165133091923925</v>
      </c>
      <c r="V3013" s="2" t="s">
        <v>73</v>
      </c>
      <c r="W3013" s="2" t="s">
        <v>117</v>
      </c>
      <c r="X3013" s="2" t="s">
        <v>86</v>
      </c>
      <c r="Y3013" s="2">
        <v>0.92</v>
      </c>
      <c r="Z3013" s="2" t="s">
        <v>7241</v>
      </c>
      <c r="AA3013" s="2" t="s">
        <v>109</v>
      </c>
      <c r="AB3013" s="2" t="s">
        <v>49</v>
      </c>
      <c r="AC3013" s="2">
        <v>6.74</v>
      </c>
      <c r="AD3013" s="3">
        <v>0</v>
      </c>
      <c r="AE3013" s="5">
        <v>0</v>
      </c>
      <c r="AF3013" s="2">
        <v>0</v>
      </c>
      <c r="AG3013" s="3">
        <f t="shared" si="335"/>
        <v>0</v>
      </c>
      <c r="AH3013" s="2" t="s">
        <v>50</v>
      </c>
      <c r="AI3013" s="3">
        <v>0</v>
      </c>
    </row>
    <row r="3014" spans="1:35" x14ac:dyDescent="0.3">
      <c r="A3014" s="2" t="s">
        <v>7242</v>
      </c>
      <c r="B3014" s="2" t="s">
        <v>7243</v>
      </c>
      <c r="C3014" s="2" t="s">
        <v>245</v>
      </c>
      <c r="D3014" s="2" t="s">
        <v>38</v>
      </c>
      <c r="E3014" s="2">
        <v>2023</v>
      </c>
      <c r="F3014" s="2" t="s">
        <v>92</v>
      </c>
      <c r="G3014" s="2" t="s">
        <v>93</v>
      </c>
      <c r="H3014" s="2" t="s">
        <v>221</v>
      </c>
      <c r="I3014" s="2" t="s">
        <v>39</v>
      </c>
      <c r="J3014" s="2" t="s">
        <v>566</v>
      </c>
      <c r="K3014" s="3">
        <v>855086.05</v>
      </c>
      <c r="L3014" s="3">
        <v>306272.14</v>
      </c>
      <c r="M3014" s="3">
        <f t="shared" si="329"/>
        <v>548813.91</v>
      </c>
      <c r="N3014" s="3">
        <v>141066.6</v>
      </c>
      <c r="O3014" s="3">
        <f t="shared" si="330"/>
        <v>407747.31000000006</v>
      </c>
      <c r="P3014" s="3">
        <v>297737.46000000002</v>
      </c>
      <c r="Q3014" s="4">
        <f t="shared" si="331"/>
        <v>0.64182301886459259</v>
      </c>
      <c r="R3014" s="4">
        <f t="shared" si="332"/>
        <v>0.3481959037923727</v>
      </c>
      <c r="S3014" s="3">
        <v>975502.21</v>
      </c>
      <c r="T3014" s="3">
        <f t="shared" si="333"/>
        <v>-120416.15999999992</v>
      </c>
      <c r="U3014" s="4">
        <f t="shared" si="334"/>
        <v>-0.12344017139643376</v>
      </c>
      <c r="V3014" s="2" t="s">
        <v>85</v>
      </c>
      <c r="W3014" s="2" t="s">
        <v>207</v>
      </c>
      <c r="X3014" s="2" t="s">
        <v>222</v>
      </c>
      <c r="Y3014" s="2">
        <v>18.899999999999999</v>
      </c>
      <c r="Z3014" s="2" t="s">
        <v>7244</v>
      </c>
      <c r="AA3014" s="2" t="s">
        <v>224</v>
      </c>
      <c r="AB3014" s="2" t="s">
        <v>100</v>
      </c>
      <c r="AC3014" s="2">
        <v>8.33</v>
      </c>
      <c r="AD3014" s="3">
        <v>0</v>
      </c>
      <c r="AE3014" s="5">
        <v>0</v>
      </c>
      <c r="AF3014" s="2">
        <v>0</v>
      </c>
      <c r="AG3014" s="3">
        <f t="shared" si="335"/>
        <v>0</v>
      </c>
      <c r="AH3014" s="2" t="s">
        <v>50</v>
      </c>
      <c r="AI3014" s="3">
        <v>0</v>
      </c>
    </row>
    <row r="3015" spans="1:35" x14ac:dyDescent="0.3">
      <c r="A3015" s="2" t="s">
        <v>7245</v>
      </c>
      <c r="B3015" s="2" t="s">
        <v>926</v>
      </c>
      <c r="C3015" s="2" t="s">
        <v>329</v>
      </c>
      <c r="D3015" s="2" t="s">
        <v>38</v>
      </c>
      <c r="E3015" s="2">
        <v>2021</v>
      </c>
      <c r="F3015" s="2" t="s">
        <v>68</v>
      </c>
      <c r="G3015" s="2" t="s">
        <v>69</v>
      </c>
      <c r="H3015" s="2" t="s">
        <v>70</v>
      </c>
      <c r="I3015" s="2" t="s">
        <v>55</v>
      </c>
      <c r="J3015" s="2" t="s">
        <v>540</v>
      </c>
      <c r="K3015" s="3">
        <v>6119663.5</v>
      </c>
      <c r="L3015" s="3">
        <v>3292867.23</v>
      </c>
      <c r="M3015" s="3">
        <f t="shared" si="329"/>
        <v>2826796.27</v>
      </c>
      <c r="N3015" s="3">
        <v>737530.18</v>
      </c>
      <c r="O3015" s="3">
        <f t="shared" si="330"/>
        <v>2089266.0899999999</v>
      </c>
      <c r="P3015" s="3">
        <v>1549856.34</v>
      </c>
      <c r="Q3015" s="4">
        <f t="shared" si="331"/>
        <v>0.46192021342349954</v>
      </c>
      <c r="R3015" s="4">
        <f t="shared" si="332"/>
        <v>0.2532584250751696</v>
      </c>
      <c r="S3015" s="3">
        <v>7045568.3200000003</v>
      </c>
      <c r="T3015" s="3">
        <f t="shared" si="333"/>
        <v>-925904.8200000003</v>
      </c>
      <c r="U3015" s="4">
        <f t="shared" si="334"/>
        <v>-0.13141662644469257</v>
      </c>
      <c r="V3015" s="2" t="s">
        <v>44</v>
      </c>
      <c r="W3015" s="2" t="s">
        <v>125</v>
      </c>
      <c r="X3015" s="2" t="s">
        <v>74</v>
      </c>
      <c r="Y3015" s="2">
        <v>1.36</v>
      </c>
      <c r="Z3015" s="2" t="s">
        <v>7246</v>
      </c>
      <c r="AA3015" s="2" t="s">
        <v>148</v>
      </c>
      <c r="AB3015" s="2" t="s">
        <v>49</v>
      </c>
      <c r="AC3015" s="2">
        <v>8.3800000000000008</v>
      </c>
      <c r="AD3015" s="3">
        <v>0</v>
      </c>
      <c r="AE3015" s="5">
        <v>0</v>
      </c>
      <c r="AF3015" s="2">
        <v>0</v>
      </c>
      <c r="AG3015" s="3">
        <f t="shared" si="335"/>
        <v>0</v>
      </c>
      <c r="AH3015" s="2" t="s">
        <v>50</v>
      </c>
      <c r="AI3015" s="3">
        <v>0</v>
      </c>
    </row>
    <row r="3016" spans="1:35" x14ac:dyDescent="0.3">
      <c r="A3016" s="2" t="s">
        <v>7247</v>
      </c>
      <c r="B3016" s="2" t="s">
        <v>7248</v>
      </c>
      <c r="C3016" s="2" t="s">
        <v>189</v>
      </c>
      <c r="D3016" s="2" t="s">
        <v>54</v>
      </c>
      <c r="E3016" s="2">
        <v>2020</v>
      </c>
      <c r="F3016" s="2" t="s">
        <v>82</v>
      </c>
      <c r="G3016" s="2" t="s">
        <v>56</v>
      </c>
      <c r="H3016" s="2" t="s">
        <v>177</v>
      </c>
      <c r="I3016" s="2" t="s">
        <v>178</v>
      </c>
      <c r="J3016" s="2" t="s">
        <v>179</v>
      </c>
      <c r="K3016" s="3">
        <v>8712114.3800000008</v>
      </c>
      <c r="L3016" s="3">
        <v>2515921.59</v>
      </c>
      <c r="M3016" s="3">
        <f t="shared" si="329"/>
        <v>6196192.790000001</v>
      </c>
      <c r="N3016" s="3">
        <v>906091.68</v>
      </c>
      <c r="O3016" s="3">
        <f t="shared" si="330"/>
        <v>5290101.1100000013</v>
      </c>
      <c r="P3016" s="3">
        <v>4013305.04</v>
      </c>
      <c r="Q3016" s="4">
        <f t="shared" si="331"/>
        <v>0.71121573015895145</v>
      </c>
      <c r="R3016" s="4">
        <f t="shared" si="332"/>
        <v>0.46065798323460483</v>
      </c>
      <c r="S3016" s="3">
        <v>8917023.2300000004</v>
      </c>
      <c r="T3016" s="3">
        <f t="shared" si="333"/>
        <v>-204908.84999999963</v>
      </c>
      <c r="U3016" s="4">
        <f t="shared" si="334"/>
        <v>-2.2979512861491067E-2</v>
      </c>
      <c r="V3016" s="2" t="s">
        <v>95</v>
      </c>
      <c r="W3016" s="2" t="s">
        <v>134</v>
      </c>
      <c r="X3016" s="2" t="s">
        <v>180</v>
      </c>
      <c r="Y3016" s="2">
        <v>149.5</v>
      </c>
      <c r="Z3016" s="2" t="s">
        <v>2108</v>
      </c>
      <c r="AA3016" s="2" t="s">
        <v>148</v>
      </c>
      <c r="AB3016" s="2" t="s">
        <v>110</v>
      </c>
      <c r="AC3016" s="2">
        <v>8.73</v>
      </c>
      <c r="AD3016" s="3">
        <v>762130.18</v>
      </c>
      <c r="AE3016" s="5">
        <v>10.039999999999999</v>
      </c>
      <c r="AF3016" s="2">
        <v>48</v>
      </c>
      <c r="AG3016" s="3">
        <f t="shared" si="335"/>
        <v>19344.233909461655</v>
      </c>
      <c r="AH3016" s="2" t="s">
        <v>50</v>
      </c>
      <c r="AI3016" s="3">
        <v>0</v>
      </c>
    </row>
    <row r="3017" spans="1:35" x14ac:dyDescent="0.3">
      <c r="A3017" s="2" t="s">
        <v>7249</v>
      </c>
      <c r="B3017" s="2" t="s">
        <v>2025</v>
      </c>
      <c r="C3017" s="2" t="s">
        <v>730</v>
      </c>
      <c r="D3017" s="2" t="s">
        <v>38</v>
      </c>
      <c r="E3017" s="2">
        <v>2020</v>
      </c>
      <c r="F3017" s="2" t="s">
        <v>58</v>
      </c>
      <c r="G3017" s="2" t="s">
        <v>69</v>
      </c>
      <c r="H3017" s="2" t="s">
        <v>272</v>
      </c>
      <c r="I3017" s="2" t="s">
        <v>55</v>
      </c>
      <c r="J3017" s="2" t="s">
        <v>84</v>
      </c>
      <c r="K3017" s="3">
        <v>2879904.4</v>
      </c>
      <c r="L3017" s="3">
        <v>941073.93</v>
      </c>
      <c r="M3017" s="3">
        <f t="shared" si="329"/>
        <v>1938830.4699999997</v>
      </c>
      <c r="N3017" s="3">
        <v>597333.68999999994</v>
      </c>
      <c r="O3017" s="3">
        <f t="shared" si="330"/>
        <v>1341496.7799999998</v>
      </c>
      <c r="P3017" s="3">
        <v>1066446.1299999999</v>
      </c>
      <c r="Q3017" s="4">
        <f t="shared" si="331"/>
        <v>0.67322737171414437</v>
      </c>
      <c r="R3017" s="4">
        <f t="shared" si="332"/>
        <v>0.37030608724372932</v>
      </c>
      <c r="S3017" s="3">
        <v>2827276.88</v>
      </c>
      <c r="T3017" s="3">
        <f t="shared" si="333"/>
        <v>52627.520000000019</v>
      </c>
      <c r="U3017" s="4">
        <f t="shared" si="334"/>
        <v>1.8614208029034646E-2</v>
      </c>
      <c r="V3017" s="2" t="s">
        <v>73</v>
      </c>
      <c r="W3017" s="2" t="s">
        <v>45</v>
      </c>
      <c r="X3017" s="2" t="s">
        <v>274</v>
      </c>
      <c r="Y3017" s="2">
        <v>1</v>
      </c>
      <c r="Z3017" s="2" t="s">
        <v>1995</v>
      </c>
      <c r="AA3017" s="2" t="s">
        <v>148</v>
      </c>
      <c r="AB3017" s="2" t="s">
        <v>88</v>
      </c>
      <c r="AC3017" s="2">
        <v>3.35</v>
      </c>
      <c r="AD3017" s="3">
        <v>0</v>
      </c>
      <c r="AE3017" s="5">
        <v>0</v>
      </c>
      <c r="AF3017" s="2">
        <v>0</v>
      </c>
      <c r="AG3017" s="3">
        <f t="shared" si="335"/>
        <v>0</v>
      </c>
      <c r="AH3017" s="2" t="s">
        <v>50</v>
      </c>
      <c r="AI3017" s="3">
        <v>0</v>
      </c>
    </row>
    <row r="3018" spans="1:35" x14ac:dyDescent="0.3">
      <c r="A3018" s="2" t="s">
        <v>7250</v>
      </c>
      <c r="B3018" s="2" t="s">
        <v>5019</v>
      </c>
      <c r="C3018" s="2" t="s">
        <v>377</v>
      </c>
      <c r="D3018" s="2" t="s">
        <v>81</v>
      </c>
      <c r="E3018" s="2">
        <v>2023</v>
      </c>
      <c r="F3018" s="2" t="s">
        <v>92</v>
      </c>
      <c r="G3018" s="2" t="s">
        <v>114</v>
      </c>
      <c r="H3018" s="2" t="s">
        <v>115</v>
      </c>
      <c r="I3018" s="2" t="s">
        <v>39</v>
      </c>
      <c r="J3018" s="2" t="s">
        <v>566</v>
      </c>
      <c r="K3018" s="3">
        <v>5894611.4900000002</v>
      </c>
      <c r="L3018" s="3">
        <v>2955962.86</v>
      </c>
      <c r="M3018" s="3">
        <f t="shared" si="329"/>
        <v>2938648.6300000004</v>
      </c>
      <c r="N3018" s="3">
        <v>949739.65</v>
      </c>
      <c r="O3018" s="3">
        <f t="shared" si="330"/>
        <v>1988908.9800000004</v>
      </c>
      <c r="P3018" s="3">
        <v>1506491.09</v>
      </c>
      <c r="Q3018" s="4">
        <f t="shared" si="331"/>
        <v>0.49853135104583463</v>
      </c>
      <c r="R3018" s="4">
        <f t="shared" si="332"/>
        <v>0.25557088750559881</v>
      </c>
      <c r="S3018" s="3">
        <v>5632622.8200000003</v>
      </c>
      <c r="T3018" s="3">
        <f t="shared" si="333"/>
        <v>261988.66999999993</v>
      </c>
      <c r="U3018" s="4">
        <f t="shared" si="334"/>
        <v>4.6512730990924032E-2</v>
      </c>
      <c r="V3018" s="2" t="s">
        <v>107</v>
      </c>
      <c r="W3018" s="2" t="s">
        <v>125</v>
      </c>
      <c r="X3018" s="2" t="s">
        <v>118</v>
      </c>
      <c r="Y3018" s="2">
        <v>3.75</v>
      </c>
      <c r="Z3018" s="2" t="s">
        <v>7251</v>
      </c>
      <c r="AA3018" s="2" t="s">
        <v>48</v>
      </c>
      <c r="AB3018" s="2" t="s">
        <v>306</v>
      </c>
      <c r="AC3018" s="2">
        <v>3.32</v>
      </c>
      <c r="AD3018" s="3">
        <v>0</v>
      </c>
      <c r="AE3018" s="5">
        <v>0</v>
      </c>
      <c r="AF3018" s="2">
        <v>0</v>
      </c>
      <c r="AG3018" s="3">
        <f t="shared" si="335"/>
        <v>0</v>
      </c>
      <c r="AH3018" s="2" t="s">
        <v>50</v>
      </c>
      <c r="AI3018" s="3">
        <v>0</v>
      </c>
    </row>
    <row r="3019" spans="1:35" x14ac:dyDescent="0.3">
      <c r="A3019" s="2" t="s">
        <v>7252</v>
      </c>
      <c r="B3019" s="2" t="s">
        <v>4575</v>
      </c>
      <c r="C3019" s="2" t="s">
        <v>456</v>
      </c>
      <c r="D3019" s="2" t="s">
        <v>54</v>
      </c>
      <c r="E3019" s="2">
        <v>2023</v>
      </c>
      <c r="F3019" s="2" t="s">
        <v>68</v>
      </c>
      <c r="G3019" s="2" t="s">
        <v>56</v>
      </c>
      <c r="H3019" s="2" t="s">
        <v>153</v>
      </c>
      <c r="I3019" s="2" t="s">
        <v>39</v>
      </c>
      <c r="J3019" s="2" t="s">
        <v>566</v>
      </c>
      <c r="K3019" s="3">
        <v>5970145.7800000003</v>
      </c>
      <c r="L3019" s="3">
        <v>2285605.2200000002</v>
      </c>
      <c r="M3019" s="3">
        <f t="shared" si="329"/>
        <v>3684540.56</v>
      </c>
      <c r="N3019" s="3">
        <v>839033.12</v>
      </c>
      <c r="O3019" s="3">
        <f t="shared" si="330"/>
        <v>2845507.44</v>
      </c>
      <c r="P3019" s="3">
        <v>2181845.94</v>
      </c>
      <c r="Q3019" s="4">
        <f t="shared" si="331"/>
        <v>0.61716090289507131</v>
      </c>
      <c r="R3019" s="4">
        <f t="shared" si="332"/>
        <v>0.3654594075925563</v>
      </c>
      <c r="S3019" s="3">
        <v>6909910.4100000001</v>
      </c>
      <c r="T3019" s="3">
        <f t="shared" si="333"/>
        <v>-939764.62999999989</v>
      </c>
      <c r="U3019" s="4">
        <f t="shared" si="334"/>
        <v>-0.13600243335137538</v>
      </c>
      <c r="V3019" s="2" t="s">
        <v>85</v>
      </c>
      <c r="W3019" s="2" t="s">
        <v>60</v>
      </c>
      <c r="X3019" s="2" t="s">
        <v>155</v>
      </c>
      <c r="Y3019" s="2">
        <v>7.24</v>
      </c>
      <c r="Z3019" s="2" t="s">
        <v>7253</v>
      </c>
      <c r="AA3019" s="2" t="s">
        <v>109</v>
      </c>
      <c r="AB3019" s="2" t="s">
        <v>142</v>
      </c>
      <c r="AC3019" s="2">
        <v>6.34</v>
      </c>
      <c r="AD3019" s="3">
        <v>0</v>
      </c>
      <c r="AE3019" s="5">
        <v>0</v>
      </c>
      <c r="AF3019" s="2">
        <v>0</v>
      </c>
      <c r="AG3019" s="3">
        <f t="shared" si="335"/>
        <v>0</v>
      </c>
      <c r="AH3019" s="2" t="s">
        <v>50</v>
      </c>
      <c r="AI3019" s="3">
        <v>0</v>
      </c>
    </row>
    <row r="3020" spans="1:35" x14ac:dyDescent="0.3">
      <c r="A3020" s="2" t="s">
        <v>7254</v>
      </c>
      <c r="B3020" s="2" t="s">
        <v>2184</v>
      </c>
      <c r="C3020" s="2" t="s">
        <v>103</v>
      </c>
      <c r="D3020" s="2" t="s">
        <v>104</v>
      </c>
      <c r="E3020" s="2">
        <v>2020</v>
      </c>
      <c r="F3020" s="2" t="s">
        <v>82</v>
      </c>
      <c r="G3020" s="2" t="s">
        <v>40</v>
      </c>
      <c r="H3020" s="2" t="s">
        <v>279</v>
      </c>
      <c r="I3020" s="2" t="s">
        <v>58</v>
      </c>
      <c r="J3020" s="2" t="s">
        <v>240</v>
      </c>
      <c r="K3020" s="3">
        <v>1093258.5900000001</v>
      </c>
      <c r="L3020" s="3">
        <v>551762.68000000005</v>
      </c>
      <c r="M3020" s="3">
        <f t="shared" si="329"/>
        <v>541495.91</v>
      </c>
      <c r="N3020" s="3">
        <v>231687.47</v>
      </c>
      <c r="O3020" s="3">
        <f t="shared" si="330"/>
        <v>309808.44000000006</v>
      </c>
      <c r="P3020" s="3">
        <v>245539.6</v>
      </c>
      <c r="Q3020" s="4">
        <f t="shared" si="331"/>
        <v>0.49530450979580226</v>
      </c>
      <c r="R3020" s="4">
        <f t="shared" si="332"/>
        <v>0.22459425633234675</v>
      </c>
      <c r="S3020" s="3">
        <v>1257931.47</v>
      </c>
      <c r="T3020" s="3">
        <f t="shared" si="333"/>
        <v>-164672.87999999989</v>
      </c>
      <c r="U3020" s="4">
        <f t="shared" si="334"/>
        <v>-0.13090767178278789</v>
      </c>
      <c r="V3020" s="2" t="s">
        <v>73</v>
      </c>
      <c r="W3020" s="2" t="s">
        <v>207</v>
      </c>
      <c r="X3020" s="2" t="s">
        <v>280</v>
      </c>
      <c r="Y3020" s="2">
        <v>0.79</v>
      </c>
      <c r="Z3020" s="2" t="s">
        <v>7255</v>
      </c>
      <c r="AA3020" s="2" t="s">
        <v>63</v>
      </c>
      <c r="AB3020" s="2" t="s">
        <v>182</v>
      </c>
      <c r="AC3020" s="2">
        <v>7.03</v>
      </c>
      <c r="AD3020" s="3">
        <v>0</v>
      </c>
      <c r="AE3020" s="5">
        <v>0</v>
      </c>
      <c r="AF3020" s="2">
        <v>0</v>
      </c>
      <c r="AG3020" s="3">
        <f t="shared" si="335"/>
        <v>0</v>
      </c>
      <c r="AH3020" s="2" t="s">
        <v>50</v>
      </c>
      <c r="AI3020" s="3">
        <v>0</v>
      </c>
    </row>
    <row r="3021" spans="1:35" x14ac:dyDescent="0.3">
      <c r="A3021" s="2" t="s">
        <v>7256</v>
      </c>
      <c r="B3021" s="2" t="s">
        <v>2091</v>
      </c>
      <c r="C3021" s="2" t="s">
        <v>387</v>
      </c>
      <c r="D3021" s="2" t="s">
        <v>81</v>
      </c>
      <c r="E3021" s="2">
        <v>2020</v>
      </c>
      <c r="F3021" s="2" t="s">
        <v>105</v>
      </c>
      <c r="G3021" s="2" t="s">
        <v>114</v>
      </c>
      <c r="H3021" s="2" t="s">
        <v>234</v>
      </c>
      <c r="I3021" s="2" t="s">
        <v>55</v>
      </c>
      <c r="J3021" s="2" t="s">
        <v>84</v>
      </c>
      <c r="K3021" s="3">
        <v>6726369.0800000001</v>
      </c>
      <c r="L3021" s="3">
        <v>3298611.38</v>
      </c>
      <c r="M3021" s="3">
        <f t="shared" si="329"/>
        <v>3427757.7</v>
      </c>
      <c r="N3021" s="3">
        <v>813344.56</v>
      </c>
      <c r="O3021" s="3">
        <f t="shared" si="330"/>
        <v>2614413.14</v>
      </c>
      <c r="P3021" s="3">
        <v>1949525.05</v>
      </c>
      <c r="Q3021" s="4">
        <f t="shared" si="331"/>
        <v>0.50960000250239024</v>
      </c>
      <c r="R3021" s="4">
        <f t="shared" si="332"/>
        <v>0.28983319630744975</v>
      </c>
      <c r="S3021" s="3">
        <v>6682115.1399999997</v>
      </c>
      <c r="T3021" s="3">
        <f t="shared" si="333"/>
        <v>44253.94000000041</v>
      </c>
      <c r="U3021" s="4">
        <f t="shared" si="334"/>
        <v>6.622744306677782E-3</v>
      </c>
      <c r="V3021" s="2" t="s">
        <v>73</v>
      </c>
      <c r="W3021" s="2" t="s">
        <v>60</v>
      </c>
      <c r="X3021" s="2" t="s">
        <v>236</v>
      </c>
      <c r="Y3021" s="2">
        <v>3.67</v>
      </c>
      <c r="Z3021" s="2" t="s">
        <v>7257</v>
      </c>
      <c r="AA3021" s="2" t="s">
        <v>63</v>
      </c>
      <c r="AB3021" s="2" t="s">
        <v>49</v>
      </c>
      <c r="AC3021" s="2">
        <v>9.7899999999999991</v>
      </c>
      <c r="AD3021" s="3">
        <v>0</v>
      </c>
      <c r="AE3021" s="5">
        <v>0</v>
      </c>
      <c r="AF3021" s="2">
        <v>0</v>
      </c>
      <c r="AG3021" s="3">
        <f t="shared" si="335"/>
        <v>0</v>
      </c>
      <c r="AH3021" s="2" t="s">
        <v>50</v>
      </c>
      <c r="AI3021" s="3">
        <v>0</v>
      </c>
    </row>
    <row r="3022" spans="1:35" x14ac:dyDescent="0.3">
      <c r="A3022" s="2" t="s">
        <v>7258</v>
      </c>
      <c r="B3022" s="2" t="s">
        <v>1286</v>
      </c>
      <c r="C3022" s="2" t="s">
        <v>456</v>
      </c>
      <c r="D3022" s="2" t="s">
        <v>54</v>
      </c>
      <c r="E3022" s="2">
        <v>2023</v>
      </c>
      <c r="F3022" s="2" t="s">
        <v>68</v>
      </c>
      <c r="G3022" s="2" t="s">
        <v>69</v>
      </c>
      <c r="H3022" s="2" t="s">
        <v>165</v>
      </c>
      <c r="I3022" s="2" t="s">
        <v>131</v>
      </c>
      <c r="J3022" s="2" t="s">
        <v>544</v>
      </c>
      <c r="K3022" s="3">
        <v>6084719.4000000004</v>
      </c>
      <c r="L3022" s="3">
        <v>2081228.38</v>
      </c>
      <c r="M3022" s="3">
        <f t="shared" si="329"/>
        <v>4003491.0200000005</v>
      </c>
      <c r="N3022" s="3">
        <v>936226.87</v>
      </c>
      <c r="O3022" s="3">
        <f t="shared" si="330"/>
        <v>3067264.1500000004</v>
      </c>
      <c r="P3022" s="3">
        <v>2249232.54</v>
      </c>
      <c r="Q3022" s="4">
        <f t="shared" si="331"/>
        <v>0.65795819935427102</v>
      </c>
      <c r="R3022" s="4">
        <f t="shared" si="332"/>
        <v>0.369652631804188</v>
      </c>
      <c r="S3022" s="3">
        <v>5627449.6100000003</v>
      </c>
      <c r="T3022" s="3">
        <f t="shared" si="333"/>
        <v>457269.79000000004</v>
      </c>
      <c r="U3022" s="4">
        <f t="shared" si="334"/>
        <v>8.1257020798094715E-2</v>
      </c>
      <c r="V3022" s="2" t="s">
        <v>44</v>
      </c>
      <c r="W3022" s="2" t="s">
        <v>117</v>
      </c>
      <c r="X3022" s="2" t="s">
        <v>167</v>
      </c>
      <c r="Y3022" s="2">
        <v>17.2</v>
      </c>
      <c r="Z3022" s="2" t="s">
        <v>7259</v>
      </c>
      <c r="AA3022" s="2" t="s">
        <v>99</v>
      </c>
      <c r="AB3022" s="2" t="s">
        <v>100</v>
      </c>
      <c r="AC3022" s="2">
        <v>5.25</v>
      </c>
      <c r="AD3022" s="3">
        <v>0</v>
      </c>
      <c r="AE3022" s="5">
        <v>0</v>
      </c>
      <c r="AF3022" s="2">
        <v>0</v>
      </c>
      <c r="AG3022" s="3">
        <f t="shared" si="335"/>
        <v>0</v>
      </c>
      <c r="AH3022" s="2" t="s">
        <v>50</v>
      </c>
      <c r="AI3022" s="3">
        <v>0</v>
      </c>
    </row>
    <row r="3023" spans="1:35" x14ac:dyDescent="0.3">
      <c r="A3023" s="2" t="s">
        <v>7260</v>
      </c>
      <c r="B3023" s="2" t="s">
        <v>6322</v>
      </c>
      <c r="C3023" s="2" t="s">
        <v>617</v>
      </c>
      <c r="D3023" s="2" t="s">
        <v>38</v>
      </c>
      <c r="E3023" s="2">
        <v>2020</v>
      </c>
      <c r="F3023" s="2" t="s">
        <v>82</v>
      </c>
      <c r="G3023" s="2" t="s">
        <v>56</v>
      </c>
      <c r="H3023" s="2" t="s">
        <v>177</v>
      </c>
      <c r="I3023" s="2" t="s">
        <v>178</v>
      </c>
      <c r="J3023" s="2" t="s">
        <v>263</v>
      </c>
      <c r="K3023" s="3">
        <v>5867782.5099999998</v>
      </c>
      <c r="L3023" s="3">
        <v>1893715.42</v>
      </c>
      <c r="M3023" s="3">
        <f t="shared" si="329"/>
        <v>3974067.09</v>
      </c>
      <c r="N3023" s="3">
        <v>579999.86</v>
      </c>
      <c r="O3023" s="3">
        <f t="shared" si="330"/>
        <v>3394067.23</v>
      </c>
      <c r="P3023" s="3">
        <v>2606570.5</v>
      </c>
      <c r="Q3023" s="4">
        <f t="shared" si="331"/>
        <v>0.67726898248653733</v>
      </c>
      <c r="R3023" s="4">
        <f t="shared" si="332"/>
        <v>0.44421729938998711</v>
      </c>
      <c r="S3023" s="3">
        <v>5621413.9900000002</v>
      </c>
      <c r="T3023" s="3">
        <f t="shared" si="333"/>
        <v>246368.51999999955</v>
      </c>
      <c r="U3023" s="4">
        <f t="shared" si="334"/>
        <v>4.3826788142319252E-2</v>
      </c>
      <c r="V3023" s="2" t="s">
        <v>124</v>
      </c>
      <c r="W3023" s="2" t="s">
        <v>117</v>
      </c>
      <c r="X3023" s="2" t="s">
        <v>180</v>
      </c>
      <c r="Y3023" s="2">
        <v>149.5</v>
      </c>
      <c r="Z3023" s="2" t="s">
        <v>7261</v>
      </c>
      <c r="AA3023" s="2" t="s">
        <v>148</v>
      </c>
      <c r="AB3023" s="2" t="s">
        <v>100</v>
      </c>
      <c r="AC3023" s="2">
        <v>2.2999999999999998</v>
      </c>
      <c r="AD3023" s="3">
        <v>4854560.62</v>
      </c>
      <c r="AE3023" s="5">
        <v>12.76</v>
      </c>
      <c r="AF3023" s="2">
        <v>120</v>
      </c>
      <c r="AG3023" s="3">
        <f t="shared" si="335"/>
        <v>71798.22637149677</v>
      </c>
      <c r="AH3023" s="2" t="s">
        <v>50</v>
      </c>
      <c r="AI3023" s="3">
        <v>0</v>
      </c>
    </row>
    <row r="3024" spans="1:35" x14ac:dyDescent="0.3">
      <c r="A3024" s="2" t="s">
        <v>7262</v>
      </c>
      <c r="B3024" s="2" t="s">
        <v>7263</v>
      </c>
      <c r="C3024" s="2" t="s">
        <v>304</v>
      </c>
      <c r="D3024" s="2" t="s">
        <v>104</v>
      </c>
      <c r="E3024" s="2">
        <v>2022</v>
      </c>
      <c r="F3024" s="2" t="s">
        <v>105</v>
      </c>
      <c r="G3024" s="2" t="s">
        <v>69</v>
      </c>
      <c r="H3024" s="2" t="s">
        <v>70</v>
      </c>
      <c r="I3024" s="2" t="s">
        <v>39</v>
      </c>
      <c r="J3024" s="2" t="s">
        <v>273</v>
      </c>
      <c r="K3024" s="3">
        <v>8165105.3799999999</v>
      </c>
      <c r="L3024" s="3">
        <v>2427583.9500000002</v>
      </c>
      <c r="M3024" s="3">
        <f t="shared" si="329"/>
        <v>5737521.4299999997</v>
      </c>
      <c r="N3024" s="3">
        <v>768579.09</v>
      </c>
      <c r="O3024" s="3">
        <f t="shared" si="330"/>
        <v>4968942.34</v>
      </c>
      <c r="P3024" s="3">
        <v>3961797.62</v>
      </c>
      <c r="Q3024" s="4">
        <f t="shared" si="331"/>
        <v>0.70268798294431811</v>
      </c>
      <c r="R3024" s="4">
        <f t="shared" si="332"/>
        <v>0.48521083753606131</v>
      </c>
      <c r="S3024" s="3">
        <v>8725738.4399999995</v>
      </c>
      <c r="T3024" s="3">
        <f t="shared" si="333"/>
        <v>-560633.05999999959</v>
      </c>
      <c r="U3024" s="4">
        <f t="shared" si="334"/>
        <v>-6.4250500270553568E-2</v>
      </c>
      <c r="V3024" s="2" t="s">
        <v>133</v>
      </c>
      <c r="W3024" s="2" t="s">
        <v>134</v>
      </c>
      <c r="X3024" s="2" t="s">
        <v>74</v>
      </c>
      <c r="Y3024" s="2">
        <v>1.36</v>
      </c>
      <c r="Z3024" s="2" t="s">
        <v>7264</v>
      </c>
      <c r="AA3024" s="2" t="s">
        <v>148</v>
      </c>
      <c r="AB3024" s="2" t="s">
        <v>64</v>
      </c>
      <c r="AC3024" s="2">
        <v>1.49</v>
      </c>
      <c r="AD3024" s="3">
        <v>0</v>
      </c>
      <c r="AE3024" s="5">
        <v>0</v>
      </c>
      <c r="AF3024" s="2">
        <v>0</v>
      </c>
      <c r="AG3024" s="3">
        <f t="shared" si="335"/>
        <v>0</v>
      </c>
      <c r="AH3024" s="2" t="s">
        <v>50</v>
      </c>
      <c r="AI3024" s="3">
        <v>0</v>
      </c>
    </row>
    <row r="3025" spans="1:35" x14ac:dyDescent="0.3">
      <c r="A3025" s="2" t="s">
        <v>7265</v>
      </c>
      <c r="B3025" s="2" t="s">
        <v>7266</v>
      </c>
      <c r="C3025" s="2" t="s">
        <v>341</v>
      </c>
      <c r="D3025" s="2" t="s">
        <v>54</v>
      </c>
      <c r="E3025" s="2">
        <v>2023</v>
      </c>
      <c r="F3025" s="2" t="s">
        <v>82</v>
      </c>
      <c r="G3025" s="2" t="s">
        <v>56</v>
      </c>
      <c r="H3025" s="2" t="s">
        <v>262</v>
      </c>
      <c r="I3025" s="2" t="s">
        <v>178</v>
      </c>
      <c r="J3025" s="2" t="s">
        <v>342</v>
      </c>
      <c r="K3025" s="3">
        <v>6197283.6100000003</v>
      </c>
      <c r="L3025" s="3">
        <v>2285641.7200000002</v>
      </c>
      <c r="M3025" s="3">
        <f t="shared" si="329"/>
        <v>3911641.89</v>
      </c>
      <c r="N3025" s="3">
        <v>1097390.8500000001</v>
      </c>
      <c r="O3025" s="3">
        <f t="shared" si="330"/>
        <v>2814251.04</v>
      </c>
      <c r="P3025" s="3">
        <v>2190650.33</v>
      </c>
      <c r="Q3025" s="4">
        <f t="shared" si="331"/>
        <v>0.63118652238024653</v>
      </c>
      <c r="R3025" s="4">
        <f t="shared" si="332"/>
        <v>0.3534855701077072</v>
      </c>
      <c r="S3025" s="3">
        <v>5406432.8799999999</v>
      </c>
      <c r="T3025" s="3">
        <f t="shared" si="333"/>
        <v>790850.73000000045</v>
      </c>
      <c r="U3025" s="4">
        <f t="shared" si="334"/>
        <v>0.14627957981788547</v>
      </c>
      <c r="V3025" s="2" t="s">
        <v>73</v>
      </c>
      <c r="W3025" s="2" t="s">
        <v>45</v>
      </c>
      <c r="X3025" s="2" t="s">
        <v>264</v>
      </c>
      <c r="Y3025" s="2">
        <v>83.5</v>
      </c>
      <c r="Z3025" s="2" t="s">
        <v>7267</v>
      </c>
      <c r="AA3025" s="2" t="s">
        <v>76</v>
      </c>
      <c r="AB3025" s="2" t="s">
        <v>88</v>
      </c>
      <c r="AC3025" s="2">
        <v>5.42</v>
      </c>
      <c r="AD3025" s="3">
        <v>1726713.29</v>
      </c>
      <c r="AE3025" s="5">
        <v>10.81</v>
      </c>
      <c r="AF3025" s="2">
        <v>12</v>
      </c>
      <c r="AG3025" s="3">
        <f t="shared" si="335"/>
        <v>152456.79554305295</v>
      </c>
      <c r="AH3025" s="2" t="s">
        <v>50</v>
      </c>
      <c r="AI3025" s="3">
        <v>0</v>
      </c>
    </row>
    <row r="3026" spans="1:35" x14ac:dyDescent="0.3">
      <c r="A3026" s="2" t="s">
        <v>7268</v>
      </c>
      <c r="B3026" s="2" t="s">
        <v>3595</v>
      </c>
      <c r="C3026" s="2" t="s">
        <v>617</v>
      </c>
      <c r="D3026" s="2" t="s">
        <v>38</v>
      </c>
      <c r="E3026" s="2">
        <v>2020</v>
      </c>
      <c r="F3026" s="2" t="s">
        <v>58</v>
      </c>
      <c r="G3026" s="2" t="s">
        <v>114</v>
      </c>
      <c r="H3026" s="2" t="s">
        <v>115</v>
      </c>
      <c r="I3026" s="2" t="s">
        <v>55</v>
      </c>
      <c r="J3026" s="2" t="s">
        <v>540</v>
      </c>
      <c r="K3026" s="3">
        <v>1084703.18</v>
      </c>
      <c r="L3026" s="3">
        <v>505591.59</v>
      </c>
      <c r="M3026" s="3">
        <f t="shared" si="329"/>
        <v>579111.58999999985</v>
      </c>
      <c r="N3026" s="3">
        <v>192978.97</v>
      </c>
      <c r="O3026" s="3">
        <f t="shared" si="330"/>
        <v>386132.61999999988</v>
      </c>
      <c r="P3026" s="3">
        <v>270894.39</v>
      </c>
      <c r="Q3026" s="4">
        <f t="shared" si="331"/>
        <v>0.53388945536234156</v>
      </c>
      <c r="R3026" s="4">
        <f t="shared" si="332"/>
        <v>0.24974056958144072</v>
      </c>
      <c r="S3026" s="3">
        <v>1061217.1299999999</v>
      </c>
      <c r="T3026" s="3">
        <f t="shared" si="333"/>
        <v>23486.050000000047</v>
      </c>
      <c r="U3026" s="4">
        <f t="shared" si="334"/>
        <v>2.2131239061322021E-2</v>
      </c>
      <c r="V3026" s="2" t="s">
        <v>133</v>
      </c>
      <c r="W3026" s="2" t="s">
        <v>96</v>
      </c>
      <c r="X3026" s="2" t="s">
        <v>118</v>
      </c>
      <c r="Y3026" s="2">
        <v>3.75</v>
      </c>
      <c r="Z3026" s="2" t="s">
        <v>7269</v>
      </c>
      <c r="AA3026" s="2" t="s">
        <v>109</v>
      </c>
      <c r="AB3026" s="2" t="s">
        <v>142</v>
      </c>
      <c r="AC3026" s="2">
        <v>9.0299999999999994</v>
      </c>
      <c r="AD3026" s="3">
        <v>0</v>
      </c>
      <c r="AE3026" s="5">
        <v>0</v>
      </c>
      <c r="AF3026" s="2">
        <v>0</v>
      </c>
      <c r="AG3026" s="3">
        <f t="shared" si="335"/>
        <v>0</v>
      </c>
      <c r="AH3026" s="2" t="s">
        <v>50</v>
      </c>
      <c r="AI3026" s="3">
        <v>0</v>
      </c>
    </row>
    <row r="3027" spans="1:35" x14ac:dyDescent="0.3">
      <c r="A3027" s="2" t="s">
        <v>7270</v>
      </c>
      <c r="B3027" s="2" t="s">
        <v>1780</v>
      </c>
      <c r="C3027" s="2" t="s">
        <v>448</v>
      </c>
      <c r="D3027" s="2" t="s">
        <v>54</v>
      </c>
      <c r="E3027" s="2">
        <v>2021</v>
      </c>
      <c r="F3027" s="2" t="s">
        <v>105</v>
      </c>
      <c r="G3027" s="2" t="s">
        <v>40</v>
      </c>
      <c r="H3027" s="2" t="s">
        <v>83</v>
      </c>
      <c r="I3027" s="2" t="s">
        <v>131</v>
      </c>
      <c r="J3027" s="2" t="s">
        <v>544</v>
      </c>
      <c r="K3027" s="3">
        <v>823706.91</v>
      </c>
      <c r="L3027" s="3">
        <v>418485.62</v>
      </c>
      <c r="M3027" s="3">
        <f t="shared" si="329"/>
        <v>405221.29000000004</v>
      </c>
      <c r="N3027" s="3">
        <v>102222.66</v>
      </c>
      <c r="O3027" s="3">
        <f t="shared" si="330"/>
        <v>302998.63</v>
      </c>
      <c r="P3027" s="3">
        <v>228222.05</v>
      </c>
      <c r="Q3027" s="4">
        <f t="shared" si="331"/>
        <v>0.49194839217750402</v>
      </c>
      <c r="R3027" s="4">
        <f t="shared" si="332"/>
        <v>0.27706705774751844</v>
      </c>
      <c r="S3027" s="3">
        <v>920970.5</v>
      </c>
      <c r="T3027" s="3">
        <f t="shared" si="333"/>
        <v>-97263.589999999967</v>
      </c>
      <c r="U3027" s="4">
        <f t="shared" si="334"/>
        <v>-0.10560988652731002</v>
      </c>
      <c r="V3027" s="2" t="s">
        <v>133</v>
      </c>
      <c r="W3027" s="2" t="s">
        <v>45</v>
      </c>
      <c r="X3027" s="2" t="s">
        <v>86</v>
      </c>
      <c r="Y3027" s="2">
        <v>0.92</v>
      </c>
      <c r="Z3027" s="2" t="s">
        <v>7271</v>
      </c>
      <c r="AA3027" s="2" t="s">
        <v>63</v>
      </c>
      <c r="AB3027" s="2" t="s">
        <v>149</v>
      </c>
      <c r="AC3027" s="2">
        <v>9.02</v>
      </c>
      <c r="AD3027" s="3">
        <v>0</v>
      </c>
      <c r="AE3027" s="5">
        <v>0</v>
      </c>
      <c r="AF3027" s="2">
        <v>0</v>
      </c>
      <c r="AG3027" s="3">
        <f t="shared" si="335"/>
        <v>0</v>
      </c>
      <c r="AH3027" s="2" t="s">
        <v>50</v>
      </c>
      <c r="AI3027" s="3">
        <v>0</v>
      </c>
    </row>
    <row r="3028" spans="1:35" x14ac:dyDescent="0.3">
      <c r="A3028" s="2" t="s">
        <v>7272</v>
      </c>
      <c r="B3028" s="2" t="s">
        <v>3697</v>
      </c>
      <c r="C3028" s="2" t="s">
        <v>91</v>
      </c>
      <c r="D3028" s="2" t="s">
        <v>38</v>
      </c>
      <c r="E3028" s="2">
        <v>2022</v>
      </c>
      <c r="F3028" s="2" t="s">
        <v>105</v>
      </c>
      <c r="G3028" s="2" t="s">
        <v>114</v>
      </c>
      <c r="H3028" s="2" t="s">
        <v>234</v>
      </c>
      <c r="I3028" s="2" t="s">
        <v>42</v>
      </c>
      <c r="J3028" s="2" t="s">
        <v>166</v>
      </c>
      <c r="K3028" s="3">
        <v>9734814.8900000006</v>
      </c>
      <c r="L3028" s="3">
        <v>4864410.74</v>
      </c>
      <c r="M3028" s="3">
        <f t="shared" si="329"/>
        <v>4870404.1500000004</v>
      </c>
      <c r="N3028" s="3">
        <v>1003581.17</v>
      </c>
      <c r="O3028" s="3">
        <f t="shared" si="330"/>
        <v>3866822.9800000004</v>
      </c>
      <c r="P3028" s="3">
        <v>2841855.78</v>
      </c>
      <c r="Q3028" s="4">
        <f t="shared" si="331"/>
        <v>0.50030783379384836</v>
      </c>
      <c r="R3028" s="4">
        <f t="shared" si="332"/>
        <v>0.29192704865084496</v>
      </c>
      <c r="S3028" s="3">
        <v>8327237.7300000004</v>
      </c>
      <c r="T3028" s="3">
        <f t="shared" si="333"/>
        <v>1407577.1600000001</v>
      </c>
      <c r="U3028" s="4">
        <f t="shared" si="334"/>
        <v>0.16903290210257996</v>
      </c>
      <c r="V3028" s="2" t="s">
        <v>85</v>
      </c>
      <c r="W3028" s="2" t="s">
        <v>125</v>
      </c>
      <c r="X3028" s="2" t="s">
        <v>236</v>
      </c>
      <c r="Y3028" s="2">
        <v>3.67</v>
      </c>
      <c r="Z3028" s="2" t="s">
        <v>6685</v>
      </c>
      <c r="AA3028" s="2" t="s">
        <v>63</v>
      </c>
      <c r="AB3028" s="2" t="s">
        <v>64</v>
      </c>
      <c r="AC3028" s="2">
        <v>3.28</v>
      </c>
      <c r="AD3028" s="3">
        <v>0</v>
      </c>
      <c r="AE3028" s="5">
        <v>0</v>
      </c>
      <c r="AF3028" s="2">
        <v>0</v>
      </c>
      <c r="AG3028" s="3">
        <f t="shared" si="335"/>
        <v>0</v>
      </c>
      <c r="AH3028" s="2" t="s">
        <v>50</v>
      </c>
      <c r="AI3028" s="3">
        <v>0</v>
      </c>
    </row>
    <row r="3029" spans="1:35" x14ac:dyDescent="0.3">
      <c r="A3029" s="2" t="s">
        <v>7273</v>
      </c>
      <c r="B3029" s="2" t="s">
        <v>6057</v>
      </c>
      <c r="C3029" s="2" t="s">
        <v>245</v>
      </c>
      <c r="D3029" s="2" t="s">
        <v>38</v>
      </c>
      <c r="E3029" s="2">
        <v>2023</v>
      </c>
      <c r="F3029" s="2" t="s">
        <v>68</v>
      </c>
      <c r="G3029" s="2" t="s">
        <v>114</v>
      </c>
      <c r="H3029" s="2" t="s">
        <v>115</v>
      </c>
      <c r="I3029" s="2" t="s">
        <v>71</v>
      </c>
      <c r="J3029" s="2" t="s">
        <v>228</v>
      </c>
      <c r="K3029" s="3">
        <v>9479208.4499999993</v>
      </c>
      <c r="L3029" s="3">
        <v>5180230.3</v>
      </c>
      <c r="M3029" s="3">
        <f t="shared" si="329"/>
        <v>4298978.1499999994</v>
      </c>
      <c r="N3029" s="3">
        <v>1922506.28</v>
      </c>
      <c r="O3029" s="3">
        <f t="shared" si="330"/>
        <v>2376471.8699999992</v>
      </c>
      <c r="P3029" s="3">
        <v>1750152.39</v>
      </c>
      <c r="Q3029" s="4">
        <f t="shared" si="331"/>
        <v>0.45351657500474102</v>
      </c>
      <c r="R3029" s="4">
        <f t="shared" si="332"/>
        <v>0.18463064708741583</v>
      </c>
      <c r="S3029" s="3">
        <v>10101600.26</v>
      </c>
      <c r="T3029" s="3">
        <f t="shared" si="333"/>
        <v>-622391.81000000052</v>
      </c>
      <c r="U3029" s="4">
        <f t="shared" si="334"/>
        <v>-6.1613189393815958E-2</v>
      </c>
      <c r="V3029" s="2" t="s">
        <v>124</v>
      </c>
      <c r="W3029" s="2" t="s">
        <v>207</v>
      </c>
      <c r="X3029" s="2" t="s">
        <v>118</v>
      </c>
      <c r="Y3029" s="2">
        <v>3.75</v>
      </c>
      <c r="Z3029" s="2" t="s">
        <v>7274</v>
      </c>
      <c r="AA3029" s="2" t="s">
        <v>76</v>
      </c>
      <c r="AB3029" s="2" t="s">
        <v>100</v>
      </c>
      <c r="AC3029" s="2">
        <v>2.2400000000000002</v>
      </c>
      <c r="AD3029" s="3">
        <v>0</v>
      </c>
      <c r="AE3029" s="5">
        <v>0</v>
      </c>
      <c r="AF3029" s="2">
        <v>0</v>
      </c>
      <c r="AG3029" s="3">
        <f t="shared" si="335"/>
        <v>0</v>
      </c>
      <c r="AH3029" s="2" t="s">
        <v>50</v>
      </c>
      <c r="AI3029" s="3">
        <v>0</v>
      </c>
    </row>
    <row r="3030" spans="1:35" x14ac:dyDescent="0.3">
      <c r="A3030" s="2" t="s">
        <v>7275</v>
      </c>
      <c r="B3030" s="2" t="s">
        <v>3444</v>
      </c>
      <c r="C3030" s="2" t="s">
        <v>164</v>
      </c>
      <c r="D3030" s="2" t="s">
        <v>81</v>
      </c>
      <c r="E3030" s="2">
        <v>2023</v>
      </c>
      <c r="F3030" s="2" t="s">
        <v>58</v>
      </c>
      <c r="G3030" s="2" t="s">
        <v>93</v>
      </c>
      <c r="H3030" s="2" t="s">
        <v>221</v>
      </c>
      <c r="I3030" s="2" t="s">
        <v>178</v>
      </c>
      <c r="J3030" s="2" t="s">
        <v>197</v>
      </c>
      <c r="K3030" s="3">
        <v>5712247.3899999997</v>
      </c>
      <c r="L3030" s="3">
        <v>1947835.21</v>
      </c>
      <c r="M3030" s="3">
        <f t="shared" si="329"/>
        <v>3764412.1799999997</v>
      </c>
      <c r="N3030" s="3">
        <v>875220.81</v>
      </c>
      <c r="O3030" s="3">
        <f t="shared" si="330"/>
        <v>2889191.3699999996</v>
      </c>
      <c r="P3030" s="3">
        <v>2173668.5299999998</v>
      </c>
      <c r="Q3030" s="4">
        <f t="shared" si="331"/>
        <v>0.65900720381790046</v>
      </c>
      <c r="R3030" s="4">
        <f t="shared" si="332"/>
        <v>0.3805277295596961</v>
      </c>
      <c r="S3030" s="3">
        <v>6813253.0300000003</v>
      </c>
      <c r="T3030" s="3">
        <f t="shared" si="333"/>
        <v>-1101005.6400000006</v>
      </c>
      <c r="U3030" s="4">
        <f t="shared" si="334"/>
        <v>-0.16159764434875254</v>
      </c>
      <c r="V3030" s="2" t="s">
        <v>85</v>
      </c>
      <c r="W3030" s="2" t="s">
        <v>117</v>
      </c>
      <c r="X3030" s="2" t="s">
        <v>222</v>
      </c>
      <c r="Y3030" s="2">
        <v>18.899999999999999</v>
      </c>
      <c r="Z3030" s="2" t="s">
        <v>7276</v>
      </c>
      <c r="AA3030" s="2" t="s">
        <v>109</v>
      </c>
      <c r="AB3030" s="2" t="s">
        <v>149</v>
      </c>
      <c r="AC3030" s="2">
        <v>6.39</v>
      </c>
      <c r="AD3030" s="3">
        <v>2707950.38</v>
      </c>
      <c r="AE3030" s="5">
        <v>14.54</v>
      </c>
      <c r="AF3030" s="2">
        <v>36</v>
      </c>
      <c r="AG3030" s="3">
        <f t="shared" si="335"/>
        <v>93263.134269359478</v>
      </c>
      <c r="AH3030" s="2" t="s">
        <v>50</v>
      </c>
      <c r="AI3030" s="3">
        <v>0</v>
      </c>
    </row>
    <row r="3031" spans="1:35" x14ac:dyDescent="0.3">
      <c r="A3031" s="2" t="s">
        <v>7277</v>
      </c>
      <c r="B3031" s="2" t="s">
        <v>3535</v>
      </c>
      <c r="C3031" s="2" t="s">
        <v>80</v>
      </c>
      <c r="D3031" s="2" t="s">
        <v>81</v>
      </c>
      <c r="E3031" s="2">
        <v>2020</v>
      </c>
      <c r="F3031" s="2" t="s">
        <v>92</v>
      </c>
      <c r="G3031" s="2" t="s">
        <v>69</v>
      </c>
      <c r="H3031" s="2" t="s">
        <v>70</v>
      </c>
      <c r="I3031" s="2" t="s">
        <v>71</v>
      </c>
      <c r="J3031" s="2" t="s">
        <v>72</v>
      </c>
      <c r="K3031" s="3">
        <v>4206248.6100000003</v>
      </c>
      <c r="L3031" s="3">
        <v>1737103.62</v>
      </c>
      <c r="M3031" s="3">
        <f t="shared" si="329"/>
        <v>2469144.9900000002</v>
      </c>
      <c r="N3031" s="3">
        <v>859725.52</v>
      </c>
      <c r="O3031" s="3">
        <f t="shared" si="330"/>
        <v>1609419.4700000002</v>
      </c>
      <c r="P3031" s="3">
        <v>1128962.92</v>
      </c>
      <c r="Q3031" s="4">
        <f t="shared" si="331"/>
        <v>0.58701831939505833</v>
      </c>
      <c r="R3031" s="4">
        <f t="shared" si="332"/>
        <v>0.26840137725477903</v>
      </c>
      <c r="S3031" s="3">
        <v>4086098.31</v>
      </c>
      <c r="T3031" s="3">
        <f t="shared" si="333"/>
        <v>120150.30000000028</v>
      </c>
      <c r="U3031" s="4">
        <f t="shared" si="334"/>
        <v>2.9404652283072524E-2</v>
      </c>
      <c r="V3031" s="2" t="s">
        <v>95</v>
      </c>
      <c r="W3031" s="2" t="s">
        <v>45</v>
      </c>
      <c r="X3031" s="2" t="s">
        <v>74</v>
      </c>
      <c r="Y3031" s="2">
        <v>1.36</v>
      </c>
      <c r="Z3031" s="2" t="s">
        <v>7278</v>
      </c>
      <c r="AA3031" s="2" t="s">
        <v>63</v>
      </c>
      <c r="AB3031" s="2" t="s">
        <v>209</v>
      </c>
      <c r="AC3031" s="2">
        <v>6.68</v>
      </c>
      <c r="AD3031" s="3">
        <v>0</v>
      </c>
      <c r="AE3031" s="5">
        <v>0</v>
      </c>
      <c r="AF3031" s="2">
        <v>0</v>
      </c>
      <c r="AG3031" s="3">
        <f t="shared" si="335"/>
        <v>0</v>
      </c>
      <c r="AH3031" s="2" t="s">
        <v>50</v>
      </c>
      <c r="AI3031" s="3">
        <v>0</v>
      </c>
    </row>
    <row r="3032" spans="1:35" x14ac:dyDescent="0.3">
      <c r="A3032" s="2" t="s">
        <v>7279</v>
      </c>
      <c r="B3032" s="2" t="s">
        <v>2444</v>
      </c>
      <c r="C3032" s="2" t="s">
        <v>292</v>
      </c>
      <c r="D3032" s="2" t="s">
        <v>81</v>
      </c>
      <c r="E3032" s="2">
        <v>2022</v>
      </c>
      <c r="F3032" s="2" t="s">
        <v>68</v>
      </c>
      <c r="G3032" s="2" t="s">
        <v>114</v>
      </c>
      <c r="H3032" s="2" t="s">
        <v>190</v>
      </c>
      <c r="I3032" s="2" t="s">
        <v>178</v>
      </c>
      <c r="J3032" s="2" t="s">
        <v>342</v>
      </c>
      <c r="K3032" s="3">
        <v>617149.28</v>
      </c>
      <c r="L3032" s="3">
        <v>243944.66</v>
      </c>
      <c r="M3032" s="3">
        <f t="shared" si="329"/>
        <v>373204.62</v>
      </c>
      <c r="N3032" s="3">
        <v>102227.29</v>
      </c>
      <c r="O3032" s="3">
        <f t="shared" si="330"/>
        <v>270977.33</v>
      </c>
      <c r="P3032" s="3">
        <v>214785.79</v>
      </c>
      <c r="Q3032" s="4">
        <f t="shared" si="331"/>
        <v>0.60472341473038738</v>
      </c>
      <c r="R3032" s="4">
        <f t="shared" si="332"/>
        <v>0.34802890801395736</v>
      </c>
      <c r="S3032" s="3">
        <v>641290.5</v>
      </c>
      <c r="T3032" s="3">
        <f t="shared" si="333"/>
        <v>-24141.219999999972</v>
      </c>
      <c r="U3032" s="4">
        <f t="shared" si="334"/>
        <v>-3.7644749142549234E-2</v>
      </c>
      <c r="V3032" s="2" t="s">
        <v>44</v>
      </c>
      <c r="W3032" s="2" t="s">
        <v>134</v>
      </c>
      <c r="X3032" s="2" t="s">
        <v>192</v>
      </c>
      <c r="Y3032" s="2">
        <v>3.64</v>
      </c>
      <c r="Z3032" s="2" t="s">
        <v>7280</v>
      </c>
      <c r="AA3032" s="2" t="s">
        <v>63</v>
      </c>
      <c r="AB3032" s="2" t="s">
        <v>209</v>
      </c>
      <c r="AC3032" s="2">
        <v>8.3000000000000007</v>
      </c>
      <c r="AD3032" s="3">
        <v>4448170.57</v>
      </c>
      <c r="AE3032" s="5">
        <v>9.2799999999999994</v>
      </c>
      <c r="AF3032" s="2">
        <v>180</v>
      </c>
      <c r="AG3032" s="3">
        <f t="shared" si="335"/>
        <v>45860.218909947645</v>
      </c>
      <c r="AH3032" s="2" t="s">
        <v>50</v>
      </c>
      <c r="AI3032" s="3">
        <v>0</v>
      </c>
    </row>
    <row r="3033" spans="1:35" x14ac:dyDescent="0.3">
      <c r="A3033" s="2" t="s">
        <v>7281</v>
      </c>
      <c r="B3033" s="2" t="s">
        <v>604</v>
      </c>
      <c r="C3033" s="2" t="s">
        <v>329</v>
      </c>
      <c r="D3033" s="2" t="s">
        <v>38</v>
      </c>
      <c r="E3033" s="2">
        <v>2021</v>
      </c>
      <c r="F3033" s="2" t="s">
        <v>58</v>
      </c>
      <c r="G3033" s="2" t="s">
        <v>93</v>
      </c>
      <c r="H3033" s="2" t="s">
        <v>221</v>
      </c>
      <c r="I3033" s="2" t="s">
        <v>71</v>
      </c>
      <c r="J3033" s="2" t="s">
        <v>72</v>
      </c>
      <c r="K3033" s="3">
        <v>1680078.1</v>
      </c>
      <c r="L3033" s="3">
        <v>767595.89</v>
      </c>
      <c r="M3033" s="3">
        <f t="shared" si="329"/>
        <v>912482.21000000008</v>
      </c>
      <c r="N3033" s="3">
        <v>265745.45</v>
      </c>
      <c r="O3033" s="3">
        <f t="shared" si="330"/>
        <v>646736.76</v>
      </c>
      <c r="P3033" s="3">
        <v>467988.31</v>
      </c>
      <c r="Q3033" s="4">
        <f t="shared" si="331"/>
        <v>0.54311892405478057</v>
      </c>
      <c r="R3033" s="4">
        <f t="shared" si="332"/>
        <v>0.27855152090846252</v>
      </c>
      <c r="S3033" s="3">
        <v>1537876.52</v>
      </c>
      <c r="T3033" s="3">
        <f t="shared" si="333"/>
        <v>142201.58000000007</v>
      </c>
      <c r="U3033" s="4">
        <f t="shared" si="334"/>
        <v>9.2466188377724939E-2</v>
      </c>
      <c r="V3033" s="2" t="s">
        <v>107</v>
      </c>
      <c r="W3033" s="2" t="s">
        <v>117</v>
      </c>
      <c r="X3033" s="2" t="s">
        <v>222</v>
      </c>
      <c r="Y3033" s="2">
        <v>18.899999999999999</v>
      </c>
      <c r="Z3033" s="2" t="s">
        <v>7282</v>
      </c>
      <c r="AA3033" s="2" t="s">
        <v>109</v>
      </c>
      <c r="AB3033" s="2" t="s">
        <v>77</v>
      </c>
      <c r="AC3033" s="2">
        <v>8.06</v>
      </c>
      <c r="AD3033" s="3">
        <v>0</v>
      </c>
      <c r="AE3033" s="5">
        <v>0</v>
      </c>
      <c r="AF3033" s="2">
        <v>0</v>
      </c>
      <c r="AG3033" s="3">
        <f t="shared" si="335"/>
        <v>0</v>
      </c>
      <c r="AH3033" s="2" t="s">
        <v>50</v>
      </c>
      <c r="AI3033" s="3">
        <v>0</v>
      </c>
    </row>
    <row r="3034" spans="1:35" x14ac:dyDescent="0.3">
      <c r="A3034" s="2" t="s">
        <v>7283</v>
      </c>
      <c r="B3034" s="2" t="s">
        <v>1429</v>
      </c>
      <c r="C3034" s="2" t="s">
        <v>297</v>
      </c>
      <c r="D3034" s="2" t="s">
        <v>104</v>
      </c>
      <c r="E3034" s="2">
        <v>2021</v>
      </c>
      <c r="F3034" s="2" t="s">
        <v>68</v>
      </c>
      <c r="G3034" s="2" t="s">
        <v>40</v>
      </c>
      <c r="H3034" s="2" t="s">
        <v>279</v>
      </c>
      <c r="I3034" s="2" t="s">
        <v>42</v>
      </c>
      <c r="J3034" s="2" t="s">
        <v>166</v>
      </c>
      <c r="K3034" s="3">
        <v>3451228.85</v>
      </c>
      <c r="L3034" s="3">
        <v>1284688.3899999999</v>
      </c>
      <c r="M3034" s="3">
        <f t="shared" si="329"/>
        <v>2166540.46</v>
      </c>
      <c r="N3034" s="3">
        <v>402562.62</v>
      </c>
      <c r="O3034" s="3">
        <f t="shared" si="330"/>
        <v>1763977.8399999999</v>
      </c>
      <c r="P3034" s="3">
        <v>1356753.45</v>
      </c>
      <c r="Q3034" s="4">
        <f t="shared" si="331"/>
        <v>0.62775914150114964</v>
      </c>
      <c r="R3034" s="4">
        <f t="shared" si="332"/>
        <v>0.39312184412227541</v>
      </c>
      <c r="S3034" s="3">
        <v>3405627.66</v>
      </c>
      <c r="T3034" s="3">
        <f t="shared" si="333"/>
        <v>45601.189999999944</v>
      </c>
      <c r="U3034" s="4">
        <f t="shared" si="334"/>
        <v>1.338995173653245E-2</v>
      </c>
      <c r="V3034" s="2" t="s">
        <v>133</v>
      </c>
      <c r="W3034" s="2" t="s">
        <v>60</v>
      </c>
      <c r="X3034" s="2" t="s">
        <v>280</v>
      </c>
      <c r="Y3034" s="2">
        <v>0.79</v>
      </c>
      <c r="Z3034" s="2" t="s">
        <v>6612</v>
      </c>
      <c r="AA3034" s="2" t="s">
        <v>141</v>
      </c>
      <c r="AB3034" s="2" t="s">
        <v>88</v>
      </c>
      <c r="AC3034" s="2">
        <v>6.2</v>
      </c>
      <c r="AD3034" s="3">
        <v>0</v>
      </c>
      <c r="AE3034" s="5">
        <v>0</v>
      </c>
      <c r="AF3034" s="2">
        <v>0</v>
      </c>
      <c r="AG3034" s="3">
        <f t="shared" si="335"/>
        <v>0</v>
      </c>
      <c r="AH3034" s="2" t="s">
        <v>50</v>
      </c>
      <c r="AI3034" s="3">
        <v>0</v>
      </c>
    </row>
    <row r="3035" spans="1:35" x14ac:dyDescent="0.3">
      <c r="A3035" s="2" t="s">
        <v>7284</v>
      </c>
      <c r="B3035" s="2" t="s">
        <v>7285</v>
      </c>
      <c r="C3035" s="2" t="s">
        <v>103</v>
      </c>
      <c r="D3035" s="2" t="s">
        <v>104</v>
      </c>
      <c r="E3035" s="2">
        <v>2020</v>
      </c>
      <c r="F3035" s="2" t="s">
        <v>92</v>
      </c>
      <c r="G3035" s="2" t="s">
        <v>56</v>
      </c>
      <c r="H3035" s="2" t="s">
        <v>262</v>
      </c>
      <c r="I3035" s="2" t="s">
        <v>42</v>
      </c>
      <c r="J3035" s="2" t="s">
        <v>422</v>
      </c>
      <c r="K3035" s="3">
        <v>1987043.12</v>
      </c>
      <c r="L3035" s="3">
        <v>696240.07</v>
      </c>
      <c r="M3035" s="3">
        <f t="shared" si="329"/>
        <v>1290803.0500000003</v>
      </c>
      <c r="N3035" s="3">
        <v>351123.58</v>
      </c>
      <c r="O3035" s="3">
        <f t="shared" si="330"/>
        <v>939679.4700000002</v>
      </c>
      <c r="P3035" s="3">
        <v>707324.1</v>
      </c>
      <c r="Q3035" s="4">
        <f t="shared" si="331"/>
        <v>0.64960998430673222</v>
      </c>
      <c r="R3035" s="4">
        <f t="shared" si="332"/>
        <v>0.35596816842102547</v>
      </c>
      <c r="S3035" s="3">
        <v>2204902.91</v>
      </c>
      <c r="T3035" s="3">
        <f t="shared" si="333"/>
        <v>-217859.79000000004</v>
      </c>
      <c r="U3035" s="4">
        <f t="shared" si="334"/>
        <v>-9.880697649403529E-2</v>
      </c>
      <c r="V3035" s="2" t="s">
        <v>124</v>
      </c>
      <c r="W3035" s="2" t="s">
        <v>125</v>
      </c>
      <c r="X3035" s="2" t="s">
        <v>264</v>
      </c>
      <c r="Y3035" s="2">
        <v>83.5</v>
      </c>
      <c r="Z3035" s="2" t="s">
        <v>7286</v>
      </c>
      <c r="AA3035" s="2" t="s">
        <v>63</v>
      </c>
      <c r="AB3035" s="2" t="s">
        <v>110</v>
      </c>
      <c r="AC3035" s="2">
        <v>9.08</v>
      </c>
      <c r="AD3035" s="3">
        <v>0</v>
      </c>
      <c r="AE3035" s="5">
        <v>0</v>
      </c>
      <c r="AF3035" s="2">
        <v>0</v>
      </c>
      <c r="AG3035" s="3">
        <f t="shared" si="335"/>
        <v>0</v>
      </c>
      <c r="AH3035" s="2" t="s">
        <v>50</v>
      </c>
      <c r="AI3035" s="3">
        <v>0</v>
      </c>
    </row>
    <row r="3036" spans="1:35" x14ac:dyDescent="0.3">
      <c r="A3036" s="2" t="s">
        <v>7287</v>
      </c>
      <c r="B3036" s="2" t="s">
        <v>4092</v>
      </c>
      <c r="C3036" s="2" t="s">
        <v>617</v>
      </c>
      <c r="D3036" s="2" t="s">
        <v>38</v>
      </c>
      <c r="E3036" s="2">
        <v>2020</v>
      </c>
      <c r="F3036" s="2" t="s">
        <v>82</v>
      </c>
      <c r="G3036" s="2" t="s">
        <v>93</v>
      </c>
      <c r="H3036" s="2" t="s">
        <v>159</v>
      </c>
      <c r="I3036" s="2" t="s">
        <v>178</v>
      </c>
      <c r="J3036" s="2" t="s">
        <v>206</v>
      </c>
      <c r="K3036" s="3">
        <v>2504340.54</v>
      </c>
      <c r="L3036" s="3">
        <v>1018708.94</v>
      </c>
      <c r="M3036" s="3">
        <f t="shared" si="329"/>
        <v>1485631.6</v>
      </c>
      <c r="N3036" s="3">
        <v>438753.35</v>
      </c>
      <c r="O3036" s="3">
        <f t="shared" si="330"/>
        <v>1046878.2500000001</v>
      </c>
      <c r="P3036" s="3">
        <v>825125.54</v>
      </c>
      <c r="Q3036" s="4">
        <f t="shared" si="331"/>
        <v>0.59322267729611566</v>
      </c>
      <c r="R3036" s="4">
        <f t="shared" si="332"/>
        <v>0.32947817072833074</v>
      </c>
      <c r="S3036" s="3">
        <v>2455000.73</v>
      </c>
      <c r="T3036" s="3">
        <f t="shared" si="333"/>
        <v>49339.810000000056</v>
      </c>
      <c r="U3036" s="4">
        <f t="shared" si="334"/>
        <v>2.0097676304967966E-2</v>
      </c>
      <c r="V3036" s="2" t="s">
        <v>85</v>
      </c>
      <c r="W3036" s="2" t="s">
        <v>60</v>
      </c>
      <c r="X3036" s="2" t="s">
        <v>160</v>
      </c>
      <c r="Y3036" s="2">
        <v>129.5</v>
      </c>
      <c r="Z3036" s="2" t="s">
        <v>7288</v>
      </c>
      <c r="AA3036" s="2" t="s">
        <v>148</v>
      </c>
      <c r="AB3036" s="2" t="s">
        <v>100</v>
      </c>
      <c r="AC3036" s="2">
        <v>3.35</v>
      </c>
      <c r="AD3036" s="3">
        <v>3326964.7</v>
      </c>
      <c r="AE3036" s="5">
        <v>11.35</v>
      </c>
      <c r="AF3036" s="2">
        <v>180</v>
      </c>
      <c r="AG3036" s="3">
        <f t="shared" si="335"/>
        <v>38548.576771901957</v>
      </c>
      <c r="AH3036" s="2" t="s">
        <v>50</v>
      </c>
      <c r="AI3036" s="3">
        <v>0</v>
      </c>
    </row>
    <row r="3037" spans="1:35" x14ac:dyDescent="0.3">
      <c r="A3037" s="2" t="s">
        <v>7289</v>
      </c>
      <c r="B3037" s="2" t="s">
        <v>874</v>
      </c>
      <c r="C3037" s="2" t="s">
        <v>130</v>
      </c>
      <c r="D3037" s="2" t="s">
        <v>104</v>
      </c>
      <c r="E3037" s="2">
        <v>2022</v>
      </c>
      <c r="F3037" s="2" t="s">
        <v>58</v>
      </c>
      <c r="G3037" s="2" t="s">
        <v>114</v>
      </c>
      <c r="H3037" s="2" t="s">
        <v>190</v>
      </c>
      <c r="I3037" s="2" t="s">
        <v>178</v>
      </c>
      <c r="J3037" s="2" t="s">
        <v>179</v>
      </c>
      <c r="K3037" s="3">
        <v>1300553.9099999999</v>
      </c>
      <c r="L3037" s="3">
        <v>640186.68000000005</v>
      </c>
      <c r="M3037" s="3">
        <f t="shared" si="329"/>
        <v>660367.22999999986</v>
      </c>
      <c r="N3037" s="3">
        <v>222752.3</v>
      </c>
      <c r="O3037" s="3">
        <f t="shared" si="330"/>
        <v>437614.92999999988</v>
      </c>
      <c r="P3037" s="3">
        <v>347008.3</v>
      </c>
      <c r="Q3037" s="4">
        <f t="shared" si="331"/>
        <v>0.50775844424626726</v>
      </c>
      <c r="R3037" s="4">
        <f t="shared" si="332"/>
        <v>0.26681577544140406</v>
      </c>
      <c r="S3037" s="3">
        <v>1528955.1</v>
      </c>
      <c r="T3037" s="3">
        <f t="shared" si="333"/>
        <v>-228401.19000000018</v>
      </c>
      <c r="U3037" s="4">
        <f t="shared" si="334"/>
        <v>-0.14938384390751577</v>
      </c>
      <c r="V3037" s="2" t="s">
        <v>133</v>
      </c>
      <c r="W3037" s="2" t="s">
        <v>207</v>
      </c>
      <c r="X3037" s="2" t="s">
        <v>192</v>
      </c>
      <c r="Y3037" s="2">
        <v>3.64</v>
      </c>
      <c r="Z3037" s="2" t="s">
        <v>7290</v>
      </c>
      <c r="AA3037" s="2" t="s">
        <v>109</v>
      </c>
      <c r="AB3037" s="2" t="s">
        <v>149</v>
      </c>
      <c r="AC3037" s="2">
        <v>7.46</v>
      </c>
      <c r="AD3037" s="3">
        <v>3582585.42</v>
      </c>
      <c r="AE3037" s="5">
        <v>15.7</v>
      </c>
      <c r="AF3037" s="2">
        <v>24</v>
      </c>
      <c r="AG3037" s="3">
        <f t="shared" si="335"/>
        <v>174901.42220608908</v>
      </c>
      <c r="AH3037" s="2" t="s">
        <v>50</v>
      </c>
      <c r="AI3037" s="3">
        <v>0</v>
      </c>
    </row>
    <row r="3038" spans="1:35" x14ac:dyDescent="0.3">
      <c r="A3038" s="2" t="s">
        <v>7291</v>
      </c>
      <c r="B3038" s="2" t="s">
        <v>3242</v>
      </c>
      <c r="C3038" s="2" t="s">
        <v>122</v>
      </c>
      <c r="D3038" s="2" t="s">
        <v>104</v>
      </c>
      <c r="E3038" s="2">
        <v>2023</v>
      </c>
      <c r="F3038" s="2" t="s">
        <v>105</v>
      </c>
      <c r="G3038" s="2" t="s">
        <v>114</v>
      </c>
      <c r="H3038" s="2" t="s">
        <v>190</v>
      </c>
      <c r="I3038" s="2" t="s">
        <v>42</v>
      </c>
      <c r="J3038" s="2" t="s">
        <v>43</v>
      </c>
      <c r="K3038" s="3">
        <v>6572180.4699999997</v>
      </c>
      <c r="L3038" s="3">
        <v>2598940.21</v>
      </c>
      <c r="M3038" s="3">
        <f t="shared" si="329"/>
        <v>3973240.26</v>
      </c>
      <c r="N3038" s="3">
        <v>665406.03</v>
      </c>
      <c r="O3038" s="3">
        <f t="shared" si="330"/>
        <v>3307834.2299999995</v>
      </c>
      <c r="P3038" s="3">
        <v>2583882.54</v>
      </c>
      <c r="Q3038" s="4">
        <f t="shared" si="331"/>
        <v>0.60455434511219375</v>
      </c>
      <c r="R3038" s="4">
        <f t="shared" si="332"/>
        <v>0.39315453247132154</v>
      </c>
      <c r="S3038" s="3">
        <v>7639038.5099999998</v>
      </c>
      <c r="T3038" s="3">
        <f t="shared" si="333"/>
        <v>-1066858.04</v>
      </c>
      <c r="U3038" s="4">
        <f t="shared" si="334"/>
        <v>-0.13965868068388623</v>
      </c>
      <c r="V3038" s="2" t="s">
        <v>73</v>
      </c>
      <c r="W3038" s="2" t="s">
        <v>60</v>
      </c>
      <c r="X3038" s="2" t="s">
        <v>192</v>
      </c>
      <c r="Y3038" s="2">
        <v>3.64</v>
      </c>
      <c r="Z3038" s="2" t="s">
        <v>7292</v>
      </c>
      <c r="AA3038" s="2" t="s">
        <v>63</v>
      </c>
      <c r="AB3038" s="2" t="s">
        <v>306</v>
      </c>
      <c r="AC3038" s="2">
        <v>3.52</v>
      </c>
      <c r="AD3038" s="3">
        <v>0</v>
      </c>
      <c r="AE3038" s="5">
        <v>0</v>
      </c>
      <c r="AF3038" s="2">
        <v>0</v>
      </c>
      <c r="AG3038" s="3">
        <f t="shared" si="335"/>
        <v>0</v>
      </c>
      <c r="AH3038" s="2" t="s">
        <v>230</v>
      </c>
      <c r="AI3038" s="3">
        <v>0</v>
      </c>
    </row>
    <row r="3039" spans="1:35" x14ac:dyDescent="0.3">
      <c r="A3039" s="2" t="s">
        <v>7293</v>
      </c>
      <c r="B3039" s="2" t="s">
        <v>3936</v>
      </c>
      <c r="C3039" s="2" t="s">
        <v>103</v>
      </c>
      <c r="D3039" s="2" t="s">
        <v>104</v>
      </c>
      <c r="E3039" s="2">
        <v>2020</v>
      </c>
      <c r="F3039" s="2" t="s">
        <v>92</v>
      </c>
      <c r="G3039" s="2" t="s">
        <v>56</v>
      </c>
      <c r="H3039" s="2" t="s">
        <v>123</v>
      </c>
      <c r="I3039" s="2" t="s">
        <v>42</v>
      </c>
      <c r="J3039" s="2" t="s">
        <v>43</v>
      </c>
      <c r="K3039" s="3">
        <v>129055.19</v>
      </c>
      <c r="L3039" s="3">
        <v>72801.27</v>
      </c>
      <c r="M3039" s="3">
        <f t="shared" si="329"/>
        <v>56253.919999999998</v>
      </c>
      <c r="N3039" s="3">
        <v>22040.41</v>
      </c>
      <c r="O3039" s="3">
        <f t="shared" si="330"/>
        <v>34213.509999999995</v>
      </c>
      <c r="P3039" s="3">
        <v>24413.759999999998</v>
      </c>
      <c r="Q3039" s="4">
        <f t="shared" si="331"/>
        <v>0.43589041246617044</v>
      </c>
      <c r="R3039" s="4">
        <f t="shared" si="332"/>
        <v>0.18917301969800671</v>
      </c>
      <c r="S3039" s="3">
        <v>114382.78</v>
      </c>
      <c r="T3039" s="3">
        <f t="shared" si="333"/>
        <v>14672.410000000003</v>
      </c>
      <c r="U3039" s="4">
        <f t="shared" si="334"/>
        <v>0.12827464064083774</v>
      </c>
      <c r="V3039" s="2" t="s">
        <v>133</v>
      </c>
      <c r="W3039" s="2" t="s">
        <v>207</v>
      </c>
      <c r="X3039" s="2" t="s">
        <v>126</v>
      </c>
      <c r="Y3039" s="2">
        <v>1.34</v>
      </c>
      <c r="Z3039" s="2" t="s">
        <v>7294</v>
      </c>
      <c r="AA3039" s="2" t="s">
        <v>63</v>
      </c>
      <c r="AB3039" s="2" t="s">
        <v>100</v>
      </c>
      <c r="AC3039" s="2">
        <v>3.1</v>
      </c>
      <c r="AD3039" s="3">
        <v>0</v>
      </c>
      <c r="AE3039" s="5">
        <v>0</v>
      </c>
      <c r="AF3039" s="2">
        <v>0</v>
      </c>
      <c r="AG3039" s="3">
        <f t="shared" si="335"/>
        <v>0</v>
      </c>
      <c r="AH3039" s="2" t="s">
        <v>50</v>
      </c>
      <c r="AI3039" s="3">
        <v>0</v>
      </c>
    </row>
    <row r="3040" spans="1:35" x14ac:dyDescent="0.3">
      <c r="A3040" s="2" t="s">
        <v>7295</v>
      </c>
      <c r="B3040" s="2" t="s">
        <v>3691</v>
      </c>
      <c r="C3040" s="2" t="s">
        <v>113</v>
      </c>
      <c r="D3040" s="2" t="s">
        <v>54</v>
      </c>
      <c r="E3040" s="2">
        <v>2022</v>
      </c>
      <c r="F3040" s="2" t="s">
        <v>39</v>
      </c>
      <c r="G3040" s="2" t="s">
        <v>40</v>
      </c>
      <c r="H3040" s="2" t="s">
        <v>279</v>
      </c>
      <c r="I3040" s="2" t="s">
        <v>42</v>
      </c>
      <c r="J3040" s="2" t="s">
        <v>43</v>
      </c>
      <c r="K3040" s="3">
        <v>4256471.2300000004</v>
      </c>
      <c r="L3040" s="3">
        <v>1354942.19</v>
      </c>
      <c r="M3040" s="3">
        <f t="shared" si="329"/>
        <v>2901529.0400000005</v>
      </c>
      <c r="N3040" s="3">
        <v>882115.59</v>
      </c>
      <c r="O3040" s="3">
        <f t="shared" si="330"/>
        <v>2019413.4500000007</v>
      </c>
      <c r="P3040" s="3">
        <v>1571438.95</v>
      </c>
      <c r="Q3040" s="4">
        <f t="shared" si="331"/>
        <v>0.68167476842078878</v>
      </c>
      <c r="R3040" s="4">
        <f t="shared" si="332"/>
        <v>0.36918819958757237</v>
      </c>
      <c r="S3040" s="3">
        <v>3924979.15</v>
      </c>
      <c r="T3040" s="3">
        <f t="shared" si="333"/>
        <v>331492.08000000054</v>
      </c>
      <c r="U3040" s="4">
        <f t="shared" si="334"/>
        <v>8.445702953606786E-2</v>
      </c>
      <c r="V3040" s="2" t="s">
        <v>124</v>
      </c>
      <c r="W3040" s="2" t="s">
        <v>125</v>
      </c>
      <c r="X3040" s="2" t="s">
        <v>280</v>
      </c>
      <c r="Y3040" s="2">
        <v>0.79</v>
      </c>
      <c r="Z3040" s="2" t="s">
        <v>7296</v>
      </c>
      <c r="AA3040" s="2" t="s">
        <v>63</v>
      </c>
      <c r="AB3040" s="2" t="s">
        <v>242</v>
      </c>
      <c r="AC3040" s="2">
        <v>4.9000000000000004</v>
      </c>
      <c r="AD3040" s="3">
        <v>0</v>
      </c>
      <c r="AE3040" s="5">
        <v>0</v>
      </c>
      <c r="AF3040" s="2">
        <v>0</v>
      </c>
      <c r="AG3040" s="3">
        <f t="shared" si="335"/>
        <v>0</v>
      </c>
      <c r="AH3040" s="2" t="s">
        <v>50</v>
      </c>
      <c r="AI3040" s="3">
        <v>0</v>
      </c>
    </row>
    <row r="3041" spans="1:35" x14ac:dyDescent="0.3">
      <c r="A3041" s="2" t="s">
        <v>7297</v>
      </c>
      <c r="B3041" s="2" t="s">
        <v>2519</v>
      </c>
      <c r="C3041" s="2" t="s">
        <v>880</v>
      </c>
      <c r="D3041" s="2" t="s">
        <v>81</v>
      </c>
      <c r="E3041" s="2">
        <v>2024</v>
      </c>
      <c r="F3041" s="2" t="s">
        <v>55</v>
      </c>
      <c r="G3041" s="2" t="s">
        <v>114</v>
      </c>
      <c r="H3041" s="2" t="s">
        <v>234</v>
      </c>
      <c r="I3041" s="2" t="s">
        <v>58</v>
      </c>
      <c r="J3041" s="2" t="s">
        <v>240</v>
      </c>
      <c r="K3041" s="3">
        <v>2633751.31</v>
      </c>
      <c r="L3041" s="3">
        <v>930382.96</v>
      </c>
      <c r="M3041" s="3">
        <f t="shared" si="329"/>
        <v>1703368.35</v>
      </c>
      <c r="N3041" s="3">
        <v>408134.46</v>
      </c>
      <c r="O3041" s="3">
        <f t="shared" si="330"/>
        <v>1295233.8900000001</v>
      </c>
      <c r="P3041" s="3">
        <v>1006001.16</v>
      </c>
      <c r="Q3041" s="4">
        <f t="shared" si="331"/>
        <v>0.64674608552923707</v>
      </c>
      <c r="R3041" s="4">
        <f t="shared" si="332"/>
        <v>0.38196512942598215</v>
      </c>
      <c r="S3041" s="3">
        <v>2183670.7999999998</v>
      </c>
      <c r="T3041" s="3">
        <f t="shared" si="333"/>
        <v>450080.51000000024</v>
      </c>
      <c r="U3041" s="4">
        <f t="shared" si="334"/>
        <v>0.2061118873778961</v>
      </c>
      <c r="V3041" s="2" t="s">
        <v>85</v>
      </c>
      <c r="W3041" s="2" t="s">
        <v>134</v>
      </c>
      <c r="X3041" s="2" t="s">
        <v>236</v>
      </c>
      <c r="Y3041" s="2">
        <v>3.67</v>
      </c>
      <c r="Z3041" s="2" t="s">
        <v>7298</v>
      </c>
      <c r="AA3041" s="2" t="s">
        <v>109</v>
      </c>
      <c r="AB3041" s="2" t="s">
        <v>306</v>
      </c>
      <c r="AC3041" s="2">
        <v>3.53</v>
      </c>
      <c r="AD3041" s="3">
        <v>0</v>
      </c>
      <c r="AE3041" s="5">
        <v>0</v>
      </c>
      <c r="AF3041" s="2">
        <v>0</v>
      </c>
      <c r="AG3041" s="3">
        <f t="shared" si="335"/>
        <v>0</v>
      </c>
      <c r="AH3041" s="2" t="s">
        <v>50</v>
      </c>
      <c r="AI3041" s="3">
        <v>0</v>
      </c>
    </row>
    <row r="3042" spans="1:35" x14ac:dyDescent="0.3">
      <c r="A3042" s="2" t="s">
        <v>7299</v>
      </c>
      <c r="B3042" s="2" t="s">
        <v>4520</v>
      </c>
      <c r="C3042" s="2" t="s">
        <v>730</v>
      </c>
      <c r="D3042" s="2" t="s">
        <v>38</v>
      </c>
      <c r="E3042" s="2">
        <v>2020</v>
      </c>
      <c r="F3042" s="2" t="s">
        <v>39</v>
      </c>
      <c r="G3042" s="2" t="s">
        <v>69</v>
      </c>
      <c r="H3042" s="2" t="s">
        <v>165</v>
      </c>
      <c r="I3042" s="2" t="s">
        <v>55</v>
      </c>
      <c r="J3042" s="2" t="s">
        <v>84</v>
      </c>
      <c r="K3042" s="3">
        <v>9022371.8900000006</v>
      </c>
      <c r="L3042" s="3">
        <v>2830481.68</v>
      </c>
      <c r="M3042" s="3">
        <f t="shared" si="329"/>
        <v>6191890.2100000009</v>
      </c>
      <c r="N3042" s="3">
        <v>1613864.51</v>
      </c>
      <c r="O3042" s="3">
        <f t="shared" si="330"/>
        <v>4578025.7000000011</v>
      </c>
      <c r="P3042" s="3">
        <v>3482867.98</v>
      </c>
      <c r="Q3042" s="4">
        <f t="shared" si="331"/>
        <v>0.68628186528897339</v>
      </c>
      <c r="R3042" s="4">
        <f t="shared" si="332"/>
        <v>0.38602576156944468</v>
      </c>
      <c r="S3042" s="3">
        <v>8309104.9500000002</v>
      </c>
      <c r="T3042" s="3">
        <f t="shared" si="333"/>
        <v>713266.94000000041</v>
      </c>
      <c r="U3042" s="4">
        <f t="shared" si="334"/>
        <v>8.5841609209665881E-2</v>
      </c>
      <c r="V3042" s="2" t="s">
        <v>73</v>
      </c>
      <c r="W3042" s="2" t="s">
        <v>207</v>
      </c>
      <c r="X3042" s="2" t="s">
        <v>167</v>
      </c>
      <c r="Y3042" s="2">
        <v>17.2</v>
      </c>
      <c r="Z3042" s="2" t="s">
        <v>4691</v>
      </c>
      <c r="AA3042" s="2" t="s">
        <v>141</v>
      </c>
      <c r="AB3042" s="2" t="s">
        <v>306</v>
      </c>
      <c r="AC3042" s="2">
        <v>1.52</v>
      </c>
      <c r="AD3042" s="3">
        <v>0</v>
      </c>
      <c r="AE3042" s="5">
        <v>0</v>
      </c>
      <c r="AF3042" s="2">
        <v>0</v>
      </c>
      <c r="AG3042" s="3">
        <f t="shared" si="335"/>
        <v>0</v>
      </c>
      <c r="AH3042" s="2" t="s">
        <v>50</v>
      </c>
      <c r="AI3042" s="3">
        <v>0</v>
      </c>
    </row>
    <row r="3043" spans="1:35" x14ac:dyDescent="0.3">
      <c r="A3043" s="2" t="s">
        <v>7300</v>
      </c>
      <c r="B3043" s="2" t="s">
        <v>7301</v>
      </c>
      <c r="C3043" s="2" t="s">
        <v>205</v>
      </c>
      <c r="D3043" s="2" t="s">
        <v>81</v>
      </c>
      <c r="E3043" s="2">
        <v>2023</v>
      </c>
      <c r="F3043" s="2" t="s">
        <v>58</v>
      </c>
      <c r="G3043" s="2" t="s">
        <v>93</v>
      </c>
      <c r="H3043" s="2" t="s">
        <v>159</v>
      </c>
      <c r="I3043" s="2" t="s">
        <v>42</v>
      </c>
      <c r="J3043" s="2" t="s">
        <v>166</v>
      </c>
      <c r="K3043" s="3">
        <v>4165443.75</v>
      </c>
      <c r="L3043" s="3">
        <v>2144124.36</v>
      </c>
      <c r="M3043" s="3">
        <f t="shared" si="329"/>
        <v>2021319.3900000001</v>
      </c>
      <c r="N3043" s="3">
        <v>818487.67</v>
      </c>
      <c r="O3043" s="3">
        <f t="shared" si="330"/>
        <v>1202831.7200000002</v>
      </c>
      <c r="P3043" s="3">
        <v>891009.39</v>
      </c>
      <c r="Q3043" s="4">
        <f t="shared" si="331"/>
        <v>0.48525907713914035</v>
      </c>
      <c r="R3043" s="4">
        <f t="shared" si="332"/>
        <v>0.21390503472769259</v>
      </c>
      <c r="S3043" s="3">
        <v>4292805.6399999997</v>
      </c>
      <c r="T3043" s="3">
        <f t="shared" si="333"/>
        <v>-127361.88999999966</v>
      </c>
      <c r="U3043" s="4">
        <f t="shared" si="334"/>
        <v>-2.9668683066676103E-2</v>
      </c>
      <c r="V3043" s="2" t="s">
        <v>124</v>
      </c>
      <c r="W3043" s="2" t="s">
        <v>60</v>
      </c>
      <c r="X3043" s="2" t="s">
        <v>160</v>
      </c>
      <c r="Y3043" s="2">
        <v>129.5</v>
      </c>
      <c r="Z3043" s="2" t="s">
        <v>7302</v>
      </c>
      <c r="AA3043" s="2" t="s">
        <v>224</v>
      </c>
      <c r="AB3043" s="2" t="s">
        <v>64</v>
      </c>
      <c r="AC3043" s="2">
        <v>9.01</v>
      </c>
      <c r="AD3043" s="3">
        <v>0</v>
      </c>
      <c r="AE3043" s="5">
        <v>0</v>
      </c>
      <c r="AF3043" s="2">
        <v>0</v>
      </c>
      <c r="AG3043" s="3">
        <f t="shared" si="335"/>
        <v>0</v>
      </c>
      <c r="AH3043" s="2" t="s">
        <v>50</v>
      </c>
      <c r="AI3043" s="3">
        <v>0</v>
      </c>
    </row>
    <row r="3044" spans="1:35" x14ac:dyDescent="0.3">
      <c r="A3044" s="2" t="s">
        <v>7303</v>
      </c>
      <c r="B3044" s="2" t="s">
        <v>3748</v>
      </c>
      <c r="C3044" s="2" t="s">
        <v>297</v>
      </c>
      <c r="D3044" s="2" t="s">
        <v>104</v>
      </c>
      <c r="E3044" s="2">
        <v>2021</v>
      </c>
      <c r="F3044" s="2" t="s">
        <v>58</v>
      </c>
      <c r="G3044" s="2" t="s">
        <v>93</v>
      </c>
      <c r="H3044" s="2" t="s">
        <v>94</v>
      </c>
      <c r="I3044" s="2" t="s">
        <v>71</v>
      </c>
      <c r="J3044" s="2" t="s">
        <v>228</v>
      </c>
      <c r="K3044" s="3">
        <v>1458557.08</v>
      </c>
      <c r="L3044" s="3">
        <v>529000.17000000004</v>
      </c>
      <c r="M3044" s="3">
        <f t="shared" si="329"/>
        <v>929556.91</v>
      </c>
      <c r="N3044" s="3">
        <v>214224.74</v>
      </c>
      <c r="O3044" s="3">
        <f t="shared" si="330"/>
        <v>715332.17</v>
      </c>
      <c r="P3044" s="3">
        <v>569767.27</v>
      </c>
      <c r="Q3044" s="4">
        <f t="shared" si="331"/>
        <v>0.6373126720553165</v>
      </c>
      <c r="R3044" s="4">
        <f t="shared" si="332"/>
        <v>0.39063762249194939</v>
      </c>
      <c r="S3044" s="3">
        <v>1382801.01</v>
      </c>
      <c r="T3044" s="3">
        <f t="shared" si="333"/>
        <v>75756.070000000065</v>
      </c>
      <c r="U3044" s="4">
        <f t="shared" si="334"/>
        <v>5.4784505834284909E-2</v>
      </c>
      <c r="V3044" s="2" t="s">
        <v>95</v>
      </c>
      <c r="W3044" s="2" t="s">
        <v>125</v>
      </c>
      <c r="X3044" s="2" t="s">
        <v>97</v>
      </c>
      <c r="Y3044" s="2">
        <v>1550</v>
      </c>
      <c r="Z3044" s="2" t="s">
        <v>7304</v>
      </c>
      <c r="AA3044" s="2" t="s">
        <v>141</v>
      </c>
      <c r="AB3044" s="2" t="s">
        <v>149</v>
      </c>
      <c r="AC3044" s="2">
        <v>4.4400000000000004</v>
      </c>
      <c r="AD3044" s="3">
        <v>0</v>
      </c>
      <c r="AE3044" s="5">
        <v>0</v>
      </c>
      <c r="AF3044" s="2">
        <v>0</v>
      </c>
      <c r="AG3044" s="3">
        <f t="shared" si="335"/>
        <v>0</v>
      </c>
      <c r="AH3044" s="2" t="s">
        <v>50</v>
      </c>
      <c r="AI3044" s="3">
        <v>0</v>
      </c>
    </row>
    <row r="3045" spans="1:35" x14ac:dyDescent="0.3">
      <c r="A3045" s="2" t="s">
        <v>7305</v>
      </c>
      <c r="B3045" s="2" t="s">
        <v>7306</v>
      </c>
      <c r="C3045" s="2" t="s">
        <v>196</v>
      </c>
      <c r="D3045" s="2" t="s">
        <v>38</v>
      </c>
      <c r="E3045" s="2">
        <v>2023</v>
      </c>
      <c r="F3045" s="2" t="s">
        <v>68</v>
      </c>
      <c r="G3045" s="2" t="s">
        <v>56</v>
      </c>
      <c r="H3045" s="2" t="s">
        <v>177</v>
      </c>
      <c r="I3045" s="2" t="s">
        <v>58</v>
      </c>
      <c r="J3045" s="2" t="s">
        <v>191</v>
      </c>
      <c r="K3045" s="3">
        <v>5627227.7199999997</v>
      </c>
      <c r="L3045" s="3">
        <v>3101060.57</v>
      </c>
      <c r="M3045" s="3">
        <f t="shared" si="329"/>
        <v>2526167.15</v>
      </c>
      <c r="N3045" s="3">
        <v>692240.35</v>
      </c>
      <c r="O3045" s="3">
        <f t="shared" si="330"/>
        <v>1833926.7999999998</v>
      </c>
      <c r="P3045" s="3">
        <v>1295917.6499999999</v>
      </c>
      <c r="Q3045" s="4">
        <f t="shared" si="331"/>
        <v>0.4489185929017282</v>
      </c>
      <c r="R3045" s="4">
        <f t="shared" si="332"/>
        <v>0.23029415450775464</v>
      </c>
      <c r="S3045" s="3">
        <v>5906402.71</v>
      </c>
      <c r="T3045" s="3">
        <f t="shared" si="333"/>
        <v>-279174.99000000022</v>
      </c>
      <c r="U3045" s="4">
        <f t="shared" si="334"/>
        <v>-4.7266501067957184E-2</v>
      </c>
      <c r="V3045" s="2" t="s">
        <v>133</v>
      </c>
      <c r="W3045" s="2" t="s">
        <v>96</v>
      </c>
      <c r="X3045" s="2" t="s">
        <v>180</v>
      </c>
      <c r="Y3045" s="2">
        <v>149.5</v>
      </c>
      <c r="Z3045" s="2" t="s">
        <v>7307</v>
      </c>
      <c r="AA3045" s="2" t="s">
        <v>99</v>
      </c>
      <c r="AB3045" s="2" t="s">
        <v>209</v>
      </c>
      <c r="AC3045" s="2">
        <v>5.92</v>
      </c>
      <c r="AD3045" s="3">
        <v>0</v>
      </c>
      <c r="AE3045" s="5">
        <v>0</v>
      </c>
      <c r="AF3045" s="2">
        <v>0</v>
      </c>
      <c r="AG3045" s="3">
        <f t="shared" si="335"/>
        <v>0</v>
      </c>
      <c r="AH3045" s="2" t="s">
        <v>50</v>
      </c>
      <c r="AI3045" s="3">
        <v>0</v>
      </c>
    </row>
    <row r="3046" spans="1:35" x14ac:dyDescent="0.3">
      <c r="A3046" s="2" t="s">
        <v>7308</v>
      </c>
      <c r="B3046" s="2" t="s">
        <v>4590</v>
      </c>
      <c r="C3046" s="2" t="s">
        <v>363</v>
      </c>
      <c r="D3046" s="2" t="s">
        <v>81</v>
      </c>
      <c r="E3046" s="2">
        <v>2022</v>
      </c>
      <c r="F3046" s="2" t="s">
        <v>55</v>
      </c>
      <c r="G3046" s="2" t="s">
        <v>69</v>
      </c>
      <c r="H3046" s="2" t="s">
        <v>70</v>
      </c>
      <c r="I3046" s="2" t="s">
        <v>55</v>
      </c>
      <c r="J3046" s="2" t="s">
        <v>154</v>
      </c>
      <c r="K3046" s="3">
        <v>4463258.6399999997</v>
      </c>
      <c r="L3046" s="3">
        <v>1460698.41</v>
      </c>
      <c r="M3046" s="3">
        <f t="shared" si="329"/>
        <v>3002560.2299999995</v>
      </c>
      <c r="N3046" s="3">
        <v>646988.68999999994</v>
      </c>
      <c r="O3046" s="3">
        <f t="shared" si="330"/>
        <v>2355571.5399999996</v>
      </c>
      <c r="P3046" s="3">
        <v>1754454.36</v>
      </c>
      <c r="Q3046" s="4">
        <f t="shared" si="331"/>
        <v>0.67272826250553108</v>
      </c>
      <c r="R3046" s="4">
        <f t="shared" si="332"/>
        <v>0.39308821233805985</v>
      </c>
      <c r="S3046" s="3">
        <v>5054896.16</v>
      </c>
      <c r="T3046" s="3">
        <f t="shared" si="333"/>
        <v>-591637.52000000048</v>
      </c>
      <c r="U3046" s="4">
        <f t="shared" si="334"/>
        <v>-0.11704246759442838</v>
      </c>
      <c r="V3046" s="2" t="s">
        <v>133</v>
      </c>
      <c r="W3046" s="2" t="s">
        <v>60</v>
      </c>
      <c r="X3046" s="2" t="s">
        <v>74</v>
      </c>
      <c r="Y3046" s="2">
        <v>1.36</v>
      </c>
      <c r="Z3046" s="2" t="s">
        <v>2327</v>
      </c>
      <c r="AA3046" s="2" t="s">
        <v>63</v>
      </c>
      <c r="AB3046" s="2" t="s">
        <v>110</v>
      </c>
      <c r="AC3046" s="2">
        <v>3.94</v>
      </c>
      <c r="AD3046" s="3">
        <v>0</v>
      </c>
      <c r="AE3046" s="5">
        <v>0</v>
      </c>
      <c r="AF3046" s="2">
        <v>0</v>
      </c>
      <c r="AG3046" s="3">
        <f t="shared" si="335"/>
        <v>0</v>
      </c>
      <c r="AH3046" s="2" t="s">
        <v>50</v>
      </c>
      <c r="AI3046" s="3">
        <v>0</v>
      </c>
    </row>
    <row r="3047" spans="1:35" x14ac:dyDescent="0.3">
      <c r="A3047" s="2" t="s">
        <v>7309</v>
      </c>
      <c r="B3047" s="2" t="s">
        <v>7310</v>
      </c>
      <c r="C3047" s="2" t="s">
        <v>370</v>
      </c>
      <c r="D3047" s="2" t="s">
        <v>81</v>
      </c>
      <c r="E3047" s="2">
        <v>2021</v>
      </c>
      <c r="F3047" s="2" t="s">
        <v>68</v>
      </c>
      <c r="G3047" s="2" t="s">
        <v>56</v>
      </c>
      <c r="H3047" s="2" t="s">
        <v>177</v>
      </c>
      <c r="I3047" s="2" t="s">
        <v>39</v>
      </c>
      <c r="J3047" s="2" t="s">
        <v>116</v>
      </c>
      <c r="K3047" s="3">
        <v>3667580.41</v>
      </c>
      <c r="L3047" s="3">
        <v>1991394.66</v>
      </c>
      <c r="M3047" s="3">
        <f t="shared" si="329"/>
        <v>1676185.7500000002</v>
      </c>
      <c r="N3047" s="3">
        <v>448262.58</v>
      </c>
      <c r="O3047" s="3">
        <f t="shared" si="330"/>
        <v>1227923.1700000002</v>
      </c>
      <c r="P3047" s="3">
        <v>905180.56</v>
      </c>
      <c r="Q3047" s="4">
        <f t="shared" si="331"/>
        <v>0.45702767563860996</v>
      </c>
      <c r="R3047" s="4">
        <f t="shared" si="332"/>
        <v>0.24680592074598851</v>
      </c>
      <c r="S3047" s="3">
        <v>3476353.26</v>
      </c>
      <c r="T3047" s="3">
        <f t="shared" si="333"/>
        <v>191227.15000000037</v>
      </c>
      <c r="U3047" s="4">
        <f t="shared" si="334"/>
        <v>5.500797407453361E-2</v>
      </c>
      <c r="V3047" s="2" t="s">
        <v>73</v>
      </c>
      <c r="W3047" s="2" t="s">
        <v>207</v>
      </c>
      <c r="X3047" s="2" t="s">
        <v>180</v>
      </c>
      <c r="Y3047" s="2">
        <v>149.5</v>
      </c>
      <c r="Z3047" s="2" t="s">
        <v>7311</v>
      </c>
      <c r="AA3047" s="2" t="s">
        <v>48</v>
      </c>
      <c r="AB3047" s="2" t="s">
        <v>64</v>
      </c>
      <c r="AC3047" s="2">
        <v>9.15</v>
      </c>
      <c r="AD3047" s="3">
        <v>0</v>
      </c>
      <c r="AE3047" s="5">
        <v>0</v>
      </c>
      <c r="AF3047" s="2">
        <v>0</v>
      </c>
      <c r="AG3047" s="3">
        <f t="shared" si="335"/>
        <v>0</v>
      </c>
      <c r="AH3047" s="2" t="s">
        <v>50</v>
      </c>
      <c r="AI3047" s="3">
        <v>0</v>
      </c>
    </row>
    <row r="3048" spans="1:35" x14ac:dyDescent="0.3">
      <c r="A3048" s="2" t="s">
        <v>7312</v>
      </c>
      <c r="B3048" s="2" t="s">
        <v>651</v>
      </c>
      <c r="C3048" s="2" t="s">
        <v>648</v>
      </c>
      <c r="D3048" s="2" t="s">
        <v>104</v>
      </c>
      <c r="E3048" s="2">
        <v>2021</v>
      </c>
      <c r="F3048" s="2" t="s">
        <v>39</v>
      </c>
      <c r="G3048" s="2" t="s">
        <v>93</v>
      </c>
      <c r="H3048" s="2" t="s">
        <v>221</v>
      </c>
      <c r="I3048" s="2" t="s">
        <v>39</v>
      </c>
      <c r="J3048" s="2" t="s">
        <v>487</v>
      </c>
      <c r="K3048" s="3">
        <v>9361153.9199999999</v>
      </c>
      <c r="L3048" s="3">
        <v>4587432.04</v>
      </c>
      <c r="M3048" s="3">
        <f t="shared" si="329"/>
        <v>4773721.88</v>
      </c>
      <c r="N3048" s="3">
        <v>1177269.6499999999</v>
      </c>
      <c r="O3048" s="3">
        <f t="shared" si="330"/>
        <v>3596452.23</v>
      </c>
      <c r="P3048" s="3">
        <v>2590861.4900000002</v>
      </c>
      <c r="Q3048" s="4">
        <f t="shared" si="331"/>
        <v>0.50995015366652574</v>
      </c>
      <c r="R3048" s="4">
        <f t="shared" si="332"/>
        <v>0.27676732079628064</v>
      </c>
      <c r="S3048" s="3">
        <v>10812013.189999999</v>
      </c>
      <c r="T3048" s="3">
        <f t="shared" si="333"/>
        <v>-1450859.2699999996</v>
      </c>
      <c r="U3048" s="4">
        <f t="shared" si="334"/>
        <v>-0.13418955790230586</v>
      </c>
      <c r="V3048" s="2" t="s">
        <v>95</v>
      </c>
      <c r="W3048" s="2" t="s">
        <v>117</v>
      </c>
      <c r="X3048" s="2" t="s">
        <v>222</v>
      </c>
      <c r="Y3048" s="2">
        <v>18.899999999999999</v>
      </c>
      <c r="Z3048" s="2" t="s">
        <v>7313</v>
      </c>
      <c r="AA3048" s="2" t="s">
        <v>141</v>
      </c>
      <c r="AB3048" s="2" t="s">
        <v>77</v>
      </c>
      <c r="AC3048" s="2">
        <v>7.28</v>
      </c>
      <c r="AD3048" s="3">
        <v>0</v>
      </c>
      <c r="AE3048" s="5">
        <v>0</v>
      </c>
      <c r="AF3048" s="2">
        <v>0</v>
      </c>
      <c r="AG3048" s="3">
        <f t="shared" si="335"/>
        <v>0</v>
      </c>
      <c r="AH3048" s="2" t="s">
        <v>50</v>
      </c>
      <c r="AI3048" s="3">
        <v>0</v>
      </c>
    </row>
    <row r="3049" spans="1:35" x14ac:dyDescent="0.3">
      <c r="A3049" s="2" t="s">
        <v>7314</v>
      </c>
      <c r="B3049" s="2" t="s">
        <v>559</v>
      </c>
      <c r="C3049" s="2" t="s">
        <v>103</v>
      </c>
      <c r="D3049" s="2" t="s">
        <v>104</v>
      </c>
      <c r="E3049" s="2">
        <v>2020</v>
      </c>
      <c r="F3049" s="2" t="s">
        <v>55</v>
      </c>
      <c r="G3049" s="2" t="s">
        <v>114</v>
      </c>
      <c r="H3049" s="2" t="s">
        <v>115</v>
      </c>
      <c r="I3049" s="2" t="s">
        <v>131</v>
      </c>
      <c r="J3049" s="2" t="s">
        <v>463</v>
      </c>
      <c r="K3049" s="3">
        <v>3232601.48</v>
      </c>
      <c r="L3049" s="3">
        <v>1381935.49</v>
      </c>
      <c r="M3049" s="3">
        <f t="shared" si="329"/>
        <v>1850665.99</v>
      </c>
      <c r="N3049" s="3">
        <v>369640.51</v>
      </c>
      <c r="O3049" s="3">
        <f t="shared" si="330"/>
        <v>1481025.48</v>
      </c>
      <c r="P3049" s="3">
        <v>1040970.96</v>
      </c>
      <c r="Q3049" s="4">
        <f t="shared" si="331"/>
        <v>0.57250050816656806</v>
      </c>
      <c r="R3049" s="4">
        <f t="shared" si="332"/>
        <v>0.32202267011274149</v>
      </c>
      <c r="S3049" s="3">
        <v>3372650.13</v>
      </c>
      <c r="T3049" s="3">
        <f t="shared" si="333"/>
        <v>-140048.64999999991</v>
      </c>
      <c r="U3049" s="4">
        <f t="shared" si="334"/>
        <v>-4.1524808267022914E-2</v>
      </c>
      <c r="V3049" s="2" t="s">
        <v>73</v>
      </c>
      <c r="W3049" s="2" t="s">
        <v>45</v>
      </c>
      <c r="X3049" s="2" t="s">
        <v>118</v>
      </c>
      <c r="Y3049" s="2">
        <v>3.75</v>
      </c>
      <c r="Z3049" s="2" t="s">
        <v>7315</v>
      </c>
      <c r="AA3049" s="2" t="s">
        <v>141</v>
      </c>
      <c r="AB3049" s="2" t="s">
        <v>88</v>
      </c>
      <c r="AC3049" s="2">
        <v>4.2300000000000004</v>
      </c>
      <c r="AD3049" s="3">
        <v>0</v>
      </c>
      <c r="AE3049" s="5">
        <v>0</v>
      </c>
      <c r="AF3049" s="2">
        <v>0</v>
      </c>
      <c r="AG3049" s="3">
        <f t="shared" si="335"/>
        <v>0</v>
      </c>
      <c r="AH3049" s="2" t="s">
        <v>50</v>
      </c>
      <c r="AI3049" s="3">
        <v>0</v>
      </c>
    </row>
    <row r="3050" spans="1:35" x14ac:dyDescent="0.3">
      <c r="A3050" s="2" t="s">
        <v>7316</v>
      </c>
      <c r="B3050" s="2" t="s">
        <v>1609</v>
      </c>
      <c r="C3050" s="2" t="s">
        <v>287</v>
      </c>
      <c r="D3050" s="2" t="s">
        <v>104</v>
      </c>
      <c r="E3050" s="2">
        <v>2021</v>
      </c>
      <c r="F3050" s="2" t="s">
        <v>92</v>
      </c>
      <c r="G3050" s="2" t="s">
        <v>56</v>
      </c>
      <c r="H3050" s="2" t="s">
        <v>123</v>
      </c>
      <c r="I3050" s="2" t="s">
        <v>131</v>
      </c>
      <c r="J3050" s="2" t="s">
        <v>268</v>
      </c>
      <c r="K3050" s="3">
        <v>1029961.86</v>
      </c>
      <c r="L3050" s="3">
        <v>433356.52</v>
      </c>
      <c r="M3050" s="3">
        <f t="shared" si="329"/>
        <v>596605.34</v>
      </c>
      <c r="N3050" s="3">
        <v>117177</v>
      </c>
      <c r="O3050" s="3">
        <f t="shared" si="330"/>
        <v>479428.33999999997</v>
      </c>
      <c r="P3050" s="3">
        <v>347030.56</v>
      </c>
      <c r="Q3050" s="4">
        <f t="shared" si="331"/>
        <v>0.57924993455582907</v>
      </c>
      <c r="R3050" s="4">
        <f t="shared" si="332"/>
        <v>0.33693535020801646</v>
      </c>
      <c r="S3050" s="3">
        <v>1173820.69</v>
      </c>
      <c r="T3050" s="3">
        <f t="shared" si="333"/>
        <v>-143858.82999999996</v>
      </c>
      <c r="U3050" s="4">
        <f t="shared" si="334"/>
        <v>-0.12255605240694808</v>
      </c>
      <c r="V3050" s="2" t="s">
        <v>107</v>
      </c>
      <c r="W3050" s="2" t="s">
        <v>45</v>
      </c>
      <c r="X3050" s="2" t="s">
        <v>126</v>
      </c>
      <c r="Y3050" s="2">
        <v>1.34</v>
      </c>
      <c r="Z3050" s="2" t="s">
        <v>4813</v>
      </c>
      <c r="AA3050" s="2" t="s">
        <v>148</v>
      </c>
      <c r="AB3050" s="2" t="s">
        <v>149</v>
      </c>
      <c r="AC3050" s="2">
        <v>5.67</v>
      </c>
      <c r="AD3050" s="3">
        <v>0</v>
      </c>
      <c r="AE3050" s="5">
        <v>0</v>
      </c>
      <c r="AF3050" s="2">
        <v>0</v>
      </c>
      <c r="AG3050" s="3">
        <f t="shared" si="335"/>
        <v>0</v>
      </c>
      <c r="AH3050" s="2" t="s">
        <v>230</v>
      </c>
      <c r="AI3050" s="3">
        <v>0</v>
      </c>
    </row>
    <row r="3051" spans="1:35" x14ac:dyDescent="0.3">
      <c r="A3051" s="2" t="s">
        <v>7317</v>
      </c>
      <c r="B3051" s="2" t="s">
        <v>1268</v>
      </c>
      <c r="C3051" s="2" t="s">
        <v>233</v>
      </c>
      <c r="D3051" s="2" t="s">
        <v>38</v>
      </c>
      <c r="E3051" s="2">
        <v>2023</v>
      </c>
      <c r="F3051" s="2" t="s">
        <v>55</v>
      </c>
      <c r="G3051" s="2" t="s">
        <v>93</v>
      </c>
      <c r="H3051" s="2" t="s">
        <v>94</v>
      </c>
      <c r="I3051" s="2" t="s">
        <v>39</v>
      </c>
      <c r="J3051" s="2" t="s">
        <v>566</v>
      </c>
      <c r="K3051" s="3">
        <v>9070785.9199999999</v>
      </c>
      <c r="L3051" s="3">
        <v>3662533.34</v>
      </c>
      <c r="M3051" s="3">
        <f t="shared" si="329"/>
        <v>5408252.5800000001</v>
      </c>
      <c r="N3051" s="3">
        <v>1401240.83</v>
      </c>
      <c r="O3051" s="3">
        <f t="shared" si="330"/>
        <v>4007011.75</v>
      </c>
      <c r="P3051" s="3">
        <v>3156344.41</v>
      </c>
      <c r="Q3051" s="4">
        <f t="shared" si="331"/>
        <v>0.59622756260573284</v>
      </c>
      <c r="R3051" s="4">
        <f t="shared" si="332"/>
        <v>0.34796812953557171</v>
      </c>
      <c r="S3051" s="3">
        <v>8432902.75</v>
      </c>
      <c r="T3051" s="3">
        <f t="shared" si="333"/>
        <v>637883.16999999993</v>
      </c>
      <c r="U3051" s="4">
        <f t="shared" si="334"/>
        <v>7.564218263989822E-2</v>
      </c>
      <c r="V3051" s="2" t="s">
        <v>133</v>
      </c>
      <c r="W3051" s="2" t="s">
        <v>45</v>
      </c>
      <c r="X3051" s="2" t="s">
        <v>97</v>
      </c>
      <c r="Y3051" s="2">
        <v>1550</v>
      </c>
      <c r="Z3051" s="2" t="s">
        <v>7318</v>
      </c>
      <c r="AA3051" s="2" t="s">
        <v>99</v>
      </c>
      <c r="AB3051" s="2" t="s">
        <v>142</v>
      </c>
      <c r="AC3051" s="2">
        <v>5.86</v>
      </c>
      <c r="AD3051" s="3">
        <v>0</v>
      </c>
      <c r="AE3051" s="5">
        <v>0</v>
      </c>
      <c r="AF3051" s="2">
        <v>0</v>
      </c>
      <c r="AG3051" s="3">
        <f t="shared" si="335"/>
        <v>0</v>
      </c>
      <c r="AH3051" s="2" t="s">
        <v>50</v>
      </c>
      <c r="AI3051" s="3">
        <v>0</v>
      </c>
    </row>
    <row r="3052" spans="1:35" x14ac:dyDescent="0.3">
      <c r="A3052" s="2" t="s">
        <v>7319</v>
      </c>
      <c r="B3052" s="2" t="s">
        <v>267</v>
      </c>
      <c r="C3052" s="2" t="s">
        <v>212</v>
      </c>
      <c r="D3052" s="2" t="s">
        <v>81</v>
      </c>
      <c r="E3052" s="2">
        <v>2022</v>
      </c>
      <c r="F3052" s="2" t="s">
        <v>82</v>
      </c>
      <c r="G3052" s="2" t="s">
        <v>56</v>
      </c>
      <c r="H3052" s="2" t="s">
        <v>57</v>
      </c>
      <c r="I3052" s="2" t="s">
        <v>131</v>
      </c>
      <c r="J3052" s="2" t="s">
        <v>491</v>
      </c>
      <c r="K3052" s="3">
        <v>7176902.4699999997</v>
      </c>
      <c r="L3052" s="3">
        <v>2954870.35</v>
      </c>
      <c r="M3052" s="3">
        <f t="shared" si="329"/>
        <v>4222032.1199999992</v>
      </c>
      <c r="N3052" s="3">
        <v>703136.96</v>
      </c>
      <c r="O3052" s="3">
        <f t="shared" si="330"/>
        <v>3518895.1599999992</v>
      </c>
      <c r="P3052" s="3">
        <v>2619085.11</v>
      </c>
      <c r="Q3052" s="4">
        <f t="shared" si="331"/>
        <v>0.58828054827948628</v>
      </c>
      <c r="R3052" s="4">
        <f t="shared" si="332"/>
        <v>0.36493252081214361</v>
      </c>
      <c r="S3052" s="3">
        <v>6076310.8300000001</v>
      </c>
      <c r="T3052" s="3">
        <f t="shared" si="333"/>
        <v>1100591.6399999997</v>
      </c>
      <c r="U3052" s="4">
        <f t="shared" si="334"/>
        <v>0.18112826528987813</v>
      </c>
      <c r="V3052" s="2" t="s">
        <v>73</v>
      </c>
      <c r="W3052" s="2" t="s">
        <v>134</v>
      </c>
      <c r="X3052" s="2" t="s">
        <v>61</v>
      </c>
      <c r="Y3052" s="2">
        <v>1.53</v>
      </c>
      <c r="Z3052" s="2" t="s">
        <v>7320</v>
      </c>
      <c r="AA3052" s="2" t="s">
        <v>76</v>
      </c>
      <c r="AB3052" s="2" t="s">
        <v>64</v>
      </c>
      <c r="AC3052" s="2">
        <v>8.2799999999999994</v>
      </c>
      <c r="AD3052" s="3">
        <v>0</v>
      </c>
      <c r="AE3052" s="5">
        <v>0</v>
      </c>
      <c r="AF3052" s="2">
        <v>0</v>
      </c>
      <c r="AG3052" s="3">
        <f t="shared" si="335"/>
        <v>0</v>
      </c>
      <c r="AH3052" s="2" t="s">
        <v>50</v>
      </c>
      <c r="AI3052" s="3">
        <v>0</v>
      </c>
    </row>
    <row r="3053" spans="1:35" x14ac:dyDescent="0.3">
      <c r="A3053" s="2" t="s">
        <v>7321</v>
      </c>
      <c r="B3053" s="2" t="s">
        <v>3363</v>
      </c>
      <c r="C3053" s="2" t="s">
        <v>37</v>
      </c>
      <c r="D3053" s="2" t="s">
        <v>38</v>
      </c>
      <c r="E3053" s="2">
        <v>2022</v>
      </c>
      <c r="F3053" s="2" t="s">
        <v>68</v>
      </c>
      <c r="G3053" s="2" t="s">
        <v>114</v>
      </c>
      <c r="H3053" s="2" t="s">
        <v>190</v>
      </c>
      <c r="I3053" s="2" t="s">
        <v>42</v>
      </c>
      <c r="J3053" s="2" t="s">
        <v>166</v>
      </c>
      <c r="K3053" s="3">
        <v>2670048.9900000002</v>
      </c>
      <c r="L3053" s="3">
        <v>867751.47</v>
      </c>
      <c r="M3053" s="3">
        <f t="shared" si="329"/>
        <v>1802297.5200000003</v>
      </c>
      <c r="N3053" s="3">
        <v>423452.87</v>
      </c>
      <c r="O3053" s="3">
        <f t="shared" si="330"/>
        <v>1378844.6500000004</v>
      </c>
      <c r="P3053" s="3">
        <v>1023989.69</v>
      </c>
      <c r="Q3053" s="4">
        <f t="shared" si="331"/>
        <v>0.67500541254113844</v>
      </c>
      <c r="R3053" s="4">
        <f t="shared" si="332"/>
        <v>0.3835097010710653</v>
      </c>
      <c r="S3053" s="3">
        <v>2920204.19</v>
      </c>
      <c r="T3053" s="3">
        <f t="shared" si="333"/>
        <v>-250155.19999999972</v>
      </c>
      <c r="U3053" s="4">
        <f t="shared" si="334"/>
        <v>-8.5663598749921563E-2</v>
      </c>
      <c r="V3053" s="2" t="s">
        <v>124</v>
      </c>
      <c r="W3053" s="2" t="s">
        <v>117</v>
      </c>
      <c r="X3053" s="2" t="s">
        <v>192</v>
      </c>
      <c r="Y3053" s="2">
        <v>3.64</v>
      </c>
      <c r="Z3053" s="2" t="s">
        <v>7322</v>
      </c>
      <c r="AA3053" s="2" t="s">
        <v>99</v>
      </c>
      <c r="AB3053" s="2" t="s">
        <v>100</v>
      </c>
      <c r="AC3053" s="2">
        <v>2.83</v>
      </c>
      <c r="AD3053" s="3">
        <v>0</v>
      </c>
      <c r="AE3053" s="5">
        <v>0</v>
      </c>
      <c r="AF3053" s="2">
        <v>0</v>
      </c>
      <c r="AG3053" s="3">
        <f t="shared" si="335"/>
        <v>0</v>
      </c>
      <c r="AH3053" s="2" t="s">
        <v>50</v>
      </c>
      <c r="AI3053" s="3">
        <v>0</v>
      </c>
    </row>
    <row r="3054" spans="1:35" x14ac:dyDescent="0.3">
      <c r="A3054" s="2" t="s">
        <v>7323</v>
      </c>
      <c r="B3054" s="2" t="s">
        <v>3121</v>
      </c>
      <c r="C3054" s="2" t="s">
        <v>387</v>
      </c>
      <c r="D3054" s="2" t="s">
        <v>81</v>
      </c>
      <c r="E3054" s="2">
        <v>2020</v>
      </c>
      <c r="F3054" s="2" t="s">
        <v>58</v>
      </c>
      <c r="G3054" s="2" t="s">
        <v>40</v>
      </c>
      <c r="H3054" s="2" t="s">
        <v>279</v>
      </c>
      <c r="I3054" s="2" t="s">
        <v>71</v>
      </c>
      <c r="J3054" s="2" t="s">
        <v>172</v>
      </c>
      <c r="K3054" s="3">
        <v>7699160.1100000003</v>
      </c>
      <c r="L3054" s="3">
        <v>3794432.5</v>
      </c>
      <c r="M3054" s="3">
        <f t="shared" si="329"/>
        <v>3904727.6100000003</v>
      </c>
      <c r="N3054" s="3">
        <v>1649784.7</v>
      </c>
      <c r="O3054" s="3">
        <f t="shared" si="330"/>
        <v>2254942.91</v>
      </c>
      <c r="P3054" s="3">
        <v>1681626.54</v>
      </c>
      <c r="Q3054" s="4">
        <f t="shared" si="331"/>
        <v>0.50716280142406345</v>
      </c>
      <c r="R3054" s="4">
        <f t="shared" si="332"/>
        <v>0.21841688131875983</v>
      </c>
      <c r="S3054" s="3">
        <v>7312478.1200000001</v>
      </c>
      <c r="T3054" s="3">
        <f t="shared" si="333"/>
        <v>386681.99000000022</v>
      </c>
      <c r="U3054" s="4">
        <f t="shared" si="334"/>
        <v>5.2879746599501648E-2</v>
      </c>
      <c r="V3054" s="2" t="s">
        <v>73</v>
      </c>
      <c r="W3054" s="2" t="s">
        <v>45</v>
      </c>
      <c r="X3054" s="2" t="s">
        <v>280</v>
      </c>
      <c r="Y3054" s="2">
        <v>0.79</v>
      </c>
      <c r="Z3054" s="2" t="s">
        <v>7324</v>
      </c>
      <c r="AA3054" s="2" t="s">
        <v>224</v>
      </c>
      <c r="AB3054" s="2" t="s">
        <v>100</v>
      </c>
      <c r="AC3054" s="2">
        <v>2.84</v>
      </c>
      <c r="AD3054" s="3">
        <v>0</v>
      </c>
      <c r="AE3054" s="5">
        <v>0</v>
      </c>
      <c r="AF3054" s="2">
        <v>0</v>
      </c>
      <c r="AG3054" s="3">
        <f t="shared" si="335"/>
        <v>0</v>
      </c>
      <c r="AH3054" s="2" t="s">
        <v>50</v>
      </c>
      <c r="AI3054" s="3">
        <v>0</v>
      </c>
    </row>
    <row r="3055" spans="1:35" x14ac:dyDescent="0.3">
      <c r="A3055" s="2" t="s">
        <v>7325</v>
      </c>
      <c r="B3055" s="2" t="s">
        <v>1012</v>
      </c>
      <c r="C3055" s="2" t="s">
        <v>185</v>
      </c>
      <c r="D3055" s="2" t="s">
        <v>104</v>
      </c>
      <c r="E3055" s="2">
        <v>2024</v>
      </c>
      <c r="F3055" s="2" t="s">
        <v>55</v>
      </c>
      <c r="G3055" s="2" t="s">
        <v>69</v>
      </c>
      <c r="H3055" s="2" t="s">
        <v>70</v>
      </c>
      <c r="I3055" s="2" t="s">
        <v>55</v>
      </c>
      <c r="J3055" s="2" t="s">
        <v>217</v>
      </c>
      <c r="K3055" s="3">
        <v>6794059.2599999998</v>
      </c>
      <c r="L3055" s="3">
        <v>2236732.23</v>
      </c>
      <c r="M3055" s="3">
        <f t="shared" si="329"/>
        <v>4557327.0299999993</v>
      </c>
      <c r="N3055" s="3">
        <v>699013.6</v>
      </c>
      <c r="O3055" s="3">
        <f t="shared" si="330"/>
        <v>3858313.4299999992</v>
      </c>
      <c r="P3055" s="3">
        <v>2752177.4</v>
      </c>
      <c r="Q3055" s="4">
        <f t="shared" si="331"/>
        <v>0.67078117154956929</v>
      </c>
      <c r="R3055" s="4">
        <f t="shared" si="332"/>
        <v>0.40508586909205146</v>
      </c>
      <c r="S3055" s="3">
        <v>5542304.1900000004</v>
      </c>
      <c r="T3055" s="3">
        <f t="shared" si="333"/>
        <v>1251755.0699999994</v>
      </c>
      <c r="U3055" s="4">
        <f t="shared" si="334"/>
        <v>0.22585463141098347</v>
      </c>
      <c r="V3055" s="2" t="s">
        <v>95</v>
      </c>
      <c r="W3055" s="2" t="s">
        <v>134</v>
      </c>
      <c r="X3055" s="2" t="s">
        <v>74</v>
      </c>
      <c r="Y3055" s="2">
        <v>1.36</v>
      </c>
      <c r="Z3055" s="2" t="s">
        <v>7326</v>
      </c>
      <c r="AA3055" s="2" t="s">
        <v>63</v>
      </c>
      <c r="AB3055" s="2" t="s">
        <v>182</v>
      </c>
      <c r="AC3055" s="2">
        <v>5.2</v>
      </c>
      <c r="AD3055" s="3">
        <v>0</v>
      </c>
      <c r="AE3055" s="5">
        <v>0</v>
      </c>
      <c r="AF3055" s="2">
        <v>0</v>
      </c>
      <c r="AG3055" s="3">
        <f t="shared" si="335"/>
        <v>0</v>
      </c>
      <c r="AH3055" s="2" t="s">
        <v>230</v>
      </c>
      <c r="AI3055" s="3">
        <v>0</v>
      </c>
    </row>
    <row r="3056" spans="1:35" x14ac:dyDescent="0.3">
      <c r="A3056" s="2" t="s">
        <v>7327</v>
      </c>
      <c r="B3056" s="2" t="s">
        <v>4690</v>
      </c>
      <c r="C3056" s="2" t="s">
        <v>520</v>
      </c>
      <c r="D3056" s="2" t="s">
        <v>81</v>
      </c>
      <c r="E3056" s="2">
        <v>2021</v>
      </c>
      <c r="F3056" s="2" t="s">
        <v>82</v>
      </c>
      <c r="G3056" s="2" t="s">
        <v>40</v>
      </c>
      <c r="H3056" s="2" t="s">
        <v>279</v>
      </c>
      <c r="I3056" s="2" t="s">
        <v>178</v>
      </c>
      <c r="J3056" s="2" t="s">
        <v>263</v>
      </c>
      <c r="K3056" s="3">
        <v>8037628.1600000001</v>
      </c>
      <c r="L3056" s="3">
        <v>2336275.44</v>
      </c>
      <c r="M3056" s="3">
        <f t="shared" si="329"/>
        <v>5701352.7200000007</v>
      </c>
      <c r="N3056" s="3">
        <v>1223992.45</v>
      </c>
      <c r="O3056" s="3">
        <f t="shared" si="330"/>
        <v>4477360.2700000005</v>
      </c>
      <c r="P3056" s="3">
        <v>3370234.59</v>
      </c>
      <c r="Q3056" s="4">
        <f t="shared" si="331"/>
        <v>0.70933272932098423</v>
      </c>
      <c r="R3056" s="4">
        <f t="shared" si="332"/>
        <v>0.41930710439832036</v>
      </c>
      <c r="S3056" s="3">
        <v>8200948.5099999998</v>
      </c>
      <c r="T3056" s="3">
        <f t="shared" si="333"/>
        <v>-163320.34999999963</v>
      </c>
      <c r="U3056" s="4">
        <f t="shared" si="334"/>
        <v>-1.991481226846523E-2</v>
      </c>
      <c r="V3056" s="2" t="s">
        <v>73</v>
      </c>
      <c r="W3056" s="2" t="s">
        <v>125</v>
      </c>
      <c r="X3056" s="2" t="s">
        <v>280</v>
      </c>
      <c r="Y3056" s="2">
        <v>0.79</v>
      </c>
      <c r="Z3056" s="2" t="s">
        <v>7328</v>
      </c>
      <c r="AA3056" s="2" t="s">
        <v>76</v>
      </c>
      <c r="AB3056" s="2" t="s">
        <v>110</v>
      </c>
      <c r="AC3056" s="2">
        <v>3.71</v>
      </c>
      <c r="AD3056" s="3">
        <v>946349.73</v>
      </c>
      <c r="AE3056" s="5">
        <v>9.35</v>
      </c>
      <c r="AF3056" s="2">
        <v>180</v>
      </c>
      <c r="AG3056" s="3">
        <f t="shared" si="335"/>
        <v>9796.5414835161209</v>
      </c>
      <c r="AH3056" s="2" t="s">
        <v>50</v>
      </c>
      <c r="AI3056" s="3">
        <v>0</v>
      </c>
    </row>
    <row r="3057" spans="1:35" x14ac:dyDescent="0.3">
      <c r="A3057" s="2" t="s">
        <v>7329</v>
      </c>
      <c r="B3057" s="2" t="s">
        <v>7330</v>
      </c>
      <c r="C3057" s="2" t="s">
        <v>201</v>
      </c>
      <c r="D3057" s="2" t="s">
        <v>54</v>
      </c>
      <c r="E3057" s="2">
        <v>2020</v>
      </c>
      <c r="F3057" s="2" t="s">
        <v>68</v>
      </c>
      <c r="G3057" s="2" t="s">
        <v>40</v>
      </c>
      <c r="H3057" s="2" t="s">
        <v>41</v>
      </c>
      <c r="I3057" s="2" t="s">
        <v>55</v>
      </c>
      <c r="J3057" s="2" t="s">
        <v>154</v>
      </c>
      <c r="K3057" s="3">
        <v>9097755.7799999993</v>
      </c>
      <c r="L3057" s="3">
        <v>3446822.24</v>
      </c>
      <c r="M3057" s="3">
        <f t="shared" si="329"/>
        <v>5650933.5399999991</v>
      </c>
      <c r="N3057" s="3">
        <v>1539521.74</v>
      </c>
      <c r="O3057" s="3">
        <f t="shared" si="330"/>
        <v>4111411.7999999989</v>
      </c>
      <c r="P3057" s="3">
        <v>3002405.05</v>
      </c>
      <c r="Q3057" s="4">
        <f t="shared" si="331"/>
        <v>0.62113489047735237</v>
      </c>
      <c r="R3057" s="4">
        <f t="shared" si="332"/>
        <v>0.33001600862932817</v>
      </c>
      <c r="S3057" s="3">
        <v>7563513.0099999998</v>
      </c>
      <c r="T3057" s="3">
        <f t="shared" si="333"/>
        <v>1534242.7699999996</v>
      </c>
      <c r="U3057" s="4">
        <f t="shared" si="334"/>
        <v>0.20284790519584228</v>
      </c>
      <c r="V3057" s="2" t="s">
        <v>124</v>
      </c>
      <c r="W3057" s="2" t="s">
        <v>207</v>
      </c>
      <c r="X3057" s="2" t="s">
        <v>46</v>
      </c>
      <c r="Y3057" s="2">
        <v>0.89</v>
      </c>
      <c r="Z3057" s="2" t="s">
        <v>6046</v>
      </c>
      <c r="AA3057" s="2" t="s">
        <v>109</v>
      </c>
      <c r="AB3057" s="2" t="s">
        <v>142</v>
      </c>
      <c r="AC3057" s="2">
        <v>8.8800000000000008</v>
      </c>
      <c r="AD3057" s="3">
        <v>0</v>
      </c>
      <c r="AE3057" s="5">
        <v>0</v>
      </c>
      <c r="AF3057" s="2">
        <v>0</v>
      </c>
      <c r="AG3057" s="3">
        <f t="shared" si="335"/>
        <v>0</v>
      </c>
      <c r="AH3057" s="2" t="s">
        <v>50</v>
      </c>
      <c r="AI3057" s="3">
        <v>0</v>
      </c>
    </row>
    <row r="3058" spans="1:35" x14ac:dyDescent="0.3">
      <c r="A3058" s="2" t="s">
        <v>7331</v>
      </c>
      <c r="B3058" s="2" t="s">
        <v>3225</v>
      </c>
      <c r="C3058" s="2" t="s">
        <v>287</v>
      </c>
      <c r="D3058" s="2" t="s">
        <v>104</v>
      </c>
      <c r="E3058" s="2">
        <v>2021</v>
      </c>
      <c r="F3058" s="2" t="s">
        <v>68</v>
      </c>
      <c r="G3058" s="2" t="s">
        <v>69</v>
      </c>
      <c r="H3058" s="2" t="s">
        <v>70</v>
      </c>
      <c r="I3058" s="2" t="s">
        <v>42</v>
      </c>
      <c r="J3058" s="2" t="s">
        <v>422</v>
      </c>
      <c r="K3058" s="3">
        <v>3683081.63</v>
      </c>
      <c r="L3058" s="3">
        <v>1577730.73</v>
      </c>
      <c r="M3058" s="3">
        <f t="shared" si="329"/>
        <v>2105350.9</v>
      </c>
      <c r="N3058" s="3">
        <v>554632.65</v>
      </c>
      <c r="O3058" s="3">
        <f t="shared" si="330"/>
        <v>1550718.25</v>
      </c>
      <c r="P3058" s="3">
        <v>1103052.78</v>
      </c>
      <c r="Q3058" s="4">
        <f t="shared" si="331"/>
        <v>0.57162754223288825</v>
      </c>
      <c r="R3058" s="4">
        <f t="shared" si="332"/>
        <v>0.29949180898279465</v>
      </c>
      <c r="S3058" s="3">
        <v>4128028.6</v>
      </c>
      <c r="T3058" s="3">
        <f t="shared" si="333"/>
        <v>-444946.9700000002</v>
      </c>
      <c r="U3058" s="4">
        <f t="shared" si="334"/>
        <v>-0.10778679440350782</v>
      </c>
      <c r="V3058" s="2" t="s">
        <v>95</v>
      </c>
      <c r="W3058" s="2" t="s">
        <v>45</v>
      </c>
      <c r="X3058" s="2" t="s">
        <v>74</v>
      </c>
      <c r="Y3058" s="2">
        <v>1.36</v>
      </c>
      <c r="Z3058" s="2" t="s">
        <v>2928</v>
      </c>
      <c r="AA3058" s="2" t="s">
        <v>63</v>
      </c>
      <c r="AB3058" s="2" t="s">
        <v>100</v>
      </c>
      <c r="AC3058" s="2">
        <v>2.95</v>
      </c>
      <c r="AD3058" s="3">
        <v>0</v>
      </c>
      <c r="AE3058" s="5">
        <v>0</v>
      </c>
      <c r="AF3058" s="2">
        <v>0</v>
      </c>
      <c r="AG3058" s="3">
        <f t="shared" si="335"/>
        <v>0</v>
      </c>
      <c r="AH3058" s="2" t="s">
        <v>50</v>
      </c>
      <c r="AI3058" s="3">
        <v>0</v>
      </c>
    </row>
    <row r="3059" spans="1:35" x14ac:dyDescent="0.3">
      <c r="A3059" s="2" t="s">
        <v>7332</v>
      </c>
      <c r="B3059" s="2" t="s">
        <v>7333</v>
      </c>
      <c r="C3059" s="2" t="s">
        <v>249</v>
      </c>
      <c r="D3059" s="2" t="s">
        <v>104</v>
      </c>
      <c r="E3059" s="2">
        <v>2023</v>
      </c>
      <c r="F3059" s="2" t="s">
        <v>82</v>
      </c>
      <c r="G3059" s="2" t="s">
        <v>114</v>
      </c>
      <c r="H3059" s="2" t="s">
        <v>115</v>
      </c>
      <c r="I3059" s="2" t="s">
        <v>131</v>
      </c>
      <c r="J3059" s="2" t="s">
        <v>463</v>
      </c>
      <c r="K3059" s="3">
        <v>7895321.4299999997</v>
      </c>
      <c r="L3059" s="3">
        <v>4115281.97</v>
      </c>
      <c r="M3059" s="3">
        <f t="shared" si="329"/>
        <v>3780039.4599999995</v>
      </c>
      <c r="N3059" s="3">
        <v>716641.22</v>
      </c>
      <c r="O3059" s="3">
        <f t="shared" si="330"/>
        <v>3063398.2399999993</v>
      </c>
      <c r="P3059" s="3">
        <v>2296121.4900000002</v>
      </c>
      <c r="Q3059" s="4">
        <f t="shared" si="331"/>
        <v>0.4787695464350461</v>
      </c>
      <c r="R3059" s="4">
        <f t="shared" si="332"/>
        <v>0.2908205207802414</v>
      </c>
      <c r="S3059" s="3">
        <v>9054841.6600000001</v>
      </c>
      <c r="T3059" s="3">
        <f t="shared" si="333"/>
        <v>-1159520.2300000004</v>
      </c>
      <c r="U3059" s="4">
        <f t="shared" si="334"/>
        <v>-0.12805527402231795</v>
      </c>
      <c r="V3059" s="2" t="s">
        <v>85</v>
      </c>
      <c r="W3059" s="2" t="s">
        <v>45</v>
      </c>
      <c r="X3059" s="2" t="s">
        <v>118</v>
      </c>
      <c r="Y3059" s="2">
        <v>3.75</v>
      </c>
      <c r="Z3059" s="2" t="s">
        <v>7334</v>
      </c>
      <c r="AA3059" s="2" t="s">
        <v>141</v>
      </c>
      <c r="AB3059" s="2" t="s">
        <v>182</v>
      </c>
      <c r="AC3059" s="2">
        <v>9.2899999999999991</v>
      </c>
      <c r="AD3059" s="3">
        <v>0</v>
      </c>
      <c r="AE3059" s="5">
        <v>0</v>
      </c>
      <c r="AF3059" s="2">
        <v>0</v>
      </c>
      <c r="AG3059" s="3">
        <f t="shared" si="335"/>
        <v>0</v>
      </c>
      <c r="AH3059" s="2" t="s">
        <v>50</v>
      </c>
      <c r="AI3059" s="3">
        <v>0</v>
      </c>
    </row>
    <row r="3060" spans="1:35" x14ac:dyDescent="0.3">
      <c r="A3060" s="2" t="s">
        <v>7335</v>
      </c>
      <c r="B3060" s="2" t="s">
        <v>4733</v>
      </c>
      <c r="C3060" s="2" t="s">
        <v>452</v>
      </c>
      <c r="D3060" s="2" t="s">
        <v>38</v>
      </c>
      <c r="E3060" s="2">
        <v>2021</v>
      </c>
      <c r="F3060" s="2" t="s">
        <v>82</v>
      </c>
      <c r="G3060" s="2" t="s">
        <v>40</v>
      </c>
      <c r="H3060" s="2" t="s">
        <v>279</v>
      </c>
      <c r="I3060" s="2" t="s">
        <v>58</v>
      </c>
      <c r="J3060" s="2" t="s">
        <v>191</v>
      </c>
      <c r="K3060" s="3">
        <v>9782871.9399999995</v>
      </c>
      <c r="L3060" s="3">
        <v>5040384.47</v>
      </c>
      <c r="M3060" s="3">
        <f t="shared" si="329"/>
        <v>4742487.47</v>
      </c>
      <c r="N3060" s="3">
        <v>1870365.21</v>
      </c>
      <c r="O3060" s="3">
        <f t="shared" si="330"/>
        <v>2872122.26</v>
      </c>
      <c r="P3060" s="3">
        <v>2033490.23</v>
      </c>
      <c r="Q3060" s="4">
        <f t="shared" si="331"/>
        <v>0.48477456304104499</v>
      </c>
      <c r="R3060" s="4">
        <f t="shared" si="332"/>
        <v>0.20786229672347117</v>
      </c>
      <c r="S3060" s="3">
        <v>10552518.720000001</v>
      </c>
      <c r="T3060" s="3">
        <f t="shared" si="333"/>
        <v>-769646.78000000119</v>
      </c>
      <c r="U3060" s="4">
        <f t="shared" si="334"/>
        <v>-7.293488885656306E-2</v>
      </c>
      <c r="V3060" s="2" t="s">
        <v>107</v>
      </c>
      <c r="W3060" s="2" t="s">
        <v>117</v>
      </c>
      <c r="X3060" s="2" t="s">
        <v>280</v>
      </c>
      <c r="Y3060" s="2">
        <v>0.79</v>
      </c>
      <c r="Z3060" s="2" t="s">
        <v>7336</v>
      </c>
      <c r="AA3060" s="2" t="s">
        <v>63</v>
      </c>
      <c r="AB3060" s="2" t="s">
        <v>209</v>
      </c>
      <c r="AC3060" s="2">
        <v>6.72</v>
      </c>
      <c r="AD3060" s="3">
        <v>0</v>
      </c>
      <c r="AE3060" s="5">
        <v>0</v>
      </c>
      <c r="AF3060" s="2">
        <v>0</v>
      </c>
      <c r="AG3060" s="3">
        <f t="shared" si="335"/>
        <v>0</v>
      </c>
      <c r="AH3060" s="2" t="s">
        <v>50</v>
      </c>
      <c r="AI3060" s="3">
        <v>0</v>
      </c>
    </row>
    <row r="3061" spans="1:35" x14ac:dyDescent="0.3">
      <c r="A3061" s="2" t="s">
        <v>7337</v>
      </c>
      <c r="B3061" s="2" t="s">
        <v>3322</v>
      </c>
      <c r="C3061" s="2" t="s">
        <v>122</v>
      </c>
      <c r="D3061" s="2" t="s">
        <v>104</v>
      </c>
      <c r="E3061" s="2">
        <v>2023</v>
      </c>
      <c r="F3061" s="2" t="s">
        <v>39</v>
      </c>
      <c r="G3061" s="2" t="s">
        <v>93</v>
      </c>
      <c r="H3061" s="2" t="s">
        <v>221</v>
      </c>
      <c r="I3061" s="2" t="s">
        <v>55</v>
      </c>
      <c r="J3061" s="2" t="s">
        <v>154</v>
      </c>
      <c r="K3061" s="3">
        <v>588860.89</v>
      </c>
      <c r="L3061" s="3">
        <v>339967.35</v>
      </c>
      <c r="M3061" s="3">
        <f t="shared" si="329"/>
        <v>248893.54000000004</v>
      </c>
      <c r="N3061" s="3">
        <v>96688.22</v>
      </c>
      <c r="O3061" s="3">
        <f t="shared" si="330"/>
        <v>152205.32000000004</v>
      </c>
      <c r="P3061" s="3">
        <v>111750.34</v>
      </c>
      <c r="Q3061" s="4">
        <f t="shared" si="331"/>
        <v>0.42266950348833665</v>
      </c>
      <c r="R3061" s="4">
        <f t="shared" si="332"/>
        <v>0.18977375114859468</v>
      </c>
      <c r="S3061" s="3">
        <v>680607.78</v>
      </c>
      <c r="T3061" s="3">
        <f t="shared" si="333"/>
        <v>-91746.890000000014</v>
      </c>
      <c r="U3061" s="4">
        <f t="shared" si="334"/>
        <v>-0.13480141234941512</v>
      </c>
      <c r="V3061" s="2" t="s">
        <v>124</v>
      </c>
      <c r="W3061" s="2" t="s">
        <v>60</v>
      </c>
      <c r="X3061" s="2" t="s">
        <v>222</v>
      </c>
      <c r="Y3061" s="2">
        <v>18.899999999999999</v>
      </c>
      <c r="Z3061" s="2" t="s">
        <v>7338</v>
      </c>
      <c r="AA3061" s="2" t="s">
        <v>148</v>
      </c>
      <c r="AB3061" s="2" t="s">
        <v>88</v>
      </c>
      <c r="AC3061" s="2">
        <v>9.92</v>
      </c>
      <c r="AD3061" s="3">
        <v>0</v>
      </c>
      <c r="AE3061" s="5">
        <v>0</v>
      </c>
      <c r="AF3061" s="2">
        <v>0</v>
      </c>
      <c r="AG3061" s="3">
        <f t="shared" si="335"/>
        <v>0</v>
      </c>
      <c r="AH3061" s="2" t="s">
        <v>50</v>
      </c>
      <c r="AI3061" s="3">
        <v>0</v>
      </c>
    </row>
    <row r="3062" spans="1:35" x14ac:dyDescent="0.3">
      <c r="A3062" s="2" t="s">
        <v>7339</v>
      </c>
      <c r="B3062" s="2" t="s">
        <v>4543</v>
      </c>
      <c r="C3062" s="2" t="s">
        <v>138</v>
      </c>
      <c r="D3062" s="2" t="s">
        <v>104</v>
      </c>
      <c r="E3062" s="2">
        <v>2024</v>
      </c>
      <c r="F3062" s="2" t="s">
        <v>39</v>
      </c>
      <c r="G3062" s="2" t="s">
        <v>93</v>
      </c>
      <c r="H3062" s="2" t="s">
        <v>94</v>
      </c>
      <c r="I3062" s="2" t="s">
        <v>58</v>
      </c>
      <c r="J3062" s="2" t="s">
        <v>191</v>
      </c>
      <c r="K3062" s="3">
        <v>5310849.75</v>
      </c>
      <c r="L3062" s="3">
        <v>2202000.0299999998</v>
      </c>
      <c r="M3062" s="3">
        <f t="shared" si="329"/>
        <v>3108849.72</v>
      </c>
      <c r="N3062" s="3">
        <v>458697.91</v>
      </c>
      <c r="O3062" s="3">
        <f t="shared" si="330"/>
        <v>2650151.81</v>
      </c>
      <c r="P3062" s="3">
        <v>2076105.64</v>
      </c>
      <c r="Q3062" s="4">
        <f t="shared" si="331"/>
        <v>0.58537708019324031</v>
      </c>
      <c r="R3062" s="4">
        <f t="shared" si="332"/>
        <v>0.39091778862695181</v>
      </c>
      <c r="S3062" s="3">
        <v>5664216.7199999997</v>
      </c>
      <c r="T3062" s="3">
        <f t="shared" si="333"/>
        <v>-353366.96999999974</v>
      </c>
      <c r="U3062" s="4">
        <f t="shared" si="334"/>
        <v>-6.2385849177042041E-2</v>
      </c>
      <c r="V3062" s="2" t="s">
        <v>44</v>
      </c>
      <c r="W3062" s="2" t="s">
        <v>134</v>
      </c>
      <c r="X3062" s="2" t="s">
        <v>97</v>
      </c>
      <c r="Y3062" s="2">
        <v>1550</v>
      </c>
      <c r="Z3062" s="2" t="s">
        <v>7340</v>
      </c>
      <c r="AA3062" s="2" t="s">
        <v>109</v>
      </c>
      <c r="AB3062" s="2" t="s">
        <v>306</v>
      </c>
      <c r="AC3062" s="2">
        <v>4.5</v>
      </c>
      <c r="AD3062" s="3">
        <v>0</v>
      </c>
      <c r="AE3062" s="5">
        <v>0</v>
      </c>
      <c r="AF3062" s="2">
        <v>0</v>
      </c>
      <c r="AG3062" s="3">
        <f t="shared" si="335"/>
        <v>0</v>
      </c>
      <c r="AH3062" s="2" t="s">
        <v>50</v>
      </c>
      <c r="AI3062" s="3">
        <v>0</v>
      </c>
    </row>
    <row r="3063" spans="1:35" x14ac:dyDescent="0.3">
      <c r="A3063" s="2" t="s">
        <v>7341</v>
      </c>
      <c r="B3063" s="2" t="s">
        <v>1957</v>
      </c>
      <c r="C3063" s="2" t="s">
        <v>315</v>
      </c>
      <c r="D3063" s="2" t="s">
        <v>104</v>
      </c>
      <c r="E3063" s="2">
        <v>2020</v>
      </c>
      <c r="F3063" s="2" t="s">
        <v>58</v>
      </c>
      <c r="G3063" s="2" t="s">
        <v>56</v>
      </c>
      <c r="H3063" s="2" t="s">
        <v>262</v>
      </c>
      <c r="I3063" s="2" t="s">
        <v>55</v>
      </c>
      <c r="J3063" s="2" t="s">
        <v>540</v>
      </c>
      <c r="K3063" s="3">
        <v>6682045.3600000003</v>
      </c>
      <c r="L3063" s="3">
        <v>2534671.54</v>
      </c>
      <c r="M3063" s="3">
        <f t="shared" si="329"/>
        <v>4147373.8200000003</v>
      </c>
      <c r="N3063" s="3">
        <v>1311306.23</v>
      </c>
      <c r="O3063" s="3">
        <f t="shared" si="330"/>
        <v>2836067.5900000003</v>
      </c>
      <c r="P3063" s="3">
        <v>2212667.6800000002</v>
      </c>
      <c r="Q3063" s="4">
        <f t="shared" si="331"/>
        <v>0.62067429904426752</v>
      </c>
      <c r="R3063" s="4">
        <f t="shared" si="332"/>
        <v>0.33113628549208174</v>
      </c>
      <c r="S3063" s="3">
        <v>7494575.2300000004</v>
      </c>
      <c r="T3063" s="3">
        <f t="shared" si="333"/>
        <v>-812529.87000000011</v>
      </c>
      <c r="U3063" s="4">
        <f t="shared" si="334"/>
        <v>-0.10841573338906894</v>
      </c>
      <c r="V3063" s="2" t="s">
        <v>133</v>
      </c>
      <c r="W3063" s="2" t="s">
        <v>60</v>
      </c>
      <c r="X3063" s="2" t="s">
        <v>264</v>
      </c>
      <c r="Y3063" s="2">
        <v>83.5</v>
      </c>
      <c r="Z3063" s="2" t="s">
        <v>7342</v>
      </c>
      <c r="AA3063" s="2" t="s">
        <v>141</v>
      </c>
      <c r="AB3063" s="2" t="s">
        <v>64</v>
      </c>
      <c r="AC3063" s="2">
        <v>2.48</v>
      </c>
      <c r="AD3063" s="3">
        <v>0</v>
      </c>
      <c r="AE3063" s="5">
        <v>0</v>
      </c>
      <c r="AF3063" s="2">
        <v>0</v>
      </c>
      <c r="AG3063" s="3">
        <f t="shared" si="335"/>
        <v>0</v>
      </c>
      <c r="AH3063" s="2" t="s">
        <v>50</v>
      </c>
      <c r="AI3063" s="3">
        <v>0</v>
      </c>
    </row>
    <row r="3064" spans="1:35" x14ac:dyDescent="0.3">
      <c r="A3064" s="2" t="s">
        <v>7343</v>
      </c>
      <c r="B3064" s="2" t="s">
        <v>7344</v>
      </c>
      <c r="C3064" s="2" t="s">
        <v>164</v>
      </c>
      <c r="D3064" s="2" t="s">
        <v>81</v>
      </c>
      <c r="E3064" s="2">
        <v>2023</v>
      </c>
      <c r="F3064" s="2" t="s">
        <v>92</v>
      </c>
      <c r="G3064" s="2" t="s">
        <v>69</v>
      </c>
      <c r="H3064" s="2" t="s">
        <v>165</v>
      </c>
      <c r="I3064" s="2" t="s">
        <v>58</v>
      </c>
      <c r="J3064" s="2" t="s">
        <v>59</v>
      </c>
      <c r="K3064" s="3">
        <v>1715985.01</v>
      </c>
      <c r="L3064" s="3">
        <v>926548.26</v>
      </c>
      <c r="M3064" s="3">
        <f t="shared" si="329"/>
        <v>789436.75</v>
      </c>
      <c r="N3064" s="3">
        <v>293837.13</v>
      </c>
      <c r="O3064" s="3">
        <f t="shared" si="330"/>
        <v>495599.62</v>
      </c>
      <c r="P3064" s="3">
        <v>355703.57</v>
      </c>
      <c r="Q3064" s="4">
        <f t="shared" si="331"/>
        <v>0.46004874483140151</v>
      </c>
      <c r="R3064" s="4">
        <f t="shared" si="332"/>
        <v>0.2072882734564214</v>
      </c>
      <c r="S3064" s="3">
        <v>1456432.54</v>
      </c>
      <c r="T3064" s="3">
        <f t="shared" si="333"/>
        <v>259552.46999999997</v>
      </c>
      <c r="U3064" s="4">
        <f t="shared" si="334"/>
        <v>0.17821111714518542</v>
      </c>
      <c r="V3064" s="2" t="s">
        <v>107</v>
      </c>
      <c r="W3064" s="2" t="s">
        <v>125</v>
      </c>
      <c r="X3064" s="2" t="s">
        <v>167</v>
      </c>
      <c r="Y3064" s="2">
        <v>17.2</v>
      </c>
      <c r="Z3064" s="2" t="s">
        <v>7345</v>
      </c>
      <c r="AA3064" s="2" t="s">
        <v>99</v>
      </c>
      <c r="AB3064" s="2" t="s">
        <v>77</v>
      </c>
      <c r="AC3064" s="2">
        <v>1.52</v>
      </c>
      <c r="AD3064" s="3">
        <v>0</v>
      </c>
      <c r="AE3064" s="5">
        <v>0</v>
      </c>
      <c r="AF3064" s="2">
        <v>0</v>
      </c>
      <c r="AG3064" s="3">
        <f t="shared" si="335"/>
        <v>0</v>
      </c>
      <c r="AH3064" s="2" t="s">
        <v>50</v>
      </c>
      <c r="AI3064" s="3">
        <v>0</v>
      </c>
    </row>
    <row r="3065" spans="1:35" x14ac:dyDescent="0.3">
      <c r="A3065" s="2" t="s">
        <v>7346</v>
      </c>
      <c r="B3065" s="2" t="s">
        <v>7347</v>
      </c>
      <c r="C3065" s="2" t="s">
        <v>205</v>
      </c>
      <c r="D3065" s="2" t="s">
        <v>81</v>
      </c>
      <c r="E3065" s="2">
        <v>2023</v>
      </c>
      <c r="F3065" s="2" t="s">
        <v>82</v>
      </c>
      <c r="G3065" s="2" t="s">
        <v>93</v>
      </c>
      <c r="H3065" s="2" t="s">
        <v>94</v>
      </c>
      <c r="I3065" s="2" t="s">
        <v>71</v>
      </c>
      <c r="J3065" s="2" t="s">
        <v>293</v>
      </c>
      <c r="K3065" s="3">
        <v>5676218.3499999996</v>
      </c>
      <c r="L3065" s="3">
        <v>2111044.7999999998</v>
      </c>
      <c r="M3065" s="3">
        <f t="shared" si="329"/>
        <v>3565173.55</v>
      </c>
      <c r="N3065" s="3">
        <v>638053.35</v>
      </c>
      <c r="O3065" s="3">
        <f t="shared" si="330"/>
        <v>2927120.1999999997</v>
      </c>
      <c r="P3065" s="3">
        <v>2070795.78</v>
      </c>
      <c r="Q3065" s="4">
        <f t="shared" si="331"/>
        <v>0.62808957129001208</v>
      </c>
      <c r="R3065" s="4">
        <f t="shared" si="332"/>
        <v>0.36481961269160834</v>
      </c>
      <c r="S3065" s="3">
        <v>4575917.3499999996</v>
      </c>
      <c r="T3065" s="3">
        <f t="shared" si="333"/>
        <v>1100301</v>
      </c>
      <c r="U3065" s="4">
        <f t="shared" si="334"/>
        <v>0.24045473636013118</v>
      </c>
      <c r="V3065" s="2" t="s">
        <v>44</v>
      </c>
      <c r="W3065" s="2" t="s">
        <v>207</v>
      </c>
      <c r="X3065" s="2" t="s">
        <v>97</v>
      </c>
      <c r="Y3065" s="2">
        <v>1550</v>
      </c>
      <c r="Z3065" s="2" t="s">
        <v>7348</v>
      </c>
      <c r="AA3065" s="2" t="s">
        <v>99</v>
      </c>
      <c r="AB3065" s="2" t="s">
        <v>100</v>
      </c>
      <c r="AC3065" s="2">
        <v>7.19</v>
      </c>
      <c r="AD3065" s="3">
        <v>0</v>
      </c>
      <c r="AE3065" s="5">
        <v>0</v>
      </c>
      <c r="AF3065" s="2">
        <v>0</v>
      </c>
      <c r="AG3065" s="3">
        <f t="shared" si="335"/>
        <v>0</v>
      </c>
      <c r="AH3065" s="2" t="s">
        <v>50</v>
      </c>
      <c r="AI3065" s="3">
        <v>0</v>
      </c>
    </row>
    <row r="3066" spans="1:35" x14ac:dyDescent="0.3">
      <c r="A3066" s="2" t="s">
        <v>7349</v>
      </c>
      <c r="B3066" s="2" t="s">
        <v>5051</v>
      </c>
      <c r="C3066" s="2" t="s">
        <v>648</v>
      </c>
      <c r="D3066" s="2" t="s">
        <v>104</v>
      </c>
      <c r="E3066" s="2">
        <v>2021</v>
      </c>
      <c r="F3066" s="2" t="s">
        <v>55</v>
      </c>
      <c r="G3066" s="2" t="s">
        <v>69</v>
      </c>
      <c r="H3066" s="2" t="s">
        <v>272</v>
      </c>
      <c r="I3066" s="2" t="s">
        <v>58</v>
      </c>
      <c r="J3066" s="2" t="s">
        <v>191</v>
      </c>
      <c r="K3066" s="3">
        <v>7436789.9699999997</v>
      </c>
      <c r="L3066" s="3">
        <v>3626266.38</v>
      </c>
      <c r="M3066" s="3">
        <f t="shared" si="329"/>
        <v>3810523.59</v>
      </c>
      <c r="N3066" s="3">
        <v>1483558.78</v>
      </c>
      <c r="O3066" s="3">
        <f t="shared" si="330"/>
        <v>2326964.8099999996</v>
      </c>
      <c r="P3066" s="3">
        <v>1812947.98</v>
      </c>
      <c r="Q3066" s="4">
        <f t="shared" si="331"/>
        <v>0.51238822198443768</v>
      </c>
      <c r="R3066" s="4">
        <f t="shared" si="332"/>
        <v>0.24378098444536281</v>
      </c>
      <c r="S3066" s="3">
        <v>8190260.6900000004</v>
      </c>
      <c r="T3066" s="3">
        <f t="shared" si="333"/>
        <v>-753470.72000000067</v>
      </c>
      <c r="U3066" s="4">
        <f t="shared" si="334"/>
        <v>-9.1995938654304374E-2</v>
      </c>
      <c r="V3066" s="2" t="s">
        <v>133</v>
      </c>
      <c r="W3066" s="2" t="s">
        <v>96</v>
      </c>
      <c r="X3066" s="2" t="s">
        <v>274</v>
      </c>
      <c r="Y3066" s="2">
        <v>1</v>
      </c>
      <c r="Z3066" s="2" t="s">
        <v>7350</v>
      </c>
      <c r="AA3066" s="2" t="s">
        <v>141</v>
      </c>
      <c r="AB3066" s="2" t="s">
        <v>88</v>
      </c>
      <c r="AC3066" s="2">
        <v>5.66</v>
      </c>
      <c r="AD3066" s="3">
        <v>0</v>
      </c>
      <c r="AE3066" s="5">
        <v>0</v>
      </c>
      <c r="AF3066" s="2">
        <v>0</v>
      </c>
      <c r="AG3066" s="3">
        <f t="shared" si="335"/>
        <v>0</v>
      </c>
      <c r="AH3066" s="2" t="s">
        <v>50</v>
      </c>
      <c r="AI3066" s="3">
        <v>0</v>
      </c>
    </row>
    <row r="3067" spans="1:35" x14ac:dyDescent="0.3">
      <c r="A3067" s="2" t="s">
        <v>7351</v>
      </c>
      <c r="B3067" s="2" t="s">
        <v>4385</v>
      </c>
      <c r="C3067" s="2" t="s">
        <v>333</v>
      </c>
      <c r="D3067" s="2" t="s">
        <v>54</v>
      </c>
      <c r="E3067" s="2">
        <v>2024</v>
      </c>
      <c r="F3067" s="2" t="s">
        <v>105</v>
      </c>
      <c r="G3067" s="2" t="s">
        <v>69</v>
      </c>
      <c r="H3067" s="2" t="s">
        <v>272</v>
      </c>
      <c r="I3067" s="2" t="s">
        <v>55</v>
      </c>
      <c r="J3067" s="2" t="s">
        <v>154</v>
      </c>
      <c r="K3067" s="3">
        <v>5264065.34</v>
      </c>
      <c r="L3067" s="3">
        <v>2556966.1</v>
      </c>
      <c r="M3067" s="3">
        <f t="shared" si="329"/>
        <v>2707099.2399999998</v>
      </c>
      <c r="N3067" s="3">
        <v>638357.81000000006</v>
      </c>
      <c r="O3067" s="3">
        <f t="shared" si="330"/>
        <v>2068741.4299999997</v>
      </c>
      <c r="P3067" s="3">
        <v>1571033.37</v>
      </c>
      <c r="Q3067" s="4">
        <f t="shared" si="331"/>
        <v>0.51426018963510811</v>
      </c>
      <c r="R3067" s="4">
        <f t="shared" si="332"/>
        <v>0.29844488404469544</v>
      </c>
      <c r="S3067" s="3">
        <v>5623944.29</v>
      </c>
      <c r="T3067" s="3">
        <f t="shared" si="333"/>
        <v>-359878.95000000019</v>
      </c>
      <c r="U3067" s="4">
        <f t="shared" si="334"/>
        <v>-6.3990489848895743E-2</v>
      </c>
      <c r="V3067" s="2" t="s">
        <v>95</v>
      </c>
      <c r="W3067" s="2" t="s">
        <v>207</v>
      </c>
      <c r="X3067" s="2" t="s">
        <v>274</v>
      </c>
      <c r="Y3067" s="2">
        <v>1</v>
      </c>
      <c r="Z3067" s="2" t="s">
        <v>7352</v>
      </c>
      <c r="AA3067" s="2" t="s">
        <v>99</v>
      </c>
      <c r="AB3067" s="2" t="s">
        <v>88</v>
      </c>
      <c r="AC3067" s="2">
        <v>2.65</v>
      </c>
      <c r="AD3067" s="3">
        <v>0</v>
      </c>
      <c r="AE3067" s="5">
        <v>0</v>
      </c>
      <c r="AF3067" s="2">
        <v>0</v>
      </c>
      <c r="AG3067" s="3">
        <f t="shared" si="335"/>
        <v>0</v>
      </c>
      <c r="AH3067" s="2" t="s">
        <v>50</v>
      </c>
      <c r="AI3067" s="3">
        <v>0</v>
      </c>
    </row>
    <row r="3068" spans="1:35" x14ac:dyDescent="0.3">
      <c r="A3068" s="2" t="s">
        <v>7353</v>
      </c>
      <c r="B3068" s="2" t="s">
        <v>7354</v>
      </c>
      <c r="C3068" s="2" t="s">
        <v>734</v>
      </c>
      <c r="D3068" s="2" t="s">
        <v>38</v>
      </c>
      <c r="E3068" s="2">
        <v>2024</v>
      </c>
      <c r="F3068" s="2" t="s">
        <v>82</v>
      </c>
      <c r="G3068" s="2" t="s">
        <v>114</v>
      </c>
      <c r="H3068" s="2" t="s">
        <v>115</v>
      </c>
      <c r="I3068" s="2" t="s">
        <v>131</v>
      </c>
      <c r="J3068" s="2" t="s">
        <v>544</v>
      </c>
      <c r="K3068" s="3">
        <v>3964488.37</v>
      </c>
      <c r="L3068" s="3">
        <v>1333562.19</v>
      </c>
      <c r="M3068" s="3">
        <f t="shared" si="329"/>
        <v>2630926.1800000002</v>
      </c>
      <c r="N3068" s="3">
        <v>757241.31</v>
      </c>
      <c r="O3068" s="3">
        <f t="shared" si="330"/>
        <v>1873684.87</v>
      </c>
      <c r="P3068" s="3">
        <v>1352611.53</v>
      </c>
      <c r="Q3068" s="4">
        <f t="shared" si="331"/>
        <v>0.66362312976087756</v>
      </c>
      <c r="R3068" s="4">
        <f t="shared" si="332"/>
        <v>0.34118186352505303</v>
      </c>
      <c r="S3068" s="3">
        <v>3619929.16</v>
      </c>
      <c r="T3068" s="3">
        <f t="shared" si="333"/>
        <v>344559.20999999996</v>
      </c>
      <c r="U3068" s="4">
        <f t="shared" si="334"/>
        <v>9.518396487073795E-2</v>
      </c>
      <c r="V3068" s="2" t="s">
        <v>44</v>
      </c>
      <c r="W3068" s="2" t="s">
        <v>117</v>
      </c>
      <c r="X3068" s="2" t="s">
        <v>118</v>
      </c>
      <c r="Y3068" s="2">
        <v>3.75</v>
      </c>
      <c r="Z3068" s="2" t="s">
        <v>7355</v>
      </c>
      <c r="AA3068" s="2" t="s">
        <v>224</v>
      </c>
      <c r="AB3068" s="2" t="s">
        <v>182</v>
      </c>
      <c r="AC3068" s="2">
        <v>1.82</v>
      </c>
      <c r="AD3068" s="3">
        <v>0</v>
      </c>
      <c r="AE3068" s="5">
        <v>0</v>
      </c>
      <c r="AF3068" s="2">
        <v>0</v>
      </c>
      <c r="AG3068" s="3">
        <f t="shared" si="335"/>
        <v>0</v>
      </c>
      <c r="AH3068" s="2" t="s">
        <v>50</v>
      </c>
      <c r="AI3068" s="3">
        <v>0</v>
      </c>
    </row>
    <row r="3069" spans="1:35" x14ac:dyDescent="0.3">
      <c r="A3069" s="2" t="s">
        <v>7356</v>
      </c>
      <c r="B3069" s="2" t="s">
        <v>7357</v>
      </c>
      <c r="C3069" s="2" t="s">
        <v>245</v>
      </c>
      <c r="D3069" s="2" t="s">
        <v>38</v>
      </c>
      <c r="E3069" s="2">
        <v>2023</v>
      </c>
      <c r="F3069" s="2" t="s">
        <v>58</v>
      </c>
      <c r="G3069" s="2" t="s">
        <v>69</v>
      </c>
      <c r="H3069" s="2" t="s">
        <v>272</v>
      </c>
      <c r="I3069" s="2" t="s">
        <v>55</v>
      </c>
      <c r="J3069" s="2" t="s">
        <v>154</v>
      </c>
      <c r="K3069" s="3">
        <v>8298951.1699999999</v>
      </c>
      <c r="L3069" s="3">
        <v>4489427.97</v>
      </c>
      <c r="M3069" s="3">
        <f t="shared" si="329"/>
        <v>3809523.2</v>
      </c>
      <c r="N3069" s="3">
        <v>1059389.99</v>
      </c>
      <c r="O3069" s="3">
        <f t="shared" si="330"/>
        <v>2750133.21</v>
      </c>
      <c r="P3069" s="3">
        <v>1993981.73</v>
      </c>
      <c r="Q3069" s="4">
        <f t="shared" si="331"/>
        <v>0.45903670499606036</v>
      </c>
      <c r="R3069" s="4">
        <f t="shared" si="332"/>
        <v>0.24026912427296521</v>
      </c>
      <c r="S3069" s="3">
        <v>7249155.9900000002</v>
      </c>
      <c r="T3069" s="3">
        <f t="shared" si="333"/>
        <v>1049795.1799999997</v>
      </c>
      <c r="U3069" s="4">
        <f t="shared" si="334"/>
        <v>0.1448161939746036</v>
      </c>
      <c r="V3069" s="2" t="s">
        <v>124</v>
      </c>
      <c r="W3069" s="2" t="s">
        <v>117</v>
      </c>
      <c r="X3069" s="2" t="s">
        <v>274</v>
      </c>
      <c r="Y3069" s="2">
        <v>1</v>
      </c>
      <c r="Z3069" s="2" t="s">
        <v>7358</v>
      </c>
      <c r="AA3069" s="2" t="s">
        <v>141</v>
      </c>
      <c r="AB3069" s="2" t="s">
        <v>64</v>
      </c>
      <c r="AC3069" s="2">
        <v>4.32</v>
      </c>
      <c r="AD3069" s="3">
        <v>0</v>
      </c>
      <c r="AE3069" s="5">
        <v>0</v>
      </c>
      <c r="AF3069" s="2">
        <v>0</v>
      </c>
      <c r="AG3069" s="3">
        <f t="shared" si="335"/>
        <v>0</v>
      </c>
      <c r="AH3069" s="2" t="s">
        <v>50</v>
      </c>
      <c r="AI3069" s="3">
        <v>0</v>
      </c>
    </row>
    <row r="3070" spans="1:35" x14ac:dyDescent="0.3">
      <c r="A3070" s="2" t="s">
        <v>7359</v>
      </c>
      <c r="B3070" s="2" t="s">
        <v>7360</v>
      </c>
      <c r="C3070" s="2" t="s">
        <v>138</v>
      </c>
      <c r="D3070" s="2" t="s">
        <v>104</v>
      </c>
      <c r="E3070" s="2">
        <v>2024</v>
      </c>
      <c r="F3070" s="2" t="s">
        <v>58</v>
      </c>
      <c r="G3070" s="2" t="s">
        <v>56</v>
      </c>
      <c r="H3070" s="2" t="s">
        <v>57</v>
      </c>
      <c r="I3070" s="2" t="s">
        <v>55</v>
      </c>
      <c r="J3070" s="2" t="s">
        <v>84</v>
      </c>
      <c r="K3070" s="3">
        <v>5604656.4000000004</v>
      </c>
      <c r="L3070" s="3">
        <v>2266782.75</v>
      </c>
      <c r="M3070" s="3">
        <f t="shared" si="329"/>
        <v>3337873.6500000004</v>
      </c>
      <c r="N3070" s="3">
        <v>1029420.19</v>
      </c>
      <c r="O3070" s="3">
        <f t="shared" si="330"/>
        <v>2308453.4600000004</v>
      </c>
      <c r="P3070" s="3">
        <v>1834957.94</v>
      </c>
      <c r="Q3070" s="4">
        <f t="shared" si="331"/>
        <v>0.59555366320047742</v>
      </c>
      <c r="R3070" s="4">
        <f t="shared" si="332"/>
        <v>0.32739882858831448</v>
      </c>
      <c r="S3070" s="3">
        <v>4751517</v>
      </c>
      <c r="T3070" s="3">
        <f t="shared" si="333"/>
        <v>853139.40000000037</v>
      </c>
      <c r="U3070" s="4">
        <f t="shared" si="334"/>
        <v>0.17955095183285683</v>
      </c>
      <c r="V3070" s="2" t="s">
        <v>124</v>
      </c>
      <c r="W3070" s="2" t="s">
        <v>117</v>
      </c>
      <c r="X3070" s="2" t="s">
        <v>61</v>
      </c>
      <c r="Y3070" s="2">
        <v>1.53</v>
      </c>
      <c r="Z3070" s="2" t="s">
        <v>7361</v>
      </c>
      <c r="AA3070" s="2" t="s">
        <v>99</v>
      </c>
      <c r="AB3070" s="2" t="s">
        <v>88</v>
      </c>
      <c r="AC3070" s="2">
        <v>6.17</v>
      </c>
      <c r="AD3070" s="3">
        <v>0</v>
      </c>
      <c r="AE3070" s="5">
        <v>0</v>
      </c>
      <c r="AF3070" s="2">
        <v>0</v>
      </c>
      <c r="AG3070" s="3">
        <f t="shared" si="335"/>
        <v>0</v>
      </c>
      <c r="AH3070" s="2" t="s">
        <v>230</v>
      </c>
      <c r="AI3070" s="3">
        <v>0</v>
      </c>
    </row>
    <row r="3071" spans="1:35" x14ac:dyDescent="0.3">
      <c r="A3071" s="2" t="s">
        <v>7362</v>
      </c>
      <c r="B3071" s="2" t="s">
        <v>7363</v>
      </c>
      <c r="C3071" s="2" t="s">
        <v>287</v>
      </c>
      <c r="D3071" s="2" t="s">
        <v>104</v>
      </c>
      <c r="E3071" s="2">
        <v>2021</v>
      </c>
      <c r="F3071" s="2" t="s">
        <v>55</v>
      </c>
      <c r="G3071" s="2" t="s">
        <v>93</v>
      </c>
      <c r="H3071" s="2" t="s">
        <v>159</v>
      </c>
      <c r="I3071" s="2" t="s">
        <v>55</v>
      </c>
      <c r="J3071" s="2" t="s">
        <v>84</v>
      </c>
      <c r="K3071" s="3">
        <v>8837504.1400000006</v>
      </c>
      <c r="L3071" s="3">
        <v>4583269.8600000003</v>
      </c>
      <c r="M3071" s="3">
        <f t="shared" si="329"/>
        <v>4254234.28</v>
      </c>
      <c r="N3071" s="3">
        <v>858145.66</v>
      </c>
      <c r="O3071" s="3">
        <f t="shared" si="330"/>
        <v>3396088.62</v>
      </c>
      <c r="P3071" s="3">
        <v>2533764.4300000002</v>
      </c>
      <c r="Q3071" s="4">
        <f t="shared" si="331"/>
        <v>0.48138413432188787</v>
      </c>
      <c r="R3071" s="4">
        <f t="shared" si="332"/>
        <v>0.28670588322915341</v>
      </c>
      <c r="S3071" s="3">
        <v>7679718.4000000004</v>
      </c>
      <c r="T3071" s="3">
        <f t="shared" si="333"/>
        <v>1157785.7400000002</v>
      </c>
      <c r="U3071" s="4">
        <f t="shared" si="334"/>
        <v>0.15075887938807758</v>
      </c>
      <c r="V3071" s="2" t="s">
        <v>73</v>
      </c>
      <c r="W3071" s="2" t="s">
        <v>207</v>
      </c>
      <c r="X3071" s="2" t="s">
        <v>160</v>
      </c>
      <c r="Y3071" s="2">
        <v>129.5</v>
      </c>
      <c r="Z3071" s="2" t="s">
        <v>5523</v>
      </c>
      <c r="AA3071" s="2" t="s">
        <v>63</v>
      </c>
      <c r="AB3071" s="2" t="s">
        <v>242</v>
      </c>
      <c r="AC3071" s="2">
        <v>9.43</v>
      </c>
      <c r="AD3071" s="3">
        <v>0</v>
      </c>
      <c r="AE3071" s="5">
        <v>0</v>
      </c>
      <c r="AF3071" s="2">
        <v>0</v>
      </c>
      <c r="AG3071" s="3">
        <f t="shared" si="335"/>
        <v>0</v>
      </c>
      <c r="AH3071" s="2" t="s">
        <v>50</v>
      </c>
      <c r="AI3071" s="3">
        <v>0</v>
      </c>
    </row>
    <row r="3072" spans="1:35" x14ac:dyDescent="0.3">
      <c r="A3072" s="2" t="s">
        <v>7364</v>
      </c>
      <c r="B3072" s="2" t="s">
        <v>1623</v>
      </c>
      <c r="C3072" s="2" t="s">
        <v>387</v>
      </c>
      <c r="D3072" s="2" t="s">
        <v>81</v>
      </c>
      <c r="E3072" s="2">
        <v>2020</v>
      </c>
      <c r="F3072" s="2" t="s">
        <v>39</v>
      </c>
      <c r="G3072" s="2" t="s">
        <v>114</v>
      </c>
      <c r="H3072" s="2" t="s">
        <v>234</v>
      </c>
      <c r="I3072" s="2" t="s">
        <v>39</v>
      </c>
      <c r="J3072" s="2" t="s">
        <v>116</v>
      </c>
      <c r="K3072" s="3">
        <v>3307576.85</v>
      </c>
      <c r="L3072" s="3">
        <v>960041.09</v>
      </c>
      <c r="M3072" s="3">
        <f t="shared" si="329"/>
        <v>2347535.7600000002</v>
      </c>
      <c r="N3072" s="3">
        <v>626649.96</v>
      </c>
      <c r="O3072" s="3">
        <f t="shared" si="330"/>
        <v>1720885.8000000003</v>
      </c>
      <c r="P3072" s="3">
        <v>1321034.69</v>
      </c>
      <c r="Q3072" s="4">
        <f t="shared" si="331"/>
        <v>0.709744887711377</v>
      </c>
      <c r="R3072" s="4">
        <f t="shared" si="332"/>
        <v>0.39939652195836356</v>
      </c>
      <c r="S3072" s="3">
        <v>2731898.11</v>
      </c>
      <c r="T3072" s="3">
        <f t="shared" si="333"/>
        <v>575678.74000000022</v>
      </c>
      <c r="U3072" s="4">
        <f t="shared" si="334"/>
        <v>0.21072482091947428</v>
      </c>
      <c r="V3072" s="2" t="s">
        <v>107</v>
      </c>
      <c r="W3072" s="2" t="s">
        <v>96</v>
      </c>
      <c r="X3072" s="2" t="s">
        <v>236</v>
      </c>
      <c r="Y3072" s="2">
        <v>3.67</v>
      </c>
      <c r="Z3072" s="2" t="s">
        <v>7365</v>
      </c>
      <c r="AA3072" s="2" t="s">
        <v>141</v>
      </c>
      <c r="AB3072" s="2" t="s">
        <v>77</v>
      </c>
      <c r="AC3072" s="2">
        <v>9</v>
      </c>
      <c r="AD3072" s="3">
        <v>0</v>
      </c>
      <c r="AE3072" s="5">
        <v>0</v>
      </c>
      <c r="AF3072" s="2">
        <v>0</v>
      </c>
      <c r="AG3072" s="3">
        <f t="shared" si="335"/>
        <v>0</v>
      </c>
      <c r="AH3072" s="2" t="s">
        <v>50</v>
      </c>
      <c r="AI3072" s="3">
        <v>0</v>
      </c>
    </row>
    <row r="3073" spans="1:35" x14ac:dyDescent="0.3">
      <c r="A3073" s="2" t="s">
        <v>7366</v>
      </c>
      <c r="B3073" s="2" t="s">
        <v>959</v>
      </c>
      <c r="C3073" s="2" t="s">
        <v>257</v>
      </c>
      <c r="D3073" s="2" t="s">
        <v>104</v>
      </c>
      <c r="E3073" s="2">
        <v>2024</v>
      </c>
      <c r="F3073" s="2" t="s">
        <v>105</v>
      </c>
      <c r="G3073" s="2" t="s">
        <v>40</v>
      </c>
      <c r="H3073" s="2" t="s">
        <v>279</v>
      </c>
      <c r="I3073" s="2" t="s">
        <v>42</v>
      </c>
      <c r="J3073" s="2" t="s">
        <v>146</v>
      </c>
      <c r="K3073" s="3">
        <v>398587.62</v>
      </c>
      <c r="L3073" s="3">
        <v>125426.64</v>
      </c>
      <c r="M3073" s="3">
        <f t="shared" si="329"/>
        <v>273160.98</v>
      </c>
      <c r="N3073" s="3">
        <v>42252.15</v>
      </c>
      <c r="O3073" s="3">
        <f t="shared" si="330"/>
        <v>230908.83</v>
      </c>
      <c r="P3073" s="3">
        <v>172499.07</v>
      </c>
      <c r="Q3073" s="4">
        <f t="shared" si="331"/>
        <v>0.68532228873541023</v>
      </c>
      <c r="R3073" s="4">
        <f t="shared" si="332"/>
        <v>0.43277578465683408</v>
      </c>
      <c r="S3073" s="3">
        <v>350031.37</v>
      </c>
      <c r="T3073" s="3">
        <f t="shared" si="333"/>
        <v>48556.25</v>
      </c>
      <c r="U3073" s="4">
        <f t="shared" si="334"/>
        <v>0.13871970960774174</v>
      </c>
      <c r="V3073" s="2" t="s">
        <v>124</v>
      </c>
      <c r="W3073" s="2" t="s">
        <v>134</v>
      </c>
      <c r="X3073" s="2" t="s">
        <v>280</v>
      </c>
      <c r="Y3073" s="2">
        <v>0.79</v>
      </c>
      <c r="Z3073" s="2" t="s">
        <v>7367</v>
      </c>
      <c r="AA3073" s="2" t="s">
        <v>148</v>
      </c>
      <c r="AB3073" s="2" t="s">
        <v>77</v>
      </c>
      <c r="AC3073" s="2">
        <v>7.77</v>
      </c>
      <c r="AD3073" s="3">
        <v>0</v>
      </c>
      <c r="AE3073" s="5">
        <v>0</v>
      </c>
      <c r="AF3073" s="2">
        <v>0</v>
      </c>
      <c r="AG3073" s="3">
        <f t="shared" si="335"/>
        <v>0</v>
      </c>
      <c r="AH3073" s="2" t="s">
        <v>50</v>
      </c>
      <c r="AI3073" s="3">
        <v>0</v>
      </c>
    </row>
    <row r="3074" spans="1:35" x14ac:dyDescent="0.3">
      <c r="A3074" s="2" t="s">
        <v>7368</v>
      </c>
      <c r="B3074" s="2" t="s">
        <v>2915</v>
      </c>
      <c r="C3074" s="2" t="s">
        <v>253</v>
      </c>
      <c r="D3074" s="2" t="s">
        <v>54</v>
      </c>
      <c r="E3074" s="2">
        <v>2020</v>
      </c>
      <c r="F3074" s="2" t="s">
        <v>39</v>
      </c>
      <c r="G3074" s="2" t="s">
        <v>69</v>
      </c>
      <c r="H3074" s="2" t="s">
        <v>70</v>
      </c>
      <c r="I3074" s="2" t="s">
        <v>131</v>
      </c>
      <c r="J3074" s="2" t="s">
        <v>544</v>
      </c>
      <c r="K3074" s="3">
        <v>4308356.08</v>
      </c>
      <c r="L3074" s="3">
        <v>2410848.89</v>
      </c>
      <c r="M3074" s="3">
        <f t="shared" ref="M3074:M3137" si="336">K3074-L3074</f>
        <v>1897507.19</v>
      </c>
      <c r="N3074" s="3">
        <v>683533.09</v>
      </c>
      <c r="O3074" s="3">
        <f t="shared" ref="O3074:O3137" si="337">M3074-N3074</f>
        <v>1213974.1000000001</v>
      </c>
      <c r="P3074" s="3">
        <v>879801.73</v>
      </c>
      <c r="Q3074" s="4">
        <f t="shared" ref="Q3074:Q3137" si="338">IF(K3074&lt;&gt;0,M3074/K3074,0)</f>
        <v>0.4404248754666536</v>
      </c>
      <c r="R3074" s="4">
        <f t="shared" ref="R3074:R3137" si="339">IF(K3074&lt;&gt;0,P3074/K3074,0)</f>
        <v>0.20420822087667367</v>
      </c>
      <c r="S3074" s="3">
        <v>4109996.09</v>
      </c>
      <c r="T3074" s="3">
        <f t="shared" ref="T3074:T3137" si="340">K3074-S3074</f>
        <v>198359.99000000022</v>
      </c>
      <c r="U3074" s="4">
        <f t="shared" ref="U3074:U3137" si="341">IF(S3074&lt;&gt;0,T3074/S3074,0)</f>
        <v>4.8262817203799394E-2</v>
      </c>
      <c r="V3074" s="2" t="s">
        <v>133</v>
      </c>
      <c r="W3074" s="2" t="s">
        <v>125</v>
      </c>
      <c r="X3074" s="2" t="s">
        <v>74</v>
      </c>
      <c r="Y3074" s="2">
        <v>1.36</v>
      </c>
      <c r="Z3074" s="2" t="s">
        <v>7369</v>
      </c>
      <c r="AA3074" s="2" t="s">
        <v>141</v>
      </c>
      <c r="AB3074" s="2" t="s">
        <v>77</v>
      </c>
      <c r="AC3074" s="2">
        <v>7.47</v>
      </c>
      <c r="AD3074" s="3">
        <v>0</v>
      </c>
      <c r="AE3074" s="5">
        <v>0</v>
      </c>
      <c r="AF3074" s="2">
        <v>0</v>
      </c>
      <c r="AG3074" s="3">
        <f t="shared" ref="AG3074:AG3137" si="342">IF(AD3074&gt;0,(AD3074*(AE3074/100/12)*(1+AE3074/100/12)^AF3074)/((1+AE3074/100/12)^AF3074-1),0)</f>
        <v>0</v>
      </c>
      <c r="AH3074" s="2" t="s">
        <v>50</v>
      </c>
      <c r="AI3074" s="3">
        <v>0</v>
      </c>
    </row>
    <row r="3075" spans="1:35" x14ac:dyDescent="0.3">
      <c r="A3075" s="2" t="s">
        <v>7370</v>
      </c>
      <c r="B3075" s="2" t="s">
        <v>1821</v>
      </c>
      <c r="C3075" s="2" t="s">
        <v>880</v>
      </c>
      <c r="D3075" s="2" t="s">
        <v>81</v>
      </c>
      <c r="E3075" s="2">
        <v>2024</v>
      </c>
      <c r="F3075" s="2" t="s">
        <v>39</v>
      </c>
      <c r="G3075" s="2" t="s">
        <v>69</v>
      </c>
      <c r="H3075" s="2" t="s">
        <v>70</v>
      </c>
      <c r="I3075" s="2" t="s">
        <v>42</v>
      </c>
      <c r="J3075" s="2" t="s">
        <v>166</v>
      </c>
      <c r="K3075" s="3">
        <v>700442.25</v>
      </c>
      <c r="L3075" s="3">
        <v>319770.59000000003</v>
      </c>
      <c r="M3075" s="3">
        <f t="shared" si="336"/>
        <v>380671.66</v>
      </c>
      <c r="N3075" s="3">
        <v>74364</v>
      </c>
      <c r="O3075" s="3">
        <f t="shared" si="337"/>
        <v>306307.65999999997</v>
      </c>
      <c r="P3075" s="3">
        <v>240136.38</v>
      </c>
      <c r="Q3075" s="4">
        <f t="shared" si="338"/>
        <v>0.54347329847678372</v>
      </c>
      <c r="R3075" s="4">
        <f t="shared" si="339"/>
        <v>0.34283537293759764</v>
      </c>
      <c r="S3075" s="3">
        <v>770892.65</v>
      </c>
      <c r="T3075" s="3">
        <f t="shared" si="340"/>
        <v>-70450.400000000023</v>
      </c>
      <c r="U3075" s="4">
        <f t="shared" si="341"/>
        <v>-9.1388081077177247E-2</v>
      </c>
      <c r="V3075" s="2" t="s">
        <v>73</v>
      </c>
      <c r="W3075" s="2" t="s">
        <v>134</v>
      </c>
      <c r="X3075" s="2" t="s">
        <v>74</v>
      </c>
      <c r="Y3075" s="2">
        <v>1.36</v>
      </c>
      <c r="Z3075" s="2" t="s">
        <v>7371</v>
      </c>
      <c r="AA3075" s="2" t="s">
        <v>224</v>
      </c>
      <c r="AB3075" s="2" t="s">
        <v>182</v>
      </c>
      <c r="AC3075" s="2">
        <v>5.76</v>
      </c>
      <c r="AD3075" s="3">
        <v>0</v>
      </c>
      <c r="AE3075" s="5">
        <v>0</v>
      </c>
      <c r="AF3075" s="2">
        <v>0</v>
      </c>
      <c r="AG3075" s="3">
        <f t="shared" si="342"/>
        <v>0</v>
      </c>
      <c r="AH3075" s="2" t="s">
        <v>50</v>
      </c>
      <c r="AI3075" s="3">
        <v>0</v>
      </c>
    </row>
    <row r="3076" spans="1:35" x14ac:dyDescent="0.3">
      <c r="A3076" s="2" t="s">
        <v>7372</v>
      </c>
      <c r="B3076" s="2" t="s">
        <v>3951</v>
      </c>
      <c r="C3076" s="2" t="s">
        <v>37</v>
      </c>
      <c r="D3076" s="2" t="s">
        <v>38</v>
      </c>
      <c r="E3076" s="2">
        <v>2022</v>
      </c>
      <c r="F3076" s="2" t="s">
        <v>58</v>
      </c>
      <c r="G3076" s="2" t="s">
        <v>56</v>
      </c>
      <c r="H3076" s="2" t="s">
        <v>123</v>
      </c>
      <c r="I3076" s="2" t="s">
        <v>39</v>
      </c>
      <c r="J3076" s="2" t="s">
        <v>116</v>
      </c>
      <c r="K3076" s="3">
        <v>7573948.3399999999</v>
      </c>
      <c r="L3076" s="3">
        <v>4010170.29</v>
      </c>
      <c r="M3076" s="3">
        <f t="shared" si="336"/>
        <v>3563778.05</v>
      </c>
      <c r="N3076" s="3">
        <v>642603.57999999996</v>
      </c>
      <c r="O3076" s="3">
        <f t="shared" si="337"/>
        <v>2921174.4699999997</v>
      </c>
      <c r="P3076" s="3">
        <v>2145023.4900000002</v>
      </c>
      <c r="Q3076" s="4">
        <f t="shared" si="338"/>
        <v>0.47053107441712494</v>
      </c>
      <c r="R3076" s="4">
        <f t="shared" si="339"/>
        <v>0.28321073681894171</v>
      </c>
      <c r="S3076" s="3">
        <v>6729556.8300000001</v>
      </c>
      <c r="T3076" s="3">
        <f t="shared" si="340"/>
        <v>844391.50999999978</v>
      </c>
      <c r="U3076" s="4">
        <f t="shared" si="341"/>
        <v>0.12547505449924254</v>
      </c>
      <c r="V3076" s="2" t="s">
        <v>133</v>
      </c>
      <c r="W3076" s="2" t="s">
        <v>96</v>
      </c>
      <c r="X3076" s="2" t="s">
        <v>126</v>
      </c>
      <c r="Y3076" s="2">
        <v>1.34</v>
      </c>
      <c r="Z3076" s="2" t="s">
        <v>7373</v>
      </c>
      <c r="AA3076" s="2" t="s">
        <v>148</v>
      </c>
      <c r="AB3076" s="2" t="s">
        <v>306</v>
      </c>
      <c r="AC3076" s="2">
        <v>6.95</v>
      </c>
      <c r="AD3076" s="3">
        <v>0</v>
      </c>
      <c r="AE3076" s="5">
        <v>0</v>
      </c>
      <c r="AF3076" s="2">
        <v>0</v>
      </c>
      <c r="AG3076" s="3">
        <f t="shared" si="342"/>
        <v>0</v>
      </c>
      <c r="AH3076" s="2" t="s">
        <v>50</v>
      </c>
      <c r="AI3076" s="3">
        <v>0</v>
      </c>
    </row>
    <row r="3077" spans="1:35" x14ac:dyDescent="0.3">
      <c r="A3077" s="2" t="s">
        <v>7374</v>
      </c>
      <c r="B3077" s="2" t="s">
        <v>7375</v>
      </c>
      <c r="C3077" s="2" t="s">
        <v>103</v>
      </c>
      <c r="D3077" s="2" t="s">
        <v>104</v>
      </c>
      <c r="E3077" s="2">
        <v>2020</v>
      </c>
      <c r="F3077" s="2" t="s">
        <v>82</v>
      </c>
      <c r="G3077" s="2" t="s">
        <v>114</v>
      </c>
      <c r="H3077" s="2" t="s">
        <v>234</v>
      </c>
      <c r="I3077" s="2" t="s">
        <v>58</v>
      </c>
      <c r="J3077" s="2" t="s">
        <v>106</v>
      </c>
      <c r="K3077" s="3">
        <v>1755023.11</v>
      </c>
      <c r="L3077" s="3">
        <v>984516.14</v>
      </c>
      <c r="M3077" s="3">
        <f t="shared" si="336"/>
        <v>770506.97000000009</v>
      </c>
      <c r="N3077" s="3">
        <v>255380.89</v>
      </c>
      <c r="O3077" s="3">
        <f t="shared" si="337"/>
        <v>515126.08000000007</v>
      </c>
      <c r="P3077" s="3">
        <v>377529.03</v>
      </c>
      <c r="Q3077" s="4">
        <f t="shared" si="338"/>
        <v>0.43902952936044248</v>
      </c>
      <c r="R3077" s="4">
        <f t="shared" si="339"/>
        <v>0.21511342377708065</v>
      </c>
      <c r="S3077" s="3">
        <v>2061533.91</v>
      </c>
      <c r="T3077" s="3">
        <f t="shared" si="340"/>
        <v>-306510.79999999981</v>
      </c>
      <c r="U3077" s="4">
        <f t="shared" si="341"/>
        <v>-0.14868094020340408</v>
      </c>
      <c r="V3077" s="2" t="s">
        <v>107</v>
      </c>
      <c r="W3077" s="2" t="s">
        <v>96</v>
      </c>
      <c r="X3077" s="2" t="s">
        <v>236</v>
      </c>
      <c r="Y3077" s="2">
        <v>3.67</v>
      </c>
      <c r="Z3077" s="2" t="s">
        <v>7376</v>
      </c>
      <c r="AA3077" s="2" t="s">
        <v>224</v>
      </c>
      <c r="AB3077" s="2" t="s">
        <v>142</v>
      </c>
      <c r="AC3077" s="2">
        <v>2.54</v>
      </c>
      <c r="AD3077" s="3">
        <v>0</v>
      </c>
      <c r="AE3077" s="5">
        <v>0</v>
      </c>
      <c r="AF3077" s="2">
        <v>0</v>
      </c>
      <c r="AG3077" s="3">
        <f t="shared" si="342"/>
        <v>0</v>
      </c>
      <c r="AH3077" s="2" t="s">
        <v>50</v>
      </c>
      <c r="AI3077" s="3">
        <v>0</v>
      </c>
    </row>
    <row r="3078" spans="1:35" x14ac:dyDescent="0.3">
      <c r="A3078" s="2" t="s">
        <v>7377</v>
      </c>
      <c r="B3078" s="2" t="s">
        <v>7378</v>
      </c>
      <c r="C3078" s="2" t="s">
        <v>435</v>
      </c>
      <c r="D3078" s="2" t="s">
        <v>81</v>
      </c>
      <c r="E3078" s="2">
        <v>2021</v>
      </c>
      <c r="F3078" s="2" t="s">
        <v>105</v>
      </c>
      <c r="G3078" s="2" t="s">
        <v>69</v>
      </c>
      <c r="H3078" s="2" t="s">
        <v>70</v>
      </c>
      <c r="I3078" s="2" t="s">
        <v>131</v>
      </c>
      <c r="J3078" s="2" t="s">
        <v>268</v>
      </c>
      <c r="K3078" s="3">
        <v>8999453.1099999994</v>
      </c>
      <c r="L3078" s="3">
        <v>4458091.7</v>
      </c>
      <c r="M3078" s="3">
        <f t="shared" si="336"/>
        <v>4541361.4099999992</v>
      </c>
      <c r="N3078" s="3">
        <v>987905.47</v>
      </c>
      <c r="O3078" s="3">
        <f t="shared" si="337"/>
        <v>3553455.9399999995</v>
      </c>
      <c r="P3078" s="3">
        <v>2709500.56</v>
      </c>
      <c r="Q3078" s="4">
        <f t="shared" si="338"/>
        <v>0.50462637612431538</v>
      </c>
      <c r="R3078" s="4">
        <f t="shared" si="339"/>
        <v>0.30107391270134637</v>
      </c>
      <c r="S3078" s="3">
        <v>7259182.5700000003</v>
      </c>
      <c r="T3078" s="3">
        <f t="shared" si="340"/>
        <v>1740270.5399999991</v>
      </c>
      <c r="U3078" s="4">
        <f t="shared" si="341"/>
        <v>0.23973367844363214</v>
      </c>
      <c r="V3078" s="2" t="s">
        <v>73</v>
      </c>
      <c r="W3078" s="2" t="s">
        <v>134</v>
      </c>
      <c r="X3078" s="2" t="s">
        <v>74</v>
      </c>
      <c r="Y3078" s="2">
        <v>1.36</v>
      </c>
      <c r="Z3078" s="2" t="s">
        <v>7379</v>
      </c>
      <c r="AA3078" s="2" t="s">
        <v>99</v>
      </c>
      <c r="AB3078" s="2" t="s">
        <v>242</v>
      </c>
      <c r="AC3078" s="2">
        <v>7.54</v>
      </c>
      <c r="AD3078" s="3">
        <v>0</v>
      </c>
      <c r="AE3078" s="5">
        <v>0</v>
      </c>
      <c r="AF3078" s="2">
        <v>0</v>
      </c>
      <c r="AG3078" s="3">
        <f t="shared" si="342"/>
        <v>0</v>
      </c>
      <c r="AH3078" s="2" t="s">
        <v>50</v>
      </c>
      <c r="AI3078" s="3">
        <v>0</v>
      </c>
    </row>
    <row r="3079" spans="1:35" x14ac:dyDescent="0.3">
      <c r="A3079" s="2" t="s">
        <v>7380</v>
      </c>
      <c r="B3079" s="2" t="s">
        <v>6835</v>
      </c>
      <c r="C3079" s="2" t="s">
        <v>185</v>
      </c>
      <c r="D3079" s="2" t="s">
        <v>104</v>
      </c>
      <c r="E3079" s="2">
        <v>2024</v>
      </c>
      <c r="F3079" s="2" t="s">
        <v>92</v>
      </c>
      <c r="G3079" s="2" t="s">
        <v>56</v>
      </c>
      <c r="H3079" s="2" t="s">
        <v>177</v>
      </c>
      <c r="I3079" s="2" t="s">
        <v>55</v>
      </c>
      <c r="J3079" s="2" t="s">
        <v>154</v>
      </c>
      <c r="K3079" s="3">
        <v>5783374.1200000001</v>
      </c>
      <c r="L3079" s="3">
        <v>2134549.79</v>
      </c>
      <c r="M3079" s="3">
        <f t="shared" si="336"/>
        <v>3648824.33</v>
      </c>
      <c r="N3079" s="3">
        <v>943386.97</v>
      </c>
      <c r="O3079" s="3">
        <f t="shared" si="337"/>
        <v>2705437.3600000003</v>
      </c>
      <c r="P3079" s="3">
        <v>2142521.98</v>
      </c>
      <c r="Q3079" s="4">
        <f t="shared" si="338"/>
        <v>0.63091618392482618</v>
      </c>
      <c r="R3079" s="4">
        <f t="shared" si="339"/>
        <v>0.37046228301066575</v>
      </c>
      <c r="S3079" s="3">
        <v>6730065.2000000002</v>
      </c>
      <c r="T3079" s="3">
        <f t="shared" si="340"/>
        <v>-946691.08000000007</v>
      </c>
      <c r="U3079" s="4">
        <f t="shared" si="341"/>
        <v>-0.14066595967004897</v>
      </c>
      <c r="V3079" s="2" t="s">
        <v>124</v>
      </c>
      <c r="W3079" s="2" t="s">
        <v>207</v>
      </c>
      <c r="X3079" s="2" t="s">
        <v>180</v>
      </c>
      <c r="Y3079" s="2">
        <v>149.5</v>
      </c>
      <c r="Z3079" s="2" t="s">
        <v>7381</v>
      </c>
      <c r="AA3079" s="2" t="s">
        <v>76</v>
      </c>
      <c r="AB3079" s="2" t="s">
        <v>88</v>
      </c>
      <c r="AC3079" s="2">
        <v>2.67</v>
      </c>
      <c r="AD3079" s="3">
        <v>0</v>
      </c>
      <c r="AE3079" s="5">
        <v>0</v>
      </c>
      <c r="AF3079" s="2">
        <v>0</v>
      </c>
      <c r="AG3079" s="3">
        <f t="shared" si="342"/>
        <v>0</v>
      </c>
      <c r="AH3079" s="2" t="s">
        <v>50</v>
      </c>
      <c r="AI3079" s="3">
        <v>0</v>
      </c>
    </row>
    <row r="3080" spans="1:35" x14ac:dyDescent="0.3">
      <c r="A3080" s="2" t="s">
        <v>7382</v>
      </c>
      <c r="B3080" s="2" t="s">
        <v>4063</v>
      </c>
      <c r="C3080" s="2" t="s">
        <v>278</v>
      </c>
      <c r="D3080" s="2" t="s">
        <v>54</v>
      </c>
      <c r="E3080" s="2">
        <v>2023</v>
      </c>
      <c r="F3080" s="2" t="s">
        <v>105</v>
      </c>
      <c r="G3080" s="2" t="s">
        <v>56</v>
      </c>
      <c r="H3080" s="2" t="s">
        <v>57</v>
      </c>
      <c r="I3080" s="2" t="s">
        <v>131</v>
      </c>
      <c r="J3080" s="2" t="s">
        <v>132</v>
      </c>
      <c r="K3080" s="3">
        <v>2084029.84</v>
      </c>
      <c r="L3080" s="3">
        <v>703111.11</v>
      </c>
      <c r="M3080" s="3">
        <f t="shared" si="336"/>
        <v>1380918.73</v>
      </c>
      <c r="N3080" s="3">
        <v>305360.31</v>
      </c>
      <c r="O3080" s="3">
        <f t="shared" si="337"/>
        <v>1075558.42</v>
      </c>
      <c r="P3080" s="3">
        <v>844608.3</v>
      </c>
      <c r="Q3080" s="4">
        <f t="shared" si="338"/>
        <v>0.66261946134130212</v>
      </c>
      <c r="R3080" s="4">
        <f t="shared" si="339"/>
        <v>0.40527649066675553</v>
      </c>
      <c r="S3080" s="3">
        <v>1873014.41</v>
      </c>
      <c r="T3080" s="3">
        <f t="shared" si="340"/>
        <v>211015.43000000017</v>
      </c>
      <c r="U3080" s="4">
        <f t="shared" si="341"/>
        <v>0.11266086842332418</v>
      </c>
      <c r="V3080" s="2" t="s">
        <v>85</v>
      </c>
      <c r="W3080" s="2" t="s">
        <v>96</v>
      </c>
      <c r="X3080" s="2" t="s">
        <v>61</v>
      </c>
      <c r="Y3080" s="2">
        <v>1.53</v>
      </c>
      <c r="Z3080" s="2" t="s">
        <v>5286</v>
      </c>
      <c r="AA3080" s="2" t="s">
        <v>141</v>
      </c>
      <c r="AB3080" s="2" t="s">
        <v>242</v>
      </c>
      <c r="AC3080" s="2">
        <v>3.63</v>
      </c>
      <c r="AD3080" s="3">
        <v>0</v>
      </c>
      <c r="AE3080" s="5">
        <v>0</v>
      </c>
      <c r="AF3080" s="2">
        <v>0</v>
      </c>
      <c r="AG3080" s="3">
        <f t="shared" si="342"/>
        <v>0</v>
      </c>
      <c r="AH3080" s="2" t="s">
        <v>50</v>
      </c>
      <c r="AI3080" s="3">
        <v>0</v>
      </c>
    </row>
    <row r="3081" spans="1:35" x14ac:dyDescent="0.3">
      <c r="A3081" s="2" t="s">
        <v>7383</v>
      </c>
      <c r="B3081" s="2" t="s">
        <v>4416</v>
      </c>
      <c r="C3081" s="2" t="s">
        <v>201</v>
      </c>
      <c r="D3081" s="2" t="s">
        <v>54</v>
      </c>
      <c r="E3081" s="2">
        <v>2020</v>
      </c>
      <c r="F3081" s="2" t="s">
        <v>105</v>
      </c>
      <c r="G3081" s="2" t="s">
        <v>56</v>
      </c>
      <c r="H3081" s="2" t="s">
        <v>262</v>
      </c>
      <c r="I3081" s="2" t="s">
        <v>178</v>
      </c>
      <c r="J3081" s="2" t="s">
        <v>263</v>
      </c>
      <c r="K3081" s="3">
        <v>7247132.6299999999</v>
      </c>
      <c r="L3081" s="3">
        <v>3959136.89</v>
      </c>
      <c r="M3081" s="3">
        <f t="shared" si="336"/>
        <v>3287995.7399999998</v>
      </c>
      <c r="N3081" s="3">
        <v>1475303.74</v>
      </c>
      <c r="O3081" s="3">
        <f t="shared" si="337"/>
        <v>1812691.9999999998</v>
      </c>
      <c r="P3081" s="3">
        <v>1285119.6100000001</v>
      </c>
      <c r="Q3081" s="4">
        <f t="shared" si="338"/>
        <v>0.45369609028391683</v>
      </c>
      <c r="R3081" s="4">
        <f t="shared" si="339"/>
        <v>0.17732801034717646</v>
      </c>
      <c r="S3081" s="3">
        <v>6019525.1200000001</v>
      </c>
      <c r="T3081" s="3">
        <f t="shared" si="340"/>
        <v>1227607.5099999998</v>
      </c>
      <c r="U3081" s="4">
        <f t="shared" si="341"/>
        <v>0.20393760064581304</v>
      </c>
      <c r="V3081" s="2" t="s">
        <v>133</v>
      </c>
      <c r="W3081" s="2" t="s">
        <v>117</v>
      </c>
      <c r="X3081" s="2" t="s">
        <v>264</v>
      </c>
      <c r="Y3081" s="2">
        <v>83.5</v>
      </c>
      <c r="Z3081" s="2" t="s">
        <v>6039</v>
      </c>
      <c r="AA3081" s="2" t="s">
        <v>109</v>
      </c>
      <c r="AB3081" s="2" t="s">
        <v>88</v>
      </c>
      <c r="AC3081" s="2">
        <v>6.51</v>
      </c>
      <c r="AD3081" s="3">
        <v>679871.62</v>
      </c>
      <c r="AE3081" s="5">
        <v>10.61</v>
      </c>
      <c r="AF3081" s="2">
        <v>12</v>
      </c>
      <c r="AG3081" s="3">
        <f t="shared" si="342"/>
        <v>59964.572164739329</v>
      </c>
      <c r="AH3081" s="2" t="s">
        <v>50</v>
      </c>
      <c r="AI3081" s="3">
        <v>0</v>
      </c>
    </row>
    <row r="3082" spans="1:35" x14ac:dyDescent="0.3">
      <c r="A3082" s="2" t="s">
        <v>7384</v>
      </c>
      <c r="B3082" s="2" t="s">
        <v>6390</v>
      </c>
      <c r="C3082" s="2" t="s">
        <v>315</v>
      </c>
      <c r="D3082" s="2" t="s">
        <v>104</v>
      </c>
      <c r="E3082" s="2">
        <v>2020</v>
      </c>
      <c r="F3082" s="2" t="s">
        <v>92</v>
      </c>
      <c r="G3082" s="2" t="s">
        <v>114</v>
      </c>
      <c r="H3082" s="2" t="s">
        <v>190</v>
      </c>
      <c r="I3082" s="2" t="s">
        <v>55</v>
      </c>
      <c r="J3082" s="2" t="s">
        <v>154</v>
      </c>
      <c r="K3082" s="3">
        <v>2858480.06</v>
      </c>
      <c r="L3082" s="3">
        <v>994862.82</v>
      </c>
      <c r="M3082" s="3">
        <f t="shared" si="336"/>
        <v>1863617.2400000002</v>
      </c>
      <c r="N3082" s="3">
        <v>274743.77</v>
      </c>
      <c r="O3082" s="3">
        <f t="shared" si="337"/>
        <v>1588873.4700000002</v>
      </c>
      <c r="P3082" s="3">
        <v>1254223.1299999999</v>
      </c>
      <c r="Q3082" s="4">
        <f t="shared" si="338"/>
        <v>0.65196090260640127</v>
      </c>
      <c r="R3082" s="4">
        <f t="shared" si="339"/>
        <v>0.43877274064315142</v>
      </c>
      <c r="S3082" s="3">
        <v>2736027.58</v>
      </c>
      <c r="T3082" s="3">
        <f t="shared" si="340"/>
        <v>122452.47999999998</v>
      </c>
      <c r="U3082" s="4">
        <f t="shared" si="341"/>
        <v>4.475557223732371E-2</v>
      </c>
      <c r="V3082" s="2" t="s">
        <v>85</v>
      </c>
      <c r="W3082" s="2" t="s">
        <v>117</v>
      </c>
      <c r="X3082" s="2" t="s">
        <v>192</v>
      </c>
      <c r="Y3082" s="2">
        <v>3.64</v>
      </c>
      <c r="Z3082" s="2" t="s">
        <v>7385</v>
      </c>
      <c r="AA3082" s="2" t="s">
        <v>148</v>
      </c>
      <c r="AB3082" s="2" t="s">
        <v>142</v>
      </c>
      <c r="AC3082" s="2">
        <v>8.1199999999999992</v>
      </c>
      <c r="AD3082" s="3">
        <v>0</v>
      </c>
      <c r="AE3082" s="5">
        <v>0</v>
      </c>
      <c r="AF3082" s="2">
        <v>0</v>
      </c>
      <c r="AG3082" s="3">
        <f t="shared" si="342"/>
        <v>0</v>
      </c>
      <c r="AH3082" s="2" t="s">
        <v>230</v>
      </c>
      <c r="AI3082" s="3">
        <v>0</v>
      </c>
    </row>
    <row r="3083" spans="1:35" x14ac:dyDescent="0.3">
      <c r="A3083" s="2" t="s">
        <v>7386</v>
      </c>
      <c r="B3083" s="2" t="s">
        <v>578</v>
      </c>
      <c r="C3083" s="2" t="s">
        <v>297</v>
      </c>
      <c r="D3083" s="2" t="s">
        <v>104</v>
      </c>
      <c r="E3083" s="2">
        <v>2021</v>
      </c>
      <c r="F3083" s="2" t="s">
        <v>105</v>
      </c>
      <c r="G3083" s="2" t="s">
        <v>93</v>
      </c>
      <c r="H3083" s="2" t="s">
        <v>94</v>
      </c>
      <c r="I3083" s="2" t="s">
        <v>55</v>
      </c>
      <c r="J3083" s="2" t="s">
        <v>540</v>
      </c>
      <c r="K3083" s="3">
        <v>2390725.0299999998</v>
      </c>
      <c r="L3083" s="3">
        <v>1162181.45</v>
      </c>
      <c r="M3083" s="3">
        <f t="shared" si="336"/>
        <v>1228543.5799999998</v>
      </c>
      <c r="N3083" s="3">
        <v>368127.27</v>
      </c>
      <c r="O3083" s="3">
        <f t="shared" si="337"/>
        <v>860416.30999999982</v>
      </c>
      <c r="P3083" s="3">
        <v>651546.85</v>
      </c>
      <c r="Q3083" s="4">
        <f t="shared" si="338"/>
        <v>0.51387908043945985</v>
      </c>
      <c r="R3083" s="4">
        <f t="shared" si="339"/>
        <v>0.27253106979015485</v>
      </c>
      <c r="S3083" s="3">
        <v>2736540.69</v>
      </c>
      <c r="T3083" s="3">
        <f t="shared" si="340"/>
        <v>-345815.66000000015</v>
      </c>
      <c r="U3083" s="4">
        <f t="shared" si="341"/>
        <v>-0.12636963932738021</v>
      </c>
      <c r="V3083" s="2" t="s">
        <v>124</v>
      </c>
      <c r="W3083" s="2" t="s">
        <v>60</v>
      </c>
      <c r="X3083" s="2" t="s">
        <v>97</v>
      </c>
      <c r="Y3083" s="2">
        <v>1550</v>
      </c>
      <c r="Z3083" s="2" t="s">
        <v>7387</v>
      </c>
      <c r="AA3083" s="2" t="s">
        <v>148</v>
      </c>
      <c r="AB3083" s="2" t="s">
        <v>64</v>
      </c>
      <c r="AC3083" s="2">
        <v>8.27</v>
      </c>
      <c r="AD3083" s="3">
        <v>0</v>
      </c>
      <c r="AE3083" s="5">
        <v>0</v>
      </c>
      <c r="AF3083" s="2">
        <v>0</v>
      </c>
      <c r="AG3083" s="3">
        <f t="shared" si="342"/>
        <v>0</v>
      </c>
      <c r="AH3083" s="2" t="s">
        <v>50</v>
      </c>
      <c r="AI3083" s="3">
        <v>0</v>
      </c>
    </row>
    <row r="3084" spans="1:35" x14ac:dyDescent="0.3">
      <c r="A3084" s="2" t="s">
        <v>7388</v>
      </c>
      <c r="B3084" s="2" t="s">
        <v>2806</v>
      </c>
      <c r="C3084" s="2" t="s">
        <v>113</v>
      </c>
      <c r="D3084" s="2" t="s">
        <v>54</v>
      </c>
      <c r="E3084" s="2">
        <v>2022</v>
      </c>
      <c r="F3084" s="2" t="s">
        <v>55</v>
      </c>
      <c r="G3084" s="2" t="s">
        <v>114</v>
      </c>
      <c r="H3084" s="2" t="s">
        <v>234</v>
      </c>
      <c r="I3084" s="2" t="s">
        <v>42</v>
      </c>
      <c r="J3084" s="2" t="s">
        <v>146</v>
      </c>
      <c r="K3084" s="3">
        <v>1492585.29</v>
      </c>
      <c r="L3084" s="3">
        <v>723041.7</v>
      </c>
      <c r="M3084" s="3">
        <f t="shared" si="336"/>
        <v>769543.59000000008</v>
      </c>
      <c r="N3084" s="3">
        <v>167920.1</v>
      </c>
      <c r="O3084" s="3">
        <f t="shared" si="337"/>
        <v>601623.49000000011</v>
      </c>
      <c r="P3084" s="3">
        <v>446914.56</v>
      </c>
      <c r="Q3084" s="4">
        <f t="shared" si="338"/>
        <v>0.51557763241791033</v>
      </c>
      <c r="R3084" s="4">
        <f t="shared" si="339"/>
        <v>0.29942313045306779</v>
      </c>
      <c r="S3084" s="3">
        <v>1217036.3899999999</v>
      </c>
      <c r="T3084" s="3">
        <f t="shared" si="340"/>
        <v>275548.90000000014</v>
      </c>
      <c r="U3084" s="4">
        <f t="shared" si="341"/>
        <v>0.22640974605533379</v>
      </c>
      <c r="V3084" s="2" t="s">
        <v>73</v>
      </c>
      <c r="W3084" s="2" t="s">
        <v>45</v>
      </c>
      <c r="X3084" s="2" t="s">
        <v>236</v>
      </c>
      <c r="Y3084" s="2">
        <v>3.67</v>
      </c>
      <c r="Z3084" s="2" t="s">
        <v>7389</v>
      </c>
      <c r="AA3084" s="2" t="s">
        <v>109</v>
      </c>
      <c r="AB3084" s="2" t="s">
        <v>306</v>
      </c>
      <c r="AC3084" s="2">
        <v>8.75</v>
      </c>
      <c r="AD3084" s="3">
        <v>0</v>
      </c>
      <c r="AE3084" s="5">
        <v>0</v>
      </c>
      <c r="AF3084" s="2">
        <v>0</v>
      </c>
      <c r="AG3084" s="3">
        <f t="shared" si="342"/>
        <v>0</v>
      </c>
      <c r="AH3084" s="2" t="s">
        <v>50</v>
      </c>
      <c r="AI3084" s="3">
        <v>0</v>
      </c>
    </row>
    <row r="3085" spans="1:35" x14ac:dyDescent="0.3">
      <c r="A3085" s="2" t="s">
        <v>7390</v>
      </c>
      <c r="B3085" s="2" t="s">
        <v>2025</v>
      </c>
      <c r="C3085" s="2" t="s">
        <v>730</v>
      </c>
      <c r="D3085" s="2" t="s">
        <v>38</v>
      </c>
      <c r="E3085" s="2">
        <v>2020</v>
      </c>
      <c r="F3085" s="2" t="s">
        <v>82</v>
      </c>
      <c r="G3085" s="2" t="s">
        <v>56</v>
      </c>
      <c r="H3085" s="2" t="s">
        <v>153</v>
      </c>
      <c r="I3085" s="2" t="s">
        <v>55</v>
      </c>
      <c r="J3085" s="2" t="s">
        <v>154</v>
      </c>
      <c r="K3085" s="3">
        <v>2045766.42</v>
      </c>
      <c r="L3085" s="3">
        <v>975312.49</v>
      </c>
      <c r="M3085" s="3">
        <f t="shared" si="336"/>
        <v>1070453.93</v>
      </c>
      <c r="N3085" s="3">
        <v>301631.09999999998</v>
      </c>
      <c r="O3085" s="3">
        <f t="shared" si="337"/>
        <v>768822.83</v>
      </c>
      <c r="P3085" s="3">
        <v>559864.16</v>
      </c>
      <c r="Q3085" s="4">
        <f t="shared" si="338"/>
        <v>0.52325325097476183</v>
      </c>
      <c r="R3085" s="4">
        <f t="shared" si="339"/>
        <v>0.27366964015373763</v>
      </c>
      <c r="S3085" s="3">
        <v>1848596.79</v>
      </c>
      <c r="T3085" s="3">
        <f t="shared" si="340"/>
        <v>197169.62999999989</v>
      </c>
      <c r="U3085" s="4">
        <f t="shared" si="341"/>
        <v>0.10665907842456</v>
      </c>
      <c r="V3085" s="2" t="s">
        <v>85</v>
      </c>
      <c r="W3085" s="2" t="s">
        <v>125</v>
      </c>
      <c r="X3085" s="2" t="s">
        <v>155</v>
      </c>
      <c r="Y3085" s="2">
        <v>7.24</v>
      </c>
      <c r="Z3085" s="2" t="s">
        <v>1817</v>
      </c>
      <c r="AA3085" s="2" t="s">
        <v>99</v>
      </c>
      <c r="AB3085" s="2" t="s">
        <v>88</v>
      </c>
      <c r="AC3085" s="2">
        <v>9.3800000000000008</v>
      </c>
      <c r="AD3085" s="3">
        <v>0</v>
      </c>
      <c r="AE3085" s="5">
        <v>0</v>
      </c>
      <c r="AF3085" s="2">
        <v>0</v>
      </c>
      <c r="AG3085" s="3">
        <f t="shared" si="342"/>
        <v>0</v>
      </c>
      <c r="AH3085" s="2" t="s">
        <v>50</v>
      </c>
      <c r="AI3085" s="3">
        <v>0</v>
      </c>
    </row>
    <row r="3086" spans="1:35" x14ac:dyDescent="0.3">
      <c r="A3086" s="2" t="s">
        <v>7391</v>
      </c>
      <c r="B3086" s="2" t="s">
        <v>6742</v>
      </c>
      <c r="C3086" s="2" t="s">
        <v>216</v>
      </c>
      <c r="D3086" s="2" t="s">
        <v>38</v>
      </c>
      <c r="E3086" s="2">
        <v>2024</v>
      </c>
      <c r="F3086" s="2" t="s">
        <v>92</v>
      </c>
      <c r="G3086" s="2" t="s">
        <v>93</v>
      </c>
      <c r="H3086" s="2" t="s">
        <v>221</v>
      </c>
      <c r="I3086" s="2" t="s">
        <v>42</v>
      </c>
      <c r="J3086" s="2" t="s">
        <v>422</v>
      </c>
      <c r="K3086" s="3">
        <v>5487461.1799999997</v>
      </c>
      <c r="L3086" s="3">
        <v>2548899.34</v>
      </c>
      <c r="M3086" s="3">
        <f t="shared" si="336"/>
        <v>2938561.84</v>
      </c>
      <c r="N3086" s="3">
        <v>519298.23</v>
      </c>
      <c r="O3086" s="3">
        <f t="shared" si="337"/>
        <v>2419263.61</v>
      </c>
      <c r="P3086" s="3">
        <v>1842109.12</v>
      </c>
      <c r="Q3086" s="4">
        <f t="shared" si="338"/>
        <v>0.53550480697888059</v>
      </c>
      <c r="R3086" s="4">
        <f t="shared" si="339"/>
        <v>0.33569424175862694</v>
      </c>
      <c r="S3086" s="3">
        <v>6100412.4800000004</v>
      </c>
      <c r="T3086" s="3">
        <f t="shared" si="340"/>
        <v>-612951.30000000075</v>
      </c>
      <c r="U3086" s="4">
        <f t="shared" si="341"/>
        <v>-0.10047702544861371</v>
      </c>
      <c r="V3086" s="2" t="s">
        <v>73</v>
      </c>
      <c r="W3086" s="2" t="s">
        <v>207</v>
      </c>
      <c r="X3086" s="2" t="s">
        <v>222</v>
      </c>
      <c r="Y3086" s="2">
        <v>18.899999999999999</v>
      </c>
      <c r="Z3086" s="2" t="s">
        <v>5164</v>
      </c>
      <c r="AA3086" s="2" t="s">
        <v>99</v>
      </c>
      <c r="AB3086" s="2" t="s">
        <v>64</v>
      </c>
      <c r="AC3086" s="2">
        <v>5.88</v>
      </c>
      <c r="AD3086" s="3">
        <v>0</v>
      </c>
      <c r="AE3086" s="5">
        <v>0</v>
      </c>
      <c r="AF3086" s="2">
        <v>0</v>
      </c>
      <c r="AG3086" s="3">
        <f t="shared" si="342"/>
        <v>0</v>
      </c>
      <c r="AH3086" s="2" t="s">
        <v>50</v>
      </c>
      <c r="AI3086" s="3">
        <v>0</v>
      </c>
    </row>
    <row r="3087" spans="1:35" x14ac:dyDescent="0.3">
      <c r="A3087" s="2" t="s">
        <v>7392</v>
      </c>
      <c r="B3087" s="2" t="s">
        <v>7393</v>
      </c>
      <c r="C3087" s="2" t="s">
        <v>233</v>
      </c>
      <c r="D3087" s="2" t="s">
        <v>38</v>
      </c>
      <c r="E3087" s="2">
        <v>2023</v>
      </c>
      <c r="F3087" s="2" t="s">
        <v>55</v>
      </c>
      <c r="G3087" s="2" t="s">
        <v>69</v>
      </c>
      <c r="H3087" s="2" t="s">
        <v>70</v>
      </c>
      <c r="I3087" s="2" t="s">
        <v>39</v>
      </c>
      <c r="J3087" s="2" t="s">
        <v>116</v>
      </c>
      <c r="K3087" s="3">
        <v>3917572.99</v>
      </c>
      <c r="L3087" s="3">
        <v>1750924.4</v>
      </c>
      <c r="M3087" s="3">
        <f t="shared" si="336"/>
        <v>2166648.5900000003</v>
      </c>
      <c r="N3087" s="3">
        <v>726857.71</v>
      </c>
      <c r="O3087" s="3">
        <f t="shared" si="337"/>
        <v>1439790.8800000004</v>
      </c>
      <c r="P3087" s="3">
        <v>1065559.96</v>
      </c>
      <c r="Q3087" s="4">
        <f t="shared" si="338"/>
        <v>0.55305889527281027</v>
      </c>
      <c r="R3087" s="4">
        <f t="shared" si="339"/>
        <v>0.27199492203972947</v>
      </c>
      <c r="S3087" s="3">
        <v>4201687.6500000004</v>
      </c>
      <c r="T3087" s="3">
        <f t="shared" si="340"/>
        <v>-284114.66000000015</v>
      </c>
      <c r="U3087" s="4">
        <f t="shared" si="341"/>
        <v>-6.7619176784833146E-2</v>
      </c>
      <c r="V3087" s="2" t="s">
        <v>85</v>
      </c>
      <c r="W3087" s="2" t="s">
        <v>125</v>
      </c>
      <c r="X3087" s="2" t="s">
        <v>74</v>
      </c>
      <c r="Y3087" s="2">
        <v>1.36</v>
      </c>
      <c r="Z3087" s="2" t="s">
        <v>7394</v>
      </c>
      <c r="AA3087" s="2" t="s">
        <v>99</v>
      </c>
      <c r="AB3087" s="2" t="s">
        <v>182</v>
      </c>
      <c r="AC3087" s="2">
        <v>5.32</v>
      </c>
      <c r="AD3087" s="3">
        <v>0</v>
      </c>
      <c r="AE3087" s="5">
        <v>0</v>
      </c>
      <c r="AF3087" s="2">
        <v>0</v>
      </c>
      <c r="AG3087" s="3">
        <f t="shared" si="342"/>
        <v>0</v>
      </c>
      <c r="AH3087" s="2" t="s">
        <v>50</v>
      </c>
      <c r="AI3087" s="3">
        <v>0</v>
      </c>
    </row>
    <row r="3088" spans="1:35" x14ac:dyDescent="0.3">
      <c r="A3088" s="2" t="s">
        <v>7395</v>
      </c>
      <c r="B3088" s="2" t="s">
        <v>2670</v>
      </c>
      <c r="C3088" s="2" t="s">
        <v>196</v>
      </c>
      <c r="D3088" s="2" t="s">
        <v>38</v>
      </c>
      <c r="E3088" s="2">
        <v>2023</v>
      </c>
      <c r="F3088" s="2" t="s">
        <v>92</v>
      </c>
      <c r="G3088" s="2" t="s">
        <v>93</v>
      </c>
      <c r="H3088" s="2" t="s">
        <v>94</v>
      </c>
      <c r="I3088" s="2" t="s">
        <v>42</v>
      </c>
      <c r="J3088" s="2" t="s">
        <v>43</v>
      </c>
      <c r="K3088" s="3">
        <v>2613384.25</v>
      </c>
      <c r="L3088" s="3">
        <v>766353.28</v>
      </c>
      <c r="M3088" s="3">
        <f t="shared" si="336"/>
        <v>1847030.97</v>
      </c>
      <c r="N3088" s="3">
        <v>252011.07</v>
      </c>
      <c r="O3088" s="3">
        <f t="shared" si="337"/>
        <v>1595019.9</v>
      </c>
      <c r="P3088" s="3">
        <v>1271706.48</v>
      </c>
      <c r="Q3088" s="4">
        <f t="shared" si="338"/>
        <v>0.70675828477959179</v>
      </c>
      <c r="R3088" s="4">
        <f t="shared" si="339"/>
        <v>0.48661289666837165</v>
      </c>
      <c r="S3088" s="3">
        <v>3042425.82</v>
      </c>
      <c r="T3088" s="3">
        <f t="shared" si="340"/>
        <v>-429041.56999999983</v>
      </c>
      <c r="U3088" s="4">
        <f t="shared" si="341"/>
        <v>-0.14101956641953553</v>
      </c>
      <c r="V3088" s="2" t="s">
        <v>85</v>
      </c>
      <c r="W3088" s="2" t="s">
        <v>134</v>
      </c>
      <c r="X3088" s="2" t="s">
        <v>97</v>
      </c>
      <c r="Y3088" s="2">
        <v>1550</v>
      </c>
      <c r="Z3088" s="2" t="s">
        <v>7396</v>
      </c>
      <c r="AA3088" s="2" t="s">
        <v>109</v>
      </c>
      <c r="AB3088" s="2" t="s">
        <v>209</v>
      </c>
      <c r="AC3088" s="2">
        <v>8.25</v>
      </c>
      <c r="AD3088" s="3">
        <v>0</v>
      </c>
      <c r="AE3088" s="5">
        <v>0</v>
      </c>
      <c r="AF3088" s="2">
        <v>0</v>
      </c>
      <c r="AG3088" s="3">
        <f t="shared" si="342"/>
        <v>0</v>
      </c>
      <c r="AH3088" s="2" t="s">
        <v>50</v>
      </c>
      <c r="AI3088" s="3">
        <v>0</v>
      </c>
    </row>
    <row r="3089" spans="1:35" x14ac:dyDescent="0.3">
      <c r="A3089" s="2" t="s">
        <v>7397</v>
      </c>
      <c r="B3089" s="2" t="s">
        <v>7398</v>
      </c>
      <c r="C3089" s="2" t="s">
        <v>407</v>
      </c>
      <c r="D3089" s="2" t="s">
        <v>38</v>
      </c>
      <c r="E3089" s="2">
        <v>2020</v>
      </c>
      <c r="F3089" s="2" t="s">
        <v>55</v>
      </c>
      <c r="G3089" s="2" t="s">
        <v>69</v>
      </c>
      <c r="H3089" s="2" t="s">
        <v>165</v>
      </c>
      <c r="I3089" s="2" t="s">
        <v>178</v>
      </c>
      <c r="J3089" s="2" t="s">
        <v>206</v>
      </c>
      <c r="K3089" s="3">
        <v>5530164.9199999999</v>
      </c>
      <c r="L3089" s="3">
        <v>1902409.46</v>
      </c>
      <c r="M3089" s="3">
        <f t="shared" si="336"/>
        <v>3627755.46</v>
      </c>
      <c r="N3089" s="3">
        <v>740919.62</v>
      </c>
      <c r="O3089" s="3">
        <f t="shared" si="337"/>
        <v>2886835.84</v>
      </c>
      <c r="P3089" s="3">
        <v>2058863.06</v>
      </c>
      <c r="Q3089" s="4">
        <f t="shared" si="338"/>
        <v>0.65599408199927611</v>
      </c>
      <c r="R3089" s="4">
        <f t="shared" si="339"/>
        <v>0.37229686452099514</v>
      </c>
      <c r="S3089" s="3">
        <v>5514322.7599999998</v>
      </c>
      <c r="T3089" s="3">
        <f t="shared" si="340"/>
        <v>15842.160000000149</v>
      </c>
      <c r="U3089" s="4">
        <f t="shared" si="341"/>
        <v>2.8729112693432817E-3</v>
      </c>
      <c r="V3089" s="2" t="s">
        <v>107</v>
      </c>
      <c r="W3089" s="2" t="s">
        <v>117</v>
      </c>
      <c r="X3089" s="2" t="s">
        <v>167</v>
      </c>
      <c r="Y3089" s="2">
        <v>17.2</v>
      </c>
      <c r="Z3089" s="2" t="s">
        <v>7399</v>
      </c>
      <c r="AA3089" s="2" t="s">
        <v>109</v>
      </c>
      <c r="AB3089" s="2" t="s">
        <v>110</v>
      </c>
      <c r="AC3089" s="2">
        <v>3.39</v>
      </c>
      <c r="AD3089" s="3">
        <v>4987726.7</v>
      </c>
      <c r="AE3089" s="5">
        <v>14.68</v>
      </c>
      <c r="AF3089" s="2">
        <v>60</v>
      </c>
      <c r="AG3089" s="3">
        <f t="shared" si="342"/>
        <v>117821.51952067568</v>
      </c>
      <c r="AH3089" s="2" t="s">
        <v>50</v>
      </c>
      <c r="AI3089" s="3">
        <v>0</v>
      </c>
    </row>
    <row r="3090" spans="1:35" x14ac:dyDescent="0.3">
      <c r="A3090" s="2" t="s">
        <v>7400</v>
      </c>
      <c r="B3090" s="2" t="s">
        <v>1012</v>
      </c>
      <c r="C3090" s="2" t="s">
        <v>185</v>
      </c>
      <c r="D3090" s="2" t="s">
        <v>104</v>
      </c>
      <c r="E3090" s="2">
        <v>2024</v>
      </c>
      <c r="F3090" s="2" t="s">
        <v>92</v>
      </c>
      <c r="G3090" s="2" t="s">
        <v>56</v>
      </c>
      <c r="H3090" s="2" t="s">
        <v>177</v>
      </c>
      <c r="I3090" s="2" t="s">
        <v>58</v>
      </c>
      <c r="J3090" s="2" t="s">
        <v>59</v>
      </c>
      <c r="K3090" s="3">
        <v>6013347.2800000003</v>
      </c>
      <c r="L3090" s="3">
        <v>2588421.86</v>
      </c>
      <c r="M3090" s="3">
        <f t="shared" si="336"/>
        <v>3424925.4200000004</v>
      </c>
      <c r="N3090" s="3">
        <v>486519.54</v>
      </c>
      <c r="O3090" s="3">
        <f t="shared" si="337"/>
        <v>2938405.8800000004</v>
      </c>
      <c r="P3090" s="3">
        <v>2258575.29</v>
      </c>
      <c r="Q3090" s="4">
        <f t="shared" si="338"/>
        <v>0.56955390409449302</v>
      </c>
      <c r="R3090" s="4">
        <f t="shared" si="339"/>
        <v>0.37559368931042347</v>
      </c>
      <c r="S3090" s="3">
        <v>5966207.4900000002</v>
      </c>
      <c r="T3090" s="3">
        <f t="shared" si="340"/>
        <v>47139.790000000037</v>
      </c>
      <c r="U3090" s="4">
        <f t="shared" si="341"/>
        <v>7.9011315109324218E-3</v>
      </c>
      <c r="V3090" s="2" t="s">
        <v>85</v>
      </c>
      <c r="W3090" s="2" t="s">
        <v>125</v>
      </c>
      <c r="X3090" s="2" t="s">
        <v>180</v>
      </c>
      <c r="Y3090" s="2">
        <v>149.5</v>
      </c>
      <c r="Z3090" s="2" t="s">
        <v>7401</v>
      </c>
      <c r="AA3090" s="2" t="s">
        <v>224</v>
      </c>
      <c r="AB3090" s="2" t="s">
        <v>110</v>
      </c>
      <c r="AC3090" s="2">
        <v>5.54</v>
      </c>
      <c r="AD3090" s="3">
        <v>0</v>
      </c>
      <c r="AE3090" s="5">
        <v>0</v>
      </c>
      <c r="AF3090" s="2">
        <v>0</v>
      </c>
      <c r="AG3090" s="3">
        <f t="shared" si="342"/>
        <v>0</v>
      </c>
      <c r="AH3090" s="2" t="s">
        <v>50</v>
      </c>
      <c r="AI3090" s="3">
        <v>0</v>
      </c>
    </row>
    <row r="3091" spans="1:35" x14ac:dyDescent="0.3">
      <c r="A3091" s="2" t="s">
        <v>7402</v>
      </c>
      <c r="B3091" s="2" t="s">
        <v>7266</v>
      </c>
      <c r="C3091" s="2" t="s">
        <v>341</v>
      </c>
      <c r="D3091" s="2" t="s">
        <v>54</v>
      </c>
      <c r="E3091" s="2">
        <v>2023</v>
      </c>
      <c r="F3091" s="2" t="s">
        <v>92</v>
      </c>
      <c r="G3091" s="2" t="s">
        <v>69</v>
      </c>
      <c r="H3091" s="2" t="s">
        <v>70</v>
      </c>
      <c r="I3091" s="2" t="s">
        <v>42</v>
      </c>
      <c r="J3091" s="2" t="s">
        <v>422</v>
      </c>
      <c r="K3091" s="3">
        <v>4229906.1900000004</v>
      </c>
      <c r="L3091" s="3">
        <v>1809139.49</v>
      </c>
      <c r="M3091" s="3">
        <f t="shared" si="336"/>
        <v>2420766.7000000002</v>
      </c>
      <c r="N3091" s="3">
        <v>625276.38</v>
      </c>
      <c r="O3091" s="3">
        <f t="shared" si="337"/>
        <v>1795490.3200000003</v>
      </c>
      <c r="P3091" s="3">
        <v>1430760.23</v>
      </c>
      <c r="Q3091" s="4">
        <f t="shared" si="338"/>
        <v>0.57229796389408816</v>
      </c>
      <c r="R3091" s="4">
        <f t="shared" si="339"/>
        <v>0.33824869056966012</v>
      </c>
      <c r="S3091" s="3">
        <v>4706458.37</v>
      </c>
      <c r="T3091" s="3">
        <f t="shared" si="340"/>
        <v>-476552.1799999997</v>
      </c>
      <c r="U3091" s="4">
        <f t="shared" si="341"/>
        <v>-0.10125494427777117</v>
      </c>
      <c r="V3091" s="2" t="s">
        <v>107</v>
      </c>
      <c r="W3091" s="2" t="s">
        <v>117</v>
      </c>
      <c r="X3091" s="2" t="s">
        <v>74</v>
      </c>
      <c r="Y3091" s="2">
        <v>1.36</v>
      </c>
      <c r="Z3091" s="2" t="s">
        <v>7403</v>
      </c>
      <c r="AA3091" s="2" t="s">
        <v>76</v>
      </c>
      <c r="AB3091" s="2" t="s">
        <v>77</v>
      </c>
      <c r="AC3091" s="2">
        <v>8.42</v>
      </c>
      <c r="AD3091" s="3">
        <v>0</v>
      </c>
      <c r="AE3091" s="5">
        <v>0</v>
      </c>
      <c r="AF3091" s="2">
        <v>0</v>
      </c>
      <c r="AG3091" s="3">
        <f t="shared" si="342"/>
        <v>0</v>
      </c>
      <c r="AH3091" s="2" t="s">
        <v>50</v>
      </c>
      <c r="AI3091" s="3">
        <v>0</v>
      </c>
    </row>
    <row r="3092" spans="1:35" x14ac:dyDescent="0.3">
      <c r="A3092" s="2" t="s">
        <v>7404</v>
      </c>
      <c r="B3092" s="2" t="s">
        <v>2453</v>
      </c>
      <c r="C3092" s="2" t="s">
        <v>91</v>
      </c>
      <c r="D3092" s="2" t="s">
        <v>38</v>
      </c>
      <c r="E3092" s="2">
        <v>2022</v>
      </c>
      <c r="F3092" s="2" t="s">
        <v>58</v>
      </c>
      <c r="G3092" s="2" t="s">
        <v>114</v>
      </c>
      <c r="H3092" s="2" t="s">
        <v>115</v>
      </c>
      <c r="I3092" s="2" t="s">
        <v>71</v>
      </c>
      <c r="J3092" s="2" t="s">
        <v>172</v>
      </c>
      <c r="K3092" s="3">
        <v>773058.34</v>
      </c>
      <c r="L3092" s="3">
        <v>441711.13</v>
      </c>
      <c r="M3092" s="3">
        <f t="shared" si="336"/>
        <v>331347.20999999996</v>
      </c>
      <c r="N3092" s="3">
        <v>79298.64</v>
      </c>
      <c r="O3092" s="3">
        <f t="shared" si="337"/>
        <v>252048.56999999995</v>
      </c>
      <c r="P3092" s="3">
        <v>182104.38</v>
      </c>
      <c r="Q3092" s="4">
        <f t="shared" si="338"/>
        <v>0.42861863439698483</v>
      </c>
      <c r="R3092" s="4">
        <f t="shared" si="339"/>
        <v>0.23556356691009894</v>
      </c>
      <c r="S3092" s="3">
        <v>730952.92</v>
      </c>
      <c r="T3092" s="3">
        <f t="shared" si="340"/>
        <v>42105.419999999925</v>
      </c>
      <c r="U3092" s="4">
        <f t="shared" si="341"/>
        <v>5.7603463708715906E-2</v>
      </c>
      <c r="V3092" s="2" t="s">
        <v>107</v>
      </c>
      <c r="W3092" s="2" t="s">
        <v>134</v>
      </c>
      <c r="X3092" s="2" t="s">
        <v>118</v>
      </c>
      <c r="Y3092" s="2">
        <v>3.75</v>
      </c>
      <c r="Z3092" s="2" t="s">
        <v>7405</v>
      </c>
      <c r="AA3092" s="2" t="s">
        <v>76</v>
      </c>
      <c r="AB3092" s="2" t="s">
        <v>49</v>
      </c>
      <c r="AC3092" s="2">
        <v>9.26</v>
      </c>
      <c r="AD3092" s="3">
        <v>0</v>
      </c>
      <c r="AE3092" s="5">
        <v>0</v>
      </c>
      <c r="AF3092" s="2">
        <v>0</v>
      </c>
      <c r="AG3092" s="3">
        <f t="shared" si="342"/>
        <v>0</v>
      </c>
      <c r="AH3092" s="2" t="s">
        <v>50</v>
      </c>
      <c r="AI3092" s="3">
        <v>0</v>
      </c>
    </row>
    <row r="3093" spans="1:35" x14ac:dyDescent="0.3">
      <c r="A3093" s="2" t="s">
        <v>7406</v>
      </c>
      <c r="B3093" s="2" t="s">
        <v>7407</v>
      </c>
      <c r="C3093" s="2" t="s">
        <v>387</v>
      </c>
      <c r="D3093" s="2" t="s">
        <v>81</v>
      </c>
      <c r="E3093" s="2">
        <v>2020</v>
      </c>
      <c r="F3093" s="2" t="s">
        <v>92</v>
      </c>
      <c r="G3093" s="2" t="s">
        <v>56</v>
      </c>
      <c r="H3093" s="2" t="s">
        <v>123</v>
      </c>
      <c r="I3093" s="2" t="s">
        <v>42</v>
      </c>
      <c r="J3093" s="2" t="s">
        <v>166</v>
      </c>
      <c r="K3093" s="3">
        <v>3696935.09</v>
      </c>
      <c r="L3093" s="3">
        <v>1269082.58</v>
      </c>
      <c r="M3093" s="3">
        <f t="shared" si="336"/>
        <v>2427852.5099999998</v>
      </c>
      <c r="N3093" s="3">
        <v>361248.99</v>
      </c>
      <c r="O3093" s="3">
        <f t="shared" si="337"/>
        <v>2066603.5199999998</v>
      </c>
      <c r="P3093" s="3">
        <v>1504143.92</v>
      </c>
      <c r="Q3093" s="4">
        <f t="shared" si="338"/>
        <v>0.65672035101920057</v>
      </c>
      <c r="R3093" s="4">
        <f t="shared" si="339"/>
        <v>0.40686240991047534</v>
      </c>
      <c r="S3093" s="3">
        <v>3000758.52</v>
      </c>
      <c r="T3093" s="3">
        <f t="shared" si="340"/>
        <v>696176.56999999983</v>
      </c>
      <c r="U3093" s="4">
        <f t="shared" si="341"/>
        <v>0.23200019773667088</v>
      </c>
      <c r="V3093" s="2" t="s">
        <v>124</v>
      </c>
      <c r="W3093" s="2" t="s">
        <v>60</v>
      </c>
      <c r="X3093" s="2" t="s">
        <v>126</v>
      </c>
      <c r="Y3093" s="2">
        <v>1.34</v>
      </c>
      <c r="Z3093" s="2" t="s">
        <v>7408</v>
      </c>
      <c r="AA3093" s="2" t="s">
        <v>76</v>
      </c>
      <c r="AB3093" s="2" t="s">
        <v>306</v>
      </c>
      <c r="AC3093" s="2">
        <v>6.14</v>
      </c>
      <c r="AD3093" s="3">
        <v>0</v>
      </c>
      <c r="AE3093" s="5">
        <v>0</v>
      </c>
      <c r="AF3093" s="2">
        <v>0</v>
      </c>
      <c r="AG3093" s="3">
        <f t="shared" si="342"/>
        <v>0</v>
      </c>
      <c r="AH3093" s="2" t="s">
        <v>230</v>
      </c>
      <c r="AI3093" s="3">
        <v>0</v>
      </c>
    </row>
    <row r="3094" spans="1:35" x14ac:dyDescent="0.3">
      <c r="A3094" s="2" t="s">
        <v>7409</v>
      </c>
      <c r="B3094" s="2" t="s">
        <v>7410</v>
      </c>
      <c r="C3094" s="2" t="s">
        <v>145</v>
      </c>
      <c r="D3094" s="2" t="s">
        <v>54</v>
      </c>
      <c r="E3094" s="2">
        <v>2024</v>
      </c>
      <c r="F3094" s="2" t="s">
        <v>55</v>
      </c>
      <c r="G3094" s="2" t="s">
        <v>40</v>
      </c>
      <c r="H3094" s="2" t="s">
        <v>171</v>
      </c>
      <c r="I3094" s="2" t="s">
        <v>42</v>
      </c>
      <c r="J3094" s="2" t="s">
        <v>422</v>
      </c>
      <c r="K3094" s="3">
        <v>9287348.9800000004</v>
      </c>
      <c r="L3094" s="3">
        <v>4933486.7</v>
      </c>
      <c r="M3094" s="3">
        <f t="shared" si="336"/>
        <v>4353862.28</v>
      </c>
      <c r="N3094" s="3">
        <v>1225515.31</v>
      </c>
      <c r="O3094" s="3">
        <f t="shared" si="337"/>
        <v>3128346.97</v>
      </c>
      <c r="P3094" s="3">
        <v>2424712.62</v>
      </c>
      <c r="Q3094" s="4">
        <f t="shared" si="338"/>
        <v>0.4687949477699071</v>
      </c>
      <c r="R3094" s="4">
        <f t="shared" si="339"/>
        <v>0.26107693651025055</v>
      </c>
      <c r="S3094" s="3">
        <v>9902657.5399999991</v>
      </c>
      <c r="T3094" s="3">
        <f t="shared" si="340"/>
        <v>-615308.55999999866</v>
      </c>
      <c r="U3094" s="4">
        <f t="shared" si="341"/>
        <v>-6.2135700191041719E-2</v>
      </c>
      <c r="V3094" s="2" t="s">
        <v>44</v>
      </c>
      <c r="W3094" s="2" t="s">
        <v>117</v>
      </c>
      <c r="X3094" s="2" t="s">
        <v>86</v>
      </c>
      <c r="Y3094" s="2">
        <v>0.92</v>
      </c>
      <c r="Z3094" s="2" t="s">
        <v>2001</v>
      </c>
      <c r="AA3094" s="2" t="s">
        <v>76</v>
      </c>
      <c r="AB3094" s="2" t="s">
        <v>242</v>
      </c>
      <c r="AC3094" s="2">
        <v>2.06</v>
      </c>
      <c r="AD3094" s="3">
        <v>0</v>
      </c>
      <c r="AE3094" s="5">
        <v>0</v>
      </c>
      <c r="AF3094" s="2">
        <v>0</v>
      </c>
      <c r="AG3094" s="3">
        <f t="shared" si="342"/>
        <v>0</v>
      </c>
      <c r="AH3094" s="2" t="s">
        <v>50</v>
      </c>
      <c r="AI3094" s="3">
        <v>0</v>
      </c>
    </row>
    <row r="3095" spans="1:35" x14ac:dyDescent="0.3">
      <c r="A3095" s="2" t="s">
        <v>7411</v>
      </c>
      <c r="B3095" s="2" t="s">
        <v>4557</v>
      </c>
      <c r="C3095" s="2" t="s">
        <v>411</v>
      </c>
      <c r="D3095" s="2" t="s">
        <v>54</v>
      </c>
      <c r="E3095" s="2">
        <v>2022</v>
      </c>
      <c r="F3095" s="2" t="s">
        <v>39</v>
      </c>
      <c r="G3095" s="2" t="s">
        <v>69</v>
      </c>
      <c r="H3095" s="2" t="s">
        <v>70</v>
      </c>
      <c r="I3095" s="2" t="s">
        <v>178</v>
      </c>
      <c r="J3095" s="2" t="s">
        <v>179</v>
      </c>
      <c r="K3095" s="3">
        <v>2192188.52</v>
      </c>
      <c r="L3095" s="3">
        <v>1122518.69</v>
      </c>
      <c r="M3095" s="3">
        <f t="shared" si="336"/>
        <v>1069669.83</v>
      </c>
      <c r="N3095" s="3">
        <v>197427.64</v>
      </c>
      <c r="O3095" s="3">
        <f t="shared" si="337"/>
        <v>872242.19000000006</v>
      </c>
      <c r="P3095" s="3">
        <v>629323.16</v>
      </c>
      <c r="Q3095" s="4">
        <f t="shared" si="338"/>
        <v>0.48794609598630689</v>
      </c>
      <c r="R3095" s="4">
        <f t="shared" si="339"/>
        <v>0.2870752922289731</v>
      </c>
      <c r="S3095" s="3">
        <v>1826602.42</v>
      </c>
      <c r="T3095" s="3">
        <f t="shared" si="340"/>
        <v>365586.10000000009</v>
      </c>
      <c r="U3095" s="4">
        <f t="shared" si="341"/>
        <v>0.20014541533345834</v>
      </c>
      <c r="V3095" s="2" t="s">
        <v>107</v>
      </c>
      <c r="W3095" s="2" t="s">
        <v>134</v>
      </c>
      <c r="X3095" s="2" t="s">
        <v>74</v>
      </c>
      <c r="Y3095" s="2">
        <v>1.36</v>
      </c>
      <c r="Z3095" s="2" t="s">
        <v>4446</v>
      </c>
      <c r="AA3095" s="2" t="s">
        <v>63</v>
      </c>
      <c r="AB3095" s="2" t="s">
        <v>77</v>
      </c>
      <c r="AC3095" s="2">
        <v>1.56</v>
      </c>
      <c r="AD3095" s="3">
        <v>1840741.45</v>
      </c>
      <c r="AE3095" s="5">
        <v>7.21</v>
      </c>
      <c r="AF3095" s="2">
        <v>180</v>
      </c>
      <c r="AG3095" s="3">
        <f t="shared" si="342"/>
        <v>16761.968349695599</v>
      </c>
      <c r="AH3095" s="2" t="s">
        <v>50</v>
      </c>
      <c r="AI3095" s="3">
        <v>0</v>
      </c>
    </row>
    <row r="3096" spans="1:35" x14ac:dyDescent="0.3">
      <c r="A3096" s="2" t="s">
        <v>7412</v>
      </c>
      <c r="B3096" s="2" t="s">
        <v>7413</v>
      </c>
      <c r="C3096" s="2" t="s">
        <v>152</v>
      </c>
      <c r="D3096" s="2" t="s">
        <v>38</v>
      </c>
      <c r="E3096" s="2">
        <v>2022</v>
      </c>
      <c r="F3096" s="2" t="s">
        <v>39</v>
      </c>
      <c r="G3096" s="2" t="s">
        <v>114</v>
      </c>
      <c r="H3096" s="2" t="s">
        <v>115</v>
      </c>
      <c r="I3096" s="2" t="s">
        <v>131</v>
      </c>
      <c r="J3096" s="2" t="s">
        <v>491</v>
      </c>
      <c r="K3096" s="3">
        <v>8100230.1100000003</v>
      </c>
      <c r="L3096" s="3">
        <v>2458662.04</v>
      </c>
      <c r="M3096" s="3">
        <f t="shared" si="336"/>
        <v>5641568.0700000003</v>
      </c>
      <c r="N3096" s="3">
        <v>920025.27</v>
      </c>
      <c r="O3096" s="3">
        <f t="shared" si="337"/>
        <v>4721542.8000000007</v>
      </c>
      <c r="P3096" s="3">
        <v>3403647.06</v>
      </c>
      <c r="Q3096" s="4">
        <f t="shared" si="338"/>
        <v>0.69647009941548443</v>
      </c>
      <c r="R3096" s="4">
        <f t="shared" si="339"/>
        <v>0.42019140367359264</v>
      </c>
      <c r="S3096" s="3">
        <v>7377604.5800000001</v>
      </c>
      <c r="T3096" s="3">
        <f t="shared" si="340"/>
        <v>722625.53000000026</v>
      </c>
      <c r="U3096" s="4">
        <f t="shared" si="341"/>
        <v>9.7948530876671117E-2</v>
      </c>
      <c r="V3096" s="2" t="s">
        <v>133</v>
      </c>
      <c r="W3096" s="2" t="s">
        <v>117</v>
      </c>
      <c r="X3096" s="2" t="s">
        <v>118</v>
      </c>
      <c r="Y3096" s="2">
        <v>3.75</v>
      </c>
      <c r="Z3096" s="2" t="s">
        <v>7414</v>
      </c>
      <c r="AA3096" s="2" t="s">
        <v>76</v>
      </c>
      <c r="AB3096" s="2" t="s">
        <v>182</v>
      </c>
      <c r="AC3096" s="2">
        <v>6.61</v>
      </c>
      <c r="AD3096" s="3">
        <v>0</v>
      </c>
      <c r="AE3096" s="5">
        <v>0</v>
      </c>
      <c r="AF3096" s="2">
        <v>0</v>
      </c>
      <c r="AG3096" s="3">
        <f t="shared" si="342"/>
        <v>0</v>
      </c>
      <c r="AH3096" s="2" t="s">
        <v>230</v>
      </c>
      <c r="AI3096" s="3">
        <v>0</v>
      </c>
    </row>
    <row r="3097" spans="1:35" x14ac:dyDescent="0.3">
      <c r="A3097" s="2" t="s">
        <v>7415</v>
      </c>
      <c r="B3097" s="2" t="s">
        <v>7416</v>
      </c>
      <c r="C3097" s="2" t="s">
        <v>880</v>
      </c>
      <c r="D3097" s="2" t="s">
        <v>81</v>
      </c>
      <c r="E3097" s="2">
        <v>2024</v>
      </c>
      <c r="F3097" s="2" t="s">
        <v>39</v>
      </c>
      <c r="G3097" s="2" t="s">
        <v>114</v>
      </c>
      <c r="H3097" s="2" t="s">
        <v>115</v>
      </c>
      <c r="I3097" s="2" t="s">
        <v>39</v>
      </c>
      <c r="J3097" s="2" t="s">
        <v>116</v>
      </c>
      <c r="K3097" s="3">
        <v>4835295.72</v>
      </c>
      <c r="L3097" s="3">
        <v>1844050.71</v>
      </c>
      <c r="M3097" s="3">
        <f t="shared" si="336"/>
        <v>2991245.01</v>
      </c>
      <c r="N3097" s="3">
        <v>904937.97</v>
      </c>
      <c r="O3097" s="3">
        <f t="shared" si="337"/>
        <v>2086307.0399999998</v>
      </c>
      <c r="P3097" s="3">
        <v>1651153.23</v>
      </c>
      <c r="Q3097" s="4">
        <f t="shared" si="338"/>
        <v>0.6186271084987538</v>
      </c>
      <c r="R3097" s="4">
        <f t="shared" si="339"/>
        <v>0.34147926530541134</v>
      </c>
      <c r="S3097" s="3">
        <v>4368248.08</v>
      </c>
      <c r="T3097" s="3">
        <f t="shared" si="340"/>
        <v>467047.63999999966</v>
      </c>
      <c r="U3097" s="4">
        <f t="shared" si="341"/>
        <v>0.10691875357042444</v>
      </c>
      <c r="V3097" s="2" t="s">
        <v>73</v>
      </c>
      <c r="W3097" s="2" t="s">
        <v>125</v>
      </c>
      <c r="X3097" s="2" t="s">
        <v>118</v>
      </c>
      <c r="Y3097" s="2">
        <v>3.75</v>
      </c>
      <c r="Z3097" s="2" t="s">
        <v>7417</v>
      </c>
      <c r="AA3097" s="2" t="s">
        <v>63</v>
      </c>
      <c r="AB3097" s="2" t="s">
        <v>306</v>
      </c>
      <c r="AC3097" s="2">
        <v>4.72</v>
      </c>
      <c r="AD3097" s="3">
        <v>0</v>
      </c>
      <c r="AE3097" s="5">
        <v>0</v>
      </c>
      <c r="AF3097" s="2">
        <v>0</v>
      </c>
      <c r="AG3097" s="3">
        <f t="shared" si="342"/>
        <v>0</v>
      </c>
      <c r="AH3097" s="2" t="s">
        <v>50</v>
      </c>
      <c r="AI3097" s="3">
        <v>0</v>
      </c>
    </row>
    <row r="3098" spans="1:35" x14ac:dyDescent="0.3">
      <c r="A3098" s="2" t="s">
        <v>7418</v>
      </c>
      <c r="B3098" s="2" t="s">
        <v>325</v>
      </c>
      <c r="C3098" s="2" t="s">
        <v>216</v>
      </c>
      <c r="D3098" s="2" t="s">
        <v>38</v>
      </c>
      <c r="E3098" s="2">
        <v>2024</v>
      </c>
      <c r="F3098" s="2" t="s">
        <v>68</v>
      </c>
      <c r="G3098" s="2" t="s">
        <v>40</v>
      </c>
      <c r="H3098" s="2" t="s">
        <v>83</v>
      </c>
      <c r="I3098" s="2" t="s">
        <v>39</v>
      </c>
      <c r="J3098" s="2" t="s">
        <v>273</v>
      </c>
      <c r="K3098" s="3">
        <v>5631473.5099999998</v>
      </c>
      <c r="L3098" s="3">
        <v>3177408.95</v>
      </c>
      <c r="M3098" s="3">
        <f t="shared" si="336"/>
        <v>2454064.5599999996</v>
      </c>
      <c r="N3098" s="3">
        <v>1013585.66</v>
      </c>
      <c r="O3098" s="3">
        <f t="shared" si="337"/>
        <v>1440478.8999999994</v>
      </c>
      <c r="P3098" s="3">
        <v>1134778.98</v>
      </c>
      <c r="Q3098" s="4">
        <f t="shared" si="338"/>
        <v>0.43577663210920436</v>
      </c>
      <c r="R3098" s="4">
        <f t="shared" si="339"/>
        <v>0.20150658224440446</v>
      </c>
      <c r="S3098" s="3">
        <v>5876582.3300000001</v>
      </c>
      <c r="T3098" s="3">
        <f t="shared" si="340"/>
        <v>-245108.8200000003</v>
      </c>
      <c r="U3098" s="4">
        <f t="shared" si="341"/>
        <v>-4.1709416500253525E-2</v>
      </c>
      <c r="V3098" s="2" t="s">
        <v>133</v>
      </c>
      <c r="W3098" s="2" t="s">
        <v>125</v>
      </c>
      <c r="X3098" s="2" t="s">
        <v>86</v>
      </c>
      <c r="Y3098" s="2">
        <v>0.92</v>
      </c>
      <c r="Z3098" s="2" t="s">
        <v>7419</v>
      </c>
      <c r="AA3098" s="2" t="s">
        <v>148</v>
      </c>
      <c r="AB3098" s="2" t="s">
        <v>209</v>
      </c>
      <c r="AC3098" s="2">
        <v>5.5</v>
      </c>
      <c r="AD3098" s="3">
        <v>0</v>
      </c>
      <c r="AE3098" s="5">
        <v>0</v>
      </c>
      <c r="AF3098" s="2">
        <v>0</v>
      </c>
      <c r="AG3098" s="3">
        <f t="shared" si="342"/>
        <v>0</v>
      </c>
      <c r="AH3098" s="2" t="s">
        <v>50</v>
      </c>
      <c r="AI3098" s="3">
        <v>0</v>
      </c>
    </row>
    <row r="3099" spans="1:35" x14ac:dyDescent="0.3">
      <c r="A3099" s="2" t="s">
        <v>7420</v>
      </c>
      <c r="B3099" s="2" t="s">
        <v>2723</v>
      </c>
      <c r="C3099" s="2" t="s">
        <v>113</v>
      </c>
      <c r="D3099" s="2" t="s">
        <v>54</v>
      </c>
      <c r="E3099" s="2">
        <v>2022</v>
      </c>
      <c r="F3099" s="2" t="s">
        <v>58</v>
      </c>
      <c r="G3099" s="2" t="s">
        <v>114</v>
      </c>
      <c r="H3099" s="2" t="s">
        <v>115</v>
      </c>
      <c r="I3099" s="2" t="s">
        <v>131</v>
      </c>
      <c r="J3099" s="2" t="s">
        <v>132</v>
      </c>
      <c r="K3099" s="3">
        <v>9665766.8499999996</v>
      </c>
      <c r="L3099" s="3">
        <v>2888151.47</v>
      </c>
      <c r="M3099" s="3">
        <f t="shared" si="336"/>
        <v>6777615.379999999</v>
      </c>
      <c r="N3099" s="3">
        <v>2124242.92</v>
      </c>
      <c r="O3099" s="3">
        <f t="shared" si="337"/>
        <v>4653372.459999999</v>
      </c>
      <c r="P3099" s="3">
        <v>3625930.04</v>
      </c>
      <c r="Q3099" s="4">
        <f t="shared" si="338"/>
        <v>0.70119789616071682</v>
      </c>
      <c r="R3099" s="4">
        <f t="shared" si="339"/>
        <v>0.37513112992167819</v>
      </c>
      <c r="S3099" s="3">
        <v>10209551.52</v>
      </c>
      <c r="T3099" s="3">
        <f t="shared" si="340"/>
        <v>-543784.66999999993</v>
      </c>
      <c r="U3099" s="4">
        <f t="shared" si="341"/>
        <v>-5.3262346434586577E-2</v>
      </c>
      <c r="V3099" s="2" t="s">
        <v>133</v>
      </c>
      <c r="W3099" s="2" t="s">
        <v>134</v>
      </c>
      <c r="X3099" s="2" t="s">
        <v>118</v>
      </c>
      <c r="Y3099" s="2">
        <v>3.75</v>
      </c>
      <c r="Z3099" s="2" t="s">
        <v>7421</v>
      </c>
      <c r="AA3099" s="2" t="s">
        <v>76</v>
      </c>
      <c r="AB3099" s="2" t="s">
        <v>306</v>
      </c>
      <c r="AC3099" s="2">
        <v>2.96</v>
      </c>
      <c r="AD3099" s="3">
        <v>0</v>
      </c>
      <c r="AE3099" s="5">
        <v>0</v>
      </c>
      <c r="AF3099" s="2">
        <v>0</v>
      </c>
      <c r="AG3099" s="3">
        <f t="shared" si="342"/>
        <v>0</v>
      </c>
      <c r="AH3099" s="2" t="s">
        <v>50</v>
      </c>
      <c r="AI3099" s="3">
        <v>0</v>
      </c>
    </row>
    <row r="3100" spans="1:35" x14ac:dyDescent="0.3">
      <c r="A3100" s="2" t="s">
        <v>7422</v>
      </c>
      <c r="B3100" s="2" t="s">
        <v>1681</v>
      </c>
      <c r="C3100" s="2" t="s">
        <v>185</v>
      </c>
      <c r="D3100" s="2" t="s">
        <v>104</v>
      </c>
      <c r="E3100" s="2">
        <v>2024</v>
      </c>
      <c r="F3100" s="2" t="s">
        <v>55</v>
      </c>
      <c r="G3100" s="2" t="s">
        <v>56</v>
      </c>
      <c r="H3100" s="2" t="s">
        <v>123</v>
      </c>
      <c r="I3100" s="2" t="s">
        <v>71</v>
      </c>
      <c r="J3100" s="2" t="s">
        <v>72</v>
      </c>
      <c r="K3100" s="3">
        <v>9284639.8399999999</v>
      </c>
      <c r="L3100" s="3">
        <v>3484002.39</v>
      </c>
      <c r="M3100" s="3">
        <f t="shared" si="336"/>
        <v>5800637.4499999993</v>
      </c>
      <c r="N3100" s="3">
        <v>814641.74</v>
      </c>
      <c r="O3100" s="3">
        <f t="shared" si="337"/>
        <v>4985995.709999999</v>
      </c>
      <c r="P3100" s="3">
        <v>3613518.22</v>
      </c>
      <c r="Q3100" s="4">
        <f t="shared" si="338"/>
        <v>0.62475632334274789</v>
      </c>
      <c r="R3100" s="4">
        <f t="shared" si="339"/>
        <v>0.38919314935968485</v>
      </c>
      <c r="S3100" s="3">
        <v>9635746.0199999996</v>
      </c>
      <c r="T3100" s="3">
        <f t="shared" si="340"/>
        <v>-351106.1799999997</v>
      </c>
      <c r="U3100" s="4">
        <f t="shared" si="341"/>
        <v>-3.6437882367513844E-2</v>
      </c>
      <c r="V3100" s="2" t="s">
        <v>44</v>
      </c>
      <c r="W3100" s="2" t="s">
        <v>207</v>
      </c>
      <c r="X3100" s="2" t="s">
        <v>126</v>
      </c>
      <c r="Y3100" s="2">
        <v>1.34</v>
      </c>
      <c r="Z3100" s="2" t="s">
        <v>7423</v>
      </c>
      <c r="AA3100" s="2" t="s">
        <v>224</v>
      </c>
      <c r="AB3100" s="2" t="s">
        <v>64</v>
      </c>
      <c r="AC3100" s="2">
        <v>8.73</v>
      </c>
      <c r="AD3100" s="3">
        <v>0</v>
      </c>
      <c r="AE3100" s="5">
        <v>0</v>
      </c>
      <c r="AF3100" s="2">
        <v>0</v>
      </c>
      <c r="AG3100" s="3">
        <f t="shared" si="342"/>
        <v>0</v>
      </c>
      <c r="AH3100" s="2" t="s">
        <v>50</v>
      </c>
      <c r="AI3100" s="3">
        <v>0</v>
      </c>
    </row>
    <row r="3101" spans="1:35" x14ac:dyDescent="0.3">
      <c r="A3101" s="2" t="s">
        <v>7424</v>
      </c>
      <c r="B3101" s="2" t="s">
        <v>801</v>
      </c>
      <c r="C3101" s="2" t="s">
        <v>448</v>
      </c>
      <c r="D3101" s="2" t="s">
        <v>54</v>
      </c>
      <c r="E3101" s="2">
        <v>2021</v>
      </c>
      <c r="F3101" s="2" t="s">
        <v>58</v>
      </c>
      <c r="G3101" s="2" t="s">
        <v>69</v>
      </c>
      <c r="H3101" s="2" t="s">
        <v>70</v>
      </c>
      <c r="I3101" s="2" t="s">
        <v>39</v>
      </c>
      <c r="J3101" s="2" t="s">
        <v>273</v>
      </c>
      <c r="K3101" s="3">
        <v>6625036.4699999997</v>
      </c>
      <c r="L3101" s="3">
        <v>3826734.59</v>
      </c>
      <c r="M3101" s="3">
        <f t="shared" si="336"/>
        <v>2798301.88</v>
      </c>
      <c r="N3101" s="3">
        <v>1223684.71</v>
      </c>
      <c r="O3101" s="3">
        <f t="shared" si="337"/>
        <v>1574617.17</v>
      </c>
      <c r="P3101" s="3">
        <v>1178777.55</v>
      </c>
      <c r="Q3101" s="4">
        <f t="shared" si="338"/>
        <v>0.42238286425614197</v>
      </c>
      <c r="R3101" s="4">
        <f t="shared" si="339"/>
        <v>0.17792770731720969</v>
      </c>
      <c r="S3101" s="3">
        <v>7351986.5</v>
      </c>
      <c r="T3101" s="3">
        <f t="shared" si="340"/>
        <v>-726950.03000000026</v>
      </c>
      <c r="U3101" s="4">
        <f t="shared" si="341"/>
        <v>-9.8878042009462375E-2</v>
      </c>
      <c r="V3101" s="2" t="s">
        <v>85</v>
      </c>
      <c r="W3101" s="2" t="s">
        <v>207</v>
      </c>
      <c r="X3101" s="2" t="s">
        <v>74</v>
      </c>
      <c r="Y3101" s="2">
        <v>1.36</v>
      </c>
      <c r="Z3101" s="2" t="s">
        <v>7425</v>
      </c>
      <c r="AA3101" s="2" t="s">
        <v>63</v>
      </c>
      <c r="AB3101" s="2" t="s">
        <v>149</v>
      </c>
      <c r="AC3101" s="2">
        <v>1.06</v>
      </c>
      <c r="AD3101" s="3">
        <v>0</v>
      </c>
      <c r="AE3101" s="5">
        <v>0</v>
      </c>
      <c r="AF3101" s="2">
        <v>0</v>
      </c>
      <c r="AG3101" s="3">
        <f t="shared" si="342"/>
        <v>0</v>
      </c>
      <c r="AH3101" s="2" t="s">
        <v>50</v>
      </c>
      <c r="AI3101" s="3">
        <v>0</v>
      </c>
    </row>
    <row r="3102" spans="1:35" x14ac:dyDescent="0.3">
      <c r="A3102" s="2" t="s">
        <v>7426</v>
      </c>
      <c r="B3102" s="2" t="s">
        <v>1294</v>
      </c>
      <c r="C3102" s="2" t="s">
        <v>292</v>
      </c>
      <c r="D3102" s="2" t="s">
        <v>81</v>
      </c>
      <c r="E3102" s="2">
        <v>2022</v>
      </c>
      <c r="F3102" s="2" t="s">
        <v>82</v>
      </c>
      <c r="G3102" s="2" t="s">
        <v>69</v>
      </c>
      <c r="H3102" s="2" t="s">
        <v>165</v>
      </c>
      <c r="I3102" s="2" t="s">
        <v>42</v>
      </c>
      <c r="J3102" s="2" t="s">
        <v>146</v>
      </c>
      <c r="K3102" s="3">
        <v>5356488.41</v>
      </c>
      <c r="L3102" s="3">
        <v>1736743.07</v>
      </c>
      <c r="M3102" s="3">
        <f t="shared" si="336"/>
        <v>3619745.34</v>
      </c>
      <c r="N3102" s="3">
        <v>742040.02</v>
      </c>
      <c r="O3102" s="3">
        <f t="shared" si="337"/>
        <v>2877705.32</v>
      </c>
      <c r="P3102" s="3">
        <v>2031367.33</v>
      </c>
      <c r="Q3102" s="4">
        <f t="shared" si="338"/>
        <v>0.67576835100442223</v>
      </c>
      <c r="R3102" s="4">
        <f t="shared" si="339"/>
        <v>0.37923489691635492</v>
      </c>
      <c r="S3102" s="3">
        <v>6238443.2599999998</v>
      </c>
      <c r="T3102" s="3">
        <f t="shared" si="340"/>
        <v>-881954.84999999963</v>
      </c>
      <c r="U3102" s="4">
        <f t="shared" si="341"/>
        <v>-0.14137418795726928</v>
      </c>
      <c r="V3102" s="2" t="s">
        <v>44</v>
      </c>
      <c r="W3102" s="2" t="s">
        <v>125</v>
      </c>
      <c r="X3102" s="2" t="s">
        <v>167</v>
      </c>
      <c r="Y3102" s="2">
        <v>17.2</v>
      </c>
      <c r="Z3102" s="2" t="s">
        <v>4927</v>
      </c>
      <c r="AA3102" s="2" t="s">
        <v>76</v>
      </c>
      <c r="AB3102" s="2" t="s">
        <v>100</v>
      </c>
      <c r="AC3102" s="2">
        <v>3.19</v>
      </c>
      <c r="AD3102" s="3">
        <v>0</v>
      </c>
      <c r="AE3102" s="5">
        <v>0</v>
      </c>
      <c r="AF3102" s="2">
        <v>0</v>
      </c>
      <c r="AG3102" s="3">
        <f t="shared" si="342"/>
        <v>0</v>
      </c>
      <c r="AH3102" s="2" t="s">
        <v>50</v>
      </c>
      <c r="AI3102" s="3">
        <v>0</v>
      </c>
    </row>
    <row r="3103" spans="1:35" x14ac:dyDescent="0.3">
      <c r="A3103" s="2" t="s">
        <v>7427</v>
      </c>
      <c r="B3103" s="2" t="s">
        <v>1553</v>
      </c>
      <c r="C3103" s="2" t="s">
        <v>387</v>
      </c>
      <c r="D3103" s="2" t="s">
        <v>81</v>
      </c>
      <c r="E3103" s="2">
        <v>2020</v>
      </c>
      <c r="F3103" s="2" t="s">
        <v>55</v>
      </c>
      <c r="G3103" s="2" t="s">
        <v>56</v>
      </c>
      <c r="H3103" s="2" t="s">
        <v>153</v>
      </c>
      <c r="I3103" s="2" t="s">
        <v>58</v>
      </c>
      <c r="J3103" s="2" t="s">
        <v>240</v>
      </c>
      <c r="K3103" s="3">
        <v>8369193.0499999998</v>
      </c>
      <c r="L3103" s="3">
        <v>3219125.87</v>
      </c>
      <c r="M3103" s="3">
        <f t="shared" si="336"/>
        <v>5150067.18</v>
      </c>
      <c r="N3103" s="3">
        <v>1435253.05</v>
      </c>
      <c r="O3103" s="3">
        <f t="shared" si="337"/>
        <v>3714814.13</v>
      </c>
      <c r="P3103" s="3">
        <v>2748866.99</v>
      </c>
      <c r="Q3103" s="4">
        <f t="shared" si="338"/>
        <v>0.61536006509014629</v>
      </c>
      <c r="R3103" s="4">
        <f t="shared" si="339"/>
        <v>0.32845066108255205</v>
      </c>
      <c r="S3103" s="3">
        <v>8258480.96</v>
      </c>
      <c r="T3103" s="3">
        <f t="shared" si="340"/>
        <v>110712.08999999985</v>
      </c>
      <c r="U3103" s="4">
        <f t="shared" si="341"/>
        <v>1.340586610736702E-2</v>
      </c>
      <c r="V3103" s="2" t="s">
        <v>95</v>
      </c>
      <c r="W3103" s="2" t="s">
        <v>45</v>
      </c>
      <c r="X3103" s="2" t="s">
        <v>155</v>
      </c>
      <c r="Y3103" s="2">
        <v>7.24</v>
      </c>
      <c r="Z3103" s="2" t="s">
        <v>7428</v>
      </c>
      <c r="AA3103" s="2" t="s">
        <v>109</v>
      </c>
      <c r="AB3103" s="2" t="s">
        <v>49</v>
      </c>
      <c r="AC3103" s="2">
        <v>2.1800000000000002</v>
      </c>
      <c r="AD3103" s="3">
        <v>0</v>
      </c>
      <c r="AE3103" s="5">
        <v>0</v>
      </c>
      <c r="AF3103" s="2">
        <v>0</v>
      </c>
      <c r="AG3103" s="3">
        <f t="shared" si="342"/>
        <v>0</v>
      </c>
      <c r="AH3103" s="2" t="s">
        <v>230</v>
      </c>
      <c r="AI3103" s="3">
        <v>0</v>
      </c>
    </row>
    <row r="3104" spans="1:35" x14ac:dyDescent="0.3">
      <c r="A3104" s="2" t="s">
        <v>7429</v>
      </c>
      <c r="B3104" s="2" t="s">
        <v>1844</v>
      </c>
      <c r="C3104" s="2" t="s">
        <v>411</v>
      </c>
      <c r="D3104" s="2" t="s">
        <v>54</v>
      </c>
      <c r="E3104" s="2">
        <v>2022</v>
      </c>
      <c r="F3104" s="2" t="s">
        <v>39</v>
      </c>
      <c r="G3104" s="2" t="s">
        <v>40</v>
      </c>
      <c r="H3104" s="2" t="s">
        <v>139</v>
      </c>
      <c r="I3104" s="2" t="s">
        <v>55</v>
      </c>
      <c r="J3104" s="2" t="s">
        <v>154</v>
      </c>
      <c r="K3104" s="3">
        <v>4953236.59</v>
      </c>
      <c r="L3104" s="3">
        <v>2196440.81</v>
      </c>
      <c r="M3104" s="3">
        <f t="shared" si="336"/>
        <v>2756795.78</v>
      </c>
      <c r="N3104" s="3">
        <v>655593.91</v>
      </c>
      <c r="O3104" s="3">
        <f t="shared" si="337"/>
        <v>2101201.8699999996</v>
      </c>
      <c r="P3104" s="3">
        <v>1628780.95</v>
      </c>
      <c r="Q3104" s="4">
        <f t="shared" si="338"/>
        <v>0.55656452703382775</v>
      </c>
      <c r="R3104" s="4">
        <f t="shared" si="339"/>
        <v>0.32883164783372482</v>
      </c>
      <c r="S3104" s="3">
        <v>5608517.5300000003</v>
      </c>
      <c r="T3104" s="3">
        <f t="shared" si="340"/>
        <v>-655280.94000000041</v>
      </c>
      <c r="U3104" s="4">
        <f t="shared" si="341"/>
        <v>-0.11683674634070376</v>
      </c>
      <c r="V3104" s="2" t="s">
        <v>95</v>
      </c>
      <c r="W3104" s="2" t="s">
        <v>96</v>
      </c>
      <c r="X3104" s="2" t="s">
        <v>86</v>
      </c>
      <c r="Y3104" s="2">
        <v>0.92</v>
      </c>
      <c r="Z3104" s="2" t="s">
        <v>576</v>
      </c>
      <c r="AA3104" s="2" t="s">
        <v>99</v>
      </c>
      <c r="AB3104" s="2" t="s">
        <v>100</v>
      </c>
      <c r="AC3104" s="2">
        <v>3.88</v>
      </c>
      <c r="AD3104" s="3">
        <v>0</v>
      </c>
      <c r="AE3104" s="5">
        <v>0</v>
      </c>
      <c r="AF3104" s="2">
        <v>0</v>
      </c>
      <c r="AG3104" s="3">
        <f t="shared" si="342"/>
        <v>0</v>
      </c>
      <c r="AH3104" s="2" t="s">
        <v>50</v>
      </c>
      <c r="AI3104" s="3">
        <v>0</v>
      </c>
    </row>
    <row r="3105" spans="1:35" x14ac:dyDescent="0.3">
      <c r="A3105" s="2" t="s">
        <v>7430</v>
      </c>
      <c r="B3105" s="2" t="s">
        <v>2432</v>
      </c>
      <c r="C3105" s="2" t="s">
        <v>435</v>
      </c>
      <c r="D3105" s="2" t="s">
        <v>81</v>
      </c>
      <c r="E3105" s="2">
        <v>2021</v>
      </c>
      <c r="F3105" s="2" t="s">
        <v>68</v>
      </c>
      <c r="G3105" s="2" t="s">
        <v>40</v>
      </c>
      <c r="H3105" s="2" t="s">
        <v>171</v>
      </c>
      <c r="I3105" s="2" t="s">
        <v>58</v>
      </c>
      <c r="J3105" s="2" t="s">
        <v>191</v>
      </c>
      <c r="K3105" s="3">
        <v>2688051.64</v>
      </c>
      <c r="L3105" s="3">
        <v>1168717.8799999999</v>
      </c>
      <c r="M3105" s="3">
        <f t="shared" si="336"/>
        <v>1519333.7600000002</v>
      </c>
      <c r="N3105" s="3">
        <v>423842.92</v>
      </c>
      <c r="O3105" s="3">
        <f t="shared" si="337"/>
        <v>1095490.8400000003</v>
      </c>
      <c r="P3105" s="3">
        <v>830337.49</v>
      </c>
      <c r="Q3105" s="4">
        <f t="shared" si="338"/>
        <v>0.56521747476547746</v>
      </c>
      <c r="R3105" s="4">
        <f t="shared" si="339"/>
        <v>0.3088993818586015</v>
      </c>
      <c r="S3105" s="3">
        <v>2892618.88</v>
      </c>
      <c r="T3105" s="3">
        <f t="shared" si="340"/>
        <v>-204567.23999999976</v>
      </c>
      <c r="U3105" s="4">
        <f t="shared" si="341"/>
        <v>-7.0720426190400781E-2</v>
      </c>
      <c r="V3105" s="2" t="s">
        <v>85</v>
      </c>
      <c r="W3105" s="2" t="s">
        <v>125</v>
      </c>
      <c r="X3105" s="2" t="s">
        <v>86</v>
      </c>
      <c r="Y3105" s="2">
        <v>0.92</v>
      </c>
      <c r="Z3105" s="2" t="s">
        <v>7431</v>
      </c>
      <c r="AA3105" s="2" t="s">
        <v>224</v>
      </c>
      <c r="AB3105" s="2" t="s">
        <v>100</v>
      </c>
      <c r="AC3105" s="2">
        <v>9.2100000000000009</v>
      </c>
      <c r="AD3105" s="3">
        <v>0</v>
      </c>
      <c r="AE3105" s="5">
        <v>0</v>
      </c>
      <c r="AF3105" s="2">
        <v>0</v>
      </c>
      <c r="AG3105" s="3">
        <f t="shared" si="342"/>
        <v>0</v>
      </c>
      <c r="AH3105" s="2" t="s">
        <v>50</v>
      </c>
      <c r="AI3105" s="3">
        <v>0</v>
      </c>
    </row>
    <row r="3106" spans="1:35" x14ac:dyDescent="0.3">
      <c r="A3106" s="2" t="s">
        <v>7432</v>
      </c>
      <c r="B3106" s="2" t="s">
        <v>1150</v>
      </c>
      <c r="C3106" s="2" t="s">
        <v>287</v>
      </c>
      <c r="D3106" s="2" t="s">
        <v>104</v>
      </c>
      <c r="E3106" s="2">
        <v>2021</v>
      </c>
      <c r="F3106" s="2" t="s">
        <v>105</v>
      </c>
      <c r="G3106" s="2" t="s">
        <v>114</v>
      </c>
      <c r="H3106" s="2" t="s">
        <v>234</v>
      </c>
      <c r="I3106" s="2" t="s">
        <v>55</v>
      </c>
      <c r="J3106" s="2" t="s">
        <v>154</v>
      </c>
      <c r="K3106" s="3">
        <v>1937278.42</v>
      </c>
      <c r="L3106" s="3">
        <v>749410.14</v>
      </c>
      <c r="M3106" s="3">
        <f t="shared" si="336"/>
        <v>1187868.2799999998</v>
      </c>
      <c r="N3106" s="3">
        <v>167455.46</v>
      </c>
      <c r="O3106" s="3">
        <f t="shared" si="337"/>
        <v>1020412.8199999998</v>
      </c>
      <c r="P3106" s="3">
        <v>767414.72</v>
      </c>
      <c r="Q3106" s="4">
        <f t="shared" si="338"/>
        <v>0.61316342954979075</v>
      </c>
      <c r="R3106" s="4">
        <f t="shared" si="339"/>
        <v>0.39613031977097024</v>
      </c>
      <c r="S3106" s="3">
        <v>1650457.3</v>
      </c>
      <c r="T3106" s="3">
        <f t="shared" si="340"/>
        <v>286821.11999999988</v>
      </c>
      <c r="U3106" s="4">
        <f t="shared" si="341"/>
        <v>0.17378281764696357</v>
      </c>
      <c r="V3106" s="2" t="s">
        <v>73</v>
      </c>
      <c r="W3106" s="2" t="s">
        <v>96</v>
      </c>
      <c r="X3106" s="2" t="s">
        <v>236</v>
      </c>
      <c r="Y3106" s="2">
        <v>3.67</v>
      </c>
      <c r="Z3106" s="2" t="s">
        <v>7433</v>
      </c>
      <c r="AA3106" s="2" t="s">
        <v>148</v>
      </c>
      <c r="AB3106" s="2" t="s">
        <v>110</v>
      </c>
      <c r="AC3106" s="2">
        <v>6.97</v>
      </c>
      <c r="AD3106" s="3">
        <v>0</v>
      </c>
      <c r="AE3106" s="5">
        <v>0</v>
      </c>
      <c r="AF3106" s="2">
        <v>0</v>
      </c>
      <c r="AG3106" s="3">
        <f t="shared" si="342"/>
        <v>0</v>
      </c>
      <c r="AH3106" s="2" t="s">
        <v>50</v>
      </c>
      <c r="AI3106" s="3">
        <v>0</v>
      </c>
    </row>
    <row r="3107" spans="1:35" x14ac:dyDescent="0.3">
      <c r="A3107" s="2" t="s">
        <v>7434</v>
      </c>
      <c r="B3107" s="2" t="s">
        <v>483</v>
      </c>
      <c r="C3107" s="2" t="s">
        <v>304</v>
      </c>
      <c r="D3107" s="2" t="s">
        <v>104</v>
      </c>
      <c r="E3107" s="2">
        <v>2022</v>
      </c>
      <c r="F3107" s="2" t="s">
        <v>68</v>
      </c>
      <c r="G3107" s="2" t="s">
        <v>40</v>
      </c>
      <c r="H3107" s="2" t="s">
        <v>83</v>
      </c>
      <c r="I3107" s="2" t="s">
        <v>131</v>
      </c>
      <c r="J3107" s="2" t="s">
        <v>491</v>
      </c>
      <c r="K3107" s="3">
        <v>3940790.61</v>
      </c>
      <c r="L3107" s="3">
        <v>1604992.79</v>
      </c>
      <c r="M3107" s="3">
        <f t="shared" si="336"/>
        <v>2335797.8199999998</v>
      </c>
      <c r="N3107" s="3">
        <v>447410</v>
      </c>
      <c r="O3107" s="3">
        <f t="shared" si="337"/>
        <v>1888387.8199999998</v>
      </c>
      <c r="P3107" s="3">
        <v>1416336.64</v>
      </c>
      <c r="Q3107" s="4">
        <f t="shared" si="338"/>
        <v>0.59272314902313472</v>
      </c>
      <c r="R3107" s="4">
        <f t="shared" si="339"/>
        <v>0.35940418564892995</v>
      </c>
      <c r="S3107" s="3">
        <v>4080485.09</v>
      </c>
      <c r="T3107" s="3">
        <f t="shared" si="340"/>
        <v>-139694.47999999998</v>
      </c>
      <c r="U3107" s="4">
        <f t="shared" si="341"/>
        <v>-3.4234772807367371E-2</v>
      </c>
      <c r="V3107" s="2" t="s">
        <v>133</v>
      </c>
      <c r="W3107" s="2" t="s">
        <v>96</v>
      </c>
      <c r="X3107" s="2" t="s">
        <v>86</v>
      </c>
      <c r="Y3107" s="2">
        <v>0.92</v>
      </c>
      <c r="Z3107" s="2" t="s">
        <v>7435</v>
      </c>
      <c r="AA3107" s="2" t="s">
        <v>76</v>
      </c>
      <c r="AB3107" s="2" t="s">
        <v>306</v>
      </c>
      <c r="AC3107" s="2">
        <v>9.91</v>
      </c>
      <c r="AD3107" s="3">
        <v>0</v>
      </c>
      <c r="AE3107" s="5">
        <v>0</v>
      </c>
      <c r="AF3107" s="2">
        <v>0</v>
      </c>
      <c r="AG3107" s="3">
        <f t="shared" si="342"/>
        <v>0</v>
      </c>
      <c r="AH3107" s="2" t="s">
        <v>50</v>
      </c>
      <c r="AI3107" s="3">
        <v>0</v>
      </c>
    </row>
    <row r="3108" spans="1:35" x14ac:dyDescent="0.3">
      <c r="A3108" s="2" t="s">
        <v>7436</v>
      </c>
      <c r="B3108" s="2" t="s">
        <v>7437</v>
      </c>
      <c r="C3108" s="2" t="s">
        <v>176</v>
      </c>
      <c r="D3108" s="2" t="s">
        <v>104</v>
      </c>
      <c r="E3108" s="2">
        <v>2020</v>
      </c>
      <c r="F3108" s="2" t="s">
        <v>55</v>
      </c>
      <c r="G3108" s="2" t="s">
        <v>56</v>
      </c>
      <c r="H3108" s="2" t="s">
        <v>153</v>
      </c>
      <c r="I3108" s="2" t="s">
        <v>55</v>
      </c>
      <c r="J3108" s="2" t="s">
        <v>154</v>
      </c>
      <c r="K3108" s="3">
        <v>6318344.9000000004</v>
      </c>
      <c r="L3108" s="3">
        <v>1953054.89</v>
      </c>
      <c r="M3108" s="3">
        <f t="shared" si="336"/>
        <v>4365290.0100000007</v>
      </c>
      <c r="N3108" s="3">
        <v>1071641.83</v>
      </c>
      <c r="O3108" s="3">
        <f t="shared" si="337"/>
        <v>3293648.1800000006</v>
      </c>
      <c r="P3108" s="3">
        <v>2323131.87</v>
      </c>
      <c r="Q3108" s="4">
        <f t="shared" si="338"/>
        <v>0.69089137726558747</v>
      </c>
      <c r="R3108" s="4">
        <f t="shared" si="339"/>
        <v>0.36768044587119642</v>
      </c>
      <c r="S3108" s="3">
        <v>7007947.8399999999</v>
      </c>
      <c r="T3108" s="3">
        <f t="shared" si="340"/>
        <v>-689602.93999999948</v>
      </c>
      <c r="U3108" s="4">
        <f t="shared" si="341"/>
        <v>-9.8402978410295855E-2</v>
      </c>
      <c r="V3108" s="2" t="s">
        <v>107</v>
      </c>
      <c r="W3108" s="2" t="s">
        <v>45</v>
      </c>
      <c r="X3108" s="2" t="s">
        <v>155</v>
      </c>
      <c r="Y3108" s="2">
        <v>7.24</v>
      </c>
      <c r="Z3108" s="2" t="s">
        <v>7438</v>
      </c>
      <c r="AA3108" s="2" t="s">
        <v>63</v>
      </c>
      <c r="AB3108" s="2" t="s">
        <v>64</v>
      </c>
      <c r="AC3108" s="2">
        <v>4.59</v>
      </c>
      <c r="AD3108" s="3">
        <v>0</v>
      </c>
      <c r="AE3108" s="5">
        <v>0</v>
      </c>
      <c r="AF3108" s="2">
        <v>0</v>
      </c>
      <c r="AG3108" s="3">
        <f t="shared" si="342"/>
        <v>0</v>
      </c>
      <c r="AH3108" s="2" t="s">
        <v>50</v>
      </c>
      <c r="AI3108" s="3">
        <v>0</v>
      </c>
    </row>
    <row r="3109" spans="1:35" x14ac:dyDescent="0.3">
      <c r="A3109" s="2" t="s">
        <v>7439</v>
      </c>
      <c r="B3109" s="2" t="s">
        <v>7440</v>
      </c>
      <c r="C3109" s="2" t="s">
        <v>474</v>
      </c>
      <c r="D3109" s="2" t="s">
        <v>81</v>
      </c>
      <c r="E3109" s="2">
        <v>2024</v>
      </c>
      <c r="F3109" s="2" t="s">
        <v>58</v>
      </c>
      <c r="G3109" s="2" t="s">
        <v>40</v>
      </c>
      <c r="H3109" s="2" t="s">
        <v>41</v>
      </c>
      <c r="I3109" s="2" t="s">
        <v>42</v>
      </c>
      <c r="J3109" s="2" t="s">
        <v>166</v>
      </c>
      <c r="K3109" s="3">
        <v>2967030.06</v>
      </c>
      <c r="L3109" s="3">
        <v>1371267.54</v>
      </c>
      <c r="M3109" s="3">
        <f t="shared" si="336"/>
        <v>1595762.52</v>
      </c>
      <c r="N3109" s="3">
        <v>354269.29</v>
      </c>
      <c r="O3109" s="3">
        <f t="shared" si="337"/>
        <v>1241493.23</v>
      </c>
      <c r="P3109" s="3">
        <v>985637.94</v>
      </c>
      <c r="Q3109" s="4">
        <f t="shared" si="338"/>
        <v>0.53783159851100393</v>
      </c>
      <c r="R3109" s="4">
        <f t="shared" si="339"/>
        <v>0.3321968163679474</v>
      </c>
      <c r="S3109" s="3">
        <v>3274801.14</v>
      </c>
      <c r="T3109" s="3">
        <f t="shared" si="340"/>
        <v>-307771.08000000007</v>
      </c>
      <c r="U3109" s="4">
        <f t="shared" si="341"/>
        <v>-9.3981608910762765E-2</v>
      </c>
      <c r="V3109" s="2" t="s">
        <v>124</v>
      </c>
      <c r="W3109" s="2" t="s">
        <v>45</v>
      </c>
      <c r="X3109" s="2" t="s">
        <v>46</v>
      </c>
      <c r="Y3109" s="2">
        <v>0.89</v>
      </c>
      <c r="Z3109" s="2" t="s">
        <v>7441</v>
      </c>
      <c r="AA3109" s="2" t="s">
        <v>76</v>
      </c>
      <c r="AB3109" s="2" t="s">
        <v>77</v>
      </c>
      <c r="AC3109" s="2">
        <v>6.95</v>
      </c>
      <c r="AD3109" s="3">
        <v>0</v>
      </c>
      <c r="AE3109" s="5">
        <v>0</v>
      </c>
      <c r="AF3109" s="2">
        <v>0</v>
      </c>
      <c r="AG3109" s="3">
        <f t="shared" si="342"/>
        <v>0</v>
      </c>
      <c r="AH3109" s="2" t="s">
        <v>50</v>
      </c>
      <c r="AI3109" s="3">
        <v>0</v>
      </c>
    </row>
    <row r="3110" spans="1:35" x14ac:dyDescent="0.3">
      <c r="A3110" s="2" t="s">
        <v>7442</v>
      </c>
      <c r="B3110" s="2" t="s">
        <v>7443</v>
      </c>
      <c r="C3110" s="2" t="s">
        <v>333</v>
      </c>
      <c r="D3110" s="2" t="s">
        <v>54</v>
      </c>
      <c r="E3110" s="2">
        <v>2024</v>
      </c>
      <c r="F3110" s="2" t="s">
        <v>68</v>
      </c>
      <c r="G3110" s="2" t="s">
        <v>93</v>
      </c>
      <c r="H3110" s="2" t="s">
        <v>94</v>
      </c>
      <c r="I3110" s="2" t="s">
        <v>42</v>
      </c>
      <c r="J3110" s="2" t="s">
        <v>166</v>
      </c>
      <c r="K3110" s="3">
        <v>7596420.21</v>
      </c>
      <c r="L3110" s="3">
        <v>2568512.5299999998</v>
      </c>
      <c r="M3110" s="3">
        <f t="shared" si="336"/>
        <v>5027907.68</v>
      </c>
      <c r="N3110" s="3">
        <v>1388033.13</v>
      </c>
      <c r="O3110" s="3">
        <f t="shared" si="337"/>
        <v>3639874.55</v>
      </c>
      <c r="P3110" s="3">
        <v>2671941.6800000002</v>
      </c>
      <c r="Q3110" s="4">
        <f t="shared" si="338"/>
        <v>0.66187856134935952</v>
      </c>
      <c r="R3110" s="4">
        <f t="shared" si="339"/>
        <v>0.35173695058135812</v>
      </c>
      <c r="S3110" s="3">
        <v>7370150.54</v>
      </c>
      <c r="T3110" s="3">
        <f t="shared" si="340"/>
        <v>226269.66999999993</v>
      </c>
      <c r="U3110" s="4">
        <f t="shared" si="341"/>
        <v>3.0700820664648177E-2</v>
      </c>
      <c r="V3110" s="2" t="s">
        <v>73</v>
      </c>
      <c r="W3110" s="2" t="s">
        <v>125</v>
      </c>
      <c r="X3110" s="2" t="s">
        <v>97</v>
      </c>
      <c r="Y3110" s="2">
        <v>1550</v>
      </c>
      <c r="Z3110" s="2" t="s">
        <v>7444</v>
      </c>
      <c r="AA3110" s="2" t="s">
        <v>63</v>
      </c>
      <c r="AB3110" s="2" t="s">
        <v>306</v>
      </c>
      <c r="AC3110" s="2">
        <v>8.94</v>
      </c>
      <c r="AD3110" s="3">
        <v>0</v>
      </c>
      <c r="AE3110" s="5">
        <v>0</v>
      </c>
      <c r="AF3110" s="2">
        <v>0</v>
      </c>
      <c r="AG3110" s="3">
        <f t="shared" si="342"/>
        <v>0</v>
      </c>
      <c r="AH3110" s="2" t="s">
        <v>50</v>
      </c>
      <c r="AI3110" s="3">
        <v>0</v>
      </c>
    </row>
    <row r="3111" spans="1:35" x14ac:dyDescent="0.3">
      <c r="A3111" s="2" t="s">
        <v>7445</v>
      </c>
      <c r="B3111" s="2" t="s">
        <v>2982</v>
      </c>
      <c r="C3111" s="2" t="s">
        <v>333</v>
      </c>
      <c r="D3111" s="2" t="s">
        <v>54</v>
      </c>
      <c r="E3111" s="2">
        <v>2024</v>
      </c>
      <c r="F3111" s="2" t="s">
        <v>58</v>
      </c>
      <c r="G3111" s="2" t="s">
        <v>69</v>
      </c>
      <c r="H3111" s="2" t="s">
        <v>165</v>
      </c>
      <c r="I3111" s="2" t="s">
        <v>39</v>
      </c>
      <c r="J3111" s="2" t="s">
        <v>116</v>
      </c>
      <c r="K3111" s="3">
        <v>6246304.8600000003</v>
      </c>
      <c r="L3111" s="3">
        <v>2285925.54</v>
      </c>
      <c r="M3111" s="3">
        <f t="shared" si="336"/>
        <v>3960379.3200000003</v>
      </c>
      <c r="N3111" s="3">
        <v>1232532.08</v>
      </c>
      <c r="O3111" s="3">
        <f t="shared" si="337"/>
        <v>2727847.24</v>
      </c>
      <c r="P3111" s="3">
        <v>2152058.4</v>
      </c>
      <c r="Q3111" s="4">
        <f t="shared" si="338"/>
        <v>0.63403554721791155</v>
      </c>
      <c r="R3111" s="4">
        <f t="shared" si="339"/>
        <v>0.34453303965058146</v>
      </c>
      <c r="S3111" s="3">
        <v>6818159.7999999998</v>
      </c>
      <c r="T3111" s="3">
        <f t="shared" si="340"/>
        <v>-571854.93999999948</v>
      </c>
      <c r="U3111" s="4">
        <f t="shared" si="341"/>
        <v>-8.3872328718373468E-2</v>
      </c>
      <c r="V3111" s="2" t="s">
        <v>107</v>
      </c>
      <c r="W3111" s="2" t="s">
        <v>45</v>
      </c>
      <c r="X3111" s="2" t="s">
        <v>167</v>
      </c>
      <c r="Y3111" s="2">
        <v>17.2</v>
      </c>
      <c r="Z3111" s="2" t="s">
        <v>7446</v>
      </c>
      <c r="AA3111" s="2" t="s">
        <v>76</v>
      </c>
      <c r="AB3111" s="2" t="s">
        <v>64</v>
      </c>
      <c r="AC3111" s="2">
        <v>8.07</v>
      </c>
      <c r="AD3111" s="3">
        <v>0</v>
      </c>
      <c r="AE3111" s="5">
        <v>0</v>
      </c>
      <c r="AF3111" s="2">
        <v>0</v>
      </c>
      <c r="AG3111" s="3">
        <f t="shared" si="342"/>
        <v>0</v>
      </c>
      <c r="AH3111" s="2" t="s">
        <v>50</v>
      </c>
      <c r="AI3111" s="3">
        <v>0</v>
      </c>
    </row>
    <row r="3112" spans="1:35" x14ac:dyDescent="0.3">
      <c r="A3112" s="2" t="s">
        <v>7447</v>
      </c>
      <c r="B3112" s="2" t="s">
        <v>5611</v>
      </c>
      <c r="C3112" s="2" t="s">
        <v>216</v>
      </c>
      <c r="D3112" s="2" t="s">
        <v>38</v>
      </c>
      <c r="E3112" s="2">
        <v>2024</v>
      </c>
      <c r="F3112" s="2" t="s">
        <v>58</v>
      </c>
      <c r="G3112" s="2" t="s">
        <v>114</v>
      </c>
      <c r="H3112" s="2" t="s">
        <v>190</v>
      </c>
      <c r="I3112" s="2" t="s">
        <v>39</v>
      </c>
      <c r="J3112" s="2" t="s">
        <v>487</v>
      </c>
      <c r="K3112" s="3">
        <v>6975950.6200000001</v>
      </c>
      <c r="L3112" s="3">
        <v>3735001.64</v>
      </c>
      <c r="M3112" s="3">
        <f t="shared" si="336"/>
        <v>3240948.98</v>
      </c>
      <c r="N3112" s="3">
        <v>906787.83999999997</v>
      </c>
      <c r="O3112" s="3">
        <f t="shared" si="337"/>
        <v>2334161.14</v>
      </c>
      <c r="P3112" s="3">
        <v>1645244.09</v>
      </c>
      <c r="Q3112" s="4">
        <f t="shared" si="338"/>
        <v>0.46458886487932161</v>
      </c>
      <c r="R3112" s="4">
        <f t="shared" si="339"/>
        <v>0.2358451456469742</v>
      </c>
      <c r="S3112" s="3">
        <v>5585409.04</v>
      </c>
      <c r="T3112" s="3">
        <f t="shared" si="340"/>
        <v>1390541.58</v>
      </c>
      <c r="U3112" s="4">
        <f t="shared" si="341"/>
        <v>0.24895966795656566</v>
      </c>
      <c r="V3112" s="2" t="s">
        <v>107</v>
      </c>
      <c r="W3112" s="2" t="s">
        <v>96</v>
      </c>
      <c r="X3112" s="2" t="s">
        <v>192</v>
      </c>
      <c r="Y3112" s="2">
        <v>3.64</v>
      </c>
      <c r="Z3112" s="2" t="s">
        <v>7448</v>
      </c>
      <c r="AA3112" s="2" t="s">
        <v>141</v>
      </c>
      <c r="AB3112" s="2" t="s">
        <v>77</v>
      </c>
      <c r="AC3112" s="2">
        <v>7.82</v>
      </c>
      <c r="AD3112" s="3">
        <v>0</v>
      </c>
      <c r="AE3112" s="5">
        <v>0</v>
      </c>
      <c r="AF3112" s="2">
        <v>0</v>
      </c>
      <c r="AG3112" s="3">
        <f t="shared" si="342"/>
        <v>0</v>
      </c>
      <c r="AH3112" s="2" t="s">
        <v>50</v>
      </c>
      <c r="AI3112" s="3">
        <v>0</v>
      </c>
    </row>
    <row r="3113" spans="1:35" x14ac:dyDescent="0.3">
      <c r="A3113" s="2" t="s">
        <v>7449</v>
      </c>
      <c r="B3113" s="2" t="s">
        <v>812</v>
      </c>
      <c r="C3113" s="2" t="s">
        <v>185</v>
      </c>
      <c r="D3113" s="2" t="s">
        <v>104</v>
      </c>
      <c r="E3113" s="2">
        <v>2024</v>
      </c>
      <c r="F3113" s="2" t="s">
        <v>55</v>
      </c>
      <c r="G3113" s="2" t="s">
        <v>69</v>
      </c>
      <c r="H3113" s="2" t="s">
        <v>272</v>
      </c>
      <c r="I3113" s="2" t="s">
        <v>71</v>
      </c>
      <c r="J3113" s="2" t="s">
        <v>72</v>
      </c>
      <c r="K3113" s="3">
        <v>3182930.29</v>
      </c>
      <c r="L3113" s="3">
        <v>1456741.13</v>
      </c>
      <c r="M3113" s="3">
        <f t="shared" si="336"/>
        <v>1726189.1600000001</v>
      </c>
      <c r="N3113" s="3">
        <v>638911.06999999995</v>
      </c>
      <c r="O3113" s="3">
        <f t="shared" si="337"/>
        <v>1087278.0900000003</v>
      </c>
      <c r="P3113" s="3">
        <v>828484.85</v>
      </c>
      <c r="Q3113" s="4">
        <f t="shared" si="338"/>
        <v>0.54232703915108371</v>
      </c>
      <c r="R3113" s="4">
        <f t="shared" si="339"/>
        <v>0.26028997637896745</v>
      </c>
      <c r="S3113" s="3">
        <v>3754987.9</v>
      </c>
      <c r="T3113" s="3">
        <f t="shared" si="340"/>
        <v>-572057.60999999987</v>
      </c>
      <c r="U3113" s="4">
        <f t="shared" si="341"/>
        <v>-0.1523460594906311</v>
      </c>
      <c r="V3113" s="2" t="s">
        <v>124</v>
      </c>
      <c r="W3113" s="2" t="s">
        <v>125</v>
      </c>
      <c r="X3113" s="2" t="s">
        <v>274</v>
      </c>
      <c r="Y3113" s="2">
        <v>1</v>
      </c>
      <c r="Z3113" s="2" t="s">
        <v>7450</v>
      </c>
      <c r="AA3113" s="2" t="s">
        <v>148</v>
      </c>
      <c r="AB3113" s="2" t="s">
        <v>306</v>
      </c>
      <c r="AC3113" s="2">
        <v>2.89</v>
      </c>
      <c r="AD3113" s="3">
        <v>0</v>
      </c>
      <c r="AE3113" s="5">
        <v>0</v>
      </c>
      <c r="AF3113" s="2">
        <v>0</v>
      </c>
      <c r="AG3113" s="3">
        <f t="shared" si="342"/>
        <v>0</v>
      </c>
      <c r="AH3113" s="2" t="s">
        <v>50</v>
      </c>
      <c r="AI3113" s="3">
        <v>0</v>
      </c>
    </row>
    <row r="3114" spans="1:35" x14ac:dyDescent="0.3">
      <c r="A3114" s="2" t="s">
        <v>7451</v>
      </c>
      <c r="B3114" s="2" t="s">
        <v>7452</v>
      </c>
      <c r="C3114" s="2" t="s">
        <v>617</v>
      </c>
      <c r="D3114" s="2" t="s">
        <v>38</v>
      </c>
      <c r="E3114" s="2">
        <v>2020</v>
      </c>
      <c r="F3114" s="2" t="s">
        <v>82</v>
      </c>
      <c r="G3114" s="2" t="s">
        <v>40</v>
      </c>
      <c r="H3114" s="2" t="s">
        <v>41</v>
      </c>
      <c r="I3114" s="2" t="s">
        <v>71</v>
      </c>
      <c r="J3114" s="2" t="s">
        <v>293</v>
      </c>
      <c r="K3114" s="3">
        <v>5089361.2300000004</v>
      </c>
      <c r="L3114" s="3">
        <v>1819235.75</v>
      </c>
      <c r="M3114" s="3">
        <f t="shared" si="336"/>
        <v>3270125.4800000004</v>
      </c>
      <c r="N3114" s="3">
        <v>498036</v>
      </c>
      <c r="O3114" s="3">
        <f t="shared" si="337"/>
        <v>2772089.4800000004</v>
      </c>
      <c r="P3114" s="3">
        <v>2092602.6</v>
      </c>
      <c r="Q3114" s="4">
        <f t="shared" si="338"/>
        <v>0.64254143736619773</v>
      </c>
      <c r="R3114" s="4">
        <f t="shared" si="339"/>
        <v>0.41117195369525772</v>
      </c>
      <c r="S3114" s="3">
        <v>4552092.8899999997</v>
      </c>
      <c r="T3114" s="3">
        <f t="shared" si="340"/>
        <v>537268.34000000078</v>
      </c>
      <c r="U3114" s="4">
        <f t="shared" si="341"/>
        <v>0.11802666443390632</v>
      </c>
      <c r="V3114" s="2" t="s">
        <v>73</v>
      </c>
      <c r="W3114" s="2" t="s">
        <v>45</v>
      </c>
      <c r="X3114" s="2" t="s">
        <v>46</v>
      </c>
      <c r="Y3114" s="2">
        <v>0.89</v>
      </c>
      <c r="Z3114" s="2" t="s">
        <v>5454</v>
      </c>
      <c r="AA3114" s="2" t="s">
        <v>148</v>
      </c>
      <c r="AB3114" s="2" t="s">
        <v>306</v>
      </c>
      <c r="AC3114" s="2">
        <v>3.38</v>
      </c>
      <c r="AD3114" s="3">
        <v>0</v>
      </c>
      <c r="AE3114" s="5">
        <v>0</v>
      </c>
      <c r="AF3114" s="2">
        <v>0</v>
      </c>
      <c r="AG3114" s="3">
        <f t="shared" si="342"/>
        <v>0</v>
      </c>
      <c r="AH3114" s="2" t="s">
        <v>50</v>
      </c>
      <c r="AI3114" s="3">
        <v>0</v>
      </c>
    </row>
    <row r="3115" spans="1:35" x14ac:dyDescent="0.3">
      <c r="A3115" s="2" t="s">
        <v>7453</v>
      </c>
      <c r="B3115" s="2" t="s">
        <v>7195</v>
      </c>
      <c r="C3115" s="2" t="s">
        <v>880</v>
      </c>
      <c r="D3115" s="2" t="s">
        <v>81</v>
      </c>
      <c r="E3115" s="2">
        <v>2024</v>
      </c>
      <c r="F3115" s="2" t="s">
        <v>105</v>
      </c>
      <c r="G3115" s="2" t="s">
        <v>69</v>
      </c>
      <c r="H3115" s="2" t="s">
        <v>70</v>
      </c>
      <c r="I3115" s="2" t="s">
        <v>131</v>
      </c>
      <c r="J3115" s="2" t="s">
        <v>463</v>
      </c>
      <c r="K3115" s="3">
        <v>1070739.53</v>
      </c>
      <c r="L3115" s="3">
        <v>494487.06</v>
      </c>
      <c r="M3115" s="3">
        <f t="shared" si="336"/>
        <v>576252.47</v>
      </c>
      <c r="N3115" s="3">
        <v>91268.56</v>
      </c>
      <c r="O3115" s="3">
        <f t="shared" si="337"/>
        <v>484983.91</v>
      </c>
      <c r="P3115" s="3">
        <v>349490.28</v>
      </c>
      <c r="Q3115" s="4">
        <f t="shared" si="338"/>
        <v>0.538181746217962</v>
      </c>
      <c r="R3115" s="4">
        <f t="shared" si="339"/>
        <v>0.32640083811979931</v>
      </c>
      <c r="S3115" s="3">
        <v>1170018.6000000001</v>
      </c>
      <c r="T3115" s="3">
        <f t="shared" si="340"/>
        <v>-99279.070000000065</v>
      </c>
      <c r="U3115" s="4">
        <f t="shared" si="341"/>
        <v>-8.4852557044819685E-2</v>
      </c>
      <c r="V3115" s="2" t="s">
        <v>133</v>
      </c>
      <c r="W3115" s="2" t="s">
        <v>207</v>
      </c>
      <c r="X3115" s="2" t="s">
        <v>74</v>
      </c>
      <c r="Y3115" s="2">
        <v>1.36</v>
      </c>
      <c r="Z3115" s="2" t="s">
        <v>7454</v>
      </c>
      <c r="AA3115" s="2" t="s">
        <v>224</v>
      </c>
      <c r="AB3115" s="2" t="s">
        <v>49</v>
      </c>
      <c r="AC3115" s="2">
        <v>8.98</v>
      </c>
      <c r="AD3115" s="3">
        <v>0</v>
      </c>
      <c r="AE3115" s="5">
        <v>0</v>
      </c>
      <c r="AF3115" s="2">
        <v>0</v>
      </c>
      <c r="AG3115" s="3">
        <f t="shared" si="342"/>
        <v>0</v>
      </c>
      <c r="AH3115" s="2" t="s">
        <v>50</v>
      </c>
      <c r="AI3115" s="3">
        <v>0</v>
      </c>
    </row>
    <row r="3116" spans="1:35" x14ac:dyDescent="0.3">
      <c r="A3116" s="2" t="s">
        <v>7455</v>
      </c>
      <c r="B3116" s="2" t="s">
        <v>2192</v>
      </c>
      <c r="C3116" s="2" t="s">
        <v>329</v>
      </c>
      <c r="D3116" s="2" t="s">
        <v>38</v>
      </c>
      <c r="E3116" s="2">
        <v>2021</v>
      </c>
      <c r="F3116" s="2" t="s">
        <v>92</v>
      </c>
      <c r="G3116" s="2" t="s">
        <v>114</v>
      </c>
      <c r="H3116" s="2" t="s">
        <v>234</v>
      </c>
      <c r="I3116" s="2" t="s">
        <v>131</v>
      </c>
      <c r="J3116" s="2" t="s">
        <v>463</v>
      </c>
      <c r="K3116" s="3">
        <v>1571448.38</v>
      </c>
      <c r="L3116" s="3">
        <v>591827.88</v>
      </c>
      <c r="M3116" s="3">
        <f t="shared" si="336"/>
        <v>979620.49999999988</v>
      </c>
      <c r="N3116" s="3">
        <v>242266.96</v>
      </c>
      <c r="O3116" s="3">
        <f t="shared" si="337"/>
        <v>737353.53999999992</v>
      </c>
      <c r="P3116" s="3">
        <v>526094.01</v>
      </c>
      <c r="Q3116" s="4">
        <f t="shared" si="338"/>
        <v>0.62338700555980076</v>
      </c>
      <c r="R3116" s="4">
        <f t="shared" si="339"/>
        <v>0.33478287718238636</v>
      </c>
      <c r="S3116" s="3">
        <v>1437711.32</v>
      </c>
      <c r="T3116" s="3">
        <f t="shared" si="340"/>
        <v>133737.05999999982</v>
      </c>
      <c r="U3116" s="4">
        <f t="shared" si="341"/>
        <v>9.3020801978522236E-2</v>
      </c>
      <c r="V3116" s="2" t="s">
        <v>73</v>
      </c>
      <c r="W3116" s="2" t="s">
        <v>134</v>
      </c>
      <c r="X3116" s="2" t="s">
        <v>236</v>
      </c>
      <c r="Y3116" s="2">
        <v>3.67</v>
      </c>
      <c r="Z3116" s="2" t="s">
        <v>7456</v>
      </c>
      <c r="AA3116" s="2" t="s">
        <v>99</v>
      </c>
      <c r="AB3116" s="2" t="s">
        <v>77</v>
      </c>
      <c r="AC3116" s="2">
        <v>7.15</v>
      </c>
      <c r="AD3116" s="3">
        <v>0</v>
      </c>
      <c r="AE3116" s="5">
        <v>0</v>
      </c>
      <c r="AF3116" s="2">
        <v>0</v>
      </c>
      <c r="AG3116" s="3">
        <f t="shared" si="342"/>
        <v>0</v>
      </c>
      <c r="AH3116" s="2" t="s">
        <v>50</v>
      </c>
      <c r="AI3116" s="3">
        <v>0</v>
      </c>
    </row>
    <row r="3117" spans="1:35" x14ac:dyDescent="0.3">
      <c r="A3117" s="2" t="s">
        <v>7457</v>
      </c>
      <c r="B3117" s="2" t="s">
        <v>5775</v>
      </c>
      <c r="C3117" s="2" t="s">
        <v>648</v>
      </c>
      <c r="D3117" s="2" t="s">
        <v>104</v>
      </c>
      <c r="E3117" s="2">
        <v>2021</v>
      </c>
      <c r="F3117" s="2" t="s">
        <v>39</v>
      </c>
      <c r="G3117" s="2" t="s">
        <v>114</v>
      </c>
      <c r="H3117" s="2" t="s">
        <v>234</v>
      </c>
      <c r="I3117" s="2" t="s">
        <v>131</v>
      </c>
      <c r="J3117" s="2" t="s">
        <v>268</v>
      </c>
      <c r="K3117" s="3">
        <v>1162444.92</v>
      </c>
      <c r="L3117" s="3">
        <v>520000.17</v>
      </c>
      <c r="M3117" s="3">
        <f t="shared" si="336"/>
        <v>642444.75</v>
      </c>
      <c r="N3117" s="3">
        <v>97134.14</v>
      </c>
      <c r="O3117" s="3">
        <f t="shared" si="337"/>
        <v>545310.61</v>
      </c>
      <c r="P3117" s="3">
        <v>426115.48</v>
      </c>
      <c r="Q3117" s="4">
        <f t="shared" si="338"/>
        <v>0.55266683087229629</v>
      </c>
      <c r="R3117" s="4">
        <f t="shared" si="339"/>
        <v>0.36656831878107393</v>
      </c>
      <c r="S3117" s="3">
        <v>994915.76</v>
      </c>
      <c r="T3117" s="3">
        <f t="shared" si="340"/>
        <v>167529.15999999992</v>
      </c>
      <c r="U3117" s="4">
        <f t="shared" si="341"/>
        <v>0.16838527113089446</v>
      </c>
      <c r="V3117" s="2" t="s">
        <v>44</v>
      </c>
      <c r="W3117" s="2" t="s">
        <v>134</v>
      </c>
      <c r="X3117" s="2" t="s">
        <v>236</v>
      </c>
      <c r="Y3117" s="2">
        <v>3.67</v>
      </c>
      <c r="Z3117" s="2" t="s">
        <v>312</v>
      </c>
      <c r="AA3117" s="2" t="s">
        <v>48</v>
      </c>
      <c r="AB3117" s="2" t="s">
        <v>110</v>
      </c>
      <c r="AC3117" s="2">
        <v>1.55</v>
      </c>
      <c r="AD3117" s="3">
        <v>0</v>
      </c>
      <c r="AE3117" s="5">
        <v>0</v>
      </c>
      <c r="AF3117" s="2">
        <v>0</v>
      </c>
      <c r="AG3117" s="3">
        <f t="shared" si="342"/>
        <v>0</v>
      </c>
      <c r="AH3117" s="2" t="s">
        <v>230</v>
      </c>
      <c r="AI3117" s="3">
        <v>0</v>
      </c>
    </row>
    <row r="3118" spans="1:35" x14ac:dyDescent="0.3">
      <c r="A3118" s="2" t="s">
        <v>7458</v>
      </c>
      <c r="B3118" s="2" t="s">
        <v>7188</v>
      </c>
      <c r="C3118" s="2" t="s">
        <v>474</v>
      </c>
      <c r="D3118" s="2" t="s">
        <v>81</v>
      </c>
      <c r="E3118" s="2">
        <v>2024</v>
      </c>
      <c r="F3118" s="2" t="s">
        <v>55</v>
      </c>
      <c r="G3118" s="2" t="s">
        <v>40</v>
      </c>
      <c r="H3118" s="2" t="s">
        <v>279</v>
      </c>
      <c r="I3118" s="2" t="s">
        <v>39</v>
      </c>
      <c r="J3118" s="2" t="s">
        <v>566</v>
      </c>
      <c r="K3118" s="3">
        <v>5300356.43</v>
      </c>
      <c r="L3118" s="3">
        <v>2244759.86</v>
      </c>
      <c r="M3118" s="3">
        <f t="shared" si="336"/>
        <v>3055596.57</v>
      </c>
      <c r="N3118" s="3">
        <v>900527.6</v>
      </c>
      <c r="O3118" s="3">
        <f t="shared" si="337"/>
        <v>2155068.9699999997</v>
      </c>
      <c r="P3118" s="3">
        <v>1685447.12</v>
      </c>
      <c r="Q3118" s="4">
        <f t="shared" si="338"/>
        <v>0.57648888529558762</v>
      </c>
      <c r="R3118" s="4">
        <f t="shared" si="339"/>
        <v>0.31798750560629752</v>
      </c>
      <c r="S3118" s="3">
        <v>5782360.54</v>
      </c>
      <c r="T3118" s="3">
        <f t="shared" si="340"/>
        <v>-482004.11000000034</v>
      </c>
      <c r="U3118" s="4">
        <f t="shared" si="341"/>
        <v>-8.3357671432919736E-2</v>
      </c>
      <c r="V3118" s="2" t="s">
        <v>85</v>
      </c>
      <c r="W3118" s="2" t="s">
        <v>117</v>
      </c>
      <c r="X3118" s="2" t="s">
        <v>280</v>
      </c>
      <c r="Y3118" s="2">
        <v>0.79</v>
      </c>
      <c r="Z3118" s="2" t="s">
        <v>7459</v>
      </c>
      <c r="AA3118" s="2" t="s">
        <v>224</v>
      </c>
      <c r="AB3118" s="2" t="s">
        <v>142</v>
      </c>
      <c r="AC3118" s="2">
        <v>2.19</v>
      </c>
      <c r="AD3118" s="3">
        <v>0</v>
      </c>
      <c r="AE3118" s="5">
        <v>0</v>
      </c>
      <c r="AF3118" s="2">
        <v>0</v>
      </c>
      <c r="AG3118" s="3">
        <f t="shared" si="342"/>
        <v>0</v>
      </c>
      <c r="AH3118" s="2" t="s">
        <v>50</v>
      </c>
      <c r="AI3118" s="3">
        <v>0</v>
      </c>
    </row>
    <row r="3119" spans="1:35" x14ac:dyDescent="0.3">
      <c r="A3119" s="2" t="s">
        <v>7460</v>
      </c>
      <c r="B3119" s="2" t="s">
        <v>4328</v>
      </c>
      <c r="C3119" s="2" t="s">
        <v>245</v>
      </c>
      <c r="D3119" s="2" t="s">
        <v>38</v>
      </c>
      <c r="E3119" s="2">
        <v>2023</v>
      </c>
      <c r="F3119" s="2" t="s">
        <v>39</v>
      </c>
      <c r="G3119" s="2" t="s">
        <v>56</v>
      </c>
      <c r="H3119" s="2" t="s">
        <v>123</v>
      </c>
      <c r="I3119" s="2" t="s">
        <v>71</v>
      </c>
      <c r="J3119" s="2" t="s">
        <v>228</v>
      </c>
      <c r="K3119" s="3">
        <v>7023976.7000000002</v>
      </c>
      <c r="L3119" s="3">
        <v>3255787.61</v>
      </c>
      <c r="M3119" s="3">
        <f t="shared" si="336"/>
        <v>3768189.0900000003</v>
      </c>
      <c r="N3119" s="3">
        <v>1391148.18</v>
      </c>
      <c r="O3119" s="3">
        <f t="shared" si="337"/>
        <v>2377040.91</v>
      </c>
      <c r="P3119" s="3">
        <v>1737218.37</v>
      </c>
      <c r="Q3119" s="4">
        <f t="shared" si="338"/>
        <v>0.53647516940083251</v>
      </c>
      <c r="R3119" s="4">
        <f t="shared" si="339"/>
        <v>0.2473268981658211</v>
      </c>
      <c r="S3119" s="3">
        <v>8043831.6500000004</v>
      </c>
      <c r="T3119" s="3">
        <f t="shared" si="340"/>
        <v>-1019854.9500000002</v>
      </c>
      <c r="U3119" s="4">
        <f t="shared" si="341"/>
        <v>-0.12678720718875316</v>
      </c>
      <c r="V3119" s="2" t="s">
        <v>95</v>
      </c>
      <c r="W3119" s="2" t="s">
        <v>45</v>
      </c>
      <c r="X3119" s="2" t="s">
        <v>126</v>
      </c>
      <c r="Y3119" s="2">
        <v>1.34</v>
      </c>
      <c r="Z3119" s="2" t="s">
        <v>7461</v>
      </c>
      <c r="AA3119" s="2" t="s">
        <v>141</v>
      </c>
      <c r="AB3119" s="2" t="s">
        <v>149</v>
      </c>
      <c r="AC3119" s="2">
        <v>9.3699999999999992</v>
      </c>
      <c r="AD3119" s="3">
        <v>0</v>
      </c>
      <c r="AE3119" s="5">
        <v>0</v>
      </c>
      <c r="AF3119" s="2">
        <v>0</v>
      </c>
      <c r="AG3119" s="3">
        <f t="shared" si="342"/>
        <v>0</v>
      </c>
      <c r="AH3119" s="2" t="s">
        <v>50</v>
      </c>
      <c r="AI3119" s="3">
        <v>0</v>
      </c>
    </row>
    <row r="3120" spans="1:35" x14ac:dyDescent="0.3">
      <c r="A3120" s="2" t="s">
        <v>7462</v>
      </c>
      <c r="B3120" s="2" t="s">
        <v>3938</v>
      </c>
      <c r="C3120" s="2" t="s">
        <v>617</v>
      </c>
      <c r="D3120" s="2" t="s">
        <v>38</v>
      </c>
      <c r="E3120" s="2">
        <v>2020</v>
      </c>
      <c r="F3120" s="2" t="s">
        <v>68</v>
      </c>
      <c r="G3120" s="2" t="s">
        <v>56</v>
      </c>
      <c r="H3120" s="2" t="s">
        <v>123</v>
      </c>
      <c r="I3120" s="2" t="s">
        <v>55</v>
      </c>
      <c r="J3120" s="2" t="s">
        <v>84</v>
      </c>
      <c r="K3120" s="3">
        <v>7695933.6200000001</v>
      </c>
      <c r="L3120" s="3">
        <v>3744202.83</v>
      </c>
      <c r="M3120" s="3">
        <f t="shared" si="336"/>
        <v>3951730.79</v>
      </c>
      <c r="N3120" s="3">
        <v>1456050.87</v>
      </c>
      <c r="O3120" s="3">
        <f t="shared" si="337"/>
        <v>2495679.92</v>
      </c>
      <c r="P3120" s="3">
        <v>1929440.74</v>
      </c>
      <c r="Q3120" s="4">
        <f t="shared" si="338"/>
        <v>0.51348296192814613</v>
      </c>
      <c r="R3120" s="4">
        <f t="shared" si="339"/>
        <v>0.25070911929201384</v>
      </c>
      <c r="S3120" s="3">
        <v>8816427.2599999998</v>
      </c>
      <c r="T3120" s="3">
        <f t="shared" si="340"/>
        <v>-1120493.6399999997</v>
      </c>
      <c r="U3120" s="4">
        <f t="shared" si="341"/>
        <v>-0.12709157654866193</v>
      </c>
      <c r="V3120" s="2" t="s">
        <v>73</v>
      </c>
      <c r="W3120" s="2" t="s">
        <v>96</v>
      </c>
      <c r="X3120" s="2" t="s">
        <v>126</v>
      </c>
      <c r="Y3120" s="2">
        <v>1.34</v>
      </c>
      <c r="Z3120" s="2" t="s">
        <v>5489</v>
      </c>
      <c r="AA3120" s="2" t="s">
        <v>148</v>
      </c>
      <c r="AB3120" s="2" t="s">
        <v>209</v>
      </c>
      <c r="AC3120" s="2">
        <v>2.0499999999999998</v>
      </c>
      <c r="AD3120" s="3">
        <v>0</v>
      </c>
      <c r="AE3120" s="5">
        <v>0</v>
      </c>
      <c r="AF3120" s="2">
        <v>0</v>
      </c>
      <c r="AG3120" s="3">
        <f t="shared" si="342"/>
        <v>0</v>
      </c>
      <c r="AH3120" s="2" t="s">
        <v>50</v>
      </c>
      <c r="AI3120" s="3">
        <v>0</v>
      </c>
    </row>
    <row r="3121" spans="1:35" x14ac:dyDescent="0.3">
      <c r="A3121" s="2" t="s">
        <v>7463</v>
      </c>
      <c r="B3121" s="2" t="s">
        <v>2111</v>
      </c>
      <c r="C3121" s="2" t="s">
        <v>253</v>
      </c>
      <c r="D3121" s="2" t="s">
        <v>54</v>
      </c>
      <c r="E3121" s="2">
        <v>2020</v>
      </c>
      <c r="F3121" s="2" t="s">
        <v>92</v>
      </c>
      <c r="G3121" s="2" t="s">
        <v>69</v>
      </c>
      <c r="H3121" s="2" t="s">
        <v>272</v>
      </c>
      <c r="I3121" s="2" t="s">
        <v>131</v>
      </c>
      <c r="J3121" s="2" t="s">
        <v>268</v>
      </c>
      <c r="K3121" s="3">
        <v>9525754.2899999991</v>
      </c>
      <c r="L3121" s="3">
        <v>2981759.55</v>
      </c>
      <c r="M3121" s="3">
        <f t="shared" si="336"/>
        <v>6543994.7399999993</v>
      </c>
      <c r="N3121" s="3">
        <v>1796020.74</v>
      </c>
      <c r="O3121" s="3">
        <f t="shared" si="337"/>
        <v>4747973.9999999991</v>
      </c>
      <c r="P3121" s="3">
        <v>3687532.69</v>
      </c>
      <c r="Q3121" s="4">
        <f t="shared" si="338"/>
        <v>0.68697916624511213</v>
      </c>
      <c r="R3121" s="4">
        <f t="shared" si="339"/>
        <v>0.38711188402908092</v>
      </c>
      <c r="S3121" s="3">
        <v>11272357.25</v>
      </c>
      <c r="T3121" s="3">
        <f t="shared" si="340"/>
        <v>-1746602.9600000009</v>
      </c>
      <c r="U3121" s="4">
        <f t="shared" si="341"/>
        <v>-0.15494567119046915</v>
      </c>
      <c r="V3121" s="2" t="s">
        <v>44</v>
      </c>
      <c r="W3121" s="2" t="s">
        <v>134</v>
      </c>
      <c r="X3121" s="2" t="s">
        <v>274</v>
      </c>
      <c r="Y3121" s="2">
        <v>1</v>
      </c>
      <c r="Z3121" s="2" t="s">
        <v>7464</v>
      </c>
      <c r="AA3121" s="2" t="s">
        <v>48</v>
      </c>
      <c r="AB3121" s="2" t="s">
        <v>77</v>
      </c>
      <c r="AC3121" s="2">
        <v>7.17</v>
      </c>
      <c r="AD3121" s="3">
        <v>0</v>
      </c>
      <c r="AE3121" s="5">
        <v>0</v>
      </c>
      <c r="AF3121" s="2">
        <v>0</v>
      </c>
      <c r="AG3121" s="3">
        <f t="shared" si="342"/>
        <v>0</v>
      </c>
      <c r="AH3121" s="2" t="s">
        <v>50</v>
      </c>
      <c r="AI3121" s="3">
        <v>0</v>
      </c>
    </row>
    <row r="3122" spans="1:35" x14ac:dyDescent="0.3">
      <c r="A3122" s="2" t="s">
        <v>7465</v>
      </c>
      <c r="B3122" s="2" t="s">
        <v>2619</v>
      </c>
      <c r="C3122" s="2" t="s">
        <v>734</v>
      </c>
      <c r="D3122" s="2" t="s">
        <v>38</v>
      </c>
      <c r="E3122" s="2">
        <v>2024</v>
      </c>
      <c r="F3122" s="2" t="s">
        <v>39</v>
      </c>
      <c r="G3122" s="2" t="s">
        <v>40</v>
      </c>
      <c r="H3122" s="2" t="s">
        <v>171</v>
      </c>
      <c r="I3122" s="2" t="s">
        <v>39</v>
      </c>
      <c r="J3122" s="2" t="s">
        <v>273</v>
      </c>
      <c r="K3122" s="3">
        <v>6122215.25</v>
      </c>
      <c r="L3122" s="3">
        <v>3007178.46</v>
      </c>
      <c r="M3122" s="3">
        <f t="shared" si="336"/>
        <v>3115036.79</v>
      </c>
      <c r="N3122" s="3">
        <v>1207431.1100000001</v>
      </c>
      <c r="O3122" s="3">
        <f t="shared" si="337"/>
        <v>1907605.68</v>
      </c>
      <c r="P3122" s="3">
        <v>1423448.64</v>
      </c>
      <c r="Q3122" s="4">
        <f t="shared" si="338"/>
        <v>0.50880876656533758</v>
      </c>
      <c r="R3122" s="4">
        <f t="shared" si="339"/>
        <v>0.23250548729073187</v>
      </c>
      <c r="S3122" s="3">
        <v>6467610.6399999997</v>
      </c>
      <c r="T3122" s="3">
        <f t="shared" si="340"/>
        <v>-345395.38999999966</v>
      </c>
      <c r="U3122" s="4">
        <f t="shared" si="341"/>
        <v>-5.3403862604815014E-2</v>
      </c>
      <c r="V3122" s="2" t="s">
        <v>124</v>
      </c>
      <c r="W3122" s="2" t="s">
        <v>134</v>
      </c>
      <c r="X3122" s="2" t="s">
        <v>86</v>
      </c>
      <c r="Y3122" s="2">
        <v>0.92</v>
      </c>
      <c r="Z3122" s="2" t="s">
        <v>7466</v>
      </c>
      <c r="AA3122" s="2" t="s">
        <v>109</v>
      </c>
      <c r="AB3122" s="2" t="s">
        <v>77</v>
      </c>
      <c r="AC3122" s="2">
        <v>9.11</v>
      </c>
      <c r="AD3122" s="3">
        <v>0</v>
      </c>
      <c r="AE3122" s="5">
        <v>0</v>
      </c>
      <c r="AF3122" s="2">
        <v>0</v>
      </c>
      <c r="AG3122" s="3">
        <f t="shared" si="342"/>
        <v>0</v>
      </c>
      <c r="AH3122" s="2" t="s">
        <v>50</v>
      </c>
      <c r="AI3122" s="3">
        <v>0</v>
      </c>
    </row>
    <row r="3123" spans="1:35" x14ac:dyDescent="0.3">
      <c r="A3123" s="2" t="s">
        <v>7467</v>
      </c>
      <c r="B3123" s="2" t="s">
        <v>7468</v>
      </c>
      <c r="C3123" s="2" t="s">
        <v>452</v>
      </c>
      <c r="D3123" s="2" t="s">
        <v>38</v>
      </c>
      <c r="E3123" s="2">
        <v>2021</v>
      </c>
      <c r="F3123" s="2" t="s">
        <v>55</v>
      </c>
      <c r="G3123" s="2" t="s">
        <v>114</v>
      </c>
      <c r="H3123" s="2" t="s">
        <v>190</v>
      </c>
      <c r="I3123" s="2" t="s">
        <v>42</v>
      </c>
      <c r="J3123" s="2" t="s">
        <v>43</v>
      </c>
      <c r="K3123" s="3">
        <v>5633452.0700000003</v>
      </c>
      <c r="L3123" s="3">
        <v>2920828.75</v>
      </c>
      <c r="M3123" s="3">
        <f t="shared" si="336"/>
        <v>2712623.3200000003</v>
      </c>
      <c r="N3123" s="3">
        <v>514433.71</v>
      </c>
      <c r="O3123" s="3">
        <f t="shared" si="337"/>
        <v>2198189.6100000003</v>
      </c>
      <c r="P3123" s="3">
        <v>1667996.76</v>
      </c>
      <c r="Q3123" s="4">
        <f t="shared" si="338"/>
        <v>0.48152061760596465</v>
      </c>
      <c r="R3123" s="4">
        <f t="shared" si="339"/>
        <v>0.2960878586120641</v>
      </c>
      <c r="S3123" s="3">
        <v>4881738.83</v>
      </c>
      <c r="T3123" s="3">
        <f t="shared" si="340"/>
        <v>751713.24000000022</v>
      </c>
      <c r="U3123" s="4">
        <f t="shared" si="341"/>
        <v>0.15398473088737527</v>
      </c>
      <c r="V3123" s="2" t="s">
        <v>107</v>
      </c>
      <c r="W3123" s="2" t="s">
        <v>60</v>
      </c>
      <c r="X3123" s="2" t="s">
        <v>192</v>
      </c>
      <c r="Y3123" s="2">
        <v>3.64</v>
      </c>
      <c r="Z3123" s="2" t="s">
        <v>4631</v>
      </c>
      <c r="AA3123" s="2" t="s">
        <v>76</v>
      </c>
      <c r="AB3123" s="2" t="s">
        <v>49</v>
      </c>
      <c r="AC3123" s="2">
        <v>4.24</v>
      </c>
      <c r="AD3123" s="3">
        <v>0</v>
      </c>
      <c r="AE3123" s="5">
        <v>0</v>
      </c>
      <c r="AF3123" s="2">
        <v>0</v>
      </c>
      <c r="AG3123" s="3">
        <f t="shared" si="342"/>
        <v>0</v>
      </c>
      <c r="AH3123" s="2" t="s">
        <v>50</v>
      </c>
      <c r="AI3123" s="3">
        <v>0</v>
      </c>
    </row>
    <row r="3124" spans="1:35" x14ac:dyDescent="0.3">
      <c r="A3124" s="2" t="s">
        <v>7469</v>
      </c>
      <c r="B3124" s="2" t="s">
        <v>4068</v>
      </c>
      <c r="C3124" s="2" t="s">
        <v>322</v>
      </c>
      <c r="D3124" s="2" t="s">
        <v>38</v>
      </c>
      <c r="E3124" s="2">
        <v>2021</v>
      </c>
      <c r="F3124" s="2" t="s">
        <v>82</v>
      </c>
      <c r="G3124" s="2" t="s">
        <v>40</v>
      </c>
      <c r="H3124" s="2" t="s">
        <v>171</v>
      </c>
      <c r="I3124" s="2" t="s">
        <v>131</v>
      </c>
      <c r="J3124" s="2" t="s">
        <v>544</v>
      </c>
      <c r="K3124" s="3">
        <v>5254957.5199999996</v>
      </c>
      <c r="L3124" s="3">
        <v>1537813.32</v>
      </c>
      <c r="M3124" s="3">
        <f t="shared" si="336"/>
        <v>3717144.1999999993</v>
      </c>
      <c r="N3124" s="3">
        <v>1097332</v>
      </c>
      <c r="O3124" s="3">
        <f t="shared" si="337"/>
        <v>2619812.1999999993</v>
      </c>
      <c r="P3124" s="3">
        <v>2014103.52</v>
      </c>
      <c r="Q3124" s="4">
        <f t="shared" si="338"/>
        <v>0.70735951448756895</v>
      </c>
      <c r="R3124" s="4">
        <f t="shared" si="339"/>
        <v>0.38327684140822516</v>
      </c>
      <c r="S3124" s="3">
        <v>5018991.62</v>
      </c>
      <c r="T3124" s="3">
        <f t="shared" si="340"/>
        <v>235965.89999999944</v>
      </c>
      <c r="U3124" s="4">
        <f t="shared" si="341"/>
        <v>4.7014603303920127E-2</v>
      </c>
      <c r="V3124" s="2" t="s">
        <v>133</v>
      </c>
      <c r="W3124" s="2" t="s">
        <v>117</v>
      </c>
      <c r="X3124" s="2" t="s">
        <v>86</v>
      </c>
      <c r="Y3124" s="2">
        <v>0.92</v>
      </c>
      <c r="Z3124" s="2" t="s">
        <v>1058</v>
      </c>
      <c r="AA3124" s="2" t="s">
        <v>76</v>
      </c>
      <c r="AB3124" s="2" t="s">
        <v>100</v>
      </c>
      <c r="AC3124" s="2">
        <v>6.88</v>
      </c>
      <c r="AD3124" s="3">
        <v>0</v>
      </c>
      <c r="AE3124" s="5">
        <v>0</v>
      </c>
      <c r="AF3124" s="2">
        <v>0</v>
      </c>
      <c r="AG3124" s="3">
        <f t="shared" si="342"/>
        <v>0</v>
      </c>
      <c r="AH3124" s="2" t="s">
        <v>50</v>
      </c>
      <c r="AI3124" s="3">
        <v>0</v>
      </c>
    </row>
    <row r="3125" spans="1:35" x14ac:dyDescent="0.3">
      <c r="A3125" s="2" t="s">
        <v>7470</v>
      </c>
      <c r="B3125" s="2" t="s">
        <v>5031</v>
      </c>
      <c r="C3125" s="2" t="s">
        <v>322</v>
      </c>
      <c r="D3125" s="2" t="s">
        <v>38</v>
      </c>
      <c r="E3125" s="2">
        <v>2021</v>
      </c>
      <c r="F3125" s="2" t="s">
        <v>92</v>
      </c>
      <c r="G3125" s="2" t="s">
        <v>114</v>
      </c>
      <c r="H3125" s="2" t="s">
        <v>190</v>
      </c>
      <c r="I3125" s="2" t="s">
        <v>58</v>
      </c>
      <c r="J3125" s="2" t="s">
        <v>106</v>
      </c>
      <c r="K3125" s="3">
        <v>703084.12</v>
      </c>
      <c r="L3125" s="3">
        <v>397049.46</v>
      </c>
      <c r="M3125" s="3">
        <f t="shared" si="336"/>
        <v>306034.65999999997</v>
      </c>
      <c r="N3125" s="3">
        <v>103248.95</v>
      </c>
      <c r="O3125" s="3">
        <f t="shared" si="337"/>
        <v>202785.70999999996</v>
      </c>
      <c r="P3125" s="3">
        <v>142627.9</v>
      </c>
      <c r="Q3125" s="4">
        <f t="shared" si="338"/>
        <v>0.43527460128099604</v>
      </c>
      <c r="R3125" s="4">
        <f t="shared" si="339"/>
        <v>0.20286036328057017</v>
      </c>
      <c r="S3125" s="3">
        <v>658642.68999999994</v>
      </c>
      <c r="T3125" s="3">
        <f t="shared" si="340"/>
        <v>44441.430000000051</v>
      </c>
      <c r="U3125" s="4">
        <f t="shared" si="341"/>
        <v>6.7474262866259183E-2</v>
      </c>
      <c r="V3125" s="2" t="s">
        <v>133</v>
      </c>
      <c r="W3125" s="2" t="s">
        <v>125</v>
      </c>
      <c r="X3125" s="2" t="s">
        <v>192</v>
      </c>
      <c r="Y3125" s="2">
        <v>3.64</v>
      </c>
      <c r="Z3125" s="2" t="s">
        <v>7471</v>
      </c>
      <c r="AA3125" s="2" t="s">
        <v>109</v>
      </c>
      <c r="AB3125" s="2" t="s">
        <v>306</v>
      </c>
      <c r="AC3125" s="2">
        <v>1.25</v>
      </c>
      <c r="AD3125" s="3">
        <v>0</v>
      </c>
      <c r="AE3125" s="5">
        <v>0</v>
      </c>
      <c r="AF3125" s="2">
        <v>0</v>
      </c>
      <c r="AG3125" s="3">
        <f t="shared" si="342"/>
        <v>0</v>
      </c>
      <c r="AH3125" s="2" t="s">
        <v>50</v>
      </c>
      <c r="AI3125" s="3">
        <v>0</v>
      </c>
    </row>
    <row r="3126" spans="1:35" x14ac:dyDescent="0.3">
      <c r="A3126" s="2" t="s">
        <v>7472</v>
      </c>
      <c r="B3126" s="2" t="s">
        <v>6486</v>
      </c>
      <c r="C3126" s="2" t="s">
        <v>113</v>
      </c>
      <c r="D3126" s="2" t="s">
        <v>54</v>
      </c>
      <c r="E3126" s="2">
        <v>2022</v>
      </c>
      <c r="F3126" s="2" t="s">
        <v>68</v>
      </c>
      <c r="G3126" s="2" t="s">
        <v>69</v>
      </c>
      <c r="H3126" s="2" t="s">
        <v>70</v>
      </c>
      <c r="I3126" s="2" t="s">
        <v>131</v>
      </c>
      <c r="J3126" s="2" t="s">
        <v>463</v>
      </c>
      <c r="K3126" s="3">
        <v>6244407.1699999999</v>
      </c>
      <c r="L3126" s="3">
        <v>3601380.36</v>
      </c>
      <c r="M3126" s="3">
        <f t="shared" si="336"/>
        <v>2643026.81</v>
      </c>
      <c r="N3126" s="3">
        <v>1373740.83</v>
      </c>
      <c r="O3126" s="3">
        <f t="shared" si="337"/>
        <v>1269285.98</v>
      </c>
      <c r="P3126" s="3">
        <v>906780.71</v>
      </c>
      <c r="Q3126" s="4">
        <f t="shared" si="338"/>
        <v>0.42326304772339185</v>
      </c>
      <c r="R3126" s="4">
        <f t="shared" si="339"/>
        <v>0.14521485952364635</v>
      </c>
      <c r="S3126" s="3">
        <v>7023428.0999999996</v>
      </c>
      <c r="T3126" s="3">
        <f t="shared" si="340"/>
        <v>-779020.9299999997</v>
      </c>
      <c r="U3126" s="4">
        <f t="shared" si="341"/>
        <v>-0.11091747774850856</v>
      </c>
      <c r="V3126" s="2" t="s">
        <v>107</v>
      </c>
      <c r="W3126" s="2" t="s">
        <v>60</v>
      </c>
      <c r="X3126" s="2" t="s">
        <v>74</v>
      </c>
      <c r="Y3126" s="2">
        <v>1.36</v>
      </c>
      <c r="Z3126" s="2" t="s">
        <v>5105</v>
      </c>
      <c r="AA3126" s="2" t="s">
        <v>141</v>
      </c>
      <c r="AB3126" s="2" t="s">
        <v>242</v>
      </c>
      <c r="AC3126" s="2">
        <v>3.35</v>
      </c>
      <c r="AD3126" s="3">
        <v>0</v>
      </c>
      <c r="AE3126" s="5">
        <v>0</v>
      </c>
      <c r="AF3126" s="2">
        <v>0</v>
      </c>
      <c r="AG3126" s="3">
        <f t="shared" si="342"/>
        <v>0</v>
      </c>
      <c r="AH3126" s="2" t="s">
        <v>50</v>
      </c>
      <c r="AI3126" s="3">
        <v>0</v>
      </c>
    </row>
    <row r="3127" spans="1:35" x14ac:dyDescent="0.3">
      <c r="A3127" s="2" t="s">
        <v>7473</v>
      </c>
      <c r="B3127" s="2" t="s">
        <v>1943</v>
      </c>
      <c r="C3127" s="2" t="s">
        <v>145</v>
      </c>
      <c r="D3127" s="2" t="s">
        <v>54</v>
      </c>
      <c r="E3127" s="2">
        <v>2024</v>
      </c>
      <c r="F3127" s="2" t="s">
        <v>82</v>
      </c>
      <c r="G3127" s="2" t="s">
        <v>56</v>
      </c>
      <c r="H3127" s="2" t="s">
        <v>262</v>
      </c>
      <c r="I3127" s="2" t="s">
        <v>55</v>
      </c>
      <c r="J3127" s="2" t="s">
        <v>84</v>
      </c>
      <c r="K3127" s="3">
        <v>2755962.22</v>
      </c>
      <c r="L3127" s="3">
        <v>945444.05</v>
      </c>
      <c r="M3127" s="3">
        <f t="shared" si="336"/>
        <v>1810518.1700000002</v>
      </c>
      <c r="N3127" s="3">
        <v>571191.06999999995</v>
      </c>
      <c r="O3127" s="3">
        <f t="shared" si="337"/>
        <v>1239327.1000000001</v>
      </c>
      <c r="P3127" s="3">
        <v>906810.45</v>
      </c>
      <c r="Q3127" s="4">
        <f t="shared" si="338"/>
        <v>0.65694593229946385</v>
      </c>
      <c r="R3127" s="4">
        <f t="shared" si="339"/>
        <v>0.32903587843813037</v>
      </c>
      <c r="S3127" s="3">
        <v>2680254.4700000002</v>
      </c>
      <c r="T3127" s="3">
        <f t="shared" si="340"/>
        <v>75707.75</v>
      </c>
      <c r="U3127" s="4">
        <f t="shared" si="341"/>
        <v>2.8246478402477952E-2</v>
      </c>
      <c r="V3127" s="2" t="s">
        <v>107</v>
      </c>
      <c r="W3127" s="2" t="s">
        <v>134</v>
      </c>
      <c r="X3127" s="2" t="s">
        <v>264</v>
      </c>
      <c r="Y3127" s="2">
        <v>83.5</v>
      </c>
      <c r="Z3127" s="2" t="s">
        <v>7474</v>
      </c>
      <c r="AA3127" s="2" t="s">
        <v>76</v>
      </c>
      <c r="AB3127" s="2" t="s">
        <v>64</v>
      </c>
      <c r="AC3127" s="2">
        <v>5.45</v>
      </c>
      <c r="AD3127" s="3">
        <v>0</v>
      </c>
      <c r="AE3127" s="5">
        <v>0</v>
      </c>
      <c r="AF3127" s="2">
        <v>0</v>
      </c>
      <c r="AG3127" s="3">
        <f t="shared" si="342"/>
        <v>0</v>
      </c>
      <c r="AH3127" s="2" t="s">
        <v>230</v>
      </c>
      <c r="AI3127" s="3">
        <v>0</v>
      </c>
    </row>
    <row r="3128" spans="1:35" x14ac:dyDescent="0.3">
      <c r="A3128" s="2" t="s">
        <v>7475</v>
      </c>
      <c r="B3128" s="2" t="s">
        <v>7306</v>
      </c>
      <c r="C3128" s="2" t="s">
        <v>196</v>
      </c>
      <c r="D3128" s="2" t="s">
        <v>38</v>
      </c>
      <c r="E3128" s="2">
        <v>2023</v>
      </c>
      <c r="F3128" s="2" t="s">
        <v>55</v>
      </c>
      <c r="G3128" s="2" t="s">
        <v>69</v>
      </c>
      <c r="H3128" s="2" t="s">
        <v>272</v>
      </c>
      <c r="I3128" s="2" t="s">
        <v>39</v>
      </c>
      <c r="J3128" s="2" t="s">
        <v>116</v>
      </c>
      <c r="K3128" s="3">
        <v>6634495.9100000001</v>
      </c>
      <c r="L3128" s="3">
        <v>3265826.48</v>
      </c>
      <c r="M3128" s="3">
        <f t="shared" si="336"/>
        <v>3368669.43</v>
      </c>
      <c r="N3128" s="3">
        <v>1174543.6499999999</v>
      </c>
      <c r="O3128" s="3">
        <f t="shared" si="337"/>
        <v>2194125.7800000003</v>
      </c>
      <c r="P3128" s="3">
        <v>1670181.87</v>
      </c>
      <c r="Q3128" s="4">
        <f t="shared" si="338"/>
        <v>0.50775062275982319</v>
      </c>
      <c r="R3128" s="4">
        <f t="shared" si="339"/>
        <v>0.25174209053058261</v>
      </c>
      <c r="S3128" s="3">
        <v>7693288.4299999997</v>
      </c>
      <c r="T3128" s="3">
        <f t="shared" si="340"/>
        <v>-1058792.5199999996</v>
      </c>
      <c r="U3128" s="4">
        <f t="shared" si="341"/>
        <v>-0.13762548091544771</v>
      </c>
      <c r="V3128" s="2" t="s">
        <v>95</v>
      </c>
      <c r="W3128" s="2" t="s">
        <v>96</v>
      </c>
      <c r="X3128" s="2" t="s">
        <v>274</v>
      </c>
      <c r="Y3128" s="2">
        <v>1</v>
      </c>
      <c r="Z3128" s="2" t="s">
        <v>7476</v>
      </c>
      <c r="AA3128" s="2" t="s">
        <v>109</v>
      </c>
      <c r="AB3128" s="2" t="s">
        <v>77</v>
      </c>
      <c r="AC3128" s="2">
        <v>9.8699999999999992</v>
      </c>
      <c r="AD3128" s="3">
        <v>0</v>
      </c>
      <c r="AE3128" s="5">
        <v>0</v>
      </c>
      <c r="AF3128" s="2">
        <v>0</v>
      </c>
      <c r="AG3128" s="3">
        <f t="shared" si="342"/>
        <v>0</v>
      </c>
      <c r="AH3128" s="2" t="s">
        <v>50</v>
      </c>
      <c r="AI3128" s="3">
        <v>0</v>
      </c>
    </row>
    <row r="3129" spans="1:35" x14ac:dyDescent="0.3">
      <c r="A3129" s="2" t="s">
        <v>7477</v>
      </c>
      <c r="B3129" s="2" t="s">
        <v>3709</v>
      </c>
      <c r="C3129" s="2" t="s">
        <v>130</v>
      </c>
      <c r="D3129" s="2" t="s">
        <v>104</v>
      </c>
      <c r="E3129" s="2">
        <v>2022</v>
      </c>
      <c r="F3129" s="2" t="s">
        <v>55</v>
      </c>
      <c r="G3129" s="2" t="s">
        <v>93</v>
      </c>
      <c r="H3129" s="2" t="s">
        <v>221</v>
      </c>
      <c r="I3129" s="2" t="s">
        <v>55</v>
      </c>
      <c r="J3129" s="2" t="s">
        <v>540</v>
      </c>
      <c r="K3129" s="3">
        <v>5423055.8200000003</v>
      </c>
      <c r="L3129" s="3">
        <v>1958334.22</v>
      </c>
      <c r="M3129" s="3">
        <f t="shared" si="336"/>
        <v>3464721.6000000006</v>
      </c>
      <c r="N3129" s="3">
        <v>1147959.18</v>
      </c>
      <c r="O3129" s="3">
        <f t="shared" si="337"/>
        <v>2316762.4200000009</v>
      </c>
      <c r="P3129" s="3">
        <v>1777898.8</v>
      </c>
      <c r="Q3129" s="4">
        <f t="shared" si="338"/>
        <v>0.63888732017514072</v>
      </c>
      <c r="R3129" s="4">
        <f t="shared" si="339"/>
        <v>0.32784077077783058</v>
      </c>
      <c r="S3129" s="3">
        <v>4501959.49</v>
      </c>
      <c r="T3129" s="3">
        <f t="shared" si="340"/>
        <v>921096.33000000007</v>
      </c>
      <c r="U3129" s="4">
        <f t="shared" si="341"/>
        <v>0.20459898229781717</v>
      </c>
      <c r="V3129" s="2" t="s">
        <v>133</v>
      </c>
      <c r="W3129" s="2" t="s">
        <v>207</v>
      </c>
      <c r="X3129" s="2" t="s">
        <v>222</v>
      </c>
      <c r="Y3129" s="2">
        <v>18.899999999999999</v>
      </c>
      <c r="Z3129" s="2" t="s">
        <v>7478</v>
      </c>
      <c r="AA3129" s="2" t="s">
        <v>141</v>
      </c>
      <c r="AB3129" s="2" t="s">
        <v>64</v>
      </c>
      <c r="AC3129" s="2">
        <v>9.73</v>
      </c>
      <c r="AD3129" s="3">
        <v>0</v>
      </c>
      <c r="AE3129" s="5">
        <v>0</v>
      </c>
      <c r="AF3129" s="2">
        <v>0</v>
      </c>
      <c r="AG3129" s="3">
        <f t="shared" si="342"/>
        <v>0</v>
      </c>
      <c r="AH3129" s="2" t="s">
        <v>230</v>
      </c>
      <c r="AI3129" s="3">
        <v>0</v>
      </c>
    </row>
    <row r="3130" spans="1:35" x14ac:dyDescent="0.3">
      <c r="A3130" s="2" t="s">
        <v>7479</v>
      </c>
      <c r="B3130" s="2" t="s">
        <v>477</v>
      </c>
      <c r="C3130" s="2" t="s">
        <v>91</v>
      </c>
      <c r="D3130" s="2" t="s">
        <v>38</v>
      </c>
      <c r="E3130" s="2">
        <v>2022</v>
      </c>
      <c r="F3130" s="2" t="s">
        <v>68</v>
      </c>
      <c r="G3130" s="2" t="s">
        <v>69</v>
      </c>
      <c r="H3130" s="2" t="s">
        <v>272</v>
      </c>
      <c r="I3130" s="2" t="s">
        <v>55</v>
      </c>
      <c r="J3130" s="2" t="s">
        <v>84</v>
      </c>
      <c r="K3130" s="3">
        <v>1562502.37</v>
      </c>
      <c r="L3130" s="3">
        <v>446890.25</v>
      </c>
      <c r="M3130" s="3">
        <f t="shared" si="336"/>
        <v>1115612.1200000001</v>
      </c>
      <c r="N3130" s="3">
        <v>280399.61</v>
      </c>
      <c r="O3130" s="3">
        <f t="shared" si="337"/>
        <v>835212.51000000013</v>
      </c>
      <c r="P3130" s="3">
        <v>665830.17000000004</v>
      </c>
      <c r="Q3130" s="4">
        <f t="shared" si="338"/>
        <v>0.71399067381894599</v>
      </c>
      <c r="R3130" s="4">
        <f t="shared" si="339"/>
        <v>0.42613066244501119</v>
      </c>
      <c r="S3130" s="3">
        <v>1429657.31</v>
      </c>
      <c r="T3130" s="3">
        <f t="shared" si="340"/>
        <v>132845.06000000006</v>
      </c>
      <c r="U3130" s="4">
        <f t="shared" si="341"/>
        <v>9.2920911235714276E-2</v>
      </c>
      <c r="V3130" s="2" t="s">
        <v>124</v>
      </c>
      <c r="W3130" s="2" t="s">
        <v>45</v>
      </c>
      <c r="X3130" s="2" t="s">
        <v>274</v>
      </c>
      <c r="Y3130" s="2">
        <v>1</v>
      </c>
      <c r="Z3130" s="2" t="s">
        <v>7480</v>
      </c>
      <c r="AA3130" s="2" t="s">
        <v>109</v>
      </c>
      <c r="AB3130" s="2" t="s">
        <v>49</v>
      </c>
      <c r="AC3130" s="2">
        <v>7.99</v>
      </c>
      <c r="AD3130" s="3">
        <v>0</v>
      </c>
      <c r="AE3130" s="5">
        <v>0</v>
      </c>
      <c r="AF3130" s="2">
        <v>0</v>
      </c>
      <c r="AG3130" s="3">
        <f t="shared" si="342"/>
        <v>0</v>
      </c>
      <c r="AH3130" s="2" t="s">
        <v>50</v>
      </c>
      <c r="AI3130" s="3">
        <v>0</v>
      </c>
    </row>
    <row r="3131" spans="1:35" x14ac:dyDescent="0.3">
      <c r="A3131" s="2" t="s">
        <v>7481</v>
      </c>
      <c r="B3131" s="2" t="s">
        <v>6994</v>
      </c>
      <c r="C3131" s="2" t="s">
        <v>297</v>
      </c>
      <c r="D3131" s="2" t="s">
        <v>104</v>
      </c>
      <c r="E3131" s="2">
        <v>2021</v>
      </c>
      <c r="F3131" s="2" t="s">
        <v>68</v>
      </c>
      <c r="G3131" s="2" t="s">
        <v>56</v>
      </c>
      <c r="H3131" s="2" t="s">
        <v>153</v>
      </c>
      <c r="I3131" s="2" t="s">
        <v>55</v>
      </c>
      <c r="J3131" s="2" t="s">
        <v>540</v>
      </c>
      <c r="K3131" s="3">
        <v>4085563.44</v>
      </c>
      <c r="L3131" s="3">
        <v>1596692.55</v>
      </c>
      <c r="M3131" s="3">
        <f t="shared" si="336"/>
        <v>2488870.8899999997</v>
      </c>
      <c r="N3131" s="3">
        <v>406575.12</v>
      </c>
      <c r="O3131" s="3">
        <f t="shared" si="337"/>
        <v>2082295.7699999996</v>
      </c>
      <c r="P3131" s="3">
        <v>1553764.31</v>
      </c>
      <c r="Q3131" s="4">
        <f t="shared" si="338"/>
        <v>0.60918669518934199</v>
      </c>
      <c r="R3131" s="4">
        <f t="shared" si="339"/>
        <v>0.38030600499009753</v>
      </c>
      <c r="S3131" s="3">
        <v>4259928.5999999996</v>
      </c>
      <c r="T3131" s="3">
        <f t="shared" si="340"/>
        <v>-174365.15999999968</v>
      </c>
      <c r="U3131" s="4">
        <f t="shared" si="341"/>
        <v>-4.0931474766971378E-2</v>
      </c>
      <c r="V3131" s="2" t="s">
        <v>73</v>
      </c>
      <c r="W3131" s="2" t="s">
        <v>125</v>
      </c>
      <c r="X3131" s="2" t="s">
        <v>155</v>
      </c>
      <c r="Y3131" s="2">
        <v>7.24</v>
      </c>
      <c r="Z3131" s="2" t="s">
        <v>7482</v>
      </c>
      <c r="AA3131" s="2" t="s">
        <v>224</v>
      </c>
      <c r="AB3131" s="2" t="s">
        <v>64</v>
      </c>
      <c r="AC3131" s="2">
        <v>2.0499999999999998</v>
      </c>
      <c r="AD3131" s="3">
        <v>0</v>
      </c>
      <c r="AE3131" s="5">
        <v>0</v>
      </c>
      <c r="AF3131" s="2">
        <v>0</v>
      </c>
      <c r="AG3131" s="3">
        <f t="shared" si="342"/>
        <v>0</v>
      </c>
      <c r="AH3131" s="2" t="s">
        <v>50</v>
      </c>
      <c r="AI3131" s="3">
        <v>0</v>
      </c>
    </row>
    <row r="3132" spans="1:35" x14ac:dyDescent="0.3">
      <c r="A3132" s="2" t="s">
        <v>7483</v>
      </c>
      <c r="B3132" s="2" t="s">
        <v>2075</v>
      </c>
      <c r="C3132" s="2" t="s">
        <v>456</v>
      </c>
      <c r="D3132" s="2" t="s">
        <v>54</v>
      </c>
      <c r="E3132" s="2">
        <v>2023</v>
      </c>
      <c r="F3132" s="2" t="s">
        <v>82</v>
      </c>
      <c r="G3132" s="2" t="s">
        <v>93</v>
      </c>
      <c r="H3132" s="2" t="s">
        <v>159</v>
      </c>
      <c r="I3132" s="2" t="s">
        <v>71</v>
      </c>
      <c r="J3132" s="2" t="s">
        <v>72</v>
      </c>
      <c r="K3132" s="3">
        <v>9760575.7100000009</v>
      </c>
      <c r="L3132" s="3">
        <v>2960831.55</v>
      </c>
      <c r="M3132" s="3">
        <f t="shared" si="336"/>
        <v>6799744.1600000011</v>
      </c>
      <c r="N3132" s="3">
        <v>1732435.53</v>
      </c>
      <c r="O3132" s="3">
        <f t="shared" si="337"/>
        <v>5067308.6300000008</v>
      </c>
      <c r="P3132" s="3">
        <v>3578476.32</v>
      </c>
      <c r="Q3132" s="4">
        <f t="shared" si="338"/>
        <v>0.69665400505356057</v>
      </c>
      <c r="R3132" s="4">
        <f t="shared" si="339"/>
        <v>0.36662553791102137</v>
      </c>
      <c r="S3132" s="3">
        <v>11494919.82</v>
      </c>
      <c r="T3132" s="3">
        <f t="shared" si="340"/>
        <v>-1734344.1099999994</v>
      </c>
      <c r="U3132" s="4">
        <f t="shared" si="341"/>
        <v>-0.15087918290499214</v>
      </c>
      <c r="V3132" s="2" t="s">
        <v>95</v>
      </c>
      <c r="W3132" s="2" t="s">
        <v>45</v>
      </c>
      <c r="X3132" s="2" t="s">
        <v>160</v>
      </c>
      <c r="Y3132" s="2">
        <v>129.5</v>
      </c>
      <c r="Z3132" s="2" t="s">
        <v>7484</v>
      </c>
      <c r="AA3132" s="2" t="s">
        <v>109</v>
      </c>
      <c r="AB3132" s="2" t="s">
        <v>49</v>
      </c>
      <c r="AC3132" s="2">
        <v>8.06</v>
      </c>
      <c r="AD3132" s="3">
        <v>0</v>
      </c>
      <c r="AE3132" s="5">
        <v>0</v>
      </c>
      <c r="AF3132" s="2">
        <v>0</v>
      </c>
      <c r="AG3132" s="3">
        <f t="shared" si="342"/>
        <v>0</v>
      </c>
      <c r="AH3132" s="2" t="s">
        <v>50</v>
      </c>
      <c r="AI3132" s="3">
        <v>0</v>
      </c>
    </row>
    <row r="3133" spans="1:35" x14ac:dyDescent="0.3">
      <c r="A3133" s="2" t="s">
        <v>7485</v>
      </c>
      <c r="B3133" s="2" t="s">
        <v>4459</v>
      </c>
      <c r="C3133" s="2" t="s">
        <v>257</v>
      </c>
      <c r="D3133" s="2" t="s">
        <v>104</v>
      </c>
      <c r="E3133" s="2">
        <v>2024</v>
      </c>
      <c r="F3133" s="2" t="s">
        <v>92</v>
      </c>
      <c r="G3133" s="2" t="s">
        <v>114</v>
      </c>
      <c r="H3133" s="2" t="s">
        <v>115</v>
      </c>
      <c r="I3133" s="2" t="s">
        <v>71</v>
      </c>
      <c r="J3133" s="2" t="s">
        <v>172</v>
      </c>
      <c r="K3133" s="3">
        <v>4212079.54</v>
      </c>
      <c r="L3133" s="3">
        <v>1328865.01</v>
      </c>
      <c r="M3133" s="3">
        <f t="shared" si="336"/>
        <v>2883214.5300000003</v>
      </c>
      <c r="N3133" s="3">
        <v>816585.53</v>
      </c>
      <c r="O3133" s="3">
        <f t="shared" si="337"/>
        <v>2066629.0000000002</v>
      </c>
      <c r="P3133" s="3">
        <v>1501060.19</v>
      </c>
      <c r="Q3133" s="4">
        <f t="shared" si="338"/>
        <v>0.68451094112054689</v>
      </c>
      <c r="R3133" s="4">
        <f t="shared" si="339"/>
        <v>0.35637033340543228</v>
      </c>
      <c r="S3133" s="3">
        <v>4077623.39</v>
      </c>
      <c r="T3133" s="3">
        <f t="shared" si="340"/>
        <v>134456.14999999991</v>
      </c>
      <c r="U3133" s="4">
        <f t="shared" si="341"/>
        <v>3.2974146246497742E-2</v>
      </c>
      <c r="V3133" s="2" t="s">
        <v>107</v>
      </c>
      <c r="W3133" s="2" t="s">
        <v>117</v>
      </c>
      <c r="X3133" s="2" t="s">
        <v>118</v>
      </c>
      <c r="Y3133" s="2">
        <v>3.75</v>
      </c>
      <c r="Z3133" s="2" t="s">
        <v>7486</v>
      </c>
      <c r="AA3133" s="2" t="s">
        <v>141</v>
      </c>
      <c r="AB3133" s="2" t="s">
        <v>142</v>
      </c>
      <c r="AC3133" s="2">
        <v>8.4499999999999993</v>
      </c>
      <c r="AD3133" s="3">
        <v>0</v>
      </c>
      <c r="AE3133" s="5">
        <v>0</v>
      </c>
      <c r="AF3133" s="2">
        <v>0</v>
      </c>
      <c r="AG3133" s="3">
        <f t="shared" si="342"/>
        <v>0</v>
      </c>
      <c r="AH3133" s="2" t="s">
        <v>50</v>
      </c>
      <c r="AI3133" s="3">
        <v>0</v>
      </c>
    </row>
    <row r="3134" spans="1:35" x14ac:dyDescent="0.3">
      <c r="A3134" s="2" t="s">
        <v>7487</v>
      </c>
      <c r="B3134" s="2" t="s">
        <v>7488</v>
      </c>
      <c r="C3134" s="2" t="s">
        <v>448</v>
      </c>
      <c r="D3134" s="2" t="s">
        <v>54</v>
      </c>
      <c r="E3134" s="2">
        <v>2021</v>
      </c>
      <c r="F3134" s="2" t="s">
        <v>92</v>
      </c>
      <c r="G3134" s="2" t="s">
        <v>114</v>
      </c>
      <c r="H3134" s="2" t="s">
        <v>115</v>
      </c>
      <c r="I3134" s="2" t="s">
        <v>58</v>
      </c>
      <c r="J3134" s="2" t="s">
        <v>191</v>
      </c>
      <c r="K3134" s="3">
        <v>1183021.99</v>
      </c>
      <c r="L3134" s="3">
        <v>436573.53</v>
      </c>
      <c r="M3134" s="3">
        <f t="shared" si="336"/>
        <v>746448.46</v>
      </c>
      <c r="N3134" s="3">
        <v>245881.35</v>
      </c>
      <c r="O3134" s="3">
        <f t="shared" si="337"/>
        <v>500567.11</v>
      </c>
      <c r="P3134" s="3">
        <v>378480.47</v>
      </c>
      <c r="Q3134" s="4">
        <f t="shared" si="338"/>
        <v>0.63096752749287444</v>
      </c>
      <c r="R3134" s="4">
        <f t="shared" si="339"/>
        <v>0.31992682570507414</v>
      </c>
      <c r="S3134" s="3">
        <v>1150585.31</v>
      </c>
      <c r="T3134" s="3">
        <f t="shared" si="340"/>
        <v>32436.679999999935</v>
      </c>
      <c r="U3134" s="4">
        <f t="shared" si="341"/>
        <v>2.8191460222971153E-2</v>
      </c>
      <c r="V3134" s="2" t="s">
        <v>133</v>
      </c>
      <c r="W3134" s="2" t="s">
        <v>60</v>
      </c>
      <c r="X3134" s="2" t="s">
        <v>118</v>
      </c>
      <c r="Y3134" s="2">
        <v>3.75</v>
      </c>
      <c r="Z3134" s="2" t="s">
        <v>1418</v>
      </c>
      <c r="AA3134" s="2" t="s">
        <v>48</v>
      </c>
      <c r="AB3134" s="2" t="s">
        <v>242</v>
      </c>
      <c r="AC3134" s="2">
        <v>8.56</v>
      </c>
      <c r="AD3134" s="3">
        <v>0</v>
      </c>
      <c r="AE3134" s="5">
        <v>0</v>
      </c>
      <c r="AF3134" s="2">
        <v>0</v>
      </c>
      <c r="AG3134" s="3">
        <f t="shared" si="342"/>
        <v>0</v>
      </c>
      <c r="AH3134" s="2" t="s">
        <v>230</v>
      </c>
      <c r="AI3134" s="3">
        <v>0</v>
      </c>
    </row>
    <row r="3135" spans="1:35" x14ac:dyDescent="0.3">
      <c r="A3135" s="2" t="s">
        <v>7489</v>
      </c>
      <c r="B3135" s="2" t="s">
        <v>6202</v>
      </c>
      <c r="C3135" s="2" t="s">
        <v>196</v>
      </c>
      <c r="D3135" s="2" t="s">
        <v>38</v>
      </c>
      <c r="E3135" s="2">
        <v>2023</v>
      </c>
      <c r="F3135" s="2" t="s">
        <v>58</v>
      </c>
      <c r="G3135" s="2" t="s">
        <v>114</v>
      </c>
      <c r="H3135" s="2" t="s">
        <v>190</v>
      </c>
      <c r="I3135" s="2" t="s">
        <v>71</v>
      </c>
      <c r="J3135" s="2" t="s">
        <v>293</v>
      </c>
      <c r="K3135" s="3">
        <v>5071562.92</v>
      </c>
      <c r="L3135" s="3">
        <v>2421775.71</v>
      </c>
      <c r="M3135" s="3">
        <f t="shared" si="336"/>
        <v>2649787.21</v>
      </c>
      <c r="N3135" s="3">
        <v>905948.96</v>
      </c>
      <c r="O3135" s="3">
        <f t="shared" si="337"/>
        <v>1743838.25</v>
      </c>
      <c r="P3135" s="3">
        <v>1259080.6100000001</v>
      </c>
      <c r="Q3135" s="4">
        <f t="shared" si="338"/>
        <v>0.5224794115341469</v>
      </c>
      <c r="R3135" s="4">
        <f t="shared" si="339"/>
        <v>0.2482628392590267</v>
      </c>
      <c r="S3135" s="3">
        <v>5038294.0199999996</v>
      </c>
      <c r="T3135" s="3">
        <f t="shared" si="340"/>
        <v>33268.900000000373</v>
      </c>
      <c r="U3135" s="4">
        <f t="shared" si="341"/>
        <v>6.6032073292936512E-3</v>
      </c>
      <c r="V3135" s="2" t="s">
        <v>133</v>
      </c>
      <c r="W3135" s="2" t="s">
        <v>207</v>
      </c>
      <c r="X3135" s="2" t="s">
        <v>192</v>
      </c>
      <c r="Y3135" s="2">
        <v>3.64</v>
      </c>
      <c r="Z3135" s="2" t="s">
        <v>7490</v>
      </c>
      <c r="AA3135" s="2" t="s">
        <v>224</v>
      </c>
      <c r="AB3135" s="2" t="s">
        <v>209</v>
      </c>
      <c r="AC3135" s="2">
        <v>8.7799999999999994</v>
      </c>
      <c r="AD3135" s="3">
        <v>0</v>
      </c>
      <c r="AE3135" s="5">
        <v>0</v>
      </c>
      <c r="AF3135" s="2">
        <v>0</v>
      </c>
      <c r="AG3135" s="3">
        <f t="shared" si="342"/>
        <v>0</v>
      </c>
      <c r="AH3135" s="2" t="s">
        <v>50</v>
      </c>
      <c r="AI3135" s="3">
        <v>0</v>
      </c>
    </row>
    <row r="3136" spans="1:35" x14ac:dyDescent="0.3">
      <c r="A3136" s="2" t="s">
        <v>7491</v>
      </c>
      <c r="B3136" s="2" t="s">
        <v>7492</v>
      </c>
      <c r="C3136" s="2" t="s">
        <v>67</v>
      </c>
      <c r="D3136" s="2" t="s">
        <v>54</v>
      </c>
      <c r="E3136" s="2">
        <v>2022</v>
      </c>
      <c r="F3136" s="2" t="s">
        <v>68</v>
      </c>
      <c r="G3136" s="2" t="s">
        <v>69</v>
      </c>
      <c r="H3136" s="2" t="s">
        <v>272</v>
      </c>
      <c r="I3136" s="2" t="s">
        <v>42</v>
      </c>
      <c r="J3136" s="2" t="s">
        <v>146</v>
      </c>
      <c r="K3136" s="3">
        <v>2191819.66</v>
      </c>
      <c r="L3136" s="3">
        <v>1238879.45</v>
      </c>
      <c r="M3136" s="3">
        <f t="shared" si="336"/>
        <v>952940.2100000002</v>
      </c>
      <c r="N3136" s="3">
        <v>295410.44</v>
      </c>
      <c r="O3136" s="3">
        <f t="shared" si="337"/>
        <v>657529.77000000025</v>
      </c>
      <c r="P3136" s="3">
        <v>518699.18</v>
      </c>
      <c r="Q3136" s="4">
        <f t="shared" si="338"/>
        <v>0.43477126672000022</v>
      </c>
      <c r="R3136" s="4">
        <f t="shared" si="339"/>
        <v>0.23665230742569393</v>
      </c>
      <c r="S3136" s="3">
        <v>1802834.58</v>
      </c>
      <c r="T3136" s="3">
        <f t="shared" si="340"/>
        <v>388985.08000000007</v>
      </c>
      <c r="U3136" s="4">
        <f t="shared" si="341"/>
        <v>0.21576304576984542</v>
      </c>
      <c r="V3136" s="2" t="s">
        <v>133</v>
      </c>
      <c r="W3136" s="2" t="s">
        <v>134</v>
      </c>
      <c r="X3136" s="2" t="s">
        <v>274</v>
      </c>
      <c r="Y3136" s="2">
        <v>1</v>
      </c>
      <c r="Z3136" s="2" t="s">
        <v>7493</v>
      </c>
      <c r="AA3136" s="2" t="s">
        <v>63</v>
      </c>
      <c r="AB3136" s="2" t="s">
        <v>100</v>
      </c>
      <c r="AC3136" s="2">
        <v>5.12</v>
      </c>
      <c r="AD3136" s="3">
        <v>0</v>
      </c>
      <c r="AE3136" s="5">
        <v>0</v>
      </c>
      <c r="AF3136" s="2">
        <v>0</v>
      </c>
      <c r="AG3136" s="3">
        <f t="shared" si="342"/>
        <v>0</v>
      </c>
      <c r="AH3136" s="2" t="s">
        <v>50</v>
      </c>
      <c r="AI3136" s="3">
        <v>0</v>
      </c>
    </row>
    <row r="3137" spans="1:35" x14ac:dyDescent="0.3">
      <c r="A3137" s="2" t="s">
        <v>7494</v>
      </c>
      <c r="B3137" s="2" t="s">
        <v>1012</v>
      </c>
      <c r="C3137" s="2" t="s">
        <v>185</v>
      </c>
      <c r="D3137" s="2" t="s">
        <v>104</v>
      </c>
      <c r="E3137" s="2">
        <v>2024</v>
      </c>
      <c r="F3137" s="2" t="s">
        <v>55</v>
      </c>
      <c r="G3137" s="2" t="s">
        <v>40</v>
      </c>
      <c r="H3137" s="2" t="s">
        <v>279</v>
      </c>
      <c r="I3137" s="2" t="s">
        <v>55</v>
      </c>
      <c r="J3137" s="2" t="s">
        <v>154</v>
      </c>
      <c r="K3137" s="3">
        <v>2983072.53</v>
      </c>
      <c r="L3137" s="3">
        <v>1618066.1</v>
      </c>
      <c r="M3137" s="3">
        <f t="shared" si="336"/>
        <v>1365006.4299999997</v>
      </c>
      <c r="N3137" s="3">
        <v>378473.75</v>
      </c>
      <c r="O3137" s="3">
        <f t="shared" si="337"/>
        <v>986532.6799999997</v>
      </c>
      <c r="P3137" s="3">
        <v>765848.05</v>
      </c>
      <c r="Q3137" s="4">
        <f t="shared" si="338"/>
        <v>0.45758405679797526</v>
      </c>
      <c r="R3137" s="4">
        <f t="shared" si="339"/>
        <v>0.25673128705321829</v>
      </c>
      <c r="S3137" s="3">
        <v>3364894.57</v>
      </c>
      <c r="T3137" s="3">
        <f t="shared" si="340"/>
        <v>-381822.04000000004</v>
      </c>
      <c r="U3137" s="4">
        <f t="shared" si="341"/>
        <v>-0.11347221497046787</v>
      </c>
      <c r="V3137" s="2" t="s">
        <v>124</v>
      </c>
      <c r="W3137" s="2" t="s">
        <v>117</v>
      </c>
      <c r="X3137" s="2" t="s">
        <v>280</v>
      </c>
      <c r="Y3137" s="2">
        <v>0.79</v>
      </c>
      <c r="Z3137" s="2" t="s">
        <v>7495</v>
      </c>
      <c r="AA3137" s="2" t="s">
        <v>224</v>
      </c>
      <c r="AB3137" s="2" t="s">
        <v>64</v>
      </c>
      <c r="AC3137" s="2">
        <v>5.29</v>
      </c>
      <c r="AD3137" s="3">
        <v>0</v>
      </c>
      <c r="AE3137" s="5">
        <v>0</v>
      </c>
      <c r="AF3137" s="2">
        <v>0</v>
      </c>
      <c r="AG3137" s="3">
        <f t="shared" si="342"/>
        <v>0</v>
      </c>
      <c r="AH3137" s="2" t="s">
        <v>50</v>
      </c>
      <c r="AI3137" s="3">
        <v>0</v>
      </c>
    </row>
    <row r="3138" spans="1:35" x14ac:dyDescent="0.3">
      <c r="A3138" s="2" t="s">
        <v>7496</v>
      </c>
      <c r="B3138" s="2" t="s">
        <v>1681</v>
      </c>
      <c r="C3138" s="2" t="s">
        <v>185</v>
      </c>
      <c r="D3138" s="2" t="s">
        <v>104</v>
      </c>
      <c r="E3138" s="2">
        <v>2024</v>
      </c>
      <c r="F3138" s="2" t="s">
        <v>82</v>
      </c>
      <c r="G3138" s="2" t="s">
        <v>40</v>
      </c>
      <c r="H3138" s="2" t="s">
        <v>171</v>
      </c>
      <c r="I3138" s="2" t="s">
        <v>42</v>
      </c>
      <c r="J3138" s="2" t="s">
        <v>422</v>
      </c>
      <c r="K3138" s="3">
        <v>1828869.25</v>
      </c>
      <c r="L3138" s="3">
        <v>974427.13</v>
      </c>
      <c r="M3138" s="3">
        <f t="shared" ref="M3138:M3201" si="343">K3138-L3138</f>
        <v>854442.12</v>
      </c>
      <c r="N3138" s="3">
        <v>312645.5</v>
      </c>
      <c r="O3138" s="3">
        <f t="shared" ref="O3138:O3201" si="344">M3138-N3138</f>
        <v>541796.62</v>
      </c>
      <c r="P3138" s="3">
        <v>428959.92</v>
      </c>
      <c r="Q3138" s="4">
        <f t="shared" ref="Q3138:Q3201" si="345">IF(K3138&lt;&gt;0,M3138/K3138,0)</f>
        <v>0.46719694149814156</v>
      </c>
      <c r="R3138" s="4">
        <f t="shared" ref="R3138:R3201" si="346">IF(K3138&lt;&gt;0,P3138/K3138,0)</f>
        <v>0.23454925495630702</v>
      </c>
      <c r="S3138" s="3">
        <v>1691207.18</v>
      </c>
      <c r="T3138" s="3">
        <f t="shared" ref="T3138:T3201" si="347">K3138-S3138</f>
        <v>137662.07000000007</v>
      </c>
      <c r="U3138" s="4">
        <f t="shared" ref="U3138:U3201" si="348">IF(S3138&lt;&gt;0,T3138/S3138,0)</f>
        <v>8.1398702434553327E-2</v>
      </c>
      <c r="V3138" s="2" t="s">
        <v>133</v>
      </c>
      <c r="W3138" s="2" t="s">
        <v>207</v>
      </c>
      <c r="X3138" s="2" t="s">
        <v>86</v>
      </c>
      <c r="Y3138" s="2">
        <v>0.92</v>
      </c>
      <c r="Z3138" s="2" t="s">
        <v>2853</v>
      </c>
      <c r="AA3138" s="2" t="s">
        <v>63</v>
      </c>
      <c r="AB3138" s="2" t="s">
        <v>88</v>
      </c>
      <c r="AC3138" s="2">
        <v>8.0399999999999991</v>
      </c>
      <c r="AD3138" s="3">
        <v>0</v>
      </c>
      <c r="AE3138" s="5">
        <v>0</v>
      </c>
      <c r="AF3138" s="2">
        <v>0</v>
      </c>
      <c r="AG3138" s="3">
        <f t="shared" ref="AG3138:AG3201" si="349">IF(AD3138&gt;0,(AD3138*(AE3138/100/12)*(1+AE3138/100/12)^AF3138)/((1+AE3138/100/12)^AF3138-1),0)</f>
        <v>0</v>
      </c>
      <c r="AH3138" s="2" t="s">
        <v>50</v>
      </c>
      <c r="AI3138" s="3">
        <v>0</v>
      </c>
    </row>
    <row r="3139" spans="1:35" x14ac:dyDescent="0.3">
      <c r="A3139" s="2" t="s">
        <v>7497</v>
      </c>
      <c r="B3139" s="2" t="s">
        <v>2006</v>
      </c>
      <c r="C3139" s="2" t="s">
        <v>734</v>
      </c>
      <c r="D3139" s="2" t="s">
        <v>38</v>
      </c>
      <c r="E3139" s="2">
        <v>2024</v>
      </c>
      <c r="F3139" s="2" t="s">
        <v>82</v>
      </c>
      <c r="G3139" s="2" t="s">
        <v>56</v>
      </c>
      <c r="H3139" s="2" t="s">
        <v>262</v>
      </c>
      <c r="I3139" s="2" t="s">
        <v>42</v>
      </c>
      <c r="J3139" s="2" t="s">
        <v>146</v>
      </c>
      <c r="K3139" s="3">
        <v>3333320.63</v>
      </c>
      <c r="L3139" s="3">
        <v>1732324.38</v>
      </c>
      <c r="M3139" s="3">
        <f t="shared" si="343"/>
        <v>1600996.25</v>
      </c>
      <c r="N3139" s="3">
        <v>291051.95</v>
      </c>
      <c r="O3139" s="3">
        <f t="shared" si="344"/>
        <v>1309944.3</v>
      </c>
      <c r="P3139" s="3">
        <v>932810.14</v>
      </c>
      <c r="Q3139" s="4">
        <f t="shared" si="345"/>
        <v>0.48030070542598841</v>
      </c>
      <c r="R3139" s="4">
        <f t="shared" si="346"/>
        <v>0.27984410848589747</v>
      </c>
      <c r="S3139" s="3">
        <v>2744727.26</v>
      </c>
      <c r="T3139" s="3">
        <f t="shared" si="347"/>
        <v>588593.37000000011</v>
      </c>
      <c r="U3139" s="4">
        <f t="shared" si="348"/>
        <v>0.21444512122490456</v>
      </c>
      <c r="V3139" s="2" t="s">
        <v>133</v>
      </c>
      <c r="W3139" s="2" t="s">
        <v>134</v>
      </c>
      <c r="X3139" s="2" t="s">
        <v>264</v>
      </c>
      <c r="Y3139" s="2">
        <v>83.5</v>
      </c>
      <c r="Z3139" s="2" t="s">
        <v>7498</v>
      </c>
      <c r="AA3139" s="2" t="s">
        <v>141</v>
      </c>
      <c r="AB3139" s="2" t="s">
        <v>77</v>
      </c>
      <c r="AC3139" s="2">
        <v>9.6300000000000008</v>
      </c>
      <c r="AD3139" s="3">
        <v>0</v>
      </c>
      <c r="AE3139" s="5">
        <v>0</v>
      </c>
      <c r="AF3139" s="2">
        <v>0</v>
      </c>
      <c r="AG3139" s="3">
        <f t="shared" si="349"/>
        <v>0</v>
      </c>
      <c r="AH3139" s="2" t="s">
        <v>50</v>
      </c>
      <c r="AI3139" s="3">
        <v>0</v>
      </c>
    </row>
    <row r="3140" spans="1:35" x14ac:dyDescent="0.3">
      <c r="A3140" s="2" t="s">
        <v>7499</v>
      </c>
      <c r="B3140" s="2" t="s">
        <v>2993</v>
      </c>
      <c r="C3140" s="2" t="s">
        <v>536</v>
      </c>
      <c r="D3140" s="2" t="s">
        <v>81</v>
      </c>
      <c r="E3140" s="2">
        <v>2024</v>
      </c>
      <c r="F3140" s="2" t="s">
        <v>55</v>
      </c>
      <c r="G3140" s="2" t="s">
        <v>40</v>
      </c>
      <c r="H3140" s="2" t="s">
        <v>41</v>
      </c>
      <c r="I3140" s="2" t="s">
        <v>58</v>
      </c>
      <c r="J3140" s="2" t="s">
        <v>59</v>
      </c>
      <c r="K3140" s="3">
        <v>4261684.17</v>
      </c>
      <c r="L3140" s="3">
        <v>2096541.13</v>
      </c>
      <c r="M3140" s="3">
        <f t="shared" si="343"/>
        <v>2165143.04</v>
      </c>
      <c r="N3140" s="3">
        <v>583389.93000000005</v>
      </c>
      <c r="O3140" s="3">
        <f t="shared" si="344"/>
        <v>1581753.1099999999</v>
      </c>
      <c r="P3140" s="3">
        <v>1256214.53</v>
      </c>
      <c r="Q3140" s="4">
        <f t="shared" si="345"/>
        <v>0.50804868536281045</v>
      </c>
      <c r="R3140" s="4">
        <f t="shared" si="346"/>
        <v>0.29476950423569281</v>
      </c>
      <c r="S3140" s="3">
        <v>4589269.0599999996</v>
      </c>
      <c r="T3140" s="3">
        <f t="shared" si="347"/>
        <v>-327584.88999999966</v>
      </c>
      <c r="U3140" s="4">
        <f t="shared" si="348"/>
        <v>-7.1380624172861132E-2</v>
      </c>
      <c r="V3140" s="2" t="s">
        <v>95</v>
      </c>
      <c r="W3140" s="2" t="s">
        <v>125</v>
      </c>
      <c r="X3140" s="2" t="s">
        <v>46</v>
      </c>
      <c r="Y3140" s="2">
        <v>0.89</v>
      </c>
      <c r="Z3140" s="2" t="s">
        <v>1986</v>
      </c>
      <c r="AA3140" s="2" t="s">
        <v>48</v>
      </c>
      <c r="AB3140" s="2" t="s">
        <v>110</v>
      </c>
      <c r="AC3140" s="2">
        <v>7.25</v>
      </c>
      <c r="AD3140" s="3">
        <v>0</v>
      </c>
      <c r="AE3140" s="5">
        <v>0</v>
      </c>
      <c r="AF3140" s="2">
        <v>0</v>
      </c>
      <c r="AG3140" s="3">
        <f t="shared" si="349"/>
        <v>0</v>
      </c>
      <c r="AH3140" s="2" t="s">
        <v>50</v>
      </c>
      <c r="AI3140" s="3">
        <v>0</v>
      </c>
    </row>
    <row r="3141" spans="1:35" x14ac:dyDescent="0.3">
      <c r="A3141" s="2" t="s">
        <v>7500</v>
      </c>
      <c r="B3141" s="2" t="s">
        <v>1709</v>
      </c>
      <c r="C3141" s="2" t="s">
        <v>152</v>
      </c>
      <c r="D3141" s="2" t="s">
        <v>38</v>
      </c>
      <c r="E3141" s="2">
        <v>2022</v>
      </c>
      <c r="F3141" s="2" t="s">
        <v>92</v>
      </c>
      <c r="G3141" s="2" t="s">
        <v>56</v>
      </c>
      <c r="H3141" s="2" t="s">
        <v>153</v>
      </c>
      <c r="I3141" s="2" t="s">
        <v>55</v>
      </c>
      <c r="J3141" s="2" t="s">
        <v>217</v>
      </c>
      <c r="K3141" s="3">
        <v>6274839.3499999996</v>
      </c>
      <c r="L3141" s="3">
        <v>2571153.56</v>
      </c>
      <c r="M3141" s="3">
        <f t="shared" si="343"/>
        <v>3703685.7899999996</v>
      </c>
      <c r="N3141" s="3">
        <v>1280310.83</v>
      </c>
      <c r="O3141" s="3">
        <f t="shared" si="344"/>
        <v>2423374.9599999995</v>
      </c>
      <c r="P3141" s="3">
        <v>1775975.68</v>
      </c>
      <c r="Q3141" s="4">
        <f t="shared" si="345"/>
        <v>0.59024392234041811</v>
      </c>
      <c r="R3141" s="4">
        <f t="shared" si="346"/>
        <v>0.28303125880027513</v>
      </c>
      <c r="S3141" s="3">
        <v>6341577.6299999999</v>
      </c>
      <c r="T3141" s="3">
        <f t="shared" si="347"/>
        <v>-66738.280000000261</v>
      </c>
      <c r="U3141" s="4">
        <f t="shared" si="348"/>
        <v>-1.0523923839437453E-2</v>
      </c>
      <c r="V3141" s="2" t="s">
        <v>107</v>
      </c>
      <c r="W3141" s="2" t="s">
        <v>96</v>
      </c>
      <c r="X3141" s="2" t="s">
        <v>155</v>
      </c>
      <c r="Y3141" s="2">
        <v>7.24</v>
      </c>
      <c r="Z3141" s="2" t="s">
        <v>7501</v>
      </c>
      <c r="AA3141" s="2" t="s">
        <v>63</v>
      </c>
      <c r="AB3141" s="2" t="s">
        <v>49</v>
      </c>
      <c r="AC3141" s="2">
        <v>3.23</v>
      </c>
      <c r="AD3141" s="3">
        <v>0</v>
      </c>
      <c r="AE3141" s="5">
        <v>0</v>
      </c>
      <c r="AF3141" s="2">
        <v>0</v>
      </c>
      <c r="AG3141" s="3">
        <f t="shared" si="349"/>
        <v>0</v>
      </c>
      <c r="AH3141" s="2" t="s">
        <v>50</v>
      </c>
      <c r="AI3141" s="3">
        <v>0</v>
      </c>
    </row>
    <row r="3142" spans="1:35" x14ac:dyDescent="0.3">
      <c r="A3142" s="2" t="s">
        <v>7502</v>
      </c>
      <c r="B3142" s="2" t="s">
        <v>3449</v>
      </c>
      <c r="C3142" s="2" t="s">
        <v>315</v>
      </c>
      <c r="D3142" s="2" t="s">
        <v>104</v>
      </c>
      <c r="E3142" s="2">
        <v>2020</v>
      </c>
      <c r="F3142" s="2" t="s">
        <v>68</v>
      </c>
      <c r="G3142" s="2" t="s">
        <v>69</v>
      </c>
      <c r="H3142" s="2" t="s">
        <v>165</v>
      </c>
      <c r="I3142" s="2" t="s">
        <v>71</v>
      </c>
      <c r="J3142" s="2" t="s">
        <v>293</v>
      </c>
      <c r="K3142" s="3">
        <v>2280136.54</v>
      </c>
      <c r="L3142" s="3">
        <v>1035853.2</v>
      </c>
      <c r="M3142" s="3">
        <f t="shared" si="343"/>
        <v>1244283.3400000001</v>
      </c>
      <c r="N3142" s="3">
        <v>237863.41</v>
      </c>
      <c r="O3142" s="3">
        <f t="shared" si="344"/>
        <v>1006419.93</v>
      </c>
      <c r="P3142" s="3">
        <v>748138.47</v>
      </c>
      <c r="Q3142" s="4">
        <f t="shared" si="345"/>
        <v>0.5457056269095184</v>
      </c>
      <c r="R3142" s="4">
        <f t="shared" si="346"/>
        <v>0.32811125863541485</v>
      </c>
      <c r="S3142" s="3">
        <v>2161874.5099999998</v>
      </c>
      <c r="T3142" s="3">
        <f t="shared" si="347"/>
        <v>118262.03000000026</v>
      </c>
      <c r="U3142" s="4">
        <f t="shared" si="348"/>
        <v>5.4703466576327908E-2</v>
      </c>
      <c r="V3142" s="2" t="s">
        <v>73</v>
      </c>
      <c r="W3142" s="2" t="s">
        <v>117</v>
      </c>
      <c r="X3142" s="2" t="s">
        <v>167</v>
      </c>
      <c r="Y3142" s="2">
        <v>17.2</v>
      </c>
      <c r="Z3142" s="2" t="s">
        <v>3519</v>
      </c>
      <c r="AA3142" s="2" t="s">
        <v>148</v>
      </c>
      <c r="AB3142" s="2" t="s">
        <v>64</v>
      </c>
      <c r="AC3142" s="2">
        <v>7.71</v>
      </c>
      <c r="AD3142" s="3">
        <v>0</v>
      </c>
      <c r="AE3142" s="5">
        <v>0</v>
      </c>
      <c r="AF3142" s="2">
        <v>0</v>
      </c>
      <c r="AG3142" s="3">
        <f t="shared" si="349"/>
        <v>0</v>
      </c>
      <c r="AH3142" s="2" t="s">
        <v>50</v>
      </c>
      <c r="AI3142" s="3">
        <v>0</v>
      </c>
    </row>
    <row r="3143" spans="1:35" x14ac:dyDescent="0.3">
      <c r="A3143" s="2" t="s">
        <v>7503</v>
      </c>
      <c r="B3143" s="2" t="s">
        <v>2338</v>
      </c>
      <c r="C3143" s="2" t="s">
        <v>227</v>
      </c>
      <c r="D3143" s="2" t="s">
        <v>104</v>
      </c>
      <c r="E3143" s="2">
        <v>2023</v>
      </c>
      <c r="F3143" s="2" t="s">
        <v>105</v>
      </c>
      <c r="G3143" s="2" t="s">
        <v>93</v>
      </c>
      <c r="H3143" s="2" t="s">
        <v>94</v>
      </c>
      <c r="I3143" s="2" t="s">
        <v>131</v>
      </c>
      <c r="J3143" s="2" t="s">
        <v>491</v>
      </c>
      <c r="K3143" s="3">
        <v>5076278.87</v>
      </c>
      <c r="L3143" s="3">
        <v>1644087.79</v>
      </c>
      <c r="M3143" s="3">
        <f t="shared" si="343"/>
        <v>3432191.08</v>
      </c>
      <c r="N3143" s="3">
        <v>607500.35</v>
      </c>
      <c r="O3143" s="3">
        <f t="shared" si="344"/>
        <v>2824690.73</v>
      </c>
      <c r="P3143" s="3">
        <v>2097569.88</v>
      </c>
      <c r="Q3143" s="4">
        <f t="shared" si="345"/>
        <v>0.67612342975948447</v>
      </c>
      <c r="R3143" s="4">
        <f t="shared" si="346"/>
        <v>0.41321013555742653</v>
      </c>
      <c r="S3143" s="3">
        <v>4704391.47</v>
      </c>
      <c r="T3143" s="3">
        <f t="shared" si="347"/>
        <v>371887.40000000037</v>
      </c>
      <c r="U3143" s="4">
        <f t="shared" si="348"/>
        <v>7.9051116891851778E-2</v>
      </c>
      <c r="V3143" s="2" t="s">
        <v>133</v>
      </c>
      <c r="W3143" s="2" t="s">
        <v>96</v>
      </c>
      <c r="X3143" s="2" t="s">
        <v>97</v>
      </c>
      <c r="Y3143" s="2">
        <v>1550</v>
      </c>
      <c r="Z3143" s="2" t="s">
        <v>7504</v>
      </c>
      <c r="AA3143" s="2" t="s">
        <v>141</v>
      </c>
      <c r="AB3143" s="2" t="s">
        <v>100</v>
      </c>
      <c r="AC3143" s="2">
        <v>4.1399999999999997</v>
      </c>
      <c r="AD3143" s="3">
        <v>0</v>
      </c>
      <c r="AE3143" s="5">
        <v>0</v>
      </c>
      <c r="AF3143" s="2">
        <v>0</v>
      </c>
      <c r="AG3143" s="3">
        <f t="shared" si="349"/>
        <v>0</v>
      </c>
      <c r="AH3143" s="2" t="s">
        <v>50</v>
      </c>
      <c r="AI3143" s="3">
        <v>0</v>
      </c>
    </row>
    <row r="3144" spans="1:35" x14ac:dyDescent="0.3">
      <c r="A3144" s="2" t="s">
        <v>7505</v>
      </c>
      <c r="B3144" s="2" t="s">
        <v>7506</v>
      </c>
      <c r="C3144" s="2" t="s">
        <v>337</v>
      </c>
      <c r="D3144" s="2" t="s">
        <v>38</v>
      </c>
      <c r="E3144" s="2">
        <v>2024</v>
      </c>
      <c r="F3144" s="2" t="s">
        <v>55</v>
      </c>
      <c r="G3144" s="2" t="s">
        <v>56</v>
      </c>
      <c r="H3144" s="2" t="s">
        <v>57</v>
      </c>
      <c r="I3144" s="2" t="s">
        <v>131</v>
      </c>
      <c r="J3144" s="2" t="s">
        <v>268</v>
      </c>
      <c r="K3144" s="3">
        <v>4939559.28</v>
      </c>
      <c r="L3144" s="3">
        <v>1454153.84</v>
      </c>
      <c r="M3144" s="3">
        <f t="shared" si="343"/>
        <v>3485405.4400000004</v>
      </c>
      <c r="N3144" s="3">
        <v>583233.53</v>
      </c>
      <c r="O3144" s="3">
        <f t="shared" si="344"/>
        <v>2902171.91</v>
      </c>
      <c r="P3144" s="3">
        <v>2281953.2400000002</v>
      </c>
      <c r="Q3144" s="4">
        <f t="shared" si="345"/>
        <v>0.70561061066970332</v>
      </c>
      <c r="R3144" s="4">
        <f t="shared" si="346"/>
        <v>0.46197506916042114</v>
      </c>
      <c r="S3144" s="3">
        <v>5406775.4400000004</v>
      </c>
      <c r="T3144" s="3">
        <f t="shared" si="347"/>
        <v>-467216.16000000015</v>
      </c>
      <c r="U3144" s="4">
        <f t="shared" si="348"/>
        <v>-8.641308764989139E-2</v>
      </c>
      <c r="V3144" s="2" t="s">
        <v>85</v>
      </c>
      <c r="W3144" s="2" t="s">
        <v>96</v>
      </c>
      <c r="X3144" s="2" t="s">
        <v>61</v>
      </c>
      <c r="Y3144" s="2">
        <v>1.53</v>
      </c>
      <c r="Z3144" s="2" t="s">
        <v>7507</v>
      </c>
      <c r="AA3144" s="2" t="s">
        <v>48</v>
      </c>
      <c r="AB3144" s="2" t="s">
        <v>77</v>
      </c>
      <c r="AC3144" s="2">
        <v>7.09</v>
      </c>
      <c r="AD3144" s="3">
        <v>0</v>
      </c>
      <c r="AE3144" s="5">
        <v>0</v>
      </c>
      <c r="AF3144" s="2">
        <v>0</v>
      </c>
      <c r="AG3144" s="3">
        <f t="shared" si="349"/>
        <v>0</v>
      </c>
      <c r="AH3144" s="2" t="s">
        <v>50</v>
      </c>
      <c r="AI3144" s="3">
        <v>0</v>
      </c>
    </row>
    <row r="3145" spans="1:35" x14ac:dyDescent="0.3">
      <c r="A3145" s="2" t="s">
        <v>7508</v>
      </c>
      <c r="B3145" s="2" t="s">
        <v>7509</v>
      </c>
      <c r="C3145" s="2" t="s">
        <v>245</v>
      </c>
      <c r="D3145" s="2" t="s">
        <v>38</v>
      </c>
      <c r="E3145" s="2">
        <v>2023</v>
      </c>
      <c r="F3145" s="2" t="s">
        <v>68</v>
      </c>
      <c r="G3145" s="2" t="s">
        <v>69</v>
      </c>
      <c r="H3145" s="2" t="s">
        <v>70</v>
      </c>
      <c r="I3145" s="2" t="s">
        <v>55</v>
      </c>
      <c r="J3145" s="2" t="s">
        <v>217</v>
      </c>
      <c r="K3145" s="3">
        <v>5398918.3300000001</v>
      </c>
      <c r="L3145" s="3">
        <v>1930636.17</v>
      </c>
      <c r="M3145" s="3">
        <f t="shared" si="343"/>
        <v>3468282.16</v>
      </c>
      <c r="N3145" s="3">
        <v>1157758.2</v>
      </c>
      <c r="O3145" s="3">
        <f t="shared" si="344"/>
        <v>2310523.96</v>
      </c>
      <c r="P3145" s="3">
        <v>1821410.2</v>
      </c>
      <c r="Q3145" s="4">
        <f t="shared" si="345"/>
        <v>0.64240315337387222</v>
      </c>
      <c r="R3145" s="4">
        <f t="shared" si="346"/>
        <v>0.33736576267120527</v>
      </c>
      <c r="S3145" s="3">
        <v>5136579.07</v>
      </c>
      <c r="T3145" s="3">
        <f t="shared" si="347"/>
        <v>262339.25999999978</v>
      </c>
      <c r="U3145" s="4">
        <f t="shared" si="348"/>
        <v>5.1072758040888053E-2</v>
      </c>
      <c r="V3145" s="2" t="s">
        <v>44</v>
      </c>
      <c r="W3145" s="2" t="s">
        <v>60</v>
      </c>
      <c r="X3145" s="2" t="s">
        <v>74</v>
      </c>
      <c r="Y3145" s="2">
        <v>1.36</v>
      </c>
      <c r="Z3145" s="2" t="s">
        <v>7510</v>
      </c>
      <c r="AA3145" s="2" t="s">
        <v>99</v>
      </c>
      <c r="AB3145" s="2" t="s">
        <v>49</v>
      </c>
      <c r="AC3145" s="2">
        <v>7.59</v>
      </c>
      <c r="AD3145" s="3">
        <v>0</v>
      </c>
      <c r="AE3145" s="5">
        <v>0</v>
      </c>
      <c r="AF3145" s="2">
        <v>0</v>
      </c>
      <c r="AG3145" s="3">
        <f t="shared" si="349"/>
        <v>0</v>
      </c>
      <c r="AH3145" s="2" t="s">
        <v>50</v>
      </c>
      <c r="AI3145" s="3">
        <v>0</v>
      </c>
    </row>
    <row r="3146" spans="1:35" x14ac:dyDescent="0.3">
      <c r="A3146" s="2" t="s">
        <v>7511</v>
      </c>
      <c r="B3146" s="2" t="s">
        <v>6057</v>
      </c>
      <c r="C3146" s="2" t="s">
        <v>245</v>
      </c>
      <c r="D3146" s="2" t="s">
        <v>38</v>
      </c>
      <c r="E3146" s="2">
        <v>2023</v>
      </c>
      <c r="F3146" s="2" t="s">
        <v>58</v>
      </c>
      <c r="G3146" s="2" t="s">
        <v>40</v>
      </c>
      <c r="H3146" s="2" t="s">
        <v>41</v>
      </c>
      <c r="I3146" s="2" t="s">
        <v>131</v>
      </c>
      <c r="J3146" s="2" t="s">
        <v>544</v>
      </c>
      <c r="K3146" s="3">
        <v>3957293.45</v>
      </c>
      <c r="L3146" s="3">
        <v>1954943.61</v>
      </c>
      <c r="M3146" s="3">
        <f t="shared" si="343"/>
        <v>2002349.84</v>
      </c>
      <c r="N3146" s="3">
        <v>744594.19</v>
      </c>
      <c r="O3146" s="3">
        <f t="shared" si="344"/>
        <v>1257755.6500000001</v>
      </c>
      <c r="P3146" s="3">
        <v>929626.92</v>
      </c>
      <c r="Q3146" s="4">
        <f t="shared" si="345"/>
        <v>0.50598972891434169</v>
      </c>
      <c r="R3146" s="4">
        <f t="shared" si="346"/>
        <v>0.23491483048849965</v>
      </c>
      <c r="S3146" s="3">
        <v>4129735.55</v>
      </c>
      <c r="T3146" s="3">
        <f t="shared" si="347"/>
        <v>-172442.09999999963</v>
      </c>
      <c r="U3146" s="4">
        <f t="shared" si="348"/>
        <v>-4.1756208820683358E-2</v>
      </c>
      <c r="V3146" s="2" t="s">
        <v>85</v>
      </c>
      <c r="W3146" s="2" t="s">
        <v>134</v>
      </c>
      <c r="X3146" s="2" t="s">
        <v>46</v>
      </c>
      <c r="Y3146" s="2">
        <v>0.89</v>
      </c>
      <c r="Z3146" s="2" t="s">
        <v>7512</v>
      </c>
      <c r="AA3146" s="2" t="s">
        <v>148</v>
      </c>
      <c r="AB3146" s="2" t="s">
        <v>209</v>
      </c>
      <c r="AC3146" s="2">
        <v>9.76</v>
      </c>
      <c r="AD3146" s="3">
        <v>0</v>
      </c>
      <c r="AE3146" s="5">
        <v>0</v>
      </c>
      <c r="AF3146" s="2">
        <v>0</v>
      </c>
      <c r="AG3146" s="3">
        <f t="shared" si="349"/>
        <v>0</v>
      </c>
      <c r="AH3146" s="2" t="s">
        <v>50</v>
      </c>
      <c r="AI3146" s="3">
        <v>0</v>
      </c>
    </row>
    <row r="3147" spans="1:35" x14ac:dyDescent="0.3">
      <c r="A3147" s="2" t="s">
        <v>7513</v>
      </c>
      <c r="B3147" s="2" t="s">
        <v>6398</v>
      </c>
      <c r="C3147" s="2" t="s">
        <v>730</v>
      </c>
      <c r="D3147" s="2" t="s">
        <v>38</v>
      </c>
      <c r="E3147" s="2">
        <v>2020</v>
      </c>
      <c r="F3147" s="2" t="s">
        <v>105</v>
      </c>
      <c r="G3147" s="2" t="s">
        <v>114</v>
      </c>
      <c r="H3147" s="2" t="s">
        <v>234</v>
      </c>
      <c r="I3147" s="2" t="s">
        <v>71</v>
      </c>
      <c r="J3147" s="2" t="s">
        <v>293</v>
      </c>
      <c r="K3147" s="3">
        <v>4890534.3</v>
      </c>
      <c r="L3147" s="3">
        <v>2557723.0299999998</v>
      </c>
      <c r="M3147" s="3">
        <f t="shared" si="343"/>
        <v>2332811.27</v>
      </c>
      <c r="N3147" s="3">
        <v>810256.42</v>
      </c>
      <c r="O3147" s="3">
        <f t="shared" si="344"/>
        <v>1522554.85</v>
      </c>
      <c r="P3147" s="3">
        <v>1105892.53</v>
      </c>
      <c r="Q3147" s="4">
        <f t="shared" si="345"/>
        <v>0.47700540000302216</v>
      </c>
      <c r="R3147" s="4">
        <f t="shared" si="346"/>
        <v>0.22612918388078784</v>
      </c>
      <c r="S3147" s="3">
        <v>4417323.71</v>
      </c>
      <c r="T3147" s="3">
        <f t="shared" si="347"/>
        <v>473210.58999999985</v>
      </c>
      <c r="U3147" s="4">
        <f t="shared" si="348"/>
        <v>0.10712608381603074</v>
      </c>
      <c r="V3147" s="2" t="s">
        <v>124</v>
      </c>
      <c r="W3147" s="2" t="s">
        <v>125</v>
      </c>
      <c r="X3147" s="2" t="s">
        <v>236</v>
      </c>
      <c r="Y3147" s="2">
        <v>3.67</v>
      </c>
      <c r="Z3147" s="2" t="s">
        <v>7514</v>
      </c>
      <c r="AA3147" s="2" t="s">
        <v>224</v>
      </c>
      <c r="AB3147" s="2" t="s">
        <v>142</v>
      </c>
      <c r="AC3147" s="2">
        <v>9.8000000000000007</v>
      </c>
      <c r="AD3147" s="3">
        <v>0</v>
      </c>
      <c r="AE3147" s="5">
        <v>0</v>
      </c>
      <c r="AF3147" s="2">
        <v>0</v>
      </c>
      <c r="AG3147" s="3">
        <f t="shared" si="349"/>
        <v>0</v>
      </c>
      <c r="AH3147" s="2" t="s">
        <v>230</v>
      </c>
      <c r="AI3147" s="3">
        <v>0</v>
      </c>
    </row>
    <row r="3148" spans="1:35" x14ac:dyDescent="0.3">
      <c r="A3148" s="2" t="s">
        <v>7515</v>
      </c>
      <c r="B3148" s="2" t="s">
        <v>3663</v>
      </c>
      <c r="C3148" s="2" t="s">
        <v>333</v>
      </c>
      <c r="D3148" s="2" t="s">
        <v>54</v>
      </c>
      <c r="E3148" s="2">
        <v>2024</v>
      </c>
      <c r="F3148" s="2" t="s">
        <v>39</v>
      </c>
      <c r="G3148" s="2" t="s">
        <v>56</v>
      </c>
      <c r="H3148" s="2" t="s">
        <v>57</v>
      </c>
      <c r="I3148" s="2" t="s">
        <v>58</v>
      </c>
      <c r="J3148" s="2" t="s">
        <v>59</v>
      </c>
      <c r="K3148" s="3">
        <v>4436740.8899999997</v>
      </c>
      <c r="L3148" s="3">
        <v>1489750.83</v>
      </c>
      <c r="M3148" s="3">
        <f t="shared" si="343"/>
        <v>2946990.0599999996</v>
      </c>
      <c r="N3148" s="3">
        <v>745003.06</v>
      </c>
      <c r="O3148" s="3">
        <f t="shared" si="344"/>
        <v>2201986.9999999995</v>
      </c>
      <c r="P3148" s="3">
        <v>1646281.01</v>
      </c>
      <c r="Q3148" s="4">
        <f t="shared" si="345"/>
        <v>0.66422406290217229</v>
      </c>
      <c r="R3148" s="4">
        <f t="shared" si="346"/>
        <v>0.37105637917926737</v>
      </c>
      <c r="S3148" s="3">
        <v>3620092.45</v>
      </c>
      <c r="T3148" s="3">
        <f t="shared" si="347"/>
        <v>816648.43999999948</v>
      </c>
      <c r="U3148" s="4">
        <f t="shared" si="348"/>
        <v>0.22558773050119188</v>
      </c>
      <c r="V3148" s="2" t="s">
        <v>95</v>
      </c>
      <c r="W3148" s="2" t="s">
        <v>96</v>
      </c>
      <c r="X3148" s="2" t="s">
        <v>61</v>
      </c>
      <c r="Y3148" s="2">
        <v>1.53</v>
      </c>
      <c r="Z3148" s="2" t="s">
        <v>6916</v>
      </c>
      <c r="AA3148" s="2" t="s">
        <v>148</v>
      </c>
      <c r="AB3148" s="2" t="s">
        <v>142</v>
      </c>
      <c r="AC3148" s="2">
        <v>2.4</v>
      </c>
      <c r="AD3148" s="3">
        <v>0</v>
      </c>
      <c r="AE3148" s="5">
        <v>0</v>
      </c>
      <c r="AF3148" s="2">
        <v>0</v>
      </c>
      <c r="AG3148" s="3">
        <f t="shared" si="349"/>
        <v>0</v>
      </c>
      <c r="AH3148" s="2" t="s">
        <v>50</v>
      </c>
      <c r="AI3148" s="3">
        <v>0</v>
      </c>
    </row>
    <row r="3149" spans="1:35" x14ac:dyDescent="0.3">
      <c r="A3149" s="2" t="s">
        <v>7516</v>
      </c>
      <c r="B3149" s="2" t="s">
        <v>6604</v>
      </c>
      <c r="C3149" s="2" t="s">
        <v>189</v>
      </c>
      <c r="D3149" s="2" t="s">
        <v>54</v>
      </c>
      <c r="E3149" s="2">
        <v>2020</v>
      </c>
      <c r="F3149" s="2" t="s">
        <v>68</v>
      </c>
      <c r="G3149" s="2" t="s">
        <v>69</v>
      </c>
      <c r="H3149" s="2" t="s">
        <v>165</v>
      </c>
      <c r="I3149" s="2" t="s">
        <v>178</v>
      </c>
      <c r="J3149" s="2" t="s">
        <v>197</v>
      </c>
      <c r="K3149" s="3">
        <v>3194759.3</v>
      </c>
      <c r="L3149" s="3">
        <v>1827103.13</v>
      </c>
      <c r="M3149" s="3">
        <f t="shared" si="343"/>
        <v>1367656.17</v>
      </c>
      <c r="N3149" s="3">
        <v>420871.27</v>
      </c>
      <c r="O3149" s="3">
        <f t="shared" si="344"/>
        <v>946784.89999999991</v>
      </c>
      <c r="P3149" s="3">
        <v>663327.4</v>
      </c>
      <c r="Q3149" s="4">
        <f t="shared" si="345"/>
        <v>0.42809365012256168</v>
      </c>
      <c r="R3149" s="4">
        <f t="shared" si="346"/>
        <v>0.20762985180135482</v>
      </c>
      <c r="S3149" s="3">
        <v>3824708.23</v>
      </c>
      <c r="T3149" s="3">
        <f t="shared" si="347"/>
        <v>-629948.93000000017</v>
      </c>
      <c r="U3149" s="4">
        <f t="shared" si="348"/>
        <v>-0.16470509438049349</v>
      </c>
      <c r="V3149" s="2" t="s">
        <v>107</v>
      </c>
      <c r="W3149" s="2" t="s">
        <v>60</v>
      </c>
      <c r="X3149" s="2" t="s">
        <v>167</v>
      </c>
      <c r="Y3149" s="2">
        <v>17.2</v>
      </c>
      <c r="Z3149" s="2" t="s">
        <v>7517</v>
      </c>
      <c r="AA3149" s="2" t="s">
        <v>148</v>
      </c>
      <c r="AB3149" s="2" t="s">
        <v>110</v>
      </c>
      <c r="AC3149" s="2">
        <v>8.01</v>
      </c>
      <c r="AD3149" s="3">
        <v>659805.35</v>
      </c>
      <c r="AE3149" s="5">
        <v>13.74</v>
      </c>
      <c r="AF3149" s="2">
        <v>240</v>
      </c>
      <c r="AG3149" s="3">
        <f t="shared" si="349"/>
        <v>8080.5207395550906</v>
      </c>
      <c r="AH3149" s="2" t="s">
        <v>50</v>
      </c>
      <c r="AI3149" s="3">
        <v>0</v>
      </c>
    </row>
    <row r="3150" spans="1:35" x14ac:dyDescent="0.3">
      <c r="A3150" s="2" t="s">
        <v>7518</v>
      </c>
      <c r="B3150" s="2" t="s">
        <v>7519</v>
      </c>
      <c r="C3150" s="2" t="s">
        <v>315</v>
      </c>
      <c r="D3150" s="2" t="s">
        <v>104</v>
      </c>
      <c r="E3150" s="2">
        <v>2020</v>
      </c>
      <c r="F3150" s="2" t="s">
        <v>105</v>
      </c>
      <c r="G3150" s="2" t="s">
        <v>114</v>
      </c>
      <c r="H3150" s="2" t="s">
        <v>190</v>
      </c>
      <c r="I3150" s="2" t="s">
        <v>178</v>
      </c>
      <c r="J3150" s="2" t="s">
        <v>197</v>
      </c>
      <c r="K3150" s="3">
        <v>8117012.3499999996</v>
      </c>
      <c r="L3150" s="3">
        <v>3653084.03</v>
      </c>
      <c r="M3150" s="3">
        <f t="shared" si="343"/>
        <v>4463928.32</v>
      </c>
      <c r="N3150" s="3">
        <v>1309971.82</v>
      </c>
      <c r="O3150" s="3">
        <f t="shared" si="344"/>
        <v>3153956.5</v>
      </c>
      <c r="P3150" s="3">
        <v>2285509.52</v>
      </c>
      <c r="Q3150" s="4">
        <f t="shared" si="345"/>
        <v>0.54994721302844884</v>
      </c>
      <c r="R3150" s="4">
        <f t="shared" si="346"/>
        <v>0.28157028983699894</v>
      </c>
      <c r="S3150" s="3">
        <v>7132909.4800000004</v>
      </c>
      <c r="T3150" s="3">
        <f t="shared" si="347"/>
        <v>984102.86999999918</v>
      </c>
      <c r="U3150" s="4">
        <f t="shared" si="348"/>
        <v>0.13796654405321279</v>
      </c>
      <c r="V3150" s="2" t="s">
        <v>124</v>
      </c>
      <c r="W3150" s="2" t="s">
        <v>134</v>
      </c>
      <c r="X3150" s="2" t="s">
        <v>192</v>
      </c>
      <c r="Y3150" s="2">
        <v>3.64</v>
      </c>
      <c r="Z3150" s="2" t="s">
        <v>7520</v>
      </c>
      <c r="AA3150" s="2" t="s">
        <v>76</v>
      </c>
      <c r="AB3150" s="2" t="s">
        <v>100</v>
      </c>
      <c r="AC3150" s="2">
        <v>9.65</v>
      </c>
      <c r="AD3150" s="3">
        <v>263656.37</v>
      </c>
      <c r="AE3150" s="5">
        <v>12.8</v>
      </c>
      <c r="AF3150" s="2">
        <v>24</v>
      </c>
      <c r="AG3150" s="3">
        <f t="shared" si="349"/>
        <v>12509.950436524647</v>
      </c>
      <c r="AH3150" s="2" t="s">
        <v>50</v>
      </c>
      <c r="AI3150" s="3">
        <v>0</v>
      </c>
    </row>
    <row r="3151" spans="1:35" x14ac:dyDescent="0.3">
      <c r="A3151" s="2" t="s">
        <v>7521</v>
      </c>
      <c r="B3151" s="2" t="s">
        <v>1274</v>
      </c>
      <c r="C3151" s="2" t="s">
        <v>329</v>
      </c>
      <c r="D3151" s="2" t="s">
        <v>38</v>
      </c>
      <c r="E3151" s="2">
        <v>2021</v>
      </c>
      <c r="F3151" s="2" t="s">
        <v>39</v>
      </c>
      <c r="G3151" s="2" t="s">
        <v>40</v>
      </c>
      <c r="H3151" s="2" t="s">
        <v>83</v>
      </c>
      <c r="I3151" s="2" t="s">
        <v>58</v>
      </c>
      <c r="J3151" s="2" t="s">
        <v>59</v>
      </c>
      <c r="K3151" s="3">
        <v>7890227.8700000001</v>
      </c>
      <c r="L3151" s="3">
        <v>3801260</v>
      </c>
      <c r="M3151" s="3">
        <f t="shared" si="343"/>
        <v>4088967.87</v>
      </c>
      <c r="N3151" s="3">
        <v>1544351.13</v>
      </c>
      <c r="O3151" s="3">
        <f t="shared" si="344"/>
        <v>2544616.7400000002</v>
      </c>
      <c r="P3151" s="3">
        <v>1863985.41</v>
      </c>
      <c r="Q3151" s="4">
        <f t="shared" si="345"/>
        <v>0.51823191134275826</v>
      </c>
      <c r="R3151" s="4">
        <f t="shared" si="346"/>
        <v>0.23623974373252163</v>
      </c>
      <c r="S3151" s="3">
        <v>9354661.5299999993</v>
      </c>
      <c r="T3151" s="3">
        <f t="shared" si="347"/>
        <v>-1464433.6599999992</v>
      </c>
      <c r="U3151" s="4">
        <f t="shared" si="348"/>
        <v>-0.15654587344540721</v>
      </c>
      <c r="V3151" s="2" t="s">
        <v>124</v>
      </c>
      <c r="W3151" s="2" t="s">
        <v>134</v>
      </c>
      <c r="X3151" s="2" t="s">
        <v>86</v>
      </c>
      <c r="Y3151" s="2">
        <v>0.92</v>
      </c>
      <c r="Z3151" s="2" t="s">
        <v>7522</v>
      </c>
      <c r="AA3151" s="2" t="s">
        <v>76</v>
      </c>
      <c r="AB3151" s="2" t="s">
        <v>242</v>
      </c>
      <c r="AC3151" s="2">
        <v>5.32</v>
      </c>
      <c r="AD3151" s="3">
        <v>0</v>
      </c>
      <c r="AE3151" s="5">
        <v>0</v>
      </c>
      <c r="AF3151" s="2">
        <v>0</v>
      </c>
      <c r="AG3151" s="3">
        <f t="shared" si="349"/>
        <v>0</v>
      </c>
      <c r="AH3151" s="2" t="s">
        <v>50</v>
      </c>
      <c r="AI3151" s="3">
        <v>0</v>
      </c>
    </row>
    <row r="3152" spans="1:35" x14ac:dyDescent="0.3">
      <c r="A3152" s="2" t="s">
        <v>7523</v>
      </c>
      <c r="B3152" s="2" t="s">
        <v>6322</v>
      </c>
      <c r="C3152" s="2" t="s">
        <v>617</v>
      </c>
      <c r="D3152" s="2" t="s">
        <v>38</v>
      </c>
      <c r="E3152" s="2">
        <v>2020</v>
      </c>
      <c r="F3152" s="2" t="s">
        <v>82</v>
      </c>
      <c r="G3152" s="2" t="s">
        <v>56</v>
      </c>
      <c r="H3152" s="2" t="s">
        <v>57</v>
      </c>
      <c r="I3152" s="2" t="s">
        <v>55</v>
      </c>
      <c r="J3152" s="2" t="s">
        <v>84</v>
      </c>
      <c r="K3152" s="3">
        <v>9133595.6099999994</v>
      </c>
      <c r="L3152" s="3">
        <v>4178894.6</v>
      </c>
      <c r="M3152" s="3">
        <f t="shared" si="343"/>
        <v>4954701.01</v>
      </c>
      <c r="N3152" s="3">
        <v>1318782.7</v>
      </c>
      <c r="O3152" s="3">
        <f t="shared" si="344"/>
        <v>3635918.3099999996</v>
      </c>
      <c r="P3152" s="3">
        <v>2753460.75</v>
      </c>
      <c r="Q3152" s="4">
        <f t="shared" si="345"/>
        <v>0.542469934247505</v>
      </c>
      <c r="R3152" s="4">
        <f t="shared" si="346"/>
        <v>0.30146514774371536</v>
      </c>
      <c r="S3152" s="3">
        <v>7394381.3799999999</v>
      </c>
      <c r="T3152" s="3">
        <f t="shared" si="347"/>
        <v>1739214.2299999995</v>
      </c>
      <c r="U3152" s="4">
        <f t="shared" si="348"/>
        <v>0.23520753672567529</v>
      </c>
      <c r="V3152" s="2" t="s">
        <v>44</v>
      </c>
      <c r="W3152" s="2" t="s">
        <v>45</v>
      </c>
      <c r="X3152" s="2" t="s">
        <v>61</v>
      </c>
      <c r="Y3152" s="2">
        <v>1.53</v>
      </c>
      <c r="Z3152" s="2" t="s">
        <v>4908</v>
      </c>
      <c r="AA3152" s="2" t="s">
        <v>48</v>
      </c>
      <c r="AB3152" s="2" t="s">
        <v>242</v>
      </c>
      <c r="AC3152" s="2">
        <v>2.69</v>
      </c>
      <c r="AD3152" s="3">
        <v>0</v>
      </c>
      <c r="AE3152" s="5">
        <v>0</v>
      </c>
      <c r="AF3152" s="2">
        <v>0</v>
      </c>
      <c r="AG3152" s="3">
        <f t="shared" si="349"/>
        <v>0</v>
      </c>
      <c r="AH3152" s="2" t="s">
        <v>50</v>
      </c>
      <c r="AI3152" s="3">
        <v>0</v>
      </c>
    </row>
    <row r="3153" spans="1:35" x14ac:dyDescent="0.3">
      <c r="A3153" s="2" t="s">
        <v>7524</v>
      </c>
      <c r="B3153" s="2" t="s">
        <v>7525</v>
      </c>
      <c r="C3153" s="2" t="s">
        <v>730</v>
      </c>
      <c r="D3153" s="2" t="s">
        <v>38</v>
      </c>
      <c r="E3153" s="2">
        <v>2020</v>
      </c>
      <c r="F3153" s="2" t="s">
        <v>105</v>
      </c>
      <c r="G3153" s="2" t="s">
        <v>40</v>
      </c>
      <c r="H3153" s="2" t="s">
        <v>83</v>
      </c>
      <c r="I3153" s="2" t="s">
        <v>58</v>
      </c>
      <c r="J3153" s="2" t="s">
        <v>106</v>
      </c>
      <c r="K3153" s="3">
        <v>7426789.2699999996</v>
      </c>
      <c r="L3153" s="3">
        <v>2768214.03</v>
      </c>
      <c r="M3153" s="3">
        <f t="shared" si="343"/>
        <v>4658575.24</v>
      </c>
      <c r="N3153" s="3">
        <v>764430.68</v>
      </c>
      <c r="O3153" s="3">
        <f t="shared" si="344"/>
        <v>3894144.56</v>
      </c>
      <c r="P3153" s="3">
        <v>2951555.14</v>
      </c>
      <c r="Q3153" s="4">
        <f t="shared" si="345"/>
        <v>0.62726638263697498</v>
      </c>
      <c r="R3153" s="4">
        <f t="shared" si="346"/>
        <v>0.39742007382956218</v>
      </c>
      <c r="S3153" s="3">
        <v>8085345.8799999999</v>
      </c>
      <c r="T3153" s="3">
        <f t="shared" si="347"/>
        <v>-658556.61000000034</v>
      </c>
      <c r="U3153" s="4">
        <f t="shared" si="348"/>
        <v>-8.1450641663829523E-2</v>
      </c>
      <c r="V3153" s="2" t="s">
        <v>95</v>
      </c>
      <c r="W3153" s="2" t="s">
        <v>60</v>
      </c>
      <c r="X3153" s="2" t="s">
        <v>86</v>
      </c>
      <c r="Y3153" s="2">
        <v>0.92</v>
      </c>
      <c r="Z3153" s="2" t="s">
        <v>7526</v>
      </c>
      <c r="AA3153" s="2" t="s">
        <v>63</v>
      </c>
      <c r="AB3153" s="2" t="s">
        <v>110</v>
      </c>
      <c r="AC3153" s="2">
        <v>3.29</v>
      </c>
      <c r="AD3153" s="3">
        <v>0</v>
      </c>
      <c r="AE3153" s="5">
        <v>0</v>
      </c>
      <c r="AF3153" s="2">
        <v>0</v>
      </c>
      <c r="AG3153" s="3">
        <f t="shared" si="349"/>
        <v>0</v>
      </c>
      <c r="AH3153" s="2" t="s">
        <v>50</v>
      </c>
      <c r="AI3153" s="3">
        <v>0</v>
      </c>
    </row>
    <row r="3154" spans="1:35" x14ac:dyDescent="0.3">
      <c r="A3154" s="2" t="s">
        <v>7527</v>
      </c>
      <c r="B3154" s="2" t="s">
        <v>2494</v>
      </c>
      <c r="C3154" s="2" t="s">
        <v>407</v>
      </c>
      <c r="D3154" s="2" t="s">
        <v>38</v>
      </c>
      <c r="E3154" s="2">
        <v>2020</v>
      </c>
      <c r="F3154" s="2" t="s">
        <v>68</v>
      </c>
      <c r="G3154" s="2" t="s">
        <v>69</v>
      </c>
      <c r="H3154" s="2" t="s">
        <v>70</v>
      </c>
      <c r="I3154" s="2" t="s">
        <v>71</v>
      </c>
      <c r="J3154" s="2" t="s">
        <v>228</v>
      </c>
      <c r="K3154" s="3">
        <v>538892.89</v>
      </c>
      <c r="L3154" s="3">
        <v>283917.40000000002</v>
      </c>
      <c r="M3154" s="3">
        <f t="shared" si="343"/>
        <v>254975.49</v>
      </c>
      <c r="N3154" s="3">
        <v>115951.85</v>
      </c>
      <c r="O3154" s="3">
        <f t="shared" si="344"/>
        <v>139023.63999999998</v>
      </c>
      <c r="P3154" s="3">
        <v>99482</v>
      </c>
      <c r="Q3154" s="4">
        <f t="shared" si="345"/>
        <v>0.47314688082078793</v>
      </c>
      <c r="R3154" s="4">
        <f t="shared" si="346"/>
        <v>0.18460440255576577</v>
      </c>
      <c r="S3154" s="3">
        <v>550990.46</v>
      </c>
      <c r="T3154" s="3">
        <f t="shared" si="347"/>
        <v>-12097.569999999949</v>
      </c>
      <c r="U3154" s="4">
        <f t="shared" si="348"/>
        <v>-2.1956042578305166E-2</v>
      </c>
      <c r="V3154" s="2" t="s">
        <v>44</v>
      </c>
      <c r="W3154" s="2" t="s">
        <v>96</v>
      </c>
      <c r="X3154" s="2" t="s">
        <v>74</v>
      </c>
      <c r="Y3154" s="2">
        <v>1.36</v>
      </c>
      <c r="Z3154" s="2" t="s">
        <v>7528</v>
      </c>
      <c r="AA3154" s="2" t="s">
        <v>63</v>
      </c>
      <c r="AB3154" s="2" t="s">
        <v>242</v>
      </c>
      <c r="AC3154" s="2">
        <v>1.03</v>
      </c>
      <c r="AD3154" s="3">
        <v>0</v>
      </c>
      <c r="AE3154" s="5">
        <v>0</v>
      </c>
      <c r="AF3154" s="2">
        <v>0</v>
      </c>
      <c r="AG3154" s="3">
        <f t="shared" si="349"/>
        <v>0</v>
      </c>
      <c r="AH3154" s="2" t="s">
        <v>50</v>
      </c>
      <c r="AI3154" s="3">
        <v>0</v>
      </c>
    </row>
    <row r="3155" spans="1:35" x14ac:dyDescent="0.3">
      <c r="A3155" s="2" t="s">
        <v>7529</v>
      </c>
      <c r="B3155" s="2" t="s">
        <v>3050</v>
      </c>
      <c r="C3155" s="2" t="s">
        <v>377</v>
      </c>
      <c r="D3155" s="2" t="s">
        <v>81</v>
      </c>
      <c r="E3155" s="2">
        <v>2023</v>
      </c>
      <c r="F3155" s="2" t="s">
        <v>68</v>
      </c>
      <c r="G3155" s="2" t="s">
        <v>69</v>
      </c>
      <c r="H3155" s="2" t="s">
        <v>165</v>
      </c>
      <c r="I3155" s="2" t="s">
        <v>58</v>
      </c>
      <c r="J3155" s="2" t="s">
        <v>240</v>
      </c>
      <c r="K3155" s="3">
        <v>3706495.84</v>
      </c>
      <c r="L3155" s="3">
        <v>1703961.53</v>
      </c>
      <c r="M3155" s="3">
        <f t="shared" si="343"/>
        <v>2002534.3099999998</v>
      </c>
      <c r="N3155" s="3">
        <v>607746.48</v>
      </c>
      <c r="O3155" s="3">
        <f t="shared" si="344"/>
        <v>1394787.8299999998</v>
      </c>
      <c r="P3155" s="3">
        <v>1054713.1499999999</v>
      </c>
      <c r="Q3155" s="4">
        <f t="shared" si="345"/>
        <v>0.54027696143320103</v>
      </c>
      <c r="R3155" s="4">
        <f t="shared" si="346"/>
        <v>0.28455802880383102</v>
      </c>
      <c r="S3155" s="3">
        <v>2997733.58</v>
      </c>
      <c r="T3155" s="3">
        <f t="shared" si="347"/>
        <v>708762.25999999978</v>
      </c>
      <c r="U3155" s="4">
        <f t="shared" si="348"/>
        <v>0.2364327052706264</v>
      </c>
      <c r="V3155" s="2" t="s">
        <v>107</v>
      </c>
      <c r="W3155" s="2" t="s">
        <v>207</v>
      </c>
      <c r="X3155" s="2" t="s">
        <v>167</v>
      </c>
      <c r="Y3155" s="2">
        <v>17.2</v>
      </c>
      <c r="Z3155" s="2" t="s">
        <v>2095</v>
      </c>
      <c r="AA3155" s="2" t="s">
        <v>109</v>
      </c>
      <c r="AB3155" s="2" t="s">
        <v>306</v>
      </c>
      <c r="AC3155" s="2">
        <v>5.99</v>
      </c>
      <c r="AD3155" s="3">
        <v>0</v>
      </c>
      <c r="AE3155" s="5">
        <v>0</v>
      </c>
      <c r="AF3155" s="2">
        <v>0</v>
      </c>
      <c r="AG3155" s="3">
        <f t="shared" si="349"/>
        <v>0</v>
      </c>
      <c r="AH3155" s="2" t="s">
        <v>50</v>
      </c>
      <c r="AI3155" s="3">
        <v>0</v>
      </c>
    </row>
    <row r="3156" spans="1:35" x14ac:dyDescent="0.3">
      <c r="A3156" s="2" t="s">
        <v>7530</v>
      </c>
      <c r="B3156" s="2" t="s">
        <v>1709</v>
      </c>
      <c r="C3156" s="2" t="s">
        <v>152</v>
      </c>
      <c r="D3156" s="2" t="s">
        <v>38</v>
      </c>
      <c r="E3156" s="2">
        <v>2022</v>
      </c>
      <c r="F3156" s="2" t="s">
        <v>55</v>
      </c>
      <c r="G3156" s="2" t="s">
        <v>93</v>
      </c>
      <c r="H3156" s="2" t="s">
        <v>221</v>
      </c>
      <c r="I3156" s="2" t="s">
        <v>39</v>
      </c>
      <c r="J3156" s="2" t="s">
        <v>116</v>
      </c>
      <c r="K3156" s="3">
        <v>9861335.0099999998</v>
      </c>
      <c r="L3156" s="3">
        <v>3337456.46</v>
      </c>
      <c r="M3156" s="3">
        <f t="shared" si="343"/>
        <v>6523878.5499999998</v>
      </c>
      <c r="N3156" s="3">
        <v>1620429.53</v>
      </c>
      <c r="O3156" s="3">
        <f t="shared" si="344"/>
        <v>4903449.0199999996</v>
      </c>
      <c r="P3156" s="3">
        <v>3903643.64</v>
      </c>
      <c r="Q3156" s="4">
        <f t="shared" si="345"/>
        <v>0.66156139542814296</v>
      </c>
      <c r="R3156" s="4">
        <f t="shared" si="346"/>
        <v>0.3958534656860826</v>
      </c>
      <c r="S3156" s="3">
        <v>10587319.24</v>
      </c>
      <c r="T3156" s="3">
        <f t="shared" si="347"/>
        <v>-725984.23000000045</v>
      </c>
      <c r="U3156" s="4">
        <f t="shared" si="348"/>
        <v>-6.8571109791150539E-2</v>
      </c>
      <c r="V3156" s="2" t="s">
        <v>124</v>
      </c>
      <c r="W3156" s="2" t="s">
        <v>117</v>
      </c>
      <c r="X3156" s="2" t="s">
        <v>222</v>
      </c>
      <c r="Y3156" s="2">
        <v>18.899999999999999</v>
      </c>
      <c r="Z3156" s="2" t="s">
        <v>7531</v>
      </c>
      <c r="AA3156" s="2" t="s">
        <v>148</v>
      </c>
      <c r="AB3156" s="2" t="s">
        <v>100</v>
      </c>
      <c r="AC3156" s="2">
        <v>1.99</v>
      </c>
      <c r="AD3156" s="3">
        <v>0</v>
      </c>
      <c r="AE3156" s="5">
        <v>0</v>
      </c>
      <c r="AF3156" s="2">
        <v>0</v>
      </c>
      <c r="AG3156" s="3">
        <f t="shared" si="349"/>
        <v>0</v>
      </c>
      <c r="AH3156" s="2" t="s">
        <v>50</v>
      </c>
      <c r="AI3156" s="3">
        <v>0</v>
      </c>
    </row>
    <row r="3157" spans="1:35" x14ac:dyDescent="0.3">
      <c r="A3157" s="2" t="s">
        <v>7532</v>
      </c>
      <c r="B3157" s="2" t="s">
        <v>4234</v>
      </c>
      <c r="C3157" s="2" t="s">
        <v>249</v>
      </c>
      <c r="D3157" s="2" t="s">
        <v>104</v>
      </c>
      <c r="E3157" s="2">
        <v>2023</v>
      </c>
      <c r="F3157" s="2" t="s">
        <v>105</v>
      </c>
      <c r="G3157" s="2" t="s">
        <v>40</v>
      </c>
      <c r="H3157" s="2" t="s">
        <v>171</v>
      </c>
      <c r="I3157" s="2" t="s">
        <v>55</v>
      </c>
      <c r="J3157" s="2" t="s">
        <v>84</v>
      </c>
      <c r="K3157" s="3">
        <v>6167506.2300000004</v>
      </c>
      <c r="L3157" s="3">
        <v>2606225.96</v>
      </c>
      <c r="M3157" s="3">
        <f t="shared" si="343"/>
        <v>3561280.2700000005</v>
      </c>
      <c r="N3157" s="3">
        <v>742666.93</v>
      </c>
      <c r="O3157" s="3">
        <f t="shared" si="344"/>
        <v>2818613.3400000003</v>
      </c>
      <c r="P3157" s="3">
        <v>2001177.13</v>
      </c>
      <c r="Q3157" s="4">
        <f t="shared" si="345"/>
        <v>0.5774262947116634</v>
      </c>
      <c r="R3157" s="4">
        <f t="shared" si="346"/>
        <v>0.32447103502966379</v>
      </c>
      <c r="S3157" s="3">
        <v>5317456.2300000004</v>
      </c>
      <c r="T3157" s="3">
        <f t="shared" si="347"/>
        <v>850050</v>
      </c>
      <c r="U3157" s="4">
        <f t="shared" si="348"/>
        <v>0.15986027213617515</v>
      </c>
      <c r="V3157" s="2" t="s">
        <v>44</v>
      </c>
      <c r="W3157" s="2" t="s">
        <v>60</v>
      </c>
      <c r="X3157" s="2" t="s">
        <v>86</v>
      </c>
      <c r="Y3157" s="2">
        <v>0.92</v>
      </c>
      <c r="Z3157" s="2" t="s">
        <v>7533</v>
      </c>
      <c r="AA3157" s="2" t="s">
        <v>224</v>
      </c>
      <c r="AB3157" s="2" t="s">
        <v>142</v>
      </c>
      <c r="AC3157" s="2">
        <v>5.62</v>
      </c>
      <c r="AD3157" s="3">
        <v>0</v>
      </c>
      <c r="AE3157" s="5">
        <v>0</v>
      </c>
      <c r="AF3157" s="2">
        <v>0</v>
      </c>
      <c r="AG3157" s="3">
        <f t="shared" si="349"/>
        <v>0</v>
      </c>
      <c r="AH3157" s="2" t="s">
        <v>50</v>
      </c>
      <c r="AI3157" s="3">
        <v>0</v>
      </c>
    </row>
    <row r="3158" spans="1:35" x14ac:dyDescent="0.3">
      <c r="A3158" s="2" t="s">
        <v>7534</v>
      </c>
      <c r="B3158" s="2" t="s">
        <v>6703</v>
      </c>
      <c r="C3158" s="2" t="s">
        <v>205</v>
      </c>
      <c r="D3158" s="2" t="s">
        <v>81</v>
      </c>
      <c r="E3158" s="2">
        <v>2023</v>
      </c>
      <c r="F3158" s="2" t="s">
        <v>68</v>
      </c>
      <c r="G3158" s="2" t="s">
        <v>69</v>
      </c>
      <c r="H3158" s="2" t="s">
        <v>70</v>
      </c>
      <c r="I3158" s="2" t="s">
        <v>42</v>
      </c>
      <c r="J3158" s="2" t="s">
        <v>422</v>
      </c>
      <c r="K3158" s="3">
        <v>2736106.02</v>
      </c>
      <c r="L3158" s="3">
        <v>924147.7</v>
      </c>
      <c r="M3158" s="3">
        <f t="shared" si="343"/>
        <v>1811958.32</v>
      </c>
      <c r="N3158" s="3">
        <v>571349.52</v>
      </c>
      <c r="O3158" s="3">
        <f t="shared" si="344"/>
        <v>1240608.8</v>
      </c>
      <c r="P3158" s="3">
        <v>876663.06</v>
      </c>
      <c r="Q3158" s="4">
        <f t="shared" si="345"/>
        <v>0.66223980604377308</v>
      </c>
      <c r="R3158" s="4">
        <f t="shared" si="346"/>
        <v>0.32040536937965586</v>
      </c>
      <c r="S3158" s="3">
        <v>2637554.4700000002</v>
      </c>
      <c r="T3158" s="3">
        <f t="shared" si="347"/>
        <v>98551.549999999814</v>
      </c>
      <c r="U3158" s="4">
        <f t="shared" si="348"/>
        <v>3.7364744926007082E-2</v>
      </c>
      <c r="V3158" s="2" t="s">
        <v>124</v>
      </c>
      <c r="W3158" s="2" t="s">
        <v>207</v>
      </c>
      <c r="X3158" s="2" t="s">
        <v>74</v>
      </c>
      <c r="Y3158" s="2">
        <v>1.36</v>
      </c>
      <c r="Z3158" s="2" t="s">
        <v>7535</v>
      </c>
      <c r="AA3158" s="2" t="s">
        <v>76</v>
      </c>
      <c r="AB3158" s="2" t="s">
        <v>209</v>
      </c>
      <c r="AC3158" s="2">
        <v>6.93</v>
      </c>
      <c r="AD3158" s="3">
        <v>0</v>
      </c>
      <c r="AE3158" s="5">
        <v>0</v>
      </c>
      <c r="AF3158" s="2">
        <v>0</v>
      </c>
      <c r="AG3158" s="3">
        <f t="shared" si="349"/>
        <v>0</v>
      </c>
      <c r="AH3158" s="2" t="s">
        <v>50</v>
      </c>
      <c r="AI3158" s="3">
        <v>0</v>
      </c>
    </row>
    <row r="3159" spans="1:35" x14ac:dyDescent="0.3">
      <c r="A3159" s="2" t="s">
        <v>7536</v>
      </c>
      <c r="B3159" s="2" t="s">
        <v>5713</v>
      </c>
      <c r="C3159" s="2" t="s">
        <v>233</v>
      </c>
      <c r="D3159" s="2" t="s">
        <v>38</v>
      </c>
      <c r="E3159" s="2">
        <v>2023</v>
      </c>
      <c r="F3159" s="2" t="s">
        <v>68</v>
      </c>
      <c r="G3159" s="2" t="s">
        <v>69</v>
      </c>
      <c r="H3159" s="2" t="s">
        <v>165</v>
      </c>
      <c r="I3159" s="2" t="s">
        <v>39</v>
      </c>
      <c r="J3159" s="2" t="s">
        <v>116</v>
      </c>
      <c r="K3159" s="3">
        <v>647178.27</v>
      </c>
      <c r="L3159" s="3">
        <v>313842.48</v>
      </c>
      <c r="M3159" s="3">
        <f t="shared" si="343"/>
        <v>333335.79000000004</v>
      </c>
      <c r="N3159" s="3">
        <v>125502.51</v>
      </c>
      <c r="O3159" s="3">
        <f t="shared" si="344"/>
        <v>207833.28000000003</v>
      </c>
      <c r="P3159" s="3">
        <v>151556.75</v>
      </c>
      <c r="Q3159" s="4">
        <f t="shared" si="345"/>
        <v>0.51506023216756025</v>
      </c>
      <c r="R3159" s="4">
        <f t="shared" si="346"/>
        <v>0.23418083861190209</v>
      </c>
      <c r="S3159" s="3">
        <v>582213.69999999995</v>
      </c>
      <c r="T3159" s="3">
        <f t="shared" si="347"/>
        <v>64964.570000000065</v>
      </c>
      <c r="U3159" s="4">
        <f t="shared" si="348"/>
        <v>0.11158200159151196</v>
      </c>
      <c r="V3159" s="2" t="s">
        <v>133</v>
      </c>
      <c r="W3159" s="2" t="s">
        <v>134</v>
      </c>
      <c r="X3159" s="2" t="s">
        <v>167</v>
      </c>
      <c r="Y3159" s="2">
        <v>17.2</v>
      </c>
      <c r="Z3159" s="2" t="s">
        <v>7537</v>
      </c>
      <c r="AA3159" s="2" t="s">
        <v>148</v>
      </c>
      <c r="AB3159" s="2" t="s">
        <v>149</v>
      </c>
      <c r="AC3159" s="2">
        <v>3.96</v>
      </c>
      <c r="AD3159" s="3">
        <v>0</v>
      </c>
      <c r="AE3159" s="5">
        <v>0</v>
      </c>
      <c r="AF3159" s="2">
        <v>0</v>
      </c>
      <c r="AG3159" s="3">
        <f t="shared" si="349"/>
        <v>0</v>
      </c>
      <c r="AH3159" s="2" t="s">
        <v>50</v>
      </c>
      <c r="AI3159" s="3">
        <v>0</v>
      </c>
    </row>
    <row r="3160" spans="1:35" x14ac:dyDescent="0.3">
      <c r="A3160" s="2" t="s">
        <v>7538</v>
      </c>
      <c r="B3160" s="2" t="s">
        <v>7539</v>
      </c>
      <c r="C3160" s="2" t="s">
        <v>80</v>
      </c>
      <c r="D3160" s="2" t="s">
        <v>81</v>
      </c>
      <c r="E3160" s="2">
        <v>2020</v>
      </c>
      <c r="F3160" s="2" t="s">
        <v>105</v>
      </c>
      <c r="G3160" s="2" t="s">
        <v>69</v>
      </c>
      <c r="H3160" s="2" t="s">
        <v>272</v>
      </c>
      <c r="I3160" s="2" t="s">
        <v>39</v>
      </c>
      <c r="J3160" s="2" t="s">
        <v>566</v>
      </c>
      <c r="K3160" s="3">
        <v>1061905.6200000001</v>
      </c>
      <c r="L3160" s="3">
        <v>609296.24</v>
      </c>
      <c r="M3160" s="3">
        <f t="shared" si="343"/>
        <v>452609.38000000012</v>
      </c>
      <c r="N3160" s="3">
        <v>92912.15</v>
      </c>
      <c r="O3160" s="3">
        <f t="shared" si="344"/>
        <v>359697.2300000001</v>
      </c>
      <c r="P3160" s="3">
        <v>263500.40999999997</v>
      </c>
      <c r="Q3160" s="4">
        <f t="shared" si="345"/>
        <v>0.42622373540126857</v>
      </c>
      <c r="R3160" s="4">
        <f t="shared" si="346"/>
        <v>0.24813919903729292</v>
      </c>
      <c r="S3160" s="3">
        <v>961595.37</v>
      </c>
      <c r="T3160" s="3">
        <f t="shared" si="347"/>
        <v>100310.25000000012</v>
      </c>
      <c r="U3160" s="4">
        <f t="shared" si="348"/>
        <v>0.10431648604963657</v>
      </c>
      <c r="V3160" s="2" t="s">
        <v>95</v>
      </c>
      <c r="W3160" s="2" t="s">
        <v>125</v>
      </c>
      <c r="X3160" s="2" t="s">
        <v>274</v>
      </c>
      <c r="Y3160" s="2">
        <v>1</v>
      </c>
      <c r="Z3160" s="2" t="s">
        <v>7540</v>
      </c>
      <c r="AA3160" s="2" t="s">
        <v>109</v>
      </c>
      <c r="AB3160" s="2" t="s">
        <v>64</v>
      </c>
      <c r="AC3160" s="2">
        <v>8.11</v>
      </c>
      <c r="AD3160" s="3">
        <v>0</v>
      </c>
      <c r="AE3160" s="5">
        <v>0</v>
      </c>
      <c r="AF3160" s="2">
        <v>0</v>
      </c>
      <c r="AG3160" s="3">
        <f t="shared" si="349"/>
        <v>0</v>
      </c>
      <c r="AH3160" s="2" t="s">
        <v>50</v>
      </c>
      <c r="AI3160" s="3">
        <v>0</v>
      </c>
    </row>
    <row r="3161" spans="1:35" x14ac:dyDescent="0.3">
      <c r="A3161" s="2" t="s">
        <v>7541</v>
      </c>
      <c r="B3161" s="2" t="s">
        <v>883</v>
      </c>
      <c r="C3161" s="2" t="s">
        <v>113</v>
      </c>
      <c r="D3161" s="2" t="s">
        <v>54</v>
      </c>
      <c r="E3161" s="2">
        <v>2022</v>
      </c>
      <c r="F3161" s="2" t="s">
        <v>55</v>
      </c>
      <c r="G3161" s="2" t="s">
        <v>69</v>
      </c>
      <c r="H3161" s="2" t="s">
        <v>165</v>
      </c>
      <c r="I3161" s="2" t="s">
        <v>71</v>
      </c>
      <c r="J3161" s="2" t="s">
        <v>228</v>
      </c>
      <c r="K3161" s="3">
        <v>7753804.3300000001</v>
      </c>
      <c r="L3161" s="3">
        <v>2543893.94</v>
      </c>
      <c r="M3161" s="3">
        <f t="shared" si="343"/>
        <v>5209910.3900000006</v>
      </c>
      <c r="N3161" s="3">
        <v>1107728.47</v>
      </c>
      <c r="O3161" s="3">
        <f t="shared" si="344"/>
        <v>4102181.9200000009</v>
      </c>
      <c r="P3161" s="3">
        <v>3037952.62</v>
      </c>
      <c r="Q3161" s="4">
        <f t="shared" si="345"/>
        <v>0.67191667061322402</v>
      </c>
      <c r="R3161" s="4">
        <f t="shared" si="346"/>
        <v>0.39180155839707653</v>
      </c>
      <c r="S3161" s="3">
        <v>7376030.5800000001</v>
      </c>
      <c r="T3161" s="3">
        <f t="shared" si="347"/>
        <v>377773.75</v>
      </c>
      <c r="U3161" s="4">
        <f t="shared" si="348"/>
        <v>5.1216402359329699E-2</v>
      </c>
      <c r="V3161" s="2" t="s">
        <v>133</v>
      </c>
      <c r="W3161" s="2" t="s">
        <v>125</v>
      </c>
      <c r="X3161" s="2" t="s">
        <v>167</v>
      </c>
      <c r="Y3161" s="2">
        <v>17.2</v>
      </c>
      <c r="Z3161" s="2" t="s">
        <v>5612</v>
      </c>
      <c r="AA3161" s="2" t="s">
        <v>141</v>
      </c>
      <c r="AB3161" s="2" t="s">
        <v>182</v>
      </c>
      <c r="AC3161" s="2">
        <v>8.1199999999999992</v>
      </c>
      <c r="AD3161" s="3">
        <v>0</v>
      </c>
      <c r="AE3161" s="5">
        <v>0</v>
      </c>
      <c r="AF3161" s="2">
        <v>0</v>
      </c>
      <c r="AG3161" s="3">
        <f t="shared" si="349"/>
        <v>0</v>
      </c>
      <c r="AH3161" s="2" t="s">
        <v>50</v>
      </c>
      <c r="AI3161" s="3">
        <v>0</v>
      </c>
    </row>
    <row r="3162" spans="1:35" x14ac:dyDescent="0.3">
      <c r="A3162" s="2" t="s">
        <v>7542</v>
      </c>
      <c r="B3162" s="2" t="s">
        <v>7543</v>
      </c>
      <c r="C3162" s="2" t="s">
        <v>880</v>
      </c>
      <c r="D3162" s="2" t="s">
        <v>81</v>
      </c>
      <c r="E3162" s="2">
        <v>2024</v>
      </c>
      <c r="F3162" s="2" t="s">
        <v>55</v>
      </c>
      <c r="G3162" s="2" t="s">
        <v>114</v>
      </c>
      <c r="H3162" s="2" t="s">
        <v>234</v>
      </c>
      <c r="I3162" s="2" t="s">
        <v>178</v>
      </c>
      <c r="J3162" s="2" t="s">
        <v>179</v>
      </c>
      <c r="K3162" s="3">
        <v>4496167.54</v>
      </c>
      <c r="L3162" s="3">
        <v>1408622.91</v>
      </c>
      <c r="M3162" s="3">
        <f t="shared" si="343"/>
        <v>3087544.63</v>
      </c>
      <c r="N3162" s="3">
        <v>807359.15</v>
      </c>
      <c r="O3162" s="3">
        <f t="shared" si="344"/>
        <v>2280185.48</v>
      </c>
      <c r="P3162" s="3">
        <v>1682711.28</v>
      </c>
      <c r="Q3162" s="4">
        <f t="shared" si="345"/>
        <v>0.68670586728180505</v>
      </c>
      <c r="R3162" s="4">
        <f t="shared" si="346"/>
        <v>0.37425457682121871</v>
      </c>
      <c r="S3162" s="3">
        <v>4080639.05</v>
      </c>
      <c r="T3162" s="3">
        <f t="shared" si="347"/>
        <v>415528.49000000022</v>
      </c>
      <c r="U3162" s="4">
        <f t="shared" si="348"/>
        <v>0.10182926862889288</v>
      </c>
      <c r="V3162" s="2" t="s">
        <v>124</v>
      </c>
      <c r="W3162" s="2" t="s">
        <v>45</v>
      </c>
      <c r="X3162" s="2" t="s">
        <v>236</v>
      </c>
      <c r="Y3162" s="2">
        <v>3.67</v>
      </c>
      <c r="Z3162" s="2" t="s">
        <v>7544</v>
      </c>
      <c r="AA3162" s="2" t="s">
        <v>109</v>
      </c>
      <c r="AB3162" s="2" t="s">
        <v>142</v>
      </c>
      <c r="AC3162" s="2">
        <v>6.63</v>
      </c>
      <c r="AD3162" s="3">
        <v>2583839.6</v>
      </c>
      <c r="AE3162" s="5">
        <v>14.12</v>
      </c>
      <c r="AF3162" s="2">
        <v>12</v>
      </c>
      <c r="AG3162" s="3">
        <f t="shared" si="349"/>
        <v>232141.42458906796</v>
      </c>
      <c r="AH3162" s="2" t="s">
        <v>50</v>
      </c>
      <c r="AI3162" s="3">
        <v>0</v>
      </c>
    </row>
    <row r="3163" spans="1:35" x14ac:dyDescent="0.3">
      <c r="A3163" s="2" t="s">
        <v>7545</v>
      </c>
      <c r="B3163" s="2" t="s">
        <v>831</v>
      </c>
      <c r="C3163" s="2" t="s">
        <v>435</v>
      </c>
      <c r="D3163" s="2" t="s">
        <v>81</v>
      </c>
      <c r="E3163" s="2">
        <v>2021</v>
      </c>
      <c r="F3163" s="2" t="s">
        <v>82</v>
      </c>
      <c r="G3163" s="2" t="s">
        <v>40</v>
      </c>
      <c r="H3163" s="2" t="s">
        <v>139</v>
      </c>
      <c r="I3163" s="2" t="s">
        <v>42</v>
      </c>
      <c r="J3163" s="2" t="s">
        <v>166</v>
      </c>
      <c r="K3163" s="3">
        <v>4979495.0999999996</v>
      </c>
      <c r="L3163" s="3">
        <v>2590882.91</v>
      </c>
      <c r="M3163" s="3">
        <f t="shared" si="343"/>
        <v>2388612.1899999995</v>
      </c>
      <c r="N3163" s="3">
        <v>572006.02</v>
      </c>
      <c r="O3163" s="3">
        <f t="shared" si="344"/>
        <v>1816606.1699999995</v>
      </c>
      <c r="P3163" s="3">
        <v>1310536.0900000001</v>
      </c>
      <c r="Q3163" s="4">
        <f t="shared" si="345"/>
        <v>0.47968963560181022</v>
      </c>
      <c r="R3163" s="4">
        <f t="shared" si="346"/>
        <v>0.26318654073984332</v>
      </c>
      <c r="S3163" s="3">
        <v>5305341.97</v>
      </c>
      <c r="T3163" s="3">
        <f t="shared" si="347"/>
        <v>-325846.87000000011</v>
      </c>
      <c r="U3163" s="4">
        <f t="shared" si="348"/>
        <v>-6.1418636506856528E-2</v>
      </c>
      <c r="V3163" s="2" t="s">
        <v>95</v>
      </c>
      <c r="W3163" s="2" t="s">
        <v>60</v>
      </c>
      <c r="X3163" s="2" t="s">
        <v>86</v>
      </c>
      <c r="Y3163" s="2">
        <v>0.92</v>
      </c>
      <c r="Z3163" s="2" t="s">
        <v>7546</v>
      </c>
      <c r="AA3163" s="2" t="s">
        <v>109</v>
      </c>
      <c r="AB3163" s="2" t="s">
        <v>49</v>
      </c>
      <c r="AC3163" s="2">
        <v>6.93</v>
      </c>
      <c r="AD3163" s="3">
        <v>0</v>
      </c>
      <c r="AE3163" s="5">
        <v>0</v>
      </c>
      <c r="AF3163" s="2">
        <v>0</v>
      </c>
      <c r="AG3163" s="3">
        <f t="shared" si="349"/>
        <v>0</v>
      </c>
      <c r="AH3163" s="2" t="s">
        <v>230</v>
      </c>
      <c r="AI3163" s="3">
        <v>0</v>
      </c>
    </row>
    <row r="3164" spans="1:35" x14ac:dyDescent="0.3">
      <c r="A3164" s="2" t="s">
        <v>7547</v>
      </c>
      <c r="B3164" s="2" t="s">
        <v>1918</v>
      </c>
      <c r="C3164" s="2" t="s">
        <v>370</v>
      </c>
      <c r="D3164" s="2" t="s">
        <v>81</v>
      </c>
      <c r="E3164" s="2">
        <v>2021</v>
      </c>
      <c r="F3164" s="2" t="s">
        <v>39</v>
      </c>
      <c r="G3164" s="2" t="s">
        <v>93</v>
      </c>
      <c r="H3164" s="2" t="s">
        <v>94</v>
      </c>
      <c r="I3164" s="2" t="s">
        <v>178</v>
      </c>
      <c r="J3164" s="2" t="s">
        <v>263</v>
      </c>
      <c r="K3164" s="3">
        <v>1410756.68</v>
      </c>
      <c r="L3164" s="3">
        <v>624028.06999999995</v>
      </c>
      <c r="M3164" s="3">
        <f t="shared" si="343"/>
        <v>786728.61</v>
      </c>
      <c r="N3164" s="3">
        <v>273359.51</v>
      </c>
      <c r="O3164" s="3">
        <f t="shared" si="344"/>
        <v>513369.1</v>
      </c>
      <c r="P3164" s="3">
        <v>376310.97</v>
      </c>
      <c r="Q3164" s="4">
        <f t="shared" si="345"/>
        <v>0.55766428127067247</v>
      </c>
      <c r="R3164" s="4">
        <f t="shared" si="346"/>
        <v>0.26674406390193384</v>
      </c>
      <c r="S3164" s="3">
        <v>1524679.01</v>
      </c>
      <c r="T3164" s="3">
        <f t="shared" si="347"/>
        <v>-113922.33000000007</v>
      </c>
      <c r="U3164" s="4">
        <f t="shared" si="348"/>
        <v>-7.4718894437984074E-2</v>
      </c>
      <c r="V3164" s="2" t="s">
        <v>124</v>
      </c>
      <c r="W3164" s="2" t="s">
        <v>96</v>
      </c>
      <c r="X3164" s="2" t="s">
        <v>97</v>
      </c>
      <c r="Y3164" s="2">
        <v>1550</v>
      </c>
      <c r="Z3164" s="2" t="s">
        <v>7548</v>
      </c>
      <c r="AA3164" s="2" t="s">
        <v>224</v>
      </c>
      <c r="AB3164" s="2" t="s">
        <v>306</v>
      </c>
      <c r="AC3164" s="2">
        <v>6.87</v>
      </c>
      <c r="AD3164" s="3">
        <v>943990.07</v>
      </c>
      <c r="AE3164" s="5">
        <v>8.33</v>
      </c>
      <c r="AF3164" s="2">
        <v>48</v>
      </c>
      <c r="AG3164" s="3">
        <f t="shared" si="349"/>
        <v>23192.062557471207</v>
      </c>
      <c r="AH3164" s="2" t="s">
        <v>50</v>
      </c>
      <c r="AI3164" s="3">
        <v>0</v>
      </c>
    </row>
    <row r="3165" spans="1:35" x14ac:dyDescent="0.3">
      <c r="A3165" s="2" t="s">
        <v>7549</v>
      </c>
      <c r="B3165" s="2" t="s">
        <v>7550</v>
      </c>
      <c r="C3165" s="2" t="s">
        <v>233</v>
      </c>
      <c r="D3165" s="2" t="s">
        <v>38</v>
      </c>
      <c r="E3165" s="2">
        <v>2023</v>
      </c>
      <c r="F3165" s="2" t="s">
        <v>92</v>
      </c>
      <c r="G3165" s="2" t="s">
        <v>56</v>
      </c>
      <c r="H3165" s="2" t="s">
        <v>177</v>
      </c>
      <c r="I3165" s="2" t="s">
        <v>42</v>
      </c>
      <c r="J3165" s="2" t="s">
        <v>422</v>
      </c>
      <c r="K3165" s="3">
        <v>2728377.14</v>
      </c>
      <c r="L3165" s="3">
        <v>1246180.73</v>
      </c>
      <c r="M3165" s="3">
        <f t="shared" si="343"/>
        <v>1482196.4100000001</v>
      </c>
      <c r="N3165" s="3">
        <v>350944.03</v>
      </c>
      <c r="O3165" s="3">
        <f t="shared" si="344"/>
        <v>1131252.3800000001</v>
      </c>
      <c r="P3165" s="3">
        <v>792860.35</v>
      </c>
      <c r="Q3165" s="4">
        <f t="shared" si="345"/>
        <v>0.5432520263675864</v>
      </c>
      <c r="R3165" s="4">
        <f t="shared" si="346"/>
        <v>0.29059778370669093</v>
      </c>
      <c r="S3165" s="3">
        <v>2855878.35</v>
      </c>
      <c r="T3165" s="3">
        <f t="shared" si="347"/>
        <v>-127501.20999999996</v>
      </c>
      <c r="U3165" s="4">
        <f t="shared" si="348"/>
        <v>-4.4645182453237182E-2</v>
      </c>
      <c r="V3165" s="2" t="s">
        <v>44</v>
      </c>
      <c r="W3165" s="2" t="s">
        <v>125</v>
      </c>
      <c r="X3165" s="2" t="s">
        <v>180</v>
      </c>
      <c r="Y3165" s="2">
        <v>149.5</v>
      </c>
      <c r="Z3165" s="2" t="s">
        <v>7551</v>
      </c>
      <c r="AA3165" s="2" t="s">
        <v>99</v>
      </c>
      <c r="AB3165" s="2" t="s">
        <v>182</v>
      </c>
      <c r="AC3165" s="2">
        <v>8.42</v>
      </c>
      <c r="AD3165" s="3">
        <v>0</v>
      </c>
      <c r="AE3165" s="5">
        <v>0</v>
      </c>
      <c r="AF3165" s="2">
        <v>0</v>
      </c>
      <c r="AG3165" s="3">
        <f t="shared" si="349"/>
        <v>0</v>
      </c>
      <c r="AH3165" s="2" t="s">
        <v>50</v>
      </c>
      <c r="AI3165" s="3">
        <v>0</v>
      </c>
    </row>
    <row r="3166" spans="1:35" x14ac:dyDescent="0.3">
      <c r="A3166" s="2" t="s">
        <v>7552</v>
      </c>
      <c r="B3166" s="2" t="s">
        <v>7553</v>
      </c>
      <c r="C3166" s="2" t="s">
        <v>253</v>
      </c>
      <c r="D3166" s="2" t="s">
        <v>54</v>
      </c>
      <c r="E3166" s="2">
        <v>2020</v>
      </c>
      <c r="F3166" s="2" t="s">
        <v>68</v>
      </c>
      <c r="G3166" s="2" t="s">
        <v>93</v>
      </c>
      <c r="H3166" s="2" t="s">
        <v>221</v>
      </c>
      <c r="I3166" s="2" t="s">
        <v>131</v>
      </c>
      <c r="J3166" s="2" t="s">
        <v>132</v>
      </c>
      <c r="K3166" s="3">
        <v>5547422.8200000003</v>
      </c>
      <c r="L3166" s="3">
        <v>2932814.52</v>
      </c>
      <c r="M3166" s="3">
        <f t="shared" si="343"/>
        <v>2614608.3000000003</v>
      </c>
      <c r="N3166" s="3">
        <v>1219836.1000000001</v>
      </c>
      <c r="O3166" s="3">
        <f t="shared" si="344"/>
        <v>1394772.2000000002</v>
      </c>
      <c r="P3166" s="3">
        <v>1023294.47</v>
      </c>
      <c r="Q3166" s="4">
        <f t="shared" si="345"/>
        <v>0.47131945496809996</v>
      </c>
      <c r="R3166" s="4">
        <f t="shared" si="346"/>
        <v>0.18446303864034649</v>
      </c>
      <c r="S3166" s="3">
        <v>4707368.24</v>
      </c>
      <c r="T3166" s="3">
        <f t="shared" si="347"/>
        <v>840054.58000000007</v>
      </c>
      <c r="U3166" s="4">
        <f t="shared" si="348"/>
        <v>0.17845525082609642</v>
      </c>
      <c r="V3166" s="2" t="s">
        <v>124</v>
      </c>
      <c r="W3166" s="2" t="s">
        <v>96</v>
      </c>
      <c r="X3166" s="2" t="s">
        <v>222</v>
      </c>
      <c r="Y3166" s="2">
        <v>18.899999999999999</v>
      </c>
      <c r="Z3166" s="2" t="s">
        <v>7554</v>
      </c>
      <c r="AA3166" s="2" t="s">
        <v>63</v>
      </c>
      <c r="AB3166" s="2" t="s">
        <v>209</v>
      </c>
      <c r="AC3166" s="2">
        <v>4.3099999999999996</v>
      </c>
      <c r="AD3166" s="3">
        <v>0</v>
      </c>
      <c r="AE3166" s="5">
        <v>0</v>
      </c>
      <c r="AF3166" s="2">
        <v>0</v>
      </c>
      <c r="AG3166" s="3">
        <f t="shared" si="349"/>
        <v>0</v>
      </c>
      <c r="AH3166" s="2" t="s">
        <v>50</v>
      </c>
      <c r="AI3166" s="3">
        <v>0</v>
      </c>
    </row>
    <row r="3167" spans="1:35" x14ac:dyDescent="0.3">
      <c r="A3167" s="2" t="s">
        <v>7555</v>
      </c>
      <c r="B3167" s="2" t="s">
        <v>7556</v>
      </c>
      <c r="C3167" s="2" t="s">
        <v>932</v>
      </c>
      <c r="D3167" s="2" t="s">
        <v>81</v>
      </c>
      <c r="E3167" s="2">
        <v>2020</v>
      </c>
      <c r="F3167" s="2" t="s">
        <v>39</v>
      </c>
      <c r="G3167" s="2" t="s">
        <v>114</v>
      </c>
      <c r="H3167" s="2" t="s">
        <v>190</v>
      </c>
      <c r="I3167" s="2" t="s">
        <v>131</v>
      </c>
      <c r="J3167" s="2" t="s">
        <v>235</v>
      </c>
      <c r="K3167" s="3">
        <v>6810199.5899999999</v>
      </c>
      <c r="L3167" s="3">
        <v>3433771.83</v>
      </c>
      <c r="M3167" s="3">
        <f t="shared" si="343"/>
        <v>3376427.76</v>
      </c>
      <c r="N3167" s="3">
        <v>1228703.5900000001</v>
      </c>
      <c r="O3167" s="3">
        <f t="shared" si="344"/>
        <v>2147724.17</v>
      </c>
      <c r="P3167" s="3">
        <v>1690240.81</v>
      </c>
      <c r="Q3167" s="4">
        <f t="shared" si="345"/>
        <v>0.49578983925197995</v>
      </c>
      <c r="R3167" s="4">
        <f t="shared" si="346"/>
        <v>0.24819255113784414</v>
      </c>
      <c r="S3167" s="3">
        <v>7428631.0700000003</v>
      </c>
      <c r="T3167" s="3">
        <f t="shared" si="347"/>
        <v>-618431.48000000045</v>
      </c>
      <c r="U3167" s="4">
        <f t="shared" si="348"/>
        <v>-8.3249723155251587E-2</v>
      </c>
      <c r="V3167" s="2" t="s">
        <v>73</v>
      </c>
      <c r="W3167" s="2" t="s">
        <v>134</v>
      </c>
      <c r="X3167" s="2" t="s">
        <v>192</v>
      </c>
      <c r="Y3167" s="2">
        <v>3.64</v>
      </c>
      <c r="Z3167" s="2" t="s">
        <v>7557</v>
      </c>
      <c r="AA3167" s="2" t="s">
        <v>48</v>
      </c>
      <c r="AB3167" s="2" t="s">
        <v>64</v>
      </c>
      <c r="AC3167" s="2">
        <v>9.9600000000000009</v>
      </c>
      <c r="AD3167" s="3">
        <v>0</v>
      </c>
      <c r="AE3167" s="5">
        <v>0</v>
      </c>
      <c r="AF3167" s="2">
        <v>0</v>
      </c>
      <c r="AG3167" s="3">
        <f t="shared" si="349"/>
        <v>0</v>
      </c>
      <c r="AH3167" s="2" t="s">
        <v>50</v>
      </c>
      <c r="AI3167" s="3">
        <v>0</v>
      </c>
    </row>
    <row r="3168" spans="1:35" x14ac:dyDescent="0.3">
      <c r="A3168" s="2" t="s">
        <v>7558</v>
      </c>
      <c r="B3168" s="2" t="s">
        <v>4097</v>
      </c>
      <c r="C3168" s="2" t="s">
        <v>452</v>
      </c>
      <c r="D3168" s="2" t="s">
        <v>38</v>
      </c>
      <c r="E3168" s="2">
        <v>2021</v>
      </c>
      <c r="F3168" s="2" t="s">
        <v>82</v>
      </c>
      <c r="G3168" s="2" t="s">
        <v>40</v>
      </c>
      <c r="H3168" s="2" t="s">
        <v>83</v>
      </c>
      <c r="I3168" s="2" t="s">
        <v>178</v>
      </c>
      <c r="J3168" s="2" t="s">
        <v>342</v>
      </c>
      <c r="K3168" s="3">
        <v>1254361.8600000001</v>
      </c>
      <c r="L3168" s="3">
        <v>632230.56000000006</v>
      </c>
      <c r="M3168" s="3">
        <f t="shared" si="343"/>
        <v>622131.30000000005</v>
      </c>
      <c r="N3168" s="3">
        <v>152013.57999999999</v>
      </c>
      <c r="O3168" s="3">
        <f t="shared" si="344"/>
        <v>470117.72000000009</v>
      </c>
      <c r="P3168" s="3">
        <v>336713.78</v>
      </c>
      <c r="Q3168" s="4">
        <f t="shared" si="345"/>
        <v>0.49597434348011826</v>
      </c>
      <c r="R3168" s="4">
        <f t="shared" si="346"/>
        <v>0.26843432564188457</v>
      </c>
      <c r="S3168" s="3">
        <v>1395995.87</v>
      </c>
      <c r="T3168" s="3">
        <f t="shared" si="347"/>
        <v>-141634.01</v>
      </c>
      <c r="U3168" s="4">
        <f t="shared" si="348"/>
        <v>-0.10145732737733672</v>
      </c>
      <c r="V3168" s="2" t="s">
        <v>133</v>
      </c>
      <c r="W3168" s="2" t="s">
        <v>45</v>
      </c>
      <c r="X3168" s="2" t="s">
        <v>86</v>
      </c>
      <c r="Y3168" s="2">
        <v>0.92</v>
      </c>
      <c r="Z3168" s="2" t="s">
        <v>2744</v>
      </c>
      <c r="AA3168" s="2" t="s">
        <v>48</v>
      </c>
      <c r="AB3168" s="2" t="s">
        <v>182</v>
      </c>
      <c r="AC3168" s="2">
        <v>7.37</v>
      </c>
      <c r="AD3168" s="3">
        <v>1719196.72</v>
      </c>
      <c r="AE3168" s="5">
        <v>14.37</v>
      </c>
      <c r="AF3168" s="2">
        <v>60</v>
      </c>
      <c r="AG3168" s="3">
        <f t="shared" si="349"/>
        <v>40333.244261147476</v>
      </c>
      <c r="AH3168" s="2" t="s">
        <v>50</v>
      </c>
      <c r="AI3168" s="3">
        <v>0</v>
      </c>
    </row>
    <row r="3169" spans="1:35" x14ac:dyDescent="0.3">
      <c r="A3169" s="2" t="s">
        <v>7559</v>
      </c>
      <c r="B3169" s="2" t="s">
        <v>2698</v>
      </c>
      <c r="C3169" s="2" t="s">
        <v>201</v>
      </c>
      <c r="D3169" s="2" t="s">
        <v>54</v>
      </c>
      <c r="E3169" s="2">
        <v>2020</v>
      </c>
      <c r="F3169" s="2" t="s">
        <v>68</v>
      </c>
      <c r="G3169" s="2" t="s">
        <v>40</v>
      </c>
      <c r="H3169" s="2" t="s">
        <v>41</v>
      </c>
      <c r="I3169" s="2" t="s">
        <v>42</v>
      </c>
      <c r="J3169" s="2" t="s">
        <v>146</v>
      </c>
      <c r="K3169" s="3">
        <v>2182482.3199999998</v>
      </c>
      <c r="L3169" s="3">
        <v>1106696.05</v>
      </c>
      <c r="M3169" s="3">
        <f t="shared" si="343"/>
        <v>1075786.2699999998</v>
      </c>
      <c r="N3169" s="3">
        <v>461960.32</v>
      </c>
      <c r="O3169" s="3">
        <f t="shared" si="344"/>
        <v>613825.94999999972</v>
      </c>
      <c r="P3169" s="3">
        <v>462533.14</v>
      </c>
      <c r="Q3169" s="4">
        <f t="shared" si="345"/>
        <v>0.49291866428498715</v>
      </c>
      <c r="R3169" s="4">
        <f t="shared" si="346"/>
        <v>0.21192984509491927</v>
      </c>
      <c r="S3169" s="3">
        <v>2141688.15</v>
      </c>
      <c r="T3169" s="3">
        <f t="shared" si="347"/>
        <v>40794.169999999925</v>
      </c>
      <c r="U3169" s="4">
        <f t="shared" si="348"/>
        <v>1.9047670408971505E-2</v>
      </c>
      <c r="V3169" s="2" t="s">
        <v>133</v>
      </c>
      <c r="W3169" s="2" t="s">
        <v>125</v>
      </c>
      <c r="X3169" s="2" t="s">
        <v>46</v>
      </c>
      <c r="Y3169" s="2">
        <v>0.89</v>
      </c>
      <c r="Z3169" s="2" t="s">
        <v>7560</v>
      </c>
      <c r="AA3169" s="2" t="s">
        <v>63</v>
      </c>
      <c r="AB3169" s="2" t="s">
        <v>64</v>
      </c>
      <c r="AC3169" s="2">
        <v>6.39</v>
      </c>
      <c r="AD3169" s="3">
        <v>0</v>
      </c>
      <c r="AE3169" s="5">
        <v>0</v>
      </c>
      <c r="AF3169" s="2">
        <v>0</v>
      </c>
      <c r="AG3169" s="3">
        <f t="shared" si="349"/>
        <v>0</v>
      </c>
      <c r="AH3169" s="2" t="s">
        <v>50</v>
      </c>
      <c r="AI3169" s="3">
        <v>0</v>
      </c>
    </row>
    <row r="3170" spans="1:35" x14ac:dyDescent="0.3">
      <c r="A3170" s="2" t="s">
        <v>7561</v>
      </c>
      <c r="B3170" s="2" t="s">
        <v>3428</v>
      </c>
      <c r="C3170" s="2" t="s">
        <v>341</v>
      </c>
      <c r="D3170" s="2" t="s">
        <v>54</v>
      </c>
      <c r="E3170" s="2">
        <v>2023</v>
      </c>
      <c r="F3170" s="2" t="s">
        <v>58</v>
      </c>
      <c r="G3170" s="2" t="s">
        <v>40</v>
      </c>
      <c r="H3170" s="2" t="s">
        <v>279</v>
      </c>
      <c r="I3170" s="2" t="s">
        <v>58</v>
      </c>
      <c r="J3170" s="2" t="s">
        <v>106</v>
      </c>
      <c r="K3170" s="3">
        <v>6508834.2999999998</v>
      </c>
      <c r="L3170" s="3">
        <v>2131585.71</v>
      </c>
      <c r="M3170" s="3">
        <f t="shared" si="343"/>
        <v>4377248.59</v>
      </c>
      <c r="N3170" s="3">
        <v>1308655.74</v>
      </c>
      <c r="O3170" s="3">
        <f t="shared" si="344"/>
        <v>3068592.8499999996</v>
      </c>
      <c r="P3170" s="3">
        <v>2191747.89</v>
      </c>
      <c r="Q3170" s="4">
        <f t="shared" si="345"/>
        <v>0.6725088377192211</v>
      </c>
      <c r="R3170" s="4">
        <f t="shared" si="346"/>
        <v>0.33673431969223738</v>
      </c>
      <c r="S3170" s="3">
        <v>6192115.5499999998</v>
      </c>
      <c r="T3170" s="3">
        <f t="shared" si="347"/>
        <v>316718.75</v>
      </c>
      <c r="U3170" s="4">
        <f t="shared" si="348"/>
        <v>5.1148714432501186E-2</v>
      </c>
      <c r="V3170" s="2" t="s">
        <v>133</v>
      </c>
      <c r="W3170" s="2" t="s">
        <v>117</v>
      </c>
      <c r="X3170" s="2" t="s">
        <v>280</v>
      </c>
      <c r="Y3170" s="2">
        <v>0.79</v>
      </c>
      <c r="Z3170" s="2" t="s">
        <v>5820</v>
      </c>
      <c r="AA3170" s="2" t="s">
        <v>76</v>
      </c>
      <c r="AB3170" s="2" t="s">
        <v>209</v>
      </c>
      <c r="AC3170" s="2">
        <v>9.36</v>
      </c>
      <c r="AD3170" s="3">
        <v>0</v>
      </c>
      <c r="AE3170" s="5">
        <v>0</v>
      </c>
      <c r="AF3170" s="2">
        <v>0</v>
      </c>
      <c r="AG3170" s="3">
        <f t="shared" si="349"/>
        <v>0</v>
      </c>
      <c r="AH3170" s="2" t="s">
        <v>50</v>
      </c>
      <c r="AI3170" s="3">
        <v>0</v>
      </c>
    </row>
    <row r="3171" spans="1:35" x14ac:dyDescent="0.3">
      <c r="A3171" s="2" t="s">
        <v>7562</v>
      </c>
      <c r="B3171" s="2" t="s">
        <v>7563</v>
      </c>
      <c r="C3171" s="2" t="s">
        <v>67</v>
      </c>
      <c r="D3171" s="2" t="s">
        <v>54</v>
      </c>
      <c r="E3171" s="2">
        <v>2022</v>
      </c>
      <c r="F3171" s="2" t="s">
        <v>82</v>
      </c>
      <c r="G3171" s="2" t="s">
        <v>56</v>
      </c>
      <c r="H3171" s="2" t="s">
        <v>123</v>
      </c>
      <c r="I3171" s="2" t="s">
        <v>58</v>
      </c>
      <c r="J3171" s="2" t="s">
        <v>240</v>
      </c>
      <c r="K3171" s="3">
        <v>2013839.73</v>
      </c>
      <c r="L3171" s="3">
        <v>1067004.77</v>
      </c>
      <c r="M3171" s="3">
        <f t="shared" si="343"/>
        <v>946834.96</v>
      </c>
      <c r="N3171" s="3">
        <v>357943.82</v>
      </c>
      <c r="O3171" s="3">
        <f t="shared" si="344"/>
        <v>588891.1399999999</v>
      </c>
      <c r="P3171" s="3">
        <v>469276.9</v>
      </c>
      <c r="Q3171" s="4">
        <f t="shared" si="345"/>
        <v>0.47016400853309215</v>
      </c>
      <c r="R3171" s="4">
        <f t="shared" si="346"/>
        <v>0.23302594194027548</v>
      </c>
      <c r="S3171" s="3">
        <v>1746910.88</v>
      </c>
      <c r="T3171" s="3">
        <f t="shared" si="347"/>
        <v>266928.85000000009</v>
      </c>
      <c r="U3171" s="4">
        <f t="shared" si="348"/>
        <v>0.15280049661148146</v>
      </c>
      <c r="V3171" s="2" t="s">
        <v>95</v>
      </c>
      <c r="W3171" s="2" t="s">
        <v>117</v>
      </c>
      <c r="X3171" s="2" t="s">
        <v>126</v>
      </c>
      <c r="Y3171" s="2">
        <v>1.34</v>
      </c>
      <c r="Z3171" s="2" t="s">
        <v>7564</v>
      </c>
      <c r="AA3171" s="2" t="s">
        <v>76</v>
      </c>
      <c r="AB3171" s="2" t="s">
        <v>306</v>
      </c>
      <c r="AC3171" s="2">
        <v>4.68</v>
      </c>
      <c r="AD3171" s="3">
        <v>0</v>
      </c>
      <c r="AE3171" s="5">
        <v>0</v>
      </c>
      <c r="AF3171" s="2">
        <v>0</v>
      </c>
      <c r="AG3171" s="3">
        <f t="shared" si="349"/>
        <v>0</v>
      </c>
      <c r="AH3171" s="2" t="s">
        <v>50</v>
      </c>
      <c r="AI3171" s="3">
        <v>0</v>
      </c>
    </row>
    <row r="3172" spans="1:35" x14ac:dyDescent="0.3">
      <c r="A3172" s="2" t="s">
        <v>7565</v>
      </c>
      <c r="B3172" s="2" t="s">
        <v>7566</v>
      </c>
      <c r="C3172" s="2" t="s">
        <v>138</v>
      </c>
      <c r="D3172" s="2" t="s">
        <v>104</v>
      </c>
      <c r="E3172" s="2">
        <v>2024</v>
      </c>
      <c r="F3172" s="2" t="s">
        <v>105</v>
      </c>
      <c r="G3172" s="2" t="s">
        <v>56</v>
      </c>
      <c r="H3172" s="2" t="s">
        <v>177</v>
      </c>
      <c r="I3172" s="2" t="s">
        <v>71</v>
      </c>
      <c r="J3172" s="2" t="s">
        <v>172</v>
      </c>
      <c r="K3172" s="3">
        <v>2388255.0699999998</v>
      </c>
      <c r="L3172" s="3">
        <v>955702.1</v>
      </c>
      <c r="M3172" s="3">
        <f t="shared" si="343"/>
        <v>1432552.9699999997</v>
      </c>
      <c r="N3172" s="3">
        <v>316490.08</v>
      </c>
      <c r="O3172" s="3">
        <f t="shared" si="344"/>
        <v>1116062.8899999997</v>
      </c>
      <c r="P3172" s="3">
        <v>833485.34</v>
      </c>
      <c r="Q3172" s="4">
        <f t="shared" si="345"/>
        <v>0.5998324835546146</v>
      </c>
      <c r="R3172" s="4">
        <f t="shared" si="346"/>
        <v>0.3489934347757922</v>
      </c>
      <c r="S3172" s="3">
        <v>2453703.7799999998</v>
      </c>
      <c r="T3172" s="3">
        <f t="shared" si="347"/>
        <v>-65448.709999999963</v>
      </c>
      <c r="U3172" s="4">
        <f t="shared" si="348"/>
        <v>-2.6673435698909006E-2</v>
      </c>
      <c r="V3172" s="2" t="s">
        <v>107</v>
      </c>
      <c r="W3172" s="2" t="s">
        <v>45</v>
      </c>
      <c r="X3172" s="2" t="s">
        <v>180</v>
      </c>
      <c r="Y3172" s="2">
        <v>149.5</v>
      </c>
      <c r="Z3172" s="2" t="s">
        <v>7567</v>
      </c>
      <c r="AA3172" s="2" t="s">
        <v>109</v>
      </c>
      <c r="AB3172" s="2" t="s">
        <v>306</v>
      </c>
      <c r="AC3172" s="2">
        <v>9.17</v>
      </c>
      <c r="AD3172" s="3">
        <v>0</v>
      </c>
      <c r="AE3172" s="5">
        <v>0</v>
      </c>
      <c r="AF3172" s="2">
        <v>0</v>
      </c>
      <c r="AG3172" s="3">
        <f t="shared" si="349"/>
        <v>0</v>
      </c>
      <c r="AH3172" s="2" t="s">
        <v>50</v>
      </c>
      <c r="AI3172" s="3">
        <v>0</v>
      </c>
    </row>
    <row r="3173" spans="1:35" x14ac:dyDescent="0.3">
      <c r="A3173" s="2" t="s">
        <v>7568</v>
      </c>
      <c r="B3173" s="2" t="s">
        <v>2876</v>
      </c>
      <c r="C3173" s="2" t="s">
        <v>113</v>
      </c>
      <c r="D3173" s="2" t="s">
        <v>54</v>
      </c>
      <c r="E3173" s="2">
        <v>2022</v>
      </c>
      <c r="F3173" s="2" t="s">
        <v>82</v>
      </c>
      <c r="G3173" s="2" t="s">
        <v>40</v>
      </c>
      <c r="H3173" s="2" t="s">
        <v>171</v>
      </c>
      <c r="I3173" s="2" t="s">
        <v>58</v>
      </c>
      <c r="J3173" s="2" t="s">
        <v>59</v>
      </c>
      <c r="K3173" s="3">
        <v>3230890.18</v>
      </c>
      <c r="L3173" s="3">
        <v>981665.83</v>
      </c>
      <c r="M3173" s="3">
        <f t="shared" si="343"/>
        <v>2249224.35</v>
      </c>
      <c r="N3173" s="3">
        <v>600482.18000000005</v>
      </c>
      <c r="O3173" s="3">
        <f t="shared" si="344"/>
        <v>1648742.17</v>
      </c>
      <c r="P3173" s="3">
        <v>1301557.1499999999</v>
      </c>
      <c r="Q3173" s="4">
        <f t="shared" si="345"/>
        <v>0.69616242728497812</v>
      </c>
      <c r="R3173" s="4">
        <f t="shared" si="346"/>
        <v>0.40284784610042046</v>
      </c>
      <c r="S3173" s="3">
        <v>3708250.83</v>
      </c>
      <c r="T3173" s="3">
        <f t="shared" si="347"/>
        <v>-477360.64999999991</v>
      </c>
      <c r="U3173" s="4">
        <f t="shared" si="348"/>
        <v>-0.12872933139746642</v>
      </c>
      <c r="V3173" s="2" t="s">
        <v>44</v>
      </c>
      <c r="W3173" s="2" t="s">
        <v>60</v>
      </c>
      <c r="X3173" s="2" t="s">
        <v>86</v>
      </c>
      <c r="Y3173" s="2">
        <v>0.92</v>
      </c>
      <c r="Z3173" s="2" t="s">
        <v>6405</v>
      </c>
      <c r="AA3173" s="2" t="s">
        <v>148</v>
      </c>
      <c r="AB3173" s="2" t="s">
        <v>100</v>
      </c>
      <c r="AC3173" s="2">
        <v>2.44</v>
      </c>
      <c r="AD3173" s="3">
        <v>0</v>
      </c>
      <c r="AE3173" s="5">
        <v>0</v>
      </c>
      <c r="AF3173" s="2">
        <v>0</v>
      </c>
      <c r="AG3173" s="3">
        <f t="shared" si="349"/>
        <v>0</v>
      </c>
      <c r="AH3173" s="2" t="s">
        <v>50</v>
      </c>
      <c r="AI3173" s="3">
        <v>0</v>
      </c>
    </row>
    <row r="3174" spans="1:35" x14ac:dyDescent="0.3">
      <c r="A3174" s="2" t="s">
        <v>7569</v>
      </c>
      <c r="B3174" s="2" t="s">
        <v>1808</v>
      </c>
      <c r="C3174" s="2" t="s">
        <v>227</v>
      </c>
      <c r="D3174" s="2" t="s">
        <v>104</v>
      </c>
      <c r="E3174" s="2">
        <v>2023</v>
      </c>
      <c r="F3174" s="2" t="s">
        <v>92</v>
      </c>
      <c r="G3174" s="2" t="s">
        <v>93</v>
      </c>
      <c r="H3174" s="2" t="s">
        <v>94</v>
      </c>
      <c r="I3174" s="2" t="s">
        <v>55</v>
      </c>
      <c r="J3174" s="2" t="s">
        <v>540</v>
      </c>
      <c r="K3174" s="3">
        <v>4793811.79</v>
      </c>
      <c r="L3174" s="3">
        <v>2174109.4500000002</v>
      </c>
      <c r="M3174" s="3">
        <f t="shared" si="343"/>
        <v>2619702.34</v>
      </c>
      <c r="N3174" s="3">
        <v>838001.17</v>
      </c>
      <c r="O3174" s="3">
        <f t="shared" si="344"/>
        <v>1781701.17</v>
      </c>
      <c r="P3174" s="3">
        <v>1306206.77</v>
      </c>
      <c r="Q3174" s="4">
        <f t="shared" si="345"/>
        <v>0.54647584318282127</v>
      </c>
      <c r="R3174" s="4">
        <f t="shared" si="346"/>
        <v>0.27247769149485113</v>
      </c>
      <c r="S3174" s="3">
        <v>4474157.5</v>
      </c>
      <c r="T3174" s="3">
        <f t="shared" si="347"/>
        <v>319654.29000000004</v>
      </c>
      <c r="U3174" s="4">
        <f t="shared" si="348"/>
        <v>7.1444576995780773E-2</v>
      </c>
      <c r="V3174" s="2" t="s">
        <v>124</v>
      </c>
      <c r="W3174" s="2" t="s">
        <v>117</v>
      </c>
      <c r="X3174" s="2" t="s">
        <v>97</v>
      </c>
      <c r="Y3174" s="2">
        <v>1550</v>
      </c>
      <c r="Z3174" s="2" t="s">
        <v>7570</v>
      </c>
      <c r="AA3174" s="2" t="s">
        <v>141</v>
      </c>
      <c r="AB3174" s="2" t="s">
        <v>182</v>
      </c>
      <c r="AC3174" s="2">
        <v>7.12</v>
      </c>
      <c r="AD3174" s="3">
        <v>0</v>
      </c>
      <c r="AE3174" s="5">
        <v>0</v>
      </c>
      <c r="AF3174" s="2">
        <v>0</v>
      </c>
      <c r="AG3174" s="3">
        <f t="shared" si="349"/>
        <v>0</v>
      </c>
      <c r="AH3174" s="2" t="s">
        <v>50</v>
      </c>
      <c r="AI3174" s="3">
        <v>0</v>
      </c>
    </row>
    <row r="3175" spans="1:35" x14ac:dyDescent="0.3">
      <c r="A3175" s="2" t="s">
        <v>7571</v>
      </c>
      <c r="B3175" s="2" t="s">
        <v>543</v>
      </c>
      <c r="C3175" s="2" t="s">
        <v>189</v>
      </c>
      <c r="D3175" s="2" t="s">
        <v>54</v>
      </c>
      <c r="E3175" s="2">
        <v>2020</v>
      </c>
      <c r="F3175" s="2" t="s">
        <v>82</v>
      </c>
      <c r="G3175" s="2" t="s">
        <v>69</v>
      </c>
      <c r="H3175" s="2" t="s">
        <v>272</v>
      </c>
      <c r="I3175" s="2" t="s">
        <v>58</v>
      </c>
      <c r="J3175" s="2" t="s">
        <v>106</v>
      </c>
      <c r="K3175" s="3">
        <v>2406627.0099999998</v>
      </c>
      <c r="L3175" s="3">
        <v>1224984.56</v>
      </c>
      <c r="M3175" s="3">
        <f t="shared" si="343"/>
        <v>1181642.4499999997</v>
      </c>
      <c r="N3175" s="3">
        <v>237428.25</v>
      </c>
      <c r="O3175" s="3">
        <f t="shared" si="344"/>
        <v>944214.19999999972</v>
      </c>
      <c r="P3175" s="3">
        <v>717637.2</v>
      </c>
      <c r="Q3175" s="4">
        <f t="shared" si="345"/>
        <v>0.49099525813100547</v>
      </c>
      <c r="R3175" s="4">
        <f t="shared" si="346"/>
        <v>0.29819211577784127</v>
      </c>
      <c r="S3175" s="3">
        <v>2628707.23</v>
      </c>
      <c r="T3175" s="3">
        <f t="shared" si="347"/>
        <v>-222080.2200000002</v>
      </c>
      <c r="U3175" s="4">
        <f t="shared" si="348"/>
        <v>-8.4482675539337332E-2</v>
      </c>
      <c r="V3175" s="2" t="s">
        <v>95</v>
      </c>
      <c r="W3175" s="2" t="s">
        <v>134</v>
      </c>
      <c r="X3175" s="2" t="s">
        <v>274</v>
      </c>
      <c r="Y3175" s="2">
        <v>1</v>
      </c>
      <c r="Z3175" s="2" t="s">
        <v>7572</v>
      </c>
      <c r="AA3175" s="2" t="s">
        <v>141</v>
      </c>
      <c r="AB3175" s="2" t="s">
        <v>88</v>
      </c>
      <c r="AC3175" s="2">
        <v>7.83</v>
      </c>
      <c r="AD3175" s="3">
        <v>0</v>
      </c>
      <c r="AE3175" s="5">
        <v>0</v>
      </c>
      <c r="AF3175" s="2">
        <v>0</v>
      </c>
      <c r="AG3175" s="3">
        <f t="shared" si="349"/>
        <v>0</v>
      </c>
      <c r="AH3175" s="2" t="s">
        <v>50</v>
      </c>
      <c r="AI3175" s="3">
        <v>0</v>
      </c>
    </row>
    <row r="3176" spans="1:35" x14ac:dyDescent="0.3">
      <c r="A3176" s="2" t="s">
        <v>7573</v>
      </c>
      <c r="B3176" s="2" t="s">
        <v>3514</v>
      </c>
      <c r="C3176" s="2" t="s">
        <v>297</v>
      </c>
      <c r="D3176" s="2" t="s">
        <v>104</v>
      </c>
      <c r="E3176" s="2">
        <v>2021</v>
      </c>
      <c r="F3176" s="2" t="s">
        <v>92</v>
      </c>
      <c r="G3176" s="2" t="s">
        <v>69</v>
      </c>
      <c r="H3176" s="2" t="s">
        <v>165</v>
      </c>
      <c r="I3176" s="2" t="s">
        <v>55</v>
      </c>
      <c r="J3176" s="2" t="s">
        <v>540</v>
      </c>
      <c r="K3176" s="3">
        <v>9722992.8000000007</v>
      </c>
      <c r="L3176" s="3">
        <v>5236652.84</v>
      </c>
      <c r="M3176" s="3">
        <f t="shared" si="343"/>
        <v>4486339.9600000009</v>
      </c>
      <c r="N3176" s="3">
        <v>1835752.99</v>
      </c>
      <c r="O3176" s="3">
        <f t="shared" si="344"/>
        <v>2650586.9700000007</v>
      </c>
      <c r="P3176" s="3">
        <v>2072030.53</v>
      </c>
      <c r="Q3176" s="4">
        <f t="shared" si="345"/>
        <v>0.46141553863950208</v>
      </c>
      <c r="R3176" s="4">
        <f t="shared" si="346"/>
        <v>0.21310624954900717</v>
      </c>
      <c r="S3176" s="3">
        <v>11460336.09</v>
      </c>
      <c r="T3176" s="3">
        <f t="shared" si="347"/>
        <v>-1737343.2899999991</v>
      </c>
      <c r="U3176" s="4">
        <f t="shared" si="348"/>
        <v>-0.15159619023005452</v>
      </c>
      <c r="V3176" s="2" t="s">
        <v>85</v>
      </c>
      <c r="W3176" s="2" t="s">
        <v>117</v>
      </c>
      <c r="X3176" s="2" t="s">
        <v>167</v>
      </c>
      <c r="Y3176" s="2">
        <v>17.2</v>
      </c>
      <c r="Z3176" s="2" t="s">
        <v>3943</v>
      </c>
      <c r="AA3176" s="2" t="s">
        <v>224</v>
      </c>
      <c r="AB3176" s="2" t="s">
        <v>242</v>
      </c>
      <c r="AC3176" s="2">
        <v>9.7200000000000006</v>
      </c>
      <c r="AD3176" s="3">
        <v>0</v>
      </c>
      <c r="AE3176" s="5">
        <v>0</v>
      </c>
      <c r="AF3176" s="2">
        <v>0</v>
      </c>
      <c r="AG3176" s="3">
        <f t="shared" si="349"/>
        <v>0</v>
      </c>
      <c r="AH3176" s="2" t="s">
        <v>50</v>
      </c>
      <c r="AI3176" s="3">
        <v>0</v>
      </c>
    </row>
    <row r="3177" spans="1:35" x14ac:dyDescent="0.3">
      <c r="A3177" s="2" t="s">
        <v>7574</v>
      </c>
      <c r="B3177" s="2" t="s">
        <v>6084</v>
      </c>
      <c r="C3177" s="2" t="s">
        <v>130</v>
      </c>
      <c r="D3177" s="2" t="s">
        <v>104</v>
      </c>
      <c r="E3177" s="2">
        <v>2022</v>
      </c>
      <c r="F3177" s="2" t="s">
        <v>92</v>
      </c>
      <c r="G3177" s="2" t="s">
        <v>114</v>
      </c>
      <c r="H3177" s="2" t="s">
        <v>190</v>
      </c>
      <c r="I3177" s="2" t="s">
        <v>42</v>
      </c>
      <c r="J3177" s="2" t="s">
        <v>166</v>
      </c>
      <c r="K3177" s="3">
        <v>7643548.5999999996</v>
      </c>
      <c r="L3177" s="3">
        <v>2408397.38</v>
      </c>
      <c r="M3177" s="3">
        <f t="shared" si="343"/>
        <v>5235151.22</v>
      </c>
      <c r="N3177" s="3">
        <v>1462268.26</v>
      </c>
      <c r="O3177" s="3">
        <f t="shared" si="344"/>
        <v>3772882.96</v>
      </c>
      <c r="P3177" s="3">
        <v>2818430.94</v>
      </c>
      <c r="Q3177" s="4">
        <f t="shared" si="345"/>
        <v>0.68491109221180335</v>
      </c>
      <c r="R3177" s="4">
        <f t="shared" si="346"/>
        <v>0.36873330536552096</v>
      </c>
      <c r="S3177" s="3">
        <v>7610064.7599999998</v>
      </c>
      <c r="T3177" s="3">
        <f t="shared" si="347"/>
        <v>33483.839999999851</v>
      </c>
      <c r="U3177" s="4">
        <f t="shared" si="348"/>
        <v>4.39994153216639E-3</v>
      </c>
      <c r="V3177" s="2" t="s">
        <v>107</v>
      </c>
      <c r="W3177" s="2" t="s">
        <v>134</v>
      </c>
      <c r="X3177" s="2" t="s">
        <v>192</v>
      </c>
      <c r="Y3177" s="2">
        <v>3.64</v>
      </c>
      <c r="Z3177" s="2" t="s">
        <v>6412</v>
      </c>
      <c r="AA3177" s="2" t="s">
        <v>109</v>
      </c>
      <c r="AB3177" s="2" t="s">
        <v>182</v>
      </c>
      <c r="AC3177" s="2">
        <v>3.54</v>
      </c>
      <c r="AD3177" s="3">
        <v>0</v>
      </c>
      <c r="AE3177" s="5">
        <v>0</v>
      </c>
      <c r="AF3177" s="2">
        <v>0</v>
      </c>
      <c r="AG3177" s="3">
        <f t="shared" si="349"/>
        <v>0</v>
      </c>
      <c r="AH3177" s="2" t="s">
        <v>50</v>
      </c>
      <c r="AI3177" s="3">
        <v>0</v>
      </c>
    </row>
    <row r="3178" spans="1:35" x14ac:dyDescent="0.3">
      <c r="A3178" s="2" t="s">
        <v>7575</v>
      </c>
      <c r="B3178" s="2" t="s">
        <v>3289</v>
      </c>
      <c r="C3178" s="2" t="s">
        <v>407</v>
      </c>
      <c r="D3178" s="2" t="s">
        <v>38</v>
      </c>
      <c r="E3178" s="2">
        <v>2020</v>
      </c>
      <c r="F3178" s="2" t="s">
        <v>68</v>
      </c>
      <c r="G3178" s="2" t="s">
        <v>40</v>
      </c>
      <c r="H3178" s="2" t="s">
        <v>83</v>
      </c>
      <c r="I3178" s="2" t="s">
        <v>39</v>
      </c>
      <c r="J3178" s="2" t="s">
        <v>116</v>
      </c>
      <c r="K3178" s="3">
        <v>1888211.82</v>
      </c>
      <c r="L3178" s="3">
        <v>636630.48</v>
      </c>
      <c r="M3178" s="3">
        <f t="shared" si="343"/>
        <v>1251581.3400000001</v>
      </c>
      <c r="N3178" s="3">
        <v>170192.85</v>
      </c>
      <c r="O3178" s="3">
        <f t="shared" si="344"/>
        <v>1081388.49</v>
      </c>
      <c r="P3178" s="3">
        <v>761609.38</v>
      </c>
      <c r="Q3178" s="4">
        <f t="shared" si="345"/>
        <v>0.66283947952407163</v>
      </c>
      <c r="R3178" s="4">
        <f t="shared" si="346"/>
        <v>0.40334954581525712</v>
      </c>
      <c r="S3178" s="3">
        <v>1989475.21</v>
      </c>
      <c r="T3178" s="3">
        <f t="shared" si="347"/>
        <v>-101263.3899999999</v>
      </c>
      <c r="U3178" s="4">
        <f t="shared" si="348"/>
        <v>-5.089954852968482E-2</v>
      </c>
      <c r="V3178" s="2" t="s">
        <v>85</v>
      </c>
      <c r="W3178" s="2" t="s">
        <v>117</v>
      </c>
      <c r="X3178" s="2" t="s">
        <v>86</v>
      </c>
      <c r="Y3178" s="2">
        <v>0.92</v>
      </c>
      <c r="Z3178" s="2" t="s">
        <v>7576</v>
      </c>
      <c r="AA3178" s="2" t="s">
        <v>76</v>
      </c>
      <c r="AB3178" s="2" t="s">
        <v>110</v>
      </c>
      <c r="AC3178" s="2">
        <v>5.21</v>
      </c>
      <c r="AD3178" s="3">
        <v>0</v>
      </c>
      <c r="AE3178" s="5">
        <v>0</v>
      </c>
      <c r="AF3178" s="2">
        <v>0</v>
      </c>
      <c r="AG3178" s="3">
        <f t="shared" si="349"/>
        <v>0</v>
      </c>
      <c r="AH3178" s="2" t="s">
        <v>50</v>
      </c>
      <c r="AI3178" s="3">
        <v>0</v>
      </c>
    </row>
    <row r="3179" spans="1:35" x14ac:dyDescent="0.3">
      <c r="A3179" s="2" t="s">
        <v>7577</v>
      </c>
      <c r="B3179" s="2" t="s">
        <v>5607</v>
      </c>
      <c r="C3179" s="2" t="s">
        <v>648</v>
      </c>
      <c r="D3179" s="2" t="s">
        <v>104</v>
      </c>
      <c r="E3179" s="2">
        <v>2021</v>
      </c>
      <c r="F3179" s="2" t="s">
        <v>68</v>
      </c>
      <c r="G3179" s="2" t="s">
        <v>56</v>
      </c>
      <c r="H3179" s="2" t="s">
        <v>57</v>
      </c>
      <c r="I3179" s="2" t="s">
        <v>58</v>
      </c>
      <c r="J3179" s="2" t="s">
        <v>240</v>
      </c>
      <c r="K3179" s="3">
        <v>4636142.71</v>
      </c>
      <c r="L3179" s="3">
        <v>2277019.7799999998</v>
      </c>
      <c r="M3179" s="3">
        <f t="shared" si="343"/>
        <v>2359122.9300000002</v>
      </c>
      <c r="N3179" s="3">
        <v>554627.85</v>
      </c>
      <c r="O3179" s="3">
        <f t="shared" si="344"/>
        <v>1804495.08</v>
      </c>
      <c r="P3179" s="3">
        <v>1384252.91</v>
      </c>
      <c r="Q3179" s="4">
        <f t="shared" si="345"/>
        <v>0.50885468320710947</v>
      </c>
      <c r="R3179" s="4">
        <f t="shared" si="346"/>
        <v>0.29857858064080167</v>
      </c>
      <c r="S3179" s="3">
        <v>4490031.34</v>
      </c>
      <c r="T3179" s="3">
        <f t="shared" si="347"/>
        <v>146111.37000000011</v>
      </c>
      <c r="U3179" s="4">
        <f t="shared" si="348"/>
        <v>3.2541280658410755E-2</v>
      </c>
      <c r="V3179" s="2" t="s">
        <v>73</v>
      </c>
      <c r="W3179" s="2" t="s">
        <v>45</v>
      </c>
      <c r="X3179" s="2" t="s">
        <v>61</v>
      </c>
      <c r="Y3179" s="2">
        <v>1.53</v>
      </c>
      <c r="Z3179" s="2" t="s">
        <v>7578</v>
      </c>
      <c r="AA3179" s="2" t="s">
        <v>48</v>
      </c>
      <c r="AB3179" s="2" t="s">
        <v>242</v>
      </c>
      <c r="AC3179" s="2">
        <v>3.64</v>
      </c>
      <c r="AD3179" s="3">
        <v>0</v>
      </c>
      <c r="AE3179" s="5">
        <v>0</v>
      </c>
      <c r="AF3179" s="2">
        <v>0</v>
      </c>
      <c r="AG3179" s="3">
        <f t="shared" si="349"/>
        <v>0</v>
      </c>
      <c r="AH3179" s="2" t="s">
        <v>50</v>
      </c>
      <c r="AI3179" s="3">
        <v>0</v>
      </c>
    </row>
    <row r="3180" spans="1:35" x14ac:dyDescent="0.3">
      <c r="A3180" s="2" t="s">
        <v>7579</v>
      </c>
      <c r="B3180" s="2" t="s">
        <v>4990</v>
      </c>
      <c r="C3180" s="2" t="s">
        <v>278</v>
      </c>
      <c r="D3180" s="2" t="s">
        <v>54</v>
      </c>
      <c r="E3180" s="2">
        <v>2023</v>
      </c>
      <c r="F3180" s="2" t="s">
        <v>58</v>
      </c>
      <c r="G3180" s="2" t="s">
        <v>40</v>
      </c>
      <c r="H3180" s="2" t="s">
        <v>171</v>
      </c>
      <c r="I3180" s="2" t="s">
        <v>39</v>
      </c>
      <c r="J3180" s="2" t="s">
        <v>566</v>
      </c>
      <c r="K3180" s="3">
        <v>6253303.54</v>
      </c>
      <c r="L3180" s="3">
        <v>2830946.64</v>
      </c>
      <c r="M3180" s="3">
        <f t="shared" si="343"/>
        <v>3422356.9</v>
      </c>
      <c r="N3180" s="3">
        <v>1366736.02</v>
      </c>
      <c r="O3180" s="3">
        <f t="shared" si="344"/>
        <v>2055620.88</v>
      </c>
      <c r="P3180" s="3">
        <v>1443038.6</v>
      </c>
      <c r="Q3180" s="4">
        <f t="shared" si="345"/>
        <v>0.54728782604402404</v>
      </c>
      <c r="R3180" s="4">
        <f t="shared" si="346"/>
        <v>0.2307642017966075</v>
      </c>
      <c r="S3180" s="3">
        <v>6368486.6399999997</v>
      </c>
      <c r="T3180" s="3">
        <f t="shared" si="347"/>
        <v>-115183.09999999963</v>
      </c>
      <c r="U3180" s="4">
        <f t="shared" si="348"/>
        <v>-1.8086416210178254E-2</v>
      </c>
      <c r="V3180" s="2" t="s">
        <v>107</v>
      </c>
      <c r="W3180" s="2" t="s">
        <v>96</v>
      </c>
      <c r="X3180" s="2" t="s">
        <v>86</v>
      </c>
      <c r="Y3180" s="2">
        <v>0.92</v>
      </c>
      <c r="Z3180" s="2" t="s">
        <v>6156</v>
      </c>
      <c r="AA3180" s="2" t="s">
        <v>109</v>
      </c>
      <c r="AB3180" s="2" t="s">
        <v>88</v>
      </c>
      <c r="AC3180" s="2">
        <v>8.44</v>
      </c>
      <c r="AD3180" s="3">
        <v>0</v>
      </c>
      <c r="AE3180" s="5">
        <v>0</v>
      </c>
      <c r="AF3180" s="2">
        <v>0</v>
      </c>
      <c r="AG3180" s="3">
        <f t="shared" si="349"/>
        <v>0</v>
      </c>
      <c r="AH3180" s="2" t="s">
        <v>50</v>
      </c>
      <c r="AI3180" s="3">
        <v>0</v>
      </c>
    </row>
    <row r="3181" spans="1:35" x14ac:dyDescent="0.3">
      <c r="A3181" s="2" t="s">
        <v>7580</v>
      </c>
      <c r="B3181" s="2" t="s">
        <v>1471</v>
      </c>
      <c r="C3181" s="2" t="s">
        <v>80</v>
      </c>
      <c r="D3181" s="2" t="s">
        <v>81</v>
      </c>
      <c r="E3181" s="2">
        <v>2020</v>
      </c>
      <c r="F3181" s="2" t="s">
        <v>82</v>
      </c>
      <c r="G3181" s="2" t="s">
        <v>114</v>
      </c>
      <c r="H3181" s="2" t="s">
        <v>234</v>
      </c>
      <c r="I3181" s="2" t="s">
        <v>71</v>
      </c>
      <c r="J3181" s="2" t="s">
        <v>293</v>
      </c>
      <c r="K3181" s="3">
        <v>560285.37</v>
      </c>
      <c r="L3181" s="3">
        <v>203830.91</v>
      </c>
      <c r="M3181" s="3">
        <f t="shared" si="343"/>
        <v>356454.45999999996</v>
      </c>
      <c r="N3181" s="3">
        <v>60524.73</v>
      </c>
      <c r="O3181" s="3">
        <f t="shared" si="344"/>
        <v>295929.73</v>
      </c>
      <c r="P3181" s="3">
        <v>234790.2</v>
      </c>
      <c r="Q3181" s="4">
        <f t="shared" si="345"/>
        <v>0.63620161989951651</v>
      </c>
      <c r="R3181" s="4">
        <f t="shared" si="346"/>
        <v>0.41905466851650974</v>
      </c>
      <c r="S3181" s="3">
        <v>564812.09</v>
      </c>
      <c r="T3181" s="3">
        <f t="shared" si="347"/>
        <v>-4526.7199999999721</v>
      </c>
      <c r="U3181" s="4">
        <f t="shared" si="348"/>
        <v>-8.014559320073996E-3</v>
      </c>
      <c r="V3181" s="2" t="s">
        <v>107</v>
      </c>
      <c r="W3181" s="2" t="s">
        <v>96</v>
      </c>
      <c r="X3181" s="2" t="s">
        <v>236</v>
      </c>
      <c r="Y3181" s="2">
        <v>3.67</v>
      </c>
      <c r="Z3181" s="2" t="s">
        <v>7581</v>
      </c>
      <c r="AA3181" s="2" t="s">
        <v>99</v>
      </c>
      <c r="AB3181" s="2" t="s">
        <v>149</v>
      </c>
      <c r="AC3181" s="2">
        <v>9.17</v>
      </c>
      <c r="AD3181" s="3">
        <v>0</v>
      </c>
      <c r="AE3181" s="5">
        <v>0</v>
      </c>
      <c r="AF3181" s="2">
        <v>0</v>
      </c>
      <c r="AG3181" s="3">
        <f t="shared" si="349"/>
        <v>0</v>
      </c>
      <c r="AH3181" s="2" t="s">
        <v>50</v>
      </c>
      <c r="AI3181" s="3">
        <v>0</v>
      </c>
    </row>
    <row r="3182" spans="1:35" x14ac:dyDescent="0.3">
      <c r="A3182" s="2" t="s">
        <v>7582</v>
      </c>
      <c r="B3182" s="2" t="s">
        <v>5456</v>
      </c>
      <c r="C3182" s="2" t="s">
        <v>201</v>
      </c>
      <c r="D3182" s="2" t="s">
        <v>54</v>
      </c>
      <c r="E3182" s="2">
        <v>2020</v>
      </c>
      <c r="F3182" s="2" t="s">
        <v>68</v>
      </c>
      <c r="G3182" s="2" t="s">
        <v>56</v>
      </c>
      <c r="H3182" s="2" t="s">
        <v>123</v>
      </c>
      <c r="I3182" s="2" t="s">
        <v>39</v>
      </c>
      <c r="J3182" s="2" t="s">
        <v>273</v>
      </c>
      <c r="K3182" s="3">
        <v>1326177.43</v>
      </c>
      <c r="L3182" s="3">
        <v>445756.81</v>
      </c>
      <c r="M3182" s="3">
        <f t="shared" si="343"/>
        <v>880420.61999999988</v>
      </c>
      <c r="N3182" s="3">
        <v>266877.99</v>
      </c>
      <c r="O3182" s="3">
        <f t="shared" si="344"/>
        <v>613542.62999999989</v>
      </c>
      <c r="P3182" s="3">
        <v>477122.65</v>
      </c>
      <c r="Q3182" s="4">
        <f t="shared" si="345"/>
        <v>0.66387845252350575</v>
      </c>
      <c r="R3182" s="4">
        <f t="shared" si="346"/>
        <v>0.35977286236880085</v>
      </c>
      <c r="S3182" s="3">
        <v>1411634.12</v>
      </c>
      <c r="T3182" s="3">
        <f t="shared" si="347"/>
        <v>-85456.690000000177</v>
      </c>
      <c r="U3182" s="4">
        <f t="shared" si="348"/>
        <v>-6.0537421693944438E-2</v>
      </c>
      <c r="V3182" s="2" t="s">
        <v>44</v>
      </c>
      <c r="W3182" s="2" t="s">
        <v>60</v>
      </c>
      <c r="X3182" s="2" t="s">
        <v>126</v>
      </c>
      <c r="Y3182" s="2">
        <v>1.34</v>
      </c>
      <c r="Z3182" s="2" t="s">
        <v>7583</v>
      </c>
      <c r="AA3182" s="2" t="s">
        <v>224</v>
      </c>
      <c r="AB3182" s="2" t="s">
        <v>77</v>
      </c>
      <c r="AC3182" s="2">
        <v>2.74</v>
      </c>
      <c r="AD3182" s="3">
        <v>0</v>
      </c>
      <c r="AE3182" s="5">
        <v>0</v>
      </c>
      <c r="AF3182" s="2">
        <v>0</v>
      </c>
      <c r="AG3182" s="3">
        <f t="shared" si="349"/>
        <v>0</v>
      </c>
      <c r="AH3182" s="2" t="s">
        <v>50</v>
      </c>
      <c r="AI3182" s="3">
        <v>0</v>
      </c>
    </row>
    <row r="3183" spans="1:35" x14ac:dyDescent="0.3">
      <c r="A3183" s="2" t="s">
        <v>7584</v>
      </c>
      <c r="B3183" s="2" t="s">
        <v>348</v>
      </c>
      <c r="C3183" s="2" t="s">
        <v>257</v>
      </c>
      <c r="D3183" s="2" t="s">
        <v>104</v>
      </c>
      <c r="E3183" s="2">
        <v>2024</v>
      </c>
      <c r="F3183" s="2" t="s">
        <v>92</v>
      </c>
      <c r="G3183" s="2" t="s">
        <v>93</v>
      </c>
      <c r="H3183" s="2" t="s">
        <v>221</v>
      </c>
      <c r="I3183" s="2" t="s">
        <v>178</v>
      </c>
      <c r="J3183" s="2" t="s">
        <v>206</v>
      </c>
      <c r="K3183" s="3">
        <v>5446810.9800000004</v>
      </c>
      <c r="L3183" s="3">
        <v>2466986.2999999998</v>
      </c>
      <c r="M3183" s="3">
        <f t="shared" si="343"/>
        <v>2979824.6800000006</v>
      </c>
      <c r="N3183" s="3">
        <v>455059.45</v>
      </c>
      <c r="O3183" s="3">
        <f t="shared" si="344"/>
        <v>2524765.2300000004</v>
      </c>
      <c r="P3183" s="3">
        <v>1794212.89</v>
      </c>
      <c r="Q3183" s="4">
        <f t="shared" si="345"/>
        <v>0.54707693932129076</v>
      </c>
      <c r="R3183" s="4">
        <f t="shared" si="346"/>
        <v>0.32940612343408321</v>
      </c>
      <c r="S3183" s="3">
        <v>6242723.3899999997</v>
      </c>
      <c r="T3183" s="3">
        <f t="shared" si="347"/>
        <v>-795912.40999999922</v>
      </c>
      <c r="U3183" s="4">
        <f t="shared" si="348"/>
        <v>-0.12749442194971244</v>
      </c>
      <c r="V3183" s="2" t="s">
        <v>73</v>
      </c>
      <c r="W3183" s="2" t="s">
        <v>96</v>
      </c>
      <c r="X3183" s="2" t="s">
        <v>222</v>
      </c>
      <c r="Y3183" s="2">
        <v>18.899999999999999</v>
      </c>
      <c r="Z3183" s="2" t="s">
        <v>7585</v>
      </c>
      <c r="AA3183" s="2" t="s">
        <v>141</v>
      </c>
      <c r="AB3183" s="2" t="s">
        <v>306</v>
      </c>
      <c r="AC3183" s="2">
        <v>8.5500000000000007</v>
      </c>
      <c r="AD3183" s="3">
        <v>3763007.45</v>
      </c>
      <c r="AE3183" s="5">
        <v>14.93</v>
      </c>
      <c r="AF3183" s="2">
        <v>240</v>
      </c>
      <c r="AG3183" s="3">
        <f t="shared" si="349"/>
        <v>49356.371833829733</v>
      </c>
      <c r="AH3183" s="2" t="s">
        <v>50</v>
      </c>
      <c r="AI3183" s="3">
        <v>0</v>
      </c>
    </row>
    <row r="3184" spans="1:35" x14ac:dyDescent="0.3">
      <c r="A3184" s="2" t="s">
        <v>7586</v>
      </c>
      <c r="B3184" s="2" t="s">
        <v>3444</v>
      </c>
      <c r="C3184" s="2" t="s">
        <v>164</v>
      </c>
      <c r="D3184" s="2" t="s">
        <v>81</v>
      </c>
      <c r="E3184" s="2">
        <v>2023</v>
      </c>
      <c r="F3184" s="2" t="s">
        <v>68</v>
      </c>
      <c r="G3184" s="2" t="s">
        <v>93</v>
      </c>
      <c r="H3184" s="2" t="s">
        <v>159</v>
      </c>
      <c r="I3184" s="2" t="s">
        <v>178</v>
      </c>
      <c r="J3184" s="2" t="s">
        <v>206</v>
      </c>
      <c r="K3184" s="3">
        <v>3067593.83</v>
      </c>
      <c r="L3184" s="3">
        <v>892347.61</v>
      </c>
      <c r="M3184" s="3">
        <f t="shared" si="343"/>
        <v>2175246.2200000002</v>
      </c>
      <c r="N3184" s="3">
        <v>393307.26</v>
      </c>
      <c r="O3184" s="3">
        <f t="shared" si="344"/>
        <v>1781938.9600000002</v>
      </c>
      <c r="P3184" s="3">
        <v>1309533.82</v>
      </c>
      <c r="Q3184" s="4">
        <f t="shared" si="345"/>
        <v>0.70910503167885175</v>
      </c>
      <c r="R3184" s="4">
        <f t="shared" si="346"/>
        <v>0.42689283281026813</v>
      </c>
      <c r="S3184" s="3">
        <v>3129670.71</v>
      </c>
      <c r="T3184" s="3">
        <f t="shared" si="347"/>
        <v>-62076.879999999888</v>
      </c>
      <c r="U3184" s="4">
        <f t="shared" si="348"/>
        <v>-1.983495573564667E-2</v>
      </c>
      <c r="V3184" s="2" t="s">
        <v>133</v>
      </c>
      <c r="W3184" s="2" t="s">
        <v>134</v>
      </c>
      <c r="X3184" s="2" t="s">
        <v>160</v>
      </c>
      <c r="Y3184" s="2">
        <v>129.5</v>
      </c>
      <c r="Z3184" s="2" t="s">
        <v>7587</v>
      </c>
      <c r="AA3184" s="2" t="s">
        <v>141</v>
      </c>
      <c r="AB3184" s="2" t="s">
        <v>242</v>
      </c>
      <c r="AC3184" s="2">
        <v>9.61</v>
      </c>
      <c r="AD3184" s="3">
        <v>4240745.33</v>
      </c>
      <c r="AE3184" s="5">
        <v>7.77</v>
      </c>
      <c r="AF3184" s="2">
        <v>180</v>
      </c>
      <c r="AG3184" s="3">
        <f t="shared" si="349"/>
        <v>39965.70493075002</v>
      </c>
      <c r="AH3184" s="2" t="s">
        <v>50</v>
      </c>
      <c r="AI3184" s="3">
        <v>0</v>
      </c>
    </row>
    <row r="3185" spans="1:35" x14ac:dyDescent="0.3">
      <c r="A3185" s="2" t="s">
        <v>7588</v>
      </c>
      <c r="B3185" s="2" t="s">
        <v>1852</v>
      </c>
      <c r="C3185" s="2" t="s">
        <v>145</v>
      </c>
      <c r="D3185" s="2" t="s">
        <v>54</v>
      </c>
      <c r="E3185" s="2">
        <v>2024</v>
      </c>
      <c r="F3185" s="2" t="s">
        <v>39</v>
      </c>
      <c r="G3185" s="2" t="s">
        <v>114</v>
      </c>
      <c r="H3185" s="2" t="s">
        <v>190</v>
      </c>
      <c r="I3185" s="2" t="s">
        <v>71</v>
      </c>
      <c r="J3185" s="2" t="s">
        <v>172</v>
      </c>
      <c r="K3185" s="3">
        <v>4638439.68</v>
      </c>
      <c r="L3185" s="3">
        <v>2631003.04</v>
      </c>
      <c r="M3185" s="3">
        <f t="shared" si="343"/>
        <v>2007436.6399999997</v>
      </c>
      <c r="N3185" s="3">
        <v>587402.75</v>
      </c>
      <c r="O3185" s="3">
        <f t="shared" si="344"/>
        <v>1420033.8899999997</v>
      </c>
      <c r="P3185" s="3">
        <v>1074271.46</v>
      </c>
      <c r="Q3185" s="4">
        <f t="shared" si="345"/>
        <v>0.43278274128596617</v>
      </c>
      <c r="R3185" s="4">
        <f t="shared" si="346"/>
        <v>0.23160190368154146</v>
      </c>
      <c r="S3185" s="3">
        <v>3989500.07</v>
      </c>
      <c r="T3185" s="3">
        <f t="shared" si="347"/>
        <v>648939.60999999987</v>
      </c>
      <c r="U3185" s="4">
        <f t="shared" si="348"/>
        <v>0.16266188710707302</v>
      </c>
      <c r="V3185" s="2" t="s">
        <v>44</v>
      </c>
      <c r="W3185" s="2" t="s">
        <v>96</v>
      </c>
      <c r="X3185" s="2" t="s">
        <v>192</v>
      </c>
      <c r="Y3185" s="2">
        <v>3.64</v>
      </c>
      <c r="Z3185" s="2" t="s">
        <v>5596</v>
      </c>
      <c r="AA3185" s="2" t="s">
        <v>99</v>
      </c>
      <c r="AB3185" s="2" t="s">
        <v>100</v>
      </c>
      <c r="AC3185" s="2">
        <v>8.58</v>
      </c>
      <c r="AD3185" s="3">
        <v>0</v>
      </c>
      <c r="AE3185" s="5">
        <v>0</v>
      </c>
      <c r="AF3185" s="2">
        <v>0</v>
      </c>
      <c r="AG3185" s="3">
        <f t="shared" si="349"/>
        <v>0</v>
      </c>
      <c r="AH3185" s="2" t="s">
        <v>50</v>
      </c>
      <c r="AI3185" s="3">
        <v>0</v>
      </c>
    </row>
    <row r="3186" spans="1:35" x14ac:dyDescent="0.3">
      <c r="A3186" s="2" t="s">
        <v>7589</v>
      </c>
      <c r="B3186" s="2" t="s">
        <v>5717</v>
      </c>
      <c r="C3186" s="2" t="s">
        <v>520</v>
      </c>
      <c r="D3186" s="2" t="s">
        <v>81</v>
      </c>
      <c r="E3186" s="2">
        <v>2021</v>
      </c>
      <c r="F3186" s="2" t="s">
        <v>92</v>
      </c>
      <c r="G3186" s="2" t="s">
        <v>93</v>
      </c>
      <c r="H3186" s="2" t="s">
        <v>94</v>
      </c>
      <c r="I3186" s="2" t="s">
        <v>58</v>
      </c>
      <c r="J3186" s="2" t="s">
        <v>240</v>
      </c>
      <c r="K3186" s="3">
        <v>3322468.66</v>
      </c>
      <c r="L3186" s="3">
        <v>1464460.9</v>
      </c>
      <c r="M3186" s="3">
        <f t="shared" si="343"/>
        <v>1858007.7600000002</v>
      </c>
      <c r="N3186" s="3">
        <v>607584.12</v>
      </c>
      <c r="O3186" s="3">
        <f t="shared" si="344"/>
        <v>1250423.6400000001</v>
      </c>
      <c r="P3186" s="3">
        <v>898230.02</v>
      </c>
      <c r="Q3186" s="4">
        <f t="shared" si="345"/>
        <v>0.55922506730281696</v>
      </c>
      <c r="R3186" s="4">
        <f t="shared" si="346"/>
        <v>0.27035018593674259</v>
      </c>
      <c r="S3186" s="3">
        <v>2874145.72</v>
      </c>
      <c r="T3186" s="3">
        <f t="shared" si="347"/>
        <v>448322.93999999994</v>
      </c>
      <c r="U3186" s="4">
        <f t="shared" si="348"/>
        <v>0.15598476336126754</v>
      </c>
      <c r="V3186" s="2" t="s">
        <v>44</v>
      </c>
      <c r="W3186" s="2" t="s">
        <v>60</v>
      </c>
      <c r="X3186" s="2" t="s">
        <v>97</v>
      </c>
      <c r="Y3186" s="2">
        <v>1550</v>
      </c>
      <c r="Z3186" s="2" t="s">
        <v>7590</v>
      </c>
      <c r="AA3186" s="2" t="s">
        <v>63</v>
      </c>
      <c r="AB3186" s="2" t="s">
        <v>110</v>
      </c>
      <c r="AC3186" s="2">
        <v>5.7</v>
      </c>
      <c r="AD3186" s="3">
        <v>0</v>
      </c>
      <c r="AE3186" s="5">
        <v>0</v>
      </c>
      <c r="AF3186" s="2">
        <v>0</v>
      </c>
      <c r="AG3186" s="3">
        <f t="shared" si="349"/>
        <v>0</v>
      </c>
      <c r="AH3186" s="2" t="s">
        <v>50</v>
      </c>
      <c r="AI3186" s="3">
        <v>0</v>
      </c>
    </row>
    <row r="3187" spans="1:35" x14ac:dyDescent="0.3">
      <c r="A3187" s="2" t="s">
        <v>7591</v>
      </c>
      <c r="B3187" s="2" t="s">
        <v>7592</v>
      </c>
      <c r="C3187" s="2" t="s">
        <v>152</v>
      </c>
      <c r="D3187" s="2" t="s">
        <v>38</v>
      </c>
      <c r="E3187" s="2">
        <v>2022</v>
      </c>
      <c r="F3187" s="2" t="s">
        <v>82</v>
      </c>
      <c r="G3187" s="2" t="s">
        <v>56</v>
      </c>
      <c r="H3187" s="2" t="s">
        <v>123</v>
      </c>
      <c r="I3187" s="2" t="s">
        <v>131</v>
      </c>
      <c r="J3187" s="2" t="s">
        <v>132</v>
      </c>
      <c r="K3187" s="3">
        <v>5078485.34</v>
      </c>
      <c r="L3187" s="3">
        <v>1864474.65</v>
      </c>
      <c r="M3187" s="3">
        <f t="shared" si="343"/>
        <v>3214010.69</v>
      </c>
      <c r="N3187" s="3">
        <v>757646.35</v>
      </c>
      <c r="O3187" s="3">
        <f t="shared" si="344"/>
        <v>2456364.34</v>
      </c>
      <c r="P3187" s="3">
        <v>1804076.74</v>
      </c>
      <c r="Q3187" s="4">
        <f t="shared" si="345"/>
        <v>0.63286796649490773</v>
      </c>
      <c r="R3187" s="4">
        <f t="shared" si="346"/>
        <v>0.35523913513945482</v>
      </c>
      <c r="S3187" s="3">
        <v>5852155.7400000002</v>
      </c>
      <c r="T3187" s="3">
        <f t="shared" si="347"/>
        <v>-773670.40000000037</v>
      </c>
      <c r="U3187" s="4">
        <f t="shared" si="348"/>
        <v>-0.13220263341795485</v>
      </c>
      <c r="V3187" s="2" t="s">
        <v>133</v>
      </c>
      <c r="W3187" s="2" t="s">
        <v>117</v>
      </c>
      <c r="X3187" s="2" t="s">
        <v>126</v>
      </c>
      <c r="Y3187" s="2">
        <v>1.34</v>
      </c>
      <c r="Z3187" s="2" t="s">
        <v>4015</v>
      </c>
      <c r="AA3187" s="2" t="s">
        <v>224</v>
      </c>
      <c r="AB3187" s="2" t="s">
        <v>88</v>
      </c>
      <c r="AC3187" s="2">
        <v>4.09</v>
      </c>
      <c r="AD3187" s="3">
        <v>0</v>
      </c>
      <c r="AE3187" s="5">
        <v>0</v>
      </c>
      <c r="AF3187" s="2">
        <v>0</v>
      </c>
      <c r="AG3187" s="3">
        <f t="shared" si="349"/>
        <v>0</v>
      </c>
      <c r="AH3187" s="2" t="s">
        <v>230</v>
      </c>
      <c r="AI3187" s="3">
        <v>0</v>
      </c>
    </row>
    <row r="3188" spans="1:35" x14ac:dyDescent="0.3">
      <c r="A3188" s="2" t="s">
        <v>7593</v>
      </c>
      <c r="B3188" s="2" t="s">
        <v>666</v>
      </c>
      <c r="C3188" s="2" t="s">
        <v>122</v>
      </c>
      <c r="D3188" s="2" t="s">
        <v>104</v>
      </c>
      <c r="E3188" s="2">
        <v>2023</v>
      </c>
      <c r="F3188" s="2" t="s">
        <v>105</v>
      </c>
      <c r="G3188" s="2" t="s">
        <v>114</v>
      </c>
      <c r="H3188" s="2" t="s">
        <v>234</v>
      </c>
      <c r="I3188" s="2" t="s">
        <v>131</v>
      </c>
      <c r="J3188" s="2" t="s">
        <v>268</v>
      </c>
      <c r="K3188" s="3">
        <v>136140.54999999999</v>
      </c>
      <c r="L3188" s="3">
        <v>56184.38</v>
      </c>
      <c r="M3188" s="3">
        <f t="shared" si="343"/>
        <v>79956.169999999984</v>
      </c>
      <c r="N3188" s="3">
        <v>23373.17</v>
      </c>
      <c r="O3188" s="3">
        <f t="shared" si="344"/>
        <v>56582.999999999985</v>
      </c>
      <c r="P3188" s="3">
        <v>40816.92</v>
      </c>
      <c r="Q3188" s="4">
        <f t="shared" si="345"/>
        <v>0.5873060598036367</v>
      </c>
      <c r="R3188" s="4">
        <f t="shared" si="346"/>
        <v>0.29981456663719958</v>
      </c>
      <c r="S3188" s="3">
        <v>143740.82</v>
      </c>
      <c r="T3188" s="3">
        <f t="shared" si="347"/>
        <v>-7600.2700000000186</v>
      </c>
      <c r="U3188" s="4">
        <f t="shared" si="348"/>
        <v>-5.2874820110251339E-2</v>
      </c>
      <c r="V3188" s="2" t="s">
        <v>44</v>
      </c>
      <c r="W3188" s="2" t="s">
        <v>96</v>
      </c>
      <c r="X3188" s="2" t="s">
        <v>236</v>
      </c>
      <c r="Y3188" s="2">
        <v>3.67</v>
      </c>
      <c r="Z3188" s="2" t="s">
        <v>7594</v>
      </c>
      <c r="AA3188" s="2" t="s">
        <v>76</v>
      </c>
      <c r="AB3188" s="2" t="s">
        <v>209</v>
      </c>
      <c r="AC3188" s="2">
        <v>3.88</v>
      </c>
      <c r="AD3188" s="3">
        <v>0</v>
      </c>
      <c r="AE3188" s="5">
        <v>0</v>
      </c>
      <c r="AF3188" s="2">
        <v>0</v>
      </c>
      <c r="AG3188" s="3">
        <f t="shared" si="349"/>
        <v>0</v>
      </c>
      <c r="AH3188" s="2" t="s">
        <v>230</v>
      </c>
      <c r="AI3188" s="3">
        <v>0</v>
      </c>
    </row>
    <row r="3189" spans="1:35" x14ac:dyDescent="0.3">
      <c r="A3189" s="2" t="s">
        <v>7595</v>
      </c>
      <c r="B3189" s="2" t="s">
        <v>7596</v>
      </c>
      <c r="C3189" s="2" t="s">
        <v>370</v>
      </c>
      <c r="D3189" s="2" t="s">
        <v>81</v>
      </c>
      <c r="E3189" s="2">
        <v>2021</v>
      </c>
      <c r="F3189" s="2" t="s">
        <v>82</v>
      </c>
      <c r="G3189" s="2" t="s">
        <v>69</v>
      </c>
      <c r="H3189" s="2" t="s">
        <v>70</v>
      </c>
      <c r="I3189" s="2" t="s">
        <v>178</v>
      </c>
      <c r="J3189" s="2" t="s">
        <v>197</v>
      </c>
      <c r="K3189" s="3">
        <v>1000812.64</v>
      </c>
      <c r="L3189" s="3">
        <v>530533.11</v>
      </c>
      <c r="M3189" s="3">
        <f t="shared" si="343"/>
        <v>470279.53</v>
      </c>
      <c r="N3189" s="3">
        <v>173366.25</v>
      </c>
      <c r="O3189" s="3">
        <f t="shared" si="344"/>
        <v>296913.28000000003</v>
      </c>
      <c r="P3189" s="3">
        <v>214774.35</v>
      </c>
      <c r="Q3189" s="4">
        <f t="shared" si="345"/>
        <v>0.46989767235553703</v>
      </c>
      <c r="R3189" s="4">
        <f t="shared" si="346"/>
        <v>0.21459995749054489</v>
      </c>
      <c r="S3189" s="3">
        <v>1144714.97</v>
      </c>
      <c r="T3189" s="3">
        <f t="shared" si="347"/>
        <v>-143902.32999999996</v>
      </c>
      <c r="U3189" s="4">
        <f t="shared" si="348"/>
        <v>-0.12571018443132614</v>
      </c>
      <c r="V3189" s="2" t="s">
        <v>44</v>
      </c>
      <c r="W3189" s="2" t="s">
        <v>45</v>
      </c>
      <c r="X3189" s="2" t="s">
        <v>74</v>
      </c>
      <c r="Y3189" s="2">
        <v>1.36</v>
      </c>
      <c r="Z3189" s="2" t="s">
        <v>7597</v>
      </c>
      <c r="AA3189" s="2" t="s">
        <v>63</v>
      </c>
      <c r="AB3189" s="2" t="s">
        <v>142</v>
      </c>
      <c r="AC3189" s="2">
        <v>9.85</v>
      </c>
      <c r="AD3189" s="3">
        <v>812175.29</v>
      </c>
      <c r="AE3189" s="5">
        <v>5.81</v>
      </c>
      <c r="AF3189" s="2">
        <v>12</v>
      </c>
      <c r="AG3189" s="3">
        <f t="shared" si="349"/>
        <v>69830.120164951819</v>
      </c>
      <c r="AH3189" s="2" t="s">
        <v>50</v>
      </c>
      <c r="AI3189" s="3">
        <v>0</v>
      </c>
    </row>
    <row r="3190" spans="1:35" x14ac:dyDescent="0.3">
      <c r="A3190" s="2" t="s">
        <v>7598</v>
      </c>
      <c r="B3190" s="2" t="s">
        <v>626</v>
      </c>
      <c r="C3190" s="2" t="s">
        <v>196</v>
      </c>
      <c r="D3190" s="2" t="s">
        <v>38</v>
      </c>
      <c r="E3190" s="2">
        <v>2023</v>
      </c>
      <c r="F3190" s="2" t="s">
        <v>92</v>
      </c>
      <c r="G3190" s="2" t="s">
        <v>93</v>
      </c>
      <c r="H3190" s="2" t="s">
        <v>159</v>
      </c>
      <c r="I3190" s="2" t="s">
        <v>39</v>
      </c>
      <c r="J3190" s="2" t="s">
        <v>487</v>
      </c>
      <c r="K3190" s="3">
        <v>1313538.8400000001</v>
      </c>
      <c r="L3190" s="3">
        <v>448432.44</v>
      </c>
      <c r="M3190" s="3">
        <f t="shared" si="343"/>
        <v>865106.40000000014</v>
      </c>
      <c r="N3190" s="3">
        <v>222150.77</v>
      </c>
      <c r="O3190" s="3">
        <f t="shared" si="344"/>
        <v>642955.63000000012</v>
      </c>
      <c r="P3190" s="3">
        <v>473855.89</v>
      </c>
      <c r="Q3190" s="4">
        <f t="shared" si="345"/>
        <v>0.65860739983904859</v>
      </c>
      <c r="R3190" s="4">
        <f t="shared" si="346"/>
        <v>0.36074752840959007</v>
      </c>
      <c r="S3190" s="3">
        <v>1122122.98</v>
      </c>
      <c r="T3190" s="3">
        <f t="shared" si="347"/>
        <v>191415.8600000001</v>
      </c>
      <c r="U3190" s="4">
        <f t="shared" si="348"/>
        <v>0.17058367345796635</v>
      </c>
      <c r="V3190" s="2" t="s">
        <v>73</v>
      </c>
      <c r="W3190" s="2" t="s">
        <v>117</v>
      </c>
      <c r="X3190" s="2" t="s">
        <v>160</v>
      </c>
      <c r="Y3190" s="2">
        <v>129.5</v>
      </c>
      <c r="Z3190" s="2" t="s">
        <v>7599</v>
      </c>
      <c r="AA3190" s="2" t="s">
        <v>148</v>
      </c>
      <c r="AB3190" s="2" t="s">
        <v>142</v>
      </c>
      <c r="AC3190" s="2">
        <v>1.72</v>
      </c>
      <c r="AD3190" s="3">
        <v>0</v>
      </c>
      <c r="AE3190" s="5">
        <v>0</v>
      </c>
      <c r="AF3190" s="2">
        <v>0</v>
      </c>
      <c r="AG3190" s="3">
        <f t="shared" si="349"/>
        <v>0</v>
      </c>
      <c r="AH3190" s="2" t="s">
        <v>50</v>
      </c>
      <c r="AI3190" s="3">
        <v>0</v>
      </c>
    </row>
    <row r="3191" spans="1:35" x14ac:dyDescent="0.3">
      <c r="A3191" s="2" t="s">
        <v>7600</v>
      </c>
      <c r="B3191" s="2" t="s">
        <v>7601</v>
      </c>
      <c r="C3191" s="2" t="s">
        <v>145</v>
      </c>
      <c r="D3191" s="2" t="s">
        <v>54</v>
      </c>
      <c r="E3191" s="2">
        <v>2024</v>
      </c>
      <c r="F3191" s="2" t="s">
        <v>39</v>
      </c>
      <c r="G3191" s="2" t="s">
        <v>40</v>
      </c>
      <c r="H3191" s="2" t="s">
        <v>171</v>
      </c>
      <c r="I3191" s="2" t="s">
        <v>58</v>
      </c>
      <c r="J3191" s="2" t="s">
        <v>191</v>
      </c>
      <c r="K3191" s="3">
        <v>9842403.3100000005</v>
      </c>
      <c r="L3191" s="3">
        <v>5276080.9400000004</v>
      </c>
      <c r="M3191" s="3">
        <f t="shared" si="343"/>
        <v>4566322.37</v>
      </c>
      <c r="N3191" s="3">
        <v>1183548.74</v>
      </c>
      <c r="O3191" s="3">
        <f t="shared" si="344"/>
        <v>3382773.63</v>
      </c>
      <c r="P3191" s="3">
        <v>2653031.84</v>
      </c>
      <c r="Q3191" s="4">
        <f t="shared" si="345"/>
        <v>0.46394383832661701</v>
      </c>
      <c r="R3191" s="4">
        <f t="shared" si="346"/>
        <v>0.26955122203786219</v>
      </c>
      <c r="S3191" s="3">
        <v>9011935.3800000008</v>
      </c>
      <c r="T3191" s="3">
        <f t="shared" si="347"/>
        <v>830467.9299999997</v>
      </c>
      <c r="U3191" s="4">
        <f t="shared" si="348"/>
        <v>9.215200675351487E-2</v>
      </c>
      <c r="V3191" s="2" t="s">
        <v>73</v>
      </c>
      <c r="W3191" s="2" t="s">
        <v>125</v>
      </c>
      <c r="X3191" s="2" t="s">
        <v>86</v>
      </c>
      <c r="Y3191" s="2">
        <v>0.92</v>
      </c>
      <c r="Z3191" s="2" t="s">
        <v>7602</v>
      </c>
      <c r="AA3191" s="2" t="s">
        <v>148</v>
      </c>
      <c r="AB3191" s="2" t="s">
        <v>209</v>
      </c>
      <c r="AC3191" s="2">
        <v>6.23</v>
      </c>
      <c r="AD3191" s="3">
        <v>0</v>
      </c>
      <c r="AE3191" s="5">
        <v>0</v>
      </c>
      <c r="AF3191" s="2">
        <v>0</v>
      </c>
      <c r="AG3191" s="3">
        <f t="shared" si="349"/>
        <v>0</v>
      </c>
      <c r="AH3191" s="2" t="s">
        <v>50</v>
      </c>
      <c r="AI3191" s="3">
        <v>0</v>
      </c>
    </row>
    <row r="3192" spans="1:35" x14ac:dyDescent="0.3">
      <c r="A3192" s="2" t="s">
        <v>7603</v>
      </c>
      <c r="B3192" s="2" t="s">
        <v>3913</v>
      </c>
      <c r="C3192" s="2" t="s">
        <v>233</v>
      </c>
      <c r="D3192" s="2" t="s">
        <v>38</v>
      </c>
      <c r="E3192" s="2">
        <v>2023</v>
      </c>
      <c r="F3192" s="2" t="s">
        <v>82</v>
      </c>
      <c r="G3192" s="2" t="s">
        <v>69</v>
      </c>
      <c r="H3192" s="2" t="s">
        <v>272</v>
      </c>
      <c r="I3192" s="2" t="s">
        <v>55</v>
      </c>
      <c r="J3192" s="2" t="s">
        <v>84</v>
      </c>
      <c r="K3192" s="3">
        <v>2687896.83</v>
      </c>
      <c r="L3192" s="3">
        <v>1300879.8</v>
      </c>
      <c r="M3192" s="3">
        <f t="shared" si="343"/>
        <v>1387017.03</v>
      </c>
      <c r="N3192" s="3">
        <v>435650.48</v>
      </c>
      <c r="O3192" s="3">
        <f t="shared" si="344"/>
        <v>951366.55</v>
      </c>
      <c r="P3192" s="3">
        <v>751492.62</v>
      </c>
      <c r="Q3192" s="4">
        <f t="shared" si="345"/>
        <v>0.51602316521947755</v>
      </c>
      <c r="R3192" s="4">
        <f t="shared" si="346"/>
        <v>0.27958387822496894</v>
      </c>
      <c r="S3192" s="3">
        <v>2204717.56</v>
      </c>
      <c r="T3192" s="3">
        <f t="shared" si="347"/>
        <v>483179.27</v>
      </c>
      <c r="U3192" s="4">
        <f t="shared" si="348"/>
        <v>0.21915699260815974</v>
      </c>
      <c r="V3192" s="2" t="s">
        <v>107</v>
      </c>
      <c r="W3192" s="2" t="s">
        <v>60</v>
      </c>
      <c r="X3192" s="2" t="s">
        <v>274</v>
      </c>
      <c r="Y3192" s="2">
        <v>1</v>
      </c>
      <c r="Z3192" s="2" t="s">
        <v>7604</v>
      </c>
      <c r="AA3192" s="2" t="s">
        <v>63</v>
      </c>
      <c r="AB3192" s="2" t="s">
        <v>149</v>
      </c>
      <c r="AC3192" s="2">
        <v>1.99</v>
      </c>
      <c r="AD3192" s="3">
        <v>0</v>
      </c>
      <c r="AE3192" s="5">
        <v>0</v>
      </c>
      <c r="AF3192" s="2">
        <v>0</v>
      </c>
      <c r="AG3192" s="3">
        <f t="shared" si="349"/>
        <v>0</v>
      </c>
      <c r="AH3192" s="2" t="s">
        <v>50</v>
      </c>
      <c r="AI3192" s="3">
        <v>0</v>
      </c>
    </row>
    <row r="3193" spans="1:35" x14ac:dyDescent="0.3">
      <c r="A3193" s="2" t="s">
        <v>7605</v>
      </c>
      <c r="B3193" s="2" t="s">
        <v>4857</v>
      </c>
      <c r="C3193" s="2" t="s">
        <v>278</v>
      </c>
      <c r="D3193" s="2" t="s">
        <v>54</v>
      </c>
      <c r="E3193" s="2">
        <v>2023</v>
      </c>
      <c r="F3193" s="2" t="s">
        <v>105</v>
      </c>
      <c r="G3193" s="2" t="s">
        <v>114</v>
      </c>
      <c r="H3193" s="2" t="s">
        <v>115</v>
      </c>
      <c r="I3193" s="2" t="s">
        <v>178</v>
      </c>
      <c r="J3193" s="2" t="s">
        <v>342</v>
      </c>
      <c r="K3193" s="3">
        <v>4085271.78</v>
      </c>
      <c r="L3193" s="3">
        <v>1152014.17</v>
      </c>
      <c r="M3193" s="3">
        <f t="shared" si="343"/>
        <v>2933257.61</v>
      </c>
      <c r="N3193" s="3">
        <v>551246.26</v>
      </c>
      <c r="O3193" s="3">
        <f t="shared" si="344"/>
        <v>2382011.3499999996</v>
      </c>
      <c r="P3193" s="3">
        <v>1879536.2</v>
      </c>
      <c r="Q3193" s="4">
        <f t="shared" si="345"/>
        <v>0.71800794854338923</v>
      </c>
      <c r="R3193" s="4">
        <f t="shared" si="346"/>
        <v>0.46007617148056673</v>
      </c>
      <c r="S3193" s="3">
        <v>4144773.4</v>
      </c>
      <c r="T3193" s="3">
        <f t="shared" si="347"/>
        <v>-59501.620000000112</v>
      </c>
      <c r="U3193" s="4">
        <f t="shared" si="348"/>
        <v>-1.435581978981049E-2</v>
      </c>
      <c r="V3193" s="2" t="s">
        <v>44</v>
      </c>
      <c r="W3193" s="2" t="s">
        <v>134</v>
      </c>
      <c r="X3193" s="2" t="s">
        <v>118</v>
      </c>
      <c r="Y3193" s="2">
        <v>3.75</v>
      </c>
      <c r="Z3193" s="2" t="s">
        <v>560</v>
      </c>
      <c r="AA3193" s="2" t="s">
        <v>63</v>
      </c>
      <c r="AB3193" s="2" t="s">
        <v>64</v>
      </c>
      <c r="AC3193" s="2">
        <v>4.83</v>
      </c>
      <c r="AD3193" s="3">
        <v>1827057.4</v>
      </c>
      <c r="AE3193" s="5">
        <v>16.37</v>
      </c>
      <c r="AF3193" s="2">
        <v>36</v>
      </c>
      <c r="AG3193" s="3">
        <f t="shared" si="349"/>
        <v>64568.164356001165</v>
      </c>
      <c r="AH3193" s="2" t="s">
        <v>50</v>
      </c>
      <c r="AI3193" s="3">
        <v>0</v>
      </c>
    </row>
    <row r="3194" spans="1:35" x14ac:dyDescent="0.3">
      <c r="A3194" s="2" t="s">
        <v>7606</v>
      </c>
      <c r="B3194" s="2" t="s">
        <v>2429</v>
      </c>
      <c r="C3194" s="2" t="s">
        <v>292</v>
      </c>
      <c r="D3194" s="2" t="s">
        <v>81</v>
      </c>
      <c r="E3194" s="2">
        <v>2022</v>
      </c>
      <c r="F3194" s="2" t="s">
        <v>92</v>
      </c>
      <c r="G3194" s="2" t="s">
        <v>93</v>
      </c>
      <c r="H3194" s="2" t="s">
        <v>94</v>
      </c>
      <c r="I3194" s="2" t="s">
        <v>42</v>
      </c>
      <c r="J3194" s="2" t="s">
        <v>43</v>
      </c>
      <c r="K3194" s="3">
        <v>1297914.3899999999</v>
      </c>
      <c r="L3194" s="3">
        <v>605862.67000000004</v>
      </c>
      <c r="M3194" s="3">
        <f t="shared" si="343"/>
        <v>692051.71999999986</v>
      </c>
      <c r="N3194" s="3">
        <v>160750.59</v>
      </c>
      <c r="O3194" s="3">
        <f t="shared" si="344"/>
        <v>531301.12999999989</v>
      </c>
      <c r="P3194" s="3">
        <v>393980.76</v>
      </c>
      <c r="Q3194" s="4">
        <f t="shared" si="345"/>
        <v>0.53320290254274771</v>
      </c>
      <c r="R3194" s="4">
        <f t="shared" si="346"/>
        <v>0.30354911158662784</v>
      </c>
      <c r="S3194" s="3">
        <v>1258327.27</v>
      </c>
      <c r="T3194" s="3">
        <f t="shared" si="347"/>
        <v>39587.119999999879</v>
      </c>
      <c r="U3194" s="4">
        <f t="shared" si="348"/>
        <v>3.1460114505823179E-2</v>
      </c>
      <c r="V3194" s="2" t="s">
        <v>73</v>
      </c>
      <c r="W3194" s="2" t="s">
        <v>134</v>
      </c>
      <c r="X3194" s="2" t="s">
        <v>97</v>
      </c>
      <c r="Y3194" s="2">
        <v>1550</v>
      </c>
      <c r="Z3194" s="2" t="s">
        <v>7607</v>
      </c>
      <c r="AA3194" s="2" t="s">
        <v>99</v>
      </c>
      <c r="AB3194" s="2" t="s">
        <v>209</v>
      </c>
      <c r="AC3194" s="2">
        <v>2.12</v>
      </c>
      <c r="AD3194" s="3">
        <v>0</v>
      </c>
      <c r="AE3194" s="5">
        <v>0</v>
      </c>
      <c r="AF3194" s="2">
        <v>0</v>
      </c>
      <c r="AG3194" s="3">
        <f t="shared" si="349"/>
        <v>0</v>
      </c>
      <c r="AH3194" s="2" t="s">
        <v>50</v>
      </c>
      <c r="AI3194" s="3">
        <v>0</v>
      </c>
    </row>
    <row r="3195" spans="1:35" x14ac:dyDescent="0.3">
      <c r="A3195" s="2" t="s">
        <v>7608</v>
      </c>
      <c r="B3195" s="2" t="s">
        <v>7609</v>
      </c>
      <c r="C3195" s="2" t="s">
        <v>435</v>
      </c>
      <c r="D3195" s="2" t="s">
        <v>81</v>
      </c>
      <c r="E3195" s="2">
        <v>2021</v>
      </c>
      <c r="F3195" s="2" t="s">
        <v>82</v>
      </c>
      <c r="G3195" s="2" t="s">
        <v>93</v>
      </c>
      <c r="H3195" s="2" t="s">
        <v>221</v>
      </c>
      <c r="I3195" s="2" t="s">
        <v>39</v>
      </c>
      <c r="J3195" s="2" t="s">
        <v>566</v>
      </c>
      <c r="K3195" s="3">
        <v>6422891.8799999999</v>
      </c>
      <c r="L3195" s="3">
        <v>1988397.96</v>
      </c>
      <c r="M3195" s="3">
        <f t="shared" si="343"/>
        <v>4434493.92</v>
      </c>
      <c r="N3195" s="3">
        <v>1337644.32</v>
      </c>
      <c r="O3195" s="3">
        <f t="shared" si="344"/>
        <v>3096849.5999999996</v>
      </c>
      <c r="P3195" s="3">
        <v>2328227.52</v>
      </c>
      <c r="Q3195" s="4">
        <f t="shared" si="345"/>
        <v>0.69042014140210006</v>
      </c>
      <c r="R3195" s="4">
        <f t="shared" si="346"/>
        <v>0.36248897902980115</v>
      </c>
      <c r="S3195" s="3">
        <v>5150427.96</v>
      </c>
      <c r="T3195" s="3">
        <f t="shared" si="347"/>
        <v>1272463.92</v>
      </c>
      <c r="U3195" s="4">
        <f t="shared" si="348"/>
        <v>0.2470598423824959</v>
      </c>
      <c r="V3195" s="2" t="s">
        <v>124</v>
      </c>
      <c r="W3195" s="2" t="s">
        <v>60</v>
      </c>
      <c r="X3195" s="2" t="s">
        <v>222</v>
      </c>
      <c r="Y3195" s="2">
        <v>18.899999999999999</v>
      </c>
      <c r="Z3195" s="2" t="s">
        <v>7610</v>
      </c>
      <c r="AA3195" s="2" t="s">
        <v>148</v>
      </c>
      <c r="AB3195" s="2" t="s">
        <v>142</v>
      </c>
      <c r="AC3195" s="2">
        <v>5.91</v>
      </c>
      <c r="AD3195" s="3">
        <v>0</v>
      </c>
      <c r="AE3195" s="5">
        <v>0</v>
      </c>
      <c r="AF3195" s="2">
        <v>0</v>
      </c>
      <c r="AG3195" s="3">
        <f t="shared" si="349"/>
        <v>0</v>
      </c>
      <c r="AH3195" s="2" t="s">
        <v>50</v>
      </c>
      <c r="AI3195" s="3">
        <v>0</v>
      </c>
    </row>
    <row r="3196" spans="1:35" x14ac:dyDescent="0.3">
      <c r="A3196" s="2" t="s">
        <v>7611</v>
      </c>
      <c r="B3196" s="2" t="s">
        <v>4777</v>
      </c>
      <c r="C3196" s="2" t="s">
        <v>145</v>
      </c>
      <c r="D3196" s="2" t="s">
        <v>54</v>
      </c>
      <c r="E3196" s="2">
        <v>2024</v>
      </c>
      <c r="F3196" s="2" t="s">
        <v>82</v>
      </c>
      <c r="G3196" s="2" t="s">
        <v>93</v>
      </c>
      <c r="H3196" s="2" t="s">
        <v>94</v>
      </c>
      <c r="I3196" s="2" t="s">
        <v>39</v>
      </c>
      <c r="J3196" s="2" t="s">
        <v>273</v>
      </c>
      <c r="K3196" s="3">
        <v>8427631.0899999999</v>
      </c>
      <c r="L3196" s="3">
        <v>3620885.3</v>
      </c>
      <c r="M3196" s="3">
        <f t="shared" si="343"/>
        <v>4806745.79</v>
      </c>
      <c r="N3196" s="3">
        <v>1268485.94</v>
      </c>
      <c r="O3196" s="3">
        <f t="shared" si="344"/>
        <v>3538259.85</v>
      </c>
      <c r="P3196" s="3">
        <v>2668422.5299999998</v>
      </c>
      <c r="Q3196" s="4">
        <f t="shared" si="345"/>
        <v>0.57035550544014146</v>
      </c>
      <c r="R3196" s="4">
        <f t="shared" si="346"/>
        <v>0.31662782833081982</v>
      </c>
      <c r="S3196" s="3">
        <v>7289706.21</v>
      </c>
      <c r="T3196" s="3">
        <f t="shared" si="347"/>
        <v>1137924.8799999999</v>
      </c>
      <c r="U3196" s="4">
        <f t="shared" si="348"/>
        <v>0.15610023877766124</v>
      </c>
      <c r="V3196" s="2" t="s">
        <v>133</v>
      </c>
      <c r="W3196" s="2" t="s">
        <v>134</v>
      </c>
      <c r="X3196" s="2" t="s">
        <v>97</v>
      </c>
      <c r="Y3196" s="2">
        <v>1550</v>
      </c>
      <c r="Z3196" s="2" t="s">
        <v>2364</v>
      </c>
      <c r="AA3196" s="2" t="s">
        <v>224</v>
      </c>
      <c r="AB3196" s="2" t="s">
        <v>209</v>
      </c>
      <c r="AC3196" s="2">
        <v>3.84</v>
      </c>
      <c r="AD3196" s="3">
        <v>0</v>
      </c>
      <c r="AE3196" s="5">
        <v>0</v>
      </c>
      <c r="AF3196" s="2">
        <v>0</v>
      </c>
      <c r="AG3196" s="3">
        <f t="shared" si="349"/>
        <v>0</v>
      </c>
      <c r="AH3196" s="2" t="s">
        <v>50</v>
      </c>
      <c r="AI3196" s="3">
        <v>0</v>
      </c>
    </row>
    <row r="3197" spans="1:35" x14ac:dyDescent="0.3">
      <c r="A3197" s="2" t="s">
        <v>7612</v>
      </c>
      <c r="B3197" s="2" t="s">
        <v>1600</v>
      </c>
      <c r="C3197" s="2" t="s">
        <v>249</v>
      </c>
      <c r="D3197" s="2" t="s">
        <v>104</v>
      </c>
      <c r="E3197" s="2">
        <v>2023</v>
      </c>
      <c r="F3197" s="2" t="s">
        <v>68</v>
      </c>
      <c r="G3197" s="2" t="s">
        <v>93</v>
      </c>
      <c r="H3197" s="2" t="s">
        <v>94</v>
      </c>
      <c r="I3197" s="2" t="s">
        <v>55</v>
      </c>
      <c r="J3197" s="2" t="s">
        <v>154</v>
      </c>
      <c r="K3197" s="3">
        <v>7940998.6200000001</v>
      </c>
      <c r="L3197" s="3">
        <v>3692158.26</v>
      </c>
      <c r="M3197" s="3">
        <f t="shared" si="343"/>
        <v>4248840.3600000003</v>
      </c>
      <c r="N3197" s="3">
        <v>1057166.1100000001</v>
      </c>
      <c r="O3197" s="3">
        <f t="shared" si="344"/>
        <v>3191674.25</v>
      </c>
      <c r="P3197" s="3">
        <v>2360635.13</v>
      </c>
      <c r="Q3197" s="4">
        <f t="shared" si="345"/>
        <v>0.53505113944976357</v>
      </c>
      <c r="R3197" s="4">
        <f t="shared" si="346"/>
        <v>0.29727182221824888</v>
      </c>
      <c r="S3197" s="3">
        <v>8975246.9100000001</v>
      </c>
      <c r="T3197" s="3">
        <f t="shared" si="347"/>
        <v>-1034248.29</v>
      </c>
      <c r="U3197" s="4">
        <f t="shared" si="348"/>
        <v>-0.11523340810241843</v>
      </c>
      <c r="V3197" s="2" t="s">
        <v>73</v>
      </c>
      <c r="W3197" s="2" t="s">
        <v>125</v>
      </c>
      <c r="X3197" s="2" t="s">
        <v>97</v>
      </c>
      <c r="Y3197" s="2">
        <v>1550</v>
      </c>
      <c r="Z3197" s="2" t="s">
        <v>7613</v>
      </c>
      <c r="AA3197" s="2" t="s">
        <v>48</v>
      </c>
      <c r="AB3197" s="2" t="s">
        <v>306</v>
      </c>
      <c r="AC3197" s="2">
        <v>3.55</v>
      </c>
      <c r="AD3197" s="3">
        <v>0</v>
      </c>
      <c r="AE3197" s="5">
        <v>0</v>
      </c>
      <c r="AF3197" s="2">
        <v>0</v>
      </c>
      <c r="AG3197" s="3">
        <f t="shared" si="349"/>
        <v>0</v>
      </c>
      <c r="AH3197" s="2" t="s">
        <v>50</v>
      </c>
      <c r="AI3197" s="3">
        <v>0</v>
      </c>
    </row>
    <row r="3198" spans="1:35" x14ac:dyDescent="0.3">
      <c r="A3198" s="2" t="s">
        <v>7614</v>
      </c>
      <c r="B3198" s="2" t="s">
        <v>6486</v>
      </c>
      <c r="C3198" s="2" t="s">
        <v>113</v>
      </c>
      <c r="D3198" s="2" t="s">
        <v>54</v>
      </c>
      <c r="E3198" s="2">
        <v>2022</v>
      </c>
      <c r="F3198" s="2" t="s">
        <v>82</v>
      </c>
      <c r="G3198" s="2" t="s">
        <v>114</v>
      </c>
      <c r="H3198" s="2" t="s">
        <v>190</v>
      </c>
      <c r="I3198" s="2" t="s">
        <v>178</v>
      </c>
      <c r="J3198" s="2" t="s">
        <v>288</v>
      </c>
      <c r="K3198" s="3">
        <v>5397103.1500000004</v>
      </c>
      <c r="L3198" s="3">
        <v>1839282.49</v>
      </c>
      <c r="M3198" s="3">
        <f t="shared" si="343"/>
        <v>3557820.66</v>
      </c>
      <c r="N3198" s="3">
        <v>872652.62</v>
      </c>
      <c r="O3198" s="3">
        <f t="shared" si="344"/>
        <v>2685168.04</v>
      </c>
      <c r="P3198" s="3">
        <v>2128461.6</v>
      </c>
      <c r="Q3198" s="4">
        <f t="shared" si="345"/>
        <v>0.65920931305528219</v>
      </c>
      <c r="R3198" s="4">
        <f t="shared" si="346"/>
        <v>0.39437111740211966</v>
      </c>
      <c r="S3198" s="3">
        <v>4710297.8899999997</v>
      </c>
      <c r="T3198" s="3">
        <f t="shared" si="347"/>
        <v>686805.26000000071</v>
      </c>
      <c r="U3198" s="4">
        <f t="shared" si="348"/>
        <v>0.14580930464251396</v>
      </c>
      <c r="V3198" s="2" t="s">
        <v>85</v>
      </c>
      <c r="W3198" s="2" t="s">
        <v>60</v>
      </c>
      <c r="X3198" s="2" t="s">
        <v>192</v>
      </c>
      <c r="Y3198" s="2">
        <v>3.64</v>
      </c>
      <c r="Z3198" s="2" t="s">
        <v>7615</v>
      </c>
      <c r="AA3198" s="2" t="s">
        <v>141</v>
      </c>
      <c r="AB3198" s="2" t="s">
        <v>77</v>
      </c>
      <c r="AC3198" s="2">
        <v>5.83</v>
      </c>
      <c r="AD3198" s="3">
        <v>4174578.83</v>
      </c>
      <c r="AE3198" s="5">
        <v>6.7</v>
      </c>
      <c r="AF3198" s="2">
        <v>60</v>
      </c>
      <c r="AG3198" s="3">
        <f t="shared" si="349"/>
        <v>82072.070036364923</v>
      </c>
      <c r="AH3198" s="2" t="s">
        <v>50</v>
      </c>
      <c r="AI3198" s="3">
        <v>0</v>
      </c>
    </row>
    <row r="3199" spans="1:35" x14ac:dyDescent="0.3">
      <c r="A3199" s="2" t="s">
        <v>7616</v>
      </c>
      <c r="B3199" s="2" t="s">
        <v>3233</v>
      </c>
      <c r="C3199" s="2" t="s">
        <v>730</v>
      </c>
      <c r="D3199" s="2" t="s">
        <v>38</v>
      </c>
      <c r="E3199" s="2">
        <v>2020</v>
      </c>
      <c r="F3199" s="2" t="s">
        <v>92</v>
      </c>
      <c r="G3199" s="2" t="s">
        <v>69</v>
      </c>
      <c r="H3199" s="2" t="s">
        <v>272</v>
      </c>
      <c r="I3199" s="2" t="s">
        <v>178</v>
      </c>
      <c r="J3199" s="2" t="s">
        <v>263</v>
      </c>
      <c r="K3199" s="3">
        <v>119117.08</v>
      </c>
      <c r="L3199" s="3">
        <v>62997.38</v>
      </c>
      <c r="M3199" s="3">
        <f t="shared" si="343"/>
        <v>56119.700000000004</v>
      </c>
      <c r="N3199" s="3">
        <v>17858.080000000002</v>
      </c>
      <c r="O3199" s="3">
        <f t="shared" si="344"/>
        <v>38261.620000000003</v>
      </c>
      <c r="P3199" s="3">
        <v>28463.919999999998</v>
      </c>
      <c r="Q3199" s="4">
        <f t="shared" si="345"/>
        <v>0.47113058849327066</v>
      </c>
      <c r="R3199" s="4">
        <f t="shared" si="346"/>
        <v>0.23895750298781668</v>
      </c>
      <c r="S3199" s="3">
        <v>103158.76</v>
      </c>
      <c r="T3199" s="3">
        <f t="shared" si="347"/>
        <v>15958.320000000007</v>
      </c>
      <c r="U3199" s="4">
        <f t="shared" si="348"/>
        <v>0.15469670244194489</v>
      </c>
      <c r="V3199" s="2" t="s">
        <v>44</v>
      </c>
      <c r="W3199" s="2" t="s">
        <v>117</v>
      </c>
      <c r="X3199" s="2" t="s">
        <v>274</v>
      </c>
      <c r="Y3199" s="2">
        <v>1</v>
      </c>
      <c r="Z3199" s="2" t="s">
        <v>1817</v>
      </c>
      <c r="AA3199" s="2" t="s">
        <v>224</v>
      </c>
      <c r="AB3199" s="2" t="s">
        <v>142</v>
      </c>
      <c r="AC3199" s="2">
        <v>5.67</v>
      </c>
      <c r="AD3199" s="3">
        <v>1327216.44</v>
      </c>
      <c r="AE3199" s="5">
        <v>9.81</v>
      </c>
      <c r="AF3199" s="2">
        <v>180</v>
      </c>
      <c r="AG3199" s="3">
        <f t="shared" si="349"/>
        <v>14108.461619880351</v>
      </c>
      <c r="AH3199" s="2" t="s">
        <v>50</v>
      </c>
      <c r="AI3199" s="3">
        <v>0</v>
      </c>
    </row>
    <row r="3200" spans="1:35" x14ac:dyDescent="0.3">
      <c r="A3200" s="2" t="s">
        <v>7617</v>
      </c>
      <c r="B3200" s="2" t="s">
        <v>4964</v>
      </c>
      <c r="C3200" s="2" t="s">
        <v>304</v>
      </c>
      <c r="D3200" s="2" t="s">
        <v>104</v>
      </c>
      <c r="E3200" s="2">
        <v>2022</v>
      </c>
      <c r="F3200" s="2" t="s">
        <v>55</v>
      </c>
      <c r="G3200" s="2" t="s">
        <v>69</v>
      </c>
      <c r="H3200" s="2" t="s">
        <v>272</v>
      </c>
      <c r="I3200" s="2" t="s">
        <v>178</v>
      </c>
      <c r="J3200" s="2" t="s">
        <v>288</v>
      </c>
      <c r="K3200" s="3">
        <v>4821547.9800000004</v>
      </c>
      <c r="L3200" s="3">
        <v>2048737.99</v>
      </c>
      <c r="M3200" s="3">
        <f t="shared" si="343"/>
        <v>2772809.99</v>
      </c>
      <c r="N3200" s="3">
        <v>807065.03</v>
      </c>
      <c r="O3200" s="3">
        <f t="shared" si="344"/>
        <v>1965744.9600000002</v>
      </c>
      <c r="P3200" s="3">
        <v>1402543.91</v>
      </c>
      <c r="Q3200" s="4">
        <f t="shared" si="345"/>
        <v>0.57508708852462775</v>
      </c>
      <c r="R3200" s="4">
        <f t="shared" si="346"/>
        <v>0.29089079188215394</v>
      </c>
      <c r="S3200" s="3">
        <v>5235894.63</v>
      </c>
      <c r="T3200" s="3">
        <f t="shared" si="347"/>
        <v>-414346.64999999944</v>
      </c>
      <c r="U3200" s="4">
        <f t="shared" si="348"/>
        <v>-7.9135788490838951E-2</v>
      </c>
      <c r="V3200" s="2" t="s">
        <v>124</v>
      </c>
      <c r="W3200" s="2" t="s">
        <v>125</v>
      </c>
      <c r="X3200" s="2" t="s">
        <v>274</v>
      </c>
      <c r="Y3200" s="2">
        <v>1</v>
      </c>
      <c r="Z3200" s="2" t="s">
        <v>7618</v>
      </c>
      <c r="AA3200" s="2" t="s">
        <v>76</v>
      </c>
      <c r="AB3200" s="2" t="s">
        <v>77</v>
      </c>
      <c r="AC3200" s="2">
        <v>9.99</v>
      </c>
      <c r="AD3200" s="3">
        <v>2360174.35</v>
      </c>
      <c r="AE3200" s="5">
        <v>13.21</v>
      </c>
      <c r="AF3200" s="2">
        <v>48</v>
      </c>
      <c r="AG3200" s="3">
        <f t="shared" si="349"/>
        <v>63563.84141670572</v>
      </c>
      <c r="AH3200" s="2" t="s">
        <v>230</v>
      </c>
      <c r="AI3200" s="3">
        <v>1722351.64</v>
      </c>
    </row>
    <row r="3201" spans="1:35" x14ac:dyDescent="0.3">
      <c r="A3201" s="2" t="s">
        <v>7619</v>
      </c>
      <c r="B3201" s="2" t="s">
        <v>6263</v>
      </c>
      <c r="C3201" s="2" t="s">
        <v>80</v>
      </c>
      <c r="D3201" s="2" t="s">
        <v>81</v>
      </c>
      <c r="E3201" s="2">
        <v>2020</v>
      </c>
      <c r="F3201" s="2" t="s">
        <v>82</v>
      </c>
      <c r="G3201" s="2" t="s">
        <v>114</v>
      </c>
      <c r="H3201" s="2" t="s">
        <v>190</v>
      </c>
      <c r="I3201" s="2" t="s">
        <v>55</v>
      </c>
      <c r="J3201" s="2" t="s">
        <v>84</v>
      </c>
      <c r="K3201" s="3">
        <v>8519052.7899999991</v>
      </c>
      <c r="L3201" s="3">
        <v>3639061.93</v>
      </c>
      <c r="M3201" s="3">
        <f t="shared" si="343"/>
        <v>4879990.8599999994</v>
      </c>
      <c r="N3201" s="3">
        <v>1268344.97</v>
      </c>
      <c r="O3201" s="3">
        <f t="shared" si="344"/>
        <v>3611645.8899999997</v>
      </c>
      <c r="P3201" s="3">
        <v>2703120.16</v>
      </c>
      <c r="Q3201" s="4">
        <f t="shared" si="345"/>
        <v>0.57283256487485623</v>
      </c>
      <c r="R3201" s="4">
        <f t="shared" si="346"/>
        <v>0.3173029005258694</v>
      </c>
      <c r="S3201" s="3">
        <v>7962593.2000000002</v>
      </c>
      <c r="T3201" s="3">
        <f t="shared" si="347"/>
        <v>556459.58999999892</v>
      </c>
      <c r="U3201" s="4">
        <f t="shared" si="348"/>
        <v>6.9884216865430088E-2</v>
      </c>
      <c r="V3201" s="2" t="s">
        <v>124</v>
      </c>
      <c r="W3201" s="2" t="s">
        <v>125</v>
      </c>
      <c r="X3201" s="2" t="s">
        <v>192</v>
      </c>
      <c r="Y3201" s="2">
        <v>3.64</v>
      </c>
      <c r="Z3201" s="2" t="s">
        <v>7620</v>
      </c>
      <c r="AA3201" s="2" t="s">
        <v>63</v>
      </c>
      <c r="AB3201" s="2" t="s">
        <v>110</v>
      </c>
      <c r="AC3201" s="2">
        <v>3.39</v>
      </c>
      <c r="AD3201" s="3">
        <v>0</v>
      </c>
      <c r="AE3201" s="5">
        <v>0</v>
      </c>
      <c r="AF3201" s="2">
        <v>0</v>
      </c>
      <c r="AG3201" s="3">
        <f t="shared" si="349"/>
        <v>0</v>
      </c>
      <c r="AH3201" s="2" t="s">
        <v>50</v>
      </c>
      <c r="AI3201" s="3">
        <v>0</v>
      </c>
    </row>
    <row r="3202" spans="1:35" x14ac:dyDescent="0.3">
      <c r="A3202" s="2" t="s">
        <v>7621</v>
      </c>
      <c r="B3202" s="2" t="s">
        <v>7437</v>
      </c>
      <c r="C3202" s="2" t="s">
        <v>176</v>
      </c>
      <c r="D3202" s="2" t="s">
        <v>104</v>
      </c>
      <c r="E3202" s="2">
        <v>2020</v>
      </c>
      <c r="F3202" s="2" t="s">
        <v>105</v>
      </c>
      <c r="G3202" s="2" t="s">
        <v>69</v>
      </c>
      <c r="H3202" s="2" t="s">
        <v>165</v>
      </c>
      <c r="I3202" s="2" t="s">
        <v>39</v>
      </c>
      <c r="J3202" s="2" t="s">
        <v>566</v>
      </c>
      <c r="K3202" s="3">
        <v>4288758.79</v>
      </c>
      <c r="L3202" s="3">
        <v>1220217.6499999999</v>
      </c>
      <c r="M3202" s="3">
        <f t="shared" ref="M3202:M3265" si="350">K3202-L3202</f>
        <v>3068541.14</v>
      </c>
      <c r="N3202" s="3">
        <v>840046.05</v>
      </c>
      <c r="O3202" s="3">
        <f t="shared" ref="O3202:O3265" si="351">M3202-N3202</f>
        <v>2228495.09</v>
      </c>
      <c r="P3202" s="3">
        <v>1583242.57</v>
      </c>
      <c r="Q3202" s="4">
        <f t="shared" ref="Q3202:Q3265" si="352">IF(K3202&lt;&gt;0,M3202/K3202,0)</f>
        <v>0.71548466357092566</v>
      </c>
      <c r="R3202" s="4">
        <f t="shared" ref="R3202:R3265" si="353">IF(K3202&lt;&gt;0,P3202/K3202,0)</f>
        <v>0.36916102012815694</v>
      </c>
      <c r="S3202" s="3">
        <v>4456122.0999999996</v>
      </c>
      <c r="T3202" s="3">
        <f t="shared" ref="T3202:T3265" si="354">K3202-S3202</f>
        <v>-167363.30999999959</v>
      </c>
      <c r="U3202" s="4">
        <f t="shared" ref="U3202:U3265" si="355">IF(S3202&lt;&gt;0,T3202/S3202,0)</f>
        <v>-3.7558061975007287E-2</v>
      </c>
      <c r="V3202" s="2" t="s">
        <v>85</v>
      </c>
      <c r="W3202" s="2" t="s">
        <v>60</v>
      </c>
      <c r="X3202" s="2" t="s">
        <v>167</v>
      </c>
      <c r="Y3202" s="2">
        <v>17.2</v>
      </c>
      <c r="Z3202" s="2" t="s">
        <v>7622</v>
      </c>
      <c r="AA3202" s="2" t="s">
        <v>76</v>
      </c>
      <c r="AB3202" s="2" t="s">
        <v>209</v>
      </c>
      <c r="AC3202" s="2">
        <v>6.91</v>
      </c>
      <c r="AD3202" s="3">
        <v>0</v>
      </c>
      <c r="AE3202" s="5">
        <v>0</v>
      </c>
      <c r="AF3202" s="2">
        <v>0</v>
      </c>
      <c r="AG3202" s="3">
        <f t="shared" ref="AG3202:AG3265" si="356">IF(AD3202&gt;0,(AD3202*(AE3202/100/12)*(1+AE3202/100/12)^AF3202)/((1+AE3202/100/12)^AF3202-1),0)</f>
        <v>0</v>
      </c>
      <c r="AH3202" s="2" t="s">
        <v>50</v>
      </c>
      <c r="AI3202" s="3">
        <v>0</v>
      </c>
    </row>
    <row r="3203" spans="1:35" x14ac:dyDescent="0.3">
      <c r="A3203" s="2" t="s">
        <v>7623</v>
      </c>
      <c r="B3203" s="2" t="s">
        <v>4789</v>
      </c>
      <c r="C3203" s="2" t="s">
        <v>880</v>
      </c>
      <c r="D3203" s="2" t="s">
        <v>81</v>
      </c>
      <c r="E3203" s="2">
        <v>2024</v>
      </c>
      <c r="F3203" s="2" t="s">
        <v>68</v>
      </c>
      <c r="G3203" s="2" t="s">
        <v>40</v>
      </c>
      <c r="H3203" s="2" t="s">
        <v>171</v>
      </c>
      <c r="I3203" s="2" t="s">
        <v>55</v>
      </c>
      <c r="J3203" s="2" t="s">
        <v>217</v>
      </c>
      <c r="K3203" s="3">
        <v>7840316.2000000002</v>
      </c>
      <c r="L3203" s="3">
        <v>2699368.78</v>
      </c>
      <c r="M3203" s="3">
        <f t="shared" si="350"/>
        <v>5140947.42</v>
      </c>
      <c r="N3203" s="3">
        <v>1650487.42</v>
      </c>
      <c r="O3203" s="3">
        <f t="shared" si="351"/>
        <v>3490460</v>
      </c>
      <c r="P3203" s="3">
        <v>2685763.31</v>
      </c>
      <c r="Q3203" s="4">
        <f t="shared" si="352"/>
        <v>0.65570664356623776</v>
      </c>
      <c r="R3203" s="4">
        <f t="shared" si="353"/>
        <v>0.34255803484048258</v>
      </c>
      <c r="S3203" s="3">
        <v>8282802.8700000001</v>
      </c>
      <c r="T3203" s="3">
        <f t="shared" si="354"/>
        <v>-442486.66999999993</v>
      </c>
      <c r="U3203" s="4">
        <f t="shared" si="355"/>
        <v>-5.3422335041036648E-2</v>
      </c>
      <c r="V3203" s="2" t="s">
        <v>73</v>
      </c>
      <c r="W3203" s="2" t="s">
        <v>134</v>
      </c>
      <c r="X3203" s="2" t="s">
        <v>86</v>
      </c>
      <c r="Y3203" s="2">
        <v>0.92</v>
      </c>
      <c r="Z3203" s="2" t="s">
        <v>7624</v>
      </c>
      <c r="AA3203" s="2" t="s">
        <v>148</v>
      </c>
      <c r="AB3203" s="2" t="s">
        <v>110</v>
      </c>
      <c r="AC3203" s="2">
        <v>7.11</v>
      </c>
      <c r="AD3203" s="3">
        <v>0</v>
      </c>
      <c r="AE3203" s="5">
        <v>0</v>
      </c>
      <c r="AF3203" s="2">
        <v>0</v>
      </c>
      <c r="AG3203" s="3">
        <f t="shared" si="356"/>
        <v>0</v>
      </c>
      <c r="AH3203" s="2" t="s">
        <v>50</v>
      </c>
      <c r="AI3203" s="3">
        <v>0</v>
      </c>
    </row>
    <row r="3204" spans="1:35" x14ac:dyDescent="0.3">
      <c r="A3204" s="2" t="s">
        <v>7625</v>
      </c>
      <c r="B3204" s="2" t="s">
        <v>2957</v>
      </c>
      <c r="C3204" s="2" t="s">
        <v>122</v>
      </c>
      <c r="D3204" s="2" t="s">
        <v>104</v>
      </c>
      <c r="E3204" s="2">
        <v>2023</v>
      </c>
      <c r="F3204" s="2" t="s">
        <v>55</v>
      </c>
      <c r="G3204" s="2" t="s">
        <v>114</v>
      </c>
      <c r="H3204" s="2" t="s">
        <v>115</v>
      </c>
      <c r="I3204" s="2" t="s">
        <v>178</v>
      </c>
      <c r="J3204" s="2" t="s">
        <v>288</v>
      </c>
      <c r="K3204" s="3">
        <v>5226750.22</v>
      </c>
      <c r="L3204" s="3">
        <v>2620000.44</v>
      </c>
      <c r="M3204" s="3">
        <f t="shared" si="350"/>
        <v>2606749.7799999998</v>
      </c>
      <c r="N3204" s="3">
        <v>850649.26</v>
      </c>
      <c r="O3204" s="3">
        <f t="shared" si="351"/>
        <v>1756100.5199999998</v>
      </c>
      <c r="P3204" s="3">
        <v>1289257.48</v>
      </c>
      <c r="Q3204" s="4">
        <f t="shared" si="352"/>
        <v>0.49873241886045205</v>
      </c>
      <c r="R3204" s="4">
        <f t="shared" si="353"/>
        <v>0.24666521753166923</v>
      </c>
      <c r="S3204" s="3">
        <v>4983864.78</v>
      </c>
      <c r="T3204" s="3">
        <f t="shared" si="354"/>
        <v>242885.43999999948</v>
      </c>
      <c r="U3204" s="4">
        <f t="shared" si="355"/>
        <v>4.8734355910835823E-2</v>
      </c>
      <c r="V3204" s="2" t="s">
        <v>107</v>
      </c>
      <c r="W3204" s="2" t="s">
        <v>134</v>
      </c>
      <c r="X3204" s="2" t="s">
        <v>118</v>
      </c>
      <c r="Y3204" s="2">
        <v>3.75</v>
      </c>
      <c r="Z3204" s="2" t="s">
        <v>7626</v>
      </c>
      <c r="AA3204" s="2" t="s">
        <v>109</v>
      </c>
      <c r="AB3204" s="2" t="s">
        <v>209</v>
      </c>
      <c r="AC3204" s="2">
        <v>9.18</v>
      </c>
      <c r="AD3204" s="3">
        <v>3797667.47</v>
      </c>
      <c r="AE3204" s="5">
        <v>13.22</v>
      </c>
      <c r="AF3204" s="2">
        <v>240</v>
      </c>
      <c r="AG3204" s="3">
        <f t="shared" si="356"/>
        <v>45089.076569457851</v>
      </c>
      <c r="AH3204" s="2" t="s">
        <v>50</v>
      </c>
      <c r="AI3204" s="3">
        <v>0</v>
      </c>
    </row>
    <row r="3205" spans="1:35" x14ac:dyDescent="0.3">
      <c r="A3205" s="2" t="s">
        <v>7627</v>
      </c>
      <c r="B3205" s="2" t="s">
        <v>7628</v>
      </c>
      <c r="C3205" s="2" t="s">
        <v>648</v>
      </c>
      <c r="D3205" s="2" t="s">
        <v>104</v>
      </c>
      <c r="E3205" s="2">
        <v>2021</v>
      </c>
      <c r="F3205" s="2" t="s">
        <v>68</v>
      </c>
      <c r="G3205" s="2" t="s">
        <v>40</v>
      </c>
      <c r="H3205" s="2" t="s">
        <v>41</v>
      </c>
      <c r="I3205" s="2" t="s">
        <v>39</v>
      </c>
      <c r="J3205" s="2" t="s">
        <v>487</v>
      </c>
      <c r="K3205" s="3">
        <v>1193504.56</v>
      </c>
      <c r="L3205" s="3">
        <v>602588.4</v>
      </c>
      <c r="M3205" s="3">
        <f t="shared" si="350"/>
        <v>590916.16</v>
      </c>
      <c r="N3205" s="3">
        <v>103930.28</v>
      </c>
      <c r="O3205" s="3">
        <f t="shared" si="351"/>
        <v>486985.88</v>
      </c>
      <c r="P3205" s="3">
        <v>347647.17</v>
      </c>
      <c r="Q3205" s="4">
        <f t="shared" si="352"/>
        <v>0.49511009828064673</v>
      </c>
      <c r="R3205" s="4">
        <f t="shared" si="353"/>
        <v>0.29128264914211971</v>
      </c>
      <c r="S3205" s="3">
        <v>1064499.48</v>
      </c>
      <c r="T3205" s="3">
        <f t="shared" si="354"/>
        <v>129005.08000000007</v>
      </c>
      <c r="U3205" s="4">
        <f t="shared" si="355"/>
        <v>0.12118848569094658</v>
      </c>
      <c r="V3205" s="2" t="s">
        <v>124</v>
      </c>
      <c r="W3205" s="2" t="s">
        <v>96</v>
      </c>
      <c r="X3205" s="2" t="s">
        <v>46</v>
      </c>
      <c r="Y3205" s="2">
        <v>0.89</v>
      </c>
      <c r="Z3205" s="2" t="s">
        <v>3927</v>
      </c>
      <c r="AA3205" s="2" t="s">
        <v>99</v>
      </c>
      <c r="AB3205" s="2" t="s">
        <v>100</v>
      </c>
      <c r="AC3205" s="2">
        <v>1.87</v>
      </c>
      <c r="AD3205" s="3">
        <v>0</v>
      </c>
      <c r="AE3205" s="5">
        <v>0</v>
      </c>
      <c r="AF3205" s="2">
        <v>0</v>
      </c>
      <c r="AG3205" s="3">
        <f t="shared" si="356"/>
        <v>0</v>
      </c>
      <c r="AH3205" s="2" t="s">
        <v>50</v>
      </c>
      <c r="AI3205" s="3">
        <v>0</v>
      </c>
    </row>
    <row r="3206" spans="1:35" x14ac:dyDescent="0.3">
      <c r="A3206" s="2" t="s">
        <v>7629</v>
      </c>
      <c r="B3206" s="2" t="s">
        <v>3230</v>
      </c>
      <c r="C3206" s="2" t="s">
        <v>80</v>
      </c>
      <c r="D3206" s="2" t="s">
        <v>81</v>
      </c>
      <c r="E3206" s="2">
        <v>2020</v>
      </c>
      <c r="F3206" s="2" t="s">
        <v>105</v>
      </c>
      <c r="G3206" s="2" t="s">
        <v>56</v>
      </c>
      <c r="H3206" s="2" t="s">
        <v>153</v>
      </c>
      <c r="I3206" s="2" t="s">
        <v>42</v>
      </c>
      <c r="J3206" s="2" t="s">
        <v>166</v>
      </c>
      <c r="K3206" s="3">
        <v>4372507.46</v>
      </c>
      <c r="L3206" s="3">
        <v>2496294.67</v>
      </c>
      <c r="M3206" s="3">
        <f t="shared" si="350"/>
        <v>1876212.79</v>
      </c>
      <c r="N3206" s="3">
        <v>372174.46</v>
      </c>
      <c r="O3206" s="3">
        <f t="shared" si="351"/>
        <v>1504038.33</v>
      </c>
      <c r="P3206" s="3">
        <v>1200723.02</v>
      </c>
      <c r="Q3206" s="4">
        <f t="shared" si="352"/>
        <v>0.42909310210759483</v>
      </c>
      <c r="R3206" s="4">
        <f t="shared" si="353"/>
        <v>0.27460742628441392</v>
      </c>
      <c r="S3206" s="3">
        <v>3507213.87</v>
      </c>
      <c r="T3206" s="3">
        <f t="shared" si="354"/>
        <v>865293.58999999985</v>
      </c>
      <c r="U3206" s="4">
        <f t="shared" si="355"/>
        <v>0.24671822765116969</v>
      </c>
      <c r="V3206" s="2" t="s">
        <v>133</v>
      </c>
      <c r="W3206" s="2" t="s">
        <v>207</v>
      </c>
      <c r="X3206" s="2" t="s">
        <v>155</v>
      </c>
      <c r="Y3206" s="2">
        <v>7.24</v>
      </c>
      <c r="Z3206" s="2" t="s">
        <v>7630</v>
      </c>
      <c r="AA3206" s="2" t="s">
        <v>148</v>
      </c>
      <c r="AB3206" s="2" t="s">
        <v>142</v>
      </c>
      <c r="AC3206" s="2">
        <v>4.21</v>
      </c>
      <c r="AD3206" s="3">
        <v>0</v>
      </c>
      <c r="AE3206" s="5">
        <v>0</v>
      </c>
      <c r="AF3206" s="2">
        <v>0</v>
      </c>
      <c r="AG3206" s="3">
        <f t="shared" si="356"/>
        <v>0</v>
      </c>
      <c r="AH3206" s="2" t="s">
        <v>50</v>
      </c>
      <c r="AI3206" s="3">
        <v>0</v>
      </c>
    </row>
    <row r="3207" spans="1:35" x14ac:dyDescent="0.3">
      <c r="A3207" s="2" t="s">
        <v>7631</v>
      </c>
      <c r="B3207" s="2" t="s">
        <v>1507</v>
      </c>
      <c r="C3207" s="2" t="s">
        <v>152</v>
      </c>
      <c r="D3207" s="2" t="s">
        <v>38</v>
      </c>
      <c r="E3207" s="2">
        <v>2022</v>
      </c>
      <c r="F3207" s="2" t="s">
        <v>82</v>
      </c>
      <c r="G3207" s="2" t="s">
        <v>114</v>
      </c>
      <c r="H3207" s="2" t="s">
        <v>115</v>
      </c>
      <c r="I3207" s="2" t="s">
        <v>58</v>
      </c>
      <c r="J3207" s="2" t="s">
        <v>240</v>
      </c>
      <c r="K3207" s="3">
        <v>2600913.83</v>
      </c>
      <c r="L3207" s="3">
        <v>1007904.94</v>
      </c>
      <c r="M3207" s="3">
        <f t="shared" si="350"/>
        <v>1593008.8900000001</v>
      </c>
      <c r="N3207" s="3">
        <v>339074.38</v>
      </c>
      <c r="O3207" s="3">
        <f t="shared" si="351"/>
        <v>1253934.5100000002</v>
      </c>
      <c r="P3207" s="3">
        <v>926877.16</v>
      </c>
      <c r="Q3207" s="4">
        <f t="shared" si="352"/>
        <v>0.61248045653246419</v>
      </c>
      <c r="R3207" s="4">
        <f t="shared" si="353"/>
        <v>0.35636596234331991</v>
      </c>
      <c r="S3207" s="3">
        <v>3084494.34</v>
      </c>
      <c r="T3207" s="3">
        <f t="shared" si="354"/>
        <v>-483580.50999999978</v>
      </c>
      <c r="U3207" s="4">
        <f t="shared" si="355"/>
        <v>-0.15677788859226754</v>
      </c>
      <c r="V3207" s="2" t="s">
        <v>107</v>
      </c>
      <c r="W3207" s="2" t="s">
        <v>125</v>
      </c>
      <c r="X3207" s="2" t="s">
        <v>118</v>
      </c>
      <c r="Y3207" s="2">
        <v>3.75</v>
      </c>
      <c r="Z3207" s="2" t="s">
        <v>2825</v>
      </c>
      <c r="AA3207" s="2" t="s">
        <v>76</v>
      </c>
      <c r="AB3207" s="2" t="s">
        <v>49</v>
      </c>
      <c r="AC3207" s="2">
        <v>3.82</v>
      </c>
      <c r="AD3207" s="3">
        <v>0</v>
      </c>
      <c r="AE3207" s="5">
        <v>0</v>
      </c>
      <c r="AF3207" s="2">
        <v>0</v>
      </c>
      <c r="AG3207" s="3">
        <f t="shared" si="356"/>
        <v>0</v>
      </c>
      <c r="AH3207" s="2" t="s">
        <v>50</v>
      </c>
      <c r="AI3207" s="3">
        <v>0</v>
      </c>
    </row>
    <row r="3208" spans="1:35" x14ac:dyDescent="0.3">
      <c r="A3208" s="2" t="s">
        <v>7632</v>
      </c>
      <c r="B3208" s="2" t="s">
        <v>4317</v>
      </c>
      <c r="C3208" s="2" t="s">
        <v>304</v>
      </c>
      <c r="D3208" s="2" t="s">
        <v>104</v>
      </c>
      <c r="E3208" s="2">
        <v>2022</v>
      </c>
      <c r="F3208" s="2" t="s">
        <v>82</v>
      </c>
      <c r="G3208" s="2" t="s">
        <v>114</v>
      </c>
      <c r="H3208" s="2" t="s">
        <v>190</v>
      </c>
      <c r="I3208" s="2" t="s">
        <v>131</v>
      </c>
      <c r="J3208" s="2" t="s">
        <v>268</v>
      </c>
      <c r="K3208" s="3">
        <v>7712156.9000000004</v>
      </c>
      <c r="L3208" s="3">
        <v>4251552.67</v>
      </c>
      <c r="M3208" s="3">
        <f t="shared" si="350"/>
        <v>3460604.2300000004</v>
      </c>
      <c r="N3208" s="3">
        <v>922717.86</v>
      </c>
      <c r="O3208" s="3">
        <f t="shared" si="351"/>
        <v>2537886.3700000006</v>
      </c>
      <c r="P3208" s="3">
        <v>1982321.68</v>
      </c>
      <c r="Q3208" s="4">
        <f t="shared" si="352"/>
        <v>0.44872067242304164</v>
      </c>
      <c r="R3208" s="4">
        <f t="shared" si="353"/>
        <v>0.25703855687894522</v>
      </c>
      <c r="S3208" s="3">
        <v>7327792.9400000004</v>
      </c>
      <c r="T3208" s="3">
        <f t="shared" si="354"/>
        <v>384363.95999999996</v>
      </c>
      <c r="U3208" s="4">
        <f t="shared" si="355"/>
        <v>5.2452895864713113E-2</v>
      </c>
      <c r="V3208" s="2" t="s">
        <v>95</v>
      </c>
      <c r="W3208" s="2" t="s">
        <v>60</v>
      </c>
      <c r="X3208" s="2" t="s">
        <v>192</v>
      </c>
      <c r="Y3208" s="2">
        <v>3.64</v>
      </c>
      <c r="Z3208" s="2" t="s">
        <v>7633</v>
      </c>
      <c r="AA3208" s="2" t="s">
        <v>224</v>
      </c>
      <c r="AB3208" s="2" t="s">
        <v>64</v>
      </c>
      <c r="AC3208" s="2">
        <v>1.81</v>
      </c>
      <c r="AD3208" s="3">
        <v>0</v>
      </c>
      <c r="AE3208" s="5">
        <v>0</v>
      </c>
      <c r="AF3208" s="2">
        <v>0</v>
      </c>
      <c r="AG3208" s="3">
        <f t="shared" si="356"/>
        <v>0</v>
      </c>
      <c r="AH3208" s="2" t="s">
        <v>50</v>
      </c>
      <c r="AI3208" s="3">
        <v>0</v>
      </c>
    </row>
    <row r="3209" spans="1:35" x14ac:dyDescent="0.3">
      <c r="A3209" s="2" t="s">
        <v>7634</v>
      </c>
      <c r="B3209" s="2" t="s">
        <v>4097</v>
      </c>
      <c r="C3209" s="2" t="s">
        <v>452</v>
      </c>
      <c r="D3209" s="2" t="s">
        <v>38</v>
      </c>
      <c r="E3209" s="2">
        <v>2021</v>
      </c>
      <c r="F3209" s="2" t="s">
        <v>55</v>
      </c>
      <c r="G3209" s="2" t="s">
        <v>93</v>
      </c>
      <c r="H3209" s="2" t="s">
        <v>94</v>
      </c>
      <c r="I3209" s="2" t="s">
        <v>58</v>
      </c>
      <c r="J3209" s="2" t="s">
        <v>59</v>
      </c>
      <c r="K3209" s="3">
        <v>4698824.51</v>
      </c>
      <c r="L3209" s="3">
        <v>2516494.15</v>
      </c>
      <c r="M3209" s="3">
        <f t="shared" si="350"/>
        <v>2182330.36</v>
      </c>
      <c r="N3209" s="3">
        <v>798161.81</v>
      </c>
      <c r="O3209" s="3">
        <f t="shared" si="351"/>
        <v>1384168.5499999998</v>
      </c>
      <c r="P3209" s="3">
        <v>1085519.3700000001</v>
      </c>
      <c r="Q3209" s="4">
        <f t="shared" si="352"/>
        <v>0.46444176737300624</v>
      </c>
      <c r="R3209" s="4">
        <f t="shared" si="353"/>
        <v>0.23101934700685389</v>
      </c>
      <c r="S3209" s="3">
        <v>4076222.58</v>
      </c>
      <c r="T3209" s="3">
        <f t="shared" si="354"/>
        <v>622601.9299999997</v>
      </c>
      <c r="U3209" s="4">
        <f t="shared" si="355"/>
        <v>0.15273992471726108</v>
      </c>
      <c r="V3209" s="2" t="s">
        <v>133</v>
      </c>
      <c r="W3209" s="2" t="s">
        <v>45</v>
      </c>
      <c r="X3209" s="2" t="s">
        <v>97</v>
      </c>
      <c r="Y3209" s="2">
        <v>1550</v>
      </c>
      <c r="Z3209" s="2" t="s">
        <v>7635</v>
      </c>
      <c r="AA3209" s="2" t="s">
        <v>224</v>
      </c>
      <c r="AB3209" s="2" t="s">
        <v>149</v>
      </c>
      <c r="AC3209" s="2">
        <v>1.61</v>
      </c>
      <c r="AD3209" s="3">
        <v>0</v>
      </c>
      <c r="AE3209" s="5">
        <v>0</v>
      </c>
      <c r="AF3209" s="2">
        <v>0</v>
      </c>
      <c r="AG3209" s="3">
        <f t="shared" si="356"/>
        <v>0</v>
      </c>
      <c r="AH3209" s="2" t="s">
        <v>50</v>
      </c>
      <c r="AI3209" s="3">
        <v>0</v>
      </c>
    </row>
    <row r="3210" spans="1:35" x14ac:dyDescent="0.3">
      <c r="A3210" s="2" t="s">
        <v>7636</v>
      </c>
      <c r="B3210" s="2" t="s">
        <v>7637</v>
      </c>
      <c r="C3210" s="2" t="s">
        <v>452</v>
      </c>
      <c r="D3210" s="2" t="s">
        <v>38</v>
      </c>
      <c r="E3210" s="2">
        <v>2021</v>
      </c>
      <c r="F3210" s="2" t="s">
        <v>92</v>
      </c>
      <c r="G3210" s="2" t="s">
        <v>56</v>
      </c>
      <c r="H3210" s="2" t="s">
        <v>177</v>
      </c>
      <c r="I3210" s="2" t="s">
        <v>178</v>
      </c>
      <c r="J3210" s="2" t="s">
        <v>197</v>
      </c>
      <c r="K3210" s="3">
        <v>1138945.76</v>
      </c>
      <c r="L3210" s="3">
        <v>356564.32</v>
      </c>
      <c r="M3210" s="3">
        <f t="shared" si="350"/>
        <v>782381.44</v>
      </c>
      <c r="N3210" s="3">
        <v>195446.55</v>
      </c>
      <c r="O3210" s="3">
        <f t="shared" si="351"/>
        <v>586934.8899999999</v>
      </c>
      <c r="P3210" s="3">
        <v>420300.82</v>
      </c>
      <c r="Q3210" s="4">
        <f t="shared" si="352"/>
        <v>0.68693476676185172</v>
      </c>
      <c r="R3210" s="4">
        <f t="shared" si="353"/>
        <v>0.36902619489096655</v>
      </c>
      <c r="S3210" s="3">
        <v>1089826.71</v>
      </c>
      <c r="T3210" s="3">
        <f t="shared" si="354"/>
        <v>49119.050000000047</v>
      </c>
      <c r="U3210" s="4">
        <f t="shared" si="355"/>
        <v>4.5070514008598711E-2</v>
      </c>
      <c r="V3210" s="2" t="s">
        <v>124</v>
      </c>
      <c r="W3210" s="2" t="s">
        <v>60</v>
      </c>
      <c r="X3210" s="2" t="s">
        <v>180</v>
      </c>
      <c r="Y3210" s="2">
        <v>149.5</v>
      </c>
      <c r="Z3210" s="2" t="s">
        <v>7638</v>
      </c>
      <c r="AA3210" s="2" t="s">
        <v>141</v>
      </c>
      <c r="AB3210" s="2" t="s">
        <v>182</v>
      </c>
      <c r="AC3210" s="2">
        <v>9.42</v>
      </c>
      <c r="AD3210" s="3">
        <v>1958707.53</v>
      </c>
      <c r="AE3210" s="5">
        <v>14.56</v>
      </c>
      <c r="AF3210" s="2">
        <v>60</v>
      </c>
      <c r="AG3210" s="3">
        <f t="shared" si="356"/>
        <v>46146.353432201206</v>
      </c>
      <c r="AH3210" s="2" t="s">
        <v>50</v>
      </c>
      <c r="AI3210" s="3">
        <v>0</v>
      </c>
    </row>
    <row r="3211" spans="1:35" x14ac:dyDescent="0.3">
      <c r="A3211" s="2" t="s">
        <v>7639</v>
      </c>
      <c r="B3211" s="2" t="s">
        <v>1048</v>
      </c>
      <c r="C3211" s="2" t="s">
        <v>53</v>
      </c>
      <c r="D3211" s="2" t="s">
        <v>54</v>
      </c>
      <c r="E3211" s="2">
        <v>2021</v>
      </c>
      <c r="F3211" s="2" t="s">
        <v>92</v>
      </c>
      <c r="G3211" s="2" t="s">
        <v>114</v>
      </c>
      <c r="H3211" s="2" t="s">
        <v>115</v>
      </c>
      <c r="I3211" s="2" t="s">
        <v>42</v>
      </c>
      <c r="J3211" s="2" t="s">
        <v>146</v>
      </c>
      <c r="K3211" s="3">
        <v>9486865.2699999996</v>
      </c>
      <c r="L3211" s="3">
        <v>2854112.63</v>
      </c>
      <c r="M3211" s="3">
        <f t="shared" si="350"/>
        <v>6632752.6399999997</v>
      </c>
      <c r="N3211" s="3">
        <v>1696311.14</v>
      </c>
      <c r="O3211" s="3">
        <f t="shared" si="351"/>
        <v>4936441.5</v>
      </c>
      <c r="P3211" s="3">
        <v>3841483.66</v>
      </c>
      <c r="Q3211" s="4">
        <f t="shared" si="352"/>
        <v>0.69915113699090192</v>
      </c>
      <c r="R3211" s="4">
        <f t="shared" si="353"/>
        <v>0.40492655378460962</v>
      </c>
      <c r="S3211" s="3">
        <v>8766101.8200000003</v>
      </c>
      <c r="T3211" s="3">
        <f t="shared" si="354"/>
        <v>720763.44999999925</v>
      </c>
      <c r="U3211" s="4">
        <f t="shared" si="355"/>
        <v>8.222166075638844E-2</v>
      </c>
      <c r="V3211" s="2" t="s">
        <v>95</v>
      </c>
      <c r="W3211" s="2" t="s">
        <v>96</v>
      </c>
      <c r="X3211" s="2" t="s">
        <v>118</v>
      </c>
      <c r="Y3211" s="2">
        <v>3.75</v>
      </c>
      <c r="Z3211" s="2" t="s">
        <v>7640</v>
      </c>
      <c r="AA3211" s="2" t="s">
        <v>109</v>
      </c>
      <c r="AB3211" s="2" t="s">
        <v>88</v>
      </c>
      <c r="AC3211" s="2">
        <v>2.17</v>
      </c>
      <c r="AD3211" s="3">
        <v>0</v>
      </c>
      <c r="AE3211" s="5">
        <v>0</v>
      </c>
      <c r="AF3211" s="2">
        <v>0</v>
      </c>
      <c r="AG3211" s="3">
        <f t="shared" si="356"/>
        <v>0</v>
      </c>
      <c r="AH3211" s="2" t="s">
        <v>50</v>
      </c>
      <c r="AI3211" s="3">
        <v>0</v>
      </c>
    </row>
    <row r="3212" spans="1:35" x14ac:dyDescent="0.3">
      <c r="A3212" s="2" t="s">
        <v>7641</v>
      </c>
      <c r="B3212" s="2" t="s">
        <v>1504</v>
      </c>
      <c r="C3212" s="2" t="s">
        <v>113</v>
      </c>
      <c r="D3212" s="2" t="s">
        <v>54</v>
      </c>
      <c r="E3212" s="2">
        <v>2022</v>
      </c>
      <c r="F3212" s="2" t="s">
        <v>55</v>
      </c>
      <c r="G3212" s="2" t="s">
        <v>114</v>
      </c>
      <c r="H3212" s="2" t="s">
        <v>234</v>
      </c>
      <c r="I3212" s="2" t="s">
        <v>42</v>
      </c>
      <c r="J3212" s="2" t="s">
        <v>166</v>
      </c>
      <c r="K3212" s="3">
        <v>9722040.5999999996</v>
      </c>
      <c r="L3212" s="3">
        <v>4878391.5999999996</v>
      </c>
      <c r="M3212" s="3">
        <f t="shared" si="350"/>
        <v>4843649</v>
      </c>
      <c r="N3212" s="3">
        <v>1451617.26</v>
      </c>
      <c r="O3212" s="3">
        <f t="shared" si="351"/>
        <v>3392031.74</v>
      </c>
      <c r="P3212" s="3">
        <v>2599491.0299999998</v>
      </c>
      <c r="Q3212" s="4">
        <f t="shared" si="352"/>
        <v>0.49821320433490068</v>
      </c>
      <c r="R3212" s="4">
        <f t="shared" si="353"/>
        <v>0.26738121521525016</v>
      </c>
      <c r="S3212" s="3">
        <v>9459127.1799999997</v>
      </c>
      <c r="T3212" s="3">
        <f t="shared" si="354"/>
        <v>262913.41999999993</v>
      </c>
      <c r="U3212" s="4">
        <f t="shared" si="355"/>
        <v>2.7794680735014701E-2</v>
      </c>
      <c r="V3212" s="2" t="s">
        <v>107</v>
      </c>
      <c r="W3212" s="2" t="s">
        <v>60</v>
      </c>
      <c r="X3212" s="2" t="s">
        <v>236</v>
      </c>
      <c r="Y3212" s="2">
        <v>3.67</v>
      </c>
      <c r="Z3212" s="2" t="s">
        <v>7642</v>
      </c>
      <c r="AA3212" s="2" t="s">
        <v>141</v>
      </c>
      <c r="AB3212" s="2" t="s">
        <v>100</v>
      </c>
      <c r="AC3212" s="2">
        <v>8.4499999999999993</v>
      </c>
      <c r="AD3212" s="3">
        <v>0</v>
      </c>
      <c r="AE3212" s="5">
        <v>0</v>
      </c>
      <c r="AF3212" s="2">
        <v>0</v>
      </c>
      <c r="AG3212" s="3">
        <f t="shared" si="356"/>
        <v>0</v>
      </c>
      <c r="AH3212" s="2" t="s">
        <v>50</v>
      </c>
      <c r="AI3212" s="3">
        <v>0</v>
      </c>
    </row>
    <row r="3213" spans="1:35" x14ac:dyDescent="0.3">
      <c r="A3213" s="2" t="s">
        <v>7643</v>
      </c>
      <c r="B3213" s="2" t="s">
        <v>1921</v>
      </c>
      <c r="C3213" s="2" t="s">
        <v>370</v>
      </c>
      <c r="D3213" s="2" t="s">
        <v>81</v>
      </c>
      <c r="E3213" s="2">
        <v>2021</v>
      </c>
      <c r="F3213" s="2" t="s">
        <v>55</v>
      </c>
      <c r="G3213" s="2" t="s">
        <v>40</v>
      </c>
      <c r="H3213" s="2" t="s">
        <v>83</v>
      </c>
      <c r="I3213" s="2" t="s">
        <v>39</v>
      </c>
      <c r="J3213" s="2" t="s">
        <v>273</v>
      </c>
      <c r="K3213" s="3">
        <v>4375070.7199999997</v>
      </c>
      <c r="L3213" s="3">
        <v>2179647.46</v>
      </c>
      <c r="M3213" s="3">
        <f t="shared" si="350"/>
        <v>2195423.2599999998</v>
      </c>
      <c r="N3213" s="3">
        <v>694441.47</v>
      </c>
      <c r="O3213" s="3">
        <f t="shared" si="351"/>
        <v>1500981.7899999998</v>
      </c>
      <c r="P3213" s="3">
        <v>1187024.47</v>
      </c>
      <c r="Q3213" s="4">
        <f t="shared" si="352"/>
        <v>0.5018029194280087</v>
      </c>
      <c r="R3213" s="4">
        <f t="shared" si="353"/>
        <v>0.27131549315847403</v>
      </c>
      <c r="S3213" s="3">
        <v>3956614.71</v>
      </c>
      <c r="T3213" s="3">
        <f t="shared" si="354"/>
        <v>418456.00999999978</v>
      </c>
      <c r="U3213" s="4">
        <f t="shared" si="355"/>
        <v>0.10576112173429184</v>
      </c>
      <c r="V3213" s="2" t="s">
        <v>73</v>
      </c>
      <c r="W3213" s="2" t="s">
        <v>207</v>
      </c>
      <c r="X3213" s="2" t="s">
        <v>86</v>
      </c>
      <c r="Y3213" s="2">
        <v>0.92</v>
      </c>
      <c r="Z3213" s="2" t="s">
        <v>3025</v>
      </c>
      <c r="AA3213" s="2" t="s">
        <v>76</v>
      </c>
      <c r="AB3213" s="2" t="s">
        <v>242</v>
      </c>
      <c r="AC3213" s="2">
        <v>7.76</v>
      </c>
      <c r="AD3213" s="3">
        <v>0</v>
      </c>
      <c r="AE3213" s="5">
        <v>0</v>
      </c>
      <c r="AF3213" s="2">
        <v>0</v>
      </c>
      <c r="AG3213" s="3">
        <f t="shared" si="356"/>
        <v>0</v>
      </c>
      <c r="AH3213" s="2" t="s">
        <v>50</v>
      </c>
      <c r="AI3213" s="3">
        <v>0</v>
      </c>
    </row>
    <row r="3214" spans="1:35" x14ac:dyDescent="0.3">
      <c r="A3214" s="2" t="s">
        <v>7644</v>
      </c>
      <c r="B3214" s="2" t="s">
        <v>6544</v>
      </c>
      <c r="C3214" s="2" t="s">
        <v>387</v>
      </c>
      <c r="D3214" s="2" t="s">
        <v>81</v>
      </c>
      <c r="E3214" s="2">
        <v>2020</v>
      </c>
      <c r="F3214" s="2" t="s">
        <v>68</v>
      </c>
      <c r="G3214" s="2" t="s">
        <v>114</v>
      </c>
      <c r="H3214" s="2" t="s">
        <v>115</v>
      </c>
      <c r="I3214" s="2" t="s">
        <v>55</v>
      </c>
      <c r="J3214" s="2" t="s">
        <v>84</v>
      </c>
      <c r="K3214" s="3">
        <v>4067202.87</v>
      </c>
      <c r="L3214" s="3">
        <v>2073426.77</v>
      </c>
      <c r="M3214" s="3">
        <f t="shared" si="350"/>
        <v>1993776.1</v>
      </c>
      <c r="N3214" s="3">
        <v>792362.92</v>
      </c>
      <c r="O3214" s="3">
        <f t="shared" si="351"/>
        <v>1201413.1800000002</v>
      </c>
      <c r="P3214" s="3">
        <v>912179.99</v>
      </c>
      <c r="Q3214" s="4">
        <f t="shared" si="352"/>
        <v>0.49020817592017485</v>
      </c>
      <c r="R3214" s="4">
        <f t="shared" si="353"/>
        <v>0.22427698326245527</v>
      </c>
      <c r="S3214" s="3">
        <v>4203171.7699999996</v>
      </c>
      <c r="T3214" s="3">
        <f t="shared" si="354"/>
        <v>-135968.89999999944</v>
      </c>
      <c r="U3214" s="4">
        <f t="shared" si="355"/>
        <v>-3.234911810420716E-2</v>
      </c>
      <c r="V3214" s="2" t="s">
        <v>44</v>
      </c>
      <c r="W3214" s="2" t="s">
        <v>134</v>
      </c>
      <c r="X3214" s="2" t="s">
        <v>118</v>
      </c>
      <c r="Y3214" s="2">
        <v>3.75</v>
      </c>
      <c r="Z3214" s="2" t="s">
        <v>7645</v>
      </c>
      <c r="AA3214" s="2" t="s">
        <v>76</v>
      </c>
      <c r="AB3214" s="2" t="s">
        <v>88</v>
      </c>
      <c r="AC3214" s="2">
        <v>1.84</v>
      </c>
      <c r="AD3214" s="3">
        <v>0</v>
      </c>
      <c r="AE3214" s="5">
        <v>0</v>
      </c>
      <c r="AF3214" s="2">
        <v>0</v>
      </c>
      <c r="AG3214" s="3">
        <f t="shared" si="356"/>
        <v>0</v>
      </c>
      <c r="AH3214" s="2" t="s">
        <v>50</v>
      </c>
      <c r="AI3214" s="3">
        <v>0</v>
      </c>
    </row>
    <row r="3215" spans="1:35" x14ac:dyDescent="0.3">
      <c r="A3215" s="2" t="s">
        <v>7646</v>
      </c>
      <c r="B3215" s="2" t="s">
        <v>318</v>
      </c>
      <c r="C3215" s="2" t="s">
        <v>233</v>
      </c>
      <c r="D3215" s="2" t="s">
        <v>38</v>
      </c>
      <c r="E3215" s="2">
        <v>2023</v>
      </c>
      <c r="F3215" s="2" t="s">
        <v>55</v>
      </c>
      <c r="G3215" s="2" t="s">
        <v>93</v>
      </c>
      <c r="H3215" s="2" t="s">
        <v>159</v>
      </c>
      <c r="I3215" s="2" t="s">
        <v>131</v>
      </c>
      <c r="J3215" s="2" t="s">
        <v>268</v>
      </c>
      <c r="K3215" s="3">
        <v>9980200.3499999996</v>
      </c>
      <c r="L3215" s="3">
        <v>5200227.9800000004</v>
      </c>
      <c r="M3215" s="3">
        <f t="shared" si="350"/>
        <v>4779972.3699999992</v>
      </c>
      <c r="N3215" s="3">
        <v>1443263.68</v>
      </c>
      <c r="O3215" s="3">
        <f t="shared" si="351"/>
        <v>3336708.6899999995</v>
      </c>
      <c r="P3215" s="3">
        <v>2372257.0099999998</v>
      </c>
      <c r="Q3215" s="4">
        <f t="shared" si="352"/>
        <v>0.47894553239104054</v>
      </c>
      <c r="R3215" s="4">
        <f t="shared" si="353"/>
        <v>0.23769633141683372</v>
      </c>
      <c r="S3215" s="3">
        <v>11524640.609999999</v>
      </c>
      <c r="T3215" s="3">
        <f t="shared" si="354"/>
        <v>-1544440.2599999998</v>
      </c>
      <c r="U3215" s="4">
        <f t="shared" si="355"/>
        <v>-0.13401201063570517</v>
      </c>
      <c r="V3215" s="2" t="s">
        <v>107</v>
      </c>
      <c r="W3215" s="2" t="s">
        <v>60</v>
      </c>
      <c r="X3215" s="2" t="s">
        <v>160</v>
      </c>
      <c r="Y3215" s="2">
        <v>129.5</v>
      </c>
      <c r="Z3215" s="2" t="s">
        <v>4283</v>
      </c>
      <c r="AA3215" s="2" t="s">
        <v>76</v>
      </c>
      <c r="AB3215" s="2" t="s">
        <v>64</v>
      </c>
      <c r="AC3215" s="2">
        <v>2.36</v>
      </c>
      <c r="AD3215" s="3">
        <v>0</v>
      </c>
      <c r="AE3215" s="5">
        <v>0</v>
      </c>
      <c r="AF3215" s="2">
        <v>0</v>
      </c>
      <c r="AG3215" s="3">
        <f t="shared" si="356"/>
        <v>0</v>
      </c>
      <c r="AH3215" s="2" t="s">
        <v>50</v>
      </c>
      <c r="AI3215" s="3">
        <v>0</v>
      </c>
    </row>
    <row r="3216" spans="1:35" x14ac:dyDescent="0.3">
      <c r="A3216" s="2" t="s">
        <v>7647</v>
      </c>
      <c r="B3216" s="2" t="s">
        <v>1089</v>
      </c>
      <c r="C3216" s="2" t="s">
        <v>164</v>
      </c>
      <c r="D3216" s="2" t="s">
        <v>81</v>
      </c>
      <c r="E3216" s="2">
        <v>2023</v>
      </c>
      <c r="F3216" s="2" t="s">
        <v>39</v>
      </c>
      <c r="G3216" s="2" t="s">
        <v>69</v>
      </c>
      <c r="H3216" s="2" t="s">
        <v>272</v>
      </c>
      <c r="I3216" s="2" t="s">
        <v>58</v>
      </c>
      <c r="J3216" s="2" t="s">
        <v>191</v>
      </c>
      <c r="K3216" s="3">
        <v>2386873.64</v>
      </c>
      <c r="L3216" s="3">
        <v>1184889.78</v>
      </c>
      <c r="M3216" s="3">
        <f t="shared" si="350"/>
        <v>1201983.8600000001</v>
      </c>
      <c r="N3216" s="3">
        <v>248493.52</v>
      </c>
      <c r="O3216" s="3">
        <f t="shared" si="351"/>
        <v>953490.34000000008</v>
      </c>
      <c r="P3216" s="3">
        <v>677916.92</v>
      </c>
      <c r="Q3216" s="4">
        <f t="shared" si="352"/>
        <v>0.50358085147733256</v>
      </c>
      <c r="R3216" s="4">
        <f t="shared" si="353"/>
        <v>0.2840187719363309</v>
      </c>
      <c r="S3216" s="3">
        <v>2695102.24</v>
      </c>
      <c r="T3216" s="3">
        <f t="shared" si="354"/>
        <v>-308228.60000000009</v>
      </c>
      <c r="U3216" s="4">
        <f t="shared" si="355"/>
        <v>-0.11436619933201497</v>
      </c>
      <c r="V3216" s="2" t="s">
        <v>107</v>
      </c>
      <c r="W3216" s="2" t="s">
        <v>45</v>
      </c>
      <c r="X3216" s="2" t="s">
        <v>274</v>
      </c>
      <c r="Y3216" s="2">
        <v>1</v>
      </c>
      <c r="Z3216" s="2" t="s">
        <v>7648</v>
      </c>
      <c r="AA3216" s="2" t="s">
        <v>48</v>
      </c>
      <c r="AB3216" s="2" t="s">
        <v>88</v>
      </c>
      <c r="AC3216" s="2">
        <v>9.75</v>
      </c>
      <c r="AD3216" s="3">
        <v>0</v>
      </c>
      <c r="AE3216" s="5">
        <v>0</v>
      </c>
      <c r="AF3216" s="2">
        <v>0</v>
      </c>
      <c r="AG3216" s="3">
        <f t="shared" si="356"/>
        <v>0</v>
      </c>
      <c r="AH3216" s="2" t="s">
        <v>50</v>
      </c>
      <c r="AI3216" s="3">
        <v>0</v>
      </c>
    </row>
    <row r="3217" spans="1:35" x14ac:dyDescent="0.3">
      <c r="A3217" s="2" t="s">
        <v>7649</v>
      </c>
      <c r="B3217" s="2" t="s">
        <v>3151</v>
      </c>
      <c r="C3217" s="2" t="s">
        <v>91</v>
      </c>
      <c r="D3217" s="2" t="s">
        <v>38</v>
      </c>
      <c r="E3217" s="2">
        <v>2022</v>
      </c>
      <c r="F3217" s="2" t="s">
        <v>68</v>
      </c>
      <c r="G3217" s="2" t="s">
        <v>114</v>
      </c>
      <c r="H3217" s="2" t="s">
        <v>234</v>
      </c>
      <c r="I3217" s="2" t="s">
        <v>42</v>
      </c>
      <c r="J3217" s="2" t="s">
        <v>166</v>
      </c>
      <c r="K3217" s="3">
        <v>9764368.0099999998</v>
      </c>
      <c r="L3217" s="3">
        <v>4560375.3</v>
      </c>
      <c r="M3217" s="3">
        <f t="shared" si="350"/>
        <v>5203992.71</v>
      </c>
      <c r="N3217" s="3">
        <v>977428.37</v>
      </c>
      <c r="O3217" s="3">
        <f t="shared" si="351"/>
        <v>4226564.34</v>
      </c>
      <c r="P3217" s="3">
        <v>3358421.95</v>
      </c>
      <c r="Q3217" s="4">
        <f t="shared" si="352"/>
        <v>0.53295745353620694</v>
      </c>
      <c r="R3217" s="4">
        <f t="shared" si="353"/>
        <v>0.34394667904369575</v>
      </c>
      <c r="S3217" s="3">
        <v>9357120.0800000001</v>
      </c>
      <c r="T3217" s="3">
        <f t="shared" si="354"/>
        <v>407247.9299999997</v>
      </c>
      <c r="U3217" s="4">
        <f t="shared" si="355"/>
        <v>4.3522785485082684E-2</v>
      </c>
      <c r="V3217" s="2" t="s">
        <v>133</v>
      </c>
      <c r="W3217" s="2" t="s">
        <v>207</v>
      </c>
      <c r="X3217" s="2" t="s">
        <v>236</v>
      </c>
      <c r="Y3217" s="2">
        <v>3.67</v>
      </c>
      <c r="Z3217" s="2" t="s">
        <v>872</v>
      </c>
      <c r="AA3217" s="2" t="s">
        <v>76</v>
      </c>
      <c r="AB3217" s="2" t="s">
        <v>49</v>
      </c>
      <c r="AC3217" s="2">
        <v>8.11</v>
      </c>
      <c r="AD3217" s="3">
        <v>0</v>
      </c>
      <c r="AE3217" s="5">
        <v>0</v>
      </c>
      <c r="AF3217" s="2">
        <v>0</v>
      </c>
      <c r="AG3217" s="3">
        <f t="shared" si="356"/>
        <v>0</v>
      </c>
      <c r="AH3217" s="2" t="s">
        <v>50</v>
      </c>
      <c r="AI3217" s="3">
        <v>0</v>
      </c>
    </row>
    <row r="3218" spans="1:35" x14ac:dyDescent="0.3">
      <c r="A3218" s="2" t="s">
        <v>7650</v>
      </c>
      <c r="B3218" s="2" t="s">
        <v>1365</v>
      </c>
      <c r="C3218" s="2" t="s">
        <v>370</v>
      </c>
      <c r="D3218" s="2" t="s">
        <v>81</v>
      </c>
      <c r="E3218" s="2">
        <v>2021</v>
      </c>
      <c r="F3218" s="2" t="s">
        <v>39</v>
      </c>
      <c r="G3218" s="2" t="s">
        <v>56</v>
      </c>
      <c r="H3218" s="2" t="s">
        <v>57</v>
      </c>
      <c r="I3218" s="2" t="s">
        <v>178</v>
      </c>
      <c r="J3218" s="2" t="s">
        <v>263</v>
      </c>
      <c r="K3218" s="3">
        <v>7789877.8200000003</v>
      </c>
      <c r="L3218" s="3">
        <v>3498913.29</v>
      </c>
      <c r="M3218" s="3">
        <f t="shared" si="350"/>
        <v>4290964.53</v>
      </c>
      <c r="N3218" s="3">
        <v>1066875.3799999999</v>
      </c>
      <c r="O3218" s="3">
        <f t="shared" si="351"/>
        <v>3224089.1500000004</v>
      </c>
      <c r="P3218" s="3">
        <v>2453850.62</v>
      </c>
      <c r="Q3218" s="4">
        <f t="shared" si="352"/>
        <v>0.55083848927427725</v>
      </c>
      <c r="R3218" s="4">
        <f t="shared" si="353"/>
        <v>0.31500502019427051</v>
      </c>
      <c r="S3218" s="3">
        <v>9012964.8399999999</v>
      </c>
      <c r="T3218" s="3">
        <f t="shared" si="354"/>
        <v>-1223087.0199999996</v>
      </c>
      <c r="U3218" s="4">
        <f t="shared" si="355"/>
        <v>-0.13570307237546037</v>
      </c>
      <c r="V3218" s="2" t="s">
        <v>124</v>
      </c>
      <c r="W3218" s="2" t="s">
        <v>125</v>
      </c>
      <c r="X3218" s="2" t="s">
        <v>61</v>
      </c>
      <c r="Y3218" s="2">
        <v>1.53</v>
      </c>
      <c r="Z3218" s="2" t="s">
        <v>7651</v>
      </c>
      <c r="AA3218" s="2" t="s">
        <v>76</v>
      </c>
      <c r="AB3218" s="2" t="s">
        <v>49</v>
      </c>
      <c r="AC3218" s="2">
        <v>6.91</v>
      </c>
      <c r="AD3218" s="3">
        <v>2964256.39</v>
      </c>
      <c r="AE3218" s="5">
        <v>8.17</v>
      </c>
      <c r="AF3218" s="2">
        <v>60</v>
      </c>
      <c r="AG3218" s="3">
        <f t="shared" si="356"/>
        <v>60345.890901467516</v>
      </c>
      <c r="AH3218" s="2" t="s">
        <v>50</v>
      </c>
      <c r="AI3218" s="3">
        <v>0</v>
      </c>
    </row>
    <row r="3219" spans="1:35" x14ac:dyDescent="0.3">
      <c r="A3219" s="2" t="s">
        <v>7652</v>
      </c>
      <c r="B3219" s="2" t="s">
        <v>1438</v>
      </c>
      <c r="C3219" s="2" t="s">
        <v>201</v>
      </c>
      <c r="D3219" s="2" t="s">
        <v>54</v>
      </c>
      <c r="E3219" s="2">
        <v>2020</v>
      </c>
      <c r="F3219" s="2" t="s">
        <v>39</v>
      </c>
      <c r="G3219" s="2" t="s">
        <v>40</v>
      </c>
      <c r="H3219" s="2" t="s">
        <v>83</v>
      </c>
      <c r="I3219" s="2" t="s">
        <v>42</v>
      </c>
      <c r="J3219" s="2" t="s">
        <v>166</v>
      </c>
      <c r="K3219" s="3">
        <v>4116282.37</v>
      </c>
      <c r="L3219" s="3">
        <v>2201292.77</v>
      </c>
      <c r="M3219" s="3">
        <f t="shared" si="350"/>
        <v>1914989.6</v>
      </c>
      <c r="N3219" s="3">
        <v>584879.03</v>
      </c>
      <c r="O3219" s="3">
        <f t="shared" si="351"/>
        <v>1330110.57</v>
      </c>
      <c r="P3219" s="3">
        <v>1048381.58</v>
      </c>
      <c r="Q3219" s="4">
        <f t="shared" si="352"/>
        <v>0.46522308915362381</v>
      </c>
      <c r="R3219" s="4">
        <f t="shared" si="353"/>
        <v>0.25469136608332338</v>
      </c>
      <c r="S3219" s="3">
        <v>4601117.71</v>
      </c>
      <c r="T3219" s="3">
        <f t="shared" si="354"/>
        <v>-484835.33999999985</v>
      </c>
      <c r="U3219" s="4">
        <f t="shared" si="355"/>
        <v>-0.10537338328603635</v>
      </c>
      <c r="V3219" s="2" t="s">
        <v>107</v>
      </c>
      <c r="W3219" s="2" t="s">
        <v>117</v>
      </c>
      <c r="X3219" s="2" t="s">
        <v>86</v>
      </c>
      <c r="Y3219" s="2">
        <v>0.92</v>
      </c>
      <c r="Z3219" s="2" t="s">
        <v>7653</v>
      </c>
      <c r="AA3219" s="2" t="s">
        <v>141</v>
      </c>
      <c r="AB3219" s="2" t="s">
        <v>77</v>
      </c>
      <c r="AC3219" s="2">
        <v>5.04</v>
      </c>
      <c r="AD3219" s="3">
        <v>0</v>
      </c>
      <c r="AE3219" s="5">
        <v>0</v>
      </c>
      <c r="AF3219" s="2">
        <v>0</v>
      </c>
      <c r="AG3219" s="3">
        <f t="shared" si="356"/>
        <v>0</v>
      </c>
      <c r="AH3219" s="2" t="s">
        <v>50</v>
      </c>
      <c r="AI3219" s="3">
        <v>0</v>
      </c>
    </row>
    <row r="3220" spans="1:35" x14ac:dyDescent="0.3">
      <c r="A3220" s="2" t="s">
        <v>7654</v>
      </c>
      <c r="B3220" s="2" t="s">
        <v>5792</v>
      </c>
      <c r="C3220" s="2" t="s">
        <v>520</v>
      </c>
      <c r="D3220" s="2" t="s">
        <v>81</v>
      </c>
      <c r="E3220" s="2">
        <v>2021</v>
      </c>
      <c r="F3220" s="2" t="s">
        <v>58</v>
      </c>
      <c r="G3220" s="2" t="s">
        <v>114</v>
      </c>
      <c r="H3220" s="2" t="s">
        <v>115</v>
      </c>
      <c r="I3220" s="2" t="s">
        <v>58</v>
      </c>
      <c r="J3220" s="2" t="s">
        <v>240</v>
      </c>
      <c r="K3220" s="3">
        <v>2172282.56</v>
      </c>
      <c r="L3220" s="3">
        <v>1146868.28</v>
      </c>
      <c r="M3220" s="3">
        <f t="shared" si="350"/>
        <v>1025414.28</v>
      </c>
      <c r="N3220" s="3">
        <v>204407.95</v>
      </c>
      <c r="O3220" s="3">
        <f t="shared" si="351"/>
        <v>821006.33000000007</v>
      </c>
      <c r="P3220" s="3">
        <v>609691.49</v>
      </c>
      <c r="Q3220" s="4">
        <f t="shared" si="352"/>
        <v>0.47204461283342442</v>
      </c>
      <c r="R3220" s="4">
        <f t="shared" si="353"/>
        <v>0.28066859313182535</v>
      </c>
      <c r="S3220" s="3">
        <v>2257768.0299999998</v>
      </c>
      <c r="T3220" s="3">
        <f t="shared" si="354"/>
        <v>-85485.469999999739</v>
      </c>
      <c r="U3220" s="4">
        <f t="shared" si="355"/>
        <v>-3.7862822426447305E-2</v>
      </c>
      <c r="V3220" s="2" t="s">
        <v>124</v>
      </c>
      <c r="W3220" s="2" t="s">
        <v>207</v>
      </c>
      <c r="X3220" s="2" t="s">
        <v>118</v>
      </c>
      <c r="Y3220" s="2">
        <v>3.75</v>
      </c>
      <c r="Z3220" s="2" t="s">
        <v>7655</v>
      </c>
      <c r="AA3220" s="2" t="s">
        <v>63</v>
      </c>
      <c r="AB3220" s="2" t="s">
        <v>64</v>
      </c>
      <c r="AC3220" s="2">
        <v>7.95</v>
      </c>
      <c r="AD3220" s="3">
        <v>0</v>
      </c>
      <c r="AE3220" s="5">
        <v>0</v>
      </c>
      <c r="AF3220" s="2">
        <v>0</v>
      </c>
      <c r="AG3220" s="3">
        <f t="shared" si="356"/>
        <v>0</v>
      </c>
      <c r="AH3220" s="2" t="s">
        <v>50</v>
      </c>
      <c r="AI3220" s="3">
        <v>0</v>
      </c>
    </row>
    <row r="3221" spans="1:35" x14ac:dyDescent="0.3">
      <c r="A3221" s="2" t="s">
        <v>7656</v>
      </c>
      <c r="B3221" s="2" t="s">
        <v>4263</v>
      </c>
      <c r="C3221" s="2" t="s">
        <v>287</v>
      </c>
      <c r="D3221" s="2" t="s">
        <v>104</v>
      </c>
      <c r="E3221" s="2">
        <v>2021</v>
      </c>
      <c r="F3221" s="2" t="s">
        <v>105</v>
      </c>
      <c r="G3221" s="2" t="s">
        <v>93</v>
      </c>
      <c r="H3221" s="2" t="s">
        <v>94</v>
      </c>
      <c r="I3221" s="2" t="s">
        <v>71</v>
      </c>
      <c r="J3221" s="2" t="s">
        <v>172</v>
      </c>
      <c r="K3221" s="3">
        <v>5390405.5199999996</v>
      </c>
      <c r="L3221" s="3">
        <v>1618034.75</v>
      </c>
      <c r="M3221" s="3">
        <f t="shared" si="350"/>
        <v>3772370.7699999996</v>
      </c>
      <c r="N3221" s="3">
        <v>598118.77</v>
      </c>
      <c r="O3221" s="3">
        <f t="shared" si="351"/>
        <v>3174251.9999999995</v>
      </c>
      <c r="P3221" s="3">
        <v>2307848.4500000002</v>
      </c>
      <c r="Q3221" s="4">
        <f t="shared" si="352"/>
        <v>0.69983060754954107</v>
      </c>
      <c r="R3221" s="4">
        <f t="shared" si="353"/>
        <v>0.42814004279217949</v>
      </c>
      <c r="S3221" s="3">
        <v>5707548.71</v>
      </c>
      <c r="T3221" s="3">
        <f t="shared" si="354"/>
        <v>-317143.19000000041</v>
      </c>
      <c r="U3221" s="4">
        <f t="shared" si="355"/>
        <v>-5.5565568708041815E-2</v>
      </c>
      <c r="V3221" s="2" t="s">
        <v>44</v>
      </c>
      <c r="W3221" s="2" t="s">
        <v>60</v>
      </c>
      <c r="X3221" s="2" t="s">
        <v>97</v>
      </c>
      <c r="Y3221" s="2">
        <v>1550</v>
      </c>
      <c r="Z3221" s="2" t="s">
        <v>7657</v>
      </c>
      <c r="AA3221" s="2" t="s">
        <v>48</v>
      </c>
      <c r="AB3221" s="2" t="s">
        <v>110</v>
      </c>
      <c r="AC3221" s="2">
        <v>8.67</v>
      </c>
      <c r="AD3221" s="3">
        <v>0</v>
      </c>
      <c r="AE3221" s="5">
        <v>0</v>
      </c>
      <c r="AF3221" s="2">
        <v>0</v>
      </c>
      <c r="AG3221" s="3">
        <f t="shared" si="356"/>
        <v>0</v>
      </c>
      <c r="AH3221" s="2" t="s">
        <v>50</v>
      </c>
      <c r="AI3221" s="3">
        <v>0</v>
      </c>
    </row>
    <row r="3222" spans="1:35" x14ac:dyDescent="0.3">
      <c r="A3222" s="2" t="s">
        <v>7658</v>
      </c>
      <c r="B3222" s="2" t="s">
        <v>1159</v>
      </c>
      <c r="C3222" s="2" t="s">
        <v>456</v>
      </c>
      <c r="D3222" s="2" t="s">
        <v>54</v>
      </c>
      <c r="E3222" s="2">
        <v>2023</v>
      </c>
      <c r="F3222" s="2" t="s">
        <v>68</v>
      </c>
      <c r="G3222" s="2" t="s">
        <v>40</v>
      </c>
      <c r="H3222" s="2" t="s">
        <v>171</v>
      </c>
      <c r="I3222" s="2" t="s">
        <v>131</v>
      </c>
      <c r="J3222" s="2" t="s">
        <v>235</v>
      </c>
      <c r="K3222" s="3">
        <v>9728729.7100000009</v>
      </c>
      <c r="L3222" s="3">
        <v>4108249.75</v>
      </c>
      <c r="M3222" s="3">
        <f t="shared" si="350"/>
        <v>5620479.9600000009</v>
      </c>
      <c r="N3222" s="3">
        <v>1579340</v>
      </c>
      <c r="O3222" s="3">
        <f t="shared" si="351"/>
        <v>4041139.9600000009</v>
      </c>
      <c r="P3222" s="3">
        <v>2852818.27</v>
      </c>
      <c r="Q3222" s="4">
        <f t="shared" si="352"/>
        <v>0.57771981826392016</v>
      </c>
      <c r="R3222" s="4">
        <f t="shared" si="353"/>
        <v>0.29323646098088585</v>
      </c>
      <c r="S3222" s="3">
        <v>7899767.8600000003</v>
      </c>
      <c r="T3222" s="3">
        <f t="shared" si="354"/>
        <v>1828961.8500000006</v>
      </c>
      <c r="U3222" s="4">
        <f t="shared" si="355"/>
        <v>0.23152096142734002</v>
      </c>
      <c r="V3222" s="2" t="s">
        <v>133</v>
      </c>
      <c r="W3222" s="2" t="s">
        <v>207</v>
      </c>
      <c r="X3222" s="2" t="s">
        <v>86</v>
      </c>
      <c r="Y3222" s="2">
        <v>0.92</v>
      </c>
      <c r="Z3222" s="2" t="s">
        <v>7659</v>
      </c>
      <c r="AA3222" s="2" t="s">
        <v>224</v>
      </c>
      <c r="AB3222" s="2" t="s">
        <v>49</v>
      </c>
      <c r="AC3222" s="2">
        <v>8.36</v>
      </c>
      <c r="AD3222" s="3">
        <v>0</v>
      </c>
      <c r="AE3222" s="5">
        <v>0</v>
      </c>
      <c r="AF3222" s="2">
        <v>0</v>
      </c>
      <c r="AG3222" s="3">
        <f t="shared" si="356"/>
        <v>0</v>
      </c>
      <c r="AH3222" s="2" t="s">
        <v>50</v>
      </c>
      <c r="AI3222" s="3">
        <v>0</v>
      </c>
    </row>
    <row r="3223" spans="1:35" x14ac:dyDescent="0.3">
      <c r="A3223" s="2" t="s">
        <v>7660</v>
      </c>
      <c r="B3223" s="2" t="s">
        <v>3144</v>
      </c>
      <c r="C3223" s="2" t="s">
        <v>257</v>
      </c>
      <c r="D3223" s="2" t="s">
        <v>104</v>
      </c>
      <c r="E3223" s="2">
        <v>2024</v>
      </c>
      <c r="F3223" s="2" t="s">
        <v>82</v>
      </c>
      <c r="G3223" s="2" t="s">
        <v>93</v>
      </c>
      <c r="H3223" s="2" t="s">
        <v>159</v>
      </c>
      <c r="I3223" s="2" t="s">
        <v>42</v>
      </c>
      <c r="J3223" s="2" t="s">
        <v>146</v>
      </c>
      <c r="K3223" s="3">
        <v>5430272.6699999999</v>
      </c>
      <c r="L3223" s="3">
        <v>2407840.81</v>
      </c>
      <c r="M3223" s="3">
        <f t="shared" si="350"/>
        <v>3022431.86</v>
      </c>
      <c r="N3223" s="3">
        <v>710976.58</v>
      </c>
      <c r="O3223" s="3">
        <f t="shared" si="351"/>
        <v>2311455.2799999998</v>
      </c>
      <c r="P3223" s="3">
        <v>1757995.89</v>
      </c>
      <c r="Q3223" s="4">
        <f t="shared" si="352"/>
        <v>0.55658933605630523</v>
      </c>
      <c r="R3223" s="4">
        <f t="shared" si="353"/>
        <v>0.32373989242054024</v>
      </c>
      <c r="S3223" s="3">
        <v>4597984.5199999996</v>
      </c>
      <c r="T3223" s="3">
        <f t="shared" si="354"/>
        <v>832288.15000000037</v>
      </c>
      <c r="U3223" s="4">
        <f t="shared" si="355"/>
        <v>0.18101151632411333</v>
      </c>
      <c r="V3223" s="2" t="s">
        <v>95</v>
      </c>
      <c r="W3223" s="2" t="s">
        <v>117</v>
      </c>
      <c r="X3223" s="2" t="s">
        <v>160</v>
      </c>
      <c r="Y3223" s="2">
        <v>129.5</v>
      </c>
      <c r="Z3223" s="2" t="s">
        <v>7661</v>
      </c>
      <c r="AA3223" s="2" t="s">
        <v>141</v>
      </c>
      <c r="AB3223" s="2" t="s">
        <v>100</v>
      </c>
      <c r="AC3223" s="2">
        <v>9.11</v>
      </c>
      <c r="AD3223" s="3">
        <v>0</v>
      </c>
      <c r="AE3223" s="5">
        <v>0</v>
      </c>
      <c r="AF3223" s="2">
        <v>0</v>
      </c>
      <c r="AG3223" s="3">
        <f t="shared" si="356"/>
        <v>0</v>
      </c>
      <c r="AH3223" s="2" t="s">
        <v>50</v>
      </c>
      <c r="AI3223" s="3">
        <v>0</v>
      </c>
    </row>
    <row r="3224" spans="1:35" x14ac:dyDescent="0.3">
      <c r="A3224" s="2" t="s">
        <v>7662</v>
      </c>
      <c r="B3224" s="2" t="s">
        <v>1581</v>
      </c>
      <c r="C3224" s="2" t="s">
        <v>617</v>
      </c>
      <c r="D3224" s="2" t="s">
        <v>38</v>
      </c>
      <c r="E3224" s="2">
        <v>2020</v>
      </c>
      <c r="F3224" s="2" t="s">
        <v>105</v>
      </c>
      <c r="G3224" s="2" t="s">
        <v>93</v>
      </c>
      <c r="H3224" s="2" t="s">
        <v>94</v>
      </c>
      <c r="I3224" s="2" t="s">
        <v>71</v>
      </c>
      <c r="J3224" s="2" t="s">
        <v>172</v>
      </c>
      <c r="K3224" s="3">
        <v>104645.08</v>
      </c>
      <c r="L3224" s="3">
        <v>43036.46</v>
      </c>
      <c r="M3224" s="3">
        <f t="shared" si="350"/>
        <v>61608.62</v>
      </c>
      <c r="N3224" s="3">
        <v>8507.6299999999992</v>
      </c>
      <c r="O3224" s="3">
        <f t="shared" si="351"/>
        <v>53100.990000000005</v>
      </c>
      <c r="P3224" s="3">
        <v>41116.269999999997</v>
      </c>
      <c r="Q3224" s="4">
        <f t="shared" si="352"/>
        <v>0.58873881122743665</v>
      </c>
      <c r="R3224" s="4">
        <f t="shared" si="353"/>
        <v>0.39291163999301254</v>
      </c>
      <c r="S3224" s="3">
        <v>87296.19</v>
      </c>
      <c r="T3224" s="3">
        <f t="shared" si="354"/>
        <v>17348.89</v>
      </c>
      <c r="U3224" s="4">
        <f t="shared" si="355"/>
        <v>0.19873593566912828</v>
      </c>
      <c r="V3224" s="2" t="s">
        <v>107</v>
      </c>
      <c r="W3224" s="2" t="s">
        <v>207</v>
      </c>
      <c r="X3224" s="2" t="s">
        <v>97</v>
      </c>
      <c r="Y3224" s="2">
        <v>1550</v>
      </c>
      <c r="Z3224" s="2" t="s">
        <v>7663</v>
      </c>
      <c r="AA3224" s="2" t="s">
        <v>109</v>
      </c>
      <c r="AB3224" s="2" t="s">
        <v>88</v>
      </c>
      <c r="AC3224" s="2">
        <v>6.63</v>
      </c>
      <c r="AD3224" s="3">
        <v>0</v>
      </c>
      <c r="AE3224" s="5">
        <v>0</v>
      </c>
      <c r="AF3224" s="2">
        <v>0</v>
      </c>
      <c r="AG3224" s="3">
        <f t="shared" si="356"/>
        <v>0</v>
      </c>
      <c r="AH3224" s="2" t="s">
        <v>50</v>
      </c>
      <c r="AI3224" s="3">
        <v>0</v>
      </c>
    </row>
    <row r="3225" spans="1:35" x14ac:dyDescent="0.3">
      <c r="A3225" s="2" t="s">
        <v>7664</v>
      </c>
      <c r="B3225" s="2" t="s">
        <v>7665</v>
      </c>
      <c r="C3225" s="2" t="s">
        <v>411</v>
      </c>
      <c r="D3225" s="2" t="s">
        <v>54</v>
      </c>
      <c r="E3225" s="2">
        <v>2022</v>
      </c>
      <c r="F3225" s="2" t="s">
        <v>105</v>
      </c>
      <c r="G3225" s="2" t="s">
        <v>114</v>
      </c>
      <c r="H3225" s="2" t="s">
        <v>190</v>
      </c>
      <c r="I3225" s="2" t="s">
        <v>71</v>
      </c>
      <c r="J3225" s="2" t="s">
        <v>293</v>
      </c>
      <c r="K3225" s="3">
        <v>3194772.94</v>
      </c>
      <c r="L3225" s="3">
        <v>1650634.25</v>
      </c>
      <c r="M3225" s="3">
        <f t="shared" si="350"/>
        <v>1544138.69</v>
      </c>
      <c r="N3225" s="3">
        <v>396484.09</v>
      </c>
      <c r="O3225" s="3">
        <f t="shared" si="351"/>
        <v>1147654.5999999999</v>
      </c>
      <c r="P3225" s="3">
        <v>888939.94</v>
      </c>
      <c r="Q3225" s="4">
        <f t="shared" si="352"/>
        <v>0.48333284367933826</v>
      </c>
      <c r="R3225" s="4">
        <f t="shared" si="353"/>
        <v>0.27824823757271461</v>
      </c>
      <c r="S3225" s="3">
        <v>2778355.6</v>
      </c>
      <c r="T3225" s="3">
        <f t="shared" si="354"/>
        <v>416417.33999999985</v>
      </c>
      <c r="U3225" s="4">
        <f t="shared" si="355"/>
        <v>0.14987906515638239</v>
      </c>
      <c r="V3225" s="2" t="s">
        <v>73</v>
      </c>
      <c r="W3225" s="2" t="s">
        <v>125</v>
      </c>
      <c r="X3225" s="2" t="s">
        <v>192</v>
      </c>
      <c r="Y3225" s="2">
        <v>3.64</v>
      </c>
      <c r="Z3225" s="2" t="s">
        <v>7666</v>
      </c>
      <c r="AA3225" s="2" t="s">
        <v>76</v>
      </c>
      <c r="AB3225" s="2" t="s">
        <v>110</v>
      </c>
      <c r="AC3225" s="2">
        <v>9.85</v>
      </c>
      <c r="AD3225" s="3">
        <v>0</v>
      </c>
      <c r="AE3225" s="5">
        <v>0</v>
      </c>
      <c r="AF3225" s="2">
        <v>0</v>
      </c>
      <c r="AG3225" s="3">
        <f t="shared" si="356"/>
        <v>0</v>
      </c>
      <c r="AH3225" s="2" t="s">
        <v>50</v>
      </c>
      <c r="AI3225" s="3">
        <v>0</v>
      </c>
    </row>
    <row r="3226" spans="1:35" x14ac:dyDescent="0.3">
      <c r="A3226" s="2" t="s">
        <v>7667</v>
      </c>
      <c r="B3226" s="2" t="s">
        <v>985</v>
      </c>
      <c r="C3226" s="2" t="s">
        <v>205</v>
      </c>
      <c r="D3226" s="2" t="s">
        <v>81</v>
      </c>
      <c r="E3226" s="2">
        <v>2023</v>
      </c>
      <c r="F3226" s="2" t="s">
        <v>55</v>
      </c>
      <c r="G3226" s="2" t="s">
        <v>114</v>
      </c>
      <c r="H3226" s="2" t="s">
        <v>190</v>
      </c>
      <c r="I3226" s="2" t="s">
        <v>58</v>
      </c>
      <c r="J3226" s="2" t="s">
        <v>106</v>
      </c>
      <c r="K3226" s="3">
        <v>9047118.5899999999</v>
      </c>
      <c r="L3226" s="3">
        <v>4604898.0599999996</v>
      </c>
      <c r="M3226" s="3">
        <f t="shared" si="350"/>
        <v>4442220.53</v>
      </c>
      <c r="N3226" s="3">
        <v>1371288.98</v>
      </c>
      <c r="O3226" s="3">
        <f t="shared" si="351"/>
        <v>3070931.5500000003</v>
      </c>
      <c r="P3226" s="3">
        <v>2279469.4900000002</v>
      </c>
      <c r="Q3226" s="4">
        <f t="shared" si="352"/>
        <v>0.4910094286715877</v>
      </c>
      <c r="R3226" s="4">
        <f t="shared" si="353"/>
        <v>0.25195530127344118</v>
      </c>
      <c r="S3226" s="3">
        <v>10073434.060000001</v>
      </c>
      <c r="T3226" s="3">
        <f t="shared" si="354"/>
        <v>-1026315.4700000007</v>
      </c>
      <c r="U3226" s="4">
        <f t="shared" si="355"/>
        <v>-0.10188337600534218</v>
      </c>
      <c r="V3226" s="2" t="s">
        <v>124</v>
      </c>
      <c r="W3226" s="2" t="s">
        <v>125</v>
      </c>
      <c r="X3226" s="2" t="s">
        <v>192</v>
      </c>
      <c r="Y3226" s="2">
        <v>3.64</v>
      </c>
      <c r="Z3226" s="2" t="s">
        <v>7668</v>
      </c>
      <c r="AA3226" s="2" t="s">
        <v>141</v>
      </c>
      <c r="AB3226" s="2" t="s">
        <v>182</v>
      </c>
      <c r="AC3226" s="2">
        <v>2.75</v>
      </c>
      <c r="AD3226" s="3">
        <v>0</v>
      </c>
      <c r="AE3226" s="5">
        <v>0</v>
      </c>
      <c r="AF3226" s="2">
        <v>0</v>
      </c>
      <c r="AG3226" s="3">
        <f t="shared" si="356"/>
        <v>0</v>
      </c>
      <c r="AH3226" s="2" t="s">
        <v>50</v>
      </c>
      <c r="AI3226" s="3">
        <v>0</v>
      </c>
    </row>
    <row r="3227" spans="1:35" x14ac:dyDescent="0.3">
      <c r="A3227" s="2" t="s">
        <v>7669</v>
      </c>
      <c r="B3227" s="2" t="s">
        <v>7670</v>
      </c>
      <c r="C3227" s="2" t="s">
        <v>37</v>
      </c>
      <c r="D3227" s="2" t="s">
        <v>38</v>
      </c>
      <c r="E3227" s="2">
        <v>2022</v>
      </c>
      <c r="F3227" s="2" t="s">
        <v>68</v>
      </c>
      <c r="G3227" s="2" t="s">
        <v>56</v>
      </c>
      <c r="H3227" s="2" t="s">
        <v>177</v>
      </c>
      <c r="I3227" s="2" t="s">
        <v>55</v>
      </c>
      <c r="J3227" s="2" t="s">
        <v>217</v>
      </c>
      <c r="K3227" s="3">
        <v>6087380.1500000004</v>
      </c>
      <c r="L3227" s="3">
        <v>2823978.8</v>
      </c>
      <c r="M3227" s="3">
        <f t="shared" si="350"/>
        <v>3263401.3500000006</v>
      </c>
      <c r="N3227" s="3">
        <v>490948.1</v>
      </c>
      <c r="O3227" s="3">
        <f t="shared" si="351"/>
        <v>2772453.2500000005</v>
      </c>
      <c r="P3227" s="3">
        <v>1971971.75</v>
      </c>
      <c r="Q3227" s="4">
        <f t="shared" si="352"/>
        <v>0.53609291182513064</v>
      </c>
      <c r="R3227" s="4">
        <f t="shared" si="353"/>
        <v>0.32394424225337726</v>
      </c>
      <c r="S3227" s="3">
        <v>5183331.18</v>
      </c>
      <c r="T3227" s="3">
        <f t="shared" si="354"/>
        <v>904048.97000000067</v>
      </c>
      <c r="U3227" s="4">
        <f t="shared" si="355"/>
        <v>0.17441466474075476</v>
      </c>
      <c r="V3227" s="2" t="s">
        <v>95</v>
      </c>
      <c r="W3227" s="2" t="s">
        <v>117</v>
      </c>
      <c r="X3227" s="2" t="s">
        <v>180</v>
      </c>
      <c r="Y3227" s="2">
        <v>149.5</v>
      </c>
      <c r="Z3227" s="2" t="s">
        <v>7671</v>
      </c>
      <c r="AA3227" s="2" t="s">
        <v>48</v>
      </c>
      <c r="AB3227" s="2" t="s">
        <v>306</v>
      </c>
      <c r="AC3227" s="2">
        <v>6.47</v>
      </c>
      <c r="AD3227" s="3">
        <v>0</v>
      </c>
      <c r="AE3227" s="5">
        <v>0</v>
      </c>
      <c r="AF3227" s="2">
        <v>0</v>
      </c>
      <c r="AG3227" s="3">
        <f t="shared" si="356"/>
        <v>0</v>
      </c>
      <c r="AH3227" s="2" t="s">
        <v>50</v>
      </c>
      <c r="AI3227" s="3">
        <v>0</v>
      </c>
    </row>
    <row r="3228" spans="1:35" x14ac:dyDescent="0.3">
      <c r="A3228" s="2" t="s">
        <v>7672</v>
      </c>
      <c r="B3228" s="2" t="s">
        <v>4395</v>
      </c>
      <c r="C3228" s="2" t="s">
        <v>474</v>
      </c>
      <c r="D3228" s="2" t="s">
        <v>81</v>
      </c>
      <c r="E3228" s="2">
        <v>2024</v>
      </c>
      <c r="F3228" s="2" t="s">
        <v>68</v>
      </c>
      <c r="G3228" s="2" t="s">
        <v>40</v>
      </c>
      <c r="H3228" s="2" t="s">
        <v>41</v>
      </c>
      <c r="I3228" s="2" t="s">
        <v>55</v>
      </c>
      <c r="J3228" s="2" t="s">
        <v>217</v>
      </c>
      <c r="K3228" s="3">
        <v>5129152.87</v>
      </c>
      <c r="L3228" s="3">
        <v>2917576.25</v>
      </c>
      <c r="M3228" s="3">
        <f t="shared" si="350"/>
        <v>2211576.62</v>
      </c>
      <c r="N3228" s="3">
        <v>451042.42</v>
      </c>
      <c r="O3228" s="3">
        <f t="shared" si="351"/>
        <v>1760534.2000000002</v>
      </c>
      <c r="P3228" s="3">
        <v>1278458.48</v>
      </c>
      <c r="Q3228" s="4">
        <f t="shared" si="352"/>
        <v>0.43117775508999406</v>
      </c>
      <c r="R3228" s="4">
        <f t="shared" si="353"/>
        <v>0.24925333917762524</v>
      </c>
      <c r="S3228" s="3">
        <v>5505696.8600000003</v>
      </c>
      <c r="T3228" s="3">
        <f t="shared" si="354"/>
        <v>-376543.99000000022</v>
      </c>
      <c r="U3228" s="4">
        <f t="shared" si="355"/>
        <v>-6.8391704006747697E-2</v>
      </c>
      <c r="V3228" s="2" t="s">
        <v>124</v>
      </c>
      <c r="W3228" s="2" t="s">
        <v>117</v>
      </c>
      <c r="X3228" s="2" t="s">
        <v>46</v>
      </c>
      <c r="Y3228" s="2">
        <v>0.89</v>
      </c>
      <c r="Z3228" s="2" t="s">
        <v>7673</v>
      </c>
      <c r="AA3228" s="2" t="s">
        <v>141</v>
      </c>
      <c r="AB3228" s="2" t="s">
        <v>64</v>
      </c>
      <c r="AC3228" s="2">
        <v>9.67</v>
      </c>
      <c r="AD3228" s="3">
        <v>0</v>
      </c>
      <c r="AE3228" s="5">
        <v>0</v>
      </c>
      <c r="AF3228" s="2">
        <v>0</v>
      </c>
      <c r="AG3228" s="3">
        <f t="shared" si="356"/>
        <v>0</v>
      </c>
      <c r="AH3228" s="2" t="s">
        <v>50</v>
      </c>
      <c r="AI3228" s="3">
        <v>0</v>
      </c>
    </row>
    <row r="3229" spans="1:35" x14ac:dyDescent="0.3">
      <c r="A3229" s="2" t="s">
        <v>7674</v>
      </c>
      <c r="B3229" s="2" t="s">
        <v>2773</v>
      </c>
      <c r="C3229" s="2" t="s">
        <v>130</v>
      </c>
      <c r="D3229" s="2" t="s">
        <v>104</v>
      </c>
      <c r="E3229" s="2">
        <v>2022</v>
      </c>
      <c r="F3229" s="2" t="s">
        <v>68</v>
      </c>
      <c r="G3229" s="2" t="s">
        <v>114</v>
      </c>
      <c r="H3229" s="2" t="s">
        <v>234</v>
      </c>
      <c r="I3229" s="2" t="s">
        <v>42</v>
      </c>
      <c r="J3229" s="2" t="s">
        <v>422</v>
      </c>
      <c r="K3229" s="3">
        <v>300520.21000000002</v>
      </c>
      <c r="L3229" s="3">
        <v>118116.09</v>
      </c>
      <c r="M3229" s="3">
        <f t="shared" si="350"/>
        <v>182404.12000000002</v>
      </c>
      <c r="N3229" s="3">
        <v>38305.97</v>
      </c>
      <c r="O3229" s="3">
        <f t="shared" si="351"/>
        <v>144098.15000000002</v>
      </c>
      <c r="P3229" s="3">
        <v>112405.98</v>
      </c>
      <c r="Q3229" s="4">
        <f t="shared" si="352"/>
        <v>0.60696124230713144</v>
      </c>
      <c r="R3229" s="4">
        <f t="shared" si="353"/>
        <v>0.37403800563030348</v>
      </c>
      <c r="S3229" s="3">
        <v>246389.39</v>
      </c>
      <c r="T3229" s="3">
        <f t="shared" si="354"/>
        <v>54130.820000000007</v>
      </c>
      <c r="U3229" s="4">
        <f t="shared" si="355"/>
        <v>0.21969622961443269</v>
      </c>
      <c r="V3229" s="2" t="s">
        <v>124</v>
      </c>
      <c r="W3229" s="2" t="s">
        <v>96</v>
      </c>
      <c r="X3229" s="2" t="s">
        <v>236</v>
      </c>
      <c r="Y3229" s="2">
        <v>3.67</v>
      </c>
      <c r="Z3229" s="2" t="s">
        <v>7675</v>
      </c>
      <c r="AA3229" s="2" t="s">
        <v>141</v>
      </c>
      <c r="AB3229" s="2" t="s">
        <v>110</v>
      </c>
      <c r="AC3229" s="2">
        <v>2.1</v>
      </c>
      <c r="AD3229" s="3">
        <v>0</v>
      </c>
      <c r="AE3229" s="5">
        <v>0</v>
      </c>
      <c r="AF3229" s="2">
        <v>0</v>
      </c>
      <c r="AG3229" s="3">
        <f t="shared" si="356"/>
        <v>0</v>
      </c>
      <c r="AH3229" s="2" t="s">
        <v>50</v>
      </c>
      <c r="AI3229" s="3">
        <v>0</v>
      </c>
    </row>
    <row r="3230" spans="1:35" x14ac:dyDescent="0.3">
      <c r="A3230" s="2" t="s">
        <v>7676</v>
      </c>
      <c r="B3230" s="2" t="s">
        <v>2463</v>
      </c>
      <c r="C3230" s="2" t="s">
        <v>341</v>
      </c>
      <c r="D3230" s="2" t="s">
        <v>54</v>
      </c>
      <c r="E3230" s="2">
        <v>2023</v>
      </c>
      <c r="F3230" s="2" t="s">
        <v>105</v>
      </c>
      <c r="G3230" s="2" t="s">
        <v>114</v>
      </c>
      <c r="H3230" s="2" t="s">
        <v>190</v>
      </c>
      <c r="I3230" s="2" t="s">
        <v>178</v>
      </c>
      <c r="J3230" s="2" t="s">
        <v>263</v>
      </c>
      <c r="K3230" s="3">
        <v>1853760.33</v>
      </c>
      <c r="L3230" s="3">
        <v>624549.86</v>
      </c>
      <c r="M3230" s="3">
        <f t="shared" si="350"/>
        <v>1229210.4700000002</v>
      </c>
      <c r="N3230" s="3">
        <v>235219.47</v>
      </c>
      <c r="O3230" s="3">
        <f t="shared" si="351"/>
        <v>993991.00000000023</v>
      </c>
      <c r="P3230" s="3">
        <v>703462.11</v>
      </c>
      <c r="Q3230" s="4">
        <f t="shared" si="352"/>
        <v>0.66309028740516862</v>
      </c>
      <c r="R3230" s="4">
        <f t="shared" si="353"/>
        <v>0.37947845717466611</v>
      </c>
      <c r="S3230" s="3">
        <v>1701782.23</v>
      </c>
      <c r="T3230" s="3">
        <f t="shared" si="354"/>
        <v>151978.10000000009</v>
      </c>
      <c r="U3230" s="4">
        <f t="shared" si="355"/>
        <v>8.9305257347763053E-2</v>
      </c>
      <c r="V3230" s="2" t="s">
        <v>44</v>
      </c>
      <c r="W3230" s="2" t="s">
        <v>134</v>
      </c>
      <c r="X3230" s="2" t="s">
        <v>192</v>
      </c>
      <c r="Y3230" s="2">
        <v>3.64</v>
      </c>
      <c r="Z3230" s="2" t="s">
        <v>7677</v>
      </c>
      <c r="AA3230" s="2" t="s">
        <v>99</v>
      </c>
      <c r="AB3230" s="2" t="s">
        <v>149</v>
      </c>
      <c r="AC3230" s="2">
        <v>5.57</v>
      </c>
      <c r="AD3230" s="3">
        <v>4958488.2699999996</v>
      </c>
      <c r="AE3230" s="5">
        <v>16.43</v>
      </c>
      <c r="AF3230" s="2">
        <v>180</v>
      </c>
      <c r="AG3230" s="3">
        <f t="shared" si="356"/>
        <v>74317.324278466825</v>
      </c>
      <c r="AH3230" s="2" t="s">
        <v>50</v>
      </c>
      <c r="AI3230" s="3">
        <v>0</v>
      </c>
    </row>
    <row r="3231" spans="1:35" x14ac:dyDescent="0.3">
      <c r="A3231" s="2" t="s">
        <v>7678</v>
      </c>
      <c r="B3231" s="2" t="s">
        <v>3535</v>
      </c>
      <c r="C3231" s="2" t="s">
        <v>80</v>
      </c>
      <c r="D3231" s="2" t="s">
        <v>81</v>
      </c>
      <c r="E3231" s="2">
        <v>2020</v>
      </c>
      <c r="F3231" s="2" t="s">
        <v>82</v>
      </c>
      <c r="G3231" s="2" t="s">
        <v>56</v>
      </c>
      <c r="H3231" s="2" t="s">
        <v>123</v>
      </c>
      <c r="I3231" s="2" t="s">
        <v>178</v>
      </c>
      <c r="J3231" s="2" t="s">
        <v>288</v>
      </c>
      <c r="K3231" s="3">
        <v>3083922.17</v>
      </c>
      <c r="L3231" s="3">
        <v>1190900.76</v>
      </c>
      <c r="M3231" s="3">
        <f t="shared" si="350"/>
        <v>1893021.41</v>
      </c>
      <c r="N3231" s="3">
        <v>303137.02</v>
      </c>
      <c r="O3231" s="3">
        <f t="shared" si="351"/>
        <v>1589884.39</v>
      </c>
      <c r="P3231" s="3">
        <v>1155065.28</v>
      </c>
      <c r="Q3231" s="4">
        <f t="shared" si="352"/>
        <v>0.6138356630446351</v>
      </c>
      <c r="R3231" s="4">
        <f t="shared" si="353"/>
        <v>0.37454423825488437</v>
      </c>
      <c r="S3231" s="3">
        <v>2862311.58</v>
      </c>
      <c r="T3231" s="3">
        <f t="shared" si="354"/>
        <v>221610.58999999985</v>
      </c>
      <c r="U3231" s="4">
        <f t="shared" si="355"/>
        <v>7.7423643026312272E-2</v>
      </c>
      <c r="V3231" s="2" t="s">
        <v>73</v>
      </c>
      <c r="W3231" s="2" t="s">
        <v>60</v>
      </c>
      <c r="X3231" s="2" t="s">
        <v>126</v>
      </c>
      <c r="Y3231" s="2">
        <v>1.34</v>
      </c>
      <c r="Z3231" s="2" t="s">
        <v>7679</v>
      </c>
      <c r="AA3231" s="2" t="s">
        <v>141</v>
      </c>
      <c r="AB3231" s="2" t="s">
        <v>64</v>
      </c>
      <c r="AC3231" s="2">
        <v>5.38</v>
      </c>
      <c r="AD3231" s="3">
        <v>3204393.19</v>
      </c>
      <c r="AE3231" s="5">
        <v>16.309999999999999</v>
      </c>
      <c r="AF3231" s="2">
        <v>180</v>
      </c>
      <c r="AG3231" s="3">
        <f t="shared" si="356"/>
        <v>47757.352971172681</v>
      </c>
      <c r="AH3231" s="2" t="s">
        <v>50</v>
      </c>
      <c r="AI3231" s="3">
        <v>0</v>
      </c>
    </row>
    <row r="3232" spans="1:35" x14ac:dyDescent="0.3">
      <c r="A3232" s="2" t="s">
        <v>7680</v>
      </c>
      <c r="B3232" s="2" t="s">
        <v>311</v>
      </c>
      <c r="C3232" s="2" t="s">
        <v>212</v>
      </c>
      <c r="D3232" s="2" t="s">
        <v>81</v>
      </c>
      <c r="E3232" s="2">
        <v>2022</v>
      </c>
      <c r="F3232" s="2" t="s">
        <v>39</v>
      </c>
      <c r="G3232" s="2" t="s">
        <v>56</v>
      </c>
      <c r="H3232" s="2" t="s">
        <v>123</v>
      </c>
      <c r="I3232" s="2" t="s">
        <v>55</v>
      </c>
      <c r="J3232" s="2" t="s">
        <v>540</v>
      </c>
      <c r="K3232" s="3">
        <v>7592378.5300000003</v>
      </c>
      <c r="L3232" s="3">
        <v>2661858.62</v>
      </c>
      <c r="M3232" s="3">
        <f t="shared" si="350"/>
        <v>4930519.91</v>
      </c>
      <c r="N3232" s="3">
        <v>1539565.13</v>
      </c>
      <c r="O3232" s="3">
        <f t="shared" si="351"/>
        <v>3390954.7800000003</v>
      </c>
      <c r="P3232" s="3">
        <v>2629011.41</v>
      </c>
      <c r="Q3232" s="4">
        <f t="shared" si="352"/>
        <v>0.64940385816090229</v>
      </c>
      <c r="R3232" s="4">
        <f t="shared" si="353"/>
        <v>0.34626980196152052</v>
      </c>
      <c r="S3232" s="3">
        <v>7978872.5800000001</v>
      </c>
      <c r="T3232" s="3">
        <f t="shared" si="354"/>
        <v>-386494.04999999981</v>
      </c>
      <c r="U3232" s="4">
        <f t="shared" si="355"/>
        <v>-4.8439681938121613E-2</v>
      </c>
      <c r="V3232" s="2" t="s">
        <v>85</v>
      </c>
      <c r="W3232" s="2" t="s">
        <v>207</v>
      </c>
      <c r="X3232" s="2" t="s">
        <v>126</v>
      </c>
      <c r="Y3232" s="2">
        <v>1.34</v>
      </c>
      <c r="Z3232" s="2" t="s">
        <v>7681</v>
      </c>
      <c r="AA3232" s="2" t="s">
        <v>148</v>
      </c>
      <c r="AB3232" s="2" t="s">
        <v>149</v>
      </c>
      <c r="AC3232" s="2">
        <v>9.67</v>
      </c>
      <c r="AD3232" s="3">
        <v>0</v>
      </c>
      <c r="AE3232" s="5">
        <v>0</v>
      </c>
      <c r="AF3232" s="2">
        <v>0</v>
      </c>
      <c r="AG3232" s="3">
        <f t="shared" si="356"/>
        <v>0</v>
      </c>
      <c r="AH3232" s="2" t="s">
        <v>50</v>
      </c>
      <c r="AI3232" s="3">
        <v>0</v>
      </c>
    </row>
    <row r="3233" spans="1:35" x14ac:dyDescent="0.3">
      <c r="A3233" s="2" t="s">
        <v>7682</v>
      </c>
      <c r="B3233" s="2" t="s">
        <v>2038</v>
      </c>
      <c r="C3233" s="2" t="s">
        <v>292</v>
      </c>
      <c r="D3233" s="2" t="s">
        <v>81</v>
      </c>
      <c r="E3233" s="2">
        <v>2022</v>
      </c>
      <c r="F3233" s="2" t="s">
        <v>105</v>
      </c>
      <c r="G3233" s="2" t="s">
        <v>93</v>
      </c>
      <c r="H3233" s="2" t="s">
        <v>159</v>
      </c>
      <c r="I3233" s="2" t="s">
        <v>131</v>
      </c>
      <c r="J3233" s="2" t="s">
        <v>463</v>
      </c>
      <c r="K3233" s="3">
        <v>8275534.9500000002</v>
      </c>
      <c r="L3233" s="3">
        <v>3021561.28</v>
      </c>
      <c r="M3233" s="3">
        <f t="shared" si="350"/>
        <v>5253973.67</v>
      </c>
      <c r="N3233" s="3">
        <v>871984.41</v>
      </c>
      <c r="O3233" s="3">
        <f t="shared" si="351"/>
        <v>4381989.26</v>
      </c>
      <c r="P3233" s="3">
        <v>3247186.28</v>
      </c>
      <c r="Q3233" s="4">
        <f t="shared" si="352"/>
        <v>0.63488024662381493</v>
      </c>
      <c r="R3233" s="4">
        <f t="shared" si="353"/>
        <v>0.39238385187413166</v>
      </c>
      <c r="S3233" s="3">
        <v>7467480.5499999998</v>
      </c>
      <c r="T3233" s="3">
        <f t="shared" si="354"/>
        <v>808054.40000000037</v>
      </c>
      <c r="U3233" s="4">
        <f t="shared" si="355"/>
        <v>0.10820977632141277</v>
      </c>
      <c r="V3233" s="2" t="s">
        <v>85</v>
      </c>
      <c r="W3233" s="2" t="s">
        <v>117</v>
      </c>
      <c r="X3233" s="2" t="s">
        <v>160</v>
      </c>
      <c r="Y3233" s="2">
        <v>129.5</v>
      </c>
      <c r="Z3233" s="2" t="s">
        <v>2459</v>
      </c>
      <c r="AA3233" s="2" t="s">
        <v>76</v>
      </c>
      <c r="AB3233" s="2" t="s">
        <v>209</v>
      </c>
      <c r="AC3233" s="2">
        <v>1.67</v>
      </c>
      <c r="AD3233" s="3">
        <v>0</v>
      </c>
      <c r="AE3233" s="5">
        <v>0</v>
      </c>
      <c r="AF3233" s="2">
        <v>0</v>
      </c>
      <c r="AG3233" s="3">
        <f t="shared" si="356"/>
        <v>0</v>
      </c>
      <c r="AH3233" s="2" t="s">
        <v>50</v>
      </c>
      <c r="AI3233" s="3">
        <v>0</v>
      </c>
    </row>
    <row r="3234" spans="1:35" x14ac:dyDescent="0.3">
      <c r="A3234" s="2" t="s">
        <v>7683</v>
      </c>
      <c r="B3234" s="2" t="s">
        <v>6445</v>
      </c>
      <c r="C3234" s="2" t="s">
        <v>201</v>
      </c>
      <c r="D3234" s="2" t="s">
        <v>54</v>
      </c>
      <c r="E3234" s="2">
        <v>2020</v>
      </c>
      <c r="F3234" s="2" t="s">
        <v>68</v>
      </c>
      <c r="G3234" s="2" t="s">
        <v>114</v>
      </c>
      <c r="H3234" s="2" t="s">
        <v>115</v>
      </c>
      <c r="I3234" s="2" t="s">
        <v>71</v>
      </c>
      <c r="J3234" s="2" t="s">
        <v>293</v>
      </c>
      <c r="K3234" s="3">
        <v>1460402.3</v>
      </c>
      <c r="L3234" s="3">
        <v>560530.94999999995</v>
      </c>
      <c r="M3234" s="3">
        <f t="shared" si="350"/>
        <v>899871.35000000009</v>
      </c>
      <c r="N3234" s="3">
        <v>197785.83</v>
      </c>
      <c r="O3234" s="3">
        <f t="shared" si="351"/>
        <v>702085.52000000014</v>
      </c>
      <c r="P3234" s="3">
        <v>545222.18000000005</v>
      </c>
      <c r="Q3234" s="4">
        <f t="shared" si="352"/>
        <v>0.61618045246847397</v>
      </c>
      <c r="R3234" s="4">
        <f t="shared" si="353"/>
        <v>0.37333697707816538</v>
      </c>
      <c r="S3234" s="3">
        <v>1397889.03</v>
      </c>
      <c r="T3234" s="3">
        <f t="shared" si="354"/>
        <v>62513.270000000019</v>
      </c>
      <c r="U3234" s="4">
        <f t="shared" si="355"/>
        <v>4.4719765774254641E-2</v>
      </c>
      <c r="V3234" s="2" t="s">
        <v>107</v>
      </c>
      <c r="W3234" s="2" t="s">
        <v>117</v>
      </c>
      <c r="X3234" s="2" t="s">
        <v>118</v>
      </c>
      <c r="Y3234" s="2">
        <v>3.75</v>
      </c>
      <c r="Z3234" s="2" t="s">
        <v>7684</v>
      </c>
      <c r="AA3234" s="2" t="s">
        <v>76</v>
      </c>
      <c r="AB3234" s="2" t="s">
        <v>149</v>
      </c>
      <c r="AC3234" s="2">
        <v>7.7</v>
      </c>
      <c r="AD3234" s="3">
        <v>0</v>
      </c>
      <c r="AE3234" s="5">
        <v>0</v>
      </c>
      <c r="AF3234" s="2">
        <v>0</v>
      </c>
      <c r="AG3234" s="3">
        <f t="shared" si="356"/>
        <v>0</v>
      </c>
      <c r="AH3234" s="2" t="s">
        <v>50</v>
      </c>
      <c r="AI3234" s="3">
        <v>0</v>
      </c>
    </row>
    <row r="3235" spans="1:35" x14ac:dyDescent="0.3">
      <c r="A3235" s="2" t="s">
        <v>7685</v>
      </c>
      <c r="B3235" s="2" t="s">
        <v>1057</v>
      </c>
      <c r="C3235" s="2" t="s">
        <v>233</v>
      </c>
      <c r="D3235" s="2" t="s">
        <v>38</v>
      </c>
      <c r="E3235" s="2">
        <v>2023</v>
      </c>
      <c r="F3235" s="2" t="s">
        <v>39</v>
      </c>
      <c r="G3235" s="2" t="s">
        <v>56</v>
      </c>
      <c r="H3235" s="2" t="s">
        <v>57</v>
      </c>
      <c r="I3235" s="2" t="s">
        <v>39</v>
      </c>
      <c r="J3235" s="2" t="s">
        <v>566</v>
      </c>
      <c r="K3235" s="3">
        <v>374372.16</v>
      </c>
      <c r="L3235" s="3">
        <v>202910.38</v>
      </c>
      <c r="M3235" s="3">
        <f t="shared" si="350"/>
        <v>171461.77999999997</v>
      </c>
      <c r="N3235" s="3">
        <v>71271.59</v>
      </c>
      <c r="O3235" s="3">
        <f t="shared" si="351"/>
        <v>100190.18999999997</v>
      </c>
      <c r="P3235" s="3">
        <v>70275.95</v>
      </c>
      <c r="Q3235" s="4">
        <f t="shared" si="352"/>
        <v>0.45799821226022785</v>
      </c>
      <c r="R3235" s="4">
        <f t="shared" si="353"/>
        <v>0.18771681633591558</v>
      </c>
      <c r="S3235" s="3">
        <v>431555.26</v>
      </c>
      <c r="T3235" s="3">
        <f t="shared" si="354"/>
        <v>-57183.100000000035</v>
      </c>
      <c r="U3235" s="4">
        <f t="shared" si="355"/>
        <v>-0.13250469939817217</v>
      </c>
      <c r="V3235" s="2" t="s">
        <v>133</v>
      </c>
      <c r="W3235" s="2" t="s">
        <v>96</v>
      </c>
      <c r="X3235" s="2" t="s">
        <v>61</v>
      </c>
      <c r="Y3235" s="2">
        <v>1.53</v>
      </c>
      <c r="Z3235" s="2" t="s">
        <v>7686</v>
      </c>
      <c r="AA3235" s="2" t="s">
        <v>148</v>
      </c>
      <c r="AB3235" s="2" t="s">
        <v>100</v>
      </c>
      <c r="AC3235" s="2">
        <v>3.98</v>
      </c>
      <c r="AD3235" s="3">
        <v>0</v>
      </c>
      <c r="AE3235" s="5">
        <v>0</v>
      </c>
      <c r="AF3235" s="2">
        <v>0</v>
      </c>
      <c r="AG3235" s="3">
        <f t="shared" si="356"/>
        <v>0</v>
      </c>
      <c r="AH3235" s="2" t="s">
        <v>50</v>
      </c>
      <c r="AI3235" s="3">
        <v>0</v>
      </c>
    </row>
    <row r="3236" spans="1:35" x14ac:dyDescent="0.3">
      <c r="A3236" s="2" t="s">
        <v>7687</v>
      </c>
      <c r="B3236" s="2" t="s">
        <v>1265</v>
      </c>
      <c r="C3236" s="2" t="s">
        <v>91</v>
      </c>
      <c r="D3236" s="2" t="s">
        <v>38</v>
      </c>
      <c r="E3236" s="2">
        <v>2022</v>
      </c>
      <c r="F3236" s="2" t="s">
        <v>58</v>
      </c>
      <c r="G3236" s="2" t="s">
        <v>69</v>
      </c>
      <c r="H3236" s="2" t="s">
        <v>70</v>
      </c>
      <c r="I3236" s="2" t="s">
        <v>42</v>
      </c>
      <c r="J3236" s="2" t="s">
        <v>166</v>
      </c>
      <c r="K3236" s="3">
        <v>1092967.99</v>
      </c>
      <c r="L3236" s="3">
        <v>546701.1</v>
      </c>
      <c r="M3236" s="3">
        <f t="shared" si="350"/>
        <v>546266.89</v>
      </c>
      <c r="N3236" s="3">
        <v>93301.64</v>
      </c>
      <c r="O3236" s="3">
        <f t="shared" si="351"/>
        <v>452965.25</v>
      </c>
      <c r="P3236" s="3">
        <v>328926.53999999998</v>
      </c>
      <c r="Q3236" s="4">
        <f t="shared" si="352"/>
        <v>0.49980136197767333</v>
      </c>
      <c r="R3236" s="4">
        <f t="shared" si="353"/>
        <v>0.30094800855055232</v>
      </c>
      <c r="S3236" s="3">
        <v>1273643.95</v>
      </c>
      <c r="T3236" s="3">
        <f t="shared" si="354"/>
        <v>-180675.95999999996</v>
      </c>
      <c r="U3236" s="4">
        <f t="shared" si="355"/>
        <v>-0.14185751049184506</v>
      </c>
      <c r="V3236" s="2" t="s">
        <v>124</v>
      </c>
      <c r="W3236" s="2" t="s">
        <v>207</v>
      </c>
      <c r="X3236" s="2" t="s">
        <v>74</v>
      </c>
      <c r="Y3236" s="2">
        <v>1.36</v>
      </c>
      <c r="Z3236" s="2" t="s">
        <v>7688</v>
      </c>
      <c r="AA3236" s="2" t="s">
        <v>109</v>
      </c>
      <c r="AB3236" s="2" t="s">
        <v>49</v>
      </c>
      <c r="AC3236" s="2">
        <v>8.68</v>
      </c>
      <c r="AD3236" s="3">
        <v>0</v>
      </c>
      <c r="AE3236" s="5">
        <v>0</v>
      </c>
      <c r="AF3236" s="2">
        <v>0</v>
      </c>
      <c r="AG3236" s="3">
        <f t="shared" si="356"/>
        <v>0</v>
      </c>
      <c r="AH3236" s="2" t="s">
        <v>50</v>
      </c>
      <c r="AI3236" s="3">
        <v>0</v>
      </c>
    </row>
    <row r="3237" spans="1:35" x14ac:dyDescent="0.3">
      <c r="A3237" s="2" t="s">
        <v>7689</v>
      </c>
      <c r="B3237" s="2" t="s">
        <v>4959</v>
      </c>
      <c r="C3237" s="2" t="s">
        <v>103</v>
      </c>
      <c r="D3237" s="2" t="s">
        <v>104</v>
      </c>
      <c r="E3237" s="2">
        <v>2020</v>
      </c>
      <c r="F3237" s="2" t="s">
        <v>55</v>
      </c>
      <c r="G3237" s="2" t="s">
        <v>114</v>
      </c>
      <c r="H3237" s="2" t="s">
        <v>234</v>
      </c>
      <c r="I3237" s="2" t="s">
        <v>71</v>
      </c>
      <c r="J3237" s="2" t="s">
        <v>293</v>
      </c>
      <c r="K3237" s="3">
        <v>8682575.4100000001</v>
      </c>
      <c r="L3237" s="3">
        <v>3354058.03</v>
      </c>
      <c r="M3237" s="3">
        <f t="shared" si="350"/>
        <v>5328517.3800000008</v>
      </c>
      <c r="N3237" s="3">
        <v>1880545.05</v>
      </c>
      <c r="O3237" s="3">
        <f t="shared" si="351"/>
        <v>3447972.330000001</v>
      </c>
      <c r="P3237" s="3">
        <v>2688511.87</v>
      </c>
      <c r="Q3237" s="4">
        <f t="shared" si="352"/>
        <v>0.61370240146293187</v>
      </c>
      <c r="R3237" s="4">
        <f t="shared" si="353"/>
        <v>0.3096445170984124</v>
      </c>
      <c r="S3237" s="3">
        <v>8051784.0099999998</v>
      </c>
      <c r="T3237" s="3">
        <f t="shared" si="354"/>
        <v>630791.40000000037</v>
      </c>
      <c r="U3237" s="4">
        <f t="shared" si="355"/>
        <v>7.8341818312138309E-2</v>
      </c>
      <c r="V3237" s="2" t="s">
        <v>133</v>
      </c>
      <c r="W3237" s="2" t="s">
        <v>96</v>
      </c>
      <c r="X3237" s="2" t="s">
        <v>236</v>
      </c>
      <c r="Y3237" s="2">
        <v>3.67</v>
      </c>
      <c r="Z3237" s="2" t="s">
        <v>7690</v>
      </c>
      <c r="AA3237" s="2" t="s">
        <v>141</v>
      </c>
      <c r="AB3237" s="2" t="s">
        <v>49</v>
      </c>
      <c r="AC3237" s="2">
        <v>3.54</v>
      </c>
      <c r="AD3237" s="3">
        <v>0</v>
      </c>
      <c r="AE3237" s="5">
        <v>0</v>
      </c>
      <c r="AF3237" s="2">
        <v>0</v>
      </c>
      <c r="AG3237" s="3">
        <f t="shared" si="356"/>
        <v>0</v>
      </c>
      <c r="AH3237" s="2" t="s">
        <v>50</v>
      </c>
      <c r="AI3237" s="3">
        <v>0</v>
      </c>
    </row>
    <row r="3238" spans="1:35" x14ac:dyDescent="0.3">
      <c r="A3238" s="2" t="s">
        <v>7691</v>
      </c>
      <c r="B3238" s="2" t="s">
        <v>7692</v>
      </c>
      <c r="C3238" s="2" t="s">
        <v>261</v>
      </c>
      <c r="D3238" s="2" t="s">
        <v>54</v>
      </c>
      <c r="E3238" s="2">
        <v>2024</v>
      </c>
      <c r="F3238" s="2" t="s">
        <v>58</v>
      </c>
      <c r="G3238" s="2" t="s">
        <v>93</v>
      </c>
      <c r="H3238" s="2" t="s">
        <v>159</v>
      </c>
      <c r="I3238" s="2" t="s">
        <v>39</v>
      </c>
      <c r="J3238" s="2" t="s">
        <v>273</v>
      </c>
      <c r="K3238" s="3">
        <v>1622623.02</v>
      </c>
      <c r="L3238" s="3">
        <v>683815.51</v>
      </c>
      <c r="M3238" s="3">
        <f t="shared" si="350"/>
        <v>938807.51</v>
      </c>
      <c r="N3238" s="3">
        <v>146373.94</v>
      </c>
      <c r="O3238" s="3">
        <f t="shared" si="351"/>
        <v>792433.57000000007</v>
      </c>
      <c r="P3238" s="3">
        <v>625424.62</v>
      </c>
      <c r="Q3238" s="4">
        <f t="shared" si="352"/>
        <v>0.57857401160252242</v>
      </c>
      <c r="R3238" s="4">
        <f t="shared" si="353"/>
        <v>0.38544049498324018</v>
      </c>
      <c r="S3238" s="3">
        <v>1593111.92</v>
      </c>
      <c r="T3238" s="3">
        <f t="shared" si="354"/>
        <v>29511.100000000093</v>
      </c>
      <c r="U3238" s="4">
        <f t="shared" si="355"/>
        <v>1.8524185042818647E-2</v>
      </c>
      <c r="V3238" s="2" t="s">
        <v>124</v>
      </c>
      <c r="W3238" s="2" t="s">
        <v>207</v>
      </c>
      <c r="X3238" s="2" t="s">
        <v>160</v>
      </c>
      <c r="Y3238" s="2">
        <v>129.5</v>
      </c>
      <c r="Z3238" s="2" t="s">
        <v>7693</v>
      </c>
      <c r="AA3238" s="2" t="s">
        <v>99</v>
      </c>
      <c r="AB3238" s="2" t="s">
        <v>242</v>
      </c>
      <c r="AC3238" s="2">
        <v>6.33</v>
      </c>
      <c r="AD3238" s="3">
        <v>0</v>
      </c>
      <c r="AE3238" s="5">
        <v>0</v>
      </c>
      <c r="AF3238" s="2">
        <v>0</v>
      </c>
      <c r="AG3238" s="3">
        <f t="shared" si="356"/>
        <v>0</v>
      </c>
      <c r="AH3238" s="2" t="s">
        <v>50</v>
      </c>
      <c r="AI3238" s="3">
        <v>0</v>
      </c>
    </row>
    <row r="3239" spans="1:35" x14ac:dyDescent="0.3">
      <c r="A3239" s="2" t="s">
        <v>7694</v>
      </c>
      <c r="B3239" s="2" t="s">
        <v>1092</v>
      </c>
      <c r="C3239" s="2" t="s">
        <v>730</v>
      </c>
      <c r="D3239" s="2" t="s">
        <v>38</v>
      </c>
      <c r="E3239" s="2">
        <v>2020</v>
      </c>
      <c r="F3239" s="2" t="s">
        <v>39</v>
      </c>
      <c r="G3239" s="2" t="s">
        <v>114</v>
      </c>
      <c r="H3239" s="2" t="s">
        <v>234</v>
      </c>
      <c r="I3239" s="2" t="s">
        <v>71</v>
      </c>
      <c r="J3239" s="2" t="s">
        <v>172</v>
      </c>
      <c r="K3239" s="3">
        <v>8656985.3000000007</v>
      </c>
      <c r="L3239" s="3">
        <v>4605927.9400000004</v>
      </c>
      <c r="M3239" s="3">
        <f t="shared" si="350"/>
        <v>4051057.3600000003</v>
      </c>
      <c r="N3239" s="3">
        <v>1359908.46</v>
      </c>
      <c r="O3239" s="3">
        <f t="shared" si="351"/>
        <v>2691148.9000000004</v>
      </c>
      <c r="P3239" s="3">
        <v>1970607.88</v>
      </c>
      <c r="Q3239" s="4">
        <f t="shared" si="352"/>
        <v>0.46795243605184361</v>
      </c>
      <c r="R3239" s="4">
        <f t="shared" si="353"/>
        <v>0.22763211576667455</v>
      </c>
      <c r="S3239" s="3">
        <v>9941075.6999999993</v>
      </c>
      <c r="T3239" s="3">
        <f t="shared" si="354"/>
        <v>-1284090.3999999985</v>
      </c>
      <c r="U3239" s="4">
        <f t="shared" si="355"/>
        <v>-0.12917016616219898</v>
      </c>
      <c r="V3239" s="2" t="s">
        <v>44</v>
      </c>
      <c r="W3239" s="2" t="s">
        <v>117</v>
      </c>
      <c r="X3239" s="2" t="s">
        <v>236</v>
      </c>
      <c r="Y3239" s="2">
        <v>3.67</v>
      </c>
      <c r="Z3239" s="2" t="s">
        <v>7695</v>
      </c>
      <c r="AA3239" s="2" t="s">
        <v>141</v>
      </c>
      <c r="AB3239" s="2" t="s">
        <v>88</v>
      </c>
      <c r="AC3239" s="2">
        <v>4.5</v>
      </c>
      <c r="AD3239" s="3">
        <v>0</v>
      </c>
      <c r="AE3239" s="5">
        <v>0</v>
      </c>
      <c r="AF3239" s="2">
        <v>0</v>
      </c>
      <c r="AG3239" s="3">
        <f t="shared" si="356"/>
        <v>0</v>
      </c>
      <c r="AH3239" s="2" t="s">
        <v>50</v>
      </c>
      <c r="AI3239" s="3">
        <v>0</v>
      </c>
    </row>
    <row r="3240" spans="1:35" x14ac:dyDescent="0.3">
      <c r="A3240" s="2" t="s">
        <v>7696</v>
      </c>
      <c r="B3240" s="2" t="s">
        <v>991</v>
      </c>
      <c r="C3240" s="2" t="s">
        <v>329</v>
      </c>
      <c r="D3240" s="2" t="s">
        <v>38</v>
      </c>
      <c r="E3240" s="2">
        <v>2021</v>
      </c>
      <c r="F3240" s="2" t="s">
        <v>92</v>
      </c>
      <c r="G3240" s="2" t="s">
        <v>114</v>
      </c>
      <c r="H3240" s="2" t="s">
        <v>234</v>
      </c>
      <c r="I3240" s="2" t="s">
        <v>42</v>
      </c>
      <c r="J3240" s="2" t="s">
        <v>166</v>
      </c>
      <c r="K3240" s="3">
        <v>8768521.8100000005</v>
      </c>
      <c r="L3240" s="3">
        <v>4570151.8899999997</v>
      </c>
      <c r="M3240" s="3">
        <f t="shared" si="350"/>
        <v>4198369.9200000009</v>
      </c>
      <c r="N3240" s="3">
        <v>1525408</v>
      </c>
      <c r="O3240" s="3">
        <f t="shared" si="351"/>
        <v>2672961.9200000009</v>
      </c>
      <c r="P3240" s="3">
        <v>1917077.24</v>
      </c>
      <c r="Q3240" s="4">
        <f t="shared" si="352"/>
        <v>0.47880019129472867</v>
      </c>
      <c r="R3240" s="4">
        <f t="shared" si="353"/>
        <v>0.21863174678013372</v>
      </c>
      <c r="S3240" s="3">
        <v>9714509.1899999995</v>
      </c>
      <c r="T3240" s="3">
        <f t="shared" si="354"/>
        <v>-945987.37999999896</v>
      </c>
      <c r="U3240" s="4">
        <f t="shared" si="355"/>
        <v>-9.7378813638241982E-2</v>
      </c>
      <c r="V3240" s="2" t="s">
        <v>73</v>
      </c>
      <c r="W3240" s="2" t="s">
        <v>60</v>
      </c>
      <c r="X3240" s="2" t="s">
        <v>236</v>
      </c>
      <c r="Y3240" s="2">
        <v>3.67</v>
      </c>
      <c r="Z3240" s="2" t="s">
        <v>7697</v>
      </c>
      <c r="AA3240" s="2" t="s">
        <v>48</v>
      </c>
      <c r="AB3240" s="2" t="s">
        <v>88</v>
      </c>
      <c r="AC3240" s="2">
        <v>3.75</v>
      </c>
      <c r="AD3240" s="3">
        <v>0</v>
      </c>
      <c r="AE3240" s="5">
        <v>0</v>
      </c>
      <c r="AF3240" s="2">
        <v>0</v>
      </c>
      <c r="AG3240" s="3">
        <f t="shared" si="356"/>
        <v>0</v>
      </c>
      <c r="AH3240" s="2" t="s">
        <v>50</v>
      </c>
      <c r="AI3240" s="3">
        <v>0</v>
      </c>
    </row>
    <row r="3241" spans="1:35" x14ac:dyDescent="0.3">
      <c r="A3241" s="2" t="s">
        <v>7698</v>
      </c>
      <c r="B3241" s="2" t="s">
        <v>7699</v>
      </c>
      <c r="C3241" s="2" t="s">
        <v>185</v>
      </c>
      <c r="D3241" s="2" t="s">
        <v>104</v>
      </c>
      <c r="E3241" s="2">
        <v>2024</v>
      </c>
      <c r="F3241" s="2" t="s">
        <v>68</v>
      </c>
      <c r="G3241" s="2" t="s">
        <v>40</v>
      </c>
      <c r="H3241" s="2" t="s">
        <v>41</v>
      </c>
      <c r="I3241" s="2" t="s">
        <v>42</v>
      </c>
      <c r="J3241" s="2" t="s">
        <v>146</v>
      </c>
      <c r="K3241" s="3">
        <v>3993504.59</v>
      </c>
      <c r="L3241" s="3">
        <v>1921761.59</v>
      </c>
      <c r="M3241" s="3">
        <f t="shared" si="350"/>
        <v>2071742.9999999998</v>
      </c>
      <c r="N3241" s="3">
        <v>641479.09</v>
      </c>
      <c r="O3241" s="3">
        <f t="shared" si="351"/>
        <v>1430263.9099999997</v>
      </c>
      <c r="P3241" s="3">
        <v>1015981.19</v>
      </c>
      <c r="Q3241" s="4">
        <f t="shared" si="352"/>
        <v>0.51877816922704467</v>
      </c>
      <c r="R3241" s="4">
        <f t="shared" si="353"/>
        <v>0.25440841924761626</v>
      </c>
      <c r="S3241" s="3">
        <v>4470801.72</v>
      </c>
      <c r="T3241" s="3">
        <f t="shared" si="354"/>
        <v>-477297.12999999989</v>
      </c>
      <c r="U3241" s="4">
        <f t="shared" si="355"/>
        <v>-0.10675873364386196</v>
      </c>
      <c r="V3241" s="2" t="s">
        <v>73</v>
      </c>
      <c r="W3241" s="2" t="s">
        <v>96</v>
      </c>
      <c r="X3241" s="2" t="s">
        <v>46</v>
      </c>
      <c r="Y3241" s="2">
        <v>0.89</v>
      </c>
      <c r="Z3241" s="2" t="s">
        <v>7700</v>
      </c>
      <c r="AA3241" s="2" t="s">
        <v>76</v>
      </c>
      <c r="AB3241" s="2" t="s">
        <v>142</v>
      </c>
      <c r="AC3241" s="2">
        <v>9.66</v>
      </c>
      <c r="AD3241" s="3">
        <v>0</v>
      </c>
      <c r="AE3241" s="5">
        <v>0</v>
      </c>
      <c r="AF3241" s="2">
        <v>0</v>
      </c>
      <c r="AG3241" s="3">
        <f t="shared" si="356"/>
        <v>0</v>
      </c>
      <c r="AH3241" s="2" t="s">
        <v>50</v>
      </c>
      <c r="AI3241" s="3">
        <v>0</v>
      </c>
    </row>
    <row r="3242" spans="1:35" x14ac:dyDescent="0.3">
      <c r="A3242" s="2" t="s">
        <v>7701</v>
      </c>
      <c r="B3242" s="2" t="s">
        <v>1163</v>
      </c>
      <c r="C3242" s="2" t="s">
        <v>456</v>
      </c>
      <c r="D3242" s="2" t="s">
        <v>54</v>
      </c>
      <c r="E3242" s="2">
        <v>2023</v>
      </c>
      <c r="F3242" s="2" t="s">
        <v>105</v>
      </c>
      <c r="G3242" s="2" t="s">
        <v>40</v>
      </c>
      <c r="H3242" s="2" t="s">
        <v>83</v>
      </c>
      <c r="I3242" s="2" t="s">
        <v>131</v>
      </c>
      <c r="J3242" s="2" t="s">
        <v>491</v>
      </c>
      <c r="K3242" s="3">
        <v>6552098.3899999997</v>
      </c>
      <c r="L3242" s="3">
        <v>2346373.0699999998</v>
      </c>
      <c r="M3242" s="3">
        <f t="shared" si="350"/>
        <v>4205725.32</v>
      </c>
      <c r="N3242" s="3">
        <v>1227828.42</v>
      </c>
      <c r="O3242" s="3">
        <f t="shared" si="351"/>
        <v>2977896.9000000004</v>
      </c>
      <c r="P3242" s="3">
        <v>2171775.0299999998</v>
      </c>
      <c r="Q3242" s="4">
        <f t="shared" si="352"/>
        <v>0.64188982974048414</v>
      </c>
      <c r="R3242" s="4">
        <f t="shared" si="353"/>
        <v>0.33146251791862974</v>
      </c>
      <c r="S3242" s="3">
        <v>6125388.6699999999</v>
      </c>
      <c r="T3242" s="3">
        <f t="shared" si="354"/>
        <v>426709.71999999974</v>
      </c>
      <c r="U3242" s="4">
        <f t="shared" si="355"/>
        <v>6.9662472536620237E-2</v>
      </c>
      <c r="V3242" s="2" t="s">
        <v>107</v>
      </c>
      <c r="W3242" s="2" t="s">
        <v>96</v>
      </c>
      <c r="X3242" s="2" t="s">
        <v>86</v>
      </c>
      <c r="Y3242" s="2">
        <v>0.92</v>
      </c>
      <c r="Z3242" s="2" t="s">
        <v>4784</v>
      </c>
      <c r="AA3242" s="2" t="s">
        <v>63</v>
      </c>
      <c r="AB3242" s="2" t="s">
        <v>242</v>
      </c>
      <c r="AC3242" s="2">
        <v>7.5</v>
      </c>
      <c r="AD3242" s="3">
        <v>0</v>
      </c>
      <c r="AE3242" s="5">
        <v>0</v>
      </c>
      <c r="AF3242" s="2">
        <v>0</v>
      </c>
      <c r="AG3242" s="3">
        <f t="shared" si="356"/>
        <v>0</v>
      </c>
      <c r="AH3242" s="2" t="s">
        <v>50</v>
      </c>
      <c r="AI3242" s="3">
        <v>0</v>
      </c>
    </row>
    <row r="3243" spans="1:35" x14ac:dyDescent="0.3">
      <c r="A3243" s="2" t="s">
        <v>7702</v>
      </c>
      <c r="B3243" s="2" t="s">
        <v>879</v>
      </c>
      <c r="C3243" s="2" t="s">
        <v>880</v>
      </c>
      <c r="D3243" s="2" t="s">
        <v>81</v>
      </c>
      <c r="E3243" s="2">
        <v>2024</v>
      </c>
      <c r="F3243" s="2" t="s">
        <v>55</v>
      </c>
      <c r="G3243" s="2" t="s">
        <v>40</v>
      </c>
      <c r="H3243" s="2" t="s">
        <v>139</v>
      </c>
      <c r="I3243" s="2" t="s">
        <v>178</v>
      </c>
      <c r="J3243" s="2" t="s">
        <v>179</v>
      </c>
      <c r="K3243" s="3">
        <v>1764214.55</v>
      </c>
      <c r="L3243" s="3">
        <v>978092.58</v>
      </c>
      <c r="M3243" s="3">
        <f t="shared" si="350"/>
        <v>786121.97000000009</v>
      </c>
      <c r="N3243" s="3">
        <v>385668.83</v>
      </c>
      <c r="O3243" s="3">
        <f t="shared" si="351"/>
        <v>400453.14000000007</v>
      </c>
      <c r="P3243" s="3">
        <v>309309.67</v>
      </c>
      <c r="Q3243" s="4">
        <f t="shared" si="352"/>
        <v>0.44559317912892177</v>
      </c>
      <c r="R3243" s="4">
        <f t="shared" si="353"/>
        <v>0.17532429374873934</v>
      </c>
      <c r="S3243" s="3">
        <v>1509880.2</v>
      </c>
      <c r="T3243" s="3">
        <f t="shared" si="354"/>
        <v>254334.35000000009</v>
      </c>
      <c r="U3243" s="4">
        <f t="shared" si="355"/>
        <v>0.16844670855343363</v>
      </c>
      <c r="V3243" s="2" t="s">
        <v>95</v>
      </c>
      <c r="W3243" s="2" t="s">
        <v>96</v>
      </c>
      <c r="X3243" s="2" t="s">
        <v>86</v>
      </c>
      <c r="Y3243" s="2">
        <v>0.92</v>
      </c>
      <c r="Z3243" s="2" t="s">
        <v>4224</v>
      </c>
      <c r="AA3243" s="2" t="s">
        <v>76</v>
      </c>
      <c r="AB3243" s="2" t="s">
        <v>242</v>
      </c>
      <c r="AC3243" s="2">
        <v>1.95</v>
      </c>
      <c r="AD3243" s="3">
        <v>3652594.37</v>
      </c>
      <c r="AE3243" s="5">
        <v>13.11</v>
      </c>
      <c r="AF3243" s="2">
        <v>60</v>
      </c>
      <c r="AG3243" s="3">
        <f t="shared" si="356"/>
        <v>83313.569161989712</v>
      </c>
      <c r="AH3243" s="2" t="s">
        <v>50</v>
      </c>
      <c r="AI3243" s="3">
        <v>0</v>
      </c>
    </row>
    <row r="3244" spans="1:35" x14ac:dyDescent="0.3">
      <c r="A3244" s="2" t="s">
        <v>7703</v>
      </c>
      <c r="B3244" s="2" t="s">
        <v>5226</v>
      </c>
      <c r="C3244" s="2" t="s">
        <v>257</v>
      </c>
      <c r="D3244" s="2" t="s">
        <v>104</v>
      </c>
      <c r="E3244" s="2">
        <v>2024</v>
      </c>
      <c r="F3244" s="2" t="s">
        <v>39</v>
      </c>
      <c r="G3244" s="2" t="s">
        <v>93</v>
      </c>
      <c r="H3244" s="2" t="s">
        <v>94</v>
      </c>
      <c r="I3244" s="2" t="s">
        <v>58</v>
      </c>
      <c r="J3244" s="2" t="s">
        <v>59</v>
      </c>
      <c r="K3244" s="3">
        <v>5707026.2999999998</v>
      </c>
      <c r="L3244" s="3">
        <v>3067435.6</v>
      </c>
      <c r="M3244" s="3">
        <f t="shared" si="350"/>
        <v>2639590.6999999997</v>
      </c>
      <c r="N3244" s="3">
        <v>1131669.1299999999</v>
      </c>
      <c r="O3244" s="3">
        <f t="shared" si="351"/>
        <v>1507921.5699999998</v>
      </c>
      <c r="P3244" s="3">
        <v>1161969.0900000001</v>
      </c>
      <c r="Q3244" s="4">
        <f t="shared" si="352"/>
        <v>0.46251595160863368</v>
      </c>
      <c r="R3244" s="4">
        <f t="shared" si="353"/>
        <v>0.20360324780700592</v>
      </c>
      <c r="S3244" s="3">
        <v>6349742.6600000001</v>
      </c>
      <c r="T3244" s="3">
        <f t="shared" si="354"/>
        <v>-642716.36000000034</v>
      </c>
      <c r="U3244" s="4">
        <f t="shared" si="355"/>
        <v>-0.10121927681396782</v>
      </c>
      <c r="V3244" s="2" t="s">
        <v>85</v>
      </c>
      <c r="W3244" s="2" t="s">
        <v>96</v>
      </c>
      <c r="X3244" s="2" t="s">
        <v>97</v>
      </c>
      <c r="Y3244" s="2">
        <v>1550</v>
      </c>
      <c r="Z3244" s="2" t="s">
        <v>7704</v>
      </c>
      <c r="AA3244" s="2" t="s">
        <v>63</v>
      </c>
      <c r="AB3244" s="2" t="s">
        <v>182</v>
      </c>
      <c r="AC3244" s="2">
        <v>6.61</v>
      </c>
      <c r="AD3244" s="3">
        <v>0</v>
      </c>
      <c r="AE3244" s="5">
        <v>0</v>
      </c>
      <c r="AF3244" s="2">
        <v>0</v>
      </c>
      <c r="AG3244" s="3">
        <f t="shared" si="356"/>
        <v>0</v>
      </c>
      <c r="AH3244" s="2" t="s">
        <v>50</v>
      </c>
      <c r="AI3244" s="3">
        <v>0</v>
      </c>
    </row>
    <row r="3245" spans="1:35" x14ac:dyDescent="0.3">
      <c r="A3245" s="2" t="s">
        <v>7705</v>
      </c>
      <c r="B3245" s="2" t="s">
        <v>7706</v>
      </c>
      <c r="C3245" s="2" t="s">
        <v>932</v>
      </c>
      <c r="D3245" s="2" t="s">
        <v>81</v>
      </c>
      <c r="E3245" s="2">
        <v>2020</v>
      </c>
      <c r="F3245" s="2" t="s">
        <v>105</v>
      </c>
      <c r="G3245" s="2" t="s">
        <v>93</v>
      </c>
      <c r="H3245" s="2" t="s">
        <v>94</v>
      </c>
      <c r="I3245" s="2" t="s">
        <v>131</v>
      </c>
      <c r="J3245" s="2" t="s">
        <v>235</v>
      </c>
      <c r="K3245" s="3">
        <v>4080798.85</v>
      </c>
      <c r="L3245" s="3">
        <v>1269146.1399999999</v>
      </c>
      <c r="M3245" s="3">
        <f t="shared" si="350"/>
        <v>2811652.71</v>
      </c>
      <c r="N3245" s="3">
        <v>396876.53</v>
      </c>
      <c r="O3245" s="3">
        <f t="shared" si="351"/>
        <v>2414776.1799999997</v>
      </c>
      <c r="P3245" s="3">
        <v>1819446</v>
      </c>
      <c r="Q3245" s="4">
        <f t="shared" si="352"/>
        <v>0.68899566318981875</v>
      </c>
      <c r="R3245" s="4">
        <f t="shared" si="353"/>
        <v>0.44585535011116756</v>
      </c>
      <c r="S3245" s="3">
        <v>3672617.48</v>
      </c>
      <c r="T3245" s="3">
        <f t="shared" si="354"/>
        <v>408181.37000000011</v>
      </c>
      <c r="U3245" s="4">
        <f t="shared" si="355"/>
        <v>0.11114181431168271</v>
      </c>
      <c r="V3245" s="2" t="s">
        <v>133</v>
      </c>
      <c r="W3245" s="2" t="s">
        <v>117</v>
      </c>
      <c r="X3245" s="2" t="s">
        <v>97</v>
      </c>
      <c r="Y3245" s="2">
        <v>1550</v>
      </c>
      <c r="Z3245" s="2" t="s">
        <v>7594</v>
      </c>
      <c r="AA3245" s="2" t="s">
        <v>63</v>
      </c>
      <c r="AB3245" s="2" t="s">
        <v>149</v>
      </c>
      <c r="AC3245" s="2">
        <v>9.51</v>
      </c>
      <c r="AD3245" s="3">
        <v>0</v>
      </c>
      <c r="AE3245" s="5">
        <v>0</v>
      </c>
      <c r="AF3245" s="2">
        <v>0</v>
      </c>
      <c r="AG3245" s="3">
        <f t="shared" si="356"/>
        <v>0</v>
      </c>
      <c r="AH3245" s="2" t="s">
        <v>50</v>
      </c>
      <c r="AI3245" s="3">
        <v>0</v>
      </c>
    </row>
    <row r="3246" spans="1:35" x14ac:dyDescent="0.3">
      <c r="A3246" s="2" t="s">
        <v>7707</v>
      </c>
      <c r="B3246" s="2" t="s">
        <v>2801</v>
      </c>
      <c r="C3246" s="2" t="s">
        <v>304</v>
      </c>
      <c r="D3246" s="2" t="s">
        <v>104</v>
      </c>
      <c r="E3246" s="2">
        <v>2022</v>
      </c>
      <c r="F3246" s="2" t="s">
        <v>92</v>
      </c>
      <c r="G3246" s="2" t="s">
        <v>69</v>
      </c>
      <c r="H3246" s="2" t="s">
        <v>70</v>
      </c>
      <c r="I3246" s="2" t="s">
        <v>178</v>
      </c>
      <c r="J3246" s="2" t="s">
        <v>288</v>
      </c>
      <c r="K3246" s="3">
        <v>8645690.6899999995</v>
      </c>
      <c r="L3246" s="3">
        <v>3603724.66</v>
      </c>
      <c r="M3246" s="3">
        <f t="shared" si="350"/>
        <v>5041966.0299999993</v>
      </c>
      <c r="N3246" s="3">
        <v>1181387</v>
      </c>
      <c r="O3246" s="3">
        <f t="shared" si="351"/>
        <v>3860579.0299999993</v>
      </c>
      <c r="P3246" s="3">
        <v>2895945.81</v>
      </c>
      <c r="Q3246" s="4">
        <f t="shared" si="352"/>
        <v>0.58317677682267388</v>
      </c>
      <c r="R3246" s="4">
        <f t="shared" si="353"/>
        <v>0.33495829469698507</v>
      </c>
      <c r="S3246" s="3">
        <v>9246035.8399999999</v>
      </c>
      <c r="T3246" s="3">
        <f t="shared" si="354"/>
        <v>-600345.15000000037</v>
      </c>
      <c r="U3246" s="4">
        <f t="shared" si="355"/>
        <v>-6.4930004640778069E-2</v>
      </c>
      <c r="V3246" s="2" t="s">
        <v>107</v>
      </c>
      <c r="W3246" s="2" t="s">
        <v>117</v>
      </c>
      <c r="X3246" s="2" t="s">
        <v>74</v>
      </c>
      <c r="Y3246" s="2">
        <v>1.36</v>
      </c>
      <c r="Z3246" s="2" t="s">
        <v>7708</v>
      </c>
      <c r="AA3246" s="2" t="s">
        <v>109</v>
      </c>
      <c r="AB3246" s="2" t="s">
        <v>49</v>
      </c>
      <c r="AC3246" s="2">
        <v>9.6</v>
      </c>
      <c r="AD3246" s="3">
        <v>3232928.95</v>
      </c>
      <c r="AE3246" s="5">
        <v>15.6</v>
      </c>
      <c r="AF3246" s="2">
        <v>24</v>
      </c>
      <c r="AG3246" s="3">
        <f t="shared" si="356"/>
        <v>157677.06452578053</v>
      </c>
      <c r="AH3246" s="2" t="s">
        <v>50</v>
      </c>
      <c r="AI3246" s="3">
        <v>0</v>
      </c>
    </row>
    <row r="3247" spans="1:35" x14ac:dyDescent="0.3">
      <c r="A3247" s="2" t="s">
        <v>7709</v>
      </c>
      <c r="B3247" s="2" t="s">
        <v>311</v>
      </c>
      <c r="C3247" s="2" t="s">
        <v>212</v>
      </c>
      <c r="D3247" s="2" t="s">
        <v>81</v>
      </c>
      <c r="E3247" s="2">
        <v>2022</v>
      </c>
      <c r="F3247" s="2" t="s">
        <v>82</v>
      </c>
      <c r="G3247" s="2" t="s">
        <v>93</v>
      </c>
      <c r="H3247" s="2" t="s">
        <v>221</v>
      </c>
      <c r="I3247" s="2" t="s">
        <v>58</v>
      </c>
      <c r="J3247" s="2" t="s">
        <v>240</v>
      </c>
      <c r="K3247" s="3">
        <v>3440614.66</v>
      </c>
      <c r="L3247" s="3">
        <v>1320038.77</v>
      </c>
      <c r="M3247" s="3">
        <f t="shared" si="350"/>
        <v>2120575.89</v>
      </c>
      <c r="N3247" s="3">
        <v>307256.39</v>
      </c>
      <c r="O3247" s="3">
        <f t="shared" si="351"/>
        <v>1813319.5</v>
      </c>
      <c r="P3247" s="3">
        <v>1387250.21</v>
      </c>
      <c r="Q3247" s="4">
        <f t="shared" si="352"/>
        <v>0.61633635252835894</v>
      </c>
      <c r="R3247" s="4">
        <f t="shared" si="353"/>
        <v>0.40319836630586231</v>
      </c>
      <c r="S3247" s="3">
        <v>3054651.36</v>
      </c>
      <c r="T3247" s="3">
        <f t="shared" si="354"/>
        <v>385963.30000000028</v>
      </c>
      <c r="U3247" s="4">
        <f t="shared" si="355"/>
        <v>0.12635265191114978</v>
      </c>
      <c r="V3247" s="2" t="s">
        <v>124</v>
      </c>
      <c r="W3247" s="2" t="s">
        <v>207</v>
      </c>
      <c r="X3247" s="2" t="s">
        <v>222</v>
      </c>
      <c r="Y3247" s="2">
        <v>18.899999999999999</v>
      </c>
      <c r="Z3247" s="2" t="s">
        <v>7570</v>
      </c>
      <c r="AA3247" s="2" t="s">
        <v>63</v>
      </c>
      <c r="AB3247" s="2" t="s">
        <v>49</v>
      </c>
      <c r="AC3247" s="2">
        <v>7.46</v>
      </c>
      <c r="AD3247" s="3">
        <v>0</v>
      </c>
      <c r="AE3247" s="5">
        <v>0</v>
      </c>
      <c r="AF3247" s="2">
        <v>0</v>
      </c>
      <c r="AG3247" s="3">
        <f t="shared" si="356"/>
        <v>0</v>
      </c>
      <c r="AH3247" s="2" t="s">
        <v>50</v>
      </c>
      <c r="AI3247" s="3">
        <v>0</v>
      </c>
    </row>
    <row r="3248" spans="1:35" x14ac:dyDescent="0.3">
      <c r="A3248" s="2" t="s">
        <v>7710</v>
      </c>
      <c r="B3248" s="2" t="s">
        <v>3859</v>
      </c>
      <c r="C3248" s="2" t="s">
        <v>329</v>
      </c>
      <c r="D3248" s="2" t="s">
        <v>38</v>
      </c>
      <c r="E3248" s="2">
        <v>2021</v>
      </c>
      <c r="F3248" s="2" t="s">
        <v>105</v>
      </c>
      <c r="G3248" s="2" t="s">
        <v>114</v>
      </c>
      <c r="H3248" s="2" t="s">
        <v>190</v>
      </c>
      <c r="I3248" s="2" t="s">
        <v>42</v>
      </c>
      <c r="J3248" s="2" t="s">
        <v>422</v>
      </c>
      <c r="K3248" s="3">
        <v>497293.8</v>
      </c>
      <c r="L3248" s="3">
        <v>141494.44</v>
      </c>
      <c r="M3248" s="3">
        <f t="shared" si="350"/>
        <v>355799.36</v>
      </c>
      <c r="N3248" s="3">
        <v>107318.21</v>
      </c>
      <c r="O3248" s="3">
        <f t="shared" si="351"/>
        <v>248481.14999999997</v>
      </c>
      <c r="P3248" s="3">
        <v>195806.25</v>
      </c>
      <c r="Q3248" s="4">
        <f t="shared" si="352"/>
        <v>0.71547113597635847</v>
      </c>
      <c r="R3248" s="4">
        <f t="shared" si="353"/>
        <v>0.39374359784899793</v>
      </c>
      <c r="S3248" s="3">
        <v>456443.66</v>
      </c>
      <c r="T3248" s="3">
        <f t="shared" si="354"/>
        <v>40850.140000000014</v>
      </c>
      <c r="U3248" s="4">
        <f t="shared" si="355"/>
        <v>8.9496565687866098E-2</v>
      </c>
      <c r="V3248" s="2" t="s">
        <v>85</v>
      </c>
      <c r="W3248" s="2" t="s">
        <v>60</v>
      </c>
      <c r="X3248" s="2" t="s">
        <v>192</v>
      </c>
      <c r="Y3248" s="2">
        <v>3.64</v>
      </c>
      <c r="Z3248" s="2" t="s">
        <v>7711</v>
      </c>
      <c r="AA3248" s="2" t="s">
        <v>63</v>
      </c>
      <c r="AB3248" s="2" t="s">
        <v>149</v>
      </c>
      <c r="AC3248" s="2">
        <v>1.4</v>
      </c>
      <c r="AD3248" s="3">
        <v>0</v>
      </c>
      <c r="AE3248" s="5">
        <v>0</v>
      </c>
      <c r="AF3248" s="2">
        <v>0</v>
      </c>
      <c r="AG3248" s="3">
        <f t="shared" si="356"/>
        <v>0</v>
      </c>
      <c r="AH3248" s="2" t="s">
        <v>50</v>
      </c>
      <c r="AI3248" s="3">
        <v>0</v>
      </c>
    </row>
    <row r="3249" spans="1:35" x14ac:dyDescent="0.3">
      <c r="A3249" s="2" t="s">
        <v>7712</v>
      </c>
      <c r="B3249" s="2" t="s">
        <v>5403</v>
      </c>
      <c r="C3249" s="2" t="s">
        <v>403</v>
      </c>
      <c r="D3249" s="2" t="s">
        <v>54</v>
      </c>
      <c r="E3249" s="2">
        <v>2021</v>
      </c>
      <c r="F3249" s="2" t="s">
        <v>68</v>
      </c>
      <c r="G3249" s="2" t="s">
        <v>69</v>
      </c>
      <c r="H3249" s="2" t="s">
        <v>165</v>
      </c>
      <c r="I3249" s="2" t="s">
        <v>178</v>
      </c>
      <c r="J3249" s="2" t="s">
        <v>197</v>
      </c>
      <c r="K3249" s="3">
        <v>9446320.7799999993</v>
      </c>
      <c r="L3249" s="3">
        <v>3570760.37</v>
      </c>
      <c r="M3249" s="3">
        <f t="shared" si="350"/>
        <v>5875560.4099999992</v>
      </c>
      <c r="N3249" s="3">
        <v>1361036.89</v>
      </c>
      <c r="O3249" s="3">
        <f t="shared" si="351"/>
        <v>4514523.5199999996</v>
      </c>
      <c r="P3249" s="3">
        <v>3210800.67</v>
      </c>
      <c r="Q3249" s="4">
        <f t="shared" si="352"/>
        <v>0.62199458888161951</v>
      </c>
      <c r="R3249" s="4">
        <f t="shared" si="353"/>
        <v>0.33989960163093258</v>
      </c>
      <c r="S3249" s="3">
        <v>8486670.5800000001</v>
      </c>
      <c r="T3249" s="3">
        <f t="shared" si="354"/>
        <v>959650.19999999925</v>
      </c>
      <c r="U3249" s="4">
        <f t="shared" si="355"/>
        <v>0.11307734770117579</v>
      </c>
      <c r="V3249" s="2" t="s">
        <v>73</v>
      </c>
      <c r="W3249" s="2" t="s">
        <v>117</v>
      </c>
      <c r="X3249" s="2" t="s">
        <v>167</v>
      </c>
      <c r="Y3249" s="2">
        <v>17.2</v>
      </c>
      <c r="Z3249" s="2" t="s">
        <v>5352</v>
      </c>
      <c r="AA3249" s="2" t="s">
        <v>48</v>
      </c>
      <c r="AB3249" s="2" t="s">
        <v>64</v>
      </c>
      <c r="AC3249" s="2">
        <v>5.68</v>
      </c>
      <c r="AD3249" s="3">
        <v>4988913.5599999996</v>
      </c>
      <c r="AE3249" s="5">
        <v>14.96</v>
      </c>
      <c r="AF3249" s="2">
        <v>48</v>
      </c>
      <c r="AG3249" s="3">
        <f t="shared" si="356"/>
        <v>138744.06173403829</v>
      </c>
      <c r="AH3249" s="2" t="s">
        <v>50</v>
      </c>
      <c r="AI3249" s="3">
        <v>0</v>
      </c>
    </row>
    <row r="3250" spans="1:35" x14ac:dyDescent="0.3">
      <c r="A3250" s="2" t="s">
        <v>7713</v>
      </c>
      <c r="B3250" s="2" t="s">
        <v>1997</v>
      </c>
      <c r="C3250" s="2" t="s">
        <v>304</v>
      </c>
      <c r="D3250" s="2" t="s">
        <v>104</v>
      </c>
      <c r="E3250" s="2">
        <v>2022</v>
      </c>
      <c r="F3250" s="2" t="s">
        <v>92</v>
      </c>
      <c r="G3250" s="2" t="s">
        <v>114</v>
      </c>
      <c r="H3250" s="2" t="s">
        <v>190</v>
      </c>
      <c r="I3250" s="2" t="s">
        <v>42</v>
      </c>
      <c r="J3250" s="2" t="s">
        <v>146</v>
      </c>
      <c r="K3250" s="3">
        <v>4547963.5999999996</v>
      </c>
      <c r="L3250" s="3">
        <v>2123207.44</v>
      </c>
      <c r="M3250" s="3">
        <f t="shared" si="350"/>
        <v>2424756.1599999997</v>
      </c>
      <c r="N3250" s="3">
        <v>909310.22</v>
      </c>
      <c r="O3250" s="3">
        <f t="shared" si="351"/>
        <v>1515445.9399999997</v>
      </c>
      <c r="P3250" s="3">
        <v>1060948.05</v>
      </c>
      <c r="Q3250" s="4">
        <f t="shared" si="352"/>
        <v>0.53315205952835676</v>
      </c>
      <c r="R3250" s="4">
        <f t="shared" si="353"/>
        <v>0.23327980241530519</v>
      </c>
      <c r="S3250" s="3">
        <v>5071837.43</v>
      </c>
      <c r="T3250" s="3">
        <f t="shared" si="354"/>
        <v>-523873.83000000007</v>
      </c>
      <c r="U3250" s="4">
        <f t="shared" si="355"/>
        <v>-0.10329073777114345</v>
      </c>
      <c r="V3250" s="2" t="s">
        <v>44</v>
      </c>
      <c r="W3250" s="2" t="s">
        <v>117</v>
      </c>
      <c r="X3250" s="2" t="s">
        <v>192</v>
      </c>
      <c r="Y3250" s="2">
        <v>3.64</v>
      </c>
      <c r="Z3250" s="2" t="s">
        <v>2986</v>
      </c>
      <c r="AA3250" s="2" t="s">
        <v>99</v>
      </c>
      <c r="AB3250" s="2" t="s">
        <v>100</v>
      </c>
      <c r="AC3250" s="2">
        <v>2.73</v>
      </c>
      <c r="AD3250" s="3">
        <v>0</v>
      </c>
      <c r="AE3250" s="5">
        <v>0</v>
      </c>
      <c r="AF3250" s="2">
        <v>0</v>
      </c>
      <c r="AG3250" s="3">
        <f t="shared" si="356"/>
        <v>0</v>
      </c>
      <c r="AH3250" s="2" t="s">
        <v>50</v>
      </c>
      <c r="AI3250" s="3">
        <v>0</v>
      </c>
    </row>
    <row r="3251" spans="1:35" x14ac:dyDescent="0.3">
      <c r="A3251" s="2" t="s">
        <v>7714</v>
      </c>
      <c r="B3251" s="2" t="s">
        <v>4701</v>
      </c>
      <c r="C3251" s="2" t="s">
        <v>403</v>
      </c>
      <c r="D3251" s="2" t="s">
        <v>54</v>
      </c>
      <c r="E3251" s="2">
        <v>2021</v>
      </c>
      <c r="F3251" s="2" t="s">
        <v>58</v>
      </c>
      <c r="G3251" s="2" t="s">
        <v>93</v>
      </c>
      <c r="H3251" s="2" t="s">
        <v>221</v>
      </c>
      <c r="I3251" s="2" t="s">
        <v>71</v>
      </c>
      <c r="J3251" s="2" t="s">
        <v>293</v>
      </c>
      <c r="K3251" s="3">
        <v>6031597.3899999997</v>
      </c>
      <c r="L3251" s="3">
        <v>2663467.2000000002</v>
      </c>
      <c r="M3251" s="3">
        <f t="shared" si="350"/>
        <v>3368130.1899999995</v>
      </c>
      <c r="N3251" s="3">
        <v>562477.19999999995</v>
      </c>
      <c r="O3251" s="3">
        <f t="shared" si="351"/>
        <v>2805652.9899999993</v>
      </c>
      <c r="P3251" s="3">
        <v>2001329.2</v>
      </c>
      <c r="Q3251" s="4">
        <f t="shared" si="352"/>
        <v>0.55841429263566933</v>
      </c>
      <c r="R3251" s="4">
        <f t="shared" si="353"/>
        <v>0.33180749154744232</v>
      </c>
      <c r="S3251" s="3">
        <v>5556621.9100000001</v>
      </c>
      <c r="T3251" s="3">
        <f t="shared" si="354"/>
        <v>474975.47999999952</v>
      </c>
      <c r="U3251" s="4">
        <f t="shared" si="355"/>
        <v>8.5479179201523092E-2</v>
      </c>
      <c r="V3251" s="2" t="s">
        <v>107</v>
      </c>
      <c r="W3251" s="2" t="s">
        <v>45</v>
      </c>
      <c r="X3251" s="2" t="s">
        <v>222</v>
      </c>
      <c r="Y3251" s="2">
        <v>18.899999999999999</v>
      </c>
      <c r="Z3251" s="2" t="s">
        <v>2575</v>
      </c>
      <c r="AA3251" s="2" t="s">
        <v>99</v>
      </c>
      <c r="AB3251" s="2" t="s">
        <v>242</v>
      </c>
      <c r="AC3251" s="2">
        <v>4.13</v>
      </c>
      <c r="AD3251" s="3">
        <v>0</v>
      </c>
      <c r="AE3251" s="5">
        <v>0</v>
      </c>
      <c r="AF3251" s="2">
        <v>0</v>
      </c>
      <c r="AG3251" s="3">
        <f t="shared" si="356"/>
        <v>0</v>
      </c>
      <c r="AH3251" s="2" t="s">
        <v>50</v>
      </c>
      <c r="AI3251" s="3">
        <v>0</v>
      </c>
    </row>
    <row r="3252" spans="1:35" x14ac:dyDescent="0.3">
      <c r="A3252" s="2" t="s">
        <v>7715</v>
      </c>
      <c r="B3252" s="2" t="s">
        <v>3745</v>
      </c>
      <c r="C3252" s="2" t="s">
        <v>648</v>
      </c>
      <c r="D3252" s="2" t="s">
        <v>104</v>
      </c>
      <c r="E3252" s="2">
        <v>2021</v>
      </c>
      <c r="F3252" s="2" t="s">
        <v>58</v>
      </c>
      <c r="G3252" s="2" t="s">
        <v>69</v>
      </c>
      <c r="H3252" s="2" t="s">
        <v>272</v>
      </c>
      <c r="I3252" s="2" t="s">
        <v>39</v>
      </c>
      <c r="J3252" s="2" t="s">
        <v>566</v>
      </c>
      <c r="K3252" s="3">
        <v>5488442.4400000004</v>
      </c>
      <c r="L3252" s="3">
        <v>3104459.12</v>
      </c>
      <c r="M3252" s="3">
        <f t="shared" si="350"/>
        <v>2383983.3200000003</v>
      </c>
      <c r="N3252" s="3">
        <v>569076.5</v>
      </c>
      <c r="O3252" s="3">
        <f t="shared" si="351"/>
        <v>1814906.8200000003</v>
      </c>
      <c r="P3252" s="3">
        <v>1401852.75</v>
      </c>
      <c r="Q3252" s="4">
        <f t="shared" si="352"/>
        <v>0.43436427475770339</v>
      </c>
      <c r="R3252" s="4">
        <f t="shared" si="353"/>
        <v>0.25541904927037912</v>
      </c>
      <c r="S3252" s="3">
        <v>5345725.0199999996</v>
      </c>
      <c r="T3252" s="3">
        <f t="shared" si="354"/>
        <v>142717.42000000086</v>
      </c>
      <c r="U3252" s="4">
        <f t="shared" si="355"/>
        <v>2.6697486209270239E-2</v>
      </c>
      <c r="V3252" s="2" t="s">
        <v>95</v>
      </c>
      <c r="W3252" s="2" t="s">
        <v>45</v>
      </c>
      <c r="X3252" s="2" t="s">
        <v>274</v>
      </c>
      <c r="Y3252" s="2">
        <v>1</v>
      </c>
      <c r="Z3252" s="2" t="s">
        <v>7716</v>
      </c>
      <c r="AA3252" s="2" t="s">
        <v>76</v>
      </c>
      <c r="AB3252" s="2" t="s">
        <v>142</v>
      </c>
      <c r="AC3252" s="2">
        <v>6.5</v>
      </c>
      <c r="AD3252" s="3">
        <v>0</v>
      </c>
      <c r="AE3252" s="5">
        <v>0</v>
      </c>
      <c r="AF3252" s="2">
        <v>0</v>
      </c>
      <c r="AG3252" s="3">
        <f t="shared" si="356"/>
        <v>0</v>
      </c>
      <c r="AH3252" s="2" t="s">
        <v>50</v>
      </c>
      <c r="AI3252" s="3">
        <v>0</v>
      </c>
    </row>
    <row r="3253" spans="1:35" x14ac:dyDescent="0.3">
      <c r="A3253" s="2" t="s">
        <v>7717</v>
      </c>
      <c r="B3253" s="2" t="s">
        <v>7718</v>
      </c>
      <c r="C3253" s="2" t="s">
        <v>278</v>
      </c>
      <c r="D3253" s="2" t="s">
        <v>54</v>
      </c>
      <c r="E3253" s="2">
        <v>2023</v>
      </c>
      <c r="F3253" s="2" t="s">
        <v>105</v>
      </c>
      <c r="G3253" s="2" t="s">
        <v>40</v>
      </c>
      <c r="H3253" s="2" t="s">
        <v>83</v>
      </c>
      <c r="I3253" s="2" t="s">
        <v>58</v>
      </c>
      <c r="J3253" s="2" t="s">
        <v>191</v>
      </c>
      <c r="K3253" s="3">
        <v>8820293.9299999997</v>
      </c>
      <c r="L3253" s="3">
        <v>5040671.3600000003</v>
      </c>
      <c r="M3253" s="3">
        <f t="shared" si="350"/>
        <v>3779622.5699999994</v>
      </c>
      <c r="N3253" s="3">
        <v>1009629.93</v>
      </c>
      <c r="O3253" s="3">
        <f t="shared" si="351"/>
        <v>2769992.6399999992</v>
      </c>
      <c r="P3253" s="3">
        <v>1991783.28</v>
      </c>
      <c r="Q3253" s="4">
        <f t="shared" si="352"/>
        <v>0.42851435564347451</v>
      </c>
      <c r="R3253" s="4">
        <f t="shared" si="353"/>
        <v>0.22581824322491711</v>
      </c>
      <c r="S3253" s="3">
        <v>8814243.1199999992</v>
      </c>
      <c r="T3253" s="3">
        <f t="shared" si="354"/>
        <v>6050.8100000005215</v>
      </c>
      <c r="U3253" s="4">
        <f t="shared" si="355"/>
        <v>6.8648095107235049E-4</v>
      </c>
      <c r="V3253" s="2" t="s">
        <v>133</v>
      </c>
      <c r="W3253" s="2" t="s">
        <v>60</v>
      </c>
      <c r="X3253" s="2" t="s">
        <v>86</v>
      </c>
      <c r="Y3253" s="2">
        <v>0.92</v>
      </c>
      <c r="Z3253" s="2" t="s">
        <v>7371</v>
      </c>
      <c r="AA3253" s="2" t="s">
        <v>224</v>
      </c>
      <c r="AB3253" s="2" t="s">
        <v>142</v>
      </c>
      <c r="AC3253" s="2">
        <v>7.52</v>
      </c>
      <c r="AD3253" s="3">
        <v>0</v>
      </c>
      <c r="AE3253" s="5">
        <v>0</v>
      </c>
      <c r="AF3253" s="2">
        <v>0</v>
      </c>
      <c r="AG3253" s="3">
        <f t="shared" si="356"/>
        <v>0</v>
      </c>
      <c r="AH3253" s="2" t="s">
        <v>50</v>
      </c>
      <c r="AI3253" s="3">
        <v>0</v>
      </c>
    </row>
    <row r="3254" spans="1:35" x14ac:dyDescent="0.3">
      <c r="A3254" s="2" t="s">
        <v>7719</v>
      </c>
      <c r="B3254" s="2" t="s">
        <v>4390</v>
      </c>
      <c r="C3254" s="2" t="s">
        <v>205</v>
      </c>
      <c r="D3254" s="2" t="s">
        <v>81</v>
      </c>
      <c r="E3254" s="2">
        <v>2023</v>
      </c>
      <c r="F3254" s="2" t="s">
        <v>55</v>
      </c>
      <c r="G3254" s="2" t="s">
        <v>40</v>
      </c>
      <c r="H3254" s="2" t="s">
        <v>279</v>
      </c>
      <c r="I3254" s="2" t="s">
        <v>131</v>
      </c>
      <c r="J3254" s="2" t="s">
        <v>268</v>
      </c>
      <c r="K3254" s="3">
        <v>8162329.9800000004</v>
      </c>
      <c r="L3254" s="3">
        <v>2443835.46</v>
      </c>
      <c r="M3254" s="3">
        <f t="shared" si="350"/>
        <v>5718494.5200000005</v>
      </c>
      <c r="N3254" s="3">
        <v>1205513.6299999999</v>
      </c>
      <c r="O3254" s="3">
        <f t="shared" si="351"/>
        <v>4512980.8900000006</v>
      </c>
      <c r="P3254" s="3">
        <v>3277677.78</v>
      </c>
      <c r="Q3254" s="4">
        <f t="shared" si="352"/>
        <v>0.70059585118610945</v>
      </c>
      <c r="R3254" s="4">
        <f t="shared" si="353"/>
        <v>0.40156153794703603</v>
      </c>
      <c r="S3254" s="3">
        <v>8717046.1500000004</v>
      </c>
      <c r="T3254" s="3">
        <f t="shared" si="354"/>
        <v>-554716.16999999993</v>
      </c>
      <c r="U3254" s="4">
        <f t="shared" si="355"/>
        <v>-6.3635795939889564E-2</v>
      </c>
      <c r="V3254" s="2" t="s">
        <v>133</v>
      </c>
      <c r="W3254" s="2" t="s">
        <v>125</v>
      </c>
      <c r="X3254" s="2" t="s">
        <v>280</v>
      </c>
      <c r="Y3254" s="2">
        <v>0.79</v>
      </c>
      <c r="Z3254" s="2" t="s">
        <v>7720</v>
      </c>
      <c r="AA3254" s="2" t="s">
        <v>224</v>
      </c>
      <c r="AB3254" s="2" t="s">
        <v>49</v>
      </c>
      <c r="AC3254" s="2">
        <v>3.03</v>
      </c>
      <c r="AD3254" s="3">
        <v>0</v>
      </c>
      <c r="AE3254" s="5">
        <v>0</v>
      </c>
      <c r="AF3254" s="2">
        <v>0</v>
      </c>
      <c r="AG3254" s="3">
        <f t="shared" si="356"/>
        <v>0</v>
      </c>
      <c r="AH3254" s="2" t="s">
        <v>50</v>
      </c>
      <c r="AI3254" s="3">
        <v>0</v>
      </c>
    </row>
    <row r="3255" spans="1:35" x14ac:dyDescent="0.3">
      <c r="A3255" s="2" t="s">
        <v>7721</v>
      </c>
      <c r="B3255" s="2" t="s">
        <v>473</v>
      </c>
      <c r="C3255" s="2" t="s">
        <v>474</v>
      </c>
      <c r="D3255" s="2" t="s">
        <v>81</v>
      </c>
      <c r="E3255" s="2">
        <v>2024</v>
      </c>
      <c r="F3255" s="2" t="s">
        <v>58</v>
      </c>
      <c r="G3255" s="2" t="s">
        <v>40</v>
      </c>
      <c r="H3255" s="2" t="s">
        <v>139</v>
      </c>
      <c r="I3255" s="2" t="s">
        <v>39</v>
      </c>
      <c r="J3255" s="2" t="s">
        <v>487</v>
      </c>
      <c r="K3255" s="3">
        <v>3787861.14</v>
      </c>
      <c r="L3255" s="3">
        <v>1419067.6</v>
      </c>
      <c r="M3255" s="3">
        <f t="shared" si="350"/>
        <v>2368793.54</v>
      </c>
      <c r="N3255" s="3">
        <v>421440.89</v>
      </c>
      <c r="O3255" s="3">
        <f t="shared" si="351"/>
        <v>1947352.65</v>
      </c>
      <c r="P3255" s="3">
        <v>1370430.75</v>
      </c>
      <c r="Q3255" s="4">
        <f t="shared" si="352"/>
        <v>0.62536440815779215</v>
      </c>
      <c r="R3255" s="4">
        <f t="shared" si="353"/>
        <v>0.36179540361925727</v>
      </c>
      <c r="S3255" s="3">
        <v>3903962</v>
      </c>
      <c r="T3255" s="3">
        <f t="shared" si="354"/>
        <v>-116100.85999999987</v>
      </c>
      <c r="U3255" s="4">
        <f t="shared" si="355"/>
        <v>-2.9739239265136257E-2</v>
      </c>
      <c r="V3255" s="2" t="s">
        <v>124</v>
      </c>
      <c r="W3255" s="2" t="s">
        <v>134</v>
      </c>
      <c r="X3255" s="2" t="s">
        <v>86</v>
      </c>
      <c r="Y3255" s="2">
        <v>0.92</v>
      </c>
      <c r="Z3255" s="2" t="s">
        <v>7722</v>
      </c>
      <c r="AA3255" s="2" t="s">
        <v>99</v>
      </c>
      <c r="AB3255" s="2" t="s">
        <v>182</v>
      </c>
      <c r="AC3255" s="2">
        <v>7.2</v>
      </c>
      <c r="AD3255" s="3">
        <v>0</v>
      </c>
      <c r="AE3255" s="5">
        <v>0</v>
      </c>
      <c r="AF3255" s="2">
        <v>0</v>
      </c>
      <c r="AG3255" s="3">
        <f t="shared" si="356"/>
        <v>0</v>
      </c>
      <c r="AH3255" s="2" t="s">
        <v>230</v>
      </c>
      <c r="AI3255" s="3">
        <v>0</v>
      </c>
    </row>
    <row r="3256" spans="1:35" x14ac:dyDescent="0.3">
      <c r="A3256" s="2" t="s">
        <v>7723</v>
      </c>
      <c r="B3256" s="2" t="s">
        <v>7724</v>
      </c>
      <c r="C3256" s="2" t="s">
        <v>520</v>
      </c>
      <c r="D3256" s="2" t="s">
        <v>81</v>
      </c>
      <c r="E3256" s="2">
        <v>2021</v>
      </c>
      <c r="F3256" s="2" t="s">
        <v>68</v>
      </c>
      <c r="G3256" s="2" t="s">
        <v>40</v>
      </c>
      <c r="H3256" s="2" t="s">
        <v>41</v>
      </c>
      <c r="I3256" s="2" t="s">
        <v>71</v>
      </c>
      <c r="J3256" s="2" t="s">
        <v>172</v>
      </c>
      <c r="K3256" s="3">
        <v>6776946.2300000004</v>
      </c>
      <c r="L3256" s="3">
        <v>2284949.48</v>
      </c>
      <c r="M3256" s="3">
        <f t="shared" si="350"/>
        <v>4491996.75</v>
      </c>
      <c r="N3256" s="3">
        <v>821787.29</v>
      </c>
      <c r="O3256" s="3">
        <f t="shared" si="351"/>
        <v>3670209.46</v>
      </c>
      <c r="P3256" s="3">
        <v>2617922.33</v>
      </c>
      <c r="Q3256" s="4">
        <f t="shared" si="352"/>
        <v>0.66283494033270496</v>
      </c>
      <c r="R3256" s="4">
        <f t="shared" si="353"/>
        <v>0.3862982294903054</v>
      </c>
      <c r="S3256" s="3">
        <v>7492206.7599999998</v>
      </c>
      <c r="T3256" s="3">
        <f t="shared" si="354"/>
        <v>-715260.52999999933</v>
      </c>
      <c r="U3256" s="4">
        <f t="shared" si="355"/>
        <v>-9.546727058023681E-2</v>
      </c>
      <c r="V3256" s="2" t="s">
        <v>124</v>
      </c>
      <c r="W3256" s="2" t="s">
        <v>134</v>
      </c>
      <c r="X3256" s="2" t="s">
        <v>46</v>
      </c>
      <c r="Y3256" s="2">
        <v>0.89</v>
      </c>
      <c r="Z3256" s="2" t="s">
        <v>7725</v>
      </c>
      <c r="AA3256" s="2" t="s">
        <v>76</v>
      </c>
      <c r="AB3256" s="2" t="s">
        <v>182</v>
      </c>
      <c r="AC3256" s="2">
        <v>5.69</v>
      </c>
      <c r="AD3256" s="3">
        <v>0</v>
      </c>
      <c r="AE3256" s="5">
        <v>0</v>
      </c>
      <c r="AF3256" s="2">
        <v>0</v>
      </c>
      <c r="AG3256" s="3">
        <f t="shared" si="356"/>
        <v>0</v>
      </c>
      <c r="AH3256" s="2" t="s">
        <v>50</v>
      </c>
      <c r="AI3256" s="3">
        <v>0</v>
      </c>
    </row>
    <row r="3257" spans="1:35" x14ac:dyDescent="0.3">
      <c r="A3257" s="2" t="s">
        <v>7726</v>
      </c>
      <c r="B3257" s="2" t="s">
        <v>1512</v>
      </c>
      <c r="C3257" s="2" t="s">
        <v>201</v>
      </c>
      <c r="D3257" s="2" t="s">
        <v>54</v>
      </c>
      <c r="E3257" s="2">
        <v>2020</v>
      </c>
      <c r="F3257" s="2" t="s">
        <v>55</v>
      </c>
      <c r="G3257" s="2" t="s">
        <v>114</v>
      </c>
      <c r="H3257" s="2" t="s">
        <v>115</v>
      </c>
      <c r="I3257" s="2" t="s">
        <v>55</v>
      </c>
      <c r="J3257" s="2" t="s">
        <v>154</v>
      </c>
      <c r="K3257" s="3">
        <v>2193772.46</v>
      </c>
      <c r="L3257" s="3">
        <v>1267391.67</v>
      </c>
      <c r="M3257" s="3">
        <f t="shared" si="350"/>
        <v>926380.79</v>
      </c>
      <c r="N3257" s="3">
        <v>214595.9</v>
      </c>
      <c r="O3257" s="3">
        <f t="shared" si="351"/>
        <v>711784.89</v>
      </c>
      <c r="P3257" s="3">
        <v>531354.57999999996</v>
      </c>
      <c r="Q3257" s="4">
        <f t="shared" si="352"/>
        <v>0.42227751824361953</v>
      </c>
      <c r="R3257" s="4">
        <f t="shared" si="353"/>
        <v>0.24221043416690533</v>
      </c>
      <c r="S3257" s="3">
        <v>2069395.35</v>
      </c>
      <c r="T3257" s="3">
        <f t="shared" si="354"/>
        <v>124377.10999999987</v>
      </c>
      <c r="U3257" s="4">
        <f t="shared" si="355"/>
        <v>6.0103116593936419E-2</v>
      </c>
      <c r="V3257" s="2" t="s">
        <v>95</v>
      </c>
      <c r="W3257" s="2" t="s">
        <v>207</v>
      </c>
      <c r="X3257" s="2" t="s">
        <v>118</v>
      </c>
      <c r="Y3257" s="2">
        <v>3.75</v>
      </c>
      <c r="Z3257" s="2" t="s">
        <v>2753</v>
      </c>
      <c r="AA3257" s="2" t="s">
        <v>141</v>
      </c>
      <c r="AB3257" s="2" t="s">
        <v>49</v>
      </c>
      <c r="AC3257" s="2">
        <v>6.92</v>
      </c>
      <c r="AD3257" s="3">
        <v>0</v>
      </c>
      <c r="AE3257" s="5">
        <v>0</v>
      </c>
      <c r="AF3257" s="2">
        <v>0</v>
      </c>
      <c r="AG3257" s="3">
        <f t="shared" si="356"/>
        <v>0</v>
      </c>
      <c r="AH3257" s="2" t="s">
        <v>50</v>
      </c>
      <c r="AI3257" s="3">
        <v>0</v>
      </c>
    </row>
    <row r="3258" spans="1:35" x14ac:dyDescent="0.3">
      <c r="A3258" s="2" t="s">
        <v>7727</v>
      </c>
      <c r="B3258" s="2" t="s">
        <v>4385</v>
      </c>
      <c r="C3258" s="2" t="s">
        <v>333</v>
      </c>
      <c r="D3258" s="2" t="s">
        <v>54</v>
      </c>
      <c r="E3258" s="2">
        <v>2024</v>
      </c>
      <c r="F3258" s="2" t="s">
        <v>39</v>
      </c>
      <c r="G3258" s="2" t="s">
        <v>56</v>
      </c>
      <c r="H3258" s="2" t="s">
        <v>57</v>
      </c>
      <c r="I3258" s="2" t="s">
        <v>58</v>
      </c>
      <c r="J3258" s="2" t="s">
        <v>240</v>
      </c>
      <c r="K3258" s="3">
        <v>2132240.2999999998</v>
      </c>
      <c r="L3258" s="3">
        <v>961031.55</v>
      </c>
      <c r="M3258" s="3">
        <f t="shared" si="350"/>
        <v>1171208.7499999998</v>
      </c>
      <c r="N3258" s="3">
        <v>407685.33</v>
      </c>
      <c r="O3258" s="3">
        <f t="shared" si="351"/>
        <v>763523.41999999969</v>
      </c>
      <c r="P3258" s="3">
        <v>596721.16</v>
      </c>
      <c r="Q3258" s="4">
        <f t="shared" si="352"/>
        <v>0.54928553315496376</v>
      </c>
      <c r="R3258" s="4">
        <f t="shared" si="353"/>
        <v>0.27985643081598266</v>
      </c>
      <c r="S3258" s="3">
        <v>2408608.31</v>
      </c>
      <c r="T3258" s="3">
        <f t="shared" si="354"/>
        <v>-276368.01000000024</v>
      </c>
      <c r="U3258" s="4">
        <f t="shared" si="355"/>
        <v>-0.11474178215386138</v>
      </c>
      <c r="V3258" s="2" t="s">
        <v>44</v>
      </c>
      <c r="W3258" s="2" t="s">
        <v>60</v>
      </c>
      <c r="X3258" s="2" t="s">
        <v>61</v>
      </c>
      <c r="Y3258" s="2">
        <v>1.53</v>
      </c>
      <c r="Z3258" s="2" t="s">
        <v>7037</v>
      </c>
      <c r="AA3258" s="2" t="s">
        <v>224</v>
      </c>
      <c r="AB3258" s="2" t="s">
        <v>149</v>
      </c>
      <c r="AC3258" s="2">
        <v>2.78</v>
      </c>
      <c r="AD3258" s="3">
        <v>0</v>
      </c>
      <c r="AE3258" s="5">
        <v>0</v>
      </c>
      <c r="AF3258" s="2">
        <v>0</v>
      </c>
      <c r="AG3258" s="3">
        <f t="shared" si="356"/>
        <v>0</v>
      </c>
      <c r="AH3258" s="2" t="s">
        <v>50</v>
      </c>
      <c r="AI3258" s="3">
        <v>0</v>
      </c>
    </row>
    <row r="3259" spans="1:35" x14ac:dyDescent="0.3">
      <c r="A3259" s="2" t="s">
        <v>7728</v>
      </c>
      <c r="B3259" s="2" t="s">
        <v>7729</v>
      </c>
      <c r="C3259" s="2" t="s">
        <v>103</v>
      </c>
      <c r="D3259" s="2" t="s">
        <v>104</v>
      </c>
      <c r="E3259" s="2">
        <v>2020</v>
      </c>
      <c r="F3259" s="2" t="s">
        <v>105</v>
      </c>
      <c r="G3259" s="2" t="s">
        <v>93</v>
      </c>
      <c r="H3259" s="2" t="s">
        <v>94</v>
      </c>
      <c r="I3259" s="2" t="s">
        <v>39</v>
      </c>
      <c r="J3259" s="2" t="s">
        <v>273</v>
      </c>
      <c r="K3259" s="3">
        <v>123787.73</v>
      </c>
      <c r="L3259" s="3">
        <v>68188.38</v>
      </c>
      <c r="M3259" s="3">
        <f t="shared" si="350"/>
        <v>55599.349999999991</v>
      </c>
      <c r="N3259" s="3">
        <v>9948.76</v>
      </c>
      <c r="O3259" s="3">
        <f t="shared" si="351"/>
        <v>45650.589999999989</v>
      </c>
      <c r="P3259" s="3">
        <v>35635.660000000003</v>
      </c>
      <c r="Q3259" s="4">
        <f t="shared" si="352"/>
        <v>0.44915073569892583</v>
      </c>
      <c r="R3259" s="4">
        <f t="shared" si="353"/>
        <v>0.28787715874586284</v>
      </c>
      <c r="S3259" s="3">
        <v>139153.59</v>
      </c>
      <c r="T3259" s="3">
        <f t="shared" si="354"/>
        <v>-15365.86</v>
      </c>
      <c r="U3259" s="4">
        <f t="shared" si="355"/>
        <v>-0.11042374113380762</v>
      </c>
      <c r="V3259" s="2" t="s">
        <v>107</v>
      </c>
      <c r="W3259" s="2" t="s">
        <v>125</v>
      </c>
      <c r="X3259" s="2" t="s">
        <v>97</v>
      </c>
      <c r="Y3259" s="2">
        <v>1550</v>
      </c>
      <c r="Z3259" s="2" t="s">
        <v>3367</v>
      </c>
      <c r="AA3259" s="2" t="s">
        <v>63</v>
      </c>
      <c r="AB3259" s="2" t="s">
        <v>64</v>
      </c>
      <c r="AC3259" s="2">
        <v>5.0199999999999996</v>
      </c>
      <c r="AD3259" s="3">
        <v>0</v>
      </c>
      <c r="AE3259" s="5">
        <v>0</v>
      </c>
      <c r="AF3259" s="2">
        <v>0</v>
      </c>
      <c r="AG3259" s="3">
        <f t="shared" si="356"/>
        <v>0</v>
      </c>
      <c r="AH3259" s="2" t="s">
        <v>50</v>
      </c>
      <c r="AI3259" s="3">
        <v>0</v>
      </c>
    </row>
    <row r="3260" spans="1:35" x14ac:dyDescent="0.3">
      <c r="A3260" s="2" t="s">
        <v>7730</v>
      </c>
      <c r="B3260" s="2" t="s">
        <v>2726</v>
      </c>
      <c r="C3260" s="2" t="s">
        <v>80</v>
      </c>
      <c r="D3260" s="2" t="s">
        <v>81</v>
      </c>
      <c r="E3260" s="2">
        <v>2020</v>
      </c>
      <c r="F3260" s="2" t="s">
        <v>58</v>
      </c>
      <c r="G3260" s="2" t="s">
        <v>114</v>
      </c>
      <c r="H3260" s="2" t="s">
        <v>115</v>
      </c>
      <c r="I3260" s="2" t="s">
        <v>58</v>
      </c>
      <c r="J3260" s="2" t="s">
        <v>191</v>
      </c>
      <c r="K3260" s="3">
        <v>523271.56</v>
      </c>
      <c r="L3260" s="3">
        <v>284101.93</v>
      </c>
      <c r="M3260" s="3">
        <f t="shared" si="350"/>
        <v>239169.63</v>
      </c>
      <c r="N3260" s="3">
        <v>106000.18</v>
      </c>
      <c r="O3260" s="3">
        <f t="shared" si="351"/>
        <v>133169.45000000001</v>
      </c>
      <c r="P3260" s="3">
        <v>104385.03</v>
      </c>
      <c r="Q3260" s="4">
        <f t="shared" si="352"/>
        <v>0.45706598310062946</v>
      </c>
      <c r="R3260" s="4">
        <f t="shared" si="353"/>
        <v>0.19948538766372093</v>
      </c>
      <c r="S3260" s="3">
        <v>419723.27</v>
      </c>
      <c r="T3260" s="3">
        <f t="shared" si="354"/>
        <v>103548.28999999998</v>
      </c>
      <c r="U3260" s="4">
        <f t="shared" si="355"/>
        <v>0.24670609756757106</v>
      </c>
      <c r="V3260" s="2" t="s">
        <v>124</v>
      </c>
      <c r="W3260" s="2" t="s">
        <v>45</v>
      </c>
      <c r="X3260" s="2" t="s">
        <v>118</v>
      </c>
      <c r="Y3260" s="2">
        <v>3.75</v>
      </c>
      <c r="Z3260" s="2" t="s">
        <v>7731</v>
      </c>
      <c r="AA3260" s="2" t="s">
        <v>141</v>
      </c>
      <c r="AB3260" s="2" t="s">
        <v>142</v>
      </c>
      <c r="AC3260" s="2">
        <v>5.12</v>
      </c>
      <c r="AD3260" s="3">
        <v>0</v>
      </c>
      <c r="AE3260" s="5">
        <v>0</v>
      </c>
      <c r="AF3260" s="2">
        <v>0</v>
      </c>
      <c r="AG3260" s="3">
        <f t="shared" si="356"/>
        <v>0</v>
      </c>
      <c r="AH3260" s="2" t="s">
        <v>50</v>
      </c>
      <c r="AI3260" s="3">
        <v>0</v>
      </c>
    </row>
    <row r="3261" spans="1:35" x14ac:dyDescent="0.3">
      <c r="A3261" s="2" t="s">
        <v>7732</v>
      </c>
      <c r="B3261" s="2" t="s">
        <v>2102</v>
      </c>
      <c r="C3261" s="2" t="s">
        <v>932</v>
      </c>
      <c r="D3261" s="2" t="s">
        <v>81</v>
      </c>
      <c r="E3261" s="2">
        <v>2020</v>
      </c>
      <c r="F3261" s="2" t="s">
        <v>39</v>
      </c>
      <c r="G3261" s="2" t="s">
        <v>93</v>
      </c>
      <c r="H3261" s="2" t="s">
        <v>159</v>
      </c>
      <c r="I3261" s="2" t="s">
        <v>58</v>
      </c>
      <c r="J3261" s="2" t="s">
        <v>59</v>
      </c>
      <c r="K3261" s="3">
        <v>5859959.8899999997</v>
      </c>
      <c r="L3261" s="3">
        <v>2004903.78</v>
      </c>
      <c r="M3261" s="3">
        <f t="shared" si="350"/>
        <v>3855056.1099999994</v>
      </c>
      <c r="N3261" s="3">
        <v>1041778.83</v>
      </c>
      <c r="O3261" s="3">
        <f t="shared" si="351"/>
        <v>2813277.2799999993</v>
      </c>
      <c r="P3261" s="3">
        <v>2046810.79</v>
      </c>
      <c r="Q3261" s="4">
        <f t="shared" si="352"/>
        <v>0.65786390732445776</v>
      </c>
      <c r="R3261" s="4">
        <f t="shared" si="353"/>
        <v>0.34928750851910695</v>
      </c>
      <c r="S3261" s="3">
        <v>6406449.5800000001</v>
      </c>
      <c r="T3261" s="3">
        <f t="shared" si="354"/>
        <v>-546489.69000000041</v>
      </c>
      <c r="U3261" s="4">
        <f t="shared" si="355"/>
        <v>-8.5303050180252943E-2</v>
      </c>
      <c r="V3261" s="2" t="s">
        <v>95</v>
      </c>
      <c r="W3261" s="2" t="s">
        <v>96</v>
      </c>
      <c r="X3261" s="2" t="s">
        <v>160</v>
      </c>
      <c r="Y3261" s="2">
        <v>129.5</v>
      </c>
      <c r="Z3261" s="2" t="s">
        <v>7733</v>
      </c>
      <c r="AA3261" s="2" t="s">
        <v>48</v>
      </c>
      <c r="AB3261" s="2" t="s">
        <v>110</v>
      </c>
      <c r="AC3261" s="2">
        <v>1.45</v>
      </c>
      <c r="AD3261" s="3">
        <v>0</v>
      </c>
      <c r="AE3261" s="5">
        <v>0</v>
      </c>
      <c r="AF3261" s="2">
        <v>0</v>
      </c>
      <c r="AG3261" s="3">
        <f t="shared" si="356"/>
        <v>0</v>
      </c>
      <c r="AH3261" s="2" t="s">
        <v>50</v>
      </c>
      <c r="AI3261" s="3">
        <v>0</v>
      </c>
    </row>
    <row r="3262" spans="1:35" x14ac:dyDescent="0.3">
      <c r="A3262" s="2" t="s">
        <v>7734</v>
      </c>
      <c r="B3262" s="2" t="s">
        <v>2535</v>
      </c>
      <c r="C3262" s="2" t="s">
        <v>956</v>
      </c>
      <c r="D3262" s="2" t="s">
        <v>104</v>
      </c>
      <c r="E3262" s="2">
        <v>2022</v>
      </c>
      <c r="F3262" s="2" t="s">
        <v>92</v>
      </c>
      <c r="G3262" s="2" t="s">
        <v>40</v>
      </c>
      <c r="H3262" s="2" t="s">
        <v>171</v>
      </c>
      <c r="I3262" s="2" t="s">
        <v>131</v>
      </c>
      <c r="J3262" s="2" t="s">
        <v>544</v>
      </c>
      <c r="K3262" s="3">
        <v>1157355.27</v>
      </c>
      <c r="L3262" s="3">
        <v>363834.43</v>
      </c>
      <c r="M3262" s="3">
        <f t="shared" si="350"/>
        <v>793520.84000000008</v>
      </c>
      <c r="N3262" s="3">
        <v>168256.85</v>
      </c>
      <c r="O3262" s="3">
        <f t="shared" si="351"/>
        <v>625263.99000000011</v>
      </c>
      <c r="P3262" s="3">
        <v>493796.18</v>
      </c>
      <c r="Q3262" s="4">
        <f t="shared" si="352"/>
        <v>0.68563289127287597</v>
      </c>
      <c r="R3262" s="4">
        <f t="shared" si="353"/>
        <v>0.42665911911387416</v>
      </c>
      <c r="S3262" s="3">
        <v>1286538.02</v>
      </c>
      <c r="T3262" s="3">
        <f t="shared" si="354"/>
        <v>-129182.75</v>
      </c>
      <c r="U3262" s="4">
        <f t="shared" si="355"/>
        <v>-0.10041114058953345</v>
      </c>
      <c r="V3262" s="2" t="s">
        <v>124</v>
      </c>
      <c r="W3262" s="2" t="s">
        <v>207</v>
      </c>
      <c r="X3262" s="2" t="s">
        <v>86</v>
      </c>
      <c r="Y3262" s="2">
        <v>0.92</v>
      </c>
      <c r="Z3262" s="2" t="s">
        <v>7735</v>
      </c>
      <c r="AA3262" s="2" t="s">
        <v>109</v>
      </c>
      <c r="AB3262" s="2" t="s">
        <v>100</v>
      </c>
      <c r="AC3262" s="2">
        <v>7.1</v>
      </c>
      <c r="AD3262" s="3">
        <v>0</v>
      </c>
      <c r="AE3262" s="5">
        <v>0</v>
      </c>
      <c r="AF3262" s="2">
        <v>0</v>
      </c>
      <c r="AG3262" s="3">
        <f t="shared" si="356"/>
        <v>0</v>
      </c>
      <c r="AH3262" s="2" t="s">
        <v>50</v>
      </c>
      <c r="AI3262" s="3">
        <v>0</v>
      </c>
    </row>
    <row r="3263" spans="1:35" x14ac:dyDescent="0.3">
      <c r="A3263" s="2" t="s">
        <v>7736</v>
      </c>
      <c r="B3263" s="2" t="s">
        <v>2752</v>
      </c>
      <c r="C3263" s="2" t="s">
        <v>297</v>
      </c>
      <c r="D3263" s="2" t="s">
        <v>104</v>
      </c>
      <c r="E3263" s="2">
        <v>2021</v>
      </c>
      <c r="F3263" s="2" t="s">
        <v>68</v>
      </c>
      <c r="G3263" s="2" t="s">
        <v>69</v>
      </c>
      <c r="H3263" s="2" t="s">
        <v>165</v>
      </c>
      <c r="I3263" s="2" t="s">
        <v>131</v>
      </c>
      <c r="J3263" s="2" t="s">
        <v>544</v>
      </c>
      <c r="K3263" s="3">
        <v>1184057.6200000001</v>
      </c>
      <c r="L3263" s="3">
        <v>678799.82</v>
      </c>
      <c r="M3263" s="3">
        <f t="shared" si="350"/>
        <v>505257.80000000016</v>
      </c>
      <c r="N3263" s="3">
        <v>210448.63</v>
      </c>
      <c r="O3263" s="3">
        <f t="shared" si="351"/>
        <v>294809.17000000016</v>
      </c>
      <c r="P3263" s="3">
        <v>231997.4</v>
      </c>
      <c r="Q3263" s="4">
        <f t="shared" si="352"/>
        <v>0.42671724033159814</v>
      </c>
      <c r="R3263" s="4">
        <f t="shared" si="353"/>
        <v>0.19593421475552852</v>
      </c>
      <c r="S3263" s="3">
        <v>1063956.6499999999</v>
      </c>
      <c r="T3263" s="3">
        <f t="shared" si="354"/>
        <v>120100.9700000002</v>
      </c>
      <c r="U3263" s="4">
        <f t="shared" si="355"/>
        <v>0.11288145057413779</v>
      </c>
      <c r="V3263" s="2" t="s">
        <v>85</v>
      </c>
      <c r="W3263" s="2" t="s">
        <v>125</v>
      </c>
      <c r="X3263" s="2" t="s">
        <v>167</v>
      </c>
      <c r="Y3263" s="2">
        <v>17.2</v>
      </c>
      <c r="Z3263" s="2" t="s">
        <v>7737</v>
      </c>
      <c r="AA3263" s="2" t="s">
        <v>99</v>
      </c>
      <c r="AB3263" s="2" t="s">
        <v>142</v>
      </c>
      <c r="AC3263" s="2">
        <v>3.11</v>
      </c>
      <c r="AD3263" s="3">
        <v>0</v>
      </c>
      <c r="AE3263" s="5">
        <v>0</v>
      </c>
      <c r="AF3263" s="2">
        <v>0</v>
      </c>
      <c r="AG3263" s="3">
        <f t="shared" si="356"/>
        <v>0</v>
      </c>
      <c r="AH3263" s="2" t="s">
        <v>50</v>
      </c>
      <c r="AI3263" s="3">
        <v>0</v>
      </c>
    </row>
    <row r="3264" spans="1:35" x14ac:dyDescent="0.3">
      <c r="A3264" s="2" t="s">
        <v>7738</v>
      </c>
      <c r="B3264" s="2" t="s">
        <v>898</v>
      </c>
      <c r="C3264" s="2" t="s">
        <v>456</v>
      </c>
      <c r="D3264" s="2" t="s">
        <v>54</v>
      </c>
      <c r="E3264" s="2">
        <v>2023</v>
      </c>
      <c r="F3264" s="2" t="s">
        <v>105</v>
      </c>
      <c r="G3264" s="2" t="s">
        <v>93</v>
      </c>
      <c r="H3264" s="2" t="s">
        <v>94</v>
      </c>
      <c r="I3264" s="2" t="s">
        <v>71</v>
      </c>
      <c r="J3264" s="2" t="s">
        <v>293</v>
      </c>
      <c r="K3264" s="3">
        <v>749772.27</v>
      </c>
      <c r="L3264" s="3">
        <v>376880.37</v>
      </c>
      <c r="M3264" s="3">
        <f t="shared" si="350"/>
        <v>372891.9</v>
      </c>
      <c r="N3264" s="3">
        <v>88297.87</v>
      </c>
      <c r="O3264" s="3">
        <f t="shared" si="351"/>
        <v>284594.03000000003</v>
      </c>
      <c r="P3264" s="3">
        <v>199867.62</v>
      </c>
      <c r="Q3264" s="4">
        <f t="shared" si="352"/>
        <v>0.4973402123820877</v>
      </c>
      <c r="R3264" s="4">
        <f t="shared" si="353"/>
        <v>0.26657110164930481</v>
      </c>
      <c r="S3264" s="3">
        <v>756946.8</v>
      </c>
      <c r="T3264" s="3">
        <f t="shared" si="354"/>
        <v>-7174.5300000000279</v>
      </c>
      <c r="U3264" s="4">
        <f t="shared" si="355"/>
        <v>-9.4782486695234435E-3</v>
      </c>
      <c r="V3264" s="2" t="s">
        <v>133</v>
      </c>
      <c r="W3264" s="2" t="s">
        <v>117</v>
      </c>
      <c r="X3264" s="2" t="s">
        <v>97</v>
      </c>
      <c r="Y3264" s="2">
        <v>1550</v>
      </c>
      <c r="Z3264" s="2" t="s">
        <v>4069</v>
      </c>
      <c r="AA3264" s="2" t="s">
        <v>48</v>
      </c>
      <c r="AB3264" s="2" t="s">
        <v>100</v>
      </c>
      <c r="AC3264" s="2">
        <v>7.33</v>
      </c>
      <c r="AD3264" s="3">
        <v>0</v>
      </c>
      <c r="AE3264" s="5">
        <v>0</v>
      </c>
      <c r="AF3264" s="2">
        <v>0</v>
      </c>
      <c r="AG3264" s="3">
        <f t="shared" si="356"/>
        <v>0</v>
      </c>
      <c r="AH3264" s="2" t="s">
        <v>50</v>
      </c>
      <c r="AI3264" s="3">
        <v>0</v>
      </c>
    </row>
    <row r="3265" spans="1:35" x14ac:dyDescent="0.3">
      <c r="A3265" s="2" t="s">
        <v>7739</v>
      </c>
      <c r="B3265" s="2" t="s">
        <v>6562</v>
      </c>
      <c r="C3265" s="2" t="s">
        <v>474</v>
      </c>
      <c r="D3265" s="2" t="s">
        <v>81</v>
      </c>
      <c r="E3265" s="2">
        <v>2024</v>
      </c>
      <c r="F3265" s="2" t="s">
        <v>92</v>
      </c>
      <c r="G3265" s="2" t="s">
        <v>93</v>
      </c>
      <c r="H3265" s="2" t="s">
        <v>221</v>
      </c>
      <c r="I3265" s="2" t="s">
        <v>71</v>
      </c>
      <c r="J3265" s="2" t="s">
        <v>228</v>
      </c>
      <c r="K3265" s="3">
        <v>9926941.0800000001</v>
      </c>
      <c r="L3265" s="3">
        <v>5295261.3</v>
      </c>
      <c r="M3265" s="3">
        <f t="shared" si="350"/>
        <v>4631679.78</v>
      </c>
      <c r="N3265" s="3">
        <v>1666737.91</v>
      </c>
      <c r="O3265" s="3">
        <f t="shared" si="351"/>
        <v>2964941.87</v>
      </c>
      <c r="P3265" s="3">
        <v>2354568.2400000002</v>
      </c>
      <c r="Q3265" s="4">
        <f t="shared" si="352"/>
        <v>0.46657673725207605</v>
      </c>
      <c r="R3265" s="4">
        <f t="shared" si="353"/>
        <v>0.23718970637831169</v>
      </c>
      <c r="S3265" s="3">
        <v>11724375.65</v>
      </c>
      <c r="T3265" s="3">
        <f t="shared" si="354"/>
        <v>-1797434.5700000003</v>
      </c>
      <c r="U3265" s="4">
        <f t="shared" si="355"/>
        <v>-0.15330748720935092</v>
      </c>
      <c r="V3265" s="2" t="s">
        <v>85</v>
      </c>
      <c r="W3265" s="2" t="s">
        <v>117</v>
      </c>
      <c r="X3265" s="2" t="s">
        <v>222</v>
      </c>
      <c r="Y3265" s="2">
        <v>18.899999999999999</v>
      </c>
      <c r="Z3265" s="2" t="s">
        <v>7740</v>
      </c>
      <c r="AA3265" s="2" t="s">
        <v>99</v>
      </c>
      <c r="AB3265" s="2" t="s">
        <v>242</v>
      </c>
      <c r="AC3265" s="2">
        <v>3.84</v>
      </c>
      <c r="AD3265" s="3">
        <v>0</v>
      </c>
      <c r="AE3265" s="5">
        <v>0</v>
      </c>
      <c r="AF3265" s="2">
        <v>0</v>
      </c>
      <c r="AG3265" s="3">
        <f t="shared" si="356"/>
        <v>0</v>
      </c>
      <c r="AH3265" s="2" t="s">
        <v>50</v>
      </c>
      <c r="AI3265" s="3">
        <v>0</v>
      </c>
    </row>
    <row r="3266" spans="1:35" x14ac:dyDescent="0.3">
      <c r="A3266" s="2" t="s">
        <v>7741</v>
      </c>
      <c r="B3266" s="2" t="s">
        <v>3458</v>
      </c>
      <c r="C3266" s="2" t="s">
        <v>315</v>
      </c>
      <c r="D3266" s="2" t="s">
        <v>104</v>
      </c>
      <c r="E3266" s="2">
        <v>2020</v>
      </c>
      <c r="F3266" s="2" t="s">
        <v>55</v>
      </c>
      <c r="G3266" s="2" t="s">
        <v>40</v>
      </c>
      <c r="H3266" s="2" t="s">
        <v>171</v>
      </c>
      <c r="I3266" s="2" t="s">
        <v>55</v>
      </c>
      <c r="J3266" s="2" t="s">
        <v>154</v>
      </c>
      <c r="K3266" s="3">
        <v>6742896.79</v>
      </c>
      <c r="L3266" s="3">
        <v>2224380.31</v>
      </c>
      <c r="M3266" s="3">
        <f t="shared" ref="M3266:M3329" si="357">K3266-L3266</f>
        <v>4518516.4800000004</v>
      </c>
      <c r="N3266" s="3">
        <v>599810.88</v>
      </c>
      <c r="O3266" s="3">
        <f t="shared" ref="O3266:O3329" si="358">M3266-N3266</f>
        <v>3918705.6000000006</v>
      </c>
      <c r="P3266" s="3">
        <v>2780198.39</v>
      </c>
      <c r="Q3266" s="4">
        <f t="shared" ref="Q3266:Q3329" si="359">IF(K3266&lt;&gt;0,M3266/K3266,0)</f>
        <v>0.67011502930033728</v>
      </c>
      <c r="R3266" s="4">
        <f t="shared" ref="R3266:R3329" si="360">IF(K3266&lt;&gt;0,P3266/K3266,0)</f>
        <v>0.41231513347841114</v>
      </c>
      <c r="S3266" s="3">
        <v>7078697.4500000002</v>
      </c>
      <c r="T3266" s="3">
        <f t="shared" ref="T3266:T3329" si="361">K3266-S3266</f>
        <v>-335800.66000000015</v>
      </c>
      <c r="U3266" s="4">
        <f t="shared" ref="U3266:U3329" si="362">IF(S3266&lt;&gt;0,T3266/S3266,0)</f>
        <v>-4.7438199241019989E-2</v>
      </c>
      <c r="V3266" s="2" t="s">
        <v>133</v>
      </c>
      <c r="W3266" s="2" t="s">
        <v>45</v>
      </c>
      <c r="X3266" s="2" t="s">
        <v>86</v>
      </c>
      <c r="Y3266" s="2">
        <v>0.92</v>
      </c>
      <c r="Z3266" s="2" t="s">
        <v>6709</v>
      </c>
      <c r="AA3266" s="2" t="s">
        <v>224</v>
      </c>
      <c r="AB3266" s="2" t="s">
        <v>77</v>
      </c>
      <c r="AC3266" s="2">
        <v>6.72</v>
      </c>
      <c r="AD3266" s="3">
        <v>0</v>
      </c>
      <c r="AE3266" s="5">
        <v>0</v>
      </c>
      <c r="AF3266" s="2">
        <v>0</v>
      </c>
      <c r="AG3266" s="3">
        <f t="shared" ref="AG3266:AG3329" si="363">IF(AD3266&gt;0,(AD3266*(AE3266/100/12)*(1+AE3266/100/12)^AF3266)/((1+AE3266/100/12)^AF3266-1),0)</f>
        <v>0</v>
      </c>
      <c r="AH3266" s="2" t="s">
        <v>50</v>
      </c>
      <c r="AI3266" s="3">
        <v>0</v>
      </c>
    </row>
    <row r="3267" spans="1:35" x14ac:dyDescent="0.3">
      <c r="A3267" s="2" t="s">
        <v>7742</v>
      </c>
      <c r="B3267" s="2" t="s">
        <v>2028</v>
      </c>
      <c r="C3267" s="2" t="s">
        <v>152</v>
      </c>
      <c r="D3267" s="2" t="s">
        <v>38</v>
      </c>
      <c r="E3267" s="2">
        <v>2022</v>
      </c>
      <c r="F3267" s="2" t="s">
        <v>82</v>
      </c>
      <c r="G3267" s="2" t="s">
        <v>40</v>
      </c>
      <c r="H3267" s="2" t="s">
        <v>139</v>
      </c>
      <c r="I3267" s="2" t="s">
        <v>178</v>
      </c>
      <c r="J3267" s="2" t="s">
        <v>263</v>
      </c>
      <c r="K3267" s="3">
        <v>1259697.73</v>
      </c>
      <c r="L3267" s="3">
        <v>454237.93</v>
      </c>
      <c r="M3267" s="3">
        <f t="shared" si="357"/>
        <v>805459.8</v>
      </c>
      <c r="N3267" s="3">
        <v>224144.84</v>
      </c>
      <c r="O3267" s="3">
        <f t="shared" si="358"/>
        <v>581314.96000000008</v>
      </c>
      <c r="P3267" s="3">
        <v>444056.96</v>
      </c>
      <c r="Q3267" s="4">
        <f t="shared" si="359"/>
        <v>0.63940720128153283</v>
      </c>
      <c r="R3267" s="4">
        <f t="shared" si="360"/>
        <v>0.35251072493398877</v>
      </c>
      <c r="S3267" s="3">
        <v>1107708.49</v>
      </c>
      <c r="T3267" s="3">
        <f t="shared" si="361"/>
        <v>151989.24</v>
      </c>
      <c r="U3267" s="4">
        <f t="shared" si="362"/>
        <v>0.13721050382127159</v>
      </c>
      <c r="V3267" s="2" t="s">
        <v>44</v>
      </c>
      <c r="W3267" s="2" t="s">
        <v>134</v>
      </c>
      <c r="X3267" s="2" t="s">
        <v>86</v>
      </c>
      <c r="Y3267" s="2">
        <v>0.92</v>
      </c>
      <c r="Z3267" s="2" t="s">
        <v>7743</v>
      </c>
      <c r="AA3267" s="2" t="s">
        <v>109</v>
      </c>
      <c r="AB3267" s="2" t="s">
        <v>242</v>
      </c>
      <c r="AC3267" s="2">
        <v>1.43</v>
      </c>
      <c r="AD3267" s="3">
        <v>1957801.34</v>
      </c>
      <c r="AE3267" s="5">
        <v>6.42</v>
      </c>
      <c r="AF3267" s="2">
        <v>24</v>
      </c>
      <c r="AG3267" s="3">
        <f t="shared" si="363"/>
        <v>87141.938703461608</v>
      </c>
      <c r="AH3267" s="2" t="s">
        <v>50</v>
      </c>
      <c r="AI3267" s="3">
        <v>0</v>
      </c>
    </row>
    <row r="3268" spans="1:35" x14ac:dyDescent="0.3">
      <c r="A3268" s="2" t="s">
        <v>7744</v>
      </c>
      <c r="B3268" s="2" t="s">
        <v>1429</v>
      </c>
      <c r="C3268" s="2" t="s">
        <v>297</v>
      </c>
      <c r="D3268" s="2" t="s">
        <v>104</v>
      </c>
      <c r="E3268" s="2">
        <v>2021</v>
      </c>
      <c r="F3268" s="2" t="s">
        <v>55</v>
      </c>
      <c r="G3268" s="2" t="s">
        <v>40</v>
      </c>
      <c r="H3268" s="2" t="s">
        <v>171</v>
      </c>
      <c r="I3268" s="2" t="s">
        <v>39</v>
      </c>
      <c r="J3268" s="2" t="s">
        <v>273</v>
      </c>
      <c r="K3268" s="3">
        <v>654874.65</v>
      </c>
      <c r="L3268" s="3">
        <v>237078.78</v>
      </c>
      <c r="M3268" s="3">
        <f t="shared" si="357"/>
        <v>417795.87</v>
      </c>
      <c r="N3268" s="3">
        <v>66612.960000000006</v>
      </c>
      <c r="O3268" s="3">
        <f t="shared" si="358"/>
        <v>351182.91</v>
      </c>
      <c r="P3268" s="3">
        <v>275889.87</v>
      </c>
      <c r="Q3268" s="4">
        <f t="shared" si="359"/>
        <v>0.63797838258054418</v>
      </c>
      <c r="R3268" s="4">
        <f t="shared" si="360"/>
        <v>0.42128653170496061</v>
      </c>
      <c r="S3268" s="3">
        <v>730116.72</v>
      </c>
      <c r="T3268" s="3">
        <f t="shared" si="361"/>
        <v>-75242.069999999949</v>
      </c>
      <c r="U3268" s="4">
        <f t="shared" si="362"/>
        <v>-0.10305485128460001</v>
      </c>
      <c r="V3268" s="2" t="s">
        <v>73</v>
      </c>
      <c r="W3268" s="2" t="s">
        <v>117</v>
      </c>
      <c r="X3268" s="2" t="s">
        <v>86</v>
      </c>
      <c r="Y3268" s="2">
        <v>0.92</v>
      </c>
      <c r="Z3268" s="2" t="s">
        <v>449</v>
      </c>
      <c r="AA3268" s="2" t="s">
        <v>141</v>
      </c>
      <c r="AB3268" s="2" t="s">
        <v>209</v>
      </c>
      <c r="AC3268" s="2">
        <v>5.48</v>
      </c>
      <c r="AD3268" s="3">
        <v>0</v>
      </c>
      <c r="AE3268" s="5">
        <v>0</v>
      </c>
      <c r="AF3268" s="2">
        <v>0</v>
      </c>
      <c r="AG3268" s="3">
        <f t="shared" si="363"/>
        <v>0</v>
      </c>
      <c r="AH3268" s="2" t="s">
        <v>50</v>
      </c>
      <c r="AI3268" s="3">
        <v>0</v>
      </c>
    </row>
    <row r="3269" spans="1:35" x14ac:dyDescent="0.3">
      <c r="A3269" s="2" t="s">
        <v>7745</v>
      </c>
      <c r="B3269" s="2" t="s">
        <v>7746</v>
      </c>
      <c r="C3269" s="2" t="s">
        <v>932</v>
      </c>
      <c r="D3269" s="2" t="s">
        <v>81</v>
      </c>
      <c r="E3269" s="2">
        <v>2020</v>
      </c>
      <c r="F3269" s="2" t="s">
        <v>55</v>
      </c>
      <c r="G3269" s="2" t="s">
        <v>56</v>
      </c>
      <c r="H3269" s="2" t="s">
        <v>57</v>
      </c>
      <c r="I3269" s="2" t="s">
        <v>71</v>
      </c>
      <c r="J3269" s="2" t="s">
        <v>72</v>
      </c>
      <c r="K3269" s="3">
        <v>884036.09</v>
      </c>
      <c r="L3269" s="3">
        <v>421156.27</v>
      </c>
      <c r="M3269" s="3">
        <f t="shared" si="357"/>
        <v>462879.81999999995</v>
      </c>
      <c r="N3269" s="3">
        <v>102653.33</v>
      </c>
      <c r="O3269" s="3">
        <f t="shared" si="358"/>
        <v>360226.48999999993</v>
      </c>
      <c r="P3269" s="3">
        <v>256384.84</v>
      </c>
      <c r="Q3269" s="4">
        <f t="shared" si="359"/>
        <v>0.52359832956593433</v>
      </c>
      <c r="R3269" s="4">
        <f t="shared" si="360"/>
        <v>0.29001625940407028</v>
      </c>
      <c r="S3269" s="3">
        <v>913537.49</v>
      </c>
      <c r="T3269" s="3">
        <f t="shared" si="361"/>
        <v>-29501.400000000023</v>
      </c>
      <c r="U3269" s="4">
        <f t="shared" si="362"/>
        <v>-3.2293584360725054E-2</v>
      </c>
      <c r="V3269" s="2" t="s">
        <v>85</v>
      </c>
      <c r="W3269" s="2" t="s">
        <v>125</v>
      </c>
      <c r="X3269" s="2" t="s">
        <v>61</v>
      </c>
      <c r="Y3269" s="2">
        <v>1.53</v>
      </c>
      <c r="Z3269" s="2" t="s">
        <v>7747</v>
      </c>
      <c r="AA3269" s="2" t="s">
        <v>76</v>
      </c>
      <c r="AB3269" s="2" t="s">
        <v>149</v>
      </c>
      <c r="AC3269" s="2">
        <v>1.96</v>
      </c>
      <c r="AD3269" s="3">
        <v>0</v>
      </c>
      <c r="AE3269" s="5">
        <v>0</v>
      </c>
      <c r="AF3269" s="2">
        <v>0</v>
      </c>
      <c r="AG3269" s="3">
        <f t="shared" si="363"/>
        <v>0</v>
      </c>
      <c r="AH3269" s="2" t="s">
        <v>50</v>
      </c>
      <c r="AI3269" s="3">
        <v>0</v>
      </c>
    </row>
    <row r="3270" spans="1:35" x14ac:dyDescent="0.3">
      <c r="A3270" s="2" t="s">
        <v>7748</v>
      </c>
      <c r="B3270" s="2" t="s">
        <v>7749</v>
      </c>
      <c r="C3270" s="2" t="s">
        <v>880</v>
      </c>
      <c r="D3270" s="2" t="s">
        <v>81</v>
      </c>
      <c r="E3270" s="2">
        <v>2024</v>
      </c>
      <c r="F3270" s="2" t="s">
        <v>58</v>
      </c>
      <c r="G3270" s="2" t="s">
        <v>114</v>
      </c>
      <c r="H3270" s="2" t="s">
        <v>234</v>
      </c>
      <c r="I3270" s="2" t="s">
        <v>39</v>
      </c>
      <c r="J3270" s="2" t="s">
        <v>116</v>
      </c>
      <c r="K3270" s="3">
        <v>3888436.44</v>
      </c>
      <c r="L3270" s="3">
        <v>2097011.17</v>
      </c>
      <c r="M3270" s="3">
        <f t="shared" si="357"/>
        <v>1791425.27</v>
      </c>
      <c r="N3270" s="3">
        <v>839605.81</v>
      </c>
      <c r="O3270" s="3">
        <f t="shared" si="358"/>
        <v>951819.46</v>
      </c>
      <c r="P3270" s="3">
        <v>710045.97</v>
      </c>
      <c r="Q3270" s="4">
        <f t="shared" si="359"/>
        <v>0.46070581264278043</v>
      </c>
      <c r="R3270" s="4">
        <f t="shared" si="360"/>
        <v>0.18260449436586393</v>
      </c>
      <c r="S3270" s="3">
        <v>4612890.55</v>
      </c>
      <c r="T3270" s="3">
        <f t="shared" si="361"/>
        <v>-724454.10999999987</v>
      </c>
      <c r="U3270" s="4">
        <f t="shared" si="362"/>
        <v>-0.15704992393543782</v>
      </c>
      <c r="V3270" s="2" t="s">
        <v>107</v>
      </c>
      <c r="W3270" s="2" t="s">
        <v>45</v>
      </c>
      <c r="X3270" s="2" t="s">
        <v>236</v>
      </c>
      <c r="Y3270" s="2">
        <v>3.67</v>
      </c>
      <c r="Z3270" s="2" t="s">
        <v>7750</v>
      </c>
      <c r="AA3270" s="2" t="s">
        <v>76</v>
      </c>
      <c r="AB3270" s="2" t="s">
        <v>182</v>
      </c>
      <c r="AC3270" s="2">
        <v>1.56</v>
      </c>
      <c r="AD3270" s="3">
        <v>0</v>
      </c>
      <c r="AE3270" s="5">
        <v>0</v>
      </c>
      <c r="AF3270" s="2">
        <v>0</v>
      </c>
      <c r="AG3270" s="3">
        <f t="shared" si="363"/>
        <v>0</v>
      </c>
      <c r="AH3270" s="2" t="s">
        <v>50</v>
      </c>
      <c r="AI3270" s="3">
        <v>0</v>
      </c>
    </row>
    <row r="3271" spans="1:35" x14ac:dyDescent="0.3">
      <c r="A3271" s="2" t="s">
        <v>7751</v>
      </c>
      <c r="B3271" s="2" t="s">
        <v>690</v>
      </c>
      <c r="C3271" s="2" t="s">
        <v>304</v>
      </c>
      <c r="D3271" s="2" t="s">
        <v>104</v>
      </c>
      <c r="E3271" s="2">
        <v>2022</v>
      </c>
      <c r="F3271" s="2" t="s">
        <v>105</v>
      </c>
      <c r="G3271" s="2" t="s">
        <v>40</v>
      </c>
      <c r="H3271" s="2" t="s">
        <v>41</v>
      </c>
      <c r="I3271" s="2" t="s">
        <v>178</v>
      </c>
      <c r="J3271" s="2" t="s">
        <v>288</v>
      </c>
      <c r="K3271" s="3">
        <v>2146173.11</v>
      </c>
      <c r="L3271" s="3">
        <v>1088093.8799999999</v>
      </c>
      <c r="M3271" s="3">
        <f t="shared" si="357"/>
        <v>1058079.23</v>
      </c>
      <c r="N3271" s="3">
        <v>200871.73</v>
      </c>
      <c r="O3271" s="3">
        <f t="shared" si="358"/>
        <v>857207.5</v>
      </c>
      <c r="P3271" s="3">
        <v>672145.41</v>
      </c>
      <c r="Q3271" s="4">
        <f t="shared" si="359"/>
        <v>0.49300740237119084</v>
      </c>
      <c r="R3271" s="4">
        <f t="shared" si="360"/>
        <v>0.31318322220522093</v>
      </c>
      <c r="S3271" s="3">
        <v>2478313.04</v>
      </c>
      <c r="T3271" s="3">
        <f t="shared" si="361"/>
        <v>-332139.93000000017</v>
      </c>
      <c r="U3271" s="4">
        <f t="shared" si="362"/>
        <v>-0.13401855400801191</v>
      </c>
      <c r="V3271" s="2" t="s">
        <v>73</v>
      </c>
      <c r="W3271" s="2" t="s">
        <v>60</v>
      </c>
      <c r="X3271" s="2" t="s">
        <v>46</v>
      </c>
      <c r="Y3271" s="2">
        <v>0.89</v>
      </c>
      <c r="Z3271" s="2" t="s">
        <v>7752</v>
      </c>
      <c r="AA3271" s="2" t="s">
        <v>76</v>
      </c>
      <c r="AB3271" s="2" t="s">
        <v>149</v>
      </c>
      <c r="AC3271" s="2">
        <v>8.19</v>
      </c>
      <c r="AD3271" s="3">
        <v>1991146.14</v>
      </c>
      <c r="AE3271" s="5">
        <v>18.48</v>
      </c>
      <c r="AF3271" s="2">
        <v>240</v>
      </c>
      <c r="AG3271" s="3">
        <f t="shared" si="363"/>
        <v>31467.062010869242</v>
      </c>
      <c r="AH3271" s="2" t="s">
        <v>50</v>
      </c>
      <c r="AI3271" s="3">
        <v>0</v>
      </c>
    </row>
    <row r="3272" spans="1:35" x14ac:dyDescent="0.3">
      <c r="A3272" s="2" t="s">
        <v>7753</v>
      </c>
      <c r="B3272" s="2" t="s">
        <v>2889</v>
      </c>
      <c r="C3272" s="2" t="s">
        <v>185</v>
      </c>
      <c r="D3272" s="2" t="s">
        <v>104</v>
      </c>
      <c r="E3272" s="2">
        <v>2024</v>
      </c>
      <c r="F3272" s="2" t="s">
        <v>58</v>
      </c>
      <c r="G3272" s="2" t="s">
        <v>69</v>
      </c>
      <c r="H3272" s="2" t="s">
        <v>70</v>
      </c>
      <c r="I3272" s="2" t="s">
        <v>55</v>
      </c>
      <c r="J3272" s="2" t="s">
        <v>154</v>
      </c>
      <c r="K3272" s="3">
        <v>7863348.75</v>
      </c>
      <c r="L3272" s="3">
        <v>4181829.51</v>
      </c>
      <c r="M3272" s="3">
        <f t="shared" si="357"/>
        <v>3681519.24</v>
      </c>
      <c r="N3272" s="3">
        <v>846715.87</v>
      </c>
      <c r="O3272" s="3">
        <f t="shared" si="358"/>
        <v>2834803.37</v>
      </c>
      <c r="P3272" s="3">
        <v>2049977.9</v>
      </c>
      <c r="Q3272" s="4">
        <f t="shared" si="359"/>
        <v>0.46818720077753134</v>
      </c>
      <c r="R3272" s="4">
        <f t="shared" si="360"/>
        <v>0.26070036636744615</v>
      </c>
      <c r="S3272" s="3">
        <v>9185862.8399999999</v>
      </c>
      <c r="T3272" s="3">
        <f t="shared" si="361"/>
        <v>-1322514.0899999999</v>
      </c>
      <c r="U3272" s="4">
        <f t="shared" si="362"/>
        <v>-0.14397276696110561</v>
      </c>
      <c r="V3272" s="2" t="s">
        <v>133</v>
      </c>
      <c r="W3272" s="2" t="s">
        <v>117</v>
      </c>
      <c r="X3272" s="2" t="s">
        <v>74</v>
      </c>
      <c r="Y3272" s="2">
        <v>1.36</v>
      </c>
      <c r="Z3272" s="2" t="s">
        <v>7754</v>
      </c>
      <c r="AA3272" s="2" t="s">
        <v>99</v>
      </c>
      <c r="AB3272" s="2" t="s">
        <v>88</v>
      </c>
      <c r="AC3272" s="2">
        <v>7.32</v>
      </c>
      <c r="AD3272" s="3">
        <v>0</v>
      </c>
      <c r="AE3272" s="5">
        <v>0</v>
      </c>
      <c r="AF3272" s="2">
        <v>0</v>
      </c>
      <c r="AG3272" s="3">
        <f t="shared" si="363"/>
        <v>0</v>
      </c>
      <c r="AH3272" s="2" t="s">
        <v>50</v>
      </c>
      <c r="AI3272" s="3">
        <v>0</v>
      </c>
    </row>
    <row r="3273" spans="1:35" x14ac:dyDescent="0.3">
      <c r="A3273" s="2" t="s">
        <v>7755</v>
      </c>
      <c r="B3273" s="2" t="s">
        <v>3047</v>
      </c>
      <c r="C3273" s="2" t="s">
        <v>730</v>
      </c>
      <c r="D3273" s="2" t="s">
        <v>38</v>
      </c>
      <c r="E3273" s="2">
        <v>2020</v>
      </c>
      <c r="F3273" s="2" t="s">
        <v>55</v>
      </c>
      <c r="G3273" s="2" t="s">
        <v>93</v>
      </c>
      <c r="H3273" s="2" t="s">
        <v>159</v>
      </c>
      <c r="I3273" s="2" t="s">
        <v>178</v>
      </c>
      <c r="J3273" s="2" t="s">
        <v>179</v>
      </c>
      <c r="K3273" s="3">
        <v>5048099.16</v>
      </c>
      <c r="L3273" s="3">
        <v>2773641.02</v>
      </c>
      <c r="M3273" s="3">
        <f t="shared" si="357"/>
        <v>2274458.14</v>
      </c>
      <c r="N3273" s="3">
        <v>1076850.71</v>
      </c>
      <c r="O3273" s="3">
        <f t="shared" si="358"/>
        <v>1197607.4300000002</v>
      </c>
      <c r="P3273" s="3">
        <v>882629.43</v>
      </c>
      <c r="Q3273" s="4">
        <f t="shared" si="359"/>
        <v>0.45055734206298753</v>
      </c>
      <c r="R3273" s="4">
        <f t="shared" si="360"/>
        <v>0.17484391689326484</v>
      </c>
      <c r="S3273" s="3">
        <v>4268794.5599999996</v>
      </c>
      <c r="T3273" s="3">
        <f t="shared" si="361"/>
        <v>779304.60000000056</v>
      </c>
      <c r="U3273" s="4">
        <f t="shared" si="362"/>
        <v>0.18255846915247209</v>
      </c>
      <c r="V3273" s="2" t="s">
        <v>124</v>
      </c>
      <c r="W3273" s="2" t="s">
        <v>45</v>
      </c>
      <c r="X3273" s="2" t="s">
        <v>160</v>
      </c>
      <c r="Y3273" s="2">
        <v>129.5</v>
      </c>
      <c r="Z3273" s="2" t="s">
        <v>7756</v>
      </c>
      <c r="AA3273" s="2" t="s">
        <v>224</v>
      </c>
      <c r="AB3273" s="2" t="s">
        <v>100</v>
      </c>
      <c r="AC3273" s="2">
        <v>1.44</v>
      </c>
      <c r="AD3273" s="3">
        <v>317680.40000000002</v>
      </c>
      <c r="AE3273" s="5">
        <v>17.350000000000001</v>
      </c>
      <c r="AF3273" s="2">
        <v>60</v>
      </c>
      <c r="AG3273" s="3">
        <f t="shared" si="363"/>
        <v>7955.0846260660555</v>
      </c>
      <c r="AH3273" s="2" t="s">
        <v>50</v>
      </c>
      <c r="AI3273" s="3">
        <v>0</v>
      </c>
    </row>
    <row r="3274" spans="1:35" x14ac:dyDescent="0.3">
      <c r="A3274" s="2" t="s">
        <v>7757</v>
      </c>
      <c r="B3274" s="2" t="s">
        <v>291</v>
      </c>
      <c r="C3274" s="2" t="s">
        <v>292</v>
      </c>
      <c r="D3274" s="2" t="s">
        <v>81</v>
      </c>
      <c r="E3274" s="2">
        <v>2022</v>
      </c>
      <c r="F3274" s="2" t="s">
        <v>82</v>
      </c>
      <c r="G3274" s="2" t="s">
        <v>114</v>
      </c>
      <c r="H3274" s="2" t="s">
        <v>115</v>
      </c>
      <c r="I3274" s="2" t="s">
        <v>131</v>
      </c>
      <c r="J3274" s="2" t="s">
        <v>268</v>
      </c>
      <c r="K3274" s="3">
        <v>1755674.86</v>
      </c>
      <c r="L3274" s="3">
        <v>567745.34</v>
      </c>
      <c r="M3274" s="3">
        <f t="shared" si="357"/>
        <v>1187929.52</v>
      </c>
      <c r="N3274" s="3">
        <v>184518.83</v>
      </c>
      <c r="O3274" s="3">
        <f t="shared" si="358"/>
        <v>1003410.6900000001</v>
      </c>
      <c r="P3274" s="3">
        <v>716788.8</v>
      </c>
      <c r="Q3274" s="4">
        <f t="shared" si="359"/>
        <v>0.67662273184227284</v>
      </c>
      <c r="R3274" s="4">
        <f t="shared" si="360"/>
        <v>0.40826967243809598</v>
      </c>
      <c r="S3274" s="3">
        <v>1634591.02</v>
      </c>
      <c r="T3274" s="3">
        <f t="shared" si="361"/>
        <v>121083.84000000008</v>
      </c>
      <c r="U3274" s="4">
        <f t="shared" si="362"/>
        <v>7.4075923896853468E-2</v>
      </c>
      <c r="V3274" s="2" t="s">
        <v>133</v>
      </c>
      <c r="W3274" s="2" t="s">
        <v>96</v>
      </c>
      <c r="X3274" s="2" t="s">
        <v>118</v>
      </c>
      <c r="Y3274" s="2">
        <v>3.75</v>
      </c>
      <c r="Z3274" s="2" t="s">
        <v>5207</v>
      </c>
      <c r="AA3274" s="2" t="s">
        <v>48</v>
      </c>
      <c r="AB3274" s="2" t="s">
        <v>88</v>
      </c>
      <c r="AC3274" s="2">
        <v>7.84</v>
      </c>
      <c r="AD3274" s="3">
        <v>0</v>
      </c>
      <c r="AE3274" s="5">
        <v>0</v>
      </c>
      <c r="AF3274" s="2">
        <v>0</v>
      </c>
      <c r="AG3274" s="3">
        <f t="shared" si="363"/>
        <v>0</v>
      </c>
      <c r="AH3274" s="2" t="s">
        <v>230</v>
      </c>
      <c r="AI3274" s="3">
        <v>0</v>
      </c>
    </row>
    <row r="3275" spans="1:35" x14ac:dyDescent="0.3">
      <c r="A3275" s="2" t="s">
        <v>7758</v>
      </c>
      <c r="B3275" s="2" t="s">
        <v>1706</v>
      </c>
      <c r="C3275" s="2" t="s">
        <v>370</v>
      </c>
      <c r="D3275" s="2" t="s">
        <v>81</v>
      </c>
      <c r="E3275" s="2">
        <v>2021</v>
      </c>
      <c r="F3275" s="2" t="s">
        <v>92</v>
      </c>
      <c r="G3275" s="2" t="s">
        <v>56</v>
      </c>
      <c r="H3275" s="2" t="s">
        <v>262</v>
      </c>
      <c r="I3275" s="2" t="s">
        <v>55</v>
      </c>
      <c r="J3275" s="2" t="s">
        <v>217</v>
      </c>
      <c r="K3275" s="3">
        <v>603770.18000000005</v>
      </c>
      <c r="L3275" s="3">
        <v>347138.48</v>
      </c>
      <c r="M3275" s="3">
        <f t="shared" si="357"/>
        <v>256631.70000000007</v>
      </c>
      <c r="N3275" s="3">
        <v>81262.53</v>
      </c>
      <c r="O3275" s="3">
        <f t="shared" si="358"/>
        <v>175369.17000000007</v>
      </c>
      <c r="P3275" s="3">
        <v>129951.49</v>
      </c>
      <c r="Q3275" s="4">
        <f t="shared" si="359"/>
        <v>0.42504865013373144</v>
      </c>
      <c r="R3275" s="4">
        <f t="shared" si="360"/>
        <v>0.21523336909418084</v>
      </c>
      <c r="S3275" s="3">
        <v>536000.57999999996</v>
      </c>
      <c r="T3275" s="3">
        <f t="shared" si="361"/>
        <v>67769.600000000093</v>
      </c>
      <c r="U3275" s="4">
        <f t="shared" si="362"/>
        <v>0.12643568408078978</v>
      </c>
      <c r="V3275" s="2" t="s">
        <v>124</v>
      </c>
      <c r="W3275" s="2" t="s">
        <v>45</v>
      </c>
      <c r="X3275" s="2" t="s">
        <v>264</v>
      </c>
      <c r="Y3275" s="2">
        <v>83.5</v>
      </c>
      <c r="Z3275" s="2" t="s">
        <v>7759</v>
      </c>
      <c r="AA3275" s="2" t="s">
        <v>48</v>
      </c>
      <c r="AB3275" s="2" t="s">
        <v>100</v>
      </c>
      <c r="AC3275" s="2">
        <v>8.34</v>
      </c>
      <c r="AD3275" s="3">
        <v>0</v>
      </c>
      <c r="AE3275" s="5">
        <v>0</v>
      </c>
      <c r="AF3275" s="2">
        <v>0</v>
      </c>
      <c r="AG3275" s="3">
        <f t="shared" si="363"/>
        <v>0</v>
      </c>
      <c r="AH3275" s="2" t="s">
        <v>50</v>
      </c>
      <c r="AI3275" s="3">
        <v>0</v>
      </c>
    </row>
    <row r="3276" spans="1:35" x14ac:dyDescent="0.3">
      <c r="A3276" s="2" t="s">
        <v>7760</v>
      </c>
      <c r="B3276" s="2" t="s">
        <v>7761</v>
      </c>
      <c r="C3276" s="2" t="s">
        <v>730</v>
      </c>
      <c r="D3276" s="2" t="s">
        <v>38</v>
      </c>
      <c r="E3276" s="2">
        <v>2020</v>
      </c>
      <c r="F3276" s="2" t="s">
        <v>68</v>
      </c>
      <c r="G3276" s="2" t="s">
        <v>69</v>
      </c>
      <c r="H3276" s="2" t="s">
        <v>165</v>
      </c>
      <c r="I3276" s="2" t="s">
        <v>58</v>
      </c>
      <c r="J3276" s="2" t="s">
        <v>106</v>
      </c>
      <c r="K3276" s="3">
        <v>428190.37</v>
      </c>
      <c r="L3276" s="3">
        <v>240582.73</v>
      </c>
      <c r="M3276" s="3">
        <f t="shared" si="357"/>
        <v>187607.63999999998</v>
      </c>
      <c r="N3276" s="3">
        <v>81189.429999999993</v>
      </c>
      <c r="O3276" s="3">
        <f t="shared" si="358"/>
        <v>106418.20999999999</v>
      </c>
      <c r="P3276" s="3">
        <v>75750.990000000005</v>
      </c>
      <c r="Q3276" s="4">
        <f t="shared" si="359"/>
        <v>0.43814072698552281</v>
      </c>
      <c r="R3276" s="4">
        <f t="shared" si="360"/>
        <v>0.17690960681810758</v>
      </c>
      <c r="S3276" s="3">
        <v>497551.69</v>
      </c>
      <c r="T3276" s="3">
        <f t="shared" si="361"/>
        <v>-69361.320000000007</v>
      </c>
      <c r="U3276" s="4">
        <f t="shared" si="362"/>
        <v>-0.13940525455757172</v>
      </c>
      <c r="V3276" s="2" t="s">
        <v>133</v>
      </c>
      <c r="W3276" s="2" t="s">
        <v>96</v>
      </c>
      <c r="X3276" s="2" t="s">
        <v>167</v>
      </c>
      <c r="Y3276" s="2">
        <v>17.2</v>
      </c>
      <c r="Z3276" s="2" t="s">
        <v>7762</v>
      </c>
      <c r="AA3276" s="2" t="s">
        <v>76</v>
      </c>
      <c r="AB3276" s="2" t="s">
        <v>88</v>
      </c>
      <c r="AC3276" s="2">
        <v>7.44</v>
      </c>
      <c r="AD3276" s="3">
        <v>0</v>
      </c>
      <c r="AE3276" s="5">
        <v>0</v>
      </c>
      <c r="AF3276" s="2">
        <v>0</v>
      </c>
      <c r="AG3276" s="3">
        <f t="shared" si="363"/>
        <v>0</v>
      </c>
      <c r="AH3276" s="2" t="s">
        <v>50</v>
      </c>
      <c r="AI3276" s="3">
        <v>0</v>
      </c>
    </row>
    <row r="3277" spans="1:35" x14ac:dyDescent="0.3">
      <c r="A3277" s="2" t="s">
        <v>7763</v>
      </c>
      <c r="B3277" s="2" t="s">
        <v>3444</v>
      </c>
      <c r="C3277" s="2" t="s">
        <v>164</v>
      </c>
      <c r="D3277" s="2" t="s">
        <v>81</v>
      </c>
      <c r="E3277" s="2">
        <v>2023</v>
      </c>
      <c r="F3277" s="2" t="s">
        <v>92</v>
      </c>
      <c r="G3277" s="2" t="s">
        <v>69</v>
      </c>
      <c r="H3277" s="2" t="s">
        <v>70</v>
      </c>
      <c r="I3277" s="2" t="s">
        <v>131</v>
      </c>
      <c r="J3277" s="2" t="s">
        <v>491</v>
      </c>
      <c r="K3277" s="3">
        <v>8079989.8099999996</v>
      </c>
      <c r="L3277" s="3">
        <v>2266218.54</v>
      </c>
      <c r="M3277" s="3">
        <f t="shared" si="357"/>
        <v>5813771.2699999996</v>
      </c>
      <c r="N3277" s="3">
        <v>803448.14</v>
      </c>
      <c r="O3277" s="3">
        <f t="shared" si="358"/>
        <v>5010323.13</v>
      </c>
      <c r="P3277" s="3">
        <v>3785845.16</v>
      </c>
      <c r="Q3277" s="4">
        <f t="shared" si="359"/>
        <v>0.71952705470058009</v>
      </c>
      <c r="R3277" s="4">
        <f t="shared" si="360"/>
        <v>0.46854578397048752</v>
      </c>
      <c r="S3277" s="3">
        <v>7996572.2699999996</v>
      </c>
      <c r="T3277" s="3">
        <f t="shared" si="361"/>
        <v>83417.540000000037</v>
      </c>
      <c r="U3277" s="4">
        <f t="shared" si="362"/>
        <v>1.043166211514775E-2</v>
      </c>
      <c r="V3277" s="2" t="s">
        <v>124</v>
      </c>
      <c r="W3277" s="2" t="s">
        <v>207</v>
      </c>
      <c r="X3277" s="2" t="s">
        <v>74</v>
      </c>
      <c r="Y3277" s="2">
        <v>1.36</v>
      </c>
      <c r="Z3277" s="2" t="s">
        <v>7764</v>
      </c>
      <c r="AA3277" s="2" t="s">
        <v>148</v>
      </c>
      <c r="AB3277" s="2" t="s">
        <v>182</v>
      </c>
      <c r="AC3277" s="2">
        <v>1.56</v>
      </c>
      <c r="AD3277" s="3">
        <v>0</v>
      </c>
      <c r="AE3277" s="5">
        <v>0</v>
      </c>
      <c r="AF3277" s="2">
        <v>0</v>
      </c>
      <c r="AG3277" s="3">
        <f t="shared" si="363"/>
        <v>0</v>
      </c>
      <c r="AH3277" s="2" t="s">
        <v>50</v>
      </c>
      <c r="AI3277" s="3">
        <v>0</v>
      </c>
    </row>
    <row r="3278" spans="1:35" x14ac:dyDescent="0.3">
      <c r="A3278" s="2" t="s">
        <v>7765</v>
      </c>
      <c r="B3278" s="2" t="s">
        <v>7195</v>
      </c>
      <c r="C3278" s="2" t="s">
        <v>880</v>
      </c>
      <c r="D3278" s="2" t="s">
        <v>81</v>
      </c>
      <c r="E3278" s="2">
        <v>2024</v>
      </c>
      <c r="F3278" s="2" t="s">
        <v>68</v>
      </c>
      <c r="G3278" s="2" t="s">
        <v>114</v>
      </c>
      <c r="H3278" s="2" t="s">
        <v>234</v>
      </c>
      <c r="I3278" s="2" t="s">
        <v>71</v>
      </c>
      <c r="J3278" s="2" t="s">
        <v>172</v>
      </c>
      <c r="K3278" s="3">
        <v>2612459.3199999998</v>
      </c>
      <c r="L3278" s="3">
        <v>1042652.91</v>
      </c>
      <c r="M3278" s="3">
        <f t="shared" si="357"/>
        <v>1569806.4099999997</v>
      </c>
      <c r="N3278" s="3">
        <v>522611.82</v>
      </c>
      <c r="O3278" s="3">
        <f t="shared" si="358"/>
        <v>1047194.5899999996</v>
      </c>
      <c r="P3278" s="3">
        <v>831270.8</v>
      </c>
      <c r="Q3278" s="4">
        <f t="shared" si="359"/>
        <v>0.60089219303135399</v>
      </c>
      <c r="R3278" s="4">
        <f t="shared" si="360"/>
        <v>0.31819473460738906</v>
      </c>
      <c r="S3278" s="3">
        <v>2236086.7200000002</v>
      </c>
      <c r="T3278" s="3">
        <f t="shared" si="361"/>
        <v>376372.59999999963</v>
      </c>
      <c r="U3278" s="4">
        <f t="shared" si="362"/>
        <v>0.16831753287278572</v>
      </c>
      <c r="V3278" s="2" t="s">
        <v>44</v>
      </c>
      <c r="W3278" s="2" t="s">
        <v>134</v>
      </c>
      <c r="X3278" s="2" t="s">
        <v>236</v>
      </c>
      <c r="Y3278" s="2">
        <v>3.67</v>
      </c>
      <c r="Z3278" s="2" t="s">
        <v>1961</v>
      </c>
      <c r="AA3278" s="2" t="s">
        <v>99</v>
      </c>
      <c r="AB3278" s="2" t="s">
        <v>88</v>
      </c>
      <c r="AC3278" s="2">
        <v>3.29</v>
      </c>
      <c r="AD3278" s="3">
        <v>0</v>
      </c>
      <c r="AE3278" s="5">
        <v>0</v>
      </c>
      <c r="AF3278" s="2">
        <v>0</v>
      </c>
      <c r="AG3278" s="3">
        <f t="shared" si="363"/>
        <v>0</v>
      </c>
      <c r="AH3278" s="2" t="s">
        <v>50</v>
      </c>
      <c r="AI3278" s="3">
        <v>0</v>
      </c>
    </row>
    <row r="3279" spans="1:35" x14ac:dyDescent="0.3">
      <c r="A3279" s="2" t="s">
        <v>7766</v>
      </c>
      <c r="B3279" s="2" t="s">
        <v>1209</v>
      </c>
      <c r="C3279" s="2" t="s">
        <v>363</v>
      </c>
      <c r="D3279" s="2" t="s">
        <v>81</v>
      </c>
      <c r="E3279" s="2">
        <v>2022</v>
      </c>
      <c r="F3279" s="2" t="s">
        <v>39</v>
      </c>
      <c r="G3279" s="2" t="s">
        <v>69</v>
      </c>
      <c r="H3279" s="2" t="s">
        <v>272</v>
      </c>
      <c r="I3279" s="2" t="s">
        <v>58</v>
      </c>
      <c r="J3279" s="2" t="s">
        <v>106</v>
      </c>
      <c r="K3279" s="3">
        <v>7179241.6799999997</v>
      </c>
      <c r="L3279" s="3">
        <v>3080908.73</v>
      </c>
      <c r="M3279" s="3">
        <f t="shared" si="357"/>
        <v>4098332.9499999997</v>
      </c>
      <c r="N3279" s="3">
        <v>1067228.3500000001</v>
      </c>
      <c r="O3279" s="3">
        <f t="shared" si="358"/>
        <v>3031104.5999999996</v>
      </c>
      <c r="P3279" s="3">
        <v>2284417.7000000002</v>
      </c>
      <c r="Q3279" s="4">
        <f t="shared" si="359"/>
        <v>0.57085875259181973</v>
      </c>
      <c r="R3279" s="4">
        <f t="shared" si="360"/>
        <v>0.3181976317030743</v>
      </c>
      <c r="S3279" s="3">
        <v>7961415.4000000004</v>
      </c>
      <c r="T3279" s="3">
        <f t="shared" si="361"/>
        <v>-782173.72000000067</v>
      </c>
      <c r="U3279" s="4">
        <f t="shared" si="362"/>
        <v>-9.8245560707710414E-2</v>
      </c>
      <c r="V3279" s="2" t="s">
        <v>73</v>
      </c>
      <c r="W3279" s="2" t="s">
        <v>45</v>
      </c>
      <c r="X3279" s="2" t="s">
        <v>274</v>
      </c>
      <c r="Y3279" s="2">
        <v>1</v>
      </c>
      <c r="Z3279" s="2" t="s">
        <v>3290</v>
      </c>
      <c r="AA3279" s="2" t="s">
        <v>141</v>
      </c>
      <c r="AB3279" s="2" t="s">
        <v>142</v>
      </c>
      <c r="AC3279" s="2">
        <v>1.82</v>
      </c>
      <c r="AD3279" s="3">
        <v>0</v>
      </c>
      <c r="AE3279" s="5">
        <v>0</v>
      </c>
      <c r="AF3279" s="2">
        <v>0</v>
      </c>
      <c r="AG3279" s="3">
        <f t="shared" si="363"/>
        <v>0</v>
      </c>
      <c r="AH3279" s="2" t="s">
        <v>50</v>
      </c>
      <c r="AI3279" s="3">
        <v>0</v>
      </c>
    </row>
    <row r="3280" spans="1:35" x14ac:dyDescent="0.3">
      <c r="A3280" s="2" t="s">
        <v>7767</v>
      </c>
      <c r="B3280" s="2" t="s">
        <v>3271</v>
      </c>
      <c r="C3280" s="2" t="s">
        <v>245</v>
      </c>
      <c r="D3280" s="2" t="s">
        <v>38</v>
      </c>
      <c r="E3280" s="2">
        <v>2023</v>
      </c>
      <c r="F3280" s="2" t="s">
        <v>58</v>
      </c>
      <c r="G3280" s="2" t="s">
        <v>40</v>
      </c>
      <c r="H3280" s="2" t="s">
        <v>41</v>
      </c>
      <c r="I3280" s="2" t="s">
        <v>55</v>
      </c>
      <c r="J3280" s="2" t="s">
        <v>540</v>
      </c>
      <c r="K3280" s="3">
        <v>9972798.75</v>
      </c>
      <c r="L3280" s="3">
        <v>3112295.15</v>
      </c>
      <c r="M3280" s="3">
        <f t="shared" si="357"/>
        <v>6860503.5999999996</v>
      </c>
      <c r="N3280" s="3">
        <v>1549739.4</v>
      </c>
      <c r="O3280" s="3">
        <f t="shared" si="358"/>
        <v>5310764.1999999993</v>
      </c>
      <c r="P3280" s="3">
        <v>4022898.12</v>
      </c>
      <c r="Q3280" s="4">
        <f t="shared" si="359"/>
        <v>0.68792159272240394</v>
      </c>
      <c r="R3280" s="4">
        <f t="shared" si="360"/>
        <v>0.40338707526811368</v>
      </c>
      <c r="S3280" s="3">
        <v>8657511.9600000009</v>
      </c>
      <c r="T3280" s="3">
        <f t="shared" si="361"/>
        <v>1315286.7899999991</v>
      </c>
      <c r="U3280" s="4">
        <f t="shared" si="362"/>
        <v>0.15192433993472634</v>
      </c>
      <c r="V3280" s="2" t="s">
        <v>133</v>
      </c>
      <c r="W3280" s="2" t="s">
        <v>60</v>
      </c>
      <c r="X3280" s="2" t="s">
        <v>46</v>
      </c>
      <c r="Y3280" s="2">
        <v>0.89</v>
      </c>
      <c r="Z3280" s="2" t="s">
        <v>2977</v>
      </c>
      <c r="AA3280" s="2" t="s">
        <v>148</v>
      </c>
      <c r="AB3280" s="2" t="s">
        <v>88</v>
      </c>
      <c r="AC3280" s="2">
        <v>7.28</v>
      </c>
      <c r="AD3280" s="3">
        <v>0</v>
      </c>
      <c r="AE3280" s="5">
        <v>0</v>
      </c>
      <c r="AF3280" s="2">
        <v>0</v>
      </c>
      <c r="AG3280" s="3">
        <f t="shared" si="363"/>
        <v>0</v>
      </c>
      <c r="AH3280" s="2" t="s">
        <v>50</v>
      </c>
      <c r="AI3280" s="3">
        <v>0</v>
      </c>
    </row>
    <row r="3281" spans="1:35" x14ac:dyDescent="0.3">
      <c r="A3281" s="2" t="s">
        <v>7768</v>
      </c>
      <c r="B3281" s="2" t="s">
        <v>4633</v>
      </c>
      <c r="C3281" s="2" t="s">
        <v>130</v>
      </c>
      <c r="D3281" s="2" t="s">
        <v>104</v>
      </c>
      <c r="E3281" s="2">
        <v>2022</v>
      </c>
      <c r="F3281" s="2" t="s">
        <v>68</v>
      </c>
      <c r="G3281" s="2" t="s">
        <v>93</v>
      </c>
      <c r="H3281" s="2" t="s">
        <v>221</v>
      </c>
      <c r="I3281" s="2" t="s">
        <v>131</v>
      </c>
      <c r="J3281" s="2" t="s">
        <v>235</v>
      </c>
      <c r="K3281" s="3">
        <v>8937138.9900000002</v>
      </c>
      <c r="L3281" s="3">
        <v>3353823.31</v>
      </c>
      <c r="M3281" s="3">
        <f t="shared" si="357"/>
        <v>5583315.6799999997</v>
      </c>
      <c r="N3281" s="3">
        <v>939681.56</v>
      </c>
      <c r="O3281" s="3">
        <f t="shared" si="358"/>
        <v>4643634.1199999992</v>
      </c>
      <c r="P3281" s="3">
        <v>3670357.74</v>
      </c>
      <c r="Q3281" s="4">
        <f t="shared" si="359"/>
        <v>0.62473188413510394</v>
      </c>
      <c r="R3281" s="4">
        <f t="shared" si="360"/>
        <v>0.41068598620955321</v>
      </c>
      <c r="S3281" s="3">
        <v>9621628.0199999996</v>
      </c>
      <c r="T3281" s="3">
        <f t="shared" si="361"/>
        <v>-684489.02999999933</v>
      </c>
      <c r="U3281" s="4">
        <f t="shared" si="362"/>
        <v>-7.1140666483591547E-2</v>
      </c>
      <c r="V3281" s="2" t="s">
        <v>44</v>
      </c>
      <c r="W3281" s="2" t="s">
        <v>117</v>
      </c>
      <c r="X3281" s="2" t="s">
        <v>222</v>
      </c>
      <c r="Y3281" s="2">
        <v>18.899999999999999</v>
      </c>
      <c r="Z3281" s="2" t="s">
        <v>7769</v>
      </c>
      <c r="AA3281" s="2" t="s">
        <v>148</v>
      </c>
      <c r="AB3281" s="2" t="s">
        <v>100</v>
      </c>
      <c r="AC3281" s="2">
        <v>2.71</v>
      </c>
      <c r="AD3281" s="3">
        <v>0</v>
      </c>
      <c r="AE3281" s="5">
        <v>0</v>
      </c>
      <c r="AF3281" s="2">
        <v>0</v>
      </c>
      <c r="AG3281" s="3">
        <f t="shared" si="363"/>
        <v>0</v>
      </c>
      <c r="AH3281" s="2" t="s">
        <v>50</v>
      </c>
      <c r="AI3281" s="3">
        <v>0</v>
      </c>
    </row>
    <row r="3282" spans="1:35" x14ac:dyDescent="0.3">
      <c r="A3282" s="2" t="s">
        <v>7770</v>
      </c>
      <c r="B3282" s="2" t="s">
        <v>5755</v>
      </c>
      <c r="C3282" s="2" t="s">
        <v>130</v>
      </c>
      <c r="D3282" s="2" t="s">
        <v>104</v>
      </c>
      <c r="E3282" s="2">
        <v>2022</v>
      </c>
      <c r="F3282" s="2" t="s">
        <v>39</v>
      </c>
      <c r="G3282" s="2" t="s">
        <v>56</v>
      </c>
      <c r="H3282" s="2" t="s">
        <v>177</v>
      </c>
      <c r="I3282" s="2" t="s">
        <v>178</v>
      </c>
      <c r="J3282" s="2" t="s">
        <v>179</v>
      </c>
      <c r="K3282" s="3">
        <v>6255071.9000000004</v>
      </c>
      <c r="L3282" s="3">
        <v>2290474.79</v>
      </c>
      <c r="M3282" s="3">
        <f t="shared" si="357"/>
        <v>3964597.1100000003</v>
      </c>
      <c r="N3282" s="3">
        <v>632069.76</v>
      </c>
      <c r="O3282" s="3">
        <f t="shared" si="358"/>
        <v>3332527.3500000006</v>
      </c>
      <c r="P3282" s="3">
        <v>2366889.23</v>
      </c>
      <c r="Q3282" s="4">
        <f t="shared" si="359"/>
        <v>0.63382118916970409</v>
      </c>
      <c r="R3282" s="4">
        <f t="shared" si="360"/>
        <v>0.37839520757547163</v>
      </c>
      <c r="S3282" s="3">
        <v>6038789.2800000003</v>
      </c>
      <c r="T3282" s="3">
        <f t="shared" si="361"/>
        <v>216282.62000000011</v>
      </c>
      <c r="U3282" s="4">
        <f t="shared" si="362"/>
        <v>3.5815560035570591E-2</v>
      </c>
      <c r="V3282" s="2" t="s">
        <v>85</v>
      </c>
      <c r="W3282" s="2" t="s">
        <v>45</v>
      </c>
      <c r="X3282" s="2" t="s">
        <v>180</v>
      </c>
      <c r="Y3282" s="2">
        <v>149.5</v>
      </c>
      <c r="Z3282" s="2" t="s">
        <v>6316</v>
      </c>
      <c r="AA3282" s="2" t="s">
        <v>148</v>
      </c>
      <c r="AB3282" s="2" t="s">
        <v>182</v>
      </c>
      <c r="AC3282" s="2">
        <v>6.03</v>
      </c>
      <c r="AD3282" s="3">
        <v>4610807.63</v>
      </c>
      <c r="AE3282" s="5">
        <v>17.559999999999999</v>
      </c>
      <c r="AF3282" s="2">
        <v>120</v>
      </c>
      <c r="AG3282" s="3">
        <f t="shared" si="363"/>
        <v>81778.300267183688</v>
      </c>
      <c r="AH3282" s="2" t="s">
        <v>50</v>
      </c>
      <c r="AI3282" s="3">
        <v>0</v>
      </c>
    </row>
    <row r="3283" spans="1:35" x14ac:dyDescent="0.3">
      <c r="A3283" s="2" t="s">
        <v>7771</v>
      </c>
      <c r="B3283" s="2" t="s">
        <v>7772</v>
      </c>
      <c r="C3283" s="2" t="s">
        <v>103</v>
      </c>
      <c r="D3283" s="2" t="s">
        <v>104</v>
      </c>
      <c r="E3283" s="2">
        <v>2020</v>
      </c>
      <c r="F3283" s="2" t="s">
        <v>92</v>
      </c>
      <c r="G3283" s="2" t="s">
        <v>56</v>
      </c>
      <c r="H3283" s="2" t="s">
        <v>123</v>
      </c>
      <c r="I3283" s="2" t="s">
        <v>39</v>
      </c>
      <c r="J3283" s="2" t="s">
        <v>273</v>
      </c>
      <c r="K3283" s="3">
        <v>6727473.1299999999</v>
      </c>
      <c r="L3283" s="3">
        <v>2025279.16</v>
      </c>
      <c r="M3283" s="3">
        <f t="shared" si="357"/>
        <v>4702193.97</v>
      </c>
      <c r="N3283" s="3">
        <v>608135.29</v>
      </c>
      <c r="O3283" s="3">
        <f t="shared" si="358"/>
        <v>4094058.6799999997</v>
      </c>
      <c r="P3283" s="3">
        <v>3025164.25</v>
      </c>
      <c r="Q3283" s="4">
        <f t="shared" si="359"/>
        <v>0.69895395776928204</v>
      </c>
      <c r="R3283" s="4">
        <f t="shared" si="360"/>
        <v>0.44967318212090729</v>
      </c>
      <c r="S3283" s="3">
        <v>6692252.8899999997</v>
      </c>
      <c r="T3283" s="3">
        <f t="shared" si="361"/>
        <v>35220.240000000224</v>
      </c>
      <c r="U3283" s="4">
        <f t="shared" si="362"/>
        <v>5.2628375793491904E-3</v>
      </c>
      <c r="V3283" s="2" t="s">
        <v>73</v>
      </c>
      <c r="W3283" s="2" t="s">
        <v>134</v>
      </c>
      <c r="X3283" s="2" t="s">
        <v>126</v>
      </c>
      <c r="Y3283" s="2">
        <v>1.34</v>
      </c>
      <c r="Z3283" s="2" t="s">
        <v>7773</v>
      </c>
      <c r="AA3283" s="2" t="s">
        <v>109</v>
      </c>
      <c r="AB3283" s="2" t="s">
        <v>142</v>
      </c>
      <c r="AC3283" s="2">
        <v>3.09</v>
      </c>
      <c r="AD3283" s="3">
        <v>0</v>
      </c>
      <c r="AE3283" s="5">
        <v>0</v>
      </c>
      <c r="AF3283" s="2">
        <v>0</v>
      </c>
      <c r="AG3283" s="3">
        <f t="shared" si="363"/>
        <v>0</v>
      </c>
      <c r="AH3283" s="2" t="s">
        <v>50</v>
      </c>
      <c r="AI3283" s="3">
        <v>0</v>
      </c>
    </row>
    <row r="3284" spans="1:35" x14ac:dyDescent="0.3">
      <c r="A3284" s="2" t="s">
        <v>7774</v>
      </c>
      <c r="B3284" s="2" t="s">
        <v>5766</v>
      </c>
      <c r="C3284" s="2" t="s">
        <v>387</v>
      </c>
      <c r="D3284" s="2" t="s">
        <v>81</v>
      </c>
      <c r="E3284" s="2">
        <v>2020</v>
      </c>
      <c r="F3284" s="2" t="s">
        <v>92</v>
      </c>
      <c r="G3284" s="2" t="s">
        <v>114</v>
      </c>
      <c r="H3284" s="2" t="s">
        <v>234</v>
      </c>
      <c r="I3284" s="2" t="s">
        <v>55</v>
      </c>
      <c r="J3284" s="2" t="s">
        <v>540</v>
      </c>
      <c r="K3284" s="3">
        <v>6709007.7000000002</v>
      </c>
      <c r="L3284" s="3">
        <v>2624629.06</v>
      </c>
      <c r="M3284" s="3">
        <f t="shared" si="357"/>
        <v>4084378.64</v>
      </c>
      <c r="N3284" s="3">
        <v>800853.66</v>
      </c>
      <c r="O3284" s="3">
        <f t="shared" si="358"/>
        <v>3283524.98</v>
      </c>
      <c r="P3284" s="3">
        <v>2544461.54</v>
      </c>
      <c r="Q3284" s="4">
        <f t="shared" si="359"/>
        <v>0.60879027460350066</v>
      </c>
      <c r="R3284" s="4">
        <f t="shared" si="360"/>
        <v>0.37926048884993824</v>
      </c>
      <c r="S3284" s="3">
        <v>6934932.4199999999</v>
      </c>
      <c r="T3284" s="3">
        <f t="shared" si="361"/>
        <v>-225924.71999999974</v>
      </c>
      <c r="U3284" s="4">
        <f t="shared" si="362"/>
        <v>-3.2577782495535799E-2</v>
      </c>
      <c r="V3284" s="2" t="s">
        <v>95</v>
      </c>
      <c r="W3284" s="2" t="s">
        <v>96</v>
      </c>
      <c r="X3284" s="2" t="s">
        <v>236</v>
      </c>
      <c r="Y3284" s="2">
        <v>3.67</v>
      </c>
      <c r="Z3284" s="2" t="s">
        <v>7775</v>
      </c>
      <c r="AA3284" s="2" t="s">
        <v>224</v>
      </c>
      <c r="AB3284" s="2" t="s">
        <v>209</v>
      </c>
      <c r="AC3284" s="2">
        <v>8.66</v>
      </c>
      <c r="AD3284" s="3">
        <v>0</v>
      </c>
      <c r="AE3284" s="5">
        <v>0</v>
      </c>
      <c r="AF3284" s="2">
        <v>0</v>
      </c>
      <c r="AG3284" s="3">
        <f t="shared" si="363"/>
        <v>0</v>
      </c>
      <c r="AH3284" s="2" t="s">
        <v>50</v>
      </c>
      <c r="AI3284" s="3">
        <v>0</v>
      </c>
    </row>
    <row r="3285" spans="1:35" x14ac:dyDescent="0.3">
      <c r="A3285" s="2" t="s">
        <v>7776</v>
      </c>
      <c r="B3285" s="2" t="s">
        <v>4390</v>
      </c>
      <c r="C3285" s="2" t="s">
        <v>205</v>
      </c>
      <c r="D3285" s="2" t="s">
        <v>81</v>
      </c>
      <c r="E3285" s="2">
        <v>2023</v>
      </c>
      <c r="F3285" s="2" t="s">
        <v>105</v>
      </c>
      <c r="G3285" s="2" t="s">
        <v>69</v>
      </c>
      <c r="H3285" s="2" t="s">
        <v>272</v>
      </c>
      <c r="I3285" s="2" t="s">
        <v>71</v>
      </c>
      <c r="J3285" s="2" t="s">
        <v>172</v>
      </c>
      <c r="K3285" s="3">
        <v>1719072</v>
      </c>
      <c r="L3285" s="3">
        <v>678346.22</v>
      </c>
      <c r="M3285" s="3">
        <f t="shared" si="357"/>
        <v>1040725.78</v>
      </c>
      <c r="N3285" s="3">
        <v>173757.85</v>
      </c>
      <c r="O3285" s="3">
        <f t="shared" si="358"/>
        <v>866967.93</v>
      </c>
      <c r="P3285" s="3">
        <v>646092.86</v>
      </c>
      <c r="Q3285" s="4">
        <f t="shared" si="359"/>
        <v>0.60539976219727853</v>
      </c>
      <c r="R3285" s="4">
        <f t="shared" si="360"/>
        <v>0.37583816151970367</v>
      </c>
      <c r="S3285" s="3">
        <v>1742221.09</v>
      </c>
      <c r="T3285" s="3">
        <f t="shared" si="361"/>
        <v>-23149.090000000084</v>
      </c>
      <c r="U3285" s="4">
        <f t="shared" si="362"/>
        <v>-1.3287113864521111E-2</v>
      </c>
      <c r="V3285" s="2" t="s">
        <v>107</v>
      </c>
      <c r="W3285" s="2" t="s">
        <v>45</v>
      </c>
      <c r="X3285" s="2" t="s">
        <v>274</v>
      </c>
      <c r="Y3285" s="2">
        <v>1</v>
      </c>
      <c r="Z3285" s="2" t="s">
        <v>2257</v>
      </c>
      <c r="AA3285" s="2" t="s">
        <v>109</v>
      </c>
      <c r="AB3285" s="2" t="s">
        <v>88</v>
      </c>
      <c r="AC3285" s="2">
        <v>7.33</v>
      </c>
      <c r="AD3285" s="3">
        <v>0</v>
      </c>
      <c r="AE3285" s="5">
        <v>0</v>
      </c>
      <c r="AF3285" s="2">
        <v>0</v>
      </c>
      <c r="AG3285" s="3">
        <f t="shared" si="363"/>
        <v>0</v>
      </c>
      <c r="AH3285" s="2" t="s">
        <v>50</v>
      </c>
      <c r="AI3285" s="3">
        <v>0</v>
      </c>
    </row>
    <row r="3286" spans="1:35" x14ac:dyDescent="0.3">
      <c r="A3286" s="2" t="s">
        <v>7777</v>
      </c>
      <c r="B3286" s="2" t="s">
        <v>4121</v>
      </c>
      <c r="C3286" s="2" t="s">
        <v>37</v>
      </c>
      <c r="D3286" s="2" t="s">
        <v>38</v>
      </c>
      <c r="E3286" s="2">
        <v>2022</v>
      </c>
      <c r="F3286" s="2" t="s">
        <v>92</v>
      </c>
      <c r="G3286" s="2" t="s">
        <v>69</v>
      </c>
      <c r="H3286" s="2" t="s">
        <v>70</v>
      </c>
      <c r="I3286" s="2" t="s">
        <v>178</v>
      </c>
      <c r="J3286" s="2" t="s">
        <v>288</v>
      </c>
      <c r="K3286" s="3">
        <v>9669427.4800000004</v>
      </c>
      <c r="L3286" s="3">
        <v>3231663.66</v>
      </c>
      <c r="M3286" s="3">
        <f t="shared" si="357"/>
        <v>6437763.8200000003</v>
      </c>
      <c r="N3286" s="3">
        <v>2069779</v>
      </c>
      <c r="O3286" s="3">
        <f t="shared" si="358"/>
        <v>4367984.82</v>
      </c>
      <c r="P3286" s="3">
        <v>3250998.92</v>
      </c>
      <c r="Q3286" s="4">
        <f t="shared" si="359"/>
        <v>0.66578541835240068</v>
      </c>
      <c r="R3286" s="4">
        <f t="shared" si="360"/>
        <v>0.33621420986136813</v>
      </c>
      <c r="S3286" s="3">
        <v>10489953.07</v>
      </c>
      <c r="T3286" s="3">
        <f t="shared" si="361"/>
        <v>-820525.58999999985</v>
      </c>
      <c r="U3286" s="4">
        <f t="shared" si="362"/>
        <v>-7.8220139263215957E-2</v>
      </c>
      <c r="V3286" s="2" t="s">
        <v>124</v>
      </c>
      <c r="W3286" s="2" t="s">
        <v>125</v>
      </c>
      <c r="X3286" s="2" t="s">
        <v>74</v>
      </c>
      <c r="Y3286" s="2">
        <v>1.36</v>
      </c>
      <c r="Z3286" s="2" t="s">
        <v>7778</v>
      </c>
      <c r="AA3286" s="2" t="s">
        <v>224</v>
      </c>
      <c r="AB3286" s="2" t="s">
        <v>149</v>
      </c>
      <c r="AC3286" s="2">
        <v>7.96</v>
      </c>
      <c r="AD3286" s="3">
        <v>4921585.5199999996</v>
      </c>
      <c r="AE3286" s="5">
        <v>14.27</v>
      </c>
      <c r="AF3286" s="2">
        <v>24</v>
      </c>
      <c r="AG3286" s="3">
        <f t="shared" si="363"/>
        <v>236927.7527637395</v>
      </c>
      <c r="AH3286" s="2" t="s">
        <v>50</v>
      </c>
      <c r="AI3286" s="3">
        <v>0</v>
      </c>
    </row>
    <row r="3287" spans="1:35" x14ac:dyDescent="0.3">
      <c r="A3287" s="2" t="s">
        <v>7779</v>
      </c>
      <c r="B3287" s="2" t="s">
        <v>5728</v>
      </c>
      <c r="C3287" s="2" t="s">
        <v>304</v>
      </c>
      <c r="D3287" s="2" t="s">
        <v>104</v>
      </c>
      <c r="E3287" s="2">
        <v>2022</v>
      </c>
      <c r="F3287" s="2" t="s">
        <v>105</v>
      </c>
      <c r="G3287" s="2" t="s">
        <v>114</v>
      </c>
      <c r="H3287" s="2" t="s">
        <v>234</v>
      </c>
      <c r="I3287" s="2" t="s">
        <v>71</v>
      </c>
      <c r="J3287" s="2" t="s">
        <v>293</v>
      </c>
      <c r="K3287" s="3">
        <v>699309.84</v>
      </c>
      <c r="L3287" s="3">
        <v>272779.95</v>
      </c>
      <c r="M3287" s="3">
        <f t="shared" si="357"/>
        <v>426529.88999999996</v>
      </c>
      <c r="N3287" s="3">
        <v>96521.06</v>
      </c>
      <c r="O3287" s="3">
        <f t="shared" si="358"/>
        <v>330008.82999999996</v>
      </c>
      <c r="P3287" s="3">
        <v>243413.59</v>
      </c>
      <c r="Q3287" s="4">
        <f t="shared" si="359"/>
        <v>0.60992977018598793</v>
      </c>
      <c r="R3287" s="4">
        <f t="shared" si="360"/>
        <v>0.34807688391743496</v>
      </c>
      <c r="S3287" s="3">
        <v>714490.48</v>
      </c>
      <c r="T3287" s="3">
        <f t="shared" si="361"/>
        <v>-15180.640000000014</v>
      </c>
      <c r="U3287" s="4">
        <f t="shared" si="362"/>
        <v>-2.1246805135878108E-2</v>
      </c>
      <c r="V3287" s="2" t="s">
        <v>124</v>
      </c>
      <c r="W3287" s="2" t="s">
        <v>60</v>
      </c>
      <c r="X3287" s="2" t="s">
        <v>236</v>
      </c>
      <c r="Y3287" s="2">
        <v>3.67</v>
      </c>
      <c r="Z3287" s="2" t="s">
        <v>7780</v>
      </c>
      <c r="AA3287" s="2" t="s">
        <v>109</v>
      </c>
      <c r="AB3287" s="2" t="s">
        <v>306</v>
      </c>
      <c r="AC3287" s="2">
        <v>4.21</v>
      </c>
      <c r="AD3287" s="3">
        <v>0</v>
      </c>
      <c r="AE3287" s="5">
        <v>0</v>
      </c>
      <c r="AF3287" s="2">
        <v>0</v>
      </c>
      <c r="AG3287" s="3">
        <f t="shared" si="363"/>
        <v>0</v>
      </c>
      <c r="AH3287" s="2" t="s">
        <v>50</v>
      </c>
      <c r="AI3287" s="3">
        <v>0</v>
      </c>
    </row>
    <row r="3288" spans="1:35" x14ac:dyDescent="0.3">
      <c r="A3288" s="2" t="s">
        <v>7781</v>
      </c>
      <c r="B3288" s="2" t="s">
        <v>826</v>
      </c>
      <c r="C3288" s="2" t="s">
        <v>205</v>
      </c>
      <c r="D3288" s="2" t="s">
        <v>81</v>
      </c>
      <c r="E3288" s="2">
        <v>2023</v>
      </c>
      <c r="F3288" s="2" t="s">
        <v>92</v>
      </c>
      <c r="G3288" s="2" t="s">
        <v>40</v>
      </c>
      <c r="H3288" s="2" t="s">
        <v>279</v>
      </c>
      <c r="I3288" s="2" t="s">
        <v>58</v>
      </c>
      <c r="J3288" s="2" t="s">
        <v>106</v>
      </c>
      <c r="K3288" s="3">
        <v>8490894.4100000001</v>
      </c>
      <c r="L3288" s="3">
        <v>3658107.48</v>
      </c>
      <c r="M3288" s="3">
        <f t="shared" si="357"/>
        <v>4832786.93</v>
      </c>
      <c r="N3288" s="3">
        <v>1865304.59</v>
      </c>
      <c r="O3288" s="3">
        <f t="shared" si="358"/>
        <v>2967482.34</v>
      </c>
      <c r="P3288" s="3">
        <v>2091665.61</v>
      </c>
      <c r="Q3288" s="4">
        <f t="shared" si="359"/>
        <v>0.56917289235257373</v>
      </c>
      <c r="R3288" s="4">
        <f t="shared" si="360"/>
        <v>0.24634220012635866</v>
      </c>
      <c r="S3288" s="3">
        <v>8224282.7400000002</v>
      </c>
      <c r="T3288" s="3">
        <f t="shared" si="361"/>
        <v>266611.66999999993</v>
      </c>
      <c r="U3288" s="4">
        <f t="shared" si="362"/>
        <v>3.241761967925727E-2</v>
      </c>
      <c r="V3288" s="2" t="s">
        <v>44</v>
      </c>
      <c r="W3288" s="2" t="s">
        <v>60</v>
      </c>
      <c r="X3288" s="2" t="s">
        <v>280</v>
      </c>
      <c r="Y3288" s="2">
        <v>0.79</v>
      </c>
      <c r="Z3288" s="2" t="s">
        <v>7782</v>
      </c>
      <c r="AA3288" s="2" t="s">
        <v>109</v>
      </c>
      <c r="AB3288" s="2" t="s">
        <v>88</v>
      </c>
      <c r="AC3288" s="2">
        <v>7.84</v>
      </c>
      <c r="AD3288" s="3">
        <v>0</v>
      </c>
      <c r="AE3288" s="5">
        <v>0</v>
      </c>
      <c r="AF3288" s="2">
        <v>0</v>
      </c>
      <c r="AG3288" s="3">
        <f t="shared" si="363"/>
        <v>0</v>
      </c>
      <c r="AH3288" s="2" t="s">
        <v>50</v>
      </c>
      <c r="AI3288" s="3">
        <v>0</v>
      </c>
    </row>
    <row r="3289" spans="1:35" x14ac:dyDescent="0.3">
      <c r="A3289" s="2" t="s">
        <v>7783</v>
      </c>
      <c r="B3289" s="2" t="s">
        <v>1106</v>
      </c>
      <c r="C3289" s="2" t="s">
        <v>956</v>
      </c>
      <c r="D3289" s="2" t="s">
        <v>104</v>
      </c>
      <c r="E3289" s="2">
        <v>2022</v>
      </c>
      <c r="F3289" s="2" t="s">
        <v>105</v>
      </c>
      <c r="G3289" s="2" t="s">
        <v>114</v>
      </c>
      <c r="H3289" s="2" t="s">
        <v>234</v>
      </c>
      <c r="I3289" s="2" t="s">
        <v>55</v>
      </c>
      <c r="J3289" s="2" t="s">
        <v>154</v>
      </c>
      <c r="K3289" s="3">
        <v>5144674.08</v>
      </c>
      <c r="L3289" s="3">
        <v>1830075.96</v>
      </c>
      <c r="M3289" s="3">
        <f t="shared" si="357"/>
        <v>3314598.12</v>
      </c>
      <c r="N3289" s="3">
        <v>881020.09</v>
      </c>
      <c r="O3289" s="3">
        <f t="shared" si="358"/>
        <v>2433578.0300000003</v>
      </c>
      <c r="P3289" s="3">
        <v>1731299.32</v>
      </c>
      <c r="Q3289" s="4">
        <f t="shared" si="359"/>
        <v>0.64427757102933914</v>
      </c>
      <c r="R3289" s="4">
        <f t="shared" si="360"/>
        <v>0.33652264323807274</v>
      </c>
      <c r="S3289" s="3">
        <v>5370861.1900000004</v>
      </c>
      <c r="T3289" s="3">
        <f t="shared" si="361"/>
        <v>-226187.11000000034</v>
      </c>
      <c r="U3289" s="4">
        <f t="shared" si="362"/>
        <v>-4.2113750848958416E-2</v>
      </c>
      <c r="V3289" s="2" t="s">
        <v>44</v>
      </c>
      <c r="W3289" s="2" t="s">
        <v>207</v>
      </c>
      <c r="X3289" s="2" t="s">
        <v>236</v>
      </c>
      <c r="Y3289" s="2">
        <v>3.67</v>
      </c>
      <c r="Z3289" s="2" t="s">
        <v>7784</v>
      </c>
      <c r="AA3289" s="2" t="s">
        <v>99</v>
      </c>
      <c r="AB3289" s="2" t="s">
        <v>110</v>
      </c>
      <c r="AC3289" s="2">
        <v>6.76</v>
      </c>
      <c r="AD3289" s="3">
        <v>0</v>
      </c>
      <c r="AE3289" s="5">
        <v>0</v>
      </c>
      <c r="AF3289" s="2">
        <v>0</v>
      </c>
      <c r="AG3289" s="3">
        <f t="shared" si="363"/>
        <v>0</v>
      </c>
      <c r="AH3289" s="2" t="s">
        <v>50</v>
      </c>
      <c r="AI3289" s="3">
        <v>0</v>
      </c>
    </row>
    <row r="3290" spans="1:35" x14ac:dyDescent="0.3">
      <c r="A3290" s="2" t="s">
        <v>7785</v>
      </c>
      <c r="B3290" s="2" t="s">
        <v>5460</v>
      </c>
      <c r="C3290" s="2" t="s">
        <v>189</v>
      </c>
      <c r="D3290" s="2" t="s">
        <v>54</v>
      </c>
      <c r="E3290" s="2">
        <v>2020</v>
      </c>
      <c r="F3290" s="2" t="s">
        <v>68</v>
      </c>
      <c r="G3290" s="2" t="s">
        <v>114</v>
      </c>
      <c r="H3290" s="2" t="s">
        <v>234</v>
      </c>
      <c r="I3290" s="2" t="s">
        <v>131</v>
      </c>
      <c r="J3290" s="2" t="s">
        <v>463</v>
      </c>
      <c r="K3290" s="3">
        <v>5820289.8200000003</v>
      </c>
      <c r="L3290" s="3">
        <v>2530321.83</v>
      </c>
      <c r="M3290" s="3">
        <f t="shared" si="357"/>
        <v>3289967.99</v>
      </c>
      <c r="N3290" s="3">
        <v>1175489.48</v>
      </c>
      <c r="O3290" s="3">
        <f t="shared" si="358"/>
        <v>2114478.5100000002</v>
      </c>
      <c r="P3290" s="3">
        <v>1494722.4</v>
      </c>
      <c r="Q3290" s="4">
        <f t="shared" si="359"/>
        <v>0.56525844790320079</v>
      </c>
      <c r="R3290" s="4">
        <f t="shared" si="360"/>
        <v>0.25681236608935737</v>
      </c>
      <c r="S3290" s="3">
        <v>5440494.29</v>
      </c>
      <c r="T3290" s="3">
        <f t="shared" si="361"/>
        <v>379795.53000000026</v>
      </c>
      <c r="U3290" s="4">
        <f t="shared" si="362"/>
        <v>6.9809011783743685E-2</v>
      </c>
      <c r="V3290" s="2" t="s">
        <v>44</v>
      </c>
      <c r="W3290" s="2" t="s">
        <v>96</v>
      </c>
      <c r="X3290" s="2" t="s">
        <v>236</v>
      </c>
      <c r="Y3290" s="2">
        <v>3.67</v>
      </c>
      <c r="Z3290" s="2" t="s">
        <v>7786</v>
      </c>
      <c r="AA3290" s="2" t="s">
        <v>148</v>
      </c>
      <c r="AB3290" s="2" t="s">
        <v>100</v>
      </c>
      <c r="AC3290" s="2">
        <v>9.6</v>
      </c>
      <c r="AD3290" s="3">
        <v>0</v>
      </c>
      <c r="AE3290" s="5">
        <v>0</v>
      </c>
      <c r="AF3290" s="2">
        <v>0</v>
      </c>
      <c r="AG3290" s="3">
        <f t="shared" si="363"/>
        <v>0</v>
      </c>
      <c r="AH3290" s="2" t="s">
        <v>50</v>
      </c>
      <c r="AI3290" s="3">
        <v>0</v>
      </c>
    </row>
    <row r="3291" spans="1:35" x14ac:dyDescent="0.3">
      <c r="A3291" s="2" t="s">
        <v>7787</v>
      </c>
      <c r="B3291" s="2" t="s">
        <v>2448</v>
      </c>
      <c r="C3291" s="2" t="s">
        <v>53</v>
      </c>
      <c r="D3291" s="2" t="s">
        <v>54</v>
      </c>
      <c r="E3291" s="2">
        <v>2021</v>
      </c>
      <c r="F3291" s="2" t="s">
        <v>39</v>
      </c>
      <c r="G3291" s="2" t="s">
        <v>93</v>
      </c>
      <c r="H3291" s="2" t="s">
        <v>221</v>
      </c>
      <c r="I3291" s="2" t="s">
        <v>58</v>
      </c>
      <c r="J3291" s="2" t="s">
        <v>240</v>
      </c>
      <c r="K3291" s="3">
        <v>2081404.46</v>
      </c>
      <c r="L3291" s="3">
        <v>942635.84</v>
      </c>
      <c r="M3291" s="3">
        <f t="shared" si="357"/>
        <v>1138768.6200000001</v>
      </c>
      <c r="N3291" s="3">
        <v>307082.78999999998</v>
      </c>
      <c r="O3291" s="3">
        <f t="shared" si="358"/>
        <v>831685.83000000007</v>
      </c>
      <c r="P3291" s="3">
        <v>642426.11</v>
      </c>
      <c r="Q3291" s="4">
        <f t="shared" si="359"/>
        <v>0.5471154895094249</v>
      </c>
      <c r="R3291" s="4">
        <f t="shared" si="360"/>
        <v>0.30865029951939277</v>
      </c>
      <c r="S3291" s="3">
        <v>1843222.83</v>
      </c>
      <c r="T3291" s="3">
        <f t="shared" si="361"/>
        <v>238181.62999999989</v>
      </c>
      <c r="U3291" s="4">
        <f t="shared" si="362"/>
        <v>0.12922020394029077</v>
      </c>
      <c r="V3291" s="2" t="s">
        <v>44</v>
      </c>
      <c r="W3291" s="2" t="s">
        <v>117</v>
      </c>
      <c r="X3291" s="2" t="s">
        <v>222</v>
      </c>
      <c r="Y3291" s="2">
        <v>18.899999999999999</v>
      </c>
      <c r="Z3291" s="2" t="s">
        <v>7788</v>
      </c>
      <c r="AA3291" s="2" t="s">
        <v>76</v>
      </c>
      <c r="AB3291" s="2" t="s">
        <v>100</v>
      </c>
      <c r="AC3291" s="2">
        <v>1.44</v>
      </c>
      <c r="AD3291" s="3">
        <v>0</v>
      </c>
      <c r="AE3291" s="5">
        <v>0</v>
      </c>
      <c r="AF3291" s="2">
        <v>0</v>
      </c>
      <c r="AG3291" s="3">
        <f t="shared" si="363"/>
        <v>0</v>
      </c>
      <c r="AH3291" s="2" t="s">
        <v>50</v>
      </c>
      <c r="AI3291" s="3">
        <v>0</v>
      </c>
    </row>
    <row r="3292" spans="1:35" x14ac:dyDescent="0.3">
      <c r="A3292" s="2" t="s">
        <v>7789</v>
      </c>
      <c r="B3292" s="2" t="s">
        <v>3331</v>
      </c>
      <c r="C3292" s="2" t="s">
        <v>387</v>
      </c>
      <c r="D3292" s="2" t="s">
        <v>81</v>
      </c>
      <c r="E3292" s="2">
        <v>2020</v>
      </c>
      <c r="F3292" s="2" t="s">
        <v>68</v>
      </c>
      <c r="G3292" s="2" t="s">
        <v>56</v>
      </c>
      <c r="H3292" s="2" t="s">
        <v>123</v>
      </c>
      <c r="I3292" s="2" t="s">
        <v>58</v>
      </c>
      <c r="J3292" s="2" t="s">
        <v>106</v>
      </c>
      <c r="K3292" s="3">
        <v>2318666.17</v>
      </c>
      <c r="L3292" s="3">
        <v>1029251.53</v>
      </c>
      <c r="M3292" s="3">
        <f t="shared" si="357"/>
        <v>1289414.6399999999</v>
      </c>
      <c r="N3292" s="3">
        <v>386999.54</v>
      </c>
      <c r="O3292" s="3">
        <f t="shared" si="358"/>
        <v>902415.09999999986</v>
      </c>
      <c r="P3292" s="3">
        <v>689006.11</v>
      </c>
      <c r="Q3292" s="4">
        <f t="shared" si="359"/>
        <v>0.55610189025184253</v>
      </c>
      <c r="R3292" s="4">
        <f t="shared" si="360"/>
        <v>0.29715623530229884</v>
      </c>
      <c r="S3292" s="3">
        <v>2469491.7200000002</v>
      </c>
      <c r="T3292" s="3">
        <f t="shared" si="361"/>
        <v>-150825.55000000028</v>
      </c>
      <c r="U3292" s="4">
        <f t="shared" si="362"/>
        <v>-6.1075543918001178E-2</v>
      </c>
      <c r="V3292" s="2" t="s">
        <v>124</v>
      </c>
      <c r="W3292" s="2" t="s">
        <v>45</v>
      </c>
      <c r="X3292" s="2" t="s">
        <v>126</v>
      </c>
      <c r="Y3292" s="2">
        <v>1.34</v>
      </c>
      <c r="Z3292" s="2" t="s">
        <v>7790</v>
      </c>
      <c r="AA3292" s="2" t="s">
        <v>109</v>
      </c>
      <c r="AB3292" s="2" t="s">
        <v>110</v>
      </c>
      <c r="AC3292" s="2">
        <v>6.96</v>
      </c>
      <c r="AD3292" s="3">
        <v>0</v>
      </c>
      <c r="AE3292" s="5">
        <v>0</v>
      </c>
      <c r="AF3292" s="2">
        <v>0</v>
      </c>
      <c r="AG3292" s="3">
        <f t="shared" si="363"/>
        <v>0</v>
      </c>
      <c r="AH3292" s="2" t="s">
        <v>50</v>
      </c>
      <c r="AI3292" s="3">
        <v>0</v>
      </c>
    </row>
    <row r="3293" spans="1:35" x14ac:dyDescent="0.3">
      <c r="A3293" s="2" t="s">
        <v>7791</v>
      </c>
      <c r="B3293" s="2" t="s">
        <v>5242</v>
      </c>
      <c r="C3293" s="2" t="s">
        <v>322</v>
      </c>
      <c r="D3293" s="2" t="s">
        <v>38</v>
      </c>
      <c r="E3293" s="2">
        <v>2021</v>
      </c>
      <c r="F3293" s="2" t="s">
        <v>82</v>
      </c>
      <c r="G3293" s="2" t="s">
        <v>56</v>
      </c>
      <c r="H3293" s="2" t="s">
        <v>177</v>
      </c>
      <c r="I3293" s="2" t="s">
        <v>71</v>
      </c>
      <c r="J3293" s="2" t="s">
        <v>172</v>
      </c>
      <c r="K3293" s="3">
        <v>7218239.1600000001</v>
      </c>
      <c r="L3293" s="3">
        <v>3219407.53</v>
      </c>
      <c r="M3293" s="3">
        <f t="shared" si="357"/>
        <v>3998831.6300000004</v>
      </c>
      <c r="N3293" s="3">
        <v>769618.92</v>
      </c>
      <c r="O3293" s="3">
        <f t="shared" si="358"/>
        <v>3229212.7100000004</v>
      </c>
      <c r="P3293" s="3">
        <v>2490617.87</v>
      </c>
      <c r="Q3293" s="4">
        <f t="shared" si="359"/>
        <v>0.55398990548271054</v>
      </c>
      <c r="R3293" s="4">
        <f t="shared" si="360"/>
        <v>0.34504507467718765</v>
      </c>
      <c r="S3293" s="3">
        <v>7264919.3799999999</v>
      </c>
      <c r="T3293" s="3">
        <f t="shared" si="361"/>
        <v>-46680.219999999739</v>
      </c>
      <c r="U3293" s="4">
        <f t="shared" si="362"/>
        <v>-6.4254284952574023E-3</v>
      </c>
      <c r="V3293" s="2" t="s">
        <v>95</v>
      </c>
      <c r="W3293" s="2" t="s">
        <v>117</v>
      </c>
      <c r="X3293" s="2" t="s">
        <v>180</v>
      </c>
      <c r="Y3293" s="2">
        <v>149.5</v>
      </c>
      <c r="Z3293" s="2" t="s">
        <v>3091</v>
      </c>
      <c r="AA3293" s="2" t="s">
        <v>76</v>
      </c>
      <c r="AB3293" s="2" t="s">
        <v>209</v>
      </c>
      <c r="AC3293" s="2">
        <v>7.38</v>
      </c>
      <c r="AD3293" s="3">
        <v>0</v>
      </c>
      <c r="AE3293" s="5">
        <v>0</v>
      </c>
      <c r="AF3293" s="2">
        <v>0</v>
      </c>
      <c r="AG3293" s="3">
        <f t="shared" si="363"/>
        <v>0</v>
      </c>
      <c r="AH3293" s="2" t="s">
        <v>50</v>
      </c>
      <c r="AI3293" s="3">
        <v>0</v>
      </c>
    </row>
    <row r="3294" spans="1:35" x14ac:dyDescent="0.3">
      <c r="A3294" s="2" t="s">
        <v>7792</v>
      </c>
      <c r="B3294" s="2" t="s">
        <v>3060</v>
      </c>
      <c r="C3294" s="2" t="s">
        <v>138</v>
      </c>
      <c r="D3294" s="2" t="s">
        <v>104</v>
      </c>
      <c r="E3294" s="2">
        <v>2024</v>
      </c>
      <c r="F3294" s="2" t="s">
        <v>82</v>
      </c>
      <c r="G3294" s="2" t="s">
        <v>93</v>
      </c>
      <c r="H3294" s="2" t="s">
        <v>94</v>
      </c>
      <c r="I3294" s="2" t="s">
        <v>178</v>
      </c>
      <c r="J3294" s="2" t="s">
        <v>197</v>
      </c>
      <c r="K3294" s="3">
        <v>2952466.84</v>
      </c>
      <c r="L3294" s="3">
        <v>1171803.28</v>
      </c>
      <c r="M3294" s="3">
        <f t="shared" si="357"/>
        <v>1780663.5599999998</v>
      </c>
      <c r="N3294" s="3">
        <v>289051.15999999997</v>
      </c>
      <c r="O3294" s="3">
        <f t="shared" si="358"/>
        <v>1491612.4</v>
      </c>
      <c r="P3294" s="3">
        <v>1072835.68</v>
      </c>
      <c r="Q3294" s="4">
        <f t="shared" si="359"/>
        <v>0.60311043493379246</v>
      </c>
      <c r="R3294" s="4">
        <f t="shared" si="360"/>
        <v>0.36336925633345979</v>
      </c>
      <c r="S3294" s="3">
        <v>3387552.62</v>
      </c>
      <c r="T3294" s="3">
        <f t="shared" si="361"/>
        <v>-435085.78000000026</v>
      </c>
      <c r="U3294" s="4">
        <f t="shared" si="362"/>
        <v>-0.12843661156177119</v>
      </c>
      <c r="V3294" s="2" t="s">
        <v>95</v>
      </c>
      <c r="W3294" s="2" t="s">
        <v>125</v>
      </c>
      <c r="X3294" s="2" t="s">
        <v>97</v>
      </c>
      <c r="Y3294" s="2">
        <v>1550</v>
      </c>
      <c r="Z3294" s="2" t="s">
        <v>7793</v>
      </c>
      <c r="AA3294" s="2" t="s">
        <v>224</v>
      </c>
      <c r="AB3294" s="2" t="s">
        <v>209</v>
      </c>
      <c r="AC3294" s="2">
        <v>3.64</v>
      </c>
      <c r="AD3294" s="3">
        <v>3503758.03</v>
      </c>
      <c r="AE3294" s="5">
        <v>17.96</v>
      </c>
      <c r="AF3294" s="2">
        <v>36</v>
      </c>
      <c r="AG3294" s="3">
        <f t="shared" si="363"/>
        <v>126598.95096570766</v>
      </c>
      <c r="AH3294" s="2" t="s">
        <v>230</v>
      </c>
      <c r="AI3294" s="3">
        <v>2896384.17</v>
      </c>
    </row>
    <row r="3295" spans="1:35" x14ac:dyDescent="0.3">
      <c r="A3295" s="2" t="s">
        <v>7794</v>
      </c>
      <c r="B3295" s="2" t="s">
        <v>4877</v>
      </c>
      <c r="C3295" s="2" t="s">
        <v>297</v>
      </c>
      <c r="D3295" s="2" t="s">
        <v>104</v>
      </c>
      <c r="E3295" s="2">
        <v>2021</v>
      </c>
      <c r="F3295" s="2" t="s">
        <v>92</v>
      </c>
      <c r="G3295" s="2" t="s">
        <v>114</v>
      </c>
      <c r="H3295" s="2" t="s">
        <v>190</v>
      </c>
      <c r="I3295" s="2" t="s">
        <v>39</v>
      </c>
      <c r="J3295" s="2" t="s">
        <v>487</v>
      </c>
      <c r="K3295" s="3">
        <v>1689574.36</v>
      </c>
      <c r="L3295" s="3">
        <v>836543.89</v>
      </c>
      <c r="M3295" s="3">
        <f t="shared" si="357"/>
        <v>853030.47000000009</v>
      </c>
      <c r="N3295" s="3">
        <v>204028.23</v>
      </c>
      <c r="O3295" s="3">
        <f t="shared" si="358"/>
        <v>649002.24000000011</v>
      </c>
      <c r="P3295" s="3">
        <v>487694.65</v>
      </c>
      <c r="Q3295" s="4">
        <f t="shared" si="359"/>
        <v>0.50487891518429528</v>
      </c>
      <c r="R3295" s="4">
        <f t="shared" si="360"/>
        <v>0.28864941463718707</v>
      </c>
      <c r="S3295" s="3">
        <v>1964906.88</v>
      </c>
      <c r="T3295" s="3">
        <f t="shared" si="361"/>
        <v>-275332.51999999979</v>
      </c>
      <c r="U3295" s="4">
        <f t="shared" si="362"/>
        <v>-0.14012497121492079</v>
      </c>
      <c r="V3295" s="2" t="s">
        <v>73</v>
      </c>
      <c r="W3295" s="2" t="s">
        <v>117</v>
      </c>
      <c r="X3295" s="2" t="s">
        <v>192</v>
      </c>
      <c r="Y3295" s="2">
        <v>3.64</v>
      </c>
      <c r="Z3295" s="2" t="s">
        <v>7795</v>
      </c>
      <c r="AA3295" s="2" t="s">
        <v>141</v>
      </c>
      <c r="AB3295" s="2" t="s">
        <v>242</v>
      </c>
      <c r="AC3295" s="2">
        <v>5.38</v>
      </c>
      <c r="AD3295" s="3">
        <v>0</v>
      </c>
      <c r="AE3295" s="5">
        <v>0</v>
      </c>
      <c r="AF3295" s="2">
        <v>0</v>
      </c>
      <c r="AG3295" s="3">
        <f t="shared" si="363"/>
        <v>0</v>
      </c>
      <c r="AH3295" s="2" t="s">
        <v>50</v>
      </c>
      <c r="AI3295" s="3">
        <v>0</v>
      </c>
    </row>
    <row r="3296" spans="1:35" x14ac:dyDescent="0.3">
      <c r="A3296" s="2" t="s">
        <v>7796</v>
      </c>
      <c r="B3296" s="2" t="s">
        <v>6697</v>
      </c>
      <c r="C3296" s="2" t="s">
        <v>341</v>
      </c>
      <c r="D3296" s="2" t="s">
        <v>54</v>
      </c>
      <c r="E3296" s="2">
        <v>2023</v>
      </c>
      <c r="F3296" s="2" t="s">
        <v>55</v>
      </c>
      <c r="G3296" s="2" t="s">
        <v>114</v>
      </c>
      <c r="H3296" s="2" t="s">
        <v>115</v>
      </c>
      <c r="I3296" s="2" t="s">
        <v>71</v>
      </c>
      <c r="J3296" s="2" t="s">
        <v>172</v>
      </c>
      <c r="K3296" s="3">
        <v>2029696.79</v>
      </c>
      <c r="L3296" s="3">
        <v>958771.35</v>
      </c>
      <c r="M3296" s="3">
        <f t="shared" si="357"/>
        <v>1070925.44</v>
      </c>
      <c r="N3296" s="3">
        <v>440475.55</v>
      </c>
      <c r="O3296" s="3">
        <f t="shared" si="358"/>
        <v>630449.8899999999</v>
      </c>
      <c r="P3296" s="3">
        <v>495381.52</v>
      </c>
      <c r="Q3296" s="4">
        <f t="shared" si="359"/>
        <v>0.52762828678464824</v>
      </c>
      <c r="R3296" s="4">
        <f t="shared" si="360"/>
        <v>0.2440667603361584</v>
      </c>
      <c r="S3296" s="3">
        <v>2277065.6800000002</v>
      </c>
      <c r="T3296" s="3">
        <f t="shared" si="361"/>
        <v>-247368.89000000013</v>
      </c>
      <c r="U3296" s="4">
        <f t="shared" si="362"/>
        <v>-0.10863493845289526</v>
      </c>
      <c r="V3296" s="2" t="s">
        <v>73</v>
      </c>
      <c r="W3296" s="2" t="s">
        <v>134</v>
      </c>
      <c r="X3296" s="2" t="s">
        <v>118</v>
      </c>
      <c r="Y3296" s="2">
        <v>3.75</v>
      </c>
      <c r="Z3296" s="2" t="s">
        <v>7797</v>
      </c>
      <c r="AA3296" s="2" t="s">
        <v>76</v>
      </c>
      <c r="AB3296" s="2" t="s">
        <v>64</v>
      </c>
      <c r="AC3296" s="2">
        <v>9.99</v>
      </c>
      <c r="AD3296" s="3">
        <v>0</v>
      </c>
      <c r="AE3296" s="5">
        <v>0</v>
      </c>
      <c r="AF3296" s="2">
        <v>0</v>
      </c>
      <c r="AG3296" s="3">
        <f t="shared" si="363"/>
        <v>0</v>
      </c>
      <c r="AH3296" s="2" t="s">
        <v>50</v>
      </c>
      <c r="AI3296" s="3">
        <v>0</v>
      </c>
    </row>
    <row r="3297" spans="1:35" x14ac:dyDescent="0.3">
      <c r="A3297" s="2" t="s">
        <v>7798</v>
      </c>
      <c r="B3297" s="2" t="s">
        <v>7772</v>
      </c>
      <c r="C3297" s="2" t="s">
        <v>103</v>
      </c>
      <c r="D3297" s="2" t="s">
        <v>104</v>
      </c>
      <c r="E3297" s="2">
        <v>2020</v>
      </c>
      <c r="F3297" s="2" t="s">
        <v>39</v>
      </c>
      <c r="G3297" s="2" t="s">
        <v>56</v>
      </c>
      <c r="H3297" s="2" t="s">
        <v>123</v>
      </c>
      <c r="I3297" s="2" t="s">
        <v>42</v>
      </c>
      <c r="J3297" s="2" t="s">
        <v>43</v>
      </c>
      <c r="K3297" s="3">
        <v>9248943.1899999995</v>
      </c>
      <c r="L3297" s="3">
        <v>5288335.38</v>
      </c>
      <c r="M3297" s="3">
        <f t="shared" si="357"/>
        <v>3960607.8099999996</v>
      </c>
      <c r="N3297" s="3">
        <v>1701520.74</v>
      </c>
      <c r="O3297" s="3">
        <f t="shared" si="358"/>
        <v>2259087.0699999994</v>
      </c>
      <c r="P3297" s="3">
        <v>1673091.67</v>
      </c>
      <c r="Q3297" s="4">
        <f t="shared" si="359"/>
        <v>0.42822274162979262</v>
      </c>
      <c r="R3297" s="4">
        <f t="shared" si="360"/>
        <v>0.18089544239053759</v>
      </c>
      <c r="S3297" s="3">
        <v>10755098.439999999</v>
      </c>
      <c r="T3297" s="3">
        <f t="shared" si="361"/>
        <v>-1506155.25</v>
      </c>
      <c r="U3297" s="4">
        <f t="shared" si="362"/>
        <v>-0.14004104736023226</v>
      </c>
      <c r="V3297" s="2" t="s">
        <v>85</v>
      </c>
      <c r="W3297" s="2" t="s">
        <v>134</v>
      </c>
      <c r="X3297" s="2" t="s">
        <v>126</v>
      </c>
      <c r="Y3297" s="2">
        <v>1.34</v>
      </c>
      <c r="Z3297" s="2" t="s">
        <v>3132</v>
      </c>
      <c r="AA3297" s="2" t="s">
        <v>63</v>
      </c>
      <c r="AB3297" s="2" t="s">
        <v>182</v>
      </c>
      <c r="AC3297" s="2">
        <v>9.98</v>
      </c>
      <c r="AD3297" s="3">
        <v>0</v>
      </c>
      <c r="AE3297" s="5">
        <v>0</v>
      </c>
      <c r="AF3297" s="2">
        <v>0</v>
      </c>
      <c r="AG3297" s="3">
        <f t="shared" si="363"/>
        <v>0</v>
      </c>
      <c r="AH3297" s="2" t="s">
        <v>50</v>
      </c>
      <c r="AI3297" s="3">
        <v>0</v>
      </c>
    </row>
    <row r="3298" spans="1:35" x14ac:dyDescent="0.3">
      <c r="A3298" s="2" t="s">
        <v>7799</v>
      </c>
      <c r="B3298" s="2" t="s">
        <v>399</v>
      </c>
      <c r="C3298" s="2" t="s">
        <v>145</v>
      </c>
      <c r="D3298" s="2" t="s">
        <v>54</v>
      </c>
      <c r="E3298" s="2">
        <v>2024</v>
      </c>
      <c r="F3298" s="2" t="s">
        <v>68</v>
      </c>
      <c r="G3298" s="2" t="s">
        <v>93</v>
      </c>
      <c r="H3298" s="2" t="s">
        <v>221</v>
      </c>
      <c r="I3298" s="2" t="s">
        <v>42</v>
      </c>
      <c r="J3298" s="2" t="s">
        <v>146</v>
      </c>
      <c r="K3298" s="3">
        <v>4487967.38</v>
      </c>
      <c r="L3298" s="3">
        <v>1896801.49</v>
      </c>
      <c r="M3298" s="3">
        <f t="shared" si="357"/>
        <v>2591165.8899999997</v>
      </c>
      <c r="N3298" s="3">
        <v>519389.08</v>
      </c>
      <c r="O3298" s="3">
        <f t="shared" si="358"/>
        <v>2071776.8099999996</v>
      </c>
      <c r="P3298" s="3">
        <v>1631955.11</v>
      </c>
      <c r="Q3298" s="4">
        <f t="shared" si="359"/>
        <v>0.57735844996270891</v>
      </c>
      <c r="R3298" s="4">
        <f t="shared" si="360"/>
        <v>0.36362900436232676</v>
      </c>
      <c r="S3298" s="3">
        <v>4770838.32</v>
      </c>
      <c r="T3298" s="3">
        <f t="shared" si="361"/>
        <v>-282870.94000000041</v>
      </c>
      <c r="U3298" s="4">
        <f t="shared" si="362"/>
        <v>-5.9291663440818591E-2</v>
      </c>
      <c r="V3298" s="2" t="s">
        <v>95</v>
      </c>
      <c r="W3298" s="2" t="s">
        <v>134</v>
      </c>
      <c r="X3298" s="2" t="s">
        <v>222</v>
      </c>
      <c r="Y3298" s="2">
        <v>18.899999999999999</v>
      </c>
      <c r="Z3298" s="2" t="s">
        <v>776</v>
      </c>
      <c r="AA3298" s="2" t="s">
        <v>48</v>
      </c>
      <c r="AB3298" s="2" t="s">
        <v>209</v>
      </c>
      <c r="AC3298" s="2">
        <v>3.8</v>
      </c>
      <c r="AD3298" s="3">
        <v>0</v>
      </c>
      <c r="AE3298" s="5">
        <v>0</v>
      </c>
      <c r="AF3298" s="2">
        <v>0</v>
      </c>
      <c r="AG3298" s="3">
        <f t="shared" si="363"/>
        <v>0</v>
      </c>
      <c r="AH3298" s="2" t="s">
        <v>50</v>
      </c>
      <c r="AI3298" s="3">
        <v>0</v>
      </c>
    </row>
    <row r="3299" spans="1:35" x14ac:dyDescent="0.3">
      <c r="A3299" s="2" t="s">
        <v>7800</v>
      </c>
      <c r="B3299" s="2" t="s">
        <v>5031</v>
      </c>
      <c r="C3299" s="2" t="s">
        <v>322</v>
      </c>
      <c r="D3299" s="2" t="s">
        <v>38</v>
      </c>
      <c r="E3299" s="2">
        <v>2021</v>
      </c>
      <c r="F3299" s="2" t="s">
        <v>39</v>
      </c>
      <c r="G3299" s="2" t="s">
        <v>69</v>
      </c>
      <c r="H3299" s="2" t="s">
        <v>165</v>
      </c>
      <c r="I3299" s="2" t="s">
        <v>178</v>
      </c>
      <c r="J3299" s="2" t="s">
        <v>197</v>
      </c>
      <c r="K3299" s="3">
        <v>6732720.1200000001</v>
      </c>
      <c r="L3299" s="3">
        <v>2949600.41</v>
      </c>
      <c r="M3299" s="3">
        <f t="shared" si="357"/>
        <v>3783119.71</v>
      </c>
      <c r="N3299" s="3">
        <v>1026584.76</v>
      </c>
      <c r="O3299" s="3">
        <f t="shared" si="358"/>
        <v>2756534.95</v>
      </c>
      <c r="P3299" s="3">
        <v>1977821.63</v>
      </c>
      <c r="Q3299" s="4">
        <f t="shared" si="359"/>
        <v>0.56190063489524644</v>
      </c>
      <c r="R3299" s="4">
        <f t="shared" si="360"/>
        <v>0.29376263898520705</v>
      </c>
      <c r="S3299" s="3">
        <v>8004668.6299999999</v>
      </c>
      <c r="T3299" s="3">
        <f t="shared" si="361"/>
        <v>-1271948.5099999998</v>
      </c>
      <c r="U3299" s="4">
        <f t="shared" si="362"/>
        <v>-0.15890083260073687</v>
      </c>
      <c r="V3299" s="2" t="s">
        <v>124</v>
      </c>
      <c r="W3299" s="2" t="s">
        <v>117</v>
      </c>
      <c r="X3299" s="2" t="s">
        <v>167</v>
      </c>
      <c r="Y3299" s="2">
        <v>17.2</v>
      </c>
      <c r="Z3299" s="2" t="s">
        <v>7801</v>
      </c>
      <c r="AA3299" s="2" t="s">
        <v>224</v>
      </c>
      <c r="AB3299" s="2" t="s">
        <v>88</v>
      </c>
      <c r="AC3299" s="2">
        <v>7.44</v>
      </c>
      <c r="AD3299" s="3">
        <v>1091721.76</v>
      </c>
      <c r="AE3299" s="5">
        <v>11.42</v>
      </c>
      <c r="AF3299" s="2">
        <v>12</v>
      </c>
      <c r="AG3299" s="3">
        <f t="shared" si="363"/>
        <v>96702.189212792029</v>
      </c>
      <c r="AH3299" s="2" t="s">
        <v>50</v>
      </c>
      <c r="AI3299" s="3">
        <v>0</v>
      </c>
    </row>
    <row r="3300" spans="1:35" x14ac:dyDescent="0.3">
      <c r="A3300" s="2" t="s">
        <v>7802</v>
      </c>
      <c r="B3300" s="2" t="s">
        <v>1868</v>
      </c>
      <c r="C3300" s="2" t="s">
        <v>956</v>
      </c>
      <c r="D3300" s="2" t="s">
        <v>104</v>
      </c>
      <c r="E3300" s="2">
        <v>2022</v>
      </c>
      <c r="F3300" s="2" t="s">
        <v>105</v>
      </c>
      <c r="G3300" s="2" t="s">
        <v>69</v>
      </c>
      <c r="H3300" s="2" t="s">
        <v>70</v>
      </c>
      <c r="I3300" s="2" t="s">
        <v>42</v>
      </c>
      <c r="J3300" s="2" t="s">
        <v>422</v>
      </c>
      <c r="K3300" s="3">
        <v>6183632.9199999999</v>
      </c>
      <c r="L3300" s="3">
        <v>2510593.4300000002</v>
      </c>
      <c r="M3300" s="3">
        <f t="shared" si="357"/>
        <v>3673039.4899999998</v>
      </c>
      <c r="N3300" s="3">
        <v>1206945.6000000001</v>
      </c>
      <c r="O3300" s="3">
        <f t="shared" si="358"/>
        <v>2466093.8899999997</v>
      </c>
      <c r="P3300" s="3">
        <v>1818815.69</v>
      </c>
      <c r="Q3300" s="4">
        <f t="shared" si="359"/>
        <v>0.59399377963076105</v>
      </c>
      <c r="R3300" s="4">
        <f t="shared" si="360"/>
        <v>0.29413383904424906</v>
      </c>
      <c r="S3300" s="3">
        <v>6135096.6299999999</v>
      </c>
      <c r="T3300" s="3">
        <f t="shared" si="361"/>
        <v>48536.290000000037</v>
      </c>
      <c r="U3300" s="4">
        <f t="shared" si="362"/>
        <v>7.9112511060807911E-3</v>
      </c>
      <c r="V3300" s="2" t="s">
        <v>95</v>
      </c>
      <c r="W3300" s="2" t="s">
        <v>45</v>
      </c>
      <c r="X3300" s="2" t="s">
        <v>74</v>
      </c>
      <c r="Y3300" s="2">
        <v>1.36</v>
      </c>
      <c r="Z3300" s="2" t="s">
        <v>1528</v>
      </c>
      <c r="AA3300" s="2" t="s">
        <v>109</v>
      </c>
      <c r="AB3300" s="2" t="s">
        <v>149</v>
      </c>
      <c r="AC3300" s="2">
        <v>3.24</v>
      </c>
      <c r="AD3300" s="3">
        <v>0</v>
      </c>
      <c r="AE3300" s="5">
        <v>0</v>
      </c>
      <c r="AF3300" s="2">
        <v>0</v>
      </c>
      <c r="AG3300" s="3">
        <f t="shared" si="363"/>
        <v>0</v>
      </c>
      <c r="AH3300" s="2" t="s">
        <v>50</v>
      </c>
      <c r="AI3300" s="3">
        <v>0</v>
      </c>
    </row>
    <row r="3301" spans="1:35" x14ac:dyDescent="0.3">
      <c r="A3301" s="2" t="s">
        <v>7803</v>
      </c>
      <c r="B3301" s="2" t="s">
        <v>587</v>
      </c>
      <c r="C3301" s="2" t="s">
        <v>337</v>
      </c>
      <c r="D3301" s="2" t="s">
        <v>38</v>
      </c>
      <c r="E3301" s="2">
        <v>2024</v>
      </c>
      <c r="F3301" s="2" t="s">
        <v>105</v>
      </c>
      <c r="G3301" s="2" t="s">
        <v>93</v>
      </c>
      <c r="H3301" s="2" t="s">
        <v>94</v>
      </c>
      <c r="I3301" s="2" t="s">
        <v>39</v>
      </c>
      <c r="J3301" s="2" t="s">
        <v>487</v>
      </c>
      <c r="K3301" s="3">
        <v>1796756.66</v>
      </c>
      <c r="L3301" s="3">
        <v>809013.05</v>
      </c>
      <c r="M3301" s="3">
        <f t="shared" si="357"/>
        <v>987743.60999999987</v>
      </c>
      <c r="N3301" s="3">
        <v>365194.9</v>
      </c>
      <c r="O3301" s="3">
        <f t="shared" si="358"/>
        <v>622548.70999999985</v>
      </c>
      <c r="P3301" s="3">
        <v>463893.72</v>
      </c>
      <c r="Q3301" s="4">
        <f t="shared" si="359"/>
        <v>0.54973699666152898</v>
      </c>
      <c r="R3301" s="4">
        <f t="shared" si="360"/>
        <v>0.25818394350629537</v>
      </c>
      <c r="S3301" s="3">
        <v>1964966.64</v>
      </c>
      <c r="T3301" s="3">
        <f t="shared" si="361"/>
        <v>-168209.97999999998</v>
      </c>
      <c r="U3301" s="4">
        <f t="shared" si="362"/>
        <v>-8.5604496573030875E-2</v>
      </c>
      <c r="V3301" s="2" t="s">
        <v>124</v>
      </c>
      <c r="W3301" s="2" t="s">
        <v>96</v>
      </c>
      <c r="X3301" s="2" t="s">
        <v>97</v>
      </c>
      <c r="Y3301" s="2">
        <v>1550</v>
      </c>
      <c r="Z3301" s="2" t="s">
        <v>7804</v>
      </c>
      <c r="AA3301" s="2" t="s">
        <v>48</v>
      </c>
      <c r="AB3301" s="2" t="s">
        <v>64</v>
      </c>
      <c r="AC3301" s="2">
        <v>3.44</v>
      </c>
      <c r="AD3301" s="3">
        <v>0</v>
      </c>
      <c r="AE3301" s="5">
        <v>0</v>
      </c>
      <c r="AF3301" s="2">
        <v>0</v>
      </c>
      <c r="AG3301" s="3">
        <f t="shared" si="363"/>
        <v>0</v>
      </c>
      <c r="AH3301" s="2" t="s">
        <v>50</v>
      </c>
      <c r="AI3301" s="3">
        <v>0</v>
      </c>
    </row>
    <row r="3302" spans="1:35" x14ac:dyDescent="0.3">
      <c r="A3302" s="2" t="s">
        <v>7805</v>
      </c>
      <c r="B3302" s="2" t="s">
        <v>7806</v>
      </c>
      <c r="C3302" s="2" t="s">
        <v>411</v>
      </c>
      <c r="D3302" s="2" t="s">
        <v>54</v>
      </c>
      <c r="E3302" s="2">
        <v>2022</v>
      </c>
      <c r="F3302" s="2" t="s">
        <v>82</v>
      </c>
      <c r="G3302" s="2" t="s">
        <v>93</v>
      </c>
      <c r="H3302" s="2" t="s">
        <v>159</v>
      </c>
      <c r="I3302" s="2" t="s">
        <v>58</v>
      </c>
      <c r="J3302" s="2" t="s">
        <v>59</v>
      </c>
      <c r="K3302" s="3">
        <v>4266423.7</v>
      </c>
      <c r="L3302" s="3">
        <v>1644814.03</v>
      </c>
      <c r="M3302" s="3">
        <f t="shared" si="357"/>
        <v>2621609.67</v>
      </c>
      <c r="N3302" s="3">
        <v>738186.68</v>
      </c>
      <c r="O3302" s="3">
        <f t="shared" si="358"/>
        <v>1883422.9899999998</v>
      </c>
      <c r="P3302" s="3">
        <v>1486994.38</v>
      </c>
      <c r="Q3302" s="4">
        <f t="shared" si="359"/>
        <v>0.61447475786335981</v>
      </c>
      <c r="R3302" s="4">
        <f t="shared" si="360"/>
        <v>0.3485341551988847</v>
      </c>
      <c r="S3302" s="3">
        <v>3653542.57</v>
      </c>
      <c r="T3302" s="3">
        <f t="shared" si="361"/>
        <v>612881.13000000035</v>
      </c>
      <c r="U3302" s="4">
        <f t="shared" si="362"/>
        <v>0.16774982589021822</v>
      </c>
      <c r="V3302" s="2" t="s">
        <v>44</v>
      </c>
      <c r="W3302" s="2" t="s">
        <v>60</v>
      </c>
      <c r="X3302" s="2" t="s">
        <v>160</v>
      </c>
      <c r="Y3302" s="2">
        <v>129.5</v>
      </c>
      <c r="Z3302" s="2" t="s">
        <v>7807</v>
      </c>
      <c r="AA3302" s="2" t="s">
        <v>63</v>
      </c>
      <c r="AB3302" s="2" t="s">
        <v>49</v>
      </c>
      <c r="AC3302" s="2">
        <v>1.38</v>
      </c>
      <c r="AD3302" s="3">
        <v>0</v>
      </c>
      <c r="AE3302" s="5">
        <v>0</v>
      </c>
      <c r="AF3302" s="2">
        <v>0</v>
      </c>
      <c r="AG3302" s="3">
        <f t="shared" si="363"/>
        <v>0</v>
      </c>
      <c r="AH3302" s="2" t="s">
        <v>50</v>
      </c>
      <c r="AI3302" s="3">
        <v>0</v>
      </c>
    </row>
    <row r="3303" spans="1:35" x14ac:dyDescent="0.3">
      <c r="A3303" s="2" t="s">
        <v>7808</v>
      </c>
      <c r="B3303" s="2" t="s">
        <v>4183</v>
      </c>
      <c r="C3303" s="2" t="s">
        <v>387</v>
      </c>
      <c r="D3303" s="2" t="s">
        <v>81</v>
      </c>
      <c r="E3303" s="2">
        <v>2020</v>
      </c>
      <c r="F3303" s="2" t="s">
        <v>39</v>
      </c>
      <c r="G3303" s="2" t="s">
        <v>114</v>
      </c>
      <c r="H3303" s="2" t="s">
        <v>115</v>
      </c>
      <c r="I3303" s="2" t="s">
        <v>131</v>
      </c>
      <c r="J3303" s="2" t="s">
        <v>463</v>
      </c>
      <c r="K3303" s="3">
        <v>6629116.79</v>
      </c>
      <c r="L3303" s="3">
        <v>2756304.78</v>
      </c>
      <c r="M3303" s="3">
        <f t="shared" si="357"/>
        <v>3872812.0100000002</v>
      </c>
      <c r="N3303" s="3">
        <v>725602.59</v>
      </c>
      <c r="O3303" s="3">
        <f t="shared" si="358"/>
        <v>3147209.4200000004</v>
      </c>
      <c r="P3303" s="3">
        <v>2454982.31</v>
      </c>
      <c r="Q3303" s="4">
        <f t="shared" si="359"/>
        <v>0.58421236684834454</v>
      </c>
      <c r="R3303" s="4">
        <f t="shared" si="360"/>
        <v>0.37033324163232911</v>
      </c>
      <c r="S3303" s="3">
        <v>5691953.5</v>
      </c>
      <c r="T3303" s="3">
        <f t="shared" si="361"/>
        <v>937163.29</v>
      </c>
      <c r="U3303" s="4">
        <f t="shared" si="362"/>
        <v>0.16464703901744807</v>
      </c>
      <c r="V3303" s="2" t="s">
        <v>124</v>
      </c>
      <c r="W3303" s="2" t="s">
        <v>45</v>
      </c>
      <c r="X3303" s="2" t="s">
        <v>118</v>
      </c>
      <c r="Y3303" s="2">
        <v>3.75</v>
      </c>
      <c r="Z3303" s="2" t="s">
        <v>7809</v>
      </c>
      <c r="AA3303" s="2" t="s">
        <v>109</v>
      </c>
      <c r="AB3303" s="2" t="s">
        <v>77</v>
      </c>
      <c r="AC3303" s="2">
        <v>3.9</v>
      </c>
      <c r="AD3303" s="3">
        <v>0</v>
      </c>
      <c r="AE3303" s="5">
        <v>0</v>
      </c>
      <c r="AF3303" s="2">
        <v>0</v>
      </c>
      <c r="AG3303" s="3">
        <f t="shared" si="363"/>
        <v>0</v>
      </c>
      <c r="AH3303" s="2" t="s">
        <v>50</v>
      </c>
      <c r="AI3303" s="3">
        <v>0</v>
      </c>
    </row>
    <row r="3304" spans="1:35" x14ac:dyDescent="0.3">
      <c r="A3304" s="2" t="s">
        <v>7810</v>
      </c>
      <c r="B3304" s="2" t="s">
        <v>2550</v>
      </c>
      <c r="C3304" s="2" t="s">
        <v>189</v>
      </c>
      <c r="D3304" s="2" t="s">
        <v>54</v>
      </c>
      <c r="E3304" s="2">
        <v>2020</v>
      </c>
      <c r="F3304" s="2" t="s">
        <v>58</v>
      </c>
      <c r="G3304" s="2" t="s">
        <v>69</v>
      </c>
      <c r="H3304" s="2" t="s">
        <v>70</v>
      </c>
      <c r="I3304" s="2" t="s">
        <v>55</v>
      </c>
      <c r="J3304" s="2" t="s">
        <v>84</v>
      </c>
      <c r="K3304" s="3">
        <v>8374557.2599999998</v>
      </c>
      <c r="L3304" s="3">
        <v>4160289.37</v>
      </c>
      <c r="M3304" s="3">
        <f t="shared" si="357"/>
        <v>4214267.8899999997</v>
      </c>
      <c r="N3304" s="3">
        <v>1179184.49</v>
      </c>
      <c r="O3304" s="3">
        <f t="shared" si="358"/>
        <v>3035083.3999999994</v>
      </c>
      <c r="P3304" s="3">
        <v>2420077.46</v>
      </c>
      <c r="Q3304" s="4">
        <f t="shared" si="359"/>
        <v>0.50322276857893256</v>
      </c>
      <c r="R3304" s="4">
        <f t="shared" si="360"/>
        <v>0.28897974959932388</v>
      </c>
      <c r="S3304" s="3">
        <v>9653537.7899999991</v>
      </c>
      <c r="T3304" s="3">
        <f t="shared" si="361"/>
        <v>-1278980.5299999993</v>
      </c>
      <c r="U3304" s="4">
        <f t="shared" si="362"/>
        <v>-0.13248827091399407</v>
      </c>
      <c r="V3304" s="2" t="s">
        <v>73</v>
      </c>
      <c r="W3304" s="2" t="s">
        <v>125</v>
      </c>
      <c r="X3304" s="2" t="s">
        <v>74</v>
      </c>
      <c r="Y3304" s="2">
        <v>1.36</v>
      </c>
      <c r="Z3304" s="2" t="s">
        <v>7811</v>
      </c>
      <c r="AA3304" s="2" t="s">
        <v>141</v>
      </c>
      <c r="AB3304" s="2" t="s">
        <v>182</v>
      </c>
      <c r="AC3304" s="2">
        <v>9.6300000000000008</v>
      </c>
      <c r="AD3304" s="3">
        <v>0</v>
      </c>
      <c r="AE3304" s="5">
        <v>0</v>
      </c>
      <c r="AF3304" s="2">
        <v>0</v>
      </c>
      <c r="AG3304" s="3">
        <f t="shared" si="363"/>
        <v>0</v>
      </c>
      <c r="AH3304" s="2" t="s">
        <v>50</v>
      </c>
      <c r="AI3304" s="3">
        <v>0</v>
      </c>
    </row>
    <row r="3305" spans="1:35" x14ac:dyDescent="0.3">
      <c r="A3305" s="2" t="s">
        <v>7812</v>
      </c>
      <c r="B3305" s="2" t="s">
        <v>4083</v>
      </c>
      <c r="C3305" s="2" t="s">
        <v>734</v>
      </c>
      <c r="D3305" s="2" t="s">
        <v>38</v>
      </c>
      <c r="E3305" s="2">
        <v>2024</v>
      </c>
      <c r="F3305" s="2" t="s">
        <v>68</v>
      </c>
      <c r="G3305" s="2" t="s">
        <v>56</v>
      </c>
      <c r="H3305" s="2" t="s">
        <v>123</v>
      </c>
      <c r="I3305" s="2" t="s">
        <v>178</v>
      </c>
      <c r="J3305" s="2" t="s">
        <v>179</v>
      </c>
      <c r="K3305" s="3">
        <v>2608976.9</v>
      </c>
      <c r="L3305" s="3">
        <v>908976.75</v>
      </c>
      <c r="M3305" s="3">
        <f t="shared" si="357"/>
        <v>1700000.15</v>
      </c>
      <c r="N3305" s="3">
        <v>341477.96</v>
      </c>
      <c r="O3305" s="3">
        <f t="shared" si="358"/>
        <v>1358522.19</v>
      </c>
      <c r="P3305" s="3">
        <v>962721.65</v>
      </c>
      <c r="Q3305" s="4">
        <f t="shared" si="359"/>
        <v>0.65159647446476043</v>
      </c>
      <c r="R3305" s="4">
        <f t="shared" si="360"/>
        <v>0.36900351628257039</v>
      </c>
      <c r="S3305" s="3">
        <v>3126624.25</v>
      </c>
      <c r="T3305" s="3">
        <f t="shared" si="361"/>
        <v>-517647.35000000009</v>
      </c>
      <c r="U3305" s="4">
        <f t="shared" si="362"/>
        <v>-0.16556109996268342</v>
      </c>
      <c r="V3305" s="2" t="s">
        <v>124</v>
      </c>
      <c r="W3305" s="2" t="s">
        <v>134</v>
      </c>
      <c r="X3305" s="2" t="s">
        <v>126</v>
      </c>
      <c r="Y3305" s="2">
        <v>1.34</v>
      </c>
      <c r="Z3305" s="2" t="s">
        <v>7813</v>
      </c>
      <c r="AA3305" s="2" t="s">
        <v>141</v>
      </c>
      <c r="AB3305" s="2" t="s">
        <v>64</v>
      </c>
      <c r="AC3305" s="2">
        <v>2.0099999999999998</v>
      </c>
      <c r="AD3305" s="3">
        <v>862032.87</v>
      </c>
      <c r="AE3305" s="5">
        <v>9.1300000000000008</v>
      </c>
      <c r="AF3305" s="2">
        <v>12</v>
      </c>
      <c r="AG3305" s="3">
        <f t="shared" si="363"/>
        <v>75438.024929318824</v>
      </c>
      <c r="AH3305" s="2" t="s">
        <v>230</v>
      </c>
      <c r="AI3305" s="3">
        <v>571345.92000000004</v>
      </c>
    </row>
    <row r="3306" spans="1:35" x14ac:dyDescent="0.3">
      <c r="A3306" s="2" t="s">
        <v>7814</v>
      </c>
      <c r="B3306" s="2" t="s">
        <v>4578</v>
      </c>
      <c r="C3306" s="2" t="s">
        <v>227</v>
      </c>
      <c r="D3306" s="2" t="s">
        <v>104</v>
      </c>
      <c r="E3306" s="2">
        <v>2023</v>
      </c>
      <c r="F3306" s="2" t="s">
        <v>68</v>
      </c>
      <c r="G3306" s="2" t="s">
        <v>40</v>
      </c>
      <c r="H3306" s="2" t="s">
        <v>279</v>
      </c>
      <c r="I3306" s="2" t="s">
        <v>39</v>
      </c>
      <c r="J3306" s="2" t="s">
        <v>487</v>
      </c>
      <c r="K3306" s="3">
        <v>4760128.1399999997</v>
      </c>
      <c r="L3306" s="3">
        <v>1403164.86</v>
      </c>
      <c r="M3306" s="3">
        <f t="shared" si="357"/>
        <v>3356963.2799999993</v>
      </c>
      <c r="N3306" s="3">
        <v>719821.45</v>
      </c>
      <c r="O3306" s="3">
        <f t="shared" si="358"/>
        <v>2637141.8299999991</v>
      </c>
      <c r="P3306" s="3">
        <v>2055710.2</v>
      </c>
      <c r="Q3306" s="4">
        <f t="shared" si="359"/>
        <v>0.70522540176828086</v>
      </c>
      <c r="R3306" s="4">
        <f t="shared" si="360"/>
        <v>0.43186026500538705</v>
      </c>
      <c r="S3306" s="3">
        <v>5247439</v>
      </c>
      <c r="T3306" s="3">
        <f t="shared" si="361"/>
        <v>-487310.86000000034</v>
      </c>
      <c r="U3306" s="4">
        <f t="shared" si="362"/>
        <v>-9.2866417313283739E-2</v>
      </c>
      <c r="V3306" s="2" t="s">
        <v>95</v>
      </c>
      <c r="W3306" s="2" t="s">
        <v>60</v>
      </c>
      <c r="X3306" s="2" t="s">
        <v>280</v>
      </c>
      <c r="Y3306" s="2">
        <v>0.79</v>
      </c>
      <c r="Z3306" s="2" t="s">
        <v>7286</v>
      </c>
      <c r="AA3306" s="2" t="s">
        <v>109</v>
      </c>
      <c r="AB3306" s="2" t="s">
        <v>100</v>
      </c>
      <c r="AC3306" s="2">
        <v>6.32</v>
      </c>
      <c r="AD3306" s="3">
        <v>0</v>
      </c>
      <c r="AE3306" s="5">
        <v>0</v>
      </c>
      <c r="AF3306" s="2">
        <v>0</v>
      </c>
      <c r="AG3306" s="3">
        <f t="shared" si="363"/>
        <v>0</v>
      </c>
      <c r="AH3306" s="2" t="s">
        <v>50</v>
      </c>
      <c r="AI3306" s="3">
        <v>0</v>
      </c>
    </row>
    <row r="3307" spans="1:35" x14ac:dyDescent="0.3">
      <c r="A3307" s="2" t="s">
        <v>7815</v>
      </c>
      <c r="B3307" s="2" t="s">
        <v>1969</v>
      </c>
      <c r="C3307" s="2" t="s">
        <v>185</v>
      </c>
      <c r="D3307" s="2" t="s">
        <v>104</v>
      </c>
      <c r="E3307" s="2">
        <v>2024</v>
      </c>
      <c r="F3307" s="2" t="s">
        <v>68</v>
      </c>
      <c r="G3307" s="2" t="s">
        <v>40</v>
      </c>
      <c r="H3307" s="2" t="s">
        <v>83</v>
      </c>
      <c r="I3307" s="2" t="s">
        <v>58</v>
      </c>
      <c r="J3307" s="2" t="s">
        <v>240</v>
      </c>
      <c r="K3307" s="3">
        <v>6475742.79</v>
      </c>
      <c r="L3307" s="3">
        <v>3746076.04</v>
      </c>
      <c r="M3307" s="3">
        <f t="shared" si="357"/>
        <v>2729666.75</v>
      </c>
      <c r="N3307" s="3">
        <v>1268578.93</v>
      </c>
      <c r="O3307" s="3">
        <f t="shared" si="358"/>
        <v>1461087.82</v>
      </c>
      <c r="P3307" s="3">
        <v>1072677.97</v>
      </c>
      <c r="Q3307" s="4">
        <f t="shared" si="359"/>
        <v>0.4215217988915832</v>
      </c>
      <c r="R3307" s="4">
        <f t="shared" si="360"/>
        <v>0.16564554905677467</v>
      </c>
      <c r="S3307" s="3">
        <v>7350375.5300000003</v>
      </c>
      <c r="T3307" s="3">
        <f t="shared" si="361"/>
        <v>-874632.74000000022</v>
      </c>
      <c r="U3307" s="4">
        <f t="shared" si="362"/>
        <v>-0.118991572121758</v>
      </c>
      <c r="V3307" s="2" t="s">
        <v>95</v>
      </c>
      <c r="W3307" s="2" t="s">
        <v>96</v>
      </c>
      <c r="X3307" s="2" t="s">
        <v>86</v>
      </c>
      <c r="Y3307" s="2">
        <v>0.92</v>
      </c>
      <c r="Z3307" s="2" t="s">
        <v>7816</v>
      </c>
      <c r="AA3307" s="2" t="s">
        <v>148</v>
      </c>
      <c r="AB3307" s="2" t="s">
        <v>209</v>
      </c>
      <c r="AC3307" s="2">
        <v>8.48</v>
      </c>
      <c r="AD3307" s="3">
        <v>0</v>
      </c>
      <c r="AE3307" s="5">
        <v>0</v>
      </c>
      <c r="AF3307" s="2">
        <v>0</v>
      </c>
      <c r="AG3307" s="3">
        <f t="shared" si="363"/>
        <v>0</v>
      </c>
      <c r="AH3307" s="2" t="s">
        <v>50</v>
      </c>
      <c r="AI3307" s="3">
        <v>0</v>
      </c>
    </row>
    <row r="3308" spans="1:35" x14ac:dyDescent="0.3">
      <c r="A3308" s="2" t="s">
        <v>7817</v>
      </c>
      <c r="B3308" s="2" t="s">
        <v>4803</v>
      </c>
      <c r="C3308" s="2" t="s">
        <v>456</v>
      </c>
      <c r="D3308" s="2" t="s">
        <v>54</v>
      </c>
      <c r="E3308" s="2">
        <v>2023</v>
      </c>
      <c r="F3308" s="2" t="s">
        <v>92</v>
      </c>
      <c r="G3308" s="2" t="s">
        <v>40</v>
      </c>
      <c r="H3308" s="2" t="s">
        <v>171</v>
      </c>
      <c r="I3308" s="2" t="s">
        <v>39</v>
      </c>
      <c r="J3308" s="2" t="s">
        <v>273</v>
      </c>
      <c r="K3308" s="3">
        <v>2130849.02</v>
      </c>
      <c r="L3308" s="3">
        <v>819316.31</v>
      </c>
      <c r="M3308" s="3">
        <f t="shared" si="357"/>
        <v>1311532.71</v>
      </c>
      <c r="N3308" s="3">
        <v>371876.72</v>
      </c>
      <c r="O3308" s="3">
        <f t="shared" si="358"/>
        <v>939655.99</v>
      </c>
      <c r="P3308" s="3">
        <v>688608.94</v>
      </c>
      <c r="Q3308" s="4">
        <f t="shared" si="359"/>
        <v>0.61549771836955391</v>
      </c>
      <c r="R3308" s="4">
        <f t="shared" si="360"/>
        <v>0.32316176957483356</v>
      </c>
      <c r="S3308" s="3">
        <v>1734361.94</v>
      </c>
      <c r="T3308" s="3">
        <f t="shared" si="361"/>
        <v>396487.08000000007</v>
      </c>
      <c r="U3308" s="4">
        <f t="shared" si="362"/>
        <v>0.22860688467368009</v>
      </c>
      <c r="V3308" s="2" t="s">
        <v>44</v>
      </c>
      <c r="W3308" s="2" t="s">
        <v>45</v>
      </c>
      <c r="X3308" s="2" t="s">
        <v>86</v>
      </c>
      <c r="Y3308" s="2">
        <v>0.92</v>
      </c>
      <c r="Z3308" s="2" t="s">
        <v>6307</v>
      </c>
      <c r="AA3308" s="2" t="s">
        <v>63</v>
      </c>
      <c r="AB3308" s="2" t="s">
        <v>306</v>
      </c>
      <c r="AC3308" s="2">
        <v>5.36</v>
      </c>
      <c r="AD3308" s="3">
        <v>0</v>
      </c>
      <c r="AE3308" s="5">
        <v>0</v>
      </c>
      <c r="AF3308" s="2">
        <v>0</v>
      </c>
      <c r="AG3308" s="3">
        <f t="shared" si="363"/>
        <v>0</v>
      </c>
      <c r="AH3308" s="2" t="s">
        <v>50</v>
      </c>
      <c r="AI3308" s="3">
        <v>0</v>
      </c>
    </row>
    <row r="3309" spans="1:35" x14ac:dyDescent="0.3">
      <c r="A3309" s="2" t="s">
        <v>7818</v>
      </c>
      <c r="B3309" s="2" t="s">
        <v>1127</v>
      </c>
      <c r="C3309" s="2" t="s">
        <v>122</v>
      </c>
      <c r="D3309" s="2" t="s">
        <v>104</v>
      </c>
      <c r="E3309" s="2">
        <v>2023</v>
      </c>
      <c r="F3309" s="2" t="s">
        <v>105</v>
      </c>
      <c r="G3309" s="2" t="s">
        <v>40</v>
      </c>
      <c r="H3309" s="2" t="s">
        <v>83</v>
      </c>
      <c r="I3309" s="2" t="s">
        <v>71</v>
      </c>
      <c r="J3309" s="2" t="s">
        <v>228</v>
      </c>
      <c r="K3309" s="3">
        <v>931483.21</v>
      </c>
      <c r="L3309" s="3">
        <v>499176.1</v>
      </c>
      <c r="M3309" s="3">
        <f t="shared" si="357"/>
        <v>432307.11</v>
      </c>
      <c r="N3309" s="3">
        <v>97075.16</v>
      </c>
      <c r="O3309" s="3">
        <f t="shared" si="358"/>
        <v>335231.94999999995</v>
      </c>
      <c r="P3309" s="3">
        <v>243279.15</v>
      </c>
      <c r="Q3309" s="4">
        <f t="shared" si="359"/>
        <v>0.46410617535446508</v>
      </c>
      <c r="R3309" s="4">
        <f t="shared" si="360"/>
        <v>0.26117395073605243</v>
      </c>
      <c r="S3309" s="3">
        <v>862791.03</v>
      </c>
      <c r="T3309" s="3">
        <f t="shared" si="361"/>
        <v>68692.179999999935</v>
      </c>
      <c r="U3309" s="4">
        <f t="shared" si="362"/>
        <v>7.9616242649161451E-2</v>
      </c>
      <c r="V3309" s="2" t="s">
        <v>73</v>
      </c>
      <c r="W3309" s="2" t="s">
        <v>134</v>
      </c>
      <c r="X3309" s="2" t="s">
        <v>86</v>
      </c>
      <c r="Y3309" s="2">
        <v>0.92</v>
      </c>
      <c r="Z3309" s="2" t="s">
        <v>7819</v>
      </c>
      <c r="AA3309" s="2" t="s">
        <v>109</v>
      </c>
      <c r="AB3309" s="2" t="s">
        <v>64</v>
      </c>
      <c r="AC3309" s="2">
        <v>2.0299999999999998</v>
      </c>
      <c r="AD3309" s="3">
        <v>0</v>
      </c>
      <c r="AE3309" s="5">
        <v>0</v>
      </c>
      <c r="AF3309" s="2">
        <v>0</v>
      </c>
      <c r="AG3309" s="3">
        <f t="shared" si="363"/>
        <v>0</v>
      </c>
      <c r="AH3309" s="2" t="s">
        <v>50</v>
      </c>
      <c r="AI3309" s="3">
        <v>0</v>
      </c>
    </row>
    <row r="3310" spans="1:35" x14ac:dyDescent="0.3">
      <c r="A3310" s="2" t="s">
        <v>7820</v>
      </c>
      <c r="B3310" s="2" t="s">
        <v>7347</v>
      </c>
      <c r="C3310" s="2" t="s">
        <v>205</v>
      </c>
      <c r="D3310" s="2" t="s">
        <v>81</v>
      </c>
      <c r="E3310" s="2">
        <v>2023</v>
      </c>
      <c r="F3310" s="2" t="s">
        <v>68</v>
      </c>
      <c r="G3310" s="2" t="s">
        <v>56</v>
      </c>
      <c r="H3310" s="2" t="s">
        <v>153</v>
      </c>
      <c r="I3310" s="2" t="s">
        <v>55</v>
      </c>
      <c r="J3310" s="2" t="s">
        <v>154</v>
      </c>
      <c r="K3310" s="3">
        <v>8876923.4800000004</v>
      </c>
      <c r="L3310" s="3">
        <v>4482686.6399999997</v>
      </c>
      <c r="M3310" s="3">
        <f t="shared" si="357"/>
        <v>4394236.8400000008</v>
      </c>
      <c r="N3310" s="3">
        <v>873229.04</v>
      </c>
      <c r="O3310" s="3">
        <f t="shared" si="358"/>
        <v>3521007.8000000007</v>
      </c>
      <c r="P3310" s="3">
        <v>2790955.98</v>
      </c>
      <c r="Q3310" s="4">
        <f t="shared" si="359"/>
        <v>0.49501799242725936</v>
      </c>
      <c r="R3310" s="4">
        <f t="shared" si="360"/>
        <v>0.31440577203218156</v>
      </c>
      <c r="S3310" s="3">
        <v>8187252.5800000001</v>
      </c>
      <c r="T3310" s="3">
        <f t="shared" si="361"/>
        <v>689670.90000000037</v>
      </c>
      <c r="U3310" s="4">
        <f t="shared" si="362"/>
        <v>8.4237159323109628E-2</v>
      </c>
      <c r="V3310" s="2" t="s">
        <v>95</v>
      </c>
      <c r="W3310" s="2" t="s">
        <v>117</v>
      </c>
      <c r="X3310" s="2" t="s">
        <v>155</v>
      </c>
      <c r="Y3310" s="2">
        <v>7.24</v>
      </c>
      <c r="Z3310" s="2" t="s">
        <v>7821</v>
      </c>
      <c r="AA3310" s="2" t="s">
        <v>141</v>
      </c>
      <c r="AB3310" s="2" t="s">
        <v>100</v>
      </c>
      <c r="AC3310" s="2">
        <v>3.68</v>
      </c>
      <c r="AD3310" s="3">
        <v>0</v>
      </c>
      <c r="AE3310" s="5">
        <v>0</v>
      </c>
      <c r="AF3310" s="2">
        <v>0</v>
      </c>
      <c r="AG3310" s="3">
        <f t="shared" si="363"/>
        <v>0</v>
      </c>
      <c r="AH3310" s="2" t="s">
        <v>50</v>
      </c>
      <c r="AI3310" s="3">
        <v>0</v>
      </c>
    </row>
    <row r="3311" spans="1:35" x14ac:dyDescent="0.3">
      <c r="A3311" s="2" t="s">
        <v>7822</v>
      </c>
      <c r="B3311" s="2" t="s">
        <v>3458</v>
      </c>
      <c r="C3311" s="2" t="s">
        <v>315</v>
      </c>
      <c r="D3311" s="2" t="s">
        <v>104</v>
      </c>
      <c r="E3311" s="2">
        <v>2020</v>
      </c>
      <c r="F3311" s="2" t="s">
        <v>82</v>
      </c>
      <c r="G3311" s="2" t="s">
        <v>56</v>
      </c>
      <c r="H3311" s="2" t="s">
        <v>177</v>
      </c>
      <c r="I3311" s="2" t="s">
        <v>178</v>
      </c>
      <c r="J3311" s="2" t="s">
        <v>342</v>
      </c>
      <c r="K3311" s="3">
        <v>7703682.3700000001</v>
      </c>
      <c r="L3311" s="3">
        <v>2528553.3199999998</v>
      </c>
      <c r="M3311" s="3">
        <f t="shared" si="357"/>
        <v>5175129.0500000007</v>
      </c>
      <c r="N3311" s="3">
        <v>1169761.8999999999</v>
      </c>
      <c r="O3311" s="3">
        <f t="shared" si="358"/>
        <v>4005367.1500000008</v>
      </c>
      <c r="P3311" s="3">
        <v>2886485.69</v>
      </c>
      <c r="Q3311" s="4">
        <f t="shared" si="359"/>
        <v>0.6717734197029207</v>
      </c>
      <c r="R3311" s="4">
        <f t="shared" si="360"/>
        <v>0.37468908391663086</v>
      </c>
      <c r="S3311" s="3">
        <v>7897935.2800000003</v>
      </c>
      <c r="T3311" s="3">
        <f t="shared" si="361"/>
        <v>-194252.91000000015</v>
      </c>
      <c r="U3311" s="4">
        <f t="shared" si="362"/>
        <v>-2.4595404129470168E-2</v>
      </c>
      <c r="V3311" s="2" t="s">
        <v>44</v>
      </c>
      <c r="W3311" s="2" t="s">
        <v>125</v>
      </c>
      <c r="X3311" s="2" t="s">
        <v>180</v>
      </c>
      <c r="Y3311" s="2">
        <v>149.5</v>
      </c>
      <c r="Z3311" s="2" t="s">
        <v>7823</v>
      </c>
      <c r="AA3311" s="2" t="s">
        <v>224</v>
      </c>
      <c r="AB3311" s="2" t="s">
        <v>306</v>
      </c>
      <c r="AC3311" s="2">
        <v>6.55</v>
      </c>
      <c r="AD3311" s="3">
        <v>1488223.94</v>
      </c>
      <c r="AE3311" s="5">
        <v>11.2</v>
      </c>
      <c r="AF3311" s="2">
        <v>120</v>
      </c>
      <c r="AG3311" s="3">
        <f t="shared" si="363"/>
        <v>20669.131721936559</v>
      </c>
      <c r="AH3311" s="2" t="s">
        <v>50</v>
      </c>
      <c r="AI3311" s="3">
        <v>0</v>
      </c>
    </row>
    <row r="3312" spans="1:35" x14ac:dyDescent="0.3">
      <c r="A3312" s="2" t="s">
        <v>7824</v>
      </c>
      <c r="B3312" s="2" t="s">
        <v>4843</v>
      </c>
      <c r="C3312" s="2" t="s">
        <v>329</v>
      </c>
      <c r="D3312" s="2" t="s">
        <v>38</v>
      </c>
      <c r="E3312" s="2">
        <v>2021</v>
      </c>
      <c r="F3312" s="2" t="s">
        <v>39</v>
      </c>
      <c r="G3312" s="2" t="s">
        <v>40</v>
      </c>
      <c r="H3312" s="2" t="s">
        <v>279</v>
      </c>
      <c r="I3312" s="2" t="s">
        <v>42</v>
      </c>
      <c r="J3312" s="2" t="s">
        <v>146</v>
      </c>
      <c r="K3312" s="3">
        <v>7466355.6699999999</v>
      </c>
      <c r="L3312" s="3">
        <v>4182908.04</v>
      </c>
      <c r="M3312" s="3">
        <f t="shared" si="357"/>
        <v>3283447.63</v>
      </c>
      <c r="N3312" s="3">
        <v>1217487.67</v>
      </c>
      <c r="O3312" s="3">
        <f t="shared" si="358"/>
        <v>2065959.96</v>
      </c>
      <c r="P3312" s="3">
        <v>1479051.89</v>
      </c>
      <c r="Q3312" s="4">
        <f t="shared" si="359"/>
        <v>0.43976576727960776</v>
      </c>
      <c r="R3312" s="4">
        <f t="shared" si="360"/>
        <v>0.19809555764171088</v>
      </c>
      <c r="S3312" s="3">
        <v>7255139.4800000004</v>
      </c>
      <c r="T3312" s="3">
        <f t="shared" si="361"/>
        <v>211216.18999999948</v>
      </c>
      <c r="U3312" s="4">
        <f t="shared" si="362"/>
        <v>2.9112629823623937E-2</v>
      </c>
      <c r="V3312" s="2" t="s">
        <v>133</v>
      </c>
      <c r="W3312" s="2" t="s">
        <v>45</v>
      </c>
      <c r="X3312" s="2" t="s">
        <v>280</v>
      </c>
      <c r="Y3312" s="2">
        <v>0.79</v>
      </c>
      <c r="Z3312" s="2" t="s">
        <v>765</v>
      </c>
      <c r="AA3312" s="2" t="s">
        <v>148</v>
      </c>
      <c r="AB3312" s="2" t="s">
        <v>77</v>
      </c>
      <c r="AC3312" s="2">
        <v>2.27</v>
      </c>
      <c r="AD3312" s="3">
        <v>0</v>
      </c>
      <c r="AE3312" s="5">
        <v>0</v>
      </c>
      <c r="AF3312" s="2">
        <v>0</v>
      </c>
      <c r="AG3312" s="3">
        <f t="shared" si="363"/>
        <v>0</v>
      </c>
      <c r="AH3312" s="2" t="s">
        <v>50</v>
      </c>
      <c r="AI3312" s="3">
        <v>0</v>
      </c>
    </row>
    <row r="3313" spans="1:35" x14ac:dyDescent="0.3">
      <c r="A3313" s="2" t="s">
        <v>7825</v>
      </c>
      <c r="B3313" s="2" t="s">
        <v>5233</v>
      </c>
      <c r="C3313" s="2" t="s">
        <v>880</v>
      </c>
      <c r="D3313" s="2" t="s">
        <v>81</v>
      </c>
      <c r="E3313" s="2">
        <v>2024</v>
      </c>
      <c r="F3313" s="2" t="s">
        <v>55</v>
      </c>
      <c r="G3313" s="2" t="s">
        <v>69</v>
      </c>
      <c r="H3313" s="2" t="s">
        <v>272</v>
      </c>
      <c r="I3313" s="2" t="s">
        <v>178</v>
      </c>
      <c r="J3313" s="2" t="s">
        <v>342</v>
      </c>
      <c r="K3313" s="3">
        <v>5177141.9000000004</v>
      </c>
      <c r="L3313" s="3">
        <v>2383089.52</v>
      </c>
      <c r="M3313" s="3">
        <f t="shared" si="357"/>
        <v>2794052.3800000004</v>
      </c>
      <c r="N3313" s="3">
        <v>969910.65</v>
      </c>
      <c r="O3313" s="3">
        <f t="shared" si="358"/>
        <v>1824141.7300000004</v>
      </c>
      <c r="P3313" s="3">
        <v>1352826.4</v>
      </c>
      <c r="Q3313" s="4">
        <f t="shared" si="359"/>
        <v>0.53969012902659674</v>
      </c>
      <c r="R3313" s="4">
        <f t="shared" si="360"/>
        <v>0.26130757590399439</v>
      </c>
      <c r="S3313" s="3">
        <v>4820500.6900000004</v>
      </c>
      <c r="T3313" s="3">
        <f t="shared" si="361"/>
        <v>356641.20999999996</v>
      </c>
      <c r="U3313" s="4">
        <f t="shared" si="362"/>
        <v>7.3984266974557775E-2</v>
      </c>
      <c r="V3313" s="2" t="s">
        <v>107</v>
      </c>
      <c r="W3313" s="2" t="s">
        <v>96</v>
      </c>
      <c r="X3313" s="2" t="s">
        <v>274</v>
      </c>
      <c r="Y3313" s="2">
        <v>1</v>
      </c>
      <c r="Z3313" s="2" t="s">
        <v>7826</v>
      </c>
      <c r="AA3313" s="2" t="s">
        <v>48</v>
      </c>
      <c r="AB3313" s="2" t="s">
        <v>149</v>
      </c>
      <c r="AC3313" s="2">
        <v>8.59</v>
      </c>
      <c r="AD3313" s="3">
        <v>1285891.08</v>
      </c>
      <c r="AE3313" s="5">
        <v>10.93</v>
      </c>
      <c r="AF3313" s="2">
        <v>180</v>
      </c>
      <c r="AG3313" s="3">
        <f t="shared" si="363"/>
        <v>14558.926019165376</v>
      </c>
      <c r="AH3313" s="2" t="s">
        <v>50</v>
      </c>
      <c r="AI3313" s="3">
        <v>0</v>
      </c>
    </row>
    <row r="3314" spans="1:35" x14ac:dyDescent="0.3">
      <c r="A3314" s="2" t="s">
        <v>7827</v>
      </c>
      <c r="B3314" s="2" t="s">
        <v>4090</v>
      </c>
      <c r="C3314" s="2" t="s">
        <v>456</v>
      </c>
      <c r="D3314" s="2" t="s">
        <v>54</v>
      </c>
      <c r="E3314" s="2">
        <v>2023</v>
      </c>
      <c r="F3314" s="2" t="s">
        <v>55</v>
      </c>
      <c r="G3314" s="2" t="s">
        <v>93</v>
      </c>
      <c r="H3314" s="2" t="s">
        <v>221</v>
      </c>
      <c r="I3314" s="2" t="s">
        <v>178</v>
      </c>
      <c r="J3314" s="2" t="s">
        <v>263</v>
      </c>
      <c r="K3314" s="3">
        <v>6397955.0300000003</v>
      </c>
      <c r="L3314" s="3">
        <v>2338665.66</v>
      </c>
      <c r="M3314" s="3">
        <f t="shared" si="357"/>
        <v>4059289.37</v>
      </c>
      <c r="N3314" s="3">
        <v>652406.93999999994</v>
      </c>
      <c r="O3314" s="3">
        <f t="shared" si="358"/>
        <v>3406882.43</v>
      </c>
      <c r="P3314" s="3">
        <v>2534489.77</v>
      </c>
      <c r="Q3314" s="4">
        <f t="shared" si="359"/>
        <v>0.63446669302394265</v>
      </c>
      <c r="R3314" s="4">
        <f t="shared" si="360"/>
        <v>0.3961406040079653</v>
      </c>
      <c r="S3314" s="3">
        <v>5637283.1699999999</v>
      </c>
      <c r="T3314" s="3">
        <f t="shared" si="361"/>
        <v>760671.86000000034</v>
      </c>
      <c r="U3314" s="4">
        <f t="shared" si="362"/>
        <v>0.1349358967894459</v>
      </c>
      <c r="V3314" s="2" t="s">
        <v>133</v>
      </c>
      <c r="W3314" s="2" t="s">
        <v>45</v>
      </c>
      <c r="X3314" s="2" t="s">
        <v>222</v>
      </c>
      <c r="Y3314" s="2">
        <v>18.899999999999999</v>
      </c>
      <c r="Z3314" s="2" t="s">
        <v>7828</v>
      </c>
      <c r="AA3314" s="2" t="s">
        <v>109</v>
      </c>
      <c r="AB3314" s="2" t="s">
        <v>149</v>
      </c>
      <c r="AC3314" s="2">
        <v>7.09</v>
      </c>
      <c r="AD3314" s="3">
        <v>2887932.73</v>
      </c>
      <c r="AE3314" s="5">
        <v>18.02</v>
      </c>
      <c r="AF3314" s="2">
        <v>48</v>
      </c>
      <c r="AG3314" s="3">
        <f t="shared" si="363"/>
        <v>84863.207220663113</v>
      </c>
      <c r="AH3314" s="2" t="s">
        <v>50</v>
      </c>
      <c r="AI3314" s="3">
        <v>0</v>
      </c>
    </row>
    <row r="3315" spans="1:35" x14ac:dyDescent="0.3">
      <c r="A3315" s="2" t="s">
        <v>7829</v>
      </c>
      <c r="B3315" s="2" t="s">
        <v>2512</v>
      </c>
      <c r="C3315" s="2" t="s">
        <v>880</v>
      </c>
      <c r="D3315" s="2" t="s">
        <v>81</v>
      </c>
      <c r="E3315" s="2">
        <v>2024</v>
      </c>
      <c r="F3315" s="2" t="s">
        <v>68</v>
      </c>
      <c r="G3315" s="2" t="s">
        <v>93</v>
      </c>
      <c r="H3315" s="2" t="s">
        <v>94</v>
      </c>
      <c r="I3315" s="2" t="s">
        <v>55</v>
      </c>
      <c r="J3315" s="2" t="s">
        <v>217</v>
      </c>
      <c r="K3315" s="3">
        <v>1886273.2</v>
      </c>
      <c r="L3315" s="3">
        <v>1074403.1200000001</v>
      </c>
      <c r="M3315" s="3">
        <f t="shared" si="357"/>
        <v>811870.07999999984</v>
      </c>
      <c r="N3315" s="3">
        <v>190334.15</v>
      </c>
      <c r="O3315" s="3">
        <f t="shared" si="358"/>
        <v>621535.92999999982</v>
      </c>
      <c r="P3315" s="3">
        <v>435550.08</v>
      </c>
      <c r="Q3315" s="4">
        <f t="shared" si="359"/>
        <v>0.43040959284158831</v>
      </c>
      <c r="R3315" s="4">
        <f t="shared" si="360"/>
        <v>0.23090508840394913</v>
      </c>
      <c r="S3315" s="3">
        <v>1571662.17</v>
      </c>
      <c r="T3315" s="3">
        <f t="shared" si="361"/>
        <v>314611.03000000003</v>
      </c>
      <c r="U3315" s="4">
        <f t="shared" si="362"/>
        <v>0.20017726201299357</v>
      </c>
      <c r="V3315" s="2" t="s">
        <v>44</v>
      </c>
      <c r="W3315" s="2" t="s">
        <v>96</v>
      </c>
      <c r="X3315" s="2" t="s">
        <v>97</v>
      </c>
      <c r="Y3315" s="2">
        <v>1550</v>
      </c>
      <c r="Z3315" s="2" t="s">
        <v>7096</v>
      </c>
      <c r="AA3315" s="2" t="s">
        <v>224</v>
      </c>
      <c r="AB3315" s="2" t="s">
        <v>110</v>
      </c>
      <c r="AC3315" s="2">
        <v>3.44</v>
      </c>
      <c r="AD3315" s="3">
        <v>0</v>
      </c>
      <c r="AE3315" s="5">
        <v>0</v>
      </c>
      <c r="AF3315" s="2">
        <v>0</v>
      </c>
      <c r="AG3315" s="3">
        <f t="shared" si="363"/>
        <v>0</v>
      </c>
      <c r="AH3315" s="2" t="s">
        <v>50</v>
      </c>
      <c r="AI3315" s="3">
        <v>0</v>
      </c>
    </row>
    <row r="3316" spans="1:35" x14ac:dyDescent="0.3">
      <c r="A3316" s="2" t="s">
        <v>7830</v>
      </c>
      <c r="B3316" s="2" t="s">
        <v>1135</v>
      </c>
      <c r="C3316" s="2" t="s">
        <v>261</v>
      </c>
      <c r="D3316" s="2" t="s">
        <v>54</v>
      </c>
      <c r="E3316" s="2">
        <v>2024</v>
      </c>
      <c r="F3316" s="2" t="s">
        <v>82</v>
      </c>
      <c r="G3316" s="2" t="s">
        <v>56</v>
      </c>
      <c r="H3316" s="2" t="s">
        <v>123</v>
      </c>
      <c r="I3316" s="2" t="s">
        <v>55</v>
      </c>
      <c r="J3316" s="2" t="s">
        <v>84</v>
      </c>
      <c r="K3316" s="3">
        <v>9740505.0500000007</v>
      </c>
      <c r="L3316" s="3">
        <v>3482672.39</v>
      </c>
      <c r="M3316" s="3">
        <f t="shared" si="357"/>
        <v>6257832.6600000001</v>
      </c>
      <c r="N3316" s="3">
        <v>1739244.05</v>
      </c>
      <c r="O3316" s="3">
        <f t="shared" si="358"/>
        <v>4518588.6100000003</v>
      </c>
      <c r="P3316" s="3">
        <v>3570697.51</v>
      </c>
      <c r="Q3316" s="4">
        <f t="shared" si="359"/>
        <v>0.64245463945424475</v>
      </c>
      <c r="R3316" s="4">
        <f t="shared" si="360"/>
        <v>0.3665823786005839</v>
      </c>
      <c r="S3316" s="3">
        <v>9078691.1099999994</v>
      </c>
      <c r="T3316" s="3">
        <f t="shared" si="361"/>
        <v>661813.94000000134</v>
      </c>
      <c r="U3316" s="4">
        <f t="shared" si="362"/>
        <v>7.2897506037079104E-2</v>
      </c>
      <c r="V3316" s="2" t="s">
        <v>44</v>
      </c>
      <c r="W3316" s="2" t="s">
        <v>45</v>
      </c>
      <c r="X3316" s="2" t="s">
        <v>126</v>
      </c>
      <c r="Y3316" s="2">
        <v>1.34</v>
      </c>
      <c r="Z3316" s="2" t="s">
        <v>7831</v>
      </c>
      <c r="AA3316" s="2" t="s">
        <v>99</v>
      </c>
      <c r="AB3316" s="2" t="s">
        <v>77</v>
      </c>
      <c r="AC3316" s="2">
        <v>8.14</v>
      </c>
      <c r="AD3316" s="3">
        <v>0</v>
      </c>
      <c r="AE3316" s="5">
        <v>0</v>
      </c>
      <c r="AF3316" s="2">
        <v>0</v>
      </c>
      <c r="AG3316" s="3">
        <f t="shared" si="363"/>
        <v>0</v>
      </c>
      <c r="AH3316" s="2" t="s">
        <v>50</v>
      </c>
      <c r="AI3316" s="3">
        <v>0</v>
      </c>
    </row>
    <row r="3317" spans="1:35" x14ac:dyDescent="0.3">
      <c r="A3317" s="2" t="s">
        <v>7832</v>
      </c>
      <c r="B3317" s="2" t="s">
        <v>1675</v>
      </c>
      <c r="C3317" s="2" t="s">
        <v>176</v>
      </c>
      <c r="D3317" s="2" t="s">
        <v>104</v>
      </c>
      <c r="E3317" s="2">
        <v>2020</v>
      </c>
      <c r="F3317" s="2" t="s">
        <v>58</v>
      </c>
      <c r="G3317" s="2" t="s">
        <v>40</v>
      </c>
      <c r="H3317" s="2" t="s">
        <v>83</v>
      </c>
      <c r="I3317" s="2" t="s">
        <v>39</v>
      </c>
      <c r="J3317" s="2" t="s">
        <v>566</v>
      </c>
      <c r="K3317" s="3">
        <v>4700106.05</v>
      </c>
      <c r="L3317" s="3">
        <v>2181616.4</v>
      </c>
      <c r="M3317" s="3">
        <f t="shared" si="357"/>
        <v>2518489.65</v>
      </c>
      <c r="N3317" s="3">
        <v>600105.46</v>
      </c>
      <c r="O3317" s="3">
        <f t="shared" si="358"/>
        <v>1918384.19</v>
      </c>
      <c r="P3317" s="3">
        <v>1423407.15</v>
      </c>
      <c r="Q3317" s="4">
        <f t="shared" si="359"/>
        <v>0.53583677117242923</v>
      </c>
      <c r="R3317" s="4">
        <f t="shared" si="360"/>
        <v>0.30284575174638878</v>
      </c>
      <c r="S3317" s="3">
        <v>4709081.54</v>
      </c>
      <c r="T3317" s="3">
        <f t="shared" si="361"/>
        <v>-8975.4900000002235</v>
      </c>
      <c r="U3317" s="4">
        <f t="shared" si="362"/>
        <v>-1.9059958770644315E-3</v>
      </c>
      <c r="V3317" s="2" t="s">
        <v>124</v>
      </c>
      <c r="W3317" s="2" t="s">
        <v>96</v>
      </c>
      <c r="X3317" s="2" t="s">
        <v>86</v>
      </c>
      <c r="Y3317" s="2">
        <v>0.92</v>
      </c>
      <c r="Z3317" s="2" t="s">
        <v>7833</v>
      </c>
      <c r="AA3317" s="2" t="s">
        <v>63</v>
      </c>
      <c r="AB3317" s="2" t="s">
        <v>77</v>
      </c>
      <c r="AC3317" s="2">
        <v>6.59</v>
      </c>
      <c r="AD3317" s="3">
        <v>0</v>
      </c>
      <c r="AE3317" s="5">
        <v>0</v>
      </c>
      <c r="AF3317" s="2">
        <v>0</v>
      </c>
      <c r="AG3317" s="3">
        <f t="shared" si="363"/>
        <v>0</v>
      </c>
      <c r="AH3317" s="2" t="s">
        <v>50</v>
      </c>
      <c r="AI3317" s="3">
        <v>0</v>
      </c>
    </row>
    <row r="3318" spans="1:35" x14ac:dyDescent="0.3">
      <c r="A3318" s="2" t="s">
        <v>7834</v>
      </c>
      <c r="B3318" s="2" t="s">
        <v>3859</v>
      </c>
      <c r="C3318" s="2" t="s">
        <v>329</v>
      </c>
      <c r="D3318" s="2" t="s">
        <v>38</v>
      </c>
      <c r="E3318" s="2">
        <v>2021</v>
      </c>
      <c r="F3318" s="2" t="s">
        <v>55</v>
      </c>
      <c r="G3318" s="2" t="s">
        <v>93</v>
      </c>
      <c r="H3318" s="2" t="s">
        <v>221</v>
      </c>
      <c r="I3318" s="2" t="s">
        <v>39</v>
      </c>
      <c r="J3318" s="2" t="s">
        <v>487</v>
      </c>
      <c r="K3318" s="3">
        <v>4750537.22</v>
      </c>
      <c r="L3318" s="3">
        <v>2584896.87</v>
      </c>
      <c r="M3318" s="3">
        <f t="shared" si="357"/>
        <v>2165640.3499999996</v>
      </c>
      <c r="N3318" s="3">
        <v>471426.04</v>
      </c>
      <c r="O3318" s="3">
        <f t="shared" si="358"/>
        <v>1694214.3099999996</v>
      </c>
      <c r="P3318" s="3">
        <v>1255563.03</v>
      </c>
      <c r="Q3318" s="4">
        <f t="shared" si="359"/>
        <v>0.45587272548513991</v>
      </c>
      <c r="R3318" s="4">
        <f t="shared" si="360"/>
        <v>0.26429916698979156</v>
      </c>
      <c r="S3318" s="3">
        <v>4792400.4800000004</v>
      </c>
      <c r="T3318" s="3">
        <f t="shared" si="361"/>
        <v>-41863.260000000708</v>
      </c>
      <c r="U3318" s="4">
        <f t="shared" si="362"/>
        <v>-8.7353425855596911E-3</v>
      </c>
      <c r="V3318" s="2" t="s">
        <v>44</v>
      </c>
      <c r="W3318" s="2" t="s">
        <v>60</v>
      </c>
      <c r="X3318" s="2" t="s">
        <v>222</v>
      </c>
      <c r="Y3318" s="2">
        <v>18.899999999999999</v>
      </c>
      <c r="Z3318" s="2" t="s">
        <v>7835</v>
      </c>
      <c r="AA3318" s="2" t="s">
        <v>141</v>
      </c>
      <c r="AB3318" s="2" t="s">
        <v>64</v>
      </c>
      <c r="AC3318" s="2">
        <v>8.75</v>
      </c>
      <c r="AD3318" s="3">
        <v>0</v>
      </c>
      <c r="AE3318" s="5">
        <v>0</v>
      </c>
      <c r="AF3318" s="2">
        <v>0</v>
      </c>
      <c r="AG3318" s="3">
        <f t="shared" si="363"/>
        <v>0</v>
      </c>
      <c r="AH3318" s="2" t="s">
        <v>50</v>
      </c>
      <c r="AI3318" s="3">
        <v>0</v>
      </c>
    </row>
    <row r="3319" spans="1:35" x14ac:dyDescent="0.3">
      <c r="A3319" s="2" t="s">
        <v>7836</v>
      </c>
      <c r="B3319" s="2" t="s">
        <v>3709</v>
      </c>
      <c r="C3319" s="2" t="s">
        <v>130</v>
      </c>
      <c r="D3319" s="2" t="s">
        <v>104</v>
      </c>
      <c r="E3319" s="2">
        <v>2022</v>
      </c>
      <c r="F3319" s="2" t="s">
        <v>92</v>
      </c>
      <c r="G3319" s="2" t="s">
        <v>56</v>
      </c>
      <c r="H3319" s="2" t="s">
        <v>153</v>
      </c>
      <c r="I3319" s="2" t="s">
        <v>178</v>
      </c>
      <c r="J3319" s="2" t="s">
        <v>342</v>
      </c>
      <c r="K3319" s="3">
        <v>2465361.5499999998</v>
      </c>
      <c r="L3319" s="3">
        <v>1420960.47</v>
      </c>
      <c r="M3319" s="3">
        <f t="shared" si="357"/>
        <v>1044401.0799999998</v>
      </c>
      <c r="N3319" s="3">
        <v>396569.08</v>
      </c>
      <c r="O3319" s="3">
        <f t="shared" si="358"/>
        <v>647831.99999999977</v>
      </c>
      <c r="P3319" s="3">
        <v>514725.33</v>
      </c>
      <c r="Q3319" s="4">
        <f t="shared" si="359"/>
        <v>0.42362998644154237</v>
      </c>
      <c r="R3319" s="4">
        <f t="shared" si="360"/>
        <v>0.20878289839476083</v>
      </c>
      <c r="S3319" s="3">
        <v>2161739.2400000002</v>
      </c>
      <c r="T3319" s="3">
        <f t="shared" si="361"/>
        <v>303622.30999999959</v>
      </c>
      <c r="U3319" s="4">
        <f t="shared" si="362"/>
        <v>0.14045279115162823</v>
      </c>
      <c r="V3319" s="2" t="s">
        <v>95</v>
      </c>
      <c r="W3319" s="2" t="s">
        <v>207</v>
      </c>
      <c r="X3319" s="2" t="s">
        <v>155</v>
      </c>
      <c r="Y3319" s="2">
        <v>7.24</v>
      </c>
      <c r="Z3319" s="2" t="s">
        <v>7837</v>
      </c>
      <c r="AA3319" s="2" t="s">
        <v>148</v>
      </c>
      <c r="AB3319" s="2" t="s">
        <v>149</v>
      </c>
      <c r="AC3319" s="2">
        <v>1.71</v>
      </c>
      <c r="AD3319" s="3">
        <v>2995250.32</v>
      </c>
      <c r="AE3319" s="5">
        <v>11.33</v>
      </c>
      <c r="AF3319" s="2">
        <v>60</v>
      </c>
      <c r="AG3319" s="3">
        <f t="shared" si="363"/>
        <v>65618.022927928032</v>
      </c>
      <c r="AH3319" s="2" t="s">
        <v>50</v>
      </c>
      <c r="AI3319" s="3">
        <v>0</v>
      </c>
    </row>
    <row r="3320" spans="1:35" x14ac:dyDescent="0.3">
      <c r="A3320" s="2" t="s">
        <v>7838</v>
      </c>
      <c r="B3320" s="2" t="s">
        <v>3349</v>
      </c>
      <c r="C3320" s="2" t="s">
        <v>245</v>
      </c>
      <c r="D3320" s="2" t="s">
        <v>38</v>
      </c>
      <c r="E3320" s="2">
        <v>2023</v>
      </c>
      <c r="F3320" s="2" t="s">
        <v>105</v>
      </c>
      <c r="G3320" s="2" t="s">
        <v>56</v>
      </c>
      <c r="H3320" s="2" t="s">
        <v>57</v>
      </c>
      <c r="I3320" s="2" t="s">
        <v>71</v>
      </c>
      <c r="J3320" s="2" t="s">
        <v>72</v>
      </c>
      <c r="K3320" s="3">
        <v>9185786.6699999999</v>
      </c>
      <c r="L3320" s="3">
        <v>3380844.12</v>
      </c>
      <c r="M3320" s="3">
        <f t="shared" si="357"/>
        <v>5804942.5499999998</v>
      </c>
      <c r="N3320" s="3">
        <v>977616.84</v>
      </c>
      <c r="O3320" s="3">
        <f t="shared" si="358"/>
        <v>4827325.71</v>
      </c>
      <c r="P3320" s="3">
        <v>3804173.41</v>
      </c>
      <c r="Q3320" s="4">
        <f t="shared" si="359"/>
        <v>0.63194833045257293</v>
      </c>
      <c r="R3320" s="4">
        <f t="shared" si="360"/>
        <v>0.4141369211658385</v>
      </c>
      <c r="S3320" s="3">
        <v>10025784.640000001</v>
      </c>
      <c r="T3320" s="3">
        <f t="shared" si="361"/>
        <v>-839997.97000000067</v>
      </c>
      <c r="U3320" s="4">
        <f t="shared" si="362"/>
        <v>-8.3783763581819826E-2</v>
      </c>
      <c r="V3320" s="2" t="s">
        <v>85</v>
      </c>
      <c r="W3320" s="2" t="s">
        <v>45</v>
      </c>
      <c r="X3320" s="2" t="s">
        <v>61</v>
      </c>
      <c r="Y3320" s="2">
        <v>1.53</v>
      </c>
      <c r="Z3320" s="2" t="s">
        <v>5430</v>
      </c>
      <c r="AA3320" s="2" t="s">
        <v>76</v>
      </c>
      <c r="AB3320" s="2" t="s">
        <v>100</v>
      </c>
      <c r="AC3320" s="2">
        <v>1.65</v>
      </c>
      <c r="AD3320" s="3">
        <v>0</v>
      </c>
      <c r="AE3320" s="5">
        <v>0</v>
      </c>
      <c r="AF3320" s="2">
        <v>0</v>
      </c>
      <c r="AG3320" s="3">
        <f t="shared" si="363"/>
        <v>0</v>
      </c>
      <c r="AH3320" s="2" t="s">
        <v>50</v>
      </c>
      <c r="AI3320" s="3">
        <v>0</v>
      </c>
    </row>
    <row r="3321" spans="1:35" x14ac:dyDescent="0.3">
      <c r="A3321" s="2" t="s">
        <v>7839</v>
      </c>
      <c r="B3321" s="2" t="s">
        <v>2354</v>
      </c>
      <c r="C3321" s="2" t="s">
        <v>403</v>
      </c>
      <c r="D3321" s="2" t="s">
        <v>54</v>
      </c>
      <c r="E3321" s="2">
        <v>2021</v>
      </c>
      <c r="F3321" s="2" t="s">
        <v>92</v>
      </c>
      <c r="G3321" s="2" t="s">
        <v>93</v>
      </c>
      <c r="H3321" s="2" t="s">
        <v>221</v>
      </c>
      <c r="I3321" s="2" t="s">
        <v>178</v>
      </c>
      <c r="J3321" s="2" t="s">
        <v>197</v>
      </c>
      <c r="K3321" s="3">
        <v>1559396.2</v>
      </c>
      <c r="L3321" s="3">
        <v>468252.57</v>
      </c>
      <c r="M3321" s="3">
        <f t="shared" si="357"/>
        <v>1091143.6299999999</v>
      </c>
      <c r="N3321" s="3">
        <v>211084.45</v>
      </c>
      <c r="O3321" s="3">
        <f t="shared" si="358"/>
        <v>880059.17999999993</v>
      </c>
      <c r="P3321" s="3">
        <v>679409.6</v>
      </c>
      <c r="Q3321" s="4">
        <f t="shared" si="359"/>
        <v>0.69972187311986522</v>
      </c>
      <c r="R3321" s="4">
        <f t="shared" si="360"/>
        <v>0.43568760780614957</v>
      </c>
      <c r="S3321" s="3">
        <v>1803461.19</v>
      </c>
      <c r="T3321" s="3">
        <f t="shared" si="361"/>
        <v>-244064.99</v>
      </c>
      <c r="U3321" s="4">
        <f t="shared" si="362"/>
        <v>-0.13533143455113664</v>
      </c>
      <c r="V3321" s="2" t="s">
        <v>44</v>
      </c>
      <c r="W3321" s="2" t="s">
        <v>96</v>
      </c>
      <c r="X3321" s="2" t="s">
        <v>222</v>
      </c>
      <c r="Y3321" s="2">
        <v>18.899999999999999</v>
      </c>
      <c r="Z3321" s="2" t="s">
        <v>7840</v>
      </c>
      <c r="AA3321" s="2" t="s">
        <v>48</v>
      </c>
      <c r="AB3321" s="2" t="s">
        <v>49</v>
      </c>
      <c r="AC3321" s="2">
        <v>2.73</v>
      </c>
      <c r="AD3321" s="3">
        <v>4323473.0599999996</v>
      </c>
      <c r="AE3321" s="5">
        <v>17.170000000000002</v>
      </c>
      <c r="AF3321" s="2">
        <v>48</v>
      </c>
      <c r="AG3321" s="3">
        <f t="shared" si="363"/>
        <v>125134.58090039811</v>
      </c>
      <c r="AH3321" s="2" t="s">
        <v>50</v>
      </c>
      <c r="AI3321" s="3">
        <v>0</v>
      </c>
    </row>
    <row r="3322" spans="1:35" x14ac:dyDescent="0.3">
      <c r="A3322" s="2" t="s">
        <v>7841</v>
      </c>
      <c r="B3322" s="2" t="s">
        <v>2812</v>
      </c>
      <c r="C3322" s="2" t="s">
        <v>403</v>
      </c>
      <c r="D3322" s="2" t="s">
        <v>54</v>
      </c>
      <c r="E3322" s="2">
        <v>2021</v>
      </c>
      <c r="F3322" s="2" t="s">
        <v>105</v>
      </c>
      <c r="G3322" s="2" t="s">
        <v>40</v>
      </c>
      <c r="H3322" s="2" t="s">
        <v>41</v>
      </c>
      <c r="I3322" s="2" t="s">
        <v>71</v>
      </c>
      <c r="J3322" s="2" t="s">
        <v>228</v>
      </c>
      <c r="K3322" s="3">
        <v>6712644.8700000001</v>
      </c>
      <c r="L3322" s="3">
        <v>2922707.71</v>
      </c>
      <c r="M3322" s="3">
        <f t="shared" si="357"/>
        <v>3789937.16</v>
      </c>
      <c r="N3322" s="3">
        <v>728214.62</v>
      </c>
      <c r="O3322" s="3">
        <f t="shared" si="358"/>
        <v>3061722.54</v>
      </c>
      <c r="P3322" s="3">
        <v>2422666.11</v>
      </c>
      <c r="Q3322" s="4">
        <f t="shared" si="359"/>
        <v>0.5645967027002875</v>
      </c>
      <c r="R3322" s="4">
        <f t="shared" si="360"/>
        <v>0.36091081189581831</v>
      </c>
      <c r="S3322" s="3">
        <v>6134304.3600000003</v>
      </c>
      <c r="T3322" s="3">
        <f t="shared" si="361"/>
        <v>578340.50999999978</v>
      </c>
      <c r="U3322" s="4">
        <f t="shared" si="362"/>
        <v>9.4279722044962197E-2</v>
      </c>
      <c r="V3322" s="2" t="s">
        <v>133</v>
      </c>
      <c r="W3322" s="2" t="s">
        <v>60</v>
      </c>
      <c r="X3322" s="2" t="s">
        <v>46</v>
      </c>
      <c r="Y3322" s="2">
        <v>0.89</v>
      </c>
      <c r="Z3322" s="2" t="s">
        <v>7842</v>
      </c>
      <c r="AA3322" s="2" t="s">
        <v>48</v>
      </c>
      <c r="AB3322" s="2" t="s">
        <v>88</v>
      </c>
      <c r="AC3322" s="2">
        <v>6.02</v>
      </c>
      <c r="AD3322" s="3">
        <v>0</v>
      </c>
      <c r="AE3322" s="5">
        <v>0</v>
      </c>
      <c r="AF3322" s="2">
        <v>0</v>
      </c>
      <c r="AG3322" s="3">
        <f t="shared" si="363"/>
        <v>0</v>
      </c>
      <c r="AH3322" s="2" t="s">
        <v>50</v>
      </c>
      <c r="AI3322" s="3">
        <v>0</v>
      </c>
    </row>
    <row r="3323" spans="1:35" x14ac:dyDescent="0.3">
      <c r="A3323" s="2" t="s">
        <v>7843</v>
      </c>
      <c r="B3323" s="2" t="s">
        <v>1249</v>
      </c>
      <c r="C3323" s="2" t="s">
        <v>536</v>
      </c>
      <c r="D3323" s="2" t="s">
        <v>81</v>
      </c>
      <c r="E3323" s="2">
        <v>2024</v>
      </c>
      <c r="F3323" s="2" t="s">
        <v>55</v>
      </c>
      <c r="G3323" s="2" t="s">
        <v>114</v>
      </c>
      <c r="H3323" s="2" t="s">
        <v>115</v>
      </c>
      <c r="I3323" s="2" t="s">
        <v>131</v>
      </c>
      <c r="J3323" s="2" t="s">
        <v>132</v>
      </c>
      <c r="K3323" s="3">
        <v>2520908.15</v>
      </c>
      <c r="L3323" s="3">
        <v>1356661.15</v>
      </c>
      <c r="M3323" s="3">
        <f t="shared" si="357"/>
        <v>1164247</v>
      </c>
      <c r="N3323" s="3">
        <v>423508.93</v>
      </c>
      <c r="O3323" s="3">
        <f t="shared" si="358"/>
        <v>740738.07000000007</v>
      </c>
      <c r="P3323" s="3">
        <v>531870.05000000005</v>
      </c>
      <c r="Q3323" s="4">
        <f t="shared" si="359"/>
        <v>0.46183634258947515</v>
      </c>
      <c r="R3323" s="4">
        <f t="shared" si="360"/>
        <v>0.21098351004974142</v>
      </c>
      <c r="S3323" s="3">
        <v>2729053.49</v>
      </c>
      <c r="T3323" s="3">
        <f t="shared" si="361"/>
        <v>-208145.34000000032</v>
      </c>
      <c r="U3323" s="4">
        <f t="shared" si="362"/>
        <v>-7.6270157680200068E-2</v>
      </c>
      <c r="V3323" s="2" t="s">
        <v>73</v>
      </c>
      <c r="W3323" s="2" t="s">
        <v>60</v>
      </c>
      <c r="X3323" s="2" t="s">
        <v>118</v>
      </c>
      <c r="Y3323" s="2">
        <v>3.75</v>
      </c>
      <c r="Z3323" s="2" t="s">
        <v>7844</v>
      </c>
      <c r="AA3323" s="2" t="s">
        <v>63</v>
      </c>
      <c r="AB3323" s="2" t="s">
        <v>242</v>
      </c>
      <c r="AC3323" s="2">
        <v>2.77</v>
      </c>
      <c r="AD3323" s="3">
        <v>0</v>
      </c>
      <c r="AE3323" s="5">
        <v>0</v>
      </c>
      <c r="AF3323" s="2">
        <v>0</v>
      </c>
      <c r="AG3323" s="3">
        <f t="shared" si="363"/>
        <v>0</v>
      </c>
      <c r="AH3323" s="2" t="s">
        <v>50</v>
      </c>
      <c r="AI3323" s="3">
        <v>0</v>
      </c>
    </row>
    <row r="3324" spans="1:35" x14ac:dyDescent="0.3">
      <c r="A3324" s="2" t="s">
        <v>7845</v>
      </c>
      <c r="B3324" s="2" t="s">
        <v>3529</v>
      </c>
      <c r="C3324" s="2" t="s">
        <v>448</v>
      </c>
      <c r="D3324" s="2" t="s">
        <v>54</v>
      </c>
      <c r="E3324" s="2">
        <v>2021</v>
      </c>
      <c r="F3324" s="2" t="s">
        <v>39</v>
      </c>
      <c r="G3324" s="2" t="s">
        <v>114</v>
      </c>
      <c r="H3324" s="2" t="s">
        <v>190</v>
      </c>
      <c r="I3324" s="2" t="s">
        <v>58</v>
      </c>
      <c r="J3324" s="2" t="s">
        <v>191</v>
      </c>
      <c r="K3324" s="3">
        <v>3647066.3</v>
      </c>
      <c r="L3324" s="3">
        <v>2049207.83</v>
      </c>
      <c r="M3324" s="3">
        <f t="shared" si="357"/>
        <v>1597858.4699999997</v>
      </c>
      <c r="N3324" s="3">
        <v>299914.57</v>
      </c>
      <c r="O3324" s="3">
        <f t="shared" si="358"/>
        <v>1297943.8999999997</v>
      </c>
      <c r="P3324" s="3">
        <v>973167.8</v>
      </c>
      <c r="Q3324" s="4">
        <f t="shared" si="359"/>
        <v>0.43812158556042696</v>
      </c>
      <c r="R3324" s="4">
        <f t="shared" si="360"/>
        <v>0.2668357852447048</v>
      </c>
      <c r="S3324" s="3">
        <v>3296963.1</v>
      </c>
      <c r="T3324" s="3">
        <f t="shared" si="361"/>
        <v>350103.19999999972</v>
      </c>
      <c r="U3324" s="4">
        <f t="shared" si="362"/>
        <v>0.10618960218268737</v>
      </c>
      <c r="V3324" s="2" t="s">
        <v>73</v>
      </c>
      <c r="W3324" s="2" t="s">
        <v>207</v>
      </c>
      <c r="X3324" s="2" t="s">
        <v>192</v>
      </c>
      <c r="Y3324" s="2">
        <v>3.64</v>
      </c>
      <c r="Z3324" s="2" t="s">
        <v>2068</v>
      </c>
      <c r="AA3324" s="2" t="s">
        <v>141</v>
      </c>
      <c r="AB3324" s="2" t="s">
        <v>49</v>
      </c>
      <c r="AC3324" s="2">
        <v>8.68</v>
      </c>
      <c r="AD3324" s="3">
        <v>0</v>
      </c>
      <c r="AE3324" s="5">
        <v>0</v>
      </c>
      <c r="AF3324" s="2">
        <v>0</v>
      </c>
      <c r="AG3324" s="3">
        <f t="shared" si="363"/>
        <v>0</v>
      </c>
      <c r="AH3324" s="2" t="s">
        <v>50</v>
      </c>
      <c r="AI3324" s="3">
        <v>0</v>
      </c>
    </row>
    <row r="3325" spans="1:35" x14ac:dyDescent="0.3">
      <c r="A3325" s="2" t="s">
        <v>7846</v>
      </c>
      <c r="B3325" s="2" t="s">
        <v>277</v>
      </c>
      <c r="C3325" s="2" t="s">
        <v>278</v>
      </c>
      <c r="D3325" s="2" t="s">
        <v>54</v>
      </c>
      <c r="E3325" s="2">
        <v>2023</v>
      </c>
      <c r="F3325" s="2" t="s">
        <v>82</v>
      </c>
      <c r="G3325" s="2" t="s">
        <v>56</v>
      </c>
      <c r="H3325" s="2" t="s">
        <v>177</v>
      </c>
      <c r="I3325" s="2" t="s">
        <v>39</v>
      </c>
      <c r="J3325" s="2" t="s">
        <v>273</v>
      </c>
      <c r="K3325" s="3">
        <v>2923087.84</v>
      </c>
      <c r="L3325" s="3">
        <v>1358603.66</v>
      </c>
      <c r="M3325" s="3">
        <f t="shared" si="357"/>
        <v>1564484.18</v>
      </c>
      <c r="N3325" s="3">
        <v>254972.34</v>
      </c>
      <c r="O3325" s="3">
        <f t="shared" si="358"/>
        <v>1309511.8399999999</v>
      </c>
      <c r="P3325" s="3">
        <v>1018500.21</v>
      </c>
      <c r="Q3325" s="4">
        <f t="shared" si="359"/>
        <v>0.5352162732133291</v>
      </c>
      <c r="R3325" s="4">
        <f t="shared" si="360"/>
        <v>0.34843298106292969</v>
      </c>
      <c r="S3325" s="3">
        <v>2710329.93</v>
      </c>
      <c r="T3325" s="3">
        <f t="shared" si="361"/>
        <v>212757.90999999968</v>
      </c>
      <c r="U3325" s="4">
        <f t="shared" si="362"/>
        <v>7.8498896995909159E-2</v>
      </c>
      <c r="V3325" s="2" t="s">
        <v>95</v>
      </c>
      <c r="W3325" s="2" t="s">
        <v>96</v>
      </c>
      <c r="X3325" s="2" t="s">
        <v>180</v>
      </c>
      <c r="Y3325" s="2">
        <v>149.5</v>
      </c>
      <c r="Z3325" s="2" t="s">
        <v>6375</v>
      </c>
      <c r="AA3325" s="2" t="s">
        <v>99</v>
      </c>
      <c r="AB3325" s="2" t="s">
        <v>182</v>
      </c>
      <c r="AC3325" s="2">
        <v>7.62</v>
      </c>
      <c r="AD3325" s="3">
        <v>0</v>
      </c>
      <c r="AE3325" s="5">
        <v>0</v>
      </c>
      <c r="AF3325" s="2">
        <v>0</v>
      </c>
      <c r="AG3325" s="3">
        <f t="shared" si="363"/>
        <v>0</v>
      </c>
      <c r="AH3325" s="2" t="s">
        <v>50</v>
      </c>
      <c r="AI3325" s="3">
        <v>0</v>
      </c>
    </row>
    <row r="3326" spans="1:35" x14ac:dyDescent="0.3">
      <c r="A3326" s="2" t="s">
        <v>7847</v>
      </c>
      <c r="B3326" s="2" t="s">
        <v>6659</v>
      </c>
      <c r="C3326" s="2" t="s">
        <v>185</v>
      </c>
      <c r="D3326" s="2" t="s">
        <v>104</v>
      </c>
      <c r="E3326" s="2">
        <v>2024</v>
      </c>
      <c r="F3326" s="2" t="s">
        <v>58</v>
      </c>
      <c r="G3326" s="2" t="s">
        <v>56</v>
      </c>
      <c r="H3326" s="2" t="s">
        <v>262</v>
      </c>
      <c r="I3326" s="2" t="s">
        <v>178</v>
      </c>
      <c r="J3326" s="2" t="s">
        <v>288</v>
      </c>
      <c r="K3326" s="3">
        <v>5698582.2000000002</v>
      </c>
      <c r="L3326" s="3">
        <v>3246694.26</v>
      </c>
      <c r="M3326" s="3">
        <f t="shared" si="357"/>
        <v>2451887.9400000004</v>
      </c>
      <c r="N3326" s="3">
        <v>1236198.73</v>
      </c>
      <c r="O3326" s="3">
        <f t="shared" si="358"/>
        <v>1215689.2100000004</v>
      </c>
      <c r="P3326" s="3">
        <v>922767.5</v>
      </c>
      <c r="Q3326" s="4">
        <f t="shared" si="359"/>
        <v>0.43026280115780385</v>
      </c>
      <c r="R3326" s="4">
        <f t="shared" si="360"/>
        <v>0.16192931287364776</v>
      </c>
      <c r="S3326" s="3">
        <v>6280810.8700000001</v>
      </c>
      <c r="T3326" s="3">
        <f t="shared" si="361"/>
        <v>-582228.66999999993</v>
      </c>
      <c r="U3326" s="4">
        <f t="shared" si="362"/>
        <v>-9.2699602336537151E-2</v>
      </c>
      <c r="V3326" s="2" t="s">
        <v>44</v>
      </c>
      <c r="W3326" s="2" t="s">
        <v>125</v>
      </c>
      <c r="X3326" s="2" t="s">
        <v>264</v>
      </c>
      <c r="Y3326" s="2">
        <v>83.5</v>
      </c>
      <c r="Z3326" s="2" t="s">
        <v>7848</v>
      </c>
      <c r="AA3326" s="2" t="s">
        <v>48</v>
      </c>
      <c r="AB3326" s="2" t="s">
        <v>88</v>
      </c>
      <c r="AC3326" s="2">
        <v>1.58</v>
      </c>
      <c r="AD3326" s="3">
        <v>1481955.5</v>
      </c>
      <c r="AE3326" s="5">
        <v>9.41</v>
      </c>
      <c r="AF3326" s="2">
        <v>120</v>
      </c>
      <c r="AG3326" s="3">
        <f t="shared" si="363"/>
        <v>19103.193390949855</v>
      </c>
      <c r="AH3326" s="2" t="s">
        <v>230</v>
      </c>
      <c r="AI3326" s="3">
        <v>820253.22</v>
      </c>
    </row>
    <row r="3327" spans="1:35" x14ac:dyDescent="0.3">
      <c r="A3327" s="2" t="s">
        <v>7849</v>
      </c>
      <c r="B3327" s="2" t="s">
        <v>7850</v>
      </c>
      <c r="C3327" s="2" t="s">
        <v>536</v>
      </c>
      <c r="D3327" s="2" t="s">
        <v>81</v>
      </c>
      <c r="E3327" s="2">
        <v>2024</v>
      </c>
      <c r="F3327" s="2" t="s">
        <v>58</v>
      </c>
      <c r="G3327" s="2" t="s">
        <v>56</v>
      </c>
      <c r="H3327" s="2" t="s">
        <v>262</v>
      </c>
      <c r="I3327" s="2" t="s">
        <v>131</v>
      </c>
      <c r="J3327" s="2" t="s">
        <v>132</v>
      </c>
      <c r="K3327" s="3">
        <v>4827302.22</v>
      </c>
      <c r="L3327" s="3">
        <v>1592353.14</v>
      </c>
      <c r="M3327" s="3">
        <f t="shared" si="357"/>
        <v>3234949.08</v>
      </c>
      <c r="N3327" s="3">
        <v>507837.51</v>
      </c>
      <c r="O3327" s="3">
        <f t="shared" si="358"/>
        <v>2727111.5700000003</v>
      </c>
      <c r="P3327" s="3">
        <v>1940158.59</v>
      </c>
      <c r="Q3327" s="4">
        <f t="shared" si="359"/>
        <v>0.67013601646842824</v>
      </c>
      <c r="R3327" s="4">
        <f t="shared" si="360"/>
        <v>0.40191363655702506</v>
      </c>
      <c r="S3327" s="3">
        <v>5182788.78</v>
      </c>
      <c r="T3327" s="3">
        <f t="shared" si="361"/>
        <v>-355486.56000000052</v>
      </c>
      <c r="U3327" s="4">
        <f t="shared" si="362"/>
        <v>-6.8589822022421004E-2</v>
      </c>
      <c r="V3327" s="2" t="s">
        <v>73</v>
      </c>
      <c r="W3327" s="2" t="s">
        <v>60</v>
      </c>
      <c r="X3327" s="2" t="s">
        <v>264</v>
      </c>
      <c r="Y3327" s="2">
        <v>83.5</v>
      </c>
      <c r="Z3327" s="2" t="s">
        <v>7851</v>
      </c>
      <c r="AA3327" s="2" t="s">
        <v>141</v>
      </c>
      <c r="AB3327" s="2" t="s">
        <v>64</v>
      </c>
      <c r="AC3327" s="2">
        <v>7.23</v>
      </c>
      <c r="AD3327" s="3">
        <v>0</v>
      </c>
      <c r="AE3327" s="5">
        <v>0</v>
      </c>
      <c r="AF3327" s="2">
        <v>0</v>
      </c>
      <c r="AG3327" s="3">
        <f t="shared" si="363"/>
        <v>0</v>
      </c>
      <c r="AH3327" s="2" t="s">
        <v>50</v>
      </c>
      <c r="AI3327" s="3">
        <v>0</v>
      </c>
    </row>
    <row r="3328" spans="1:35" x14ac:dyDescent="0.3">
      <c r="A3328" s="2" t="s">
        <v>7852</v>
      </c>
      <c r="B3328" s="2" t="s">
        <v>7853</v>
      </c>
      <c r="C3328" s="2" t="s">
        <v>435</v>
      </c>
      <c r="D3328" s="2" t="s">
        <v>81</v>
      </c>
      <c r="E3328" s="2">
        <v>2021</v>
      </c>
      <c r="F3328" s="2" t="s">
        <v>58</v>
      </c>
      <c r="G3328" s="2" t="s">
        <v>56</v>
      </c>
      <c r="H3328" s="2" t="s">
        <v>57</v>
      </c>
      <c r="I3328" s="2" t="s">
        <v>71</v>
      </c>
      <c r="J3328" s="2" t="s">
        <v>293</v>
      </c>
      <c r="K3328" s="3">
        <v>4011068.9</v>
      </c>
      <c r="L3328" s="3">
        <v>1768372.82</v>
      </c>
      <c r="M3328" s="3">
        <f t="shared" si="357"/>
        <v>2242696.08</v>
      </c>
      <c r="N3328" s="3">
        <v>593271.04000000004</v>
      </c>
      <c r="O3328" s="3">
        <f t="shared" si="358"/>
        <v>1649425.04</v>
      </c>
      <c r="P3328" s="3">
        <v>1278231.54</v>
      </c>
      <c r="Q3328" s="4">
        <f t="shared" si="359"/>
        <v>0.55912679036752522</v>
      </c>
      <c r="R3328" s="4">
        <f t="shared" si="360"/>
        <v>0.31867603670433087</v>
      </c>
      <c r="S3328" s="3">
        <v>4488805.12</v>
      </c>
      <c r="T3328" s="3">
        <f t="shared" si="361"/>
        <v>-477736.2200000002</v>
      </c>
      <c r="U3328" s="4">
        <f t="shared" si="362"/>
        <v>-0.10642837174450563</v>
      </c>
      <c r="V3328" s="2" t="s">
        <v>44</v>
      </c>
      <c r="W3328" s="2" t="s">
        <v>96</v>
      </c>
      <c r="X3328" s="2" t="s">
        <v>61</v>
      </c>
      <c r="Y3328" s="2">
        <v>1.53</v>
      </c>
      <c r="Z3328" s="2" t="s">
        <v>4937</v>
      </c>
      <c r="AA3328" s="2" t="s">
        <v>141</v>
      </c>
      <c r="AB3328" s="2" t="s">
        <v>49</v>
      </c>
      <c r="AC3328" s="2">
        <v>5.81</v>
      </c>
      <c r="AD3328" s="3">
        <v>0</v>
      </c>
      <c r="AE3328" s="5">
        <v>0</v>
      </c>
      <c r="AF3328" s="2">
        <v>0</v>
      </c>
      <c r="AG3328" s="3">
        <f t="shared" si="363"/>
        <v>0</v>
      </c>
      <c r="AH3328" s="2" t="s">
        <v>230</v>
      </c>
      <c r="AI3328" s="3">
        <v>0</v>
      </c>
    </row>
    <row r="3329" spans="1:35" x14ac:dyDescent="0.3">
      <c r="A3329" s="2" t="s">
        <v>7854</v>
      </c>
      <c r="B3329" s="2" t="s">
        <v>7855</v>
      </c>
      <c r="C3329" s="2" t="s">
        <v>185</v>
      </c>
      <c r="D3329" s="2" t="s">
        <v>104</v>
      </c>
      <c r="E3329" s="2">
        <v>2024</v>
      </c>
      <c r="F3329" s="2" t="s">
        <v>39</v>
      </c>
      <c r="G3329" s="2" t="s">
        <v>40</v>
      </c>
      <c r="H3329" s="2" t="s">
        <v>41</v>
      </c>
      <c r="I3329" s="2" t="s">
        <v>55</v>
      </c>
      <c r="J3329" s="2" t="s">
        <v>540</v>
      </c>
      <c r="K3329" s="3">
        <v>8349909.6699999999</v>
      </c>
      <c r="L3329" s="3">
        <v>4402369.91</v>
      </c>
      <c r="M3329" s="3">
        <f t="shared" si="357"/>
        <v>3947539.76</v>
      </c>
      <c r="N3329" s="3">
        <v>1368700.71</v>
      </c>
      <c r="O3329" s="3">
        <f t="shared" si="358"/>
        <v>2578839.0499999998</v>
      </c>
      <c r="P3329" s="3">
        <v>2042521.8</v>
      </c>
      <c r="Q3329" s="4">
        <f t="shared" si="359"/>
        <v>0.47276436704254787</v>
      </c>
      <c r="R3329" s="4">
        <f t="shared" si="360"/>
        <v>0.24461603546904001</v>
      </c>
      <c r="S3329" s="3">
        <v>9889981.5899999999</v>
      </c>
      <c r="T3329" s="3">
        <f t="shared" si="361"/>
        <v>-1540071.92</v>
      </c>
      <c r="U3329" s="4">
        <f t="shared" si="362"/>
        <v>-0.15572040311553301</v>
      </c>
      <c r="V3329" s="2" t="s">
        <v>73</v>
      </c>
      <c r="W3329" s="2" t="s">
        <v>60</v>
      </c>
      <c r="X3329" s="2" t="s">
        <v>46</v>
      </c>
      <c r="Y3329" s="2">
        <v>0.89</v>
      </c>
      <c r="Z3329" s="2" t="s">
        <v>7856</v>
      </c>
      <c r="AA3329" s="2" t="s">
        <v>224</v>
      </c>
      <c r="AB3329" s="2" t="s">
        <v>110</v>
      </c>
      <c r="AC3329" s="2">
        <v>3.68</v>
      </c>
      <c r="AD3329" s="3">
        <v>0</v>
      </c>
      <c r="AE3329" s="5">
        <v>0</v>
      </c>
      <c r="AF3329" s="2">
        <v>0</v>
      </c>
      <c r="AG3329" s="3">
        <f t="shared" si="363"/>
        <v>0</v>
      </c>
      <c r="AH3329" s="2" t="s">
        <v>50</v>
      </c>
      <c r="AI3329" s="3">
        <v>0</v>
      </c>
    </row>
    <row r="3330" spans="1:35" x14ac:dyDescent="0.3">
      <c r="A3330" s="2" t="s">
        <v>7857</v>
      </c>
      <c r="B3330" s="2" t="s">
        <v>3280</v>
      </c>
      <c r="C3330" s="2" t="s">
        <v>370</v>
      </c>
      <c r="D3330" s="2" t="s">
        <v>81</v>
      </c>
      <c r="E3330" s="2">
        <v>2021</v>
      </c>
      <c r="F3330" s="2" t="s">
        <v>58</v>
      </c>
      <c r="G3330" s="2" t="s">
        <v>56</v>
      </c>
      <c r="H3330" s="2" t="s">
        <v>177</v>
      </c>
      <c r="I3330" s="2" t="s">
        <v>55</v>
      </c>
      <c r="J3330" s="2" t="s">
        <v>84</v>
      </c>
      <c r="K3330" s="3">
        <v>5917911.5599999996</v>
      </c>
      <c r="L3330" s="3">
        <v>2648294.87</v>
      </c>
      <c r="M3330" s="3">
        <f t="shared" ref="M3330:M3393" si="364">K3330-L3330</f>
        <v>3269616.6899999995</v>
      </c>
      <c r="N3330" s="3">
        <v>1088096.33</v>
      </c>
      <c r="O3330" s="3">
        <f t="shared" ref="O3330:O3393" si="365">M3330-N3330</f>
        <v>2181520.3599999994</v>
      </c>
      <c r="P3330" s="3">
        <v>1730970.96</v>
      </c>
      <c r="Q3330" s="4">
        <f t="shared" ref="Q3330:Q3393" si="366">IF(K3330&lt;&gt;0,M3330/K3330,0)</f>
        <v>0.5524950241061054</v>
      </c>
      <c r="R3330" s="4">
        <f t="shared" ref="R3330:R3393" si="367">IF(K3330&lt;&gt;0,P3330/K3330,0)</f>
        <v>0.29249692944042577</v>
      </c>
      <c r="S3330" s="3">
        <v>5822819.6799999997</v>
      </c>
      <c r="T3330" s="3">
        <f t="shared" ref="T3330:T3393" si="368">K3330-S3330</f>
        <v>95091.879999999888</v>
      </c>
      <c r="U3330" s="4">
        <f t="shared" ref="U3330:U3393" si="369">IF(S3330&lt;&gt;0,T3330/S3330,0)</f>
        <v>1.6330898984665089E-2</v>
      </c>
      <c r="V3330" s="2" t="s">
        <v>124</v>
      </c>
      <c r="W3330" s="2" t="s">
        <v>134</v>
      </c>
      <c r="X3330" s="2" t="s">
        <v>180</v>
      </c>
      <c r="Y3330" s="2">
        <v>149.5</v>
      </c>
      <c r="Z3330" s="2" t="s">
        <v>7858</v>
      </c>
      <c r="AA3330" s="2" t="s">
        <v>48</v>
      </c>
      <c r="AB3330" s="2" t="s">
        <v>77</v>
      </c>
      <c r="AC3330" s="2">
        <v>9.84</v>
      </c>
      <c r="AD3330" s="3">
        <v>0</v>
      </c>
      <c r="AE3330" s="5">
        <v>0</v>
      </c>
      <c r="AF3330" s="2">
        <v>0</v>
      </c>
      <c r="AG3330" s="3">
        <f t="shared" ref="AG3330:AG3393" si="370">IF(AD3330&gt;0,(AD3330*(AE3330/100/12)*(1+AE3330/100/12)^AF3330)/((1+AE3330/100/12)^AF3330-1),0)</f>
        <v>0</v>
      </c>
      <c r="AH3330" s="2" t="s">
        <v>230</v>
      </c>
      <c r="AI3330" s="3">
        <v>0</v>
      </c>
    </row>
    <row r="3331" spans="1:35" x14ac:dyDescent="0.3">
      <c r="A3331" s="2" t="s">
        <v>7859</v>
      </c>
      <c r="B3331" s="2" t="s">
        <v>7195</v>
      </c>
      <c r="C3331" s="2" t="s">
        <v>880</v>
      </c>
      <c r="D3331" s="2" t="s">
        <v>81</v>
      </c>
      <c r="E3331" s="2">
        <v>2024</v>
      </c>
      <c r="F3331" s="2" t="s">
        <v>92</v>
      </c>
      <c r="G3331" s="2" t="s">
        <v>93</v>
      </c>
      <c r="H3331" s="2" t="s">
        <v>221</v>
      </c>
      <c r="I3331" s="2" t="s">
        <v>55</v>
      </c>
      <c r="J3331" s="2" t="s">
        <v>540</v>
      </c>
      <c r="K3331" s="3">
        <v>1860981.42</v>
      </c>
      <c r="L3331" s="3">
        <v>994263.57</v>
      </c>
      <c r="M3331" s="3">
        <f t="shared" si="364"/>
        <v>866717.85</v>
      </c>
      <c r="N3331" s="3">
        <v>305677.68</v>
      </c>
      <c r="O3331" s="3">
        <f t="shared" si="365"/>
        <v>561040.16999999993</v>
      </c>
      <c r="P3331" s="3">
        <v>406871.86</v>
      </c>
      <c r="Q3331" s="4">
        <f t="shared" si="366"/>
        <v>0.46573159768569855</v>
      </c>
      <c r="R3331" s="4">
        <f t="shared" si="367"/>
        <v>0.21863295120915285</v>
      </c>
      <c r="S3331" s="3">
        <v>1955317.07</v>
      </c>
      <c r="T3331" s="3">
        <f t="shared" si="368"/>
        <v>-94335.65000000014</v>
      </c>
      <c r="U3331" s="4">
        <f t="shared" si="369"/>
        <v>-4.8245704723480033E-2</v>
      </c>
      <c r="V3331" s="2" t="s">
        <v>95</v>
      </c>
      <c r="W3331" s="2" t="s">
        <v>60</v>
      </c>
      <c r="X3331" s="2" t="s">
        <v>222</v>
      </c>
      <c r="Y3331" s="2">
        <v>18.899999999999999</v>
      </c>
      <c r="Z3331" s="2" t="s">
        <v>7860</v>
      </c>
      <c r="AA3331" s="2" t="s">
        <v>48</v>
      </c>
      <c r="AB3331" s="2" t="s">
        <v>77</v>
      </c>
      <c r="AC3331" s="2">
        <v>6.88</v>
      </c>
      <c r="AD3331" s="3">
        <v>0</v>
      </c>
      <c r="AE3331" s="5">
        <v>0</v>
      </c>
      <c r="AF3331" s="2">
        <v>0</v>
      </c>
      <c r="AG3331" s="3">
        <f t="shared" si="370"/>
        <v>0</v>
      </c>
      <c r="AH3331" s="2" t="s">
        <v>50</v>
      </c>
      <c r="AI3331" s="3">
        <v>0</v>
      </c>
    </row>
    <row r="3332" spans="1:35" x14ac:dyDescent="0.3">
      <c r="A3332" s="2" t="s">
        <v>7861</v>
      </c>
      <c r="B3332" s="2" t="s">
        <v>2478</v>
      </c>
      <c r="C3332" s="2" t="s">
        <v>189</v>
      </c>
      <c r="D3332" s="2" t="s">
        <v>54</v>
      </c>
      <c r="E3332" s="2">
        <v>2020</v>
      </c>
      <c r="F3332" s="2" t="s">
        <v>105</v>
      </c>
      <c r="G3332" s="2" t="s">
        <v>93</v>
      </c>
      <c r="H3332" s="2" t="s">
        <v>159</v>
      </c>
      <c r="I3332" s="2" t="s">
        <v>131</v>
      </c>
      <c r="J3332" s="2" t="s">
        <v>463</v>
      </c>
      <c r="K3332" s="3">
        <v>5569266.8499999996</v>
      </c>
      <c r="L3332" s="3">
        <v>2064280.48</v>
      </c>
      <c r="M3332" s="3">
        <f t="shared" si="364"/>
        <v>3504986.3699999996</v>
      </c>
      <c r="N3332" s="3">
        <v>1106584.82</v>
      </c>
      <c r="O3332" s="3">
        <f t="shared" si="365"/>
        <v>2398401.5499999998</v>
      </c>
      <c r="P3332" s="3">
        <v>1743254.79</v>
      </c>
      <c r="Q3332" s="4">
        <f t="shared" si="366"/>
        <v>0.62934430408914588</v>
      </c>
      <c r="R3332" s="4">
        <f t="shared" si="367"/>
        <v>0.31301333495987899</v>
      </c>
      <c r="S3332" s="3">
        <v>5340387.37</v>
      </c>
      <c r="T3332" s="3">
        <f t="shared" si="368"/>
        <v>228879.47999999952</v>
      </c>
      <c r="U3332" s="4">
        <f t="shared" si="369"/>
        <v>4.2858216856280128E-2</v>
      </c>
      <c r="V3332" s="2" t="s">
        <v>124</v>
      </c>
      <c r="W3332" s="2" t="s">
        <v>96</v>
      </c>
      <c r="X3332" s="2" t="s">
        <v>160</v>
      </c>
      <c r="Y3332" s="2">
        <v>129.5</v>
      </c>
      <c r="Z3332" s="2" t="s">
        <v>7862</v>
      </c>
      <c r="AA3332" s="2" t="s">
        <v>76</v>
      </c>
      <c r="AB3332" s="2" t="s">
        <v>182</v>
      </c>
      <c r="AC3332" s="2">
        <v>3.81</v>
      </c>
      <c r="AD3332" s="3">
        <v>0</v>
      </c>
      <c r="AE3332" s="5">
        <v>0</v>
      </c>
      <c r="AF3332" s="2">
        <v>0</v>
      </c>
      <c r="AG3332" s="3">
        <f t="shared" si="370"/>
        <v>0</v>
      </c>
      <c r="AH3332" s="2" t="s">
        <v>230</v>
      </c>
      <c r="AI3332" s="3">
        <v>0</v>
      </c>
    </row>
    <row r="3333" spans="1:35" x14ac:dyDescent="0.3">
      <c r="A3333" s="2" t="s">
        <v>7863</v>
      </c>
      <c r="B3333" s="2" t="s">
        <v>2795</v>
      </c>
      <c r="C3333" s="2" t="s">
        <v>196</v>
      </c>
      <c r="D3333" s="2" t="s">
        <v>38</v>
      </c>
      <c r="E3333" s="2">
        <v>2023</v>
      </c>
      <c r="F3333" s="2" t="s">
        <v>92</v>
      </c>
      <c r="G3333" s="2" t="s">
        <v>40</v>
      </c>
      <c r="H3333" s="2" t="s">
        <v>83</v>
      </c>
      <c r="I3333" s="2" t="s">
        <v>39</v>
      </c>
      <c r="J3333" s="2" t="s">
        <v>116</v>
      </c>
      <c r="K3333" s="3">
        <v>5821776.0899999999</v>
      </c>
      <c r="L3333" s="3">
        <v>3308928.24</v>
      </c>
      <c r="M3333" s="3">
        <f t="shared" si="364"/>
        <v>2512847.8499999996</v>
      </c>
      <c r="N3333" s="3">
        <v>1101087.8899999999</v>
      </c>
      <c r="O3333" s="3">
        <f t="shared" si="365"/>
        <v>1411759.9599999997</v>
      </c>
      <c r="P3333" s="3">
        <v>999778.33</v>
      </c>
      <c r="Q3333" s="4">
        <f t="shared" si="366"/>
        <v>0.43162907867863393</v>
      </c>
      <c r="R3333" s="4">
        <f t="shared" si="367"/>
        <v>0.17173081110372967</v>
      </c>
      <c r="S3333" s="3">
        <v>6194221.8300000001</v>
      </c>
      <c r="T3333" s="3">
        <f t="shared" si="368"/>
        <v>-372445.74000000022</v>
      </c>
      <c r="U3333" s="4">
        <f t="shared" si="369"/>
        <v>-6.0127930549106638E-2</v>
      </c>
      <c r="V3333" s="2" t="s">
        <v>73</v>
      </c>
      <c r="W3333" s="2" t="s">
        <v>117</v>
      </c>
      <c r="X3333" s="2" t="s">
        <v>86</v>
      </c>
      <c r="Y3333" s="2">
        <v>0.92</v>
      </c>
      <c r="Z3333" s="2" t="s">
        <v>7864</v>
      </c>
      <c r="AA3333" s="2" t="s">
        <v>48</v>
      </c>
      <c r="AB3333" s="2" t="s">
        <v>64</v>
      </c>
      <c r="AC3333" s="2">
        <v>2.76</v>
      </c>
      <c r="AD3333" s="3">
        <v>0</v>
      </c>
      <c r="AE3333" s="5">
        <v>0</v>
      </c>
      <c r="AF3333" s="2">
        <v>0</v>
      </c>
      <c r="AG3333" s="3">
        <f t="shared" si="370"/>
        <v>0</v>
      </c>
      <c r="AH3333" s="2" t="s">
        <v>50</v>
      </c>
      <c r="AI3333" s="3">
        <v>0</v>
      </c>
    </row>
    <row r="3334" spans="1:35" x14ac:dyDescent="0.3">
      <c r="A3334" s="2" t="s">
        <v>7865</v>
      </c>
      <c r="B3334" s="2" t="s">
        <v>4425</v>
      </c>
      <c r="C3334" s="2" t="s">
        <v>411</v>
      </c>
      <c r="D3334" s="2" t="s">
        <v>54</v>
      </c>
      <c r="E3334" s="2">
        <v>2022</v>
      </c>
      <c r="F3334" s="2" t="s">
        <v>105</v>
      </c>
      <c r="G3334" s="2" t="s">
        <v>56</v>
      </c>
      <c r="H3334" s="2" t="s">
        <v>153</v>
      </c>
      <c r="I3334" s="2" t="s">
        <v>39</v>
      </c>
      <c r="J3334" s="2" t="s">
        <v>116</v>
      </c>
      <c r="K3334" s="3">
        <v>8874046.6300000008</v>
      </c>
      <c r="L3334" s="3">
        <v>4667703.91</v>
      </c>
      <c r="M3334" s="3">
        <f t="shared" si="364"/>
        <v>4206342.7200000007</v>
      </c>
      <c r="N3334" s="3">
        <v>750477.35</v>
      </c>
      <c r="O3334" s="3">
        <f t="shared" si="365"/>
        <v>3455865.3700000006</v>
      </c>
      <c r="P3334" s="3">
        <v>2549539.65</v>
      </c>
      <c r="Q3334" s="4">
        <f t="shared" si="366"/>
        <v>0.47400502785052417</v>
      </c>
      <c r="R3334" s="4">
        <f t="shared" si="367"/>
        <v>0.28730293588732242</v>
      </c>
      <c r="S3334" s="3">
        <v>9891947.8800000008</v>
      </c>
      <c r="T3334" s="3">
        <f t="shared" si="368"/>
        <v>-1017901.25</v>
      </c>
      <c r="U3334" s="4">
        <f t="shared" si="369"/>
        <v>-0.10290200295717691</v>
      </c>
      <c r="V3334" s="2" t="s">
        <v>124</v>
      </c>
      <c r="W3334" s="2" t="s">
        <v>207</v>
      </c>
      <c r="X3334" s="2" t="s">
        <v>155</v>
      </c>
      <c r="Y3334" s="2">
        <v>7.24</v>
      </c>
      <c r="Z3334" s="2" t="s">
        <v>7866</v>
      </c>
      <c r="AA3334" s="2" t="s">
        <v>63</v>
      </c>
      <c r="AB3334" s="2" t="s">
        <v>64</v>
      </c>
      <c r="AC3334" s="2">
        <v>2.2400000000000002</v>
      </c>
      <c r="AD3334" s="3">
        <v>0</v>
      </c>
      <c r="AE3334" s="5">
        <v>0</v>
      </c>
      <c r="AF3334" s="2">
        <v>0</v>
      </c>
      <c r="AG3334" s="3">
        <f t="shared" si="370"/>
        <v>0</v>
      </c>
      <c r="AH3334" s="2" t="s">
        <v>230</v>
      </c>
      <c r="AI3334" s="3">
        <v>0</v>
      </c>
    </row>
    <row r="3335" spans="1:35" x14ac:dyDescent="0.3">
      <c r="A3335" s="2" t="s">
        <v>7867</v>
      </c>
      <c r="B3335" s="2" t="s">
        <v>532</v>
      </c>
      <c r="C3335" s="2" t="s">
        <v>130</v>
      </c>
      <c r="D3335" s="2" t="s">
        <v>104</v>
      </c>
      <c r="E3335" s="2">
        <v>2022</v>
      </c>
      <c r="F3335" s="2" t="s">
        <v>92</v>
      </c>
      <c r="G3335" s="2" t="s">
        <v>56</v>
      </c>
      <c r="H3335" s="2" t="s">
        <v>177</v>
      </c>
      <c r="I3335" s="2" t="s">
        <v>39</v>
      </c>
      <c r="J3335" s="2" t="s">
        <v>273</v>
      </c>
      <c r="K3335" s="3">
        <v>1202767.51</v>
      </c>
      <c r="L3335" s="3">
        <v>420252.21</v>
      </c>
      <c r="M3335" s="3">
        <f t="shared" si="364"/>
        <v>782515.3</v>
      </c>
      <c r="N3335" s="3">
        <v>213198.54</v>
      </c>
      <c r="O3335" s="3">
        <f t="shared" si="365"/>
        <v>569316.76</v>
      </c>
      <c r="P3335" s="3">
        <v>448691.83</v>
      </c>
      <c r="Q3335" s="4">
        <f t="shared" si="366"/>
        <v>0.65059564171300244</v>
      </c>
      <c r="R3335" s="4">
        <f t="shared" si="367"/>
        <v>0.37304950979262819</v>
      </c>
      <c r="S3335" s="3">
        <v>979102.5</v>
      </c>
      <c r="T3335" s="3">
        <f t="shared" si="368"/>
        <v>223665.01</v>
      </c>
      <c r="U3335" s="4">
        <f t="shared" si="369"/>
        <v>0.22843881003265748</v>
      </c>
      <c r="V3335" s="2" t="s">
        <v>124</v>
      </c>
      <c r="W3335" s="2" t="s">
        <v>125</v>
      </c>
      <c r="X3335" s="2" t="s">
        <v>180</v>
      </c>
      <c r="Y3335" s="2">
        <v>149.5</v>
      </c>
      <c r="Z3335" s="2" t="s">
        <v>7868</v>
      </c>
      <c r="AA3335" s="2" t="s">
        <v>76</v>
      </c>
      <c r="AB3335" s="2" t="s">
        <v>77</v>
      </c>
      <c r="AC3335" s="2">
        <v>4.8499999999999996</v>
      </c>
      <c r="AD3335" s="3">
        <v>0</v>
      </c>
      <c r="AE3335" s="5">
        <v>0</v>
      </c>
      <c r="AF3335" s="2">
        <v>0</v>
      </c>
      <c r="AG3335" s="3">
        <f t="shared" si="370"/>
        <v>0</v>
      </c>
      <c r="AH3335" s="2" t="s">
        <v>50</v>
      </c>
      <c r="AI3335" s="3">
        <v>0</v>
      </c>
    </row>
    <row r="3336" spans="1:35" x14ac:dyDescent="0.3">
      <c r="A3336" s="2" t="s">
        <v>7869</v>
      </c>
      <c r="B3336" s="2" t="s">
        <v>5864</v>
      </c>
      <c r="C3336" s="2" t="s">
        <v>103</v>
      </c>
      <c r="D3336" s="2" t="s">
        <v>104</v>
      </c>
      <c r="E3336" s="2">
        <v>2020</v>
      </c>
      <c r="F3336" s="2" t="s">
        <v>55</v>
      </c>
      <c r="G3336" s="2" t="s">
        <v>114</v>
      </c>
      <c r="H3336" s="2" t="s">
        <v>115</v>
      </c>
      <c r="I3336" s="2" t="s">
        <v>39</v>
      </c>
      <c r="J3336" s="2" t="s">
        <v>487</v>
      </c>
      <c r="K3336" s="3">
        <v>7976671.9100000001</v>
      </c>
      <c r="L3336" s="3">
        <v>3628823.2</v>
      </c>
      <c r="M3336" s="3">
        <f t="shared" si="364"/>
        <v>4347848.71</v>
      </c>
      <c r="N3336" s="3">
        <v>1711195.86</v>
      </c>
      <c r="O3336" s="3">
        <f t="shared" si="365"/>
        <v>2636652.8499999996</v>
      </c>
      <c r="P3336" s="3">
        <v>1882421.29</v>
      </c>
      <c r="Q3336" s="4">
        <f t="shared" si="366"/>
        <v>0.54507052051987936</v>
      </c>
      <c r="R3336" s="4">
        <f t="shared" si="367"/>
        <v>0.23599081311594275</v>
      </c>
      <c r="S3336" s="3">
        <v>7115688.8300000001</v>
      </c>
      <c r="T3336" s="3">
        <f t="shared" si="368"/>
        <v>860983.08000000007</v>
      </c>
      <c r="U3336" s="4">
        <f t="shared" si="369"/>
        <v>0.12099785425833469</v>
      </c>
      <c r="V3336" s="2" t="s">
        <v>44</v>
      </c>
      <c r="W3336" s="2" t="s">
        <v>207</v>
      </c>
      <c r="X3336" s="2" t="s">
        <v>118</v>
      </c>
      <c r="Y3336" s="2">
        <v>3.75</v>
      </c>
      <c r="Z3336" s="2" t="s">
        <v>3549</v>
      </c>
      <c r="AA3336" s="2" t="s">
        <v>99</v>
      </c>
      <c r="AB3336" s="2" t="s">
        <v>49</v>
      </c>
      <c r="AC3336" s="2">
        <v>6.09</v>
      </c>
      <c r="AD3336" s="3">
        <v>0</v>
      </c>
      <c r="AE3336" s="5">
        <v>0</v>
      </c>
      <c r="AF3336" s="2">
        <v>0</v>
      </c>
      <c r="AG3336" s="3">
        <f t="shared" si="370"/>
        <v>0</v>
      </c>
      <c r="AH3336" s="2" t="s">
        <v>50</v>
      </c>
      <c r="AI3336" s="3">
        <v>0</v>
      </c>
    </row>
    <row r="3337" spans="1:35" x14ac:dyDescent="0.3">
      <c r="A3337" s="2" t="s">
        <v>7870</v>
      </c>
      <c r="B3337" s="2" t="s">
        <v>994</v>
      </c>
      <c r="C3337" s="2" t="s">
        <v>292</v>
      </c>
      <c r="D3337" s="2" t="s">
        <v>81</v>
      </c>
      <c r="E3337" s="2">
        <v>2022</v>
      </c>
      <c r="F3337" s="2" t="s">
        <v>68</v>
      </c>
      <c r="G3337" s="2" t="s">
        <v>56</v>
      </c>
      <c r="H3337" s="2" t="s">
        <v>57</v>
      </c>
      <c r="I3337" s="2" t="s">
        <v>71</v>
      </c>
      <c r="J3337" s="2" t="s">
        <v>72</v>
      </c>
      <c r="K3337" s="3">
        <v>945552.69</v>
      </c>
      <c r="L3337" s="3">
        <v>527391.49</v>
      </c>
      <c r="M3337" s="3">
        <f t="shared" si="364"/>
        <v>418161.19999999995</v>
      </c>
      <c r="N3337" s="3">
        <v>194574.82</v>
      </c>
      <c r="O3337" s="3">
        <f t="shared" si="365"/>
        <v>223586.37999999995</v>
      </c>
      <c r="P3337" s="3">
        <v>162343.85999999999</v>
      </c>
      <c r="Q3337" s="4">
        <f t="shared" si="366"/>
        <v>0.44223997712914337</v>
      </c>
      <c r="R3337" s="4">
        <f t="shared" si="367"/>
        <v>0.17169202913483331</v>
      </c>
      <c r="S3337" s="3">
        <v>931009.78</v>
      </c>
      <c r="T3337" s="3">
        <f t="shared" si="368"/>
        <v>14542.909999999916</v>
      </c>
      <c r="U3337" s="4">
        <f t="shared" si="369"/>
        <v>1.5620577046999351E-2</v>
      </c>
      <c r="V3337" s="2" t="s">
        <v>85</v>
      </c>
      <c r="W3337" s="2" t="s">
        <v>96</v>
      </c>
      <c r="X3337" s="2" t="s">
        <v>61</v>
      </c>
      <c r="Y3337" s="2">
        <v>1.53</v>
      </c>
      <c r="Z3337" s="2" t="s">
        <v>1772</v>
      </c>
      <c r="AA3337" s="2" t="s">
        <v>141</v>
      </c>
      <c r="AB3337" s="2" t="s">
        <v>149</v>
      </c>
      <c r="AC3337" s="2">
        <v>5.47</v>
      </c>
      <c r="AD3337" s="3">
        <v>0</v>
      </c>
      <c r="AE3337" s="5">
        <v>0</v>
      </c>
      <c r="AF3337" s="2">
        <v>0</v>
      </c>
      <c r="AG3337" s="3">
        <f t="shared" si="370"/>
        <v>0</v>
      </c>
      <c r="AH3337" s="2" t="s">
        <v>50</v>
      </c>
      <c r="AI3337" s="3">
        <v>0</v>
      </c>
    </row>
    <row r="3338" spans="1:35" x14ac:dyDescent="0.3">
      <c r="A3338" s="2" t="s">
        <v>7871</v>
      </c>
      <c r="B3338" s="2" t="s">
        <v>3853</v>
      </c>
      <c r="C3338" s="2" t="s">
        <v>648</v>
      </c>
      <c r="D3338" s="2" t="s">
        <v>104</v>
      </c>
      <c r="E3338" s="2">
        <v>2021</v>
      </c>
      <c r="F3338" s="2" t="s">
        <v>68</v>
      </c>
      <c r="G3338" s="2" t="s">
        <v>69</v>
      </c>
      <c r="H3338" s="2" t="s">
        <v>70</v>
      </c>
      <c r="I3338" s="2" t="s">
        <v>58</v>
      </c>
      <c r="J3338" s="2" t="s">
        <v>59</v>
      </c>
      <c r="K3338" s="3">
        <v>934493.38</v>
      </c>
      <c r="L3338" s="3">
        <v>263456.49</v>
      </c>
      <c r="M3338" s="3">
        <f t="shared" si="364"/>
        <v>671036.89</v>
      </c>
      <c r="N3338" s="3">
        <v>101350.67</v>
      </c>
      <c r="O3338" s="3">
        <f t="shared" si="365"/>
        <v>569686.22</v>
      </c>
      <c r="P3338" s="3">
        <v>406688.49</v>
      </c>
      <c r="Q3338" s="4">
        <f t="shared" si="366"/>
        <v>0.71807559514225772</v>
      </c>
      <c r="R3338" s="4">
        <f t="shared" si="367"/>
        <v>0.43519675869720981</v>
      </c>
      <c r="S3338" s="3">
        <v>921617.78</v>
      </c>
      <c r="T3338" s="3">
        <f t="shared" si="368"/>
        <v>12875.599999999977</v>
      </c>
      <c r="U3338" s="4">
        <f t="shared" si="369"/>
        <v>1.3970650609626885E-2</v>
      </c>
      <c r="V3338" s="2" t="s">
        <v>95</v>
      </c>
      <c r="W3338" s="2" t="s">
        <v>117</v>
      </c>
      <c r="X3338" s="2" t="s">
        <v>74</v>
      </c>
      <c r="Y3338" s="2">
        <v>1.36</v>
      </c>
      <c r="Z3338" s="2" t="s">
        <v>7872</v>
      </c>
      <c r="AA3338" s="2" t="s">
        <v>141</v>
      </c>
      <c r="AB3338" s="2" t="s">
        <v>49</v>
      </c>
      <c r="AC3338" s="2">
        <v>4.6399999999999997</v>
      </c>
      <c r="AD3338" s="3">
        <v>0</v>
      </c>
      <c r="AE3338" s="5">
        <v>0</v>
      </c>
      <c r="AF3338" s="2">
        <v>0</v>
      </c>
      <c r="AG3338" s="3">
        <f t="shared" si="370"/>
        <v>0</v>
      </c>
      <c r="AH3338" s="2" t="s">
        <v>50</v>
      </c>
      <c r="AI3338" s="3">
        <v>0</v>
      </c>
    </row>
    <row r="3339" spans="1:35" x14ac:dyDescent="0.3">
      <c r="A3339" s="2" t="s">
        <v>7873</v>
      </c>
      <c r="B3339" s="2" t="s">
        <v>1530</v>
      </c>
      <c r="C3339" s="2" t="s">
        <v>152</v>
      </c>
      <c r="D3339" s="2" t="s">
        <v>38</v>
      </c>
      <c r="E3339" s="2">
        <v>2022</v>
      </c>
      <c r="F3339" s="2" t="s">
        <v>39</v>
      </c>
      <c r="G3339" s="2" t="s">
        <v>93</v>
      </c>
      <c r="H3339" s="2" t="s">
        <v>94</v>
      </c>
      <c r="I3339" s="2" t="s">
        <v>39</v>
      </c>
      <c r="J3339" s="2" t="s">
        <v>273</v>
      </c>
      <c r="K3339" s="3">
        <v>4364178.54</v>
      </c>
      <c r="L3339" s="3">
        <v>2493021.9</v>
      </c>
      <c r="M3339" s="3">
        <f t="shared" si="364"/>
        <v>1871156.6400000001</v>
      </c>
      <c r="N3339" s="3">
        <v>715734.55</v>
      </c>
      <c r="O3339" s="3">
        <f t="shared" si="365"/>
        <v>1155422.0900000001</v>
      </c>
      <c r="P3339" s="3">
        <v>897738.38</v>
      </c>
      <c r="Q3339" s="4">
        <f t="shared" si="366"/>
        <v>0.42875345791879543</v>
      </c>
      <c r="R3339" s="4">
        <f t="shared" si="367"/>
        <v>0.20570615335091216</v>
      </c>
      <c r="S3339" s="3">
        <v>4148805.75</v>
      </c>
      <c r="T3339" s="3">
        <f t="shared" si="368"/>
        <v>215372.79000000004</v>
      </c>
      <c r="U3339" s="4">
        <f t="shared" si="369"/>
        <v>5.191199660287784E-2</v>
      </c>
      <c r="V3339" s="2" t="s">
        <v>44</v>
      </c>
      <c r="W3339" s="2" t="s">
        <v>96</v>
      </c>
      <c r="X3339" s="2" t="s">
        <v>97</v>
      </c>
      <c r="Y3339" s="2">
        <v>1550</v>
      </c>
      <c r="Z3339" s="2" t="s">
        <v>7322</v>
      </c>
      <c r="AA3339" s="2" t="s">
        <v>76</v>
      </c>
      <c r="AB3339" s="2" t="s">
        <v>142</v>
      </c>
      <c r="AC3339" s="2">
        <v>6.36</v>
      </c>
      <c r="AD3339" s="3">
        <v>0</v>
      </c>
      <c r="AE3339" s="5">
        <v>0</v>
      </c>
      <c r="AF3339" s="2">
        <v>0</v>
      </c>
      <c r="AG3339" s="3">
        <f t="shared" si="370"/>
        <v>0</v>
      </c>
      <c r="AH3339" s="2" t="s">
        <v>50</v>
      </c>
      <c r="AI3339" s="3">
        <v>0</v>
      </c>
    </row>
    <row r="3340" spans="1:35" x14ac:dyDescent="0.3">
      <c r="A3340" s="2" t="s">
        <v>7874</v>
      </c>
      <c r="B3340" s="2" t="s">
        <v>3121</v>
      </c>
      <c r="C3340" s="2" t="s">
        <v>387</v>
      </c>
      <c r="D3340" s="2" t="s">
        <v>81</v>
      </c>
      <c r="E3340" s="2">
        <v>2020</v>
      </c>
      <c r="F3340" s="2" t="s">
        <v>58</v>
      </c>
      <c r="G3340" s="2" t="s">
        <v>40</v>
      </c>
      <c r="H3340" s="2" t="s">
        <v>171</v>
      </c>
      <c r="I3340" s="2" t="s">
        <v>55</v>
      </c>
      <c r="J3340" s="2" t="s">
        <v>217</v>
      </c>
      <c r="K3340" s="3">
        <v>5780976.8300000001</v>
      </c>
      <c r="L3340" s="3">
        <v>2296951.73</v>
      </c>
      <c r="M3340" s="3">
        <f t="shared" si="364"/>
        <v>3484025.1</v>
      </c>
      <c r="N3340" s="3">
        <v>755478.34</v>
      </c>
      <c r="O3340" s="3">
        <f t="shared" si="365"/>
        <v>2728546.7600000002</v>
      </c>
      <c r="P3340" s="3">
        <v>2022233.13</v>
      </c>
      <c r="Q3340" s="4">
        <f t="shared" si="366"/>
        <v>0.60267065626692717</v>
      </c>
      <c r="R3340" s="4">
        <f t="shared" si="367"/>
        <v>0.34980820533750517</v>
      </c>
      <c r="S3340" s="3">
        <v>5909057.2800000003</v>
      </c>
      <c r="T3340" s="3">
        <f t="shared" si="368"/>
        <v>-128080.45000000019</v>
      </c>
      <c r="U3340" s="4">
        <f t="shared" si="369"/>
        <v>-2.1675276432588615E-2</v>
      </c>
      <c r="V3340" s="2" t="s">
        <v>133</v>
      </c>
      <c r="W3340" s="2" t="s">
        <v>60</v>
      </c>
      <c r="X3340" s="2" t="s">
        <v>86</v>
      </c>
      <c r="Y3340" s="2">
        <v>0.92</v>
      </c>
      <c r="Z3340" s="2" t="s">
        <v>7875</v>
      </c>
      <c r="AA3340" s="2" t="s">
        <v>224</v>
      </c>
      <c r="AB3340" s="2" t="s">
        <v>110</v>
      </c>
      <c r="AC3340" s="2">
        <v>4.8600000000000003</v>
      </c>
      <c r="AD3340" s="3">
        <v>0</v>
      </c>
      <c r="AE3340" s="5">
        <v>0</v>
      </c>
      <c r="AF3340" s="2">
        <v>0</v>
      </c>
      <c r="AG3340" s="3">
        <f t="shared" si="370"/>
        <v>0</v>
      </c>
      <c r="AH3340" s="2" t="s">
        <v>50</v>
      </c>
      <c r="AI3340" s="3">
        <v>0</v>
      </c>
    </row>
    <row r="3341" spans="1:35" x14ac:dyDescent="0.3">
      <c r="A3341" s="2" t="s">
        <v>7876</v>
      </c>
      <c r="B3341" s="2" t="s">
        <v>5324</v>
      </c>
      <c r="C3341" s="2" t="s">
        <v>448</v>
      </c>
      <c r="D3341" s="2" t="s">
        <v>54</v>
      </c>
      <c r="E3341" s="2">
        <v>2021</v>
      </c>
      <c r="F3341" s="2" t="s">
        <v>55</v>
      </c>
      <c r="G3341" s="2" t="s">
        <v>93</v>
      </c>
      <c r="H3341" s="2" t="s">
        <v>159</v>
      </c>
      <c r="I3341" s="2" t="s">
        <v>58</v>
      </c>
      <c r="J3341" s="2" t="s">
        <v>191</v>
      </c>
      <c r="K3341" s="3">
        <v>5431740.21</v>
      </c>
      <c r="L3341" s="3">
        <v>1530699.64</v>
      </c>
      <c r="M3341" s="3">
        <f t="shared" si="364"/>
        <v>3901040.5700000003</v>
      </c>
      <c r="N3341" s="3">
        <v>1051568.81</v>
      </c>
      <c r="O3341" s="3">
        <f t="shared" si="365"/>
        <v>2849471.7600000002</v>
      </c>
      <c r="P3341" s="3">
        <v>2207367.5699999998</v>
      </c>
      <c r="Q3341" s="4">
        <f t="shared" si="366"/>
        <v>0.71819351058396819</v>
      </c>
      <c r="R3341" s="4">
        <f t="shared" si="367"/>
        <v>0.4063831267070116</v>
      </c>
      <c r="S3341" s="3">
        <v>4373013.9800000004</v>
      </c>
      <c r="T3341" s="3">
        <f t="shared" si="368"/>
        <v>1058726.2299999995</v>
      </c>
      <c r="U3341" s="4">
        <f t="shared" si="369"/>
        <v>0.24210446955854448</v>
      </c>
      <c r="V3341" s="2" t="s">
        <v>44</v>
      </c>
      <c r="W3341" s="2" t="s">
        <v>45</v>
      </c>
      <c r="X3341" s="2" t="s">
        <v>160</v>
      </c>
      <c r="Y3341" s="2">
        <v>129.5</v>
      </c>
      <c r="Z3341" s="2" t="s">
        <v>7877</v>
      </c>
      <c r="AA3341" s="2" t="s">
        <v>99</v>
      </c>
      <c r="AB3341" s="2" t="s">
        <v>49</v>
      </c>
      <c r="AC3341" s="2">
        <v>2.2000000000000002</v>
      </c>
      <c r="AD3341" s="3">
        <v>0</v>
      </c>
      <c r="AE3341" s="5">
        <v>0</v>
      </c>
      <c r="AF3341" s="2">
        <v>0</v>
      </c>
      <c r="AG3341" s="3">
        <f t="shared" si="370"/>
        <v>0</v>
      </c>
      <c r="AH3341" s="2" t="s">
        <v>50</v>
      </c>
      <c r="AI3341" s="3">
        <v>0</v>
      </c>
    </row>
    <row r="3342" spans="1:35" x14ac:dyDescent="0.3">
      <c r="A3342" s="2" t="s">
        <v>7878</v>
      </c>
      <c r="B3342" s="2" t="s">
        <v>5558</v>
      </c>
      <c r="C3342" s="2" t="s">
        <v>403</v>
      </c>
      <c r="D3342" s="2" t="s">
        <v>54</v>
      </c>
      <c r="E3342" s="2">
        <v>2021</v>
      </c>
      <c r="F3342" s="2" t="s">
        <v>82</v>
      </c>
      <c r="G3342" s="2" t="s">
        <v>69</v>
      </c>
      <c r="H3342" s="2" t="s">
        <v>165</v>
      </c>
      <c r="I3342" s="2" t="s">
        <v>55</v>
      </c>
      <c r="J3342" s="2" t="s">
        <v>84</v>
      </c>
      <c r="K3342" s="3">
        <v>2198192.6</v>
      </c>
      <c r="L3342" s="3">
        <v>671609.92</v>
      </c>
      <c r="M3342" s="3">
        <f t="shared" si="364"/>
        <v>1526582.6800000002</v>
      </c>
      <c r="N3342" s="3">
        <v>214994.48</v>
      </c>
      <c r="O3342" s="3">
        <f t="shared" si="365"/>
        <v>1311588.2000000002</v>
      </c>
      <c r="P3342" s="3">
        <v>993918.47</v>
      </c>
      <c r="Q3342" s="4">
        <f t="shared" si="366"/>
        <v>0.69447175829815821</v>
      </c>
      <c r="R3342" s="4">
        <f t="shared" si="367"/>
        <v>0.45215258662957919</v>
      </c>
      <c r="S3342" s="3">
        <v>2257038.7599999998</v>
      </c>
      <c r="T3342" s="3">
        <f t="shared" si="368"/>
        <v>-58846.159999999683</v>
      </c>
      <c r="U3342" s="4">
        <f t="shared" si="369"/>
        <v>-2.607228597173036E-2</v>
      </c>
      <c r="V3342" s="2" t="s">
        <v>133</v>
      </c>
      <c r="W3342" s="2" t="s">
        <v>207</v>
      </c>
      <c r="X3342" s="2" t="s">
        <v>167</v>
      </c>
      <c r="Y3342" s="2">
        <v>17.2</v>
      </c>
      <c r="Z3342" s="2" t="s">
        <v>7879</v>
      </c>
      <c r="AA3342" s="2" t="s">
        <v>48</v>
      </c>
      <c r="AB3342" s="2" t="s">
        <v>242</v>
      </c>
      <c r="AC3342" s="2">
        <v>4.66</v>
      </c>
      <c r="AD3342" s="3">
        <v>0</v>
      </c>
      <c r="AE3342" s="5">
        <v>0</v>
      </c>
      <c r="AF3342" s="2">
        <v>0</v>
      </c>
      <c r="AG3342" s="3">
        <f t="shared" si="370"/>
        <v>0</v>
      </c>
      <c r="AH3342" s="2" t="s">
        <v>50</v>
      </c>
      <c r="AI3342" s="3">
        <v>0</v>
      </c>
    </row>
    <row r="3343" spans="1:35" x14ac:dyDescent="0.3">
      <c r="A3343" s="2" t="s">
        <v>7880</v>
      </c>
      <c r="B3343" s="2" t="s">
        <v>3263</v>
      </c>
      <c r="C3343" s="2" t="s">
        <v>304</v>
      </c>
      <c r="D3343" s="2" t="s">
        <v>104</v>
      </c>
      <c r="E3343" s="2">
        <v>2022</v>
      </c>
      <c r="F3343" s="2" t="s">
        <v>68</v>
      </c>
      <c r="G3343" s="2" t="s">
        <v>40</v>
      </c>
      <c r="H3343" s="2" t="s">
        <v>83</v>
      </c>
      <c r="I3343" s="2" t="s">
        <v>178</v>
      </c>
      <c r="J3343" s="2" t="s">
        <v>179</v>
      </c>
      <c r="K3343" s="3">
        <v>4460867.8499999996</v>
      </c>
      <c r="L3343" s="3">
        <v>1952308.78</v>
      </c>
      <c r="M3343" s="3">
        <f t="shared" si="364"/>
        <v>2508559.0699999994</v>
      </c>
      <c r="N3343" s="3">
        <v>939534.98</v>
      </c>
      <c r="O3343" s="3">
        <f t="shared" si="365"/>
        <v>1569024.0899999994</v>
      </c>
      <c r="P3343" s="3">
        <v>1140128.5900000001</v>
      </c>
      <c r="Q3343" s="4">
        <f t="shared" si="366"/>
        <v>0.56234776602942849</v>
      </c>
      <c r="R3343" s="4">
        <f t="shared" si="367"/>
        <v>0.25558448004685907</v>
      </c>
      <c r="S3343" s="3">
        <v>3592077.47</v>
      </c>
      <c r="T3343" s="3">
        <f t="shared" si="368"/>
        <v>868790.37999999942</v>
      </c>
      <c r="U3343" s="4">
        <f t="shared" si="369"/>
        <v>0.24186292953197341</v>
      </c>
      <c r="V3343" s="2" t="s">
        <v>85</v>
      </c>
      <c r="W3343" s="2" t="s">
        <v>134</v>
      </c>
      <c r="X3343" s="2" t="s">
        <v>86</v>
      </c>
      <c r="Y3343" s="2">
        <v>0.92</v>
      </c>
      <c r="Z3343" s="2" t="s">
        <v>7881</v>
      </c>
      <c r="AA3343" s="2" t="s">
        <v>109</v>
      </c>
      <c r="AB3343" s="2" t="s">
        <v>77</v>
      </c>
      <c r="AC3343" s="2">
        <v>1.41</v>
      </c>
      <c r="AD3343" s="3">
        <v>2116566.39</v>
      </c>
      <c r="AE3343" s="5">
        <v>7.84</v>
      </c>
      <c r="AF3343" s="2">
        <v>12</v>
      </c>
      <c r="AG3343" s="3">
        <f t="shared" si="370"/>
        <v>183960.24187975648</v>
      </c>
      <c r="AH3343" s="2" t="s">
        <v>50</v>
      </c>
      <c r="AI3343" s="3">
        <v>0</v>
      </c>
    </row>
    <row r="3344" spans="1:35" x14ac:dyDescent="0.3">
      <c r="A3344" s="2" t="s">
        <v>7882</v>
      </c>
      <c r="B3344" s="2" t="s">
        <v>6398</v>
      </c>
      <c r="C3344" s="2" t="s">
        <v>730</v>
      </c>
      <c r="D3344" s="2" t="s">
        <v>38</v>
      </c>
      <c r="E3344" s="2">
        <v>2020</v>
      </c>
      <c r="F3344" s="2" t="s">
        <v>92</v>
      </c>
      <c r="G3344" s="2" t="s">
        <v>93</v>
      </c>
      <c r="H3344" s="2" t="s">
        <v>221</v>
      </c>
      <c r="I3344" s="2" t="s">
        <v>178</v>
      </c>
      <c r="J3344" s="2" t="s">
        <v>263</v>
      </c>
      <c r="K3344" s="3">
        <v>302122.95</v>
      </c>
      <c r="L3344" s="3">
        <v>89103.43</v>
      </c>
      <c r="M3344" s="3">
        <f t="shared" si="364"/>
        <v>213019.52000000002</v>
      </c>
      <c r="N3344" s="3">
        <v>25479.66</v>
      </c>
      <c r="O3344" s="3">
        <f t="shared" si="365"/>
        <v>187539.86000000002</v>
      </c>
      <c r="P3344" s="3">
        <v>144347.75</v>
      </c>
      <c r="Q3344" s="4">
        <f t="shared" si="366"/>
        <v>0.70507559918900575</v>
      </c>
      <c r="R3344" s="4">
        <f t="shared" si="367"/>
        <v>0.47777816945054985</v>
      </c>
      <c r="S3344" s="3">
        <v>249710.96</v>
      </c>
      <c r="T3344" s="3">
        <f t="shared" si="368"/>
        <v>52411.99000000002</v>
      </c>
      <c r="U3344" s="4">
        <f t="shared" si="369"/>
        <v>0.20989062714748291</v>
      </c>
      <c r="V3344" s="2" t="s">
        <v>95</v>
      </c>
      <c r="W3344" s="2" t="s">
        <v>96</v>
      </c>
      <c r="X3344" s="2" t="s">
        <v>222</v>
      </c>
      <c r="Y3344" s="2">
        <v>18.899999999999999</v>
      </c>
      <c r="Z3344" s="2" t="s">
        <v>2407</v>
      </c>
      <c r="AA3344" s="2" t="s">
        <v>63</v>
      </c>
      <c r="AB3344" s="2" t="s">
        <v>110</v>
      </c>
      <c r="AC3344" s="2">
        <v>2.37</v>
      </c>
      <c r="AD3344" s="3">
        <v>2805066.76</v>
      </c>
      <c r="AE3344" s="5">
        <v>11.96</v>
      </c>
      <c r="AF3344" s="2">
        <v>48</v>
      </c>
      <c r="AG3344" s="3">
        <f t="shared" si="370"/>
        <v>73813.087922221035</v>
      </c>
      <c r="AH3344" s="2" t="s">
        <v>50</v>
      </c>
      <c r="AI3344" s="3">
        <v>0</v>
      </c>
    </row>
    <row r="3345" spans="1:35" x14ac:dyDescent="0.3">
      <c r="A3345" s="2" t="s">
        <v>7883</v>
      </c>
      <c r="B3345" s="2" t="s">
        <v>556</v>
      </c>
      <c r="C3345" s="2" t="s">
        <v>278</v>
      </c>
      <c r="D3345" s="2" t="s">
        <v>54</v>
      </c>
      <c r="E3345" s="2">
        <v>2023</v>
      </c>
      <c r="F3345" s="2" t="s">
        <v>58</v>
      </c>
      <c r="G3345" s="2" t="s">
        <v>69</v>
      </c>
      <c r="H3345" s="2" t="s">
        <v>70</v>
      </c>
      <c r="I3345" s="2" t="s">
        <v>42</v>
      </c>
      <c r="J3345" s="2" t="s">
        <v>166</v>
      </c>
      <c r="K3345" s="3">
        <v>1652027</v>
      </c>
      <c r="L3345" s="3">
        <v>767815.85</v>
      </c>
      <c r="M3345" s="3">
        <f t="shared" si="364"/>
        <v>884211.15</v>
      </c>
      <c r="N3345" s="3">
        <v>241172.2</v>
      </c>
      <c r="O3345" s="3">
        <f t="shared" si="365"/>
        <v>643038.94999999995</v>
      </c>
      <c r="P3345" s="3">
        <v>484829</v>
      </c>
      <c r="Q3345" s="4">
        <f t="shared" si="366"/>
        <v>0.53522802593420082</v>
      </c>
      <c r="R3345" s="4">
        <f t="shared" si="367"/>
        <v>0.29347522770511619</v>
      </c>
      <c r="S3345" s="3">
        <v>1495800.16</v>
      </c>
      <c r="T3345" s="3">
        <f t="shared" si="368"/>
        <v>156226.84000000008</v>
      </c>
      <c r="U3345" s="4">
        <f t="shared" si="369"/>
        <v>0.10444365776775963</v>
      </c>
      <c r="V3345" s="2" t="s">
        <v>124</v>
      </c>
      <c r="W3345" s="2" t="s">
        <v>117</v>
      </c>
      <c r="X3345" s="2" t="s">
        <v>74</v>
      </c>
      <c r="Y3345" s="2">
        <v>1.36</v>
      </c>
      <c r="Z3345" s="2" t="s">
        <v>1407</v>
      </c>
      <c r="AA3345" s="2" t="s">
        <v>99</v>
      </c>
      <c r="AB3345" s="2" t="s">
        <v>149</v>
      </c>
      <c r="AC3345" s="2">
        <v>4.3899999999999997</v>
      </c>
      <c r="AD3345" s="3">
        <v>0</v>
      </c>
      <c r="AE3345" s="5">
        <v>0</v>
      </c>
      <c r="AF3345" s="2">
        <v>0</v>
      </c>
      <c r="AG3345" s="3">
        <f t="shared" si="370"/>
        <v>0</v>
      </c>
      <c r="AH3345" s="2" t="s">
        <v>50</v>
      </c>
      <c r="AI3345" s="3">
        <v>0</v>
      </c>
    </row>
    <row r="3346" spans="1:35" x14ac:dyDescent="0.3">
      <c r="A3346" s="2" t="s">
        <v>7884</v>
      </c>
      <c r="B3346" s="2" t="s">
        <v>781</v>
      </c>
      <c r="C3346" s="2" t="s">
        <v>322</v>
      </c>
      <c r="D3346" s="2" t="s">
        <v>38</v>
      </c>
      <c r="E3346" s="2">
        <v>2021</v>
      </c>
      <c r="F3346" s="2" t="s">
        <v>92</v>
      </c>
      <c r="G3346" s="2" t="s">
        <v>69</v>
      </c>
      <c r="H3346" s="2" t="s">
        <v>165</v>
      </c>
      <c r="I3346" s="2" t="s">
        <v>58</v>
      </c>
      <c r="J3346" s="2" t="s">
        <v>59</v>
      </c>
      <c r="K3346" s="3">
        <v>1940040.88</v>
      </c>
      <c r="L3346" s="3">
        <v>993104.97</v>
      </c>
      <c r="M3346" s="3">
        <f t="shared" si="364"/>
        <v>946935.90999999992</v>
      </c>
      <c r="N3346" s="3">
        <v>192742.55</v>
      </c>
      <c r="O3346" s="3">
        <f t="shared" si="365"/>
        <v>754193.35999999987</v>
      </c>
      <c r="P3346" s="3">
        <v>582326.42000000004</v>
      </c>
      <c r="Q3346" s="4">
        <f t="shared" si="366"/>
        <v>0.48810100846947102</v>
      </c>
      <c r="R3346" s="4">
        <f t="shared" si="367"/>
        <v>0.3001619326702023</v>
      </c>
      <c r="S3346" s="3">
        <v>2159695.69</v>
      </c>
      <c r="T3346" s="3">
        <f t="shared" si="368"/>
        <v>-219654.81000000006</v>
      </c>
      <c r="U3346" s="4">
        <f t="shared" si="369"/>
        <v>-0.1017063704933356</v>
      </c>
      <c r="V3346" s="2" t="s">
        <v>95</v>
      </c>
      <c r="W3346" s="2" t="s">
        <v>125</v>
      </c>
      <c r="X3346" s="2" t="s">
        <v>167</v>
      </c>
      <c r="Y3346" s="2">
        <v>17.2</v>
      </c>
      <c r="Z3346" s="2" t="s">
        <v>7885</v>
      </c>
      <c r="AA3346" s="2" t="s">
        <v>141</v>
      </c>
      <c r="AB3346" s="2" t="s">
        <v>64</v>
      </c>
      <c r="AC3346" s="2">
        <v>7.48</v>
      </c>
      <c r="AD3346" s="3">
        <v>0</v>
      </c>
      <c r="AE3346" s="5">
        <v>0</v>
      </c>
      <c r="AF3346" s="2">
        <v>0</v>
      </c>
      <c r="AG3346" s="3">
        <f t="shared" si="370"/>
        <v>0</v>
      </c>
      <c r="AH3346" s="2" t="s">
        <v>50</v>
      </c>
      <c r="AI3346" s="3">
        <v>0</v>
      </c>
    </row>
    <row r="3347" spans="1:35" x14ac:dyDescent="0.3">
      <c r="A3347" s="2" t="s">
        <v>7886</v>
      </c>
      <c r="B3347" s="2" t="s">
        <v>5483</v>
      </c>
      <c r="C3347" s="2" t="s">
        <v>176</v>
      </c>
      <c r="D3347" s="2" t="s">
        <v>104</v>
      </c>
      <c r="E3347" s="2">
        <v>2020</v>
      </c>
      <c r="F3347" s="2" t="s">
        <v>92</v>
      </c>
      <c r="G3347" s="2" t="s">
        <v>93</v>
      </c>
      <c r="H3347" s="2" t="s">
        <v>221</v>
      </c>
      <c r="I3347" s="2" t="s">
        <v>42</v>
      </c>
      <c r="J3347" s="2" t="s">
        <v>166</v>
      </c>
      <c r="K3347" s="3">
        <v>1888807.33</v>
      </c>
      <c r="L3347" s="3">
        <v>884643</v>
      </c>
      <c r="M3347" s="3">
        <f t="shared" si="364"/>
        <v>1004164.3300000001</v>
      </c>
      <c r="N3347" s="3">
        <v>170703.13</v>
      </c>
      <c r="O3347" s="3">
        <f t="shared" si="365"/>
        <v>833461.20000000007</v>
      </c>
      <c r="P3347" s="3">
        <v>585591.35</v>
      </c>
      <c r="Q3347" s="4">
        <f t="shared" si="366"/>
        <v>0.53163936524960442</v>
      </c>
      <c r="R3347" s="4">
        <f t="shared" si="367"/>
        <v>0.31003233664918062</v>
      </c>
      <c r="S3347" s="3">
        <v>2056426.44</v>
      </c>
      <c r="T3347" s="3">
        <f t="shared" si="368"/>
        <v>-167619.10999999987</v>
      </c>
      <c r="U3347" s="4">
        <f t="shared" si="369"/>
        <v>-8.1509898306890025E-2</v>
      </c>
      <c r="V3347" s="2" t="s">
        <v>44</v>
      </c>
      <c r="W3347" s="2" t="s">
        <v>60</v>
      </c>
      <c r="X3347" s="2" t="s">
        <v>222</v>
      </c>
      <c r="Y3347" s="2">
        <v>18.899999999999999</v>
      </c>
      <c r="Z3347" s="2" t="s">
        <v>7887</v>
      </c>
      <c r="AA3347" s="2" t="s">
        <v>63</v>
      </c>
      <c r="AB3347" s="2" t="s">
        <v>306</v>
      </c>
      <c r="AC3347" s="2">
        <v>7.84</v>
      </c>
      <c r="AD3347" s="3">
        <v>0</v>
      </c>
      <c r="AE3347" s="5">
        <v>0</v>
      </c>
      <c r="AF3347" s="2">
        <v>0</v>
      </c>
      <c r="AG3347" s="3">
        <f t="shared" si="370"/>
        <v>0</v>
      </c>
      <c r="AH3347" s="2" t="s">
        <v>50</v>
      </c>
      <c r="AI3347" s="3">
        <v>0</v>
      </c>
    </row>
    <row r="3348" spans="1:35" x14ac:dyDescent="0.3">
      <c r="A3348" s="2" t="s">
        <v>7888</v>
      </c>
      <c r="B3348" s="2" t="s">
        <v>3951</v>
      </c>
      <c r="C3348" s="2" t="s">
        <v>37</v>
      </c>
      <c r="D3348" s="2" t="s">
        <v>38</v>
      </c>
      <c r="E3348" s="2">
        <v>2022</v>
      </c>
      <c r="F3348" s="2" t="s">
        <v>39</v>
      </c>
      <c r="G3348" s="2" t="s">
        <v>56</v>
      </c>
      <c r="H3348" s="2" t="s">
        <v>123</v>
      </c>
      <c r="I3348" s="2" t="s">
        <v>71</v>
      </c>
      <c r="J3348" s="2" t="s">
        <v>228</v>
      </c>
      <c r="K3348" s="3">
        <v>9368473.6199999992</v>
      </c>
      <c r="L3348" s="3">
        <v>2931176.89</v>
      </c>
      <c r="M3348" s="3">
        <f t="shared" si="364"/>
        <v>6437296.7299999986</v>
      </c>
      <c r="N3348" s="3">
        <v>1027411.56</v>
      </c>
      <c r="O3348" s="3">
        <f t="shared" si="365"/>
        <v>5409885.1699999981</v>
      </c>
      <c r="P3348" s="3">
        <v>4290618.9800000004</v>
      </c>
      <c r="Q3348" s="4">
        <f t="shared" si="366"/>
        <v>0.6871233235110501</v>
      </c>
      <c r="R3348" s="4">
        <f t="shared" si="367"/>
        <v>0.45798484940388834</v>
      </c>
      <c r="S3348" s="3">
        <v>8608268.9199999999</v>
      </c>
      <c r="T3348" s="3">
        <f t="shared" si="368"/>
        <v>760204.69999999925</v>
      </c>
      <c r="U3348" s="4">
        <f t="shared" si="369"/>
        <v>8.8310984132219619E-2</v>
      </c>
      <c r="V3348" s="2" t="s">
        <v>85</v>
      </c>
      <c r="W3348" s="2" t="s">
        <v>134</v>
      </c>
      <c r="X3348" s="2" t="s">
        <v>126</v>
      </c>
      <c r="Y3348" s="2">
        <v>1.34</v>
      </c>
      <c r="Z3348" s="2" t="s">
        <v>7889</v>
      </c>
      <c r="AA3348" s="2" t="s">
        <v>148</v>
      </c>
      <c r="AB3348" s="2" t="s">
        <v>142</v>
      </c>
      <c r="AC3348" s="2">
        <v>9</v>
      </c>
      <c r="AD3348" s="3">
        <v>0</v>
      </c>
      <c r="AE3348" s="5">
        <v>0</v>
      </c>
      <c r="AF3348" s="2">
        <v>0</v>
      </c>
      <c r="AG3348" s="3">
        <f t="shared" si="370"/>
        <v>0</v>
      </c>
      <c r="AH3348" s="2" t="s">
        <v>50</v>
      </c>
      <c r="AI3348" s="3">
        <v>0</v>
      </c>
    </row>
    <row r="3349" spans="1:35" x14ac:dyDescent="0.3">
      <c r="A3349" s="2" t="s">
        <v>7890</v>
      </c>
      <c r="B3349" s="2" t="s">
        <v>2550</v>
      </c>
      <c r="C3349" s="2" t="s">
        <v>189</v>
      </c>
      <c r="D3349" s="2" t="s">
        <v>54</v>
      </c>
      <c r="E3349" s="2">
        <v>2020</v>
      </c>
      <c r="F3349" s="2" t="s">
        <v>68</v>
      </c>
      <c r="G3349" s="2" t="s">
        <v>114</v>
      </c>
      <c r="H3349" s="2" t="s">
        <v>190</v>
      </c>
      <c r="I3349" s="2" t="s">
        <v>58</v>
      </c>
      <c r="J3349" s="2" t="s">
        <v>106</v>
      </c>
      <c r="K3349" s="3">
        <v>2779150.61</v>
      </c>
      <c r="L3349" s="3">
        <v>1012758.81</v>
      </c>
      <c r="M3349" s="3">
        <f t="shared" si="364"/>
        <v>1766391.7999999998</v>
      </c>
      <c r="N3349" s="3">
        <v>517425.48</v>
      </c>
      <c r="O3349" s="3">
        <f t="shared" si="365"/>
        <v>1248966.3199999998</v>
      </c>
      <c r="P3349" s="3">
        <v>945273.09</v>
      </c>
      <c r="Q3349" s="4">
        <f t="shared" si="366"/>
        <v>0.63558692848244014</v>
      </c>
      <c r="R3349" s="4">
        <f t="shared" si="367"/>
        <v>0.34013021338199445</v>
      </c>
      <c r="S3349" s="3">
        <v>2809590.17</v>
      </c>
      <c r="T3349" s="3">
        <f t="shared" si="368"/>
        <v>-30439.560000000056</v>
      </c>
      <c r="U3349" s="4">
        <f t="shared" si="369"/>
        <v>-1.0834163759905259E-2</v>
      </c>
      <c r="V3349" s="2" t="s">
        <v>85</v>
      </c>
      <c r="W3349" s="2" t="s">
        <v>60</v>
      </c>
      <c r="X3349" s="2" t="s">
        <v>192</v>
      </c>
      <c r="Y3349" s="2">
        <v>3.64</v>
      </c>
      <c r="Z3349" s="2" t="s">
        <v>7891</v>
      </c>
      <c r="AA3349" s="2" t="s">
        <v>99</v>
      </c>
      <c r="AB3349" s="2" t="s">
        <v>182</v>
      </c>
      <c r="AC3349" s="2">
        <v>2.74</v>
      </c>
      <c r="AD3349" s="3">
        <v>0</v>
      </c>
      <c r="AE3349" s="5">
        <v>0</v>
      </c>
      <c r="AF3349" s="2">
        <v>0</v>
      </c>
      <c r="AG3349" s="3">
        <f t="shared" si="370"/>
        <v>0</v>
      </c>
      <c r="AH3349" s="2" t="s">
        <v>50</v>
      </c>
      <c r="AI3349" s="3">
        <v>0</v>
      </c>
    </row>
    <row r="3350" spans="1:35" x14ac:dyDescent="0.3">
      <c r="A3350" s="2" t="s">
        <v>7892</v>
      </c>
      <c r="B3350" s="2" t="s">
        <v>3595</v>
      </c>
      <c r="C3350" s="2" t="s">
        <v>617</v>
      </c>
      <c r="D3350" s="2" t="s">
        <v>38</v>
      </c>
      <c r="E3350" s="2">
        <v>2020</v>
      </c>
      <c r="F3350" s="2" t="s">
        <v>82</v>
      </c>
      <c r="G3350" s="2" t="s">
        <v>69</v>
      </c>
      <c r="H3350" s="2" t="s">
        <v>165</v>
      </c>
      <c r="I3350" s="2" t="s">
        <v>178</v>
      </c>
      <c r="J3350" s="2" t="s">
        <v>342</v>
      </c>
      <c r="K3350" s="3">
        <v>4693323.67</v>
      </c>
      <c r="L3350" s="3">
        <v>2445796.73</v>
      </c>
      <c r="M3350" s="3">
        <f t="shared" si="364"/>
        <v>2247526.94</v>
      </c>
      <c r="N3350" s="3">
        <v>753168.89</v>
      </c>
      <c r="O3350" s="3">
        <f t="shared" si="365"/>
        <v>1494358.0499999998</v>
      </c>
      <c r="P3350" s="3">
        <v>1047767.67</v>
      </c>
      <c r="Q3350" s="4">
        <f t="shared" si="366"/>
        <v>0.47887746467739351</v>
      </c>
      <c r="R3350" s="4">
        <f t="shared" si="367"/>
        <v>0.22324641206771917</v>
      </c>
      <c r="S3350" s="3">
        <v>4762493.8899999997</v>
      </c>
      <c r="T3350" s="3">
        <f t="shared" si="368"/>
        <v>-69170.219999999739</v>
      </c>
      <c r="U3350" s="4">
        <f t="shared" si="369"/>
        <v>-1.4523949342011596E-2</v>
      </c>
      <c r="V3350" s="2" t="s">
        <v>73</v>
      </c>
      <c r="W3350" s="2" t="s">
        <v>60</v>
      </c>
      <c r="X3350" s="2" t="s">
        <v>167</v>
      </c>
      <c r="Y3350" s="2">
        <v>17.2</v>
      </c>
      <c r="Z3350" s="2" t="s">
        <v>7893</v>
      </c>
      <c r="AA3350" s="2" t="s">
        <v>63</v>
      </c>
      <c r="AB3350" s="2" t="s">
        <v>88</v>
      </c>
      <c r="AC3350" s="2">
        <v>7.87</v>
      </c>
      <c r="AD3350" s="3">
        <v>3158793.72</v>
      </c>
      <c r="AE3350" s="5">
        <v>11.54</v>
      </c>
      <c r="AF3350" s="2">
        <v>120</v>
      </c>
      <c r="AG3350" s="3">
        <f t="shared" si="370"/>
        <v>44483.517458710507</v>
      </c>
      <c r="AH3350" s="2" t="s">
        <v>50</v>
      </c>
      <c r="AI3350" s="3">
        <v>0</v>
      </c>
    </row>
    <row r="3351" spans="1:35" x14ac:dyDescent="0.3">
      <c r="A3351" s="2" t="s">
        <v>7894</v>
      </c>
      <c r="B3351" s="2" t="s">
        <v>2692</v>
      </c>
      <c r="C3351" s="2" t="s">
        <v>130</v>
      </c>
      <c r="D3351" s="2" t="s">
        <v>104</v>
      </c>
      <c r="E3351" s="2">
        <v>2022</v>
      </c>
      <c r="F3351" s="2" t="s">
        <v>39</v>
      </c>
      <c r="G3351" s="2" t="s">
        <v>56</v>
      </c>
      <c r="H3351" s="2" t="s">
        <v>123</v>
      </c>
      <c r="I3351" s="2" t="s">
        <v>42</v>
      </c>
      <c r="J3351" s="2" t="s">
        <v>146</v>
      </c>
      <c r="K3351" s="3">
        <v>7578037.7699999996</v>
      </c>
      <c r="L3351" s="3">
        <v>4140458.44</v>
      </c>
      <c r="M3351" s="3">
        <f t="shared" si="364"/>
        <v>3437579.3299999996</v>
      </c>
      <c r="N3351" s="3">
        <v>1052311.04</v>
      </c>
      <c r="O3351" s="3">
        <f t="shared" si="365"/>
        <v>2385268.2899999996</v>
      </c>
      <c r="P3351" s="3">
        <v>1814910.37</v>
      </c>
      <c r="Q3351" s="4">
        <f t="shared" si="366"/>
        <v>0.45362393726892175</v>
      </c>
      <c r="R3351" s="4">
        <f t="shared" si="367"/>
        <v>0.23949608395789246</v>
      </c>
      <c r="S3351" s="3">
        <v>7930609.29</v>
      </c>
      <c r="T3351" s="3">
        <f t="shared" si="368"/>
        <v>-352571.52000000048</v>
      </c>
      <c r="U3351" s="4">
        <f t="shared" si="369"/>
        <v>-4.4457053311726127E-2</v>
      </c>
      <c r="V3351" s="2" t="s">
        <v>44</v>
      </c>
      <c r="W3351" s="2" t="s">
        <v>45</v>
      </c>
      <c r="X3351" s="2" t="s">
        <v>126</v>
      </c>
      <c r="Y3351" s="2">
        <v>1.34</v>
      </c>
      <c r="Z3351" s="2" t="s">
        <v>7895</v>
      </c>
      <c r="AA3351" s="2" t="s">
        <v>76</v>
      </c>
      <c r="AB3351" s="2" t="s">
        <v>77</v>
      </c>
      <c r="AC3351" s="2">
        <v>5.42</v>
      </c>
      <c r="AD3351" s="3">
        <v>0</v>
      </c>
      <c r="AE3351" s="5">
        <v>0</v>
      </c>
      <c r="AF3351" s="2">
        <v>0</v>
      </c>
      <c r="AG3351" s="3">
        <f t="shared" si="370"/>
        <v>0</v>
      </c>
      <c r="AH3351" s="2" t="s">
        <v>50</v>
      </c>
      <c r="AI3351" s="3">
        <v>0</v>
      </c>
    </row>
    <row r="3352" spans="1:35" x14ac:dyDescent="0.3">
      <c r="A3352" s="2" t="s">
        <v>7896</v>
      </c>
      <c r="B3352" s="2" t="s">
        <v>1724</v>
      </c>
      <c r="C3352" s="2" t="s">
        <v>956</v>
      </c>
      <c r="D3352" s="2" t="s">
        <v>104</v>
      </c>
      <c r="E3352" s="2">
        <v>2022</v>
      </c>
      <c r="F3352" s="2" t="s">
        <v>82</v>
      </c>
      <c r="G3352" s="2" t="s">
        <v>40</v>
      </c>
      <c r="H3352" s="2" t="s">
        <v>279</v>
      </c>
      <c r="I3352" s="2" t="s">
        <v>131</v>
      </c>
      <c r="J3352" s="2" t="s">
        <v>463</v>
      </c>
      <c r="K3352" s="3">
        <v>9737275.1799999997</v>
      </c>
      <c r="L3352" s="3">
        <v>2852240.99</v>
      </c>
      <c r="M3352" s="3">
        <f t="shared" si="364"/>
        <v>6885034.1899999995</v>
      </c>
      <c r="N3352" s="3">
        <v>1780691.28</v>
      </c>
      <c r="O3352" s="3">
        <f t="shared" si="365"/>
        <v>5104342.9099999992</v>
      </c>
      <c r="P3352" s="3">
        <v>3727928.83</v>
      </c>
      <c r="Q3352" s="4">
        <f t="shared" si="366"/>
        <v>0.70708017003993096</v>
      </c>
      <c r="R3352" s="4">
        <f t="shared" si="367"/>
        <v>0.38285133788321263</v>
      </c>
      <c r="S3352" s="3">
        <v>11284494.939999999</v>
      </c>
      <c r="T3352" s="3">
        <f t="shared" si="368"/>
        <v>-1547219.7599999998</v>
      </c>
      <c r="U3352" s="4">
        <f t="shared" si="369"/>
        <v>-0.13711023561325641</v>
      </c>
      <c r="V3352" s="2" t="s">
        <v>124</v>
      </c>
      <c r="W3352" s="2" t="s">
        <v>117</v>
      </c>
      <c r="X3352" s="2" t="s">
        <v>280</v>
      </c>
      <c r="Y3352" s="2">
        <v>0.79</v>
      </c>
      <c r="Z3352" s="2" t="s">
        <v>7897</v>
      </c>
      <c r="AA3352" s="2" t="s">
        <v>99</v>
      </c>
      <c r="AB3352" s="2" t="s">
        <v>242</v>
      </c>
      <c r="AC3352" s="2">
        <v>2.8</v>
      </c>
      <c r="AD3352" s="3">
        <v>0</v>
      </c>
      <c r="AE3352" s="5">
        <v>0</v>
      </c>
      <c r="AF3352" s="2">
        <v>0</v>
      </c>
      <c r="AG3352" s="3">
        <f t="shared" si="370"/>
        <v>0</v>
      </c>
      <c r="AH3352" s="2" t="s">
        <v>50</v>
      </c>
      <c r="AI3352" s="3">
        <v>0</v>
      </c>
    </row>
    <row r="3353" spans="1:35" x14ac:dyDescent="0.3">
      <c r="A3353" s="2" t="s">
        <v>7898</v>
      </c>
      <c r="B3353" s="2" t="s">
        <v>3422</v>
      </c>
      <c r="C3353" s="2" t="s">
        <v>387</v>
      </c>
      <c r="D3353" s="2" t="s">
        <v>81</v>
      </c>
      <c r="E3353" s="2">
        <v>2020</v>
      </c>
      <c r="F3353" s="2" t="s">
        <v>55</v>
      </c>
      <c r="G3353" s="2" t="s">
        <v>93</v>
      </c>
      <c r="H3353" s="2" t="s">
        <v>159</v>
      </c>
      <c r="I3353" s="2" t="s">
        <v>42</v>
      </c>
      <c r="J3353" s="2" t="s">
        <v>146</v>
      </c>
      <c r="K3353" s="3">
        <v>3390958.14</v>
      </c>
      <c r="L3353" s="3">
        <v>1170263.26</v>
      </c>
      <c r="M3353" s="3">
        <f t="shared" si="364"/>
        <v>2220694.88</v>
      </c>
      <c r="N3353" s="3">
        <v>486918.49</v>
      </c>
      <c r="O3353" s="3">
        <f t="shared" si="365"/>
        <v>1733776.39</v>
      </c>
      <c r="P3353" s="3">
        <v>1332093.71</v>
      </c>
      <c r="Q3353" s="4">
        <f t="shared" si="366"/>
        <v>0.65488714054134556</v>
      </c>
      <c r="R3353" s="4">
        <f t="shared" si="367"/>
        <v>0.39283696672233176</v>
      </c>
      <c r="S3353" s="3">
        <v>2991826.6</v>
      </c>
      <c r="T3353" s="3">
        <f t="shared" si="368"/>
        <v>399131.54000000004</v>
      </c>
      <c r="U3353" s="4">
        <f t="shared" si="369"/>
        <v>0.13340731043704204</v>
      </c>
      <c r="V3353" s="2" t="s">
        <v>124</v>
      </c>
      <c r="W3353" s="2" t="s">
        <v>60</v>
      </c>
      <c r="X3353" s="2" t="s">
        <v>160</v>
      </c>
      <c r="Y3353" s="2">
        <v>129.5</v>
      </c>
      <c r="Z3353" s="2" t="s">
        <v>7899</v>
      </c>
      <c r="AA3353" s="2" t="s">
        <v>76</v>
      </c>
      <c r="AB3353" s="2" t="s">
        <v>100</v>
      </c>
      <c r="AC3353" s="2">
        <v>2.95</v>
      </c>
      <c r="AD3353" s="3">
        <v>0</v>
      </c>
      <c r="AE3353" s="5">
        <v>0</v>
      </c>
      <c r="AF3353" s="2">
        <v>0</v>
      </c>
      <c r="AG3353" s="3">
        <f t="shared" si="370"/>
        <v>0</v>
      </c>
      <c r="AH3353" s="2" t="s">
        <v>50</v>
      </c>
      <c r="AI3353" s="3">
        <v>0</v>
      </c>
    </row>
    <row r="3354" spans="1:35" x14ac:dyDescent="0.3">
      <c r="A3354" s="2" t="s">
        <v>7900</v>
      </c>
      <c r="B3354" s="2" t="s">
        <v>2052</v>
      </c>
      <c r="C3354" s="2" t="s">
        <v>257</v>
      </c>
      <c r="D3354" s="2" t="s">
        <v>104</v>
      </c>
      <c r="E3354" s="2">
        <v>2024</v>
      </c>
      <c r="F3354" s="2" t="s">
        <v>68</v>
      </c>
      <c r="G3354" s="2" t="s">
        <v>40</v>
      </c>
      <c r="H3354" s="2" t="s">
        <v>279</v>
      </c>
      <c r="I3354" s="2" t="s">
        <v>58</v>
      </c>
      <c r="J3354" s="2" t="s">
        <v>191</v>
      </c>
      <c r="K3354" s="3">
        <v>7482390.0499999998</v>
      </c>
      <c r="L3354" s="3">
        <v>4222816.17</v>
      </c>
      <c r="M3354" s="3">
        <f t="shared" si="364"/>
        <v>3259573.88</v>
      </c>
      <c r="N3354" s="3">
        <v>1298853.78</v>
      </c>
      <c r="O3354" s="3">
        <f t="shared" si="365"/>
        <v>1960720.0999999999</v>
      </c>
      <c r="P3354" s="3">
        <v>1457475.12</v>
      </c>
      <c r="Q3354" s="4">
        <f t="shared" si="366"/>
        <v>0.43563271337344944</v>
      </c>
      <c r="R3354" s="4">
        <f t="shared" si="367"/>
        <v>0.19478737545899524</v>
      </c>
      <c r="S3354" s="3">
        <v>7862497.7000000002</v>
      </c>
      <c r="T3354" s="3">
        <f t="shared" si="368"/>
        <v>-380107.65000000037</v>
      </c>
      <c r="U3354" s="4">
        <f t="shared" si="369"/>
        <v>-4.8344389340807106E-2</v>
      </c>
      <c r="V3354" s="2" t="s">
        <v>107</v>
      </c>
      <c r="W3354" s="2" t="s">
        <v>125</v>
      </c>
      <c r="X3354" s="2" t="s">
        <v>280</v>
      </c>
      <c r="Y3354" s="2">
        <v>0.79</v>
      </c>
      <c r="Z3354" s="2" t="s">
        <v>7901</v>
      </c>
      <c r="AA3354" s="2" t="s">
        <v>109</v>
      </c>
      <c r="AB3354" s="2" t="s">
        <v>182</v>
      </c>
      <c r="AC3354" s="2">
        <v>3.98</v>
      </c>
      <c r="AD3354" s="3">
        <v>0</v>
      </c>
      <c r="AE3354" s="5">
        <v>0</v>
      </c>
      <c r="AF3354" s="2">
        <v>0</v>
      </c>
      <c r="AG3354" s="3">
        <f t="shared" si="370"/>
        <v>0</v>
      </c>
      <c r="AH3354" s="2" t="s">
        <v>230</v>
      </c>
      <c r="AI3354" s="3">
        <v>0</v>
      </c>
    </row>
    <row r="3355" spans="1:35" x14ac:dyDescent="0.3">
      <c r="A3355" s="2" t="s">
        <v>7902</v>
      </c>
      <c r="B3355" s="2" t="s">
        <v>871</v>
      </c>
      <c r="C3355" s="2" t="s">
        <v>304</v>
      </c>
      <c r="D3355" s="2" t="s">
        <v>104</v>
      </c>
      <c r="E3355" s="2">
        <v>2022</v>
      </c>
      <c r="F3355" s="2" t="s">
        <v>68</v>
      </c>
      <c r="G3355" s="2" t="s">
        <v>114</v>
      </c>
      <c r="H3355" s="2" t="s">
        <v>234</v>
      </c>
      <c r="I3355" s="2" t="s">
        <v>55</v>
      </c>
      <c r="J3355" s="2" t="s">
        <v>84</v>
      </c>
      <c r="K3355" s="3">
        <v>4056586.72</v>
      </c>
      <c r="L3355" s="3">
        <v>2177730.94</v>
      </c>
      <c r="M3355" s="3">
        <f t="shared" si="364"/>
        <v>1878855.7800000003</v>
      </c>
      <c r="N3355" s="3">
        <v>711157.51</v>
      </c>
      <c r="O3355" s="3">
        <f t="shared" si="365"/>
        <v>1167698.2700000003</v>
      </c>
      <c r="P3355" s="3">
        <v>910806.41</v>
      </c>
      <c r="Q3355" s="4">
        <f t="shared" si="366"/>
        <v>0.46316174401911964</v>
      </c>
      <c r="R3355" s="4">
        <f t="shared" si="367"/>
        <v>0.2245253147207463</v>
      </c>
      <c r="S3355" s="3">
        <v>3976889.65</v>
      </c>
      <c r="T3355" s="3">
        <f t="shared" si="368"/>
        <v>79697.070000000298</v>
      </c>
      <c r="U3355" s="4">
        <f t="shared" si="369"/>
        <v>2.0040050646112421E-2</v>
      </c>
      <c r="V3355" s="2" t="s">
        <v>133</v>
      </c>
      <c r="W3355" s="2" t="s">
        <v>134</v>
      </c>
      <c r="X3355" s="2" t="s">
        <v>236</v>
      </c>
      <c r="Y3355" s="2">
        <v>3.67</v>
      </c>
      <c r="Z3355" s="2" t="s">
        <v>4361</v>
      </c>
      <c r="AA3355" s="2" t="s">
        <v>63</v>
      </c>
      <c r="AB3355" s="2" t="s">
        <v>142</v>
      </c>
      <c r="AC3355" s="2">
        <v>2.1</v>
      </c>
      <c r="AD3355" s="3">
        <v>0</v>
      </c>
      <c r="AE3355" s="5">
        <v>0</v>
      </c>
      <c r="AF3355" s="2">
        <v>0</v>
      </c>
      <c r="AG3355" s="3">
        <f t="shared" si="370"/>
        <v>0</v>
      </c>
      <c r="AH3355" s="2" t="s">
        <v>50</v>
      </c>
      <c r="AI3355" s="3">
        <v>0</v>
      </c>
    </row>
    <row r="3356" spans="1:35" x14ac:dyDescent="0.3">
      <c r="A3356" s="2" t="s">
        <v>7903</v>
      </c>
      <c r="B3356" s="2" t="s">
        <v>3001</v>
      </c>
      <c r="C3356" s="2" t="s">
        <v>341</v>
      </c>
      <c r="D3356" s="2" t="s">
        <v>54</v>
      </c>
      <c r="E3356" s="2">
        <v>2023</v>
      </c>
      <c r="F3356" s="2" t="s">
        <v>92</v>
      </c>
      <c r="G3356" s="2" t="s">
        <v>69</v>
      </c>
      <c r="H3356" s="2" t="s">
        <v>70</v>
      </c>
      <c r="I3356" s="2" t="s">
        <v>55</v>
      </c>
      <c r="J3356" s="2" t="s">
        <v>217</v>
      </c>
      <c r="K3356" s="3">
        <v>1289435.97</v>
      </c>
      <c r="L3356" s="3">
        <v>565679.13</v>
      </c>
      <c r="M3356" s="3">
        <f t="shared" si="364"/>
        <v>723756.84</v>
      </c>
      <c r="N3356" s="3">
        <v>269497.65999999997</v>
      </c>
      <c r="O3356" s="3">
        <f t="shared" si="365"/>
        <v>454259.18</v>
      </c>
      <c r="P3356" s="3">
        <v>355123.49</v>
      </c>
      <c r="Q3356" s="4">
        <f t="shared" si="366"/>
        <v>0.56129723137784038</v>
      </c>
      <c r="R3356" s="4">
        <f t="shared" si="367"/>
        <v>0.2754099453267152</v>
      </c>
      <c r="S3356" s="3">
        <v>1533735.42</v>
      </c>
      <c r="T3356" s="3">
        <f t="shared" si="368"/>
        <v>-244299.44999999995</v>
      </c>
      <c r="U3356" s="4">
        <f t="shared" si="369"/>
        <v>-0.15928395915900539</v>
      </c>
      <c r="V3356" s="2" t="s">
        <v>133</v>
      </c>
      <c r="W3356" s="2" t="s">
        <v>96</v>
      </c>
      <c r="X3356" s="2" t="s">
        <v>74</v>
      </c>
      <c r="Y3356" s="2">
        <v>1.36</v>
      </c>
      <c r="Z3356" s="2" t="s">
        <v>7737</v>
      </c>
      <c r="AA3356" s="2" t="s">
        <v>224</v>
      </c>
      <c r="AB3356" s="2" t="s">
        <v>149</v>
      </c>
      <c r="AC3356" s="2">
        <v>4.0599999999999996</v>
      </c>
      <c r="AD3356" s="3">
        <v>0</v>
      </c>
      <c r="AE3356" s="5">
        <v>0</v>
      </c>
      <c r="AF3356" s="2">
        <v>0</v>
      </c>
      <c r="AG3356" s="3">
        <f t="shared" si="370"/>
        <v>0</v>
      </c>
      <c r="AH3356" s="2" t="s">
        <v>50</v>
      </c>
      <c r="AI3356" s="3">
        <v>0</v>
      </c>
    </row>
    <row r="3357" spans="1:35" x14ac:dyDescent="0.3">
      <c r="A3357" s="2" t="s">
        <v>7904</v>
      </c>
      <c r="B3357" s="2" t="s">
        <v>1225</v>
      </c>
      <c r="C3357" s="2" t="s">
        <v>370</v>
      </c>
      <c r="D3357" s="2" t="s">
        <v>81</v>
      </c>
      <c r="E3357" s="2">
        <v>2021</v>
      </c>
      <c r="F3357" s="2" t="s">
        <v>58</v>
      </c>
      <c r="G3357" s="2" t="s">
        <v>93</v>
      </c>
      <c r="H3357" s="2" t="s">
        <v>94</v>
      </c>
      <c r="I3357" s="2" t="s">
        <v>131</v>
      </c>
      <c r="J3357" s="2" t="s">
        <v>132</v>
      </c>
      <c r="K3357" s="3">
        <v>7997298.2999999998</v>
      </c>
      <c r="L3357" s="3">
        <v>2241171.81</v>
      </c>
      <c r="M3357" s="3">
        <f t="shared" si="364"/>
        <v>5756126.4900000002</v>
      </c>
      <c r="N3357" s="3">
        <v>1426801.91</v>
      </c>
      <c r="O3357" s="3">
        <f t="shared" si="365"/>
        <v>4329324.58</v>
      </c>
      <c r="P3357" s="3">
        <v>3212207.17</v>
      </c>
      <c r="Q3357" s="4">
        <f t="shared" si="366"/>
        <v>0.71975888282171496</v>
      </c>
      <c r="R3357" s="4">
        <f t="shared" si="367"/>
        <v>0.40166154237362883</v>
      </c>
      <c r="S3357" s="3">
        <v>9580810.0299999993</v>
      </c>
      <c r="T3357" s="3">
        <f t="shared" si="368"/>
        <v>-1583511.7299999995</v>
      </c>
      <c r="U3357" s="4">
        <f t="shared" si="369"/>
        <v>-0.16527952490881395</v>
      </c>
      <c r="V3357" s="2" t="s">
        <v>44</v>
      </c>
      <c r="W3357" s="2" t="s">
        <v>134</v>
      </c>
      <c r="X3357" s="2" t="s">
        <v>97</v>
      </c>
      <c r="Y3357" s="2">
        <v>1550</v>
      </c>
      <c r="Z3357" s="2" t="s">
        <v>7905</v>
      </c>
      <c r="AA3357" s="2" t="s">
        <v>63</v>
      </c>
      <c r="AB3357" s="2" t="s">
        <v>142</v>
      </c>
      <c r="AC3357" s="2">
        <v>6.94</v>
      </c>
      <c r="AD3357" s="3">
        <v>0</v>
      </c>
      <c r="AE3357" s="5">
        <v>0</v>
      </c>
      <c r="AF3357" s="2">
        <v>0</v>
      </c>
      <c r="AG3357" s="3">
        <f t="shared" si="370"/>
        <v>0</v>
      </c>
      <c r="AH3357" s="2" t="s">
        <v>50</v>
      </c>
      <c r="AI3357" s="3">
        <v>0</v>
      </c>
    </row>
    <row r="3358" spans="1:35" x14ac:dyDescent="0.3">
      <c r="A3358" s="2" t="s">
        <v>7906</v>
      </c>
      <c r="B3358" s="2" t="s">
        <v>332</v>
      </c>
      <c r="C3358" s="2" t="s">
        <v>333</v>
      </c>
      <c r="D3358" s="2" t="s">
        <v>54</v>
      </c>
      <c r="E3358" s="2">
        <v>2024</v>
      </c>
      <c r="F3358" s="2" t="s">
        <v>68</v>
      </c>
      <c r="G3358" s="2" t="s">
        <v>56</v>
      </c>
      <c r="H3358" s="2" t="s">
        <v>262</v>
      </c>
      <c r="I3358" s="2" t="s">
        <v>71</v>
      </c>
      <c r="J3358" s="2" t="s">
        <v>172</v>
      </c>
      <c r="K3358" s="3">
        <v>6491003.2999999998</v>
      </c>
      <c r="L3358" s="3">
        <v>2570693.4700000002</v>
      </c>
      <c r="M3358" s="3">
        <f t="shared" si="364"/>
        <v>3920309.8299999996</v>
      </c>
      <c r="N3358" s="3">
        <v>1376586.42</v>
      </c>
      <c r="O3358" s="3">
        <f t="shared" si="365"/>
        <v>2543723.4099999997</v>
      </c>
      <c r="P3358" s="3">
        <v>1852100.78</v>
      </c>
      <c r="Q3358" s="4">
        <f t="shared" si="366"/>
        <v>0.60396053565401819</v>
      </c>
      <c r="R3358" s="4">
        <f t="shared" si="367"/>
        <v>0.28533351384985434</v>
      </c>
      <c r="S3358" s="3">
        <v>5516039.0599999996</v>
      </c>
      <c r="T3358" s="3">
        <f t="shared" si="368"/>
        <v>974964.24000000022</v>
      </c>
      <c r="U3358" s="4">
        <f t="shared" si="369"/>
        <v>0.17675078609758799</v>
      </c>
      <c r="V3358" s="2" t="s">
        <v>124</v>
      </c>
      <c r="W3358" s="2" t="s">
        <v>117</v>
      </c>
      <c r="X3358" s="2" t="s">
        <v>264</v>
      </c>
      <c r="Y3358" s="2">
        <v>83.5</v>
      </c>
      <c r="Z3358" s="2" t="s">
        <v>6335</v>
      </c>
      <c r="AA3358" s="2" t="s">
        <v>141</v>
      </c>
      <c r="AB3358" s="2" t="s">
        <v>64</v>
      </c>
      <c r="AC3358" s="2">
        <v>8.67</v>
      </c>
      <c r="AD3358" s="3">
        <v>0</v>
      </c>
      <c r="AE3358" s="5">
        <v>0</v>
      </c>
      <c r="AF3358" s="2">
        <v>0</v>
      </c>
      <c r="AG3358" s="3">
        <f t="shared" si="370"/>
        <v>0</v>
      </c>
      <c r="AH3358" s="2" t="s">
        <v>230</v>
      </c>
      <c r="AI3358" s="3">
        <v>0</v>
      </c>
    </row>
    <row r="3359" spans="1:35" x14ac:dyDescent="0.3">
      <c r="A3359" s="2" t="s">
        <v>7907</v>
      </c>
      <c r="B3359" s="2" t="s">
        <v>837</v>
      </c>
      <c r="C3359" s="2" t="s">
        <v>205</v>
      </c>
      <c r="D3359" s="2" t="s">
        <v>81</v>
      </c>
      <c r="E3359" s="2">
        <v>2023</v>
      </c>
      <c r="F3359" s="2" t="s">
        <v>82</v>
      </c>
      <c r="G3359" s="2" t="s">
        <v>93</v>
      </c>
      <c r="H3359" s="2" t="s">
        <v>94</v>
      </c>
      <c r="I3359" s="2" t="s">
        <v>55</v>
      </c>
      <c r="J3359" s="2" t="s">
        <v>540</v>
      </c>
      <c r="K3359" s="3">
        <v>2682629.91</v>
      </c>
      <c r="L3359" s="3">
        <v>1135695.58</v>
      </c>
      <c r="M3359" s="3">
        <f t="shared" si="364"/>
        <v>1546934.33</v>
      </c>
      <c r="N3359" s="3">
        <v>332469.2</v>
      </c>
      <c r="O3359" s="3">
        <f t="shared" si="365"/>
        <v>1214465.1300000001</v>
      </c>
      <c r="P3359" s="3">
        <v>874902.12</v>
      </c>
      <c r="Q3359" s="4">
        <f t="shared" si="366"/>
        <v>0.57664843153858669</v>
      </c>
      <c r="R3359" s="4">
        <f t="shared" si="367"/>
        <v>0.32613597452956156</v>
      </c>
      <c r="S3359" s="3">
        <v>2953332</v>
      </c>
      <c r="T3359" s="3">
        <f t="shared" si="368"/>
        <v>-270702.08999999985</v>
      </c>
      <c r="U3359" s="4">
        <f t="shared" si="369"/>
        <v>-9.1659891268573893E-2</v>
      </c>
      <c r="V3359" s="2" t="s">
        <v>133</v>
      </c>
      <c r="W3359" s="2" t="s">
        <v>207</v>
      </c>
      <c r="X3359" s="2" t="s">
        <v>97</v>
      </c>
      <c r="Y3359" s="2">
        <v>1550</v>
      </c>
      <c r="Z3359" s="2" t="s">
        <v>7908</v>
      </c>
      <c r="AA3359" s="2" t="s">
        <v>109</v>
      </c>
      <c r="AB3359" s="2" t="s">
        <v>100</v>
      </c>
      <c r="AC3359" s="2">
        <v>2.67</v>
      </c>
      <c r="AD3359" s="3">
        <v>0</v>
      </c>
      <c r="AE3359" s="5">
        <v>0</v>
      </c>
      <c r="AF3359" s="2">
        <v>0</v>
      </c>
      <c r="AG3359" s="3">
        <f t="shared" si="370"/>
        <v>0</v>
      </c>
      <c r="AH3359" s="2" t="s">
        <v>50</v>
      </c>
      <c r="AI3359" s="3">
        <v>0</v>
      </c>
    </row>
    <row r="3360" spans="1:35" x14ac:dyDescent="0.3">
      <c r="A3360" s="2" t="s">
        <v>7909</v>
      </c>
      <c r="B3360" s="2" t="s">
        <v>3755</v>
      </c>
      <c r="C3360" s="2" t="s">
        <v>67</v>
      </c>
      <c r="D3360" s="2" t="s">
        <v>54</v>
      </c>
      <c r="E3360" s="2">
        <v>2022</v>
      </c>
      <c r="F3360" s="2" t="s">
        <v>39</v>
      </c>
      <c r="G3360" s="2" t="s">
        <v>40</v>
      </c>
      <c r="H3360" s="2" t="s">
        <v>139</v>
      </c>
      <c r="I3360" s="2" t="s">
        <v>58</v>
      </c>
      <c r="J3360" s="2" t="s">
        <v>106</v>
      </c>
      <c r="K3360" s="3">
        <v>9157310.5199999996</v>
      </c>
      <c r="L3360" s="3">
        <v>3134311.5</v>
      </c>
      <c r="M3360" s="3">
        <f t="shared" si="364"/>
        <v>6022999.0199999996</v>
      </c>
      <c r="N3360" s="3">
        <v>979984.9</v>
      </c>
      <c r="O3360" s="3">
        <f t="shared" si="365"/>
        <v>5043014.1199999992</v>
      </c>
      <c r="P3360" s="3">
        <v>3756273.21</v>
      </c>
      <c r="Q3360" s="4">
        <f t="shared" si="366"/>
        <v>0.65772575985552573</v>
      </c>
      <c r="R3360" s="4">
        <f t="shared" si="367"/>
        <v>0.41019393213718391</v>
      </c>
      <c r="S3360" s="3">
        <v>9905240.6300000008</v>
      </c>
      <c r="T3360" s="3">
        <f t="shared" si="368"/>
        <v>-747930.11000000127</v>
      </c>
      <c r="U3360" s="4">
        <f t="shared" si="369"/>
        <v>-7.5508525026110468E-2</v>
      </c>
      <c r="V3360" s="2" t="s">
        <v>124</v>
      </c>
      <c r="W3360" s="2" t="s">
        <v>125</v>
      </c>
      <c r="X3360" s="2" t="s">
        <v>86</v>
      </c>
      <c r="Y3360" s="2">
        <v>0.92</v>
      </c>
      <c r="Z3360" s="2" t="s">
        <v>7910</v>
      </c>
      <c r="AA3360" s="2" t="s">
        <v>48</v>
      </c>
      <c r="AB3360" s="2" t="s">
        <v>182</v>
      </c>
      <c r="AC3360" s="2">
        <v>3.12</v>
      </c>
      <c r="AD3360" s="3">
        <v>0</v>
      </c>
      <c r="AE3360" s="5">
        <v>0</v>
      </c>
      <c r="AF3360" s="2">
        <v>0</v>
      </c>
      <c r="AG3360" s="3">
        <f t="shared" si="370"/>
        <v>0</v>
      </c>
      <c r="AH3360" s="2" t="s">
        <v>50</v>
      </c>
      <c r="AI3360" s="3">
        <v>0</v>
      </c>
    </row>
    <row r="3361" spans="1:35" x14ac:dyDescent="0.3">
      <c r="A3361" s="2" t="s">
        <v>7911</v>
      </c>
      <c r="B3361" s="2" t="s">
        <v>6239</v>
      </c>
      <c r="C3361" s="2" t="s">
        <v>648</v>
      </c>
      <c r="D3361" s="2" t="s">
        <v>104</v>
      </c>
      <c r="E3361" s="2">
        <v>2021</v>
      </c>
      <c r="F3361" s="2" t="s">
        <v>68</v>
      </c>
      <c r="G3361" s="2" t="s">
        <v>69</v>
      </c>
      <c r="H3361" s="2" t="s">
        <v>272</v>
      </c>
      <c r="I3361" s="2" t="s">
        <v>42</v>
      </c>
      <c r="J3361" s="2" t="s">
        <v>422</v>
      </c>
      <c r="K3361" s="3">
        <v>7909669.5700000003</v>
      </c>
      <c r="L3361" s="3">
        <v>4084654.54</v>
      </c>
      <c r="M3361" s="3">
        <f t="shared" si="364"/>
        <v>3825015.0300000003</v>
      </c>
      <c r="N3361" s="3">
        <v>1187687.53</v>
      </c>
      <c r="O3361" s="3">
        <f t="shared" si="365"/>
        <v>2637327.5</v>
      </c>
      <c r="P3361" s="3">
        <v>1941840.1</v>
      </c>
      <c r="Q3361" s="4">
        <f t="shared" si="366"/>
        <v>0.48358720881433737</v>
      </c>
      <c r="R3361" s="4">
        <f t="shared" si="367"/>
        <v>0.24550205072599512</v>
      </c>
      <c r="S3361" s="3">
        <v>7257360.75</v>
      </c>
      <c r="T3361" s="3">
        <f t="shared" si="368"/>
        <v>652308.8200000003</v>
      </c>
      <c r="U3361" s="4">
        <f t="shared" si="369"/>
        <v>8.98823749391265E-2</v>
      </c>
      <c r="V3361" s="2" t="s">
        <v>107</v>
      </c>
      <c r="W3361" s="2" t="s">
        <v>96</v>
      </c>
      <c r="X3361" s="2" t="s">
        <v>274</v>
      </c>
      <c r="Y3361" s="2">
        <v>1</v>
      </c>
      <c r="Z3361" s="2" t="s">
        <v>7912</v>
      </c>
      <c r="AA3361" s="2" t="s">
        <v>63</v>
      </c>
      <c r="AB3361" s="2" t="s">
        <v>100</v>
      </c>
      <c r="AC3361" s="2">
        <v>3.81</v>
      </c>
      <c r="AD3361" s="3">
        <v>0</v>
      </c>
      <c r="AE3361" s="5">
        <v>0</v>
      </c>
      <c r="AF3361" s="2">
        <v>0</v>
      </c>
      <c r="AG3361" s="3">
        <f t="shared" si="370"/>
        <v>0</v>
      </c>
      <c r="AH3361" s="2" t="s">
        <v>50</v>
      </c>
      <c r="AI3361" s="3">
        <v>0</v>
      </c>
    </row>
    <row r="3362" spans="1:35" x14ac:dyDescent="0.3">
      <c r="A3362" s="2" t="s">
        <v>7913</v>
      </c>
      <c r="B3362" s="2" t="s">
        <v>5270</v>
      </c>
      <c r="C3362" s="2" t="s">
        <v>956</v>
      </c>
      <c r="D3362" s="2" t="s">
        <v>104</v>
      </c>
      <c r="E3362" s="2">
        <v>2022</v>
      </c>
      <c r="F3362" s="2" t="s">
        <v>92</v>
      </c>
      <c r="G3362" s="2" t="s">
        <v>114</v>
      </c>
      <c r="H3362" s="2" t="s">
        <v>190</v>
      </c>
      <c r="I3362" s="2" t="s">
        <v>58</v>
      </c>
      <c r="J3362" s="2" t="s">
        <v>191</v>
      </c>
      <c r="K3362" s="3">
        <v>5715613.3300000001</v>
      </c>
      <c r="L3362" s="3">
        <v>1694841.79</v>
      </c>
      <c r="M3362" s="3">
        <f t="shared" si="364"/>
        <v>4020771.54</v>
      </c>
      <c r="N3362" s="3">
        <v>842057.43</v>
      </c>
      <c r="O3362" s="3">
        <f t="shared" si="365"/>
        <v>3178714.11</v>
      </c>
      <c r="P3362" s="3">
        <v>2268750.7200000002</v>
      </c>
      <c r="Q3362" s="4">
        <f t="shared" si="366"/>
        <v>0.7034715800132687</v>
      </c>
      <c r="R3362" s="4">
        <f t="shared" si="367"/>
        <v>0.39693915403476049</v>
      </c>
      <c r="S3362" s="3">
        <v>4946642.66</v>
      </c>
      <c r="T3362" s="3">
        <f t="shared" si="368"/>
        <v>768970.66999999993</v>
      </c>
      <c r="U3362" s="4">
        <f t="shared" si="369"/>
        <v>0.15545304620811237</v>
      </c>
      <c r="V3362" s="2" t="s">
        <v>133</v>
      </c>
      <c r="W3362" s="2" t="s">
        <v>134</v>
      </c>
      <c r="X3362" s="2" t="s">
        <v>192</v>
      </c>
      <c r="Y3362" s="2">
        <v>3.64</v>
      </c>
      <c r="Z3362" s="2" t="s">
        <v>7914</v>
      </c>
      <c r="AA3362" s="2" t="s">
        <v>109</v>
      </c>
      <c r="AB3362" s="2" t="s">
        <v>110</v>
      </c>
      <c r="AC3362" s="2">
        <v>3.04</v>
      </c>
      <c r="AD3362" s="3">
        <v>0</v>
      </c>
      <c r="AE3362" s="5">
        <v>0</v>
      </c>
      <c r="AF3362" s="2">
        <v>0</v>
      </c>
      <c r="AG3362" s="3">
        <f t="shared" si="370"/>
        <v>0</v>
      </c>
      <c r="AH3362" s="2" t="s">
        <v>50</v>
      </c>
      <c r="AI3362" s="3">
        <v>0</v>
      </c>
    </row>
    <row r="3363" spans="1:35" x14ac:dyDescent="0.3">
      <c r="A3363" s="2" t="s">
        <v>7915</v>
      </c>
      <c r="B3363" s="2" t="s">
        <v>1726</v>
      </c>
      <c r="C3363" s="2" t="s">
        <v>185</v>
      </c>
      <c r="D3363" s="2" t="s">
        <v>104</v>
      </c>
      <c r="E3363" s="2">
        <v>2024</v>
      </c>
      <c r="F3363" s="2" t="s">
        <v>58</v>
      </c>
      <c r="G3363" s="2" t="s">
        <v>114</v>
      </c>
      <c r="H3363" s="2" t="s">
        <v>115</v>
      </c>
      <c r="I3363" s="2" t="s">
        <v>58</v>
      </c>
      <c r="J3363" s="2" t="s">
        <v>240</v>
      </c>
      <c r="K3363" s="3">
        <v>3076515.75</v>
      </c>
      <c r="L3363" s="3">
        <v>1617364.26</v>
      </c>
      <c r="M3363" s="3">
        <f t="shared" si="364"/>
        <v>1459151.49</v>
      </c>
      <c r="N3363" s="3">
        <v>676072.77</v>
      </c>
      <c r="O3363" s="3">
        <f t="shared" si="365"/>
        <v>783078.72</v>
      </c>
      <c r="P3363" s="3">
        <v>615144.06999999995</v>
      </c>
      <c r="Q3363" s="4">
        <f t="shared" si="366"/>
        <v>0.4742870209586933</v>
      </c>
      <c r="R3363" s="4">
        <f t="shared" si="367"/>
        <v>0.1999482921548508</v>
      </c>
      <c r="S3363" s="3">
        <v>2497463.52</v>
      </c>
      <c r="T3363" s="3">
        <f t="shared" si="368"/>
        <v>579052.23</v>
      </c>
      <c r="U3363" s="4">
        <f t="shared" si="369"/>
        <v>0.23185613137604508</v>
      </c>
      <c r="V3363" s="2" t="s">
        <v>95</v>
      </c>
      <c r="W3363" s="2" t="s">
        <v>134</v>
      </c>
      <c r="X3363" s="2" t="s">
        <v>118</v>
      </c>
      <c r="Y3363" s="2">
        <v>3.75</v>
      </c>
      <c r="Z3363" s="2" t="s">
        <v>2106</v>
      </c>
      <c r="AA3363" s="2" t="s">
        <v>76</v>
      </c>
      <c r="AB3363" s="2" t="s">
        <v>209</v>
      </c>
      <c r="AC3363" s="2">
        <v>2.16</v>
      </c>
      <c r="AD3363" s="3">
        <v>0</v>
      </c>
      <c r="AE3363" s="5">
        <v>0</v>
      </c>
      <c r="AF3363" s="2">
        <v>0</v>
      </c>
      <c r="AG3363" s="3">
        <f t="shared" si="370"/>
        <v>0</v>
      </c>
      <c r="AH3363" s="2" t="s">
        <v>50</v>
      </c>
      <c r="AI3363" s="3">
        <v>0</v>
      </c>
    </row>
    <row r="3364" spans="1:35" x14ac:dyDescent="0.3">
      <c r="A3364" s="2" t="s">
        <v>7916</v>
      </c>
      <c r="B3364" s="2" t="s">
        <v>3299</v>
      </c>
      <c r="C3364" s="2" t="s">
        <v>377</v>
      </c>
      <c r="D3364" s="2" t="s">
        <v>81</v>
      </c>
      <c r="E3364" s="2">
        <v>2023</v>
      </c>
      <c r="F3364" s="2" t="s">
        <v>55</v>
      </c>
      <c r="G3364" s="2" t="s">
        <v>93</v>
      </c>
      <c r="H3364" s="2" t="s">
        <v>94</v>
      </c>
      <c r="I3364" s="2" t="s">
        <v>71</v>
      </c>
      <c r="J3364" s="2" t="s">
        <v>228</v>
      </c>
      <c r="K3364" s="3">
        <v>8480568.3800000008</v>
      </c>
      <c r="L3364" s="3">
        <v>4389073.03</v>
      </c>
      <c r="M3364" s="3">
        <f t="shared" si="364"/>
        <v>4091495.3500000006</v>
      </c>
      <c r="N3364" s="3">
        <v>1257972.93</v>
      </c>
      <c r="O3364" s="3">
        <f t="shared" si="365"/>
        <v>2833522.4200000009</v>
      </c>
      <c r="P3364" s="3">
        <v>2009006.72</v>
      </c>
      <c r="Q3364" s="4">
        <f t="shared" si="366"/>
        <v>0.48245532217499792</v>
      </c>
      <c r="R3364" s="4">
        <f t="shared" si="367"/>
        <v>0.2368952916809097</v>
      </c>
      <c r="S3364" s="3">
        <v>7549613.3200000003</v>
      </c>
      <c r="T3364" s="3">
        <f t="shared" si="368"/>
        <v>930955.06000000052</v>
      </c>
      <c r="U3364" s="4">
        <f t="shared" si="369"/>
        <v>0.1233116214752043</v>
      </c>
      <c r="V3364" s="2" t="s">
        <v>107</v>
      </c>
      <c r="W3364" s="2" t="s">
        <v>134</v>
      </c>
      <c r="X3364" s="2" t="s">
        <v>97</v>
      </c>
      <c r="Y3364" s="2">
        <v>1550</v>
      </c>
      <c r="Z3364" s="2" t="s">
        <v>7917</v>
      </c>
      <c r="AA3364" s="2" t="s">
        <v>99</v>
      </c>
      <c r="AB3364" s="2" t="s">
        <v>242</v>
      </c>
      <c r="AC3364" s="2">
        <v>5.98</v>
      </c>
      <c r="AD3364" s="3">
        <v>0</v>
      </c>
      <c r="AE3364" s="5">
        <v>0</v>
      </c>
      <c r="AF3364" s="2">
        <v>0</v>
      </c>
      <c r="AG3364" s="3">
        <f t="shared" si="370"/>
        <v>0</v>
      </c>
      <c r="AH3364" s="2" t="s">
        <v>50</v>
      </c>
      <c r="AI3364" s="3">
        <v>0</v>
      </c>
    </row>
    <row r="3365" spans="1:35" x14ac:dyDescent="0.3">
      <c r="A3365" s="2" t="s">
        <v>7918</v>
      </c>
      <c r="B3365" s="2" t="s">
        <v>7919</v>
      </c>
      <c r="C3365" s="2" t="s">
        <v>956</v>
      </c>
      <c r="D3365" s="2" t="s">
        <v>104</v>
      </c>
      <c r="E3365" s="2">
        <v>2022</v>
      </c>
      <c r="F3365" s="2" t="s">
        <v>92</v>
      </c>
      <c r="G3365" s="2" t="s">
        <v>114</v>
      </c>
      <c r="H3365" s="2" t="s">
        <v>234</v>
      </c>
      <c r="I3365" s="2" t="s">
        <v>131</v>
      </c>
      <c r="J3365" s="2" t="s">
        <v>132</v>
      </c>
      <c r="K3365" s="3">
        <v>3899609.52</v>
      </c>
      <c r="L3365" s="3">
        <v>1912427.34</v>
      </c>
      <c r="M3365" s="3">
        <f t="shared" si="364"/>
        <v>1987182.18</v>
      </c>
      <c r="N3365" s="3">
        <v>483166.69</v>
      </c>
      <c r="O3365" s="3">
        <f t="shared" si="365"/>
        <v>1504015.49</v>
      </c>
      <c r="P3365" s="3">
        <v>1068554.71</v>
      </c>
      <c r="Q3365" s="4">
        <f t="shared" si="366"/>
        <v>0.50958491351718715</v>
      </c>
      <c r="R3365" s="4">
        <f t="shared" si="367"/>
        <v>0.27401582248676015</v>
      </c>
      <c r="S3365" s="3">
        <v>4586300.79</v>
      </c>
      <c r="T3365" s="3">
        <f t="shared" si="368"/>
        <v>-686691.27</v>
      </c>
      <c r="U3365" s="4">
        <f t="shared" si="369"/>
        <v>-0.14972661005952032</v>
      </c>
      <c r="V3365" s="2" t="s">
        <v>133</v>
      </c>
      <c r="W3365" s="2" t="s">
        <v>96</v>
      </c>
      <c r="X3365" s="2" t="s">
        <v>236</v>
      </c>
      <c r="Y3365" s="2">
        <v>3.67</v>
      </c>
      <c r="Z3365" s="2" t="s">
        <v>7920</v>
      </c>
      <c r="AA3365" s="2" t="s">
        <v>109</v>
      </c>
      <c r="AB3365" s="2" t="s">
        <v>64</v>
      </c>
      <c r="AC3365" s="2">
        <v>5.75</v>
      </c>
      <c r="AD3365" s="3">
        <v>0</v>
      </c>
      <c r="AE3365" s="5">
        <v>0</v>
      </c>
      <c r="AF3365" s="2">
        <v>0</v>
      </c>
      <c r="AG3365" s="3">
        <f t="shared" si="370"/>
        <v>0</v>
      </c>
      <c r="AH3365" s="2" t="s">
        <v>50</v>
      </c>
      <c r="AI3365" s="3">
        <v>0</v>
      </c>
    </row>
    <row r="3366" spans="1:35" x14ac:dyDescent="0.3">
      <c r="A3366" s="2" t="s">
        <v>7921</v>
      </c>
      <c r="B3366" s="2" t="s">
        <v>2089</v>
      </c>
      <c r="C3366" s="2" t="s">
        <v>53</v>
      </c>
      <c r="D3366" s="2" t="s">
        <v>54</v>
      </c>
      <c r="E3366" s="2">
        <v>2021</v>
      </c>
      <c r="F3366" s="2" t="s">
        <v>68</v>
      </c>
      <c r="G3366" s="2" t="s">
        <v>69</v>
      </c>
      <c r="H3366" s="2" t="s">
        <v>272</v>
      </c>
      <c r="I3366" s="2" t="s">
        <v>39</v>
      </c>
      <c r="J3366" s="2" t="s">
        <v>273</v>
      </c>
      <c r="K3366" s="3">
        <v>5481571.7400000002</v>
      </c>
      <c r="L3366" s="3">
        <v>3003749.25</v>
      </c>
      <c r="M3366" s="3">
        <f t="shared" si="364"/>
        <v>2477822.4900000002</v>
      </c>
      <c r="N3366" s="3">
        <v>620801.51</v>
      </c>
      <c r="O3366" s="3">
        <f t="shared" si="365"/>
        <v>1857020.9800000002</v>
      </c>
      <c r="P3366" s="3">
        <v>1302991.08</v>
      </c>
      <c r="Q3366" s="4">
        <f t="shared" si="366"/>
        <v>0.45202774086105457</v>
      </c>
      <c r="R3366" s="4">
        <f t="shared" si="367"/>
        <v>0.23770391811017327</v>
      </c>
      <c r="S3366" s="3">
        <v>4557120.21</v>
      </c>
      <c r="T3366" s="3">
        <f t="shared" si="368"/>
        <v>924451.53000000026</v>
      </c>
      <c r="U3366" s="4">
        <f t="shared" si="369"/>
        <v>0.20285871063295921</v>
      </c>
      <c r="V3366" s="2" t="s">
        <v>133</v>
      </c>
      <c r="W3366" s="2" t="s">
        <v>207</v>
      </c>
      <c r="X3366" s="2" t="s">
        <v>274</v>
      </c>
      <c r="Y3366" s="2">
        <v>1</v>
      </c>
      <c r="Z3366" s="2" t="s">
        <v>7922</v>
      </c>
      <c r="AA3366" s="2" t="s">
        <v>148</v>
      </c>
      <c r="AB3366" s="2" t="s">
        <v>77</v>
      </c>
      <c r="AC3366" s="2">
        <v>8.4499999999999993</v>
      </c>
      <c r="AD3366" s="3">
        <v>0</v>
      </c>
      <c r="AE3366" s="5">
        <v>0</v>
      </c>
      <c r="AF3366" s="2">
        <v>0</v>
      </c>
      <c r="AG3366" s="3">
        <f t="shared" si="370"/>
        <v>0</v>
      </c>
      <c r="AH3366" s="2" t="s">
        <v>50</v>
      </c>
      <c r="AI3366" s="3">
        <v>0</v>
      </c>
    </row>
    <row r="3367" spans="1:35" x14ac:dyDescent="0.3">
      <c r="A3367" s="2" t="s">
        <v>7923</v>
      </c>
      <c r="B3367" s="2" t="s">
        <v>1612</v>
      </c>
      <c r="C3367" s="2" t="s">
        <v>411</v>
      </c>
      <c r="D3367" s="2" t="s">
        <v>54</v>
      </c>
      <c r="E3367" s="2">
        <v>2022</v>
      </c>
      <c r="F3367" s="2" t="s">
        <v>68</v>
      </c>
      <c r="G3367" s="2" t="s">
        <v>40</v>
      </c>
      <c r="H3367" s="2" t="s">
        <v>171</v>
      </c>
      <c r="I3367" s="2" t="s">
        <v>131</v>
      </c>
      <c r="J3367" s="2" t="s">
        <v>544</v>
      </c>
      <c r="K3367" s="3">
        <v>7643749.4400000004</v>
      </c>
      <c r="L3367" s="3">
        <v>2772603.03</v>
      </c>
      <c r="M3367" s="3">
        <f t="shared" si="364"/>
        <v>4871146.41</v>
      </c>
      <c r="N3367" s="3">
        <v>1282883.71</v>
      </c>
      <c r="O3367" s="3">
        <f t="shared" si="365"/>
        <v>3588262.7</v>
      </c>
      <c r="P3367" s="3">
        <v>2548028.3199999998</v>
      </c>
      <c r="Q3367" s="4">
        <f t="shared" si="366"/>
        <v>0.63727185829890309</v>
      </c>
      <c r="R3367" s="4">
        <f t="shared" si="367"/>
        <v>0.33334796489613866</v>
      </c>
      <c r="S3367" s="3">
        <v>6209691.5999999996</v>
      </c>
      <c r="T3367" s="3">
        <f t="shared" si="368"/>
        <v>1434057.8400000008</v>
      </c>
      <c r="U3367" s="4">
        <f t="shared" si="369"/>
        <v>0.23093865724346133</v>
      </c>
      <c r="V3367" s="2" t="s">
        <v>44</v>
      </c>
      <c r="W3367" s="2" t="s">
        <v>45</v>
      </c>
      <c r="X3367" s="2" t="s">
        <v>86</v>
      </c>
      <c r="Y3367" s="2">
        <v>0.92</v>
      </c>
      <c r="Z3367" s="2" t="s">
        <v>7924</v>
      </c>
      <c r="AA3367" s="2" t="s">
        <v>76</v>
      </c>
      <c r="AB3367" s="2" t="s">
        <v>77</v>
      </c>
      <c r="AC3367" s="2">
        <v>2.2599999999999998</v>
      </c>
      <c r="AD3367" s="3">
        <v>0</v>
      </c>
      <c r="AE3367" s="5">
        <v>0</v>
      </c>
      <c r="AF3367" s="2">
        <v>0</v>
      </c>
      <c r="AG3367" s="3">
        <f t="shared" si="370"/>
        <v>0</v>
      </c>
      <c r="AH3367" s="2" t="s">
        <v>50</v>
      </c>
      <c r="AI3367" s="3">
        <v>0</v>
      </c>
    </row>
    <row r="3368" spans="1:35" x14ac:dyDescent="0.3">
      <c r="A3368" s="2" t="s">
        <v>7925</v>
      </c>
      <c r="B3368" s="2" t="s">
        <v>1025</v>
      </c>
      <c r="C3368" s="2" t="s">
        <v>145</v>
      </c>
      <c r="D3368" s="2" t="s">
        <v>54</v>
      </c>
      <c r="E3368" s="2">
        <v>2024</v>
      </c>
      <c r="F3368" s="2" t="s">
        <v>68</v>
      </c>
      <c r="G3368" s="2" t="s">
        <v>40</v>
      </c>
      <c r="H3368" s="2" t="s">
        <v>279</v>
      </c>
      <c r="I3368" s="2" t="s">
        <v>42</v>
      </c>
      <c r="J3368" s="2" t="s">
        <v>146</v>
      </c>
      <c r="K3368" s="3">
        <v>2096854.56</v>
      </c>
      <c r="L3368" s="3">
        <v>1094551.9099999999</v>
      </c>
      <c r="M3368" s="3">
        <f t="shared" si="364"/>
        <v>1002302.6500000001</v>
      </c>
      <c r="N3368" s="3">
        <v>331620.34000000003</v>
      </c>
      <c r="O3368" s="3">
        <f t="shared" si="365"/>
        <v>670682.31000000006</v>
      </c>
      <c r="P3368" s="3">
        <v>483573.18</v>
      </c>
      <c r="Q3368" s="4">
        <f t="shared" si="366"/>
        <v>0.47800294265521215</v>
      </c>
      <c r="R3368" s="4">
        <f t="shared" si="367"/>
        <v>0.23061836964028634</v>
      </c>
      <c r="S3368" s="3">
        <v>1891803.28</v>
      </c>
      <c r="T3368" s="3">
        <f t="shared" si="368"/>
        <v>205051.28000000003</v>
      </c>
      <c r="U3368" s="4">
        <f t="shared" si="369"/>
        <v>0.10838932470822232</v>
      </c>
      <c r="V3368" s="2" t="s">
        <v>133</v>
      </c>
      <c r="W3368" s="2" t="s">
        <v>125</v>
      </c>
      <c r="X3368" s="2" t="s">
        <v>280</v>
      </c>
      <c r="Y3368" s="2">
        <v>0.79</v>
      </c>
      <c r="Z3368" s="2" t="s">
        <v>7926</v>
      </c>
      <c r="AA3368" s="2" t="s">
        <v>48</v>
      </c>
      <c r="AB3368" s="2" t="s">
        <v>100</v>
      </c>
      <c r="AC3368" s="2">
        <v>8.75</v>
      </c>
      <c r="AD3368" s="3">
        <v>0</v>
      </c>
      <c r="AE3368" s="5">
        <v>0</v>
      </c>
      <c r="AF3368" s="2">
        <v>0</v>
      </c>
      <c r="AG3368" s="3">
        <f t="shared" si="370"/>
        <v>0</v>
      </c>
      <c r="AH3368" s="2" t="s">
        <v>50</v>
      </c>
      <c r="AI3368" s="3">
        <v>0</v>
      </c>
    </row>
    <row r="3369" spans="1:35" x14ac:dyDescent="0.3">
      <c r="A3369" s="2" t="s">
        <v>7927</v>
      </c>
      <c r="B3369" s="2" t="s">
        <v>1323</v>
      </c>
      <c r="C3369" s="2" t="s">
        <v>932</v>
      </c>
      <c r="D3369" s="2" t="s">
        <v>81</v>
      </c>
      <c r="E3369" s="2">
        <v>2020</v>
      </c>
      <c r="F3369" s="2" t="s">
        <v>82</v>
      </c>
      <c r="G3369" s="2" t="s">
        <v>114</v>
      </c>
      <c r="H3369" s="2" t="s">
        <v>115</v>
      </c>
      <c r="I3369" s="2" t="s">
        <v>178</v>
      </c>
      <c r="J3369" s="2" t="s">
        <v>206</v>
      </c>
      <c r="K3369" s="3">
        <v>5084699.43</v>
      </c>
      <c r="L3369" s="3">
        <v>1812424.07</v>
      </c>
      <c r="M3369" s="3">
        <f t="shared" si="364"/>
        <v>3272275.3599999994</v>
      </c>
      <c r="N3369" s="3">
        <v>922483.34</v>
      </c>
      <c r="O3369" s="3">
        <f t="shared" si="365"/>
        <v>2349792.0199999996</v>
      </c>
      <c r="P3369" s="3">
        <v>1823830.66</v>
      </c>
      <c r="Q3369" s="4">
        <f t="shared" si="366"/>
        <v>0.6435533515891616</v>
      </c>
      <c r="R3369" s="4">
        <f t="shared" si="367"/>
        <v>0.3586899648854957</v>
      </c>
      <c r="S3369" s="3">
        <v>5932489.7800000003</v>
      </c>
      <c r="T3369" s="3">
        <f t="shared" si="368"/>
        <v>-847790.35000000056</v>
      </c>
      <c r="U3369" s="4">
        <f t="shared" si="369"/>
        <v>-0.14290633131103356</v>
      </c>
      <c r="V3369" s="2" t="s">
        <v>124</v>
      </c>
      <c r="W3369" s="2" t="s">
        <v>134</v>
      </c>
      <c r="X3369" s="2" t="s">
        <v>118</v>
      </c>
      <c r="Y3369" s="2">
        <v>3.75</v>
      </c>
      <c r="Z3369" s="2" t="s">
        <v>7928</v>
      </c>
      <c r="AA3369" s="2" t="s">
        <v>141</v>
      </c>
      <c r="AB3369" s="2" t="s">
        <v>306</v>
      </c>
      <c r="AC3369" s="2">
        <v>4.0999999999999996</v>
      </c>
      <c r="AD3369" s="3">
        <v>1965532.1</v>
      </c>
      <c r="AE3369" s="5">
        <v>15.44</v>
      </c>
      <c r="AF3369" s="2">
        <v>36</v>
      </c>
      <c r="AG3369" s="3">
        <f t="shared" si="370"/>
        <v>68560.09058679601</v>
      </c>
      <c r="AH3369" s="2" t="s">
        <v>50</v>
      </c>
      <c r="AI3369" s="3">
        <v>0</v>
      </c>
    </row>
    <row r="3370" spans="1:35" x14ac:dyDescent="0.3">
      <c r="A3370" s="2" t="s">
        <v>7929</v>
      </c>
      <c r="B3370" s="2" t="s">
        <v>1124</v>
      </c>
      <c r="C3370" s="2" t="s">
        <v>333</v>
      </c>
      <c r="D3370" s="2" t="s">
        <v>54</v>
      </c>
      <c r="E3370" s="2">
        <v>2024</v>
      </c>
      <c r="F3370" s="2" t="s">
        <v>92</v>
      </c>
      <c r="G3370" s="2" t="s">
        <v>114</v>
      </c>
      <c r="H3370" s="2" t="s">
        <v>190</v>
      </c>
      <c r="I3370" s="2" t="s">
        <v>42</v>
      </c>
      <c r="J3370" s="2" t="s">
        <v>422</v>
      </c>
      <c r="K3370" s="3">
        <v>5276498.04</v>
      </c>
      <c r="L3370" s="3">
        <v>1842945.59</v>
      </c>
      <c r="M3370" s="3">
        <f t="shared" si="364"/>
        <v>3433552.45</v>
      </c>
      <c r="N3370" s="3">
        <v>520734.1</v>
      </c>
      <c r="O3370" s="3">
        <f t="shared" si="365"/>
        <v>2912818.35</v>
      </c>
      <c r="P3370" s="3">
        <v>2131117.86</v>
      </c>
      <c r="Q3370" s="4">
        <f t="shared" si="366"/>
        <v>0.65072561838760778</v>
      </c>
      <c r="R3370" s="4">
        <f t="shared" si="367"/>
        <v>0.40388868598916411</v>
      </c>
      <c r="S3370" s="3">
        <v>5698107.9900000002</v>
      </c>
      <c r="T3370" s="3">
        <f t="shared" si="368"/>
        <v>-421609.95000000019</v>
      </c>
      <c r="U3370" s="4">
        <f t="shared" si="369"/>
        <v>-7.3991217916528143E-2</v>
      </c>
      <c r="V3370" s="2" t="s">
        <v>95</v>
      </c>
      <c r="W3370" s="2" t="s">
        <v>125</v>
      </c>
      <c r="X3370" s="2" t="s">
        <v>192</v>
      </c>
      <c r="Y3370" s="2">
        <v>3.64</v>
      </c>
      <c r="Z3370" s="2" t="s">
        <v>7708</v>
      </c>
      <c r="AA3370" s="2" t="s">
        <v>48</v>
      </c>
      <c r="AB3370" s="2" t="s">
        <v>88</v>
      </c>
      <c r="AC3370" s="2">
        <v>9.69</v>
      </c>
      <c r="AD3370" s="3">
        <v>0</v>
      </c>
      <c r="AE3370" s="5">
        <v>0</v>
      </c>
      <c r="AF3370" s="2">
        <v>0</v>
      </c>
      <c r="AG3370" s="3">
        <f t="shared" si="370"/>
        <v>0</v>
      </c>
      <c r="AH3370" s="2" t="s">
        <v>50</v>
      </c>
      <c r="AI3370" s="3">
        <v>0</v>
      </c>
    </row>
    <row r="3371" spans="1:35" x14ac:dyDescent="0.3">
      <c r="A3371" s="2" t="s">
        <v>7930</v>
      </c>
      <c r="B3371" s="2" t="s">
        <v>3182</v>
      </c>
      <c r="C3371" s="2" t="s">
        <v>91</v>
      </c>
      <c r="D3371" s="2" t="s">
        <v>38</v>
      </c>
      <c r="E3371" s="2">
        <v>2022</v>
      </c>
      <c r="F3371" s="2" t="s">
        <v>68</v>
      </c>
      <c r="G3371" s="2" t="s">
        <v>40</v>
      </c>
      <c r="H3371" s="2" t="s">
        <v>139</v>
      </c>
      <c r="I3371" s="2" t="s">
        <v>58</v>
      </c>
      <c r="J3371" s="2" t="s">
        <v>106</v>
      </c>
      <c r="K3371" s="3">
        <v>2419858.11</v>
      </c>
      <c r="L3371" s="3">
        <v>831997.12</v>
      </c>
      <c r="M3371" s="3">
        <f t="shared" si="364"/>
        <v>1587860.9899999998</v>
      </c>
      <c r="N3371" s="3">
        <v>527208.9</v>
      </c>
      <c r="O3371" s="3">
        <f t="shared" si="365"/>
        <v>1060652.0899999999</v>
      </c>
      <c r="P3371" s="3">
        <v>816379.75</v>
      </c>
      <c r="Q3371" s="4">
        <f t="shared" si="366"/>
        <v>0.65617937821982453</v>
      </c>
      <c r="R3371" s="4">
        <f t="shared" si="367"/>
        <v>0.33736678469962028</v>
      </c>
      <c r="S3371" s="3">
        <v>2385620.23</v>
      </c>
      <c r="T3371" s="3">
        <f t="shared" si="368"/>
        <v>34237.879999999888</v>
      </c>
      <c r="U3371" s="4">
        <f t="shared" si="369"/>
        <v>1.4351772997833728E-2</v>
      </c>
      <c r="V3371" s="2" t="s">
        <v>85</v>
      </c>
      <c r="W3371" s="2" t="s">
        <v>96</v>
      </c>
      <c r="X3371" s="2" t="s">
        <v>86</v>
      </c>
      <c r="Y3371" s="2">
        <v>0.92</v>
      </c>
      <c r="Z3371" s="2" t="s">
        <v>7931</v>
      </c>
      <c r="AA3371" s="2" t="s">
        <v>48</v>
      </c>
      <c r="AB3371" s="2" t="s">
        <v>88</v>
      </c>
      <c r="AC3371" s="2">
        <v>9.14</v>
      </c>
      <c r="AD3371" s="3">
        <v>0</v>
      </c>
      <c r="AE3371" s="5">
        <v>0</v>
      </c>
      <c r="AF3371" s="2">
        <v>0</v>
      </c>
      <c r="AG3371" s="3">
        <f t="shared" si="370"/>
        <v>0</v>
      </c>
      <c r="AH3371" s="2" t="s">
        <v>50</v>
      </c>
      <c r="AI3371" s="3">
        <v>0</v>
      </c>
    </row>
    <row r="3372" spans="1:35" x14ac:dyDescent="0.3">
      <c r="A3372" s="2" t="s">
        <v>7932</v>
      </c>
      <c r="B3372" s="2" t="s">
        <v>6208</v>
      </c>
      <c r="C3372" s="2" t="s">
        <v>122</v>
      </c>
      <c r="D3372" s="2" t="s">
        <v>104</v>
      </c>
      <c r="E3372" s="2">
        <v>2023</v>
      </c>
      <c r="F3372" s="2" t="s">
        <v>39</v>
      </c>
      <c r="G3372" s="2" t="s">
        <v>69</v>
      </c>
      <c r="H3372" s="2" t="s">
        <v>165</v>
      </c>
      <c r="I3372" s="2" t="s">
        <v>42</v>
      </c>
      <c r="J3372" s="2" t="s">
        <v>422</v>
      </c>
      <c r="K3372" s="3">
        <v>4342761.78</v>
      </c>
      <c r="L3372" s="3">
        <v>2140566.7599999998</v>
      </c>
      <c r="M3372" s="3">
        <f t="shared" si="364"/>
        <v>2202195.0200000005</v>
      </c>
      <c r="N3372" s="3">
        <v>575257.07999999996</v>
      </c>
      <c r="O3372" s="3">
        <f t="shared" si="365"/>
        <v>1626937.9400000004</v>
      </c>
      <c r="P3372" s="3">
        <v>1193215.8400000001</v>
      </c>
      <c r="Q3372" s="4">
        <f t="shared" si="366"/>
        <v>0.50709551468881175</v>
      </c>
      <c r="R3372" s="4">
        <f t="shared" si="367"/>
        <v>0.27475968069333062</v>
      </c>
      <c r="S3372" s="3">
        <v>3831434.1</v>
      </c>
      <c r="T3372" s="3">
        <f t="shared" si="368"/>
        <v>511327.68000000017</v>
      </c>
      <c r="U3372" s="4">
        <f t="shared" si="369"/>
        <v>0.13345595060606685</v>
      </c>
      <c r="V3372" s="2" t="s">
        <v>133</v>
      </c>
      <c r="W3372" s="2" t="s">
        <v>117</v>
      </c>
      <c r="X3372" s="2" t="s">
        <v>167</v>
      </c>
      <c r="Y3372" s="2">
        <v>17.2</v>
      </c>
      <c r="Z3372" s="2" t="s">
        <v>7933</v>
      </c>
      <c r="AA3372" s="2" t="s">
        <v>109</v>
      </c>
      <c r="AB3372" s="2" t="s">
        <v>77</v>
      </c>
      <c r="AC3372" s="2">
        <v>2.76</v>
      </c>
      <c r="AD3372" s="3">
        <v>0</v>
      </c>
      <c r="AE3372" s="5">
        <v>0</v>
      </c>
      <c r="AF3372" s="2">
        <v>0</v>
      </c>
      <c r="AG3372" s="3">
        <f t="shared" si="370"/>
        <v>0</v>
      </c>
      <c r="AH3372" s="2" t="s">
        <v>50</v>
      </c>
      <c r="AI3372" s="3">
        <v>0</v>
      </c>
    </row>
    <row r="3373" spans="1:35" x14ac:dyDescent="0.3">
      <c r="A3373" s="2" t="s">
        <v>7934</v>
      </c>
      <c r="B3373" s="2" t="s">
        <v>2398</v>
      </c>
      <c r="C3373" s="2" t="s">
        <v>407</v>
      </c>
      <c r="D3373" s="2" t="s">
        <v>38</v>
      </c>
      <c r="E3373" s="2">
        <v>2020</v>
      </c>
      <c r="F3373" s="2" t="s">
        <v>55</v>
      </c>
      <c r="G3373" s="2" t="s">
        <v>93</v>
      </c>
      <c r="H3373" s="2" t="s">
        <v>94</v>
      </c>
      <c r="I3373" s="2" t="s">
        <v>42</v>
      </c>
      <c r="J3373" s="2" t="s">
        <v>43</v>
      </c>
      <c r="K3373" s="3">
        <v>3415068.48</v>
      </c>
      <c r="L3373" s="3">
        <v>1453078.9</v>
      </c>
      <c r="M3373" s="3">
        <f t="shared" si="364"/>
        <v>1961989.58</v>
      </c>
      <c r="N3373" s="3">
        <v>315056.98</v>
      </c>
      <c r="O3373" s="3">
        <f t="shared" si="365"/>
        <v>1646932.6</v>
      </c>
      <c r="P3373" s="3">
        <v>1201509.2</v>
      </c>
      <c r="Q3373" s="4">
        <f t="shared" si="366"/>
        <v>0.57450958640805938</v>
      </c>
      <c r="R3373" s="4">
        <f t="shared" si="367"/>
        <v>0.35182579999098584</v>
      </c>
      <c r="S3373" s="3">
        <v>4056637.3</v>
      </c>
      <c r="T3373" s="3">
        <f t="shared" si="368"/>
        <v>-641568.81999999983</v>
      </c>
      <c r="U3373" s="4">
        <f t="shared" si="369"/>
        <v>-0.15815286715428067</v>
      </c>
      <c r="V3373" s="2" t="s">
        <v>107</v>
      </c>
      <c r="W3373" s="2" t="s">
        <v>96</v>
      </c>
      <c r="X3373" s="2" t="s">
        <v>97</v>
      </c>
      <c r="Y3373" s="2">
        <v>1550</v>
      </c>
      <c r="Z3373" s="2" t="s">
        <v>7837</v>
      </c>
      <c r="AA3373" s="2" t="s">
        <v>48</v>
      </c>
      <c r="AB3373" s="2" t="s">
        <v>88</v>
      </c>
      <c r="AC3373" s="2">
        <v>7.2</v>
      </c>
      <c r="AD3373" s="3">
        <v>0</v>
      </c>
      <c r="AE3373" s="5">
        <v>0</v>
      </c>
      <c r="AF3373" s="2">
        <v>0</v>
      </c>
      <c r="AG3373" s="3">
        <f t="shared" si="370"/>
        <v>0</v>
      </c>
      <c r="AH3373" s="2" t="s">
        <v>230</v>
      </c>
      <c r="AI3373" s="3">
        <v>0</v>
      </c>
    </row>
    <row r="3374" spans="1:35" x14ac:dyDescent="0.3">
      <c r="A3374" s="2" t="s">
        <v>7935</v>
      </c>
      <c r="B3374" s="2" t="s">
        <v>1634</v>
      </c>
      <c r="C3374" s="2" t="s">
        <v>113</v>
      </c>
      <c r="D3374" s="2" t="s">
        <v>54</v>
      </c>
      <c r="E3374" s="2">
        <v>2022</v>
      </c>
      <c r="F3374" s="2" t="s">
        <v>55</v>
      </c>
      <c r="G3374" s="2" t="s">
        <v>56</v>
      </c>
      <c r="H3374" s="2" t="s">
        <v>262</v>
      </c>
      <c r="I3374" s="2" t="s">
        <v>42</v>
      </c>
      <c r="J3374" s="2" t="s">
        <v>166</v>
      </c>
      <c r="K3374" s="3">
        <v>5427750.1299999999</v>
      </c>
      <c r="L3374" s="3">
        <v>2398168.46</v>
      </c>
      <c r="M3374" s="3">
        <f t="shared" si="364"/>
        <v>3029581.67</v>
      </c>
      <c r="N3374" s="3">
        <v>1021760.01</v>
      </c>
      <c r="O3374" s="3">
        <f t="shared" si="365"/>
        <v>2007821.66</v>
      </c>
      <c r="P3374" s="3">
        <v>1434848.28</v>
      </c>
      <c r="Q3374" s="4">
        <f t="shared" si="366"/>
        <v>0.5581652798007487</v>
      </c>
      <c r="R3374" s="4">
        <f t="shared" si="367"/>
        <v>0.26435415146864916</v>
      </c>
      <c r="S3374" s="3">
        <v>5574896.4699999997</v>
      </c>
      <c r="T3374" s="3">
        <f t="shared" si="368"/>
        <v>-147146.33999999985</v>
      </c>
      <c r="U3374" s="4">
        <f t="shared" si="369"/>
        <v>-2.6394452487473703E-2</v>
      </c>
      <c r="V3374" s="2" t="s">
        <v>73</v>
      </c>
      <c r="W3374" s="2" t="s">
        <v>117</v>
      </c>
      <c r="X3374" s="2" t="s">
        <v>264</v>
      </c>
      <c r="Y3374" s="2">
        <v>83.5</v>
      </c>
      <c r="Z3374" s="2" t="s">
        <v>7936</v>
      </c>
      <c r="AA3374" s="2" t="s">
        <v>99</v>
      </c>
      <c r="AB3374" s="2" t="s">
        <v>209</v>
      </c>
      <c r="AC3374" s="2">
        <v>8.0399999999999991</v>
      </c>
      <c r="AD3374" s="3">
        <v>0</v>
      </c>
      <c r="AE3374" s="5">
        <v>0</v>
      </c>
      <c r="AF3374" s="2">
        <v>0</v>
      </c>
      <c r="AG3374" s="3">
        <f t="shared" si="370"/>
        <v>0</v>
      </c>
      <c r="AH3374" s="2" t="s">
        <v>50</v>
      </c>
      <c r="AI3374" s="3">
        <v>0</v>
      </c>
    </row>
    <row r="3375" spans="1:35" x14ac:dyDescent="0.3">
      <c r="A3375" s="2" t="s">
        <v>7937</v>
      </c>
      <c r="B3375" s="2" t="s">
        <v>632</v>
      </c>
      <c r="C3375" s="2" t="s">
        <v>337</v>
      </c>
      <c r="D3375" s="2" t="s">
        <v>38</v>
      </c>
      <c r="E3375" s="2">
        <v>2024</v>
      </c>
      <c r="F3375" s="2" t="s">
        <v>92</v>
      </c>
      <c r="G3375" s="2" t="s">
        <v>114</v>
      </c>
      <c r="H3375" s="2" t="s">
        <v>234</v>
      </c>
      <c r="I3375" s="2" t="s">
        <v>42</v>
      </c>
      <c r="J3375" s="2" t="s">
        <v>146</v>
      </c>
      <c r="K3375" s="3">
        <v>8351151.04</v>
      </c>
      <c r="L3375" s="3">
        <v>4418205.38</v>
      </c>
      <c r="M3375" s="3">
        <f t="shared" si="364"/>
        <v>3932945.66</v>
      </c>
      <c r="N3375" s="3">
        <v>935665.01</v>
      </c>
      <c r="O3375" s="3">
        <f t="shared" si="365"/>
        <v>2997280.6500000004</v>
      </c>
      <c r="P3375" s="3">
        <v>2258184.2799999998</v>
      </c>
      <c r="Q3375" s="4">
        <f t="shared" si="366"/>
        <v>0.47094653673034276</v>
      </c>
      <c r="R3375" s="4">
        <f t="shared" si="367"/>
        <v>0.27040395619524082</v>
      </c>
      <c r="S3375" s="3">
        <v>8588978.2300000004</v>
      </c>
      <c r="T3375" s="3">
        <f t="shared" si="368"/>
        <v>-237827.19000000041</v>
      </c>
      <c r="U3375" s="4">
        <f t="shared" si="369"/>
        <v>-2.7689811713494168E-2</v>
      </c>
      <c r="V3375" s="2" t="s">
        <v>85</v>
      </c>
      <c r="W3375" s="2" t="s">
        <v>125</v>
      </c>
      <c r="X3375" s="2" t="s">
        <v>236</v>
      </c>
      <c r="Y3375" s="2">
        <v>3.67</v>
      </c>
      <c r="Z3375" s="2" t="s">
        <v>7938</v>
      </c>
      <c r="AA3375" s="2" t="s">
        <v>48</v>
      </c>
      <c r="AB3375" s="2" t="s">
        <v>142</v>
      </c>
      <c r="AC3375" s="2">
        <v>5.52</v>
      </c>
      <c r="AD3375" s="3">
        <v>0</v>
      </c>
      <c r="AE3375" s="5">
        <v>0</v>
      </c>
      <c r="AF3375" s="2">
        <v>0</v>
      </c>
      <c r="AG3375" s="3">
        <f t="shared" si="370"/>
        <v>0</v>
      </c>
      <c r="AH3375" s="2" t="s">
        <v>50</v>
      </c>
      <c r="AI3375" s="3">
        <v>0</v>
      </c>
    </row>
    <row r="3376" spans="1:35" x14ac:dyDescent="0.3">
      <c r="A3376" s="2" t="s">
        <v>7939</v>
      </c>
      <c r="B3376" s="2" t="s">
        <v>2993</v>
      </c>
      <c r="C3376" s="2" t="s">
        <v>536</v>
      </c>
      <c r="D3376" s="2" t="s">
        <v>81</v>
      </c>
      <c r="E3376" s="2">
        <v>2024</v>
      </c>
      <c r="F3376" s="2" t="s">
        <v>68</v>
      </c>
      <c r="G3376" s="2" t="s">
        <v>93</v>
      </c>
      <c r="H3376" s="2" t="s">
        <v>221</v>
      </c>
      <c r="I3376" s="2" t="s">
        <v>178</v>
      </c>
      <c r="J3376" s="2" t="s">
        <v>206</v>
      </c>
      <c r="K3376" s="3">
        <v>723009.07</v>
      </c>
      <c r="L3376" s="3">
        <v>407990.82</v>
      </c>
      <c r="M3376" s="3">
        <f t="shared" si="364"/>
        <v>315018.24999999994</v>
      </c>
      <c r="N3376" s="3">
        <v>141033.5</v>
      </c>
      <c r="O3376" s="3">
        <f t="shared" si="365"/>
        <v>173984.74999999994</v>
      </c>
      <c r="P3376" s="3">
        <v>131679.47</v>
      </c>
      <c r="Q3376" s="4">
        <f t="shared" si="366"/>
        <v>0.43570442345903071</v>
      </c>
      <c r="R3376" s="4">
        <f t="shared" si="367"/>
        <v>0.18212699600020232</v>
      </c>
      <c r="S3376" s="3">
        <v>841961.89</v>
      </c>
      <c r="T3376" s="3">
        <f t="shared" si="368"/>
        <v>-118952.82000000007</v>
      </c>
      <c r="U3376" s="4">
        <f t="shared" si="369"/>
        <v>-0.1412805275545192</v>
      </c>
      <c r="V3376" s="2" t="s">
        <v>133</v>
      </c>
      <c r="W3376" s="2" t="s">
        <v>207</v>
      </c>
      <c r="X3376" s="2" t="s">
        <v>222</v>
      </c>
      <c r="Y3376" s="2">
        <v>18.899999999999999</v>
      </c>
      <c r="Z3376" s="2" t="s">
        <v>7940</v>
      </c>
      <c r="AA3376" s="2" t="s">
        <v>48</v>
      </c>
      <c r="AB3376" s="2" t="s">
        <v>88</v>
      </c>
      <c r="AC3376" s="2">
        <v>1.97</v>
      </c>
      <c r="AD3376" s="3">
        <v>2837392.38</v>
      </c>
      <c r="AE3376" s="5">
        <v>11.73</v>
      </c>
      <c r="AF3376" s="2">
        <v>120</v>
      </c>
      <c r="AG3376" s="3">
        <f t="shared" si="370"/>
        <v>40266.701423006292</v>
      </c>
      <c r="AH3376" s="2" t="s">
        <v>50</v>
      </c>
      <c r="AI3376" s="3">
        <v>0</v>
      </c>
    </row>
    <row r="3377" spans="1:35" x14ac:dyDescent="0.3">
      <c r="A3377" s="2" t="s">
        <v>7941</v>
      </c>
      <c r="B3377" s="2" t="s">
        <v>4964</v>
      </c>
      <c r="C3377" s="2" t="s">
        <v>304</v>
      </c>
      <c r="D3377" s="2" t="s">
        <v>104</v>
      </c>
      <c r="E3377" s="2">
        <v>2022</v>
      </c>
      <c r="F3377" s="2" t="s">
        <v>105</v>
      </c>
      <c r="G3377" s="2" t="s">
        <v>69</v>
      </c>
      <c r="H3377" s="2" t="s">
        <v>165</v>
      </c>
      <c r="I3377" s="2" t="s">
        <v>178</v>
      </c>
      <c r="J3377" s="2" t="s">
        <v>179</v>
      </c>
      <c r="K3377" s="3">
        <v>2715836.26</v>
      </c>
      <c r="L3377" s="3">
        <v>1161331.95</v>
      </c>
      <c r="M3377" s="3">
        <f t="shared" si="364"/>
        <v>1554504.3099999998</v>
      </c>
      <c r="N3377" s="3">
        <v>520752.89</v>
      </c>
      <c r="O3377" s="3">
        <f t="shared" si="365"/>
        <v>1033751.4199999998</v>
      </c>
      <c r="P3377" s="3">
        <v>740555.04</v>
      </c>
      <c r="Q3377" s="4">
        <f t="shared" si="366"/>
        <v>0.57238513709217509</v>
      </c>
      <c r="R3377" s="4">
        <f t="shared" si="367"/>
        <v>0.27268029774372338</v>
      </c>
      <c r="S3377" s="3">
        <v>3033494.99</v>
      </c>
      <c r="T3377" s="3">
        <f t="shared" si="368"/>
        <v>-317658.73000000045</v>
      </c>
      <c r="U3377" s="4">
        <f t="shared" si="369"/>
        <v>-0.10471707751196926</v>
      </c>
      <c r="V3377" s="2" t="s">
        <v>133</v>
      </c>
      <c r="W3377" s="2" t="s">
        <v>117</v>
      </c>
      <c r="X3377" s="2" t="s">
        <v>167</v>
      </c>
      <c r="Y3377" s="2">
        <v>17.2</v>
      </c>
      <c r="Z3377" s="2" t="s">
        <v>4221</v>
      </c>
      <c r="AA3377" s="2" t="s">
        <v>141</v>
      </c>
      <c r="AB3377" s="2" t="s">
        <v>242</v>
      </c>
      <c r="AC3377" s="2">
        <v>9.57</v>
      </c>
      <c r="AD3377" s="3">
        <v>4735337.67</v>
      </c>
      <c r="AE3377" s="5">
        <v>13.38</v>
      </c>
      <c r="AF3377" s="2">
        <v>36</v>
      </c>
      <c r="AG3377" s="3">
        <f t="shared" si="370"/>
        <v>160420.33616276956</v>
      </c>
      <c r="AH3377" s="2" t="s">
        <v>50</v>
      </c>
      <c r="AI3377" s="3">
        <v>0</v>
      </c>
    </row>
    <row r="3378" spans="1:35" x14ac:dyDescent="0.3">
      <c r="A3378" s="2" t="s">
        <v>7942</v>
      </c>
      <c r="B3378" s="2" t="s">
        <v>3864</v>
      </c>
      <c r="C3378" s="2" t="s">
        <v>212</v>
      </c>
      <c r="D3378" s="2" t="s">
        <v>81</v>
      </c>
      <c r="E3378" s="2">
        <v>2022</v>
      </c>
      <c r="F3378" s="2" t="s">
        <v>68</v>
      </c>
      <c r="G3378" s="2" t="s">
        <v>93</v>
      </c>
      <c r="H3378" s="2" t="s">
        <v>159</v>
      </c>
      <c r="I3378" s="2" t="s">
        <v>42</v>
      </c>
      <c r="J3378" s="2" t="s">
        <v>43</v>
      </c>
      <c r="K3378" s="3">
        <v>4016901</v>
      </c>
      <c r="L3378" s="3">
        <v>1896796.97</v>
      </c>
      <c r="M3378" s="3">
        <f t="shared" si="364"/>
        <v>2120104.0300000003</v>
      </c>
      <c r="N3378" s="3">
        <v>769109.32</v>
      </c>
      <c r="O3378" s="3">
        <f t="shared" si="365"/>
        <v>1350994.7100000004</v>
      </c>
      <c r="P3378" s="3">
        <v>1070870.56</v>
      </c>
      <c r="Q3378" s="4">
        <f t="shared" si="366"/>
        <v>0.52779593771417321</v>
      </c>
      <c r="R3378" s="4">
        <f t="shared" si="367"/>
        <v>0.26659122542477398</v>
      </c>
      <c r="S3378" s="3">
        <v>3932901.11</v>
      </c>
      <c r="T3378" s="3">
        <f t="shared" si="368"/>
        <v>83999.89000000013</v>
      </c>
      <c r="U3378" s="4">
        <f t="shared" si="369"/>
        <v>2.1358251237595986E-2</v>
      </c>
      <c r="V3378" s="2" t="s">
        <v>95</v>
      </c>
      <c r="W3378" s="2" t="s">
        <v>117</v>
      </c>
      <c r="X3378" s="2" t="s">
        <v>160</v>
      </c>
      <c r="Y3378" s="2">
        <v>129.5</v>
      </c>
      <c r="Z3378" s="2" t="s">
        <v>7943</v>
      </c>
      <c r="AA3378" s="2" t="s">
        <v>63</v>
      </c>
      <c r="AB3378" s="2" t="s">
        <v>49</v>
      </c>
      <c r="AC3378" s="2">
        <v>8.6300000000000008</v>
      </c>
      <c r="AD3378" s="3">
        <v>0</v>
      </c>
      <c r="AE3378" s="5">
        <v>0</v>
      </c>
      <c r="AF3378" s="2">
        <v>0</v>
      </c>
      <c r="AG3378" s="3">
        <f t="shared" si="370"/>
        <v>0</v>
      </c>
      <c r="AH3378" s="2" t="s">
        <v>50</v>
      </c>
      <c r="AI3378" s="3">
        <v>0</v>
      </c>
    </row>
    <row r="3379" spans="1:35" x14ac:dyDescent="0.3">
      <c r="A3379" s="2" t="s">
        <v>7944</v>
      </c>
      <c r="B3379" s="2" t="s">
        <v>3781</v>
      </c>
      <c r="C3379" s="2" t="s">
        <v>329</v>
      </c>
      <c r="D3379" s="2" t="s">
        <v>38</v>
      </c>
      <c r="E3379" s="2">
        <v>2021</v>
      </c>
      <c r="F3379" s="2" t="s">
        <v>105</v>
      </c>
      <c r="G3379" s="2" t="s">
        <v>114</v>
      </c>
      <c r="H3379" s="2" t="s">
        <v>115</v>
      </c>
      <c r="I3379" s="2" t="s">
        <v>42</v>
      </c>
      <c r="J3379" s="2" t="s">
        <v>43</v>
      </c>
      <c r="K3379" s="3">
        <v>9803229.0399999991</v>
      </c>
      <c r="L3379" s="3">
        <v>5014406.0999999996</v>
      </c>
      <c r="M3379" s="3">
        <f t="shared" si="364"/>
        <v>4788822.9399999995</v>
      </c>
      <c r="N3379" s="3">
        <v>1052542.43</v>
      </c>
      <c r="O3379" s="3">
        <f t="shared" si="365"/>
        <v>3736280.51</v>
      </c>
      <c r="P3379" s="3">
        <v>2619626.39</v>
      </c>
      <c r="Q3379" s="4">
        <f t="shared" si="366"/>
        <v>0.48849444611160486</v>
      </c>
      <c r="R3379" s="4">
        <f t="shared" si="367"/>
        <v>0.2672207676992111</v>
      </c>
      <c r="S3379" s="3">
        <v>8706780.6300000008</v>
      </c>
      <c r="T3379" s="3">
        <f t="shared" si="368"/>
        <v>1096448.4099999983</v>
      </c>
      <c r="U3379" s="4">
        <f t="shared" si="369"/>
        <v>0.1259304048872078</v>
      </c>
      <c r="V3379" s="2" t="s">
        <v>85</v>
      </c>
      <c r="W3379" s="2" t="s">
        <v>60</v>
      </c>
      <c r="X3379" s="2" t="s">
        <v>118</v>
      </c>
      <c r="Y3379" s="2">
        <v>3.75</v>
      </c>
      <c r="Z3379" s="2" t="s">
        <v>7945</v>
      </c>
      <c r="AA3379" s="2" t="s">
        <v>141</v>
      </c>
      <c r="AB3379" s="2" t="s">
        <v>149</v>
      </c>
      <c r="AC3379" s="2">
        <v>8.41</v>
      </c>
      <c r="AD3379" s="3">
        <v>0</v>
      </c>
      <c r="AE3379" s="5">
        <v>0</v>
      </c>
      <c r="AF3379" s="2">
        <v>0</v>
      </c>
      <c r="AG3379" s="3">
        <f t="shared" si="370"/>
        <v>0</v>
      </c>
      <c r="AH3379" s="2" t="s">
        <v>50</v>
      </c>
      <c r="AI3379" s="3">
        <v>0</v>
      </c>
    </row>
    <row r="3380" spans="1:35" x14ac:dyDescent="0.3">
      <c r="A3380" s="2" t="s">
        <v>7946</v>
      </c>
      <c r="B3380" s="2" t="s">
        <v>2497</v>
      </c>
      <c r="C3380" s="2" t="s">
        <v>956</v>
      </c>
      <c r="D3380" s="2" t="s">
        <v>104</v>
      </c>
      <c r="E3380" s="2">
        <v>2022</v>
      </c>
      <c r="F3380" s="2" t="s">
        <v>39</v>
      </c>
      <c r="G3380" s="2" t="s">
        <v>40</v>
      </c>
      <c r="H3380" s="2" t="s">
        <v>41</v>
      </c>
      <c r="I3380" s="2" t="s">
        <v>39</v>
      </c>
      <c r="J3380" s="2" t="s">
        <v>116</v>
      </c>
      <c r="K3380" s="3">
        <v>4748342.5599999996</v>
      </c>
      <c r="L3380" s="3">
        <v>2105766.15</v>
      </c>
      <c r="M3380" s="3">
        <f t="shared" si="364"/>
        <v>2642576.4099999997</v>
      </c>
      <c r="N3380" s="3">
        <v>1011294.89</v>
      </c>
      <c r="O3380" s="3">
        <f t="shared" si="365"/>
        <v>1631281.5199999996</v>
      </c>
      <c r="P3380" s="3">
        <v>1232214.18</v>
      </c>
      <c r="Q3380" s="4">
        <f t="shared" si="366"/>
        <v>0.5565260670662312</v>
      </c>
      <c r="R3380" s="4">
        <f t="shared" si="367"/>
        <v>0.25950406156037742</v>
      </c>
      <c r="S3380" s="3">
        <v>4400469.66</v>
      </c>
      <c r="T3380" s="3">
        <f t="shared" si="368"/>
        <v>347872.89999999944</v>
      </c>
      <c r="U3380" s="4">
        <f t="shared" si="369"/>
        <v>7.9053584475798758E-2</v>
      </c>
      <c r="V3380" s="2" t="s">
        <v>133</v>
      </c>
      <c r="W3380" s="2" t="s">
        <v>60</v>
      </c>
      <c r="X3380" s="2" t="s">
        <v>46</v>
      </c>
      <c r="Y3380" s="2">
        <v>0.89</v>
      </c>
      <c r="Z3380" s="2" t="s">
        <v>7947</v>
      </c>
      <c r="AA3380" s="2" t="s">
        <v>63</v>
      </c>
      <c r="AB3380" s="2" t="s">
        <v>88</v>
      </c>
      <c r="AC3380" s="2">
        <v>2.29</v>
      </c>
      <c r="AD3380" s="3">
        <v>0</v>
      </c>
      <c r="AE3380" s="5">
        <v>0</v>
      </c>
      <c r="AF3380" s="2">
        <v>0</v>
      </c>
      <c r="AG3380" s="3">
        <f t="shared" si="370"/>
        <v>0</v>
      </c>
      <c r="AH3380" s="2" t="s">
        <v>50</v>
      </c>
      <c r="AI3380" s="3">
        <v>0</v>
      </c>
    </row>
    <row r="3381" spans="1:35" x14ac:dyDescent="0.3">
      <c r="A3381" s="2" t="s">
        <v>7948</v>
      </c>
      <c r="B3381" s="2" t="s">
        <v>3192</v>
      </c>
      <c r="C3381" s="2" t="s">
        <v>53</v>
      </c>
      <c r="D3381" s="2" t="s">
        <v>54</v>
      </c>
      <c r="E3381" s="2">
        <v>2021</v>
      </c>
      <c r="F3381" s="2" t="s">
        <v>39</v>
      </c>
      <c r="G3381" s="2" t="s">
        <v>114</v>
      </c>
      <c r="H3381" s="2" t="s">
        <v>115</v>
      </c>
      <c r="I3381" s="2" t="s">
        <v>71</v>
      </c>
      <c r="J3381" s="2" t="s">
        <v>293</v>
      </c>
      <c r="K3381" s="3">
        <v>292190.17</v>
      </c>
      <c r="L3381" s="3">
        <v>134939.24</v>
      </c>
      <c r="M3381" s="3">
        <f t="shared" si="364"/>
        <v>157250.93</v>
      </c>
      <c r="N3381" s="3">
        <v>44176.31</v>
      </c>
      <c r="O3381" s="3">
        <f t="shared" si="365"/>
        <v>113074.62</v>
      </c>
      <c r="P3381" s="3">
        <v>90186.13</v>
      </c>
      <c r="Q3381" s="4">
        <f t="shared" si="366"/>
        <v>0.53818008319718624</v>
      </c>
      <c r="R3381" s="4">
        <f t="shared" si="367"/>
        <v>0.30865559234932516</v>
      </c>
      <c r="S3381" s="3">
        <v>291465.15999999997</v>
      </c>
      <c r="T3381" s="3">
        <f t="shared" si="368"/>
        <v>725.01000000000931</v>
      </c>
      <c r="U3381" s="4">
        <f t="shared" si="369"/>
        <v>2.4874671127074308E-3</v>
      </c>
      <c r="V3381" s="2" t="s">
        <v>124</v>
      </c>
      <c r="W3381" s="2" t="s">
        <v>207</v>
      </c>
      <c r="X3381" s="2" t="s">
        <v>118</v>
      </c>
      <c r="Y3381" s="2">
        <v>3.75</v>
      </c>
      <c r="Z3381" s="2" t="s">
        <v>7949</v>
      </c>
      <c r="AA3381" s="2" t="s">
        <v>148</v>
      </c>
      <c r="AB3381" s="2" t="s">
        <v>64</v>
      </c>
      <c r="AC3381" s="2">
        <v>7.74</v>
      </c>
      <c r="AD3381" s="3">
        <v>0</v>
      </c>
      <c r="AE3381" s="5">
        <v>0</v>
      </c>
      <c r="AF3381" s="2">
        <v>0</v>
      </c>
      <c r="AG3381" s="3">
        <f t="shared" si="370"/>
        <v>0</v>
      </c>
      <c r="AH3381" s="2" t="s">
        <v>50</v>
      </c>
      <c r="AI3381" s="3">
        <v>0</v>
      </c>
    </row>
    <row r="3382" spans="1:35" x14ac:dyDescent="0.3">
      <c r="A3382" s="2" t="s">
        <v>7950</v>
      </c>
      <c r="B3382" s="2" t="s">
        <v>1323</v>
      </c>
      <c r="C3382" s="2" t="s">
        <v>932</v>
      </c>
      <c r="D3382" s="2" t="s">
        <v>81</v>
      </c>
      <c r="E3382" s="2">
        <v>2020</v>
      </c>
      <c r="F3382" s="2" t="s">
        <v>68</v>
      </c>
      <c r="G3382" s="2" t="s">
        <v>40</v>
      </c>
      <c r="H3382" s="2" t="s">
        <v>279</v>
      </c>
      <c r="I3382" s="2" t="s">
        <v>131</v>
      </c>
      <c r="J3382" s="2" t="s">
        <v>544</v>
      </c>
      <c r="K3382" s="3">
        <v>1948600.95</v>
      </c>
      <c r="L3382" s="3">
        <v>922634.86</v>
      </c>
      <c r="M3382" s="3">
        <f t="shared" si="364"/>
        <v>1025966.09</v>
      </c>
      <c r="N3382" s="3">
        <v>341070.79</v>
      </c>
      <c r="O3382" s="3">
        <f t="shared" si="365"/>
        <v>684895.3</v>
      </c>
      <c r="P3382" s="3">
        <v>518069.55</v>
      </c>
      <c r="Q3382" s="4">
        <f t="shared" si="366"/>
        <v>0.52651421010546051</v>
      </c>
      <c r="R3382" s="4">
        <f t="shared" si="367"/>
        <v>0.26586744197163609</v>
      </c>
      <c r="S3382" s="3">
        <v>1698988.02</v>
      </c>
      <c r="T3382" s="3">
        <f t="shared" si="368"/>
        <v>249612.92999999993</v>
      </c>
      <c r="U3382" s="4">
        <f t="shared" si="369"/>
        <v>0.14691859334005189</v>
      </c>
      <c r="V3382" s="2" t="s">
        <v>107</v>
      </c>
      <c r="W3382" s="2" t="s">
        <v>134</v>
      </c>
      <c r="X3382" s="2" t="s">
        <v>280</v>
      </c>
      <c r="Y3382" s="2">
        <v>0.79</v>
      </c>
      <c r="Z3382" s="2" t="s">
        <v>7951</v>
      </c>
      <c r="AA3382" s="2" t="s">
        <v>63</v>
      </c>
      <c r="AB3382" s="2" t="s">
        <v>100</v>
      </c>
      <c r="AC3382" s="2">
        <v>9.7899999999999991</v>
      </c>
      <c r="AD3382" s="3">
        <v>0</v>
      </c>
      <c r="AE3382" s="5">
        <v>0</v>
      </c>
      <c r="AF3382" s="2">
        <v>0</v>
      </c>
      <c r="AG3382" s="3">
        <f t="shared" si="370"/>
        <v>0</v>
      </c>
      <c r="AH3382" s="2" t="s">
        <v>230</v>
      </c>
      <c r="AI3382" s="3">
        <v>0</v>
      </c>
    </row>
    <row r="3383" spans="1:35" x14ac:dyDescent="0.3">
      <c r="A3383" s="2" t="s">
        <v>7952</v>
      </c>
      <c r="B3383" s="2" t="s">
        <v>494</v>
      </c>
      <c r="C3383" s="2" t="s">
        <v>448</v>
      </c>
      <c r="D3383" s="2" t="s">
        <v>54</v>
      </c>
      <c r="E3383" s="2">
        <v>2021</v>
      </c>
      <c r="F3383" s="2" t="s">
        <v>58</v>
      </c>
      <c r="G3383" s="2" t="s">
        <v>114</v>
      </c>
      <c r="H3383" s="2" t="s">
        <v>190</v>
      </c>
      <c r="I3383" s="2" t="s">
        <v>42</v>
      </c>
      <c r="J3383" s="2" t="s">
        <v>166</v>
      </c>
      <c r="K3383" s="3">
        <v>2651948.39</v>
      </c>
      <c r="L3383" s="3">
        <v>979358.71999999997</v>
      </c>
      <c r="M3383" s="3">
        <f t="shared" si="364"/>
        <v>1672589.6700000002</v>
      </c>
      <c r="N3383" s="3">
        <v>553972.76</v>
      </c>
      <c r="O3383" s="3">
        <f t="shared" si="365"/>
        <v>1118616.9100000001</v>
      </c>
      <c r="P3383" s="3">
        <v>786433.59</v>
      </c>
      <c r="Q3383" s="4">
        <f t="shared" si="366"/>
        <v>0.63070219477385836</v>
      </c>
      <c r="R3383" s="4">
        <f t="shared" si="367"/>
        <v>0.29654935705592667</v>
      </c>
      <c r="S3383" s="3">
        <v>2910103.41</v>
      </c>
      <c r="T3383" s="3">
        <f t="shared" si="368"/>
        <v>-258155.02000000002</v>
      </c>
      <c r="U3383" s="4">
        <f t="shared" si="369"/>
        <v>-8.8709912889315512E-2</v>
      </c>
      <c r="V3383" s="2" t="s">
        <v>44</v>
      </c>
      <c r="W3383" s="2" t="s">
        <v>125</v>
      </c>
      <c r="X3383" s="2" t="s">
        <v>192</v>
      </c>
      <c r="Y3383" s="2">
        <v>3.64</v>
      </c>
      <c r="Z3383" s="2" t="s">
        <v>4642</v>
      </c>
      <c r="AA3383" s="2" t="s">
        <v>109</v>
      </c>
      <c r="AB3383" s="2" t="s">
        <v>64</v>
      </c>
      <c r="AC3383" s="2">
        <v>2.04</v>
      </c>
      <c r="AD3383" s="3">
        <v>0</v>
      </c>
      <c r="AE3383" s="5">
        <v>0</v>
      </c>
      <c r="AF3383" s="2">
        <v>0</v>
      </c>
      <c r="AG3383" s="3">
        <f t="shared" si="370"/>
        <v>0</v>
      </c>
      <c r="AH3383" s="2" t="s">
        <v>50</v>
      </c>
      <c r="AI3383" s="3">
        <v>0</v>
      </c>
    </row>
    <row r="3384" spans="1:35" x14ac:dyDescent="0.3">
      <c r="A3384" s="2" t="s">
        <v>7953</v>
      </c>
      <c r="B3384" s="2" t="s">
        <v>1566</v>
      </c>
      <c r="C3384" s="2" t="s">
        <v>212</v>
      </c>
      <c r="D3384" s="2" t="s">
        <v>81</v>
      </c>
      <c r="E3384" s="2">
        <v>2022</v>
      </c>
      <c r="F3384" s="2" t="s">
        <v>39</v>
      </c>
      <c r="G3384" s="2" t="s">
        <v>40</v>
      </c>
      <c r="H3384" s="2" t="s">
        <v>139</v>
      </c>
      <c r="I3384" s="2" t="s">
        <v>131</v>
      </c>
      <c r="J3384" s="2" t="s">
        <v>268</v>
      </c>
      <c r="K3384" s="3">
        <v>4224366.05</v>
      </c>
      <c r="L3384" s="3">
        <v>1665537.8</v>
      </c>
      <c r="M3384" s="3">
        <f t="shared" si="364"/>
        <v>2558828.25</v>
      </c>
      <c r="N3384" s="3">
        <v>386274.86</v>
      </c>
      <c r="O3384" s="3">
        <f t="shared" si="365"/>
        <v>2172553.39</v>
      </c>
      <c r="P3384" s="3">
        <v>1633292.21</v>
      </c>
      <c r="Q3384" s="4">
        <f t="shared" si="366"/>
        <v>0.60573071076546503</v>
      </c>
      <c r="R3384" s="4">
        <f t="shared" si="367"/>
        <v>0.38663605157985775</v>
      </c>
      <c r="S3384" s="3">
        <v>3846479.01</v>
      </c>
      <c r="T3384" s="3">
        <f t="shared" si="368"/>
        <v>377887.04000000004</v>
      </c>
      <c r="U3384" s="4">
        <f t="shared" si="369"/>
        <v>9.8242324738436582E-2</v>
      </c>
      <c r="V3384" s="2" t="s">
        <v>95</v>
      </c>
      <c r="W3384" s="2" t="s">
        <v>96</v>
      </c>
      <c r="X3384" s="2" t="s">
        <v>86</v>
      </c>
      <c r="Y3384" s="2">
        <v>0.92</v>
      </c>
      <c r="Z3384" s="2" t="s">
        <v>7954</v>
      </c>
      <c r="AA3384" s="2" t="s">
        <v>99</v>
      </c>
      <c r="AB3384" s="2" t="s">
        <v>49</v>
      </c>
      <c r="AC3384" s="2">
        <v>4.79</v>
      </c>
      <c r="AD3384" s="3">
        <v>0</v>
      </c>
      <c r="AE3384" s="5">
        <v>0</v>
      </c>
      <c r="AF3384" s="2">
        <v>0</v>
      </c>
      <c r="AG3384" s="3">
        <f t="shared" si="370"/>
        <v>0</v>
      </c>
      <c r="AH3384" s="2" t="s">
        <v>50</v>
      </c>
      <c r="AI3384" s="3">
        <v>0</v>
      </c>
    </row>
    <row r="3385" spans="1:35" x14ac:dyDescent="0.3">
      <c r="A3385" s="2" t="s">
        <v>7955</v>
      </c>
      <c r="B3385" s="2" t="s">
        <v>6132</v>
      </c>
      <c r="C3385" s="2" t="s">
        <v>249</v>
      </c>
      <c r="D3385" s="2" t="s">
        <v>104</v>
      </c>
      <c r="E3385" s="2">
        <v>2023</v>
      </c>
      <c r="F3385" s="2" t="s">
        <v>105</v>
      </c>
      <c r="G3385" s="2" t="s">
        <v>114</v>
      </c>
      <c r="H3385" s="2" t="s">
        <v>190</v>
      </c>
      <c r="I3385" s="2" t="s">
        <v>178</v>
      </c>
      <c r="J3385" s="2" t="s">
        <v>263</v>
      </c>
      <c r="K3385" s="3">
        <v>301913.61</v>
      </c>
      <c r="L3385" s="3">
        <v>114884.19</v>
      </c>
      <c r="M3385" s="3">
        <f t="shared" si="364"/>
        <v>187029.41999999998</v>
      </c>
      <c r="N3385" s="3">
        <v>28691.13</v>
      </c>
      <c r="O3385" s="3">
        <f t="shared" si="365"/>
        <v>158338.28999999998</v>
      </c>
      <c r="P3385" s="3">
        <v>126667.74</v>
      </c>
      <c r="Q3385" s="4">
        <f t="shared" si="366"/>
        <v>0.61947992341252844</v>
      </c>
      <c r="R3385" s="4">
        <f t="shared" si="367"/>
        <v>0.41954961884626535</v>
      </c>
      <c r="S3385" s="3">
        <v>301240.57</v>
      </c>
      <c r="T3385" s="3">
        <f t="shared" si="368"/>
        <v>673.03999999997905</v>
      </c>
      <c r="U3385" s="4">
        <f t="shared" si="369"/>
        <v>2.2342276141622593E-3</v>
      </c>
      <c r="V3385" s="2" t="s">
        <v>133</v>
      </c>
      <c r="W3385" s="2" t="s">
        <v>117</v>
      </c>
      <c r="X3385" s="2" t="s">
        <v>192</v>
      </c>
      <c r="Y3385" s="2">
        <v>3.64</v>
      </c>
      <c r="Z3385" s="2" t="s">
        <v>7956</v>
      </c>
      <c r="AA3385" s="2" t="s">
        <v>99</v>
      </c>
      <c r="AB3385" s="2" t="s">
        <v>64</v>
      </c>
      <c r="AC3385" s="2">
        <v>5.44</v>
      </c>
      <c r="AD3385" s="3">
        <v>4875948.05</v>
      </c>
      <c r="AE3385" s="5">
        <v>9.43</v>
      </c>
      <c r="AF3385" s="2">
        <v>48</v>
      </c>
      <c r="AG3385" s="3">
        <f t="shared" si="370"/>
        <v>122336.18098977805</v>
      </c>
      <c r="AH3385" s="2" t="s">
        <v>50</v>
      </c>
      <c r="AI3385" s="3">
        <v>0</v>
      </c>
    </row>
    <row r="3386" spans="1:35" x14ac:dyDescent="0.3">
      <c r="A3386" s="2" t="s">
        <v>7957</v>
      </c>
      <c r="B3386" s="2" t="s">
        <v>441</v>
      </c>
      <c r="C3386" s="2" t="s">
        <v>185</v>
      </c>
      <c r="D3386" s="2" t="s">
        <v>104</v>
      </c>
      <c r="E3386" s="2">
        <v>2024</v>
      </c>
      <c r="F3386" s="2" t="s">
        <v>82</v>
      </c>
      <c r="G3386" s="2" t="s">
        <v>69</v>
      </c>
      <c r="H3386" s="2" t="s">
        <v>70</v>
      </c>
      <c r="I3386" s="2" t="s">
        <v>71</v>
      </c>
      <c r="J3386" s="2" t="s">
        <v>172</v>
      </c>
      <c r="K3386" s="3">
        <v>504534.74</v>
      </c>
      <c r="L3386" s="3">
        <v>154644.82999999999</v>
      </c>
      <c r="M3386" s="3">
        <f t="shared" si="364"/>
        <v>349889.91000000003</v>
      </c>
      <c r="N3386" s="3">
        <v>98228.77</v>
      </c>
      <c r="O3386" s="3">
        <f t="shared" si="365"/>
        <v>251661.14</v>
      </c>
      <c r="P3386" s="3">
        <v>181657.12</v>
      </c>
      <c r="Q3386" s="4">
        <f t="shared" si="366"/>
        <v>0.69349022428069085</v>
      </c>
      <c r="R3386" s="4">
        <f t="shared" si="367"/>
        <v>0.36004878474770635</v>
      </c>
      <c r="S3386" s="3">
        <v>527323.06000000006</v>
      </c>
      <c r="T3386" s="3">
        <f t="shared" si="368"/>
        <v>-22788.320000000065</v>
      </c>
      <c r="U3386" s="4">
        <f t="shared" si="369"/>
        <v>-4.3215102332145428E-2</v>
      </c>
      <c r="V3386" s="2" t="s">
        <v>85</v>
      </c>
      <c r="W3386" s="2" t="s">
        <v>125</v>
      </c>
      <c r="X3386" s="2" t="s">
        <v>74</v>
      </c>
      <c r="Y3386" s="2">
        <v>1.36</v>
      </c>
      <c r="Z3386" s="2" t="s">
        <v>7958</v>
      </c>
      <c r="AA3386" s="2" t="s">
        <v>109</v>
      </c>
      <c r="AB3386" s="2" t="s">
        <v>64</v>
      </c>
      <c r="AC3386" s="2">
        <v>4.0999999999999996</v>
      </c>
      <c r="AD3386" s="3">
        <v>0</v>
      </c>
      <c r="AE3386" s="5">
        <v>0</v>
      </c>
      <c r="AF3386" s="2">
        <v>0</v>
      </c>
      <c r="AG3386" s="3">
        <f t="shared" si="370"/>
        <v>0</v>
      </c>
      <c r="AH3386" s="2" t="s">
        <v>50</v>
      </c>
      <c r="AI3386" s="3">
        <v>0</v>
      </c>
    </row>
    <row r="3387" spans="1:35" x14ac:dyDescent="0.3">
      <c r="A3387" s="2" t="s">
        <v>7959</v>
      </c>
      <c r="B3387" s="2" t="s">
        <v>252</v>
      </c>
      <c r="C3387" s="2" t="s">
        <v>253</v>
      </c>
      <c r="D3387" s="2" t="s">
        <v>54</v>
      </c>
      <c r="E3387" s="2">
        <v>2020</v>
      </c>
      <c r="F3387" s="2" t="s">
        <v>58</v>
      </c>
      <c r="G3387" s="2" t="s">
        <v>56</v>
      </c>
      <c r="H3387" s="2" t="s">
        <v>153</v>
      </c>
      <c r="I3387" s="2" t="s">
        <v>42</v>
      </c>
      <c r="J3387" s="2" t="s">
        <v>146</v>
      </c>
      <c r="K3387" s="3">
        <v>4544036.08</v>
      </c>
      <c r="L3387" s="3">
        <v>2181578.2000000002</v>
      </c>
      <c r="M3387" s="3">
        <f t="shared" si="364"/>
        <v>2362457.88</v>
      </c>
      <c r="N3387" s="3">
        <v>820964.84</v>
      </c>
      <c r="O3387" s="3">
        <f t="shared" si="365"/>
        <v>1541493.04</v>
      </c>
      <c r="P3387" s="3">
        <v>1200082.43</v>
      </c>
      <c r="Q3387" s="4">
        <f t="shared" si="366"/>
        <v>0.51990297577038602</v>
      </c>
      <c r="R3387" s="4">
        <f t="shared" si="367"/>
        <v>0.26410055045161523</v>
      </c>
      <c r="S3387" s="3">
        <v>4117704.67</v>
      </c>
      <c r="T3387" s="3">
        <f t="shared" si="368"/>
        <v>426331.41000000015</v>
      </c>
      <c r="U3387" s="4">
        <f t="shared" si="369"/>
        <v>0.10353617953858749</v>
      </c>
      <c r="V3387" s="2" t="s">
        <v>73</v>
      </c>
      <c r="W3387" s="2" t="s">
        <v>60</v>
      </c>
      <c r="X3387" s="2" t="s">
        <v>155</v>
      </c>
      <c r="Y3387" s="2">
        <v>7.24</v>
      </c>
      <c r="Z3387" s="2" t="s">
        <v>7960</v>
      </c>
      <c r="AA3387" s="2" t="s">
        <v>148</v>
      </c>
      <c r="AB3387" s="2" t="s">
        <v>88</v>
      </c>
      <c r="AC3387" s="2">
        <v>1.78</v>
      </c>
      <c r="AD3387" s="3">
        <v>0</v>
      </c>
      <c r="AE3387" s="5">
        <v>0</v>
      </c>
      <c r="AF3387" s="2">
        <v>0</v>
      </c>
      <c r="AG3387" s="3">
        <f t="shared" si="370"/>
        <v>0</v>
      </c>
      <c r="AH3387" s="2" t="s">
        <v>50</v>
      </c>
      <c r="AI3387" s="3">
        <v>0</v>
      </c>
    </row>
    <row r="3388" spans="1:35" x14ac:dyDescent="0.3">
      <c r="A3388" s="2" t="s">
        <v>7961</v>
      </c>
      <c r="B3388" s="2" t="s">
        <v>7772</v>
      </c>
      <c r="C3388" s="2" t="s">
        <v>103</v>
      </c>
      <c r="D3388" s="2" t="s">
        <v>104</v>
      </c>
      <c r="E3388" s="2">
        <v>2020</v>
      </c>
      <c r="F3388" s="2" t="s">
        <v>82</v>
      </c>
      <c r="G3388" s="2" t="s">
        <v>56</v>
      </c>
      <c r="H3388" s="2" t="s">
        <v>153</v>
      </c>
      <c r="I3388" s="2" t="s">
        <v>58</v>
      </c>
      <c r="J3388" s="2" t="s">
        <v>59</v>
      </c>
      <c r="K3388" s="3">
        <v>1818368.96</v>
      </c>
      <c r="L3388" s="3">
        <v>904574.36</v>
      </c>
      <c r="M3388" s="3">
        <f t="shared" si="364"/>
        <v>913794.6</v>
      </c>
      <c r="N3388" s="3">
        <v>159748.82999999999</v>
      </c>
      <c r="O3388" s="3">
        <f t="shared" si="365"/>
        <v>754045.77</v>
      </c>
      <c r="P3388" s="3">
        <v>568529.6</v>
      </c>
      <c r="Q3388" s="4">
        <f t="shared" si="366"/>
        <v>0.5025353050461222</v>
      </c>
      <c r="R3388" s="4">
        <f t="shared" si="367"/>
        <v>0.31265909862429681</v>
      </c>
      <c r="S3388" s="3">
        <v>1597927.64</v>
      </c>
      <c r="T3388" s="3">
        <f t="shared" si="368"/>
        <v>220441.32000000007</v>
      </c>
      <c r="U3388" s="4">
        <f t="shared" si="369"/>
        <v>0.13795450712649296</v>
      </c>
      <c r="V3388" s="2" t="s">
        <v>95</v>
      </c>
      <c r="W3388" s="2" t="s">
        <v>207</v>
      </c>
      <c r="X3388" s="2" t="s">
        <v>155</v>
      </c>
      <c r="Y3388" s="2">
        <v>7.24</v>
      </c>
      <c r="Z3388" s="2" t="s">
        <v>6803</v>
      </c>
      <c r="AA3388" s="2" t="s">
        <v>99</v>
      </c>
      <c r="AB3388" s="2" t="s">
        <v>149</v>
      </c>
      <c r="AC3388" s="2">
        <v>4.8600000000000003</v>
      </c>
      <c r="AD3388" s="3">
        <v>0</v>
      </c>
      <c r="AE3388" s="5">
        <v>0</v>
      </c>
      <c r="AF3388" s="2">
        <v>0</v>
      </c>
      <c r="AG3388" s="3">
        <f t="shared" si="370"/>
        <v>0</v>
      </c>
      <c r="AH3388" s="2" t="s">
        <v>50</v>
      </c>
      <c r="AI3388" s="3">
        <v>0</v>
      </c>
    </row>
    <row r="3389" spans="1:35" x14ac:dyDescent="0.3">
      <c r="A3389" s="2" t="s">
        <v>7962</v>
      </c>
      <c r="B3389" s="2" t="s">
        <v>565</v>
      </c>
      <c r="C3389" s="2" t="s">
        <v>403</v>
      </c>
      <c r="D3389" s="2" t="s">
        <v>54</v>
      </c>
      <c r="E3389" s="2">
        <v>2021</v>
      </c>
      <c r="F3389" s="2" t="s">
        <v>68</v>
      </c>
      <c r="G3389" s="2" t="s">
        <v>114</v>
      </c>
      <c r="H3389" s="2" t="s">
        <v>115</v>
      </c>
      <c r="I3389" s="2" t="s">
        <v>178</v>
      </c>
      <c r="J3389" s="2" t="s">
        <v>263</v>
      </c>
      <c r="K3389" s="3">
        <v>5619769.6299999999</v>
      </c>
      <c r="L3389" s="3">
        <v>1758808.52</v>
      </c>
      <c r="M3389" s="3">
        <f t="shared" si="364"/>
        <v>3860961.11</v>
      </c>
      <c r="N3389" s="3">
        <v>710157.49</v>
      </c>
      <c r="O3389" s="3">
        <f t="shared" si="365"/>
        <v>3150803.62</v>
      </c>
      <c r="P3389" s="3">
        <v>2324467.16</v>
      </c>
      <c r="Q3389" s="4">
        <f t="shared" si="366"/>
        <v>0.68703191842402977</v>
      </c>
      <c r="R3389" s="4">
        <f t="shared" si="367"/>
        <v>0.41362321109949129</v>
      </c>
      <c r="S3389" s="3">
        <v>5074875.97</v>
      </c>
      <c r="T3389" s="3">
        <f t="shared" si="368"/>
        <v>544893.66000000015</v>
      </c>
      <c r="U3389" s="4">
        <f t="shared" si="369"/>
        <v>0.10737083294668189</v>
      </c>
      <c r="V3389" s="2" t="s">
        <v>44</v>
      </c>
      <c r="W3389" s="2" t="s">
        <v>60</v>
      </c>
      <c r="X3389" s="2" t="s">
        <v>118</v>
      </c>
      <c r="Y3389" s="2">
        <v>3.75</v>
      </c>
      <c r="Z3389" s="2" t="s">
        <v>7780</v>
      </c>
      <c r="AA3389" s="2" t="s">
        <v>76</v>
      </c>
      <c r="AB3389" s="2" t="s">
        <v>88</v>
      </c>
      <c r="AC3389" s="2">
        <v>8.15</v>
      </c>
      <c r="AD3389" s="3">
        <v>4809196.62</v>
      </c>
      <c r="AE3389" s="5">
        <v>17.53</v>
      </c>
      <c r="AF3389" s="2">
        <v>12</v>
      </c>
      <c r="AG3389" s="3">
        <f t="shared" si="370"/>
        <v>439832.10855776386</v>
      </c>
      <c r="AH3389" s="2" t="s">
        <v>50</v>
      </c>
      <c r="AI3389" s="3">
        <v>0</v>
      </c>
    </row>
    <row r="3390" spans="1:35" x14ac:dyDescent="0.3">
      <c r="A3390" s="2" t="s">
        <v>7963</v>
      </c>
      <c r="B3390" s="2" t="s">
        <v>4090</v>
      </c>
      <c r="C3390" s="2" t="s">
        <v>456</v>
      </c>
      <c r="D3390" s="2" t="s">
        <v>54</v>
      </c>
      <c r="E3390" s="2">
        <v>2023</v>
      </c>
      <c r="F3390" s="2" t="s">
        <v>92</v>
      </c>
      <c r="G3390" s="2" t="s">
        <v>69</v>
      </c>
      <c r="H3390" s="2" t="s">
        <v>272</v>
      </c>
      <c r="I3390" s="2" t="s">
        <v>55</v>
      </c>
      <c r="J3390" s="2" t="s">
        <v>154</v>
      </c>
      <c r="K3390" s="3">
        <v>958829.91</v>
      </c>
      <c r="L3390" s="3">
        <v>296675.78999999998</v>
      </c>
      <c r="M3390" s="3">
        <f t="shared" si="364"/>
        <v>662154.12000000011</v>
      </c>
      <c r="N3390" s="3">
        <v>83497.87</v>
      </c>
      <c r="O3390" s="3">
        <f t="shared" si="365"/>
        <v>578656.25000000012</v>
      </c>
      <c r="P3390" s="3">
        <v>419520.82</v>
      </c>
      <c r="Q3390" s="4">
        <f t="shared" si="366"/>
        <v>0.69058559093134686</v>
      </c>
      <c r="R3390" s="4">
        <f t="shared" si="367"/>
        <v>0.43753413991851797</v>
      </c>
      <c r="S3390" s="3">
        <v>947213.45</v>
      </c>
      <c r="T3390" s="3">
        <f t="shared" si="368"/>
        <v>11616.460000000079</v>
      </c>
      <c r="U3390" s="4">
        <f t="shared" si="369"/>
        <v>1.2263825012197704E-2</v>
      </c>
      <c r="V3390" s="2" t="s">
        <v>44</v>
      </c>
      <c r="W3390" s="2" t="s">
        <v>134</v>
      </c>
      <c r="X3390" s="2" t="s">
        <v>274</v>
      </c>
      <c r="Y3390" s="2">
        <v>1</v>
      </c>
      <c r="Z3390" s="2" t="s">
        <v>7964</v>
      </c>
      <c r="AA3390" s="2" t="s">
        <v>76</v>
      </c>
      <c r="AB3390" s="2" t="s">
        <v>209</v>
      </c>
      <c r="AC3390" s="2">
        <v>3.98</v>
      </c>
      <c r="AD3390" s="3">
        <v>0</v>
      </c>
      <c r="AE3390" s="5">
        <v>0</v>
      </c>
      <c r="AF3390" s="2">
        <v>0</v>
      </c>
      <c r="AG3390" s="3">
        <f t="shared" si="370"/>
        <v>0</v>
      </c>
      <c r="AH3390" s="2" t="s">
        <v>50</v>
      </c>
      <c r="AI3390" s="3">
        <v>0</v>
      </c>
    </row>
    <row r="3391" spans="1:35" x14ac:dyDescent="0.3">
      <c r="A3391" s="2" t="s">
        <v>7965</v>
      </c>
      <c r="B3391" s="2" t="s">
        <v>6344</v>
      </c>
      <c r="C3391" s="2" t="s">
        <v>315</v>
      </c>
      <c r="D3391" s="2" t="s">
        <v>104</v>
      </c>
      <c r="E3391" s="2">
        <v>2020</v>
      </c>
      <c r="F3391" s="2" t="s">
        <v>82</v>
      </c>
      <c r="G3391" s="2" t="s">
        <v>40</v>
      </c>
      <c r="H3391" s="2" t="s">
        <v>139</v>
      </c>
      <c r="I3391" s="2" t="s">
        <v>71</v>
      </c>
      <c r="J3391" s="2" t="s">
        <v>293</v>
      </c>
      <c r="K3391" s="3">
        <v>3217256.52</v>
      </c>
      <c r="L3391" s="3">
        <v>1605895.41</v>
      </c>
      <c r="M3391" s="3">
        <f t="shared" si="364"/>
        <v>1611361.11</v>
      </c>
      <c r="N3391" s="3">
        <v>682623.39</v>
      </c>
      <c r="O3391" s="3">
        <f t="shared" si="365"/>
        <v>928737.72000000009</v>
      </c>
      <c r="P3391" s="3">
        <v>680401.6</v>
      </c>
      <c r="Q3391" s="4">
        <f t="shared" si="366"/>
        <v>0.50084943490921885</v>
      </c>
      <c r="R3391" s="4">
        <f t="shared" si="367"/>
        <v>0.21148503259541143</v>
      </c>
      <c r="S3391" s="3">
        <v>3365189.75</v>
      </c>
      <c r="T3391" s="3">
        <f t="shared" si="368"/>
        <v>-147933.22999999998</v>
      </c>
      <c r="U3391" s="4">
        <f t="shared" si="369"/>
        <v>-4.395984802937189E-2</v>
      </c>
      <c r="V3391" s="2" t="s">
        <v>124</v>
      </c>
      <c r="W3391" s="2" t="s">
        <v>207</v>
      </c>
      <c r="X3391" s="2" t="s">
        <v>86</v>
      </c>
      <c r="Y3391" s="2">
        <v>0.92</v>
      </c>
      <c r="Z3391" s="2" t="s">
        <v>7966</v>
      </c>
      <c r="AA3391" s="2" t="s">
        <v>99</v>
      </c>
      <c r="AB3391" s="2" t="s">
        <v>100</v>
      </c>
      <c r="AC3391" s="2">
        <v>6.91</v>
      </c>
      <c r="AD3391" s="3">
        <v>0</v>
      </c>
      <c r="AE3391" s="5">
        <v>0</v>
      </c>
      <c r="AF3391" s="2">
        <v>0</v>
      </c>
      <c r="AG3391" s="3">
        <f t="shared" si="370"/>
        <v>0</v>
      </c>
      <c r="AH3391" s="2" t="s">
        <v>50</v>
      </c>
      <c r="AI3391" s="3">
        <v>0</v>
      </c>
    </row>
    <row r="3392" spans="1:35" x14ac:dyDescent="0.3">
      <c r="A3392" s="2" t="s">
        <v>7967</v>
      </c>
      <c r="B3392" s="2" t="s">
        <v>4846</v>
      </c>
      <c r="C3392" s="2" t="s">
        <v>80</v>
      </c>
      <c r="D3392" s="2" t="s">
        <v>81</v>
      </c>
      <c r="E3392" s="2">
        <v>2020</v>
      </c>
      <c r="F3392" s="2" t="s">
        <v>55</v>
      </c>
      <c r="G3392" s="2" t="s">
        <v>69</v>
      </c>
      <c r="H3392" s="2" t="s">
        <v>165</v>
      </c>
      <c r="I3392" s="2" t="s">
        <v>178</v>
      </c>
      <c r="J3392" s="2" t="s">
        <v>342</v>
      </c>
      <c r="K3392" s="3">
        <v>7009040.5899999999</v>
      </c>
      <c r="L3392" s="3">
        <v>2726848.45</v>
      </c>
      <c r="M3392" s="3">
        <f t="shared" si="364"/>
        <v>4282192.1399999997</v>
      </c>
      <c r="N3392" s="3">
        <v>1140029.8999999999</v>
      </c>
      <c r="O3392" s="3">
        <f t="shared" si="365"/>
        <v>3142162.2399999998</v>
      </c>
      <c r="P3392" s="3">
        <v>2490431.5499999998</v>
      </c>
      <c r="Q3392" s="4">
        <f t="shared" si="366"/>
        <v>0.61095268104304123</v>
      </c>
      <c r="R3392" s="4">
        <f t="shared" si="367"/>
        <v>0.35531703918981011</v>
      </c>
      <c r="S3392" s="3">
        <v>7684635.5199999996</v>
      </c>
      <c r="T3392" s="3">
        <f t="shared" si="368"/>
        <v>-675594.9299999997</v>
      </c>
      <c r="U3392" s="4">
        <f t="shared" si="369"/>
        <v>-8.7915025799427865E-2</v>
      </c>
      <c r="V3392" s="2" t="s">
        <v>124</v>
      </c>
      <c r="W3392" s="2" t="s">
        <v>117</v>
      </c>
      <c r="X3392" s="2" t="s">
        <v>167</v>
      </c>
      <c r="Y3392" s="2">
        <v>17.2</v>
      </c>
      <c r="Z3392" s="2" t="s">
        <v>7968</v>
      </c>
      <c r="AA3392" s="2" t="s">
        <v>99</v>
      </c>
      <c r="AB3392" s="2" t="s">
        <v>182</v>
      </c>
      <c r="AC3392" s="2">
        <v>2.66</v>
      </c>
      <c r="AD3392" s="3">
        <v>140580.71</v>
      </c>
      <c r="AE3392" s="5">
        <v>7.38</v>
      </c>
      <c r="AF3392" s="2">
        <v>12</v>
      </c>
      <c r="AG3392" s="3">
        <f t="shared" si="370"/>
        <v>12188.632197887351</v>
      </c>
      <c r="AH3392" s="2" t="s">
        <v>50</v>
      </c>
      <c r="AI3392" s="3">
        <v>0</v>
      </c>
    </row>
    <row r="3393" spans="1:35" x14ac:dyDescent="0.3">
      <c r="A3393" s="2" t="s">
        <v>7969</v>
      </c>
      <c r="B3393" s="2" t="s">
        <v>4755</v>
      </c>
      <c r="C3393" s="2" t="s">
        <v>278</v>
      </c>
      <c r="D3393" s="2" t="s">
        <v>54</v>
      </c>
      <c r="E3393" s="2">
        <v>2023</v>
      </c>
      <c r="F3393" s="2" t="s">
        <v>55</v>
      </c>
      <c r="G3393" s="2" t="s">
        <v>93</v>
      </c>
      <c r="H3393" s="2" t="s">
        <v>221</v>
      </c>
      <c r="I3393" s="2" t="s">
        <v>58</v>
      </c>
      <c r="J3393" s="2" t="s">
        <v>106</v>
      </c>
      <c r="K3393" s="3">
        <v>3849347.05</v>
      </c>
      <c r="L3393" s="3">
        <v>1349672.24</v>
      </c>
      <c r="M3393" s="3">
        <f t="shared" si="364"/>
        <v>2499674.8099999996</v>
      </c>
      <c r="N3393" s="3">
        <v>741300.46</v>
      </c>
      <c r="O3393" s="3">
        <f t="shared" si="365"/>
        <v>1758374.3499999996</v>
      </c>
      <c r="P3393" s="3">
        <v>1261435.6200000001</v>
      </c>
      <c r="Q3393" s="4">
        <f t="shared" si="366"/>
        <v>0.64937631695224773</v>
      </c>
      <c r="R3393" s="4">
        <f t="shared" si="367"/>
        <v>0.32770119285555199</v>
      </c>
      <c r="S3393" s="3">
        <v>3786258.3</v>
      </c>
      <c r="T3393" s="3">
        <f t="shared" si="368"/>
        <v>63088.75</v>
      </c>
      <c r="U3393" s="4">
        <f t="shared" si="369"/>
        <v>1.6662558389109374E-2</v>
      </c>
      <c r="V3393" s="2" t="s">
        <v>44</v>
      </c>
      <c r="W3393" s="2" t="s">
        <v>134</v>
      </c>
      <c r="X3393" s="2" t="s">
        <v>222</v>
      </c>
      <c r="Y3393" s="2">
        <v>18.899999999999999</v>
      </c>
      <c r="Z3393" s="2" t="s">
        <v>400</v>
      </c>
      <c r="AA3393" s="2" t="s">
        <v>109</v>
      </c>
      <c r="AB3393" s="2" t="s">
        <v>182</v>
      </c>
      <c r="AC3393" s="2">
        <v>7.02</v>
      </c>
      <c r="AD3393" s="3">
        <v>0</v>
      </c>
      <c r="AE3393" s="5">
        <v>0</v>
      </c>
      <c r="AF3393" s="2">
        <v>0</v>
      </c>
      <c r="AG3393" s="3">
        <f t="shared" si="370"/>
        <v>0</v>
      </c>
      <c r="AH3393" s="2" t="s">
        <v>50</v>
      </c>
      <c r="AI3393" s="3">
        <v>0</v>
      </c>
    </row>
    <row r="3394" spans="1:35" x14ac:dyDescent="0.3">
      <c r="A3394" s="2" t="s">
        <v>7970</v>
      </c>
      <c r="B3394" s="2" t="s">
        <v>6112</v>
      </c>
      <c r="C3394" s="2" t="s">
        <v>333</v>
      </c>
      <c r="D3394" s="2" t="s">
        <v>54</v>
      </c>
      <c r="E3394" s="2">
        <v>2024</v>
      </c>
      <c r="F3394" s="2" t="s">
        <v>55</v>
      </c>
      <c r="G3394" s="2" t="s">
        <v>69</v>
      </c>
      <c r="H3394" s="2" t="s">
        <v>272</v>
      </c>
      <c r="I3394" s="2" t="s">
        <v>39</v>
      </c>
      <c r="J3394" s="2" t="s">
        <v>566</v>
      </c>
      <c r="K3394" s="3">
        <v>2569030.73</v>
      </c>
      <c r="L3394" s="3">
        <v>1008382.32</v>
      </c>
      <c r="M3394" s="3">
        <f t="shared" ref="M3394:M3457" si="371">K3394-L3394</f>
        <v>1560648.4100000001</v>
      </c>
      <c r="N3394" s="3">
        <v>472429.62</v>
      </c>
      <c r="O3394" s="3">
        <f t="shared" ref="O3394:O3457" si="372">M3394-N3394</f>
        <v>1088218.79</v>
      </c>
      <c r="P3394" s="3">
        <v>797797.19</v>
      </c>
      <c r="Q3394" s="4">
        <f t="shared" ref="Q3394:Q3457" si="373">IF(K3394&lt;&gt;0,M3394/K3394,0)</f>
        <v>0.60748530244322929</v>
      </c>
      <c r="R3394" s="4">
        <f t="shared" ref="R3394:R3457" si="374">IF(K3394&lt;&gt;0,P3394/K3394,0)</f>
        <v>0.31054404320029289</v>
      </c>
      <c r="S3394" s="3">
        <v>2067370.61</v>
      </c>
      <c r="T3394" s="3">
        <f t="shared" ref="T3394:T3457" si="375">K3394-S3394</f>
        <v>501660.11999999988</v>
      </c>
      <c r="U3394" s="4">
        <f t="shared" ref="U3394:U3457" si="376">IF(S3394&lt;&gt;0,T3394/S3394,0)</f>
        <v>0.24265611476405763</v>
      </c>
      <c r="V3394" s="2" t="s">
        <v>124</v>
      </c>
      <c r="W3394" s="2" t="s">
        <v>207</v>
      </c>
      <c r="X3394" s="2" t="s">
        <v>274</v>
      </c>
      <c r="Y3394" s="2">
        <v>1</v>
      </c>
      <c r="Z3394" s="2" t="s">
        <v>7971</v>
      </c>
      <c r="AA3394" s="2" t="s">
        <v>63</v>
      </c>
      <c r="AB3394" s="2" t="s">
        <v>242</v>
      </c>
      <c r="AC3394" s="2">
        <v>9</v>
      </c>
      <c r="AD3394" s="3">
        <v>0</v>
      </c>
      <c r="AE3394" s="5">
        <v>0</v>
      </c>
      <c r="AF3394" s="2">
        <v>0</v>
      </c>
      <c r="AG3394" s="3">
        <f t="shared" ref="AG3394:AG3457" si="377">IF(AD3394&gt;0,(AD3394*(AE3394/100/12)*(1+AE3394/100/12)^AF3394)/((1+AE3394/100/12)^AF3394-1),0)</f>
        <v>0</v>
      </c>
      <c r="AH3394" s="2" t="s">
        <v>50</v>
      </c>
      <c r="AI3394" s="3">
        <v>0</v>
      </c>
    </row>
    <row r="3395" spans="1:35" x14ac:dyDescent="0.3">
      <c r="A3395" s="2" t="s">
        <v>7972</v>
      </c>
      <c r="B3395" s="2" t="s">
        <v>4352</v>
      </c>
      <c r="C3395" s="2" t="s">
        <v>297</v>
      </c>
      <c r="D3395" s="2" t="s">
        <v>104</v>
      </c>
      <c r="E3395" s="2">
        <v>2021</v>
      </c>
      <c r="F3395" s="2" t="s">
        <v>105</v>
      </c>
      <c r="G3395" s="2" t="s">
        <v>93</v>
      </c>
      <c r="H3395" s="2" t="s">
        <v>94</v>
      </c>
      <c r="I3395" s="2" t="s">
        <v>131</v>
      </c>
      <c r="J3395" s="2" t="s">
        <v>463</v>
      </c>
      <c r="K3395" s="3">
        <v>3493460.57</v>
      </c>
      <c r="L3395" s="3">
        <v>1268223.18</v>
      </c>
      <c r="M3395" s="3">
        <f t="shared" si="371"/>
        <v>2225237.3899999997</v>
      </c>
      <c r="N3395" s="3">
        <v>587042.93999999994</v>
      </c>
      <c r="O3395" s="3">
        <f t="shared" si="372"/>
        <v>1638194.4499999997</v>
      </c>
      <c r="P3395" s="3">
        <v>1302926.83</v>
      </c>
      <c r="Q3395" s="4">
        <f t="shared" si="373"/>
        <v>0.63697223581372775</v>
      </c>
      <c r="R3395" s="4">
        <f t="shared" si="374"/>
        <v>0.37296165332130832</v>
      </c>
      <c r="S3395" s="3">
        <v>4176455.79</v>
      </c>
      <c r="T3395" s="3">
        <f t="shared" si="375"/>
        <v>-682995.2200000002</v>
      </c>
      <c r="U3395" s="4">
        <f t="shared" si="376"/>
        <v>-0.16353464620297112</v>
      </c>
      <c r="V3395" s="2" t="s">
        <v>44</v>
      </c>
      <c r="W3395" s="2" t="s">
        <v>96</v>
      </c>
      <c r="X3395" s="2" t="s">
        <v>97</v>
      </c>
      <c r="Y3395" s="2">
        <v>1550</v>
      </c>
      <c r="Z3395" s="2" t="s">
        <v>7198</v>
      </c>
      <c r="AA3395" s="2" t="s">
        <v>148</v>
      </c>
      <c r="AB3395" s="2" t="s">
        <v>49</v>
      </c>
      <c r="AC3395" s="2">
        <v>1.62</v>
      </c>
      <c r="AD3395" s="3">
        <v>0</v>
      </c>
      <c r="AE3395" s="5">
        <v>0</v>
      </c>
      <c r="AF3395" s="2">
        <v>0</v>
      </c>
      <c r="AG3395" s="3">
        <f t="shared" si="377"/>
        <v>0</v>
      </c>
      <c r="AH3395" s="2" t="s">
        <v>50</v>
      </c>
      <c r="AI3395" s="3">
        <v>0</v>
      </c>
    </row>
    <row r="3396" spans="1:35" x14ac:dyDescent="0.3">
      <c r="A3396" s="2" t="s">
        <v>7973</v>
      </c>
      <c r="B3396" s="2" t="s">
        <v>4102</v>
      </c>
      <c r="C3396" s="2" t="s">
        <v>212</v>
      </c>
      <c r="D3396" s="2" t="s">
        <v>81</v>
      </c>
      <c r="E3396" s="2">
        <v>2022</v>
      </c>
      <c r="F3396" s="2" t="s">
        <v>68</v>
      </c>
      <c r="G3396" s="2" t="s">
        <v>56</v>
      </c>
      <c r="H3396" s="2" t="s">
        <v>177</v>
      </c>
      <c r="I3396" s="2" t="s">
        <v>178</v>
      </c>
      <c r="J3396" s="2" t="s">
        <v>288</v>
      </c>
      <c r="K3396" s="3">
        <v>1842080.09</v>
      </c>
      <c r="L3396" s="3">
        <v>892034.09</v>
      </c>
      <c r="M3396" s="3">
        <f t="shared" si="371"/>
        <v>950046.00000000012</v>
      </c>
      <c r="N3396" s="3">
        <v>336834.95</v>
      </c>
      <c r="O3396" s="3">
        <f t="shared" si="372"/>
        <v>613211.05000000005</v>
      </c>
      <c r="P3396" s="3">
        <v>466388.96</v>
      </c>
      <c r="Q3396" s="4">
        <f t="shared" si="373"/>
        <v>0.51574630503714969</v>
      </c>
      <c r="R3396" s="4">
        <f t="shared" si="374"/>
        <v>0.25318603818143431</v>
      </c>
      <c r="S3396" s="3">
        <v>1770816.5</v>
      </c>
      <c r="T3396" s="3">
        <f t="shared" si="375"/>
        <v>71263.590000000084</v>
      </c>
      <c r="U3396" s="4">
        <f t="shared" si="376"/>
        <v>4.0243351019148561E-2</v>
      </c>
      <c r="V3396" s="2" t="s">
        <v>85</v>
      </c>
      <c r="W3396" s="2" t="s">
        <v>60</v>
      </c>
      <c r="X3396" s="2" t="s">
        <v>180</v>
      </c>
      <c r="Y3396" s="2">
        <v>149.5</v>
      </c>
      <c r="Z3396" s="2" t="s">
        <v>4682</v>
      </c>
      <c r="AA3396" s="2" t="s">
        <v>48</v>
      </c>
      <c r="AB3396" s="2" t="s">
        <v>149</v>
      </c>
      <c r="AC3396" s="2">
        <v>3.19</v>
      </c>
      <c r="AD3396" s="3">
        <v>3145422.16</v>
      </c>
      <c r="AE3396" s="5">
        <v>9.01</v>
      </c>
      <c r="AF3396" s="2">
        <v>240</v>
      </c>
      <c r="AG3396" s="3">
        <f t="shared" si="377"/>
        <v>28320.412123250255</v>
      </c>
      <c r="AH3396" s="2" t="s">
        <v>50</v>
      </c>
      <c r="AI3396" s="3">
        <v>0</v>
      </c>
    </row>
    <row r="3397" spans="1:35" x14ac:dyDescent="0.3">
      <c r="A3397" s="2" t="s">
        <v>7974</v>
      </c>
      <c r="B3397" s="2" t="s">
        <v>7975</v>
      </c>
      <c r="C3397" s="2" t="s">
        <v>253</v>
      </c>
      <c r="D3397" s="2" t="s">
        <v>54</v>
      </c>
      <c r="E3397" s="2">
        <v>2020</v>
      </c>
      <c r="F3397" s="2" t="s">
        <v>92</v>
      </c>
      <c r="G3397" s="2" t="s">
        <v>56</v>
      </c>
      <c r="H3397" s="2" t="s">
        <v>123</v>
      </c>
      <c r="I3397" s="2" t="s">
        <v>55</v>
      </c>
      <c r="J3397" s="2" t="s">
        <v>84</v>
      </c>
      <c r="K3397" s="3">
        <v>6699794.2999999998</v>
      </c>
      <c r="L3397" s="3">
        <v>3829335.13</v>
      </c>
      <c r="M3397" s="3">
        <f t="shared" si="371"/>
        <v>2870459.17</v>
      </c>
      <c r="N3397" s="3">
        <v>887525.71</v>
      </c>
      <c r="O3397" s="3">
        <f t="shared" si="372"/>
        <v>1982933.46</v>
      </c>
      <c r="P3397" s="3">
        <v>1410975.26</v>
      </c>
      <c r="Q3397" s="4">
        <f t="shared" si="373"/>
        <v>0.42843989553530026</v>
      </c>
      <c r="R3397" s="4">
        <f t="shared" si="374"/>
        <v>0.2105997881158829</v>
      </c>
      <c r="S3397" s="3">
        <v>7701114.5</v>
      </c>
      <c r="T3397" s="3">
        <f t="shared" si="375"/>
        <v>-1001320.2000000002</v>
      </c>
      <c r="U3397" s="4">
        <f t="shared" si="376"/>
        <v>-0.13002276488682257</v>
      </c>
      <c r="V3397" s="2" t="s">
        <v>44</v>
      </c>
      <c r="W3397" s="2" t="s">
        <v>134</v>
      </c>
      <c r="X3397" s="2" t="s">
        <v>126</v>
      </c>
      <c r="Y3397" s="2">
        <v>1.34</v>
      </c>
      <c r="Z3397" s="2" t="s">
        <v>7976</v>
      </c>
      <c r="AA3397" s="2" t="s">
        <v>148</v>
      </c>
      <c r="AB3397" s="2" t="s">
        <v>142</v>
      </c>
      <c r="AC3397" s="2">
        <v>2.67</v>
      </c>
      <c r="AD3397" s="3">
        <v>0</v>
      </c>
      <c r="AE3397" s="5">
        <v>0</v>
      </c>
      <c r="AF3397" s="2">
        <v>0</v>
      </c>
      <c r="AG3397" s="3">
        <f t="shared" si="377"/>
        <v>0</v>
      </c>
      <c r="AH3397" s="2" t="s">
        <v>50</v>
      </c>
      <c r="AI3397" s="3">
        <v>0</v>
      </c>
    </row>
    <row r="3398" spans="1:35" x14ac:dyDescent="0.3">
      <c r="A3398" s="2" t="s">
        <v>7977</v>
      </c>
      <c r="B3398" s="2" t="s">
        <v>2219</v>
      </c>
      <c r="C3398" s="2" t="s">
        <v>37</v>
      </c>
      <c r="D3398" s="2" t="s">
        <v>38</v>
      </c>
      <c r="E3398" s="2">
        <v>2022</v>
      </c>
      <c r="F3398" s="2" t="s">
        <v>68</v>
      </c>
      <c r="G3398" s="2" t="s">
        <v>40</v>
      </c>
      <c r="H3398" s="2" t="s">
        <v>41</v>
      </c>
      <c r="I3398" s="2" t="s">
        <v>39</v>
      </c>
      <c r="J3398" s="2" t="s">
        <v>566</v>
      </c>
      <c r="K3398" s="3">
        <v>2756413.1</v>
      </c>
      <c r="L3398" s="3">
        <v>1250140.6599999999</v>
      </c>
      <c r="M3398" s="3">
        <f t="shared" si="371"/>
        <v>1506272.4400000002</v>
      </c>
      <c r="N3398" s="3">
        <v>254495.47</v>
      </c>
      <c r="O3398" s="3">
        <f t="shared" si="372"/>
        <v>1251776.9700000002</v>
      </c>
      <c r="P3398" s="3">
        <v>943559.16</v>
      </c>
      <c r="Q3398" s="4">
        <f t="shared" si="373"/>
        <v>0.5464610656508635</v>
      </c>
      <c r="R3398" s="4">
        <f t="shared" si="374"/>
        <v>0.34231413281267603</v>
      </c>
      <c r="S3398" s="3">
        <v>2580338.42</v>
      </c>
      <c r="T3398" s="3">
        <f t="shared" si="375"/>
        <v>176074.68000000017</v>
      </c>
      <c r="U3398" s="4">
        <f t="shared" si="376"/>
        <v>6.8237049309214315E-2</v>
      </c>
      <c r="V3398" s="2" t="s">
        <v>107</v>
      </c>
      <c r="W3398" s="2" t="s">
        <v>207</v>
      </c>
      <c r="X3398" s="2" t="s">
        <v>46</v>
      </c>
      <c r="Y3398" s="2">
        <v>0.89</v>
      </c>
      <c r="Z3398" s="2" t="s">
        <v>5657</v>
      </c>
      <c r="AA3398" s="2" t="s">
        <v>148</v>
      </c>
      <c r="AB3398" s="2" t="s">
        <v>142</v>
      </c>
      <c r="AC3398" s="2">
        <v>6.13</v>
      </c>
      <c r="AD3398" s="3">
        <v>0</v>
      </c>
      <c r="AE3398" s="5">
        <v>0</v>
      </c>
      <c r="AF3398" s="2">
        <v>0</v>
      </c>
      <c r="AG3398" s="3">
        <f t="shared" si="377"/>
        <v>0</v>
      </c>
      <c r="AH3398" s="2" t="s">
        <v>50</v>
      </c>
      <c r="AI3398" s="3">
        <v>0</v>
      </c>
    </row>
    <row r="3399" spans="1:35" x14ac:dyDescent="0.3">
      <c r="A3399" s="2" t="s">
        <v>7978</v>
      </c>
      <c r="B3399" s="2" t="s">
        <v>7746</v>
      </c>
      <c r="C3399" s="2" t="s">
        <v>932</v>
      </c>
      <c r="D3399" s="2" t="s">
        <v>81</v>
      </c>
      <c r="E3399" s="2">
        <v>2020</v>
      </c>
      <c r="F3399" s="2" t="s">
        <v>58</v>
      </c>
      <c r="G3399" s="2" t="s">
        <v>40</v>
      </c>
      <c r="H3399" s="2" t="s">
        <v>139</v>
      </c>
      <c r="I3399" s="2" t="s">
        <v>71</v>
      </c>
      <c r="J3399" s="2" t="s">
        <v>72</v>
      </c>
      <c r="K3399" s="3">
        <v>5185486.4400000004</v>
      </c>
      <c r="L3399" s="3">
        <v>1839104.86</v>
      </c>
      <c r="M3399" s="3">
        <f t="shared" si="371"/>
        <v>3346381.58</v>
      </c>
      <c r="N3399" s="3">
        <v>484680.84</v>
      </c>
      <c r="O3399" s="3">
        <f t="shared" si="372"/>
        <v>2861700.74</v>
      </c>
      <c r="P3399" s="3">
        <v>2211459.44</v>
      </c>
      <c r="Q3399" s="4">
        <f t="shared" si="373"/>
        <v>0.64533609695448357</v>
      </c>
      <c r="R3399" s="4">
        <f t="shared" si="374"/>
        <v>0.42647097154495689</v>
      </c>
      <c r="S3399" s="3">
        <v>5005948.78</v>
      </c>
      <c r="T3399" s="3">
        <f t="shared" si="375"/>
        <v>179537.66000000015</v>
      </c>
      <c r="U3399" s="4">
        <f t="shared" si="376"/>
        <v>3.586486156576299E-2</v>
      </c>
      <c r="V3399" s="2" t="s">
        <v>124</v>
      </c>
      <c r="W3399" s="2" t="s">
        <v>117</v>
      </c>
      <c r="X3399" s="2" t="s">
        <v>86</v>
      </c>
      <c r="Y3399" s="2">
        <v>0.92</v>
      </c>
      <c r="Z3399" s="2" t="s">
        <v>7979</v>
      </c>
      <c r="AA3399" s="2" t="s">
        <v>48</v>
      </c>
      <c r="AB3399" s="2" t="s">
        <v>149</v>
      </c>
      <c r="AC3399" s="2">
        <v>2.02</v>
      </c>
      <c r="AD3399" s="3">
        <v>0</v>
      </c>
      <c r="AE3399" s="5">
        <v>0</v>
      </c>
      <c r="AF3399" s="2">
        <v>0</v>
      </c>
      <c r="AG3399" s="3">
        <f t="shared" si="377"/>
        <v>0</v>
      </c>
      <c r="AH3399" s="2" t="s">
        <v>50</v>
      </c>
      <c r="AI3399" s="3">
        <v>0</v>
      </c>
    </row>
    <row r="3400" spans="1:35" x14ac:dyDescent="0.3">
      <c r="A3400" s="2" t="s">
        <v>7980</v>
      </c>
      <c r="B3400" s="2" t="s">
        <v>516</v>
      </c>
      <c r="C3400" s="2" t="s">
        <v>205</v>
      </c>
      <c r="D3400" s="2" t="s">
        <v>81</v>
      </c>
      <c r="E3400" s="2">
        <v>2023</v>
      </c>
      <c r="F3400" s="2" t="s">
        <v>92</v>
      </c>
      <c r="G3400" s="2" t="s">
        <v>69</v>
      </c>
      <c r="H3400" s="2" t="s">
        <v>70</v>
      </c>
      <c r="I3400" s="2" t="s">
        <v>71</v>
      </c>
      <c r="J3400" s="2" t="s">
        <v>228</v>
      </c>
      <c r="K3400" s="3">
        <v>2438410.41</v>
      </c>
      <c r="L3400" s="3">
        <v>1139621.56</v>
      </c>
      <c r="M3400" s="3">
        <f t="shared" si="371"/>
        <v>1298788.8500000001</v>
      </c>
      <c r="N3400" s="3">
        <v>512177.39</v>
      </c>
      <c r="O3400" s="3">
        <f t="shared" si="372"/>
        <v>786611.46000000008</v>
      </c>
      <c r="P3400" s="3">
        <v>572353.03</v>
      </c>
      <c r="Q3400" s="4">
        <f t="shared" si="373"/>
        <v>0.53263751035249229</v>
      </c>
      <c r="R3400" s="4">
        <f t="shared" si="374"/>
        <v>0.23472382977564471</v>
      </c>
      <c r="S3400" s="3">
        <v>2845904.97</v>
      </c>
      <c r="T3400" s="3">
        <f t="shared" si="375"/>
        <v>-407494.56000000006</v>
      </c>
      <c r="U3400" s="4">
        <f t="shared" si="376"/>
        <v>-0.14318628495877009</v>
      </c>
      <c r="V3400" s="2" t="s">
        <v>107</v>
      </c>
      <c r="W3400" s="2" t="s">
        <v>134</v>
      </c>
      <c r="X3400" s="2" t="s">
        <v>74</v>
      </c>
      <c r="Y3400" s="2">
        <v>1.36</v>
      </c>
      <c r="Z3400" s="2" t="s">
        <v>7981</v>
      </c>
      <c r="AA3400" s="2" t="s">
        <v>109</v>
      </c>
      <c r="AB3400" s="2" t="s">
        <v>242</v>
      </c>
      <c r="AC3400" s="2">
        <v>6.21</v>
      </c>
      <c r="AD3400" s="3">
        <v>0</v>
      </c>
      <c r="AE3400" s="5">
        <v>0</v>
      </c>
      <c r="AF3400" s="2">
        <v>0</v>
      </c>
      <c r="AG3400" s="3">
        <f t="shared" si="377"/>
        <v>0</v>
      </c>
      <c r="AH3400" s="2" t="s">
        <v>50</v>
      </c>
      <c r="AI3400" s="3">
        <v>0</v>
      </c>
    </row>
    <row r="3401" spans="1:35" x14ac:dyDescent="0.3">
      <c r="A3401" s="2" t="s">
        <v>7982</v>
      </c>
      <c r="B3401" s="2" t="s">
        <v>6697</v>
      </c>
      <c r="C3401" s="2" t="s">
        <v>341</v>
      </c>
      <c r="D3401" s="2" t="s">
        <v>54</v>
      </c>
      <c r="E3401" s="2">
        <v>2023</v>
      </c>
      <c r="F3401" s="2" t="s">
        <v>92</v>
      </c>
      <c r="G3401" s="2" t="s">
        <v>93</v>
      </c>
      <c r="H3401" s="2" t="s">
        <v>221</v>
      </c>
      <c r="I3401" s="2" t="s">
        <v>39</v>
      </c>
      <c r="J3401" s="2" t="s">
        <v>116</v>
      </c>
      <c r="K3401" s="3">
        <v>5038341.28</v>
      </c>
      <c r="L3401" s="3">
        <v>2917737.87</v>
      </c>
      <c r="M3401" s="3">
        <f t="shared" si="371"/>
        <v>2120603.41</v>
      </c>
      <c r="N3401" s="3">
        <v>485297.66</v>
      </c>
      <c r="O3401" s="3">
        <f t="shared" si="372"/>
        <v>1635305.7500000002</v>
      </c>
      <c r="P3401" s="3">
        <v>1285723.78</v>
      </c>
      <c r="Q3401" s="4">
        <f t="shared" si="373"/>
        <v>0.42089316545861299</v>
      </c>
      <c r="R3401" s="4">
        <f t="shared" si="374"/>
        <v>0.25518790977970429</v>
      </c>
      <c r="S3401" s="3">
        <v>4613344.54</v>
      </c>
      <c r="T3401" s="3">
        <f t="shared" si="375"/>
        <v>424996.74000000022</v>
      </c>
      <c r="U3401" s="4">
        <f t="shared" si="376"/>
        <v>9.2123347024066021E-2</v>
      </c>
      <c r="V3401" s="2" t="s">
        <v>124</v>
      </c>
      <c r="W3401" s="2" t="s">
        <v>117</v>
      </c>
      <c r="X3401" s="2" t="s">
        <v>222</v>
      </c>
      <c r="Y3401" s="2">
        <v>18.899999999999999</v>
      </c>
      <c r="Z3401" s="2" t="s">
        <v>7983</v>
      </c>
      <c r="AA3401" s="2" t="s">
        <v>148</v>
      </c>
      <c r="AB3401" s="2" t="s">
        <v>182</v>
      </c>
      <c r="AC3401" s="2">
        <v>8.85</v>
      </c>
      <c r="AD3401" s="3">
        <v>0</v>
      </c>
      <c r="AE3401" s="5">
        <v>0</v>
      </c>
      <c r="AF3401" s="2">
        <v>0</v>
      </c>
      <c r="AG3401" s="3">
        <f t="shared" si="377"/>
        <v>0</v>
      </c>
      <c r="AH3401" s="2" t="s">
        <v>50</v>
      </c>
      <c r="AI3401" s="3">
        <v>0</v>
      </c>
    </row>
    <row r="3402" spans="1:35" x14ac:dyDescent="0.3">
      <c r="A3402" s="2" t="s">
        <v>7984</v>
      </c>
      <c r="B3402" s="2" t="s">
        <v>3121</v>
      </c>
      <c r="C3402" s="2" t="s">
        <v>387</v>
      </c>
      <c r="D3402" s="2" t="s">
        <v>81</v>
      </c>
      <c r="E3402" s="2">
        <v>2020</v>
      </c>
      <c r="F3402" s="2" t="s">
        <v>68</v>
      </c>
      <c r="G3402" s="2" t="s">
        <v>40</v>
      </c>
      <c r="H3402" s="2" t="s">
        <v>171</v>
      </c>
      <c r="I3402" s="2" t="s">
        <v>55</v>
      </c>
      <c r="J3402" s="2" t="s">
        <v>154</v>
      </c>
      <c r="K3402" s="3">
        <v>8818612.7599999998</v>
      </c>
      <c r="L3402" s="3">
        <v>4991079.8</v>
      </c>
      <c r="M3402" s="3">
        <f t="shared" si="371"/>
        <v>3827532.96</v>
      </c>
      <c r="N3402" s="3">
        <v>1703886.21</v>
      </c>
      <c r="O3402" s="3">
        <f t="shared" si="372"/>
        <v>2123646.75</v>
      </c>
      <c r="P3402" s="3">
        <v>1604672.98</v>
      </c>
      <c r="Q3402" s="4">
        <f t="shared" si="373"/>
        <v>0.43402891862551862</v>
      </c>
      <c r="R3402" s="4">
        <f t="shared" si="374"/>
        <v>0.18196433199545547</v>
      </c>
      <c r="S3402" s="3">
        <v>9510237.5099999998</v>
      </c>
      <c r="T3402" s="3">
        <f t="shared" si="375"/>
        <v>-691624.75</v>
      </c>
      <c r="U3402" s="4">
        <f t="shared" si="376"/>
        <v>-7.2724235254141414E-2</v>
      </c>
      <c r="V3402" s="2" t="s">
        <v>124</v>
      </c>
      <c r="W3402" s="2" t="s">
        <v>117</v>
      </c>
      <c r="X3402" s="2" t="s">
        <v>86</v>
      </c>
      <c r="Y3402" s="2">
        <v>0.92</v>
      </c>
      <c r="Z3402" s="2" t="s">
        <v>7985</v>
      </c>
      <c r="AA3402" s="2" t="s">
        <v>224</v>
      </c>
      <c r="AB3402" s="2" t="s">
        <v>209</v>
      </c>
      <c r="AC3402" s="2">
        <v>9.24</v>
      </c>
      <c r="AD3402" s="3">
        <v>0</v>
      </c>
      <c r="AE3402" s="5">
        <v>0</v>
      </c>
      <c r="AF3402" s="2">
        <v>0</v>
      </c>
      <c r="AG3402" s="3">
        <f t="shared" si="377"/>
        <v>0</v>
      </c>
      <c r="AH3402" s="2" t="s">
        <v>50</v>
      </c>
      <c r="AI3402" s="3">
        <v>0</v>
      </c>
    </row>
    <row r="3403" spans="1:35" x14ac:dyDescent="0.3">
      <c r="A3403" s="2" t="s">
        <v>7986</v>
      </c>
      <c r="B3403" s="2" t="s">
        <v>7987</v>
      </c>
      <c r="C3403" s="2" t="s">
        <v>734</v>
      </c>
      <c r="D3403" s="2" t="s">
        <v>38</v>
      </c>
      <c r="E3403" s="2">
        <v>2024</v>
      </c>
      <c r="F3403" s="2" t="s">
        <v>58</v>
      </c>
      <c r="G3403" s="2" t="s">
        <v>93</v>
      </c>
      <c r="H3403" s="2" t="s">
        <v>94</v>
      </c>
      <c r="I3403" s="2" t="s">
        <v>131</v>
      </c>
      <c r="J3403" s="2" t="s">
        <v>235</v>
      </c>
      <c r="K3403" s="3">
        <v>7146635.9400000004</v>
      </c>
      <c r="L3403" s="3">
        <v>2150048.23</v>
      </c>
      <c r="M3403" s="3">
        <f t="shared" si="371"/>
        <v>4996587.7100000009</v>
      </c>
      <c r="N3403" s="3">
        <v>815858.61</v>
      </c>
      <c r="O3403" s="3">
        <f t="shared" si="372"/>
        <v>4180729.100000001</v>
      </c>
      <c r="P3403" s="3">
        <v>3153222.08</v>
      </c>
      <c r="Q3403" s="4">
        <f t="shared" si="373"/>
        <v>0.69915240568417714</v>
      </c>
      <c r="R3403" s="4">
        <f t="shared" si="374"/>
        <v>0.44121767310844717</v>
      </c>
      <c r="S3403" s="3">
        <v>6114297.9800000004</v>
      </c>
      <c r="T3403" s="3">
        <f t="shared" si="375"/>
        <v>1032337.96</v>
      </c>
      <c r="U3403" s="4">
        <f t="shared" si="376"/>
        <v>0.1688399818551205</v>
      </c>
      <c r="V3403" s="2" t="s">
        <v>95</v>
      </c>
      <c r="W3403" s="2" t="s">
        <v>134</v>
      </c>
      <c r="X3403" s="2" t="s">
        <v>97</v>
      </c>
      <c r="Y3403" s="2">
        <v>1550</v>
      </c>
      <c r="Z3403" s="2" t="s">
        <v>7988</v>
      </c>
      <c r="AA3403" s="2" t="s">
        <v>141</v>
      </c>
      <c r="AB3403" s="2" t="s">
        <v>209</v>
      </c>
      <c r="AC3403" s="2">
        <v>9.4</v>
      </c>
      <c r="AD3403" s="3">
        <v>0</v>
      </c>
      <c r="AE3403" s="5">
        <v>0</v>
      </c>
      <c r="AF3403" s="2">
        <v>0</v>
      </c>
      <c r="AG3403" s="3">
        <f t="shared" si="377"/>
        <v>0</v>
      </c>
      <c r="AH3403" s="2" t="s">
        <v>50</v>
      </c>
      <c r="AI3403" s="3">
        <v>0</v>
      </c>
    </row>
    <row r="3404" spans="1:35" x14ac:dyDescent="0.3">
      <c r="A3404" s="2" t="s">
        <v>7989</v>
      </c>
      <c r="B3404" s="2" t="s">
        <v>1609</v>
      </c>
      <c r="C3404" s="2" t="s">
        <v>287</v>
      </c>
      <c r="D3404" s="2" t="s">
        <v>104</v>
      </c>
      <c r="E3404" s="2">
        <v>2021</v>
      </c>
      <c r="F3404" s="2" t="s">
        <v>55</v>
      </c>
      <c r="G3404" s="2" t="s">
        <v>56</v>
      </c>
      <c r="H3404" s="2" t="s">
        <v>57</v>
      </c>
      <c r="I3404" s="2" t="s">
        <v>131</v>
      </c>
      <c r="J3404" s="2" t="s">
        <v>491</v>
      </c>
      <c r="K3404" s="3">
        <v>1843408.88</v>
      </c>
      <c r="L3404" s="3">
        <v>729651.11</v>
      </c>
      <c r="M3404" s="3">
        <f t="shared" si="371"/>
        <v>1113757.77</v>
      </c>
      <c r="N3404" s="3">
        <v>186305.78</v>
      </c>
      <c r="O3404" s="3">
        <f t="shared" si="372"/>
        <v>927451.99</v>
      </c>
      <c r="P3404" s="3">
        <v>723800.91</v>
      </c>
      <c r="Q3404" s="4">
        <f t="shared" si="373"/>
        <v>0.60418379345118489</v>
      </c>
      <c r="R3404" s="4">
        <f t="shared" si="374"/>
        <v>0.39264262956138091</v>
      </c>
      <c r="S3404" s="3">
        <v>1680965.3</v>
      </c>
      <c r="T3404" s="3">
        <f t="shared" si="375"/>
        <v>162443.57999999984</v>
      </c>
      <c r="U3404" s="4">
        <f t="shared" si="376"/>
        <v>9.6637081086682661E-2</v>
      </c>
      <c r="V3404" s="2" t="s">
        <v>133</v>
      </c>
      <c r="W3404" s="2" t="s">
        <v>45</v>
      </c>
      <c r="X3404" s="2" t="s">
        <v>61</v>
      </c>
      <c r="Y3404" s="2">
        <v>1.53</v>
      </c>
      <c r="Z3404" s="2" t="s">
        <v>7990</v>
      </c>
      <c r="AA3404" s="2" t="s">
        <v>148</v>
      </c>
      <c r="AB3404" s="2" t="s">
        <v>209</v>
      </c>
      <c r="AC3404" s="2">
        <v>7.62</v>
      </c>
      <c r="AD3404" s="3">
        <v>0</v>
      </c>
      <c r="AE3404" s="5">
        <v>0</v>
      </c>
      <c r="AF3404" s="2">
        <v>0</v>
      </c>
      <c r="AG3404" s="3">
        <f t="shared" si="377"/>
        <v>0</v>
      </c>
      <c r="AH3404" s="2" t="s">
        <v>50</v>
      </c>
      <c r="AI3404" s="3">
        <v>0</v>
      </c>
    </row>
    <row r="3405" spans="1:35" x14ac:dyDescent="0.3">
      <c r="A3405" s="2" t="s">
        <v>7991</v>
      </c>
      <c r="B3405" s="2" t="s">
        <v>66</v>
      </c>
      <c r="C3405" s="2" t="s">
        <v>67</v>
      </c>
      <c r="D3405" s="2" t="s">
        <v>54</v>
      </c>
      <c r="E3405" s="2">
        <v>2022</v>
      </c>
      <c r="F3405" s="2" t="s">
        <v>39</v>
      </c>
      <c r="G3405" s="2" t="s">
        <v>69</v>
      </c>
      <c r="H3405" s="2" t="s">
        <v>70</v>
      </c>
      <c r="I3405" s="2" t="s">
        <v>39</v>
      </c>
      <c r="J3405" s="2" t="s">
        <v>566</v>
      </c>
      <c r="K3405" s="3">
        <v>5735978.1699999999</v>
      </c>
      <c r="L3405" s="3">
        <v>2217604.41</v>
      </c>
      <c r="M3405" s="3">
        <f t="shared" si="371"/>
        <v>3518373.76</v>
      </c>
      <c r="N3405" s="3">
        <v>1099502.95</v>
      </c>
      <c r="O3405" s="3">
        <f t="shared" si="372"/>
        <v>2418870.8099999996</v>
      </c>
      <c r="P3405" s="3">
        <v>1910729.68</v>
      </c>
      <c r="Q3405" s="4">
        <f t="shared" si="373"/>
        <v>0.61338688114288964</v>
      </c>
      <c r="R3405" s="4">
        <f t="shared" si="374"/>
        <v>0.33311313665616687</v>
      </c>
      <c r="S3405" s="3">
        <v>4826225.07</v>
      </c>
      <c r="T3405" s="3">
        <f t="shared" si="375"/>
        <v>909753.09999999963</v>
      </c>
      <c r="U3405" s="4">
        <f t="shared" si="376"/>
        <v>0.18850200452835483</v>
      </c>
      <c r="V3405" s="2" t="s">
        <v>44</v>
      </c>
      <c r="W3405" s="2" t="s">
        <v>60</v>
      </c>
      <c r="X3405" s="2" t="s">
        <v>74</v>
      </c>
      <c r="Y3405" s="2">
        <v>1.36</v>
      </c>
      <c r="Z3405" s="2" t="s">
        <v>7992</v>
      </c>
      <c r="AA3405" s="2" t="s">
        <v>109</v>
      </c>
      <c r="AB3405" s="2" t="s">
        <v>306</v>
      </c>
      <c r="AC3405" s="2">
        <v>2.36</v>
      </c>
      <c r="AD3405" s="3">
        <v>0</v>
      </c>
      <c r="AE3405" s="5">
        <v>0</v>
      </c>
      <c r="AF3405" s="2">
        <v>0</v>
      </c>
      <c r="AG3405" s="3">
        <f t="shared" si="377"/>
        <v>0</v>
      </c>
      <c r="AH3405" s="2" t="s">
        <v>50</v>
      </c>
      <c r="AI3405" s="3">
        <v>0</v>
      </c>
    </row>
    <row r="3406" spans="1:35" x14ac:dyDescent="0.3">
      <c r="A3406" s="2" t="s">
        <v>7993</v>
      </c>
      <c r="B3406" s="2" t="s">
        <v>7994</v>
      </c>
      <c r="C3406" s="2" t="s">
        <v>322</v>
      </c>
      <c r="D3406" s="2" t="s">
        <v>38</v>
      </c>
      <c r="E3406" s="2">
        <v>2021</v>
      </c>
      <c r="F3406" s="2" t="s">
        <v>55</v>
      </c>
      <c r="G3406" s="2" t="s">
        <v>114</v>
      </c>
      <c r="H3406" s="2" t="s">
        <v>115</v>
      </c>
      <c r="I3406" s="2" t="s">
        <v>71</v>
      </c>
      <c r="J3406" s="2" t="s">
        <v>293</v>
      </c>
      <c r="K3406" s="3">
        <v>1880298.6</v>
      </c>
      <c r="L3406" s="3">
        <v>999069.51</v>
      </c>
      <c r="M3406" s="3">
        <f t="shared" si="371"/>
        <v>881229.09000000008</v>
      </c>
      <c r="N3406" s="3">
        <v>357688.22</v>
      </c>
      <c r="O3406" s="3">
        <f t="shared" si="372"/>
        <v>523540.87000000011</v>
      </c>
      <c r="P3406" s="3">
        <v>380192.61</v>
      </c>
      <c r="Q3406" s="4">
        <f t="shared" si="373"/>
        <v>0.46866443978631905</v>
      </c>
      <c r="R3406" s="4">
        <f t="shared" si="374"/>
        <v>0.20219799663734259</v>
      </c>
      <c r="S3406" s="3">
        <v>1724019.32</v>
      </c>
      <c r="T3406" s="3">
        <f t="shared" si="375"/>
        <v>156279.28000000003</v>
      </c>
      <c r="U3406" s="4">
        <f t="shared" si="376"/>
        <v>9.064821848980209E-2</v>
      </c>
      <c r="V3406" s="2" t="s">
        <v>124</v>
      </c>
      <c r="W3406" s="2" t="s">
        <v>45</v>
      </c>
      <c r="X3406" s="2" t="s">
        <v>118</v>
      </c>
      <c r="Y3406" s="2">
        <v>3.75</v>
      </c>
      <c r="Z3406" s="2" t="s">
        <v>7995</v>
      </c>
      <c r="AA3406" s="2" t="s">
        <v>141</v>
      </c>
      <c r="AB3406" s="2" t="s">
        <v>100</v>
      </c>
      <c r="AC3406" s="2">
        <v>1.4</v>
      </c>
      <c r="AD3406" s="3">
        <v>0</v>
      </c>
      <c r="AE3406" s="5">
        <v>0</v>
      </c>
      <c r="AF3406" s="2">
        <v>0</v>
      </c>
      <c r="AG3406" s="3">
        <f t="shared" si="377"/>
        <v>0</v>
      </c>
      <c r="AH3406" s="2" t="s">
        <v>50</v>
      </c>
      <c r="AI3406" s="3">
        <v>0</v>
      </c>
    </row>
    <row r="3407" spans="1:35" x14ac:dyDescent="0.3">
      <c r="A3407" s="2" t="s">
        <v>7996</v>
      </c>
      <c r="B3407" s="2" t="s">
        <v>4151</v>
      </c>
      <c r="C3407" s="2" t="s">
        <v>407</v>
      </c>
      <c r="D3407" s="2" t="s">
        <v>38</v>
      </c>
      <c r="E3407" s="2">
        <v>2020</v>
      </c>
      <c r="F3407" s="2" t="s">
        <v>39</v>
      </c>
      <c r="G3407" s="2" t="s">
        <v>114</v>
      </c>
      <c r="H3407" s="2" t="s">
        <v>234</v>
      </c>
      <c r="I3407" s="2" t="s">
        <v>58</v>
      </c>
      <c r="J3407" s="2" t="s">
        <v>59</v>
      </c>
      <c r="K3407" s="3">
        <v>8158482.9000000004</v>
      </c>
      <c r="L3407" s="3">
        <v>2681568.73</v>
      </c>
      <c r="M3407" s="3">
        <f t="shared" si="371"/>
        <v>5476914.1699999999</v>
      </c>
      <c r="N3407" s="3">
        <v>1093538.76</v>
      </c>
      <c r="O3407" s="3">
        <f t="shared" si="372"/>
        <v>4383375.41</v>
      </c>
      <c r="P3407" s="3">
        <v>3368696.09</v>
      </c>
      <c r="Q3407" s="4">
        <f t="shared" si="373"/>
        <v>0.67131527235290278</v>
      </c>
      <c r="R3407" s="4">
        <f t="shared" si="374"/>
        <v>0.41290717052308828</v>
      </c>
      <c r="S3407" s="3">
        <v>8907583.5899999999</v>
      </c>
      <c r="T3407" s="3">
        <f t="shared" si="375"/>
        <v>-749100.68999999948</v>
      </c>
      <c r="U3407" s="4">
        <f t="shared" si="376"/>
        <v>-8.4096958780265518E-2</v>
      </c>
      <c r="V3407" s="2" t="s">
        <v>85</v>
      </c>
      <c r="W3407" s="2" t="s">
        <v>117</v>
      </c>
      <c r="X3407" s="2" t="s">
        <v>236</v>
      </c>
      <c r="Y3407" s="2">
        <v>3.67</v>
      </c>
      <c r="Z3407" s="2" t="s">
        <v>797</v>
      </c>
      <c r="AA3407" s="2" t="s">
        <v>48</v>
      </c>
      <c r="AB3407" s="2" t="s">
        <v>306</v>
      </c>
      <c r="AC3407" s="2">
        <v>7.11</v>
      </c>
      <c r="AD3407" s="3">
        <v>0</v>
      </c>
      <c r="AE3407" s="5">
        <v>0</v>
      </c>
      <c r="AF3407" s="2">
        <v>0</v>
      </c>
      <c r="AG3407" s="3">
        <f t="shared" si="377"/>
        <v>0</v>
      </c>
      <c r="AH3407" s="2" t="s">
        <v>50</v>
      </c>
      <c r="AI3407" s="3">
        <v>0</v>
      </c>
    </row>
    <row r="3408" spans="1:35" x14ac:dyDescent="0.3">
      <c r="A3408" s="2" t="s">
        <v>7997</v>
      </c>
      <c r="B3408" s="2" t="s">
        <v>3216</v>
      </c>
      <c r="C3408" s="2" t="s">
        <v>130</v>
      </c>
      <c r="D3408" s="2" t="s">
        <v>104</v>
      </c>
      <c r="E3408" s="2">
        <v>2022</v>
      </c>
      <c r="F3408" s="2" t="s">
        <v>92</v>
      </c>
      <c r="G3408" s="2" t="s">
        <v>56</v>
      </c>
      <c r="H3408" s="2" t="s">
        <v>123</v>
      </c>
      <c r="I3408" s="2" t="s">
        <v>178</v>
      </c>
      <c r="J3408" s="2" t="s">
        <v>263</v>
      </c>
      <c r="K3408" s="3">
        <v>2571592.98</v>
      </c>
      <c r="L3408" s="3">
        <v>1477035.93</v>
      </c>
      <c r="M3408" s="3">
        <f t="shared" si="371"/>
        <v>1094557.05</v>
      </c>
      <c r="N3408" s="3">
        <v>528644.87</v>
      </c>
      <c r="O3408" s="3">
        <f t="shared" si="372"/>
        <v>565912.18000000005</v>
      </c>
      <c r="P3408" s="3">
        <v>422096.29</v>
      </c>
      <c r="Q3408" s="4">
        <f t="shared" si="373"/>
        <v>0.42563386138968229</v>
      </c>
      <c r="R3408" s="4">
        <f t="shared" si="374"/>
        <v>0.16413806278161483</v>
      </c>
      <c r="S3408" s="3">
        <v>2422162.39</v>
      </c>
      <c r="T3408" s="3">
        <f t="shared" si="375"/>
        <v>149430.58999999985</v>
      </c>
      <c r="U3408" s="4">
        <f t="shared" si="376"/>
        <v>6.1693051884931564E-2</v>
      </c>
      <c r="V3408" s="2" t="s">
        <v>95</v>
      </c>
      <c r="W3408" s="2" t="s">
        <v>96</v>
      </c>
      <c r="X3408" s="2" t="s">
        <v>126</v>
      </c>
      <c r="Y3408" s="2">
        <v>1.34</v>
      </c>
      <c r="Z3408" s="2" t="s">
        <v>816</v>
      </c>
      <c r="AA3408" s="2" t="s">
        <v>99</v>
      </c>
      <c r="AB3408" s="2" t="s">
        <v>209</v>
      </c>
      <c r="AC3408" s="2">
        <v>4.59</v>
      </c>
      <c r="AD3408" s="3">
        <v>1430340.24</v>
      </c>
      <c r="AE3408" s="5">
        <v>6.52</v>
      </c>
      <c r="AF3408" s="2">
        <v>180</v>
      </c>
      <c r="AG3408" s="3">
        <f t="shared" si="377"/>
        <v>12475.530801414963</v>
      </c>
      <c r="AH3408" s="2" t="s">
        <v>50</v>
      </c>
      <c r="AI3408" s="3">
        <v>0</v>
      </c>
    </row>
    <row r="3409" spans="1:35" x14ac:dyDescent="0.3">
      <c r="A3409" s="2" t="s">
        <v>7998</v>
      </c>
      <c r="B3409" s="2" t="s">
        <v>7999</v>
      </c>
      <c r="C3409" s="2" t="s">
        <v>333</v>
      </c>
      <c r="D3409" s="2" t="s">
        <v>54</v>
      </c>
      <c r="E3409" s="2">
        <v>2024</v>
      </c>
      <c r="F3409" s="2" t="s">
        <v>105</v>
      </c>
      <c r="G3409" s="2" t="s">
        <v>93</v>
      </c>
      <c r="H3409" s="2" t="s">
        <v>221</v>
      </c>
      <c r="I3409" s="2" t="s">
        <v>58</v>
      </c>
      <c r="J3409" s="2" t="s">
        <v>106</v>
      </c>
      <c r="K3409" s="3">
        <v>7591558.8799999999</v>
      </c>
      <c r="L3409" s="3">
        <v>2261751.06</v>
      </c>
      <c r="M3409" s="3">
        <f t="shared" si="371"/>
        <v>5329807.82</v>
      </c>
      <c r="N3409" s="3">
        <v>697523.5</v>
      </c>
      <c r="O3409" s="3">
        <f t="shared" si="372"/>
        <v>4632284.32</v>
      </c>
      <c r="P3409" s="3">
        <v>3323563.27</v>
      </c>
      <c r="Q3409" s="4">
        <f t="shared" si="373"/>
        <v>0.70207027360894292</v>
      </c>
      <c r="R3409" s="4">
        <f t="shared" si="374"/>
        <v>0.43779720641513353</v>
      </c>
      <c r="S3409" s="3">
        <v>6923609.6299999999</v>
      </c>
      <c r="T3409" s="3">
        <f t="shared" si="375"/>
        <v>667949.25</v>
      </c>
      <c r="U3409" s="4">
        <f t="shared" si="376"/>
        <v>9.6474134980946355E-2</v>
      </c>
      <c r="V3409" s="2" t="s">
        <v>95</v>
      </c>
      <c r="W3409" s="2" t="s">
        <v>125</v>
      </c>
      <c r="X3409" s="2" t="s">
        <v>222</v>
      </c>
      <c r="Y3409" s="2">
        <v>18.899999999999999</v>
      </c>
      <c r="Z3409" s="2" t="s">
        <v>5102</v>
      </c>
      <c r="AA3409" s="2" t="s">
        <v>148</v>
      </c>
      <c r="AB3409" s="2" t="s">
        <v>88</v>
      </c>
      <c r="AC3409" s="2">
        <v>9.82</v>
      </c>
      <c r="AD3409" s="3">
        <v>0</v>
      </c>
      <c r="AE3409" s="5">
        <v>0</v>
      </c>
      <c r="AF3409" s="2">
        <v>0</v>
      </c>
      <c r="AG3409" s="3">
        <f t="shared" si="377"/>
        <v>0</v>
      </c>
      <c r="AH3409" s="2" t="s">
        <v>230</v>
      </c>
      <c r="AI3409" s="3">
        <v>0</v>
      </c>
    </row>
    <row r="3410" spans="1:35" x14ac:dyDescent="0.3">
      <c r="A3410" s="2" t="s">
        <v>8000</v>
      </c>
      <c r="B3410" s="2" t="s">
        <v>3956</v>
      </c>
      <c r="C3410" s="2" t="s">
        <v>189</v>
      </c>
      <c r="D3410" s="2" t="s">
        <v>54</v>
      </c>
      <c r="E3410" s="2">
        <v>2020</v>
      </c>
      <c r="F3410" s="2" t="s">
        <v>82</v>
      </c>
      <c r="G3410" s="2" t="s">
        <v>69</v>
      </c>
      <c r="H3410" s="2" t="s">
        <v>165</v>
      </c>
      <c r="I3410" s="2" t="s">
        <v>71</v>
      </c>
      <c r="J3410" s="2" t="s">
        <v>72</v>
      </c>
      <c r="K3410" s="3">
        <v>1831992.07</v>
      </c>
      <c r="L3410" s="3">
        <v>800267.21</v>
      </c>
      <c r="M3410" s="3">
        <f t="shared" si="371"/>
        <v>1031724.8600000001</v>
      </c>
      <c r="N3410" s="3">
        <v>254577.9</v>
      </c>
      <c r="O3410" s="3">
        <f t="shared" si="372"/>
        <v>777146.96000000008</v>
      </c>
      <c r="P3410" s="3">
        <v>566501.14</v>
      </c>
      <c r="Q3410" s="4">
        <f t="shared" si="373"/>
        <v>0.56317102944665043</v>
      </c>
      <c r="R3410" s="4">
        <f t="shared" si="374"/>
        <v>0.30922685162059682</v>
      </c>
      <c r="S3410" s="3">
        <v>1873288.37</v>
      </c>
      <c r="T3410" s="3">
        <f t="shared" si="375"/>
        <v>-41296.300000000047</v>
      </c>
      <c r="U3410" s="4">
        <f t="shared" si="376"/>
        <v>-2.2044817371070342E-2</v>
      </c>
      <c r="V3410" s="2" t="s">
        <v>73</v>
      </c>
      <c r="W3410" s="2" t="s">
        <v>207</v>
      </c>
      <c r="X3410" s="2" t="s">
        <v>167</v>
      </c>
      <c r="Y3410" s="2">
        <v>17.2</v>
      </c>
      <c r="Z3410" s="2" t="s">
        <v>8001</v>
      </c>
      <c r="AA3410" s="2" t="s">
        <v>148</v>
      </c>
      <c r="AB3410" s="2" t="s">
        <v>209</v>
      </c>
      <c r="AC3410" s="2">
        <v>7.58</v>
      </c>
      <c r="AD3410" s="3">
        <v>0</v>
      </c>
      <c r="AE3410" s="5">
        <v>0</v>
      </c>
      <c r="AF3410" s="2">
        <v>0</v>
      </c>
      <c r="AG3410" s="3">
        <f t="shared" si="377"/>
        <v>0</v>
      </c>
      <c r="AH3410" s="2" t="s">
        <v>50</v>
      </c>
      <c r="AI3410" s="3">
        <v>0</v>
      </c>
    </row>
    <row r="3411" spans="1:35" x14ac:dyDescent="0.3">
      <c r="A3411" s="2" t="s">
        <v>8002</v>
      </c>
      <c r="B3411" s="2" t="s">
        <v>5448</v>
      </c>
      <c r="C3411" s="2" t="s">
        <v>387</v>
      </c>
      <c r="D3411" s="2" t="s">
        <v>81</v>
      </c>
      <c r="E3411" s="2">
        <v>2020</v>
      </c>
      <c r="F3411" s="2" t="s">
        <v>68</v>
      </c>
      <c r="G3411" s="2" t="s">
        <v>40</v>
      </c>
      <c r="H3411" s="2" t="s">
        <v>171</v>
      </c>
      <c r="I3411" s="2" t="s">
        <v>55</v>
      </c>
      <c r="J3411" s="2" t="s">
        <v>217</v>
      </c>
      <c r="K3411" s="3">
        <v>3869421.71</v>
      </c>
      <c r="L3411" s="3">
        <v>1134864.94</v>
      </c>
      <c r="M3411" s="3">
        <f t="shared" si="371"/>
        <v>2734556.77</v>
      </c>
      <c r="N3411" s="3">
        <v>456806.33</v>
      </c>
      <c r="O3411" s="3">
        <f t="shared" si="372"/>
        <v>2277750.44</v>
      </c>
      <c r="P3411" s="3">
        <v>1777712.05</v>
      </c>
      <c r="Q3411" s="4">
        <f t="shared" si="373"/>
        <v>0.70670941937729503</v>
      </c>
      <c r="R3411" s="4">
        <f t="shared" si="374"/>
        <v>0.45942577036918525</v>
      </c>
      <c r="S3411" s="3">
        <v>3436059.45</v>
      </c>
      <c r="T3411" s="3">
        <f t="shared" si="375"/>
        <v>433362.25999999978</v>
      </c>
      <c r="U3411" s="4">
        <f t="shared" si="376"/>
        <v>0.1261218748703547</v>
      </c>
      <c r="V3411" s="2" t="s">
        <v>124</v>
      </c>
      <c r="W3411" s="2" t="s">
        <v>117</v>
      </c>
      <c r="X3411" s="2" t="s">
        <v>86</v>
      </c>
      <c r="Y3411" s="2">
        <v>0.92</v>
      </c>
      <c r="Z3411" s="2" t="s">
        <v>5047</v>
      </c>
      <c r="AA3411" s="2" t="s">
        <v>48</v>
      </c>
      <c r="AB3411" s="2" t="s">
        <v>49</v>
      </c>
      <c r="AC3411" s="2">
        <v>7.16</v>
      </c>
      <c r="AD3411" s="3">
        <v>0</v>
      </c>
      <c r="AE3411" s="5">
        <v>0</v>
      </c>
      <c r="AF3411" s="2">
        <v>0</v>
      </c>
      <c r="AG3411" s="3">
        <f t="shared" si="377"/>
        <v>0</v>
      </c>
      <c r="AH3411" s="2" t="s">
        <v>50</v>
      </c>
      <c r="AI3411" s="3">
        <v>0</v>
      </c>
    </row>
    <row r="3412" spans="1:35" x14ac:dyDescent="0.3">
      <c r="A3412" s="2" t="s">
        <v>8003</v>
      </c>
      <c r="B3412" s="2" t="s">
        <v>3691</v>
      </c>
      <c r="C3412" s="2" t="s">
        <v>113</v>
      </c>
      <c r="D3412" s="2" t="s">
        <v>54</v>
      </c>
      <c r="E3412" s="2">
        <v>2022</v>
      </c>
      <c r="F3412" s="2" t="s">
        <v>39</v>
      </c>
      <c r="G3412" s="2" t="s">
        <v>114</v>
      </c>
      <c r="H3412" s="2" t="s">
        <v>115</v>
      </c>
      <c r="I3412" s="2" t="s">
        <v>42</v>
      </c>
      <c r="J3412" s="2" t="s">
        <v>146</v>
      </c>
      <c r="K3412" s="3">
        <v>9756577.6099999994</v>
      </c>
      <c r="L3412" s="3">
        <v>4615327.59</v>
      </c>
      <c r="M3412" s="3">
        <f t="shared" si="371"/>
        <v>5141250.0199999996</v>
      </c>
      <c r="N3412" s="3">
        <v>2129341.9300000002</v>
      </c>
      <c r="O3412" s="3">
        <f t="shared" si="372"/>
        <v>3011908.0899999994</v>
      </c>
      <c r="P3412" s="3">
        <v>2231873.96</v>
      </c>
      <c r="Q3412" s="4">
        <f t="shared" si="373"/>
        <v>0.52695219835390616</v>
      </c>
      <c r="R3412" s="4">
        <f t="shared" si="374"/>
        <v>0.22875582496391378</v>
      </c>
      <c r="S3412" s="3">
        <v>8048664.6100000003</v>
      </c>
      <c r="T3412" s="3">
        <f t="shared" si="375"/>
        <v>1707912.9999999991</v>
      </c>
      <c r="U3412" s="4">
        <f t="shared" si="376"/>
        <v>0.21219830652130989</v>
      </c>
      <c r="V3412" s="2" t="s">
        <v>85</v>
      </c>
      <c r="W3412" s="2" t="s">
        <v>45</v>
      </c>
      <c r="X3412" s="2" t="s">
        <v>118</v>
      </c>
      <c r="Y3412" s="2">
        <v>3.75</v>
      </c>
      <c r="Z3412" s="2" t="s">
        <v>8004</v>
      </c>
      <c r="AA3412" s="2" t="s">
        <v>109</v>
      </c>
      <c r="AB3412" s="2" t="s">
        <v>110</v>
      </c>
      <c r="AC3412" s="2">
        <v>6.17</v>
      </c>
      <c r="AD3412" s="3">
        <v>0</v>
      </c>
      <c r="AE3412" s="5">
        <v>0</v>
      </c>
      <c r="AF3412" s="2">
        <v>0</v>
      </c>
      <c r="AG3412" s="3">
        <f t="shared" si="377"/>
        <v>0</v>
      </c>
      <c r="AH3412" s="2" t="s">
        <v>50</v>
      </c>
      <c r="AI3412" s="3">
        <v>0</v>
      </c>
    </row>
    <row r="3413" spans="1:35" x14ac:dyDescent="0.3">
      <c r="A3413" s="2" t="s">
        <v>8005</v>
      </c>
      <c r="B3413" s="2" t="s">
        <v>4755</v>
      </c>
      <c r="C3413" s="2" t="s">
        <v>278</v>
      </c>
      <c r="D3413" s="2" t="s">
        <v>54</v>
      </c>
      <c r="E3413" s="2">
        <v>2023</v>
      </c>
      <c r="F3413" s="2" t="s">
        <v>92</v>
      </c>
      <c r="G3413" s="2" t="s">
        <v>93</v>
      </c>
      <c r="H3413" s="2" t="s">
        <v>159</v>
      </c>
      <c r="I3413" s="2" t="s">
        <v>58</v>
      </c>
      <c r="J3413" s="2" t="s">
        <v>59</v>
      </c>
      <c r="K3413" s="3">
        <v>8854813.9700000007</v>
      </c>
      <c r="L3413" s="3">
        <v>5003783.8899999997</v>
      </c>
      <c r="M3413" s="3">
        <f t="shared" si="371"/>
        <v>3851030.080000001</v>
      </c>
      <c r="N3413" s="3">
        <v>1936856.21</v>
      </c>
      <c r="O3413" s="3">
        <f t="shared" si="372"/>
        <v>1914173.870000001</v>
      </c>
      <c r="P3413" s="3">
        <v>1483309.73</v>
      </c>
      <c r="Q3413" s="4">
        <f t="shared" si="373"/>
        <v>0.43490807294735301</v>
      </c>
      <c r="R3413" s="4">
        <f t="shared" si="374"/>
        <v>0.16751449946045563</v>
      </c>
      <c r="S3413" s="3">
        <v>7812995.8799999999</v>
      </c>
      <c r="T3413" s="3">
        <f t="shared" si="375"/>
        <v>1041818.0900000008</v>
      </c>
      <c r="U3413" s="4">
        <f t="shared" si="376"/>
        <v>0.133344251808309</v>
      </c>
      <c r="V3413" s="2" t="s">
        <v>44</v>
      </c>
      <c r="W3413" s="2" t="s">
        <v>125</v>
      </c>
      <c r="X3413" s="2" t="s">
        <v>160</v>
      </c>
      <c r="Y3413" s="2">
        <v>129.5</v>
      </c>
      <c r="Z3413" s="2" t="s">
        <v>8006</v>
      </c>
      <c r="AA3413" s="2" t="s">
        <v>148</v>
      </c>
      <c r="AB3413" s="2" t="s">
        <v>149</v>
      </c>
      <c r="AC3413" s="2">
        <v>7.03</v>
      </c>
      <c r="AD3413" s="3">
        <v>0</v>
      </c>
      <c r="AE3413" s="5">
        <v>0</v>
      </c>
      <c r="AF3413" s="2">
        <v>0</v>
      </c>
      <c r="AG3413" s="3">
        <f t="shared" si="377"/>
        <v>0</v>
      </c>
      <c r="AH3413" s="2" t="s">
        <v>50</v>
      </c>
      <c r="AI3413" s="3">
        <v>0</v>
      </c>
    </row>
    <row r="3414" spans="1:35" x14ac:dyDescent="0.3">
      <c r="A3414" s="2" t="s">
        <v>8007</v>
      </c>
      <c r="B3414" s="2" t="s">
        <v>846</v>
      </c>
      <c r="C3414" s="2" t="s">
        <v>216</v>
      </c>
      <c r="D3414" s="2" t="s">
        <v>38</v>
      </c>
      <c r="E3414" s="2">
        <v>2024</v>
      </c>
      <c r="F3414" s="2" t="s">
        <v>58</v>
      </c>
      <c r="G3414" s="2" t="s">
        <v>40</v>
      </c>
      <c r="H3414" s="2" t="s">
        <v>171</v>
      </c>
      <c r="I3414" s="2" t="s">
        <v>71</v>
      </c>
      <c r="J3414" s="2" t="s">
        <v>72</v>
      </c>
      <c r="K3414" s="3">
        <v>4817667.12</v>
      </c>
      <c r="L3414" s="3">
        <v>2511783.2999999998</v>
      </c>
      <c r="M3414" s="3">
        <f t="shared" si="371"/>
        <v>2305883.8200000003</v>
      </c>
      <c r="N3414" s="3">
        <v>461489.91</v>
      </c>
      <c r="O3414" s="3">
        <f t="shared" si="372"/>
        <v>1844393.9100000004</v>
      </c>
      <c r="P3414" s="3">
        <v>1449576.69</v>
      </c>
      <c r="Q3414" s="4">
        <f t="shared" si="373"/>
        <v>0.47863079008248294</v>
      </c>
      <c r="R3414" s="4">
        <f t="shared" si="374"/>
        <v>0.30088768150506834</v>
      </c>
      <c r="S3414" s="3">
        <v>5398676.3799999999</v>
      </c>
      <c r="T3414" s="3">
        <f t="shared" si="375"/>
        <v>-581009.25999999978</v>
      </c>
      <c r="U3414" s="4">
        <f t="shared" si="376"/>
        <v>-0.10762068683213047</v>
      </c>
      <c r="V3414" s="2" t="s">
        <v>44</v>
      </c>
      <c r="W3414" s="2" t="s">
        <v>125</v>
      </c>
      <c r="X3414" s="2" t="s">
        <v>86</v>
      </c>
      <c r="Y3414" s="2">
        <v>0.92</v>
      </c>
      <c r="Z3414" s="2" t="s">
        <v>8008</v>
      </c>
      <c r="AA3414" s="2" t="s">
        <v>99</v>
      </c>
      <c r="AB3414" s="2" t="s">
        <v>306</v>
      </c>
      <c r="AC3414" s="2">
        <v>1.04</v>
      </c>
      <c r="AD3414" s="3">
        <v>0</v>
      </c>
      <c r="AE3414" s="5">
        <v>0</v>
      </c>
      <c r="AF3414" s="2">
        <v>0</v>
      </c>
      <c r="AG3414" s="3">
        <f t="shared" si="377"/>
        <v>0</v>
      </c>
      <c r="AH3414" s="2" t="s">
        <v>50</v>
      </c>
      <c r="AI3414" s="3">
        <v>0</v>
      </c>
    </row>
    <row r="3415" spans="1:35" x14ac:dyDescent="0.3">
      <c r="A3415" s="2" t="s">
        <v>8009</v>
      </c>
      <c r="B3415" s="2" t="s">
        <v>3147</v>
      </c>
      <c r="C3415" s="2" t="s">
        <v>261</v>
      </c>
      <c r="D3415" s="2" t="s">
        <v>54</v>
      </c>
      <c r="E3415" s="2">
        <v>2024</v>
      </c>
      <c r="F3415" s="2" t="s">
        <v>58</v>
      </c>
      <c r="G3415" s="2" t="s">
        <v>40</v>
      </c>
      <c r="H3415" s="2" t="s">
        <v>139</v>
      </c>
      <c r="I3415" s="2" t="s">
        <v>39</v>
      </c>
      <c r="J3415" s="2" t="s">
        <v>273</v>
      </c>
      <c r="K3415" s="3">
        <v>7767978.2199999997</v>
      </c>
      <c r="L3415" s="3">
        <v>2463301.5099999998</v>
      </c>
      <c r="M3415" s="3">
        <f t="shared" si="371"/>
        <v>5304676.71</v>
      </c>
      <c r="N3415" s="3">
        <v>1580977.57</v>
      </c>
      <c r="O3415" s="3">
        <f t="shared" si="372"/>
        <v>3723699.1399999997</v>
      </c>
      <c r="P3415" s="3">
        <v>2833330.69</v>
      </c>
      <c r="Q3415" s="4">
        <f t="shared" si="373"/>
        <v>0.68289026562177979</v>
      </c>
      <c r="R3415" s="4">
        <f t="shared" si="374"/>
        <v>0.36474493230492089</v>
      </c>
      <c r="S3415" s="3">
        <v>8662638.6899999995</v>
      </c>
      <c r="T3415" s="3">
        <f t="shared" si="375"/>
        <v>-894660.46999999974</v>
      </c>
      <c r="U3415" s="4">
        <f t="shared" si="376"/>
        <v>-0.10327805441461853</v>
      </c>
      <c r="V3415" s="2" t="s">
        <v>85</v>
      </c>
      <c r="W3415" s="2" t="s">
        <v>96</v>
      </c>
      <c r="X3415" s="2" t="s">
        <v>86</v>
      </c>
      <c r="Y3415" s="2">
        <v>0.92</v>
      </c>
      <c r="Z3415" s="2" t="s">
        <v>8010</v>
      </c>
      <c r="AA3415" s="2" t="s">
        <v>141</v>
      </c>
      <c r="AB3415" s="2" t="s">
        <v>49</v>
      </c>
      <c r="AC3415" s="2">
        <v>8.67</v>
      </c>
      <c r="AD3415" s="3">
        <v>0</v>
      </c>
      <c r="AE3415" s="5">
        <v>0</v>
      </c>
      <c r="AF3415" s="2">
        <v>0</v>
      </c>
      <c r="AG3415" s="3">
        <f t="shared" si="377"/>
        <v>0</v>
      </c>
      <c r="AH3415" s="2" t="s">
        <v>50</v>
      </c>
      <c r="AI3415" s="3">
        <v>0</v>
      </c>
    </row>
    <row r="3416" spans="1:35" x14ac:dyDescent="0.3">
      <c r="A3416" s="2" t="s">
        <v>8011</v>
      </c>
      <c r="B3416" s="2" t="s">
        <v>5445</v>
      </c>
      <c r="C3416" s="2" t="s">
        <v>333</v>
      </c>
      <c r="D3416" s="2" t="s">
        <v>54</v>
      </c>
      <c r="E3416" s="2">
        <v>2024</v>
      </c>
      <c r="F3416" s="2" t="s">
        <v>105</v>
      </c>
      <c r="G3416" s="2" t="s">
        <v>114</v>
      </c>
      <c r="H3416" s="2" t="s">
        <v>234</v>
      </c>
      <c r="I3416" s="2" t="s">
        <v>71</v>
      </c>
      <c r="J3416" s="2" t="s">
        <v>72</v>
      </c>
      <c r="K3416" s="3">
        <v>3534605.58</v>
      </c>
      <c r="L3416" s="3">
        <v>1322671.3999999999</v>
      </c>
      <c r="M3416" s="3">
        <f t="shared" si="371"/>
        <v>2211934.1800000002</v>
      </c>
      <c r="N3416" s="3">
        <v>540071.06000000006</v>
      </c>
      <c r="O3416" s="3">
        <f t="shared" si="372"/>
        <v>1671863.12</v>
      </c>
      <c r="P3416" s="3">
        <v>1290668.3999999999</v>
      </c>
      <c r="Q3416" s="4">
        <f t="shared" si="373"/>
        <v>0.62579377809956382</v>
      </c>
      <c r="R3416" s="4">
        <f t="shared" si="374"/>
        <v>0.36515202921170059</v>
      </c>
      <c r="S3416" s="3">
        <v>3289818.73</v>
      </c>
      <c r="T3416" s="3">
        <f t="shared" si="375"/>
        <v>244786.85000000009</v>
      </c>
      <c r="U3416" s="4">
        <f t="shared" si="376"/>
        <v>7.4407397516397536E-2</v>
      </c>
      <c r="V3416" s="2" t="s">
        <v>44</v>
      </c>
      <c r="W3416" s="2" t="s">
        <v>125</v>
      </c>
      <c r="X3416" s="2" t="s">
        <v>236</v>
      </c>
      <c r="Y3416" s="2">
        <v>3.67</v>
      </c>
      <c r="Z3416" s="2" t="s">
        <v>8012</v>
      </c>
      <c r="AA3416" s="2" t="s">
        <v>48</v>
      </c>
      <c r="AB3416" s="2" t="s">
        <v>88</v>
      </c>
      <c r="AC3416" s="2">
        <v>9.1300000000000008</v>
      </c>
      <c r="AD3416" s="3">
        <v>0</v>
      </c>
      <c r="AE3416" s="5">
        <v>0</v>
      </c>
      <c r="AF3416" s="2">
        <v>0</v>
      </c>
      <c r="AG3416" s="3">
        <f t="shared" si="377"/>
        <v>0</v>
      </c>
      <c r="AH3416" s="2" t="s">
        <v>50</v>
      </c>
      <c r="AI3416" s="3">
        <v>0</v>
      </c>
    </row>
    <row r="3417" spans="1:35" x14ac:dyDescent="0.3">
      <c r="A3417" s="2" t="s">
        <v>8013</v>
      </c>
      <c r="B3417" s="2" t="s">
        <v>5723</v>
      </c>
      <c r="C3417" s="2" t="s">
        <v>536</v>
      </c>
      <c r="D3417" s="2" t="s">
        <v>81</v>
      </c>
      <c r="E3417" s="2">
        <v>2024</v>
      </c>
      <c r="F3417" s="2" t="s">
        <v>92</v>
      </c>
      <c r="G3417" s="2" t="s">
        <v>56</v>
      </c>
      <c r="H3417" s="2" t="s">
        <v>177</v>
      </c>
      <c r="I3417" s="2" t="s">
        <v>71</v>
      </c>
      <c r="J3417" s="2" t="s">
        <v>72</v>
      </c>
      <c r="K3417" s="3">
        <v>383356.28</v>
      </c>
      <c r="L3417" s="3">
        <v>198923.93</v>
      </c>
      <c r="M3417" s="3">
        <f t="shared" si="371"/>
        <v>184432.35000000003</v>
      </c>
      <c r="N3417" s="3">
        <v>49581.05</v>
      </c>
      <c r="O3417" s="3">
        <f t="shared" si="372"/>
        <v>134851.30000000005</v>
      </c>
      <c r="P3417" s="3">
        <v>106417.1</v>
      </c>
      <c r="Q3417" s="4">
        <f t="shared" si="373"/>
        <v>0.48109907055650691</v>
      </c>
      <c r="R3417" s="4">
        <f t="shared" si="374"/>
        <v>0.27759320911607344</v>
      </c>
      <c r="S3417" s="3">
        <v>338407.18</v>
      </c>
      <c r="T3417" s="3">
        <f t="shared" si="375"/>
        <v>44949.100000000035</v>
      </c>
      <c r="U3417" s="4">
        <f t="shared" si="376"/>
        <v>0.13282549146859129</v>
      </c>
      <c r="V3417" s="2" t="s">
        <v>85</v>
      </c>
      <c r="W3417" s="2" t="s">
        <v>117</v>
      </c>
      <c r="X3417" s="2" t="s">
        <v>180</v>
      </c>
      <c r="Y3417" s="2">
        <v>149.5</v>
      </c>
      <c r="Z3417" s="2" t="s">
        <v>8014</v>
      </c>
      <c r="AA3417" s="2" t="s">
        <v>99</v>
      </c>
      <c r="AB3417" s="2" t="s">
        <v>77</v>
      </c>
      <c r="AC3417" s="2">
        <v>6.88</v>
      </c>
      <c r="AD3417" s="3">
        <v>0</v>
      </c>
      <c r="AE3417" s="5">
        <v>0</v>
      </c>
      <c r="AF3417" s="2">
        <v>0</v>
      </c>
      <c r="AG3417" s="3">
        <f t="shared" si="377"/>
        <v>0</v>
      </c>
      <c r="AH3417" s="2" t="s">
        <v>50</v>
      </c>
      <c r="AI3417" s="3">
        <v>0</v>
      </c>
    </row>
    <row r="3418" spans="1:35" x14ac:dyDescent="0.3">
      <c r="A3418" s="2" t="s">
        <v>8015</v>
      </c>
      <c r="B3418" s="2" t="s">
        <v>1482</v>
      </c>
      <c r="C3418" s="2" t="s">
        <v>536</v>
      </c>
      <c r="D3418" s="2" t="s">
        <v>81</v>
      </c>
      <c r="E3418" s="2">
        <v>2024</v>
      </c>
      <c r="F3418" s="2" t="s">
        <v>82</v>
      </c>
      <c r="G3418" s="2" t="s">
        <v>40</v>
      </c>
      <c r="H3418" s="2" t="s">
        <v>139</v>
      </c>
      <c r="I3418" s="2" t="s">
        <v>58</v>
      </c>
      <c r="J3418" s="2" t="s">
        <v>191</v>
      </c>
      <c r="K3418" s="3">
        <v>9172585.1400000006</v>
      </c>
      <c r="L3418" s="3">
        <v>4378837.91</v>
      </c>
      <c r="M3418" s="3">
        <f t="shared" si="371"/>
        <v>4793747.2300000004</v>
      </c>
      <c r="N3418" s="3">
        <v>1776555</v>
      </c>
      <c r="O3418" s="3">
        <f t="shared" si="372"/>
        <v>3017192.2300000004</v>
      </c>
      <c r="P3418" s="3">
        <v>2121652.56</v>
      </c>
      <c r="Q3418" s="4">
        <f t="shared" si="373"/>
        <v>0.52261681487101463</v>
      </c>
      <c r="R3418" s="4">
        <f t="shared" si="374"/>
        <v>0.231303664955679</v>
      </c>
      <c r="S3418" s="3">
        <v>8768877.8599999994</v>
      </c>
      <c r="T3418" s="3">
        <f t="shared" si="375"/>
        <v>403707.28000000119</v>
      </c>
      <c r="U3418" s="4">
        <f t="shared" si="376"/>
        <v>4.6038647868679658E-2</v>
      </c>
      <c r="V3418" s="2" t="s">
        <v>133</v>
      </c>
      <c r="W3418" s="2" t="s">
        <v>134</v>
      </c>
      <c r="X3418" s="2" t="s">
        <v>86</v>
      </c>
      <c r="Y3418" s="2">
        <v>0.92</v>
      </c>
      <c r="Z3418" s="2" t="s">
        <v>6487</v>
      </c>
      <c r="AA3418" s="2" t="s">
        <v>148</v>
      </c>
      <c r="AB3418" s="2" t="s">
        <v>209</v>
      </c>
      <c r="AC3418" s="2">
        <v>8.4700000000000006</v>
      </c>
      <c r="AD3418" s="3">
        <v>0</v>
      </c>
      <c r="AE3418" s="5">
        <v>0</v>
      </c>
      <c r="AF3418" s="2">
        <v>0</v>
      </c>
      <c r="AG3418" s="3">
        <f t="shared" si="377"/>
        <v>0</v>
      </c>
      <c r="AH3418" s="2" t="s">
        <v>50</v>
      </c>
      <c r="AI3418" s="3">
        <v>0</v>
      </c>
    </row>
    <row r="3419" spans="1:35" x14ac:dyDescent="0.3">
      <c r="A3419" s="2" t="s">
        <v>8016</v>
      </c>
      <c r="B3419" s="2" t="s">
        <v>1553</v>
      </c>
      <c r="C3419" s="2" t="s">
        <v>387</v>
      </c>
      <c r="D3419" s="2" t="s">
        <v>81</v>
      </c>
      <c r="E3419" s="2">
        <v>2020</v>
      </c>
      <c r="F3419" s="2" t="s">
        <v>58</v>
      </c>
      <c r="G3419" s="2" t="s">
        <v>93</v>
      </c>
      <c r="H3419" s="2" t="s">
        <v>94</v>
      </c>
      <c r="I3419" s="2" t="s">
        <v>42</v>
      </c>
      <c r="J3419" s="2" t="s">
        <v>43</v>
      </c>
      <c r="K3419" s="3">
        <v>956849.5</v>
      </c>
      <c r="L3419" s="3">
        <v>379469.31</v>
      </c>
      <c r="M3419" s="3">
        <f t="shared" si="371"/>
        <v>577380.18999999994</v>
      </c>
      <c r="N3419" s="3">
        <v>99442.96</v>
      </c>
      <c r="O3419" s="3">
        <f t="shared" si="372"/>
        <v>477937.22999999992</v>
      </c>
      <c r="P3419" s="3">
        <v>367644.44</v>
      </c>
      <c r="Q3419" s="4">
        <f t="shared" si="373"/>
        <v>0.60341797743532288</v>
      </c>
      <c r="R3419" s="4">
        <f t="shared" si="374"/>
        <v>0.38422389309917598</v>
      </c>
      <c r="S3419" s="3">
        <v>1128666.17</v>
      </c>
      <c r="T3419" s="3">
        <f t="shared" si="375"/>
        <v>-171816.66999999993</v>
      </c>
      <c r="U3419" s="4">
        <f t="shared" si="376"/>
        <v>-0.15222983958135286</v>
      </c>
      <c r="V3419" s="2" t="s">
        <v>73</v>
      </c>
      <c r="W3419" s="2" t="s">
        <v>134</v>
      </c>
      <c r="X3419" s="2" t="s">
        <v>97</v>
      </c>
      <c r="Y3419" s="2">
        <v>1550</v>
      </c>
      <c r="Z3419" s="2" t="s">
        <v>8017</v>
      </c>
      <c r="AA3419" s="2" t="s">
        <v>109</v>
      </c>
      <c r="AB3419" s="2" t="s">
        <v>77</v>
      </c>
      <c r="AC3419" s="2">
        <v>7.44</v>
      </c>
      <c r="AD3419" s="3">
        <v>0</v>
      </c>
      <c r="AE3419" s="5">
        <v>0</v>
      </c>
      <c r="AF3419" s="2">
        <v>0</v>
      </c>
      <c r="AG3419" s="3">
        <f t="shared" si="377"/>
        <v>0</v>
      </c>
      <c r="AH3419" s="2" t="s">
        <v>50</v>
      </c>
      <c r="AI3419" s="3">
        <v>0</v>
      </c>
    </row>
    <row r="3420" spans="1:35" x14ac:dyDescent="0.3">
      <c r="A3420" s="2" t="s">
        <v>8018</v>
      </c>
      <c r="B3420" s="2" t="s">
        <v>8019</v>
      </c>
      <c r="C3420" s="2" t="s">
        <v>932</v>
      </c>
      <c r="D3420" s="2" t="s">
        <v>81</v>
      </c>
      <c r="E3420" s="2">
        <v>2020</v>
      </c>
      <c r="F3420" s="2" t="s">
        <v>82</v>
      </c>
      <c r="G3420" s="2" t="s">
        <v>69</v>
      </c>
      <c r="H3420" s="2" t="s">
        <v>272</v>
      </c>
      <c r="I3420" s="2" t="s">
        <v>131</v>
      </c>
      <c r="J3420" s="2" t="s">
        <v>491</v>
      </c>
      <c r="K3420" s="3">
        <v>1960981.15</v>
      </c>
      <c r="L3420" s="3">
        <v>814298.64</v>
      </c>
      <c r="M3420" s="3">
        <f t="shared" si="371"/>
        <v>1146682.5099999998</v>
      </c>
      <c r="N3420" s="3">
        <v>251443.38</v>
      </c>
      <c r="O3420" s="3">
        <f t="shared" si="372"/>
        <v>895239.12999999977</v>
      </c>
      <c r="P3420" s="3">
        <v>634184.64</v>
      </c>
      <c r="Q3420" s="4">
        <f t="shared" si="373"/>
        <v>0.5847493791564492</v>
      </c>
      <c r="R3420" s="4">
        <f t="shared" si="374"/>
        <v>0.32340170123511897</v>
      </c>
      <c r="S3420" s="3">
        <v>2186154.39</v>
      </c>
      <c r="T3420" s="3">
        <f t="shared" si="375"/>
        <v>-225173.24000000022</v>
      </c>
      <c r="U3420" s="4">
        <f t="shared" si="376"/>
        <v>-0.10299969710739423</v>
      </c>
      <c r="V3420" s="2" t="s">
        <v>44</v>
      </c>
      <c r="W3420" s="2" t="s">
        <v>60</v>
      </c>
      <c r="X3420" s="2" t="s">
        <v>274</v>
      </c>
      <c r="Y3420" s="2">
        <v>1</v>
      </c>
      <c r="Z3420" s="2" t="s">
        <v>8020</v>
      </c>
      <c r="AA3420" s="2" t="s">
        <v>48</v>
      </c>
      <c r="AB3420" s="2" t="s">
        <v>242</v>
      </c>
      <c r="AC3420" s="2">
        <v>2.5499999999999998</v>
      </c>
      <c r="AD3420" s="3">
        <v>0</v>
      </c>
      <c r="AE3420" s="5">
        <v>0</v>
      </c>
      <c r="AF3420" s="2">
        <v>0</v>
      </c>
      <c r="AG3420" s="3">
        <f t="shared" si="377"/>
        <v>0</v>
      </c>
      <c r="AH3420" s="2" t="s">
        <v>50</v>
      </c>
      <c r="AI3420" s="3">
        <v>0</v>
      </c>
    </row>
    <row r="3421" spans="1:35" x14ac:dyDescent="0.3">
      <c r="A3421" s="2" t="s">
        <v>8021</v>
      </c>
      <c r="B3421" s="2" t="s">
        <v>1441</v>
      </c>
      <c r="C3421" s="2" t="s">
        <v>456</v>
      </c>
      <c r="D3421" s="2" t="s">
        <v>54</v>
      </c>
      <c r="E3421" s="2">
        <v>2023</v>
      </c>
      <c r="F3421" s="2" t="s">
        <v>68</v>
      </c>
      <c r="G3421" s="2" t="s">
        <v>40</v>
      </c>
      <c r="H3421" s="2" t="s">
        <v>41</v>
      </c>
      <c r="I3421" s="2" t="s">
        <v>42</v>
      </c>
      <c r="J3421" s="2" t="s">
        <v>166</v>
      </c>
      <c r="K3421" s="3">
        <v>408182.32</v>
      </c>
      <c r="L3421" s="3">
        <v>179247.38</v>
      </c>
      <c r="M3421" s="3">
        <f t="shared" si="371"/>
        <v>228934.94</v>
      </c>
      <c r="N3421" s="3">
        <v>42354.21</v>
      </c>
      <c r="O3421" s="3">
        <f t="shared" si="372"/>
        <v>186580.73</v>
      </c>
      <c r="P3421" s="3">
        <v>144536.48000000001</v>
      </c>
      <c r="Q3421" s="4">
        <f t="shared" si="373"/>
        <v>0.56086441960543509</v>
      </c>
      <c r="R3421" s="4">
        <f t="shared" si="374"/>
        <v>0.35409784529619021</v>
      </c>
      <c r="S3421" s="3">
        <v>418009.88</v>
      </c>
      <c r="T3421" s="3">
        <f t="shared" si="375"/>
        <v>-9827.5599999999977</v>
      </c>
      <c r="U3421" s="4">
        <f t="shared" si="376"/>
        <v>-2.3510353391647101E-2</v>
      </c>
      <c r="V3421" s="2" t="s">
        <v>95</v>
      </c>
      <c r="W3421" s="2" t="s">
        <v>134</v>
      </c>
      <c r="X3421" s="2" t="s">
        <v>46</v>
      </c>
      <c r="Y3421" s="2">
        <v>0.89</v>
      </c>
      <c r="Z3421" s="2" t="s">
        <v>3359</v>
      </c>
      <c r="AA3421" s="2" t="s">
        <v>141</v>
      </c>
      <c r="AB3421" s="2" t="s">
        <v>242</v>
      </c>
      <c r="AC3421" s="2">
        <v>5.58</v>
      </c>
      <c r="AD3421" s="3">
        <v>0</v>
      </c>
      <c r="AE3421" s="5">
        <v>0</v>
      </c>
      <c r="AF3421" s="2">
        <v>0</v>
      </c>
      <c r="AG3421" s="3">
        <f t="shared" si="377"/>
        <v>0</v>
      </c>
      <c r="AH3421" s="2" t="s">
        <v>50</v>
      </c>
      <c r="AI3421" s="3">
        <v>0</v>
      </c>
    </row>
    <row r="3422" spans="1:35" x14ac:dyDescent="0.3">
      <c r="A3422" s="2" t="s">
        <v>8022</v>
      </c>
      <c r="B3422" s="2" t="s">
        <v>8023</v>
      </c>
      <c r="C3422" s="2" t="s">
        <v>245</v>
      </c>
      <c r="D3422" s="2" t="s">
        <v>38</v>
      </c>
      <c r="E3422" s="2">
        <v>2023</v>
      </c>
      <c r="F3422" s="2" t="s">
        <v>105</v>
      </c>
      <c r="G3422" s="2" t="s">
        <v>93</v>
      </c>
      <c r="H3422" s="2" t="s">
        <v>94</v>
      </c>
      <c r="I3422" s="2" t="s">
        <v>39</v>
      </c>
      <c r="J3422" s="2" t="s">
        <v>487</v>
      </c>
      <c r="K3422" s="3">
        <v>7012631.2999999998</v>
      </c>
      <c r="L3422" s="3">
        <v>3251925.87</v>
      </c>
      <c r="M3422" s="3">
        <f t="shared" si="371"/>
        <v>3760705.4299999997</v>
      </c>
      <c r="N3422" s="3">
        <v>1498295.36</v>
      </c>
      <c r="O3422" s="3">
        <f t="shared" si="372"/>
        <v>2262410.0699999994</v>
      </c>
      <c r="P3422" s="3">
        <v>1745965.94</v>
      </c>
      <c r="Q3422" s="4">
        <f t="shared" si="373"/>
        <v>0.53627593824874265</v>
      </c>
      <c r="R3422" s="4">
        <f t="shared" si="374"/>
        <v>0.24897443845365147</v>
      </c>
      <c r="S3422" s="3">
        <v>7880430.8899999997</v>
      </c>
      <c r="T3422" s="3">
        <f t="shared" si="375"/>
        <v>-867799.58999999985</v>
      </c>
      <c r="U3422" s="4">
        <f t="shared" si="376"/>
        <v>-0.11012082995375395</v>
      </c>
      <c r="V3422" s="2" t="s">
        <v>124</v>
      </c>
      <c r="W3422" s="2" t="s">
        <v>45</v>
      </c>
      <c r="X3422" s="2" t="s">
        <v>97</v>
      </c>
      <c r="Y3422" s="2">
        <v>1550</v>
      </c>
      <c r="Z3422" s="2" t="s">
        <v>7875</v>
      </c>
      <c r="AA3422" s="2" t="s">
        <v>148</v>
      </c>
      <c r="AB3422" s="2" t="s">
        <v>77</v>
      </c>
      <c r="AC3422" s="2">
        <v>8.19</v>
      </c>
      <c r="AD3422" s="3">
        <v>0</v>
      </c>
      <c r="AE3422" s="5">
        <v>0</v>
      </c>
      <c r="AF3422" s="2">
        <v>0</v>
      </c>
      <c r="AG3422" s="3">
        <f t="shared" si="377"/>
        <v>0</v>
      </c>
      <c r="AH3422" s="2" t="s">
        <v>50</v>
      </c>
      <c r="AI3422" s="3">
        <v>0</v>
      </c>
    </row>
    <row r="3423" spans="1:35" x14ac:dyDescent="0.3">
      <c r="A3423" s="2" t="s">
        <v>8024</v>
      </c>
      <c r="B3423" s="2" t="s">
        <v>921</v>
      </c>
      <c r="C3423" s="2" t="s">
        <v>130</v>
      </c>
      <c r="D3423" s="2" t="s">
        <v>104</v>
      </c>
      <c r="E3423" s="2">
        <v>2022</v>
      </c>
      <c r="F3423" s="2" t="s">
        <v>82</v>
      </c>
      <c r="G3423" s="2" t="s">
        <v>93</v>
      </c>
      <c r="H3423" s="2" t="s">
        <v>221</v>
      </c>
      <c r="I3423" s="2" t="s">
        <v>39</v>
      </c>
      <c r="J3423" s="2" t="s">
        <v>566</v>
      </c>
      <c r="K3423" s="3">
        <v>4947162.1500000004</v>
      </c>
      <c r="L3423" s="3">
        <v>1394062.71</v>
      </c>
      <c r="M3423" s="3">
        <f t="shared" si="371"/>
        <v>3553099.4400000004</v>
      </c>
      <c r="N3423" s="3">
        <v>453335.49</v>
      </c>
      <c r="O3423" s="3">
        <f t="shared" si="372"/>
        <v>3099763.95</v>
      </c>
      <c r="P3423" s="3">
        <v>2259792.73</v>
      </c>
      <c r="Q3423" s="4">
        <f t="shared" si="373"/>
        <v>0.71820961841729813</v>
      </c>
      <c r="R3423" s="4">
        <f t="shared" si="374"/>
        <v>0.45678566044171398</v>
      </c>
      <c r="S3423" s="3">
        <v>5685658.4699999997</v>
      </c>
      <c r="T3423" s="3">
        <f t="shared" si="375"/>
        <v>-738496.31999999937</v>
      </c>
      <c r="U3423" s="4">
        <f t="shared" si="376"/>
        <v>-0.12988756252184797</v>
      </c>
      <c r="V3423" s="2" t="s">
        <v>133</v>
      </c>
      <c r="W3423" s="2" t="s">
        <v>125</v>
      </c>
      <c r="X3423" s="2" t="s">
        <v>222</v>
      </c>
      <c r="Y3423" s="2">
        <v>18.899999999999999</v>
      </c>
      <c r="Z3423" s="2" t="s">
        <v>8025</v>
      </c>
      <c r="AA3423" s="2" t="s">
        <v>63</v>
      </c>
      <c r="AB3423" s="2" t="s">
        <v>88</v>
      </c>
      <c r="AC3423" s="2">
        <v>8.26</v>
      </c>
      <c r="AD3423" s="3">
        <v>0</v>
      </c>
      <c r="AE3423" s="5">
        <v>0</v>
      </c>
      <c r="AF3423" s="2">
        <v>0</v>
      </c>
      <c r="AG3423" s="3">
        <f t="shared" si="377"/>
        <v>0</v>
      </c>
      <c r="AH3423" s="2" t="s">
        <v>50</v>
      </c>
      <c r="AI3423" s="3">
        <v>0</v>
      </c>
    </row>
    <row r="3424" spans="1:35" x14ac:dyDescent="0.3">
      <c r="A3424" s="2" t="s">
        <v>8026</v>
      </c>
      <c r="B3424" s="2" t="s">
        <v>2529</v>
      </c>
      <c r="C3424" s="2" t="s">
        <v>403</v>
      </c>
      <c r="D3424" s="2" t="s">
        <v>54</v>
      </c>
      <c r="E3424" s="2">
        <v>2021</v>
      </c>
      <c r="F3424" s="2" t="s">
        <v>68</v>
      </c>
      <c r="G3424" s="2" t="s">
        <v>114</v>
      </c>
      <c r="H3424" s="2" t="s">
        <v>190</v>
      </c>
      <c r="I3424" s="2" t="s">
        <v>71</v>
      </c>
      <c r="J3424" s="2" t="s">
        <v>293</v>
      </c>
      <c r="K3424" s="3">
        <v>2091929.37</v>
      </c>
      <c r="L3424" s="3">
        <v>1103541.44</v>
      </c>
      <c r="M3424" s="3">
        <f t="shared" si="371"/>
        <v>988387.93000000017</v>
      </c>
      <c r="N3424" s="3">
        <v>192518.98</v>
      </c>
      <c r="O3424" s="3">
        <f t="shared" si="372"/>
        <v>795868.95000000019</v>
      </c>
      <c r="P3424" s="3">
        <v>583160.25</v>
      </c>
      <c r="Q3424" s="4">
        <f t="shared" si="373"/>
        <v>0.47247672133404778</v>
      </c>
      <c r="R3424" s="4">
        <f t="shared" si="374"/>
        <v>0.2787667013824659</v>
      </c>
      <c r="S3424" s="3">
        <v>1906255.25</v>
      </c>
      <c r="T3424" s="3">
        <f t="shared" si="375"/>
        <v>185674.12000000011</v>
      </c>
      <c r="U3424" s="4">
        <f t="shared" si="376"/>
        <v>9.7402548792980437E-2</v>
      </c>
      <c r="V3424" s="2" t="s">
        <v>73</v>
      </c>
      <c r="W3424" s="2" t="s">
        <v>125</v>
      </c>
      <c r="X3424" s="2" t="s">
        <v>192</v>
      </c>
      <c r="Y3424" s="2">
        <v>3.64</v>
      </c>
      <c r="Z3424" s="2" t="s">
        <v>8027</v>
      </c>
      <c r="AA3424" s="2" t="s">
        <v>148</v>
      </c>
      <c r="AB3424" s="2" t="s">
        <v>242</v>
      </c>
      <c r="AC3424" s="2">
        <v>4.82</v>
      </c>
      <c r="AD3424" s="3">
        <v>0</v>
      </c>
      <c r="AE3424" s="5">
        <v>0</v>
      </c>
      <c r="AF3424" s="2">
        <v>0</v>
      </c>
      <c r="AG3424" s="3">
        <f t="shared" si="377"/>
        <v>0</v>
      </c>
      <c r="AH3424" s="2" t="s">
        <v>50</v>
      </c>
      <c r="AI3424" s="3">
        <v>0</v>
      </c>
    </row>
    <row r="3425" spans="1:35" x14ac:dyDescent="0.3">
      <c r="A3425" s="2" t="s">
        <v>8028</v>
      </c>
      <c r="B3425" s="2" t="s">
        <v>2798</v>
      </c>
      <c r="C3425" s="2" t="s">
        <v>452</v>
      </c>
      <c r="D3425" s="2" t="s">
        <v>38</v>
      </c>
      <c r="E3425" s="2">
        <v>2021</v>
      </c>
      <c r="F3425" s="2" t="s">
        <v>105</v>
      </c>
      <c r="G3425" s="2" t="s">
        <v>40</v>
      </c>
      <c r="H3425" s="2" t="s">
        <v>41</v>
      </c>
      <c r="I3425" s="2" t="s">
        <v>55</v>
      </c>
      <c r="J3425" s="2" t="s">
        <v>540</v>
      </c>
      <c r="K3425" s="3">
        <v>673752.16</v>
      </c>
      <c r="L3425" s="3">
        <v>261282.38</v>
      </c>
      <c r="M3425" s="3">
        <f t="shared" si="371"/>
        <v>412469.78</v>
      </c>
      <c r="N3425" s="3">
        <v>143936.81</v>
      </c>
      <c r="O3425" s="3">
        <f t="shared" si="372"/>
        <v>268532.97000000003</v>
      </c>
      <c r="P3425" s="3">
        <v>196872.93</v>
      </c>
      <c r="Q3425" s="4">
        <f t="shared" si="373"/>
        <v>0.61219808185846858</v>
      </c>
      <c r="R3425" s="4">
        <f t="shared" si="374"/>
        <v>0.29220378306468059</v>
      </c>
      <c r="S3425" s="3">
        <v>717405.63</v>
      </c>
      <c r="T3425" s="3">
        <f t="shared" si="375"/>
        <v>-43653.469999999972</v>
      </c>
      <c r="U3425" s="4">
        <f t="shared" si="376"/>
        <v>-6.0849076414412825E-2</v>
      </c>
      <c r="V3425" s="2" t="s">
        <v>85</v>
      </c>
      <c r="W3425" s="2" t="s">
        <v>125</v>
      </c>
      <c r="X3425" s="2" t="s">
        <v>46</v>
      </c>
      <c r="Y3425" s="2">
        <v>0.89</v>
      </c>
      <c r="Z3425" s="2" t="s">
        <v>4460</v>
      </c>
      <c r="AA3425" s="2" t="s">
        <v>148</v>
      </c>
      <c r="AB3425" s="2" t="s">
        <v>142</v>
      </c>
      <c r="AC3425" s="2">
        <v>4.7699999999999996</v>
      </c>
      <c r="AD3425" s="3">
        <v>0</v>
      </c>
      <c r="AE3425" s="5">
        <v>0</v>
      </c>
      <c r="AF3425" s="2">
        <v>0</v>
      </c>
      <c r="AG3425" s="3">
        <f t="shared" si="377"/>
        <v>0</v>
      </c>
      <c r="AH3425" s="2" t="s">
        <v>50</v>
      </c>
      <c r="AI3425" s="3">
        <v>0</v>
      </c>
    </row>
    <row r="3426" spans="1:35" x14ac:dyDescent="0.3">
      <c r="A3426" s="2" t="s">
        <v>8029</v>
      </c>
      <c r="B3426" s="2" t="s">
        <v>2827</v>
      </c>
      <c r="C3426" s="2" t="s">
        <v>956</v>
      </c>
      <c r="D3426" s="2" t="s">
        <v>104</v>
      </c>
      <c r="E3426" s="2">
        <v>2022</v>
      </c>
      <c r="F3426" s="2" t="s">
        <v>55</v>
      </c>
      <c r="G3426" s="2" t="s">
        <v>40</v>
      </c>
      <c r="H3426" s="2" t="s">
        <v>279</v>
      </c>
      <c r="I3426" s="2" t="s">
        <v>58</v>
      </c>
      <c r="J3426" s="2" t="s">
        <v>59</v>
      </c>
      <c r="K3426" s="3">
        <v>496681.62</v>
      </c>
      <c r="L3426" s="3">
        <v>287131.74</v>
      </c>
      <c r="M3426" s="3">
        <f t="shared" si="371"/>
        <v>209549.88</v>
      </c>
      <c r="N3426" s="3">
        <v>54992.3</v>
      </c>
      <c r="O3426" s="3">
        <f t="shared" si="372"/>
        <v>154557.58000000002</v>
      </c>
      <c r="P3426" s="3">
        <v>117858.46</v>
      </c>
      <c r="Q3426" s="4">
        <f t="shared" si="373"/>
        <v>0.42189980776820374</v>
      </c>
      <c r="R3426" s="4">
        <f t="shared" si="374"/>
        <v>0.23729176851762707</v>
      </c>
      <c r="S3426" s="3">
        <v>565036.37</v>
      </c>
      <c r="T3426" s="3">
        <f t="shared" si="375"/>
        <v>-68354.75</v>
      </c>
      <c r="U3426" s="4">
        <f t="shared" si="376"/>
        <v>-0.12097407110271503</v>
      </c>
      <c r="V3426" s="2" t="s">
        <v>73</v>
      </c>
      <c r="W3426" s="2" t="s">
        <v>60</v>
      </c>
      <c r="X3426" s="2" t="s">
        <v>280</v>
      </c>
      <c r="Y3426" s="2">
        <v>0.79</v>
      </c>
      <c r="Z3426" s="2" t="s">
        <v>3502</v>
      </c>
      <c r="AA3426" s="2" t="s">
        <v>63</v>
      </c>
      <c r="AB3426" s="2" t="s">
        <v>77</v>
      </c>
      <c r="AC3426" s="2">
        <v>5.46</v>
      </c>
      <c r="AD3426" s="3">
        <v>0</v>
      </c>
      <c r="AE3426" s="5">
        <v>0</v>
      </c>
      <c r="AF3426" s="2">
        <v>0</v>
      </c>
      <c r="AG3426" s="3">
        <f t="shared" si="377"/>
        <v>0</v>
      </c>
      <c r="AH3426" s="2" t="s">
        <v>50</v>
      </c>
      <c r="AI3426" s="3">
        <v>0</v>
      </c>
    </row>
    <row r="3427" spans="1:35" x14ac:dyDescent="0.3">
      <c r="A3427" s="2" t="s">
        <v>8030</v>
      </c>
      <c r="B3427" s="2" t="s">
        <v>654</v>
      </c>
      <c r="C3427" s="2" t="s">
        <v>67</v>
      </c>
      <c r="D3427" s="2" t="s">
        <v>54</v>
      </c>
      <c r="E3427" s="2">
        <v>2022</v>
      </c>
      <c r="F3427" s="2" t="s">
        <v>92</v>
      </c>
      <c r="G3427" s="2" t="s">
        <v>114</v>
      </c>
      <c r="H3427" s="2" t="s">
        <v>190</v>
      </c>
      <c r="I3427" s="2" t="s">
        <v>71</v>
      </c>
      <c r="J3427" s="2" t="s">
        <v>293</v>
      </c>
      <c r="K3427" s="3">
        <v>4273915.9800000004</v>
      </c>
      <c r="L3427" s="3">
        <v>1655991.28</v>
      </c>
      <c r="M3427" s="3">
        <f t="shared" si="371"/>
        <v>2617924.7000000002</v>
      </c>
      <c r="N3427" s="3">
        <v>629469.34</v>
      </c>
      <c r="O3427" s="3">
        <f t="shared" si="372"/>
        <v>1988455.3600000003</v>
      </c>
      <c r="P3427" s="3">
        <v>1466864.82</v>
      </c>
      <c r="Q3427" s="4">
        <f t="shared" si="373"/>
        <v>0.61253536855911705</v>
      </c>
      <c r="R3427" s="4">
        <f t="shared" si="374"/>
        <v>0.34321330294377944</v>
      </c>
      <c r="S3427" s="3">
        <v>3635543.32</v>
      </c>
      <c r="T3427" s="3">
        <f t="shared" si="375"/>
        <v>638372.66000000061</v>
      </c>
      <c r="U3427" s="4">
        <f t="shared" si="376"/>
        <v>0.17559209279343718</v>
      </c>
      <c r="V3427" s="2" t="s">
        <v>73</v>
      </c>
      <c r="W3427" s="2" t="s">
        <v>117</v>
      </c>
      <c r="X3427" s="2" t="s">
        <v>192</v>
      </c>
      <c r="Y3427" s="2">
        <v>3.64</v>
      </c>
      <c r="Z3427" s="2" t="s">
        <v>8031</v>
      </c>
      <c r="AA3427" s="2" t="s">
        <v>99</v>
      </c>
      <c r="AB3427" s="2" t="s">
        <v>88</v>
      </c>
      <c r="AC3427" s="2">
        <v>1.36</v>
      </c>
      <c r="AD3427" s="3">
        <v>0</v>
      </c>
      <c r="AE3427" s="5">
        <v>0</v>
      </c>
      <c r="AF3427" s="2">
        <v>0</v>
      </c>
      <c r="AG3427" s="3">
        <f t="shared" si="377"/>
        <v>0</v>
      </c>
      <c r="AH3427" s="2" t="s">
        <v>50</v>
      </c>
      <c r="AI3427" s="3">
        <v>0</v>
      </c>
    </row>
    <row r="3428" spans="1:35" x14ac:dyDescent="0.3">
      <c r="A3428" s="2" t="s">
        <v>8032</v>
      </c>
      <c r="B3428" s="2" t="s">
        <v>529</v>
      </c>
      <c r="C3428" s="2" t="s">
        <v>122</v>
      </c>
      <c r="D3428" s="2" t="s">
        <v>104</v>
      </c>
      <c r="E3428" s="2">
        <v>2023</v>
      </c>
      <c r="F3428" s="2" t="s">
        <v>39</v>
      </c>
      <c r="G3428" s="2" t="s">
        <v>114</v>
      </c>
      <c r="H3428" s="2" t="s">
        <v>190</v>
      </c>
      <c r="I3428" s="2" t="s">
        <v>39</v>
      </c>
      <c r="J3428" s="2" t="s">
        <v>116</v>
      </c>
      <c r="K3428" s="3">
        <v>2727255.53</v>
      </c>
      <c r="L3428" s="3">
        <v>1398237.57</v>
      </c>
      <c r="M3428" s="3">
        <f t="shared" si="371"/>
        <v>1329017.9599999997</v>
      </c>
      <c r="N3428" s="3">
        <v>294014.05</v>
      </c>
      <c r="O3428" s="3">
        <f t="shared" si="372"/>
        <v>1035003.9099999997</v>
      </c>
      <c r="P3428" s="3">
        <v>794601.2</v>
      </c>
      <c r="Q3428" s="4">
        <f t="shared" si="373"/>
        <v>0.48730965814560101</v>
      </c>
      <c r="R3428" s="4">
        <f t="shared" si="374"/>
        <v>0.29135561052469477</v>
      </c>
      <c r="S3428" s="3">
        <v>2568617.39</v>
      </c>
      <c r="T3428" s="3">
        <f t="shared" si="375"/>
        <v>158638.13999999966</v>
      </c>
      <c r="U3428" s="4">
        <f t="shared" si="376"/>
        <v>6.1760128471293911E-2</v>
      </c>
      <c r="V3428" s="2" t="s">
        <v>73</v>
      </c>
      <c r="W3428" s="2" t="s">
        <v>134</v>
      </c>
      <c r="X3428" s="2" t="s">
        <v>192</v>
      </c>
      <c r="Y3428" s="2">
        <v>3.64</v>
      </c>
      <c r="Z3428" s="2" t="s">
        <v>1064</v>
      </c>
      <c r="AA3428" s="2" t="s">
        <v>63</v>
      </c>
      <c r="AB3428" s="2" t="s">
        <v>209</v>
      </c>
      <c r="AC3428" s="2">
        <v>1.02</v>
      </c>
      <c r="AD3428" s="3">
        <v>0</v>
      </c>
      <c r="AE3428" s="5">
        <v>0</v>
      </c>
      <c r="AF3428" s="2">
        <v>0</v>
      </c>
      <c r="AG3428" s="3">
        <f t="shared" si="377"/>
        <v>0</v>
      </c>
      <c r="AH3428" s="2" t="s">
        <v>50</v>
      </c>
      <c r="AI3428" s="3">
        <v>0</v>
      </c>
    </row>
    <row r="3429" spans="1:35" x14ac:dyDescent="0.3">
      <c r="A3429" s="2" t="s">
        <v>8033</v>
      </c>
      <c r="B3429" s="2" t="s">
        <v>1409</v>
      </c>
      <c r="C3429" s="2" t="s">
        <v>648</v>
      </c>
      <c r="D3429" s="2" t="s">
        <v>104</v>
      </c>
      <c r="E3429" s="2">
        <v>2021</v>
      </c>
      <c r="F3429" s="2" t="s">
        <v>55</v>
      </c>
      <c r="G3429" s="2" t="s">
        <v>56</v>
      </c>
      <c r="H3429" s="2" t="s">
        <v>57</v>
      </c>
      <c r="I3429" s="2" t="s">
        <v>58</v>
      </c>
      <c r="J3429" s="2" t="s">
        <v>240</v>
      </c>
      <c r="K3429" s="3">
        <v>7161865.2800000003</v>
      </c>
      <c r="L3429" s="3">
        <v>2931767.69</v>
      </c>
      <c r="M3429" s="3">
        <f t="shared" si="371"/>
        <v>4230097.59</v>
      </c>
      <c r="N3429" s="3">
        <v>865875.84</v>
      </c>
      <c r="O3429" s="3">
        <f t="shared" si="372"/>
        <v>3364221.75</v>
      </c>
      <c r="P3429" s="3">
        <v>2590293.29</v>
      </c>
      <c r="Q3429" s="4">
        <f t="shared" si="373"/>
        <v>0.5906418823337598</v>
      </c>
      <c r="R3429" s="4">
        <f t="shared" si="374"/>
        <v>0.36167858354353183</v>
      </c>
      <c r="S3429" s="3">
        <v>7634009.3700000001</v>
      </c>
      <c r="T3429" s="3">
        <f t="shared" si="375"/>
        <v>-472144.08999999985</v>
      </c>
      <c r="U3429" s="4">
        <f t="shared" si="376"/>
        <v>-6.1847460111252112E-2</v>
      </c>
      <c r="V3429" s="2" t="s">
        <v>124</v>
      </c>
      <c r="W3429" s="2" t="s">
        <v>134</v>
      </c>
      <c r="X3429" s="2" t="s">
        <v>61</v>
      </c>
      <c r="Y3429" s="2">
        <v>1.53</v>
      </c>
      <c r="Z3429" s="2" t="s">
        <v>8034</v>
      </c>
      <c r="AA3429" s="2" t="s">
        <v>141</v>
      </c>
      <c r="AB3429" s="2" t="s">
        <v>149</v>
      </c>
      <c r="AC3429" s="2">
        <v>2.02</v>
      </c>
      <c r="AD3429" s="3">
        <v>0</v>
      </c>
      <c r="AE3429" s="5">
        <v>0</v>
      </c>
      <c r="AF3429" s="2">
        <v>0</v>
      </c>
      <c r="AG3429" s="3">
        <f t="shared" si="377"/>
        <v>0</v>
      </c>
      <c r="AH3429" s="2" t="s">
        <v>50</v>
      </c>
      <c r="AI3429" s="3">
        <v>0</v>
      </c>
    </row>
    <row r="3430" spans="1:35" x14ac:dyDescent="0.3">
      <c r="A3430" s="2" t="s">
        <v>8035</v>
      </c>
      <c r="B3430" s="2" t="s">
        <v>7440</v>
      </c>
      <c r="C3430" s="2" t="s">
        <v>474</v>
      </c>
      <c r="D3430" s="2" t="s">
        <v>81</v>
      </c>
      <c r="E3430" s="2">
        <v>2024</v>
      </c>
      <c r="F3430" s="2" t="s">
        <v>58</v>
      </c>
      <c r="G3430" s="2" t="s">
        <v>69</v>
      </c>
      <c r="H3430" s="2" t="s">
        <v>165</v>
      </c>
      <c r="I3430" s="2" t="s">
        <v>178</v>
      </c>
      <c r="J3430" s="2" t="s">
        <v>288</v>
      </c>
      <c r="K3430" s="3">
        <v>7427043.2300000004</v>
      </c>
      <c r="L3430" s="3">
        <v>4121098.37</v>
      </c>
      <c r="M3430" s="3">
        <f t="shared" si="371"/>
        <v>3305944.8600000003</v>
      </c>
      <c r="N3430" s="3">
        <v>1090954.8500000001</v>
      </c>
      <c r="O3430" s="3">
        <f t="shared" si="372"/>
        <v>2214990.0100000002</v>
      </c>
      <c r="P3430" s="3">
        <v>1591802.06</v>
      </c>
      <c r="Q3430" s="4">
        <f t="shared" si="373"/>
        <v>0.44512260904128331</v>
      </c>
      <c r="R3430" s="4">
        <f t="shared" si="374"/>
        <v>0.21432513729962496</v>
      </c>
      <c r="S3430" s="3">
        <v>6879560.1200000001</v>
      </c>
      <c r="T3430" s="3">
        <f t="shared" si="375"/>
        <v>547483.11000000034</v>
      </c>
      <c r="U3430" s="4">
        <f t="shared" si="376"/>
        <v>7.9581121532520352E-2</v>
      </c>
      <c r="V3430" s="2" t="s">
        <v>124</v>
      </c>
      <c r="W3430" s="2" t="s">
        <v>96</v>
      </c>
      <c r="X3430" s="2" t="s">
        <v>167</v>
      </c>
      <c r="Y3430" s="2">
        <v>17.2</v>
      </c>
      <c r="Z3430" s="2" t="s">
        <v>8036</v>
      </c>
      <c r="AA3430" s="2" t="s">
        <v>141</v>
      </c>
      <c r="AB3430" s="2" t="s">
        <v>110</v>
      </c>
      <c r="AC3430" s="2">
        <v>1.26</v>
      </c>
      <c r="AD3430" s="3">
        <v>1199676.3</v>
      </c>
      <c r="AE3430" s="5">
        <v>16.309999999999999</v>
      </c>
      <c r="AF3430" s="2">
        <v>48</v>
      </c>
      <c r="AG3430" s="3">
        <f t="shared" si="377"/>
        <v>34189.933763109882</v>
      </c>
      <c r="AH3430" s="2" t="s">
        <v>50</v>
      </c>
      <c r="AI3430" s="3">
        <v>0</v>
      </c>
    </row>
    <row r="3431" spans="1:35" x14ac:dyDescent="0.3">
      <c r="A3431" s="2" t="s">
        <v>8037</v>
      </c>
      <c r="B3431" s="2" t="s">
        <v>8038</v>
      </c>
      <c r="C3431" s="2" t="s">
        <v>734</v>
      </c>
      <c r="D3431" s="2" t="s">
        <v>38</v>
      </c>
      <c r="E3431" s="2">
        <v>2024</v>
      </c>
      <c r="F3431" s="2" t="s">
        <v>68</v>
      </c>
      <c r="G3431" s="2" t="s">
        <v>93</v>
      </c>
      <c r="H3431" s="2" t="s">
        <v>94</v>
      </c>
      <c r="I3431" s="2" t="s">
        <v>131</v>
      </c>
      <c r="J3431" s="2" t="s">
        <v>132</v>
      </c>
      <c r="K3431" s="3">
        <v>4617308.25</v>
      </c>
      <c r="L3431" s="3">
        <v>2180216.04</v>
      </c>
      <c r="M3431" s="3">
        <f t="shared" si="371"/>
        <v>2437092.21</v>
      </c>
      <c r="N3431" s="3">
        <v>371682.25</v>
      </c>
      <c r="O3431" s="3">
        <f t="shared" si="372"/>
        <v>2065409.96</v>
      </c>
      <c r="P3431" s="3">
        <v>1619088.7</v>
      </c>
      <c r="Q3431" s="4">
        <f t="shared" si="373"/>
        <v>0.5278166581146061</v>
      </c>
      <c r="R3431" s="4">
        <f t="shared" si="374"/>
        <v>0.35065640246132579</v>
      </c>
      <c r="S3431" s="3">
        <v>5324880.66</v>
      </c>
      <c r="T3431" s="3">
        <f t="shared" si="375"/>
        <v>-707572.41000000015</v>
      </c>
      <c r="U3431" s="4">
        <f t="shared" si="376"/>
        <v>-0.13288042590610849</v>
      </c>
      <c r="V3431" s="2" t="s">
        <v>95</v>
      </c>
      <c r="W3431" s="2" t="s">
        <v>96</v>
      </c>
      <c r="X3431" s="2" t="s">
        <v>97</v>
      </c>
      <c r="Y3431" s="2">
        <v>1550</v>
      </c>
      <c r="Z3431" s="2" t="s">
        <v>1260</v>
      </c>
      <c r="AA3431" s="2" t="s">
        <v>76</v>
      </c>
      <c r="AB3431" s="2" t="s">
        <v>209</v>
      </c>
      <c r="AC3431" s="2">
        <v>1.94</v>
      </c>
      <c r="AD3431" s="3">
        <v>0</v>
      </c>
      <c r="AE3431" s="5">
        <v>0</v>
      </c>
      <c r="AF3431" s="2">
        <v>0</v>
      </c>
      <c r="AG3431" s="3">
        <f t="shared" si="377"/>
        <v>0</v>
      </c>
      <c r="AH3431" s="2" t="s">
        <v>50</v>
      </c>
      <c r="AI3431" s="3">
        <v>0</v>
      </c>
    </row>
    <row r="3432" spans="1:35" x14ac:dyDescent="0.3">
      <c r="A3432" s="2" t="s">
        <v>8039</v>
      </c>
      <c r="B3432" s="2" t="s">
        <v>8040</v>
      </c>
      <c r="C3432" s="2" t="s">
        <v>387</v>
      </c>
      <c r="D3432" s="2" t="s">
        <v>81</v>
      </c>
      <c r="E3432" s="2">
        <v>2020</v>
      </c>
      <c r="F3432" s="2" t="s">
        <v>82</v>
      </c>
      <c r="G3432" s="2" t="s">
        <v>69</v>
      </c>
      <c r="H3432" s="2" t="s">
        <v>165</v>
      </c>
      <c r="I3432" s="2" t="s">
        <v>71</v>
      </c>
      <c r="J3432" s="2" t="s">
        <v>293</v>
      </c>
      <c r="K3432" s="3">
        <v>2368420.91</v>
      </c>
      <c r="L3432" s="3">
        <v>1353019.04</v>
      </c>
      <c r="M3432" s="3">
        <f t="shared" si="371"/>
        <v>1015401.8700000001</v>
      </c>
      <c r="N3432" s="3">
        <v>441489.19</v>
      </c>
      <c r="O3432" s="3">
        <f t="shared" si="372"/>
        <v>573912.68000000017</v>
      </c>
      <c r="P3432" s="3">
        <v>443515.74</v>
      </c>
      <c r="Q3432" s="4">
        <f t="shared" si="373"/>
        <v>0.4287252598187879</v>
      </c>
      <c r="R3432" s="4">
        <f t="shared" si="374"/>
        <v>0.18726221261067991</v>
      </c>
      <c r="S3432" s="3">
        <v>2430860.54</v>
      </c>
      <c r="T3432" s="3">
        <f t="shared" si="375"/>
        <v>-62439.629999999888</v>
      </c>
      <c r="U3432" s="4">
        <f t="shared" si="376"/>
        <v>-2.5686224681568892E-2</v>
      </c>
      <c r="V3432" s="2" t="s">
        <v>73</v>
      </c>
      <c r="W3432" s="2" t="s">
        <v>134</v>
      </c>
      <c r="X3432" s="2" t="s">
        <v>167</v>
      </c>
      <c r="Y3432" s="2">
        <v>17.2</v>
      </c>
      <c r="Z3432" s="2" t="s">
        <v>6212</v>
      </c>
      <c r="AA3432" s="2" t="s">
        <v>48</v>
      </c>
      <c r="AB3432" s="2" t="s">
        <v>149</v>
      </c>
      <c r="AC3432" s="2">
        <v>3.67</v>
      </c>
      <c r="AD3432" s="3">
        <v>0</v>
      </c>
      <c r="AE3432" s="5">
        <v>0</v>
      </c>
      <c r="AF3432" s="2">
        <v>0</v>
      </c>
      <c r="AG3432" s="3">
        <f t="shared" si="377"/>
        <v>0</v>
      </c>
      <c r="AH3432" s="2" t="s">
        <v>50</v>
      </c>
      <c r="AI3432" s="3">
        <v>0</v>
      </c>
    </row>
    <row r="3433" spans="1:35" x14ac:dyDescent="0.3">
      <c r="A3433" s="2" t="s">
        <v>8041</v>
      </c>
      <c r="B3433" s="2" t="s">
        <v>1066</v>
      </c>
      <c r="C3433" s="2" t="s">
        <v>734</v>
      </c>
      <c r="D3433" s="2" t="s">
        <v>38</v>
      </c>
      <c r="E3433" s="2">
        <v>2024</v>
      </c>
      <c r="F3433" s="2" t="s">
        <v>82</v>
      </c>
      <c r="G3433" s="2" t="s">
        <v>114</v>
      </c>
      <c r="H3433" s="2" t="s">
        <v>190</v>
      </c>
      <c r="I3433" s="2" t="s">
        <v>131</v>
      </c>
      <c r="J3433" s="2" t="s">
        <v>268</v>
      </c>
      <c r="K3433" s="3">
        <v>8962202.5700000003</v>
      </c>
      <c r="L3433" s="3">
        <v>4369481.5</v>
      </c>
      <c r="M3433" s="3">
        <f t="shared" si="371"/>
        <v>4592721.07</v>
      </c>
      <c r="N3433" s="3">
        <v>1790784.96</v>
      </c>
      <c r="O3433" s="3">
        <f t="shared" si="372"/>
        <v>2801936.1100000003</v>
      </c>
      <c r="P3433" s="3">
        <v>2027708.96</v>
      </c>
      <c r="Q3433" s="4">
        <f t="shared" si="373"/>
        <v>0.51245450369238865</v>
      </c>
      <c r="R3433" s="4">
        <f t="shared" si="374"/>
        <v>0.22625118592917498</v>
      </c>
      <c r="S3433" s="3">
        <v>10076216.560000001</v>
      </c>
      <c r="T3433" s="3">
        <f t="shared" si="375"/>
        <v>-1114013.9900000002</v>
      </c>
      <c r="U3433" s="4">
        <f t="shared" si="376"/>
        <v>-0.11055875817738481</v>
      </c>
      <c r="V3433" s="2" t="s">
        <v>73</v>
      </c>
      <c r="W3433" s="2" t="s">
        <v>134</v>
      </c>
      <c r="X3433" s="2" t="s">
        <v>192</v>
      </c>
      <c r="Y3433" s="2">
        <v>3.64</v>
      </c>
      <c r="Z3433" s="2" t="s">
        <v>8042</v>
      </c>
      <c r="AA3433" s="2" t="s">
        <v>99</v>
      </c>
      <c r="AB3433" s="2" t="s">
        <v>209</v>
      </c>
      <c r="AC3433" s="2">
        <v>1.99</v>
      </c>
      <c r="AD3433" s="3">
        <v>0</v>
      </c>
      <c r="AE3433" s="5">
        <v>0</v>
      </c>
      <c r="AF3433" s="2">
        <v>0</v>
      </c>
      <c r="AG3433" s="3">
        <f t="shared" si="377"/>
        <v>0</v>
      </c>
      <c r="AH3433" s="2" t="s">
        <v>50</v>
      </c>
      <c r="AI3433" s="3">
        <v>0</v>
      </c>
    </row>
    <row r="3434" spans="1:35" x14ac:dyDescent="0.3">
      <c r="A3434" s="2" t="s">
        <v>8043</v>
      </c>
      <c r="B3434" s="2" t="s">
        <v>3938</v>
      </c>
      <c r="C3434" s="2" t="s">
        <v>617</v>
      </c>
      <c r="D3434" s="2" t="s">
        <v>38</v>
      </c>
      <c r="E3434" s="2">
        <v>2020</v>
      </c>
      <c r="F3434" s="2" t="s">
        <v>39</v>
      </c>
      <c r="G3434" s="2" t="s">
        <v>114</v>
      </c>
      <c r="H3434" s="2" t="s">
        <v>234</v>
      </c>
      <c r="I3434" s="2" t="s">
        <v>42</v>
      </c>
      <c r="J3434" s="2" t="s">
        <v>166</v>
      </c>
      <c r="K3434" s="3">
        <v>2447995.06</v>
      </c>
      <c r="L3434" s="3">
        <v>1416369.19</v>
      </c>
      <c r="M3434" s="3">
        <f t="shared" si="371"/>
        <v>1031625.8700000001</v>
      </c>
      <c r="N3434" s="3">
        <v>326756.87</v>
      </c>
      <c r="O3434" s="3">
        <f t="shared" si="372"/>
        <v>704869.00000000012</v>
      </c>
      <c r="P3434" s="3">
        <v>520727.61</v>
      </c>
      <c r="Q3434" s="4">
        <f t="shared" si="373"/>
        <v>0.42141664697640363</v>
      </c>
      <c r="R3434" s="4">
        <f t="shared" si="374"/>
        <v>0.21271595621602274</v>
      </c>
      <c r="S3434" s="3">
        <v>2406601.42</v>
      </c>
      <c r="T3434" s="3">
        <f t="shared" si="375"/>
        <v>41393.64000000013</v>
      </c>
      <c r="U3434" s="4">
        <f t="shared" si="376"/>
        <v>1.7200039714096126E-2</v>
      </c>
      <c r="V3434" s="2" t="s">
        <v>85</v>
      </c>
      <c r="W3434" s="2" t="s">
        <v>134</v>
      </c>
      <c r="X3434" s="2" t="s">
        <v>236</v>
      </c>
      <c r="Y3434" s="2">
        <v>3.67</v>
      </c>
      <c r="Z3434" s="2" t="s">
        <v>8044</v>
      </c>
      <c r="AA3434" s="2" t="s">
        <v>141</v>
      </c>
      <c r="AB3434" s="2" t="s">
        <v>242</v>
      </c>
      <c r="AC3434" s="2">
        <v>4.03</v>
      </c>
      <c r="AD3434" s="3">
        <v>0</v>
      </c>
      <c r="AE3434" s="5">
        <v>0</v>
      </c>
      <c r="AF3434" s="2">
        <v>0</v>
      </c>
      <c r="AG3434" s="3">
        <f t="shared" si="377"/>
        <v>0</v>
      </c>
      <c r="AH3434" s="2" t="s">
        <v>50</v>
      </c>
      <c r="AI3434" s="3">
        <v>0</v>
      </c>
    </row>
    <row r="3435" spans="1:35" x14ac:dyDescent="0.3">
      <c r="A3435" s="2" t="s">
        <v>8045</v>
      </c>
      <c r="B3435" s="2" t="s">
        <v>4317</v>
      </c>
      <c r="C3435" s="2" t="s">
        <v>304</v>
      </c>
      <c r="D3435" s="2" t="s">
        <v>104</v>
      </c>
      <c r="E3435" s="2">
        <v>2022</v>
      </c>
      <c r="F3435" s="2" t="s">
        <v>55</v>
      </c>
      <c r="G3435" s="2" t="s">
        <v>93</v>
      </c>
      <c r="H3435" s="2" t="s">
        <v>159</v>
      </c>
      <c r="I3435" s="2" t="s">
        <v>42</v>
      </c>
      <c r="J3435" s="2" t="s">
        <v>146</v>
      </c>
      <c r="K3435" s="3">
        <v>1536246.04</v>
      </c>
      <c r="L3435" s="3">
        <v>502318.67</v>
      </c>
      <c r="M3435" s="3">
        <f t="shared" si="371"/>
        <v>1033927.3700000001</v>
      </c>
      <c r="N3435" s="3">
        <v>278791.7</v>
      </c>
      <c r="O3435" s="3">
        <f t="shared" si="372"/>
        <v>755135.67000000016</v>
      </c>
      <c r="P3435" s="3">
        <v>546181.19999999995</v>
      </c>
      <c r="Q3435" s="4">
        <f t="shared" si="373"/>
        <v>0.67302199197206725</v>
      </c>
      <c r="R3435" s="4">
        <f t="shared" si="374"/>
        <v>0.3555297691768175</v>
      </c>
      <c r="S3435" s="3">
        <v>1322698.2</v>
      </c>
      <c r="T3435" s="3">
        <f t="shared" si="375"/>
        <v>213547.84000000008</v>
      </c>
      <c r="U3435" s="4">
        <f t="shared" si="376"/>
        <v>0.16144865094698102</v>
      </c>
      <c r="V3435" s="2" t="s">
        <v>95</v>
      </c>
      <c r="W3435" s="2" t="s">
        <v>45</v>
      </c>
      <c r="X3435" s="2" t="s">
        <v>160</v>
      </c>
      <c r="Y3435" s="2">
        <v>129.5</v>
      </c>
      <c r="Z3435" s="2" t="s">
        <v>8046</v>
      </c>
      <c r="AA3435" s="2" t="s">
        <v>48</v>
      </c>
      <c r="AB3435" s="2" t="s">
        <v>64</v>
      </c>
      <c r="AC3435" s="2">
        <v>4.0999999999999996</v>
      </c>
      <c r="AD3435" s="3">
        <v>0</v>
      </c>
      <c r="AE3435" s="5">
        <v>0</v>
      </c>
      <c r="AF3435" s="2">
        <v>0</v>
      </c>
      <c r="AG3435" s="3">
        <f t="shared" si="377"/>
        <v>0</v>
      </c>
      <c r="AH3435" s="2" t="s">
        <v>230</v>
      </c>
      <c r="AI3435" s="3">
        <v>0</v>
      </c>
    </row>
    <row r="3436" spans="1:35" x14ac:dyDescent="0.3">
      <c r="A3436" s="2" t="s">
        <v>8047</v>
      </c>
      <c r="B3436" s="2" t="s">
        <v>1882</v>
      </c>
      <c r="C3436" s="2" t="s">
        <v>520</v>
      </c>
      <c r="D3436" s="2" t="s">
        <v>81</v>
      </c>
      <c r="E3436" s="2">
        <v>2021</v>
      </c>
      <c r="F3436" s="2" t="s">
        <v>82</v>
      </c>
      <c r="G3436" s="2" t="s">
        <v>56</v>
      </c>
      <c r="H3436" s="2" t="s">
        <v>262</v>
      </c>
      <c r="I3436" s="2" t="s">
        <v>58</v>
      </c>
      <c r="J3436" s="2" t="s">
        <v>59</v>
      </c>
      <c r="K3436" s="3">
        <v>2114333.09</v>
      </c>
      <c r="L3436" s="3">
        <v>848121.93</v>
      </c>
      <c r="M3436" s="3">
        <f t="shared" si="371"/>
        <v>1266211.1599999997</v>
      </c>
      <c r="N3436" s="3">
        <v>238272.58</v>
      </c>
      <c r="O3436" s="3">
        <f t="shared" si="372"/>
        <v>1027938.5799999997</v>
      </c>
      <c r="P3436" s="3">
        <v>756391.13</v>
      </c>
      <c r="Q3436" s="4">
        <f t="shared" si="373"/>
        <v>0.59887023761237157</v>
      </c>
      <c r="R3436" s="4">
        <f t="shared" si="374"/>
        <v>0.35774454534975852</v>
      </c>
      <c r="S3436" s="3">
        <v>2287124.39</v>
      </c>
      <c r="T3436" s="3">
        <f t="shared" si="375"/>
        <v>-172791.30000000028</v>
      </c>
      <c r="U3436" s="4">
        <f t="shared" si="376"/>
        <v>-7.5549585652400941E-2</v>
      </c>
      <c r="V3436" s="2" t="s">
        <v>107</v>
      </c>
      <c r="W3436" s="2" t="s">
        <v>60</v>
      </c>
      <c r="X3436" s="2" t="s">
        <v>264</v>
      </c>
      <c r="Y3436" s="2">
        <v>83.5</v>
      </c>
      <c r="Z3436" s="2" t="s">
        <v>8048</v>
      </c>
      <c r="AA3436" s="2" t="s">
        <v>63</v>
      </c>
      <c r="AB3436" s="2" t="s">
        <v>149</v>
      </c>
      <c r="AC3436" s="2">
        <v>1.66</v>
      </c>
      <c r="AD3436" s="3">
        <v>0</v>
      </c>
      <c r="AE3436" s="5">
        <v>0</v>
      </c>
      <c r="AF3436" s="2">
        <v>0</v>
      </c>
      <c r="AG3436" s="3">
        <f t="shared" si="377"/>
        <v>0</v>
      </c>
      <c r="AH3436" s="2" t="s">
        <v>50</v>
      </c>
      <c r="AI3436" s="3">
        <v>0</v>
      </c>
    </row>
    <row r="3437" spans="1:35" x14ac:dyDescent="0.3">
      <c r="A3437" s="2" t="s">
        <v>8049</v>
      </c>
      <c r="B3437" s="2" t="s">
        <v>1575</v>
      </c>
      <c r="C3437" s="2" t="s">
        <v>474</v>
      </c>
      <c r="D3437" s="2" t="s">
        <v>81</v>
      </c>
      <c r="E3437" s="2">
        <v>2024</v>
      </c>
      <c r="F3437" s="2" t="s">
        <v>55</v>
      </c>
      <c r="G3437" s="2" t="s">
        <v>56</v>
      </c>
      <c r="H3437" s="2" t="s">
        <v>153</v>
      </c>
      <c r="I3437" s="2" t="s">
        <v>71</v>
      </c>
      <c r="J3437" s="2" t="s">
        <v>293</v>
      </c>
      <c r="K3437" s="3">
        <v>9572860.5</v>
      </c>
      <c r="L3437" s="3">
        <v>5200164.84</v>
      </c>
      <c r="M3437" s="3">
        <f t="shared" si="371"/>
        <v>4372695.66</v>
      </c>
      <c r="N3437" s="3">
        <v>1259058.54</v>
      </c>
      <c r="O3437" s="3">
        <f t="shared" si="372"/>
        <v>3113637.12</v>
      </c>
      <c r="P3437" s="3">
        <v>2263716.2599999998</v>
      </c>
      <c r="Q3437" s="4">
        <f t="shared" si="373"/>
        <v>0.456780463895823</v>
      </c>
      <c r="R3437" s="4">
        <f t="shared" si="374"/>
        <v>0.23647229164156311</v>
      </c>
      <c r="S3437" s="3">
        <v>8768318.1799999997</v>
      </c>
      <c r="T3437" s="3">
        <f t="shared" si="375"/>
        <v>804542.3200000003</v>
      </c>
      <c r="U3437" s="4">
        <f t="shared" si="376"/>
        <v>9.1755602783109805E-2</v>
      </c>
      <c r="V3437" s="2" t="s">
        <v>124</v>
      </c>
      <c r="W3437" s="2" t="s">
        <v>96</v>
      </c>
      <c r="X3437" s="2" t="s">
        <v>155</v>
      </c>
      <c r="Y3437" s="2">
        <v>7.24</v>
      </c>
      <c r="Z3437" s="2" t="s">
        <v>8050</v>
      </c>
      <c r="AA3437" s="2" t="s">
        <v>63</v>
      </c>
      <c r="AB3437" s="2" t="s">
        <v>306</v>
      </c>
      <c r="AC3437" s="2">
        <v>1.18</v>
      </c>
      <c r="AD3437" s="3">
        <v>0</v>
      </c>
      <c r="AE3437" s="5">
        <v>0</v>
      </c>
      <c r="AF3437" s="2">
        <v>0</v>
      </c>
      <c r="AG3437" s="3">
        <f t="shared" si="377"/>
        <v>0</v>
      </c>
      <c r="AH3437" s="2" t="s">
        <v>50</v>
      </c>
      <c r="AI3437" s="3">
        <v>0</v>
      </c>
    </row>
    <row r="3438" spans="1:35" x14ac:dyDescent="0.3">
      <c r="A3438" s="2" t="s">
        <v>8051</v>
      </c>
      <c r="B3438" s="2" t="s">
        <v>6677</v>
      </c>
      <c r="C3438" s="2" t="s">
        <v>435</v>
      </c>
      <c r="D3438" s="2" t="s">
        <v>81</v>
      </c>
      <c r="E3438" s="2">
        <v>2021</v>
      </c>
      <c r="F3438" s="2" t="s">
        <v>39</v>
      </c>
      <c r="G3438" s="2" t="s">
        <v>40</v>
      </c>
      <c r="H3438" s="2" t="s">
        <v>171</v>
      </c>
      <c r="I3438" s="2" t="s">
        <v>131</v>
      </c>
      <c r="J3438" s="2" t="s">
        <v>235</v>
      </c>
      <c r="K3438" s="3">
        <v>5790159.7699999996</v>
      </c>
      <c r="L3438" s="3">
        <v>2245425.88</v>
      </c>
      <c r="M3438" s="3">
        <f t="shared" si="371"/>
        <v>3544733.8899999997</v>
      </c>
      <c r="N3438" s="3">
        <v>570822.18999999994</v>
      </c>
      <c r="O3438" s="3">
        <f t="shared" si="372"/>
        <v>2973911.6999999997</v>
      </c>
      <c r="P3438" s="3">
        <v>2363787.17</v>
      </c>
      <c r="Q3438" s="4">
        <f t="shared" si="373"/>
        <v>0.61219966819672056</v>
      </c>
      <c r="R3438" s="4">
        <f t="shared" si="374"/>
        <v>0.40824213215104427</v>
      </c>
      <c r="S3438" s="3">
        <v>5207535.8600000003</v>
      </c>
      <c r="T3438" s="3">
        <f t="shared" si="375"/>
        <v>582623.90999999922</v>
      </c>
      <c r="U3438" s="4">
        <f t="shared" si="376"/>
        <v>0.11188092135384722</v>
      </c>
      <c r="V3438" s="2" t="s">
        <v>73</v>
      </c>
      <c r="W3438" s="2" t="s">
        <v>117</v>
      </c>
      <c r="X3438" s="2" t="s">
        <v>86</v>
      </c>
      <c r="Y3438" s="2">
        <v>0.92</v>
      </c>
      <c r="Z3438" s="2" t="s">
        <v>8052</v>
      </c>
      <c r="AA3438" s="2" t="s">
        <v>148</v>
      </c>
      <c r="AB3438" s="2" t="s">
        <v>182</v>
      </c>
      <c r="AC3438" s="2">
        <v>9.85</v>
      </c>
      <c r="AD3438" s="3">
        <v>0</v>
      </c>
      <c r="AE3438" s="5">
        <v>0</v>
      </c>
      <c r="AF3438" s="2">
        <v>0</v>
      </c>
      <c r="AG3438" s="3">
        <f t="shared" si="377"/>
        <v>0</v>
      </c>
      <c r="AH3438" s="2" t="s">
        <v>50</v>
      </c>
      <c r="AI3438" s="3">
        <v>0</v>
      </c>
    </row>
    <row r="3439" spans="1:35" x14ac:dyDescent="0.3">
      <c r="A3439" s="2" t="s">
        <v>8053</v>
      </c>
      <c r="B3439" s="2" t="s">
        <v>635</v>
      </c>
      <c r="C3439" s="2" t="s">
        <v>201</v>
      </c>
      <c r="D3439" s="2" t="s">
        <v>54</v>
      </c>
      <c r="E3439" s="2">
        <v>2020</v>
      </c>
      <c r="F3439" s="2" t="s">
        <v>82</v>
      </c>
      <c r="G3439" s="2" t="s">
        <v>114</v>
      </c>
      <c r="H3439" s="2" t="s">
        <v>190</v>
      </c>
      <c r="I3439" s="2" t="s">
        <v>58</v>
      </c>
      <c r="J3439" s="2" t="s">
        <v>191</v>
      </c>
      <c r="K3439" s="3">
        <v>5952762.7000000002</v>
      </c>
      <c r="L3439" s="3">
        <v>2797256.15</v>
      </c>
      <c r="M3439" s="3">
        <f t="shared" si="371"/>
        <v>3155506.5500000003</v>
      </c>
      <c r="N3439" s="3">
        <v>509708.25</v>
      </c>
      <c r="O3439" s="3">
        <f t="shared" si="372"/>
        <v>2645798.3000000003</v>
      </c>
      <c r="P3439" s="3">
        <v>2070151.51</v>
      </c>
      <c r="Q3439" s="4">
        <f t="shared" si="373"/>
        <v>0.53009110374918866</v>
      </c>
      <c r="R3439" s="4">
        <f t="shared" si="374"/>
        <v>0.34776315037721894</v>
      </c>
      <c r="S3439" s="3">
        <v>4881161.22</v>
      </c>
      <c r="T3439" s="3">
        <f t="shared" si="375"/>
        <v>1071601.4800000004</v>
      </c>
      <c r="U3439" s="4">
        <f t="shared" si="376"/>
        <v>0.21953822701230108</v>
      </c>
      <c r="V3439" s="2" t="s">
        <v>107</v>
      </c>
      <c r="W3439" s="2" t="s">
        <v>60</v>
      </c>
      <c r="X3439" s="2" t="s">
        <v>192</v>
      </c>
      <c r="Y3439" s="2">
        <v>3.64</v>
      </c>
      <c r="Z3439" s="2" t="s">
        <v>8054</v>
      </c>
      <c r="AA3439" s="2" t="s">
        <v>63</v>
      </c>
      <c r="AB3439" s="2" t="s">
        <v>77</v>
      </c>
      <c r="AC3439" s="2">
        <v>2.74</v>
      </c>
      <c r="AD3439" s="3">
        <v>0</v>
      </c>
      <c r="AE3439" s="5">
        <v>0</v>
      </c>
      <c r="AF3439" s="2">
        <v>0</v>
      </c>
      <c r="AG3439" s="3">
        <f t="shared" si="377"/>
        <v>0</v>
      </c>
      <c r="AH3439" s="2" t="s">
        <v>50</v>
      </c>
      <c r="AI3439" s="3">
        <v>0</v>
      </c>
    </row>
    <row r="3440" spans="1:35" x14ac:dyDescent="0.3">
      <c r="A3440" s="2" t="s">
        <v>8055</v>
      </c>
      <c r="B3440" s="2" t="s">
        <v>3896</v>
      </c>
      <c r="C3440" s="2" t="s">
        <v>212</v>
      </c>
      <c r="D3440" s="2" t="s">
        <v>81</v>
      </c>
      <c r="E3440" s="2">
        <v>2022</v>
      </c>
      <c r="F3440" s="2" t="s">
        <v>39</v>
      </c>
      <c r="G3440" s="2" t="s">
        <v>56</v>
      </c>
      <c r="H3440" s="2" t="s">
        <v>153</v>
      </c>
      <c r="I3440" s="2" t="s">
        <v>39</v>
      </c>
      <c r="J3440" s="2" t="s">
        <v>273</v>
      </c>
      <c r="K3440" s="3">
        <v>7552774.8200000003</v>
      </c>
      <c r="L3440" s="3">
        <v>3373547.28</v>
      </c>
      <c r="M3440" s="3">
        <f t="shared" si="371"/>
        <v>4179227.5400000005</v>
      </c>
      <c r="N3440" s="3">
        <v>1463403.26</v>
      </c>
      <c r="O3440" s="3">
        <f t="shared" si="372"/>
        <v>2715824.2800000003</v>
      </c>
      <c r="P3440" s="3">
        <v>1979183.26</v>
      </c>
      <c r="Q3440" s="4">
        <f t="shared" si="373"/>
        <v>0.55333670599224882</v>
      </c>
      <c r="R3440" s="4">
        <f t="shared" si="374"/>
        <v>0.26204716904296638</v>
      </c>
      <c r="S3440" s="3">
        <v>7755894.0499999998</v>
      </c>
      <c r="T3440" s="3">
        <f t="shared" si="375"/>
        <v>-203119.22999999952</v>
      </c>
      <c r="U3440" s="4">
        <f t="shared" si="376"/>
        <v>-2.6189015565523298E-2</v>
      </c>
      <c r="V3440" s="2" t="s">
        <v>133</v>
      </c>
      <c r="W3440" s="2" t="s">
        <v>207</v>
      </c>
      <c r="X3440" s="2" t="s">
        <v>155</v>
      </c>
      <c r="Y3440" s="2">
        <v>7.24</v>
      </c>
      <c r="Z3440" s="2" t="s">
        <v>4731</v>
      </c>
      <c r="AA3440" s="2" t="s">
        <v>63</v>
      </c>
      <c r="AB3440" s="2" t="s">
        <v>64</v>
      </c>
      <c r="AC3440" s="2">
        <v>7.33</v>
      </c>
      <c r="AD3440" s="3">
        <v>0</v>
      </c>
      <c r="AE3440" s="5">
        <v>0</v>
      </c>
      <c r="AF3440" s="2">
        <v>0</v>
      </c>
      <c r="AG3440" s="3">
        <f t="shared" si="377"/>
        <v>0</v>
      </c>
      <c r="AH3440" s="2" t="s">
        <v>50</v>
      </c>
      <c r="AI3440" s="3">
        <v>0</v>
      </c>
    </row>
    <row r="3441" spans="1:35" x14ac:dyDescent="0.3">
      <c r="A3441" s="2" t="s">
        <v>8056</v>
      </c>
      <c r="B3441" s="2" t="s">
        <v>4031</v>
      </c>
      <c r="C3441" s="2" t="s">
        <v>205</v>
      </c>
      <c r="D3441" s="2" t="s">
        <v>81</v>
      </c>
      <c r="E3441" s="2">
        <v>2023</v>
      </c>
      <c r="F3441" s="2" t="s">
        <v>92</v>
      </c>
      <c r="G3441" s="2" t="s">
        <v>56</v>
      </c>
      <c r="H3441" s="2" t="s">
        <v>153</v>
      </c>
      <c r="I3441" s="2" t="s">
        <v>39</v>
      </c>
      <c r="J3441" s="2" t="s">
        <v>273</v>
      </c>
      <c r="K3441" s="3">
        <v>8819813.1600000001</v>
      </c>
      <c r="L3441" s="3">
        <v>4072356.15</v>
      </c>
      <c r="M3441" s="3">
        <f t="shared" si="371"/>
        <v>4747457.01</v>
      </c>
      <c r="N3441" s="3">
        <v>761800.29</v>
      </c>
      <c r="O3441" s="3">
        <f t="shared" si="372"/>
        <v>3985656.7199999997</v>
      </c>
      <c r="P3441" s="3">
        <v>2948277.71</v>
      </c>
      <c r="Q3441" s="4">
        <f t="shared" si="373"/>
        <v>0.53827183454756988</v>
      </c>
      <c r="R3441" s="4">
        <f t="shared" si="374"/>
        <v>0.33427893046205981</v>
      </c>
      <c r="S3441" s="3">
        <v>8364646.0700000003</v>
      </c>
      <c r="T3441" s="3">
        <f t="shared" si="375"/>
        <v>455167.08999999985</v>
      </c>
      <c r="U3441" s="4">
        <f t="shared" si="376"/>
        <v>5.441558270259244E-2</v>
      </c>
      <c r="V3441" s="2" t="s">
        <v>85</v>
      </c>
      <c r="W3441" s="2" t="s">
        <v>125</v>
      </c>
      <c r="X3441" s="2" t="s">
        <v>155</v>
      </c>
      <c r="Y3441" s="2">
        <v>7.24</v>
      </c>
      <c r="Z3441" s="2" t="s">
        <v>8057</v>
      </c>
      <c r="AA3441" s="2" t="s">
        <v>141</v>
      </c>
      <c r="AB3441" s="2" t="s">
        <v>182</v>
      </c>
      <c r="AC3441" s="2">
        <v>3.28</v>
      </c>
      <c r="AD3441" s="3">
        <v>0</v>
      </c>
      <c r="AE3441" s="5">
        <v>0</v>
      </c>
      <c r="AF3441" s="2">
        <v>0</v>
      </c>
      <c r="AG3441" s="3">
        <f t="shared" si="377"/>
        <v>0</v>
      </c>
      <c r="AH3441" s="2" t="s">
        <v>50</v>
      </c>
      <c r="AI3441" s="3">
        <v>0</v>
      </c>
    </row>
    <row r="3442" spans="1:35" x14ac:dyDescent="0.3">
      <c r="A3442" s="2" t="s">
        <v>8058</v>
      </c>
      <c r="B3442" s="2" t="s">
        <v>4846</v>
      </c>
      <c r="C3442" s="2" t="s">
        <v>80</v>
      </c>
      <c r="D3442" s="2" t="s">
        <v>81</v>
      </c>
      <c r="E3442" s="2">
        <v>2020</v>
      </c>
      <c r="F3442" s="2" t="s">
        <v>92</v>
      </c>
      <c r="G3442" s="2" t="s">
        <v>40</v>
      </c>
      <c r="H3442" s="2" t="s">
        <v>171</v>
      </c>
      <c r="I3442" s="2" t="s">
        <v>71</v>
      </c>
      <c r="J3442" s="2" t="s">
        <v>228</v>
      </c>
      <c r="K3442" s="3">
        <v>4763571.2</v>
      </c>
      <c r="L3442" s="3">
        <v>2082670.64</v>
      </c>
      <c r="M3442" s="3">
        <f t="shared" si="371"/>
        <v>2680900.5600000005</v>
      </c>
      <c r="N3442" s="3">
        <v>852537.72</v>
      </c>
      <c r="O3442" s="3">
        <f t="shared" si="372"/>
        <v>1828362.8400000005</v>
      </c>
      <c r="P3442" s="3">
        <v>1353887.99</v>
      </c>
      <c r="Q3442" s="4">
        <f t="shared" si="373"/>
        <v>0.56279216735544968</v>
      </c>
      <c r="R3442" s="4">
        <f t="shared" si="374"/>
        <v>0.28421701558696127</v>
      </c>
      <c r="S3442" s="3">
        <v>4077745.98</v>
      </c>
      <c r="T3442" s="3">
        <f t="shared" si="375"/>
        <v>685825.2200000002</v>
      </c>
      <c r="U3442" s="4">
        <f t="shared" si="376"/>
        <v>0.16818733274798059</v>
      </c>
      <c r="V3442" s="2" t="s">
        <v>133</v>
      </c>
      <c r="W3442" s="2" t="s">
        <v>45</v>
      </c>
      <c r="X3442" s="2" t="s">
        <v>86</v>
      </c>
      <c r="Y3442" s="2">
        <v>0.92</v>
      </c>
      <c r="Z3442" s="2" t="s">
        <v>8059</v>
      </c>
      <c r="AA3442" s="2" t="s">
        <v>109</v>
      </c>
      <c r="AB3442" s="2" t="s">
        <v>306</v>
      </c>
      <c r="AC3442" s="2">
        <v>5.23</v>
      </c>
      <c r="AD3442" s="3">
        <v>0</v>
      </c>
      <c r="AE3442" s="5">
        <v>0</v>
      </c>
      <c r="AF3442" s="2">
        <v>0</v>
      </c>
      <c r="AG3442" s="3">
        <f t="shared" si="377"/>
        <v>0</v>
      </c>
      <c r="AH3442" s="2" t="s">
        <v>230</v>
      </c>
      <c r="AI3442" s="3">
        <v>0</v>
      </c>
    </row>
    <row r="3443" spans="1:35" x14ac:dyDescent="0.3">
      <c r="A3443" s="2" t="s">
        <v>8060</v>
      </c>
      <c r="B3443" s="2" t="s">
        <v>4841</v>
      </c>
      <c r="C3443" s="2" t="s">
        <v>452</v>
      </c>
      <c r="D3443" s="2" t="s">
        <v>38</v>
      </c>
      <c r="E3443" s="2">
        <v>2021</v>
      </c>
      <c r="F3443" s="2" t="s">
        <v>55</v>
      </c>
      <c r="G3443" s="2" t="s">
        <v>69</v>
      </c>
      <c r="H3443" s="2" t="s">
        <v>165</v>
      </c>
      <c r="I3443" s="2" t="s">
        <v>178</v>
      </c>
      <c r="J3443" s="2" t="s">
        <v>342</v>
      </c>
      <c r="K3443" s="3">
        <v>6640068.5199999996</v>
      </c>
      <c r="L3443" s="3">
        <v>2598609.91</v>
      </c>
      <c r="M3443" s="3">
        <f t="shared" si="371"/>
        <v>4041458.6099999994</v>
      </c>
      <c r="N3443" s="3">
        <v>564552.99</v>
      </c>
      <c r="O3443" s="3">
        <f t="shared" si="372"/>
        <v>3476905.6199999992</v>
      </c>
      <c r="P3443" s="3">
        <v>2493588.67</v>
      </c>
      <c r="Q3443" s="4">
        <f t="shared" si="373"/>
        <v>0.60864712432214474</v>
      </c>
      <c r="R3443" s="4">
        <f t="shared" si="374"/>
        <v>0.37553658708329113</v>
      </c>
      <c r="S3443" s="3">
        <v>6154419.3200000003</v>
      </c>
      <c r="T3443" s="3">
        <f t="shared" si="375"/>
        <v>485649.19999999925</v>
      </c>
      <c r="U3443" s="4">
        <f t="shared" si="376"/>
        <v>7.8910645301951771E-2</v>
      </c>
      <c r="V3443" s="2" t="s">
        <v>107</v>
      </c>
      <c r="W3443" s="2" t="s">
        <v>45</v>
      </c>
      <c r="X3443" s="2" t="s">
        <v>167</v>
      </c>
      <c r="Y3443" s="2">
        <v>17.2</v>
      </c>
      <c r="Z3443" s="2" t="s">
        <v>8061</v>
      </c>
      <c r="AA3443" s="2" t="s">
        <v>224</v>
      </c>
      <c r="AB3443" s="2" t="s">
        <v>77</v>
      </c>
      <c r="AC3443" s="2">
        <v>2.86</v>
      </c>
      <c r="AD3443" s="3">
        <v>2079123.8</v>
      </c>
      <c r="AE3443" s="5">
        <v>5.91</v>
      </c>
      <c r="AF3443" s="2">
        <v>12</v>
      </c>
      <c r="AG3443" s="3">
        <f t="shared" si="377"/>
        <v>178856.76695678709</v>
      </c>
      <c r="AH3443" s="2" t="s">
        <v>50</v>
      </c>
      <c r="AI3443" s="3">
        <v>0</v>
      </c>
    </row>
    <row r="3444" spans="1:35" x14ac:dyDescent="0.3">
      <c r="A3444" s="2" t="s">
        <v>8062</v>
      </c>
      <c r="B3444" s="2" t="s">
        <v>1678</v>
      </c>
      <c r="C3444" s="2" t="s">
        <v>456</v>
      </c>
      <c r="D3444" s="2" t="s">
        <v>54</v>
      </c>
      <c r="E3444" s="2">
        <v>2023</v>
      </c>
      <c r="F3444" s="2" t="s">
        <v>68</v>
      </c>
      <c r="G3444" s="2" t="s">
        <v>40</v>
      </c>
      <c r="H3444" s="2" t="s">
        <v>83</v>
      </c>
      <c r="I3444" s="2" t="s">
        <v>58</v>
      </c>
      <c r="J3444" s="2" t="s">
        <v>191</v>
      </c>
      <c r="K3444" s="3">
        <v>2381205.64</v>
      </c>
      <c r="L3444" s="3">
        <v>737627.96</v>
      </c>
      <c r="M3444" s="3">
        <f t="shared" si="371"/>
        <v>1643577.6800000002</v>
      </c>
      <c r="N3444" s="3">
        <v>465615.48</v>
      </c>
      <c r="O3444" s="3">
        <f t="shared" si="372"/>
        <v>1177962.2000000002</v>
      </c>
      <c r="P3444" s="3">
        <v>857637.39</v>
      </c>
      <c r="Q3444" s="4">
        <f t="shared" si="373"/>
        <v>0.69022920674755339</v>
      </c>
      <c r="R3444" s="4">
        <f t="shared" si="374"/>
        <v>0.36016939301386836</v>
      </c>
      <c r="S3444" s="3">
        <v>2828210.64</v>
      </c>
      <c r="T3444" s="3">
        <f t="shared" si="375"/>
        <v>-447005</v>
      </c>
      <c r="U3444" s="4">
        <f t="shared" si="376"/>
        <v>-0.15805223050854514</v>
      </c>
      <c r="V3444" s="2" t="s">
        <v>124</v>
      </c>
      <c r="W3444" s="2" t="s">
        <v>45</v>
      </c>
      <c r="X3444" s="2" t="s">
        <v>86</v>
      </c>
      <c r="Y3444" s="2">
        <v>0.92</v>
      </c>
      <c r="Z3444" s="2" t="s">
        <v>8063</v>
      </c>
      <c r="AA3444" s="2" t="s">
        <v>109</v>
      </c>
      <c r="AB3444" s="2" t="s">
        <v>182</v>
      </c>
      <c r="AC3444" s="2">
        <v>7.74</v>
      </c>
      <c r="AD3444" s="3">
        <v>0</v>
      </c>
      <c r="AE3444" s="5">
        <v>0</v>
      </c>
      <c r="AF3444" s="2">
        <v>0</v>
      </c>
      <c r="AG3444" s="3">
        <f t="shared" si="377"/>
        <v>0</v>
      </c>
      <c r="AH3444" s="2" t="s">
        <v>50</v>
      </c>
      <c r="AI3444" s="3">
        <v>0</v>
      </c>
    </row>
    <row r="3445" spans="1:35" x14ac:dyDescent="0.3">
      <c r="A3445" s="2" t="s">
        <v>8064</v>
      </c>
      <c r="B3445" s="2" t="s">
        <v>1265</v>
      </c>
      <c r="C3445" s="2" t="s">
        <v>91</v>
      </c>
      <c r="D3445" s="2" t="s">
        <v>38</v>
      </c>
      <c r="E3445" s="2">
        <v>2022</v>
      </c>
      <c r="F3445" s="2" t="s">
        <v>55</v>
      </c>
      <c r="G3445" s="2" t="s">
        <v>93</v>
      </c>
      <c r="H3445" s="2" t="s">
        <v>221</v>
      </c>
      <c r="I3445" s="2" t="s">
        <v>178</v>
      </c>
      <c r="J3445" s="2" t="s">
        <v>206</v>
      </c>
      <c r="K3445" s="3">
        <v>8915784.7400000002</v>
      </c>
      <c r="L3445" s="3">
        <v>4105039.57</v>
      </c>
      <c r="M3445" s="3">
        <f t="shared" si="371"/>
        <v>4810745.17</v>
      </c>
      <c r="N3445" s="3">
        <v>810386.63</v>
      </c>
      <c r="O3445" s="3">
        <f t="shared" si="372"/>
        <v>4000358.54</v>
      </c>
      <c r="P3445" s="3">
        <v>3073122.3</v>
      </c>
      <c r="Q3445" s="4">
        <f t="shared" si="373"/>
        <v>0.53957619102410048</v>
      </c>
      <c r="R3445" s="4">
        <f t="shared" si="374"/>
        <v>0.34468332172855931</v>
      </c>
      <c r="S3445" s="3">
        <v>8522417.3699999992</v>
      </c>
      <c r="T3445" s="3">
        <f t="shared" si="375"/>
        <v>393367.37000000104</v>
      </c>
      <c r="U3445" s="4">
        <f t="shared" si="376"/>
        <v>4.6156783095921187E-2</v>
      </c>
      <c r="V3445" s="2" t="s">
        <v>107</v>
      </c>
      <c r="W3445" s="2" t="s">
        <v>60</v>
      </c>
      <c r="X3445" s="2" t="s">
        <v>222</v>
      </c>
      <c r="Y3445" s="2">
        <v>18.899999999999999</v>
      </c>
      <c r="Z3445" s="2" t="s">
        <v>3515</v>
      </c>
      <c r="AA3445" s="2" t="s">
        <v>48</v>
      </c>
      <c r="AB3445" s="2" t="s">
        <v>100</v>
      </c>
      <c r="AC3445" s="2">
        <v>2.0499999999999998</v>
      </c>
      <c r="AD3445" s="3">
        <v>3723630.85</v>
      </c>
      <c r="AE3445" s="5">
        <v>9.8000000000000007</v>
      </c>
      <c r="AF3445" s="2">
        <v>180</v>
      </c>
      <c r="AG3445" s="3">
        <f t="shared" si="377"/>
        <v>39559.959618173205</v>
      </c>
      <c r="AH3445" s="2" t="s">
        <v>50</v>
      </c>
      <c r="AI3445" s="3">
        <v>0</v>
      </c>
    </row>
    <row r="3446" spans="1:35" x14ac:dyDescent="0.3">
      <c r="A3446" s="2" t="s">
        <v>8065</v>
      </c>
      <c r="B3446" s="2" t="s">
        <v>8066</v>
      </c>
      <c r="C3446" s="2" t="s">
        <v>403</v>
      </c>
      <c r="D3446" s="2" t="s">
        <v>54</v>
      </c>
      <c r="E3446" s="2">
        <v>2021</v>
      </c>
      <c r="F3446" s="2" t="s">
        <v>39</v>
      </c>
      <c r="G3446" s="2" t="s">
        <v>114</v>
      </c>
      <c r="H3446" s="2" t="s">
        <v>190</v>
      </c>
      <c r="I3446" s="2" t="s">
        <v>131</v>
      </c>
      <c r="J3446" s="2" t="s">
        <v>463</v>
      </c>
      <c r="K3446" s="3">
        <v>4110818.16</v>
      </c>
      <c r="L3446" s="3">
        <v>2022882.68</v>
      </c>
      <c r="M3446" s="3">
        <f t="shared" si="371"/>
        <v>2087935.4800000002</v>
      </c>
      <c r="N3446" s="3">
        <v>442288.15</v>
      </c>
      <c r="O3446" s="3">
        <f t="shared" si="372"/>
        <v>1645647.33</v>
      </c>
      <c r="P3446" s="3">
        <v>1184503.54</v>
      </c>
      <c r="Q3446" s="4">
        <f t="shared" si="373"/>
        <v>0.50791239085116824</v>
      </c>
      <c r="R3446" s="4">
        <f t="shared" si="374"/>
        <v>0.28814301530671449</v>
      </c>
      <c r="S3446" s="3">
        <v>3593396.68</v>
      </c>
      <c r="T3446" s="3">
        <f t="shared" si="375"/>
        <v>517421.48</v>
      </c>
      <c r="U3446" s="4">
        <f t="shared" si="376"/>
        <v>0.14399230757902295</v>
      </c>
      <c r="V3446" s="2" t="s">
        <v>85</v>
      </c>
      <c r="W3446" s="2" t="s">
        <v>117</v>
      </c>
      <c r="X3446" s="2" t="s">
        <v>192</v>
      </c>
      <c r="Y3446" s="2">
        <v>3.64</v>
      </c>
      <c r="Z3446" s="2" t="s">
        <v>8067</v>
      </c>
      <c r="AA3446" s="2" t="s">
        <v>109</v>
      </c>
      <c r="AB3446" s="2" t="s">
        <v>77</v>
      </c>
      <c r="AC3446" s="2">
        <v>3.08</v>
      </c>
      <c r="AD3446" s="3">
        <v>0</v>
      </c>
      <c r="AE3446" s="5">
        <v>0</v>
      </c>
      <c r="AF3446" s="2">
        <v>0</v>
      </c>
      <c r="AG3446" s="3">
        <f t="shared" si="377"/>
        <v>0</v>
      </c>
      <c r="AH3446" s="2" t="s">
        <v>50</v>
      </c>
      <c r="AI3446" s="3">
        <v>0</v>
      </c>
    </row>
    <row r="3447" spans="1:35" x14ac:dyDescent="0.3">
      <c r="A3447" s="2" t="s">
        <v>8068</v>
      </c>
      <c r="B3447" s="2" t="s">
        <v>2293</v>
      </c>
      <c r="C3447" s="2" t="s">
        <v>617</v>
      </c>
      <c r="D3447" s="2" t="s">
        <v>38</v>
      </c>
      <c r="E3447" s="2">
        <v>2020</v>
      </c>
      <c r="F3447" s="2" t="s">
        <v>68</v>
      </c>
      <c r="G3447" s="2" t="s">
        <v>40</v>
      </c>
      <c r="H3447" s="2" t="s">
        <v>139</v>
      </c>
      <c r="I3447" s="2" t="s">
        <v>71</v>
      </c>
      <c r="J3447" s="2" t="s">
        <v>72</v>
      </c>
      <c r="K3447" s="3">
        <v>9334026.1199999992</v>
      </c>
      <c r="L3447" s="3">
        <v>4754637.2699999996</v>
      </c>
      <c r="M3447" s="3">
        <f t="shared" si="371"/>
        <v>4579388.8499999996</v>
      </c>
      <c r="N3447" s="3">
        <v>1934838.33</v>
      </c>
      <c r="O3447" s="3">
        <f t="shared" si="372"/>
        <v>2644550.5199999996</v>
      </c>
      <c r="P3447" s="3">
        <v>1873394.69</v>
      </c>
      <c r="Q3447" s="4">
        <f t="shared" si="373"/>
        <v>0.49061238860128664</v>
      </c>
      <c r="R3447" s="4">
        <f t="shared" si="374"/>
        <v>0.20070596181275741</v>
      </c>
      <c r="S3447" s="3">
        <v>9899861.9299999997</v>
      </c>
      <c r="T3447" s="3">
        <f t="shared" si="375"/>
        <v>-565835.81000000052</v>
      </c>
      <c r="U3447" s="4">
        <f t="shared" si="376"/>
        <v>-5.7155929446381738E-2</v>
      </c>
      <c r="V3447" s="2" t="s">
        <v>73</v>
      </c>
      <c r="W3447" s="2" t="s">
        <v>207</v>
      </c>
      <c r="X3447" s="2" t="s">
        <v>86</v>
      </c>
      <c r="Y3447" s="2">
        <v>0.92</v>
      </c>
      <c r="Z3447" s="2" t="s">
        <v>8069</v>
      </c>
      <c r="AA3447" s="2" t="s">
        <v>148</v>
      </c>
      <c r="AB3447" s="2" t="s">
        <v>209</v>
      </c>
      <c r="AC3447" s="2">
        <v>6.72</v>
      </c>
      <c r="AD3447" s="3">
        <v>0</v>
      </c>
      <c r="AE3447" s="5">
        <v>0</v>
      </c>
      <c r="AF3447" s="2">
        <v>0</v>
      </c>
      <c r="AG3447" s="3">
        <f t="shared" si="377"/>
        <v>0</v>
      </c>
      <c r="AH3447" s="2" t="s">
        <v>50</v>
      </c>
      <c r="AI3447" s="3">
        <v>0</v>
      </c>
    </row>
    <row r="3448" spans="1:35" x14ac:dyDescent="0.3">
      <c r="A3448" s="2" t="s">
        <v>8070</v>
      </c>
      <c r="B3448" s="2" t="s">
        <v>1252</v>
      </c>
      <c r="C3448" s="2" t="s">
        <v>287</v>
      </c>
      <c r="D3448" s="2" t="s">
        <v>104</v>
      </c>
      <c r="E3448" s="2">
        <v>2021</v>
      </c>
      <c r="F3448" s="2" t="s">
        <v>55</v>
      </c>
      <c r="G3448" s="2" t="s">
        <v>69</v>
      </c>
      <c r="H3448" s="2" t="s">
        <v>165</v>
      </c>
      <c r="I3448" s="2" t="s">
        <v>131</v>
      </c>
      <c r="J3448" s="2" t="s">
        <v>491</v>
      </c>
      <c r="K3448" s="3">
        <v>3042456.97</v>
      </c>
      <c r="L3448" s="3">
        <v>1056165.83</v>
      </c>
      <c r="M3448" s="3">
        <f t="shared" si="371"/>
        <v>1986291.1400000001</v>
      </c>
      <c r="N3448" s="3">
        <v>534562.25</v>
      </c>
      <c r="O3448" s="3">
        <f t="shared" si="372"/>
        <v>1451728.8900000001</v>
      </c>
      <c r="P3448" s="3">
        <v>1041590.12</v>
      </c>
      <c r="Q3448" s="4">
        <f t="shared" si="373"/>
        <v>0.6528575948931169</v>
      </c>
      <c r="R3448" s="4">
        <f t="shared" si="374"/>
        <v>0.34235163562559767</v>
      </c>
      <c r="S3448" s="3">
        <v>2467424.08</v>
      </c>
      <c r="T3448" s="3">
        <f t="shared" si="375"/>
        <v>575032.89000000013</v>
      </c>
      <c r="U3448" s="4">
        <f t="shared" si="376"/>
        <v>0.23304988172118354</v>
      </c>
      <c r="V3448" s="2" t="s">
        <v>107</v>
      </c>
      <c r="W3448" s="2" t="s">
        <v>134</v>
      </c>
      <c r="X3448" s="2" t="s">
        <v>167</v>
      </c>
      <c r="Y3448" s="2">
        <v>17.2</v>
      </c>
      <c r="Z3448" s="2" t="s">
        <v>7278</v>
      </c>
      <c r="AA3448" s="2" t="s">
        <v>141</v>
      </c>
      <c r="AB3448" s="2" t="s">
        <v>49</v>
      </c>
      <c r="AC3448" s="2">
        <v>2.15</v>
      </c>
      <c r="AD3448" s="3">
        <v>0</v>
      </c>
      <c r="AE3448" s="5">
        <v>0</v>
      </c>
      <c r="AF3448" s="2">
        <v>0</v>
      </c>
      <c r="AG3448" s="3">
        <f t="shared" si="377"/>
        <v>0</v>
      </c>
      <c r="AH3448" s="2" t="s">
        <v>50</v>
      </c>
      <c r="AI3448" s="3">
        <v>0</v>
      </c>
    </row>
    <row r="3449" spans="1:35" x14ac:dyDescent="0.3">
      <c r="A3449" s="2" t="s">
        <v>8071</v>
      </c>
      <c r="B3449" s="2" t="s">
        <v>831</v>
      </c>
      <c r="C3449" s="2" t="s">
        <v>435</v>
      </c>
      <c r="D3449" s="2" t="s">
        <v>81</v>
      </c>
      <c r="E3449" s="2">
        <v>2021</v>
      </c>
      <c r="F3449" s="2" t="s">
        <v>92</v>
      </c>
      <c r="G3449" s="2" t="s">
        <v>114</v>
      </c>
      <c r="H3449" s="2" t="s">
        <v>190</v>
      </c>
      <c r="I3449" s="2" t="s">
        <v>58</v>
      </c>
      <c r="J3449" s="2" t="s">
        <v>106</v>
      </c>
      <c r="K3449" s="3">
        <v>439663.4</v>
      </c>
      <c r="L3449" s="3">
        <v>146479.25</v>
      </c>
      <c r="M3449" s="3">
        <f t="shared" si="371"/>
        <v>293184.15000000002</v>
      </c>
      <c r="N3449" s="3">
        <v>66869.36</v>
      </c>
      <c r="O3449" s="3">
        <f t="shared" si="372"/>
        <v>226314.79000000004</v>
      </c>
      <c r="P3449" s="3">
        <v>179501.97</v>
      </c>
      <c r="Q3449" s="4">
        <f t="shared" si="373"/>
        <v>0.66683774451091449</v>
      </c>
      <c r="R3449" s="4">
        <f t="shared" si="374"/>
        <v>0.40827135031026007</v>
      </c>
      <c r="S3449" s="3">
        <v>394782.55</v>
      </c>
      <c r="T3449" s="3">
        <f t="shared" si="375"/>
        <v>44880.850000000035</v>
      </c>
      <c r="U3449" s="4">
        <f t="shared" si="376"/>
        <v>0.11368498936946438</v>
      </c>
      <c r="V3449" s="2" t="s">
        <v>107</v>
      </c>
      <c r="W3449" s="2" t="s">
        <v>207</v>
      </c>
      <c r="X3449" s="2" t="s">
        <v>192</v>
      </c>
      <c r="Y3449" s="2">
        <v>3.64</v>
      </c>
      <c r="Z3449" s="2" t="s">
        <v>2137</v>
      </c>
      <c r="AA3449" s="2" t="s">
        <v>76</v>
      </c>
      <c r="AB3449" s="2" t="s">
        <v>182</v>
      </c>
      <c r="AC3449" s="2">
        <v>6.66</v>
      </c>
      <c r="AD3449" s="3">
        <v>0</v>
      </c>
      <c r="AE3449" s="5">
        <v>0</v>
      </c>
      <c r="AF3449" s="2">
        <v>0</v>
      </c>
      <c r="AG3449" s="3">
        <f t="shared" si="377"/>
        <v>0</v>
      </c>
      <c r="AH3449" s="2" t="s">
        <v>50</v>
      </c>
      <c r="AI3449" s="3">
        <v>0</v>
      </c>
    </row>
    <row r="3450" spans="1:35" x14ac:dyDescent="0.3">
      <c r="A3450" s="2" t="s">
        <v>8072</v>
      </c>
      <c r="B3450" s="2" t="s">
        <v>1507</v>
      </c>
      <c r="C3450" s="2" t="s">
        <v>152</v>
      </c>
      <c r="D3450" s="2" t="s">
        <v>38</v>
      </c>
      <c r="E3450" s="2">
        <v>2022</v>
      </c>
      <c r="F3450" s="2" t="s">
        <v>105</v>
      </c>
      <c r="G3450" s="2" t="s">
        <v>56</v>
      </c>
      <c r="H3450" s="2" t="s">
        <v>262</v>
      </c>
      <c r="I3450" s="2" t="s">
        <v>55</v>
      </c>
      <c r="J3450" s="2" t="s">
        <v>540</v>
      </c>
      <c r="K3450" s="3">
        <v>5099118.67</v>
      </c>
      <c r="L3450" s="3">
        <v>2913163.27</v>
      </c>
      <c r="M3450" s="3">
        <f t="shared" si="371"/>
        <v>2185955.4</v>
      </c>
      <c r="N3450" s="3">
        <v>603637.1</v>
      </c>
      <c r="O3450" s="3">
        <f t="shared" si="372"/>
        <v>1582318.2999999998</v>
      </c>
      <c r="P3450" s="3">
        <v>1138897.21</v>
      </c>
      <c r="Q3450" s="4">
        <f t="shared" si="373"/>
        <v>0.42869278819902418</v>
      </c>
      <c r="R3450" s="4">
        <f t="shared" si="374"/>
        <v>0.22335177580795545</v>
      </c>
      <c r="S3450" s="3">
        <v>5582278.9299999997</v>
      </c>
      <c r="T3450" s="3">
        <f t="shared" si="375"/>
        <v>-483160.25999999978</v>
      </c>
      <c r="U3450" s="4">
        <f t="shared" si="376"/>
        <v>-8.6552511269801388E-2</v>
      </c>
      <c r="V3450" s="2" t="s">
        <v>124</v>
      </c>
      <c r="W3450" s="2" t="s">
        <v>134</v>
      </c>
      <c r="X3450" s="2" t="s">
        <v>264</v>
      </c>
      <c r="Y3450" s="2">
        <v>83.5</v>
      </c>
      <c r="Z3450" s="2" t="s">
        <v>3931</v>
      </c>
      <c r="AA3450" s="2" t="s">
        <v>141</v>
      </c>
      <c r="AB3450" s="2" t="s">
        <v>110</v>
      </c>
      <c r="AC3450" s="2">
        <v>3.16</v>
      </c>
      <c r="AD3450" s="3">
        <v>0</v>
      </c>
      <c r="AE3450" s="5">
        <v>0</v>
      </c>
      <c r="AF3450" s="2">
        <v>0</v>
      </c>
      <c r="AG3450" s="3">
        <f t="shared" si="377"/>
        <v>0</v>
      </c>
      <c r="AH3450" s="2" t="s">
        <v>50</v>
      </c>
      <c r="AI3450" s="3">
        <v>0</v>
      </c>
    </row>
    <row r="3451" spans="1:35" x14ac:dyDescent="0.3">
      <c r="A3451" s="2" t="s">
        <v>8073</v>
      </c>
      <c r="B3451" s="2" t="s">
        <v>681</v>
      </c>
      <c r="C3451" s="2" t="s">
        <v>337</v>
      </c>
      <c r="D3451" s="2" t="s">
        <v>38</v>
      </c>
      <c r="E3451" s="2">
        <v>2024</v>
      </c>
      <c r="F3451" s="2" t="s">
        <v>92</v>
      </c>
      <c r="G3451" s="2" t="s">
        <v>69</v>
      </c>
      <c r="H3451" s="2" t="s">
        <v>165</v>
      </c>
      <c r="I3451" s="2" t="s">
        <v>131</v>
      </c>
      <c r="J3451" s="2" t="s">
        <v>235</v>
      </c>
      <c r="K3451" s="3">
        <v>272092.81</v>
      </c>
      <c r="L3451" s="3">
        <v>157422.85</v>
      </c>
      <c r="M3451" s="3">
        <f t="shared" si="371"/>
        <v>114669.95999999999</v>
      </c>
      <c r="N3451" s="3">
        <v>35847.97</v>
      </c>
      <c r="O3451" s="3">
        <f t="shared" si="372"/>
        <v>78821.989999999991</v>
      </c>
      <c r="P3451" s="3">
        <v>61040.93</v>
      </c>
      <c r="Q3451" s="4">
        <f t="shared" si="373"/>
        <v>0.42143693543390576</v>
      </c>
      <c r="R3451" s="4">
        <f t="shared" si="374"/>
        <v>0.22433863651156383</v>
      </c>
      <c r="S3451" s="3">
        <v>253796.74</v>
      </c>
      <c r="T3451" s="3">
        <f t="shared" si="375"/>
        <v>18296.070000000007</v>
      </c>
      <c r="U3451" s="4">
        <f t="shared" si="376"/>
        <v>7.208946025075029E-2</v>
      </c>
      <c r="V3451" s="2" t="s">
        <v>44</v>
      </c>
      <c r="W3451" s="2" t="s">
        <v>117</v>
      </c>
      <c r="X3451" s="2" t="s">
        <v>167</v>
      </c>
      <c r="Y3451" s="2">
        <v>17.2</v>
      </c>
      <c r="Z3451" s="2" t="s">
        <v>8074</v>
      </c>
      <c r="AA3451" s="2" t="s">
        <v>141</v>
      </c>
      <c r="AB3451" s="2" t="s">
        <v>182</v>
      </c>
      <c r="AC3451" s="2">
        <v>5.6</v>
      </c>
      <c r="AD3451" s="3">
        <v>0</v>
      </c>
      <c r="AE3451" s="5">
        <v>0</v>
      </c>
      <c r="AF3451" s="2">
        <v>0</v>
      </c>
      <c r="AG3451" s="3">
        <f t="shared" si="377"/>
        <v>0</v>
      </c>
      <c r="AH3451" s="2" t="s">
        <v>50</v>
      </c>
      <c r="AI3451" s="3">
        <v>0</v>
      </c>
    </row>
    <row r="3452" spans="1:35" x14ac:dyDescent="0.3">
      <c r="A3452" s="2" t="s">
        <v>8075</v>
      </c>
      <c r="B3452" s="2" t="s">
        <v>8076</v>
      </c>
      <c r="C3452" s="2" t="s">
        <v>80</v>
      </c>
      <c r="D3452" s="2" t="s">
        <v>81</v>
      </c>
      <c r="E3452" s="2">
        <v>2020</v>
      </c>
      <c r="F3452" s="2" t="s">
        <v>82</v>
      </c>
      <c r="G3452" s="2" t="s">
        <v>40</v>
      </c>
      <c r="H3452" s="2" t="s">
        <v>139</v>
      </c>
      <c r="I3452" s="2" t="s">
        <v>71</v>
      </c>
      <c r="J3452" s="2" t="s">
        <v>228</v>
      </c>
      <c r="K3452" s="3">
        <v>2881864.01</v>
      </c>
      <c r="L3452" s="3">
        <v>1221602.83</v>
      </c>
      <c r="M3452" s="3">
        <f t="shared" si="371"/>
        <v>1660261.1799999997</v>
      </c>
      <c r="N3452" s="3">
        <v>606255.84</v>
      </c>
      <c r="O3452" s="3">
        <f t="shared" si="372"/>
        <v>1054005.3399999999</v>
      </c>
      <c r="P3452" s="3">
        <v>746311.08</v>
      </c>
      <c r="Q3452" s="4">
        <f t="shared" si="373"/>
        <v>0.5761067053264598</v>
      </c>
      <c r="R3452" s="4">
        <f t="shared" si="374"/>
        <v>0.25896818080600548</v>
      </c>
      <c r="S3452" s="3">
        <v>2749228.06</v>
      </c>
      <c r="T3452" s="3">
        <f t="shared" si="375"/>
        <v>132635.94999999972</v>
      </c>
      <c r="U3452" s="4">
        <f t="shared" si="376"/>
        <v>4.8244797123160356E-2</v>
      </c>
      <c r="V3452" s="2" t="s">
        <v>133</v>
      </c>
      <c r="W3452" s="2" t="s">
        <v>60</v>
      </c>
      <c r="X3452" s="2" t="s">
        <v>86</v>
      </c>
      <c r="Y3452" s="2">
        <v>0.92</v>
      </c>
      <c r="Z3452" s="2" t="s">
        <v>8077</v>
      </c>
      <c r="AA3452" s="2" t="s">
        <v>48</v>
      </c>
      <c r="AB3452" s="2" t="s">
        <v>182</v>
      </c>
      <c r="AC3452" s="2">
        <v>7.99</v>
      </c>
      <c r="AD3452" s="3">
        <v>0</v>
      </c>
      <c r="AE3452" s="5">
        <v>0</v>
      </c>
      <c r="AF3452" s="2">
        <v>0</v>
      </c>
      <c r="AG3452" s="3">
        <f t="shared" si="377"/>
        <v>0</v>
      </c>
      <c r="AH3452" s="2" t="s">
        <v>50</v>
      </c>
      <c r="AI3452" s="3">
        <v>0</v>
      </c>
    </row>
    <row r="3453" spans="1:35" x14ac:dyDescent="0.3">
      <c r="A3453" s="2" t="s">
        <v>8078</v>
      </c>
      <c r="B3453" s="2" t="s">
        <v>5882</v>
      </c>
      <c r="C3453" s="2" t="s">
        <v>956</v>
      </c>
      <c r="D3453" s="2" t="s">
        <v>104</v>
      </c>
      <c r="E3453" s="2">
        <v>2022</v>
      </c>
      <c r="F3453" s="2" t="s">
        <v>39</v>
      </c>
      <c r="G3453" s="2" t="s">
        <v>56</v>
      </c>
      <c r="H3453" s="2" t="s">
        <v>123</v>
      </c>
      <c r="I3453" s="2" t="s">
        <v>39</v>
      </c>
      <c r="J3453" s="2" t="s">
        <v>273</v>
      </c>
      <c r="K3453" s="3">
        <v>1271123.4099999999</v>
      </c>
      <c r="L3453" s="3">
        <v>383243.45</v>
      </c>
      <c r="M3453" s="3">
        <f t="shared" si="371"/>
        <v>887879.96</v>
      </c>
      <c r="N3453" s="3">
        <v>127306.38</v>
      </c>
      <c r="O3453" s="3">
        <f t="shared" si="372"/>
        <v>760573.58</v>
      </c>
      <c r="P3453" s="3">
        <v>539540.56000000006</v>
      </c>
      <c r="Q3453" s="4">
        <f t="shared" si="373"/>
        <v>0.69850020306053529</v>
      </c>
      <c r="R3453" s="4">
        <f t="shared" si="374"/>
        <v>0.42445962032907575</v>
      </c>
      <c r="S3453" s="3">
        <v>1483775.43</v>
      </c>
      <c r="T3453" s="3">
        <f t="shared" si="375"/>
        <v>-212652.02000000002</v>
      </c>
      <c r="U3453" s="4">
        <f t="shared" si="376"/>
        <v>-0.14331819741751622</v>
      </c>
      <c r="V3453" s="2" t="s">
        <v>85</v>
      </c>
      <c r="W3453" s="2" t="s">
        <v>117</v>
      </c>
      <c r="X3453" s="2" t="s">
        <v>126</v>
      </c>
      <c r="Y3453" s="2">
        <v>1.34</v>
      </c>
      <c r="Z3453" s="2" t="s">
        <v>8079</v>
      </c>
      <c r="AA3453" s="2" t="s">
        <v>99</v>
      </c>
      <c r="AB3453" s="2" t="s">
        <v>149</v>
      </c>
      <c r="AC3453" s="2">
        <v>8.1300000000000008</v>
      </c>
      <c r="AD3453" s="3">
        <v>0</v>
      </c>
      <c r="AE3453" s="5">
        <v>0</v>
      </c>
      <c r="AF3453" s="2">
        <v>0</v>
      </c>
      <c r="AG3453" s="3">
        <f t="shared" si="377"/>
        <v>0</v>
      </c>
      <c r="AH3453" s="2" t="s">
        <v>50</v>
      </c>
      <c r="AI3453" s="3">
        <v>0</v>
      </c>
    </row>
    <row r="3454" spans="1:35" x14ac:dyDescent="0.3">
      <c r="A3454" s="2" t="s">
        <v>8080</v>
      </c>
      <c r="B3454" s="2" t="s">
        <v>3452</v>
      </c>
      <c r="C3454" s="2" t="s">
        <v>734</v>
      </c>
      <c r="D3454" s="2" t="s">
        <v>38</v>
      </c>
      <c r="E3454" s="2">
        <v>2024</v>
      </c>
      <c r="F3454" s="2" t="s">
        <v>92</v>
      </c>
      <c r="G3454" s="2" t="s">
        <v>69</v>
      </c>
      <c r="H3454" s="2" t="s">
        <v>165</v>
      </c>
      <c r="I3454" s="2" t="s">
        <v>42</v>
      </c>
      <c r="J3454" s="2" t="s">
        <v>166</v>
      </c>
      <c r="K3454" s="3">
        <v>4023840.65</v>
      </c>
      <c r="L3454" s="3">
        <v>2220496.4900000002</v>
      </c>
      <c r="M3454" s="3">
        <f t="shared" si="371"/>
        <v>1803344.1599999997</v>
      </c>
      <c r="N3454" s="3">
        <v>779459.95</v>
      </c>
      <c r="O3454" s="3">
        <f t="shared" si="372"/>
        <v>1023884.2099999997</v>
      </c>
      <c r="P3454" s="3">
        <v>742310.04</v>
      </c>
      <c r="Q3454" s="4">
        <f t="shared" si="373"/>
        <v>0.44816490434331679</v>
      </c>
      <c r="R3454" s="4">
        <f t="shared" si="374"/>
        <v>0.1844779911948054</v>
      </c>
      <c r="S3454" s="3">
        <v>3590590.33</v>
      </c>
      <c r="T3454" s="3">
        <f t="shared" si="375"/>
        <v>433250.31999999983</v>
      </c>
      <c r="U3454" s="4">
        <f t="shared" si="376"/>
        <v>0.12066269893842214</v>
      </c>
      <c r="V3454" s="2" t="s">
        <v>85</v>
      </c>
      <c r="W3454" s="2" t="s">
        <v>117</v>
      </c>
      <c r="X3454" s="2" t="s">
        <v>167</v>
      </c>
      <c r="Y3454" s="2">
        <v>17.2</v>
      </c>
      <c r="Z3454" s="2" t="s">
        <v>8081</v>
      </c>
      <c r="AA3454" s="2" t="s">
        <v>109</v>
      </c>
      <c r="AB3454" s="2" t="s">
        <v>110</v>
      </c>
      <c r="AC3454" s="2">
        <v>1.97</v>
      </c>
      <c r="AD3454" s="3">
        <v>0</v>
      </c>
      <c r="AE3454" s="5">
        <v>0</v>
      </c>
      <c r="AF3454" s="2">
        <v>0</v>
      </c>
      <c r="AG3454" s="3">
        <f t="shared" si="377"/>
        <v>0</v>
      </c>
      <c r="AH3454" s="2" t="s">
        <v>50</v>
      </c>
      <c r="AI3454" s="3">
        <v>0</v>
      </c>
    </row>
    <row r="3455" spans="1:35" x14ac:dyDescent="0.3">
      <c r="A3455" s="2" t="s">
        <v>8082</v>
      </c>
      <c r="B3455" s="2" t="s">
        <v>3084</v>
      </c>
      <c r="C3455" s="2" t="s">
        <v>113</v>
      </c>
      <c r="D3455" s="2" t="s">
        <v>54</v>
      </c>
      <c r="E3455" s="2">
        <v>2022</v>
      </c>
      <c r="F3455" s="2" t="s">
        <v>105</v>
      </c>
      <c r="G3455" s="2" t="s">
        <v>69</v>
      </c>
      <c r="H3455" s="2" t="s">
        <v>165</v>
      </c>
      <c r="I3455" s="2" t="s">
        <v>39</v>
      </c>
      <c r="J3455" s="2" t="s">
        <v>566</v>
      </c>
      <c r="K3455" s="3">
        <v>1361118.38</v>
      </c>
      <c r="L3455" s="3">
        <v>646357.03</v>
      </c>
      <c r="M3455" s="3">
        <f t="shared" si="371"/>
        <v>714761.34999999986</v>
      </c>
      <c r="N3455" s="3">
        <v>265143.18</v>
      </c>
      <c r="O3455" s="3">
        <f t="shared" si="372"/>
        <v>449618.16999999987</v>
      </c>
      <c r="P3455" s="3">
        <v>327752.63</v>
      </c>
      <c r="Q3455" s="4">
        <f t="shared" si="373"/>
        <v>0.52512798335733291</v>
      </c>
      <c r="R3455" s="4">
        <f t="shared" si="374"/>
        <v>0.24079656466030533</v>
      </c>
      <c r="S3455" s="3">
        <v>1439095.96</v>
      </c>
      <c r="T3455" s="3">
        <f t="shared" si="375"/>
        <v>-77977.580000000075</v>
      </c>
      <c r="U3455" s="4">
        <f t="shared" si="376"/>
        <v>-5.4185114938409024E-2</v>
      </c>
      <c r="V3455" s="2" t="s">
        <v>85</v>
      </c>
      <c r="W3455" s="2" t="s">
        <v>125</v>
      </c>
      <c r="X3455" s="2" t="s">
        <v>167</v>
      </c>
      <c r="Y3455" s="2">
        <v>17.2</v>
      </c>
      <c r="Z3455" s="2" t="s">
        <v>5465</v>
      </c>
      <c r="AA3455" s="2" t="s">
        <v>99</v>
      </c>
      <c r="AB3455" s="2" t="s">
        <v>149</v>
      </c>
      <c r="AC3455" s="2">
        <v>1.68</v>
      </c>
      <c r="AD3455" s="3">
        <v>0</v>
      </c>
      <c r="AE3455" s="5">
        <v>0</v>
      </c>
      <c r="AF3455" s="2">
        <v>0</v>
      </c>
      <c r="AG3455" s="3">
        <f t="shared" si="377"/>
        <v>0</v>
      </c>
      <c r="AH3455" s="2" t="s">
        <v>50</v>
      </c>
      <c r="AI3455" s="3">
        <v>0</v>
      </c>
    </row>
    <row r="3456" spans="1:35" x14ac:dyDescent="0.3">
      <c r="A3456" s="2" t="s">
        <v>8083</v>
      </c>
      <c r="B3456" s="2" t="s">
        <v>3954</v>
      </c>
      <c r="C3456" s="2" t="s">
        <v>53</v>
      </c>
      <c r="D3456" s="2" t="s">
        <v>54</v>
      </c>
      <c r="E3456" s="2">
        <v>2021</v>
      </c>
      <c r="F3456" s="2" t="s">
        <v>105</v>
      </c>
      <c r="G3456" s="2" t="s">
        <v>40</v>
      </c>
      <c r="H3456" s="2" t="s">
        <v>139</v>
      </c>
      <c r="I3456" s="2" t="s">
        <v>178</v>
      </c>
      <c r="J3456" s="2" t="s">
        <v>179</v>
      </c>
      <c r="K3456" s="3">
        <v>2067129.88</v>
      </c>
      <c r="L3456" s="3">
        <v>851217.21</v>
      </c>
      <c r="M3456" s="3">
        <f t="shared" si="371"/>
        <v>1215912.67</v>
      </c>
      <c r="N3456" s="3">
        <v>429884.09</v>
      </c>
      <c r="O3456" s="3">
        <f t="shared" si="372"/>
        <v>786028.57999999984</v>
      </c>
      <c r="P3456" s="3">
        <v>559277.67000000004</v>
      </c>
      <c r="Q3456" s="4">
        <f t="shared" si="373"/>
        <v>0.58821300091700091</v>
      </c>
      <c r="R3456" s="4">
        <f t="shared" si="374"/>
        <v>0.2705575858639323</v>
      </c>
      <c r="S3456" s="3">
        <v>1694988.78</v>
      </c>
      <c r="T3456" s="3">
        <f t="shared" si="375"/>
        <v>372141.09999999986</v>
      </c>
      <c r="U3456" s="4">
        <f t="shared" si="376"/>
        <v>0.21955372471551102</v>
      </c>
      <c r="V3456" s="2" t="s">
        <v>44</v>
      </c>
      <c r="W3456" s="2" t="s">
        <v>125</v>
      </c>
      <c r="X3456" s="2" t="s">
        <v>86</v>
      </c>
      <c r="Y3456" s="2">
        <v>0.92</v>
      </c>
      <c r="Z3456" s="2" t="s">
        <v>3359</v>
      </c>
      <c r="AA3456" s="2" t="s">
        <v>224</v>
      </c>
      <c r="AB3456" s="2" t="s">
        <v>242</v>
      </c>
      <c r="AC3456" s="2">
        <v>8.1</v>
      </c>
      <c r="AD3456" s="3">
        <v>3142407.96</v>
      </c>
      <c r="AE3456" s="5">
        <v>8.0500000000000007</v>
      </c>
      <c r="AF3456" s="2">
        <v>60</v>
      </c>
      <c r="AG3456" s="3">
        <f t="shared" si="377"/>
        <v>63791.924723551791</v>
      </c>
      <c r="AH3456" s="2" t="s">
        <v>50</v>
      </c>
      <c r="AI3456" s="3">
        <v>0</v>
      </c>
    </row>
    <row r="3457" spans="1:35" x14ac:dyDescent="0.3">
      <c r="A3457" s="2" t="s">
        <v>8084</v>
      </c>
      <c r="B3457" s="2" t="s">
        <v>1468</v>
      </c>
      <c r="C3457" s="2" t="s">
        <v>261</v>
      </c>
      <c r="D3457" s="2" t="s">
        <v>54</v>
      </c>
      <c r="E3457" s="2">
        <v>2024</v>
      </c>
      <c r="F3457" s="2" t="s">
        <v>92</v>
      </c>
      <c r="G3457" s="2" t="s">
        <v>93</v>
      </c>
      <c r="H3457" s="2" t="s">
        <v>221</v>
      </c>
      <c r="I3457" s="2" t="s">
        <v>55</v>
      </c>
      <c r="J3457" s="2" t="s">
        <v>154</v>
      </c>
      <c r="K3457" s="3">
        <v>4989604.58</v>
      </c>
      <c r="L3457" s="3">
        <v>2487728.63</v>
      </c>
      <c r="M3457" s="3">
        <f t="shared" si="371"/>
        <v>2501875.9500000002</v>
      </c>
      <c r="N3457" s="3">
        <v>883212.42</v>
      </c>
      <c r="O3457" s="3">
        <f t="shared" si="372"/>
        <v>1618663.5300000003</v>
      </c>
      <c r="P3457" s="3">
        <v>1195660.78</v>
      </c>
      <c r="Q3457" s="4">
        <f t="shared" si="373"/>
        <v>0.50141767947471305</v>
      </c>
      <c r="R3457" s="4">
        <f t="shared" si="374"/>
        <v>0.23963036766332294</v>
      </c>
      <c r="S3457" s="3">
        <v>4803811.99</v>
      </c>
      <c r="T3457" s="3">
        <f t="shared" si="375"/>
        <v>185792.58999999985</v>
      </c>
      <c r="U3457" s="4">
        <f t="shared" si="376"/>
        <v>3.8676074414810691E-2</v>
      </c>
      <c r="V3457" s="2" t="s">
        <v>44</v>
      </c>
      <c r="W3457" s="2" t="s">
        <v>60</v>
      </c>
      <c r="X3457" s="2" t="s">
        <v>222</v>
      </c>
      <c r="Y3457" s="2">
        <v>18.899999999999999</v>
      </c>
      <c r="Z3457" s="2" t="s">
        <v>1232</v>
      </c>
      <c r="AA3457" s="2" t="s">
        <v>63</v>
      </c>
      <c r="AB3457" s="2" t="s">
        <v>306</v>
      </c>
      <c r="AC3457" s="2">
        <v>8.36</v>
      </c>
      <c r="AD3457" s="3">
        <v>0</v>
      </c>
      <c r="AE3457" s="5">
        <v>0</v>
      </c>
      <c r="AF3457" s="2">
        <v>0</v>
      </c>
      <c r="AG3457" s="3">
        <f t="shared" si="377"/>
        <v>0</v>
      </c>
      <c r="AH3457" s="2" t="s">
        <v>50</v>
      </c>
      <c r="AI3457" s="3">
        <v>0</v>
      </c>
    </row>
    <row r="3458" spans="1:35" x14ac:dyDescent="0.3">
      <c r="A3458" s="2" t="s">
        <v>8085</v>
      </c>
      <c r="B3458" s="2" t="s">
        <v>2089</v>
      </c>
      <c r="C3458" s="2" t="s">
        <v>53</v>
      </c>
      <c r="D3458" s="2" t="s">
        <v>54</v>
      </c>
      <c r="E3458" s="2">
        <v>2021</v>
      </c>
      <c r="F3458" s="2" t="s">
        <v>82</v>
      </c>
      <c r="G3458" s="2" t="s">
        <v>93</v>
      </c>
      <c r="H3458" s="2" t="s">
        <v>159</v>
      </c>
      <c r="I3458" s="2" t="s">
        <v>71</v>
      </c>
      <c r="J3458" s="2" t="s">
        <v>293</v>
      </c>
      <c r="K3458" s="3">
        <v>2525988.0099999998</v>
      </c>
      <c r="L3458" s="3">
        <v>1018458.85</v>
      </c>
      <c r="M3458" s="3">
        <f t="shared" ref="M3458:M3521" si="378">K3458-L3458</f>
        <v>1507529.1599999997</v>
      </c>
      <c r="N3458" s="3">
        <v>215406.07999999999</v>
      </c>
      <c r="O3458" s="3">
        <f t="shared" ref="O3458:O3521" si="379">M3458-N3458</f>
        <v>1292123.0799999996</v>
      </c>
      <c r="P3458" s="3">
        <v>1032284.23</v>
      </c>
      <c r="Q3458" s="4">
        <f t="shared" ref="Q3458:Q3521" si="380">IF(K3458&lt;&gt;0,M3458/K3458,0)</f>
        <v>0.59680772594007669</v>
      </c>
      <c r="R3458" s="4">
        <f t="shared" ref="R3458:R3521" si="381">IF(K3458&lt;&gt;0,P3458/K3458,0)</f>
        <v>0.40866553044327397</v>
      </c>
      <c r="S3458" s="3">
        <v>2295808.58</v>
      </c>
      <c r="T3458" s="3">
        <f t="shared" ref="T3458:T3521" si="382">K3458-S3458</f>
        <v>230179.4299999997</v>
      </c>
      <c r="U3458" s="4">
        <f t="shared" ref="U3458:U3521" si="383">IF(S3458&lt;&gt;0,T3458/S3458,0)</f>
        <v>0.10026072382741931</v>
      </c>
      <c r="V3458" s="2" t="s">
        <v>85</v>
      </c>
      <c r="W3458" s="2" t="s">
        <v>134</v>
      </c>
      <c r="X3458" s="2" t="s">
        <v>160</v>
      </c>
      <c r="Y3458" s="2">
        <v>129.5</v>
      </c>
      <c r="Z3458" s="2" t="s">
        <v>6345</v>
      </c>
      <c r="AA3458" s="2" t="s">
        <v>148</v>
      </c>
      <c r="AB3458" s="2" t="s">
        <v>209</v>
      </c>
      <c r="AC3458" s="2">
        <v>4.21</v>
      </c>
      <c r="AD3458" s="3">
        <v>0</v>
      </c>
      <c r="AE3458" s="5">
        <v>0</v>
      </c>
      <c r="AF3458" s="2">
        <v>0</v>
      </c>
      <c r="AG3458" s="3">
        <f t="shared" ref="AG3458:AG3521" si="384">IF(AD3458&gt;0,(AD3458*(AE3458/100/12)*(1+AE3458/100/12)^AF3458)/((1+AE3458/100/12)^AF3458-1),0)</f>
        <v>0</v>
      </c>
      <c r="AH3458" s="2" t="s">
        <v>50</v>
      </c>
      <c r="AI3458" s="3">
        <v>0</v>
      </c>
    </row>
    <row r="3459" spans="1:35" x14ac:dyDescent="0.3">
      <c r="A3459" s="2" t="s">
        <v>8086</v>
      </c>
      <c r="B3459" s="2" t="s">
        <v>1569</v>
      </c>
      <c r="C3459" s="2" t="s">
        <v>474</v>
      </c>
      <c r="D3459" s="2" t="s">
        <v>81</v>
      </c>
      <c r="E3459" s="2">
        <v>2024</v>
      </c>
      <c r="F3459" s="2" t="s">
        <v>105</v>
      </c>
      <c r="G3459" s="2" t="s">
        <v>56</v>
      </c>
      <c r="H3459" s="2" t="s">
        <v>177</v>
      </c>
      <c r="I3459" s="2" t="s">
        <v>55</v>
      </c>
      <c r="J3459" s="2" t="s">
        <v>217</v>
      </c>
      <c r="K3459" s="3">
        <v>6582873.6100000003</v>
      </c>
      <c r="L3459" s="3">
        <v>3155745.05</v>
      </c>
      <c r="M3459" s="3">
        <f t="shared" si="378"/>
        <v>3427128.5600000005</v>
      </c>
      <c r="N3459" s="3">
        <v>658630.56999999995</v>
      </c>
      <c r="O3459" s="3">
        <f t="shared" si="379"/>
        <v>2768497.9900000007</v>
      </c>
      <c r="P3459" s="3">
        <v>2027889.82</v>
      </c>
      <c r="Q3459" s="4">
        <f t="shared" si="380"/>
        <v>0.52061284524646989</v>
      </c>
      <c r="R3459" s="4">
        <f t="shared" si="381"/>
        <v>0.3080554086469845</v>
      </c>
      <c r="S3459" s="3">
        <v>6809276.9900000002</v>
      </c>
      <c r="T3459" s="3">
        <f t="shared" si="382"/>
        <v>-226403.37999999989</v>
      </c>
      <c r="U3459" s="4">
        <f t="shared" si="383"/>
        <v>-3.3249253971088626E-2</v>
      </c>
      <c r="V3459" s="2" t="s">
        <v>107</v>
      </c>
      <c r="W3459" s="2" t="s">
        <v>125</v>
      </c>
      <c r="X3459" s="2" t="s">
        <v>180</v>
      </c>
      <c r="Y3459" s="2">
        <v>149.5</v>
      </c>
      <c r="Z3459" s="2" t="s">
        <v>8087</v>
      </c>
      <c r="AA3459" s="2" t="s">
        <v>109</v>
      </c>
      <c r="AB3459" s="2" t="s">
        <v>242</v>
      </c>
      <c r="AC3459" s="2">
        <v>4.96</v>
      </c>
      <c r="AD3459" s="3">
        <v>0</v>
      </c>
      <c r="AE3459" s="5">
        <v>0</v>
      </c>
      <c r="AF3459" s="2">
        <v>0</v>
      </c>
      <c r="AG3459" s="3">
        <f t="shared" si="384"/>
        <v>0</v>
      </c>
      <c r="AH3459" s="2" t="s">
        <v>50</v>
      </c>
      <c r="AI3459" s="3">
        <v>0</v>
      </c>
    </row>
    <row r="3460" spans="1:35" x14ac:dyDescent="0.3">
      <c r="A3460" s="2" t="s">
        <v>8088</v>
      </c>
      <c r="B3460" s="2" t="s">
        <v>3833</v>
      </c>
      <c r="C3460" s="2" t="s">
        <v>474</v>
      </c>
      <c r="D3460" s="2" t="s">
        <v>81</v>
      </c>
      <c r="E3460" s="2">
        <v>2024</v>
      </c>
      <c r="F3460" s="2" t="s">
        <v>92</v>
      </c>
      <c r="G3460" s="2" t="s">
        <v>40</v>
      </c>
      <c r="H3460" s="2" t="s">
        <v>83</v>
      </c>
      <c r="I3460" s="2" t="s">
        <v>131</v>
      </c>
      <c r="J3460" s="2" t="s">
        <v>268</v>
      </c>
      <c r="K3460" s="3">
        <v>1547983.28</v>
      </c>
      <c r="L3460" s="3">
        <v>496272.64000000001</v>
      </c>
      <c r="M3460" s="3">
        <f t="shared" si="378"/>
        <v>1051710.6400000001</v>
      </c>
      <c r="N3460" s="3">
        <v>169794.33</v>
      </c>
      <c r="O3460" s="3">
        <f t="shared" si="379"/>
        <v>881916.31000000017</v>
      </c>
      <c r="P3460" s="3">
        <v>621513.59</v>
      </c>
      <c r="Q3460" s="4">
        <f t="shared" si="380"/>
        <v>0.67940697654047022</v>
      </c>
      <c r="R3460" s="4">
        <f t="shared" si="381"/>
        <v>0.40149890378660935</v>
      </c>
      <c r="S3460" s="3">
        <v>1527915.82</v>
      </c>
      <c r="T3460" s="3">
        <f t="shared" si="382"/>
        <v>20067.459999999963</v>
      </c>
      <c r="U3460" s="4">
        <f t="shared" si="383"/>
        <v>1.3133878016918472E-2</v>
      </c>
      <c r="V3460" s="2" t="s">
        <v>95</v>
      </c>
      <c r="W3460" s="2" t="s">
        <v>125</v>
      </c>
      <c r="X3460" s="2" t="s">
        <v>86</v>
      </c>
      <c r="Y3460" s="2">
        <v>0.92</v>
      </c>
      <c r="Z3460" s="2" t="s">
        <v>8089</v>
      </c>
      <c r="AA3460" s="2" t="s">
        <v>76</v>
      </c>
      <c r="AB3460" s="2" t="s">
        <v>149</v>
      </c>
      <c r="AC3460" s="2">
        <v>8.7799999999999994</v>
      </c>
      <c r="AD3460" s="3">
        <v>0</v>
      </c>
      <c r="AE3460" s="5">
        <v>0</v>
      </c>
      <c r="AF3460" s="2">
        <v>0</v>
      </c>
      <c r="AG3460" s="3">
        <f t="shared" si="384"/>
        <v>0</v>
      </c>
      <c r="AH3460" s="2" t="s">
        <v>50</v>
      </c>
      <c r="AI3460" s="3">
        <v>0</v>
      </c>
    </row>
    <row r="3461" spans="1:35" x14ac:dyDescent="0.3">
      <c r="A3461" s="2" t="s">
        <v>8090</v>
      </c>
      <c r="B3461" s="2" t="s">
        <v>8091</v>
      </c>
      <c r="C3461" s="2" t="s">
        <v>113</v>
      </c>
      <c r="D3461" s="2" t="s">
        <v>54</v>
      </c>
      <c r="E3461" s="2">
        <v>2022</v>
      </c>
      <c r="F3461" s="2" t="s">
        <v>55</v>
      </c>
      <c r="G3461" s="2" t="s">
        <v>114</v>
      </c>
      <c r="H3461" s="2" t="s">
        <v>234</v>
      </c>
      <c r="I3461" s="2" t="s">
        <v>131</v>
      </c>
      <c r="J3461" s="2" t="s">
        <v>235</v>
      </c>
      <c r="K3461" s="3">
        <v>4054918.52</v>
      </c>
      <c r="L3461" s="3">
        <v>1193652.8799999999</v>
      </c>
      <c r="M3461" s="3">
        <f t="shared" si="378"/>
        <v>2861265.64</v>
      </c>
      <c r="N3461" s="3">
        <v>372646.16</v>
      </c>
      <c r="O3461" s="3">
        <f t="shared" si="379"/>
        <v>2488619.48</v>
      </c>
      <c r="P3461" s="3">
        <v>1775658.73</v>
      </c>
      <c r="Q3461" s="4">
        <f t="shared" si="380"/>
        <v>0.70562839324327531</v>
      </c>
      <c r="R3461" s="4">
        <f t="shared" si="381"/>
        <v>0.43790244396822059</v>
      </c>
      <c r="S3461" s="3">
        <v>4843119.46</v>
      </c>
      <c r="T3461" s="3">
        <f t="shared" si="382"/>
        <v>-788200.94</v>
      </c>
      <c r="U3461" s="4">
        <f t="shared" si="383"/>
        <v>-0.16274654104856623</v>
      </c>
      <c r="V3461" s="2" t="s">
        <v>44</v>
      </c>
      <c r="W3461" s="2" t="s">
        <v>117</v>
      </c>
      <c r="X3461" s="2" t="s">
        <v>236</v>
      </c>
      <c r="Y3461" s="2">
        <v>3.67</v>
      </c>
      <c r="Z3461" s="2" t="s">
        <v>5972</v>
      </c>
      <c r="AA3461" s="2" t="s">
        <v>99</v>
      </c>
      <c r="AB3461" s="2" t="s">
        <v>306</v>
      </c>
      <c r="AC3461" s="2">
        <v>2.2799999999999998</v>
      </c>
      <c r="AD3461" s="3">
        <v>0</v>
      </c>
      <c r="AE3461" s="5">
        <v>0</v>
      </c>
      <c r="AF3461" s="2">
        <v>0</v>
      </c>
      <c r="AG3461" s="3">
        <f t="shared" si="384"/>
        <v>0</v>
      </c>
      <c r="AH3461" s="2" t="s">
        <v>50</v>
      </c>
      <c r="AI3461" s="3">
        <v>0</v>
      </c>
    </row>
    <row r="3462" spans="1:35" x14ac:dyDescent="0.3">
      <c r="A3462" s="2" t="s">
        <v>8092</v>
      </c>
      <c r="B3462" s="2" t="s">
        <v>3233</v>
      </c>
      <c r="C3462" s="2" t="s">
        <v>730</v>
      </c>
      <c r="D3462" s="2" t="s">
        <v>38</v>
      </c>
      <c r="E3462" s="2">
        <v>2020</v>
      </c>
      <c r="F3462" s="2" t="s">
        <v>82</v>
      </c>
      <c r="G3462" s="2" t="s">
        <v>114</v>
      </c>
      <c r="H3462" s="2" t="s">
        <v>190</v>
      </c>
      <c r="I3462" s="2" t="s">
        <v>42</v>
      </c>
      <c r="J3462" s="2" t="s">
        <v>166</v>
      </c>
      <c r="K3462" s="3">
        <v>8074158.6900000004</v>
      </c>
      <c r="L3462" s="3">
        <v>3641586.73</v>
      </c>
      <c r="M3462" s="3">
        <f t="shared" si="378"/>
        <v>4432571.9600000009</v>
      </c>
      <c r="N3462" s="3">
        <v>647866.07999999996</v>
      </c>
      <c r="O3462" s="3">
        <f t="shared" si="379"/>
        <v>3784705.8800000008</v>
      </c>
      <c r="P3462" s="3">
        <v>2915704.71</v>
      </c>
      <c r="Q3462" s="4">
        <f t="shared" si="380"/>
        <v>0.54898251696363431</v>
      </c>
      <c r="R3462" s="4">
        <f t="shared" si="381"/>
        <v>0.36111560621308519</v>
      </c>
      <c r="S3462" s="3">
        <v>7145671.0700000003</v>
      </c>
      <c r="T3462" s="3">
        <f t="shared" si="382"/>
        <v>928487.62000000011</v>
      </c>
      <c r="U3462" s="4">
        <f t="shared" si="383"/>
        <v>0.12993707811406438</v>
      </c>
      <c r="V3462" s="2" t="s">
        <v>73</v>
      </c>
      <c r="W3462" s="2" t="s">
        <v>207</v>
      </c>
      <c r="X3462" s="2" t="s">
        <v>192</v>
      </c>
      <c r="Y3462" s="2">
        <v>3.64</v>
      </c>
      <c r="Z3462" s="2" t="s">
        <v>1738</v>
      </c>
      <c r="AA3462" s="2" t="s">
        <v>109</v>
      </c>
      <c r="AB3462" s="2" t="s">
        <v>242</v>
      </c>
      <c r="AC3462" s="2">
        <v>3.65</v>
      </c>
      <c r="AD3462" s="3">
        <v>0</v>
      </c>
      <c r="AE3462" s="5">
        <v>0</v>
      </c>
      <c r="AF3462" s="2">
        <v>0</v>
      </c>
      <c r="AG3462" s="3">
        <f t="shared" si="384"/>
        <v>0</v>
      </c>
      <c r="AH3462" s="2" t="s">
        <v>50</v>
      </c>
      <c r="AI3462" s="3">
        <v>0</v>
      </c>
    </row>
    <row r="3463" spans="1:35" x14ac:dyDescent="0.3">
      <c r="A3463" s="2" t="s">
        <v>8093</v>
      </c>
      <c r="B3463" s="2" t="s">
        <v>1550</v>
      </c>
      <c r="C3463" s="2" t="s">
        <v>261</v>
      </c>
      <c r="D3463" s="2" t="s">
        <v>54</v>
      </c>
      <c r="E3463" s="2">
        <v>2024</v>
      </c>
      <c r="F3463" s="2" t="s">
        <v>39</v>
      </c>
      <c r="G3463" s="2" t="s">
        <v>69</v>
      </c>
      <c r="H3463" s="2" t="s">
        <v>165</v>
      </c>
      <c r="I3463" s="2" t="s">
        <v>131</v>
      </c>
      <c r="J3463" s="2" t="s">
        <v>544</v>
      </c>
      <c r="K3463" s="3">
        <v>4519853.1900000004</v>
      </c>
      <c r="L3463" s="3">
        <v>1546069.23</v>
      </c>
      <c r="M3463" s="3">
        <f t="shared" si="378"/>
        <v>2973783.9600000004</v>
      </c>
      <c r="N3463" s="3">
        <v>910980.77</v>
      </c>
      <c r="O3463" s="3">
        <f t="shared" si="379"/>
        <v>2062803.1900000004</v>
      </c>
      <c r="P3463" s="3">
        <v>1628987.34</v>
      </c>
      <c r="Q3463" s="4">
        <f t="shared" si="380"/>
        <v>0.65793817519988962</v>
      </c>
      <c r="R3463" s="4">
        <f t="shared" si="381"/>
        <v>0.36040713525918744</v>
      </c>
      <c r="S3463" s="3">
        <v>3759927.36</v>
      </c>
      <c r="T3463" s="3">
        <f t="shared" si="382"/>
        <v>759925.83000000054</v>
      </c>
      <c r="U3463" s="4">
        <f t="shared" si="383"/>
        <v>0.20211183813934122</v>
      </c>
      <c r="V3463" s="2" t="s">
        <v>73</v>
      </c>
      <c r="W3463" s="2" t="s">
        <v>96</v>
      </c>
      <c r="X3463" s="2" t="s">
        <v>167</v>
      </c>
      <c r="Y3463" s="2">
        <v>17.2</v>
      </c>
      <c r="Z3463" s="2" t="s">
        <v>8094</v>
      </c>
      <c r="AA3463" s="2" t="s">
        <v>148</v>
      </c>
      <c r="AB3463" s="2" t="s">
        <v>77</v>
      </c>
      <c r="AC3463" s="2">
        <v>3.46</v>
      </c>
      <c r="AD3463" s="3">
        <v>0</v>
      </c>
      <c r="AE3463" s="5">
        <v>0</v>
      </c>
      <c r="AF3463" s="2">
        <v>0</v>
      </c>
      <c r="AG3463" s="3">
        <f t="shared" si="384"/>
        <v>0</v>
      </c>
      <c r="AH3463" s="2" t="s">
        <v>50</v>
      </c>
      <c r="AI3463" s="3">
        <v>0</v>
      </c>
    </row>
    <row r="3464" spans="1:35" x14ac:dyDescent="0.3">
      <c r="A3464" s="2" t="s">
        <v>8095</v>
      </c>
      <c r="B3464" s="2" t="s">
        <v>5288</v>
      </c>
      <c r="C3464" s="2" t="s">
        <v>164</v>
      </c>
      <c r="D3464" s="2" t="s">
        <v>81</v>
      </c>
      <c r="E3464" s="2">
        <v>2023</v>
      </c>
      <c r="F3464" s="2" t="s">
        <v>92</v>
      </c>
      <c r="G3464" s="2" t="s">
        <v>114</v>
      </c>
      <c r="H3464" s="2" t="s">
        <v>190</v>
      </c>
      <c r="I3464" s="2" t="s">
        <v>42</v>
      </c>
      <c r="J3464" s="2" t="s">
        <v>146</v>
      </c>
      <c r="K3464" s="3">
        <v>5184455.0199999996</v>
      </c>
      <c r="L3464" s="3">
        <v>1485096.52</v>
      </c>
      <c r="M3464" s="3">
        <f t="shared" si="378"/>
        <v>3699358.4999999995</v>
      </c>
      <c r="N3464" s="3">
        <v>1037166.19</v>
      </c>
      <c r="O3464" s="3">
        <f t="shared" si="379"/>
        <v>2662192.3099999996</v>
      </c>
      <c r="P3464" s="3">
        <v>1988737.8</v>
      </c>
      <c r="Q3464" s="4">
        <f t="shared" si="380"/>
        <v>0.71354819083761667</v>
      </c>
      <c r="R3464" s="4">
        <f t="shared" si="381"/>
        <v>0.3835963071003749</v>
      </c>
      <c r="S3464" s="3">
        <v>5696748.7699999996</v>
      </c>
      <c r="T3464" s="3">
        <f t="shared" si="382"/>
        <v>-512293.75</v>
      </c>
      <c r="U3464" s="4">
        <f t="shared" si="383"/>
        <v>-8.9927390285810344E-2</v>
      </c>
      <c r="V3464" s="2" t="s">
        <v>85</v>
      </c>
      <c r="W3464" s="2" t="s">
        <v>96</v>
      </c>
      <c r="X3464" s="2" t="s">
        <v>192</v>
      </c>
      <c r="Y3464" s="2">
        <v>3.64</v>
      </c>
      <c r="Z3464" s="2" t="s">
        <v>5553</v>
      </c>
      <c r="AA3464" s="2" t="s">
        <v>76</v>
      </c>
      <c r="AB3464" s="2" t="s">
        <v>149</v>
      </c>
      <c r="AC3464" s="2">
        <v>7.21</v>
      </c>
      <c r="AD3464" s="3">
        <v>0</v>
      </c>
      <c r="AE3464" s="5">
        <v>0</v>
      </c>
      <c r="AF3464" s="2">
        <v>0</v>
      </c>
      <c r="AG3464" s="3">
        <f t="shared" si="384"/>
        <v>0</v>
      </c>
      <c r="AH3464" s="2" t="s">
        <v>50</v>
      </c>
      <c r="AI3464" s="3">
        <v>0</v>
      </c>
    </row>
    <row r="3465" spans="1:35" x14ac:dyDescent="0.3">
      <c r="A3465" s="2" t="s">
        <v>8096</v>
      </c>
      <c r="B3465" s="2" t="s">
        <v>6822</v>
      </c>
      <c r="C3465" s="2" t="s">
        <v>377</v>
      </c>
      <c r="D3465" s="2" t="s">
        <v>81</v>
      </c>
      <c r="E3465" s="2">
        <v>2023</v>
      </c>
      <c r="F3465" s="2" t="s">
        <v>92</v>
      </c>
      <c r="G3465" s="2" t="s">
        <v>93</v>
      </c>
      <c r="H3465" s="2" t="s">
        <v>159</v>
      </c>
      <c r="I3465" s="2" t="s">
        <v>42</v>
      </c>
      <c r="J3465" s="2" t="s">
        <v>422</v>
      </c>
      <c r="K3465" s="3">
        <v>7663579.2599999998</v>
      </c>
      <c r="L3465" s="3">
        <v>2146168.5299999998</v>
      </c>
      <c r="M3465" s="3">
        <f t="shared" si="378"/>
        <v>5517410.7300000004</v>
      </c>
      <c r="N3465" s="3">
        <v>1214625.79</v>
      </c>
      <c r="O3465" s="3">
        <f t="shared" si="379"/>
        <v>4302784.9400000004</v>
      </c>
      <c r="P3465" s="3">
        <v>3352652.16</v>
      </c>
      <c r="Q3465" s="4">
        <f t="shared" si="380"/>
        <v>0.71995219763669549</v>
      </c>
      <c r="R3465" s="4">
        <f t="shared" si="381"/>
        <v>0.43747863057920539</v>
      </c>
      <c r="S3465" s="3">
        <v>8728759.0500000007</v>
      </c>
      <c r="T3465" s="3">
        <f t="shared" si="382"/>
        <v>-1065179.790000001</v>
      </c>
      <c r="U3465" s="4">
        <f t="shared" si="383"/>
        <v>-0.12203106809323611</v>
      </c>
      <c r="V3465" s="2" t="s">
        <v>85</v>
      </c>
      <c r="W3465" s="2" t="s">
        <v>134</v>
      </c>
      <c r="X3465" s="2" t="s">
        <v>160</v>
      </c>
      <c r="Y3465" s="2">
        <v>129.5</v>
      </c>
      <c r="Z3465" s="2" t="s">
        <v>8097</v>
      </c>
      <c r="AA3465" s="2" t="s">
        <v>109</v>
      </c>
      <c r="AB3465" s="2" t="s">
        <v>110</v>
      </c>
      <c r="AC3465" s="2">
        <v>7.64</v>
      </c>
      <c r="AD3465" s="3">
        <v>0</v>
      </c>
      <c r="AE3465" s="5">
        <v>0</v>
      </c>
      <c r="AF3465" s="2">
        <v>0</v>
      </c>
      <c r="AG3465" s="3">
        <f t="shared" si="384"/>
        <v>0</v>
      </c>
      <c r="AH3465" s="2" t="s">
        <v>230</v>
      </c>
      <c r="AI3465" s="3">
        <v>0</v>
      </c>
    </row>
    <row r="3466" spans="1:35" x14ac:dyDescent="0.3">
      <c r="A3466" s="2" t="s">
        <v>8098</v>
      </c>
      <c r="B3466" s="2" t="s">
        <v>8099</v>
      </c>
      <c r="C3466" s="2" t="s">
        <v>456</v>
      </c>
      <c r="D3466" s="2" t="s">
        <v>54</v>
      </c>
      <c r="E3466" s="2">
        <v>2023</v>
      </c>
      <c r="F3466" s="2" t="s">
        <v>68</v>
      </c>
      <c r="G3466" s="2" t="s">
        <v>69</v>
      </c>
      <c r="H3466" s="2" t="s">
        <v>70</v>
      </c>
      <c r="I3466" s="2" t="s">
        <v>71</v>
      </c>
      <c r="J3466" s="2" t="s">
        <v>293</v>
      </c>
      <c r="K3466" s="3">
        <v>3403764.1</v>
      </c>
      <c r="L3466" s="3">
        <v>1195643.3799999999</v>
      </c>
      <c r="M3466" s="3">
        <f t="shared" si="378"/>
        <v>2208120.7200000002</v>
      </c>
      <c r="N3466" s="3">
        <v>308216.43</v>
      </c>
      <c r="O3466" s="3">
        <f t="shared" si="379"/>
        <v>1899904.2900000003</v>
      </c>
      <c r="P3466" s="3">
        <v>1442731.22</v>
      </c>
      <c r="Q3466" s="4">
        <f t="shared" si="380"/>
        <v>0.64872907026664983</v>
      </c>
      <c r="R3466" s="4">
        <f t="shared" si="381"/>
        <v>0.42386345751751714</v>
      </c>
      <c r="S3466" s="3">
        <v>2999948.58</v>
      </c>
      <c r="T3466" s="3">
        <f t="shared" si="382"/>
        <v>403815.52</v>
      </c>
      <c r="U3466" s="4">
        <f t="shared" si="383"/>
        <v>0.13460748050554922</v>
      </c>
      <c r="V3466" s="2" t="s">
        <v>85</v>
      </c>
      <c r="W3466" s="2" t="s">
        <v>45</v>
      </c>
      <c r="X3466" s="2" t="s">
        <v>74</v>
      </c>
      <c r="Y3466" s="2">
        <v>1.36</v>
      </c>
      <c r="Z3466" s="2" t="s">
        <v>481</v>
      </c>
      <c r="AA3466" s="2" t="s">
        <v>63</v>
      </c>
      <c r="AB3466" s="2" t="s">
        <v>88</v>
      </c>
      <c r="AC3466" s="2">
        <v>4.17</v>
      </c>
      <c r="AD3466" s="3">
        <v>0</v>
      </c>
      <c r="AE3466" s="5">
        <v>0</v>
      </c>
      <c r="AF3466" s="2">
        <v>0</v>
      </c>
      <c r="AG3466" s="3">
        <f t="shared" si="384"/>
        <v>0</v>
      </c>
      <c r="AH3466" s="2" t="s">
        <v>50</v>
      </c>
      <c r="AI3466" s="3">
        <v>0</v>
      </c>
    </row>
    <row r="3467" spans="1:35" x14ac:dyDescent="0.3">
      <c r="A3467" s="2" t="s">
        <v>8100</v>
      </c>
      <c r="B3467" s="2" t="s">
        <v>8101</v>
      </c>
      <c r="C3467" s="2" t="s">
        <v>278</v>
      </c>
      <c r="D3467" s="2" t="s">
        <v>54</v>
      </c>
      <c r="E3467" s="2">
        <v>2023</v>
      </c>
      <c r="F3467" s="2" t="s">
        <v>58</v>
      </c>
      <c r="G3467" s="2" t="s">
        <v>93</v>
      </c>
      <c r="H3467" s="2" t="s">
        <v>159</v>
      </c>
      <c r="I3467" s="2" t="s">
        <v>178</v>
      </c>
      <c r="J3467" s="2" t="s">
        <v>342</v>
      </c>
      <c r="K3467" s="3">
        <v>2904366</v>
      </c>
      <c r="L3467" s="3">
        <v>833608.06</v>
      </c>
      <c r="M3467" s="3">
        <f t="shared" si="378"/>
        <v>2070757.94</v>
      </c>
      <c r="N3467" s="3">
        <v>369396.29</v>
      </c>
      <c r="O3467" s="3">
        <f t="shared" si="379"/>
        <v>1701361.65</v>
      </c>
      <c r="P3467" s="3">
        <v>1294035.58</v>
      </c>
      <c r="Q3467" s="4">
        <f t="shared" si="380"/>
        <v>0.71298105679518353</v>
      </c>
      <c r="R3467" s="4">
        <f t="shared" si="381"/>
        <v>0.44554838474214342</v>
      </c>
      <c r="S3467" s="3">
        <v>3135763.07</v>
      </c>
      <c r="T3467" s="3">
        <f t="shared" si="382"/>
        <v>-231397.06999999983</v>
      </c>
      <c r="U3467" s="4">
        <f t="shared" si="383"/>
        <v>-7.3792906171319839E-2</v>
      </c>
      <c r="V3467" s="2" t="s">
        <v>85</v>
      </c>
      <c r="W3467" s="2" t="s">
        <v>117</v>
      </c>
      <c r="X3467" s="2" t="s">
        <v>160</v>
      </c>
      <c r="Y3467" s="2">
        <v>129.5</v>
      </c>
      <c r="Z3467" s="2" t="s">
        <v>2564</v>
      </c>
      <c r="AA3467" s="2" t="s">
        <v>109</v>
      </c>
      <c r="AB3467" s="2" t="s">
        <v>242</v>
      </c>
      <c r="AC3467" s="2">
        <v>3.35</v>
      </c>
      <c r="AD3467" s="3">
        <v>3229325.14</v>
      </c>
      <c r="AE3467" s="5">
        <v>16.21</v>
      </c>
      <c r="AF3467" s="2">
        <v>120</v>
      </c>
      <c r="AG3467" s="3">
        <f t="shared" si="384"/>
        <v>54518.810644531135</v>
      </c>
      <c r="AH3467" s="2" t="s">
        <v>50</v>
      </c>
      <c r="AI3467" s="3">
        <v>0</v>
      </c>
    </row>
    <row r="3468" spans="1:35" x14ac:dyDescent="0.3">
      <c r="A3468" s="2" t="s">
        <v>8102</v>
      </c>
      <c r="B3468" s="2" t="s">
        <v>2818</v>
      </c>
      <c r="C3468" s="2" t="s">
        <v>297</v>
      </c>
      <c r="D3468" s="2" t="s">
        <v>104</v>
      </c>
      <c r="E3468" s="2">
        <v>2021</v>
      </c>
      <c r="F3468" s="2" t="s">
        <v>82</v>
      </c>
      <c r="G3468" s="2" t="s">
        <v>56</v>
      </c>
      <c r="H3468" s="2" t="s">
        <v>57</v>
      </c>
      <c r="I3468" s="2" t="s">
        <v>71</v>
      </c>
      <c r="J3468" s="2" t="s">
        <v>72</v>
      </c>
      <c r="K3468" s="3">
        <v>7691570.9199999999</v>
      </c>
      <c r="L3468" s="3">
        <v>2384682.9300000002</v>
      </c>
      <c r="M3468" s="3">
        <f t="shared" si="378"/>
        <v>5306887.99</v>
      </c>
      <c r="N3468" s="3">
        <v>1265577.8999999999</v>
      </c>
      <c r="O3468" s="3">
        <f t="shared" si="379"/>
        <v>4041310.0900000003</v>
      </c>
      <c r="P3468" s="3">
        <v>3009337.76</v>
      </c>
      <c r="Q3468" s="4">
        <f t="shared" si="380"/>
        <v>0.68996152349070461</v>
      </c>
      <c r="R3468" s="4">
        <f t="shared" si="381"/>
        <v>0.39125138301396561</v>
      </c>
      <c r="S3468" s="3">
        <v>8843835.8699999992</v>
      </c>
      <c r="T3468" s="3">
        <f t="shared" si="382"/>
        <v>-1152264.9499999993</v>
      </c>
      <c r="U3468" s="4">
        <f t="shared" si="383"/>
        <v>-0.13029017803334689</v>
      </c>
      <c r="V3468" s="2" t="s">
        <v>85</v>
      </c>
      <c r="W3468" s="2" t="s">
        <v>60</v>
      </c>
      <c r="X3468" s="2" t="s">
        <v>61</v>
      </c>
      <c r="Y3468" s="2">
        <v>1.53</v>
      </c>
      <c r="Z3468" s="2" t="s">
        <v>8103</v>
      </c>
      <c r="AA3468" s="2" t="s">
        <v>99</v>
      </c>
      <c r="AB3468" s="2" t="s">
        <v>242</v>
      </c>
      <c r="AC3468" s="2">
        <v>2.75</v>
      </c>
      <c r="AD3468" s="3">
        <v>0</v>
      </c>
      <c r="AE3468" s="5">
        <v>0</v>
      </c>
      <c r="AF3468" s="2">
        <v>0</v>
      </c>
      <c r="AG3468" s="3">
        <f t="shared" si="384"/>
        <v>0</v>
      </c>
      <c r="AH3468" s="2" t="s">
        <v>50</v>
      </c>
      <c r="AI3468" s="3">
        <v>0</v>
      </c>
    </row>
    <row r="3469" spans="1:35" x14ac:dyDescent="0.3">
      <c r="A3469" s="2" t="s">
        <v>8104</v>
      </c>
      <c r="B3469" s="2" t="s">
        <v>6482</v>
      </c>
      <c r="C3469" s="2" t="s">
        <v>452</v>
      </c>
      <c r="D3469" s="2" t="s">
        <v>38</v>
      </c>
      <c r="E3469" s="2">
        <v>2021</v>
      </c>
      <c r="F3469" s="2" t="s">
        <v>58</v>
      </c>
      <c r="G3469" s="2" t="s">
        <v>40</v>
      </c>
      <c r="H3469" s="2" t="s">
        <v>139</v>
      </c>
      <c r="I3469" s="2" t="s">
        <v>178</v>
      </c>
      <c r="J3469" s="2" t="s">
        <v>197</v>
      </c>
      <c r="K3469" s="3">
        <v>3608063.03</v>
      </c>
      <c r="L3469" s="3">
        <v>1961796.33</v>
      </c>
      <c r="M3469" s="3">
        <f t="shared" si="378"/>
        <v>1646266.6999999997</v>
      </c>
      <c r="N3469" s="3">
        <v>646478.67000000004</v>
      </c>
      <c r="O3469" s="3">
        <f t="shared" si="379"/>
        <v>999788.02999999968</v>
      </c>
      <c r="P3469" s="3">
        <v>761977.7</v>
      </c>
      <c r="Q3469" s="4">
        <f t="shared" si="380"/>
        <v>0.4562743738986178</v>
      </c>
      <c r="R3469" s="4">
        <f t="shared" si="381"/>
        <v>0.21118746919451681</v>
      </c>
      <c r="S3469" s="3">
        <v>3274885.29</v>
      </c>
      <c r="T3469" s="3">
        <f t="shared" si="382"/>
        <v>333177.73999999976</v>
      </c>
      <c r="U3469" s="4">
        <f t="shared" si="383"/>
        <v>0.10173722451206825</v>
      </c>
      <c r="V3469" s="2" t="s">
        <v>107</v>
      </c>
      <c r="W3469" s="2" t="s">
        <v>134</v>
      </c>
      <c r="X3469" s="2" t="s">
        <v>86</v>
      </c>
      <c r="Y3469" s="2">
        <v>0.92</v>
      </c>
      <c r="Z3469" s="2" t="s">
        <v>8105</v>
      </c>
      <c r="AA3469" s="2" t="s">
        <v>76</v>
      </c>
      <c r="AB3469" s="2" t="s">
        <v>100</v>
      </c>
      <c r="AC3469" s="2">
        <v>9.8699999999999992</v>
      </c>
      <c r="AD3469" s="3">
        <v>861726.85</v>
      </c>
      <c r="AE3469" s="5">
        <v>11.28</v>
      </c>
      <c r="AF3469" s="2">
        <v>36</v>
      </c>
      <c r="AG3469" s="3">
        <f t="shared" si="384"/>
        <v>28326.23183385958</v>
      </c>
      <c r="AH3469" s="2" t="s">
        <v>50</v>
      </c>
      <c r="AI3469" s="3">
        <v>0</v>
      </c>
    </row>
    <row r="3470" spans="1:35" x14ac:dyDescent="0.3">
      <c r="A3470" s="2" t="s">
        <v>8106</v>
      </c>
      <c r="B3470" s="2" t="s">
        <v>669</v>
      </c>
      <c r="C3470" s="2" t="s">
        <v>164</v>
      </c>
      <c r="D3470" s="2" t="s">
        <v>81</v>
      </c>
      <c r="E3470" s="2">
        <v>2023</v>
      </c>
      <c r="F3470" s="2" t="s">
        <v>68</v>
      </c>
      <c r="G3470" s="2" t="s">
        <v>56</v>
      </c>
      <c r="H3470" s="2" t="s">
        <v>153</v>
      </c>
      <c r="I3470" s="2" t="s">
        <v>178</v>
      </c>
      <c r="J3470" s="2" t="s">
        <v>263</v>
      </c>
      <c r="K3470" s="3">
        <v>7398116.8200000003</v>
      </c>
      <c r="L3470" s="3">
        <v>2933500.04</v>
      </c>
      <c r="M3470" s="3">
        <f t="shared" si="378"/>
        <v>4464616.78</v>
      </c>
      <c r="N3470" s="3">
        <v>948163.46</v>
      </c>
      <c r="O3470" s="3">
        <f t="shared" si="379"/>
        <v>3516453.3200000003</v>
      </c>
      <c r="P3470" s="3">
        <v>2642148.7000000002</v>
      </c>
      <c r="Q3470" s="4">
        <f t="shared" si="380"/>
        <v>0.60348016780843428</v>
      </c>
      <c r="R3470" s="4">
        <f t="shared" si="381"/>
        <v>0.35713800745309132</v>
      </c>
      <c r="S3470" s="3">
        <v>8066634.9800000004</v>
      </c>
      <c r="T3470" s="3">
        <f t="shared" si="382"/>
        <v>-668518.16000000015</v>
      </c>
      <c r="U3470" s="4">
        <f t="shared" si="383"/>
        <v>-8.2874477605282701E-2</v>
      </c>
      <c r="V3470" s="2" t="s">
        <v>133</v>
      </c>
      <c r="W3470" s="2" t="s">
        <v>125</v>
      </c>
      <c r="X3470" s="2" t="s">
        <v>155</v>
      </c>
      <c r="Y3470" s="2">
        <v>7.24</v>
      </c>
      <c r="Z3470" s="2" t="s">
        <v>8107</v>
      </c>
      <c r="AA3470" s="2" t="s">
        <v>63</v>
      </c>
      <c r="AB3470" s="2" t="s">
        <v>149</v>
      </c>
      <c r="AC3470" s="2">
        <v>5.29</v>
      </c>
      <c r="AD3470" s="3">
        <v>4759283.8099999996</v>
      </c>
      <c r="AE3470" s="5">
        <v>18.190000000000001</v>
      </c>
      <c r="AF3470" s="2">
        <v>24</v>
      </c>
      <c r="AG3470" s="3">
        <f t="shared" si="384"/>
        <v>238040.12038827458</v>
      </c>
      <c r="AH3470" s="2" t="s">
        <v>50</v>
      </c>
      <c r="AI3470" s="3">
        <v>0</v>
      </c>
    </row>
    <row r="3471" spans="1:35" x14ac:dyDescent="0.3">
      <c r="A3471" s="2" t="s">
        <v>8108</v>
      </c>
      <c r="B3471" s="2" t="s">
        <v>931</v>
      </c>
      <c r="C3471" s="2" t="s">
        <v>932</v>
      </c>
      <c r="D3471" s="2" t="s">
        <v>81</v>
      </c>
      <c r="E3471" s="2">
        <v>2020</v>
      </c>
      <c r="F3471" s="2" t="s">
        <v>68</v>
      </c>
      <c r="G3471" s="2" t="s">
        <v>56</v>
      </c>
      <c r="H3471" s="2" t="s">
        <v>153</v>
      </c>
      <c r="I3471" s="2" t="s">
        <v>178</v>
      </c>
      <c r="J3471" s="2" t="s">
        <v>197</v>
      </c>
      <c r="K3471" s="3">
        <v>469849.62</v>
      </c>
      <c r="L3471" s="3">
        <v>259669.46</v>
      </c>
      <c r="M3471" s="3">
        <f t="shared" si="378"/>
        <v>210180.16</v>
      </c>
      <c r="N3471" s="3">
        <v>78342.23</v>
      </c>
      <c r="O3471" s="3">
        <f t="shared" si="379"/>
        <v>131837.93</v>
      </c>
      <c r="P3471" s="3">
        <v>102486.47</v>
      </c>
      <c r="Q3471" s="4">
        <f t="shared" si="380"/>
        <v>0.44733495793824418</v>
      </c>
      <c r="R3471" s="4">
        <f t="shared" si="381"/>
        <v>0.21812611022224515</v>
      </c>
      <c r="S3471" s="3">
        <v>410092.9</v>
      </c>
      <c r="T3471" s="3">
        <f t="shared" si="382"/>
        <v>59756.719999999972</v>
      </c>
      <c r="U3471" s="4">
        <f t="shared" si="383"/>
        <v>0.14571508065611466</v>
      </c>
      <c r="V3471" s="2" t="s">
        <v>133</v>
      </c>
      <c r="W3471" s="2" t="s">
        <v>125</v>
      </c>
      <c r="X3471" s="2" t="s">
        <v>155</v>
      </c>
      <c r="Y3471" s="2">
        <v>7.24</v>
      </c>
      <c r="Z3471" s="2" t="s">
        <v>8109</v>
      </c>
      <c r="AA3471" s="2" t="s">
        <v>224</v>
      </c>
      <c r="AB3471" s="2" t="s">
        <v>64</v>
      </c>
      <c r="AC3471" s="2">
        <v>2.04</v>
      </c>
      <c r="AD3471" s="3">
        <v>128017.73</v>
      </c>
      <c r="AE3471" s="5">
        <v>11.87</v>
      </c>
      <c r="AF3471" s="2">
        <v>12</v>
      </c>
      <c r="AG3471" s="3">
        <f t="shared" si="384"/>
        <v>11366.436288927767</v>
      </c>
      <c r="AH3471" s="2" t="s">
        <v>50</v>
      </c>
      <c r="AI3471" s="3">
        <v>0</v>
      </c>
    </row>
    <row r="3472" spans="1:35" x14ac:dyDescent="0.3">
      <c r="A3472" s="2" t="s">
        <v>8110</v>
      </c>
      <c r="B3472" s="2" t="s">
        <v>8111</v>
      </c>
      <c r="C3472" s="2" t="s">
        <v>278</v>
      </c>
      <c r="D3472" s="2" t="s">
        <v>54</v>
      </c>
      <c r="E3472" s="2">
        <v>2023</v>
      </c>
      <c r="F3472" s="2" t="s">
        <v>55</v>
      </c>
      <c r="G3472" s="2" t="s">
        <v>69</v>
      </c>
      <c r="H3472" s="2" t="s">
        <v>165</v>
      </c>
      <c r="I3472" s="2" t="s">
        <v>55</v>
      </c>
      <c r="J3472" s="2" t="s">
        <v>154</v>
      </c>
      <c r="K3472" s="3">
        <v>3873921.83</v>
      </c>
      <c r="L3472" s="3">
        <v>1393303.62</v>
      </c>
      <c r="M3472" s="3">
        <f t="shared" si="378"/>
        <v>2480618.21</v>
      </c>
      <c r="N3472" s="3">
        <v>751815.41</v>
      </c>
      <c r="O3472" s="3">
        <f t="shared" si="379"/>
        <v>1728802.7999999998</v>
      </c>
      <c r="P3472" s="3">
        <v>1359126.81</v>
      </c>
      <c r="Q3472" s="4">
        <f t="shared" si="380"/>
        <v>0.64033770397478562</v>
      </c>
      <c r="R3472" s="4">
        <f t="shared" si="381"/>
        <v>0.35084001940225007</v>
      </c>
      <c r="S3472" s="3">
        <v>3191363.97</v>
      </c>
      <c r="T3472" s="3">
        <f t="shared" si="382"/>
        <v>682557.85999999987</v>
      </c>
      <c r="U3472" s="4">
        <f t="shared" si="383"/>
        <v>0.21387653254730449</v>
      </c>
      <c r="V3472" s="2" t="s">
        <v>133</v>
      </c>
      <c r="W3472" s="2" t="s">
        <v>117</v>
      </c>
      <c r="X3472" s="2" t="s">
        <v>167</v>
      </c>
      <c r="Y3472" s="2">
        <v>17.2</v>
      </c>
      <c r="Z3472" s="2" t="s">
        <v>202</v>
      </c>
      <c r="AA3472" s="2" t="s">
        <v>141</v>
      </c>
      <c r="AB3472" s="2" t="s">
        <v>88</v>
      </c>
      <c r="AC3472" s="2">
        <v>9.6</v>
      </c>
      <c r="AD3472" s="3">
        <v>0</v>
      </c>
      <c r="AE3472" s="5">
        <v>0</v>
      </c>
      <c r="AF3472" s="2">
        <v>0</v>
      </c>
      <c r="AG3472" s="3">
        <f t="shared" si="384"/>
        <v>0</v>
      </c>
      <c r="AH3472" s="2" t="s">
        <v>50</v>
      </c>
      <c r="AI3472" s="3">
        <v>0</v>
      </c>
    </row>
    <row r="3473" spans="1:35" x14ac:dyDescent="0.3">
      <c r="A3473" s="2" t="s">
        <v>8112</v>
      </c>
      <c r="B3473" s="2" t="s">
        <v>4829</v>
      </c>
      <c r="C3473" s="2" t="s">
        <v>292</v>
      </c>
      <c r="D3473" s="2" t="s">
        <v>81</v>
      </c>
      <c r="E3473" s="2">
        <v>2022</v>
      </c>
      <c r="F3473" s="2" t="s">
        <v>55</v>
      </c>
      <c r="G3473" s="2" t="s">
        <v>69</v>
      </c>
      <c r="H3473" s="2" t="s">
        <v>272</v>
      </c>
      <c r="I3473" s="2" t="s">
        <v>42</v>
      </c>
      <c r="J3473" s="2" t="s">
        <v>166</v>
      </c>
      <c r="K3473" s="3">
        <v>2866859.8</v>
      </c>
      <c r="L3473" s="3">
        <v>1460041.59</v>
      </c>
      <c r="M3473" s="3">
        <f t="shared" si="378"/>
        <v>1406818.2099999997</v>
      </c>
      <c r="N3473" s="3">
        <v>302744.01</v>
      </c>
      <c r="O3473" s="3">
        <f t="shared" si="379"/>
        <v>1104074.1999999997</v>
      </c>
      <c r="P3473" s="3">
        <v>785859.63</v>
      </c>
      <c r="Q3473" s="4">
        <f t="shared" si="380"/>
        <v>0.49071747770853663</v>
      </c>
      <c r="R3473" s="4">
        <f t="shared" si="381"/>
        <v>0.27411861228791168</v>
      </c>
      <c r="S3473" s="3">
        <v>3161436.25</v>
      </c>
      <c r="T3473" s="3">
        <f t="shared" si="382"/>
        <v>-294576.45000000019</v>
      </c>
      <c r="U3473" s="4">
        <f t="shared" si="383"/>
        <v>-9.3178045263446377E-2</v>
      </c>
      <c r="V3473" s="2" t="s">
        <v>124</v>
      </c>
      <c r="W3473" s="2" t="s">
        <v>60</v>
      </c>
      <c r="X3473" s="2" t="s">
        <v>274</v>
      </c>
      <c r="Y3473" s="2">
        <v>1</v>
      </c>
      <c r="Z3473" s="2" t="s">
        <v>7725</v>
      </c>
      <c r="AA3473" s="2" t="s">
        <v>63</v>
      </c>
      <c r="AB3473" s="2" t="s">
        <v>149</v>
      </c>
      <c r="AC3473" s="2">
        <v>6.85</v>
      </c>
      <c r="AD3473" s="3">
        <v>0</v>
      </c>
      <c r="AE3473" s="5">
        <v>0</v>
      </c>
      <c r="AF3473" s="2">
        <v>0</v>
      </c>
      <c r="AG3473" s="3">
        <f t="shared" si="384"/>
        <v>0</v>
      </c>
      <c r="AH3473" s="2" t="s">
        <v>50</v>
      </c>
      <c r="AI3473" s="3">
        <v>0</v>
      </c>
    </row>
    <row r="3474" spans="1:35" x14ac:dyDescent="0.3">
      <c r="A3474" s="2" t="s">
        <v>8113</v>
      </c>
      <c r="B3474" s="2" t="s">
        <v>4380</v>
      </c>
      <c r="C3474" s="2" t="s">
        <v>176</v>
      </c>
      <c r="D3474" s="2" t="s">
        <v>104</v>
      </c>
      <c r="E3474" s="2">
        <v>2020</v>
      </c>
      <c r="F3474" s="2" t="s">
        <v>105</v>
      </c>
      <c r="G3474" s="2" t="s">
        <v>93</v>
      </c>
      <c r="H3474" s="2" t="s">
        <v>159</v>
      </c>
      <c r="I3474" s="2" t="s">
        <v>58</v>
      </c>
      <c r="J3474" s="2" t="s">
        <v>106</v>
      </c>
      <c r="K3474" s="3">
        <v>8740175.9299999997</v>
      </c>
      <c r="L3474" s="3">
        <v>4214934.1399999997</v>
      </c>
      <c r="M3474" s="3">
        <f t="shared" si="378"/>
        <v>4525241.79</v>
      </c>
      <c r="N3474" s="3">
        <v>1334951.48</v>
      </c>
      <c r="O3474" s="3">
        <f t="shared" si="379"/>
        <v>3190290.31</v>
      </c>
      <c r="P3474" s="3">
        <v>2543501.6800000002</v>
      </c>
      <c r="Q3474" s="4">
        <f t="shared" si="380"/>
        <v>0.51775179655908832</v>
      </c>
      <c r="R3474" s="4">
        <f t="shared" si="381"/>
        <v>0.29101264097781154</v>
      </c>
      <c r="S3474" s="3">
        <v>9382084.1899999995</v>
      </c>
      <c r="T3474" s="3">
        <f t="shared" si="382"/>
        <v>-641908.25999999978</v>
      </c>
      <c r="U3474" s="4">
        <f t="shared" si="383"/>
        <v>-6.8418514159592062E-2</v>
      </c>
      <c r="V3474" s="2" t="s">
        <v>44</v>
      </c>
      <c r="W3474" s="2" t="s">
        <v>45</v>
      </c>
      <c r="X3474" s="2" t="s">
        <v>160</v>
      </c>
      <c r="Y3474" s="2">
        <v>129.5</v>
      </c>
      <c r="Z3474" s="2" t="s">
        <v>8114</v>
      </c>
      <c r="AA3474" s="2" t="s">
        <v>76</v>
      </c>
      <c r="AB3474" s="2" t="s">
        <v>182</v>
      </c>
      <c r="AC3474" s="2">
        <v>4.09</v>
      </c>
      <c r="AD3474" s="3">
        <v>0</v>
      </c>
      <c r="AE3474" s="5">
        <v>0</v>
      </c>
      <c r="AF3474" s="2">
        <v>0</v>
      </c>
      <c r="AG3474" s="3">
        <f t="shared" si="384"/>
        <v>0</v>
      </c>
      <c r="AH3474" s="2" t="s">
        <v>50</v>
      </c>
      <c r="AI3474" s="3">
        <v>0</v>
      </c>
    </row>
    <row r="3475" spans="1:35" x14ac:dyDescent="0.3">
      <c r="A3475" s="2" t="s">
        <v>8115</v>
      </c>
      <c r="B3475" s="2" t="s">
        <v>8116</v>
      </c>
      <c r="C3475" s="2" t="s">
        <v>91</v>
      </c>
      <c r="D3475" s="2" t="s">
        <v>38</v>
      </c>
      <c r="E3475" s="2">
        <v>2022</v>
      </c>
      <c r="F3475" s="2" t="s">
        <v>82</v>
      </c>
      <c r="G3475" s="2" t="s">
        <v>114</v>
      </c>
      <c r="H3475" s="2" t="s">
        <v>190</v>
      </c>
      <c r="I3475" s="2" t="s">
        <v>178</v>
      </c>
      <c r="J3475" s="2" t="s">
        <v>342</v>
      </c>
      <c r="K3475" s="3">
        <v>3565412.58</v>
      </c>
      <c r="L3475" s="3">
        <v>1113474.8600000001</v>
      </c>
      <c r="M3475" s="3">
        <f t="shared" si="378"/>
        <v>2451937.7199999997</v>
      </c>
      <c r="N3475" s="3">
        <v>609248.81000000006</v>
      </c>
      <c r="O3475" s="3">
        <f t="shared" si="379"/>
        <v>1842688.9099999997</v>
      </c>
      <c r="P3475" s="3">
        <v>1294554</v>
      </c>
      <c r="Q3475" s="4">
        <f t="shared" si="380"/>
        <v>0.68770097849377076</v>
      </c>
      <c r="R3475" s="4">
        <f t="shared" si="381"/>
        <v>0.36308673146601173</v>
      </c>
      <c r="S3475" s="3">
        <v>4023512.74</v>
      </c>
      <c r="T3475" s="3">
        <f t="shared" si="382"/>
        <v>-458100.16000000015</v>
      </c>
      <c r="U3475" s="4">
        <f t="shared" si="383"/>
        <v>-0.11385577469303605</v>
      </c>
      <c r="V3475" s="2" t="s">
        <v>124</v>
      </c>
      <c r="W3475" s="2" t="s">
        <v>125</v>
      </c>
      <c r="X3475" s="2" t="s">
        <v>192</v>
      </c>
      <c r="Y3475" s="2">
        <v>3.64</v>
      </c>
      <c r="Z3475" s="2" t="s">
        <v>6270</v>
      </c>
      <c r="AA3475" s="2" t="s">
        <v>63</v>
      </c>
      <c r="AB3475" s="2" t="s">
        <v>182</v>
      </c>
      <c r="AC3475" s="2">
        <v>5.34</v>
      </c>
      <c r="AD3475" s="3">
        <v>2900675.4</v>
      </c>
      <c r="AE3475" s="5">
        <v>9.4499999999999993</v>
      </c>
      <c r="AF3475" s="2">
        <v>36</v>
      </c>
      <c r="AG3475" s="3">
        <f t="shared" si="384"/>
        <v>92849.407336584816</v>
      </c>
      <c r="AH3475" s="2" t="s">
        <v>50</v>
      </c>
      <c r="AI3475" s="3">
        <v>0</v>
      </c>
    </row>
    <row r="3476" spans="1:35" x14ac:dyDescent="0.3">
      <c r="A3476" s="2" t="s">
        <v>8117</v>
      </c>
      <c r="B3476" s="2" t="s">
        <v>3971</v>
      </c>
      <c r="C3476" s="2" t="s">
        <v>196</v>
      </c>
      <c r="D3476" s="2" t="s">
        <v>38</v>
      </c>
      <c r="E3476" s="2">
        <v>2023</v>
      </c>
      <c r="F3476" s="2" t="s">
        <v>92</v>
      </c>
      <c r="G3476" s="2" t="s">
        <v>69</v>
      </c>
      <c r="H3476" s="2" t="s">
        <v>272</v>
      </c>
      <c r="I3476" s="2" t="s">
        <v>42</v>
      </c>
      <c r="J3476" s="2" t="s">
        <v>166</v>
      </c>
      <c r="K3476" s="3">
        <v>2990031.73</v>
      </c>
      <c r="L3476" s="3">
        <v>1344130.91</v>
      </c>
      <c r="M3476" s="3">
        <f t="shared" si="378"/>
        <v>1645900.82</v>
      </c>
      <c r="N3476" s="3">
        <v>354683.23</v>
      </c>
      <c r="O3476" s="3">
        <f t="shared" si="379"/>
        <v>1291217.5900000001</v>
      </c>
      <c r="P3476" s="3">
        <v>967789.47</v>
      </c>
      <c r="Q3476" s="4">
        <f t="shared" si="380"/>
        <v>0.55046266014039924</v>
      </c>
      <c r="R3476" s="4">
        <f t="shared" si="381"/>
        <v>0.32367197320678598</v>
      </c>
      <c r="S3476" s="3">
        <v>3058238.48</v>
      </c>
      <c r="T3476" s="3">
        <f t="shared" si="382"/>
        <v>-68206.75</v>
      </c>
      <c r="U3476" s="4">
        <f t="shared" si="383"/>
        <v>-2.2302626314478914E-2</v>
      </c>
      <c r="V3476" s="2" t="s">
        <v>73</v>
      </c>
      <c r="W3476" s="2" t="s">
        <v>117</v>
      </c>
      <c r="X3476" s="2" t="s">
        <v>274</v>
      </c>
      <c r="Y3476" s="2">
        <v>1</v>
      </c>
      <c r="Z3476" s="2" t="s">
        <v>5735</v>
      </c>
      <c r="AA3476" s="2" t="s">
        <v>148</v>
      </c>
      <c r="AB3476" s="2" t="s">
        <v>306</v>
      </c>
      <c r="AC3476" s="2">
        <v>3.96</v>
      </c>
      <c r="AD3476" s="3">
        <v>0</v>
      </c>
      <c r="AE3476" s="5">
        <v>0</v>
      </c>
      <c r="AF3476" s="2">
        <v>0</v>
      </c>
      <c r="AG3476" s="3">
        <f t="shared" si="384"/>
        <v>0</v>
      </c>
      <c r="AH3476" s="2" t="s">
        <v>50</v>
      </c>
      <c r="AI3476" s="3">
        <v>0</v>
      </c>
    </row>
    <row r="3477" spans="1:35" x14ac:dyDescent="0.3">
      <c r="A3477" s="2" t="s">
        <v>8118</v>
      </c>
      <c r="B3477" s="2" t="s">
        <v>4037</v>
      </c>
      <c r="C3477" s="2" t="s">
        <v>730</v>
      </c>
      <c r="D3477" s="2" t="s">
        <v>38</v>
      </c>
      <c r="E3477" s="2">
        <v>2020</v>
      </c>
      <c r="F3477" s="2" t="s">
        <v>105</v>
      </c>
      <c r="G3477" s="2" t="s">
        <v>69</v>
      </c>
      <c r="H3477" s="2" t="s">
        <v>272</v>
      </c>
      <c r="I3477" s="2" t="s">
        <v>71</v>
      </c>
      <c r="J3477" s="2" t="s">
        <v>172</v>
      </c>
      <c r="K3477" s="3">
        <v>5264591.7300000004</v>
      </c>
      <c r="L3477" s="3">
        <v>2901412.68</v>
      </c>
      <c r="M3477" s="3">
        <f t="shared" si="378"/>
        <v>2363179.0500000003</v>
      </c>
      <c r="N3477" s="3">
        <v>580655.87</v>
      </c>
      <c r="O3477" s="3">
        <f t="shared" si="379"/>
        <v>1782523.1800000002</v>
      </c>
      <c r="P3477" s="3">
        <v>1248422.4099999999</v>
      </c>
      <c r="Q3477" s="4">
        <f t="shared" si="380"/>
        <v>0.44888173123350633</v>
      </c>
      <c r="R3477" s="4">
        <f t="shared" si="381"/>
        <v>0.23713565534169159</v>
      </c>
      <c r="S3477" s="3">
        <v>4579575.84</v>
      </c>
      <c r="T3477" s="3">
        <f t="shared" si="382"/>
        <v>685015.8900000006</v>
      </c>
      <c r="U3477" s="4">
        <f t="shared" si="383"/>
        <v>0.14958064107526617</v>
      </c>
      <c r="V3477" s="2" t="s">
        <v>73</v>
      </c>
      <c r="W3477" s="2" t="s">
        <v>60</v>
      </c>
      <c r="X3477" s="2" t="s">
        <v>274</v>
      </c>
      <c r="Y3477" s="2">
        <v>1</v>
      </c>
      <c r="Z3477" s="2" t="s">
        <v>3834</v>
      </c>
      <c r="AA3477" s="2" t="s">
        <v>48</v>
      </c>
      <c r="AB3477" s="2" t="s">
        <v>209</v>
      </c>
      <c r="AC3477" s="2">
        <v>3.93</v>
      </c>
      <c r="AD3477" s="3">
        <v>0</v>
      </c>
      <c r="AE3477" s="5">
        <v>0</v>
      </c>
      <c r="AF3477" s="2">
        <v>0</v>
      </c>
      <c r="AG3477" s="3">
        <f t="shared" si="384"/>
        <v>0</v>
      </c>
      <c r="AH3477" s="2" t="s">
        <v>50</v>
      </c>
      <c r="AI3477" s="3">
        <v>0</v>
      </c>
    </row>
    <row r="3478" spans="1:35" x14ac:dyDescent="0.3">
      <c r="A3478" s="2" t="s">
        <v>8119</v>
      </c>
      <c r="B3478" s="2" t="s">
        <v>7360</v>
      </c>
      <c r="C3478" s="2" t="s">
        <v>138</v>
      </c>
      <c r="D3478" s="2" t="s">
        <v>104</v>
      </c>
      <c r="E3478" s="2">
        <v>2024</v>
      </c>
      <c r="F3478" s="2" t="s">
        <v>105</v>
      </c>
      <c r="G3478" s="2" t="s">
        <v>93</v>
      </c>
      <c r="H3478" s="2" t="s">
        <v>159</v>
      </c>
      <c r="I3478" s="2" t="s">
        <v>58</v>
      </c>
      <c r="J3478" s="2" t="s">
        <v>59</v>
      </c>
      <c r="K3478" s="3">
        <v>7979518.6100000003</v>
      </c>
      <c r="L3478" s="3">
        <v>4256177.4400000004</v>
      </c>
      <c r="M3478" s="3">
        <f t="shared" si="378"/>
        <v>3723341.17</v>
      </c>
      <c r="N3478" s="3">
        <v>1359871.62</v>
      </c>
      <c r="O3478" s="3">
        <f t="shared" si="379"/>
        <v>2363469.5499999998</v>
      </c>
      <c r="P3478" s="3">
        <v>1876616.71</v>
      </c>
      <c r="Q3478" s="4">
        <f t="shared" si="380"/>
        <v>0.46661225469590073</v>
      </c>
      <c r="R3478" s="4">
        <f t="shared" si="381"/>
        <v>0.23517918833452034</v>
      </c>
      <c r="S3478" s="3">
        <v>6480500.5099999998</v>
      </c>
      <c r="T3478" s="3">
        <f t="shared" si="382"/>
        <v>1499018.1000000006</v>
      </c>
      <c r="U3478" s="4">
        <f t="shared" si="383"/>
        <v>0.23131208734369818</v>
      </c>
      <c r="V3478" s="2" t="s">
        <v>107</v>
      </c>
      <c r="W3478" s="2" t="s">
        <v>207</v>
      </c>
      <c r="X3478" s="2" t="s">
        <v>160</v>
      </c>
      <c r="Y3478" s="2">
        <v>129.5</v>
      </c>
      <c r="Z3478" s="2" t="s">
        <v>8120</v>
      </c>
      <c r="AA3478" s="2" t="s">
        <v>48</v>
      </c>
      <c r="AB3478" s="2" t="s">
        <v>306</v>
      </c>
      <c r="AC3478" s="2">
        <v>1.8</v>
      </c>
      <c r="AD3478" s="3">
        <v>0</v>
      </c>
      <c r="AE3478" s="5">
        <v>0</v>
      </c>
      <c r="AF3478" s="2">
        <v>0</v>
      </c>
      <c r="AG3478" s="3">
        <f t="shared" si="384"/>
        <v>0</v>
      </c>
      <c r="AH3478" s="2" t="s">
        <v>230</v>
      </c>
      <c r="AI3478" s="3">
        <v>0</v>
      </c>
    </row>
    <row r="3479" spans="1:35" x14ac:dyDescent="0.3">
      <c r="A3479" s="2" t="s">
        <v>8121</v>
      </c>
      <c r="B3479" s="2" t="s">
        <v>195</v>
      </c>
      <c r="C3479" s="2" t="s">
        <v>196</v>
      </c>
      <c r="D3479" s="2" t="s">
        <v>38</v>
      </c>
      <c r="E3479" s="2">
        <v>2023</v>
      </c>
      <c r="F3479" s="2" t="s">
        <v>82</v>
      </c>
      <c r="G3479" s="2" t="s">
        <v>40</v>
      </c>
      <c r="H3479" s="2" t="s">
        <v>41</v>
      </c>
      <c r="I3479" s="2" t="s">
        <v>131</v>
      </c>
      <c r="J3479" s="2" t="s">
        <v>268</v>
      </c>
      <c r="K3479" s="3">
        <v>1524173.61</v>
      </c>
      <c r="L3479" s="3">
        <v>739633.69</v>
      </c>
      <c r="M3479" s="3">
        <f t="shared" si="378"/>
        <v>784539.92000000016</v>
      </c>
      <c r="N3479" s="3">
        <v>223329.53</v>
      </c>
      <c r="O3479" s="3">
        <f t="shared" si="379"/>
        <v>561210.39000000013</v>
      </c>
      <c r="P3479" s="3">
        <v>401807.48</v>
      </c>
      <c r="Q3479" s="4">
        <f t="shared" si="380"/>
        <v>0.51473133693739792</v>
      </c>
      <c r="R3479" s="4">
        <f t="shared" si="381"/>
        <v>0.26362317085387665</v>
      </c>
      <c r="S3479" s="3">
        <v>1657572.24</v>
      </c>
      <c r="T3479" s="3">
        <f t="shared" si="382"/>
        <v>-133398.62999999989</v>
      </c>
      <c r="U3479" s="4">
        <f t="shared" si="383"/>
        <v>-8.0478320510483384E-2</v>
      </c>
      <c r="V3479" s="2" t="s">
        <v>133</v>
      </c>
      <c r="W3479" s="2" t="s">
        <v>207</v>
      </c>
      <c r="X3479" s="2" t="s">
        <v>46</v>
      </c>
      <c r="Y3479" s="2">
        <v>0.89</v>
      </c>
      <c r="Z3479" s="2" t="s">
        <v>8122</v>
      </c>
      <c r="AA3479" s="2" t="s">
        <v>76</v>
      </c>
      <c r="AB3479" s="2" t="s">
        <v>64</v>
      </c>
      <c r="AC3479" s="2">
        <v>7.4</v>
      </c>
      <c r="AD3479" s="3">
        <v>0</v>
      </c>
      <c r="AE3479" s="5">
        <v>0</v>
      </c>
      <c r="AF3479" s="2">
        <v>0</v>
      </c>
      <c r="AG3479" s="3">
        <f t="shared" si="384"/>
        <v>0</v>
      </c>
      <c r="AH3479" s="2" t="s">
        <v>50</v>
      </c>
      <c r="AI3479" s="3">
        <v>0</v>
      </c>
    </row>
    <row r="3480" spans="1:35" x14ac:dyDescent="0.3">
      <c r="A3480" s="2" t="s">
        <v>8123</v>
      </c>
      <c r="B3480" s="2" t="s">
        <v>660</v>
      </c>
      <c r="C3480" s="2" t="s">
        <v>189</v>
      </c>
      <c r="D3480" s="2" t="s">
        <v>54</v>
      </c>
      <c r="E3480" s="2">
        <v>2020</v>
      </c>
      <c r="F3480" s="2" t="s">
        <v>105</v>
      </c>
      <c r="G3480" s="2" t="s">
        <v>40</v>
      </c>
      <c r="H3480" s="2" t="s">
        <v>139</v>
      </c>
      <c r="I3480" s="2" t="s">
        <v>131</v>
      </c>
      <c r="J3480" s="2" t="s">
        <v>491</v>
      </c>
      <c r="K3480" s="3">
        <v>2456342.56</v>
      </c>
      <c r="L3480" s="3">
        <v>1239927.79</v>
      </c>
      <c r="M3480" s="3">
        <f t="shared" si="378"/>
        <v>1216414.77</v>
      </c>
      <c r="N3480" s="3">
        <v>288921.61</v>
      </c>
      <c r="O3480" s="3">
        <f t="shared" si="379"/>
        <v>927493.16</v>
      </c>
      <c r="P3480" s="3">
        <v>656229.6</v>
      </c>
      <c r="Q3480" s="4">
        <f t="shared" si="380"/>
        <v>0.49521381496561295</v>
      </c>
      <c r="R3480" s="4">
        <f t="shared" si="381"/>
        <v>0.2671571997677718</v>
      </c>
      <c r="S3480" s="3">
        <v>2217457.14</v>
      </c>
      <c r="T3480" s="3">
        <f t="shared" si="382"/>
        <v>238885.41999999993</v>
      </c>
      <c r="U3480" s="4">
        <f t="shared" si="383"/>
        <v>0.10772944184165828</v>
      </c>
      <c r="V3480" s="2" t="s">
        <v>44</v>
      </c>
      <c r="W3480" s="2" t="s">
        <v>207</v>
      </c>
      <c r="X3480" s="2" t="s">
        <v>86</v>
      </c>
      <c r="Y3480" s="2">
        <v>0.92</v>
      </c>
      <c r="Z3480" s="2" t="s">
        <v>8124</v>
      </c>
      <c r="AA3480" s="2" t="s">
        <v>63</v>
      </c>
      <c r="AB3480" s="2" t="s">
        <v>100</v>
      </c>
      <c r="AC3480" s="2">
        <v>3.68</v>
      </c>
      <c r="AD3480" s="3">
        <v>0</v>
      </c>
      <c r="AE3480" s="5">
        <v>0</v>
      </c>
      <c r="AF3480" s="2">
        <v>0</v>
      </c>
      <c r="AG3480" s="3">
        <f t="shared" si="384"/>
        <v>0</v>
      </c>
      <c r="AH3480" s="2" t="s">
        <v>50</v>
      </c>
      <c r="AI3480" s="3">
        <v>0</v>
      </c>
    </row>
    <row r="3481" spans="1:35" x14ac:dyDescent="0.3">
      <c r="A3481" s="2" t="s">
        <v>8125</v>
      </c>
      <c r="B3481" s="2" t="s">
        <v>1527</v>
      </c>
      <c r="C3481" s="2" t="s">
        <v>37</v>
      </c>
      <c r="D3481" s="2" t="s">
        <v>38</v>
      </c>
      <c r="E3481" s="2">
        <v>2022</v>
      </c>
      <c r="F3481" s="2" t="s">
        <v>92</v>
      </c>
      <c r="G3481" s="2" t="s">
        <v>69</v>
      </c>
      <c r="H3481" s="2" t="s">
        <v>272</v>
      </c>
      <c r="I3481" s="2" t="s">
        <v>178</v>
      </c>
      <c r="J3481" s="2" t="s">
        <v>197</v>
      </c>
      <c r="K3481" s="3">
        <v>9205566.8000000007</v>
      </c>
      <c r="L3481" s="3">
        <v>4975100.6100000003</v>
      </c>
      <c r="M3481" s="3">
        <f t="shared" si="378"/>
        <v>4230466.1900000004</v>
      </c>
      <c r="N3481" s="3">
        <v>1598474.91</v>
      </c>
      <c r="O3481" s="3">
        <f t="shared" si="379"/>
        <v>2631991.2800000003</v>
      </c>
      <c r="P3481" s="3">
        <v>1877438.02</v>
      </c>
      <c r="Q3481" s="4">
        <f t="shared" si="380"/>
        <v>0.45955521065796839</v>
      </c>
      <c r="R3481" s="4">
        <f t="shared" si="381"/>
        <v>0.20394594496886381</v>
      </c>
      <c r="S3481" s="3">
        <v>8577852.0099999998</v>
      </c>
      <c r="T3481" s="3">
        <f t="shared" si="382"/>
        <v>627714.79000000097</v>
      </c>
      <c r="U3481" s="4">
        <f t="shared" si="383"/>
        <v>7.317855207436727E-2</v>
      </c>
      <c r="V3481" s="2" t="s">
        <v>95</v>
      </c>
      <c r="W3481" s="2" t="s">
        <v>134</v>
      </c>
      <c r="X3481" s="2" t="s">
        <v>274</v>
      </c>
      <c r="Y3481" s="2">
        <v>1</v>
      </c>
      <c r="Z3481" s="2" t="s">
        <v>2226</v>
      </c>
      <c r="AA3481" s="2" t="s">
        <v>48</v>
      </c>
      <c r="AB3481" s="2" t="s">
        <v>242</v>
      </c>
      <c r="AC3481" s="2">
        <v>3.18</v>
      </c>
      <c r="AD3481" s="3">
        <v>3137438.39</v>
      </c>
      <c r="AE3481" s="5">
        <v>13.5</v>
      </c>
      <c r="AF3481" s="2">
        <v>24</v>
      </c>
      <c r="AG3481" s="3">
        <f t="shared" si="384"/>
        <v>149897.43952435235</v>
      </c>
      <c r="AH3481" s="2" t="s">
        <v>50</v>
      </c>
      <c r="AI3481" s="3">
        <v>0</v>
      </c>
    </row>
    <row r="3482" spans="1:35" x14ac:dyDescent="0.3">
      <c r="A3482" s="2" t="s">
        <v>8126</v>
      </c>
      <c r="B3482" s="2" t="s">
        <v>2265</v>
      </c>
      <c r="C3482" s="2" t="s">
        <v>411</v>
      </c>
      <c r="D3482" s="2" t="s">
        <v>54</v>
      </c>
      <c r="E3482" s="2">
        <v>2022</v>
      </c>
      <c r="F3482" s="2" t="s">
        <v>105</v>
      </c>
      <c r="G3482" s="2" t="s">
        <v>69</v>
      </c>
      <c r="H3482" s="2" t="s">
        <v>70</v>
      </c>
      <c r="I3482" s="2" t="s">
        <v>39</v>
      </c>
      <c r="J3482" s="2" t="s">
        <v>487</v>
      </c>
      <c r="K3482" s="3">
        <v>1900672.17</v>
      </c>
      <c r="L3482" s="3">
        <v>1029721.16</v>
      </c>
      <c r="M3482" s="3">
        <f t="shared" si="378"/>
        <v>870951.00999999989</v>
      </c>
      <c r="N3482" s="3">
        <v>369466.03</v>
      </c>
      <c r="O3482" s="3">
        <f t="shared" si="379"/>
        <v>501484.97999999986</v>
      </c>
      <c r="P3482" s="3">
        <v>396440.52</v>
      </c>
      <c r="Q3482" s="4">
        <f t="shared" si="380"/>
        <v>0.45823315758866501</v>
      </c>
      <c r="R3482" s="4">
        <f t="shared" si="381"/>
        <v>0.20857911546103189</v>
      </c>
      <c r="S3482" s="3">
        <v>1686306.41</v>
      </c>
      <c r="T3482" s="3">
        <f t="shared" si="382"/>
        <v>214365.76</v>
      </c>
      <c r="U3482" s="4">
        <f t="shared" si="383"/>
        <v>0.12712147610231761</v>
      </c>
      <c r="V3482" s="2" t="s">
        <v>73</v>
      </c>
      <c r="W3482" s="2" t="s">
        <v>134</v>
      </c>
      <c r="X3482" s="2" t="s">
        <v>74</v>
      </c>
      <c r="Y3482" s="2">
        <v>1.36</v>
      </c>
      <c r="Z3482" s="2" t="s">
        <v>8127</v>
      </c>
      <c r="AA3482" s="2" t="s">
        <v>48</v>
      </c>
      <c r="AB3482" s="2" t="s">
        <v>142</v>
      </c>
      <c r="AC3482" s="2">
        <v>8.65</v>
      </c>
      <c r="AD3482" s="3">
        <v>0</v>
      </c>
      <c r="AE3482" s="5">
        <v>0</v>
      </c>
      <c r="AF3482" s="2">
        <v>0</v>
      </c>
      <c r="AG3482" s="3">
        <f t="shared" si="384"/>
        <v>0</v>
      </c>
      <c r="AH3482" s="2" t="s">
        <v>50</v>
      </c>
      <c r="AI3482" s="3">
        <v>0</v>
      </c>
    </row>
    <row r="3483" spans="1:35" x14ac:dyDescent="0.3">
      <c r="A3483" s="2" t="s">
        <v>8128</v>
      </c>
      <c r="B3483" s="2" t="s">
        <v>7724</v>
      </c>
      <c r="C3483" s="2" t="s">
        <v>520</v>
      </c>
      <c r="D3483" s="2" t="s">
        <v>81</v>
      </c>
      <c r="E3483" s="2">
        <v>2021</v>
      </c>
      <c r="F3483" s="2" t="s">
        <v>105</v>
      </c>
      <c r="G3483" s="2" t="s">
        <v>69</v>
      </c>
      <c r="H3483" s="2" t="s">
        <v>70</v>
      </c>
      <c r="I3483" s="2" t="s">
        <v>55</v>
      </c>
      <c r="J3483" s="2" t="s">
        <v>540</v>
      </c>
      <c r="K3483" s="3">
        <v>8813110.7300000004</v>
      </c>
      <c r="L3483" s="3">
        <v>4461915.67</v>
      </c>
      <c r="M3483" s="3">
        <f t="shared" si="378"/>
        <v>4351195.0600000005</v>
      </c>
      <c r="N3483" s="3">
        <v>1608508.25</v>
      </c>
      <c r="O3483" s="3">
        <f t="shared" si="379"/>
        <v>2742686.8100000005</v>
      </c>
      <c r="P3483" s="3">
        <v>1979927.66</v>
      </c>
      <c r="Q3483" s="4">
        <f t="shared" si="380"/>
        <v>0.49371841490524426</v>
      </c>
      <c r="R3483" s="4">
        <f t="shared" si="381"/>
        <v>0.22465707292889078</v>
      </c>
      <c r="S3483" s="3">
        <v>10138123.050000001</v>
      </c>
      <c r="T3483" s="3">
        <f t="shared" si="382"/>
        <v>-1325012.3200000003</v>
      </c>
      <c r="U3483" s="4">
        <f t="shared" si="383"/>
        <v>-0.13069601872705622</v>
      </c>
      <c r="V3483" s="2" t="s">
        <v>124</v>
      </c>
      <c r="W3483" s="2" t="s">
        <v>45</v>
      </c>
      <c r="X3483" s="2" t="s">
        <v>74</v>
      </c>
      <c r="Y3483" s="2">
        <v>1.36</v>
      </c>
      <c r="Z3483" s="2" t="s">
        <v>8129</v>
      </c>
      <c r="AA3483" s="2" t="s">
        <v>76</v>
      </c>
      <c r="AB3483" s="2" t="s">
        <v>142</v>
      </c>
      <c r="AC3483" s="2">
        <v>2.58</v>
      </c>
      <c r="AD3483" s="3">
        <v>0</v>
      </c>
      <c r="AE3483" s="5">
        <v>0</v>
      </c>
      <c r="AF3483" s="2">
        <v>0</v>
      </c>
      <c r="AG3483" s="3">
        <f t="shared" si="384"/>
        <v>0</v>
      </c>
      <c r="AH3483" s="2" t="s">
        <v>230</v>
      </c>
      <c r="AI3483" s="3">
        <v>0</v>
      </c>
    </row>
    <row r="3484" spans="1:35" x14ac:dyDescent="0.3">
      <c r="A3484" s="2" t="s">
        <v>8130</v>
      </c>
      <c r="B3484" s="2" t="s">
        <v>2876</v>
      </c>
      <c r="C3484" s="2" t="s">
        <v>113</v>
      </c>
      <c r="D3484" s="2" t="s">
        <v>54</v>
      </c>
      <c r="E3484" s="2">
        <v>2022</v>
      </c>
      <c r="F3484" s="2" t="s">
        <v>55</v>
      </c>
      <c r="G3484" s="2" t="s">
        <v>114</v>
      </c>
      <c r="H3484" s="2" t="s">
        <v>234</v>
      </c>
      <c r="I3484" s="2" t="s">
        <v>55</v>
      </c>
      <c r="J3484" s="2" t="s">
        <v>84</v>
      </c>
      <c r="K3484" s="3">
        <v>1133482.5900000001</v>
      </c>
      <c r="L3484" s="3">
        <v>376566.65</v>
      </c>
      <c r="M3484" s="3">
        <f t="shared" si="378"/>
        <v>756915.94000000006</v>
      </c>
      <c r="N3484" s="3">
        <v>195399.7</v>
      </c>
      <c r="O3484" s="3">
        <f t="shared" si="379"/>
        <v>561516.24</v>
      </c>
      <c r="P3484" s="3">
        <v>399851.96</v>
      </c>
      <c r="Q3484" s="4">
        <f t="shared" si="380"/>
        <v>0.66777906134402998</v>
      </c>
      <c r="R3484" s="4">
        <f t="shared" si="381"/>
        <v>0.35276409494741334</v>
      </c>
      <c r="S3484" s="3">
        <v>933426.28</v>
      </c>
      <c r="T3484" s="3">
        <f t="shared" si="382"/>
        <v>200056.31000000006</v>
      </c>
      <c r="U3484" s="4">
        <f t="shared" si="383"/>
        <v>0.21432470274995905</v>
      </c>
      <c r="V3484" s="2" t="s">
        <v>73</v>
      </c>
      <c r="W3484" s="2" t="s">
        <v>125</v>
      </c>
      <c r="X3484" s="2" t="s">
        <v>236</v>
      </c>
      <c r="Y3484" s="2">
        <v>3.67</v>
      </c>
      <c r="Z3484" s="2" t="s">
        <v>8131</v>
      </c>
      <c r="AA3484" s="2" t="s">
        <v>141</v>
      </c>
      <c r="AB3484" s="2" t="s">
        <v>209</v>
      </c>
      <c r="AC3484" s="2">
        <v>9.43</v>
      </c>
      <c r="AD3484" s="3">
        <v>0</v>
      </c>
      <c r="AE3484" s="5">
        <v>0</v>
      </c>
      <c r="AF3484" s="2">
        <v>0</v>
      </c>
      <c r="AG3484" s="3">
        <f t="shared" si="384"/>
        <v>0</v>
      </c>
      <c r="AH3484" s="2" t="s">
        <v>50</v>
      </c>
      <c r="AI3484" s="3">
        <v>0</v>
      </c>
    </row>
    <row r="3485" spans="1:35" x14ac:dyDescent="0.3">
      <c r="A3485" s="2" t="s">
        <v>8132</v>
      </c>
      <c r="B3485" s="2" t="s">
        <v>3077</v>
      </c>
      <c r="C3485" s="2" t="s">
        <v>387</v>
      </c>
      <c r="D3485" s="2" t="s">
        <v>81</v>
      </c>
      <c r="E3485" s="2">
        <v>2020</v>
      </c>
      <c r="F3485" s="2" t="s">
        <v>105</v>
      </c>
      <c r="G3485" s="2" t="s">
        <v>69</v>
      </c>
      <c r="H3485" s="2" t="s">
        <v>165</v>
      </c>
      <c r="I3485" s="2" t="s">
        <v>71</v>
      </c>
      <c r="J3485" s="2" t="s">
        <v>172</v>
      </c>
      <c r="K3485" s="3">
        <v>227862.07</v>
      </c>
      <c r="L3485" s="3">
        <v>85660.31</v>
      </c>
      <c r="M3485" s="3">
        <f t="shared" si="378"/>
        <v>142201.76</v>
      </c>
      <c r="N3485" s="3">
        <v>41725.79</v>
      </c>
      <c r="O3485" s="3">
        <f t="shared" si="379"/>
        <v>100475.97</v>
      </c>
      <c r="P3485" s="3">
        <v>71157.16</v>
      </c>
      <c r="Q3485" s="4">
        <f t="shared" si="380"/>
        <v>0.6240694644791035</v>
      </c>
      <c r="R3485" s="4">
        <f t="shared" si="381"/>
        <v>0.31228172376385416</v>
      </c>
      <c r="S3485" s="3">
        <v>228127.64</v>
      </c>
      <c r="T3485" s="3">
        <f t="shared" si="382"/>
        <v>-265.57000000000698</v>
      </c>
      <c r="U3485" s="4">
        <f t="shared" si="383"/>
        <v>-1.1641289937510727E-3</v>
      </c>
      <c r="V3485" s="2" t="s">
        <v>73</v>
      </c>
      <c r="W3485" s="2" t="s">
        <v>60</v>
      </c>
      <c r="X3485" s="2" t="s">
        <v>167</v>
      </c>
      <c r="Y3485" s="2">
        <v>17.2</v>
      </c>
      <c r="Z3485" s="2" t="s">
        <v>7597</v>
      </c>
      <c r="AA3485" s="2" t="s">
        <v>76</v>
      </c>
      <c r="AB3485" s="2" t="s">
        <v>242</v>
      </c>
      <c r="AC3485" s="2">
        <v>2.86</v>
      </c>
      <c r="AD3485" s="3">
        <v>0</v>
      </c>
      <c r="AE3485" s="5">
        <v>0</v>
      </c>
      <c r="AF3485" s="2">
        <v>0</v>
      </c>
      <c r="AG3485" s="3">
        <f t="shared" si="384"/>
        <v>0</v>
      </c>
      <c r="AH3485" s="2" t="s">
        <v>50</v>
      </c>
      <c r="AI3485" s="3">
        <v>0</v>
      </c>
    </row>
    <row r="3486" spans="1:35" x14ac:dyDescent="0.3">
      <c r="A3486" s="2" t="s">
        <v>8133</v>
      </c>
      <c r="B3486" s="2" t="s">
        <v>5943</v>
      </c>
      <c r="C3486" s="2" t="s">
        <v>956</v>
      </c>
      <c r="D3486" s="2" t="s">
        <v>104</v>
      </c>
      <c r="E3486" s="2">
        <v>2022</v>
      </c>
      <c r="F3486" s="2" t="s">
        <v>39</v>
      </c>
      <c r="G3486" s="2" t="s">
        <v>56</v>
      </c>
      <c r="H3486" s="2" t="s">
        <v>57</v>
      </c>
      <c r="I3486" s="2" t="s">
        <v>39</v>
      </c>
      <c r="J3486" s="2" t="s">
        <v>487</v>
      </c>
      <c r="K3486" s="3">
        <v>1804093.76</v>
      </c>
      <c r="L3486" s="3">
        <v>649046.51</v>
      </c>
      <c r="M3486" s="3">
        <f t="shared" si="378"/>
        <v>1155047.25</v>
      </c>
      <c r="N3486" s="3">
        <v>388658.34</v>
      </c>
      <c r="O3486" s="3">
        <f t="shared" si="379"/>
        <v>766388.90999999992</v>
      </c>
      <c r="P3486" s="3">
        <v>557564.57999999996</v>
      </c>
      <c r="Q3486" s="4">
        <f t="shared" si="380"/>
        <v>0.64023681895557361</v>
      </c>
      <c r="R3486" s="4">
        <f t="shared" si="381"/>
        <v>0.30905521229672672</v>
      </c>
      <c r="S3486" s="3">
        <v>1907171.72</v>
      </c>
      <c r="T3486" s="3">
        <f t="shared" si="382"/>
        <v>-103077.95999999996</v>
      </c>
      <c r="U3486" s="4">
        <f t="shared" si="383"/>
        <v>-5.4047550579242001E-2</v>
      </c>
      <c r="V3486" s="2" t="s">
        <v>133</v>
      </c>
      <c r="W3486" s="2" t="s">
        <v>117</v>
      </c>
      <c r="X3486" s="2" t="s">
        <v>61</v>
      </c>
      <c r="Y3486" s="2">
        <v>1.53</v>
      </c>
      <c r="Z3486" s="2" t="s">
        <v>3743</v>
      </c>
      <c r="AA3486" s="2" t="s">
        <v>148</v>
      </c>
      <c r="AB3486" s="2" t="s">
        <v>142</v>
      </c>
      <c r="AC3486" s="2">
        <v>3.28</v>
      </c>
      <c r="AD3486" s="3">
        <v>0</v>
      </c>
      <c r="AE3486" s="5">
        <v>0</v>
      </c>
      <c r="AF3486" s="2">
        <v>0</v>
      </c>
      <c r="AG3486" s="3">
        <f t="shared" si="384"/>
        <v>0</v>
      </c>
      <c r="AH3486" s="2" t="s">
        <v>50</v>
      </c>
      <c r="AI3486" s="3">
        <v>0</v>
      </c>
    </row>
    <row r="3487" spans="1:35" x14ac:dyDescent="0.3">
      <c r="A3487" s="2" t="s">
        <v>8134</v>
      </c>
      <c r="B3487" s="2" t="s">
        <v>6581</v>
      </c>
      <c r="C3487" s="2" t="s">
        <v>91</v>
      </c>
      <c r="D3487" s="2" t="s">
        <v>38</v>
      </c>
      <c r="E3487" s="2">
        <v>2022</v>
      </c>
      <c r="F3487" s="2" t="s">
        <v>68</v>
      </c>
      <c r="G3487" s="2" t="s">
        <v>114</v>
      </c>
      <c r="H3487" s="2" t="s">
        <v>115</v>
      </c>
      <c r="I3487" s="2" t="s">
        <v>71</v>
      </c>
      <c r="J3487" s="2" t="s">
        <v>172</v>
      </c>
      <c r="K3487" s="3">
        <v>4456700.1900000004</v>
      </c>
      <c r="L3487" s="3">
        <v>1971934.96</v>
      </c>
      <c r="M3487" s="3">
        <f t="shared" si="378"/>
        <v>2484765.2300000004</v>
      </c>
      <c r="N3487" s="3">
        <v>460779.8</v>
      </c>
      <c r="O3487" s="3">
        <f t="shared" si="379"/>
        <v>2023985.4300000004</v>
      </c>
      <c r="P3487" s="3">
        <v>1582935.09</v>
      </c>
      <c r="Q3487" s="4">
        <f t="shared" si="380"/>
        <v>0.5575347508399483</v>
      </c>
      <c r="R3487" s="4">
        <f t="shared" si="381"/>
        <v>0.35518096854525005</v>
      </c>
      <c r="S3487" s="3">
        <v>3889396</v>
      </c>
      <c r="T3487" s="3">
        <f t="shared" si="382"/>
        <v>567304.19000000041</v>
      </c>
      <c r="U3487" s="4">
        <f t="shared" si="383"/>
        <v>0.14585920024600232</v>
      </c>
      <c r="V3487" s="2" t="s">
        <v>133</v>
      </c>
      <c r="W3487" s="2" t="s">
        <v>125</v>
      </c>
      <c r="X3487" s="2" t="s">
        <v>118</v>
      </c>
      <c r="Y3487" s="2">
        <v>3.75</v>
      </c>
      <c r="Z3487" s="2" t="s">
        <v>8135</v>
      </c>
      <c r="AA3487" s="2" t="s">
        <v>141</v>
      </c>
      <c r="AB3487" s="2" t="s">
        <v>142</v>
      </c>
      <c r="AC3487" s="2">
        <v>5.96</v>
      </c>
      <c r="AD3487" s="3">
        <v>0</v>
      </c>
      <c r="AE3487" s="5">
        <v>0</v>
      </c>
      <c r="AF3487" s="2">
        <v>0</v>
      </c>
      <c r="AG3487" s="3">
        <f t="shared" si="384"/>
        <v>0</v>
      </c>
      <c r="AH3487" s="2" t="s">
        <v>50</v>
      </c>
      <c r="AI3487" s="3">
        <v>0</v>
      </c>
    </row>
    <row r="3488" spans="1:35" x14ac:dyDescent="0.3">
      <c r="A3488" s="2" t="s">
        <v>8136</v>
      </c>
      <c r="B3488" s="2" t="s">
        <v>1163</v>
      </c>
      <c r="C3488" s="2" t="s">
        <v>456</v>
      </c>
      <c r="D3488" s="2" t="s">
        <v>54</v>
      </c>
      <c r="E3488" s="2">
        <v>2023</v>
      </c>
      <c r="F3488" s="2" t="s">
        <v>82</v>
      </c>
      <c r="G3488" s="2" t="s">
        <v>40</v>
      </c>
      <c r="H3488" s="2" t="s">
        <v>171</v>
      </c>
      <c r="I3488" s="2" t="s">
        <v>55</v>
      </c>
      <c r="J3488" s="2" t="s">
        <v>540</v>
      </c>
      <c r="K3488" s="3">
        <v>3239327.89</v>
      </c>
      <c r="L3488" s="3">
        <v>1218910.76</v>
      </c>
      <c r="M3488" s="3">
        <f t="shared" si="378"/>
        <v>2020417.1300000001</v>
      </c>
      <c r="N3488" s="3">
        <v>437333.34</v>
      </c>
      <c r="O3488" s="3">
        <f t="shared" si="379"/>
        <v>1583083.79</v>
      </c>
      <c r="P3488" s="3">
        <v>1252841.1399999999</v>
      </c>
      <c r="Q3488" s="4">
        <f t="shared" si="380"/>
        <v>0.62371491822027314</v>
      </c>
      <c r="R3488" s="4">
        <f t="shared" si="381"/>
        <v>0.38675959413296684</v>
      </c>
      <c r="S3488" s="3">
        <v>3718252.65</v>
      </c>
      <c r="T3488" s="3">
        <f t="shared" si="382"/>
        <v>-478924.75999999978</v>
      </c>
      <c r="U3488" s="4">
        <f t="shared" si="383"/>
        <v>-0.12880371644460464</v>
      </c>
      <c r="V3488" s="2" t="s">
        <v>107</v>
      </c>
      <c r="W3488" s="2" t="s">
        <v>207</v>
      </c>
      <c r="X3488" s="2" t="s">
        <v>86</v>
      </c>
      <c r="Y3488" s="2">
        <v>0.92</v>
      </c>
      <c r="Z3488" s="2" t="s">
        <v>1688</v>
      </c>
      <c r="AA3488" s="2" t="s">
        <v>76</v>
      </c>
      <c r="AB3488" s="2" t="s">
        <v>49</v>
      </c>
      <c r="AC3488" s="2">
        <v>9.51</v>
      </c>
      <c r="AD3488" s="3">
        <v>0</v>
      </c>
      <c r="AE3488" s="5">
        <v>0</v>
      </c>
      <c r="AF3488" s="2">
        <v>0</v>
      </c>
      <c r="AG3488" s="3">
        <f t="shared" si="384"/>
        <v>0</v>
      </c>
      <c r="AH3488" s="2" t="s">
        <v>50</v>
      </c>
      <c r="AI3488" s="3">
        <v>0</v>
      </c>
    </row>
    <row r="3489" spans="1:35" x14ac:dyDescent="0.3">
      <c r="A3489" s="2" t="s">
        <v>8137</v>
      </c>
      <c r="B3489" s="2" t="s">
        <v>510</v>
      </c>
      <c r="C3489" s="2" t="s">
        <v>411</v>
      </c>
      <c r="D3489" s="2" t="s">
        <v>54</v>
      </c>
      <c r="E3489" s="2">
        <v>2022</v>
      </c>
      <c r="F3489" s="2" t="s">
        <v>58</v>
      </c>
      <c r="G3489" s="2" t="s">
        <v>69</v>
      </c>
      <c r="H3489" s="2" t="s">
        <v>165</v>
      </c>
      <c r="I3489" s="2" t="s">
        <v>42</v>
      </c>
      <c r="J3489" s="2" t="s">
        <v>166</v>
      </c>
      <c r="K3489" s="3">
        <v>3513658.9</v>
      </c>
      <c r="L3489" s="3">
        <v>1467077.32</v>
      </c>
      <c r="M3489" s="3">
        <f t="shared" si="378"/>
        <v>2046581.5799999998</v>
      </c>
      <c r="N3489" s="3">
        <v>665877.69999999995</v>
      </c>
      <c r="O3489" s="3">
        <f t="shared" si="379"/>
        <v>1380703.88</v>
      </c>
      <c r="P3489" s="3">
        <v>984132.66</v>
      </c>
      <c r="Q3489" s="4">
        <f t="shared" si="380"/>
        <v>0.58246450160543473</v>
      </c>
      <c r="R3489" s="4">
        <f t="shared" si="381"/>
        <v>0.28008770572465075</v>
      </c>
      <c r="S3489" s="3">
        <v>3408260.77</v>
      </c>
      <c r="T3489" s="3">
        <f t="shared" si="382"/>
        <v>105398.12999999989</v>
      </c>
      <c r="U3489" s="4">
        <f t="shared" si="383"/>
        <v>3.0924315101628765E-2</v>
      </c>
      <c r="V3489" s="2" t="s">
        <v>73</v>
      </c>
      <c r="W3489" s="2" t="s">
        <v>125</v>
      </c>
      <c r="X3489" s="2" t="s">
        <v>167</v>
      </c>
      <c r="Y3489" s="2">
        <v>17.2</v>
      </c>
      <c r="Z3489" s="2" t="s">
        <v>8138</v>
      </c>
      <c r="AA3489" s="2" t="s">
        <v>148</v>
      </c>
      <c r="AB3489" s="2" t="s">
        <v>110</v>
      </c>
      <c r="AC3489" s="2">
        <v>1.1399999999999999</v>
      </c>
      <c r="AD3489" s="3">
        <v>0</v>
      </c>
      <c r="AE3489" s="5">
        <v>0</v>
      </c>
      <c r="AF3489" s="2">
        <v>0</v>
      </c>
      <c r="AG3489" s="3">
        <f t="shared" si="384"/>
        <v>0</v>
      </c>
      <c r="AH3489" s="2" t="s">
        <v>50</v>
      </c>
      <c r="AI3489" s="3">
        <v>0</v>
      </c>
    </row>
    <row r="3490" spans="1:35" x14ac:dyDescent="0.3">
      <c r="A3490" s="2" t="s">
        <v>8139</v>
      </c>
      <c r="B3490" s="2" t="s">
        <v>4985</v>
      </c>
      <c r="C3490" s="2" t="s">
        <v>448</v>
      </c>
      <c r="D3490" s="2" t="s">
        <v>54</v>
      </c>
      <c r="E3490" s="2">
        <v>2021</v>
      </c>
      <c r="F3490" s="2" t="s">
        <v>58</v>
      </c>
      <c r="G3490" s="2" t="s">
        <v>114</v>
      </c>
      <c r="H3490" s="2" t="s">
        <v>190</v>
      </c>
      <c r="I3490" s="2" t="s">
        <v>42</v>
      </c>
      <c r="J3490" s="2" t="s">
        <v>146</v>
      </c>
      <c r="K3490" s="3">
        <v>4206395.5</v>
      </c>
      <c r="L3490" s="3">
        <v>2036276.07</v>
      </c>
      <c r="M3490" s="3">
        <f t="shared" si="378"/>
        <v>2170119.4299999997</v>
      </c>
      <c r="N3490" s="3">
        <v>453226.46</v>
      </c>
      <c r="O3490" s="3">
        <f t="shared" si="379"/>
        <v>1716892.9699999997</v>
      </c>
      <c r="P3490" s="3">
        <v>1260254.05</v>
      </c>
      <c r="Q3490" s="4">
        <f t="shared" si="380"/>
        <v>0.51590950732045993</v>
      </c>
      <c r="R3490" s="4">
        <f t="shared" si="381"/>
        <v>0.29960426926093853</v>
      </c>
      <c r="S3490" s="3">
        <v>4394213.37</v>
      </c>
      <c r="T3490" s="3">
        <f t="shared" si="382"/>
        <v>-187817.87000000011</v>
      </c>
      <c r="U3490" s="4">
        <f t="shared" si="383"/>
        <v>-4.2742091515688078E-2</v>
      </c>
      <c r="V3490" s="2" t="s">
        <v>133</v>
      </c>
      <c r="W3490" s="2" t="s">
        <v>117</v>
      </c>
      <c r="X3490" s="2" t="s">
        <v>192</v>
      </c>
      <c r="Y3490" s="2">
        <v>3.64</v>
      </c>
      <c r="Z3490" s="2" t="s">
        <v>8067</v>
      </c>
      <c r="AA3490" s="2" t="s">
        <v>99</v>
      </c>
      <c r="AB3490" s="2" t="s">
        <v>242</v>
      </c>
      <c r="AC3490" s="2">
        <v>3.25</v>
      </c>
      <c r="AD3490" s="3">
        <v>0</v>
      </c>
      <c r="AE3490" s="5">
        <v>0</v>
      </c>
      <c r="AF3490" s="2">
        <v>0</v>
      </c>
      <c r="AG3490" s="3">
        <f t="shared" si="384"/>
        <v>0</v>
      </c>
      <c r="AH3490" s="2" t="s">
        <v>50</v>
      </c>
      <c r="AI3490" s="3">
        <v>0</v>
      </c>
    </row>
    <row r="3491" spans="1:35" x14ac:dyDescent="0.3">
      <c r="A3491" s="2" t="s">
        <v>8140</v>
      </c>
      <c r="B3491" s="2" t="s">
        <v>2703</v>
      </c>
      <c r="C3491" s="2" t="s">
        <v>80</v>
      </c>
      <c r="D3491" s="2" t="s">
        <v>81</v>
      </c>
      <c r="E3491" s="2">
        <v>2020</v>
      </c>
      <c r="F3491" s="2" t="s">
        <v>68</v>
      </c>
      <c r="G3491" s="2" t="s">
        <v>114</v>
      </c>
      <c r="H3491" s="2" t="s">
        <v>190</v>
      </c>
      <c r="I3491" s="2" t="s">
        <v>42</v>
      </c>
      <c r="J3491" s="2" t="s">
        <v>43</v>
      </c>
      <c r="K3491" s="3">
        <v>9577850.5299999993</v>
      </c>
      <c r="L3491" s="3">
        <v>5403279.9199999999</v>
      </c>
      <c r="M3491" s="3">
        <f t="shared" si="378"/>
        <v>4174570.6099999994</v>
      </c>
      <c r="N3491" s="3">
        <v>1994135.59</v>
      </c>
      <c r="O3491" s="3">
        <f t="shared" si="379"/>
        <v>2180435.0199999996</v>
      </c>
      <c r="P3491" s="3">
        <v>1622564.97</v>
      </c>
      <c r="Q3491" s="4">
        <f t="shared" si="380"/>
        <v>0.4358567297458128</v>
      </c>
      <c r="R3491" s="4">
        <f t="shared" si="381"/>
        <v>0.16940804880153001</v>
      </c>
      <c r="S3491" s="3">
        <v>9982039.9199999999</v>
      </c>
      <c r="T3491" s="3">
        <f t="shared" si="382"/>
        <v>-404189.3900000006</v>
      </c>
      <c r="U3491" s="4">
        <f t="shared" si="383"/>
        <v>-4.0491662349513083E-2</v>
      </c>
      <c r="V3491" s="2" t="s">
        <v>44</v>
      </c>
      <c r="W3491" s="2" t="s">
        <v>125</v>
      </c>
      <c r="X3491" s="2" t="s">
        <v>192</v>
      </c>
      <c r="Y3491" s="2">
        <v>3.64</v>
      </c>
      <c r="Z3491" s="2" t="s">
        <v>682</v>
      </c>
      <c r="AA3491" s="2" t="s">
        <v>148</v>
      </c>
      <c r="AB3491" s="2" t="s">
        <v>142</v>
      </c>
      <c r="AC3491" s="2">
        <v>6.18</v>
      </c>
      <c r="AD3491" s="3">
        <v>0</v>
      </c>
      <c r="AE3491" s="5">
        <v>0</v>
      </c>
      <c r="AF3491" s="2">
        <v>0</v>
      </c>
      <c r="AG3491" s="3">
        <f t="shared" si="384"/>
        <v>0</v>
      </c>
      <c r="AH3491" s="2" t="s">
        <v>50</v>
      </c>
      <c r="AI3491" s="3">
        <v>0</v>
      </c>
    </row>
    <row r="3492" spans="1:35" x14ac:dyDescent="0.3">
      <c r="A3492" s="2" t="s">
        <v>8141</v>
      </c>
      <c r="B3492" s="2" t="s">
        <v>6667</v>
      </c>
      <c r="C3492" s="2" t="s">
        <v>363</v>
      </c>
      <c r="D3492" s="2" t="s">
        <v>81</v>
      </c>
      <c r="E3492" s="2">
        <v>2022</v>
      </c>
      <c r="F3492" s="2" t="s">
        <v>92</v>
      </c>
      <c r="G3492" s="2" t="s">
        <v>93</v>
      </c>
      <c r="H3492" s="2" t="s">
        <v>94</v>
      </c>
      <c r="I3492" s="2" t="s">
        <v>58</v>
      </c>
      <c r="J3492" s="2" t="s">
        <v>191</v>
      </c>
      <c r="K3492" s="3">
        <v>326915.17</v>
      </c>
      <c r="L3492" s="3">
        <v>96140.55</v>
      </c>
      <c r="M3492" s="3">
        <f t="shared" si="378"/>
        <v>230774.62</v>
      </c>
      <c r="N3492" s="3">
        <v>68309.83</v>
      </c>
      <c r="O3492" s="3">
        <f t="shared" si="379"/>
        <v>162464.78999999998</v>
      </c>
      <c r="P3492" s="3">
        <v>123821.31</v>
      </c>
      <c r="Q3492" s="4">
        <f t="shared" si="380"/>
        <v>0.70591591084622962</v>
      </c>
      <c r="R3492" s="4">
        <f t="shared" si="381"/>
        <v>0.37875669703550313</v>
      </c>
      <c r="S3492" s="3">
        <v>271372.2</v>
      </c>
      <c r="T3492" s="3">
        <f t="shared" si="382"/>
        <v>55542.969999999972</v>
      </c>
      <c r="U3492" s="4">
        <f t="shared" si="383"/>
        <v>0.20467450239928767</v>
      </c>
      <c r="V3492" s="2" t="s">
        <v>133</v>
      </c>
      <c r="W3492" s="2" t="s">
        <v>45</v>
      </c>
      <c r="X3492" s="2" t="s">
        <v>97</v>
      </c>
      <c r="Y3492" s="2">
        <v>1550</v>
      </c>
      <c r="Z3492" s="2" t="s">
        <v>8142</v>
      </c>
      <c r="AA3492" s="2" t="s">
        <v>48</v>
      </c>
      <c r="AB3492" s="2" t="s">
        <v>142</v>
      </c>
      <c r="AC3492" s="2">
        <v>5.07</v>
      </c>
      <c r="AD3492" s="3">
        <v>0</v>
      </c>
      <c r="AE3492" s="5">
        <v>0</v>
      </c>
      <c r="AF3492" s="2">
        <v>0</v>
      </c>
      <c r="AG3492" s="3">
        <f t="shared" si="384"/>
        <v>0</v>
      </c>
      <c r="AH3492" s="2" t="s">
        <v>50</v>
      </c>
      <c r="AI3492" s="3">
        <v>0</v>
      </c>
    </row>
    <row r="3493" spans="1:35" x14ac:dyDescent="0.3">
      <c r="A3493" s="2" t="s">
        <v>8143</v>
      </c>
      <c r="B3493" s="2" t="s">
        <v>6703</v>
      </c>
      <c r="C3493" s="2" t="s">
        <v>205</v>
      </c>
      <c r="D3493" s="2" t="s">
        <v>81</v>
      </c>
      <c r="E3493" s="2">
        <v>2023</v>
      </c>
      <c r="F3493" s="2" t="s">
        <v>55</v>
      </c>
      <c r="G3493" s="2" t="s">
        <v>69</v>
      </c>
      <c r="H3493" s="2" t="s">
        <v>70</v>
      </c>
      <c r="I3493" s="2" t="s">
        <v>42</v>
      </c>
      <c r="J3493" s="2" t="s">
        <v>146</v>
      </c>
      <c r="K3493" s="3">
        <v>5368947.0999999996</v>
      </c>
      <c r="L3493" s="3">
        <v>2326706.48</v>
      </c>
      <c r="M3493" s="3">
        <f t="shared" si="378"/>
        <v>3042240.6199999996</v>
      </c>
      <c r="N3493" s="3">
        <v>733668.71</v>
      </c>
      <c r="O3493" s="3">
        <f t="shared" si="379"/>
        <v>2308571.9099999997</v>
      </c>
      <c r="P3493" s="3">
        <v>1711534.68</v>
      </c>
      <c r="Q3493" s="4">
        <f t="shared" si="380"/>
        <v>0.5666363559439801</v>
      </c>
      <c r="R3493" s="4">
        <f t="shared" si="381"/>
        <v>0.31878404613075811</v>
      </c>
      <c r="S3493" s="3">
        <v>5330252.32</v>
      </c>
      <c r="T3493" s="3">
        <f t="shared" si="382"/>
        <v>38694.779999999329</v>
      </c>
      <c r="U3493" s="4">
        <f t="shared" si="383"/>
        <v>7.2594649703185774E-3</v>
      </c>
      <c r="V3493" s="2" t="s">
        <v>73</v>
      </c>
      <c r="W3493" s="2" t="s">
        <v>45</v>
      </c>
      <c r="X3493" s="2" t="s">
        <v>74</v>
      </c>
      <c r="Y3493" s="2">
        <v>1.36</v>
      </c>
      <c r="Z3493" s="2" t="s">
        <v>8144</v>
      </c>
      <c r="AA3493" s="2" t="s">
        <v>141</v>
      </c>
      <c r="AB3493" s="2" t="s">
        <v>49</v>
      </c>
      <c r="AC3493" s="2">
        <v>8.8699999999999992</v>
      </c>
      <c r="AD3493" s="3">
        <v>0</v>
      </c>
      <c r="AE3493" s="5">
        <v>0</v>
      </c>
      <c r="AF3493" s="2">
        <v>0</v>
      </c>
      <c r="AG3493" s="3">
        <f t="shared" si="384"/>
        <v>0</v>
      </c>
      <c r="AH3493" s="2" t="s">
        <v>50</v>
      </c>
      <c r="AI3493" s="3">
        <v>0</v>
      </c>
    </row>
    <row r="3494" spans="1:35" x14ac:dyDescent="0.3">
      <c r="A3494" s="2" t="s">
        <v>8145</v>
      </c>
      <c r="B3494" s="2" t="s">
        <v>1629</v>
      </c>
      <c r="C3494" s="2" t="s">
        <v>435</v>
      </c>
      <c r="D3494" s="2" t="s">
        <v>81</v>
      </c>
      <c r="E3494" s="2">
        <v>2021</v>
      </c>
      <c r="F3494" s="2" t="s">
        <v>68</v>
      </c>
      <c r="G3494" s="2" t="s">
        <v>114</v>
      </c>
      <c r="H3494" s="2" t="s">
        <v>190</v>
      </c>
      <c r="I3494" s="2" t="s">
        <v>58</v>
      </c>
      <c r="J3494" s="2" t="s">
        <v>191</v>
      </c>
      <c r="K3494" s="3">
        <v>8958392.8200000003</v>
      </c>
      <c r="L3494" s="3">
        <v>3749299.73</v>
      </c>
      <c r="M3494" s="3">
        <f t="shared" si="378"/>
        <v>5209093.09</v>
      </c>
      <c r="N3494" s="3">
        <v>1466117.2</v>
      </c>
      <c r="O3494" s="3">
        <f t="shared" si="379"/>
        <v>3742975.8899999997</v>
      </c>
      <c r="P3494" s="3">
        <v>2620193.4500000002</v>
      </c>
      <c r="Q3494" s="4">
        <f t="shared" si="380"/>
        <v>0.58147629766474118</v>
      </c>
      <c r="R3494" s="4">
        <f t="shared" si="381"/>
        <v>0.29248476848998012</v>
      </c>
      <c r="S3494" s="3">
        <v>9039536.0500000007</v>
      </c>
      <c r="T3494" s="3">
        <f t="shared" si="382"/>
        <v>-81143.230000000447</v>
      </c>
      <c r="U3494" s="4">
        <f t="shared" si="383"/>
        <v>-8.9764817078195561E-3</v>
      </c>
      <c r="V3494" s="2" t="s">
        <v>107</v>
      </c>
      <c r="W3494" s="2" t="s">
        <v>60</v>
      </c>
      <c r="X3494" s="2" t="s">
        <v>192</v>
      </c>
      <c r="Y3494" s="2">
        <v>3.64</v>
      </c>
      <c r="Z3494" s="2" t="s">
        <v>6878</v>
      </c>
      <c r="AA3494" s="2" t="s">
        <v>109</v>
      </c>
      <c r="AB3494" s="2" t="s">
        <v>110</v>
      </c>
      <c r="AC3494" s="2">
        <v>8.09</v>
      </c>
      <c r="AD3494" s="3">
        <v>0</v>
      </c>
      <c r="AE3494" s="5">
        <v>0</v>
      </c>
      <c r="AF3494" s="2">
        <v>0</v>
      </c>
      <c r="AG3494" s="3">
        <f t="shared" si="384"/>
        <v>0</v>
      </c>
      <c r="AH3494" s="2" t="s">
        <v>50</v>
      </c>
      <c r="AI3494" s="3">
        <v>0</v>
      </c>
    </row>
    <row r="3495" spans="1:35" x14ac:dyDescent="0.3">
      <c r="A3495" s="2" t="s">
        <v>8146</v>
      </c>
      <c r="B3495" s="2" t="s">
        <v>2945</v>
      </c>
      <c r="C3495" s="2" t="s">
        <v>377</v>
      </c>
      <c r="D3495" s="2" t="s">
        <v>81</v>
      </c>
      <c r="E3495" s="2">
        <v>2023</v>
      </c>
      <c r="F3495" s="2" t="s">
        <v>55</v>
      </c>
      <c r="G3495" s="2" t="s">
        <v>114</v>
      </c>
      <c r="H3495" s="2" t="s">
        <v>115</v>
      </c>
      <c r="I3495" s="2" t="s">
        <v>58</v>
      </c>
      <c r="J3495" s="2" t="s">
        <v>240</v>
      </c>
      <c r="K3495" s="3">
        <v>5812240.8200000003</v>
      </c>
      <c r="L3495" s="3">
        <v>2953045.61</v>
      </c>
      <c r="M3495" s="3">
        <f t="shared" si="378"/>
        <v>2859195.2100000004</v>
      </c>
      <c r="N3495" s="3">
        <v>1077591.2</v>
      </c>
      <c r="O3495" s="3">
        <f t="shared" si="379"/>
        <v>1781604.0100000005</v>
      </c>
      <c r="P3495" s="3">
        <v>1388379.38</v>
      </c>
      <c r="Q3495" s="4">
        <f t="shared" si="380"/>
        <v>0.49192648731302918</v>
      </c>
      <c r="R3495" s="4">
        <f t="shared" si="381"/>
        <v>0.23887161991336756</v>
      </c>
      <c r="S3495" s="3">
        <v>5784597.7999999998</v>
      </c>
      <c r="T3495" s="3">
        <f t="shared" si="382"/>
        <v>27643.020000000484</v>
      </c>
      <c r="U3495" s="4">
        <f t="shared" si="383"/>
        <v>4.778728090654891E-3</v>
      </c>
      <c r="V3495" s="2" t="s">
        <v>133</v>
      </c>
      <c r="W3495" s="2" t="s">
        <v>45</v>
      </c>
      <c r="X3495" s="2" t="s">
        <v>118</v>
      </c>
      <c r="Y3495" s="2">
        <v>3.75</v>
      </c>
      <c r="Z3495" s="2" t="s">
        <v>8147</v>
      </c>
      <c r="AA3495" s="2" t="s">
        <v>63</v>
      </c>
      <c r="AB3495" s="2" t="s">
        <v>149</v>
      </c>
      <c r="AC3495" s="2">
        <v>1.49</v>
      </c>
      <c r="AD3495" s="3">
        <v>0</v>
      </c>
      <c r="AE3495" s="5">
        <v>0</v>
      </c>
      <c r="AF3495" s="2">
        <v>0</v>
      </c>
      <c r="AG3495" s="3">
        <f t="shared" si="384"/>
        <v>0</v>
      </c>
      <c r="AH3495" s="2" t="s">
        <v>50</v>
      </c>
      <c r="AI3495" s="3">
        <v>0</v>
      </c>
    </row>
    <row r="3496" spans="1:35" x14ac:dyDescent="0.3">
      <c r="A3496" s="2" t="s">
        <v>8148</v>
      </c>
      <c r="B3496" s="2" t="s">
        <v>8149</v>
      </c>
      <c r="C3496" s="2" t="s">
        <v>233</v>
      </c>
      <c r="D3496" s="2" t="s">
        <v>38</v>
      </c>
      <c r="E3496" s="2">
        <v>2023</v>
      </c>
      <c r="F3496" s="2" t="s">
        <v>82</v>
      </c>
      <c r="G3496" s="2" t="s">
        <v>56</v>
      </c>
      <c r="H3496" s="2" t="s">
        <v>57</v>
      </c>
      <c r="I3496" s="2" t="s">
        <v>39</v>
      </c>
      <c r="J3496" s="2" t="s">
        <v>487</v>
      </c>
      <c r="K3496" s="3">
        <v>6961076.75</v>
      </c>
      <c r="L3496" s="3">
        <v>3915710.96</v>
      </c>
      <c r="M3496" s="3">
        <f t="shared" si="378"/>
        <v>3045365.79</v>
      </c>
      <c r="N3496" s="3">
        <v>1491153.4</v>
      </c>
      <c r="O3496" s="3">
        <f t="shared" si="379"/>
        <v>1554212.3900000001</v>
      </c>
      <c r="P3496" s="3">
        <v>1134153.9099999999</v>
      </c>
      <c r="Q3496" s="4">
        <f t="shared" si="380"/>
        <v>0.43748487473579428</v>
      </c>
      <c r="R3496" s="4">
        <f t="shared" si="381"/>
        <v>0.1629279421463066</v>
      </c>
      <c r="S3496" s="3">
        <v>5795134.79</v>
      </c>
      <c r="T3496" s="3">
        <f t="shared" si="382"/>
        <v>1165941.96</v>
      </c>
      <c r="U3496" s="4">
        <f t="shared" si="383"/>
        <v>0.20119324265104799</v>
      </c>
      <c r="V3496" s="2" t="s">
        <v>73</v>
      </c>
      <c r="W3496" s="2" t="s">
        <v>45</v>
      </c>
      <c r="X3496" s="2" t="s">
        <v>61</v>
      </c>
      <c r="Y3496" s="2">
        <v>1.53</v>
      </c>
      <c r="Z3496" s="2" t="s">
        <v>8150</v>
      </c>
      <c r="AA3496" s="2" t="s">
        <v>141</v>
      </c>
      <c r="AB3496" s="2" t="s">
        <v>110</v>
      </c>
      <c r="AC3496" s="2">
        <v>5.77</v>
      </c>
      <c r="AD3496" s="3">
        <v>0</v>
      </c>
      <c r="AE3496" s="5">
        <v>0</v>
      </c>
      <c r="AF3496" s="2">
        <v>0</v>
      </c>
      <c r="AG3496" s="3">
        <f t="shared" si="384"/>
        <v>0</v>
      </c>
      <c r="AH3496" s="2" t="s">
        <v>50</v>
      </c>
      <c r="AI3496" s="3">
        <v>0</v>
      </c>
    </row>
    <row r="3497" spans="1:35" x14ac:dyDescent="0.3">
      <c r="A3497" s="2" t="s">
        <v>8151</v>
      </c>
      <c r="B3497" s="2" t="s">
        <v>1012</v>
      </c>
      <c r="C3497" s="2" t="s">
        <v>185</v>
      </c>
      <c r="D3497" s="2" t="s">
        <v>104</v>
      </c>
      <c r="E3497" s="2">
        <v>2024</v>
      </c>
      <c r="F3497" s="2" t="s">
        <v>68</v>
      </c>
      <c r="G3497" s="2" t="s">
        <v>93</v>
      </c>
      <c r="H3497" s="2" t="s">
        <v>159</v>
      </c>
      <c r="I3497" s="2" t="s">
        <v>39</v>
      </c>
      <c r="J3497" s="2" t="s">
        <v>116</v>
      </c>
      <c r="K3497" s="3">
        <v>9448474.9299999997</v>
      </c>
      <c r="L3497" s="3">
        <v>3237922.66</v>
      </c>
      <c r="M3497" s="3">
        <f t="shared" si="378"/>
        <v>6210552.2699999996</v>
      </c>
      <c r="N3497" s="3">
        <v>1388454.69</v>
      </c>
      <c r="O3497" s="3">
        <f t="shared" si="379"/>
        <v>4822097.58</v>
      </c>
      <c r="P3497" s="3">
        <v>3393692.27</v>
      </c>
      <c r="Q3497" s="4">
        <f t="shared" si="380"/>
        <v>0.65730737669428307</v>
      </c>
      <c r="R3497" s="4">
        <f t="shared" si="381"/>
        <v>0.35917884051579951</v>
      </c>
      <c r="S3497" s="3">
        <v>9020850.2599999998</v>
      </c>
      <c r="T3497" s="3">
        <f t="shared" si="382"/>
        <v>427624.66999999993</v>
      </c>
      <c r="U3497" s="4">
        <f t="shared" si="383"/>
        <v>4.7404031513100402E-2</v>
      </c>
      <c r="V3497" s="2" t="s">
        <v>85</v>
      </c>
      <c r="W3497" s="2" t="s">
        <v>125</v>
      </c>
      <c r="X3497" s="2" t="s">
        <v>160</v>
      </c>
      <c r="Y3497" s="2">
        <v>129.5</v>
      </c>
      <c r="Z3497" s="2" t="s">
        <v>8152</v>
      </c>
      <c r="AA3497" s="2" t="s">
        <v>148</v>
      </c>
      <c r="AB3497" s="2" t="s">
        <v>306</v>
      </c>
      <c r="AC3497" s="2">
        <v>1.98</v>
      </c>
      <c r="AD3497" s="3">
        <v>0</v>
      </c>
      <c r="AE3497" s="5">
        <v>0</v>
      </c>
      <c r="AF3497" s="2">
        <v>0</v>
      </c>
      <c r="AG3497" s="3">
        <f t="shared" si="384"/>
        <v>0</v>
      </c>
      <c r="AH3497" s="2" t="s">
        <v>50</v>
      </c>
      <c r="AI3497" s="3">
        <v>0</v>
      </c>
    </row>
    <row r="3498" spans="1:35" x14ac:dyDescent="0.3">
      <c r="A3498" s="2" t="s">
        <v>8153</v>
      </c>
      <c r="B3498" s="2" t="s">
        <v>8154</v>
      </c>
      <c r="C3498" s="2" t="s">
        <v>730</v>
      </c>
      <c r="D3498" s="2" t="s">
        <v>38</v>
      </c>
      <c r="E3498" s="2">
        <v>2020</v>
      </c>
      <c r="F3498" s="2" t="s">
        <v>68</v>
      </c>
      <c r="G3498" s="2" t="s">
        <v>56</v>
      </c>
      <c r="H3498" s="2" t="s">
        <v>123</v>
      </c>
      <c r="I3498" s="2" t="s">
        <v>178</v>
      </c>
      <c r="J3498" s="2" t="s">
        <v>179</v>
      </c>
      <c r="K3498" s="3">
        <v>8642738.4000000004</v>
      </c>
      <c r="L3498" s="3">
        <v>3806991.9</v>
      </c>
      <c r="M3498" s="3">
        <f t="shared" si="378"/>
        <v>4835746.5</v>
      </c>
      <c r="N3498" s="3">
        <v>1441939.27</v>
      </c>
      <c r="O3498" s="3">
        <f t="shared" si="379"/>
        <v>3393807.23</v>
      </c>
      <c r="P3498" s="3">
        <v>2388821.9300000002</v>
      </c>
      <c r="Q3498" s="4">
        <f t="shared" si="380"/>
        <v>0.55951554660036917</v>
      </c>
      <c r="R3498" s="4">
        <f t="shared" si="381"/>
        <v>0.27639641736697712</v>
      </c>
      <c r="S3498" s="3">
        <v>9270114.9199999999</v>
      </c>
      <c r="T3498" s="3">
        <f t="shared" si="382"/>
        <v>-627376.51999999955</v>
      </c>
      <c r="U3498" s="4">
        <f t="shared" si="383"/>
        <v>-6.7677318502972733E-2</v>
      </c>
      <c r="V3498" s="2" t="s">
        <v>73</v>
      </c>
      <c r="W3498" s="2" t="s">
        <v>207</v>
      </c>
      <c r="X3498" s="2" t="s">
        <v>126</v>
      </c>
      <c r="Y3498" s="2">
        <v>1.34</v>
      </c>
      <c r="Z3498" s="2" t="s">
        <v>5049</v>
      </c>
      <c r="AA3498" s="2" t="s">
        <v>63</v>
      </c>
      <c r="AB3498" s="2" t="s">
        <v>242</v>
      </c>
      <c r="AC3498" s="2">
        <v>3.36</v>
      </c>
      <c r="AD3498" s="3">
        <v>1343109.04</v>
      </c>
      <c r="AE3498" s="5">
        <v>7.18</v>
      </c>
      <c r="AF3498" s="2">
        <v>240</v>
      </c>
      <c r="AG3498" s="3">
        <f t="shared" si="384"/>
        <v>10558.720065650947</v>
      </c>
      <c r="AH3498" s="2" t="s">
        <v>50</v>
      </c>
      <c r="AI3498" s="3">
        <v>0</v>
      </c>
    </row>
    <row r="3499" spans="1:35" x14ac:dyDescent="0.3">
      <c r="A3499" s="2" t="s">
        <v>8155</v>
      </c>
      <c r="B3499" s="2" t="s">
        <v>7347</v>
      </c>
      <c r="C3499" s="2" t="s">
        <v>205</v>
      </c>
      <c r="D3499" s="2" t="s">
        <v>81</v>
      </c>
      <c r="E3499" s="2">
        <v>2023</v>
      </c>
      <c r="F3499" s="2" t="s">
        <v>55</v>
      </c>
      <c r="G3499" s="2" t="s">
        <v>93</v>
      </c>
      <c r="H3499" s="2" t="s">
        <v>221</v>
      </c>
      <c r="I3499" s="2" t="s">
        <v>178</v>
      </c>
      <c r="J3499" s="2" t="s">
        <v>342</v>
      </c>
      <c r="K3499" s="3">
        <v>1525361.98</v>
      </c>
      <c r="L3499" s="3">
        <v>880804.91</v>
      </c>
      <c r="M3499" s="3">
        <f t="shared" si="378"/>
        <v>644557.06999999995</v>
      </c>
      <c r="N3499" s="3">
        <v>174205.29</v>
      </c>
      <c r="O3499" s="3">
        <f t="shared" si="379"/>
        <v>470351.77999999991</v>
      </c>
      <c r="P3499" s="3">
        <v>359342.34</v>
      </c>
      <c r="Q3499" s="4">
        <f t="shared" si="380"/>
        <v>0.42256007324897399</v>
      </c>
      <c r="R3499" s="4">
        <f t="shared" si="381"/>
        <v>0.23557840349475606</v>
      </c>
      <c r="S3499" s="3">
        <v>1304008.71</v>
      </c>
      <c r="T3499" s="3">
        <f t="shared" si="382"/>
        <v>221353.27000000002</v>
      </c>
      <c r="U3499" s="4">
        <f t="shared" si="383"/>
        <v>0.16974830635908869</v>
      </c>
      <c r="V3499" s="2" t="s">
        <v>44</v>
      </c>
      <c r="W3499" s="2" t="s">
        <v>96</v>
      </c>
      <c r="X3499" s="2" t="s">
        <v>222</v>
      </c>
      <c r="Y3499" s="2">
        <v>18.899999999999999</v>
      </c>
      <c r="Z3499" s="2" t="s">
        <v>3952</v>
      </c>
      <c r="AA3499" s="2" t="s">
        <v>224</v>
      </c>
      <c r="AB3499" s="2" t="s">
        <v>182</v>
      </c>
      <c r="AC3499" s="2">
        <v>9.34</v>
      </c>
      <c r="AD3499" s="3">
        <v>151521.23000000001</v>
      </c>
      <c r="AE3499" s="5">
        <v>7.37</v>
      </c>
      <c r="AF3499" s="2">
        <v>48</v>
      </c>
      <c r="AG3499" s="3">
        <f t="shared" si="384"/>
        <v>3654.4314228859926</v>
      </c>
      <c r="AH3499" s="2" t="s">
        <v>50</v>
      </c>
      <c r="AI3499" s="3">
        <v>0</v>
      </c>
    </row>
    <row r="3500" spans="1:35" x14ac:dyDescent="0.3">
      <c r="A3500" s="2" t="s">
        <v>8156</v>
      </c>
      <c r="B3500" s="2" t="s">
        <v>8157</v>
      </c>
      <c r="C3500" s="2" t="s">
        <v>205</v>
      </c>
      <c r="D3500" s="2" t="s">
        <v>81</v>
      </c>
      <c r="E3500" s="2">
        <v>2023</v>
      </c>
      <c r="F3500" s="2" t="s">
        <v>82</v>
      </c>
      <c r="G3500" s="2" t="s">
        <v>93</v>
      </c>
      <c r="H3500" s="2" t="s">
        <v>221</v>
      </c>
      <c r="I3500" s="2" t="s">
        <v>58</v>
      </c>
      <c r="J3500" s="2" t="s">
        <v>106</v>
      </c>
      <c r="K3500" s="3">
        <v>819036.58</v>
      </c>
      <c r="L3500" s="3">
        <v>361166.75</v>
      </c>
      <c r="M3500" s="3">
        <f t="shared" si="378"/>
        <v>457869.82999999996</v>
      </c>
      <c r="N3500" s="3">
        <v>77343.83</v>
      </c>
      <c r="O3500" s="3">
        <f t="shared" si="379"/>
        <v>380525.99999999994</v>
      </c>
      <c r="P3500" s="3">
        <v>292904.71999999997</v>
      </c>
      <c r="Q3500" s="4">
        <f t="shared" si="380"/>
        <v>0.55903465264030083</v>
      </c>
      <c r="R3500" s="4">
        <f t="shared" si="381"/>
        <v>0.35762104789019311</v>
      </c>
      <c r="S3500" s="3">
        <v>840847.9</v>
      </c>
      <c r="T3500" s="3">
        <f t="shared" si="382"/>
        <v>-21811.320000000065</v>
      </c>
      <c r="U3500" s="4">
        <f t="shared" si="383"/>
        <v>-2.5939673512891052E-2</v>
      </c>
      <c r="V3500" s="2" t="s">
        <v>107</v>
      </c>
      <c r="W3500" s="2" t="s">
        <v>134</v>
      </c>
      <c r="X3500" s="2" t="s">
        <v>222</v>
      </c>
      <c r="Y3500" s="2">
        <v>18.899999999999999</v>
      </c>
      <c r="Z3500" s="2" t="s">
        <v>8158</v>
      </c>
      <c r="AA3500" s="2" t="s">
        <v>63</v>
      </c>
      <c r="AB3500" s="2" t="s">
        <v>149</v>
      </c>
      <c r="AC3500" s="2">
        <v>5.74</v>
      </c>
      <c r="AD3500" s="3">
        <v>0</v>
      </c>
      <c r="AE3500" s="5">
        <v>0</v>
      </c>
      <c r="AF3500" s="2">
        <v>0</v>
      </c>
      <c r="AG3500" s="3">
        <f t="shared" si="384"/>
        <v>0</v>
      </c>
      <c r="AH3500" s="2" t="s">
        <v>50</v>
      </c>
      <c r="AI3500" s="3">
        <v>0</v>
      </c>
    </row>
    <row r="3501" spans="1:35" x14ac:dyDescent="0.3">
      <c r="A3501" s="2" t="s">
        <v>8159</v>
      </c>
      <c r="B3501" s="2" t="s">
        <v>6445</v>
      </c>
      <c r="C3501" s="2" t="s">
        <v>201</v>
      </c>
      <c r="D3501" s="2" t="s">
        <v>54</v>
      </c>
      <c r="E3501" s="2">
        <v>2020</v>
      </c>
      <c r="F3501" s="2" t="s">
        <v>92</v>
      </c>
      <c r="G3501" s="2" t="s">
        <v>114</v>
      </c>
      <c r="H3501" s="2" t="s">
        <v>190</v>
      </c>
      <c r="I3501" s="2" t="s">
        <v>178</v>
      </c>
      <c r="J3501" s="2" t="s">
        <v>197</v>
      </c>
      <c r="K3501" s="3">
        <v>6032495.5300000003</v>
      </c>
      <c r="L3501" s="3">
        <v>2470122.56</v>
      </c>
      <c r="M3501" s="3">
        <f t="shared" si="378"/>
        <v>3562372.97</v>
      </c>
      <c r="N3501" s="3">
        <v>750303.32</v>
      </c>
      <c r="O3501" s="3">
        <f t="shared" si="379"/>
        <v>2812069.6500000004</v>
      </c>
      <c r="P3501" s="3">
        <v>2060071.69</v>
      </c>
      <c r="Q3501" s="4">
        <f t="shared" si="380"/>
        <v>0.59053056107279034</v>
      </c>
      <c r="R3501" s="4">
        <f t="shared" si="381"/>
        <v>0.3414957673412482</v>
      </c>
      <c r="S3501" s="3">
        <v>4935919.63</v>
      </c>
      <c r="T3501" s="3">
        <f t="shared" si="382"/>
        <v>1096575.9000000004</v>
      </c>
      <c r="U3501" s="4">
        <f t="shared" si="383"/>
        <v>0.22216243014475509</v>
      </c>
      <c r="V3501" s="2" t="s">
        <v>44</v>
      </c>
      <c r="W3501" s="2" t="s">
        <v>60</v>
      </c>
      <c r="X3501" s="2" t="s">
        <v>192</v>
      </c>
      <c r="Y3501" s="2">
        <v>3.64</v>
      </c>
      <c r="Z3501" s="2" t="s">
        <v>4881</v>
      </c>
      <c r="AA3501" s="2" t="s">
        <v>109</v>
      </c>
      <c r="AB3501" s="2" t="s">
        <v>77</v>
      </c>
      <c r="AC3501" s="2">
        <v>9.44</v>
      </c>
      <c r="AD3501" s="3">
        <v>1452927.06</v>
      </c>
      <c r="AE3501" s="5">
        <v>8.6</v>
      </c>
      <c r="AF3501" s="2">
        <v>60</v>
      </c>
      <c r="AG3501" s="3">
        <f t="shared" si="384"/>
        <v>29879.098182427238</v>
      </c>
      <c r="AH3501" s="2" t="s">
        <v>50</v>
      </c>
      <c r="AI3501" s="3">
        <v>0</v>
      </c>
    </row>
    <row r="3502" spans="1:35" x14ac:dyDescent="0.3">
      <c r="A3502" s="2" t="s">
        <v>8160</v>
      </c>
      <c r="B3502" s="2" t="s">
        <v>2824</v>
      </c>
      <c r="C3502" s="2" t="s">
        <v>37</v>
      </c>
      <c r="D3502" s="2" t="s">
        <v>38</v>
      </c>
      <c r="E3502" s="2">
        <v>2022</v>
      </c>
      <c r="F3502" s="2" t="s">
        <v>39</v>
      </c>
      <c r="G3502" s="2" t="s">
        <v>40</v>
      </c>
      <c r="H3502" s="2" t="s">
        <v>83</v>
      </c>
      <c r="I3502" s="2" t="s">
        <v>39</v>
      </c>
      <c r="J3502" s="2" t="s">
        <v>566</v>
      </c>
      <c r="K3502" s="3">
        <v>1392484.13</v>
      </c>
      <c r="L3502" s="3">
        <v>765475.8</v>
      </c>
      <c r="M3502" s="3">
        <f t="shared" si="378"/>
        <v>627008.32999999984</v>
      </c>
      <c r="N3502" s="3">
        <v>211311.19</v>
      </c>
      <c r="O3502" s="3">
        <f t="shared" si="379"/>
        <v>415697.13999999984</v>
      </c>
      <c r="P3502" s="3">
        <v>324907.49</v>
      </c>
      <c r="Q3502" s="4">
        <f t="shared" si="380"/>
        <v>0.45028041360873527</v>
      </c>
      <c r="R3502" s="4">
        <f t="shared" si="381"/>
        <v>0.23332940246866585</v>
      </c>
      <c r="S3502" s="3">
        <v>1324165.49</v>
      </c>
      <c r="T3502" s="3">
        <f t="shared" si="382"/>
        <v>68318.639999999898</v>
      </c>
      <c r="U3502" s="4">
        <f t="shared" si="383"/>
        <v>5.1593732442007607E-2</v>
      </c>
      <c r="V3502" s="2" t="s">
        <v>133</v>
      </c>
      <c r="W3502" s="2" t="s">
        <v>134</v>
      </c>
      <c r="X3502" s="2" t="s">
        <v>86</v>
      </c>
      <c r="Y3502" s="2">
        <v>0.92</v>
      </c>
      <c r="Z3502" s="2" t="s">
        <v>8161</v>
      </c>
      <c r="AA3502" s="2" t="s">
        <v>109</v>
      </c>
      <c r="AB3502" s="2" t="s">
        <v>306</v>
      </c>
      <c r="AC3502" s="2">
        <v>1.3</v>
      </c>
      <c r="AD3502" s="3">
        <v>0</v>
      </c>
      <c r="AE3502" s="5">
        <v>0</v>
      </c>
      <c r="AF3502" s="2">
        <v>0</v>
      </c>
      <c r="AG3502" s="3">
        <f t="shared" si="384"/>
        <v>0</v>
      </c>
      <c r="AH3502" s="2" t="s">
        <v>230</v>
      </c>
      <c r="AI3502" s="3">
        <v>0</v>
      </c>
    </row>
    <row r="3503" spans="1:35" x14ac:dyDescent="0.3">
      <c r="A3503" s="2" t="s">
        <v>8162</v>
      </c>
      <c r="B3503" s="2" t="s">
        <v>8163</v>
      </c>
      <c r="C3503" s="2" t="s">
        <v>297</v>
      </c>
      <c r="D3503" s="2" t="s">
        <v>104</v>
      </c>
      <c r="E3503" s="2">
        <v>2021</v>
      </c>
      <c r="F3503" s="2" t="s">
        <v>55</v>
      </c>
      <c r="G3503" s="2" t="s">
        <v>56</v>
      </c>
      <c r="H3503" s="2" t="s">
        <v>57</v>
      </c>
      <c r="I3503" s="2" t="s">
        <v>42</v>
      </c>
      <c r="J3503" s="2" t="s">
        <v>146</v>
      </c>
      <c r="K3503" s="3">
        <v>9386723.7200000007</v>
      </c>
      <c r="L3503" s="3">
        <v>2936977.7</v>
      </c>
      <c r="M3503" s="3">
        <f t="shared" si="378"/>
        <v>6449746.0200000005</v>
      </c>
      <c r="N3503" s="3">
        <v>1660491.42</v>
      </c>
      <c r="O3503" s="3">
        <f t="shared" si="379"/>
        <v>4789254.6000000006</v>
      </c>
      <c r="P3503" s="3">
        <v>3620365.82</v>
      </c>
      <c r="Q3503" s="4">
        <f t="shared" si="380"/>
        <v>0.68711365247255829</v>
      </c>
      <c r="R3503" s="4">
        <f t="shared" si="381"/>
        <v>0.38569003711978855</v>
      </c>
      <c r="S3503" s="3">
        <v>8610220.0399999991</v>
      </c>
      <c r="T3503" s="3">
        <f t="shared" si="382"/>
        <v>776503.68000000156</v>
      </c>
      <c r="U3503" s="4">
        <f t="shared" si="383"/>
        <v>9.0183953068869727E-2</v>
      </c>
      <c r="V3503" s="2" t="s">
        <v>95</v>
      </c>
      <c r="W3503" s="2" t="s">
        <v>207</v>
      </c>
      <c r="X3503" s="2" t="s">
        <v>61</v>
      </c>
      <c r="Y3503" s="2">
        <v>1.53</v>
      </c>
      <c r="Z3503" s="2" t="s">
        <v>4303</v>
      </c>
      <c r="AA3503" s="2" t="s">
        <v>224</v>
      </c>
      <c r="AB3503" s="2" t="s">
        <v>49</v>
      </c>
      <c r="AC3503" s="2">
        <v>2.46</v>
      </c>
      <c r="AD3503" s="3">
        <v>0</v>
      </c>
      <c r="AE3503" s="5">
        <v>0</v>
      </c>
      <c r="AF3503" s="2">
        <v>0</v>
      </c>
      <c r="AG3503" s="3">
        <f t="shared" si="384"/>
        <v>0</v>
      </c>
      <c r="AH3503" s="2" t="s">
        <v>50</v>
      </c>
      <c r="AI3503" s="3">
        <v>0</v>
      </c>
    </row>
    <row r="3504" spans="1:35" x14ac:dyDescent="0.3">
      <c r="A3504" s="2" t="s">
        <v>8164</v>
      </c>
      <c r="B3504" s="2" t="s">
        <v>988</v>
      </c>
      <c r="C3504" s="2" t="s">
        <v>245</v>
      </c>
      <c r="D3504" s="2" t="s">
        <v>38</v>
      </c>
      <c r="E3504" s="2">
        <v>2023</v>
      </c>
      <c r="F3504" s="2" t="s">
        <v>58</v>
      </c>
      <c r="G3504" s="2" t="s">
        <v>69</v>
      </c>
      <c r="H3504" s="2" t="s">
        <v>70</v>
      </c>
      <c r="I3504" s="2" t="s">
        <v>131</v>
      </c>
      <c r="J3504" s="2" t="s">
        <v>463</v>
      </c>
      <c r="K3504" s="3">
        <v>315346.19</v>
      </c>
      <c r="L3504" s="3">
        <v>125384.87</v>
      </c>
      <c r="M3504" s="3">
        <f t="shared" si="378"/>
        <v>189961.32</v>
      </c>
      <c r="N3504" s="3">
        <v>28140.94</v>
      </c>
      <c r="O3504" s="3">
        <f t="shared" si="379"/>
        <v>161820.38</v>
      </c>
      <c r="P3504" s="3">
        <v>125742.88</v>
      </c>
      <c r="Q3504" s="4">
        <f t="shared" si="380"/>
        <v>0.60238977360087975</v>
      </c>
      <c r="R3504" s="4">
        <f t="shared" si="381"/>
        <v>0.39874551837775496</v>
      </c>
      <c r="S3504" s="3">
        <v>278130.96999999997</v>
      </c>
      <c r="T3504" s="3">
        <f t="shared" si="382"/>
        <v>37215.22000000003</v>
      </c>
      <c r="U3504" s="4">
        <f t="shared" si="383"/>
        <v>0.13380466044468201</v>
      </c>
      <c r="V3504" s="2" t="s">
        <v>124</v>
      </c>
      <c r="W3504" s="2" t="s">
        <v>60</v>
      </c>
      <c r="X3504" s="2" t="s">
        <v>74</v>
      </c>
      <c r="Y3504" s="2">
        <v>1.36</v>
      </c>
      <c r="Z3504" s="2" t="s">
        <v>8165</v>
      </c>
      <c r="AA3504" s="2" t="s">
        <v>63</v>
      </c>
      <c r="AB3504" s="2" t="s">
        <v>110</v>
      </c>
      <c r="AC3504" s="2">
        <v>2.2999999999999998</v>
      </c>
      <c r="AD3504" s="3">
        <v>0</v>
      </c>
      <c r="AE3504" s="5">
        <v>0</v>
      </c>
      <c r="AF3504" s="2">
        <v>0</v>
      </c>
      <c r="AG3504" s="3">
        <f t="shared" si="384"/>
        <v>0</v>
      </c>
      <c r="AH3504" s="2" t="s">
        <v>50</v>
      </c>
      <c r="AI3504" s="3">
        <v>0</v>
      </c>
    </row>
    <row r="3505" spans="1:35" x14ac:dyDescent="0.3">
      <c r="A3505" s="2" t="s">
        <v>8166</v>
      </c>
      <c r="B3505" s="2" t="s">
        <v>5558</v>
      </c>
      <c r="C3505" s="2" t="s">
        <v>403</v>
      </c>
      <c r="D3505" s="2" t="s">
        <v>54</v>
      </c>
      <c r="E3505" s="2">
        <v>2021</v>
      </c>
      <c r="F3505" s="2" t="s">
        <v>68</v>
      </c>
      <c r="G3505" s="2" t="s">
        <v>40</v>
      </c>
      <c r="H3505" s="2" t="s">
        <v>171</v>
      </c>
      <c r="I3505" s="2" t="s">
        <v>42</v>
      </c>
      <c r="J3505" s="2" t="s">
        <v>166</v>
      </c>
      <c r="K3505" s="3">
        <v>3628541.01</v>
      </c>
      <c r="L3505" s="3">
        <v>1684554.07</v>
      </c>
      <c r="M3505" s="3">
        <f t="shared" si="378"/>
        <v>1943986.9399999997</v>
      </c>
      <c r="N3505" s="3">
        <v>514305.61</v>
      </c>
      <c r="O3505" s="3">
        <f t="shared" si="379"/>
        <v>1429681.3299999996</v>
      </c>
      <c r="P3505" s="3">
        <v>1086242.46</v>
      </c>
      <c r="Q3505" s="4">
        <f t="shared" si="380"/>
        <v>0.53574892350465675</v>
      </c>
      <c r="R3505" s="4">
        <f t="shared" si="381"/>
        <v>0.29936066782940951</v>
      </c>
      <c r="S3505" s="3">
        <v>3859915.93</v>
      </c>
      <c r="T3505" s="3">
        <f t="shared" si="382"/>
        <v>-231374.92000000039</v>
      </c>
      <c r="U3505" s="4">
        <f t="shared" si="383"/>
        <v>-5.9942994665171473E-2</v>
      </c>
      <c r="V3505" s="2" t="s">
        <v>133</v>
      </c>
      <c r="W3505" s="2" t="s">
        <v>117</v>
      </c>
      <c r="X3505" s="2" t="s">
        <v>86</v>
      </c>
      <c r="Y3505" s="2">
        <v>0.92</v>
      </c>
      <c r="Z3505" s="2" t="s">
        <v>7466</v>
      </c>
      <c r="AA3505" s="2" t="s">
        <v>48</v>
      </c>
      <c r="AB3505" s="2" t="s">
        <v>49</v>
      </c>
      <c r="AC3505" s="2">
        <v>9.59</v>
      </c>
      <c r="AD3505" s="3">
        <v>0</v>
      </c>
      <c r="AE3505" s="5">
        <v>0</v>
      </c>
      <c r="AF3505" s="2">
        <v>0</v>
      </c>
      <c r="AG3505" s="3">
        <f t="shared" si="384"/>
        <v>0</v>
      </c>
      <c r="AH3505" s="2" t="s">
        <v>50</v>
      </c>
      <c r="AI3505" s="3">
        <v>0</v>
      </c>
    </row>
    <row r="3506" spans="1:35" x14ac:dyDescent="0.3">
      <c r="A3506" s="2" t="s">
        <v>8167</v>
      </c>
      <c r="B3506" s="2" t="s">
        <v>441</v>
      </c>
      <c r="C3506" s="2" t="s">
        <v>185</v>
      </c>
      <c r="D3506" s="2" t="s">
        <v>104</v>
      </c>
      <c r="E3506" s="2">
        <v>2024</v>
      </c>
      <c r="F3506" s="2" t="s">
        <v>68</v>
      </c>
      <c r="G3506" s="2" t="s">
        <v>56</v>
      </c>
      <c r="H3506" s="2" t="s">
        <v>57</v>
      </c>
      <c r="I3506" s="2" t="s">
        <v>71</v>
      </c>
      <c r="J3506" s="2" t="s">
        <v>293</v>
      </c>
      <c r="K3506" s="3">
        <v>6083972.2999999998</v>
      </c>
      <c r="L3506" s="3">
        <v>3496472.58</v>
      </c>
      <c r="M3506" s="3">
        <f t="shared" si="378"/>
        <v>2587499.7199999997</v>
      </c>
      <c r="N3506" s="3">
        <v>776367.22</v>
      </c>
      <c r="O3506" s="3">
        <f t="shared" si="379"/>
        <v>1811132.4999999998</v>
      </c>
      <c r="P3506" s="3">
        <v>1435211.43</v>
      </c>
      <c r="Q3506" s="4">
        <f t="shared" si="380"/>
        <v>0.42529774831486328</v>
      </c>
      <c r="R3506" s="4">
        <f t="shared" si="381"/>
        <v>0.2359003886326044</v>
      </c>
      <c r="S3506" s="3">
        <v>6854020.1100000003</v>
      </c>
      <c r="T3506" s="3">
        <f t="shared" si="382"/>
        <v>-770047.81000000052</v>
      </c>
      <c r="U3506" s="4">
        <f t="shared" si="383"/>
        <v>-0.11234980312889693</v>
      </c>
      <c r="V3506" s="2" t="s">
        <v>133</v>
      </c>
      <c r="W3506" s="2" t="s">
        <v>60</v>
      </c>
      <c r="X3506" s="2" t="s">
        <v>61</v>
      </c>
      <c r="Y3506" s="2">
        <v>1.53</v>
      </c>
      <c r="Z3506" s="2" t="s">
        <v>3073</v>
      </c>
      <c r="AA3506" s="2" t="s">
        <v>99</v>
      </c>
      <c r="AB3506" s="2" t="s">
        <v>182</v>
      </c>
      <c r="AC3506" s="2">
        <v>2.54</v>
      </c>
      <c r="AD3506" s="3">
        <v>0</v>
      </c>
      <c r="AE3506" s="5">
        <v>0</v>
      </c>
      <c r="AF3506" s="2">
        <v>0</v>
      </c>
      <c r="AG3506" s="3">
        <f t="shared" si="384"/>
        <v>0</v>
      </c>
      <c r="AH3506" s="2" t="s">
        <v>50</v>
      </c>
      <c r="AI3506" s="3">
        <v>0</v>
      </c>
    </row>
    <row r="3507" spans="1:35" x14ac:dyDescent="0.3">
      <c r="A3507" s="2" t="s">
        <v>8168</v>
      </c>
      <c r="B3507" s="2" t="s">
        <v>2006</v>
      </c>
      <c r="C3507" s="2" t="s">
        <v>734</v>
      </c>
      <c r="D3507" s="2" t="s">
        <v>38</v>
      </c>
      <c r="E3507" s="2">
        <v>2024</v>
      </c>
      <c r="F3507" s="2" t="s">
        <v>58</v>
      </c>
      <c r="G3507" s="2" t="s">
        <v>114</v>
      </c>
      <c r="H3507" s="2" t="s">
        <v>190</v>
      </c>
      <c r="I3507" s="2" t="s">
        <v>58</v>
      </c>
      <c r="J3507" s="2" t="s">
        <v>106</v>
      </c>
      <c r="K3507" s="3">
        <v>8809189.7200000007</v>
      </c>
      <c r="L3507" s="3">
        <v>3500890.83</v>
      </c>
      <c r="M3507" s="3">
        <f t="shared" si="378"/>
        <v>5308298.8900000006</v>
      </c>
      <c r="N3507" s="3">
        <v>1122353.5</v>
      </c>
      <c r="O3507" s="3">
        <f t="shared" si="379"/>
        <v>4185945.3900000006</v>
      </c>
      <c r="P3507" s="3">
        <v>3111495.42</v>
      </c>
      <c r="Q3507" s="4">
        <f t="shared" si="380"/>
        <v>0.60258651007915853</v>
      </c>
      <c r="R3507" s="4">
        <f t="shared" si="381"/>
        <v>0.35321017243343006</v>
      </c>
      <c r="S3507" s="3">
        <v>9970628.9900000002</v>
      </c>
      <c r="T3507" s="3">
        <f t="shared" si="382"/>
        <v>-1161439.2699999996</v>
      </c>
      <c r="U3507" s="4">
        <f t="shared" si="383"/>
        <v>-0.1164860583183729</v>
      </c>
      <c r="V3507" s="2" t="s">
        <v>133</v>
      </c>
      <c r="W3507" s="2" t="s">
        <v>134</v>
      </c>
      <c r="X3507" s="2" t="s">
        <v>192</v>
      </c>
      <c r="Y3507" s="2">
        <v>3.64</v>
      </c>
      <c r="Z3507" s="2" t="s">
        <v>2799</v>
      </c>
      <c r="AA3507" s="2" t="s">
        <v>76</v>
      </c>
      <c r="AB3507" s="2" t="s">
        <v>149</v>
      </c>
      <c r="AC3507" s="2">
        <v>2.58</v>
      </c>
      <c r="AD3507" s="3">
        <v>0</v>
      </c>
      <c r="AE3507" s="5">
        <v>0</v>
      </c>
      <c r="AF3507" s="2">
        <v>0</v>
      </c>
      <c r="AG3507" s="3">
        <f t="shared" si="384"/>
        <v>0</v>
      </c>
      <c r="AH3507" s="2" t="s">
        <v>50</v>
      </c>
      <c r="AI3507" s="3">
        <v>0</v>
      </c>
    </row>
    <row r="3508" spans="1:35" x14ac:dyDescent="0.3">
      <c r="A3508" s="2" t="s">
        <v>8169</v>
      </c>
      <c r="B3508" s="2" t="s">
        <v>3467</v>
      </c>
      <c r="C3508" s="2" t="s">
        <v>292</v>
      </c>
      <c r="D3508" s="2" t="s">
        <v>81</v>
      </c>
      <c r="E3508" s="2">
        <v>2022</v>
      </c>
      <c r="F3508" s="2" t="s">
        <v>39</v>
      </c>
      <c r="G3508" s="2" t="s">
        <v>93</v>
      </c>
      <c r="H3508" s="2" t="s">
        <v>221</v>
      </c>
      <c r="I3508" s="2" t="s">
        <v>55</v>
      </c>
      <c r="J3508" s="2" t="s">
        <v>154</v>
      </c>
      <c r="K3508" s="3">
        <v>9679640.9299999997</v>
      </c>
      <c r="L3508" s="3">
        <v>3285133.05</v>
      </c>
      <c r="M3508" s="3">
        <f t="shared" si="378"/>
        <v>6394507.8799999999</v>
      </c>
      <c r="N3508" s="3">
        <v>1732532.81</v>
      </c>
      <c r="O3508" s="3">
        <f t="shared" si="379"/>
        <v>4661975.07</v>
      </c>
      <c r="P3508" s="3">
        <v>3289218.15</v>
      </c>
      <c r="Q3508" s="4">
        <f t="shared" si="380"/>
        <v>0.66061416185197275</v>
      </c>
      <c r="R3508" s="4">
        <f t="shared" si="381"/>
        <v>0.33980786826562587</v>
      </c>
      <c r="S3508" s="3">
        <v>8246502.1299999999</v>
      </c>
      <c r="T3508" s="3">
        <f t="shared" si="382"/>
        <v>1433138.7999999998</v>
      </c>
      <c r="U3508" s="4">
        <f t="shared" si="383"/>
        <v>0.17378747709121126</v>
      </c>
      <c r="V3508" s="2" t="s">
        <v>44</v>
      </c>
      <c r="W3508" s="2" t="s">
        <v>60</v>
      </c>
      <c r="X3508" s="2" t="s">
        <v>222</v>
      </c>
      <c r="Y3508" s="2">
        <v>18.899999999999999</v>
      </c>
      <c r="Z3508" s="2" t="s">
        <v>2108</v>
      </c>
      <c r="AA3508" s="2" t="s">
        <v>224</v>
      </c>
      <c r="AB3508" s="2" t="s">
        <v>88</v>
      </c>
      <c r="AC3508" s="2">
        <v>4.53</v>
      </c>
      <c r="AD3508" s="3">
        <v>0</v>
      </c>
      <c r="AE3508" s="5">
        <v>0</v>
      </c>
      <c r="AF3508" s="2">
        <v>0</v>
      </c>
      <c r="AG3508" s="3">
        <f t="shared" si="384"/>
        <v>0</v>
      </c>
      <c r="AH3508" s="2" t="s">
        <v>230</v>
      </c>
      <c r="AI3508" s="3">
        <v>0</v>
      </c>
    </row>
    <row r="3509" spans="1:35" x14ac:dyDescent="0.3">
      <c r="A3509" s="2" t="s">
        <v>8170</v>
      </c>
      <c r="B3509" s="2" t="s">
        <v>3650</v>
      </c>
      <c r="C3509" s="2" t="s">
        <v>138</v>
      </c>
      <c r="D3509" s="2" t="s">
        <v>104</v>
      </c>
      <c r="E3509" s="2">
        <v>2024</v>
      </c>
      <c r="F3509" s="2" t="s">
        <v>105</v>
      </c>
      <c r="G3509" s="2" t="s">
        <v>56</v>
      </c>
      <c r="H3509" s="2" t="s">
        <v>123</v>
      </c>
      <c r="I3509" s="2" t="s">
        <v>131</v>
      </c>
      <c r="J3509" s="2" t="s">
        <v>544</v>
      </c>
      <c r="K3509" s="3">
        <v>5054665.76</v>
      </c>
      <c r="L3509" s="3">
        <v>2876731.24</v>
      </c>
      <c r="M3509" s="3">
        <f t="shared" si="378"/>
        <v>2177934.5199999996</v>
      </c>
      <c r="N3509" s="3">
        <v>1055336.1299999999</v>
      </c>
      <c r="O3509" s="3">
        <f t="shared" si="379"/>
        <v>1122598.3899999997</v>
      </c>
      <c r="P3509" s="3">
        <v>826002.7</v>
      </c>
      <c r="Q3509" s="4">
        <f t="shared" si="380"/>
        <v>0.43087607042883874</v>
      </c>
      <c r="R3509" s="4">
        <f t="shared" si="381"/>
        <v>0.16341391087350551</v>
      </c>
      <c r="S3509" s="3">
        <v>4792808.1500000004</v>
      </c>
      <c r="T3509" s="3">
        <f t="shared" si="382"/>
        <v>261857.6099999994</v>
      </c>
      <c r="U3509" s="4">
        <f t="shared" si="383"/>
        <v>5.4635529277340132E-2</v>
      </c>
      <c r="V3509" s="2" t="s">
        <v>124</v>
      </c>
      <c r="W3509" s="2" t="s">
        <v>207</v>
      </c>
      <c r="X3509" s="2" t="s">
        <v>126</v>
      </c>
      <c r="Y3509" s="2">
        <v>1.34</v>
      </c>
      <c r="Z3509" s="2" t="s">
        <v>995</v>
      </c>
      <c r="AA3509" s="2" t="s">
        <v>63</v>
      </c>
      <c r="AB3509" s="2" t="s">
        <v>142</v>
      </c>
      <c r="AC3509" s="2">
        <v>5.87</v>
      </c>
      <c r="AD3509" s="3">
        <v>0</v>
      </c>
      <c r="AE3509" s="5">
        <v>0</v>
      </c>
      <c r="AF3509" s="2">
        <v>0</v>
      </c>
      <c r="AG3509" s="3">
        <f t="shared" si="384"/>
        <v>0</v>
      </c>
      <c r="AH3509" s="2" t="s">
        <v>50</v>
      </c>
      <c r="AI3509" s="3">
        <v>0</v>
      </c>
    </row>
    <row r="3510" spans="1:35" x14ac:dyDescent="0.3">
      <c r="A3510" s="2" t="s">
        <v>8171</v>
      </c>
      <c r="B3510" s="2" t="s">
        <v>2711</v>
      </c>
      <c r="C3510" s="2" t="s">
        <v>956</v>
      </c>
      <c r="D3510" s="2" t="s">
        <v>104</v>
      </c>
      <c r="E3510" s="2">
        <v>2022</v>
      </c>
      <c r="F3510" s="2" t="s">
        <v>82</v>
      </c>
      <c r="G3510" s="2" t="s">
        <v>69</v>
      </c>
      <c r="H3510" s="2" t="s">
        <v>165</v>
      </c>
      <c r="I3510" s="2" t="s">
        <v>55</v>
      </c>
      <c r="J3510" s="2" t="s">
        <v>154</v>
      </c>
      <c r="K3510" s="3">
        <v>7693956.5300000003</v>
      </c>
      <c r="L3510" s="3">
        <v>3036661.95</v>
      </c>
      <c r="M3510" s="3">
        <f t="shared" si="378"/>
        <v>4657294.58</v>
      </c>
      <c r="N3510" s="3">
        <v>1355626.39</v>
      </c>
      <c r="O3510" s="3">
        <f t="shared" si="379"/>
        <v>3301668.1900000004</v>
      </c>
      <c r="P3510" s="3">
        <v>2409774.4300000002</v>
      </c>
      <c r="Q3510" s="4">
        <f t="shared" si="380"/>
        <v>0.60531854603550772</v>
      </c>
      <c r="R3510" s="4">
        <f t="shared" si="381"/>
        <v>0.31320354106549653</v>
      </c>
      <c r="S3510" s="3">
        <v>7791589.8499999996</v>
      </c>
      <c r="T3510" s="3">
        <f t="shared" si="382"/>
        <v>-97633.319999999367</v>
      </c>
      <c r="U3510" s="4">
        <f t="shared" si="383"/>
        <v>-1.2530603109197203E-2</v>
      </c>
      <c r="V3510" s="2" t="s">
        <v>124</v>
      </c>
      <c r="W3510" s="2" t="s">
        <v>117</v>
      </c>
      <c r="X3510" s="2" t="s">
        <v>167</v>
      </c>
      <c r="Y3510" s="2">
        <v>17.2</v>
      </c>
      <c r="Z3510" s="2" t="s">
        <v>8172</v>
      </c>
      <c r="AA3510" s="2" t="s">
        <v>148</v>
      </c>
      <c r="AB3510" s="2" t="s">
        <v>110</v>
      </c>
      <c r="AC3510" s="2">
        <v>2.1800000000000002</v>
      </c>
      <c r="AD3510" s="3">
        <v>0</v>
      </c>
      <c r="AE3510" s="5">
        <v>0</v>
      </c>
      <c r="AF3510" s="2">
        <v>0</v>
      </c>
      <c r="AG3510" s="3">
        <f t="shared" si="384"/>
        <v>0</v>
      </c>
      <c r="AH3510" s="2" t="s">
        <v>50</v>
      </c>
      <c r="AI3510" s="3">
        <v>0</v>
      </c>
    </row>
    <row r="3511" spans="1:35" x14ac:dyDescent="0.3">
      <c r="A3511" s="2" t="s">
        <v>8173</v>
      </c>
      <c r="B3511" s="2" t="s">
        <v>935</v>
      </c>
      <c r="C3511" s="2" t="s">
        <v>448</v>
      </c>
      <c r="D3511" s="2" t="s">
        <v>54</v>
      </c>
      <c r="E3511" s="2">
        <v>2021</v>
      </c>
      <c r="F3511" s="2" t="s">
        <v>105</v>
      </c>
      <c r="G3511" s="2" t="s">
        <v>69</v>
      </c>
      <c r="H3511" s="2" t="s">
        <v>272</v>
      </c>
      <c r="I3511" s="2" t="s">
        <v>178</v>
      </c>
      <c r="J3511" s="2" t="s">
        <v>197</v>
      </c>
      <c r="K3511" s="3">
        <v>7796827.7599999998</v>
      </c>
      <c r="L3511" s="3">
        <v>2315399.75</v>
      </c>
      <c r="M3511" s="3">
        <f t="shared" si="378"/>
        <v>5481428.0099999998</v>
      </c>
      <c r="N3511" s="3">
        <v>1374535.66</v>
      </c>
      <c r="O3511" s="3">
        <f t="shared" si="379"/>
        <v>4106892.3499999996</v>
      </c>
      <c r="P3511" s="3">
        <v>3089499.66</v>
      </c>
      <c r="Q3511" s="4">
        <f t="shared" si="380"/>
        <v>0.70303310252938045</v>
      </c>
      <c r="R3511" s="4">
        <f t="shared" si="381"/>
        <v>0.39625085420637796</v>
      </c>
      <c r="S3511" s="3">
        <v>8156995.79</v>
      </c>
      <c r="T3511" s="3">
        <f t="shared" si="382"/>
        <v>-360168.03000000026</v>
      </c>
      <c r="U3511" s="4">
        <f t="shared" si="383"/>
        <v>-4.4154495021505979E-2</v>
      </c>
      <c r="V3511" s="2" t="s">
        <v>107</v>
      </c>
      <c r="W3511" s="2" t="s">
        <v>125</v>
      </c>
      <c r="X3511" s="2" t="s">
        <v>274</v>
      </c>
      <c r="Y3511" s="2">
        <v>1</v>
      </c>
      <c r="Z3511" s="2" t="s">
        <v>8174</v>
      </c>
      <c r="AA3511" s="2" t="s">
        <v>63</v>
      </c>
      <c r="AB3511" s="2" t="s">
        <v>110</v>
      </c>
      <c r="AC3511" s="2">
        <v>6.4</v>
      </c>
      <c r="AD3511" s="3">
        <v>1820176.78</v>
      </c>
      <c r="AE3511" s="5">
        <v>8.85</v>
      </c>
      <c r="AF3511" s="2">
        <v>240</v>
      </c>
      <c r="AG3511" s="3">
        <f t="shared" si="384"/>
        <v>16201.422543658098</v>
      </c>
      <c r="AH3511" s="2" t="s">
        <v>50</v>
      </c>
      <c r="AI3511" s="3">
        <v>0</v>
      </c>
    </row>
    <row r="3512" spans="1:35" x14ac:dyDescent="0.3">
      <c r="A3512" s="2" t="s">
        <v>8175</v>
      </c>
      <c r="B3512" s="2" t="s">
        <v>8176</v>
      </c>
      <c r="C3512" s="2" t="s">
        <v>452</v>
      </c>
      <c r="D3512" s="2" t="s">
        <v>38</v>
      </c>
      <c r="E3512" s="2">
        <v>2021</v>
      </c>
      <c r="F3512" s="2" t="s">
        <v>39</v>
      </c>
      <c r="G3512" s="2" t="s">
        <v>93</v>
      </c>
      <c r="H3512" s="2" t="s">
        <v>94</v>
      </c>
      <c r="I3512" s="2" t="s">
        <v>131</v>
      </c>
      <c r="J3512" s="2" t="s">
        <v>132</v>
      </c>
      <c r="K3512" s="3">
        <v>3592595.26</v>
      </c>
      <c r="L3512" s="3">
        <v>1815673.69</v>
      </c>
      <c r="M3512" s="3">
        <f t="shared" si="378"/>
        <v>1776921.5699999998</v>
      </c>
      <c r="N3512" s="3">
        <v>535599.87</v>
      </c>
      <c r="O3512" s="3">
        <f t="shared" si="379"/>
        <v>1241321.6999999997</v>
      </c>
      <c r="P3512" s="3">
        <v>927111.81</v>
      </c>
      <c r="Q3512" s="4">
        <f t="shared" si="380"/>
        <v>0.4946066677157504</v>
      </c>
      <c r="R3512" s="4">
        <f t="shared" si="381"/>
        <v>0.25806185860190667</v>
      </c>
      <c r="S3512" s="3">
        <v>3002720.31</v>
      </c>
      <c r="T3512" s="3">
        <f t="shared" si="382"/>
        <v>589874.94999999972</v>
      </c>
      <c r="U3512" s="4">
        <f t="shared" si="383"/>
        <v>0.19644685122205061</v>
      </c>
      <c r="V3512" s="2" t="s">
        <v>95</v>
      </c>
      <c r="W3512" s="2" t="s">
        <v>60</v>
      </c>
      <c r="X3512" s="2" t="s">
        <v>97</v>
      </c>
      <c r="Y3512" s="2">
        <v>1550</v>
      </c>
      <c r="Z3512" s="2" t="s">
        <v>8177</v>
      </c>
      <c r="AA3512" s="2" t="s">
        <v>48</v>
      </c>
      <c r="AB3512" s="2" t="s">
        <v>88</v>
      </c>
      <c r="AC3512" s="2">
        <v>6.35</v>
      </c>
      <c r="AD3512" s="3">
        <v>0</v>
      </c>
      <c r="AE3512" s="5">
        <v>0</v>
      </c>
      <c r="AF3512" s="2">
        <v>0</v>
      </c>
      <c r="AG3512" s="3">
        <f t="shared" si="384"/>
        <v>0</v>
      </c>
      <c r="AH3512" s="2" t="s">
        <v>50</v>
      </c>
      <c r="AI3512" s="3">
        <v>0</v>
      </c>
    </row>
    <row r="3513" spans="1:35" x14ac:dyDescent="0.3">
      <c r="A3513" s="2" t="s">
        <v>8178</v>
      </c>
      <c r="B3513" s="2" t="s">
        <v>5909</v>
      </c>
      <c r="C3513" s="2" t="s">
        <v>249</v>
      </c>
      <c r="D3513" s="2" t="s">
        <v>104</v>
      </c>
      <c r="E3513" s="2">
        <v>2023</v>
      </c>
      <c r="F3513" s="2" t="s">
        <v>55</v>
      </c>
      <c r="G3513" s="2" t="s">
        <v>69</v>
      </c>
      <c r="H3513" s="2" t="s">
        <v>70</v>
      </c>
      <c r="I3513" s="2" t="s">
        <v>178</v>
      </c>
      <c r="J3513" s="2" t="s">
        <v>288</v>
      </c>
      <c r="K3513" s="3">
        <v>3848928.03</v>
      </c>
      <c r="L3513" s="3">
        <v>1459766.54</v>
      </c>
      <c r="M3513" s="3">
        <f t="shared" si="378"/>
        <v>2389161.4899999998</v>
      </c>
      <c r="N3513" s="3">
        <v>683292.29</v>
      </c>
      <c r="O3513" s="3">
        <f t="shared" si="379"/>
        <v>1705869.1999999997</v>
      </c>
      <c r="P3513" s="3">
        <v>1252261.82</v>
      </c>
      <c r="Q3513" s="4">
        <f t="shared" si="380"/>
        <v>0.62073425935168758</v>
      </c>
      <c r="R3513" s="4">
        <f t="shared" si="381"/>
        <v>0.32535339976206312</v>
      </c>
      <c r="S3513" s="3">
        <v>3412707.42</v>
      </c>
      <c r="T3513" s="3">
        <f t="shared" si="382"/>
        <v>436220.60999999987</v>
      </c>
      <c r="U3513" s="4">
        <f t="shared" si="383"/>
        <v>0.12782244602732451</v>
      </c>
      <c r="V3513" s="2" t="s">
        <v>44</v>
      </c>
      <c r="W3513" s="2" t="s">
        <v>207</v>
      </c>
      <c r="X3513" s="2" t="s">
        <v>74</v>
      </c>
      <c r="Y3513" s="2">
        <v>1.36</v>
      </c>
      <c r="Z3513" s="2" t="s">
        <v>4723</v>
      </c>
      <c r="AA3513" s="2" t="s">
        <v>109</v>
      </c>
      <c r="AB3513" s="2" t="s">
        <v>149</v>
      </c>
      <c r="AC3513" s="2">
        <v>8.59</v>
      </c>
      <c r="AD3513" s="3">
        <v>1167275.77</v>
      </c>
      <c r="AE3513" s="5">
        <v>10.050000000000001</v>
      </c>
      <c r="AF3513" s="2">
        <v>60</v>
      </c>
      <c r="AG3513" s="3">
        <f t="shared" si="384"/>
        <v>24829.887598861475</v>
      </c>
      <c r="AH3513" s="2" t="s">
        <v>50</v>
      </c>
      <c r="AI3513" s="3">
        <v>0</v>
      </c>
    </row>
    <row r="3514" spans="1:35" x14ac:dyDescent="0.3">
      <c r="A3514" s="2" t="s">
        <v>8179</v>
      </c>
      <c r="B3514" s="2" t="s">
        <v>1510</v>
      </c>
      <c r="C3514" s="2" t="s">
        <v>122</v>
      </c>
      <c r="D3514" s="2" t="s">
        <v>104</v>
      </c>
      <c r="E3514" s="2">
        <v>2023</v>
      </c>
      <c r="F3514" s="2" t="s">
        <v>82</v>
      </c>
      <c r="G3514" s="2" t="s">
        <v>40</v>
      </c>
      <c r="H3514" s="2" t="s">
        <v>279</v>
      </c>
      <c r="I3514" s="2" t="s">
        <v>58</v>
      </c>
      <c r="J3514" s="2" t="s">
        <v>240</v>
      </c>
      <c r="K3514" s="3">
        <v>1488349.64</v>
      </c>
      <c r="L3514" s="3">
        <v>752053.31</v>
      </c>
      <c r="M3514" s="3">
        <f t="shared" si="378"/>
        <v>736296.32999999984</v>
      </c>
      <c r="N3514" s="3">
        <v>321457.67</v>
      </c>
      <c r="O3514" s="3">
        <f t="shared" si="379"/>
        <v>414838.65999999986</v>
      </c>
      <c r="P3514" s="3">
        <v>313639.31</v>
      </c>
      <c r="Q3514" s="4">
        <f t="shared" si="380"/>
        <v>0.49470655967639426</v>
      </c>
      <c r="R3514" s="4">
        <f t="shared" si="381"/>
        <v>0.2107295903938271</v>
      </c>
      <c r="S3514" s="3">
        <v>1663938.88</v>
      </c>
      <c r="T3514" s="3">
        <f t="shared" si="382"/>
        <v>-175589.24</v>
      </c>
      <c r="U3514" s="4">
        <f t="shared" si="383"/>
        <v>-0.10552625586824439</v>
      </c>
      <c r="V3514" s="2" t="s">
        <v>44</v>
      </c>
      <c r="W3514" s="2" t="s">
        <v>60</v>
      </c>
      <c r="X3514" s="2" t="s">
        <v>280</v>
      </c>
      <c r="Y3514" s="2">
        <v>0.79</v>
      </c>
      <c r="Z3514" s="2" t="s">
        <v>1825</v>
      </c>
      <c r="AA3514" s="2" t="s">
        <v>99</v>
      </c>
      <c r="AB3514" s="2" t="s">
        <v>49</v>
      </c>
      <c r="AC3514" s="2">
        <v>4.5</v>
      </c>
      <c r="AD3514" s="3">
        <v>0</v>
      </c>
      <c r="AE3514" s="5">
        <v>0</v>
      </c>
      <c r="AF3514" s="2">
        <v>0</v>
      </c>
      <c r="AG3514" s="3">
        <f t="shared" si="384"/>
        <v>0</v>
      </c>
      <c r="AH3514" s="2" t="s">
        <v>50</v>
      </c>
      <c r="AI3514" s="3">
        <v>0</v>
      </c>
    </row>
    <row r="3515" spans="1:35" x14ac:dyDescent="0.3">
      <c r="A3515" s="2" t="s">
        <v>8180</v>
      </c>
      <c r="B3515" s="2" t="s">
        <v>3859</v>
      </c>
      <c r="C3515" s="2" t="s">
        <v>329</v>
      </c>
      <c r="D3515" s="2" t="s">
        <v>38</v>
      </c>
      <c r="E3515" s="2">
        <v>2021</v>
      </c>
      <c r="F3515" s="2" t="s">
        <v>105</v>
      </c>
      <c r="G3515" s="2" t="s">
        <v>114</v>
      </c>
      <c r="H3515" s="2" t="s">
        <v>234</v>
      </c>
      <c r="I3515" s="2" t="s">
        <v>58</v>
      </c>
      <c r="J3515" s="2" t="s">
        <v>240</v>
      </c>
      <c r="K3515" s="3">
        <v>9111033.8900000006</v>
      </c>
      <c r="L3515" s="3">
        <v>5019435.46</v>
      </c>
      <c r="M3515" s="3">
        <f t="shared" si="378"/>
        <v>4091598.4300000006</v>
      </c>
      <c r="N3515" s="3">
        <v>1102027.76</v>
      </c>
      <c r="O3515" s="3">
        <f t="shared" si="379"/>
        <v>2989570.6700000009</v>
      </c>
      <c r="P3515" s="3">
        <v>2352432.62</v>
      </c>
      <c r="Q3515" s="4">
        <f t="shared" si="380"/>
        <v>0.44908168264973936</v>
      </c>
      <c r="R3515" s="4">
        <f t="shared" si="381"/>
        <v>0.25819601248349655</v>
      </c>
      <c r="S3515" s="3">
        <v>8488810.6099999994</v>
      </c>
      <c r="T3515" s="3">
        <f t="shared" si="382"/>
        <v>622223.28000000119</v>
      </c>
      <c r="U3515" s="4">
        <f t="shared" si="383"/>
        <v>7.32992298434611E-2</v>
      </c>
      <c r="V3515" s="2" t="s">
        <v>95</v>
      </c>
      <c r="W3515" s="2" t="s">
        <v>134</v>
      </c>
      <c r="X3515" s="2" t="s">
        <v>236</v>
      </c>
      <c r="Y3515" s="2">
        <v>3.67</v>
      </c>
      <c r="Z3515" s="2" t="s">
        <v>8181</v>
      </c>
      <c r="AA3515" s="2" t="s">
        <v>148</v>
      </c>
      <c r="AB3515" s="2" t="s">
        <v>242</v>
      </c>
      <c r="AC3515" s="2">
        <v>2.82</v>
      </c>
      <c r="AD3515" s="3">
        <v>0</v>
      </c>
      <c r="AE3515" s="5">
        <v>0</v>
      </c>
      <c r="AF3515" s="2">
        <v>0</v>
      </c>
      <c r="AG3515" s="3">
        <f t="shared" si="384"/>
        <v>0</v>
      </c>
      <c r="AH3515" s="2" t="s">
        <v>230</v>
      </c>
      <c r="AI3515" s="3">
        <v>0</v>
      </c>
    </row>
    <row r="3516" spans="1:35" x14ac:dyDescent="0.3">
      <c r="A3516" s="2" t="s">
        <v>8182</v>
      </c>
      <c r="B3516" s="2" t="s">
        <v>5090</v>
      </c>
      <c r="C3516" s="2" t="s">
        <v>53</v>
      </c>
      <c r="D3516" s="2" t="s">
        <v>54</v>
      </c>
      <c r="E3516" s="2">
        <v>2021</v>
      </c>
      <c r="F3516" s="2" t="s">
        <v>92</v>
      </c>
      <c r="G3516" s="2" t="s">
        <v>69</v>
      </c>
      <c r="H3516" s="2" t="s">
        <v>272</v>
      </c>
      <c r="I3516" s="2" t="s">
        <v>71</v>
      </c>
      <c r="J3516" s="2" t="s">
        <v>293</v>
      </c>
      <c r="K3516" s="3">
        <v>2434760.7999999998</v>
      </c>
      <c r="L3516" s="3">
        <v>853804.79</v>
      </c>
      <c r="M3516" s="3">
        <f t="shared" si="378"/>
        <v>1580956.0099999998</v>
      </c>
      <c r="N3516" s="3">
        <v>277509</v>
      </c>
      <c r="O3516" s="3">
        <f t="shared" si="379"/>
        <v>1303447.0099999998</v>
      </c>
      <c r="P3516" s="3">
        <v>1018037.66</v>
      </c>
      <c r="Q3516" s="4">
        <f t="shared" si="380"/>
        <v>0.64932703450786622</v>
      </c>
      <c r="R3516" s="4">
        <f t="shared" si="381"/>
        <v>0.41812635557464212</v>
      </c>
      <c r="S3516" s="3">
        <v>1956510.04</v>
      </c>
      <c r="T3516" s="3">
        <f t="shared" si="382"/>
        <v>478250.75999999978</v>
      </c>
      <c r="U3516" s="4">
        <f t="shared" si="383"/>
        <v>0.24444073898031199</v>
      </c>
      <c r="V3516" s="2" t="s">
        <v>107</v>
      </c>
      <c r="W3516" s="2" t="s">
        <v>96</v>
      </c>
      <c r="X3516" s="2" t="s">
        <v>274</v>
      </c>
      <c r="Y3516" s="2">
        <v>1</v>
      </c>
      <c r="Z3516" s="2" t="s">
        <v>8183</v>
      </c>
      <c r="AA3516" s="2" t="s">
        <v>99</v>
      </c>
      <c r="AB3516" s="2" t="s">
        <v>182</v>
      </c>
      <c r="AC3516" s="2">
        <v>1.32</v>
      </c>
      <c r="AD3516" s="3">
        <v>0</v>
      </c>
      <c r="AE3516" s="5">
        <v>0</v>
      </c>
      <c r="AF3516" s="2">
        <v>0</v>
      </c>
      <c r="AG3516" s="3">
        <f t="shared" si="384"/>
        <v>0</v>
      </c>
      <c r="AH3516" s="2" t="s">
        <v>50</v>
      </c>
      <c r="AI3516" s="3">
        <v>0</v>
      </c>
    </row>
    <row r="3517" spans="1:35" x14ac:dyDescent="0.3">
      <c r="A3517" s="2" t="s">
        <v>8184</v>
      </c>
      <c r="B3517" s="2" t="s">
        <v>1885</v>
      </c>
      <c r="C3517" s="2" t="s">
        <v>932</v>
      </c>
      <c r="D3517" s="2" t="s">
        <v>81</v>
      </c>
      <c r="E3517" s="2">
        <v>2020</v>
      </c>
      <c r="F3517" s="2" t="s">
        <v>55</v>
      </c>
      <c r="G3517" s="2" t="s">
        <v>40</v>
      </c>
      <c r="H3517" s="2" t="s">
        <v>41</v>
      </c>
      <c r="I3517" s="2" t="s">
        <v>71</v>
      </c>
      <c r="J3517" s="2" t="s">
        <v>72</v>
      </c>
      <c r="K3517" s="3">
        <v>6106087.0300000003</v>
      </c>
      <c r="L3517" s="3">
        <v>1942011.99</v>
      </c>
      <c r="M3517" s="3">
        <f t="shared" si="378"/>
        <v>4164075.04</v>
      </c>
      <c r="N3517" s="3">
        <v>536442.65</v>
      </c>
      <c r="O3517" s="3">
        <f t="shared" si="379"/>
        <v>3627632.39</v>
      </c>
      <c r="P3517" s="3">
        <v>2777427.8</v>
      </c>
      <c r="Q3517" s="4">
        <f t="shared" si="380"/>
        <v>0.68195474770362052</v>
      </c>
      <c r="R3517" s="4">
        <f t="shared" si="381"/>
        <v>0.45486213779039431</v>
      </c>
      <c r="S3517" s="3">
        <v>6500588.8499999996</v>
      </c>
      <c r="T3517" s="3">
        <f t="shared" si="382"/>
        <v>-394501.81999999937</v>
      </c>
      <c r="U3517" s="4">
        <f t="shared" si="383"/>
        <v>-6.068708990878563E-2</v>
      </c>
      <c r="V3517" s="2" t="s">
        <v>107</v>
      </c>
      <c r="W3517" s="2" t="s">
        <v>117</v>
      </c>
      <c r="X3517" s="2" t="s">
        <v>46</v>
      </c>
      <c r="Y3517" s="2">
        <v>0.89</v>
      </c>
      <c r="Z3517" s="2" t="s">
        <v>4095</v>
      </c>
      <c r="AA3517" s="2" t="s">
        <v>109</v>
      </c>
      <c r="AB3517" s="2" t="s">
        <v>110</v>
      </c>
      <c r="AC3517" s="2">
        <v>8.84</v>
      </c>
      <c r="AD3517" s="3">
        <v>0</v>
      </c>
      <c r="AE3517" s="5">
        <v>0</v>
      </c>
      <c r="AF3517" s="2">
        <v>0</v>
      </c>
      <c r="AG3517" s="3">
        <f t="shared" si="384"/>
        <v>0</v>
      </c>
      <c r="AH3517" s="2" t="s">
        <v>50</v>
      </c>
      <c r="AI3517" s="3">
        <v>0</v>
      </c>
    </row>
    <row r="3518" spans="1:35" x14ac:dyDescent="0.3">
      <c r="A3518" s="2" t="s">
        <v>8185</v>
      </c>
      <c r="B3518" s="2" t="s">
        <v>3815</v>
      </c>
      <c r="C3518" s="2" t="s">
        <v>205</v>
      </c>
      <c r="D3518" s="2" t="s">
        <v>81</v>
      </c>
      <c r="E3518" s="2">
        <v>2023</v>
      </c>
      <c r="F3518" s="2" t="s">
        <v>39</v>
      </c>
      <c r="G3518" s="2" t="s">
        <v>40</v>
      </c>
      <c r="H3518" s="2" t="s">
        <v>83</v>
      </c>
      <c r="I3518" s="2" t="s">
        <v>42</v>
      </c>
      <c r="J3518" s="2" t="s">
        <v>146</v>
      </c>
      <c r="K3518" s="3">
        <v>4532147.7300000004</v>
      </c>
      <c r="L3518" s="3">
        <v>2236607.89</v>
      </c>
      <c r="M3518" s="3">
        <f t="shared" si="378"/>
        <v>2295539.8400000003</v>
      </c>
      <c r="N3518" s="3">
        <v>782180.84</v>
      </c>
      <c r="O3518" s="3">
        <f t="shared" si="379"/>
        <v>1513359.0000000005</v>
      </c>
      <c r="P3518" s="3">
        <v>1152496.43</v>
      </c>
      <c r="Q3518" s="4">
        <f t="shared" si="380"/>
        <v>0.5065015477772169</v>
      </c>
      <c r="R3518" s="4">
        <f t="shared" si="381"/>
        <v>0.25429365913454011</v>
      </c>
      <c r="S3518" s="3">
        <v>4025425.61</v>
      </c>
      <c r="T3518" s="3">
        <f t="shared" si="382"/>
        <v>506722.12000000058</v>
      </c>
      <c r="U3518" s="4">
        <f t="shared" si="383"/>
        <v>0.12588038361488951</v>
      </c>
      <c r="V3518" s="2" t="s">
        <v>44</v>
      </c>
      <c r="W3518" s="2" t="s">
        <v>207</v>
      </c>
      <c r="X3518" s="2" t="s">
        <v>86</v>
      </c>
      <c r="Y3518" s="2">
        <v>0.92</v>
      </c>
      <c r="Z3518" s="2" t="s">
        <v>426</v>
      </c>
      <c r="AA3518" s="2" t="s">
        <v>76</v>
      </c>
      <c r="AB3518" s="2" t="s">
        <v>209</v>
      </c>
      <c r="AC3518" s="2">
        <v>4.07</v>
      </c>
      <c r="AD3518" s="3">
        <v>0</v>
      </c>
      <c r="AE3518" s="5">
        <v>0</v>
      </c>
      <c r="AF3518" s="2">
        <v>0</v>
      </c>
      <c r="AG3518" s="3">
        <f t="shared" si="384"/>
        <v>0</v>
      </c>
      <c r="AH3518" s="2" t="s">
        <v>50</v>
      </c>
      <c r="AI3518" s="3">
        <v>0</v>
      </c>
    </row>
    <row r="3519" spans="1:35" x14ac:dyDescent="0.3">
      <c r="A3519" s="2" t="s">
        <v>8186</v>
      </c>
      <c r="B3519" s="2" t="s">
        <v>1150</v>
      </c>
      <c r="C3519" s="2" t="s">
        <v>287</v>
      </c>
      <c r="D3519" s="2" t="s">
        <v>104</v>
      </c>
      <c r="E3519" s="2">
        <v>2021</v>
      </c>
      <c r="F3519" s="2" t="s">
        <v>82</v>
      </c>
      <c r="G3519" s="2" t="s">
        <v>114</v>
      </c>
      <c r="H3519" s="2" t="s">
        <v>115</v>
      </c>
      <c r="I3519" s="2" t="s">
        <v>39</v>
      </c>
      <c r="J3519" s="2" t="s">
        <v>273</v>
      </c>
      <c r="K3519" s="3">
        <v>6952966.5199999996</v>
      </c>
      <c r="L3519" s="3">
        <v>2221698.66</v>
      </c>
      <c r="M3519" s="3">
        <f t="shared" si="378"/>
        <v>4731267.8599999994</v>
      </c>
      <c r="N3519" s="3">
        <v>934234.45</v>
      </c>
      <c r="O3519" s="3">
        <f t="shared" si="379"/>
        <v>3797033.4099999992</v>
      </c>
      <c r="P3519" s="3">
        <v>2818013.17</v>
      </c>
      <c r="Q3519" s="4">
        <f t="shared" si="380"/>
        <v>0.6804675164752555</v>
      </c>
      <c r="R3519" s="4">
        <f t="shared" si="381"/>
        <v>0.40529652514420567</v>
      </c>
      <c r="S3519" s="3">
        <v>5925592.1699999999</v>
      </c>
      <c r="T3519" s="3">
        <f t="shared" si="382"/>
        <v>1027374.3499999996</v>
      </c>
      <c r="U3519" s="4">
        <f t="shared" si="383"/>
        <v>0.17337918650584414</v>
      </c>
      <c r="V3519" s="2" t="s">
        <v>124</v>
      </c>
      <c r="W3519" s="2" t="s">
        <v>96</v>
      </c>
      <c r="X3519" s="2" t="s">
        <v>118</v>
      </c>
      <c r="Y3519" s="2">
        <v>3.75</v>
      </c>
      <c r="Z3519" s="2" t="s">
        <v>8187</v>
      </c>
      <c r="AA3519" s="2" t="s">
        <v>99</v>
      </c>
      <c r="AB3519" s="2" t="s">
        <v>142</v>
      </c>
      <c r="AC3519" s="2">
        <v>4.41</v>
      </c>
      <c r="AD3519" s="3">
        <v>0</v>
      </c>
      <c r="AE3519" s="5">
        <v>0</v>
      </c>
      <c r="AF3519" s="2">
        <v>0</v>
      </c>
      <c r="AG3519" s="3">
        <f t="shared" si="384"/>
        <v>0</v>
      </c>
      <c r="AH3519" s="2" t="s">
        <v>50</v>
      </c>
      <c r="AI3519" s="3">
        <v>0</v>
      </c>
    </row>
    <row r="3520" spans="1:35" x14ac:dyDescent="0.3">
      <c r="A3520" s="2" t="s">
        <v>8188</v>
      </c>
      <c r="B3520" s="2" t="s">
        <v>3574</v>
      </c>
      <c r="C3520" s="2" t="s">
        <v>233</v>
      </c>
      <c r="D3520" s="2" t="s">
        <v>38</v>
      </c>
      <c r="E3520" s="2">
        <v>2023</v>
      </c>
      <c r="F3520" s="2" t="s">
        <v>58</v>
      </c>
      <c r="G3520" s="2" t="s">
        <v>40</v>
      </c>
      <c r="H3520" s="2" t="s">
        <v>83</v>
      </c>
      <c r="I3520" s="2" t="s">
        <v>58</v>
      </c>
      <c r="J3520" s="2" t="s">
        <v>191</v>
      </c>
      <c r="K3520" s="3">
        <v>3258434.36</v>
      </c>
      <c r="L3520" s="3">
        <v>1566812.08</v>
      </c>
      <c r="M3520" s="3">
        <f t="shared" si="378"/>
        <v>1691622.2799999998</v>
      </c>
      <c r="N3520" s="3">
        <v>407612.78</v>
      </c>
      <c r="O3520" s="3">
        <f t="shared" si="379"/>
        <v>1284009.4999999998</v>
      </c>
      <c r="P3520" s="3">
        <v>910427.97</v>
      </c>
      <c r="Q3520" s="4">
        <f t="shared" si="380"/>
        <v>0.5191518665424335</v>
      </c>
      <c r="R3520" s="4">
        <f t="shared" si="381"/>
        <v>0.27940657058379409</v>
      </c>
      <c r="S3520" s="3">
        <v>3599340.9</v>
      </c>
      <c r="T3520" s="3">
        <f t="shared" si="382"/>
        <v>-340906.54000000004</v>
      </c>
      <c r="U3520" s="4">
        <f t="shared" si="383"/>
        <v>-9.471360159300278E-2</v>
      </c>
      <c r="V3520" s="2" t="s">
        <v>124</v>
      </c>
      <c r="W3520" s="2" t="s">
        <v>125</v>
      </c>
      <c r="X3520" s="2" t="s">
        <v>86</v>
      </c>
      <c r="Y3520" s="2">
        <v>0.92</v>
      </c>
      <c r="Z3520" s="2" t="s">
        <v>8189</v>
      </c>
      <c r="AA3520" s="2" t="s">
        <v>224</v>
      </c>
      <c r="AB3520" s="2" t="s">
        <v>149</v>
      </c>
      <c r="AC3520" s="2">
        <v>7.87</v>
      </c>
      <c r="AD3520" s="3">
        <v>0</v>
      </c>
      <c r="AE3520" s="5">
        <v>0</v>
      </c>
      <c r="AF3520" s="2">
        <v>0</v>
      </c>
      <c r="AG3520" s="3">
        <f t="shared" si="384"/>
        <v>0</v>
      </c>
      <c r="AH3520" s="2" t="s">
        <v>50</v>
      </c>
      <c r="AI3520" s="3">
        <v>0</v>
      </c>
    </row>
    <row r="3521" spans="1:35" x14ac:dyDescent="0.3">
      <c r="A3521" s="2" t="s">
        <v>8190</v>
      </c>
      <c r="B3521" s="2" t="s">
        <v>4321</v>
      </c>
      <c r="C3521" s="2" t="s">
        <v>435</v>
      </c>
      <c r="D3521" s="2" t="s">
        <v>81</v>
      </c>
      <c r="E3521" s="2">
        <v>2021</v>
      </c>
      <c r="F3521" s="2" t="s">
        <v>55</v>
      </c>
      <c r="G3521" s="2" t="s">
        <v>114</v>
      </c>
      <c r="H3521" s="2" t="s">
        <v>190</v>
      </c>
      <c r="I3521" s="2" t="s">
        <v>178</v>
      </c>
      <c r="J3521" s="2" t="s">
        <v>179</v>
      </c>
      <c r="K3521" s="3">
        <v>8029283.2999999998</v>
      </c>
      <c r="L3521" s="3">
        <v>3992048.46</v>
      </c>
      <c r="M3521" s="3">
        <f t="shared" si="378"/>
        <v>4037234.84</v>
      </c>
      <c r="N3521" s="3">
        <v>873578.96</v>
      </c>
      <c r="O3521" s="3">
        <f t="shared" si="379"/>
        <v>3163655.88</v>
      </c>
      <c r="P3521" s="3">
        <v>2378297.2000000002</v>
      </c>
      <c r="Q3521" s="4">
        <f t="shared" si="380"/>
        <v>0.50281384890230485</v>
      </c>
      <c r="R3521" s="4">
        <f t="shared" si="381"/>
        <v>0.29620292511038937</v>
      </c>
      <c r="S3521" s="3">
        <v>7351234.3799999999</v>
      </c>
      <c r="T3521" s="3">
        <f t="shared" si="382"/>
        <v>678048.91999999993</v>
      </c>
      <c r="U3521" s="4">
        <f t="shared" si="383"/>
        <v>9.2236063353485401E-2</v>
      </c>
      <c r="V3521" s="2" t="s">
        <v>73</v>
      </c>
      <c r="W3521" s="2" t="s">
        <v>60</v>
      </c>
      <c r="X3521" s="2" t="s">
        <v>192</v>
      </c>
      <c r="Y3521" s="2">
        <v>3.64</v>
      </c>
      <c r="Z3521" s="2" t="s">
        <v>8191</v>
      </c>
      <c r="AA3521" s="2" t="s">
        <v>109</v>
      </c>
      <c r="AB3521" s="2" t="s">
        <v>182</v>
      </c>
      <c r="AC3521" s="2">
        <v>4.8</v>
      </c>
      <c r="AD3521" s="3">
        <v>2591052.4300000002</v>
      </c>
      <c r="AE3521" s="5">
        <v>10.56</v>
      </c>
      <c r="AF3521" s="2">
        <v>240</v>
      </c>
      <c r="AG3521" s="3">
        <f t="shared" si="384"/>
        <v>25973.058817830217</v>
      </c>
      <c r="AH3521" s="2" t="s">
        <v>50</v>
      </c>
      <c r="AI3521" s="3">
        <v>0</v>
      </c>
    </row>
    <row r="3522" spans="1:35" x14ac:dyDescent="0.3">
      <c r="A3522" s="2" t="s">
        <v>8192</v>
      </c>
      <c r="B3522" s="2" t="s">
        <v>277</v>
      </c>
      <c r="C3522" s="2" t="s">
        <v>278</v>
      </c>
      <c r="D3522" s="2" t="s">
        <v>54</v>
      </c>
      <c r="E3522" s="2">
        <v>2023</v>
      </c>
      <c r="F3522" s="2" t="s">
        <v>39</v>
      </c>
      <c r="G3522" s="2" t="s">
        <v>56</v>
      </c>
      <c r="H3522" s="2" t="s">
        <v>123</v>
      </c>
      <c r="I3522" s="2" t="s">
        <v>71</v>
      </c>
      <c r="J3522" s="2" t="s">
        <v>293</v>
      </c>
      <c r="K3522" s="3">
        <v>742169.28</v>
      </c>
      <c r="L3522" s="3">
        <v>397819.32</v>
      </c>
      <c r="M3522" s="3">
        <f t="shared" ref="M3522:M3585" si="385">K3522-L3522</f>
        <v>344349.96</v>
      </c>
      <c r="N3522" s="3">
        <v>161255.70000000001</v>
      </c>
      <c r="O3522" s="3">
        <f t="shared" ref="O3522:O3585" si="386">M3522-N3522</f>
        <v>183094.26</v>
      </c>
      <c r="P3522" s="3">
        <v>129534.71</v>
      </c>
      <c r="Q3522" s="4">
        <f t="shared" ref="Q3522:Q3585" si="387">IF(K3522&lt;&gt;0,M3522/K3522,0)</f>
        <v>0.4639776521065383</v>
      </c>
      <c r="R3522" s="4">
        <f t="shared" ref="R3522:R3585" si="388">IF(K3522&lt;&gt;0,P3522/K3522,0)</f>
        <v>0.17453526235955225</v>
      </c>
      <c r="S3522" s="3">
        <v>821501.94</v>
      </c>
      <c r="T3522" s="3">
        <f t="shared" ref="T3522:T3585" si="389">K3522-S3522</f>
        <v>-79332.659999999916</v>
      </c>
      <c r="U3522" s="4">
        <f t="shared" ref="U3522:U3585" si="390">IF(S3522&lt;&gt;0,T3522/S3522,0)</f>
        <v>-9.6570264946665763E-2</v>
      </c>
      <c r="V3522" s="2" t="s">
        <v>85</v>
      </c>
      <c r="W3522" s="2" t="s">
        <v>207</v>
      </c>
      <c r="X3522" s="2" t="s">
        <v>126</v>
      </c>
      <c r="Y3522" s="2">
        <v>1.34</v>
      </c>
      <c r="Z3522" s="2" t="s">
        <v>4052</v>
      </c>
      <c r="AA3522" s="2" t="s">
        <v>109</v>
      </c>
      <c r="AB3522" s="2" t="s">
        <v>242</v>
      </c>
      <c r="AC3522" s="2">
        <v>5.01</v>
      </c>
      <c r="AD3522" s="3">
        <v>0</v>
      </c>
      <c r="AE3522" s="5">
        <v>0</v>
      </c>
      <c r="AF3522" s="2">
        <v>0</v>
      </c>
      <c r="AG3522" s="3">
        <f t="shared" ref="AG3522:AG3585" si="391">IF(AD3522&gt;0,(AD3522*(AE3522/100/12)*(1+AE3522/100/12)^AF3522)/((1+AE3522/100/12)^AF3522-1),0)</f>
        <v>0</v>
      </c>
      <c r="AH3522" s="2" t="s">
        <v>50</v>
      </c>
      <c r="AI3522" s="3">
        <v>0</v>
      </c>
    </row>
    <row r="3523" spans="1:35" x14ac:dyDescent="0.3">
      <c r="A3523" s="2" t="s">
        <v>8193</v>
      </c>
      <c r="B3523" s="2" t="s">
        <v>1239</v>
      </c>
      <c r="C3523" s="2" t="s">
        <v>932</v>
      </c>
      <c r="D3523" s="2" t="s">
        <v>81</v>
      </c>
      <c r="E3523" s="2">
        <v>2020</v>
      </c>
      <c r="F3523" s="2" t="s">
        <v>105</v>
      </c>
      <c r="G3523" s="2" t="s">
        <v>56</v>
      </c>
      <c r="H3523" s="2" t="s">
        <v>57</v>
      </c>
      <c r="I3523" s="2" t="s">
        <v>58</v>
      </c>
      <c r="J3523" s="2" t="s">
        <v>59</v>
      </c>
      <c r="K3523" s="3">
        <v>8590236.1799999997</v>
      </c>
      <c r="L3523" s="3">
        <v>2821455.51</v>
      </c>
      <c r="M3523" s="3">
        <f t="shared" si="385"/>
        <v>5768780.6699999999</v>
      </c>
      <c r="N3523" s="3">
        <v>1079028.8899999999</v>
      </c>
      <c r="O3523" s="3">
        <f t="shared" si="386"/>
        <v>4689751.78</v>
      </c>
      <c r="P3523" s="3">
        <v>3683017.79</v>
      </c>
      <c r="Q3523" s="4">
        <f t="shared" si="387"/>
        <v>0.67155088045553601</v>
      </c>
      <c r="R3523" s="4">
        <f t="shared" si="388"/>
        <v>0.42874464832234682</v>
      </c>
      <c r="S3523" s="3">
        <v>6992521.2300000004</v>
      </c>
      <c r="T3523" s="3">
        <f t="shared" si="389"/>
        <v>1597714.9499999993</v>
      </c>
      <c r="U3523" s="4">
        <f t="shared" si="390"/>
        <v>0.2284891096426459</v>
      </c>
      <c r="V3523" s="2" t="s">
        <v>107</v>
      </c>
      <c r="W3523" s="2" t="s">
        <v>117</v>
      </c>
      <c r="X3523" s="2" t="s">
        <v>61</v>
      </c>
      <c r="Y3523" s="2">
        <v>1.53</v>
      </c>
      <c r="Z3523" s="2" t="s">
        <v>8194</v>
      </c>
      <c r="AA3523" s="2" t="s">
        <v>109</v>
      </c>
      <c r="AB3523" s="2" t="s">
        <v>64</v>
      </c>
      <c r="AC3523" s="2">
        <v>5.52</v>
      </c>
      <c r="AD3523" s="3">
        <v>0</v>
      </c>
      <c r="AE3523" s="5">
        <v>0</v>
      </c>
      <c r="AF3523" s="2">
        <v>0</v>
      </c>
      <c r="AG3523" s="3">
        <f t="shared" si="391"/>
        <v>0</v>
      </c>
      <c r="AH3523" s="2" t="s">
        <v>230</v>
      </c>
      <c r="AI3523" s="3">
        <v>0</v>
      </c>
    </row>
    <row r="3524" spans="1:35" x14ac:dyDescent="0.3">
      <c r="A3524" s="2" t="s">
        <v>8195</v>
      </c>
      <c r="B3524" s="2" t="s">
        <v>6914</v>
      </c>
      <c r="C3524" s="2" t="s">
        <v>37</v>
      </c>
      <c r="D3524" s="2" t="s">
        <v>38</v>
      </c>
      <c r="E3524" s="2">
        <v>2022</v>
      </c>
      <c r="F3524" s="2" t="s">
        <v>55</v>
      </c>
      <c r="G3524" s="2" t="s">
        <v>69</v>
      </c>
      <c r="H3524" s="2" t="s">
        <v>70</v>
      </c>
      <c r="I3524" s="2" t="s">
        <v>42</v>
      </c>
      <c r="J3524" s="2" t="s">
        <v>146</v>
      </c>
      <c r="K3524" s="3">
        <v>9059614.5199999996</v>
      </c>
      <c r="L3524" s="3">
        <v>4264065.2</v>
      </c>
      <c r="M3524" s="3">
        <f t="shared" si="385"/>
        <v>4795549.3199999994</v>
      </c>
      <c r="N3524" s="3">
        <v>1235145.24</v>
      </c>
      <c r="O3524" s="3">
        <f t="shared" si="386"/>
        <v>3560404.0799999991</v>
      </c>
      <c r="P3524" s="3">
        <v>2691934.66</v>
      </c>
      <c r="Q3524" s="4">
        <f t="shared" si="387"/>
        <v>0.5293326012286006</v>
      </c>
      <c r="R3524" s="4">
        <f t="shared" si="388"/>
        <v>0.29713567327365714</v>
      </c>
      <c r="S3524" s="3">
        <v>7384888.0599999996</v>
      </c>
      <c r="T3524" s="3">
        <f t="shared" si="389"/>
        <v>1674726.46</v>
      </c>
      <c r="U3524" s="4">
        <f t="shared" si="390"/>
        <v>0.22677750107968461</v>
      </c>
      <c r="V3524" s="2" t="s">
        <v>133</v>
      </c>
      <c r="W3524" s="2" t="s">
        <v>117</v>
      </c>
      <c r="X3524" s="2" t="s">
        <v>74</v>
      </c>
      <c r="Y3524" s="2">
        <v>1.36</v>
      </c>
      <c r="Z3524" s="2" t="s">
        <v>8196</v>
      </c>
      <c r="AA3524" s="2" t="s">
        <v>63</v>
      </c>
      <c r="AB3524" s="2" t="s">
        <v>142</v>
      </c>
      <c r="AC3524" s="2">
        <v>2.54</v>
      </c>
      <c r="AD3524" s="3">
        <v>0</v>
      </c>
      <c r="AE3524" s="5">
        <v>0</v>
      </c>
      <c r="AF3524" s="2">
        <v>0</v>
      </c>
      <c r="AG3524" s="3">
        <f t="shared" si="391"/>
        <v>0</v>
      </c>
      <c r="AH3524" s="2" t="s">
        <v>50</v>
      </c>
      <c r="AI3524" s="3">
        <v>0</v>
      </c>
    </row>
    <row r="3525" spans="1:35" x14ac:dyDescent="0.3">
      <c r="A3525" s="2" t="s">
        <v>8197</v>
      </c>
      <c r="B3525" s="2" t="s">
        <v>8198</v>
      </c>
      <c r="C3525" s="2" t="s">
        <v>113</v>
      </c>
      <c r="D3525" s="2" t="s">
        <v>54</v>
      </c>
      <c r="E3525" s="2">
        <v>2022</v>
      </c>
      <c r="F3525" s="2" t="s">
        <v>39</v>
      </c>
      <c r="G3525" s="2" t="s">
        <v>40</v>
      </c>
      <c r="H3525" s="2" t="s">
        <v>83</v>
      </c>
      <c r="I3525" s="2" t="s">
        <v>178</v>
      </c>
      <c r="J3525" s="2" t="s">
        <v>206</v>
      </c>
      <c r="K3525" s="3">
        <v>7972998.9000000004</v>
      </c>
      <c r="L3525" s="3">
        <v>4441531.95</v>
      </c>
      <c r="M3525" s="3">
        <f t="shared" si="385"/>
        <v>3531466.95</v>
      </c>
      <c r="N3525" s="3">
        <v>815700.7</v>
      </c>
      <c r="O3525" s="3">
        <f t="shared" si="386"/>
        <v>2715766.25</v>
      </c>
      <c r="P3525" s="3">
        <v>2130789.62</v>
      </c>
      <c r="Q3525" s="4">
        <f t="shared" si="387"/>
        <v>0.44292831270803262</v>
      </c>
      <c r="R3525" s="4">
        <f t="shared" si="388"/>
        <v>0.26725071039455428</v>
      </c>
      <c r="S3525" s="3">
        <v>8628087.0299999993</v>
      </c>
      <c r="T3525" s="3">
        <f t="shared" si="389"/>
        <v>-655088.12999999896</v>
      </c>
      <c r="U3525" s="4">
        <f t="shared" si="390"/>
        <v>-7.5925072118796066E-2</v>
      </c>
      <c r="V3525" s="2" t="s">
        <v>107</v>
      </c>
      <c r="W3525" s="2" t="s">
        <v>134</v>
      </c>
      <c r="X3525" s="2" t="s">
        <v>86</v>
      </c>
      <c r="Y3525" s="2">
        <v>0.92</v>
      </c>
      <c r="Z3525" s="2" t="s">
        <v>8199</v>
      </c>
      <c r="AA3525" s="2" t="s">
        <v>109</v>
      </c>
      <c r="AB3525" s="2" t="s">
        <v>142</v>
      </c>
      <c r="AC3525" s="2">
        <v>9.5299999999999994</v>
      </c>
      <c r="AD3525" s="3">
        <v>994200.14</v>
      </c>
      <c r="AE3525" s="5">
        <v>7.84</v>
      </c>
      <c r="AF3525" s="2">
        <v>180</v>
      </c>
      <c r="AG3525" s="3">
        <f t="shared" si="391"/>
        <v>9409.4906392739395</v>
      </c>
      <c r="AH3525" s="2" t="s">
        <v>50</v>
      </c>
      <c r="AI3525" s="3">
        <v>0</v>
      </c>
    </row>
    <row r="3526" spans="1:35" x14ac:dyDescent="0.3">
      <c r="A3526" s="2" t="s">
        <v>8200</v>
      </c>
      <c r="B3526" s="2" t="s">
        <v>4263</v>
      </c>
      <c r="C3526" s="2" t="s">
        <v>287</v>
      </c>
      <c r="D3526" s="2" t="s">
        <v>104</v>
      </c>
      <c r="E3526" s="2">
        <v>2021</v>
      </c>
      <c r="F3526" s="2" t="s">
        <v>68</v>
      </c>
      <c r="G3526" s="2" t="s">
        <v>114</v>
      </c>
      <c r="H3526" s="2" t="s">
        <v>234</v>
      </c>
      <c r="I3526" s="2" t="s">
        <v>71</v>
      </c>
      <c r="J3526" s="2" t="s">
        <v>228</v>
      </c>
      <c r="K3526" s="3">
        <v>9761036.4199999999</v>
      </c>
      <c r="L3526" s="3">
        <v>3013601.64</v>
      </c>
      <c r="M3526" s="3">
        <f t="shared" si="385"/>
        <v>6747434.7799999993</v>
      </c>
      <c r="N3526" s="3">
        <v>1242708.43</v>
      </c>
      <c r="O3526" s="3">
        <f t="shared" si="386"/>
        <v>5504726.3499999996</v>
      </c>
      <c r="P3526" s="3">
        <v>3855852.6</v>
      </c>
      <c r="Q3526" s="4">
        <f t="shared" si="387"/>
        <v>0.69126212521600239</v>
      </c>
      <c r="R3526" s="4">
        <f t="shared" si="388"/>
        <v>0.39502491683152641</v>
      </c>
      <c r="S3526" s="3">
        <v>8053166.3099999996</v>
      </c>
      <c r="T3526" s="3">
        <f t="shared" si="389"/>
        <v>1707870.1100000003</v>
      </c>
      <c r="U3526" s="4">
        <f t="shared" si="390"/>
        <v>0.21207436233860671</v>
      </c>
      <c r="V3526" s="2" t="s">
        <v>73</v>
      </c>
      <c r="W3526" s="2" t="s">
        <v>96</v>
      </c>
      <c r="X3526" s="2" t="s">
        <v>236</v>
      </c>
      <c r="Y3526" s="2">
        <v>3.67</v>
      </c>
      <c r="Z3526" s="2" t="s">
        <v>2268</v>
      </c>
      <c r="AA3526" s="2" t="s">
        <v>141</v>
      </c>
      <c r="AB3526" s="2" t="s">
        <v>242</v>
      </c>
      <c r="AC3526" s="2">
        <v>2.6</v>
      </c>
      <c r="AD3526" s="3">
        <v>0</v>
      </c>
      <c r="AE3526" s="5">
        <v>0</v>
      </c>
      <c r="AF3526" s="2">
        <v>0</v>
      </c>
      <c r="AG3526" s="3">
        <f t="shared" si="391"/>
        <v>0</v>
      </c>
      <c r="AH3526" s="2" t="s">
        <v>50</v>
      </c>
      <c r="AI3526" s="3">
        <v>0</v>
      </c>
    </row>
    <row r="3527" spans="1:35" x14ac:dyDescent="0.3">
      <c r="A3527" s="2" t="s">
        <v>8201</v>
      </c>
      <c r="B3527" s="2" t="s">
        <v>2821</v>
      </c>
      <c r="C3527" s="2" t="s">
        <v>216</v>
      </c>
      <c r="D3527" s="2" t="s">
        <v>38</v>
      </c>
      <c r="E3527" s="2">
        <v>2024</v>
      </c>
      <c r="F3527" s="2" t="s">
        <v>39</v>
      </c>
      <c r="G3527" s="2" t="s">
        <v>40</v>
      </c>
      <c r="H3527" s="2" t="s">
        <v>83</v>
      </c>
      <c r="I3527" s="2" t="s">
        <v>131</v>
      </c>
      <c r="J3527" s="2" t="s">
        <v>491</v>
      </c>
      <c r="K3527" s="3">
        <v>8946322.7599999998</v>
      </c>
      <c r="L3527" s="3">
        <v>3093397.42</v>
      </c>
      <c r="M3527" s="3">
        <f t="shared" si="385"/>
        <v>5852925.3399999999</v>
      </c>
      <c r="N3527" s="3">
        <v>1946957.08</v>
      </c>
      <c r="O3527" s="3">
        <f t="shared" si="386"/>
        <v>3905968.26</v>
      </c>
      <c r="P3527" s="3">
        <v>2814264.17</v>
      </c>
      <c r="Q3527" s="4">
        <f t="shared" si="387"/>
        <v>0.65422693737018711</v>
      </c>
      <c r="R3527" s="4">
        <f t="shared" si="388"/>
        <v>0.31457217065573428</v>
      </c>
      <c r="S3527" s="3">
        <v>7784702.54</v>
      </c>
      <c r="T3527" s="3">
        <f t="shared" si="389"/>
        <v>1161620.2199999997</v>
      </c>
      <c r="U3527" s="4">
        <f t="shared" si="390"/>
        <v>0.14921831810930053</v>
      </c>
      <c r="V3527" s="2" t="s">
        <v>95</v>
      </c>
      <c r="W3527" s="2" t="s">
        <v>125</v>
      </c>
      <c r="X3527" s="2" t="s">
        <v>86</v>
      </c>
      <c r="Y3527" s="2">
        <v>0.92</v>
      </c>
      <c r="Z3527" s="2" t="s">
        <v>5489</v>
      </c>
      <c r="AA3527" s="2" t="s">
        <v>48</v>
      </c>
      <c r="AB3527" s="2" t="s">
        <v>306</v>
      </c>
      <c r="AC3527" s="2">
        <v>9.7799999999999994</v>
      </c>
      <c r="AD3527" s="3">
        <v>0</v>
      </c>
      <c r="AE3527" s="5">
        <v>0</v>
      </c>
      <c r="AF3527" s="2">
        <v>0</v>
      </c>
      <c r="AG3527" s="3">
        <f t="shared" si="391"/>
        <v>0</v>
      </c>
      <c r="AH3527" s="2" t="s">
        <v>50</v>
      </c>
      <c r="AI3527" s="3">
        <v>0</v>
      </c>
    </row>
    <row r="3528" spans="1:35" x14ac:dyDescent="0.3">
      <c r="A3528" s="2" t="s">
        <v>8202</v>
      </c>
      <c r="B3528" s="2" t="s">
        <v>3988</v>
      </c>
      <c r="C3528" s="2" t="s">
        <v>403</v>
      </c>
      <c r="D3528" s="2" t="s">
        <v>54</v>
      </c>
      <c r="E3528" s="2">
        <v>2021</v>
      </c>
      <c r="F3528" s="2" t="s">
        <v>82</v>
      </c>
      <c r="G3528" s="2" t="s">
        <v>56</v>
      </c>
      <c r="H3528" s="2" t="s">
        <v>177</v>
      </c>
      <c r="I3528" s="2" t="s">
        <v>178</v>
      </c>
      <c r="J3528" s="2" t="s">
        <v>342</v>
      </c>
      <c r="K3528" s="3">
        <v>9016498.1199999992</v>
      </c>
      <c r="L3528" s="3">
        <v>3164519.23</v>
      </c>
      <c r="M3528" s="3">
        <f t="shared" si="385"/>
        <v>5851978.8899999987</v>
      </c>
      <c r="N3528" s="3">
        <v>991397.12</v>
      </c>
      <c r="O3528" s="3">
        <f t="shared" si="386"/>
        <v>4860581.7699999986</v>
      </c>
      <c r="P3528" s="3">
        <v>3439369.54</v>
      </c>
      <c r="Q3528" s="4">
        <f t="shared" si="387"/>
        <v>0.64903012368176471</v>
      </c>
      <c r="R3528" s="4">
        <f t="shared" si="388"/>
        <v>0.38145292043825108</v>
      </c>
      <c r="S3528" s="3">
        <v>10265206.189999999</v>
      </c>
      <c r="T3528" s="3">
        <f t="shared" si="389"/>
        <v>-1248708.0700000003</v>
      </c>
      <c r="U3528" s="4">
        <f t="shared" si="390"/>
        <v>-0.12164471388957072</v>
      </c>
      <c r="V3528" s="2" t="s">
        <v>44</v>
      </c>
      <c r="W3528" s="2" t="s">
        <v>96</v>
      </c>
      <c r="X3528" s="2" t="s">
        <v>180</v>
      </c>
      <c r="Y3528" s="2">
        <v>149.5</v>
      </c>
      <c r="Z3528" s="2" t="s">
        <v>8203</v>
      </c>
      <c r="AA3528" s="2" t="s">
        <v>99</v>
      </c>
      <c r="AB3528" s="2" t="s">
        <v>149</v>
      </c>
      <c r="AC3528" s="2">
        <v>8.49</v>
      </c>
      <c r="AD3528" s="3">
        <v>1233780.6100000001</v>
      </c>
      <c r="AE3528" s="5">
        <v>9.65</v>
      </c>
      <c r="AF3528" s="2">
        <v>180</v>
      </c>
      <c r="AG3528" s="3">
        <f t="shared" si="391"/>
        <v>12995.347893798455</v>
      </c>
      <c r="AH3528" s="2" t="s">
        <v>50</v>
      </c>
      <c r="AI3528" s="3">
        <v>0</v>
      </c>
    </row>
    <row r="3529" spans="1:35" x14ac:dyDescent="0.3">
      <c r="A3529" s="2" t="s">
        <v>8204</v>
      </c>
      <c r="B3529" s="2" t="s">
        <v>4880</v>
      </c>
      <c r="C3529" s="2" t="s">
        <v>304</v>
      </c>
      <c r="D3529" s="2" t="s">
        <v>104</v>
      </c>
      <c r="E3529" s="2">
        <v>2022</v>
      </c>
      <c r="F3529" s="2" t="s">
        <v>105</v>
      </c>
      <c r="G3529" s="2" t="s">
        <v>114</v>
      </c>
      <c r="H3529" s="2" t="s">
        <v>115</v>
      </c>
      <c r="I3529" s="2" t="s">
        <v>178</v>
      </c>
      <c r="J3529" s="2" t="s">
        <v>197</v>
      </c>
      <c r="K3529" s="3">
        <v>3848373.54</v>
      </c>
      <c r="L3529" s="3">
        <v>1325832.06</v>
      </c>
      <c r="M3529" s="3">
        <f t="shared" si="385"/>
        <v>2522541.48</v>
      </c>
      <c r="N3529" s="3">
        <v>709336.29</v>
      </c>
      <c r="O3529" s="3">
        <f t="shared" si="386"/>
        <v>1813205.19</v>
      </c>
      <c r="P3529" s="3">
        <v>1357141.08</v>
      </c>
      <c r="Q3529" s="4">
        <f t="shared" si="387"/>
        <v>0.65548249248174595</v>
      </c>
      <c r="R3529" s="4">
        <f t="shared" si="388"/>
        <v>0.35265315746870041</v>
      </c>
      <c r="S3529" s="3">
        <v>3724352.96</v>
      </c>
      <c r="T3529" s="3">
        <f t="shared" si="389"/>
        <v>124020.58000000007</v>
      </c>
      <c r="U3529" s="4">
        <f t="shared" si="390"/>
        <v>3.3299899695865581E-2</v>
      </c>
      <c r="V3529" s="2" t="s">
        <v>107</v>
      </c>
      <c r="W3529" s="2" t="s">
        <v>45</v>
      </c>
      <c r="X3529" s="2" t="s">
        <v>118</v>
      </c>
      <c r="Y3529" s="2">
        <v>3.75</v>
      </c>
      <c r="Z3529" s="2" t="s">
        <v>5526</v>
      </c>
      <c r="AA3529" s="2" t="s">
        <v>148</v>
      </c>
      <c r="AB3529" s="2" t="s">
        <v>149</v>
      </c>
      <c r="AC3529" s="2">
        <v>1.72</v>
      </c>
      <c r="AD3529" s="3">
        <v>82660.81</v>
      </c>
      <c r="AE3529" s="5">
        <v>11.17</v>
      </c>
      <c r="AF3529" s="2">
        <v>36</v>
      </c>
      <c r="AG3529" s="3">
        <f t="shared" si="391"/>
        <v>2712.8684009838203</v>
      </c>
      <c r="AH3529" s="2" t="s">
        <v>50</v>
      </c>
      <c r="AI3529" s="3">
        <v>0</v>
      </c>
    </row>
    <row r="3530" spans="1:35" x14ac:dyDescent="0.3">
      <c r="A3530" s="2" t="s">
        <v>8205</v>
      </c>
      <c r="B3530" s="2" t="s">
        <v>1323</v>
      </c>
      <c r="C3530" s="2" t="s">
        <v>932</v>
      </c>
      <c r="D3530" s="2" t="s">
        <v>81</v>
      </c>
      <c r="E3530" s="2">
        <v>2020</v>
      </c>
      <c r="F3530" s="2" t="s">
        <v>68</v>
      </c>
      <c r="G3530" s="2" t="s">
        <v>69</v>
      </c>
      <c r="H3530" s="2" t="s">
        <v>70</v>
      </c>
      <c r="I3530" s="2" t="s">
        <v>131</v>
      </c>
      <c r="J3530" s="2" t="s">
        <v>132</v>
      </c>
      <c r="K3530" s="3">
        <v>8315025.3700000001</v>
      </c>
      <c r="L3530" s="3">
        <v>3101651.43</v>
      </c>
      <c r="M3530" s="3">
        <f t="shared" si="385"/>
        <v>5213373.9399999995</v>
      </c>
      <c r="N3530" s="3">
        <v>1496046.65</v>
      </c>
      <c r="O3530" s="3">
        <f t="shared" si="386"/>
        <v>3717327.2899999996</v>
      </c>
      <c r="P3530" s="3">
        <v>2893924.6</v>
      </c>
      <c r="Q3530" s="4">
        <f t="shared" si="387"/>
        <v>0.62698232513029595</v>
      </c>
      <c r="R3530" s="4">
        <f t="shared" si="388"/>
        <v>0.34803557069603985</v>
      </c>
      <c r="S3530" s="3">
        <v>6661414.2800000003</v>
      </c>
      <c r="T3530" s="3">
        <f t="shared" si="389"/>
        <v>1653611.0899999999</v>
      </c>
      <c r="U3530" s="4">
        <f t="shared" si="390"/>
        <v>0.24823723919479751</v>
      </c>
      <c r="V3530" s="2" t="s">
        <v>73</v>
      </c>
      <c r="W3530" s="2" t="s">
        <v>125</v>
      </c>
      <c r="X3530" s="2" t="s">
        <v>74</v>
      </c>
      <c r="Y3530" s="2">
        <v>1.36</v>
      </c>
      <c r="Z3530" s="2" t="s">
        <v>7693</v>
      </c>
      <c r="AA3530" s="2" t="s">
        <v>76</v>
      </c>
      <c r="AB3530" s="2" t="s">
        <v>306</v>
      </c>
      <c r="AC3530" s="2">
        <v>8.9</v>
      </c>
      <c r="AD3530" s="3">
        <v>0</v>
      </c>
      <c r="AE3530" s="5">
        <v>0</v>
      </c>
      <c r="AF3530" s="2">
        <v>0</v>
      </c>
      <c r="AG3530" s="3">
        <f t="shared" si="391"/>
        <v>0</v>
      </c>
      <c r="AH3530" s="2" t="s">
        <v>50</v>
      </c>
      <c r="AI3530" s="3">
        <v>0</v>
      </c>
    </row>
    <row r="3531" spans="1:35" x14ac:dyDescent="0.3">
      <c r="A3531" s="2" t="s">
        <v>8206</v>
      </c>
      <c r="B3531" s="2" t="s">
        <v>4918</v>
      </c>
      <c r="C3531" s="2" t="s">
        <v>245</v>
      </c>
      <c r="D3531" s="2" t="s">
        <v>38</v>
      </c>
      <c r="E3531" s="2">
        <v>2023</v>
      </c>
      <c r="F3531" s="2" t="s">
        <v>105</v>
      </c>
      <c r="G3531" s="2" t="s">
        <v>93</v>
      </c>
      <c r="H3531" s="2" t="s">
        <v>159</v>
      </c>
      <c r="I3531" s="2" t="s">
        <v>55</v>
      </c>
      <c r="J3531" s="2" t="s">
        <v>217</v>
      </c>
      <c r="K3531" s="3">
        <v>3174928.91</v>
      </c>
      <c r="L3531" s="3">
        <v>903279.61</v>
      </c>
      <c r="M3531" s="3">
        <f t="shared" si="385"/>
        <v>2271649.3000000003</v>
      </c>
      <c r="N3531" s="3">
        <v>579849.5</v>
      </c>
      <c r="O3531" s="3">
        <f t="shared" si="386"/>
        <v>1691799.8000000003</v>
      </c>
      <c r="P3531" s="3">
        <v>1216343.3899999999</v>
      </c>
      <c r="Q3531" s="4">
        <f t="shared" si="387"/>
        <v>0.7154961148405683</v>
      </c>
      <c r="R3531" s="4">
        <f t="shared" si="388"/>
        <v>0.38310885833346103</v>
      </c>
      <c r="S3531" s="3">
        <v>2751656</v>
      </c>
      <c r="T3531" s="3">
        <f t="shared" si="389"/>
        <v>423272.91000000015</v>
      </c>
      <c r="U3531" s="4">
        <f t="shared" si="390"/>
        <v>0.15382479132565996</v>
      </c>
      <c r="V3531" s="2" t="s">
        <v>107</v>
      </c>
      <c r="W3531" s="2" t="s">
        <v>134</v>
      </c>
      <c r="X3531" s="2" t="s">
        <v>160</v>
      </c>
      <c r="Y3531" s="2">
        <v>129.5</v>
      </c>
      <c r="Z3531" s="2" t="s">
        <v>7017</v>
      </c>
      <c r="AA3531" s="2" t="s">
        <v>224</v>
      </c>
      <c r="AB3531" s="2" t="s">
        <v>110</v>
      </c>
      <c r="AC3531" s="2">
        <v>8.1999999999999993</v>
      </c>
      <c r="AD3531" s="3">
        <v>0</v>
      </c>
      <c r="AE3531" s="5">
        <v>0</v>
      </c>
      <c r="AF3531" s="2">
        <v>0</v>
      </c>
      <c r="AG3531" s="3">
        <f t="shared" si="391"/>
        <v>0</v>
      </c>
      <c r="AH3531" s="2" t="s">
        <v>50</v>
      </c>
      <c r="AI3531" s="3">
        <v>0</v>
      </c>
    </row>
    <row r="3532" spans="1:35" x14ac:dyDescent="0.3">
      <c r="A3532" s="2" t="s">
        <v>8207</v>
      </c>
      <c r="B3532" s="2" t="s">
        <v>3760</v>
      </c>
      <c r="C3532" s="2" t="s">
        <v>730</v>
      </c>
      <c r="D3532" s="2" t="s">
        <v>38</v>
      </c>
      <c r="E3532" s="2">
        <v>2020</v>
      </c>
      <c r="F3532" s="2" t="s">
        <v>105</v>
      </c>
      <c r="G3532" s="2" t="s">
        <v>56</v>
      </c>
      <c r="H3532" s="2" t="s">
        <v>153</v>
      </c>
      <c r="I3532" s="2" t="s">
        <v>131</v>
      </c>
      <c r="J3532" s="2" t="s">
        <v>463</v>
      </c>
      <c r="K3532" s="3">
        <v>1226220.49</v>
      </c>
      <c r="L3532" s="3">
        <v>662153.49</v>
      </c>
      <c r="M3532" s="3">
        <f t="shared" si="385"/>
        <v>564067</v>
      </c>
      <c r="N3532" s="3">
        <v>232647.72</v>
      </c>
      <c r="O3532" s="3">
        <f t="shared" si="386"/>
        <v>331419.28000000003</v>
      </c>
      <c r="P3532" s="3">
        <v>262399.40999999997</v>
      </c>
      <c r="Q3532" s="4">
        <f t="shared" si="387"/>
        <v>0.46000454616445041</v>
      </c>
      <c r="R3532" s="4">
        <f t="shared" si="388"/>
        <v>0.21399039743659803</v>
      </c>
      <c r="S3532" s="3">
        <v>1322311.73</v>
      </c>
      <c r="T3532" s="3">
        <f t="shared" si="389"/>
        <v>-96091.239999999991</v>
      </c>
      <c r="U3532" s="4">
        <f t="shared" si="390"/>
        <v>-7.2669127725275492E-2</v>
      </c>
      <c r="V3532" s="2" t="s">
        <v>85</v>
      </c>
      <c r="W3532" s="2" t="s">
        <v>117</v>
      </c>
      <c r="X3532" s="2" t="s">
        <v>155</v>
      </c>
      <c r="Y3532" s="2">
        <v>7.24</v>
      </c>
      <c r="Z3532" s="2" t="s">
        <v>7823</v>
      </c>
      <c r="AA3532" s="2" t="s">
        <v>109</v>
      </c>
      <c r="AB3532" s="2" t="s">
        <v>182</v>
      </c>
      <c r="AC3532" s="2">
        <v>8.73</v>
      </c>
      <c r="AD3532" s="3">
        <v>0</v>
      </c>
      <c r="AE3532" s="5">
        <v>0</v>
      </c>
      <c r="AF3532" s="2">
        <v>0</v>
      </c>
      <c r="AG3532" s="3">
        <f t="shared" si="391"/>
        <v>0</v>
      </c>
      <c r="AH3532" s="2" t="s">
        <v>50</v>
      </c>
      <c r="AI3532" s="3">
        <v>0</v>
      </c>
    </row>
    <row r="3533" spans="1:35" x14ac:dyDescent="0.3">
      <c r="A3533" s="2" t="s">
        <v>8208</v>
      </c>
      <c r="B3533" s="2" t="s">
        <v>6427</v>
      </c>
      <c r="C3533" s="2" t="s">
        <v>474</v>
      </c>
      <c r="D3533" s="2" t="s">
        <v>81</v>
      </c>
      <c r="E3533" s="2">
        <v>2024</v>
      </c>
      <c r="F3533" s="2" t="s">
        <v>92</v>
      </c>
      <c r="G3533" s="2" t="s">
        <v>56</v>
      </c>
      <c r="H3533" s="2" t="s">
        <v>177</v>
      </c>
      <c r="I3533" s="2" t="s">
        <v>131</v>
      </c>
      <c r="J3533" s="2" t="s">
        <v>463</v>
      </c>
      <c r="K3533" s="3">
        <v>9329427.5199999996</v>
      </c>
      <c r="L3533" s="3">
        <v>4868909.68</v>
      </c>
      <c r="M3533" s="3">
        <f t="shared" si="385"/>
        <v>4460517.84</v>
      </c>
      <c r="N3533" s="3">
        <v>1412166.31</v>
      </c>
      <c r="O3533" s="3">
        <f t="shared" si="386"/>
        <v>3048351.53</v>
      </c>
      <c r="P3533" s="3">
        <v>2365626.19</v>
      </c>
      <c r="Q3533" s="4">
        <f t="shared" si="387"/>
        <v>0.47811270631962638</v>
      </c>
      <c r="R3533" s="4">
        <f t="shared" si="388"/>
        <v>0.25356606125388498</v>
      </c>
      <c r="S3533" s="3">
        <v>7821159.1500000004</v>
      </c>
      <c r="T3533" s="3">
        <f t="shared" si="389"/>
        <v>1508268.3699999992</v>
      </c>
      <c r="U3533" s="4">
        <f t="shared" si="390"/>
        <v>0.19284460795047229</v>
      </c>
      <c r="V3533" s="2" t="s">
        <v>73</v>
      </c>
      <c r="W3533" s="2" t="s">
        <v>60</v>
      </c>
      <c r="X3533" s="2" t="s">
        <v>180</v>
      </c>
      <c r="Y3533" s="2">
        <v>149.5</v>
      </c>
      <c r="Z3533" s="2" t="s">
        <v>8209</v>
      </c>
      <c r="AA3533" s="2" t="s">
        <v>76</v>
      </c>
      <c r="AB3533" s="2" t="s">
        <v>49</v>
      </c>
      <c r="AC3533" s="2">
        <v>9.39</v>
      </c>
      <c r="AD3533" s="3">
        <v>0</v>
      </c>
      <c r="AE3533" s="5">
        <v>0</v>
      </c>
      <c r="AF3533" s="2">
        <v>0</v>
      </c>
      <c r="AG3533" s="3">
        <f t="shared" si="391"/>
        <v>0</v>
      </c>
      <c r="AH3533" s="2" t="s">
        <v>50</v>
      </c>
      <c r="AI3533" s="3">
        <v>0</v>
      </c>
    </row>
    <row r="3534" spans="1:35" x14ac:dyDescent="0.3">
      <c r="A3534" s="2" t="s">
        <v>8210</v>
      </c>
      <c r="B3534" s="2" t="s">
        <v>5472</v>
      </c>
      <c r="C3534" s="2" t="s">
        <v>103</v>
      </c>
      <c r="D3534" s="2" t="s">
        <v>104</v>
      </c>
      <c r="E3534" s="2">
        <v>2020</v>
      </c>
      <c r="F3534" s="2" t="s">
        <v>92</v>
      </c>
      <c r="G3534" s="2" t="s">
        <v>40</v>
      </c>
      <c r="H3534" s="2" t="s">
        <v>139</v>
      </c>
      <c r="I3534" s="2" t="s">
        <v>42</v>
      </c>
      <c r="J3534" s="2" t="s">
        <v>422</v>
      </c>
      <c r="K3534" s="3">
        <v>5393019.4299999997</v>
      </c>
      <c r="L3534" s="3">
        <v>2856838.15</v>
      </c>
      <c r="M3534" s="3">
        <f t="shared" si="385"/>
        <v>2536181.2799999998</v>
      </c>
      <c r="N3534" s="3">
        <v>895962.7</v>
      </c>
      <c r="O3534" s="3">
        <f t="shared" si="386"/>
        <v>1640218.5799999998</v>
      </c>
      <c r="P3534" s="3">
        <v>1250025.49</v>
      </c>
      <c r="Q3534" s="4">
        <f t="shared" si="387"/>
        <v>0.47027111860414711</v>
      </c>
      <c r="R3534" s="4">
        <f t="shared" si="388"/>
        <v>0.231785830966309</v>
      </c>
      <c r="S3534" s="3">
        <v>4771035.6100000003</v>
      </c>
      <c r="T3534" s="3">
        <f t="shared" si="389"/>
        <v>621983.81999999937</v>
      </c>
      <c r="U3534" s="4">
        <f t="shared" si="390"/>
        <v>0.13036662704766508</v>
      </c>
      <c r="V3534" s="2" t="s">
        <v>85</v>
      </c>
      <c r="W3534" s="2" t="s">
        <v>134</v>
      </c>
      <c r="X3534" s="2" t="s">
        <v>86</v>
      </c>
      <c r="Y3534" s="2">
        <v>0.92</v>
      </c>
      <c r="Z3534" s="2" t="s">
        <v>4496</v>
      </c>
      <c r="AA3534" s="2" t="s">
        <v>99</v>
      </c>
      <c r="AB3534" s="2" t="s">
        <v>88</v>
      </c>
      <c r="AC3534" s="2">
        <v>7.37</v>
      </c>
      <c r="AD3534" s="3">
        <v>0</v>
      </c>
      <c r="AE3534" s="5">
        <v>0</v>
      </c>
      <c r="AF3534" s="2">
        <v>0</v>
      </c>
      <c r="AG3534" s="3">
        <f t="shared" si="391"/>
        <v>0</v>
      </c>
      <c r="AH3534" s="2" t="s">
        <v>50</v>
      </c>
      <c r="AI3534" s="3">
        <v>0</v>
      </c>
    </row>
    <row r="3535" spans="1:35" x14ac:dyDescent="0.3">
      <c r="A3535" s="2" t="s">
        <v>8211</v>
      </c>
      <c r="B3535" s="2" t="s">
        <v>3971</v>
      </c>
      <c r="C3535" s="2" t="s">
        <v>196</v>
      </c>
      <c r="D3535" s="2" t="s">
        <v>38</v>
      </c>
      <c r="E3535" s="2">
        <v>2023</v>
      </c>
      <c r="F3535" s="2" t="s">
        <v>68</v>
      </c>
      <c r="G3535" s="2" t="s">
        <v>40</v>
      </c>
      <c r="H3535" s="2" t="s">
        <v>41</v>
      </c>
      <c r="I3535" s="2" t="s">
        <v>178</v>
      </c>
      <c r="J3535" s="2" t="s">
        <v>179</v>
      </c>
      <c r="K3535" s="3">
        <v>9911723.6699999999</v>
      </c>
      <c r="L3535" s="3">
        <v>3240280.67</v>
      </c>
      <c r="M3535" s="3">
        <f t="shared" si="385"/>
        <v>6671443</v>
      </c>
      <c r="N3535" s="3">
        <v>1671177.85</v>
      </c>
      <c r="O3535" s="3">
        <f t="shared" si="386"/>
        <v>5000265.1500000004</v>
      </c>
      <c r="P3535" s="3">
        <v>3522013.04</v>
      </c>
      <c r="Q3535" s="4">
        <f t="shared" si="387"/>
        <v>0.67308605668583976</v>
      </c>
      <c r="R3535" s="4">
        <f t="shared" si="388"/>
        <v>0.35533809832291258</v>
      </c>
      <c r="S3535" s="3">
        <v>9937119.4100000001</v>
      </c>
      <c r="T3535" s="3">
        <f t="shared" si="389"/>
        <v>-25395.740000000224</v>
      </c>
      <c r="U3535" s="4">
        <f t="shared" si="390"/>
        <v>-2.5556440405097459E-3</v>
      </c>
      <c r="V3535" s="2" t="s">
        <v>44</v>
      </c>
      <c r="W3535" s="2" t="s">
        <v>60</v>
      </c>
      <c r="X3535" s="2" t="s">
        <v>46</v>
      </c>
      <c r="Y3535" s="2">
        <v>0.89</v>
      </c>
      <c r="Z3535" s="2" t="s">
        <v>8212</v>
      </c>
      <c r="AA3535" s="2" t="s">
        <v>224</v>
      </c>
      <c r="AB3535" s="2" t="s">
        <v>182</v>
      </c>
      <c r="AC3535" s="2">
        <v>8.3000000000000007</v>
      </c>
      <c r="AD3535" s="3">
        <v>4900548.26</v>
      </c>
      <c r="AE3535" s="5">
        <v>14.64</v>
      </c>
      <c r="AF3535" s="2">
        <v>240</v>
      </c>
      <c r="AG3535" s="3">
        <f t="shared" si="391"/>
        <v>63230.226319747824</v>
      </c>
      <c r="AH3535" s="2" t="s">
        <v>50</v>
      </c>
      <c r="AI3535" s="3">
        <v>0</v>
      </c>
    </row>
    <row r="3536" spans="1:35" x14ac:dyDescent="0.3">
      <c r="A3536" s="2" t="s">
        <v>8213</v>
      </c>
      <c r="B3536" s="2" t="s">
        <v>1643</v>
      </c>
      <c r="C3536" s="2" t="s">
        <v>956</v>
      </c>
      <c r="D3536" s="2" t="s">
        <v>104</v>
      </c>
      <c r="E3536" s="2">
        <v>2022</v>
      </c>
      <c r="F3536" s="2" t="s">
        <v>58</v>
      </c>
      <c r="G3536" s="2" t="s">
        <v>56</v>
      </c>
      <c r="H3536" s="2" t="s">
        <v>262</v>
      </c>
      <c r="I3536" s="2" t="s">
        <v>71</v>
      </c>
      <c r="J3536" s="2" t="s">
        <v>293</v>
      </c>
      <c r="K3536" s="3">
        <v>1681734.1</v>
      </c>
      <c r="L3536" s="3">
        <v>786481.79</v>
      </c>
      <c r="M3536" s="3">
        <f t="shared" si="385"/>
        <v>895252.31</v>
      </c>
      <c r="N3536" s="3">
        <v>277095.75</v>
      </c>
      <c r="O3536" s="3">
        <f t="shared" si="386"/>
        <v>618156.56000000006</v>
      </c>
      <c r="P3536" s="3">
        <v>464868.64</v>
      </c>
      <c r="Q3536" s="4">
        <f t="shared" si="387"/>
        <v>0.5323387983867367</v>
      </c>
      <c r="R3536" s="4">
        <f t="shared" si="388"/>
        <v>0.27642220015637431</v>
      </c>
      <c r="S3536" s="3">
        <v>1657516.07</v>
      </c>
      <c r="T3536" s="3">
        <f t="shared" si="389"/>
        <v>24218.030000000028</v>
      </c>
      <c r="U3536" s="4">
        <f t="shared" si="390"/>
        <v>1.4611037828429638E-2</v>
      </c>
      <c r="V3536" s="2" t="s">
        <v>44</v>
      </c>
      <c r="W3536" s="2" t="s">
        <v>96</v>
      </c>
      <c r="X3536" s="2" t="s">
        <v>264</v>
      </c>
      <c r="Y3536" s="2">
        <v>83.5</v>
      </c>
      <c r="Z3536" s="2" t="s">
        <v>8214</v>
      </c>
      <c r="AA3536" s="2" t="s">
        <v>141</v>
      </c>
      <c r="AB3536" s="2" t="s">
        <v>182</v>
      </c>
      <c r="AC3536" s="2">
        <v>7.27</v>
      </c>
      <c r="AD3536" s="3">
        <v>0</v>
      </c>
      <c r="AE3536" s="5">
        <v>0</v>
      </c>
      <c r="AF3536" s="2">
        <v>0</v>
      </c>
      <c r="AG3536" s="3">
        <f t="shared" si="391"/>
        <v>0</v>
      </c>
      <c r="AH3536" s="2" t="s">
        <v>50</v>
      </c>
      <c r="AI3536" s="3">
        <v>0</v>
      </c>
    </row>
    <row r="3537" spans="1:35" x14ac:dyDescent="0.3">
      <c r="A3537" s="2" t="s">
        <v>8215</v>
      </c>
      <c r="B3537" s="2" t="s">
        <v>3424</v>
      </c>
      <c r="C3537" s="2" t="s">
        <v>261</v>
      </c>
      <c r="D3537" s="2" t="s">
        <v>54</v>
      </c>
      <c r="E3537" s="2">
        <v>2024</v>
      </c>
      <c r="F3537" s="2" t="s">
        <v>55</v>
      </c>
      <c r="G3537" s="2" t="s">
        <v>69</v>
      </c>
      <c r="H3537" s="2" t="s">
        <v>70</v>
      </c>
      <c r="I3537" s="2" t="s">
        <v>39</v>
      </c>
      <c r="J3537" s="2" t="s">
        <v>566</v>
      </c>
      <c r="K3537" s="3">
        <v>9418211.9800000004</v>
      </c>
      <c r="L3537" s="3">
        <v>3812099.08</v>
      </c>
      <c r="M3537" s="3">
        <f t="shared" si="385"/>
        <v>5606112.9000000004</v>
      </c>
      <c r="N3537" s="3">
        <v>1189077.1299999999</v>
      </c>
      <c r="O3537" s="3">
        <f t="shared" si="386"/>
        <v>4417035.7700000005</v>
      </c>
      <c r="P3537" s="3">
        <v>3529367.24</v>
      </c>
      <c r="Q3537" s="4">
        <f t="shared" si="387"/>
        <v>0.59524174141597519</v>
      </c>
      <c r="R3537" s="4">
        <f t="shared" si="388"/>
        <v>0.37473856476099404</v>
      </c>
      <c r="S3537" s="3">
        <v>10469009.35</v>
      </c>
      <c r="T3537" s="3">
        <f t="shared" si="389"/>
        <v>-1050797.3699999992</v>
      </c>
      <c r="U3537" s="4">
        <f t="shared" si="390"/>
        <v>-0.10037218755564481</v>
      </c>
      <c r="V3537" s="2" t="s">
        <v>107</v>
      </c>
      <c r="W3537" s="2" t="s">
        <v>207</v>
      </c>
      <c r="X3537" s="2" t="s">
        <v>74</v>
      </c>
      <c r="Y3537" s="2">
        <v>1.36</v>
      </c>
      <c r="Z3537" s="2" t="s">
        <v>8216</v>
      </c>
      <c r="AA3537" s="2" t="s">
        <v>141</v>
      </c>
      <c r="AB3537" s="2" t="s">
        <v>88</v>
      </c>
      <c r="AC3537" s="2">
        <v>3.9</v>
      </c>
      <c r="AD3537" s="3">
        <v>0</v>
      </c>
      <c r="AE3537" s="5">
        <v>0</v>
      </c>
      <c r="AF3537" s="2">
        <v>0</v>
      </c>
      <c r="AG3537" s="3">
        <f t="shared" si="391"/>
        <v>0</v>
      </c>
      <c r="AH3537" s="2" t="s">
        <v>50</v>
      </c>
      <c r="AI3537" s="3">
        <v>0</v>
      </c>
    </row>
    <row r="3538" spans="1:35" x14ac:dyDescent="0.3">
      <c r="A3538" s="2" t="s">
        <v>8217</v>
      </c>
      <c r="B3538" s="2" t="s">
        <v>6567</v>
      </c>
      <c r="C3538" s="2" t="s">
        <v>176</v>
      </c>
      <c r="D3538" s="2" t="s">
        <v>104</v>
      </c>
      <c r="E3538" s="2">
        <v>2020</v>
      </c>
      <c r="F3538" s="2" t="s">
        <v>58</v>
      </c>
      <c r="G3538" s="2" t="s">
        <v>56</v>
      </c>
      <c r="H3538" s="2" t="s">
        <v>123</v>
      </c>
      <c r="I3538" s="2" t="s">
        <v>71</v>
      </c>
      <c r="J3538" s="2" t="s">
        <v>228</v>
      </c>
      <c r="K3538" s="3">
        <v>9645394</v>
      </c>
      <c r="L3538" s="3">
        <v>5247207.66</v>
      </c>
      <c r="M3538" s="3">
        <f t="shared" si="385"/>
        <v>4398186.34</v>
      </c>
      <c r="N3538" s="3">
        <v>1834998.88</v>
      </c>
      <c r="O3538" s="3">
        <f t="shared" si="386"/>
        <v>2563187.46</v>
      </c>
      <c r="P3538" s="3">
        <v>1834341</v>
      </c>
      <c r="Q3538" s="4">
        <f t="shared" si="387"/>
        <v>0.45598825097243306</v>
      </c>
      <c r="R3538" s="4">
        <f t="shared" si="388"/>
        <v>0.19017792326575772</v>
      </c>
      <c r="S3538" s="3">
        <v>9701095.4700000007</v>
      </c>
      <c r="T3538" s="3">
        <f t="shared" si="389"/>
        <v>-55701.470000000671</v>
      </c>
      <c r="U3538" s="4">
        <f t="shared" si="390"/>
        <v>-5.7417711404092247E-3</v>
      </c>
      <c r="V3538" s="2" t="s">
        <v>44</v>
      </c>
      <c r="W3538" s="2" t="s">
        <v>134</v>
      </c>
      <c r="X3538" s="2" t="s">
        <v>126</v>
      </c>
      <c r="Y3538" s="2">
        <v>1.34</v>
      </c>
      <c r="Z3538" s="2" t="s">
        <v>7007</v>
      </c>
      <c r="AA3538" s="2" t="s">
        <v>63</v>
      </c>
      <c r="AB3538" s="2" t="s">
        <v>100</v>
      </c>
      <c r="AC3538" s="2">
        <v>8.86</v>
      </c>
      <c r="AD3538" s="3">
        <v>0</v>
      </c>
      <c r="AE3538" s="5">
        <v>0</v>
      </c>
      <c r="AF3538" s="2">
        <v>0</v>
      </c>
      <c r="AG3538" s="3">
        <f t="shared" si="391"/>
        <v>0</v>
      </c>
      <c r="AH3538" s="2" t="s">
        <v>50</v>
      </c>
      <c r="AI3538" s="3">
        <v>0</v>
      </c>
    </row>
    <row r="3539" spans="1:35" x14ac:dyDescent="0.3">
      <c r="A3539" s="2" t="s">
        <v>8218</v>
      </c>
      <c r="B3539" s="2" t="s">
        <v>2604</v>
      </c>
      <c r="C3539" s="2" t="s">
        <v>520</v>
      </c>
      <c r="D3539" s="2" t="s">
        <v>81</v>
      </c>
      <c r="E3539" s="2">
        <v>2021</v>
      </c>
      <c r="F3539" s="2" t="s">
        <v>82</v>
      </c>
      <c r="G3539" s="2" t="s">
        <v>93</v>
      </c>
      <c r="H3539" s="2" t="s">
        <v>221</v>
      </c>
      <c r="I3539" s="2" t="s">
        <v>58</v>
      </c>
      <c r="J3539" s="2" t="s">
        <v>59</v>
      </c>
      <c r="K3539" s="3">
        <v>6561475.8300000001</v>
      </c>
      <c r="L3539" s="3">
        <v>3323242.32</v>
      </c>
      <c r="M3539" s="3">
        <f t="shared" si="385"/>
        <v>3238233.5100000002</v>
      </c>
      <c r="N3539" s="3">
        <v>679978.24</v>
      </c>
      <c r="O3539" s="3">
        <f t="shared" si="386"/>
        <v>2558255.2700000005</v>
      </c>
      <c r="P3539" s="3">
        <v>1798160.33</v>
      </c>
      <c r="Q3539" s="4">
        <f t="shared" si="387"/>
        <v>0.49352212732299283</v>
      </c>
      <c r="R3539" s="4">
        <f t="shared" si="388"/>
        <v>0.27404815266994592</v>
      </c>
      <c r="S3539" s="3">
        <v>7470029.3899999997</v>
      </c>
      <c r="T3539" s="3">
        <f t="shared" si="389"/>
        <v>-908553.55999999959</v>
      </c>
      <c r="U3539" s="4">
        <f t="shared" si="390"/>
        <v>-0.1216265040692162</v>
      </c>
      <c r="V3539" s="2" t="s">
        <v>44</v>
      </c>
      <c r="W3539" s="2" t="s">
        <v>207</v>
      </c>
      <c r="X3539" s="2" t="s">
        <v>222</v>
      </c>
      <c r="Y3539" s="2">
        <v>18.899999999999999</v>
      </c>
      <c r="Z3539" s="2" t="s">
        <v>8219</v>
      </c>
      <c r="AA3539" s="2" t="s">
        <v>141</v>
      </c>
      <c r="AB3539" s="2" t="s">
        <v>110</v>
      </c>
      <c r="AC3539" s="2">
        <v>5.07</v>
      </c>
      <c r="AD3539" s="3">
        <v>0</v>
      </c>
      <c r="AE3539" s="5">
        <v>0</v>
      </c>
      <c r="AF3539" s="2">
        <v>0</v>
      </c>
      <c r="AG3539" s="3">
        <f t="shared" si="391"/>
        <v>0</v>
      </c>
      <c r="AH3539" s="2" t="s">
        <v>50</v>
      </c>
      <c r="AI3539" s="3">
        <v>0</v>
      </c>
    </row>
    <row r="3540" spans="1:35" x14ac:dyDescent="0.3">
      <c r="A3540" s="2" t="s">
        <v>8220</v>
      </c>
      <c r="B3540" s="2" t="s">
        <v>8221</v>
      </c>
      <c r="C3540" s="2" t="s">
        <v>164</v>
      </c>
      <c r="D3540" s="2" t="s">
        <v>81</v>
      </c>
      <c r="E3540" s="2">
        <v>2023</v>
      </c>
      <c r="F3540" s="2" t="s">
        <v>39</v>
      </c>
      <c r="G3540" s="2" t="s">
        <v>69</v>
      </c>
      <c r="H3540" s="2" t="s">
        <v>272</v>
      </c>
      <c r="I3540" s="2" t="s">
        <v>39</v>
      </c>
      <c r="J3540" s="2" t="s">
        <v>566</v>
      </c>
      <c r="K3540" s="3">
        <v>114277.69</v>
      </c>
      <c r="L3540" s="3">
        <v>50146.9</v>
      </c>
      <c r="M3540" s="3">
        <f t="shared" si="385"/>
        <v>64130.79</v>
      </c>
      <c r="N3540" s="3">
        <v>17161.97</v>
      </c>
      <c r="O3540" s="3">
        <f t="shared" si="386"/>
        <v>46968.82</v>
      </c>
      <c r="P3540" s="3">
        <v>33176.730000000003</v>
      </c>
      <c r="Q3540" s="4">
        <f t="shared" si="387"/>
        <v>0.56118381461858391</v>
      </c>
      <c r="R3540" s="4">
        <f t="shared" si="388"/>
        <v>0.29031677136630957</v>
      </c>
      <c r="S3540" s="3">
        <v>117125.1</v>
      </c>
      <c r="T3540" s="3">
        <f t="shared" si="389"/>
        <v>-2847.4100000000035</v>
      </c>
      <c r="U3540" s="4">
        <f t="shared" si="390"/>
        <v>-2.4310843704722584E-2</v>
      </c>
      <c r="V3540" s="2" t="s">
        <v>85</v>
      </c>
      <c r="W3540" s="2" t="s">
        <v>207</v>
      </c>
      <c r="X3540" s="2" t="s">
        <v>274</v>
      </c>
      <c r="Y3540" s="2">
        <v>1</v>
      </c>
      <c r="Z3540" s="2" t="s">
        <v>8222</v>
      </c>
      <c r="AA3540" s="2" t="s">
        <v>141</v>
      </c>
      <c r="AB3540" s="2" t="s">
        <v>242</v>
      </c>
      <c r="AC3540" s="2">
        <v>9.5399999999999991</v>
      </c>
      <c r="AD3540" s="3">
        <v>0</v>
      </c>
      <c r="AE3540" s="5">
        <v>0</v>
      </c>
      <c r="AF3540" s="2">
        <v>0</v>
      </c>
      <c r="AG3540" s="3">
        <f t="shared" si="391"/>
        <v>0</v>
      </c>
      <c r="AH3540" s="2" t="s">
        <v>50</v>
      </c>
      <c r="AI3540" s="3">
        <v>0</v>
      </c>
    </row>
    <row r="3541" spans="1:35" x14ac:dyDescent="0.3">
      <c r="A3541" s="2" t="s">
        <v>8223</v>
      </c>
      <c r="B3541" s="2" t="s">
        <v>1538</v>
      </c>
      <c r="C3541" s="2" t="s">
        <v>448</v>
      </c>
      <c r="D3541" s="2" t="s">
        <v>54</v>
      </c>
      <c r="E3541" s="2">
        <v>2021</v>
      </c>
      <c r="F3541" s="2" t="s">
        <v>39</v>
      </c>
      <c r="G3541" s="2" t="s">
        <v>56</v>
      </c>
      <c r="H3541" s="2" t="s">
        <v>57</v>
      </c>
      <c r="I3541" s="2" t="s">
        <v>42</v>
      </c>
      <c r="J3541" s="2" t="s">
        <v>43</v>
      </c>
      <c r="K3541" s="3">
        <v>4462391.2300000004</v>
      </c>
      <c r="L3541" s="3">
        <v>1325410.47</v>
      </c>
      <c r="M3541" s="3">
        <f t="shared" si="385"/>
        <v>3136980.7600000007</v>
      </c>
      <c r="N3541" s="3">
        <v>566035.87</v>
      </c>
      <c r="O3541" s="3">
        <f t="shared" si="386"/>
        <v>2570944.8900000006</v>
      </c>
      <c r="P3541" s="3">
        <v>1966481.55</v>
      </c>
      <c r="Q3541" s="4">
        <f t="shared" si="387"/>
        <v>0.70298201083547762</v>
      </c>
      <c r="R3541" s="4">
        <f t="shared" si="388"/>
        <v>0.44067887566191721</v>
      </c>
      <c r="S3541" s="3">
        <v>3588731.88</v>
      </c>
      <c r="T3541" s="3">
        <f t="shared" si="389"/>
        <v>873659.35000000056</v>
      </c>
      <c r="U3541" s="4">
        <f t="shared" si="390"/>
        <v>0.24344514419394311</v>
      </c>
      <c r="V3541" s="2" t="s">
        <v>124</v>
      </c>
      <c r="W3541" s="2" t="s">
        <v>207</v>
      </c>
      <c r="X3541" s="2" t="s">
        <v>61</v>
      </c>
      <c r="Y3541" s="2">
        <v>1.53</v>
      </c>
      <c r="Z3541" s="2" t="s">
        <v>8224</v>
      </c>
      <c r="AA3541" s="2" t="s">
        <v>48</v>
      </c>
      <c r="AB3541" s="2" t="s">
        <v>88</v>
      </c>
      <c r="AC3541" s="2">
        <v>4.54</v>
      </c>
      <c r="AD3541" s="3">
        <v>0</v>
      </c>
      <c r="AE3541" s="5">
        <v>0</v>
      </c>
      <c r="AF3541" s="2">
        <v>0</v>
      </c>
      <c r="AG3541" s="3">
        <f t="shared" si="391"/>
        <v>0</v>
      </c>
      <c r="AH3541" s="2" t="s">
        <v>50</v>
      </c>
      <c r="AI3541" s="3">
        <v>0</v>
      </c>
    </row>
    <row r="3542" spans="1:35" x14ac:dyDescent="0.3">
      <c r="A3542" s="2" t="s">
        <v>8225</v>
      </c>
      <c r="B3542" s="2" t="s">
        <v>2077</v>
      </c>
      <c r="C3542" s="2" t="s">
        <v>189</v>
      </c>
      <c r="D3542" s="2" t="s">
        <v>54</v>
      </c>
      <c r="E3542" s="2">
        <v>2020</v>
      </c>
      <c r="F3542" s="2" t="s">
        <v>82</v>
      </c>
      <c r="G3542" s="2" t="s">
        <v>56</v>
      </c>
      <c r="H3542" s="2" t="s">
        <v>57</v>
      </c>
      <c r="I3542" s="2" t="s">
        <v>58</v>
      </c>
      <c r="J3542" s="2" t="s">
        <v>191</v>
      </c>
      <c r="K3542" s="3">
        <v>8812597.2799999993</v>
      </c>
      <c r="L3542" s="3">
        <v>4363072.1100000003</v>
      </c>
      <c r="M3542" s="3">
        <f t="shared" si="385"/>
        <v>4449525.169999999</v>
      </c>
      <c r="N3542" s="3">
        <v>1253018.23</v>
      </c>
      <c r="O3542" s="3">
        <f t="shared" si="386"/>
        <v>3196506.939999999</v>
      </c>
      <c r="P3542" s="3">
        <v>2372132.25</v>
      </c>
      <c r="Q3542" s="4">
        <f t="shared" si="387"/>
        <v>0.50490508400946688</v>
      </c>
      <c r="R3542" s="4">
        <f t="shared" si="388"/>
        <v>0.26917515627129623</v>
      </c>
      <c r="S3542" s="3">
        <v>7154544.0899999999</v>
      </c>
      <c r="T3542" s="3">
        <f t="shared" si="389"/>
        <v>1658053.1899999995</v>
      </c>
      <c r="U3542" s="4">
        <f t="shared" si="390"/>
        <v>0.23174826643635926</v>
      </c>
      <c r="V3542" s="2" t="s">
        <v>73</v>
      </c>
      <c r="W3542" s="2" t="s">
        <v>96</v>
      </c>
      <c r="X3542" s="2" t="s">
        <v>61</v>
      </c>
      <c r="Y3542" s="2">
        <v>1.53</v>
      </c>
      <c r="Z3542" s="2" t="s">
        <v>8226</v>
      </c>
      <c r="AA3542" s="2" t="s">
        <v>63</v>
      </c>
      <c r="AB3542" s="2" t="s">
        <v>100</v>
      </c>
      <c r="AC3542" s="2">
        <v>5.0599999999999996</v>
      </c>
      <c r="AD3542" s="3">
        <v>0</v>
      </c>
      <c r="AE3542" s="5">
        <v>0</v>
      </c>
      <c r="AF3542" s="2">
        <v>0</v>
      </c>
      <c r="AG3542" s="3">
        <f t="shared" si="391"/>
        <v>0</v>
      </c>
      <c r="AH3542" s="2" t="s">
        <v>50</v>
      </c>
      <c r="AI3542" s="3">
        <v>0</v>
      </c>
    </row>
    <row r="3543" spans="1:35" x14ac:dyDescent="0.3">
      <c r="A3543" s="2" t="s">
        <v>8227</v>
      </c>
      <c r="B3543" s="2" t="s">
        <v>5403</v>
      </c>
      <c r="C3543" s="2" t="s">
        <v>403</v>
      </c>
      <c r="D3543" s="2" t="s">
        <v>54</v>
      </c>
      <c r="E3543" s="2">
        <v>2021</v>
      </c>
      <c r="F3543" s="2" t="s">
        <v>68</v>
      </c>
      <c r="G3543" s="2" t="s">
        <v>40</v>
      </c>
      <c r="H3543" s="2" t="s">
        <v>139</v>
      </c>
      <c r="I3543" s="2" t="s">
        <v>39</v>
      </c>
      <c r="J3543" s="2" t="s">
        <v>273</v>
      </c>
      <c r="K3543" s="3">
        <v>4276388.63</v>
      </c>
      <c r="L3543" s="3">
        <v>1402547.03</v>
      </c>
      <c r="M3543" s="3">
        <f t="shared" si="385"/>
        <v>2873841.5999999996</v>
      </c>
      <c r="N3543" s="3">
        <v>810081.14</v>
      </c>
      <c r="O3543" s="3">
        <f t="shared" si="386"/>
        <v>2063760.4599999995</v>
      </c>
      <c r="P3543" s="3">
        <v>1560734.34</v>
      </c>
      <c r="Q3543" s="4">
        <f t="shared" si="387"/>
        <v>0.67202535799464969</v>
      </c>
      <c r="R3543" s="4">
        <f t="shared" si="388"/>
        <v>0.36496550595309202</v>
      </c>
      <c r="S3543" s="3">
        <v>3778596.39</v>
      </c>
      <c r="T3543" s="3">
        <f t="shared" si="389"/>
        <v>497792.23999999976</v>
      </c>
      <c r="U3543" s="4">
        <f t="shared" si="390"/>
        <v>0.13173998718608837</v>
      </c>
      <c r="V3543" s="2" t="s">
        <v>133</v>
      </c>
      <c r="W3543" s="2" t="s">
        <v>134</v>
      </c>
      <c r="X3543" s="2" t="s">
        <v>86</v>
      </c>
      <c r="Y3543" s="2">
        <v>0.92</v>
      </c>
      <c r="Z3543" s="2" t="s">
        <v>8228</v>
      </c>
      <c r="AA3543" s="2" t="s">
        <v>224</v>
      </c>
      <c r="AB3543" s="2" t="s">
        <v>110</v>
      </c>
      <c r="AC3543" s="2">
        <v>6.05</v>
      </c>
      <c r="AD3543" s="3">
        <v>0</v>
      </c>
      <c r="AE3543" s="5">
        <v>0</v>
      </c>
      <c r="AF3543" s="2">
        <v>0</v>
      </c>
      <c r="AG3543" s="3">
        <f t="shared" si="391"/>
        <v>0</v>
      </c>
      <c r="AH3543" s="2" t="s">
        <v>50</v>
      </c>
      <c r="AI3543" s="3">
        <v>0</v>
      </c>
    </row>
    <row r="3544" spans="1:35" x14ac:dyDescent="0.3">
      <c r="A3544" s="2" t="s">
        <v>8229</v>
      </c>
      <c r="B3544" s="2" t="s">
        <v>3165</v>
      </c>
      <c r="C3544" s="2" t="s">
        <v>176</v>
      </c>
      <c r="D3544" s="2" t="s">
        <v>104</v>
      </c>
      <c r="E3544" s="2">
        <v>2020</v>
      </c>
      <c r="F3544" s="2" t="s">
        <v>68</v>
      </c>
      <c r="G3544" s="2" t="s">
        <v>56</v>
      </c>
      <c r="H3544" s="2" t="s">
        <v>57</v>
      </c>
      <c r="I3544" s="2" t="s">
        <v>55</v>
      </c>
      <c r="J3544" s="2" t="s">
        <v>154</v>
      </c>
      <c r="K3544" s="3">
        <v>8487913.6099999994</v>
      </c>
      <c r="L3544" s="3">
        <v>3858471.03</v>
      </c>
      <c r="M3544" s="3">
        <f t="shared" si="385"/>
        <v>4629442.58</v>
      </c>
      <c r="N3544" s="3">
        <v>1089182.32</v>
      </c>
      <c r="O3544" s="3">
        <f t="shared" si="386"/>
        <v>3540260.26</v>
      </c>
      <c r="P3544" s="3">
        <v>2767140.71</v>
      </c>
      <c r="Q3544" s="4">
        <f t="shared" si="387"/>
        <v>0.54541584572041846</v>
      </c>
      <c r="R3544" s="4">
        <f t="shared" si="388"/>
        <v>0.32600952803524119</v>
      </c>
      <c r="S3544" s="3">
        <v>7694090.4299999997</v>
      </c>
      <c r="T3544" s="3">
        <f t="shared" si="389"/>
        <v>793823.1799999997</v>
      </c>
      <c r="U3544" s="4">
        <f t="shared" si="390"/>
        <v>0.10317310242479172</v>
      </c>
      <c r="V3544" s="2" t="s">
        <v>85</v>
      </c>
      <c r="W3544" s="2" t="s">
        <v>117</v>
      </c>
      <c r="X3544" s="2" t="s">
        <v>61</v>
      </c>
      <c r="Y3544" s="2">
        <v>1.53</v>
      </c>
      <c r="Z3544" s="2" t="s">
        <v>8230</v>
      </c>
      <c r="AA3544" s="2" t="s">
        <v>141</v>
      </c>
      <c r="AB3544" s="2" t="s">
        <v>77</v>
      </c>
      <c r="AC3544" s="2">
        <v>5.41</v>
      </c>
      <c r="AD3544" s="3">
        <v>0</v>
      </c>
      <c r="AE3544" s="5">
        <v>0</v>
      </c>
      <c r="AF3544" s="2">
        <v>0</v>
      </c>
      <c r="AG3544" s="3">
        <f t="shared" si="391"/>
        <v>0</v>
      </c>
      <c r="AH3544" s="2" t="s">
        <v>50</v>
      </c>
      <c r="AI3544" s="3">
        <v>0</v>
      </c>
    </row>
    <row r="3545" spans="1:35" x14ac:dyDescent="0.3">
      <c r="A3545" s="2" t="s">
        <v>8231</v>
      </c>
      <c r="B3545" s="2" t="s">
        <v>2920</v>
      </c>
      <c r="C3545" s="2" t="s">
        <v>189</v>
      </c>
      <c r="D3545" s="2" t="s">
        <v>54</v>
      </c>
      <c r="E3545" s="2">
        <v>2020</v>
      </c>
      <c r="F3545" s="2" t="s">
        <v>58</v>
      </c>
      <c r="G3545" s="2" t="s">
        <v>56</v>
      </c>
      <c r="H3545" s="2" t="s">
        <v>177</v>
      </c>
      <c r="I3545" s="2" t="s">
        <v>178</v>
      </c>
      <c r="J3545" s="2" t="s">
        <v>197</v>
      </c>
      <c r="K3545" s="3">
        <v>2051911.28</v>
      </c>
      <c r="L3545" s="3">
        <v>1176617.1000000001</v>
      </c>
      <c r="M3545" s="3">
        <f t="shared" si="385"/>
        <v>875294.17999999993</v>
      </c>
      <c r="N3545" s="3">
        <v>251408.34</v>
      </c>
      <c r="O3545" s="3">
        <f t="shared" si="386"/>
        <v>623885.84</v>
      </c>
      <c r="P3545" s="3">
        <v>440512.19</v>
      </c>
      <c r="Q3545" s="4">
        <f t="shared" si="387"/>
        <v>0.42657506127652844</v>
      </c>
      <c r="R3545" s="4">
        <f t="shared" si="388"/>
        <v>0.2146838385722018</v>
      </c>
      <c r="S3545" s="3">
        <v>1871959.72</v>
      </c>
      <c r="T3545" s="3">
        <f t="shared" si="389"/>
        <v>179951.56000000006</v>
      </c>
      <c r="U3545" s="4">
        <f t="shared" si="390"/>
        <v>9.6130038524546921E-2</v>
      </c>
      <c r="V3545" s="2" t="s">
        <v>44</v>
      </c>
      <c r="W3545" s="2" t="s">
        <v>60</v>
      </c>
      <c r="X3545" s="2" t="s">
        <v>180</v>
      </c>
      <c r="Y3545" s="2">
        <v>149.5</v>
      </c>
      <c r="Z3545" s="2" t="s">
        <v>8232</v>
      </c>
      <c r="AA3545" s="2" t="s">
        <v>63</v>
      </c>
      <c r="AB3545" s="2" t="s">
        <v>242</v>
      </c>
      <c r="AC3545" s="2">
        <v>3.19</v>
      </c>
      <c r="AD3545" s="3">
        <v>3907040.69</v>
      </c>
      <c r="AE3545" s="5">
        <v>12.74</v>
      </c>
      <c r="AF3545" s="2">
        <v>240</v>
      </c>
      <c r="AG3545" s="3">
        <f t="shared" si="391"/>
        <v>45052.201803867407</v>
      </c>
      <c r="AH3545" s="2" t="s">
        <v>50</v>
      </c>
      <c r="AI3545" s="3">
        <v>0</v>
      </c>
    </row>
    <row r="3546" spans="1:35" x14ac:dyDescent="0.3">
      <c r="A3546" s="2" t="s">
        <v>8233</v>
      </c>
      <c r="B3546" s="2" t="s">
        <v>2187</v>
      </c>
      <c r="C3546" s="2" t="s">
        <v>956</v>
      </c>
      <c r="D3546" s="2" t="s">
        <v>104</v>
      </c>
      <c r="E3546" s="2">
        <v>2022</v>
      </c>
      <c r="F3546" s="2" t="s">
        <v>58</v>
      </c>
      <c r="G3546" s="2" t="s">
        <v>114</v>
      </c>
      <c r="H3546" s="2" t="s">
        <v>115</v>
      </c>
      <c r="I3546" s="2" t="s">
        <v>131</v>
      </c>
      <c r="J3546" s="2" t="s">
        <v>235</v>
      </c>
      <c r="K3546" s="3">
        <v>8225877.29</v>
      </c>
      <c r="L3546" s="3">
        <v>2766010.07</v>
      </c>
      <c r="M3546" s="3">
        <f t="shared" si="385"/>
        <v>5459867.2200000007</v>
      </c>
      <c r="N3546" s="3">
        <v>918548.34</v>
      </c>
      <c r="O3546" s="3">
        <f t="shared" si="386"/>
        <v>4541318.8800000008</v>
      </c>
      <c r="P3546" s="3">
        <v>3284689.46</v>
      </c>
      <c r="Q3546" s="4">
        <f t="shared" si="387"/>
        <v>0.66374284802879679</v>
      </c>
      <c r="R3546" s="4">
        <f t="shared" si="388"/>
        <v>0.39931175049172168</v>
      </c>
      <c r="S3546" s="3">
        <v>6605881.3499999996</v>
      </c>
      <c r="T3546" s="3">
        <f t="shared" si="389"/>
        <v>1619995.9400000004</v>
      </c>
      <c r="U3546" s="4">
        <f t="shared" si="390"/>
        <v>0.2452353976960244</v>
      </c>
      <c r="V3546" s="2" t="s">
        <v>85</v>
      </c>
      <c r="W3546" s="2" t="s">
        <v>60</v>
      </c>
      <c r="X3546" s="2" t="s">
        <v>118</v>
      </c>
      <c r="Y3546" s="2">
        <v>3.75</v>
      </c>
      <c r="Z3546" s="2" t="s">
        <v>8234</v>
      </c>
      <c r="AA3546" s="2" t="s">
        <v>63</v>
      </c>
      <c r="AB3546" s="2" t="s">
        <v>149</v>
      </c>
      <c r="AC3546" s="2">
        <v>7.06</v>
      </c>
      <c r="AD3546" s="3">
        <v>0</v>
      </c>
      <c r="AE3546" s="5">
        <v>0</v>
      </c>
      <c r="AF3546" s="2">
        <v>0</v>
      </c>
      <c r="AG3546" s="3">
        <f t="shared" si="391"/>
        <v>0</v>
      </c>
      <c r="AH3546" s="2" t="s">
        <v>50</v>
      </c>
      <c r="AI3546" s="3">
        <v>0</v>
      </c>
    </row>
    <row r="3547" spans="1:35" x14ac:dyDescent="0.3">
      <c r="A3547" s="2" t="s">
        <v>8235</v>
      </c>
      <c r="B3547" s="2" t="s">
        <v>7301</v>
      </c>
      <c r="C3547" s="2" t="s">
        <v>205</v>
      </c>
      <c r="D3547" s="2" t="s">
        <v>81</v>
      </c>
      <c r="E3547" s="2">
        <v>2023</v>
      </c>
      <c r="F3547" s="2" t="s">
        <v>39</v>
      </c>
      <c r="G3547" s="2" t="s">
        <v>56</v>
      </c>
      <c r="H3547" s="2" t="s">
        <v>177</v>
      </c>
      <c r="I3547" s="2" t="s">
        <v>131</v>
      </c>
      <c r="J3547" s="2" t="s">
        <v>491</v>
      </c>
      <c r="K3547" s="3">
        <v>8467662.6500000004</v>
      </c>
      <c r="L3547" s="3">
        <v>3779642.09</v>
      </c>
      <c r="M3547" s="3">
        <f t="shared" si="385"/>
        <v>4688020.5600000005</v>
      </c>
      <c r="N3547" s="3">
        <v>850020.39</v>
      </c>
      <c r="O3547" s="3">
        <f t="shared" si="386"/>
        <v>3838000.1700000004</v>
      </c>
      <c r="P3547" s="3">
        <v>2711412.21</v>
      </c>
      <c r="Q3547" s="4">
        <f t="shared" si="387"/>
        <v>0.55363808807380865</v>
      </c>
      <c r="R3547" s="4">
        <f t="shared" si="388"/>
        <v>0.32020786869680029</v>
      </c>
      <c r="S3547" s="3">
        <v>7638165.7999999998</v>
      </c>
      <c r="T3547" s="3">
        <f t="shared" si="389"/>
        <v>829496.85000000056</v>
      </c>
      <c r="U3547" s="4">
        <f t="shared" si="390"/>
        <v>0.10859895840438559</v>
      </c>
      <c r="V3547" s="2" t="s">
        <v>44</v>
      </c>
      <c r="W3547" s="2" t="s">
        <v>207</v>
      </c>
      <c r="X3547" s="2" t="s">
        <v>180</v>
      </c>
      <c r="Y3547" s="2">
        <v>149.5</v>
      </c>
      <c r="Z3547" s="2" t="s">
        <v>8236</v>
      </c>
      <c r="AA3547" s="2" t="s">
        <v>148</v>
      </c>
      <c r="AB3547" s="2" t="s">
        <v>306</v>
      </c>
      <c r="AC3547" s="2">
        <v>3.77</v>
      </c>
      <c r="AD3547" s="3">
        <v>0</v>
      </c>
      <c r="AE3547" s="5">
        <v>0</v>
      </c>
      <c r="AF3547" s="2">
        <v>0</v>
      </c>
      <c r="AG3547" s="3">
        <f t="shared" si="391"/>
        <v>0</v>
      </c>
      <c r="AH3547" s="2" t="s">
        <v>230</v>
      </c>
      <c r="AI3547" s="3">
        <v>0</v>
      </c>
    </row>
    <row r="3548" spans="1:35" x14ac:dyDescent="0.3">
      <c r="A3548" s="2" t="s">
        <v>8237</v>
      </c>
      <c r="B3548" s="2" t="s">
        <v>466</v>
      </c>
      <c r="C3548" s="2" t="s">
        <v>341</v>
      </c>
      <c r="D3548" s="2" t="s">
        <v>54</v>
      </c>
      <c r="E3548" s="2">
        <v>2023</v>
      </c>
      <c r="F3548" s="2" t="s">
        <v>105</v>
      </c>
      <c r="G3548" s="2" t="s">
        <v>56</v>
      </c>
      <c r="H3548" s="2" t="s">
        <v>153</v>
      </c>
      <c r="I3548" s="2" t="s">
        <v>58</v>
      </c>
      <c r="J3548" s="2" t="s">
        <v>191</v>
      </c>
      <c r="K3548" s="3">
        <v>362916.68</v>
      </c>
      <c r="L3548" s="3">
        <v>109278.1</v>
      </c>
      <c r="M3548" s="3">
        <f t="shared" si="385"/>
        <v>253638.58</v>
      </c>
      <c r="N3548" s="3">
        <v>48886.97</v>
      </c>
      <c r="O3548" s="3">
        <f t="shared" si="386"/>
        <v>204751.61</v>
      </c>
      <c r="P3548" s="3">
        <v>161599.67000000001</v>
      </c>
      <c r="Q3548" s="4">
        <f t="shared" si="387"/>
        <v>0.69888928775607662</v>
      </c>
      <c r="R3548" s="4">
        <f t="shared" si="388"/>
        <v>0.44528036021932088</v>
      </c>
      <c r="S3548" s="3">
        <v>306409.21999999997</v>
      </c>
      <c r="T3548" s="3">
        <f t="shared" si="389"/>
        <v>56507.460000000021</v>
      </c>
      <c r="U3548" s="4">
        <f t="shared" si="390"/>
        <v>0.18441827566415928</v>
      </c>
      <c r="V3548" s="2" t="s">
        <v>95</v>
      </c>
      <c r="W3548" s="2" t="s">
        <v>207</v>
      </c>
      <c r="X3548" s="2" t="s">
        <v>155</v>
      </c>
      <c r="Y3548" s="2">
        <v>7.24</v>
      </c>
      <c r="Z3548" s="2" t="s">
        <v>1836</v>
      </c>
      <c r="AA3548" s="2" t="s">
        <v>76</v>
      </c>
      <c r="AB3548" s="2" t="s">
        <v>64</v>
      </c>
      <c r="AC3548" s="2">
        <v>1.2</v>
      </c>
      <c r="AD3548" s="3">
        <v>0</v>
      </c>
      <c r="AE3548" s="5">
        <v>0</v>
      </c>
      <c r="AF3548" s="2">
        <v>0</v>
      </c>
      <c r="AG3548" s="3">
        <f t="shared" si="391"/>
        <v>0</v>
      </c>
      <c r="AH3548" s="2" t="s">
        <v>50</v>
      </c>
      <c r="AI3548" s="3">
        <v>0</v>
      </c>
    </row>
    <row r="3549" spans="1:35" x14ac:dyDescent="0.3">
      <c r="A3549" s="2" t="s">
        <v>8238</v>
      </c>
      <c r="B3549" s="2" t="s">
        <v>4144</v>
      </c>
      <c r="C3549" s="2" t="s">
        <v>341</v>
      </c>
      <c r="D3549" s="2" t="s">
        <v>54</v>
      </c>
      <c r="E3549" s="2">
        <v>2023</v>
      </c>
      <c r="F3549" s="2" t="s">
        <v>92</v>
      </c>
      <c r="G3549" s="2" t="s">
        <v>40</v>
      </c>
      <c r="H3549" s="2" t="s">
        <v>83</v>
      </c>
      <c r="I3549" s="2" t="s">
        <v>131</v>
      </c>
      <c r="J3549" s="2" t="s">
        <v>544</v>
      </c>
      <c r="K3549" s="3">
        <v>4275190.67</v>
      </c>
      <c r="L3549" s="3">
        <v>1354271.87</v>
      </c>
      <c r="M3549" s="3">
        <f t="shared" si="385"/>
        <v>2920918.8</v>
      </c>
      <c r="N3549" s="3">
        <v>542937.23</v>
      </c>
      <c r="O3549" s="3">
        <f t="shared" si="386"/>
        <v>2377981.5699999998</v>
      </c>
      <c r="P3549" s="3">
        <v>1694757.88</v>
      </c>
      <c r="Q3549" s="4">
        <f t="shared" si="387"/>
        <v>0.68322538699776869</v>
      </c>
      <c r="R3549" s="4">
        <f t="shared" si="388"/>
        <v>0.39641691115498245</v>
      </c>
      <c r="S3549" s="3">
        <v>4388924.67</v>
      </c>
      <c r="T3549" s="3">
        <f t="shared" si="389"/>
        <v>-113734</v>
      </c>
      <c r="U3549" s="4">
        <f t="shared" si="390"/>
        <v>-2.591386468248497E-2</v>
      </c>
      <c r="V3549" s="2" t="s">
        <v>95</v>
      </c>
      <c r="W3549" s="2" t="s">
        <v>117</v>
      </c>
      <c r="X3549" s="2" t="s">
        <v>86</v>
      </c>
      <c r="Y3549" s="2">
        <v>0.92</v>
      </c>
      <c r="Z3549" s="2" t="s">
        <v>8216</v>
      </c>
      <c r="AA3549" s="2" t="s">
        <v>63</v>
      </c>
      <c r="AB3549" s="2" t="s">
        <v>149</v>
      </c>
      <c r="AC3549" s="2">
        <v>8.9700000000000006</v>
      </c>
      <c r="AD3549" s="3">
        <v>0</v>
      </c>
      <c r="AE3549" s="5">
        <v>0</v>
      </c>
      <c r="AF3549" s="2">
        <v>0</v>
      </c>
      <c r="AG3549" s="3">
        <f t="shared" si="391"/>
        <v>0</v>
      </c>
      <c r="AH3549" s="2" t="s">
        <v>50</v>
      </c>
      <c r="AI3549" s="3">
        <v>0</v>
      </c>
    </row>
    <row r="3550" spans="1:35" x14ac:dyDescent="0.3">
      <c r="A3550" s="2" t="s">
        <v>8239</v>
      </c>
      <c r="B3550" s="2" t="s">
        <v>6534</v>
      </c>
      <c r="C3550" s="2" t="s">
        <v>113</v>
      </c>
      <c r="D3550" s="2" t="s">
        <v>54</v>
      </c>
      <c r="E3550" s="2">
        <v>2022</v>
      </c>
      <c r="F3550" s="2" t="s">
        <v>82</v>
      </c>
      <c r="G3550" s="2" t="s">
        <v>114</v>
      </c>
      <c r="H3550" s="2" t="s">
        <v>234</v>
      </c>
      <c r="I3550" s="2" t="s">
        <v>39</v>
      </c>
      <c r="J3550" s="2" t="s">
        <v>566</v>
      </c>
      <c r="K3550" s="3">
        <v>2057153.35</v>
      </c>
      <c r="L3550" s="3">
        <v>1158932.5900000001</v>
      </c>
      <c r="M3550" s="3">
        <f t="shared" si="385"/>
        <v>898220.76</v>
      </c>
      <c r="N3550" s="3">
        <v>258372.52</v>
      </c>
      <c r="O3550" s="3">
        <f t="shared" si="386"/>
        <v>639848.24</v>
      </c>
      <c r="P3550" s="3">
        <v>477430.94</v>
      </c>
      <c r="Q3550" s="4">
        <f t="shared" si="387"/>
        <v>0.43663286453584027</v>
      </c>
      <c r="R3550" s="4">
        <f t="shared" si="388"/>
        <v>0.23208330093621848</v>
      </c>
      <c r="S3550" s="3">
        <v>2056578.53</v>
      </c>
      <c r="T3550" s="3">
        <f t="shared" si="389"/>
        <v>574.82000000006519</v>
      </c>
      <c r="U3550" s="4">
        <f t="shared" si="390"/>
        <v>2.7950306376098614E-4</v>
      </c>
      <c r="V3550" s="2" t="s">
        <v>73</v>
      </c>
      <c r="W3550" s="2" t="s">
        <v>60</v>
      </c>
      <c r="X3550" s="2" t="s">
        <v>236</v>
      </c>
      <c r="Y3550" s="2">
        <v>3.67</v>
      </c>
      <c r="Z3550" s="2" t="s">
        <v>4962</v>
      </c>
      <c r="AA3550" s="2" t="s">
        <v>224</v>
      </c>
      <c r="AB3550" s="2" t="s">
        <v>182</v>
      </c>
      <c r="AC3550" s="2">
        <v>8.2200000000000006</v>
      </c>
      <c r="AD3550" s="3">
        <v>0</v>
      </c>
      <c r="AE3550" s="5">
        <v>0</v>
      </c>
      <c r="AF3550" s="2">
        <v>0</v>
      </c>
      <c r="AG3550" s="3">
        <f t="shared" si="391"/>
        <v>0</v>
      </c>
      <c r="AH3550" s="2" t="s">
        <v>50</v>
      </c>
      <c r="AI3550" s="3">
        <v>0</v>
      </c>
    </row>
    <row r="3551" spans="1:35" x14ac:dyDescent="0.3">
      <c r="A3551" s="2" t="s">
        <v>8240</v>
      </c>
      <c r="B3551" s="2" t="s">
        <v>1286</v>
      </c>
      <c r="C3551" s="2" t="s">
        <v>456</v>
      </c>
      <c r="D3551" s="2" t="s">
        <v>54</v>
      </c>
      <c r="E3551" s="2">
        <v>2023</v>
      </c>
      <c r="F3551" s="2" t="s">
        <v>58</v>
      </c>
      <c r="G3551" s="2" t="s">
        <v>40</v>
      </c>
      <c r="H3551" s="2" t="s">
        <v>83</v>
      </c>
      <c r="I3551" s="2" t="s">
        <v>58</v>
      </c>
      <c r="J3551" s="2" t="s">
        <v>240</v>
      </c>
      <c r="K3551" s="3">
        <v>6579796.8600000003</v>
      </c>
      <c r="L3551" s="3">
        <v>2081630.9</v>
      </c>
      <c r="M3551" s="3">
        <f t="shared" si="385"/>
        <v>4498165.9600000009</v>
      </c>
      <c r="N3551" s="3">
        <v>1022095.33</v>
      </c>
      <c r="O3551" s="3">
        <f t="shared" si="386"/>
        <v>3476070.6300000008</v>
      </c>
      <c r="P3551" s="3">
        <v>2642141.15</v>
      </c>
      <c r="Q3551" s="4">
        <f t="shared" si="387"/>
        <v>0.68363295337357888</v>
      </c>
      <c r="R3551" s="4">
        <f t="shared" si="388"/>
        <v>0.40155360510628285</v>
      </c>
      <c r="S3551" s="3">
        <v>7518040.29</v>
      </c>
      <c r="T3551" s="3">
        <f t="shared" si="389"/>
        <v>-938243.4299999997</v>
      </c>
      <c r="U3551" s="4">
        <f t="shared" si="390"/>
        <v>-0.12479893613339491</v>
      </c>
      <c r="V3551" s="2" t="s">
        <v>107</v>
      </c>
      <c r="W3551" s="2" t="s">
        <v>117</v>
      </c>
      <c r="X3551" s="2" t="s">
        <v>86</v>
      </c>
      <c r="Y3551" s="2">
        <v>0.92</v>
      </c>
      <c r="Z3551" s="2" t="s">
        <v>5655</v>
      </c>
      <c r="AA3551" s="2" t="s">
        <v>76</v>
      </c>
      <c r="AB3551" s="2" t="s">
        <v>242</v>
      </c>
      <c r="AC3551" s="2">
        <v>8.84</v>
      </c>
      <c r="AD3551" s="3">
        <v>0</v>
      </c>
      <c r="AE3551" s="5">
        <v>0</v>
      </c>
      <c r="AF3551" s="2">
        <v>0</v>
      </c>
      <c r="AG3551" s="3">
        <f t="shared" si="391"/>
        <v>0</v>
      </c>
      <c r="AH3551" s="2" t="s">
        <v>50</v>
      </c>
      <c r="AI3551" s="3">
        <v>0</v>
      </c>
    </row>
    <row r="3552" spans="1:35" x14ac:dyDescent="0.3">
      <c r="A3552" s="2" t="s">
        <v>8241</v>
      </c>
      <c r="B3552" s="2" t="s">
        <v>1490</v>
      </c>
      <c r="C3552" s="2" t="s">
        <v>730</v>
      </c>
      <c r="D3552" s="2" t="s">
        <v>38</v>
      </c>
      <c r="E3552" s="2">
        <v>2020</v>
      </c>
      <c r="F3552" s="2" t="s">
        <v>105</v>
      </c>
      <c r="G3552" s="2" t="s">
        <v>69</v>
      </c>
      <c r="H3552" s="2" t="s">
        <v>70</v>
      </c>
      <c r="I3552" s="2" t="s">
        <v>178</v>
      </c>
      <c r="J3552" s="2" t="s">
        <v>197</v>
      </c>
      <c r="K3552" s="3">
        <v>8246077.8200000003</v>
      </c>
      <c r="L3552" s="3">
        <v>2501632.9700000002</v>
      </c>
      <c r="M3552" s="3">
        <f t="shared" si="385"/>
        <v>5744444.8499999996</v>
      </c>
      <c r="N3552" s="3">
        <v>1043727.86</v>
      </c>
      <c r="O3552" s="3">
        <f t="shared" si="386"/>
        <v>4700716.9899999993</v>
      </c>
      <c r="P3552" s="3">
        <v>3506163.41</v>
      </c>
      <c r="Q3552" s="4">
        <f t="shared" si="387"/>
        <v>0.69662753316097126</v>
      </c>
      <c r="R3552" s="4">
        <f t="shared" si="388"/>
        <v>0.42519164705142209</v>
      </c>
      <c r="S3552" s="3">
        <v>9015356.9800000004</v>
      </c>
      <c r="T3552" s="3">
        <f t="shared" si="389"/>
        <v>-769279.16000000015</v>
      </c>
      <c r="U3552" s="4">
        <f t="shared" si="390"/>
        <v>-8.5329861225306697E-2</v>
      </c>
      <c r="V3552" s="2" t="s">
        <v>133</v>
      </c>
      <c r="W3552" s="2" t="s">
        <v>45</v>
      </c>
      <c r="X3552" s="2" t="s">
        <v>74</v>
      </c>
      <c r="Y3552" s="2">
        <v>1.36</v>
      </c>
      <c r="Z3552" s="2" t="s">
        <v>8242</v>
      </c>
      <c r="AA3552" s="2" t="s">
        <v>148</v>
      </c>
      <c r="AB3552" s="2" t="s">
        <v>306</v>
      </c>
      <c r="AC3552" s="2">
        <v>7.93</v>
      </c>
      <c r="AD3552" s="3">
        <v>4270364.0199999996</v>
      </c>
      <c r="AE3552" s="5">
        <v>13.33</v>
      </c>
      <c r="AF3552" s="2">
        <v>60</v>
      </c>
      <c r="AG3552" s="3">
        <f t="shared" si="391"/>
        <v>97886.820511728569</v>
      </c>
      <c r="AH3552" s="2" t="s">
        <v>50</v>
      </c>
      <c r="AI3552" s="3">
        <v>0</v>
      </c>
    </row>
    <row r="3553" spans="1:35" x14ac:dyDescent="0.3">
      <c r="A3553" s="2" t="s">
        <v>8243</v>
      </c>
      <c r="B3553" s="2" t="s">
        <v>926</v>
      </c>
      <c r="C3553" s="2" t="s">
        <v>329</v>
      </c>
      <c r="D3553" s="2" t="s">
        <v>38</v>
      </c>
      <c r="E3553" s="2">
        <v>2021</v>
      </c>
      <c r="F3553" s="2" t="s">
        <v>55</v>
      </c>
      <c r="G3553" s="2" t="s">
        <v>56</v>
      </c>
      <c r="H3553" s="2" t="s">
        <v>177</v>
      </c>
      <c r="I3553" s="2" t="s">
        <v>131</v>
      </c>
      <c r="J3553" s="2" t="s">
        <v>235</v>
      </c>
      <c r="K3553" s="3">
        <v>7264463.2999999998</v>
      </c>
      <c r="L3553" s="3">
        <v>3086918.52</v>
      </c>
      <c r="M3553" s="3">
        <f t="shared" si="385"/>
        <v>4177544.78</v>
      </c>
      <c r="N3553" s="3">
        <v>1306976.78</v>
      </c>
      <c r="O3553" s="3">
        <f t="shared" si="386"/>
        <v>2870568</v>
      </c>
      <c r="P3553" s="3">
        <v>2078399.46</v>
      </c>
      <c r="Q3553" s="4">
        <f t="shared" si="387"/>
        <v>0.57506585242160968</v>
      </c>
      <c r="R3553" s="4">
        <f t="shared" si="388"/>
        <v>0.28610502581794306</v>
      </c>
      <c r="S3553" s="3">
        <v>6885177.8200000003</v>
      </c>
      <c r="T3553" s="3">
        <f t="shared" si="389"/>
        <v>379285.47999999952</v>
      </c>
      <c r="U3553" s="4">
        <f t="shared" si="390"/>
        <v>5.5087245371972036E-2</v>
      </c>
      <c r="V3553" s="2" t="s">
        <v>44</v>
      </c>
      <c r="W3553" s="2" t="s">
        <v>134</v>
      </c>
      <c r="X3553" s="2" t="s">
        <v>180</v>
      </c>
      <c r="Y3553" s="2">
        <v>149.5</v>
      </c>
      <c r="Z3553" s="2" t="s">
        <v>6106</v>
      </c>
      <c r="AA3553" s="2" t="s">
        <v>224</v>
      </c>
      <c r="AB3553" s="2" t="s">
        <v>49</v>
      </c>
      <c r="AC3553" s="2">
        <v>9.5399999999999991</v>
      </c>
      <c r="AD3553" s="3">
        <v>0</v>
      </c>
      <c r="AE3553" s="5">
        <v>0</v>
      </c>
      <c r="AF3553" s="2">
        <v>0</v>
      </c>
      <c r="AG3553" s="3">
        <f t="shared" si="391"/>
        <v>0</v>
      </c>
      <c r="AH3553" s="2" t="s">
        <v>50</v>
      </c>
      <c r="AI3553" s="3">
        <v>0</v>
      </c>
    </row>
    <row r="3554" spans="1:35" x14ac:dyDescent="0.3">
      <c r="A3554" s="2" t="s">
        <v>8244</v>
      </c>
      <c r="B3554" s="2" t="s">
        <v>4478</v>
      </c>
      <c r="C3554" s="2" t="s">
        <v>474</v>
      </c>
      <c r="D3554" s="2" t="s">
        <v>81</v>
      </c>
      <c r="E3554" s="2">
        <v>2024</v>
      </c>
      <c r="F3554" s="2" t="s">
        <v>105</v>
      </c>
      <c r="G3554" s="2" t="s">
        <v>56</v>
      </c>
      <c r="H3554" s="2" t="s">
        <v>177</v>
      </c>
      <c r="I3554" s="2" t="s">
        <v>131</v>
      </c>
      <c r="J3554" s="2" t="s">
        <v>491</v>
      </c>
      <c r="K3554" s="3">
        <v>1841605.92</v>
      </c>
      <c r="L3554" s="3">
        <v>556130.09</v>
      </c>
      <c r="M3554" s="3">
        <f t="shared" si="385"/>
        <v>1285475.83</v>
      </c>
      <c r="N3554" s="3">
        <v>161494.85</v>
      </c>
      <c r="O3554" s="3">
        <f t="shared" si="386"/>
        <v>1123980.98</v>
      </c>
      <c r="P3554" s="3">
        <v>828428.87</v>
      </c>
      <c r="Q3554" s="4">
        <f t="shared" si="387"/>
        <v>0.69801894967844158</v>
      </c>
      <c r="R3554" s="4">
        <f t="shared" si="388"/>
        <v>0.44984046858407145</v>
      </c>
      <c r="S3554" s="3">
        <v>2139019.73</v>
      </c>
      <c r="T3554" s="3">
        <f t="shared" si="389"/>
        <v>-297413.81000000006</v>
      </c>
      <c r="U3554" s="4">
        <f t="shared" si="390"/>
        <v>-0.13904210691876137</v>
      </c>
      <c r="V3554" s="2" t="s">
        <v>133</v>
      </c>
      <c r="W3554" s="2" t="s">
        <v>96</v>
      </c>
      <c r="X3554" s="2" t="s">
        <v>180</v>
      </c>
      <c r="Y3554" s="2">
        <v>149.5</v>
      </c>
      <c r="Z3554" s="2" t="s">
        <v>8245</v>
      </c>
      <c r="AA3554" s="2" t="s">
        <v>141</v>
      </c>
      <c r="AB3554" s="2" t="s">
        <v>100</v>
      </c>
      <c r="AC3554" s="2">
        <v>2.2400000000000002</v>
      </c>
      <c r="AD3554" s="3">
        <v>0</v>
      </c>
      <c r="AE3554" s="5">
        <v>0</v>
      </c>
      <c r="AF3554" s="2">
        <v>0</v>
      </c>
      <c r="AG3554" s="3">
        <f t="shared" si="391"/>
        <v>0</v>
      </c>
      <c r="AH3554" s="2" t="s">
        <v>50</v>
      </c>
      <c r="AI3554" s="3">
        <v>0</v>
      </c>
    </row>
    <row r="3555" spans="1:35" x14ac:dyDescent="0.3">
      <c r="A3555" s="2" t="s">
        <v>8246</v>
      </c>
      <c r="B3555" s="2" t="s">
        <v>6966</v>
      </c>
      <c r="C3555" s="2" t="s">
        <v>403</v>
      </c>
      <c r="D3555" s="2" t="s">
        <v>54</v>
      </c>
      <c r="E3555" s="2">
        <v>2021</v>
      </c>
      <c r="F3555" s="2" t="s">
        <v>55</v>
      </c>
      <c r="G3555" s="2" t="s">
        <v>69</v>
      </c>
      <c r="H3555" s="2" t="s">
        <v>272</v>
      </c>
      <c r="I3555" s="2" t="s">
        <v>178</v>
      </c>
      <c r="J3555" s="2" t="s">
        <v>288</v>
      </c>
      <c r="K3555" s="3">
        <v>1735349.37</v>
      </c>
      <c r="L3555" s="3">
        <v>486555.92</v>
      </c>
      <c r="M3555" s="3">
        <f t="shared" si="385"/>
        <v>1248793.4500000002</v>
      </c>
      <c r="N3555" s="3">
        <v>213896.86</v>
      </c>
      <c r="O3555" s="3">
        <f t="shared" si="386"/>
        <v>1034896.5900000002</v>
      </c>
      <c r="P3555" s="3">
        <v>799566.82</v>
      </c>
      <c r="Q3555" s="4">
        <f t="shared" si="387"/>
        <v>0.71962077008158887</v>
      </c>
      <c r="R3555" s="4">
        <f t="shared" si="388"/>
        <v>0.46075264947945316</v>
      </c>
      <c r="S3555" s="3">
        <v>1521016.63</v>
      </c>
      <c r="T3555" s="3">
        <f t="shared" si="389"/>
        <v>214332.74000000022</v>
      </c>
      <c r="U3555" s="4">
        <f t="shared" si="390"/>
        <v>0.14091413320050303</v>
      </c>
      <c r="V3555" s="2" t="s">
        <v>124</v>
      </c>
      <c r="W3555" s="2" t="s">
        <v>117</v>
      </c>
      <c r="X3555" s="2" t="s">
        <v>274</v>
      </c>
      <c r="Y3555" s="2">
        <v>1</v>
      </c>
      <c r="Z3555" s="2" t="s">
        <v>8247</v>
      </c>
      <c r="AA3555" s="2" t="s">
        <v>148</v>
      </c>
      <c r="AB3555" s="2" t="s">
        <v>209</v>
      </c>
      <c r="AC3555" s="2">
        <v>7.15</v>
      </c>
      <c r="AD3555" s="3">
        <v>2841686.78</v>
      </c>
      <c r="AE3555" s="5">
        <v>8.36</v>
      </c>
      <c r="AF3555" s="2">
        <v>240</v>
      </c>
      <c r="AG3555" s="3">
        <f t="shared" si="391"/>
        <v>24409.602083609654</v>
      </c>
      <c r="AH3555" s="2" t="s">
        <v>50</v>
      </c>
      <c r="AI3555" s="3">
        <v>0</v>
      </c>
    </row>
    <row r="3556" spans="1:35" x14ac:dyDescent="0.3">
      <c r="A3556" s="2" t="s">
        <v>8248</v>
      </c>
      <c r="B3556" s="2" t="s">
        <v>215</v>
      </c>
      <c r="C3556" s="2" t="s">
        <v>216</v>
      </c>
      <c r="D3556" s="2" t="s">
        <v>38</v>
      </c>
      <c r="E3556" s="2">
        <v>2024</v>
      </c>
      <c r="F3556" s="2" t="s">
        <v>92</v>
      </c>
      <c r="G3556" s="2" t="s">
        <v>93</v>
      </c>
      <c r="H3556" s="2" t="s">
        <v>94</v>
      </c>
      <c r="I3556" s="2" t="s">
        <v>55</v>
      </c>
      <c r="J3556" s="2" t="s">
        <v>540</v>
      </c>
      <c r="K3556" s="3">
        <v>257920.1</v>
      </c>
      <c r="L3556" s="3">
        <v>106868.57</v>
      </c>
      <c r="M3556" s="3">
        <f t="shared" si="385"/>
        <v>151051.53</v>
      </c>
      <c r="N3556" s="3">
        <v>42806.87</v>
      </c>
      <c r="O3556" s="3">
        <f t="shared" si="386"/>
        <v>108244.66</v>
      </c>
      <c r="P3556" s="3">
        <v>84455.34</v>
      </c>
      <c r="Q3556" s="4">
        <f t="shared" si="387"/>
        <v>0.58565241716329974</v>
      </c>
      <c r="R3556" s="4">
        <f t="shared" si="388"/>
        <v>0.3274476863183598</v>
      </c>
      <c r="S3556" s="3">
        <v>235433.37</v>
      </c>
      <c r="T3556" s="3">
        <f t="shared" si="389"/>
        <v>22486.73000000001</v>
      </c>
      <c r="U3556" s="4">
        <f t="shared" si="390"/>
        <v>9.5512076304221497E-2</v>
      </c>
      <c r="V3556" s="2" t="s">
        <v>85</v>
      </c>
      <c r="W3556" s="2" t="s">
        <v>125</v>
      </c>
      <c r="X3556" s="2" t="s">
        <v>97</v>
      </c>
      <c r="Y3556" s="2">
        <v>1550</v>
      </c>
      <c r="Z3556" s="2" t="s">
        <v>8249</v>
      </c>
      <c r="AA3556" s="2" t="s">
        <v>99</v>
      </c>
      <c r="AB3556" s="2" t="s">
        <v>242</v>
      </c>
      <c r="AC3556" s="2">
        <v>7.69</v>
      </c>
      <c r="AD3556" s="3">
        <v>0</v>
      </c>
      <c r="AE3556" s="5">
        <v>0</v>
      </c>
      <c r="AF3556" s="2">
        <v>0</v>
      </c>
      <c r="AG3556" s="3">
        <f t="shared" si="391"/>
        <v>0</v>
      </c>
      <c r="AH3556" s="2" t="s">
        <v>50</v>
      </c>
      <c r="AI3556" s="3">
        <v>0</v>
      </c>
    </row>
    <row r="3557" spans="1:35" x14ac:dyDescent="0.3">
      <c r="A3557" s="2" t="s">
        <v>8250</v>
      </c>
      <c r="B3557" s="2" t="s">
        <v>5543</v>
      </c>
      <c r="C3557" s="2" t="s">
        <v>249</v>
      </c>
      <c r="D3557" s="2" t="s">
        <v>104</v>
      </c>
      <c r="E3557" s="2">
        <v>2023</v>
      </c>
      <c r="F3557" s="2" t="s">
        <v>92</v>
      </c>
      <c r="G3557" s="2" t="s">
        <v>69</v>
      </c>
      <c r="H3557" s="2" t="s">
        <v>165</v>
      </c>
      <c r="I3557" s="2" t="s">
        <v>71</v>
      </c>
      <c r="J3557" s="2" t="s">
        <v>172</v>
      </c>
      <c r="K3557" s="3">
        <v>1483218.37</v>
      </c>
      <c r="L3557" s="3">
        <v>817014.31</v>
      </c>
      <c r="M3557" s="3">
        <f t="shared" si="385"/>
        <v>666204.06000000006</v>
      </c>
      <c r="N3557" s="3">
        <v>198355.8</v>
      </c>
      <c r="O3557" s="3">
        <f t="shared" si="386"/>
        <v>467848.26000000007</v>
      </c>
      <c r="P3557" s="3">
        <v>361531.07</v>
      </c>
      <c r="Q3557" s="4">
        <f t="shared" si="387"/>
        <v>0.44916114408696273</v>
      </c>
      <c r="R3557" s="4">
        <f t="shared" si="388"/>
        <v>0.2437477025045206</v>
      </c>
      <c r="S3557" s="3">
        <v>1657803.68</v>
      </c>
      <c r="T3557" s="3">
        <f t="shared" si="389"/>
        <v>-174585.30999999982</v>
      </c>
      <c r="U3557" s="4">
        <f t="shared" si="390"/>
        <v>-0.10531120910529033</v>
      </c>
      <c r="V3557" s="2" t="s">
        <v>107</v>
      </c>
      <c r="W3557" s="2" t="s">
        <v>125</v>
      </c>
      <c r="X3557" s="2" t="s">
        <v>167</v>
      </c>
      <c r="Y3557" s="2">
        <v>17.2</v>
      </c>
      <c r="Z3557" s="2" t="s">
        <v>8251</v>
      </c>
      <c r="AA3557" s="2" t="s">
        <v>109</v>
      </c>
      <c r="AB3557" s="2" t="s">
        <v>100</v>
      </c>
      <c r="AC3557" s="2">
        <v>1.1100000000000001</v>
      </c>
      <c r="AD3557" s="3">
        <v>0</v>
      </c>
      <c r="AE3557" s="5">
        <v>0</v>
      </c>
      <c r="AF3557" s="2">
        <v>0</v>
      </c>
      <c r="AG3557" s="3">
        <f t="shared" si="391"/>
        <v>0</v>
      </c>
      <c r="AH3557" s="2" t="s">
        <v>50</v>
      </c>
      <c r="AI3557" s="3">
        <v>0</v>
      </c>
    </row>
    <row r="3558" spans="1:35" x14ac:dyDescent="0.3">
      <c r="A3558" s="2" t="s">
        <v>8252</v>
      </c>
      <c r="B3558" s="2" t="s">
        <v>4970</v>
      </c>
      <c r="C3558" s="2" t="s">
        <v>233</v>
      </c>
      <c r="D3558" s="2" t="s">
        <v>38</v>
      </c>
      <c r="E3558" s="2">
        <v>2023</v>
      </c>
      <c r="F3558" s="2" t="s">
        <v>82</v>
      </c>
      <c r="G3558" s="2" t="s">
        <v>40</v>
      </c>
      <c r="H3558" s="2" t="s">
        <v>83</v>
      </c>
      <c r="I3558" s="2" t="s">
        <v>39</v>
      </c>
      <c r="J3558" s="2" t="s">
        <v>487</v>
      </c>
      <c r="K3558" s="3">
        <v>6734694.9699999997</v>
      </c>
      <c r="L3558" s="3">
        <v>2295947.2400000002</v>
      </c>
      <c r="M3558" s="3">
        <f t="shared" si="385"/>
        <v>4438747.7299999995</v>
      </c>
      <c r="N3558" s="3">
        <v>1103977.19</v>
      </c>
      <c r="O3558" s="3">
        <f t="shared" si="386"/>
        <v>3334770.5399999996</v>
      </c>
      <c r="P3558" s="3">
        <v>2459012.04</v>
      </c>
      <c r="Q3558" s="4">
        <f t="shared" si="387"/>
        <v>0.65908667723966707</v>
      </c>
      <c r="R3558" s="4">
        <f t="shared" si="388"/>
        <v>0.36512597095395993</v>
      </c>
      <c r="S3558" s="3">
        <v>7407544.8600000003</v>
      </c>
      <c r="T3558" s="3">
        <f t="shared" si="389"/>
        <v>-672849.8900000006</v>
      </c>
      <c r="U3558" s="4">
        <f t="shared" si="390"/>
        <v>-9.0833049642847594E-2</v>
      </c>
      <c r="V3558" s="2" t="s">
        <v>133</v>
      </c>
      <c r="W3558" s="2" t="s">
        <v>207</v>
      </c>
      <c r="X3558" s="2" t="s">
        <v>86</v>
      </c>
      <c r="Y3558" s="2">
        <v>0.92</v>
      </c>
      <c r="Z3558" s="2" t="s">
        <v>8253</v>
      </c>
      <c r="AA3558" s="2" t="s">
        <v>63</v>
      </c>
      <c r="AB3558" s="2" t="s">
        <v>100</v>
      </c>
      <c r="AC3558" s="2">
        <v>3.63</v>
      </c>
      <c r="AD3558" s="3">
        <v>0</v>
      </c>
      <c r="AE3558" s="5">
        <v>0</v>
      </c>
      <c r="AF3558" s="2">
        <v>0</v>
      </c>
      <c r="AG3558" s="3">
        <f t="shared" si="391"/>
        <v>0</v>
      </c>
      <c r="AH3558" s="2" t="s">
        <v>50</v>
      </c>
      <c r="AI3558" s="3">
        <v>0</v>
      </c>
    </row>
    <row r="3559" spans="1:35" x14ac:dyDescent="0.3">
      <c r="A3559" s="2" t="s">
        <v>8254</v>
      </c>
      <c r="B3559" s="2" t="s">
        <v>1731</v>
      </c>
      <c r="C3559" s="2" t="s">
        <v>138</v>
      </c>
      <c r="D3559" s="2" t="s">
        <v>104</v>
      </c>
      <c r="E3559" s="2">
        <v>2024</v>
      </c>
      <c r="F3559" s="2" t="s">
        <v>105</v>
      </c>
      <c r="G3559" s="2" t="s">
        <v>56</v>
      </c>
      <c r="H3559" s="2" t="s">
        <v>262</v>
      </c>
      <c r="I3559" s="2" t="s">
        <v>131</v>
      </c>
      <c r="J3559" s="2" t="s">
        <v>132</v>
      </c>
      <c r="K3559" s="3">
        <v>9492456.2400000002</v>
      </c>
      <c r="L3559" s="3">
        <v>2821401.19</v>
      </c>
      <c r="M3559" s="3">
        <f t="shared" si="385"/>
        <v>6671055.0500000007</v>
      </c>
      <c r="N3559" s="3">
        <v>1154500.33</v>
      </c>
      <c r="O3559" s="3">
        <f t="shared" si="386"/>
        <v>5516554.7200000007</v>
      </c>
      <c r="P3559" s="3">
        <v>4148731.35</v>
      </c>
      <c r="Q3559" s="4">
        <f t="shared" si="387"/>
        <v>0.70277438013240723</v>
      </c>
      <c r="R3559" s="4">
        <f t="shared" si="388"/>
        <v>0.43705562028485051</v>
      </c>
      <c r="S3559" s="3">
        <v>7934577.21</v>
      </c>
      <c r="T3559" s="3">
        <f t="shared" si="389"/>
        <v>1557879.0300000003</v>
      </c>
      <c r="U3559" s="4">
        <f t="shared" si="390"/>
        <v>0.19634052184111273</v>
      </c>
      <c r="V3559" s="2" t="s">
        <v>95</v>
      </c>
      <c r="W3559" s="2" t="s">
        <v>125</v>
      </c>
      <c r="X3559" s="2" t="s">
        <v>264</v>
      </c>
      <c r="Y3559" s="2">
        <v>83.5</v>
      </c>
      <c r="Z3559" s="2" t="s">
        <v>1301</v>
      </c>
      <c r="AA3559" s="2" t="s">
        <v>76</v>
      </c>
      <c r="AB3559" s="2" t="s">
        <v>77</v>
      </c>
      <c r="AC3559" s="2">
        <v>7.17</v>
      </c>
      <c r="AD3559" s="3">
        <v>0</v>
      </c>
      <c r="AE3559" s="5">
        <v>0</v>
      </c>
      <c r="AF3559" s="2">
        <v>0</v>
      </c>
      <c r="AG3559" s="3">
        <f t="shared" si="391"/>
        <v>0</v>
      </c>
      <c r="AH3559" s="2" t="s">
        <v>50</v>
      </c>
      <c r="AI3559" s="3">
        <v>0</v>
      </c>
    </row>
    <row r="3560" spans="1:35" x14ac:dyDescent="0.3">
      <c r="A3560" s="2" t="s">
        <v>8255</v>
      </c>
      <c r="B3560" s="2" t="s">
        <v>5250</v>
      </c>
      <c r="C3560" s="2" t="s">
        <v>363</v>
      </c>
      <c r="D3560" s="2" t="s">
        <v>81</v>
      </c>
      <c r="E3560" s="2">
        <v>2022</v>
      </c>
      <c r="F3560" s="2" t="s">
        <v>55</v>
      </c>
      <c r="G3560" s="2" t="s">
        <v>56</v>
      </c>
      <c r="H3560" s="2" t="s">
        <v>177</v>
      </c>
      <c r="I3560" s="2" t="s">
        <v>131</v>
      </c>
      <c r="J3560" s="2" t="s">
        <v>235</v>
      </c>
      <c r="K3560" s="3">
        <v>6733795.2599999998</v>
      </c>
      <c r="L3560" s="3">
        <v>3128127.35</v>
      </c>
      <c r="M3560" s="3">
        <f t="shared" si="385"/>
        <v>3605667.9099999997</v>
      </c>
      <c r="N3560" s="3">
        <v>1034174.12</v>
      </c>
      <c r="O3560" s="3">
        <f t="shared" si="386"/>
        <v>2571493.7899999996</v>
      </c>
      <c r="P3560" s="3">
        <v>2027805.01</v>
      </c>
      <c r="Q3560" s="4">
        <f t="shared" si="387"/>
        <v>0.53545850011483709</v>
      </c>
      <c r="R3560" s="4">
        <f t="shared" si="388"/>
        <v>0.30113850090535721</v>
      </c>
      <c r="S3560" s="3">
        <v>6414775.6500000004</v>
      </c>
      <c r="T3560" s="3">
        <f t="shared" si="389"/>
        <v>319019.6099999994</v>
      </c>
      <c r="U3560" s="4">
        <f t="shared" si="390"/>
        <v>4.9731998031762717E-2</v>
      </c>
      <c r="V3560" s="2" t="s">
        <v>95</v>
      </c>
      <c r="W3560" s="2" t="s">
        <v>207</v>
      </c>
      <c r="X3560" s="2" t="s">
        <v>180</v>
      </c>
      <c r="Y3560" s="2">
        <v>149.5</v>
      </c>
      <c r="Z3560" s="2" t="s">
        <v>2252</v>
      </c>
      <c r="AA3560" s="2" t="s">
        <v>99</v>
      </c>
      <c r="AB3560" s="2" t="s">
        <v>142</v>
      </c>
      <c r="AC3560" s="2">
        <v>4.96</v>
      </c>
      <c r="AD3560" s="3">
        <v>0</v>
      </c>
      <c r="AE3560" s="5">
        <v>0</v>
      </c>
      <c r="AF3560" s="2">
        <v>0</v>
      </c>
      <c r="AG3560" s="3">
        <f t="shared" si="391"/>
        <v>0</v>
      </c>
      <c r="AH3560" s="2" t="s">
        <v>50</v>
      </c>
      <c r="AI3560" s="3">
        <v>0</v>
      </c>
    </row>
    <row r="3561" spans="1:35" x14ac:dyDescent="0.3">
      <c r="A3561" s="2" t="s">
        <v>8256</v>
      </c>
      <c r="B3561" s="2" t="s">
        <v>8257</v>
      </c>
      <c r="C3561" s="2" t="s">
        <v>196</v>
      </c>
      <c r="D3561" s="2" t="s">
        <v>38</v>
      </c>
      <c r="E3561" s="2">
        <v>2023</v>
      </c>
      <c r="F3561" s="2" t="s">
        <v>55</v>
      </c>
      <c r="G3561" s="2" t="s">
        <v>40</v>
      </c>
      <c r="H3561" s="2" t="s">
        <v>171</v>
      </c>
      <c r="I3561" s="2" t="s">
        <v>55</v>
      </c>
      <c r="J3561" s="2" t="s">
        <v>540</v>
      </c>
      <c r="K3561" s="3">
        <v>3290768.26</v>
      </c>
      <c r="L3561" s="3">
        <v>1886839.71</v>
      </c>
      <c r="M3561" s="3">
        <f t="shared" si="385"/>
        <v>1403928.5499999998</v>
      </c>
      <c r="N3561" s="3">
        <v>543408.46</v>
      </c>
      <c r="O3561" s="3">
        <f t="shared" si="386"/>
        <v>860520.08999999985</v>
      </c>
      <c r="P3561" s="3">
        <v>637223.72</v>
      </c>
      <c r="Q3561" s="4">
        <f t="shared" si="387"/>
        <v>0.42662637994448138</v>
      </c>
      <c r="R3561" s="4">
        <f t="shared" si="388"/>
        <v>0.19363980373385514</v>
      </c>
      <c r="S3561" s="3">
        <v>2913510.91</v>
      </c>
      <c r="T3561" s="3">
        <f t="shared" si="389"/>
        <v>377257.34999999963</v>
      </c>
      <c r="U3561" s="4">
        <f t="shared" si="390"/>
        <v>0.12948547702538021</v>
      </c>
      <c r="V3561" s="2" t="s">
        <v>95</v>
      </c>
      <c r="W3561" s="2" t="s">
        <v>96</v>
      </c>
      <c r="X3561" s="2" t="s">
        <v>86</v>
      </c>
      <c r="Y3561" s="2">
        <v>0.92</v>
      </c>
      <c r="Z3561" s="2" t="s">
        <v>8258</v>
      </c>
      <c r="AA3561" s="2" t="s">
        <v>63</v>
      </c>
      <c r="AB3561" s="2" t="s">
        <v>149</v>
      </c>
      <c r="AC3561" s="2">
        <v>3.34</v>
      </c>
      <c r="AD3561" s="3">
        <v>0</v>
      </c>
      <c r="AE3561" s="5">
        <v>0</v>
      </c>
      <c r="AF3561" s="2">
        <v>0</v>
      </c>
      <c r="AG3561" s="3">
        <f t="shared" si="391"/>
        <v>0</v>
      </c>
      <c r="AH3561" s="2" t="s">
        <v>50</v>
      </c>
      <c r="AI3561" s="3">
        <v>0</v>
      </c>
    </row>
    <row r="3562" spans="1:35" x14ac:dyDescent="0.3">
      <c r="A3562" s="2" t="s">
        <v>8259</v>
      </c>
      <c r="B3562" s="2" t="s">
        <v>6048</v>
      </c>
      <c r="C3562" s="2" t="s">
        <v>880</v>
      </c>
      <c r="D3562" s="2" t="s">
        <v>81</v>
      </c>
      <c r="E3562" s="2">
        <v>2024</v>
      </c>
      <c r="F3562" s="2" t="s">
        <v>82</v>
      </c>
      <c r="G3562" s="2" t="s">
        <v>40</v>
      </c>
      <c r="H3562" s="2" t="s">
        <v>83</v>
      </c>
      <c r="I3562" s="2" t="s">
        <v>131</v>
      </c>
      <c r="J3562" s="2" t="s">
        <v>132</v>
      </c>
      <c r="K3562" s="3">
        <v>9641508.9100000001</v>
      </c>
      <c r="L3562" s="3">
        <v>3681476.89</v>
      </c>
      <c r="M3562" s="3">
        <f t="shared" si="385"/>
        <v>5960032.0199999996</v>
      </c>
      <c r="N3562" s="3">
        <v>1175145.32</v>
      </c>
      <c r="O3562" s="3">
        <f t="shared" si="386"/>
        <v>4784886.6999999993</v>
      </c>
      <c r="P3562" s="3">
        <v>3776621.06</v>
      </c>
      <c r="Q3562" s="4">
        <f t="shared" si="387"/>
        <v>0.61816382431782657</v>
      </c>
      <c r="R3562" s="4">
        <f t="shared" si="388"/>
        <v>0.39170435823410965</v>
      </c>
      <c r="S3562" s="3">
        <v>10510778</v>
      </c>
      <c r="T3562" s="3">
        <f t="shared" si="389"/>
        <v>-869269.08999999985</v>
      </c>
      <c r="U3562" s="4">
        <f t="shared" si="390"/>
        <v>-8.2702640090010451E-2</v>
      </c>
      <c r="V3562" s="2" t="s">
        <v>133</v>
      </c>
      <c r="W3562" s="2" t="s">
        <v>125</v>
      </c>
      <c r="X3562" s="2" t="s">
        <v>86</v>
      </c>
      <c r="Y3562" s="2">
        <v>0.92</v>
      </c>
      <c r="Z3562" s="2" t="s">
        <v>8260</v>
      </c>
      <c r="AA3562" s="2" t="s">
        <v>63</v>
      </c>
      <c r="AB3562" s="2" t="s">
        <v>64</v>
      </c>
      <c r="AC3562" s="2">
        <v>7.37</v>
      </c>
      <c r="AD3562" s="3">
        <v>0</v>
      </c>
      <c r="AE3562" s="5">
        <v>0</v>
      </c>
      <c r="AF3562" s="2">
        <v>0</v>
      </c>
      <c r="AG3562" s="3">
        <f t="shared" si="391"/>
        <v>0</v>
      </c>
      <c r="AH3562" s="2" t="s">
        <v>50</v>
      </c>
      <c r="AI3562" s="3">
        <v>0</v>
      </c>
    </row>
    <row r="3563" spans="1:35" x14ac:dyDescent="0.3">
      <c r="A3563" s="2" t="s">
        <v>8261</v>
      </c>
      <c r="B3563" s="2" t="s">
        <v>4767</v>
      </c>
      <c r="C3563" s="2" t="s">
        <v>67</v>
      </c>
      <c r="D3563" s="2" t="s">
        <v>54</v>
      </c>
      <c r="E3563" s="2">
        <v>2022</v>
      </c>
      <c r="F3563" s="2" t="s">
        <v>82</v>
      </c>
      <c r="G3563" s="2" t="s">
        <v>114</v>
      </c>
      <c r="H3563" s="2" t="s">
        <v>234</v>
      </c>
      <c r="I3563" s="2" t="s">
        <v>42</v>
      </c>
      <c r="J3563" s="2" t="s">
        <v>43</v>
      </c>
      <c r="K3563" s="3">
        <v>409321.86</v>
      </c>
      <c r="L3563" s="3">
        <v>191187.56</v>
      </c>
      <c r="M3563" s="3">
        <f t="shared" si="385"/>
        <v>218134.3</v>
      </c>
      <c r="N3563" s="3">
        <v>51538.77</v>
      </c>
      <c r="O3563" s="3">
        <f t="shared" si="386"/>
        <v>166595.53</v>
      </c>
      <c r="P3563" s="3">
        <v>119343.23</v>
      </c>
      <c r="Q3563" s="4">
        <f t="shared" si="387"/>
        <v>0.53291632164478098</v>
      </c>
      <c r="R3563" s="4">
        <f t="shared" si="388"/>
        <v>0.29156329446954043</v>
      </c>
      <c r="S3563" s="3">
        <v>446285.05</v>
      </c>
      <c r="T3563" s="3">
        <f t="shared" si="389"/>
        <v>-36963.19</v>
      </c>
      <c r="U3563" s="4">
        <f t="shared" si="390"/>
        <v>-8.2824172577593627E-2</v>
      </c>
      <c r="V3563" s="2" t="s">
        <v>95</v>
      </c>
      <c r="W3563" s="2" t="s">
        <v>96</v>
      </c>
      <c r="X3563" s="2" t="s">
        <v>236</v>
      </c>
      <c r="Y3563" s="2">
        <v>3.67</v>
      </c>
      <c r="Z3563" s="2" t="s">
        <v>8262</v>
      </c>
      <c r="AA3563" s="2" t="s">
        <v>63</v>
      </c>
      <c r="AB3563" s="2" t="s">
        <v>88</v>
      </c>
      <c r="AC3563" s="2">
        <v>5.89</v>
      </c>
      <c r="AD3563" s="3">
        <v>0</v>
      </c>
      <c r="AE3563" s="5">
        <v>0</v>
      </c>
      <c r="AF3563" s="2">
        <v>0</v>
      </c>
      <c r="AG3563" s="3">
        <f t="shared" si="391"/>
        <v>0</v>
      </c>
      <c r="AH3563" s="2" t="s">
        <v>50</v>
      </c>
      <c r="AI3563" s="3">
        <v>0</v>
      </c>
    </row>
    <row r="3564" spans="1:35" x14ac:dyDescent="0.3">
      <c r="A3564" s="2" t="s">
        <v>8263</v>
      </c>
      <c r="B3564" s="2" t="s">
        <v>8264</v>
      </c>
      <c r="C3564" s="2" t="s">
        <v>403</v>
      </c>
      <c r="D3564" s="2" t="s">
        <v>54</v>
      </c>
      <c r="E3564" s="2">
        <v>2021</v>
      </c>
      <c r="F3564" s="2" t="s">
        <v>55</v>
      </c>
      <c r="G3564" s="2" t="s">
        <v>114</v>
      </c>
      <c r="H3564" s="2" t="s">
        <v>234</v>
      </c>
      <c r="I3564" s="2" t="s">
        <v>178</v>
      </c>
      <c r="J3564" s="2" t="s">
        <v>288</v>
      </c>
      <c r="K3564" s="3">
        <v>1755727.25</v>
      </c>
      <c r="L3564" s="3">
        <v>528814.30000000005</v>
      </c>
      <c r="M3564" s="3">
        <f t="shared" si="385"/>
        <v>1226912.95</v>
      </c>
      <c r="N3564" s="3">
        <v>355650.73</v>
      </c>
      <c r="O3564" s="3">
        <f t="shared" si="386"/>
        <v>871262.22</v>
      </c>
      <c r="P3564" s="3">
        <v>631336.51</v>
      </c>
      <c r="Q3564" s="4">
        <f t="shared" si="387"/>
        <v>0.69880612150890742</v>
      </c>
      <c r="R3564" s="4">
        <f t="shared" si="388"/>
        <v>0.35958689483232659</v>
      </c>
      <c r="S3564" s="3">
        <v>1479343.94</v>
      </c>
      <c r="T3564" s="3">
        <f t="shared" si="389"/>
        <v>276383.31000000006</v>
      </c>
      <c r="U3564" s="4">
        <f t="shared" si="390"/>
        <v>0.18682829768444523</v>
      </c>
      <c r="V3564" s="2" t="s">
        <v>85</v>
      </c>
      <c r="W3564" s="2" t="s">
        <v>134</v>
      </c>
      <c r="X3564" s="2" t="s">
        <v>236</v>
      </c>
      <c r="Y3564" s="2">
        <v>3.67</v>
      </c>
      <c r="Z3564" s="2" t="s">
        <v>2155</v>
      </c>
      <c r="AA3564" s="2" t="s">
        <v>109</v>
      </c>
      <c r="AB3564" s="2" t="s">
        <v>182</v>
      </c>
      <c r="AC3564" s="2">
        <v>7.92</v>
      </c>
      <c r="AD3564" s="3">
        <v>1751879.85</v>
      </c>
      <c r="AE3564" s="5">
        <v>6.44</v>
      </c>
      <c r="AF3564" s="2">
        <v>24</v>
      </c>
      <c r="AG3564" s="3">
        <f t="shared" si="391"/>
        <v>77992.181210309791</v>
      </c>
      <c r="AH3564" s="2" t="s">
        <v>50</v>
      </c>
      <c r="AI3564" s="3">
        <v>0</v>
      </c>
    </row>
    <row r="3565" spans="1:35" x14ac:dyDescent="0.3">
      <c r="A3565" s="2" t="s">
        <v>8265</v>
      </c>
      <c r="B3565" s="2" t="s">
        <v>4701</v>
      </c>
      <c r="C3565" s="2" t="s">
        <v>403</v>
      </c>
      <c r="D3565" s="2" t="s">
        <v>54</v>
      </c>
      <c r="E3565" s="2">
        <v>2021</v>
      </c>
      <c r="F3565" s="2" t="s">
        <v>55</v>
      </c>
      <c r="G3565" s="2" t="s">
        <v>40</v>
      </c>
      <c r="H3565" s="2" t="s">
        <v>171</v>
      </c>
      <c r="I3565" s="2" t="s">
        <v>58</v>
      </c>
      <c r="J3565" s="2" t="s">
        <v>240</v>
      </c>
      <c r="K3565" s="3">
        <v>745200.83</v>
      </c>
      <c r="L3565" s="3">
        <v>377477.22</v>
      </c>
      <c r="M3565" s="3">
        <f t="shared" si="385"/>
        <v>367723.61</v>
      </c>
      <c r="N3565" s="3">
        <v>60960.11</v>
      </c>
      <c r="O3565" s="3">
        <f t="shared" si="386"/>
        <v>306763.5</v>
      </c>
      <c r="P3565" s="3">
        <v>227715.7</v>
      </c>
      <c r="Q3565" s="4">
        <f t="shared" si="387"/>
        <v>0.49345571716553244</v>
      </c>
      <c r="R3565" s="4">
        <f t="shared" si="388"/>
        <v>0.30557628337585191</v>
      </c>
      <c r="S3565" s="3">
        <v>802158.15</v>
      </c>
      <c r="T3565" s="3">
        <f t="shared" si="389"/>
        <v>-56957.320000000065</v>
      </c>
      <c r="U3565" s="4">
        <f t="shared" si="390"/>
        <v>-7.1005100428138845E-2</v>
      </c>
      <c r="V3565" s="2" t="s">
        <v>107</v>
      </c>
      <c r="W3565" s="2" t="s">
        <v>96</v>
      </c>
      <c r="X3565" s="2" t="s">
        <v>86</v>
      </c>
      <c r="Y3565" s="2">
        <v>0.92</v>
      </c>
      <c r="Z3565" s="2" t="s">
        <v>8266</v>
      </c>
      <c r="AA3565" s="2" t="s">
        <v>76</v>
      </c>
      <c r="AB3565" s="2" t="s">
        <v>64</v>
      </c>
      <c r="AC3565" s="2">
        <v>5.99</v>
      </c>
      <c r="AD3565" s="3">
        <v>0</v>
      </c>
      <c r="AE3565" s="5">
        <v>0</v>
      </c>
      <c r="AF3565" s="2">
        <v>0</v>
      </c>
      <c r="AG3565" s="3">
        <f t="shared" si="391"/>
        <v>0</v>
      </c>
      <c r="AH3565" s="2" t="s">
        <v>50</v>
      </c>
      <c r="AI3565" s="3">
        <v>0</v>
      </c>
    </row>
    <row r="3566" spans="1:35" x14ac:dyDescent="0.3">
      <c r="A3566" s="2" t="s">
        <v>8267</v>
      </c>
      <c r="B3566" s="2" t="s">
        <v>2776</v>
      </c>
      <c r="C3566" s="2" t="s">
        <v>315</v>
      </c>
      <c r="D3566" s="2" t="s">
        <v>104</v>
      </c>
      <c r="E3566" s="2">
        <v>2020</v>
      </c>
      <c r="F3566" s="2" t="s">
        <v>68</v>
      </c>
      <c r="G3566" s="2" t="s">
        <v>114</v>
      </c>
      <c r="H3566" s="2" t="s">
        <v>115</v>
      </c>
      <c r="I3566" s="2" t="s">
        <v>131</v>
      </c>
      <c r="J3566" s="2" t="s">
        <v>235</v>
      </c>
      <c r="K3566" s="3">
        <v>9120693.8100000005</v>
      </c>
      <c r="L3566" s="3">
        <v>3199166.4</v>
      </c>
      <c r="M3566" s="3">
        <f t="shared" si="385"/>
        <v>5921527.4100000001</v>
      </c>
      <c r="N3566" s="3">
        <v>1233896.8799999999</v>
      </c>
      <c r="O3566" s="3">
        <f t="shared" si="386"/>
        <v>4687630.53</v>
      </c>
      <c r="P3566" s="3">
        <v>3642107.03</v>
      </c>
      <c r="Q3566" s="4">
        <f t="shared" si="387"/>
        <v>0.64924089475600977</v>
      </c>
      <c r="R3566" s="4">
        <f t="shared" si="388"/>
        <v>0.39932346221367115</v>
      </c>
      <c r="S3566" s="3">
        <v>9293658.0700000003</v>
      </c>
      <c r="T3566" s="3">
        <f t="shared" si="389"/>
        <v>-172964.25999999978</v>
      </c>
      <c r="U3566" s="4">
        <f t="shared" si="390"/>
        <v>-1.8610998887330463E-2</v>
      </c>
      <c r="V3566" s="2" t="s">
        <v>95</v>
      </c>
      <c r="W3566" s="2" t="s">
        <v>207</v>
      </c>
      <c r="X3566" s="2" t="s">
        <v>118</v>
      </c>
      <c r="Y3566" s="2">
        <v>3.75</v>
      </c>
      <c r="Z3566" s="2" t="s">
        <v>8268</v>
      </c>
      <c r="AA3566" s="2" t="s">
        <v>48</v>
      </c>
      <c r="AB3566" s="2" t="s">
        <v>149</v>
      </c>
      <c r="AC3566" s="2">
        <v>1.28</v>
      </c>
      <c r="AD3566" s="3">
        <v>0</v>
      </c>
      <c r="AE3566" s="5">
        <v>0</v>
      </c>
      <c r="AF3566" s="2">
        <v>0</v>
      </c>
      <c r="AG3566" s="3">
        <f t="shared" si="391"/>
        <v>0</v>
      </c>
      <c r="AH3566" s="2" t="s">
        <v>50</v>
      </c>
      <c r="AI3566" s="3">
        <v>0</v>
      </c>
    </row>
    <row r="3567" spans="1:35" x14ac:dyDescent="0.3">
      <c r="A3567" s="2" t="s">
        <v>8269</v>
      </c>
      <c r="B3567" s="2" t="s">
        <v>4432</v>
      </c>
      <c r="C3567" s="2" t="s">
        <v>176</v>
      </c>
      <c r="D3567" s="2" t="s">
        <v>104</v>
      </c>
      <c r="E3567" s="2">
        <v>2020</v>
      </c>
      <c r="F3567" s="2" t="s">
        <v>39</v>
      </c>
      <c r="G3567" s="2" t="s">
        <v>69</v>
      </c>
      <c r="H3567" s="2" t="s">
        <v>272</v>
      </c>
      <c r="I3567" s="2" t="s">
        <v>71</v>
      </c>
      <c r="J3567" s="2" t="s">
        <v>172</v>
      </c>
      <c r="K3567" s="3">
        <v>1114718.08</v>
      </c>
      <c r="L3567" s="3">
        <v>552322.56999999995</v>
      </c>
      <c r="M3567" s="3">
        <f t="shared" si="385"/>
        <v>562395.51000000013</v>
      </c>
      <c r="N3567" s="3">
        <v>220831.34</v>
      </c>
      <c r="O3567" s="3">
        <f t="shared" si="386"/>
        <v>341564.17000000016</v>
      </c>
      <c r="P3567" s="3">
        <v>266429.59999999998</v>
      </c>
      <c r="Q3567" s="4">
        <f t="shared" si="387"/>
        <v>0.50451815583721404</v>
      </c>
      <c r="R3567" s="4">
        <f t="shared" si="388"/>
        <v>0.23901074610721301</v>
      </c>
      <c r="S3567" s="3">
        <v>967831.9</v>
      </c>
      <c r="T3567" s="3">
        <f t="shared" si="389"/>
        <v>146886.18000000005</v>
      </c>
      <c r="U3567" s="4">
        <f t="shared" si="390"/>
        <v>0.15176827711506519</v>
      </c>
      <c r="V3567" s="2" t="s">
        <v>95</v>
      </c>
      <c r="W3567" s="2" t="s">
        <v>60</v>
      </c>
      <c r="X3567" s="2" t="s">
        <v>274</v>
      </c>
      <c r="Y3567" s="2">
        <v>1</v>
      </c>
      <c r="Z3567" s="2" t="s">
        <v>8270</v>
      </c>
      <c r="AA3567" s="2" t="s">
        <v>48</v>
      </c>
      <c r="AB3567" s="2" t="s">
        <v>77</v>
      </c>
      <c r="AC3567" s="2">
        <v>2.34</v>
      </c>
      <c r="AD3567" s="3">
        <v>0</v>
      </c>
      <c r="AE3567" s="5">
        <v>0</v>
      </c>
      <c r="AF3567" s="2">
        <v>0</v>
      </c>
      <c r="AG3567" s="3">
        <f t="shared" si="391"/>
        <v>0</v>
      </c>
      <c r="AH3567" s="2" t="s">
        <v>230</v>
      </c>
      <c r="AI3567" s="3">
        <v>0</v>
      </c>
    </row>
    <row r="3568" spans="1:35" x14ac:dyDescent="0.3">
      <c r="A3568" s="2" t="s">
        <v>8271</v>
      </c>
      <c r="B3568" s="2" t="s">
        <v>2067</v>
      </c>
      <c r="C3568" s="2" t="s">
        <v>233</v>
      </c>
      <c r="D3568" s="2" t="s">
        <v>38</v>
      </c>
      <c r="E3568" s="2">
        <v>2023</v>
      </c>
      <c r="F3568" s="2" t="s">
        <v>58</v>
      </c>
      <c r="G3568" s="2" t="s">
        <v>69</v>
      </c>
      <c r="H3568" s="2" t="s">
        <v>165</v>
      </c>
      <c r="I3568" s="2" t="s">
        <v>131</v>
      </c>
      <c r="J3568" s="2" t="s">
        <v>544</v>
      </c>
      <c r="K3568" s="3">
        <v>1136825.3799999999</v>
      </c>
      <c r="L3568" s="3">
        <v>584947.55000000005</v>
      </c>
      <c r="M3568" s="3">
        <f t="shared" si="385"/>
        <v>551877.82999999984</v>
      </c>
      <c r="N3568" s="3">
        <v>189951.72</v>
      </c>
      <c r="O3568" s="3">
        <f t="shared" si="386"/>
        <v>361926.10999999987</v>
      </c>
      <c r="P3568" s="3">
        <v>260373.15</v>
      </c>
      <c r="Q3568" s="4">
        <f t="shared" si="387"/>
        <v>0.48545523323907486</v>
      </c>
      <c r="R3568" s="4">
        <f t="shared" si="388"/>
        <v>0.22903530707592051</v>
      </c>
      <c r="S3568" s="3">
        <v>1241684.17</v>
      </c>
      <c r="T3568" s="3">
        <f t="shared" si="389"/>
        <v>-104858.79000000004</v>
      </c>
      <c r="U3568" s="4">
        <f t="shared" si="390"/>
        <v>-8.4448841769481559E-2</v>
      </c>
      <c r="V3568" s="2" t="s">
        <v>85</v>
      </c>
      <c r="W3568" s="2" t="s">
        <v>96</v>
      </c>
      <c r="X3568" s="2" t="s">
        <v>167</v>
      </c>
      <c r="Y3568" s="2">
        <v>17.2</v>
      </c>
      <c r="Z3568" s="2" t="s">
        <v>8272</v>
      </c>
      <c r="AA3568" s="2" t="s">
        <v>48</v>
      </c>
      <c r="AB3568" s="2" t="s">
        <v>306</v>
      </c>
      <c r="AC3568" s="2">
        <v>4.47</v>
      </c>
      <c r="AD3568" s="3">
        <v>0</v>
      </c>
      <c r="AE3568" s="5">
        <v>0</v>
      </c>
      <c r="AF3568" s="2">
        <v>0</v>
      </c>
      <c r="AG3568" s="3">
        <f t="shared" si="391"/>
        <v>0</v>
      </c>
      <c r="AH3568" s="2" t="s">
        <v>50</v>
      </c>
      <c r="AI3568" s="3">
        <v>0</v>
      </c>
    </row>
    <row r="3569" spans="1:35" x14ac:dyDescent="0.3">
      <c r="A3569" s="2" t="s">
        <v>8273</v>
      </c>
      <c r="B3569" s="2" t="s">
        <v>7628</v>
      </c>
      <c r="C3569" s="2" t="s">
        <v>648</v>
      </c>
      <c r="D3569" s="2" t="s">
        <v>104</v>
      </c>
      <c r="E3569" s="2">
        <v>2021</v>
      </c>
      <c r="F3569" s="2" t="s">
        <v>39</v>
      </c>
      <c r="G3569" s="2" t="s">
        <v>114</v>
      </c>
      <c r="H3569" s="2" t="s">
        <v>115</v>
      </c>
      <c r="I3569" s="2" t="s">
        <v>178</v>
      </c>
      <c r="J3569" s="2" t="s">
        <v>197</v>
      </c>
      <c r="K3569" s="3">
        <v>8094276.8899999997</v>
      </c>
      <c r="L3569" s="3">
        <v>3134931.09</v>
      </c>
      <c r="M3569" s="3">
        <f t="shared" si="385"/>
        <v>4959345.8</v>
      </c>
      <c r="N3569" s="3">
        <v>1084962.82</v>
      </c>
      <c r="O3569" s="3">
        <f t="shared" si="386"/>
        <v>3874382.9799999995</v>
      </c>
      <c r="P3569" s="3">
        <v>2933353.12</v>
      </c>
      <c r="Q3569" s="4">
        <f t="shared" si="387"/>
        <v>0.61269781938482715</v>
      </c>
      <c r="R3569" s="4">
        <f t="shared" si="388"/>
        <v>0.36239841555506758</v>
      </c>
      <c r="S3569" s="3">
        <v>9208692.3699999992</v>
      </c>
      <c r="T3569" s="3">
        <f t="shared" si="389"/>
        <v>-1114415.4799999995</v>
      </c>
      <c r="U3569" s="4">
        <f t="shared" si="390"/>
        <v>-0.12101777703320103</v>
      </c>
      <c r="V3569" s="2" t="s">
        <v>44</v>
      </c>
      <c r="W3569" s="2" t="s">
        <v>134</v>
      </c>
      <c r="X3569" s="2" t="s">
        <v>118</v>
      </c>
      <c r="Y3569" s="2">
        <v>3.75</v>
      </c>
      <c r="Z3569" s="2" t="s">
        <v>8274</v>
      </c>
      <c r="AA3569" s="2" t="s">
        <v>76</v>
      </c>
      <c r="AB3569" s="2" t="s">
        <v>142</v>
      </c>
      <c r="AC3569" s="2">
        <v>9.92</v>
      </c>
      <c r="AD3569" s="3">
        <v>1527199.35</v>
      </c>
      <c r="AE3569" s="5">
        <v>10.88</v>
      </c>
      <c r="AF3569" s="2">
        <v>60</v>
      </c>
      <c r="AG3569" s="3">
        <f t="shared" si="391"/>
        <v>33113.692150261413</v>
      </c>
      <c r="AH3569" s="2" t="s">
        <v>50</v>
      </c>
      <c r="AI3569" s="3">
        <v>0</v>
      </c>
    </row>
    <row r="3570" spans="1:35" x14ac:dyDescent="0.3">
      <c r="A3570" s="2" t="s">
        <v>8275</v>
      </c>
      <c r="B3570" s="2" t="s">
        <v>4385</v>
      </c>
      <c r="C3570" s="2" t="s">
        <v>333</v>
      </c>
      <c r="D3570" s="2" t="s">
        <v>54</v>
      </c>
      <c r="E3570" s="2">
        <v>2024</v>
      </c>
      <c r="F3570" s="2" t="s">
        <v>58</v>
      </c>
      <c r="G3570" s="2" t="s">
        <v>114</v>
      </c>
      <c r="H3570" s="2" t="s">
        <v>234</v>
      </c>
      <c r="I3570" s="2" t="s">
        <v>39</v>
      </c>
      <c r="J3570" s="2" t="s">
        <v>273</v>
      </c>
      <c r="K3570" s="3">
        <v>3478961.96</v>
      </c>
      <c r="L3570" s="3">
        <v>1037903.03</v>
      </c>
      <c r="M3570" s="3">
        <f t="shared" si="385"/>
        <v>2441058.9299999997</v>
      </c>
      <c r="N3570" s="3">
        <v>334910.63</v>
      </c>
      <c r="O3570" s="3">
        <f t="shared" si="386"/>
        <v>2106148.2999999998</v>
      </c>
      <c r="P3570" s="3">
        <v>1544321.92</v>
      </c>
      <c r="Q3570" s="4">
        <f t="shared" si="387"/>
        <v>0.70166301272233511</v>
      </c>
      <c r="R3570" s="4">
        <f t="shared" si="388"/>
        <v>0.44390307734207013</v>
      </c>
      <c r="S3570" s="3">
        <v>3313031.27</v>
      </c>
      <c r="T3570" s="3">
        <f t="shared" si="389"/>
        <v>165930.68999999994</v>
      </c>
      <c r="U3570" s="4">
        <f t="shared" si="390"/>
        <v>5.008425109129741E-2</v>
      </c>
      <c r="V3570" s="2" t="s">
        <v>133</v>
      </c>
      <c r="W3570" s="2" t="s">
        <v>134</v>
      </c>
      <c r="X3570" s="2" t="s">
        <v>236</v>
      </c>
      <c r="Y3570" s="2">
        <v>3.67</v>
      </c>
      <c r="Z3570" s="2" t="s">
        <v>8276</v>
      </c>
      <c r="AA3570" s="2" t="s">
        <v>48</v>
      </c>
      <c r="AB3570" s="2" t="s">
        <v>77</v>
      </c>
      <c r="AC3570" s="2">
        <v>8.2100000000000009</v>
      </c>
      <c r="AD3570" s="3">
        <v>0</v>
      </c>
      <c r="AE3570" s="5">
        <v>0</v>
      </c>
      <c r="AF3570" s="2">
        <v>0</v>
      </c>
      <c r="AG3570" s="3">
        <f t="shared" si="391"/>
        <v>0</v>
      </c>
      <c r="AH3570" s="2" t="s">
        <v>50</v>
      </c>
      <c r="AI3570" s="3">
        <v>0</v>
      </c>
    </row>
    <row r="3571" spans="1:35" x14ac:dyDescent="0.3">
      <c r="A3571" s="2" t="s">
        <v>8277</v>
      </c>
      <c r="B3571" s="2" t="s">
        <v>720</v>
      </c>
      <c r="C3571" s="2" t="s">
        <v>164</v>
      </c>
      <c r="D3571" s="2" t="s">
        <v>81</v>
      </c>
      <c r="E3571" s="2">
        <v>2023</v>
      </c>
      <c r="F3571" s="2" t="s">
        <v>82</v>
      </c>
      <c r="G3571" s="2" t="s">
        <v>56</v>
      </c>
      <c r="H3571" s="2" t="s">
        <v>262</v>
      </c>
      <c r="I3571" s="2" t="s">
        <v>178</v>
      </c>
      <c r="J3571" s="2" t="s">
        <v>197</v>
      </c>
      <c r="K3571" s="3">
        <v>3032085.2</v>
      </c>
      <c r="L3571" s="3">
        <v>1194398.3</v>
      </c>
      <c r="M3571" s="3">
        <f t="shared" si="385"/>
        <v>1837686.9000000001</v>
      </c>
      <c r="N3571" s="3">
        <v>642924.42000000004</v>
      </c>
      <c r="O3571" s="3">
        <f t="shared" si="386"/>
        <v>1194762.48</v>
      </c>
      <c r="P3571" s="3">
        <v>931800.16</v>
      </c>
      <c r="Q3571" s="4">
        <f t="shared" si="387"/>
        <v>0.60608023151856028</v>
      </c>
      <c r="R3571" s="4">
        <f t="shared" si="388"/>
        <v>0.30731331692130548</v>
      </c>
      <c r="S3571" s="3">
        <v>3204638.74</v>
      </c>
      <c r="T3571" s="3">
        <f t="shared" si="389"/>
        <v>-172553.54000000004</v>
      </c>
      <c r="U3571" s="4">
        <f t="shared" si="390"/>
        <v>-5.384492730684521E-2</v>
      </c>
      <c r="V3571" s="2" t="s">
        <v>133</v>
      </c>
      <c r="W3571" s="2" t="s">
        <v>125</v>
      </c>
      <c r="X3571" s="2" t="s">
        <v>264</v>
      </c>
      <c r="Y3571" s="2">
        <v>83.5</v>
      </c>
      <c r="Z3571" s="2" t="s">
        <v>8278</v>
      </c>
      <c r="AA3571" s="2" t="s">
        <v>63</v>
      </c>
      <c r="AB3571" s="2" t="s">
        <v>64</v>
      </c>
      <c r="AC3571" s="2">
        <v>2.72</v>
      </c>
      <c r="AD3571" s="3">
        <v>2155449.7799999998</v>
      </c>
      <c r="AE3571" s="5">
        <v>15.98</v>
      </c>
      <c r="AF3571" s="2">
        <v>240</v>
      </c>
      <c r="AG3571" s="3">
        <f t="shared" si="391"/>
        <v>29955.485322483095</v>
      </c>
      <c r="AH3571" s="2" t="s">
        <v>50</v>
      </c>
      <c r="AI3571" s="3">
        <v>0</v>
      </c>
    </row>
    <row r="3572" spans="1:35" x14ac:dyDescent="0.3">
      <c r="A3572" s="2" t="s">
        <v>8279</v>
      </c>
      <c r="B3572" s="2" t="s">
        <v>8280</v>
      </c>
      <c r="C3572" s="2" t="s">
        <v>201</v>
      </c>
      <c r="D3572" s="2" t="s">
        <v>54</v>
      </c>
      <c r="E3572" s="2">
        <v>2020</v>
      </c>
      <c r="F3572" s="2" t="s">
        <v>58</v>
      </c>
      <c r="G3572" s="2" t="s">
        <v>114</v>
      </c>
      <c r="H3572" s="2" t="s">
        <v>190</v>
      </c>
      <c r="I3572" s="2" t="s">
        <v>71</v>
      </c>
      <c r="J3572" s="2" t="s">
        <v>72</v>
      </c>
      <c r="K3572" s="3">
        <v>3439220.43</v>
      </c>
      <c r="L3572" s="3">
        <v>1229014.55</v>
      </c>
      <c r="M3572" s="3">
        <f t="shared" si="385"/>
        <v>2210205.88</v>
      </c>
      <c r="N3572" s="3">
        <v>484128.83</v>
      </c>
      <c r="O3572" s="3">
        <f t="shared" si="386"/>
        <v>1726077.0499999998</v>
      </c>
      <c r="P3572" s="3">
        <v>1323869.78</v>
      </c>
      <c r="Q3572" s="4">
        <f t="shared" si="387"/>
        <v>0.64264734552068237</v>
      </c>
      <c r="R3572" s="4">
        <f t="shared" si="388"/>
        <v>0.3849330995047619</v>
      </c>
      <c r="S3572" s="3">
        <v>3766676.61</v>
      </c>
      <c r="T3572" s="3">
        <f t="shared" si="389"/>
        <v>-327456.1799999997</v>
      </c>
      <c r="U3572" s="4">
        <f t="shared" si="390"/>
        <v>-8.6935039533430958E-2</v>
      </c>
      <c r="V3572" s="2" t="s">
        <v>124</v>
      </c>
      <c r="W3572" s="2" t="s">
        <v>207</v>
      </c>
      <c r="X3572" s="2" t="s">
        <v>192</v>
      </c>
      <c r="Y3572" s="2">
        <v>3.64</v>
      </c>
      <c r="Z3572" s="2" t="s">
        <v>8281</v>
      </c>
      <c r="AA3572" s="2" t="s">
        <v>99</v>
      </c>
      <c r="AB3572" s="2" t="s">
        <v>142</v>
      </c>
      <c r="AC3572" s="2">
        <v>6.06</v>
      </c>
      <c r="AD3572" s="3">
        <v>0</v>
      </c>
      <c r="AE3572" s="5">
        <v>0</v>
      </c>
      <c r="AF3572" s="2">
        <v>0</v>
      </c>
      <c r="AG3572" s="3">
        <f t="shared" si="391"/>
        <v>0</v>
      </c>
      <c r="AH3572" s="2" t="s">
        <v>50</v>
      </c>
      <c r="AI3572" s="3">
        <v>0</v>
      </c>
    </row>
    <row r="3573" spans="1:35" x14ac:dyDescent="0.3">
      <c r="A3573" s="2" t="s">
        <v>8282</v>
      </c>
      <c r="B3573" s="2" t="s">
        <v>1057</v>
      </c>
      <c r="C3573" s="2" t="s">
        <v>233</v>
      </c>
      <c r="D3573" s="2" t="s">
        <v>38</v>
      </c>
      <c r="E3573" s="2">
        <v>2023</v>
      </c>
      <c r="F3573" s="2" t="s">
        <v>68</v>
      </c>
      <c r="G3573" s="2" t="s">
        <v>114</v>
      </c>
      <c r="H3573" s="2" t="s">
        <v>234</v>
      </c>
      <c r="I3573" s="2" t="s">
        <v>131</v>
      </c>
      <c r="J3573" s="2" t="s">
        <v>544</v>
      </c>
      <c r="K3573" s="3">
        <v>2170765.2599999998</v>
      </c>
      <c r="L3573" s="3">
        <v>750962.65</v>
      </c>
      <c r="M3573" s="3">
        <f t="shared" si="385"/>
        <v>1419802.6099999999</v>
      </c>
      <c r="N3573" s="3">
        <v>355105.96</v>
      </c>
      <c r="O3573" s="3">
        <f t="shared" si="386"/>
        <v>1064696.6499999999</v>
      </c>
      <c r="P3573" s="3">
        <v>766908.73</v>
      </c>
      <c r="Q3573" s="4">
        <f t="shared" si="387"/>
        <v>0.65405626124678262</v>
      </c>
      <c r="R3573" s="4">
        <f t="shared" si="388"/>
        <v>0.35328957217603529</v>
      </c>
      <c r="S3573" s="3">
        <v>2028666.47</v>
      </c>
      <c r="T3573" s="3">
        <f t="shared" si="389"/>
        <v>142098.7899999998</v>
      </c>
      <c r="U3573" s="4">
        <f t="shared" si="390"/>
        <v>7.0045417569305907E-2</v>
      </c>
      <c r="V3573" s="2" t="s">
        <v>73</v>
      </c>
      <c r="W3573" s="2" t="s">
        <v>117</v>
      </c>
      <c r="X3573" s="2" t="s">
        <v>236</v>
      </c>
      <c r="Y3573" s="2">
        <v>3.67</v>
      </c>
      <c r="Z3573" s="2" t="s">
        <v>8283</v>
      </c>
      <c r="AA3573" s="2" t="s">
        <v>109</v>
      </c>
      <c r="AB3573" s="2" t="s">
        <v>182</v>
      </c>
      <c r="AC3573" s="2">
        <v>6.91</v>
      </c>
      <c r="AD3573" s="3">
        <v>0</v>
      </c>
      <c r="AE3573" s="5">
        <v>0</v>
      </c>
      <c r="AF3573" s="2">
        <v>0</v>
      </c>
      <c r="AG3573" s="3">
        <f t="shared" si="391"/>
        <v>0</v>
      </c>
      <c r="AH3573" s="2" t="s">
        <v>50</v>
      </c>
      <c r="AI3573" s="3">
        <v>0</v>
      </c>
    </row>
    <row r="3574" spans="1:35" x14ac:dyDescent="0.3">
      <c r="A3574" s="2" t="s">
        <v>8284</v>
      </c>
      <c r="B3574" s="2" t="s">
        <v>1742</v>
      </c>
      <c r="C3574" s="2" t="s">
        <v>370</v>
      </c>
      <c r="D3574" s="2" t="s">
        <v>81</v>
      </c>
      <c r="E3574" s="2">
        <v>2021</v>
      </c>
      <c r="F3574" s="2" t="s">
        <v>68</v>
      </c>
      <c r="G3574" s="2" t="s">
        <v>69</v>
      </c>
      <c r="H3574" s="2" t="s">
        <v>70</v>
      </c>
      <c r="I3574" s="2" t="s">
        <v>55</v>
      </c>
      <c r="J3574" s="2" t="s">
        <v>217</v>
      </c>
      <c r="K3574" s="3">
        <v>8317489.3099999996</v>
      </c>
      <c r="L3574" s="3">
        <v>3969992.61</v>
      </c>
      <c r="M3574" s="3">
        <f t="shared" si="385"/>
        <v>4347496.6999999993</v>
      </c>
      <c r="N3574" s="3">
        <v>1592849.1</v>
      </c>
      <c r="O3574" s="3">
        <f t="shared" si="386"/>
        <v>2754647.5999999992</v>
      </c>
      <c r="P3574" s="3">
        <v>2038350.21</v>
      </c>
      <c r="Q3574" s="4">
        <f t="shared" si="387"/>
        <v>0.52269339195579911</v>
      </c>
      <c r="R3574" s="4">
        <f t="shared" si="388"/>
        <v>0.24506796871374639</v>
      </c>
      <c r="S3574" s="3">
        <v>9388940.1899999995</v>
      </c>
      <c r="T3574" s="3">
        <f t="shared" si="389"/>
        <v>-1071450.8799999999</v>
      </c>
      <c r="U3574" s="4">
        <f t="shared" si="390"/>
        <v>-0.11411840509338679</v>
      </c>
      <c r="V3574" s="2" t="s">
        <v>133</v>
      </c>
      <c r="W3574" s="2" t="s">
        <v>96</v>
      </c>
      <c r="X3574" s="2" t="s">
        <v>74</v>
      </c>
      <c r="Y3574" s="2">
        <v>1.36</v>
      </c>
      <c r="Z3574" s="2" t="s">
        <v>8285</v>
      </c>
      <c r="AA3574" s="2" t="s">
        <v>63</v>
      </c>
      <c r="AB3574" s="2" t="s">
        <v>142</v>
      </c>
      <c r="AC3574" s="2">
        <v>5</v>
      </c>
      <c r="AD3574" s="3">
        <v>0</v>
      </c>
      <c r="AE3574" s="5">
        <v>0</v>
      </c>
      <c r="AF3574" s="2">
        <v>0</v>
      </c>
      <c r="AG3574" s="3">
        <f t="shared" si="391"/>
        <v>0</v>
      </c>
      <c r="AH3574" s="2" t="s">
        <v>50</v>
      </c>
      <c r="AI3574" s="3">
        <v>0</v>
      </c>
    </row>
    <row r="3575" spans="1:35" x14ac:dyDescent="0.3">
      <c r="A3575" s="2" t="s">
        <v>8286</v>
      </c>
      <c r="B3575" s="2" t="s">
        <v>723</v>
      </c>
      <c r="C3575" s="2" t="s">
        <v>216</v>
      </c>
      <c r="D3575" s="2" t="s">
        <v>38</v>
      </c>
      <c r="E3575" s="2">
        <v>2024</v>
      </c>
      <c r="F3575" s="2" t="s">
        <v>55</v>
      </c>
      <c r="G3575" s="2" t="s">
        <v>114</v>
      </c>
      <c r="H3575" s="2" t="s">
        <v>190</v>
      </c>
      <c r="I3575" s="2" t="s">
        <v>71</v>
      </c>
      <c r="J3575" s="2" t="s">
        <v>293</v>
      </c>
      <c r="K3575" s="3">
        <v>4865485.43</v>
      </c>
      <c r="L3575" s="3">
        <v>1848210.7</v>
      </c>
      <c r="M3575" s="3">
        <f t="shared" si="385"/>
        <v>3017274.7299999995</v>
      </c>
      <c r="N3575" s="3">
        <v>534269.43000000005</v>
      </c>
      <c r="O3575" s="3">
        <f t="shared" si="386"/>
        <v>2483005.2999999993</v>
      </c>
      <c r="P3575" s="3">
        <v>1801846.77</v>
      </c>
      <c r="Q3575" s="4">
        <f t="shared" si="387"/>
        <v>0.62013847814564305</v>
      </c>
      <c r="R3575" s="4">
        <f t="shared" si="388"/>
        <v>0.37033237400939051</v>
      </c>
      <c r="S3575" s="3">
        <v>4325639.87</v>
      </c>
      <c r="T3575" s="3">
        <f t="shared" si="389"/>
        <v>539845.55999999959</v>
      </c>
      <c r="U3575" s="4">
        <f t="shared" si="390"/>
        <v>0.12480131870062489</v>
      </c>
      <c r="V3575" s="2" t="s">
        <v>85</v>
      </c>
      <c r="W3575" s="2" t="s">
        <v>125</v>
      </c>
      <c r="X3575" s="2" t="s">
        <v>192</v>
      </c>
      <c r="Y3575" s="2">
        <v>3.64</v>
      </c>
      <c r="Z3575" s="2" t="s">
        <v>8287</v>
      </c>
      <c r="AA3575" s="2" t="s">
        <v>76</v>
      </c>
      <c r="AB3575" s="2" t="s">
        <v>149</v>
      </c>
      <c r="AC3575" s="2">
        <v>3.24</v>
      </c>
      <c r="AD3575" s="3">
        <v>0</v>
      </c>
      <c r="AE3575" s="5">
        <v>0</v>
      </c>
      <c r="AF3575" s="2">
        <v>0</v>
      </c>
      <c r="AG3575" s="3">
        <f t="shared" si="391"/>
        <v>0</v>
      </c>
      <c r="AH3575" s="2" t="s">
        <v>50</v>
      </c>
      <c r="AI3575" s="3">
        <v>0</v>
      </c>
    </row>
    <row r="3576" spans="1:35" x14ac:dyDescent="0.3">
      <c r="A3576" s="2" t="s">
        <v>8288</v>
      </c>
      <c r="B3576" s="2" t="s">
        <v>781</v>
      </c>
      <c r="C3576" s="2" t="s">
        <v>322</v>
      </c>
      <c r="D3576" s="2" t="s">
        <v>38</v>
      </c>
      <c r="E3576" s="2">
        <v>2021</v>
      </c>
      <c r="F3576" s="2" t="s">
        <v>39</v>
      </c>
      <c r="G3576" s="2" t="s">
        <v>40</v>
      </c>
      <c r="H3576" s="2" t="s">
        <v>41</v>
      </c>
      <c r="I3576" s="2" t="s">
        <v>58</v>
      </c>
      <c r="J3576" s="2" t="s">
        <v>191</v>
      </c>
      <c r="K3576" s="3">
        <v>477296.77</v>
      </c>
      <c r="L3576" s="3">
        <v>173793.4</v>
      </c>
      <c r="M3576" s="3">
        <f t="shared" si="385"/>
        <v>303503.37</v>
      </c>
      <c r="N3576" s="3">
        <v>74015.899999999994</v>
      </c>
      <c r="O3576" s="3">
        <f t="shared" si="386"/>
        <v>229487.47</v>
      </c>
      <c r="P3576" s="3">
        <v>182849.53</v>
      </c>
      <c r="Q3576" s="4">
        <f t="shared" si="387"/>
        <v>0.63587979026130848</v>
      </c>
      <c r="R3576" s="4">
        <f t="shared" si="388"/>
        <v>0.38309400250079212</v>
      </c>
      <c r="S3576" s="3">
        <v>534838.06999999995</v>
      </c>
      <c r="T3576" s="3">
        <f t="shared" si="389"/>
        <v>-57541.29999999993</v>
      </c>
      <c r="U3576" s="4">
        <f t="shared" si="390"/>
        <v>-0.10758639526165356</v>
      </c>
      <c r="V3576" s="2" t="s">
        <v>133</v>
      </c>
      <c r="W3576" s="2" t="s">
        <v>134</v>
      </c>
      <c r="X3576" s="2" t="s">
        <v>46</v>
      </c>
      <c r="Y3576" s="2">
        <v>0.89</v>
      </c>
      <c r="Z3576" s="2" t="s">
        <v>8289</v>
      </c>
      <c r="AA3576" s="2" t="s">
        <v>63</v>
      </c>
      <c r="AB3576" s="2" t="s">
        <v>182</v>
      </c>
      <c r="AC3576" s="2">
        <v>2.88</v>
      </c>
      <c r="AD3576" s="3">
        <v>0</v>
      </c>
      <c r="AE3576" s="5">
        <v>0</v>
      </c>
      <c r="AF3576" s="2">
        <v>0</v>
      </c>
      <c r="AG3576" s="3">
        <f t="shared" si="391"/>
        <v>0</v>
      </c>
      <c r="AH3576" s="2" t="s">
        <v>50</v>
      </c>
      <c r="AI3576" s="3">
        <v>0</v>
      </c>
    </row>
    <row r="3577" spans="1:35" x14ac:dyDescent="0.3">
      <c r="A3577" s="2" t="s">
        <v>8290</v>
      </c>
      <c r="B3577" s="2" t="s">
        <v>1855</v>
      </c>
      <c r="C3577" s="2" t="s">
        <v>456</v>
      </c>
      <c r="D3577" s="2" t="s">
        <v>54</v>
      </c>
      <c r="E3577" s="2">
        <v>2023</v>
      </c>
      <c r="F3577" s="2" t="s">
        <v>92</v>
      </c>
      <c r="G3577" s="2" t="s">
        <v>40</v>
      </c>
      <c r="H3577" s="2" t="s">
        <v>139</v>
      </c>
      <c r="I3577" s="2" t="s">
        <v>71</v>
      </c>
      <c r="J3577" s="2" t="s">
        <v>228</v>
      </c>
      <c r="K3577" s="3">
        <v>3582014.71</v>
      </c>
      <c r="L3577" s="3">
        <v>1485591.46</v>
      </c>
      <c r="M3577" s="3">
        <f t="shared" si="385"/>
        <v>2096423.25</v>
      </c>
      <c r="N3577" s="3">
        <v>734968.83</v>
      </c>
      <c r="O3577" s="3">
        <f t="shared" si="386"/>
        <v>1361454.42</v>
      </c>
      <c r="P3577" s="3">
        <v>1044464.13</v>
      </c>
      <c r="Q3577" s="4">
        <f t="shared" si="387"/>
        <v>0.58526371880812289</v>
      </c>
      <c r="R3577" s="4">
        <f t="shared" si="388"/>
        <v>0.29158566185787665</v>
      </c>
      <c r="S3577" s="3">
        <v>4045725.33</v>
      </c>
      <c r="T3577" s="3">
        <f t="shared" si="389"/>
        <v>-463710.62000000011</v>
      </c>
      <c r="U3577" s="4">
        <f t="shared" si="390"/>
        <v>-0.11461742510334978</v>
      </c>
      <c r="V3577" s="2" t="s">
        <v>44</v>
      </c>
      <c r="W3577" s="2" t="s">
        <v>125</v>
      </c>
      <c r="X3577" s="2" t="s">
        <v>86</v>
      </c>
      <c r="Y3577" s="2">
        <v>0.92</v>
      </c>
      <c r="Z3577" s="2" t="s">
        <v>3786</v>
      </c>
      <c r="AA3577" s="2" t="s">
        <v>148</v>
      </c>
      <c r="AB3577" s="2" t="s">
        <v>100</v>
      </c>
      <c r="AC3577" s="2">
        <v>2.83</v>
      </c>
      <c r="AD3577" s="3">
        <v>0</v>
      </c>
      <c r="AE3577" s="5">
        <v>0</v>
      </c>
      <c r="AF3577" s="2">
        <v>0</v>
      </c>
      <c r="AG3577" s="3">
        <f t="shared" si="391"/>
        <v>0</v>
      </c>
      <c r="AH3577" s="2" t="s">
        <v>50</v>
      </c>
      <c r="AI3577" s="3">
        <v>0</v>
      </c>
    </row>
    <row r="3578" spans="1:35" x14ac:dyDescent="0.3">
      <c r="A3578" s="2" t="s">
        <v>8291</v>
      </c>
      <c r="B3578" s="2" t="s">
        <v>1697</v>
      </c>
      <c r="C3578" s="2" t="s">
        <v>287</v>
      </c>
      <c r="D3578" s="2" t="s">
        <v>104</v>
      </c>
      <c r="E3578" s="2">
        <v>2021</v>
      </c>
      <c r="F3578" s="2" t="s">
        <v>92</v>
      </c>
      <c r="G3578" s="2" t="s">
        <v>93</v>
      </c>
      <c r="H3578" s="2" t="s">
        <v>221</v>
      </c>
      <c r="I3578" s="2" t="s">
        <v>42</v>
      </c>
      <c r="J3578" s="2" t="s">
        <v>422</v>
      </c>
      <c r="K3578" s="3">
        <v>3341642.58</v>
      </c>
      <c r="L3578" s="3">
        <v>1325335.6499999999</v>
      </c>
      <c r="M3578" s="3">
        <f t="shared" si="385"/>
        <v>2016306.9300000002</v>
      </c>
      <c r="N3578" s="3">
        <v>561768.76</v>
      </c>
      <c r="O3578" s="3">
        <f t="shared" si="386"/>
        <v>1454538.1700000002</v>
      </c>
      <c r="P3578" s="3">
        <v>1046662.5</v>
      </c>
      <c r="Q3578" s="4">
        <f t="shared" si="387"/>
        <v>0.60338796915856874</v>
      </c>
      <c r="R3578" s="4">
        <f t="shared" si="388"/>
        <v>0.31321796839205945</v>
      </c>
      <c r="S3578" s="3">
        <v>3164443.13</v>
      </c>
      <c r="T3578" s="3">
        <f t="shared" si="389"/>
        <v>177199.45000000019</v>
      </c>
      <c r="U3578" s="4">
        <f t="shared" si="390"/>
        <v>5.5997040465062868E-2</v>
      </c>
      <c r="V3578" s="2" t="s">
        <v>107</v>
      </c>
      <c r="W3578" s="2" t="s">
        <v>96</v>
      </c>
      <c r="X3578" s="2" t="s">
        <v>222</v>
      </c>
      <c r="Y3578" s="2">
        <v>18.899999999999999</v>
      </c>
      <c r="Z3578" s="2" t="s">
        <v>8292</v>
      </c>
      <c r="AA3578" s="2" t="s">
        <v>141</v>
      </c>
      <c r="AB3578" s="2" t="s">
        <v>100</v>
      </c>
      <c r="AC3578" s="2">
        <v>9.6199999999999992</v>
      </c>
      <c r="AD3578" s="3">
        <v>0</v>
      </c>
      <c r="AE3578" s="5">
        <v>0</v>
      </c>
      <c r="AF3578" s="2">
        <v>0</v>
      </c>
      <c r="AG3578" s="3">
        <f t="shared" si="391"/>
        <v>0</v>
      </c>
      <c r="AH3578" s="2" t="s">
        <v>230</v>
      </c>
      <c r="AI3578" s="3">
        <v>0</v>
      </c>
    </row>
    <row r="3579" spans="1:35" x14ac:dyDescent="0.3">
      <c r="A3579" s="2" t="s">
        <v>8293</v>
      </c>
      <c r="B3579" s="2" t="s">
        <v>8294</v>
      </c>
      <c r="C3579" s="2" t="s">
        <v>341</v>
      </c>
      <c r="D3579" s="2" t="s">
        <v>54</v>
      </c>
      <c r="E3579" s="2">
        <v>2023</v>
      </c>
      <c r="F3579" s="2" t="s">
        <v>68</v>
      </c>
      <c r="G3579" s="2" t="s">
        <v>93</v>
      </c>
      <c r="H3579" s="2" t="s">
        <v>159</v>
      </c>
      <c r="I3579" s="2" t="s">
        <v>55</v>
      </c>
      <c r="J3579" s="2" t="s">
        <v>84</v>
      </c>
      <c r="K3579" s="3">
        <v>7488646.1500000004</v>
      </c>
      <c r="L3579" s="3">
        <v>2209253.0099999998</v>
      </c>
      <c r="M3579" s="3">
        <f t="shared" si="385"/>
        <v>5279393.1400000006</v>
      </c>
      <c r="N3579" s="3">
        <v>1183217.95</v>
      </c>
      <c r="O3579" s="3">
        <f t="shared" si="386"/>
        <v>4096175.1900000004</v>
      </c>
      <c r="P3579" s="3">
        <v>2962228.85</v>
      </c>
      <c r="Q3579" s="4">
        <f t="shared" si="387"/>
        <v>0.70498632653380211</v>
      </c>
      <c r="R3579" s="4">
        <f t="shared" si="388"/>
        <v>0.39556266789291411</v>
      </c>
      <c r="S3579" s="3">
        <v>7432987.0300000003</v>
      </c>
      <c r="T3579" s="3">
        <f t="shared" si="389"/>
        <v>55659.120000000112</v>
      </c>
      <c r="U3579" s="4">
        <f t="shared" si="390"/>
        <v>7.488122846892699E-3</v>
      </c>
      <c r="V3579" s="2" t="s">
        <v>133</v>
      </c>
      <c r="W3579" s="2" t="s">
        <v>134</v>
      </c>
      <c r="X3579" s="2" t="s">
        <v>160</v>
      </c>
      <c r="Y3579" s="2">
        <v>129.5</v>
      </c>
      <c r="Z3579" s="2" t="s">
        <v>8295</v>
      </c>
      <c r="AA3579" s="2" t="s">
        <v>224</v>
      </c>
      <c r="AB3579" s="2" t="s">
        <v>149</v>
      </c>
      <c r="AC3579" s="2">
        <v>1.07</v>
      </c>
      <c r="AD3579" s="3">
        <v>0</v>
      </c>
      <c r="AE3579" s="5">
        <v>0</v>
      </c>
      <c r="AF3579" s="2">
        <v>0</v>
      </c>
      <c r="AG3579" s="3">
        <f t="shared" si="391"/>
        <v>0</v>
      </c>
      <c r="AH3579" s="2" t="s">
        <v>50</v>
      </c>
      <c r="AI3579" s="3">
        <v>0</v>
      </c>
    </row>
    <row r="3580" spans="1:35" x14ac:dyDescent="0.3">
      <c r="A3580" s="2" t="s">
        <v>8296</v>
      </c>
      <c r="B3580" s="2" t="s">
        <v>1507</v>
      </c>
      <c r="C3580" s="2" t="s">
        <v>152</v>
      </c>
      <c r="D3580" s="2" t="s">
        <v>38</v>
      </c>
      <c r="E3580" s="2">
        <v>2022</v>
      </c>
      <c r="F3580" s="2" t="s">
        <v>55</v>
      </c>
      <c r="G3580" s="2" t="s">
        <v>93</v>
      </c>
      <c r="H3580" s="2" t="s">
        <v>221</v>
      </c>
      <c r="I3580" s="2" t="s">
        <v>55</v>
      </c>
      <c r="J3580" s="2" t="s">
        <v>154</v>
      </c>
      <c r="K3580" s="3">
        <v>151446.84</v>
      </c>
      <c r="L3580" s="3">
        <v>59312.56</v>
      </c>
      <c r="M3580" s="3">
        <f t="shared" si="385"/>
        <v>92134.28</v>
      </c>
      <c r="N3580" s="3">
        <v>29752.09</v>
      </c>
      <c r="O3580" s="3">
        <f t="shared" si="386"/>
        <v>62382.19</v>
      </c>
      <c r="P3580" s="3">
        <v>44256.76</v>
      </c>
      <c r="Q3580" s="4">
        <f t="shared" si="387"/>
        <v>0.60836053099556253</v>
      </c>
      <c r="R3580" s="4">
        <f t="shared" si="388"/>
        <v>0.29222636801137614</v>
      </c>
      <c r="S3580" s="3">
        <v>143356.32</v>
      </c>
      <c r="T3580" s="3">
        <f t="shared" si="389"/>
        <v>8090.5199999999895</v>
      </c>
      <c r="U3580" s="4">
        <f t="shared" si="390"/>
        <v>5.6436437542481482E-2</v>
      </c>
      <c r="V3580" s="2" t="s">
        <v>107</v>
      </c>
      <c r="W3580" s="2" t="s">
        <v>96</v>
      </c>
      <c r="X3580" s="2" t="s">
        <v>222</v>
      </c>
      <c r="Y3580" s="2">
        <v>18.899999999999999</v>
      </c>
      <c r="Z3580" s="2" t="s">
        <v>8297</v>
      </c>
      <c r="AA3580" s="2" t="s">
        <v>141</v>
      </c>
      <c r="AB3580" s="2" t="s">
        <v>100</v>
      </c>
      <c r="AC3580" s="2">
        <v>6.14</v>
      </c>
      <c r="AD3580" s="3">
        <v>0</v>
      </c>
      <c r="AE3580" s="5">
        <v>0</v>
      </c>
      <c r="AF3580" s="2">
        <v>0</v>
      </c>
      <c r="AG3580" s="3">
        <f t="shared" si="391"/>
        <v>0</v>
      </c>
      <c r="AH3580" s="2" t="s">
        <v>50</v>
      </c>
      <c r="AI3580" s="3">
        <v>0</v>
      </c>
    </row>
    <row r="3581" spans="1:35" x14ac:dyDescent="0.3">
      <c r="A3581" s="2" t="s">
        <v>8298</v>
      </c>
      <c r="B3581" s="2" t="s">
        <v>1533</v>
      </c>
      <c r="C3581" s="2" t="s">
        <v>956</v>
      </c>
      <c r="D3581" s="2" t="s">
        <v>104</v>
      </c>
      <c r="E3581" s="2">
        <v>2022</v>
      </c>
      <c r="F3581" s="2" t="s">
        <v>58</v>
      </c>
      <c r="G3581" s="2" t="s">
        <v>40</v>
      </c>
      <c r="H3581" s="2" t="s">
        <v>139</v>
      </c>
      <c r="I3581" s="2" t="s">
        <v>178</v>
      </c>
      <c r="J3581" s="2" t="s">
        <v>288</v>
      </c>
      <c r="K3581" s="3">
        <v>627354.39</v>
      </c>
      <c r="L3581" s="3">
        <v>346878.77</v>
      </c>
      <c r="M3581" s="3">
        <f t="shared" si="385"/>
        <v>280475.62</v>
      </c>
      <c r="N3581" s="3">
        <v>82044.570000000007</v>
      </c>
      <c r="O3581" s="3">
        <f t="shared" si="386"/>
        <v>198431.05</v>
      </c>
      <c r="P3581" s="3">
        <v>141528.54999999999</v>
      </c>
      <c r="Q3581" s="4">
        <f t="shared" si="387"/>
        <v>0.44707684280331567</v>
      </c>
      <c r="R3581" s="4">
        <f t="shared" si="388"/>
        <v>0.22559585499991477</v>
      </c>
      <c r="S3581" s="3">
        <v>592091.03</v>
      </c>
      <c r="T3581" s="3">
        <f t="shared" si="389"/>
        <v>35263.359999999986</v>
      </c>
      <c r="U3581" s="4">
        <f t="shared" si="390"/>
        <v>5.9557328541187296E-2</v>
      </c>
      <c r="V3581" s="2" t="s">
        <v>85</v>
      </c>
      <c r="W3581" s="2" t="s">
        <v>96</v>
      </c>
      <c r="X3581" s="2" t="s">
        <v>86</v>
      </c>
      <c r="Y3581" s="2">
        <v>0.92</v>
      </c>
      <c r="Z3581" s="2" t="s">
        <v>8299</v>
      </c>
      <c r="AA3581" s="2" t="s">
        <v>63</v>
      </c>
      <c r="AB3581" s="2" t="s">
        <v>142</v>
      </c>
      <c r="AC3581" s="2">
        <v>7.52</v>
      </c>
      <c r="AD3581" s="3">
        <v>3869345.04</v>
      </c>
      <c r="AE3581" s="5">
        <v>6.48</v>
      </c>
      <c r="AF3581" s="2">
        <v>24</v>
      </c>
      <c r="AG3581" s="3">
        <f t="shared" si="391"/>
        <v>172329.84267572383</v>
      </c>
      <c r="AH3581" s="2" t="s">
        <v>50</v>
      </c>
      <c r="AI3581" s="3">
        <v>0</v>
      </c>
    </row>
    <row r="3582" spans="1:35" x14ac:dyDescent="0.3">
      <c r="A3582" s="2" t="s">
        <v>8300</v>
      </c>
      <c r="B3582" s="2" t="s">
        <v>1432</v>
      </c>
      <c r="C3582" s="2" t="s">
        <v>341</v>
      </c>
      <c r="D3582" s="2" t="s">
        <v>54</v>
      </c>
      <c r="E3582" s="2">
        <v>2023</v>
      </c>
      <c r="F3582" s="2" t="s">
        <v>105</v>
      </c>
      <c r="G3582" s="2" t="s">
        <v>69</v>
      </c>
      <c r="H3582" s="2" t="s">
        <v>165</v>
      </c>
      <c r="I3582" s="2" t="s">
        <v>71</v>
      </c>
      <c r="J3582" s="2" t="s">
        <v>228</v>
      </c>
      <c r="K3582" s="3">
        <v>2781184.86</v>
      </c>
      <c r="L3582" s="3">
        <v>1129120.72</v>
      </c>
      <c r="M3582" s="3">
        <f t="shared" si="385"/>
        <v>1652064.14</v>
      </c>
      <c r="N3582" s="3">
        <v>563376</v>
      </c>
      <c r="O3582" s="3">
        <f t="shared" si="386"/>
        <v>1088688.1399999999</v>
      </c>
      <c r="P3582" s="3">
        <v>802894.82</v>
      </c>
      <c r="Q3582" s="4">
        <f t="shared" si="387"/>
        <v>0.59401450214999374</v>
      </c>
      <c r="R3582" s="4">
        <f t="shared" si="388"/>
        <v>0.28868804499388795</v>
      </c>
      <c r="S3582" s="3">
        <v>3267893.3</v>
      </c>
      <c r="T3582" s="3">
        <f t="shared" si="389"/>
        <v>-486708.43999999994</v>
      </c>
      <c r="U3582" s="4">
        <f t="shared" si="390"/>
        <v>-0.14893645395337723</v>
      </c>
      <c r="V3582" s="2" t="s">
        <v>95</v>
      </c>
      <c r="W3582" s="2" t="s">
        <v>45</v>
      </c>
      <c r="X3582" s="2" t="s">
        <v>167</v>
      </c>
      <c r="Y3582" s="2">
        <v>17.2</v>
      </c>
      <c r="Z3582" s="2" t="s">
        <v>8301</v>
      </c>
      <c r="AA3582" s="2" t="s">
        <v>109</v>
      </c>
      <c r="AB3582" s="2" t="s">
        <v>306</v>
      </c>
      <c r="AC3582" s="2">
        <v>7.2</v>
      </c>
      <c r="AD3582" s="3">
        <v>0</v>
      </c>
      <c r="AE3582" s="5">
        <v>0</v>
      </c>
      <c r="AF3582" s="2">
        <v>0</v>
      </c>
      <c r="AG3582" s="3">
        <f t="shared" si="391"/>
        <v>0</v>
      </c>
      <c r="AH3582" s="2" t="s">
        <v>50</v>
      </c>
      <c r="AI3582" s="3">
        <v>0</v>
      </c>
    </row>
    <row r="3583" spans="1:35" x14ac:dyDescent="0.3">
      <c r="A3583" s="2" t="s">
        <v>8302</v>
      </c>
      <c r="B3583" s="2" t="s">
        <v>2324</v>
      </c>
      <c r="C3583" s="2" t="s">
        <v>315</v>
      </c>
      <c r="D3583" s="2" t="s">
        <v>104</v>
      </c>
      <c r="E3583" s="2">
        <v>2020</v>
      </c>
      <c r="F3583" s="2" t="s">
        <v>82</v>
      </c>
      <c r="G3583" s="2" t="s">
        <v>40</v>
      </c>
      <c r="H3583" s="2" t="s">
        <v>41</v>
      </c>
      <c r="I3583" s="2" t="s">
        <v>39</v>
      </c>
      <c r="J3583" s="2" t="s">
        <v>116</v>
      </c>
      <c r="K3583" s="3">
        <v>9382459.2400000002</v>
      </c>
      <c r="L3583" s="3">
        <v>2842350.06</v>
      </c>
      <c r="M3583" s="3">
        <f t="shared" si="385"/>
        <v>6540109.1799999997</v>
      </c>
      <c r="N3583" s="3">
        <v>1409475.52</v>
      </c>
      <c r="O3583" s="3">
        <f t="shared" si="386"/>
        <v>5130633.66</v>
      </c>
      <c r="P3583" s="3">
        <v>4051804.63</v>
      </c>
      <c r="Q3583" s="4">
        <f t="shared" si="387"/>
        <v>0.69705703086006687</v>
      </c>
      <c r="R3583" s="4">
        <f t="shared" si="388"/>
        <v>0.43184889231663742</v>
      </c>
      <c r="S3583" s="3">
        <v>8975133.75</v>
      </c>
      <c r="T3583" s="3">
        <f t="shared" si="389"/>
        <v>407325.49000000022</v>
      </c>
      <c r="U3583" s="4">
        <f t="shared" si="390"/>
        <v>4.5383779378218206E-2</v>
      </c>
      <c r="V3583" s="2" t="s">
        <v>95</v>
      </c>
      <c r="W3583" s="2" t="s">
        <v>125</v>
      </c>
      <c r="X3583" s="2" t="s">
        <v>46</v>
      </c>
      <c r="Y3583" s="2">
        <v>0.89</v>
      </c>
      <c r="Z3583" s="2" t="s">
        <v>7086</v>
      </c>
      <c r="AA3583" s="2" t="s">
        <v>76</v>
      </c>
      <c r="AB3583" s="2" t="s">
        <v>306</v>
      </c>
      <c r="AC3583" s="2">
        <v>7.19</v>
      </c>
      <c r="AD3583" s="3">
        <v>0</v>
      </c>
      <c r="AE3583" s="5">
        <v>0</v>
      </c>
      <c r="AF3583" s="2">
        <v>0</v>
      </c>
      <c r="AG3583" s="3">
        <f t="shared" si="391"/>
        <v>0</v>
      </c>
      <c r="AH3583" s="2" t="s">
        <v>50</v>
      </c>
      <c r="AI3583" s="3">
        <v>0</v>
      </c>
    </row>
    <row r="3584" spans="1:35" x14ac:dyDescent="0.3">
      <c r="A3584" s="2" t="s">
        <v>8303</v>
      </c>
      <c r="B3584" s="2" t="s">
        <v>1444</v>
      </c>
      <c r="C3584" s="2" t="s">
        <v>932</v>
      </c>
      <c r="D3584" s="2" t="s">
        <v>81</v>
      </c>
      <c r="E3584" s="2">
        <v>2020</v>
      </c>
      <c r="F3584" s="2" t="s">
        <v>55</v>
      </c>
      <c r="G3584" s="2" t="s">
        <v>40</v>
      </c>
      <c r="H3584" s="2" t="s">
        <v>139</v>
      </c>
      <c r="I3584" s="2" t="s">
        <v>178</v>
      </c>
      <c r="J3584" s="2" t="s">
        <v>206</v>
      </c>
      <c r="K3584" s="3">
        <v>2381702.9</v>
      </c>
      <c r="L3584" s="3">
        <v>1164849.3999999999</v>
      </c>
      <c r="M3584" s="3">
        <f t="shared" si="385"/>
        <v>1216853.5</v>
      </c>
      <c r="N3584" s="3">
        <v>195929.64</v>
      </c>
      <c r="O3584" s="3">
        <f t="shared" si="386"/>
        <v>1020923.86</v>
      </c>
      <c r="P3584" s="3">
        <v>746548.28</v>
      </c>
      <c r="Q3584" s="4">
        <f t="shared" si="387"/>
        <v>0.51091741963281823</v>
      </c>
      <c r="R3584" s="4">
        <f t="shared" si="388"/>
        <v>0.31345147205388213</v>
      </c>
      <c r="S3584" s="3">
        <v>2646895.56</v>
      </c>
      <c r="T3584" s="3">
        <f t="shared" si="389"/>
        <v>-265192.66000000015</v>
      </c>
      <c r="U3584" s="4">
        <f t="shared" si="390"/>
        <v>-0.1001900732343214</v>
      </c>
      <c r="V3584" s="2" t="s">
        <v>133</v>
      </c>
      <c r="W3584" s="2" t="s">
        <v>96</v>
      </c>
      <c r="X3584" s="2" t="s">
        <v>86</v>
      </c>
      <c r="Y3584" s="2">
        <v>0.92</v>
      </c>
      <c r="Z3584" s="2" t="s">
        <v>8304</v>
      </c>
      <c r="AA3584" s="2" t="s">
        <v>76</v>
      </c>
      <c r="AB3584" s="2" t="s">
        <v>77</v>
      </c>
      <c r="AC3584" s="2">
        <v>5.24</v>
      </c>
      <c r="AD3584" s="3">
        <v>539201.21</v>
      </c>
      <c r="AE3584" s="5">
        <v>8.61</v>
      </c>
      <c r="AF3584" s="2">
        <v>240</v>
      </c>
      <c r="AG3584" s="3">
        <f t="shared" si="391"/>
        <v>4716.9205638199583</v>
      </c>
      <c r="AH3584" s="2" t="s">
        <v>50</v>
      </c>
      <c r="AI3584" s="3">
        <v>0</v>
      </c>
    </row>
    <row r="3585" spans="1:35" x14ac:dyDescent="0.3">
      <c r="A3585" s="2" t="s">
        <v>8305</v>
      </c>
      <c r="B3585" s="2" t="s">
        <v>8306</v>
      </c>
      <c r="C3585" s="2" t="s">
        <v>304</v>
      </c>
      <c r="D3585" s="2" t="s">
        <v>104</v>
      </c>
      <c r="E3585" s="2">
        <v>2022</v>
      </c>
      <c r="F3585" s="2" t="s">
        <v>55</v>
      </c>
      <c r="G3585" s="2" t="s">
        <v>114</v>
      </c>
      <c r="H3585" s="2" t="s">
        <v>234</v>
      </c>
      <c r="I3585" s="2" t="s">
        <v>55</v>
      </c>
      <c r="J3585" s="2" t="s">
        <v>154</v>
      </c>
      <c r="K3585" s="3">
        <v>4310580.9400000004</v>
      </c>
      <c r="L3585" s="3">
        <v>1218618.73</v>
      </c>
      <c r="M3585" s="3">
        <f t="shared" si="385"/>
        <v>3091962.2100000004</v>
      </c>
      <c r="N3585" s="3">
        <v>415288.69</v>
      </c>
      <c r="O3585" s="3">
        <f t="shared" si="386"/>
        <v>2676673.5200000005</v>
      </c>
      <c r="P3585" s="3">
        <v>2131482.27</v>
      </c>
      <c r="Q3585" s="4">
        <f t="shared" si="387"/>
        <v>0.71729594062558077</v>
      </c>
      <c r="R3585" s="4">
        <f t="shared" si="388"/>
        <v>0.49447680015028317</v>
      </c>
      <c r="S3585" s="3">
        <v>4893964.88</v>
      </c>
      <c r="T3585" s="3">
        <f t="shared" si="389"/>
        <v>-583383.93999999948</v>
      </c>
      <c r="U3585" s="4">
        <f t="shared" si="390"/>
        <v>-0.11920476634070155</v>
      </c>
      <c r="V3585" s="2" t="s">
        <v>124</v>
      </c>
      <c r="W3585" s="2" t="s">
        <v>125</v>
      </c>
      <c r="X3585" s="2" t="s">
        <v>236</v>
      </c>
      <c r="Y3585" s="2">
        <v>3.67</v>
      </c>
      <c r="Z3585" s="2" t="s">
        <v>6058</v>
      </c>
      <c r="AA3585" s="2" t="s">
        <v>224</v>
      </c>
      <c r="AB3585" s="2" t="s">
        <v>49</v>
      </c>
      <c r="AC3585" s="2">
        <v>8.2100000000000009</v>
      </c>
      <c r="AD3585" s="3">
        <v>0</v>
      </c>
      <c r="AE3585" s="5">
        <v>0</v>
      </c>
      <c r="AF3585" s="2">
        <v>0</v>
      </c>
      <c r="AG3585" s="3">
        <f t="shared" si="391"/>
        <v>0</v>
      </c>
      <c r="AH3585" s="2" t="s">
        <v>50</v>
      </c>
      <c r="AI3585" s="3">
        <v>0</v>
      </c>
    </row>
    <row r="3586" spans="1:35" x14ac:dyDescent="0.3">
      <c r="A3586" s="2" t="s">
        <v>8307</v>
      </c>
      <c r="B3586" s="2" t="s">
        <v>6697</v>
      </c>
      <c r="C3586" s="2" t="s">
        <v>341</v>
      </c>
      <c r="D3586" s="2" t="s">
        <v>54</v>
      </c>
      <c r="E3586" s="2">
        <v>2023</v>
      </c>
      <c r="F3586" s="2" t="s">
        <v>55</v>
      </c>
      <c r="G3586" s="2" t="s">
        <v>56</v>
      </c>
      <c r="H3586" s="2" t="s">
        <v>57</v>
      </c>
      <c r="I3586" s="2" t="s">
        <v>131</v>
      </c>
      <c r="J3586" s="2" t="s">
        <v>544</v>
      </c>
      <c r="K3586" s="3">
        <v>9865695.3300000001</v>
      </c>
      <c r="L3586" s="3">
        <v>3217938.82</v>
      </c>
      <c r="M3586" s="3">
        <f t="shared" ref="M3586:M3649" si="392">K3586-L3586</f>
        <v>6647756.5099999998</v>
      </c>
      <c r="N3586" s="3">
        <v>1543571.92</v>
      </c>
      <c r="O3586" s="3">
        <f t="shared" ref="O3586:O3649" si="393">M3586-N3586</f>
        <v>5104184.59</v>
      </c>
      <c r="P3586" s="3">
        <v>3830616.82</v>
      </c>
      <c r="Q3586" s="4">
        <f t="shared" ref="Q3586:Q3649" si="394">IF(K3586&lt;&gt;0,M3586/K3586,0)</f>
        <v>0.67382544135386346</v>
      </c>
      <c r="R3586" s="4">
        <f t="shared" ref="R3586:R3649" si="395">IF(K3586&lt;&gt;0,P3586/K3586,0)</f>
        <v>0.38827641558641157</v>
      </c>
      <c r="S3586" s="3">
        <v>8406377.8399999999</v>
      </c>
      <c r="T3586" s="3">
        <f t="shared" ref="T3586:T3649" si="396">K3586-S3586</f>
        <v>1459317.4900000002</v>
      </c>
      <c r="U3586" s="4">
        <f t="shared" ref="U3586:U3649" si="397">IF(S3586&lt;&gt;0,T3586/S3586,0)</f>
        <v>0.1735964666085007</v>
      </c>
      <c r="V3586" s="2" t="s">
        <v>133</v>
      </c>
      <c r="W3586" s="2" t="s">
        <v>125</v>
      </c>
      <c r="X3586" s="2" t="s">
        <v>61</v>
      </c>
      <c r="Y3586" s="2">
        <v>1.53</v>
      </c>
      <c r="Z3586" s="2" t="s">
        <v>8308</v>
      </c>
      <c r="AA3586" s="2" t="s">
        <v>76</v>
      </c>
      <c r="AB3586" s="2" t="s">
        <v>306</v>
      </c>
      <c r="AC3586" s="2">
        <v>2.02</v>
      </c>
      <c r="AD3586" s="3">
        <v>0</v>
      </c>
      <c r="AE3586" s="5">
        <v>0</v>
      </c>
      <c r="AF3586" s="2">
        <v>0</v>
      </c>
      <c r="AG3586" s="3">
        <f t="shared" ref="AG3586:AG3649" si="398">IF(AD3586&gt;0,(AD3586*(AE3586/100/12)*(1+AE3586/100/12)^AF3586)/((1+AE3586/100/12)^AF3586-1),0)</f>
        <v>0</v>
      </c>
      <c r="AH3586" s="2" t="s">
        <v>50</v>
      </c>
      <c r="AI3586" s="3">
        <v>0</v>
      </c>
    </row>
    <row r="3587" spans="1:35" x14ac:dyDescent="0.3">
      <c r="A3587" s="2" t="s">
        <v>8309</v>
      </c>
      <c r="B3587" s="2" t="s">
        <v>1937</v>
      </c>
      <c r="C3587" s="2" t="s">
        <v>315</v>
      </c>
      <c r="D3587" s="2" t="s">
        <v>104</v>
      </c>
      <c r="E3587" s="2">
        <v>2020</v>
      </c>
      <c r="F3587" s="2" t="s">
        <v>58</v>
      </c>
      <c r="G3587" s="2" t="s">
        <v>114</v>
      </c>
      <c r="H3587" s="2" t="s">
        <v>234</v>
      </c>
      <c r="I3587" s="2" t="s">
        <v>55</v>
      </c>
      <c r="J3587" s="2" t="s">
        <v>154</v>
      </c>
      <c r="K3587" s="3">
        <v>3421818</v>
      </c>
      <c r="L3587" s="3">
        <v>1063268.23</v>
      </c>
      <c r="M3587" s="3">
        <f t="shared" si="392"/>
        <v>2358549.77</v>
      </c>
      <c r="N3587" s="3">
        <v>482751.15</v>
      </c>
      <c r="O3587" s="3">
        <f t="shared" si="393"/>
        <v>1875798.62</v>
      </c>
      <c r="P3587" s="3">
        <v>1481780.73</v>
      </c>
      <c r="Q3587" s="4">
        <f t="shared" si="394"/>
        <v>0.68926803529585734</v>
      </c>
      <c r="R3587" s="4">
        <f t="shared" si="395"/>
        <v>0.43303902486923618</v>
      </c>
      <c r="S3587" s="3">
        <v>3698682.42</v>
      </c>
      <c r="T3587" s="3">
        <f t="shared" si="396"/>
        <v>-276864.41999999993</v>
      </c>
      <c r="U3587" s="4">
        <f t="shared" si="397"/>
        <v>-7.4854877645861781E-2</v>
      </c>
      <c r="V3587" s="2" t="s">
        <v>73</v>
      </c>
      <c r="W3587" s="2" t="s">
        <v>96</v>
      </c>
      <c r="X3587" s="2" t="s">
        <v>236</v>
      </c>
      <c r="Y3587" s="2">
        <v>3.67</v>
      </c>
      <c r="Z3587" s="2" t="s">
        <v>8310</v>
      </c>
      <c r="AA3587" s="2" t="s">
        <v>99</v>
      </c>
      <c r="AB3587" s="2" t="s">
        <v>77</v>
      </c>
      <c r="AC3587" s="2">
        <v>4.8600000000000003</v>
      </c>
      <c r="AD3587" s="3">
        <v>0</v>
      </c>
      <c r="AE3587" s="5">
        <v>0</v>
      </c>
      <c r="AF3587" s="2">
        <v>0</v>
      </c>
      <c r="AG3587" s="3">
        <f t="shared" si="398"/>
        <v>0</v>
      </c>
      <c r="AH3587" s="2" t="s">
        <v>50</v>
      </c>
      <c r="AI3587" s="3">
        <v>0</v>
      </c>
    </row>
    <row r="3588" spans="1:35" x14ac:dyDescent="0.3">
      <c r="A3588" s="2" t="s">
        <v>8311</v>
      </c>
      <c r="B3588" s="2" t="s">
        <v>739</v>
      </c>
      <c r="C3588" s="2" t="s">
        <v>245</v>
      </c>
      <c r="D3588" s="2" t="s">
        <v>38</v>
      </c>
      <c r="E3588" s="2">
        <v>2023</v>
      </c>
      <c r="F3588" s="2" t="s">
        <v>55</v>
      </c>
      <c r="G3588" s="2" t="s">
        <v>40</v>
      </c>
      <c r="H3588" s="2" t="s">
        <v>139</v>
      </c>
      <c r="I3588" s="2" t="s">
        <v>42</v>
      </c>
      <c r="J3588" s="2" t="s">
        <v>146</v>
      </c>
      <c r="K3588" s="3">
        <v>6386807.9900000002</v>
      </c>
      <c r="L3588" s="3">
        <v>2476579.92</v>
      </c>
      <c r="M3588" s="3">
        <f t="shared" si="392"/>
        <v>3910228.0700000003</v>
      </c>
      <c r="N3588" s="3">
        <v>637176.27</v>
      </c>
      <c r="O3588" s="3">
        <f t="shared" si="393"/>
        <v>3273051.8000000003</v>
      </c>
      <c r="P3588" s="3">
        <v>2425724.37</v>
      </c>
      <c r="Q3588" s="4">
        <f t="shared" si="394"/>
        <v>0.61223510650740576</v>
      </c>
      <c r="R3588" s="4">
        <f t="shared" si="395"/>
        <v>0.37980230089866845</v>
      </c>
      <c r="S3588" s="3">
        <v>6137834.3499999996</v>
      </c>
      <c r="T3588" s="3">
        <f t="shared" si="396"/>
        <v>248973.6400000006</v>
      </c>
      <c r="U3588" s="4">
        <f t="shared" si="397"/>
        <v>4.0563760082577109E-2</v>
      </c>
      <c r="V3588" s="2" t="s">
        <v>107</v>
      </c>
      <c r="W3588" s="2" t="s">
        <v>207</v>
      </c>
      <c r="X3588" s="2" t="s">
        <v>86</v>
      </c>
      <c r="Y3588" s="2">
        <v>0.92</v>
      </c>
      <c r="Z3588" s="2" t="s">
        <v>8312</v>
      </c>
      <c r="AA3588" s="2" t="s">
        <v>48</v>
      </c>
      <c r="AB3588" s="2" t="s">
        <v>149</v>
      </c>
      <c r="AC3588" s="2">
        <v>5.04</v>
      </c>
      <c r="AD3588" s="3">
        <v>0</v>
      </c>
      <c r="AE3588" s="5">
        <v>0</v>
      </c>
      <c r="AF3588" s="2">
        <v>0</v>
      </c>
      <c r="AG3588" s="3">
        <f t="shared" si="398"/>
        <v>0</v>
      </c>
      <c r="AH3588" s="2" t="s">
        <v>50</v>
      </c>
      <c r="AI3588" s="3">
        <v>0</v>
      </c>
    </row>
    <row r="3589" spans="1:35" x14ac:dyDescent="0.3">
      <c r="A3589" s="2" t="s">
        <v>8313</v>
      </c>
      <c r="B3589" s="2" t="s">
        <v>4118</v>
      </c>
      <c r="C3589" s="2" t="s">
        <v>932</v>
      </c>
      <c r="D3589" s="2" t="s">
        <v>81</v>
      </c>
      <c r="E3589" s="2">
        <v>2020</v>
      </c>
      <c r="F3589" s="2" t="s">
        <v>58</v>
      </c>
      <c r="G3589" s="2" t="s">
        <v>114</v>
      </c>
      <c r="H3589" s="2" t="s">
        <v>190</v>
      </c>
      <c r="I3589" s="2" t="s">
        <v>178</v>
      </c>
      <c r="J3589" s="2" t="s">
        <v>206</v>
      </c>
      <c r="K3589" s="3">
        <v>7344976.3399999999</v>
      </c>
      <c r="L3589" s="3">
        <v>2760390.21</v>
      </c>
      <c r="M3589" s="3">
        <f t="shared" si="392"/>
        <v>4584586.13</v>
      </c>
      <c r="N3589" s="3">
        <v>886308.1</v>
      </c>
      <c r="O3589" s="3">
        <f t="shared" si="393"/>
        <v>3698278.03</v>
      </c>
      <c r="P3589" s="3">
        <v>2836009.09</v>
      </c>
      <c r="Q3589" s="4">
        <f t="shared" si="394"/>
        <v>0.62417983636418362</v>
      </c>
      <c r="R3589" s="4">
        <f t="shared" si="395"/>
        <v>0.38611548338901797</v>
      </c>
      <c r="S3589" s="3">
        <v>7171529.8600000003</v>
      </c>
      <c r="T3589" s="3">
        <f t="shared" si="396"/>
        <v>173446.47999999952</v>
      </c>
      <c r="U3589" s="4">
        <f t="shared" si="397"/>
        <v>2.4185422550830667E-2</v>
      </c>
      <c r="V3589" s="2" t="s">
        <v>73</v>
      </c>
      <c r="W3589" s="2" t="s">
        <v>96</v>
      </c>
      <c r="X3589" s="2" t="s">
        <v>192</v>
      </c>
      <c r="Y3589" s="2">
        <v>3.64</v>
      </c>
      <c r="Z3589" s="2" t="s">
        <v>2983</v>
      </c>
      <c r="AA3589" s="2" t="s">
        <v>99</v>
      </c>
      <c r="AB3589" s="2" t="s">
        <v>77</v>
      </c>
      <c r="AC3589" s="2">
        <v>1.64</v>
      </c>
      <c r="AD3589" s="3">
        <v>2513386.23</v>
      </c>
      <c r="AE3589" s="5">
        <v>6.88</v>
      </c>
      <c r="AF3589" s="2">
        <v>240</v>
      </c>
      <c r="AG3589" s="3">
        <f t="shared" si="398"/>
        <v>19305.629146509258</v>
      </c>
      <c r="AH3589" s="2" t="s">
        <v>50</v>
      </c>
      <c r="AI3589" s="3">
        <v>0</v>
      </c>
    </row>
    <row r="3590" spans="1:35" x14ac:dyDescent="0.3">
      <c r="A3590" s="2" t="s">
        <v>8314</v>
      </c>
      <c r="B3590" s="2" t="s">
        <v>1626</v>
      </c>
      <c r="C3590" s="2" t="s">
        <v>648</v>
      </c>
      <c r="D3590" s="2" t="s">
        <v>104</v>
      </c>
      <c r="E3590" s="2">
        <v>2021</v>
      </c>
      <c r="F3590" s="2" t="s">
        <v>68</v>
      </c>
      <c r="G3590" s="2" t="s">
        <v>56</v>
      </c>
      <c r="H3590" s="2" t="s">
        <v>57</v>
      </c>
      <c r="I3590" s="2" t="s">
        <v>71</v>
      </c>
      <c r="J3590" s="2" t="s">
        <v>72</v>
      </c>
      <c r="K3590" s="3">
        <v>8872012.9299999997</v>
      </c>
      <c r="L3590" s="3">
        <v>4386179.0199999996</v>
      </c>
      <c r="M3590" s="3">
        <f t="shared" si="392"/>
        <v>4485833.91</v>
      </c>
      <c r="N3590" s="3">
        <v>1410119.25</v>
      </c>
      <c r="O3590" s="3">
        <f t="shared" si="393"/>
        <v>3075714.66</v>
      </c>
      <c r="P3590" s="3">
        <v>2219369.25</v>
      </c>
      <c r="Q3590" s="4">
        <f t="shared" si="394"/>
        <v>0.50561625026847212</v>
      </c>
      <c r="R3590" s="4">
        <f t="shared" si="395"/>
        <v>0.25015396928642664</v>
      </c>
      <c r="S3590" s="3">
        <v>7205629.1900000004</v>
      </c>
      <c r="T3590" s="3">
        <f t="shared" si="396"/>
        <v>1666383.7399999993</v>
      </c>
      <c r="U3590" s="4">
        <f t="shared" si="397"/>
        <v>0.23126137857782259</v>
      </c>
      <c r="V3590" s="2" t="s">
        <v>73</v>
      </c>
      <c r="W3590" s="2" t="s">
        <v>134</v>
      </c>
      <c r="X3590" s="2" t="s">
        <v>61</v>
      </c>
      <c r="Y3590" s="2">
        <v>1.53</v>
      </c>
      <c r="Z3590" s="2" t="s">
        <v>8315</v>
      </c>
      <c r="AA3590" s="2" t="s">
        <v>76</v>
      </c>
      <c r="AB3590" s="2" t="s">
        <v>182</v>
      </c>
      <c r="AC3590" s="2">
        <v>6.03</v>
      </c>
      <c r="AD3590" s="3">
        <v>0</v>
      </c>
      <c r="AE3590" s="5">
        <v>0</v>
      </c>
      <c r="AF3590" s="2">
        <v>0</v>
      </c>
      <c r="AG3590" s="3">
        <f t="shared" si="398"/>
        <v>0</v>
      </c>
      <c r="AH3590" s="2" t="s">
        <v>50</v>
      </c>
      <c r="AI3590" s="3">
        <v>0</v>
      </c>
    </row>
    <row r="3591" spans="1:35" x14ac:dyDescent="0.3">
      <c r="A3591" s="2" t="s">
        <v>8316</v>
      </c>
      <c r="B3591" s="2" t="s">
        <v>6471</v>
      </c>
      <c r="C3591" s="2" t="s">
        <v>216</v>
      </c>
      <c r="D3591" s="2" t="s">
        <v>38</v>
      </c>
      <c r="E3591" s="2">
        <v>2024</v>
      </c>
      <c r="F3591" s="2" t="s">
        <v>39</v>
      </c>
      <c r="G3591" s="2" t="s">
        <v>56</v>
      </c>
      <c r="H3591" s="2" t="s">
        <v>57</v>
      </c>
      <c r="I3591" s="2" t="s">
        <v>55</v>
      </c>
      <c r="J3591" s="2" t="s">
        <v>84</v>
      </c>
      <c r="K3591" s="3">
        <v>9160456.2799999993</v>
      </c>
      <c r="L3591" s="3">
        <v>2875925.75</v>
      </c>
      <c r="M3591" s="3">
        <f t="shared" si="392"/>
        <v>6284530.5299999993</v>
      </c>
      <c r="N3591" s="3">
        <v>1681091.96</v>
      </c>
      <c r="O3591" s="3">
        <f t="shared" si="393"/>
        <v>4603438.5699999994</v>
      </c>
      <c r="P3591" s="3">
        <v>3267032.32</v>
      </c>
      <c r="Q3591" s="4">
        <f t="shared" si="394"/>
        <v>0.68604994531997265</v>
      </c>
      <c r="R3591" s="4">
        <f t="shared" si="395"/>
        <v>0.35664515174128425</v>
      </c>
      <c r="S3591" s="3">
        <v>7949354.3700000001</v>
      </c>
      <c r="T3591" s="3">
        <f t="shared" si="396"/>
        <v>1211101.9099999992</v>
      </c>
      <c r="U3591" s="4">
        <f t="shared" si="397"/>
        <v>0.15235223561935624</v>
      </c>
      <c r="V3591" s="2" t="s">
        <v>44</v>
      </c>
      <c r="W3591" s="2" t="s">
        <v>134</v>
      </c>
      <c r="X3591" s="2" t="s">
        <v>61</v>
      </c>
      <c r="Y3591" s="2">
        <v>1.53</v>
      </c>
      <c r="Z3591" s="2" t="s">
        <v>8317</v>
      </c>
      <c r="AA3591" s="2" t="s">
        <v>63</v>
      </c>
      <c r="AB3591" s="2" t="s">
        <v>88</v>
      </c>
      <c r="AC3591" s="2">
        <v>1.65</v>
      </c>
      <c r="AD3591" s="3">
        <v>0</v>
      </c>
      <c r="AE3591" s="5">
        <v>0</v>
      </c>
      <c r="AF3591" s="2">
        <v>0</v>
      </c>
      <c r="AG3591" s="3">
        <f t="shared" si="398"/>
        <v>0</v>
      </c>
      <c r="AH3591" s="2" t="s">
        <v>50</v>
      </c>
      <c r="AI3591" s="3">
        <v>0</v>
      </c>
    </row>
    <row r="3592" spans="1:35" x14ac:dyDescent="0.3">
      <c r="A3592" s="2" t="s">
        <v>8318</v>
      </c>
      <c r="B3592" s="2" t="s">
        <v>2889</v>
      </c>
      <c r="C3592" s="2" t="s">
        <v>185</v>
      </c>
      <c r="D3592" s="2" t="s">
        <v>104</v>
      </c>
      <c r="E3592" s="2">
        <v>2024</v>
      </c>
      <c r="F3592" s="2" t="s">
        <v>55</v>
      </c>
      <c r="G3592" s="2" t="s">
        <v>93</v>
      </c>
      <c r="H3592" s="2" t="s">
        <v>94</v>
      </c>
      <c r="I3592" s="2" t="s">
        <v>178</v>
      </c>
      <c r="J3592" s="2" t="s">
        <v>263</v>
      </c>
      <c r="K3592" s="3">
        <v>5723330.2599999998</v>
      </c>
      <c r="L3592" s="3">
        <v>3263932.26</v>
      </c>
      <c r="M3592" s="3">
        <f t="shared" si="392"/>
        <v>2459398</v>
      </c>
      <c r="N3592" s="3">
        <v>515078.92</v>
      </c>
      <c r="O3592" s="3">
        <f t="shared" si="393"/>
        <v>1944319.08</v>
      </c>
      <c r="P3592" s="3">
        <v>1412726.41</v>
      </c>
      <c r="Q3592" s="4">
        <f t="shared" si="394"/>
        <v>0.42971449982339482</v>
      </c>
      <c r="R3592" s="4">
        <f t="shared" si="395"/>
        <v>0.24683643015910808</v>
      </c>
      <c r="S3592" s="3">
        <v>4598500.67</v>
      </c>
      <c r="T3592" s="3">
        <f t="shared" si="396"/>
        <v>1124829.5899999999</v>
      </c>
      <c r="U3592" s="4">
        <f t="shared" si="397"/>
        <v>0.2446078995569658</v>
      </c>
      <c r="V3592" s="2" t="s">
        <v>85</v>
      </c>
      <c r="W3592" s="2" t="s">
        <v>60</v>
      </c>
      <c r="X3592" s="2" t="s">
        <v>97</v>
      </c>
      <c r="Y3592" s="2">
        <v>1550</v>
      </c>
      <c r="Z3592" s="2" t="s">
        <v>8319</v>
      </c>
      <c r="AA3592" s="2" t="s">
        <v>109</v>
      </c>
      <c r="AB3592" s="2" t="s">
        <v>306</v>
      </c>
      <c r="AC3592" s="2">
        <v>8.18</v>
      </c>
      <c r="AD3592" s="3">
        <v>2969402.39</v>
      </c>
      <c r="AE3592" s="5">
        <v>15.02</v>
      </c>
      <c r="AF3592" s="2">
        <v>60</v>
      </c>
      <c r="AG3592" s="3">
        <f t="shared" si="398"/>
        <v>70673.052601513307</v>
      </c>
      <c r="AH3592" s="2" t="s">
        <v>50</v>
      </c>
      <c r="AI3592" s="3">
        <v>0</v>
      </c>
    </row>
    <row r="3593" spans="1:35" x14ac:dyDescent="0.3">
      <c r="A3593" s="2" t="s">
        <v>8320</v>
      </c>
      <c r="B3593" s="2" t="s">
        <v>8321</v>
      </c>
      <c r="C3593" s="2" t="s">
        <v>452</v>
      </c>
      <c r="D3593" s="2" t="s">
        <v>38</v>
      </c>
      <c r="E3593" s="2">
        <v>2021</v>
      </c>
      <c r="F3593" s="2" t="s">
        <v>68</v>
      </c>
      <c r="G3593" s="2" t="s">
        <v>114</v>
      </c>
      <c r="H3593" s="2" t="s">
        <v>115</v>
      </c>
      <c r="I3593" s="2" t="s">
        <v>39</v>
      </c>
      <c r="J3593" s="2" t="s">
        <v>116</v>
      </c>
      <c r="K3593" s="3">
        <v>4660082.79</v>
      </c>
      <c r="L3593" s="3">
        <v>2023946.81</v>
      </c>
      <c r="M3593" s="3">
        <f t="shared" si="392"/>
        <v>2636135.98</v>
      </c>
      <c r="N3593" s="3">
        <v>553397.15</v>
      </c>
      <c r="O3593" s="3">
        <f t="shared" si="393"/>
        <v>2082738.83</v>
      </c>
      <c r="P3593" s="3">
        <v>1550400.83</v>
      </c>
      <c r="Q3593" s="4">
        <f t="shared" si="394"/>
        <v>0.5656843663071488</v>
      </c>
      <c r="R3593" s="4">
        <f t="shared" si="395"/>
        <v>0.33269813002614063</v>
      </c>
      <c r="S3593" s="3">
        <v>5364961.62</v>
      </c>
      <c r="T3593" s="3">
        <f t="shared" si="396"/>
        <v>-704878.83000000007</v>
      </c>
      <c r="U3593" s="4">
        <f t="shared" si="397"/>
        <v>-0.13138562396649542</v>
      </c>
      <c r="V3593" s="2" t="s">
        <v>95</v>
      </c>
      <c r="W3593" s="2" t="s">
        <v>60</v>
      </c>
      <c r="X3593" s="2" t="s">
        <v>118</v>
      </c>
      <c r="Y3593" s="2">
        <v>3.75</v>
      </c>
      <c r="Z3593" s="2" t="s">
        <v>8322</v>
      </c>
      <c r="AA3593" s="2" t="s">
        <v>63</v>
      </c>
      <c r="AB3593" s="2" t="s">
        <v>100</v>
      </c>
      <c r="AC3593" s="2">
        <v>1.33</v>
      </c>
      <c r="AD3593" s="3">
        <v>0</v>
      </c>
      <c r="AE3593" s="5">
        <v>0</v>
      </c>
      <c r="AF3593" s="2">
        <v>0</v>
      </c>
      <c r="AG3593" s="3">
        <f t="shared" si="398"/>
        <v>0</v>
      </c>
      <c r="AH3593" s="2" t="s">
        <v>50</v>
      </c>
      <c r="AI3593" s="3">
        <v>0</v>
      </c>
    </row>
    <row r="3594" spans="1:35" x14ac:dyDescent="0.3">
      <c r="A3594" s="2" t="s">
        <v>8323</v>
      </c>
      <c r="B3594" s="2" t="s">
        <v>3294</v>
      </c>
      <c r="C3594" s="2" t="s">
        <v>164</v>
      </c>
      <c r="D3594" s="2" t="s">
        <v>81</v>
      </c>
      <c r="E3594" s="2">
        <v>2023</v>
      </c>
      <c r="F3594" s="2" t="s">
        <v>82</v>
      </c>
      <c r="G3594" s="2" t="s">
        <v>114</v>
      </c>
      <c r="H3594" s="2" t="s">
        <v>115</v>
      </c>
      <c r="I3594" s="2" t="s">
        <v>71</v>
      </c>
      <c r="J3594" s="2" t="s">
        <v>172</v>
      </c>
      <c r="K3594" s="3">
        <v>4147536.11</v>
      </c>
      <c r="L3594" s="3">
        <v>1545859.2</v>
      </c>
      <c r="M3594" s="3">
        <f t="shared" si="392"/>
        <v>2601676.91</v>
      </c>
      <c r="N3594" s="3">
        <v>904216.38</v>
      </c>
      <c r="O3594" s="3">
        <f t="shared" si="393"/>
        <v>1697460.5300000003</v>
      </c>
      <c r="P3594" s="3">
        <v>1268388.68</v>
      </c>
      <c r="Q3594" s="4">
        <f t="shared" si="394"/>
        <v>0.62728252171865961</v>
      </c>
      <c r="R3594" s="4">
        <f t="shared" si="395"/>
        <v>0.30581739287135462</v>
      </c>
      <c r="S3594" s="3">
        <v>4355823.6100000003</v>
      </c>
      <c r="T3594" s="3">
        <f t="shared" si="396"/>
        <v>-208287.50000000047</v>
      </c>
      <c r="U3594" s="4">
        <f t="shared" si="397"/>
        <v>-4.7818166815070007E-2</v>
      </c>
      <c r="V3594" s="2" t="s">
        <v>44</v>
      </c>
      <c r="W3594" s="2" t="s">
        <v>134</v>
      </c>
      <c r="X3594" s="2" t="s">
        <v>118</v>
      </c>
      <c r="Y3594" s="2">
        <v>3.75</v>
      </c>
      <c r="Z3594" s="2" t="s">
        <v>1839</v>
      </c>
      <c r="AA3594" s="2" t="s">
        <v>63</v>
      </c>
      <c r="AB3594" s="2" t="s">
        <v>49</v>
      </c>
      <c r="AC3594" s="2">
        <v>2.96</v>
      </c>
      <c r="AD3594" s="3">
        <v>0</v>
      </c>
      <c r="AE3594" s="5">
        <v>0</v>
      </c>
      <c r="AF3594" s="2">
        <v>0</v>
      </c>
      <c r="AG3594" s="3">
        <f t="shared" si="398"/>
        <v>0</v>
      </c>
      <c r="AH3594" s="2" t="s">
        <v>50</v>
      </c>
      <c r="AI3594" s="3">
        <v>0</v>
      </c>
    </row>
    <row r="3595" spans="1:35" x14ac:dyDescent="0.3">
      <c r="A3595" s="2" t="s">
        <v>8324</v>
      </c>
      <c r="B3595" s="2" t="s">
        <v>6697</v>
      </c>
      <c r="C3595" s="2" t="s">
        <v>341</v>
      </c>
      <c r="D3595" s="2" t="s">
        <v>54</v>
      </c>
      <c r="E3595" s="2">
        <v>2023</v>
      </c>
      <c r="F3595" s="2" t="s">
        <v>58</v>
      </c>
      <c r="G3595" s="2" t="s">
        <v>69</v>
      </c>
      <c r="H3595" s="2" t="s">
        <v>165</v>
      </c>
      <c r="I3595" s="2" t="s">
        <v>39</v>
      </c>
      <c r="J3595" s="2" t="s">
        <v>116</v>
      </c>
      <c r="K3595" s="3">
        <v>3718679.24</v>
      </c>
      <c r="L3595" s="3">
        <v>1275662.01</v>
      </c>
      <c r="M3595" s="3">
        <f t="shared" si="392"/>
        <v>2443017.2300000004</v>
      </c>
      <c r="N3595" s="3">
        <v>532268.02</v>
      </c>
      <c r="O3595" s="3">
        <f t="shared" si="393"/>
        <v>1910749.2100000004</v>
      </c>
      <c r="P3595" s="3">
        <v>1414274.99</v>
      </c>
      <c r="Q3595" s="4">
        <f t="shared" si="394"/>
        <v>0.65695831028437945</v>
      </c>
      <c r="R3595" s="4">
        <f t="shared" si="395"/>
        <v>0.3803164776319885</v>
      </c>
      <c r="S3595" s="3">
        <v>3410416.13</v>
      </c>
      <c r="T3595" s="3">
        <f t="shared" si="396"/>
        <v>308263.11000000034</v>
      </c>
      <c r="U3595" s="4">
        <f t="shared" si="397"/>
        <v>9.0388708664710757E-2</v>
      </c>
      <c r="V3595" s="2" t="s">
        <v>44</v>
      </c>
      <c r="W3595" s="2" t="s">
        <v>207</v>
      </c>
      <c r="X3595" s="2" t="s">
        <v>167</v>
      </c>
      <c r="Y3595" s="2">
        <v>17.2</v>
      </c>
      <c r="Z3595" s="2" t="s">
        <v>5200</v>
      </c>
      <c r="AA3595" s="2" t="s">
        <v>63</v>
      </c>
      <c r="AB3595" s="2" t="s">
        <v>242</v>
      </c>
      <c r="AC3595" s="2">
        <v>7.99</v>
      </c>
      <c r="AD3595" s="3">
        <v>0</v>
      </c>
      <c r="AE3595" s="5">
        <v>0</v>
      </c>
      <c r="AF3595" s="2">
        <v>0</v>
      </c>
      <c r="AG3595" s="3">
        <f t="shared" si="398"/>
        <v>0</v>
      </c>
      <c r="AH3595" s="2" t="s">
        <v>50</v>
      </c>
      <c r="AI3595" s="3">
        <v>0</v>
      </c>
    </row>
    <row r="3596" spans="1:35" x14ac:dyDescent="0.3">
      <c r="A3596" s="2" t="s">
        <v>8325</v>
      </c>
      <c r="B3596" s="2" t="s">
        <v>1617</v>
      </c>
      <c r="C3596" s="2" t="s">
        <v>164</v>
      </c>
      <c r="D3596" s="2" t="s">
        <v>81</v>
      </c>
      <c r="E3596" s="2">
        <v>2023</v>
      </c>
      <c r="F3596" s="2" t="s">
        <v>92</v>
      </c>
      <c r="G3596" s="2" t="s">
        <v>114</v>
      </c>
      <c r="H3596" s="2" t="s">
        <v>234</v>
      </c>
      <c r="I3596" s="2" t="s">
        <v>71</v>
      </c>
      <c r="J3596" s="2" t="s">
        <v>293</v>
      </c>
      <c r="K3596" s="3">
        <v>8490470.8800000008</v>
      </c>
      <c r="L3596" s="3">
        <v>4899641.8</v>
      </c>
      <c r="M3596" s="3">
        <f t="shared" si="392"/>
        <v>3590829.080000001</v>
      </c>
      <c r="N3596" s="3">
        <v>1357312.05</v>
      </c>
      <c r="O3596" s="3">
        <f t="shared" si="393"/>
        <v>2233517.0300000012</v>
      </c>
      <c r="P3596" s="3">
        <v>1584690.61</v>
      </c>
      <c r="Q3596" s="4">
        <f t="shared" si="394"/>
        <v>0.42292460933568393</v>
      </c>
      <c r="R3596" s="4">
        <f t="shared" si="395"/>
        <v>0.18664343031113487</v>
      </c>
      <c r="S3596" s="3">
        <v>8876251.2400000002</v>
      </c>
      <c r="T3596" s="3">
        <f t="shared" si="396"/>
        <v>-385780.3599999994</v>
      </c>
      <c r="U3596" s="4">
        <f t="shared" si="397"/>
        <v>-4.3462082085004093E-2</v>
      </c>
      <c r="V3596" s="2" t="s">
        <v>73</v>
      </c>
      <c r="W3596" s="2" t="s">
        <v>60</v>
      </c>
      <c r="X3596" s="2" t="s">
        <v>236</v>
      </c>
      <c r="Y3596" s="2">
        <v>3.67</v>
      </c>
      <c r="Z3596" s="2" t="s">
        <v>8326</v>
      </c>
      <c r="AA3596" s="2" t="s">
        <v>148</v>
      </c>
      <c r="AB3596" s="2" t="s">
        <v>306</v>
      </c>
      <c r="AC3596" s="2">
        <v>3.87</v>
      </c>
      <c r="AD3596" s="3">
        <v>0</v>
      </c>
      <c r="AE3596" s="5">
        <v>0</v>
      </c>
      <c r="AF3596" s="2">
        <v>0</v>
      </c>
      <c r="AG3596" s="3">
        <f t="shared" si="398"/>
        <v>0</v>
      </c>
      <c r="AH3596" s="2" t="s">
        <v>50</v>
      </c>
      <c r="AI3596" s="3">
        <v>0</v>
      </c>
    </row>
    <row r="3597" spans="1:35" x14ac:dyDescent="0.3">
      <c r="A3597" s="2" t="s">
        <v>8327</v>
      </c>
      <c r="B3597" s="2" t="s">
        <v>8328</v>
      </c>
      <c r="C3597" s="2" t="s">
        <v>403</v>
      </c>
      <c r="D3597" s="2" t="s">
        <v>54</v>
      </c>
      <c r="E3597" s="2">
        <v>2021</v>
      </c>
      <c r="F3597" s="2" t="s">
        <v>82</v>
      </c>
      <c r="G3597" s="2" t="s">
        <v>56</v>
      </c>
      <c r="H3597" s="2" t="s">
        <v>153</v>
      </c>
      <c r="I3597" s="2" t="s">
        <v>39</v>
      </c>
      <c r="J3597" s="2" t="s">
        <v>116</v>
      </c>
      <c r="K3597" s="3">
        <v>5275508.37</v>
      </c>
      <c r="L3597" s="3">
        <v>2046661.31</v>
      </c>
      <c r="M3597" s="3">
        <f t="shared" si="392"/>
        <v>3228847.06</v>
      </c>
      <c r="N3597" s="3">
        <v>1050834.17</v>
      </c>
      <c r="O3597" s="3">
        <f t="shared" si="393"/>
        <v>2178012.89</v>
      </c>
      <c r="P3597" s="3">
        <v>1558212.1</v>
      </c>
      <c r="Q3597" s="4">
        <f t="shared" si="394"/>
        <v>0.61204472318939762</v>
      </c>
      <c r="R3597" s="4">
        <f t="shared" si="395"/>
        <v>0.29536719320947641</v>
      </c>
      <c r="S3597" s="3">
        <v>6317288.6600000001</v>
      </c>
      <c r="T3597" s="3">
        <f t="shared" si="396"/>
        <v>-1041780.29</v>
      </c>
      <c r="U3597" s="4">
        <f t="shared" si="397"/>
        <v>-0.16490940117971434</v>
      </c>
      <c r="V3597" s="2" t="s">
        <v>44</v>
      </c>
      <c r="W3597" s="2" t="s">
        <v>117</v>
      </c>
      <c r="X3597" s="2" t="s">
        <v>155</v>
      </c>
      <c r="Y3597" s="2">
        <v>7.24</v>
      </c>
      <c r="Z3597" s="2" t="s">
        <v>8329</v>
      </c>
      <c r="AA3597" s="2" t="s">
        <v>48</v>
      </c>
      <c r="AB3597" s="2" t="s">
        <v>100</v>
      </c>
      <c r="AC3597" s="2">
        <v>3.54</v>
      </c>
      <c r="AD3597" s="3">
        <v>0</v>
      </c>
      <c r="AE3597" s="5">
        <v>0</v>
      </c>
      <c r="AF3597" s="2">
        <v>0</v>
      </c>
      <c r="AG3597" s="3">
        <f t="shared" si="398"/>
        <v>0</v>
      </c>
      <c r="AH3597" s="2" t="s">
        <v>50</v>
      </c>
      <c r="AI3597" s="3">
        <v>0</v>
      </c>
    </row>
    <row r="3598" spans="1:35" x14ac:dyDescent="0.3">
      <c r="A3598" s="2" t="s">
        <v>8330</v>
      </c>
      <c r="B3598" s="2" t="s">
        <v>1578</v>
      </c>
      <c r="C3598" s="2" t="s">
        <v>227</v>
      </c>
      <c r="D3598" s="2" t="s">
        <v>104</v>
      </c>
      <c r="E3598" s="2">
        <v>2023</v>
      </c>
      <c r="F3598" s="2" t="s">
        <v>105</v>
      </c>
      <c r="G3598" s="2" t="s">
        <v>69</v>
      </c>
      <c r="H3598" s="2" t="s">
        <v>70</v>
      </c>
      <c r="I3598" s="2" t="s">
        <v>58</v>
      </c>
      <c r="J3598" s="2" t="s">
        <v>191</v>
      </c>
      <c r="K3598" s="3">
        <v>5986424.54</v>
      </c>
      <c r="L3598" s="3">
        <v>2442732.59</v>
      </c>
      <c r="M3598" s="3">
        <f t="shared" si="392"/>
        <v>3543691.95</v>
      </c>
      <c r="N3598" s="3">
        <v>708316.08</v>
      </c>
      <c r="O3598" s="3">
        <f t="shared" si="393"/>
        <v>2835375.87</v>
      </c>
      <c r="P3598" s="3">
        <v>2011714.53</v>
      </c>
      <c r="Q3598" s="4">
        <f t="shared" si="394"/>
        <v>0.59195466781913197</v>
      </c>
      <c r="R3598" s="4">
        <f t="shared" si="395"/>
        <v>0.33604608503091565</v>
      </c>
      <c r="S3598" s="3">
        <v>5289913.1900000004</v>
      </c>
      <c r="T3598" s="3">
        <f t="shared" si="396"/>
        <v>696511.34999999963</v>
      </c>
      <c r="U3598" s="4">
        <f t="shared" si="397"/>
        <v>0.13166782232205204</v>
      </c>
      <c r="V3598" s="2" t="s">
        <v>95</v>
      </c>
      <c r="W3598" s="2" t="s">
        <v>60</v>
      </c>
      <c r="X3598" s="2" t="s">
        <v>74</v>
      </c>
      <c r="Y3598" s="2">
        <v>1.36</v>
      </c>
      <c r="Z3598" s="2" t="s">
        <v>8331</v>
      </c>
      <c r="AA3598" s="2" t="s">
        <v>99</v>
      </c>
      <c r="AB3598" s="2" t="s">
        <v>110</v>
      </c>
      <c r="AC3598" s="2">
        <v>2.14</v>
      </c>
      <c r="AD3598" s="3">
        <v>0</v>
      </c>
      <c r="AE3598" s="5">
        <v>0</v>
      </c>
      <c r="AF3598" s="2">
        <v>0</v>
      </c>
      <c r="AG3598" s="3">
        <f t="shared" si="398"/>
        <v>0</v>
      </c>
      <c r="AH3598" s="2" t="s">
        <v>50</v>
      </c>
      <c r="AI3598" s="3">
        <v>0</v>
      </c>
    </row>
    <row r="3599" spans="1:35" x14ac:dyDescent="0.3">
      <c r="A3599" s="2" t="s">
        <v>8332</v>
      </c>
      <c r="B3599" s="2" t="s">
        <v>6708</v>
      </c>
      <c r="C3599" s="2" t="s">
        <v>152</v>
      </c>
      <c r="D3599" s="2" t="s">
        <v>38</v>
      </c>
      <c r="E3599" s="2">
        <v>2022</v>
      </c>
      <c r="F3599" s="2" t="s">
        <v>105</v>
      </c>
      <c r="G3599" s="2" t="s">
        <v>69</v>
      </c>
      <c r="H3599" s="2" t="s">
        <v>272</v>
      </c>
      <c r="I3599" s="2" t="s">
        <v>71</v>
      </c>
      <c r="J3599" s="2" t="s">
        <v>172</v>
      </c>
      <c r="K3599" s="3">
        <v>8911122.5500000007</v>
      </c>
      <c r="L3599" s="3">
        <v>3006039.77</v>
      </c>
      <c r="M3599" s="3">
        <f t="shared" si="392"/>
        <v>5905082.7800000012</v>
      </c>
      <c r="N3599" s="3">
        <v>1156334.8899999999</v>
      </c>
      <c r="O3599" s="3">
        <f t="shared" si="393"/>
        <v>4748747.8900000015</v>
      </c>
      <c r="P3599" s="3">
        <v>3647416.64</v>
      </c>
      <c r="Q3599" s="4">
        <f t="shared" si="394"/>
        <v>0.66266429923579051</v>
      </c>
      <c r="R3599" s="4">
        <f t="shared" si="395"/>
        <v>0.40931056884634581</v>
      </c>
      <c r="S3599" s="3">
        <v>10040055.439999999</v>
      </c>
      <c r="T3599" s="3">
        <f t="shared" si="396"/>
        <v>-1128932.8899999987</v>
      </c>
      <c r="U3599" s="4">
        <f t="shared" si="397"/>
        <v>-0.11244289404043359</v>
      </c>
      <c r="V3599" s="2" t="s">
        <v>124</v>
      </c>
      <c r="W3599" s="2" t="s">
        <v>207</v>
      </c>
      <c r="X3599" s="2" t="s">
        <v>274</v>
      </c>
      <c r="Y3599" s="2">
        <v>1</v>
      </c>
      <c r="Z3599" s="2" t="s">
        <v>3521</v>
      </c>
      <c r="AA3599" s="2" t="s">
        <v>48</v>
      </c>
      <c r="AB3599" s="2" t="s">
        <v>110</v>
      </c>
      <c r="AC3599" s="2">
        <v>6.92</v>
      </c>
      <c r="AD3599" s="3">
        <v>0</v>
      </c>
      <c r="AE3599" s="5">
        <v>0</v>
      </c>
      <c r="AF3599" s="2">
        <v>0</v>
      </c>
      <c r="AG3599" s="3">
        <f t="shared" si="398"/>
        <v>0</v>
      </c>
      <c r="AH3599" s="2" t="s">
        <v>50</v>
      </c>
      <c r="AI3599" s="3">
        <v>0</v>
      </c>
    </row>
    <row r="3600" spans="1:35" x14ac:dyDescent="0.3">
      <c r="A3600" s="2" t="s">
        <v>8333</v>
      </c>
      <c r="B3600" s="2" t="s">
        <v>5530</v>
      </c>
      <c r="C3600" s="2" t="s">
        <v>333</v>
      </c>
      <c r="D3600" s="2" t="s">
        <v>54</v>
      </c>
      <c r="E3600" s="2">
        <v>2024</v>
      </c>
      <c r="F3600" s="2" t="s">
        <v>55</v>
      </c>
      <c r="G3600" s="2" t="s">
        <v>56</v>
      </c>
      <c r="H3600" s="2" t="s">
        <v>123</v>
      </c>
      <c r="I3600" s="2" t="s">
        <v>55</v>
      </c>
      <c r="J3600" s="2" t="s">
        <v>217</v>
      </c>
      <c r="K3600" s="3">
        <v>9576400.9100000001</v>
      </c>
      <c r="L3600" s="3">
        <v>5470043.3600000003</v>
      </c>
      <c r="M3600" s="3">
        <f t="shared" si="392"/>
        <v>4106357.55</v>
      </c>
      <c r="N3600" s="3">
        <v>1519894.72</v>
      </c>
      <c r="O3600" s="3">
        <f t="shared" si="393"/>
        <v>2586462.83</v>
      </c>
      <c r="P3600" s="3">
        <v>1886438.72</v>
      </c>
      <c r="Q3600" s="4">
        <f t="shared" si="394"/>
        <v>0.42879967000044905</v>
      </c>
      <c r="R3600" s="4">
        <f t="shared" si="395"/>
        <v>0.19698827750936337</v>
      </c>
      <c r="S3600" s="3">
        <v>9796584.4600000009</v>
      </c>
      <c r="T3600" s="3">
        <f t="shared" si="396"/>
        <v>-220183.55000000075</v>
      </c>
      <c r="U3600" s="4">
        <f t="shared" si="397"/>
        <v>-2.2475542460642525E-2</v>
      </c>
      <c r="V3600" s="2" t="s">
        <v>107</v>
      </c>
      <c r="W3600" s="2" t="s">
        <v>117</v>
      </c>
      <c r="X3600" s="2" t="s">
        <v>126</v>
      </c>
      <c r="Y3600" s="2">
        <v>1.34</v>
      </c>
      <c r="Z3600" s="2" t="s">
        <v>8334</v>
      </c>
      <c r="AA3600" s="2" t="s">
        <v>99</v>
      </c>
      <c r="AB3600" s="2" t="s">
        <v>149</v>
      </c>
      <c r="AC3600" s="2">
        <v>7.84</v>
      </c>
      <c r="AD3600" s="3">
        <v>0</v>
      </c>
      <c r="AE3600" s="5">
        <v>0</v>
      </c>
      <c r="AF3600" s="2">
        <v>0</v>
      </c>
      <c r="AG3600" s="3">
        <f t="shared" si="398"/>
        <v>0</v>
      </c>
      <c r="AH3600" s="2" t="s">
        <v>50</v>
      </c>
      <c r="AI3600" s="3">
        <v>0</v>
      </c>
    </row>
    <row r="3601" spans="1:35" x14ac:dyDescent="0.3">
      <c r="A3601" s="2" t="s">
        <v>8335</v>
      </c>
      <c r="B3601" s="2" t="s">
        <v>3504</v>
      </c>
      <c r="C3601" s="2" t="s">
        <v>253</v>
      </c>
      <c r="D3601" s="2" t="s">
        <v>54</v>
      </c>
      <c r="E3601" s="2">
        <v>2020</v>
      </c>
      <c r="F3601" s="2" t="s">
        <v>82</v>
      </c>
      <c r="G3601" s="2" t="s">
        <v>114</v>
      </c>
      <c r="H3601" s="2" t="s">
        <v>190</v>
      </c>
      <c r="I3601" s="2" t="s">
        <v>131</v>
      </c>
      <c r="J3601" s="2" t="s">
        <v>491</v>
      </c>
      <c r="K3601" s="3">
        <v>875617.34</v>
      </c>
      <c r="L3601" s="3">
        <v>245515.43</v>
      </c>
      <c r="M3601" s="3">
        <f t="shared" si="392"/>
        <v>630101.90999999992</v>
      </c>
      <c r="N3601" s="3">
        <v>80149.460000000006</v>
      </c>
      <c r="O3601" s="3">
        <f t="shared" si="393"/>
        <v>549952.44999999995</v>
      </c>
      <c r="P3601" s="3">
        <v>425412.59</v>
      </c>
      <c r="Q3601" s="4">
        <f t="shared" si="394"/>
        <v>0.71960876197358081</v>
      </c>
      <c r="R3601" s="4">
        <f t="shared" si="395"/>
        <v>0.48584303960906033</v>
      </c>
      <c r="S3601" s="3">
        <v>768070.37</v>
      </c>
      <c r="T3601" s="3">
        <f t="shared" si="396"/>
        <v>107546.96999999997</v>
      </c>
      <c r="U3601" s="4">
        <f t="shared" si="397"/>
        <v>0.1400222872807865</v>
      </c>
      <c r="V3601" s="2" t="s">
        <v>124</v>
      </c>
      <c r="W3601" s="2" t="s">
        <v>207</v>
      </c>
      <c r="X3601" s="2" t="s">
        <v>192</v>
      </c>
      <c r="Y3601" s="2">
        <v>3.64</v>
      </c>
      <c r="Z3601" s="2" t="s">
        <v>8336</v>
      </c>
      <c r="AA3601" s="2" t="s">
        <v>141</v>
      </c>
      <c r="AB3601" s="2" t="s">
        <v>110</v>
      </c>
      <c r="AC3601" s="2">
        <v>1.01</v>
      </c>
      <c r="AD3601" s="3">
        <v>0</v>
      </c>
      <c r="AE3601" s="5">
        <v>0</v>
      </c>
      <c r="AF3601" s="2">
        <v>0</v>
      </c>
      <c r="AG3601" s="3">
        <f t="shared" si="398"/>
        <v>0</v>
      </c>
      <c r="AH3601" s="2" t="s">
        <v>50</v>
      </c>
      <c r="AI3601" s="3">
        <v>0</v>
      </c>
    </row>
    <row r="3602" spans="1:35" x14ac:dyDescent="0.3">
      <c r="A3602" s="2" t="s">
        <v>8337</v>
      </c>
      <c r="B3602" s="2" t="s">
        <v>7665</v>
      </c>
      <c r="C3602" s="2" t="s">
        <v>411</v>
      </c>
      <c r="D3602" s="2" t="s">
        <v>54</v>
      </c>
      <c r="E3602" s="2">
        <v>2022</v>
      </c>
      <c r="F3602" s="2" t="s">
        <v>58</v>
      </c>
      <c r="G3602" s="2" t="s">
        <v>114</v>
      </c>
      <c r="H3602" s="2" t="s">
        <v>190</v>
      </c>
      <c r="I3602" s="2" t="s">
        <v>178</v>
      </c>
      <c r="J3602" s="2" t="s">
        <v>263</v>
      </c>
      <c r="K3602" s="3">
        <v>5374208.6699999999</v>
      </c>
      <c r="L3602" s="3">
        <v>2375341.7599999998</v>
      </c>
      <c r="M3602" s="3">
        <f t="shared" si="392"/>
        <v>2998866.91</v>
      </c>
      <c r="N3602" s="3">
        <v>504231.18</v>
      </c>
      <c r="O3602" s="3">
        <f t="shared" si="393"/>
        <v>2494635.73</v>
      </c>
      <c r="P3602" s="3">
        <v>1760880.8</v>
      </c>
      <c r="Q3602" s="4">
        <f t="shared" si="394"/>
        <v>0.55801088013949418</v>
      </c>
      <c r="R3602" s="4">
        <f t="shared" si="395"/>
        <v>0.32765396882142278</v>
      </c>
      <c r="S3602" s="3">
        <v>5873281.29</v>
      </c>
      <c r="T3602" s="3">
        <f t="shared" si="396"/>
        <v>-499072.62000000011</v>
      </c>
      <c r="U3602" s="4">
        <f t="shared" si="397"/>
        <v>-8.4973389721642312E-2</v>
      </c>
      <c r="V3602" s="2" t="s">
        <v>107</v>
      </c>
      <c r="W3602" s="2" t="s">
        <v>60</v>
      </c>
      <c r="X3602" s="2" t="s">
        <v>192</v>
      </c>
      <c r="Y3602" s="2">
        <v>3.64</v>
      </c>
      <c r="Z3602" s="2" t="s">
        <v>8338</v>
      </c>
      <c r="AA3602" s="2" t="s">
        <v>63</v>
      </c>
      <c r="AB3602" s="2" t="s">
        <v>142</v>
      </c>
      <c r="AC3602" s="2">
        <v>8.8699999999999992</v>
      </c>
      <c r="AD3602" s="3">
        <v>3134501.11</v>
      </c>
      <c r="AE3602" s="5">
        <v>6.05</v>
      </c>
      <c r="AF3602" s="2">
        <v>12</v>
      </c>
      <c r="AG3602" s="3">
        <f t="shared" si="398"/>
        <v>269847.36073600437</v>
      </c>
      <c r="AH3602" s="2" t="s">
        <v>50</v>
      </c>
      <c r="AI3602" s="3">
        <v>0</v>
      </c>
    </row>
    <row r="3603" spans="1:35" x14ac:dyDescent="0.3">
      <c r="A3603" s="2" t="s">
        <v>8339</v>
      </c>
      <c r="B3603" s="2" t="s">
        <v>4786</v>
      </c>
      <c r="C3603" s="2" t="s">
        <v>176</v>
      </c>
      <c r="D3603" s="2" t="s">
        <v>104</v>
      </c>
      <c r="E3603" s="2">
        <v>2020</v>
      </c>
      <c r="F3603" s="2" t="s">
        <v>39</v>
      </c>
      <c r="G3603" s="2" t="s">
        <v>56</v>
      </c>
      <c r="H3603" s="2" t="s">
        <v>123</v>
      </c>
      <c r="I3603" s="2" t="s">
        <v>55</v>
      </c>
      <c r="J3603" s="2" t="s">
        <v>217</v>
      </c>
      <c r="K3603" s="3">
        <v>3498053.35</v>
      </c>
      <c r="L3603" s="3">
        <v>1708861.09</v>
      </c>
      <c r="M3603" s="3">
        <f t="shared" si="392"/>
        <v>1789192.26</v>
      </c>
      <c r="N3603" s="3">
        <v>462881.05</v>
      </c>
      <c r="O3603" s="3">
        <f t="shared" si="393"/>
        <v>1326311.21</v>
      </c>
      <c r="P3603" s="3">
        <v>1021318.44</v>
      </c>
      <c r="Q3603" s="4">
        <f t="shared" si="394"/>
        <v>0.5114822677018348</v>
      </c>
      <c r="R3603" s="4">
        <f t="shared" si="395"/>
        <v>0.29196765681118042</v>
      </c>
      <c r="S3603" s="3">
        <v>3434453.08</v>
      </c>
      <c r="T3603" s="3">
        <f t="shared" si="396"/>
        <v>63600.270000000019</v>
      </c>
      <c r="U3603" s="4">
        <f t="shared" si="397"/>
        <v>1.8518310927106919E-2</v>
      </c>
      <c r="V3603" s="2" t="s">
        <v>95</v>
      </c>
      <c r="W3603" s="2" t="s">
        <v>45</v>
      </c>
      <c r="X3603" s="2" t="s">
        <v>126</v>
      </c>
      <c r="Y3603" s="2">
        <v>1.34</v>
      </c>
      <c r="Z3603" s="2" t="s">
        <v>8340</v>
      </c>
      <c r="AA3603" s="2" t="s">
        <v>63</v>
      </c>
      <c r="AB3603" s="2" t="s">
        <v>182</v>
      </c>
      <c r="AC3603" s="2">
        <v>7.52</v>
      </c>
      <c r="AD3603" s="3">
        <v>0</v>
      </c>
      <c r="AE3603" s="5">
        <v>0</v>
      </c>
      <c r="AF3603" s="2">
        <v>0</v>
      </c>
      <c r="AG3603" s="3">
        <f t="shared" si="398"/>
        <v>0</v>
      </c>
      <c r="AH3603" s="2" t="s">
        <v>50</v>
      </c>
      <c r="AI3603" s="3">
        <v>0</v>
      </c>
    </row>
    <row r="3604" spans="1:35" x14ac:dyDescent="0.3">
      <c r="A3604" s="2" t="s">
        <v>8341</v>
      </c>
      <c r="B3604" s="2" t="s">
        <v>2225</v>
      </c>
      <c r="C3604" s="2" t="s">
        <v>227</v>
      </c>
      <c r="D3604" s="2" t="s">
        <v>104</v>
      </c>
      <c r="E3604" s="2">
        <v>2023</v>
      </c>
      <c r="F3604" s="2" t="s">
        <v>39</v>
      </c>
      <c r="G3604" s="2" t="s">
        <v>40</v>
      </c>
      <c r="H3604" s="2" t="s">
        <v>171</v>
      </c>
      <c r="I3604" s="2" t="s">
        <v>55</v>
      </c>
      <c r="J3604" s="2" t="s">
        <v>217</v>
      </c>
      <c r="K3604" s="3">
        <v>3653218</v>
      </c>
      <c r="L3604" s="3">
        <v>1664931.4</v>
      </c>
      <c r="M3604" s="3">
        <f t="shared" si="392"/>
        <v>1988286.6</v>
      </c>
      <c r="N3604" s="3">
        <v>585223.09</v>
      </c>
      <c r="O3604" s="3">
        <f t="shared" si="393"/>
        <v>1403063.5100000002</v>
      </c>
      <c r="P3604" s="3">
        <v>1089625.18</v>
      </c>
      <c r="Q3604" s="4">
        <f t="shared" si="394"/>
        <v>0.54425621465787155</v>
      </c>
      <c r="R3604" s="4">
        <f t="shared" si="395"/>
        <v>0.29826448353205309</v>
      </c>
      <c r="S3604" s="3">
        <v>3089392.58</v>
      </c>
      <c r="T3604" s="3">
        <f t="shared" si="396"/>
        <v>563825.41999999993</v>
      </c>
      <c r="U3604" s="4">
        <f t="shared" si="397"/>
        <v>0.18250364930959986</v>
      </c>
      <c r="V3604" s="2" t="s">
        <v>73</v>
      </c>
      <c r="W3604" s="2" t="s">
        <v>207</v>
      </c>
      <c r="X3604" s="2" t="s">
        <v>86</v>
      </c>
      <c r="Y3604" s="2">
        <v>0.92</v>
      </c>
      <c r="Z3604" s="2" t="s">
        <v>8342</v>
      </c>
      <c r="AA3604" s="2" t="s">
        <v>76</v>
      </c>
      <c r="AB3604" s="2" t="s">
        <v>149</v>
      </c>
      <c r="AC3604" s="2">
        <v>6.99</v>
      </c>
      <c r="AD3604" s="3">
        <v>0</v>
      </c>
      <c r="AE3604" s="5">
        <v>0</v>
      </c>
      <c r="AF3604" s="2">
        <v>0</v>
      </c>
      <c r="AG3604" s="3">
        <f t="shared" si="398"/>
        <v>0</v>
      </c>
      <c r="AH3604" s="2" t="s">
        <v>50</v>
      </c>
      <c r="AI3604" s="3">
        <v>0</v>
      </c>
    </row>
    <row r="3605" spans="1:35" x14ac:dyDescent="0.3">
      <c r="A3605" s="2" t="s">
        <v>8343</v>
      </c>
      <c r="B3605" s="2" t="s">
        <v>1512</v>
      </c>
      <c r="C3605" s="2" t="s">
        <v>201</v>
      </c>
      <c r="D3605" s="2" t="s">
        <v>54</v>
      </c>
      <c r="E3605" s="2">
        <v>2020</v>
      </c>
      <c r="F3605" s="2" t="s">
        <v>68</v>
      </c>
      <c r="G3605" s="2" t="s">
        <v>114</v>
      </c>
      <c r="H3605" s="2" t="s">
        <v>190</v>
      </c>
      <c r="I3605" s="2" t="s">
        <v>178</v>
      </c>
      <c r="J3605" s="2" t="s">
        <v>179</v>
      </c>
      <c r="K3605" s="3">
        <v>8726031.9199999999</v>
      </c>
      <c r="L3605" s="3">
        <v>2802557.49</v>
      </c>
      <c r="M3605" s="3">
        <f t="shared" si="392"/>
        <v>5923474.4299999997</v>
      </c>
      <c r="N3605" s="3">
        <v>1478445.34</v>
      </c>
      <c r="O3605" s="3">
        <f t="shared" si="393"/>
        <v>4445029.09</v>
      </c>
      <c r="P3605" s="3">
        <v>3218924.44</v>
      </c>
      <c r="Q3605" s="4">
        <f t="shared" si="394"/>
        <v>0.67882795803479024</v>
      </c>
      <c r="R3605" s="4">
        <f t="shared" si="395"/>
        <v>0.3688875389765936</v>
      </c>
      <c r="S3605" s="3">
        <v>7577848</v>
      </c>
      <c r="T3605" s="3">
        <f t="shared" si="396"/>
        <v>1148183.92</v>
      </c>
      <c r="U3605" s="4">
        <f t="shared" si="397"/>
        <v>0.15151846804000291</v>
      </c>
      <c r="V3605" s="2" t="s">
        <v>73</v>
      </c>
      <c r="W3605" s="2" t="s">
        <v>207</v>
      </c>
      <c r="X3605" s="2" t="s">
        <v>192</v>
      </c>
      <c r="Y3605" s="2">
        <v>3.64</v>
      </c>
      <c r="Z3605" s="2" t="s">
        <v>8344</v>
      </c>
      <c r="AA3605" s="2" t="s">
        <v>224</v>
      </c>
      <c r="AB3605" s="2" t="s">
        <v>88</v>
      </c>
      <c r="AC3605" s="2">
        <v>9.5299999999999994</v>
      </c>
      <c r="AD3605" s="3">
        <v>4488997.51</v>
      </c>
      <c r="AE3605" s="5">
        <v>10.36</v>
      </c>
      <c r="AF3605" s="2">
        <v>12</v>
      </c>
      <c r="AG3605" s="3">
        <f t="shared" si="398"/>
        <v>395406.20021414012</v>
      </c>
      <c r="AH3605" s="2" t="s">
        <v>50</v>
      </c>
      <c r="AI3605" s="3">
        <v>0</v>
      </c>
    </row>
    <row r="3606" spans="1:35" x14ac:dyDescent="0.3">
      <c r="A3606" s="2" t="s">
        <v>8345</v>
      </c>
      <c r="B3606" s="2" t="s">
        <v>5827</v>
      </c>
      <c r="C3606" s="2" t="s">
        <v>730</v>
      </c>
      <c r="D3606" s="2" t="s">
        <v>38</v>
      </c>
      <c r="E3606" s="2">
        <v>2020</v>
      </c>
      <c r="F3606" s="2" t="s">
        <v>39</v>
      </c>
      <c r="G3606" s="2" t="s">
        <v>40</v>
      </c>
      <c r="H3606" s="2" t="s">
        <v>139</v>
      </c>
      <c r="I3606" s="2" t="s">
        <v>42</v>
      </c>
      <c r="J3606" s="2" t="s">
        <v>146</v>
      </c>
      <c r="K3606" s="3">
        <v>2223397.1800000002</v>
      </c>
      <c r="L3606" s="3">
        <v>879888.18</v>
      </c>
      <c r="M3606" s="3">
        <f t="shared" si="392"/>
        <v>1343509</v>
      </c>
      <c r="N3606" s="3">
        <v>381755.81</v>
      </c>
      <c r="O3606" s="3">
        <f t="shared" si="393"/>
        <v>961753.19</v>
      </c>
      <c r="P3606" s="3">
        <v>703479.08</v>
      </c>
      <c r="Q3606" s="4">
        <f t="shared" si="394"/>
        <v>0.604259559238984</v>
      </c>
      <c r="R3606" s="4">
        <f t="shared" si="395"/>
        <v>0.31639829641233957</v>
      </c>
      <c r="S3606" s="3">
        <v>1900712.63</v>
      </c>
      <c r="T3606" s="3">
        <f t="shared" si="396"/>
        <v>322684.55000000028</v>
      </c>
      <c r="U3606" s="4">
        <f t="shared" si="397"/>
        <v>0.16977029820652073</v>
      </c>
      <c r="V3606" s="2" t="s">
        <v>44</v>
      </c>
      <c r="W3606" s="2" t="s">
        <v>117</v>
      </c>
      <c r="X3606" s="2" t="s">
        <v>86</v>
      </c>
      <c r="Y3606" s="2">
        <v>0.92</v>
      </c>
      <c r="Z3606" s="2" t="s">
        <v>6478</v>
      </c>
      <c r="AA3606" s="2" t="s">
        <v>76</v>
      </c>
      <c r="AB3606" s="2" t="s">
        <v>64</v>
      </c>
      <c r="AC3606" s="2">
        <v>9.7899999999999991</v>
      </c>
      <c r="AD3606" s="3">
        <v>0</v>
      </c>
      <c r="AE3606" s="5">
        <v>0</v>
      </c>
      <c r="AF3606" s="2">
        <v>0</v>
      </c>
      <c r="AG3606" s="3">
        <f t="shared" si="398"/>
        <v>0</v>
      </c>
      <c r="AH3606" s="2" t="s">
        <v>50</v>
      </c>
      <c r="AI3606" s="3">
        <v>0</v>
      </c>
    </row>
    <row r="3607" spans="1:35" x14ac:dyDescent="0.3">
      <c r="A3607" s="2" t="s">
        <v>8346</v>
      </c>
      <c r="B3607" s="2" t="s">
        <v>8347</v>
      </c>
      <c r="C3607" s="2" t="s">
        <v>411</v>
      </c>
      <c r="D3607" s="2" t="s">
        <v>54</v>
      </c>
      <c r="E3607" s="2">
        <v>2022</v>
      </c>
      <c r="F3607" s="2" t="s">
        <v>39</v>
      </c>
      <c r="G3607" s="2" t="s">
        <v>93</v>
      </c>
      <c r="H3607" s="2" t="s">
        <v>159</v>
      </c>
      <c r="I3607" s="2" t="s">
        <v>131</v>
      </c>
      <c r="J3607" s="2" t="s">
        <v>132</v>
      </c>
      <c r="K3607" s="3">
        <v>6233353.5999999996</v>
      </c>
      <c r="L3607" s="3">
        <v>3321771.16</v>
      </c>
      <c r="M3607" s="3">
        <f t="shared" si="392"/>
        <v>2911582.4399999995</v>
      </c>
      <c r="N3607" s="3">
        <v>894896.86</v>
      </c>
      <c r="O3607" s="3">
        <f t="shared" si="393"/>
        <v>2016685.5799999996</v>
      </c>
      <c r="P3607" s="3">
        <v>1537140.52</v>
      </c>
      <c r="Q3607" s="4">
        <f t="shared" si="394"/>
        <v>0.46709726847519123</v>
      </c>
      <c r="R3607" s="4">
        <f t="shared" si="395"/>
        <v>0.24659928164511638</v>
      </c>
      <c r="S3607" s="3">
        <v>5267803.74</v>
      </c>
      <c r="T3607" s="3">
        <f t="shared" si="396"/>
        <v>965549.8599999994</v>
      </c>
      <c r="U3607" s="4">
        <f t="shared" si="397"/>
        <v>0.18329267900933593</v>
      </c>
      <c r="V3607" s="2" t="s">
        <v>107</v>
      </c>
      <c r="W3607" s="2" t="s">
        <v>60</v>
      </c>
      <c r="X3607" s="2" t="s">
        <v>160</v>
      </c>
      <c r="Y3607" s="2">
        <v>129.5</v>
      </c>
      <c r="Z3607" s="2" t="s">
        <v>8348</v>
      </c>
      <c r="AA3607" s="2" t="s">
        <v>76</v>
      </c>
      <c r="AB3607" s="2" t="s">
        <v>142</v>
      </c>
      <c r="AC3607" s="2">
        <v>5.37</v>
      </c>
      <c r="AD3607" s="3">
        <v>0</v>
      </c>
      <c r="AE3607" s="5">
        <v>0</v>
      </c>
      <c r="AF3607" s="2">
        <v>0</v>
      </c>
      <c r="AG3607" s="3">
        <f t="shared" si="398"/>
        <v>0</v>
      </c>
      <c r="AH3607" s="2" t="s">
        <v>50</v>
      </c>
      <c r="AI3607" s="3">
        <v>0</v>
      </c>
    </row>
    <row r="3608" spans="1:35" x14ac:dyDescent="0.3">
      <c r="A3608" s="2" t="s">
        <v>8349</v>
      </c>
      <c r="B3608" s="2" t="s">
        <v>2458</v>
      </c>
      <c r="C3608" s="2" t="s">
        <v>164</v>
      </c>
      <c r="D3608" s="2" t="s">
        <v>81</v>
      </c>
      <c r="E3608" s="2">
        <v>2023</v>
      </c>
      <c r="F3608" s="2" t="s">
        <v>68</v>
      </c>
      <c r="G3608" s="2" t="s">
        <v>40</v>
      </c>
      <c r="H3608" s="2" t="s">
        <v>139</v>
      </c>
      <c r="I3608" s="2" t="s">
        <v>131</v>
      </c>
      <c r="J3608" s="2" t="s">
        <v>268</v>
      </c>
      <c r="K3608" s="3">
        <v>424555.58</v>
      </c>
      <c r="L3608" s="3">
        <v>220309.3</v>
      </c>
      <c r="M3608" s="3">
        <f t="shared" si="392"/>
        <v>204246.28000000003</v>
      </c>
      <c r="N3608" s="3">
        <v>47868.05</v>
      </c>
      <c r="O3608" s="3">
        <f t="shared" si="393"/>
        <v>156378.23000000004</v>
      </c>
      <c r="P3608" s="3">
        <v>114167.17</v>
      </c>
      <c r="Q3608" s="4">
        <f t="shared" si="394"/>
        <v>0.48108254754300961</v>
      </c>
      <c r="R3608" s="4">
        <f t="shared" si="395"/>
        <v>0.26890983272437496</v>
      </c>
      <c r="S3608" s="3">
        <v>344967.18</v>
      </c>
      <c r="T3608" s="3">
        <f t="shared" si="396"/>
        <v>79588.400000000023</v>
      </c>
      <c r="U3608" s="4">
        <f t="shared" si="397"/>
        <v>0.23071296231716892</v>
      </c>
      <c r="V3608" s="2" t="s">
        <v>95</v>
      </c>
      <c r="W3608" s="2" t="s">
        <v>125</v>
      </c>
      <c r="X3608" s="2" t="s">
        <v>86</v>
      </c>
      <c r="Y3608" s="2">
        <v>0.92</v>
      </c>
      <c r="Z3608" s="2" t="s">
        <v>8350</v>
      </c>
      <c r="AA3608" s="2" t="s">
        <v>48</v>
      </c>
      <c r="AB3608" s="2" t="s">
        <v>64</v>
      </c>
      <c r="AC3608" s="2">
        <v>1.96</v>
      </c>
      <c r="AD3608" s="3">
        <v>0</v>
      </c>
      <c r="AE3608" s="5">
        <v>0</v>
      </c>
      <c r="AF3608" s="2">
        <v>0</v>
      </c>
      <c r="AG3608" s="3">
        <f t="shared" si="398"/>
        <v>0</v>
      </c>
      <c r="AH3608" s="2" t="s">
        <v>50</v>
      </c>
      <c r="AI3608" s="3">
        <v>0</v>
      </c>
    </row>
    <row r="3609" spans="1:35" x14ac:dyDescent="0.3">
      <c r="A3609" s="2" t="s">
        <v>8351</v>
      </c>
      <c r="B3609" s="2" t="s">
        <v>328</v>
      </c>
      <c r="C3609" s="2" t="s">
        <v>329</v>
      </c>
      <c r="D3609" s="2" t="s">
        <v>38</v>
      </c>
      <c r="E3609" s="2">
        <v>2021</v>
      </c>
      <c r="F3609" s="2" t="s">
        <v>68</v>
      </c>
      <c r="G3609" s="2" t="s">
        <v>40</v>
      </c>
      <c r="H3609" s="2" t="s">
        <v>41</v>
      </c>
      <c r="I3609" s="2" t="s">
        <v>131</v>
      </c>
      <c r="J3609" s="2" t="s">
        <v>544</v>
      </c>
      <c r="K3609" s="3">
        <v>2612928.92</v>
      </c>
      <c r="L3609" s="3">
        <v>1468918.03</v>
      </c>
      <c r="M3609" s="3">
        <f t="shared" si="392"/>
        <v>1144010.8899999999</v>
      </c>
      <c r="N3609" s="3">
        <v>485360.46</v>
      </c>
      <c r="O3609" s="3">
        <f t="shared" si="393"/>
        <v>658650.42999999993</v>
      </c>
      <c r="P3609" s="3">
        <v>481433.58</v>
      </c>
      <c r="Q3609" s="4">
        <f t="shared" si="394"/>
        <v>0.43782702286444131</v>
      </c>
      <c r="R3609" s="4">
        <f t="shared" si="395"/>
        <v>0.18425054593524881</v>
      </c>
      <c r="S3609" s="3">
        <v>2745062.39</v>
      </c>
      <c r="T3609" s="3">
        <f t="shared" si="396"/>
        <v>-132133.4700000002</v>
      </c>
      <c r="U3609" s="4">
        <f t="shared" si="397"/>
        <v>-4.8134960604665968E-2</v>
      </c>
      <c r="V3609" s="2" t="s">
        <v>85</v>
      </c>
      <c r="W3609" s="2" t="s">
        <v>207</v>
      </c>
      <c r="X3609" s="2" t="s">
        <v>46</v>
      </c>
      <c r="Y3609" s="2">
        <v>0.89</v>
      </c>
      <c r="Z3609" s="2" t="s">
        <v>8352</v>
      </c>
      <c r="AA3609" s="2" t="s">
        <v>109</v>
      </c>
      <c r="AB3609" s="2" t="s">
        <v>242</v>
      </c>
      <c r="AC3609" s="2">
        <v>9.7899999999999991</v>
      </c>
      <c r="AD3609" s="3">
        <v>0</v>
      </c>
      <c r="AE3609" s="5">
        <v>0</v>
      </c>
      <c r="AF3609" s="2">
        <v>0</v>
      </c>
      <c r="AG3609" s="3">
        <f t="shared" si="398"/>
        <v>0</v>
      </c>
      <c r="AH3609" s="2" t="s">
        <v>50</v>
      </c>
      <c r="AI3609" s="3">
        <v>0</v>
      </c>
    </row>
    <row r="3610" spans="1:35" x14ac:dyDescent="0.3">
      <c r="A3610" s="2" t="s">
        <v>8353</v>
      </c>
      <c r="B3610" s="2" t="s">
        <v>8354</v>
      </c>
      <c r="C3610" s="2" t="s">
        <v>216</v>
      </c>
      <c r="D3610" s="2" t="s">
        <v>38</v>
      </c>
      <c r="E3610" s="2">
        <v>2024</v>
      </c>
      <c r="F3610" s="2" t="s">
        <v>39</v>
      </c>
      <c r="G3610" s="2" t="s">
        <v>114</v>
      </c>
      <c r="H3610" s="2" t="s">
        <v>234</v>
      </c>
      <c r="I3610" s="2" t="s">
        <v>58</v>
      </c>
      <c r="J3610" s="2" t="s">
        <v>59</v>
      </c>
      <c r="K3610" s="3">
        <v>2511129.73</v>
      </c>
      <c r="L3610" s="3">
        <v>790316.48</v>
      </c>
      <c r="M3610" s="3">
        <f t="shared" si="392"/>
        <v>1720813.25</v>
      </c>
      <c r="N3610" s="3">
        <v>505883.16</v>
      </c>
      <c r="O3610" s="3">
        <f t="shared" si="393"/>
        <v>1214930.0900000001</v>
      </c>
      <c r="P3610" s="3">
        <v>903604.56</v>
      </c>
      <c r="Q3610" s="4">
        <f t="shared" si="394"/>
        <v>0.68527453179410214</v>
      </c>
      <c r="R3610" s="4">
        <f t="shared" si="395"/>
        <v>0.35983985582457345</v>
      </c>
      <c r="S3610" s="3">
        <v>2085296.2</v>
      </c>
      <c r="T3610" s="3">
        <f t="shared" si="396"/>
        <v>425833.53</v>
      </c>
      <c r="U3610" s="4">
        <f t="shared" si="397"/>
        <v>0.20420769481093384</v>
      </c>
      <c r="V3610" s="2" t="s">
        <v>133</v>
      </c>
      <c r="W3610" s="2" t="s">
        <v>96</v>
      </c>
      <c r="X3610" s="2" t="s">
        <v>236</v>
      </c>
      <c r="Y3610" s="2">
        <v>3.67</v>
      </c>
      <c r="Z3610" s="2" t="s">
        <v>8355</v>
      </c>
      <c r="AA3610" s="2" t="s">
        <v>99</v>
      </c>
      <c r="AB3610" s="2" t="s">
        <v>110</v>
      </c>
      <c r="AC3610" s="2">
        <v>6.95</v>
      </c>
      <c r="AD3610" s="3">
        <v>0</v>
      </c>
      <c r="AE3610" s="5">
        <v>0</v>
      </c>
      <c r="AF3610" s="2">
        <v>0</v>
      </c>
      <c r="AG3610" s="3">
        <f t="shared" si="398"/>
        <v>0</v>
      </c>
      <c r="AH3610" s="2" t="s">
        <v>50</v>
      </c>
      <c r="AI3610" s="3">
        <v>0</v>
      </c>
    </row>
    <row r="3611" spans="1:35" x14ac:dyDescent="0.3">
      <c r="A3611" s="2" t="s">
        <v>8356</v>
      </c>
      <c r="B3611" s="2" t="s">
        <v>6838</v>
      </c>
      <c r="C3611" s="2" t="s">
        <v>37</v>
      </c>
      <c r="D3611" s="2" t="s">
        <v>38</v>
      </c>
      <c r="E3611" s="2">
        <v>2022</v>
      </c>
      <c r="F3611" s="2" t="s">
        <v>82</v>
      </c>
      <c r="G3611" s="2" t="s">
        <v>40</v>
      </c>
      <c r="H3611" s="2" t="s">
        <v>83</v>
      </c>
      <c r="I3611" s="2" t="s">
        <v>178</v>
      </c>
      <c r="J3611" s="2" t="s">
        <v>179</v>
      </c>
      <c r="K3611" s="3">
        <v>7087822.1100000003</v>
      </c>
      <c r="L3611" s="3">
        <v>3616082.94</v>
      </c>
      <c r="M3611" s="3">
        <f t="shared" si="392"/>
        <v>3471739.1700000004</v>
      </c>
      <c r="N3611" s="3">
        <v>1501447.71</v>
      </c>
      <c r="O3611" s="3">
        <f t="shared" si="393"/>
        <v>1970291.4600000004</v>
      </c>
      <c r="P3611" s="3">
        <v>1521719.62</v>
      </c>
      <c r="Q3611" s="4">
        <f t="shared" si="394"/>
        <v>0.48981748076067333</v>
      </c>
      <c r="R3611" s="4">
        <f t="shared" si="395"/>
        <v>0.21469495091490101</v>
      </c>
      <c r="S3611" s="3">
        <v>6445726.0599999996</v>
      </c>
      <c r="T3611" s="3">
        <f t="shared" si="396"/>
        <v>642096.05000000075</v>
      </c>
      <c r="U3611" s="4">
        <f t="shared" si="397"/>
        <v>9.9615783237303884E-2</v>
      </c>
      <c r="V3611" s="2" t="s">
        <v>44</v>
      </c>
      <c r="W3611" s="2" t="s">
        <v>45</v>
      </c>
      <c r="X3611" s="2" t="s">
        <v>86</v>
      </c>
      <c r="Y3611" s="2">
        <v>0.92</v>
      </c>
      <c r="Z3611" s="2" t="s">
        <v>8357</v>
      </c>
      <c r="AA3611" s="2" t="s">
        <v>148</v>
      </c>
      <c r="AB3611" s="2" t="s">
        <v>64</v>
      </c>
      <c r="AC3611" s="2">
        <v>8.52</v>
      </c>
      <c r="AD3611" s="3">
        <v>2752372.49</v>
      </c>
      <c r="AE3611" s="5">
        <v>17.059999999999999</v>
      </c>
      <c r="AF3611" s="2">
        <v>180</v>
      </c>
      <c r="AG3611" s="3">
        <f t="shared" si="398"/>
        <v>42476.226768873254</v>
      </c>
      <c r="AH3611" s="2" t="s">
        <v>50</v>
      </c>
      <c r="AI3611" s="3">
        <v>0</v>
      </c>
    </row>
    <row r="3612" spans="1:35" x14ac:dyDescent="0.3">
      <c r="A3612" s="2" t="s">
        <v>8358</v>
      </c>
      <c r="B3612" s="2" t="s">
        <v>572</v>
      </c>
      <c r="C3612" s="2" t="s">
        <v>164</v>
      </c>
      <c r="D3612" s="2" t="s">
        <v>81</v>
      </c>
      <c r="E3612" s="2">
        <v>2023</v>
      </c>
      <c r="F3612" s="2" t="s">
        <v>92</v>
      </c>
      <c r="G3612" s="2" t="s">
        <v>56</v>
      </c>
      <c r="H3612" s="2" t="s">
        <v>153</v>
      </c>
      <c r="I3612" s="2" t="s">
        <v>71</v>
      </c>
      <c r="J3612" s="2" t="s">
        <v>293</v>
      </c>
      <c r="K3612" s="3">
        <v>104349.56</v>
      </c>
      <c r="L3612" s="3">
        <v>51362.79</v>
      </c>
      <c r="M3612" s="3">
        <f t="shared" si="392"/>
        <v>52986.77</v>
      </c>
      <c r="N3612" s="3">
        <v>11989.56</v>
      </c>
      <c r="O3612" s="3">
        <f t="shared" si="393"/>
        <v>40997.21</v>
      </c>
      <c r="P3612" s="3">
        <v>31320.57</v>
      </c>
      <c r="Q3612" s="4">
        <f t="shared" si="394"/>
        <v>0.50778144153171323</v>
      </c>
      <c r="R3612" s="4">
        <f t="shared" si="395"/>
        <v>0.30015047499960712</v>
      </c>
      <c r="S3612" s="3">
        <v>116526.38</v>
      </c>
      <c r="T3612" s="3">
        <f t="shared" si="396"/>
        <v>-12176.820000000007</v>
      </c>
      <c r="U3612" s="4">
        <f t="shared" si="397"/>
        <v>-0.10449839770187666</v>
      </c>
      <c r="V3612" s="2" t="s">
        <v>95</v>
      </c>
      <c r="W3612" s="2" t="s">
        <v>117</v>
      </c>
      <c r="X3612" s="2" t="s">
        <v>155</v>
      </c>
      <c r="Y3612" s="2">
        <v>7.24</v>
      </c>
      <c r="Z3612" s="2" t="s">
        <v>8359</v>
      </c>
      <c r="AA3612" s="2" t="s">
        <v>63</v>
      </c>
      <c r="AB3612" s="2" t="s">
        <v>64</v>
      </c>
      <c r="AC3612" s="2">
        <v>9.08</v>
      </c>
      <c r="AD3612" s="3">
        <v>0</v>
      </c>
      <c r="AE3612" s="5">
        <v>0</v>
      </c>
      <c r="AF3612" s="2">
        <v>0</v>
      </c>
      <c r="AG3612" s="3">
        <f t="shared" si="398"/>
        <v>0</v>
      </c>
      <c r="AH3612" s="2" t="s">
        <v>50</v>
      </c>
      <c r="AI3612" s="3">
        <v>0</v>
      </c>
    </row>
    <row r="3613" spans="1:35" x14ac:dyDescent="0.3">
      <c r="A3613" s="2" t="s">
        <v>8360</v>
      </c>
      <c r="B3613" s="2" t="s">
        <v>4808</v>
      </c>
      <c r="C3613" s="2" t="s">
        <v>322</v>
      </c>
      <c r="D3613" s="2" t="s">
        <v>38</v>
      </c>
      <c r="E3613" s="2">
        <v>2021</v>
      </c>
      <c r="F3613" s="2" t="s">
        <v>82</v>
      </c>
      <c r="G3613" s="2" t="s">
        <v>93</v>
      </c>
      <c r="H3613" s="2" t="s">
        <v>159</v>
      </c>
      <c r="I3613" s="2" t="s">
        <v>58</v>
      </c>
      <c r="J3613" s="2" t="s">
        <v>191</v>
      </c>
      <c r="K3613" s="3">
        <v>8565108.3300000001</v>
      </c>
      <c r="L3613" s="3">
        <v>4805024.7300000004</v>
      </c>
      <c r="M3613" s="3">
        <f t="shared" si="392"/>
        <v>3760083.5999999996</v>
      </c>
      <c r="N3613" s="3">
        <v>968185.47</v>
      </c>
      <c r="O3613" s="3">
        <f t="shared" si="393"/>
        <v>2791898.13</v>
      </c>
      <c r="P3613" s="3">
        <v>2079503.62</v>
      </c>
      <c r="Q3613" s="4">
        <f t="shared" si="394"/>
        <v>0.43900012178830194</v>
      </c>
      <c r="R3613" s="4">
        <f t="shared" si="395"/>
        <v>0.24278777802685422</v>
      </c>
      <c r="S3613" s="3">
        <v>7074811.4100000001</v>
      </c>
      <c r="T3613" s="3">
        <f t="shared" si="396"/>
        <v>1490296.92</v>
      </c>
      <c r="U3613" s="4">
        <f t="shared" si="397"/>
        <v>0.21064828921001583</v>
      </c>
      <c r="V3613" s="2" t="s">
        <v>85</v>
      </c>
      <c r="W3613" s="2" t="s">
        <v>117</v>
      </c>
      <c r="X3613" s="2" t="s">
        <v>160</v>
      </c>
      <c r="Y3613" s="2">
        <v>129.5</v>
      </c>
      <c r="Z3613" s="2" t="s">
        <v>5465</v>
      </c>
      <c r="AA3613" s="2" t="s">
        <v>224</v>
      </c>
      <c r="AB3613" s="2" t="s">
        <v>142</v>
      </c>
      <c r="AC3613" s="2">
        <v>6.44</v>
      </c>
      <c r="AD3613" s="3">
        <v>0</v>
      </c>
      <c r="AE3613" s="5">
        <v>0</v>
      </c>
      <c r="AF3613" s="2">
        <v>0</v>
      </c>
      <c r="AG3613" s="3">
        <f t="shared" si="398"/>
        <v>0</v>
      </c>
      <c r="AH3613" s="2" t="s">
        <v>50</v>
      </c>
      <c r="AI3613" s="3">
        <v>0</v>
      </c>
    </row>
    <row r="3614" spans="1:35" x14ac:dyDescent="0.3">
      <c r="A3614" s="2" t="s">
        <v>8361</v>
      </c>
      <c r="B3614" s="2" t="s">
        <v>8362</v>
      </c>
      <c r="C3614" s="2" t="s">
        <v>377</v>
      </c>
      <c r="D3614" s="2" t="s">
        <v>81</v>
      </c>
      <c r="E3614" s="2">
        <v>2023</v>
      </c>
      <c r="F3614" s="2" t="s">
        <v>92</v>
      </c>
      <c r="G3614" s="2" t="s">
        <v>114</v>
      </c>
      <c r="H3614" s="2" t="s">
        <v>234</v>
      </c>
      <c r="I3614" s="2" t="s">
        <v>58</v>
      </c>
      <c r="J3614" s="2" t="s">
        <v>59</v>
      </c>
      <c r="K3614" s="3">
        <v>6619371.5999999996</v>
      </c>
      <c r="L3614" s="3">
        <v>3257182.11</v>
      </c>
      <c r="M3614" s="3">
        <f t="shared" si="392"/>
        <v>3362189.4899999998</v>
      </c>
      <c r="N3614" s="3">
        <v>812526.52</v>
      </c>
      <c r="O3614" s="3">
        <f t="shared" si="393"/>
        <v>2549662.9699999997</v>
      </c>
      <c r="P3614" s="3">
        <v>1811446.54</v>
      </c>
      <c r="Q3614" s="4">
        <f t="shared" si="394"/>
        <v>0.50793182392117098</v>
      </c>
      <c r="R3614" s="4">
        <f t="shared" si="395"/>
        <v>0.27365838473247223</v>
      </c>
      <c r="S3614" s="3">
        <v>6372293.1399999997</v>
      </c>
      <c r="T3614" s="3">
        <f t="shared" si="396"/>
        <v>247078.45999999996</v>
      </c>
      <c r="U3614" s="4">
        <f t="shared" si="397"/>
        <v>3.8773869087886936E-2</v>
      </c>
      <c r="V3614" s="2" t="s">
        <v>95</v>
      </c>
      <c r="W3614" s="2" t="s">
        <v>207</v>
      </c>
      <c r="X3614" s="2" t="s">
        <v>236</v>
      </c>
      <c r="Y3614" s="2">
        <v>3.67</v>
      </c>
      <c r="Z3614" s="2" t="s">
        <v>8363</v>
      </c>
      <c r="AA3614" s="2" t="s">
        <v>99</v>
      </c>
      <c r="AB3614" s="2" t="s">
        <v>49</v>
      </c>
      <c r="AC3614" s="2">
        <v>9.4700000000000006</v>
      </c>
      <c r="AD3614" s="3">
        <v>0</v>
      </c>
      <c r="AE3614" s="5">
        <v>0</v>
      </c>
      <c r="AF3614" s="2">
        <v>0</v>
      </c>
      <c r="AG3614" s="3">
        <f t="shared" si="398"/>
        <v>0</v>
      </c>
      <c r="AH3614" s="2" t="s">
        <v>50</v>
      </c>
      <c r="AI3614" s="3">
        <v>0</v>
      </c>
    </row>
    <row r="3615" spans="1:35" x14ac:dyDescent="0.3">
      <c r="A3615" s="2" t="s">
        <v>8364</v>
      </c>
      <c r="B3615" s="2" t="s">
        <v>767</v>
      </c>
      <c r="C3615" s="2" t="s">
        <v>216</v>
      </c>
      <c r="D3615" s="2" t="s">
        <v>38</v>
      </c>
      <c r="E3615" s="2">
        <v>2024</v>
      </c>
      <c r="F3615" s="2" t="s">
        <v>39</v>
      </c>
      <c r="G3615" s="2" t="s">
        <v>93</v>
      </c>
      <c r="H3615" s="2" t="s">
        <v>159</v>
      </c>
      <c r="I3615" s="2" t="s">
        <v>58</v>
      </c>
      <c r="J3615" s="2" t="s">
        <v>191</v>
      </c>
      <c r="K3615" s="3">
        <v>6677917.5</v>
      </c>
      <c r="L3615" s="3">
        <v>2684462.44</v>
      </c>
      <c r="M3615" s="3">
        <f t="shared" si="392"/>
        <v>3993455.06</v>
      </c>
      <c r="N3615" s="3">
        <v>1099801.31</v>
      </c>
      <c r="O3615" s="3">
        <f t="shared" si="393"/>
        <v>2893653.75</v>
      </c>
      <c r="P3615" s="3">
        <v>2078950.5</v>
      </c>
      <c r="Q3615" s="4">
        <f t="shared" si="394"/>
        <v>0.59800904398714116</v>
      </c>
      <c r="R3615" s="4">
        <f t="shared" si="395"/>
        <v>0.31131718833004451</v>
      </c>
      <c r="S3615" s="3">
        <v>6799019.6500000004</v>
      </c>
      <c r="T3615" s="3">
        <f t="shared" si="396"/>
        <v>-121102.15000000037</v>
      </c>
      <c r="U3615" s="4">
        <f t="shared" si="397"/>
        <v>-1.7811707604051472E-2</v>
      </c>
      <c r="V3615" s="2" t="s">
        <v>73</v>
      </c>
      <c r="W3615" s="2" t="s">
        <v>45</v>
      </c>
      <c r="X3615" s="2" t="s">
        <v>160</v>
      </c>
      <c r="Y3615" s="2">
        <v>129.5</v>
      </c>
      <c r="Z3615" s="2" t="s">
        <v>8365</v>
      </c>
      <c r="AA3615" s="2" t="s">
        <v>48</v>
      </c>
      <c r="AB3615" s="2" t="s">
        <v>142</v>
      </c>
      <c r="AC3615" s="2">
        <v>6.69</v>
      </c>
      <c r="AD3615" s="3">
        <v>0</v>
      </c>
      <c r="AE3615" s="5">
        <v>0</v>
      </c>
      <c r="AF3615" s="2">
        <v>0</v>
      </c>
      <c r="AG3615" s="3">
        <f t="shared" si="398"/>
        <v>0</v>
      </c>
      <c r="AH3615" s="2" t="s">
        <v>50</v>
      </c>
      <c r="AI3615" s="3">
        <v>0</v>
      </c>
    </row>
    <row r="3616" spans="1:35" x14ac:dyDescent="0.3">
      <c r="A3616" s="2" t="s">
        <v>8366</v>
      </c>
      <c r="B3616" s="2" t="s">
        <v>6504</v>
      </c>
      <c r="C3616" s="2" t="s">
        <v>520</v>
      </c>
      <c r="D3616" s="2" t="s">
        <v>81</v>
      </c>
      <c r="E3616" s="2">
        <v>2021</v>
      </c>
      <c r="F3616" s="2" t="s">
        <v>92</v>
      </c>
      <c r="G3616" s="2" t="s">
        <v>93</v>
      </c>
      <c r="H3616" s="2" t="s">
        <v>159</v>
      </c>
      <c r="I3616" s="2" t="s">
        <v>178</v>
      </c>
      <c r="J3616" s="2" t="s">
        <v>288</v>
      </c>
      <c r="K3616" s="3">
        <v>7991528.0999999996</v>
      </c>
      <c r="L3616" s="3">
        <v>2355168.2599999998</v>
      </c>
      <c r="M3616" s="3">
        <f t="shared" si="392"/>
        <v>5636359.8399999999</v>
      </c>
      <c r="N3616" s="3">
        <v>1071035.8700000001</v>
      </c>
      <c r="O3616" s="3">
        <f t="shared" si="393"/>
        <v>4565323.97</v>
      </c>
      <c r="P3616" s="3">
        <v>3421069</v>
      </c>
      <c r="Q3616" s="4">
        <f t="shared" si="394"/>
        <v>0.70529187527977288</v>
      </c>
      <c r="R3616" s="4">
        <f t="shared" si="395"/>
        <v>0.42808696374351735</v>
      </c>
      <c r="S3616" s="3">
        <v>7635676.9299999997</v>
      </c>
      <c r="T3616" s="3">
        <f t="shared" si="396"/>
        <v>355851.16999999993</v>
      </c>
      <c r="U3616" s="4">
        <f t="shared" si="397"/>
        <v>4.6603748857142906E-2</v>
      </c>
      <c r="V3616" s="2" t="s">
        <v>95</v>
      </c>
      <c r="W3616" s="2" t="s">
        <v>125</v>
      </c>
      <c r="X3616" s="2" t="s">
        <v>160</v>
      </c>
      <c r="Y3616" s="2">
        <v>129.5</v>
      </c>
      <c r="Z3616" s="2" t="s">
        <v>5737</v>
      </c>
      <c r="AA3616" s="2" t="s">
        <v>99</v>
      </c>
      <c r="AB3616" s="2" t="s">
        <v>64</v>
      </c>
      <c r="AC3616" s="2">
        <v>9.4499999999999993</v>
      </c>
      <c r="AD3616" s="3">
        <v>1711459.01</v>
      </c>
      <c r="AE3616" s="5">
        <v>14.64</v>
      </c>
      <c r="AF3616" s="2">
        <v>240</v>
      </c>
      <c r="AG3616" s="3">
        <f t="shared" si="398"/>
        <v>22082.415027430332</v>
      </c>
      <c r="AH3616" s="2" t="s">
        <v>50</v>
      </c>
      <c r="AI3616" s="3">
        <v>0</v>
      </c>
    </row>
    <row r="3617" spans="1:35" x14ac:dyDescent="0.3">
      <c r="A3617" s="2" t="s">
        <v>8367</v>
      </c>
      <c r="B3617" s="2" t="s">
        <v>3859</v>
      </c>
      <c r="C3617" s="2" t="s">
        <v>329</v>
      </c>
      <c r="D3617" s="2" t="s">
        <v>38</v>
      </c>
      <c r="E3617" s="2">
        <v>2021</v>
      </c>
      <c r="F3617" s="2" t="s">
        <v>68</v>
      </c>
      <c r="G3617" s="2" t="s">
        <v>93</v>
      </c>
      <c r="H3617" s="2" t="s">
        <v>94</v>
      </c>
      <c r="I3617" s="2" t="s">
        <v>58</v>
      </c>
      <c r="J3617" s="2" t="s">
        <v>59</v>
      </c>
      <c r="K3617" s="3">
        <v>1751623.49</v>
      </c>
      <c r="L3617" s="3">
        <v>598708.13</v>
      </c>
      <c r="M3617" s="3">
        <f t="shared" si="392"/>
        <v>1152915.3599999999</v>
      </c>
      <c r="N3617" s="3">
        <v>382523.65</v>
      </c>
      <c r="O3617" s="3">
        <f t="shared" si="393"/>
        <v>770391.70999999985</v>
      </c>
      <c r="P3617" s="3">
        <v>544101.77</v>
      </c>
      <c r="Q3617" s="4">
        <f t="shared" si="394"/>
        <v>0.65819816106713658</v>
      </c>
      <c r="R3617" s="4">
        <f t="shared" si="395"/>
        <v>0.3106271256958309</v>
      </c>
      <c r="S3617" s="3">
        <v>1723482.21</v>
      </c>
      <c r="T3617" s="3">
        <f t="shared" si="396"/>
        <v>28141.280000000028</v>
      </c>
      <c r="U3617" s="4">
        <f t="shared" si="397"/>
        <v>1.6328152293489603E-2</v>
      </c>
      <c r="V3617" s="2" t="s">
        <v>95</v>
      </c>
      <c r="W3617" s="2" t="s">
        <v>45</v>
      </c>
      <c r="X3617" s="2" t="s">
        <v>97</v>
      </c>
      <c r="Y3617" s="2">
        <v>1550</v>
      </c>
      <c r="Z3617" s="2" t="s">
        <v>1875</v>
      </c>
      <c r="AA3617" s="2" t="s">
        <v>76</v>
      </c>
      <c r="AB3617" s="2" t="s">
        <v>49</v>
      </c>
      <c r="AC3617" s="2">
        <v>4.03</v>
      </c>
      <c r="AD3617" s="3">
        <v>0</v>
      </c>
      <c r="AE3617" s="5">
        <v>0</v>
      </c>
      <c r="AF3617" s="2">
        <v>0</v>
      </c>
      <c r="AG3617" s="3">
        <f t="shared" si="398"/>
        <v>0</v>
      </c>
      <c r="AH3617" s="2" t="s">
        <v>50</v>
      </c>
      <c r="AI3617" s="3">
        <v>0</v>
      </c>
    </row>
    <row r="3618" spans="1:35" x14ac:dyDescent="0.3">
      <c r="A3618" s="2" t="s">
        <v>8368</v>
      </c>
      <c r="B3618" s="2" t="s">
        <v>8369</v>
      </c>
      <c r="C3618" s="2" t="s">
        <v>37</v>
      </c>
      <c r="D3618" s="2" t="s">
        <v>38</v>
      </c>
      <c r="E3618" s="2">
        <v>2022</v>
      </c>
      <c r="F3618" s="2" t="s">
        <v>105</v>
      </c>
      <c r="G3618" s="2" t="s">
        <v>114</v>
      </c>
      <c r="H3618" s="2" t="s">
        <v>115</v>
      </c>
      <c r="I3618" s="2" t="s">
        <v>178</v>
      </c>
      <c r="J3618" s="2" t="s">
        <v>342</v>
      </c>
      <c r="K3618" s="3">
        <v>4488510.68</v>
      </c>
      <c r="L3618" s="3">
        <v>1403107.39</v>
      </c>
      <c r="M3618" s="3">
        <f t="shared" si="392"/>
        <v>3085403.29</v>
      </c>
      <c r="N3618" s="3">
        <v>650297.56000000006</v>
      </c>
      <c r="O3618" s="3">
        <f t="shared" si="393"/>
        <v>2435105.73</v>
      </c>
      <c r="P3618" s="3">
        <v>1919459.91</v>
      </c>
      <c r="Q3618" s="4">
        <f t="shared" si="394"/>
        <v>0.6874002336115641</v>
      </c>
      <c r="R3618" s="4">
        <f t="shared" si="395"/>
        <v>0.42763848564575546</v>
      </c>
      <c r="S3618" s="3">
        <v>5356195.97</v>
      </c>
      <c r="T3618" s="3">
        <f t="shared" si="396"/>
        <v>-867685.29</v>
      </c>
      <c r="U3618" s="4">
        <f t="shared" si="397"/>
        <v>-0.16199655405812197</v>
      </c>
      <c r="V3618" s="2" t="s">
        <v>73</v>
      </c>
      <c r="W3618" s="2" t="s">
        <v>125</v>
      </c>
      <c r="X3618" s="2" t="s">
        <v>118</v>
      </c>
      <c r="Y3618" s="2">
        <v>3.75</v>
      </c>
      <c r="Z3618" s="2" t="s">
        <v>8370</v>
      </c>
      <c r="AA3618" s="2" t="s">
        <v>224</v>
      </c>
      <c r="AB3618" s="2" t="s">
        <v>306</v>
      </c>
      <c r="AC3618" s="2">
        <v>4.5</v>
      </c>
      <c r="AD3618" s="3">
        <v>668244.78</v>
      </c>
      <c r="AE3618" s="5">
        <v>17.45</v>
      </c>
      <c r="AF3618" s="2">
        <v>12</v>
      </c>
      <c r="AG3618" s="3">
        <f t="shared" si="398"/>
        <v>61089.897954786822</v>
      </c>
      <c r="AH3618" s="2" t="s">
        <v>50</v>
      </c>
      <c r="AI3618" s="3">
        <v>0</v>
      </c>
    </row>
    <row r="3619" spans="1:35" x14ac:dyDescent="0.3">
      <c r="A3619" s="2" t="s">
        <v>8371</v>
      </c>
      <c r="B3619" s="2" t="s">
        <v>3027</v>
      </c>
      <c r="C3619" s="2" t="s">
        <v>53</v>
      </c>
      <c r="D3619" s="2" t="s">
        <v>54</v>
      </c>
      <c r="E3619" s="2">
        <v>2021</v>
      </c>
      <c r="F3619" s="2" t="s">
        <v>82</v>
      </c>
      <c r="G3619" s="2" t="s">
        <v>114</v>
      </c>
      <c r="H3619" s="2" t="s">
        <v>115</v>
      </c>
      <c r="I3619" s="2" t="s">
        <v>55</v>
      </c>
      <c r="J3619" s="2" t="s">
        <v>84</v>
      </c>
      <c r="K3619" s="3">
        <v>6843131.5199999996</v>
      </c>
      <c r="L3619" s="3">
        <v>3201274.55</v>
      </c>
      <c r="M3619" s="3">
        <f t="shared" si="392"/>
        <v>3641856.9699999997</v>
      </c>
      <c r="N3619" s="3">
        <v>1054056.23</v>
      </c>
      <c r="O3619" s="3">
        <f t="shared" si="393"/>
        <v>2587800.7399999998</v>
      </c>
      <c r="P3619" s="3">
        <v>1929168.11</v>
      </c>
      <c r="Q3619" s="4">
        <f t="shared" si="394"/>
        <v>0.53219157915585402</v>
      </c>
      <c r="R3619" s="4">
        <f t="shared" si="395"/>
        <v>0.28191305462444194</v>
      </c>
      <c r="S3619" s="3">
        <v>6922254.7400000002</v>
      </c>
      <c r="T3619" s="3">
        <f t="shared" si="396"/>
        <v>-79123.220000000671</v>
      </c>
      <c r="U3619" s="4">
        <f t="shared" si="397"/>
        <v>-1.1430267011525882E-2</v>
      </c>
      <c r="V3619" s="2" t="s">
        <v>95</v>
      </c>
      <c r="W3619" s="2" t="s">
        <v>45</v>
      </c>
      <c r="X3619" s="2" t="s">
        <v>118</v>
      </c>
      <c r="Y3619" s="2">
        <v>3.75</v>
      </c>
      <c r="Z3619" s="2" t="s">
        <v>751</v>
      </c>
      <c r="AA3619" s="2" t="s">
        <v>148</v>
      </c>
      <c r="AB3619" s="2" t="s">
        <v>88</v>
      </c>
      <c r="AC3619" s="2">
        <v>7.64</v>
      </c>
      <c r="AD3619" s="3">
        <v>0</v>
      </c>
      <c r="AE3619" s="5">
        <v>0</v>
      </c>
      <c r="AF3619" s="2">
        <v>0</v>
      </c>
      <c r="AG3619" s="3">
        <f t="shared" si="398"/>
        <v>0</v>
      </c>
      <c r="AH3619" s="2" t="s">
        <v>50</v>
      </c>
      <c r="AI3619" s="3">
        <v>0</v>
      </c>
    </row>
    <row r="3620" spans="1:35" x14ac:dyDescent="0.3">
      <c r="A3620" s="2" t="s">
        <v>8372</v>
      </c>
      <c r="B3620" s="2" t="s">
        <v>8373</v>
      </c>
      <c r="C3620" s="2" t="s">
        <v>145</v>
      </c>
      <c r="D3620" s="2" t="s">
        <v>54</v>
      </c>
      <c r="E3620" s="2">
        <v>2024</v>
      </c>
      <c r="F3620" s="2" t="s">
        <v>82</v>
      </c>
      <c r="G3620" s="2" t="s">
        <v>114</v>
      </c>
      <c r="H3620" s="2" t="s">
        <v>190</v>
      </c>
      <c r="I3620" s="2" t="s">
        <v>39</v>
      </c>
      <c r="J3620" s="2" t="s">
        <v>273</v>
      </c>
      <c r="K3620" s="3">
        <v>100400.25</v>
      </c>
      <c r="L3620" s="3">
        <v>46544.87</v>
      </c>
      <c r="M3620" s="3">
        <f t="shared" si="392"/>
        <v>53855.38</v>
      </c>
      <c r="N3620" s="3">
        <v>17294.2</v>
      </c>
      <c r="O3620" s="3">
        <f t="shared" si="393"/>
        <v>36561.179999999993</v>
      </c>
      <c r="P3620" s="3">
        <v>26383.43</v>
      </c>
      <c r="Q3620" s="4">
        <f t="shared" si="394"/>
        <v>0.53640683165629566</v>
      </c>
      <c r="R3620" s="4">
        <f t="shared" si="395"/>
        <v>0.26278251299175054</v>
      </c>
      <c r="S3620" s="3">
        <v>82162.600000000006</v>
      </c>
      <c r="T3620" s="3">
        <f t="shared" si="396"/>
        <v>18237.649999999994</v>
      </c>
      <c r="U3620" s="4">
        <f t="shared" si="397"/>
        <v>0.22197021515872176</v>
      </c>
      <c r="V3620" s="2" t="s">
        <v>133</v>
      </c>
      <c r="W3620" s="2" t="s">
        <v>45</v>
      </c>
      <c r="X3620" s="2" t="s">
        <v>192</v>
      </c>
      <c r="Y3620" s="2">
        <v>3.64</v>
      </c>
      <c r="Z3620" s="2" t="s">
        <v>8374</v>
      </c>
      <c r="AA3620" s="2" t="s">
        <v>76</v>
      </c>
      <c r="AB3620" s="2" t="s">
        <v>100</v>
      </c>
      <c r="AC3620" s="2">
        <v>3.52</v>
      </c>
      <c r="AD3620" s="3">
        <v>0</v>
      </c>
      <c r="AE3620" s="5">
        <v>0</v>
      </c>
      <c r="AF3620" s="2">
        <v>0</v>
      </c>
      <c r="AG3620" s="3">
        <f t="shared" si="398"/>
        <v>0</v>
      </c>
      <c r="AH3620" s="2" t="s">
        <v>50</v>
      </c>
      <c r="AI3620" s="3">
        <v>0</v>
      </c>
    </row>
    <row r="3621" spans="1:35" x14ac:dyDescent="0.3">
      <c r="A3621" s="2" t="s">
        <v>8375</v>
      </c>
      <c r="B3621" s="2" t="s">
        <v>565</v>
      </c>
      <c r="C3621" s="2" t="s">
        <v>403</v>
      </c>
      <c r="D3621" s="2" t="s">
        <v>54</v>
      </c>
      <c r="E3621" s="2">
        <v>2021</v>
      </c>
      <c r="F3621" s="2" t="s">
        <v>39</v>
      </c>
      <c r="G3621" s="2" t="s">
        <v>40</v>
      </c>
      <c r="H3621" s="2" t="s">
        <v>83</v>
      </c>
      <c r="I3621" s="2" t="s">
        <v>55</v>
      </c>
      <c r="J3621" s="2" t="s">
        <v>154</v>
      </c>
      <c r="K3621" s="3">
        <v>8566082.1300000008</v>
      </c>
      <c r="L3621" s="3">
        <v>3526235.52</v>
      </c>
      <c r="M3621" s="3">
        <f t="shared" si="392"/>
        <v>5039846.6100000013</v>
      </c>
      <c r="N3621" s="3">
        <v>1146922.97</v>
      </c>
      <c r="O3621" s="3">
        <f t="shared" si="393"/>
        <v>3892923.6400000015</v>
      </c>
      <c r="P3621" s="3">
        <v>2765674.53</v>
      </c>
      <c r="Q3621" s="4">
        <f t="shared" si="394"/>
        <v>0.58834908812624243</v>
      </c>
      <c r="R3621" s="4">
        <f t="shared" si="395"/>
        <v>0.32286341503942589</v>
      </c>
      <c r="S3621" s="3">
        <v>7033287.1600000001</v>
      </c>
      <c r="T3621" s="3">
        <f t="shared" si="396"/>
        <v>1532794.9700000007</v>
      </c>
      <c r="U3621" s="4">
        <f t="shared" si="397"/>
        <v>0.21793436484683509</v>
      </c>
      <c r="V3621" s="2" t="s">
        <v>85</v>
      </c>
      <c r="W3621" s="2" t="s">
        <v>45</v>
      </c>
      <c r="X3621" s="2" t="s">
        <v>86</v>
      </c>
      <c r="Y3621" s="2">
        <v>0.92</v>
      </c>
      <c r="Z3621" s="2" t="s">
        <v>8376</v>
      </c>
      <c r="AA3621" s="2" t="s">
        <v>141</v>
      </c>
      <c r="AB3621" s="2" t="s">
        <v>242</v>
      </c>
      <c r="AC3621" s="2">
        <v>9.0500000000000007</v>
      </c>
      <c r="AD3621" s="3">
        <v>0</v>
      </c>
      <c r="AE3621" s="5">
        <v>0</v>
      </c>
      <c r="AF3621" s="2">
        <v>0</v>
      </c>
      <c r="AG3621" s="3">
        <f t="shared" si="398"/>
        <v>0</v>
      </c>
      <c r="AH3621" s="2" t="s">
        <v>50</v>
      </c>
      <c r="AI3621" s="3">
        <v>0</v>
      </c>
    </row>
    <row r="3622" spans="1:35" x14ac:dyDescent="0.3">
      <c r="A3622" s="2" t="s">
        <v>8377</v>
      </c>
      <c r="B3622" s="2" t="s">
        <v>2920</v>
      </c>
      <c r="C3622" s="2" t="s">
        <v>189</v>
      </c>
      <c r="D3622" s="2" t="s">
        <v>54</v>
      </c>
      <c r="E3622" s="2">
        <v>2020</v>
      </c>
      <c r="F3622" s="2" t="s">
        <v>55</v>
      </c>
      <c r="G3622" s="2" t="s">
        <v>40</v>
      </c>
      <c r="H3622" s="2" t="s">
        <v>83</v>
      </c>
      <c r="I3622" s="2" t="s">
        <v>58</v>
      </c>
      <c r="J3622" s="2" t="s">
        <v>191</v>
      </c>
      <c r="K3622" s="3">
        <v>6747083.5099999998</v>
      </c>
      <c r="L3622" s="3">
        <v>2442404.79</v>
      </c>
      <c r="M3622" s="3">
        <f t="shared" si="392"/>
        <v>4304678.72</v>
      </c>
      <c r="N3622" s="3">
        <v>733218.52</v>
      </c>
      <c r="O3622" s="3">
        <f t="shared" si="393"/>
        <v>3571460.1999999997</v>
      </c>
      <c r="P3622" s="3">
        <v>2644526.5499999998</v>
      </c>
      <c r="Q3622" s="4">
        <f t="shared" si="394"/>
        <v>0.63800584558052997</v>
      </c>
      <c r="R3622" s="4">
        <f t="shared" si="395"/>
        <v>0.39195106242282157</v>
      </c>
      <c r="S3622" s="3">
        <v>6672428.1699999999</v>
      </c>
      <c r="T3622" s="3">
        <f t="shared" si="396"/>
        <v>74655.339999999851</v>
      </c>
      <c r="U3622" s="4">
        <f t="shared" si="397"/>
        <v>1.1188631499348138E-2</v>
      </c>
      <c r="V3622" s="2" t="s">
        <v>73</v>
      </c>
      <c r="W3622" s="2" t="s">
        <v>45</v>
      </c>
      <c r="X3622" s="2" t="s">
        <v>86</v>
      </c>
      <c r="Y3622" s="2">
        <v>0.92</v>
      </c>
      <c r="Z3622" s="2" t="s">
        <v>8378</v>
      </c>
      <c r="AA3622" s="2" t="s">
        <v>48</v>
      </c>
      <c r="AB3622" s="2" t="s">
        <v>306</v>
      </c>
      <c r="AC3622" s="2">
        <v>7.8</v>
      </c>
      <c r="AD3622" s="3">
        <v>0</v>
      </c>
      <c r="AE3622" s="5">
        <v>0</v>
      </c>
      <c r="AF3622" s="2">
        <v>0</v>
      </c>
      <c r="AG3622" s="3">
        <f t="shared" si="398"/>
        <v>0</v>
      </c>
      <c r="AH3622" s="2" t="s">
        <v>50</v>
      </c>
      <c r="AI3622" s="3">
        <v>0</v>
      </c>
    </row>
    <row r="3623" spans="1:35" x14ac:dyDescent="0.3">
      <c r="A3623" s="2" t="s">
        <v>8379</v>
      </c>
      <c r="B3623" s="2" t="s">
        <v>2512</v>
      </c>
      <c r="C3623" s="2" t="s">
        <v>880</v>
      </c>
      <c r="D3623" s="2" t="s">
        <v>81</v>
      </c>
      <c r="E3623" s="2">
        <v>2024</v>
      </c>
      <c r="F3623" s="2" t="s">
        <v>55</v>
      </c>
      <c r="G3623" s="2" t="s">
        <v>114</v>
      </c>
      <c r="H3623" s="2" t="s">
        <v>115</v>
      </c>
      <c r="I3623" s="2" t="s">
        <v>131</v>
      </c>
      <c r="J3623" s="2" t="s">
        <v>132</v>
      </c>
      <c r="K3623" s="3">
        <v>4977005.3499999996</v>
      </c>
      <c r="L3623" s="3">
        <v>2561096.54</v>
      </c>
      <c r="M3623" s="3">
        <f t="shared" si="392"/>
        <v>2415908.8099999996</v>
      </c>
      <c r="N3623" s="3">
        <v>639866.42000000004</v>
      </c>
      <c r="O3623" s="3">
        <f t="shared" si="393"/>
        <v>1776042.3899999997</v>
      </c>
      <c r="P3623" s="3">
        <v>1245667.3799999999</v>
      </c>
      <c r="Q3623" s="4">
        <f t="shared" si="394"/>
        <v>0.48541414768621854</v>
      </c>
      <c r="R3623" s="4">
        <f t="shared" si="395"/>
        <v>0.25028451697364562</v>
      </c>
      <c r="S3623" s="3">
        <v>5855023.0199999996</v>
      </c>
      <c r="T3623" s="3">
        <f t="shared" si="396"/>
        <v>-878017.66999999993</v>
      </c>
      <c r="U3623" s="4">
        <f t="shared" si="397"/>
        <v>-0.14995972979112215</v>
      </c>
      <c r="V3623" s="2" t="s">
        <v>85</v>
      </c>
      <c r="W3623" s="2" t="s">
        <v>45</v>
      </c>
      <c r="X3623" s="2" t="s">
        <v>118</v>
      </c>
      <c r="Y3623" s="2">
        <v>3.75</v>
      </c>
      <c r="Z3623" s="2" t="s">
        <v>8380</v>
      </c>
      <c r="AA3623" s="2" t="s">
        <v>141</v>
      </c>
      <c r="AB3623" s="2" t="s">
        <v>49</v>
      </c>
      <c r="AC3623" s="2">
        <v>1.04</v>
      </c>
      <c r="AD3623" s="3">
        <v>0</v>
      </c>
      <c r="AE3623" s="5">
        <v>0</v>
      </c>
      <c r="AF3623" s="2">
        <v>0</v>
      </c>
      <c r="AG3623" s="3">
        <f t="shared" si="398"/>
        <v>0</v>
      </c>
      <c r="AH3623" s="2" t="s">
        <v>50</v>
      </c>
      <c r="AI3623" s="3">
        <v>0</v>
      </c>
    </row>
    <row r="3624" spans="1:35" x14ac:dyDescent="0.3">
      <c r="A3624" s="2" t="s">
        <v>8381</v>
      </c>
      <c r="B3624" s="2" t="s">
        <v>362</v>
      </c>
      <c r="C3624" s="2" t="s">
        <v>363</v>
      </c>
      <c r="D3624" s="2" t="s">
        <v>81</v>
      </c>
      <c r="E3624" s="2">
        <v>2022</v>
      </c>
      <c r="F3624" s="2" t="s">
        <v>55</v>
      </c>
      <c r="G3624" s="2" t="s">
        <v>114</v>
      </c>
      <c r="H3624" s="2" t="s">
        <v>234</v>
      </c>
      <c r="I3624" s="2" t="s">
        <v>55</v>
      </c>
      <c r="J3624" s="2" t="s">
        <v>540</v>
      </c>
      <c r="K3624" s="3">
        <v>5009604.9800000004</v>
      </c>
      <c r="L3624" s="3">
        <v>2386065.42</v>
      </c>
      <c r="M3624" s="3">
        <f t="shared" si="392"/>
        <v>2623539.5600000005</v>
      </c>
      <c r="N3624" s="3">
        <v>867031.56</v>
      </c>
      <c r="O3624" s="3">
        <f t="shared" si="393"/>
        <v>1756508.0000000005</v>
      </c>
      <c r="P3624" s="3">
        <v>1246725.69</v>
      </c>
      <c r="Q3624" s="4">
        <f t="shared" si="394"/>
        <v>0.52370188277799101</v>
      </c>
      <c r="R3624" s="4">
        <f t="shared" si="395"/>
        <v>0.24886706536290609</v>
      </c>
      <c r="S3624" s="3">
        <v>4217531.41</v>
      </c>
      <c r="T3624" s="3">
        <f t="shared" si="396"/>
        <v>792073.5700000003</v>
      </c>
      <c r="U3624" s="4">
        <f t="shared" si="397"/>
        <v>0.1878050198089693</v>
      </c>
      <c r="V3624" s="2" t="s">
        <v>133</v>
      </c>
      <c r="W3624" s="2" t="s">
        <v>60</v>
      </c>
      <c r="X3624" s="2" t="s">
        <v>236</v>
      </c>
      <c r="Y3624" s="2">
        <v>3.67</v>
      </c>
      <c r="Z3624" s="2" t="s">
        <v>1610</v>
      </c>
      <c r="AA3624" s="2" t="s">
        <v>109</v>
      </c>
      <c r="AB3624" s="2" t="s">
        <v>182</v>
      </c>
      <c r="AC3624" s="2">
        <v>8.77</v>
      </c>
      <c r="AD3624" s="3">
        <v>0</v>
      </c>
      <c r="AE3624" s="5">
        <v>0</v>
      </c>
      <c r="AF3624" s="2">
        <v>0</v>
      </c>
      <c r="AG3624" s="3">
        <f t="shared" si="398"/>
        <v>0</v>
      </c>
      <c r="AH3624" s="2" t="s">
        <v>230</v>
      </c>
      <c r="AI3624" s="3">
        <v>0</v>
      </c>
    </row>
    <row r="3625" spans="1:35" x14ac:dyDescent="0.3">
      <c r="A3625" s="2" t="s">
        <v>8382</v>
      </c>
      <c r="B3625" s="2" t="s">
        <v>1566</v>
      </c>
      <c r="C3625" s="2" t="s">
        <v>212</v>
      </c>
      <c r="D3625" s="2" t="s">
        <v>81</v>
      </c>
      <c r="E3625" s="2">
        <v>2022</v>
      </c>
      <c r="F3625" s="2" t="s">
        <v>39</v>
      </c>
      <c r="G3625" s="2" t="s">
        <v>40</v>
      </c>
      <c r="H3625" s="2" t="s">
        <v>139</v>
      </c>
      <c r="I3625" s="2" t="s">
        <v>178</v>
      </c>
      <c r="J3625" s="2" t="s">
        <v>206</v>
      </c>
      <c r="K3625" s="3">
        <v>1026878.25</v>
      </c>
      <c r="L3625" s="3">
        <v>453619.4</v>
      </c>
      <c r="M3625" s="3">
        <f t="shared" si="392"/>
        <v>573258.85</v>
      </c>
      <c r="N3625" s="3">
        <v>144144.21</v>
      </c>
      <c r="O3625" s="3">
        <f t="shared" si="393"/>
        <v>429114.64</v>
      </c>
      <c r="P3625" s="3">
        <v>342963.35</v>
      </c>
      <c r="Q3625" s="4">
        <f t="shared" si="394"/>
        <v>0.55825396048655229</v>
      </c>
      <c r="R3625" s="4">
        <f t="shared" si="395"/>
        <v>0.33398638056653746</v>
      </c>
      <c r="S3625" s="3">
        <v>1192374.24</v>
      </c>
      <c r="T3625" s="3">
        <f t="shared" si="396"/>
        <v>-165495.99</v>
      </c>
      <c r="U3625" s="4">
        <f t="shared" si="397"/>
        <v>-0.13879534163703502</v>
      </c>
      <c r="V3625" s="2" t="s">
        <v>124</v>
      </c>
      <c r="W3625" s="2" t="s">
        <v>96</v>
      </c>
      <c r="X3625" s="2" t="s">
        <v>86</v>
      </c>
      <c r="Y3625" s="2">
        <v>0.92</v>
      </c>
      <c r="Z3625" s="2" t="s">
        <v>8383</v>
      </c>
      <c r="AA3625" s="2" t="s">
        <v>109</v>
      </c>
      <c r="AB3625" s="2" t="s">
        <v>100</v>
      </c>
      <c r="AC3625" s="2">
        <v>1.1000000000000001</v>
      </c>
      <c r="AD3625" s="3">
        <v>1541899.91</v>
      </c>
      <c r="AE3625" s="5">
        <v>10.57</v>
      </c>
      <c r="AF3625" s="2">
        <v>180</v>
      </c>
      <c r="AG3625" s="3">
        <f t="shared" si="398"/>
        <v>17111.118979184477</v>
      </c>
      <c r="AH3625" s="2" t="s">
        <v>50</v>
      </c>
      <c r="AI3625" s="3">
        <v>0</v>
      </c>
    </row>
    <row r="3626" spans="1:35" x14ac:dyDescent="0.3">
      <c r="A3626" s="2" t="s">
        <v>8384</v>
      </c>
      <c r="B3626" s="2" t="s">
        <v>2298</v>
      </c>
      <c r="C3626" s="2" t="s">
        <v>103</v>
      </c>
      <c r="D3626" s="2" t="s">
        <v>104</v>
      </c>
      <c r="E3626" s="2">
        <v>2020</v>
      </c>
      <c r="F3626" s="2" t="s">
        <v>105</v>
      </c>
      <c r="G3626" s="2" t="s">
        <v>56</v>
      </c>
      <c r="H3626" s="2" t="s">
        <v>57</v>
      </c>
      <c r="I3626" s="2" t="s">
        <v>178</v>
      </c>
      <c r="J3626" s="2" t="s">
        <v>288</v>
      </c>
      <c r="K3626" s="3">
        <v>1102762.78</v>
      </c>
      <c r="L3626" s="3">
        <v>371218.86</v>
      </c>
      <c r="M3626" s="3">
        <f t="shared" si="392"/>
        <v>731543.92</v>
      </c>
      <c r="N3626" s="3">
        <v>213976.67</v>
      </c>
      <c r="O3626" s="3">
        <f t="shared" si="393"/>
        <v>517567.25</v>
      </c>
      <c r="P3626" s="3">
        <v>379873.23</v>
      </c>
      <c r="Q3626" s="4">
        <f t="shared" si="394"/>
        <v>0.663373785611444</v>
      </c>
      <c r="R3626" s="4">
        <f t="shared" si="395"/>
        <v>0.34447411255573929</v>
      </c>
      <c r="S3626" s="3">
        <v>1297313.8999999999</v>
      </c>
      <c r="T3626" s="3">
        <f t="shared" si="396"/>
        <v>-194551.11999999988</v>
      </c>
      <c r="U3626" s="4">
        <f t="shared" si="397"/>
        <v>-0.14996456909927497</v>
      </c>
      <c r="V3626" s="2" t="s">
        <v>133</v>
      </c>
      <c r="W3626" s="2" t="s">
        <v>96</v>
      </c>
      <c r="X3626" s="2" t="s">
        <v>61</v>
      </c>
      <c r="Y3626" s="2">
        <v>1.53</v>
      </c>
      <c r="Z3626" s="2" t="s">
        <v>8385</v>
      </c>
      <c r="AA3626" s="2" t="s">
        <v>76</v>
      </c>
      <c r="AB3626" s="2" t="s">
        <v>306</v>
      </c>
      <c r="AC3626" s="2">
        <v>9.08</v>
      </c>
      <c r="AD3626" s="3">
        <v>2516681.4700000002</v>
      </c>
      <c r="AE3626" s="5">
        <v>15.39</v>
      </c>
      <c r="AF3626" s="2">
        <v>48</v>
      </c>
      <c r="AG3626" s="3">
        <f t="shared" si="398"/>
        <v>70539.667061168278</v>
      </c>
      <c r="AH3626" s="2" t="s">
        <v>50</v>
      </c>
      <c r="AI3626" s="3">
        <v>0</v>
      </c>
    </row>
    <row r="3627" spans="1:35" x14ac:dyDescent="0.3">
      <c r="A3627" s="2" t="s">
        <v>8386</v>
      </c>
      <c r="B3627" s="2" t="s">
        <v>3369</v>
      </c>
      <c r="C3627" s="2" t="s">
        <v>337</v>
      </c>
      <c r="D3627" s="2" t="s">
        <v>38</v>
      </c>
      <c r="E3627" s="2">
        <v>2024</v>
      </c>
      <c r="F3627" s="2" t="s">
        <v>58</v>
      </c>
      <c r="G3627" s="2" t="s">
        <v>69</v>
      </c>
      <c r="H3627" s="2" t="s">
        <v>272</v>
      </c>
      <c r="I3627" s="2" t="s">
        <v>178</v>
      </c>
      <c r="J3627" s="2" t="s">
        <v>179</v>
      </c>
      <c r="K3627" s="3">
        <v>9843978.1099999994</v>
      </c>
      <c r="L3627" s="3">
        <v>2911198.73</v>
      </c>
      <c r="M3627" s="3">
        <f t="shared" si="392"/>
        <v>6932779.379999999</v>
      </c>
      <c r="N3627" s="3">
        <v>1139575.04</v>
      </c>
      <c r="O3627" s="3">
        <f t="shared" si="393"/>
        <v>5793204.3399999989</v>
      </c>
      <c r="P3627" s="3">
        <v>4156099.19</v>
      </c>
      <c r="Q3627" s="4">
        <f t="shared" si="394"/>
        <v>0.70426602970168528</v>
      </c>
      <c r="R3627" s="4">
        <f t="shared" si="395"/>
        <v>0.42219711823394129</v>
      </c>
      <c r="S3627" s="3">
        <v>11119587.390000001</v>
      </c>
      <c r="T3627" s="3">
        <f t="shared" si="396"/>
        <v>-1275609.2800000012</v>
      </c>
      <c r="U3627" s="4">
        <f t="shared" si="397"/>
        <v>-0.1147173213591697</v>
      </c>
      <c r="V3627" s="2" t="s">
        <v>124</v>
      </c>
      <c r="W3627" s="2" t="s">
        <v>125</v>
      </c>
      <c r="X3627" s="2" t="s">
        <v>274</v>
      </c>
      <c r="Y3627" s="2">
        <v>1</v>
      </c>
      <c r="Z3627" s="2" t="s">
        <v>8387</v>
      </c>
      <c r="AA3627" s="2" t="s">
        <v>63</v>
      </c>
      <c r="AB3627" s="2" t="s">
        <v>306</v>
      </c>
      <c r="AC3627" s="2">
        <v>5.3</v>
      </c>
      <c r="AD3627" s="3">
        <v>3303408.6</v>
      </c>
      <c r="AE3627" s="5">
        <v>17.5</v>
      </c>
      <c r="AF3627" s="2">
        <v>48</v>
      </c>
      <c r="AG3627" s="3">
        <f t="shared" si="398"/>
        <v>96176.672160811111</v>
      </c>
      <c r="AH3627" s="2" t="s">
        <v>230</v>
      </c>
      <c r="AI3627" s="3">
        <v>2771552.32</v>
      </c>
    </row>
    <row r="3628" spans="1:35" x14ac:dyDescent="0.3">
      <c r="A3628" s="2" t="s">
        <v>8388</v>
      </c>
      <c r="B3628" s="2" t="s">
        <v>6742</v>
      </c>
      <c r="C3628" s="2" t="s">
        <v>216</v>
      </c>
      <c r="D3628" s="2" t="s">
        <v>38</v>
      </c>
      <c r="E3628" s="2">
        <v>2024</v>
      </c>
      <c r="F3628" s="2" t="s">
        <v>55</v>
      </c>
      <c r="G3628" s="2" t="s">
        <v>93</v>
      </c>
      <c r="H3628" s="2" t="s">
        <v>159</v>
      </c>
      <c r="I3628" s="2" t="s">
        <v>39</v>
      </c>
      <c r="J3628" s="2" t="s">
        <v>273</v>
      </c>
      <c r="K3628" s="3">
        <v>7138700.71</v>
      </c>
      <c r="L3628" s="3">
        <v>3179798.84</v>
      </c>
      <c r="M3628" s="3">
        <f t="shared" si="392"/>
        <v>3958901.87</v>
      </c>
      <c r="N3628" s="3">
        <v>591651.4</v>
      </c>
      <c r="O3628" s="3">
        <f t="shared" si="393"/>
        <v>3367250.47</v>
      </c>
      <c r="P3628" s="3">
        <v>2375069.67</v>
      </c>
      <c r="Q3628" s="4">
        <f t="shared" si="394"/>
        <v>0.55456896581394854</v>
      </c>
      <c r="R3628" s="4">
        <f t="shared" si="395"/>
        <v>0.33270335408136192</v>
      </c>
      <c r="S3628" s="3">
        <v>6350007.29</v>
      </c>
      <c r="T3628" s="3">
        <f t="shared" si="396"/>
        <v>788693.41999999993</v>
      </c>
      <c r="U3628" s="4">
        <f t="shared" si="397"/>
        <v>0.12420354559939409</v>
      </c>
      <c r="V3628" s="2" t="s">
        <v>95</v>
      </c>
      <c r="W3628" s="2" t="s">
        <v>207</v>
      </c>
      <c r="X3628" s="2" t="s">
        <v>160</v>
      </c>
      <c r="Y3628" s="2">
        <v>129.5</v>
      </c>
      <c r="Z3628" s="2" t="s">
        <v>8389</v>
      </c>
      <c r="AA3628" s="2" t="s">
        <v>63</v>
      </c>
      <c r="AB3628" s="2" t="s">
        <v>242</v>
      </c>
      <c r="AC3628" s="2">
        <v>7.23</v>
      </c>
      <c r="AD3628" s="3">
        <v>0</v>
      </c>
      <c r="AE3628" s="5">
        <v>0</v>
      </c>
      <c r="AF3628" s="2">
        <v>0</v>
      </c>
      <c r="AG3628" s="3">
        <f t="shared" si="398"/>
        <v>0</v>
      </c>
      <c r="AH3628" s="2" t="s">
        <v>50</v>
      </c>
      <c r="AI3628" s="3">
        <v>0</v>
      </c>
    </row>
    <row r="3629" spans="1:35" x14ac:dyDescent="0.3">
      <c r="A3629" s="2" t="s">
        <v>8390</v>
      </c>
      <c r="B3629" s="2" t="s">
        <v>3694</v>
      </c>
      <c r="C3629" s="2" t="s">
        <v>196</v>
      </c>
      <c r="D3629" s="2" t="s">
        <v>38</v>
      </c>
      <c r="E3629" s="2">
        <v>2023</v>
      </c>
      <c r="F3629" s="2" t="s">
        <v>55</v>
      </c>
      <c r="G3629" s="2" t="s">
        <v>40</v>
      </c>
      <c r="H3629" s="2" t="s">
        <v>83</v>
      </c>
      <c r="I3629" s="2" t="s">
        <v>39</v>
      </c>
      <c r="J3629" s="2" t="s">
        <v>566</v>
      </c>
      <c r="K3629" s="3">
        <v>4100655.21</v>
      </c>
      <c r="L3629" s="3">
        <v>1431635.24</v>
      </c>
      <c r="M3629" s="3">
        <f t="shared" si="392"/>
        <v>2669019.9699999997</v>
      </c>
      <c r="N3629" s="3">
        <v>732673.3</v>
      </c>
      <c r="O3629" s="3">
        <f t="shared" si="393"/>
        <v>1936346.6699999997</v>
      </c>
      <c r="P3629" s="3">
        <v>1405105.31</v>
      </c>
      <c r="Q3629" s="4">
        <f t="shared" si="394"/>
        <v>0.65087646566608071</v>
      </c>
      <c r="R3629" s="4">
        <f t="shared" si="395"/>
        <v>0.34265385360209305</v>
      </c>
      <c r="S3629" s="3">
        <v>3442249.87</v>
      </c>
      <c r="T3629" s="3">
        <f t="shared" si="396"/>
        <v>658405.33999999985</v>
      </c>
      <c r="U3629" s="4">
        <f t="shared" si="397"/>
        <v>0.19127180328719129</v>
      </c>
      <c r="V3629" s="2" t="s">
        <v>133</v>
      </c>
      <c r="W3629" s="2" t="s">
        <v>45</v>
      </c>
      <c r="X3629" s="2" t="s">
        <v>86</v>
      </c>
      <c r="Y3629" s="2">
        <v>0.92</v>
      </c>
      <c r="Z3629" s="2" t="s">
        <v>8391</v>
      </c>
      <c r="AA3629" s="2" t="s">
        <v>141</v>
      </c>
      <c r="AB3629" s="2" t="s">
        <v>88</v>
      </c>
      <c r="AC3629" s="2">
        <v>1.39</v>
      </c>
      <c r="AD3629" s="3">
        <v>0</v>
      </c>
      <c r="AE3629" s="5">
        <v>0</v>
      </c>
      <c r="AF3629" s="2">
        <v>0</v>
      </c>
      <c r="AG3629" s="3">
        <f t="shared" si="398"/>
        <v>0</v>
      </c>
      <c r="AH3629" s="2" t="s">
        <v>50</v>
      </c>
      <c r="AI3629" s="3">
        <v>0</v>
      </c>
    </row>
    <row r="3630" spans="1:35" x14ac:dyDescent="0.3">
      <c r="A3630" s="2" t="s">
        <v>8392</v>
      </c>
      <c r="B3630" s="2" t="s">
        <v>3222</v>
      </c>
      <c r="C3630" s="2" t="s">
        <v>80</v>
      </c>
      <c r="D3630" s="2" t="s">
        <v>81</v>
      </c>
      <c r="E3630" s="2">
        <v>2020</v>
      </c>
      <c r="F3630" s="2" t="s">
        <v>105</v>
      </c>
      <c r="G3630" s="2" t="s">
        <v>56</v>
      </c>
      <c r="H3630" s="2" t="s">
        <v>262</v>
      </c>
      <c r="I3630" s="2" t="s">
        <v>58</v>
      </c>
      <c r="J3630" s="2" t="s">
        <v>191</v>
      </c>
      <c r="K3630" s="3">
        <v>4975105.8</v>
      </c>
      <c r="L3630" s="3">
        <v>1983360.25</v>
      </c>
      <c r="M3630" s="3">
        <f t="shared" si="392"/>
        <v>2991745.55</v>
      </c>
      <c r="N3630" s="3">
        <v>647214.56000000006</v>
      </c>
      <c r="O3630" s="3">
        <f t="shared" si="393"/>
        <v>2344530.9899999998</v>
      </c>
      <c r="P3630" s="3">
        <v>1854823.67</v>
      </c>
      <c r="Q3630" s="4">
        <f t="shared" si="394"/>
        <v>0.601343101085408</v>
      </c>
      <c r="R3630" s="4">
        <f t="shared" si="395"/>
        <v>0.37282094985799097</v>
      </c>
      <c r="S3630" s="3">
        <v>4855003.5199999996</v>
      </c>
      <c r="T3630" s="3">
        <f t="shared" si="396"/>
        <v>120102.28000000026</v>
      </c>
      <c r="U3630" s="4">
        <f t="shared" si="397"/>
        <v>2.4737835823443497E-2</v>
      </c>
      <c r="V3630" s="2" t="s">
        <v>95</v>
      </c>
      <c r="W3630" s="2" t="s">
        <v>117</v>
      </c>
      <c r="X3630" s="2" t="s">
        <v>264</v>
      </c>
      <c r="Y3630" s="2">
        <v>83.5</v>
      </c>
      <c r="Z3630" s="2" t="s">
        <v>8393</v>
      </c>
      <c r="AA3630" s="2" t="s">
        <v>63</v>
      </c>
      <c r="AB3630" s="2" t="s">
        <v>88</v>
      </c>
      <c r="AC3630" s="2">
        <v>4.0999999999999996</v>
      </c>
      <c r="AD3630" s="3">
        <v>0</v>
      </c>
      <c r="AE3630" s="5">
        <v>0</v>
      </c>
      <c r="AF3630" s="2">
        <v>0</v>
      </c>
      <c r="AG3630" s="3">
        <f t="shared" si="398"/>
        <v>0</v>
      </c>
      <c r="AH3630" s="2" t="s">
        <v>50</v>
      </c>
      <c r="AI3630" s="3">
        <v>0</v>
      </c>
    </row>
    <row r="3631" spans="1:35" x14ac:dyDescent="0.3">
      <c r="A3631" s="2" t="s">
        <v>8394</v>
      </c>
      <c r="B3631" s="2" t="s">
        <v>2219</v>
      </c>
      <c r="C3631" s="2" t="s">
        <v>37</v>
      </c>
      <c r="D3631" s="2" t="s">
        <v>38</v>
      </c>
      <c r="E3631" s="2">
        <v>2022</v>
      </c>
      <c r="F3631" s="2" t="s">
        <v>82</v>
      </c>
      <c r="G3631" s="2" t="s">
        <v>114</v>
      </c>
      <c r="H3631" s="2" t="s">
        <v>190</v>
      </c>
      <c r="I3631" s="2" t="s">
        <v>39</v>
      </c>
      <c r="J3631" s="2" t="s">
        <v>566</v>
      </c>
      <c r="K3631" s="3">
        <v>2964732.33</v>
      </c>
      <c r="L3631" s="3">
        <v>1485369.17</v>
      </c>
      <c r="M3631" s="3">
        <f t="shared" si="392"/>
        <v>1479363.1600000001</v>
      </c>
      <c r="N3631" s="3">
        <v>615062.69999999995</v>
      </c>
      <c r="O3631" s="3">
        <f t="shared" si="393"/>
        <v>864300.4600000002</v>
      </c>
      <c r="P3631" s="3">
        <v>667666.06999999995</v>
      </c>
      <c r="Q3631" s="4">
        <f t="shared" si="394"/>
        <v>0.49898709068282066</v>
      </c>
      <c r="R3631" s="4">
        <f t="shared" si="395"/>
        <v>0.22520281620162313</v>
      </c>
      <c r="S3631" s="3">
        <v>3523358.56</v>
      </c>
      <c r="T3631" s="3">
        <f t="shared" si="396"/>
        <v>-558626.23</v>
      </c>
      <c r="U3631" s="4">
        <f t="shared" si="397"/>
        <v>-0.15854935581691124</v>
      </c>
      <c r="V3631" s="2" t="s">
        <v>124</v>
      </c>
      <c r="W3631" s="2" t="s">
        <v>96</v>
      </c>
      <c r="X3631" s="2" t="s">
        <v>192</v>
      </c>
      <c r="Y3631" s="2">
        <v>3.64</v>
      </c>
      <c r="Z3631" s="2" t="s">
        <v>8395</v>
      </c>
      <c r="AA3631" s="2" t="s">
        <v>99</v>
      </c>
      <c r="AB3631" s="2" t="s">
        <v>142</v>
      </c>
      <c r="AC3631" s="2">
        <v>6.36</v>
      </c>
      <c r="AD3631" s="3">
        <v>0</v>
      </c>
      <c r="AE3631" s="5">
        <v>0</v>
      </c>
      <c r="AF3631" s="2">
        <v>0</v>
      </c>
      <c r="AG3631" s="3">
        <f t="shared" si="398"/>
        <v>0</v>
      </c>
      <c r="AH3631" s="2" t="s">
        <v>50</v>
      </c>
      <c r="AI3631" s="3">
        <v>0</v>
      </c>
    </row>
    <row r="3632" spans="1:35" x14ac:dyDescent="0.3">
      <c r="A3632" s="2" t="s">
        <v>8396</v>
      </c>
      <c r="B3632" s="2" t="s">
        <v>8397</v>
      </c>
      <c r="C3632" s="2" t="s">
        <v>387</v>
      </c>
      <c r="D3632" s="2" t="s">
        <v>81</v>
      </c>
      <c r="E3632" s="2">
        <v>2020</v>
      </c>
      <c r="F3632" s="2" t="s">
        <v>105</v>
      </c>
      <c r="G3632" s="2" t="s">
        <v>114</v>
      </c>
      <c r="H3632" s="2" t="s">
        <v>190</v>
      </c>
      <c r="I3632" s="2" t="s">
        <v>71</v>
      </c>
      <c r="J3632" s="2" t="s">
        <v>172</v>
      </c>
      <c r="K3632" s="3">
        <v>7947963.2599999998</v>
      </c>
      <c r="L3632" s="3">
        <v>4176044.76</v>
      </c>
      <c r="M3632" s="3">
        <f t="shared" si="392"/>
        <v>3771918.5</v>
      </c>
      <c r="N3632" s="3">
        <v>782580.7</v>
      </c>
      <c r="O3632" s="3">
        <f t="shared" si="393"/>
        <v>2989337.8</v>
      </c>
      <c r="P3632" s="3">
        <v>2277984.59</v>
      </c>
      <c r="Q3632" s="4">
        <f t="shared" si="394"/>
        <v>0.4745767408089403</v>
      </c>
      <c r="R3632" s="4">
        <f t="shared" si="395"/>
        <v>0.28661237042507415</v>
      </c>
      <c r="S3632" s="3">
        <v>8369365.7400000002</v>
      </c>
      <c r="T3632" s="3">
        <f t="shared" si="396"/>
        <v>-421402.48000000045</v>
      </c>
      <c r="U3632" s="4">
        <f t="shared" si="397"/>
        <v>-5.035058725967452E-2</v>
      </c>
      <c r="V3632" s="2" t="s">
        <v>107</v>
      </c>
      <c r="W3632" s="2" t="s">
        <v>134</v>
      </c>
      <c r="X3632" s="2" t="s">
        <v>192</v>
      </c>
      <c r="Y3632" s="2">
        <v>3.64</v>
      </c>
      <c r="Z3632" s="2" t="s">
        <v>8398</v>
      </c>
      <c r="AA3632" s="2" t="s">
        <v>224</v>
      </c>
      <c r="AB3632" s="2" t="s">
        <v>88</v>
      </c>
      <c r="AC3632" s="2">
        <v>3.85</v>
      </c>
      <c r="AD3632" s="3">
        <v>0</v>
      </c>
      <c r="AE3632" s="5">
        <v>0</v>
      </c>
      <c r="AF3632" s="2">
        <v>0</v>
      </c>
      <c r="AG3632" s="3">
        <f t="shared" si="398"/>
        <v>0</v>
      </c>
      <c r="AH3632" s="2" t="s">
        <v>50</v>
      </c>
      <c r="AI3632" s="3">
        <v>0</v>
      </c>
    </row>
    <row r="3633" spans="1:35" x14ac:dyDescent="0.3">
      <c r="A3633" s="2" t="s">
        <v>8399</v>
      </c>
      <c r="B3633" s="2" t="s">
        <v>865</v>
      </c>
      <c r="C3633" s="2" t="s">
        <v>337</v>
      </c>
      <c r="D3633" s="2" t="s">
        <v>38</v>
      </c>
      <c r="E3633" s="2">
        <v>2024</v>
      </c>
      <c r="F3633" s="2" t="s">
        <v>58</v>
      </c>
      <c r="G3633" s="2" t="s">
        <v>56</v>
      </c>
      <c r="H3633" s="2" t="s">
        <v>153</v>
      </c>
      <c r="I3633" s="2" t="s">
        <v>178</v>
      </c>
      <c r="J3633" s="2" t="s">
        <v>288</v>
      </c>
      <c r="K3633" s="3">
        <v>7825750.2400000002</v>
      </c>
      <c r="L3633" s="3">
        <v>3194070.83</v>
      </c>
      <c r="M3633" s="3">
        <f t="shared" si="392"/>
        <v>4631679.41</v>
      </c>
      <c r="N3633" s="3">
        <v>821889.81</v>
      </c>
      <c r="O3633" s="3">
        <f t="shared" si="393"/>
        <v>3809789.6</v>
      </c>
      <c r="P3633" s="3">
        <v>3004461.73</v>
      </c>
      <c r="Q3633" s="4">
        <f t="shared" si="394"/>
        <v>0.59185116671957572</v>
      </c>
      <c r="R3633" s="4">
        <f t="shared" si="395"/>
        <v>0.38391996139145884</v>
      </c>
      <c r="S3633" s="3">
        <v>6675449.0300000003</v>
      </c>
      <c r="T3633" s="3">
        <f t="shared" si="396"/>
        <v>1150301.21</v>
      </c>
      <c r="U3633" s="4">
        <f t="shared" si="397"/>
        <v>0.17231817737360508</v>
      </c>
      <c r="V3633" s="2" t="s">
        <v>44</v>
      </c>
      <c r="W3633" s="2" t="s">
        <v>125</v>
      </c>
      <c r="X3633" s="2" t="s">
        <v>155</v>
      </c>
      <c r="Y3633" s="2">
        <v>7.24</v>
      </c>
      <c r="Z3633" s="2" t="s">
        <v>8400</v>
      </c>
      <c r="AA3633" s="2" t="s">
        <v>224</v>
      </c>
      <c r="AB3633" s="2" t="s">
        <v>100</v>
      </c>
      <c r="AC3633" s="2">
        <v>6.4</v>
      </c>
      <c r="AD3633" s="3">
        <v>3347645.35</v>
      </c>
      <c r="AE3633" s="5">
        <v>11.79</v>
      </c>
      <c r="AF3633" s="2">
        <v>180</v>
      </c>
      <c r="AG3633" s="3">
        <f t="shared" si="398"/>
        <v>39726.201768626779</v>
      </c>
      <c r="AH3633" s="2" t="s">
        <v>50</v>
      </c>
      <c r="AI3633" s="3">
        <v>0</v>
      </c>
    </row>
    <row r="3634" spans="1:35" x14ac:dyDescent="0.3">
      <c r="A3634" s="2" t="s">
        <v>8401</v>
      </c>
      <c r="B3634" s="2" t="s">
        <v>2761</v>
      </c>
      <c r="C3634" s="2" t="s">
        <v>435</v>
      </c>
      <c r="D3634" s="2" t="s">
        <v>81</v>
      </c>
      <c r="E3634" s="2">
        <v>2021</v>
      </c>
      <c r="F3634" s="2" t="s">
        <v>58</v>
      </c>
      <c r="G3634" s="2" t="s">
        <v>40</v>
      </c>
      <c r="H3634" s="2" t="s">
        <v>41</v>
      </c>
      <c r="I3634" s="2" t="s">
        <v>71</v>
      </c>
      <c r="J3634" s="2" t="s">
        <v>72</v>
      </c>
      <c r="K3634" s="3">
        <v>7694087.8700000001</v>
      </c>
      <c r="L3634" s="3">
        <v>3807318.83</v>
      </c>
      <c r="M3634" s="3">
        <f t="shared" si="392"/>
        <v>3886769.04</v>
      </c>
      <c r="N3634" s="3">
        <v>1182826.01</v>
      </c>
      <c r="O3634" s="3">
        <f t="shared" si="393"/>
        <v>2703943.0300000003</v>
      </c>
      <c r="P3634" s="3">
        <v>2077990.72</v>
      </c>
      <c r="Q3634" s="4">
        <f t="shared" si="394"/>
        <v>0.50516306879661355</v>
      </c>
      <c r="R3634" s="4">
        <f t="shared" si="395"/>
        <v>0.2700762917073366</v>
      </c>
      <c r="S3634" s="3">
        <v>7176628.2300000004</v>
      </c>
      <c r="T3634" s="3">
        <f t="shared" si="396"/>
        <v>517459.63999999966</v>
      </c>
      <c r="U3634" s="4">
        <f t="shared" si="397"/>
        <v>7.2103447944662391E-2</v>
      </c>
      <c r="V3634" s="2" t="s">
        <v>95</v>
      </c>
      <c r="W3634" s="2" t="s">
        <v>134</v>
      </c>
      <c r="X3634" s="2" t="s">
        <v>46</v>
      </c>
      <c r="Y3634" s="2">
        <v>0.89</v>
      </c>
      <c r="Z3634" s="2" t="s">
        <v>8402</v>
      </c>
      <c r="AA3634" s="2" t="s">
        <v>99</v>
      </c>
      <c r="AB3634" s="2" t="s">
        <v>209</v>
      </c>
      <c r="AC3634" s="2">
        <v>5.58</v>
      </c>
      <c r="AD3634" s="3">
        <v>0</v>
      </c>
      <c r="AE3634" s="5">
        <v>0</v>
      </c>
      <c r="AF3634" s="2">
        <v>0</v>
      </c>
      <c r="AG3634" s="3">
        <f t="shared" si="398"/>
        <v>0</v>
      </c>
      <c r="AH3634" s="2" t="s">
        <v>50</v>
      </c>
      <c r="AI3634" s="3">
        <v>0</v>
      </c>
    </row>
    <row r="3635" spans="1:35" x14ac:dyDescent="0.3">
      <c r="A3635" s="2" t="s">
        <v>8403</v>
      </c>
      <c r="B3635" s="2" t="s">
        <v>5611</v>
      </c>
      <c r="C3635" s="2" t="s">
        <v>216</v>
      </c>
      <c r="D3635" s="2" t="s">
        <v>38</v>
      </c>
      <c r="E3635" s="2">
        <v>2024</v>
      </c>
      <c r="F3635" s="2" t="s">
        <v>39</v>
      </c>
      <c r="G3635" s="2" t="s">
        <v>114</v>
      </c>
      <c r="H3635" s="2" t="s">
        <v>234</v>
      </c>
      <c r="I3635" s="2" t="s">
        <v>131</v>
      </c>
      <c r="J3635" s="2" t="s">
        <v>235</v>
      </c>
      <c r="K3635" s="3">
        <v>6642920.7300000004</v>
      </c>
      <c r="L3635" s="3">
        <v>3098550.17</v>
      </c>
      <c r="M3635" s="3">
        <f t="shared" si="392"/>
        <v>3544370.5600000005</v>
      </c>
      <c r="N3635" s="3">
        <v>858975.74</v>
      </c>
      <c r="O3635" s="3">
        <f t="shared" si="393"/>
        <v>2685394.8200000003</v>
      </c>
      <c r="P3635" s="3">
        <v>2064595.45</v>
      </c>
      <c r="Q3635" s="4">
        <f t="shared" si="394"/>
        <v>0.53355605223366864</v>
      </c>
      <c r="R3635" s="4">
        <f t="shared" si="395"/>
        <v>0.3107963400309911</v>
      </c>
      <c r="S3635" s="3">
        <v>6468003.4299999997</v>
      </c>
      <c r="T3635" s="3">
        <f t="shared" si="396"/>
        <v>174917.30000000075</v>
      </c>
      <c r="U3635" s="4">
        <f t="shared" si="397"/>
        <v>2.7043476691539226E-2</v>
      </c>
      <c r="V3635" s="2" t="s">
        <v>95</v>
      </c>
      <c r="W3635" s="2" t="s">
        <v>45</v>
      </c>
      <c r="X3635" s="2" t="s">
        <v>236</v>
      </c>
      <c r="Y3635" s="2">
        <v>3.67</v>
      </c>
      <c r="Z3635" s="2" t="s">
        <v>8404</v>
      </c>
      <c r="AA3635" s="2" t="s">
        <v>99</v>
      </c>
      <c r="AB3635" s="2" t="s">
        <v>49</v>
      </c>
      <c r="AC3635" s="2">
        <v>1.1299999999999999</v>
      </c>
      <c r="AD3635" s="3">
        <v>0</v>
      </c>
      <c r="AE3635" s="5">
        <v>0</v>
      </c>
      <c r="AF3635" s="2">
        <v>0</v>
      </c>
      <c r="AG3635" s="3">
        <f t="shared" si="398"/>
        <v>0</v>
      </c>
      <c r="AH3635" s="2" t="s">
        <v>50</v>
      </c>
      <c r="AI3635" s="3">
        <v>0</v>
      </c>
    </row>
    <row r="3636" spans="1:35" x14ac:dyDescent="0.3">
      <c r="A3636" s="2" t="s">
        <v>8405</v>
      </c>
      <c r="B3636" s="2" t="s">
        <v>7637</v>
      </c>
      <c r="C3636" s="2" t="s">
        <v>452</v>
      </c>
      <c r="D3636" s="2" t="s">
        <v>38</v>
      </c>
      <c r="E3636" s="2">
        <v>2021</v>
      </c>
      <c r="F3636" s="2" t="s">
        <v>39</v>
      </c>
      <c r="G3636" s="2" t="s">
        <v>69</v>
      </c>
      <c r="H3636" s="2" t="s">
        <v>70</v>
      </c>
      <c r="I3636" s="2" t="s">
        <v>71</v>
      </c>
      <c r="J3636" s="2" t="s">
        <v>293</v>
      </c>
      <c r="K3636" s="3">
        <v>1586923.44</v>
      </c>
      <c r="L3636" s="3">
        <v>565965.93000000005</v>
      </c>
      <c r="M3636" s="3">
        <f t="shared" si="392"/>
        <v>1020957.5099999999</v>
      </c>
      <c r="N3636" s="3">
        <v>258687.43</v>
      </c>
      <c r="O3636" s="3">
        <f t="shared" si="393"/>
        <v>762270.07999999984</v>
      </c>
      <c r="P3636" s="3">
        <v>567124.64</v>
      </c>
      <c r="Q3636" s="4">
        <f t="shared" si="394"/>
        <v>0.64335649992037414</v>
      </c>
      <c r="R3636" s="4">
        <f t="shared" si="395"/>
        <v>0.35737366132798443</v>
      </c>
      <c r="S3636" s="3">
        <v>1314348.8899999999</v>
      </c>
      <c r="T3636" s="3">
        <f t="shared" si="396"/>
        <v>272574.55000000005</v>
      </c>
      <c r="U3636" s="4">
        <f t="shared" si="397"/>
        <v>0.20738371072843534</v>
      </c>
      <c r="V3636" s="2" t="s">
        <v>95</v>
      </c>
      <c r="W3636" s="2" t="s">
        <v>117</v>
      </c>
      <c r="X3636" s="2" t="s">
        <v>74</v>
      </c>
      <c r="Y3636" s="2">
        <v>1.36</v>
      </c>
      <c r="Z3636" s="2" t="s">
        <v>8406</v>
      </c>
      <c r="AA3636" s="2" t="s">
        <v>76</v>
      </c>
      <c r="AB3636" s="2" t="s">
        <v>306</v>
      </c>
      <c r="AC3636" s="2">
        <v>9.11</v>
      </c>
      <c r="AD3636" s="3">
        <v>0</v>
      </c>
      <c r="AE3636" s="5">
        <v>0</v>
      </c>
      <c r="AF3636" s="2">
        <v>0</v>
      </c>
      <c r="AG3636" s="3">
        <f t="shared" si="398"/>
        <v>0</v>
      </c>
      <c r="AH3636" s="2" t="s">
        <v>50</v>
      </c>
      <c r="AI3636" s="3">
        <v>0</v>
      </c>
    </row>
    <row r="3637" spans="1:35" x14ac:dyDescent="0.3">
      <c r="A3637" s="2" t="s">
        <v>8407</v>
      </c>
      <c r="B3637" s="2" t="s">
        <v>7248</v>
      </c>
      <c r="C3637" s="2" t="s">
        <v>189</v>
      </c>
      <c r="D3637" s="2" t="s">
        <v>54</v>
      </c>
      <c r="E3637" s="2">
        <v>2020</v>
      </c>
      <c r="F3637" s="2" t="s">
        <v>58</v>
      </c>
      <c r="G3637" s="2" t="s">
        <v>40</v>
      </c>
      <c r="H3637" s="2" t="s">
        <v>83</v>
      </c>
      <c r="I3637" s="2" t="s">
        <v>178</v>
      </c>
      <c r="J3637" s="2" t="s">
        <v>263</v>
      </c>
      <c r="K3637" s="3">
        <v>8627134.0199999996</v>
      </c>
      <c r="L3637" s="3">
        <v>2892917.12</v>
      </c>
      <c r="M3637" s="3">
        <f t="shared" si="392"/>
        <v>5734216.8999999994</v>
      </c>
      <c r="N3637" s="3">
        <v>1256431.6399999999</v>
      </c>
      <c r="O3637" s="3">
        <f t="shared" si="393"/>
        <v>4477785.26</v>
      </c>
      <c r="P3637" s="3">
        <v>3475252.25</v>
      </c>
      <c r="Q3637" s="4">
        <f t="shared" si="394"/>
        <v>0.66467228707778903</v>
      </c>
      <c r="R3637" s="4">
        <f t="shared" si="395"/>
        <v>0.40282812831508558</v>
      </c>
      <c r="S3637" s="3">
        <v>9929634</v>
      </c>
      <c r="T3637" s="3">
        <f t="shared" si="396"/>
        <v>-1302499.9800000004</v>
      </c>
      <c r="U3637" s="4">
        <f t="shared" si="397"/>
        <v>-0.1311730100021814</v>
      </c>
      <c r="V3637" s="2" t="s">
        <v>133</v>
      </c>
      <c r="W3637" s="2" t="s">
        <v>125</v>
      </c>
      <c r="X3637" s="2" t="s">
        <v>86</v>
      </c>
      <c r="Y3637" s="2">
        <v>0.92</v>
      </c>
      <c r="Z3637" s="2" t="s">
        <v>8408</v>
      </c>
      <c r="AA3637" s="2" t="s">
        <v>76</v>
      </c>
      <c r="AB3637" s="2" t="s">
        <v>110</v>
      </c>
      <c r="AC3637" s="2">
        <v>1.91</v>
      </c>
      <c r="AD3637" s="3">
        <v>3218441.55</v>
      </c>
      <c r="AE3637" s="5">
        <v>13.98</v>
      </c>
      <c r="AF3637" s="2">
        <v>180</v>
      </c>
      <c r="AG3637" s="3">
        <f t="shared" si="398"/>
        <v>42818.080250679341</v>
      </c>
      <c r="AH3637" s="2" t="s">
        <v>50</v>
      </c>
      <c r="AI3637" s="3">
        <v>0</v>
      </c>
    </row>
    <row r="3638" spans="1:35" x14ac:dyDescent="0.3">
      <c r="A3638" s="2" t="s">
        <v>8409</v>
      </c>
      <c r="B3638" s="2" t="s">
        <v>8410</v>
      </c>
      <c r="C3638" s="2" t="s">
        <v>292</v>
      </c>
      <c r="D3638" s="2" t="s">
        <v>81</v>
      </c>
      <c r="E3638" s="2">
        <v>2022</v>
      </c>
      <c r="F3638" s="2" t="s">
        <v>55</v>
      </c>
      <c r="G3638" s="2" t="s">
        <v>69</v>
      </c>
      <c r="H3638" s="2" t="s">
        <v>165</v>
      </c>
      <c r="I3638" s="2" t="s">
        <v>42</v>
      </c>
      <c r="J3638" s="2" t="s">
        <v>166</v>
      </c>
      <c r="K3638" s="3">
        <v>8498541.3900000006</v>
      </c>
      <c r="L3638" s="3">
        <v>3131456.58</v>
      </c>
      <c r="M3638" s="3">
        <f t="shared" si="392"/>
        <v>5367084.8100000005</v>
      </c>
      <c r="N3638" s="3">
        <v>1752278.89</v>
      </c>
      <c r="O3638" s="3">
        <f t="shared" si="393"/>
        <v>3614805.9200000009</v>
      </c>
      <c r="P3638" s="3">
        <v>2652087.44</v>
      </c>
      <c r="Q3638" s="4">
        <f t="shared" si="394"/>
        <v>0.63153011366342249</v>
      </c>
      <c r="R3638" s="4">
        <f t="shared" si="395"/>
        <v>0.31206383758048623</v>
      </c>
      <c r="S3638" s="3">
        <v>9454627.5500000007</v>
      </c>
      <c r="T3638" s="3">
        <f t="shared" si="396"/>
        <v>-956086.16000000015</v>
      </c>
      <c r="U3638" s="4">
        <f t="shared" si="397"/>
        <v>-0.10112361961841639</v>
      </c>
      <c r="V3638" s="2" t="s">
        <v>44</v>
      </c>
      <c r="W3638" s="2" t="s">
        <v>117</v>
      </c>
      <c r="X3638" s="2" t="s">
        <v>167</v>
      </c>
      <c r="Y3638" s="2">
        <v>17.2</v>
      </c>
      <c r="Z3638" s="2" t="s">
        <v>8411</v>
      </c>
      <c r="AA3638" s="2" t="s">
        <v>99</v>
      </c>
      <c r="AB3638" s="2" t="s">
        <v>142</v>
      </c>
      <c r="AC3638" s="2">
        <v>4.62</v>
      </c>
      <c r="AD3638" s="3">
        <v>0</v>
      </c>
      <c r="AE3638" s="5">
        <v>0</v>
      </c>
      <c r="AF3638" s="2">
        <v>0</v>
      </c>
      <c r="AG3638" s="3">
        <f t="shared" si="398"/>
        <v>0</v>
      </c>
      <c r="AH3638" s="2" t="s">
        <v>230</v>
      </c>
      <c r="AI3638" s="3">
        <v>0</v>
      </c>
    </row>
    <row r="3639" spans="1:35" x14ac:dyDescent="0.3">
      <c r="A3639" s="2" t="s">
        <v>8412</v>
      </c>
      <c r="B3639" s="2" t="s">
        <v>610</v>
      </c>
      <c r="C3639" s="2" t="s">
        <v>292</v>
      </c>
      <c r="D3639" s="2" t="s">
        <v>81</v>
      </c>
      <c r="E3639" s="2">
        <v>2022</v>
      </c>
      <c r="F3639" s="2" t="s">
        <v>58</v>
      </c>
      <c r="G3639" s="2" t="s">
        <v>93</v>
      </c>
      <c r="H3639" s="2" t="s">
        <v>221</v>
      </c>
      <c r="I3639" s="2" t="s">
        <v>71</v>
      </c>
      <c r="J3639" s="2" t="s">
        <v>293</v>
      </c>
      <c r="K3639" s="3">
        <v>1213329.19</v>
      </c>
      <c r="L3639" s="3">
        <v>493176.05</v>
      </c>
      <c r="M3639" s="3">
        <f t="shared" si="392"/>
        <v>720153.1399999999</v>
      </c>
      <c r="N3639" s="3">
        <v>257272.1</v>
      </c>
      <c r="O3639" s="3">
        <f t="shared" si="393"/>
        <v>462881.03999999992</v>
      </c>
      <c r="P3639" s="3">
        <v>369930</v>
      </c>
      <c r="Q3639" s="4">
        <f t="shared" si="394"/>
        <v>0.59353483451593214</v>
      </c>
      <c r="R3639" s="4">
        <f t="shared" si="395"/>
        <v>0.30488840378100523</v>
      </c>
      <c r="S3639" s="3">
        <v>1050759.8400000001</v>
      </c>
      <c r="T3639" s="3">
        <f t="shared" si="396"/>
        <v>162569.34999999986</v>
      </c>
      <c r="U3639" s="4">
        <f t="shared" si="397"/>
        <v>0.15471599104891548</v>
      </c>
      <c r="V3639" s="2" t="s">
        <v>44</v>
      </c>
      <c r="W3639" s="2" t="s">
        <v>45</v>
      </c>
      <c r="X3639" s="2" t="s">
        <v>222</v>
      </c>
      <c r="Y3639" s="2">
        <v>18.899999999999999</v>
      </c>
      <c r="Z3639" s="2" t="s">
        <v>7788</v>
      </c>
      <c r="AA3639" s="2" t="s">
        <v>224</v>
      </c>
      <c r="AB3639" s="2" t="s">
        <v>64</v>
      </c>
      <c r="AC3639" s="2">
        <v>9.41</v>
      </c>
      <c r="AD3639" s="3">
        <v>0</v>
      </c>
      <c r="AE3639" s="5">
        <v>0</v>
      </c>
      <c r="AF3639" s="2">
        <v>0</v>
      </c>
      <c r="AG3639" s="3">
        <f t="shared" si="398"/>
        <v>0</v>
      </c>
      <c r="AH3639" s="2" t="s">
        <v>50</v>
      </c>
      <c r="AI3639" s="3">
        <v>0</v>
      </c>
    </row>
    <row r="3640" spans="1:35" x14ac:dyDescent="0.3">
      <c r="A3640" s="2" t="s">
        <v>8413</v>
      </c>
      <c r="B3640" s="2" t="s">
        <v>5075</v>
      </c>
      <c r="C3640" s="2" t="s">
        <v>245</v>
      </c>
      <c r="D3640" s="2" t="s">
        <v>38</v>
      </c>
      <c r="E3640" s="2">
        <v>2023</v>
      </c>
      <c r="F3640" s="2" t="s">
        <v>39</v>
      </c>
      <c r="G3640" s="2" t="s">
        <v>114</v>
      </c>
      <c r="H3640" s="2" t="s">
        <v>115</v>
      </c>
      <c r="I3640" s="2" t="s">
        <v>55</v>
      </c>
      <c r="J3640" s="2" t="s">
        <v>217</v>
      </c>
      <c r="K3640" s="3">
        <v>8936429.0600000005</v>
      </c>
      <c r="L3640" s="3">
        <v>3846563.91</v>
      </c>
      <c r="M3640" s="3">
        <f t="shared" si="392"/>
        <v>5089865.1500000004</v>
      </c>
      <c r="N3640" s="3">
        <v>877805.67</v>
      </c>
      <c r="O3640" s="3">
        <f t="shared" si="393"/>
        <v>4212059.4800000004</v>
      </c>
      <c r="P3640" s="3">
        <v>3071742.53</v>
      </c>
      <c r="Q3640" s="4">
        <f t="shared" si="394"/>
        <v>0.56956364962180994</v>
      </c>
      <c r="R3640" s="4">
        <f t="shared" si="395"/>
        <v>0.34373265981031575</v>
      </c>
      <c r="S3640" s="3">
        <v>8348018.1299999999</v>
      </c>
      <c r="T3640" s="3">
        <f t="shared" si="396"/>
        <v>588410.93000000063</v>
      </c>
      <c r="U3640" s="4">
        <f t="shared" si="397"/>
        <v>7.0485104468741816E-2</v>
      </c>
      <c r="V3640" s="2" t="s">
        <v>44</v>
      </c>
      <c r="W3640" s="2" t="s">
        <v>96</v>
      </c>
      <c r="X3640" s="2" t="s">
        <v>118</v>
      </c>
      <c r="Y3640" s="2">
        <v>3.75</v>
      </c>
      <c r="Z3640" s="2" t="s">
        <v>8414</v>
      </c>
      <c r="AA3640" s="2" t="s">
        <v>224</v>
      </c>
      <c r="AB3640" s="2" t="s">
        <v>149</v>
      </c>
      <c r="AC3640" s="2">
        <v>4.2</v>
      </c>
      <c r="AD3640" s="3">
        <v>0</v>
      </c>
      <c r="AE3640" s="5">
        <v>0</v>
      </c>
      <c r="AF3640" s="2">
        <v>0</v>
      </c>
      <c r="AG3640" s="3">
        <f t="shared" si="398"/>
        <v>0</v>
      </c>
      <c r="AH3640" s="2" t="s">
        <v>50</v>
      </c>
      <c r="AI3640" s="3">
        <v>0</v>
      </c>
    </row>
    <row r="3641" spans="1:35" x14ac:dyDescent="0.3">
      <c r="A3641" s="2" t="s">
        <v>8415</v>
      </c>
      <c r="B3641" s="2" t="s">
        <v>8416</v>
      </c>
      <c r="C3641" s="2" t="s">
        <v>37</v>
      </c>
      <c r="D3641" s="2" t="s">
        <v>38</v>
      </c>
      <c r="E3641" s="2">
        <v>2022</v>
      </c>
      <c r="F3641" s="2" t="s">
        <v>92</v>
      </c>
      <c r="G3641" s="2" t="s">
        <v>114</v>
      </c>
      <c r="H3641" s="2" t="s">
        <v>190</v>
      </c>
      <c r="I3641" s="2" t="s">
        <v>178</v>
      </c>
      <c r="J3641" s="2" t="s">
        <v>206</v>
      </c>
      <c r="K3641" s="3">
        <v>2023817.96</v>
      </c>
      <c r="L3641" s="3">
        <v>834683.61</v>
      </c>
      <c r="M3641" s="3">
        <f t="shared" si="392"/>
        <v>1189134.3500000001</v>
      </c>
      <c r="N3641" s="3">
        <v>291863.77</v>
      </c>
      <c r="O3641" s="3">
        <f t="shared" si="393"/>
        <v>897270.58000000007</v>
      </c>
      <c r="P3641" s="3">
        <v>674767.9</v>
      </c>
      <c r="Q3641" s="4">
        <f t="shared" si="394"/>
        <v>0.58756981779131956</v>
      </c>
      <c r="R3641" s="4">
        <f t="shared" si="395"/>
        <v>0.33341333723513356</v>
      </c>
      <c r="S3641" s="3">
        <v>1883449.55</v>
      </c>
      <c r="T3641" s="3">
        <f t="shared" si="396"/>
        <v>140368.40999999992</v>
      </c>
      <c r="U3641" s="4">
        <f t="shared" si="397"/>
        <v>7.45273001870424E-2</v>
      </c>
      <c r="V3641" s="2" t="s">
        <v>107</v>
      </c>
      <c r="W3641" s="2" t="s">
        <v>134</v>
      </c>
      <c r="X3641" s="2" t="s">
        <v>192</v>
      </c>
      <c r="Y3641" s="2">
        <v>3.64</v>
      </c>
      <c r="Z3641" s="2" t="s">
        <v>8417</v>
      </c>
      <c r="AA3641" s="2" t="s">
        <v>48</v>
      </c>
      <c r="AB3641" s="2" t="s">
        <v>49</v>
      </c>
      <c r="AC3641" s="2">
        <v>6.66</v>
      </c>
      <c r="AD3641" s="3">
        <v>4005186.88</v>
      </c>
      <c r="AE3641" s="5">
        <v>11.67</v>
      </c>
      <c r="AF3641" s="2">
        <v>12</v>
      </c>
      <c r="AG3641" s="3">
        <f t="shared" si="398"/>
        <v>355237.99015758891</v>
      </c>
      <c r="AH3641" s="2" t="s">
        <v>50</v>
      </c>
      <c r="AI3641" s="3">
        <v>0</v>
      </c>
    </row>
    <row r="3642" spans="1:35" x14ac:dyDescent="0.3">
      <c r="A3642" s="2" t="s">
        <v>8418</v>
      </c>
      <c r="B3642" s="2" t="s">
        <v>690</v>
      </c>
      <c r="C3642" s="2" t="s">
        <v>304</v>
      </c>
      <c r="D3642" s="2" t="s">
        <v>104</v>
      </c>
      <c r="E3642" s="2">
        <v>2022</v>
      </c>
      <c r="F3642" s="2" t="s">
        <v>105</v>
      </c>
      <c r="G3642" s="2" t="s">
        <v>114</v>
      </c>
      <c r="H3642" s="2" t="s">
        <v>190</v>
      </c>
      <c r="I3642" s="2" t="s">
        <v>58</v>
      </c>
      <c r="J3642" s="2" t="s">
        <v>106</v>
      </c>
      <c r="K3642" s="3">
        <v>1941461.78</v>
      </c>
      <c r="L3642" s="3">
        <v>938658.4</v>
      </c>
      <c r="M3642" s="3">
        <f t="shared" si="392"/>
        <v>1002803.38</v>
      </c>
      <c r="N3642" s="3">
        <v>310816.84000000003</v>
      </c>
      <c r="O3642" s="3">
        <f t="shared" si="393"/>
        <v>691986.54</v>
      </c>
      <c r="P3642" s="3">
        <v>533903.66</v>
      </c>
      <c r="Q3642" s="4">
        <f t="shared" si="394"/>
        <v>0.51651976378334885</v>
      </c>
      <c r="R3642" s="4">
        <f t="shared" si="395"/>
        <v>0.27500086043414157</v>
      </c>
      <c r="S3642" s="3">
        <v>2159260.88</v>
      </c>
      <c r="T3642" s="3">
        <f t="shared" si="396"/>
        <v>-217799.09999999986</v>
      </c>
      <c r="U3642" s="4">
        <f t="shared" si="397"/>
        <v>-0.10086743200756727</v>
      </c>
      <c r="V3642" s="2" t="s">
        <v>107</v>
      </c>
      <c r="W3642" s="2" t="s">
        <v>117</v>
      </c>
      <c r="X3642" s="2" t="s">
        <v>192</v>
      </c>
      <c r="Y3642" s="2">
        <v>3.64</v>
      </c>
      <c r="Z3642" s="2" t="s">
        <v>6882</v>
      </c>
      <c r="AA3642" s="2" t="s">
        <v>148</v>
      </c>
      <c r="AB3642" s="2" t="s">
        <v>64</v>
      </c>
      <c r="AC3642" s="2">
        <v>3.08</v>
      </c>
      <c r="AD3642" s="3">
        <v>0</v>
      </c>
      <c r="AE3642" s="5">
        <v>0</v>
      </c>
      <c r="AF3642" s="2">
        <v>0</v>
      </c>
      <c r="AG3642" s="3">
        <f t="shared" si="398"/>
        <v>0</v>
      </c>
      <c r="AH3642" s="2" t="s">
        <v>230</v>
      </c>
      <c r="AI3642" s="3">
        <v>0</v>
      </c>
    </row>
    <row r="3643" spans="1:35" x14ac:dyDescent="0.3">
      <c r="A3643" s="2" t="s">
        <v>8419</v>
      </c>
      <c r="B3643" s="2" t="s">
        <v>7492</v>
      </c>
      <c r="C3643" s="2" t="s">
        <v>67</v>
      </c>
      <c r="D3643" s="2" t="s">
        <v>54</v>
      </c>
      <c r="E3643" s="2">
        <v>2022</v>
      </c>
      <c r="F3643" s="2" t="s">
        <v>105</v>
      </c>
      <c r="G3643" s="2" t="s">
        <v>114</v>
      </c>
      <c r="H3643" s="2" t="s">
        <v>234</v>
      </c>
      <c r="I3643" s="2" t="s">
        <v>42</v>
      </c>
      <c r="J3643" s="2" t="s">
        <v>146</v>
      </c>
      <c r="K3643" s="3">
        <v>3341372.02</v>
      </c>
      <c r="L3643" s="3">
        <v>1665356.09</v>
      </c>
      <c r="M3643" s="3">
        <f t="shared" si="392"/>
        <v>1676015.93</v>
      </c>
      <c r="N3643" s="3">
        <v>683229.89</v>
      </c>
      <c r="O3643" s="3">
        <f t="shared" si="393"/>
        <v>992786.03999999992</v>
      </c>
      <c r="P3643" s="3">
        <v>700359</v>
      </c>
      <c r="Q3643" s="4">
        <f t="shared" si="394"/>
        <v>0.50159512917690618</v>
      </c>
      <c r="R3643" s="4">
        <f t="shared" si="395"/>
        <v>0.20960222202375417</v>
      </c>
      <c r="S3643" s="3">
        <v>3686032.48</v>
      </c>
      <c r="T3643" s="3">
        <f t="shared" si="396"/>
        <v>-344660.45999999996</v>
      </c>
      <c r="U3643" s="4">
        <f t="shared" si="397"/>
        <v>-9.350445550061999E-2</v>
      </c>
      <c r="V3643" s="2" t="s">
        <v>124</v>
      </c>
      <c r="W3643" s="2" t="s">
        <v>96</v>
      </c>
      <c r="X3643" s="2" t="s">
        <v>236</v>
      </c>
      <c r="Y3643" s="2">
        <v>3.67</v>
      </c>
      <c r="Z3643" s="2" t="s">
        <v>3605</v>
      </c>
      <c r="AA3643" s="2" t="s">
        <v>148</v>
      </c>
      <c r="AB3643" s="2" t="s">
        <v>77</v>
      </c>
      <c r="AC3643" s="2">
        <v>3.62</v>
      </c>
      <c r="AD3643" s="3">
        <v>0</v>
      </c>
      <c r="AE3643" s="5">
        <v>0</v>
      </c>
      <c r="AF3643" s="2">
        <v>0</v>
      </c>
      <c r="AG3643" s="3">
        <f t="shared" si="398"/>
        <v>0</v>
      </c>
      <c r="AH3643" s="2" t="s">
        <v>50</v>
      </c>
      <c r="AI3643" s="3">
        <v>0</v>
      </c>
    </row>
    <row r="3644" spans="1:35" x14ac:dyDescent="0.3">
      <c r="A3644" s="2" t="s">
        <v>8420</v>
      </c>
      <c r="B3644" s="2" t="s">
        <v>2673</v>
      </c>
      <c r="C3644" s="2" t="s">
        <v>956</v>
      </c>
      <c r="D3644" s="2" t="s">
        <v>104</v>
      </c>
      <c r="E3644" s="2">
        <v>2022</v>
      </c>
      <c r="F3644" s="2" t="s">
        <v>105</v>
      </c>
      <c r="G3644" s="2" t="s">
        <v>56</v>
      </c>
      <c r="H3644" s="2" t="s">
        <v>153</v>
      </c>
      <c r="I3644" s="2" t="s">
        <v>71</v>
      </c>
      <c r="J3644" s="2" t="s">
        <v>72</v>
      </c>
      <c r="K3644" s="3">
        <v>8699522.1899999995</v>
      </c>
      <c r="L3644" s="3">
        <v>3557699.25</v>
      </c>
      <c r="M3644" s="3">
        <f t="shared" si="392"/>
        <v>5141822.9399999995</v>
      </c>
      <c r="N3644" s="3">
        <v>1125438.67</v>
      </c>
      <c r="O3644" s="3">
        <f t="shared" si="393"/>
        <v>4016384.2699999996</v>
      </c>
      <c r="P3644" s="3">
        <v>3037214.5</v>
      </c>
      <c r="Q3644" s="4">
        <f t="shared" si="394"/>
        <v>0.59104659172091834</v>
      </c>
      <c r="R3644" s="4">
        <f t="shared" si="395"/>
        <v>0.34912428908926091</v>
      </c>
      <c r="S3644" s="3">
        <v>10133329.529999999</v>
      </c>
      <c r="T3644" s="3">
        <f t="shared" si="396"/>
        <v>-1433807.3399999999</v>
      </c>
      <c r="U3644" s="4">
        <f t="shared" si="397"/>
        <v>-0.14149419850160541</v>
      </c>
      <c r="V3644" s="2" t="s">
        <v>44</v>
      </c>
      <c r="W3644" s="2" t="s">
        <v>45</v>
      </c>
      <c r="X3644" s="2" t="s">
        <v>155</v>
      </c>
      <c r="Y3644" s="2">
        <v>7.24</v>
      </c>
      <c r="Z3644" s="2" t="s">
        <v>8421</v>
      </c>
      <c r="AA3644" s="2" t="s">
        <v>148</v>
      </c>
      <c r="AB3644" s="2" t="s">
        <v>142</v>
      </c>
      <c r="AC3644" s="2">
        <v>7.56</v>
      </c>
      <c r="AD3644" s="3">
        <v>0</v>
      </c>
      <c r="AE3644" s="5">
        <v>0</v>
      </c>
      <c r="AF3644" s="2">
        <v>0</v>
      </c>
      <c r="AG3644" s="3">
        <f t="shared" si="398"/>
        <v>0</v>
      </c>
      <c r="AH3644" s="2" t="s">
        <v>50</v>
      </c>
      <c r="AI3644" s="3">
        <v>0</v>
      </c>
    </row>
    <row r="3645" spans="1:35" x14ac:dyDescent="0.3">
      <c r="A3645" s="2" t="s">
        <v>8422</v>
      </c>
      <c r="B3645" s="2" t="s">
        <v>6289</v>
      </c>
      <c r="C3645" s="2" t="s">
        <v>145</v>
      </c>
      <c r="D3645" s="2" t="s">
        <v>54</v>
      </c>
      <c r="E3645" s="2">
        <v>2024</v>
      </c>
      <c r="F3645" s="2" t="s">
        <v>105</v>
      </c>
      <c r="G3645" s="2" t="s">
        <v>56</v>
      </c>
      <c r="H3645" s="2" t="s">
        <v>123</v>
      </c>
      <c r="I3645" s="2" t="s">
        <v>58</v>
      </c>
      <c r="J3645" s="2" t="s">
        <v>106</v>
      </c>
      <c r="K3645" s="3">
        <v>7430816.79</v>
      </c>
      <c r="L3645" s="3">
        <v>3983551.31</v>
      </c>
      <c r="M3645" s="3">
        <f t="shared" si="392"/>
        <v>3447265.48</v>
      </c>
      <c r="N3645" s="3">
        <v>1481103.02</v>
      </c>
      <c r="O3645" s="3">
        <f t="shared" si="393"/>
        <v>1966162.46</v>
      </c>
      <c r="P3645" s="3">
        <v>1458569.48</v>
      </c>
      <c r="Q3645" s="4">
        <f t="shared" si="394"/>
        <v>0.46391474550134887</v>
      </c>
      <c r="R3645" s="4">
        <f t="shared" si="395"/>
        <v>0.19628656192450683</v>
      </c>
      <c r="S3645" s="3">
        <v>7341757.25</v>
      </c>
      <c r="T3645" s="3">
        <f t="shared" si="396"/>
        <v>89059.540000000037</v>
      </c>
      <c r="U3645" s="4">
        <f t="shared" si="397"/>
        <v>1.2130548173599725E-2</v>
      </c>
      <c r="V3645" s="2" t="s">
        <v>85</v>
      </c>
      <c r="W3645" s="2" t="s">
        <v>60</v>
      </c>
      <c r="X3645" s="2" t="s">
        <v>126</v>
      </c>
      <c r="Y3645" s="2">
        <v>1.34</v>
      </c>
      <c r="Z3645" s="2" t="s">
        <v>8423</v>
      </c>
      <c r="AA3645" s="2" t="s">
        <v>99</v>
      </c>
      <c r="AB3645" s="2" t="s">
        <v>242</v>
      </c>
      <c r="AC3645" s="2">
        <v>2.35</v>
      </c>
      <c r="AD3645" s="3">
        <v>0</v>
      </c>
      <c r="AE3645" s="5">
        <v>0</v>
      </c>
      <c r="AF3645" s="2">
        <v>0</v>
      </c>
      <c r="AG3645" s="3">
        <f t="shared" si="398"/>
        <v>0</v>
      </c>
      <c r="AH3645" s="2" t="s">
        <v>50</v>
      </c>
      <c r="AI3645" s="3">
        <v>0</v>
      </c>
    </row>
    <row r="3646" spans="1:35" x14ac:dyDescent="0.3">
      <c r="A3646" s="2" t="s">
        <v>8424</v>
      </c>
      <c r="B3646" s="2" t="s">
        <v>3170</v>
      </c>
      <c r="C3646" s="2" t="s">
        <v>363</v>
      </c>
      <c r="D3646" s="2" t="s">
        <v>81</v>
      </c>
      <c r="E3646" s="2">
        <v>2022</v>
      </c>
      <c r="F3646" s="2" t="s">
        <v>68</v>
      </c>
      <c r="G3646" s="2" t="s">
        <v>56</v>
      </c>
      <c r="H3646" s="2" t="s">
        <v>262</v>
      </c>
      <c r="I3646" s="2" t="s">
        <v>131</v>
      </c>
      <c r="J3646" s="2" t="s">
        <v>544</v>
      </c>
      <c r="K3646" s="3">
        <v>591983.64</v>
      </c>
      <c r="L3646" s="3">
        <v>301445.53000000003</v>
      </c>
      <c r="M3646" s="3">
        <f t="shared" si="392"/>
        <v>290538.11</v>
      </c>
      <c r="N3646" s="3">
        <v>87732</v>
      </c>
      <c r="O3646" s="3">
        <f t="shared" si="393"/>
        <v>202806.11</v>
      </c>
      <c r="P3646" s="3">
        <v>161525.78</v>
      </c>
      <c r="Q3646" s="4">
        <f t="shared" si="394"/>
        <v>0.4907873974355102</v>
      </c>
      <c r="R3646" s="4">
        <f t="shared" si="395"/>
        <v>0.27285514174006564</v>
      </c>
      <c r="S3646" s="3">
        <v>688890.46</v>
      </c>
      <c r="T3646" s="3">
        <f t="shared" si="396"/>
        <v>-96906.819999999949</v>
      </c>
      <c r="U3646" s="4">
        <f t="shared" si="397"/>
        <v>-0.14067086950224272</v>
      </c>
      <c r="V3646" s="2" t="s">
        <v>95</v>
      </c>
      <c r="W3646" s="2" t="s">
        <v>60</v>
      </c>
      <c r="X3646" s="2" t="s">
        <v>264</v>
      </c>
      <c r="Y3646" s="2">
        <v>83.5</v>
      </c>
      <c r="Z3646" s="2" t="s">
        <v>6976</v>
      </c>
      <c r="AA3646" s="2" t="s">
        <v>76</v>
      </c>
      <c r="AB3646" s="2" t="s">
        <v>88</v>
      </c>
      <c r="AC3646" s="2">
        <v>7.68</v>
      </c>
      <c r="AD3646" s="3">
        <v>0</v>
      </c>
      <c r="AE3646" s="5">
        <v>0</v>
      </c>
      <c r="AF3646" s="2">
        <v>0</v>
      </c>
      <c r="AG3646" s="3">
        <f t="shared" si="398"/>
        <v>0</v>
      </c>
      <c r="AH3646" s="2" t="s">
        <v>50</v>
      </c>
      <c r="AI3646" s="3">
        <v>0</v>
      </c>
    </row>
    <row r="3647" spans="1:35" x14ac:dyDescent="0.3">
      <c r="A3647" s="2" t="s">
        <v>8425</v>
      </c>
      <c r="B3647" s="2" t="s">
        <v>2656</v>
      </c>
      <c r="C3647" s="2" t="s">
        <v>185</v>
      </c>
      <c r="D3647" s="2" t="s">
        <v>104</v>
      </c>
      <c r="E3647" s="2">
        <v>2024</v>
      </c>
      <c r="F3647" s="2" t="s">
        <v>82</v>
      </c>
      <c r="G3647" s="2" t="s">
        <v>114</v>
      </c>
      <c r="H3647" s="2" t="s">
        <v>234</v>
      </c>
      <c r="I3647" s="2" t="s">
        <v>178</v>
      </c>
      <c r="J3647" s="2" t="s">
        <v>197</v>
      </c>
      <c r="K3647" s="3">
        <v>442070.52</v>
      </c>
      <c r="L3647" s="3">
        <v>155596.5</v>
      </c>
      <c r="M3647" s="3">
        <f t="shared" si="392"/>
        <v>286474.02</v>
      </c>
      <c r="N3647" s="3">
        <v>74312.320000000007</v>
      </c>
      <c r="O3647" s="3">
        <f t="shared" si="393"/>
        <v>212161.7</v>
      </c>
      <c r="P3647" s="3">
        <v>161973.49</v>
      </c>
      <c r="Q3647" s="4">
        <f t="shared" si="394"/>
        <v>0.64802787573349163</v>
      </c>
      <c r="R3647" s="4">
        <f t="shared" si="395"/>
        <v>0.3663974019348768</v>
      </c>
      <c r="S3647" s="3">
        <v>521126.16</v>
      </c>
      <c r="T3647" s="3">
        <f t="shared" si="396"/>
        <v>-79055.639999999956</v>
      </c>
      <c r="U3647" s="4">
        <f t="shared" si="397"/>
        <v>-0.15170153806901568</v>
      </c>
      <c r="V3647" s="2" t="s">
        <v>44</v>
      </c>
      <c r="W3647" s="2" t="s">
        <v>45</v>
      </c>
      <c r="X3647" s="2" t="s">
        <v>236</v>
      </c>
      <c r="Y3647" s="2">
        <v>3.67</v>
      </c>
      <c r="Z3647" s="2" t="s">
        <v>8426</v>
      </c>
      <c r="AA3647" s="2" t="s">
        <v>141</v>
      </c>
      <c r="AB3647" s="2" t="s">
        <v>77</v>
      </c>
      <c r="AC3647" s="2">
        <v>6.83</v>
      </c>
      <c r="AD3647" s="3">
        <v>2062434.11</v>
      </c>
      <c r="AE3647" s="5">
        <v>12.87</v>
      </c>
      <c r="AF3647" s="2">
        <v>240</v>
      </c>
      <c r="AG3647" s="3">
        <f t="shared" si="398"/>
        <v>23972.226271088461</v>
      </c>
      <c r="AH3647" s="2" t="s">
        <v>230</v>
      </c>
      <c r="AI3647" s="3">
        <v>1049160.96</v>
      </c>
    </row>
    <row r="3648" spans="1:35" x14ac:dyDescent="0.3">
      <c r="A3648" s="2" t="s">
        <v>8427</v>
      </c>
      <c r="B3648" s="2" t="s">
        <v>477</v>
      </c>
      <c r="C3648" s="2" t="s">
        <v>91</v>
      </c>
      <c r="D3648" s="2" t="s">
        <v>38</v>
      </c>
      <c r="E3648" s="2">
        <v>2022</v>
      </c>
      <c r="F3648" s="2" t="s">
        <v>55</v>
      </c>
      <c r="G3648" s="2" t="s">
        <v>40</v>
      </c>
      <c r="H3648" s="2" t="s">
        <v>171</v>
      </c>
      <c r="I3648" s="2" t="s">
        <v>131</v>
      </c>
      <c r="J3648" s="2" t="s">
        <v>491</v>
      </c>
      <c r="K3648" s="3">
        <v>2111319.34</v>
      </c>
      <c r="L3648" s="3">
        <v>861215.82</v>
      </c>
      <c r="M3648" s="3">
        <f t="shared" si="392"/>
        <v>1250103.52</v>
      </c>
      <c r="N3648" s="3">
        <v>278182.39</v>
      </c>
      <c r="O3648" s="3">
        <f t="shared" si="393"/>
        <v>971921.13</v>
      </c>
      <c r="P3648" s="3">
        <v>699673.5</v>
      </c>
      <c r="Q3648" s="4">
        <f t="shared" si="394"/>
        <v>0.59209589772431115</v>
      </c>
      <c r="R3648" s="4">
        <f t="shared" si="395"/>
        <v>0.33139160275015528</v>
      </c>
      <c r="S3648" s="3">
        <v>1826481.17</v>
      </c>
      <c r="T3648" s="3">
        <f t="shared" si="396"/>
        <v>284838.16999999993</v>
      </c>
      <c r="U3648" s="4">
        <f t="shared" si="397"/>
        <v>0.15594914126598958</v>
      </c>
      <c r="V3648" s="2" t="s">
        <v>133</v>
      </c>
      <c r="W3648" s="2" t="s">
        <v>207</v>
      </c>
      <c r="X3648" s="2" t="s">
        <v>86</v>
      </c>
      <c r="Y3648" s="2">
        <v>0.92</v>
      </c>
      <c r="Z3648" s="2" t="s">
        <v>8428</v>
      </c>
      <c r="AA3648" s="2" t="s">
        <v>148</v>
      </c>
      <c r="AB3648" s="2" t="s">
        <v>110</v>
      </c>
      <c r="AC3648" s="2">
        <v>7.91</v>
      </c>
      <c r="AD3648" s="3">
        <v>0</v>
      </c>
      <c r="AE3648" s="5">
        <v>0</v>
      </c>
      <c r="AF3648" s="2">
        <v>0</v>
      </c>
      <c r="AG3648" s="3">
        <f t="shared" si="398"/>
        <v>0</v>
      </c>
      <c r="AH3648" s="2" t="s">
        <v>50</v>
      </c>
      <c r="AI3648" s="3">
        <v>0</v>
      </c>
    </row>
    <row r="3649" spans="1:35" x14ac:dyDescent="0.3">
      <c r="A3649" s="2" t="s">
        <v>8429</v>
      </c>
      <c r="B3649" s="2" t="s">
        <v>4360</v>
      </c>
      <c r="C3649" s="2" t="s">
        <v>67</v>
      </c>
      <c r="D3649" s="2" t="s">
        <v>54</v>
      </c>
      <c r="E3649" s="2">
        <v>2022</v>
      </c>
      <c r="F3649" s="2" t="s">
        <v>58</v>
      </c>
      <c r="G3649" s="2" t="s">
        <v>69</v>
      </c>
      <c r="H3649" s="2" t="s">
        <v>165</v>
      </c>
      <c r="I3649" s="2" t="s">
        <v>178</v>
      </c>
      <c r="J3649" s="2" t="s">
        <v>288</v>
      </c>
      <c r="K3649" s="3">
        <v>3888727.34</v>
      </c>
      <c r="L3649" s="3">
        <v>1223745.76</v>
      </c>
      <c r="M3649" s="3">
        <f t="shared" si="392"/>
        <v>2664981.58</v>
      </c>
      <c r="N3649" s="3">
        <v>479741.44</v>
      </c>
      <c r="O3649" s="3">
        <f t="shared" si="393"/>
        <v>2185240.14</v>
      </c>
      <c r="P3649" s="3">
        <v>1745824.12</v>
      </c>
      <c r="Q3649" s="4">
        <f t="shared" si="394"/>
        <v>0.68530944625189383</v>
      </c>
      <c r="R3649" s="4">
        <f t="shared" si="395"/>
        <v>0.44894485196794492</v>
      </c>
      <c r="S3649" s="3">
        <v>4092137.19</v>
      </c>
      <c r="T3649" s="3">
        <f t="shared" si="396"/>
        <v>-203409.85000000009</v>
      </c>
      <c r="U3649" s="4">
        <f t="shared" si="397"/>
        <v>-4.9707485491218367E-2</v>
      </c>
      <c r="V3649" s="2" t="s">
        <v>107</v>
      </c>
      <c r="W3649" s="2" t="s">
        <v>125</v>
      </c>
      <c r="X3649" s="2" t="s">
        <v>167</v>
      </c>
      <c r="Y3649" s="2">
        <v>17.2</v>
      </c>
      <c r="Z3649" s="2" t="s">
        <v>8430</v>
      </c>
      <c r="AA3649" s="2" t="s">
        <v>109</v>
      </c>
      <c r="AB3649" s="2" t="s">
        <v>88</v>
      </c>
      <c r="AC3649" s="2">
        <v>3.19</v>
      </c>
      <c r="AD3649" s="3">
        <v>1235458.06</v>
      </c>
      <c r="AE3649" s="5">
        <v>12</v>
      </c>
      <c r="AF3649" s="2">
        <v>240</v>
      </c>
      <c r="AG3649" s="3">
        <f t="shared" si="398"/>
        <v>13603.45738472811</v>
      </c>
      <c r="AH3649" s="2" t="s">
        <v>50</v>
      </c>
      <c r="AI3649" s="3">
        <v>0</v>
      </c>
    </row>
    <row r="3650" spans="1:35" x14ac:dyDescent="0.3">
      <c r="A3650" s="2" t="s">
        <v>8431</v>
      </c>
      <c r="B3650" s="2" t="s">
        <v>2743</v>
      </c>
      <c r="C3650" s="2" t="s">
        <v>205</v>
      </c>
      <c r="D3650" s="2" t="s">
        <v>81</v>
      </c>
      <c r="E3650" s="2">
        <v>2023</v>
      </c>
      <c r="F3650" s="2" t="s">
        <v>82</v>
      </c>
      <c r="G3650" s="2" t="s">
        <v>69</v>
      </c>
      <c r="H3650" s="2" t="s">
        <v>70</v>
      </c>
      <c r="I3650" s="2" t="s">
        <v>71</v>
      </c>
      <c r="J3650" s="2" t="s">
        <v>72</v>
      </c>
      <c r="K3650" s="3">
        <v>4146054.97</v>
      </c>
      <c r="L3650" s="3">
        <v>1463204.15</v>
      </c>
      <c r="M3650" s="3">
        <f t="shared" ref="M3650:M3713" si="399">K3650-L3650</f>
        <v>2682850.8200000003</v>
      </c>
      <c r="N3650" s="3">
        <v>533011.56999999995</v>
      </c>
      <c r="O3650" s="3">
        <f t="shared" ref="O3650:O3713" si="400">M3650-N3650</f>
        <v>2149839.2500000005</v>
      </c>
      <c r="P3650" s="3">
        <v>1549228.14</v>
      </c>
      <c r="Q3650" s="4">
        <f t="shared" ref="Q3650:Q3713" si="401">IF(K3650&lt;&gt;0,M3650/K3650,0)</f>
        <v>0.64708520253893309</v>
      </c>
      <c r="R3650" s="4">
        <f t="shared" ref="R3650:R3713" si="402">IF(K3650&lt;&gt;0,P3650/K3650,0)</f>
        <v>0.37366319337536419</v>
      </c>
      <c r="S3650" s="3">
        <v>4464374.5199999996</v>
      </c>
      <c r="T3650" s="3">
        <f t="shared" ref="T3650:T3713" si="403">K3650-S3650</f>
        <v>-318319.54999999935</v>
      </c>
      <c r="U3650" s="4">
        <f t="shared" ref="U3650:U3713" si="404">IF(S3650&lt;&gt;0,T3650/S3650,0)</f>
        <v>-7.1302160823191726E-2</v>
      </c>
      <c r="V3650" s="2" t="s">
        <v>95</v>
      </c>
      <c r="W3650" s="2" t="s">
        <v>45</v>
      </c>
      <c r="X3650" s="2" t="s">
        <v>74</v>
      </c>
      <c r="Y3650" s="2">
        <v>1.36</v>
      </c>
      <c r="Z3650" s="2" t="s">
        <v>8432</v>
      </c>
      <c r="AA3650" s="2" t="s">
        <v>224</v>
      </c>
      <c r="AB3650" s="2" t="s">
        <v>142</v>
      </c>
      <c r="AC3650" s="2">
        <v>9.6999999999999993</v>
      </c>
      <c r="AD3650" s="3">
        <v>0</v>
      </c>
      <c r="AE3650" s="5">
        <v>0</v>
      </c>
      <c r="AF3650" s="2">
        <v>0</v>
      </c>
      <c r="AG3650" s="3">
        <f t="shared" ref="AG3650:AG3713" si="405">IF(AD3650&gt;0,(AD3650*(AE3650/100/12)*(1+AE3650/100/12)^AF3650)/((1+AE3650/100/12)^AF3650-1),0)</f>
        <v>0</v>
      </c>
      <c r="AH3650" s="2" t="s">
        <v>50</v>
      </c>
      <c r="AI3650" s="3">
        <v>0</v>
      </c>
    </row>
    <row r="3651" spans="1:35" x14ac:dyDescent="0.3">
      <c r="A3651" s="2" t="s">
        <v>8433</v>
      </c>
      <c r="B3651" s="2" t="s">
        <v>2541</v>
      </c>
      <c r="C3651" s="2" t="s">
        <v>341</v>
      </c>
      <c r="D3651" s="2" t="s">
        <v>54</v>
      </c>
      <c r="E3651" s="2">
        <v>2023</v>
      </c>
      <c r="F3651" s="2" t="s">
        <v>58</v>
      </c>
      <c r="G3651" s="2" t="s">
        <v>114</v>
      </c>
      <c r="H3651" s="2" t="s">
        <v>234</v>
      </c>
      <c r="I3651" s="2" t="s">
        <v>131</v>
      </c>
      <c r="J3651" s="2" t="s">
        <v>544</v>
      </c>
      <c r="K3651" s="3">
        <v>6478120.9400000004</v>
      </c>
      <c r="L3651" s="3">
        <v>2297907.79</v>
      </c>
      <c r="M3651" s="3">
        <f t="shared" si="399"/>
        <v>4180213.1500000004</v>
      </c>
      <c r="N3651" s="3">
        <v>1147192.8799999999</v>
      </c>
      <c r="O3651" s="3">
        <f t="shared" si="400"/>
        <v>3033020.2700000005</v>
      </c>
      <c r="P3651" s="3">
        <v>2243790.54</v>
      </c>
      <c r="Q3651" s="4">
        <f t="shared" si="401"/>
        <v>0.64528173967681435</v>
      </c>
      <c r="R3651" s="4">
        <f t="shared" si="402"/>
        <v>0.34636441041806176</v>
      </c>
      <c r="S3651" s="3">
        <v>7179345.8200000003</v>
      </c>
      <c r="T3651" s="3">
        <f t="shared" si="403"/>
        <v>-701224.87999999989</v>
      </c>
      <c r="U3651" s="4">
        <f t="shared" si="404"/>
        <v>-9.7672531395067957E-2</v>
      </c>
      <c r="V3651" s="2" t="s">
        <v>95</v>
      </c>
      <c r="W3651" s="2" t="s">
        <v>96</v>
      </c>
      <c r="X3651" s="2" t="s">
        <v>236</v>
      </c>
      <c r="Y3651" s="2">
        <v>3.67</v>
      </c>
      <c r="Z3651" s="2" t="s">
        <v>8434</v>
      </c>
      <c r="AA3651" s="2" t="s">
        <v>141</v>
      </c>
      <c r="AB3651" s="2" t="s">
        <v>149</v>
      </c>
      <c r="AC3651" s="2">
        <v>6.45</v>
      </c>
      <c r="AD3651" s="3">
        <v>0</v>
      </c>
      <c r="AE3651" s="5">
        <v>0</v>
      </c>
      <c r="AF3651" s="2">
        <v>0</v>
      </c>
      <c r="AG3651" s="3">
        <f t="shared" si="405"/>
        <v>0</v>
      </c>
      <c r="AH3651" s="2" t="s">
        <v>50</v>
      </c>
      <c r="AI3651" s="3">
        <v>0</v>
      </c>
    </row>
    <row r="3652" spans="1:35" x14ac:dyDescent="0.3">
      <c r="A3652" s="2" t="s">
        <v>8435</v>
      </c>
      <c r="B3652" s="2" t="s">
        <v>7347</v>
      </c>
      <c r="C3652" s="2" t="s">
        <v>205</v>
      </c>
      <c r="D3652" s="2" t="s">
        <v>81</v>
      </c>
      <c r="E3652" s="2">
        <v>2023</v>
      </c>
      <c r="F3652" s="2" t="s">
        <v>68</v>
      </c>
      <c r="G3652" s="2" t="s">
        <v>93</v>
      </c>
      <c r="H3652" s="2" t="s">
        <v>221</v>
      </c>
      <c r="I3652" s="2" t="s">
        <v>55</v>
      </c>
      <c r="J3652" s="2" t="s">
        <v>217</v>
      </c>
      <c r="K3652" s="3">
        <v>4125857.54</v>
      </c>
      <c r="L3652" s="3">
        <v>1349053.23</v>
      </c>
      <c r="M3652" s="3">
        <f t="shared" si="399"/>
        <v>2776804.31</v>
      </c>
      <c r="N3652" s="3">
        <v>469835.15</v>
      </c>
      <c r="O3652" s="3">
        <f t="shared" si="400"/>
        <v>2306969.16</v>
      </c>
      <c r="P3652" s="3">
        <v>1645990.4</v>
      </c>
      <c r="Q3652" s="4">
        <f t="shared" si="401"/>
        <v>0.67302476711302062</v>
      </c>
      <c r="R3652" s="4">
        <f t="shared" si="402"/>
        <v>0.39894503967773931</v>
      </c>
      <c r="S3652" s="3">
        <v>3600917.52</v>
      </c>
      <c r="T3652" s="3">
        <f t="shared" si="403"/>
        <v>524940.02</v>
      </c>
      <c r="U3652" s="4">
        <f t="shared" si="404"/>
        <v>0.14577951788243126</v>
      </c>
      <c r="V3652" s="2" t="s">
        <v>85</v>
      </c>
      <c r="W3652" s="2" t="s">
        <v>207</v>
      </c>
      <c r="X3652" s="2" t="s">
        <v>222</v>
      </c>
      <c r="Y3652" s="2">
        <v>18.899999999999999</v>
      </c>
      <c r="Z3652" s="2" t="s">
        <v>8436</v>
      </c>
      <c r="AA3652" s="2" t="s">
        <v>148</v>
      </c>
      <c r="AB3652" s="2" t="s">
        <v>149</v>
      </c>
      <c r="AC3652" s="2">
        <v>2.67</v>
      </c>
      <c r="AD3652" s="3">
        <v>0</v>
      </c>
      <c r="AE3652" s="5">
        <v>0</v>
      </c>
      <c r="AF3652" s="2">
        <v>0</v>
      </c>
      <c r="AG3652" s="3">
        <f t="shared" si="405"/>
        <v>0</v>
      </c>
      <c r="AH3652" s="2" t="s">
        <v>50</v>
      </c>
      <c r="AI3652" s="3">
        <v>0</v>
      </c>
    </row>
    <row r="3653" spans="1:35" x14ac:dyDescent="0.3">
      <c r="A3653" s="2" t="s">
        <v>8437</v>
      </c>
      <c r="B3653" s="2" t="s">
        <v>8438</v>
      </c>
      <c r="C3653" s="2" t="s">
        <v>91</v>
      </c>
      <c r="D3653" s="2" t="s">
        <v>38</v>
      </c>
      <c r="E3653" s="2">
        <v>2022</v>
      </c>
      <c r="F3653" s="2" t="s">
        <v>55</v>
      </c>
      <c r="G3653" s="2" t="s">
        <v>69</v>
      </c>
      <c r="H3653" s="2" t="s">
        <v>70</v>
      </c>
      <c r="I3653" s="2" t="s">
        <v>131</v>
      </c>
      <c r="J3653" s="2" t="s">
        <v>132</v>
      </c>
      <c r="K3653" s="3">
        <v>5128208.95</v>
      </c>
      <c r="L3653" s="3">
        <v>1787593.44</v>
      </c>
      <c r="M3653" s="3">
        <f t="shared" si="399"/>
        <v>3340615.5100000002</v>
      </c>
      <c r="N3653" s="3">
        <v>523415.4</v>
      </c>
      <c r="O3653" s="3">
        <f t="shared" si="400"/>
        <v>2817200.1100000003</v>
      </c>
      <c r="P3653" s="3">
        <v>2157008.7799999998</v>
      </c>
      <c r="Q3653" s="4">
        <f t="shared" si="401"/>
        <v>0.6514195389795886</v>
      </c>
      <c r="R3653" s="4">
        <f t="shared" si="402"/>
        <v>0.42061639863562889</v>
      </c>
      <c r="S3653" s="3">
        <v>5460135.6799999997</v>
      </c>
      <c r="T3653" s="3">
        <f t="shared" si="403"/>
        <v>-331926.72999999952</v>
      </c>
      <c r="U3653" s="4">
        <f t="shared" si="404"/>
        <v>-6.0790930748446076E-2</v>
      </c>
      <c r="V3653" s="2" t="s">
        <v>85</v>
      </c>
      <c r="W3653" s="2" t="s">
        <v>207</v>
      </c>
      <c r="X3653" s="2" t="s">
        <v>74</v>
      </c>
      <c r="Y3653" s="2">
        <v>1.36</v>
      </c>
      <c r="Z3653" s="2" t="s">
        <v>6387</v>
      </c>
      <c r="AA3653" s="2" t="s">
        <v>224</v>
      </c>
      <c r="AB3653" s="2" t="s">
        <v>88</v>
      </c>
      <c r="AC3653" s="2">
        <v>9.1199999999999992</v>
      </c>
      <c r="AD3653" s="3">
        <v>0</v>
      </c>
      <c r="AE3653" s="5">
        <v>0</v>
      </c>
      <c r="AF3653" s="2">
        <v>0</v>
      </c>
      <c r="AG3653" s="3">
        <f t="shared" si="405"/>
        <v>0</v>
      </c>
      <c r="AH3653" s="2" t="s">
        <v>50</v>
      </c>
      <c r="AI3653" s="3">
        <v>0</v>
      </c>
    </row>
    <row r="3654" spans="1:35" x14ac:dyDescent="0.3">
      <c r="A3654" s="2" t="s">
        <v>8439</v>
      </c>
      <c r="B3654" s="2" t="s">
        <v>8440</v>
      </c>
      <c r="C3654" s="2" t="s">
        <v>164</v>
      </c>
      <c r="D3654" s="2" t="s">
        <v>81</v>
      </c>
      <c r="E3654" s="2">
        <v>2023</v>
      </c>
      <c r="F3654" s="2" t="s">
        <v>68</v>
      </c>
      <c r="G3654" s="2" t="s">
        <v>40</v>
      </c>
      <c r="H3654" s="2" t="s">
        <v>83</v>
      </c>
      <c r="I3654" s="2" t="s">
        <v>42</v>
      </c>
      <c r="J3654" s="2" t="s">
        <v>43</v>
      </c>
      <c r="K3654" s="3">
        <v>6038710.0599999996</v>
      </c>
      <c r="L3654" s="3">
        <v>2694482.12</v>
      </c>
      <c r="M3654" s="3">
        <f t="shared" si="399"/>
        <v>3344227.9399999995</v>
      </c>
      <c r="N3654" s="3">
        <v>610954.17000000004</v>
      </c>
      <c r="O3654" s="3">
        <f t="shared" si="400"/>
        <v>2733273.7699999996</v>
      </c>
      <c r="P3654" s="3">
        <v>2027540.39</v>
      </c>
      <c r="Q3654" s="4">
        <f t="shared" si="401"/>
        <v>0.55379839514931106</v>
      </c>
      <c r="R3654" s="4">
        <f t="shared" si="402"/>
        <v>0.33575720143119442</v>
      </c>
      <c r="S3654" s="3">
        <v>7055281.6799999997</v>
      </c>
      <c r="T3654" s="3">
        <f t="shared" si="403"/>
        <v>-1016571.6200000001</v>
      </c>
      <c r="U3654" s="4">
        <f t="shared" si="404"/>
        <v>-0.14408661001894968</v>
      </c>
      <c r="V3654" s="2" t="s">
        <v>95</v>
      </c>
      <c r="W3654" s="2" t="s">
        <v>117</v>
      </c>
      <c r="X3654" s="2" t="s">
        <v>86</v>
      </c>
      <c r="Y3654" s="2">
        <v>0.92</v>
      </c>
      <c r="Z3654" s="2" t="s">
        <v>8441</v>
      </c>
      <c r="AA3654" s="2" t="s">
        <v>48</v>
      </c>
      <c r="AB3654" s="2" t="s">
        <v>77</v>
      </c>
      <c r="AC3654" s="2">
        <v>6.3</v>
      </c>
      <c r="AD3654" s="3">
        <v>0</v>
      </c>
      <c r="AE3654" s="5">
        <v>0</v>
      </c>
      <c r="AF3654" s="2">
        <v>0</v>
      </c>
      <c r="AG3654" s="3">
        <f t="shared" si="405"/>
        <v>0</v>
      </c>
      <c r="AH3654" s="2" t="s">
        <v>50</v>
      </c>
      <c r="AI3654" s="3">
        <v>0</v>
      </c>
    </row>
    <row r="3655" spans="1:35" x14ac:dyDescent="0.3">
      <c r="A3655" s="2" t="s">
        <v>8442</v>
      </c>
      <c r="B3655" s="2" t="s">
        <v>2455</v>
      </c>
      <c r="C3655" s="2" t="s">
        <v>257</v>
      </c>
      <c r="D3655" s="2" t="s">
        <v>104</v>
      </c>
      <c r="E3655" s="2">
        <v>2024</v>
      </c>
      <c r="F3655" s="2" t="s">
        <v>92</v>
      </c>
      <c r="G3655" s="2" t="s">
        <v>69</v>
      </c>
      <c r="H3655" s="2" t="s">
        <v>70</v>
      </c>
      <c r="I3655" s="2" t="s">
        <v>58</v>
      </c>
      <c r="J3655" s="2" t="s">
        <v>106</v>
      </c>
      <c r="K3655" s="3">
        <v>8337916.9699999997</v>
      </c>
      <c r="L3655" s="3">
        <v>3652732.2</v>
      </c>
      <c r="M3655" s="3">
        <f t="shared" si="399"/>
        <v>4685184.7699999996</v>
      </c>
      <c r="N3655" s="3">
        <v>1450491.87</v>
      </c>
      <c r="O3655" s="3">
        <f t="shared" si="400"/>
        <v>3234692.8999999994</v>
      </c>
      <c r="P3655" s="3">
        <v>2367791.54</v>
      </c>
      <c r="Q3655" s="4">
        <f t="shared" si="401"/>
        <v>0.56191309974150527</v>
      </c>
      <c r="R3655" s="4">
        <f t="shared" si="402"/>
        <v>0.28397878613080024</v>
      </c>
      <c r="S3655" s="3">
        <v>6740466.3200000003</v>
      </c>
      <c r="T3655" s="3">
        <f t="shared" si="403"/>
        <v>1597450.6499999994</v>
      </c>
      <c r="U3655" s="4">
        <f t="shared" si="404"/>
        <v>0.23699408529942767</v>
      </c>
      <c r="V3655" s="2" t="s">
        <v>107</v>
      </c>
      <c r="W3655" s="2" t="s">
        <v>207</v>
      </c>
      <c r="X3655" s="2" t="s">
        <v>74</v>
      </c>
      <c r="Y3655" s="2">
        <v>1.36</v>
      </c>
      <c r="Z3655" s="2" t="s">
        <v>8443</v>
      </c>
      <c r="AA3655" s="2" t="s">
        <v>99</v>
      </c>
      <c r="AB3655" s="2" t="s">
        <v>49</v>
      </c>
      <c r="AC3655" s="2">
        <v>9.5</v>
      </c>
      <c r="AD3655" s="3">
        <v>0</v>
      </c>
      <c r="AE3655" s="5">
        <v>0</v>
      </c>
      <c r="AF3655" s="2">
        <v>0</v>
      </c>
      <c r="AG3655" s="3">
        <f t="shared" si="405"/>
        <v>0</v>
      </c>
      <c r="AH3655" s="2" t="s">
        <v>50</v>
      </c>
      <c r="AI3655" s="3">
        <v>0</v>
      </c>
    </row>
    <row r="3656" spans="1:35" x14ac:dyDescent="0.3">
      <c r="A3656" s="2" t="s">
        <v>8444</v>
      </c>
      <c r="B3656" s="2" t="s">
        <v>211</v>
      </c>
      <c r="C3656" s="2" t="s">
        <v>212</v>
      </c>
      <c r="D3656" s="2" t="s">
        <v>81</v>
      </c>
      <c r="E3656" s="2">
        <v>2022</v>
      </c>
      <c r="F3656" s="2" t="s">
        <v>55</v>
      </c>
      <c r="G3656" s="2" t="s">
        <v>114</v>
      </c>
      <c r="H3656" s="2" t="s">
        <v>190</v>
      </c>
      <c r="I3656" s="2" t="s">
        <v>71</v>
      </c>
      <c r="J3656" s="2" t="s">
        <v>228</v>
      </c>
      <c r="K3656" s="3">
        <v>2812274.82</v>
      </c>
      <c r="L3656" s="3">
        <v>1124829.3899999999</v>
      </c>
      <c r="M3656" s="3">
        <f t="shared" si="399"/>
        <v>1687445.43</v>
      </c>
      <c r="N3656" s="3">
        <v>357395.06</v>
      </c>
      <c r="O3656" s="3">
        <f t="shared" si="400"/>
        <v>1330050.3699999999</v>
      </c>
      <c r="P3656" s="3">
        <v>1012566.41</v>
      </c>
      <c r="Q3656" s="4">
        <f t="shared" si="401"/>
        <v>0.60002863802620832</v>
      </c>
      <c r="R3656" s="4">
        <f t="shared" si="402"/>
        <v>0.36005243968297523</v>
      </c>
      <c r="S3656" s="3">
        <v>3284288.16</v>
      </c>
      <c r="T3656" s="3">
        <f t="shared" si="403"/>
        <v>-472013.34000000032</v>
      </c>
      <c r="U3656" s="4">
        <f t="shared" si="404"/>
        <v>-0.14371861329001054</v>
      </c>
      <c r="V3656" s="2" t="s">
        <v>107</v>
      </c>
      <c r="W3656" s="2" t="s">
        <v>125</v>
      </c>
      <c r="X3656" s="2" t="s">
        <v>192</v>
      </c>
      <c r="Y3656" s="2">
        <v>3.64</v>
      </c>
      <c r="Z3656" s="2" t="s">
        <v>8445</v>
      </c>
      <c r="AA3656" s="2" t="s">
        <v>76</v>
      </c>
      <c r="AB3656" s="2" t="s">
        <v>49</v>
      </c>
      <c r="AC3656" s="2">
        <v>9.7799999999999994</v>
      </c>
      <c r="AD3656" s="3">
        <v>0</v>
      </c>
      <c r="AE3656" s="5">
        <v>0</v>
      </c>
      <c r="AF3656" s="2">
        <v>0</v>
      </c>
      <c r="AG3656" s="3">
        <f t="shared" si="405"/>
        <v>0</v>
      </c>
      <c r="AH3656" s="2" t="s">
        <v>50</v>
      </c>
      <c r="AI3656" s="3">
        <v>0</v>
      </c>
    </row>
    <row r="3657" spans="1:35" x14ac:dyDescent="0.3">
      <c r="A3657" s="2" t="s">
        <v>8446</v>
      </c>
      <c r="B3657" s="2" t="s">
        <v>2662</v>
      </c>
      <c r="C3657" s="2" t="s">
        <v>370</v>
      </c>
      <c r="D3657" s="2" t="s">
        <v>81</v>
      </c>
      <c r="E3657" s="2">
        <v>2021</v>
      </c>
      <c r="F3657" s="2" t="s">
        <v>92</v>
      </c>
      <c r="G3657" s="2" t="s">
        <v>56</v>
      </c>
      <c r="H3657" s="2" t="s">
        <v>177</v>
      </c>
      <c r="I3657" s="2" t="s">
        <v>178</v>
      </c>
      <c r="J3657" s="2" t="s">
        <v>206</v>
      </c>
      <c r="K3657" s="3">
        <v>3118969.66</v>
      </c>
      <c r="L3657" s="3">
        <v>1703852.91</v>
      </c>
      <c r="M3657" s="3">
        <f t="shared" si="399"/>
        <v>1415116.7500000002</v>
      </c>
      <c r="N3657" s="3">
        <v>637336.87</v>
      </c>
      <c r="O3657" s="3">
        <f t="shared" si="400"/>
        <v>777779.88000000024</v>
      </c>
      <c r="P3657" s="3">
        <v>548390.97</v>
      </c>
      <c r="Q3657" s="4">
        <f t="shared" si="401"/>
        <v>0.45371289376376944</v>
      </c>
      <c r="R3657" s="4">
        <f t="shared" si="402"/>
        <v>0.17582440029249913</v>
      </c>
      <c r="S3657" s="3">
        <v>2699021.26</v>
      </c>
      <c r="T3657" s="3">
        <f t="shared" si="403"/>
        <v>419948.40000000037</v>
      </c>
      <c r="U3657" s="4">
        <f t="shared" si="404"/>
        <v>0.15559284627494946</v>
      </c>
      <c r="V3657" s="2" t="s">
        <v>107</v>
      </c>
      <c r="W3657" s="2" t="s">
        <v>134</v>
      </c>
      <c r="X3657" s="2" t="s">
        <v>180</v>
      </c>
      <c r="Y3657" s="2">
        <v>149.5</v>
      </c>
      <c r="Z3657" s="2" t="s">
        <v>8443</v>
      </c>
      <c r="AA3657" s="2" t="s">
        <v>76</v>
      </c>
      <c r="AB3657" s="2" t="s">
        <v>64</v>
      </c>
      <c r="AC3657" s="2">
        <v>5.85</v>
      </c>
      <c r="AD3657" s="3">
        <v>3653757.77</v>
      </c>
      <c r="AE3657" s="5">
        <v>15.13</v>
      </c>
      <c r="AF3657" s="2">
        <v>180</v>
      </c>
      <c r="AG3657" s="3">
        <f t="shared" si="405"/>
        <v>51463.24616175166</v>
      </c>
      <c r="AH3657" s="2" t="s">
        <v>50</v>
      </c>
      <c r="AI3657" s="3">
        <v>0</v>
      </c>
    </row>
    <row r="3658" spans="1:35" x14ac:dyDescent="0.3">
      <c r="A3658" s="2" t="s">
        <v>8447</v>
      </c>
      <c r="B3658" s="2" t="s">
        <v>5142</v>
      </c>
      <c r="C3658" s="2" t="s">
        <v>53</v>
      </c>
      <c r="D3658" s="2" t="s">
        <v>54</v>
      </c>
      <c r="E3658" s="2">
        <v>2021</v>
      </c>
      <c r="F3658" s="2" t="s">
        <v>58</v>
      </c>
      <c r="G3658" s="2" t="s">
        <v>69</v>
      </c>
      <c r="H3658" s="2" t="s">
        <v>70</v>
      </c>
      <c r="I3658" s="2" t="s">
        <v>178</v>
      </c>
      <c r="J3658" s="2" t="s">
        <v>263</v>
      </c>
      <c r="K3658" s="3">
        <v>4586882.32</v>
      </c>
      <c r="L3658" s="3">
        <v>2403662.56</v>
      </c>
      <c r="M3658" s="3">
        <f t="shared" si="399"/>
        <v>2183219.7600000002</v>
      </c>
      <c r="N3658" s="3">
        <v>935904.87</v>
      </c>
      <c r="O3658" s="3">
        <f t="shared" si="400"/>
        <v>1247314.8900000001</v>
      </c>
      <c r="P3658" s="3">
        <v>879032.41</v>
      </c>
      <c r="Q3658" s="4">
        <f t="shared" si="401"/>
        <v>0.47597030132658824</v>
      </c>
      <c r="R3658" s="4">
        <f t="shared" si="402"/>
        <v>0.19164049754823445</v>
      </c>
      <c r="S3658" s="3">
        <v>3872819.02</v>
      </c>
      <c r="T3658" s="3">
        <f t="shared" si="403"/>
        <v>714063.30000000028</v>
      </c>
      <c r="U3658" s="4">
        <f t="shared" si="404"/>
        <v>0.18437817422204258</v>
      </c>
      <c r="V3658" s="2" t="s">
        <v>73</v>
      </c>
      <c r="W3658" s="2" t="s">
        <v>125</v>
      </c>
      <c r="X3658" s="2" t="s">
        <v>74</v>
      </c>
      <c r="Y3658" s="2">
        <v>1.36</v>
      </c>
      <c r="Z3658" s="2" t="s">
        <v>6264</v>
      </c>
      <c r="AA3658" s="2" t="s">
        <v>99</v>
      </c>
      <c r="AB3658" s="2" t="s">
        <v>306</v>
      </c>
      <c r="AC3658" s="2">
        <v>8.26</v>
      </c>
      <c r="AD3658" s="3">
        <v>144241.84</v>
      </c>
      <c r="AE3658" s="5">
        <v>12.72</v>
      </c>
      <c r="AF3658" s="2">
        <v>48</v>
      </c>
      <c r="AG3658" s="3">
        <f t="shared" si="405"/>
        <v>3849.6320250276335</v>
      </c>
      <c r="AH3658" s="2" t="s">
        <v>50</v>
      </c>
      <c r="AI3658" s="3">
        <v>0</v>
      </c>
    </row>
    <row r="3659" spans="1:35" x14ac:dyDescent="0.3">
      <c r="A3659" s="2" t="s">
        <v>8448</v>
      </c>
      <c r="B3659" s="2" t="s">
        <v>1389</v>
      </c>
      <c r="C3659" s="2" t="s">
        <v>333</v>
      </c>
      <c r="D3659" s="2" t="s">
        <v>54</v>
      </c>
      <c r="E3659" s="2">
        <v>2024</v>
      </c>
      <c r="F3659" s="2" t="s">
        <v>68</v>
      </c>
      <c r="G3659" s="2" t="s">
        <v>69</v>
      </c>
      <c r="H3659" s="2" t="s">
        <v>70</v>
      </c>
      <c r="I3659" s="2" t="s">
        <v>42</v>
      </c>
      <c r="J3659" s="2" t="s">
        <v>422</v>
      </c>
      <c r="K3659" s="3">
        <v>1819605.32</v>
      </c>
      <c r="L3659" s="3">
        <v>977898.19</v>
      </c>
      <c r="M3659" s="3">
        <f t="shared" si="399"/>
        <v>841707.13000000012</v>
      </c>
      <c r="N3659" s="3">
        <v>266615.06</v>
      </c>
      <c r="O3659" s="3">
        <f t="shared" si="400"/>
        <v>575092.07000000007</v>
      </c>
      <c r="P3659" s="3">
        <v>422322.07</v>
      </c>
      <c r="Q3659" s="4">
        <f t="shared" si="401"/>
        <v>0.46257675812906507</v>
      </c>
      <c r="R3659" s="4">
        <f t="shared" si="402"/>
        <v>0.23209542495731986</v>
      </c>
      <c r="S3659" s="3">
        <v>1676241.72</v>
      </c>
      <c r="T3659" s="3">
        <f t="shared" si="403"/>
        <v>143363.60000000009</v>
      </c>
      <c r="U3659" s="4">
        <f t="shared" si="404"/>
        <v>8.5526805764027936E-2</v>
      </c>
      <c r="V3659" s="2" t="s">
        <v>73</v>
      </c>
      <c r="W3659" s="2" t="s">
        <v>45</v>
      </c>
      <c r="X3659" s="2" t="s">
        <v>74</v>
      </c>
      <c r="Y3659" s="2">
        <v>1.36</v>
      </c>
      <c r="Z3659" s="2" t="s">
        <v>8449</v>
      </c>
      <c r="AA3659" s="2" t="s">
        <v>141</v>
      </c>
      <c r="AB3659" s="2" t="s">
        <v>100</v>
      </c>
      <c r="AC3659" s="2">
        <v>2.2599999999999998</v>
      </c>
      <c r="AD3659" s="3">
        <v>0</v>
      </c>
      <c r="AE3659" s="5">
        <v>0</v>
      </c>
      <c r="AF3659" s="2">
        <v>0</v>
      </c>
      <c r="AG3659" s="3">
        <f t="shared" si="405"/>
        <v>0</v>
      </c>
      <c r="AH3659" s="2" t="s">
        <v>50</v>
      </c>
      <c r="AI3659" s="3">
        <v>0</v>
      </c>
    </row>
    <row r="3660" spans="1:35" x14ac:dyDescent="0.3">
      <c r="A3660" s="2" t="s">
        <v>8450</v>
      </c>
      <c r="B3660" s="2" t="s">
        <v>340</v>
      </c>
      <c r="C3660" s="2" t="s">
        <v>341</v>
      </c>
      <c r="D3660" s="2" t="s">
        <v>54</v>
      </c>
      <c r="E3660" s="2">
        <v>2023</v>
      </c>
      <c r="F3660" s="2" t="s">
        <v>58</v>
      </c>
      <c r="G3660" s="2" t="s">
        <v>40</v>
      </c>
      <c r="H3660" s="2" t="s">
        <v>83</v>
      </c>
      <c r="I3660" s="2" t="s">
        <v>58</v>
      </c>
      <c r="J3660" s="2" t="s">
        <v>240</v>
      </c>
      <c r="K3660" s="3">
        <v>6882197.8600000003</v>
      </c>
      <c r="L3660" s="3">
        <v>1991940.46</v>
      </c>
      <c r="M3660" s="3">
        <f t="shared" si="399"/>
        <v>4890257.4000000004</v>
      </c>
      <c r="N3660" s="3">
        <v>827043.09</v>
      </c>
      <c r="O3660" s="3">
        <f t="shared" si="400"/>
        <v>4063214.3100000005</v>
      </c>
      <c r="P3660" s="3">
        <v>2935786.1</v>
      </c>
      <c r="Q3660" s="4">
        <f t="shared" si="401"/>
        <v>0.7105662318171132</v>
      </c>
      <c r="R3660" s="4">
        <f t="shared" si="402"/>
        <v>0.42657682323594226</v>
      </c>
      <c r="S3660" s="3">
        <v>7272408.1500000004</v>
      </c>
      <c r="T3660" s="3">
        <f t="shared" si="403"/>
        <v>-390210.29000000004</v>
      </c>
      <c r="U3660" s="4">
        <f t="shared" si="404"/>
        <v>-5.3656269278560778E-2</v>
      </c>
      <c r="V3660" s="2" t="s">
        <v>85</v>
      </c>
      <c r="W3660" s="2" t="s">
        <v>60</v>
      </c>
      <c r="X3660" s="2" t="s">
        <v>86</v>
      </c>
      <c r="Y3660" s="2">
        <v>0.92</v>
      </c>
      <c r="Z3660" s="2" t="s">
        <v>8451</v>
      </c>
      <c r="AA3660" s="2" t="s">
        <v>76</v>
      </c>
      <c r="AB3660" s="2" t="s">
        <v>64</v>
      </c>
      <c r="AC3660" s="2">
        <v>8.49</v>
      </c>
      <c r="AD3660" s="3">
        <v>0</v>
      </c>
      <c r="AE3660" s="5">
        <v>0</v>
      </c>
      <c r="AF3660" s="2">
        <v>0</v>
      </c>
      <c r="AG3660" s="3">
        <f t="shared" si="405"/>
        <v>0</v>
      </c>
      <c r="AH3660" s="2" t="s">
        <v>50</v>
      </c>
      <c r="AI3660" s="3">
        <v>0</v>
      </c>
    </row>
    <row r="3661" spans="1:35" x14ac:dyDescent="0.3">
      <c r="A3661" s="2" t="s">
        <v>8452</v>
      </c>
      <c r="B3661" s="2" t="s">
        <v>1306</v>
      </c>
      <c r="C3661" s="2" t="s">
        <v>448</v>
      </c>
      <c r="D3661" s="2" t="s">
        <v>54</v>
      </c>
      <c r="E3661" s="2">
        <v>2021</v>
      </c>
      <c r="F3661" s="2" t="s">
        <v>105</v>
      </c>
      <c r="G3661" s="2" t="s">
        <v>40</v>
      </c>
      <c r="H3661" s="2" t="s">
        <v>41</v>
      </c>
      <c r="I3661" s="2" t="s">
        <v>55</v>
      </c>
      <c r="J3661" s="2" t="s">
        <v>217</v>
      </c>
      <c r="K3661" s="3">
        <v>3290168.03</v>
      </c>
      <c r="L3661" s="3">
        <v>1824023.61</v>
      </c>
      <c r="M3661" s="3">
        <f t="shared" si="399"/>
        <v>1466144.4199999997</v>
      </c>
      <c r="N3661" s="3">
        <v>458042.47</v>
      </c>
      <c r="O3661" s="3">
        <f t="shared" si="400"/>
        <v>1008101.9499999997</v>
      </c>
      <c r="P3661" s="3">
        <v>753360.72</v>
      </c>
      <c r="Q3661" s="4">
        <f t="shared" si="401"/>
        <v>0.44561384301092966</v>
      </c>
      <c r="R3661" s="4">
        <f t="shared" si="402"/>
        <v>0.2289733269337007</v>
      </c>
      <c r="S3661" s="3">
        <v>2949164.99</v>
      </c>
      <c r="T3661" s="3">
        <f t="shared" si="403"/>
        <v>341003.03999999957</v>
      </c>
      <c r="U3661" s="4">
        <f t="shared" si="404"/>
        <v>0.11562697955396505</v>
      </c>
      <c r="V3661" s="2" t="s">
        <v>95</v>
      </c>
      <c r="W3661" s="2" t="s">
        <v>60</v>
      </c>
      <c r="X3661" s="2" t="s">
        <v>46</v>
      </c>
      <c r="Y3661" s="2">
        <v>0.89</v>
      </c>
      <c r="Z3661" s="2" t="s">
        <v>8453</v>
      </c>
      <c r="AA3661" s="2" t="s">
        <v>48</v>
      </c>
      <c r="AB3661" s="2" t="s">
        <v>49</v>
      </c>
      <c r="AC3661" s="2">
        <v>1.37</v>
      </c>
      <c r="AD3661" s="3">
        <v>0</v>
      </c>
      <c r="AE3661" s="5">
        <v>0</v>
      </c>
      <c r="AF3661" s="2">
        <v>0</v>
      </c>
      <c r="AG3661" s="3">
        <f t="shared" si="405"/>
        <v>0</v>
      </c>
      <c r="AH3661" s="2" t="s">
        <v>50</v>
      </c>
      <c r="AI3661" s="3">
        <v>0</v>
      </c>
    </row>
    <row r="3662" spans="1:35" x14ac:dyDescent="0.3">
      <c r="A3662" s="2" t="s">
        <v>8454</v>
      </c>
      <c r="B3662" s="2" t="s">
        <v>5691</v>
      </c>
      <c r="C3662" s="2" t="s">
        <v>329</v>
      </c>
      <c r="D3662" s="2" t="s">
        <v>38</v>
      </c>
      <c r="E3662" s="2">
        <v>2021</v>
      </c>
      <c r="F3662" s="2" t="s">
        <v>58</v>
      </c>
      <c r="G3662" s="2" t="s">
        <v>69</v>
      </c>
      <c r="H3662" s="2" t="s">
        <v>165</v>
      </c>
      <c r="I3662" s="2" t="s">
        <v>39</v>
      </c>
      <c r="J3662" s="2" t="s">
        <v>273</v>
      </c>
      <c r="K3662" s="3">
        <v>5431034.3099999996</v>
      </c>
      <c r="L3662" s="3">
        <v>1570872.27</v>
      </c>
      <c r="M3662" s="3">
        <f t="shared" si="399"/>
        <v>3860162.0399999996</v>
      </c>
      <c r="N3662" s="3">
        <v>1143902.95</v>
      </c>
      <c r="O3662" s="3">
        <f t="shared" si="400"/>
        <v>2716259.09</v>
      </c>
      <c r="P3662" s="3">
        <v>2083215.37</v>
      </c>
      <c r="Q3662" s="4">
        <f t="shared" si="401"/>
        <v>0.71076001727560434</v>
      </c>
      <c r="R3662" s="4">
        <f t="shared" si="402"/>
        <v>0.3835761755664549</v>
      </c>
      <c r="S3662" s="3">
        <v>4928140.97</v>
      </c>
      <c r="T3662" s="3">
        <f t="shared" si="403"/>
        <v>502893.33999999985</v>
      </c>
      <c r="U3662" s="4">
        <f t="shared" si="404"/>
        <v>0.10204524242738938</v>
      </c>
      <c r="V3662" s="2" t="s">
        <v>107</v>
      </c>
      <c r="W3662" s="2" t="s">
        <v>96</v>
      </c>
      <c r="X3662" s="2" t="s">
        <v>167</v>
      </c>
      <c r="Y3662" s="2">
        <v>17.2</v>
      </c>
      <c r="Z3662" s="2" t="s">
        <v>8455</v>
      </c>
      <c r="AA3662" s="2" t="s">
        <v>148</v>
      </c>
      <c r="AB3662" s="2" t="s">
        <v>88</v>
      </c>
      <c r="AC3662" s="2">
        <v>3.78</v>
      </c>
      <c r="AD3662" s="3">
        <v>0</v>
      </c>
      <c r="AE3662" s="5">
        <v>0</v>
      </c>
      <c r="AF3662" s="2">
        <v>0</v>
      </c>
      <c r="AG3662" s="3">
        <f t="shared" si="405"/>
        <v>0</v>
      </c>
      <c r="AH3662" s="2" t="s">
        <v>50</v>
      </c>
      <c r="AI3662" s="3">
        <v>0</v>
      </c>
    </row>
    <row r="3663" spans="1:35" x14ac:dyDescent="0.3">
      <c r="A3663" s="2" t="s">
        <v>8456</v>
      </c>
      <c r="B3663" s="2" t="s">
        <v>1197</v>
      </c>
      <c r="C3663" s="2" t="s">
        <v>329</v>
      </c>
      <c r="D3663" s="2" t="s">
        <v>38</v>
      </c>
      <c r="E3663" s="2">
        <v>2021</v>
      </c>
      <c r="F3663" s="2" t="s">
        <v>39</v>
      </c>
      <c r="G3663" s="2" t="s">
        <v>56</v>
      </c>
      <c r="H3663" s="2" t="s">
        <v>123</v>
      </c>
      <c r="I3663" s="2" t="s">
        <v>71</v>
      </c>
      <c r="J3663" s="2" t="s">
        <v>72</v>
      </c>
      <c r="K3663" s="3">
        <v>8430644.5399999991</v>
      </c>
      <c r="L3663" s="3">
        <v>4103089.62</v>
      </c>
      <c r="M3663" s="3">
        <f t="shared" si="399"/>
        <v>4327554.919999999</v>
      </c>
      <c r="N3663" s="3">
        <v>738424.8</v>
      </c>
      <c r="O3663" s="3">
        <f t="shared" si="400"/>
        <v>3589130.1199999992</v>
      </c>
      <c r="P3663" s="3">
        <v>2573264.39</v>
      </c>
      <c r="Q3663" s="4">
        <f t="shared" si="401"/>
        <v>0.51331246377041528</v>
      </c>
      <c r="R3663" s="4">
        <f t="shared" si="402"/>
        <v>0.30522748027044683</v>
      </c>
      <c r="S3663" s="3">
        <v>8067555.79</v>
      </c>
      <c r="T3663" s="3">
        <f t="shared" si="403"/>
        <v>363088.74999999907</v>
      </c>
      <c r="U3663" s="4">
        <f t="shared" si="404"/>
        <v>4.5006041414682188E-2</v>
      </c>
      <c r="V3663" s="2" t="s">
        <v>73</v>
      </c>
      <c r="W3663" s="2" t="s">
        <v>207</v>
      </c>
      <c r="X3663" s="2" t="s">
        <v>126</v>
      </c>
      <c r="Y3663" s="2">
        <v>1.34</v>
      </c>
      <c r="Z3663" s="2" t="s">
        <v>8457</v>
      </c>
      <c r="AA3663" s="2" t="s">
        <v>224</v>
      </c>
      <c r="AB3663" s="2" t="s">
        <v>88</v>
      </c>
      <c r="AC3663" s="2">
        <v>2.48</v>
      </c>
      <c r="AD3663" s="3">
        <v>0</v>
      </c>
      <c r="AE3663" s="5">
        <v>0</v>
      </c>
      <c r="AF3663" s="2">
        <v>0</v>
      </c>
      <c r="AG3663" s="3">
        <f t="shared" si="405"/>
        <v>0</v>
      </c>
      <c r="AH3663" s="2" t="s">
        <v>50</v>
      </c>
      <c r="AI3663" s="3">
        <v>0</v>
      </c>
    </row>
    <row r="3664" spans="1:35" x14ac:dyDescent="0.3">
      <c r="A3664" s="2" t="s">
        <v>8458</v>
      </c>
      <c r="B3664" s="2" t="s">
        <v>3850</v>
      </c>
      <c r="C3664" s="2" t="s">
        <v>53</v>
      </c>
      <c r="D3664" s="2" t="s">
        <v>54</v>
      </c>
      <c r="E3664" s="2">
        <v>2021</v>
      </c>
      <c r="F3664" s="2" t="s">
        <v>82</v>
      </c>
      <c r="G3664" s="2" t="s">
        <v>56</v>
      </c>
      <c r="H3664" s="2" t="s">
        <v>57</v>
      </c>
      <c r="I3664" s="2" t="s">
        <v>71</v>
      </c>
      <c r="J3664" s="2" t="s">
        <v>293</v>
      </c>
      <c r="K3664" s="3">
        <v>8338307.3700000001</v>
      </c>
      <c r="L3664" s="3">
        <v>3454104.87</v>
      </c>
      <c r="M3664" s="3">
        <f t="shared" si="399"/>
        <v>4884202.5</v>
      </c>
      <c r="N3664" s="3">
        <v>747241.51</v>
      </c>
      <c r="O3664" s="3">
        <f t="shared" si="400"/>
        <v>4136960.99</v>
      </c>
      <c r="P3664" s="3">
        <v>3137443.26</v>
      </c>
      <c r="Q3664" s="4">
        <f t="shared" si="401"/>
        <v>0.58575467217395227</v>
      </c>
      <c r="R3664" s="4">
        <f t="shared" si="402"/>
        <v>0.3762686023410528</v>
      </c>
      <c r="S3664" s="3">
        <v>8451079.6400000006</v>
      </c>
      <c r="T3664" s="3">
        <f t="shared" si="403"/>
        <v>-112772.27000000048</v>
      </c>
      <c r="U3664" s="4">
        <f t="shared" si="404"/>
        <v>-1.3344125816331849E-2</v>
      </c>
      <c r="V3664" s="2" t="s">
        <v>73</v>
      </c>
      <c r="W3664" s="2" t="s">
        <v>45</v>
      </c>
      <c r="X3664" s="2" t="s">
        <v>61</v>
      </c>
      <c r="Y3664" s="2">
        <v>1.53</v>
      </c>
      <c r="Z3664" s="2" t="s">
        <v>8459</v>
      </c>
      <c r="AA3664" s="2" t="s">
        <v>63</v>
      </c>
      <c r="AB3664" s="2" t="s">
        <v>110</v>
      </c>
      <c r="AC3664" s="2">
        <v>9.92</v>
      </c>
      <c r="AD3664" s="3">
        <v>0</v>
      </c>
      <c r="AE3664" s="5">
        <v>0</v>
      </c>
      <c r="AF3664" s="2">
        <v>0</v>
      </c>
      <c r="AG3664" s="3">
        <f t="shared" si="405"/>
        <v>0</v>
      </c>
      <c r="AH3664" s="2" t="s">
        <v>50</v>
      </c>
      <c r="AI3664" s="3">
        <v>0</v>
      </c>
    </row>
    <row r="3665" spans="1:35" x14ac:dyDescent="0.3">
      <c r="A3665" s="2" t="s">
        <v>8460</v>
      </c>
      <c r="B3665" s="2" t="s">
        <v>1333</v>
      </c>
      <c r="C3665" s="2" t="s">
        <v>297</v>
      </c>
      <c r="D3665" s="2" t="s">
        <v>104</v>
      </c>
      <c r="E3665" s="2">
        <v>2021</v>
      </c>
      <c r="F3665" s="2" t="s">
        <v>68</v>
      </c>
      <c r="G3665" s="2" t="s">
        <v>93</v>
      </c>
      <c r="H3665" s="2" t="s">
        <v>159</v>
      </c>
      <c r="I3665" s="2" t="s">
        <v>55</v>
      </c>
      <c r="J3665" s="2" t="s">
        <v>540</v>
      </c>
      <c r="K3665" s="3">
        <v>328500.62</v>
      </c>
      <c r="L3665" s="3">
        <v>110541.77</v>
      </c>
      <c r="M3665" s="3">
        <f t="shared" si="399"/>
        <v>217958.84999999998</v>
      </c>
      <c r="N3665" s="3">
        <v>26494.46</v>
      </c>
      <c r="O3665" s="3">
        <f t="shared" si="400"/>
        <v>191464.38999999998</v>
      </c>
      <c r="P3665" s="3">
        <v>145994.95000000001</v>
      </c>
      <c r="Q3665" s="4">
        <f t="shared" si="401"/>
        <v>0.66349600801362252</v>
      </c>
      <c r="R3665" s="4">
        <f t="shared" si="402"/>
        <v>0.44442823273819093</v>
      </c>
      <c r="S3665" s="3">
        <v>339713.68</v>
      </c>
      <c r="T3665" s="3">
        <f t="shared" si="403"/>
        <v>-11213.059999999998</v>
      </c>
      <c r="U3665" s="4">
        <f t="shared" si="404"/>
        <v>-3.3007384336126815E-2</v>
      </c>
      <c r="V3665" s="2" t="s">
        <v>73</v>
      </c>
      <c r="W3665" s="2" t="s">
        <v>96</v>
      </c>
      <c r="X3665" s="2" t="s">
        <v>160</v>
      </c>
      <c r="Y3665" s="2">
        <v>129.5</v>
      </c>
      <c r="Z3665" s="2" t="s">
        <v>8461</v>
      </c>
      <c r="AA3665" s="2" t="s">
        <v>63</v>
      </c>
      <c r="AB3665" s="2" t="s">
        <v>110</v>
      </c>
      <c r="AC3665" s="2">
        <v>2.38</v>
      </c>
      <c r="AD3665" s="3">
        <v>0</v>
      </c>
      <c r="AE3665" s="5">
        <v>0</v>
      </c>
      <c r="AF3665" s="2">
        <v>0</v>
      </c>
      <c r="AG3665" s="3">
        <f t="shared" si="405"/>
        <v>0</v>
      </c>
      <c r="AH3665" s="2" t="s">
        <v>230</v>
      </c>
      <c r="AI3665" s="3">
        <v>0</v>
      </c>
    </row>
    <row r="3666" spans="1:35" x14ac:dyDescent="0.3">
      <c r="A3666" s="2" t="s">
        <v>8462</v>
      </c>
      <c r="B3666" s="2" t="s">
        <v>7378</v>
      </c>
      <c r="C3666" s="2" t="s">
        <v>435</v>
      </c>
      <c r="D3666" s="2" t="s">
        <v>81</v>
      </c>
      <c r="E3666" s="2">
        <v>2021</v>
      </c>
      <c r="F3666" s="2" t="s">
        <v>82</v>
      </c>
      <c r="G3666" s="2" t="s">
        <v>114</v>
      </c>
      <c r="H3666" s="2" t="s">
        <v>115</v>
      </c>
      <c r="I3666" s="2" t="s">
        <v>42</v>
      </c>
      <c r="J3666" s="2" t="s">
        <v>146</v>
      </c>
      <c r="K3666" s="3">
        <v>9580163.8399999999</v>
      </c>
      <c r="L3666" s="3">
        <v>3777549.43</v>
      </c>
      <c r="M3666" s="3">
        <f t="shared" si="399"/>
        <v>5802614.4100000001</v>
      </c>
      <c r="N3666" s="3">
        <v>1033431.56</v>
      </c>
      <c r="O3666" s="3">
        <f t="shared" si="400"/>
        <v>4769182.8499999996</v>
      </c>
      <c r="P3666" s="3">
        <v>3780163.44</v>
      </c>
      <c r="Q3666" s="4">
        <f t="shared" si="401"/>
        <v>0.60569051917174732</v>
      </c>
      <c r="R3666" s="4">
        <f t="shared" si="402"/>
        <v>0.39458233733088222</v>
      </c>
      <c r="S3666" s="3">
        <v>9431185.2300000004</v>
      </c>
      <c r="T3666" s="3">
        <f t="shared" si="403"/>
        <v>148978.6099999994</v>
      </c>
      <c r="U3666" s="4">
        <f t="shared" si="404"/>
        <v>1.5796382571949485E-2</v>
      </c>
      <c r="V3666" s="2" t="s">
        <v>85</v>
      </c>
      <c r="W3666" s="2" t="s">
        <v>134</v>
      </c>
      <c r="X3666" s="2" t="s">
        <v>118</v>
      </c>
      <c r="Y3666" s="2">
        <v>3.75</v>
      </c>
      <c r="Z3666" s="2" t="s">
        <v>8463</v>
      </c>
      <c r="AA3666" s="2" t="s">
        <v>109</v>
      </c>
      <c r="AB3666" s="2" t="s">
        <v>64</v>
      </c>
      <c r="AC3666" s="2">
        <v>5.34</v>
      </c>
      <c r="AD3666" s="3">
        <v>0</v>
      </c>
      <c r="AE3666" s="5">
        <v>0</v>
      </c>
      <c r="AF3666" s="2">
        <v>0</v>
      </c>
      <c r="AG3666" s="3">
        <f t="shared" si="405"/>
        <v>0</v>
      </c>
      <c r="AH3666" s="2" t="s">
        <v>50</v>
      </c>
      <c r="AI3666" s="3">
        <v>0</v>
      </c>
    </row>
    <row r="3667" spans="1:35" x14ac:dyDescent="0.3">
      <c r="A3667" s="2" t="s">
        <v>8464</v>
      </c>
      <c r="B3667" s="2" t="s">
        <v>6282</v>
      </c>
      <c r="C3667" s="2" t="s">
        <v>315</v>
      </c>
      <c r="D3667" s="2" t="s">
        <v>104</v>
      </c>
      <c r="E3667" s="2">
        <v>2020</v>
      </c>
      <c r="F3667" s="2" t="s">
        <v>55</v>
      </c>
      <c r="G3667" s="2" t="s">
        <v>40</v>
      </c>
      <c r="H3667" s="2" t="s">
        <v>139</v>
      </c>
      <c r="I3667" s="2" t="s">
        <v>178</v>
      </c>
      <c r="J3667" s="2" t="s">
        <v>197</v>
      </c>
      <c r="K3667" s="3">
        <v>9477461.1500000004</v>
      </c>
      <c r="L3667" s="3">
        <v>5087148.33</v>
      </c>
      <c r="M3667" s="3">
        <f t="shared" si="399"/>
        <v>4390312.82</v>
      </c>
      <c r="N3667" s="3">
        <v>1082307.58</v>
      </c>
      <c r="O3667" s="3">
        <f t="shared" si="400"/>
        <v>3308005.24</v>
      </c>
      <c r="P3667" s="3">
        <v>2601096.27</v>
      </c>
      <c r="Q3667" s="4">
        <f t="shared" si="401"/>
        <v>0.46323722677565393</v>
      </c>
      <c r="R3667" s="4">
        <f t="shared" si="402"/>
        <v>0.27445074464905611</v>
      </c>
      <c r="S3667" s="3">
        <v>10964825.869999999</v>
      </c>
      <c r="T3667" s="3">
        <f t="shared" si="403"/>
        <v>-1487364.7199999988</v>
      </c>
      <c r="U3667" s="4">
        <f t="shared" si="404"/>
        <v>-0.1356487314649894</v>
      </c>
      <c r="V3667" s="2" t="s">
        <v>107</v>
      </c>
      <c r="W3667" s="2" t="s">
        <v>207</v>
      </c>
      <c r="X3667" s="2" t="s">
        <v>86</v>
      </c>
      <c r="Y3667" s="2">
        <v>0.92</v>
      </c>
      <c r="Z3667" s="2" t="s">
        <v>8465</v>
      </c>
      <c r="AA3667" s="2" t="s">
        <v>48</v>
      </c>
      <c r="AB3667" s="2" t="s">
        <v>209</v>
      </c>
      <c r="AC3667" s="2">
        <v>2.2599999999999998</v>
      </c>
      <c r="AD3667" s="3">
        <v>978365.53</v>
      </c>
      <c r="AE3667" s="5">
        <v>13.51</v>
      </c>
      <c r="AF3667" s="2">
        <v>120</v>
      </c>
      <c r="AG3667" s="3">
        <f t="shared" si="405"/>
        <v>14903.819089363758</v>
      </c>
      <c r="AH3667" s="2" t="s">
        <v>50</v>
      </c>
      <c r="AI3667" s="3">
        <v>0</v>
      </c>
    </row>
    <row r="3668" spans="1:35" x14ac:dyDescent="0.3">
      <c r="A3668" s="2" t="s">
        <v>8466</v>
      </c>
      <c r="B3668" s="2" t="s">
        <v>6103</v>
      </c>
      <c r="C3668" s="2" t="s">
        <v>304</v>
      </c>
      <c r="D3668" s="2" t="s">
        <v>104</v>
      </c>
      <c r="E3668" s="2">
        <v>2022</v>
      </c>
      <c r="F3668" s="2" t="s">
        <v>105</v>
      </c>
      <c r="G3668" s="2" t="s">
        <v>93</v>
      </c>
      <c r="H3668" s="2" t="s">
        <v>221</v>
      </c>
      <c r="I3668" s="2" t="s">
        <v>131</v>
      </c>
      <c r="J3668" s="2" t="s">
        <v>463</v>
      </c>
      <c r="K3668" s="3">
        <v>576593.56000000006</v>
      </c>
      <c r="L3668" s="3">
        <v>288730.02</v>
      </c>
      <c r="M3668" s="3">
        <f t="shared" si="399"/>
        <v>287863.54000000004</v>
      </c>
      <c r="N3668" s="3">
        <v>46413.86</v>
      </c>
      <c r="O3668" s="3">
        <f t="shared" si="400"/>
        <v>241449.68000000005</v>
      </c>
      <c r="P3668" s="3">
        <v>176364.59</v>
      </c>
      <c r="Q3668" s="4">
        <f t="shared" si="401"/>
        <v>0.49924862150732313</v>
      </c>
      <c r="R3668" s="4">
        <f t="shared" si="402"/>
        <v>0.30587332609125911</v>
      </c>
      <c r="S3668" s="3">
        <v>610916.25</v>
      </c>
      <c r="T3668" s="3">
        <f t="shared" si="403"/>
        <v>-34322.689999999944</v>
      </c>
      <c r="U3668" s="4">
        <f t="shared" si="404"/>
        <v>-5.6182316315861534E-2</v>
      </c>
      <c r="V3668" s="2" t="s">
        <v>124</v>
      </c>
      <c r="W3668" s="2" t="s">
        <v>207</v>
      </c>
      <c r="X3668" s="2" t="s">
        <v>222</v>
      </c>
      <c r="Y3668" s="2">
        <v>18.899999999999999</v>
      </c>
      <c r="Z3668" s="2" t="s">
        <v>8467</v>
      </c>
      <c r="AA3668" s="2" t="s">
        <v>76</v>
      </c>
      <c r="AB3668" s="2" t="s">
        <v>182</v>
      </c>
      <c r="AC3668" s="2">
        <v>4.93</v>
      </c>
      <c r="AD3668" s="3">
        <v>0</v>
      </c>
      <c r="AE3668" s="5">
        <v>0</v>
      </c>
      <c r="AF3668" s="2">
        <v>0</v>
      </c>
      <c r="AG3668" s="3">
        <f t="shared" si="405"/>
        <v>0</v>
      </c>
      <c r="AH3668" s="2" t="s">
        <v>50</v>
      </c>
      <c r="AI3668" s="3">
        <v>0</v>
      </c>
    </row>
    <row r="3669" spans="1:35" x14ac:dyDescent="0.3">
      <c r="A3669" s="2" t="s">
        <v>8468</v>
      </c>
      <c r="B3669" s="2" t="s">
        <v>1100</v>
      </c>
      <c r="C3669" s="2" t="s">
        <v>337</v>
      </c>
      <c r="D3669" s="2" t="s">
        <v>38</v>
      </c>
      <c r="E3669" s="2">
        <v>2024</v>
      </c>
      <c r="F3669" s="2" t="s">
        <v>39</v>
      </c>
      <c r="G3669" s="2" t="s">
        <v>114</v>
      </c>
      <c r="H3669" s="2" t="s">
        <v>115</v>
      </c>
      <c r="I3669" s="2" t="s">
        <v>58</v>
      </c>
      <c r="J3669" s="2" t="s">
        <v>240</v>
      </c>
      <c r="K3669" s="3">
        <v>3953077.33</v>
      </c>
      <c r="L3669" s="3">
        <v>1876417.07</v>
      </c>
      <c r="M3669" s="3">
        <f t="shared" si="399"/>
        <v>2076660.26</v>
      </c>
      <c r="N3669" s="3">
        <v>376464.61</v>
      </c>
      <c r="O3669" s="3">
        <f t="shared" si="400"/>
        <v>1700195.65</v>
      </c>
      <c r="P3669" s="3">
        <v>1211821.95</v>
      </c>
      <c r="Q3669" s="4">
        <f t="shared" si="401"/>
        <v>0.52532750731693878</v>
      </c>
      <c r="R3669" s="4">
        <f t="shared" si="402"/>
        <v>0.30655154170738164</v>
      </c>
      <c r="S3669" s="3">
        <v>3733472.06</v>
      </c>
      <c r="T3669" s="3">
        <f t="shared" si="403"/>
        <v>219605.27000000002</v>
      </c>
      <c r="U3669" s="4">
        <f t="shared" si="404"/>
        <v>5.8820654466073603E-2</v>
      </c>
      <c r="V3669" s="2" t="s">
        <v>44</v>
      </c>
      <c r="W3669" s="2" t="s">
        <v>207</v>
      </c>
      <c r="X3669" s="2" t="s">
        <v>118</v>
      </c>
      <c r="Y3669" s="2">
        <v>3.75</v>
      </c>
      <c r="Z3669" s="2" t="s">
        <v>8469</v>
      </c>
      <c r="AA3669" s="2" t="s">
        <v>148</v>
      </c>
      <c r="AB3669" s="2" t="s">
        <v>88</v>
      </c>
      <c r="AC3669" s="2">
        <v>4.71</v>
      </c>
      <c r="AD3669" s="3">
        <v>0</v>
      </c>
      <c r="AE3669" s="5">
        <v>0</v>
      </c>
      <c r="AF3669" s="2">
        <v>0</v>
      </c>
      <c r="AG3669" s="3">
        <f t="shared" si="405"/>
        <v>0</v>
      </c>
      <c r="AH3669" s="2" t="s">
        <v>50</v>
      </c>
      <c r="AI3669" s="3">
        <v>0</v>
      </c>
    </row>
    <row r="3670" spans="1:35" x14ac:dyDescent="0.3">
      <c r="A3670" s="2" t="s">
        <v>8470</v>
      </c>
      <c r="B3670" s="2" t="s">
        <v>8471</v>
      </c>
      <c r="C3670" s="2" t="s">
        <v>185</v>
      </c>
      <c r="D3670" s="2" t="s">
        <v>104</v>
      </c>
      <c r="E3670" s="2">
        <v>2024</v>
      </c>
      <c r="F3670" s="2" t="s">
        <v>58</v>
      </c>
      <c r="G3670" s="2" t="s">
        <v>114</v>
      </c>
      <c r="H3670" s="2" t="s">
        <v>190</v>
      </c>
      <c r="I3670" s="2" t="s">
        <v>58</v>
      </c>
      <c r="J3670" s="2" t="s">
        <v>240</v>
      </c>
      <c r="K3670" s="3">
        <v>2434427.85</v>
      </c>
      <c r="L3670" s="3">
        <v>919151.06</v>
      </c>
      <c r="M3670" s="3">
        <f t="shared" si="399"/>
        <v>1515276.79</v>
      </c>
      <c r="N3670" s="3">
        <v>522417.83</v>
      </c>
      <c r="O3670" s="3">
        <f t="shared" si="400"/>
        <v>992858.96</v>
      </c>
      <c r="P3670" s="3">
        <v>786146.07</v>
      </c>
      <c r="Q3670" s="4">
        <f t="shared" si="401"/>
        <v>0.62243651624343688</v>
      </c>
      <c r="R3670" s="4">
        <f t="shared" si="402"/>
        <v>0.3229284737274099</v>
      </c>
      <c r="S3670" s="3">
        <v>2176835.19</v>
      </c>
      <c r="T3670" s="3">
        <f t="shared" si="403"/>
        <v>257592.66000000015</v>
      </c>
      <c r="U3670" s="4">
        <f t="shared" si="404"/>
        <v>0.11833356111814793</v>
      </c>
      <c r="V3670" s="2" t="s">
        <v>133</v>
      </c>
      <c r="W3670" s="2" t="s">
        <v>207</v>
      </c>
      <c r="X3670" s="2" t="s">
        <v>192</v>
      </c>
      <c r="Y3670" s="2">
        <v>3.64</v>
      </c>
      <c r="Z3670" s="2" t="s">
        <v>8472</v>
      </c>
      <c r="AA3670" s="2" t="s">
        <v>224</v>
      </c>
      <c r="AB3670" s="2" t="s">
        <v>49</v>
      </c>
      <c r="AC3670" s="2">
        <v>9.19</v>
      </c>
      <c r="AD3670" s="3">
        <v>0</v>
      </c>
      <c r="AE3670" s="5">
        <v>0</v>
      </c>
      <c r="AF3670" s="2">
        <v>0</v>
      </c>
      <c r="AG3670" s="3">
        <f t="shared" si="405"/>
        <v>0</v>
      </c>
      <c r="AH3670" s="2" t="s">
        <v>50</v>
      </c>
      <c r="AI3670" s="3">
        <v>0</v>
      </c>
    </row>
    <row r="3671" spans="1:35" x14ac:dyDescent="0.3">
      <c r="A3671" s="2" t="s">
        <v>8473</v>
      </c>
      <c r="B3671" s="2" t="s">
        <v>3658</v>
      </c>
      <c r="C3671" s="2" t="s">
        <v>257</v>
      </c>
      <c r="D3671" s="2" t="s">
        <v>104</v>
      </c>
      <c r="E3671" s="2">
        <v>2024</v>
      </c>
      <c r="F3671" s="2" t="s">
        <v>55</v>
      </c>
      <c r="G3671" s="2" t="s">
        <v>93</v>
      </c>
      <c r="H3671" s="2" t="s">
        <v>94</v>
      </c>
      <c r="I3671" s="2" t="s">
        <v>131</v>
      </c>
      <c r="J3671" s="2" t="s">
        <v>235</v>
      </c>
      <c r="K3671" s="3">
        <v>1447557.7</v>
      </c>
      <c r="L3671" s="3">
        <v>797831.19</v>
      </c>
      <c r="M3671" s="3">
        <f t="shared" si="399"/>
        <v>649726.51</v>
      </c>
      <c r="N3671" s="3">
        <v>165310.70000000001</v>
      </c>
      <c r="O3671" s="3">
        <f t="shared" si="400"/>
        <v>484415.81</v>
      </c>
      <c r="P3671" s="3">
        <v>366085.98</v>
      </c>
      <c r="Q3671" s="4">
        <f t="shared" si="401"/>
        <v>0.4488432550909715</v>
      </c>
      <c r="R3671" s="4">
        <f t="shared" si="402"/>
        <v>0.25289905887689312</v>
      </c>
      <c r="S3671" s="3">
        <v>1386077.47</v>
      </c>
      <c r="T3671" s="3">
        <f t="shared" si="403"/>
        <v>61480.229999999981</v>
      </c>
      <c r="U3671" s="4">
        <f t="shared" si="404"/>
        <v>4.4355551064544745E-2</v>
      </c>
      <c r="V3671" s="2" t="s">
        <v>124</v>
      </c>
      <c r="W3671" s="2" t="s">
        <v>60</v>
      </c>
      <c r="X3671" s="2" t="s">
        <v>97</v>
      </c>
      <c r="Y3671" s="2">
        <v>1550</v>
      </c>
      <c r="Z3671" s="2" t="s">
        <v>3304</v>
      </c>
      <c r="AA3671" s="2" t="s">
        <v>141</v>
      </c>
      <c r="AB3671" s="2" t="s">
        <v>77</v>
      </c>
      <c r="AC3671" s="2">
        <v>4.38</v>
      </c>
      <c r="AD3671" s="3">
        <v>0</v>
      </c>
      <c r="AE3671" s="5">
        <v>0</v>
      </c>
      <c r="AF3671" s="2">
        <v>0</v>
      </c>
      <c r="AG3671" s="3">
        <f t="shared" si="405"/>
        <v>0</v>
      </c>
      <c r="AH3671" s="2" t="s">
        <v>50</v>
      </c>
      <c r="AI3671" s="3">
        <v>0</v>
      </c>
    </row>
    <row r="3672" spans="1:35" x14ac:dyDescent="0.3">
      <c r="A3672" s="2" t="s">
        <v>8474</v>
      </c>
      <c r="B3672" s="2" t="s">
        <v>5250</v>
      </c>
      <c r="C3672" s="2" t="s">
        <v>363</v>
      </c>
      <c r="D3672" s="2" t="s">
        <v>81</v>
      </c>
      <c r="E3672" s="2">
        <v>2022</v>
      </c>
      <c r="F3672" s="2" t="s">
        <v>39</v>
      </c>
      <c r="G3672" s="2" t="s">
        <v>40</v>
      </c>
      <c r="H3672" s="2" t="s">
        <v>279</v>
      </c>
      <c r="I3672" s="2" t="s">
        <v>42</v>
      </c>
      <c r="J3672" s="2" t="s">
        <v>43</v>
      </c>
      <c r="K3672" s="3">
        <v>8129075.2599999998</v>
      </c>
      <c r="L3672" s="3">
        <v>3741900.14</v>
      </c>
      <c r="M3672" s="3">
        <f t="shared" si="399"/>
        <v>4387175.1199999992</v>
      </c>
      <c r="N3672" s="3">
        <v>830631.04</v>
      </c>
      <c r="O3672" s="3">
        <f t="shared" si="400"/>
        <v>3556544.0799999991</v>
      </c>
      <c r="P3672" s="3">
        <v>2649043.27</v>
      </c>
      <c r="Q3672" s="4">
        <f t="shared" si="401"/>
        <v>0.5396893225466336</v>
      </c>
      <c r="R3672" s="4">
        <f t="shared" si="402"/>
        <v>0.32587264667543503</v>
      </c>
      <c r="S3672" s="3">
        <v>7539338.5899999999</v>
      </c>
      <c r="T3672" s="3">
        <f t="shared" si="403"/>
        <v>589736.66999999993</v>
      </c>
      <c r="U3672" s="4">
        <f t="shared" si="404"/>
        <v>7.8221274049452116E-2</v>
      </c>
      <c r="V3672" s="2" t="s">
        <v>133</v>
      </c>
      <c r="W3672" s="2" t="s">
        <v>117</v>
      </c>
      <c r="X3672" s="2" t="s">
        <v>280</v>
      </c>
      <c r="Y3672" s="2">
        <v>0.79</v>
      </c>
      <c r="Z3672" s="2" t="s">
        <v>8475</v>
      </c>
      <c r="AA3672" s="2" t="s">
        <v>141</v>
      </c>
      <c r="AB3672" s="2" t="s">
        <v>77</v>
      </c>
      <c r="AC3672" s="2">
        <v>9.44</v>
      </c>
      <c r="AD3672" s="3">
        <v>0</v>
      </c>
      <c r="AE3672" s="5">
        <v>0</v>
      </c>
      <c r="AF3672" s="2">
        <v>0</v>
      </c>
      <c r="AG3672" s="3">
        <f t="shared" si="405"/>
        <v>0</v>
      </c>
      <c r="AH3672" s="2" t="s">
        <v>230</v>
      </c>
      <c r="AI3672" s="3">
        <v>0</v>
      </c>
    </row>
    <row r="3673" spans="1:35" x14ac:dyDescent="0.3">
      <c r="A3673" s="2" t="s">
        <v>8476</v>
      </c>
      <c r="B3673" s="2" t="s">
        <v>1060</v>
      </c>
      <c r="C3673" s="2" t="s">
        <v>152</v>
      </c>
      <c r="D3673" s="2" t="s">
        <v>38</v>
      </c>
      <c r="E3673" s="2">
        <v>2022</v>
      </c>
      <c r="F3673" s="2" t="s">
        <v>105</v>
      </c>
      <c r="G3673" s="2" t="s">
        <v>93</v>
      </c>
      <c r="H3673" s="2" t="s">
        <v>221</v>
      </c>
      <c r="I3673" s="2" t="s">
        <v>71</v>
      </c>
      <c r="J3673" s="2" t="s">
        <v>172</v>
      </c>
      <c r="K3673" s="3">
        <v>7895748.9699999997</v>
      </c>
      <c r="L3673" s="3">
        <v>4080455.63</v>
      </c>
      <c r="M3673" s="3">
        <f t="shared" si="399"/>
        <v>3815293.34</v>
      </c>
      <c r="N3673" s="3">
        <v>1221618.54</v>
      </c>
      <c r="O3673" s="3">
        <f t="shared" si="400"/>
        <v>2593674.7999999998</v>
      </c>
      <c r="P3673" s="3">
        <v>1998758.11</v>
      </c>
      <c r="Q3673" s="4">
        <f t="shared" si="401"/>
        <v>0.48320854101317762</v>
      </c>
      <c r="R3673" s="4">
        <f t="shared" si="402"/>
        <v>0.25314357353486128</v>
      </c>
      <c r="S3673" s="3">
        <v>6732522.6900000004</v>
      </c>
      <c r="T3673" s="3">
        <f t="shared" si="403"/>
        <v>1163226.2799999993</v>
      </c>
      <c r="U3673" s="4">
        <f t="shared" si="404"/>
        <v>0.1727771793072114</v>
      </c>
      <c r="V3673" s="2" t="s">
        <v>73</v>
      </c>
      <c r="W3673" s="2" t="s">
        <v>45</v>
      </c>
      <c r="X3673" s="2" t="s">
        <v>222</v>
      </c>
      <c r="Y3673" s="2">
        <v>18.899999999999999</v>
      </c>
      <c r="Z3673" s="2" t="s">
        <v>7389</v>
      </c>
      <c r="AA3673" s="2" t="s">
        <v>148</v>
      </c>
      <c r="AB3673" s="2" t="s">
        <v>142</v>
      </c>
      <c r="AC3673" s="2">
        <v>3.53</v>
      </c>
      <c r="AD3673" s="3">
        <v>0</v>
      </c>
      <c r="AE3673" s="5">
        <v>0</v>
      </c>
      <c r="AF3673" s="2">
        <v>0</v>
      </c>
      <c r="AG3673" s="3">
        <f t="shared" si="405"/>
        <v>0</v>
      </c>
      <c r="AH3673" s="2" t="s">
        <v>50</v>
      </c>
      <c r="AI3673" s="3">
        <v>0</v>
      </c>
    </row>
    <row r="3674" spans="1:35" x14ac:dyDescent="0.3">
      <c r="A3674" s="2" t="s">
        <v>8477</v>
      </c>
      <c r="B3674" s="2" t="s">
        <v>3467</v>
      </c>
      <c r="C3674" s="2" t="s">
        <v>292</v>
      </c>
      <c r="D3674" s="2" t="s">
        <v>81</v>
      </c>
      <c r="E3674" s="2">
        <v>2022</v>
      </c>
      <c r="F3674" s="2" t="s">
        <v>68</v>
      </c>
      <c r="G3674" s="2" t="s">
        <v>56</v>
      </c>
      <c r="H3674" s="2" t="s">
        <v>177</v>
      </c>
      <c r="I3674" s="2" t="s">
        <v>39</v>
      </c>
      <c r="J3674" s="2" t="s">
        <v>487</v>
      </c>
      <c r="K3674" s="3">
        <v>9253365.0800000001</v>
      </c>
      <c r="L3674" s="3">
        <v>2820477.4</v>
      </c>
      <c r="M3674" s="3">
        <f t="shared" si="399"/>
        <v>6432887.6799999997</v>
      </c>
      <c r="N3674" s="3">
        <v>1243657.43</v>
      </c>
      <c r="O3674" s="3">
        <f t="shared" si="400"/>
        <v>5189230.25</v>
      </c>
      <c r="P3674" s="3">
        <v>4114099.86</v>
      </c>
      <c r="Q3674" s="4">
        <f t="shared" si="401"/>
        <v>0.69519441029122342</v>
      </c>
      <c r="R3674" s="4">
        <f t="shared" si="402"/>
        <v>0.44460580820399231</v>
      </c>
      <c r="S3674" s="3">
        <v>10576822.960000001</v>
      </c>
      <c r="T3674" s="3">
        <f t="shared" si="403"/>
        <v>-1323457.8800000008</v>
      </c>
      <c r="U3674" s="4">
        <f t="shared" si="404"/>
        <v>-0.12512811124901355</v>
      </c>
      <c r="V3674" s="2" t="s">
        <v>133</v>
      </c>
      <c r="W3674" s="2" t="s">
        <v>117</v>
      </c>
      <c r="X3674" s="2" t="s">
        <v>180</v>
      </c>
      <c r="Y3674" s="2">
        <v>149.5</v>
      </c>
      <c r="Z3674" s="2" t="s">
        <v>8478</v>
      </c>
      <c r="AA3674" s="2" t="s">
        <v>99</v>
      </c>
      <c r="AB3674" s="2" t="s">
        <v>49</v>
      </c>
      <c r="AC3674" s="2">
        <v>9.66</v>
      </c>
      <c r="AD3674" s="3">
        <v>0</v>
      </c>
      <c r="AE3674" s="5">
        <v>0</v>
      </c>
      <c r="AF3674" s="2">
        <v>0</v>
      </c>
      <c r="AG3674" s="3">
        <f t="shared" si="405"/>
        <v>0</v>
      </c>
      <c r="AH3674" s="2" t="s">
        <v>50</v>
      </c>
      <c r="AI3674" s="3">
        <v>0</v>
      </c>
    </row>
    <row r="3675" spans="1:35" x14ac:dyDescent="0.3">
      <c r="A3675" s="2" t="s">
        <v>8479</v>
      </c>
      <c r="B3675" s="2" t="s">
        <v>5079</v>
      </c>
      <c r="C3675" s="2" t="s">
        <v>407</v>
      </c>
      <c r="D3675" s="2" t="s">
        <v>38</v>
      </c>
      <c r="E3675" s="2">
        <v>2020</v>
      </c>
      <c r="F3675" s="2" t="s">
        <v>55</v>
      </c>
      <c r="G3675" s="2" t="s">
        <v>56</v>
      </c>
      <c r="H3675" s="2" t="s">
        <v>153</v>
      </c>
      <c r="I3675" s="2" t="s">
        <v>42</v>
      </c>
      <c r="J3675" s="2" t="s">
        <v>166</v>
      </c>
      <c r="K3675" s="3">
        <v>8494374</v>
      </c>
      <c r="L3675" s="3">
        <v>4795214.41</v>
      </c>
      <c r="M3675" s="3">
        <f t="shared" si="399"/>
        <v>3699159.59</v>
      </c>
      <c r="N3675" s="3">
        <v>942825.45</v>
      </c>
      <c r="O3675" s="3">
        <f t="shared" si="400"/>
        <v>2756334.1399999997</v>
      </c>
      <c r="P3675" s="3">
        <v>2146076.89</v>
      </c>
      <c r="Q3675" s="4">
        <f t="shared" si="401"/>
        <v>0.43548348471588372</v>
      </c>
      <c r="R3675" s="4">
        <f t="shared" si="402"/>
        <v>0.25264685661356567</v>
      </c>
      <c r="S3675" s="3">
        <v>8096438.25</v>
      </c>
      <c r="T3675" s="3">
        <f t="shared" si="403"/>
        <v>397935.75</v>
      </c>
      <c r="U3675" s="4">
        <f t="shared" si="404"/>
        <v>4.9149482490031961E-2</v>
      </c>
      <c r="V3675" s="2" t="s">
        <v>85</v>
      </c>
      <c r="W3675" s="2" t="s">
        <v>125</v>
      </c>
      <c r="X3675" s="2" t="s">
        <v>155</v>
      </c>
      <c r="Y3675" s="2">
        <v>7.24</v>
      </c>
      <c r="Z3675" s="2" t="s">
        <v>8480</v>
      </c>
      <c r="AA3675" s="2" t="s">
        <v>148</v>
      </c>
      <c r="AB3675" s="2" t="s">
        <v>209</v>
      </c>
      <c r="AC3675" s="2">
        <v>7.94</v>
      </c>
      <c r="AD3675" s="3">
        <v>0</v>
      </c>
      <c r="AE3675" s="5">
        <v>0</v>
      </c>
      <c r="AF3675" s="2">
        <v>0</v>
      </c>
      <c r="AG3675" s="3">
        <f t="shared" si="405"/>
        <v>0</v>
      </c>
      <c r="AH3675" s="2" t="s">
        <v>50</v>
      </c>
      <c r="AI3675" s="3">
        <v>0</v>
      </c>
    </row>
    <row r="3676" spans="1:35" x14ac:dyDescent="0.3">
      <c r="A3676" s="2" t="s">
        <v>8481</v>
      </c>
      <c r="B3676" s="2" t="s">
        <v>8482</v>
      </c>
      <c r="C3676" s="2" t="s">
        <v>536</v>
      </c>
      <c r="D3676" s="2" t="s">
        <v>81</v>
      </c>
      <c r="E3676" s="2">
        <v>2024</v>
      </c>
      <c r="F3676" s="2" t="s">
        <v>55</v>
      </c>
      <c r="G3676" s="2" t="s">
        <v>40</v>
      </c>
      <c r="H3676" s="2" t="s">
        <v>41</v>
      </c>
      <c r="I3676" s="2" t="s">
        <v>131</v>
      </c>
      <c r="J3676" s="2" t="s">
        <v>268</v>
      </c>
      <c r="K3676" s="3">
        <v>6151570.1100000003</v>
      </c>
      <c r="L3676" s="3">
        <v>3015695.95</v>
      </c>
      <c r="M3676" s="3">
        <f t="shared" si="399"/>
        <v>3135874.16</v>
      </c>
      <c r="N3676" s="3">
        <v>700789.13</v>
      </c>
      <c r="O3676" s="3">
        <f t="shared" si="400"/>
        <v>2435085.0300000003</v>
      </c>
      <c r="P3676" s="3">
        <v>1771980.62</v>
      </c>
      <c r="Q3676" s="4">
        <f t="shared" si="401"/>
        <v>0.50976809236105736</v>
      </c>
      <c r="R3676" s="4">
        <f t="shared" si="402"/>
        <v>0.28805338934843094</v>
      </c>
      <c r="S3676" s="3">
        <v>5561060.4699999997</v>
      </c>
      <c r="T3676" s="3">
        <f t="shared" si="403"/>
        <v>590509.6400000006</v>
      </c>
      <c r="U3676" s="4">
        <f t="shared" si="404"/>
        <v>0.10618651661595771</v>
      </c>
      <c r="V3676" s="2" t="s">
        <v>44</v>
      </c>
      <c r="W3676" s="2" t="s">
        <v>125</v>
      </c>
      <c r="X3676" s="2" t="s">
        <v>46</v>
      </c>
      <c r="Y3676" s="2">
        <v>0.89</v>
      </c>
      <c r="Z3676" s="2" t="s">
        <v>3560</v>
      </c>
      <c r="AA3676" s="2" t="s">
        <v>76</v>
      </c>
      <c r="AB3676" s="2" t="s">
        <v>110</v>
      </c>
      <c r="AC3676" s="2">
        <v>3.69</v>
      </c>
      <c r="AD3676" s="3">
        <v>0</v>
      </c>
      <c r="AE3676" s="5">
        <v>0</v>
      </c>
      <c r="AF3676" s="2">
        <v>0</v>
      </c>
      <c r="AG3676" s="3">
        <f t="shared" si="405"/>
        <v>0</v>
      </c>
      <c r="AH3676" s="2" t="s">
        <v>50</v>
      </c>
      <c r="AI3676" s="3">
        <v>0</v>
      </c>
    </row>
    <row r="3677" spans="1:35" x14ac:dyDescent="0.3">
      <c r="A3677" s="2" t="s">
        <v>8483</v>
      </c>
      <c r="B3677" s="2" t="s">
        <v>1632</v>
      </c>
      <c r="C3677" s="2" t="s">
        <v>278</v>
      </c>
      <c r="D3677" s="2" t="s">
        <v>54</v>
      </c>
      <c r="E3677" s="2">
        <v>2023</v>
      </c>
      <c r="F3677" s="2" t="s">
        <v>105</v>
      </c>
      <c r="G3677" s="2" t="s">
        <v>93</v>
      </c>
      <c r="H3677" s="2" t="s">
        <v>221</v>
      </c>
      <c r="I3677" s="2" t="s">
        <v>39</v>
      </c>
      <c r="J3677" s="2" t="s">
        <v>116</v>
      </c>
      <c r="K3677" s="3">
        <v>2461681.91</v>
      </c>
      <c r="L3677" s="3">
        <v>1098178.52</v>
      </c>
      <c r="M3677" s="3">
        <f t="shared" si="399"/>
        <v>1363503.3900000001</v>
      </c>
      <c r="N3677" s="3">
        <v>493114.19</v>
      </c>
      <c r="O3677" s="3">
        <f t="shared" si="400"/>
        <v>870389.20000000019</v>
      </c>
      <c r="P3677" s="3">
        <v>659160.16</v>
      </c>
      <c r="Q3677" s="4">
        <f t="shared" si="401"/>
        <v>0.55389097367173656</v>
      </c>
      <c r="R3677" s="4">
        <f t="shared" si="402"/>
        <v>0.26776821055649713</v>
      </c>
      <c r="S3677" s="3">
        <v>2288997.69</v>
      </c>
      <c r="T3677" s="3">
        <f t="shared" si="403"/>
        <v>172684.2200000002</v>
      </c>
      <c r="U3677" s="4">
        <f t="shared" si="404"/>
        <v>7.5440976089408029E-2</v>
      </c>
      <c r="V3677" s="2" t="s">
        <v>85</v>
      </c>
      <c r="W3677" s="2" t="s">
        <v>207</v>
      </c>
      <c r="X3677" s="2" t="s">
        <v>222</v>
      </c>
      <c r="Y3677" s="2">
        <v>18.899999999999999</v>
      </c>
      <c r="Z3677" s="2" t="s">
        <v>505</v>
      </c>
      <c r="AA3677" s="2" t="s">
        <v>148</v>
      </c>
      <c r="AB3677" s="2" t="s">
        <v>88</v>
      </c>
      <c r="AC3677" s="2">
        <v>8.2899999999999991</v>
      </c>
      <c r="AD3677" s="3">
        <v>0</v>
      </c>
      <c r="AE3677" s="5">
        <v>0</v>
      </c>
      <c r="AF3677" s="2">
        <v>0</v>
      </c>
      <c r="AG3677" s="3">
        <f t="shared" si="405"/>
        <v>0</v>
      </c>
      <c r="AH3677" s="2" t="s">
        <v>50</v>
      </c>
      <c r="AI3677" s="3">
        <v>0</v>
      </c>
    </row>
    <row r="3678" spans="1:35" x14ac:dyDescent="0.3">
      <c r="A3678" s="2" t="s">
        <v>8484</v>
      </c>
      <c r="B3678" s="2" t="s">
        <v>2555</v>
      </c>
      <c r="C3678" s="2" t="s">
        <v>363</v>
      </c>
      <c r="D3678" s="2" t="s">
        <v>81</v>
      </c>
      <c r="E3678" s="2">
        <v>2022</v>
      </c>
      <c r="F3678" s="2" t="s">
        <v>58</v>
      </c>
      <c r="G3678" s="2" t="s">
        <v>93</v>
      </c>
      <c r="H3678" s="2" t="s">
        <v>159</v>
      </c>
      <c r="I3678" s="2" t="s">
        <v>178</v>
      </c>
      <c r="J3678" s="2" t="s">
        <v>179</v>
      </c>
      <c r="K3678" s="3">
        <v>240695.98</v>
      </c>
      <c r="L3678" s="3">
        <v>102976.18</v>
      </c>
      <c r="M3678" s="3">
        <f t="shared" si="399"/>
        <v>137719.80000000002</v>
      </c>
      <c r="N3678" s="3">
        <v>51268.47</v>
      </c>
      <c r="O3678" s="3">
        <f t="shared" si="400"/>
        <v>86451.330000000016</v>
      </c>
      <c r="P3678" s="3">
        <v>60722.06</v>
      </c>
      <c r="Q3678" s="4">
        <f t="shared" si="401"/>
        <v>0.57217324526982138</v>
      </c>
      <c r="R3678" s="4">
        <f t="shared" si="402"/>
        <v>0.25227700105336198</v>
      </c>
      <c r="S3678" s="3">
        <v>223771.17</v>
      </c>
      <c r="T3678" s="3">
        <f t="shared" si="403"/>
        <v>16924.809999999998</v>
      </c>
      <c r="U3678" s="4">
        <f t="shared" si="404"/>
        <v>7.5634452820709644E-2</v>
      </c>
      <c r="V3678" s="2" t="s">
        <v>44</v>
      </c>
      <c r="W3678" s="2" t="s">
        <v>125</v>
      </c>
      <c r="X3678" s="2" t="s">
        <v>160</v>
      </c>
      <c r="Y3678" s="2">
        <v>129.5</v>
      </c>
      <c r="Z3678" s="2" t="s">
        <v>8485</v>
      </c>
      <c r="AA3678" s="2" t="s">
        <v>63</v>
      </c>
      <c r="AB3678" s="2" t="s">
        <v>149</v>
      </c>
      <c r="AC3678" s="2">
        <v>4.62</v>
      </c>
      <c r="AD3678" s="3">
        <v>4723535.97</v>
      </c>
      <c r="AE3678" s="5">
        <v>11.36</v>
      </c>
      <c r="AF3678" s="2">
        <v>180</v>
      </c>
      <c r="AG3678" s="3">
        <f t="shared" si="405"/>
        <v>54760.167341869368</v>
      </c>
      <c r="AH3678" s="2" t="s">
        <v>50</v>
      </c>
      <c r="AI3678" s="3">
        <v>0</v>
      </c>
    </row>
    <row r="3679" spans="1:35" x14ac:dyDescent="0.3">
      <c r="A3679" s="2" t="s">
        <v>8486</v>
      </c>
      <c r="B3679" s="2" t="s">
        <v>994</v>
      </c>
      <c r="C3679" s="2" t="s">
        <v>292</v>
      </c>
      <c r="D3679" s="2" t="s">
        <v>81</v>
      </c>
      <c r="E3679" s="2">
        <v>2022</v>
      </c>
      <c r="F3679" s="2" t="s">
        <v>82</v>
      </c>
      <c r="G3679" s="2" t="s">
        <v>56</v>
      </c>
      <c r="H3679" s="2" t="s">
        <v>153</v>
      </c>
      <c r="I3679" s="2" t="s">
        <v>39</v>
      </c>
      <c r="J3679" s="2" t="s">
        <v>273</v>
      </c>
      <c r="K3679" s="3">
        <v>6179456.1500000004</v>
      </c>
      <c r="L3679" s="3">
        <v>2915607.98</v>
      </c>
      <c r="M3679" s="3">
        <f t="shared" si="399"/>
        <v>3263848.1700000004</v>
      </c>
      <c r="N3679" s="3">
        <v>774374.07</v>
      </c>
      <c r="O3679" s="3">
        <f t="shared" si="400"/>
        <v>2489474.1000000006</v>
      </c>
      <c r="P3679" s="3">
        <v>1812108.97</v>
      </c>
      <c r="Q3679" s="4">
        <f t="shared" si="401"/>
        <v>0.52817725229751811</v>
      </c>
      <c r="R3679" s="4">
        <f t="shared" si="402"/>
        <v>0.29324732242011298</v>
      </c>
      <c r="S3679" s="3">
        <v>6632377.04</v>
      </c>
      <c r="T3679" s="3">
        <f t="shared" si="403"/>
        <v>-452920.88999999966</v>
      </c>
      <c r="U3679" s="4">
        <f t="shared" si="404"/>
        <v>-6.8289376081670961E-2</v>
      </c>
      <c r="V3679" s="2" t="s">
        <v>73</v>
      </c>
      <c r="W3679" s="2" t="s">
        <v>207</v>
      </c>
      <c r="X3679" s="2" t="s">
        <v>155</v>
      </c>
      <c r="Y3679" s="2">
        <v>7.24</v>
      </c>
      <c r="Z3679" s="2" t="s">
        <v>8487</v>
      </c>
      <c r="AA3679" s="2" t="s">
        <v>141</v>
      </c>
      <c r="AB3679" s="2" t="s">
        <v>242</v>
      </c>
      <c r="AC3679" s="2">
        <v>6.2</v>
      </c>
      <c r="AD3679" s="3">
        <v>0</v>
      </c>
      <c r="AE3679" s="5">
        <v>0</v>
      </c>
      <c r="AF3679" s="2">
        <v>0</v>
      </c>
      <c r="AG3679" s="3">
        <f t="shared" si="405"/>
        <v>0</v>
      </c>
      <c r="AH3679" s="2" t="s">
        <v>50</v>
      </c>
      <c r="AI3679" s="3">
        <v>0</v>
      </c>
    </row>
    <row r="3680" spans="1:35" x14ac:dyDescent="0.3">
      <c r="A3680" s="2" t="s">
        <v>8488</v>
      </c>
      <c r="B3680" s="2" t="s">
        <v>6708</v>
      </c>
      <c r="C3680" s="2" t="s">
        <v>152</v>
      </c>
      <c r="D3680" s="2" t="s">
        <v>38</v>
      </c>
      <c r="E3680" s="2">
        <v>2022</v>
      </c>
      <c r="F3680" s="2" t="s">
        <v>58</v>
      </c>
      <c r="G3680" s="2" t="s">
        <v>93</v>
      </c>
      <c r="H3680" s="2" t="s">
        <v>94</v>
      </c>
      <c r="I3680" s="2" t="s">
        <v>131</v>
      </c>
      <c r="J3680" s="2" t="s">
        <v>491</v>
      </c>
      <c r="K3680" s="3">
        <v>9044192.9900000002</v>
      </c>
      <c r="L3680" s="3">
        <v>2759263.62</v>
      </c>
      <c r="M3680" s="3">
        <f t="shared" si="399"/>
        <v>6284929.3700000001</v>
      </c>
      <c r="N3680" s="3">
        <v>1205192.22</v>
      </c>
      <c r="O3680" s="3">
        <f t="shared" si="400"/>
        <v>5079737.1500000004</v>
      </c>
      <c r="P3680" s="3">
        <v>3869293.6</v>
      </c>
      <c r="Q3680" s="4">
        <f t="shared" si="401"/>
        <v>0.6949132307270679</v>
      </c>
      <c r="R3680" s="4">
        <f t="shared" si="402"/>
        <v>0.42782076900373617</v>
      </c>
      <c r="S3680" s="3">
        <v>10629246.560000001</v>
      </c>
      <c r="T3680" s="3">
        <f t="shared" si="403"/>
        <v>-1585053.5700000003</v>
      </c>
      <c r="U3680" s="4">
        <f t="shared" si="404"/>
        <v>-0.14912191198620575</v>
      </c>
      <c r="V3680" s="2" t="s">
        <v>73</v>
      </c>
      <c r="W3680" s="2" t="s">
        <v>117</v>
      </c>
      <c r="X3680" s="2" t="s">
        <v>97</v>
      </c>
      <c r="Y3680" s="2">
        <v>1550</v>
      </c>
      <c r="Z3680" s="2" t="s">
        <v>8489</v>
      </c>
      <c r="AA3680" s="2" t="s">
        <v>76</v>
      </c>
      <c r="AB3680" s="2" t="s">
        <v>64</v>
      </c>
      <c r="AC3680" s="2">
        <v>4.0999999999999996</v>
      </c>
      <c r="AD3680" s="3">
        <v>0</v>
      </c>
      <c r="AE3680" s="5">
        <v>0</v>
      </c>
      <c r="AF3680" s="2">
        <v>0</v>
      </c>
      <c r="AG3680" s="3">
        <f t="shared" si="405"/>
        <v>0</v>
      </c>
      <c r="AH3680" s="2" t="s">
        <v>50</v>
      </c>
      <c r="AI3680" s="3">
        <v>0</v>
      </c>
    </row>
    <row r="3681" spans="1:35" x14ac:dyDescent="0.3">
      <c r="A3681" s="2" t="s">
        <v>8490</v>
      </c>
      <c r="B3681" s="2" t="s">
        <v>4312</v>
      </c>
      <c r="C3681" s="2" t="s">
        <v>80</v>
      </c>
      <c r="D3681" s="2" t="s">
        <v>81</v>
      </c>
      <c r="E3681" s="2">
        <v>2020</v>
      </c>
      <c r="F3681" s="2" t="s">
        <v>58</v>
      </c>
      <c r="G3681" s="2" t="s">
        <v>56</v>
      </c>
      <c r="H3681" s="2" t="s">
        <v>262</v>
      </c>
      <c r="I3681" s="2" t="s">
        <v>71</v>
      </c>
      <c r="J3681" s="2" t="s">
        <v>228</v>
      </c>
      <c r="K3681" s="3">
        <v>4288552.2699999996</v>
      </c>
      <c r="L3681" s="3">
        <v>1480977.45</v>
      </c>
      <c r="M3681" s="3">
        <f t="shared" si="399"/>
        <v>2807574.8199999994</v>
      </c>
      <c r="N3681" s="3">
        <v>546258.89</v>
      </c>
      <c r="O3681" s="3">
        <f t="shared" si="400"/>
        <v>2261315.9299999992</v>
      </c>
      <c r="P3681" s="3">
        <v>1804986.38</v>
      </c>
      <c r="Q3681" s="4">
        <f t="shared" si="401"/>
        <v>0.65466727306555594</v>
      </c>
      <c r="R3681" s="4">
        <f t="shared" si="402"/>
        <v>0.42088478030839066</v>
      </c>
      <c r="S3681" s="3">
        <v>3764519.17</v>
      </c>
      <c r="T3681" s="3">
        <f t="shared" si="403"/>
        <v>524033.09999999963</v>
      </c>
      <c r="U3681" s="4">
        <f t="shared" si="404"/>
        <v>0.13920319603525877</v>
      </c>
      <c r="V3681" s="2" t="s">
        <v>107</v>
      </c>
      <c r="W3681" s="2" t="s">
        <v>125</v>
      </c>
      <c r="X3681" s="2" t="s">
        <v>264</v>
      </c>
      <c r="Y3681" s="2">
        <v>83.5</v>
      </c>
      <c r="Z3681" s="2" t="s">
        <v>8491</v>
      </c>
      <c r="AA3681" s="2" t="s">
        <v>63</v>
      </c>
      <c r="AB3681" s="2" t="s">
        <v>77</v>
      </c>
      <c r="AC3681" s="2">
        <v>3.13</v>
      </c>
      <c r="AD3681" s="3">
        <v>0</v>
      </c>
      <c r="AE3681" s="5">
        <v>0</v>
      </c>
      <c r="AF3681" s="2">
        <v>0</v>
      </c>
      <c r="AG3681" s="3">
        <f t="shared" si="405"/>
        <v>0</v>
      </c>
      <c r="AH3681" s="2" t="s">
        <v>50</v>
      </c>
      <c r="AI3681" s="3">
        <v>0</v>
      </c>
    </row>
    <row r="3682" spans="1:35" x14ac:dyDescent="0.3">
      <c r="A3682" s="2" t="s">
        <v>8492</v>
      </c>
      <c r="B3682" s="2" t="s">
        <v>473</v>
      </c>
      <c r="C3682" s="2" t="s">
        <v>474</v>
      </c>
      <c r="D3682" s="2" t="s">
        <v>81</v>
      </c>
      <c r="E3682" s="2">
        <v>2024</v>
      </c>
      <c r="F3682" s="2" t="s">
        <v>68</v>
      </c>
      <c r="G3682" s="2" t="s">
        <v>114</v>
      </c>
      <c r="H3682" s="2" t="s">
        <v>115</v>
      </c>
      <c r="I3682" s="2" t="s">
        <v>178</v>
      </c>
      <c r="J3682" s="2" t="s">
        <v>263</v>
      </c>
      <c r="K3682" s="3">
        <v>9969587.3900000006</v>
      </c>
      <c r="L3682" s="3">
        <v>5055012.66</v>
      </c>
      <c r="M3682" s="3">
        <f t="shared" si="399"/>
        <v>4914574.7300000004</v>
      </c>
      <c r="N3682" s="3">
        <v>1849481.41</v>
      </c>
      <c r="O3682" s="3">
        <f t="shared" si="400"/>
        <v>3065093.3200000003</v>
      </c>
      <c r="P3682" s="3">
        <v>2231934.6800000002</v>
      </c>
      <c r="Q3682" s="4">
        <f t="shared" si="401"/>
        <v>0.49295668293449807</v>
      </c>
      <c r="R3682" s="4">
        <f t="shared" si="402"/>
        <v>0.22387432826344883</v>
      </c>
      <c r="S3682" s="3">
        <v>10852532.939999999</v>
      </c>
      <c r="T3682" s="3">
        <f t="shared" si="403"/>
        <v>-882945.54999999888</v>
      </c>
      <c r="U3682" s="4">
        <f t="shared" si="404"/>
        <v>-8.1358476853422845E-2</v>
      </c>
      <c r="V3682" s="2" t="s">
        <v>73</v>
      </c>
      <c r="W3682" s="2" t="s">
        <v>207</v>
      </c>
      <c r="X3682" s="2" t="s">
        <v>118</v>
      </c>
      <c r="Y3682" s="2">
        <v>3.75</v>
      </c>
      <c r="Z3682" s="2" t="s">
        <v>4345</v>
      </c>
      <c r="AA3682" s="2" t="s">
        <v>48</v>
      </c>
      <c r="AB3682" s="2" t="s">
        <v>49</v>
      </c>
      <c r="AC3682" s="2">
        <v>4.1100000000000003</v>
      </c>
      <c r="AD3682" s="3">
        <v>4354109.03</v>
      </c>
      <c r="AE3682" s="5">
        <v>12.96</v>
      </c>
      <c r="AF3682" s="2">
        <v>120</v>
      </c>
      <c r="AG3682" s="3">
        <f t="shared" si="405"/>
        <v>64908.838083327966</v>
      </c>
      <c r="AH3682" s="2" t="s">
        <v>50</v>
      </c>
      <c r="AI3682" s="3">
        <v>0</v>
      </c>
    </row>
    <row r="3683" spans="1:35" x14ac:dyDescent="0.3">
      <c r="A3683" s="2" t="s">
        <v>8493</v>
      </c>
      <c r="B3683" s="2" t="s">
        <v>8494</v>
      </c>
      <c r="C3683" s="2" t="s">
        <v>363</v>
      </c>
      <c r="D3683" s="2" t="s">
        <v>81</v>
      </c>
      <c r="E3683" s="2">
        <v>2022</v>
      </c>
      <c r="F3683" s="2" t="s">
        <v>105</v>
      </c>
      <c r="G3683" s="2" t="s">
        <v>56</v>
      </c>
      <c r="H3683" s="2" t="s">
        <v>153</v>
      </c>
      <c r="I3683" s="2" t="s">
        <v>42</v>
      </c>
      <c r="J3683" s="2" t="s">
        <v>166</v>
      </c>
      <c r="K3683" s="3">
        <v>5640241.7599999998</v>
      </c>
      <c r="L3683" s="3">
        <v>3097015.17</v>
      </c>
      <c r="M3683" s="3">
        <f t="shared" si="399"/>
        <v>2543226.59</v>
      </c>
      <c r="N3683" s="3">
        <v>675655.56</v>
      </c>
      <c r="O3683" s="3">
        <f t="shared" si="400"/>
        <v>1867571.0299999998</v>
      </c>
      <c r="P3683" s="3">
        <v>1344894.59</v>
      </c>
      <c r="Q3683" s="4">
        <f t="shared" si="401"/>
        <v>0.45090737209817755</v>
      </c>
      <c r="R3683" s="4">
        <f t="shared" si="402"/>
        <v>0.23844626653024889</v>
      </c>
      <c r="S3683" s="3">
        <v>4803602.24</v>
      </c>
      <c r="T3683" s="3">
        <f t="shared" si="403"/>
        <v>836639.51999999955</v>
      </c>
      <c r="U3683" s="4">
        <f t="shared" si="404"/>
        <v>0.17416919182717333</v>
      </c>
      <c r="V3683" s="2" t="s">
        <v>133</v>
      </c>
      <c r="W3683" s="2" t="s">
        <v>134</v>
      </c>
      <c r="X3683" s="2" t="s">
        <v>155</v>
      </c>
      <c r="Y3683" s="2">
        <v>7.24</v>
      </c>
      <c r="Z3683" s="2" t="s">
        <v>1666</v>
      </c>
      <c r="AA3683" s="2" t="s">
        <v>224</v>
      </c>
      <c r="AB3683" s="2" t="s">
        <v>209</v>
      </c>
      <c r="AC3683" s="2">
        <v>5.79</v>
      </c>
      <c r="AD3683" s="3">
        <v>0</v>
      </c>
      <c r="AE3683" s="5">
        <v>0</v>
      </c>
      <c r="AF3683" s="2">
        <v>0</v>
      </c>
      <c r="AG3683" s="3">
        <f t="shared" si="405"/>
        <v>0</v>
      </c>
      <c r="AH3683" s="2" t="s">
        <v>230</v>
      </c>
      <c r="AI3683" s="3">
        <v>0</v>
      </c>
    </row>
    <row r="3684" spans="1:35" x14ac:dyDescent="0.3">
      <c r="A3684" s="2" t="s">
        <v>8495</v>
      </c>
      <c r="B3684" s="2" t="s">
        <v>6874</v>
      </c>
      <c r="C3684" s="2" t="s">
        <v>403</v>
      </c>
      <c r="D3684" s="2" t="s">
        <v>54</v>
      </c>
      <c r="E3684" s="2">
        <v>2021</v>
      </c>
      <c r="F3684" s="2" t="s">
        <v>39</v>
      </c>
      <c r="G3684" s="2" t="s">
        <v>40</v>
      </c>
      <c r="H3684" s="2" t="s">
        <v>83</v>
      </c>
      <c r="I3684" s="2" t="s">
        <v>39</v>
      </c>
      <c r="J3684" s="2" t="s">
        <v>116</v>
      </c>
      <c r="K3684" s="3">
        <v>1614441.18</v>
      </c>
      <c r="L3684" s="3">
        <v>676168.09</v>
      </c>
      <c r="M3684" s="3">
        <f t="shared" si="399"/>
        <v>938273.09</v>
      </c>
      <c r="N3684" s="3">
        <v>324619.02</v>
      </c>
      <c r="O3684" s="3">
        <f t="shared" si="400"/>
        <v>613654.06999999995</v>
      </c>
      <c r="P3684" s="3">
        <v>466158.86</v>
      </c>
      <c r="Q3684" s="4">
        <f t="shared" si="401"/>
        <v>0.58117514693226546</v>
      </c>
      <c r="R3684" s="4">
        <f t="shared" si="402"/>
        <v>0.28874316746553752</v>
      </c>
      <c r="S3684" s="3">
        <v>1550665.05</v>
      </c>
      <c r="T3684" s="3">
        <f t="shared" si="403"/>
        <v>63776.129999999888</v>
      </c>
      <c r="U3684" s="4">
        <f t="shared" si="404"/>
        <v>4.1128243652618524E-2</v>
      </c>
      <c r="V3684" s="2" t="s">
        <v>107</v>
      </c>
      <c r="W3684" s="2" t="s">
        <v>125</v>
      </c>
      <c r="X3684" s="2" t="s">
        <v>86</v>
      </c>
      <c r="Y3684" s="2">
        <v>0.92</v>
      </c>
      <c r="Z3684" s="2" t="s">
        <v>8496</v>
      </c>
      <c r="AA3684" s="2" t="s">
        <v>99</v>
      </c>
      <c r="AB3684" s="2" t="s">
        <v>77</v>
      </c>
      <c r="AC3684" s="2">
        <v>7.42</v>
      </c>
      <c r="AD3684" s="3">
        <v>0</v>
      </c>
      <c r="AE3684" s="5">
        <v>0</v>
      </c>
      <c r="AF3684" s="2">
        <v>0</v>
      </c>
      <c r="AG3684" s="3">
        <f t="shared" si="405"/>
        <v>0</v>
      </c>
      <c r="AH3684" s="2" t="s">
        <v>50</v>
      </c>
      <c r="AI3684" s="3">
        <v>0</v>
      </c>
    </row>
    <row r="3685" spans="1:35" x14ac:dyDescent="0.3">
      <c r="A3685" s="2" t="s">
        <v>8497</v>
      </c>
      <c r="B3685" s="2" t="s">
        <v>8498</v>
      </c>
      <c r="C3685" s="2" t="s">
        <v>257</v>
      </c>
      <c r="D3685" s="2" t="s">
        <v>104</v>
      </c>
      <c r="E3685" s="2">
        <v>2024</v>
      </c>
      <c r="F3685" s="2" t="s">
        <v>39</v>
      </c>
      <c r="G3685" s="2" t="s">
        <v>114</v>
      </c>
      <c r="H3685" s="2" t="s">
        <v>234</v>
      </c>
      <c r="I3685" s="2" t="s">
        <v>71</v>
      </c>
      <c r="J3685" s="2" t="s">
        <v>72</v>
      </c>
      <c r="K3685" s="3">
        <v>5039799.28</v>
      </c>
      <c r="L3685" s="3">
        <v>2623817.0499999998</v>
      </c>
      <c r="M3685" s="3">
        <f t="shared" si="399"/>
        <v>2415982.2300000004</v>
      </c>
      <c r="N3685" s="3">
        <v>743644.62</v>
      </c>
      <c r="O3685" s="3">
        <f t="shared" si="400"/>
        <v>1672337.6100000003</v>
      </c>
      <c r="P3685" s="3">
        <v>1230774.43</v>
      </c>
      <c r="Q3685" s="4">
        <f t="shared" si="401"/>
        <v>0.47938064509584999</v>
      </c>
      <c r="R3685" s="4">
        <f t="shared" si="402"/>
        <v>0.24421100159369835</v>
      </c>
      <c r="S3685" s="3">
        <v>4394649.99</v>
      </c>
      <c r="T3685" s="3">
        <f t="shared" si="403"/>
        <v>645149.29</v>
      </c>
      <c r="U3685" s="4">
        <f t="shared" si="404"/>
        <v>0.14680333848384591</v>
      </c>
      <c r="V3685" s="2" t="s">
        <v>107</v>
      </c>
      <c r="W3685" s="2" t="s">
        <v>134</v>
      </c>
      <c r="X3685" s="2" t="s">
        <v>236</v>
      </c>
      <c r="Y3685" s="2">
        <v>3.67</v>
      </c>
      <c r="Z3685" s="2" t="s">
        <v>3821</v>
      </c>
      <c r="AA3685" s="2" t="s">
        <v>48</v>
      </c>
      <c r="AB3685" s="2" t="s">
        <v>110</v>
      </c>
      <c r="AC3685" s="2">
        <v>2.87</v>
      </c>
      <c r="AD3685" s="3">
        <v>0</v>
      </c>
      <c r="AE3685" s="5">
        <v>0</v>
      </c>
      <c r="AF3685" s="2">
        <v>0</v>
      </c>
      <c r="AG3685" s="3">
        <f t="shared" si="405"/>
        <v>0</v>
      </c>
      <c r="AH3685" s="2" t="s">
        <v>50</v>
      </c>
      <c r="AI3685" s="3">
        <v>0</v>
      </c>
    </row>
    <row r="3686" spans="1:35" x14ac:dyDescent="0.3">
      <c r="A3686" s="2" t="s">
        <v>8499</v>
      </c>
      <c r="B3686" s="2" t="s">
        <v>5270</v>
      </c>
      <c r="C3686" s="2" t="s">
        <v>956</v>
      </c>
      <c r="D3686" s="2" t="s">
        <v>104</v>
      </c>
      <c r="E3686" s="2">
        <v>2022</v>
      </c>
      <c r="F3686" s="2" t="s">
        <v>39</v>
      </c>
      <c r="G3686" s="2" t="s">
        <v>56</v>
      </c>
      <c r="H3686" s="2" t="s">
        <v>177</v>
      </c>
      <c r="I3686" s="2" t="s">
        <v>178</v>
      </c>
      <c r="J3686" s="2" t="s">
        <v>206</v>
      </c>
      <c r="K3686" s="3">
        <v>7231348.7300000004</v>
      </c>
      <c r="L3686" s="3">
        <v>3257198.22</v>
      </c>
      <c r="M3686" s="3">
        <f t="shared" si="399"/>
        <v>3974150.5100000002</v>
      </c>
      <c r="N3686" s="3">
        <v>1282770.19</v>
      </c>
      <c r="O3686" s="3">
        <f t="shared" si="400"/>
        <v>2691380.3200000003</v>
      </c>
      <c r="P3686" s="3">
        <v>2068341.85</v>
      </c>
      <c r="Q3686" s="4">
        <f t="shared" si="401"/>
        <v>0.54957251522289674</v>
      </c>
      <c r="R3686" s="4">
        <f t="shared" si="402"/>
        <v>0.28602435413179139</v>
      </c>
      <c r="S3686" s="3">
        <v>6199651.4000000004</v>
      </c>
      <c r="T3686" s="3">
        <f t="shared" si="403"/>
        <v>1031697.3300000001</v>
      </c>
      <c r="U3686" s="4">
        <f t="shared" si="404"/>
        <v>0.16641215181872968</v>
      </c>
      <c r="V3686" s="2" t="s">
        <v>73</v>
      </c>
      <c r="W3686" s="2" t="s">
        <v>60</v>
      </c>
      <c r="X3686" s="2" t="s">
        <v>180</v>
      </c>
      <c r="Y3686" s="2">
        <v>149.5</v>
      </c>
      <c r="Z3686" s="2" t="s">
        <v>6995</v>
      </c>
      <c r="AA3686" s="2" t="s">
        <v>99</v>
      </c>
      <c r="AB3686" s="2" t="s">
        <v>242</v>
      </c>
      <c r="AC3686" s="2">
        <v>4.5</v>
      </c>
      <c r="AD3686" s="3">
        <v>3953308.37</v>
      </c>
      <c r="AE3686" s="5">
        <v>5.85</v>
      </c>
      <c r="AF3686" s="2">
        <v>60</v>
      </c>
      <c r="AG3686" s="3">
        <f t="shared" si="405"/>
        <v>76153.09420484172</v>
      </c>
      <c r="AH3686" s="2" t="s">
        <v>50</v>
      </c>
      <c r="AI3686" s="3">
        <v>0</v>
      </c>
    </row>
    <row r="3687" spans="1:35" x14ac:dyDescent="0.3">
      <c r="A3687" s="2" t="s">
        <v>8500</v>
      </c>
      <c r="B3687" s="2" t="s">
        <v>7073</v>
      </c>
      <c r="C3687" s="2" t="s">
        <v>216</v>
      </c>
      <c r="D3687" s="2" t="s">
        <v>38</v>
      </c>
      <c r="E3687" s="2">
        <v>2024</v>
      </c>
      <c r="F3687" s="2" t="s">
        <v>92</v>
      </c>
      <c r="G3687" s="2" t="s">
        <v>93</v>
      </c>
      <c r="H3687" s="2" t="s">
        <v>221</v>
      </c>
      <c r="I3687" s="2" t="s">
        <v>71</v>
      </c>
      <c r="J3687" s="2" t="s">
        <v>228</v>
      </c>
      <c r="K3687" s="3">
        <v>2405153.6</v>
      </c>
      <c r="L3687" s="3">
        <v>1089851.06</v>
      </c>
      <c r="M3687" s="3">
        <f t="shared" si="399"/>
        <v>1315302.54</v>
      </c>
      <c r="N3687" s="3">
        <v>291303.92</v>
      </c>
      <c r="O3687" s="3">
        <f t="shared" si="400"/>
        <v>1023998.6200000001</v>
      </c>
      <c r="P3687" s="3">
        <v>793215.22</v>
      </c>
      <c r="Q3687" s="4">
        <f t="shared" si="401"/>
        <v>0.54686841622090165</v>
      </c>
      <c r="R3687" s="4">
        <f t="shared" si="402"/>
        <v>0.32979815509495941</v>
      </c>
      <c r="S3687" s="3">
        <v>2566665.38</v>
      </c>
      <c r="T3687" s="3">
        <f t="shared" si="403"/>
        <v>-161511.7799999998</v>
      </c>
      <c r="U3687" s="4">
        <f t="shared" si="404"/>
        <v>-6.2926699077539977E-2</v>
      </c>
      <c r="V3687" s="2" t="s">
        <v>107</v>
      </c>
      <c r="W3687" s="2" t="s">
        <v>125</v>
      </c>
      <c r="X3687" s="2" t="s">
        <v>222</v>
      </c>
      <c r="Y3687" s="2">
        <v>18.899999999999999</v>
      </c>
      <c r="Z3687" s="2" t="s">
        <v>8501</v>
      </c>
      <c r="AA3687" s="2" t="s">
        <v>76</v>
      </c>
      <c r="AB3687" s="2" t="s">
        <v>142</v>
      </c>
      <c r="AC3687" s="2">
        <v>3.42</v>
      </c>
      <c r="AD3687" s="3">
        <v>0</v>
      </c>
      <c r="AE3687" s="5">
        <v>0</v>
      </c>
      <c r="AF3687" s="2">
        <v>0</v>
      </c>
      <c r="AG3687" s="3">
        <f t="shared" si="405"/>
        <v>0</v>
      </c>
      <c r="AH3687" s="2" t="s">
        <v>50</v>
      </c>
      <c r="AI3687" s="3">
        <v>0</v>
      </c>
    </row>
    <row r="3688" spans="1:35" x14ac:dyDescent="0.3">
      <c r="A3688" s="2" t="s">
        <v>8502</v>
      </c>
      <c r="B3688" s="2" t="s">
        <v>543</v>
      </c>
      <c r="C3688" s="2" t="s">
        <v>189</v>
      </c>
      <c r="D3688" s="2" t="s">
        <v>54</v>
      </c>
      <c r="E3688" s="2">
        <v>2020</v>
      </c>
      <c r="F3688" s="2" t="s">
        <v>39</v>
      </c>
      <c r="G3688" s="2" t="s">
        <v>114</v>
      </c>
      <c r="H3688" s="2" t="s">
        <v>234</v>
      </c>
      <c r="I3688" s="2" t="s">
        <v>58</v>
      </c>
      <c r="J3688" s="2" t="s">
        <v>240</v>
      </c>
      <c r="K3688" s="3">
        <v>450869.72</v>
      </c>
      <c r="L3688" s="3">
        <v>135592.14000000001</v>
      </c>
      <c r="M3688" s="3">
        <f t="shared" si="399"/>
        <v>315277.57999999996</v>
      </c>
      <c r="N3688" s="3">
        <v>37401.06</v>
      </c>
      <c r="O3688" s="3">
        <f t="shared" si="400"/>
        <v>277876.51999999996</v>
      </c>
      <c r="P3688" s="3">
        <v>195604.16</v>
      </c>
      <c r="Q3688" s="4">
        <f t="shared" si="401"/>
        <v>0.69926536650099269</v>
      </c>
      <c r="R3688" s="4">
        <f t="shared" si="402"/>
        <v>0.43383742869226172</v>
      </c>
      <c r="S3688" s="3">
        <v>471622.26</v>
      </c>
      <c r="T3688" s="3">
        <f t="shared" si="403"/>
        <v>-20752.540000000037</v>
      </c>
      <c r="U3688" s="4">
        <f t="shared" si="404"/>
        <v>-4.4002460782915628E-2</v>
      </c>
      <c r="V3688" s="2" t="s">
        <v>133</v>
      </c>
      <c r="W3688" s="2" t="s">
        <v>125</v>
      </c>
      <c r="X3688" s="2" t="s">
        <v>236</v>
      </c>
      <c r="Y3688" s="2">
        <v>3.67</v>
      </c>
      <c r="Z3688" s="2" t="s">
        <v>8503</v>
      </c>
      <c r="AA3688" s="2" t="s">
        <v>63</v>
      </c>
      <c r="AB3688" s="2" t="s">
        <v>149</v>
      </c>
      <c r="AC3688" s="2">
        <v>1.19</v>
      </c>
      <c r="AD3688" s="3">
        <v>0</v>
      </c>
      <c r="AE3688" s="5">
        <v>0</v>
      </c>
      <c r="AF3688" s="2">
        <v>0</v>
      </c>
      <c r="AG3688" s="3">
        <f t="shared" si="405"/>
        <v>0</v>
      </c>
      <c r="AH3688" s="2" t="s">
        <v>50</v>
      </c>
      <c r="AI3688" s="3">
        <v>0</v>
      </c>
    </row>
    <row r="3689" spans="1:35" x14ac:dyDescent="0.3">
      <c r="A3689" s="2" t="s">
        <v>8504</v>
      </c>
      <c r="B3689" s="2" t="s">
        <v>2105</v>
      </c>
      <c r="C3689" s="2" t="s">
        <v>448</v>
      </c>
      <c r="D3689" s="2" t="s">
        <v>54</v>
      </c>
      <c r="E3689" s="2">
        <v>2021</v>
      </c>
      <c r="F3689" s="2" t="s">
        <v>55</v>
      </c>
      <c r="G3689" s="2" t="s">
        <v>93</v>
      </c>
      <c r="H3689" s="2" t="s">
        <v>159</v>
      </c>
      <c r="I3689" s="2" t="s">
        <v>55</v>
      </c>
      <c r="J3689" s="2" t="s">
        <v>540</v>
      </c>
      <c r="K3689" s="3">
        <v>8548730.8499999996</v>
      </c>
      <c r="L3689" s="3">
        <v>2678321.39</v>
      </c>
      <c r="M3689" s="3">
        <f t="shared" si="399"/>
        <v>5870409.459999999</v>
      </c>
      <c r="N3689" s="3">
        <v>1867377.3</v>
      </c>
      <c r="O3689" s="3">
        <f t="shared" si="400"/>
        <v>4003032.1599999992</v>
      </c>
      <c r="P3689" s="3">
        <v>2948368.23</v>
      </c>
      <c r="Q3689" s="4">
        <f t="shared" si="401"/>
        <v>0.68669953037531872</v>
      </c>
      <c r="R3689" s="4">
        <f t="shared" si="402"/>
        <v>0.34488958439953693</v>
      </c>
      <c r="S3689" s="3">
        <v>6951715.75</v>
      </c>
      <c r="T3689" s="3">
        <f t="shared" si="403"/>
        <v>1597015.0999999996</v>
      </c>
      <c r="U3689" s="4">
        <f t="shared" si="404"/>
        <v>0.22972963185383402</v>
      </c>
      <c r="V3689" s="2" t="s">
        <v>133</v>
      </c>
      <c r="W3689" s="2" t="s">
        <v>125</v>
      </c>
      <c r="X3689" s="2" t="s">
        <v>160</v>
      </c>
      <c r="Y3689" s="2">
        <v>129.5</v>
      </c>
      <c r="Z3689" s="2" t="s">
        <v>5800</v>
      </c>
      <c r="AA3689" s="2" t="s">
        <v>76</v>
      </c>
      <c r="AB3689" s="2" t="s">
        <v>100</v>
      </c>
      <c r="AC3689" s="2">
        <v>9.7799999999999994</v>
      </c>
      <c r="AD3689" s="3">
        <v>0</v>
      </c>
      <c r="AE3689" s="5">
        <v>0</v>
      </c>
      <c r="AF3689" s="2">
        <v>0</v>
      </c>
      <c r="AG3689" s="3">
        <f t="shared" si="405"/>
        <v>0</v>
      </c>
      <c r="AH3689" s="2" t="s">
        <v>50</v>
      </c>
      <c r="AI3689" s="3">
        <v>0</v>
      </c>
    </row>
    <row r="3690" spans="1:35" x14ac:dyDescent="0.3">
      <c r="A3690" s="2" t="s">
        <v>8505</v>
      </c>
      <c r="B3690" s="2" t="s">
        <v>7333</v>
      </c>
      <c r="C3690" s="2" t="s">
        <v>249</v>
      </c>
      <c r="D3690" s="2" t="s">
        <v>104</v>
      </c>
      <c r="E3690" s="2">
        <v>2023</v>
      </c>
      <c r="F3690" s="2" t="s">
        <v>58</v>
      </c>
      <c r="G3690" s="2" t="s">
        <v>69</v>
      </c>
      <c r="H3690" s="2" t="s">
        <v>70</v>
      </c>
      <c r="I3690" s="2" t="s">
        <v>55</v>
      </c>
      <c r="J3690" s="2" t="s">
        <v>84</v>
      </c>
      <c r="K3690" s="3">
        <v>7624542.4800000004</v>
      </c>
      <c r="L3690" s="3">
        <v>2478033.42</v>
      </c>
      <c r="M3690" s="3">
        <f t="shared" si="399"/>
        <v>5146509.0600000005</v>
      </c>
      <c r="N3690" s="3">
        <v>1179540.79</v>
      </c>
      <c r="O3690" s="3">
        <f t="shared" si="400"/>
        <v>3966968.2700000005</v>
      </c>
      <c r="P3690" s="3">
        <v>3125394.37</v>
      </c>
      <c r="Q3690" s="4">
        <f t="shared" si="401"/>
        <v>0.67499250918987608</v>
      </c>
      <c r="R3690" s="4">
        <f t="shared" si="402"/>
        <v>0.40991238204761105</v>
      </c>
      <c r="S3690" s="3">
        <v>9135886.75</v>
      </c>
      <c r="T3690" s="3">
        <f t="shared" si="403"/>
        <v>-1511344.2699999996</v>
      </c>
      <c r="U3690" s="4">
        <f t="shared" si="404"/>
        <v>-0.16542940070924145</v>
      </c>
      <c r="V3690" s="2" t="s">
        <v>133</v>
      </c>
      <c r="W3690" s="2" t="s">
        <v>60</v>
      </c>
      <c r="X3690" s="2" t="s">
        <v>74</v>
      </c>
      <c r="Y3690" s="2">
        <v>1.36</v>
      </c>
      <c r="Z3690" s="2" t="s">
        <v>8506</v>
      </c>
      <c r="AA3690" s="2" t="s">
        <v>48</v>
      </c>
      <c r="AB3690" s="2" t="s">
        <v>100</v>
      </c>
      <c r="AC3690" s="2">
        <v>2.12</v>
      </c>
      <c r="AD3690" s="3">
        <v>0</v>
      </c>
      <c r="AE3690" s="5">
        <v>0</v>
      </c>
      <c r="AF3690" s="2">
        <v>0</v>
      </c>
      <c r="AG3690" s="3">
        <f t="shared" si="405"/>
        <v>0</v>
      </c>
      <c r="AH3690" s="2" t="s">
        <v>50</v>
      </c>
      <c r="AI3690" s="3">
        <v>0</v>
      </c>
    </row>
    <row r="3691" spans="1:35" x14ac:dyDescent="0.3">
      <c r="A3691" s="2" t="s">
        <v>8507</v>
      </c>
      <c r="B3691" s="2" t="s">
        <v>2091</v>
      </c>
      <c r="C3691" s="2" t="s">
        <v>387</v>
      </c>
      <c r="D3691" s="2" t="s">
        <v>81</v>
      </c>
      <c r="E3691" s="2">
        <v>2020</v>
      </c>
      <c r="F3691" s="2" t="s">
        <v>39</v>
      </c>
      <c r="G3691" s="2" t="s">
        <v>56</v>
      </c>
      <c r="H3691" s="2" t="s">
        <v>123</v>
      </c>
      <c r="I3691" s="2" t="s">
        <v>131</v>
      </c>
      <c r="J3691" s="2" t="s">
        <v>544</v>
      </c>
      <c r="K3691" s="3">
        <v>7420957.8700000001</v>
      </c>
      <c r="L3691" s="3">
        <v>3656702.38</v>
      </c>
      <c r="M3691" s="3">
        <f t="shared" si="399"/>
        <v>3764255.49</v>
      </c>
      <c r="N3691" s="3">
        <v>1509202.87</v>
      </c>
      <c r="O3691" s="3">
        <f t="shared" si="400"/>
        <v>2255052.62</v>
      </c>
      <c r="P3691" s="3">
        <v>1583038.15</v>
      </c>
      <c r="Q3691" s="4">
        <f t="shared" si="401"/>
        <v>0.50724657866842193</v>
      </c>
      <c r="R3691" s="4">
        <f t="shared" si="402"/>
        <v>0.21331992146183681</v>
      </c>
      <c r="S3691" s="3">
        <v>6395308.6699999999</v>
      </c>
      <c r="T3691" s="3">
        <f t="shared" si="403"/>
        <v>1025649.2000000002</v>
      </c>
      <c r="U3691" s="4">
        <f t="shared" si="404"/>
        <v>0.16037524581280299</v>
      </c>
      <c r="V3691" s="2" t="s">
        <v>73</v>
      </c>
      <c r="W3691" s="2" t="s">
        <v>96</v>
      </c>
      <c r="X3691" s="2" t="s">
        <v>126</v>
      </c>
      <c r="Y3691" s="2">
        <v>1.34</v>
      </c>
      <c r="Z3691" s="2" t="s">
        <v>6843</v>
      </c>
      <c r="AA3691" s="2" t="s">
        <v>109</v>
      </c>
      <c r="AB3691" s="2" t="s">
        <v>142</v>
      </c>
      <c r="AC3691" s="2">
        <v>9.23</v>
      </c>
      <c r="AD3691" s="3">
        <v>0</v>
      </c>
      <c r="AE3691" s="5">
        <v>0</v>
      </c>
      <c r="AF3691" s="2">
        <v>0</v>
      </c>
      <c r="AG3691" s="3">
        <f t="shared" si="405"/>
        <v>0</v>
      </c>
      <c r="AH3691" s="2" t="s">
        <v>50</v>
      </c>
      <c r="AI3691" s="3">
        <v>0</v>
      </c>
    </row>
    <row r="3692" spans="1:35" x14ac:dyDescent="0.3">
      <c r="A3692" s="2" t="s">
        <v>8508</v>
      </c>
      <c r="B3692" s="2" t="s">
        <v>5247</v>
      </c>
      <c r="C3692" s="2" t="s">
        <v>474</v>
      </c>
      <c r="D3692" s="2" t="s">
        <v>81</v>
      </c>
      <c r="E3692" s="2">
        <v>2024</v>
      </c>
      <c r="F3692" s="2" t="s">
        <v>58</v>
      </c>
      <c r="G3692" s="2" t="s">
        <v>114</v>
      </c>
      <c r="H3692" s="2" t="s">
        <v>234</v>
      </c>
      <c r="I3692" s="2" t="s">
        <v>39</v>
      </c>
      <c r="J3692" s="2" t="s">
        <v>116</v>
      </c>
      <c r="K3692" s="3">
        <v>3609832.39</v>
      </c>
      <c r="L3692" s="3">
        <v>1706648.38</v>
      </c>
      <c r="M3692" s="3">
        <f t="shared" si="399"/>
        <v>1903184.0100000002</v>
      </c>
      <c r="N3692" s="3">
        <v>789913.39</v>
      </c>
      <c r="O3692" s="3">
        <f t="shared" si="400"/>
        <v>1113270.6200000001</v>
      </c>
      <c r="P3692" s="3">
        <v>818719.02</v>
      </c>
      <c r="Q3692" s="4">
        <f t="shared" si="401"/>
        <v>0.52722226529747551</v>
      </c>
      <c r="R3692" s="4">
        <f t="shared" si="402"/>
        <v>0.22680250259486423</v>
      </c>
      <c r="S3692" s="3">
        <v>3662879.07</v>
      </c>
      <c r="T3692" s="3">
        <f t="shared" si="403"/>
        <v>-53046.679999999702</v>
      </c>
      <c r="U3692" s="4">
        <f t="shared" si="404"/>
        <v>-1.4482236237190246E-2</v>
      </c>
      <c r="V3692" s="2" t="s">
        <v>124</v>
      </c>
      <c r="W3692" s="2" t="s">
        <v>60</v>
      </c>
      <c r="X3692" s="2" t="s">
        <v>236</v>
      </c>
      <c r="Y3692" s="2">
        <v>3.67</v>
      </c>
      <c r="Z3692" s="2" t="s">
        <v>8509</v>
      </c>
      <c r="AA3692" s="2" t="s">
        <v>63</v>
      </c>
      <c r="AB3692" s="2" t="s">
        <v>88</v>
      </c>
      <c r="AC3692" s="2">
        <v>4.2699999999999996</v>
      </c>
      <c r="AD3692" s="3">
        <v>0</v>
      </c>
      <c r="AE3692" s="5">
        <v>0</v>
      </c>
      <c r="AF3692" s="2">
        <v>0</v>
      </c>
      <c r="AG3692" s="3">
        <f t="shared" si="405"/>
        <v>0</v>
      </c>
      <c r="AH3692" s="2" t="s">
        <v>50</v>
      </c>
      <c r="AI3692" s="3">
        <v>0</v>
      </c>
    </row>
    <row r="3693" spans="1:35" x14ac:dyDescent="0.3">
      <c r="A3693" s="2" t="s">
        <v>8510</v>
      </c>
      <c r="B3693" s="2" t="s">
        <v>8511</v>
      </c>
      <c r="C3693" s="2" t="s">
        <v>80</v>
      </c>
      <c r="D3693" s="2" t="s">
        <v>81</v>
      </c>
      <c r="E3693" s="2">
        <v>2020</v>
      </c>
      <c r="F3693" s="2" t="s">
        <v>105</v>
      </c>
      <c r="G3693" s="2" t="s">
        <v>93</v>
      </c>
      <c r="H3693" s="2" t="s">
        <v>94</v>
      </c>
      <c r="I3693" s="2" t="s">
        <v>39</v>
      </c>
      <c r="J3693" s="2" t="s">
        <v>566</v>
      </c>
      <c r="K3693" s="3">
        <v>869179.43</v>
      </c>
      <c r="L3693" s="3">
        <v>418237.75</v>
      </c>
      <c r="M3693" s="3">
        <f t="shared" si="399"/>
        <v>450941.68000000005</v>
      </c>
      <c r="N3693" s="3">
        <v>136504.56</v>
      </c>
      <c r="O3693" s="3">
        <f t="shared" si="400"/>
        <v>314437.12000000005</v>
      </c>
      <c r="P3693" s="3">
        <v>234008.79</v>
      </c>
      <c r="Q3693" s="4">
        <f t="shared" si="401"/>
        <v>0.51881310628807686</v>
      </c>
      <c r="R3693" s="4">
        <f t="shared" si="402"/>
        <v>0.26922955367224921</v>
      </c>
      <c r="S3693" s="3">
        <v>918084.51</v>
      </c>
      <c r="T3693" s="3">
        <f t="shared" si="403"/>
        <v>-48905.079999999958</v>
      </c>
      <c r="U3693" s="4">
        <f t="shared" si="404"/>
        <v>-5.3268603780277216E-2</v>
      </c>
      <c r="V3693" s="2" t="s">
        <v>73</v>
      </c>
      <c r="W3693" s="2" t="s">
        <v>117</v>
      </c>
      <c r="X3693" s="2" t="s">
        <v>97</v>
      </c>
      <c r="Y3693" s="2">
        <v>1550</v>
      </c>
      <c r="Z3693" s="2" t="s">
        <v>3712</v>
      </c>
      <c r="AA3693" s="2" t="s">
        <v>148</v>
      </c>
      <c r="AB3693" s="2" t="s">
        <v>242</v>
      </c>
      <c r="AC3693" s="2">
        <v>6.68</v>
      </c>
      <c r="AD3693" s="3">
        <v>0</v>
      </c>
      <c r="AE3693" s="5">
        <v>0</v>
      </c>
      <c r="AF3693" s="2">
        <v>0</v>
      </c>
      <c r="AG3693" s="3">
        <f t="shared" si="405"/>
        <v>0</v>
      </c>
      <c r="AH3693" s="2" t="s">
        <v>50</v>
      </c>
      <c r="AI3693" s="3">
        <v>0</v>
      </c>
    </row>
    <row r="3694" spans="1:35" x14ac:dyDescent="0.3">
      <c r="A3694" s="2" t="s">
        <v>8512</v>
      </c>
      <c r="B3694" s="2" t="s">
        <v>2270</v>
      </c>
      <c r="C3694" s="2" t="s">
        <v>520</v>
      </c>
      <c r="D3694" s="2" t="s">
        <v>81</v>
      </c>
      <c r="E3694" s="2">
        <v>2021</v>
      </c>
      <c r="F3694" s="2" t="s">
        <v>92</v>
      </c>
      <c r="G3694" s="2" t="s">
        <v>69</v>
      </c>
      <c r="H3694" s="2" t="s">
        <v>165</v>
      </c>
      <c r="I3694" s="2" t="s">
        <v>55</v>
      </c>
      <c r="J3694" s="2" t="s">
        <v>84</v>
      </c>
      <c r="K3694" s="3">
        <v>2354265.5</v>
      </c>
      <c r="L3694" s="3">
        <v>969005.15</v>
      </c>
      <c r="M3694" s="3">
        <f t="shared" si="399"/>
        <v>1385260.35</v>
      </c>
      <c r="N3694" s="3">
        <v>196080.12</v>
      </c>
      <c r="O3694" s="3">
        <f t="shared" si="400"/>
        <v>1189180.23</v>
      </c>
      <c r="P3694" s="3">
        <v>937497</v>
      </c>
      <c r="Q3694" s="4">
        <f t="shared" si="401"/>
        <v>0.58840447264762619</v>
      </c>
      <c r="R3694" s="4">
        <f t="shared" si="402"/>
        <v>0.3982120962992492</v>
      </c>
      <c r="S3694" s="3">
        <v>2047275.74</v>
      </c>
      <c r="T3694" s="3">
        <f t="shared" si="403"/>
        <v>306989.76</v>
      </c>
      <c r="U3694" s="4">
        <f t="shared" si="404"/>
        <v>0.14995037258635224</v>
      </c>
      <c r="V3694" s="2" t="s">
        <v>107</v>
      </c>
      <c r="W3694" s="2" t="s">
        <v>134</v>
      </c>
      <c r="X3694" s="2" t="s">
        <v>167</v>
      </c>
      <c r="Y3694" s="2">
        <v>17.2</v>
      </c>
      <c r="Z3694" s="2" t="s">
        <v>8513</v>
      </c>
      <c r="AA3694" s="2" t="s">
        <v>48</v>
      </c>
      <c r="AB3694" s="2" t="s">
        <v>209</v>
      </c>
      <c r="AC3694" s="2">
        <v>5.85</v>
      </c>
      <c r="AD3694" s="3">
        <v>0</v>
      </c>
      <c r="AE3694" s="5">
        <v>0</v>
      </c>
      <c r="AF3694" s="2">
        <v>0</v>
      </c>
      <c r="AG3694" s="3">
        <f t="shared" si="405"/>
        <v>0</v>
      </c>
      <c r="AH3694" s="2" t="s">
        <v>50</v>
      </c>
      <c r="AI3694" s="3">
        <v>0</v>
      </c>
    </row>
    <row r="3695" spans="1:35" x14ac:dyDescent="0.3">
      <c r="A3695" s="2" t="s">
        <v>8514</v>
      </c>
      <c r="B3695" s="2" t="s">
        <v>399</v>
      </c>
      <c r="C3695" s="2" t="s">
        <v>145</v>
      </c>
      <c r="D3695" s="2" t="s">
        <v>54</v>
      </c>
      <c r="E3695" s="2">
        <v>2024</v>
      </c>
      <c r="F3695" s="2" t="s">
        <v>55</v>
      </c>
      <c r="G3695" s="2" t="s">
        <v>40</v>
      </c>
      <c r="H3695" s="2" t="s">
        <v>139</v>
      </c>
      <c r="I3695" s="2" t="s">
        <v>42</v>
      </c>
      <c r="J3695" s="2" t="s">
        <v>146</v>
      </c>
      <c r="K3695" s="3">
        <v>3764884.2</v>
      </c>
      <c r="L3695" s="3">
        <v>1271898.1299999999</v>
      </c>
      <c r="M3695" s="3">
        <f t="shared" si="399"/>
        <v>2492986.0700000003</v>
      </c>
      <c r="N3695" s="3">
        <v>709933.77</v>
      </c>
      <c r="O3695" s="3">
        <f t="shared" si="400"/>
        <v>1783052.3000000003</v>
      </c>
      <c r="P3695" s="3">
        <v>1316759.52</v>
      </c>
      <c r="Q3695" s="4">
        <f t="shared" si="401"/>
        <v>0.66216806083969337</v>
      </c>
      <c r="R3695" s="4">
        <f t="shared" si="402"/>
        <v>0.34974768148247426</v>
      </c>
      <c r="S3695" s="3">
        <v>3851908.46</v>
      </c>
      <c r="T3695" s="3">
        <f t="shared" si="403"/>
        <v>-87024.259999999776</v>
      </c>
      <c r="U3695" s="4">
        <f t="shared" si="404"/>
        <v>-2.2592504703499567E-2</v>
      </c>
      <c r="V3695" s="2" t="s">
        <v>124</v>
      </c>
      <c r="W3695" s="2" t="s">
        <v>134</v>
      </c>
      <c r="X3695" s="2" t="s">
        <v>86</v>
      </c>
      <c r="Y3695" s="2">
        <v>0.92</v>
      </c>
      <c r="Z3695" s="2" t="s">
        <v>2201</v>
      </c>
      <c r="AA3695" s="2" t="s">
        <v>148</v>
      </c>
      <c r="AB3695" s="2" t="s">
        <v>242</v>
      </c>
      <c r="AC3695" s="2">
        <v>7.8</v>
      </c>
      <c r="AD3695" s="3">
        <v>0</v>
      </c>
      <c r="AE3695" s="5">
        <v>0</v>
      </c>
      <c r="AF3695" s="2">
        <v>0</v>
      </c>
      <c r="AG3695" s="3">
        <f t="shared" si="405"/>
        <v>0</v>
      </c>
      <c r="AH3695" s="2" t="s">
        <v>50</v>
      </c>
      <c r="AI3695" s="3">
        <v>0</v>
      </c>
    </row>
    <row r="3696" spans="1:35" x14ac:dyDescent="0.3">
      <c r="A3696" s="2" t="s">
        <v>8515</v>
      </c>
      <c r="B3696" s="2" t="s">
        <v>3345</v>
      </c>
      <c r="C3696" s="2" t="s">
        <v>249</v>
      </c>
      <c r="D3696" s="2" t="s">
        <v>104</v>
      </c>
      <c r="E3696" s="2">
        <v>2023</v>
      </c>
      <c r="F3696" s="2" t="s">
        <v>105</v>
      </c>
      <c r="G3696" s="2" t="s">
        <v>40</v>
      </c>
      <c r="H3696" s="2" t="s">
        <v>171</v>
      </c>
      <c r="I3696" s="2" t="s">
        <v>58</v>
      </c>
      <c r="J3696" s="2" t="s">
        <v>191</v>
      </c>
      <c r="K3696" s="3">
        <v>168834.62</v>
      </c>
      <c r="L3696" s="3">
        <v>56723.53</v>
      </c>
      <c r="M3696" s="3">
        <f t="shared" si="399"/>
        <v>112111.09</v>
      </c>
      <c r="N3696" s="3">
        <v>14952.15</v>
      </c>
      <c r="O3696" s="3">
        <f t="shared" si="400"/>
        <v>97158.94</v>
      </c>
      <c r="P3696" s="3">
        <v>70756.23</v>
      </c>
      <c r="Q3696" s="4">
        <f t="shared" si="401"/>
        <v>0.66402903622491638</v>
      </c>
      <c r="R3696" s="4">
        <f t="shared" si="402"/>
        <v>0.41908602631379749</v>
      </c>
      <c r="S3696" s="3">
        <v>148928.09</v>
      </c>
      <c r="T3696" s="3">
        <f t="shared" si="403"/>
        <v>19906.53</v>
      </c>
      <c r="U3696" s="4">
        <f t="shared" si="404"/>
        <v>0.13366538172885989</v>
      </c>
      <c r="V3696" s="2" t="s">
        <v>85</v>
      </c>
      <c r="W3696" s="2" t="s">
        <v>125</v>
      </c>
      <c r="X3696" s="2" t="s">
        <v>86</v>
      </c>
      <c r="Y3696" s="2">
        <v>0.92</v>
      </c>
      <c r="Z3696" s="2" t="s">
        <v>8516</v>
      </c>
      <c r="AA3696" s="2" t="s">
        <v>63</v>
      </c>
      <c r="AB3696" s="2" t="s">
        <v>110</v>
      </c>
      <c r="AC3696" s="2">
        <v>3.02</v>
      </c>
      <c r="AD3696" s="3">
        <v>0</v>
      </c>
      <c r="AE3696" s="5">
        <v>0</v>
      </c>
      <c r="AF3696" s="2">
        <v>0</v>
      </c>
      <c r="AG3696" s="3">
        <f t="shared" si="405"/>
        <v>0</v>
      </c>
      <c r="AH3696" s="2" t="s">
        <v>50</v>
      </c>
      <c r="AI3696" s="3">
        <v>0</v>
      </c>
    </row>
    <row r="3697" spans="1:35" x14ac:dyDescent="0.3">
      <c r="A3697" s="2" t="s">
        <v>8517</v>
      </c>
      <c r="B3697" s="2" t="s">
        <v>2910</v>
      </c>
      <c r="C3697" s="2" t="s">
        <v>67</v>
      </c>
      <c r="D3697" s="2" t="s">
        <v>54</v>
      </c>
      <c r="E3697" s="2">
        <v>2022</v>
      </c>
      <c r="F3697" s="2" t="s">
        <v>92</v>
      </c>
      <c r="G3697" s="2" t="s">
        <v>69</v>
      </c>
      <c r="H3697" s="2" t="s">
        <v>165</v>
      </c>
      <c r="I3697" s="2" t="s">
        <v>71</v>
      </c>
      <c r="J3697" s="2" t="s">
        <v>228</v>
      </c>
      <c r="K3697" s="3">
        <v>3728963.72</v>
      </c>
      <c r="L3697" s="3">
        <v>1849623.67</v>
      </c>
      <c r="M3697" s="3">
        <f t="shared" si="399"/>
        <v>1879340.0500000003</v>
      </c>
      <c r="N3697" s="3">
        <v>678594.68</v>
      </c>
      <c r="O3697" s="3">
        <f t="shared" si="400"/>
        <v>1200745.3700000001</v>
      </c>
      <c r="P3697" s="3">
        <v>871743.22</v>
      </c>
      <c r="Q3697" s="4">
        <f t="shared" si="401"/>
        <v>0.50398453595037929</v>
      </c>
      <c r="R3697" s="4">
        <f t="shared" si="402"/>
        <v>0.23377626747197205</v>
      </c>
      <c r="S3697" s="3">
        <v>4020242.48</v>
      </c>
      <c r="T3697" s="3">
        <f t="shared" si="403"/>
        <v>-291278.75999999978</v>
      </c>
      <c r="U3697" s="4">
        <f t="shared" si="404"/>
        <v>-7.2453032733488201E-2</v>
      </c>
      <c r="V3697" s="2" t="s">
        <v>95</v>
      </c>
      <c r="W3697" s="2" t="s">
        <v>96</v>
      </c>
      <c r="X3697" s="2" t="s">
        <v>167</v>
      </c>
      <c r="Y3697" s="2">
        <v>17.2</v>
      </c>
      <c r="Z3697" s="2" t="s">
        <v>8518</v>
      </c>
      <c r="AA3697" s="2" t="s">
        <v>99</v>
      </c>
      <c r="AB3697" s="2" t="s">
        <v>77</v>
      </c>
      <c r="AC3697" s="2">
        <v>4.5599999999999996</v>
      </c>
      <c r="AD3697" s="3">
        <v>0</v>
      </c>
      <c r="AE3697" s="5">
        <v>0</v>
      </c>
      <c r="AF3697" s="2">
        <v>0</v>
      </c>
      <c r="AG3697" s="3">
        <f t="shared" si="405"/>
        <v>0</v>
      </c>
      <c r="AH3697" s="2" t="s">
        <v>50</v>
      </c>
      <c r="AI3697" s="3">
        <v>0</v>
      </c>
    </row>
    <row r="3698" spans="1:35" x14ac:dyDescent="0.3">
      <c r="A3698" s="2" t="s">
        <v>8519</v>
      </c>
      <c r="B3698" s="2" t="s">
        <v>647</v>
      </c>
      <c r="C3698" s="2" t="s">
        <v>648</v>
      </c>
      <c r="D3698" s="2" t="s">
        <v>104</v>
      </c>
      <c r="E3698" s="2">
        <v>2021</v>
      </c>
      <c r="F3698" s="2" t="s">
        <v>39</v>
      </c>
      <c r="G3698" s="2" t="s">
        <v>69</v>
      </c>
      <c r="H3698" s="2" t="s">
        <v>165</v>
      </c>
      <c r="I3698" s="2" t="s">
        <v>58</v>
      </c>
      <c r="J3698" s="2" t="s">
        <v>106</v>
      </c>
      <c r="K3698" s="3">
        <v>1801450.82</v>
      </c>
      <c r="L3698" s="3">
        <v>948127.5</v>
      </c>
      <c r="M3698" s="3">
        <f t="shared" si="399"/>
        <v>853323.32000000007</v>
      </c>
      <c r="N3698" s="3">
        <v>371960.18</v>
      </c>
      <c r="O3698" s="3">
        <f t="shared" si="400"/>
        <v>481363.14000000007</v>
      </c>
      <c r="P3698" s="3">
        <v>350790.68</v>
      </c>
      <c r="Q3698" s="4">
        <f t="shared" si="401"/>
        <v>0.47368671435615434</v>
      </c>
      <c r="R3698" s="4">
        <f t="shared" si="402"/>
        <v>0.19472675917958171</v>
      </c>
      <c r="S3698" s="3">
        <v>1834985.44</v>
      </c>
      <c r="T3698" s="3">
        <f t="shared" si="403"/>
        <v>-33534.619999999879</v>
      </c>
      <c r="U3698" s="4">
        <f t="shared" si="404"/>
        <v>-1.8275142281237871E-2</v>
      </c>
      <c r="V3698" s="2" t="s">
        <v>133</v>
      </c>
      <c r="W3698" s="2" t="s">
        <v>117</v>
      </c>
      <c r="X3698" s="2" t="s">
        <v>167</v>
      </c>
      <c r="Y3698" s="2">
        <v>17.2</v>
      </c>
      <c r="Z3698" s="2" t="s">
        <v>8520</v>
      </c>
      <c r="AA3698" s="2" t="s">
        <v>109</v>
      </c>
      <c r="AB3698" s="2" t="s">
        <v>306</v>
      </c>
      <c r="AC3698" s="2">
        <v>3.41</v>
      </c>
      <c r="AD3698" s="3">
        <v>0</v>
      </c>
      <c r="AE3698" s="5">
        <v>0</v>
      </c>
      <c r="AF3698" s="2">
        <v>0</v>
      </c>
      <c r="AG3698" s="3">
        <f t="shared" si="405"/>
        <v>0</v>
      </c>
      <c r="AH3698" s="2" t="s">
        <v>50</v>
      </c>
      <c r="AI3698" s="3">
        <v>0</v>
      </c>
    </row>
    <row r="3699" spans="1:35" x14ac:dyDescent="0.3">
      <c r="A3699" s="2" t="s">
        <v>8521</v>
      </c>
      <c r="B3699" s="2" t="s">
        <v>459</v>
      </c>
      <c r="C3699" s="2" t="s">
        <v>233</v>
      </c>
      <c r="D3699" s="2" t="s">
        <v>38</v>
      </c>
      <c r="E3699" s="2">
        <v>2023</v>
      </c>
      <c r="F3699" s="2" t="s">
        <v>55</v>
      </c>
      <c r="G3699" s="2" t="s">
        <v>40</v>
      </c>
      <c r="H3699" s="2" t="s">
        <v>171</v>
      </c>
      <c r="I3699" s="2" t="s">
        <v>58</v>
      </c>
      <c r="J3699" s="2" t="s">
        <v>59</v>
      </c>
      <c r="K3699" s="3">
        <v>8815917.3699999992</v>
      </c>
      <c r="L3699" s="3">
        <v>3894958.31</v>
      </c>
      <c r="M3699" s="3">
        <f t="shared" si="399"/>
        <v>4920959.0599999987</v>
      </c>
      <c r="N3699" s="3">
        <v>709150.7</v>
      </c>
      <c r="O3699" s="3">
        <f t="shared" si="400"/>
        <v>4211808.3599999985</v>
      </c>
      <c r="P3699" s="3">
        <v>3197274.26</v>
      </c>
      <c r="Q3699" s="4">
        <f t="shared" si="401"/>
        <v>0.55819024311022991</v>
      </c>
      <c r="R3699" s="4">
        <f t="shared" si="402"/>
        <v>0.36267062471344375</v>
      </c>
      <c r="S3699" s="3">
        <v>10058909.77</v>
      </c>
      <c r="T3699" s="3">
        <f t="shared" si="403"/>
        <v>-1242992.4000000004</v>
      </c>
      <c r="U3699" s="4">
        <f t="shared" si="404"/>
        <v>-0.12357128440570557</v>
      </c>
      <c r="V3699" s="2" t="s">
        <v>95</v>
      </c>
      <c r="W3699" s="2" t="s">
        <v>45</v>
      </c>
      <c r="X3699" s="2" t="s">
        <v>86</v>
      </c>
      <c r="Y3699" s="2">
        <v>0.92</v>
      </c>
      <c r="Z3699" s="2" t="s">
        <v>8522</v>
      </c>
      <c r="AA3699" s="2" t="s">
        <v>99</v>
      </c>
      <c r="AB3699" s="2" t="s">
        <v>77</v>
      </c>
      <c r="AC3699" s="2">
        <v>2.38</v>
      </c>
      <c r="AD3699" s="3">
        <v>0</v>
      </c>
      <c r="AE3699" s="5">
        <v>0</v>
      </c>
      <c r="AF3699" s="2">
        <v>0</v>
      </c>
      <c r="AG3699" s="3">
        <f t="shared" si="405"/>
        <v>0</v>
      </c>
      <c r="AH3699" s="2" t="s">
        <v>230</v>
      </c>
      <c r="AI3699" s="3">
        <v>0</v>
      </c>
    </row>
    <row r="3700" spans="1:35" x14ac:dyDescent="0.3">
      <c r="A3700" s="2" t="s">
        <v>8523</v>
      </c>
      <c r="B3700" s="2" t="s">
        <v>644</v>
      </c>
      <c r="C3700" s="2" t="s">
        <v>80</v>
      </c>
      <c r="D3700" s="2" t="s">
        <v>81</v>
      </c>
      <c r="E3700" s="2">
        <v>2020</v>
      </c>
      <c r="F3700" s="2" t="s">
        <v>92</v>
      </c>
      <c r="G3700" s="2" t="s">
        <v>40</v>
      </c>
      <c r="H3700" s="2" t="s">
        <v>139</v>
      </c>
      <c r="I3700" s="2" t="s">
        <v>42</v>
      </c>
      <c r="J3700" s="2" t="s">
        <v>43</v>
      </c>
      <c r="K3700" s="3">
        <v>5244690.6500000004</v>
      </c>
      <c r="L3700" s="3">
        <v>2150998.85</v>
      </c>
      <c r="M3700" s="3">
        <f t="shared" si="399"/>
        <v>3093691.8000000003</v>
      </c>
      <c r="N3700" s="3">
        <v>737103.15</v>
      </c>
      <c r="O3700" s="3">
        <f t="shared" si="400"/>
        <v>2356588.6500000004</v>
      </c>
      <c r="P3700" s="3">
        <v>1663089.93</v>
      </c>
      <c r="Q3700" s="4">
        <f t="shared" si="401"/>
        <v>0.58987116809263096</v>
      </c>
      <c r="R3700" s="4">
        <f t="shared" si="402"/>
        <v>0.31709971874127596</v>
      </c>
      <c r="S3700" s="3">
        <v>5869719.7000000002</v>
      </c>
      <c r="T3700" s="3">
        <f t="shared" si="403"/>
        <v>-625029.04999999981</v>
      </c>
      <c r="U3700" s="4">
        <f t="shared" si="404"/>
        <v>-0.10648362817052402</v>
      </c>
      <c r="V3700" s="2" t="s">
        <v>133</v>
      </c>
      <c r="W3700" s="2" t="s">
        <v>125</v>
      </c>
      <c r="X3700" s="2" t="s">
        <v>86</v>
      </c>
      <c r="Y3700" s="2">
        <v>0.92</v>
      </c>
      <c r="Z3700" s="2" t="s">
        <v>8524</v>
      </c>
      <c r="AA3700" s="2" t="s">
        <v>99</v>
      </c>
      <c r="AB3700" s="2" t="s">
        <v>88</v>
      </c>
      <c r="AC3700" s="2">
        <v>6.76</v>
      </c>
      <c r="AD3700" s="3">
        <v>0</v>
      </c>
      <c r="AE3700" s="5">
        <v>0</v>
      </c>
      <c r="AF3700" s="2">
        <v>0</v>
      </c>
      <c r="AG3700" s="3">
        <f t="shared" si="405"/>
        <v>0</v>
      </c>
      <c r="AH3700" s="2" t="s">
        <v>50</v>
      </c>
      <c r="AI3700" s="3">
        <v>0</v>
      </c>
    </row>
    <row r="3701" spans="1:35" x14ac:dyDescent="0.3">
      <c r="A3701" s="2" t="s">
        <v>8525</v>
      </c>
      <c r="B3701" s="2" t="s">
        <v>2469</v>
      </c>
      <c r="C3701" s="2" t="s">
        <v>411</v>
      </c>
      <c r="D3701" s="2" t="s">
        <v>54</v>
      </c>
      <c r="E3701" s="2">
        <v>2022</v>
      </c>
      <c r="F3701" s="2" t="s">
        <v>105</v>
      </c>
      <c r="G3701" s="2" t="s">
        <v>56</v>
      </c>
      <c r="H3701" s="2" t="s">
        <v>57</v>
      </c>
      <c r="I3701" s="2" t="s">
        <v>42</v>
      </c>
      <c r="J3701" s="2" t="s">
        <v>43</v>
      </c>
      <c r="K3701" s="3">
        <v>4789609.3499999996</v>
      </c>
      <c r="L3701" s="3">
        <v>1817960.53</v>
      </c>
      <c r="M3701" s="3">
        <f t="shared" si="399"/>
        <v>2971648.8199999994</v>
      </c>
      <c r="N3701" s="3">
        <v>559699.25</v>
      </c>
      <c r="O3701" s="3">
        <f t="shared" si="400"/>
        <v>2411949.5699999994</v>
      </c>
      <c r="P3701" s="3">
        <v>1756287.42</v>
      </c>
      <c r="Q3701" s="4">
        <f t="shared" si="401"/>
        <v>0.62043657485343762</v>
      </c>
      <c r="R3701" s="4">
        <f t="shared" si="402"/>
        <v>0.36668698669548072</v>
      </c>
      <c r="S3701" s="3">
        <v>4962213.96</v>
      </c>
      <c r="T3701" s="3">
        <f t="shared" si="403"/>
        <v>-172604.61000000034</v>
      </c>
      <c r="U3701" s="4">
        <f t="shared" si="404"/>
        <v>-3.4783790338617386E-2</v>
      </c>
      <c r="V3701" s="2" t="s">
        <v>73</v>
      </c>
      <c r="W3701" s="2" t="s">
        <v>45</v>
      </c>
      <c r="X3701" s="2" t="s">
        <v>61</v>
      </c>
      <c r="Y3701" s="2">
        <v>1.53</v>
      </c>
      <c r="Z3701" s="2" t="s">
        <v>7096</v>
      </c>
      <c r="AA3701" s="2" t="s">
        <v>148</v>
      </c>
      <c r="AB3701" s="2" t="s">
        <v>149</v>
      </c>
      <c r="AC3701" s="2">
        <v>9.64</v>
      </c>
      <c r="AD3701" s="3">
        <v>0</v>
      </c>
      <c r="AE3701" s="5">
        <v>0</v>
      </c>
      <c r="AF3701" s="2">
        <v>0</v>
      </c>
      <c r="AG3701" s="3">
        <f t="shared" si="405"/>
        <v>0</v>
      </c>
      <c r="AH3701" s="2" t="s">
        <v>50</v>
      </c>
      <c r="AI3701" s="3">
        <v>0</v>
      </c>
    </row>
    <row r="3702" spans="1:35" x14ac:dyDescent="0.3">
      <c r="A3702" s="2" t="s">
        <v>8526</v>
      </c>
      <c r="B3702" s="2" t="s">
        <v>2574</v>
      </c>
      <c r="C3702" s="2" t="s">
        <v>337</v>
      </c>
      <c r="D3702" s="2" t="s">
        <v>38</v>
      </c>
      <c r="E3702" s="2">
        <v>2024</v>
      </c>
      <c r="F3702" s="2" t="s">
        <v>55</v>
      </c>
      <c r="G3702" s="2" t="s">
        <v>93</v>
      </c>
      <c r="H3702" s="2" t="s">
        <v>221</v>
      </c>
      <c r="I3702" s="2" t="s">
        <v>178</v>
      </c>
      <c r="J3702" s="2" t="s">
        <v>197</v>
      </c>
      <c r="K3702" s="3">
        <v>6700081.4100000001</v>
      </c>
      <c r="L3702" s="3">
        <v>3458158.6</v>
      </c>
      <c r="M3702" s="3">
        <f t="shared" si="399"/>
        <v>3241922.81</v>
      </c>
      <c r="N3702" s="3">
        <v>1107222.26</v>
      </c>
      <c r="O3702" s="3">
        <f t="shared" si="400"/>
        <v>2134700.5499999998</v>
      </c>
      <c r="P3702" s="3">
        <v>1575950.16</v>
      </c>
      <c r="Q3702" s="4">
        <f t="shared" si="401"/>
        <v>0.48386319682046969</v>
      </c>
      <c r="R3702" s="4">
        <f t="shared" si="402"/>
        <v>0.23521358377046941</v>
      </c>
      <c r="S3702" s="3">
        <v>7994199.7300000004</v>
      </c>
      <c r="T3702" s="3">
        <f t="shared" si="403"/>
        <v>-1294118.3200000003</v>
      </c>
      <c r="U3702" s="4">
        <f t="shared" si="404"/>
        <v>-0.16188216002954434</v>
      </c>
      <c r="V3702" s="2" t="s">
        <v>73</v>
      </c>
      <c r="W3702" s="2" t="s">
        <v>96</v>
      </c>
      <c r="X3702" s="2" t="s">
        <v>222</v>
      </c>
      <c r="Y3702" s="2">
        <v>18.899999999999999</v>
      </c>
      <c r="Z3702" s="2" t="s">
        <v>2355</v>
      </c>
      <c r="AA3702" s="2" t="s">
        <v>109</v>
      </c>
      <c r="AB3702" s="2" t="s">
        <v>100</v>
      </c>
      <c r="AC3702" s="2">
        <v>5.49</v>
      </c>
      <c r="AD3702" s="3">
        <v>2357120.1800000002</v>
      </c>
      <c r="AE3702" s="5">
        <v>18.149999999999999</v>
      </c>
      <c r="AF3702" s="2">
        <v>36</v>
      </c>
      <c r="AG3702" s="3">
        <f t="shared" si="405"/>
        <v>85393.013063620456</v>
      </c>
      <c r="AH3702" s="2" t="s">
        <v>50</v>
      </c>
      <c r="AI3702" s="3">
        <v>0</v>
      </c>
    </row>
    <row r="3703" spans="1:35" x14ac:dyDescent="0.3">
      <c r="A3703" s="2" t="s">
        <v>8527</v>
      </c>
      <c r="B3703" s="2" t="s">
        <v>1675</v>
      </c>
      <c r="C3703" s="2" t="s">
        <v>176</v>
      </c>
      <c r="D3703" s="2" t="s">
        <v>104</v>
      </c>
      <c r="E3703" s="2">
        <v>2020</v>
      </c>
      <c r="F3703" s="2" t="s">
        <v>92</v>
      </c>
      <c r="G3703" s="2" t="s">
        <v>56</v>
      </c>
      <c r="H3703" s="2" t="s">
        <v>123</v>
      </c>
      <c r="I3703" s="2" t="s">
        <v>58</v>
      </c>
      <c r="J3703" s="2" t="s">
        <v>106</v>
      </c>
      <c r="K3703" s="3">
        <v>4358868.2699999996</v>
      </c>
      <c r="L3703" s="3">
        <v>2410632.5499999998</v>
      </c>
      <c r="M3703" s="3">
        <f t="shared" si="399"/>
        <v>1948235.7199999997</v>
      </c>
      <c r="N3703" s="3">
        <v>779146.61</v>
      </c>
      <c r="O3703" s="3">
        <f t="shared" si="400"/>
        <v>1169089.1099999999</v>
      </c>
      <c r="P3703" s="3">
        <v>827744.37</v>
      </c>
      <c r="Q3703" s="4">
        <f t="shared" si="401"/>
        <v>0.44695907270443846</v>
      </c>
      <c r="R3703" s="4">
        <f t="shared" si="402"/>
        <v>0.18989891841810583</v>
      </c>
      <c r="S3703" s="3">
        <v>4689486.41</v>
      </c>
      <c r="T3703" s="3">
        <f t="shared" si="403"/>
        <v>-330618.1400000006</v>
      </c>
      <c r="U3703" s="4">
        <f t="shared" si="404"/>
        <v>-7.0501993415522143E-2</v>
      </c>
      <c r="V3703" s="2" t="s">
        <v>73</v>
      </c>
      <c r="W3703" s="2" t="s">
        <v>45</v>
      </c>
      <c r="X3703" s="2" t="s">
        <v>126</v>
      </c>
      <c r="Y3703" s="2">
        <v>1.34</v>
      </c>
      <c r="Z3703" s="2" t="s">
        <v>8528</v>
      </c>
      <c r="AA3703" s="2" t="s">
        <v>148</v>
      </c>
      <c r="AB3703" s="2" t="s">
        <v>242</v>
      </c>
      <c r="AC3703" s="2">
        <v>6.94</v>
      </c>
      <c r="AD3703" s="3">
        <v>0</v>
      </c>
      <c r="AE3703" s="5">
        <v>0</v>
      </c>
      <c r="AF3703" s="2">
        <v>0</v>
      </c>
      <c r="AG3703" s="3">
        <f t="shared" si="405"/>
        <v>0</v>
      </c>
      <c r="AH3703" s="2" t="s">
        <v>50</v>
      </c>
      <c r="AI3703" s="3">
        <v>0</v>
      </c>
    </row>
    <row r="3704" spans="1:35" x14ac:dyDescent="0.3">
      <c r="A3704" s="2" t="s">
        <v>8529</v>
      </c>
      <c r="B3704" s="2" t="s">
        <v>1533</v>
      </c>
      <c r="C3704" s="2" t="s">
        <v>956</v>
      </c>
      <c r="D3704" s="2" t="s">
        <v>104</v>
      </c>
      <c r="E3704" s="2">
        <v>2022</v>
      </c>
      <c r="F3704" s="2" t="s">
        <v>82</v>
      </c>
      <c r="G3704" s="2" t="s">
        <v>114</v>
      </c>
      <c r="H3704" s="2" t="s">
        <v>190</v>
      </c>
      <c r="I3704" s="2" t="s">
        <v>131</v>
      </c>
      <c r="J3704" s="2" t="s">
        <v>268</v>
      </c>
      <c r="K3704" s="3">
        <v>7120606.1900000004</v>
      </c>
      <c r="L3704" s="3">
        <v>2037941.94</v>
      </c>
      <c r="M3704" s="3">
        <f t="shared" si="399"/>
        <v>5082664.25</v>
      </c>
      <c r="N3704" s="3">
        <v>1125855.72</v>
      </c>
      <c r="O3704" s="3">
        <f t="shared" si="400"/>
        <v>3956808.5300000003</v>
      </c>
      <c r="P3704" s="3">
        <v>3126254</v>
      </c>
      <c r="Q3704" s="4">
        <f t="shared" si="401"/>
        <v>0.71379656652518786</v>
      </c>
      <c r="R3704" s="4">
        <f t="shared" si="402"/>
        <v>0.43904323825553393</v>
      </c>
      <c r="S3704" s="3">
        <v>6702589.0300000003</v>
      </c>
      <c r="T3704" s="3">
        <f t="shared" si="403"/>
        <v>418017.16000000015</v>
      </c>
      <c r="U3704" s="4">
        <f t="shared" si="404"/>
        <v>6.236652107551343E-2</v>
      </c>
      <c r="V3704" s="2" t="s">
        <v>85</v>
      </c>
      <c r="W3704" s="2" t="s">
        <v>96</v>
      </c>
      <c r="X3704" s="2" t="s">
        <v>192</v>
      </c>
      <c r="Y3704" s="2">
        <v>3.64</v>
      </c>
      <c r="Z3704" s="2" t="s">
        <v>8530</v>
      </c>
      <c r="AA3704" s="2" t="s">
        <v>99</v>
      </c>
      <c r="AB3704" s="2" t="s">
        <v>64</v>
      </c>
      <c r="AC3704" s="2">
        <v>5.85</v>
      </c>
      <c r="AD3704" s="3">
        <v>0</v>
      </c>
      <c r="AE3704" s="5">
        <v>0</v>
      </c>
      <c r="AF3704" s="2">
        <v>0</v>
      </c>
      <c r="AG3704" s="3">
        <f t="shared" si="405"/>
        <v>0</v>
      </c>
      <c r="AH3704" s="2" t="s">
        <v>50</v>
      </c>
      <c r="AI3704" s="3">
        <v>0</v>
      </c>
    </row>
    <row r="3705" spans="1:35" x14ac:dyDescent="0.3">
      <c r="A3705" s="2" t="s">
        <v>8531</v>
      </c>
      <c r="B3705" s="2" t="s">
        <v>2993</v>
      </c>
      <c r="C3705" s="2" t="s">
        <v>536</v>
      </c>
      <c r="D3705" s="2" t="s">
        <v>81</v>
      </c>
      <c r="E3705" s="2">
        <v>2024</v>
      </c>
      <c r="F3705" s="2" t="s">
        <v>92</v>
      </c>
      <c r="G3705" s="2" t="s">
        <v>40</v>
      </c>
      <c r="H3705" s="2" t="s">
        <v>83</v>
      </c>
      <c r="I3705" s="2" t="s">
        <v>131</v>
      </c>
      <c r="J3705" s="2" t="s">
        <v>491</v>
      </c>
      <c r="K3705" s="3">
        <v>9286804.5199999996</v>
      </c>
      <c r="L3705" s="3">
        <v>3745480.85</v>
      </c>
      <c r="M3705" s="3">
        <f t="shared" si="399"/>
        <v>5541323.6699999999</v>
      </c>
      <c r="N3705" s="3">
        <v>1622882.91</v>
      </c>
      <c r="O3705" s="3">
        <f t="shared" si="400"/>
        <v>3918440.76</v>
      </c>
      <c r="P3705" s="3">
        <v>3030714.58</v>
      </c>
      <c r="Q3705" s="4">
        <f t="shared" si="401"/>
        <v>0.59668787666050715</v>
      </c>
      <c r="R3705" s="4">
        <f t="shared" si="402"/>
        <v>0.32634633080443048</v>
      </c>
      <c r="S3705" s="3">
        <v>9156713.8499999996</v>
      </c>
      <c r="T3705" s="3">
        <f t="shared" si="403"/>
        <v>130090.66999999993</v>
      </c>
      <c r="U3705" s="4">
        <f t="shared" si="404"/>
        <v>1.4207135019295151E-2</v>
      </c>
      <c r="V3705" s="2" t="s">
        <v>44</v>
      </c>
      <c r="W3705" s="2" t="s">
        <v>125</v>
      </c>
      <c r="X3705" s="2" t="s">
        <v>86</v>
      </c>
      <c r="Y3705" s="2">
        <v>0.92</v>
      </c>
      <c r="Z3705" s="2" t="s">
        <v>3889</v>
      </c>
      <c r="AA3705" s="2" t="s">
        <v>63</v>
      </c>
      <c r="AB3705" s="2" t="s">
        <v>100</v>
      </c>
      <c r="AC3705" s="2">
        <v>2.75</v>
      </c>
      <c r="AD3705" s="3">
        <v>0</v>
      </c>
      <c r="AE3705" s="5">
        <v>0</v>
      </c>
      <c r="AF3705" s="2">
        <v>0</v>
      </c>
      <c r="AG3705" s="3">
        <f t="shared" si="405"/>
        <v>0</v>
      </c>
      <c r="AH3705" s="2" t="s">
        <v>50</v>
      </c>
      <c r="AI3705" s="3">
        <v>0</v>
      </c>
    </row>
    <row r="3706" spans="1:35" x14ac:dyDescent="0.3">
      <c r="A3706" s="2" t="s">
        <v>8532</v>
      </c>
      <c r="B3706" s="2" t="s">
        <v>1336</v>
      </c>
      <c r="C3706" s="2" t="s">
        <v>233</v>
      </c>
      <c r="D3706" s="2" t="s">
        <v>38</v>
      </c>
      <c r="E3706" s="2">
        <v>2023</v>
      </c>
      <c r="F3706" s="2" t="s">
        <v>39</v>
      </c>
      <c r="G3706" s="2" t="s">
        <v>69</v>
      </c>
      <c r="H3706" s="2" t="s">
        <v>272</v>
      </c>
      <c r="I3706" s="2" t="s">
        <v>131</v>
      </c>
      <c r="J3706" s="2" t="s">
        <v>268</v>
      </c>
      <c r="K3706" s="3">
        <v>4580081.88</v>
      </c>
      <c r="L3706" s="3">
        <v>1952547.45</v>
      </c>
      <c r="M3706" s="3">
        <f t="shared" si="399"/>
        <v>2627534.4299999997</v>
      </c>
      <c r="N3706" s="3">
        <v>840163.42</v>
      </c>
      <c r="O3706" s="3">
        <f t="shared" si="400"/>
        <v>1787371.0099999998</v>
      </c>
      <c r="P3706" s="3">
        <v>1322565.5</v>
      </c>
      <c r="Q3706" s="4">
        <f t="shared" si="401"/>
        <v>0.57368721757437224</v>
      </c>
      <c r="R3706" s="4">
        <f t="shared" si="402"/>
        <v>0.28876459737003657</v>
      </c>
      <c r="S3706" s="3">
        <v>3740380.59</v>
      </c>
      <c r="T3706" s="3">
        <f t="shared" si="403"/>
        <v>839701.29</v>
      </c>
      <c r="U3706" s="4">
        <f t="shared" si="404"/>
        <v>0.22449621630615937</v>
      </c>
      <c r="V3706" s="2" t="s">
        <v>133</v>
      </c>
      <c r="W3706" s="2" t="s">
        <v>134</v>
      </c>
      <c r="X3706" s="2" t="s">
        <v>274</v>
      </c>
      <c r="Y3706" s="2">
        <v>1</v>
      </c>
      <c r="Z3706" s="2" t="s">
        <v>8533</v>
      </c>
      <c r="AA3706" s="2" t="s">
        <v>99</v>
      </c>
      <c r="AB3706" s="2" t="s">
        <v>142</v>
      </c>
      <c r="AC3706" s="2">
        <v>2.93</v>
      </c>
      <c r="AD3706" s="3">
        <v>0</v>
      </c>
      <c r="AE3706" s="5">
        <v>0</v>
      </c>
      <c r="AF3706" s="2">
        <v>0</v>
      </c>
      <c r="AG3706" s="3">
        <f t="shared" si="405"/>
        <v>0</v>
      </c>
      <c r="AH3706" s="2" t="s">
        <v>50</v>
      </c>
      <c r="AI3706" s="3">
        <v>0</v>
      </c>
    </row>
    <row r="3707" spans="1:35" x14ac:dyDescent="0.3">
      <c r="A3707" s="2" t="s">
        <v>8534</v>
      </c>
      <c r="B3707" s="2" t="s">
        <v>5329</v>
      </c>
      <c r="C3707" s="2" t="s">
        <v>189</v>
      </c>
      <c r="D3707" s="2" t="s">
        <v>54</v>
      </c>
      <c r="E3707" s="2">
        <v>2020</v>
      </c>
      <c r="F3707" s="2" t="s">
        <v>82</v>
      </c>
      <c r="G3707" s="2" t="s">
        <v>56</v>
      </c>
      <c r="H3707" s="2" t="s">
        <v>57</v>
      </c>
      <c r="I3707" s="2" t="s">
        <v>42</v>
      </c>
      <c r="J3707" s="2" t="s">
        <v>43</v>
      </c>
      <c r="K3707" s="3">
        <v>8331014.8499999996</v>
      </c>
      <c r="L3707" s="3">
        <v>4719129.18</v>
      </c>
      <c r="M3707" s="3">
        <f t="shared" si="399"/>
        <v>3611885.67</v>
      </c>
      <c r="N3707" s="3">
        <v>1194214.95</v>
      </c>
      <c r="O3707" s="3">
        <f t="shared" si="400"/>
        <v>2417670.7199999997</v>
      </c>
      <c r="P3707" s="3">
        <v>1825905.36</v>
      </c>
      <c r="Q3707" s="4">
        <f t="shared" si="401"/>
        <v>0.43354690095168896</v>
      </c>
      <c r="R3707" s="4">
        <f t="shared" si="402"/>
        <v>0.21916962013337429</v>
      </c>
      <c r="S3707" s="3">
        <v>8709294.3000000007</v>
      </c>
      <c r="T3707" s="3">
        <f t="shared" si="403"/>
        <v>-378279.45000000112</v>
      </c>
      <c r="U3707" s="4">
        <f t="shared" si="404"/>
        <v>-4.3433995564945038E-2</v>
      </c>
      <c r="V3707" s="2" t="s">
        <v>124</v>
      </c>
      <c r="W3707" s="2" t="s">
        <v>134</v>
      </c>
      <c r="X3707" s="2" t="s">
        <v>61</v>
      </c>
      <c r="Y3707" s="2">
        <v>1.53</v>
      </c>
      <c r="Z3707" s="2" t="s">
        <v>8535</v>
      </c>
      <c r="AA3707" s="2" t="s">
        <v>141</v>
      </c>
      <c r="AB3707" s="2" t="s">
        <v>64</v>
      </c>
      <c r="AC3707" s="2">
        <v>4.8600000000000003</v>
      </c>
      <c r="AD3707" s="3">
        <v>0</v>
      </c>
      <c r="AE3707" s="5">
        <v>0</v>
      </c>
      <c r="AF3707" s="2">
        <v>0</v>
      </c>
      <c r="AG3707" s="3">
        <f t="shared" si="405"/>
        <v>0</v>
      </c>
      <c r="AH3707" s="2" t="s">
        <v>50</v>
      </c>
      <c r="AI3707" s="3">
        <v>0</v>
      </c>
    </row>
    <row r="3708" spans="1:35" x14ac:dyDescent="0.3">
      <c r="A3708" s="2" t="s">
        <v>8536</v>
      </c>
      <c r="B3708" s="2" t="s">
        <v>5171</v>
      </c>
      <c r="C3708" s="2" t="s">
        <v>734</v>
      </c>
      <c r="D3708" s="2" t="s">
        <v>38</v>
      </c>
      <c r="E3708" s="2">
        <v>2024</v>
      </c>
      <c r="F3708" s="2" t="s">
        <v>55</v>
      </c>
      <c r="G3708" s="2" t="s">
        <v>114</v>
      </c>
      <c r="H3708" s="2" t="s">
        <v>190</v>
      </c>
      <c r="I3708" s="2" t="s">
        <v>55</v>
      </c>
      <c r="J3708" s="2" t="s">
        <v>217</v>
      </c>
      <c r="K3708" s="3">
        <v>1665281.62</v>
      </c>
      <c r="L3708" s="3">
        <v>731063.26</v>
      </c>
      <c r="M3708" s="3">
        <f t="shared" si="399"/>
        <v>934218.3600000001</v>
      </c>
      <c r="N3708" s="3">
        <v>323753.08</v>
      </c>
      <c r="O3708" s="3">
        <f t="shared" si="400"/>
        <v>610465.28000000003</v>
      </c>
      <c r="P3708" s="3">
        <v>467318.75</v>
      </c>
      <c r="Q3708" s="4">
        <f t="shared" si="401"/>
        <v>0.56099722039807298</v>
      </c>
      <c r="R3708" s="4">
        <f t="shared" si="402"/>
        <v>0.28062445678106984</v>
      </c>
      <c r="S3708" s="3">
        <v>1502357.56</v>
      </c>
      <c r="T3708" s="3">
        <f t="shared" si="403"/>
        <v>162924.06000000006</v>
      </c>
      <c r="U3708" s="4">
        <f t="shared" si="404"/>
        <v>0.10844559533484163</v>
      </c>
      <c r="V3708" s="2" t="s">
        <v>107</v>
      </c>
      <c r="W3708" s="2" t="s">
        <v>134</v>
      </c>
      <c r="X3708" s="2" t="s">
        <v>192</v>
      </c>
      <c r="Y3708" s="2">
        <v>3.64</v>
      </c>
      <c r="Z3708" s="2" t="s">
        <v>8535</v>
      </c>
      <c r="AA3708" s="2" t="s">
        <v>109</v>
      </c>
      <c r="AB3708" s="2" t="s">
        <v>142</v>
      </c>
      <c r="AC3708" s="2">
        <v>3.41</v>
      </c>
      <c r="AD3708" s="3">
        <v>0</v>
      </c>
      <c r="AE3708" s="5">
        <v>0</v>
      </c>
      <c r="AF3708" s="2">
        <v>0</v>
      </c>
      <c r="AG3708" s="3">
        <f t="shared" si="405"/>
        <v>0</v>
      </c>
      <c r="AH3708" s="2" t="s">
        <v>50</v>
      </c>
      <c r="AI3708" s="3">
        <v>0</v>
      </c>
    </row>
    <row r="3709" spans="1:35" x14ac:dyDescent="0.3">
      <c r="A3709" s="2" t="s">
        <v>8537</v>
      </c>
      <c r="B3709" s="2" t="s">
        <v>5543</v>
      </c>
      <c r="C3709" s="2" t="s">
        <v>249</v>
      </c>
      <c r="D3709" s="2" t="s">
        <v>104</v>
      </c>
      <c r="E3709" s="2">
        <v>2023</v>
      </c>
      <c r="F3709" s="2" t="s">
        <v>39</v>
      </c>
      <c r="G3709" s="2" t="s">
        <v>56</v>
      </c>
      <c r="H3709" s="2" t="s">
        <v>153</v>
      </c>
      <c r="I3709" s="2" t="s">
        <v>39</v>
      </c>
      <c r="J3709" s="2" t="s">
        <v>116</v>
      </c>
      <c r="K3709" s="3">
        <v>7378979.29</v>
      </c>
      <c r="L3709" s="3">
        <v>3368759.69</v>
      </c>
      <c r="M3709" s="3">
        <f t="shared" si="399"/>
        <v>4010219.6</v>
      </c>
      <c r="N3709" s="3">
        <v>936738.27</v>
      </c>
      <c r="O3709" s="3">
        <f t="shared" si="400"/>
        <v>3073481.33</v>
      </c>
      <c r="P3709" s="3">
        <v>2169125.19</v>
      </c>
      <c r="Q3709" s="4">
        <f t="shared" si="401"/>
        <v>0.54346535508436156</v>
      </c>
      <c r="R3709" s="4">
        <f t="shared" si="402"/>
        <v>0.29396005934582314</v>
      </c>
      <c r="S3709" s="3">
        <v>6327943.7800000003</v>
      </c>
      <c r="T3709" s="3">
        <f t="shared" si="403"/>
        <v>1051035.5099999998</v>
      </c>
      <c r="U3709" s="4">
        <f t="shared" si="404"/>
        <v>0.1660943185560349</v>
      </c>
      <c r="V3709" s="2" t="s">
        <v>95</v>
      </c>
      <c r="W3709" s="2" t="s">
        <v>45</v>
      </c>
      <c r="X3709" s="2" t="s">
        <v>155</v>
      </c>
      <c r="Y3709" s="2">
        <v>7.24</v>
      </c>
      <c r="Z3709" s="2" t="s">
        <v>7655</v>
      </c>
      <c r="AA3709" s="2" t="s">
        <v>99</v>
      </c>
      <c r="AB3709" s="2" t="s">
        <v>88</v>
      </c>
      <c r="AC3709" s="2">
        <v>3.51</v>
      </c>
      <c r="AD3709" s="3">
        <v>0</v>
      </c>
      <c r="AE3709" s="5">
        <v>0</v>
      </c>
      <c r="AF3709" s="2">
        <v>0</v>
      </c>
      <c r="AG3709" s="3">
        <f t="shared" si="405"/>
        <v>0</v>
      </c>
      <c r="AH3709" s="2" t="s">
        <v>50</v>
      </c>
      <c r="AI3709" s="3">
        <v>0</v>
      </c>
    </row>
    <row r="3710" spans="1:35" x14ac:dyDescent="0.3">
      <c r="A3710" s="2" t="s">
        <v>8538</v>
      </c>
      <c r="B3710" s="2" t="s">
        <v>8539</v>
      </c>
      <c r="C3710" s="2" t="s">
        <v>452</v>
      </c>
      <c r="D3710" s="2" t="s">
        <v>38</v>
      </c>
      <c r="E3710" s="2">
        <v>2021</v>
      </c>
      <c r="F3710" s="2" t="s">
        <v>68</v>
      </c>
      <c r="G3710" s="2" t="s">
        <v>69</v>
      </c>
      <c r="H3710" s="2" t="s">
        <v>70</v>
      </c>
      <c r="I3710" s="2" t="s">
        <v>71</v>
      </c>
      <c r="J3710" s="2" t="s">
        <v>72</v>
      </c>
      <c r="K3710" s="3">
        <v>6791800.0499999998</v>
      </c>
      <c r="L3710" s="3">
        <v>3378473.54</v>
      </c>
      <c r="M3710" s="3">
        <f t="shared" si="399"/>
        <v>3413326.51</v>
      </c>
      <c r="N3710" s="3">
        <v>958365.48</v>
      </c>
      <c r="O3710" s="3">
        <f t="shared" si="400"/>
        <v>2454961.0299999998</v>
      </c>
      <c r="P3710" s="3">
        <v>1852079.8</v>
      </c>
      <c r="Q3710" s="4">
        <f t="shared" si="401"/>
        <v>0.50256581243141862</v>
      </c>
      <c r="R3710" s="4">
        <f t="shared" si="402"/>
        <v>0.2726935107578734</v>
      </c>
      <c r="S3710" s="3">
        <v>7902882.7599999998</v>
      </c>
      <c r="T3710" s="3">
        <f t="shared" si="403"/>
        <v>-1111082.71</v>
      </c>
      <c r="U3710" s="4">
        <f t="shared" si="404"/>
        <v>-0.1405920780735459</v>
      </c>
      <c r="V3710" s="2" t="s">
        <v>133</v>
      </c>
      <c r="W3710" s="2" t="s">
        <v>117</v>
      </c>
      <c r="X3710" s="2" t="s">
        <v>74</v>
      </c>
      <c r="Y3710" s="2">
        <v>1.36</v>
      </c>
      <c r="Z3710" s="2" t="s">
        <v>5632</v>
      </c>
      <c r="AA3710" s="2" t="s">
        <v>63</v>
      </c>
      <c r="AB3710" s="2" t="s">
        <v>306</v>
      </c>
      <c r="AC3710" s="2">
        <v>9.66</v>
      </c>
      <c r="AD3710" s="3">
        <v>0</v>
      </c>
      <c r="AE3710" s="5">
        <v>0</v>
      </c>
      <c r="AF3710" s="2">
        <v>0</v>
      </c>
      <c r="AG3710" s="3">
        <f t="shared" si="405"/>
        <v>0</v>
      </c>
      <c r="AH3710" s="2" t="s">
        <v>50</v>
      </c>
      <c r="AI3710" s="3">
        <v>0</v>
      </c>
    </row>
    <row r="3711" spans="1:35" x14ac:dyDescent="0.3">
      <c r="A3711" s="2" t="s">
        <v>8540</v>
      </c>
      <c r="B3711" s="2" t="s">
        <v>3280</v>
      </c>
      <c r="C3711" s="2" t="s">
        <v>370</v>
      </c>
      <c r="D3711" s="2" t="s">
        <v>81</v>
      </c>
      <c r="E3711" s="2">
        <v>2021</v>
      </c>
      <c r="F3711" s="2" t="s">
        <v>105</v>
      </c>
      <c r="G3711" s="2" t="s">
        <v>40</v>
      </c>
      <c r="H3711" s="2" t="s">
        <v>41</v>
      </c>
      <c r="I3711" s="2" t="s">
        <v>42</v>
      </c>
      <c r="J3711" s="2" t="s">
        <v>146</v>
      </c>
      <c r="K3711" s="3">
        <v>7516280.2400000002</v>
      </c>
      <c r="L3711" s="3">
        <v>3254417.66</v>
      </c>
      <c r="M3711" s="3">
        <f t="shared" si="399"/>
        <v>4261862.58</v>
      </c>
      <c r="N3711" s="3">
        <v>1311981.3799999999</v>
      </c>
      <c r="O3711" s="3">
        <f t="shared" si="400"/>
        <v>2949881.2</v>
      </c>
      <c r="P3711" s="3">
        <v>2239738.6800000002</v>
      </c>
      <c r="Q3711" s="4">
        <f t="shared" si="401"/>
        <v>0.56701751982573767</v>
      </c>
      <c r="R3711" s="4">
        <f t="shared" si="402"/>
        <v>0.29798498838303028</v>
      </c>
      <c r="S3711" s="3">
        <v>6200102.0999999996</v>
      </c>
      <c r="T3711" s="3">
        <f t="shared" si="403"/>
        <v>1316178.1400000006</v>
      </c>
      <c r="U3711" s="4">
        <f t="shared" si="404"/>
        <v>0.21228330094757644</v>
      </c>
      <c r="V3711" s="2" t="s">
        <v>107</v>
      </c>
      <c r="W3711" s="2" t="s">
        <v>134</v>
      </c>
      <c r="X3711" s="2" t="s">
        <v>46</v>
      </c>
      <c r="Y3711" s="2">
        <v>0.89</v>
      </c>
      <c r="Z3711" s="2" t="s">
        <v>5997</v>
      </c>
      <c r="AA3711" s="2" t="s">
        <v>76</v>
      </c>
      <c r="AB3711" s="2" t="s">
        <v>88</v>
      </c>
      <c r="AC3711" s="2">
        <v>1.61</v>
      </c>
      <c r="AD3711" s="3">
        <v>0</v>
      </c>
      <c r="AE3711" s="5">
        <v>0</v>
      </c>
      <c r="AF3711" s="2">
        <v>0</v>
      </c>
      <c r="AG3711" s="3">
        <f t="shared" si="405"/>
        <v>0</v>
      </c>
      <c r="AH3711" s="2" t="s">
        <v>230</v>
      </c>
      <c r="AI3711" s="3">
        <v>0</v>
      </c>
    </row>
    <row r="3712" spans="1:35" x14ac:dyDescent="0.3">
      <c r="A3712" s="2" t="s">
        <v>8541</v>
      </c>
      <c r="B3712" s="2" t="s">
        <v>3461</v>
      </c>
      <c r="C3712" s="2" t="s">
        <v>932</v>
      </c>
      <c r="D3712" s="2" t="s">
        <v>81</v>
      </c>
      <c r="E3712" s="2">
        <v>2020</v>
      </c>
      <c r="F3712" s="2" t="s">
        <v>92</v>
      </c>
      <c r="G3712" s="2" t="s">
        <v>40</v>
      </c>
      <c r="H3712" s="2" t="s">
        <v>83</v>
      </c>
      <c r="I3712" s="2" t="s">
        <v>58</v>
      </c>
      <c r="J3712" s="2" t="s">
        <v>240</v>
      </c>
      <c r="K3712" s="3">
        <v>2045174.84</v>
      </c>
      <c r="L3712" s="3">
        <v>896740.83</v>
      </c>
      <c r="M3712" s="3">
        <f t="shared" si="399"/>
        <v>1148434.0100000002</v>
      </c>
      <c r="N3712" s="3">
        <v>214054.97</v>
      </c>
      <c r="O3712" s="3">
        <f t="shared" si="400"/>
        <v>934379.04000000027</v>
      </c>
      <c r="P3712" s="3">
        <v>682496.11</v>
      </c>
      <c r="Q3712" s="4">
        <f t="shared" si="401"/>
        <v>0.56153341393540723</v>
      </c>
      <c r="R3712" s="4">
        <f t="shared" si="402"/>
        <v>0.33371039808019543</v>
      </c>
      <c r="S3712" s="3">
        <v>1693023.31</v>
      </c>
      <c r="T3712" s="3">
        <f t="shared" si="403"/>
        <v>352151.53</v>
      </c>
      <c r="U3712" s="4">
        <f t="shared" si="404"/>
        <v>0.20800158386478448</v>
      </c>
      <c r="V3712" s="2" t="s">
        <v>44</v>
      </c>
      <c r="W3712" s="2" t="s">
        <v>134</v>
      </c>
      <c r="X3712" s="2" t="s">
        <v>86</v>
      </c>
      <c r="Y3712" s="2">
        <v>0.92</v>
      </c>
      <c r="Z3712" s="2" t="s">
        <v>6090</v>
      </c>
      <c r="AA3712" s="2" t="s">
        <v>76</v>
      </c>
      <c r="AB3712" s="2" t="s">
        <v>100</v>
      </c>
      <c r="AC3712" s="2">
        <v>7.27</v>
      </c>
      <c r="AD3712" s="3">
        <v>0</v>
      </c>
      <c r="AE3712" s="5">
        <v>0</v>
      </c>
      <c r="AF3712" s="2">
        <v>0</v>
      </c>
      <c r="AG3712" s="3">
        <f t="shared" si="405"/>
        <v>0</v>
      </c>
      <c r="AH3712" s="2" t="s">
        <v>50</v>
      </c>
      <c r="AI3712" s="3">
        <v>0</v>
      </c>
    </row>
    <row r="3713" spans="1:35" x14ac:dyDescent="0.3">
      <c r="A3713" s="2" t="s">
        <v>8542</v>
      </c>
      <c r="B3713" s="2" t="s">
        <v>678</v>
      </c>
      <c r="C3713" s="2" t="s">
        <v>315</v>
      </c>
      <c r="D3713" s="2" t="s">
        <v>104</v>
      </c>
      <c r="E3713" s="2">
        <v>2020</v>
      </c>
      <c r="F3713" s="2" t="s">
        <v>55</v>
      </c>
      <c r="G3713" s="2" t="s">
        <v>69</v>
      </c>
      <c r="H3713" s="2" t="s">
        <v>272</v>
      </c>
      <c r="I3713" s="2" t="s">
        <v>131</v>
      </c>
      <c r="J3713" s="2" t="s">
        <v>544</v>
      </c>
      <c r="K3713" s="3">
        <v>4322991.3099999996</v>
      </c>
      <c r="L3713" s="3">
        <v>2130473.4300000002</v>
      </c>
      <c r="M3713" s="3">
        <f t="shared" si="399"/>
        <v>2192517.8799999994</v>
      </c>
      <c r="N3713" s="3">
        <v>681467.68</v>
      </c>
      <c r="O3713" s="3">
        <f t="shared" si="400"/>
        <v>1511050.1999999993</v>
      </c>
      <c r="P3713" s="3">
        <v>1125121.97</v>
      </c>
      <c r="Q3713" s="4">
        <f t="shared" si="401"/>
        <v>0.50717610163319982</v>
      </c>
      <c r="R3713" s="4">
        <f t="shared" si="402"/>
        <v>0.26026468464032143</v>
      </c>
      <c r="S3713" s="3">
        <v>4902507.42</v>
      </c>
      <c r="T3713" s="3">
        <f t="shared" si="403"/>
        <v>-579516.11000000034</v>
      </c>
      <c r="U3713" s="4">
        <f t="shared" si="404"/>
        <v>-0.11820810461924815</v>
      </c>
      <c r="V3713" s="2" t="s">
        <v>44</v>
      </c>
      <c r="W3713" s="2" t="s">
        <v>45</v>
      </c>
      <c r="X3713" s="2" t="s">
        <v>274</v>
      </c>
      <c r="Y3713" s="2">
        <v>1</v>
      </c>
      <c r="Z3713" s="2" t="s">
        <v>8376</v>
      </c>
      <c r="AA3713" s="2" t="s">
        <v>141</v>
      </c>
      <c r="AB3713" s="2" t="s">
        <v>142</v>
      </c>
      <c r="AC3713" s="2">
        <v>9.7799999999999994</v>
      </c>
      <c r="AD3713" s="3">
        <v>0</v>
      </c>
      <c r="AE3713" s="5">
        <v>0</v>
      </c>
      <c r="AF3713" s="2">
        <v>0</v>
      </c>
      <c r="AG3713" s="3">
        <f t="shared" si="405"/>
        <v>0</v>
      </c>
      <c r="AH3713" s="2" t="s">
        <v>50</v>
      </c>
      <c r="AI3713" s="3">
        <v>0</v>
      </c>
    </row>
    <row r="3714" spans="1:35" x14ac:dyDescent="0.3">
      <c r="A3714" s="2" t="s">
        <v>8543</v>
      </c>
      <c r="B3714" s="2" t="s">
        <v>8494</v>
      </c>
      <c r="C3714" s="2" t="s">
        <v>363</v>
      </c>
      <c r="D3714" s="2" t="s">
        <v>81</v>
      </c>
      <c r="E3714" s="2">
        <v>2022</v>
      </c>
      <c r="F3714" s="2" t="s">
        <v>82</v>
      </c>
      <c r="G3714" s="2" t="s">
        <v>114</v>
      </c>
      <c r="H3714" s="2" t="s">
        <v>115</v>
      </c>
      <c r="I3714" s="2" t="s">
        <v>42</v>
      </c>
      <c r="J3714" s="2" t="s">
        <v>166</v>
      </c>
      <c r="K3714" s="3">
        <v>3201546.98</v>
      </c>
      <c r="L3714" s="3">
        <v>1584051.06</v>
      </c>
      <c r="M3714" s="3">
        <f t="shared" ref="M3714:M3777" si="406">K3714-L3714</f>
        <v>1617495.92</v>
      </c>
      <c r="N3714" s="3">
        <v>308298</v>
      </c>
      <c r="O3714" s="3">
        <f t="shared" ref="O3714:O3777" si="407">M3714-N3714</f>
        <v>1309197.92</v>
      </c>
      <c r="P3714" s="3">
        <v>996659.35</v>
      </c>
      <c r="Q3714" s="4">
        <f t="shared" ref="Q3714:Q3777" si="408">IF(K3714&lt;&gt;0,M3714/K3714,0)</f>
        <v>0.50522323430031313</v>
      </c>
      <c r="R3714" s="4">
        <f t="shared" ref="R3714:R3777" si="409">IF(K3714&lt;&gt;0,P3714/K3714,0)</f>
        <v>0.31130555204284399</v>
      </c>
      <c r="S3714" s="3">
        <v>3306971.94</v>
      </c>
      <c r="T3714" s="3">
        <f t="shared" ref="T3714:T3777" si="410">K3714-S3714</f>
        <v>-105424.95999999996</v>
      </c>
      <c r="U3714" s="4">
        <f t="shared" ref="U3714:U3777" si="411">IF(S3714&lt;&gt;0,T3714/S3714,0)</f>
        <v>-3.1879605243944092E-2</v>
      </c>
      <c r="V3714" s="2" t="s">
        <v>73</v>
      </c>
      <c r="W3714" s="2" t="s">
        <v>60</v>
      </c>
      <c r="X3714" s="2" t="s">
        <v>118</v>
      </c>
      <c r="Y3714" s="2">
        <v>3.75</v>
      </c>
      <c r="Z3714" s="2" t="s">
        <v>8544</v>
      </c>
      <c r="AA3714" s="2" t="s">
        <v>224</v>
      </c>
      <c r="AB3714" s="2" t="s">
        <v>182</v>
      </c>
      <c r="AC3714" s="2">
        <v>1.02</v>
      </c>
      <c r="AD3714" s="3">
        <v>0</v>
      </c>
      <c r="AE3714" s="5">
        <v>0</v>
      </c>
      <c r="AF3714" s="2">
        <v>0</v>
      </c>
      <c r="AG3714" s="3">
        <f t="shared" ref="AG3714:AG3777" si="412">IF(AD3714&gt;0,(AD3714*(AE3714/100/12)*(1+AE3714/100/12)^AF3714)/((1+AE3714/100/12)^AF3714-1),0)</f>
        <v>0</v>
      </c>
      <c r="AH3714" s="2" t="s">
        <v>50</v>
      </c>
      <c r="AI3714" s="3">
        <v>0</v>
      </c>
    </row>
    <row r="3715" spans="1:35" x14ac:dyDescent="0.3">
      <c r="A3715" s="2" t="s">
        <v>8545</v>
      </c>
      <c r="B3715" s="2" t="s">
        <v>3905</v>
      </c>
      <c r="C3715" s="2" t="s">
        <v>411</v>
      </c>
      <c r="D3715" s="2" t="s">
        <v>54</v>
      </c>
      <c r="E3715" s="2">
        <v>2022</v>
      </c>
      <c r="F3715" s="2" t="s">
        <v>58</v>
      </c>
      <c r="G3715" s="2" t="s">
        <v>69</v>
      </c>
      <c r="H3715" s="2" t="s">
        <v>272</v>
      </c>
      <c r="I3715" s="2" t="s">
        <v>58</v>
      </c>
      <c r="J3715" s="2" t="s">
        <v>106</v>
      </c>
      <c r="K3715" s="3">
        <v>9220853.4900000002</v>
      </c>
      <c r="L3715" s="3">
        <v>3017170.03</v>
      </c>
      <c r="M3715" s="3">
        <f t="shared" si="406"/>
        <v>6203683.4600000009</v>
      </c>
      <c r="N3715" s="3">
        <v>1713066.35</v>
      </c>
      <c r="O3715" s="3">
        <f t="shared" si="407"/>
        <v>4490617.1100000013</v>
      </c>
      <c r="P3715" s="3">
        <v>3235262.28</v>
      </c>
      <c r="Q3715" s="4">
        <f t="shared" si="408"/>
        <v>0.67278842102066638</v>
      </c>
      <c r="R3715" s="4">
        <f t="shared" si="409"/>
        <v>0.35086364657118085</v>
      </c>
      <c r="S3715" s="3">
        <v>7964317.8099999996</v>
      </c>
      <c r="T3715" s="3">
        <f t="shared" si="410"/>
        <v>1256535.6800000006</v>
      </c>
      <c r="U3715" s="4">
        <f t="shared" si="411"/>
        <v>0.1577706603348116</v>
      </c>
      <c r="V3715" s="2" t="s">
        <v>85</v>
      </c>
      <c r="W3715" s="2" t="s">
        <v>117</v>
      </c>
      <c r="X3715" s="2" t="s">
        <v>274</v>
      </c>
      <c r="Y3715" s="2">
        <v>1</v>
      </c>
      <c r="Z3715" s="2" t="s">
        <v>5045</v>
      </c>
      <c r="AA3715" s="2" t="s">
        <v>63</v>
      </c>
      <c r="AB3715" s="2" t="s">
        <v>77</v>
      </c>
      <c r="AC3715" s="2">
        <v>1.73</v>
      </c>
      <c r="AD3715" s="3">
        <v>0</v>
      </c>
      <c r="AE3715" s="5">
        <v>0</v>
      </c>
      <c r="AF3715" s="2">
        <v>0</v>
      </c>
      <c r="AG3715" s="3">
        <f t="shared" si="412"/>
        <v>0</v>
      </c>
      <c r="AH3715" s="2" t="s">
        <v>50</v>
      </c>
      <c r="AI3715" s="3">
        <v>0</v>
      </c>
    </row>
    <row r="3716" spans="1:35" x14ac:dyDescent="0.3">
      <c r="A3716" s="2" t="s">
        <v>8546</v>
      </c>
      <c r="B3716" s="2" t="s">
        <v>494</v>
      </c>
      <c r="C3716" s="2" t="s">
        <v>448</v>
      </c>
      <c r="D3716" s="2" t="s">
        <v>54</v>
      </c>
      <c r="E3716" s="2">
        <v>2021</v>
      </c>
      <c r="F3716" s="2" t="s">
        <v>39</v>
      </c>
      <c r="G3716" s="2" t="s">
        <v>114</v>
      </c>
      <c r="H3716" s="2" t="s">
        <v>190</v>
      </c>
      <c r="I3716" s="2" t="s">
        <v>39</v>
      </c>
      <c r="J3716" s="2" t="s">
        <v>273</v>
      </c>
      <c r="K3716" s="3">
        <v>6781256.0199999996</v>
      </c>
      <c r="L3716" s="3">
        <v>3524595.5</v>
      </c>
      <c r="M3716" s="3">
        <f t="shared" si="406"/>
        <v>3256660.5199999996</v>
      </c>
      <c r="N3716" s="3">
        <v>1110030.56</v>
      </c>
      <c r="O3716" s="3">
        <f t="shared" si="407"/>
        <v>2146629.9599999995</v>
      </c>
      <c r="P3716" s="3">
        <v>1702137.99</v>
      </c>
      <c r="Q3716" s="4">
        <f t="shared" si="408"/>
        <v>0.48024444297562441</v>
      </c>
      <c r="R3716" s="4">
        <f t="shared" si="409"/>
        <v>0.25100630104214827</v>
      </c>
      <c r="S3716" s="3">
        <v>7578397.9199999999</v>
      </c>
      <c r="T3716" s="3">
        <f t="shared" si="410"/>
        <v>-797141.90000000037</v>
      </c>
      <c r="U3716" s="4">
        <f t="shared" si="411"/>
        <v>-0.10518607077840014</v>
      </c>
      <c r="V3716" s="2" t="s">
        <v>107</v>
      </c>
      <c r="W3716" s="2" t="s">
        <v>134</v>
      </c>
      <c r="X3716" s="2" t="s">
        <v>192</v>
      </c>
      <c r="Y3716" s="2">
        <v>3.64</v>
      </c>
      <c r="Z3716" s="2" t="s">
        <v>8547</v>
      </c>
      <c r="AA3716" s="2" t="s">
        <v>148</v>
      </c>
      <c r="AB3716" s="2" t="s">
        <v>209</v>
      </c>
      <c r="AC3716" s="2">
        <v>5.44</v>
      </c>
      <c r="AD3716" s="3">
        <v>0</v>
      </c>
      <c r="AE3716" s="5">
        <v>0</v>
      </c>
      <c r="AF3716" s="2">
        <v>0</v>
      </c>
      <c r="AG3716" s="3">
        <f t="shared" si="412"/>
        <v>0</v>
      </c>
      <c r="AH3716" s="2" t="s">
        <v>50</v>
      </c>
      <c r="AI3716" s="3">
        <v>0</v>
      </c>
    </row>
    <row r="3717" spans="1:35" x14ac:dyDescent="0.3">
      <c r="A3717" s="2" t="s">
        <v>8548</v>
      </c>
      <c r="B3717" s="2" t="s">
        <v>4168</v>
      </c>
      <c r="C3717" s="2" t="s">
        <v>201</v>
      </c>
      <c r="D3717" s="2" t="s">
        <v>54</v>
      </c>
      <c r="E3717" s="2">
        <v>2020</v>
      </c>
      <c r="F3717" s="2" t="s">
        <v>58</v>
      </c>
      <c r="G3717" s="2" t="s">
        <v>56</v>
      </c>
      <c r="H3717" s="2" t="s">
        <v>262</v>
      </c>
      <c r="I3717" s="2" t="s">
        <v>58</v>
      </c>
      <c r="J3717" s="2" t="s">
        <v>106</v>
      </c>
      <c r="K3717" s="3">
        <v>2944025.27</v>
      </c>
      <c r="L3717" s="3">
        <v>1392902.36</v>
      </c>
      <c r="M3717" s="3">
        <f t="shared" si="406"/>
        <v>1551122.91</v>
      </c>
      <c r="N3717" s="3">
        <v>375399.43</v>
      </c>
      <c r="O3717" s="3">
        <f t="shared" si="407"/>
        <v>1175723.48</v>
      </c>
      <c r="P3717" s="3">
        <v>915879.74</v>
      </c>
      <c r="Q3717" s="4">
        <f t="shared" si="408"/>
        <v>0.52687146601836066</v>
      </c>
      <c r="R3717" s="4">
        <f t="shared" si="409"/>
        <v>0.3110977848366091</v>
      </c>
      <c r="S3717" s="3">
        <v>2448570.0499999998</v>
      </c>
      <c r="T3717" s="3">
        <f t="shared" si="410"/>
        <v>495455.2200000002</v>
      </c>
      <c r="U3717" s="4">
        <f t="shared" si="411"/>
        <v>0.20234471952313565</v>
      </c>
      <c r="V3717" s="2" t="s">
        <v>133</v>
      </c>
      <c r="W3717" s="2" t="s">
        <v>45</v>
      </c>
      <c r="X3717" s="2" t="s">
        <v>264</v>
      </c>
      <c r="Y3717" s="2">
        <v>83.5</v>
      </c>
      <c r="Z3717" s="2" t="s">
        <v>1850</v>
      </c>
      <c r="AA3717" s="2" t="s">
        <v>63</v>
      </c>
      <c r="AB3717" s="2" t="s">
        <v>77</v>
      </c>
      <c r="AC3717" s="2">
        <v>9.23</v>
      </c>
      <c r="AD3717" s="3">
        <v>0</v>
      </c>
      <c r="AE3717" s="5">
        <v>0</v>
      </c>
      <c r="AF3717" s="2">
        <v>0</v>
      </c>
      <c r="AG3717" s="3">
        <f t="shared" si="412"/>
        <v>0</v>
      </c>
      <c r="AH3717" s="2" t="s">
        <v>50</v>
      </c>
      <c r="AI3717" s="3">
        <v>0</v>
      </c>
    </row>
    <row r="3718" spans="1:35" x14ac:dyDescent="0.3">
      <c r="A3718" s="2" t="s">
        <v>8549</v>
      </c>
      <c r="B3718" s="2" t="s">
        <v>3418</v>
      </c>
      <c r="C3718" s="2" t="s">
        <v>341</v>
      </c>
      <c r="D3718" s="2" t="s">
        <v>54</v>
      </c>
      <c r="E3718" s="2">
        <v>2023</v>
      </c>
      <c r="F3718" s="2" t="s">
        <v>39</v>
      </c>
      <c r="G3718" s="2" t="s">
        <v>56</v>
      </c>
      <c r="H3718" s="2" t="s">
        <v>262</v>
      </c>
      <c r="I3718" s="2" t="s">
        <v>55</v>
      </c>
      <c r="J3718" s="2" t="s">
        <v>217</v>
      </c>
      <c r="K3718" s="3">
        <v>2302074.1</v>
      </c>
      <c r="L3718" s="3">
        <v>796487.71</v>
      </c>
      <c r="M3718" s="3">
        <f t="shared" si="406"/>
        <v>1505586.3900000001</v>
      </c>
      <c r="N3718" s="3">
        <v>200068.62</v>
      </c>
      <c r="O3718" s="3">
        <f t="shared" si="407"/>
        <v>1305517.77</v>
      </c>
      <c r="P3718" s="3">
        <v>949517.8</v>
      </c>
      <c r="Q3718" s="4">
        <f t="shared" si="408"/>
        <v>0.65401300071096757</v>
      </c>
      <c r="R3718" s="4">
        <f t="shared" si="409"/>
        <v>0.41246187514120419</v>
      </c>
      <c r="S3718" s="3">
        <v>1922257</v>
      </c>
      <c r="T3718" s="3">
        <f t="shared" si="410"/>
        <v>379817.10000000009</v>
      </c>
      <c r="U3718" s="4">
        <f t="shared" si="411"/>
        <v>0.19758913610406939</v>
      </c>
      <c r="V3718" s="2" t="s">
        <v>124</v>
      </c>
      <c r="W3718" s="2" t="s">
        <v>117</v>
      </c>
      <c r="X3718" s="2" t="s">
        <v>264</v>
      </c>
      <c r="Y3718" s="2">
        <v>83.5</v>
      </c>
      <c r="Z3718" s="2" t="s">
        <v>1819</v>
      </c>
      <c r="AA3718" s="2" t="s">
        <v>148</v>
      </c>
      <c r="AB3718" s="2" t="s">
        <v>306</v>
      </c>
      <c r="AC3718" s="2">
        <v>8.0299999999999994</v>
      </c>
      <c r="AD3718" s="3">
        <v>0</v>
      </c>
      <c r="AE3718" s="5">
        <v>0</v>
      </c>
      <c r="AF3718" s="2">
        <v>0</v>
      </c>
      <c r="AG3718" s="3">
        <f t="shared" si="412"/>
        <v>0</v>
      </c>
      <c r="AH3718" s="2" t="s">
        <v>50</v>
      </c>
      <c r="AI3718" s="3">
        <v>0</v>
      </c>
    </row>
    <row r="3719" spans="1:35" x14ac:dyDescent="0.3">
      <c r="A3719" s="2" t="s">
        <v>8550</v>
      </c>
      <c r="B3719" s="2" t="s">
        <v>7749</v>
      </c>
      <c r="C3719" s="2" t="s">
        <v>880</v>
      </c>
      <c r="D3719" s="2" t="s">
        <v>81</v>
      </c>
      <c r="E3719" s="2">
        <v>2024</v>
      </c>
      <c r="F3719" s="2" t="s">
        <v>82</v>
      </c>
      <c r="G3719" s="2" t="s">
        <v>69</v>
      </c>
      <c r="H3719" s="2" t="s">
        <v>165</v>
      </c>
      <c r="I3719" s="2" t="s">
        <v>58</v>
      </c>
      <c r="J3719" s="2" t="s">
        <v>106</v>
      </c>
      <c r="K3719" s="3">
        <v>1624728.61</v>
      </c>
      <c r="L3719" s="3">
        <v>856302.14</v>
      </c>
      <c r="M3719" s="3">
        <f t="shared" si="406"/>
        <v>768426.47000000009</v>
      </c>
      <c r="N3719" s="3">
        <v>139694.51999999999</v>
      </c>
      <c r="O3719" s="3">
        <f t="shared" si="407"/>
        <v>628731.95000000007</v>
      </c>
      <c r="P3719" s="3">
        <v>465991.76</v>
      </c>
      <c r="Q3719" s="4">
        <f t="shared" si="408"/>
        <v>0.47295681584630928</v>
      </c>
      <c r="R3719" s="4">
        <f t="shared" si="409"/>
        <v>0.28681206026155959</v>
      </c>
      <c r="S3719" s="3">
        <v>1797070.66</v>
      </c>
      <c r="T3719" s="3">
        <f t="shared" si="410"/>
        <v>-172342.04999999981</v>
      </c>
      <c r="U3719" s="4">
        <f t="shared" si="411"/>
        <v>-9.5901654751850335E-2</v>
      </c>
      <c r="V3719" s="2" t="s">
        <v>73</v>
      </c>
      <c r="W3719" s="2" t="s">
        <v>134</v>
      </c>
      <c r="X3719" s="2" t="s">
        <v>167</v>
      </c>
      <c r="Y3719" s="2">
        <v>17.2</v>
      </c>
      <c r="Z3719" s="2" t="s">
        <v>1573</v>
      </c>
      <c r="AA3719" s="2" t="s">
        <v>48</v>
      </c>
      <c r="AB3719" s="2" t="s">
        <v>142</v>
      </c>
      <c r="AC3719" s="2">
        <v>1.56</v>
      </c>
      <c r="AD3719" s="3">
        <v>0</v>
      </c>
      <c r="AE3719" s="5">
        <v>0</v>
      </c>
      <c r="AF3719" s="2">
        <v>0</v>
      </c>
      <c r="AG3719" s="3">
        <f t="shared" si="412"/>
        <v>0</v>
      </c>
      <c r="AH3719" s="2" t="s">
        <v>50</v>
      </c>
      <c r="AI3719" s="3">
        <v>0</v>
      </c>
    </row>
    <row r="3720" spans="1:35" x14ac:dyDescent="0.3">
      <c r="A3720" s="2" t="s">
        <v>8551</v>
      </c>
      <c r="B3720" s="2" t="s">
        <v>1118</v>
      </c>
      <c r="C3720" s="2" t="s">
        <v>648</v>
      </c>
      <c r="D3720" s="2" t="s">
        <v>104</v>
      </c>
      <c r="E3720" s="2">
        <v>2021</v>
      </c>
      <c r="F3720" s="2" t="s">
        <v>68</v>
      </c>
      <c r="G3720" s="2" t="s">
        <v>93</v>
      </c>
      <c r="H3720" s="2" t="s">
        <v>94</v>
      </c>
      <c r="I3720" s="2" t="s">
        <v>42</v>
      </c>
      <c r="J3720" s="2" t="s">
        <v>422</v>
      </c>
      <c r="K3720" s="3">
        <v>1179208.1599999999</v>
      </c>
      <c r="L3720" s="3">
        <v>383205.73</v>
      </c>
      <c r="M3720" s="3">
        <f t="shared" si="406"/>
        <v>796002.42999999993</v>
      </c>
      <c r="N3720" s="3">
        <v>107243.02</v>
      </c>
      <c r="O3720" s="3">
        <f t="shared" si="407"/>
        <v>688759.40999999992</v>
      </c>
      <c r="P3720" s="3">
        <v>485875.45</v>
      </c>
      <c r="Q3720" s="4">
        <f t="shared" si="408"/>
        <v>0.67503131084167534</v>
      </c>
      <c r="R3720" s="4">
        <f t="shared" si="409"/>
        <v>0.41203535260475133</v>
      </c>
      <c r="S3720" s="3">
        <v>1286978.44</v>
      </c>
      <c r="T3720" s="3">
        <f t="shared" si="410"/>
        <v>-107770.28000000003</v>
      </c>
      <c r="U3720" s="4">
        <f t="shared" si="411"/>
        <v>-8.3738994104672046E-2</v>
      </c>
      <c r="V3720" s="2" t="s">
        <v>85</v>
      </c>
      <c r="W3720" s="2" t="s">
        <v>134</v>
      </c>
      <c r="X3720" s="2" t="s">
        <v>97</v>
      </c>
      <c r="Y3720" s="2">
        <v>1550</v>
      </c>
      <c r="Z3720" s="2" t="s">
        <v>5803</v>
      </c>
      <c r="AA3720" s="2" t="s">
        <v>99</v>
      </c>
      <c r="AB3720" s="2" t="s">
        <v>110</v>
      </c>
      <c r="AC3720" s="2">
        <v>4.34</v>
      </c>
      <c r="AD3720" s="3">
        <v>0</v>
      </c>
      <c r="AE3720" s="5">
        <v>0</v>
      </c>
      <c r="AF3720" s="2">
        <v>0</v>
      </c>
      <c r="AG3720" s="3">
        <f t="shared" si="412"/>
        <v>0</v>
      </c>
      <c r="AH3720" s="2" t="s">
        <v>50</v>
      </c>
      <c r="AI3720" s="3">
        <v>0</v>
      </c>
    </row>
    <row r="3721" spans="1:35" x14ac:dyDescent="0.3">
      <c r="A3721" s="2" t="s">
        <v>8552</v>
      </c>
      <c r="B3721" s="2" t="s">
        <v>5376</v>
      </c>
      <c r="C3721" s="2" t="s">
        <v>196</v>
      </c>
      <c r="D3721" s="2" t="s">
        <v>38</v>
      </c>
      <c r="E3721" s="2">
        <v>2023</v>
      </c>
      <c r="F3721" s="2" t="s">
        <v>68</v>
      </c>
      <c r="G3721" s="2" t="s">
        <v>40</v>
      </c>
      <c r="H3721" s="2" t="s">
        <v>171</v>
      </c>
      <c r="I3721" s="2" t="s">
        <v>71</v>
      </c>
      <c r="J3721" s="2" t="s">
        <v>72</v>
      </c>
      <c r="K3721" s="3">
        <v>7976534.8399999999</v>
      </c>
      <c r="L3721" s="3">
        <v>3361057.32</v>
      </c>
      <c r="M3721" s="3">
        <f t="shared" si="406"/>
        <v>4615477.5199999996</v>
      </c>
      <c r="N3721" s="3">
        <v>1669041.35</v>
      </c>
      <c r="O3721" s="3">
        <f t="shared" si="407"/>
        <v>2946436.1699999995</v>
      </c>
      <c r="P3721" s="3">
        <v>2250333.2799999998</v>
      </c>
      <c r="Q3721" s="4">
        <f t="shared" si="408"/>
        <v>0.57863190126804487</v>
      </c>
      <c r="R3721" s="4">
        <f t="shared" si="409"/>
        <v>0.28211915639297824</v>
      </c>
      <c r="S3721" s="3">
        <v>9226736.3900000006</v>
      </c>
      <c r="T3721" s="3">
        <f t="shared" si="410"/>
        <v>-1250201.5500000007</v>
      </c>
      <c r="U3721" s="4">
        <f t="shared" si="411"/>
        <v>-0.13549769898649947</v>
      </c>
      <c r="V3721" s="2" t="s">
        <v>124</v>
      </c>
      <c r="W3721" s="2" t="s">
        <v>125</v>
      </c>
      <c r="X3721" s="2" t="s">
        <v>86</v>
      </c>
      <c r="Y3721" s="2">
        <v>0.92</v>
      </c>
      <c r="Z3721" s="2" t="s">
        <v>8553</v>
      </c>
      <c r="AA3721" s="2" t="s">
        <v>109</v>
      </c>
      <c r="AB3721" s="2" t="s">
        <v>142</v>
      </c>
      <c r="AC3721" s="2">
        <v>3.64</v>
      </c>
      <c r="AD3721" s="3">
        <v>0</v>
      </c>
      <c r="AE3721" s="5">
        <v>0</v>
      </c>
      <c r="AF3721" s="2">
        <v>0</v>
      </c>
      <c r="AG3721" s="3">
        <f t="shared" si="412"/>
        <v>0</v>
      </c>
      <c r="AH3721" s="2" t="s">
        <v>230</v>
      </c>
      <c r="AI3721" s="3">
        <v>0</v>
      </c>
    </row>
    <row r="3722" spans="1:35" x14ac:dyDescent="0.3">
      <c r="A3722" s="2" t="s">
        <v>8554</v>
      </c>
      <c r="B3722" s="2" t="s">
        <v>1461</v>
      </c>
      <c r="C3722" s="2" t="s">
        <v>253</v>
      </c>
      <c r="D3722" s="2" t="s">
        <v>54</v>
      </c>
      <c r="E3722" s="2">
        <v>2020</v>
      </c>
      <c r="F3722" s="2" t="s">
        <v>92</v>
      </c>
      <c r="G3722" s="2" t="s">
        <v>69</v>
      </c>
      <c r="H3722" s="2" t="s">
        <v>165</v>
      </c>
      <c r="I3722" s="2" t="s">
        <v>71</v>
      </c>
      <c r="J3722" s="2" t="s">
        <v>293</v>
      </c>
      <c r="K3722" s="3">
        <v>2668953.21</v>
      </c>
      <c r="L3722" s="3">
        <v>1029499.92</v>
      </c>
      <c r="M3722" s="3">
        <f t="shared" si="406"/>
        <v>1639453.29</v>
      </c>
      <c r="N3722" s="3">
        <v>223982.77</v>
      </c>
      <c r="O3722" s="3">
        <f t="shared" si="407"/>
        <v>1415470.52</v>
      </c>
      <c r="P3722" s="3">
        <v>1071620.3500000001</v>
      </c>
      <c r="Q3722" s="4">
        <f t="shared" si="408"/>
        <v>0.61426827711228404</v>
      </c>
      <c r="R3722" s="4">
        <f t="shared" si="409"/>
        <v>0.40151335212054923</v>
      </c>
      <c r="S3722" s="3">
        <v>2696757.8</v>
      </c>
      <c r="T3722" s="3">
        <f t="shared" si="410"/>
        <v>-27804.589999999851</v>
      </c>
      <c r="U3722" s="4">
        <f t="shared" si="411"/>
        <v>-1.0310377149924199E-2</v>
      </c>
      <c r="V3722" s="2" t="s">
        <v>124</v>
      </c>
      <c r="W3722" s="2" t="s">
        <v>125</v>
      </c>
      <c r="X3722" s="2" t="s">
        <v>167</v>
      </c>
      <c r="Y3722" s="2">
        <v>17.2</v>
      </c>
      <c r="Z3722" s="2" t="s">
        <v>7045</v>
      </c>
      <c r="AA3722" s="2" t="s">
        <v>63</v>
      </c>
      <c r="AB3722" s="2" t="s">
        <v>49</v>
      </c>
      <c r="AC3722" s="2">
        <v>2.04</v>
      </c>
      <c r="AD3722" s="3">
        <v>0</v>
      </c>
      <c r="AE3722" s="5">
        <v>0</v>
      </c>
      <c r="AF3722" s="2">
        <v>0</v>
      </c>
      <c r="AG3722" s="3">
        <f t="shared" si="412"/>
        <v>0</v>
      </c>
      <c r="AH3722" s="2" t="s">
        <v>50</v>
      </c>
      <c r="AI3722" s="3">
        <v>0</v>
      </c>
    </row>
    <row r="3723" spans="1:35" x14ac:dyDescent="0.3">
      <c r="A3723" s="2" t="s">
        <v>8555</v>
      </c>
      <c r="B3723" s="2" t="s">
        <v>4821</v>
      </c>
      <c r="C3723" s="2" t="s">
        <v>520</v>
      </c>
      <c r="D3723" s="2" t="s">
        <v>81</v>
      </c>
      <c r="E3723" s="2">
        <v>2021</v>
      </c>
      <c r="F3723" s="2" t="s">
        <v>55</v>
      </c>
      <c r="G3723" s="2" t="s">
        <v>93</v>
      </c>
      <c r="H3723" s="2" t="s">
        <v>221</v>
      </c>
      <c r="I3723" s="2" t="s">
        <v>42</v>
      </c>
      <c r="J3723" s="2" t="s">
        <v>166</v>
      </c>
      <c r="K3723" s="3">
        <v>3737797.39</v>
      </c>
      <c r="L3723" s="3">
        <v>1470379.43</v>
      </c>
      <c r="M3723" s="3">
        <f t="shared" si="406"/>
        <v>2267417.96</v>
      </c>
      <c r="N3723" s="3">
        <v>369222.41</v>
      </c>
      <c r="O3723" s="3">
        <f t="shared" si="407"/>
        <v>1898195.55</v>
      </c>
      <c r="P3723" s="3">
        <v>1497018.45</v>
      </c>
      <c r="Q3723" s="4">
        <f t="shared" si="408"/>
        <v>0.60661874452215825</v>
      </c>
      <c r="R3723" s="4">
        <f t="shared" si="409"/>
        <v>0.40050818538347793</v>
      </c>
      <c r="S3723" s="3">
        <v>3273407.73</v>
      </c>
      <c r="T3723" s="3">
        <f t="shared" si="410"/>
        <v>464389.66000000015</v>
      </c>
      <c r="U3723" s="4">
        <f t="shared" si="411"/>
        <v>0.14186734385209024</v>
      </c>
      <c r="V3723" s="2" t="s">
        <v>133</v>
      </c>
      <c r="W3723" s="2" t="s">
        <v>96</v>
      </c>
      <c r="X3723" s="2" t="s">
        <v>222</v>
      </c>
      <c r="Y3723" s="2">
        <v>18.899999999999999</v>
      </c>
      <c r="Z3723" s="2" t="s">
        <v>8556</v>
      </c>
      <c r="AA3723" s="2" t="s">
        <v>63</v>
      </c>
      <c r="AB3723" s="2" t="s">
        <v>49</v>
      </c>
      <c r="AC3723" s="2">
        <v>8.3800000000000008</v>
      </c>
      <c r="AD3723" s="3">
        <v>0</v>
      </c>
      <c r="AE3723" s="5">
        <v>0</v>
      </c>
      <c r="AF3723" s="2">
        <v>0</v>
      </c>
      <c r="AG3723" s="3">
        <f t="shared" si="412"/>
        <v>0</v>
      </c>
      <c r="AH3723" s="2" t="s">
        <v>50</v>
      </c>
      <c r="AI3723" s="3">
        <v>0</v>
      </c>
    </row>
    <row r="3724" spans="1:35" x14ac:dyDescent="0.3">
      <c r="A3724" s="2" t="s">
        <v>8557</v>
      </c>
      <c r="B3724" s="2" t="s">
        <v>1306</v>
      </c>
      <c r="C3724" s="2" t="s">
        <v>448</v>
      </c>
      <c r="D3724" s="2" t="s">
        <v>54</v>
      </c>
      <c r="E3724" s="2">
        <v>2021</v>
      </c>
      <c r="F3724" s="2" t="s">
        <v>105</v>
      </c>
      <c r="G3724" s="2" t="s">
        <v>114</v>
      </c>
      <c r="H3724" s="2" t="s">
        <v>115</v>
      </c>
      <c r="I3724" s="2" t="s">
        <v>131</v>
      </c>
      <c r="J3724" s="2" t="s">
        <v>268</v>
      </c>
      <c r="K3724" s="3">
        <v>3402309.96</v>
      </c>
      <c r="L3724" s="3">
        <v>1213840.42</v>
      </c>
      <c r="M3724" s="3">
        <f t="shared" si="406"/>
        <v>2188469.54</v>
      </c>
      <c r="N3724" s="3">
        <v>601785.02</v>
      </c>
      <c r="O3724" s="3">
        <f t="shared" si="407"/>
        <v>1586684.52</v>
      </c>
      <c r="P3724" s="3">
        <v>1127690.3899999999</v>
      </c>
      <c r="Q3724" s="4">
        <f t="shared" si="408"/>
        <v>0.64323050096235213</v>
      </c>
      <c r="R3724" s="4">
        <f t="shared" si="409"/>
        <v>0.33144845803525785</v>
      </c>
      <c r="S3724" s="3">
        <v>3341961.34</v>
      </c>
      <c r="T3724" s="3">
        <f t="shared" si="410"/>
        <v>60348.620000000112</v>
      </c>
      <c r="U3724" s="4">
        <f t="shared" si="411"/>
        <v>1.8057845037788532E-2</v>
      </c>
      <c r="V3724" s="2" t="s">
        <v>44</v>
      </c>
      <c r="W3724" s="2" t="s">
        <v>207</v>
      </c>
      <c r="X3724" s="2" t="s">
        <v>118</v>
      </c>
      <c r="Y3724" s="2">
        <v>3.75</v>
      </c>
      <c r="Z3724" s="2" t="s">
        <v>8558</v>
      </c>
      <c r="AA3724" s="2" t="s">
        <v>48</v>
      </c>
      <c r="AB3724" s="2" t="s">
        <v>182</v>
      </c>
      <c r="AC3724" s="2">
        <v>8.82</v>
      </c>
      <c r="AD3724" s="3">
        <v>0</v>
      </c>
      <c r="AE3724" s="5">
        <v>0</v>
      </c>
      <c r="AF3724" s="2">
        <v>0</v>
      </c>
      <c r="AG3724" s="3">
        <f t="shared" si="412"/>
        <v>0</v>
      </c>
      <c r="AH3724" s="2" t="s">
        <v>50</v>
      </c>
      <c r="AI3724" s="3">
        <v>0</v>
      </c>
    </row>
    <row r="3725" spans="1:35" x14ac:dyDescent="0.3">
      <c r="A3725" s="2" t="s">
        <v>8559</v>
      </c>
      <c r="B3725" s="2" t="s">
        <v>4385</v>
      </c>
      <c r="C3725" s="2" t="s">
        <v>333</v>
      </c>
      <c r="D3725" s="2" t="s">
        <v>54</v>
      </c>
      <c r="E3725" s="2">
        <v>2024</v>
      </c>
      <c r="F3725" s="2" t="s">
        <v>55</v>
      </c>
      <c r="G3725" s="2" t="s">
        <v>56</v>
      </c>
      <c r="H3725" s="2" t="s">
        <v>57</v>
      </c>
      <c r="I3725" s="2" t="s">
        <v>39</v>
      </c>
      <c r="J3725" s="2" t="s">
        <v>487</v>
      </c>
      <c r="K3725" s="3">
        <v>6454606.5</v>
      </c>
      <c r="L3725" s="3">
        <v>1999154.55</v>
      </c>
      <c r="M3725" s="3">
        <f t="shared" si="406"/>
        <v>4455451.95</v>
      </c>
      <c r="N3725" s="3">
        <v>1231255.2</v>
      </c>
      <c r="O3725" s="3">
        <f t="shared" si="407"/>
        <v>3224196.75</v>
      </c>
      <c r="P3725" s="3">
        <v>2276299.91</v>
      </c>
      <c r="Q3725" s="4">
        <f t="shared" si="408"/>
        <v>0.69027475958449214</v>
      </c>
      <c r="R3725" s="4">
        <f t="shared" si="409"/>
        <v>0.35266284784362922</v>
      </c>
      <c r="S3725" s="3">
        <v>5389204.5700000003</v>
      </c>
      <c r="T3725" s="3">
        <f t="shared" si="410"/>
        <v>1065401.9299999997</v>
      </c>
      <c r="U3725" s="4">
        <f t="shared" si="411"/>
        <v>0.19769187013808229</v>
      </c>
      <c r="V3725" s="2" t="s">
        <v>107</v>
      </c>
      <c r="W3725" s="2" t="s">
        <v>96</v>
      </c>
      <c r="X3725" s="2" t="s">
        <v>61</v>
      </c>
      <c r="Y3725" s="2">
        <v>1.53</v>
      </c>
      <c r="Z3725" s="2" t="s">
        <v>8560</v>
      </c>
      <c r="AA3725" s="2" t="s">
        <v>109</v>
      </c>
      <c r="AB3725" s="2" t="s">
        <v>110</v>
      </c>
      <c r="AC3725" s="2">
        <v>6.82</v>
      </c>
      <c r="AD3725" s="3">
        <v>0</v>
      </c>
      <c r="AE3725" s="5">
        <v>0</v>
      </c>
      <c r="AF3725" s="2">
        <v>0</v>
      </c>
      <c r="AG3725" s="3">
        <f t="shared" si="412"/>
        <v>0</v>
      </c>
      <c r="AH3725" s="2" t="s">
        <v>50</v>
      </c>
      <c r="AI3725" s="3">
        <v>0</v>
      </c>
    </row>
    <row r="3726" spans="1:35" x14ac:dyDescent="0.3">
      <c r="A3726" s="2" t="s">
        <v>8561</v>
      </c>
      <c r="B3726" s="2" t="s">
        <v>4786</v>
      </c>
      <c r="C3726" s="2" t="s">
        <v>176</v>
      </c>
      <c r="D3726" s="2" t="s">
        <v>104</v>
      </c>
      <c r="E3726" s="2">
        <v>2020</v>
      </c>
      <c r="F3726" s="2" t="s">
        <v>39</v>
      </c>
      <c r="G3726" s="2" t="s">
        <v>40</v>
      </c>
      <c r="H3726" s="2" t="s">
        <v>171</v>
      </c>
      <c r="I3726" s="2" t="s">
        <v>131</v>
      </c>
      <c r="J3726" s="2" t="s">
        <v>491</v>
      </c>
      <c r="K3726" s="3">
        <v>6943015.6799999997</v>
      </c>
      <c r="L3726" s="3">
        <v>3766687.27</v>
      </c>
      <c r="M3726" s="3">
        <f t="shared" si="406"/>
        <v>3176328.4099999997</v>
      </c>
      <c r="N3726" s="3">
        <v>570030.31000000006</v>
      </c>
      <c r="O3726" s="3">
        <f t="shared" si="407"/>
        <v>2606298.0999999996</v>
      </c>
      <c r="P3726" s="3">
        <v>1827631.28</v>
      </c>
      <c r="Q3726" s="4">
        <f t="shared" si="408"/>
        <v>0.45748541504086015</v>
      </c>
      <c r="R3726" s="4">
        <f t="shared" si="409"/>
        <v>0.26323306243779071</v>
      </c>
      <c r="S3726" s="3">
        <v>7635939.71</v>
      </c>
      <c r="T3726" s="3">
        <f t="shared" si="410"/>
        <v>-692924.03000000026</v>
      </c>
      <c r="U3726" s="4">
        <f t="shared" si="411"/>
        <v>-9.0745089185624309E-2</v>
      </c>
      <c r="V3726" s="2" t="s">
        <v>95</v>
      </c>
      <c r="W3726" s="2" t="s">
        <v>117</v>
      </c>
      <c r="X3726" s="2" t="s">
        <v>86</v>
      </c>
      <c r="Y3726" s="2">
        <v>0.92</v>
      </c>
      <c r="Z3726" s="2" t="s">
        <v>8161</v>
      </c>
      <c r="AA3726" s="2" t="s">
        <v>99</v>
      </c>
      <c r="AB3726" s="2" t="s">
        <v>100</v>
      </c>
      <c r="AC3726" s="2">
        <v>2.4900000000000002</v>
      </c>
      <c r="AD3726" s="3">
        <v>0</v>
      </c>
      <c r="AE3726" s="5">
        <v>0</v>
      </c>
      <c r="AF3726" s="2">
        <v>0</v>
      </c>
      <c r="AG3726" s="3">
        <f t="shared" si="412"/>
        <v>0</v>
      </c>
      <c r="AH3726" s="2" t="s">
        <v>50</v>
      </c>
      <c r="AI3726" s="3">
        <v>0</v>
      </c>
    </row>
    <row r="3727" spans="1:35" x14ac:dyDescent="0.3">
      <c r="A3727" s="2" t="s">
        <v>8562</v>
      </c>
      <c r="B3727" s="2" t="s">
        <v>7492</v>
      </c>
      <c r="C3727" s="2" t="s">
        <v>67</v>
      </c>
      <c r="D3727" s="2" t="s">
        <v>54</v>
      </c>
      <c r="E3727" s="2">
        <v>2022</v>
      </c>
      <c r="F3727" s="2" t="s">
        <v>68</v>
      </c>
      <c r="G3727" s="2" t="s">
        <v>40</v>
      </c>
      <c r="H3727" s="2" t="s">
        <v>279</v>
      </c>
      <c r="I3727" s="2" t="s">
        <v>39</v>
      </c>
      <c r="J3727" s="2" t="s">
        <v>566</v>
      </c>
      <c r="K3727" s="3">
        <v>3890951.11</v>
      </c>
      <c r="L3727" s="3">
        <v>1136321.73</v>
      </c>
      <c r="M3727" s="3">
        <f t="shared" si="406"/>
        <v>2754629.38</v>
      </c>
      <c r="N3727" s="3">
        <v>468191.28</v>
      </c>
      <c r="O3727" s="3">
        <f t="shared" si="407"/>
        <v>2286438.0999999996</v>
      </c>
      <c r="P3727" s="3">
        <v>1709818.65</v>
      </c>
      <c r="Q3727" s="4">
        <f t="shared" si="408"/>
        <v>0.7079578494112716</v>
      </c>
      <c r="R3727" s="4">
        <f t="shared" si="409"/>
        <v>0.4394346270775939</v>
      </c>
      <c r="S3727" s="3">
        <v>3687258.45</v>
      </c>
      <c r="T3727" s="3">
        <f t="shared" si="410"/>
        <v>203692.65999999968</v>
      </c>
      <c r="U3727" s="4">
        <f t="shared" si="411"/>
        <v>5.5242306109570288E-2</v>
      </c>
      <c r="V3727" s="2" t="s">
        <v>95</v>
      </c>
      <c r="W3727" s="2" t="s">
        <v>45</v>
      </c>
      <c r="X3727" s="2" t="s">
        <v>280</v>
      </c>
      <c r="Y3727" s="2">
        <v>0.79</v>
      </c>
      <c r="Z3727" s="2" t="s">
        <v>8563</v>
      </c>
      <c r="AA3727" s="2" t="s">
        <v>141</v>
      </c>
      <c r="AB3727" s="2" t="s">
        <v>77</v>
      </c>
      <c r="AC3727" s="2">
        <v>6.01</v>
      </c>
      <c r="AD3727" s="3">
        <v>0</v>
      </c>
      <c r="AE3727" s="5">
        <v>0</v>
      </c>
      <c r="AF3727" s="2">
        <v>0</v>
      </c>
      <c r="AG3727" s="3">
        <f t="shared" si="412"/>
        <v>0</v>
      </c>
      <c r="AH3727" s="2" t="s">
        <v>50</v>
      </c>
      <c r="AI3727" s="3">
        <v>0</v>
      </c>
    </row>
    <row r="3728" spans="1:35" x14ac:dyDescent="0.3">
      <c r="A3728" s="2" t="s">
        <v>8564</v>
      </c>
      <c r="B3728" s="2" t="s">
        <v>5283</v>
      </c>
      <c r="C3728" s="2" t="s">
        <v>377</v>
      </c>
      <c r="D3728" s="2" t="s">
        <v>81</v>
      </c>
      <c r="E3728" s="2">
        <v>2023</v>
      </c>
      <c r="F3728" s="2" t="s">
        <v>39</v>
      </c>
      <c r="G3728" s="2" t="s">
        <v>93</v>
      </c>
      <c r="H3728" s="2" t="s">
        <v>221</v>
      </c>
      <c r="I3728" s="2" t="s">
        <v>58</v>
      </c>
      <c r="J3728" s="2" t="s">
        <v>106</v>
      </c>
      <c r="K3728" s="3">
        <v>8415468.8100000005</v>
      </c>
      <c r="L3728" s="3">
        <v>4533873.13</v>
      </c>
      <c r="M3728" s="3">
        <f t="shared" si="406"/>
        <v>3881595.6800000006</v>
      </c>
      <c r="N3728" s="3">
        <v>1242366.5900000001</v>
      </c>
      <c r="O3728" s="3">
        <f t="shared" si="407"/>
        <v>2639229.0900000008</v>
      </c>
      <c r="P3728" s="3">
        <v>1970583.65</v>
      </c>
      <c r="Q3728" s="4">
        <f t="shared" si="408"/>
        <v>0.46124532900502785</v>
      </c>
      <c r="R3728" s="4">
        <f t="shared" si="409"/>
        <v>0.23416207634901801</v>
      </c>
      <c r="S3728" s="3">
        <v>7365352.3600000003</v>
      </c>
      <c r="T3728" s="3">
        <f t="shared" si="410"/>
        <v>1050116.4500000002</v>
      </c>
      <c r="U3728" s="4">
        <f t="shared" si="411"/>
        <v>0.1425751815626646</v>
      </c>
      <c r="V3728" s="2" t="s">
        <v>85</v>
      </c>
      <c r="W3728" s="2" t="s">
        <v>45</v>
      </c>
      <c r="X3728" s="2" t="s">
        <v>222</v>
      </c>
      <c r="Y3728" s="2">
        <v>18.899999999999999</v>
      </c>
      <c r="Z3728" s="2" t="s">
        <v>8565</v>
      </c>
      <c r="AA3728" s="2" t="s">
        <v>76</v>
      </c>
      <c r="AB3728" s="2" t="s">
        <v>64</v>
      </c>
      <c r="AC3728" s="2">
        <v>6.53</v>
      </c>
      <c r="AD3728" s="3">
        <v>0</v>
      </c>
      <c r="AE3728" s="5">
        <v>0</v>
      </c>
      <c r="AF3728" s="2">
        <v>0</v>
      </c>
      <c r="AG3728" s="3">
        <f t="shared" si="412"/>
        <v>0</v>
      </c>
      <c r="AH3728" s="2" t="s">
        <v>50</v>
      </c>
      <c r="AI3728" s="3">
        <v>0</v>
      </c>
    </row>
    <row r="3729" spans="1:35" x14ac:dyDescent="0.3">
      <c r="A3729" s="2" t="s">
        <v>8566</v>
      </c>
      <c r="B3729" s="2" t="s">
        <v>3837</v>
      </c>
      <c r="C3729" s="2" t="s">
        <v>315</v>
      </c>
      <c r="D3729" s="2" t="s">
        <v>104</v>
      </c>
      <c r="E3729" s="2">
        <v>2020</v>
      </c>
      <c r="F3729" s="2" t="s">
        <v>39</v>
      </c>
      <c r="G3729" s="2" t="s">
        <v>56</v>
      </c>
      <c r="H3729" s="2" t="s">
        <v>57</v>
      </c>
      <c r="I3729" s="2" t="s">
        <v>55</v>
      </c>
      <c r="J3729" s="2" t="s">
        <v>217</v>
      </c>
      <c r="K3729" s="3">
        <v>415742.92</v>
      </c>
      <c r="L3729" s="3">
        <v>215717.1</v>
      </c>
      <c r="M3729" s="3">
        <f t="shared" si="406"/>
        <v>200025.81999999998</v>
      </c>
      <c r="N3729" s="3">
        <v>86839.84</v>
      </c>
      <c r="O3729" s="3">
        <f t="shared" si="407"/>
        <v>113185.97999999998</v>
      </c>
      <c r="P3729" s="3">
        <v>88147.4</v>
      </c>
      <c r="Q3729" s="4">
        <f t="shared" si="408"/>
        <v>0.48112862631551245</v>
      </c>
      <c r="R3729" s="4">
        <f t="shared" si="409"/>
        <v>0.21202381510189036</v>
      </c>
      <c r="S3729" s="3">
        <v>373264.21</v>
      </c>
      <c r="T3729" s="3">
        <f t="shared" si="410"/>
        <v>42478.709999999963</v>
      </c>
      <c r="U3729" s="4">
        <f t="shared" si="411"/>
        <v>0.11380332981830742</v>
      </c>
      <c r="V3729" s="2" t="s">
        <v>133</v>
      </c>
      <c r="W3729" s="2" t="s">
        <v>134</v>
      </c>
      <c r="X3729" s="2" t="s">
        <v>61</v>
      </c>
      <c r="Y3729" s="2">
        <v>1.53</v>
      </c>
      <c r="Z3729" s="2" t="s">
        <v>8567</v>
      </c>
      <c r="AA3729" s="2" t="s">
        <v>63</v>
      </c>
      <c r="AB3729" s="2" t="s">
        <v>77</v>
      </c>
      <c r="AC3729" s="2">
        <v>7.79</v>
      </c>
      <c r="AD3729" s="3">
        <v>0</v>
      </c>
      <c r="AE3729" s="5">
        <v>0</v>
      </c>
      <c r="AF3729" s="2">
        <v>0</v>
      </c>
      <c r="AG3729" s="3">
        <f t="shared" si="412"/>
        <v>0</v>
      </c>
      <c r="AH3729" s="2" t="s">
        <v>50</v>
      </c>
      <c r="AI3729" s="3">
        <v>0</v>
      </c>
    </row>
    <row r="3730" spans="1:35" x14ac:dyDescent="0.3">
      <c r="A3730" s="2" t="s">
        <v>8568</v>
      </c>
      <c r="B3730" s="2" t="s">
        <v>4651</v>
      </c>
      <c r="C3730" s="2" t="s">
        <v>407</v>
      </c>
      <c r="D3730" s="2" t="s">
        <v>38</v>
      </c>
      <c r="E3730" s="2">
        <v>2020</v>
      </c>
      <c r="F3730" s="2" t="s">
        <v>82</v>
      </c>
      <c r="G3730" s="2" t="s">
        <v>40</v>
      </c>
      <c r="H3730" s="2" t="s">
        <v>83</v>
      </c>
      <c r="I3730" s="2" t="s">
        <v>178</v>
      </c>
      <c r="J3730" s="2" t="s">
        <v>288</v>
      </c>
      <c r="K3730" s="3">
        <v>6695189.21</v>
      </c>
      <c r="L3730" s="3">
        <v>2317251.17</v>
      </c>
      <c r="M3730" s="3">
        <f t="shared" si="406"/>
        <v>4377938.04</v>
      </c>
      <c r="N3730" s="3">
        <v>755758.01</v>
      </c>
      <c r="O3730" s="3">
        <f t="shared" si="407"/>
        <v>3622180.0300000003</v>
      </c>
      <c r="P3730" s="3">
        <v>2813979.26</v>
      </c>
      <c r="Q3730" s="4">
        <f t="shared" si="408"/>
        <v>0.6538931018500671</v>
      </c>
      <c r="R3730" s="4">
        <f t="shared" si="409"/>
        <v>0.42029869085656502</v>
      </c>
      <c r="S3730" s="3">
        <v>7597707.3099999996</v>
      </c>
      <c r="T3730" s="3">
        <f t="shared" si="410"/>
        <v>-902518.09999999963</v>
      </c>
      <c r="U3730" s="4">
        <f t="shared" si="411"/>
        <v>-0.11878821638892531</v>
      </c>
      <c r="V3730" s="2" t="s">
        <v>73</v>
      </c>
      <c r="W3730" s="2" t="s">
        <v>60</v>
      </c>
      <c r="X3730" s="2" t="s">
        <v>86</v>
      </c>
      <c r="Y3730" s="2">
        <v>0.92</v>
      </c>
      <c r="Z3730" s="2" t="s">
        <v>8569</v>
      </c>
      <c r="AA3730" s="2" t="s">
        <v>109</v>
      </c>
      <c r="AB3730" s="2" t="s">
        <v>64</v>
      </c>
      <c r="AC3730" s="2">
        <v>7.21</v>
      </c>
      <c r="AD3730" s="3">
        <v>1866264.52</v>
      </c>
      <c r="AE3730" s="5">
        <v>14.42</v>
      </c>
      <c r="AF3730" s="2">
        <v>240</v>
      </c>
      <c r="AG3730" s="3">
        <f t="shared" si="412"/>
        <v>23778.820600811196</v>
      </c>
      <c r="AH3730" s="2" t="s">
        <v>50</v>
      </c>
      <c r="AI3730" s="3">
        <v>0</v>
      </c>
    </row>
    <row r="3731" spans="1:35" x14ac:dyDescent="0.3">
      <c r="A3731" s="2" t="s">
        <v>8570</v>
      </c>
      <c r="B3731" s="2" t="s">
        <v>5119</v>
      </c>
      <c r="C3731" s="2" t="s">
        <v>304</v>
      </c>
      <c r="D3731" s="2" t="s">
        <v>104</v>
      </c>
      <c r="E3731" s="2">
        <v>2022</v>
      </c>
      <c r="F3731" s="2" t="s">
        <v>105</v>
      </c>
      <c r="G3731" s="2" t="s">
        <v>114</v>
      </c>
      <c r="H3731" s="2" t="s">
        <v>190</v>
      </c>
      <c r="I3731" s="2" t="s">
        <v>39</v>
      </c>
      <c r="J3731" s="2" t="s">
        <v>487</v>
      </c>
      <c r="K3731" s="3">
        <v>2383891.36</v>
      </c>
      <c r="L3731" s="3">
        <v>1260356.3999999999</v>
      </c>
      <c r="M3731" s="3">
        <f t="shared" si="406"/>
        <v>1123534.96</v>
      </c>
      <c r="N3731" s="3">
        <v>255943.97</v>
      </c>
      <c r="O3731" s="3">
        <f t="shared" si="407"/>
        <v>867590.99</v>
      </c>
      <c r="P3731" s="3">
        <v>661736.98</v>
      </c>
      <c r="Q3731" s="4">
        <f t="shared" si="408"/>
        <v>0.47130292044852246</v>
      </c>
      <c r="R3731" s="4">
        <f t="shared" si="409"/>
        <v>0.27758688634200179</v>
      </c>
      <c r="S3731" s="3">
        <v>2853478.94</v>
      </c>
      <c r="T3731" s="3">
        <f t="shared" si="410"/>
        <v>-469587.58000000007</v>
      </c>
      <c r="U3731" s="4">
        <f t="shared" si="411"/>
        <v>-0.16456668854896125</v>
      </c>
      <c r="V3731" s="2" t="s">
        <v>133</v>
      </c>
      <c r="W3731" s="2" t="s">
        <v>207</v>
      </c>
      <c r="X3731" s="2" t="s">
        <v>192</v>
      </c>
      <c r="Y3731" s="2">
        <v>3.64</v>
      </c>
      <c r="Z3731" s="2" t="s">
        <v>3014</v>
      </c>
      <c r="AA3731" s="2" t="s">
        <v>148</v>
      </c>
      <c r="AB3731" s="2" t="s">
        <v>110</v>
      </c>
      <c r="AC3731" s="2">
        <v>9.09</v>
      </c>
      <c r="AD3731" s="3">
        <v>0</v>
      </c>
      <c r="AE3731" s="5">
        <v>0</v>
      </c>
      <c r="AF3731" s="2">
        <v>0</v>
      </c>
      <c r="AG3731" s="3">
        <f t="shared" si="412"/>
        <v>0</v>
      </c>
      <c r="AH3731" s="2" t="s">
        <v>50</v>
      </c>
      <c r="AI3731" s="3">
        <v>0</v>
      </c>
    </row>
    <row r="3732" spans="1:35" x14ac:dyDescent="0.3">
      <c r="A3732" s="2" t="s">
        <v>8571</v>
      </c>
      <c r="B3732" s="2" t="s">
        <v>5815</v>
      </c>
      <c r="C3732" s="2" t="s">
        <v>145</v>
      </c>
      <c r="D3732" s="2" t="s">
        <v>54</v>
      </c>
      <c r="E3732" s="2">
        <v>2024</v>
      </c>
      <c r="F3732" s="2" t="s">
        <v>82</v>
      </c>
      <c r="G3732" s="2" t="s">
        <v>69</v>
      </c>
      <c r="H3732" s="2" t="s">
        <v>165</v>
      </c>
      <c r="I3732" s="2" t="s">
        <v>42</v>
      </c>
      <c r="J3732" s="2" t="s">
        <v>146</v>
      </c>
      <c r="K3732" s="3">
        <v>4745545.3</v>
      </c>
      <c r="L3732" s="3">
        <v>1699478.23</v>
      </c>
      <c r="M3732" s="3">
        <f t="shared" si="406"/>
        <v>3046067.07</v>
      </c>
      <c r="N3732" s="3">
        <v>473125.91</v>
      </c>
      <c r="O3732" s="3">
        <f t="shared" si="407"/>
        <v>2572941.1599999997</v>
      </c>
      <c r="P3732" s="3">
        <v>1807445.43</v>
      </c>
      <c r="Q3732" s="4">
        <f t="shared" si="408"/>
        <v>0.64187925252762834</v>
      </c>
      <c r="R3732" s="4">
        <f t="shared" si="409"/>
        <v>0.38087202117741875</v>
      </c>
      <c r="S3732" s="3">
        <v>5264437.0199999996</v>
      </c>
      <c r="T3732" s="3">
        <f t="shared" si="410"/>
        <v>-518891.71999999974</v>
      </c>
      <c r="U3732" s="4">
        <f t="shared" si="411"/>
        <v>-9.8565472058776721E-2</v>
      </c>
      <c r="V3732" s="2" t="s">
        <v>133</v>
      </c>
      <c r="W3732" s="2" t="s">
        <v>207</v>
      </c>
      <c r="X3732" s="2" t="s">
        <v>167</v>
      </c>
      <c r="Y3732" s="2">
        <v>17.2</v>
      </c>
      <c r="Z3732" s="2" t="s">
        <v>8572</v>
      </c>
      <c r="AA3732" s="2" t="s">
        <v>48</v>
      </c>
      <c r="AB3732" s="2" t="s">
        <v>77</v>
      </c>
      <c r="AC3732" s="2">
        <v>1.1399999999999999</v>
      </c>
      <c r="AD3732" s="3">
        <v>0</v>
      </c>
      <c r="AE3732" s="5">
        <v>0</v>
      </c>
      <c r="AF3732" s="2">
        <v>0</v>
      </c>
      <c r="AG3732" s="3">
        <f t="shared" si="412"/>
        <v>0</v>
      </c>
      <c r="AH3732" s="2" t="s">
        <v>50</v>
      </c>
      <c r="AI3732" s="3">
        <v>0</v>
      </c>
    </row>
    <row r="3733" spans="1:35" x14ac:dyDescent="0.3">
      <c r="A3733" s="2" t="s">
        <v>8573</v>
      </c>
      <c r="B3733" s="2" t="s">
        <v>889</v>
      </c>
      <c r="C3733" s="2" t="s">
        <v>287</v>
      </c>
      <c r="D3733" s="2" t="s">
        <v>104</v>
      </c>
      <c r="E3733" s="2">
        <v>2021</v>
      </c>
      <c r="F3733" s="2" t="s">
        <v>92</v>
      </c>
      <c r="G3733" s="2" t="s">
        <v>93</v>
      </c>
      <c r="H3733" s="2" t="s">
        <v>159</v>
      </c>
      <c r="I3733" s="2" t="s">
        <v>71</v>
      </c>
      <c r="J3733" s="2" t="s">
        <v>293</v>
      </c>
      <c r="K3733" s="3">
        <v>6077158.7300000004</v>
      </c>
      <c r="L3733" s="3">
        <v>1719137.34</v>
      </c>
      <c r="M3733" s="3">
        <f t="shared" si="406"/>
        <v>4358021.3900000006</v>
      </c>
      <c r="N3733" s="3">
        <v>1279295.8</v>
      </c>
      <c r="O3733" s="3">
        <f t="shared" si="407"/>
        <v>3078725.5900000008</v>
      </c>
      <c r="P3733" s="3">
        <v>2387984.14</v>
      </c>
      <c r="Q3733" s="4">
        <f t="shared" si="408"/>
        <v>0.71711495184197704</v>
      </c>
      <c r="R3733" s="4">
        <f t="shared" si="409"/>
        <v>0.39294417771444318</v>
      </c>
      <c r="S3733" s="3">
        <v>7266182.4400000004</v>
      </c>
      <c r="T3733" s="3">
        <f t="shared" si="410"/>
        <v>-1189023.71</v>
      </c>
      <c r="U3733" s="4">
        <f t="shared" si="411"/>
        <v>-0.16363802035226629</v>
      </c>
      <c r="V3733" s="2" t="s">
        <v>73</v>
      </c>
      <c r="W3733" s="2" t="s">
        <v>45</v>
      </c>
      <c r="X3733" s="2" t="s">
        <v>160</v>
      </c>
      <c r="Y3733" s="2">
        <v>129.5</v>
      </c>
      <c r="Z3733" s="2" t="s">
        <v>8574</v>
      </c>
      <c r="AA3733" s="2" t="s">
        <v>224</v>
      </c>
      <c r="AB3733" s="2" t="s">
        <v>64</v>
      </c>
      <c r="AC3733" s="2">
        <v>9.99</v>
      </c>
      <c r="AD3733" s="3">
        <v>0</v>
      </c>
      <c r="AE3733" s="5">
        <v>0</v>
      </c>
      <c r="AF3733" s="2">
        <v>0</v>
      </c>
      <c r="AG3733" s="3">
        <f t="shared" si="412"/>
        <v>0</v>
      </c>
      <c r="AH3733" s="2" t="s">
        <v>50</v>
      </c>
      <c r="AI3733" s="3">
        <v>0</v>
      </c>
    </row>
    <row r="3734" spans="1:35" x14ac:dyDescent="0.3">
      <c r="A3734" s="2" t="s">
        <v>8575</v>
      </c>
      <c r="B3734" s="2" t="s">
        <v>8576</v>
      </c>
      <c r="C3734" s="2" t="s">
        <v>138</v>
      </c>
      <c r="D3734" s="2" t="s">
        <v>104</v>
      </c>
      <c r="E3734" s="2">
        <v>2024</v>
      </c>
      <c r="F3734" s="2" t="s">
        <v>105</v>
      </c>
      <c r="G3734" s="2" t="s">
        <v>114</v>
      </c>
      <c r="H3734" s="2" t="s">
        <v>115</v>
      </c>
      <c r="I3734" s="2" t="s">
        <v>55</v>
      </c>
      <c r="J3734" s="2" t="s">
        <v>84</v>
      </c>
      <c r="K3734" s="3">
        <v>6463334.96</v>
      </c>
      <c r="L3734" s="3">
        <v>3662068.81</v>
      </c>
      <c r="M3734" s="3">
        <f t="shared" si="406"/>
        <v>2801266.15</v>
      </c>
      <c r="N3734" s="3">
        <v>1133247.3600000001</v>
      </c>
      <c r="O3734" s="3">
        <f t="shared" si="407"/>
        <v>1668018.7899999998</v>
      </c>
      <c r="P3734" s="3">
        <v>1237971.8</v>
      </c>
      <c r="Q3734" s="4">
        <f t="shared" si="408"/>
        <v>0.43340878468102789</v>
      </c>
      <c r="R3734" s="4">
        <f t="shared" si="409"/>
        <v>0.1915376206960501</v>
      </c>
      <c r="S3734" s="3">
        <v>5772358.5199999996</v>
      </c>
      <c r="T3734" s="3">
        <f t="shared" si="410"/>
        <v>690976.44000000041</v>
      </c>
      <c r="U3734" s="4">
        <f t="shared" si="411"/>
        <v>0.11970435266726996</v>
      </c>
      <c r="V3734" s="2" t="s">
        <v>95</v>
      </c>
      <c r="W3734" s="2" t="s">
        <v>125</v>
      </c>
      <c r="X3734" s="2" t="s">
        <v>118</v>
      </c>
      <c r="Y3734" s="2">
        <v>3.75</v>
      </c>
      <c r="Z3734" s="2" t="s">
        <v>4181</v>
      </c>
      <c r="AA3734" s="2" t="s">
        <v>99</v>
      </c>
      <c r="AB3734" s="2" t="s">
        <v>209</v>
      </c>
      <c r="AC3734" s="2">
        <v>2.06</v>
      </c>
      <c r="AD3734" s="3">
        <v>0</v>
      </c>
      <c r="AE3734" s="5">
        <v>0</v>
      </c>
      <c r="AF3734" s="2">
        <v>0</v>
      </c>
      <c r="AG3734" s="3">
        <f t="shared" si="412"/>
        <v>0</v>
      </c>
      <c r="AH3734" s="2" t="s">
        <v>50</v>
      </c>
      <c r="AI3734" s="3">
        <v>0</v>
      </c>
    </row>
    <row r="3735" spans="1:35" x14ac:dyDescent="0.3">
      <c r="A3735" s="2" t="s">
        <v>8577</v>
      </c>
      <c r="B3735" s="2" t="s">
        <v>1163</v>
      </c>
      <c r="C3735" s="2" t="s">
        <v>456</v>
      </c>
      <c r="D3735" s="2" t="s">
        <v>54</v>
      </c>
      <c r="E3735" s="2">
        <v>2023</v>
      </c>
      <c r="F3735" s="2" t="s">
        <v>68</v>
      </c>
      <c r="G3735" s="2" t="s">
        <v>93</v>
      </c>
      <c r="H3735" s="2" t="s">
        <v>159</v>
      </c>
      <c r="I3735" s="2" t="s">
        <v>178</v>
      </c>
      <c r="J3735" s="2" t="s">
        <v>206</v>
      </c>
      <c r="K3735" s="3">
        <v>1190066.3600000001</v>
      </c>
      <c r="L3735" s="3">
        <v>531008.93999999994</v>
      </c>
      <c r="M3735" s="3">
        <f t="shared" si="406"/>
        <v>659057.42000000016</v>
      </c>
      <c r="N3735" s="3">
        <v>234660.57</v>
      </c>
      <c r="O3735" s="3">
        <f t="shared" si="407"/>
        <v>424396.85000000015</v>
      </c>
      <c r="P3735" s="3">
        <v>318312.44</v>
      </c>
      <c r="Q3735" s="4">
        <f t="shared" si="408"/>
        <v>0.55379888227409446</v>
      </c>
      <c r="R3735" s="4">
        <f t="shared" si="409"/>
        <v>0.26747452973966929</v>
      </c>
      <c r="S3735" s="3">
        <v>1074827.04</v>
      </c>
      <c r="T3735" s="3">
        <f t="shared" si="410"/>
        <v>115239.32000000007</v>
      </c>
      <c r="U3735" s="4">
        <f t="shared" si="411"/>
        <v>0.1072166178476493</v>
      </c>
      <c r="V3735" s="2" t="s">
        <v>73</v>
      </c>
      <c r="W3735" s="2" t="s">
        <v>117</v>
      </c>
      <c r="X3735" s="2" t="s">
        <v>160</v>
      </c>
      <c r="Y3735" s="2">
        <v>129.5</v>
      </c>
      <c r="Z3735" s="2" t="s">
        <v>6483</v>
      </c>
      <c r="AA3735" s="2" t="s">
        <v>63</v>
      </c>
      <c r="AB3735" s="2" t="s">
        <v>100</v>
      </c>
      <c r="AC3735" s="2">
        <v>1.48</v>
      </c>
      <c r="AD3735" s="3">
        <v>84838.06</v>
      </c>
      <c r="AE3735" s="5">
        <v>8.56</v>
      </c>
      <c r="AF3735" s="2">
        <v>48</v>
      </c>
      <c r="AG3735" s="3">
        <f t="shared" si="412"/>
        <v>2093.5182980880809</v>
      </c>
      <c r="AH3735" s="2" t="s">
        <v>50</v>
      </c>
      <c r="AI3735" s="3">
        <v>0</v>
      </c>
    </row>
    <row r="3736" spans="1:35" x14ac:dyDescent="0.3">
      <c r="A3736" s="2" t="s">
        <v>8578</v>
      </c>
      <c r="B3736" s="2" t="s">
        <v>6202</v>
      </c>
      <c r="C3736" s="2" t="s">
        <v>196</v>
      </c>
      <c r="D3736" s="2" t="s">
        <v>38</v>
      </c>
      <c r="E3736" s="2">
        <v>2023</v>
      </c>
      <c r="F3736" s="2" t="s">
        <v>39</v>
      </c>
      <c r="G3736" s="2" t="s">
        <v>69</v>
      </c>
      <c r="H3736" s="2" t="s">
        <v>165</v>
      </c>
      <c r="I3736" s="2" t="s">
        <v>42</v>
      </c>
      <c r="J3736" s="2" t="s">
        <v>166</v>
      </c>
      <c r="K3736" s="3">
        <v>781736.25</v>
      </c>
      <c r="L3736" s="3">
        <v>235313.96</v>
      </c>
      <c r="M3736" s="3">
        <f t="shared" si="406"/>
        <v>546422.29</v>
      </c>
      <c r="N3736" s="3">
        <v>101651.83</v>
      </c>
      <c r="O3736" s="3">
        <f t="shared" si="407"/>
        <v>444770.46</v>
      </c>
      <c r="P3736" s="3">
        <v>313833.45</v>
      </c>
      <c r="Q3736" s="4">
        <f t="shared" si="408"/>
        <v>0.69898548263560767</v>
      </c>
      <c r="R3736" s="4">
        <f t="shared" si="409"/>
        <v>0.40145694919482117</v>
      </c>
      <c r="S3736" s="3">
        <v>686312.02</v>
      </c>
      <c r="T3736" s="3">
        <f t="shared" si="410"/>
        <v>95424.229999999981</v>
      </c>
      <c r="U3736" s="4">
        <f t="shared" si="411"/>
        <v>0.13903913558150996</v>
      </c>
      <c r="V3736" s="2" t="s">
        <v>85</v>
      </c>
      <c r="W3736" s="2" t="s">
        <v>207</v>
      </c>
      <c r="X3736" s="2" t="s">
        <v>167</v>
      </c>
      <c r="Y3736" s="2">
        <v>17.2</v>
      </c>
      <c r="Z3736" s="2" t="s">
        <v>8579</v>
      </c>
      <c r="AA3736" s="2" t="s">
        <v>76</v>
      </c>
      <c r="AB3736" s="2" t="s">
        <v>306</v>
      </c>
      <c r="AC3736" s="2">
        <v>5.19</v>
      </c>
      <c r="AD3736" s="3">
        <v>0</v>
      </c>
      <c r="AE3736" s="5">
        <v>0</v>
      </c>
      <c r="AF3736" s="2">
        <v>0</v>
      </c>
      <c r="AG3736" s="3">
        <f t="shared" si="412"/>
        <v>0</v>
      </c>
      <c r="AH3736" s="2" t="s">
        <v>50</v>
      </c>
      <c r="AI3736" s="3">
        <v>0</v>
      </c>
    </row>
    <row r="3737" spans="1:35" x14ac:dyDescent="0.3">
      <c r="A3737" s="2" t="s">
        <v>8580</v>
      </c>
      <c r="B3737" s="2" t="s">
        <v>2236</v>
      </c>
      <c r="C3737" s="2" t="s">
        <v>341</v>
      </c>
      <c r="D3737" s="2" t="s">
        <v>54</v>
      </c>
      <c r="E3737" s="2">
        <v>2023</v>
      </c>
      <c r="F3737" s="2" t="s">
        <v>68</v>
      </c>
      <c r="G3737" s="2" t="s">
        <v>114</v>
      </c>
      <c r="H3737" s="2" t="s">
        <v>234</v>
      </c>
      <c r="I3737" s="2" t="s">
        <v>71</v>
      </c>
      <c r="J3737" s="2" t="s">
        <v>228</v>
      </c>
      <c r="K3737" s="3">
        <v>1637396.78</v>
      </c>
      <c r="L3737" s="3">
        <v>496624.86</v>
      </c>
      <c r="M3737" s="3">
        <f t="shared" si="406"/>
        <v>1140771.92</v>
      </c>
      <c r="N3737" s="3">
        <v>264148.65999999997</v>
      </c>
      <c r="O3737" s="3">
        <f t="shared" si="407"/>
        <v>876623.26</v>
      </c>
      <c r="P3737" s="3">
        <v>675657.76</v>
      </c>
      <c r="Q3737" s="4">
        <f t="shared" si="408"/>
        <v>0.69669852410482935</v>
      </c>
      <c r="R3737" s="4">
        <f t="shared" si="409"/>
        <v>0.41264143685441962</v>
      </c>
      <c r="S3737" s="3">
        <v>1727774.76</v>
      </c>
      <c r="T3737" s="3">
        <f t="shared" si="410"/>
        <v>-90377.979999999981</v>
      </c>
      <c r="U3737" s="4">
        <f t="shared" si="411"/>
        <v>-5.2308890077778412E-2</v>
      </c>
      <c r="V3737" s="2" t="s">
        <v>124</v>
      </c>
      <c r="W3737" s="2" t="s">
        <v>45</v>
      </c>
      <c r="X3737" s="2" t="s">
        <v>236</v>
      </c>
      <c r="Y3737" s="2">
        <v>3.67</v>
      </c>
      <c r="Z3737" s="2" t="s">
        <v>8581</v>
      </c>
      <c r="AA3737" s="2" t="s">
        <v>48</v>
      </c>
      <c r="AB3737" s="2" t="s">
        <v>110</v>
      </c>
      <c r="AC3737" s="2">
        <v>6.31</v>
      </c>
      <c r="AD3737" s="3">
        <v>0</v>
      </c>
      <c r="AE3737" s="5">
        <v>0</v>
      </c>
      <c r="AF3737" s="2">
        <v>0</v>
      </c>
      <c r="AG3737" s="3">
        <f t="shared" si="412"/>
        <v>0</v>
      </c>
      <c r="AH3737" s="2" t="s">
        <v>50</v>
      </c>
      <c r="AI3737" s="3">
        <v>0</v>
      </c>
    </row>
    <row r="3738" spans="1:35" x14ac:dyDescent="0.3">
      <c r="A3738" s="2" t="s">
        <v>8582</v>
      </c>
      <c r="B3738" s="2" t="s">
        <v>8583</v>
      </c>
      <c r="C3738" s="2" t="s">
        <v>164</v>
      </c>
      <c r="D3738" s="2" t="s">
        <v>81</v>
      </c>
      <c r="E3738" s="2">
        <v>2023</v>
      </c>
      <c r="F3738" s="2" t="s">
        <v>58</v>
      </c>
      <c r="G3738" s="2" t="s">
        <v>56</v>
      </c>
      <c r="H3738" s="2" t="s">
        <v>123</v>
      </c>
      <c r="I3738" s="2" t="s">
        <v>42</v>
      </c>
      <c r="J3738" s="2" t="s">
        <v>43</v>
      </c>
      <c r="K3738" s="3">
        <v>3829802.83</v>
      </c>
      <c r="L3738" s="3">
        <v>1098493.58</v>
      </c>
      <c r="M3738" s="3">
        <f t="shared" si="406"/>
        <v>2731309.25</v>
      </c>
      <c r="N3738" s="3">
        <v>651219.55000000005</v>
      </c>
      <c r="O3738" s="3">
        <f t="shared" si="407"/>
        <v>2080089.7</v>
      </c>
      <c r="P3738" s="3">
        <v>1561212.1</v>
      </c>
      <c r="Q3738" s="4">
        <f t="shared" si="408"/>
        <v>0.71317228881989203</v>
      </c>
      <c r="R3738" s="4">
        <f t="shared" si="409"/>
        <v>0.40764816605454335</v>
      </c>
      <c r="S3738" s="3">
        <v>3506417.7</v>
      </c>
      <c r="T3738" s="3">
        <f t="shared" si="410"/>
        <v>323385.12999999989</v>
      </c>
      <c r="U3738" s="4">
        <f t="shared" si="411"/>
        <v>9.2226642022711636E-2</v>
      </c>
      <c r="V3738" s="2" t="s">
        <v>73</v>
      </c>
      <c r="W3738" s="2" t="s">
        <v>134</v>
      </c>
      <c r="X3738" s="2" t="s">
        <v>126</v>
      </c>
      <c r="Y3738" s="2">
        <v>1.34</v>
      </c>
      <c r="Z3738" s="2" t="s">
        <v>5158</v>
      </c>
      <c r="AA3738" s="2" t="s">
        <v>141</v>
      </c>
      <c r="AB3738" s="2" t="s">
        <v>100</v>
      </c>
      <c r="AC3738" s="2">
        <v>7.16</v>
      </c>
      <c r="AD3738" s="3">
        <v>0</v>
      </c>
      <c r="AE3738" s="5">
        <v>0</v>
      </c>
      <c r="AF3738" s="2">
        <v>0</v>
      </c>
      <c r="AG3738" s="3">
        <f t="shared" si="412"/>
        <v>0</v>
      </c>
      <c r="AH3738" s="2" t="s">
        <v>50</v>
      </c>
      <c r="AI3738" s="3">
        <v>0</v>
      </c>
    </row>
    <row r="3739" spans="1:35" x14ac:dyDescent="0.3">
      <c r="A3739" s="2" t="s">
        <v>8584</v>
      </c>
      <c r="B3739" s="2" t="s">
        <v>519</v>
      </c>
      <c r="C3739" s="2" t="s">
        <v>520</v>
      </c>
      <c r="D3739" s="2" t="s">
        <v>81</v>
      </c>
      <c r="E3739" s="2">
        <v>2021</v>
      </c>
      <c r="F3739" s="2" t="s">
        <v>39</v>
      </c>
      <c r="G3739" s="2" t="s">
        <v>40</v>
      </c>
      <c r="H3739" s="2" t="s">
        <v>41</v>
      </c>
      <c r="I3739" s="2" t="s">
        <v>55</v>
      </c>
      <c r="J3739" s="2" t="s">
        <v>84</v>
      </c>
      <c r="K3739" s="3">
        <v>7082407.5700000003</v>
      </c>
      <c r="L3739" s="3">
        <v>3488331.47</v>
      </c>
      <c r="M3739" s="3">
        <f t="shared" si="406"/>
        <v>3594076.1</v>
      </c>
      <c r="N3739" s="3">
        <v>1163773.82</v>
      </c>
      <c r="O3739" s="3">
        <f t="shared" si="407"/>
        <v>2430302.2800000003</v>
      </c>
      <c r="P3739" s="3">
        <v>1742620.33</v>
      </c>
      <c r="Q3739" s="4">
        <f t="shared" si="408"/>
        <v>0.50746530250870603</v>
      </c>
      <c r="R3739" s="4">
        <f t="shared" si="409"/>
        <v>0.24604914540381359</v>
      </c>
      <c r="S3739" s="3">
        <v>7094219.3899999997</v>
      </c>
      <c r="T3739" s="3">
        <f t="shared" si="410"/>
        <v>-11811.819999999367</v>
      </c>
      <c r="U3739" s="4">
        <f t="shared" si="411"/>
        <v>-1.6649922071270151E-3</v>
      </c>
      <c r="V3739" s="2" t="s">
        <v>85</v>
      </c>
      <c r="W3739" s="2" t="s">
        <v>207</v>
      </c>
      <c r="X3739" s="2" t="s">
        <v>46</v>
      </c>
      <c r="Y3739" s="2">
        <v>0.89</v>
      </c>
      <c r="Z3739" s="2" t="s">
        <v>75</v>
      </c>
      <c r="AA3739" s="2" t="s">
        <v>99</v>
      </c>
      <c r="AB3739" s="2" t="s">
        <v>209</v>
      </c>
      <c r="AC3739" s="2">
        <v>9.16</v>
      </c>
      <c r="AD3739" s="3">
        <v>0</v>
      </c>
      <c r="AE3739" s="5">
        <v>0</v>
      </c>
      <c r="AF3739" s="2">
        <v>0</v>
      </c>
      <c r="AG3739" s="3">
        <f t="shared" si="412"/>
        <v>0</v>
      </c>
      <c r="AH3739" s="2" t="s">
        <v>50</v>
      </c>
      <c r="AI3739" s="3">
        <v>0</v>
      </c>
    </row>
    <row r="3740" spans="1:35" x14ac:dyDescent="0.3">
      <c r="A3740" s="2" t="s">
        <v>8585</v>
      </c>
      <c r="B3740" s="2" t="s">
        <v>6008</v>
      </c>
      <c r="C3740" s="2" t="s">
        <v>880</v>
      </c>
      <c r="D3740" s="2" t="s">
        <v>81</v>
      </c>
      <c r="E3740" s="2">
        <v>2024</v>
      </c>
      <c r="F3740" s="2" t="s">
        <v>68</v>
      </c>
      <c r="G3740" s="2" t="s">
        <v>69</v>
      </c>
      <c r="H3740" s="2" t="s">
        <v>165</v>
      </c>
      <c r="I3740" s="2" t="s">
        <v>58</v>
      </c>
      <c r="J3740" s="2" t="s">
        <v>106</v>
      </c>
      <c r="K3740" s="3">
        <v>4465700.8099999996</v>
      </c>
      <c r="L3740" s="3">
        <v>2365380.25</v>
      </c>
      <c r="M3740" s="3">
        <f t="shared" si="406"/>
        <v>2100320.5599999996</v>
      </c>
      <c r="N3740" s="3">
        <v>726159.61</v>
      </c>
      <c r="O3740" s="3">
        <f t="shared" si="407"/>
        <v>1374160.9499999997</v>
      </c>
      <c r="P3740" s="3">
        <v>1078450.49</v>
      </c>
      <c r="Q3740" s="4">
        <f t="shared" si="408"/>
        <v>0.47032272186635804</v>
      </c>
      <c r="R3740" s="4">
        <f t="shared" si="409"/>
        <v>0.24149635989608539</v>
      </c>
      <c r="S3740" s="3">
        <v>5231123.6900000004</v>
      </c>
      <c r="T3740" s="3">
        <f t="shared" si="410"/>
        <v>-765422.88000000082</v>
      </c>
      <c r="U3740" s="4">
        <f t="shared" si="411"/>
        <v>-0.14632092937569227</v>
      </c>
      <c r="V3740" s="2" t="s">
        <v>133</v>
      </c>
      <c r="W3740" s="2" t="s">
        <v>125</v>
      </c>
      <c r="X3740" s="2" t="s">
        <v>167</v>
      </c>
      <c r="Y3740" s="2">
        <v>17.2</v>
      </c>
      <c r="Z3740" s="2" t="s">
        <v>8586</v>
      </c>
      <c r="AA3740" s="2" t="s">
        <v>148</v>
      </c>
      <c r="AB3740" s="2" t="s">
        <v>306</v>
      </c>
      <c r="AC3740" s="2">
        <v>4.46</v>
      </c>
      <c r="AD3740" s="3">
        <v>0</v>
      </c>
      <c r="AE3740" s="5">
        <v>0</v>
      </c>
      <c r="AF3740" s="2">
        <v>0</v>
      </c>
      <c r="AG3740" s="3">
        <f t="shared" si="412"/>
        <v>0</v>
      </c>
      <c r="AH3740" s="2" t="s">
        <v>50</v>
      </c>
      <c r="AI3740" s="3">
        <v>0</v>
      </c>
    </row>
    <row r="3741" spans="1:35" x14ac:dyDescent="0.3">
      <c r="A3741" s="2" t="s">
        <v>8587</v>
      </c>
      <c r="B3741" s="2" t="s">
        <v>7563</v>
      </c>
      <c r="C3741" s="2" t="s">
        <v>67</v>
      </c>
      <c r="D3741" s="2" t="s">
        <v>54</v>
      </c>
      <c r="E3741" s="2">
        <v>2022</v>
      </c>
      <c r="F3741" s="2" t="s">
        <v>58</v>
      </c>
      <c r="G3741" s="2" t="s">
        <v>40</v>
      </c>
      <c r="H3741" s="2" t="s">
        <v>139</v>
      </c>
      <c r="I3741" s="2" t="s">
        <v>131</v>
      </c>
      <c r="J3741" s="2" t="s">
        <v>544</v>
      </c>
      <c r="K3741" s="3">
        <v>9077353.6500000004</v>
      </c>
      <c r="L3741" s="3">
        <v>4674993.93</v>
      </c>
      <c r="M3741" s="3">
        <f t="shared" si="406"/>
        <v>4402359.7200000007</v>
      </c>
      <c r="N3741" s="3">
        <v>875217.56</v>
      </c>
      <c r="O3741" s="3">
        <f t="shared" si="407"/>
        <v>3527142.1600000006</v>
      </c>
      <c r="P3741" s="3">
        <v>2737638.57</v>
      </c>
      <c r="Q3741" s="4">
        <f t="shared" si="408"/>
        <v>0.48498272621558602</v>
      </c>
      <c r="R3741" s="4">
        <f t="shared" si="409"/>
        <v>0.30158994301163972</v>
      </c>
      <c r="S3741" s="3">
        <v>10342080.24</v>
      </c>
      <c r="T3741" s="3">
        <f t="shared" si="410"/>
        <v>-1264726.5899999999</v>
      </c>
      <c r="U3741" s="4">
        <f t="shared" si="411"/>
        <v>-0.12228938092245935</v>
      </c>
      <c r="V3741" s="2" t="s">
        <v>107</v>
      </c>
      <c r="W3741" s="2" t="s">
        <v>125</v>
      </c>
      <c r="X3741" s="2" t="s">
        <v>86</v>
      </c>
      <c r="Y3741" s="2">
        <v>0.92</v>
      </c>
      <c r="Z3741" s="2" t="s">
        <v>8588</v>
      </c>
      <c r="AA3741" s="2" t="s">
        <v>109</v>
      </c>
      <c r="AB3741" s="2" t="s">
        <v>182</v>
      </c>
      <c r="AC3741" s="2">
        <v>4.4400000000000004</v>
      </c>
      <c r="AD3741" s="3">
        <v>0</v>
      </c>
      <c r="AE3741" s="5">
        <v>0</v>
      </c>
      <c r="AF3741" s="2">
        <v>0</v>
      </c>
      <c r="AG3741" s="3">
        <f t="shared" si="412"/>
        <v>0</v>
      </c>
      <c r="AH3741" s="2" t="s">
        <v>230</v>
      </c>
      <c r="AI3741" s="3">
        <v>0</v>
      </c>
    </row>
    <row r="3742" spans="1:35" x14ac:dyDescent="0.3">
      <c r="A3742" s="2" t="s">
        <v>8589</v>
      </c>
      <c r="B3742" s="2" t="s">
        <v>3439</v>
      </c>
      <c r="C3742" s="2" t="s">
        <v>617</v>
      </c>
      <c r="D3742" s="2" t="s">
        <v>38</v>
      </c>
      <c r="E3742" s="2">
        <v>2020</v>
      </c>
      <c r="F3742" s="2" t="s">
        <v>58</v>
      </c>
      <c r="G3742" s="2" t="s">
        <v>69</v>
      </c>
      <c r="H3742" s="2" t="s">
        <v>272</v>
      </c>
      <c r="I3742" s="2" t="s">
        <v>71</v>
      </c>
      <c r="J3742" s="2" t="s">
        <v>293</v>
      </c>
      <c r="K3742" s="3">
        <v>6907341.2400000002</v>
      </c>
      <c r="L3742" s="3">
        <v>3596967.2</v>
      </c>
      <c r="M3742" s="3">
        <f t="shared" si="406"/>
        <v>3310374.04</v>
      </c>
      <c r="N3742" s="3">
        <v>583183.05000000005</v>
      </c>
      <c r="O3742" s="3">
        <f t="shared" si="407"/>
        <v>2727190.99</v>
      </c>
      <c r="P3742" s="3">
        <v>2044230.04</v>
      </c>
      <c r="Q3742" s="4">
        <f t="shared" si="408"/>
        <v>0.4792544518909565</v>
      </c>
      <c r="R3742" s="4">
        <f t="shared" si="409"/>
        <v>0.29595034745959647</v>
      </c>
      <c r="S3742" s="3">
        <v>5880752.9299999997</v>
      </c>
      <c r="T3742" s="3">
        <f t="shared" si="410"/>
        <v>1026588.3100000005</v>
      </c>
      <c r="U3742" s="4">
        <f t="shared" si="411"/>
        <v>0.17456749539042454</v>
      </c>
      <c r="V3742" s="2" t="s">
        <v>95</v>
      </c>
      <c r="W3742" s="2" t="s">
        <v>45</v>
      </c>
      <c r="X3742" s="2" t="s">
        <v>274</v>
      </c>
      <c r="Y3742" s="2">
        <v>1</v>
      </c>
      <c r="Z3742" s="2" t="s">
        <v>8590</v>
      </c>
      <c r="AA3742" s="2" t="s">
        <v>141</v>
      </c>
      <c r="AB3742" s="2" t="s">
        <v>242</v>
      </c>
      <c r="AC3742" s="2">
        <v>7.03</v>
      </c>
      <c r="AD3742" s="3">
        <v>0</v>
      </c>
      <c r="AE3742" s="5">
        <v>0</v>
      </c>
      <c r="AF3742" s="2">
        <v>0</v>
      </c>
      <c r="AG3742" s="3">
        <f t="shared" si="412"/>
        <v>0</v>
      </c>
      <c r="AH3742" s="2" t="s">
        <v>50</v>
      </c>
      <c r="AI3742" s="3">
        <v>0</v>
      </c>
    </row>
    <row r="3743" spans="1:35" x14ac:dyDescent="0.3">
      <c r="A3743" s="2" t="s">
        <v>8591</v>
      </c>
      <c r="B3743" s="2" t="s">
        <v>2184</v>
      </c>
      <c r="C3743" s="2" t="s">
        <v>103</v>
      </c>
      <c r="D3743" s="2" t="s">
        <v>104</v>
      </c>
      <c r="E3743" s="2">
        <v>2020</v>
      </c>
      <c r="F3743" s="2" t="s">
        <v>92</v>
      </c>
      <c r="G3743" s="2" t="s">
        <v>114</v>
      </c>
      <c r="H3743" s="2" t="s">
        <v>115</v>
      </c>
      <c r="I3743" s="2" t="s">
        <v>55</v>
      </c>
      <c r="J3743" s="2" t="s">
        <v>84</v>
      </c>
      <c r="K3743" s="3">
        <v>7517627.1900000004</v>
      </c>
      <c r="L3743" s="3">
        <v>3969500.7</v>
      </c>
      <c r="M3743" s="3">
        <f t="shared" si="406"/>
        <v>3548126.49</v>
      </c>
      <c r="N3743" s="3">
        <v>760634.94</v>
      </c>
      <c r="O3743" s="3">
        <f t="shared" si="407"/>
        <v>2787491.5500000003</v>
      </c>
      <c r="P3743" s="3">
        <v>2063828.38</v>
      </c>
      <c r="Q3743" s="4">
        <f t="shared" si="408"/>
        <v>0.47197425468500787</v>
      </c>
      <c r="R3743" s="4">
        <f t="shared" si="409"/>
        <v>0.27453188723501992</v>
      </c>
      <c r="S3743" s="3">
        <v>7494728.46</v>
      </c>
      <c r="T3743" s="3">
        <f t="shared" si="410"/>
        <v>22898.730000000447</v>
      </c>
      <c r="U3743" s="4">
        <f t="shared" si="411"/>
        <v>3.055311492899697E-3</v>
      </c>
      <c r="V3743" s="2" t="s">
        <v>44</v>
      </c>
      <c r="W3743" s="2" t="s">
        <v>117</v>
      </c>
      <c r="X3743" s="2" t="s">
        <v>118</v>
      </c>
      <c r="Y3743" s="2">
        <v>3.75</v>
      </c>
      <c r="Z3743" s="2" t="s">
        <v>8592</v>
      </c>
      <c r="AA3743" s="2" t="s">
        <v>148</v>
      </c>
      <c r="AB3743" s="2" t="s">
        <v>142</v>
      </c>
      <c r="AC3743" s="2">
        <v>5.08</v>
      </c>
      <c r="AD3743" s="3">
        <v>0</v>
      </c>
      <c r="AE3743" s="5">
        <v>0</v>
      </c>
      <c r="AF3743" s="2">
        <v>0</v>
      </c>
      <c r="AG3743" s="3">
        <f t="shared" si="412"/>
        <v>0</v>
      </c>
      <c r="AH3743" s="2" t="s">
        <v>230</v>
      </c>
      <c r="AI3743" s="3">
        <v>0</v>
      </c>
    </row>
    <row r="3744" spans="1:35" x14ac:dyDescent="0.3">
      <c r="A3744" s="2" t="s">
        <v>8593</v>
      </c>
      <c r="B3744" s="2" t="s">
        <v>4321</v>
      </c>
      <c r="C3744" s="2" t="s">
        <v>435</v>
      </c>
      <c r="D3744" s="2" t="s">
        <v>81</v>
      </c>
      <c r="E3744" s="2">
        <v>2021</v>
      </c>
      <c r="F3744" s="2" t="s">
        <v>55</v>
      </c>
      <c r="G3744" s="2" t="s">
        <v>40</v>
      </c>
      <c r="H3744" s="2" t="s">
        <v>279</v>
      </c>
      <c r="I3744" s="2" t="s">
        <v>42</v>
      </c>
      <c r="J3744" s="2" t="s">
        <v>166</v>
      </c>
      <c r="K3744" s="3">
        <v>7008634.3300000001</v>
      </c>
      <c r="L3744" s="3">
        <v>2463550.36</v>
      </c>
      <c r="M3744" s="3">
        <f t="shared" si="406"/>
        <v>4545083.9700000007</v>
      </c>
      <c r="N3744" s="3">
        <v>1504028.36</v>
      </c>
      <c r="O3744" s="3">
        <f t="shared" si="407"/>
        <v>3041055.6100000003</v>
      </c>
      <c r="P3744" s="3">
        <v>2243437.08</v>
      </c>
      <c r="Q3744" s="4">
        <f t="shared" si="408"/>
        <v>0.64849780370835819</v>
      </c>
      <c r="R3744" s="4">
        <f t="shared" si="409"/>
        <v>0.32009618056361061</v>
      </c>
      <c r="S3744" s="3">
        <v>7228266.4400000004</v>
      </c>
      <c r="T3744" s="3">
        <f t="shared" si="410"/>
        <v>-219632.11000000034</v>
      </c>
      <c r="U3744" s="4">
        <f t="shared" si="411"/>
        <v>-3.0385170749184547E-2</v>
      </c>
      <c r="V3744" s="2" t="s">
        <v>95</v>
      </c>
      <c r="W3744" s="2" t="s">
        <v>60</v>
      </c>
      <c r="X3744" s="2" t="s">
        <v>280</v>
      </c>
      <c r="Y3744" s="2">
        <v>0.79</v>
      </c>
      <c r="Z3744" s="2" t="s">
        <v>8594</v>
      </c>
      <c r="AA3744" s="2" t="s">
        <v>148</v>
      </c>
      <c r="AB3744" s="2" t="s">
        <v>182</v>
      </c>
      <c r="AC3744" s="2">
        <v>4.6100000000000003</v>
      </c>
      <c r="AD3744" s="3">
        <v>0</v>
      </c>
      <c r="AE3744" s="5">
        <v>0</v>
      </c>
      <c r="AF3744" s="2">
        <v>0</v>
      </c>
      <c r="AG3744" s="3">
        <f t="shared" si="412"/>
        <v>0</v>
      </c>
      <c r="AH3744" s="2" t="s">
        <v>50</v>
      </c>
      <c r="AI3744" s="3">
        <v>0</v>
      </c>
    </row>
    <row r="3745" spans="1:35" x14ac:dyDescent="0.3">
      <c r="A3745" s="2" t="s">
        <v>8595</v>
      </c>
      <c r="B3745" s="2" t="s">
        <v>1885</v>
      </c>
      <c r="C3745" s="2" t="s">
        <v>932</v>
      </c>
      <c r="D3745" s="2" t="s">
        <v>81</v>
      </c>
      <c r="E3745" s="2">
        <v>2020</v>
      </c>
      <c r="F3745" s="2" t="s">
        <v>58</v>
      </c>
      <c r="G3745" s="2" t="s">
        <v>69</v>
      </c>
      <c r="H3745" s="2" t="s">
        <v>70</v>
      </c>
      <c r="I3745" s="2" t="s">
        <v>39</v>
      </c>
      <c r="J3745" s="2" t="s">
        <v>487</v>
      </c>
      <c r="K3745" s="3">
        <v>4125564.75</v>
      </c>
      <c r="L3745" s="3">
        <v>1667567.06</v>
      </c>
      <c r="M3745" s="3">
        <f t="shared" si="406"/>
        <v>2457997.69</v>
      </c>
      <c r="N3745" s="3">
        <v>448471.65</v>
      </c>
      <c r="O3745" s="3">
        <f t="shared" si="407"/>
        <v>2009526.04</v>
      </c>
      <c r="P3745" s="3">
        <v>1444224.15</v>
      </c>
      <c r="Q3745" s="4">
        <f t="shared" si="408"/>
        <v>0.59579665789998815</v>
      </c>
      <c r="R3745" s="4">
        <f t="shared" si="409"/>
        <v>0.35006701809734048</v>
      </c>
      <c r="S3745" s="3">
        <v>4533387.9000000004</v>
      </c>
      <c r="T3745" s="3">
        <f t="shared" si="410"/>
        <v>-407823.15000000037</v>
      </c>
      <c r="U3745" s="4">
        <f t="shared" si="411"/>
        <v>-8.9959906144365082E-2</v>
      </c>
      <c r="V3745" s="2" t="s">
        <v>85</v>
      </c>
      <c r="W3745" s="2" t="s">
        <v>45</v>
      </c>
      <c r="X3745" s="2" t="s">
        <v>74</v>
      </c>
      <c r="Y3745" s="2">
        <v>1.36</v>
      </c>
      <c r="Z3745" s="2" t="s">
        <v>7560</v>
      </c>
      <c r="AA3745" s="2" t="s">
        <v>63</v>
      </c>
      <c r="AB3745" s="2" t="s">
        <v>306</v>
      </c>
      <c r="AC3745" s="2">
        <v>3.77</v>
      </c>
      <c r="AD3745" s="3">
        <v>0</v>
      </c>
      <c r="AE3745" s="5">
        <v>0</v>
      </c>
      <c r="AF3745" s="2">
        <v>0</v>
      </c>
      <c r="AG3745" s="3">
        <f t="shared" si="412"/>
        <v>0</v>
      </c>
      <c r="AH3745" s="2" t="s">
        <v>50</v>
      </c>
      <c r="AI3745" s="3">
        <v>0</v>
      </c>
    </row>
    <row r="3746" spans="1:35" x14ac:dyDescent="0.3">
      <c r="A3746" s="2" t="s">
        <v>8596</v>
      </c>
      <c r="B3746" s="2" t="s">
        <v>2591</v>
      </c>
      <c r="C3746" s="2" t="s">
        <v>337</v>
      </c>
      <c r="D3746" s="2" t="s">
        <v>38</v>
      </c>
      <c r="E3746" s="2">
        <v>2024</v>
      </c>
      <c r="F3746" s="2" t="s">
        <v>82</v>
      </c>
      <c r="G3746" s="2" t="s">
        <v>56</v>
      </c>
      <c r="H3746" s="2" t="s">
        <v>177</v>
      </c>
      <c r="I3746" s="2" t="s">
        <v>178</v>
      </c>
      <c r="J3746" s="2" t="s">
        <v>206</v>
      </c>
      <c r="K3746" s="3">
        <v>509470.09</v>
      </c>
      <c r="L3746" s="3">
        <v>294038.39</v>
      </c>
      <c r="M3746" s="3">
        <f t="shared" si="406"/>
        <v>215431.7</v>
      </c>
      <c r="N3746" s="3">
        <v>50397.62</v>
      </c>
      <c r="O3746" s="3">
        <f t="shared" si="407"/>
        <v>165034.08000000002</v>
      </c>
      <c r="P3746" s="3">
        <v>123877.54</v>
      </c>
      <c r="Q3746" s="4">
        <f t="shared" si="408"/>
        <v>0.42285446040610547</v>
      </c>
      <c r="R3746" s="4">
        <f t="shared" si="409"/>
        <v>0.24314977941099541</v>
      </c>
      <c r="S3746" s="3">
        <v>449754.52</v>
      </c>
      <c r="T3746" s="3">
        <f t="shared" si="410"/>
        <v>59715.570000000007</v>
      </c>
      <c r="U3746" s="4">
        <f t="shared" si="411"/>
        <v>0.13277369619320337</v>
      </c>
      <c r="V3746" s="2" t="s">
        <v>107</v>
      </c>
      <c r="W3746" s="2" t="s">
        <v>125</v>
      </c>
      <c r="X3746" s="2" t="s">
        <v>180</v>
      </c>
      <c r="Y3746" s="2">
        <v>149.5</v>
      </c>
      <c r="Z3746" s="2" t="s">
        <v>8597</v>
      </c>
      <c r="AA3746" s="2" t="s">
        <v>141</v>
      </c>
      <c r="AB3746" s="2" t="s">
        <v>88</v>
      </c>
      <c r="AC3746" s="2">
        <v>3.19</v>
      </c>
      <c r="AD3746" s="3">
        <v>1438356.89</v>
      </c>
      <c r="AE3746" s="5">
        <v>13.28</v>
      </c>
      <c r="AF3746" s="2">
        <v>60</v>
      </c>
      <c r="AG3746" s="3">
        <f t="shared" si="412"/>
        <v>32933.575123903589</v>
      </c>
      <c r="AH3746" s="2" t="s">
        <v>50</v>
      </c>
      <c r="AI3746" s="3">
        <v>0</v>
      </c>
    </row>
    <row r="3747" spans="1:35" x14ac:dyDescent="0.3">
      <c r="A3747" s="2" t="s">
        <v>8598</v>
      </c>
      <c r="B3747" s="2" t="s">
        <v>4996</v>
      </c>
      <c r="C3747" s="2" t="s">
        <v>249</v>
      </c>
      <c r="D3747" s="2" t="s">
        <v>104</v>
      </c>
      <c r="E3747" s="2">
        <v>2023</v>
      </c>
      <c r="F3747" s="2" t="s">
        <v>39</v>
      </c>
      <c r="G3747" s="2" t="s">
        <v>114</v>
      </c>
      <c r="H3747" s="2" t="s">
        <v>190</v>
      </c>
      <c r="I3747" s="2" t="s">
        <v>131</v>
      </c>
      <c r="J3747" s="2" t="s">
        <v>268</v>
      </c>
      <c r="K3747" s="3">
        <v>2815428.5</v>
      </c>
      <c r="L3747" s="3">
        <v>1316074.99</v>
      </c>
      <c r="M3747" s="3">
        <f t="shared" si="406"/>
        <v>1499353.51</v>
      </c>
      <c r="N3747" s="3">
        <v>487073.29</v>
      </c>
      <c r="O3747" s="3">
        <f t="shared" si="407"/>
        <v>1012280.22</v>
      </c>
      <c r="P3747" s="3">
        <v>721152.26</v>
      </c>
      <c r="Q3747" s="4">
        <f t="shared" si="408"/>
        <v>0.53254895657978885</v>
      </c>
      <c r="R3747" s="4">
        <f t="shared" si="409"/>
        <v>0.25614298498434607</v>
      </c>
      <c r="S3747" s="3">
        <v>3370234.21</v>
      </c>
      <c r="T3747" s="3">
        <f t="shared" si="410"/>
        <v>-554805.71</v>
      </c>
      <c r="U3747" s="4">
        <f t="shared" si="411"/>
        <v>-0.16461933368126364</v>
      </c>
      <c r="V3747" s="2" t="s">
        <v>124</v>
      </c>
      <c r="W3747" s="2" t="s">
        <v>117</v>
      </c>
      <c r="X3747" s="2" t="s">
        <v>192</v>
      </c>
      <c r="Y3747" s="2">
        <v>3.64</v>
      </c>
      <c r="Z3747" s="2" t="s">
        <v>8599</v>
      </c>
      <c r="AA3747" s="2" t="s">
        <v>63</v>
      </c>
      <c r="AB3747" s="2" t="s">
        <v>242</v>
      </c>
      <c r="AC3747" s="2">
        <v>5.6</v>
      </c>
      <c r="AD3747" s="3">
        <v>0</v>
      </c>
      <c r="AE3747" s="5">
        <v>0</v>
      </c>
      <c r="AF3747" s="2">
        <v>0</v>
      </c>
      <c r="AG3747" s="3">
        <f t="shared" si="412"/>
        <v>0</v>
      </c>
      <c r="AH3747" s="2" t="s">
        <v>50</v>
      </c>
      <c r="AI3747" s="3">
        <v>0</v>
      </c>
    </row>
    <row r="3748" spans="1:35" x14ac:dyDescent="0.3">
      <c r="A3748" s="2" t="s">
        <v>8600</v>
      </c>
      <c r="B3748" s="2" t="s">
        <v>5792</v>
      </c>
      <c r="C3748" s="2" t="s">
        <v>520</v>
      </c>
      <c r="D3748" s="2" t="s">
        <v>81</v>
      </c>
      <c r="E3748" s="2">
        <v>2021</v>
      </c>
      <c r="F3748" s="2" t="s">
        <v>68</v>
      </c>
      <c r="G3748" s="2" t="s">
        <v>69</v>
      </c>
      <c r="H3748" s="2" t="s">
        <v>165</v>
      </c>
      <c r="I3748" s="2" t="s">
        <v>58</v>
      </c>
      <c r="J3748" s="2" t="s">
        <v>191</v>
      </c>
      <c r="K3748" s="3">
        <v>6559380.6399999997</v>
      </c>
      <c r="L3748" s="3">
        <v>2152281.7799999998</v>
      </c>
      <c r="M3748" s="3">
        <f t="shared" si="406"/>
        <v>4407098.8599999994</v>
      </c>
      <c r="N3748" s="3">
        <v>1379282.4</v>
      </c>
      <c r="O3748" s="3">
        <f t="shared" si="407"/>
        <v>3027816.4599999995</v>
      </c>
      <c r="P3748" s="3">
        <v>2242696.7000000002</v>
      </c>
      <c r="Q3748" s="4">
        <f t="shared" si="408"/>
        <v>0.67187728565787264</v>
      </c>
      <c r="R3748" s="4">
        <f t="shared" si="409"/>
        <v>0.34190677795457231</v>
      </c>
      <c r="S3748" s="3">
        <v>7418311.1900000004</v>
      </c>
      <c r="T3748" s="3">
        <f t="shared" si="410"/>
        <v>-858930.55000000075</v>
      </c>
      <c r="U3748" s="4">
        <f t="shared" si="411"/>
        <v>-0.1157851872212981</v>
      </c>
      <c r="V3748" s="2" t="s">
        <v>133</v>
      </c>
      <c r="W3748" s="2" t="s">
        <v>96</v>
      </c>
      <c r="X3748" s="2" t="s">
        <v>167</v>
      </c>
      <c r="Y3748" s="2">
        <v>17.2</v>
      </c>
      <c r="Z3748" s="2" t="s">
        <v>8601</v>
      </c>
      <c r="AA3748" s="2" t="s">
        <v>48</v>
      </c>
      <c r="AB3748" s="2" t="s">
        <v>209</v>
      </c>
      <c r="AC3748" s="2">
        <v>1.46</v>
      </c>
      <c r="AD3748" s="3">
        <v>0</v>
      </c>
      <c r="AE3748" s="5">
        <v>0</v>
      </c>
      <c r="AF3748" s="2">
        <v>0</v>
      </c>
      <c r="AG3748" s="3">
        <f t="shared" si="412"/>
        <v>0</v>
      </c>
      <c r="AH3748" s="2" t="s">
        <v>230</v>
      </c>
      <c r="AI3748" s="3">
        <v>0</v>
      </c>
    </row>
    <row r="3749" spans="1:35" x14ac:dyDescent="0.3">
      <c r="A3749" s="2" t="s">
        <v>8602</v>
      </c>
      <c r="B3749" s="2" t="s">
        <v>8603</v>
      </c>
      <c r="C3749" s="2" t="s">
        <v>257</v>
      </c>
      <c r="D3749" s="2" t="s">
        <v>104</v>
      </c>
      <c r="E3749" s="2">
        <v>2024</v>
      </c>
      <c r="F3749" s="2" t="s">
        <v>92</v>
      </c>
      <c r="G3749" s="2" t="s">
        <v>40</v>
      </c>
      <c r="H3749" s="2" t="s">
        <v>279</v>
      </c>
      <c r="I3749" s="2" t="s">
        <v>178</v>
      </c>
      <c r="J3749" s="2" t="s">
        <v>197</v>
      </c>
      <c r="K3749" s="3">
        <v>6188922.2000000002</v>
      </c>
      <c r="L3749" s="3">
        <v>2386403.25</v>
      </c>
      <c r="M3749" s="3">
        <f t="shared" si="406"/>
        <v>3802518.95</v>
      </c>
      <c r="N3749" s="3">
        <v>704901.61</v>
      </c>
      <c r="O3749" s="3">
        <f t="shared" si="407"/>
        <v>3097617.3400000003</v>
      </c>
      <c r="P3749" s="3">
        <v>2243066.52</v>
      </c>
      <c r="Q3749" s="4">
        <f t="shared" si="408"/>
        <v>0.6144072953445755</v>
      </c>
      <c r="R3749" s="4">
        <f t="shared" si="409"/>
        <v>0.3624324959198873</v>
      </c>
      <c r="S3749" s="3">
        <v>7233075.8700000001</v>
      </c>
      <c r="T3749" s="3">
        <f t="shared" si="410"/>
        <v>-1044153.6699999999</v>
      </c>
      <c r="U3749" s="4">
        <f t="shared" si="411"/>
        <v>-0.14435818022188115</v>
      </c>
      <c r="V3749" s="2" t="s">
        <v>124</v>
      </c>
      <c r="W3749" s="2" t="s">
        <v>207</v>
      </c>
      <c r="X3749" s="2" t="s">
        <v>280</v>
      </c>
      <c r="Y3749" s="2">
        <v>0.79</v>
      </c>
      <c r="Z3749" s="2" t="s">
        <v>3447</v>
      </c>
      <c r="AA3749" s="2" t="s">
        <v>224</v>
      </c>
      <c r="AB3749" s="2" t="s">
        <v>77</v>
      </c>
      <c r="AC3749" s="2">
        <v>3.2</v>
      </c>
      <c r="AD3749" s="3">
        <v>4678852.21</v>
      </c>
      <c r="AE3749" s="5">
        <v>10.08</v>
      </c>
      <c r="AF3749" s="2">
        <v>36</v>
      </c>
      <c r="AG3749" s="3">
        <f t="shared" si="412"/>
        <v>151149.19667272014</v>
      </c>
      <c r="AH3749" s="2" t="s">
        <v>50</v>
      </c>
      <c r="AI3749" s="3">
        <v>0</v>
      </c>
    </row>
    <row r="3750" spans="1:35" x14ac:dyDescent="0.3">
      <c r="A3750" s="2" t="s">
        <v>8604</v>
      </c>
      <c r="B3750" s="2" t="s">
        <v>7975</v>
      </c>
      <c r="C3750" s="2" t="s">
        <v>253</v>
      </c>
      <c r="D3750" s="2" t="s">
        <v>54</v>
      </c>
      <c r="E3750" s="2">
        <v>2020</v>
      </c>
      <c r="F3750" s="2" t="s">
        <v>68</v>
      </c>
      <c r="G3750" s="2" t="s">
        <v>56</v>
      </c>
      <c r="H3750" s="2" t="s">
        <v>177</v>
      </c>
      <c r="I3750" s="2" t="s">
        <v>131</v>
      </c>
      <c r="J3750" s="2" t="s">
        <v>491</v>
      </c>
      <c r="K3750" s="3">
        <v>312866.65999999997</v>
      </c>
      <c r="L3750" s="3">
        <v>145198.32999999999</v>
      </c>
      <c r="M3750" s="3">
        <f t="shared" si="406"/>
        <v>167668.32999999999</v>
      </c>
      <c r="N3750" s="3">
        <v>67671.5</v>
      </c>
      <c r="O3750" s="3">
        <f t="shared" si="407"/>
        <v>99996.829999999987</v>
      </c>
      <c r="P3750" s="3">
        <v>76854.009999999995</v>
      </c>
      <c r="Q3750" s="4">
        <f t="shared" si="408"/>
        <v>0.53590986652269057</v>
      </c>
      <c r="R3750" s="4">
        <f t="shared" si="409"/>
        <v>0.2456446142263928</v>
      </c>
      <c r="S3750" s="3">
        <v>258923.22</v>
      </c>
      <c r="T3750" s="3">
        <f t="shared" si="410"/>
        <v>53943.439999999973</v>
      </c>
      <c r="U3750" s="4">
        <f t="shared" si="411"/>
        <v>0.20833759135237068</v>
      </c>
      <c r="V3750" s="2" t="s">
        <v>133</v>
      </c>
      <c r="W3750" s="2" t="s">
        <v>134</v>
      </c>
      <c r="X3750" s="2" t="s">
        <v>180</v>
      </c>
      <c r="Y3750" s="2">
        <v>149.5</v>
      </c>
      <c r="Z3750" s="2" t="s">
        <v>8605</v>
      </c>
      <c r="AA3750" s="2" t="s">
        <v>99</v>
      </c>
      <c r="AB3750" s="2" t="s">
        <v>110</v>
      </c>
      <c r="AC3750" s="2">
        <v>1.86</v>
      </c>
      <c r="AD3750" s="3">
        <v>0</v>
      </c>
      <c r="AE3750" s="5">
        <v>0</v>
      </c>
      <c r="AF3750" s="2">
        <v>0</v>
      </c>
      <c r="AG3750" s="3">
        <f t="shared" si="412"/>
        <v>0</v>
      </c>
      <c r="AH3750" s="2" t="s">
        <v>50</v>
      </c>
      <c r="AI3750" s="3">
        <v>0</v>
      </c>
    </row>
    <row r="3751" spans="1:35" x14ac:dyDescent="0.3">
      <c r="A3751" s="2" t="s">
        <v>8606</v>
      </c>
      <c r="B3751" s="2" t="s">
        <v>699</v>
      </c>
      <c r="C3751" s="2" t="s">
        <v>474</v>
      </c>
      <c r="D3751" s="2" t="s">
        <v>81</v>
      </c>
      <c r="E3751" s="2">
        <v>2024</v>
      </c>
      <c r="F3751" s="2" t="s">
        <v>68</v>
      </c>
      <c r="G3751" s="2" t="s">
        <v>114</v>
      </c>
      <c r="H3751" s="2" t="s">
        <v>234</v>
      </c>
      <c r="I3751" s="2" t="s">
        <v>178</v>
      </c>
      <c r="J3751" s="2" t="s">
        <v>342</v>
      </c>
      <c r="K3751" s="3">
        <v>1123669.1299999999</v>
      </c>
      <c r="L3751" s="3">
        <v>393086.51</v>
      </c>
      <c r="M3751" s="3">
        <f t="shared" si="406"/>
        <v>730582.61999999988</v>
      </c>
      <c r="N3751" s="3">
        <v>98387.15</v>
      </c>
      <c r="O3751" s="3">
        <f t="shared" si="407"/>
        <v>632195.46999999986</v>
      </c>
      <c r="P3751" s="3">
        <v>479421.16</v>
      </c>
      <c r="Q3751" s="4">
        <f t="shared" si="408"/>
        <v>0.65017592856715745</v>
      </c>
      <c r="R3751" s="4">
        <f t="shared" si="409"/>
        <v>0.42665687540957897</v>
      </c>
      <c r="S3751" s="3">
        <v>1111361.0900000001</v>
      </c>
      <c r="T3751" s="3">
        <f t="shared" si="410"/>
        <v>12308.039999999804</v>
      </c>
      <c r="U3751" s="4">
        <f t="shared" si="411"/>
        <v>1.1074744392931556E-2</v>
      </c>
      <c r="V3751" s="2" t="s">
        <v>124</v>
      </c>
      <c r="W3751" s="2" t="s">
        <v>207</v>
      </c>
      <c r="X3751" s="2" t="s">
        <v>236</v>
      </c>
      <c r="Y3751" s="2">
        <v>3.67</v>
      </c>
      <c r="Z3751" s="2" t="s">
        <v>8607</v>
      </c>
      <c r="AA3751" s="2" t="s">
        <v>76</v>
      </c>
      <c r="AB3751" s="2" t="s">
        <v>77</v>
      </c>
      <c r="AC3751" s="2">
        <v>5.51</v>
      </c>
      <c r="AD3751" s="3">
        <v>4035331.01</v>
      </c>
      <c r="AE3751" s="5">
        <v>10.91</v>
      </c>
      <c r="AF3751" s="2">
        <v>36</v>
      </c>
      <c r="AG3751" s="3">
        <f t="shared" si="412"/>
        <v>131939.63813418269</v>
      </c>
      <c r="AH3751" s="2" t="s">
        <v>50</v>
      </c>
      <c r="AI3751" s="3">
        <v>0</v>
      </c>
    </row>
    <row r="3752" spans="1:35" x14ac:dyDescent="0.3">
      <c r="A3752" s="2" t="s">
        <v>8608</v>
      </c>
      <c r="B3752" s="2" t="s">
        <v>1003</v>
      </c>
      <c r="C3752" s="2" t="s">
        <v>287</v>
      </c>
      <c r="D3752" s="2" t="s">
        <v>104</v>
      </c>
      <c r="E3752" s="2">
        <v>2021</v>
      </c>
      <c r="F3752" s="2" t="s">
        <v>82</v>
      </c>
      <c r="G3752" s="2" t="s">
        <v>93</v>
      </c>
      <c r="H3752" s="2" t="s">
        <v>94</v>
      </c>
      <c r="I3752" s="2" t="s">
        <v>58</v>
      </c>
      <c r="J3752" s="2" t="s">
        <v>240</v>
      </c>
      <c r="K3752" s="3">
        <v>1416837.81</v>
      </c>
      <c r="L3752" s="3">
        <v>583103.94999999995</v>
      </c>
      <c r="M3752" s="3">
        <f t="shared" si="406"/>
        <v>833733.8600000001</v>
      </c>
      <c r="N3752" s="3">
        <v>285938.09999999998</v>
      </c>
      <c r="O3752" s="3">
        <f t="shared" si="407"/>
        <v>547795.76000000013</v>
      </c>
      <c r="P3752" s="3">
        <v>433518.84</v>
      </c>
      <c r="Q3752" s="4">
        <f t="shared" si="408"/>
        <v>0.58844693028060857</v>
      </c>
      <c r="R3752" s="4">
        <f t="shared" si="409"/>
        <v>0.305976334722462</v>
      </c>
      <c r="S3752" s="3">
        <v>1401202.27</v>
      </c>
      <c r="T3752" s="3">
        <f t="shared" si="410"/>
        <v>15635.540000000037</v>
      </c>
      <c r="U3752" s="4">
        <f t="shared" si="411"/>
        <v>1.1158660198288171E-2</v>
      </c>
      <c r="V3752" s="2" t="s">
        <v>95</v>
      </c>
      <c r="W3752" s="2" t="s">
        <v>134</v>
      </c>
      <c r="X3752" s="2" t="s">
        <v>97</v>
      </c>
      <c r="Y3752" s="2">
        <v>1550</v>
      </c>
      <c r="Z3752" s="2" t="s">
        <v>7007</v>
      </c>
      <c r="AA3752" s="2" t="s">
        <v>109</v>
      </c>
      <c r="AB3752" s="2" t="s">
        <v>49</v>
      </c>
      <c r="AC3752" s="2">
        <v>8.4700000000000006</v>
      </c>
      <c r="AD3752" s="3">
        <v>0</v>
      </c>
      <c r="AE3752" s="5">
        <v>0</v>
      </c>
      <c r="AF3752" s="2">
        <v>0</v>
      </c>
      <c r="AG3752" s="3">
        <f t="shared" si="412"/>
        <v>0</v>
      </c>
      <c r="AH3752" s="2" t="s">
        <v>50</v>
      </c>
      <c r="AI3752" s="3">
        <v>0</v>
      </c>
    </row>
    <row r="3753" spans="1:35" x14ac:dyDescent="0.3">
      <c r="A3753" s="2" t="s">
        <v>8609</v>
      </c>
      <c r="B3753" s="2" t="s">
        <v>7201</v>
      </c>
      <c r="C3753" s="2" t="s">
        <v>363</v>
      </c>
      <c r="D3753" s="2" t="s">
        <v>81</v>
      </c>
      <c r="E3753" s="2">
        <v>2022</v>
      </c>
      <c r="F3753" s="2" t="s">
        <v>58</v>
      </c>
      <c r="G3753" s="2" t="s">
        <v>56</v>
      </c>
      <c r="H3753" s="2" t="s">
        <v>262</v>
      </c>
      <c r="I3753" s="2" t="s">
        <v>71</v>
      </c>
      <c r="J3753" s="2" t="s">
        <v>172</v>
      </c>
      <c r="K3753" s="3">
        <v>9763353.4600000009</v>
      </c>
      <c r="L3753" s="3">
        <v>4006694.56</v>
      </c>
      <c r="M3753" s="3">
        <f t="shared" si="406"/>
        <v>5756658.9000000004</v>
      </c>
      <c r="N3753" s="3">
        <v>1184184.78</v>
      </c>
      <c r="O3753" s="3">
        <f t="shared" si="407"/>
        <v>4572474.12</v>
      </c>
      <c r="P3753" s="3">
        <v>3546108.59</v>
      </c>
      <c r="Q3753" s="4">
        <f t="shared" si="408"/>
        <v>0.58961902010254574</v>
      </c>
      <c r="R3753" s="4">
        <f t="shared" si="409"/>
        <v>0.36320600340121245</v>
      </c>
      <c r="S3753" s="3">
        <v>8500200.1600000001</v>
      </c>
      <c r="T3753" s="3">
        <f t="shared" si="410"/>
        <v>1263153.3000000007</v>
      </c>
      <c r="U3753" s="4">
        <f t="shared" si="411"/>
        <v>0.14860277125521251</v>
      </c>
      <c r="V3753" s="2" t="s">
        <v>73</v>
      </c>
      <c r="W3753" s="2" t="s">
        <v>125</v>
      </c>
      <c r="X3753" s="2" t="s">
        <v>264</v>
      </c>
      <c r="Y3753" s="2">
        <v>83.5</v>
      </c>
      <c r="Z3753" s="2" t="s">
        <v>6329</v>
      </c>
      <c r="AA3753" s="2" t="s">
        <v>148</v>
      </c>
      <c r="AB3753" s="2" t="s">
        <v>110</v>
      </c>
      <c r="AC3753" s="2">
        <v>2.4900000000000002</v>
      </c>
      <c r="AD3753" s="3">
        <v>0</v>
      </c>
      <c r="AE3753" s="5">
        <v>0</v>
      </c>
      <c r="AF3753" s="2">
        <v>0</v>
      </c>
      <c r="AG3753" s="3">
        <f t="shared" si="412"/>
        <v>0</v>
      </c>
      <c r="AH3753" s="2" t="s">
        <v>50</v>
      </c>
      <c r="AI3753" s="3">
        <v>0</v>
      </c>
    </row>
    <row r="3754" spans="1:35" x14ac:dyDescent="0.3">
      <c r="A3754" s="2" t="s">
        <v>8610</v>
      </c>
      <c r="B3754" s="2" t="s">
        <v>8611</v>
      </c>
      <c r="C3754" s="2" t="s">
        <v>196</v>
      </c>
      <c r="D3754" s="2" t="s">
        <v>38</v>
      </c>
      <c r="E3754" s="2">
        <v>2023</v>
      </c>
      <c r="F3754" s="2" t="s">
        <v>82</v>
      </c>
      <c r="G3754" s="2" t="s">
        <v>69</v>
      </c>
      <c r="H3754" s="2" t="s">
        <v>70</v>
      </c>
      <c r="I3754" s="2" t="s">
        <v>178</v>
      </c>
      <c r="J3754" s="2" t="s">
        <v>263</v>
      </c>
      <c r="K3754" s="3">
        <v>6564273.0199999996</v>
      </c>
      <c r="L3754" s="3">
        <v>3690537.24</v>
      </c>
      <c r="M3754" s="3">
        <f t="shared" si="406"/>
        <v>2873735.7799999993</v>
      </c>
      <c r="N3754" s="3">
        <v>1300485.7</v>
      </c>
      <c r="O3754" s="3">
        <f t="shared" si="407"/>
        <v>1573250.0799999994</v>
      </c>
      <c r="P3754" s="3">
        <v>1195102.6299999999</v>
      </c>
      <c r="Q3754" s="4">
        <f t="shared" si="408"/>
        <v>0.43778431689911634</v>
      </c>
      <c r="R3754" s="4">
        <f t="shared" si="409"/>
        <v>0.18206168853104771</v>
      </c>
      <c r="S3754" s="3">
        <v>5671473.2300000004</v>
      </c>
      <c r="T3754" s="3">
        <f t="shared" si="410"/>
        <v>892799.78999999911</v>
      </c>
      <c r="U3754" s="4">
        <f t="shared" si="411"/>
        <v>0.15741937831557024</v>
      </c>
      <c r="V3754" s="2" t="s">
        <v>73</v>
      </c>
      <c r="W3754" s="2" t="s">
        <v>134</v>
      </c>
      <c r="X3754" s="2" t="s">
        <v>74</v>
      </c>
      <c r="Y3754" s="2">
        <v>1.36</v>
      </c>
      <c r="Z3754" s="2" t="s">
        <v>7139</v>
      </c>
      <c r="AA3754" s="2" t="s">
        <v>48</v>
      </c>
      <c r="AB3754" s="2" t="s">
        <v>88</v>
      </c>
      <c r="AC3754" s="2">
        <v>2.1800000000000002</v>
      </c>
      <c r="AD3754" s="3">
        <v>2861580.74</v>
      </c>
      <c r="AE3754" s="5">
        <v>9.66</v>
      </c>
      <c r="AF3754" s="2">
        <v>180</v>
      </c>
      <c r="AG3754" s="3">
        <f t="shared" si="412"/>
        <v>30158.225077867184</v>
      </c>
      <c r="AH3754" s="2" t="s">
        <v>50</v>
      </c>
      <c r="AI3754" s="3">
        <v>0</v>
      </c>
    </row>
    <row r="3755" spans="1:35" x14ac:dyDescent="0.3">
      <c r="A3755" s="2" t="s">
        <v>8612</v>
      </c>
      <c r="B3755" s="2" t="s">
        <v>5543</v>
      </c>
      <c r="C3755" s="2" t="s">
        <v>249</v>
      </c>
      <c r="D3755" s="2" t="s">
        <v>104</v>
      </c>
      <c r="E3755" s="2">
        <v>2023</v>
      </c>
      <c r="F3755" s="2" t="s">
        <v>105</v>
      </c>
      <c r="G3755" s="2" t="s">
        <v>69</v>
      </c>
      <c r="H3755" s="2" t="s">
        <v>272</v>
      </c>
      <c r="I3755" s="2" t="s">
        <v>131</v>
      </c>
      <c r="J3755" s="2" t="s">
        <v>132</v>
      </c>
      <c r="K3755" s="3">
        <v>1344330.1</v>
      </c>
      <c r="L3755" s="3">
        <v>423352.77</v>
      </c>
      <c r="M3755" s="3">
        <f t="shared" si="406"/>
        <v>920977.33000000007</v>
      </c>
      <c r="N3755" s="3">
        <v>232337.75</v>
      </c>
      <c r="O3755" s="3">
        <f t="shared" si="407"/>
        <v>688639.58000000007</v>
      </c>
      <c r="P3755" s="3">
        <v>521817.44</v>
      </c>
      <c r="Q3755" s="4">
        <f t="shared" si="408"/>
        <v>0.68508272633336109</v>
      </c>
      <c r="R3755" s="4">
        <f t="shared" si="409"/>
        <v>0.38816168737127882</v>
      </c>
      <c r="S3755" s="3">
        <v>1204724</v>
      </c>
      <c r="T3755" s="3">
        <f t="shared" si="410"/>
        <v>139606.10000000009</v>
      </c>
      <c r="U3755" s="4">
        <f t="shared" si="411"/>
        <v>0.11588222696650859</v>
      </c>
      <c r="V3755" s="2" t="s">
        <v>124</v>
      </c>
      <c r="W3755" s="2" t="s">
        <v>45</v>
      </c>
      <c r="X3755" s="2" t="s">
        <v>274</v>
      </c>
      <c r="Y3755" s="2">
        <v>1</v>
      </c>
      <c r="Z3755" s="2" t="s">
        <v>2206</v>
      </c>
      <c r="AA3755" s="2" t="s">
        <v>109</v>
      </c>
      <c r="AB3755" s="2" t="s">
        <v>64</v>
      </c>
      <c r="AC3755" s="2">
        <v>4.03</v>
      </c>
      <c r="AD3755" s="3">
        <v>0</v>
      </c>
      <c r="AE3755" s="5">
        <v>0</v>
      </c>
      <c r="AF3755" s="2">
        <v>0</v>
      </c>
      <c r="AG3755" s="3">
        <f t="shared" si="412"/>
        <v>0</v>
      </c>
      <c r="AH3755" s="2" t="s">
        <v>230</v>
      </c>
      <c r="AI3755" s="3">
        <v>0</v>
      </c>
    </row>
    <row r="3756" spans="1:35" x14ac:dyDescent="0.3">
      <c r="A3756" s="2" t="s">
        <v>8613</v>
      </c>
      <c r="B3756" s="2" t="s">
        <v>7398</v>
      </c>
      <c r="C3756" s="2" t="s">
        <v>407</v>
      </c>
      <c r="D3756" s="2" t="s">
        <v>38</v>
      </c>
      <c r="E3756" s="2">
        <v>2020</v>
      </c>
      <c r="F3756" s="2" t="s">
        <v>39</v>
      </c>
      <c r="G3756" s="2" t="s">
        <v>56</v>
      </c>
      <c r="H3756" s="2" t="s">
        <v>57</v>
      </c>
      <c r="I3756" s="2" t="s">
        <v>131</v>
      </c>
      <c r="J3756" s="2" t="s">
        <v>491</v>
      </c>
      <c r="K3756" s="3">
        <v>252799.51</v>
      </c>
      <c r="L3756" s="3">
        <v>125730.11</v>
      </c>
      <c r="M3756" s="3">
        <f t="shared" si="406"/>
        <v>127069.40000000001</v>
      </c>
      <c r="N3756" s="3">
        <v>23264.53</v>
      </c>
      <c r="O3756" s="3">
        <f t="shared" si="407"/>
        <v>103804.87000000001</v>
      </c>
      <c r="P3756" s="3">
        <v>74131.759999999995</v>
      </c>
      <c r="Q3756" s="4">
        <f t="shared" si="408"/>
        <v>0.50264891731791728</v>
      </c>
      <c r="R3756" s="4">
        <f t="shared" si="409"/>
        <v>0.29324328990985776</v>
      </c>
      <c r="S3756" s="3">
        <v>246374.78</v>
      </c>
      <c r="T3756" s="3">
        <f t="shared" si="410"/>
        <v>6424.7300000000105</v>
      </c>
      <c r="U3756" s="4">
        <f t="shared" si="411"/>
        <v>2.6077060322489218E-2</v>
      </c>
      <c r="V3756" s="2" t="s">
        <v>95</v>
      </c>
      <c r="W3756" s="2" t="s">
        <v>134</v>
      </c>
      <c r="X3756" s="2" t="s">
        <v>61</v>
      </c>
      <c r="Y3756" s="2">
        <v>1.53</v>
      </c>
      <c r="Z3756" s="2" t="s">
        <v>8614</v>
      </c>
      <c r="AA3756" s="2" t="s">
        <v>224</v>
      </c>
      <c r="AB3756" s="2" t="s">
        <v>149</v>
      </c>
      <c r="AC3756" s="2">
        <v>9.9</v>
      </c>
      <c r="AD3756" s="3">
        <v>0</v>
      </c>
      <c r="AE3756" s="5">
        <v>0</v>
      </c>
      <c r="AF3756" s="2">
        <v>0</v>
      </c>
      <c r="AG3756" s="3">
        <f t="shared" si="412"/>
        <v>0</v>
      </c>
      <c r="AH3756" s="2" t="s">
        <v>50</v>
      </c>
      <c r="AI3756" s="3">
        <v>0</v>
      </c>
    </row>
    <row r="3757" spans="1:35" x14ac:dyDescent="0.3">
      <c r="A3757" s="2" t="s">
        <v>8615</v>
      </c>
      <c r="B3757" s="2" t="s">
        <v>2406</v>
      </c>
      <c r="C3757" s="2" t="s">
        <v>956</v>
      </c>
      <c r="D3757" s="2" t="s">
        <v>104</v>
      </c>
      <c r="E3757" s="2">
        <v>2022</v>
      </c>
      <c r="F3757" s="2" t="s">
        <v>68</v>
      </c>
      <c r="G3757" s="2" t="s">
        <v>93</v>
      </c>
      <c r="H3757" s="2" t="s">
        <v>159</v>
      </c>
      <c r="I3757" s="2" t="s">
        <v>55</v>
      </c>
      <c r="J3757" s="2" t="s">
        <v>84</v>
      </c>
      <c r="K3757" s="3">
        <v>6153620.7000000002</v>
      </c>
      <c r="L3757" s="3">
        <v>3429606.49</v>
      </c>
      <c r="M3757" s="3">
        <f t="shared" si="406"/>
        <v>2724014.21</v>
      </c>
      <c r="N3757" s="3">
        <v>544529.27</v>
      </c>
      <c r="O3757" s="3">
        <f t="shared" si="407"/>
        <v>2179484.94</v>
      </c>
      <c r="P3757" s="3">
        <v>1742053.09</v>
      </c>
      <c r="Q3757" s="4">
        <f t="shared" si="408"/>
        <v>0.44266852683981639</v>
      </c>
      <c r="R3757" s="4">
        <f t="shared" si="409"/>
        <v>0.28309399862750723</v>
      </c>
      <c r="S3757" s="3">
        <v>5968015.7000000002</v>
      </c>
      <c r="T3757" s="3">
        <f t="shared" si="410"/>
        <v>185605</v>
      </c>
      <c r="U3757" s="4">
        <f t="shared" si="411"/>
        <v>3.1099951697513128E-2</v>
      </c>
      <c r="V3757" s="2" t="s">
        <v>95</v>
      </c>
      <c r="W3757" s="2" t="s">
        <v>207</v>
      </c>
      <c r="X3757" s="2" t="s">
        <v>160</v>
      </c>
      <c r="Y3757" s="2">
        <v>129.5</v>
      </c>
      <c r="Z3757" s="2" t="s">
        <v>3687</v>
      </c>
      <c r="AA3757" s="2" t="s">
        <v>224</v>
      </c>
      <c r="AB3757" s="2" t="s">
        <v>100</v>
      </c>
      <c r="AC3757" s="2">
        <v>4.8899999999999997</v>
      </c>
      <c r="AD3757" s="3">
        <v>0</v>
      </c>
      <c r="AE3757" s="5">
        <v>0</v>
      </c>
      <c r="AF3757" s="2">
        <v>0</v>
      </c>
      <c r="AG3757" s="3">
        <f t="shared" si="412"/>
        <v>0</v>
      </c>
      <c r="AH3757" s="2" t="s">
        <v>50</v>
      </c>
      <c r="AI3757" s="3">
        <v>0</v>
      </c>
    </row>
    <row r="3758" spans="1:35" x14ac:dyDescent="0.3">
      <c r="A3758" s="2" t="s">
        <v>8616</v>
      </c>
      <c r="B3758" s="2" t="s">
        <v>1609</v>
      </c>
      <c r="C3758" s="2" t="s">
        <v>287</v>
      </c>
      <c r="D3758" s="2" t="s">
        <v>104</v>
      </c>
      <c r="E3758" s="2">
        <v>2021</v>
      </c>
      <c r="F3758" s="2" t="s">
        <v>39</v>
      </c>
      <c r="G3758" s="2" t="s">
        <v>56</v>
      </c>
      <c r="H3758" s="2" t="s">
        <v>57</v>
      </c>
      <c r="I3758" s="2" t="s">
        <v>178</v>
      </c>
      <c r="J3758" s="2" t="s">
        <v>342</v>
      </c>
      <c r="K3758" s="3">
        <v>5503749.1799999997</v>
      </c>
      <c r="L3758" s="3">
        <v>2943908.98</v>
      </c>
      <c r="M3758" s="3">
        <f t="shared" si="406"/>
        <v>2559840.1999999997</v>
      </c>
      <c r="N3758" s="3">
        <v>994416.44</v>
      </c>
      <c r="O3758" s="3">
        <f t="shared" si="407"/>
        <v>1565423.7599999998</v>
      </c>
      <c r="P3758" s="3">
        <v>1234723.3600000001</v>
      </c>
      <c r="Q3758" s="4">
        <f t="shared" si="408"/>
        <v>0.46510844086103498</v>
      </c>
      <c r="R3758" s="4">
        <f t="shared" si="409"/>
        <v>0.22434222920020497</v>
      </c>
      <c r="S3758" s="3">
        <v>5214776.33</v>
      </c>
      <c r="T3758" s="3">
        <f t="shared" si="410"/>
        <v>288972.84999999963</v>
      </c>
      <c r="U3758" s="4">
        <f t="shared" si="411"/>
        <v>5.5414236721443355E-2</v>
      </c>
      <c r="V3758" s="2" t="s">
        <v>44</v>
      </c>
      <c r="W3758" s="2" t="s">
        <v>134</v>
      </c>
      <c r="X3758" s="2" t="s">
        <v>61</v>
      </c>
      <c r="Y3758" s="2">
        <v>1.53</v>
      </c>
      <c r="Z3758" s="2" t="s">
        <v>8617</v>
      </c>
      <c r="AA3758" s="2" t="s">
        <v>141</v>
      </c>
      <c r="AB3758" s="2" t="s">
        <v>209</v>
      </c>
      <c r="AC3758" s="2">
        <v>9.11</v>
      </c>
      <c r="AD3758" s="3">
        <v>1075479.21</v>
      </c>
      <c r="AE3758" s="5">
        <v>8.19</v>
      </c>
      <c r="AF3758" s="2">
        <v>180</v>
      </c>
      <c r="AG3758" s="3">
        <f t="shared" si="412"/>
        <v>10396.152231263775</v>
      </c>
      <c r="AH3758" s="2" t="s">
        <v>50</v>
      </c>
      <c r="AI3758" s="3">
        <v>0</v>
      </c>
    </row>
    <row r="3759" spans="1:35" x14ac:dyDescent="0.3">
      <c r="A3759" s="2" t="s">
        <v>8618</v>
      </c>
      <c r="B3759" s="2" t="s">
        <v>2815</v>
      </c>
      <c r="C3759" s="2" t="s">
        <v>474</v>
      </c>
      <c r="D3759" s="2" t="s">
        <v>81</v>
      </c>
      <c r="E3759" s="2">
        <v>2024</v>
      </c>
      <c r="F3759" s="2" t="s">
        <v>55</v>
      </c>
      <c r="G3759" s="2" t="s">
        <v>40</v>
      </c>
      <c r="H3759" s="2" t="s">
        <v>171</v>
      </c>
      <c r="I3759" s="2" t="s">
        <v>131</v>
      </c>
      <c r="J3759" s="2" t="s">
        <v>544</v>
      </c>
      <c r="K3759" s="3">
        <v>440304.2</v>
      </c>
      <c r="L3759" s="3">
        <v>144155.57</v>
      </c>
      <c r="M3759" s="3">
        <f t="shared" si="406"/>
        <v>296148.63</v>
      </c>
      <c r="N3759" s="3">
        <v>40954.019999999997</v>
      </c>
      <c r="O3759" s="3">
        <f t="shared" si="407"/>
        <v>255194.61000000002</v>
      </c>
      <c r="P3759" s="3">
        <v>188967.34</v>
      </c>
      <c r="Q3759" s="4">
        <f t="shared" si="408"/>
        <v>0.67260005696061953</v>
      </c>
      <c r="R3759" s="4">
        <f t="shared" si="409"/>
        <v>0.42917451162173786</v>
      </c>
      <c r="S3759" s="3">
        <v>358463.68</v>
      </c>
      <c r="T3759" s="3">
        <f t="shared" si="410"/>
        <v>81840.520000000019</v>
      </c>
      <c r="U3759" s="4">
        <f t="shared" si="411"/>
        <v>0.22830909954392037</v>
      </c>
      <c r="V3759" s="2" t="s">
        <v>124</v>
      </c>
      <c r="W3759" s="2" t="s">
        <v>117</v>
      </c>
      <c r="X3759" s="2" t="s">
        <v>86</v>
      </c>
      <c r="Y3759" s="2">
        <v>0.92</v>
      </c>
      <c r="Z3759" s="2" t="s">
        <v>8619</v>
      </c>
      <c r="AA3759" s="2" t="s">
        <v>141</v>
      </c>
      <c r="AB3759" s="2" t="s">
        <v>100</v>
      </c>
      <c r="AC3759" s="2">
        <v>2.76</v>
      </c>
      <c r="AD3759" s="3">
        <v>0</v>
      </c>
      <c r="AE3759" s="5">
        <v>0</v>
      </c>
      <c r="AF3759" s="2">
        <v>0</v>
      </c>
      <c r="AG3759" s="3">
        <f t="shared" si="412"/>
        <v>0</v>
      </c>
      <c r="AH3759" s="2" t="s">
        <v>50</v>
      </c>
      <c r="AI3759" s="3">
        <v>0</v>
      </c>
    </row>
    <row r="3760" spans="1:35" x14ac:dyDescent="0.3">
      <c r="A3760" s="2" t="s">
        <v>8620</v>
      </c>
      <c r="B3760" s="2" t="s">
        <v>4755</v>
      </c>
      <c r="C3760" s="2" t="s">
        <v>278</v>
      </c>
      <c r="D3760" s="2" t="s">
        <v>54</v>
      </c>
      <c r="E3760" s="2">
        <v>2023</v>
      </c>
      <c r="F3760" s="2" t="s">
        <v>39</v>
      </c>
      <c r="G3760" s="2" t="s">
        <v>56</v>
      </c>
      <c r="H3760" s="2" t="s">
        <v>262</v>
      </c>
      <c r="I3760" s="2" t="s">
        <v>39</v>
      </c>
      <c r="J3760" s="2" t="s">
        <v>116</v>
      </c>
      <c r="K3760" s="3">
        <v>6552474.1100000003</v>
      </c>
      <c r="L3760" s="3">
        <v>2499139.02</v>
      </c>
      <c r="M3760" s="3">
        <f t="shared" si="406"/>
        <v>4053335.0900000003</v>
      </c>
      <c r="N3760" s="3">
        <v>623827.74</v>
      </c>
      <c r="O3760" s="3">
        <f t="shared" si="407"/>
        <v>3429507.3500000006</v>
      </c>
      <c r="P3760" s="3">
        <v>2735993.82</v>
      </c>
      <c r="Q3760" s="4">
        <f t="shared" si="408"/>
        <v>0.61859612444924261</v>
      </c>
      <c r="R3760" s="4">
        <f t="shared" si="409"/>
        <v>0.41755125988586311</v>
      </c>
      <c r="S3760" s="3">
        <v>5246148.3600000003</v>
      </c>
      <c r="T3760" s="3">
        <f t="shared" si="410"/>
        <v>1306325.75</v>
      </c>
      <c r="U3760" s="4">
        <f t="shared" si="411"/>
        <v>0.24900663503157197</v>
      </c>
      <c r="V3760" s="2" t="s">
        <v>107</v>
      </c>
      <c r="W3760" s="2" t="s">
        <v>125</v>
      </c>
      <c r="X3760" s="2" t="s">
        <v>264</v>
      </c>
      <c r="Y3760" s="2">
        <v>83.5</v>
      </c>
      <c r="Z3760" s="2" t="s">
        <v>8621</v>
      </c>
      <c r="AA3760" s="2" t="s">
        <v>63</v>
      </c>
      <c r="AB3760" s="2" t="s">
        <v>100</v>
      </c>
      <c r="AC3760" s="2">
        <v>2.2200000000000002</v>
      </c>
      <c r="AD3760" s="3">
        <v>0</v>
      </c>
      <c r="AE3760" s="5">
        <v>0</v>
      </c>
      <c r="AF3760" s="2">
        <v>0</v>
      </c>
      <c r="AG3760" s="3">
        <f t="shared" si="412"/>
        <v>0</v>
      </c>
      <c r="AH3760" s="2" t="s">
        <v>50</v>
      </c>
      <c r="AI3760" s="3">
        <v>0</v>
      </c>
    </row>
    <row r="3761" spans="1:35" x14ac:dyDescent="0.3">
      <c r="A3761" s="2" t="s">
        <v>8622</v>
      </c>
      <c r="B3761" s="2" t="s">
        <v>490</v>
      </c>
      <c r="C3761" s="2" t="s">
        <v>122</v>
      </c>
      <c r="D3761" s="2" t="s">
        <v>104</v>
      </c>
      <c r="E3761" s="2">
        <v>2023</v>
      </c>
      <c r="F3761" s="2" t="s">
        <v>82</v>
      </c>
      <c r="G3761" s="2" t="s">
        <v>56</v>
      </c>
      <c r="H3761" s="2" t="s">
        <v>57</v>
      </c>
      <c r="I3761" s="2" t="s">
        <v>71</v>
      </c>
      <c r="J3761" s="2" t="s">
        <v>72</v>
      </c>
      <c r="K3761" s="3">
        <v>6429353.0800000001</v>
      </c>
      <c r="L3761" s="3">
        <v>3251137.55</v>
      </c>
      <c r="M3761" s="3">
        <f t="shared" si="406"/>
        <v>3178215.5300000003</v>
      </c>
      <c r="N3761" s="3">
        <v>753693.51</v>
      </c>
      <c r="O3761" s="3">
        <f t="shared" si="407"/>
        <v>2424522.0200000005</v>
      </c>
      <c r="P3761" s="3">
        <v>1722497.94</v>
      </c>
      <c r="Q3761" s="4">
        <f t="shared" si="408"/>
        <v>0.49432897687429544</v>
      </c>
      <c r="R3761" s="4">
        <f t="shared" si="409"/>
        <v>0.26791154857527283</v>
      </c>
      <c r="S3761" s="3">
        <v>5843958.0800000001</v>
      </c>
      <c r="T3761" s="3">
        <f t="shared" si="410"/>
        <v>585395</v>
      </c>
      <c r="U3761" s="4">
        <f t="shared" si="411"/>
        <v>0.1001709786391897</v>
      </c>
      <c r="V3761" s="2" t="s">
        <v>73</v>
      </c>
      <c r="W3761" s="2" t="s">
        <v>60</v>
      </c>
      <c r="X3761" s="2" t="s">
        <v>61</v>
      </c>
      <c r="Y3761" s="2">
        <v>1.53</v>
      </c>
      <c r="Z3761" s="2" t="s">
        <v>4844</v>
      </c>
      <c r="AA3761" s="2" t="s">
        <v>63</v>
      </c>
      <c r="AB3761" s="2" t="s">
        <v>149</v>
      </c>
      <c r="AC3761" s="2">
        <v>4.1399999999999997</v>
      </c>
      <c r="AD3761" s="3">
        <v>0</v>
      </c>
      <c r="AE3761" s="5">
        <v>0</v>
      </c>
      <c r="AF3761" s="2">
        <v>0</v>
      </c>
      <c r="AG3761" s="3">
        <f t="shared" si="412"/>
        <v>0</v>
      </c>
      <c r="AH3761" s="2" t="s">
        <v>50</v>
      </c>
      <c r="AI3761" s="3">
        <v>0</v>
      </c>
    </row>
    <row r="3762" spans="1:35" x14ac:dyDescent="0.3">
      <c r="A3762" s="2" t="s">
        <v>8623</v>
      </c>
      <c r="B3762" s="2" t="s">
        <v>921</v>
      </c>
      <c r="C3762" s="2" t="s">
        <v>130</v>
      </c>
      <c r="D3762" s="2" t="s">
        <v>104</v>
      </c>
      <c r="E3762" s="2">
        <v>2022</v>
      </c>
      <c r="F3762" s="2" t="s">
        <v>82</v>
      </c>
      <c r="G3762" s="2" t="s">
        <v>56</v>
      </c>
      <c r="H3762" s="2" t="s">
        <v>57</v>
      </c>
      <c r="I3762" s="2" t="s">
        <v>71</v>
      </c>
      <c r="J3762" s="2" t="s">
        <v>228</v>
      </c>
      <c r="K3762" s="3">
        <v>755057.09</v>
      </c>
      <c r="L3762" s="3">
        <v>226524.25</v>
      </c>
      <c r="M3762" s="3">
        <f t="shared" si="406"/>
        <v>528532.84</v>
      </c>
      <c r="N3762" s="3">
        <v>163800.25</v>
      </c>
      <c r="O3762" s="3">
        <f t="shared" si="407"/>
        <v>364732.58999999997</v>
      </c>
      <c r="P3762" s="3">
        <v>259692.1</v>
      </c>
      <c r="Q3762" s="4">
        <f t="shared" si="408"/>
        <v>0.69999056627625333</v>
      </c>
      <c r="R3762" s="4">
        <f t="shared" si="409"/>
        <v>0.34393703925089958</v>
      </c>
      <c r="S3762" s="3">
        <v>797208.02</v>
      </c>
      <c r="T3762" s="3">
        <f t="shared" si="410"/>
        <v>-42150.930000000051</v>
      </c>
      <c r="U3762" s="4">
        <f t="shared" si="411"/>
        <v>-5.2873188606406704E-2</v>
      </c>
      <c r="V3762" s="2" t="s">
        <v>44</v>
      </c>
      <c r="W3762" s="2" t="s">
        <v>134</v>
      </c>
      <c r="X3762" s="2" t="s">
        <v>61</v>
      </c>
      <c r="Y3762" s="2">
        <v>1.53</v>
      </c>
      <c r="Z3762" s="2" t="s">
        <v>4095</v>
      </c>
      <c r="AA3762" s="2" t="s">
        <v>109</v>
      </c>
      <c r="AB3762" s="2" t="s">
        <v>100</v>
      </c>
      <c r="AC3762" s="2">
        <v>7.58</v>
      </c>
      <c r="AD3762" s="3">
        <v>0</v>
      </c>
      <c r="AE3762" s="5">
        <v>0</v>
      </c>
      <c r="AF3762" s="2">
        <v>0</v>
      </c>
      <c r="AG3762" s="3">
        <f t="shared" si="412"/>
        <v>0</v>
      </c>
      <c r="AH3762" s="2" t="s">
        <v>50</v>
      </c>
      <c r="AI3762" s="3">
        <v>0</v>
      </c>
    </row>
    <row r="3763" spans="1:35" x14ac:dyDescent="0.3">
      <c r="A3763" s="2" t="s">
        <v>8624</v>
      </c>
      <c r="B3763" s="2" t="s">
        <v>4151</v>
      </c>
      <c r="C3763" s="2" t="s">
        <v>407</v>
      </c>
      <c r="D3763" s="2" t="s">
        <v>38</v>
      </c>
      <c r="E3763" s="2">
        <v>2020</v>
      </c>
      <c r="F3763" s="2" t="s">
        <v>55</v>
      </c>
      <c r="G3763" s="2" t="s">
        <v>40</v>
      </c>
      <c r="H3763" s="2" t="s">
        <v>279</v>
      </c>
      <c r="I3763" s="2" t="s">
        <v>71</v>
      </c>
      <c r="J3763" s="2" t="s">
        <v>228</v>
      </c>
      <c r="K3763" s="3">
        <v>8379769.4400000004</v>
      </c>
      <c r="L3763" s="3">
        <v>4374377.45</v>
      </c>
      <c r="M3763" s="3">
        <f t="shared" si="406"/>
        <v>4005391.99</v>
      </c>
      <c r="N3763" s="3">
        <v>1658932.81</v>
      </c>
      <c r="O3763" s="3">
        <f t="shared" si="407"/>
        <v>2346459.1800000002</v>
      </c>
      <c r="P3763" s="3">
        <v>1724053.58</v>
      </c>
      <c r="Q3763" s="4">
        <f t="shared" si="408"/>
        <v>0.47798355535662568</v>
      </c>
      <c r="R3763" s="4">
        <f t="shared" si="409"/>
        <v>0.2057399779724727</v>
      </c>
      <c r="S3763" s="3">
        <v>6943943.8899999997</v>
      </c>
      <c r="T3763" s="3">
        <f t="shared" si="410"/>
        <v>1435825.5500000007</v>
      </c>
      <c r="U3763" s="4">
        <f t="shared" si="411"/>
        <v>0.20677378342122532</v>
      </c>
      <c r="V3763" s="2" t="s">
        <v>107</v>
      </c>
      <c r="W3763" s="2" t="s">
        <v>207</v>
      </c>
      <c r="X3763" s="2" t="s">
        <v>280</v>
      </c>
      <c r="Y3763" s="2">
        <v>0.79</v>
      </c>
      <c r="Z3763" s="2" t="s">
        <v>3373</v>
      </c>
      <c r="AA3763" s="2" t="s">
        <v>48</v>
      </c>
      <c r="AB3763" s="2" t="s">
        <v>88</v>
      </c>
      <c r="AC3763" s="2">
        <v>2.54</v>
      </c>
      <c r="AD3763" s="3">
        <v>0</v>
      </c>
      <c r="AE3763" s="5">
        <v>0</v>
      </c>
      <c r="AF3763" s="2">
        <v>0</v>
      </c>
      <c r="AG3763" s="3">
        <f t="shared" si="412"/>
        <v>0</v>
      </c>
      <c r="AH3763" s="2" t="s">
        <v>50</v>
      </c>
      <c r="AI3763" s="3">
        <v>0</v>
      </c>
    </row>
    <row r="3764" spans="1:35" x14ac:dyDescent="0.3">
      <c r="A3764" s="2" t="s">
        <v>8625</v>
      </c>
      <c r="B3764" s="2" t="s">
        <v>4824</v>
      </c>
      <c r="C3764" s="2" t="s">
        <v>407</v>
      </c>
      <c r="D3764" s="2" t="s">
        <v>38</v>
      </c>
      <c r="E3764" s="2">
        <v>2020</v>
      </c>
      <c r="F3764" s="2" t="s">
        <v>105</v>
      </c>
      <c r="G3764" s="2" t="s">
        <v>69</v>
      </c>
      <c r="H3764" s="2" t="s">
        <v>165</v>
      </c>
      <c r="I3764" s="2" t="s">
        <v>55</v>
      </c>
      <c r="J3764" s="2" t="s">
        <v>154</v>
      </c>
      <c r="K3764" s="3">
        <v>5552858.9900000002</v>
      </c>
      <c r="L3764" s="3">
        <v>2990146.76</v>
      </c>
      <c r="M3764" s="3">
        <f t="shared" si="406"/>
        <v>2562712.2300000004</v>
      </c>
      <c r="N3764" s="3">
        <v>846998.1</v>
      </c>
      <c r="O3764" s="3">
        <f t="shared" si="407"/>
        <v>1715714.1300000004</v>
      </c>
      <c r="P3764" s="3">
        <v>1311037.3600000001</v>
      </c>
      <c r="Q3764" s="4">
        <f t="shared" si="408"/>
        <v>0.46151221102771067</v>
      </c>
      <c r="R3764" s="4">
        <f t="shared" si="409"/>
        <v>0.23610132408566709</v>
      </c>
      <c r="S3764" s="3">
        <v>5140220.9400000004</v>
      </c>
      <c r="T3764" s="3">
        <f t="shared" si="410"/>
        <v>412638.04999999981</v>
      </c>
      <c r="U3764" s="4">
        <f t="shared" si="411"/>
        <v>8.0276325632026191E-2</v>
      </c>
      <c r="V3764" s="2" t="s">
        <v>85</v>
      </c>
      <c r="W3764" s="2" t="s">
        <v>45</v>
      </c>
      <c r="X3764" s="2" t="s">
        <v>167</v>
      </c>
      <c r="Y3764" s="2">
        <v>17.2</v>
      </c>
      <c r="Z3764" s="2" t="s">
        <v>942</v>
      </c>
      <c r="AA3764" s="2" t="s">
        <v>99</v>
      </c>
      <c r="AB3764" s="2" t="s">
        <v>49</v>
      </c>
      <c r="AC3764" s="2">
        <v>7.31</v>
      </c>
      <c r="AD3764" s="3">
        <v>0</v>
      </c>
      <c r="AE3764" s="5">
        <v>0</v>
      </c>
      <c r="AF3764" s="2">
        <v>0</v>
      </c>
      <c r="AG3764" s="3">
        <f t="shared" si="412"/>
        <v>0</v>
      </c>
      <c r="AH3764" s="2" t="s">
        <v>50</v>
      </c>
      <c r="AI3764" s="3">
        <v>0</v>
      </c>
    </row>
    <row r="3765" spans="1:35" x14ac:dyDescent="0.3">
      <c r="A3765" s="2" t="s">
        <v>8626</v>
      </c>
      <c r="B3765" s="2" t="s">
        <v>8627</v>
      </c>
      <c r="C3765" s="2" t="s">
        <v>257</v>
      </c>
      <c r="D3765" s="2" t="s">
        <v>104</v>
      </c>
      <c r="E3765" s="2">
        <v>2024</v>
      </c>
      <c r="F3765" s="2" t="s">
        <v>92</v>
      </c>
      <c r="G3765" s="2" t="s">
        <v>114</v>
      </c>
      <c r="H3765" s="2" t="s">
        <v>115</v>
      </c>
      <c r="I3765" s="2" t="s">
        <v>178</v>
      </c>
      <c r="J3765" s="2" t="s">
        <v>179</v>
      </c>
      <c r="K3765" s="3">
        <v>1525799.47</v>
      </c>
      <c r="L3765" s="3">
        <v>527217.23</v>
      </c>
      <c r="M3765" s="3">
        <f t="shared" si="406"/>
        <v>998582.24</v>
      </c>
      <c r="N3765" s="3">
        <v>208273.51</v>
      </c>
      <c r="O3765" s="3">
        <f t="shared" si="407"/>
        <v>790308.73</v>
      </c>
      <c r="P3765" s="3">
        <v>613229.93000000005</v>
      </c>
      <c r="Q3765" s="4">
        <f t="shared" si="408"/>
        <v>0.65446492781911902</v>
      </c>
      <c r="R3765" s="4">
        <f t="shared" si="409"/>
        <v>0.40190728995337771</v>
      </c>
      <c r="S3765" s="3">
        <v>1757001.78</v>
      </c>
      <c r="T3765" s="3">
        <f t="shared" si="410"/>
        <v>-231202.31000000006</v>
      </c>
      <c r="U3765" s="4">
        <f t="shared" si="411"/>
        <v>-0.13158911540772603</v>
      </c>
      <c r="V3765" s="2" t="s">
        <v>85</v>
      </c>
      <c r="W3765" s="2" t="s">
        <v>207</v>
      </c>
      <c r="X3765" s="2" t="s">
        <v>118</v>
      </c>
      <c r="Y3765" s="2">
        <v>3.75</v>
      </c>
      <c r="Z3765" s="2" t="s">
        <v>3350</v>
      </c>
      <c r="AA3765" s="2" t="s">
        <v>76</v>
      </c>
      <c r="AB3765" s="2" t="s">
        <v>306</v>
      </c>
      <c r="AC3765" s="2">
        <v>3.64</v>
      </c>
      <c r="AD3765" s="3">
        <v>4917797.8600000003</v>
      </c>
      <c r="AE3765" s="5">
        <v>17.149999999999999</v>
      </c>
      <c r="AF3765" s="2">
        <v>120</v>
      </c>
      <c r="AG3765" s="3">
        <f t="shared" si="412"/>
        <v>85938.173051671693</v>
      </c>
      <c r="AH3765" s="2" t="s">
        <v>50</v>
      </c>
      <c r="AI3765" s="3">
        <v>0</v>
      </c>
    </row>
    <row r="3766" spans="1:35" x14ac:dyDescent="0.3">
      <c r="A3766" s="2" t="s">
        <v>8628</v>
      </c>
      <c r="B3766" s="2" t="s">
        <v>8629</v>
      </c>
      <c r="C3766" s="2" t="s">
        <v>185</v>
      </c>
      <c r="D3766" s="2" t="s">
        <v>104</v>
      </c>
      <c r="E3766" s="2">
        <v>2024</v>
      </c>
      <c r="F3766" s="2" t="s">
        <v>39</v>
      </c>
      <c r="G3766" s="2" t="s">
        <v>114</v>
      </c>
      <c r="H3766" s="2" t="s">
        <v>234</v>
      </c>
      <c r="I3766" s="2" t="s">
        <v>131</v>
      </c>
      <c r="J3766" s="2" t="s">
        <v>268</v>
      </c>
      <c r="K3766" s="3">
        <v>5226163.3499999996</v>
      </c>
      <c r="L3766" s="3">
        <v>2544224.14</v>
      </c>
      <c r="M3766" s="3">
        <f t="shared" si="406"/>
        <v>2681939.2099999995</v>
      </c>
      <c r="N3766" s="3">
        <v>561379.99</v>
      </c>
      <c r="O3766" s="3">
        <f t="shared" si="407"/>
        <v>2120559.2199999997</v>
      </c>
      <c r="P3766" s="3">
        <v>1579673.91</v>
      </c>
      <c r="Q3766" s="4">
        <f t="shared" si="408"/>
        <v>0.51317554205419158</v>
      </c>
      <c r="R3766" s="4">
        <f t="shared" si="409"/>
        <v>0.30226263593540376</v>
      </c>
      <c r="S3766" s="3">
        <v>5717794.1399999997</v>
      </c>
      <c r="T3766" s="3">
        <f t="shared" si="410"/>
        <v>-491630.79000000004</v>
      </c>
      <c r="U3766" s="4">
        <f t="shared" si="411"/>
        <v>-8.5982597127919697E-2</v>
      </c>
      <c r="V3766" s="2" t="s">
        <v>85</v>
      </c>
      <c r="W3766" s="2" t="s">
        <v>117</v>
      </c>
      <c r="X3766" s="2" t="s">
        <v>236</v>
      </c>
      <c r="Y3766" s="2">
        <v>3.67</v>
      </c>
      <c r="Z3766" s="2" t="s">
        <v>6061</v>
      </c>
      <c r="AA3766" s="2" t="s">
        <v>148</v>
      </c>
      <c r="AB3766" s="2" t="s">
        <v>149</v>
      </c>
      <c r="AC3766" s="2">
        <v>4.18</v>
      </c>
      <c r="AD3766" s="3">
        <v>0</v>
      </c>
      <c r="AE3766" s="5">
        <v>0</v>
      </c>
      <c r="AF3766" s="2">
        <v>0</v>
      </c>
      <c r="AG3766" s="3">
        <f t="shared" si="412"/>
        <v>0</v>
      </c>
      <c r="AH3766" s="2" t="s">
        <v>50</v>
      </c>
      <c r="AI3766" s="3">
        <v>0</v>
      </c>
    </row>
    <row r="3767" spans="1:35" x14ac:dyDescent="0.3">
      <c r="A3767" s="2" t="s">
        <v>8630</v>
      </c>
      <c r="B3767" s="2" t="s">
        <v>1510</v>
      </c>
      <c r="C3767" s="2" t="s">
        <v>122</v>
      </c>
      <c r="D3767" s="2" t="s">
        <v>104</v>
      </c>
      <c r="E3767" s="2">
        <v>2023</v>
      </c>
      <c r="F3767" s="2" t="s">
        <v>58</v>
      </c>
      <c r="G3767" s="2" t="s">
        <v>93</v>
      </c>
      <c r="H3767" s="2" t="s">
        <v>159</v>
      </c>
      <c r="I3767" s="2" t="s">
        <v>39</v>
      </c>
      <c r="J3767" s="2" t="s">
        <v>566</v>
      </c>
      <c r="K3767" s="3">
        <v>873111.85</v>
      </c>
      <c r="L3767" s="3">
        <v>357772.66</v>
      </c>
      <c r="M3767" s="3">
        <f t="shared" si="406"/>
        <v>515339.19</v>
      </c>
      <c r="N3767" s="3">
        <v>185996.01</v>
      </c>
      <c r="O3767" s="3">
        <f t="shared" si="407"/>
        <v>329343.18</v>
      </c>
      <c r="P3767" s="3">
        <v>252154.77</v>
      </c>
      <c r="Q3767" s="4">
        <f t="shared" si="408"/>
        <v>0.59023272905985646</v>
      </c>
      <c r="R3767" s="4">
        <f t="shared" si="409"/>
        <v>0.28880007756165488</v>
      </c>
      <c r="S3767" s="3">
        <v>819762.77</v>
      </c>
      <c r="T3767" s="3">
        <f t="shared" si="410"/>
        <v>53349.079999999958</v>
      </c>
      <c r="U3767" s="4">
        <f t="shared" si="411"/>
        <v>6.5078681238475808E-2</v>
      </c>
      <c r="V3767" s="2" t="s">
        <v>133</v>
      </c>
      <c r="W3767" s="2" t="s">
        <v>134</v>
      </c>
      <c r="X3767" s="2" t="s">
        <v>160</v>
      </c>
      <c r="Y3767" s="2">
        <v>129.5</v>
      </c>
      <c r="Z3767" s="2" t="s">
        <v>7217</v>
      </c>
      <c r="AA3767" s="2" t="s">
        <v>148</v>
      </c>
      <c r="AB3767" s="2" t="s">
        <v>77</v>
      </c>
      <c r="AC3767" s="2">
        <v>3.29</v>
      </c>
      <c r="AD3767" s="3">
        <v>0</v>
      </c>
      <c r="AE3767" s="5">
        <v>0</v>
      </c>
      <c r="AF3767" s="2">
        <v>0</v>
      </c>
      <c r="AG3767" s="3">
        <f t="shared" si="412"/>
        <v>0</v>
      </c>
      <c r="AH3767" s="2" t="s">
        <v>50</v>
      </c>
      <c r="AI3767" s="3">
        <v>0</v>
      </c>
    </row>
    <row r="3768" spans="1:35" x14ac:dyDescent="0.3">
      <c r="A3768" s="2" t="s">
        <v>8631</v>
      </c>
      <c r="B3768" s="2" t="s">
        <v>5403</v>
      </c>
      <c r="C3768" s="2" t="s">
        <v>403</v>
      </c>
      <c r="D3768" s="2" t="s">
        <v>54</v>
      </c>
      <c r="E3768" s="2">
        <v>2021</v>
      </c>
      <c r="F3768" s="2" t="s">
        <v>68</v>
      </c>
      <c r="G3768" s="2" t="s">
        <v>56</v>
      </c>
      <c r="H3768" s="2" t="s">
        <v>153</v>
      </c>
      <c r="I3768" s="2" t="s">
        <v>42</v>
      </c>
      <c r="J3768" s="2" t="s">
        <v>146</v>
      </c>
      <c r="K3768" s="3">
        <v>8730690.6099999994</v>
      </c>
      <c r="L3768" s="3">
        <v>3136855.77</v>
      </c>
      <c r="M3768" s="3">
        <f t="shared" si="406"/>
        <v>5593834.8399999999</v>
      </c>
      <c r="N3768" s="3">
        <v>1227551.28</v>
      </c>
      <c r="O3768" s="3">
        <f t="shared" si="407"/>
        <v>4366283.5599999996</v>
      </c>
      <c r="P3768" s="3">
        <v>3432905.73</v>
      </c>
      <c r="Q3768" s="4">
        <f t="shared" si="408"/>
        <v>0.64070931955748234</v>
      </c>
      <c r="R3768" s="4">
        <f t="shared" si="409"/>
        <v>0.39319979178600173</v>
      </c>
      <c r="S3768" s="3">
        <v>9432994.4000000004</v>
      </c>
      <c r="T3768" s="3">
        <f t="shared" si="410"/>
        <v>-702303.79000000097</v>
      </c>
      <c r="U3768" s="4">
        <f t="shared" si="411"/>
        <v>-7.4451840022294616E-2</v>
      </c>
      <c r="V3768" s="2" t="s">
        <v>95</v>
      </c>
      <c r="W3768" s="2" t="s">
        <v>96</v>
      </c>
      <c r="X3768" s="2" t="s">
        <v>155</v>
      </c>
      <c r="Y3768" s="2">
        <v>7.24</v>
      </c>
      <c r="Z3768" s="2" t="s">
        <v>8632</v>
      </c>
      <c r="AA3768" s="2" t="s">
        <v>48</v>
      </c>
      <c r="AB3768" s="2" t="s">
        <v>49</v>
      </c>
      <c r="AC3768" s="2">
        <v>9.41</v>
      </c>
      <c r="AD3768" s="3">
        <v>0</v>
      </c>
      <c r="AE3768" s="5">
        <v>0</v>
      </c>
      <c r="AF3768" s="2">
        <v>0</v>
      </c>
      <c r="AG3768" s="3">
        <f t="shared" si="412"/>
        <v>0</v>
      </c>
      <c r="AH3768" s="2" t="s">
        <v>50</v>
      </c>
      <c r="AI3768" s="3">
        <v>0</v>
      </c>
    </row>
    <row r="3769" spans="1:35" x14ac:dyDescent="0.3">
      <c r="A3769" s="2" t="s">
        <v>8633</v>
      </c>
      <c r="B3769" s="2" t="s">
        <v>2491</v>
      </c>
      <c r="C3769" s="2" t="s">
        <v>932</v>
      </c>
      <c r="D3769" s="2" t="s">
        <v>81</v>
      </c>
      <c r="E3769" s="2">
        <v>2020</v>
      </c>
      <c r="F3769" s="2" t="s">
        <v>105</v>
      </c>
      <c r="G3769" s="2" t="s">
        <v>69</v>
      </c>
      <c r="H3769" s="2" t="s">
        <v>165</v>
      </c>
      <c r="I3769" s="2" t="s">
        <v>55</v>
      </c>
      <c r="J3769" s="2" t="s">
        <v>217</v>
      </c>
      <c r="K3769" s="3">
        <v>803808</v>
      </c>
      <c r="L3769" s="3">
        <v>261409.79</v>
      </c>
      <c r="M3769" s="3">
        <f t="shared" si="406"/>
        <v>542398.21</v>
      </c>
      <c r="N3769" s="3">
        <v>89916.99</v>
      </c>
      <c r="O3769" s="3">
        <f t="shared" si="407"/>
        <v>452481.22</v>
      </c>
      <c r="P3769" s="3">
        <v>333644.23</v>
      </c>
      <c r="Q3769" s="4">
        <f t="shared" si="408"/>
        <v>0.67478578217683816</v>
      </c>
      <c r="R3769" s="4">
        <f t="shared" si="409"/>
        <v>0.41507950903698393</v>
      </c>
      <c r="S3769" s="3">
        <v>800018.26</v>
      </c>
      <c r="T3769" s="3">
        <f t="shared" si="410"/>
        <v>3789.7399999999907</v>
      </c>
      <c r="U3769" s="4">
        <f t="shared" si="411"/>
        <v>4.7370668764485334E-3</v>
      </c>
      <c r="V3769" s="2" t="s">
        <v>73</v>
      </c>
      <c r="W3769" s="2" t="s">
        <v>96</v>
      </c>
      <c r="X3769" s="2" t="s">
        <v>167</v>
      </c>
      <c r="Y3769" s="2">
        <v>17.2</v>
      </c>
      <c r="Z3769" s="2" t="s">
        <v>8634</v>
      </c>
      <c r="AA3769" s="2" t="s">
        <v>99</v>
      </c>
      <c r="AB3769" s="2" t="s">
        <v>110</v>
      </c>
      <c r="AC3769" s="2">
        <v>3.51</v>
      </c>
      <c r="AD3769" s="3">
        <v>0</v>
      </c>
      <c r="AE3769" s="5">
        <v>0</v>
      </c>
      <c r="AF3769" s="2">
        <v>0</v>
      </c>
      <c r="AG3769" s="3">
        <f t="shared" si="412"/>
        <v>0</v>
      </c>
      <c r="AH3769" s="2" t="s">
        <v>50</v>
      </c>
      <c r="AI3769" s="3">
        <v>0</v>
      </c>
    </row>
    <row r="3770" spans="1:35" x14ac:dyDescent="0.3">
      <c r="A3770" s="2" t="s">
        <v>8635</v>
      </c>
      <c r="B3770" s="2" t="s">
        <v>3110</v>
      </c>
      <c r="C3770" s="2" t="s">
        <v>257</v>
      </c>
      <c r="D3770" s="2" t="s">
        <v>104</v>
      </c>
      <c r="E3770" s="2">
        <v>2024</v>
      </c>
      <c r="F3770" s="2" t="s">
        <v>82</v>
      </c>
      <c r="G3770" s="2" t="s">
        <v>69</v>
      </c>
      <c r="H3770" s="2" t="s">
        <v>70</v>
      </c>
      <c r="I3770" s="2" t="s">
        <v>55</v>
      </c>
      <c r="J3770" s="2" t="s">
        <v>84</v>
      </c>
      <c r="K3770" s="3">
        <v>2397022.88</v>
      </c>
      <c r="L3770" s="3">
        <v>1180603.83</v>
      </c>
      <c r="M3770" s="3">
        <f t="shared" si="406"/>
        <v>1216419.0499999998</v>
      </c>
      <c r="N3770" s="3">
        <v>461932.79999999999</v>
      </c>
      <c r="O3770" s="3">
        <f t="shared" si="407"/>
        <v>754486.24999999977</v>
      </c>
      <c r="P3770" s="3">
        <v>555542.86</v>
      </c>
      <c r="Q3770" s="4">
        <f t="shared" si="408"/>
        <v>0.50747077140957453</v>
      </c>
      <c r="R3770" s="4">
        <f t="shared" si="409"/>
        <v>0.23176368679467924</v>
      </c>
      <c r="S3770" s="3">
        <v>2615606.33</v>
      </c>
      <c r="T3770" s="3">
        <f t="shared" si="410"/>
        <v>-218583.45000000019</v>
      </c>
      <c r="U3770" s="4">
        <f t="shared" si="411"/>
        <v>-8.35689405905361E-2</v>
      </c>
      <c r="V3770" s="2" t="s">
        <v>124</v>
      </c>
      <c r="W3770" s="2" t="s">
        <v>207</v>
      </c>
      <c r="X3770" s="2" t="s">
        <v>74</v>
      </c>
      <c r="Y3770" s="2">
        <v>1.36</v>
      </c>
      <c r="Z3770" s="2" t="s">
        <v>8636</v>
      </c>
      <c r="AA3770" s="2" t="s">
        <v>148</v>
      </c>
      <c r="AB3770" s="2" t="s">
        <v>182</v>
      </c>
      <c r="AC3770" s="2">
        <v>8.83</v>
      </c>
      <c r="AD3770" s="3">
        <v>0</v>
      </c>
      <c r="AE3770" s="5">
        <v>0</v>
      </c>
      <c r="AF3770" s="2">
        <v>0</v>
      </c>
      <c r="AG3770" s="3">
        <f t="shared" si="412"/>
        <v>0</v>
      </c>
      <c r="AH3770" s="2" t="s">
        <v>50</v>
      </c>
      <c r="AI3770" s="3">
        <v>0</v>
      </c>
    </row>
    <row r="3771" spans="1:35" x14ac:dyDescent="0.3">
      <c r="A3771" s="2" t="s">
        <v>8637</v>
      </c>
      <c r="B3771" s="2" t="s">
        <v>849</v>
      </c>
      <c r="C3771" s="2" t="s">
        <v>176</v>
      </c>
      <c r="D3771" s="2" t="s">
        <v>104</v>
      </c>
      <c r="E3771" s="2">
        <v>2020</v>
      </c>
      <c r="F3771" s="2" t="s">
        <v>55</v>
      </c>
      <c r="G3771" s="2" t="s">
        <v>69</v>
      </c>
      <c r="H3771" s="2" t="s">
        <v>272</v>
      </c>
      <c r="I3771" s="2" t="s">
        <v>58</v>
      </c>
      <c r="J3771" s="2" t="s">
        <v>59</v>
      </c>
      <c r="K3771" s="3">
        <v>9128431.4199999999</v>
      </c>
      <c r="L3771" s="3">
        <v>3925792.47</v>
      </c>
      <c r="M3771" s="3">
        <f t="shared" si="406"/>
        <v>5202638.9499999993</v>
      </c>
      <c r="N3771" s="3">
        <v>1423506.57</v>
      </c>
      <c r="O3771" s="3">
        <f t="shared" si="407"/>
        <v>3779132.379999999</v>
      </c>
      <c r="P3771" s="3">
        <v>2847624.17</v>
      </c>
      <c r="Q3771" s="4">
        <f t="shared" si="408"/>
        <v>0.56993789081892443</v>
      </c>
      <c r="R3771" s="4">
        <f t="shared" si="409"/>
        <v>0.31195109422205636</v>
      </c>
      <c r="S3771" s="3">
        <v>9775064.1400000006</v>
      </c>
      <c r="T3771" s="3">
        <f t="shared" si="410"/>
        <v>-646632.72000000067</v>
      </c>
      <c r="U3771" s="4">
        <f t="shared" si="411"/>
        <v>-6.6151250850002161E-2</v>
      </c>
      <c r="V3771" s="2" t="s">
        <v>73</v>
      </c>
      <c r="W3771" s="2" t="s">
        <v>207</v>
      </c>
      <c r="X3771" s="2" t="s">
        <v>274</v>
      </c>
      <c r="Y3771" s="2">
        <v>1</v>
      </c>
      <c r="Z3771" s="2" t="s">
        <v>8638</v>
      </c>
      <c r="AA3771" s="2" t="s">
        <v>48</v>
      </c>
      <c r="AB3771" s="2" t="s">
        <v>100</v>
      </c>
      <c r="AC3771" s="2">
        <v>1.2</v>
      </c>
      <c r="AD3771" s="3">
        <v>0</v>
      </c>
      <c r="AE3771" s="5">
        <v>0</v>
      </c>
      <c r="AF3771" s="2">
        <v>0</v>
      </c>
      <c r="AG3771" s="3">
        <f t="shared" si="412"/>
        <v>0</v>
      </c>
      <c r="AH3771" s="2" t="s">
        <v>50</v>
      </c>
      <c r="AI3771" s="3">
        <v>0</v>
      </c>
    </row>
    <row r="3772" spans="1:35" x14ac:dyDescent="0.3">
      <c r="A3772" s="2" t="s">
        <v>8639</v>
      </c>
      <c r="B3772" s="2" t="s">
        <v>1268</v>
      </c>
      <c r="C3772" s="2" t="s">
        <v>233</v>
      </c>
      <c r="D3772" s="2" t="s">
        <v>38</v>
      </c>
      <c r="E3772" s="2">
        <v>2023</v>
      </c>
      <c r="F3772" s="2" t="s">
        <v>58</v>
      </c>
      <c r="G3772" s="2" t="s">
        <v>56</v>
      </c>
      <c r="H3772" s="2" t="s">
        <v>177</v>
      </c>
      <c r="I3772" s="2" t="s">
        <v>39</v>
      </c>
      <c r="J3772" s="2" t="s">
        <v>487</v>
      </c>
      <c r="K3772" s="3">
        <v>4237768.91</v>
      </c>
      <c r="L3772" s="3">
        <v>1362795.98</v>
      </c>
      <c r="M3772" s="3">
        <f t="shared" si="406"/>
        <v>2874972.93</v>
      </c>
      <c r="N3772" s="3">
        <v>825608.4</v>
      </c>
      <c r="O3772" s="3">
        <f t="shared" si="407"/>
        <v>2049364.5300000003</v>
      </c>
      <c r="P3772" s="3">
        <v>1437423.42</v>
      </c>
      <c r="Q3772" s="4">
        <f t="shared" si="408"/>
        <v>0.67841663645599781</v>
      </c>
      <c r="R3772" s="4">
        <f t="shared" si="409"/>
        <v>0.33919344129597662</v>
      </c>
      <c r="S3772" s="3">
        <v>3464338.26</v>
      </c>
      <c r="T3772" s="3">
        <f t="shared" si="410"/>
        <v>773430.65000000037</v>
      </c>
      <c r="U3772" s="4">
        <f t="shared" si="411"/>
        <v>0.22325494566457271</v>
      </c>
      <c r="V3772" s="2" t="s">
        <v>85</v>
      </c>
      <c r="W3772" s="2" t="s">
        <v>134</v>
      </c>
      <c r="X3772" s="2" t="s">
        <v>180</v>
      </c>
      <c r="Y3772" s="2">
        <v>149.5</v>
      </c>
      <c r="Z3772" s="2" t="s">
        <v>1436</v>
      </c>
      <c r="AA3772" s="2" t="s">
        <v>99</v>
      </c>
      <c r="AB3772" s="2" t="s">
        <v>64</v>
      </c>
      <c r="AC3772" s="2">
        <v>9.4</v>
      </c>
      <c r="AD3772" s="3">
        <v>0</v>
      </c>
      <c r="AE3772" s="5">
        <v>0</v>
      </c>
      <c r="AF3772" s="2">
        <v>0</v>
      </c>
      <c r="AG3772" s="3">
        <f t="shared" si="412"/>
        <v>0</v>
      </c>
      <c r="AH3772" s="2" t="s">
        <v>50</v>
      </c>
      <c r="AI3772" s="3">
        <v>0</v>
      </c>
    </row>
    <row r="3773" spans="1:35" x14ac:dyDescent="0.3">
      <c r="A3773" s="2" t="s">
        <v>8640</v>
      </c>
      <c r="B3773" s="2" t="s">
        <v>2022</v>
      </c>
      <c r="C3773" s="2" t="s">
        <v>212</v>
      </c>
      <c r="D3773" s="2" t="s">
        <v>81</v>
      </c>
      <c r="E3773" s="2">
        <v>2022</v>
      </c>
      <c r="F3773" s="2" t="s">
        <v>58</v>
      </c>
      <c r="G3773" s="2" t="s">
        <v>56</v>
      </c>
      <c r="H3773" s="2" t="s">
        <v>57</v>
      </c>
      <c r="I3773" s="2" t="s">
        <v>58</v>
      </c>
      <c r="J3773" s="2" t="s">
        <v>106</v>
      </c>
      <c r="K3773" s="3">
        <v>5910771.5300000003</v>
      </c>
      <c r="L3773" s="3">
        <v>1860708.43</v>
      </c>
      <c r="M3773" s="3">
        <f t="shared" si="406"/>
        <v>4050063.1000000006</v>
      </c>
      <c r="N3773" s="3">
        <v>1261455.5900000001</v>
      </c>
      <c r="O3773" s="3">
        <f t="shared" si="407"/>
        <v>2788607.5100000007</v>
      </c>
      <c r="P3773" s="3">
        <v>2030289.42</v>
      </c>
      <c r="Q3773" s="4">
        <f t="shared" si="408"/>
        <v>0.68520041409890198</v>
      </c>
      <c r="R3773" s="4">
        <f t="shared" si="409"/>
        <v>0.34348974743742122</v>
      </c>
      <c r="S3773" s="3">
        <v>5074123.26</v>
      </c>
      <c r="T3773" s="3">
        <f t="shared" si="410"/>
        <v>836648.27000000048</v>
      </c>
      <c r="U3773" s="4">
        <f t="shared" si="411"/>
        <v>0.16488528700030053</v>
      </c>
      <c r="V3773" s="2" t="s">
        <v>44</v>
      </c>
      <c r="W3773" s="2" t="s">
        <v>134</v>
      </c>
      <c r="X3773" s="2" t="s">
        <v>61</v>
      </c>
      <c r="Y3773" s="2">
        <v>1.53</v>
      </c>
      <c r="Z3773" s="2" t="s">
        <v>8641</v>
      </c>
      <c r="AA3773" s="2" t="s">
        <v>76</v>
      </c>
      <c r="AB3773" s="2" t="s">
        <v>142</v>
      </c>
      <c r="AC3773" s="2">
        <v>2.14</v>
      </c>
      <c r="AD3773" s="3">
        <v>0</v>
      </c>
      <c r="AE3773" s="5">
        <v>0</v>
      </c>
      <c r="AF3773" s="2">
        <v>0</v>
      </c>
      <c r="AG3773" s="3">
        <f t="shared" si="412"/>
        <v>0</v>
      </c>
      <c r="AH3773" s="2" t="s">
        <v>50</v>
      </c>
      <c r="AI3773" s="3">
        <v>0</v>
      </c>
    </row>
    <row r="3774" spans="1:35" x14ac:dyDescent="0.3">
      <c r="A3774" s="2" t="s">
        <v>8642</v>
      </c>
      <c r="B3774" s="2" t="s">
        <v>3961</v>
      </c>
      <c r="C3774" s="2" t="s">
        <v>363</v>
      </c>
      <c r="D3774" s="2" t="s">
        <v>81</v>
      </c>
      <c r="E3774" s="2">
        <v>2022</v>
      </c>
      <c r="F3774" s="2" t="s">
        <v>105</v>
      </c>
      <c r="G3774" s="2" t="s">
        <v>114</v>
      </c>
      <c r="H3774" s="2" t="s">
        <v>115</v>
      </c>
      <c r="I3774" s="2" t="s">
        <v>178</v>
      </c>
      <c r="J3774" s="2" t="s">
        <v>288</v>
      </c>
      <c r="K3774" s="3">
        <v>1806104.32</v>
      </c>
      <c r="L3774" s="3">
        <v>597870.31999999995</v>
      </c>
      <c r="M3774" s="3">
        <f t="shared" si="406"/>
        <v>1208234</v>
      </c>
      <c r="N3774" s="3">
        <v>351990.77</v>
      </c>
      <c r="O3774" s="3">
        <f t="shared" si="407"/>
        <v>856243.23</v>
      </c>
      <c r="P3774" s="3">
        <v>632660.51</v>
      </c>
      <c r="Q3774" s="4">
        <f t="shared" si="408"/>
        <v>0.66897243233436254</v>
      </c>
      <c r="R3774" s="4">
        <f t="shared" si="409"/>
        <v>0.35029012609858551</v>
      </c>
      <c r="S3774" s="3">
        <v>1788916.97</v>
      </c>
      <c r="T3774" s="3">
        <f t="shared" si="410"/>
        <v>17187.350000000093</v>
      </c>
      <c r="U3774" s="4">
        <f t="shared" si="411"/>
        <v>9.6076845869487691E-3</v>
      </c>
      <c r="V3774" s="2" t="s">
        <v>133</v>
      </c>
      <c r="W3774" s="2" t="s">
        <v>117</v>
      </c>
      <c r="X3774" s="2" t="s">
        <v>118</v>
      </c>
      <c r="Y3774" s="2">
        <v>3.75</v>
      </c>
      <c r="Z3774" s="2" t="s">
        <v>432</v>
      </c>
      <c r="AA3774" s="2" t="s">
        <v>109</v>
      </c>
      <c r="AB3774" s="2" t="s">
        <v>49</v>
      </c>
      <c r="AC3774" s="2">
        <v>9.11</v>
      </c>
      <c r="AD3774" s="3">
        <v>4222877.1100000003</v>
      </c>
      <c r="AE3774" s="5">
        <v>18.34</v>
      </c>
      <c r="AF3774" s="2">
        <v>24</v>
      </c>
      <c r="AG3774" s="3">
        <f t="shared" si="412"/>
        <v>211517.7368142503</v>
      </c>
      <c r="AH3774" s="2" t="s">
        <v>50</v>
      </c>
      <c r="AI3774" s="3">
        <v>0</v>
      </c>
    </row>
    <row r="3775" spans="1:35" x14ac:dyDescent="0.3">
      <c r="A3775" s="2" t="s">
        <v>8643</v>
      </c>
      <c r="B3775" s="2" t="s">
        <v>5463</v>
      </c>
      <c r="C3775" s="2" t="s">
        <v>130</v>
      </c>
      <c r="D3775" s="2" t="s">
        <v>104</v>
      </c>
      <c r="E3775" s="2">
        <v>2022</v>
      </c>
      <c r="F3775" s="2" t="s">
        <v>68</v>
      </c>
      <c r="G3775" s="2" t="s">
        <v>114</v>
      </c>
      <c r="H3775" s="2" t="s">
        <v>234</v>
      </c>
      <c r="I3775" s="2" t="s">
        <v>39</v>
      </c>
      <c r="J3775" s="2" t="s">
        <v>273</v>
      </c>
      <c r="K3775" s="3">
        <v>8724317.5700000003</v>
      </c>
      <c r="L3775" s="3">
        <v>4263668.4800000004</v>
      </c>
      <c r="M3775" s="3">
        <f t="shared" si="406"/>
        <v>4460649.09</v>
      </c>
      <c r="N3775" s="3">
        <v>818944.75</v>
      </c>
      <c r="O3775" s="3">
        <f t="shared" si="407"/>
        <v>3641704.34</v>
      </c>
      <c r="P3775" s="3">
        <v>2873151.17</v>
      </c>
      <c r="Q3775" s="4">
        <f t="shared" si="408"/>
        <v>0.51128917009379338</v>
      </c>
      <c r="R3775" s="4">
        <f t="shared" si="409"/>
        <v>0.3293267521438929</v>
      </c>
      <c r="S3775" s="3">
        <v>8085743.3899999997</v>
      </c>
      <c r="T3775" s="3">
        <f t="shared" si="410"/>
        <v>638574.18000000063</v>
      </c>
      <c r="U3775" s="4">
        <f t="shared" si="411"/>
        <v>7.8975321031057436E-2</v>
      </c>
      <c r="V3775" s="2" t="s">
        <v>107</v>
      </c>
      <c r="W3775" s="2" t="s">
        <v>117</v>
      </c>
      <c r="X3775" s="2" t="s">
        <v>236</v>
      </c>
      <c r="Y3775" s="2">
        <v>3.67</v>
      </c>
      <c r="Z3775" s="2" t="s">
        <v>8644</v>
      </c>
      <c r="AA3775" s="2" t="s">
        <v>224</v>
      </c>
      <c r="AB3775" s="2" t="s">
        <v>77</v>
      </c>
      <c r="AC3775" s="2">
        <v>1.21</v>
      </c>
      <c r="AD3775" s="3">
        <v>0</v>
      </c>
      <c r="AE3775" s="5">
        <v>0</v>
      </c>
      <c r="AF3775" s="2">
        <v>0</v>
      </c>
      <c r="AG3775" s="3">
        <f t="shared" si="412"/>
        <v>0</v>
      </c>
      <c r="AH3775" s="2" t="s">
        <v>50</v>
      </c>
      <c r="AI3775" s="3">
        <v>0</v>
      </c>
    </row>
    <row r="3776" spans="1:35" x14ac:dyDescent="0.3">
      <c r="A3776" s="2" t="s">
        <v>8645</v>
      </c>
      <c r="B3776" s="2" t="s">
        <v>613</v>
      </c>
      <c r="C3776" s="2" t="s">
        <v>407</v>
      </c>
      <c r="D3776" s="2" t="s">
        <v>38</v>
      </c>
      <c r="E3776" s="2">
        <v>2020</v>
      </c>
      <c r="F3776" s="2" t="s">
        <v>55</v>
      </c>
      <c r="G3776" s="2" t="s">
        <v>93</v>
      </c>
      <c r="H3776" s="2" t="s">
        <v>159</v>
      </c>
      <c r="I3776" s="2" t="s">
        <v>58</v>
      </c>
      <c r="J3776" s="2" t="s">
        <v>59</v>
      </c>
      <c r="K3776" s="3">
        <v>7785342.25</v>
      </c>
      <c r="L3776" s="3">
        <v>4254081.6100000003</v>
      </c>
      <c r="M3776" s="3">
        <f t="shared" si="406"/>
        <v>3531260.6399999997</v>
      </c>
      <c r="N3776" s="3">
        <v>853682.41</v>
      </c>
      <c r="O3776" s="3">
        <f t="shared" si="407"/>
        <v>2677578.2299999995</v>
      </c>
      <c r="P3776" s="3">
        <v>1972355.36</v>
      </c>
      <c r="Q3776" s="4">
        <f t="shared" si="408"/>
        <v>0.45357808643544217</v>
      </c>
      <c r="R3776" s="4">
        <f t="shared" si="409"/>
        <v>0.25334215204219185</v>
      </c>
      <c r="S3776" s="3">
        <v>7076616.5199999996</v>
      </c>
      <c r="T3776" s="3">
        <f t="shared" si="410"/>
        <v>708725.73000000045</v>
      </c>
      <c r="U3776" s="4">
        <f t="shared" si="411"/>
        <v>0.10015036536132672</v>
      </c>
      <c r="V3776" s="2" t="s">
        <v>95</v>
      </c>
      <c r="W3776" s="2" t="s">
        <v>134</v>
      </c>
      <c r="X3776" s="2" t="s">
        <v>160</v>
      </c>
      <c r="Y3776" s="2">
        <v>129.5</v>
      </c>
      <c r="Z3776" s="2" t="s">
        <v>8646</v>
      </c>
      <c r="AA3776" s="2" t="s">
        <v>109</v>
      </c>
      <c r="AB3776" s="2" t="s">
        <v>100</v>
      </c>
      <c r="AC3776" s="2">
        <v>2.98</v>
      </c>
      <c r="AD3776" s="3">
        <v>0</v>
      </c>
      <c r="AE3776" s="5">
        <v>0</v>
      </c>
      <c r="AF3776" s="2">
        <v>0</v>
      </c>
      <c r="AG3776" s="3">
        <f t="shared" si="412"/>
        <v>0</v>
      </c>
      <c r="AH3776" s="2" t="s">
        <v>50</v>
      </c>
      <c r="AI3776" s="3">
        <v>0</v>
      </c>
    </row>
    <row r="3777" spans="1:35" x14ac:dyDescent="0.3">
      <c r="A3777" s="2" t="s">
        <v>8647</v>
      </c>
      <c r="B3777" s="2" t="s">
        <v>2708</v>
      </c>
      <c r="C3777" s="2" t="s">
        <v>536</v>
      </c>
      <c r="D3777" s="2" t="s">
        <v>81</v>
      </c>
      <c r="E3777" s="2">
        <v>2024</v>
      </c>
      <c r="F3777" s="2" t="s">
        <v>105</v>
      </c>
      <c r="G3777" s="2" t="s">
        <v>69</v>
      </c>
      <c r="H3777" s="2" t="s">
        <v>272</v>
      </c>
      <c r="I3777" s="2" t="s">
        <v>71</v>
      </c>
      <c r="J3777" s="2" t="s">
        <v>172</v>
      </c>
      <c r="K3777" s="3">
        <v>4033273.37</v>
      </c>
      <c r="L3777" s="3">
        <v>1146203.1200000001</v>
      </c>
      <c r="M3777" s="3">
        <f t="shared" si="406"/>
        <v>2887070.25</v>
      </c>
      <c r="N3777" s="3">
        <v>425606.19</v>
      </c>
      <c r="O3777" s="3">
        <f t="shared" si="407"/>
        <v>2461464.06</v>
      </c>
      <c r="P3777" s="3">
        <v>1761976.62</v>
      </c>
      <c r="Q3777" s="4">
        <f t="shared" si="408"/>
        <v>0.71581318327549914</v>
      </c>
      <c r="R3777" s="4">
        <f t="shared" si="409"/>
        <v>0.43686020221336996</v>
      </c>
      <c r="S3777" s="3">
        <v>4589924.8099999996</v>
      </c>
      <c r="T3777" s="3">
        <f t="shared" si="410"/>
        <v>-556651.43999999948</v>
      </c>
      <c r="U3777" s="4">
        <f t="shared" si="411"/>
        <v>-0.12127681019681007</v>
      </c>
      <c r="V3777" s="2" t="s">
        <v>73</v>
      </c>
      <c r="W3777" s="2" t="s">
        <v>125</v>
      </c>
      <c r="X3777" s="2" t="s">
        <v>274</v>
      </c>
      <c r="Y3777" s="2">
        <v>1</v>
      </c>
      <c r="Z3777" s="2" t="s">
        <v>1719</v>
      </c>
      <c r="AA3777" s="2" t="s">
        <v>148</v>
      </c>
      <c r="AB3777" s="2" t="s">
        <v>64</v>
      </c>
      <c r="AC3777" s="2">
        <v>2.16</v>
      </c>
      <c r="AD3777" s="3">
        <v>0</v>
      </c>
      <c r="AE3777" s="5">
        <v>0</v>
      </c>
      <c r="AF3777" s="2">
        <v>0</v>
      </c>
      <c r="AG3777" s="3">
        <f t="shared" si="412"/>
        <v>0</v>
      </c>
      <c r="AH3777" s="2" t="s">
        <v>50</v>
      </c>
      <c r="AI3777" s="3">
        <v>0</v>
      </c>
    </row>
    <row r="3778" spans="1:35" x14ac:dyDescent="0.3">
      <c r="A3778" s="2" t="s">
        <v>8648</v>
      </c>
      <c r="B3778" s="2" t="s">
        <v>666</v>
      </c>
      <c r="C3778" s="2" t="s">
        <v>122</v>
      </c>
      <c r="D3778" s="2" t="s">
        <v>104</v>
      </c>
      <c r="E3778" s="2">
        <v>2023</v>
      </c>
      <c r="F3778" s="2" t="s">
        <v>82</v>
      </c>
      <c r="G3778" s="2" t="s">
        <v>114</v>
      </c>
      <c r="H3778" s="2" t="s">
        <v>234</v>
      </c>
      <c r="I3778" s="2" t="s">
        <v>178</v>
      </c>
      <c r="J3778" s="2" t="s">
        <v>342</v>
      </c>
      <c r="K3778" s="3">
        <v>3520822.72</v>
      </c>
      <c r="L3778" s="3">
        <v>1100144.98</v>
      </c>
      <c r="M3778" s="3">
        <f t="shared" ref="M3778:M3841" si="413">K3778-L3778</f>
        <v>2420677.7400000002</v>
      </c>
      <c r="N3778" s="3">
        <v>503225.83</v>
      </c>
      <c r="O3778" s="3">
        <f t="shared" ref="O3778:O3841" si="414">M3778-N3778</f>
        <v>1917451.9100000001</v>
      </c>
      <c r="P3778" s="3">
        <v>1379869.85</v>
      </c>
      <c r="Q3778" s="4">
        <f t="shared" ref="Q3778:Q3841" si="415">IF(K3778&lt;&gt;0,M3778/K3778,0)</f>
        <v>0.68753184482972207</v>
      </c>
      <c r="R3778" s="4">
        <f t="shared" ref="R3778:R3841" si="416">IF(K3778&lt;&gt;0,P3778/K3778,0)</f>
        <v>0.39191687845050033</v>
      </c>
      <c r="S3778" s="3">
        <v>4219765.4400000004</v>
      </c>
      <c r="T3778" s="3">
        <f t="shared" ref="T3778:T3841" si="417">K3778-S3778</f>
        <v>-698942.7200000002</v>
      </c>
      <c r="U3778" s="4">
        <f t="shared" ref="U3778:U3841" si="418">IF(S3778&lt;&gt;0,T3778/S3778,0)</f>
        <v>-0.16563544347147413</v>
      </c>
      <c r="V3778" s="2" t="s">
        <v>95</v>
      </c>
      <c r="W3778" s="2" t="s">
        <v>134</v>
      </c>
      <c r="X3778" s="2" t="s">
        <v>236</v>
      </c>
      <c r="Y3778" s="2">
        <v>3.67</v>
      </c>
      <c r="Z3778" s="2" t="s">
        <v>8649</v>
      </c>
      <c r="AA3778" s="2" t="s">
        <v>99</v>
      </c>
      <c r="AB3778" s="2" t="s">
        <v>77</v>
      </c>
      <c r="AC3778" s="2">
        <v>8.1300000000000008</v>
      </c>
      <c r="AD3778" s="3">
        <v>4228475.8499999996</v>
      </c>
      <c r="AE3778" s="5">
        <v>6.9</v>
      </c>
      <c r="AF3778" s="2">
        <v>48</v>
      </c>
      <c r="AG3778" s="3">
        <f t="shared" ref="AG3778:AG3841" si="419">IF(AD3778&gt;0,(AD3778*(AE3778/100/12)*(1+AE3778/100/12)^AF3778)/((1+AE3778/100/12)^AF3778-1),0)</f>
        <v>101060.05269965089</v>
      </c>
      <c r="AH3778" s="2" t="s">
        <v>50</v>
      </c>
      <c r="AI3778" s="3">
        <v>0</v>
      </c>
    </row>
    <row r="3779" spans="1:35" x14ac:dyDescent="0.3">
      <c r="A3779" s="2" t="s">
        <v>8650</v>
      </c>
      <c r="B3779" s="2" t="s">
        <v>8651</v>
      </c>
      <c r="C3779" s="2" t="s">
        <v>435</v>
      </c>
      <c r="D3779" s="2" t="s">
        <v>81</v>
      </c>
      <c r="E3779" s="2">
        <v>2021</v>
      </c>
      <c r="F3779" s="2" t="s">
        <v>68</v>
      </c>
      <c r="G3779" s="2" t="s">
        <v>69</v>
      </c>
      <c r="H3779" s="2" t="s">
        <v>272</v>
      </c>
      <c r="I3779" s="2" t="s">
        <v>42</v>
      </c>
      <c r="J3779" s="2" t="s">
        <v>166</v>
      </c>
      <c r="K3779" s="3">
        <v>8141399.04</v>
      </c>
      <c r="L3779" s="3">
        <v>3270532.56</v>
      </c>
      <c r="M3779" s="3">
        <f t="shared" si="413"/>
        <v>4870866.4800000004</v>
      </c>
      <c r="N3779" s="3">
        <v>1260807.44</v>
      </c>
      <c r="O3779" s="3">
        <f t="shared" si="414"/>
        <v>3610059.0400000005</v>
      </c>
      <c r="P3779" s="3">
        <v>2562079.4900000002</v>
      </c>
      <c r="Q3779" s="4">
        <f t="shared" si="415"/>
        <v>0.59828371709440253</v>
      </c>
      <c r="R3779" s="4">
        <f t="shared" si="416"/>
        <v>0.31469769230228029</v>
      </c>
      <c r="S3779" s="3">
        <v>8913582.25</v>
      </c>
      <c r="T3779" s="3">
        <f t="shared" si="417"/>
        <v>-772183.21</v>
      </c>
      <c r="U3779" s="4">
        <f t="shared" si="418"/>
        <v>-8.6629952845277219E-2</v>
      </c>
      <c r="V3779" s="2" t="s">
        <v>85</v>
      </c>
      <c r="W3779" s="2" t="s">
        <v>45</v>
      </c>
      <c r="X3779" s="2" t="s">
        <v>274</v>
      </c>
      <c r="Y3779" s="2">
        <v>1</v>
      </c>
      <c r="Z3779" s="2" t="s">
        <v>8652</v>
      </c>
      <c r="AA3779" s="2" t="s">
        <v>141</v>
      </c>
      <c r="AB3779" s="2" t="s">
        <v>64</v>
      </c>
      <c r="AC3779" s="2">
        <v>2.76</v>
      </c>
      <c r="AD3779" s="3">
        <v>0</v>
      </c>
      <c r="AE3779" s="5">
        <v>0</v>
      </c>
      <c r="AF3779" s="2">
        <v>0</v>
      </c>
      <c r="AG3779" s="3">
        <f t="shared" si="419"/>
        <v>0</v>
      </c>
      <c r="AH3779" s="2" t="s">
        <v>50</v>
      </c>
      <c r="AI3779" s="3">
        <v>0</v>
      </c>
    </row>
    <row r="3780" spans="1:35" x14ac:dyDescent="0.3">
      <c r="A3780" s="2" t="s">
        <v>8653</v>
      </c>
      <c r="B3780" s="2" t="s">
        <v>7525</v>
      </c>
      <c r="C3780" s="2" t="s">
        <v>730</v>
      </c>
      <c r="D3780" s="2" t="s">
        <v>38</v>
      </c>
      <c r="E3780" s="2">
        <v>2020</v>
      </c>
      <c r="F3780" s="2" t="s">
        <v>68</v>
      </c>
      <c r="G3780" s="2" t="s">
        <v>114</v>
      </c>
      <c r="H3780" s="2" t="s">
        <v>190</v>
      </c>
      <c r="I3780" s="2" t="s">
        <v>55</v>
      </c>
      <c r="J3780" s="2" t="s">
        <v>84</v>
      </c>
      <c r="K3780" s="3">
        <v>6038986.3399999999</v>
      </c>
      <c r="L3780" s="3">
        <v>2541949.5</v>
      </c>
      <c r="M3780" s="3">
        <f t="shared" si="413"/>
        <v>3497036.84</v>
      </c>
      <c r="N3780" s="3">
        <v>999019.22</v>
      </c>
      <c r="O3780" s="3">
        <f t="shared" si="414"/>
        <v>2498017.62</v>
      </c>
      <c r="P3780" s="3">
        <v>1997769.49</v>
      </c>
      <c r="Q3780" s="4">
        <f t="shared" si="415"/>
        <v>0.57907679254661137</v>
      </c>
      <c r="R3780" s="4">
        <f t="shared" si="416"/>
        <v>0.33081205644853307</v>
      </c>
      <c r="S3780" s="3">
        <v>6647828.4199999999</v>
      </c>
      <c r="T3780" s="3">
        <f t="shared" si="417"/>
        <v>-608842.08000000007</v>
      </c>
      <c r="U3780" s="4">
        <f t="shared" si="418"/>
        <v>-9.1585107426704629E-2</v>
      </c>
      <c r="V3780" s="2" t="s">
        <v>44</v>
      </c>
      <c r="W3780" s="2" t="s">
        <v>60</v>
      </c>
      <c r="X3780" s="2" t="s">
        <v>192</v>
      </c>
      <c r="Y3780" s="2">
        <v>3.64</v>
      </c>
      <c r="Z3780" s="2" t="s">
        <v>8654</v>
      </c>
      <c r="AA3780" s="2" t="s">
        <v>99</v>
      </c>
      <c r="AB3780" s="2" t="s">
        <v>306</v>
      </c>
      <c r="AC3780" s="2">
        <v>4.97</v>
      </c>
      <c r="AD3780" s="3">
        <v>0</v>
      </c>
      <c r="AE3780" s="5">
        <v>0</v>
      </c>
      <c r="AF3780" s="2">
        <v>0</v>
      </c>
      <c r="AG3780" s="3">
        <f t="shared" si="419"/>
        <v>0</v>
      </c>
      <c r="AH3780" s="2" t="s">
        <v>50</v>
      </c>
      <c r="AI3780" s="3">
        <v>0</v>
      </c>
    </row>
    <row r="3781" spans="1:35" x14ac:dyDescent="0.3">
      <c r="A3781" s="2" t="s">
        <v>8655</v>
      </c>
      <c r="B3781" s="2" t="s">
        <v>1706</v>
      </c>
      <c r="C3781" s="2" t="s">
        <v>370</v>
      </c>
      <c r="D3781" s="2" t="s">
        <v>81</v>
      </c>
      <c r="E3781" s="2">
        <v>2021</v>
      </c>
      <c r="F3781" s="2" t="s">
        <v>82</v>
      </c>
      <c r="G3781" s="2" t="s">
        <v>40</v>
      </c>
      <c r="H3781" s="2" t="s">
        <v>171</v>
      </c>
      <c r="I3781" s="2" t="s">
        <v>55</v>
      </c>
      <c r="J3781" s="2" t="s">
        <v>84</v>
      </c>
      <c r="K3781" s="3">
        <v>3106270.57</v>
      </c>
      <c r="L3781" s="3">
        <v>1335306.46</v>
      </c>
      <c r="M3781" s="3">
        <f t="shared" si="413"/>
        <v>1770964.1099999999</v>
      </c>
      <c r="N3781" s="3">
        <v>436099.78</v>
      </c>
      <c r="O3781" s="3">
        <f t="shared" si="414"/>
        <v>1334864.3299999998</v>
      </c>
      <c r="P3781" s="3">
        <v>1025929.67</v>
      </c>
      <c r="Q3781" s="4">
        <f t="shared" si="415"/>
        <v>0.57012551549879953</v>
      </c>
      <c r="R3781" s="4">
        <f t="shared" si="416"/>
        <v>0.33027698227846264</v>
      </c>
      <c r="S3781" s="3">
        <v>3363455.91</v>
      </c>
      <c r="T3781" s="3">
        <f t="shared" si="417"/>
        <v>-257185.34000000032</v>
      </c>
      <c r="U3781" s="4">
        <f t="shared" si="418"/>
        <v>-7.6464608688746064E-2</v>
      </c>
      <c r="V3781" s="2" t="s">
        <v>107</v>
      </c>
      <c r="W3781" s="2" t="s">
        <v>96</v>
      </c>
      <c r="X3781" s="2" t="s">
        <v>86</v>
      </c>
      <c r="Y3781" s="2">
        <v>0.92</v>
      </c>
      <c r="Z3781" s="2" t="s">
        <v>3626</v>
      </c>
      <c r="AA3781" s="2" t="s">
        <v>109</v>
      </c>
      <c r="AB3781" s="2" t="s">
        <v>209</v>
      </c>
      <c r="AC3781" s="2">
        <v>3.25</v>
      </c>
      <c r="AD3781" s="3">
        <v>0</v>
      </c>
      <c r="AE3781" s="5">
        <v>0</v>
      </c>
      <c r="AF3781" s="2">
        <v>0</v>
      </c>
      <c r="AG3781" s="3">
        <f t="shared" si="419"/>
        <v>0</v>
      </c>
      <c r="AH3781" s="2" t="s">
        <v>50</v>
      </c>
      <c r="AI3781" s="3">
        <v>0</v>
      </c>
    </row>
    <row r="3782" spans="1:35" x14ac:dyDescent="0.3">
      <c r="A3782" s="2" t="s">
        <v>8656</v>
      </c>
      <c r="B3782" s="2" t="s">
        <v>4880</v>
      </c>
      <c r="C3782" s="2" t="s">
        <v>304</v>
      </c>
      <c r="D3782" s="2" t="s">
        <v>104</v>
      </c>
      <c r="E3782" s="2">
        <v>2022</v>
      </c>
      <c r="F3782" s="2" t="s">
        <v>105</v>
      </c>
      <c r="G3782" s="2" t="s">
        <v>93</v>
      </c>
      <c r="H3782" s="2" t="s">
        <v>94</v>
      </c>
      <c r="I3782" s="2" t="s">
        <v>58</v>
      </c>
      <c r="J3782" s="2" t="s">
        <v>240</v>
      </c>
      <c r="K3782" s="3">
        <v>8195365.7400000002</v>
      </c>
      <c r="L3782" s="3">
        <v>2503592.12</v>
      </c>
      <c r="M3782" s="3">
        <f t="shared" si="413"/>
        <v>5691773.6200000001</v>
      </c>
      <c r="N3782" s="3">
        <v>1052686.27</v>
      </c>
      <c r="O3782" s="3">
        <f t="shared" si="414"/>
        <v>4639087.3499999996</v>
      </c>
      <c r="P3782" s="3">
        <v>3528625.33</v>
      </c>
      <c r="Q3782" s="4">
        <f t="shared" si="415"/>
        <v>0.6945112397143608</v>
      </c>
      <c r="R3782" s="4">
        <f t="shared" si="416"/>
        <v>0.43056349673053151</v>
      </c>
      <c r="S3782" s="3">
        <v>6847939.4900000002</v>
      </c>
      <c r="T3782" s="3">
        <f t="shared" si="417"/>
        <v>1347426.25</v>
      </c>
      <c r="U3782" s="4">
        <f t="shared" si="418"/>
        <v>0.19676374944136663</v>
      </c>
      <c r="V3782" s="2" t="s">
        <v>44</v>
      </c>
      <c r="W3782" s="2" t="s">
        <v>134</v>
      </c>
      <c r="X3782" s="2" t="s">
        <v>97</v>
      </c>
      <c r="Y3782" s="2">
        <v>1550</v>
      </c>
      <c r="Z3782" s="2" t="s">
        <v>3171</v>
      </c>
      <c r="AA3782" s="2" t="s">
        <v>141</v>
      </c>
      <c r="AB3782" s="2" t="s">
        <v>149</v>
      </c>
      <c r="AC3782" s="2">
        <v>8.3699999999999992</v>
      </c>
      <c r="AD3782" s="3">
        <v>0</v>
      </c>
      <c r="AE3782" s="5">
        <v>0</v>
      </c>
      <c r="AF3782" s="2">
        <v>0</v>
      </c>
      <c r="AG3782" s="3">
        <f t="shared" si="419"/>
        <v>0</v>
      </c>
      <c r="AH3782" s="2" t="s">
        <v>50</v>
      </c>
      <c r="AI3782" s="3">
        <v>0</v>
      </c>
    </row>
    <row r="3783" spans="1:35" x14ac:dyDescent="0.3">
      <c r="A3783" s="2" t="s">
        <v>8657</v>
      </c>
      <c r="B3783" s="2" t="s">
        <v>4557</v>
      </c>
      <c r="C3783" s="2" t="s">
        <v>411</v>
      </c>
      <c r="D3783" s="2" t="s">
        <v>54</v>
      </c>
      <c r="E3783" s="2">
        <v>2022</v>
      </c>
      <c r="F3783" s="2" t="s">
        <v>82</v>
      </c>
      <c r="G3783" s="2" t="s">
        <v>93</v>
      </c>
      <c r="H3783" s="2" t="s">
        <v>159</v>
      </c>
      <c r="I3783" s="2" t="s">
        <v>58</v>
      </c>
      <c r="J3783" s="2" t="s">
        <v>106</v>
      </c>
      <c r="K3783" s="3">
        <v>8990182.8900000006</v>
      </c>
      <c r="L3783" s="3">
        <v>4168928.77</v>
      </c>
      <c r="M3783" s="3">
        <f t="shared" si="413"/>
        <v>4821254.120000001</v>
      </c>
      <c r="N3783" s="3">
        <v>978888.71</v>
      </c>
      <c r="O3783" s="3">
        <f t="shared" si="414"/>
        <v>3842365.4100000011</v>
      </c>
      <c r="P3783" s="3">
        <v>2702240.66</v>
      </c>
      <c r="Q3783" s="4">
        <f t="shared" si="415"/>
        <v>0.53627987094264784</v>
      </c>
      <c r="R3783" s="4">
        <f t="shared" si="416"/>
        <v>0.30057682842089545</v>
      </c>
      <c r="S3783" s="3">
        <v>8799175.3200000003</v>
      </c>
      <c r="T3783" s="3">
        <f t="shared" si="417"/>
        <v>191007.5700000003</v>
      </c>
      <c r="U3783" s="4">
        <f t="shared" si="418"/>
        <v>2.1707439964953477E-2</v>
      </c>
      <c r="V3783" s="2" t="s">
        <v>85</v>
      </c>
      <c r="W3783" s="2" t="s">
        <v>207</v>
      </c>
      <c r="X3783" s="2" t="s">
        <v>160</v>
      </c>
      <c r="Y3783" s="2">
        <v>129.5</v>
      </c>
      <c r="Z3783" s="2" t="s">
        <v>8658</v>
      </c>
      <c r="AA3783" s="2" t="s">
        <v>76</v>
      </c>
      <c r="AB3783" s="2" t="s">
        <v>182</v>
      </c>
      <c r="AC3783" s="2">
        <v>9.26</v>
      </c>
      <c r="AD3783" s="3">
        <v>0</v>
      </c>
      <c r="AE3783" s="5">
        <v>0</v>
      </c>
      <c r="AF3783" s="2">
        <v>0</v>
      </c>
      <c r="AG3783" s="3">
        <f t="shared" si="419"/>
        <v>0</v>
      </c>
      <c r="AH3783" s="2" t="s">
        <v>50</v>
      </c>
      <c r="AI3783" s="3">
        <v>0</v>
      </c>
    </row>
    <row r="3784" spans="1:35" x14ac:dyDescent="0.3">
      <c r="A3784" s="2" t="s">
        <v>8659</v>
      </c>
      <c r="B3784" s="2" t="s">
        <v>3280</v>
      </c>
      <c r="C3784" s="2" t="s">
        <v>370</v>
      </c>
      <c r="D3784" s="2" t="s">
        <v>81</v>
      </c>
      <c r="E3784" s="2">
        <v>2021</v>
      </c>
      <c r="F3784" s="2" t="s">
        <v>68</v>
      </c>
      <c r="G3784" s="2" t="s">
        <v>93</v>
      </c>
      <c r="H3784" s="2" t="s">
        <v>94</v>
      </c>
      <c r="I3784" s="2" t="s">
        <v>39</v>
      </c>
      <c r="J3784" s="2" t="s">
        <v>116</v>
      </c>
      <c r="K3784" s="3">
        <v>7126529.9400000004</v>
      </c>
      <c r="L3784" s="3">
        <v>2953213.81</v>
      </c>
      <c r="M3784" s="3">
        <f t="shared" si="413"/>
        <v>4173316.1300000004</v>
      </c>
      <c r="N3784" s="3">
        <v>596855.31000000006</v>
      </c>
      <c r="O3784" s="3">
        <f t="shared" si="414"/>
        <v>3576460.8200000003</v>
      </c>
      <c r="P3784" s="3">
        <v>2590499.15</v>
      </c>
      <c r="Q3784" s="4">
        <f t="shared" si="415"/>
        <v>0.58560283407719749</v>
      </c>
      <c r="R3784" s="4">
        <f t="shared" si="416"/>
        <v>0.36350077412289661</v>
      </c>
      <c r="S3784" s="3">
        <v>7373458.2199999997</v>
      </c>
      <c r="T3784" s="3">
        <f t="shared" si="417"/>
        <v>-246928.27999999933</v>
      </c>
      <c r="U3784" s="4">
        <f t="shared" si="418"/>
        <v>-3.3488801676562471E-2</v>
      </c>
      <c r="V3784" s="2" t="s">
        <v>85</v>
      </c>
      <c r="W3784" s="2" t="s">
        <v>60</v>
      </c>
      <c r="X3784" s="2" t="s">
        <v>97</v>
      </c>
      <c r="Y3784" s="2">
        <v>1550</v>
      </c>
      <c r="Z3784" s="2" t="s">
        <v>953</v>
      </c>
      <c r="AA3784" s="2" t="s">
        <v>141</v>
      </c>
      <c r="AB3784" s="2" t="s">
        <v>64</v>
      </c>
      <c r="AC3784" s="2">
        <v>9.85</v>
      </c>
      <c r="AD3784" s="3">
        <v>0</v>
      </c>
      <c r="AE3784" s="5">
        <v>0</v>
      </c>
      <c r="AF3784" s="2">
        <v>0</v>
      </c>
      <c r="AG3784" s="3">
        <f t="shared" si="419"/>
        <v>0</v>
      </c>
      <c r="AH3784" s="2" t="s">
        <v>50</v>
      </c>
      <c r="AI3784" s="3">
        <v>0</v>
      </c>
    </row>
    <row r="3785" spans="1:35" x14ac:dyDescent="0.3">
      <c r="A3785" s="2" t="s">
        <v>8660</v>
      </c>
      <c r="B3785" s="2" t="s">
        <v>8661</v>
      </c>
      <c r="C3785" s="2" t="s">
        <v>164</v>
      </c>
      <c r="D3785" s="2" t="s">
        <v>81</v>
      </c>
      <c r="E3785" s="2">
        <v>2023</v>
      </c>
      <c r="F3785" s="2" t="s">
        <v>39</v>
      </c>
      <c r="G3785" s="2" t="s">
        <v>56</v>
      </c>
      <c r="H3785" s="2" t="s">
        <v>177</v>
      </c>
      <c r="I3785" s="2" t="s">
        <v>58</v>
      </c>
      <c r="J3785" s="2" t="s">
        <v>191</v>
      </c>
      <c r="K3785" s="3">
        <v>1583482.59</v>
      </c>
      <c r="L3785" s="3">
        <v>690878.03</v>
      </c>
      <c r="M3785" s="3">
        <f t="shared" si="413"/>
        <v>892604.56</v>
      </c>
      <c r="N3785" s="3">
        <v>250709.77</v>
      </c>
      <c r="O3785" s="3">
        <f t="shared" si="414"/>
        <v>641894.79</v>
      </c>
      <c r="P3785" s="3">
        <v>509963.32</v>
      </c>
      <c r="Q3785" s="4">
        <f t="shared" si="415"/>
        <v>0.56369711017788959</v>
      </c>
      <c r="R3785" s="4">
        <f t="shared" si="416"/>
        <v>0.32205173787228059</v>
      </c>
      <c r="S3785" s="3">
        <v>1753802.62</v>
      </c>
      <c r="T3785" s="3">
        <f t="shared" si="417"/>
        <v>-170320.03000000003</v>
      </c>
      <c r="U3785" s="4">
        <f t="shared" si="418"/>
        <v>-9.7114708381493928E-2</v>
      </c>
      <c r="V3785" s="2" t="s">
        <v>95</v>
      </c>
      <c r="W3785" s="2" t="s">
        <v>134</v>
      </c>
      <c r="X3785" s="2" t="s">
        <v>180</v>
      </c>
      <c r="Y3785" s="2">
        <v>149.5</v>
      </c>
      <c r="Z3785" s="2" t="s">
        <v>8662</v>
      </c>
      <c r="AA3785" s="2" t="s">
        <v>48</v>
      </c>
      <c r="AB3785" s="2" t="s">
        <v>49</v>
      </c>
      <c r="AC3785" s="2">
        <v>5.88</v>
      </c>
      <c r="AD3785" s="3">
        <v>0</v>
      </c>
      <c r="AE3785" s="5">
        <v>0</v>
      </c>
      <c r="AF3785" s="2">
        <v>0</v>
      </c>
      <c r="AG3785" s="3">
        <f t="shared" si="419"/>
        <v>0</v>
      </c>
      <c r="AH3785" s="2" t="s">
        <v>230</v>
      </c>
      <c r="AI3785" s="3">
        <v>0</v>
      </c>
    </row>
    <row r="3786" spans="1:35" x14ac:dyDescent="0.3">
      <c r="A3786" s="2" t="s">
        <v>8663</v>
      </c>
      <c r="B3786" s="2" t="s">
        <v>8664</v>
      </c>
      <c r="C3786" s="2" t="s">
        <v>145</v>
      </c>
      <c r="D3786" s="2" t="s">
        <v>54</v>
      </c>
      <c r="E3786" s="2">
        <v>2024</v>
      </c>
      <c r="F3786" s="2" t="s">
        <v>82</v>
      </c>
      <c r="G3786" s="2" t="s">
        <v>40</v>
      </c>
      <c r="H3786" s="2" t="s">
        <v>41</v>
      </c>
      <c r="I3786" s="2" t="s">
        <v>39</v>
      </c>
      <c r="J3786" s="2" t="s">
        <v>487</v>
      </c>
      <c r="K3786" s="3">
        <v>814648.18</v>
      </c>
      <c r="L3786" s="3">
        <v>393159.97</v>
      </c>
      <c r="M3786" s="3">
        <f t="shared" si="413"/>
        <v>421488.21000000008</v>
      </c>
      <c r="N3786" s="3">
        <v>121671.22</v>
      </c>
      <c r="O3786" s="3">
        <f t="shared" si="414"/>
        <v>299816.99000000011</v>
      </c>
      <c r="P3786" s="3">
        <v>223535.8</v>
      </c>
      <c r="Q3786" s="4">
        <f t="shared" si="415"/>
        <v>0.5173867938918123</v>
      </c>
      <c r="R3786" s="4">
        <f t="shared" si="416"/>
        <v>0.27439550653633077</v>
      </c>
      <c r="S3786" s="3">
        <v>722483.25</v>
      </c>
      <c r="T3786" s="3">
        <f t="shared" si="417"/>
        <v>92164.930000000051</v>
      </c>
      <c r="U3786" s="4">
        <f t="shared" si="418"/>
        <v>0.12756687438774539</v>
      </c>
      <c r="V3786" s="2" t="s">
        <v>85</v>
      </c>
      <c r="W3786" s="2" t="s">
        <v>134</v>
      </c>
      <c r="X3786" s="2" t="s">
        <v>46</v>
      </c>
      <c r="Y3786" s="2">
        <v>0.89</v>
      </c>
      <c r="Z3786" s="2" t="s">
        <v>8665</v>
      </c>
      <c r="AA3786" s="2" t="s">
        <v>99</v>
      </c>
      <c r="AB3786" s="2" t="s">
        <v>49</v>
      </c>
      <c r="AC3786" s="2">
        <v>9.83</v>
      </c>
      <c r="AD3786" s="3">
        <v>0</v>
      </c>
      <c r="AE3786" s="5">
        <v>0</v>
      </c>
      <c r="AF3786" s="2">
        <v>0</v>
      </c>
      <c r="AG3786" s="3">
        <f t="shared" si="419"/>
        <v>0</v>
      </c>
      <c r="AH3786" s="2" t="s">
        <v>50</v>
      </c>
      <c r="AI3786" s="3">
        <v>0</v>
      </c>
    </row>
    <row r="3787" spans="1:35" x14ac:dyDescent="0.3">
      <c r="A3787" s="2" t="s">
        <v>8666</v>
      </c>
      <c r="B3787" s="2" t="s">
        <v>1398</v>
      </c>
      <c r="C3787" s="2" t="s">
        <v>80</v>
      </c>
      <c r="D3787" s="2" t="s">
        <v>81</v>
      </c>
      <c r="E3787" s="2">
        <v>2020</v>
      </c>
      <c r="F3787" s="2" t="s">
        <v>58</v>
      </c>
      <c r="G3787" s="2" t="s">
        <v>93</v>
      </c>
      <c r="H3787" s="2" t="s">
        <v>94</v>
      </c>
      <c r="I3787" s="2" t="s">
        <v>58</v>
      </c>
      <c r="J3787" s="2" t="s">
        <v>240</v>
      </c>
      <c r="K3787" s="3">
        <v>4346764.83</v>
      </c>
      <c r="L3787" s="3">
        <v>2231946.23</v>
      </c>
      <c r="M3787" s="3">
        <f t="shared" si="413"/>
        <v>2114818.6</v>
      </c>
      <c r="N3787" s="3">
        <v>553336.48</v>
      </c>
      <c r="O3787" s="3">
        <f t="shared" si="414"/>
        <v>1561482.12</v>
      </c>
      <c r="P3787" s="3">
        <v>1214627.26</v>
      </c>
      <c r="Q3787" s="4">
        <f t="shared" si="415"/>
        <v>0.48652703394584151</v>
      </c>
      <c r="R3787" s="4">
        <f t="shared" si="416"/>
        <v>0.2794324762216317</v>
      </c>
      <c r="S3787" s="3">
        <v>3827205.22</v>
      </c>
      <c r="T3787" s="3">
        <f t="shared" si="417"/>
        <v>519559.60999999987</v>
      </c>
      <c r="U3787" s="4">
        <f t="shared" si="418"/>
        <v>0.13575431160182203</v>
      </c>
      <c r="V3787" s="2" t="s">
        <v>73</v>
      </c>
      <c r="W3787" s="2" t="s">
        <v>207</v>
      </c>
      <c r="X3787" s="2" t="s">
        <v>97</v>
      </c>
      <c r="Y3787" s="2">
        <v>1550</v>
      </c>
      <c r="Z3787" s="2" t="s">
        <v>8667</v>
      </c>
      <c r="AA3787" s="2" t="s">
        <v>148</v>
      </c>
      <c r="AB3787" s="2" t="s">
        <v>88</v>
      </c>
      <c r="AC3787" s="2">
        <v>4.6500000000000004</v>
      </c>
      <c r="AD3787" s="3">
        <v>0</v>
      </c>
      <c r="AE3787" s="5">
        <v>0</v>
      </c>
      <c r="AF3787" s="2">
        <v>0</v>
      </c>
      <c r="AG3787" s="3">
        <f t="shared" si="419"/>
        <v>0</v>
      </c>
      <c r="AH3787" s="2" t="s">
        <v>50</v>
      </c>
      <c r="AI3787" s="3">
        <v>0</v>
      </c>
    </row>
    <row r="3788" spans="1:35" x14ac:dyDescent="0.3">
      <c r="A3788" s="2" t="s">
        <v>8668</v>
      </c>
      <c r="B3788" s="2" t="s">
        <v>8669</v>
      </c>
      <c r="C3788" s="2" t="s">
        <v>113</v>
      </c>
      <c r="D3788" s="2" t="s">
        <v>54</v>
      </c>
      <c r="E3788" s="2">
        <v>2022</v>
      </c>
      <c r="F3788" s="2" t="s">
        <v>39</v>
      </c>
      <c r="G3788" s="2" t="s">
        <v>69</v>
      </c>
      <c r="H3788" s="2" t="s">
        <v>272</v>
      </c>
      <c r="I3788" s="2" t="s">
        <v>178</v>
      </c>
      <c r="J3788" s="2" t="s">
        <v>179</v>
      </c>
      <c r="K3788" s="3">
        <v>657394.36</v>
      </c>
      <c r="L3788" s="3">
        <v>369061.79</v>
      </c>
      <c r="M3788" s="3">
        <f t="shared" si="413"/>
        <v>288332.57</v>
      </c>
      <c r="N3788" s="3">
        <v>103904.74</v>
      </c>
      <c r="O3788" s="3">
        <f t="shared" si="414"/>
        <v>184427.83000000002</v>
      </c>
      <c r="P3788" s="3">
        <v>130891.61</v>
      </c>
      <c r="Q3788" s="4">
        <f t="shared" si="415"/>
        <v>0.438599092940195</v>
      </c>
      <c r="R3788" s="4">
        <f t="shared" si="416"/>
        <v>0.19910668232687606</v>
      </c>
      <c r="S3788" s="3">
        <v>736082.2</v>
      </c>
      <c r="T3788" s="3">
        <f t="shared" si="417"/>
        <v>-78687.839999999967</v>
      </c>
      <c r="U3788" s="4">
        <f t="shared" si="418"/>
        <v>-0.10690088688464409</v>
      </c>
      <c r="V3788" s="2" t="s">
        <v>73</v>
      </c>
      <c r="W3788" s="2" t="s">
        <v>207</v>
      </c>
      <c r="X3788" s="2" t="s">
        <v>274</v>
      </c>
      <c r="Y3788" s="2">
        <v>1</v>
      </c>
      <c r="Z3788" s="2" t="s">
        <v>8670</v>
      </c>
      <c r="AA3788" s="2" t="s">
        <v>141</v>
      </c>
      <c r="AB3788" s="2" t="s">
        <v>64</v>
      </c>
      <c r="AC3788" s="2">
        <v>8.91</v>
      </c>
      <c r="AD3788" s="3">
        <v>1775248.34</v>
      </c>
      <c r="AE3788" s="5">
        <v>15.16</v>
      </c>
      <c r="AF3788" s="2">
        <v>48</v>
      </c>
      <c r="AG3788" s="3">
        <f t="shared" si="419"/>
        <v>49550.590993425518</v>
      </c>
      <c r="AH3788" s="2" t="s">
        <v>50</v>
      </c>
      <c r="AI3788" s="3">
        <v>0</v>
      </c>
    </row>
    <row r="3789" spans="1:35" x14ac:dyDescent="0.3">
      <c r="A3789" s="2" t="s">
        <v>8671</v>
      </c>
      <c r="B3789" s="2" t="s">
        <v>742</v>
      </c>
      <c r="C3789" s="2" t="s">
        <v>227</v>
      </c>
      <c r="D3789" s="2" t="s">
        <v>104</v>
      </c>
      <c r="E3789" s="2">
        <v>2023</v>
      </c>
      <c r="F3789" s="2" t="s">
        <v>68</v>
      </c>
      <c r="G3789" s="2" t="s">
        <v>114</v>
      </c>
      <c r="H3789" s="2" t="s">
        <v>234</v>
      </c>
      <c r="I3789" s="2" t="s">
        <v>39</v>
      </c>
      <c r="J3789" s="2" t="s">
        <v>116</v>
      </c>
      <c r="K3789" s="3">
        <v>6391989.4100000001</v>
      </c>
      <c r="L3789" s="3">
        <v>1898718.71</v>
      </c>
      <c r="M3789" s="3">
        <f t="shared" si="413"/>
        <v>4493270.7</v>
      </c>
      <c r="N3789" s="3">
        <v>539536.68000000005</v>
      </c>
      <c r="O3789" s="3">
        <f t="shared" si="414"/>
        <v>3953734.02</v>
      </c>
      <c r="P3789" s="3">
        <v>2862102.77</v>
      </c>
      <c r="Q3789" s="4">
        <f t="shared" si="415"/>
        <v>0.7029534017954514</v>
      </c>
      <c r="R3789" s="4">
        <f t="shared" si="416"/>
        <v>0.44776400372665826</v>
      </c>
      <c r="S3789" s="3">
        <v>7136383.1500000004</v>
      </c>
      <c r="T3789" s="3">
        <f t="shared" si="417"/>
        <v>-744393.74000000022</v>
      </c>
      <c r="U3789" s="4">
        <f t="shared" si="418"/>
        <v>-0.10430966560420739</v>
      </c>
      <c r="V3789" s="2" t="s">
        <v>85</v>
      </c>
      <c r="W3789" s="2" t="s">
        <v>125</v>
      </c>
      <c r="X3789" s="2" t="s">
        <v>236</v>
      </c>
      <c r="Y3789" s="2">
        <v>3.67</v>
      </c>
      <c r="Z3789" s="2" t="s">
        <v>8672</v>
      </c>
      <c r="AA3789" s="2" t="s">
        <v>63</v>
      </c>
      <c r="AB3789" s="2" t="s">
        <v>77</v>
      </c>
      <c r="AC3789" s="2">
        <v>7.14</v>
      </c>
      <c r="AD3789" s="3">
        <v>0</v>
      </c>
      <c r="AE3789" s="5">
        <v>0</v>
      </c>
      <c r="AF3789" s="2">
        <v>0</v>
      </c>
      <c r="AG3789" s="3">
        <f t="shared" si="419"/>
        <v>0</v>
      </c>
      <c r="AH3789" s="2" t="s">
        <v>50</v>
      </c>
      <c r="AI3789" s="3">
        <v>0</v>
      </c>
    </row>
    <row r="3790" spans="1:35" x14ac:dyDescent="0.3">
      <c r="A3790" s="2" t="s">
        <v>8673</v>
      </c>
      <c r="B3790" s="2" t="s">
        <v>1025</v>
      </c>
      <c r="C3790" s="2" t="s">
        <v>145</v>
      </c>
      <c r="D3790" s="2" t="s">
        <v>54</v>
      </c>
      <c r="E3790" s="2">
        <v>2024</v>
      </c>
      <c r="F3790" s="2" t="s">
        <v>55</v>
      </c>
      <c r="G3790" s="2" t="s">
        <v>93</v>
      </c>
      <c r="H3790" s="2" t="s">
        <v>221</v>
      </c>
      <c r="I3790" s="2" t="s">
        <v>131</v>
      </c>
      <c r="J3790" s="2" t="s">
        <v>491</v>
      </c>
      <c r="K3790" s="3">
        <v>6620164.9400000004</v>
      </c>
      <c r="L3790" s="3">
        <v>2568653.7000000002</v>
      </c>
      <c r="M3790" s="3">
        <f t="shared" si="413"/>
        <v>4051511.24</v>
      </c>
      <c r="N3790" s="3">
        <v>1040179.08</v>
      </c>
      <c r="O3790" s="3">
        <f t="shared" si="414"/>
        <v>3011332.16</v>
      </c>
      <c r="P3790" s="3">
        <v>2317584.25</v>
      </c>
      <c r="Q3790" s="4">
        <f t="shared" si="415"/>
        <v>0.61199551321148804</v>
      </c>
      <c r="R3790" s="4">
        <f t="shared" si="416"/>
        <v>0.35007953291266486</v>
      </c>
      <c r="S3790" s="3">
        <v>5858428.8099999996</v>
      </c>
      <c r="T3790" s="3">
        <f t="shared" si="417"/>
        <v>761736.13000000082</v>
      </c>
      <c r="U3790" s="4">
        <f t="shared" si="418"/>
        <v>0.13002396285839665</v>
      </c>
      <c r="V3790" s="2" t="s">
        <v>73</v>
      </c>
      <c r="W3790" s="2" t="s">
        <v>96</v>
      </c>
      <c r="X3790" s="2" t="s">
        <v>222</v>
      </c>
      <c r="Y3790" s="2">
        <v>18.899999999999999</v>
      </c>
      <c r="Z3790" s="2" t="s">
        <v>8674</v>
      </c>
      <c r="AA3790" s="2" t="s">
        <v>63</v>
      </c>
      <c r="AB3790" s="2" t="s">
        <v>77</v>
      </c>
      <c r="AC3790" s="2">
        <v>7.88</v>
      </c>
      <c r="AD3790" s="3">
        <v>0</v>
      </c>
      <c r="AE3790" s="5">
        <v>0</v>
      </c>
      <c r="AF3790" s="2">
        <v>0</v>
      </c>
      <c r="AG3790" s="3">
        <f t="shared" si="419"/>
        <v>0</v>
      </c>
      <c r="AH3790" s="2" t="s">
        <v>230</v>
      </c>
      <c r="AI3790" s="3">
        <v>0</v>
      </c>
    </row>
    <row r="3791" spans="1:35" x14ac:dyDescent="0.3">
      <c r="A3791" s="2" t="s">
        <v>8675</v>
      </c>
      <c r="B3791" s="2" t="s">
        <v>3763</v>
      </c>
      <c r="C3791" s="2" t="s">
        <v>341</v>
      </c>
      <c r="D3791" s="2" t="s">
        <v>54</v>
      </c>
      <c r="E3791" s="2">
        <v>2023</v>
      </c>
      <c r="F3791" s="2" t="s">
        <v>105</v>
      </c>
      <c r="G3791" s="2" t="s">
        <v>114</v>
      </c>
      <c r="H3791" s="2" t="s">
        <v>190</v>
      </c>
      <c r="I3791" s="2" t="s">
        <v>71</v>
      </c>
      <c r="J3791" s="2" t="s">
        <v>72</v>
      </c>
      <c r="K3791" s="3">
        <v>3664160.19</v>
      </c>
      <c r="L3791" s="3">
        <v>1861943.38</v>
      </c>
      <c r="M3791" s="3">
        <f t="shared" si="413"/>
        <v>1802216.81</v>
      </c>
      <c r="N3791" s="3">
        <v>738606.07999999996</v>
      </c>
      <c r="O3791" s="3">
        <f t="shared" si="414"/>
        <v>1063610.73</v>
      </c>
      <c r="P3791" s="3">
        <v>759492.89</v>
      </c>
      <c r="Q3791" s="4">
        <f t="shared" si="415"/>
        <v>0.49184989644243693</v>
      </c>
      <c r="R3791" s="4">
        <f t="shared" si="416"/>
        <v>0.20727611529451173</v>
      </c>
      <c r="S3791" s="3">
        <v>3403774.45</v>
      </c>
      <c r="T3791" s="3">
        <f t="shared" si="417"/>
        <v>260385.73999999976</v>
      </c>
      <c r="U3791" s="4">
        <f t="shared" si="418"/>
        <v>7.6499117031682204E-2</v>
      </c>
      <c r="V3791" s="2" t="s">
        <v>85</v>
      </c>
      <c r="W3791" s="2" t="s">
        <v>96</v>
      </c>
      <c r="X3791" s="2" t="s">
        <v>192</v>
      </c>
      <c r="Y3791" s="2">
        <v>3.64</v>
      </c>
      <c r="Z3791" s="2" t="s">
        <v>6716</v>
      </c>
      <c r="AA3791" s="2" t="s">
        <v>99</v>
      </c>
      <c r="AB3791" s="2" t="s">
        <v>64</v>
      </c>
      <c r="AC3791" s="2">
        <v>6.51</v>
      </c>
      <c r="AD3791" s="3">
        <v>0</v>
      </c>
      <c r="AE3791" s="5">
        <v>0</v>
      </c>
      <c r="AF3791" s="2">
        <v>0</v>
      </c>
      <c r="AG3791" s="3">
        <f t="shared" si="419"/>
        <v>0</v>
      </c>
      <c r="AH3791" s="2" t="s">
        <v>50</v>
      </c>
      <c r="AI3791" s="3">
        <v>0</v>
      </c>
    </row>
    <row r="3792" spans="1:35" x14ac:dyDescent="0.3">
      <c r="A3792" s="2" t="s">
        <v>8676</v>
      </c>
      <c r="B3792" s="2" t="s">
        <v>714</v>
      </c>
      <c r="C3792" s="2" t="s">
        <v>37</v>
      </c>
      <c r="D3792" s="2" t="s">
        <v>38</v>
      </c>
      <c r="E3792" s="2">
        <v>2022</v>
      </c>
      <c r="F3792" s="2" t="s">
        <v>68</v>
      </c>
      <c r="G3792" s="2" t="s">
        <v>69</v>
      </c>
      <c r="H3792" s="2" t="s">
        <v>165</v>
      </c>
      <c r="I3792" s="2" t="s">
        <v>58</v>
      </c>
      <c r="J3792" s="2" t="s">
        <v>191</v>
      </c>
      <c r="K3792" s="3">
        <v>5855494.1799999997</v>
      </c>
      <c r="L3792" s="3">
        <v>2903527.36</v>
      </c>
      <c r="M3792" s="3">
        <f t="shared" si="413"/>
        <v>2951966.82</v>
      </c>
      <c r="N3792" s="3">
        <v>1205192.49</v>
      </c>
      <c r="O3792" s="3">
        <f t="shared" si="414"/>
        <v>1746774.3299999998</v>
      </c>
      <c r="P3792" s="3">
        <v>1268945.07</v>
      </c>
      <c r="Q3792" s="4">
        <f t="shared" si="415"/>
        <v>0.50413624012858294</v>
      </c>
      <c r="R3792" s="4">
        <f t="shared" si="416"/>
        <v>0.21671015818514572</v>
      </c>
      <c r="S3792" s="3">
        <v>6878176.3600000003</v>
      </c>
      <c r="T3792" s="3">
        <f t="shared" si="417"/>
        <v>-1022682.1800000006</v>
      </c>
      <c r="U3792" s="4">
        <f t="shared" si="418"/>
        <v>-0.14868507675194309</v>
      </c>
      <c r="V3792" s="2" t="s">
        <v>44</v>
      </c>
      <c r="W3792" s="2" t="s">
        <v>60</v>
      </c>
      <c r="X3792" s="2" t="s">
        <v>167</v>
      </c>
      <c r="Y3792" s="2">
        <v>17.2</v>
      </c>
      <c r="Z3792" s="2" t="s">
        <v>8677</v>
      </c>
      <c r="AA3792" s="2" t="s">
        <v>48</v>
      </c>
      <c r="AB3792" s="2" t="s">
        <v>306</v>
      </c>
      <c r="AC3792" s="2">
        <v>7.41</v>
      </c>
      <c r="AD3792" s="3">
        <v>0</v>
      </c>
      <c r="AE3792" s="5">
        <v>0</v>
      </c>
      <c r="AF3792" s="2">
        <v>0</v>
      </c>
      <c r="AG3792" s="3">
        <f t="shared" si="419"/>
        <v>0</v>
      </c>
      <c r="AH3792" s="2" t="s">
        <v>50</v>
      </c>
      <c r="AI3792" s="3">
        <v>0</v>
      </c>
    </row>
    <row r="3793" spans="1:35" x14ac:dyDescent="0.3">
      <c r="A3793" s="2" t="s">
        <v>8678</v>
      </c>
      <c r="B3793" s="2" t="s">
        <v>3988</v>
      </c>
      <c r="C3793" s="2" t="s">
        <v>403</v>
      </c>
      <c r="D3793" s="2" t="s">
        <v>54</v>
      </c>
      <c r="E3793" s="2">
        <v>2021</v>
      </c>
      <c r="F3793" s="2" t="s">
        <v>92</v>
      </c>
      <c r="G3793" s="2" t="s">
        <v>40</v>
      </c>
      <c r="H3793" s="2" t="s">
        <v>41</v>
      </c>
      <c r="I3793" s="2" t="s">
        <v>71</v>
      </c>
      <c r="J3793" s="2" t="s">
        <v>293</v>
      </c>
      <c r="K3793" s="3">
        <v>7110903.3799999999</v>
      </c>
      <c r="L3793" s="3">
        <v>4001629.34</v>
      </c>
      <c r="M3793" s="3">
        <f t="shared" si="413"/>
        <v>3109274.04</v>
      </c>
      <c r="N3793" s="3">
        <v>957536.99</v>
      </c>
      <c r="O3793" s="3">
        <f t="shared" si="414"/>
        <v>2151737.0499999998</v>
      </c>
      <c r="P3793" s="3">
        <v>1715988.95</v>
      </c>
      <c r="Q3793" s="4">
        <f t="shared" si="415"/>
        <v>0.43725443503354144</v>
      </c>
      <c r="R3793" s="4">
        <f t="shared" si="416"/>
        <v>0.24131799552028227</v>
      </c>
      <c r="S3793" s="3">
        <v>6628001.4699999997</v>
      </c>
      <c r="T3793" s="3">
        <f t="shared" si="417"/>
        <v>482901.91000000015</v>
      </c>
      <c r="U3793" s="4">
        <f t="shared" si="418"/>
        <v>7.2857845941304566E-2</v>
      </c>
      <c r="V3793" s="2" t="s">
        <v>44</v>
      </c>
      <c r="W3793" s="2" t="s">
        <v>117</v>
      </c>
      <c r="X3793" s="2" t="s">
        <v>46</v>
      </c>
      <c r="Y3793" s="2">
        <v>0.89</v>
      </c>
      <c r="Z3793" s="2" t="s">
        <v>8679</v>
      </c>
      <c r="AA3793" s="2" t="s">
        <v>109</v>
      </c>
      <c r="AB3793" s="2" t="s">
        <v>110</v>
      </c>
      <c r="AC3793" s="2">
        <v>9.3000000000000007</v>
      </c>
      <c r="AD3793" s="3">
        <v>0</v>
      </c>
      <c r="AE3793" s="5">
        <v>0</v>
      </c>
      <c r="AF3793" s="2">
        <v>0</v>
      </c>
      <c r="AG3793" s="3">
        <f t="shared" si="419"/>
        <v>0</v>
      </c>
      <c r="AH3793" s="2" t="s">
        <v>50</v>
      </c>
      <c r="AI3793" s="3">
        <v>0</v>
      </c>
    </row>
    <row r="3794" spans="1:35" x14ac:dyDescent="0.3">
      <c r="A3794" s="2" t="s">
        <v>8680</v>
      </c>
      <c r="B3794" s="2" t="s">
        <v>8362</v>
      </c>
      <c r="C3794" s="2" t="s">
        <v>377</v>
      </c>
      <c r="D3794" s="2" t="s">
        <v>81</v>
      </c>
      <c r="E3794" s="2">
        <v>2023</v>
      </c>
      <c r="F3794" s="2" t="s">
        <v>92</v>
      </c>
      <c r="G3794" s="2" t="s">
        <v>56</v>
      </c>
      <c r="H3794" s="2" t="s">
        <v>177</v>
      </c>
      <c r="I3794" s="2" t="s">
        <v>55</v>
      </c>
      <c r="J3794" s="2" t="s">
        <v>217</v>
      </c>
      <c r="K3794" s="3">
        <v>9882185.6300000008</v>
      </c>
      <c r="L3794" s="3">
        <v>4563385.87</v>
      </c>
      <c r="M3794" s="3">
        <f t="shared" si="413"/>
        <v>5318799.7600000007</v>
      </c>
      <c r="N3794" s="3">
        <v>1045723.28</v>
      </c>
      <c r="O3794" s="3">
        <f t="shared" si="414"/>
        <v>4273076.4800000004</v>
      </c>
      <c r="P3794" s="3">
        <v>3031412.61</v>
      </c>
      <c r="Q3794" s="4">
        <f t="shared" si="415"/>
        <v>0.53822099271778201</v>
      </c>
      <c r="R3794" s="4">
        <f t="shared" si="416"/>
        <v>0.30675527899388383</v>
      </c>
      <c r="S3794" s="3">
        <v>9354899.9100000001</v>
      </c>
      <c r="T3794" s="3">
        <f t="shared" si="417"/>
        <v>527285.72000000067</v>
      </c>
      <c r="U3794" s="4">
        <f t="shared" si="418"/>
        <v>5.6364656497965744E-2</v>
      </c>
      <c r="V3794" s="2" t="s">
        <v>85</v>
      </c>
      <c r="W3794" s="2" t="s">
        <v>134</v>
      </c>
      <c r="X3794" s="2" t="s">
        <v>180</v>
      </c>
      <c r="Y3794" s="2">
        <v>149.5</v>
      </c>
      <c r="Z3794" s="2" t="s">
        <v>7282</v>
      </c>
      <c r="AA3794" s="2" t="s">
        <v>148</v>
      </c>
      <c r="AB3794" s="2" t="s">
        <v>77</v>
      </c>
      <c r="AC3794" s="2">
        <v>7.79</v>
      </c>
      <c r="AD3794" s="3">
        <v>0</v>
      </c>
      <c r="AE3794" s="5">
        <v>0</v>
      </c>
      <c r="AF3794" s="2">
        <v>0</v>
      </c>
      <c r="AG3794" s="3">
        <f t="shared" si="419"/>
        <v>0</v>
      </c>
      <c r="AH3794" s="2" t="s">
        <v>50</v>
      </c>
      <c r="AI3794" s="3">
        <v>0</v>
      </c>
    </row>
    <row r="3795" spans="1:35" x14ac:dyDescent="0.3">
      <c r="A3795" s="2" t="s">
        <v>8681</v>
      </c>
      <c r="B3795" s="2" t="s">
        <v>425</v>
      </c>
      <c r="C3795" s="2" t="s">
        <v>377</v>
      </c>
      <c r="D3795" s="2" t="s">
        <v>81</v>
      </c>
      <c r="E3795" s="2">
        <v>2023</v>
      </c>
      <c r="F3795" s="2" t="s">
        <v>55</v>
      </c>
      <c r="G3795" s="2" t="s">
        <v>93</v>
      </c>
      <c r="H3795" s="2" t="s">
        <v>221</v>
      </c>
      <c r="I3795" s="2" t="s">
        <v>178</v>
      </c>
      <c r="J3795" s="2" t="s">
        <v>206</v>
      </c>
      <c r="K3795" s="3">
        <v>3506475.51</v>
      </c>
      <c r="L3795" s="3">
        <v>1177191.1299999999</v>
      </c>
      <c r="M3795" s="3">
        <f t="shared" si="413"/>
        <v>2329284.38</v>
      </c>
      <c r="N3795" s="3">
        <v>590129.21</v>
      </c>
      <c r="O3795" s="3">
        <f t="shared" si="414"/>
        <v>1739155.17</v>
      </c>
      <c r="P3795" s="3">
        <v>1331808.75</v>
      </c>
      <c r="Q3795" s="4">
        <f t="shared" si="415"/>
        <v>0.6642808065697855</v>
      </c>
      <c r="R3795" s="4">
        <f t="shared" si="416"/>
        <v>0.37981407433243419</v>
      </c>
      <c r="S3795" s="3">
        <v>3764448.25</v>
      </c>
      <c r="T3795" s="3">
        <f t="shared" si="417"/>
        <v>-257972.74000000022</v>
      </c>
      <c r="U3795" s="4">
        <f t="shared" si="418"/>
        <v>-6.8528698727628998E-2</v>
      </c>
      <c r="V3795" s="2" t="s">
        <v>124</v>
      </c>
      <c r="W3795" s="2" t="s">
        <v>125</v>
      </c>
      <c r="X3795" s="2" t="s">
        <v>222</v>
      </c>
      <c r="Y3795" s="2">
        <v>18.899999999999999</v>
      </c>
      <c r="Z3795" s="2" t="s">
        <v>8682</v>
      </c>
      <c r="AA3795" s="2" t="s">
        <v>224</v>
      </c>
      <c r="AB3795" s="2" t="s">
        <v>242</v>
      </c>
      <c r="AC3795" s="2">
        <v>9.65</v>
      </c>
      <c r="AD3795" s="3">
        <v>2702744.94</v>
      </c>
      <c r="AE3795" s="5">
        <v>16.170000000000002</v>
      </c>
      <c r="AF3795" s="2">
        <v>12</v>
      </c>
      <c r="AG3795" s="3">
        <f t="shared" si="419"/>
        <v>245439.84855123874</v>
      </c>
      <c r="AH3795" s="2" t="s">
        <v>50</v>
      </c>
      <c r="AI3795" s="3">
        <v>0</v>
      </c>
    </row>
    <row r="3796" spans="1:35" x14ac:dyDescent="0.3">
      <c r="A3796" s="2" t="s">
        <v>8683</v>
      </c>
      <c r="B3796" s="2" t="s">
        <v>5270</v>
      </c>
      <c r="C3796" s="2" t="s">
        <v>956</v>
      </c>
      <c r="D3796" s="2" t="s">
        <v>104</v>
      </c>
      <c r="E3796" s="2">
        <v>2022</v>
      </c>
      <c r="F3796" s="2" t="s">
        <v>105</v>
      </c>
      <c r="G3796" s="2" t="s">
        <v>56</v>
      </c>
      <c r="H3796" s="2" t="s">
        <v>262</v>
      </c>
      <c r="I3796" s="2" t="s">
        <v>58</v>
      </c>
      <c r="J3796" s="2" t="s">
        <v>191</v>
      </c>
      <c r="K3796" s="3">
        <v>9019845.6500000004</v>
      </c>
      <c r="L3796" s="3">
        <v>4309810.8899999997</v>
      </c>
      <c r="M3796" s="3">
        <f t="shared" si="413"/>
        <v>4710034.7600000007</v>
      </c>
      <c r="N3796" s="3">
        <v>1002186.88</v>
      </c>
      <c r="O3796" s="3">
        <f t="shared" si="414"/>
        <v>3707847.8800000008</v>
      </c>
      <c r="P3796" s="3">
        <v>2926440.93</v>
      </c>
      <c r="Q3796" s="4">
        <f t="shared" si="415"/>
        <v>0.52218573828921344</v>
      </c>
      <c r="R3796" s="4">
        <f t="shared" si="416"/>
        <v>0.32444467938317773</v>
      </c>
      <c r="S3796" s="3">
        <v>7890558.5800000001</v>
      </c>
      <c r="T3796" s="3">
        <f t="shared" si="417"/>
        <v>1129287.0700000003</v>
      </c>
      <c r="U3796" s="4">
        <f t="shared" si="418"/>
        <v>0.1431187739816514</v>
      </c>
      <c r="V3796" s="2" t="s">
        <v>95</v>
      </c>
      <c r="W3796" s="2" t="s">
        <v>45</v>
      </c>
      <c r="X3796" s="2" t="s">
        <v>264</v>
      </c>
      <c r="Y3796" s="2">
        <v>83.5</v>
      </c>
      <c r="Z3796" s="2" t="s">
        <v>8684</v>
      </c>
      <c r="AA3796" s="2" t="s">
        <v>48</v>
      </c>
      <c r="AB3796" s="2" t="s">
        <v>182</v>
      </c>
      <c r="AC3796" s="2">
        <v>8.35</v>
      </c>
      <c r="AD3796" s="3">
        <v>0</v>
      </c>
      <c r="AE3796" s="5">
        <v>0</v>
      </c>
      <c r="AF3796" s="2">
        <v>0</v>
      </c>
      <c r="AG3796" s="3">
        <f t="shared" si="419"/>
        <v>0</v>
      </c>
      <c r="AH3796" s="2" t="s">
        <v>50</v>
      </c>
      <c r="AI3796" s="3">
        <v>0</v>
      </c>
    </row>
    <row r="3797" spans="1:35" x14ac:dyDescent="0.3">
      <c r="A3797" s="2" t="s">
        <v>8685</v>
      </c>
      <c r="B3797" s="2" t="s">
        <v>1022</v>
      </c>
      <c r="C3797" s="2" t="s">
        <v>176</v>
      </c>
      <c r="D3797" s="2" t="s">
        <v>104</v>
      </c>
      <c r="E3797" s="2">
        <v>2020</v>
      </c>
      <c r="F3797" s="2" t="s">
        <v>39</v>
      </c>
      <c r="G3797" s="2" t="s">
        <v>93</v>
      </c>
      <c r="H3797" s="2" t="s">
        <v>221</v>
      </c>
      <c r="I3797" s="2" t="s">
        <v>39</v>
      </c>
      <c r="J3797" s="2" t="s">
        <v>566</v>
      </c>
      <c r="K3797" s="3">
        <v>5053530.72</v>
      </c>
      <c r="L3797" s="3">
        <v>2604008.25</v>
      </c>
      <c r="M3797" s="3">
        <f t="shared" si="413"/>
        <v>2449522.4699999997</v>
      </c>
      <c r="N3797" s="3">
        <v>491777.07</v>
      </c>
      <c r="O3797" s="3">
        <f t="shared" si="414"/>
        <v>1957745.3999999997</v>
      </c>
      <c r="P3797" s="3">
        <v>1399806.04</v>
      </c>
      <c r="Q3797" s="4">
        <f t="shared" si="415"/>
        <v>0.48471506471815806</v>
      </c>
      <c r="R3797" s="4">
        <f t="shared" si="416"/>
        <v>0.27699565265529841</v>
      </c>
      <c r="S3797" s="3">
        <v>4282161.3499999996</v>
      </c>
      <c r="T3797" s="3">
        <f t="shared" si="417"/>
        <v>771369.37000000011</v>
      </c>
      <c r="U3797" s="4">
        <f t="shared" si="418"/>
        <v>0.1801355219835423</v>
      </c>
      <c r="V3797" s="2" t="s">
        <v>107</v>
      </c>
      <c r="W3797" s="2" t="s">
        <v>125</v>
      </c>
      <c r="X3797" s="2" t="s">
        <v>222</v>
      </c>
      <c r="Y3797" s="2">
        <v>18.899999999999999</v>
      </c>
      <c r="Z3797" s="2" t="s">
        <v>4960</v>
      </c>
      <c r="AA3797" s="2" t="s">
        <v>148</v>
      </c>
      <c r="AB3797" s="2" t="s">
        <v>110</v>
      </c>
      <c r="AC3797" s="2">
        <v>6.21</v>
      </c>
      <c r="AD3797" s="3">
        <v>0</v>
      </c>
      <c r="AE3797" s="5">
        <v>0</v>
      </c>
      <c r="AF3797" s="2">
        <v>0</v>
      </c>
      <c r="AG3797" s="3">
        <f t="shared" si="419"/>
        <v>0</v>
      </c>
      <c r="AH3797" s="2" t="s">
        <v>50</v>
      </c>
      <c r="AI3797" s="3">
        <v>0</v>
      </c>
    </row>
    <row r="3798" spans="1:35" x14ac:dyDescent="0.3">
      <c r="A3798" s="2" t="s">
        <v>8686</v>
      </c>
      <c r="B3798" s="2" t="s">
        <v>1612</v>
      </c>
      <c r="C3798" s="2" t="s">
        <v>411</v>
      </c>
      <c r="D3798" s="2" t="s">
        <v>54</v>
      </c>
      <c r="E3798" s="2">
        <v>2022</v>
      </c>
      <c r="F3798" s="2" t="s">
        <v>58</v>
      </c>
      <c r="G3798" s="2" t="s">
        <v>56</v>
      </c>
      <c r="H3798" s="2" t="s">
        <v>262</v>
      </c>
      <c r="I3798" s="2" t="s">
        <v>131</v>
      </c>
      <c r="J3798" s="2" t="s">
        <v>491</v>
      </c>
      <c r="K3798" s="3">
        <v>3894238.48</v>
      </c>
      <c r="L3798" s="3">
        <v>1717981.98</v>
      </c>
      <c r="M3798" s="3">
        <f t="shared" si="413"/>
        <v>2176256.5</v>
      </c>
      <c r="N3798" s="3">
        <v>435490.14</v>
      </c>
      <c r="O3798" s="3">
        <f t="shared" si="414"/>
        <v>1740766.3599999999</v>
      </c>
      <c r="P3798" s="3">
        <v>1383016.66</v>
      </c>
      <c r="Q3798" s="4">
        <f t="shared" si="415"/>
        <v>0.55884006877770875</v>
      </c>
      <c r="R3798" s="4">
        <f t="shared" si="416"/>
        <v>0.35514431566091453</v>
      </c>
      <c r="S3798" s="3">
        <v>3561305.31</v>
      </c>
      <c r="T3798" s="3">
        <f t="shared" si="417"/>
        <v>332933.16999999993</v>
      </c>
      <c r="U3798" s="4">
        <f t="shared" si="418"/>
        <v>9.3486275682440695E-2</v>
      </c>
      <c r="V3798" s="2" t="s">
        <v>107</v>
      </c>
      <c r="W3798" s="2" t="s">
        <v>117</v>
      </c>
      <c r="X3798" s="2" t="s">
        <v>264</v>
      </c>
      <c r="Y3798" s="2">
        <v>83.5</v>
      </c>
      <c r="Z3798" s="2" t="s">
        <v>2296</v>
      </c>
      <c r="AA3798" s="2" t="s">
        <v>63</v>
      </c>
      <c r="AB3798" s="2" t="s">
        <v>100</v>
      </c>
      <c r="AC3798" s="2">
        <v>9</v>
      </c>
      <c r="AD3798" s="3">
        <v>0</v>
      </c>
      <c r="AE3798" s="5">
        <v>0</v>
      </c>
      <c r="AF3798" s="2">
        <v>0</v>
      </c>
      <c r="AG3798" s="3">
        <f t="shared" si="419"/>
        <v>0</v>
      </c>
      <c r="AH3798" s="2" t="s">
        <v>50</v>
      </c>
      <c r="AI3798" s="3">
        <v>0</v>
      </c>
    </row>
    <row r="3799" spans="1:35" x14ac:dyDescent="0.3">
      <c r="A3799" s="2" t="s">
        <v>8687</v>
      </c>
      <c r="B3799" s="2" t="s">
        <v>1885</v>
      </c>
      <c r="C3799" s="2" t="s">
        <v>932</v>
      </c>
      <c r="D3799" s="2" t="s">
        <v>81</v>
      </c>
      <c r="E3799" s="2">
        <v>2020</v>
      </c>
      <c r="F3799" s="2" t="s">
        <v>58</v>
      </c>
      <c r="G3799" s="2" t="s">
        <v>93</v>
      </c>
      <c r="H3799" s="2" t="s">
        <v>159</v>
      </c>
      <c r="I3799" s="2" t="s">
        <v>39</v>
      </c>
      <c r="J3799" s="2" t="s">
        <v>273</v>
      </c>
      <c r="K3799" s="3">
        <v>5451980.3399999999</v>
      </c>
      <c r="L3799" s="3">
        <v>2117511.14</v>
      </c>
      <c r="M3799" s="3">
        <f t="shared" si="413"/>
        <v>3334469.1999999997</v>
      </c>
      <c r="N3799" s="3">
        <v>606723.1</v>
      </c>
      <c r="O3799" s="3">
        <f t="shared" si="414"/>
        <v>2727746.0999999996</v>
      </c>
      <c r="P3799" s="3">
        <v>1941105.05</v>
      </c>
      <c r="Q3799" s="4">
        <f t="shared" si="415"/>
        <v>0.61160697435677103</v>
      </c>
      <c r="R3799" s="4">
        <f t="shared" si="416"/>
        <v>0.35603669289827267</v>
      </c>
      <c r="S3799" s="3">
        <v>5805987.7300000004</v>
      </c>
      <c r="T3799" s="3">
        <f t="shared" si="417"/>
        <v>-354007.3900000006</v>
      </c>
      <c r="U3799" s="4">
        <f t="shared" si="418"/>
        <v>-6.0972810564310399E-2</v>
      </c>
      <c r="V3799" s="2" t="s">
        <v>95</v>
      </c>
      <c r="W3799" s="2" t="s">
        <v>207</v>
      </c>
      <c r="X3799" s="2" t="s">
        <v>160</v>
      </c>
      <c r="Y3799" s="2">
        <v>129.5</v>
      </c>
      <c r="Z3799" s="2" t="s">
        <v>8688</v>
      </c>
      <c r="AA3799" s="2" t="s">
        <v>48</v>
      </c>
      <c r="AB3799" s="2" t="s">
        <v>149</v>
      </c>
      <c r="AC3799" s="2">
        <v>4.5199999999999996</v>
      </c>
      <c r="AD3799" s="3">
        <v>0</v>
      </c>
      <c r="AE3799" s="5">
        <v>0</v>
      </c>
      <c r="AF3799" s="2">
        <v>0</v>
      </c>
      <c r="AG3799" s="3">
        <f t="shared" si="419"/>
        <v>0</v>
      </c>
      <c r="AH3799" s="2" t="s">
        <v>50</v>
      </c>
      <c r="AI3799" s="3">
        <v>0</v>
      </c>
    </row>
    <row r="3800" spans="1:35" x14ac:dyDescent="0.3">
      <c r="A3800" s="2" t="s">
        <v>8689</v>
      </c>
      <c r="B3800" s="2" t="s">
        <v>6407</v>
      </c>
      <c r="C3800" s="2" t="s">
        <v>113</v>
      </c>
      <c r="D3800" s="2" t="s">
        <v>54</v>
      </c>
      <c r="E3800" s="2">
        <v>2022</v>
      </c>
      <c r="F3800" s="2" t="s">
        <v>58</v>
      </c>
      <c r="G3800" s="2" t="s">
        <v>93</v>
      </c>
      <c r="H3800" s="2" t="s">
        <v>159</v>
      </c>
      <c r="I3800" s="2" t="s">
        <v>71</v>
      </c>
      <c r="J3800" s="2" t="s">
        <v>228</v>
      </c>
      <c r="K3800" s="3">
        <v>5698155.7999999998</v>
      </c>
      <c r="L3800" s="3">
        <v>2218421.2999999998</v>
      </c>
      <c r="M3800" s="3">
        <f t="shared" si="413"/>
        <v>3479734.5</v>
      </c>
      <c r="N3800" s="3">
        <v>582314.80000000005</v>
      </c>
      <c r="O3800" s="3">
        <f t="shared" si="414"/>
        <v>2897419.7</v>
      </c>
      <c r="P3800" s="3">
        <v>2125134.35</v>
      </c>
      <c r="Q3800" s="4">
        <f t="shared" si="415"/>
        <v>0.61067731773848655</v>
      </c>
      <c r="R3800" s="4">
        <f t="shared" si="416"/>
        <v>0.37295125380741612</v>
      </c>
      <c r="S3800" s="3">
        <v>5862872.3600000003</v>
      </c>
      <c r="T3800" s="3">
        <f t="shared" si="417"/>
        <v>-164716.56000000052</v>
      </c>
      <c r="U3800" s="4">
        <f t="shared" si="418"/>
        <v>-2.8094856903894887E-2</v>
      </c>
      <c r="V3800" s="2" t="s">
        <v>133</v>
      </c>
      <c r="W3800" s="2" t="s">
        <v>96</v>
      </c>
      <c r="X3800" s="2" t="s">
        <v>160</v>
      </c>
      <c r="Y3800" s="2">
        <v>129.5</v>
      </c>
      <c r="Z3800" s="2" t="s">
        <v>8690</v>
      </c>
      <c r="AA3800" s="2" t="s">
        <v>141</v>
      </c>
      <c r="AB3800" s="2" t="s">
        <v>49</v>
      </c>
      <c r="AC3800" s="2">
        <v>6.82</v>
      </c>
      <c r="AD3800" s="3">
        <v>0</v>
      </c>
      <c r="AE3800" s="5">
        <v>0</v>
      </c>
      <c r="AF3800" s="2">
        <v>0</v>
      </c>
      <c r="AG3800" s="3">
        <f t="shared" si="419"/>
        <v>0</v>
      </c>
      <c r="AH3800" s="2" t="s">
        <v>230</v>
      </c>
      <c r="AI3800" s="3">
        <v>0</v>
      </c>
    </row>
    <row r="3801" spans="1:35" x14ac:dyDescent="0.3">
      <c r="A3801" s="2" t="s">
        <v>8691</v>
      </c>
      <c r="B3801" s="2" t="s">
        <v>8264</v>
      </c>
      <c r="C3801" s="2" t="s">
        <v>403</v>
      </c>
      <c r="D3801" s="2" t="s">
        <v>54</v>
      </c>
      <c r="E3801" s="2">
        <v>2021</v>
      </c>
      <c r="F3801" s="2" t="s">
        <v>55</v>
      </c>
      <c r="G3801" s="2" t="s">
        <v>93</v>
      </c>
      <c r="H3801" s="2" t="s">
        <v>94</v>
      </c>
      <c r="I3801" s="2" t="s">
        <v>55</v>
      </c>
      <c r="J3801" s="2" t="s">
        <v>217</v>
      </c>
      <c r="K3801" s="3">
        <v>8915864.25</v>
      </c>
      <c r="L3801" s="3">
        <v>2731185.98</v>
      </c>
      <c r="M3801" s="3">
        <f t="shared" si="413"/>
        <v>6184678.2699999996</v>
      </c>
      <c r="N3801" s="3">
        <v>893238.84</v>
      </c>
      <c r="O3801" s="3">
        <f t="shared" si="414"/>
        <v>5291439.43</v>
      </c>
      <c r="P3801" s="3">
        <v>4062686.85</v>
      </c>
      <c r="Q3801" s="4">
        <f t="shared" si="415"/>
        <v>0.69367120186918496</v>
      </c>
      <c r="R3801" s="4">
        <f t="shared" si="416"/>
        <v>0.45566943776650704</v>
      </c>
      <c r="S3801" s="3">
        <v>10313399.609999999</v>
      </c>
      <c r="T3801" s="3">
        <f t="shared" si="417"/>
        <v>-1397535.3599999994</v>
      </c>
      <c r="U3801" s="4">
        <f t="shared" si="418"/>
        <v>-0.13550675944379503</v>
      </c>
      <c r="V3801" s="2" t="s">
        <v>73</v>
      </c>
      <c r="W3801" s="2" t="s">
        <v>207</v>
      </c>
      <c r="X3801" s="2" t="s">
        <v>97</v>
      </c>
      <c r="Y3801" s="2">
        <v>1550</v>
      </c>
      <c r="Z3801" s="2" t="s">
        <v>8692</v>
      </c>
      <c r="AA3801" s="2" t="s">
        <v>148</v>
      </c>
      <c r="AB3801" s="2" t="s">
        <v>149</v>
      </c>
      <c r="AC3801" s="2">
        <v>1.92</v>
      </c>
      <c r="AD3801" s="3">
        <v>0</v>
      </c>
      <c r="AE3801" s="5">
        <v>0</v>
      </c>
      <c r="AF3801" s="2">
        <v>0</v>
      </c>
      <c r="AG3801" s="3">
        <f t="shared" si="419"/>
        <v>0</v>
      </c>
      <c r="AH3801" s="2" t="s">
        <v>50</v>
      </c>
      <c r="AI3801" s="3">
        <v>0</v>
      </c>
    </row>
    <row r="3802" spans="1:35" x14ac:dyDescent="0.3">
      <c r="A3802" s="2" t="s">
        <v>8693</v>
      </c>
      <c r="B3802" s="2" t="s">
        <v>4654</v>
      </c>
      <c r="C3802" s="2" t="s">
        <v>932</v>
      </c>
      <c r="D3802" s="2" t="s">
        <v>81</v>
      </c>
      <c r="E3802" s="2">
        <v>2020</v>
      </c>
      <c r="F3802" s="2" t="s">
        <v>68</v>
      </c>
      <c r="G3802" s="2" t="s">
        <v>114</v>
      </c>
      <c r="H3802" s="2" t="s">
        <v>190</v>
      </c>
      <c r="I3802" s="2" t="s">
        <v>71</v>
      </c>
      <c r="J3802" s="2" t="s">
        <v>293</v>
      </c>
      <c r="K3802" s="3">
        <v>9034372.2300000004</v>
      </c>
      <c r="L3802" s="3">
        <v>3441811.07</v>
      </c>
      <c r="M3802" s="3">
        <f t="shared" si="413"/>
        <v>5592561.1600000001</v>
      </c>
      <c r="N3802" s="3">
        <v>1906691.28</v>
      </c>
      <c r="O3802" s="3">
        <f t="shared" si="414"/>
        <v>3685869.88</v>
      </c>
      <c r="P3802" s="3">
        <v>2643480.44</v>
      </c>
      <c r="Q3802" s="4">
        <f t="shared" si="415"/>
        <v>0.6190315184744164</v>
      </c>
      <c r="R3802" s="4">
        <f t="shared" si="416"/>
        <v>0.29260255972428534</v>
      </c>
      <c r="S3802" s="3">
        <v>7295706.7400000002</v>
      </c>
      <c r="T3802" s="3">
        <f t="shared" si="417"/>
        <v>1738665.4900000002</v>
      </c>
      <c r="U3802" s="4">
        <f t="shared" si="418"/>
        <v>0.238313511214405</v>
      </c>
      <c r="V3802" s="2" t="s">
        <v>133</v>
      </c>
      <c r="W3802" s="2" t="s">
        <v>117</v>
      </c>
      <c r="X3802" s="2" t="s">
        <v>192</v>
      </c>
      <c r="Y3802" s="2">
        <v>3.64</v>
      </c>
      <c r="Z3802" s="2" t="s">
        <v>460</v>
      </c>
      <c r="AA3802" s="2" t="s">
        <v>99</v>
      </c>
      <c r="AB3802" s="2" t="s">
        <v>209</v>
      </c>
      <c r="AC3802" s="2">
        <v>5.07</v>
      </c>
      <c r="AD3802" s="3">
        <v>0</v>
      </c>
      <c r="AE3802" s="5">
        <v>0</v>
      </c>
      <c r="AF3802" s="2">
        <v>0</v>
      </c>
      <c r="AG3802" s="3">
        <f t="shared" si="419"/>
        <v>0</v>
      </c>
      <c r="AH3802" s="2" t="s">
        <v>230</v>
      </c>
      <c r="AI3802" s="3">
        <v>0</v>
      </c>
    </row>
    <row r="3803" spans="1:35" x14ac:dyDescent="0.3">
      <c r="A3803" s="2" t="s">
        <v>8694</v>
      </c>
      <c r="B3803" s="2" t="s">
        <v>3881</v>
      </c>
      <c r="C3803" s="2" t="s">
        <v>249</v>
      </c>
      <c r="D3803" s="2" t="s">
        <v>104</v>
      </c>
      <c r="E3803" s="2">
        <v>2023</v>
      </c>
      <c r="F3803" s="2" t="s">
        <v>105</v>
      </c>
      <c r="G3803" s="2" t="s">
        <v>93</v>
      </c>
      <c r="H3803" s="2" t="s">
        <v>94</v>
      </c>
      <c r="I3803" s="2" t="s">
        <v>58</v>
      </c>
      <c r="J3803" s="2" t="s">
        <v>59</v>
      </c>
      <c r="K3803" s="3">
        <v>6916670.3499999996</v>
      </c>
      <c r="L3803" s="3">
        <v>3379326.06</v>
      </c>
      <c r="M3803" s="3">
        <f t="shared" si="413"/>
        <v>3537344.2899999996</v>
      </c>
      <c r="N3803" s="3">
        <v>578814.94999999995</v>
      </c>
      <c r="O3803" s="3">
        <f t="shared" si="414"/>
        <v>2958529.34</v>
      </c>
      <c r="P3803" s="3">
        <v>2108954.9500000002</v>
      </c>
      <c r="Q3803" s="4">
        <f t="shared" si="415"/>
        <v>0.51142299849522244</v>
      </c>
      <c r="R3803" s="4">
        <f t="shared" si="416"/>
        <v>0.3049089870243708</v>
      </c>
      <c r="S3803" s="3">
        <v>6656297.9500000002</v>
      </c>
      <c r="T3803" s="3">
        <f t="shared" si="417"/>
        <v>260372.39999999944</v>
      </c>
      <c r="U3803" s="4">
        <f t="shared" si="418"/>
        <v>3.9116698494543717E-2</v>
      </c>
      <c r="V3803" s="2" t="s">
        <v>85</v>
      </c>
      <c r="W3803" s="2" t="s">
        <v>207</v>
      </c>
      <c r="X3803" s="2" t="s">
        <v>97</v>
      </c>
      <c r="Y3803" s="2">
        <v>1550</v>
      </c>
      <c r="Z3803" s="2" t="s">
        <v>8695</v>
      </c>
      <c r="AA3803" s="2" t="s">
        <v>48</v>
      </c>
      <c r="AB3803" s="2" t="s">
        <v>77</v>
      </c>
      <c r="AC3803" s="2">
        <v>5.24</v>
      </c>
      <c r="AD3803" s="3">
        <v>0</v>
      </c>
      <c r="AE3803" s="5">
        <v>0</v>
      </c>
      <c r="AF3803" s="2">
        <v>0</v>
      </c>
      <c r="AG3803" s="3">
        <f t="shared" si="419"/>
        <v>0</v>
      </c>
      <c r="AH3803" s="2" t="s">
        <v>50</v>
      </c>
      <c r="AI3803" s="3">
        <v>0</v>
      </c>
    </row>
    <row r="3804" spans="1:35" x14ac:dyDescent="0.3">
      <c r="A3804" s="2" t="s">
        <v>8696</v>
      </c>
      <c r="B3804" s="2" t="s">
        <v>516</v>
      </c>
      <c r="C3804" s="2" t="s">
        <v>205</v>
      </c>
      <c r="D3804" s="2" t="s">
        <v>81</v>
      </c>
      <c r="E3804" s="2">
        <v>2023</v>
      </c>
      <c r="F3804" s="2" t="s">
        <v>68</v>
      </c>
      <c r="G3804" s="2" t="s">
        <v>93</v>
      </c>
      <c r="H3804" s="2" t="s">
        <v>159</v>
      </c>
      <c r="I3804" s="2" t="s">
        <v>71</v>
      </c>
      <c r="J3804" s="2" t="s">
        <v>172</v>
      </c>
      <c r="K3804" s="3">
        <v>2032207.76</v>
      </c>
      <c r="L3804" s="3">
        <v>731646.79</v>
      </c>
      <c r="M3804" s="3">
        <f t="shared" si="413"/>
        <v>1300560.97</v>
      </c>
      <c r="N3804" s="3">
        <v>300952.37</v>
      </c>
      <c r="O3804" s="3">
        <f t="shared" si="414"/>
        <v>999608.6</v>
      </c>
      <c r="P3804" s="3">
        <v>757422</v>
      </c>
      <c r="Q3804" s="4">
        <f t="shared" si="415"/>
        <v>0.63997441383650655</v>
      </c>
      <c r="R3804" s="4">
        <f t="shared" si="416"/>
        <v>0.37270893995602106</v>
      </c>
      <c r="S3804" s="3">
        <v>2375138.4500000002</v>
      </c>
      <c r="T3804" s="3">
        <f t="shared" si="417"/>
        <v>-342930.69000000018</v>
      </c>
      <c r="U3804" s="4">
        <f t="shared" si="418"/>
        <v>-0.14438345267830605</v>
      </c>
      <c r="V3804" s="2" t="s">
        <v>85</v>
      </c>
      <c r="W3804" s="2" t="s">
        <v>207</v>
      </c>
      <c r="X3804" s="2" t="s">
        <v>160</v>
      </c>
      <c r="Y3804" s="2">
        <v>129.5</v>
      </c>
      <c r="Z3804" s="2" t="s">
        <v>5748</v>
      </c>
      <c r="AA3804" s="2" t="s">
        <v>63</v>
      </c>
      <c r="AB3804" s="2" t="s">
        <v>49</v>
      </c>
      <c r="AC3804" s="2">
        <v>1.39</v>
      </c>
      <c r="AD3804" s="3">
        <v>0</v>
      </c>
      <c r="AE3804" s="5">
        <v>0</v>
      </c>
      <c r="AF3804" s="2">
        <v>0</v>
      </c>
      <c r="AG3804" s="3">
        <f t="shared" si="419"/>
        <v>0</v>
      </c>
      <c r="AH3804" s="2" t="s">
        <v>50</v>
      </c>
      <c r="AI3804" s="3">
        <v>0</v>
      </c>
    </row>
    <row r="3805" spans="1:35" x14ac:dyDescent="0.3">
      <c r="A3805" s="2" t="s">
        <v>8697</v>
      </c>
      <c r="B3805" s="2" t="s">
        <v>7452</v>
      </c>
      <c r="C3805" s="2" t="s">
        <v>617</v>
      </c>
      <c r="D3805" s="2" t="s">
        <v>38</v>
      </c>
      <c r="E3805" s="2">
        <v>2020</v>
      </c>
      <c r="F3805" s="2" t="s">
        <v>55</v>
      </c>
      <c r="G3805" s="2" t="s">
        <v>56</v>
      </c>
      <c r="H3805" s="2" t="s">
        <v>262</v>
      </c>
      <c r="I3805" s="2" t="s">
        <v>42</v>
      </c>
      <c r="J3805" s="2" t="s">
        <v>43</v>
      </c>
      <c r="K3805" s="3">
        <v>2591758.27</v>
      </c>
      <c r="L3805" s="3">
        <v>1086438.1200000001</v>
      </c>
      <c r="M3805" s="3">
        <f t="shared" si="413"/>
        <v>1505320.15</v>
      </c>
      <c r="N3805" s="3">
        <v>282883.38</v>
      </c>
      <c r="O3805" s="3">
        <f t="shared" si="414"/>
        <v>1222436.77</v>
      </c>
      <c r="P3805" s="3">
        <v>865690.69</v>
      </c>
      <c r="Q3805" s="4">
        <f t="shared" si="415"/>
        <v>0.5808103971054368</v>
      </c>
      <c r="R3805" s="4">
        <f t="shared" si="416"/>
        <v>0.33401675612286169</v>
      </c>
      <c r="S3805" s="3">
        <v>2893915.88</v>
      </c>
      <c r="T3805" s="3">
        <f t="shared" si="417"/>
        <v>-302157.60999999987</v>
      </c>
      <c r="U3805" s="4">
        <f t="shared" si="418"/>
        <v>-0.10441133140331635</v>
      </c>
      <c r="V3805" s="2" t="s">
        <v>107</v>
      </c>
      <c r="W3805" s="2" t="s">
        <v>134</v>
      </c>
      <c r="X3805" s="2" t="s">
        <v>264</v>
      </c>
      <c r="Y3805" s="2">
        <v>83.5</v>
      </c>
      <c r="Z3805" s="2" t="s">
        <v>8698</v>
      </c>
      <c r="AA3805" s="2" t="s">
        <v>141</v>
      </c>
      <c r="AB3805" s="2" t="s">
        <v>242</v>
      </c>
      <c r="AC3805" s="2">
        <v>4.63</v>
      </c>
      <c r="AD3805" s="3">
        <v>0</v>
      </c>
      <c r="AE3805" s="5">
        <v>0</v>
      </c>
      <c r="AF3805" s="2">
        <v>0</v>
      </c>
      <c r="AG3805" s="3">
        <f t="shared" si="419"/>
        <v>0</v>
      </c>
      <c r="AH3805" s="2" t="s">
        <v>50</v>
      </c>
      <c r="AI3805" s="3">
        <v>0</v>
      </c>
    </row>
    <row r="3806" spans="1:35" x14ac:dyDescent="0.3">
      <c r="A3806" s="2" t="s">
        <v>8699</v>
      </c>
      <c r="B3806" s="2" t="s">
        <v>8700</v>
      </c>
      <c r="C3806" s="2" t="s">
        <v>257</v>
      </c>
      <c r="D3806" s="2" t="s">
        <v>104</v>
      </c>
      <c r="E3806" s="2">
        <v>2024</v>
      </c>
      <c r="F3806" s="2" t="s">
        <v>55</v>
      </c>
      <c r="G3806" s="2" t="s">
        <v>114</v>
      </c>
      <c r="H3806" s="2" t="s">
        <v>234</v>
      </c>
      <c r="I3806" s="2" t="s">
        <v>39</v>
      </c>
      <c r="J3806" s="2" t="s">
        <v>566</v>
      </c>
      <c r="K3806" s="3">
        <v>6668792.2199999997</v>
      </c>
      <c r="L3806" s="3">
        <v>3247771.86</v>
      </c>
      <c r="M3806" s="3">
        <f t="shared" si="413"/>
        <v>3421020.36</v>
      </c>
      <c r="N3806" s="3">
        <v>899980.32</v>
      </c>
      <c r="O3806" s="3">
        <f t="shared" si="414"/>
        <v>2521040.04</v>
      </c>
      <c r="P3806" s="3">
        <v>1852997.06</v>
      </c>
      <c r="Q3806" s="4">
        <f t="shared" si="415"/>
        <v>0.51298949602001542</v>
      </c>
      <c r="R3806" s="4">
        <f t="shared" si="416"/>
        <v>0.2778609677540681</v>
      </c>
      <c r="S3806" s="3">
        <v>6763013.1399999997</v>
      </c>
      <c r="T3806" s="3">
        <f t="shared" si="417"/>
        <v>-94220.919999999925</v>
      </c>
      <c r="U3806" s="4">
        <f t="shared" si="418"/>
        <v>-1.393179608697314E-2</v>
      </c>
      <c r="V3806" s="2" t="s">
        <v>133</v>
      </c>
      <c r="W3806" s="2" t="s">
        <v>207</v>
      </c>
      <c r="X3806" s="2" t="s">
        <v>236</v>
      </c>
      <c r="Y3806" s="2">
        <v>3.67</v>
      </c>
      <c r="Z3806" s="2" t="s">
        <v>3357</v>
      </c>
      <c r="AA3806" s="2" t="s">
        <v>109</v>
      </c>
      <c r="AB3806" s="2" t="s">
        <v>306</v>
      </c>
      <c r="AC3806" s="2">
        <v>7.33</v>
      </c>
      <c r="AD3806" s="3">
        <v>0</v>
      </c>
      <c r="AE3806" s="5">
        <v>0</v>
      </c>
      <c r="AF3806" s="2">
        <v>0</v>
      </c>
      <c r="AG3806" s="3">
        <f t="shared" si="419"/>
        <v>0</v>
      </c>
      <c r="AH3806" s="2" t="s">
        <v>50</v>
      </c>
      <c r="AI3806" s="3">
        <v>0</v>
      </c>
    </row>
    <row r="3807" spans="1:35" x14ac:dyDescent="0.3">
      <c r="A3807" s="2" t="s">
        <v>8701</v>
      </c>
      <c r="B3807" s="2" t="s">
        <v>8702</v>
      </c>
      <c r="C3807" s="2" t="s">
        <v>113</v>
      </c>
      <c r="D3807" s="2" t="s">
        <v>54</v>
      </c>
      <c r="E3807" s="2">
        <v>2022</v>
      </c>
      <c r="F3807" s="2" t="s">
        <v>55</v>
      </c>
      <c r="G3807" s="2" t="s">
        <v>69</v>
      </c>
      <c r="H3807" s="2" t="s">
        <v>70</v>
      </c>
      <c r="I3807" s="2" t="s">
        <v>58</v>
      </c>
      <c r="J3807" s="2" t="s">
        <v>59</v>
      </c>
      <c r="K3807" s="3">
        <v>7837742.3700000001</v>
      </c>
      <c r="L3807" s="3">
        <v>2364842.84</v>
      </c>
      <c r="M3807" s="3">
        <f t="shared" si="413"/>
        <v>5472899.5300000003</v>
      </c>
      <c r="N3807" s="3">
        <v>1232665.7</v>
      </c>
      <c r="O3807" s="3">
        <f t="shared" si="414"/>
        <v>4240233.83</v>
      </c>
      <c r="P3807" s="3">
        <v>3170226.46</v>
      </c>
      <c r="Q3807" s="4">
        <f t="shared" si="415"/>
        <v>0.69827499701294726</v>
      </c>
      <c r="R3807" s="4">
        <f t="shared" si="416"/>
        <v>0.40448209577983357</v>
      </c>
      <c r="S3807" s="3">
        <v>7132883.9100000001</v>
      </c>
      <c r="T3807" s="3">
        <f t="shared" si="417"/>
        <v>704858.46</v>
      </c>
      <c r="U3807" s="4">
        <f t="shared" si="418"/>
        <v>9.8818159512146037E-2</v>
      </c>
      <c r="V3807" s="2" t="s">
        <v>73</v>
      </c>
      <c r="W3807" s="2" t="s">
        <v>96</v>
      </c>
      <c r="X3807" s="2" t="s">
        <v>74</v>
      </c>
      <c r="Y3807" s="2">
        <v>1.36</v>
      </c>
      <c r="Z3807" s="2" t="s">
        <v>8703</v>
      </c>
      <c r="AA3807" s="2" t="s">
        <v>63</v>
      </c>
      <c r="AB3807" s="2" t="s">
        <v>88</v>
      </c>
      <c r="AC3807" s="2">
        <v>1.56</v>
      </c>
      <c r="AD3807" s="3">
        <v>0</v>
      </c>
      <c r="AE3807" s="5">
        <v>0</v>
      </c>
      <c r="AF3807" s="2">
        <v>0</v>
      </c>
      <c r="AG3807" s="3">
        <f t="shared" si="419"/>
        <v>0</v>
      </c>
      <c r="AH3807" s="2" t="s">
        <v>50</v>
      </c>
      <c r="AI3807" s="3">
        <v>0</v>
      </c>
    </row>
    <row r="3808" spans="1:35" x14ac:dyDescent="0.3">
      <c r="A3808" s="2" t="s">
        <v>8704</v>
      </c>
      <c r="B3808" s="2" t="s">
        <v>5745</v>
      </c>
      <c r="C3808" s="2" t="s">
        <v>411</v>
      </c>
      <c r="D3808" s="2" t="s">
        <v>54</v>
      </c>
      <c r="E3808" s="2">
        <v>2022</v>
      </c>
      <c r="F3808" s="2" t="s">
        <v>105</v>
      </c>
      <c r="G3808" s="2" t="s">
        <v>93</v>
      </c>
      <c r="H3808" s="2" t="s">
        <v>159</v>
      </c>
      <c r="I3808" s="2" t="s">
        <v>131</v>
      </c>
      <c r="J3808" s="2" t="s">
        <v>491</v>
      </c>
      <c r="K3808" s="3">
        <v>1744529.24</v>
      </c>
      <c r="L3808" s="3">
        <v>809127.72</v>
      </c>
      <c r="M3808" s="3">
        <f t="shared" si="413"/>
        <v>935401.52</v>
      </c>
      <c r="N3808" s="3">
        <v>213936.01</v>
      </c>
      <c r="O3808" s="3">
        <f t="shared" si="414"/>
        <v>721465.51</v>
      </c>
      <c r="P3808" s="3">
        <v>564005.93999999994</v>
      </c>
      <c r="Q3808" s="4">
        <f t="shared" si="415"/>
        <v>0.53619136816531665</v>
      </c>
      <c r="R3808" s="4">
        <f t="shared" si="416"/>
        <v>0.3232997917535621</v>
      </c>
      <c r="S3808" s="3">
        <v>1800081.87</v>
      </c>
      <c r="T3808" s="3">
        <f t="shared" si="417"/>
        <v>-55552.630000000121</v>
      </c>
      <c r="U3808" s="4">
        <f t="shared" si="418"/>
        <v>-3.0861168553405916E-2</v>
      </c>
      <c r="V3808" s="2" t="s">
        <v>133</v>
      </c>
      <c r="W3808" s="2" t="s">
        <v>207</v>
      </c>
      <c r="X3808" s="2" t="s">
        <v>160</v>
      </c>
      <c r="Y3808" s="2">
        <v>129.5</v>
      </c>
      <c r="Z3808" s="2" t="s">
        <v>8705</v>
      </c>
      <c r="AA3808" s="2" t="s">
        <v>76</v>
      </c>
      <c r="AB3808" s="2" t="s">
        <v>149</v>
      </c>
      <c r="AC3808" s="2">
        <v>1.66</v>
      </c>
      <c r="AD3808" s="3">
        <v>0</v>
      </c>
      <c r="AE3808" s="5">
        <v>0</v>
      </c>
      <c r="AF3808" s="2">
        <v>0</v>
      </c>
      <c r="AG3808" s="3">
        <f t="shared" si="419"/>
        <v>0</v>
      </c>
      <c r="AH3808" s="2" t="s">
        <v>50</v>
      </c>
      <c r="AI3808" s="3">
        <v>0</v>
      </c>
    </row>
    <row r="3809" spans="1:35" x14ac:dyDescent="0.3">
      <c r="A3809" s="2" t="s">
        <v>8706</v>
      </c>
      <c r="B3809" s="2" t="s">
        <v>90</v>
      </c>
      <c r="C3809" s="2" t="s">
        <v>91</v>
      </c>
      <c r="D3809" s="2" t="s">
        <v>38</v>
      </c>
      <c r="E3809" s="2">
        <v>2022</v>
      </c>
      <c r="F3809" s="2" t="s">
        <v>92</v>
      </c>
      <c r="G3809" s="2" t="s">
        <v>40</v>
      </c>
      <c r="H3809" s="2" t="s">
        <v>279</v>
      </c>
      <c r="I3809" s="2" t="s">
        <v>178</v>
      </c>
      <c r="J3809" s="2" t="s">
        <v>197</v>
      </c>
      <c r="K3809" s="3">
        <v>607760.07999999996</v>
      </c>
      <c r="L3809" s="3">
        <v>181461.8</v>
      </c>
      <c r="M3809" s="3">
        <f t="shared" si="413"/>
        <v>426298.27999999997</v>
      </c>
      <c r="N3809" s="3">
        <v>88799.13</v>
      </c>
      <c r="O3809" s="3">
        <f t="shared" si="414"/>
        <v>337499.14999999997</v>
      </c>
      <c r="P3809" s="3">
        <v>263233.90999999997</v>
      </c>
      <c r="Q3809" s="4">
        <f t="shared" si="415"/>
        <v>0.7014252729465219</v>
      </c>
      <c r="R3809" s="4">
        <f t="shared" si="416"/>
        <v>0.43312142186107383</v>
      </c>
      <c r="S3809" s="3">
        <v>495804.93</v>
      </c>
      <c r="T3809" s="3">
        <f t="shared" si="417"/>
        <v>111955.14999999997</v>
      </c>
      <c r="U3809" s="4">
        <f t="shared" si="418"/>
        <v>0.22580483417137456</v>
      </c>
      <c r="V3809" s="2" t="s">
        <v>44</v>
      </c>
      <c r="W3809" s="2" t="s">
        <v>207</v>
      </c>
      <c r="X3809" s="2" t="s">
        <v>280</v>
      </c>
      <c r="Y3809" s="2">
        <v>0.79</v>
      </c>
      <c r="Z3809" s="2" t="s">
        <v>8707</v>
      </c>
      <c r="AA3809" s="2" t="s">
        <v>99</v>
      </c>
      <c r="AB3809" s="2" t="s">
        <v>110</v>
      </c>
      <c r="AC3809" s="2">
        <v>9.44</v>
      </c>
      <c r="AD3809" s="3">
        <v>1323002.73</v>
      </c>
      <c r="AE3809" s="5">
        <v>5.85</v>
      </c>
      <c r="AF3809" s="2">
        <v>48</v>
      </c>
      <c r="AG3809" s="3">
        <f t="shared" si="419"/>
        <v>30979.853894306481</v>
      </c>
      <c r="AH3809" s="2" t="s">
        <v>230</v>
      </c>
      <c r="AI3809" s="3">
        <v>740861.87</v>
      </c>
    </row>
    <row r="3810" spans="1:35" x14ac:dyDescent="0.3">
      <c r="A3810" s="2" t="s">
        <v>8708</v>
      </c>
      <c r="B3810" s="2" t="s">
        <v>2420</v>
      </c>
      <c r="C3810" s="2" t="s">
        <v>201</v>
      </c>
      <c r="D3810" s="2" t="s">
        <v>54</v>
      </c>
      <c r="E3810" s="2">
        <v>2020</v>
      </c>
      <c r="F3810" s="2" t="s">
        <v>55</v>
      </c>
      <c r="G3810" s="2" t="s">
        <v>40</v>
      </c>
      <c r="H3810" s="2" t="s">
        <v>83</v>
      </c>
      <c r="I3810" s="2" t="s">
        <v>42</v>
      </c>
      <c r="J3810" s="2" t="s">
        <v>422</v>
      </c>
      <c r="K3810" s="3">
        <v>1260780.19</v>
      </c>
      <c r="L3810" s="3">
        <v>494779.54</v>
      </c>
      <c r="M3810" s="3">
        <f t="shared" si="413"/>
        <v>766000.64999999991</v>
      </c>
      <c r="N3810" s="3">
        <v>226554.57</v>
      </c>
      <c r="O3810" s="3">
        <f t="shared" si="414"/>
        <v>539446.07999999984</v>
      </c>
      <c r="P3810" s="3">
        <v>400475.16</v>
      </c>
      <c r="Q3810" s="4">
        <f t="shared" si="415"/>
        <v>0.60756082311223492</v>
      </c>
      <c r="R3810" s="4">
        <f t="shared" si="416"/>
        <v>0.31764074592574298</v>
      </c>
      <c r="S3810" s="3">
        <v>1398428.14</v>
      </c>
      <c r="T3810" s="3">
        <f t="shared" si="417"/>
        <v>-137647.94999999995</v>
      </c>
      <c r="U3810" s="4">
        <f t="shared" si="418"/>
        <v>-9.8430477807747746E-2</v>
      </c>
      <c r="V3810" s="2" t="s">
        <v>107</v>
      </c>
      <c r="W3810" s="2" t="s">
        <v>207</v>
      </c>
      <c r="X3810" s="2" t="s">
        <v>86</v>
      </c>
      <c r="Y3810" s="2">
        <v>0.92</v>
      </c>
      <c r="Z3810" s="2" t="s">
        <v>8709</v>
      </c>
      <c r="AA3810" s="2" t="s">
        <v>141</v>
      </c>
      <c r="AB3810" s="2" t="s">
        <v>182</v>
      </c>
      <c r="AC3810" s="2">
        <v>8.98</v>
      </c>
      <c r="AD3810" s="3">
        <v>0</v>
      </c>
      <c r="AE3810" s="5">
        <v>0</v>
      </c>
      <c r="AF3810" s="2">
        <v>0</v>
      </c>
      <c r="AG3810" s="3">
        <f t="shared" si="419"/>
        <v>0</v>
      </c>
      <c r="AH3810" s="2" t="s">
        <v>50</v>
      </c>
      <c r="AI3810" s="3">
        <v>0</v>
      </c>
    </row>
    <row r="3811" spans="1:35" x14ac:dyDescent="0.3">
      <c r="A3811" s="2" t="s">
        <v>8710</v>
      </c>
      <c r="B3811" s="2" t="s">
        <v>507</v>
      </c>
      <c r="C3811" s="2" t="s">
        <v>329</v>
      </c>
      <c r="D3811" s="2" t="s">
        <v>38</v>
      </c>
      <c r="E3811" s="2">
        <v>2021</v>
      </c>
      <c r="F3811" s="2" t="s">
        <v>39</v>
      </c>
      <c r="G3811" s="2" t="s">
        <v>40</v>
      </c>
      <c r="H3811" s="2" t="s">
        <v>83</v>
      </c>
      <c r="I3811" s="2" t="s">
        <v>58</v>
      </c>
      <c r="J3811" s="2" t="s">
        <v>106</v>
      </c>
      <c r="K3811" s="3">
        <v>9812575.5999999996</v>
      </c>
      <c r="L3811" s="3">
        <v>5200801.59</v>
      </c>
      <c r="M3811" s="3">
        <f t="shared" si="413"/>
        <v>4611774.01</v>
      </c>
      <c r="N3811" s="3">
        <v>1790292.42</v>
      </c>
      <c r="O3811" s="3">
        <f t="shared" si="414"/>
        <v>2821481.59</v>
      </c>
      <c r="P3811" s="3">
        <v>1986745.66</v>
      </c>
      <c r="Q3811" s="4">
        <f t="shared" si="415"/>
        <v>0.46998608703712813</v>
      </c>
      <c r="R3811" s="4">
        <f t="shared" si="416"/>
        <v>0.20246933537001233</v>
      </c>
      <c r="S3811" s="3">
        <v>10578230.65</v>
      </c>
      <c r="T3811" s="3">
        <f t="shared" si="417"/>
        <v>-765655.05000000075</v>
      </c>
      <c r="U3811" s="4">
        <f t="shared" si="418"/>
        <v>-7.2380256711456814E-2</v>
      </c>
      <c r="V3811" s="2" t="s">
        <v>133</v>
      </c>
      <c r="W3811" s="2" t="s">
        <v>117</v>
      </c>
      <c r="X3811" s="2" t="s">
        <v>86</v>
      </c>
      <c r="Y3811" s="2">
        <v>0.92</v>
      </c>
      <c r="Z3811" s="2" t="s">
        <v>8711</v>
      </c>
      <c r="AA3811" s="2" t="s">
        <v>148</v>
      </c>
      <c r="AB3811" s="2" t="s">
        <v>100</v>
      </c>
      <c r="AC3811" s="2">
        <v>8.86</v>
      </c>
      <c r="AD3811" s="3">
        <v>0</v>
      </c>
      <c r="AE3811" s="5">
        <v>0</v>
      </c>
      <c r="AF3811" s="2">
        <v>0</v>
      </c>
      <c r="AG3811" s="3">
        <f t="shared" si="419"/>
        <v>0</v>
      </c>
      <c r="AH3811" s="2" t="s">
        <v>50</v>
      </c>
      <c r="AI3811" s="3">
        <v>0</v>
      </c>
    </row>
    <row r="3812" spans="1:35" x14ac:dyDescent="0.3">
      <c r="A3812" s="2" t="s">
        <v>8712</v>
      </c>
      <c r="B3812" s="2" t="s">
        <v>1135</v>
      </c>
      <c r="C3812" s="2" t="s">
        <v>261</v>
      </c>
      <c r="D3812" s="2" t="s">
        <v>54</v>
      </c>
      <c r="E3812" s="2">
        <v>2024</v>
      </c>
      <c r="F3812" s="2" t="s">
        <v>68</v>
      </c>
      <c r="G3812" s="2" t="s">
        <v>93</v>
      </c>
      <c r="H3812" s="2" t="s">
        <v>221</v>
      </c>
      <c r="I3812" s="2" t="s">
        <v>71</v>
      </c>
      <c r="J3812" s="2" t="s">
        <v>172</v>
      </c>
      <c r="K3812" s="3">
        <v>353915.92</v>
      </c>
      <c r="L3812" s="3">
        <v>113620.49</v>
      </c>
      <c r="M3812" s="3">
        <f t="shared" si="413"/>
        <v>240295.43</v>
      </c>
      <c r="N3812" s="3">
        <v>38661.94</v>
      </c>
      <c r="O3812" s="3">
        <f t="shared" si="414"/>
        <v>201633.49</v>
      </c>
      <c r="P3812" s="3">
        <v>149722.76999999999</v>
      </c>
      <c r="Q3812" s="4">
        <f t="shared" si="415"/>
        <v>0.67896191276165252</v>
      </c>
      <c r="R3812" s="4">
        <f t="shared" si="416"/>
        <v>0.42304615740371326</v>
      </c>
      <c r="S3812" s="3">
        <v>388046.21</v>
      </c>
      <c r="T3812" s="3">
        <f t="shared" si="417"/>
        <v>-34130.290000000037</v>
      </c>
      <c r="U3812" s="4">
        <f t="shared" si="418"/>
        <v>-8.7954189785799053E-2</v>
      </c>
      <c r="V3812" s="2" t="s">
        <v>44</v>
      </c>
      <c r="W3812" s="2" t="s">
        <v>96</v>
      </c>
      <c r="X3812" s="2" t="s">
        <v>222</v>
      </c>
      <c r="Y3812" s="2">
        <v>18.899999999999999</v>
      </c>
      <c r="Z3812" s="2" t="s">
        <v>2657</v>
      </c>
      <c r="AA3812" s="2" t="s">
        <v>99</v>
      </c>
      <c r="AB3812" s="2" t="s">
        <v>77</v>
      </c>
      <c r="AC3812" s="2">
        <v>8.19</v>
      </c>
      <c r="AD3812" s="3">
        <v>0</v>
      </c>
      <c r="AE3812" s="5">
        <v>0</v>
      </c>
      <c r="AF3812" s="2">
        <v>0</v>
      </c>
      <c r="AG3812" s="3">
        <f t="shared" si="419"/>
        <v>0</v>
      </c>
      <c r="AH3812" s="2" t="s">
        <v>50</v>
      </c>
      <c r="AI3812" s="3">
        <v>0</v>
      </c>
    </row>
    <row r="3813" spans="1:35" x14ac:dyDescent="0.3">
      <c r="A3813" s="2" t="s">
        <v>8713</v>
      </c>
      <c r="B3813" s="2" t="s">
        <v>2025</v>
      </c>
      <c r="C3813" s="2" t="s">
        <v>730</v>
      </c>
      <c r="D3813" s="2" t="s">
        <v>38</v>
      </c>
      <c r="E3813" s="2">
        <v>2020</v>
      </c>
      <c r="F3813" s="2" t="s">
        <v>105</v>
      </c>
      <c r="G3813" s="2" t="s">
        <v>40</v>
      </c>
      <c r="H3813" s="2" t="s">
        <v>83</v>
      </c>
      <c r="I3813" s="2" t="s">
        <v>58</v>
      </c>
      <c r="J3813" s="2" t="s">
        <v>191</v>
      </c>
      <c r="K3813" s="3">
        <v>7201438.75</v>
      </c>
      <c r="L3813" s="3">
        <v>3013851.16</v>
      </c>
      <c r="M3813" s="3">
        <f t="shared" si="413"/>
        <v>4187587.59</v>
      </c>
      <c r="N3813" s="3">
        <v>1039861.38</v>
      </c>
      <c r="O3813" s="3">
        <f t="shared" si="414"/>
        <v>3147726.21</v>
      </c>
      <c r="P3813" s="3">
        <v>2518060.06</v>
      </c>
      <c r="Q3813" s="4">
        <f t="shared" si="415"/>
        <v>0.58149318981571563</v>
      </c>
      <c r="R3813" s="4">
        <f t="shared" si="416"/>
        <v>0.34966069245537917</v>
      </c>
      <c r="S3813" s="3">
        <v>8470983.6300000008</v>
      </c>
      <c r="T3813" s="3">
        <f t="shared" si="417"/>
        <v>-1269544.8800000008</v>
      </c>
      <c r="U3813" s="4">
        <f t="shared" si="418"/>
        <v>-0.149869830405988</v>
      </c>
      <c r="V3813" s="2" t="s">
        <v>95</v>
      </c>
      <c r="W3813" s="2" t="s">
        <v>96</v>
      </c>
      <c r="X3813" s="2" t="s">
        <v>86</v>
      </c>
      <c r="Y3813" s="2">
        <v>0.92</v>
      </c>
      <c r="Z3813" s="2" t="s">
        <v>8714</v>
      </c>
      <c r="AA3813" s="2" t="s">
        <v>63</v>
      </c>
      <c r="AB3813" s="2" t="s">
        <v>182</v>
      </c>
      <c r="AC3813" s="2">
        <v>4.43</v>
      </c>
      <c r="AD3813" s="3">
        <v>0</v>
      </c>
      <c r="AE3813" s="5">
        <v>0</v>
      </c>
      <c r="AF3813" s="2">
        <v>0</v>
      </c>
      <c r="AG3813" s="3">
        <f t="shared" si="419"/>
        <v>0</v>
      </c>
      <c r="AH3813" s="2" t="s">
        <v>50</v>
      </c>
      <c r="AI3813" s="3">
        <v>0</v>
      </c>
    </row>
    <row r="3814" spans="1:35" x14ac:dyDescent="0.3">
      <c r="A3814" s="2" t="s">
        <v>8715</v>
      </c>
      <c r="B3814" s="2" t="s">
        <v>441</v>
      </c>
      <c r="C3814" s="2" t="s">
        <v>185</v>
      </c>
      <c r="D3814" s="2" t="s">
        <v>104</v>
      </c>
      <c r="E3814" s="2">
        <v>2024</v>
      </c>
      <c r="F3814" s="2" t="s">
        <v>82</v>
      </c>
      <c r="G3814" s="2" t="s">
        <v>56</v>
      </c>
      <c r="H3814" s="2" t="s">
        <v>123</v>
      </c>
      <c r="I3814" s="2" t="s">
        <v>42</v>
      </c>
      <c r="J3814" s="2" t="s">
        <v>422</v>
      </c>
      <c r="K3814" s="3">
        <v>7561954.1399999997</v>
      </c>
      <c r="L3814" s="3">
        <v>2233200.5499999998</v>
      </c>
      <c r="M3814" s="3">
        <f t="shared" si="413"/>
        <v>5328753.59</v>
      </c>
      <c r="N3814" s="3">
        <v>644480.01</v>
      </c>
      <c r="O3814" s="3">
        <f t="shared" si="414"/>
        <v>4684273.58</v>
      </c>
      <c r="P3814" s="3">
        <v>3283575.99</v>
      </c>
      <c r="Q3814" s="4">
        <f t="shared" si="415"/>
        <v>0.70467943752962248</v>
      </c>
      <c r="R3814" s="4">
        <f t="shared" si="416"/>
        <v>0.43422320860570579</v>
      </c>
      <c r="S3814" s="3">
        <v>8979080.5399999991</v>
      </c>
      <c r="T3814" s="3">
        <f t="shared" si="417"/>
        <v>-1417126.3999999994</v>
      </c>
      <c r="U3814" s="4">
        <f t="shared" si="418"/>
        <v>-0.15782533564399898</v>
      </c>
      <c r="V3814" s="2" t="s">
        <v>95</v>
      </c>
      <c r="W3814" s="2" t="s">
        <v>117</v>
      </c>
      <c r="X3814" s="2" t="s">
        <v>126</v>
      </c>
      <c r="Y3814" s="2">
        <v>1.34</v>
      </c>
      <c r="Z3814" s="2" t="s">
        <v>8716</v>
      </c>
      <c r="AA3814" s="2" t="s">
        <v>148</v>
      </c>
      <c r="AB3814" s="2" t="s">
        <v>306</v>
      </c>
      <c r="AC3814" s="2">
        <v>9.17</v>
      </c>
      <c r="AD3814" s="3">
        <v>0</v>
      </c>
      <c r="AE3814" s="5">
        <v>0</v>
      </c>
      <c r="AF3814" s="2">
        <v>0</v>
      </c>
      <c r="AG3814" s="3">
        <f t="shared" si="419"/>
        <v>0</v>
      </c>
      <c r="AH3814" s="2" t="s">
        <v>50</v>
      </c>
      <c r="AI3814" s="3">
        <v>0</v>
      </c>
    </row>
    <row r="3815" spans="1:35" x14ac:dyDescent="0.3">
      <c r="A3815" s="2" t="s">
        <v>8717</v>
      </c>
      <c r="B3815" s="2" t="s">
        <v>632</v>
      </c>
      <c r="C3815" s="2" t="s">
        <v>337</v>
      </c>
      <c r="D3815" s="2" t="s">
        <v>38</v>
      </c>
      <c r="E3815" s="2">
        <v>2024</v>
      </c>
      <c r="F3815" s="2" t="s">
        <v>39</v>
      </c>
      <c r="G3815" s="2" t="s">
        <v>93</v>
      </c>
      <c r="H3815" s="2" t="s">
        <v>94</v>
      </c>
      <c r="I3815" s="2" t="s">
        <v>71</v>
      </c>
      <c r="J3815" s="2" t="s">
        <v>228</v>
      </c>
      <c r="K3815" s="3">
        <v>3849026.04</v>
      </c>
      <c r="L3815" s="3">
        <v>1210727.3799999999</v>
      </c>
      <c r="M3815" s="3">
        <f t="shared" si="413"/>
        <v>2638298.66</v>
      </c>
      <c r="N3815" s="3">
        <v>769358.5</v>
      </c>
      <c r="O3815" s="3">
        <f t="shared" si="414"/>
        <v>1868940.1600000001</v>
      </c>
      <c r="P3815" s="3">
        <v>1430444.71</v>
      </c>
      <c r="Q3815" s="4">
        <f t="shared" si="415"/>
        <v>0.68544578097995934</v>
      </c>
      <c r="R3815" s="4">
        <f t="shared" si="416"/>
        <v>0.37163809627019306</v>
      </c>
      <c r="S3815" s="3">
        <v>3579526</v>
      </c>
      <c r="T3815" s="3">
        <f t="shared" si="417"/>
        <v>269500.04000000004</v>
      </c>
      <c r="U3815" s="4">
        <f t="shared" si="418"/>
        <v>7.5289309254912534E-2</v>
      </c>
      <c r="V3815" s="2" t="s">
        <v>133</v>
      </c>
      <c r="W3815" s="2" t="s">
        <v>134</v>
      </c>
      <c r="X3815" s="2" t="s">
        <v>97</v>
      </c>
      <c r="Y3815" s="2">
        <v>1550</v>
      </c>
      <c r="Z3815" s="2" t="s">
        <v>1952</v>
      </c>
      <c r="AA3815" s="2" t="s">
        <v>99</v>
      </c>
      <c r="AB3815" s="2" t="s">
        <v>149</v>
      </c>
      <c r="AC3815" s="2">
        <v>5.34</v>
      </c>
      <c r="AD3815" s="3">
        <v>0</v>
      </c>
      <c r="AE3815" s="5">
        <v>0</v>
      </c>
      <c r="AF3815" s="2">
        <v>0</v>
      </c>
      <c r="AG3815" s="3">
        <f t="shared" si="419"/>
        <v>0</v>
      </c>
      <c r="AH3815" s="2" t="s">
        <v>50</v>
      </c>
      <c r="AI3815" s="3">
        <v>0</v>
      </c>
    </row>
    <row r="3816" spans="1:35" x14ac:dyDescent="0.3">
      <c r="A3816" s="2" t="s">
        <v>8718</v>
      </c>
      <c r="B3816" s="2" t="s">
        <v>5483</v>
      </c>
      <c r="C3816" s="2" t="s">
        <v>176</v>
      </c>
      <c r="D3816" s="2" t="s">
        <v>104</v>
      </c>
      <c r="E3816" s="2">
        <v>2020</v>
      </c>
      <c r="F3816" s="2" t="s">
        <v>55</v>
      </c>
      <c r="G3816" s="2" t="s">
        <v>69</v>
      </c>
      <c r="H3816" s="2" t="s">
        <v>70</v>
      </c>
      <c r="I3816" s="2" t="s">
        <v>131</v>
      </c>
      <c r="J3816" s="2" t="s">
        <v>491</v>
      </c>
      <c r="K3816" s="3">
        <v>5369009.1200000001</v>
      </c>
      <c r="L3816" s="3">
        <v>1785994.24</v>
      </c>
      <c r="M3816" s="3">
        <f t="shared" si="413"/>
        <v>3583014.88</v>
      </c>
      <c r="N3816" s="3">
        <v>677396.89</v>
      </c>
      <c r="O3816" s="3">
        <f t="shared" si="414"/>
        <v>2905617.9899999998</v>
      </c>
      <c r="P3816" s="3">
        <v>2256529.13</v>
      </c>
      <c r="Q3816" s="4">
        <f t="shared" si="415"/>
        <v>0.66735123742907698</v>
      </c>
      <c r="R3816" s="4">
        <f t="shared" si="416"/>
        <v>0.42028781839729856</v>
      </c>
      <c r="S3816" s="3">
        <v>5359240.13</v>
      </c>
      <c r="T3816" s="3">
        <f t="shared" si="417"/>
        <v>9768.9900000002235</v>
      </c>
      <c r="U3816" s="4">
        <f t="shared" si="418"/>
        <v>1.8228311781208102E-3</v>
      </c>
      <c r="V3816" s="2" t="s">
        <v>124</v>
      </c>
      <c r="W3816" s="2" t="s">
        <v>60</v>
      </c>
      <c r="X3816" s="2" t="s">
        <v>74</v>
      </c>
      <c r="Y3816" s="2">
        <v>1.36</v>
      </c>
      <c r="Z3816" s="2" t="s">
        <v>1337</v>
      </c>
      <c r="AA3816" s="2" t="s">
        <v>99</v>
      </c>
      <c r="AB3816" s="2" t="s">
        <v>209</v>
      </c>
      <c r="AC3816" s="2">
        <v>6.99</v>
      </c>
      <c r="AD3816" s="3">
        <v>0</v>
      </c>
      <c r="AE3816" s="5">
        <v>0</v>
      </c>
      <c r="AF3816" s="2">
        <v>0</v>
      </c>
      <c r="AG3816" s="3">
        <f t="shared" si="419"/>
        <v>0</v>
      </c>
      <c r="AH3816" s="2" t="s">
        <v>50</v>
      </c>
      <c r="AI3816" s="3">
        <v>0</v>
      </c>
    </row>
    <row r="3817" spans="1:35" x14ac:dyDescent="0.3">
      <c r="A3817" s="2" t="s">
        <v>8719</v>
      </c>
      <c r="B3817" s="2" t="s">
        <v>3277</v>
      </c>
      <c r="C3817" s="2" t="s">
        <v>329</v>
      </c>
      <c r="D3817" s="2" t="s">
        <v>38</v>
      </c>
      <c r="E3817" s="2">
        <v>2021</v>
      </c>
      <c r="F3817" s="2" t="s">
        <v>39</v>
      </c>
      <c r="G3817" s="2" t="s">
        <v>40</v>
      </c>
      <c r="H3817" s="2" t="s">
        <v>279</v>
      </c>
      <c r="I3817" s="2" t="s">
        <v>131</v>
      </c>
      <c r="J3817" s="2" t="s">
        <v>491</v>
      </c>
      <c r="K3817" s="3">
        <v>460028.03</v>
      </c>
      <c r="L3817" s="3">
        <v>211339.85</v>
      </c>
      <c r="M3817" s="3">
        <f t="shared" si="413"/>
        <v>248688.18000000002</v>
      </c>
      <c r="N3817" s="3">
        <v>68353.94</v>
      </c>
      <c r="O3817" s="3">
        <f t="shared" si="414"/>
        <v>180334.24000000002</v>
      </c>
      <c r="P3817" s="3">
        <v>140573.74</v>
      </c>
      <c r="Q3817" s="4">
        <f t="shared" si="415"/>
        <v>0.54059353731119386</v>
      </c>
      <c r="R3817" s="4">
        <f t="shared" si="416"/>
        <v>0.30557646672095173</v>
      </c>
      <c r="S3817" s="3">
        <v>381250.57</v>
      </c>
      <c r="T3817" s="3">
        <f t="shared" si="417"/>
        <v>78777.460000000021</v>
      </c>
      <c r="U3817" s="4">
        <f t="shared" si="418"/>
        <v>0.2066290943512557</v>
      </c>
      <c r="V3817" s="2" t="s">
        <v>133</v>
      </c>
      <c r="W3817" s="2" t="s">
        <v>96</v>
      </c>
      <c r="X3817" s="2" t="s">
        <v>280</v>
      </c>
      <c r="Y3817" s="2">
        <v>0.79</v>
      </c>
      <c r="Z3817" s="2" t="s">
        <v>6227</v>
      </c>
      <c r="AA3817" s="2" t="s">
        <v>48</v>
      </c>
      <c r="AB3817" s="2" t="s">
        <v>64</v>
      </c>
      <c r="AC3817" s="2">
        <v>3.95</v>
      </c>
      <c r="AD3817" s="3">
        <v>0</v>
      </c>
      <c r="AE3817" s="5">
        <v>0</v>
      </c>
      <c r="AF3817" s="2">
        <v>0</v>
      </c>
      <c r="AG3817" s="3">
        <f t="shared" si="419"/>
        <v>0</v>
      </c>
      <c r="AH3817" s="2" t="s">
        <v>50</v>
      </c>
      <c r="AI3817" s="3">
        <v>0</v>
      </c>
    </row>
    <row r="3818" spans="1:35" x14ac:dyDescent="0.3">
      <c r="A3818" s="2" t="s">
        <v>8720</v>
      </c>
      <c r="B3818" s="2" t="s">
        <v>8721</v>
      </c>
      <c r="C3818" s="2" t="s">
        <v>67</v>
      </c>
      <c r="D3818" s="2" t="s">
        <v>54</v>
      </c>
      <c r="E3818" s="2">
        <v>2022</v>
      </c>
      <c r="F3818" s="2" t="s">
        <v>105</v>
      </c>
      <c r="G3818" s="2" t="s">
        <v>40</v>
      </c>
      <c r="H3818" s="2" t="s">
        <v>279</v>
      </c>
      <c r="I3818" s="2" t="s">
        <v>42</v>
      </c>
      <c r="J3818" s="2" t="s">
        <v>146</v>
      </c>
      <c r="K3818" s="3">
        <v>4124030.03</v>
      </c>
      <c r="L3818" s="3">
        <v>2285936.6800000002</v>
      </c>
      <c r="M3818" s="3">
        <f t="shared" si="413"/>
        <v>1838093.3499999996</v>
      </c>
      <c r="N3818" s="3">
        <v>549741.75</v>
      </c>
      <c r="O3818" s="3">
        <f t="shared" si="414"/>
        <v>1288351.5999999996</v>
      </c>
      <c r="P3818" s="3">
        <v>939040.64</v>
      </c>
      <c r="Q3818" s="4">
        <f t="shared" si="415"/>
        <v>0.44570319241831508</v>
      </c>
      <c r="R3818" s="4">
        <f t="shared" si="416"/>
        <v>0.22769975804468137</v>
      </c>
      <c r="S3818" s="3">
        <v>4621789.6900000004</v>
      </c>
      <c r="T3818" s="3">
        <f t="shared" si="417"/>
        <v>-497759.66000000061</v>
      </c>
      <c r="U3818" s="4">
        <f t="shared" si="418"/>
        <v>-0.10769846604595298</v>
      </c>
      <c r="V3818" s="2" t="s">
        <v>85</v>
      </c>
      <c r="W3818" s="2" t="s">
        <v>96</v>
      </c>
      <c r="X3818" s="2" t="s">
        <v>280</v>
      </c>
      <c r="Y3818" s="2">
        <v>0.79</v>
      </c>
      <c r="Z3818" s="2" t="s">
        <v>8722</v>
      </c>
      <c r="AA3818" s="2" t="s">
        <v>63</v>
      </c>
      <c r="AB3818" s="2" t="s">
        <v>49</v>
      </c>
      <c r="AC3818" s="2">
        <v>5.48</v>
      </c>
      <c r="AD3818" s="3">
        <v>0</v>
      </c>
      <c r="AE3818" s="5">
        <v>0</v>
      </c>
      <c r="AF3818" s="2">
        <v>0</v>
      </c>
      <c r="AG3818" s="3">
        <f t="shared" si="419"/>
        <v>0</v>
      </c>
      <c r="AH3818" s="2" t="s">
        <v>50</v>
      </c>
      <c r="AI3818" s="3">
        <v>0</v>
      </c>
    </row>
    <row r="3819" spans="1:35" x14ac:dyDescent="0.3">
      <c r="A3819" s="2" t="s">
        <v>8723</v>
      </c>
      <c r="B3819" s="2" t="s">
        <v>8724</v>
      </c>
      <c r="C3819" s="2" t="s">
        <v>227</v>
      </c>
      <c r="D3819" s="2" t="s">
        <v>104</v>
      </c>
      <c r="E3819" s="2">
        <v>2023</v>
      </c>
      <c r="F3819" s="2" t="s">
        <v>39</v>
      </c>
      <c r="G3819" s="2" t="s">
        <v>93</v>
      </c>
      <c r="H3819" s="2" t="s">
        <v>159</v>
      </c>
      <c r="I3819" s="2" t="s">
        <v>42</v>
      </c>
      <c r="J3819" s="2" t="s">
        <v>166</v>
      </c>
      <c r="K3819" s="3">
        <v>1688167.07</v>
      </c>
      <c r="L3819" s="3">
        <v>567762.61</v>
      </c>
      <c r="M3819" s="3">
        <f t="shared" si="413"/>
        <v>1120404.46</v>
      </c>
      <c r="N3819" s="3">
        <v>349524.67</v>
      </c>
      <c r="O3819" s="3">
        <f t="shared" si="414"/>
        <v>770879.79</v>
      </c>
      <c r="P3819" s="3">
        <v>613577.68000000005</v>
      </c>
      <c r="Q3819" s="4">
        <f t="shared" si="415"/>
        <v>0.66368103010088919</v>
      </c>
      <c r="R3819" s="4">
        <f t="shared" si="416"/>
        <v>0.36345791296592467</v>
      </c>
      <c r="S3819" s="3">
        <v>1963934.65</v>
      </c>
      <c r="T3819" s="3">
        <f t="shared" si="417"/>
        <v>-275767.57999999984</v>
      </c>
      <c r="U3819" s="4">
        <f t="shared" si="418"/>
        <v>-0.14041586363375169</v>
      </c>
      <c r="V3819" s="2" t="s">
        <v>107</v>
      </c>
      <c r="W3819" s="2" t="s">
        <v>207</v>
      </c>
      <c r="X3819" s="2" t="s">
        <v>160</v>
      </c>
      <c r="Y3819" s="2">
        <v>129.5</v>
      </c>
      <c r="Z3819" s="2" t="s">
        <v>8725</v>
      </c>
      <c r="AA3819" s="2" t="s">
        <v>141</v>
      </c>
      <c r="AB3819" s="2" t="s">
        <v>110</v>
      </c>
      <c r="AC3819" s="2">
        <v>7.97</v>
      </c>
      <c r="AD3819" s="3">
        <v>0</v>
      </c>
      <c r="AE3819" s="5">
        <v>0</v>
      </c>
      <c r="AF3819" s="2">
        <v>0</v>
      </c>
      <c r="AG3819" s="3">
        <f t="shared" si="419"/>
        <v>0</v>
      </c>
      <c r="AH3819" s="2" t="s">
        <v>50</v>
      </c>
      <c r="AI3819" s="3">
        <v>0</v>
      </c>
    </row>
    <row r="3820" spans="1:35" x14ac:dyDescent="0.3">
      <c r="A3820" s="2" t="s">
        <v>8726</v>
      </c>
      <c r="B3820" s="2" t="s">
        <v>2628</v>
      </c>
      <c r="C3820" s="2" t="s">
        <v>456</v>
      </c>
      <c r="D3820" s="2" t="s">
        <v>54</v>
      </c>
      <c r="E3820" s="2">
        <v>2023</v>
      </c>
      <c r="F3820" s="2" t="s">
        <v>92</v>
      </c>
      <c r="G3820" s="2" t="s">
        <v>69</v>
      </c>
      <c r="H3820" s="2" t="s">
        <v>165</v>
      </c>
      <c r="I3820" s="2" t="s">
        <v>39</v>
      </c>
      <c r="J3820" s="2" t="s">
        <v>487</v>
      </c>
      <c r="K3820" s="3">
        <v>7966704.8099999996</v>
      </c>
      <c r="L3820" s="3">
        <v>4548608.4000000004</v>
      </c>
      <c r="M3820" s="3">
        <f t="shared" si="413"/>
        <v>3418096.4099999992</v>
      </c>
      <c r="N3820" s="3">
        <v>1343731.35</v>
      </c>
      <c r="O3820" s="3">
        <f t="shared" si="414"/>
        <v>2074365.0599999991</v>
      </c>
      <c r="P3820" s="3">
        <v>1602060.95</v>
      </c>
      <c r="Q3820" s="4">
        <f t="shared" si="415"/>
        <v>0.42904770435444306</v>
      </c>
      <c r="R3820" s="4">
        <f t="shared" si="416"/>
        <v>0.20109455392260228</v>
      </c>
      <c r="S3820" s="3">
        <v>8638469.2599999998</v>
      </c>
      <c r="T3820" s="3">
        <f t="shared" si="417"/>
        <v>-671764.45000000019</v>
      </c>
      <c r="U3820" s="4">
        <f t="shared" si="418"/>
        <v>-7.7764292466788287E-2</v>
      </c>
      <c r="V3820" s="2" t="s">
        <v>95</v>
      </c>
      <c r="W3820" s="2" t="s">
        <v>134</v>
      </c>
      <c r="X3820" s="2" t="s">
        <v>167</v>
      </c>
      <c r="Y3820" s="2">
        <v>17.2</v>
      </c>
      <c r="Z3820" s="2" t="s">
        <v>8727</v>
      </c>
      <c r="AA3820" s="2" t="s">
        <v>99</v>
      </c>
      <c r="AB3820" s="2" t="s">
        <v>306</v>
      </c>
      <c r="AC3820" s="2">
        <v>4.16</v>
      </c>
      <c r="AD3820" s="3">
        <v>0</v>
      </c>
      <c r="AE3820" s="5">
        <v>0</v>
      </c>
      <c r="AF3820" s="2">
        <v>0</v>
      </c>
      <c r="AG3820" s="3">
        <f t="shared" si="419"/>
        <v>0</v>
      </c>
      <c r="AH3820" s="2" t="s">
        <v>50</v>
      </c>
      <c r="AI3820" s="3">
        <v>0</v>
      </c>
    </row>
    <row r="3821" spans="1:35" x14ac:dyDescent="0.3">
      <c r="A3821" s="2" t="s">
        <v>8728</v>
      </c>
      <c r="B3821" s="2" t="s">
        <v>2624</v>
      </c>
      <c r="C3821" s="2" t="s">
        <v>452</v>
      </c>
      <c r="D3821" s="2" t="s">
        <v>38</v>
      </c>
      <c r="E3821" s="2">
        <v>2021</v>
      </c>
      <c r="F3821" s="2" t="s">
        <v>68</v>
      </c>
      <c r="G3821" s="2" t="s">
        <v>40</v>
      </c>
      <c r="H3821" s="2" t="s">
        <v>83</v>
      </c>
      <c r="I3821" s="2" t="s">
        <v>39</v>
      </c>
      <c r="J3821" s="2" t="s">
        <v>273</v>
      </c>
      <c r="K3821" s="3">
        <v>7867914.0800000001</v>
      </c>
      <c r="L3821" s="3">
        <v>3899056.79</v>
      </c>
      <c r="M3821" s="3">
        <f t="shared" si="413"/>
        <v>3968857.29</v>
      </c>
      <c r="N3821" s="3">
        <v>1663671.36</v>
      </c>
      <c r="O3821" s="3">
        <f t="shared" si="414"/>
        <v>2305185.9299999997</v>
      </c>
      <c r="P3821" s="3">
        <v>1821874.92</v>
      </c>
      <c r="Q3821" s="4">
        <f t="shared" si="415"/>
        <v>0.50443576907997956</v>
      </c>
      <c r="R3821" s="4">
        <f t="shared" si="416"/>
        <v>0.23155755152832069</v>
      </c>
      <c r="S3821" s="3">
        <v>7630179.6500000004</v>
      </c>
      <c r="T3821" s="3">
        <f t="shared" si="417"/>
        <v>237734.4299999997</v>
      </c>
      <c r="U3821" s="4">
        <f t="shared" si="418"/>
        <v>3.1157120920475272E-2</v>
      </c>
      <c r="V3821" s="2" t="s">
        <v>44</v>
      </c>
      <c r="W3821" s="2" t="s">
        <v>96</v>
      </c>
      <c r="X3821" s="2" t="s">
        <v>86</v>
      </c>
      <c r="Y3821" s="2">
        <v>0.92</v>
      </c>
      <c r="Z3821" s="2" t="s">
        <v>8729</v>
      </c>
      <c r="AA3821" s="2" t="s">
        <v>109</v>
      </c>
      <c r="AB3821" s="2" t="s">
        <v>100</v>
      </c>
      <c r="AC3821" s="2">
        <v>8.6</v>
      </c>
      <c r="AD3821" s="3">
        <v>0</v>
      </c>
      <c r="AE3821" s="5">
        <v>0</v>
      </c>
      <c r="AF3821" s="2">
        <v>0</v>
      </c>
      <c r="AG3821" s="3">
        <f t="shared" si="419"/>
        <v>0</v>
      </c>
      <c r="AH3821" s="2" t="s">
        <v>50</v>
      </c>
      <c r="AI3821" s="3">
        <v>0</v>
      </c>
    </row>
    <row r="3822" spans="1:35" x14ac:dyDescent="0.3">
      <c r="A3822" s="2" t="s">
        <v>8730</v>
      </c>
      <c r="B3822" s="2" t="s">
        <v>5755</v>
      </c>
      <c r="C3822" s="2" t="s">
        <v>130</v>
      </c>
      <c r="D3822" s="2" t="s">
        <v>104</v>
      </c>
      <c r="E3822" s="2">
        <v>2022</v>
      </c>
      <c r="F3822" s="2" t="s">
        <v>105</v>
      </c>
      <c r="G3822" s="2" t="s">
        <v>40</v>
      </c>
      <c r="H3822" s="2" t="s">
        <v>279</v>
      </c>
      <c r="I3822" s="2" t="s">
        <v>55</v>
      </c>
      <c r="J3822" s="2" t="s">
        <v>154</v>
      </c>
      <c r="K3822" s="3">
        <v>9363654.75</v>
      </c>
      <c r="L3822" s="3">
        <v>4263820.91</v>
      </c>
      <c r="M3822" s="3">
        <f t="shared" si="413"/>
        <v>5099833.84</v>
      </c>
      <c r="N3822" s="3">
        <v>2007538.42</v>
      </c>
      <c r="O3822" s="3">
        <f t="shared" si="414"/>
        <v>3092295.42</v>
      </c>
      <c r="P3822" s="3">
        <v>2207935.69</v>
      </c>
      <c r="Q3822" s="4">
        <f t="shared" si="415"/>
        <v>0.54464137947845626</v>
      </c>
      <c r="R3822" s="4">
        <f t="shared" si="416"/>
        <v>0.23579849417237431</v>
      </c>
      <c r="S3822" s="3">
        <v>8973617.8499999996</v>
      </c>
      <c r="T3822" s="3">
        <f t="shared" si="417"/>
        <v>390036.90000000037</v>
      </c>
      <c r="U3822" s="4">
        <f t="shared" si="418"/>
        <v>4.3464844003803925E-2</v>
      </c>
      <c r="V3822" s="2" t="s">
        <v>95</v>
      </c>
      <c r="W3822" s="2" t="s">
        <v>207</v>
      </c>
      <c r="X3822" s="2" t="s">
        <v>280</v>
      </c>
      <c r="Y3822" s="2">
        <v>0.79</v>
      </c>
      <c r="Z3822" s="2" t="s">
        <v>8638</v>
      </c>
      <c r="AA3822" s="2" t="s">
        <v>48</v>
      </c>
      <c r="AB3822" s="2" t="s">
        <v>100</v>
      </c>
      <c r="AC3822" s="2">
        <v>5.24</v>
      </c>
      <c r="AD3822" s="3">
        <v>0</v>
      </c>
      <c r="AE3822" s="5">
        <v>0</v>
      </c>
      <c r="AF3822" s="2">
        <v>0</v>
      </c>
      <c r="AG3822" s="3">
        <f t="shared" si="419"/>
        <v>0</v>
      </c>
      <c r="AH3822" s="2" t="s">
        <v>50</v>
      </c>
      <c r="AI3822" s="3">
        <v>0</v>
      </c>
    </row>
    <row r="3823" spans="1:35" x14ac:dyDescent="0.3">
      <c r="A3823" s="2" t="s">
        <v>8731</v>
      </c>
      <c r="B3823" s="2" t="s">
        <v>879</v>
      </c>
      <c r="C3823" s="2" t="s">
        <v>880</v>
      </c>
      <c r="D3823" s="2" t="s">
        <v>81</v>
      </c>
      <c r="E3823" s="2">
        <v>2024</v>
      </c>
      <c r="F3823" s="2" t="s">
        <v>92</v>
      </c>
      <c r="G3823" s="2" t="s">
        <v>40</v>
      </c>
      <c r="H3823" s="2" t="s">
        <v>279</v>
      </c>
      <c r="I3823" s="2" t="s">
        <v>178</v>
      </c>
      <c r="J3823" s="2" t="s">
        <v>263</v>
      </c>
      <c r="K3823" s="3">
        <v>1420918.88</v>
      </c>
      <c r="L3823" s="3">
        <v>601503.75</v>
      </c>
      <c r="M3823" s="3">
        <f t="shared" si="413"/>
        <v>819415.12999999989</v>
      </c>
      <c r="N3823" s="3">
        <v>140640.44</v>
      </c>
      <c r="O3823" s="3">
        <f t="shared" si="414"/>
        <v>678774.69</v>
      </c>
      <c r="P3823" s="3">
        <v>513107.35</v>
      </c>
      <c r="Q3823" s="4">
        <f t="shared" si="415"/>
        <v>0.57667973980330245</v>
      </c>
      <c r="R3823" s="4">
        <f t="shared" si="416"/>
        <v>0.36110953075660451</v>
      </c>
      <c r="S3823" s="3">
        <v>1531483.61</v>
      </c>
      <c r="T3823" s="3">
        <f t="shared" si="417"/>
        <v>-110564.73000000021</v>
      </c>
      <c r="U3823" s="4">
        <f t="shared" si="418"/>
        <v>-7.2194523844757441E-2</v>
      </c>
      <c r="V3823" s="2" t="s">
        <v>95</v>
      </c>
      <c r="W3823" s="2" t="s">
        <v>125</v>
      </c>
      <c r="X3823" s="2" t="s">
        <v>280</v>
      </c>
      <c r="Y3823" s="2">
        <v>0.79</v>
      </c>
      <c r="Z3823" s="2" t="s">
        <v>8732</v>
      </c>
      <c r="AA3823" s="2" t="s">
        <v>148</v>
      </c>
      <c r="AB3823" s="2" t="s">
        <v>149</v>
      </c>
      <c r="AC3823" s="2">
        <v>9.8800000000000008</v>
      </c>
      <c r="AD3823" s="3">
        <v>1610477.86</v>
      </c>
      <c r="AE3823" s="5">
        <v>9.48</v>
      </c>
      <c r="AF3823" s="2">
        <v>120</v>
      </c>
      <c r="AG3823" s="3">
        <f t="shared" si="419"/>
        <v>20821.559258693051</v>
      </c>
      <c r="AH3823" s="2" t="s">
        <v>50</v>
      </c>
      <c r="AI3823" s="3">
        <v>0</v>
      </c>
    </row>
    <row r="3824" spans="1:35" x14ac:dyDescent="0.3">
      <c r="A3824" s="2" t="s">
        <v>8733</v>
      </c>
      <c r="B3824" s="2" t="s">
        <v>1835</v>
      </c>
      <c r="C3824" s="2" t="s">
        <v>322</v>
      </c>
      <c r="D3824" s="2" t="s">
        <v>38</v>
      </c>
      <c r="E3824" s="2">
        <v>2021</v>
      </c>
      <c r="F3824" s="2" t="s">
        <v>105</v>
      </c>
      <c r="G3824" s="2" t="s">
        <v>93</v>
      </c>
      <c r="H3824" s="2" t="s">
        <v>159</v>
      </c>
      <c r="I3824" s="2" t="s">
        <v>42</v>
      </c>
      <c r="J3824" s="2" t="s">
        <v>146</v>
      </c>
      <c r="K3824" s="3">
        <v>6879820.7300000004</v>
      </c>
      <c r="L3824" s="3">
        <v>2978364.64</v>
      </c>
      <c r="M3824" s="3">
        <f t="shared" si="413"/>
        <v>3901456.0900000003</v>
      </c>
      <c r="N3824" s="3">
        <v>1108758.25</v>
      </c>
      <c r="O3824" s="3">
        <f t="shared" si="414"/>
        <v>2792697.8400000003</v>
      </c>
      <c r="P3824" s="3">
        <v>2105442.7599999998</v>
      </c>
      <c r="Q3824" s="4">
        <f t="shared" si="415"/>
        <v>0.56708688250950978</v>
      </c>
      <c r="R3824" s="4">
        <f t="shared" si="416"/>
        <v>0.3060316311468772</v>
      </c>
      <c r="S3824" s="3">
        <v>6789652.2999999998</v>
      </c>
      <c r="T3824" s="3">
        <f t="shared" si="417"/>
        <v>90168.430000000633</v>
      </c>
      <c r="U3824" s="4">
        <f t="shared" si="418"/>
        <v>1.3280272098764267E-2</v>
      </c>
      <c r="V3824" s="2" t="s">
        <v>73</v>
      </c>
      <c r="W3824" s="2" t="s">
        <v>117</v>
      </c>
      <c r="X3824" s="2" t="s">
        <v>160</v>
      </c>
      <c r="Y3824" s="2">
        <v>129.5</v>
      </c>
      <c r="Z3824" s="2" t="s">
        <v>8734</v>
      </c>
      <c r="AA3824" s="2" t="s">
        <v>109</v>
      </c>
      <c r="AB3824" s="2" t="s">
        <v>110</v>
      </c>
      <c r="AC3824" s="2">
        <v>8.77</v>
      </c>
      <c r="AD3824" s="3">
        <v>0</v>
      </c>
      <c r="AE3824" s="5">
        <v>0</v>
      </c>
      <c r="AF3824" s="2">
        <v>0</v>
      </c>
      <c r="AG3824" s="3">
        <f t="shared" si="419"/>
        <v>0</v>
      </c>
      <c r="AH3824" s="2" t="s">
        <v>50</v>
      </c>
      <c r="AI3824" s="3">
        <v>0</v>
      </c>
    </row>
    <row r="3825" spans="1:35" x14ac:dyDescent="0.3">
      <c r="A3825" s="2" t="s">
        <v>8735</v>
      </c>
      <c r="B3825" s="2" t="s">
        <v>7749</v>
      </c>
      <c r="C3825" s="2" t="s">
        <v>880</v>
      </c>
      <c r="D3825" s="2" t="s">
        <v>81</v>
      </c>
      <c r="E3825" s="2">
        <v>2024</v>
      </c>
      <c r="F3825" s="2" t="s">
        <v>39</v>
      </c>
      <c r="G3825" s="2" t="s">
        <v>56</v>
      </c>
      <c r="H3825" s="2" t="s">
        <v>57</v>
      </c>
      <c r="I3825" s="2" t="s">
        <v>71</v>
      </c>
      <c r="J3825" s="2" t="s">
        <v>293</v>
      </c>
      <c r="K3825" s="3">
        <v>3294537.99</v>
      </c>
      <c r="L3825" s="3">
        <v>1505441.47</v>
      </c>
      <c r="M3825" s="3">
        <f t="shared" si="413"/>
        <v>1789096.5200000003</v>
      </c>
      <c r="N3825" s="3">
        <v>406058.84</v>
      </c>
      <c r="O3825" s="3">
        <f t="shared" si="414"/>
        <v>1383037.6800000002</v>
      </c>
      <c r="P3825" s="3">
        <v>1009367.57</v>
      </c>
      <c r="Q3825" s="4">
        <f t="shared" si="415"/>
        <v>0.54304929110864497</v>
      </c>
      <c r="R3825" s="4">
        <f t="shared" si="416"/>
        <v>0.30637606033494241</v>
      </c>
      <c r="S3825" s="3">
        <v>3951374.89</v>
      </c>
      <c r="T3825" s="3">
        <f t="shared" si="417"/>
        <v>-656836.89999999991</v>
      </c>
      <c r="U3825" s="4">
        <f t="shared" si="418"/>
        <v>-0.16622996255361633</v>
      </c>
      <c r="V3825" s="2" t="s">
        <v>95</v>
      </c>
      <c r="W3825" s="2" t="s">
        <v>96</v>
      </c>
      <c r="X3825" s="2" t="s">
        <v>61</v>
      </c>
      <c r="Y3825" s="2">
        <v>1.53</v>
      </c>
      <c r="Z3825" s="2" t="s">
        <v>8736</v>
      </c>
      <c r="AA3825" s="2" t="s">
        <v>148</v>
      </c>
      <c r="AB3825" s="2" t="s">
        <v>49</v>
      </c>
      <c r="AC3825" s="2">
        <v>7.06</v>
      </c>
      <c r="AD3825" s="3">
        <v>0</v>
      </c>
      <c r="AE3825" s="5">
        <v>0</v>
      </c>
      <c r="AF3825" s="2">
        <v>0</v>
      </c>
      <c r="AG3825" s="3">
        <f t="shared" si="419"/>
        <v>0</v>
      </c>
      <c r="AH3825" s="2" t="s">
        <v>230</v>
      </c>
      <c r="AI3825" s="3">
        <v>0</v>
      </c>
    </row>
    <row r="3826" spans="1:35" x14ac:dyDescent="0.3">
      <c r="A3826" s="2" t="s">
        <v>8737</v>
      </c>
      <c r="B3826" s="2" t="s">
        <v>3877</v>
      </c>
      <c r="C3826" s="2" t="s">
        <v>152</v>
      </c>
      <c r="D3826" s="2" t="s">
        <v>38</v>
      </c>
      <c r="E3826" s="2">
        <v>2022</v>
      </c>
      <c r="F3826" s="2" t="s">
        <v>92</v>
      </c>
      <c r="G3826" s="2" t="s">
        <v>114</v>
      </c>
      <c r="H3826" s="2" t="s">
        <v>234</v>
      </c>
      <c r="I3826" s="2" t="s">
        <v>131</v>
      </c>
      <c r="J3826" s="2" t="s">
        <v>491</v>
      </c>
      <c r="K3826" s="3">
        <v>6717846.6299999999</v>
      </c>
      <c r="L3826" s="3">
        <v>2646023.59</v>
      </c>
      <c r="M3826" s="3">
        <f t="shared" si="413"/>
        <v>4071823.04</v>
      </c>
      <c r="N3826" s="3">
        <v>1216241.22</v>
      </c>
      <c r="O3826" s="3">
        <f t="shared" si="414"/>
        <v>2855581.8200000003</v>
      </c>
      <c r="P3826" s="3">
        <v>2048749.56</v>
      </c>
      <c r="Q3826" s="4">
        <f t="shared" si="415"/>
        <v>0.60612027399023849</v>
      </c>
      <c r="R3826" s="4">
        <f t="shared" si="416"/>
        <v>0.30497117198997442</v>
      </c>
      <c r="S3826" s="3">
        <v>5993295.2699999996</v>
      </c>
      <c r="T3826" s="3">
        <f t="shared" si="417"/>
        <v>724551.36000000034</v>
      </c>
      <c r="U3826" s="4">
        <f t="shared" si="418"/>
        <v>0.12089365321725595</v>
      </c>
      <c r="V3826" s="2" t="s">
        <v>133</v>
      </c>
      <c r="W3826" s="2" t="s">
        <v>96</v>
      </c>
      <c r="X3826" s="2" t="s">
        <v>236</v>
      </c>
      <c r="Y3826" s="2">
        <v>3.67</v>
      </c>
      <c r="Z3826" s="2" t="s">
        <v>8738</v>
      </c>
      <c r="AA3826" s="2" t="s">
        <v>99</v>
      </c>
      <c r="AB3826" s="2" t="s">
        <v>110</v>
      </c>
      <c r="AC3826" s="2">
        <v>1.92</v>
      </c>
      <c r="AD3826" s="3">
        <v>0</v>
      </c>
      <c r="AE3826" s="5">
        <v>0</v>
      </c>
      <c r="AF3826" s="2">
        <v>0</v>
      </c>
      <c r="AG3826" s="3">
        <f t="shared" si="419"/>
        <v>0</v>
      </c>
      <c r="AH3826" s="2" t="s">
        <v>50</v>
      </c>
      <c r="AI3826" s="3">
        <v>0</v>
      </c>
    </row>
    <row r="3827" spans="1:35" x14ac:dyDescent="0.3">
      <c r="A3827" s="2" t="s">
        <v>8739</v>
      </c>
      <c r="B3827" s="2" t="s">
        <v>965</v>
      </c>
      <c r="C3827" s="2" t="s">
        <v>103</v>
      </c>
      <c r="D3827" s="2" t="s">
        <v>104</v>
      </c>
      <c r="E3827" s="2">
        <v>2020</v>
      </c>
      <c r="F3827" s="2" t="s">
        <v>68</v>
      </c>
      <c r="G3827" s="2" t="s">
        <v>114</v>
      </c>
      <c r="H3827" s="2" t="s">
        <v>234</v>
      </c>
      <c r="I3827" s="2" t="s">
        <v>131</v>
      </c>
      <c r="J3827" s="2" t="s">
        <v>491</v>
      </c>
      <c r="K3827" s="3">
        <v>2276418.85</v>
      </c>
      <c r="L3827" s="3">
        <v>1023771.25</v>
      </c>
      <c r="M3827" s="3">
        <f t="shared" si="413"/>
        <v>1252647.6000000001</v>
      </c>
      <c r="N3827" s="3">
        <v>211089.46</v>
      </c>
      <c r="O3827" s="3">
        <f t="shared" si="414"/>
        <v>1041558.1400000001</v>
      </c>
      <c r="P3827" s="3">
        <v>814656.86</v>
      </c>
      <c r="Q3827" s="4">
        <f t="shared" si="415"/>
        <v>0.55027114188586168</v>
      </c>
      <c r="R3827" s="4">
        <f t="shared" si="416"/>
        <v>0.35786773598364818</v>
      </c>
      <c r="S3827" s="3">
        <v>2730010.88</v>
      </c>
      <c r="T3827" s="3">
        <f t="shared" si="417"/>
        <v>-453592.0299999998</v>
      </c>
      <c r="U3827" s="4">
        <f t="shared" si="418"/>
        <v>-0.16615026457330448</v>
      </c>
      <c r="V3827" s="2" t="s">
        <v>44</v>
      </c>
      <c r="W3827" s="2" t="s">
        <v>125</v>
      </c>
      <c r="X3827" s="2" t="s">
        <v>236</v>
      </c>
      <c r="Y3827" s="2">
        <v>3.67</v>
      </c>
      <c r="Z3827" s="2" t="s">
        <v>8740</v>
      </c>
      <c r="AA3827" s="2" t="s">
        <v>224</v>
      </c>
      <c r="AB3827" s="2" t="s">
        <v>88</v>
      </c>
      <c r="AC3827" s="2">
        <v>8.39</v>
      </c>
      <c r="AD3827" s="3">
        <v>0</v>
      </c>
      <c r="AE3827" s="5">
        <v>0</v>
      </c>
      <c r="AF3827" s="2">
        <v>0</v>
      </c>
      <c r="AG3827" s="3">
        <f t="shared" si="419"/>
        <v>0</v>
      </c>
      <c r="AH3827" s="2" t="s">
        <v>50</v>
      </c>
      <c r="AI3827" s="3">
        <v>0</v>
      </c>
    </row>
    <row r="3828" spans="1:35" x14ac:dyDescent="0.3">
      <c r="A3828" s="2" t="s">
        <v>8741</v>
      </c>
      <c r="B3828" s="2" t="s">
        <v>8742</v>
      </c>
      <c r="C3828" s="2" t="s">
        <v>452</v>
      </c>
      <c r="D3828" s="2" t="s">
        <v>38</v>
      </c>
      <c r="E3828" s="2">
        <v>2021</v>
      </c>
      <c r="F3828" s="2" t="s">
        <v>55</v>
      </c>
      <c r="G3828" s="2" t="s">
        <v>40</v>
      </c>
      <c r="H3828" s="2" t="s">
        <v>41</v>
      </c>
      <c r="I3828" s="2" t="s">
        <v>42</v>
      </c>
      <c r="J3828" s="2" t="s">
        <v>146</v>
      </c>
      <c r="K3828" s="3">
        <v>3439086.84</v>
      </c>
      <c r="L3828" s="3">
        <v>1290209.6200000001</v>
      </c>
      <c r="M3828" s="3">
        <f t="shared" si="413"/>
        <v>2148877.2199999997</v>
      </c>
      <c r="N3828" s="3">
        <v>612667.1</v>
      </c>
      <c r="O3828" s="3">
        <f t="shared" si="414"/>
        <v>1536210.1199999996</v>
      </c>
      <c r="P3828" s="3">
        <v>1228094.3799999999</v>
      </c>
      <c r="Q3828" s="4">
        <f t="shared" si="415"/>
        <v>0.62483947628376835</v>
      </c>
      <c r="R3828" s="4">
        <f t="shared" si="416"/>
        <v>0.35709897340074143</v>
      </c>
      <c r="S3828" s="3">
        <v>3979866.07</v>
      </c>
      <c r="T3828" s="3">
        <f t="shared" si="417"/>
        <v>-540779.23</v>
      </c>
      <c r="U3828" s="4">
        <f t="shared" si="418"/>
        <v>-0.13587875081434586</v>
      </c>
      <c r="V3828" s="2" t="s">
        <v>44</v>
      </c>
      <c r="W3828" s="2" t="s">
        <v>96</v>
      </c>
      <c r="X3828" s="2" t="s">
        <v>46</v>
      </c>
      <c r="Y3828" s="2">
        <v>0.89</v>
      </c>
      <c r="Z3828" s="2" t="s">
        <v>3178</v>
      </c>
      <c r="AA3828" s="2" t="s">
        <v>76</v>
      </c>
      <c r="AB3828" s="2" t="s">
        <v>149</v>
      </c>
      <c r="AC3828" s="2">
        <v>7.52</v>
      </c>
      <c r="AD3828" s="3">
        <v>0</v>
      </c>
      <c r="AE3828" s="5">
        <v>0</v>
      </c>
      <c r="AF3828" s="2">
        <v>0</v>
      </c>
      <c r="AG3828" s="3">
        <f t="shared" si="419"/>
        <v>0</v>
      </c>
      <c r="AH3828" s="2" t="s">
        <v>50</v>
      </c>
      <c r="AI3828" s="3">
        <v>0</v>
      </c>
    </row>
    <row r="3829" spans="1:35" x14ac:dyDescent="0.3">
      <c r="A3829" s="2" t="s">
        <v>8743</v>
      </c>
      <c r="B3829" s="2" t="s">
        <v>8744</v>
      </c>
      <c r="C3829" s="2" t="s">
        <v>37</v>
      </c>
      <c r="D3829" s="2" t="s">
        <v>38</v>
      </c>
      <c r="E3829" s="2">
        <v>2022</v>
      </c>
      <c r="F3829" s="2" t="s">
        <v>39</v>
      </c>
      <c r="G3829" s="2" t="s">
        <v>93</v>
      </c>
      <c r="H3829" s="2" t="s">
        <v>221</v>
      </c>
      <c r="I3829" s="2" t="s">
        <v>71</v>
      </c>
      <c r="J3829" s="2" t="s">
        <v>293</v>
      </c>
      <c r="K3829" s="3">
        <v>7468257.5300000003</v>
      </c>
      <c r="L3829" s="3">
        <v>4029022.88</v>
      </c>
      <c r="M3829" s="3">
        <f t="shared" si="413"/>
        <v>3439234.6500000004</v>
      </c>
      <c r="N3829" s="3">
        <v>1263469.72</v>
      </c>
      <c r="O3829" s="3">
        <f t="shared" si="414"/>
        <v>2175764.9300000006</v>
      </c>
      <c r="P3829" s="3">
        <v>1721159.69</v>
      </c>
      <c r="Q3829" s="4">
        <f t="shared" si="415"/>
        <v>0.46051366549487482</v>
      </c>
      <c r="R3829" s="4">
        <f t="shared" si="416"/>
        <v>0.23046335548634997</v>
      </c>
      <c r="S3829" s="3">
        <v>7919814.8099999996</v>
      </c>
      <c r="T3829" s="3">
        <f t="shared" si="417"/>
        <v>-451557.27999999933</v>
      </c>
      <c r="U3829" s="4">
        <f t="shared" si="418"/>
        <v>-5.7016141265050536E-2</v>
      </c>
      <c r="V3829" s="2" t="s">
        <v>107</v>
      </c>
      <c r="W3829" s="2" t="s">
        <v>207</v>
      </c>
      <c r="X3829" s="2" t="s">
        <v>222</v>
      </c>
      <c r="Y3829" s="2">
        <v>18.899999999999999</v>
      </c>
      <c r="Z3829" s="2" t="s">
        <v>8745</v>
      </c>
      <c r="AA3829" s="2" t="s">
        <v>141</v>
      </c>
      <c r="AB3829" s="2" t="s">
        <v>77</v>
      </c>
      <c r="AC3829" s="2">
        <v>5.25</v>
      </c>
      <c r="AD3829" s="3">
        <v>0</v>
      </c>
      <c r="AE3829" s="5">
        <v>0</v>
      </c>
      <c r="AF3829" s="2">
        <v>0</v>
      </c>
      <c r="AG3829" s="3">
        <f t="shared" si="419"/>
        <v>0</v>
      </c>
      <c r="AH3829" s="2" t="s">
        <v>230</v>
      </c>
      <c r="AI3829" s="3">
        <v>0</v>
      </c>
    </row>
    <row r="3830" spans="1:35" x14ac:dyDescent="0.3">
      <c r="A3830" s="2" t="s">
        <v>8746</v>
      </c>
      <c r="B3830" s="2" t="s">
        <v>1734</v>
      </c>
      <c r="C3830" s="2" t="s">
        <v>880</v>
      </c>
      <c r="D3830" s="2" t="s">
        <v>81</v>
      </c>
      <c r="E3830" s="2">
        <v>2024</v>
      </c>
      <c r="F3830" s="2" t="s">
        <v>55</v>
      </c>
      <c r="G3830" s="2" t="s">
        <v>93</v>
      </c>
      <c r="H3830" s="2" t="s">
        <v>159</v>
      </c>
      <c r="I3830" s="2" t="s">
        <v>39</v>
      </c>
      <c r="J3830" s="2" t="s">
        <v>566</v>
      </c>
      <c r="K3830" s="3">
        <v>8311072.6200000001</v>
      </c>
      <c r="L3830" s="3">
        <v>2540534.9300000002</v>
      </c>
      <c r="M3830" s="3">
        <f t="shared" si="413"/>
        <v>5770537.6899999995</v>
      </c>
      <c r="N3830" s="3">
        <v>918737.44</v>
      </c>
      <c r="O3830" s="3">
        <f t="shared" si="414"/>
        <v>4851800.25</v>
      </c>
      <c r="P3830" s="3">
        <v>3664168.51</v>
      </c>
      <c r="Q3830" s="4">
        <f t="shared" si="415"/>
        <v>0.69431924780847354</v>
      </c>
      <c r="R3830" s="4">
        <f t="shared" si="416"/>
        <v>0.44087793207129983</v>
      </c>
      <c r="S3830" s="3">
        <v>8128515.3300000001</v>
      </c>
      <c r="T3830" s="3">
        <f t="shared" si="417"/>
        <v>182557.29000000004</v>
      </c>
      <c r="U3830" s="4">
        <f t="shared" si="418"/>
        <v>2.2458872572489821E-2</v>
      </c>
      <c r="V3830" s="2" t="s">
        <v>44</v>
      </c>
      <c r="W3830" s="2" t="s">
        <v>134</v>
      </c>
      <c r="X3830" s="2" t="s">
        <v>160</v>
      </c>
      <c r="Y3830" s="2">
        <v>129.5</v>
      </c>
      <c r="Z3830" s="2" t="s">
        <v>8747</v>
      </c>
      <c r="AA3830" s="2" t="s">
        <v>99</v>
      </c>
      <c r="AB3830" s="2" t="s">
        <v>182</v>
      </c>
      <c r="AC3830" s="2">
        <v>2.65</v>
      </c>
      <c r="AD3830" s="3">
        <v>0</v>
      </c>
      <c r="AE3830" s="5">
        <v>0</v>
      </c>
      <c r="AF3830" s="2">
        <v>0</v>
      </c>
      <c r="AG3830" s="3">
        <f t="shared" si="419"/>
        <v>0</v>
      </c>
      <c r="AH3830" s="2" t="s">
        <v>50</v>
      </c>
      <c r="AI3830" s="3">
        <v>0</v>
      </c>
    </row>
    <row r="3831" spans="1:35" x14ac:dyDescent="0.3">
      <c r="A3831" s="2" t="s">
        <v>8748</v>
      </c>
      <c r="B3831" s="2" t="s">
        <v>5296</v>
      </c>
      <c r="C3831" s="2" t="s">
        <v>145</v>
      </c>
      <c r="D3831" s="2" t="s">
        <v>54</v>
      </c>
      <c r="E3831" s="2">
        <v>2024</v>
      </c>
      <c r="F3831" s="2" t="s">
        <v>105</v>
      </c>
      <c r="G3831" s="2" t="s">
        <v>114</v>
      </c>
      <c r="H3831" s="2" t="s">
        <v>234</v>
      </c>
      <c r="I3831" s="2" t="s">
        <v>178</v>
      </c>
      <c r="J3831" s="2" t="s">
        <v>206</v>
      </c>
      <c r="K3831" s="3">
        <v>7474651.8899999997</v>
      </c>
      <c r="L3831" s="3">
        <v>3914223.87</v>
      </c>
      <c r="M3831" s="3">
        <f t="shared" si="413"/>
        <v>3560428.0199999996</v>
      </c>
      <c r="N3831" s="3">
        <v>1342046.06</v>
      </c>
      <c r="O3831" s="3">
        <f t="shared" si="414"/>
        <v>2218381.9599999995</v>
      </c>
      <c r="P3831" s="3">
        <v>1682576.19</v>
      </c>
      <c r="Q3831" s="4">
        <f t="shared" si="415"/>
        <v>0.47633362361173448</v>
      </c>
      <c r="R3831" s="4">
        <f t="shared" si="416"/>
        <v>0.22510428776636981</v>
      </c>
      <c r="S3831" s="3">
        <v>6501841.8200000003</v>
      </c>
      <c r="T3831" s="3">
        <f t="shared" si="417"/>
        <v>972810.06999999937</v>
      </c>
      <c r="U3831" s="4">
        <f t="shared" si="418"/>
        <v>0.14962069163349767</v>
      </c>
      <c r="V3831" s="2" t="s">
        <v>73</v>
      </c>
      <c r="W3831" s="2" t="s">
        <v>207</v>
      </c>
      <c r="X3831" s="2" t="s">
        <v>236</v>
      </c>
      <c r="Y3831" s="2">
        <v>3.67</v>
      </c>
      <c r="Z3831" s="2" t="s">
        <v>8749</v>
      </c>
      <c r="AA3831" s="2" t="s">
        <v>109</v>
      </c>
      <c r="AB3831" s="2" t="s">
        <v>209</v>
      </c>
      <c r="AC3831" s="2">
        <v>9.02</v>
      </c>
      <c r="AD3831" s="3">
        <v>2271180.46</v>
      </c>
      <c r="AE3831" s="5">
        <v>13.08</v>
      </c>
      <c r="AF3831" s="2">
        <v>48</v>
      </c>
      <c r="AG3831" s="3">
        <f t="shared" si="419"/>
        <v>61020.302660342968</v>
      </c>
      <c r="AH3831" s="2" t="s">
        <v>50</v>
      </c>
      <c r="AI3831" s="3">
        <v>0</v>
      </c>
    </row>
    <row r="3832" spans="1:35" x14ac:dyDescent="0.3">
      <c r="A3832" s="2" t="s">
        <v>8750</v>
      </c>
      <c r="B3832" s="2" t="s">
        <v>4722</v>
      </c>
      <c r="C3832" s="2" t="s">
        <v>185</v>
      </c>
      <c r="D3832" s="2" t="s">
        <v>104</v>
      </c>
      <c r="E3832" s="2">
        <v>2024</v>
      </c>
      <c r="F3832" s="2" t="s">
        <v>39</v>
      </c>
      <c r="G3832" s="2" t="s">
        <v>40</v>
      </c>
      <c r="H3832" s="2" t="s">
        <v>83</v>
      </c>
      <c r="I3832" s="2" t="s">
        <v>71</v>
      </c>
      <c r="J3832" s="2" t="s">
        <v>172</v>
      </c>
      <c r="K3832" s="3">
        <v>7589838.5800000001</v>
      </c>
      <c r="L3832" s="3">
        <v>2339950.14</v>
      </c>
      <c r="M3832" s="3">
        <f t="shared" si="413"/>
        <v>5249888.4399999995</v>
      </c>
      <c r="N3832" s="3">
        <v>1080854.17</v>
      </c>
      <c r="O3832" s="3">
        <f t="shared" si="414"/>
        <v>4169034.2699999996</v>
      </c>
      <c r="P3832" s="3">
        <v>3009224.32</v>
      </c>
      <c r="Q3832" s="4">
        <f t="shared" si="415"/>
        <v>0.69169961714785233</v>
      </c>
      <c r="R3832" s="4">
        <f t="shared" si="416"/>
        <v>0.39648067456001151</v>
      </c>
      <c r="S3832" s="3">
        <v>6875193.9400000004</v>
      </c>
      <c r="T3832" s="3">
        <f t="shared" si="417"/>
        <v>714644.63999999966</v>
      </c>
      <c r="U3832" s="4">
        <f t="shared" si="418"/>
        <v>0.10394537903028225</v>
      </c>
      <c r="V3832" s="2" t="s">
        <v>95</v>
      </c>
      <c r="W3832" s="2" t="s">
        <v>125</v>
      </c>
      <c r="X3832" s="2" t="s">
        <v>86</v>
      </c>
      <c r="Y3832" s="2">
        <v>0.92</v>
      </c>
      <c r="Z3832" s="2" t="s">
        <v>8751</v>
      </c>
      <c r="AA3832" s="2" t="s">
        <v>141</v>
      </c>
      <c r="AB3832" s="2" t="s">
        <v>64</v>
      </c>
      <c r="AC3832" s="2">
        <v>3.71</v>
      </c>
      <c r="AD3832" s="3">
        <v>0</v>
      </c>
      <c r="AE3832" s="5">
        <v>0</v>
      </c>
      <c r="AF3832" s="2">
        <v>0</v>
      </c>
      <c r="AG3832" s="3">
        <f t="shared" si="419"/>
        <v>0</v>
      </c>
      <c r="AH3832" s="2" t="s">
        <v>50</v>
      </c>
      <c r="AI3832" s="3">
        <v>0</v>
      </c>
    </row>
    <row r="3833" spans="1:35" x14ac:dyDescent="0.3">
      <c r="A3833" s="2" t="s">
        <v>8752</v>
      </c>
      <c r="B3833" s="2" t="s">
        <v>4352</v>
      </c>
      <c r="C3833" s="2" t="s">
        <v>297</v>
      </c>
      <c r="D3833" s="2" t="s">
        <v>104</v>
      </c>
      <c r="E3833" s="2">
        <v>2021</v>
      </c>
      <c r="F3833" s="2" t="s">
        <v>68</v>
      </c>
      <c r="G3833" s="2" t="s">
        <v>93</v>
      </c>
      <c r="H3833" s="2" t="s">
        <v>159</v>
      </c>
      <c r="I3833" s="2" t="s">
        <v>39</v>
      </c>
      <c r="J3833" s="2" t="s">
        <v>566</v>
      </c>
      <c r="K3833" s="3">
        <v>678414.32</v>
      </c>
      <c r="L3833" s="3">
        <v>203942.71</v>
      </c>
      <c r="M3833" s="3">
        <f t="shared" si="413"/>
        <v>474471.61</v>
      </c>
      <c r="N3833" s="3">
        <v>103843.24</v>
      </c>
      <c r="O3833" s="3">
        <f t="shared" si="414"/>
        <v>370628.37</v>
      </c>
      <c r="P3833" s="3">
        <v>276755.81</v>
      </c>
      <c r="Q3833" s="4">
        <f t="shared" si="415"/>
        <v>0.69938324709891153</v>
      </c>
      <c r="R3833" s="4">
        <f t="shared" si="416"/>
        <v>0.40794511825752738</v>
      </c>
      <c r="S3833" s="3">
        <v>682856.42</v>
      </c>
      <c r="T3833" s="3">
        <f t="shared" si="417"/>
        <v>-4442.1000000000931</v>
      </c>
      <c r="U3833" s="4">
        <f t="shared" si="418"/>
        <v>-6.5051742502473548E-3</v>
      </c>
      <c r="V3833" s="2" t="s">
        <v>107</v>
      </c>
      <c r="W3833" s="2" t="s">
        <v>207</v>
      </c>
      <c r="X3833" s="2" t="s">
        <v>160</v>
      </c>
      <c r="Y3833" s="2">
        <v>129.5</v>
      </c>
      <c r="Z3833" s="2" t="s">
        <v>8753</v>
      </c>
      <c r="AA3833" s="2" t="s">
        <v>224</v>
      </c>
      <c r="AB3833" s="2" t="s">
        <v>49</v>
      </c>
      <c r="AC3833" s="2">
        <v>7.7</v>
      </c>
      <c r="AD3833" s="3">
        <v>0</v>
      </c>
      <c r="AE3833" s="5">
        <v>0</v>
      </c>
      <c r="AF3833" s="2">
        <v>0</v>
      </c>
      <c r="AG3833" s="3">
        <f t="shared" si="419"/>
        <v>0</v>
      </c>
      <c r="AH3833" s="2" t="s">
        <v>50</v>
      </c>
      <c r="AI3833" s="3">
        <v>0</v>
      </c>
    </row>
    <row r="3834" spans="1:35" x14ac:dyDescent="0.3">
      <c r="A3834" s="2" t="s">
        <v>8754</v>
      </c>
      <c r="B3834" s="2" t="s">
        <v>6504</v>
      </c>
      <c r="C3834" s="2" t="s">
        <v>520</v>
      </c>
      <c r="D3834" s="2" t="s">
        <v>81</v>
      </c>
      <c r="E3834" s="2">
        <v>2021</v>
      </c>
      <c r="F3834" s="2" t="s">
        <v>68</v>
      </c>
      <c r="G3834" s="2" t="s">
        <v>69</v>
      </c>
      <c r="H3834" s="2" t="s">
        <v>70</v>
      </c>
      <c r="I3834" s="2" t="s">
        <v>39</v>
      </c>
      <c r="J3834" s="2" t="s">
        <v>273</v>
      </c>
      <c r="K3834" s="3">
        <v>4803094.92</v>
      </c>
      <c r="L3834" s="3">
        <v>2579262.98</v>
      </c>
      <c r="M3834" s="3">
        <f t="shared" si="413"/>
        <v>2223831.94</v>
      </c>
      <c r="N3834" s="3">
        <v>777308.71</v>
      </c>
      <c r="O3834" s="3">
        <f t="shared" si="414"/>
        <v>1446523.23</v>
      </c>
      <c r="P3834" s="3">
        <v>1063776.76</v>
      </c>
      <c r="Q3834" s="4">
        <f t="shared" si="415"/>
        <v>0.46299979014364345</v>
      </c>
      <c r="R3834" s="4">
        <f t="shared" si="416"/>
        <v>0.2214773552715881</v>
      </c>
      <c r="S3834" s="3">
        <v>4507858.75</v>
      </c>
      <c r="T3834" s="3">
        <f t="shared" si="417"/>
        <v>295236.16999999993</v>
      </c>
      <c r="U3834" s="4">
        <f t="shared" si="418"/>
        <v>6.5493660377002702E-2</v>
      </c>
      <c r="V3834" s="2" t="s">
        <v>85</v>
      </c>
      <c r="W3834" s="2" t="s">
        <v>207</v>
      </c>
      <c r="X3834" s="2" t="s">
        <v>74</v>
      </c>
      <c r="Y3834" s="2">
        <v>1.36</v>
      </c>
      <c r="Z3834" s="2" t="s">
        <v>8755</v>
      </c>
      <c r="AA3834" s="2" t="s">
        <v>148</v>
      </c>
      <c r="AB3834" s="2" t="s">
        <v>306</v>
      </c>
      <c r="AC3834" s="2">
        <v>7.12</v>
      </c>
      <c r="AD3834" s="3">
        <v>0</v>
      </c>
      <c r="AE3834" s="5">
        <v>0</v>
      </c>
      <c r="AF3834" s="2">
        <v>0</v>
      </c>
      <c r="AG3834" s="3">
        <f t="shared" si="419"/>
        <v>0</v>
      </c>
      <c r="AH3834" s="2" t="s">
        <v>50</v>
      </c>
      <c r="AI3834" s="3">
        <v>0</v>
      </c>
    </row>
    <row r="3835" spans="1:35" x14ac:dyDescent="0.3">
      <c r="A3835" s="2" t="s">
        <v>8756</v>
      </c>
      <c r="B3835" s="2" t="s">
        <v>1141</v>
      </c>
      <c r="C3835" s="2" t="s">
        <v>196</v>
      </c>
      <c r="D3835" s="2" t="s">
        <v>38</v>
      </c>
      <c r="E3835" s="2">
        <v>2023</v>
      </c>
      <c r="F3835" s="2" t="s">
        <v>68</v>
      </c>
      <c r="G3835" s="2" t="s">
        <v>69</v>
      </c>
      <c r="H3835" s="2" t="s">
        <v>165</v>
      </c>
      <c r="I3835" s="2" t="s">
        <v>58</v>
      </c>
      <c r="J3835" s="2" t="s">
        <v>240</v>
      </c>
      <c r="K3835" s="3">
        <v>138300.37</v>
      </c>
      <c r="L3835" s="3">
        <v>78580.47</v>
      </c>
      <c r="M3835" s="3">
        <f t="shared" si="413"/>
        <v>59719.899999999994</v>
      </c>
      <c r="N3835" s="3">
        <v>13272.31</v>
      </c>
      <c r="O3835" s="3">
        <f t="shared" si="414"/>
        <v>46447.59</v>
      </c>
      <c r="P3835" s="3">
        <v>34545.11</v>
      </c>
      <c r="Q3835" s="4">
        <f t="shared" si="415"/>
        <v>0.43181301684153117</v>
      </c>
      <c r="R3835" s="4">
        <f t="shared" si="416"/>
        <v>0.24978320737681325</v>
      </c>
      <c r="S3835" s="3">
        <v>118945.61</v>
      </c>
      <c r="T3835" s="3">
        <f t="shared" si="417"/>
        <v>19354.759999999995</v>
      </c>
      <c r="U3835" s="4">
        <f t="shared" si="418"/>
        <v>0.16271941436089987</v>
      </c>
      <c r="V3835" s="2" t="s">
        <v>95</v>
      </c>
      <c r="W3835" s="2" t="s">
        <v>96</v>
      </c>
      <c r="X3835" s="2" t="s">
        <v>167</v>
      </c>
      <c r="Y3835" s="2">
        <v>17.2</v>
      </c>
      <c r="Z3835" s="2" t="s">
        <v>6594</v>
      </c>
      <c r="AA3835" s="2" t="s">
        <v>63</v>
      </c>
      <c r="AB3835" s="2" t="s">
        <v>49</v>
      </c>
      <c r="AC3835" s="2">
        <v>5.42</v>
      </c>
      <c r="AD3835" s="3">
        <v>0</v>
      </c>
      <c r="AE3835" s="5">
        <v>0</v>
      </c>
      <c r="AF3835" s="2">
        <v>0</v>
      </c>
      <c r="AG3835" s="3">
        <f t="shared" si="419"/>
        <v>0</v>
      </c>
      <c r="AH3835" s="2" t="s">
        <v>50</v>
      </c>
      <c r="AI3835" s="3">
        <v>0</v>
      </c>
    </row>
    <row r="3836" spans="1:35" x14ac:dyDescent="0.3">
      <c r="A3836" s="2" t="s">
        <v>8757</v>
      </c>
      <c r="B3836" s="2" t="s">
        <v>4964</v>
      </c>
      <c r="C3836" s="2" t="s">
        <v>304</v>
      </c>
      <c r="D3836" s="2" t="s">
        <v>104</v>
      </c>
      <c r="E3836" s="2">
        <v>2022</v>
      </c>
      <c r="F3836" s="2" t="s">
        <v>105</v>
      </c>
      <c r="G3836" s="2" t="s">
        <v>69</v>
      </c>
      <c r="H3836" s="2" t="s">
        <v>70</v>
      </c>
      <c r="I3836" s="2" t="s">
        <v>42</v>
      </c>
      <c r="J3836" s="2" t="s">
        <v>43</v>
      </c>
      <c r="K3836" s="3">
        <v>2337354.56</v>
      </c>
      <c r="L3836" s="3">
        <v>796962.39</v>
      </c>
      <c r="M3836" s="3">
        <f t="shared" si="413"/>
        <v>1540392.17</v>
      </c>
      <c r="N3836" s="3">
        <v>428912.43</v>
      </c>
      <c r="O3836" s="3">
        <f t="shared" si="414"/>
        <v>1111479.74</v>
      </c>
      <c r="P3836" s="3">
        <v>840764.21</v>
      </c>
      <c r="Q3836" s="4">
        <f t="shared" si="415"/>
        <v>0.65903230787544698</v>
      </c>
      <c r="R3836" s="4">
        <f t="shared" si="416"/>
        <v>0.35970760465198737</v>
      </c>
      <c r="S3836" s="3">
        <v>1881223.95</v>
      </c>
      <c r="T3836" s="3">
        <f t="shared" si="417"/>
        <v>456130.6100000001</v>
      </c>
      <c r="U3836" s="4">
        <f t="shared" si="418"/>
        <v>0.24246481127353292</v>
      </c>
      <c r="V3836" s="2" t="s">
        <v>95</v>
      </c>
      <c r="W3836" s="2" t="s">
        <v>60</v>
      </c>
      <c r="X3836" s="2" t="s">
        <v>74</v>
      </c>
      <c r="Y3836" s="2">
        <v>1.36</v>
      </c>
      <c r="Z3836" s="2" t="s">
        <v>8758</v>
      </c>
      <c r="AA3836" s="2" t="s">
        <v>109</v>
      </c>
      <c r="AB3836" s="2" t="s">
        <v>77</v>
      </c>
      <c r="AC3836" s="2">
        <v>8.2100000000000009</v>
      </c>
      <c r="AD3836" s="3">
        <v>0</v>
      </c>
      <c r="AE3836" s="5">
        <v>0</v>
      </c>
      <c r="AF3836" s="2">
        <v>0</v>
      </c>
      <c r="AG3836" s="3">
        <f t="shared" si="419"/>
        <v>0</v>
      </c>
      <c r="AH3836" s="2" t="s">
        <v>50</v>
      </c>
      <c r="AI3836" s="3">
        <v>0</v>
      </c>
    </row>
    <row r="3837" spans="1:35" x14ac:dyDescent="0.3">
      <c r="A3837" s="2" t="s">
        <v>8759</v>
      </c>
      <c r="B3837" s="2" t="s">
        <v>507</v>
      </c>
      <c r="C3837" s="2" t="s">
        <v>329</v>
      </c>
      <c r="D3837" s="2" t="s">
        <v>38</v>
      </c>
      <c r="E3837" s="2">
        <v>2021</v>
      </c>
      <c r="F3837" s="2" t="s">
        <v>92</v>
      </c>
      <c r="G3837" s="2" t="s">
        <v>93</v>
      </c>
      <c r="H3837" s="2" t="s">
        <v>159</v>
      </c>
      <c r="I3837" s="2" t="s">
        <v>178</v>
      </c>
      <c r="J3837" s="2" t="s">
        <v>179</v>
      </c>
      <c r="K3837" s="3">
        <v>495503.74</v>
      </c>
      <c r="L3837" s="3">
        <v>240013.8</v>
      </c>
      <c r="M3837" s="3">
        <f t="shared" si="413"/>
        <v>255489.94</v>
      </c>
      <c r="N3837" s="3">
        <v>55827.17</v>
      </c>
      <c r="O3837" s="3">
        <f t="shared" si="414"/>
        <v>199662.77000000002</v>
      </c>
      <c r="P3837" s="3">
        <v>140034.54999999999</v>
      </c>
      <c r="Q3837" s="4">
        <f t="shared" si="415"/>
        <v>0.51561657233909075</v>
      </c>
      <c r="R3837" s="4">
        <f t="shared" si="416"/>
        <v>0.28261048039718123</v>
      </c>
      <c r="S3837" s="3">
        <v>572080.4</v>
      </c>
      <c r="T3837" s="3">
        <f t="shared" si="417"/>
        <v>-76576.660000000033</v>
      </c>
      <c r="U3837" s="4">
        <f t="shared" si="418"/>
        <v>-0.13385646493045389</v>
      </c>
      <c r="V3837" s="2" t="s">
        <v>95</v>
      </c>
      <c r="W3837" s="2" t="s">
        <v>60</v>
      </c>
      <c r="X3837" s="2" t="s">
        <v>160</v>
      </c>
      <c r="Y3837" s="2">
        <v>129.5</v>
      </c>
      <c r="Z3837" s="2" t="s">
        <v>8760</v>
      </c>
      <c r="AA3837" s="2" t="s">
        <v>48</v>
      </c>
      <c r="AB3837" s="2" t="s">
        <v>110</v>
      </c>
      <c r="AC3837" s="2">
        <v>6.99</v>
      </c>
      <c r="AD3837" s="3">
        <v>4649781.07</v>
      </c>
      <c r="AE3837" s="5">
        <v>18.03</v>
      </c>
      <c r="AF3837" s="2">
        <v>48</v>
      </c>
      <c r="AG3837" s="3">
        <f t="shared" si="419"/>
        <v>136660.21933790646</v>
      </c>
      <c r="AH3837" s="2" t="s">
        <v>50</v>
      </c>
      <c r="AI3837" s="3">
        <v>0</v>
      </c>
    </row>
    <row r="3838" spans="1:35" x14ac:dyDescent="0.3">
      <c r="A3838" s="2" t="s">
        <v>8761</v>
      </c>
      <c r="B3838" s="2" t="s">
        <v>1406</v>
      </c>
      <c r="C3838" s="2" t="s">
        <v>245</v>
      </c>
      <c r="D3838" s="2" t="s">
        <v>38</v>
      </c>
      <c r="E3838" s="2">
        <v>2023</v>
      </c>
      <c r="F3838" s="2" t="s">
        <v>39</v>
      </c>
      <c r="G3838" s="2" t="s">
        <v>56</v>
      </c>
      <c r="H3838" s="2" t="s">
        <v>262</v>
      </c>
      <c r="I3838" s="2" t="s">
        <v>178</v>
      </c>
      <c r="J3838" s="2" t="s">
        <v>197</v>
      </c>
      <c r="K3838" s="3">
        <v>4655231.74</v>
      </c>
      <c r="L3838" s="3">
        <v>1488568.03</v>
      </c>
      <c r="M3838" s="3">
        <f t="shared" si="413"/>
        <v>3166663.71</v>
      </c>
      <c r="N3838" s="3">
        <v>923784.43</v>
      </c>
      <c r="O3838" s="3">
        <f t="shared" si="414"/>
        <v>2242879.2799999998</v>
      </c>
      <c r="P3838" s="3">
        <v>1740248.43</v>
      </c>
      <c r="Q3838" s="4">
        <f t="shared" si="415"/>
        <v>0.68023760939557432</v>
      </c>
      <c r="R3838" s="4">
        <f t="shared" si="416"/>
        <v>0.37382638012345221</v>
      </c>
      <c r="S3838" s="3">
        <v>3772179.57</v>
      </c>
      <c r="T3838" s="3">
        <f t="shared" si="417"/>
        <v>883052.17000000039</v>
      </c>
      <c r="U3838" s="4">
        <f t="shared" si="418"/>
        <v>0.23409600566815023</v>
      </c>
      <c r="V3838" s="2" t="s">
        <v>107</v>
      </c>
      <c r="W3838" s="2" t="s">
        <v>125</v>
      </c>
      <c r="X3838" s="2" t="s">
        <v>264</v>
      </c>
      <c r="Y3838" s="2">
        <v>83.5</v>
      </c>
      <c r="Z3838" s="2" t="s">
        <v>8762</v>
      </c>
      <c r="AA3838" s="2" t="s">
        <v>224</v>
      </c>
      <c r="AB3838" s="2" t="s">
        <v>77</v>
      </c>
      <c r="AC3838" s="2">
        <v>9.2200000000000006</v>
      </c>
      <c r="AD3838" s="3">
        <v>4294358.68</v>
      </c>
      <c r="AE3838" s="5">
        <v>11.63</v>
      </c>
      <c r="AF3838" s="2">
        <v>120</v>
      </c>
      <c r="AG3838" s="3">
        <f t="shared" si="419"/>
        <v>60696.549943843289</v>
      </c>
      <c r="AH3838" s="2" t="s">
        <v>50</v>
      </c>
      <c r="AI3838" s="3">
        <v>0</v>
      </c>
    </row>
    <row r="3839" spans="1:35" x14ac:dyDescent="0.3">
      <c r="A3839" s="2" t="s">
        <v>8763</v>
      </c>
      <c r="B3839" s="2" t="s">
        <v>1734</v>
      </c>
      <c r="C3839" s="2" t="s">
        <v>880</v>
      </c>
      <c r="D3839" s="2" t="s">
        <v>81</v>
      </c>
      <c r="E3839" s="2">
        <v>2024</v>
      </c>
      <c r="F3839" s="2" t="s">
        <v>82</v>
      </c>
      <c r="G3839" s="2" t="s">
        <v>40</v>
      </c>
      <c r="H3839" s="2" t="s">
        <v>83</v>
      </c>
      <c r="I3839" s="2" t="s">
        <v>178</v>
      </c>
      <c r="J3839" s="2" t="s">
        <v>288</v>
      </c>
      <c r="K3839" s="3">
        <v>231079.92</v>
      </c>
      <c r="L3839" s="3">
        <v>104854.69</v>
      </c>
      <c r="M3839" s="3">
        <f t="shared" si="413"/>
        <v>126225.23000000001</v>
      </c>
      <c r="N3839" s="3">
        <v>42477.14</v>
      </c>
      <c r="O3839" s="3">
        <f t="shared" si="414"/>
        <v>83748.090000000011</v>
      </c>
      <c r="P3839" s="3">
        <v>61717.84</v>
      </c>
      <c r="Q3839" s="4">
        <f t="shared" si="415"/>
        <v>0.54624058204624615</v>
      </c>
      <c r="R3839" s="4">
        <f t="shared" si="416"/>
        <v>0.26708439227432651</v>
      </c>
      <c r="S3839" s="3">
        <v>226224.33</v>
      </c>
      <c r="T3839" s="3">
        <f t="shared" si="417"/>
        <v>4855.5900000000256</v>
      </c>
      <c r="U3839" s="4">
        <f t="shared" si="418"/>
        <v>2.1463606500680212E-2</v>
      </c>
      <c r="V3839" s="2" t="s">
        <v>124</v>
      </c>
      <c r="W3839" s="2" t="s">
        <v>117</v>
      </c>
      <c r="X3839" s="2" t="s">
        <v>86</v>
      </c>
      <c r="Y3839" s="2">
        <v>0.92</v>
      </c>
      <c r="Z3839" s="2" t="s">
        <v>3145</v>
      </c>
      <c r="AA3839" s="2" t="s">
        <v>63</v>
      </c>
      <c r="AB3839" s="2" t="s">
        <v>100</v>
      </c>
      <c r="AC3839" s="2">
        <v>8.9499999999999993</v>
      </c>
      <c r="AD3839" s="3">
        <v>3824496.28</v>
      </c>
      <c r="AE3839" s="5">
        <v>12.44</v>
      </c>
      <c r="AF3839" s="2">
        <v>24</v>
      </c>
      <c r="AG3839" s="3">
        <f t="shared" si="419"/>
        <v>180819.17073202247</v>
      </c>
      <c r="AH3839" s="2" t="s">
        <v>50</v>
      </c>
      <c r="AI3839" s="3">
        <v>0</v>
      </c>
    </row>
    <row r="3840" spans="1:35" x14ac:dyDescent="0.3">
      <c r="A3840" s="2" t="s">
        <v>8764</v>
      </c>
      <c r="B3840" s="2" t="s">
        <v>4007</v>
      </c>
      <c r="C3840" s="2" t="s">
        <v>216</v>
      </c>
      <c r="D3840" s="2" t="s">
        <v>38</v>
      </c>
      <c r="E3840" s="2">
        <v>2024</v>
      </c>
      <c r="F3840" s="2" t="s">
        <v>82</v>
      </c>
      <c r="G3840" s="2" t="s">
        <v>40</v>
      </c>
      <c r="H3840" s="2" t="s">
        <v>83</v>
      </c>
      <c r="I3840" s="2" t="s">
        <v>178</v>
      </c>
      <c r="J3840" s="2" t="s">
        <v>197</v>
      </c>
      <c r="K3840" s="3">
        <v>2617980.6800000002</v>
      </c>
      <c r="L3840" s="3">
        <v>1055847.23</v>
      </c>
      <c r="M3840" s="3">
        <f t="shared" si="413"/>
        <v>1562133.4500000002</v>
      </c>
      <c r="N3840" s="3">
        <v>300128.43</v>
      </c>
      <c r="O3840" s="3">
        <f t="shared" si="414"/>
        <v>1262005.0200000003</v>
      </c>
      <c r="P3840" s="3">
        <v>931320.78</v>
      </c>
      <c r="Q3840" s="4">
        <f t="shared" si="415"/>
        <v>0.59669403289866907</v>
      </c>
      <c r="R3840" s="4">
        <f t="shared" si="416"/>
        <v>0.35574012715785203</v>
      </c>
      <c r="S3840" s="3">
        <v>2541080.77</v>
      </c>
      <c r="T3840" s="3">
        <f t="shared" si="417"/>
        <v>76899.910000000149</v>
      </c>
      <c r="U3840" s="4">
        <f t="shared" si="418"/>
        <v>3.0262678348473019E-2</v>
      </c>
      <c r="V3840" s="2" t="s">
        <v>95</v>
      </c>
      <c r="W3840" s="2" t="s">
        <v>207</v>
      </c>
      <c r="X3840" s="2" t="s">
        <v>86</v>
      </c>
      <c r="Y3840" s="2">
        <v>0.92</v>
      </c>
      <c r="Z3840" s="2" t="s">
        <v>6119</v>
      </c>
      <c r="AA3840" s="2" t="s">
        <v>141</v>
      </c>
      <c r="AB3840" s="2" t="s">
        <v>242</v>
      </c>
      <c r="AC3840" s="2">
        <v>8.84</v>
      </c>
      <c r="AD3840" s="3">
        <v>4288762.28</v>
      </c>
      <c r="AE3840" s="5">
        <v>17.98</v>
      </c>
      <c r="AF3840" s="2">
        <v>60</v>
      </c>
      <c r="AG3840" s="3">
        <f t="shared" si="419"/>
        <v>108859.71752447241</v>
      </c>
      <c r="AH3840" s="2" t="s">
        <v>50</v>
      </c>
      <c r="AI3840" s="3">
        <v>0</v>
      </c>
    </row>
    <row r="3841" spans="1:35" x14ac:dyDescent="0.3">
      <c r="A3841" s="2" t="s">
        <v>8765</v>
      </c>
      <c r="B3841" s="2" t="s">
        <v>2580</v>
      </c>
      <c r="C3841" s="2" t="s">
        <v>287</v>
      </c>
      <c r="D3841" s="2" t="s">
        <v>104</v>
      </c>
      <c r="E3841" s="2">
        <v>2021</v>
      </c>
      <c r="F3841" s="2" t="s">
        <v>82</v>
      </c>
      <c r="G3841" s="2" t="s">
        <v>93</v>
      </c>
      <c r="H3841" s="2" t="s">
        <v>159</v>
      </c>
      <c r="I3841" s="2" t="s">
        <v>71</v>
      </c>
      <c r="J3841" s="2" t="s">
        <v>228</v>
      </c>
      <c r="K3841" s="3">
        <v>7174531.6200000001</v>
      </c>
      <c r="L3841" s="3">
        <v>3094487.27</v>
      </c>
      <c r="M3841" s="3">
        <f t="shared" si="413"/>
        <v>4080044.35</v>
      </c>
      <c r="N3841" s="3">
        <v>674331.12</v>
      </c>
      <c r="O3841" s="3">
        <f t="shared" si="414"/>
        <v>3405713.23</v>
      </c>
      <c r="P3841" s="3">
        <v>2422898.5499999998</v>
      </c>
      <c r="Q3841" s="4">
        <f t="shared" si="415"/>
        <v>0.5686844195691203</v>
      </c>
      <c r="R3841" s="4">
        <f t="shared" si="416"/>
        <v>0.33770825446581554</v>
      </c>
      <c r="S3841" s="3">
        <v>7833335.6900000004</v>
      </c>
      <c r="T3841" s="3">
        <f t="shared" si="417"/>
        <v>-658804.0700000003</v>
      </c>
      <c r="U3841" s="4">
        <f t="shared" si="418"/>
        <v>-8.4102621931679306E-2</v>
      </c>
      <c r="V3841" s="2" t="s">
        <v>44</v>
      </c>
      <c r="W3841" s="2" t="s">
        <v>45</v>
      </c>
      <c r="X3841" s="2" t="s">
        <v>160</v>
      </c>
      <c r="Y3841" s="2">
        <v>129.5</v>
      </c>
      <c r="Z3841" s="2" t="s">
        <v>8766</v>
      </c>
      <c r="AA3841" s="2" t="s">
        <v>141</v>
      </c>
      <c r="AB3841" s="2" t="s">
        <v>88</v>
      </c>
      <c r="AC3841" s="2">
        <v>6.18</v>
      </c>
      <c r="AD3841" s="3">
        <v>0</v>
      </c>
      <c r="AE3841" s="5">
        <v>0</v>
      </c>
      <c r="AF3841" s="2">
        <v>0</v>
      </c>
      <c r="AG3841" s="3">
        <f t="shared" si="419"/>
        <v>0</v>
      </c>
      <c r="AH3841" s="2" t="s">
        <v>230</v>
      </c>
      <c r="AI3841" s="3">
        <v>0</v>
      </c>
    </row>
    <row r="3842" spans="1:35" x14ac:dyDescent="0.3">
      <c r="A3842" s="2" t="s">
        <v>8767</v>
      </c>
      <c r="B3842" s="2" t="s">
        <v>4007</v>
      </c>
      <c r="C3842" s="2" t="s">
        <v>216</v>
      </c>
      <c r="D3842" s="2" t="s">
        <v>38</v>
      </c>
      <c r="E3842" s="2">
        <v>2024</v>
      </c>
      <c r="F3842" s="2" t="s">
        <v>58</v>
      </c>
      <c r="G3842" s="2" t="s">
        <v>69</v>
      </c>
      <c r="H3842" s="2" t="s">
        <v>272</v>
      </c>
      <c r="I3842" s="2" t="s">
        <v>55</v>
      </c>
      <c r="J3842" s="2" t="s">
        <v>84</v>
      </c>
      <c r="K3842" s="3">
        <v>5322352.78</v>
      </c>
      <c r="L3842" s="3">
        <v>2532293.4700000002</v>
      </c>
      <c r="M3842" s="3">
        <f t="shared" ref="M3842:M3905" si="420">K3842-L3842</f>
        <v>2790059.31</v>
      </c>
      <c r="N3842" s="3">
        <v>789128.91</v>
      </c>
      <c r="O3842" s="3">
        <f t="shared" ref="O3842:O3905" si="421">M3842-N3842</f>
        <v>2000930.4</v>
      </c>
      <c r="P3842" s="3">
        <v>1562250.6</v>
      </c>
      <c r="Q3842" s="4">
        <f t="shared" ref="Q3842:Q3905" si="422">IF(K3842&lt;&gt;0,M3842/K3842,0)</f>
        <v>0.52421540347425066</v>
      </c>
      <c r="R3842" s="4">
        <f t="shared" ref="R3842:R3905" si="423">IF(K3842&lt;&gt;0,P3842/K3842,0)</f>
        <v>0.29352631525488621</v>
      </c>
      <c r="S3842" s="3">
        <v>4535973.8499999996</v>
      </c>
      <c r="T3842" s="3">
        <f t="shared" ref="T3842:T3905" si="424">K3842-S3842</f>
        <v>786378.93000000063</v>
      </c>
      <c r="U3842" s="4">
        <f t="shared" ref="U3842:U3905" si="425">IF(S3842&lt;&gt;0,T3842/S3842,0)</f>
        <v>0.17336496108768368</v>
      </c>
      <c r="V3842" s="2" t="s">
        <v>95</v>
      </c>
      <c r="W3842" s="2" t="s">
        <v>125</v>
      </c>
      <c r="X3842" s="2" t="s">
        <v>274</v>
      </c>
      <c r="Y3842" s="2">
        <v>1</v>
      </c>
      <c r="Z3842" s="2" t="s">
        <v>4358</v>
      </c>
      <c r="AA3842" s="2" t="s">
        <v>148</v>
      </c>
      <c r="AB3842" s="2" t="s">
        <v>142</v>
      </c>
      <c r="AC3842" s="2">
        <v>9.35</v>
      </c>
      <c r="AD3842" s="3">
        <v>0</v>
      </c>
      <c r="AE3842" s="5">
        <v>0</v>
      </c>
      <c r="AF3842" s="2">
        <v>0</v>
      </c>
      <c r="AG3842" s="3">
        <f t="shared" ref="AG3842:AG3905" si="426">IF(AD3842&gt;0,(AD3842*(AE3842/100/12)*(1+AE3842/100/12)^AF3842)/((1+AE3842/100/12)^AF3842-1),0)</f>
        <v>0</v>
      </c>
      <c r="AH3842" s="2" t="s">
        <v>50</v>
      </c>
      <c r="AI3842" s="3">
        <v>0</v>
      </c>
    </row>
    <row r="3843" spans="1:35" x14ac:dyDescent="0.3">
      <c r="A3843" s="2" t="s">
        <v>8768</v>
      </c>
      <c r="B3843" s="2" t="s">
        <v>7468</v>
      </c>
      <c r="C3843" s="2" t="s">
        <v>452</v>
      </c>
      <c r="D3843" s="2" t="s">
        <v>38</v>
      </c>
      <c r="E3843" s="2">
        <v>2021</v>
      </c>
      <c r="F3843" s="2" t="s">
        <v>92</v>
      </c>
      <c r="G3843" s="2" t="s">
        <v>93</v>
      </c>
      <c r="H3843" s="2" t="s">
        <v>159</v>
      </c>
      <c r="I3843" s="2" t="s">
        <v>178</v>
      </c>
      <c r="J3843" s="2" t="s">
        <v>206</v>
      </c>
      <c r="K3843" s="3">
        <v>2099923.06</v>
      </c>
      <c r="L3843" s="3">
        <v>618285.30000000005</v>
      </c>
      <c r="M3843" s="3">
        <f t="shared" si="420"/>
        <v>1481637.76</v>
      </c>
      <c r="N3843" s="3">
        <v>271806.21000000002</v>
      </c>
      <c r="O3843" s="3">
        <f t="shared" si="421"/>
        <v>1209831.55</v>
      </c>
      <c r="P3843" s="3">
        <v>966183.4</v>
      </c>
      <c r="Q3843" s="4">
        <f t="shared" si="422"/>
        <v>0.70556764113062309</v>
      </c>
      <c r="R3843" s="4">
        <f t="shared" si="423"/>
        <v>0.46010419067449071</v>
      </c>
      <c r="S3843" s="3">
        <v>2499075.85</v>
      </c>
      <c r="T3843" s="3">
        <f t="shared" si="424"/>
        <v>-399152.79000000004</v>
      </c>
      <c r="U3843" s="4">
        <f t="shared" si="425"/>
        <v>-0.15972015815366308</v>
      </c>
      <c r="V3843" s="2" t="s">
        <v>73</v>
      </c>
      <c r="W3843" s="2" t="s">
        <v>125</v>
      </c>
      <c r="X3843" s="2" t="s">
        <v>160</v>
      </c>
      <c r="Y3843" s="2">
        <v>129.5</v>
      </c>
      <c r="Z3843" s="2" t="s">
        <v>8769</v>
      </c>
      <c r="AA3843" s="2" t="s">
        <v>109</v>
      </c>
      <c r="AB3843" s="2" t="s">
        <v>142</v>
      </c>
      <c r="AC3843" s="2">
        <v>7.16</v>
      </c>
      <c r="AD3843" s="3">
        <v>3894361.45</v>
      </c>
      <c r="AE3843" s="5">
        <v>12.03</v>
      </c>
      <c r="AF3843" s="2">
        <v>48</v>
      </c>
      <c r="AG3843" s="3">
        <f t="shared" si="426"/>
        <v>102610.84581250476</v>
      </c>
      <c r="AH3843" s="2" t="s">
        <v>50</v>
      </c>
      <c r="AI3843" s="3">
        <v>0</v>
      </c>
    </row>
    <row r="3844" spans="1:35" x14ac:dyDescent="0.3">
      <c r="A3844" s="2" t="s">
        <v>8770</v>
      </c>
      <c r="B3844" s="2" t="s">
        <v>4725</v>
      </c>
      <c r="C3844" s="2" t="s">
        <v>196</v>
      </c>
      <c r="D3844" s="2" t="s">
        <v>38</v>
      </c>
      <c r="E3844" s="2">
        <v>2023</v>
      </c>
      <c r="F3844" s="2" t="s">
        <v>105</v>
      </c>
      <c r="G3844" s="2" t="s">
        <v>56</v>
      </c>
      <c r="H3844" s="2" t="s">
        <v>153</v>
      </c>
      <c r="I3844" s="2" t="s">
        <v>131</v>
      </c>
      <c r="J3844" s="2" t="s">
        <v>235</v>
      </c>
      <c r="K3844" s="3">
        <v>5169550.22</v>
      </c>
      <c r="L3844" s="3">
        <v>2857607.63</v>
      </c>
      <c r="M3844" s="3">
        <f t="shared" si="420"/>
        <v>2311942.59</v>
      </c>
      <c r="N3844" s="3">
        <v>1093881.55</v>
      </c>
      <c r="O3844" s="3">
        <f t="shared" si="421"/>
        <v>1218061.0399999998</v>
      </c>
      <c r="P3844" s="3">
        <v>953302.75</v>
      </c>
      <c r="Q3844" s="4">
        <f t="shared" si="422"/>
        <v>0.44722316093487918</v>
      </c>
      <c r="R3844" s="4">
        <f t="shared" si="423"/>
        <v>0.18440729065980521</v>
      </c>
      <c r="S3844" s="3">
        <v>4565824.4400000004</v>
      </c>
      <c r="T3844" s="3">
        <f t="shared" si="424"/>
        <v>603725.77999999933</v>
      </c>
      <c r="U3844" s="4">
        <f t="shared" si="425"/>
        <v>0.13222711208755966</v>
      </c>
      <c r="V3844" s="2" t="s">
        <v>107</v>
      </c>
      <c r="W3844" s="2" t="s">
        <v>207</v>
      </c>
      <c r="X3844" s="2" t="s">
        <v>155</v>
      </c>
      <c r="Y3844" s="2">
        <v>7.24</v>
      </c>
      <c r="Z3844" s="2" t="s">
        <v>6225</v>
      </c>
      <c r="AA3844" s="2" t="s">
        <v>148</v>
      </c>
      <c r="AB3844" s="2" t="s">
        <v>149</v>
      </c>
      <c r="AC3844" s="2">
        <v>7.14</v>
      </c>
      <c r="AD3844" s="3">
        <v>0</v>
      </c>
      <c r="AE3844" s="5">
        <v>0</v>
      </c>
      <c r="AF3844" s="2">
        <v>0</v>
      </c>
      <c r="AG3844" s="3">
        <f t="shared" si="426"/>
        <v>0</v>
      </c>
      <c r="AH3844" s="2" t="s">
        <v>50</v>
      </c>
      <c r="AI3844" s="3">
        <v>0</v>
      </c>
    </row>
    <row r="3845" spans="1:35" x14ac:dyDescent="0.3">
      <c r="A3845" s="2" t="s">
        <v>8771</v>
      </c>
      <c r="B3845" s="2" t="s">
        <v>1617</v>
      </c>
      <c r="C3845" s="2" t="s">
        <v>164</v>
      </c>
      <c r="D3845" s="2" t="s">
        <v>81</v>
      </c>
      <c r="E3845" s="2">
        <v>2023</v>
      </c>
      <c r="F3845" s="2" t="s">
        <v>55</v>
      </c>
      <c r="G3845" s="2" t="s">
        <v>56</v>
      </c>
      <c r="H3845" s="2" t="s">
        <v>177</v>
      </c>
      <c r="I3845" s="2" t="s">
        <v>131</v>
      </c>
      <c r="J3845" s="2" t="s">
        <v>463</v>
      </c>
      <c r="K3845" s="3">
        <v>8294105.2000000002</v>
      </c>
      <c r="L3845" s="3">
        <v>3774843.28</v>
      </c>
      <c r="M3845" s="3">
        <f t="shared" si="420"/>
        <v>4519261.92</v>
      </c>
      <c r="N3845" s="3">
        <v>1016882.81</v>
      </c>
      <c r="O3845" s="3">
        <f t="shared" si="421"/>
        <v>3502379.11</v>
      </c>
      <c r="P3845" s="3">
        <v>2762565.11</v>
      </c>
      <c r="Q3845" s="4">
        <f t="shared" si="422"/>
        <v>0.54487636833928754</v>
      </c>
      <c r="R3845" s="4">
        <f t="shared" si="423"/>
        <v>0.33307572587818152</v>
      </c>
      <c r="S3845" s="3">
        <v>6897422.7199999997</v>
      </c>
      <c r="T3845" s="3">
        <f t="shared" si="424"/>
        <v>1396682.4800000004</v>
      </c>
      <c r="U3845" s="4">
        <f t="shared" si="425"/>
        <v>0.20249338581933404</v>
      </c>
      <c r="V3845" s="2" t="s">
        <v>73</v>
      </c>
      <c r="W3845" s="2" t="s">
        <v>117</v>
      </c>
      <c r="X3845" s="2" t="s">
        <v>180</v>
      </c>
      <c r="Y3845" s="2">
        <v>149.5</v>
      </c>
      <c r="Z3845" s="2" t="s">
        <v>8772</v>
      </c>
      <c r="AA3845" s="2" t="s">
        <v>76</v>
      </c>
      <c r="AB3845" s="2" t="s">
        <v>77</v>
      </c>
      <c r="AC3845" s="2">
        <v>8.4499999999999993</v>
      </c>
      <c r="AD3845" s="3">
        <v>0</v>
      </c>
      <c r="AE3845" s="5">
        <v>0</v>
      </c>
      <c r="AF3845" s="2">
        <v>0</v>
      </c>
      <c r="AG3845" s="3">
        <f t="shared" si="426"/>
        <v>0</v>
      </c>
      <c r="AH3845" s="2" t="s">
        <v>50</v>
      </c>
      <c r="AI3845" s="3">
        <v>0</v>
      </c>
    </row>
    <row r="3846" spans="1:35" x14ac:dyDescent="0.3">
      <c r="A3846" s="2" t="s">
        <v>8773</v>
      </c>
      <c r="B3846" s="2" t="s">
        <v>1724</v>
      </c>
      <c r="C3846" s="2" t="s">
        <v>956</v>
      </c>
      <c r="D3846" s="2" t="s">
        <v>104</v>
      </c>
      <c r="E3846" s="2">
        <v>2022</v>
      </c>
      <c r="F3846" s="2" t="s">
        <v>92</v>
      </c>
      <c r="G3846" s="2" t="s">
        <v>56</v>
      </c>
      <c r="H3846" s="2" t="s">
        <v>153</v>
      </c>
      <c r="I3846" s="2" t="s">
        <v>55</v>
      </c>
      <c r="J3846" s="2" t="s">
        <v>84</v>
      </c>
      <c r="K3846" s="3">
        <v>3314901.5</v>
      </c>
      <c r="L3846" s="3">
        <v>1643437.51</v>
      </c>
      <c r="M3846" s="3">
        <f t="shared" si="420"/>
        <v>1671463.99</v>
      </c>
      <c r="N3846" s="3">
        <v>425642.23999999999</v>
      </c>
      <c r="O3846" s="3">
        <f t="shared" si="421"/>
        <v>1245821.75</v>
      </c>
      <c r="P3846" s="3">
        <v>970629.47</v>
      </c>
      <c r="Q3846" s="4">
        <f t="shared" si="422"/>
        <v>0.50422734732841989</v>
      </c>
      <c r="R3846" s="4">
        <f t="shared" si="423"/>
        <v>0.29280793712875025</v>
      </c>
      <c r="S3846" s="3">
        <v>3359205.5</v>
      </c>
      <c r="T3846" s="3">
        <f t="shared" si="424"/>
        <v>-44304</v>
      </c>
      <c r="U3846" s="4">
        <f t="shared" si="425"/>
        <v>-1.3188832895159286E-2</v>
      </c>
      <c r="V3846" s="2" t="s">
        <v>133</v>
      </c>
      <c r="W3846" s="2" t="s">
        <v>117</v>
      </c>
      <c r="X3846" s="2" t="s">
        <v>155</v>
      </c>
      <c r="Y3846" s="2">
        <v>7.24</v>
      </c>
      <c r="Z3846" s="2" t="s">
        <v>8774</v>
      </c>
      <c r="AA3846" s="2" t="s">
        <v>148</v>
      </c>
      <c r="AB3846" s="2" t="s">
        <v>209</v>
      </c>
      <c r="AC3846" s="2">
        <v>4.7300000000000004</v>
      </c>
      <c r="AD3846" s="3">
        <v>0</v>
      </c>
      <c r="AE3846" s="5">
        <v>0</v>
      </c>
      <c r="AF3846" s="2">
        <v>0</v>
      </c>
      <c r="AG3846" s="3">
        <f t="shared" si="426"/>
        <v>0</v>
      </c>
      <c r="AH3846" s="2" t="s">
        <v>50</v>
      </c>
      <c r="AI3846" s="3">
        <v>0</v>
      </c>
    </row>
    <row r="3847" spans="1:35" x14ac:dyDescent="0.3">
      <c r="A3847" s="2" t="s">
        <v>8775</v>
      </c>
      <c r="B3847" s="2" t="s">
        <v>5634</v>
      </c>
      <c r="C3847" s="2" t="s">
        <v>297</v>
      </c>
      <c r="D3847" s="2" t="s">
        <v>104</v>
      </c>
      <c r="E3847" s="2">
        <v>2021</v>
      </c>
      <c r="F3847" s="2" t="s">
        <v>55</v>
      </c>
      <c r="G3847" s="2" t="s">
        <v>114</v>
      </c>
      <c r="H3847" s="2" t="s">
        <v>234</v>
      </c>
      <c r="I3847" s="2" t="s">
        <v>39</v>
      </c>
      <c r="J3847" s="2" t="s">
        <v>116</v>
      </c>
      <c r="K3847" s="3">
        <v>4123809.29</v>
      </c>
      <c r="L3847" s="3">
        <v>1672208.91</v>
      </c>
      <c r="M3847" s="3">
        <f t="shared" si="420"/>
        <v>2451600.38</v>
      </c>
      <c r="N3847" s="3">
        <v>630791.82999999996</v>
      </c>
      <c r="O3847" s="3">
        <f t="shared" si="421"/>
        <v>1820808.5499999998</v>
      </c>
      <c r="P3847" s="3">
        <v>1417480.47</v>
      </c>
      <c r="Q3847" s="4">
        <f t="shared" si="422"/>
        <v>0.59449897111997629</v>
      </c>
      <c r="R3847" s="4">
        <f t="shared" si="423"/>
        <v>0.34373084939628717</v>
      </c>
      <c r="S3847" s="3">
        <v>4636808.49</v>
      </c>
      <c r="T3847" s="3">
        <f t="shared" si="424"/>
        <v>-512999.20000000019</v>
      </c>
      <c r="U3847" s="4">
        <f t="shared" si="425"/>
        <v>-0.11063627085448167</v>
      </c>
      <c r="V3847" s="2" t="s">
        <v>73</v>
      </c>
      <c r="W3847" s="2" t="s">
        <v>45</v>
      </c>
      <c r="X3847" s="2" t="s">
        <v>236</v>
      </c>
      <c r="Y3847" s="2">
        <v>3.67</v>
      </c>
      <c r="Z3847" s="2" t="s">
        <v>8776</v>
      </c>
      <c r="AA3847" s="2" t="s">
        <v>109</v>
      </c>
      <c r="AB3847" s="2" t="s">
        <v>209</v>
      </c>
      <c r="AC3847" s="2">
        <v>2.71</v>
      </c>
      <c r="AD3847" s="3">
        <v>0</v>
      </c>
      <c r="AE3847" s="5">
        <v>0</v>
      </c>
      <c r="AF3847" s="2">
        <v>0</v>
      </c>
      <c r="AG3847" s="3">
        <f t="shared" si="426"/>
        <v>0</v>
      </c>
      <c r="AH3847" s="2" t="s">
        <v>50</v>
      </c>
      <c r="AI3847" s="3">
        <v>0</v>
      </c>
    </row>
    <row r="3848" spans="1:35" x14ac:dyDescent="0.3">
      <c r="A3848" s="2" t="s">
        <v>8777</v>
      </c>
      <c r="B3848" s="2" t="s">
        <v>7550</v>
      </c>
      <c r="C3848" s="2" t="s">
        <v>233</v>
      </c>
      <c r="D3848" s="2" t="s">
        <v>38</v>
      </c>
      <c r="E3848" s="2">
        <v>2023</v>
      </c>
      <c r="F3848" s="2" t="s">
        <v>82</v>
      </c>
      <c r="G3848" s="2" t="s">
        <v>93</v>
      </c>
      <c r="H3848" s="2" t="s">
        <v>159</v>
      </c>
      <c r="I3848" s="2" t="s">
        <v>178</v>
      </c>
      <c r="J3848" s="2" t="s">
        <v>263</v>
      </c>
      <c r="K3848" s="3">
        <v>7767368.2999999998</v>
      </c>
      <c r="L3848" s="3">
        <v>3826327.87</v>
      </c>
      <c r="M3848" s="3">
        <f t="shared" si="420"/>
        <v>3941040.4299999997</v>
      </c>
      <c r="N3848" s="3">
        <v>842080.69</v>
      </c>
      <c r="O3848" s="3">
        <f t="shared" si="421"/>
        <v>3098959.7399999998</v>
      </c>
      <c r="P3848" s="3">
        <v>2222780.14</v>
      </c>
      <c r="Q3848" s="4">
        <f t="shared" si="422"/>
        <v>0.50738426166813799</v>
      </c>
      <c r="R3848" s="4">
        <f t="shared" si="423"/>
        <v>0.28616901557249452</v>
      </c>
      <c r="S3848" s="3">
        <v>6714404.04</v>
      </c>
      <c r="T3848" s="3">
        <f t="shared" si="424"/>
        <v>1052964.2599999998</v>
      </c>
      <c r="U3848" s="4">
        <f t="shared" si="425"/>
        <v>0.15682170058982625</v>
      </c>
      <c r="V3848" s="2" t="s">
        <v>85</v>
      </c>
      <c r="W3848" s="2" t="s">
        <v>45</v>
      </c>
      <c r="X3848" s="2" t="s">
        <v>160</v>
      </c>
      <c r="Y3848" s="2">
        <v>129.5</v>
      </c>
      <c r="Z3848" s="2" t="s">
        <v>8778</v>
      </c>
      <c r="AA3848" s="2" t="s">
        <v>224</v>
      </c>
      <c r="AB3848" s="2" t="s">
        <v>88</v>
      </c>
      <c r="AC3848" s="2">
        <v>7.08</v>
      </c>
      <c r="AD3848" s="3">
        <v>3003266.09</v>
      </c>
      <c r="AE3848" s="5">
        <v>15.99</v>
      </c>
      <c r="AF3848" s="2">
        <v>240</v>
      </c>
      <c r="AG3848" s="3">
        <f t="shared" si="426"/>
        <v>41760.58755586054</v>
      </c>
      <c r="AH3848" s="2" t="s">
        <v>50</v>
      </c>
      <c r="AI3848" s="3">
        <v>0</v>
      </c>
    </row>
    <row r="3849" spans="1:35" x14ac:dyDescent="0.3">
      <c r="A3849" s="2" t="s">
        <v>8779</v>
      </c>
      <c r="B3849" s="2" t="s">
        <v>8780</v>
      </c>
      <c r="C3849" s="2" t="s">
        <v>370</v>
      </c>
      <c r="D3849" s="2" t="s">
        <v>81</v>
      </c>
      <c r="E3849" s="2">
        <v>2021</v>
      </c>
      <c r="F3849" s="2" t="s">
        <v>92</v>
      </c>
      <c r="G3849" s="2" t="s">
        <v>93</v>
      </c>
      <c r="H3849" s="2" t="s">
        <v>94</v>
      </c>
      <c r="I3849" s="2" t="s">
        <v>55</v>
      </c>
      <c r="J3849" s="2" t="s">
        <v>84</v>
      </c>
      <c r="K3849" s="3">
        <v>9896389.0999999996</v>
      </c>
      <c r="L3849" s="3">
        <v>5587625.5999999996</v>
      </c>
      <c r="M3849" s="3">
        <f t="shared" si="420"/>
        <v>4308763.5</v>
      </c>
      <c r="N3849" s="3">
        <v>1771076.27</v>
      </c>
      <c r="O3849" s="3">
        <f t="shared" si="421"/>
        <v>2537687.23</v>
      </c>
      <c r="P3849" s="3">
        <v>1963082.53</v>
      </c>
      <c r="Q3849" s="4">
        <f t="shared" si="422"/>
        <v>0.43538743843448924</v>
      </c>
      <c r="R3849" s="4">
        <f t="shared" si="423"/>
        <v>0.19836351523405643</v>
      </c>
      <c r="S3849" s="3">
        <v>8779415.3900000006</v>
      </c>
      <c r="T3849" s="3">
        <f t="shared" si="424"/>
        <v>1116973.709999999</v>
      </c>
      <c r="U3849" s="4">
        <f t="shared" si="425"/>
        <v>0.12722643369537603</v>
      </c>
      <c r="V3849" s="2" t="s">
        <v>73</v>
      </c>
      <c r="W3849" s="2" t="s">
        <v>117</v>
      </c>
      <c r="X3849" s="2" t="s">
        <v>97</v>
      </c>
      <c r="Y3849" s="2">
        <v>1550</v>
      </c>
      <c r="Z3849" s="2" t="s">
        <v>3952</v>
      </c>
      <c r="AA3849" s="2" t="s">
        <v>141</v>
      </c>
      <c r="AB3849" s="2" t="s">
        <v>306</v>
      </c>
      <c r="AC3849" s="2">
        <v>3.5</v>
      </c>
      <c r="AD3849" s="3">
        <v>0</v>
      </c>
      <c r="AE3849" s="5">
        <v>0</v>
      </c>
      <c r="AF3849" s="2">
        <v>0</v>
      </c>
      <c r="AG3849" s="3">
        <f t="shared" si="426"/>
        <v>0</v>
      </c>
      <c r="AH3849" s="2" t="s">
        <v>230</v>
      </c>
      <c r="AI3849" s="3">
        <v>0</v>
      </c>
    </row>
    <row r="3850" spans="1:35" x14ac:dyDescent="0.3">
      <c r="A3850" s="2" t="s">
        <v>8781</v>
      </c>
      <c r="B3850" s="2" t="s">
        <v>8782</v>
      </c>
      <c r="C3850" s="2" t="s">
        <v>304</v>
      </c>
      <c r="D3850" s="2" t="s">
        <v>104</v>
      </c>
      <c r="E3850" s="2">
        <v>2022</v>
      </c>
      <c r="F3850" s="2" t="s">
        <v>39</v>
      </c>
      <c r="G3850" s="2" t="s">
        <v>40</v>
      </c>
      <c r="H3850" s="2" t="s">
        <v>83</v>
      </c>
      <c r="I3850" s="2" t="s">
        <v>55</v>
      </c>
      <c r="J3850" s="2" t="s">
        <v>84</v>
      </c>
      <c r="K3850" s="3">
        <v>5245440.04</v>
      </c>
      <c r="L3850" s="3">
        <v>1523551.3</v>
      </c>
      <c r="M3850" s="3">
        <f t="shared" si="420"/>
        <v>3721888.74</v>
      </c>
      <c r="N3850" s="3">
        <v>616738.91</v>
      </c>
      <c r="O3850" s="3">
        <f t="shared" si="421"/>
        <v>3105149.83</v>
      </c>
      <c r="P3850" s="3">
        <v>2256493.98</v>
      </c>
      <c r="Q3850" s="4">
        <f t="shared" si="422"/>
        <v>0.7095474758300736</v>
      </c>
      <c r="R3850" s="4">
        <f t="shared" si="423"/>
        <v>0.43018201767491748</v>
      </c>
      <c r="S3850" s="3">
        <v>6044337.54</v>
      </c>
      <c r="T3850" s="3">
        <f t="shared" si="424"/>
        <v>-798897.5</v>
      </c>
      <c r="U3850" s="4">
        <f t="shared" si="425"/>
        <v>-0.13217287994144683</v>
      </c>
      <c r="V3850" s="2" t="s">
        <v>124</v>
      </c>
      <c r="W3850" s="2" t="s">
        <v>96</v>
      </c>
      <c r="X3850" s="2" t="s">
        <v>86</v>
      </c>
      <c r="Y3850" s="2">
        <v>0.92</v>
      </c>
      <c r="Z3850" s="2" t="s">
        <v>7493</v>
      </c>
      <c r="AA3850" s="2" t="s">
        <v>109</v>
      </c>
      <c r="AB3850" s="2" t="s">
        <v>209</v>
      </c>
      <c r="AC3850" s="2">
        <v>8.73</v>
      </c>
      <c r="AD3850" s="3">
        <v>0</v>
      </c>
      <c r="AE3850" s="5">
        <v>0</v>
      </c>
      <c r="AF3850" s="2">
        <v>0</v>
      </c>
      <c r="AG3850" s="3">
        <f t="shared" si="426"/>
        <v>0</v>
      </c>
      <c r="AH3850" s="2" t="s">
        <v>50</v>
      </c>
      <c r="AI3850" s="3">
        <v>0</v>
      </c>
    </row>
    <row r="3851" spans="1:35" x14ac:dyDescent="0.3">
      <c r="A3851" s="2" t="s">
        <v>8783</v>
      </c>
      <c r="B3851" s="2" t="s">
        <v>3856</v>
      </c>
      <c r="C3851" s="2" t="s">
        <v>253</v>
      </c>
      <c r="D3851" s="2" t="s">
        <v>54</v>
      </c>
      <c r="E3851" s="2">
        <v>2020</v>
      </c>
      <c r="F3851" s="2" t="s">
        <v>39</v>
      </c>
      <c r="G3851" s="2" t="s">
        <v>40</v>
      </c>
      <c r="H3851" s="2" t="s">
        <v>279</v>
      </c>
      <c r="I3851" s="2" t="s">
        <v>71</v>
      </c>
      <c r="J3851" s="2" t="s">
        <v>172</v>
      </c>
      <c r="K3851" s="3">
        <v>9926883.8100000005</v>
      </c>
      <c r="L3851" s="3">
        <v>3864495.73</v>
      </c>
      <c r="M3851" s="3">
        <f t="shared" si="420"/>
        <v>6062388.0800000001</v>
      </c>
      <c r="N3851" s="3">
        <v>1127896.67</v>
      </c>
      <c r="O3851" s="3">
        <f t="shared" si="421"/>
        <v>4934491.41</v>
      </c>
      <c r="P3851" s="3">
        <v>3688762.81</v>
      </c>
      <c r="Q3851" s="4">
        <f t="shared" si="422"/>
        <v>0.61070404328626871</v>
      </c>
      <c r="R3851" s="4">
        <f t="shared" si="423"/>
        <v>0.37159322911426318</v>
      </c>
      <c r="S3851" s="3">
        <v>8496578.3800000008</v>
      </c>
      <c r="T3851" s="3">
        <f t="shared" si="424"/>
        <v>1430305.4299999997</v>
      </c>
      <c r="U3851" s="4">
        <f t="shared" si="425"/>
        <v>0.16833899083032994</v>
      </c>
      <c r="V3851" s="2" t="s">
        <v>85</v>
      </c>
      <c r="W3851" s="2" t="s">
        <v>117</v>
      </c>
      <c r="X3851" s="2" t="s">
        <v>280</v>
      </c>
      <c r="Y3851" s="2">
        <v>0.79</v>
      </c>
      <c r="Z3851" s="2" t="s">
        <v>8784</v>
      </c>
      <c r="AA3851" s="2" t="s">
        <v>148</v>
      </c>
      <c r="AB3851" s="2" t="s">
        <v>209</v>
      </c>
      <c r="AC3851" s="2">
        <v>5.41</v>
      </c>
      <c r="AD3851" s="3">
        <v>0</v>
      </c>
      <c r="AE3851" s="5">
        <v>0</v>
      </c>
      <c r="AF3851" s="2">
        <v>0</v>
      </c>
      <c r="AG3851" s="3">
        <f t="shared" si="426"/>
        <v>0</v>
      </c>
      <c r="AH3851" s="2" t="s">
        <v>50</v>
      </c>
      <c r="AI3851" s="3">
        <v>0</v>
      </c>
    </row>
    <row r="3852" spans="1:35" x14ac:dyDescent="0.3">
      <c r="A3852" s="2" t="s">
        <v>8785</v>
      </c>
      <c r="B3852" s="2" t="s">
        <v>1455</v>
      </c>
      <c r="C3852" s="2" t="s">
        <v>189</v>
      </c>
      <c r="D3852" s="2" t="s">
        <v>54</v>
      </c>
      <c r="E3852" s="2">
        <v>2020</v>
      </c>
      <c r="F3852" s="2" t="s">
        <v>55</v>
      </c>
      <c r="G3852" s="2" t="s">
        <v>40</v>
      </c>
      <c r="H3852" s="2" t="s">
        <v>83</v>
      </c>
      <c r="I3852" s="2" t="s">
        <v>42</v>
      </c>
      <c r="J3852" s="2" t="s">
        <v>146</v>
      </c>
      <c r="K3852" s="3">
        <v>8236228.9000000004</v>
      </c>
      <c r="L3852" s="3">
        <v>2940630.29</v>
      </c>
      <c r="M3852" s="3">
        <f t="shared" si="420"/>
        <v>5295598.6100000003</v>
      </c>
      <c r="N3852" s="3">
        <v>916904.58</v>
      </c>
      <c r="O3852" s="3">
        <f t="shared" si="421"/>
        <v>4378694.03</v>
      </c>
      <c r="P3852" s="3">
        <v>3265877.08</v>
      </c>
      <c r="Q3852" s="4">
        <f t="shared" si="422"/>
        <v>0.64296399168799212</v>
      </c>
      <c r="R3852" s="4">
        <f t="shared" si="423"/>
        <v>0.3965257789277809</v>
      </c>
      <c r="S3852" s="3">
        <v>9818991.9700000007</v>
      </c>
      <c r="T3852" s="3">
        <f t="shared" si="424"/>
        <v>-1582763.0700000003</v>
      </c>
      <c r="U3852" s="4">
        <f t="shared" si="425"/>
        <v>-0.16119404872066517</v>
      </c>
      <c r="V3852" s="2" t="s">
        <v>124</v>
      </c>
      <c r="W3852" s="2" t="s">
        <v>125</v>
      </c>
      <c r="X3852" s="2" t="s">
        <v>86</v>
      </c>
      <c r="Y3852" s="2">
        <v>0.92</v>
      </c>
      <c r="Z3852" s="2" t="s">
        <v>8786</v>
      </c>
      <c r="AA3852" s="2" t="s">
        <v>141</v>
      </c>
      <c r="AB3852" s="2" t="s">
        <v>88</v>
      </c>
      <c r="AC3852" s="2">
        <v>2.68</v>
      </c>
      <c r="AD3852" s="3">
        <v>0</v>
      </c>
      <c r="AE3852" s="5">
        <v>0</v>
      </c>
      <c r="AF3852" s="2">
        <v>0</v>
      </c>
      <c r="AG3852" s="3">
        <f t="shared" si="426"/>
        <v>0</v>
      </c>
      <c r="AH3852" s="2" t="s">
        <v>50</v>
      </c>
      <c r="AI3852" s="3">
        <v>0</v>
      </c>
    </row>
    <row r="3853" spans="1:35" x14ac:dyDescent="0.3">
      <c r="A3853" s="2" t="s">
        <v>8787</v>
      </c>
      <c r="B3853" s="2" t="s">
        <v>4092</v>
      </c>
      <c r="C3853" s="2" t="s">
        <v>617</v>
      </c>
      <c r="D3853" s="2" t="s">
        <v>38</v>
      </c>
      <c r="E3853" s="2">
        <v>2020</v>
      </c>
      <c r="F3853" s="2" t="s">
        <v>55</v>
      </c>
      <c r="G3853" s="2" t="s">
        <v>56</v>
      </c>
      <c r="H3853" s="2" t="s">
        <v>177</v>
      </c>
      <c r="I3853" s="2" t="s">
        <v>178</v>
      </c>
      <c r="J3853" s="2" t="s">
        <v>197</v>
      </c>
      <c r="K3853" s="3">
        <v>4643281.28</v>
      </c>
      <c r="L3853" s="3">
        <v>1535082.9</v>
      </c>
      <c r="M3853" s="3">
        <f t="shared" si="420"/>
        <v>3108198.3800000004</v>
      </c>
      <c r="N3853" s="3">
        <v>548466</v>
      </c>
      <c r="O3853" s="3">
        <f t="shared" si="421"/>
        <v>2559732.3800000004</v>
      </c>
      <c r="P3853" s="3">
        <v>2013613.34</v>
      </c>
      <c r="Q3853" s="4">
        <f t="shared" si="422"/>
        <v>0.66939696145222549</v>
      </c>
      <c r="R3853" s="4">
        <f t="shared" si="423"/>
        <v>0.43366171863704106</v>
      </c>
      <c r="S3853" s="3">
        <v>4450248.4800000004</v>
      </c>
      <c r="T3853" s="3">
        <f t="shared" si="424"/>
        <v>193032.79999999981</v>
      </c>
      <c r="U3853" s="4">
        <f t="shared" si="425"/>
        <v>4.3375735280291539E-2</v>
      </c>
      <c r="V3853" s="2" t="s">
        <v>44</v>
      </c>
      <c r="W3853" s="2" t="s">
        <v>117</v>
      </c>
      <c r="X3853" s="2" t="s">
        <v>180</v>
      </c>
      <c r="Y3853" s="2">
        <v>149.5</v>
      </c>
      <c r="Z3853" s="2" t="s">
        <v>8788</v>
      </c>
      <c r="AA3853" s="2" t="s">
        <v>109</v>
      </c>
      <c r="AB3853" s="2" t="s">
        <v>142</v>
      </c>
      <c r="AC3853" s="2">
        <v>1.1000000000000001</v>
      </c>
      <c r="AD3853" s="3">
        <v>4954965.78</v>
      </c>
      <c r="AE3853" s="5">
        <v>13.64</v>
      </c>
      <c r="AF3853" s="2">
        <v>24</v>
      </c>
      <c r="AG3853" s="3">
        <f t="shared" si="426"/>
        <v>237060.3761952754</v>
      </c>
      <c r="AH3853" s="2" t="s">
        <v>50</v>
      </c>
      <c r="AI3853" s="3">
        <v>0</v>
      </c>
    </row>
    <row r="3854" spans="1:35" x14ac:dyDescent="0.3">
      <c r="A3854" s="2" t="s">
        <v>8789</v>
      </c>
      <c r="B3854" s="2" t="s">
        <v>4948</v>
      </c>
      <c r="C3854" s="2" t="s">
        <v>189</v>
      </c>
      <c r="D3854" s="2" t="s">
        <v>54</v>
      </c>
      <c r="E3854" s="2">
        <v>2020</v>
      </c>
      <c r="F3854" s="2" t="s">
        <v>105</v>
      </c>
      <c r="G3854" s="2" t="s">
        <v>69</v>
      </c>
      <c r="H3854" s="2" t="s">
        <v>272</v>
      </c>
      <c r="I3854" s="2" t="s">
        <v>39</v>
      </c>
      <c r="J3854" s="2" t="s">
        <v>116</v>
      </c>
      <c r="K3854" s="3">
        <v>8887277.7799999993</v>
      </c>
      <c r="L3854" s="3">
        <v>3599222.34</v>
      </c>
      <c r="M3854" s="3">
        <f t="shared" si="420"/>
        <v>5288055.4399999995</v>
      </c>
      <c r="N3854" s="3">
        <v>1225979.97</v>
      </c>
      <c r="O3854" s="3">
        <f t="shared" si="421"/>
        <v>4062075.4699999997</v>
      </c>
      <c r="P3854" s="3">
        <v>2894129.8</v>
      </c>
      <c r="Q3854" s="4">
        <f t="shared" si="422"/>
        <v>0.5950140831538181</v>
      </c>
      <c r="R3854" s="4">
        <f t="shared" si="423"/>
        <v>0.3256486262320924</v>
      </c>
      <c r="S3854" s="3">
        <v>9329665.75</v>
      </c>
      <c r="T3854" s="3">
        <f t="shared" si="424"/>
        <v>-442387.97000000067</v>
      </c>
      <c r="U3854" s="4">
        <f t="shared" si="425"/>
        <v>-4.7417343970763443E-2</v>
      </c>
      <c r="V3854" s="2" t="s">
        <v>133</v>
      </c>
      <c r="W3854" s="2" t="s">
        <v>60</v>
      </c>
      <c r="X3854" s="2" t="s">
        <v>274</v>
      </c>
      <c r="Y3854" s="2">
        <v>1</v>
      </c>
      <c r="Z3854" s="2" t="s">
        <v>8790</v>
      </c>
      <c r="AA3854" s="2" t="s">
        <v>148</v>
      </c>
      <c r="AB3854" s="2" t="s">
        <v>306</v>
      </c>
      <c r="AC3854" s="2">
        <v>9.9</v>
      </c>
      <c r="AD3854" s="3">
        <v>0</v>
      </c>
      <c r="AE3854" s="5">
        <v>0</v>
      </c>
      <c r="AF3854" s="2">
        <v>0</v>
      </c>
      <c r="AG3854" s="3">
        <f t="shared" si="426"/>
        <v>0</v>
      </c>
      <c r="AH3854" s="2" t="s">
        <v>50</v>
      </c>
      <c r="AI3854" s="3">
        <v>0</v>
      </c>
    </row>
    <row r="3855" spans="1:35" x14ac:dyDescent="0.3">
      <c r="A3855" s="2" t="s">
        <v>8791</v>
      </c>
      <c r="B3855" s="2" t="s">
        <v>3755</v>
      </c>
      <c r="C3855" s="2" t="s">
        <v>67</v>
      </c>
      <c r="D3855" s="2" t="s">
        <v>54</v>
      </c>
      <c r="E3855" s="2">
        <v>2022</v>
      </c>
      <c r="F3855" s="2" t="s">
        <v>82</v>
      </c>
      <c r="G3855" s="2" t="s">
        <v>40</v>
      </c>
      <c r="H3855" s="2" t="s">
        <v>41</v>
      </c>
      <c r="I3855" s="2" t="s">
        <v>42</v>
      </c>
      <c r="J3855" s="2" t="s">
        <v>146</v>
      </c>
      <c r="K3855" s="3">
        <v>7182809.3200000003</v>
      </c>
      <c r="L3855" s="3">
        <v>2238369.85</v>
      </c>
      <c r="M3855" s="3">
        <f t="shared" si="420"/>
        <v>4944439.4700000007</v>
      </c>
      <c r="N3855" s="3">
        <v>925801.81</v>
      </c>
      <c r="O3855" s="3">
        <f t="shared" si="421"/>
        <v>4018637.6600000006</v>
      </c>
      <c r="P3855" s="3">
        <v>3023686.24</v>
      </c>
      <c r="Q3855" s="4">
        <f t="shared" si="422"/>
        <v>0.68837125555213829</v>
      </c>
      <c r="R3855" s="4">
        <f t="shared" si="423"/>
        <v>0.42096150757904294</v>
      </c>
      <c r="S3855" s="3">
        <v>6565066.4500000002</v>
      </c>
      <c r="T3855" s="3">
        <f t="shared" si="424"/>
        <v>617742.87000000011</v>
      </c>
      <c r="U3855" s="4">
        <f t="shared" si="425"/>
        <v>9.4095448188494746E-2</v>
      </c>
      <c r="V3855" s="2" t="s">
        <v>85</v>
      </c>
      <c r="W3855" s="2" t="s">
        <v>117</v>
      </c>
      <c r="X3855" s="2" t="s">
        <v>46</v>
      </c>
      <c r="Y3855" s="2">
        <v>0.89</v>
      </c>
      <c r="Z3855" s="2" t="s">
        <v>8792</v>
      </c>
      <c r="AA3855" s="2" t="s">
        <v>148</v>
      </c>
      <c r="AB3855" s="2" t="s">
        <v>88</v>
      </c>
      <c r="AC3855" s="2">
        <v>1.68</v>
      </c>
      <c r="AD3855" s="3">
        <v>0</v>
      </c>
      <c r="AE3855" s="5">
        <v>0</v>
      </c>
      <c r="AF3855" s="2">
        <v>0</v>
      </c>
      <c r="AG3855" s="3">
        <f t="shared" si="426"/>
        <v>0</v>
      </c>
      <c r="AH3855" s="2" t="s">
        <v>50</v>
      </c>
      <c r="AI3855" s="3">
        <v>0</v>
      </c>
    </row>
    <row r="3856" spans="1:35" x14ac:dyDescent="0.3">
      <c r="A3856" s="2" t="s">
        <v>8793</v>
      </c>
      <c r="B3856" s="2" t="s">
        <v>1318</v>
      </c>
      <c r="C3856" s="2" t="s">
        <v>304</v>
      </c>
      <c r="D3856" s="2" t="s">
        <v>104</v>
      </c>
      <c r="E3856" s="2">
        <v>2022</v>
      </c>
      <c r="F3856" s="2" t="s">
        <v>82</v>
      </c>
      <c r="G3856" s="2" t="s">
        <v>93</v>
      </c>
      <c r="H3856" s="2" t="s">
        <v>94</v>
      </c>
      <c r="I3856" s="2" t="s">
        <v>131</v>
      </c>
      <c r="J3856" s="2" t="s">
        <v>235</v>
      </c>
      <c r="K3856" s="3">
        <v>9036661.5600000005</v>
      </c>
      <c r="L3856" s="3">
        <v>4723393.96</v>
      </c>
      <c r="M3856" s="3">
        <f t="shared" si="420"/>
        <v>4313267.6000000006</v>
      </c>
      <c r="N3856" s="3">
        <v>981080.23</v>
      </c>
      <c r="O3856" s="3">
        <f t="shared" si="421"/>
        <v>3332187.3700000006</v>
      </c>
      <c r="P3856" s="3">
        <v>2456470.64</v>
      </c>
      <c r="Q3856" s="4">
        <f t="shared" si="422"/>
        <v>0.4773076397031738</v>
      </c>
      <c r="R3856" s="4">
        <f t="shared" si="423"/>
        <v>0.27183386516026609</v>
      </c>
      <c r="S3856" s="3">
        <v>7357314.0099999998</v>
      </c>
      <c r="T3856" s="3">
        <f t="shared" si="424"/>
        <v>1679347.5500000007</v>
      </c>
      <c r="U3856" s="4">
        <f t="shared" si="425"/>
        <v>0.22825552201760663</v>
      </c>
      <c r="V3856" s="2" t="s">
        <v>73</v>
      </c>
      <c r="W3856" s="2" t="s">
        <v>207</v>
      </c>
      <c r="X3856" s="2" t="s">
        <v>97</v>
      </c>
      <c r="Y3856" s="2">
        <v>1550</v>
      </c>
      <c r="Z3856" s="2" t="s">
        <v>8794</v>
      </c>
      <c r="AA3856" s="2" t="s">
        <v>76</v>
      </c>
      <c r="AB3856" s="2" t="s">
        <v>110</v>
      </c>
      <c r="AC3856" s="2">
        <v>3.21</v>
      </c>
      <c r="AD3856" s="3">
        <v>0</v>
      </c>
      <c r="AE3856" s="5">
        <v>0</v>
      </c>
      <c r="AF3856" s="2">
        <v>0</v>
      </c>
      <c r="AG3856" s="3">
        <f t="shared" si="426"/>
        <v>0</v>
      </c>
      <c r="AH3856" s="2" t="s">
        <v>50</v>
      </c>
      <c r="AI3856" s="3">
        <v>0</v>
      </c>
    </row>
    <row r="3857" spans="1:35" x14ac:dyDescent="0.3">
      <c r="A3857" s="2" t="s">
        <v>8795</v>
      </c>
      <c r="B3857" s="2" t="s">
        <v>6477</v>
      </c>
      <c r="C3857" s="2" t="s">
        <v>103</v>
      </c>
      <c r="D3857" s="2" t="s">
        <v>104</v>
      </c>
      <c r="E3857" s="2">
        <v>2020</v>
      </c>
      <c r="F3857" s="2" t="s">
        <v>68</v>
      </c>
      <c r="G3857" s="2" t="s">
        <v>69</v>
      </c>
      <c r="H3857" s="2" t="s">
        <v>272</v>
      </c>
      <c r="I3857" s="2" t="s">
        <v>39</v>
      </c>
      <c r="J3857" s="2" t="s">
        <v>487</v>
      </c>
      <c r="K3857" s="3">
        <v>6035185.1600000001</v>
      </c>
      <c r="L3857" s="3">
        <v>1788053.21</v>
      </c>
      <c r="M3857" s="3">
        <f t="shared" si="420"/>
        <v>4247131.95</v>
      </c>
      <c r="N3857" s="3">
        <v>929059.22</v>
      </c>
      <c r="O3857" s="3">
        <f t="shared" si="421"/>
        <v>3318072.7300000004</v>
      </c>
      <c r="P3857" s="3">
        <v>2621842.59</v>
      </c>
      <c r="Q3857" s="4">
        <f t="shared" si="422"/>
        <v>0.70372852487594595</v>
      </c>
      <c r="R3857" s="4">
        <f t="shared" si="423"/>
        <v>0.43442620574047142</v>
      </c>
      <c r="S3857" s="3">
        <v>5161146.46</v>
      </c>
      <c r="T3857" s="3">
        <f t="shared" si="424"/>
        <v>874038.70000000019</v>
      </c>
      <c r="U3857" s="4">
        <f t="shared" si="425"/>
        <v>0.16934971847320918</v>
      </c>
      <c r="V3857" s="2" t="s">
        <v>85</v>
      </c>
      <c r="W3857" s="2" t="s">
        <v>134</v>
      </c>
      <c r="X3857" s="2" t="s">
        <v>274</v>
      </c>
      <c r="Y3857" s="2">
        <v>1</v>
      </c>
      <c r="Z3857" s="2" t="s">
        <v>2861</v>
      </c>
      <c r="AA3857" s="2" t="s">
        <v>109</v>
      </c>
      <c r="AB3857" s="2" t="s">
        <v>306</v>
      </c>
      <c r="AC3857" s="2">
        <v>6.18</v>
      </c>
      <c r="AD3857" s="3">
        <v>0</v>
      </c>
      <c r="AE3857" s="5">
        <v>0</v>
      </c>
      <c r="AF3857" s="2">
        <v>0</v>
      </c>
      <c r="AG3857" s="3">
        <f t="shared" si="426"/>
        <v>0</v>
      </c>
      <c r="AH3857" s="2" t="s">
        <v>50</v>
      </c>
      <c r="AI3857" s="3">
        <v>0</v>
      </c>
    </row>
    <row r="3858" spans="1:35" x14ac:dyDescent="0.3">
      <c r="A3858" s="2" t="s">
        <v>8796</v>
      </c>
      <c r="B3858" s="2" t="s">
        <v>8797</v>
      </c>
      <c r="C3858" s="2" t="s">
        <v>205</v>
      </c>
      <c r="D3858" s="2" t="s">
        <v>81</v>
      </c>
      <c r="E3858" s="2">
        <v>2023</v>
      </c>
      <c r="F3858" s="2" t="s">
        <v>58</v>
      </c>
      <c r="G3858" s="2" t="s">
        <v>69</v>
      </c>
      <c r="H3858" s="2" t="s">
        <v>272</v>
      </c>
      <c r="I3858" s="2" t="s">
        <v>58</v>
      </c>
      <c r="J3858" s="2" t="s">
        <v>240</v>
      </c>
      <c r="K3858" s="3">
        <v>7613130.8499999996</v>
      </c>
      <c r="L3858" s="3">
        <v>2267083.38</v>
      </c>
      <c r="M3858" s="3">
        <f t="shared" si="420"/>
        <v>5346047.47</v>
      </c>
      <c r="N3858" s="3">
        <v>953385.46</v>
      </c>
      <c r="O3858" s="3">
        <f t="shared" si="421"/>
        <v>4392662.01</v>
      </c>
      <c r="P3858" s="3">
        <v>3445053.98</v>
      </c>
      <c r="Q3858" s="4">
        <f t="shared" si="422"/>
        <v>0.70221405297401396</v>
      </c>
      <c r="R3858" s="4">
        <f t="shared" si="423"/>
        <v>0.45251474693883664</v>
      </c>
      <c r="S3858" s="3">
        <v>6745582.9699999997</v>
      </c>
      <c r="T3858" s="3">
        <f t="shared" si="424"/>
        <v>867547.87999999989</v>
      </c>
      <c r="U3858" s="4">
        <f t="shared" si="425"/>
        <v>0.12860977084683312</v>
      </c>
      <c r="V3858" s="2" t="s">
        <v>124</v>
      </c>
      <c r="W3858" s="2" t="s">
        <v>125</v>
      </c>
      <c r="X3858" s="2" t="s">
        <v>274</v>
      </c>
      <c r="Y3858" s="2">
        <v>1</v>
      </c>
      <c r="Z3858" s="2" t="s">
        <v>8798</v>
      </c>
      <c r="AA3858" s="2" t="s">
        <v>48</v>
      </c>
      <c r="AB3858" s="2" t="s">
        <v>142</v>
      </c>
      <c r="AC3858" s="2">
        <v>4.16</v>
      </c>
      <c r="AD3858" s="3">
        <v>0</v>
      </c>
      <c r="AE3858" s="5">
        <v>0</v>
      </c>
      <c r="AF3858" s="2">
        <v>0</v>
      </c>
      <c r="AG3858" s="3">
        <f t="shared" si="426"/>
        <v>0</v>
      </c>
      <c r="AH3858" s="2" t="s">
        <v>50</v>
      </c>
      <c r="AI3858" s="3">
        <v>0</v>
      </c>
    </row>
    <row r="3859" spans="1:35" x14ac:dyDescent="0.3">
      <c r="A3859" s="2" t="s">
        <v>8799</v>
      </c>
      <c r="B3859" s="2" t="s">
        <v>4824</v>
      </c>
      <c r="C3859" s="2" t="s">
        <v>407</v>
      </c>
      <c r="D3859" s="2" t="s">
        <v>38</v>
      </c>
      <c r="E3859" s="2">
        <v>2020</v>
      </c>
      <c r="F3859" s="2" t="s">
        <v>58</v>
      </c>
      <c r="G3859" s="2" t="s">
        <v>56</v>
      </c>
      <c r="H3859" s="2" t="s">
        <v>153</v>
      </c>
      <c r="I3859" s="2" t="s">
        <v>39</v>
      </c>
      <c r="J3859" s="2" t="s">
        <v>566</v>
      </c>
      <c r="K3859" s="3">
        <v>4994063.55</v>
      </c>
      <c r="L3859" s="3">
        <v>2610793.62</v>
      </c>
      <c r="M3859" s="3">
        <f t="shared" si="420"/>
        <v>2383269.9299999997</v>
      </c>
      <c r="N3859" s="3">
        <v>804587.56</v>
      </c>
      <c r="O3859" s="3">
        <f t="shared" si="421"/>
        <v>1578682.3699999996</v>
      </c>
      <c r="P3859" s="3">
        <v>1140686.29</v>
      </c>
      <c r="Q3859" s="4">
        <f t="shared" si="422"/>
        <v>0.47722058522863608</v>
      </c>
      <c r="R3859" s="4">
        <f t="shared" si="423"/>
        <v>0.22840844506273855</v>
      </c>
      <c r="S3859" s="3">
        <v>4965451.33</v>
      </c>
      <c r="T3859" s="3">
        <f t="shared" si="424"/>
        <v>28612.219999999739</v>
      </c>
      <c r="U3859" s="4">
        <f t="shared" si="425"/>
        <v>5.7622596816389983E-3</v>
      </c>
      <c r="V3859" s="2" t="s">
        <v>44</v>
      </c>
      <c r="W3859" s="2" t="s">
        <v>60</v>
      </c>
      <c r="X3859" s="2" t="s">
        <v>155</v>
      </c>
      <c r="Y3859" s="2">
        <v>7.24</v>
      </c>
      <c r="Z3859" s="2" t="s">
        <v>8421</v>
      </c>
      <c r="AA3859" s="2" t="s">
        <v>63</v>
      </c>
      <c r="AB3859" s="2" t="s">
        <v>306</v>
      </c>
      <c r="AC3859" s="2">
        <v>7.32</v>
      </c>
      <c r="AD3859" s="3">
        <v>0</v>
      </c>
      <c r="AE3859" s="5">
        <v>0</v>
      </c>
      <c r="AF3859" s="2">
        <v>0</v>
      </c>
      <c r="AG3859" s="3">
        <f t="shared" si="426"/>
        <v>0</v>
      </c>
      <c r="AH3859" s="2" t="s">
        <v>50</v>
      </c>
      <c r="AI3859" s="3">
        <v>0</v>
      </c>
    </row>
    <row r="3860" spans="1:35" x14ac:dyDescent="0.3">
      <c r="A3860" s="2" t="s">
        <v>8800</v>
      </c>
      <c r="B3860" s="2" t="s">
        <v>4499</v>
      </c>
      <c r="C3860" s="2" t="s">
        <v>227</v>
      </c>
      <c r="D3860" s="2" t="s">
        <v>104</v>
      </c>
      <c r="E3860" s="2">
        <v>2023</v>
      </c>
      <c r="F3860" s="2" t="s">
        <v>55</v>
      </c>
      <c r="G3860" s="2" t="s">
        <v>40</v>
      </c>
      <c r="H3860" s="2" t="s">
        <v>83</v>
      </c>
      <c r="I3860" s="2" t="s">
        <v>58</v>
      </c>
      <c r="J3860" s="2" t="s">
        <v>191</v>
      </c>
      <c r="K3860" s="3">
        <v>2517522.9300000002</v>
      </c>
      <c r="L3860" s="3">
        <v>999909.75</v>
      </c>
      <c r="M3860" s="3">
        <f t="shared" si="420"/>
        <v>1517613.1800000002</v>
      </c>
      <c r="N3860" s="3">
        <v>459446.08</v>
      </c>
      <c r="O3860" s="3">
        <f t="shared" si="421"/>
        <v>1058167.1000000001</v>
      </c>
      <c r="P3860" s="3">
        <v>778386.78</v>
      </c>
      <c r="Q3860" s="4">
        <f t="shared" si="422"/>
        <v>0.60282000291453153</v>
      </c>
      <c r="R3860" s="4">
        <f t="shared" si="423"/>
        <v>0.30918756318934498</v>
      </c>
      <c r="S3860" s="3">
        <v>2784808.89</v>
      </c>
      <c r="T3860" s="3">
        <f t="shared" si="424"/>
        <v>-267285.95999999996</v>
      </c>
      <c r="U3860" s="4">
        <f t="shared" si="425"/>
        <v>-9.5980000983119512E-2</v>
      </c>
      <c r="V3860" s="2" t="s">
        <v>85</v>
      </c>
      <c r="W3860" s="2" t="s">
        <v>45</v>
      </c>
      <c r="X3860" s="2" t="s">
        <v>86</v>
      </c>
      <c r="Y3860" s="2">
        <v>0.92</v>
      </c>
      <c r="Z3860" s="2" t="s">
        <v>8801</v>
      </c>
      <c r="AA3860" s="2" t="s">
        <v>48</v>
      </c>
      <c r="AB3860" s="2" t="s">
        <v>182</v>
      </c>
      <c r="AC3860" s="2">
        <v>9</v>
      </c>
      <c r="AD3860" s="3">
        <v>0</v>
      </c>
      <c r="AE3860" s="5">
        <v>0</v>
      </c>
      <c r="AF3860" s="2">
        <v>0</v>
      </c>
      <c r="AG3860" s="3">
        <f t="shared" si="426"/>
        <v>0</v>
      </c>
      <c r="AH3860" s="2" t="s">
        <v>50</v>
      </c>
      <c r="AI3860" s="3">
        <v>0</v>
      </c>
    </row>
    <row r="3861" spans="1:35" x14ac:dyDescent="0.3">
      <c r="A3861" s="2" t="s">
        <v>8802</v>
      </c>
      <c r="B3861" s="2" t="s">
        <v>2105</v>
      </c>
      <c r="C3861" s="2" t="s">
        <v>448</v>
      </c>
      <c r="D3861" s="2" t="s">
        <v>54</v>
      </c>
      <c r="E3861" s="2">
        <v>2021</v>
      </c>
      <c r="F3861" s="2" t="s">
        <v>58</v>
      </c>
      <c r="G3861" s="2" t="s">
        <v>114</v>
      </c>
      <c r="H3861" s="2" t="s">
        <v>234</v>
      </c>
      <c r="I3861" s="2" t="s">
        <v>42</v>
      </c>
      <c r="J3861" s="2" t="s">
        <v>146</v>
      </c>
      <c r="K3861" s="3">
        <v>843987.18</v>
      </c>
      <c r="L3861" s="3">
        <v>368261.7</v>
      </c>
      <c r="M3861" s="3">
        <f t="shared" si="420"/>
        <v>475725.48000000004</v>
      </c>
      <c r="N3861" s="3">
        <v>122402.94</v>
      </c>
      <c r="O3861" s="3">
        <f t="shared" si="421"/>
        <v>353322.54000000004</v>
      </c>
      <c r="P3861" s="3">
        <v>271034.28999999998</v>
      </c>
      <c r="Q3861" s="4">
        <f t="shared" si="422"/>
        <v>0.56366434381147834</v>
      </c>
      <c r="R3861" s="4">
        <f t="shared" si="423"/>
        <v>0.32113555326752707</v>
      </c>
      <c r="S3861" s="3">
        <v>879033.04</v>
      </c>
      <c r="T3861" s="3">
        <f t="shared" si="424"/>
        <v>-35045.859999999986</v>
      </c>
      <c r="U3861" s="4">
        <f t="shared" si="425"/>
        <v>-3.9868649305832671E-2</v>
      </c>
      <c r="V3861" s="2" t="s">
        <v>73</v>
      </c>
      <c r="W3861" s="2" t="s">
        <v>125</v>
      </c>
      <c r="X3861" s="2" t="s">
        <v>236</v>
      </c>
      <c r="Y3861" s="2">
        <v>3.67</v>
      </c>
      <c r="Z3861" s="2" t="s">
        <v>8803</v>
      </c>
      <c r="AA3861" s="2" t="s">
        <v>148</v>
      </c>
      <c r="AB3861" s="2" t="s">
        <v>64</v>
      </c>
      <c r="AC3861" s="2">
        <v>7.74</v>
      </c>
      <c r="AD3861" s="3">
        <v>0</v>
      </c>
      <c r="AE3861" s="5">
        <v>0</v>
      </c>
      <c r="AF3861" s="2">
        <v>0</v>
      </c>
      <c r="AG3861" s="3">
        <f t="shared" si="426"/>
        <v>0</v>
      </c>
      <c r="AH3861" s="2" t="s">
        <v>50</v>
      </c>
      <c r="AI3861" s="3">
        <v>0</v>
      </c>
    </row>
    <row r="3862" spans="1:35" x14ac:dyDescent="0.3">
      <c r="A3862" s="2" t="s">
        <v>8804</v>
      </c>
      <c r="B3862" s="2" t="s">
        <v>2466</v>
      </c>
      <c r="C3862" s="2" t="s">
        <v>730</v>
      </c>
      <c r="D3862" s="2" t="s">
        <v>38</v>
      </c>
      <c r="E3862" s="2">
        <v>2020</v>
      </c>
      <c r="F3862" s="2" t="s">
        <v>55</v>
      </c>
      <c r="G3862" s="2" t="s">
        <v>56</v>
      </c>
      <c r="H3862" s="2" t="s">
        <v>57</v>
      </c>
      <c r="I3862" s="2" t="s">
        <v>39</v>
      </c>
      <c r="J3862" s="2" t="s">
        <v>273</v>
      </c>
      <c r="K3862" s="3">
        <v>7179853.8300000001</v>
      </c>
      <c r="L3862" s="3">
        <v>3723018.14</v>
      </c>
      <c r="M3862" s="3">
        <f t="shared" si="420"/>
        <v>3456835.69</v>
      </c>
      <c r="N3862" s="3">
        <v>948569.67</v>
      </c>
      <c r="O3862" s="3">
        <f t="shared" si="421"/>
        <v>2508266.02</v>
      </c>
      <c r="P3862" s="3">
        <v>1828807.75</v>
      </c>
      <c r="Q3862" s="4">
        <f t="shared" si="422"/>
        <v>0.48146324031780463</v>
      </c>
      <c r="R3862" s="4">
        <f t="shared" si="423"/>
        <v>0.25471378572619213</v>
      </c>
      <c r="S3862" s="3">
        <v>6399606.3799999999</v>
      </c>
      <c r="T3862" s="3">
        <f t="shared" si="424"/>
        <v>780247.45000000019</v>
      </c>
      <c r="U3862" s="4">
        <f t="shared" si="425"/>
        <v>0.12192116259500325</v>
      </c>
      <c r="V3862" s="2" t="s">
        <v>95</v>
      </c>
      <c r="W3862" s="2" t="s">
        <v>117</v>
      </c>
      <c r="X3862" s="2" t="s">
        <v>61</v>
      </c>
      <c r="Y3862" s="2">
        <v>1.53</v>
      </c>
      <c r="Z3862" s="2" t="s">
        <v>8805</v>
      </c>
      <c r="AA3862" s="2" t="s">
        <v>141</v>
      </c>
      <c r="AB3862" s="2" t="s">
        <v>110</v>
      </c>
      <c r="AC3862" s="2">
        <v>4.63</v>
      </c>
      <c r="AD3862" s="3">
        <v>0</v>
      </c>
      <c r="AE3862" s="5">
        <v>0</v>
      </c>
      <c r="AF3862" s="2">
        <v>0</v>
      </c>
      <c r="AG3862" s="3">
        <f t="shared" si="426"/>
        <v>0</v>
      </c>
      <c r="AH3862" s="2" t="s">
        <v>230</v>
      </c>
      <c r="AI3862" s="3">
        <v>0</v>
      </c>
    </row>
    <row r="3863" spans="1:35" x14ac:dyDescent="0.3">
      <c r="A3863" s="2" t="s">
        <v>8806</v>
      </c>
      <c r="B3863" s="2" t="s">
        <v>3144</v>
      </c>
      <c r="C3863" s="2" t="s">
        <v>257</v>
      </c>
      <c r="D3863" s="2" t="s">
        <v>104</v>
      </c>
      <c r="E3863" s="2">
        <v>2024</v>
      </c>
      <c r="F3863" s="2" t="s">
        <v>68</v>
      </c>
      <c r="G3863" s="2" t="s">
        <v>93</v>
      </c>
      <c r="H3863" s="2" t="s">
        <v>221</v>
      </c>
      <c r="I3863" s="2" t="s">
        <v>39</v>
      </c>
      <c r="J3863" s="2" t="s">
        <v>116</v>
      </c>
      <c r="K3863" s="3">
        <v>8750203.8599999994</v>
      </c>
      <c r="L3863" s="3">
        <v>4466546.88</v>
      </c>
      <c r="M3863" s="3">
        <f t="shared" si="420"/>
        <v>4283656.9799999995</v>
      </c>
      <c r="N3863" s="3">
        <v>1255492.08</v>
      </c>
      <c r="O3863" s="3">
        <f t="shared" si="421"/>
        <v>3028164.8999999994</v>
      </c>
      <c r="P3863" s="3">
        <v>2126754.44</v>
      </c>
      <c r="Q3863" s="4">
        <f t="shared" si="422"/>
        <v>0.48954939205267839</v>
      </c>
      <c r="R3863" s="4">
        <f t="shared" si="423"/>
        <v>0.24305198759106397</v>
      </c>
      <c r="S3863" s="3">
        <v>7137679.4299999997</v>
      </c>
      <c r="T3863" s="3">
        <f t="shared" si="424"/>
        <v>1612524.4299999997</v>
      </c>
      <c r="U3863" s="4">
        <f t="shared" si="425"/>
        <v>0.22591718300243133</v>
      </c>
      <c r="V3863" s="2" t="s">
        <v>107</v>
      </c>
      <c r="W3863" s="2" t="s">
        <v>125</v>
      </c>
      <c r="X3863" s="2" t="s">
        <v>222</v>
      </c>
      <c r="Y3863" s="2">
        <v>18.899999999999999</v>
      </c>
      <c r="Z3863" s="2" t="s">
        <v>8807</v>
      </c>
      <c r="AA3863" s="2" t="s">
        <v>224</v>
      </c>
      <c r="AB3863" s="2" t="s">
        <v>149</v>
      </c>
      <c r="AC3863" s="2">
        <v>6.53</v>
      </c>
      <c r="AD3863" s="3">
        <v>0</v>
      </c>
      <c r="AE3863" s="5">
        <v>0</v>
      </c>
      <c r="AF3863" s="2">
        <v>0</v>
      </c>
      <c r="AG3863" s="3">
        <f t="shared" si="426"/>
        <v>0</v>
      </c>
      <c r="AH3863" s="2" t="s">
        <v>50</v>
      </c>
      <c r="AI3863" s="3">
        <v>0</v>
      </c>
    </row>
    <row r="3864" spans="1:35" x14ac:dyDescent="0.3">
      <c r="A3864" s="2" t="s">
        <v>8808</v>
      </c>
      <c r="B3864" s="2" t="s">
        <v>3691</v>
      </c>
      <c r="C3864" s="2" t="s">
        <v>113</v>
      </c>
      <c r="D3864" s="2" t="s">
        <v>54</v>
      </c>
      <c r="E3864" s="2">
        <v>2022</v>
      </c>
      <c r="F3864" s="2" t="s">
        <v>82</v>
      </c>
      <c r="G3864" s="2" t="s">
        <v>40</v>
      </c>
      <c r="H3864" s="2" t="s">
        <v>83</v>
      </c>
      <c r="I3864" s="2" t="s">
        <v>58</v>
      </c>
      <c r="J3864" s="2" t="s">
        <v>106</v>
      </c>
      <c r="K3864" s="3">
        <v>5988309.3499999996</v>
      </c>
      <c r="L3864" s="3">
        <v>2779991.29</v>
      </c>
      <c r="M3864" s="3">
        <f t="shared" si="420"/>
        <v>3208318.0599999996</v>
      </c>
      <c r="N3864" s="3">
        <v>1131455.93</v>
      </c>
      <c r="O3864" s="3">
        <f t="shared" si="421"/>
        <v>2076862.1299999997</v>
      </c>
      <c r="P3864" s="3">
        <v>1626446.4</v>
      </c>
      <c r="Q3864" s="4">
        <f t="shared" si="422"/>
        <v>0.53576358075088415</v>
      </c>
      <c r="R3864" s="4">
        <f t="shared" si="423"/>
        <v>0.27160360377841869</v>
      </c>
      <c r="S3864" s="3">
        <v>6205041.1399999997</v>
      </c>
      <c r="T3864" s="3">
        <f t="shared" si="424"/>
        <v>-216731.79000000004</v>
      </c>
      <c r="U3864" s="4">
        <f t="shared" si="425"/>
        <v>-3.4928340539576191E-2</v>
      </c>
      <c r="V3864" s="2" t="s">
        <v>124</v>
      </c>
      <c r="W3864" s="2" t="s">
        <v>117</v>
      </c>
      <c r="X3864" s="2" t="s">
        <v>86</v>
      </c>
      <c r="Y3864" s="2">
        <v>0.92</v>
      </c>
      <c r="Z3864" s="2" t="s">
        <v>8809</v>
      </c>
      <c r="AA3864" s="2" t="s">
        <v>48</v>
      </c>
      <c r="AB3864" s="2" t="s">
        <v>242</v>
      </c>
      <c r="AC3864" s="2">
        <v>5.95</v>
      </c>
      <c r="AD3864" s="3">
        <v>0</v>
      </c>
      <c r="AE3864" s="5">
        <v>0</v>
      </c>
      <c r="AF3864" s="2">
        <v>0</v>
      </c>
      <c r="AG3864" s="3">
        <f t="shared" si="426"/>
        <v>0</v>
      </c>
      <c r="AH3864" s="2" t="s">
        <v>50</v>
      </c>
      <c r="AI3864" s="3">
        <v>0</v>
      </c>
    </row>
    <row r="3865" spans="1:35" x14ac:dyDescent="0.3">
      <c r="A3865" s="2" t="s">
        <v>8810</v>
      </c>
      <c r="B3865" s="2" t="s">
        <v>7410</v>
      </c>
      <c r="C3865" s="2" t="s">
        <v>145</v>
      </c>
      <c r="D3865" s="2" t="s">
        <v>54</v>
      </c>
      <c r="E3865" s="2">
        <v>2024</v>
      </c>
      <c r="F3865" s="2" t="s">
        <v>82</v>
      </c>
      <c r="G3865" s="2" t="s">
        <v>114</v>
      </c>
      <c r="H3865" s="2" t="s">
        <v>234</v>
      </c>
      <c r="I3865" s="2" t="s">
        <v>39</v>
      </c>
      <c r="J3865" s="2" t="s">
        <v>116</v>
      </c>
      <c r="K3865" s="3">
        <v>8818188.8200000003</v>
      </c>
      <c r="L3865" s="3">
        <v>3702415.94</v>
      </c>
      <c r="M3865" s="3">
        <f t="shared" si="420"/>
        <v>5115772.8800000008</v>
      </c>
      <c r="N3865" s="3">
        <v>1505417.43</v>
      </c>
      <c r="O3865" s="3">
        <f t="shared" si="421"/>
        <v>3610355.4500000011</v>
      </c>
      <c r="P3865" s="3">
        <v>2712500.17</v>
      </c>
      <c r="Q3865" s="4">
        <f t="shared" si="422"/>
        <v>0.58013873193520493</v>
      </c>
      <c r="R3865" s="4">
        <f t="shared" si="423"/>
        <v>0.30760286781883628</v>
      </c>
      <c r="S3865" s="3">
        <v>10317794.93</v>
      </c>
      <c r="T3865" s="3">
        <f t="shared" si="424"/>
        <v>-1499606.1099999994</v>
      </c>
      <c r="U3865" s="4">
        <f t="shared" si="425"/>
        <v>-0.14534172467798789</v>
      </c>
      <c r="V3865" s="2" t="s">
        <v>95</v>
      </c>
      <c r="W3865" s="2" t="s">
        <v>134</v>
      </c>
      <c r="X3865" s="2" t="s">
        <v>236</v>
      </c>
      <c r="Y3865" s="2">
        <v>3.67</v>
      </c>
      <c r="Z3865" s="2" t="s">
        <v>8811</v>
      </c>
      <c r="AA3865" s="2" t="s">
        <v>63</v>
      </c>
      <c r="AB3865" s="2" t="s">
        <v>77</v>
      </c>
      <c r="AC3865" s="2">
        <v>8.0299999999999994</v>
      </c>
      <c r="AD3865" s="3">
        <v>0</v>
      </c>
      <c r="AE3865" s="5">
        <v>0</v>
      </c>
      <c r="AF3865" s="2">
        <v>0</v>
      </c>
      <c r="AG3865" s="3">
        <f t="shared" si="426"/>
        <v>0</v>
      </c>
      <c r="AH3865" s="2" t="s">
        <v>50</v>
      </c>
      <c r="AI3865" s="3">
        <v>0</v>
      </c>
    </row>
    <row r="3866" spans="1:35" x14ac:dyDescent="0.3">
      <c r="A3866" s="2" t="s">
        <v>8812</v>
      </c>
      <c r="B3866" s="2" t="s">
        <v>1216</v>
      </c>
      <c r="C3866" s="2" t="s">
        <v>176</v>
      </c>
      <c r="D3866" s="2" t="s">
        <v>104</v>
      </c>
      <c r="E3866" s="2">
        <v>2020</v>
      </c>
      <c r="F3866" s="2" t="s">
        <v>58</v>
      </c>
      <c r="G3866" s="2" t="s">
        <v>93</v>
      </c>
      <c r="H3866" s="2" t="s">
        <v>221</v>
      </c>
      <c r="I3866" s="2" t="s">
        <v>71</v>
      </c>
      <c r="J3866" s="2" t="s">
        <v>293</v>
      </c>
      <c r="K3866" s="3">
        <v>2791207.21</v>
      </c>
      <c r="L3866" s="3">
        <v>989803.26</v>
      </c>
      <c r="M3866" s="3">
        <f t="shared" si="420"/>
        <v>1801403.95</v>
      </c>
      <c r="N3866" s="3">
        <v>331719.56</v>
      </c>
      <c r="O3866" s="3">
        <f t="shared" si="421"/>
        <v>1469684.39</v>
      </c>
      <c r="P3866" s="3">
        <v>1080176.69</v>
      </c>
      <c r="Q3866" s="4">
        <f t="shared" si="422"/>
        <v>0.64538524533260999</v>
      </c>
      <c r="R3866" s="4">
        <f t="shared" si="423"/>
        <v>0.38699265541091804</v>
      </c>
      <c r="S3866" s="3">
        <v>2408979.29</v>
      </c>
      <c r="T3866" s="3">
        <f t="shared" si="424"/>
        <v>382227.91999999993</v>
      </c>
      <c r="U3866" s="4">
        <f t="shared" si="425"/>
        <v>0.15866799751524635</v>
      </c>
      <c r="V3866" s="2" t="s">
        <v>44</v>
      </c>
      <c r="W3866" s="2" t="s">
        <v>207</v>
      </c>
      <c r="X3866" s="2" t="s">
        <v>222</v>
      </c>
      <c r="Y3866" s="2">
        <v>18.899999999999999</v>
      </c>
      <c r="Z3866" s="2" t="s">
        <v>8813</v>
      </c>
      <c r="AA3866" s="2" t="s">
        <v>63</v>
      </c>
      <c r="AB3866" s="2" t="s">
        <v>306</v>
      </c>
      <c r="AC3866" s="2">
        <v>8.91</v>
      </c>
      <c r="AD3866" s="3">
        <v>0</v>
      </c>
      <c r="AE3866" s="5">
        <v>0</v>
      </c>
      <c r="AF3866" s="2">
        <v>0</v>
      </c>
      <c r="AG3866" s="3">
        <f t="shared" si="426"/>
        <v>0</v>
      </c>
      <c r="AH3866" s="2" t="s">
        <v>50</v>
      </c>
      <c r="AI3866" s="3">
        <v>0</v>
      </c>
    </row>
    <row r="3867" spans="1:35" x14ac:dyDescent="0.3">
      <c r="A3867" s="2" t="s">
        <v>8814</v>
      </c>
      <c r="B3867" s="2" t="s">
        <v>6459</v>
      </c>
      <c r="C3867" s="2" t="s">
        <v>322</v>
      </c>
      <c r="D3867" s="2" t="s">
        <v>38</v>
      </c>
      <c r="E3867" s="2">
        <v>2021</v>
      </c>
      <c r="F3867" s="2" t="s">
        <v>68</v>
      </c>
      <c r="G3867" s="2" t="s">
        <v>56</v>
      </c>
      <c r="H3867" s="2" t="s">
        <v>153</v>
      </c>
      <c r="I3867" s="2" t="s">
        <v>71</v>
      </c>
      <c r="J3867" s="2" t="s">
        <v>293</v>
      </c>
      <c r="K3867" s="3">
        <v>4367989.92</v>
      </c>
      <c r="L3867" s="3">
        <v>1805009.27</v>
      </c>
      <c r="M3867" s="3">
        <f t="shared" si="420"/>
        <v>2562980.65</v>
      </c>
      <c r="N3867" s="3">
        <v>369180.1</v>
      </c>
      <c r="O3867" s="3">
        <f t="shared" si="421"/>
        <v>2193800.5499999998</v>
      </c>
      <c r="P3867" s="3">
        <v>1645528.04</v>
      </c>
      <c r="Q3867" s="4">
        <f t="shared" si="422"/>
        <v>0.58676432339385987</v>
      </c>
      <c r="R3867" s="4">
        <f t="shared" si="423"/>
        <v>0.37672432174477183</v>
      </c>
      <c r="S3867" s="3">
        <v>4153518.38</v>
      </c>
      <c r="T3867" s="3">
        <f t="shared" si="424"/>
        <v>214471.54000000004</v>
      </c>
      <c r="U3867" s="4">
        <f t="shared" si="425"/>
        <v>5.1636111936502381E-2</v>
      </c>
      <c r="V3867" s="2" t="s">
        <v>124</v>
      </c>
      <c r="W3867" s="2" t="s">
        <v>60</v>
      </c>
      <c r="X3867" s="2" t="s">
        <v>155</v>
      </c>
      <c r="Y3867" s="2">
        <v>7.24</v>
      </c>
      <c r="Z3867" s="2" t="s">
        <v>8815</v>
      </c>
      <c r="AA3867" s="2" t="s">
        <v>109</v>
      </c>
      <c r="AB3867" s="2" t="s">
        <v>182</v>
      </c>
      <c r="AC3867" s="2">
        <v>9.73</v>
      </c>
      <c r="AD3867" s="3">
        <v>0</v>
      </c>
      <c r="AE3867" s="5">
        <v>0</v>
      </c>
      <c r="AF3867" s="2">
        <v>0</v>
      </c>
      <c r="AG3867" s="3">
        <f t="shared" si="426"/>
        <v>0</v>
      </c>
      <c r="AH3867" s="2" t="s">
        <v>50</v>
      </c>
      <c r="AI3867" s="3">
        <v>0</v>
      </c>
    </row>
    <row r="3868" spans="1:35" x14ac:dyDescent="0.3">
      <c r="A3868" s="2" t="s">
        <v>8816</v>
      </c>
      <c r="B3868" s="2" t="s">
        <v>2494</v>
      </c>
      <c r="C3868" s="2" t="s">
        <v>407</v>
      </c>
      <c r="D3868" s="2" t="s">
        <v>38</v>
      </c>
      <c r="E3868" s="2">
        <v>2020</v>
      </c>
      <c r="F3868" s="2" t="s">
        <v>92</v>
      </c>
      <c r="G3868" s="2" t="s">
        <v>69</v>
      </c>
      <c r="H3868" s="2" t="s">
        <v>165</v>
      </c>
      <c r="I3868" s="2" t="s">
        <v>42</v>
      </c>
      <c r="J3868" s="2" t="s">
        <v>146</v>
      </c>
      <c r="K3868" s="3">
        <v>2289825.2400000002</v>
      </c>
      <c r="L3868" s="3">
        <v>1139147.8700000001</v>
      </c>
      <c r="M3868" s="3">
        <f t="shared" si="420"/>
        <v>1150677.3700000001</v>
      </c>
      <c r="N3868" s="3">
        <v>428437.07</v>
      </c>
      <c r="O3868" s="3">
        <f t="shared" si="421"/>
        <v>722240.3</v>
      </c>
      <c r="P3868" s="3">
        <v>553838.02</v>
      </c>
      <c r="Q3868" s="4">
        <f t="shared" si="422"/>
        <v>0.50251755020396227</v>
      </c>
      <c r="R3868" s="4">
        <f t="shared" si="423"/>
        <v>0.24186912185490625</v>
      </c>
      <c r="S3868" s="3">
        <v>2323843.75</v>
      </c>
      <c r="T3868" s="3">
        <f t="shared" si="424"/>
        <v>-34018.509999999776</v>
      </c>
      <c r="U3868" s="4">
        <f t="shared" si="425"/>
        <v>-1.4638897301077052E-2</v>
      </c>
      <c r="V3868" s="2" t="s">
        <v>124</v>
      </c>
      <c r="W3868" s="2" t="s">
        <v>96</v>
      </c>
      <c r="X3868" s="2" t="s">
        <v>167</v>
      </c>
      <c r="Y3868" s="2">
        <v>17.2</v>
      </c>
      <c r="Z3868" s="2" t="s">
        <v>8817</v>
      </c>
      <c r="AA3868" s="2" t="s">
        <v>48</v>
      </c>
      <c r="AB3868" s="2" t="s">
        <v>110</v>
      </c>
      <c r="AC3868" s="2">
        <v>6.74</v>
      </c>
      <c r="AD3868" s="3">
        <v>0</v>
      </c>
      <c r="AE3868" s="5">
        <v>0</v>
      </c>
      <c r="AF3868" s="2">
        <v>0</v>
      </c>
      <c r="AG3868" s="3">
        <f t="shared" si="426"/>
        <v>0</v>
      </c>
      <c r="AH3868" s="2" t="s">
        <v>50</v>
      </c>
      <c r="AI3868" s="3">
        <v>0</v>
      </c>
    </row>
    <row r="3869" spans="1:35" x14ac:dyDescent="0.3">
      <c r="A3869" s="2" t="s">
        <v>8818</v>
      </c>
      <c r="B3869" s="2" t="s">
        <v>3859</v>
      </c>
      <c r="C3869" s="2" t="s">
        <v>329</v>
      </c>
      <c r="D3869" s="2" t="s">
        <v>38</v>
      </c>
      <c r="E3869" s="2">
        <v>2021</v>
      </c>
      <c r="F3869" s="2" t="s">
        <v>68</v>
      </c>
      <c r="G3869" s="2" t="s">
        <v>114</v>
      </c>
      <c r="H3869" s="2" t="s">
        <v>234</v>
      </c>
      <c r="I3869" s="2" t="s">
        <v>71</v>
      </c>
      <c r="J3869" s="2" t="s">
        <v>228</v>
      </c>
      <c r="K3869" s="3">
        <v>1485067.35</v>
      </c>
      <c r="L3869" s="3">
        <v>716810.56</v>
      </c>
      <c r="M3869" s="3">
        <f t="shared" si="420"/>
        <v>768256.79</v>
      </c>
      <c r="N3869" s="3">
        <v>238883.08</v>
      </c>
      <c r="O3869" s="3">
        <f t="shared" si="421"/>
        <v>529373.71000000008</v>
      </c>
      <c r="P3869" s="3">
        <v>393440.75</v>
      </c>
      <c r="Q3869" s="4">
        <f t="shared" si="422"/>
        <v>0.51732117738633199</v>
      </c>
      <c r="R3869" s="4">
        <f t="shared" si="423"/>
        <v>0.26493125042443361</v>
      </c>
      <c r="S3869" s="3">
        <v>1317530.8400000001</v>
      </c>
      <c r="T3869" s="3">
        <f t="shared" si="424"/>
        <v>167536.51</v>
      </c>
      <c r="U3869" s="4">
        <f t="shared" si="425"/>
        <v>0.12715945988786115</v>
      </c>
      <c r="V3869" s="2" t="s">
        <v>124</v>
      </c>
      <c r="W3869" s="2" t="s">
        <v>117</v>
      </c>
      <c r="X3869" s="2" t="s">
        <v>236</v>
      </c>
      <c r="Y3869" s="2">
        <v>3.67</v>
      </c>
      <c r="Z3869" s="2" t="s">
        <v>8819</v>
      </c>
      <c r="AA3869" s="2" t="s">
        <v>63</v>
      </c>
      <c r="AB3869" s="2" t="s">
        <v>142</v>
      </c>
      <c r="AC3869" s="2">
        <v>2.1800000000000002</v>
      </c>
      <c r="AD3869" s="3">
        <v>0</v>
      </c>
      <c r="AE3869" s="5">
        <v>0</v>
      </c>
      <c r="AF3869" s="2">
        <v>0</v>
      </c>
      <c r="AG3869" s="3">
        <f t="shared" si="426"/>
        <v>0</v>
      </c>
      <c r="AH3869" s="2" t="s">
        <v>50</v>
      </c>
      <c r="AI3869" s="3">
        <v>0</v>
      </c>
    </row>
    <row r="3870" spans="1:35" x14ac:dyDescent="0.3">
      <c r="A3870" s="2" t="s">
        <v>8820</v>
      </c>
      <c r="B3870" s="2" t="s">
        <v>1750</v>
      </c>
      <c r="C3870" s="2" t="s">
        <v>363</v>
      </c>
      <c r="D3870" s="2" t="s">
        <v>81</v>
      </c>
      <c r="E3870" s="2">
        <v>2022</v>
      </c>
      <c r="F3870" s="2" t="s">
        <v>55</v>
      </c>
      <c r="G3870" s="2" t="s">
        <v>93</v>
      </c>
      <c r="H3870" s="2" t="s">
        <v>94</v>
      </c>
      <c r="I3870" s="2" t="s">
        <v>58</v>
      </c>
      <c r="J3870" s="2" t="s">
        <v>106</v>
      </c>
      <c r="K3870" s="3">
        <v>8439687.1099999994</v>
      </c>
      <c r="L3870" s="3">
        <v>4868927.4800000004</v>
      </c>
      <c r="M3870" s="3">
        <f t="shared" si="420"/>
        <v>3570759.629999999</v>
      </c>
      <c r="N3870" s="3">
        <v>1530382.43</v>
      </c>
      <c r="O3870" s="3">
        <f t="shared" si="421"/>
        <v>2040377.199999999</v>
      </c>
      <c r="P3870" s="3">
        <v>1487476.25</v>
      </c>
      <c r="Q3870" s="4">
        <f t="shared" si="422"/>
        <v>0.4230914705083183</v>
      </c>
      <c r="R3870" s="4">
        <f t="shared" si="423"/>
        <v>0.17624779575507274</v>
      </c>
      <c r="S3870" s="3">
        <v>8596369.9000000004</v>
      </c>
      <c r="T3870" s="3">
        <f t="shared" si="424"/>
        <v>-156682.79000000097</v>
      </c>
      <c r="U3870" s="4">
        <f t="shared" si="425"/>
        <v>-1.8226622611947046E-2</v>
      </c>
      <c r="V3870" s="2" t="s">
        <v>107</v>
      </c>
      <c r="W3870" s="2" t="s">
        <v>207</v>
      </c>
      <c r="X3870" s="2" t="s">
        <v>97</v>
      </c>
      <c r="Y3870" s="2">
        <v>1550</v>
      </c>
      <c r="Z3870" s="2" t="s">
        <v>8821</v>
      </c>
      <c r="AA3870" s="2" t="s">
        <v>148</v>
      </c>
      <c r="AB3870" s="2" t="s">
        <v>64</v>
      </c>
      <c r="AC3870" s="2">
        <v>4.58</v>
      </c>
      <c r="AD3870" s="3">
        <v>0</v>
      </c>
      <c r="AE3870" s="5">
        <v>0</v>
      </c>
      <c r="AF3870" s="2">
        <v>0</v>
      </c>
      <c r="AG3870" s="3">
        <f t="shared" si="426"/>
        <v>0</v>
      </c>
      <c r="AH3870" s="2" t="s">
        <v>50</v>
      </c>
      <c r="AI3870" s="3">
        <v>0</v>
      </c>
    </row>
    <row r="3871" spans="1:35" x14ac:dyDescent="0.3">
      <c r="A3871" s="2" t="s">
        <v>8822</v>
      </c>
      <c r="B3871" s="2" t="s">
        <v>1015</v>
      </c>
      <c r="C3871" s="2" t="s">
        <v>407</v>
      </c>
      <c r="D3871" s="2" t="s">
        <v>38</v>
      </c>
      <c r="E3871" s="2">
        <v>2020</v>
      </c>
      <c r="F3871" s="2" t="s">
        <v>92</v>
      </c>
      <c r="G3871" s="2" t="s">
        <v>114</v>
      </c>
      <c r="H3871" s="2" t="s">
        <v>190</v>
      </c>
      <c r="I3871" s="2" t="s">
        <v>178</v>
      </c>
      <c r="J3871" s="2" t="s">
        <v>288</v>
      </c>
      <c r="K3871" s="3">
        <v>1960421.96</v>
      </c>
      <c r="L3871" s="3">
        <v>830486.43</v>
      </c>
      <c r="M3871" s="3">
        <f t="shared" si="420"/>
        <v>1129935.5299999998</v>
      </c>
      <c r="N3871" s="3">
        <v>169066.05</v>
      </c>
      <c r="O3871" s="3">
        <f t="shared" si="421"/>
        <v>960869.47999999975</v>
      </c>
      <c r="P3871" s="3">
        <v>709455.95</v>
      </c>
      <c r="Q3871" s="4">
        <f t="shared" si="422"/>
        <v>0.57637363437818245</v>
      </c>
      <c r="R3871" s="4">
        <f t="shared" si="423"/>
        <v>0.36188941180805789</v>
      </c>
      <c r="S3871" s="3">
        <v>2259831.0299999998</v>
      </c>
      <c r="T3871" s="3">
        <f t="shared" si="424"/>
        <v>-299409.06999999983</v>
      </c>
      <c r="U3871" s="4">
        <f t="shared" si="425"/>
        <v>-0.13249179519408574</v>
      </c>
      <c r="V3871" s="2" t="s">
        <v>85</v>
      </c>
      <c r="W3871" s="2" t="s">
        <v>134</v>
      </c>
      <c r="X3871" s="2" t="s">
        <v>192</v>
      </c>
      <c r="Y3871" s="2">
        <v>3.64</v>
      </c>
      <c r="Z3871" s="2" t="s">
        <v>1925</v>
      </c>
      <c r="AA3871" s="2" t="s">
        <v>109</v>
      </c>
      <c r="AB3871" s="2" t="s">
        <v>49</v>
      </c>
      <c r="AC3871" s="2">
        <v>8.91</v>
      </c>
      <c r="AD3871" s="3">
        <v>4227099.53</v>
      </c>
      <c r="AE3871" s="5">
        <v>12.72</v>
      </c>
      <c r="AF3871" s="2">
        <v>60</v>
      </c>
      <c r="AG3871" s="3">
        <f t="shared" si="426"/>
        <v>95574.70062783247</v>
      </c>
      <c r="AH3871" s="2" t="s">
        <v>50</v>
      </c>
      <c r="AI3871" s="3">
        <v>0</v>
      </c>
    </row>
    <row r="3872" spans="1:35" x14ac:dyDescent="0.3">
      <c r="A3872" s="2" t="s">
        <v>8823</v>
      </c>
      <c r="B3872" s="2" t="s">
        <v>7360</v>
      </c>
      <c r="C3872" s="2" t="s">
        <v>138</v>
      </c>
      <c r="D3872" s="2" t="s">
        <v>104</v>
      </c>
      <c r="E3872" s="2">
        <v>2024</v>
      </c>
      <c r="F3872" s="2" t="s">
        <v>82</v>
      </c>
      <c r="G3872" s="2" t="s">
        <v>56</v>
      </c>
      <c r="H3872" s="2" t="s">
        <v>153</v>
      </c>
      <c r="I3872" s="2" t="s">
        <v>39</v>
      </c>
      <c r="J3872" s="2" t="s">
        <v>487</v>
      </c>
      <c r="K3872" s="3">
        <v>4936377.45</v>
      </c>
      <c r="L3872" s="3">
        <v>1796002.25</v>
      </c>
      <c r="M3872" s="3">
        <f t="shared" si="420"/>
        <v>3140375.2</v>
      </c>
      <c r="N3872" s="3">
        <v>509756.39</v>
      </c>
      <c r="O3872" s="3">
        <f t="shared" si="421"/>
        <v>2630618.81</v>
      </c>
      <c r="P3872" s="3">
        <v>2081502.25</v>
      </c>
      <c r="Q3872" s="4">
        <f t="shared" si="422"/>
        <v>0.63616999141749175</v>
      </c>
      <c r="R3872" s="4">
        <f t="shared" si="423"/>
        <v>0.42166594250202644</v>
      </c>
      <c r="S3872" s="3">
        <v>4863310.0999999996</v>
      </c>
      <c r="T3872" s="3">
        <f t="shared" si="424"/>
        <v>73067.350000000559</v>
      </c>
      <c r="U3872" s="4">
        <f t="shared" si="425"/>
        <v>1.5024201315067398E-2</v>
      </c>
      <c r="V3872" s="2" t="s">
        <v>73</v>
      </c>
      <c r="W3872" s="2" t="s">
        <v>207</v>
      </c>
      <c r="X3872" s="2" t="s">
        <v>155</v>
      </c>
      <c r="Y3872" s="2">
        <v>7.24</v>
      </c>
      <c r="Z3872" s="2" t="s">
        <v>3718</v>
      </c>
      <c r="AA3872" s="2" t="s">
        <v>148</v>
      </c>
      <c r="AB3872" s="2" t="s">
        <v>149</v>
      </c>
      <c r="AC3872" s="2">
        <v>7.73</v>
      </c>
      <c r="AD3872" s="3">
        <v>0</v>
      </c>
      <c r="AE3872" s="5">
        <v>0</v>
      </c>
      <c r="AF3872" s="2">
        <v>0</v>
      </c>
      <c r="AG3872" s="3">
        <f t="shared" si="426"/>
        <v>0</v>
      </c>
      <c r="AH3872" s="2" t="s">
        <v>50</v>
      </c>
      <c r="AI3872" s="3">
        <v>0</v>
      </c>
    </row>
    <row r="3873" spans="1:35" x14ac:dyDescent="0.3">
      <c r="A3873" s="2" t="s">
        <v>8824</v>
      </c>
      <c r="B3873" s="2" t="s">
        <v>572</v>
      </c>
      <c r="C3873" s="2" t="s">
        <v>164</v>
      </c>
      <c r="D3873" s="2" t="s">
        <v>81</v>
      </c>
      <c r="E3873" s="2">
        <v>2023</v>
      </c>
      <c r="F3873" s="2" t="s">
        <v>55</v>
      </c>
      <c r="G3873" s="2" t="s">
        <v>56</v>
      </c>
      <c r="H3873" s="2" t="s">
        <v>262</v>
      </c>
      <c r="I3873" s="2" t="s">
        <v>39</v>
      </c>
      <c r="J3873" s="2" t="s">
        <v>116</v>
      </c>
      <c r="K3873" s="3">
        <v>6667065.4800000004</v>
      </c>
      <c r="L3873" s="3">
        <v>1902291.33</v>
      </c>
      <c r="M3873" s="3">
        <f t="shared" si="420"/>
        <v>4764774.1500000004</v>
      </c>
      <c r="N3873" s="3">
        <v>1173341.33</v>
      </c>
      <c r="O3873" s="3">
        <f t="shared" si="421"/>
        <v>3591432.8200000003</v>
      </c>
      <c r="P3873" s="3">
        <v>2531409.75</v>
      </c>
      <c r="Q3873" s="4">
        <f t="shared" si="422"/>
        <v>0.71467336930970116</v>
      </c>
      <c r="R3873" s="4">
        <f t="shared" si="423"/>
        <v>0.37968874875967168</v>
      </c>
      <c r="S3873" s="3">
        <v>5545554.1699999999</v>
      </c>
      <c r="T3873" s="3">
        <f t="shared" si="424"/>
        <v>1121511.3100000005</v>
      </c>
      <c r="U3873" s="4">
        <f t="shared" si="425"/>
        <v>0.20223611123791449</v>
      </c>
      <c r="V3873" s="2" t="s">
        <v>124</v>
      </c>
      <c r="W3873" s="2" t="s">
        <v>45</v>
      </c>
      <c r="X3873" s="2" t="s">
        <v>264</v>
      </c>
      <c r="Y3873" s="2">
        <v>83.5</v>
      </c>
      <c r="Z3873" s="2" t="s">
        <v>8469</v>
      </c>
      <c r="AA3873" s="2" t="s">
        <v>99</v>
      </c>
      <c r="AB3873" s="2" t="s">
        <v>64</v>
      </c>
      <c r="AC3873" s="2">
        <v>1.04</v>
      </c>
      <c r="AD3873" s="3">
        <v>0</v>
      </c>
      <c r="AE3873" s="5">
        <v>0</v>
      </c>
      <c r="AF3873" s="2">
        <v>0</v>
      </c>
      <c r="AG3873" s="3">
        <f t="shared" si="426"/>
        <v>0</v>
      </c>
      <c r="AH3873" s="2" t="s">
        <v>230</v>
      </c>
      <c r="AI3873" s="3">
        <v>0</v>
      </c>
    </row>
    <row r="3874" spans="1:35" x14ac:dyDescent="0.3">
      <c r="A3874" s="2" t="s">
        <v>8825</v>
      </c>
      <c r="B3874" s="2" t="s">
        <v>2933</v>
      </c>
      <c r="C3874" s="2" t="s">
        <v>411</v>
      </c>
      <c r="D3874" s="2" t="s">
        <v>54</v>
      </c>
      <c r="E3874" s="2">
        <v>2022</v>
      </c>
      <c r="F3874" s="2" t="s">
        <v>39</v>
      </c>
      <c r="G3874" s="2" t="s">
        <v>69</v>
      </c>
      <c r="H3874" s="2" t="s">
        <v>165</v>
      </c>
      <c r="I3874" s="2" t="s">
        <v>55</v>
      </c>
      <c r="J3874" s="2" t="s">
        <v>154</v>
      </c>
      <c r="K3874" s="3">
        <v>9544844.9000000004</v>
      </c>
      <c r="L3874" s="3">
        <v>3842412.15</v>
      </c>
      <c r="M3874" s="3">
        <f t="shared" si="420"/>
        <v>5702432.75</v>
      </c>
      <c r="N3874" s="3">
        <v>1981891.58</v>
      </c>
      <c r="O3874" s="3">
        <f t="shared" si="421"/>
        <v>3720541.17</v>
      </c>
      <c r="P3874" s="3">
        <v>2816845.47</v>
      </c>
      <c r="Q3874" s="4">
        <f t="shared" si="422"/>
        <v>0.59743587347343907</v>
      </c>
      <c r="R3874" s="4">
        <f t="shared" si="423"/>
        <v>0.29511694527377813</v>
      </c>
      <c r="S3874" s="3">
        <v>9592393.5700000003</v>
      </c>
      <c r="T3874" s="3">
        <f t="shared" si="424"/>
        <v>-47548.669999999925</v>
      </c>
      <c r="U3874" s="4">
        <f t="shared" si="425"/>
        <v>-4.9569140020179472E-3</v>
      </c>
      <c r="V3874" s="2" t="s">
        <v>85</v>
      </c>
      <c r="W3874" s="2" t="s">
        <v>45</v>
      </c>
      <c r="X3874" s="2" t="s">
        <v>167</v>
      </c>
      <c r="Y3874" s="2">
        <v>17.2</v>
      </c>
      <c r="Z3874" s="2" t="s">
        <v>8826</v>
      </c>
      <c r="AA3874" s="2" t="s">
        <v>76</v>
      </c>
      <c r="AB3874" s="2" t="s">
        <v>306</v>
      </c>
      <c r="AC3874" s="2">
        <v>8.43</v>
      </c>
      <c r="AD3874" s="3">
        <v>0</v>
      </c>
      <c r="AE3874" s="5">
        <v>0</v>
      </c>
      <c r="AF3874" s="2">
        <v>0</v>
      </c>
      <c r="AG3874" s="3">
        <f t="shared" si="426"/>
        <v>0</v>
      </c>
      <c r="AH3874" s="2" t="s">
        <v>50</v>
      </c>
      <c r="AI3874" s="3">
        <v>0</v>
      </c>
    </row>
    <row r="3875" spans="1:35" x14ac:dyDescent="0.3">
      <c r="A3875" s="2" t="s">
        <v>8827</v>
      </c>
      <c r="B3875" s="2" t="s">
        <v>2526</v>
      </c>
      <c r="C3875" s="2" t="s">
        <v>520</v>
      </c>
      <c r="D3875" s="2" t="s">
        <v>81</v>
      </c>
      <c r="E3875" s="2">
        <v>2021</v>
      </c>
      <c r="F3875" s="2" t="s">
        <v>68</v>
      </c>
      <c r="G3875" s="2" t="s">
        <v>40</v>
      </c>
      <c r="H3875" s="2" t="s">
        <v>139</v>
      </c>
      <c r="I3875" s="2" t="s">
        <v>42</v>
      </c>
      <c r="J3875" s="2" t="s">
        <v>166</v>
      </c>
      <c r="K3875" s="3">
        <v>9585222.8499999996</v>
      </c>
      <c r="L3875" s="3">
        <v>4554115.84</v>
      </c>
      <c r="M3875" s="3">
        <f t="shared" si="420"/>
        <v>5031107.01</v>
      </c>
      <c r="N3875" s="3">
        <v>1321860.6299999999</v>
      </c>
      <c r="O3875" s="3">
        <f t="shared" si="421"/>
        <v>3709246.38</v>
      </c>
      <c r="P3875" s="3">
        <v>2844007.5</v>
      </c>
      <c r="Q3875" s="4">
        <f t="shared" si="422"/>
        <v>0.52488158999871348</v>
      </c>
      <c r="R3875" s="4">
        <f t="shared" si="423"/>
        <v>0.29670749908542815</v>
      </c>
      <c r="S3875" s="3">
        <v>11475824.15</v>
      </c>
      <c r="T3875" s="3">
        <f t="shared" si="424"/>
        <v>-1890601.3000000007</v>
      </c>
      <c r="U3875" s="4">
        <f t="shared" si="425"/>
        <v>-0.16474645091176313</v>
      </c>
      <c r="V3875" s="2" t="s">
        <v>44</v>
      </c>
      <c r="W3875" s="2" t="s">
        <v>45</v>
      </c>
      <c r="X3875" s="2" t="s">
        <v>86</v>
      </c>
      <c r="Y3875" s="2">
        <v>0.92</v>
      </c>
      <c r="Z3875" s="2" t="s">
        <v>8828</v>
      </c>
      <c r="AA3875" s="2" t="s">
        <v>141</v>
      </c>
      <c r="AB3875" s="2" t="s">
        <v>209</v>
      </c>
      <c r="AC3875" s="2">
        <v>4.2</v>
      </c>
      <c r="AD3875" s="3">
        <v>0</v>
      </c>
      <c r="AE3875" s="5">
        <v>0</v>
      </c>
      <c r="AF3875" s="2">
        <v>0</v>
      </c>
      <c r="AG3875" s="3">
        <f t="shared" si="426"/>
        <v>0</v>
      </c>
      <c r="AH3875" s="2" t="s">
        <v>50</v>
      </c>
      <c r="AI3875" s="3">
        <v>0</v>
      </c>
    </row>
    <row r="3876" spans="1:35" x14ac:dyDescent="0.3">
      <c r="A3876" s="2" t="s">
        <v>8829</v>
      </c>
      <c r="B3876" s="2" t="s">
        <v>3804</v>
      </c>
      <c r="C3876" s="2" t="s">
        <v>292</v>
      </c>
      <c r="D3876" s="2" t="s">
        <v>81</v>
      </c>
      <c r="E3876" s="2">
        <v>2022</v>
      </c>
      <c r="F3876" s="2" t="s">
        <v>92</v>
      </c>
      <c r="G3876" s="2" t="s">
        <v>69</v>
      </c>
      <c r="H3876" s="2" t="s">
        <v>165</v>
      </c>
      <c r="I3876" s="2" t="s">
        <v>71</v>
      </c>
      <c r="J3876" s="2" t="s">
        <v>293</v>
      </c>
      <c r="K3876" s="3">
        <v>1244529.1100000001</v>
      </c>
      <c r="L3876" s="3">
        <v>424755.27</v>
      </c>
      <c r="M3876" s="3">
        <f t="shared" si="420"/>
        <v>819773.84000000008</v>
      </c>
      <c r="N3876" s="3">
        <v>252768.14</v>
      </c>
      <c r="O3876" s="3">
        <f t="shared" si="421"/>
        <v>567005.70000000007</v>
      </c>
      <c r="P3876" s="3">
        <v>405882.23</v>
      </c>
      <c r="Q3876" s="4">
        <f t="shared" si="422"/>
        <v>0.6587020210399096</v>
      </c>
      <c r="R3876" s="4">
        <f t="shared" si="423"/>
        <v>0.32613317498053535</v>
      </c>
      <c r="S3876" s="3">
        <v>1259554.9099999999</v>
      </c>
      <c r="T3876" s="3">
        <f t="shared" si="424"/>
        <v>-15025.799999999814</v>
      </c>
      <c r="U3876" s="4">
        <f t="shared" si="425"/>
        <v>-1.1929452126862666E-2</v>
      </c>
      <c r="V3876" s="2" t="s">
        <v>73</v>
      </c>
      <c r="W3876" s="2" t="s">
        <v>134</v>
      </c>
      <c r="X3876" s="2" t="s">
        <v>167</v>
      </c>
      <c r="Y3876" s="2">
        <v>17.2</v>
      </c>
      <c r="Z3876" s="2" t="s">
        <v>8830</v>
      </c>
      <c r="AA3876" s="2" t="s">
        <v>224</v>
      </c>
      <c r="AB3876" s="2" t="s">
        <v>209</v>
      </c>
      <c r="AC3876" s="2">
        <v>2.52</v>
      </c>
      <c r="AD3876" s="3">
        <v>0</v>
      </c>
      <c r="AE3876" s="5">
        <v>0</v>
      </c>
      <c r="AF3876" s="2">
        <v>0</v>
      </c>
      <c r="AG3876" s="3">
        <f t="shared" si="426"/>
        <v>0</v>
      </c>
      <c r="AH3876" s="2" t="s">
        <v>50</v>
      </c>
      <c r="AI3876" s="3">
        <v>0</v>
      </c>
    </row>
    <row r="3877" spans="1:35" x14ac:dyDescent="0.3">
      <c r="A3877" s="2" t="s">
        <v>8831</v>
      </c>
      <c r="B3877" s="2" t="s">
        <v>3378</v>
      </c>
      <c r="C3877" s="2" t="s">
        <v>333</v>
      </c>
      <c r="D3877" s="2" t="s">
        <v>54</v>
      </c>
      <c r="E3877" s="2">
        <v>2024</v>
      </c>
      <c r="F3877" s="2" t="s">
        <v>82</v>
      </c>
      <c r="G3877" s="2" t="s">
        <v>69</v>
      </c>
      <c r="H3877" s="2" t="s">
        <v>165</v>
      </c>
      <c r="I3877" s="2" t="s">
        <v>178</v>
      </c>
      <c r="J3877" s="2" t="s">
        <v>342</v>
      </c>
      <c r="K3877" s="3">
        <v>5709576.7000000002</v>
      </c>
      <c r="L3877" s="3">
        <v>2803111.78</v>
      </c>
      <c r="M3877" s="3">
        <f t="shared" si="420"/>
        <v>2906464.9200000004</v>
      </c>
      <c r="N3877" s="3">
        <v>833617.51</v>
      </c>
      <c r="O3877" s="3">
        <f t="shared" si="421"/>
        <v>2072847.4100000004</v>
      </c>
      <c r="P3877" s="3">
        <v>1556097.77</v>
      </c>
      <c r="Q3877" s="4">
        <f t="shared" si="422"/>
        <v>0.50905085835872921</v>
      </c>
      <c r="R3877" s="4">
        <f t="shared" si="423"/>
        <v>0.27254170523709753</v>
      </c>
      <c r="S3877" s="3">
        <v>5274471.59</v>
      </c>
      <c r="T3877" s="3">
        <f t="shared" si="424"/>
        <v>435105.11000000034</v>
      </c>
      <c r="U3877" s="4">
        <f t="shared" si="425"/>
        <v>8.2492644538066484E-2</v>
      </c>
      <c r="V3877" s="2" t="s">
        <v>44</v>
      </c>
      <c r="W3877" s="2" t="s">
        <v>125</v>
      </c>
      <c r="X3877" s="2" t="s">
        <v>167</v>
      </c>
      <c r="Y3877" s="2">
        <v>17.2</v>
      </c>
      <c r="Z3877" s="2" t="s">
        <v>8832</v>
      </c>
      <c r="AA3877" s="2" t="s">
        <v>76</v>
      </c>
      <c r="AB3877" s="2" t="s">
        <v>142</v>
      </c>
      <c r="AC3877" s="2">
        <v>2.21</v>
      </c>
      <c r="AD3877" s="3">
        <v>3402448.08</v>
      </c>
      <c r="AE3877" s="5">
        <v>11.54</v>
      </c>
      <c r="AF3877" s="2">
        <v>24</v>
      </c>
      <c r="AG3877" s="3">
        <f t="shared" si="426"/>
        <v>159435.12011324876</v>
      </c>
      <c r="AH3877" s="2" t="s">
        <v>50</v>
      </c>
      <c r="AI3877" s="3">
        <v>0</v>
      </c>
    </row>
    <row r="3878" spans="1:35" x14ac:dyDescent="0.3">
      <c r="A3878" s="2" t="s">
        <v>8833</v>
      </c>
      <c r="B3878" s="2" t="s">
        <v>1362</v>
      </c>
      <c r="C3878" s="2" t="s">
        <v>278</v>
      </c>
      <c r="D3878" s="2" t="s">
        <v>54</v>
      </c>
      <c r="E3878" s="2">
        <v>2023</v>
      </c>
      <c r="F3878" s="2" t="s">
        <v>92</v>
      </c>
      <c r="G3878" s="2" t="s">
        <v>69</v>
      </c>
      <c r="H3878" s="2" t="s">
        <v>165</v>
      </c>
      <c r="I3878" s="2" t="s">
        <v>131</v>
      </c>
      <c r="J3878" s="2" t="s">
        <v>132</v>
      </c>
      <c r="K3878" s="3">
        <v>1724539.07</v>
      </c>
      <c r="L3878" s="3">
        <v>676834.37</v>
      </c>
      <c r="M3878" s="3">
        <f t="shared" si="420"/>
        <v>1047704.7000000001</v>
      </c>
      <c r="N3878" s="3">
        <v>331676.40000000002</v>
      </c>
      <c r="O3878" s="3">
        <f t="shared" si="421"/>
        <v>716028.3</v>
      </c>
      <c r="P3878" s="3">
        <v>504270.98</v>
      </c>
      <c r="Q3878" s="4">
        <f t="shared" si="422"/>
        <v>0.60752737831564463</v>
      </c>
      <c r="R3878" s="4">
        <f t="shared" si="423"/>
        <v>0.29240913631489945</v>
      </c>
      <c r="S3878" s="3">
        <v>1479471.5</v>
      </c>
      <c r="T3878" s="3">
        <f t="shared" si="424"/>
        <v>245067.57000000007</v>
      </c>
      <c r="U3878" s="4">
        <f t="shared" si="425"/>
        <v>0.16564534700398087</v>
      </c>
      <c r="V3878" s="2" t="s">
        <v>85</v>
      </c>
      <c r="W3878" s="2" t="s">
        <v>134</v>
      </c>
      <c r="X3878" s="2" t="s">
        <v>167</v>
      </c>
      <c r="Y3878" s="2">
        <v>17.2</v>
      </c>
      <c r="Z3878" s="2" t="s">
        <v>8834</v>
      </c>
      <c r="AA3878" s="2" t="s">
        <v>224</v>
      </c>
      <c r="AB3878" s="2" t="s">
        <v>149</v>
      </c>
      <c r="AC3878" s="2">
        <v>5.1100000000000003</v>
      </c>
      <c r="AD3878" s="3">
        <v>0</v>
      </c>
      <c r="AE3878" s="5">
        <v>0</v>
      </c>
      <c r="AF3878" s="2">
        <v>0</v>
      </c>
      <c r="AG3878" s="3">
        <f t="shared" si="426"/>
        <v>0</v>
      </c>
      <c r="AH3878" s="2" t="s">
        <v>50</v>
      </c>
      <c r="AI3878" s="3">
        <v>0</v>
      </c>
    </row>
    <row r="3879" spans="1:35" x14ac:dyDescent="0.3">
      <c r="A3879" s="2" t="s">
        <v>8835</v>
      </c>
      <c r="B3879" s="2" t="s">
        <v>5151</v>
      </c>
      <c r="C3879" s="2" t="s">
        <v>257</v>
      </c>
      <c r="D3879" s="2" t="s">
        <v>104</v>
      </c>
      <c r="E3879" s="2">
        <v>2024</v>
      </c>
      <c r="F3879" s="2" t="s">
        <v>58</v>
      </c>
      <c r="G3879" s="2" t="s">
        <v>93</v>
      </c>
      <c r="H3879" s="2" t="s">
        <v>221</v>
      </c>
      <c r="I3879" s="2" t="s">
        <v>39</v>
      </c>
      <c r="J3879" s="2" t="s">
        <v>273</v>
      </c>
      <c r="K3879" s="3">
        <v>9599744.9100000001</v>
      </c>
      <c r="L3879" s="3">
        <v>3358086.59</v>
      </c>
      <c r="M3879" s="3">
        <f t="shared" si="420"/>
        <v>6241658.3200000003</v>
      </c>
      <c r="N3879" s="3">
        <v>938544.44</v>
      </c>
      <c r="O3879" s="3">
        <f t="shared" si="421"/>
        <v>5303113.8800000008</v>
      </c>
      <c r="P3879" s="3">
        <v>3981143.86</v>
      </c>
      <c r="Q3879" s="4">
        <f t="shared" si="422"/>
        <v>0.65019001843456281</v>
      </c>
      <c r="R3879" s="4">
        <f t="shared" si="423"/>
        <v>0.41471350513208582</v>
      </c>
      <c r="S3879" s="3">
        <v>9260856.0500000007</v>
      </c>
      <c r="T3879" s="3">
        <f t="shared" si="424"/>
        <v>338888.8599999994</v>
      </c>
      <c r="U3879" s="4">
        <f t="shared" si="425"/>
        <v>3.6593686174400626E-2</v>
      </c>
      <c r="V3879" s="2" t="s">
        <v>85</v>
      </c>
      <c r="W3879" s="2" t="s">
        <v>60</v>
      </c>
      <c r="X3879" s="2" t="s">
        <v>222</v>
      </c>
      <c r="Y3879" s="2">
        <v>18.899999999999999</v>
      </c>
      <c r="Z3879" s="2" t="s">
        <v>8836</v>
      </c>
      <c r="AA3879" s="2" t="s">
        <v>63</v>
      </c>
      <c r="AB3879" s="2" t="s">
        <v>242</v>
      </c>
      <c r="AC3879" s="2">
        <v>6.67</v>
      </c>
      <c r="AD3879" s="3">
        <v>0</v>
      </c>
      <c r="AE3879" s="5">
        <v>0</v>
      </c>
      <c r="AF3879" s="2">
        <v>0</v>
      </c>
      <c r="AG3879" s="3">
        <f t="shared" si="426"/>
        <v>0</v>
      </c>
      <c r="AH3879" s="2" t="s">
        <v>50</v>
      </c>
      <c r="AI3879" s="3">
        <v>0</v>
      </c>
    </row>
    <row r="3880" spans="1:35" x14ac:dyDescent="0.3">
      <c r="A3880" s="2" t="s">
        <v>8837</v>
      </c>
      <c r="B3880" s="2" t="s">
        <v>336</v>
      </c>
      <c r="C3880" s="2" t="s">
        <v>337</v>
      </c>
      <c r="D3880" s="2" t="s">
        <v>38</v>
      </c>
      <c r="E3880" s="2">
        <v>2024</v>
      </c>
      <c r="F3880" s="2" t="s">
        <v>105</v>
      </c>
      <c r="G3880" s="2" t="s">
        <v>40</v>
      </c>
      <c r="H3880" s="2" t="s">
        <v>83</v>
      </c>
      <c r="I3880" s="2" t="s">
        <v>55</v>
      </c>
      <c r="J3880" s="2" t="s">
        <v>217</v>
      </c>
      <c r="K3880" s="3">
        <v>2313265.9</v>
      </c>
      <c r="L3880" s="3">
        <v>1245057.54</v>
      </c>
      <c r="M3880" s="3">
        <f t="shared" si="420"/>
        <v>1068208.3599999999</v>
      </c>
      <c r="N3880" s="3">
        <v>434193.41</v>
      </c>
      <c r="O3880" s="3">
        <f t="shared" si="421"/>
        <v>634014.94999999995</v>
      </c>
      <c r="P3880" s="3">
        <v>480259.67</v>
      </c>
      <c r="Q3880" s="4">
        <f t="shared" si="422"/>
        <v>0.46177499957959867</v>
      </c>
      <c r="R3880" s="4">
        <f t="shared" si="423"/>
        <v>0.2076110965021358</v>
      </c>
      <c r="S3880" s="3">
        <v>2738984.76</v>
      </c>
      <c r="T3880" s="3">
        <f t="shared" si="424"/>
        <v>-425718.85999999987</v>
      </c>
      <c r="U3880" s="4">
        <f t="shared" si="425"/>
        <v>-0.15542943729267042</v>
      </c>
      <c r="V3880" s="2" t="s">
        <v>133</v>
      </c>
      <c r="W3880" s="2" t="s">
        <v>207</v>
      </c>
      <c r="X3880" s="2" t="s">
        <v>86</v>
      </c>
      <c r="Y3880" s="2">
        <v>0.92</v>
      </c>
      <c r="Z3880" s="2" t="s">
        <v>7786</v>
      </c>
      <c r="AA3880" s="2" t="s">
        <v>148</v>
      </c>
      <c r="AB3880" s="2" t="s">
        <v>110</v>
      </c>
      <c r="AC3880" s="2">
        <v>8.06</v>
      </c>
      <c r="AD3880" s="3">
        <v>0</v>
      </c>
      <c r="AE3880" s="5">
        <v>0</v>
      </c>
      <c r="AF3880" s="2">
        <v>0</v>
      </c>
      <c r="AG3880" s="3">
        <f t="shared" si="426"/>
        <v>0</v>
      </c>
      <c r="AH3880" s="2" t="s">
        <v>50</v>
      </c>
      <c r="AI3880" s="3">
        <v>0</v>
      </c>
    </row>
    <row r="3881" spans="1:35" x14ac:dyDescent="0.3">
      <c r="A3881" s="2" t="s">
        <v>8838</v>
      </c>
      <c r="B3881" s="2" t="s">
        <v>4877</v>
      </c>
      <c r="C3881" s="2" t="s">
        <v>297</v>
      </c>
      <c r="D3881" s="2" t="s">
        <v>104</v>
      </c>
      <c r="E3881" s="2">
        <v>2021</v>
      </c>
      <c r="F3881" s="2" t="s">
        <v>58</v>
      </c>
      <c r="G3881" s="2" t="s">
        <v>93</v>
      </c>
      <c r="H3881" s="2" t="s">
        <v>221</v>
      </c>
      <c r="I3881" s="2" t="s">
        <v>71</v>
      </c>
      <c r="J3881" s="2" t="s">
        <v>293</v>
      </c>
      <c r="K3881" s="3">
        <v>2067160.95</v>
      </c>
      <c r="L3881" s="3">
        <v>857787.78</v>
      </c>
      <c r="M3881" s="3">
        <f t="shared" si="420"/>
        <v>1209373.17</v>
      </c>
      <c r="N3881" s="3">
        <v>219428.69</v>
      </c>
      <c r="O3881" s="3">
        <f t="shared" si="421"/>
        <v>989944.48</v>
      </c>
      <c r="P3881" s="3">
        <v>754686.79</v>
      </c>
      <c r="Q3881" s="4">
        <f t="shared" si="422"/>
        <v>0.58504064233605024</v>
      </c>
      <c r="R3881" s="4">
        <f t="shared" si="423"/>
        <v>0.36508371058383243</v>
      </c>
      <c r="S3881" s="3">
        <v>2118990.7200000002</v>
      </c>
      <c r="T3881" s="3">
        <f t="shared" si="424"/>
        <v>-51829.770000000251</v>
      </c>
      <c r="U3881" s="4">
        <f t="shared" si="425"/>
        <v>-2.4459649356086018E-2</v>
      </c>
      <c r="V3881" s="2" t="s">
        <v>73</v>
      </c>
      <c r="W3881" s="2" t="s">
        <v>207</v>
      </c>
      <c r="X3881" s="2" t="s">
        <v>222</v>
      </c>
      <c r="Y3881" s="2">
        <v>18.899999999999999</v>
      </c>
      <c r="Z3881" s="2" t="s">
        <v>6254</v>
      </c>
      <c r="AA3881" s="2" t="s">
        <v>148</v>
      </c>
      <c r="AB3881" s="2" t="s">
        <v>242</v>
      </c>
      <c r="AC3881" s="2">
        <v>8.77</v>
      </c>
      <c r="AD3881" s="3">
        <v>0</v>
      </c>
      <c r="AE3881" s="5">
        <v>0</v>
      </c>
      <c r="AF3881" s="2">
        <v>0</v>
      </c>
      <c r="AG3881" s="3">
        <f t="shared" si="426"/>
        <v>0</v>
      </c>
      <c r="AH3881" s="2" t="s">
        <v>50</v>
      </c>
      <c r="AI3881" s="3">
        <v>0</v>
      </c>
    </row>
    <row r="3882" spans="1:35" x14ac:dyDescent="0.3">
      <c r="A3882" s="2" t="s">
        <v>8839</v>
      </c>
      <c r="B3882" s="2" t="s">
        <v>2611</v>
      </c>
      <c r="C3882" s="2" t="s">
        <v>730</v>
      </c>
      <c r="D3882" s="2" t="s">
        <v>38</v>
      </c>
      <c r="E3882" s="2">
        <v>2020</v>
      </c>
      <c r="F3882" s="2" t="s">
        <v>68</v>
      </c>
      <c r="G3882" s="2" t="s">
        <v>69</v>
      </c>
      <c r="H3882" s="2" t="s">
        <v>70</v>
      </c>
      <c r="I3882" s="2" t="s">
        <v>42</v>
      </c>
      <c r="J3882" s="2" t="s">
        <v>166</v>
      </c>
      <c r="K3882" s="3">
        <v>4818971.58</v>
      </c>
      <c r="L3882" s="3">
        <v>2055756.75</v>
      </c>
      <c r="M3882" s="3">
        <f t="shared" si="420"/>
        <v>2763214.83</v>
      </c>
      <c r="N3882" s="3">
        <v>650416.15</v>
      </c>
      <c r="O3882" s="3">
        <f t="shared" si="421"/>
        <v>2112798.6800000002</v>
      </c>
      <c r="P3882" s="3">
        <v>1688256.23</v>
      </c>
      <c r="Q3882" s="4">
        <f t="shared" si="422"/>
        <v>0.57340342936822219</v>
      </c>
      <c r="R3882" s="4">
        <f t="shared" si="423"/>
        <v>0.3503353779895087</v>
      </c>
      <c r="S3882" s="3">
        <v>4109728.63</v>
      </c>
      <c r="T3882" s="3">
        <f t="shared" si="424"/>
        <v>709242.95000000019</v>
      </c>
      <c r="U3882" s="4">
        <f t="shared" si="425"/>
        <v>0.17257658932093534</v>
      </c>
      <c r="V3882" s="2" t="s">
        <v>133</v>
      </c>
      <c r="W3882" s="2" t="s">
        <v>60</v>
      </c>
      <c r="X3882" s="2" t="s">
        <v>74</v>
      </c>
      <c r="Y3882" s="2">
        <v>1.36</v>
      </c>
      <c r="Z3882" s="2" t="s">
        <v>4594</v>
      </c>
      <c r="AA3882" s="2" t="s">
        <v>141</v>
      </c>
      <c r="AB3882" s="2" t="s">
        <v>149</v>
      </c>
      <c r="AC3882" s="2">
        <v>5.27</v>
      </c>
      <c r="AD3882" s="3">
        <v>0</v>
      </c>
      <c r="AE3882" s="5">
        <v>0</v>
      </c>
      <c r="AF3882" s="2">
        <v>0</v>
      </c>
      <c r="AG3882" s="3">
        <f t="shared" si="426"/>
        <v>0</v>
      </c>
      <c r="AH3882" s="2" t="s">
        <v>50</v>
      </c>
      <c r="AI3882" s="3">
        <v>0</v>
      </c>
    </row>
    <row r="3883" spans="1:35" x14ac:dyDescent="0.3">
      <c r="A3883" s="2" t="s">
        <v>8840</v>
      </c>
      <c r="B3883" s="2" t="s">
        <v>5884</v>
      </c>
      <c r="C3883" s="2" t="s">
        <v>145</v>
      </c>
      <c r="D3883" s="2" t="s">
        <v>54</v>
      </c>
      <c r="E3883" s="2">
        <v>2024</v>
      </c>
      <c r="F3883" s="2" t="s">
        <v>68</v>
      </c>
      <c r="G3883" s="2" t="s">
        <v>93</v>
      </c>
      <c r="H3883" s="2" t="s">
        <v>94</v>
      </c>
      <c r="I3883" s="2" t="s">
        <v>131</v>
      </c>
      <c r="J3883" s="2" t="s">
        <v>463</v>
      </c>
      <c r="K3883" s="3">
        <v>8282813.9100000001</v>
      </c>
      <c r="L3883" s="3">
        <v>2920240.71</v>
      </c>
      <c r="M3883" s="3">
        <f t="shared" si="420"/>
        <v>5362573.2</v>
      </c>
      <c r="N3883" s="3">
        <v>684163.69</v>
      </c>
      <c r="O3883" s="3">
        <f t="shared" si="421"/>
        <v>4678409.51</v>
      </c>
      <c r="P3883" s="3">
        <v>3332149.88</v>
      </c>
      <c r="Q3883" s="4">
        <f t="shared" si="422"/>
        <v>0.64743374151212818</v>
      </c>
      <c r="R3883" s="4">
        <f t="shared" si="423"/>
        <v>0.40229684213682881</v>
      </c>
      <c r="S3883" s="3">
        <v>6858249.96</v>
      </c>
      <c r="T3883" s="3">
        <f t="shared" si="424"/>
        <v>1424563.9500000002</v>
      </c>
      <c r="U3883" s="4">
        <f t="shared" si="425"/>
        <v>0.20771537320870706</v>
      </c>
      <c r="V3883" s="2" t="s">
        <v>73</v>
      </c>
      <c r="W3883" s="2" t="s">
        <v>45</v>
      </c>
      <c r="X3883" s="2" t="s">
        <v>97</v>
      </c>
      <c r="Y3883" s="2">
        <v>1550</v>
      </c>
      <c r="Z3883" s="2" t="s">
        <v>8841</v>
      </c>
      <c r="AA3883" s="2" t="s">
        <v>48</v>
      </c>
      <c r="AB3883" s="2" t="s">
        <v>77</v>
      </c>
      <c r="AC3883" s="2">
        <v>8.15</v>
      </c>
      <c r="AD3883" s="3">
        <v>0</v>
      </c>
      <c r="AE3883" s="5">
        <v>0</v>
      </c>
      <c r="AF3883" s="2">
        <v>0</v>
      </c>
      <c r="AG3883" s="3">
        <f t="shared" si="426"/>
        <v>0</v>
      </c>
      <c r="AH3883" s="2" t="s">
        <v>50</v>
      </c>
      <c r="AI3883" s="3">
        <v>0</v>
      </c>
    </row>
    <row r="3884" spans="1:35" x14ac:dyDescent="0.3">
      <c r="A3884" s="2" t="s">
        <v>8842</v>
      </c>
      <c r="B3884" s="2" t="s">
        <v>1072</v>
      </c>
      <c r="C3884" s="2" t="s">
        <v>67</v>
      </c>
      <c r="D3884" s="2" t="s">
        <v>54</v>
      </c>
      <c r="E3884" s="2">
        <v>2022</v>
      </c>
      <c r="F3884" s="2" t="s">
        <v>92</v>
      </c>
      <c r="G3884" s="2" t="s">
        <v>69</v>
      </c>
      <c r="H3884" s="2" t="s">
        <v>70</v>
      </c>
      <c r="I3884" s="2" t="s">
        <v>39</v>
      </c>
      <c r="J3884" s="2" t="s">
        <v>273</v>
      </c>
      <c r="K3884" s="3">
        <v>4095429.01</v>
      </c>
      <c r="L3884" s="3">
        <v>1347455.05</v>
      </c>
      <c r="M3884" s="3">
        <f t="shared" si="420"/>
        <v>2747973.96</v>
      </c>
      <c r="N3884" s="3">
        <v>345195.3</v>
      </c>
      <c r="O3884" s="3">
        <f t="shared" si="421"/>
        <v>2402778.66</v>
      </c>
      <c r="P3884" s="3">
        <v>1861323.42</v>
      </c>
      <c r="Q3884" s="4">
        <f t="shared" si="422"/>
        <v>0.67098561671808832</v>
      </c>
      <c r="R3884" s="4">
        <f t="shared" si="423"/>
        <v>0.45448801955915236</v>
      </c>
      <c r="S3884" s="3">
        <v>3712014.62</v>
      </c>
      <c r="T3884" s="3">
        <f t="shared" si="424"/>
        <v>383414.38999999966</v>
      </c>
      <c r="U3884" s="4">
        <f t="shared" si="425"/>
        <v>0.10329010773131052</v>
      </c>
      <c r="V3884" s="2" t="s">
        <v>95</v>
      </c>
      <c r="W3884" s="2" t="s">
        <v>117</v>
      </c>
      <c r="X3884" s="2" t="s">
        <v>74</v>
      </c>
      <c r="Y3884" s="2">
        <v>1.36</v>
      </c>
      <c r="Z3884" s="2" t="s">
        <v>8843</v>
      </c>
      <c r="AA3884" s="2" t="s">
        <v>224</v>
      </c>
      <c r="AB3884" s="2" t="s">
        <v>142</v>
      </c>
      <c r="AC3884" s="2">
        <v>9.49</v>
      </c>
      <c r="AD3884" s="3">
        <v>0</v>
      </c>
      <c r="AE3884" s="5">
        <v>0</v>
      </c>
      <c r="AF3884" s="2">
        <v>0</v>
      </c>
      <c r="AG3884" s="3">
        <f t="shared" si="426"/>
        <v>0</v>
      </c>
      <c r="AH3884" s="2" t="s">
        <v>50</v>
      </c>
      <c r="AI3884" s="3">
        <v>0</v>
      </c>
    </row>
    <row r="3885" spans="1:35" x14ac:dyDescent="0.3">
      <c r="A3885" s="2" t="s">
        <v>8844</v>
      </c>
      <c r="B3885" s="2" t="s">
        <v>6471</v>
      </c>
      <c r="C3885" s="2" t="s">
        <v>216</v>
      </c>
      <c r="D3885" s="2" t="s">
        <v>38</v>
      </c>
      <c r="E3885" s="2">
        <v>2024</v>
      </c>
      <c r="F3885" s="2" t="s">
        <v>105</v>
      </c>
      <c r="G3885" s="2" t="s">
        <v>93</v>
      </c>
      <c r="H3885" s="2" t="s">
        <v>221</v>
      </c>
      <c r="I3885" s="2" t="s">
        <v>39</v>
      </c>
      <c r="J3885" s="2" t="s">
        <v>566</v>
      </c>
      <c r="K3885" s="3">
        <v>4913590.88</v>
      </c>
      <c r="L3885" s="3">
        <v>2543373.9500000002</v>
      </c>
      <c r="M3885" s="3">
        <f t="shared" si="420"/>
        <v>2370216.9299999997</v>
      </c>
      <c r="N3885" s="3">
        <v>551578.15</v>
      </c>
      <c r="O3885" s="3">
        <f t="shared" si="421"/>
        <v>1818638.7799999998</v>
      </c>
      <c r="P3885" s="3">
        <v>1391657.77</v>
      </c>
      <c r="Q3885" s="4">
        <f t="shared" si="422"/>
        <v>0.4823797886078785</v>
      </c>
      <c r="R3885" s="4">
        <f t="shared" si="423"/>
        <v>0.28322621968070733</v>
      </c>
      <c r="S3885" s="3">
        <v>4980077.8600000003</v>
      </c>
      <c r="T3885" s="3">
        <f t="shared" si="424"/>
        <v>-66486.980000000447</v>
      </c>
      <c r="U3885" s="4">
        <f t="shared" si="425"/>
        <v>-1.3350590466471229E-2</v>
      </c>
      <c r="V3885" s="2" t="s">
        <v>85</v>
      </c>
      <c r="W3885" s="2" t="s">
        <v>125</v>
      </c>
      <c r="X3885" s="2" t="s">
        <v>222</v>
      </c>
      <c r="Y3885" s="2">
        <v>18.899999999999999</v>
      </c>
      <c r="Z3885" s="2" t="s">
        <v>8845</v>
      </c>
      <c r="AA3885" s="2" t="s">
        <v>76</v>
      </c>
      <c r="AB3885" s="2" t="s">
        <v>149</v>
      </c>
      <c r="AC3885" s="2">
        <v>9.73</v>
      </c>
      <c r="AD3885" s="3">
        <v>0</v>
      </c>
      <c r="AE3885" s="5">
        <v>0</v>
      </c>
      <c r="AF3885" s="2">
        <v>0</v>
      </c>
      <c r="AG3885" s="3">
        <f t="shared" si="426"/>
        <v>0</v>
      </c>
      <c r="AH3885" s="2" t="s">
        <v>50</v>
      </c>
      <c r="AI3885" s="3">
        <v>0</v>
      </c>
    </row>
    <row r="3886" spans="1:35" x14ac:dyDescent="0.3">
      <c r="A3886" s="2" t="s">
        <v>8846</v>
      </c>
      <c r="B3886" s="2" t="s">
        <v>7806</v>
      </c>
      <c r="C3886" s="2" t="s">
        <v>411</v>
      </c>
      <c r="D3886" s="2" t="s">
        <v>54</v>
      </c>
      <c r="E3886" s="2">
        <v>2022</v>
      </c>
      <c r="F3886" s="2" t="s">
        <v>55</v>
      </c>
      <c r="G3886" s="2" t="s">
        <v>56</v>
      </c>
      <c r="H3886" s="2" t="s">
        <v>123</v>
      </c>
      <c r="I3886" s="2" t="s">
        <v>131</v>
      </c>
      <c r="J3886" s="2" t="s">
        <v>235</v>
      </c>
      <c r="K3886" s="3">
        <v>5626309.9500000002</v>
      </c>
      <c r="L3886" s="3">
        <v>2384996.9900000002</v>
      </c>
      <c r="M3886" s="3">
        <f t="shared" si="420"/>
        <v>3241312.96</v>
      </c>
      <c r="N3886" s="3">
        <v>668267.49</v>
      </c>
      <c r="O3886" s="3">
        <f t="shared" si="421"/>
        <v>2573045.4699999997</v>
      </c>
      <c r="P3886" s="3">
        <v>1941890.94</v>
      </c>
      <c r="Q3886" s="4">
        <f t="shared" si="422"/>
        <v>0.57609925311704524</v>
      </c>
      <c r="R3886" s="4">
        <f t="shared" si="423"/>
        <v>0.34514467870722265</v>
      </c>
      <c r="S3886" s="3">
        <v>5677192.9000000004</v>
      </c>
      <c r="T3886" s="3">
        <f t="shared" si="424"/>
        <v>-50882.950000000186</v>
      </c>
      <c r="U3886" s="4">
        <f t="shared" si="425"/>
        <v>-8.9626952785064225E-3</v>
      </c>
      <c r="V3886" s="2" t="s">
        <v>44</v>
      </c>
      <c r="W3886" s="2" t="s">
        <v>60</v>
      </c>
      <c r="X3886" s="2" t="s">
        <v>126</v>
      </c>
      <c r="Y3886" s="2">
        <v>1.34</v>
      </c>
      <c r="Z3886" s="2" t="s">
        <v>8847</v>
      </c>
      <c r="AA3886" s="2" t="s">
        <v>141</v>
      </c>
      <c r="AB3886" s="2" t="s">
        <v>182</v>
      </c>
      <c r="AC3886" s="2">
        <v>7.61</v>
      </c>
      <c r="AD3886" s="3">
        <v>0</v>
      </c>
      <c r="AE3886" s="5">
        <v>0</v>
      </c>
      <c r="AF3886" s="2">
        <v>0</v>
      </c>
      <c r="AG3886" s="3">
        <f t="shared" si="426"/>
        <v>0</v>
      </c>
      <c r="AH3886" s="2" t="s">
        <v>50</v>
      </c>
      <c r="AI3886" s="3">
        <v>0</v>
      </c>
    </row>
    <row r="3887" spans="1:35" x14ac:dyDescent="0.3">
      <c r="A3887" s="2" t="s">
        <v>8848</v>
      </c>
      <c r="B3887" s="2" t="s">
        <v>6544</v>
      </c>
      <c r="C3887" s="2" t="s">
        <v>387</v>
      </c>
      <c r="D3887" s="2" t="s">
        <v>81</v>
      </c>
      <c r="E3887" s="2">
        <v>2020</v>
      </c>
      <c r="F3887" s="2" t="s">
        <v>82</v>
      </c>
      <c r="G3887" s="2" t="s">
        <v>69</v>
      </c>
      <c r="H3887" s="2" t="s">
        <v>165</v>
      </c>
      <c r="I3887" s="2" t="s">
        <v>71</v>
      </c>
      <c r="J3887" s="2" t="s">
        <v>293</v>
      </c>
      <c r="K3887" s="3">
        <v>6181271.0300000003</v>
      </c>
      <c r="L3887" s="3">
        <v>1941713.18</v>
      </c>
      <c r="M3887" s="3">
        <f t="shared" si="420"/>
        <v>4239557.8500000006</v>
      </c>
      <c r="N3887" s="3">
        <v>1030002.51</v>
      </c>
      <c r="O3887" s="3">
        <f t="shared" si="421"/>
        <v>3209555.3400000008</v>
      </c>
      <c r="P3887" s="3">
        <v>2271287.35</v>
      </c>
      <c r="Q3887" s="4">
        <f t="shared" si="422"/>
        <v>0.68587153506517584</v>
      </c>
      <c r="R3887" s="4">
        <f t="shared" si="423"/>
        <v>0.36744665279626154</v>
      </c>
      <c r="S3887" s="3">
        <v>6670222.4199999999</v>
      </c>
      <c r="T3887" s="3">
        <f t="shared" si="424"/>
        <v>-488951.38999999966</v>
      </c>
      <c r="U3887" s="4">
        <f t="shared" si="425"/>
        <v>-7.3303611066090901E-2</v>
      </c>
      <c r="V3887" s="2" t="s">
        <v>124</v>
      </c>
      <c r="W3887" s="2" t="s">
        <v>207</v>
      </c>
      <c r="X3887" s="2" t="s">
        <v>167</v>
      </c>
      <c r="Y3887" s="2">
        <v>17.2</v>
      </c>
      <c r="Z3887" s="2" t="s">
        <v>8849</v>
      </c>
      <c r="AA3887" s="2" t="s">
        <v>224</v>
      </c>
      <c r="AB3887" s="2" t="s">
        <v>306</v>
      </c>
      <c r="AC3887" s="2">
        <v>6.73</v>
      </c>
      <c r="AD3887" s="3">
        <v>0</v>
      </c>
      <c r="AE3887" s="5">
        <v>0</v>
      </c>
      <c r="AF3887" s="2">
        <v>0</v>
      </c>
      <c r="AG3887" s="3">
        <f t="shared" si="426"/>
        <v>0</v>
      </c>
      <c r="AH3887" s="2" t="s">
        <v>50</v>
      </c>
      <c r="AI3887" s="3">
        <v>0</v>
      </c>
    </row>
    <row r="3888" spans="1:35" x14ac:dyDescent="0.3">
      <c r="A3888" s="2" t="s">
        <v>8850</v>
      </c>
      <c r="B3888" s="2" t="s">
        <v>5393</v>
      </c>
      <c r="C3888" s="2" t="s">
        <v>205</v>
      </c>
      <c r="D3888" s="2" t="s">
        <v>81</v>
      </c>
      <c r="E3888" s="2">
        <v>2023</v>
      </c>
      <c r="F3888" s="2" t="s">
        <v>39</v>
      </c>
      <c r="G3888" s="2" t="s">
        <v>69</v>
      </c>
      <c r="H3888" s="2" t="s">
        <v>272</v>
      </c>
      <c r="I3888" s="2" t="s">
        <v>39</v>
      </c>
      <c r="J3888" s="2" t="s">
        <v>487</v>
      </c>
      <c r="K3888" s="3">
        <v>8757252.3100000005</v>
      </c>
      <c r="L3888" s="3">
        <v>4224265.88</v>
      </c>
      <c r="M3888" s="3">
        <f t="shared" si="420"/>
        <v>4532986.4300000006</v>
      </c>
      <c r="N3888" s="3">
        <v>1236608.44</v>
      </c>
      <c r="O3888" s="3">
        <f t="shared" si="421"/>
        <v>3296377.9900000007</v>
      </c>
      <c r="P3888" s="3">
        <v>2539608.54</v>
      </c>
      <c r="Q3888" s="4">
        <f t="shared" si="422"/>
        <v>0.51762656476435365</v>
      </c>
      <c r="R3888" s="4">
        <f t="shared" si="423"/>
        <v>0.2900006132174579</v>
      </c>
      <c r="S3888" s="3">
        <v>7366500.4299999997</v>
      </c>
      <c r="T3888" s="3">
        <f t="shared" si="424"/>
        <v>1390751.8800000008</v>
      </c>
      <c r="U3888" s="4">
        <f t="shared" si="425"/>
        <v>0.18879410830360882</v>
      </c>
      <c r="V3888" s="2" t="s">
        <v>85</v>
      </c>
      <c r="W3888" s="2" t="s">
        <v>45</v>
      </c>
      <c r="X3888" s="2" t="s">
        <v>274</v>
      </c>
      <c r="Y3888" s="2">
        <v>1</v>
      </c>
      <c r="Z3888" s="2" t="s">
        <v>8851</v>
      </c>
      <c r="AA3888" s="2" t="s">
        <v>224</v>
      </c>
      <c r="AB3888" s="2" t="s">
        <v>64</v>
      </c>
      <c r="AC3888" s="2">
        <v>4.33</v>
      </c>
      <c r="AD3888" s="3">
        <v>0</v>
      </c>
      <c r="AE3888" s="5">
        <v>0</v>
      </c>
      <c r="AF3888" s="2">
        <v>0</v>
      </c>
      <c r="AG3888" s="3">
        <f t="shared" si="426"/>
        <v>0</v>
      </c>
      <c r="AH3888" s="2" t="s">
        <v>50</v>
      </c>
      <c r="AI3888" s="3">
        <v>0</v>
      </c>
    </row>
    <row r="3889" spans="1:35" x14ac:dyDescent="0.3">
      <c r="A3889" s="2" t="s">
        <v>8852</v>
      </c>
      <c r="B3889" s="2" t="s">
        <v>6073</v>
      </c>
      <c r="C3889" s="2" t="s">
        <v>205</v>
      </c>
      <c r="D3889" s="2" t="s">
        <v>81</v>
      </c>
      <c r="E3889" s="2">
        <v>2023</v>
      </c>
      <c r="F3889" s="2" t="s">
        <v>92</v>
      </c>
      <c r="G3889" s="2" t="s">
        <v>93</v>
      </c>
      <c r="H3889" s="2" t="s">
        <v>159</v>
      </c>
      <c r="I3889" s="2" t="s">
        <v>42</v>
      </c>
      <c r="J3889" s="2" t="s">
        <v>422</v>
      </c>
      <c r="K3889" s="3">
        <v>952946.34</v>
      </c>
      <c r="L3889" s="3">
        <v>532115.67000000004</v>
      </c>
      <c r="M3889" s="3">
        <f t="shared" si="420"/>
        <v>420830.66999999993</v>
      </c>
      <c r="N3889" s="3">
        <v>207843.06</v>
      </c>
      <c r="O3889" s="3">
        <f t="shared" si="421"/>
        <v>212987.60999999993</v>
      </c>
      <c r="P3889" s="3">
        <v>150671.66</v>
      </c>
      <c r="Q3889" s="4">
        <f t="shared" si="422"/>
        <v>0.44161003860930925</v>
      </c>
      <c r="R3889" s="4">
        <f t="shared" si="423"/>
        <v>0.15811137907303366</v>
      </c>
      <c r="S3889" s="3">
        <v>812248.94</v>
      </c>
      <c r="T3889" s="3">
        <f t="shared" si="424"/>
        <v>140697.40000000002</v>
      </c>
      <c r="U3889" s="4">
        <f t="shared" si="425"/>
        <v>0.17321955507876691</v>
      </c>
      <c r="V3889" s="2" t="s">
        <v>124</v>
      </c>
      <c r="W3889" s="2" t="s">
        <v>134</v>
      </c>
      <c r="X3889" s="2" t="s">
        <v>160</v>
      </c>
      <c r="Y3889" s="2">
        <v>129.5</v>
      </c>
      <c r="Z3889" s="2" t="s">
        <v>8745</v>
      </c>
      <c r="AA3889" s="2" t="s">
        <v>224</v>
      </c>
      <c r="AB3889" s="2" t="s">
        <v>142</v>
      </c>
      <c r="AC3889" s="2">
        <v>5.09</v>
      </c>
      <c r="AD3889" s="3">
        <v>0</v>
      </c>
      <c r="AE3889" s="5">
        <v>0</v>
      </c>
      <c r="AF3889" s="2">
        <v>0</v>
      </c>
      <c r="AG3889" s="3">
        <f t="shared" si="426"/>
        <v>0</v>
      </c>
      <c r="AH3889" s="2" t="s">
        <v>50</v>
      </c>
      <c r="AI3889" s="3">
        <v>0</v>
      </c>
    </row>
    <row r="3890" spans="1:35" x14ac:dyDescent="0.3">
      <c r="A3890" s="2" t="s">
        <v>8853</v>
      </c>
      <c r="B3890" s="2" t="s">
        <v>5211</v>
      </c>
      <c r="C3890" s="2" t="s">
        <v>292</v>
      </c>
      <c r="D3890" s="2" t="s">
        <v>81</v>
      </c>
      <c r="E3890" s="2">
        <v>2022</v>
      </c>
      <c r="F3890" s="2" t="s">
        <v>82</v>
      </c>
      <c r="G3890" s="2" t="s">
        <v>93</v>
      </c>
      <c r="H3890" s="2" t="s">
        <v>159</v>
      </c>
      <c r="I3890" s="2" t="s">
        <v>58</v>
      </c>
      <c r="J3890" s="2" t="s">
        <v>191</v>
      </c>
      <c r="K3890" s="3">
        <v>5366579.12</v>
      </c>
      <c r="L3890" s="3">
        <v>2207845.0099999998</v>
      </c>
      <c r="M3890" s="3">
        <f t="shared" si="420"/>
        <v>3158734.1100000003</v>
      </c>
      <c r="N3890" s="3">
        <v>1029247.06</v>
      </c>
      <c r="O3890" s="3">
        <f t="shared" si="421"/>
        <v>2129487.0500000003</v>
      </c>
      <c r="P3890" s="3">
        <v>1581584.32</v>
      </c>
      <c r="Q3890" s="4">
        <f t="shared" si="422"/>
        <v>0.58859359740511941</v>
      </c>
      <c r="R3890" s="4">
        <f t="shared" si="423"/>
        <v>0.29470996041142872</v>
      </c>
      <c r="S3890" s="3">
        <v>6038995.2000000002</v>
      </c>
      <c r="T3890" s="3">
        <f t="shared" si="424"/>
        <v>-672416.08000000007</v>
      </c>
      <c r="U3890" s="4">
        <f t="shared" si="425"/>
        <v>-0.11134568876623714</v>
      </c>
      <c r="V3890" s="2" t="s">
        <v>73</v>
      </c>
      <c r="W3890" s="2" t="s">
        <v>125</v>
      </c>
      <c r="X3890" s="2" t="s">
        <v>160</v>
      </c>
      <c r="Y3890" s="2">
        <v>129.5</v>
      </c>
      <c r="Z3890" s="2" t="s">
        <v>8854</v>
      </c>
      <c r="AA3890" s="2" t="s">
        <v>63</v>
      </c>
      <c r="AB3890" s="2" t="s">
        <v>88</v>
      </c>
      <c r="AC3890" s="2">
        <v>3.09</v>
      </c>
      <c r="AD3890" s="3">
        <v>0</v>
      </c>
      <c r="AE3890" s="5">
        <v>0</v>
      </c>
      <c r="AF3890" s="2">
        <v>0</v>
      </c>
      <c r="AG3890" s="3">
        <f t="shared" si="426"/>
        <v>0</v>
      </c>
      <c r="AH3890" s="2" t="s">
        <v>50</v>
      </c>
      <c r="AI3890" s="3">
        <v>0</v>
      </c>
    </row>
    <row r="3891" spans="1:35" x14ac:dyDescent="0.3">
      <c r="A3891" s="2" t="s">
        <v>8855</v>
      </c>
      <c r="B3891" s="2" t="s">
        <v>2466</v>
      </c>
      <c r="C3891" s="2" t="s">
        <v>730</v>
      </c>
      <c r="D3891" s="2" t="s">
        <v>38</v>
      </c>
      <c r="E3891" s="2">
        <v>2020</v>
      </c>
      <c r="F3891" s="2" t="s">
        <v>105</v>
      </c>
      <c r="G3891" s="2" t="s">
        <v>56</v>
      </c>
      <c r="H3891" s="2" t="s">
        <v>153</v>
      </c>
      <c r="I3891" s="2" t="s">
        <v>42</v>
      </c>
      <c r="J3891" s="2" t="s">
        <v>166</v>
      </c>
      <c r="K3891" s="3">
        <v>107591.59</v>
      </c>
      <c r="L3891" s="3">
        <v>49728.44</v>
      </c>
      <c r="M3891" s="3">
        <f t="shared" si="420"/>
        <v>57863.149999999994</v>
      </c>
      <c r="N3891" s="3">
        <v>15008.05</v>
      </c>
      <c r="O3891" s="3">
        <f t="shared" si="421"/>
        <v>42855.099999999991</v>
      </c>
      <c r="P3891" s="3">
        <v>33045.24</v>
      </c>
      <c r="Q3891" s="4">
        <f t="shared" si="422"/>
        <v>0.53780365175382194</v>
      </c>
      <c r="R3891" s="4">
        <f t="shared" si="423"/>
        <v>0.30713590160717952</v>
      </c>
      <c r="S3891" s="3">
        <v>112339.45</v>
      </c>
      <c r="T3891" s="3">
        <f t="shared" si="424"/>
        <v>-4747.8600000000006</v>
      </c>
      <c r="U3891" s="4">
        <f t="shared" si="425"/>
        <v>-4.2263514731467895E-2</v>
      </c>
      <c r="V3891" s="2" t="s">
        <v>107</v>
      </c>
      <c r="W3891" s="2" t="s">
        <v>117</v>
      </c>
      <c r="X3891" s="2" t="s">
        <v>155</v>
      </c>
      <c r="Y3891" s="2">
        <v>7.24</v>
      </c>
      <c r="Z3891" s="2" t="s">
        <v>8856</v>
      </c>
      <c r="AA3891" s="2" t="s">
        <v>109</v>
      </c>
      <c r="AB3891" s="2" t="s">
        <v>49</v>
      </c>
      <c r="AC3891" s="2">
        <v>5.34</v>
      </c>
      <c r="AD3891" s="3">
        <v>0</v>
      </c>
      <c r="AE3891" s="5">
        <v>0</v>
      </c>
      <c r="AF3891" s="2">
        <v>0</v>
      </c>
      <c r="AG3891" s="3">
        <f t="shared" si="426"/>
        <v>0</v>
      </c>
      <c r="AH3891" s="2" t="s">
        <v>50</v>
      </c>
      <c r="AI3891" s="3">
        <v>0</v>
      </c>
    </row>
    <row r="3892" spans="1:35" x14ac:dyDescent="0.3">
      <c r="A3892" s="2" t="s">
        <v>8857</v>
      </c>
      <c r="B3892" s="2" t="s">
        <v>4581</v>
      </c>
      <c r="C3892" s="2" t="s">
        <v>617</v>
      </c>
      <c r="D3892" s="2" t="s">
        <v>38</v>
      </c>
      <c r="E3892" s="2">
        <v>2020</v>
      </c>
      <c r="F3892" s="2" t="s">
        <v>68</v>
      </c>
      <c r="G3892" s="2" t="s">
        <v>114</v>
      </c>
      <c r="H3892" s="2" t="s">
        <v>190</v>
      </c>
      <c r="I3892" s="2" t="s">
        <v>55</v>
      </c>
      <c r="J3892" s="2" t="s">
        <v>154</v>
      </c>
      <c r="K3892" s="3">
        <v>5621551.1699999999</v>
      </c>
      <c r="L3892" s="3">
        <v>2576649.5699999998</v>
      </c>
      <c r="M3892" s="3">
        <f t="shared" si="420"/>
        <v>3044901.6</v>
      </c>
      <c r="N3892" s="3">
        <v>607323.49</v>
      </c>
      <c r="O3892" s="3">
        <f t="shared" si="421"/>
        <v>2437578.1100000003</v>
      </c>
      <c r="P3892" s="3">
        <v>1758539.64</v>
      </c>
      <c r="Q3892" s="4">
        <f t="shared" si="422"/>
        <v>0.54164793807258005</v>
      </c>
      <c r="R3892" s="4">
        <f t="shared" si="423"/>
        <v>0.31282106785483549</v>
      </c>
      <c r="S3892" s="3">
        <v>6197480.5800000001</v>
      </c>
      <c r="T3892" s="3">
        <f t="shared" si="424"/>
        <v>-575929.41000000015</v>
      </c>
      <c r="U3892" s="4">
        <f t="shared" si="425"/>
        <v>-9.2929603016198584E-2</v>
      </c>
      <c r="V3892" s="2" t="s">
        <v>44</v>
      </c>
      <c r="W3892" s="2" t="s">
        <v>125</v>
      </c>
      <c r="X3892" s="2" t="s">
        <v>192</v>
      </c>
      <c r="Y3892" s="2">
        <v>3.64</v>
      </c>
      <c r="Z3892" s="2" t="s">
        <v>8858</v>
      </c>
      <c r="AA3892" s="2" t="s">
        <v>109</v>
      </c>
      <c r="AB3892" s="2" t="s">
        <v>242</v>
      </c>
      <c r="AC3892" s="2">
        <v>2.2200000000000002</v>
      </c>
      <c r="AD3892" s="3">
        <v>0</v>
      </c>
      <c r="AE3892" s="5">
        <v>0</v>
      </c>
      <c r="AF3892" s="2">
        <v>0</v>
      </c>
      <c r="AG3892" s="3">
        <f t="shared" si="426"/>
        <v>0</v>
      </c>
      <c r="AH3892" s="2" t="s">
        <v>50</v>
      </c>
      <c r="AI3892" s="3">
        <v>0</v>
      </c>
    </row>
    <row r="3893" spans="1:35" x14ac:dyDescent="0.3">
      <c r="A3893" s="2" t="s">
        <v>8859</v>
      </c>
      <c r="B3893" s="2" t="s">
        <v>6628</v>
      </c>
      <c r="C3893" s="2" t="s">
        <v>189</v>
      </c>
      <c r="D3893" s="2" t="s">
        <v>54</v>
      </c>
      <c r="E3893" s="2">
        <v>2020</v>
      </c>
      <c r="F3893" s="2" t="s">
        <v>92</v>
      </c>
      <c r="G3893" s="2" t="s">
        <v>69</v>
      </c>
      <c r="H3893" s="2" t="s">
        <v>165</v>
      </c>
      <c r="I3893" s="2" t="s">
        <v>71</v>
      </c>
      <c r="J3893" s="2" t="s">
        <v>72</v>
      </c>
      <c r="K3893" s="3">
        <v>8343342.7199999997</v>
      </c>
      <c r="L3893" s="3">
        <v>2853995.94</v>
      </c>
      <c r="M3893" s="3">
        <f t="shared" si="420"/>
        <v>5489346.7799999993</v>
      </c>
      <c r="N3893" s="3">
        <v>1401001.11</v>
      </c>
      <c r="O3893" s="3">
        <f t="shared" si="421"/>
        <v>4088345.669999999</v>
      </c>
      <c r="P3893" s="3">
        <v>2900693.47</v>
      </c>
      <c r="Q3893" s="4">
        <f t="shared" si="422"/>
        <v>0.65793135488026544</v>
      </c>
      <c r="R3893" s="4">
        <f t="shared" si="423"/>
        <v>0.34766562603819301</v>
      </c>
      <c r="S3893" s="3">
        <v>7626397.3700000001</v>
      </c>
      <c r="T3893" s="3">
        <f t="shared" si="424"/>
        <v>716945.34999999963</v>
      </c>
      <c r="U3893" s="4">
        <f t="shared" si="425"/>
        <v>9.4008391540185324E-2</v>
      </c>
      <c r="V3893" s="2" t="s">
        <v>44</v>
      </c>
      <c r="W3893" s="2" t="s">
        <v>125</v>
      </c>
      <c r="X3893" s="2" t="s">
        <v>167</v>
      </c>
      <c r="Y3893" s="2">
        <v>17.2</v>
      </c>
      <c r="Z3893" s="2" t="s">
        <v>7423</v>
      </c>
      <c r="AA3893" s="2" t="s">
        <v>99</v>
      </c>
      <c r="AB3893" s="2" t="s">
        <v>149</v>
      </c>
      <c r="AC3893" s="2">
        <v>3.75</v>
      </c>
      <c r="AD3893" s="3">
        <v>0</v>
      </c>
      <c r="AE3893" s="5">
        <v>0</v>
      </c>
      <c r="AF3893" s="2">
        <v>0</v>
      </c>
      <c r="AG3893" s="3">
        <f t="shared" si="426"/>
        <v>0</v>
      </c>
      <c r="AH3893" s="2" t="s">
        <v>50</v>
      </c>
      <c r="AI3893" s="3">
        <v>0</v>
      </c>
    </row>
    <row r="3894" spans="1:35" x14ac:dyDescent="0.3">
      <c r="A3894" s="2" t="s">
        <v>8860</v>
      </c>
      <c r="B3894" s="2" t="s">
        <v>2619</v>
      </c>
      <c r="C3894" s="2" t="s">
        <v>734</v>
      </c>
      <c r="D3894" s="2" t="s">
        <v>38</v>
      </c>
      <c r="E3894" s="2">
        <v>2024</v>
      </c>
      <c r="F3894" s="2" t="s">
        <v>82</v>
      </c>
      <c r="G3894" s="2" t="s">
        <v>56</v>
      </c>
      <c r="H3894" s="2" t="s">
        <v>153</v>
      </c>
      <c r="I3894" s="2" t="s">
        <v>131</v>
      </c>
      <c r="J3894" s="2" t="s">
        <v>235</v>
      </c>
      <c r="K3894" s="3">
        <v>4343246.4400000004</v>
      </c>
      <c r="L3894" s="3">
        <v>1329551.46</v>
      </c>
      <c r="M3894" s="3">
        <f t="shared" si="420"/>
        <v>3013694.9800000004</v>
      </c>
      <c r="N3894" s="3">
        <v>580992.23</v>
      </c>
      <c r="O3894" s="3">
        <f t="shared" si="421"/>
        <v>2432702.7500000005</v>
      </c>
      <c r="P3894" s="3">
        <v>1832078.77</v>
      </c>
      <c r="Q3894" s="4">
        <f t="shared" si="422"/>
        <v>0.69388072301050463</v>
      </c>
      <c r="R3894" s="4">
        <f t="shared" si="423"/>
        <v>0.42182243059640884</v>
      </c>
      <c r="S3894" s="3">
        <v>5207020.1900000004</v>
      </c>
      <c r="T3894" s="3">
        <f t="shared" si="424"/>
        <v>-863773.75</v>
      </c>
      <c r="U3894" s="4">
        <f t="shared" si="425"/>
        <v>-0.1658863838590186</v>
      </c>
      <c r="V3894" s="2" t="s">
        <v>95</v>
      </c>
      <c r="W3894" s="2" t="s">
        <v>96</v>
      </c>
      <c r="X3894" s="2" t="s">
        <v>155</v>
      </c>
      <c r="Y3894" s="2">
        <v>7.24</v>
      </c>
      <c r="Z3894" s="2" t="s">
        <v>8861</v>
      </c>
      <c r="AA3894" s="2" t="s">
        <v>76</v>
      </c>
      <c r="AB3894" s="2" t="s">
        <v>149</v>
      </c>
      <c r="AC3894" s="2">
        <v>3.61</v>
      </c>
      <c r="AD3894" s="3">
        <v>0</v>
      </c>
      <c r="AE3894" s="5">
        <v>0</v>
      </c>
      <c r="AF3894" s="2">
        <v>0</v>
      </c>
      <c r="AG3894" s="3">
        <f t="shared" si="426"/>
        <v>0</v>
      </c>
      <c r="AH3894" s="2" t="s">
        <v>50</v>
      </c>
      <c r="AI3894" s="3">
        <v>0</v>
      </c>
    </row>
    <row r="3895" spans="1:35" x14ac:dyDescent="0.3">
      <c r="A3895" s="2" t="s">
        <v>8862</v>
      </c>
      <c r="B3895" s="2" t="s">
        <v>635</v>
      </c>
      <c r="C3895" s="2" t="s">
        <v>201</v>
      </c>
      <c r="D3895" s="2" t="s">
        <v>54</v>
      </c>
      <c r="E3895" s="2">
        <v>2020</v>
      </c>
      <c r="F3895" s="2" t="s">
        <v>105</v>
      </c>
      <c r="G3895" s="2" t="s">
        <v>69</v>
      </c>
      <c r="H3895" s="2" t="s">
        <v>272</v>
      </c>
      <c r="I3895" s="2" t="s">
        <v>58</v>
      </c>
      <c r="J3895" s="2" t="s">
        <v>191</v>
      </c>
      <c r="K3895" s="3">
        <v>3368632.62</v>
      </c>
      <c r="L3895" s="3">
        <v>1192876.76</v>
      </c>
      <c r="M3895" s="3">
        <f t="shared" si="420"/>
        <v>2175755.8600000003</v>
      </c>
      <c r="N3895" s="3">
        <v>338463.69</v>
      </c>
      <c r="O3895" s="3">
        <f t="shared" si="421"/>
        <v>1837292.1700000004</v>
      </c>
      <c r="P3895" s="3">
        <v>1318207.71</v>
      </c>
      <c r="Q3895" s="4">
        <f t="shared" si="422"/>
        <v>0.64588695338347712</v>
      </c>
      <c r="R3895" s="4">
        <f t="shared" si="423"/>
        <v>0.39131833556845386</v>
      </c>
      <c r="S3895" s="3">
        <v>3289564.3</v>
      </c>
      <c r="T3895" s="3">
        <f t="shared" si="424"/>
        <v>79068.320000000298</v>
      </c>
      <c r="U3895" s="4">
        <f t="shared" si="425"/>
        <v>2.4036107152549141E-2</v>
      </c>
      <c r="V3895" s="2" t="s">
        <v>95</v>
      </c>
      <c r="W3895" s="2" t="s">
        <v>117</v>
      </c>
      <c r="X3895" s="2" t="s">
        <v>274</v>
      </c>
      <c r="Y3895" s="2">
        <v>1</v>
      </c>
      <c r="Z3895" s="2" t="s">
        <v>8830</v>
      </c>
      <c r="AA3895" s="2" t="s">
        <v>224</v>
      </c>
      <c r="AB3895" s="2" t="s">
        <v>110</v>
      </c>
      <c r="AC3895" s="2">
        <v>5.46</v>
      </c>
      <c r="AD3895" s="3">
        <v>0</v>
      </c>
      <c r="AE3895" s="5">
        <v>0</v>
      </c>
      <c r="AF3895" s="2">
        <v>0</v>
      </c>
      <c r="AG3895" s="3">
        <f t="shared" si="426"/>
        <v>0</v>
      </c>
      <c r="AH3895" s="2" t="s">
        <v>50</v>
      </c>
      <c r="AI3895" s="3">
        <v>0</v>
      </c>
    </row>
    <row r="3896" spans="1:35" x14ac:dyDescent="0.3">
      <c r="A3896" s="2" t="s">
        <v>8863</v>
      </c>
      <c r="B3896" s="2" t="s">
        <v>806</v>
      </c>
      <c r="C3896" s="2" t="s">
        <v>103</v>
      </c>
      <c r="D3896" s="2" t="s">
        <v>104</v>
      </c>
      <c r="E3896" s="2">
        <v>2020</v>
      </c>
      <c r="F3896" s="2" t="s">
        <v>92</v>
      </c>
      <c r="G3896" s="2" t="s">
        <v>93</v>
      </c>
      <c r="H3896" s="2" t="s">
        <v>159</v>
      </c>
      <c r="I3896" s="2" t="s">
        <v>55</v>
      </c>
      <c r="J3896" s="2" t="s">
        <v>217</v>
      </c>
      <c r="K3896" s="3">
        <v>5510826.9800000004</v>
      </c>
      <c r="L3896" s="3">
        <v>2387156.79</v>
      </c>
      <c r="M3896" s="3">
        <f t="shared" si="420"/>
        <v>3123670.1900000004</v>
      </c>
      <c r="N3896" s="3">
        <v>984578.7</v>
      </c>
      <c r="O3896" s="3">
        <f t="shared" si="421"/>
        <v>2139091.4900000002</v>
      </c>
      <c r="P3896" s="3">
        <v>1501537.82</v>
      </c>
      <c r="Q3896" s="4">
        <f t="shared" si="422"/>
        <v>0.56682421737000355</v>
      </c>
      <c r="R3896" s="4">
        <f t="shared" si="423"/>
        <v>0.27247050677682499</v>
      </c>
      <c r="S3896" s="3">
        <v>5385356.4400000004</v>
      </c>
      <c r="T3896" s="3">
        <f t="shared" si="424"/>
        <v>125470.54000000004</v>
      </c>
      <c r="U3896" s="4">
        <f t="shared" si="425"/>
        <v>2.3298465272987581E-2</v>
      </c>
      <c r="V3896" s="2" t="s">
        <v>85</v>
      </c>
      <c r="W3896" s="2" t="s">
        <v>96</v>
      </c>
      <c r="X3896" s="2" t="s">
        <v>160</v>
      </c>
      <c r="Y3896" s="2">
        <v>129.5</v>
      </c>
      <c r="Z3896" s="2" t="s">
        <v>8864</v>
      </c>
      <c r="AA3896" s="2" t="s">
        <v>63</v>
      </c>
      <c r="AB3896" s="2" t="s">
        <v>64</v>
      </c>
      <c r="AC3896" s="2">
        <v>3.57</v>
      </c>
      <c r="AD3896" s="3">
        <v>0</v>
      </c>
      <c r="AE3896" s="5">
        <v>0</v>
      </c>
      <c r="AF3896" s="2">
        <v>0</v>
      </c>
      <c r="AG3896" s="3">
        <f t="shared" si="426"/>
        <v>0</v>
      </c>
      <c r="AH3896" s="2" t="s">
        <v>50</v>
      </c>
      <c r="AI3896" s="3">
        <v>0</v>
      </c>
    </row>
    <row r="3897" spans="1:35" x14ac:dyDescent="0.3">
      <c r="A3897" s="2" t="s">
        <v>8865</v>
      </c>
      <c r="B3897" s="2" t="s">
        <v>3375</v>
      </c>
      <c r="C3897" s="2" t="s">
        <v>387</v>
      </c>
      <c r="D3897" s="2" t="s">
        <v>81</v>
      </c>
      <c r="E3897" s="2">
        <v>2020</v>
      </c>
      <c r="F3897" s="2" t="s">
        <v>58</v>
      </c>
      <c r="G3897" s="2" t="s">
        <v>69</v>
      </c>
      <c r="H3897" s="2" t="s">
        <v>272</v>
      </c>
      <c r="I3897" s="2" t="s">
        <v>131</v>
      </c>
      <c r="J3897" s="2" t="s">
        <v>268</v>
      </c>
      <c r="K3897" s="3">
        <v>6192760.0999999996</v>
      </c>
      <c r="L3897" s="3">
        <v>2092704.18</v>
      </c>
      <c r="M3897" s="3">
        <f t="shared" si="420"/>
        <v>4100055.92</v>
      </c>
      <c r="N3897" s="3">
        <v>753436.52</v>
      </c>
      <c r="O3897" s="3">
        <f t="shared" si="421"/>
        <v>3346619.4</v>
      </c>
      <c r="P3897" s="3">
        <v>2379003.15</v>
      </c>
      <c r="Q3897" s="4">
        <f t="shared" si="422"/>
        <v>0.66207246103397421</v>
      </c>
      <c r="R3897" s="4">
        <f t="shared" si="423"/>
        <v>0.38415877760225203</v>
      </c>
      <c r="S3897" s="3">
        <v>5821806.9699999997</v>
      </c>
      <c r="T3897" s="3">
        <f t="shared" si="424"/>
        <v>370953.12999999989</v>
      </c>
      <c r="U3897" s="4">
        <f t="shared" si="425"/>
        <v>6.3717868337362607E-2</v>
      </c>
      <c r="V3897" s="2" t="s">
        <v>85</v>
      </c>
      <c r="W3897" s="2" t="s">
        <v>96</v>
      </c>
      <c r="X3897" s="2" t="s">
        <v>274</v>
      </c>
      <c r="Y3897" s="2">
        <v>1</v>
      </c>
      <c r="Z3897" s="2" t="s">
        <v>8866</v>
      </c>
      <c r="AA3897" s="2" t="s">
        <v>76</v>
      </c>
      <c r="AB3897" s="2" t="s">
        <v>142</v>
      </c>
      <c r="AC3897" s="2">
        <v>7.81</v>
      </c>
      <c r="AD3897" s="3">
        <v>0</v>
      </c>
      <c r="AE3897" s="5">
        <v>0</v>
      </c>
      <c r="AF3897" s="2">
        <v>0</v>
      </c>
      <c r="AG3897" s="3">
        <f t="shared" si="426"/>
        <v>0</v>
      </c>
      <c r="AH3897" s="2" t="s">
        <v>50</v>
      </c>
      <c r="AI3897" s="3">
        <v>0</v>
      </c>
    </row>
    <row r="3898" spans="1:35" x14ac:dyDescent="0.3">
      <c r="A3898" s="2" t="s">
        <v>8867</v>
      </c>
      <c r="B3898" s="2" t="s">
        <v>7107</v>
      </c>
      <c r="C3898" s="2" t="s">
        <v>520</v>
      </c>
      <c r="D3898" s="2" t="s">
        <v>81</v>
      </c>
      <c r="E3898" s="2">
        <v>2021</v>
      </c>
      <c r="F3898" s="2" t="s">
        <v>105</v>
      </c>
      <c r="G3898" s="2" t="s">
        <v>40</v>
      </c>
      <c r="H3898" s="2" t="s">
        <v>171</v>
      </c>
      <c r="I3898" s="2" t="s">
        <v>55</v>
      </c>
      <c r="J3898" s="2" t="s">
        <v>84</v>
      </c>
      <c r="K3898" s="3">
        <v>6153857.3799999999</v>
      </c>
      <c r="L3898" s="3">
        <v>1727415.76</v>
      </c>
      <c r="M3898" s="3">
        <f t="shared" si="420"/>
        <v>4426441.62</v>
      </c>
      <c r="N3898" s="3">
        <v>799777.58</v>
      </c>
      <c r="O3898" s="3">
        <f t="shared" si="421"/>
        <v>3626664.04</v>
      </c>
      <c r="P3898" s="3">
        <v>2693434.4</v>
      </c>
      <c r="Q3898" s="4">
        <f t="shared" si="422"/>
        <v>0.71929545107527337</v>
      </c>
      <c r="R3898" s="4">
        <f t="shared" si="423"/>
        <v>0.43768229155807964</v>
      </c>
      <c r="S3898" s="3">
        <v>5276370.0599999996</v>
      </c>
      <c r="T3898" s="3">
        <f t="shared" si="424"/>
        <v>877487.3200000003</v>
      </c>
      <c r="U3898" s="4">
        <f t="shared" si="425"/>
        <v>0.16630511317850977</v>
      </c>
      <c r="V3898" s="2" t="s">
        <v>133</v>
      </c>
      <c r="W3898" s="2" t="s">
        <v>45</v>
      </c>
      <c r="X3898" s="2" t="s">
        <v>86</v>
      </c>
      <c r="Y3898" s="2">
        <v>0.92</v>
      </c>
      <c r="Z3898" s="2" t="s">
        <v>8868</v>
      </c>
      <c r="AA3898" s="2" t="s">
        <v>148</v>
      </c>
      <c r="AB3898" s="2" t="s">
        <v>88</v>
      </c>
      <c r="AC3898" s="2">
        <v>8.5399999999999991</v>
      </c>
      <c r="AD3898" s="3">
        <v>0</v>
      </c>
      <c r="AE3898" s="5">
        <v>0</v>
      </c>
      <c r="AF3898" s="2">
        <v>0</v>
      </c>
      <c r="AG3898" s="3">
        <f t="shared" si="426"/>
        <v>0</v>
      </c>
      <c r="AH3898" s="2" t="s">
        <v>50</v>
      </c>
      <c r="AI3898" s="3">
        <v>0</v>
      </c>
    </row>
    <row r="3899" spans="1:35" x14ac:dyDescent="0.3">
      <c r="A3899" s="2" t="s">
        <v>8869</v>
      </c>
      <c r="B3899" s="2" t="s">
        <v>1587</v>
      </c>
      <c r="C3899" s="2" t="s">
        <v>322</v>
      </c>
      <c r="D3899" s="2" t="s">
        <v>38</v>
      </c>
      <c r="E3899" s="2">
        <v>2021</v>
      </c>
      <c r="F3899" s="2" t="s">
        <v>82</v>
      </c>
      <c r="G3899" s="2" t="s">
        <v>93</v>
      </c>
      <c r="H3899" s="2" t="s">
        <v>94</v>
      </c>
      <c r="I3899" s="2" t="s">
        <v>55</v>
      </c>
      <c r="J3899" s="2" t="s">
        <v>154</v>
      </c>
      <c r="K3899" s="3">
        <v>680401.4</v>
      </c>
      <c r="L3899" s="3">
        <v>239451.6</v>
      </c>
      <c r="M3899" s="3">
        <f t="shared" si="420"/>
        <v>440949.80000000005</v>
      </c>
      <c r="N3899" s="3">
        <v>116315.03</v>
      </c>
      <c r="O3899" s="3">
        <f t="shared" si="421"/>
        <v>324634.77</v>
      </c>
      <c r="P3899" s="3">
        <v>242875.86</v>
      </c>
      <c r="Q3899" s="4">
        <f t="shared" si="422"/>
        <v>0.64807303453520237</v>
      </c>
      <c r="R3899" s="4">
        <f t="shared" si="423"/>
        <v>0.35695967115881888</v>
      </c>
      <c r="S3899" s="3">
        <v>629447.77</v>
      </c>
      <c r="T3899" s="3">
        <f t="shared" si="424"/>
        <v>50953.630000000005</v>
      </c>
      <c r="U3899" s="4">
        <f t="shared" si="425"/>
        <v>8.0949734717465124E-2</v>
      </c>
      <c r="V3899" s="2" t="s">
        <v>124</v>
      </c>
      <c r="W3899" s="2" t="s">
        <v>45</v>
      </c>
      <c r="X3899" s="2" t="s">
        <v>97</v>
      </c>
      <c r="Y3899" s="2">
        <v>1550</v>
      </c>
      <c r="Z3899" s="2" t="s">
        <v>8870</v>
      </c>
      <c r="AA3899" s="2" t="s">
        <v>63</v>
      </c>
      <c r="AB3899" s="2" t="s">
        <v>142</v>
      </c>
      <c r="AC3899" s="2">
        <v>7.68</v>
      </c>
      <c r="AD3899" s="3">
        <v>0</v>
      </c>
      <c r="AE3899" s="5">
        <v>0</v>
      </c>
      <c r="AF3899" s="2">
        <v>0</v>
      </c>
      <c r="AG3899" s="3">
        <f t="shared" si="426"/>
        <v>0</v>
      </c>
      <c r="AH3899" s="2" t="s">
        <v>50</v>
      </c>
      <c r="AI3899" s="3">
        <v>0</v>
      </c>
    </row>
    <row r="3900" spans="1:35" x14ac:dyDescent="0.3">
      <c r="A3900" s="2" t="s">
        <v>8871</v>
      </c>
      <c r="B3900" s="2" t="s">
        <v>4454</v>
      </c>
      <c r="C3900" s="2" t="s">
        <v>212</v>
      </c>
      <c r="D3900" s="2" t="s">
        <v>81</v>
      </c>
      <c r="E3900" s="2">
        <v>2022</v>
      </c>
      <c r="F3900" s="2" t="s">
        <v>68</v>
      </c>
      <c r="G3900" s="2" t="s">
        <v>56</v>
      </c>
      <c r="H3900" s="2" t="s">
        <v>177</v>
      </c>
      <c r="I3900" s="2" t="s">
        <v>58</v>
      </c>
      <c r="J3900" s="2" t="s">
        <v>106</v>
      </c>
      <c r="K3900" s="3">
        <v>1698260.59</v>
      </c>
      <c r="L3900" s="3">
        <v>766028.54</v>
      </c>
      <c r="M3900" s="3">
        <f t="shared" si="420"/>
        <v>932232.05</v>
      </c>
      <c r="N3900" s="3">
        <v>233719.62</v>
      </c>
      <c r="O3900" s="3">
        <f t="shared" si="421"/>
        <v>698512.43</v>
      </c>
      <c r="P3900" s="3">
        <v>490587.87</v>
      </c>
      <c r="Q3900" s="4">
        <f t="shared" si="422"/>
        <v>0.54893345313983877</v>
      </c>
      <c r="R3900" s="4">
        <f t="shared" si="423"/>
        <v>0.2888766735145164</v>
      </c>
      <c r="S3900" s="3">
        <v>1876208.55</v>
      </c>
      <c r="T3900" s="3">
        <f t="shared" si="424"/>
        <v>-177947.95999999996</v>
      </c>
      <c r="U3900" s="4">
        <f t="shared" si="425"/>
        <v>-9.4844445730726451E-2</v>
      </c>
      <c r="V3900" s="2" t="s">
        <v>133</v>
      </c>
      <c r="W3900" s="2" t="s">
        <v>60</v>
      </c>
      <c r="X3900" s="2" t="s">
        <v>180</v>
      </c>
      <c r="Y3900" s="2">
        <v>149.5</v>
      </c>
      <c r="Z3900" s="2" t="s">
        <v>8872</v>
      </c>
      <c r="AA3900" s="2" t="s">
        <v>48</v>
      </c>
      <c r="AB3900" s="2" t="s">
        <v>306</v>
      </c>
      <c r="AC3900" s="2">
        <v>8.16</v>
      </c>
      <c r="AD3900" s="3">
        <v>0</v>
      </c>
      <c r="AE3900" s="5">
        <v>0</v>
      </c>
      <c r="AF3900" s="2">
        <v>0</v>
      </c>
      <c r="AG3900" s="3">
        <f t="shared" si="426"/>
        <v>0</v>
      </c>
      <c r="AH3900" s="2" t="s">
        <v>50</v>
      </c>
      <c r="AI3900" s="3">
        <v>0</v>
      </c>
    </row>
    <row r="3901" spans="1:35" x14ac:dyDescent="0.3">
      <c r="A3901" s="2" t="s">
        <v>8873</v>
      </c>
      <c r="B3901" s="2" t="s">
        <v>8874</v>
      </c>
      <c r="C3901" s="2" t="s">
        <v>292</v>
      </c>
      <c r="D3901" s="2" t="s">
        <v>81</v>
      </c>
      <c r="E3901" s="2">
        <v>2022</v>
      </c>
      <c r="F3901" s="2" t="s">
        <v>39</v>
      </c>
      <c r="G3901" s="2" t="s">
        <v>40</v>
      </c>
      <c r="H3901" s="2" t="s">
        <v>139</v>
      </c>
      <c r="I3901" s="2" t="s">
        <v>39</v>
      </c>
      <c r="J3901" s="2" t="s">
        <v>273</v>
      </c>
      <c r="K3901" s="3">
        <v>7540322.6600000001</v>
      </c>
      <c r="L3901" s="3">
        <v>3217810.36</v>
      </c>
      <c r="M3901" s="3">
        <f t="shared" si="420"/>
        <v>4322512.3000000007</v>
      </c>
      <c r="N3901" s="3">
        <v>1268291.56</v>
      </c>
      <c r="O3901" s="3">
        <f t="shared" si="421"/>
        <v>3054220.7400000007</v>
      </c>
      <c r="P3901" s="3">
        <v>2351298.4500000002</v>
      </c>
      <c r="Q3901" s="4">
        <f t="shared" si="422"/>
        <v>0.57325296209539134</v>
      </c>
      <c r="R3901" s="4">
        <f t="shared" si="423"/>
        <v>0.31182995158459176</v>
      </c>
      <c r="S3901" s="3">
        <v>6045100.4900000002</v>
      </c>
      <c r="T3901" s="3">
        <f t="shared" si="424"/>
        <v>1495222.17</v>
      </c>
      <c r="U3901" s="4">
        <f t="shared" si="425"/>
        <v>0.24734446887581846</v>
      </c>
      <c r="V3901" s="2" t="s">
        <v>44</v>
      </c>
      <c r="W3901" s="2" t="s">
        <v>60</v>
      </c>
      <c r="X3901" s="2" t="s">
        <v>86</v>
      </c>
      <c r="Y3901" s="2">
        <v>0.92</v>
      </c>
      <c r="Z3901" s="2" t="s">
        <v>1958</v>
      </c>
      <c r="AA3901" s="2" t="s">
        <v>76</v>
      </c>
      <c r="AB3901" s="2" t="s">
        <v>49</v>
      </c>
      <c r="AC3901" s="2">
        <v>6.57</v>
      </c>
      <c r="AD3901" s="3">
        <v>0</v>
      </c>
      <c r="AE3901" s="5">
        <v>0</v>
      </c>
      <c r="AF3901" s="2">
        <v>0</v>
      </c>
      <c r="AG3901" s="3">
        <f t="shared" si="426"/>
        <v>0</v>
      </c>
      <c r="AH3901" s="2" t="s">
        <v>50</v>
      </c>
      <c r="AI3901" s="3">
        <v>0</v>
      </c>
    </row>
    <row r="3902" spans="1:35" x14ac:dyDescent="0.3">
      <c r="A3902" s="2" t="s">
        <v>8875</v>
      </c>
      <c r="B3902" s="2" t="s">
        <v>7301</v>
      </c>
      <c r="C3902" s="2" t="s">
        <v>205</v>
      </c>
      <c r="D3902" s="2" t="s">
        <v>81</v>
      </c>
      <c r="E3902" s="2">
        <v>2023</v>
      </c>
      <c r="F3902" s="2" t="s">
        <v>68</v>
      </c>
      <c r="G3902" s="2" t="s">
        <v>40</v>
      </c>
      <c r="H3902" s="2" t="s">
        <v>279</v>
      </c>
      <c r="I3902" s="2" t="s">
        <v>178</v>
      </c>
      <c r="J3902" s="2" t="s">
        <v>342</v>
      </c>
      <c r="K3902" s="3">
        <v>768098.59</v>
      </c>
      <c r="L3902" s="3">
        <v>337217.23</v>
      </c>
      <c r="M3902" s="3">
        <f t="shared" si="420"/>
        <v>430881.36</v>
      </c>
      <c r="N3902" s="3">
        <v>108407.09</v>
      </c>
      <c r="O3902" s="3">
        <f t="shared" si="421"/>
        <v>322474.27</v>
      </c>
      <c r="P3902" s="3">
        <v>239372.01</v>
      </c>
      <c r="Q3902" s="4">
        <f t="shared" si="422"/>
        <v>0.56097142425427449</v>
      </c>
      <c r="R3902" s="4">
        <f t="shared" si="423"/>
        <v>0.31164229841900898</v>
      </c>
      <c r="S3902" s="3">
        <v>859787.91</v>
      </c>
      <c r="T3902" s="3">
        <f t="shared" si="424"/>
        <v>-91689.320000000065</v>
      </c>
      <c r="U3902" s="4">
        <f t="shared" si="425"/>
        <v>-0.10664178797303635</v>
      </c>
      <c r="V3902" s="2" t="s">
        <v>44</v>
      </c>
      <c r="W3902" s="2" t="s">
        <v>117</v>
      </c>
      <c r="X3902" s="2" t="s">
        <v>280</v>
      </c>
      <c r="Y3902" s="2">
        <v>0.79</v>
      </c>
      <c r="Z3902" s="2" t="s">
        <v>4347</v>
      </c>
      <c r="AA3902" s="2" t="s">
        <v>76</v>
      </c>
      <c r="AB3902" s="2" t="s">
        <v>49</v>
      </c>
      <c r="AC3902" s="2">
        <v>5.9</v>
      </c>
      <c r="AD3902" s="3">
        <v>3667384.17</v>
      </c>
      <c r="AE3902" s="5">
        <v>15.34</v>
      </c>
      <c r="AF3902" s="2">
        <v>120</v>
      </c>
      <c r="AG3902" s="3">
        <f t="shared" si="426"/>
        <v>59933.636633569862</v>
      </c>
      <c r="AH3902" s="2" t="s">
        <v>50</v>
      </c>
      <c r="AI3902" s="3">
        <v>0</v>
      </c>
    </row>
    <row r="3903" spans="1:35" x14ac:dyDescent="0.3">
      <c r="A3903" s="2" t="s">
        <v>8876</v>
      </c>
      <c r="B3903" s="2" t="s">
        <v>6569</v>
      </c>
      <c r="C3903" s="2" t="s">
        <v>287</v>
      </c>
      <c r="D3903" s="2" t="s">
        <v>104</v>
      </c>
      <c r="E3903" s="2">
        <v>2021</v>
      </c>
      <c r="F3903" s="2" t="s">
        <v>58</v>
      </c>
      <c r="G3903" s="2" t="s">
        <v>69</v>
      </c>
      <c r="H3903" s="2" t="s">
        <v>70</v>
      </c>
      <c r="I3903" s="2" t="s">
        <v>39</v>
      </c>
      <c r="J3903" s="2" t="s">
        <v>487</v>
      </c>
      <c r="K3903" s="3">
        <v>5282081.41</v>
      </c>
      <c r="L3903" s="3">
        <v>2800261.94</v>
      </c>
      <c r="M3903" s="3">
        <f t="shared" si="420"/>
        <v>2481819.4700000002</v>
      </c>
      <c r="N3903" s="3">
        <v>1111019.08</v>
      </c>
      <c r="O3903" s="3">
        <f t="shared" si="421"/>
        <v>1370800.3900000001</v>
      </c>
      <c r="P3903" s="3">
        <v>1014565.84</v>
      </c>
      <c r="Q3903" s="4">
        <f t="shared" si="422"/>
        <v>0.4698563458907386</v>
      </c>
      <c r="R3903" s="4">
        <f t="shared" si="423"/>
        <v>0.19207690325999727</v>
      </c>
      <c r="S3903" s="3">
        <v>4431396.09</v>
      </c>
      <c r="T3903" s="3">
        <f t="shared" si="424"/>
        <v>850685.3200000003</v>
      </c>
      <c r="U3903" s="4">
        <f t="shared" si="425"/>
        <v>0.19196779135128053</v>
      </c>
      <c r="V3903" s="2" t="s">
        <v>73</v>
      </c>
      <c r="W3903" s="2" t="s">
        <v>96</v>
      </c>
      <c r="X3903" s="2" t="s">
        <v>74</v>
      </c>
      <c r="Y3903" s="2">
        <v>1.36</v>
      </c>
      <c r="Z3903" s="2" t="s">
        <v>2530</v>
      </c>
      <c r="AA3903" s="2" t="s">
        <v>99</v>
      </c>
      <c r="AB3903" s="2" t="s">
        <v>110</v>
      </c>
      <c r="AC3903" s="2">
        <v>4.6100000000000003</v>
      </c>
      <c r="AD3903" s="3">
        <v>0</v>
      </c>
      <c r="AE3903" s="5">
        <v>0</v>
      </c>
      <c r="AF3903" s="2">
        <v>0</v>
      </c>
      <c r="AG3903" s="3">
        <f t="shared" si="426"/>
        <v>0</v>
      </c>
      <c r="AH3903" s="2" t="s">
        <v>50</v>
      </c>
      <c r="AI3903" s="3">
        <v>0</v>
      </c>
    </row>
    <row r="3904" spans="1:35" x14ac:dyDescent="0.3">
      <c r="A3904" s="2" t="s">
        <v>8877</v>
      </c>
      <c r="B3904" s="2" t="s">
        <v>1623</v>
      </c>
      <c r="C3904" s="2" t="s">
        <v>387</v>
      </c>
      <c r="D3904" s="2" t="s">
        <v>81</v>
      </c>
      <c r="E3904" s="2">
        <v>2020</v>
      </c>
      <c r="F3904" s="2" t="s">
        <v>58</v>
      </c>
      <c r="G3904" s="2" t="s">
        <v>114</v>
      </c>
      <c r="H3904" s="2" t="s">
        <v>234</v>
      </c>
      <c r="I3904" s="2" t="s">
        <v>178</v>
      </c>
      <c r="J3904" s="2" t="s">
        <v>206</v>
      </c>
      <c r="K3904" s="3">
        <v>5277238.6500000004</v>
      </c>
      <c r="L3904" s="3">
        <v>1637008.86</v>
      </c>
      <c r="M3904" s="3">
        <f t="shared" si="420"/>
        <v>3640229.79</v>
      </c>
      <c r="N3904" s="3">
        <v>542816.38</v>
      </c>
      <c r="O3904" s="3">
        <f t="shared" si="421"/>
        <v>3097413.41</v>
      </c>
      <c r="P3904" s="3">
        <v>2250018.17</v>
      </c>
      <c r="Q3904" s="4">
        <f t="shared" si="422"/>
        <v>0.68979821293471344</v>
      </c>
      <c r="R3904" s="4">
        <f t="shared" si="423"/>
        <v>0.42636278539345568</v>
      </c>
      <c r="S3904" s="3">
        <v>5169409.95</v>
      </c>
      <c r="T3904" s="3">
        <f t="shared" si="424"/>
        <v>107828.70000000019</v>
      </c>
      <c r="U3904" s="4">
        <f t="shared" si="425"/>
        <v>2.0858995715748986E-2</v>
      </c>
      <c r="V3904" s="2" t="s">
        <v>107</v>
      </c>
      <c r="W3904" s="2" t="s">
        <v>117</v>
      </c>
      <c r="X3904" s="2" t="s">
        <v>236</v>
      </c>
      <c r="Y3904" s="2">
        <v>3.67</v>
      </c>
      <c r="Z3904" s="2" t="s">
        <v>8878</v>
      </c>
      <c r="AA3904" s="2" t="s">
        <v>224</v>
      </c>
      <c r="AB3904" s="2" t="s">
        <v>88</v>
      </c>
      <c r="AC3904" s="2">
        <v>4.83</v>
      </c>
      <c r="AD3904" s="3">
        <v>1044977.61</v>
      </c>
      <c r="AE3904" s="5">
        <v>16.07</v>
      </c>
      <c r="AF3904" s="2">
        <v>48</v>
      </c>
      <c r="AG3904" s="3">
        <f t="shared" si="426"/>
        <v>29652.435435615138</v>
      </c>
      <c r="AH3904" s="2" t="s">
        <v>50</v>
      </c>
      <c r="AI3904" s="3">
        <v>0</v>
      </c>
    </row>
    <row r="3905" spans="1:35" x14ac:dyDescent="0.3">
      <c r="A3905" s="2" t="s">
        <v>8879</v>
      </c>
      <c r="B3905" s="2" t="s">
        <v>4821</v>
      </c>
      <c r="C3905" s="2" t="s">
        <v>520</v>
      </c>
      <c r="D3905" s="2" t="s">
        <v>81</v>
      </c>
      <c r="E3905" s="2">
        <v>2021</v>
      </c>
      <c r="F3905" s="2" t="s">
        <v>58</v>
      </c>
      <c r="G3905" s="2" t="s">
        <v>56</v>
      </c>
      <c r="H3905" s="2" t="s">
        <v>123</v>
      </c>
      <c r="I3905" s="2" t="s">
        <v>55</v>
      </c>
      <c r="J3905" s="2" t="s">
        <v>154</v>
      </c>
      <c r="K3905" s="3">
        <v>9417587.6999999993</v>
      </c>
      <c r="L3905" s="3">
        <v>4662415.8899999997</v>
      </c>
      <c r="M3905" s="3">
        <f t="shared" si="420"/>
        <v>4755171.8099999996</v>
      </c>
      <c r="N3905" s="3">
        <v>1905282.08</v>
      </c>
      <c r="O3905" s="3">
        <f t="shared" si="421"/>
        <v>2849889.7299999995</v>
      </c>
      <c r="P3905" s="3">
        <v>2247111.0499999998</v>
      </c>
      <c r="Q3905" s="4">
        <f t="shared" si="422"/>
        <v>0.50492461142676692</v>
      </c>
      <c r="R3905" s="4">
        <f t="shared" si="423"/>
        <v>0.23860792398036282</v>
      </c>
      <c r="S3905" s="3">
        <v>10816996.25</v>
      </c>
      <c r="T3905" s="3">
        <f t="shared" si="424"/>
        <v>-1399408.5500000007</v>
      </c>
      <c r="U3905" s="4">
        <f t="shared" si="425"/>
        <v>-0.12937127069818488</v>
      </c>
      <c r="V3905" s="2" t="s">
        <v>85</v>
      </c>
      <c r="W3905" s="2" t="s">
        <v>45</v>
      </c>
      <c r="X3905" s="2" t="s">
        <v>126</v>
      </c>
      <c r="Y3905" s="2">
        <v>1.34</v>
      </c>
      <c r="Z3905" s="2" t="s">
        <v>8131</v>
      </c>
      <c r="AA3905" s="2" t="s">
        <v>148</v>
      </c>
      <c r="AB3905" s="2" t="s">
        <v>242</v>
      </c>
      <c r="AC3905" s="2">
        <v>9.07</v>
      </c>
      <c r="AD3905" s="3">
        <v>0</v>
      </c>
      <c r="AE3905" s="5">
        <v>0</v>
      </c>
      <c r="AF3905" s="2">
        <v>0</v>
      </c>
      <c r="AG3905" s="3">
        <f t="shared" si="426"/>
        <v>0</v>
      </c>
      <c r="AH3905" s="2" t="s">
        <v>50</v>
      </c>
      <c r="AI3905" s="3">
        <v>0</v>
      </c>
    </row>
    <row r="3906" spans="1:35" x14ac:dyDescent="0.3">
      <c r="A3906" s="2" t="s">
        <v>8880</v>
      </c>
      <c r="B3906" s="2" t="s">
        <v>6940</v>
      </c>
      <c r="C3906" s="2" t="s">
        <v>91</v>
      </c>
      <c r="D3906" s="2" t="s">
        <v>38</v>
      </c>
      <c r="E3906" s="2">
        <v>2022</v>
      </c>
      <c r="F3906" s="2" t="s">
        <v>55</v>
      </c>
      <c r="G3906" s="2" t="s">
        <v>56</v>
      </c>
      <c r="H3906" s="2" t="s">
        <v>262</v>
      </c>
      <c r="I3906" s="2" t="s">
        <v>39</v>
      </c>
      <c r="J3906" s="2" t="s">
        <v>487</v>
      </c>
      <c r="K3906" s="3">
        <v>8542930.1899999995</v>
      </c>
      <c r="L3906" s="3">
        <v>3597452.96</v>
      </c>
      <c r="M3906" s="3">
        <f t="shared" ref="M3906:M3969" si="427">K3906-L3906</f>
        <v>4945477.2299999995</v>
      </c>
      <c r="N3906" s="3">
        <v>1232974.81</v>
      </c>
      <c r="O3906" s="3">
        <f t="shared" ref="O3906:O3969" si="428">M3906-N3906</f>
        <v>3712502.4199999995</v>
      </c>
      <c r="P3906" s="3">
        <v>2734368.55</v>
      </c>
      <c r="Q3906" s="4">
        <f t="shared" ref="Q3906:Q3969" si="429">IF(K3906&lt;&gt;0,M3906/K3906,0)</f>
        <v>0.57889706693248766</v>
      </c>
      <c r="R3906" s="4">
        <f t="shared" ref="R3906:R3969" si="430">IF(K3906&lt;&gt;0,P3906/K3906,0)</f>
        <v>0.3200738492748938</v>
      </c>
      <c r="S3906" s="3">
        <v>7348096.5899999999</v>
      </c>
      <c r="T3906" s="3">
        <f t="shared" ref="T3906:T3969" si="431">K3906-S3906</f>
        <v>1194833.5999999996</v>
      </c>
      <c r="U3906" s="4">
        <f t="shared" ref="U3906:U3969" si="432">IF(S3906&lt;&gt;0,T3906/S3906,0)</f>
        <v>0.16260450381477629</v>
      </c>
      <c r="V3906" s="2" t="s">
        <v>85</v>
      </c>
      <c r="W3906" s="2" t="s">
        <v>134</v>
      </c>
      <c r="X3906" s="2" t="s">
        <v>264</v>
      </c>
      <c r="Y3906" s="2">
        <v>83.5</v>
      </c>
      <c r="Z3906" s="2" t="s">
        <v>8881</v>
      </c>
      <c r="AA3906" s="2" t="s">
        <v>224</v>
      </c>
      <c r="AB3906" s="2" t="s">
        <v>77</v>
      </c>
      <c r="AC3906" s="2">
        <v>1.89</v>
      </c>
      <c r="AD3906" s="3">
        <v>0</v>
      </c>
      <c r="AE3906" s="5">
        <v>0</v>
      </c>
      <c r="AF3906" s="2">
        <v>0</v>
      </c>
      <c r="AG3906" s="3">
        <f t="shared" ref="AG3906:AG3969" si="433">IF(AD3906&gt;0,(AD3906*(AE3906/100/12)*(1+AE3906/100/12)^AF3906)/((1+AE3906/100/12)^AF3906-1),0)</f>
        <v>0</v>
      </c>
      <c r="AH3906" s="2" t="s">
        <v>50</v>
      </c>
      <c r="AI3906" s="3">
        <v>0</v>
      </c>
    </row>
    <row r="3907" spans="1:35" x14ac:dyDescent="0.3">
      <c r="A3907" s="2" t="s">
        <v>8882</v>
      </c>
      <c r="B3907" s="2" t="s">
        <v>1380</v>
      </c>
      <c r="C3907" s="2" t="s">
        <v>257</v>
      </c>
      <c r="D3907" s="2" t="s">
        <v>104</v>
      </c>
      <c r="E3907" s="2">
        <v>2024</v>
      </c>
      <c r="F3907" s="2" t="s">
        <v>39</v>
      </c>
      <c r="G3907" s="2" t="s">
        <v>56</v>
      </c>
      <c r="H3907" s="2" t="s">
        <v>153</v>
      </c>
      <c r="I3907" s="2" t="s">
        <v>39</v>
      </c>
      <c r="J3907" s="2" t="s">
        <v>273</v>
      </c>
      <c r="K3907" s="3">
        <v>6142808.5</v>
      </c>
      <c r="L3907" s="3">
        <v>2649713.13</v>
      </c>
      <c r="M3907" s="3">
        <f t="shared" si="427"/>
        <v>3493095.37</v>
      </c>
      <c r="N3907" s="3">
        <v>1134803.6399999999</v>
      </c>
      <c r="O3907" s="3">
        <f t="shared" si="428"/>
        <v>2358291.7300000004</v>
      </c>
      <c r="P3907" s="3">
        <v>1807013.16</v>
      </c>
      <c r="Q3907" s="4">
        <f t="shared" si="429"/>
        <v>0.56864793522376611</v>
      </c>
      <c r="R3907" s="4">
        <f t="shared" si="430"/>
        <v>0.29416726241750818</v>
      </c>
      <c r="S3907" s="3">
        <v>7177656.0499999998</v>
      </c>
      <c r="T3907" s="3">
        <f t="shared" si="431"/>
        <v>-1034847.5499999998</v>
      </c>
      <c r="U3907" s="4">
        <f t="shared" si="432"/>
        <v>-0.14417625235748094</v>
      </c>
      <c r="V3907" s="2" t="s">
        <v>73</v>
      </c>
      <c r="W3907" s="2" t="s">
        <v>207</v>
      </c>
      <c r="X3907" s="2" t="s">
        <v>155</v>
      </c>
      <c r="Y3907" s="2">
        <v>7.24</v>
      </c>
      <c r="Z3907" s="2" t="s">
        <v>1067</v>
      </c>
      <c r="AA3907" s="2" t="s">
        <v>224</v>
      </c>
      <c r="AB3907" s="2" t="s">
        <v>149</v>
      </c>
      <c r="AC3907" s="2">
        <v>4.55</v>
      </c>
      <c r="AD3907" s="3">
        <v>0</v>
      </c>
      <c r="AE3907" s="5">
        <v>0</v>
      </c>
      <c r="AF3907" s="2">
        <v>0</v>
      </c>
      <c r="AG3907" s="3">
        <f t="shared" si="433"/>
        <v>0</v>
      </c>
      <c r="AH3907" s="2" t="s">
        <v>50</v>
      </c>
      <c r="AI3907" s="3">
        <v>0</v>
      </c>
    </row>
    <row r="3908" spans="1:35" x14ac:dyDescent="0.3">
      <c r="A3908" s="2" t="s">
        <v>8883</v>
      </c>
      <c r="B3908" s="2" t="s">
        <v>8884</v>
      </c>
      <c r="C3908" s="2" t="s">
        <v>212</v>
      </c>
      <c r="D3908" s="2" t="s">
        <v>81</v>
      </c>
      <c r="E3908" s="2">
        <v>2022</v>
      </c>
      <c r="F3908" s="2" t="s">
        <v>82</v>
      </c>
      <c r="G3908" s="2" t="s">
        <v>93</v>
      </c>
      <c r="H3908" s="2" t="s">
        <v>94</v>
      </c>
      <c r="I3908" s="2" t="s">
        <v>71</v>
      </c>
      <c r="J3908" s="2" t="s">
        <v>72</v>
      </c>
      <c r="K3908" s="3">
        <v>5686818.1500000004</v>
      </c>
      <c r="L3908" s="3">
        <v>2151060.6</v>
      </c>
      <c r="M3908" s="3">
        <f t="shared" si="427"/>
        <v>3535757.5500000003</v>
      </c>
      <c r="N3908" s="3">
        <v>588372.74</v>
      </c>
      <c r="O3908" s="3">
        <f t="shared" si="428"/>
        <v>2947384.8100000005</v>
      </c>
      <c r="P3908" s="3">
        <v>2143926.06</v>
      </c>
      <c r="Q3908" s="4">
        <f t="shared" si="429"/>
        <v>0.62174619562962463</v>
      </c>
      <c r="R3908" s="4">
        <f t="shared" si="430"/>
        <v>0.37699922934936825</v>
      </c>
      <c r="S3908" s="3">
        <v>4660530.45</v>
      </c>
      <c r="T3908" s="3">
        <f t="shared" si="431"/>
        <v>1026287.7000000002</v>
      </c>
      <c r="U3908" s="4">
        <f t="shared" si="432"/>
        <v>0.22020834559722707</v>
      </c>
      <c r="V3908" s="2" t="s">
        <v>133</v>
      </c>
      <c r="W3908" s="2" t="s">
        <v>134</v>
      </c>
      <c r="X3908" s="2" t="s">
        <v>97</v>
      </c>
      <c r="Y3908" s="2">
        <v>1550</v>
      </c>
      <c r="Z3908" s="2" t="s">
        <v>8885</v>
      </c>
      <c r="AA3908" s="2" t="s">
        <v>76</v>
      </c>
      <c r="AB3908" s="2" t="s">
        <v>100</v>
      </c>
      <c r="AC3908" s="2">
        <v>7.88</v>
      </c>
      <c r="AD3908" s="3">
        <v>0</v>
      </c>
      <c r="AE3908" s="5">
        <v>0</v>
      </c>
      <c r="AF3908" s="2">
        <v>0</v>
      </c>
      <c r="AG3908" s="3">
        <f t="shared" si="433"/>
        <v>0</v>
      </c>
      <c r="AH3908" s="2" t="s">
        <v>50</v>
      </c>
      <c r="AI3908" s="3">
        <v>0</v>
      </c>
    </row>
    <row r="3909" spans="1:35" x14ac:dyDescent="0.3">
      <c r="A3909" s="2" t="s">
        <v>8886</v>
      </c>
      <c r="B3909" s="2" t="s">
        <v>7550</v>
      </c>
      <c r="C3909" s="2" t="s">
        <v>233</v>
      </c>
      <c r="D3909" s="2" t="s">
        <v>38</v>
      </c>
      <c r="E3909" s="2">
        <v>2023</v>
      </c>
      <c r="F3909" s="2" t="s">
        <v>82</v>
      </c>
      <c r="G3909" s="2" t="s">
        <v>93</v>
      </c>
      <c r="H3909" s="2" t="s">
        <v>221</v>
      </c>
      <c r="I3909" s="2" t="s">
        <v>58</v>
      </c>
      <c r="J3909" s="2" t="s">
        <v>191</v>
      </c>
      <c r="K3909" s="3">
        <v>6570862.8700000001</v>
      </c>
      <c r="L3909" s="3">
        <v>2324691.94</v>
      </c>
      <c r="M3909" s="3">
        <f t="shared" si="427"/>
        <v>4246170.93</v>
      </c>
      <c r="N3909" s="3">
        <v>542168.68999999994</v>
      </c>
      <c r="O3909" s="3">
        <f t="shared" si="428"/>
        <v>3704002.2399999998</v>
      </c>
      <c r="P3909" s="3">
        <v>2870293.44</v>
      </c>
      <c r="Q3909" s="4">
        <f t="shared" si="429"/>
        <v>0.64621207503604461</v>
      </c>
      <c r="R3909" s="4">
        <f t="shared" si="430"/>
        <v>0.43682138811702215</v>
      </c>
      <c r="S3909" s="3">
        <v>5964859.54</v>
      </c>
      <c r="T3909" s="3">
        <f t="shared" si="431"/>
        <v>606003.33000000007</v>
      </c>
      <c r="U3909" s="4">
        <f t="shared" si="432"/>
        <v>0.10159557420190318</v>
      </c>
      <c r="V3909" s="2" t="s">
        <v>107</v>
      </c>
      <c r="W3909" s="2" t="s">
        <v>60</v>
      </c>
      <c r="X3909" s="2" t="s">
        <v>222</v>
      </c>
      <c r="Y3909" s="2">
        <v>18.899999999999999</v>
      </c>
      <c r="Z3909" s="2" t="s">
        <v>8887</v>
      </c>
      <c r="AA3909" s="2" t="s">
        <v>109</v>
      </c>
      <c r="AB3909" s="2" t="s">
        <v>306</v>
      </c>
      <c r="AC3909" s="2">
        <v>7.65</v>
      </c>
      <c r="AD3909" s="3">
        <v>0</v>
      </c>
      <c r="AE3909" s="5">
        <v>0</v>
      </c>
      <c r="AF3909" s="2">
        <v>0</v>
      </c>
      <c r="AG3909" s="3">
        <f t="shared" si="433"/>
        <v>0</v>
      </c>
      <c r="AH3909" s="2" t="s">
        <v>50</v>
      </c>
      <c r="AI3909" s="3">
        <v>0</v>
      </c>
    </row>
    <row r="3910" spans="1:35" x14ac:dyDescent="0.3">
      <c r="A3910" s="2" t="s">
        <v>8888</v>
      </c>
      <c r="B3910" s="2" t="s">
        <v>4907</v>
      </c>
      <c r="C3910" s="2" t="s">
        <v>152</v>
      </c>
      <c r="D3910" s="2" t="s">
        <v>38</v>
      </c>
      <c r="E3910" s="2">
        <v>2022</v>
      </c>
      <c r="F3910" s="2" t="s">
        <v>92</v>
      </c>
      <c r="G3910" s="2" t="s">
        <v>114</v>
      </c>
      <c r="H3910" s="2" t="s">
        <v>234</v>
      </c>
      <c r="I3910" s="2" t="s">
        <v>55</v>
      </c>
      <c r="J3910" s="2" t="s">
        <v>154</v>
      </c>
      <c r="K3910" s="3">
        <v>3260259.58</v>
      </c>
      <c r="L3910" s="3">
        <v>1068630.17</v>
      </c>
      <c r="M3910" s="3">
        <f t="shared" si="427"/>
        <v>2191629.41</v>
      </c>
      <c r="N3910" s="3">
        <v>357428.59</v>
      </c>
      <c r="O3910" s="3">
        <f t="shared" si="428"/>
        <v>1834200.82</v>
      </c>
      <c r="P3910" s="3">
        <v>1386884.45</v>
      </c>
      <c r="Q3910" s="4">
        <f t="shared" si="429"/>
        <v>0.67222543365703413</v>
      </c>
      <c r="R3910" s="4">
        <f t="shared" si="430"/>
        <v>0.42539080584497507</v>
      </c>
      <c r="S3910" s="3">
        <v>3284125.42</v>
      </c>
      <c r="T3910" s="3">
        <f t="shared" si="431"/>
        <v>-23865.839999999851</v>
      </c>
      <c r="U3910" s="4">
        <f t="shared" si="432"/>
        <v>-7.2670306239400115E-3</v>
      </c>
      <c r="V3910" s="2" t="s">
        <v>85</v>
      </c>
      <c r="W3910" s="2" t="s">
        <v>134</v>
      </c>
      <c r="X3910" s="2" t="s">
        <v>236</v>
      </c>
      <c r="Y3910" s="2">
        <v>3.67</v>
      </c>
      <c r="Z3910" s="2" t="s">
        <v>8889</v>
      </c>
      <c r="AA3910" s="2" t="s">
        <v>48</v>
      </c>
      <c r="AB3910" s="2" t="s">
        <v>209</v>
      </c>
      <c r="AC3910" s="2">
        <v>3.7</v>
      </c>
      <c r="AD3910" s="3">
        <v>0</v>
      </c>
      <c r="AE3910" s="5">
        <v>0</v>
      </c>
      <c r="AF3910" s="2">
        <v>0</v>
      </c>
      <c r="AG3910" s="3">
        <f t="shared" si="433"/>
        <v>0</v>
      </c>
      <c r="AH3910" s="2" t="s">
        <v>50</v>
      </c>
      <c r="AI3910" s="3">
        <v>0</v>
      </c>
    </row>
    <row r="3911" spans="1:35" x14ac:dyDescent="0.3">
      <c r="A3911" s="2" t="s">
        <v>8890</v>
      </c>
      <c r="B3911" s="2" t="s">
        <v>6940</v>
      </c>
      <c r="C3911" s="2" t="s">
        <v>91</v>
      </c>
      <c r="D3911" s="2" t="s">
        <v>38</v>
      </c>
      <c r="E3911" s="2">
        <v>2022</v>
      </c>
      <c r="F3911" s="2" t="s">
        <v>68</v>
      </c>
      <c r="G3911" s="2" t="s">
        <v>114</v>
      </c>
      <c r="H3911" s="2" t="s">
        <v>115</v>
      </c>
      <c r="I3911" s="2" t="s">
        <v>55</v>
      </c>
      <c r="J3911" s="2" t="s">
        <v>217</v>
      </c>
      <c r="K3911" s="3">
        <v>5608544.4400000004</v>
      </c>
      <c r="L3911" s="3">
        <v>1977880.64</v>
      </c>
      <c r="M3911" s="3">
        <f t="shared" si="427"/>
        <v>3630663.8000000007</v>
      </c>
      <c r="N3911" s="3">
        <v>1027713.94</v>
      </c>
      <c r="O3911" s="3">
        <f t="shared" si="428"/>
        <v>2602949.8600000008</v>
      </c>
      <c r="P3911" s="3">
        <v>1910638.94</v>
      </c>
      <c r="Q3911" s="4">
        <f t="shared" si="429"/>
        <v>0.64734510688837488</v>
      </c>
      <c r="R3911" s="4">
        <f t="shared" si="430"/>
        <v>0.34066573964777208</v>
      </c>
      <c r="S3911" s="3">
        <v>6049564.2199999997</v>
      </c>
      <c r="T3911" s="3">
        <f t="shared" si="431"/>
        <v>-441019.77999999933</v>
      </c>
      <c r="U3911" s="4">
        <f t="shared" si="432"/>
        <v>-7.2901082451852922E-2</v>
      </c>
      <c r="V3911" s="2" t="s">
        <v>73</v>
      </c>
      <c r="W3911" s="2" t="s">
        <v>60</v>
      </c>
      <c r="X3911" s="2" t="s">
        <v>118</v>
      </c>
      <c r="Y3911" s="2">
        <v>3.75</v>
      </c>
      <c r="Z3911" s="2" t="s">
        <v>6392</v>
      </c>
      <c r="AA3911" s="2" t="s">
        <v>63</v>
      </c>
      <c r="AB3911" s="2" t="s">
        <v>110</v>
      </c>
      <c r="AC3911" s="2">
        <v>8.1999999999999993</v>
      </c>
      <c r="AD3911" s="3">
        <v>0</v>
      </c>
      <c r="AE3911" s="5">
        <v>0</v>
      </c>
      <c r="AF3911" s="2">
        <v>0</v>
      </c>
      <c r="AG3911" s="3">
        <f t="shared" si="433"/>
        <v>0</v>
      </c>
      <c r="AH3911" s="2" t="s">
        <v>50</v>
      </c>
      <c r="AI3911" s="3">
        <v>0</v>
      </c>
    </row>
    <row r="3912" spans="1:35" x14ac:dyDescent="0.3">
      <c r="A3912" s="2" t="s">
        <v>8891</v>
      </c>
      <c r="B3912" s="2" t="s">
        <v>1737</v>
      </c>
      <c r="C3912" s="2" t="s">
        <v>212</v>
      </c>
      <c r="D3912" s="2" t="s">
        <v>81</v>
      </c>
      <c r="E3912" s="2">
        <v>2022</v>
      </c>
      <c r="F3912" s="2" t="s">
        <v>82</v>
      </c>
      <c r="G3912" s="2" t="s">
        <v>93</v>
      </c>
      <c r="H3912" s="2" t="s">
        <v>221</v>
      </c>
      <c r="I3912" s="2" t="s">
        <v>55</v>
      </c>
      <c r="J3912" s="2" t="s">
        <v>84</v>
      </c>
      <c r="K3912" s="3">
        <v>3812837.98</v>
      </c>
      <c r="L3912" s="3">
        <v>1115002.98</v>
      </c>
      <c r="M3912" s="3">
        <f t="shared" si="427"/>
        <v>2697835</v>
      </c>
      <c r="N3912" s="3">
        <v>604427.57999999996</v>
      </c>
      <c r="O3912" s="3">
        <f t="shared" si="428"/>
        <v>2093407.42</v>
      </c>
      <c r="P3912" s="3">
        <v>1552651.46</v>
      </c>
      <c r="Q3912" s="4">
        <f t="shared" si="429"/>
        <v>0.70756612637393002</v>
      </c>
      <c r="R3912" s="4">
        <f t="shared" si="430"/>
        <v>0.40721674200276403</v>
      </c>
      <c r="S3912" s="3">
        <v>3357787.56</v>
      </c>
      <c r="T3912" s="3">
        <f t="shared" si="431"/>
        <v>455050.41999999993</v>
      </c>
      <c r="U3912" s="4">
        <f t="shared" si="432"/>
        <v>0.13552090829712882</v>
      </c>
      <c r="V3912" s="2" t="s">
        <v>44</v>
      </c>
      <c r="W3912" s="2" t="s">
        <v>125</v>
      </c>
      <c r="X3912" s="2" t="s">
        <v>222</v>
      </c>
      <c r="Y3912" s="2">
        <v>18.899999999999999</v>
      </c>
      <c r="Z3912" s="2" t="s">
        <v>5227</v>
      </c>
      <c r="AA3912" s="2" t="s">
        <v>63</v>
      </c>
      <c r="AB3912" s="2" t="s">
        <v>64</v>
      </c>
      <c r="AC3912" s="2">
        <v>3.26</v>
      </c>
      <c r="AD3912" s="3">
        <v>0</v>
      </c>
      <c r="AE3912" s="5">
        <v>0</v>
      </c>
      <c r="AF3912" s="2">
        <v>0</v>
      </c>
      <c r="AG3912" s="3">
        <f t="shared" si="433"/>
        <v>0</v>
      </c>
      <c r="AH3912" s="2" t="s">
        <v>50</v>
      </c>
      <c r="AI3912" s="3">
        <v>0</v>
      </c>
    </row>
    <row r="3913" spans="1:35" x14ac:dyDescent="0.3">
      <c r="A3913" s="2" t="s">
        <v>8892</v>
      </c>
      <c r="B3913" s="2" t="s">
        <v>6129</v>
      </c>
      <c r="C3913" s="2" t="s">
        <v>377</v>
      </c>
      <c r="D3913" s="2" t="s">
        <v>81</v>
      </c>
      <c r="E3913" s="2">
        <v>2023</v>
      </c>
      <c r="F3913" s="2" t="s">
        <v>55</v>
      </c>
      <c r="G3913" s="2" t="s">
        <v>93</v>
      </c>
      <c r="H3913" s="2" t="s">
        <v>221</v>
      </c>
      <c r="I3913" s="2" t="s">
        <v>178</v>
      </c>
      <c r="J3913" s="2" t="s">
        <v>206</v>
      </c>
      <c r="K3913" s="3">
        <v>7176005.6900000004</v>
      </c>
      <c r="L3913" s="3">
        <v>4076711.85</v>
      </c>
      <c r="M3913" s="3">
        <f t="shared" si="427"/>
        <v>3099293.8400000003</v>
      </c>
      <c r="N3913" s="3">
        <v>1262627.8</v>
      </c>
      <c r="O3913" s="3">
        <f t="shared" si="428"/>
        <v>1836666.0400000003</v>
      </c>
      <c r="P3913" s="3">
        <v>1294691.03</v>
      </c>
      <c r="Q3913" s="4">
        <f t="shared" si="429"/>
        <v>0.43189679243412082</v>
      </c>
      <c r="R3913" s="4">
        <f t="shared" si="430"/>
        <v>0.18041945421032685</v>
      </c>
      <c r="S3913" s="3">
        <v>6283471.1100000003</v>
      </c>
      <c r="T3913" s="3">
        <f t="shared" si="431"/>
        <v>892534.58000000007</v>
      </c>
      <c r="U3913" s="4">
        <f t="shared" si="432"/>
        <v>0.1420448291040205</v>
      </c>
      <c r="V3913" s="2" t="s">
        <v>107</v>
      </c>
      <c r="W3913" s="2" t="s">
        <v>60</v>
      </c>
      <c r="X3913" s="2" t="s">
        <v>222</v>
      </c>
      <c r="Y3913" s="2">
        <v>18.899999999999999</v>
      </c>
      <c r="Z3913" s="2" t="s">
        <v>8893</v>
      </c>
      <c r="AA3913" s="2" t="s">
        <v>224</v>
      </c>
      <c r="AB3913" s="2" t="s">
        <v>149</v>
      </c>
      <c r="AC3913" s="2">
        <v>8.27</v>
      </c>
      <c r="AD3913" s="3">
        <v>3175126.74</v>
      </c>
      <c r="AE3913" s="5">
        <v>14.01</v>
      </c>
      <c r="AF3913" s="2">
        <v>12</v>
      </c>
      <c r="AG3913" s="3">
        <f t="shared" si="433"/>
        <v>285100.41781399254</v>
      </c>
      <c r="AH3913" s="2" t="s">
        <v>50</v>
      </c>
      <c r="AI3913" s="3">
        <v>0</v>
      </c>
    </row>
    <row r="3914" spans="1:35" x14ac:dyDescent="0.3">
      <c r="A3914" s="2" t="s">
        <v>8894</v>
      </c>
      <c r="B3914" s="2" t="s">
        <v>5683</v>
      </c>
      <c r="C3914" s="2" t="s">
        <v>227</v>
      </c>
      <c r="D3914" s="2" t="s">
        <v>104</v>
      </c>
      <c r="E3914" s="2">
        <v>2023</v>
      </c>
      <c r="F3914" s="2" t="s">
        <v>105</v>
      </c>
      <c r="G3914" s="2" t="s">
        <v>69</v>
      </c>
      <c r="H3914" s="2" t="s">
        <v>272</v>
      </c>
      <c r="I3914" s="2" t="s">
        <v>178</v>
      </c>
      <c r="J3914" s="2" t="s">
        <v>342</v>
      </c>
      <c r="K3914" s="3">
        <v>1712476.04</v>
      </c>
      <c r="L3914" s="3">
        <v>809718.6</v>
      </c>
      <c r="M3914" s="3">
        <f t="shared" si="427"/>
        <v>902757.44000000006</v>
      </c>
      <c r="N3914" s="3">
        <v>264327.13</v>
      </c>
      <c r="O3914" s="3">
        <f t="shared" si="428"/>
        <v>638430.31000000006</v>
      </c>
      <c r="P3914" s="3">
        <v>496243.77</v>
      </c>
      <c r="Q3914" s="4">
        <f t="shared" si="429"/>
        <v>0.52716500488964513</v>
      </c>
      <c r="R3914" s="4">
        <f t="shared" si="430"/>
        <v>0.28978143834351106</v>
      </c>
      <c r="S3914" s="3">
        <v>1791081.49</v>
      </c>
      <c r="T3914" s="3">
        <f t="shared" si="431"/>
        <v>-78605.449999999953</v>
      </c>
      <c r="U3914" s="4">
        <f t="shared" si="432"/>
        <v>-4.3887143292402599E-2</v>
      </c>
      <c r="V3914" s="2" t="s">
        <v>124</v>
      </c>
      <c r="W3914" s="2" t="s">
        <v>134</v>
      </c>
      <c r="X3914" s="2" t="s">
        <v>274</v>
      </c>
      <c r="Y3914" s="2">
        <v>1</v>
      </c>
      <c r="Z3914" s="2" t="s">
        <v>7759</v>
      </c>
      <c r="AA3914" s="2" t="s">
        <v>109</v>
      </c>
      <c r="AB3914" s="2" t="s">
        <v>88</v>
      </c>
      <c r="AC3914" s="2">
        <v>3.78</v>
      </c>
      <c r="AD3914" s="3">
        <v>634925.26</v>
      </c>
      <c r="AE3914" s="5">
        <v>11.72</v>
      </c>
      <c r="AF3914" s="2">
        <v>48</v>
      </c>
      <c r="AG3914" s="3">
        <f t="shared" si="433"/>
        <v>16632.86252859361</v>
      </c>
      <c r="AH3914" s="2" t="s">
        <v>230</v>
      </c>
      <c r="AI3914" s="3">
        <v>560426.30000000005</v>
      </c>
    </row>
    <row r="3915" spans="1:35" x14ac:dyDescent="0.3">
      <c r="A3915" s="2" t="s">
        <v>8895</v>
      </c>
      <c r="B3915" s="2" t="s">
        <v>3050</v>
      </c>
      <c r="C3915" s="2" t="s">
        <v>377</v>
      </c>
      <c r="D3915" s="2" t="s">
        <v>81</v>
      </c>
      <c r="E3915" s="2">
        <v>2023</v>
      </c>
      <c r="F3915" s="2" t="s">
        <v>82</v>
      </c>
      <c r="G3915" s="2" t="s">
        <v>56</v>
      </c>
      <c r="H3915" s="2" t="s">
        <v>177</v>
      </c>
      <c r="I3915" s="2" t="s">
        <v>55</v>
      </c>
      <c r="J3915" s="2" t="s">
        <v>154</v>
      </c>
      <c r="K3915" s="3">
        <v>8232235.2999999998</v>
      </c>
      <c r="L3915" s="3">
        <v>4674005.26</v>
      </c>
      <c r="M3915" s="3">
        <f t="shared" si="427"/>
        <v>3558230.04</v>
      </c>
      <c r="N3915" s="3">
        <v>871528.84</v>
      </c>
      <c r="O3915" s="3">
        <f t="shared" si="428"/>
        <v>2686701.2</v>
      </c>
      <c r="P3915" s="3">
        <v>1990480.09</v>
      </c>
      <c r="Q3915" s="4">
        <f t="shared" si="429"/>
        <v>0.43223133332935709</v>
      </c>
      <c r="R3915" s="4">
        <f t="shared" si="430"/>
        <v>0.24179096168448927</v>
      </c>
      <c r="S3915" s="3">
        <v>8049123.29</v>
      </c>
      <c r="T3915" s="3">
        <f t="shared" si="431"/>
        <v>183112.00999999978</v>
      </c>
      <c r="U3915" s="4">
        <f t="shared" si="432"/>
        <v>2.2749311124044141E-2</v>
      </c>
      <c r="V3915" s="2" t="s">
        <v>107</v>
      </c>
      <c r="W3915" s="2" t="s">
        <v>117</v>
      </c>
      <c r="X3915" s="2" t="s">
        <v>180</v>
      </c>
      <c r="Y3915" s="2">
        <v>149.5</v>
      </c>
      <c r="Z3915" s="2" t="s">
        <v>8896</v>
      </c>
      <c r="AA3915" s="2" t="s">
        <v>141</v>
      </c>
      <c r="AB3915" s="2" t="s">
        <v>110</v>
      </c>
      <c r="AC3915" s="2">
        <v>1.17</v>
      </c>
      <c r="AD3915" s="3">
        <v>0</v>
      </c>
      <c r="AE3915" s="5">
        <v>0</v>
      </c>
      <c r="AF3915" s="2">
        <v>0</v>
      </c>
      <c r="AG3915" s="3">
        <f t="shared" si="433"/>
        <v>0</v>
      </c>
      <c r="AH3915" s="2" t="s">
        <v>230</v>
      </c>
      <c r="AI3915" s="3">
        <v>0</v>
      </c>
    </row>
    <row r="3916" spans="1:35" x14ac:dyDescent="0.3">
      <c r="A3916" s="2" t="s">
        <v>8897</v>
      </c>
      <c r="B3916" s="2" t="s">
        <v>3211</v>
      </c>
      <c r="C3916" s="2" t="s">
        <v>880</v>
      </c>
      <c r="D3916" s="2" t="s">
        <v>81</v>
      </c>
      <c r="E3916" s="2">
        <v>2024</v>
      </c>
      <c r="F3916" s="2" t="s">
        <v>105</v>
      </c>
      <c r="G3916" s="2" t="s">
        <v>56</v>
      </c>
      <c r="H3916" s="2" t="s">
        <v>153</v>
      </c>
      <c r="I3916" s="2" t="s">
        <v>131</v>
      </c>
      <c r="J3916" s="2" t="s">
        <v>268</v>
      </c>
      <c r="K3916" s="3">
        <v>2300566.94</v>
      </c>
      <c r="L3916" s="3">
        <v>1125562.93</v>
      </c>
      <c r="M3916" s="3">
        <f t="shared" si="427"/>
        <v>1175004.01</v>
      </c>
      <c r="N3916" s="3">
        <v>286252.90000000002</v>
      </c>
      <c r="O3916" s="3">
        <f t="shared" si="428"/>
        <v>888751.11</v>
      </c>
      <c r="P3916" s="3">
        <v>699048.35</v>
      </c>
      <c r="Q3916" s="4">
        <f t="shared" si="429"/>
        <v>0.51074541217218394</v>
      </c>
      <c r="R3916" s="4">
        <f t="shared" si="430"/>
        <v>0.30385916525428291</v>
      </c>
      <c r="S3916" s="3">
        <v>2255095.9900000002</v>
      </c>
      <c r="T3916" s="3">
        <f t="shared" si="431"/>
        <v>45470.949999999721</v>
      </c>
      <c r="U3916" s="4">
        <f t="shared" si="432"/>
        <v>2.01636427902121E-2</v>
      </c>
      <c r="V3916" s="2" t="s">
        <v>133</v>
      </c>
      <c r="W3916" s="2" t="s">
        <v>45</v>
      </c>
      <c r="X3916" s="2" t="s">
        <v>155</v>
      </c>
      <c r="Y3916" s="2">
        <v>7.24</v>
      </c>
      <c r="Z3916" s="2" t="s">
        <v>7294</v>
      </c>
      <c r="AA3916" s="2" t="s">
        <v>141</v>
      </c>
      <c r="AB3916" s="2" t="s">
        <v>88</v>
      </c>
      <c r="AC3916" s="2">
        <v>8.8000000000000007</v>
      </c>
      <c r="AD3916" s="3">
        <v>0</v>
      </c>
      <c r="AE3916" s="5">
        <v>0</v>
      </c>
      <c r="AF3916" s="2">
        <v>0</v>
      </c>
      <c r="AG3916" s="3">
        <f t="shared" si="433"/>
        <v>0</v>
      </c>
      <c r="AH3916" s="2" t="s">
        <v>50</v>
      </c>
      <c r="AI3916" s="3">
        <v>0</v>
      </c>
    </row>
    <row r="3917" spans="1:35" x14ac:dyDescent="0.3">
      <c r="A3917" s="2" t="s">
        <v>8898</v>
      </c>
      <c r="B3917" s="2" t="s">
        <v>753</v>
      </c>
      <c r="C3917" s="2" t="s">
        <v>734</v>
      </c>
      <c r="D3917" s="2" t="s">
        <v>38</v>
      </c>
      <c r="E3917" s="2">
        <v>2024</v>
      </c>
      <c r="F3917" s="2" t="s">
        <v>39</v>
      </c>
      <c r="G3917" s="2" t="s">
        <v>93</v>
      </c>
      <c r="H3917" s="2" t="s">
        <v>159</v>
      </c>
      <c r="I3917" s="2" t="s">
        <v>58</v>
      </c>
      <c r="J3917" s="2" t="s">
        <v>191</v>
      </c>
      <c r="K3917" s="3">
        <v>2266635.16</v>
      </c>
      <c r="L3917" s="3">
        <v>1152865.3</v>
      </c>
      <c r="M3917" s="3">
        <f t="shared" si="427"/>
        <v>1113769.8600000001</v>
      </c>
      <c r="N3917" s="3">
        <v>398063.89</v>
      </c>
      <c r="O3917" s="3">
        <f t="shared" si="428"/>
        <v>715705.97000000009</v>
      </c>
      <c r="P3917" s="3">
        <v>532927.68999999994</v>
      </c>
      <c r="Q3917" s="4">
        <f t="shared" si="429"/>
        <v>0.49137588600716847</v>
      </c>
      <c r="R3917" s="4">
        <f t="shared" si="430"/>
        <v>0.23511842549905557</v>
      </c>
      <c r="S3917" s="3">
        <v>1925957.7</v>
      </c>
      <c r="T3917" s="3">
        <f t="shared" si="431"/>
        <v>340677.4600000002</v>
      </c>
      <c r="U3917" s="4">
        <f t="shared" si="432"/>
        <v>0.1768873013150809</v>
      </c>
      <c r="V3917" s="2" t="s">
        <v>85</v>
      </c>
      <c r="W3917" s="2" t="s">
        <v>207</v>
      </c>
      <c r="X3917" s="2" t="s">
        <v>160</v>
      </c>
      <c r="Y3917" s="2">
        <v>129.5</v>
      </c>
      <c r="Z3917" s="2" t="s">
        <v>8899</v>
      </c>
      <c r="AA3917" s="2" t="s">
        <v>76</v>
      </c>
      <c r="AB3917" s="2" t="s">
        <v>100</v>
      </c>
      <c r="AC3917" s="2">
        <v>7.62</v>
      </c>
      <c r="AD3917" s="3">
        <v>0</v>
      </c>
      <c r="AE3917" s="5">
        <v>0</v>
      </c>
      <c r="AF3917" s="2">
        <v>0</v>
      </c>
      <c r="AG3917" s="3">
        <f t="shared" si="433"/>
        <v>0</v>
      </c>
      <c r="AH3917" s="2" t="s">
        <v>50</v>
      </c>
      <c r="AI3917" s="3">
        <v>0</v>
      </c>
    </row>
    <row r="3918" spans="1:35" x14ac:dyDescent="0.3">
      <c r="A3918" s="2" t="s">
        <v>8900</v>
      </c>
      <c r="B3918" s="2" t="s">
        <v>3233</v>
      </c>
      <c r="C3918" s="2" t="s">
        <v>730</v>
      </c>
      <c r="D3918" s="2" t="s">
        <v>38</v>
      </c>
      <c r="E3918" s="2">
        <v>2020</v>
      </c>
      <c r="F3918" s="2" t="s">
        <v>105</v>
      </c>
      <c r="G3918" s="2" t="s">
        <v>114</v>
      </c>
      <c r="H3918" s="2" t="s">
        <v>115</v>
      </c>
      <c r="I3918" s="2" t="s">
        <v>39</v>
      </c>
      <c r="J3918" s="2" t="s">
        <v>273</v>
      </c>
      <c r="K3918" s="3">
        <v>4380846.21</v>
      </c>
      <c r="L3918" s="3">
        <v>2212713.06</v>
      </c>
      <c r="M3918" s="3">
        <f t="shared" si="427"/>
        <v>2168133.15</v>
      </c>
      <c r="N3918" s="3">
        <v>672323.42</v>
      </c>
      <c r="O3918" s="3">
        <f t="shared" si="428"/>
        <v>1495809.73</v>
      </c>
      <c r="P3918" s="3">
        <v>1132769.78</v>
      </c>
      <c r="Q3918" s="4">
        <f t="shared" si="429"/>
        <v>0.49491195218195072</v>
      </c>
      <c r="R3918" s="4">
        <f t="shared" si="430"/>
        <v>0.25857328143915831</v>
      </c>
      <c r="S3918" s="3">
        <v>4690790.41</v>
      </c>
      <c r="T3918" s="3">
        <f t="shared" si="431"/>
        <v>-309944.20000000019</v>
      </c>
      <c r="U3918" s="4">
        <f t="shared" si="432"/>
        <v>-6.6075047680503846E-2</v>
      </c>
      <c r="V3918" s="2" t="s">
        <v>85</v>
      </c>
      <c r="W3918" s="2" t="s">
        <v>96</v>
      </c>
      <c r="X3918" s="2" t="s">
        <v>118</v>
      </c>
      <c r="Y3918" s="2">
        <v>3.75</v>
      </c>
      <c r="Z3918" s="2" t="s">
        <v>8901</v>
      </c>
      <c r="AA3918" s="2" t="s">
        <v>76</v>
      </c>
      <c r="AB3918" s="2" t="s">
        <v>209</v>
      </c>
      <c r="AC3918" s="2">
        <v>7.74</v>
      </c>
      <c r="AD3918" s="3">
        <v>0</v>
      </c>
      <c r="AE3918" s="5">
        <v>0</v>
      </c>
      <c r="AF3918" s="2">
        <v>0</v>
      </c>
      <c r="AG3918" s="3">
        <f t="shared" si="433"/>
        <v>0</v>
      </c>
      <c r="AH3918" s="2" t="s">
        <v>50</v>
      </c>
      <c r="AI3918" s="3">
        <v>0</v>
      </c>
    </row>
    <row r="3919" spans="1:35" x14ac:dyDescent="0.3">
      <c r="A3919" s="2" t="s">
        <v>8902</v>
      </c>
      <c r="B3919" s="2" t="s">
        <v>3156</v>
      </c>
      <c r="C3919" s="2" t="s">
        <v>67</v>
      </c>
      <c r="D3919" s="2" t="s">
        <v>54</v>
      </c>
      <c r="E3919" s="2">
        <v>2022</v>
      </c>
      <c r="F3919" s="2" t="s">
        <v>55</v>
      </c>
      <c r="G3919" s="2" t="s">
        <v>56</v>
      </c>
      <c r="H3919" s="2" t="s">
        <v>57</v>
      </c>
      <c r="I3919" s="2" t="s">
        <v>42</v>
      </c>
      <c r="J3919" s="2" t="s">
        <v>146</v>
      </c>
      <c r="K3919" s="3">
        <v>4955460.1100000003</v>
      </c>
      <c r="L3919" s="3">
        <v>1423959.1</v>
      </c>
      <c r="M3919" s="3">
        <f t="shared" si="427"/>
        <v>3531501.0100000002</v>
      </c>
      <c r="N3919" s="3">
        <v>1082402.2</v>
      </c>
      <c r="O3919" s="3">
        <f t="shared" si="428"/>
        <v>2449098.8100000005</v>
      </c>
      <c r="P3919" s="3">
        <v>1825751.89</v>
      </c>
      <c r="Q3919" s="4">
        <f t="shared" si="429"/>
        <v>0.71264845879265892</v>
      </c>
      <c r="R3919" s="4">
        <f t="shared" si="430"/>
        <v>0.36843236540552027</v>
      </c>
      <c r="S3919" s="3">
        <v>5308625.3899999997</v>
      </c>
      <c r="T3919" s="3">
        <f t="shared" si="431"/>
        <v>-353165.27999999933</v>
      </c>
      <c r="U3919" s="4">
        <f t="shared" si="432"/>
        <v>-6.6526690820050374E-2</v>
      </c>
      <c r="V3919" s="2" t="s">
        <v>107</v>
      </c>
      <c r="W3919" s="2" t="s">
        <v>207</v>
      </c>
      <c r="X3919" s="2" t="s">
        <v>61</v>
      </c>
      <c r="Y3919" s="2">
        <v>1.53</v>
      </c>
      <c r="Z3919" s="2" t="s">
        <v>8903</v>
      </c>
      <c r="AA3919" s="2" t="s">
        <v>76</v>
      </c>
      <c r="AB3919" s="2" t="s">
        <v>100</v>
      </c>
      <c r="AC3919" s="2">
        <v>1.06</v>
      </c>
      <c r="AD3919" s="3">
        <v>0</v>
      </c>
      <c r="AE3919" s="5">
        <v>0</v>
      </c>
      <c r="AF3919" s="2">
        <v>0</v>
      </c>
      <c r="AG3919" s="3">
        <f t="shared" si="433"/>
        <v>0</v>
      </c>
      <c r="AH3919" s="2" t="s">
        <v>50</v>
      </c>
      <c r="AI3919" s="3">
        <v>0</v>
      </c>
    </row>
    <row r="3920" spans="1:35" x14ac:dyDescent="0.3">
      <c r="A3920" s="2" t="s">
        <v>8904</v>
      </c>
      <c r="B3920" s="2" t="s">
        <v>8905</v>
      </c>
      <c r="C3920" s="2" t="s">
        <v>227</v>
      </c>
      <c r="D3920" s="2" t="s">
        <v>104</v>
      </c>
      <c r="E3920" s="2">
        <v>2023</v>
      </c>
      <c r="F3920" s="2" t="s">
        <v>105</v>
      </c>
      <c r="G3920" s="2" t="s">
        <v>40</v>
      </c>
      <c r="H3920" s="2" t="s">
        <v>171</v>
      </c>
      <c r="I3920" s="2" t="s">
        <v>131</v>
      </c>
      <c r="J3920" s="2" t="s">
        <v>132</v>
      </c>
      <c r="K3920" s="3">
        <v>2398531.96</v>
      </c>
      <c r="L3920" s="3">
        <v>910866.52</v>
      </c>
      <c r="M3920" s="3">
        <f t="shared" si="427"/>
        <v>1487665.44</v>
      </c>
      <c r="N3920" s="3">
        <v>423391.76</v>
      </c>
      <c r="O3920" s="3">
        <f t="shared" si="428"/>
        <v>1064273.68</v>
      </c>
      <c r="P3920" s="3">
        <v>795863.46</v>
      </c>
      <c r="Q3920" s="4">
        <f t="shared" si="429"/>
        <v>0.62023999046483413</v>
      </c>
      <c r="R3920" s="4">
        <f t="shared" si="430"/>
        <v>0.33181273932243122</v>
      </c>
      <c r="S3920" s="3">
        <v>2120457.83</v>
      </c>
      <c r="T3920" s="3">
        <f t="shared" si="431"/>
        <v>278074.12999999989</v>
      </c>
      <c r="U3920" s="4">
        <f t="shared" si="432"/>
        <v>0.13113872205607591</v>
      </c>
      <c r="V3920" s="2" t="s">
        <v>95</v>
      </c>
      <c r="W3920" s="2" t="s">
        <v>207</v>
      </c>
      <c r="X3920" s="2" t="s">
        <v>86</v>
      </c>
      <c r="Y3920" s="2">
        <v>0.92</v>
      </c>
      <c r="Z3920" s="2" t="s">
        <v>2706</v>
      </c>
      <c r="AA3920" s="2" t="s">
        <v>141</v>
      </c>
      <c r="AB3920" s="2" t="s">
        <v>306</v>
      </c>
      <c r="AC3920" s="2">
        <v>5.24</v>
      </c>
      <c r="AD3920" s="3">
        <v>0</v>
      </c>
      <c r="AE3920" s="5">
        <v>0</v>
      </c>
      <c r="AF3920" s="2">
        <v>0</v>
      </c>
      <c r="AG3920" s="3">
        <f t="shared" si="433"/>
        <v>0</v>
      </c>
      <c r="AH3920" s="2" t="s">
        <v>50</v>
      </c>
      <c r="AI3920" s="3">
        <v>0</v>
      </c>
    </row>
    <row r="3921" spans="1:35" x14ac:dyDescent="0.3">
      <c r="A3921" s="2" t="s">
        <v>8906</v>
      </c>
      <c r="B3921" s="2" t="s">
        <v>4448</v>
      </c>
      <c r="C3921" s="2" t="s">
        <v>103</v>
      </c>
      <c r="D3921" s="2" t="s">
        <v>104</v>
      </c>
      <c r="E3921" s="2">
        <v>2020</v>
      </c>
      <c r="F3921" s="2" t="s">
        <v>58</v>
      </c>
      <c r="G3921" s="2" t="s">
        <v>93</v>
      </c>
      <c r="H3921" s="2" t="s">
        <v>159</v>
      </c>
      <c r="I3921" s="2" t="s">
        <v>178</v>
      </c>
      <c r="J3921" s="2" t="s">
        <v>288</v>
      </c>
      <c r="K3921" s="3">
        <v>4533904.29</v>
      </c>
      <c r="L3921" s="3">
        <v>2163578.9</v>
      </c>
      <c r="M3921" s="3">
        <f t="shared" si="427"/>
        <v>2370325.39</v>
      </c>
      <c r="N3921" s="3">
        <v>503700.2</v>
      </c>
      <c r="O3921" s="3">
        <f t="shared" si="428"/>
        <v>1866625.1900000002</v>
      </c>
      <c r="P3921" s="3">
        <v>1475695.67</v>
      </c>
      <c r="Q3921" s="4">
        <f t="shared" si="429"/>
        <v>0.52280005010868902</v>
      </c>
      <c r="R3921" s="4">
        <f t="shared" si="430"/>
        <v>0.32548011065315186</v>
      </c>
      <c r="S3921" s="3">
        <v>4295481.7300000004</v>
      </c>
      <c r="T3921" s="3">
        <f t="shared" si="431"/>
        <v>238422.55999999959</v>
      </c>
      <c r="U3921" s="4">
        <f t="shared" si="432"/>
        <v>5.5505429888069752E-2</v>
      </c>
      <c r="V3921" s="2" t="s">
        <v>44</v>
      </c>
      <c r="W3921" s="2" t="s">
        <v>207</v>
      </c>
      <c r="X3921" s="2" t="s">
        <v>160</v>
      </c>
      <c r="Y3921" s="2">
        <v>129.5</v>
      </c>
      <c r="Z3921" s="2" t="s">
        <v>7231</v>
      </c>
      <c r="AA3921" s="2" t="s">
        <v>48</v>
      </c>
      <c r="AB3921" s="2" t="s">
        <v>142</v>
      </c>
      <c r="AC3921" s="2">
        <v>6.73</v>
      </c>
      <c r="AD3921" s="3">
        <v>171834.61</v>
      </c>
      <c r="AE3921" s="5">
        <v>12.62</v>
      </c>
      <c r="AF3921" s="2">
        <v>180</v>
      </c>
      <c r="AG3921" s="3">
        <f t="shared" si="433"/>
        <v>2131.3366411527136</v>
      </c>
      <c r="AH3921" s="2" t="s">
        <v>50</v>
      </c>
      <c r="AI3921" s="3">
        <v>0</v>
      </c>
    </row>
    <row r="3922" spans="1:35" x14ac:dyDescent="0.3">
      <c r="A3922" s="2" t="s">
        <v>8907</v>
      </c>
      <c r="B3922" s="2" t="s">
        <v>4377</v>
      </c>
      <c r="C3922" s="2" t="s">
        <v>130</v>
      </c>
      <c r="D3922" s="2" t="s">
        <v>104</v>
      </c>
      <c r="E3922" s="2">
        <v>2022</v>
      </c>
      <c r="F3922" s="2" t="s">
        <v>82</v>
      </c>
      <c r="G3922" s="2" t="s">
        <v>93</v>
      </c>
      <c r="H3922" s="2" t="s">
        <v>221</v>
      </c>
      <c r="I3922" s="2" t="s">
        <v>178</v>
      </c>
      <c r="J3922" s="2" t="s">
        <v>179</v>
      </c>
      <c r="K3922" s="3">
        <v>8087271.75</v>
      </c>
      <c r="L3922" s="3">
        <v>2373395.96</v>
      </c>
      <c r="M3922" s="3">
        <f t="shared" si="427"/>
        <v>5713875.79</v>
      </c>
      <c r="N3922" s="3">
        <v>1438877.23</v>
      </c>
      <c r="O3922" s="3">
        <f t="shared" si="428"/>
        <v>4274998.5600000005</v>
      </c>
      <c r="P3922" s="3">
        <v>3148449.56</v>
      </c>
      <c r="Q3922" s="4">
        <f t="shared" si="429"/>
        <v>0.70652699286381715</v>
      </c>
      <c r="R3922" s="4">
        <f t="shared" si="430"/>
        <v>0.38930923274588863</v>
      </c>
      <c r="S3922" s="3">
        <v>8194056.2000000002</v>
      </c>
      <c r="T3922" s="3">
        <f t="shared" si="431"/>
        <v>-106784.45000000019</v>
      </c>
      <c r="U3922" s="4">
        <f t="shared" si="432"/>
        <v>-1.3031940151936008E-2</v>
      </c>
      <c r="V3922" s="2" t="s">
        <v>95</v>
      </c>
      <c r="W3922" s="2" t="s">
        <v>45</v>
      </c>
      <c r="X3922" s="2" t="s">
        <v>222</v>
      </c>
      <c r="Y3922" s="2">
        <v>18.899999999999999</v>
      </c>
      <c r="Z3922" s="2" t="s">
        <v>3268</v>
      </c>
      <c r="AA3922" s="2" t="s">
        <v>148</v>
      </c>
      <c r="AB3922" s="2" t="s">
        <v>209</v>
      </c>
      <c r="AC3922" s="2">
        <v>2.64</v>
      </c>
      <c r="AD3922" s="3">
        <v>4199970.9000000004</v>
      </c>
      <c r="AE3922" s="5">
        <v>18.29</v>
      </c>
      <c r="AF3922" s="2">
        <v>60</v>
      </c>
      <c r="AG3922" s="3">
        <f t="shared" si="433"/>
        <v>107315.3479332343</v>
      </c>
      <c r="AH3922" s="2" t="s">
        <v>50</v>
      </c>
      <c r="AI3922" s="3">
        <v>0</v>
      </c>
    </row>
    <row r="3923" spans="1:35" x14ac:dyDescent="0.3">
      <c r="A3923" s="2" t="s">
        <v>8908</v>
      </c>
      <c r="B3923" s="2" t="s">
        <v>7201</v>
      </c>
      <c r="C3923" s="2" t="s">
        <v>363</v>
      </c>
      <c r="D3923" s="2" t="s">
        <v>81</v>
      </c>
      <c r="E3923" s="2">
        <v>2022</v>
      </c>
      <c r="F3923" s="2" t="s">
        <v>68</v>
      </c>
      <c r="G3923" s="2" t="s">
        <v>56</v>
      </c>
      <c r="H3923" s="2" t="s">
        <v>57</v>
      </c>
      <c r="I3923" s="2" t="s">
        <v>42</v>
      </c>
      <c r="J3923" s="2" t="s">
        <v>43</v>
      </c>
      <c r="K3923" s="3">
        <v>1542871.96</v>
      </c>
      <c r="L3923" s="3">
        <v>539787.68000000005</v>
      </c>
      <c r="M3923" s="3">
        <f t="shared" si="427"/>
        <v>1003084.2799999999</v>
      </c>
      <c r="N3923" s="3">
        <v>141899.04</v>
      </c>
      <c r="O3923" s="3">
        <f t="shared" si="428"/>
        <v>861185.23999999987</v>
      </c>
      <c r="P3923" s="3">
        <v>645389.42000000004</v>
      </c>
      <c r="Q3923" s="4">
        <f t="shared" si="429"/>
        <v>0.65014097475723132</v>
      </c>
      <c r="R3923" s="4">
        <f t="shared" si="430"/>
        <v>0.41830394014030825</v>
      </c>
      <c r="S3923" s="3">
        <v>1565523.35</v>
      </c>
      <c r="T3923" s="3">
        <f t="shared" si="431"/>
        <v>-22651.39000000013</v>
      </c>
      <c r="U3923" s="4">
        <f t="shared" si="432"/>
        <v>-1.4468893102105522E-2</v>
      </c>
      <c r="V3923" s="2" t="s">
        <v>85</v>
      </c>
      <c r="W3923" s="2" t="s">
        <v>60</v>
      </c>
      <c r="X3923" s="2" t="s">
        <v>61</v>
      </c>
      <c r="Y3923" s="2">
        <v>1.53</v>
      </c>
      <c r="Z3923" s="2" t="s">
        <v>8909</v>
      </c>
      <c r="AA3923" s="2" t="s">
        <v>224</v>
      </c>
      <c r="AB3923" s="2" t="s">
        <v>64</v>
      </c>
      <c r="AC3923" s="2">
        <v>5.66</v>
      </c>
      <c r="AD3923" s="3">
        <v>0</v>
      </c>
      <c r="AE3923" s="5">
        <v>0</v>
      </c>
      <c r="AF3923" s="2">
        <v>0</v>
      </c>
      <c r="AG3923" s="3">
        <f t="shared" si="433"/>
        <v>0</v>
      </c>
      <c r="AH3923" s="2" t="s">
        <v>50</v>
      </c>
      <c r="AI3923" s="3">
        <v>0</v>
      </c>
    </row>
    <row r="3924" spans="1:35" x14ac:dyDescent="0.3">
      <c r="A3924" s="2" t="s">
        <v>8910</v>
      </c>
      <c r="B3924" s="2" t="s">
        <v>2535</v>
      </c>
      <c r="C3924" s="2" t="s">
        <v>956</v>
      </c>
      <c r="D3924" s="2" t="s">
        <v>104</v>
      </c>
      <c r="E3924" s="2">
        <v>2022</v>
      </c>
      <c r="F3924" s="2" t="s">
        <v>105</v>
      </c>
      <c r="G3924" s="2" t="s">
        <v>56</v>
      </c>
      <c r="H3924" s="2" t="s">
        <v>123</v>
      </c>
      <c r="I3924" s="2" t="s">
        <v>58</v>
      </c>
      <c r="J3924" s="2" t="s">
        <v>191</v>
      </c>
      <c r="K3924" s="3">
        <v>6384612.8099999996</v>
      </c>
      <c r="L3924" s="3">
        <v>3245589.26</v>
      </c>
      <c r="M3924" s="3">
        <f t="shared" si="427"/>
        <v>3139023.55</v>
      </c>
      <c r="N3924" s="3">
        <v>891610.41</v>
      </c>
      <c r="O3924" s="3">
        <f t="shared" si="428"/>
        <v>2247413.1399999997</v>
      </c>
      <c r="P3924" s="3">
        <v>1606789.45</v>
      </c>
      <c r="Q3924" s="4">
        <f t="shared" si="429"/>
        <v>0.49165448922500909</v>
      </c>
      <c r="R3924" s="4">
        <f t="shared" si="430"/>
        <v>0.25166591895491935</v>
      </c>
      <c r="S3924" s="3">
        <v>6856188.7199999997</v>
      </c>
      <c r="T3924" s="3">
        <f t="shared" si="431"/>
        <v>-471575.91000000015</v>
      </c>
      <c r="U3924" s="4">
        <f t="shared" si="432"/>
        <v>-6.8781057415234062E-2</v>
      </c>
      <c r="V3924" s="2" t="s">
        <v>73</v>
      </c>
      <c r="W3924" s="2" t="s">
        <v>134</v>
      </c>
      <c r="X3924" s="2" t="s">
        <v>126</v>
      </c>
      <c r="Y3924" s="2">
        <v>1.34</v>
      </c>
      <c r="Z3924" s="2" t="s">
        <v>8911</v>
      </c>
      <c r="AA3924" s="2" t="s">
        <v>148</v>
      </c>
      <c r="AB3924" s="2" t="s">
        <v>64</v>
      </c>
      <c r="AC3924" s="2">
        <v>4.83</v>
      </c>
      <c r="AD3924" s="3">
        <v>0</v>
      </c>
      <c r="AE3924" s="5">
        <v>0</v>
      </c>
      <c r="AF3924" s="2">
        <v>0</v>
      </c>
      <c r="AG3924" s="3">
        <f t="shared" si="433"/>
        <v>0</v>
      </c>
      <c r="AH3924" s="2" t="s">
        <v>50</v>
      </c>
      <c r="AI3924" s="3">
        <v>0</v>
      </c>
    </row>
    <row r="3925" spans="1:35" x14ac:dyDescent="0.3">
      <c r="A3925" s="2" t="s">
        <v>8912</v>
      </c>
      <c r="B3925" s="2" t="s">
        <v>2860</v>
      </c>
      <c r="C3925" s="2" t="s">
        <v>227</v>
      </c>
      <c r="D3925" s="2" t="s">
        <v>104</v>
      </c>
      <c r="E3925" s="2">
        <v>2023</v>
      </c>
      <c r="F3925" s="2" t="s">
        <v>82</v>
      </c>
      <c r="G3925" s="2" t="s">
        <v>114</v>
      </c>
      <c r="H3925" s="2" t="s">
        <v>115</v>
      </c>
      <c r="I3925" s="2" t="s">
        <v>55</v>
      </c>
      <c r="J3925" s="2" t="s">
        <v>154</v>
      </c>
      <c r="K3925" s="3">
        <v>7100362.4000000004</v>
      </c>
      <c r="L3925" s="3">
        <v>3919492.02</v>
      </c>
      <c r="M3925" s="3">
        <f t="shared" si="427"/>
        <v>3180870.3800000004</v>
      </c>
      <c r="N3925" s="3">
        <v>1273105.1499999999</v>
      </c>
      <c r="O3925" s="3">
        <f t="shared" si="428"/>
        <v>1907765.2300000004</v>
      </c>
      <c r="P3925" s="3">
        <v>1471323.46</v>
      </c>
      <c r="Q3925" s="4">
        <f t="shared" si="429"/>
        <v>0.44798704640765946</v>
      </c>
      <c r="R3925" s="4">
        <f t="shared" si="430"/>
        <v>0.20721807946028217</v>
      </c>
      <c r="S3925" s="3">
        <v>6935580.8099999996</v>
      </c>
      <c r="T3925" s="3">
        <f t="shared" si="431"/>
        <v>164781.59000000078</v>
      </c>
      <c r="U3925" s="4">
        <f t="shared" si="432"/>
        <v>2.3758873916141537E-2</v>
      </c>
      <c r="V3925" s="2" t="s">
        <v>85</v>
      </c>
      <c r="W3925" s="2" t="s">
        <v>96</v>
      </c>
      <c r="X3925" s="2" t="s">
        <v>118</v>
      </c>
      <c r="Y3925" s="2">
        <v>3.75</v>
      </c>
      <c r="Z3925" s="2" t="s">
        <v>8913</v>
      </c>
      <c r="AA3925" s="2" t="s">
        <v>109</v>
      </c>
      <c r="AB3925" s="2" t="s">
        <v>110</v>
      </c>
      <c r="AC3925" s="2">
        <v>1.9</v>
      </c>
      <c r="AD3925" s="3">
        <v>0</v>
      </c>
      <c r="AE3925" s="5">
        <v>0</v>
      </c>
      <c r="AF3925" s="2">
        <v>0</v>
      </c>
      <c r="AG3925" s="3">
        <f t="shared" si="433"/>
        <v>0</v>
      </c>
      <c r="AH3925" s="2" t="s">
        <v>50</v>
      </c>
      <c r="AI3925" s="3">
        <v>0</v>
      </c>
    </row>
    <row r="3926" spans="1:35" x14ac:dyDescent="0.3">
      <c r="A3926" s="2" t="s">
        <v>8914</v>
      </c>
      <c r="B3926" s="2" t="s">
        <v>8471</v>
      </c>
      <c r="C3926" s="2" t="s">
        <v>185</v>
      </c>
      <c r="D3926" s="2" t="s">
        <v>104</v>
      </c>
      <c r="E3926" s="2">
        <v>2024</v>
      </c>
      <c r="F3926" s="2" t="s">
        <v>92</v>
      </c>
      <c r="G3926" s="2" t="s">
        <v>93</v>
      </c>
      <c r="H3926" s="2" t="s">
        <v>94</v>
      </c>
      <c r="I3926" s="2" t="s">
        <v>178</v>
      </c>
      <c r="J3926" s="2" t="s">
        <v>206</v>
      </c>
      <c r="K3926" s="3">
        <v>9355977.8200000003</v>
      </c>
      <c r="L3926" s="3">
        <v>3258714.54</v>
      </c>
      <c r="M3926" s="3">
        <f t="shared" si="427"/>
        <v>6097263.2800000003</v>
      </c>
      <c r="N3926" s="3">
        <v>2027802.41</v>
      </c>
      <c r="O3926" s="3">
        <f t="shared" si="428"/>
        <v>4069460.87</v>
      </c>
      <c r="P3926" s="3">
        <v>3211041.13</v>
      </c>
      <c r="Q3926" s="4">
        <f t="shared" si="429"/>
        <v>0.65169706441223696</v>
      </c>
      <c r="R3926" s="4">
        <f t="shared" si="430"/>
        <v>0.3432074329137304</v>
      </c>
      <c r="S3926" s="3">
        <v>8466346.7300000004</v>
      </c>
      <c r="T3926" s="3">
        <f t="shared" si="431"/>
        <v>889631.08999999985</v>
      </c>
      <c r="U3926" s="4">
        <f t="shared" si="432"/>
        <v>0.10507850887415755</v>
      </c>
      <c r="V3926" s="2" t="s">
        <v>95</v>
      </c>
      <c r="W3926" s="2" t="s">
        <v>45</v>
      </c>
      <c r="X3926" s="2" t="s">
        <v>97</v>
      </c>
      <c r="Y3926" s="2">
        <v>1550</v>
      </c>
      <c r="Z3926" s="2" t="s">
        <v>8915</v>
      </c>
      <c r="AA3926" s="2" t="s">
        <v>99</v>
      </c>
      <c r="AB3926" s="2" t="s">
        <v>100</v>
      </c>
      <c r="AC3926" s="2">
        <v>3.72</v>
      </c>
      <c r="AD3926" s="3">
        <v>4676136.18</v>
      </c>
      <c r="AE3926" s="5">
        <v>14.18</v>
      </c>
      <c r="AF3926" s="2">
        <v>24</v>
      </c>
      <c r="AG3926" s="3">
        <f t="shared" si="433"/>
        <v>224912.61818594518</v>
      </c>
      <c r="AH3926" s="2" t="s">
        <v>230</v>
      </c>
      <c r="AI3926" s="3">
        <v>4590090.7300000004</v>
      </c>
    </row>
    <row r="3927" spans="1:35" x14ac:dyDescent="0.3">
      <c r="A3927" s="2" t="s">
        <v>8916</v>
      </c>
      <c r="B3927" s="2" t="s">
        <v>1115</v>
      </c>
      <c r="C3927" s="2" t="s">
        <v>53</v>
      </c>
      <c r="D3927" s="2" t="s">
        <v>54</v>
      </c>
      <c r="E3927" s="2">
        <v>2021</v>
      </c>
      <c r="F3927" s="2" t="s">
        <v>105</v>
      </c>
      <c r="G3927" s="2" t="s">
        <v>93</v>
      </c>
      <c r="H3927" s="2" t="s">
        <v>159</v>
      </c>
      <c r="I3927" s="2" t="s">
        <v>178</v>
      </c>
      <c r="J3927" s="2" t="s">
        <v>342</v>
      </c>
      <c r="K3927" s="3">
        <v>7906741.0300000003</v>
      </c>
      <c r="L3927" s="3">
        <v>3932365.92</v>
      </c>
      <c r="M3927" s="3">
        <f t="shared" si="427"/>
        <v>3974375.1100000003</v>
      </c>
      <c r="N3927" s="3">
        <v>677358.43</v>
      </c>
      <c r="O3927" s="3">
        <f t="shared" si="428"/>
        <v>3297016.68</v>
      </c>
      <c r="P3927" s="3">
        <v>2630788.1</v>
      </c>
      <c r="Q3927" s="4">
        <f t="shared" si="429"/>
        <v>0.50265654267925353</v>
      </c>
      <c r="R3927" s="4">
        <f t="shared" si="430"/>
        <v>0.33272723743172855</v>
      </c>
      <c r="S3927" s="3">
        <v>7264161.9800000004</v>
      </c>
      <c r="T3927" s="3">
        <f t="shared" si="431"/>
        <v>642579.04999999981</v>
      </c>
      <c r="U3927" s="4">
        <f t="shared" si="432"/>
        <v>8.8458799758206905E-2</v>
      </c>
      <c r="V3927" s="2" t="s">
        <v>107</v>
      </c>
      <c r="W3927" s="2" t="s">
        <v>45</v>
      </c>
      <c r="X3927" s="2" t="s">
        <v>160</v>
      </c>
      <c r="Y3927" s="2">
        <v>129.5</v>
      </c>
      <c r="Z3927" s="2" t="s">
        <v>6868</v>
      </c>
      <c r="AA3927" s="2" t="s">
        <v>48</v>
      </c>
      <c r="AB3927" s="2" t="s">
        <v>242</v>
      </c>
      <c r="AC3927" s="2">
        <v>2.21</v>
      </c>
      <c r="AD3927" s="3">
        <v>2707367.35</v>
      </c>
      <c r="AE3927" s="5">
        <v>11.59</v>
      </c>
      <c r="AF3927" s="2">
        <v>60</v>
      </c>
      <c r="AG3927" s="3">
        <f t="shared" si="433"/>
        <v>59664.465081223796</v>
      </c>
      <c r="AH3927" s="2" t="s">
        <v>50</v>
      </c>
      <c r="AI3927" s="3">
        <v>0</v>
      </c>
    </row>
    <row r="3928" spans="1:35" x14ac:dyDescent="0.3">
      <c r="A3928" s="2" t="s">
        <v>8917</v>
      </c>
      <c r="B3928" s="2" t="s">
        <v>1371</v>
      </c>
      <c r="C3928" s="2" t="s">
        <v>185</v>
      </c>
      <c r="D3928" s="2" t="s">
        <v>104</v>
      </c>
      <c r="E3928" s="2">
        <v>2024</v>
      </c>
      <c r="F3928" s="2" t="s">
        <v>58</v>
      </c>
      <c r="G3928" s="2" t="s">
        <v>114</v>
      </c>
      <c r="H3928" s="2" t="s">
        <v>234</v>
      </c>
      <c r="I3928" s="2" t="s">
        <v>131</v>
      </c>
      <c r="J3928" s="2" t="s">
        <v>132</v>
      </c>
      <c r="K3928" s="3">
        <v>6523433.4100000001</v>
      </c>
      <c r="L3928" s="3">
        <v>2420282.4700000002</v>
      </c>
      <c r="M3928" s="3">
        <f t="shared" si="427"/>
        <v>4103150.94</v>
      </c>
      <c r="N3928" s="3">
        <v>740942.85</v>
      </c>
      <c r="O3928" s="3">
        <f t="shared" si="428"/>
        <v>3362208.09</v>
      </c>
      <c r="P3928" s="3">
        <v>2567849.58</v>
      </c>
      <c r="Q3928" s="4">
        <f t="shared" si="429"/>
        <v>0.62898640671492645</v>
      </c>
      <c r="R3928" s="4">
        <f t="shared" si="430"/>
        <v>0.3936346734318853</v>
      </c>
      <c r="S3928" s="3">
        <v>7124519.2400000002</v>
      </c>
      <c r="T3928" s="3">
        <f t="shared" si="431"/>
        <v>-601085.83000000007</v>
      </c>
      <c r="U3928" s="4">
        <f t="shared" si="432"/>
        <v>-8.4368616288556769E-2</v>
      </c>
      <c r="V3928" s="2" t="s">
        <v>85</v>
      </c>
      <c r="W3928" s="2" t="s">
        <v>45</v>
      </c>
      <c r="X3928" s="2" t="s">
        <v>236</v>
      </c>
      <c r="Y3928" s="2">
        <v>3.67</v>
      </c>
      <c r="Z3928" s="2" t="s">
        <v>8918</v>
      </c>
      <c r="AA3928" s="2" t="s">
        <v>76</v>
      </c>
      <c r="AB3928" s="2" t="s">
        <v>306</v>
      </c>
      <c r="AC3928" s="2">
        <v>9.4499999999999993</v>
      </c>
      <c r="AD3928" s="3">
        <v>0</v>
      </c>
      <c r="AE3928" s="5">
        <v>0</v>
      </c>
      <c r="AF3928" s="2">
        <v>0</v>
      </c>
      <c r="AG3928" s="3">
        <f t="shared" si="433"/>
        <v>0</v>
      </c>
      <c r="AH3928" s="2" t="s">
        <v>50</v>
      </c>
      <c r="AI3928" s="3">
        <v>0</v>
      </c>
    </row>
    <row r="3929" spans="1:35" x14ac:dyDescent="0.3">
      <c r="A3929" s="2" t="s">
        <v>8919</v>
      </c>
      <c r="B3929" s="2" t="s">
        <v>6370</v>
      </c>
      <c r="C3929" s="2" t="s">
        <v>201</v>
      </c>
      <c r="D3929" s="2" t="s">
        <v>54</v>
      </c>
      <c r="E3929" s="2">
        <v>2020</v>
      </c>
      <c r="F3929" s="2" t="s">
        <v>82</v>
      </c>
      <c r="G3929" s="2" t="s">
        <v>56</v>
      </c>
      <c r="H3929" s="2" t="s">
        <v>123</v>
      </c>
      <c r="I3929" s="2" t="s">
        <v>58</v>
      </c>
      <c r="J3929" s="2" t="s">
        <v>240</v>
      </c>
      <c r="K3929" s="3">
        <v>5527902.5300000003</v>
      </c>
      <c r="L3929" s="3">
        <v>1881711.08</v>
      </c>
      <c r="M3929" s="3">
        <f t="shared" si="427"/>
        <v>3646191.45</v>
      </c>
      <c r="N3929" s="3">
        <v>553696.9</v>
      </c>
      <c r="O3929" s="3">
        <f t="shared" si="428"/>
        <v>3092494.5500000003</v>
      </c>
      <c r="P3929" s="3">
        <v>2465125.5299999998</v>
      </c>
      <c r="Q3929" s="4">
        <f t="shared" si="429"/>
        <v>0.65959763765950485</v>
      </c>
      <c r="R3929" s="4">
        <f t="shared" si="430"/>
        <v>0.445942293052696</v>
      </c>
      <c r="S3929" s="3">
        <v>4744356.6399999997</v>
      </c>
      <c r="T3929" s="3">
        <f t="shared" si="431"/>
        <v>783545.8900000006</v>
      </c>
      <c r="U3929" s="4">
        <f t="shared" si="432"/>
        <v>0.16515324404448664</v>
      </c>
      <c r="V3929" s="2" t="s">
        <v>133</v>
      </c>
      <c r="W3929" s="2" t="s">
        <v>117</v>
      </c>
      <c r="X3929" s="2" t="s">
        <v>126</v>
      </c>
      <c r="Y3929" s="2">
        <v>1.34</v>
      </c>
      <c r="Z3929" s="2" t="s">
        <v>309</v>
      </c>
      <c r="AA3929" s="2" t="s">
        <v>141</v>
      </c>
      <c r="AB3929" s="2" t="s">
        <v>49</v>
      </c>
      <c r="AC3929" s="2">
        <v>2.12</v>
      </c>
      <c r="AD3929" s="3">
        <v>0</v>
      </c>
      <c r="AE3929" s="5">
        <v>0</v>
      </c>
      <c r="AF3929" s="2">
        <v>0</v>
      </c>
      <c r="AG3929" s="3">
        <f t="shared" si="433"/>
        <v>0</v>
      </c>
      <c r="AH3929" s="2" t="s">
        <v>50</v>
      </c>
      <c r="AI3929" s="3">
        <v>0</v>
      </c>
    </row>
    <row r="3930" spans="1:35" x14ac:dyDescent="0.3">
      <c r="A3930" s="2" t="s">
        <v>8920</v>
      </c>
      <c r="B3930" s="2" t="s">
        <v>3139</v>
      </c>
      <c r="C3930" s="2" t="s">
        <v>734</v>
      </c>
      <c r="D3930" s="2" t="s">
        <v>38</v>
      </c>
      <c r="E3930" s="2">
        <v>2024</v>
      </c>
      <c r="F3930" s="2" t="s">
        <v>68</v>
      </c>
      <c r="G3930" s="2" t="s">
        <v>40</v>
      </c>
      <c r="H3930" s="2" t="s">
        <v>41</v>
      </c>
      <c r="I3930" s="2" t="s">
        <v>55</v>
      </c>
      <c r="J3930" s="2" t="s">
        <v>154</v>
      </c>
      <c r="K3930" s="3">
        <v>659536.98</v>
      </c>
      <c r="L3930" s="3">
        <v>215149.36</v>
      </c>
      <c r="M3930" s="3">
        <f t="shared" si="427"/>
        <v>444387.62</v>
      </c>
      <c r="N3930" s="3">
        <v>134014.26</v>
      </c>
      <c r="O3930" s="3">
        <f t="shared" si="428"/>
        <v>310373.36</v>
      </c>
      <c r="P3930" s="3">
        <v>233822.49</v>
      </c>
      <c r="Q3930" s="4">
        <f t="shared" si="429"/>
        <v>0.67378726815287904</v>
      </c>
      <c r="R3930" s="4">
        <f t="shared" si="430"/>
        <v>0.35452521555349331</v>
      </c>
      <c r="S3930" s="3">
        <v>696877.77</v>
      </c>
      <c r="T3930" s="3">
        <f t="shared" si="431"/>
        <v>-37340.790000000037</v>
      </c>
      <c r="U3930" s="4">
        <f t="shared" si="432"/>
        <v>-5.3582983426204045E-2</v>
      </c>
      <c r="V3930" s="2" t="s">
        <v>107</v>
      </c>
      <c r="W3930" s="2" t="s">
        <v>134</v>
      </c>
      <c r="X3930" s="2" t="s">
        <v>46</v>
      </c>
      <c r="Y3930" s="2">
        <v>0.89</v>
      </c>
      <c r="Z3930" s="2" t="s">
        <v>8921</v>
      </c>
      <c r="AA3930" s="2" t="s">
        <v>48</v>
      </c>
      <c r="AB3930" s="2" t="s">
        <v>110</v>
      </c>
      <c r="AC3930" s="2">
        <v>7.7</v>
      </c>
      <c r="AD3930" s="3">
        <v>0</v>
      </c>
      <c r="AE3930" s="5">
        <v>0</v>
      </c>
      <c r="AF3930" s="2">
        <v>0</v>
      </c>
      <c r="AG3930" s="3">
        <f t="shared" si="433"/>
        <v>0</v>
      </c>
      <c r="AH3930" s="2" t="s">
        <v>50</v>
      </c>
      <c r="AI3930" s="3">
        <v>0</v>
      </c>
    </row>
    <row r="3931" spans="1:35" x14ac:dyDescent="0.3">
      <c r="A3931" s="2" t="s">
        <v>8922</v>
      </c>
      <c r="B3931" s="2" t="s">
        <v>1075</v>
      </c>
      <c r="C3931" s="2" t="s">
        <v>474</v>
      </c>
      <c r="D3931" s="2" t="s">
        <v>81</v>
      </c>
      <c r="E3931" s="2">
        <v>2024</v>
      </c>
      <c r="F3931" s="2" t="s">
        <v>82</v>
      </c>
      <c r="G3931" s="2" t="s">
        <v>40</v>
      </c>
      <c r="H3931" s="2" t="s">
        <v>41</v>
      </c>
      <c r="I3931" s="2" t="s">
        <v>42</v>
      </c>
      <c r="J3931" s="2" t="s">
        <v>146</v>
      </c>
      <c r="K3931" s="3">
        <v>5784176.9400000004</v>
      </c>
      <c r="L3931" s="3">
        <v>2231825.27</v>
      </c>
      <c r="M3931" s="3">
        <f t="shared" si="427"/>
        <v>3552351.6700000004</v>
      </c>
      <c r="N3931" s="3">
        <v>465459.7</v>
      </c>
      <c r="O3931" s="3">
        <f t="shared" si="428"/>
        <v>3086891.97</v>
      </c>
      <c r="P3931" s="3">
        <v>2380145.75</v>
      </c>
      <c r="Q3931" s="4">
        <f t="shared" si="429"/>
        <v>0.61414989666619713</v>
      </c>
      <c r="R3931" s="4">
        <f t="shared" si="430"/>
        <v>0.41149255541273255</v>
      </c>
      <c r="S3931" s="3">
        <v>6471406.1600000001</v>
      </c>
      <c r="T3931" s="3">
        <f t="shared" si="431"/>
        <v>-687229.21999999974</v>
      </c>
      <c r="U3931" s="4">
        <f t="shared" si="432"/>
        <v>-0.10619472847304638</v>
      </c>
      <c r="V3931" s="2" t="s">
        <v>73</v>
      </c>
      <c r="W3931" s="2" t="s">
        <v>117</v>
      </c>
      <c r="X3931" s="2" t="s">
        <v>46</v>
      </c>
      <c r="Y3931" s="2">
        <v>0.89</v>
      </c>
      <c r="Z3931" s="2" t="s">
        <v>4957</v>
      </c>
      <c r="AA3931" s="2" t="s">
        <v>99</v>
      </c>
      <c r="AB3931" s="2" t="s">
        <v>142</v>
      </c>
      <c r="AC3931" s="2">
        <v>7.27</v>
      </c>
      <c r="AD3931" s="3">
        <v>0</v>
      </c>
      <c r="AE3931" s="5">
        <v>0</v>
      </c>
      <c r="AF3931" s="2">
        <v>0</v>
      </c>
      <c r="AG3931" s="3">
        <f t="shared" si="433"/>
        <v>0</v>
      </c>
      <c r="AH3931" s="2" t="s">
        <v>50</v>
      </c>
      <c r="AI3931" s="3">
        <v>0</v>
      </c>
    </row>
    <row r="3932" spans="1:35" x14ac:dyDescent="0.3">
      <c r="A3932" s="2" t="s">
        <v>8923</v>
      </c>
      <c r="B3932" s="2" t="s">
        <v>2502</v>
      </c>
      <c r="C3932" s="2" t="s">
        <v>322</v>
      </c>
      <c r="D3932" s="2" t="s">
        <v>38</v>
      </c>
      <c r="E3932" s="2">
        <v>2021</v>
      </c>
      <c r="F3932" s="2" t="s">
        <v>55</v>
      </c>
      <c r="G3932" s="2" t="s">
        <v>69</v>
      </c>
      <c r="H3932" s="2" t="s">
        <v>165</v>
      </c>
      <c r="I3932" s="2" t="s">
        <v>55</v>
      </c>
      <c r="J3932" s="2" t="s">
        <v>540</v>
      </c>
      <c r="K3932" s="3">
        <v>9008349.3300000001</v>
      </c>
      <c r="L3932" s="3">
        <v>3137254.77</v>
      </c>
      <c r="M3932" s="3">
        <f t="shared" si="427"/>
        <v>5871094.5600000005</v>
      </c>
      <c r="N3932" s="3">
        <v>1834092.74</v>
      </c>
      <c r="O3932" s="3">
        <f t="shared" si="428"/>
        <v>4037001.8200000003</v>
      </c>
      <c r="P3932" s="3">
        <v>3097516.24</v>
      </c>
      <c r="Q3932" s="4">
        <f t="shared" si="429"/>
        <v>0.65173921935374157</v>
      </c>
      <c r="R3932" s="4">
        <f t="shared" si="430"/>
        <v>0.34384948080160654</v>
      </c>
      <c r="S3932" s="3">
        <v>8116737.25</v>
      </c>
      <c r="T3932" s="3">
        <f t="shared" si="431"/>
        <v>891612.08000000007</v>
      </c>
      <c r="U3932" s="4">
        <f t="shared" si="432"/>
        <v>0.10984858232290322</v>
      </c>
      <c r="V3932" s="2" t="s">
        <v>95</v>
      </c>
      <c r="W3932" s="2" t="s">
        <v>96</v>
      </c>
      <c r="X3932" s="2" t="s">
        <v>167</v>
      </c>
      <c r="Y3932" s="2">
        <v>17.2</v>
      </c>
      <c r="Z3932" s="2" t="s">
        <v>3809</v>
      </c>
      <c r="AA3932" s="2" t="s">
        <v>141</v>
      </c>
      <c r="AB3932" s="2" t="s">
        <v>110</v>
      </c>
      <c r="AC3932" s="2">
        <v>4.5999999999999996</v>
      </c>
      <c r="AD3932" s="3">
        <v>0</v>
      </c>
      <c r="AE3932" s="5">
        <v>0</v>
      </c>
      <c r="AF3932" s="2">
        <v>0</v>
      </c>
      <c r="AG3932" s="3">
        <f t="shared" si="433"/>
        <v>0</v>
      </c>
      <c r="AH3932" s="2" t="s">
        <v>50</v>
      </c>
      <c r="AI3932" s="3">
        <v>0</v>
      </c>
    </row>
    <row r="3933" spans="1:35" x14ac:dyDescent="0.3">
      <c r="A3933" s="2" t="s">
        <v>8924</v>
      </c>
      <c r="B3933" s="2" t="s">
        <v>2945</v>
      </c>
      <c r="C3933" s="2" t="s">
        <v>377</v>
      </c>
      <c r="D3933" s="2" t="s">
        <v>81</v>
      </c>
      <c r="E3933" s="2">
        <v>2023</v>
      </c>
      <c r="F3933" s="2" t="s">
        <v>82</v>
      </c>
      <c r="G3933" s="2" t="s">
        <v>69</v>
      </c>
      <c r="H3933" s="2" t="s">
        <v>272</v>
      </c>
      <c r="I3933" s="2" t="s">
        <v>42</v>
      </c>
      <c r="J3933" s="2" t="s">
        <v>166</v>
      </c>
      <c r="K3933" s="3">
        <v>4321634.6100000003</v>
      </c>
      <c r="L3933" s="3">
        <v>1783649.89</v>
      </c>
      <c r="M3933" s="3">
        <f t="shared" si="427"/>
        <v>2537984.7200000007</v>
      </c>
      <c r="N3933" s="3">
        <v>471802.85</v>
      </c>
      <c r="O3933" s="3">
        <f t="shared" si="428"/>
        <v>2066181.8700000006</v>
      </c>
      <c r="P3933" s="3">
        <v>1519556.68</v>
      </c>
      <c r="Q3933" s="4">
        <f t="shared" si="429"/>
        <v>0.58727424899070779</v>
      </c>
      <c r="R3933" s="4">
        <f t="shared" si="430"/>
        <v>0.35161618626522428</v>
      </c>
      <c r="S3933" s="3">
        <v>4469001.03</v>
      </c>
      <c r="T3933" s="3">
        <f t="shared" si="431"/>
        <v>-147366.41999999993</v>
      </c>
      <c r="U3933" s="4">
        <f t="shared" si="432"/>
        <v>-3.2975248609419076E-2</v>
      </c>
      <c r="V3933" s="2" t="s">
        <v>107</v>
      </c>
      <c r="W3933" s="2" t="s">
        <v>60</v>
      </c>
      <c r="X3933" s="2" t="s">
        <v>274</v>
      </c>
      <c r="Y3933" s="2">
        <v>1</v>
      </c>
      <c r="Z3933" s="2" t="s">
        <v>8925</v>
      </c>
      <c r="AA3933" s="2" t="s">
        <v>76</v>
      </c>
      <c r="AB3933" s="2" t="s">
        <v>242</v>
      </c>
      <c r="AC3933" s="2">
        <v>4.5599999999999996</v>
      </c>
      <c r="AD3933" s="3">
        <v>0</v>
      </c>
      <c r="AE3933" s="5">
        <v>0</v>
      </c>
      <c r="AF3933" s="2">
        <v>0</v>
      </c>
      <c r="AG3933" s="3">
        <f t="shared" si="433"/>
        <v>0</v>
      </c>
      <c r="AH3933" s="2" t="s">
        <v>50</v>
      </c>
      <c r="AI3933" s="3">
        <v>0</v>
      </c>
    </row>
    <row r="3934" spans="1:35" x14ac:dyDescent="0.3">
      <c r="A3934" s="2" t="s">
        <v>8926</v>
      </c>
      <c r="B3934" s="2" t="s">
        <v>985</v>
      </c>
      <c r="C3934" s="2" t="s">
        <v>205</v>
      </c>
      <c r="D3934" s="2" t="s">
        <v>81</v>
      </c>
      <c r="E3934" s="2">
        <v>2023</v>
      </c>
      <c r="F3934" s="2" t="s">
        <v>92</v>
      </c>
      <c r="G3934" s="2" t="s">
        <v>93</v>
      </c>
      <c r="H3934" s="2" t="s">
        <v>221</v>
      </c>
      <c r="I3934" s="2" t="s">
        <v>58</v>
      </c>
      <c r="J3934" s="2" t="s">
        <v>106</v>
      </c>
      <c r="K3934" s="3">
        <v>5000359.9000000004</v>
      </c>
      <c r="L3934" s="3">
        <v>2504385.96</v>
      </c>
      <c r="M3934" s="3">
        <f t="shared" si="427"/>
        <v>2495973.9400000004</v>
      </c>
      <c r="N3934" s="3">
        <v>559747.75</v>
      </c>
      <c r="O3934" s="3">
        <f t="shared" si="428"/>
        <v>1936226.1900000004</v>
      </c>
      <c r="P3934" s="3">
        <v>1539086.12</v>
      </c>
      <c r="Q3934" s="4">
        <f t="shared" si="429"/>
        <v>0.49915885854536196</v>
      </c>
      <c r="R3934" s="4">
        <f t="shared" si="430"/>
        <v>0.30779506891093977</v>
      </c>
      <c r="S3934" s="3">
        <v>4077680.41</v>
      </c>
      <c r="T3934" s="3">
        <f t="shared" si="431"/>
        <v>922679.49000000022</v>
      </c>
      <c r="U3934" s="4">
        <f t="shared" si="432"/>
        <v>0.22627557758995639</v>
      </c>
      <c r="V3934" s="2" t="s">
        <v>44</v>
      </c>
      <c r="W3934" s="2" t="s">
        <v>134</v>
      </c>
      <c r="X3934" s="2" t="s">
        <v>222</v>
      </c>
      <c r="Y3934" s="2">
        <v>18.899999999999999</v>
      </c>
      <c r="Z3934" s="2" t="s">
        <v>4479</v>
      </c>
      <c r="AA3934" s="2" t="s">
        <v>63</v>
      </c>
      <c r="AB3934" s="2" t="s">
        <v>100</v>
      </c>
      <c r="AC3934" s="2">
        <v>1.07</v>
      </c>
      <c r="AD3934" s="3">
        <v>0</v>
      </c>
      <c r="AE3934" s="5">
        <v>0</v>
      </c>
      <c r="AF3934" s="2">
        <v>0</v>
      </c>
      <c r="AG3934" s="3">
        <f t="shared" si="433"/>
        <v>0</v>
      </c>
      <c r="AH3934" s="2" t="s">
        <v>50</v>
      </c>
      <c r="AI3934" s="3">
        <v>0</v>
      </c>
    </row>
    <row r="3935" spans="1:35" x14ac:dyDescent="0.3">
      <c r="A3935" s="2" t="s">
        <v>8927</v>
      </c>
      <c r="B3935" s="2" t="s">
        <v>6427</v>
      </c>
      <c r="C3935" s="2" t="s">
        <v>474</v>
      </c>
      <c r="D3935" s="2" t="s">
        <v>81</v>
      </c>
      <c r="E3935" s="2">
        <v>2024</v>
      </c>
      <c r="F3935" s="2" t="s">
        <v>82</v>
      </c>
      <c r="G3935" s="2" t="s">
        <v>93</v>
      </c>
      <c r="H3935" s="2" t="s">
        <v>159</v>
      </c>
      <c r="I3935" s="2" t="s">
        <v>58</v>
      </c>
      <c r="J3935" s="2" t="s">
        <v>106</v>
      </c>
      <c r="K3935" s="3">
        <v>2565905.02</v>
      </c>
      <c r="L3935" s="3">
        <v>877350.7</v>
      </c>
      <c r="M3935" s="3">
        <f t="shared" si="427"/>
        <v>1688554.32</v>
      </c>
      <c r="N3935" s="3">
        <v>477493.54</v>
      </c>
      <c r="O3935" s="3">
        <f t="shared" si="428"/>
        <v>1211060.78</v>
      </c>
      <c r="P3935" s="3">
        <v>959040.35</v>
      </c>
      <c r="Q3935" s="4">
        <f t="shared" si="429"/>
        <v>0.65807358683915751</v>
      </c>
      <c r="R3935" s="4">
        <f t="shared" si="430"/>
        <v>0.37376299688598763</v>
      </c>
      <c r="S3935" s="3">
        <v>2706255.17</v>
      </c>
      <c r="T3935" s="3">
        <f t="shared" si="431"/>
        <v>-140350.14999999991</v>
      </c>
      <c r="U3935" s="4">
        <f t="shared" si="432"/>
        <v>-5.1861388222308659E-2</v>
      </c>
      <c r="V3935" s="2" t="s">
        <v>85</v>
      </c>
      <c r="W3935" s="2" t="s">
        <v>207</v>
      </c>
      <c r="X3935" s="2" t="s">
        <v>160</v>
      </c>
      <c r="Y3935" s="2">
        <v>129.5</v>
      </c>
      <c r="Z3935" s="2" t="s">
        <v>8928</v>
      </c>
      <c r="AA3935" s="2" t="s">
        <v>63</v>
      </c>
      <c r="AB3935" s="2" t="s">
        <v>64</v>
      </c>
      <c r="AC3935" s="2">
        <v>1.67</v>
      </c>
      <c r="AD3935" s="3">
        <v>0</v>
      </c>
      <c r="AE3935" s="5">
        <v>0</v>
      </c>
      <c r="AF3935" s="2">
        <v>0</v>
      </c>
      <c r="AG3935" s="3">
        <f t="shared" si="433"/>
        <v>0</v>
      </c>
      <c r="AH3935" s="2" t="s">
        <v>50</v>
      </c>
      <c r="AI3935" s="3">
        <v>0</v>
      </c>
    </row>
    <row r="3936" spans="1:35" x14ac:dyDescent="0.3">
      <c r="A3936" s="2" t="s">
        <v>8929</v>
      </c>
      <c r="B3936" s="2" t="s">
        <v>3464</v>
      </c>
      <c r="C3936" s="2" t="s">
        <v>411</v>
      </c>
      <c r="D3936" s="2" t="s">
        <v>54</v>
      </c>
      <c r="E3936" s="2">
        <v>2022</v>
      </c>
      <c r="F3936" s="2" t="s">
        <v>82</v>
      </c>
      <c r="G3936" s="2" t="s">
        <v>93</v>
      </c>
      <c r="H3936" s="2" t="s">
        <v>159</v>
      </c>
      <c r="I3936" s="2" t="s">
        <v>55</v>
      </c>
      <c r="J3936" s="2" t="s">
        <v>84</v>
      </c>
      <c r="K3936" s="3">
        <v>3694816.91</v>
      </c>
      <c r="L3936" s="3">
        <v>1469912.08</v>
      </c>
      <c r="M3936" s="3">
        <f t="shared" si="427"/>
        <v>2224904.83</v>
      </c>
      <c r="N3936" s="3">
        <v>577237.14</v>
      </c>
      <c r="O3936" s="3">
        <f t="shared" si="428"/>
        <v>1647667.69</v>
      </c>
      <c r="P3936" s="3">
        <v>1180778.49</v>
      </c>
      <c r="Q3936" s="4">
        <f t="shared" si="429"/>
        <v>0.60216916945960386</v>
      </c>
      <c r="R3936" s="4">
        <f t="shared" si="430"/>
        <v>0.31957699630642861</v>
      </c>
      <c r="S3936" s="3">
        <v>4271064.4800000004</v>
      </c>
      <c r="T3936" s="3">
        <f t="shared" si="431"/>
        <v>-576247.5700000003</v>
      </c>
      <c r="U3936" s="4">
        <f t="shared" si="432"/>
        <v>-0.13491895818908364</v>
      </c>
      <c r="V3936" s="2" t="s">
        <v>133</v>
      </c>
      <c r="W3936" s="2" t="s">
        <v>125</v>
      </c>
      <c r="X3936" s="2" t="s">
        <v>160</v>
      </c>
      <c r="Y3936" s="2">
        <v>129.5</v>
      </c>
      <c r="Z3936" s="2" t="s">
        <v>8930</v>
      </c>
      <c r="AA3936" s="2" t="s">
        <v>76</v>
      </c>
      <c r="AB3936" s="2" t="s">
        <v>242</v>
      </c>
      <c r="AC3936" s="2">
        <v>3.52</v>
      </c>
      <c r="AD3936" s="3">
        <v>0</v>
      </c>
      <c r="AE3936" s="5">
        <v>0</v>
      </c>
      <c r="AF3936" s="2">
        <v>0</v>
      </c>
      <c r="AG3936" s="3">
        <f t="shared" si="433"/>
        <v>0</v>
      </c>
      <c r="AH3936" s="2" t="s">
        <v>50</v>
      </c>
      <c r="AI3936" s="3">
        <v>0</v>
      </c>
    </row>
    <row r="3937" spans="1:35" x14ac:dyDescent="0.3">
      <c r="A3937" s="2" t="s">
        <v>8931</v>
      </c>
      <c r="B3937" s="2" t="s">
        <v>644</v>
      </c>
      <c r="C3937" s="2" t="s">
        <v>80</v>
      </c>
      <c r="D3937" s="2" t="s">
        <v>81</v>
      </c>
      <c r="E3937" s="2">
        <v>2020</v>
      </c>
      <c r="F3937" s="2" t="s">
        <v>92</v>
      </c>
      <c r="G3937" s="2" t="s">
        <v>93</v>
      </c>
      <c r="H3937" s="2" t="s">
        <v>159</v>
      </c>
      <c r="I3937" s="2" t="s">
        <v>178</v>
      </c>
      <c r="J3937" s="2" t="s">
        <v>197</v>
      </c>
      <c r="K3937" s="3">
        <v>8582652.7799999993</v>
      </c>
      <c r="L3937" s="3">
        <v>2418670.94</v>
      </c>
      <c r="M3937" s="3">
        <f t="shared" si="427"/>
        <v>6163981.8399999999</v>
      </c>
      <c r="N3937" s="3">
        <v>1531294.13</v>
      </c>
      <c r="O3937" s="3">
        <f t="shared" si="428"/>
        <v>4632687.71</v>
      </c>
      <c r="P3937" s="3">
        <v>3598762.72</v>
      </c>
      <c r="Q3937" s="4">
        <f t="shared" si="429"/>
        <v>0.71819075034280955</v>
      </c>
      <c r="R3937" s="4">
        <f t="shared" si="430"/>
        <v>0.41930657248375841</v>
      </c>
      <c r="S3937" s="3">
        <v>7832367.3200000003</v>
      </c>
      <c r="T3937" s="3">
        <f t="shared" si="431"/>
        <v>750285.45999999903</v>
      </c>
      <c r="U3937" s="4">
        <f t="shared" si="432"/>
        <v>9.5792935819562539E-2</v>
      </c>
      <c r="V3937" s="2" t="s">
        <v>73</v>
      </c>
      <c r="W3937" s="2" t="s">
        <v>96</v>
      </c>
      <c r="X3937" s="2" t="s">
        <v>160</v>
      </c>
      <c r="Y3937" s="2">
        <v>129.5</v>
      </c>
      <c r="Z3937" s="2" t="s">
        <v>8932</v>
      </c>
      <c r="AA3937" s="2" t="s">
        <v>76</v>
      </c>
      <c r="AB3937" s="2" t="s">
        <v>100</v>
      </c>
      <c r="AC3937" s="2">
        <v>8.93</v>
      </c>
      <c r="AD3937" s="3">
        <v>1777502.2</v>
      </c>
      <c r="AE3937" s="5">
        <v>13.43</v>
      </c>
      <c r="AF3937" s="2">
        <v>12</v>
      </c>
      <c r="AG3937" s="3">
        <f t="shared" si="433"/>
        <v>159120.47150575716</v>
      </c>
      <c r="AH3937" s="2" t="s">
        <v>50</v>
      </c>
      <c r="AI3937" s="3">
        <v>0</v>
      </c>
    </row>
    <row r="3938" spans="1:35" x14ac:dyDescent="0.3">
      <c r="A3938" s="2" t="s">
        <v>8933</v>
      </c>
      <c r="B3938" s="2" t="s">
        <v>587</v>
      </c>
      <c r="C3938" s="2" t="s">
        <v>337</v>
      </c>
      <c r="D3938" s="2" t="s">
        <v>38</v>
      </c>
      <c r="E3938" s="2">
        <v>2024</v>
      </c>
      <c r="F3938" s="2" t="s">
        <v>82</v>
      </c>
      <c r="G3938" s="2" t="s">
        <v>56</v>
      </c>
      <c r="H3938" s="2" t="s">
        <v>262</v>
      </c>
      <c r="I3938" s="2" t="s">
        <v>131</v>
      </c>
      <c r="J3938" s="2" t="s">
        <v>132</v>
      </c>
      <c r="K3938" s="3">
        <v>7424719.1500000004</v>
      </c>
      <c r="L3938" s="3">
        <v>2369905.84</v>
      </c>
      <c r="M3938" s="3">
        <f t="shared" si="427"/>
        <v>5054813.3100000005</v>
      </c>
      <c r="N3938" s="3">
        <v>1246521.22</v>
      </c>
      <c r="O3938" s="3">
        <f t="shared" si="428"/>
        <v>3808292.0900000008</v>
      </c>
      <c r="P3938" s="3">
        <v>2967615.24</v>
      </c>
      <c r="Q3938" s="4">
        <f t="shared" si="429"/>
        <v>0.68080868890508817</v>
      </c>
      <c r="R3938" s="4">
        <f t="shared" si="430"/>
        <v>0.39969393859160318</v>
      </c>
      <c r="S3938" s="3">
        <v>7810593.1600000001</v>
      </c>
      <c r="T3938" s="3">
        <f t="shared" si="431"/>
        <v>-385874.00999999978</v>
      </c>
      <c r="U3938" s="4">
        <f t="shared" si="432"/>
        <v>-4.940393157028803E-2</v>
      </c>
      <c r="V3938" s="2" t="s">
        <v>73</v>
      </c>
      <c r="W3938" s="2" t="s">
        <v>117</v>
      </c>
      <c r="X3938" s="2" t="s">
        <v>264</v>
      </c>
      <c r="Y3938" s="2">
        <v>83.5</v>
      </c>
      <c r="Z3938" s="2" t="s">
        <v>8301</v>
      </c>
      <c r="AA3938" s="2" t="s">
        <v>76</v>
      </c>
      <c r="AB3938" s="2" t="s">
        <v>306</v>
      </c>
      <c r="AC3938" s="2">
        <v>2.04</v>
      </c>
      <c r="AD3938" s="3">
        <v>0</v>
      </c>
      <c r="AE3938" s="5">
        <v>0</v>
      </c>
      <c r="AF3938" s="2">
        <v>0</v>
      </c>
      <c r="AG3938" s="3">
        <f t="shared" si="433"/>
        <v>0</v>
      </c>
      <c r="AH3938" s="2" t="s">
        <v>50</v>
      </c>
      <c r="AI3938" s="3">
        <v>0</v>
      </c>
    </row>
    <row r="3939" spans="1:35" x14ac:dyDescent="0.3">
      <c r="A3939" s="2" t="s">
        <v>8934</v>
      </c>
      <c r="B3939" s="2" t="s">
        <v>8935</v>
      </c>
      <c r="C3939" s="2" t="s">
        <v>152</v>
      </c>
      <c r="D3939" s="2" t="s">
        <v>38</v>
      </c>
      <c r="E3939" s="2">
        <v>2022</v>
      </c>
      <c r="F3939" s="2" t="s">
        <v>92</v>
      </c>
      <c r="G3939" s="2" t="s">
        <v>93</v>
      </c>
      <c r="H3939" s="2" t="s">
        <v>221</v>
      </c>
      <c r="I3939" s="2" t="s">
        <v>71</v>
      </c>
      <c r="J3939" s="2" t="s">
        <v>72</v>
      </c>
      <c r="K3939" s="3">
        <v>350709.65</v>
      </c>
      <c r="L3939" s="3">
        <v>161165.29999999999</v>
      </c>
      <c r="M3939" s="3">
        <f t="shared" si="427"/>
        <v>189544.35000000003</v>
      </c>
      <c r="N3939" s="3">
        <v>56436.93</v>
      </c>
      <c r="O3939" s="3">
        <f t="shared" si="428"/>
        <v>133107.42000000004</v>
      </c>
      <c r="P3939" s="3">
        <v>99106.54</v>
      </c>
      <c r="Q3939" s="4">
        <f t="shared" si="429"/>
        <v>0.54045946554364854</v>
      </c>
      <c r="R3939" s="4">
        <f t="shared" si="430"/>
        <v>0.28258857433777479</v>
      </c>
      <c r="S3939" s="3">
        <v>319727.74</v>
      </c>
      <c r="T3939" s="3">
        <f t="shared" si="431"/>
        <v>30981.910000000033</v>
      </c>
      <c r="U3939" s="4">
        <f t="shared" si="432"/>
        <v>9.6900913258261653E-2</v>
      </c>
      <c r="V3939" s="2" t="s">
        <v>44</v>
      </c>
      <c r="W3939" s="2" t="s">
        <v>117</v>
      </c>
      <c r="X3939" s="2" t="s">
        <v>222</v>
      </c>
      <c r="Y3939" s="2">
        <v>18.899999999999999</v>
      </c>
      <c r="Z3939" s="2" t="s">
        <v>8936</v>
      </c>
      <c r="AA3939" s="2" t="s">
        <v>148</v>
      </c>
      <c r="AB3939" s="2" t="s">
        <v>209</v>
      </c>
      <c r="AC3939" s="2">
        <v>2.06</v>
      </c>
      <c r="AD3939" s="3">
        <v>0</v>
      </c>
      <c r="AE3939" s="5">
        <v>0</v>
      </c>
      <c r="AF3939" s="2">
        <v>0</v>
      </c>
      <c r="AG3939" s="3">
        <f t="shared" si="433"/>
        <v>0</v>
      </c>
      <c r="AH3939" s="2" t="s">
        <v>50</v>
      </c>
      <c r="AI3939" s="3">
        <v>0</v>
      </c>
    </row>
    <row r="3940" spans="1:35" x14ac:dyDescent="0.3">
      <c r="A3940" s="2" t="s">
        <v>8937</v>
      </c>
      <c r="B3940" s="2" t="s">
        <v>340</v>
      </c>
      <c r="C3940" s="2" t="s">
        <v>341</v>
      </c>
      <c r="D3940" s="2" t="s">
        <v>54</v>
      </c>
      <c r="E3940" s="2">
        <v>2023</v>
      </c>
      <c r="F3940" s="2" t="s">
        <v>68</v>
      </c>
      <c r="G3940" s="2" t="s">
        <v>114</v>
      </c>
      <c r="H3940" s="2" t="s">
        <v>234</v>
      </c>
      <c r="I3940" s="2" t="s">
        <v>55</v>
      </c>
      <c r="J3940" s="2" t="s">
        <v>154</v>
      </c>
      <c r="K3940" s="3">
        <v>6000109.0300000003</v>
      </c>
      <c r="L3940" s="3">
        <v>2665130.96</v>
      </c>
      <c r="M3940" s="3">
        <f t="shared" si="427"/>
        <v>3334978.0700000003</v>
      </c>
      <c r="N3940" s="3">
        <v>820454.1</v>
      </c>
      <c r="O3940" s="3">
        <f t="shared" si="428"/>
        <v>2514523.9700000002</v>
      </c>
      <c r="P3940" s="3">
        <v>1827219.9</v>
      </c>
      <c r="Q3940" s="4">
        <f t="shared" si="429"/>
        <v>0.55581957816523209</v>
      </c>
      <c r="R3940" s="4">
        <f t="shared" si="430"/>
        <v>0.30453111616206746</v>
      </c>
      <c r="S3940" s="3">
        <v>6610532.8899999997</v>
      </c>
      <c r="T3940" s="3">
        <f t="shared" si="431"/>
        <v>-610423.8599999994</v>
      </c>
      <c r="U3940" s="4">
        <f t="shared" si="432"/>
        <v>-9.2341097178929465E-2</v>
      </c>
      <c r="V3940" s="2" t="s">
        <v>124</v>
      </c>
      <c r="W3940" s="2" t="s">
        <v>134</v>
      </c>
      <c r="X3940" s="2" t="s">
        <v>236</v>
      </c>
      <c r="Y3940" s="2">
        <v>3.67</v>
      </c>
      <c r="Z3940" s="2" t="s">
        <v>942</v>
      </c>
      <c r="AA3940" s="2" t="s">
        <v>48</v>
      </c>
      <c r="AB3940" s="2" t="s">
        <v>110</v>
      </c>
      <c r="AC3940" s="2">
        <v>2.34</v>
      </c>
      <c r="AD3940" s="3">
        <v>0</v>
      </c>
      <c r="AE3940" s="5">
        <v>0</v>
      </c>
      <c r="AF3940" s="2">
        <v>0</v>
      </c>
      <c r="AG3940" s="3">
        <f t="shared" si="433"/>
        <v>0</v>
      </c>
      <c r="AH3940" s="2" t="s">
        <v>50</v>
      </c>
      <c r="AI3940" s="3">
        <v>0</v>
      </c>
    </row>
    <row r="3941" spans="1:35" x14ac:dyDescent="0.3">
      <c r="A3941" s="2" t="s">
        <v>8938</v>
      </c>
      <c r="B3941" s="2" t="s">
        <v>2122</v>
      </c>
      <c r="C3941" s="2" t="s">
        <v>205</v>
      </c>
      <c r="D3941" s="2" t="s">
        <v>81</v>
      </c>
      <c r="E3941" s="2">
        <v>2023</v>
      </c>
      <c r="F3941" s="2" t="s">
        <v>55</v>
      </c>
      <c r="G3941" s="2" t="s">
        <v>56</v>
      </c>
      <c r="H3941" s="2" t="s">
        <v>262</v>
      </c>
      <c r="I3941" s="2" t="s">
        <v>39</v>
      </c>
      <c r="J3941" s="2" t="s">
        <v>566</v>
      </c>
      <c r="K3941" s="3">
        <v>2532480.92</v>
      </c>
      <c r="L3941" s="3">
        <v>821699.83</v>
      </c>
      <c r="M3941" s="3">
        <f t="shared" si="427"/>
        <v>1710781.0899999999</v>
      </c>
      <c r="N3941" s="3">
        <v>478960.26</v>
      </c>
      <c r="O3941" s="3">
        <f t="shared" si="428"/>
        <v>1231820.8299999998</v>
      </c>
      <c r="P3941" s="3">
        <v>980404.58</v>
      </c>
      <c r="Q3941" s="4">
        <f t="shared" si="429"/>
        <v>0.67553562851719329</v>
      </c>
      <c r="R3941" s="4">
        <f t="shared" si="430"/>
        <v>0.38713206968603736</v>
      </c>
      <c r="S3941" s="3">
        <v>2821954.52</v>
      </c>
      <c r="T3941" s="3">
        <f t="shared" si="431"/>
        <v>-289473.60000000009</v>
      </c>
      <c r="U3941" s="4">
        <f t="shared" si="432"/>
        <v>-0.10257911598093371</v>
      </c>
      <c r="V3941" s="2" t="s">
        <v>124</v>
      </c>
      <c r="W3941" s="2" t="s">
        <v>125</v>
      </c>
      <c r="X3941" s="2" t="s">
        <v>264</v>
      </c>
      <c r="Y3941" s="2">
        <v>83.5</v>
      </c>
      <c r="Z3941" s="2" t="s">
        <v>5331</v>
      </c>
      <c r="AA3941" s="2" t="s">
        <v>99</v>
      </c>
      <c r="AB3941" s="2" t="s">
        <v>64</v>
      </c>
      <c r="AC3941" s="2">
        <v>2.13</v>
      </c>
      <c r="AD3941" s="3">
        <v>0</v>
      </c>
      <c r="AE3941" s="5">
        <v>0</v>
      </c>
      <c r="AF3941" s="2">
        <v>0</v>
      </c>
      <c r="AG3941" s="3">
        <f t="shared" si="433"/>
        <v>0</v>
      </c>
      <c r="AH3941" s="2" t="s">
        <v>50</v>
      </c>
      <c r="AI3941" s="3">
        <v>0</v>
      </c>
    </row>
    <row r="3942" spans="1:35" x14ac:dyDescent="0.3">
      <c r="A3942" s="2" t="s">
        <v>8939</v>
      </c>
      <c r="B3942" s="2" t="s">
        <v>952</v>
      </c>
      <c r="C3942" s="2" t="s">
        <v>278</v>
      </c>
      <c r="D3942" s="2" t="s">
        <v>54</v>
      </c>
      <c r="E3942" s="2">
        <v>2023</v>
      </c>
      <c r="F3942" s="2" t="s">
        <v>58</v>
      </c>
      <c r="G3942" s="2" t="s">
        <v>114</v>
      </c>
      <c r="H3942" s="2" t="s">
        <v>190</v>
      </c>
      <c r="I3942" s="2" t="s">
        <v>131</v>
      </c>
      <c r="J3942" s="2" t="s">
        <v>268</v>
      </c>
      <c r="K3942" s="3">
        <v>6509851.8899999997</v>
      </c>
      <c r="L3942" s="3">
        <v>3317302.59</v>
      </c>
      <c r="M3942" s="3">
        <f t="shared" si="427"/>
        <v>3192549.3</v>
      </c>
      <c r="N3942" s="3">
        <v>1108424.05</v>
      </c>
      <c r="O3942" s="3">
        <f t="shared" si="428"/>
        <v>2084125.2499999998</v>
      </c>
      <c r="P3942" s="3">
        <v>1625768.02</v>
      </c>
      <c r="Q3942" s="4">
        <f t="shared" si="429"/>
        <v>0.49041811610248476</v>
      </c>
      <c r="R3942" s="4">
        <f t="shared" si="430"/>
        <v>0.2497396327092167</v>
      </c>
      <c r="S3942" s="3">
        <v>5425440.8700000001</v>
      </c>
      <c r="T3942" s="3">
        <f t="shared" si="431"/>
        <v>1084411.0199999996</v>
      </c>
      <c r="U3942" s="4">
        <f t="shared" si="432"/>
        <v>0.19987518912910013</v>
      </c>
      <c r="V3942" s="2" t="s">
        <v>95</v>
      </c>
      <c r="W3942" s="2" t="s">
        <v>60</v>
      </c>
      <c r="X3942" s="2" t="s">
        <v>192</v>
      </c>
      <c r="Y3942" s="2">
        <v>3.64</v>
      </c>
      <c r="Z3942" s="2" t="s">
        <v>8940</v>
      </c>
      <c r="AA3942" s="2" t="s">
        <v>48</v>
      </c>
      <c r="AB3942" s="2" t="s">
        <v>182</v>
      </c>
      <c r="AC3942" s="2">
        <v>2.76</v>
      </c>
      <c r="AD3942" s="3">
        <v>0</v>
      </c>
      <c r="AE3942" s="5">
        <v>0</v>
      </c>
      <c r="AF3942" s="2">
        <v>0</v>
      </c>
      <c r="AG3942" s="3">
        <f t="shared" si="433"/>
        <v>0</v>
      </c>
      <c r="AH3942" s="2" t="s">
        <v>50</v>
      </c>
      <c r="AI3942" s="3">
        <v>0</v>
      </c>
    </row>
    <row r="3943" spans="1:35" x14ac:dyDescent="0.3">
      <c r="A3943" s="2" t="s">
        <v>8941</v>
      </c>
      <c r="B3943" s="2" t="s">
        <v>8942</v>
      </c>
      <c r="C3943" s="2" t="s">
        <v>377</v>
      </c>
      <c r="D3943" s="2" t="s">
        <v>81</v>
      </c>
      <c r="E3943" s="2">
        <v>2023</v>
      </c>
      <c r="F3943" s="2" t="s">
        <v>105</v>
      </c>
      <c r="G3943" s="2" t="s">
        <v>69</v>
      </c>
      <c r="H3943" s="2" t="s">
        <v>272</v>
      </c>
      <c r="I3943" s="2" t="s">
        <v>58</v>
      </c>
      <c r="J3943" s="2" t="s">
        <v>106</v>
      </c>
      <c r="K3943" s="3">
        <v>6533045.5499999998</v>
      </c>
      <c r="L3943" s="3">
        <v>3499544.97</v>
      </c>
      <c r="M3943" s="3">
        <f t="shared" si="427"/>
        <v>3033500.5799999996</v>
      </c>
      <c r="N3943" s="3">
        <v>613577.16</v>
      </c>
      <c r="O3943" s="3">
        <f t="shared" si="428"/>
        <v>2419923.4199999995</v>
      </c>
      <c r="P3943" s="3">
        <v>1822543.71</v>
      </c>
      <c r="Q3943" s="4">
        <f t="shared" si="429"/>
        <v>0.46433176636890272</v>
      </c>
      <c r="R3943" s="4">
        <f t="shared" si="430"/>
        <v>0.27897306027508106</v>
      </c>
      <c r="S3943" s="3">
        <v>5405088.5899999999</v>
      </c>
      <c r="T3943" s="3">
        <f t="shared" si="431"/>
        <v>1127956.96</v>
      </c>
      <c r="U3943" s="4">
        <f t="shared" si="432"/>
        <v>0.20868426876237378</v>
      </c>
      <c r="V3943" s="2" t="s">
        <v>124</v>
      </c>
      <c r="W3943" s="2" t="s">
        <v>134</v>
      </c>
      <c r="X3943" s="2" t="s">
        <v>274</v>
      </c>
      <c r="Y3943" s="2">
        <v>1</v>
      </c>
      <c r="Z3943" s="2" t="s">
        <v>6425</v>
      </c>
      <c r="AA3943" s="2" t="s">
        <v>99</v>
      </c>
      <c r="AB3943" s="2" t="s">
        <v>209</v>
      </c>
      <c r="AC3943" s="2">
        <v>9.5399999999999991</v>
      </c>
      <c r="AD3943" s="3">
        <v>0</v>
      </c>
      <c r="AE3943" s="5">
        <v>0</v>
      </c>
      <c r="AF3943" s="2">
        <v>0</v>
      </c>
      <c r="AG3943" s="3">
        <f t="shared" si="433"/>
        <v>0</v>
      </c>
      <c r="AH3943" s="2" t="s">
        <v>50</v>
      </c>
      <c r="AI3943" s="3">
        <v>0</v>
      </c>
    </row>
    <row r="3944" spans="1:35" x14ac:dyDescent="0.3">
      <c r="A3944" s="2" t="s">
        <v>8943</v>
      </c>
      <c r="B3944" s="2" t="s">
        <v>2286</v>
      </c>
      <c r="C3944" s="2" t="s">
        <v>337</v>
      </c>
      <c r="D3944" s="2" t="s">
        <v>38</v>
      </c>
      <c r="E3944" s="2">
        <v>2024</v>
      </c>
      <c r="F3944" s="2" t="s">
        <v>58</v>
      </c>
      <c r="G3944" s="2" t="s">
        <v>56</v>
      </c>
      <c r="H3944" s="2" t="s">
        <v>57</v>
      </c>
      <c r="I3944" s="2" t="s">
        <v>178</v>
      </c>
      <c r="J3944" s="2" t="s">
        <v>179</v>
      </c>
      <c r="K3944" s="3">
        <v>4993980.2300000004</v>
      </c>
      <c r="L3944" s="3">
        <v>1915640.04</v>
      </c>
      <c r="M3944" s="3">
        <f t="shared" si="427"/>
        <v>3078340.1900000004</v>
      </c>
      <c r="N3944" s="3">
        <v>574654.6</v>
      </c>
      <c r="O3944" s="3">
        <f t="shared" si="428"/>
        <v>2503685.5900000003</v>
      </c>
      <c r="P3944" s="3">
        <v>1921211.57</v>
      </c>
      <c r="Q3944" s="4">
        <f t="shared" si="429"/>
        <v>0.61641016748678645</v>
      </c>
      <c r="R3944" s="4">
        <f t="shared" si="430"/>
        <v>0.38470548170351887</v>
      </c>
      <c r="S3944" s="3">
        <v>4293900.3</v>
      </c>
      <c r="T3944" s="3">
        <f t="shared" si="431"/>
        <v>700079.93000000063</v>
      </c>
      <c r="U3944" s="4">
        <f t="shared" si="432"/>
        <v>0.16304056477510684</v>
      </c>
      <c r="V3944" s="2" t="s">
        <v>44</v>
      </c>
      <c r="W3944" s="2" t="s">
        <v>96</v>
      </c>
      <c r="X3944" s="2" t="s">
        <v>61</v>
      </c>
      <c r="Y3944" s="2">
        <v>1.53</v>
      </c>
      <c r="Z3944" s="2" t="s">
        <v>8944</v>
      </c>
      <c r="AA3944" s="2" t="s">
        <v>48</v>
      </c>
      <c r="AB3944" s="2" t="s">
        <v>49</v>
      </c>
      <c r="AC3944" s="2">
        <v>2.09</v>
      </c>
      <c r="AD3944" s="3">
        <v>1933030.34</v>
      </c>
      <c r="AE3944" s="5">
        <v>7.74</v>
      </c>
      <c r="AF3944" s="2">
        <v>24</v>
      </c>
      <c r="AG3944" s="3">
        <f t="shared" si="433"/>
        <v>87196.68402045418</v>
      </c>
      <c r="AH3944" s="2" t="s">
        <v>50</v>
      </c>
      <c r="AI3944" s="3">
        <v>0</v>
      </c>
    </row>
    <row r="3945" spans="1:35" x14ac:dyDescent="0.3">
      <c r="A3945" s="2" t="s">
        <v>8945</v>
      </c>
      <c r="B3945" s="2" t="s">
        <v>3385</v>
      </c>
      <c r="C3945" s="2" t="s">
        <v>448</v>
      </c>
      <c r="D3945" s="2" t="s">
        <v>54</v>
      </c>
      <c r="E3945" s="2">
        <v>2021</v>
      </c>
      <c r="F3945" s="2" t="s">
        <v>82</v>
      </c>
      <c r="G3945" s="2" t="s">
        <v>69</v>
      </c>
      <c r="H3945" s="2" t="s">
        <v>165</v>
      </c>
      <c r="I3945" s="2" t="s">
        <v>58</v>
      </c>
      <c r="J3945" s="2" t="s">
        <v>191</v>
      </c>
      <c r="K3945" s="3">
        <v>7795269</v>
      </c>
      <c r="L3945" s="3">
        <v>4123256.84</v>
      </c>
      <c r="M3945" s="3">
        <f t="shared" si="427"/>
        <v>3672012.16</v>
      </c>
      <c r="N3945" s="3">
        <v>1055118.67</v>
      </c>
      <c r="O3945" s="3">
        <f t="shared" si="428"/>
        <v>2616893.4900000002</v>
      </c>
      <c r="P3945" s="3">
        <v>1995026.92</v>
      </c>
      <c r="Q3945" s="4">
        <f t="shared" si="429"/>
        <v>0.47105650363059953</v>
      </c>
      <c r="R3945" s="4">
        <f t="shared" si="430"/>
        <v>0.25592791217339644</v>
      </c>
      <c r="S3945" s="3">
        <v>8019055.6900000004</v>
      </c>
      <c r="T3945" s="3">
        <f t="shared" si="431"/>
        <v>-223786.69000000041</v>
      </c>
      <c r="U3945" s="4">
        <f t="shared" si="432"/>
        <v>-2.7906863183288406E-2</v>
      </c>
      <c r="V3945" s="2" t="s">
        <v>44</v>
      </c>
      <c r="W3945" s="2" t="s">
        <v>45</v>
      </c>
      <c r="X3945" s="2" t="s">
        <v>167</v>
      </c>
      <c r="Y3945" s="2">
        <v>17.2</v>
      </c>
      <c r="Z3945" s="2" t="s">
        <v>8946</v>
      </c>
      <c r="AA3945" s="2" t="s">
        <v>224</v>
      </c>
      <c r="AB3945" s="2" t="s">
        <v>182</v>
      </c>
      <c r="AC3945" s="2">
        <v>3.49</v>
      </c>
      <c r="AD3945" s="3">
        <v>0</v>
      </c>
      <c r="AE3945" s="5">
        <v>0</v>
      </c>
      <c r="AF3945" s="2">
        <v>0</v>
      </c>
      <c r="AG3945" s="3">
        <f t="shared" si="433"/>
        <v>0</v>
      </c>
      <c r="AH3945" s="2" t="s">
        <v>50</v>
      </c>
      <c r="AI3945" s="3">
        <v>0</v>
      </c>
    </row>
    <row r="3946" spans="1:35" x14ac:dyDescent="0.3">
      <c r="A3946" s="2" t="s">
        <v>8947</v>
      </c>
      <c r="B3946" s="2" t="s">
        <v>2723</v>
      </c>
      <c r="C3946" s="2" t="s">
        <v>113</v>
      </c>
      <c r="D3946" s="2" t="s">
        <v>54</v>
      </c>
      <c r="E3946" s="2">
        <v>2022</v>
      </c>
      <c r="F3946" s="2" t="s">
        <v>92</v>
      </c>
      <c r="G3946" s="2" t="s">
        <v>69</v>
      </c>
      <c r="H3946" s="2" t="s">
        <v>165</v>
      </c>
      <c r="I3946" s="2" t="s">
        <v>178</v>
      </c>
      <c r="J3946" s="2" t="s">
        <v>288</v>
      </c>
      <c r="K3946" s="3">
        <v>1557125.35</v>
      </c>
      <c r="L3946" s="3">
        <v>718534.02</v>
      </c>
      <c r="M3946" s="3">
        <f t="shared" si="427"/>
        <v>838591.33000000007</v>
      </c>
      <c r="N3946" s="3">
        <v>224406</v>
      </c>
      <c r="O3946" s="3">
        <f t="shared" si="428"/>
        <v>614185.33000000007</v>
      </c>
      <c r="P3946" s="3">
        <v>432516.03</v>
      </c>
      <c r="Q3946" s="4">
        <f t="shared" si="429"/>
        <v>0.53855094581820273</v>
      </c>
      <c r="R3946" s="4">
        <f t="shared" si="430"/>
        <v>0.27776571102641157</v>
      </c>
      <c r="S3946" s="3">
        <v>1530884.61</v>
      </c>
      <c r="T3946" s="3">
        <f t="shared" si="431"/>
        <v>26240.739999999991</v>
      </c>
      <c r="U3946" s="4">
        <f t="shared" si="432"/>
        <v>1.714089999245599E-2</v>
      </c>
      <c r="V3946" s="2" t="s">
        <v>85</v>
      </c>
      <c r="W3946" s="2" t="s">
        <v>117</v>
      </c>
      <c r="X3946" s="2" t="s">
        <v>167</v>
      </c>
      <c r="Y3946" s="2">
        <v>17.2</v>
      </c>
      <c r="Z3946" s="2" t="s">
        <v>8948</v>
      </c>
      <c r="AA3946" s="2" t="s">
        <v>48</v>
      </c>
      <c r="AB3946" s="2" t="s">
        <v>306</v>
      </c>
      <c r="AC3946" s="2">
        <v>4.4000000000000004</v>
      </c>
      <c r="AD3946" s="3">
        <v>3287737.99</v>
      </c>
      <c r="AE3946" s="5">
        <v>15.59</v>
      </c>
      <c r="AF3946" s="2">
        <v>240</v>
      </c>
      <c r="AG3946" s="3">
        <f t="shared" si="433"/>
        <v>44732.558608444298</v>
      </c>
      <c r="AH3946" s="2" t="s">
        <v>50</v>
      </c>
      <c r="AI3946" s="3">
        <v>0</v>
      </c>
    </row>
    <row r="3947" spans="1:35" x14ac:dyDescent="0.3">
      <c r="A3947" s="2" t="s">
        <v>8949</v>
      </c>
      <c r="B3947" s="2" t="s">
        <v>1144</v>
      </c>
      <c r="C3947" s="2" t="s">
        <v>164</v>
      </c>
      <c r="D3947" s="2" t="s">
        <v>81</v>
      </c>
      <c r="E3947" s="2">
        <v>2023</v>
      </c>
      <c r="F3947" s="2" t="s">
        <v>68</v>
      </c>
      <c r="G3947" s="2" t="s">
        <v>69</v>
      </c>
      <c r="H3947" s="2" t="s">
        <v>165</v>
      </c>
      <c r="I3947" s="2" t="s">
        <v>39</v>
      </c>
      <c r="J3947" s="2" t="s">
        <v>487</v>
      </c>
      <c r="K3947" s="3">
        <v>4583246.43</v>
      </c>
      <c r="L3947" s="3">
        <v>2033970.06</v>
      </c>
      <c r="M3947" s="3">
        <f t="shared" si="427"/>
        <v>2549276.3699999996</v>
      </c>
      <c r="N3947" s="3">
        <v>901897.09</v>
      </c>
      <c r="O3947" s="3">
        <f t="shared" si="428"/>
        <v>1647379.2799999998</v>
      </c>
      <c r="P3947" s="3">
        <v>1251142.6399999999</v>
      </c>
      <c r="Q3947" s="4">
        <f t="shared" si="429"/>
        <v>0.556216299720109</v>
      </c>
      <c r="R3947" s="4">
        <f t="shared" si="430"/>
        <v>0.27298175193254881</v>
      </c>
      <c r="S3947" s="3">
        <v>5142464.47</v>
      </c>
      <c r="T3947" s="3">
        <f t="shared" si="431"/>
        <v>-559218.04</v>
      </c>
      <c r="U3947" s="4">
        <f t="shared" si="432"/>
        <v>-0.10874514413514268</v>
      </c>
      <c r="V3947" s="2" t="s">
        <v>133</v>
      </c>
      <c r="W3947" s="2" t="s">
        <v>96</v>
      </c>
      <c r="X3947" s="2" t="s">
        <v>167</v>
      </c>
      <c r="Y3947" s="2">
        <v>17.2</v>
      </c>
      <c r="Z3947" s="2" t="s">
        <v>8950</v>
      </c>
      <c r="AA3947" s="2" t="s">
        <v>99</v>
      </c>
      <c r="AB3947" s="2" t="s">
        <v>242</v>
      </c>
      <c r="AC3947" s="2">
        <v>9.15</v>
      </c>
      <c r="AD3947" s="3">
        <v>0</v>
      </c>
      <c r="AE3947" s="5">
        <v>0</v>
      </c>
      <c r="AF3947" s="2">
        <v>0</v>
      </c>
      <c r="AG3947" s="3">
        <f t="shared" si="433"/>
        <v>0</v>
      </c>
      <c r="AH3947" s="2" t="s">
        <v>50</v>
      </c>
      <c r="AI3947" s="3">
        <v>0</v>
      </c>
    </row>
    <row r="3948" spans="1:35" x14ac:dyDescent="0.3">
      <c r="A3948" s="2" t="s">
        <v>8951</v>
      </c>
      <c r="B3948" s="2" t="s">
        <v>2670</v>
      </c>
      <c r="C3948" s="2" t="s">
        <v>196</v>
      </c>
      <c r="D3948" s="2" t="s">
        <v>38</v>
      </c>
      <c r="E3948" s="2">
        <v>2023</v>
      </c>
      <c r="F3948" s="2" t="s">
        <v>92</v>
      </c>
      <c r="G3948" s="2" t="s">
        <v>40</v>
      </c>
      <c r="H3948" s="2" t="s">
        <v>279</v>
      </c>
      <c r="I3948" s="2" t="s">
        <v>42</v>
      </c>
      <c r="J3948" s="2" t="s">
        <v>166</v>
      </c>
      <c r="K3948" s="3">
        <v>9114354.0399999991</v>
      </c>
      <c r="L3948" s="3">
        <v>5162989.2300000004</v>
      </c>
      <c r="M3948" s="3">
        <f t="shared" si="427"/>
        <v>3951364.8099999987</v>
      </c>
      <c r="N3948" s="3">
        <v>1511364.76</v>
      </c>
      <c r="O3948" s="3">
        <f t="shared" si="428"/>
        <v>2440000.0499999989</v>
      </c>
      <c r="P3948" s="3">
        <v>1840216.58</v>
      </c>
      <c r="Q3948" s="4">
        <f t="shared" si="429"/>
        <v>0.43353207398557442</v>
      </c>
      <c r="R3948" s="4">
        <f t="shared" si="430"/>
        <v>0.20190312686163772</v>
      </c>
      <c r="S3948" s="3">
        <v>9624780.2300000004</v>
      </c>
      <c r="T3948" s="3">
        <f t="shared" si="431"/>
        <v>-510426.19000000134</v>
      </c>
      <c r="U3948" s="4">
        <f t="shared" si="432"/>
        <v>-5.3032503371768035E-2</v>
      </c>
      <c r="V3948" s="2" t="s">
        <v>85</v>
      </c>
      <c r="W3948" s="2" t="s">
        <v>45</v>
      </c>
      <c r="X3948" s="2" t="s">
        <v>280</v>
      </c>
      <c r="Y3948" s="2">
        <v>0.79</v>
      </c>
      <c r="Z3948" s="2" t="s">
        <v>8952</v>
      </c>
      <c r="AA3948" s="2" t="s">
        <v>141</v>
      </c>
      <c r="AB3948" s="2" t="s">
        <v>209</v>
      </c>
      <c r="AC3948" s="2">
        <v>9.1</v>
      </c>
      <c r="AD3948" s="3">
        <v>0</v>
      </c>
      <c r="AE3948" s="5">
        <v>0</v>
      </c>
      <c r="AF3948" s="2">
        <v>0</v>
      </c>
      <c r="AG3948" s="3">
        <f t="shared" si="433"/>
        <v>0</v>
      </c>
      <c r="AH3948" s="2" t="s">
        <v>50</v>
      </c>
      <c r="AI3948" s="3">
        <v>0</v>
      </c>
    </row>
    <row r="3949" spans="1:35" x14ac:dyDescent="0.3">
      <c r="A3949" s="2" t="s">
        <v>8953</v>
      </c>
      <c r="B3949" s="2" t="s">
        <v>1306</v>
      </c>
      <c r="C3949" s="2" t="s">
        <v>448</v>
      </c>
      <c r="D3949" s="2" t="s">
        <v>54</v>
      </c>
      <c r="E3949" s="2">
        <v>2021</v>
      </c>
      <c r="F3949" s="2" t="s">
        <v>55</v>
      </c>
      <c r="G3949" s="2" t="s">
        <v>93</v>
      </c>
      <c r="H3949" s="2" t="s">
        <v>221</v>
      </c>
      <c r="I3949" s="2" t="s">
        <v>71</v>
      </c>
      <c r="J3949" s="2" t="s">
        <v>172</v>
      </c>
      <c r="K3949" s="3">
        <v>2688366.59</v>
      </c>
      <c r="L3949" s="3">
        <v>1532226.64</v>
      </c>
      <c r="M3949" s="3">
        <f t="shared" si="427"/>
        <v>1156139.95</v>
      </c>
      <c r="N3949" s="3">
        <v>403435.44</v>
      </c>
      <c r="O3949" s="3">
        <f t="shared" si="428"/>
        <v>752704.51</v>
      </c>
      <c r="P3949" s="3">
        <v>546081.79</v>
      </c>
      <c r="Q3949" s="4">
        <f t="shared" si="429"/>
        <v>0.43005293783241072</v>
      </c>
      <c r="R3949" s="4">
        <f t="shared" si="430"/>
        <v>0.20312772522589639</v>
      </c>
      <c r="S3949" s="3">
        <v>2365076.35</v>
      </c>
      <c r="T3949" s="3">
        <f t="shared" si="431"/>
        <v>323290.23999999976</v>
      </c>
      <c r="U3949" s="4">
        <f t="shared" si="432"/>
        <v>0.13669336298593479</v>
      </c>
      <c r="V3949" s="2" t="s">
        <v>95</v>
      </c>
      <c r="W3949" s="2" t="s">
        <v>207</v>
      </c>
      <c r="X3949" s="2" t="s">
        <v>222</v>
      </c>
      <c r="Y3949" s="2">
        <v>18.899999999999999</v>
      </c>
      <c r="Z3949" s="2" t="s">
        <v>8954</v>
      </c>
      <c r="AA3949" s="2" t="s">
        <v>148</v>
      </c>
      <c r="AB3949" s="2" t="s">
        <v>77</v>
      </c>
      <c r="AC3949" s="2">
        <v>1.44</v>
      </c>
      <c r="AD3949" s="3">
        <v>0</v>
      </c>
      <c r="AE3949" s="5">
        <v>0</v>
      </c>
      <c r="AF3949" s="2">
        <v>0</v>
      </c>
      <c r="AG3949" s="3">
        <f t="shared" si="433"/>
        <v>0</v>
      </c>
      <c r="AH3949" s="2" t="s">
        <v>50</v>
      </c>
      <c r="AI3949" s="3">
        <v>0</v>
      </c>
    </row>
    <row r="3950" spans="1:35" x14ac:dyDescent="0.3">
      <c r="A3950" s="2" t="s">
        <v>8955</v>
      </c>
      <c r="B3950" s="2" t="s">
        <v>1572</v>
      </c>
      <c r="C3950" s="2" t="s">
        <v>730</v>
      </c>
      <c r="D3950" s="2" t="s">
        <v>38</v>
      </c>
      <c r="E3950" s="2">
        <v>2020</v>
      </c>
      <c r="F3950" s="2" t="s">
        <v>58</v>
      </c>
      <c r="G3950" s="2" t="s">
        <v>56</v>
      </c>
      <c r="H3950" s="2" t="s">
        <v>57</v>
      </c>
      <c r="I3950" s="2" t="s">
        <v>42</v>
      </c>
      <c r="J3950" s="2" t="s">
        <v>43</v>
      </c>
      <c r="K3950" s="3">
        <v>7382864.4100000001</v>
      </c>
      <c r="L3950" s="3">
        <v>2077494.28</v>
      </c>
      <c r="M3950" s="3">
        <f t="shared" si="427"/>
        <v>5305370.13</v>
      </c>
      <c r="N3950" s="3">
        <v>1565702.06</v>
      </c>
      <c r="O3950" s="3">
        <f t="shared" si="428"/>
        <v>3739668.07</v>
      </c>
      <c r="P3950" s="3">
        <v>2839167.01</v>
      </c>
      <c r="Q3950" s="4">
        <f t="shared" si="429"/>
        <v>0.71860592791246991</v>
      </c>
      <c r="R3950" s="4">
        <f t="shared" si="430"/>
        <v>0.38456171647340326</v>
      </c>
      <c r="S3950" s="3">
        <v>6089556.9000000004</v>
      </c>
      <c r="T3950" s="3">
        <f t="shared" si="431"/>
        <v>1293307.5099999998</v>
      </c>
      <c r="U3950" s="4">
        <f t="shared" si="432"/>
        <v>0.21238121775329821</v>
      </c>
      <c r="V3950" s="2" t="s">
        <v>107</v>
      </c>
      <c r="W3950" s="2" t="s">
        <v>117</v>
      </c>
      <c r="X3950" s="2" t="s">
        <v>61</v>
      </c>
      <c r="Y3950" s="2">
        <v>1.53</v>
      </c>
      <c r="Z3950" s="2" t="s">
        <v>8956</v>
      </c>
      <c r="AA3950" s="2" t="s">
        <v>224</v>
      </c>
      <c r="AB3950" s="2" t="s">
        <v>77</v>
      </c>
      <c r="AC3950" s="2">
        <v>3.95</v>
      </c>
      <c r="AD3950" s="3">
        <v>0</v>
      </c>
      <c r="AE3950" s="5">
        <v>0</v>
      </c>
      <c r="AF3950" s="2">
        <v>0</v>
      </c>
      <c r="AG3950" s="3">
        <f t="shared" si="433"/>
        <v>0</v>
      </c>
      <c r="AH3950" s="2" t="s">
        <v>50</v>
      </c>
      <c r="AI3950" s="3">
        <v>0</v>
      </c>
    </row>
    <row r="3951" spans="1:35" x14ac:dyDescent="0.3">
      <c r="A3951" s="2" t="s">
        <v>8957</v>
      </c>
      <c r="B3951" s="2" t="s">
        <v>1228</v>
      </c>
      <c r="C3951" s="2" t="s">
        <v>407</v>
      </c>
      <c r="D3951" s="2" t="s">
        <v>38</v>
      </c>
      <c r="E3951" s="2">
        <v>2020</v>
      </c>
      <c r="F3951" s="2" t="s">
        <v>39</v>
      </c>
      <c r="G3951" s="2" t="s">
        <v>69</v>
      </c>
      <c r="H3951" s="2" t="s">
        <v>70</v>
      </c>
      <c r="I3951" s="2" t="s">
        <v>58</v>
      </c>
      <c r="J3951" s="2" t="s">
        <v>240</v>
      </c>
      <c r="K3951" s="3">
        <v>7413368.8399999999</v>
      </c>
      <c r="L3951" s="3">
        <v>3038811.32</v>
      </c>
      <c r="M3951" s="3">
        <f t="shared" si="427"/>
        <v>4374557.5199999996</v>
      </c>
      <c r="N3951" s="3">
        <v>1534674.12</v>
      </c>
      <c r="O3951" s="3">
        <f t="shared" si="428"/>
        <v>2839883.3999999994</v>
      </c>
      <c r="P3951" s="3">
        <v>2051700.59</v>
      </c>
      <c r="Q3951" s="4">
        <f t="shared" si="429"/>
        <v>0.59009036436935192</v>
      </c>
      <c r="R3951" s="4">
        <f t="shared" si="430"/>
        <v>0.27675684756567437</v>
      </c>
      <c r="S3951" s="3">
        <v>6092319.6200000001</v>
      </c>
      <c r="T3951" s="3">
        <f t="shared" si="431"/>
        <v>1321049.2199999997</v>
      </c>
      <c r="U3951" s="4">
        <f t="shared" si="432"/>
        <v>0.21683846258873721</v>
      </c>
      <c r="V3951" s="2" t="s">
        <v>73</v>
      </c>
      <c r="W3951" s="2" t="s">
        <v>45</v>
      </c>
      <c r="X3951" s="2" t="s">
        <v>74</v>
      </c>
      <c r="Y3951" s="2">
        <v>1.36</v>
      </c>
      <c r="Z3951" s="2" t="s">
        <v>3578</v>
      </c>
      <c r="AA3951" s="2" t="s">
        <v>109</v>
      </c>
      <c r="AB3951" s="2" t="s">
        <v>49</v>
      </c>
      <c r="AC3951" s="2">
        <v>4.43</v>
      </c>
      <c r="AD3951" s="3">
        <v>0</v>
      </c>
      <c r="AE3951" s="5">
        <v>0</v>
      </c>
      <c r="AF3951" s="2">
        <v>0</v>
      </c>
      <c r="AG3951" s="3">
        <f t="shared" si="433"/>
        <v>0</v>
      </c>
      <c r="AH3951" s="2" t="s">
        <v>50</v>
      </c>
      <c r="AI3951" s="3">
        <v>0</v>
      </c>
    </row>
    <row r="3952" spans="1:35" x14ac:dyDescent="0.3">
      <c r="A3952" s="2" t="s">
        <v>8958</v>
      </c>
      <c r="B3952" s="2" t="s">
        <v>3461</v>
      </c>
      <c r="C3952" s="2" t="s">
        <v>932</v>
      </c>
      <c r="D3952" s="2" t="s">
        <v>81</v>
      </c>
      <c r="E3952" s="2">
        <v>2020</v>
      </c>
      <c r="F3952" s="2" t="s">
        <v>58</v>
      </c>
      <c r="G3952" s="2" t="s">
        <v>56</v>
      </c>
      <c r="H3952" s="2" t="s">
        <v>262</v>
      </c>
      <c r="I3952" s="2" t="s">
        <v>58</v>
      </c>
      <c r="J3952" s="2" t="s">
        <v>240</v>
      </c>
      <c r="K3952" s="3">
        <v>1221379.44</v>
      </c>
      <c r="L3952" s="3">
        <v>578304.93999999994</v>
      </c>
      <c r="M3952" s="3">
        <f t="shared" si="427"/>
        <v>643074.5</v>
      </c>
      <c r="N3952" s="3">
        <v>249825.16</v>
      </c>
      <c r="O3952" s="3">
        <f t="shared" si="428"/>
        <v>393249.33999999997</v>
      </c>
      <c r="P3952" s="3">
        <v>299345.15000000002</v>
      </c>
      <c r="Q3952" s="4">
        <f t="shared" si="429"/>
        <v>0.52651492152184909</v>
      </c>
      <c r="R3952" s="4">
        <f t="shared" si="430"/>
        <v>0.24508775913241182</v>
      </c>
      <c r="S3952" s="3">
        <v>1119031.7</v>
      </c>
      <c r="T3952" s="3">
        <f t="shared" si="431"/>
        <v>102347.73999999999</v>
      </c>
      <c r="U3952" s="4">
        <f t="shared" si="432"/>
        <v>9.1460983634333137E-2</v>
      </c>
      <c r="V3952" s="2" t="s">
        <v>124</v>
      </c>
      <c r="W3952" s="2" t="s">
        <v>117</v>
      </c>
      <c r="X3952" s="2" t="s">
        <v>264</v>
      </c>
      <c r="Y3952" s="2">
        <v>83.5</v>
      </c>
      <c r="Z3952" s="2" t="s">
        <v>8959</v>
      </c>
      <c r="AA3952" s="2" t="s">
        <v>141</v>
      </c>
      <c r="AB3952" s="2" t="s">
        <v>77</v>
      </c>
      <c r="AC3952" s="2">
        <v>7.37</v>
      </c>
      <c r="AD3952" s="3">
        <v>0</v>
      </c>
      <c r="AE3952" s="5">
        <v>0</v>
      </c>
      <c r="AF3952" s="2">
        <v>0</v>
      </c>
      <c r="AG3952" s="3">
        <f t="shared" si="433"/>
        <v>0</v>
      </c>
      <c r="AH3952" s="2" t="s">
        <v>50</v>
      </c>
      <c r="AI3952" s="3">
        <v>0</v>
      </c>
    </row>
    <row r="3953" spans="1:35" x14ac:dyDescent="0.3">
      <c r="A3953" s="2" t="s">
        <v>8960</v>
      </c>
      <c r="B3953" s="2" t="s">
        <v>3670</v>
      </c>
      <c r="C3953" s="2" t="s">
        <v>370</v>
      </c>
      <c r="D3953" s="2" t="s">
        <v>81</v>
      </c>
      <c r="E3953" s="2">
        <v>2021</v>
      </c>
      <c r="F3953" s="2" t="s">
        <v>68</v>
      </c>
      <c r="G3953" s="2" t="s">
        <v>69</v>
      </c>
      <c r="H3953" s="2" t="s">
        <v>70</v>
      </c>
      <c r="I3953" s="2" t="s">
        <v>42</v>
      </c>
      <c r="J3953" s="2" t="s">
        <v>166</v>
      </c>
      <c r="K3953" s="3">
        <v>1600730.87</v>
      </c>
      <c r="L3953" s="3">
        <v>654212.52</v>
      </c>
      <c r="M3953" s="3">
        <f t="shared" si="427"/>
        <v>946518.35000000009</v>
      </c>
      <c r="N3953" s="3">
        <v>336896.12</v>
      </c>
      <c r="O3953" s="3">
        <f t="shared" si="428"/>
        <v>609622.2300000001</v>
      </c>
      <c r="P3953" s="3">
        <v>475081.38</v>
      </c>
      <c r="Q3953" s="4">
        <f t="shared" si="429"/>
        <v>0.59130386484019015</v>
      </c>
      <c r="R3953" s="4">
        <f t="shared" si="430"/>
        <v>0.29679029055021594</v>
      </c>
      <c r="S3953" s="3">
        <v>1822925.17</v>
      </c>
      <c r="T3953" s="3">
        <f t="shared" si="431"/>
        <v>-222194.29999999981</v>
      </c>
      <c r="U3953" s="4">
        <f t="shared" si="432"/>
        <v>-0.12188887599812988</v>
      </c>
      <c r="V3953" s="2" t="s">
        <v>95</v>
      </c>
      <c r="W3953" s="2" t="s">
        <v>125</v>
      </c>
      <c r="X3953" s="2" t="s">
        <v>74</v>
      </c>
      <c r="Y3953" s="2">
        <v>1.36</v>
      </c>
      <c r="Z3953" s="2" t="s">
        <v>3190</v>
      </c>
      <c r="AA3953" s="2" t="s">
        <v>109</v>
      </c>
      <c r="AB3953" s="2" t="s">
        <v>242</v>
      </c>
      <c r="AC3953" s="2">
        <v>8.14</v>
      </c>
      <c r="AD3953" s="3">
        <v>0</v>
      </c>
      <c r="AE3953" s="5">
        <v>0</v>
      </c>
      <c r="AF3953" s="2">
        <v>0</v>
      </c>
      <c r="AG3953" s="3">
        <f t="shared" si="433"/>
        <v>0</v>
      </c>
      <c r="AH3953" s="2" t="s">
        <v>50</v>
      </c>
      <c r="AI3953" s="3">
        <v>0</v>
      </c>
    </row>
    <row r="3954" spans="1:35" x14ac:dyDescent="0.3">
      <c r="A3954" s="2" t="s">
        <v>8961</v>
      </c>
      <c r="B3954" s="2" t="s">
        <v>3535</v>
      </c>
      <c r="C3954" s="2" t="s">
        <v>80</v>
      </c>
      <c r="D3954" s="2" t="s">
        <v>81</v>
      </c>
      <c r="E3954" s="2">
        <v>2020</v>
      </c>
      <c r="F3954" s="2" t="s">
        <v>68</v>
      </c>
      <c r="G3954" s="2" t="s">
        <v>56</v>
      </c>
      <c r="H3954" s="2" t="s">
        <v>123</v>
      </c>
      <c r="I3954" s="2" t="s">
        <v>42</v>
      </c>
      <c r="J3954" s="2" t="s">
        <v>166</v>
      </c>
      <c r="K3954" s="3">
        <v>1737435.06</v>
      </c>
      <c r="L3954" s="3">
        <v>586946.68000000005</v>
      </c>
      <c r="M3954" s="3">
        <f t="shared" si="427"/>
        <v>1150488.3799999999</v>
      </c>
      <c r="N3954" s="3">
        <v>346955.2</v>
      </c>
      <c r="O3954" s="3">
        <f t="shared" si="428"/>
        <v>803533.17999999993</v>
      </c>
      <c r="P3954" s="3">
        <v>571502.24</v>
      </c>
      <c r="Q3954" s="4">
        <f t="shared" si="429"/>
        <v>0.66217633480931359</v>
      </c>
      <c r="R3954" s="4">
        <f t="shared" si="430"/>
        <v>0.32893444662041066</v>
      </c>
      <c r="S3954" s="3">
        <v>1756492.58</v>
      </c>
      <c r="T3954" s="3">
        <f t="shared" si="431"/>
        <v>-19057.520000000019</v>
      </c>
      <c r="U3954" s="4">
        <f t="shared" si="432"/>
        <v>-1.0849758329181225E-2</v>
      </c>
      <c r="V3954" s="2" t="s">
        <v>44</v>
      </c>
      <c r="W3954" s="2" t="s">
        <v>125</v>
      </c>
      <c r="X3954" s="2" t="s">
        <v>126</v>
      </c>
      <c r="Y3954" s="2">
        <v>1.34</v>
      </c>
      <c r="Z3954" s="2" t="s">
        <v>8962</v>
      </c>
      <c r="AA3954" s="2" t="s">
        <v>109</v>
      </c>
      <c r="AB3954" s="2" t="s">
        <v>110</v>
      </c>
      <c r="AC3954" s="2">
        <v>5.94</v>
      </c>
      <c r="AD3954" s="3">
        <v>0</v>
      </c>
      <c r="AE3954" s="5">
        <v>0</v>
      </c>
      <c r="AF3954" s="2">
        <v>0</v>
      </c>
      <c r="AG3954" s="3">
        <f t="shared" si="433"/>
        <v>0</v>
      </c>
      <c r="AH3954" s="2" t="s">
        <v>50</v>
      </c>
      <c r="AI3954" s="3">
        <v>0</v>
      </c>
    </row>
    <row r="3955" spans="1:35" x14ac:dyDescent="0.3">
      <c r="A3955" s="2" t="s">
        <v>8963</v>
      </c>
      <c r="B3955" s="2" t="s">
        <v>1734</v>
      </c>
      <c r="C3955" s="2" t="s">
        <v>880</v>
      </c>
      <c r="D3955" s="2" t="s">
        <v>81</v>
      </c>
      <c r="E3955" s="2">
        <v>2024</v>
      </c>
      <c r="F3955" s="2" t="s">
        <v>58</v>
      </c>
      <c r="G3955" s="2" t="s">
        <v>40</v>
      </c>
      <c r="H3955" s="2" t="s">
        <v>83</v>
      </c>
      <c r="I3955" s="2" t="s">
        <v>178</v>
      </c>
      <c r="J3955" s="2" t="s">
        <v>263</v>
      </c>
      <c r="K3955" s="3">
        <v>6814232.0199999996</v>
      </c>
      <c r="L3955" s="3">
        <v>3737784.62</v>
      </c>
      <c r="M3955" s="3">
        <f t="shared" si="427"/>
        <v>3076447.3999999994</v>
      </c>
      <c r="N3955" s="3">
        <v>1088709.96</v>
      </c>
      <c r="O3955" s="3">
        <f t="shared" si="428"/>
        <v>1987737.4399999995</v>
      </c>
      <c r="P3955" s="3">
        <v>1499898.79</v>
      </c>
      <c r="Q3955" s="4">
        <f t="shared" si="429"/>
        <v>0.45147382580612505</v>
      </c>
      <c r="R3955" s="4">
        <f t="shared" si="430"/>
        <v>0.22011266795696813</v>
      </c>
      <c r="S3955" s="3">
        <v>6134752.8799999999</v>
      </c>
      <c r="T3955" s="3">
        <f t="shared" si="431"/>
        <v>679479.13999999966</v>
      </c>
      <c r="U3955" s="4">
        <f t="shared" si="432"/>
        <v>0.11075900745980817</v>
      </c>
      <c r="V3955" s="2" t="s">
        <v>85</v>
      </c>
      <c r="W3955" s="2" t="s">
        <v>96</v>
      </c>
      <c r="X3955" s="2" t="s">
        <v>86</v>
      </c>
      <c r="Y3955" s="2">
        <v>0.92</v>
      </c>
      <c r="Z3955" s="2" t="s">
        <v>8964</v>
      </c>
      <c r="AA3955" s="2" t="s">
        <v>99</v>
      </c>
      <c r="AB3955" s="2" t="s">
        <v>209</v>
      </c>
      <c r="AC3955" s="2">
        <v>3.28</v>
      </c>
      <c r="AD3955" s="3">
        <v>2882973.16</v>
      </c>
      <c r="AE3955" s="5">
        <v>15.93</v>
      </c>
      <c r="AF3955" s="2">
        <v>36</v>
      </c>
      <c r="AG3955" s="3">
        <f t="shared" si="433"/>
        <v>101257.17770072923</v>
      </c>
      <c r="AH3955" s="2" t="s">
        <v>50</v>
      </c>
      <c r="AI3955" s="3">
        <v>0</v>
      </c>
    </row>
    <row r="3956" spans="1:35" x14ac:dyDescent="0.3">
      <c r="A3956" s="2" t="s">
        <v>8965</v>
      </c>
      <c r="B3956" s="2" t="s">
        <v>8966</v>
      </c>
      <c r="C3956" s="2" t="s">
        <v>536</v>
      </c>
      <c r="D3956" s="2" t="s">
        <v>81</v>
      </c>
      <c r="E3956" s="2">
        <v>2024</v>
      </c>
      <c r="F3956" s="2" t="s">
        <v>82</v>
      </c>
      <c r="G3956" s="2" t="s">
        <v>69</v>
      </c>
      <c r="H3956" s="2" t="s">
        <v>70</v>
      </c>
      <c r="I3956" s="2" t="s">
        <v>71</v>
      </c>
      <c r="J3956" s="2" t="s">
        <v>72</v>
      </c>
      <c r="K3956" s="3">
        <v>5000936.4400000004</v>
      </c>
      <c r="L3956" s="3">
        <v>1798826.81</v>
      </c>
      <c r="M3956" s="3">
        <f t="shared" si="427"/>
        <v>3202109.6300000004</v>
      </c>
      <c r="N3956" s="3">
        <v>452954.83</v>
      </c>
      <c r="O3956" s="3">
        <f t="shared" si="428"/>
        <v>2749154.8000000003</v>
      </c>
      <c r="P3956" s="3">
        <v>2030164.57</v>
      </c>
      <c r="Q3956" s="4">
        <f t="shared" si="429"/>
        <v>0.64030200511806545</v>
      </c>
      <c r="R3956" s="4">
        <f t="shared" si="430"/>
        <v>0.40595688314726908</v>
      </c>
      <c r="S3956" s="3">
        <v>4164452.9</v>
      </c>
      <c r="T3956" s="3">
        <f t="shared" si="431"/>
        <v>836483.5400000005</v>
      </c>
      <c r="U3956" s="4">
        <f t="shared" si="432"/>
        <v>0.20086276879251067</v>
      </c>
      <c r="V3956" s="2" t="s">
        <v>133</v>
      </c>
      <c r="W3956" s="2" t="s">
        <v>96</v>
      </c>
      <c r="X3956" s="2" t="s">
        <v>74</v>
      </c>
      <c r="Y3956" s="2">
        <v>1.36</v>
      </c>
      <c r="Z3956" s="2" t="s">
        <v>4688</v>
      </c>
      <c r="AA3956" s="2" t="s">
        <v>99</v>
      </c>
      <c r="AB3956" s="2" t="s">
        <v>110</v>
      </c>
      <c r="AC3956" s="2">
        <v>3.21</v>
      </c>
      <c r="AD3956" s="3">
        <v>0</v>
      </c>
      <c r="AE3956" s="5">
        <v>0</v>
      </c>
      <c r="AF3956" s="2">
        <v>0</v>
      </c>
      <c r="AG3956" s="3">
        <f t="shared" si="433"/>
        <v>0</v>
      </c>
      <c r="AH3956" s="2" t="s">
        <v>50</v>
      </c>
      <c r="AI3956" s="3">
        <v>0</v>
      </c>
    </row>
    <row r="3957" spans="1:35" x14ac:dyDescent="0.3">
      <c r="A3957" s="2" t="s">
        <v>8967</v>
      </c>
      <c r="B3957" s="2" t="s">
        <v>1877</v>
      </c>
      <c r="C3957" s="2" t="s">
        <v>257</v>
      </c>
      <c r="D3957" s="2" t="s">
        <v>104</v>
      </c>
      <c r="E3957" s="2">
        <v>2024</v>
      </c>
      <c r="F3957" s="2" t="s">
        <v>105</v>
      </c>
      <c r="G3957" s="2" t="s">
        <v>69</v>
      </c>
      <c r="H3957" s="2" t="s">
        <v>165</v>
      </c>
      <c r="I3957" s="2" t="s">
        <v>39</v>
      </c>
      <c r="J3957" s="2" t="s">
        <v>273</v>
      </c>
      <c r="K3957" s="3">
        <v>9818385.9499999993</v>
      </c>
      <c r="L3957" s="3">
        <v>3825477.44</v>
      </c>
      <c r="M3957" s="3">
        <f t="shared" si="427"/>
        <v>5992908.5099999998</v>
      </c>
      <c r="N3957" s="3">
        <v>1330197.45</v>
      </c>
      <c r="O3957" s="3">
        <f t="shared" si="428"/>
        <v>4662711.0599999996</v>
      </c>
      <c r="P3957" s="3">
        <v>3487177.96</v>
      </c>
      <c r="Q3957" s="4">
        <f t="shared" si="429"/>
        <v>0.61037613926757484</v>
      </c>
      <c r="R3957" s="4">
        <f t="shared" si="430"/>
        <v>0.35516814858963658</v>
      </c>
      <c r="S3957" s="3">
        <v>9242062.6099999994</v>
      </c>
      <c r="T3957" s="3">
        <f t="shared" si="431"/>
        <v>576323.33999999985</v>
      </c>
      <c r="U3957" s="4">
        <f t="shared" si="432"/>
        <v>6.2358735741133424E-2</v>
      </c>
      <c r="V3957" s="2" t="s">
        <v>85</v>
      </c>
      <c r="W3957" s="2" t="s">
        <v>125</v>
      </c>
      <c r="X3957" s="2" t="s">
        <v>167</v>
      </c>
      <c r="Y3957" s="2">
        <v>17.2</v>
      </c>
      <c r="Z3957" s="2" t="s">
        <v>8968</v>
      </c>
      <c r="AA3957" s="2" t="s">
        <v>63</v>
      </c>
      <c r="AB3957" s="2" t="s">
        <v>209</v>
      </c>
      <c r="AC3957" s="2">
        <v>5.23</v>
      </c>
      <c r="AD3957" s="3">
        <v>0</v>
      </c>
      <c r="AE3957" s="5">
        <v>0</v>
      </c>
      <c r="AF3957" s="2">
        <v>0</v>
      </c>
      <c r="AG3957" s="3">
        <f t="shared" si="433"/>
        <v>0</v>
      </c>
      <c r="AH3957" s="2" t="s">
        <v>50</v>
      </c>
      <c r="AI3957" s="3">
        <v>0</v>
      </c>
    </row>
    <row r="3958" spans="1:35" x14ac:dyDescent="0.3">
      <c r="A3958" s="2" t="s">
        <v>8969</v>
      </c>
      <c r="B3958" s="2" t="s">
        <v>8101</v>
      </c>
      <c r="C3958" s="2" t="s">
        <v>278</v>
      </c>
      <c r="D3958" s="2" t="s">
        <v>54</v>
      </c>
      <c r="E3958" s="2">
        <v>2023</v>
      </c>
      <c r="F3958" s="2" t="s">
        <v>55</v>
      </c>
      <c r="G3958" s="2" t="s">
        <v>40</v>
      </c>
      <c r="H3958" s="2" t="s">
        <v>171</v>
      </c>
      <c r="I3958" s="2" t="s">
        <v>55</v>
      </c>
      <c r="J3958" s="2" t="s">
        <v>217</v>
      </c>
      <c r="K3958" s="3">
        <v>4648757.66</v>
      </c>
      <c r="L3958" s="3">
        <v>2650323.34</v>
      </c>
      <c r="M3958" s="3">
        <f t="shared" si="427"/>
        <v>1998434.3200000003</v>
      </c>
      <c r="N3958" s="3">
        <v>917201.08</v>
      </c>
      <c r="O3958" s="3">
        <f t="shared" si="428"/>
        <v>1081233.2400000002</v>
      </c>
      <c r="P3958" s="3">
        <v>765060.47</v>
      </c>
      <c r="Q3958" s="4">
        <f t="shared" si="429"/>
        <v>0.42988567401467864</v>
      </c>
      <c r="R3958" s="4">
        <f t="shared" si="430"/>
        <v>0.16457310231138181</v>
      </c>
      <c r="S3958" s="3">
        <v>5479167.8099999996</v>
      </c>
      <c r="T3958" s="3">
        <f t="shared" si="431"/>
        <v>-830410.14999999944</v>
      </c>
      <c r="U3958" s="4">
        <f t="shared" si="432"/>
        <v>-0.15155771438217722</v>
      </c>
      <c r="V3958" s="2" t="s">
        <v>133</v>
      </c>
      <c r="W3958" s="2" t="s">
        <v>125</v>
      </c>
      <c r="X3958" s="2" t="s">
        <v>86</v>
      </c>
      <c r="Y3958" s="2">
        <v>0.92</v>
      </c>
      <c r="Z3958" s="2" t="s">
        <v>1656</v>
      </c>
      <c r="AA3958" s="2" t="s">
        <v>76</v>
      </c>
      <c r="AB3958" s="2" t="s">
        <v>88</v>
      </c>
      <c r="AC3958" s="2">
        <v>4.43</v>
      </c>
      <c r="AD3958" s="3">
        <v>0</v>
      </c>
      <c r="AE3958" s="5">
        <v>0</v>
      </c>
      <c r="AF3958" s="2">
        <v>0</v>
      </c>
      <c r="AG3958" s="3">
        <f t="shared" si="433"/>
        <v>0</v>
      </c>
      <c r="AH3958" s="2" t="s">
        <v>50</v>
      </c>
      <c r="AI3958" s="3">
        <v>0</v>
      </c>
    </row>
    <row r="3959" spans="1:35" x14ac:dyDescent="0.3">
      <c r="A3959" s="2" t="s">
        <v>8970</v>
      </c>
      <c r="B3959" s="2" t="s">
        <v>3022</v>
      </c>
      <c r="C3959" s="2" t="s">
        <v>233</v>
      </c>
      <c r="D3959" s="2" t="s">
        <v>38</v>
      </c>
      <c r="E3959" s="2">
        <v>2023</v>
      </c>
      <c r="F3959" s="2" t="s">
        <v>105</v>
      </c>
      <c r="G3959" s="2" t="s">
        <v>69</v>
      </c>
      <c r="H3959" s="2" t="s">
        <v>272</v>
      </c>
      <c r="I3959" s="2" t="s">
        <v>58</v>
      </c>
      <c r="J3959" s="2" t="s">
        <v>191</v>
      </c>
      <c r="K3959" s="3">
        <v>3736189.03</v>
      </c>
      <c r="L3959" s="3">
        <v>1902740.14</v>
      </c>
      <c r="M3959" s="3">
        <f t="shared" si="427"/>
        <v>1833448.89</v>
      </c>
      <c r="N3959" s="3">
        <v>490105.52</v>
      </c>
      <c r="O3959" s="3">
        <f t="shared" si="428"/>
        <v>1343343.3699999999</v>
      </c>
      <c r="P3959" s="3">
        <v>996023.88</v>
      </c>
      <c r="Q3959" s="4">
        <f t="shared" si="429"/>
        <v>0.49072701495512927</v>
      </c>
      <c r="R3959" s="4">
        <f t="shared" si="430"/>
        <v>0.26658819240738474</v>
      </c>
      <c r="S3959" s="3">
        <v>4020589.5</v>
      </c>
      <c r="T3959" s="3">
        <f t="shared" si="431"/>
        <v>-284400.4700000002</v>
      </c>
      <c r="U3959" s="4">
        <f t="shared" si="432"/>
        <v>-7.0736012716543228E-2</v>
      </c>
      <c r="V3959" s="2" t="s">
        <v>95</v>
      </c>
      <c r="W3959" s="2" t="s">
        <v>45</v>
      </c>
      <c r="X3959" s="2" t="s">
        <v>274</v>
      </c>
      <c r="Y3959" s="2">
        <v>1</v>
      </c>
      <c r="Z3959" s="2" t="s">
        <v>8971</v>
      </c>
      <c r="AA3959" s="2" t="s">
        <v>148</v>
      </c>
      <c r="AB3959" s="2" t="s">
        <v>110</v>
      </c>
      <c r="AC3959" s="2">
        <v>8.5299999999999994</v>
      </c>
      <c r="AD3959" s="3">
        <v>0</v>
      </c>
      <c r="AE3959" s="5">
        <v>0</v>
      </c>
      <c r="AF3959" s="2">
        <v>0</v>
      </c>
      <c r="AG3959" s="3">
        <f t="shared" si="433"/>
        <v>0</v>
      </c>
      <c r="AH3959" s="2" t="s">
        <v>50</v>
      </c>
      <c r="AI3959" s="3">
        <v>0</v>
      </c>
    </row>
    <row r="3960" spans="1:35" x14ac:dyDescent="0.3">
      <c r="A3960" s="2" t="s">
        <v>8972</v>
      </c>
      <c r="B3960" s="2" t="s">
        <v>1643</v>
      </c>
      <c r="C3960" s="2" t="s">
        <v>956</v>
      </c>
      <c r="D3960" s="2" t="s">
        <v>104</v>
      </c>
      <c r="E3960" s="2">
        <v>2022</v>
      </c>
      <c r="F3960" s="2" t="s">
        <v>68</v>
      </c>
      <c r="G3960" s="2" t="s">
        <v>93</v>
      </c>
      <c r="H3960" s="2" t="s">
        <v>94</v>
      </c>
      <c r="I3960" s="2" t="s">
        <v>178</v>
      </c>
      <c r="J3960" s="2" t="s">
        <v>206</v>
      </c>
      <c r="K3960" s="3">
        <v>3189246.26</v>
      </c>
      <c r="L3960" s="3">
        <v>1848938.98</v>
      </c>
      <c r="M3960" s="3">
        <f t="shared" si="427"/>
        <v>1340307.2799999998</v>
      </c>
      <c r="N3960" s="3">
        <v>556743.12</v>
      </c>
      <c r="O3960" s="3">
        <f t="shared" si="428"/>
        <v>783564.1599999998</v>
      </c>
      <c r="P3960" s="3">
        <v>609477.53</v>
      </c>
      <c r="Q3960" s="4">
        <f t="shared" si="429"/>
        <v>0.42025832147562037</v>
      </c>
      <c r="R3960" s="4">
        <f t="shared" si="430"/>
        <v>0.19110394128047048</v>
      </c>
      <c r="S3960" s="3">
        <v>3476725.57</v>
      </c>
      <c r="T3960" s="3">
        <f t="shared" si="431"/>
        <v>-287479.31000000006</v>
      </c>
      <c r="U3960" s="4">
        <f t="shared" si="432"/>
        <v>-8.2686799464589344E-2</v>
      </c>
      <c r="V3960" s="2" t="s">
        <v>124</v>
      </c>
      <c r="W3960" s="2" t="s">
        <v>96</v>
      </c>
      <c r="X3960" s="2" t="s">
        <v>97</v>
      </c>
      <c r="Y3960" s="2">
        <v>1550</v>
      </c>
      <c r="Z3960" s="2" t="s">
        <v>429</v>
      </c>
      <c r="AA3960" s="2" t="s">
        <v>76</v>
      </c>
      <c r="AB3960" s="2" t="s">
        <v>306</v>
      </c>
      <c r="AC3960" s="2">
        <v>1.2</v>
      </c>
      <c r="AD3960" s="3">
        <v>857753.76</v>
      </c>
      <c r="AE3960" s="5">
        <v>7.94</v>
      </c>
      <c r="AF3960" s="2">
        <v>60</v>
      </c>
      <c r="AG3960" s="3">
        <f t="shared" si="433"/>
        <v>17367.533443239114</v>
      </c>
      <c r="AH3960" s="2" t="s">
        <v>50</v>
      </c>
      <c r="AI3960" s="3">
        <v>0</v>
      </c>
    </row>
    <row r="3961" spans="1:35" x14ac:dyDescent="0.3">
      <c r="A3961" s="2" t="s">
        <v>8973</v>
      </c>
      <c r="B3961" s="2" t="s">
        <v>5543</v>
      </c>
      <c r="C3961" s="2" t="s">
        <v>249</v>
      </c>
      <c r="D3961" s="2" t="s">
        <v>104</v>
      </c>
      <c r="E3961" s="2">
        <v>2023</v>
      </c>
      <c r="F3961" s="2" t="s">
        <v>105</v>
      </c>
      <c r="G3961" s="2" t="s">
        <v>93</v>
      </c>
      <c r="H3961" s="2" t="s">
        <v>159</v>
      </c>
      <c r="I3961" s="2" t="s">
        <v>131</v>
      </c>
      <c r="J3961" s="2" t="s">
        <v>132</v>
      </c>
      <c r="K3961" s="3">
        <v>7918878.6399999997</v>
      </c>
      <c r="L3961" s="3">
        <v>2245189.81</v>
      </c>
      <c r="M3961" s="3">
        <f t="shared" si="427"/>
        <v>5673688.8300000001</v>
      </c>
      <c r="N3961" s="3">
        <v>963858.53</v>
      </c>
      <c r="O3961" s="3">
        <f t="shared" si="428"/>
        <v>4709830.3</v>
      </c>
      <c r="P3961" s="3">
        <v>3715934.94</v>
      </c>
      <c r="Q3961" s="4">
        <f t="shared" si="429"/>
        <v>0.71647629518413736</v>
      </c>
      <c r="R3961" s="4">
        <f t="shared" si="430"/>
        <v>0.46925014372994611</v>
      </c>
      <c r="S3961" s="3">
        <v>6350320.5199999996</v>
      </c>
      <c r="T3961" s="3">
        <f t="shared" si="431"/>
        <v>1568558.12</v>
      </c>
      <c r="U3961" s="4">
        <f t="shared" si="432"/>
        <v>0.24700455907066565</v>
      </c>
      <c r="V3961" s="2" t="s">
        <v>133</v>
      </c>
      <c r="W3961" s="2" t="s">
        <v>125</v>
      </c>
      <c r="X3961" s="2" t="s">
        <v>160</v>
      </c>
      <c r="Y3961" s="2">
        <v>129.5</v>
      </c>
      <c r="Z3961" s="2" t="s">
        <v>8974</v>
      </c>
      <c r="AA3961" s="2" t="s">
        <v>109</v>
      </c>
      <c r="AB3961" s="2" t="s">
        <v>182</v>
      </c>
      <c r="AC3961" s="2">
        <v>7.45</v>
      </c>
      <c r="AD3961" s="3">
        <v>0</v>
      </c>
      <c r="AE3961" s="5">
        <v>0</v>
      </c>
      <c r="AF3961" s="2">
        <v>0</v>
      </c>
      <c r="AG3961" s="3">
        <f t="shared" si="433"/>
        <v>0</v>
      </c>
      <c r="AH3961" s="2" t="s">
        <v>50</v>
      </c>
      <c r="AI3961" s="3">
        <v>0</v>
      </c>
    </row>
    <row r="3962" spans="1:35" x14ac:dyDescent="0.3">
      <c r="A3962" s="2" t="s">
        <v>8975</v>
      </c>
      <c r="B3962" s="2" t="s">
        <v>2532</v>
      </c>
      <c r="C3962" s="2" t="s">
        <v>53</v>
      </c>
      <c r="D3962" s="2" t="s">
        <v>54</v>
      </c>
      <c r="E3962" s="2">
        <v>2021</v>
      </c>
      <c r="F3962" s="2" t="s">
        <v>68</v>
      </c>
      <c r="G3962" s="2" t="s">
        <v>93</v>
      </c>
      <c r="H3962" s="2" t="s">
        <v>94</v>
      </c>
      <c r="I3962" s="2" t="s">
        <v>42</v>
      </c>
      <c r="J3962" s="2" t="s">
        <v>166</v>
      </c>
      <c r="K3962" s="3">
        <v>6324995.5800000001</v>
      </c>
      <c r="L3962" s="3">
        <v>3042257.77</v>
      </c>
      <c r="M3962" s="3">
        <f t="shared" si="427"/>
        <v>3282737.81</v>
      </c>
      <c r="N3962" s="3">
        <v>1337778.33</v>
      </c>
      <c r="O3962" s="3">
        <f t="shared" si="428"/>
        <v>1944959.48</v>
      </c>
      <c r="P3962" s="3">
        <v>1474362.69</v>
      </c>
      <c r="Q3962" s="4">
        <f t="shared" si="429"/>
        <v>0.51901029312656055</v>
      </c>
      <c r="R3962" s="4">
        <f t="shared" si="430"/>
        <v>0.23310098344764377</v>
      </c>
      <c r="S3962" s="3">
        <v>6841505.0899999999</v>
      </c>
      <c r="T3962" s="3">
        <f t="shared" si="431"/>
        <v>-516509.50999999978</v>
      </c>
      <c r="U3962" s="4">
        <f t="shared" si="432"/>
        <v>-7.5496473832192934E-2</v>
      </c>
      <c r="V3962" s="2" t="s">
        <v>73</v>
      </c>
      <c r="W3962" s="2" t="s">
        <v>96</v>
      </c>
      <c r="X3962" s="2" t="s">
        <v>97</v>
      </c>
      <c r="Y3962" s="2">
        <v>1550</v>
      </c>
      <c r="Z3962" s="2" t="s">
        <v>6264</v>
      </c>
      <c r="AA3962" s="2" t="s">
        <v>141</v>
      </c>
      <c r="AB3962" s="2" t="s">
        <v>182</v>
      </c>
      <c r="AC3962" s="2">
        <v>2.5299999999999998</v>
      </c>
      <c r="AD3962" s="3">
        <v>0</v>
      </c>
      <c r="AE3962" s="5">
        <v>0</v>
      </c>
      <c r="AF3962" s="2">
        <v>0</v>
      </c>
      <c r="AG3962" s="3">
        <f t="shared" si="433"/>
        <v>0</v>
      </c>
      <c r="AH3962" s="2" t="s">
        <v>50</v>
      </c>
      <c r="AI3962" s="3">
        <v>0</v>
      </c>
    </row>
    <row r="3963" spans="1:35" x14ac:dyDescent="0.3">
      <c r="A3963" s="2" t="s">
        <v>8976</v>
      </c>
      <c r="B3963" s="2" t="s">
        <v>2391</v>
      </c>
      <c r="C3963" s="2" t="s">
        <v>536</v>
      </c>
      <c r="D3963" s="2" t="s">
        <v>81</v>
      </c>
      <c r="E3963" s="2">
        <v>2024</v>
      </c>
      <c r="F3963" s="2" t="s">
        <v>58</v>
      </c>
      <c r="G3963" s="2" t="s">
        <v>40</v>
      </c>
      <c r="H3963" s="2" t="s">
        <v>41</v>
      </c>
      <c r="I3963" s="2" t="s">
        <v>131</v>
      </c>
      <c r="J3963" s="2" t="s">
        <v>132</v>
      </c>
      <c r="K3963" s="3">
        <v>6106416.4299999997</v>
      </c>
      <c r="L3963" s="3">
        <v>1915609.13</v>
      </c>
      <c r="M3963" s="3">
        <f t="shared" si="427"/>
        <v>4190807.3</v>
      </c>
      <c r="N3963" s="3">
        <v>1102024.6299999999</v>
      </c>
      <c r="O3963" s="3">
        <f t="shared" si="428"/>
        <v>3088782.67</v>
      </c>
      <c r="P3963" s="3">
        <v>2387898.52</v>
      </c>
      <c r="Q3963" s="4">
        <f t="shared" si="429"/>
        <v>0.68629569372490373</v>
      </c>
      <c r="R3963" s="4">
        <f t="shared" si="430"/>
        <v>0.39104744122405033</v>
      </c>
      <c r="S3963" s="3">
        <v>6259609.9699999997</v>
      </c>
      <c r="T3963" s="3">
        <f t="shared" si="431"/>
        <v>-153193.54000000004</v>
      </c>
      <c r="U3963" s="4">
        <f t="shared" si="432"/>
        <v>-2.4473336315553228E-2</v>
      </c>
      <c r="V3963" s="2" t="s">
        <v>73</v>
      </c>
      <c r="W3963" s="2" t="s">
        <v>45</v>
      </c>
      <c r="X3963" s="2" t="s">
        <v>46</v>
      </c>
      <c r="Y3963" s="2">
        <v>0.89</v>
      </c>
      <c r="Z3963" s="2" t="s">
        <v>8977</v>
      </c>
      <c r="AA3963" s="2" t="s">
        <v>109</v>
      </c>
      <c r="AB3963" s="2" t="s">
        <v>88</v>
      </c>
      <c r="AC3963" s="2">
        <v>4.6500000000000004</v>
      </c>
      <c r="AD3963" s="3">
        <v>0</v>
      </c>
      <c r="AE3963" s="5">
        <v>0</v>
      </c>
      <c r="AF3963" s="2">
        <v>0</v>
      </c>
      <c r="AG3963" s="3">
        <f t="shared" si="433"/>
        <v>0</v>
      </c>
      <c r="AH3963" s="2" t="s">
        <v>50</v>
      </c>
      <c r="AI3963" s="3">
        <v>0</v>
      </c>
    </row>
    <row r="3964" spans="1:35" x14ac:dyDescent="0.3">
      <c r="A3964" s="2" t="s">
        <v>8978</v>
      </c>
      <c r="B3964" s="2" t="s">
        <v>8979</v>
      </c>
      <c r="C3964" s="2" t="s">
        <v>333</v>
      </c>
      <c r="D3964" s="2" t="s">
        <v>54</v>
      </c>
      <c r="E3964" s="2">
        <v>2024</v>
      </c>
      <c r="F3964" s="2" t="s">
        <v>92</v>
      </c>
      <c r="G3964" s="2" t="s">
        <v>69</v>
      </c>
      <c r="H3964" s="2" t="s">
        <v>272</v>
      </c>
      <c r="I3964" s="2" t="s">
        <v>178</v>
      </c>
      <c r="J3964" s="2" t="s">
        <v>342</v>
      </c>
      <c r="K3964" s="3">
        <v>9259715.1600000001</v>
      </c>
      <c r="L3964" s="3">
        <v>4370164.29</v>
      </c>
      <c r="M3964" s="3">
        <f t="shared" si="427"/>
        <v>4889550.87</v>
      </c>
      <c r="N3964" s="3">
        <v>1146440.74</v>
      </c>
      <c r="O3964" s="3">
        <f t="shared" si="428"/>
        <v>3743110.13</v>
      </c>
      <c r="P3964" s="3">
        <v>2909829.92</v>
      </c>
      <c r="Q3964" s="4">
        <f t="shared" si="429"/>
        <v>0.52804549443613769</v>
      </c>
      <c r="R3964" s="4">
        <f t="shared" si="430"/>
        <v>0.3142461587338935</v>
      </c>
      <c r="S3964" s="3">
        <v>10758761.279999999</v>
      </c>
      <c r="T3964" s="3">
        <f t="shared" si="431"/>
        <v>-1499046.1199999992</v>
      </c>
      <c r="U3964" s="4">
        <f t="shared" si="432"/>
        <v>-0.1393325942445299</v>
      </c>
      <c r="V3964" s="2" t="s">
        <v>124</v>
      </c>
      <c r="W3964" s="2" t="s">
        <v>134</v>
      </c>
      <c r="X3964" s="2" t="s">
        <v>274</v>
      </c>
      <c r="Y3964" s="2">
        <v>1</v>
      </c>
      <c r="Z3964" s="2" t="s">
        <v>8980</v>
      </c>
      <c r="AA3964" s="2" t="s">
        <v>109</v>
      </c>
      <c r="AB3964" s="2" t="s">
        <v>100</v>
      </c>
      <c r="AC3964" s="2">
        <v>7.06</v>
      </c>
      <c r="AD3964" s="3">
        <v>3112210.53</v>
      </c>
      <c r="AE3964" s="5">
        <v>18.12</v>
      </c>
      <c r="AF3964" s="2">
        <v>120</v>
      </c>
      <c r="AG3964" s="3">
        <f t="shared" si="433"/>
        <v>56318.084366775096</v>
      </c>
      <c r="AH3964" s="2" t="s">
        <v>50</v>
      </c>
      <c r="AI3964" s="3">
        <v>0</v>
      </c>
    </row>
    <row r="3965" spans="1:35" x14ac:dyDescent="0.3">
      <c r="A3965" s="2" t="s">
        <v>8981</v>
      </c>
      <c r="B3965" s="2" t="s">
        <v>473</v>
      </c>
      <c r="C3965" s="2" t="s">
        <v>474</v>
      </c>
      <c r="D3965" s="2" t="s">
        <v>81</v>
      </c>
      <c r="E3965" s="2">
        <v>2024</v>
      </c>
      <c r="F3965" s="2" t="s">
        <v>105</v>
      </c>
      <c r="G3965" s="2" t="s">
        <v>56</v>
      </c>
      <c r="H3965" s="2" t="s">
        <v>177</v>
      </c>
      <c r="I3965" s="2" t="s">
        <v>55</v>
      </c>
      <c r="J3965" s="2" t="s">
        <v>217</v>
      </c>
      <c r="K3965" s="3">
        <v>6944297.1100000003</v>
      </c>
      <c r="L3965" s="3">
        <v>2942128.21</v>
      </c>
      <c r="M3965" s="3">
        <f t="shared" si="427"/>
        <v>4002168.9000000004</v>
      </c>
      <c r="N3965" s="3">
        <v>894522.36</v>
      </c>
      <c r="O3965" s="3">
        <f t="shared" si="428"/>
        <v>3107646.5400000005</v>
      </c>
      <c r="P3965" s="3">
        <v>2245191.4500000002</v>
      </c>
      <c r="Q3965" s="4">
        <f t="shared" si="429"/>
        <v>0.57632454899384344</v>
      </c>
      <c r="R3965" s="4">
        <f t="shared" si="430"/>
        <v>0.32331442829064094</v>
      </c>
      <c r="S3965" s="3">
        <v>7310274.5099999998</v>
      </c>
      <c r="T3965" s="3">
        <f t="shared" si="431"/>
        <v>-365977.39999999944</v>
      </c>
      <c r="U3965" s="4">
        <f t="shared" si="432"/>
        <v>-5.0063427782276189E-2</v>
      </c>
      <c r="V3965" s="2" t="s">
        <v>44</v>
      </c>
      <c r="W3965" s="2" t="s">
        <v>207</v>
      </c>
      <c r="X3965" s="2" t="s">
        <v>180</v>
      </c>
      <c r="Y3965" s="2">
        <v>149.5</v>
      </c>
      <c r="Z3965" s="2" t="s">
        <v>8982</v>
      </c>
      <c r="AA3965" s="2" t="s">
        <v>224</v>
      </c>
      <c r="AB3965" s="2" t="s">
        <v>77</v>
      </c>
      <c r="AC3965" s="2">
        <v>9.0500000000000007</v>
      </c>
      <c r="AD3965" s="3">
        <v>0</v>
      </c>
      <c r="AE3965" s="5">
        <v>0</v>
      </c>
      <c r="AF3965" s="2">
        <v>0</v>
      </c>
      <c r="AG3965" s="3">
        <f t="shared" si="433"/>
        <v>0</v>
      </c>
      <c r="AH3965" s="2" t="s">
        <v>50</v>
      </c>
      <c r="AI3965" s="3">
        <v>0</v>
      </c>
    </row>
    <row r="3966" spans="1:35" x14ac:dyDescent="0.3">
      <c r="A3966" s="2" t="s">
        <v>8983</v>
      </c>
      <c r="B3966" s="2" t="s">
        <v>641</v>
      </c>
      <c r="C3966" s="2" t="s">
        <v>322</v>
      </c>
      <c r="D3966" s="2" t="s">
        <v>38</v>
      </c>
      <c r="E3966" s="2">
        <v>2021</v>
      </c>
      <c r="F3966" s="2" t="s">
        <v>58</v>
      </c>
      <c r="G3966" s="2" t="s">
        <v>114</v>
      </c>
      <c r="H3966" s="2" t="s">
        <v>115</v>
      </c>
      <c r="I3966" s="2" t="s">
        <v>178</v>
      </c>
      <c r="J3966" s="2" t="s">
        <v>197</v>
      </c>
      <c r="K3966" s="3">
        <v>9088325.3699999992</v>
      </c>
      <c r="L3966" s="3">
        <v>5074455.1500000004</v>
      </c>
      <c r="M3966" s="3">
        <f t="shared" si="427"/>
        <v>4013870.2199999988</v>
      </c>
      <c r="N3966" s="3">
        <v>1671739.59</v>
      </c>
      <c r="O3966" s="3">
        <f t="shared" si="428"/>
        <v>2342130.629999999</v>
      </c>
      <c r="P3966" s="3">
        <v>1796336.2</v>
      </c>
      <c r="Q3966" s="4">
        <f t="shared" si="429"/>
        <v>0.44165124559135355</v>
      </c>
      <c r="R3966" s="4">
        <f t="shared" si="430"/>
        <v>0.19765315686535551</v>
      </c>
      <c r="S3966" s="3">
        <v>9587467.1300000008</v>
      </c>
      <c r="T3966" s="3">
        <f t="shared" si="431"/>
        <v>-499141.76000000164</v>
      </c>
      <c r="U3966" s="4">
        <f t="shared" si="432"/>
        <v>-5.206190052408572E-2</v>
      </c>
      <c r="V3966" s="2" t="s">
        <v>124</v>
      </c>
      <c r="W3966" s="2" t="s">
        <v>207</v>
      </c>
      <c r="X3966" s="2" t="s">
        <v>118</v>
      </c>
      <c r="Y3966" s="2">
        <v>3.75</v>
      </c>
      <c r="Z3966" s="2" t="s">
        <v>8984</v>
      </c>
      <c r="AA3966" s="2" t="s">
        <v>224</v>
      </c>
      <c r="AB3966" s="2" t="s">
        <v>242</v>
      </c>
      <c r="AC3966" s="2">
        <v>6.29</v>
      </c>
      <c r="AD3966" s="3">
        <v>4203995.74</v>
      </c>
      <c r="AE3966" s="5">
        <v>13.78</v>
      </c>
      <c r="AF3966" s="2">
        <v>120</v>
      </c>
      <c r="AG3966" s="3">
        <f t="shared" si="433"/>
        <v>64718.997795115552</v>
      </c>
      <c r="AH3966" s="2" t="s">
        <v>50</v>
      </c>
      <c r="AI3966" s="3">
        <v>0</v>
      </c>
    </row>
    <row r="3967" spans="1:35" x14ac:dyDescent="0.3">
      <c r="A3967" s="2" t="s">
        <v>8985</v>
      </c>
      <c r="B3967" s="2" t="s">
        <v>428</v>
      </c>
      <c r="C3967" s="2" t="s">
        <v>138</v>
      </c>
      <c r="D3967" s="2" t="s">
        <v>104</v>
      </c>
      <c r="E3967" s="2">
        <v>2024</v>
      </c>
      <c r="F3967" s="2" t="s">
        <v>105</v>
      </c>
      <c r="G3967" s="2" t="s">
        <v>69</v>
      </c>
      <c r="H3967" s="2" t="s">
        <v>272</v>
      </c>
      <c r="I3967" s="2" t="s">
        <v>39</v>
      </c>
      <c r="J3967" s="2" t="s">
        <v>273</v>
      </c>
      <c r="K3967" s="3">
        <v>9744187.1099999994</v>
      </c>
      <c r="L3967" s="3">
        <v>3739657.17</v>
      </c>
      <c r="M3967" s="3">
        <f t="shared" si="427"/>
        <v>6004529.9399999995</v>
      </c>
      <c r="N3967" s="3">
        <v>1143259.73</v>
      </c>
      <c r="O3967" s="3">
        <f t="shared" si="428"/>
        <v>4861270.209999999</v>
      </c>
      <c r="P3967" s="3">
        <v>3472236.19</v>
      </c>
      <c r="Q3967" s="4">
        <f t="shared" si="429"/>
        <v>0.61621660916566701</v>
      </c>
      <c r="R3967" s="4">
        <f t="shared" si="430"/>
        <v>0.35633923597758171</v>
      </c>
      <c r="S3967" s="3">
        <v>8381386.3499999996</v>
      </c>
      <c r="T3967" s="3">
        <f t="shared" si="431"/>
        <v>1362800.7599999998</v>
      </c>
      <c r="U3967" s="4">
        <f t="shared" si="432"/>
        <v>0.16259848944918281</v>
      </c>
      <c r="V3967" s="2" t="s">
        <v>85</v>
      </c>
      <c r="W3967" s="2" t="s">
        <v>125</v>
      </c>
      <c r="X3967" s="2" t="s">
        <v>274</v>
      </c>
      <c r="Y3967" s="2">
        <v>1</v>
      </c>
      <c r="Z3967" s="2" t="s">
        <v>6495</v>
      </c>
      <c r="AA3967" s="2" t="s">
        <v>76</v>
      </c>
      <c r="AB3967" s="2" t="s">
        <v>110</v>
      </c>
      <c r="AC3967" s="2">
        <v>3.97</v>
      </c>
      <c r="AD3967" s="3">
        <v>0</v>
      </c>
      <c r="AE3967" s="5">
        <v>0</v>
      </c>
      <c r="AF3967" s="2">
        <v>0</v>
      </c>
      <c r="AG3967" s="3">
        <f t="shared" si="433"/>
        <v>0</v>
      </c>
      <c r="AH3967" s="2" t="s">
        <v>50</v>
      </c>
      <c r="AI3967" s="3">
        <v>0</v>
      </c>
    </row>
    <row r="3968" spans="1:35" x14ac:dyDescent="0.3">
      <c r="A3968" s="2" t="s">
        <v>8986</v>
      </c>
      <c r="B3968" s="2" t="s">
        <v>5827</v>
      </c>
      <c r="C3968" s="2" t="s">
        <v>730</v>
      </c>
      <c r="D3968" s="2" t="s">
        <v>38</v>
      </c>
      <c r="E3968" s="2">
        <v>2020</v>
      </c>
      <c r="F3968" s="2" t="s">
        <v>58</v>
      </c>
      <c r="G3968" s="2" t="s">
        <v>69</v>
      </c>
      <c r="H3968" s="2" t="s">
        <v>165</v>
      </c>
      <c r="I3968" s="2" t="s">
        <v>55</v>
      </c>
      <c r="J3968" s="2" t="s">
        <v>217</v>
      </c>
      <c r="K3968" s="3">
        <v>7269588.5300000003</v>
      </c>
      <c r="L3968" s="3">
        <v>2504519.56</v>
      </c>
      <c r="M3968" s="3">
        <f t="shared" si="427"/>
        <v>4765068.9700000007</v>
      </c>
      <c r="N3968" s="3">
        <v>1128809.23</v>
      </c>
      <c r="O3968" s="3">
        <f t="shared" si="428"/>
        <v>3636259.7400000007</v>
      </c>
      <c r="P3968" s="3">
        <v>2717024.48</v>
      </c>
      <c r="Q3968" s="4">
        <f t="shared" si="429"/>
        <v>0.65547987349429815</v>
      </c>
      <c r="R3968" s="4">
        <f t="shared" si="430"/>
        <v>0.37375216888651053</v>
      </c>
      <c r="S3968" s="3">
        <v>7682482.3300000001</v>
      </c>
      <c r="T3968" s="3">
        <f t="shared" si="431"/>
        <v>-412893.79999999981</v>
      </c>
      <c r="U3968" s="4">
        <f t="shared" si="432"/>
        <v>-5.3744842130993849E-2</v>
      </c>
      <c r="V3968" s="2" t="s">
        <v>107</v>
      </c>
      <c r="W3968" s="2" t="s">
        <v>96</v>
      </c>
      <c r="X3968" s="2" t="s">
        <v>167</v>
      </c>
      <c r="Y3968" s="2">
        <v>17.2</v>
      </c>
      <c r="Z3968" s="2" t="s">
        <v>8987</v>
      </c>
      <c r="AA3968" s="2" t="s">
        <v>109</v>
      </c>
      <c r="AB3968" s="2" t="s">
        <v>110</v>
      </c>
      <c r="AC3968" s="2">
        <v>7.6</v>
      </c>
      <c r="AD3968" s="3">
        <v>0</v>
      </c>
      <c r="AE3968" s="5">
        <v>0</v>
      </c>
      <c r="AF3968" s="2">
        <v>0</v>
      </c>
      <c r="AG3968" s="3">
        <f t="shared" si="433"/>
        <v>0</v>
      </c>
      <c r="AH3968" s="2" t="s">
        <v>50</v>
      </c>
      <c r="AI3968" s="3">
        <v>0</v>
      </c>
    </row>
    <row r="3969" spans="1:35" x14ac:dyDescent="0.3">
      <c r="A3969" s="2" t="s">
        <v>8988</v>
      </c>
      <c r="B3969" s="2" t="s">
        <v>4395</v>
      </c>
      <c r="C3969" s="2" t="s">
        <v>474</v>
      </c>
      <c r="D3969" s="2" t="s">
        <v>81</v>
      </c>
      <c r="E3969" s="2">
        <v>2024</v>
      </c>
      <c r="F3969" s="2" t="s">
        <v>68</v>
      </c>
      <c r="G3969" s="2" t="s">
        <v>93</v>
      </c>
      <c r="H3969" s="2" t="s">
        <v>94</v>
      </c>
      <c r="I3969" s="2" t="s">
        <v>39</v>
      </c>
      <c r="J3969" s="2" t="s">
        <v>487</v>
      </c>
      <c r="K3969" s="3">
        <v>3140452.21</v>
      </c>
      <c r="L3969" s="3">
        <v>1184975.1000000001</v>
      </c>
      <c r="M3969" s="3">
        <f t="shared" si="427"/>
        <v>1955477.1099999999</v>
      </c>
      <c r="N3969" s="3">
        <v>361375.32</v>
      </c>
      <c r="O3969" s="3">
        <f t="shared" si="428"/>
        <v>1594101.7899999998</v>
      </c>
      <c r="P3969" s="3">
        <v>1211688.43</v>
      </c>
      <c r="Q3969" s="4">
        <f t="shared" si="429"/>
        <v>0.62267373589486974</v>
      </c>
      <c r="R3969" s="4">
        <f t="shared" si="430"/>
        <v>0.38583246901248019</v>
      </c>
      <c r="S3969" s="3">
        <v>2588899.0299999998</v>
      </c>
      <c r="T3969" s="3">
        <f t="shared" si="431"/>
        <v>551553.18000000017</v>
      </c>
      <c r="U3969" s="4">
        <f t="shared" si="432"/>
        <v>0.21304545816914314</v>
      </c>
      <c r="V3969" s="2" t="s">
        <v>107</v>
      </c>
      <c r="W3969" s="2" t="s">
        <v>117</v>
      </c>
      <c r="X3969" s="2" t="s">
        <v>97</v>
      </c>
      <c r="Y3969" s="2">
        <v>1550</v>
      </c>
      <c r="Z3969" s="2" t="s">
        <v>8989</v>
      </c>
      <c r="AA3969" s="2" t="s">
        <v>63</v>
      </c>
      <c r="AB3969" s="2" t="s">
        <v>49</v>
      </c>
      <c r="AC3969" s="2">
        <v>8.33</v>
      </c>
      <c r="AD3969" s="3">
        <v>0</v>
      </c>
      <c r="AE3969" s="5">
        <v>0</v>
      </c>
      <c r="AF3969" s="2">
        <v>0</v>
      </c>
      <c r="AG3969" s="3">
        <f t="shared" si="433"/>
        <v>0</v>
      </c>
      <c r="AH3969" s="2" t="s">
        <v>50</v>
      </c>
      <c r="AI3969" s="3">
        <v>0</v>
      </c>
    </row>
    <row r="3970" spans="1:35" x14ac:dyDescent="0.3">
      <c r="A3970" s="2" t="s">
        <v>8990</v>
      </c>
      <c r="B3970" s="2" t="s">
        <v>4575</v>
      </c>
      <c r="C3970" s="2" t="s">
        <v>456</v>
      </c>
      <c r="D3970" s="2" t="s">
        <v>54</v>
      </c>
      <c r="E3970" s="2">
        <v>2023</v>
      </c>
      <c r="F3970" s="2" t="s">
        <v>105</v>
      </c>
      <c r="G3970" s="2" t="s">
        <v>114</v>
      </c>
      <c r="H3970" s="2" t="s">
        <v>234</v>
      </c>
      <c r="I3970" s="2" t="s">
        <v>42</v>
      </c>
      <c r="J3970" s="2" t="s">
        <v>166</v>
      </c>
      <c r="K3970" s="3">
        <v>9771750.4100000001</v>
      </c>
      <c r="L3970" s="3">
        <v>3329430.4</v>
      </c>
      <c r="M3970" s="3">
        <f t="shared" ref="M3970:M4033" si="434">K3970-L3970</f>
        <v>6442320.0099999998</v>
      </c>
      <c r="N3970" s="3">
        <v>1529574.93</v>
      </c>
      <c r="O3970" s="3">
        <f t="shared" ref="O3970:O4033" si="435">M3970-N3970</f>
        <v>4912745.08</v>
      </c>
      <c r="P3970" s="3">
        <v>3918228.81</v>
      </c>
      <c r="Q3970" s="4">
        <f t="shared" ref="Q3970:Q4033" si="436">IF(K3970&lt;&gt;0,M3970/K3970,0)</f>
        <v>0.6592800409031323</v>
      </c>
      <c r="R3970" s="4">
        <f t="shared" ref="R3970:R4033" si="437">IF(K3970&lt;&gt;0,P3970/K3970,0)</f>
        <v>0.400975121713122</v>
      </c>
      <c r="S3970" s="3">
        <v>10360911.039999999</v>
      </c>
      <c r="T3970" s="3">
        <f t="shared" ref="T3970:T4033" si="438">K3970-S3970</f>
        <v>-589160.62999999896</v>
      </c>
      <c r="U3970" s="4">
        <f t="shared" ref="U3970:U4033" si="439">IF(S3970&lt;&gt;0,T3970/S3970,0)</f>
        <v>-5.6863786179173585E-2</v>
      </c>
      <c r="V3970" s="2" t="s">
        <v>44</v>
      </c>
      <c r="W3970" s="2" t="s">
        <v>207</v>
      </c>
      <c r="X3970" s="2" t="s">
        <v>236</v>
      </c>
      <c r="Y3970" s="2">
        <v>3.67</v>
      </c>
      <c r="Z3970" s="2" t="s">
        <v>8991</v>
      </c>
      <c r="AA3970" s="2" t="s">
        <v>141</v>
      </c>
      <c r="AB3970" s="2" t="s">
        <v>209</v>
      </c>
      <c r="AC3970" s="2">
        <v>2.36</v>
      </c>
      <c r="AD3970" s="3">
        <v>0</v>
      </c>
      <c r="AE3970" s="5">
        <v>0</v>
      </c>
      <c r="AF3970" s="2">
        <v>0</v>
      </c>
      <c r="AG3970" s="3">
        <f t="shared" ref="AG3970:AG4033" si="440">IF(AD3970&gt;0,(AD3970*(AE3970/100/12)*(1+AE3970/100/12)^AF3970)/((1+AE3970/100/12)^AF3970-1),0)</f>
        <v>0</v>
      </c>
      <c r="AH3970" s="2" t="s">
        <v>230</v>
      </c>
      <c r="AI3970" s="3">
        <v>0</v>
      </c>
    </row>
    <row r="3971" spans="1:35" x14ac:dyDescent="0.3">
      <c r="A3971" s="2" t="s">
        <v>8992</v>
      </c>
      <c r="B3971" s="2" t="s">
        <v>1069</v>
      </c>
      <c r="C3971" s="2" t="s">
        <v>227</v>
      </c>
      <c r="D3971" s="2" t="s">
        <v>104</v>
      </c>
      <c r="E3971" s="2">
        <v>2023</v>
      </c>
      <c r="F3971" s="2" t="s">
        <v>68</v>
      </c>
      <c r="G3971" s="2" t="s">
        <v>56</v>
      </c>
      <c r="H3971" s="2" t="s">
        <v>153</v>
      </c>
      <c r="I3971" s="2" t="s">
        <v>42</v>
      </c>
      <c r="J3971" s="2" t="s">
        <v>43</v>
      </c>
      <c r="K3971" s="3">
        <v>335079.2</v>
      </c>
      <c r="L3971" s="3">
        <v>109461.67</v>
      </c>
      <c r="M3971" s="3">
        <f t="shared" si="434"/>
        <v>225617.53000000003</v>
      </c>
      <c r="N3971" s="3">
        <v>69871.210000000006</v>
      </c>
      <c r="O3971" s="3">
        <f t="shared" si="435"/>
        <v>155746.32</v>
      </c>
      <c r="P3971" s="3">
        <v>118358.71</v>
      </c>
      <c r="Q3971" s="4">
        <f t="shared" si="436"/>
        <v>0.67332597785836912</v>
      </c>
      <c r="R3971" s="4">
        <f t="shared" si="437"/>
        <v>0.35322607311942966</v>
      </c>
      <c r="S3971" s="3">
        <v>354150.32</v>
      </c>
      <c r="T3971" s="3">
        <f t="shared" si="438"/>
        <v>-19071.119999999995</v>
      </c>
      <c r="U3971" s="4">
        <f t="shared" si="439"/>
        <v>-5.385035371420812E-2</v>
      </c>
      <c r="V3971" s="2" t="s">
        <v>124</v>
      </c>
      <c r="W3971" s="2" t="s">
        <v>207</v>
      </c>
      <c r="X3971" s="2" t="s">
        <v>155</v>
      </c>
      <c r="Y3971" s="2">
        <v>7.24</v>
      </c>
      <c r="Z3971" s="2" t="s">
        <v>343</v>
      </c>
      <c r="AA3971" s="2" t="s">
        <v>148</v>
      </c>
      <c r="AB3971" s="2" t="s">
        <v>306</v>
      </c>
      <c r="AC3971" s="2">
        <v>3.93</v>
      </c>
      <c r="AD3971" s="3">
        <v>0</v>
      </c>
      <c r="AE3971" s="5">
        <v>0</v>
      </c>
      <c r="AF3971" s="2">
        <v>0</v>
      </c>
      <c r="AG3971" s="3">
        <f t="shared" si="440"/>
        <v>0</v>
      </c>
      <c r="AH3971" s="2" t="s">
        <v>50</v>
      </c>
      <c r="AI3971" s="3">
        <v>0</v>
      </c>
    </row>
    <row r="3972" spans="1:35" x14ac:dyDescent="0.3">
      <c r="A3972" s="2" t="s">
        <v>8993</v>
      </c>
      <c r="B3972" s="2" t="s">
        <v>778</v>
      </c>
      <c r="C3972" s="2" t="s">
        <v>185</v>
      </c>
      <c r="D3972" s="2" t="s">
        <v>104</v>
      </c>
      <c r="E3972" s="2">
        <v>2024</v>
      </c>
      <c r="F3972" s="2" t="s">
        <v>105</v>
      </c>
      <c r="G3972" s="2" t="s">
        <v>69</v>
      </c>
      <c r="H3972" s="2" t="s">
        <v>165</v>
      </c>
      <c r="I3972" s="2" t="s">
        <v>39</v>
      </c>
      <c r="J3972" s="2" t="s">
        <v>273</v>
      </c>
      <c r="K3972" s="3">
        <v>4581055.5</v>
      </c>
      <c r="L3972" s="3">
        <v>1603510.88</v>
      </c>
      <c r="M3972" s="3">
        <f t="shared" si="434"/>
        <v>2977544.62</v>
      </c>
      <c r="N3972" s="3">
        <v>703648.48</v>
      </c>
      <c r="O3972" s="3">
        <f t="shared" si="435"/>
        <v>2273896.14</v>
      </c>
      <c r="P3972" s="3">
        <v>1807729.91</v>
      </c>
      <c r="Q3972" s="4">
        <f t="shared" si="436"/>
        <v>0.64996912174497778</v>
      </c>
      <c r="R3972" s="4">
        <f t="shared" si="437"/>
        <v>0.39460991249723998</v>
      </c>
      <c r="S3972" s="3">
        <v>3700887.81</v>
      </c>
      <c r="T3972" s="3">
        <f t="shared" si="438"/>
        <v>880167.69</v>
      </c>
      <c r="U3972" s="4">
        <f t="shared" si="439"/>
        <v>0.23782609340973238</v>
      </c>
      <c r="V3972" s="2" t="s">
        <v>107</v>
      </c>
      <c r="W3972" s="2" t="s">
        <v>117</v>
      </c>
      <c r="X3972" s="2" t="s">
        <v>167</v>
      </c>
      <c r="Y3972" s="2">
        <v>17.2</v>
      </c>
      <c r="Z3972" s="2" t="s">
        <v>947</v>
      </c>
      <c r="AA3972" s="2" t="s">
        <v>224</v>
      </c>
      <c r="AB3972" s="2" t="s">
        <v>100</v>
      </c>
      <c r="AC3972" s="2">
        <v>3.56</v>
      </c>
      <c r="AD3972" s="3">
        <v>0</v>
      </c>
      <c r="AE3972" s="5">
        <v>0</v>
      </c>
      <c r="AF3972" s="2">
        <v>0</v>
      </c>
      <c r="AG3972" s="3">
        <f t="shared" si="440"/>
        <v>0</v>
      </c>
      <c r="AH3972" s="2" t="s">
        <v>50</v>
      </c>
      <c r="AI3972" s="3">
        <v>0</v>
      </c>
    </row>
    <row r="3973" spans="1:35" x14ac:dyDescent="0.3">
      <c r="A3973" s="2" t="s">
        <v>8994</v>
      </c>
      <c r="B3973" s="2" t="s">
        <v>6008</v>
      </c>
      <c r="C3973" s="2" t="s">
        <v>880</v>
      </c>
      <c r="D3973" s="2" t="s">
        <v>81</v>
      </c>
      <c r="E3973" s="2">
        <v>2024</v>
      </c>
      <c r="F3973" s="2" t="s">
        <v>82</v>
      </c>
      <c r="G3973" s="2" t="s">
        <v>93</v>
      </c>
      <c r="H3973" s="2" t="s">
        <v>94</v>
      </c>
      <c r="I3973" s="2" t="s">
        <v>58</v>
      </c>
      <c r="J3973" s="2" t="s">
        <v>59</v>
      </c>
      <c r="K3973" s="3">
        <v>3028064.4</v>
      </c>
      <c r="L3973" s="3">
        <v>1637798.61</v>
      </c>
      <c r="M3973" s="3">
        <f t="shared" si="434"/>
        <v>1390265.7899999998</v>
      </c>
      <c r="N3973" s="3">
        <v>608942.73</v>
      </c>
      <c r="O3973" s="3">
        <f t="shared" si="435"/>
        <v>781323.05999999982</v>
      </c>
      <c r="P3973" s="3">
        <v>586228.32999999996</v>
      </c>
      <c r="Q3973" s="4">
        <f t="shared" si="436"/>
        <v>0.45912688977156491</v>
      </c>
      <c r="R3973" s="4">
        <f t="shared" si="437"/>
        <v>0.19359836930812963</v>
      </c>
      <c r="S3973" s="3">
        <v>3393431.01</v>
      </c>
      <c r="T3973" s="3">
        <f t="shared" si="438"/>
        <v>-365366.60999999987</v>
      </c>
      <c r="U3973" s="4">
        <f t="shared" si="439"/>
        <v>-0.10766878976567137</v>
      </c>
      <c r="V3973" s="2" t="s">
        <v>73</v>
      </c>
      <c r="W3973" s="2" t="s">
        <v>134</v>
      </c>
      <c r="X3973" s="2" t="s">
        <v>97</v>
      </c>
      <c r="Y3973" s="2">
        <v>1550</v>
      </c>
      <c r="Z3973" s="2" t="s">
        <v>8995</v>
      </c>
      <c r="AA3973" s="2" t="s">
        <v>76</v>
      </c>
      <c r="AB3973" s="2" t="s">
        <v>142</v>
      </c>
      <c r="AC3973" s="2">
        <v>3.63</v>
      </c>
      <c r="AD3973" s="3">
        <v>0</v>
      </c>
      <c r="AE3973" s="5">
        <v>0</v>
      </c>
      <c r="AF3973" s="2">
        <v>0</v>
      </c>
      <c r="AG3973" s="3">
        <f t="shared" si="440"/>
        <v>0</v>
      </c>
      <c r="AH3973" s="2" t="s">
        <v>230</v>
      </c>
      <c r="AI3973" s="3">
        <v>0</v>
      </c>
    </row>
    <row r="3974" spans="1:35" x14ac:dyDescent="0.3">
      <c r="A3974" s="2" t="s">
        <v>8996</v>
      </c>
      <c r="B3974" s="2" t="s">
        <v>351</v>
      </c>
      <c r="C3974" s="2" t="s">
        <v>253</v>
      </c>
      <c r="D3974" s="2" t="s">
        <v>54</v>
      </c>
      <c r="E3974" s="2">
        <v>2020</v>
      </c>
      <c r="F3974" s="2" t="s">
        <v>68</v>
      </c>
      <c r="G3974" s="2" t="s">
        <v>114</v>
      </c>
      <c r="H3974" s="2" t="s">
        <v>234</v>
      </c>
      <c r="I3974" s="2" t="s">
        <v>42</v>
      </c>
      <c r="J3974" s="2" t="s">
        <v>166</v>
      </c>
      <c r="K3974" s="3">
        <v>2497496.61</v>
      </c>
      <c r="L3974" s="3">
        <v>850205.48</v>
      </c>
      <c r="M3974" s="3">
        <f t="shared" si="434"/>
        <v>1647291.13</v>
      </c>
      <c r="N3974" s="3">
        <v>534337.01</v>
      </c>
      <c r="O3974" s="3">
        <f t="shared" si="435"/>
        <v>1112954.1199999999</v>
      </c>
      <c r="P3974" s="3">
        <v>830097.75</v>
      </c>
      <c r="Q3974" s="4">
        <f t="shared" si="436"/>
        <v>0.65957692330961759</v>
      </c>
      <c r="R3974" s="4">
        <f t="shared" si="437"/>
        <v>0.33237192261894605</v>
      </c>
      <c r="S3974" s="3">
        <v>2226396.83</v>
      </c>
      <c r="T3974" s="3">
        <f t="shared" si="438"/>
        <v>271099.7799999998</v>
      </c>
      <c r="U3974" s="4">
        <f t="shared" si="439"/>
        <v>0.12176615432928001</v>
      </c>
      <c r="V3974" s="2" t="s">
        <v>95</v>
      </c>
      <c r="W3974" s="2" t="s">
        <v>207</v>
      </c>
      <c r="X3974" s="2" t="s">
        <v>236</v>
      </c>
      <c r="Y3974" s="2">
        <v>3.67</v>
      </c>
      <c r="Z3974" s="2" t="s">
        <v>8997</v>
      </c>
      <c r="AA3974" s="2" t="s">
        <v>76</v>
      </c>
      <c r="AB3974" s="2" t="s">
        <v>64</v>
      </c>
      <c r="AC3974" s="2">
        <v>1.62</v>
      </c>
      <c r="AD3974" s="3">
        <v>0</v>
      </c>
      <c r="AE3974" s="5">
        <v>0</v>
      </c>
      <c r="AF3974" s="2">
        <v>0</v>
      </c>
      <c r="AG3974" s="3">
        <f t="shared" si="440"/>
        <v>0</v>
      </c>
      <c r="AH3974" s="2" t="s">
        <v>50</v>
      </c>
      <c r="AI3974" s="3">
        <v>0</v>
      </c>
    </row>
    <row r="3975" spans="1:35" x14ac:dyDescent="0.3">
      <c r="A3975" s="2" t="s">
        <v>8998</v>
      </c>
      <c r="B3975" s="2" t="s">
        <v>8999</v>
      </c>
      <c r="C3975" s="2" t="s">
        <v>304</v>
      </c>
      <c r="D3975" s="2" t="s">
        <v>104</v>
      </c>
      <c r="E3975" s="2">
        <v>2022</v>
      </c>
      <c r="F3975" s="2" t="s">
        <v>55</v>
      </c>
      <c r="G3975" s="2" t="s">
        <v>69</v>
      </c>
      <c r="H3975" s="2" t="s">
        <v>70</v>
      </c>
      <c r="I3975" s="2" t="s">
        <v>178</v>
      </c>
      <c r="J3975" s="2" t="s">
        <v>206</v>
      </c>
      <c r="K3975" s="3">
        <v>3681615.22</v>
      </c>
      <c r="L3975" s="3">
        <v>1418930.88</v>
      </c>
      <c r="M3975" s="3">
        <f t="shared" si="434"/>
        <v>2262684.3400000003</v>
      </c>
      <c r="N3975" s="3">
        <v>495344.45</v>
      </c>
      <c r="O3975" s="3">
        <f t="shared" si="435"/>
        <v>1767339.8900000004</v>
      </c>
      <c r="P3975" s="3">
        <v>1264396.71</v>
      </c>
      <c r="Q3975" s="4">
        <f t="shared" si="436"/>
        <v>0.61459012003975799</v>
      </c>
      <c r="R3975" s="4">
        <f t="shared" si="437"/>
        <v>0.34343532239091512</v>
      </c>
      <c r="S3975" s="3">
        <v>3322906.13</v>
      </c>
      <c r="T3975" s="3">
        <f t="shared" si="438"/>
        <v>358709.09000000032</v>
      </c>
      <c r="U3975" s="4">
        <f t="shared" si="439"/>
        <v>0.10795041327273375</v>
      </c>
      <c r="V3975" s="2" t="s">
        <v>44</v>
      </c>
      <c r="W3975" s="2" t="s">
        <v>207</v>
      </c>
      <c r="X3975" s="2" t="s">
        <v>74</v>
      </c>
      <c r="Y3975" s="2">
        <v>1.36</v>
      </c>
      <c r="Z3975" s="2" t="s">
        <v>9000</v>
      </c>
      <c r="AA3975" s="2" t="s">
        <v>99</v>
      </c>
      <c r="AB3975" s="2" t="s">
        <v>306</v>
      </c>
      <c r="AC3975" s="2">
        <v>3.97</v>
      </c>
      <c r="AD3975" s="3">
        <v>3734893.19</v>
      </c>
      <c r="AE3975" s="5">
        <v>11.99</v>
      </c>
      <c r="AF3975" s="2">
        <v>36</v>
      </c>
      <c r="AG3975" s="3">
        <f t="shared" si="440"/>
        <v>124034.0617007551</v>
      </c>
      <c r="AH3975" s="2" t="s">
        <v>50</v>
      </c>
      <c r="AI3975" s="3">
        <v>0</v>
      </c>
    </row>
    <row r="3976" spans="1:35" x14ac:dyDescent="0.3">
      <c r="A3976" s="2" t="s">
        <v>9001</v>
      </c>
      <c r="B3976" s="2" t="s">
        <v>4121</v>
      </c>
      <c r="C3976" s="2" t="s">
        <v>37</v>
      </c>
      <c r="D3976" s="2" t="s">
        <v>38</v>
      </c>
      <c r="E3976" s="2">
        <v>2022</v>
      </c>
      <c r="F3976" s="2" t="s">
        <v>58</v>
      </c>
      <c r="G3976" s="2" t="s">
        <v>114</v>
      </c>
      <c r="H3976" s="2" t="s">
        <v>190</v>
      </c>
      <c r="I3976" s="2" t="s">
        <v>131</v>
      </c>
      <c r="J3976" s="2" t="s">
        <v>544</v>
      </c>
      <c r="K3976" s="3">
        <v>1471458.19</v>
      </c>
      <c r="L3976" s="3">
        <v>603091.87</v>
      </c>
      <c r="M3976" s="3">
        <f t="shared" si="434"/>
        <v>868366.32</v>
      </c>
      <c r="N3976" s="3">
        <v>216465.36</v>
      </c>
      <c r="O3976" s="3">
        <f t="shared" si="435"/>
        <v>651900.96</v>
      </c>
      <c r="P3976" s="3">
        <v>487816.45</v>
      </c>
      <c r="Q3976" s="4">
        <f t="shared" si="436"/>
        <v>0.59013998895884356</v>
      </c>
      <c r="R3976" s="4">
        <f t="shared" si="437"/>
        <v>0.33151906952925386</v>
      </c>
      <c r="S3976" s="3">
        <v>1472067.22</v>
      </c>
      <c r="T3976" s="3">
        <f t="shared" si="438"/>
        <v>-609.03000000002794</v>
      </c>
      <c r="U3976" s="4">
        <f t="shared" si="439"/>
        <v>-4.1372431348619254E-4</v>
      </c>
      <c r="V3976" s="2" t="s">
        <v>44</v>
      </c>
      <c r="W3976" s="2" t="s">
        <v>60</v>
      </c>
      <c r="X3976" s="2" t="s">
        <v>192</v>
      </c>
      <c r="Y3976" s="2">
        <v>3.64</v>
      </c>
      <c r="Z3976" s="2" t="s">
        <v>9002</v>
      </c>
      <c r="AA3976" s="2" t="s">
        <v>224</v>
      </c>
      <c r="AB3976" s="2" t="s">
        <v>77</v>
      </c>
      <c r="AC3976" s="2">
        <v>2.0099999999999998</v>
      </c>
      <c r="AD3976" s="3">
        <v>0</v>
      </c>
      <c r="AE3976" s="5">
        <v>0</v>
      </c>
      <c r="AF3976" s="2">
        <v>0</v>
      </c>
      <c r="AG3976" s="3">
        <f t="shared" si="440"/>
        <v>0</v>
      </c>
      <c r="AH3976" s="2" t="s">
        <v>50</v>
      </c>
      <c r="AI3976" s="3">
        <v>0</v>
      </c>
    </row>
    <row r="3977" spans="1:35" x14ac:dyDescent="0.3">
      <c r="A3977" s="2" t="s">
        <v>9003</v>
      </c>
      <c r="B3977" s="2" t="s">
        <v>4466</v>
      </c>
      <c r="C3977" s="2" t="s">
        <v>201</v>
      </c>
      <c r="D3977" s="2" t="s">
        <v>54</v>
      </c>
      <c r="E3977" s="2">
        <v>2020</v>
      </c>
      <c r="F3977" s="2" t="s">
        <v>92</v>
      </c>
      <c r="G3977" s="2" t="s">
        <v>56</v>
      </c>
      <c r="H3977" s="2" t="s">
        <v>262</v>
      </c>
      <c r="I3977" s="2" t="s">
        <v>55</v>
      </c>
      <c r="J3977" s="2" t="s">
        <v>154</v>
      </c>
      <c r="K3977" s="3">
        <v>1904616.4</v>
      </c>
      <c r="L3977" s="3">
        <v>761049.73</v>
      </c>
      <c r="M3977" s="3">
        <f t="shared" si="434"/>
        <v>1143566.67</v>
      </c>
      <c r="N3977" s="3">
        <v>206206.94</v>
      </c>
      <c r="O3977" s="3">
        <f t="shared" si="435"/>
        <v>937359.73</v>
      </c>
      <c r="P3977" s="3">
        <v>684736.86</v>
      </c>
      <c r="Q3977" s="4">
        <f t="shared" si="436"/>
        <v>0.60041836770910928</v>
      </c>
      <c r="R3977" s="4">
        <f t="shared" si="437"/>
        <v>0.35951431479850748</v>
      </c>
      <c r="S3977" s="3">
        <v>1890080.65</v>
      </c>
      <c r="T3977" s="3">
        <f t="shared" si="438"/>
        <v>14535.75</v>
      </c>
      <c r="U3977" s="4">
        <f t="shared" si="439"/>
        <v>7.6905448452689049E-3</v>
      </c>
      <c r="V3977" s="2" t="s">
        <v>107</v>
      </c>
      <c r="W3977" s="2" t="s">
        <v>96</v>
      </c>
      <c r="X3977" s="2" t="s">
        <v>264</v>
      </c>
      <c r="Y3977" s="2">
        <v>83.5</v>
      </c>
      <c r="Z3977" s="2" t="s">
        <v>3154</v>
      </c>
      <c r="AA3977" s="2" t="s">
        <v>76</v>
      </c>
      <c r="AB3977" s="2" t="s">
        <v>149</v>
      </c>
      <c r="AC3977" s="2">
        <v>5.31</v>
      </c>
      <c r="AD3977" s="3">
        <v>0</v>
      </c>
      <c r="AE3977" s="5">
        <v>0</v>
      </c>
      <c r="AF3977" s="2">
        <v>0</v>
      </c>
      <c r="AG3977" s="3">
        <f t="shared" si="440"/>
        <v>0</v>
      </c>
      <c r="AH3977" s="2" t="s">
        <v>230</v>
      </c>
      <c r="AI3977" s="3">
        <v>0</v>
      </c>
    </row>
    <row r="3978" spans="1:35" x14ac:dyDescent="0.3">
      <c r="A3978" s="2" t="s">
        <v>9004</v>
      </c>
      <c r="B3978" s="2" t="s">
        <v>1028</v>
      </c>
      <c r="C3978" s="2" t="s">
        <v>249</v>
      </c>
      <c r="D3978" s="2" t="s">
        <v>104</v>
      </c>
      <c r="E3978" s="2">
        <v>2023</v>
      </c>
      <c r="F3978" s="2" t="s">
        <v>58</v>
      </c>
      <c r="G3978" s="2" t="s">
        <v>69</v>
      </c>
      <c r="H3978" s="2" t="s">
        <v>70</v>
      </c>
      <c r="I3978" s="2" t="s">
        <v>55</v>
      </c>
      <c r="J3978" s="2" t="s">
        <v>217</v>
      </c>
      <c r="K3978" s="3">
        <v>8977328.6799999997</v>
      </c>
      <c r="L3978" s="3">
        <v>4911398.3600000003</v>
      </c>
      <c r="M3978" s="3">
        <f t="shared" si="434"/>
        <v>4065930.3199999994</v>
      </c>
      <c r="N3978" s="3">
        <v>873813.96</v>
      </c>
      <c r="O3978" s="3">
        <f t="shared" si="435"/>
        <v>3192116.3599999994</v>
      </c>
      <c r="P3978" s="3">
        <v>2435360.3199999998</v>
      </c>
      <c r="Q3978" s="4">
        <f t="shared" si="436"/>
        <v>0.45291093430256352</v>
      </c>
      <c r="R3978" s="4">
        <f t="shared" si="437"/>
        <v>0.27127895243777572</v>
      </c>
      <c r="S3978" s="3">
        <v>10346328.09</v>
      </c>
      <c r="T3978" s="3">
        <f t="shared" si="438"/>
        <v>-1368999.4100000001</v>
      </c>
      <c r="U3978" s="4">
        <f t="shared" si="439"/>
        <v>-0.13231741716398635</v>
      </c>
      <c r="V3978" s="2" t="s">
        <v>124</v>
      </c>
      <c r="W3978" s="2" t="s">
        <v>45</v>
      </c>
      <c r="X3978" s="2" t="s">
        <v>74</v>
      </c>
      <c r="Y3978" s="2">
        <v>1.36</v>
      </c>
      <c r="Z3978" s="2" t="s">
        <v>4428</v>
      </c>
      <c r="AA3978" s="2" t="s">
        <v>109</v>
      </c>
      <c r="AB3978" s="2" t="s">
        <v>306</v>
      </c>
      <c r="AC3978" s="2">
        <v>9.8000000000000007</v>
      </c>
      <c r="AD3978" s="3">
        <v>0</v>
      </c>
      <c r="AE3978" s="5">
        <v>0</v>
      </c>
      <c r="AF3978" s="2">
        <v>0</v>
      </c>
      <c r="AG3978" s="3">
        <f t="shared" si="440"/>
        <v>0</v>
      </c>
      <c r="AH3978" s="2" t="s">
        <v>50</v>
      </c>
      <c r="AI3978" s="3">
        <v>0</v>
      </c>
    </row>
    <row r="3979" spans="1:35" x14ac:dyDescent="0.3">
      <c r="A3979" s="2" t="s">
        <v>9005</v>
      </c>
      <c r="B3979" s="2" t="s">
        <v>425</v>
      </c>
      <c r="C3979" s="2" t="s">
        <v>377</v>
      </c>
      <c r="D3979" s="2" t="s">
        <v>81</v>
      </c>
      <c r="E3979" s="2">
        <v>2023</v>
      </c>
      <c r="F3979" s="2" t="s">
        <v>92</v>
      </c>
      <c r="G3979" s="2" t="s">
        <v>114</v>
      </c>
      <c r="H3979" s="2" t="s">
        <v>115</v>
      </c>
      <c r="I3979" s="2" t="s">
        <v>178</v>
      </c>
      <c r="J3979" s="2" t="s">
        <v>179</v>
      </c>
      <c r="K3979" s="3">
        <v>3107391.46</v>
      </c>
      <c r="L3979" s="3">
        <v>1289021.06</v>
      </c>
      <c r="M3979" s="3">
        <f t="shared" si="434"/>
        <v>1818370.4</v>
      </c>
      <c r="N3979" s="3">
        <v>345042.73</v>
      </c>
      <c r="O3979" s="3">
        <f t="shared" si="435"/>
        <v>1473327.67</v>
      </c>
      <c r="P3979" s="3">
        <v>1106281.3600000001</v>
      </c>
      <c r="Q3979" s="4">
        <f t="shared" si="436"/>
        <v>0.5851758374852456</v>
      </c>
      <c r="R3979" s="4">
        <f t="shared" si="437"/>
        <v>0.35601609074384216</v>
      </c>
      <c r="S3979" s="3">
        <v>2710295.74</v>
      </c>
      <c r="T3979" s="3">
        <f t="shared" si="438"/>
        <v>397095.71999999974</v>
      </c>
      <c r="U3979" s="4">
        <f t="shared" si="439"/>
        <v>0.14651379705153494</v>
      </c>
      <c r="V3979" s="2" t="s">
        <v>133</v>
      </c>
      <c r="W3979" s="2" t="s">
        <v>96</v>
      </c>
      <c r="X3979" s="2" t="s">
        <v>118</v>
      </c>
      <c r="Y3979" s="2">
        <v>3.75</v>
      </c>
      <c r="Z3979" s="2" t="s">
        <v>9006</v>
      </c>
      <c r="AA3979" s="2" t="s">
        <v>99</v>
      </c>
      <c r="AB3979" s="2" t="s">
        <v>49</v>
      </c>
      <c r="AC3979" s="2">
        <v>4.5199999999999996</v>
      </c>
      <c r="AD3979" s="3">
        <v>2112691.25</v>
      </c>
      <c r="AE3979" s="5">
        <v>11.06</v>
      </c>
      <c r="AF3979" s="2">
        <v>12</v>
      </c>
      <c r="AG3979" s="3">
        <f t="shared" si="440"/>
        <v>186782.28981007831</v>
      </c>
      <c r="AH3979" s="2" t="s">
        <v>230</v>
      </c>
      <c r="AI3979" s="3">
        <v>1649127.68</v>
      </c>
    </row>
    <row r="3980" spans="1:35" x14ac:dyDescent="0.3">
      <c r="A3980" s="2" t="s">
        <v>9007</v>
      </c>
      <c r="B3980" s="2" t="s">
        <v>2000</v>
      </c>
      <c r="C3980" s="2" t="s">
        <v>80</v>
      </c>
      <c r="D3980" s="2" t="s">
        <v>81</v>
      </c>
      <c r="E3980" s="2">
        <v>2020</v>
      </c>
      <c r="F3980" s="2" t="s">
        <v>58</v>
      </c>
      <c r="G3980" s="2" t="s">
        <v>93</v>
      </c>
      <c r="H3980" s="2" t="s">
        <v>221</v>
      </c>
      <c r="I3980" s="2" t="s">
        <v>178</v>
      </c>
      <c r="J3980" s="2" t="s">
        <v>206</v>
      </c>
      <c r="K3980" s="3">
        <v>1509811.57</v>
      </c>
      <c r="L3980" s="3">
        <v>510895.22</v>
      </c>
      <c r="M3980" s="3">
        <f t="shared" si="434"/>
        <v>998916.35000000009</v>
      </c>
      <c r="N3980" s="3">
        <v>193024.3</v>
      </c>
      <c r="O3980" s="3">
        <f t="shared" si="435"/>
        <v>805892.05</v>
      </c>
      <c r="P3980" s="3">
        <v>606546.87</v>
      </c>
      <c r="Q3980" s="4">
        <f t="shared" si="436"/>
        <v>0.6616165684834433</v>
      </c>
      <c r="R3980" s="4">
        <f t="shared" si="437"/>
        <v>0.40173680083800123</v>
      </c>
      <c r="S3980" s="3">
        <v>1577655.78</v>
      </c>
      <c r="T3980" s="3">
        <f t="shared" si="438"/>
        <v>-67844.209999999963</v>
      </c>
      <c r="U3980" s="4">
        <f t="shared" si="439"/>
        <v>-4.3003176523081582E-2</v>
      </c>
      <c r="V3980" s="2" t="s">
        <v>73</v>
      </c>
      <c r="W3980" s="2" t="s">
        <v>96</v>
      </c>
      <c r="X3980" s="2" t="s">
        <v>222</v>
      </c>
      <c r="Y3980" s="2">
        <v>18.899999999999999</v>
      </c>
      <c r="Z3980" s="2" t="s">
        <v>9008</v>
      </c>
      <c r="AA3980" s="2" t="s">
        <v>141</v>
      </c>
      <c r="AB3980" s="2" t="s">
        <v>242</v>
      </c>
      <c r="AC3980" s="2">
        <v>3.49</v>
      </c>
      <c r="AD3980" s="3">
        <v>1275003.9099999999</v>
      </c>
      <c r="AE3980" s="5">
        <v>11.96</v>
      </c>
      <c r="AF3980" s="2">
        <v>120</v>
      </c>
      <c r="AG3980" s="3">
        <f t="shared" si="440"/>
        <v>18263.13174766587</v>
      </c>
      <c r="AH3980" s="2" t="s">
        <v>50</v>
      </c>
      <c r="AI3980" s="3">
        <v>0</v>
      </c>
    </row>
    <row r="3981" spans="1:35" x14ac:dyDescent="0.3">
      <c r="A3981" s="2" t="s">
        <v>9009</v>
      </c>
      <c r="B3981" s="2" t="s">
        <v>553</v>
      </c>
      <c r="C3981" s="2" t="s">
        <v>322</v>
      </c>
      <c r="D3981" s="2" t="s">
        <v>38</v>
      </c>
      <c r="E3981" s="2">
        <v>2021</v>
      </c>
      <c r="F3981" s="2" t="s">
        <v>105</v>
      </c>
      <c r="G3981" s="2" t="s">
        <v>69</v>
      </c>
      <c r="H3981" s="2" t="s">
        <v>272</v>
      </c>
      <c r="I3981" s="2" t="s">
        <v>58</v>
      </c>
      <c r="J3981" s="2" t="s">
        <v>240</v>
      </c>
      <c r="K3981" s="3">
        <v>8510140.0999999996</v>
      </c>
      <c r="L3981" s="3">
        <v>4302053.37</v>
      </c>
      <c r="M3981" s="3">
        <f t="shared" si="434"/>
        <v>4208086.7299999995</v>
      </c>
      <c r="N3981" s="3">
        <v>1621121.44</v>
      </c>
      <c r="O3981" s="3">
        <f t="shared" si="435"/>
        <v>2586965.2899999996</v>
      </c>
      <c r="P3981" s="3">
        <v>2038936.2</v>
      </c>
      <c r="Q3981" s="4">
        <f t="shared" si="436"/>
        <v>0.49447913671832494</v>
      </c>
      <c r="R3981" s="4">
        <f t="shared" si="437"/>
        <v>0.23958902862245476</v>
      </c>
      <c r="S3981" s="3">
        <v>9622638.5199999996</v>
      </c>
      <c r="T3981" s="3">
        <f t="shared" si="438"/>
        <v>-1112498.42</v>
      </c>
      <c r="U3981" s="4">
        <f t="shared" si="439"/>
        <v>-0.11561261681894708</v>
      </c>
      <c r="V3981" s="2" t="s">
        <v>85</v>
      </c>
      <c r="W3981" s="2" t="s">
        <v>96</v>
      </c>
      <c r="X3981" s="2" t="s">
        <v>274</v>
      </c>
      <c r="Y3981" s="2">
        <v>1</v>
      </c>
      <c r="Z3981" s="2" t="s">
        <v>9010</v>
      </c>
      <c r="AA3981" s="2" t="s">
        <v>224</v>
      </c>
      <c r="AB3981" s="2" t="s">
        <v>149</v>
      </c>
      <c r="AC3981" s="2">
        <v>8.27</v>
      </c>
      <c r="AD3981" s="3">
        <v>0</v>
      </c>
      <c r="AE3981" s="5">
        <v>0</v>
      </c>
      <c r="AF3981" s="2">
        <v>0</v>
      </c>
      <c r="AG3981" s="3">
        <f t="shared" si="440"/>
        <v>0</v>
      </c>
      <c r="AH3981" s="2" t="s">
        <v>50</v>
      </c>
      <c r="AI3981" s="3">
        <v>0</v>
      </c>
    </row>
    <row r="3982" spans="1:35" x14ac:dyDescent="0.3">
      <c r="A3982" s="2" t="s">
        <v>9011</v>
      </c>
      <c r="B3982" s="2" t="s">
        <v>1458</v>
      </c>
      <c r="C3982" s="2" t="s">
        <v>138</v>
      </c>
      <c r="D3982" s="2" t="s">
        <v>104</v>
      </c>
      <c r="E3982" s="2">
        <v>2024</v>
      </c>
      <c r="F3982" s="2" t="s">
        <v>39</v>
      </c>
      <c r="G3982" s="2" t="s">
        <v>114</v>
      </c>
      <c r="H3982" s="2" t="s">
        <v>115</v>
      </c>
      <c r="I3982" s="2" t="s">
        <v>39</v>
      </c>
      <c r="J3982" s="2" t="s">
        <v>273</v>
      </c>
      <c r="K3982" s="3">
        <v>5144566.42</v>
      </c>
      <c r="L3982" s="3">
        <v>2205939.31</v>
      </c>
      <c r="M3982" s="3">
        <f t="shared" si="434"/>
        <v>2938627.11</v>
      </c>
      <c r="N3982" s="3">
        <v>526043.27</v>
      </c>
      <c r="O3982" s="3">
        <f t="shared" si="435"/>
        <v>2412583.84</v>
      </c>
      <c r="P3982" s="3">
        <v>1797544.12</v>
      </c>
      <c r="Q3982" s="4">
        <f t="shared" si="436"/>
        <v>0.57120986883866487</v>
      </c>
      <c r="R3982" s="4">
        <f t="shared" si="437"/>
        <v>0.34940633928096904</v>
      </c>
      <c r="S3982" s="3">
        <v>4576063.8600000003</v>
      </c>
      <c r="T3982" s="3">
        <f t="shared" si="438"/>
        <v>568502.55999999959</v>
      </c>
      <c r="U3982" s="4">
        <f t="shared" si="439"/>
        <v>0.12423396556358363</v>
      </c>
      <c r="V3982" s="2" t="s">
        <v>124</v>
      </c>
      <c r="W3982" s="2" t="s">
        <v>60</v>
      </c>
      <c r="X3982" s="2" t="s">
        <v>118</v>
      </c>
      <c r="Y3982" s="2">
        <v>3.75</v>
      </c>
      <c r="Z3982" s="2" t="s">
        <v>8329</v>
      </c>
      <c r="AA3982" s="2" t="s">
        <v>224</v>
      </c>
      <c r="AB3982" s="2" t="s">
        <v>77</v>
      </c>
      <c r="AC3982" s="2">
        <v>6.59</v>
      </c>
      <c r="AD3982" s="3">
        <v>0</v>
      </c>
      <c r="AE3982" s="5">
        <v>0</v>
      </c>
      <c r="AF3982" s="2">
        <v>0</v>
      </c>
      <c r="AG3982" s="3">
        <f t="shared" si="440"/>
        <v>0</v>
      </c>
      <c r="AH3982" s="2" t="s">
        <v>50</v>
      </c>
      <c r="AI3982" s="3">
        <v>0</v>
      </c>
    </row>
    <row r="3983" spans="1:35" x14ac:dyDescent="0.3">
      <c r="A3983" s="2" t="s">
        <v>9012</v>
      </c>
      <c r="B3983" s="2" t="s">
        <v>4218</v>
      </c>
      <c r="C3983" s="2" t="s">
        <v>37</v>
      </c>
      <c r="D3983" s="2" t="s">
        <v>38</v>
      </c>
      <c r="E3983" s="2">
        <v>2022</v>
      </c>
      <c r="F3983" s="2" t="s">
        <v>68</v>
      </c>
      <c r="G3983" s="2" t="s">
        <v>69</v>
      </c>
      <c r="H3983" s="2" t="s">
        <v>165</v>
      </c>
      <c r="I3983" s="2" t="s">
        <v>39</v>
      </c>
      <c r="J3983" s="2" t="s">
        <v>487</v>
      </c>
      <c r="K3983" s="3">
        <v>3285225.69</v>
      </c>
      <c r="L3983" s="3">
        <v>1583833.26</v>
      </c>
      <c r="M3983" s="3">
        <f t="shared" si="434"/>
        <v>1701392.43</v>
      </c>
      <c r="N3983" s="3">
        <v>447874.79</v>
      </c>
      <c r="O3983" s="3">
        <f t="shared" si="435"/>
        <v>1253517.6399999999</v>
      </c>
      <c r="P3983" s="3">
        <v>945032.55</v>
      </c>
      <c r="Q3983" s="4">
        <f t="shared" si="436"/>
        <v>0.51789209952269666</v>
      </c>
      <c r="R3983" s="4">
        <f t="shared" si="437"/>
        <v>0.28766137829635691</v>
      </c>
      <c r="S3983" s="3">
        <v>3422304.12</v>
      </c>
      <c r="T3983" s="3">
        <f t="shared" si="438"/>
        <v>-137078.43000000017</v>
      </c>
      <c r="U3983" s="4">
        <f t="shared" si="439"/>
        <v>-4.0054426840359286E-2</v>
      </c>
      <c r="V3983" s="2" t="s">
        <v>133</v>
      </c>
      <c r="W3983" s="2" t="s">
        <v>45</v>
      </c>
      <c r="X3983" s="2" t="s">
        <v>167</v>
      </c>
      <c r="Y3983" s="2">
        <v>17.2</v>
      </c>
      <c r="Z3983" s="2" t="s">
        <v>8679</v>
      </c>
      <c r="AA3983" s="2" t="s">
        <v>48</v>
      </c>
      <c r="AB3983" s="2" t="s">
        <v>88</v>
      </c>
      <c r="AC3983" s="2">
        <v>2</v>
      </c>
      <c r="AD3983" s="3">
        <v>0</v>
      </c>
      <c r="AE3983" s="5">
        <v>0</v>
      </c>
      <c r="AF3983" s="2">
        <v>0</v>
      </c>
      <c r="AG3983" s="3">
        <f t="shared" si="440"/>
        <v>0</v>
      </c>
      <c r="AH3983" s="2" t="s">
        <v>50</v>
      </c>
      <c r="AI3983" s="3">
        <v>0</v>
      </c>
    </row>
    <row r="3984" spans="1:35" x14ac:dyDescent="0.3">
      <c r="A3984" s="2" t="s">
        <v>9013</v>
      </c>
      <c r="B3984" s="2" t="s">
        <v>3850</v>
      </c>
      <c r="C3984" s="2" t="s">
        <v>53</v>
      </c>
      <c r="D3984" s="2" t="s">
        <v>54</v>
      </c>
      <c r="E3984" s="2">
        <v>2021</v>
      </c>
      <c r="F3984" s="2" t="s">
        <v>58</v>
      </c>
      <c r="G3984" s="2" t="s">
        <v>40</v>
      </c>
      <c r="H3984" s="2" t="s">
        <v>139</v>
      </c>
      <c r="I3984" s="2" t="s">
        <v>178</v>
      </c>
      <c r="J3984" s="2" t="s">
        <v>288</v>
      </c>
      <c r="K3984" s="3">
        <v>2125801.33</v>
      </c>
      <c r="L3984" s="3">
        <v>1220160.48</v>
      </c>
      <c r="M3984" s="3">
        <f t="shared" si="434"/>
        <v>905640.85000000009</v>
      </c>
      <c r="N3984" s="3">
        <v>214883.33</v>
      </c>
      <c r="O3984" s="3">
        <f t="shared" si="435"/>
        <v>690757.52000000014</v>
      </c>
      <c r="P3984" s="3">
        <v>494500.14</v>
      </c>
      <c r="Q3984" s="4">
        <f t="shared" si="436"/>
        <v>0.42602327753741692</v>
      </c>
      <c r="R3984" s="4">
        <f t="shared" si="437"/>
        <v>0.23261822872224847</v>
      </c>
      <c r="S3984" s="3">
        <v>1999446.95</v>
      </c>
      <c r="T3984" s="3">
        <f t="shared" si="438"/>
        <v>126354.38000000012</v>
      </c>
      <c r="U3984" s="4">
        <f t="shared" si="439"/>
        <v>6.3194664904712844E-2</v>
      </c>
      <c r="V3984" s="2" t="s">
        <v>133</v>
      </c>
      <c r="W3984" s="2" t="s">
        <v>117</v>
      </c>
      <c r="X3984" s="2" t="s">
        <v>86</v>
      </c>
      <c r="Y3984" s="2">
        <v>0.92</v>
      </c>
      <c r="Z3984" s="2" t="s">
        <v>8315</v>
      </c>
      <c r="AA3984" s="2" t="s">
        <v>99</v>
      </c>
      <c r="AB3984" s="2" t="s">
        <v>100</v>
      </c>
      <c r="AC3984" s="2">
        <v>8.59</v>
      </c>
      <c r="AD3984" s="3">
        <v>1717244.17</v>
      </c>
      <c r="AE3984" s="5">
        <v>7.46</v>
      </c>
      <c r="AF3984" s="2">
        <v>12</v>
      </c>
      <c r="AG3984" s="3">
        <f t="shared" si="440"/>
        <v>148951.95732471551</v>
      </c>
      <c r="AH3984" s="2" t="s">
        <v>50</v>
      </c>
      <c r="AI3984" s="3">
        <v>0</v>
      </c>
    </row>
    <row r="3985" spans="1:35" x14ac:dyDescent="0.3">
      <c r="A3985" s="2" t="s">
        <v>9014</v>
      </c>
      <c r="B3985" s="2" t="s">
        <v>7556</v>
      </c>
      <c r="C3985" s="2" t="s">
        <v>932</v>
      </c>
      <c r="D3985" s="2" t="s">
        <v>81</v>
      </c>
      <c r="E3985" s="2">
        <v>2020</v>
      </c>
      <c r="F3985" s="2" t="s">
        <v>82</v>
      </c>
      <c r="G3985" s="2" t="s">
        <v>114</v>
      </c>
      <c r="H3985" s="2" t="s">
        <v>115</v>
      </c>
      <c r="I3985" s="2" t="s">
        <v>42</v>
      </c>
      <c r="J3985" s="2" t="s">
        <v>422</v>
      </c>
      <c r="K3985" s="3">
        <v>4390269.07</v>
      </c>
      <c r="L3985" s="3">
        <v>1269581</v>
      </c>
      <c r="M3985" s="3">
        <f t="shared" si="434"/>
        <v>3120688.0700000003</v>
      </c>
      <c r="N3985" s="3">
        <v>890279.64</v>
      </c>
      <c r="O3985" s="3">
        <f t="shared" si="435"/>
        <v>2230408.4300000002</v>
      </c>
      <c r="P3985" s="3">
        <v>1761258.63</v>
      </c>
      <c r="Q3985" s="4">
        <f t="shared" si="436"/>
        <v>0.71081931887149685</v>
      </c>
      <c r="R3985" s="4">
        <f t="shared" si="437"/>
        <v>0.4011732770629477</v>
      </c>
      <c r="S3985" s="3">
        <v>4108118.46</v>
      </c>
      <c r="T3985" s="3">
        <f t="shared" si="438"/>
        <v>282150.61000000034</v>
      </c>
      <c r="U3985" s="4">
        <f t="shared" si="439"/>
        <v>6.8681225419191139E-2</v>
      </c>
      <c r="V3985" s="2" t="s">
        <v>44</v>
      </c>
      <c r="W3985" s="2" t="s">
        <v>45</v>
      </c>
      <c r="X3985" s="2" t="s">
        <v>118</v>
      </c>
      <c r="Y3985" s="2">
        <v>3.75</v>
      </c>
      <c r="Z3985" s="2" t="s">
        <v>5767</v>
      </c>
      <c r="AA3985" s="2" t="s">
        <v>99</v>
      </c>
      <c r="AB3985" s="2" t="s">
        <v>306</v>
      </c>
      <c r="AC3985" s="2">
        <v>6.32</v>
      </c>
      <c r="AD3985" s="3">
        <v>0</v>
      </c>
      <c r="AE3985" s="5">
        <v>0</v>
      </c>
      <c r="AF3985" s="2">
        <v>0</v>
      </c>
      <c r="AG3985" s="3">
        <f t="shared" si="440"/>
        <v>0</v>
      </c>
      <c r="AH3985" s="2" t="s">
        <v>50</v>
      </c>
      <c r="AI3985" s="3">
        <v>0</v>
      </c>
    </row>
    <row r="3986" spans="1:35" x14ac:dyDescent="0.3">
      <c r="A3986" s="2" t="s">
        <v>9015</v>
      </c>
      <c r="B3986" s="2" t="s">
        <v>4377</v>
      </c>
      <c r="C3986" s="2" t="s">
        <v>130</v>
      </c>
      <c r="D3986" s="2" t="s">
        <v>104</v>
      </c>
      <c r="E3986" s="2">
        <v>2022</v>
      </c>
      <c r="F3986" s="2" t="s">
        <v>39</v>
      </c>
      <c r="G3986" s="2" t="s">
        <v>56</v>
      </c>
      <c r="H3986" s="2" t="s">
        <v>57</v>
      </c>
      <c r="I3986" s="2" t="s">
        <v>55</v>
      </c>
      <c r="J3986" s="2" t="s">
        <v>540</v>
      </c>
      <c r="K3986" s="3">
        <v>4561112.8600000003</v>
      </c>
      <c r="L3986" s="3">
        <v>2634659.71</v>
      </c>
      <c r="M3986" s="3">
        <f t="shared" si="434"/>
        <v>1926453.1500000004</v>
      </c>
      <c r="N3986" s="3">
        <v>547238.36</v>
      </c>
      <c r="O3986" s="3">
        <f t="shared" si="435"/>
        <v>1379214.7900000005</v>
      </c>
      <c r="P3986" s="3">
        <v>973402.76</v>
      </c>
      <c r="Q3986" s="4">
        <f t="shared" si="436"/>
        <v>0.42236471868402753</v>
      </c>
      <c r="R3986" s="4">
        <f t="shared" si="437"/>
        <v>0.21341343436961127</v>
      </c>
      <c r="S3986" s="3">
        <v>3942343.17</v>
      </c>
      <c r="T3986" s="3">
        <f t="shared" si="438"/>
        <v>618769.69000000041</v>
      </c>
      <c r="U3986" s="4">
        <f t="shared" si="439"/>
        <v>0.15695480157806771</v>
      </c>
      <c r="V3986" s="2" t="s">
        <v>133</v>
      </c>
      <c r="W3986" s="2" t="s">
        <v>125</v>
      </c>
      <c r="X3986" s="2" t="s">
        <v>61</v>
      </c>
      <c r="Y3986" s="2">
        <v>1.53</v>
      </c>
      <c r="Z3986" s="2" t="s">
        <v>9016</v>
      </c>
      <c r="AA3986" s="2" t="s">
        <v>224</v>
      </c>
      <c r="AB3986" s="2" t="s">
        <v>49</v>
      </c>
      <c r="AC3986" s="2">
        <v>3.35</v>
      </c>
      <c r="AD3986" s="3">
        <v>0</v>
      </c>
      <c r="AE3986" s="5">
        <v>0</v>
      </c>
      <c r="AF3986" s="2">
        <v>0</v>
      </c>
      <c r="AG3986" s="3">
        <f t="shared" si="440"/>
        <v>0</v>
      </c>
      <c r="AH3986" s="2" t="s">
        <v>50</v>
      </c>
      <c r="AI3986" s="3">
        <v>0</v>
      </c>
    </row>
    <row r="3987" spans="1:35" x14ac:dyDescent="0.3">
      <c r="A3987" s="2" t="s">
        <v>9017</v>
      </c>
      <c r="B3987" s="2" t="s">
        <v>1558</v>
      </c>
      <c r="C3987" s="2" t="s">
        <v>205</v>
      </c>
      <c r="D3987" s="2" t="s">
        <v>81</v>
      </c>
      <c r="E3987" s="2">
        <v>2023</v>
      </c>
      <c r="F3987" s="2" t="s">
        <v>68</v>
      </c>
      <c r="G3987" s="2" t="s">
        <v>93</v>
      </c>
      <c r="H3987" s="2" t="s">
        <v>159</v>
      </c>
      <c r="I3987" s="2" t="s">
        <v>42</v>
      </c>
      <c r="J3987" s="2" t="s">
        <v>146</v>
      </c>
      <c r="K3987" s="3">
        <v>7653103.2800000003</v>
      </c>
      <c r="L3987" s="3">
        <v>4310650.43</v>
      </c>
      <c r="M3987" s="3">
        <f t="shared" si="434"/>
        <v>3342452.8500000006</v>
      </c>
      <c r="N3987" s="3">
        <v>1350623.83</v>
      </c>
      <c r="O3987" s="3">
        <f t="shared" si="435"/>
        <v>1991829.0200000005</v>
      </c>
      <c r="P3987" s="3">
        <v>1414580.2</v>
      </c>
      <c r="Q3987" s="4">
        <f t="shared" si="436"/>
        <v>0.43674477237683385</v>
      </c>
      <c r="R3987" s="4">
        <f t="shared" si="437"/>
        <v>0.18483746373797794</v>
      </c>
      <c r="S3987" s="3">
        <v>7533656.8099999996</v>
      </c>
      <c r="T3987" s="3">
        <f t="shared" si="438"/>
        <v>119446.47000000067</v>
      </c>
      <c r="U3987" s="4">
        <f t="shared" si="439"/>
        <v>1.5855045300371292E-2</v>
      </c>
      <c r="V3987" s="2" t="s">
        <v>124</v>
      </c>
      <c r="W3987" s="2" t="s">
        <v>117</v>
      </c>
      <c r="X3987" s="2" t="s">
        <v>160</v>
      </c>
      <c r="Y3987" s="2">
        <v>129.5</v>
      </c>
      <c r="Z3987" s="2" t="s">
        <v>9018</v>
      </c>
      <c r="AA3987" s="2" t="s">
        <v>99</v>
      </c>
      <c r="AB3987" s="2" t="s">
        <v>242</v>
      </c>
      <c r="AC3987" s="2">
        <v>9.8800000000000008</v>
      </c>
      <c r="AD3987" s="3">
        <v>0</v>
      </c>
      <c r="AE3987" s="5">
        <v>0</v>
      </c>
      <c r="AF3987" s="2">
        <v>0</v>
      </c>
      <c r="AG3987" s="3">
        <f t="shared" si="440"/>
        <v>0</v>
      </c>
      <c r="AH3987" s="2" t="s">
        <v>50</v>
      </c>
      <c r="AI3987" s="3">
        <v>0</v>
      </c>
    </row>
    <row r="3988" spans="1:35" x14ac:dyDescent="0.3">
      <c r="A3988" s="2" t="s">
        <v>9019</v>
      </c>
      <c r="B3988" s="2" t="s">
        <v>2316</v>
      </c>
      <c r="C3988" s="2" t="s">
        <v>448</v>
      </c>
      <c r="D3988" s="2" t="s">
        <v>54</v>
      </c>
      <c r="E3988" s="2">
        <v>2021</v>
      </c>
      <c r="F3988" s="2" t="s">
        <v>92</v>
      </c>
      <c r="G3988" s="2" t="s">
        <v>93</v>
      </c>
      <c r="H3988" s="2" t="s">
        <v>221</v>
      </c>
      <c r="I3988" s="2" t="s">
        <v>39</v>
      </c>
      <c r="J3988" s="2" t="s">
        <v>566</v>
      </c>
      <c r="K3988" s="3">
        <v>3499136.15</v>
      </c>
      <c r="L3988" s="3">
        <v>1449854.68</v>
      </c>
      <c r="M3988" s="3">
        <f t="shared" si="434"/>
        <v>2049281.47</v>
      </c>
      <c r="N3988" s="3">
        <v>429434.1</v>
      </c>
      <c r="O3988" s="3">
        <f t="shared" si="435"/>
        <v>1619847.37</v>
      </c>
      <c r="P3988" s="3">
        <v>1291071.8799999999</v>
      </c>
      <c r="Q3988" s="4">
        <f t="shared" si="436"/>
        <v>0.5856535390884976</v>
      </c>
      <c r="R3988" s="4">
        <f t="shared" si="437"/>
        <v>0.36896874675768188</v>
      </c>
      <c r="S3988" s="3">
        <v>3551706.84</v>
      </c>
      <c r="T3988" s="3">
        <f t="shared" si="438"/>
        <v>-52570.689999999944</v>
      </c>
      <c r="U3988" s="4">
        <f t="shared" si="439"/>
        <v>-1.4801528495521873E-2</v>
      </c>
      <c r="V3988" s="2" t="s">
        <v>73</v>
      </c>
      <c r="W3988" s="2" t="s">
        <v>125</v>
      </c>
      <c r="X3988" s="2" t="s">
        <v>222</v>
      </c>
      <c r="Y3988" s="2">
        <v>18.899999999999999</v>
      </c>
      <c r="Z3988" s="2" t="s">
        <v>9020</v>
      </c>
      <c r="AA3988" s="2" t="s">
        <v>148</v>
      </c>
      <c r="AB3988" s="2" t="s">
        <v>64</v>
      </c>
      <c r="AC3988" s="2">
        <v>5.0199999999999996</v>
      </c>
      <c r="AD3988" s="3">
        <v>0</v>
      </c>
      <c r="AE3988" s="5">
        <v>0</v>
      </c>
      <c r="AF3988" s="2">
        <v>0</v>
      </c>
      <c r="AG3988" s="3">
        <f t="shared" si="440"/>
        <v>0</v>
      </c>
      <c r="AH3988" s="2" t="s">
        <v>50</v>
      </c>
      <c r="AI3988" s="3">
        <v>0</v>
      </c>
    </row>
    <row r="3989" spans="1:35" x14ac:dyDescent="0.3">
      <c r="A3989" s="2" t="s">
        <v>9021</v>
      </c>
      <c r="B3989" s="2" t="s">
        <v>598</v>
      </c>
      <c r="C3989" s="2" t="s">
        <v>249</v>
      </c>
      <c r="D3989" s="2" t="s">
        <v>104</v>
      </c>
      <c r="E3989" s="2">
        <v>2023</v>
      </c>
      <c r="F3989" s="2" t="s">
        <v>105</v>
      </c>
      <c r="G3989" s="2" t="s">
        <v>114</v>
      </c>
      <c r="H3989" s="2" t="s">
        <v>234</v>
      </c>
      <c r="I3989" s="2" t="s">
        <v>58</v>
      </c>
      <c r="J3989" s="2" t="s">
        <v>191</v>
      </c>
      <c r="K3989" s="3">
        <v>3483241.99</v>
      </c>
      <c r="L3989" s="3">
        <v>1664329.06</v>
      </c>
      <c r="M3989" s="3">
        <f t="shared" si="434"/>
        <v>1818912.9300000002</v>
      </c>
      <c r="N3989" s="3">
        <v>325883.75</v>
      </c>
      <c r="O3989" s="3">
        <f t="shared" si="435"/>
        <v>1493029.1800000002</v>
      </c>
      <c r="P3989" s="3">
        <v>1121143.6599999999</v>
      </c>
      <c r="Q3989" s="4">
        <f t="shared" si="436"/>
        <v>0.52218965412736085</v>
      </c>
      <c r="R3989" s="4">
        <f t="shared" si="437"/>
        <v>0.32186786425366898</v>
      </c>
      <c r="S3989" s="3">
        <v>4023553.2</v>
      </c>
      <c r="T3989" s="3">
        <f t="shared" si="438"/>
        <v>-540311.21</v>
      </c>
      <c r="U3989" s="4">
        <f t="shared" si="439"/>
        <v>-0.13428707988749844</v>
      </c>
      <c r="V3989" s="2" t="s">
        <v>107</v>
      </c>
      <c r="W3989" s="2" t="s">
        <v>125</v>
      </c>
      <c r="X3989" s="2" t="s">
        <v>236</v>
      </c>
      <c r="Y3989" s="2">
        <v>3.67</v>
      </c>
      <c r="Z3989" s="2" t="s">
        <v>9022</v>
      </c>
      <c r="AA3989" s="2" t="s">
        <v>99</v>
      </c>
      <c r="AB3989" s="2" t="s">
        <v>110</v>
      </c>
      <c r="AC3989" s="2">
        <v>5.39</v>
      </c>
      <c r="AD3989" s="3">
        <v>0</v>
      </c>
      <c r="AE3989" s="5">
        <v>0</v>
      </c>
      <c r="AF3989" s="2">
        <v>0</v>
      </c>
      <c r="AG3989" s="3">
        <f t="shared" si="440"/>
        <v>0</v>
      </c>
      <c r="AH3989" s="2" t="s">
        <v>50</v>
      </c>
      <c r="AI3989" s="3">
        <v>0</v>
      </c>
    </row>
    <row r="3990" spans="1:35" x14ac:dyDescent="0.3">
      <c r="A3990" s="2" t="s">
        <v>9023</v>
      </c>
      <c r="B3990" s="2" t="s">
        <v>4857</v>
      </c>
      <c r="C3990" s="2" t="s">
        <v>278</v>
      </c>
      <c r="D3990" s="2" t="s">
        <v>54</v>
      </c>
      <c r="E3990" s="2">
        <v>2023</v>
      </c>
      <c r="F3990" s="2" t="s">
        <v>82</v>
      </c>
      <c r="G3990" s="2" t="s">
        <v>93</v>
      </c>
      <c r="H3990" s="2" t="s">
        <v>159</v>
      </c>
      <c r="I3990" s="2" t="s">
        <v>178</v>
      </c>
      <c r="J3990" s="2" t="s">
        <v>342</v>
      </c>
      <c r="K3990" s="3">
        <v>4983537.82</v>
      </c>
      <c r="L3990" s="3">
        <v>2314022.73</v>
      </c>
      <c r="M3990" s="3">
        <f t="shared" si="434"/>
        <v>2669515.0900000003</v>
      </c>
      <c r="N3990" s="3">
        <v>981823.33</v>
      </c>
      <c r="O3990" s="3">
        <f t="shared" si="435"/>
        <v>1687691.7600000002</v>
      </c>
      <c r="P3990" s="3">
        <v>1264964.75</v>
      </c>
      <c r="Q3990" s="4">
        <f t="shared" si="436"/>
        <v>0.53566666621584913</v>
      </c>
      <c r="R3990" s="4">
        <f t="shared" si="437"/>
        <v>0.25382866463327047</v>
      </c>
      <c r="S3990" s="3">
        <v>4775753.0999999996</v>
      </c>
      <c r="T3990" s="3">
        <f t="shared" si="438"/>
        <v>207784.72000000067</v>
      </c>
      <c r="U3990" s="4">
        <f t="shared" si="439"/>
        <v>4.3508262602604118E-2</v>
      </c>
      <c r="V3990" s="2" t="s">
        <v>124</v>
      </c>
      <c r="W3990" s="2" t="s">
        <v>125</v>
      </c>
      <c r="X3990" s="2" t="s">
        <v>160</v>
      </c>
      <c r="Y3990" s="2">
        <v>129.5</v>
      </c>
      <c r="Z3990" s="2" t="s">
        <v>9024</v>
      </c>
      <c r="AA3990" s="2" t="s">
        <v>99</v>
      </c>
      <c r="AB3990" s="2" t="s">
        <v>209</v>
      </c>
      <c r="AC3990" s="2">
        <v>3.62</v>
      </c>
      <c r="AD3990" s="3">
        <v>4691496.2300000004</v>
      </c>
      <c r="AE3990" s="5">
        <v>12.33</v>
      </c>
      <c r="AF3990" s="2">
        <v>12</v>
      </c>
      <c r="AG3990" s="3">
        <f t="shared" si="440"/>
        <v>417558.36254733312</v>
      </c>
      <c r="AH3990" s="2" t="s">
        <v>50</v>
      </c>
      <c r="AI3990" s="3">
        <v>0</v>
      </c>
    </row>
    <row r="3991" spans="1:35" x14ac:dyDescent="0.3">
      <c r="A3991" s="2" t="s">
        <v>9025</v>
      </c>
      <c r="B3991" s="2" t="s">
        <v>8101</v>
      </c>
      <c r="C3991" s="2" t="s">
        <v>278</v>
      </c>
      <c r="D3991" s="2" t="s">
        <v>54</v>
      </c>
      <c r="E3991" s="2">
        <v>2023</v>
      </c>
      <c r="F3991" s="2" t="s">
        <v>55</v>
      </c>
      <c r="G3991" s="2" t="s">
        <v>69</v>
      </c>
      <c r="H3991" s="2" t="s">
        <v>272</v>
      </c>
      <c r="I3991" s="2" t="s">
        <v>42</v>
      </c>
      <c r="J3991" s="2" t="s">
        <v>146</v>
      </c>
      <c r="K3991" s="3">
        <v>5021752.24</v>
      </c>
      <c r="L3991" s="3">
        <v>2154602.39</v>
      </c>
      <c r="M3991" s="3">
        <f t="shared" si="434"/>
        <v>2867149.85</v>
      </c>
      <c r="N3991" s="3">
        <v>668987.6</v>
      </c>
      <c r="O3991" s="3">
        <f t="shared" si="435"/>
        <v>2198162.25</v>
      </c>
      <c r="P3991" s="3">
        <v>1723655.58</v>
      </c>
      <c r="Q3991" s="4">
        <f t="shared" si="436"/>
        <v>0.57094609868685997</v>
      </c>
      <c r="R3991" s="4">
        <f t="shared" si="437"/>
        <v>0.34323787746246914</v>
      </c>
      <c r="S3991" s="3">
        <v>4424554.5</v>
      </c>
      <c r="T3991" s="3">
        <f t="shared" si="438"/>
        <v>597197.74000000022</v>
      </c>
      <c r="U3991" s="4">
        <f t="shared" si="439"/>
        <v>0.13497353010342628</v>
      </c>
      <c r="V3991" s="2" t="s">
        <v>85</v>
      </c>
      <c r="W3991" s="2" t="s">
        <v>96</v>
      </c>
      <c r="X3991" s="2" t="s">
        <v>274</v>
      </c>
      <c r="Y3991" s="2">
        <v>1</v>
      </c>
      <c r="Z3991" s="2" t="s">
        <v>9026</v>
      </c>
      <c r="AA3991" s="2" t="s">
        <v>63</v>
      </c>
      <c r="AB3991" s="2" t="s">
        <v>306</v>
      </c>
      <c r="AC3991" s="2">
        <v>5.65</v>
      </c>
      <c r="AD3991" s="3">
        <v>0</v>
      </c>
      <c r="AE3991" s="5">
        <v>0</v>
      </c>
      <c r="AF3991" s="2">
        <v>0</v>
      </c>
      <c r="AG3991" s="3">
        <f t="shared" si="440"/>
        <v>0</v>
      </c>
      <c r="AH3991" s="2" t="s">
        <v>50</v>
      </c>
      <c r="AI3991" s="3">
        <v>0</v>
      </c>
    </row>
    <row r="3992" spans="1:35" x14ac:dyDescent="0.3">
      <c r="A3992" s="2" t="s">
        <v>9027</v>
      </c>
      <c r="B3992" s="2" t="s">
        <v>5909</v>
      </c>
      <c r="C3992" s="2" t="s">
        <v>249</v>
      </c>
      <c r="D3992" s="2" t="s">
        <v>104</v>
      </c>
      <c r="E3992" s="2">
        <v>2023</v>
      </c>
      <c r="F3992" s="2" t="s">
        <v>58</v>
      </c>
      <c r="G3992" s="2" t="s">
        <v>69</v>
      </c>
      <c r="H3992" s="2" t="s">
        <v>165</v>
      </c>
      <c r="I3992" s="2" t="s">
        <v>42</v>
      </c>
      <c r="J3992" s="2" t="s">
        <v>146</v>
      </c>
      <c r="K3992" s="3">
        <v>6182043.0800000001</v>
      </c>
      <c r="L3992" s="3">
        <v>2662828.33</v>
      </c>
      <c r="M3992" s="3">
        <f t="shared" si="434"/>
        <v>3519214.75</v>
      </c>
      <c r="N3992" s="3">
        <v>1228341.2</v>
      </c>
      <c r="O3992" s="3">
        <f t="shared" si="435"/>
        <v>2290873.5499999998</v>
      </c>
      <c r="P3992" s="3">
        <v>1742047.47</v>
      </c>
      <c r="Q3992" s="4">
        <f t="shared" si="436"/>
        <v>0.56926402881035887</v>
      </c>
      <c r="R3992" s="4">
        <f t="shared" si="437"/>
        <v>0.28179154487548475</v>
      </c>
      <c r="S3992" s="3">
        <v>6439038.1600000001</v>
      </c>
      <c r="T3992" s="3">
        <f t="shared" si="438"/>
        <v>-256995.08000000007</v>
      </c>
      <c r="U3992" s="4">
        <f t="shared" si="439"/>
        <v>-3.9912029345699679E-2</v>
      </c>
      <c r="V3992" s="2" t="s">
        <v>124</v>
      </c>
      <c r="W3992" s="2" t="s">
        <v>96</v>
      </c>
      <c r="X3992" s="2" t="s">
        <v>167</v>
      </c>
      <c r="Y3992" s="2">
        <v>17.2</v>
      </c>
      <c r="Z3992" s="2" t="s">
        <v>9028</v>
      </c>
      <c r="AA3992" s="2" t="s">
        <v>109</v>
      </c>
      <c r="AB3992" s="2" t="s">
        <v>182</v>
      </c>
      <c r="AC3992" s="2">
        <v>6.65</v>
      </c>
      <c r="AD3992" s="3">
        <v>0</v>
      </c>
      <c r="AE3992" s="5">
        <v>0</v>
      </c>
      <c r="AF3992" s="2">
        <v>0</v>
      </c>
      <c r="AG3992" s="3">
        <f t="shared" si="440"/>
        <v>0</v>
      </c>
      <c r="AH3992" s="2" t="s">
        <v>50</v>
      </c>
      <c r="AI3992" s="3">
        <v>0</v>
      </c>
    </row>
    <row r="3993" spans="1:35" x14ac:dyDescent="0.3">
      <c r="A3993" s="2" t="s">
        <v>9029</v>
      </c>
      <c r="B3993" s="2" t="s">
        <v>9030</v>
      </c>
      <c r="C3993" s="2" t="s">
        <v>617</v>
      </c>
      <c r="D3993" s="2" t="s">
        <v>38</v>
      </c>
      <c r="E3993" s="2">
        <v>2020</v>
      </c>
      <c r="F3993" s="2" t="s">
        <v>55</v>
      </c>
      <c r="G3993" s="2" t="s">
        <v>69</v>
      </c>
      <c r="H3993" s="2" t="s">
        <v>165</v>
      </c>
      <c r="I3993" s="2" t="s">
        <v>58</v>
      </c>
      <c r="J3993" s="2" t="s">
        <v>191</v>
      </c>
      <c r="K3993" s="3">
        <v>756125.07</v>
      </c>
      <c r="L3993" s="3">
        <v>422365.09</v>
      </c>
      <c r="M3993" s="3">
        <f t="shared" si="434"/>
        <v>333759.97999999992</v>
      </c>
      <c r="N3993" s="3">
        <v>84208.68</v>
      </c>
      <c r="O3993" s="3">
        <f t="shared" si="435"/>
        <v>249551.29999999993</v>
      </c>
      <c r="P3993" s="3">
        <v>188968.3</v>
      </c>
      <c r="Q3993" s="4">
        <f t="shared" si="436"/>
        <v>0.44140842995722912</v>
      </c>
      <c r="R3993" s="4">
        <f t="shared" si="437"/>
        <v>0.24991672343306909</v>
      </c>
      <c r="S3993" s="3">
        <v>842310.41</v>
      </c>
      <c r="T3993" s="3">
        <f t="shared" si="438"/>
        <v>-86185.340000000084</v>
      </c>
      <c r="U3993" s="4">
        <f t="shared" si="439"/>
        <v>-0.10232016484279244</v>
      </c>
      <c r="V3993" s="2" t="s">
        <v>73</v>
      </c>
      <c r="W3993" s="2" t="s">
        <v>96</v>
      </c>
      <c r="X3993" s="2" t="s">
        <v>167</v>
      </c>
      <c r="Y3993" s="2">
        <v>17.2</v>
      </c>
      <c r="Z3993" s="2" t="s">
        <v>9031</v>
      </c>
      <c r="AA3993" s="2" t="s">
        <v>63</v>
      </c>
      <c r="AB3993" s="2" t="s">
        <v>306</v>
      </c>
      <c r="AC3993" s="2">
        <v>9.0399999999999991</v>
      </c>
      <c r="AD3993" s="3">
        <v>0</v>
      </c>
      <c r="AE3993" s="5">
        <v>0</v>
      </c>
      <c r="AF3993" s="2">
        <v>0</v>
      </c>
      <c r="AG3993" s="3">
        <f t="shared" si="440"/>
        <v>0</v>
      </c>
      <c r="AH3993" s="2" t="s">
        <v>50</v>
      </c>
      <c r="AI3993" s="3">
        <v>0</v>
      </c>
    </row>
    <row r="3994" spans="1:35" x14ac:dyDescent="0.3">
      <c r="A3994" s="2" t="s">
        <v>9032</v>
      </c>
      <c r="B3994" s="2" t="s">
        <v>2047</v>
      </c>
      <c r="C3994" s="2" t="s">
        <v>333</v>
      </c>
      <c r="D3994" s="2" t="s">
        <v>54</v>
      </c>
      <c r="E3994" s="2">
        <v>2024</v>
      </c>
      <c r="F3994" s="2" t="s">
        <v>55</v>
      </c>
      <c r="G3994" s="2" t="s">
        <v>69</v>
      </c>
      <c r="H3994" s="2" t="s">
        <v>70</v>
      </c>
      <c r="I3994" s="2" t="s">
        <v>71</v>
      </c>
      <c r="J3994" s="2" t="s">
        <v>72</v>
      </c>
      <c r="K3994" s="3">
        <v>3623243.05</v>
      </c>
      <c r="L3994" s="3">
        <v>1532622.54</v>
      </c>
      <c r="M3994" s="3">
        <f t="shared" si="434"/>
        <v>2090620.5099999998</v>
      </c>
      <c r="N3994" s="3">
        <v>749892.59</v>
      </c>
      <c r="O3994" s="3">
        <f t="shared" si="435"/>
        <v>1340727.92</v>
      </c>
      <c r="P3994" s="3">
        <v>964624.41</v>
      </c>
      <c r="Q3994" s="4">
        <f t="shared" si="436"/>
        <v>0.57700255852281279</v>
      </c>
      <c r="R3994" s="4">
        <f t="shared" si="437"/>
        <v>0.26623232189736762</v>
      </c>
      <c r="S3994" s="3">
        <v>3301057.92</v>
      </c>
      <c r="T3994" s="3">
        <f t="shared" si="438"/>
        <v>322185.12999999989</v>
      </c>
      <c r="U3994" s="4">
        <f t="shared" si="439"/>
        <v>9.7600568608017607E-2</v>
      </c>
      <c r="V3994" s="2" t="s">
        <v>107</v>
      </c>
      <c r="W3994" s="2" t="s">
        <v>60</v>
      </c>
      <c r="X3994" s="2" t="s">
        <v>74</v>
      </c>
      <c r="Y3994" s="2">
        <v>1.36</v>
      </c>
      <c r="Z3994" s="2" t="s">
        <v>9033</v>
      </c>
      <c r="AA3994" s="2" t="s">
        <v>63</v>
      </c>
      <c r="AB3994" s="2" t="s">
        <v>242</v>
      </c>
      <c r="AC3994" s="2">
        <v>7.4</v>
      </c>
      <c r="AD3994" s="3">
        <v>0</v>
      </c>
      <c r="AE3994" s="5">
        <v>0</v>
      </c>
      <c r="AF3994" s="2">
        <v>0</v>
      </c>
      <c r="AG3994" s="3">
        <f t="shared" si="440"/>
        <v>0</v>
      </c>
      <c r="AH3994" s="2" t="s">
        <v>50</v>
      </c>
      <c r="AI3994" s="3">
        <v>0</v>
      </c>
    </row>
    <row r="3995" spans="1:35" x14ac:dyDescent="0.3">
      <c r="A3995" s="2" t="s">
        <v>9034</v>
      </c>
      <c r="B3995" s="2" t="s">
        <v>1510</v>
      </c>
      <c r="C3995" s="2" t="s">
        <v>122</v>
      </c>
      <c r="D3995" s="2" t="s">
        <v>104</v>
      </c>
      <c r="E3995" s="2">
        <v>2023</v>
      </c>
      <c r="F3995" s="2" t="s">
        <v>105</v>
      </c>
      <c r="G3995" s="2" t="s">
        <v>69</v>
      </c>
      <c r="H3995" s="2" t="s">
        <v>272</v>
      </c>
      <c r="I3995" s="2" t="s">
        <v>131</v>
      </c>
      <c r="J3995" s="2" t="s">
        <v>268</v>
      </c>
      <c r="K3995" s="3">
        <v>6353445.0199999996</v>
      </c>
      <c r="L3995" s="3">
        <v>3141255.73</v>
      </c>
      <c r="M3995" s="3">
        <f t="shared" si="434"/>
        <v>3212189.2899999996</v>
      </c>
      <c r="N3995" s="3">
        <v>709714.91</v>
      </c>
      <c r="O3995" s="3">
        <f t="shared" si="435"/>
        <v>2502474.3799999994</v>
      </c>
      <c r="P3995" s="3">
        <v>1929632.03</v>
      </c>
      <c r="Q3995" s="4">
        <f t="shared" si="436"/>
        <v>0.50558229116461284</v>
      </c>
      <c r="R3995" s="4">
        <f t="shared" si="437"/>
        <v>0.30371428790612248</v>
      </c>
      <c r="S3995" s="3">
        <v>5159724.2699999996</v>
      </c>
      <c r="T3995" s="3">
        <f t="shared" si="438"/>
        <v>1193720.75</v>
      </c>
      <c r="U3995" s="4">
        <f t="shared" si="439"/>
        <v>0.23135359324152416</v>
      </c>
      <c r="V3995" s="2" t="s">
        <v>95</v>
      </c>
      <c r="W3995" s="2" t="s">
        <v>125</v>
      </c>
      <c r="X3995" s="2" t="s">
        <v>274</v>
      </c>
      <c r="Y3995" s="2">
        <v>1</v>
      </c>
      <c r="Z3995" s="2" t="s">
        <v>9035</v>
      </c>
      <c r="AA3995" s="2" t="s">
        <v>109</v>
      </c>
      <c r="AB3995" s="2" t="s">
        <v>149</v>
      </c>
      <c r="AC3995" s="2">
        <v>6.59</v>
      </c>
      <c r="AD3995" s="3">
        <v>0</v>
      </c>
      <c r="AE3995" s="5">
        <v>0</v>
      </c>
      <c r="AF3995" s="2">
        <v>0</v>
      </c>
      <c r="AG3995" s="3">
        <f t="shared" si="440"/>
        <v>0</v>
      </c>
      <c r="AH3995" s="2" t="s">
        <v>50</v>
      </c>
      <c r="AI3995" s="3">
        <v>0</v>
      </c>
    </row>
    <row r="3996" spans="1:35" x14ac:dyDescent="0.3">
      <c r="A3996" s="2" t="s">
        <v>9036</v>
      </c>
      <c r="B3996" s="2" t="s">
        <v>1265</v>
      </c>
      <c r="C3996" s="2" t="s">
        <v>91</v>
      </c>
      <c r="D3996" s="2" t="s">
        <v>38</v>
      </c>
      <c r="E3996" s="2">
        <v>2022</v>
      </c>
      <c r="F3996" s="2" t="s">
        <v>68</v>
      </c>
      <c r="G3996" s="2" t="s">
        <v>114</v>
      </c>
      <c r="H3996" s="2" t="s">
        <v>115</v>
      </c>
      <c r="I3996" s="2" t="s">
        <v>58</v>
      </c>
      <c r="J3996" s="2" t="s">
        <v>59</v>
      </c>
      <c r="K3996" s="3">
        <v>8093377.3899999997</v>
      </c>
      <c r="L3996" s="3">
        <v>4486629.5599999996</v>
      </c>
      <c r="M3996" s="3">
        <f t="shared" si="434"/>
        <v>3606747.83</v>
      </c>
      <c r="N3996" s="3">
        <v>1392167.03</v>
      </c>
      <c r="O3996" s="3">
        <f t="shared" si="435"/>
        <v>2214580.7999999998</v>
      </c>
      <c r="P3996" s="3">
        <v>1685523.64</v>
      </c>
      <c r="Q3996" s="4">
        <f t="shared" si="436"/>
        <v>0.44564186941985667</v>
      </c>
      <c r="R3996" s="4">
        <f t="shared" si="437"/>
        <v>0.2082596126164333</v>
      </c>
      <c r="S3996" s="3">
        <v>9608111.3900000006</v>
      </c>
      <c r="T3996" s="3">
        <f t="shared" si="438"/>
        <v>-1514734.0000000009</v>
      </c>
      <c r="U3996" s="4">
        <f t="shared" si="439"/>
        <v>-0.15765158609386198</v>
      </c>
      <c r="V3996" s="2" t="s">
        <v>124</v>
      </c>
      <c r="W3996" s="2" t="s">
        <v>207</v>
      </c>
      <c r="X3996" s="2" t="s">
        <v>118</v>
      </c>
      <c r="Y3996" s="2">
        <v>3.75</v>
      </c>
      <c r="Z3996" s="2" t="s">
        <v>2271</v>
      </c>
      <c r="AA3996" s="2" t="s">
        <v>76</v>
      </c>
      <c r="AB3996" s="2" t="s">
        <v>149</v>
      </c>
      <c r="AC3996" s="2">
        <v>5.4</v>
      </c>
      <c r="AD3996" s="3">
        <v>0</v>
      </c>
      <c r="AE3996" s="5">
        <v>0</v>
      </c>
      <c r="AF3996" s="2">
        <v>0</v>
      </c>
      <c r="AG3996" s="3">
        <f t="shared" si="440"/>
        <v>0</v>
      </c>
      <c r="AH3996" s="2" t="s">
        <v>50</v>
      </c>
      <c r="AI3996" s="3">
        <v>0</v>
      </c>
    </row>
    <row r="3997" spans="1:35" x14ac:dyDescent="0.3">
      <c r="A3997" s="2" t="s">
        <v>9037</v>
      </c>
      <c r="B3997" s="2" t="s">
        <v>6070</v>
      </c>
      <c r="C3997" s="2" t="s">
        <v>257</v>
      </c>
      <c r="D3997" s="2" t="s">
        <v>104</v>
      </c>
      <c r="E3997" s="2">
        <v>2024</v>
      </c>
      <c r="F3997" s="2" t="s">
        <v>82</v>
      </c>
      <c r="G3997" s="2" t="s">
        <v>56</v>
      </c>
      <c r="H3997" s="2" t="s">
        <v>262</v>
      </c>
      <c r="I3997" s="2" t="s">
        <v>71</v>
      </c>
      <c r="J3997" s="2" t="s">
        <v>172</v>
      </c>
      <c r="K3997" s="3">
        <v>3607363.07</v>
      </c>
      <c r="L3997" s="3">
        <v>1106606.6599999999</v>
      </c>
      <c r="M3997" s="3">
        <f t="shared" si="434"/>
        <v>2500756.41</v>
      </c>
      <c r="N3997" s="3">
        <v>620755.06000000006</v>
      </c>
      <c r="O3997" s="3">
        <f t="shared" si="435"/>
        <v>1880001.35</v>
      </c>
      <c r="P3997" s="3">
        <v>1402246.82</v>
      </c>
      <c r="Q3997" s="4">
        <f t="shared" si="436"/>
        <v>0.69323668327069732</v>
      </c>
      <c r="R3997" s="4">
        <f t="shared" si="437"/>
        <v>0.38871796178808254</v>
      </c>
      <c r="S3997" s="3">
        <v>3969621.31</v>
      </c>
      <c r="T3997" s="3">
        <f t="shared" si="438"/>
        <v>-362258.24000000022</v>
      </c>
      <c r="U3997" s="4">
        <f t="shared" si="439"/>
        <v>-9.1257631826850566E-2</v>
      </c>
      <c r="V3997" s="2" t="s">
        <v>44</v>
      </c>
      <c r="W3997" s="2" t="s">
        <v>207</v>
      </c>
      <c r="X3997" s="2" t="s">
        <v>264</v>
      </c>
      <c r="Y3997" s="2">
        <v>83.5</v>
      </c>
      <c r="Z3997" s="2" t="s">
        <v>2048</v>
      </c>
      <c r="AA3997" s="2" t="s">
        <v>109</v>
      </c>
      <c r="AB3997" s="2" t="s">
        <v>209</v>
      </c>
      <c r="AC3997" s="2">
        <v>2.14</v>
      </c>
      <c r="AD3997" s="3">
        <v>0</v>
      </c>
      <c r="AE3997" s="5">
        <v>0</v>
      </c>
      <c r="AF3997" s="2">
        <v>0</v>
      </c>
      <c r="AG3997" s="3">
        <f t="shared" si="440"/>
        <v>0</v>
      </c>
      <c r="AH3997" s="2" t="s">
        <v>50</v>
      </c>
      <c r="AI3997" s="3">
        <v>0</v>
      </c>
    </row>
    <row r="3998" spans="1:35" x14ac:dyDescent="0.3">
      <c r="A3998" s="2" t="s">
        <v>9038</v>
      </c>
      <c r="B3998" s="2" t="s">
        <v>52</v>
      </c>
      <c r="C3998" s="2" t="s">
        <v>53</v>
      </c>
      <c r="D3998" s="2" t="s">
        <v>54</v>
      </c>
      <c r="E3998" s="2">
        <v>2021</v>
      </c>
      <c r="F3998" s="2" t="s">
        <v>105</v>
      </c>
      <c r="G3998" s="2" t="s">
        <v>114</v>
      </c>
      <c r="H3998" s="2" t="s">
        <v>190</v>
      </c>
      <c r="I3998" s="2" t="s">
        <v>178</v>
      </c>
      <c r="J3998" s="2" t="s">
        <v>197</v>
      </c>
      <c r="K3998" s="3">
        <v>3551077.15</v>
      </c>
      <c r="L3998" s="3">
        <v>1494778.36</v>
      </c>
      <c r="M3998" s="3">
        <f t="shared" si="434"/>
        <v>2056298.7899999998</v>
      </c>
      <c r="N3998" s="3">
        <v>506527.08</v>
      </c>
      <c r="O3998" s="3">
        <f t="shared" si="435"/>
        <v>1549771.7099999997</v>
      </c>
      <c r="P3998" s="3">
        <v>1207766.45</v>
      </c>
      <c r="Q3998" s="4">
        <f t="shared" si="436"/>
        <v>0.57906339489132186</v>
      </c>
      <c r="R3998" s="4">
        <f t="shared" si="437"/>
        <v>0.34011270354968209</v>
      </c>
      <c r="S3998" s="3">
        <v>3806696.49</v>
      </c>
      <c r="T3998" s="3">
        <f t="shared" si="438"/>
        <v>-255619.34000000032</v>
      </c>
      <c r="U3998" s="4">
        <f t="shared" si="439"/>
        <v>-6.7149913493628782E-2</v>
      </c>
      <c r="V3998" s="2" t="s">
        <v>44</v>
      </c>
      <c r="W3998" s="2" t="s">
        <v>60</v>
      </c>
      <c r="X3998" s="2" t="s">
        <v>192</v>
      </c>
      <c r="Y3998" s="2">
        <v>3.64</v>
      </c>
      <c r="Z3998" s="2" t="s">
        <v>1704</v>
      </c>
      <c r="AA3998" s="2" t="s">
        <v>99</v>
      </c>
      <c r="AB3998" s="2" t="s">
        <v>110</v>
      </c>
      <c r="AC3998" s="2">
        <v>3.65</v>
      </c>
      <c r="AD3998" s="3">
        <v>2146179.44</v>
      </c>
      <c r="AE3998" s="5">
        <v>9.43</v>
      </c>
      <c r="AF3998" s="2">
        <v>48</v>
      </c>
      <c r="AG3998" s="3">
        <f t="shared" si="440"/>
        <v>53847.045480392364</v>
      </c>
      <c r="AH3998" s="2" t="s">
        <v>50</v>
      </c>
      <c r="AI3998" s="3">
        <v>0</v>
      </c>
    </row>
    <row r="3999" spans="1:35" x14ac:dyDescent="0.3">
      <c r="A3999" s="2" t="s">
        <v>9039</v>
      </c>
      <c r="B3999" s="2" t="s">
        <v>1655</v>
      </c>
      <c r="C3999" s="2" t="s">
        <v>189</v>
      </c>
      <c r="D3999" s="2" t="s">
        <v>54</v>
      </c>
      <c r="E3999" s="2">
        <v>2020</v>
      </c>
      <c r="F3999" s="2" t="s">
        <v>55</v>
      </c>
      <c r="G3999" s="2" t="s">
        <v>93</v>
      </c>
      <c r="H3999" s="2" t="s">
        <v>94</v>
      </c>
      <c r="I3999" s="2" t="s">
        <v>39</v>
      </c>
      <c r="J3999" s="2" t="s">
        <v>566</v>
      </c>
      <c r="K3999" s="3">
        <v>5621396.6699999999</v>
      </c>
      <c r="L3999" s="3">
        <v>2746849.14</v>
      </c>
      <c r="M3999" s="3">
        <f t="shared" si="434"/>
        <v>2874547.53</v>
      </c>
      <c r="N3999" s="3">
        <v>524955.52</v>
      </c>
      <c r="O3999" s="3">
        <f t="shared" si="435"/>
        <v>2349592.0099999998</v>
      </c>
      <c r="P3999" s="3">
        <v>1737520.89</v>
      </c>
      <c r="Q3999" s="4">
        <f t="shared" si="436"/>
        <v>0.51135824400024055</v>
      </c>
      <c r="R3999" s="4">
        <f t="shared" si="437"/>
        <v>0.30909060363463015</v>
      </c>
      <c r="S3999" s="3">
        <v>5558567.71</v>
      </c>
      <c r="T3999" s="3">
        <f t="shared" si="438"/>
        <v>62828.959999999963</v>
      </c>
      <c r="U3999" s="4">
        <f t="shared" si="439"/>
        <v>1.1303084405532944E-2</v>
      </c>
      <c r="V3999" s="2" t="s">
        <v>133</v>
      </c>
      <c r="W3999" s="2" t="s">
        <v>134</v>
      </c>
      <c r="X3999" s="2" t="s">
        <v>97</v>
      </c>
      <c r="Y3999" s="2">
        <v>1550</v>
      </c>
      <c r="Z3999" s="2" t="s">
        <v>9040</v>
      </c>
      <c r="AA3999" s="2" t="s">
        <v>109</v>
      </c>
      <c r="AB3999" s="2" t="s">
        <v>242</v>
      </c>
      <c r="AC3999" s="2">
        <v>5.1100000000000003</v>
      </c>
      <c r="AD3999" s="3">
        <v>0</v>
      </c>
      <c r="AE3999" s="5">
        <v>0</v>
      </c>
      <c r="AF3999" s="2">
        <v>0</v>
      </c>
      <c r="AG3999" s="3">
        <f t="shared" si="440"/>
        <v>0</v>
      </c>
      <c r="AH3999" s="2" t="s">
        <v>50</v>
      </c>
      <c r="AI3999" s="3">
        <v>0</v>
      </c>
    </row>
    <row r="4000" spans="1:35" x14ac:dyDescent="0.3">
      <c r="A4000" s="2" t="s">
        <v>9041</v>
      </c>
      <c r="B4000" s="2" t="s">
        <v>5135</v>
      </c>
      <c r="C4000" s="2" t="s">
        <v>297</v>
      </c>
      <c r="D4000" s="2" t="s">
        <v>104</v>
      </c>
      <c r="E4000" s="2">
        <v>2021</v>
      </c>
      <c r="F4000" s="2" t="s">
        <v>39</v>
      </c>
      <c r="G4000" s="2" t="s">
        <v>93</v>
      </c>
      <c r="H4000" s="2" t="s">
        <v>94</v>
      </c>
      <c r="I4000" s="2" t="s">
        <v>39</v>
      </c>
      <c r="J4000" s="2" t="s">
        <v>273</v>
      </c>
      <c r="K4000" s="3">
        <v>9660796.7200000007</v>
      </c>
      <c r="L4000" s="3">
        <v>3811855.1</v>
      </c>
      <c r="M4000" s="3">
        <f t="shared" si="434"/>
        <v>5848941.620000001</v>
      </c>
      <c r="N4000" s="3">
        <v>902035.07</v>
      </c>
      <c r="O4000" s="3">
        <f t="shared" si="435"/>
        <v>4946906.5500000007</v>
      </c>
      <c r="P4000" s="3">
        <v>3907336.85</v>
      </c>
      <c r="Q4000" s="4">
        <f t="shared" si="436"/>
        <v>0.60543056535817474</v>
      </c>
      <c r="R4000" s="4">
        <f t="shared" si="437"/>
        <v>0.40445285862510105</v>
      </c>
      <c r="S4000" s="3">
        <v>9627890.7400000002</v>
      </c>
      <c r="T4000" s="3">
        <f t="shared" si="438"/>
        <v>32905.980000000447</v>
      </c>
      <c r="U4000" s="4">
        <f t="shared" si="439"/>
        <v>3.4177766333896354E-3</v>
      </c>
      <c r="V4000" s="2" t="s">
        <v>95</v>
      </c>
      <c r="W4000" s="2" t="s">
        <v>96</v>
      </c>
      <c r="X4000" s="2" t="s">
        <v>97</v>
      </c>
      <c r="Y4000" s="2">
        <v>1550</v>
      </c>
      <c r="Z4000" s="2" t="s">
        <v>9042</v>
      </c>
      <c r="AA4000" s="2" t="s">
        <v>76</v>
      </c>
      <c r="AB4000" s="2" t="s">
        <v>142</v>
      </c>
      <c r="AC4000" s="2">
        <v>1.47</v>
      </c>
      <c r="AD4000" s="3">
        <v>0</v>
      </c>
      <c r="AE4000" s="5">
        <v>0</v>
      </c>
      <c r="AF4000" s="2">
        <v>0</v>
      </c>
      <c r="AG4000" s="3">
        <f t="shared" si="440"/>
        <v>0</v>
      </c>
      <c r="AH4000" s="2" t="s">
        <v>50</v>
      </c>
      <c r="AI4000" s="3">
        <v>0</v>
      </c>
    </row>
    <row r="4001" spans="1:35" x14ac:dyDescent="0.3">
      <c r="A4001" s="2" t="s">
        <v>9043</v>
      </c>
      <c r="B4001" s="2" t="s">
        <v>1533</v>
      </c>
      <c r="C4001" s="2" t="s">
        <v>956</v>
      </c>
      <c r="D4001" s="2" t="s">
        <v>104</v>
      </c>
      <c r="E4001" s="2">
        <v>2022</v>
      </c>
      <c r="F4001" s="2" t="s">
        <v>55</v>
      </c>
      <c r="G4001" s="2" t="s">
        <v>56</v>
      </c>
      <c r="H4001" s="2" t="s">
        <v>153</v>
      </c>
      <c r="I4001" s="2" t="s">
        <v>42</v>
      </c>
      <c r="J4001" s="2" t="s">
        <v>146</v>
      </c>
      <c r="K4001" s="3">
        <v>1789076.05</v>
      </c>
      <c r="L4001" s="3">
        <v>975803.93</v>
      </c>
      <c r="M4001" s="3">
        <f t="shared" si="434"/>
        <v>813272.12</v>
      </c>
      <c r="N4001" s="3">
        <v>229759.17</v>
      </c>
      <c r="O4001" s="3">
        <f t="shared" si="435"/>
        <v>583512.94999999995</v>
      </c>
      <c r="P4001" s="3">
        <v>450958.98</v>
      </c>
      <c r="Q4001" s="4">
        <f t="shared" si="436"/>
        <v>0.45457660673507982</v>
      </c>
      <c r="R4001" s="4">
        <f t="shared" si="437"/>
        <v>0.25206249896419997</v>
      </c>
      <c r="S4001" s="3">
        <v>1607152.58</v>
      </c>
      <c r="T4001" s="3">
        <f t="shared" si="438"/>
        <v>181923.46999999997</v>
      </c>
      <c r="U4001" s="4">
        <f t="shared" si="439"/>
        <v>0.11319614096627961</v>
      </c>
      <c r="V4001" s="2" t="s">
        <v>133</v>
      </c>
      <c r="W4001" s="2" t="s">
        <v>45</v>
      </c>
      <c r="X4001" s="2" t="s">
        <v>155</v>
      </c>
      <c r="Y4001" s="2">
        <v>7.24</v>
      </c>
      <c r="Z4001" s="2" t="s">
        <v>9044</v>
      </c>
      <c r="AA4001" s="2" t="s">
        <v>148</v>
      </c>
      <c r="AB4001" s="2" t="s">
        <v>88</v>
      </c>
      <c r="AC4001" s="2">
        <v>9.93</v>
      </c>
      <c r="AD4001" s="3">
        <v>0</v>
      </c>
      <c r="AE4001" s="5">
        <v>0</v>
      </c>
      <c r="AF4001" s="2">
        <v>0</v>
      </c>
      <c r="AG4001" s="3">
        <f t="shared" si="440"/>
        <v>0</v>
      </c>
      <c r="AH4001" s="2" t="s">
        <v>50</v>
      </c>
      <c r="AI4001" s="3">
        <v>0</v>
      </c>
    </row>
    <row r="4002" spans="1:35" x14ac:dyDescent="0.3">
      <c r="A4002" s="2" t="s">
        <v>9045</v>
      </c>
      <c r="B4002" s="2" t="s">
        <v>311</v>
      </c>
      <c r="C4002" s="2" t="s">
        <v>212</v>
      </c>
      <c r="D4002" s="2" t="s">
        <v>81</v>
      </c>
      <c r="E4002" s="2">
        <v>2022</v>
      </c>
      <c r="F4002" s="2" t="s">
        <v>68</v>
      </c>
      <c r="G4002" s="2" t="s">
        <v>56</v>
      </c>
      <c r="H4002" s="2" t="s">
        <v>123</v>
      </c>
      <c r="I4002" s="2" t="s">
        <v>55</v>
      </c>
      <c r="J4002" s="2" t="s">
        <v>540</v>
      </c>
      <c r="K4002" s="3">
        <v>1075082.23</v>
      </c>
      <c r="L4002" s="3">
        <v>593795.69999999995</v>
      </c>
      <c r="M4002" s="3">
        <f t="shared" si="434"/>
        <v>481286.53</v>
      </c>
      <c r="N4002" s="3">
        <v>192246.18</v>
      </c>
      <c r="O4002" s="3">
        <f t="shared" si="435"/>
        <v>289040.35000000003</v>
      </c>
      <c r="P4002" s="3">
        <v>225763.42</v>
      </c>
      <c r="Q4002" s="4">
        <f t="shared" si="436"/>
        <v>0.44767415605037025</v>
      </c>
      <c r="R4002" s="4">
        <f t="shared" si="437"/>
        <v>0.20999642045985636</v>
      </c>
      <c r="S4002" s="3">
        <v>1278305.02</v>
      </c>
      <c r="T4002" s="3">
        <f t="shared" si="438"/>
        <v>-203222.79000000004</v>
      </c>
      <c r="U4002" s="4">
        <f t="shared" si="439"/>
        <v>-0.15897832428132061</v>
      </c>
      <c r="V4002" s="2" t="s">
        <v>85</v>
      </c>
      <c r="W4002" s="2" t="s">
        <v>207</v>
      </c>
      <c r="X4002" s="2" t="s">
        <v>126</v>
      </c>
      <c r="Y4002" s="2">
        <v>1.34</v>
      </c>
      <c r="Z4002" s="2" t="s">
        <v>9046</v>
      </c>
      <c r="AA4002" s="2" t="s">
        <v>63</v>
      </c>
      <c r="AB4002" s="2" t="s">
        <v>100</v>
      </c>
      <c r="AC4002" s="2">
        <v>1.93</v>
      </c>
      <c r="AD4002" s="3">
        <v>0</v>
      </c>
      <c r="AE4002" s="5">
        <v>0</v>
      </c>
      <c r="AF4002" s="2">
        <v>0</v>
      </c>
      <c r="AG4002" s="3">
        <f t="shared" si="440"/>
        <v>0</v>
      </c>
      <c r="AH4002" s="2" t="s">
        <v>50</v>
      </c>
      <c r="AI4002" s="3">
        <v>0</v>
      </c>
    </row>
    <row r="4003" spans="1:35" x14ac:dyDescent="0.3">
      <c r="A4003" s="2" t="s">
        <v>9047</v>
      </c>
      <c r="B4003" s="2" t="s">
        <v>4648</v>
      </c>
      <c r="C4003" s="2" t="s">
        <v>452</v>
      </c>
      <c r="D4003" s="2" t="s">
        <v>38</v>
      </c>
      <c r="E4003" s="2">
        <v>2021</v>
      </c>
      <c r="F4003" s="2" t="s">
        <v>58</v>
      </c>
      <c r="G4003" s="2" t="s">
        <v>69</v>
      </c>
      <c r="H4003" s="2" t="s">
        <v>272</v>
      </c>
      <c r="I4003" s="2" t="s">
        <v>178</v>
      </c>
      <c r="J4003" s="2" t="s">
        <v>342</v>
      </c>
      <c r="K4003" s="3">
        <v>6075158.1200000001</v>
      </c>
      <c r="L4003" s="3">
        <v>2264777.4500000002</v>
      </c>
      <c r="M4003" s="3">
        <f t="shared" si="434"/>
        <v>3810380.67</v>
      </c>
      <c r="N4003" s="3">
        <v>539800.13</v>
      </c>
      <c r="O4003" s="3">
        <f t="shared" si="435"/>
        <v>3270580.54</v>
      </c>
      <c r="P4003" s="3">
        <v>2563859.2599999998</v>
      </c>
      <c r="Q4003" s="4">
        <f t="shared" si="436"/>
        <v>0.62720683062649241</v>
      </c>
      <c r="R4003" s="4">
        <f t="shared" si="437"/>
        <v>0.42202346167082144</v>
      </c>
      <c r="S4003" s="3">
        <v>4935086.96</v>
      </c>
      <c r="T4003" s="3">
        <f t="shared" si="438"/>
        <v>1140071.1600000001</v>
      </c>
      <c r="U4003" s="4">
        <f t="shared" si="439"/>
        <v>0.23101338826256471</v>
      </c>
      <c r="V4003" s="2" t="s">
        <v>95</v>
      </c>
      <c r="W4003" s="2" t="s">
        <v>134</v>
      </c>
      <c r="X4003" s="2" t="s">
        <v>274</v>
      </c>
      <c r="Y4003" s="2">
        <v>1</v>
      </c>
      <c r="Z4003" s="2" t="s">
        <v>9048</v>
      </c>
      <c r="AA4003" s="2" t="s">
        <v>148</v>
      </c>
      <c r="AB4003" s="2" t="s">
        <v>306</v>
      </c>
      <c r="AC4003" s="2">
        <v>8.44</v>
      </c>
      <c r="AD4003" s="3">
        <v>4909786.03</v>
      </c>
      <c r="AE4003" s="5">
        <v>7.89</v>
      </c>
      <c r="AF4003" s="2">
        <v>24</v>
      </c>
      <c r="AG4003" s="3">
        <f t="shared" si="440"/>
        <v>221810.0857233149</v>
      </c>
      <c r="AH4003" s="2" t="s">
        <v>230</v>
      </c>
      <c r="AI4003" s="3">
        <v>2595200.61</v>
      </c>
    </row>
    <row r="4004" spans="1:35" x14ac:dyDescent="0.3">
      <c r="A4004" s="2" t="s">
        <v>9049</v>
      </c>
      <c r="B4004" s="2" t="s">
        <v>2809</v>
      </c>
      <c r="C4004" s="2" t="s">
        <v>370</v>
      </c>
      <c r="D4004" s="2" t="s">
        <v>81</v>
      </c>
      <c r="E4004" s="2">
        <v>2021</v>
      </c>
      <c r="F4004" s="2" t="s">
        <v>82</v>
      </c>
      <c r="G4004" s="2" t="s">
        <v>93</v>
      </c>
      <c r="H4004" s="2" t="s">
        <v>221</v>
      </c>
      <c r="I4004" s="2" t="s">
        <v>55</v>
      </c>
      <c r="J4004" s="2" t="s">
        <v>217</v>
      </c>
      <c r="K4004" s="3">
        <v>461641.48</v>
      </c>
      <c r="L4004" s="3">
        <v>136461.16</v>
      </c>
      <c r="M4004" s="3">
        <f t="shared" si="434"/>
        <v>325180.31999999995</v>
      </c>
      <c r="N4004" s="3">
        <v>83377.89</v>
      </c>
      <c r="O4004" s="3">
        <f t="shared" si="435"/>
        <v>241802.42999999993</v>
      </c>
      <c r="P4004" s="3">
        <v>187924.31</v>
      </c>
      <c r="Q4004" s="4">
        <f t="shared" si="436"/>
        <v>0.70440013319427008</v>
      </c>
      <c r="R4004" s="4">
        <f t="shared" si="437"/>
        <v>0.40707847570369976</v>
      </c>
      <c r="S4004" s="3">
        <v>417658.73</v>
      </c>
      <c r="T4004" s="3">
        <f t="shared" si="438"/>
        <v>43982.75</v>
      </c>
      <c r="U4004" s="4">
        <f t="shared" si="439"/>
        <v>0.10530786702339492</v>
      </c>
      <c r="V4004" s="2" t="s">
        <v>85</v>
      </c>
      <c r="W4004" s="2" t="s">
        <v>134</v>
      </c>
      <c r="X4004" s="2" t="s">
        <v>222</v>
      </c>
      <c r="Y4004" s="2">
        <v>18.899999999999999</v>
      </c>
      <c r="Z4004" s="2" t="s">
        <v>9050</v>
      </c>
      <c r="AA4004" s="2" t="s">
        <v>224</v>
      </c>
      <c r="AB4004" s="2" t="s">
        <v>49</v>
      </c>
      <c r="AC4004" s="2">
        <v>2.88</v>
      </c>
      <c r="AD4004" s="3">
        <v>0</v>
      </c>
      <c r="AE4004" s="5">
        <v>0</v>
      </c>
      <c r="AF4004" s="2">
        <v>0</v>
      </c>
      <c r="AG4004" s="3">
        <f t="shared" si="440"/>
        <v>0</v>
      </c>
      <c r="AH4004" s="2" t="s">
        <v>50</v>
      </c>
      <c r="AI4004" s="3">
        <v>0</v>
      </c>
    </row>
    <row r="4005" spans="1:35" x14ac:dyDescent="0.3">
      <c r="A4005" s="2" t="s">
        <v>9051</v>
      </c>
      <c r="B4005" s="2" t="s">
        <v>170</v>
      </c>
      <c r="C4005" s="2" t="s">
        <v>37</v>
      </c>
      <c r="D4005" s="2" t="s">
        <v>38</v>
      </c>
      <c r="E4005" s="2">
        <v>2022</v>
      </c>
      <c r="F4005" s="2" t="s">
        <v>105</v>
      </c>
      <c r="G4005" s="2" t="s">
        <v>114</v>
      </c>
      <c r="H4005" s="2" t="s">
        <v>234</v>
      </c>
      <c r="I4005" s="2" t="s">
        <v>39</v>
      </c>
      <c r="J4005" s="2" t="s">
        <v>116</v>
      </c>
      <c r="K4005" s="3">
        <v>258983.87</v>
      </c>
      <c r="L4005" s="3">
        <v>103138.39</v>
      </c>
      <c r="M4005" s="3">
        <f t="shared" si="434"/>
        <v>155845.47999999998</v>
      </c>
      <c r="N4005" s="3">
        <v>55307.06</v>
      </c>
      <c r="O4005" s="3">
        <f t="shared" si="435"/>
        <v>100538.41999999998</v>
      </c>
      <c r="P4005" s="3">
        <v>74333.09</v>
      </c>
      <c r="Q4005" s="4">
        <f t="shared" si="436"/>
        <v>0.6017574762474589</v>
      </c>
      <c r="R4005" s="4">
        <f t="shared" si="437"/>
        <v>0.28701822240898633</v>
      </c>
      <c r="S4005" s="3">
        <v>267177</v>
      </c>
      <c r="T4005" s="3">
        <f t="shared" si="438"/>
        <v>-8193.1300000000047</v>
      </c>
      <c r="U4005" s="4">
        <f t="shared" si="439"/>
        <v>-3.0665551301197351E-2</v>
      </c>
      <c r="V4005" s="2" t="s">
        <v>85</v>
      </c>
      <c r="W4005" s="2" t="s">
        <v>134</v>
      </c>
      <c r="X4005" s="2" t="s">
        <v>236</v>
      </c>
      <c r="Y4005" s="2">
        <v>3.67</v>
      </c>
      <c r="Z4005" s="2" t="s">
        <v>9052</v>
      </c>
      <c r="AA4005" s="2" t="s">
        <v>63</v>
      </c>
      <c r="AB4005" s="2" t="s">
        <v>100</v>
      </c>
      <c r="AC4005" s="2">
        <v>7.9</v>
      </c>
      <c r="AD4005" s="3">
        <v>0</v>
      </c>
      <c r="AE4005" s="5">
        <v>0</v>
      </c>
      <c r="AF4005" s="2">
        <v>0</v>
      </c>
      <c r="AG4005" s="3">
        <f t="shared" si="440"/>
        <v>0</v>
      </c>
      <c r="AH4005" s="2" t="s">
        <v>50</v>
      </c>
      <c r="AI4005" s="3">
        <v>0</v>
      </c>
    </row>
    <row r="4006" spans="1:35" x14ac:dyDescent="0.3">
      <c r="A4006" s="2" t="s">
        <v>9053</v>
      </c>
      <c r="B4006" s="2" t="s">
        <v>681</v>
      </c>
      <c r="C4006" s="2" t="s">
        <v>337</v>
      </c>
      <c r="D4006" s="2" t="s">
        <v>38</v>
      </c>
      <c r="E4006" s="2">
        <v>2024</v>
      </c>
      <c r="F4006" s="2" t="s">
        <v>55</v>
      </c>
      <c r="G4006" s="2" t="s">
        <v>93</v>
      </c>
      <c r="H4006" s="2" t="s">
        <v>221</v>
      </c>
      <c r="I4006" s="2" t="s">
        <v>39</v>
      </c>
      <c r="J4006" s="2" t="s">
        <v>487</v>
      </c>
      <c r="K4006" s="3">
        <v>9100579.7300000004</v>
      </c>
      <c r="L4006" s="3">
        <v>4739655.26</v>
      </c>
      <c r="M4006" s="3">
        <f t="shared" si="434"/>
        <v>4360924.4700000007</v>
      </c>
      <c r="N4006" s="3">
        <v>1841454.53</v>
      </c>
      <c r="O4006" s="3">
        <f t="shared" si="435"/>
        <v>2519469.9400000004</v>
      </c>
      <c r="P4006" s="3">
        <v>1927244.29</v>
      </c>
      <c r="Q4006" s="4">
        <f t="shared" si="436"/>
        <v>0.47919194154458561</v>
      </c>
      <c r="R4006" s="4">
        <f t="shared" si="437"/>
        <v>0.211771595566253</v>
      </c>
      <c r="S4006" s="3">
        <v>9779352.9800000004</v>
      </c>
      <c r="T4006" s="3">
        <f t="shared" si="438"/>
        <v>-678773.25</v>
      </c>
      <c r="U4006" s="4">
        <f t="shared" si="439"/>
        <v>-6.9408809702254964E-2</v>
      </c>
      <c r="V4006" s="2" t="s">
        <v>44</v>
      </c>
      <c r="W4006" s="2" t="s">
        <v>207</v>
      </c>
      <c r="X4006" s="2" t="s">
        <v>222</v>
      </c>
      <c r="Y4006" s="2">
        <v>18.899999999999999</v>
      </c>
      <c r="Z4006" s="2" t="s">
        <v>9054</v>
      </c>
      <c r="AA4006" s="2" t="s">
        <v>224</v>
      </c>
      <c r="AB4006" s="2" t="s">
        <v>142</v>
      </c>
      <c r="AC4006" s="2">
        <v>9.6</v>
      </c>
      <c r="AD4006" s="3">
        <v>0</v>
      </c>
      <c r="AE4006" s="5">
        <v>0</v>
      </c>
      <c r="AF4006" s="2">
        <v>0</v>
      </c>
      <c r="AG4006" s="3">
        <f t="shared" si="440"/>
        <v>0</v>
      </c>
      <c r="AH4006" s="2" t="s">
        <v>50</v>
      </c>
      <c r="AI4006" s="3">
        <v>0</v>
      </c>
    </row>
    <row r="4007" spans="1:35" x14ac:dyDescent="0.3">
      <c r="A4007" s="2" t="s">
        <v>9055</v>
      </c>
      <c r="B4007" s="2" t="s">
        <v>9056</v>
      </c>
      <c r="C4007" s="2" t="s">
        <v>216</v>
      </c>
      <c r="D4007" s="2" t="s">
        <v>38</v>
      </c>
      <c r="E4007" s="2">
        <v>2024</v>
      </c>
      <c r="F4007" s="2" t="s">
        <v>92</v>
      </c>
      <c r="G4007" s="2" t="s">
        <v>114</v>
      </c>
      <c r="H4007" s="2" t="s">
        <v>190</v>
      </c>
      <c r="I4007" s="2" t="s">
        <v>178</v>
      </c>
      <c r="J4007" s="2" t="s">
        <v>288</v>
      </c>
      <c r="K4007" s="3">
        <v>9544596.4399999995</v>
      </c>
      <c r="L4007" s="3">
        <v>3403445.8</v>
      </c>
      <c r="M4007" s="3">
        <f t="shared" si="434"/>
        <v>6141150.6399999997</v>
      </c>
      <c r="N4007" s="3">
        <v>1750256.17</v>
      </c>
      <c r="O4007" s="3">
        <f t="shared" si="435"/>
        <v>4390894.47</v>
      </c>
      <c r="P4007" s="3">
        <v>3269688.21</v>
      </c>
      <c r="Q4007" s="4">
        <f t="shared" si="436"/>
        <v>0.64341647953425674</v>
      </c>
      <c r="R4007" s="4">
        <f t="shared" si="437"/>
        <v>0.34256956075138156</v>
      </c>
      <c r="S4007" s="3">
        <v>9032122.9700000007</v>
      </c>
      <c r="T4007" s="3">
        <f t="shared" si="438"/>
        <v>512473.46999999881</v>
      </c>
      <c r="U4007" s="4">
        <f t="shared" si="439"/>
        <v>5.6738982817458115E-2</v>
      </c>
      <c r="V4007" s="2" t="s">
        <v>124</v>
      </c>
      <c r="W4007" s="2" t="s">
        <v>45</v>
      </c>
      <c r="X4007" s="2" t="s">
        <v>192</v>
      </c>
      <c r="Y4007" s="2">
        <v>3.64</v>
      </c>
      <c r="Z4007" s="2" t="s">
        <v>2407</v>
      </c>
      <c r="AA4007" s="2" t="s">
        <v>63</v>
      </c>
      <c r="AB4007" s="2" t="s">
        <v>64</v>
      </c>
      <c r="AC4007" s="2">
        <v>1.26</v>
      </c>
      <c r="AD4007" s="3">
        <v>2436984.27</v>
      </c>
      <c r="AE4007" s="5">
        <v>11.63</v>
      </c>
      <c r="AF4007" s="2">
        <v>180</v>
      </c>
      <c r="AG4007" s="3">
        <f t="shared" si="440"/>
        <v>28670.327149789224</v>
      </c>
      <c r="AH4007" s="2" t="s">
        <v>50</v>
      </c>
      <c r="AI4007" s="3">
        <v>0</v>
      </c>
    </row>
    <row r="4008" spans="1:35" x14ac:dyDescent="0.3">
      <c r="A4008" s="2" t="s">
        <v>9057</v>
      </c>
      <c r="B4008" s="2" t="s">
        <v>3177</v>
      </c>
      <c r="C4008" s="2" t="s">
        <v>341</v>
      </c>
      <c r="D4008" s="2" t="s">
        <v>54</v>
      </c>
      <c r="E4008" s="2">
        <v>2023</v>
      </c>
      <c r="F4008" s="2" t="s">
        <v>68</v>
      </c>
      <c r="G4008" s="2" t="s">
        <v>69</v>
      </c>
      <c r="H4008" s="2" t="s">
        <v>165</v>
      </c>
      <c r="I4008" s="2" t="s">
        <v>39</v>
      </c>
      <c r="J4008" s="2" t="s">
        <v>116</v>
      </c>
      <c r="K4008" s="3">
        <v>8624155.0099999998</v>
      </c>
      <c r="L4008" s="3">
        <v>2949940.51</v>
      </c>
      <c r="M4008" s="3">
        <f t="shared" si="434"/>
        <v>5674214.5</v>
      </c>
      <c r="N4008" s="3">
        <v>1832268.4</v>
      </c>
      <c r="O4008" s="3">
        <f t="shared" si="435"/>
        <v>3841946.1</v>
      </c>
      <c r="P4008" s="3">
        <v>2706445.85</v>
      </c>
      <c r="Q4008" s="4">
        <f t="shared" si="436"/>
        <v>0.65794440074657246</v>
      </c>
      <c r="R4008" s="4">
        <f t="shared" si="437"/>
        <v>0.31382156824196511</v>
      </c>
      <c r="S4008" s="3">
        <v>8237183.1200000001</v>
      </c>
      <c r="T4008" s="3">
        <f t="shared" si="438"/>
        <v>386971.88999999966</v>
      </c>
      <c r="U4008" s="4">
        <f t="shared" si="439"/>
        <v>4.6978667872567541E-2</v>
      </c>
      <c r="V4008" s="2" t="s">
        <v>85</v>
      </c>
      <c r="W4008" s="2" t="s">
        <v>117</v>
      </c>
      <c r="X4008" s="2" t="s">
        <v>167</v>
      </c>
      <c r="Y4008" s="2">
        <v>17.2</v>
      </c>
      <c r="Z4008" s="2" t="s">
        <v>9058</v>
      </c>
      <c r="AA4008" s="2" t="s">
        <v>76</v>
      </c>
      <c r="AB4008" s="2" t="s">
        <v>100</v>
      </c>
      <c r="AC4008" s="2">
        <v>5.77</v>
      </c>
      <c r="AD4008" s="3">
        <v>0</v>
      </c>
      <c r="AE4008" s="5">
        <v>0</v>
      </c>
      <c r="AF4008" s="2">
        <v>0</v>
      </c>
      <c r="AG4008" s="3">
        <f t="shared" si="440"/>
        <v>0</v>
      </c>
      <c r="AH4008" s="2" t="s">
        <v>50</v>
      </c>
      <c r="AI4008" s="3">
        <v>0</v>
      </c>
    </row>
    <row r="4009" spans="1:35" x14ac:dyDescent="0.3">
      <c r="A4009" s="2" t="s">
        <v>9059</v>
      </c>
      <c r="B4009" s="2" t="s">
        <v>2373</v>
      </c>
      <c r="C4009" s="2" t="s">
        <v>189</v>
      </c>
      <c r="D4009" s="2" t="s">
        <v>54</v>
      </c>
      <c r="E4009" s="2">
        <v>2020</v>
      </c>
      <c r="F4009" s="2" t="s">
        <v>39</v>
      </c>
      <c r="G4009" s="2" t="s">
        <v>40</v>
      </c>
      <c r="H4009" s="2" t="s">
        <v>139</v>
      </c>
      <c r="I4009" s="2" t="s">
        <v>58</v>
      </c>
      <c r="J4009" s="2" t="s">
        <v>59</v>
      </c>
      <c r="K4009" s="3">
        <v>4795550.87</v>
      </c>
      <c r="L4009" s="3">
        <v>2586319.73</v>
      </c>
      <c r="M4009" s="3">
        <f t="shared" si="434"/>
        <v>2209231.14</v>
      </c>
      <c r="N4009" s="3">
        <v>531491.02</v>
      </c>
      <c r="O4009" s="3">
        <f t="shared" si="435"/>
        <v>1677740.12</v>
      </c>
      <c r="P4009" s="3">
        <v>1220891.44</v>
      </c>
      <c r="Q4009" s="4">
        <f t="shared" si="436"/>
        <v>0.46068349599219244</v>
      </c>
      <c r="R4009" s="4">
        <f t="shared" si="437"/>
        <v>0.25458836181629324</v>
      </c>
      <c r="S4009" s="3">
        <v>5223393.66</v>
      </c>
      <c r="T4009" s="3">
        <f t="shared" si="438"/>
        <v>-427842.79000000004</v>
      </c>
      <c r="U4009" s="4">
        <f t="shared" si="439"/>
        <v>-8.1908969120278799E-2</v>
      </c>
      <c r="V4009" s="2" t="s">
        <v>107</v>
      </c>
      <c r="W4009" s="2" t="s">
        <v>134</v>
      </c>
      <c r="X4009" s="2" t="s">
        <v>86</v>
      </c>
      <c r="Y4009" s="2">
        <v>0.92</v>
      </c>
      <c r="Z4009" s="2" t="s">
        <v>9060</v>
      </c>
      <c r="AA4009" s="2" t="s">
        <v>48</v>
      </c>
      <c r="AB4009" s="2" t="s">
        <v>209</v>
      </c>
      <c r="AC4009" s="2">
        <v>5.19</v>
      </c>
      <c r="AD4009" s="3">
        <v>0</v>
      </c>
      <c r="AE4009" s="5">
        <v>0</v>
      </c>
      <c r="AF4009" s="2">
        <v>0</v>
      </c>
      <c r="AG4009" s="3">
        <f t="shared" si="440"/>
        <v>0</v>
      </c>
      <c r="AH4009" s="2" t="s">
        <v>50</v>
      </c>
      <c r="AI4009" s="3">
        <v>0</v>
      </c>
    </row>
    <row r="4010" spans="1:35" x14ac:dyDescent="0.3">
      <c r="A4010" s="2" t="s">
        <v>9061</v>
      </c>
      <c r="B4010" s="2" t="s">
        <v>170</v>
      </c>
      <c r="C4010" s="2" t="s">
        <v>37</v>
      </c>
      <c r="D4010" s="2" t="s">
        <v>38</v>
      </c>
      <c r="E4010" s="2">
        <v>2022</v>
      </c>
      <c r="F4010" s="2" t="s">
        <v>68</v>
      </c>
      <c r="G4010" s="2" t="s">
        <v>114</v>
      </c>
      <c r="H4010" s="2" t="s">
        <v>234</v>
      </c>
      <c r="I4010" s="2" t="s">
        <v>58</v>
      </c>
      <c r="J4010" s="2" t="s">
        <v>240</v>
      </c>
      <c r="K4010" s="3">
        <v>7777728.3200000003</v>
      </c>
      <c r="L4010" s="3">
        <v>2792299.84</v>
      </c>
      <c r="M4010" s="3">
        <f t="shared" si="434"/>
        <v>4985428.4800000004</v>
      </c>
      <c r="N4010" s="3">
        <v>1063720.26</v>
      </c>
      <c r="O4010" s="3">
        <f t="shared" si="435"/>
        <v>3921708.2200000007</v>
      </c>
      <c r="P4010" s="3">
        <v>2802140.52</v>
      </c>
      <c r="Q4010" s="4">
        <f t="shared" si="436"/>
        <v>0.64098773766373984</v>
      </c>
      <c r="R4010" s="4">
        <f t="shared" si="437"/>
        <v>0.36027750066744424</v>
      </c>
      <c r="S4010" s="3">
        <v>9301771.9100000001</v>
      </c>
      <c r="T4010" s="3">
        <f t="shared" si="438"/>
        <v>-1524043.5899999999</v>
      </c>
      <c r="U4010" s="4">
        <f t="shared" si="439"/>
        <v>-0.1638444378926939</v>
      </c>
      <c r="V4010" s="2" t="s">
        <v>73</v>
      </c>
      <c r="W4010" s="2" t="s">
        <v>125</v>
      </c>
      <c r="X4010" s="2" t="s">
        <v>236</v>
      </c>
      <c r="Y4010" s="2">
        <v>3.67</v>
      </c>
      <c r="Z4010" s="2" t="s">
        <v>6813</v>
      </c>
      <c r="AA4010" s="2" t="s">
        <v>224</v>
      </c>
      <c r="AB4010" s="2" t="s">
        <v>149</v>
      </c>
      <c r="AC4010" s="2">
        <v>6.16</v>
      </c>
      <c r="AD4010" s="3">
        <v>0</v>
      </c>
      <c r="AE4010" s="5">
        <v>0</v>
      </c>
      <c r="AF4010" s="2">
        <v>0</v>
      </c>
      <c r="AG4010" s="3">
        <f t="shared" si="440"/>
        <v>0</v>
      </c>
      <c r="AH4010" s="2" t="s">
        <v>50</v>
      </c>
      <c r="AI4010" s="3">
        <v>0</v>
      </c>
    </row>
    <row r="4011" spans="1:35" x14ac:dyDescent="0.3">
      <c r="A4011" s="2" t="s">
        <v>9062</v>
      </c>
      <c r="B4011" s="2" t="s">
        <v>5157</v>
      </c>
      <c r="C4011" s="2" t="s">
        <v>730</v>
      </c>
      <c r="D4011" s="2" t="s">
        <v>38</v>
      </c>
      <c r="E4011" s="2">
        <v>2020</v>
      </c>
      <c r="F4011" s="2" t="s">
        <v>55</v>
      </c>
      <c r="G4011" s="2" t="s">
        <v>93</v>
      </c>
      <c r="H4011" s="2" t="s">
        <v>221</v>
      </c>
      <c r="I4011" s="2" t="s">
        <v>39</v>
      </c>
      <c r="J4011" s="2" t="s">
        <v>273</v>
      </c>
      <c r="K4011" s="3">
        <v>5206919.1500000004</v>
      </c>
      <c r="L4011" s="3">
        <v>1943449.05</v>
      </c>
      <c r="M4011" s="3">
        <f t="shared" si="434"/>
        <v>3263470.1000000006</v>
      </c>
      <c r="N4011" s="3">
        <v>963701.06</v>
      </c>
      <c r="O4011" s="3">
        <f t="shared" si="435"/>
        <v>2299769.0400000005</v>
      </c>
      <c r="P4011" s="3">
        <v>1620181.52</v>
      </c>
      <c r="Q4011" s="4">
        <f t="shared" si="436"/>
        <v>0.6267564381136973</v>
      </c>
      <c r="R4011" s="4">
        <f t="shared" si="437"/>
        <v>0.31115933881938612</v>
      </c>
      <c r="S4011" s="3">
        <v>5957901.4800000004</v>
      </c>
      <c r="T4011" s="3">
        <f t="shared" si="438"/>
        <v>-750982.33000000007</v>
      </c>
      <c r="U4011" s="4">
        <f t="shared" si="439"/>
        <v>-0.12604812827485695</v>
      </c>
      <c r="V4011" s="2" t="s">
        <v>73</v>
      </c>
      <c r="W4011" s="2" t="s">
        <v>207</v>
      </c>
      <c r="X4011" s="2" t="s">
        <v>222</v>
      </c>
      <c r="Y4011" s="2">
        <v>18.899999999999999</v>
      </c>
      <c r="Z4011" s="2" t="s">
        <v>4884</v>
      </c>
      <c r="AA4011" s="2" t="s">
        <v>76</v>
      </c>
      <c r="AB4011" s="2" t="s">
        <v>49</v>
      </c>
      <c r="AC4011" s="2">
        <v>5.12</v>
      </c>
      <c r="AD4011" s="3">
        <v>0</v>
      </c>
      <c r="AE4011" s="5">
        <v>0</v>
      </c>
      <c r="AF4011" s="2">
        <v>0</v>
      </c>
      <c r="AG4011" s="3">
        <f t="shared" si="440"/>
        <v>0</v>
      </c>
      <c r="AH4011" s="2" t="s">
        <v>50</v>
      </c>
      <c r="AI4011" s="3">
        <v>0</v>
      </c>
    </row>
    <row r="4012" spans="1:35" x14ac:dyDescent="0.3">
      <c r="A4012" s="2" t="s">
        <v>9063</v>
      </c>
      <c r="B4012" s="2" t="s">
        <v>2723</v>
      </c>
      <c r="C4012" s="2" t="s">
        <v>113</v>
      </c>
      <c r="D4012" s="2" t="s">
        <v>54</v>
      </c>
      <c r="E4012" s="2">
        <v>2022</v>
      </c>
      <c r="F4012" s="2" t="s">
        <v>58</v>
      </c>
      <c r="G4012" s="2" t="s">
        <v>114</v>
      </c>
      <c r="H4012" s="2" t="s">
        <v>115</v>
      </c>
      <c r="I4012" s="2" t="s">
        <v>58</v>
      </c>
      <c r="J4012" s="2" t="s">
        <v>191</v>
      </c>
      <c r="K4012" s="3">
        <v>9229925.3399999999</v>
      </c>
      <c r="L4012" s="3">
        <v>4651121.3600000003</v>
      </c>
      <c r="M4012" s="3">
        <f t="shared" si="434"/>
        <v>4578803.9799999995</v>
      </c>
      <c r="N4012" s="3">
        <v>1542540.33</v>
      </c>
      <c r="O4012" s="3">
        <f t="shared" si="435"/>
        <v>3036263.6499999994</v>
      </c>
      <c r="P4012" s="3">
        <v>2279658.08</v>
      </c>
      <c r="Q4012" s="4">
        <f t="shared" si="436"/>
        <v>0.49608245043507576</v>
      </c>
      <c r="R4012" s="4">
        <f t="shared" si="437"/>
        <v>0.24698553845507054</v>
      </c>
      <c r="S4012" s="3">
        <v>9131653.4199999999</v>
      </c>
      <c r="T4012" s="3">
        <f t="shared" si="438"/>
        <v>98271.919999999925</v>
      </c>
      <c r="U4012" s="4">
        <f t="shared" si="439"/>
        <v>1.076167868841434E-2</v>
      </c>
      <c r="V4012" s="2" t="s">
        <v>107</v>
      </c>
      <c r="W4012" s="2" t="s">
        <v>60</v>
      </c>
      <c r="X4012" s="2" t="s">
        <v>118</v>
      </c>
      <c r="Y4012" s="2">
        <v>3.75</v>
      </c>
      <c r="Z4012" s="2" t="s">
        <v>9064</v>
      </c>
      <c r="AA4012" s="2" t="s">
        <v>148</v>
      </c>
      <c r="AB4012" s="2" t="s">
        <v>209</v>
      </c>
      <c r="AC4012" s="2">
        <v>4.9400000000000004</v>
      </c>
      <c r="AD4012" s="3">
        <v>0</v>
      </c>
      <c r="AE4012" s="5">
        <v>0</v>
      </c>
      <c r="AF4012" s="2">
        <v>0</v>
      </c>
      <c r="AG4012" s="3">
        <f t="shared" si="440"/>
        <v>0</v>
      </c>
      <c r="AH4012" s="2" t="s">
        <v>50</v>
      </c>
      <c r="AI4012" s="3">
        <v>0</v>
      </c>
    </row>
    <row r="4013" spans="1:35" x14ac:dyDescent="0.3">
      <c r="A4013" s="2" t="s">
        <v>9065</v>
      </c>
      <c r="B4013" s="2" t="s">
        <v>578</v>
      </c>
      <c r="C4013" s="2" t="s">
        <v>297</v>
      </c>
      <c r="D4013" s="2" t="s">
        <v>104</v>
      </c>
      <c r="E4013" s="2">
        <v>2021</v>
      </c>
      <c r="F4013" s="2" t="s">
        <v>55</v>
      </c>
      <c r="G4013" s="2" t="s">
        <v>40</v>
      </c>
      <c r="H4013" s="2" t="s">
        <v>41</v>
      </c>
      <c r="I4013" s="2" t="s">
        <v>55</v>
      </c>
      <c r="J4013" s="2" t="s">
        <v>84</v>
      </c>
      <c r="K4013" s="3">
        <v>2895804.05</v>
      </c>
      <c r="L4013" s="3">
        <v>1016893.14</v>
      </c>
      <c r="M4013" s="3">
        <f t="shared" si="434"/>
        <v>1878910.9099999997</v>
      </c>
      <c r="N4013" s="3">
        <v>474753.27</v>
      </c>
      <c r="O4013" s="3">
        <f t="shared" si="435"/>
        <v>1404157.6399999997</v>
      </c>
      <c r="P4013" s="3">
        <v>1105329.22</v>
      </c>
      <c r="Q4013" s="4">
        <f t="shared" si="436"/>
        <v>0.64883910567084113</v>
      </c>
      <c r="R4013" s="4">
        <f t="shared" si="437"/>
        <v>0.38170028113608034</v>
      </c>
      <c r="S4013" s="3">
        <v>2943461.48</v>
      </c>
      <c r="T4013" s="3">
        <f t="shared" si="438"/>
        <v>-47657.430000000168</v>
      </c>
      <c r="U4013" s="4">
        <f t="shared" si="439"/>
        <v>-1.619094740115307E-2</v>
      </c>
      <c r="V4013" s="2" t="s">
        <v>73</v>
      </c>
      <c r="W4013" s="2" t="s">
        <v>134</v>
      </c>
      <c r="X4013" s="2" t="s">
        <v>46</v>
      </c>
      <c r="Y4013" s="2">
        <v>0.89</v>
      </c>
      <c r="Z4013" s="2" t="s">
        <v>9066</v>
      </c>
      <c r="AA4013" s="2" t="s">
        <v>224</v>
      </c>
      <c r="AB4013" s="2" t="s">
        <v>100</v>
      </c>
      <c r="AC4013" s="2">
        <v>6.61</v>
      </c>
      <c r="AD4013" s="3">
        <v>0</v>
      </c>
      <c r="AE4013" s="5">
        <v>0</v>
      </c>
      <c r="AF4013" s="2">
        <v>0</v>
      </c>
      <c r="AG4013" s="3">
        <f t="shared" si="440"/>
        <v>0</v>
      </c>
      <c r="AH4013" s="2" t="s">
        <v>50</v>
      </c>
      <c r="AI4013" s="3">
        <v>0</v>
      </c>
    </row>
    <row r="4014" spans="1:35" x14ac:dyDescent="0.3">
      <c r="A4014" s="2" t="s">
        <v>9067</v>
      </c>
      <c r="B4014" s="2" t="s">
        <v>3444</v>
      </c>
      <c r="C4014" s="2" t="s">
        <v>164</v>
      </c>
      <c r="D4014" s="2" t="s">
        <v>81</v>
      </c>
      <c r="E4014" s="2">
        <v>2023</v>
      </c>
      <c r="F4014" s="2" t="s">
        <v>58</v>
      </c>
      <c r="G4014" s="2" t="s">
        <v>93</v>
      </c>
      <c r="H4014" s="2" t="s">
        <v>221</v>
      </c>
      <c r="I4014" s="2" t="s">
        <v>55</v>
      </c>
      <c r="J4014" s="2" t="s">
        <v>84</v>
      </c>
      <c r="K4014" s="3">
        <v>6130712.8099999996</v>
      </c>
      <c r="L4014" s="3">
        <v>2004796.13</v>
      </c>
      <c r="M4014" s="3">
        <f t="shared" si="434"/>
        <v>4125916.6799999997</v>
      </c>
      <c r="N4014" s="3">
        <v>736332.5</v>
      </c>
      <c r="O4014" s="3">
        <f t="shared" si="435"/>
        <v>3389584.1799999997</v>
      </c>
      <c r="P4014" s="3">
        <v>2435873.94</v>
      </c>
      <c r="Q4014" s="4">
        <f t="shared" si="436"/>
        <v>0.67299134829315221</v>
      </c>
      <c r="R4014" s="4">
        <f t="shared" si="437"/>
        <v>0.3973231197564448</v>
      </c>
      <c r="S4014" s="3">
        <v>6014860.8300000001</v>
      </c>
      <c r="T4014" s="3">
        <f t="shared" si="438"/>
        <v>115851.97999999952</v>
      </c>
      <c r="U4014" s="4">
        <f t="shared" si="439"/>
        <v>1.9260957697004522E-2</v>
      </c>
      <c r="V4014" s="2" t="s">
        <v>44</v>
      </c>
      <c r="W4014" s="2" t="s">
        <v>45</v>
      </c>
      <c r="X4014" s="2" t="s">
        <v>222</v>
      </c>
      <c r="Y4014" s="2">
        <v>18.899999999999999</v>
      </c>
      <c r="Z4014" s="2" t="s">
        <v>9068</v>
      </c>
      <c r="AA4014" s="2" t="s">
        <v>148</v>
      </c>
      <c r="AB4014" s="2" t="s">
        <v>100</v>
      </c>
      <c r="AC4014" s="2">
        <v>7.74</v>
      </c>
      <c r="AD4014" s="3">
        <v>0</v>
      </c>
      <c r="AE4014" s="5">
        <v>0</v>
      </c>
      <c r="AF4014" s="2">
        <v>0</v>
      </c>
      <c r="AG4014" s="3">
        <f t="shared" si="440"/>
        <v>0</v>
      </c>
      <c r="AH4014" s="2" t="s">
        <v>50</v>
      </c>
      <c r="AI4014" s="3">
        <v>0</v>
      </c>
    </row>
    <row r="4015" spans="1:35" x14ac:dyDescent="0.3">
      <c r="A4015" s="2" t="s">
        <v>9069</v>
      </c>
      <c r="B4015" s="2" t="s">
        <v>1359</v>
      </c>
      <c r="C4015" s="2" t="s">
        <v>407</v>
      </c>
      <c r="D4015" s="2" t="s">
        <v>38</v>
      </c>
      <c r="E4015" s="2">
        <v>2020</v>
      </c>
      <c r="F4015" s="2" t="s">
        <v>105</v>
      </c>
      <c r="G4015" s="2" t="s">
        <v>56</v>
      </c>
      <c r="H4015" s="2" t="s">
        <v>123</v>
      </c>
      <c r="I4015" s="2" t="s">
        <v>71</v>
      </c>
      <c r="J4015" s="2" t="s">
        <v>172</v>
      </c>
      <c r="K4015" s="3">
        <v>4913196.46</v>
      </c>
      <c r="L4015" s="3">
        <v>1882112.63</v>
      </c>
      <c r="M4015" s="3">
        <f t="shared" si="434"/>
        <v>3031083.83</v>
      </c>
      <c r="N4015" s="3">
        <v>778913.71</v>
      </c>
      <c r="O4015" s="3">
        <f t="shared" si="435"/>
        <v>2252170.12</v>
      </c>
      <c r="P4015" s="3">
        <v>1601432.26</v>
      </c>
      <c r="Q4015" s="4">
        <f t="shared" si="436"/>
        <v>0.61692705648493451</v>
      </c>
      <c r="R4015" s="4">
        <f t="shared" si="437"/>
        <v>0.32594508952324697</v>
      </c>
      <c r="S4015" s="3">
        <v>4851035.8499999996</v>
      </c>
      <c r="T4015" s="3">
        <f t="shared" si="438"/>
        <v>62160.610000000335</v>
      </c>
      <c r="U4015" s="4">
        <f t="shared" si="439"/>
        <v>1.2813883863587679E-2</v>
      </c>
      <c r="V4015" s="2" t="s">
        <v>85</v>
      </c>
      <c r="W4015" s="2" t="s">
        <v>96</v>
      </c>
      <c r="X4015" s="2" t="s">
        <v>126</v>
      </c>
      <c r="Y4015" s="2">
        <v>1.34</v>
      </c>
      <c r="Z4015" s="2" t="s">
        <v>9070</v>
      </c>
      <c r="AA4015" s="2" t="s">
        <v>76</v>
      </c>
      <c r="AB4015" s="2" t="s">
        <v>209</v>
      </c>
      <c r="AC4015" s="2">
        <v>8.64</v>
      </c>
      <c r="AD4015" s="3">
        <v>0</v>
      </c>
      <c r="AE4015" s="5">
        <v>0</v>
      </c>
      <c r="AF4015" s="2">
        <v>0</v>
      </c>
      <c r="AG4015" s="3">
        <f t="shared" si="440"/>
        <v>0</v>
      </c>
      <c r="AH4015" s="2" t="s">
        <v>230</v>
      </c>
      <c r="AI4015" s="3">
        <v>0</v>
      </c>
    </row>
    <row r="4016" spans="1:35" x14ac:dyDescent="0.3">
      <c r="A4016" s="2" t="s">
        <v>9071</v>
      </c>
      <c r="B4016" s="2" t="s">
        <v>2148</v>
      </c>
      <c r="C4016" s="2" t="s">
        <v>91</v>
      </c>
      <c r="D4016" s="2" t="s">
        <v>38</v>
      </c>
      <c r="E4016" s="2">
        <v>2022</v>
      </c>
      <c r="F4016" s="2" t="s">
        <v>55</v>
      </c>
      <c r="G4016" s="2" t="s">
        <v>69</v>
      </c>
      <c r="H4016" s="2" t="s">
        <v>70</v>
      </c>
      <c r="I4016" s="2" t="s">
        <v>71</v>
      </c>
      <c r="J4016" s="2" t="s">
        <v>172</v>
      </c>
      <c r="K4016" s="3">
        <v>2388782.2799999998</v>
      </c>
      <c r="L4016" s="3">
        <v>854724.89</v>
      </c>
      <c r="M4016" s="3">
        <f t="shared" si="434"/>
        <v>1534057.3899999997</v>
      </c>
      <c r="N4016" s="3">
        <v>220694.27</v>
      </c>
      <c r="O4016" s="3">
        <f t="shared" si="435"/>
        <v>1313363.1199999996</v>
      </c>
      <c r="P4016" s="3">
        <v>953735.48</v>
      </c>
      <c r="Q4016" s="4">
        <f t="shared" si="436"/>
        <v>0.64219221770181578</v>
      </c>
      <c r="R4016" s="4">
        <f t="shared" si="437"/>
        <v>0.39925592549187866</v>
      </c>
      <c r="S4016" s="3">
        <v>2214744.7200000002</v>
      </c>
      <c r="T4016" s="3">
        <f t="shared" si="438"/>
        <v>174037.55999999959</v>
      </c>
      <c r="U4016" s="4">
        <f t="shared" si="439"/>
        <v>7.8581318392306435E-2</v>
      </c>
      <c r="V4016" s="2" t="s">
        <v>124</v>
      </c>
      <c r="W4016" s="2" t="s">
        <v>134</v>
      </c>
      <c r="X4016" s="2" t="s">
        <v>74</v>
      </c>
      <c r="Y4016" s="2">
        <v>1.36</v>
      </c>
      <c r="Z4016" s="2" t="s">
        <v>2143</v>
      </c>
      <c r="AA4016" s="2" t="s">
        <v>99</v>
      </c>
      <c r="AB4016" s="2" t="s">
        <v>77</v>
      </c>
      <c r="AC4016" s="2">
        <v>9.44</v>
      </c>
      <c r="AD4016" s="3">
        <v>0</v>
      </c>
      <c r="AE4016" s="5">
        <v>0</v>
      </c>
      <c r="AF4016" s="2">
        <v>0</v>
      </c>
      <c r="AG4016" s="3">
        <f t="shared" si="440"/>
        <v>0</v>
      </c>
      <c r="AH4016" s="2" t="s">
        <v>50</v>
      </c>
      <c r="AI4016" s="3">
        <v>0</v>
      </c>
    </row>
    <row r="4017" spans="1:35" x14ac:dyDescent="0.3">
      <c r="A4017" s="2" t="s">
        <v>9072</v>
      </c>
      <c r="B4017" s="2" t="s">
        <v>985</v>
      </c>
      <c r="C4017" s="2" t="s">
        <v>205</v>
      </c>
      <c r="D4017" s="2" t="s">
        <v>81</v>
      </c>
      <c r="E4017" s="2">
        <v>2023</v>
      </c>
      <c r="F4017" s="2" t="s">
        <v>82</v>
      </c>
      <c r="G4017" s="2" t="s">
        <v>69</v>
      </c>
      <c r="H4017" s="2" t="s">
        <v>70</v>
      </c>
      <c r="I4017" s="2" t="s">
        <v>39</v>
      </c>
      <c r="J4017" s="2" t="s">
        <v>273</v>
      </c>
      <c r="K4017" s="3">
        <v>3619660.65</v>
      </c>
      <c r="L4017" s="3">
        <v>1085574.3500000001</v>
      </c>
      <c r="M4017" s="3">
        <f t="shared" si="434"/>
        <v>2534086.2999999998</v>
      </c>
      <c r="N4017" s="3">
        <v>701911.09</v>
      </c>
      <c r="O4017" s="3">
        <f t="shared" si="435"/>
        <v>1832175.21</v>
      </c>
      <c r="P4017" s="3">
        <v>1299613.77</v>
      </c>
      <c r="Q4017" s="4">
        <f t="shared" si="436"/>
        <v>0.70008946833178953</v>
      </c>
      <c r="R4017" s="4">
        <f t="shared" si="437"/>
        <v>0.3590429865296903</v>
      </c>
      <c r="S4017" s="3">
        <v>3103742.82</v>
      </c>
      <c r="T4017" s="3">
        <f t="shared" si="438"/>
        <v>515917.83000000007</v>
      </c>
      <c r="U4017" s="4">
        <f t="shared" si="439"/>
        <v>0.16622441352921119</v>
      </c>
      <c r="V4017" s="2" t="s">
        <v>124</v>
      </c>
      <c r="W4017" s="2" t="s">
        <v>134</v>
      </c>
      <c r="X4017" s="2" t="s">
        <v>74</v>
      </c>
      <c r="Y4017" s="2">
        <v>1.36</v>
      </c>
      <c r="Z4017" s="2" t="s">
        <v>3126</v>
      </c>
      <c r="AA4017" s="2" t="s">
        <v>48</v>
      </c>
      <c r="AB4017" s="2" t="s">
        <v>209</v>
      </c>
      <c r="AC4017" s="2">
        <v>4.53</v>
      </c>
      <c r="AD4017" s="3">
        <v>0</v>
      </c>
      <c r="AE4017" s="5">
        <v>0</v>
      </c>
      <c r="AF4017" s="2">
        <v>0</v>
      </c>
      <c r="AG4017" s="3">
        <f t="shared" si="440"/>
        <v>0</v>
      </c>
      <c r="AH4017" s="2" t="s">
        <v>50</v>
      </c>
      <c r="AI4017" s="3">
        <v>0</v>
      </c>
    </row>
    <row r="4018" spans="1:35" x14ac:dyDescent="0.3">
      <c r="A4018" s="2" t="s">
        <v>9073</v>
      </c>
      <c r="B4018" s="2" t="s">
        <v>3121</v>
      </c>
      <c r="C4018" s="2" t="s">
        <v>387</v>
      </c>
      <c r="D4018" s="2" t="s">
        <v>81</v>
      </c>
      <c r="E4018" s="2">
        <v>2020</v>
      </c>
      <c r="F4018" s="2" t="s">
        <v>68</v>
      </c>
      <c r="G4018" s="2" t="s">
        <v>114</v>
      </c>
      <c r="H4018" s="2" t="s">
        <v>190</v>
      </c>
      <c r="I4018" s="2" t="s">
        <v>178</v>
      </c>
      <c r="J4018" s="2" t="s">
        <v>197</v>
      </c>
      <c r="K4018" s="3">
        <v>7315855.8399999999</v>
      </c>
      <c r="L4018" s="3">
        <v>4048130.12</v>
      </c>
      <c r="M4018" s="3">
        <f t="shared" si="434"/>
        <v>3267725.7199999997</v>
      </c>
      <c r="N4018" s="3">
        <v>637519.99</v>
      </c>
      <c r="O4018" s="3">
        <f t="shared" si="435"/>
        <v>2630205.7299999995</v>
      </c>
      <c r="P4018" s="3">
        <v>2040603.69</v>
      </c>
      <c r="Q4018" s="4">
        <f t="shared" si="436"/>
        <v>0.44666349248347131</v>
      </c>
      <c r="R4018" s="4">
        <f t="shared" si="437"/>
        <v>0.27892890929354341</v>
      </c>
      <c r="S4018" s="3">
        <v>7401404.4500000002</v>
      </c>
      <c r="T4018" s="3">
        <f t="shared" si="438"/>
        <v>-85548.610000000335</v>
      </c>
      <c r="U4018" s="4">
        <f t="shared" si="439"/>
        <v>-1.1558429292429808E-2</v>
      </c>
      <c r="V4018" s="2" t="s">
        <v>133</v>
      </c>
      <c r="W4018" s="2" t="s">
        <v>45</v>
      </c>
      <c r="X4018" s="2" t="s">
        <v>192</v>
      </c>
      <c r="Y4018" s="2">
        <v>3.64</v>
      </c>
      <c r="Z4018" s="2" t="s">
        <v>7587</v>
      </c>
      <c r="AA4018" s="2" t="s">
        <v>141</v>
      </c>
      <c r="AB4018" s="2" t="s">
        <v>209</v>
      </c>
      <c r="AC4018" s="2">
        <v>3.99</v>
      </c>
      <c r="AD4018" s="3">
        <v>4873538.47</v>
      </c>
      <c r="AE4018" s="5">
        <v>9.52</v>
      </c>
      <c r="AF4018" s="2">
        <v>36</v>
      </c>
      <c r="AG4018" s="3">
        <f t="shared" si="440"/>
        <v>156159.38004906903</v>
      </c>
      <c r="AH4018" s="2" t="s">
        <v>50</v>
      </c>
      <c r="AI4018" s="3">
        <v>0</v>
      </c>
    </row>
    <row r="4019" spans="1:35" x14ac:dyDescent="0.3">
      <c r="A4019" s="2" t="s">
        <v>9074</v>
      </c>
      <c r="B4019" s="2" t="s">
        <v>5233</v>
      </c>
      <c r="C4019" s="2" t="s">
        <v>880</v>
      </c>
      <c r="D4019" s="2" t="s">
        <v>81</v>
      </c>
      <c r="E4019" s="2">
        <v>2024</v>
      </c>
      <c r="F4019" s="2" t="s">
        <v>105</v>
      </c>
      <c r="G4019" s="2" t="s">
        <v>93</v>
      </c>
      <c r="H4019" s="2" t="s">
        <v>94</v>
      </c>
      <c r="I4019" s="2" t="s">
        <v>178</v>
      </c>
      <c r="J4019" s="2" t="s">
        <v>197</v>
      </c>
      <c r="K4019" s="3">
        <v>3867861.85</v>
      </c>
      <c r="L4019" s="3">
        <v>2201453.27</v>
      </c>
      <c r="M4019" s="3">
        <f t="shared" si="434"/>
        <v>1666408.58</v>
      </c>
      <c r="N4019" s="3">
        <v>552522.80000000005</v>
      </c>
      <c r="O4019" s="3">
        <f t="shared" si="435"/>
        <v>1113885.78</v>
      </c>
      <c r="P4019" s="3">
        <v>833973.21</v>
      </c>
      <c r="Q4019" s="4">
        <f t="shared" si="436"/>
        <v>0.43083456561407435</v>
      </c>
      <c r="R4019" s="4">
        <f t="shared" si="437"/>
        <v>0.21561607997969212</v>
      </c>
      <c r="S4019" s="3">
        <v>3588881.6</v>
      </c>
      <c r="T4019" s="3">
        <f t="shared" si="438"/>
        <v>278980.25</v>
      </c>
      <c r="U4019" s="4">
        <f t="shared" si="439"/>
        <v>7.7734592860349588E-2</v>
      </c>
      <c r="V4019" s="2" t="s">
        <v>44</v>
      </c>
      <c r="W4019" s="2" t="s">
        <v>96</v>
      </c>
      <c r="X4019" s="2" t="s">
        <v>97</v>
      </c>
      <c r="Y4019" s="2">
        <v>1550</v>
      </c>
      <c r="Z4019" s="2" t="s">
        <v>9075</v>
      </c>
      <c r="AA4019" s="2" t="s">
        <v>99</v>
      </c>
      <c r="AB4019" s="2" t="s">
        <v>49</v>
      </c>
      <c r="AC4019" s="2">
        <v>2.15</v>
      </c>
      <c r="AD4019" s="3">
        <v>3754944.01</v>
      </c>
      <c r="AE4019" s="5">
        <v>17.84</v>
      </c>
      <c r="AF4019" s="2">
        <v>48</v>
      </c>
      <c r="AG4019" s="3">
        <f t="shared" si="440"/>
        <v>109987.78734639318</v>
      </c>
      <c r="AH4019" s="2" t="s">
        <v>50</v>
      </c>
      <c r="AI4019" s="3">
        <v>0</v>
      </c>
    </row>
    <row r="4020" spans="1:35" x14ac:dyDescent="0.3">
      <c r="A4020" s="2" t="s">
        <v>9076</v>
      </c>
      <c r="B4020" s="2" t="s">
        <v>2091</v>
      </c>
      <c r="C4020" s="2" t="s">
        <v>387</v>
      </c>
      <c r="D4020" s="2" t="s">
        <v>81</v>
      </c>
      <c r="E4020" s="2">
        <v>2020</v>
      </c>
      <c r="F4020" s="2" t="s">
        <v>68</v>
      </c>
      <c r="G4020" s="2" t="s">
        <v>69</v>
      </c>
      <c r="H4020" s="2" t="s">
        <v>272</v>
      </c>
      <c r="I4020" s="2" t="s">
        <v>131</v>
      </c>
      <c r="J4020" s="2" t="s">
        <v>268</v>
      </c>
      <c r="K4020" s="3">
        <v>6901801.6500000004</v>
      </c>
      <c r="L4020" s="3">
        <v>3907461.88</v>
      </c>
      <c r="M4020" s="3">
        <f t="shared" si="434"/>
        <v>2994339.7700000005</v>
      </c>
      <c r="N4020" s="3">
        <v>1034043.33</v>
      </c>
      <c r="O4020" s="3">
        <f t="shared" si="435"/>
        <v>1960296.4400000004</v>
      </c>
      <c r="P4020" s="3">
        <v>1437100.09</v>
      </c>
      <c r="Q4020" s="4">
        <f t="shared" si="436"/>
        <v>0.43384900375976471</v>
      </c>
      <c r="R4020" s="4">
        <f t="shared" si="437"/>
        <v>0.20822100704676147</v>
      </c>
      <c r="S4020" s="3">
        <v>6442348.4800000004</v>
      </c>
      <c r="T4020" s="3">
        <f t="shared" si="438"/>
        <v>459453.16999999993</v>
      </c>
      <c r="U4020" s="4">
        <f t="shared" si="439"/>
        <v>7.1317652471975551E-2</v>
      </c>
      <c r="V4020" s="2" t="s">
        <v>44</v>
      </c>
      <c r="W4020" s="2" t="s">
        <v>125</v>
      </c>
      <c r="X4020" s="2" t="s">
        <v>274</v>
      </c>
      <c r="Y4020" s="2">
        <v>1</v>
      </c>
      <c r="Z4020" s="2" t="s">
        <v>9077</v>
      </c>
      <c r="AA4020" s="2" t="s">
        <v>109</v>
      </c>
      <c r="AB4020" s="2" t="s">
        <v>77</v>
      </c>
      <c r="AC4020" s="2">
        <v>6.61</v>
      </c>
      <c r="AD4020" s="3">
        <v>0</v>
      </c>
      <c r="AE4020" s="5">
        <v>0</v>
      </c>
      <c r="AF4020" s="2">
        <v>0</v>
      </c>
      <c r="AG4020" s="3">
        <f t="shared" si="440"/>
        <v>0</v>
      </c>
      <c r="AH4020" s="2" t="s">
        <v>230</v>
      </c>
      <c r="AI4020" s="3">
        <v>0</v>
      </c>
    </row>
    <row r="4021" spans="1:35" x14ac:dyDescent="0.3">
      <c r="A4021" s="2" t="s">
        <v>9078</v>
      </c>
      <c r="B4021" s="2" t="s">
        <v>9079</v>
      </c>
      <c r="C4021" s="2" t="s">
        <v>315</v>
      </c>
      <c r="D4021" s="2" t="s">
        <v>104</v>
      </c>
      <c r="E4021" s="2">
        <v>2020</v>
      </c>
      <c r="F4021" s="2" t="s">
        <v>58</v>
      </c>
      <c r="G4021" s="2" t="s">
        <v>93</v>
      </c>
      <c r="H4021" s="2" t="s">
        <v>221</v>
      </c>
      <c r="I4021" s="2" t="s">
        <v>71</v>
      </c>
      <c r="J4021" s="2" t="s">
        <v>228</v>
      </c>
      <c r="K4021" s="3">
        <v>5250259.29</v>
      </c>
      <c r="L4021" s="3">
        <v>1875264.25</v>
      </c>
      <c r="M4021" s="3">
        <f t="shared" si="434"/>
        <v>3374995.04</v>
      </c>
      <c r="N4021" s="3">
        <v>661907.48</v>
      </c>
      <c r="O4021" s="3">
        <f t="shared" si="435"/>
        <v>2713087.56</v>
      </c>
      <c r="P4021" s="3">
        <v>2038214.17</v>
      </c>
      <c r="Q4021" s="4">
        <f t="shared" si="436"/>
        <v>0.64282444991397747</v>
      </c>
      <c r="R4021" s="4">
        <f t="shared" si="437"/>
        <v>0.3882120972352967</v>
      </c>
      <c r="S4021" s="3">
        <v>4933634.53</v>
      </c>
      <c r="T4021" s="3">
        <f t="shared" si="438"/>
        <v>316624.75999999978</v>
      </c>
      <c r="U4021" s="4">
        <f t="shared" si="439"/>
        <v>6.4176776385582779E-2</v>
      </c>
      <c r="V4021" s="2" t="s">
        <v>73</v>
      </c>
      <c r="W4021" s="2" t="s">
        <v>45</v>
      </c>
      <c r="X4021" s="2" t="s">
        <v>222</v>
      </c>
      <c r="Y4021" s="2">
        <v>18.899999999999999</v>
      </c>
      <c r="Z4021" s="2" t="s">
        <v>9080</v>
      </c>
      <c r="AA4021" s="2" t="s">
        <v>63</v>
      </c>
      <c r="AB4021" s="2" t="s">
        <v>110</v>
      </c>
      <c r="AC4021" s="2">
        <v>4.16</v>
      </c>
      <c r="AD4021" s="3">
        <v>0</v>
      </c>
      <c r="AE4021" s="5">
        <v>0</v>
      </c>
      <c r="AF4021" s="2">
        <v>0</v>
      </c>
      <c r="AG4021" s="3">
        <f t="shared" si="440"/>
        <v>0</v>
      </c>
      <c r="AH4021" s="2" t="s">
        <v>230</v>
      </c>
      <c r="AI4021" s="3">
        <v>0</v>
      </c>
    </row>
    <row r="4022" spans="1:35" x14ac:dyDescent="0.3">
      <c r="A4022" s="2" t="s">
        <v>9081</v>
      </c>
      <c r="B4022" s="2" t="s">
        <v>9082</v>
      </c>
      <c r="C4022" s="2" t="s">
        <v>80</v>
      </c>
      <c r="D4022" s="2" t="s">
        <v>81</v>
      </c>
      <c r="E4022" s="2">
        <v>2020</v>
      </c>
      <c r="F4022" s="2" t="s">
        <v>105</v>
      </c>
      <c r="G4022" s="2" t="s">
        <v>69</v>
      </c>
      <c r="H4022" s="2" t="s">
        <v>165</v>
      </c>
      <c r="I4022" s="2" t="s">
        <v>58</v>
      </c>
      <c r="J4022" s="2" t="s">
        <v>59</v>
      </c>
      <c r="K4022" s="3">
        <v>8710654.9399999995</v>
      </c>
      <c r="L4022" s="3">
        <v>2910640.73</v>
      </c>
      <c r="M4022" s="3">
        <f t="shared" si="434"/>
        <v>5800014.209999999</v>
      </c>
      <c r="N4022" s="3">
        <v>1482020.55</v>
      </c>
      <c r="O4022" s="3">
        <f t="shared" si="435"/>
        <v>4317993.6599999992</v>
      </c>
      <c r="P4022" s="3">
        <v>3087680.1</v>
      </c>
      <c r="Q4022" s="4">
        <f t="shared" si="436"/>
        <v>0.6658528262169916</v>
      </c>
      <c r="R4022" s="4">
        <f t="shared" si="437"/>
        <v>0.35447163517190133</v>
      </c>
      <c r="S4022" s="3">
        <v>9587843.3699999992</v>
      </c>
      <c r="T4022" s="3">
        <f t="shared" si="438"/>
        <v>-877188.4299999997</v>
      </c>
      <c r="U4022" s="4">
        <f t="shared" si="439"/>
        <v>-9.1489649564435865E-2</v>
      </c>
      <c r="V4022" s="2" t="s">
        <v>124</v>
      </c>
      <c r="W4022" s="2" t="s">
        <v>207</v>
      </c>
      <c r="X4022" s="2" t="s">
        <v>167</v>
      </c>
      <c r="Y4022" s="2">
        <v>17.2</v>
      </c>
      <c r="Z4022" s="2" t="s">
        <v>618</v>
      </c>
      <c r="AA4022" s="2" t="s">
        <v>141</v>
      </c>
      <c r="AB4022" s="2" t="s">
        <v>110</v>
      </c>
      <c r="AC4022" s="2">
        <v>9.93</v>
      </c>
      <c r="AD4022" s="3">
        <v>0</v>
      </c>
      <c r="AE4022" s="5">
        <v>0</v>
      </c>
      <c r="AF4022" s="2">
        <v>0</v>
      </c>
      <c r="AG4022" s="3">
        <f t="shared" si="440"/>
        <v>0</v>
      </c>
      <c r="AH4022" s="2" t="s">
        <v>50</v>
      </c>
      <c r="AI4022" s="3">
        <v>0</v>
      </c>
    </row>
    <row r="4023" spans="1:35" x14ac:dyDescent="0.3">
      <c r="A4023" s="2" t="s">
        <v>9083</v>
      </c>
      <c r="B4023" s="2" t="s">
        <v>1841</v>
      </c>
      <c r="C4023" s="2" t="s">
        <v>456</v>
      </c>
      <c r="D4023" s="2" t="s">
        <v>54</v>
      </c>
      <c r="E4023" s="2">
        <v>2023</v>
      </c>
      <c r="F4023" s="2" t="s">
        <v>68</v>
      </c>
      <c r="G4023" s="2" t="s">
        <v>56</v>
      </c>
      <c r="H4023" s="2" t="s">
        <v>262</v>
      </c>
      <c r="I4023" s="2" t="s">
        <v>55</v>
      </c>
      <c r="J4023" s="2" t="s">
        <v>217</v>
      </c>
      <c r="K4023" s="3">
        <v>9117608.6300000008</v>
      </c>
      <c r="L4023" s="3">
        <v>4167246.08</v>
      </c>
      <c r="M4023" s="3">
        <f t="shared" si="434"/>
        <v>4950362.5500000007</v>
      </c>
      <c r="N4023" s="3">
        <v>1691712.09</v>
      </c>
      <c r="O4023" s="3">
        <f t="shared" si="435"/>
        <v>3258650.4600000009</v>
      </c>
      <c r="P4023" s="3">
        <v>2492651.77</v>
      </c>
      <c r="Q4023" s="4">
        <f t="shared" si="436"/>
        <v>0.54294527774658385</v>
      </c>
      <c r="R4023" s="4">
        <f t="shared" si="437"/>
        <v>0.27338876575578563</v>
      </c>
      <c r="S4023" s="3">
        <v>8130263.1100000003</v>
      </c>
      <c r="T4023" s="3">
        <f t="shared" si="438"/>
        <v>987345.52000000048</v>
      </c>
      <c r="U4023" s="4">
        <f t="shared" si="439"/>
        <v>0.1214407832368417</v>
      </c>
      <c r="V4023" s="2" t="s">
        <v>133</v>
      </c>
      <c r="W4023" s="2" t="s">
        <v>45</v>
      </c>
      <c r="X4023" s="2" t="s">
        <v>264</v>
      </c>
      <c r="Y4023" s="2">
        <v>83.5</v>
      </c>
      <c r="Z4023" s="2" t="s">
        <v>4098</v>
      </c>
      <c r="AA4023" s="2" t="s">
        <v>99</v>
      </c>
      <c r="AB4023" s="2" t="s">
        <v>209</v>
      </c>
      <c r="AC4023" s="2">
        <v>2.7</v>
      </c>
      <c r="AD4023" s="3">
        <v>0</v>
      </c>
      <c r="AE4023" s="5">
        <v>0</v>
      </c>
      <c r="AF4023" s="2">
        <v>0</v>
      </c>
      <c r="AG4023" s="3">
        <f t="shared" si="440"/>
        <v>0</v>
      </c>
      <c r="AH4023" s="2" t="s">
        <v>50</v>
      </c>
      <c r="AI4023" s="3">
        <v>0</v>
      </c>
    </row>
    <row r="4024" spans="1:35" x14ac:dyDescent="0.3">
      <c r="A4024" s="2" t="s">
        <v>9084</v>
      </c>
      <c r="B4024" s="2" t="s">
        <v>9085</v>
      </c>
      <c r="C4024" s="2" t="s">
        <v>880</v>
      </c>
      <c r="D4024" s="2" t="s">
        <v>81</v>
      </c>
      <c r="E4024" s="2">
        <v>2024</v>
      </c>
      <c r="F4024" s="2" t="s">
        <v>82</v>
      </c>
      <c r="G4024" s="2" t="s">
        <v>40</v>
      </c>
      <c r="H4024" s="2" t="s">
        <v>83</v>
      </c>
      <c r="I4024" s="2" t="s">
        <v>131</v>
      </c>
      <c r="J4024" s="2" t="s">
        <v>132</v>
      </c>
      <c r="K4024" s="3">
        <v>6012851.2699999996</v>
      </c>
      <c r="L4024" s="3">
        <v>2929796.97</v>
      </c>
      <c r="M4024" s="3">
        <f t="shared" si="434"/>
        <v>3083054.2999999993</v>
      </c>
      <c r="N4024" s="3">
        <v>985291.2</v>
      </c>
      <c r="O4024" s="3">
        <f t="shared" si="435"/>
        <v>2097763.0999999996</v>
      </c>
      <c r="P4024" s="3">
        <v>1469518.79</v>
      </c>
      <c r="Q4024" s="4">
        <f t="shared" si="436"/>
        <v>0.51274414775271826</v>
      </c>
      <c r="R4024" s="4">
        <f t="shared" si="437"/>
        <v>0.24439633112694639</v>
      </c>
      <c r="S4024" s="3">
        <v>5488341.7199999997</v>
      </c>
      <c r="T4024" s="3">
        <f t="shared" si="438"/>
        <v>524509.54999999981</v>
      </c>
      <c r="U4024" s="4">
        <f t="shared" si="439"/>
        <v>9.5567946887971808E-2</v>
      </c>
      <c r="V4024" s="2" t="s">
        <v>124</v>
      </c>
      <c r="W4024" s="2" t="s">
        <v>96</v>
      </c>
      <c r="X4024" s="2" t="s">
        <v>86</v>
      </c>
      <c r="Y4024" s="2">
        <v>0.92</v>
      </c>
      <c r="Z4024" s="2" t="s">
        <v>9086</v>
      </c>
      <c r="AA4024" s="2" t="s">
        <v>148</v>
      </c>
      <c r="AB4024" s="2" t="s">
        <v>209</v>
      </c>
      <c r="AC4024" s="2">
        <v>2.08</v>
      </c>
      <c r="AD4024" s="3">
        <v>0</v>
      </c>
      <c r="AE4024" s="5">
        <v>0</v>
      </c>
      <c r="AF4024" s="2">
        <v>0</v>
      </c>
      <c r="AG4024" s="3">
        <f t="shared" si="440"/>
        <v>0</v>
      </c>
      <c r="AH4024" s="2" t="s">
        <v>50</v>
      </c>
      <c r="AI4024" s="3">
        <v>0</v>
      </c>
    </row>
    <row r="4025" spans="1:35" x14ac:dyDescent="0.3">
      <c r="A4025" s="2" t="s">
        <v>9087</v>
      </c>
      <c r="B4025" s="2" t="s">
        <v>1985</v>
      </c>
      <c r="C4025" s="2" t="s">
        <v>474</v>
      </c>
      <c r="D4025" s="2" t="s">
        <v>81</v>
      </c>
      <c r="E4025" s="2">
        <v>2024</v>
      </c>
      <c r="F4025" s="2" t="s">
        <v>82</v>
      </c>
      <c r="G4025" s="2" t="s">
        <v>114</v>
      </c>
      <c r="H4025" s="2" t="s">
        <v>190</v>
      </c>
      <c r="I4025" s="2" t="s">
        <v>58</v>
      </c>
      <c r="J4025" s="2" t="s">
        <v>240</v>
      </c>
      <c r="K4025" s="3">
        <v>4323922.8600000003</v>
      </c>
      <c r="L4025" s="3">
        <v>1529235.36</v>
      </c>
      <c r="M4025" s="3">
        <f t="shared" si="434"/>
        <v>2794687.5</v>
      </c>
      <c r="N4025" s="3">
        <v>772261.17</v>
      </c>
      <c r="O4025" s="3">
        <f t="shared" si="435"/>
        <v>2022426.33</v>
      </c>
      <c r="P4025" s="3">
        <v>1539681.51</v>
      </c>
      <c r="Q4025" s="4">
        <f t="shared" si="436"/>
        <v>0.64633148890172376</v>
      </c>
      <c r="R4025" s="4">
        <f t="shared" si="437"/>
        <v>0.35608440757428311</v>
      </c>
      <c r="S4025" s="3">
        <v>4638087.53</v>
      </c>
      <c r="T4025" s="3">
        <f t="shared" si="438"/>
        <v>-314164.66999999993</v>
      </c>
      <c r="U4025" s="4">
        <f t="shared" si="439"/>
        <v>-6.773582170839279E-2</v>
      </c>
      <c r="V4025" s="2" t="s">
        <v>73</v>
      </c>
      <c r="W4025" s="2" t="s">
        <v>134</v>
      </c>
      <c r="X4025" s="2" t="s">
        <v>192</v>
      </c>
      <c r="Y4025" s="2">
        <v>3.64</v>
      </c>
      <c r="Z4025" s="2" t="s">
        <v>9088</v>
      </c>
      <c r="AA4025" s="2" t="s">
        <v>76</v>
      </c>
      <c r="AB4025" s="2" t="s">
        <v>142</v>
      </c>
      <c r="AC4025" s="2">
        <v>5.27</v>
      </c>
      <c r="AD4025" s="3">
        <v>0</v>
      </c>
      <c r="AE4025" s="5">
        <v>0</v>
      </c>
      <c r="AF4025" s="2">
        <v>0</v>
      </c>
      <c r="AG4025" s="3">
        <f t="shared" si="440"/>
        <v>0</v>
      </c>
      <c r="AH4025" s="2" t="s">
        <v>50</v>
      </c>
      <c r="AI4025" s="3">
        <v>0</v>
      </c>
    </row>
    <row r="4026" spans="1:35" x14ac:dyDescent="0.3">
      <c r="A4026" s="2" t="s">
        <v>9089</v>
      </c>
      <c r="B4026" s="2" t="s">
        <v>4245</v>
      </c>
      <c r="C4026" s="2" t="s">
        <v>648</v>
      </c>
      <c r="D4026" s="2" t="s">
        <v>104</v>
      </c>
      <c r="E4026" s="2">
        <v>2021</v>
      </c>
      <c r="F4026" s="2" t="s">
        <v>92</v>
      </c>
      <c r="G4026" s="2" t="s">
        <v>93</v>
      </c>
      <c r="H4026" s="2" t="s">
        <v>221</v>
      </c>
      <c r="I4026" s="2" t="s">
        <v>131</v>
      </c>
      <c r="J4026" s="2" t="s">
        <v>268</v>
      </c>
      <c r="K4026" s="3">
        <v>5057166.01</v>
      </c>
      <c r="L4026" s="3">
        <v>2040720.77</v>
      </c>
      <c r="M4026" s="3">
        <f t="shared" si="434"/>
        <v>3016445.2399999998</v>
      </c>
      <c r="N4026" s="3">
        <v>995234.71</v>
      </c>
      <c r="O4026" s="3">
        <f t="shared" si="435"/>
        <v>2021210.5299999998</v>
      </c>
      <c r="P4026" s="3">
        <v>1578692.92</v>
      </c>
      <c r="Q4026" s="4">
        <f t="shared" si="436"/>
        <v>0.59646949181326159</v>
      </c>
      <c r="R4026" s="4">
        <f t="shared" si="437"/>
        <v>0.31216948719466697</v>
      </c>
      <c r="S4026" s="3">
        <v>5555044.7199999997</v>
      </c>
      <c r="T4026" s="3">
        <f t="shared" si="438"/>
        <v>-497878.70999999996</v>
      </c>
      <c r="U4026" s="4">
        <f t="shared" si="439"/>
        <v>-8.962640898415665E-2</v>
      </c>
      <c r="V4026" s="2" t="s">
        <v>107</v>
      </c>
      <c r="W4026" s="2" t="s">
        <v>60</v>
      </c>
      <c r="X4026" s="2" t="s">
        <v>222</v>
      </c>
      <c r="Y4026" s="2">
        <v>18.899999999999999</v>
      </c>
      <c r="Z4026" s="2" t="s">
        <v>9090</v>
      </c>
      <c r="AA4026" s="2" t="s">
        <v>76</v>
      </c>
      <c r="AB4026" s="2" t="s">
        <v>182</v>
      </c>
      <c r="AC4026" s="2">
        <v>2.88</v>
      </c>
      <c r="AD4026" s="3">
        <v>0</v>
      </c>
      <c r="AE4026" s="5">
        <v>0</v>
      </c>
      <c r="AF4026" s="2">
        <v>0</v>
      </c>
      <c r="AG4026" s="3">
        <f t="shared" si="440"/>
        <v>0</v>
      </c>
      <c r="AH4026" s="2" t="s">
        <v>50</v>
      </c>
      <c r="AI4026" s="3">
        <v>0</v>
      </c>
    </row>
    <row r="4027" spans="1:35" x14ac:dyDescent="0.3">
      <c r="A4027" s="2" t="s">
        <v>9091</v>
      </c>
      <c r="B4027" s="2" t="s">
        <v>1550</v>
      </c>
      <c r="C4027" s="2" t="s">
        <v>261</v>
      </c>
      <c r="D4027" s="2" t="s">
        <v>54</v>
      </c>
      <c r="E4027" s="2">
        <v>2024</v>
      </c>
      <c r="F4027" s="2" t="s">
        <v>105</v>
      </c>
      <c r="G4027" s="2" t="s">
        <v>56</v>
      </c>
      <c r="H4027" s="2" t="s">
        <v>123</v>
      </c>
      <c r="I4027" s="2" t="s">
        <v>42</v>
      </c>
      <c r="J4027" s="2" t="s">
        <v>166</v>
      </c>
      <c r="K4027" s="3">
        <v>3831314.16</v>
      </c>
      <c r="L4027" s="3">
        <v>1522202.91</v>
      </c>
      <c r="M4027" s="3">
        <f t="shared" si="434"/>
        <v>2309111.25</v>
      </c>
      <c r="N4027" s="3">
        <v>519903.13</v>
      </c>
      <c r="O4027" s="3">
        <f t="shared" si="435"/>
        <v>1789208.12</v>
      </c>
      <c r="P4027" s="3">
        <v>1346134.52</v>
      </c>
      <c r="Q4027" s="4">
        <f t="shared" si="436"/>
        <v>0.60269431155183573</v>
      </c>
      <c r="R4027" s="4">
        <f t="shared" si="437"/>
        <v>0.3513505976758638</v>
      </c>
      <c r="S4027" s="3">
        <v>4123252.65</v>
      </c>
      <c r="T4027" s="3">
        <f t="shared" si="438"/>
        <v>-291938.48999999976</v>
      </c>
      <c r="U4027" s="4">
        <f t="shared" si="439"/>
        <v>-7.0802959406331745E-2</v>
      </c>
      <c r="V4027" s="2" t="s">
        <v>85</v>
      </c>
      <c r="W4027" s="2" t="s">
        <v>117</v>
      </c>
      <c r="X4027" s="2" t="s">
        <v>126</v>
      </c>
      <c r="Y4027" s="2">
        <v>1.34</v>
      </c>
      <c r="Z4027" s="2" t="s">
        <v>7860</v>
      </c>
      <c r="AA4027" s="2" t="s">
        <v>63</v>
      </c>
      <c r="AB4027" s="2" t="s">
        <v>49</v>
      </c>
      <c r="AC4027" s="2">
        <v>9.49</v>
      </c>
      <c r="AD4027" s="3">
        <v>0</v>
      </c>
      <c r="AE4027" s="5">
        <v>0</v>
      </c>
      <c r="AF4027" s="2">
        <v>0</v>
      </c>
      <c r="AG4027" s="3">
        <f t="shared" si="440"/>
        <v>0</v>
      </c>
      <c r="AH4027" s="2" t="s">
        <v>50</v>
      </c>
      <c r="AI4027" s="3">
        <v>0</v>
      </c>
    </row>
    <row r="4028" spans="1:35" x14ac:dyDescent="0.3">
      <c r="A4028" s="2" t="s">
        <v>9092</v>
      </c>
      <c r="B4028" s="2" t="s">
        <v>9093</v>
      </c>
      <c r="C4028" s="2" t="s">
        <v>261</v>
      </c>
      <c r="D4028" s="2" t="s">
        <v>54</v>
      </c>
      <c r="E4028" s="2">
        <v>2024</v>
      </c>
      <c r="F4028" s="2" t="s">
        <v>82</v>
      </c>
      <c r="G4028" s="2" t="s">
        <v>56</v>
      </c>
      <c r="H4028" s="2" t="s">
        <v>57</v>
      </c>
      <c r="I4028" s="2" t="s">
        <v>71</v>
      </c>
      <c r="J4028" s="2" t="s">
        <v>228</v>
      </c>
      <c r="K4028" s="3">
        <v>3385643.19</v>
      </c>
      <c r="L4028" s="3">
        <v>1198950.0900000001</v>
      </c>
      <c r="M4028" s="3">
        <f t="shared" si="434"/>
        <v>2186693.0999999996</v>
      </c>
      <c r="N4028" s="3">
        <v>594776.81000000006</v>
      </c>
      <c r="O4028" s="3">
        <f t="shared" si="435"/>
        <v>1591916.2899999996</v>
      </c>
      <c r="P4028" s="3">
        <v>1195934.8500000001</v>
      </c>
      <c r="Q4028" s="4">
        <f t="shared" si="436"/>
        <v>0.64587228401939178</v>
      </c>
      <c r="R4028" s="4">
        <f t="shared" si="437"/>
        <v>0.35323712006403135</v>
      </c>
      <c r="S4028" s="3">
        <v>3969999.92</v>
      </c>
      <c r="T4028" s="3">
        <f t="shared" si="438"/>
        <v>-584356.73</v>
      </c>
      <c r="U4028" s="4">
        <f t="shared" si="439"/>
        <v>-0.14719313394847625</v>
      </c>
      <c r="V4028" s="2" t="s">
        <v>95</v>
      </c>
      <c r="W4028" s="2" t="s">
        <v>60</v>
      </c>
      <c r="X4028" s="2" t="s">
        <v>61</v>
      </c>
      <c r="Y4028" s="2">
        <v>1.53</v>
      </c>
      <c r="Z4028" s="2" t="s">
        <v>9094</v>
      </c>
      <c r="AA4028" s="2" t="s">
        <v>76</v>
      </c>
      <c r="AB4028" s="2" t="s">
        <v>182</v>
      </c>
      <c r="AC4028" s="2">
        <v>9.7200000000000006</v>
      </c>
      <c r="AD4028" s="3">
        <v>0</v>
      </c>
      <c r="AE4028" s="5">
        <v>0</v>
      </c>
      <c r="AF4028" s="2">
        <v>0</v>
      </c>
      <c r="AG4028" s="3">
        <f t="shared" si="440"/>
        <v>0</v>
      </c>
      <c r="AH4028" s="2" t="s">
        <v>50</v>
      </c>
      <c r="AI4028" s="3">
        <v>0</v>
      </c>
    </row>
    <row r="4029" spans="1:35" x14ac:dyDescent="0.3">
      <c r="A4029" s="2" t="s">
        <v>9095</v>
      </c>
      <c r="B4029" s="2" t="s">
        <v>9096</v>
      </c>
      <c r="C4029" s="2" t="s">
        <v>152</v>
      </c>
      <c r="D4029" s="2" t="s">
        <v>38</v>
      </c>
      <c r="E4029" s="2">
        <v>2022</v>
      </c>
      <c r="F4029" s="2" t="s">
        <v>92</v>
      </c>
      <c r="G4029" s="2" t="s">
        <v>40</v>
      </c>
      <c r="H4029" s="2" t="s">
        <v>83</v>
      </c>
      <c r="I4029" s="2" t="s">
        <v>178</v>
      </c>
      <c r="J4029" s="2" t="s">
        <v>197</v>
      </c>
      <c r="K4029" s="3">
        <v>6614006.9900000002</v>
      </c>
      <c r="L4029" s="3">
        <v>3778753.14</v>
      </c>
      <c r="M4029" s="3">
        <f t="shared" si="434"/>
        <v>2835253.85</v>
      </c>
      <c r="N4029" s="3">
        <v>734253.38</v>
      </c>
      <c r="O4029" s="3">
        <f t="shared" si="435"/>
        <v>2101000.4700000002</v>
      </c>
      <c r="P4029" s="3">
        <v>1650445.47</v>
      </c>
      <c r="Q4029" s="4">
        <f t="shared" si="436"/>
        <v>0.42867415385056917</v>
      </c>
      <c r="R4029" s="4">
        <f t="shared" si="437"/>
        <v>0.24953790833535239</v>
      </c>
      <c r="S4029" s="3">
        <v>6786593.0599999996</v>
      </c>
      <c r="T4029" s="3">
        <f t="shared" si="438"/>
        <v>-172586.06999999937</v>
      </c>
      <c r="U4029" s="4">
        <f t="shared" si="439"/>
        <v>-2.5430443298157527E-2</v>
      </c>
      <c r="V4029" s="2" t="s">
        <v>73</v>
      </c>
      <c r="W4029" s="2" t="s">
        <v>134</v>
      </c>
      <c r="X4029" s="2" t="s">
        <v>86</v>
      </c>
      <c r="Y4029" s="2">
        <v>0.92</v>
      </c>
      <c r="Z4029" s="2" t="s">
        <v>2858</v>
      </c>
      <c r="AA4029" s="2" t="s">
        <v>148</v>
      </c>
      <c r="AB4029" s="2" t="s">
        <v>209</v>
      </c>
      <c r="AC4029" s="2">
        <v>3.18</v>
      </c>
      <c r="AD4029" s="3">
        <v>4442527.8899999997</v>
      </c>
      <c r="AE4029" s="5">
        <v>8.94</v>
      </c>
      <c r="AF4029" s="2">
        <v>48</v>
      </c>
      <c r="AG4029" s="3">
        <f t="shared" si="440"/>
        <v>110425.97028449798</v>
      </c>
      <c r="AH4029" s="2" t="s">
        <v>50</v>
      </c>
      <c r="AI4029" s="3">
        <v>0</v>
      </c>
    </row>
    <row r="4030" spans="1:35" x14ac:dyDescent="0.3">
      <c r="A4030" s="2" t="s">
        <v>9097</v>
      </c>
      <c r="B4030" s="2" t="s">
        <v>2055</v>
      </c>
      <c r="C4030" s="2" t="s">
        <v>932</v>
      </c>
      <c r="D4030" s="2" t="s">
        <v>81</v>
      </c>
      <c r="E4030" s="2">
        <v>2020</v>
      </c>
      <c r="F4030" s="2" t="s">
        <v>92</v>
      </c>
      <c r="G4030" s="2" t="s">
        <v>40</v>
      </c>
      <c r="H4030" s="2" t="s">
        <v>83</v>
      </c>
      <c r="I4030" s="2" t="s">
        <v>39</v>
      </c>
      <c r="J4030" s="2" t="s">
        <v>487</v>
      </c>
      <c r="K4030" s="3">
        <v>1378482.04</v>
      </c>
      <c r="L4030" s="3">
        <v>597435.65</v>
      </c>
      <c r="M4030" s="3">
        <f t="shared" si="434"/>
        <v>781046.39</v>
      </c>
      <c r="N4030" s="3">
        <v>186253.33</v>
      </c>
      <c r="O4030" s="3">
        <f t="shared" si="435"/>
        <v>594793.06000000006</v>
      </c>
      <c r="P4030" s="3">
        <v>439663.57</v>
      </c>
      <c r="Q4030" s="4">
        <f t="shared" si="436"/>
        <v>0.56659888728038854</v>
      </c>
      <c r="R4030" s="4">
        <f t="shared" si="437"/>
        <v>0.31894762299550888</v>
      </c>
      <c r="S4030" s="3">
        <v>1512297.93</v>
      </c>
      <c r="T4030" s="3">
        <f t="shared" si="438"/>
        <v>-133815.8899999999</v>
      </c>
      <c r="U4030" s="4">
        <f t="shared" si="439"/>
        <v>-8.8485137316824808E-2</v>
      </c>
      <c r="V4030" s="2" t="s">
        <v>85</v>
      </c>
      <c r="W4030" s="2" t="s">
        <v>207</v>
      </c>
      <c r="X4030" s="2" t="s">
        <v>86</v>
      </c>
      <c r="Y4030" s="2">
        <v>0.92</v>
      </c>
      <c r="Z4030" s="2" t="s">
        <v>7912</v>
      </c>
      <c r="AA4030" s="2" t="s">
        <v>141</v>
      </c>
      <c r="AB4030" s="2" t="s">
        <v>100</v>
      </c>
      <c r="AC4030" s="2">
        <v>6.41</v>
      </c>
      <c r="AD4030" s="3">
        <v>0</v>
      </c>
      <c r="AE4030" s="5">
        <v>0</v>
      </c>
      <c r="AF4030" s="2">
        <v>0</v>
      </c>
      <c r="AG4030" s="3">
        <f t="shared" si="440"/>
        <v>0</v>
      </c>
      <c r="AH4030" s="2" t="s">
        <v>50</v>
      </c>
      <c r="AI4030" s="3">
        <v>0</v>
      </c>
    </row>
    <row r="4031" spans="1:35" x14ac:dyDescent="0.3">
      <c r="A4031" s="2" t="s">
        <v>9098</v>
      </c>
      <c r="B4031" s="2" t="s">
        <v>9099</v>
      </c>
      <c r="C4031" s="2" t="s">
        <v>297</v>
      </c>
      <c r="D4031" s="2" t="s">
        <v>104</v>
      </c>
      <c r="E4031" s="2">
        <v>2021</v>
      </c>
      <c r="F4031" s="2" t="s">
        <v>92</v>
      </c>
      <c r="G4031" s="2" t="s">
        <v>40</v>
      </c>
      <c r="H4031" s="2" t="s">
        <v>139</v>
      </c>
      <c r="I4031" s="2" t="s">
        <v>131</v>
      </c>
      <c r="J4031" s="2" t="s">
        <v>235</v>
      </c>
      <c r="K4031" s="3">
        <v>6394011.4100000001</v>
      </c>
      <c r="L4031" s="3">
        <v>3568001.26</v>
      </c>
      <c r="M4031" s="3">
        <f t="shared" si="434"/>
        <v>2826010.1500000004</v>
      </c>
      <c r="N4031" s="3">
        <v>857254.04</v>
      </c>
      <c r="O4031" s="3">
        <f t="shared" si="435"/>
        <v>1968756.1100000003</v>
      </c>
      <c r="P4031" s="3">
        <v>1462863.68</v>
      </c>
      <c r="Q4031" s="4">
        <f t="shared" si="436"/>
        <v>0.44197765202298883</v>
      </c>
      <c r="R4031" s="4">
        <f t="shared" si="437"/>
        <v>0.22878652948791028</v>
      </c>
      <c r="S4031" s="3">
        <v>7198861.2199999997</v>
      </c>
      <c r="T4031" s="3">
        <f t="shared" si="438"/>
        <v>-804849.80999999959</v>
      </c>
      <c r="U4031" s="4">
        <f t="shared" si="439"/>
        <v>-0.11180237893237226</v>
      </c>
      <c r="V4031" s="2" t="s">
        <v>124</v>
      </c>
      <c r="W4031" s="2" t="s">
        <v>96</v>
      </c>
      <c r="X4031" s="2" t="s">
        <v>86</v>
      </c>
      <c r="Y4031" s="2">
        <v>0.92</v>
      </c>
      <c r="Z4031" s="2" t="s">
        <v>9100</v>
      </c>
      <c r="AA4031" s="2" t="s">
        <v>63</v>
      </c>
      <c r="AB4031" s="2" t="s">
        <v>49</v>
      </c>
      <c r="AC4031" s="2">
        <v>1.08</v>
      </c>
      <c r="AD4031" s="3">
        <v>0</v>
      </c>
      <c r="AE4031" s="5">
        <v>0</v>
      </c>
      <c r="AF4031" s="2">
        <v>0</v>
      </c>
      <c r="AG4031" s="3">
        <f t="shared" si="440"/>
        <v>0</v>
      </c>
      <c r="AH4031" s="2" t="s">
        <v>50</v>
      </c>
      <c r="AI4031" s="3">
        <v>0</v>
      </c>
    </row>
    <row r="4032" spans="1:35" x14ac:dyDescent="0.3">
      <c r="A4032" s="2" t="s">
        <v>9101</v>
      </c>
      <c r="B4032" s="2" t="s">
        <v>1495</v>
      </c>
      <c r="C4032" s="2" t="s">
        <v>164</v>
      </c>
      <c r="D4032" s="2" t="s">
        <v>81</v>
      </c>
      <c r="E4032" s="2">
        <v>2023</v>
      </c>
      <c r="F4032" s="2" t="s">
        <v>55</v>
      </c>
      <c r="G4032" s="2" t="s">
        <v>114</v>
      </c>
      <c r="H4032" s="2" t="s">
        <v>115</v>
      </c>
      <c r="I4032" s="2" t="s">
        <v>178</v>
      </c>
      <c r="J4032" s="2" t="s">
        <v>288</v>
      </c>
      <c r="K4032" s="3">
        <v>5856295.0099999998</v>
      </c>
      <c r="L4032" s="3">
        <v>2734267.2</v>
      </c>
      <c r="M4032" s="3">
        <f t="shared" si="434"/>
        <v>3122027.8099999996</v>
      </c>
      <c r="N4032" s="3">
        <v>1220057.97</v>
      </c>
      <c r="O4032" s="3">
        <f t="shared" si="435"/>
        <v>1901969.8399999996</v>
      </c>
      <c r="P4032" s="3">
        <v>1427708.5</v>
      </c>
      <c r="Q4032" s="4">
        <f t="shared" si="436"/>
        <v>0.53310630777119949</v>
      </c>
      <c r="R4032" s="4">
        <f t="shared" si="437"/>
        <v>0.2437903994867226</v>
      </c>
      <c r="S4032" s="3">
        <v>5397924.2599999998</v>
      </c>
      <c r="T4032" s="3">
        <f t="shared" si="438"/>
        <v>458370.75</v>
      </c>
      <c r="U4032" s="4">
        <f t="shared" si="439"/>
        <v>8.4916113661809706E-2</v>
      </c>
      <c r="V4032" s="2" t="s">
        <v>44</v>
      </c>
      <c r="W4032" s="2" t="s">
        <v>125</v>
      </c>
      <c r="X4032" s="2" t="s">
        <v>118</v>
      </c>
      <c r="Y4032" s="2">
        <v>3.75</v>
      </c>
      <c r="Z4032" s="2" t="s">
        <v>9102</v>
      </c>
      <c r="AA4032" s="2" t="s">
        <v>63</v>
      </c>
      <c r="AB4032" s="2" t="s">
        <v>49</v>
      </c>
      <c r="AC4032" s="2">
        <v>8.1300000000000008</v>
      </c>
      <c r="AD4032" s="3">
        <v>3714652.44</v>
      </c>
      <c r="AE4032" s="5">
        <v>16.7</v>
      </c>
      <c r="AF4032" s="2">
        <v>180</v>
      </c>
      <c r="AG4032" s="3">
        <f t="shared" si="440"/>
        <v>56380.730169970244</v>
      </c>
      <c r="AH4032" s="2" t="s">
        <v>50</v>
      </c>
      <c r="AI4032" s="3">
        <v>0</v>
      </c>
    </row>
    <row r="4033" spans="1:35" x14ac:dyDescent="0.3">
      <c r="A4033" s="2" t="s">
        <v>9103</v>
      </c>
      <c r="B4033" s="2" t="s">
        <v>2628</v>
      </c>
      <c r="C4033" s="2" t="s">
        <v>456</v>
      </c>
      <c r="D4033" s="2" t="s">
        <v>54</v>
      </c>
      <c r="E4033" s="2">
        <v>2023</v>
      </c>
      <c r="F4033" s="2" t="s">
        <v>105</v>
      </c>
      <c r="G4033" s="2" t="s">
        <v>40</v>
      </c>
      <c r="H4033" s="2" t="s">
        <v>139</v>
      </c>
      <c r="I4033" s="2" t="s">
        <v>55</v>
      </c>
      <c r="J4033" s="2" t="s">
        <v>540</v>
      </c>
      <c r="K4033" s="3">
        <v>5139832.1500000004</v>
      </c>
      <c r="L4033" s="3">
        <v>2307226.7999999998</v>
      </c>
      <c r="M4033" s="3">
        <f t="shared" si="434"/>
        <v>2832605.3500000006</v>
      </c>
      <c r="N4033" s="3">
        <v>881284.04</v>
      </c>
      <c r="O4033" s="3">
        <f t="shared" si="435"/>
        <v>1951321.3100000005</v>
      </c>
      <c r="P4033" s="3">
        <v>1516154.73</v>
      </c>
      <c r="Q4033" s="4">
        <f t="shared" si="436"/>
        <v>0.5511085318223865</v>
      </c>
      <c r="R4033" s="4">
        <f t="shared" si="437"/>
        <v>0.29498137016011311</v>
      </c>
      <c r="S4033" s="3">
        <v>4140444.35</v>
      </c>
      <c r="T4033" s="3">
        <f t="shared" si="438"/>
        <v>999387.80000000028</v>
      </c>
      <c r="U4033" s="4">
        <f t="shared" si="439"/>
        <v>0.24137211263327335</v>
      </c>
      <c r="V4033" s="2" t="s">
        <v>133</v>
      </c>
      <c r="W4033" s="2" t="s">
        <v>117</v>
      </c>
      <c r="X4033" s="2" t="s">
        <v>86</v>
      </c>
      <c r="Y4033" s="2">
        <v>0.92</v>
      </c>
      <c r="Z4033" s="2" t="s">
        <v>9104</v>
      </c>
      <c r="AA4033" s="2" t="s">
        <v>141</v>
      </c>
      <c r="AB4033" s="2" t="s">
        <v>209</v>
      </c>
      <c r="AC4033" s="2">
        <v>9.3800000000000008</v>
      </c>
      <c r="AD4033" s="3">
        <v>0</v>
      </c>
      <c r="AE4033" s="5">
        <v>0</v>
      </c>
      <c r="AF4033" s="2">
        <v>0</v>
      </c>
      <c r="AG4033" s="3">
        <f t="shared" si="440"/>
        <v>0</v>
      </c>
      <c r="AH4033" s="2" t="s">
        <v>50</v>
      </c>
      <c r="AI4033" s="3">
        <v>0</v>
      </c>
    </row>
    <row r="4034" spans="1:35" x14ac:dyDescent="0.3">
      <c r="A4034" s="2" t="s">
        <v>9105</v>
      </c>
      <c r="B4034" s="2" t="s">
        <v>1348</v>
      </c>
      <c r="C4034" s="2" t="s">
        <v>103</v>
      </c>
      <c r="D4034" s="2" t="s">
        <v>104</v>
      </c>
      <c r="E4034" s="2">
        <v>2020</v>
      </c>
      <c r="F4034" s="2" t="s">
        <v>92</v>
      </c>
      <c r="G4034" s="2" t="s">
        <v>56</v>
      </c>
      <c r="H4034" s="2" t="s">
        <v>177</v>
      </c>
      <c r="I4034" s="2" t="s">
        <v>131</v>
      </c>
      <c r="J4034" s="2" t="s">
        <v>491</v>
      </c>
      <c r="K4034" s="3">
        <v>7116025.8200000003</v>
      </c>
      <c r="L4034" s="3">
        <v>3332905.99</v>
      </c>
      <c r="M4034" s="3">
        <f t="shared" ref="M4034:M4097" si="441">K4034-L4034</f>
        <v>3783119.83</v>
      </c>
      <c r="N4034" s="3">
        <v>1397838.97</v>
      </c>
      <c r="O4034" s="3">
        <f t="shared" ref="O4034:O4097" si="442">M4034-N4034</f>
        <v>2385280.8600000003</v>
      </c>
      <c r="P4034" s="3">
        <v>1841675.04</v>
      </c>
      <c r="Q4034" s="4">
        <f t="shared" ref="Q4034:Q4097" si="443">IF(K4034&lt;&gt;0,M4034/K4034,0)</f>
        <v>0.5316337975288572</v>
      </c>
      <c r="R4034" s="4">
        <f t="shared" ref="R4034:R4097" si="444">IF(K4034&lt;&gt;0,P4034/K4034,0)</f>
        <v>0.25880668319441258</v>
      </c>
      <c r="S4034" s="3">
        <v>7062701.6600000001</v>
      </c>
      <c r="T4034" s="3">
        <f t="shared" ref="T4034:T4097" si="445">K4034-S4034</f>
        <v>53324.160000000149</v>
      </c>
      <c r="U4034" s="4">
        <f t="shared" ref="U4034:U4097" si="446">IF(S4034&lt;&gt;0,T4034/S4034,0)</f>
        <v>7.5501079568466647E-3</v>
      </c>
      <c r="V4034" s="2" t="s">
        <v>95</v>
      </c>
      <c r="W4034" s="2" t="s">
        <v>117</v>
      </c>
      <c r="X4034" s="2" t="s">
        <v>180</v>
      </c>
      <c r="Y4034" s="2">
        <v>149.5</v>
      </c>
      <c r="Z4034" s="2" t="s">
        <v>9106</v>
      </c>
      <c r="AA4034" s="2" t="s">
        <v>48</v>
      </c>
      <c r="AB4034" s="2" t="s">
        <v>64</v>
      </c>
      <c r="AC4034" s="2">
        <v>3.53</v>
      </c>
      <c r="AD4034" s="3">
        <v>0</v>
      </c>
      <c r="AE4034" s="5">
        <v>0</v>
      </c>
      <c r="AF4034" s="2">
        <v>0</v>
      </c>
      <c r="AG4034" s="3">
        <f t="shared" ref="AG4034:AG4097" si="447">IF(AD4034&gt;0,(AD4034*(AE4034/100/12)*(1+AE4034/100/12)^AF4034)/((1+AE4034/100/12)^AF4034-1),0)</f>
        <v>0</v>
      </c>
      <c r="AH4034" s="2" t="s">
        <v>50</v>
      </c>
      <c r="AI4034" s="3">
        <v>0</v>
      </c>
    </row>
    <row r="4035" spans="1:35" x14ac:dyDescent="0.3">
      <c r="A4035" s="2" t="s">
        <v>9107</v>
      </c>
      <c r="B4035" s="2" t="s">
        <v>7853</v>
      </c>
      <c r="C4035" s="2" t="s">
        <v>435</v>
      </c>
      <c r="D4035" s="2" t="s">
        <v>81</v>
      </c>
      <c r="E4035" s="2">
        <v>2021</v>
      </c>
      <c r="F4035" s="2" t="s">
        <v>92</v>
      </c>
      <c r="G4035" s="2" t="s">
        <v>69</v>
      </c>
      <c r="H4035" s="2" t="s">
        <v>165</v>
      </c>
      <c r="I4035" s="2" t="s">
        <v>71</v>
      </c>
      <c r="J4035" s="2" t="s">
        <v>172</v>
      </c>
      <c r="K4035" s="3">
        <v>8134957.1699999999</v>
      </c>
      <c r="L4035" s="3">
        <v>4311026.79</v>
      </c>
      <c r="M4035" s="3">
        <f t="shared" si="441"/>
        <v>3823930.38</v>
      </c>
      <c r="N4035" s="3">
        <v>799081.99</v>
      </c>
      <c r="O4035" s="3">
        <f t="shared" si="442"/>
        <v>3024848.3899999997</v>
      </c>
      <c r="P4035" s="3">
        <v>2324760.33</v>
      </c>
      <c r="Q4035" s="4">
        <f t="shared" si="443"/>
        <v>0.47006152584328847</v>
      </c>
      <c r="R4035" s="4">
        <f t="shared" si="444"/>
        <v>0.28577413272355312</v>
      </c>
      <c r="S4035" s="3">
        <v>9178798.9299999997</v>
      </c>
      <c r="T4035" s="3">
        <f t="shared" si="445"/>
        <v>-1043841.7599999998</v>
      </c>
      <c r="U4035" s="4">
        <f t="shared" si="446"/>
        <v>-0.11372313174747797</v>
      </c>
      <c r="V4035" s="2" t="s">
        <v>85</v>
      </c>
      <c r="W4035" s="2" t="s">
        <v>45</v>
      </c>
      <c r="X4035" s="2" t="s">
        <v>167</v>
      </c>
      <c r="Y4035" s="2">
        <v>17.2</v>
      </c>
      <c r="Z4035" s="2" t="s">
        <v>611</v>
      </c>
      <c r="AA4035" s="2" t="s">
        <v>99</v>
      </c>
      <c r="AB4035" s="2" t="s">
        <v>242</v>
      </c>
      <c r="AC4035" s="2">
        <v>1.81</v>
      </c>
      <c r="AD4035" s="3">
        <v>0</v>
      </c>
      <c r="AE4035" s="5">
        <v>0</v>
      </c>
      <c r="AF4035" s="2">
        <v>0</v>
      </c>
      <c r="AG4035" s="3">
        <f t="shared" si="447"/>
        <v>0</v>
      </c>
      <c r="AH4035" s="2" t="s">
        <v>50</v>
      </c>
      <c r="AI4035" s="3">
        <v>0</v>
      </c>
    </row>
    <row r="4036" spans="1:35" x14ac:dyDescent="0.3">
      <c r="A4036" s="2" t="s">
        <v>9108</v>
      </c>
      <c r="B4036" s="2" t="s">
        <v>8111</v>
      </c>
      <c r="C4036" s="2" t="s">
        <v>278</v>
      </c>
      <c r="D4036" s="2" t="s">
        <v>54</v>
      </c>
      <c r="E4036" s="2">
        <v>2023</v>
      </c>
      <c r="F4036" s="2" t="s">
        <v>39</v>
      </c>
      <c r="G4036" s="2" t="s">
        <v>69</v>
      </c>
      <c r="H4036" s="2" t="s">
        <v>165</v>
      </c>
      <c r="I4036" s="2" t="s">
        <v>178</v>
      </c>
      <c r="J4036" s="2" t="s">
        <v>179</v>
      </c>
      <c r="K4036" s="3">
        <v>8451311.6799999997</v>
      </c>
      <c r="L4036" s="3">
        <v>4262585.97</v>
      </c>
      <c r="M4036" s="3">
        <f t="shared" si="441"/>
        <v>4188725.71</v>
      </c>
      <c r="N4036" s="3">
        <v>768442.18</v>
      </c>
      <c r="O4036" s="3">
        <f t="shared" si="442"/>
        <v>3420283.53</v>
      </c>
      <c r="P4036" s="3">
        <v>2422928.08</v>
      </c>
      <c r="Q4036" s="4">
        <f t="shared" si="443"/>
        <v>0.49563024872371053</v>
      </c>
      <c r="R4036" s="4">
        <f t="shared" si="444"/>
        <v>0.28669254806136796</v>
      </c>
      <c r="S4036" s="3">
        <v>7283211.5599999996</v>
      </c>
      <c r="T4036" s="3">
        <f t="shared" si="445"/>
        <v>1168100.1200000001</v>
      </c>
      <c r="U4036" s="4">
        <f t="shared" si="446"/>
        <v>0.16038256068453408</v>
      </c>
      <c r="V4036" s="2" t="s">
        <v>44</v>
      </c>
      <c r="W4036" s="2" t="s">
        <v>117</v>
      </c>
      <c r="X4036" s="2" t="s">
        <v>167</v>
      </c>
      <c r="Y4036" s="2">
        <v>17.2</v>
      </c>
      <c r="Z4036" s="2" t="s">
        <v>9109</v>
      </c>
      <c r="AA4036" s="2" t="s">
        <v>148</v>
      </c>
      <c r="AB4036" s="2" t="s">
        <v>110</v>
      </c>
      <c r="AC4036" s="2">
        <v>4.1900000000000004</v>
      </c>
      <c r="AD4036" s="3">
        <v>1722364</v>
      </c>
      <c r="AE4036" s="5">
        <v>15.09</v>
      </c>
      <c r="AF4036" s="2">
        <v>240</v>
      </c>
      <c r="AG4036" s="3">
        <f t="shared" si="447"/>
        <v>22794.528864679673</v>
      </c>
      <c r="AH4036" s="2" t="s">
        <v>50</v>
      </c>
      <c r="AI4036" s="3">
        <v>0</v>
      </c>
    </row>
    <row r="4037" spans="1:35" x14ac:dyDescent="0.3">
      <c r="A4037" s="2" t="s">
        <v>9110</v>
      </c>
      <c r="B4037" s="2" t="s">
        <v>5483</v>
      </c>
      <c r="C4037" s="2" t="s">
        <v>176</v>
      </c>
      <c r="D4037" s="2" t="s">
        <v>104</v>
      </c>
      <c r="E4037" s="2">
        <v>2020</v>
      </c>
      <c r="F4037" s="2" t="s">
        <v>58</v>
      </c>
      <c r="G4037" s="2" t="s">
        <v>40</v>
      </c>
      <c r="H4037" s="2" t="s">
        <v>83</v>
      </c>
      <c r="I4037" s="2" t="s">
        <v>71</v>
      </c>
      <c r="J4037" s="2" t="s">
        <v>72</v>
      </c>
      <c r="K4037" s="3">
        <v>2464239.67</v>
      </c>
      <c r="L4037" s="3">
        <v>1120584.75</v>
      </c>
      <c r="M4037" s="3">
        <f t="shared" si="441"/>
        <v>1343654.92</v>
      </c>
      <c r="N4037" s="3">
        <v>212470.48</v>
      </c>
      <c r="O4037" s="3">
        <f t="shared" si="442"/>
        <v>1131184.44</v>
      </c>
      <c r="P4037" s="3">
        <v>901764.82</v>
      </c>
      <c r="Q4037" s="4">
        <f t="shared" si="443"/>
        <v>0.54526145989687758</v>
      </c>
      <c r="R4037" s="4">
        <f t="shared" si="444"/>
        <v>0.36594038760848291</v>
      </c>
      <c r="S4037" s="3">
        <v>2161100.9900000002</v>
      </c>
      <c r="T4037" s="3">
        <f t="shared" si="445"/>
        <v>303138.6799999997</v>
      </c>
      <c r="U4037" s="4">
        <f t="shared" si="446"/>
        <v>0.14027048314849908</v>
      </c>
      <c r="V4037" s="2" t="s">
        <v>73</v>
      </c>
      <c r="W4037" s="2" t="s">
        <v>207</v>
      </c>
      <c r="X4037" s="2" t="s">
        <v>86</v>
      </c>
      <c r="Y4037" s="2">
        <v>0.92</v>
      </c>
      <c r="Z4037" s="2" t="s">
        <v>9111</v>
      </c>
      <c r="AA4037" s="2" t="s">
        <v>148</v>
      </c>
      <c r="AB4037" s="2" t="s">
        <v>209</v>
      </c>
      <c r="AC4037" s="2">
        <v>7.15</v>
      </c>
      <c r="AD4037" s="3">
        <v>0</v>
      </c>
      <c r="AE4037" s="5">
        <v>0</v>
      </c>
      <c r="AF4037" s="2">
        <v>0</v>
      </c>
      <c r="AG4037" s="3">
        <f t="shared" si="447"/>
        <v>0</v>
      </c>
      <c r="AH4037" s="2" t="s">
        <v>50</v>
      </c>
      <c r="AI4037" s="3">
        <v>0</v>
      </c>
    </row>
    <row r="4038" spans="1:35" x14ac:dyDescent="0.3">
      <c r="A4038" s="2" t="s">
        <v>9112</v>
      </c>
      <c r="B4038" s="2" t="s">
        <v>2091</v>
      </c>
      <c r="C4038" s="2" t="s">
        <v>387</v>
      </c>
      <c r="D4038" s="2" t="s">
        <v>81</v>
      </c>
      <c r="E4038" s="2">
        <v>2020</v>
      </c>
      <c r="F4038" s="2" t="s">
        <v>68</v>
      </c>
      <c r="G4038" s="2" t="s">
        <v>69</v>
      </c>
      <c r="H4038" s="2" t="s">
        <v>165</v>
      </c>
      <c r="I4038" s="2" t="s">
        <v>58</v>
      </c>
      <c r="J4038" s="2" t="s">
        <v>240</v>
      </c>
      <c r="K4038" s="3">
        <v>6192540.54</v>
      </c>
      <c r="L4038" s="3">
        <v>3195612.04</v>
      </c>
      <c r="M4038" s="3">
        <f t="shared" si="441"/>
        <v>2996928.5</v>
      </c>
      <c r="N4038" s="3">
        <v>1301063.18</v>
      </c>
      <c r="O4038" s="3">
        <f t="shared" si="442"/>
        <v>1695865.32</v>
      </c>
      <c r="P4038" s="3">
        <v>1298182.53</v>
      </c>
      <c r="Q4038" s="4">
        <f t="shared" si="443"/>
        <v>0.48395783291876521</v>
      </c>
      <c r="R4038" s="4">
        <f t="shared" si="444"/>
        <v>0.20963650082135757</v>
      </c>
      <c r="S4038" s="3">
        <v>5115807.8499999996</v>
      </c>
      <c r="T4038" s="3">
        <f t="shared" si="445"/>
        <v>1076732.6900000004</v>
      </c>
      <c r="U4038" s="4">
        <f t="shared" si="446"/>
        <v>0.21047168337254896</v>
      </c>
      <c r="V4038" s="2" t="s">
        <v>107</v>
      </c>
      <c r="W4038" s="2" t="s">
        <v>134</v>
      </c>
      <c r="X4038" s="2" t="s">
        <v>167</v>
      </c>
      <c r="Y4038" s="2">
        <v>17.2</v>
      </c>
      <c r="Z4038" s="2" t="s">
        <v>7819</v>
      </c>
      <c r="AA4038" s="2" t="s">
        <v>76</v>
      </c>
      <c r="AB4038" s="2" t="s">
        <v>209</v>
      </c>
      <c r="AC4038" s="2">
        <v>4.91</v>
      </c>
      <c r="AD4038" s="3">
        <v>0</v>
      </c>
      <c r="AE4038" s="5">
        <v>0</v>
      </c>
      <c r="AF4038" s="2">
        <v>0</v>
      </c>
      <c r="AG4038" s="3">
        <f t="shared" si="447"/>
        <v>0</v>
      </c>
      <c r="AH4038" s="2" t="s">
        <v>50</v>
      </c>
      <c r="AI4038" s="3">
        <v>0</v>
      </c>
    </row>
    <row r="4039" spans="1:35" x14ac:dyDescent="0.3">
      <c r="A4039" s="2" t="s">
        <v>9113</v>
      </c>
      <c r="B4039" s="2" t="s">
        <v>2338</v>
      </c>
      <c r="C4039" s="2" t="s">
        <v>227</v>
      </c>
      <c r="D4039" s="2" t="s">
        <v>104</v>
      </c>
      <c r="E4039" s="2">
        <v>2023</v>
      </c>
      <c r="F4039" s="2" t="s">
        <v>55</v>
      </c>
      <c r="G4039" s="2" t="s">
        <v>114</v>
      </c>
      <c r="H4039" s="2" t="s">
        <v>115</v>
      </c>
      <c r="I4039" s="2" t="s">
        <v>71</v>
      </c>
      <c r="J4039" s="2" t="s">
        <v>172</v>
      </c>
      <c r="K4039" s="3">
        <v>8604086.5600000005</v>
      </c>
      <c r="L4039" s="3">
        <v>4215443.45</v>
      </c>
      <c r="M4039" s="3">
        <f t="shared" si="441"/>
        <v>4388643.1100000003</v>
      </c>
      <c r="N4039" s="3">
        <v>987965.37</v>
      </c>
      <c r="O4039" s="3">
        <f t="shared" si="442"/>
        <v>3400677.74</v>
      </c>
      <c r="P4039" s="3">
        <v>2649511.5</v>
      </c>
      <c r="Q4039" s="4">
        <f t="shared" si="443"/>
        <v>0.5100649649903104</v>
      </c>
      <c r="R4039" s="4">
        <f t="shared" si="444"/>
        <v>0.30793640690662694</v>
      </c>
      <c r="S4039" s="3">
        <v>7454872.4100000001</v>
      </c>
      <c r="T4039" s="3">
        <f t="shared" si="445"/>
        <v>1149214.1500000004</v>
      </c>
      <c r="U4039" s="4">
        <f t="shared" si="446"/>
        <v>0.15415611251219261</v>
      </c>
      <c r="V4039" s="2" t="s">
        <v>95</v>
      </c>
      <c r="W4039" s="2" t="s">
        <v>45</v>
      </c>
      <c r="X4039" s="2" t="s">
        <v>118</v>
      </c>
      <c r="Y4039" s="2">
        <v>3.75</v>
      </c>
      <c r="Z4039" s="2" t="s">
        <v>7901</v>
      </c>
      <c r="AA4039" s="2" t="s">
        <v>224</v>
      </c>
      <c r="AB4039" s="2" t="s">
        <v>306</v>
      </c>
      <c r="AC4039" s="2">
        <v>5.0199999999999996</v>
      </c>
      <c r="AD4039" s="3">
        <v>0</v>
      </c>
      <c r="AE4039" s="5">
        <v>0</v>
      </c>
      <c r="AF4039" s="2">
        <v>0</v>
      </c>
      <c r="AG4039" s="3">
        <f t="shared" si="447"/>
        <v>0</v>
      </c>
      <c r="AH4039" s="2" t="s">
        <v>50</v>
      </c>
      <c r="AI4039" s="3">
        <v>0</v>
      </c>
    </row>
    <row r="4040" spans="1:35" x14ac:dyDescent="0.3">
      <c r="A4040" s="2" t="s">
        <v>9114</v>
      </c>
      <c r="B4040" s="2" t="s">
        <v>9115</v>
      </c>
      <c r="C4040" s="2" t="s">
        <v>53</v>
      </c>
      <c r="D4040" s="2" t="s">
        <v>54</v>
      </c>
      <c r="E4040" s="2">
        <v>2021</v>
      </c>
      <c r="F4040" s="2" t="s">
        <v>68</v>
      </c>
      <c r="G4040" s="2" t="s">
        <v>40</v>
      </c>
      <c r="H4040" s="2" t="s">
        <v>171</v>
      </c>
      <c r="I4040" s="2" t="s">
        <v>58</v>
      </c>
      <c r="J4040" s="2" t="s">
        <v>240</v>
      </c>
      <c r="K4040" s="3">
        <v>4813732.09</v>
      </c>
      <c r="L4040" s="3">
        <v>1489877.42</v>
      </c>
      <c r="M4040" s="3">
        <f t="shared" si="441"/>
        <v>3323854.67</v>
      </c>
      <c r="N4040" s="3">
        <v>775818.09</v>
      </c>
      <c r="O4040" s="3">
        <f t="shared" si="442"/>
        <v>2548036.58</v>
      </c>
      <c r="P4040" s="3">
        <v>1928843</v>
      </c>
      <c r="Q4040" s="4">
        <f t="shared" si="443"/>
        <v>0.69049432080047479</v>
      </c>
      <c r="R4040" s="4">
        <f t="shared" si="444"/>
        <v>0.40069595979530304</v>
      </c>
      <c r="S4040" s="3">
        <v>4652636.6399999997</v>
      </c>
      <c r="T4040" s="3">
        <f t="shared" si="445"/>
        <v>161095.45000000019</v>
      </c>
      <c r="U4040" s="4">
        <f t="shared" si="446"/>
        <v>3.4624550005693158E-2</v>
      </c>
      <c r="V4040" s="2" t="s">
        <v>73</v>
      </c>
      <c r="W4040" s="2" t="s">
        <v>207</v>
      </c>
      <c r="X4040" s="2" t="s">
        <v>86</v>
      </c>
      <c r="Y4040" s="2">
        <v>0.92</v>
      </c>
      <c r="Z4040" s="2" t="s">
        <v>381</v>
      </c>
      <c r="AA4040" s="2" t="s">
        <v>141</v>
      </c>
      <c r="AB4040" s="2" t="s">
        <v>182</v>
      </c>
      <c r="AC4040" s="2">
        <v>8.7899999999999991</v>
      </c>
      <c r="AD4040" s="3">
        <v>0</v>
      </c>
      <c r="AE4040" s="5">
        <v>0</v>
      </c>
      <c r="AF4040" s="2">
        <v>0</v>
      </c>
      <c r="AG4040" s="3">
        <f t="shared" si="447"/>
        <v>0</v>
      </c>
      <c r="AH4040" s="2" t="s">
        <v>50</v>
      </c>
      <c r="AI4040" s="3">
        <v>0</v>
      </c>
    </row>
    <row r="4041" spans="1:35" x14ac:dyDescent="0.3">
      <c r="A4041" s="2" t="s">
        <v>9116</v>
      </c>
      <c r="B4041" s="2" t="s">
        <v>2599</v>
      </c>
      <c r="C4041" s="2" t="s">
        <v>536</v>
      </c>
      <c r="D4041" s="2" t="s">
        <v>81</v>
      </c>
      <c r="E4041" s="2">
        <v>2024</v>
      </c>
      <c r="F4041" s="2" t="s">
        <v>105</v>
      </c>
      <c r="G4041" s="2" t="s">
        <v>40</v>
      </c>
      <c r="H4041" s="2" t="s">
        <v>83</v>
      </c>
      <c r="I4041" s="2" t="s">
        <v>55</v>
      </c>
      <c r="J4041" s="2" t="s">
        <v>84</v>
      </c>
      <c r="K4041" s="3">
        <v>829182.42</v>
      </c>
      <c r="L4041" s="3">
        <v>288142.65999999997</v>
      </c>
      <c r="M4041" s="3">
        <f t="shared" si="441"/>
        <v>541039.76</v>
      </c>
      <c r="N4041" s="3">
        <v>83613.58</v>
      </c>
      <c r="O4041" s="3">
        <f t="shared" si="442"/>
        <v>457426.18</v>
      </c>
      <c r="P4041" s="3">
        <v>356040.58</v>
      </c>
      <c r="Q4041" s="4">
        <f t="shared" si="443"/>
        <v>0.65249786651289587</v>
      </c>
      <c r="R4041" s="4">
        <f t="shared" si="444"/>
        <v>0.42938751644059214</v>
      </c>
      <c r="S4041" s="3">
        <v>894981.8</v>
      </c>
      <c r="T4041" s="3">
        <f t="shared" si="445"/>
        <v>-65799.38</v>
      </c>
      <c r="U4041" s="4">
        <f t="shared" si="446"/>
        <v>-7.3520355385997799E-2</v>
      </c>
      <c r="V4041" s="2" t="s">
        <v>73</v>
      </c>
      <c r="W4041" s="2" t="s">
        <v>125</v>
      </c>
      <c r="X4041" s="2" t="s">
        <v>86</v>
      </c>
      <c r="Y4041" s="2">
        <v>0.92</v>
      </c>
      <c r="Z4041" s="2" t="s">
        <v>9117</v>
      </c>
      <c r="AA4041" s="2" t="s">
        <v>99</v>
      </c>
      <c r="AB4041" s="2" t="s">
        <v>110</v>
      </c>
      <c r="AC4041" s="2">
        <v>9.25</v>
      </c>
      <c r="AD4041" s="3">
        <v>0</v>
      </c>
      <c r="AE4041" s="5">
        <v>0</v>
      </c>
      <c r="AF4041" s="2">
        <v>0</v>
      </c>
      <c r="AG4041" s="3">
        <f t="shared" si="447"/>
        <v>0</v>
      </c>
      <c r="AH4041" s="2" t="s">
        <v>50</v>
      </c>
      <c r="AI4041" s="3">
        <v>0</v>
      </c>
    </row>
    <row r="4042" spans="1:35" x14ac:dyDescent="0.3">
      <c r="A4042" s="2" t="s">
        <v>9118</v>
      </c>
      <c r="B4042" s="2" t="s">
        <v>9119</v>
      </c>
      <c r="C4042" s="2" t="s">
        <v>617</v>
      </c>
      <c r="D4042" s="2" t="s">
        <v>38</v>
      </c>
      <c r="E4042" s="2">
        <v>2020</v>
      </c>
      <c r="F4042" s="2" t="s">
        <v>92</v>
      </c>
      <c r="G4042" s="2" t="s">
        <v>40</v>
      </c>
      <c r="H4042" s="2" t="s">
        <v>171</v>
      </c>
      <c r="I4042" s="2" t="s">
        <v>55</v>
      </c>
      <c r="J4042" s="2" t="s">
        <v>84</v>
      </c>
      <c r="K4042" s="3">
        <v>8023062.4800000004</v>
      </c>
      <c r="L4042" s="3">
        <v>2878555.36</v>
      </c>
      <c r="M4042" s="3">
        <f t="shared" si="441"/>
        <v>5144507.120000001</v>
      </c>
      <c r="N4042" s="3">
        <v>1177721.19</v>
      </c>
      <c r="O4042" s="3">
        <f t="shared" si="442"/>
        <v>3966785.9300000011</v>
      </c>
      <c r="P4042" s="3">
        <v>2906927.7</v>
      </c>
      <c r="Q4042" s="4">
        <f t="shared" si="443"/>
        <v>0.64121488930496284</v>
      </c>
      <c r="R4042" s="4">
        <f t="shared" si="444"/>
        <v>0.36232145857600251</v>
      </c>
      <c r="S4042" s="3">
        <v>7503497.8499999996</v>
      </c>
      <c r="T4042" s="3">
        <f t="shared" si="445"/>
        <v>519564.63000000082</v>
      </c>
      <c r="U4042" s="4">
        <f t="shared" si="446"/>
        <v>6.9242990454112127E-2</v>
      </c>
      <c r="V4042" s="2" t="s">
        <v>73</v>
      </c>
      <c r="W4042" s="2" t="s">
        <v>96</v>
      </c>
      <c r="X4042" s="2" t="s">
        <v>86</v>
      </c>
      <c r="Y4042" s="2">
        <v>0.92</v>
      </c>
      <c r="Z4042" s="2" t="s">
        <v>9120</v>
      </c>
      <c r="AA4042" s="2" t="s">
        <v>99</v>
      </c>
      <c r="AB4042" s="2" t="s">
        <v>182</v>
      </c>
      <c r="AC4042" s="2">
        <v>7.56</v>
      </c>
      <c r="AD4042" s="3">
        <v>0</v>
      </c>
      <c r="AE4042" s="5">
        <v>0</v>
      </c>
      <c r="AF4042" s="2">
        <v>0</v>
      </c>
      <c r="AG4042" s="3">
        <f t="shared" si="447"/>
        <v>0</v>
      </c>
      <c r="AH4042" s="2" t="s">
        <v>50</v>
      </c>
      <c r="AI4042" s="3">
        <v>0</v>
      </c>
    </row>
    <row r="4043" spans="1:35" x14ac:dyDescent="0.3">
      <c r="A4043" s="2" t="s">
        <v>9121</v>
      </c>
      <c r="B4043" s="2" t="s">
        <v>9122</v>
      </c>
      <c r="C4043" s="2" t="s">
        <v>138</v>
      </c>
      <c r="D4043" s="2" t="s">
        <v>104</v>
      </c>
      <c r="E4043" s="2">
        <v>2024</v>
      </c>
      <c r="F4043" s="2" t="s">
        <v>82</v>
      </c>
      <c r="G4043" s="2" t="s">
        <v>93</v>
      </c>
      <c r="H4043" s="2" t="s">
        <v>94</v>
      </c>
      <c r="I4043" s="2" t="s">
        <v>39</v>
      </c>
      <c r="J4043" s="2" t="s">
        <v>566</v>
      </c>
      <c r="K4043" s="3">
        <v>3972307.73</v>
      </c>
      <c r="L4043" s="3">
        <v>2080982.41</v>
      </c>
      <c r="M4043" s="3">
        <f t="shared" si="441"/>
        <v>1891325.32</v>
      </c>
      <c r="N4043" s="3">
        <v>403113.2</v>
      </c>
      <c r="O4043" s="3">
        <f t="shared" si="442"/>
        <v>1488212.12</v>
      </c>
      <c r="P4043" s="3">
        <v>1168811.92</v>
      </c>
      <c r="Q4043" s="4">
        <f t="shared" si="443"/>
        <v>0.47612759346819289</v>
      </c>
      <c r="R4043" s="4">
        <f t="shared" si="444"/>
        <v>0.29424002354419804</v>
      </c>
      <c r="S4043" s="3">
        <v>3360900.59</v>
      </c>
      <c r="T4043" s="3">
        <f t="shared" si="445"/>
        <v>611407.14000000013</v>
      </c>
      <c r="U4043" s="4">
        <f t="shared" si="446"/>
        <v>0.18191765082822642</v>
      </c>
      <c r="V4043" s="2" t="s">
        <v>95</v>
      </c>
      <c r="W4043" s="2" t="s">
        <v>134</v>
      </c>
      <c r="X4043" s="2" t="s">
        <v>97</v>
      </c>
      <c r="Y4043" s="2">
        <v>1550</v>
      </c>
      <c r="Z4043" s="2" t="s">
        <v>9123</v>
      </c>
      <c r="AA4043" s="2" t="s">
        <v>148</v>
      </c>
      <c r="AB4043" s="2" t="s">
        <v>306</v>
      </c>
      <c r="AC4043" s="2">
        <v>1.94</v>
      </c>
      <c r="AD4043" s="3">
        <v>0</v>
      </c>
      <c r="AE4043" s="5">
        <v>0</v>
      </c>
      <c r="AF4043" s="2">
        <v>0</v>
      </c>
      <c r="AG4043" s="3">
        <f t="shared" si="447"/>
        <v>0</v>
      </c>
      <c r="AH4043" s="2" t="s">
        <v>50</v>
      </c>
      <c r="AI4043" s="3">
        <v>0</v>
      </c>
    </row>
    <row r="4044" spans="1:35" x14ac:dyDescent="0.3">
      <c r="A4044" s="2" t="s">
        <v>9124</v>
      </c>
      <c r="B4044" s="2" t="s">
        <v>5904</v>
      </c>
      <c r="C4044" s="2" t="s">
        <v>261</v>
      </c>
      <c r="D4044" s="2" t="s">
        <v>54</v>
      </c>
      <c r="E4044" s="2">
        <v>2024</v>
      </c>
      <c r="F4044" s="2" t="s">
        <v>68</v>
      </c>
      <c r="G4044" s="2" t="s">
        <v>40</v>
      </c>
      <c r="H4044" s="2" t="s">
        <v>171</v>
      </c>
      <c r="I4044" s="2" t="s">
        <v>39</v>
      </c>
      <c r="J4044" s="2" t="s">
        <v>273</v>
      </c>
      <c r="K4044" s="3">
        <v>6214702.9800000004</v>
      </c>
      <c r="L4044" s="3">
        <v>2854405.87</v>
      </c>
      <c r="M4044" s="3">
        <f t="shared" si="441"/>
        <v>3360297.1100000003</v>
      </c>
      <c r="N4044" s="3">
        <v>819758.73</v>
      </c>
      <c r="O4044" s="3">
        <f t="shared" si="442"/>
        <v>2540538.3800000004</v>
      </c>
      <c r="P4044" s="3">
        <v>1972776.44</v>
      </c>
      <c r="Q4044" s="4">
        <f t="shared" si="443"/>
        <v>0.54070115994505663</v>
      </c>
      <c r="R4044" s="4">
        <f t="shared" si="444"/>
        <v>0.31743696301315427</v>
      </c>
      <c r="S4044" s="3">
        <v>6923107.4199999999</v>
      </c>
      <c r="T4044" s="3">
        <f t="shared" si="445"/>
        <v>-708404.43999999948</v>
      </c>
      <c r="U4044" s="4">
        <f t="shared" si="446"/>
        <v>-0.10232463502639101</v>
      </c>
      <c r="V4044" s="2" t="s">
        <v>107</v>
      </c>
      <c r="W4044" s="2" t="s">
        <v>134</v>
      </c>
      <c r="X4044" s="2" t="s">
        <v>86</v>
      </c>
      <c r="Y4044" s="2">
        <v>0.92</v>
      </c>
      <c r="Z4044" s="2" t="s">
        <v>2195</v>
      </c>
      <c r="AA4044" s="2" t="s">
        <v>141</v>
      </c>
      <c r="AB4044" s="2" t="s">
        <v>306</v>
      </c>
      <c r="AC4044" s="2">
        <v>7.82</v>
      </c>
      <c r="AD4044" s="3">
        <v>0</v>
      </c>
      <c r="AE4044" s="5">
        <v>0</v>
      </c>
      <c r="AF4044" s="2">
        <v>0</v>
      </c>
      <c r="AG4044" s="3">
        <f t="shared" si="447"/>
        <v>0</v>
      </c>
      <c r="AH4044" s="2" t="s">
        <v>50</v>
      </c>
      <c r="AI4044" s="3">
        <v>0</v>
      </c>
    </row>
    <row r="4045" spans="1:35" x14ac:dyDescent="0.3">
      <c r="A4045" s="2" t="s">
        <v>9125</v>
      </c>
      <c r="B4045" s="2" t="s">
        <v>532</v>
      </c>
      <c r="C4045" s="2" t="s">
        <v>130</v>
      </c>
      <c r="D4045" s="2" t="s">
        <v>104</v>
      </c>
      <c r="E4045" s="2">
        <v>2022</v>
      </c>
      <c r="F4045" s="2" t="s">
        <v>39</v>
      </c>
      <c r="G4045" s="2" t="s">
        <v>69</v>
      </c>
      <c r="H4045" s="2" t="s">
        <v>70</v>
      </c>
      <c r="I4045" s="2" t="s">
        <v>131</v>
      </c>
      <c r="J4045" s="2" t="s">
        <v>132</v>
      </c>
      <c r="K4045" s="3">
        <v>6046889.1299999999</v>
      </c>
      <c r="L4045" s="3">
        <v>2549312.16</v>
      </c>
      <c r="M4045" s="3">
        <f t="shared" si="441"/>
        <v>3497576.9699999997</v>
      </c>
      <c r="N4045" s="3">
        <v>1194125.3400000001</v>
      </c>
      <c r="O4045" s="3">
        <f t="shared" si="442"/>
        <v>2303451.63</v>
      </c>
      <c r="P4045" s="3">
        <v>1786423.43</v>
      </c>
      <c r="Q4045" s="4">
        <f t="shared" si="443"/>
        <v>0.57840931011083374</v>
      </c>
      <c r="R4045" s="4">
        <f t="shared" si="444"/>
        <v>0.29542850738525117</v>
      </c>
      <c r="S4045" s="3">
        <v>5936429.3700000001</v>
      </c>
      <c r="T4045" s="3">
        <f t="shared" si="445"/>
        <v>110459.75999999978</v>
      </c>
      <c r="U4045" s="4">
        <f t="shared" si="446"/>
        <v>1.8607104222988467E-2</v>
      </c>
      <c r="V4045" s="2" t="s">
        <v>133</v>
      </c>
      <c r="W4045" s="2" t="s">
        <v>60</v>
      </c>
      <c r="X4045" s="2" t="s">
        <v>74</v>
      </c>
      <c r="Y4045" s="2">
        <v>1.36</v>
      </c>
      <c r="Z4045" s="2" t="s">
        <v>9126</v>
      </c>
      <c r="AA4045" s="2" t="s">
        <v>148</v>
      </c>
      <c r="AB4045" s="2" t="s">
        <v>64</v>
      </c>
      <c r="AC4045" s="2">
        <v>5.56</v>
      </c>
      <c r="AD4045" s="3">
        <v>0</v>
      </c>
      <c r="AE4045" s="5">
        <v>0</v>
      </c>
      <c r="AF4045" s="2">
        <v>0</v>
      </c>
      <c r="AG4045" s="3">
        <f t="shared" si="447"/>
        <v>0</v>
      </c>
      <c r="AH4045" s="2" t="s">
        <v>50</v>
      </c>
      <c r="AI4045" s="3">
        <v>0</v>
      </c>
    </row>
    <row r="4046" spans="1:35" x14ac:dyDescent="0.3">
      <c r="A4046" s="2" t="s">
        <v>9127</v>
      </c>
      <c r="B4046" s="2" t="s">
        <v>2216</v>
      </c>
      <c r="C4046" s="2" t="s">
        <v>734</v>
      </c>
      <c r="D4046" s="2" t="s">
        <v>38</v>
      </c>
      <c r="E4046" s="2">
        <v>2024</v>
      </c>
      <c r="F4046" s="2" t="s">
        <v>92</v>
      </c>
      <c r="G4046" s="2" t="s">
        <v>56</v>
      </c>
      <c r="H4046" s="2" t="s">
        <v>262</v>
      </c>
      <c r="I4046" s="2" t="s">
        <v>39</v>
      </c>
      <c r="J4046" s="2" t="s">
        <v>273</v>
      </c>
      <c r="K4046" s="3">
        <v>2534346.48</v>
      </c>
      <c r="L4046" s="3">
        <v>1007757.35</v>
      </c>
      <c r="M4046" s="3">
        <f t="shared" si="441"/>
        <v>1526589.13</v>
      </c>
      <c r="N4046" s="3">
        <v>537788.51</v>
      </c>
      <c r="O4046" s="3">
        <f t="shared" si="442"/>
        <v>988800.61999999988</v>
      </c>
      <c r="P4046" s="3">
        <v>782228.11</v>
      </c>
      <c r="Q4046" s="4">
        <f t="shared" si="443"/>
        <v>0.60236007272375791</v>
      </c>
      <c r="R4046" s="4">
        <f t="shared" si="444"/>
        <v>0.30865081636351477</v>
      </c>
      <c r="S4046" s="3">
        <v>2425882.38</v>
      </c>
      <c r="T4046" s="3">
        <f t="shared" si="445"/>
        <v>108464.10000000009</v>
      </c>
      <c r="U4046" s="4">
        <f t="shared" si="446"/>
        <v>4.4711194942600681E-2</v>
      </c>
      <c r="V4046" s="2" t="s">
        <v>133</v>
      </c>
      <c r="W4046" s="2" t="s">
        <v>207</v>
      </c>
      <c r="X4046" s="2" t="s">
        <v>264</v>
      </c>
      <c r="Y4046" s="2">
        <v>83.5</v>
      </c>
      <c r="Z4046" s="2" t="s">
        <v>8103</v>
      </c>
      <c r="AA4046" s="2" t="s">
        <v>109</v>
      </c>
      <c r="AB4046" s="2" t="s">
        <v>88</v>
      </c>
      <c r="AC4046" s="2">
        <v>7.68</v>
      </c>
      <c r="AD4046" s="3">
        <v>0</v>
      </c>
      <c r="AE4046" s="5">
        <v>0</v>
      </c>
      <c r="AF4046" s="2">
        <v>0</v>
      </c>
      <c r="AG4046" s="3">
        <f t="shared" si="447"/>
        <v>0</v>
      </c>
      <c r="AH4046" s="2" t="s">
        <v>50</v>
      </c>
      <c r="AI4046" s="3">
        <v>0</v>
      </c>
    </row>
    <row r="4047" spans="1:35" x14ac:dyDescent="0.3">
      <c r="A4047" s="2" t="s">
        <v>9128</v>
      </c>
      <c r="B4047" s="2" t="s">
        <v>898</v>
      </c>
      <c r="C4047" s="2" t="s">
        <v>456</v>
      </c>
      <c r="D4047" s="2" t="s">
        <v>54</v>
      </c>
      <c r="E4047" s="2">
        <v>2023</v>
      </c>
      <c r="F4047" s="2" t="s">
        <v>58</v>
      </c>
      <c r="G4047" s="2" t="s">
        <v>40</v>
      </c>
      <c r="H4047" s="2" t="s">
        <v>41</v>
      </c>
      <c r="I4047" s="2" t="s">
        <v>58</v>
      </c>
      <c r="J4047" s="2" t="s">
        <v>106</v>
      </c>
      <c r="K4047" s="3">
        <v>2488478.9700000002</v>
      </c>
      <c r="L4047" s="3">
        <v>1231655.1599999999</v>
      </c>
      <c r="M4047" s="3">
        <f t="shared" si="441"/>
        <v>1256823.8100000003</v>
      </c>
      <c r="N4047" s="3">
        <v>282374.86</v>
      </c>
      <c r="O4047" s="3">
        <f t="shared" si="442"/>
        <v>974448.9500000003</v>
      </c>
      <c r="P4047" s="3">
        <v>741416.04</v>
      </c>
      <c r="Q4047" s="4">
        <f t="shared" si="443"/>
        <v>0.50505703490031917</v>
      </c>
      <c r="R4047" s="4">
        <f t="shared" si="444"/>
        <v>0.29793944370765568</v>
      </c>
      <c r="S4047" s="3">
        <v>2528059.1</v>
      </c>
      <c r="T4047" s="3">
        <f t="shared" si="445"/>
        <v>-39580.129999999888</v>
      </c>
      <c r="U4047" s="4">
        <f t="shared" si="446"/>
        <v>-1.5656330977388895E-2</v>
      </c>
      <c r="V4047" s="2" t="s">
        <v>107</v>
      </c>
      <c r="W4047" s="2" t="s">
        <v>45</v>
      </c>
      <c r="X4047" s="2" t="s">
        <v>46</v>
      </c>
      <c r="Y4047" s="2">
        <v>0.89</v>
      </c>
      <c r="Z4047" s="2" t="s">
        <v>9129</v>
      </c>
      <c r="AA4047" s="2" t="s">
        <v>63</v>
      </c>
      <c r="AB4047" s="2" t="s">
        <v>77</v>
      </c>
      <c r="AC4047" s="2">
        <v>7.79</v>
      </c>
      <c r="AD4047" s="3">
        <v>0</v>
      </c>
      <c r="AE4047" s="5">
        <v>0</v>
      </c>
      <c r="AF4047" s="2">
        <v>0</v>
      </c>
      <c r="AG4047" s="3">
        <f t="shared" si="447"/>
        <v>0</v>
      </c>
      <c r="AH4047" s="2" t="s">
        <v>50</v>
      </c>
      <c r="AI4047" s="3">
        <v>0</v>
      </c>
    </row>
    <row r="4048" spans="1:35" x14ac:dyDescent="0.3">
      <c r="A4048" s="2" t="s">
        <v>9130</v>
      </c>
      <c r="B4048" s="2" t="s">
        <v>3378</v>
      </c>
      <c r="C4048" s="2" t="s">
        <v>333</v>
      </c>
      <c r="D4048" s="2" t="s">
        <v>54</v>
      </c>
      <c r="E4048" s="2">
        <v>2024</v>
      </c>
      <c r="F4048" s="2" t="s">
        <v>58</v>
      </c>
      <c r="G4048" s="2" t="s">
        <v>93</v>
      </c>
      <c r="H4048" s="2" t="s">
        <v>159</v>
      </c>
      <c r="I4048" s="2" t="s">
        <v>42</v>
      </c>
      <c r="J4048" s="2" t="s">
        <v>166</v>
      </c>
      <c r="K4048" s="3">
        <v>2725834.1</v>
      </c>
      <c r="L4048" s="3">
        <v>1203316.67</v>
      </c>
      <c r="M4048" s="3">
        <f t="shared" si="441"/>
        <v>1522517.4300000002</v>
      </c>
      <c r="N4048" s="3">
        <v>263936.5</v>
      </c>
      <c r="O4048" s="3">
        <f t="shared" si="442"/>
        <v>1258580.9300000002</v>
      </c>
      <c r="P4048" s="3">
        <v>959868.39</v>
      </c>
      <c r="Q4048" s="4">
        <f t="shared" si="443"/>
        <v>0.5585510248037473</v>
      </c>
      <c r="R4048" s="4">
        <f t="shared" si="444"/>
        <v>0.35213749435448033</v>
      </c>
      <c r="S4048" s="3">
        <v>2355018.9900000002</v>
      </c>
      <c r="T4048" s="3">
        <f t="shared" si="445"/>
        <v>370815.10999999987</v>
      </c>
      <c r="U4048" s="4">
        <f t="shared" si="446"/>
        <v>0.15745737574710589</v>
      </c>
      <c r="V4048" s="2" t="s">
        <v>124</v>
      </c>
      <c r="W4048" s="2" t="s">
        <v>60</v>
      </c>
      <c r="X4048" s="2" t="s">
        <v>160</v>
      </c>
      <c r="Y4048" s="2">
        <v>129.5</v>
      </c>
      <c r="Z4048" s="2" t="s">
        <v>9131</v>
      </c>
      <c r="AA4048" s="2" t="s">
        <v>63</v>
      </c>
      <c r="AB4048" s="2" t="s">
        <v>209</v>
      </c>
      <c r="AC4048" s="2">
        <v>1.53</v>
      </c>
      <c r="AD4048" s="3">
        <v>0</v>
      </c>
      <c r="AE4048" s="5">
        <v>0</v>
      </c>
      <c r="AF4048" s="2">
        <v>0</v>
      </c>
      <c r="AG4048" s="3">
        <f t="shared" si="447"/>
        <v>0</v>
      </c>
      <c r="AH4048" s="2" t="s">
        <v>50</v>
      </c>
      <c r="AI4048" s="3">
        <v>0</v>
      </c>
    </row>
    <row r="4049" spans="1:35" x14ac:dyDescent="0.3">
      <c r="A4049" s="2" t="s">
        <v>9132</v>
      </c>
      <c r="B4049" s="2" t="s">
        <v>1731</v>
      </c>
      <c r="C4049" s="2" t="s">
        <v>138</v>
      </c>
      <c r="D4049" s="2" t="s">
        <v>104</v>
      </c>
      <c r="E4049" s="2">
        <v>2024</v>
      </c>
      <c r="F4049" s="2" t="s">
        <v>68</v>
      </c>
      <c r="G4049" s="2" t="s">
        <v>93</v>
      </c>
      <c r="H4049" s="2" t="s">
        <v>221</v>
      </c>
      <c r="I4049" s="2" t="s">
        <v>39</v>
      </c>
      <c r="J4049" s="2" t="s">
        <v>273</v>
      </c>
      <c r="K4049" s="3">
        <v>8672903.9399999995</v>
      </c>
      <c r="L4049" s="3">
        <v>4259475.1900000004</v>
      </c>
      <c r="M4049" s="3">
        <f t="shared" si="441"/>
        <v>4413428.7499999991</v>
      </c>
      <c r="N4049" s="3">
        <v>1660967.39</v>
      </c>
      <c r="O4049" s="3">
        <f t="shared" si="442"/>
        <v>2752461.3599999994</v>
      </c>
      <c r="P4049" s="3">
        <v>2146252.42</v>
      </c>
      <c r="Q4049" s="4">
        <f t="shared" si="443"/>
        <v>0.50887554855127326</v>
      </c>
      <c r="R4049" s="4">
        <f t="shared" si="444"/>
        <v>0.24746641204007155</v>
      </c>
      <c r="S4049" s="3">
        <v>7393181.9000000004</v>
      </c>
      <c r="T4049" s="3">
        <f t="shared" si="445"/>
        <v>1279722.0399999991</v>
      </c>
      <c r="U4049" s="4">
        <f t="shared" si="446"/>
        <v>0.17309489436476588</v>
      </c>
      <c r="V4049" s="2" t="s">
        <v>95</v>
      </c>
      <c r="W4049" s="2" t="s">
        <v>45</v>
      </c>
      <c r="X4049" s="2" t="s">
        <v>222</v>
      </c>
      <c r="Y4049" s="2">
        <v>18.899999999999999</v>
      </c>
      <c r="Z4049" s="2" t="s">
        <v>8391</v>
      </c>
      <c r="AA4049" s="2" t="s">
        <v>99</v>
      </c>
      <c r="AB4049" s="2" t="s">
        <v>242</v>
      </c>
      <c r="AC4049" s="2">
        <v>9.35</v>
      </c>
      <c r="AD4049" s="3">
        <v>0</v>
      </c>
      <c r="AE4049" s="5">
        <v>0</v>
      </c>
      <c r="AF4049" s="2">
        <v>0</v>
      </c>
      <c r="AG4049" s="3">
        <f t="shared" si="447"/>
        <v>0</v>
      </c>
      <c r="AH4049" s="2" t="s">
        <v>50</v>
      </c>
      <c r="AI4049" s="3">
        <v>0</v>
      </c>
    </row>
    <row r="4050" spans="1:35" x14ac:dyDescent="0.3">
      <c r="A4050" s="2" t="s">
        <v>9133</v>
      </c>
      <c r="B4050" s="2" t="s">
        <v>711</v>
      </c>
      <c r="C4050" s="2" t="s">
        <v>448</v>
      </c>
      <c r="D4050" s="2" t="s">
        <v>54</v>
      </c>
      <c r="E4050" s="2">
        <v>2021</v>
      </c>
      <c r="F4050" s="2" t="s">
        <v>58</v>
      </c>
      <c r="G4050" s="2" t="s">
        <v>93</v>
      </c>
      <c r="H4050" s="2" t="s">
        <v>94</v>
      </c>
      <c r="I4050" s="2" t="s">
        <v>71</v>
      </c>
      <c r="J4050" s="2" t="s">
        <v>293</v>
      </c>
      <c r="K4050" s="3">
        <v>9506468.3399999999</v>
      </c>
      <c r="L4050" s="3">
        <v>4079010.42</v>
      </c>
      <c r="M4050" s="3">
        <f t="shared" si="441"/>
        <v>5427457.9199999999</v>
      </c>
      <c r="N4050" s="3">
        <v>1225025.7</v>
      </c>
      <c r="O4050" s="3">
        <f t="shared" si="442"/>
        <v>4202432.22</v>
      </c>
      <c r="P4050" s="3">
        <v>3266069.77</v>
      </c>
      <c r="Q4050" s="4">
        <f t="shared" si="443"/>
        <v>0.57092263140067434</v>
      </c>
      <c r="R4050" s="4">
        <f t="shared" si="444"/>
        <v>0.34356289351509062</v>
      </c>
      <c r="S4050" s="3">
        <v>9219568.4399999995</v>
      </c>
      <c r="T4050" s="3">
        <f t="shared" si="445"/>
        <v>286899.90000000037</v>
      </c>
      <c r="U4050" s="4">
        <f t="shared" si="446"/>
        <v>3.1118582379111921E-2</v>
      </c>
      <c r="V4050" s="2" t="s">
        <v>73</v>
      </c>
      <c r="W4050" s="2" t="s">
        <v>134</v>
      </c>
      <c r="X4050" s="2" t="s">
        <v>97</v>
      </c>
      <c r="Y4050" s="2">
        <v>1550</v>
      </c>
      <c r="Z4050" s="2" t="s">
        <v>9134</v>
      </c>
      <c r="AA4050" s="2" t="s">
        <v>224</v>
      </c>
      <c r="AB4050" s="2" t="s">
        <v>142</v>
      </c>
      <c r="AC4050" s="2">
        <v>5.23</v>
      </c>
      <c r="AD4050" s="3">
        <v>0</v>
      </c>
      <c r="AE4050" s="5">
        <v>0</v>
      </c>
      <c r="AF4050" s="2">
        <v>0</v>
      </c>
      <c r="AG4050" s="3">
        <f t="shared" si="447"/>
        <v>0</v>
      </c>
      <c r="AH4050" s="2" t="s">
        <v>50</v>
      </c>
      <c r="AI4050" s="3">
        <v>0</v>
      </c>
    </row>
    <row r="4051" spans="1:35" x14ac:dyDescent="0.3">
      <c r="A4051" s="2" t="s">
        <v>9135</v>
      </c>
      <c r="B4051" s="2" t="s">
        <v>1617</v>
      </c>
      <c r="C4051" s="2" t="s">
        <v>164</v>
      </c>
      <c r="D4051" s="2" t="s">
        <v>81</v>
      </c>
      <c r="E4051" s="2">
        <v>2023</v>
      </c>
      <c r="F4051" s="2" t="s">
        <v>58</v>
      </c>
      <c r="G4051" s="2" t="s">
        <v>56</v>
      </c>
      <c r="H4051" s="2" t="s">
        <v>177</v>
      </c>
      <c r="I4051" s="2" t="s">
        <v>178</v>
      </c>
      <c r="J4051" s="2" t="s">
        <v>342</v>
      </c>
      <c r="K4051" s="3">
        <v>1272115.04</v>
      </c>
      <c r="L4051" s="3">
        <v>529505.77</v>
      </c>
      <c r="M4051" s="3">
        <f t="shared" si="441"/>
        <v>742609.27</v>
      </c>
      <c r="N4051" s="3">
        <v>104766.75</v>
      </c>
      <c r="O4051" s="3">
        <f t="shared" si="442"/>
        <v>637842.52</v>
      </c>
      <c r="P4051" s="3">
        <v>461161.02</v>
      </c>
      <c r="Q4051" s="4">
        <f t="shared" si="443"/>
        <v>0.58375952382419749</v>
      </c>
      <c r="R4051" s="4">
        <f t="shared" si="444"/>
        <v>0.36251518573351671</v>
      </c>
      <c r="S4051" s="3">
        <v>1296061.2</v>
      </c>
      <c r="T4051" s="3">
        <f t="shared" si="445"/>
        <v>-23946.159999999916</v>
      </c>
      <c r="U4051" s="4">
        <f t="shared" si="446"/>
        <v>-1.8476102826008461E-2</v>
      </c>
      <c r="V4051" s="2" t="s">
        <v>73</v>
      </c>
      <c r="W4051" s="2" t="s">
        <v>45</v>
      </c>
      <c r="X4051" s="2" t="s">
        <v>180</v>
      </c>
      <c r="Y4051" s="2">
        <v>149.5</v>
      </c>
      <c r="Z4051" s="2" t="s">
        <v>9136</v>
      </c>
      <c r="AA4051" s="2" t="s">
        <v>99</v>
      </c>
      <c r="AB4051" s="2" t="s">
        <v>77</v>
      </c>
      <c r="AC4051" s="2">
        <v>4.01</v>
      </c>
      <c r="AD4051" s="3">
        <v>4218220.32</v>
      </c>
      <c r="AE4051" s="5">
        <v>9.65</v>
      </c>
      <c r="AF4051" s="2">
        <v>120</v>
      </c>
      <c r="AG4051" s="3">
        <f t="shared" si="447"/>
        <v>54929.76157893757</v>
      </c>
      <c r="AH4051" s="2" t="s">
        <v>50</v>
      </c>
      <c r="AI4051" s="3">
        <v>0</v>
      </c>
    </row>
    <row r="4052" spans="1:35" x14ac:dyDescent="0.3">
      <c r="A4052" s="2" t="s">
        <v>9137</v>
      </c>
      <c r="B4052" s="2" t="s">
        <v>4846</v>
      </c>
      <c r="C4052" s="2" t="s">
        <v>80</v>
      </c>
      <c r="D4052" s="2" t="s">
        <v>81</v>
      </c>
      <c r="E4052" s="2">
        <v>2020</v>
      </c>
      <c r="F4052" s="2" t="s">
        <v>58</v>
      </c>
      <c r="G4052" s="2" t="s">
        <v>114</v>
      </c>
      <c r="H4052" s="2" t="s">
        <v>234</v>
      </c>
      <c r="I4052" s="2" t="s">
        <v>39</v>
      </c>
      <c r="J4052" s="2" t="s">
        <v>273</v>
      </c>
      <c r="K4052" s="3">
        <v>3681000.43</v>
      </c>
      <c r="L4052" s="3">
        <v>1568963.92</v>
      </c>
      <c r="M4052" s="3">
        <f t="shared" si="441"/>
        <v>2112036.5100000002</v>
      </c>
      <c r="N4052" s="3">
        <v>663420.41</v>
      </c>
      <c r="O4052" s="3">
        <f t="shared" si="442"/>
        <v>1448616.1</v>
      </c>
      <c r="P4052" s="3">
        <v>1063512.55</v>
      </c>
      <c r="Q4052" s="4">
        <f t="shared" si="443"/>
        <v>0.57376698268954018</v>
      </c>
      <c r="R4052" s="4">
        <f t="shared" si="444"/>
        <v>0.28891943106890644</v>
      </c>
      <c r="S4052" s="3">
        <v>4006669.43</v>
      </c>
      <c r="T4052" s="3">
        <f t="shared" si="445"/>
        <v>-325669</v>
      </c>
      <c r="U4052" s="4">
        <f t="shared" si="446"/>
        <v>-8.1281724307363176E-2</v>
      </c>
      <c r="V4052" s="2" t="s">
        <v>44</v>
      </c>
      <c r="W4052" s="2" t="s">
        <v>207</v>
      </c>
      <c r="X4052" s="2" t="s">
        <v>236</v>
      </c>
      <c r="Y4052" s="2">
        <v>3.67</v>
      </c>
      <c r="Z4052" s="2" t="s">
        <v>445</v>
      </c>
      <c r="AA4052" s="2" t="s">
        <v>48</v>
      </c>
      <c r="AB4052" s="2" t="s">
        <v>49</v>
      </c>
      <c r="AC4052" s="2">
        <v>1.48</v>
      </c>
      <c r="AD4052" s="3">
        <v>0</v>
      </c>
      <c r="AE4052" s="5">
        <v>0</v>
      </c>
      <c r="AF4052" s="2">
        <v>0</v>
      </c>
      <c r="AG4052" s="3">
        <f t="shared" si="447"/>
        <v>0</v>
      </c>
      <c r="AH4052" s="2" t="s">
        <v>50</v>
      </c>
      <c r="AI4052" s="3">
        <v>0</v>
      </c>
    </row>
    <row r="4053" spans="1:35" x14ac:dyDescent="0.3">
      <c r="A4053" s="2" t="s">
        <v>9138</v>
      </c>
      <c r="B4053" s="2" t="s">
        <v>5602</v>
      </c>
      <c r="C4053" s="2" t="s">
        <v>648</v>
      </c>
      <c r="D4053" s="2" t="s">
        <v>104</v>
      </c>
      <c r="E4053" s="2">
        <v>2021</v>
      </c>
      <c r="F4053" s="2" t="s">
        <v>82</v>
      </c>
      <c r="G4053" s="2" t="s">
        <v>69</v>
      </c>
      <c r="H4053" s="2" t="s">
        <v>272</v>
      </c>
      <c r="I4053" s="2" t="s">
        <v>39</v>
      </c>
      <c r="J4053" s="2" t="s">
        <v>566</v>
      </c>
      <c r="K4053" s="3">
        <v>2760783.88</v>
      </c>
      <c r="L4053" s="3">
        <v>1461757.79</v>
      </c>
      <c r="M4053" s="3">
        <f t="shared" si="441"/>
        <v>1299026.0899999999</v>
      </c>
      <c r="N4053" s="3">
        <v>315682.46999999997</v>
      </c>
      <c r="O4053" s="3">
        <f t="shared" si="442"/>
        <v>983343.61999999988</v>
      </c>
      <c r="P4053" s="3">
        <v>730966.88</v>
      </c>
      <c r="Q4053" s="4">
        <f t="shared" si="443"/>
        <v>0.47052799004317569</v>
      </c>
      <c r="R4053" s="4">
        <f t="shared" si="444"/>
        <v>0.2647678745501803</v>
      </c>
      <c r="S4053" s="3">
        <v>2464085.67</v>
      </c>
      <c r="T4053" s="3">
        <f t="shared" si="445"/>
        <v>296698.20999999996</v>
      </c>
      <c r="U4053" s="4">
        <f t="shared" si="446"/>
        <v>0.12040904811560386</v>
      </c>
      <c r="V4053" s="2" t="s">
        <v>133</v>
      </c>
      <c r="W4053" s="2" t="s">
        <v>207</v>
      </c>
      <c r="X4053" s="2" t="s">
        <v>274</v>
      </c>
      <c r="Y4053" s="2">
        <v>1</v>
      </c>
      <c r="Z4053" s="2" t="s">
        <v>9139</v>
      </c>
      <c r="AA4053" s="2" t="s">
        <v>109</v>
      </c>
      <c r="AB4053" s="2" t="s">
        <v>149</v>
      </c>
      <c r="AC4053" s="2">
        <v>2.14</v>
      </c>
      <c r="AD4053" s="3">
        <v>0</v>
      </c>
      <c r="AE4053" s="5">
        <v>0</v>
      </c>
      <c r="AF4053" s="2">
        <v>0</v>
      </c>
      <c r="AG4053" s="3">
        <f t="shared" si="447"/>
        <v>0</v>
      </c>
      <c r="AH4053" s="2" t="s">
        <v>50</v>
      </c>
      <c r="AI4053" s="3">
        <v>0</v>
      </c>
    </row>
    <row r="4054" spans="1:35" x14ac:dyDescent="0.3">
      <c r="A4054" s="2" t="s">
        <v>9140</v>
      </c>
      <c r="B4054" s="2" t="s">
        <v>1530</v>
      </c>
      <c r="C4054" s="2" t="s">
        <v>152</v>
      </c>
      <c r="D4054" s="2" t="s">
        <v>38</v>
      </c>
      <c r="E4054" s="2">
        <v>2022</v>
      </c>
      <c r="F4054" s="2" t="s">
        <v>105</v>
      </c>
      <c r="G4054" s="2" t="s">
        <v>56</v>
      </c>
      <c r="H4054" s="2" t="s">
        <v>262</v>
      </c>
      <c r="I4054" s="2" t="s">
        <v>58</v>
      </c>
      <c r="J4054" s="2" t="s">
        <v>240</v>
      </c>
      <c r="K4054" s="3">
        <v>9534453.4299999997</v>
      </c>
      <c r="L4054" s="3">
        <v>3678422.83</v>
      </c>
      <c r="M4054" s="3">
        <f t="shared" si="441"/>
        <v>5856030.5999999996</v>
      </c>
      <c r="N4054" s="3">
        <v>1578476.12</v>
      </c>
      <c r="O4054" s="3">
        <f t="shared" si="442"/>
        <v>4277554.4799999995</v>
      </c>
      <c r="P4054" s="3">
        <v>3080493.45</v>
      </c>
      <c r="Q4054" s="4">
        <f t="shared" si="443"/>
        <v>0.61419678044407833</v>
      </c>
      <c r="R4054" s="4">
        <f t="shared" si="444"/>
        <v>0.32309072277885154</v>
      </c>
      <c r="S4054" s="3">
        <v>10488895.779999999</v>
      </c>
      <c r="T4054" s="3">
        <f t="shared" si="445"/>
        <v>-954442.34999999963</v>
      </c>
      <c r="U4054" s="4">
        <f t="shared" si="446"/>
        <v>-9.09955032463865E-2</v>
      </c>
      <c r="V4054" s="2" t="s">
        <v>85</v>
      </c>
      <c r="W4054" s="2" t="s">
        <v>45</v>
      </c>
      <c r="X4054" s="2" t="s">
        <v>264</v>
      </c>
      <c r="Y4054" s="2">
        <v>83.5</v>
      </c>
      <c r="Z4054" s="2" t="s">
        <v>9141</v>
      </c>
      <c r="AA4054" s="2" t="s">
        <v>224</v>
      </c>
      <c r="AB4054" s="2" t="s">
        <v>64</v>
      </c>
      <c r="AC4054" s="2">
        <v>5.89</v>
      </c>
      <c r="AD4054" s="3">
        <v>0</v>
      </c>
      <c r="AE4054" s="5">
        <v>0</v>
      </c>
      <c r="AF4054" s="2">
        <v>0</v>
      </c>
      <c r="AG4054" s="3">
        <f t="shared" si="447"/>
        <v>0</v>
      </c>
      <c r="AH4054" s="2" t="s">
        <v>230</v>
      </c>
      <c r="AI4054" s="3">
        <v>0</v>
      </c>
    </row>
    <row r="4055" spans="1:35" x14ac:dyDescent="0.3">
      <c r="A4055" s="2" t="s">
        <v>9142</v>
      </c>
      <c r="B4055" s="2" t="s">
        <v>2827</v>
      </c>
      <c r="C4055" s="2" t="s">
        <v>956</v>
      </c>
      <c r="D4055" s="2" t="s">
        <v>104</v>
      </c>
      <c r="E4055" s="2">
        <v>2022</v>
      </c>
      <c r="F4055" s="2" t="s">
        <v>82</v>
      </c>
      <c r="G4055" s="2" t="s">
        <v>114</v>
      </c>
      <c r="H4055" s="2" t="s">
        <v>234</v>
      </c>
      <c r="I4055" s="2" t="s">
        <v>178</v>
      </c>
      <c r="J4055" s="2" t="s">
        <v>288</v>
      </c>
      <c r="K4055" s="3">
        <v>661560.6</v>
      </c>
      <c r="L4055" s="3">
        <v>245081.76</v>
      </c>
      <c r="M4055" s="3">
        <f t="shared" si="441"/>
        <v>416478.83999999997</v>
      </c>
      <c r="N4055" s="3">
        <v>143704.51</v>
      </c>
      <c r="O4055" s="3">
        <f t="shared" si="442"/>
        <v>272774.32999999996</v>
      </c>
      <c r="P4055" s="3">
        <v>198328.12</v>
      </c>
      <c r="Q4055" s="4">
        <f t="shared" si="443"/>
        <v>0.62953996958101799</v>
      </c>
      <c r="R4055" s="4">
        <f t="shared" si="444"/>
        <v>0.29978828848029948</v>
      </c>
      <c r="S4055" s="3">
        <v>686522.59</v>
      </c>
      <c r="T4055" s="3">
        <f t="shared" si="445"/>
        <v>-24961.989999999991</v>
      </c>
      <c r="U4055" s="4">
        <f t="shared" si="446"/>
        <v>-3.636004169942899E-2</v>
      </c>
      <c r="V4055" s="2" t="s">
        <v>95</v>
      </c>
      <c r="W4055" s="2" t="s">
        <v>60</v>
      </c>
      <c r="X4055" s="2" t="s">
        <v>236</v>
      </c>
      <c r="Y4055" s="2">
        <v>3.67</v>
      </c>
      <c r="Z4055" s="2" t="s">
        <v>1630</v>
      </c>
      <c r="AA4055" s="2" t="s">
        <v>141</v>
      </c>
      <c r="AB4055" s="2" t="s">
        <v>142</v>
      </c>
      <c r="AC4055" s="2">
        <v>5.17</v>
      </c>
      <c r="AD4055" s="3">
        <v>2204701.66</v>
      </c>
      <c r="AE4055" s="5">
        <v>13.24</v>
      </c>
      <c r="AF4055" s="2">
        <v>180</v>
      </c>
      <c r="AG4055" s="3">
        <f t="shared" si="447"/>
        <v>28243.881043587338</v>
      </c>
      <c r="AH4055" s="2" t="s">
        <v>50</v>
      </c>
      <c r="AI4055" s="3">
        <v>0</v>
      </c>
    </row>
    <row r="4056" spans="1:35" x14ac:dyDescent="0.3">
      <c r="A4056" s="2" t="s">
        <v>9143</v>
      </c>
      <c r="B4056" s="2" t="s">
        <v>232</v>
      </c>
      <c r="C4056" s="2" t="s">
        <v>233</v>
      </c>
      <c r="D4056" s="2" t="s">
        <v>38</v>
      </c>
      <c r="E4056" s="2">
        <v>2023</v>
      </c>
      <c r="F4056" s="2" t="s">
        <v>105</v>
      </c>
      <c r="G4056" s="2" t="s">
        <v>69</v>
      </c>
      <c r="H4056" s="2" t="s">
        <v>70</v>
      </c>
      <c r="I4056" s="2" t="s">
        <v>178</v>
      </c>
      <c r="J4056" s="2" t="s">
        <v>263</v>
      </c>
      <c r="K4056" s="3">
        <v>3806563.42</v>
      </c>
      <c r="L4056" s="3">
        <v>2010979.39</v>
      </c>
      <c r="M4056" s="3">
        <f t="shared" si="441"/>
        <v>1795584.03</v>
      </c>
      <c r="N4056" s="3">
        <v>565789.71</v>
      </c>
      <c r="O4056" s="3">
        <f t="shared" si="442"/>
        <v>1229794.32</v>
      </c>
      <c r="P4056" s="3">
        <v>954931.39</v>
      </c>
      <c r="Q4056" s="4">
        <f t="shared" si="443"/>
        <v>0.47170737273569452</v>
      </c>
      <c r="R4056" s="4">
        <f t="shared" si="444"/>
        <v>0.25086443719358814</v>
      </c>
      <c r="S4056" s="3">
        <v>3114824.31</v>
      </c>
      <c r="T4056" s="3">
        <f t="shared" si="445"/>
        <v>691739.10999999987</v>
      </c>
      <c r="U4056" s="4">
        <f t="shared" si="446"/>
        <v>0.22207965559380133</v>
      </c>
      <c r="V4056" s="2" t="s">
        <v>85</v>
      </c>
      <c r="W4056" s="2" t="s">
        <v>96</v>
      </c>
      <c r="X4056" s="2" t="s">
        <v>74</v>
      </c>
      <c r="Y4056" s="2">
        <v>1.36</v>
      </c>
      <c r="Z4056" s="2" t="s">
        <v>9144</v>
      </c>
      <c r="AA4056" s="2" t="s">
        <v>63</v>
      </c>
      <c r="AB4056" s="2" t="s">
        <v>77</v>
      </c>
      <c r="AC4056" s="2">
        <v>2.34</v>
      </c>
      <c r="AD4056" s="3">
        <v>1581837.48</v>
      </c>
      <c r="AE4056" s="5">
        <v>6.39</v>
      </c>
      <c r="AF4056" s="2">
        <v>36</v>
      </c>
      <c r="AG4056" s="3">
        <f t="shared" si="447"/>
        <v>48402.582076311417</v>
      </c>
      <c r="AH4056" s="2" t="s">
        <v>50</v>
      </c>
      <c r="AI4056" s="3">
        <v>0</v>
      </c>
    </row>
    <row r="4057" spans="1:35" x14ac:dyDescent="0.3">
      <c r="A4057" s="2" t="s">
        <v>9145</v>
      </c>
      <c r="B4057" s="2" t="s">
        <v>3431</v>
      </c>
      <c r="C4057" s="2" t="s">
        <v>536</v>
      </c>
      <c r="D4057" s="2" t="s">
        <v>81</v>
      </c>
      <c r="E4057" s="2">
        <v>2024</v>
      </c>
      <c r="F4057" s="2" t="s">
        <v>68</v>
      </c>
      <c r="G4057" s="2" t="s">
        <v>93</v>
      </c>
      <c r="H4057" s="2" t="s">
        <v>94</v>
      </c>
      <c r="I4057" s="2" t="s">
        <v>42</v>
      </c>
      <c r="J4057" s="2" t="s">
        <v>166</v>
      </c>
      <c r="K4057" s="3">
        <v>4446042.07</v>
      </c>
      <c r="L4057" s="3">
        <v>1461998.76</v>
      </c>
      <c r="M4057" s="3">
        <f t="shared" si="441"/>
        <v>2984043.3100000005</v>
      </c>
      <c r="N4057" s="3">
        <v>833236.76</v>
      </c>
      <c r="O4057" s="3">
        <f t="shared" si="442"/>
        <v>2150806.5500000007</v>
      </c>
      <c r="P4057" s="3">
        <v>1645549.43</v>
      </c>
      <c r="Q4057" s="4">
        <f t="shared" si="443"/>
        <v>0.67116848266800144</v>
      </c>
      <c r="R4057" s="4">
        <f t="shared" si="444"/>
        <v>0.37011557787621202</v>
      </c>
      <c r="S4057" s="3">
        <v>4790544.13</v>
      </c>
      <c r="T4057" s="3">
        <f t="shared" si="445"/>
        <v>-344502.05999999959</v>
      </c>
      <c r="U4057" s="4">
        <f t="shared" si="446"/>
        <v>-7.1912929022532476E-2</v>
      </c>
      <c r="V4057" s="2" t="s">
        <v>44</v>
      </c>
      <c r="W4057" s="2" t="s">
        <v>60</v>
      </c>
      <c r="X4057" s="2" t="s">
        <v>97</v>
      </c>
      <c r="Y4057" s="2">
        <v>1550</v>
      </c>
      <c r="Z4057" s="2" t="s">
        <v>4201</v>
      </c>
      <c r="AA4057" s="2" t="s">
        <v>63</v>
      </c>
      <c r="AB4057" s="2" t="s">
        <v>209</v>
      </c>
      <c r="AC4057" s="2">
        <v>4.6900000000000004</v>
      </c>
      <c r="AD4057" s="3">
        <v>0</v>
      </c>
      <c r="AE4057" s="5">
        <v>0</v>
      </c>
      <c r="AF4057" s="2">
        <v>0</v>
      </c>
      <c r="AG4057" s="3">
        <f t="shared" si="447"/>
        <v>0</v>
      </c>
      <c r="AH4057" s="2" t="s">
        <v>50</v>
      </c>
      <c r="AI4057" s="3">
        <v>0</v>
      </c>
    </row>
    <row r="4058" spans="1:35" x14ac:dyDescent="0.3">
      <c r="A4058" s="2" t="s">
        <v>9146</v>
      </c>
      <c r="B4058" s="2" t="s">
        <v>2497</v>
      </c>
      <c r="C4058" s="2" t="s">
        <v>956</v>
      </c>
      <c r="D4058" s="2" t="s">
        <v>104</v>
      </c>
      <c r="E4058" s="2">
        <v>2022</v>
      </c>
      <c r="F4058" s="2" t="s">
        <v>92</v>
      </c>
      <c r="G4058" s="2" t="s">
        <v>40</v>
      </c>
      <c r="H4058" s="2" t="s">
        <v>279</v>
      </c>
      <c r="I4058" s="2" t="s">
        <v>42</v>
      </c>
      <c r="J4058" s="2" t="s">
        <v>146</v>
      </c>
      <c r="K4058" s="3">
        <v>6978625.7800000003</v>
      </c>
      <c r="L4058" s="3">
        <v>3989549.27</v>
      </c>
      <c r="M4058" s="3">
        <f t="shared" si="441"/>
        <v>2989076.5100000002</v>
      </c>
      <c r="N4058" s="3">
        <v>949461.11</v>
      </c>
      <c r="O4058" s="3">
        <f t="shared" si="442"/>
        <v>2039615.4000000004</v>
      </c>
      <c r="P4058" s="3">
        <v>1531000.55</v>
      </c>
      <c r="Q4058" s="4">
        <f t="shared" si="443"/>
        <v>0.42831878427503245</v>
      </c>
      <c r="R4058" s="4">
        <f t="shared" si="444"/>
        <v>0.21938424530337833</v>
      </c>
      <c r="S4058" s="3">
        <v>6255660.6600000001</v>
      </c>
      <c r="T4058" s="3">
        <f t="shared" si="445"/>
        <v>722965.12000000011</v>
      </c>
      <c r="U4058" s="4">
        <f t="shared" si="446"/>
        <v>0.11556974703292172</v>
      </c>
      <c r="V4058" s="2" t="s">
        <v>73</v>
      </c>
      <c r="W4058" s="2" t="s">
        <v>60</v>
      </c>
      <c r="X4058" s="2" t="s">
        <v>280</v>
      </c>
      <c r="Y4058" s="2">
        <v>0.79</v>
      </c>
      <c r="Z4058" s="2" t="s">
        <v>4940</v>
      </c>
      <c r="AA4058" s="2" t="s">
        <v>109</v>
      </c>
      <c r="AB4058" s="2" t="s">
        <v>64</v>
      </c>
      <c r="AC4058" s="2">
        <v>4.45</v>
      </c>
      <c r="AD4058" s="3">
        <v>0</v>
      </c>
      <c r="AE4058" s="5">
        <v>0</v>
      </c>
      <c r="AF4058" s="2">
        <v>0</v>
      </c>
      <c r="AG4058" s="3">
        <f t="shared" si="447"/>
        <v>0</v>
      </c>
      <c r="AH4058" s="2" t="s">
        <v>50</v>
      </c>
      <c r="AI4058" s="3">
        <v>0</v>
      </c>
    </row>
    <row r="4059" spans="1:35" x14ac:dyDescent="0.3">
      <c r="A4059" s="2" t="s">
        <v>9147</v>
      </c>
      <c r="B4059" s="2" t="s">
        <v>5654</v>
      </c>
      <c r="C4059" s="2" t="s">
        <v>520</v>
      </c>
      <c r="D4059" s="2" t="s">
        <v>81</v>
      </c>
      <c r="E4059" s="2">
        <v>2021</v>
      </c>
      <c r="F4059" s="2" t="s">
        <v>55</v>
      </c>
      <c r="G4059" s="2" t="s">
        <v>56</v>
      </c>
      <c r="H4059" s="2" t="s">
        <v>262</v>
      </c>
      <c r="I4059" s="2" t="s">
        <v>58</v>
      </c>
      <c r="J4059" s="2" t="s">
        <v>59</v>
      </c>
      <c r="K4059" s="3">
        <v>3847568.55</v>
      </c>
      <c r="L4059" s="3">
        <v>1809864.47</v>
      </c>
      <c r="M4059" s="3">
        <f t="shared" si="441"/>
        <v>2037704.0799999998</v>
      </c>
      <c r="N4059" s="3">
        <v>793534.16</v>
      </c>
      <c r="O4059" s="3">
        <f t="shared" si="442"/>
        <v>1244169.92</v>
      </c>
      <c r="P4059" s="3">
        <v>878566.53</v>
      </c>
      <c r="Q4059" s="4">
        <f t="shared" si="443"/>
        <v>0.52960825870145967</v>
      </c>
      <c r="R4059" s="4">
        <f t="shared" si="444"/>
        <v>0.22834330787946586</v>
      </c>
      <c r="S4059" s="3">
        <v>3563240.73</v>
      </c>
      <c r="T4059" s="3">
        <f t="shared" si="445"/>
        <v>284327.81999999983</v>
      </c>
      <c r="U4059" s="4">
        <f t="shared" si="446"/>
        <v>7.9794726639196178E-2</v>
      </c>
      <c r="V4059" s="2" t="s">
        <v>133</v>
      </c>
      <c r="W4059" s="2" t="s">
        <v>96</v>
      </c>
      <c r="X4059" s="2" t="s">
        <v>264</v>
      </c>
      <c r="Y4059" s="2">
        <v>83.5</v>
      </c>
      <c r="Z4059" s="2" t="s">
        <v>9148</v>
      </c>
      <c r="AA4059" s="2" t="s">
        <v>141</v>
      </c>
      <c r="AB4059" s="2" t="s">
        <v>306</v>
      </c>
      <c r="AC4059" s="2">
        <v>1.98</v>
      </c>
      <c r="AD4059" s="3">
        <v>0</v>
      </c>
      <c r="AE4059" s="5">
        <v>0</v>
      </c>
      <c r="AF4059" s="2">
        <v>0</v>
      </c>
      <c r="AG4059" s="3">
        <f t="shared" si="447"/>
        <v>0</v>
      </c>
      <c r="AH4059" s="2" t="s">
        <v>50</v>
      </c>
      <c r="AI4059" s="3">
        <v>0</v>
      </c>
    </row>
    <row r="4060" spans="1:35" x14ac:dyDescent="0.3">
      <c r="A4060" s="2" t="s">
        <v>9149</v>
      </c>
      <c r="B4060" s="2" t="s">
        <v>5792</v>
      </c>
      <c r="C4060" s="2" t="s">
        <v>520</v>
      </c>
      <c r="D4060" s="2" t="s">
        <v>81</v>
      </c>
      <c r="E4060" s="2">
        <v>2021</v>
      </c>
      <c r="F4060" s="2" t="s">
        <v>92</v>
      </c>
      <c r="G4060" s="2" t="s">
        <v>56</v>
      </c>
      <c r="H4060" s="2" t="s">
        <v>57</v>
      </c>
      <c r="I4060" s="2" t="s">
        <v>58</v>
      </c>
      <c r="J4060" s="2" t="s">
        <v>106</v>
      </c>
      <c r="K4060" s="3">
        <v>1473044.74</v>
      </c>
      <c r="L4060" s="3">
        <v>646382.09</v>
      </c>
      <c r="M4060" s="3">
        <f t="shared" si="441"/>
        <v>826662.65</v>
      </c>
      <c r="N4060" s="3">
        <v>272881.48</v>
      </c>
      <c r="O4060" s="3">
        <f t="shared" si="442"/>
        <v>553781.17000000004</v>
      </c>
      <c r="P4060" s="3">
        <v>403066.5</v>
      </c>
      <c r="Q4060" s="4">
        <f t="shared" si="443"/>
        <v>0.56119317190596674</v>
      </c>
      <c r="R4060" s="4">
        <f t="shared" si="444"/>
        <v>0.27362814519808815</v>
      </c>
      <c r="S4060" s="3">
        <v>1625279.58</v>
      </c>
      <c r="T4060" s="3">
        <f t="shared" si="445"/>
        <v>-152234.84000000008</v>
      </c>
      <c r="U4060" s="4">
        <f t="shared" si="446"/>
        <v>-9.3666863149785021E-2</v>
      </c>
      <c r="V4060" s="2" t="s">
        <v>133</v>
      </c>
      <c r="W4060" s="2" t="s">
        <v>45</v>
      </c>
      <c r="X4060" s="2" t="s">
        <v>61</v>
      </c>
      <c r="Y4060" s="2">
        <v>1.53</v>
      </c>
      <c r="Z4060" s="2" t="s">
        <v>7879</v>
      </c>
      <c r="AA4060" s="2" t="s">
        <v>148</v>
      </c>
      <c r="AB4060" s="2" t="s">
        <v>64</v>
      </c>
      <c r="AC4060" s="2">
        <v>1.22</v>
      </c>
      <c r="AD4060" s="3">
        <v>0</v>
      </c>
      <c r="AE4060" s="5">
        <v>0</v>
      </c>
      <c r="AF4060" s="2">
        <v>0</v>
      </c>
      <c r="AG4060" s="3">
        <f t="shared" si="447"/>
        <v>0</v>
      </c>
      <c r="AH4060" s="2" t="s">
        <v>50</v>
      </c>
      <c r="AI4060" s="3">
        <v>0</v>
      </c>
    </row>
    <row r="4061" spans="1:35" x14ac:dyDescent="0.3">
      <c r="A4061" s="2" t="s">
        <v>9150</v>
      </c>
      <c r="B4061" s="2" t="s">
        <v>1780</v>
      </c>
      <c r="C4061" s="2" t="s">
        <v>448</v>
      </c>
      <c r="D4061" s="2" t="s">
        <v>54</v>
      </c>
      <c r="E4061" s="2">
        <v>2021</v>
      </c>
      <c r="F4061" s="2" t="s">
        <v>39</v>
      </c>
      <c r="G4061" s="2" t="s">
        <v>56</v>
      </c>
      <c r="H4061" s="2" t="s">
        <v>177</v>
      </c>
      <c r="I4061" s="2" t="s">
        <v>42</v>
      </c>
      <c r="J4061" s="2" t="s">
        <v>422</v>
      </c>
      <c r="K4061" s="3">
        <v>7750268.6600000001</v>
      </c>
      <c r="L4061" s="3">
        <v>3181300.3</v>
      </c>
      <c r="M4061" s="3">
        <f t="shared" si="441"/>
        <v>4568968.3600000003</v>
      </c>
      <c r="N4061" s="3">
        <v>1502326.37</v>
      </c>
      <c r="O4061" s="3">
        <f t="shared" si="442"/>
        <v>3066641.99</v>
      </c>
      <c r="P4061" s="3">
        <v>2384871.41</v>
      </c>
      <c r="Q4061" s="4">
        <f t="shared" si="443"/>
        <v>0.58952386819581559</v>
      </c>
      <c r="R4061" s="4">
        <f t="shared" si="444"/>
        <v>0.30771467604840425</v>
      </c>
      <c r="S4061" s="3">
        <v>6218305.4900000002</v>
      </c>
      <c r="T4061" s="3">
        <f t="shared" si="445"/>
        <v>1531963.17</v>
      </c>
      <c r="U4061" s="4">
        <f t="shared" si="446"/>
        <v>0.24636344619344197</v>
      </c>
      <c r="V4061" s="2" t="s">
        <v>85</v>
      </c>
      <c r="W4061" s="2" t="s">
        <v>45</v>
      </c>
      <c r="X4061" s="2" t="s">
        <v>180</v>
      </c>
      <c r="Y4061" s="2">
        <v>149.5</v>
      </c>
      <c r="Z4061" s="2" t="s">
        <v>3733</v>
      </c>
      <c r="AA4061" s="2" t="s">
        <v>148</v>
      </c>
      <c r="AB4061" s="2" t="s">
        <v>64</v>
      </c>
      <c r="AC4061" s="2">
        <v>2.34</v>
      </c>
      <c r="AD4061" s="3">
        <v>0</v>
      </c>
      <c r="AE4061" s="5">
        <v>0</v>
      </c>
      <c r="AF4061" s="2">
        <v>0</v>
      </c>
      <c r="AG4061" s="3">
        <f t="shared" si="447"/>
        <v>0</v>
      </c>
      <c r="AH4061" s="2" t="s">
        <v>230</v>
      </c>
      <c r="AI4061" s="3">
        <v>0</v>
      </c>
    </row>
    <row r="4062" spans="1:35" x14ac:dyDescent="0.3">
      <c r="A4062" s="2" t="s">
        <v>9151</v>
      </c>
      <c r="B4062" s="2" t="s">
        <v>1988</v>
      </c>
      <c r="C4062" s="2" t="s">
        <v>233</v>
      </c>
      <c r="D4062" s="2" t="s">
        <v>38</v>
      </c>
      <c r="E4062" s="2">
        <v>2023</v>
      </c>
      <c r="F4062" s="2" t="s">
        <v>82</v>
      </c>
      <c r="G4062" s="2" t="s">
        <v>40</v>
      </c>
      <c r="H4062" s="2" t="s">
        <v>139</v>
      </c>
      <c r="I4062" s="2" t="s">
        <v>178</v>
      </c>
      <c r="J4062" s="2" t="s">
        <v>288</v>
      </c>
      <c r="K4062" s="3">
        <v>6931824.2400000002</v>
      </c>
      <c r="L4062" s="3">
        <v>2869613.72</v>
      </c>
      <c r="M4062" s="3">
        <f t="shared" si="441"/>
        <v>4062210.52</v>
      </c>
      <c r="N4062" s="3">
        <v>1452281.33</v>
      </c>
      <c r="O4062" s="3">
        <f t="shared" si="442"/>
        <v>2609929.19</v>
      </c>
      <c r="P4062" s="3">
        <v>1849758.04</v>
      </c>
      <c r="Q4062" s="4">
        <f t="shared" si="443"/>
        <v>0.5860233005561607</v>
      </c>
      <c r="R4062" s="4">
        <f t="shared" si="444"/>
        <v>0.266850106978477</v>
      </c>
      <c r="S4062" s="3">
        <v>6337591.5800000001</v>
      </c>
      <c r="T4062" s="3">
        <f t="shared" si="445"/>
        <v>594232.66000000015</v>
      </c>
      <c r="U4062" s="4">
        <f t="shared" si="446"/>
        <v>9.3763167363965755E-2</v>
      </c>
      <c r="V4062" s="2" t="s">
        <v>44</v>
      </c>
      <c r="W4062" s="2" t="s">
        <v>45</v>
      </c>
      <c r="X4062" s="2" t="s">
        <v>86</v>
      </c>
      <c r="Y4062" s="2">
        <v>0.92</v>
      </c>
      <c r="Z4062" s="2" t="s">
        <v>9152</v>
      </c>
      <c r="AA4062" s="2" t="s">
        <v>76</v>
      </c>
      <c r="AB4062" s="2" t="s">
        <v>182</v>
      </c>
      <c r="AC4062" s="2">
        <v>1.1399999999999999</v>
      </c>
      <c r="AD4062" s="3">
        <v>3650502.76</v>
      </c>
      <c r="AE4062" s="5">
        <v>13.48</v>
      </c>
      <c r="AF4062" s="2">
        <v>24</v>
      </c>
      <c r="AG4062" s="3">
        <f t="shared" si="447"/>
        <v>174375.73317256154</v>
      </c>
      <c r="AH4062" s="2" t="s">
        <v>50</v>
      </c>
      <c r="AI4062" s="3">
        <v>0</v>
      </c>
    </row>
    <row r="4063" spans="1:35" x14ac:dyDescent="0.3">
      <c r="A4063" s="2" t="s">
        <v>9153</v>
      </c>
      <c r="B4063" s="2" t="s">
        <v>9154</v>
      </c>
      <c r="C4063" s="2" t="s">
        <v>448</v>
      </c>
      <c r="D4063" s="2" t="s">
        <v>54</v>
      </c>
      <c r="E4063" s="2">
        <v>2021</v>
      </c>
      <c r="F4063" s="2" t="s">
        <v>39</v>
      </c>
      <c r="G4063" s="2" t="s">
        <v>93</v>
      </c>
      <c r="H4063" s="2" t="s">
        <v>221</v>
      </c>
      <c r="I4063" s="2" t="s">
        <v>178</v>
      </c>
      <c r="J4063" s="2" t="s">
        <v>179</v>
      </c>
      <c r="K4063" s="3">
        <v>9286544.1199999992</v>
      </c>
      <c r="L4063" s="3">
        <v>3746743.81</v>
      </c>
      <c r="M4063" s="3">
        <f t="shared" si="441"/>
        <v>5539800.3099999987</v>
      </c>
      <c r="N4063" s="3">
        <v>1745224.23</v>
      </c>
      <c r="O4063" s="3">
        <f t="shared" si="442"/>
        <v>3794576.0799999987</v>
      </c>
      <c r="P4063" s="3">
        <v>2897410.82</v>
      </c>
      <c r="Q4063" s="4">
        <f t="shared" si="443"/>
        <v>0.59654056863512739</v>
      </c>
      <c r="R4063" s="4">
        <f t="shared" si="444"/>
        <v>0.31200097501932722</v>
      </c>
      <c r="S4063" s="3">
        <v>8783197.5600000005</v>
      </c>
      <c r="T4063" s="3">
        <f t="shared" si="445"/>
        <v>503346.55999999866</v>
      </c>
      <c r="U4063" s="4">
        <f t="shared" si="446"/>
        <v>5.730789459778457E-2</v>
      </c>
      <c r="V4063" s="2" t="s">
        <v>73</v>
      </c>
      <c r="W4063" s="2" t="s">
        <v>207</v>
      </c>
      <c r="X4063" s="2" t="s">
        <v>222</v>
      </c>
      <c r="Y4063" s="2">
        <v>18.899999999999999</v>
      </c>
      <c r="Z4063" s="2" t="s">
        <v>9155</v>
      </c>
      <c r="AA4063" s="2" t="s">
        <v>76</v>
      </c>
      <c r="AB4063" s="2" t="s">
        <v>110</v>
      </c>
      <c r="AC4063" s="2">
        <v>8.26</v>
      </c>
      <c r="AD4063" s="3">
        <v>3263018.29</v>
      </c>
      <c r="AE4063" s="5">
        <v>18</v>
      </c>
      <c r="AF4063" s="2">
        <v>240</v>
      </c>
      <c r="AG4063" s="3">
        <f t="shared" si="447"/>
        <v>50358.537279017641</v>
      </c>
      <c r="AH4063" s="2" t="s">
        <v>50</v>
      </c>
      <c r="AI4063" s="3">
        <v>0</v>
      </c>
    </row>
    <row r="4064" spans="1:35" x14ac:dyDescent="0.3">
      <c r="A4064" s="2" t="s">
        <v>9156</v>
      </c>
      <c r="B4064" s="2" t="s">
        <v>849</v>
      </c>
      <c r="C4064" s="2" t="s">
        <v>176</v>
      </c>
      <c r="D4064" s="2" t="s">
        <v>104</v>
      </c>
      <c r="E4064" s="2">
        <v>2020</v>
      </c>
      <c r="F4064" s="2" t="s">
        <v>55</v>
      </c>
      <c r="G4064" s="2" t="s">
        <v>40</v>
      </c>
      <c r="H4064" s="2" t="s">
        <v>139</v>
      </c>
      <c r="I4064" s="2" t="s">
        <v>178</v>
      </c>
      <c r="J4064" s="2" t="s">
        <v>263</v>
      </c>
      <c r="K4064" s="3">
        <v>7134677.04</v>
      </c>
      <c r="L4064" s="3">
        <v>3346441.33</v>
      </c>
      <c r="M4064" s="3">
        <f t="shared" si="441"/>
        <v>3788235.71</v>
      </c>
      <c r="N4064" s="3">
        <v>902712.22</v>
      </c>
      <c r="O4064" s="3">
        <f t="shared" si="442"/>
        <v>2885523.49</v>
      </c>
      <c r="P4064" s="3">
        <v>2074747.96</v>
      </c>
      <c r="Q4064" s="4">
        <f t="shared" si="443"/>
        <v>0.53096106365593809</v>
      </c>
      <c r="R4064" s="4">
        <f t="shared" si="444"/>
        <v>0.29079774015951815</v>
      </c>
      <c r="S4064" s="3">
        <v>7213480.3399999999</v>
      </c>
      <c r="T4064" s="3">
        <f t="shared" si="445"/>
        <v>-78803.299999999814</v>
      </c>
      <c r="U4064" s="4">
        <f t="shared" si="446"/>
        <v>-1.0924449265221094E-2</v>
      </c>
      <c r="V4064" s="2" t="s">
        <v>107</v>
      </c>
      <c r="W4064" s="2" t="s">
        <v>96</v>
      </c>
      <c r="X4064" s="2" t="s">
        <v>86</v>
      </c>
      <c r="Y4064" s="2">
        <v>0.92</v>
      </c>
      <c r="Z4064" s="2" t="s">
        <v>9157</v>
      </c>
      <c r="AA4064" s="2" t="s">
        <v>141</v>
      </c>
      <c r="AB4064" s="2" t="s">
        <v>209</v>
      </c>
      <c r="AC4064" s="2">
        <v>6.66</v>
      </c>
      <c r="AD4064" s="3">
        <v>2243442.69</v>
      </c>
      <c r="AE4064" s="5">
        <v>14.17</v>
      </c>
      <c r="AF4064" s="2">
        <v>12</v>
      </c>
      <c r="AG4064" s="3">
        <f t="shared" si="447"/>
        <v>201611.74539277345</v>
      </c>
      <c r="AH4064" s="2" t="s">
        <v>50</v>
      </c>
      <c r="AI4064" s="3">
        <v>0</v>
      </c>
    </row>
    <row r="4065" spans="1:35" x14ac:dyDescent="0.3">
      <c r="A4065" s="2" t="s">
        <v>9158</v>
      </c>
      <c r="B4065" s="2" t="s">
        <v>4395</v>
      </c>
      <c r="C4065" s="2" t="s">
        <v>474</v>
      </c>
      <c r="D4065" s="2" t="s">
        <v>81</v>
      </c>
      <c r="E4065" s="2">
        <v>2024</v>
      </c>
      <c r="F4065" s="2" t="s">
        <v>92</v>
      </c>
      <c r="G4065" s="2" t="s">
        <v>69</v>
      </c>
      <c r="H4065" s="2" t="s">
        <v>272</v>
      </c>
      <c r="I4065" s="2" t="s">
        <v>42</v>
      </c>
      <c r="J4065" s="2" t="s">
        <v>43</v>
      </c>
      <c r="K4065" s="3">
        <v>5914838.8499999996</v>
      </c>
      <c r="L4065" s="3">
        <v>3201168.36</v>
      </c>
      <c r="M4065" s="3">
        <f t="shared" si="441"/>
        <v>2713670.4899999998</v>
      </c>
      <c r="N4065" s="3">
        <v>1060118.8500000001</v>
      </c>
      <c r="O4065" s="3">
        <f t="shared" si="442"/>
        <v>1653551.6399999997</v>
      </c>
      <c r="P4065" s="3">
        <v>1183069.1599999999</v>
      </c>
      <c r="Q4065" s="4">
        <f t="shared" si="443"/>
        <v>0.45879026611181467</v>
      </c>
      <c r="R4065" s="4">
        <f t="shared" si="444"/>
        <v>0.20001714163353748</v>
      </c>
      <c r="S4065" s="3">
        <v>7028539.9400000004</v>
      </c>
      <c r="T4065" s="3">
        <f t="shared" si="445"/>
        <v>-1113701.0900000008</v>
      </c>
      <c r="U4065" s="4">
        <f t="shared" si="446"/>
        <v>-0.15845411700114787</v>
      </c>
      <c r="V4065" s="2" t="s">
        <v>133</v>
      </c>
      <c r="W4065" s="2" t="s">
        <v>117</v>
      </c>
      <c r="X4065" s="2" t="s">
        <v>274</v>
      </c>
      <c r="Y4065" s="2">
        <v>1</v>
      </c>
      <c r="Z4065" s="2" t="s">
        <v>1329</v>
      </c>
      <c r="AA4065" s="2" t="s">
        <v>76</v>
      </c>
      <c r="AB4065" s="2" t="s">
        <v>182</v>
      </c>
      <c r="AC4065" s="2">
        <v>2.72</v>
      </c>
      <c r="AD4065" s="3">
        <v>0</v>
      </c>
      <c r="AE4065" s="5">
        <v>0</v>
      </c>
      <c r="AF4065" s="2">
        <v>0</v>
      </c>
      <c r="AG4065" s="3">
        <f t="shared" si="447"/>
        <v>0</v>
      </c>
      <c r="AH4065" s="2" t="s">
        <v>50</v>
      </c>
      <c r="AI4065" s="3">
        <v>0</v>
      </c>
    </row>
    <row r="4066" spans="1:35" x14ac:dyDescent="0.3">
      <c r="A4066" s="2" t="s">
        <v>9159</v>
      </c>
      <c r="B4066" s="2" t="s">
        <v>1495</v>
      </c>
      <c r="C4066" s="2" t="s">
        <v>164</v>
      </c>
      <c r="D4066" s="2" t="s">
        <v>81</v>
      </c>
      <c r="E4066" s="2">
        <v>2023</v>
      </c>
      <c r="F4066" s="2" t="s">
        <v>58</v>
      </c>
      <c r="G4066" s="2" t="s">
        <v>56</v>
      </c>
      <c r="H4066" s="2" t="s">
        <v>153</v>
      </c>
      <c r="I4066" s="2" t="s">
        <v>42</v>
      </c>
      <c r="J4066" s="2" t="s">
        <v>422</v>
      </c>
      <c r="K4066" s="3">
        <v>6395532.5700000003</v>
      </c>
      <c r="L4066" s="3">
        <v>2603521.6800000002</v>
      </c>
      <c r="M4066" s="3">
        <f t="shared" si="441"/>
        <v>3792010.89</v>
      </c>
      <c r="N4066" s="3">
        <v>1393439.89</v>
      </c>
      <c r="O4066" s="3">
        <f t="shared" si="442"/>
        <v>2398571</v>
      </c>
      <c r="P4066" s="3">
        <v>1850932.99</v>
      </c>
      <c r="Q4066" s="4">
        <f t="shared" si="443"/>
        <v>0.59291557794380834</v>
      </c>
      <c r="R4066" s="4">
        <f t="shared" si="444"/>
        <v>0.28941029847651922</v>
      </c>
      <c r="S4066" s="3">
        <v>5809819.4900000002</v>
      </c>
      <c r="T4066" s="3">
        <f t="shared" si="445"/>
        <v>585713.08000000007</v>
      </c>
      <c r="U4066" s="4">
        <f t="shared" si="446"/>
        <v>0.1008143335620226</v>
      </c>
      <c r="V4066" s="2" t="s">
        <v>85</v>
      </c>
      <c r="W4066" s="2" t="s">
        <v>60</v>
      </c>
      <c r="X4066" s="2" t="s">
        <v>155</v>
      </c>
      <c r="Y4066" s="2">
        <v>7.24</v>
      </c>
      <c r="Z4066" s="2" t="s">
        <v>9160</v>
      </c>
      <c r="AA4066" s="2" t="s">
        <v>48</v>
      </c>
      <c r="AB4066" s="2" t="s">
        <v>100</v>
      </c>
      <c r="AC4066" s="2">
        <v>7.57</v>
      </c>
      <c r="AD4066" s="3">
        <v>0</v>
      </c>
      <c r="AE4066" s="5">
        <v>0</v>
      </c>
      <c r="AF4066" s="2">
        <v>0</v>
      </c>
      <c r="AG4066" s="3">
        <f t="shared" si="447"/>
        <v>0</v>
      </c>
      <c r="AH4066" s="2" t="s">
        <v>50</v>
      </c>
      <c r="AI4066" s="3">
        <v>0</v>
      </c>
    </row>
    <row r="4067" spans="1:35" x14ac:dyDescent="0.3">
      <c r="A4067" s="2" t="s">
        <v>9161</v>
      </c>
      <c r="B4067" s="2" t="s">
        <v>2360</v>
      </c>
      <c r="C4067" s="2" t="s">
        <v>648</v>
      </c>
      <c r="D4067" s="2" t="s">
        <v>104</v>
      </c>
      <c r="E4067" s="2">
        <v>2021</v>
      </c>
      <c r="F4067" s="2" t="s">
        <v>82</v>
      </c>
      <c r="G4067" s="2" t="s">
        <v>114</v>
      </c>
      <c r="H4067" s="2" t="s">
        <v>115</v>
      </c>
      <c r="I4067" s="2" t="s">
        <v>55</v>
      </c>
      <c r="J4067" s="2" t="s">
        <v>84</v>
      </c>
      <c r="K4067" s="3">
        <v>3411354.59</v>
      </c>
      <c r="L4067" s="3">
        <v>1828620.87</v>
      </c>
      <c r="M4067" s="3">
        <f t="shared" si="441"/>
        <v>1582733.7199999997</v>
      </c>
      <c r="N4067" s="3">
        <v>409985</v>
      </c>
      <c r="O4067" s="3">
        <f t="shared" si="442"/>
        <v>1172748.7199999997</v>
      </c>
      <c r="P4067" s="3">
        <v>846910.82</v>
      </c>
      <c r="Q4067" s="4">
        <f t="shared" si="443"/>
        <v>0.46396048204417234</v>
      </c>
      <c r="R4067" s="4">
        <f t="shared" si="444"/>
        <v>0.24826232443927795</v>
      </c>
      <c r="S4067" s="3">
        <v>3651445.47</v>
      </c>
      <c r="T4067" s="3">
        <f t="shared" si="445"/>
        <v>-240090.88000000035</v>
      </c>
      <c r="U4067" s="4">
        <f t="shared" si="446"/>
        <v>-6.5752284122156238E-2</v>
      </c>
      <c r="V4067" s="2" t="s">
        <v>44</v>
      </c>
      <c r="W4067" s="2" t="s">
        <v>125</v>
      </c>
      <c r="X4067" s="2" t="s">
        <v>118</v>
      </c>
      <c r="Y4067" s="2">
        <v>3.75</v>
      </c>
      <c r="Z4067" s="2" t="s">
        <v>9162</v>
      </c>
      <c r="AA4067" s="2" t="s">
        <v>141</v>
      </c>
      <c r="AB4067" s="2" t="s">
        <v>142</v>
      </c>
      <c r="AC4067" s="2">
        <v>9.6999999999999993</v>
      </c>
      <c r="AD4067" s="3">
        <v>0</v>
      </c>
      <c r="AE4067" s="5">
        <v>0</v>
      </c>
      <c r="AF4067" s="2">
        <v>0</v>
      </c>
      <c r="AG4067" s="3">
        <f t="shared" si="447"/>
        <v>0</v>
      </c>
      <c r="AH4067" s="2" t="s">
        <v>50</v>
      </c>
      <c r="AI4067" s="3">
        <v>0</v>
      </c>
    </row>
    <row r="4068" spans="1:35" x14ac:dyDescent="0.3">
      <c r="A4068" s="2" t="s">
        <v>9163</v>
      </c>
      <c r="B4068" s="2" t="s">
        <v>9164</v>
      </c>
      <c r="C4068" s="2" t="s">
        <v>435</v>
      </c>
      <c r="D4068" s="2" t="s">
        <v>81</v>
      </c>
      <c r="E4068" s="2">
        <v>2021</v>
      </c>
      <c r="F4068" s="2" t="s">
        <v>105</v>
      </c>
      <c r="G4068" s="2" t="s">
        <v>56</v>
      </c>
      <c r="H4068" s="2" t="s">
        <v>57</v>
      </c>
      <c r="I4068" s="2" t="s">
        <v>58</v>
      </c>
      <c r="J4068" s="2" t="s">
        <v>106</v>
      </c>
      <c r="K4068" s="3">
        <v>5348534.12</v>
      </c>
      <c r="L4068" s="3">
        <v>3090397.62</v>
      </c>
      <c r="M4068" s="3">
        <f t="shared" si="441"/>
        <v>2258136.5</v>
      </c>
      <c r="N4068" s="3">
        <v>1084534.3600000001</v>
      </c>
      <c r="O4068" s="3">
        <f t="shared" si="442"/>
        <v>1173602.1399999999</v>
      </c>
      <c r="P4068" s="3">
        <v>875542.2</v>
      </c>
      <c r="Q4068" s="4">
        <f t="shared" si="443"/>
        <v>0.42219726925851603</v>
      </c>
      <c r="R4068" s="4">
        <f t="shared" si="444"/>
        <v>0.16369760019405091</v>
      </c>
      <c r="S4068" s="3">
        <v>4430352.5</v>
      </c>
      <c r="T4068" s="3">
        <f t="shared" si="445"/>
        <v>918181.62000000011</v>
      </c>
      <c r="U4068" s="4">
        <f t="shared" si="446"/>
        <v>0.20724798308938175</v>
      </c>
      <c r="V4068" s="2" t="s">
        <v>73</v>
      </c>
      <c r="W4068" s="2" t="s">
        <v>134</v>
      </c>
      <c r="X4068" s="2" t="s">
        <v>61</v>
      </c>
      <c r="Y4068" s="2">
        <v>1.53</v>
      </c>
      <c r="Z4068" s="2" t="s">
        <v>9165</v>
      </c>
      <c r="AA4068" s="2" t="s">
        <v>109</v>
      </c>
      <c r="AB4068" s="2" t="s">
        <v>142</v>
      </c>
      <c r="AC4068" s="2">
        <v>6.71</v>
      </c>
      <c r="AD4068" s="3">
        <v>0</v>
      </c>
      <c r="AE4068" s="5">
        <v>0</v>
      </c>
      <c r="AF4068" s="2">
        <v>0</v>
      </c>
      <c r="AG4068" s="3">
        <f t="shared" si="447"/>
        <v>0</v>
      </c>
      <c r="AH4068" s="2" t="s">
        <v>50</v>
      </c>
      <c r="AI4068" s="3">
        <v>0</v>
      </c>
    </row>
    <row r="4069" spans="1:35" x14ac:dyDescent="0.3">
      <c r="A4069" s="2" t="s">
        <v>9166</v>
      </c>
      <c r="B4069" s="2" t="s">
        <v>3182</v>
      </c>
      <c r="C4069" s="2" t="s">
        <v>91</v>
      </c>
      <c r="D4069" s="2" t="s">
        <v>38</v>
      </c>
      <c r="E4069" s="2">
        <v>2022</v>
      </c>
      <c r="F4069" s="2" t="s">
        <v>82</v>
      </c>
      <c r="G4069" s="2" t="s">
        <v>56</v>
      </c>
      <c r="H4069" s="2" t="s">
        <v>153</v>
      </c>
      <c r="I4069" s="2" t="s">
        <v>42</v>
      </c>
      <c r="J4069" s="2" t="s">
        <v>146</v>
      </c>
      <c r="K4069" s="3">
        <v>1203411.52</v>
      </c>
      <c r="L4069" s="3">
        <v>512376.46</v>
      </c>
      <c r="M4069" s="3">
        <f t="shared" si="441"/>
        <v>691035.06</v>
      </c>
      <c r="N4069" s="3">
        <v>233882.18</v>
      </c>
      <c r="O4069" s="3">
        <f t="shared" si="442"/>
        <v>457152.88000000006</v>
      </c>
      <c r="P4069" s="3">
        <v>341374.3</v>
      </c>
      <c r="Q4069" s="4">
        <f t="shared" si="443"/>
        <v>0.57423005224347534</v>
      </c>
      <c r="R4069" s="4">
        <f t="shared" si="444"/>
        <v>0.28367212240082262</v>
      </c>
      <c r="S4069" s="3">
        <v>1129828.07</v>
      </c>
      <c r="T4069" s="3">
        <f t="shared" si="445"/>
        <v>73583.449999999953</v>
      </c>
      <c r="U4069" s="4">
        <f t="shared" si="446"/>
        <v>6.5128006600154609E-2</v>
      </c>
      <c r="V4069" s="2" t="s">
        <v>73</v>
      </c>
      <c r="W4069" s="2" t="s">
        <v>45</v>
      </c>
      <c r="X4069" s="2" t="s">
        <v>155</v>
      </c>
      <c r="Y4069" s="2">
        <v>7.24</v>
      </c>
      <c r="Z4069" s="2" t="s">
        <v>9167</v>
      </c>
      <c r="AA4069" s="2" t="s">
        <v>48</v>
      </c>
      <c r="AB4069" s="2" t="s">
        <v>142</v>
      </c>
      <c r="AC4069" s="2">
        <v>9.2100000000000009</v>
      </c>
      <c r="AD4069" s="3">
        <v>0</v>
      </c>
      <c r="AE4069" s="5">
        <v>0</v>
      </c>
      <c r="AF4069" s="2">
        <v>0</v>
      </c>
      <c r="AG4069" s="3">
        <f t="shared" si="447"/>
        <v>0</v>
      </c>
      <c r="AH4069" s="2" t="s">
        <v>50</v>
      </c>
      <c r="AI4069" s="3">
        <v>0</v>
      </c>
    </row>
    <row r="4070" spans="1:35" x14ac:dyDescent="0.3">
      <c r="A4070" s="2" t="s">
        <v>9168</v>
      </c>
      <c r="B4070" s="2" t="s">
        <v>2162</v>
      </c>
      <c r="C4070" s="2" t="s">
        <v>205</v>
      </c>
      <c r="D4070" s="2" t="s">
        <v>81</v>
      </c>
      <c r="E4070" s="2">
        <v>2023</v>
      </c>
      <c r="F4070" s="2" t="s">
        <v>39</v>
      </c>
      <c r="G4070" s="2" t="s">
        <v>93</v>
      </c>
      <c r="H4070" s="2" t="s">
        <v>94</v>
      </c>
      <c r="I4070" s="2" t="s">
        <v>178</v>
      </c>
      <c r="J4070" s="2" t="s">
        <v>206</v>
      </c>
      <c r="K4070" s="3">
        <v>9441545.5800000001</v>
      </c>
      <c r="L4070" s="3">
        <v>3070443.81</v>
      </c>
      <c r="M4070" s="3">
        <f t="shared" si="441"/>
        <v>6371101.7699999996</v>
      </c>
      <c r="N4070" s="3">
        <v>1604175.73</v>
      </c>
      <c r="O4070" s="3">
        <f t="shared" si="442"/>
        <v>4766926.0399999991</v>
      </c>
      <c r="P4070" s="3">
        <v>3497684.3</v>
      </c>
      <c r="Q4070" s="4">
        <f t="shared" si="443"/>
        <v>0.67479436666554748</v>
      </c>
      <c r="R4070" s="4">
        <f t="shared" si="444"/>
        <v>0.37045675100156639</v>
      </c>
      <c r="S4070" s="3">
        <v>8906653.8800000008</v>
      </c>
      <c r="T4070" s="3">
        <f t="shared" si="445"/>
        <v>534891.69999999925</v>
      </c>
      <c r="U4070" s="4">
        <f t="shared" si="446"/>
        <v>6.005529205542668E-2</v>
      </c>
      <c r="V4070" s="2" t="s">
        <v>124</v>
      </c>
      <c r="W4070" s="2" t="s">
        <v>134</v>
      </c>
      <c r="X4070" s="2" t="s">
        <v>97</v>
      </c>
      <c r="Y4070" s="2">
        <v>1550</v>
      </c>
      <c r="Z4070" s="2" t="s">
        <v>9169</v>
      </c>
      <c r="AA4070" s="2" t="s">
        <v>141</v>
      </c>
      <c r="AB4070" s="2" t="s">
        <v>209</v>
      </c>
      <c r="AC4070" s="2">
        <v>6.09</v>
      </c>
      <c r="AD4070" s="3">
        <v>3412613.99</v>
      </c>
      <c r="AE4070" s="5">
        <v>13.43</v>
      </c>
      <c r="AF4070" s="2">
        <v>60</v>
      </c>
      <c r="AG4070" s="3">
        <f t="shared" si="447"/>
        <v>78400.7092938485</v>
      </c>
      <c r="AH4070" s="2" t="s">
        <v>50</v>
      </c>
      <c r="AI4070" s="3">
        <v>0</v>
      </c>
    </row>
    <row r="4071" spans="1:35" x14ac:dyDescent="0.3">
      <c r="A4071" s="2" t="s">
        <v>9170</v>
      </c>
      <c r="B4071" s="2" t="s">
        <v>9171</v>
      </c>
      <c r="C4071" s="2" t="s">
        <v>245</v>
      </c>
      <c r="D4071" s="2" t="s">
        <v>38</v>
      </c>
      <c r="E4071" s="2">
        <v>2023</v>
      </c>
      <c r="F4071" s="2" t="s">
        <v>58</v>
      </c>
      <c r="G4071" s="2" t="s">
        <v>114</v>
      </c>
      <c r="H4071" s="2" t="s">
        <v>115</v>
      </c>
      <c r="I4071" s="2" t="s">
        <v>55</v>
      </c>
      <c r="J4071" s="2" t="s">
        <v>217</v>
      </c>
      <c r="K4071" s="3">
        <v>1186032.24</v>
      </c>
      <c r="L4071" s="3">
        <v>643241.14</v>
      </c>
      <c r="M4071" s="3">
        <f t="shared" si="441"/>
        <v>542791.1</v>
      </c>
      <c r="N4071" s="3">
        <v>115373.22</v>
      </c>
      <c r="O4071" s="3">
        <f t="shared" si="442"/>
        <v>427417.88</v>
      </c>
      <c r="P4071" s="3">
        <v>319693.45</v>
      </c>
      <c r="Q4071" s="4">
        <f t="shared" si="443"/>
        <v>0.45765290494970018</v>
      </c>
      <c r="R4071" s="4">
        <f t="shared" si="444"/>
        <v>0.26954870130680431</v>
      </c>
      <c r="S4071" s="3">
        <v>1130459.18</v>
      </c>
      <c r="T4071" s="3">
        <f t="shared" si="445"/>
        <v>55573.060000000056</v>
      </c>
      <c r="U4071" s="4">
        <f t="shared" si="446"/>
        <v>4.915972286588894E-2</v>
      </c>
      <c r="V4071" s="2" t="s">
        <v>95</v>
      </c>
      <c r="W4071" s="2" t="s">
        <v>117</v>
      </c>
      <c r="X4071" s="2" t="s">
        <v>118</v>
      </c>
      <c r="Y4071" s="2">
        <v>3.75</v>
      </c>
      <c r="Z4071" s="2" t="s">
        <v>6648</v>
      </c>
      <c r="AA4071" s="2" t="s">
        <v>63</v>
      </c>
      <c r="AB4071" s="2" t="s">
        <v>306</v>
      </c>
      <c r="AC4071" s="2">
        <v>7.98</v>
      </c>
      <c r="AD4071" s="3">
        <v>0</v>
      </c>
      <c r="AE4071" s="5">
        <v>0</v>
      </c>
      <c r="AF4071" s="2">
        <v>0</v>
      </c>
      <c r="AG4071" s="3">
        <f t="shared" si="447"/>
        <v>0</v>
      </c>
      <c r="AH4071" s="2" t="s">
        <v>50</v>
      </c>
      <c r="AI4071" s="3">
        <v>0</v>
      </c>
    </row>
    <row r="4072" spans="1:35" x14ac:dyDescent="0.3">
      <c r="A4072" s="2" t="s">
        <v>9172</v>
      </c>
      <c r="B4072" s="2" t="s">
        <v>1429</v>
      </c>
      <c r="C4072" s="2" t="s">
        <v>297</v>
      </c>
      <c r="D4072" s="2" t="s">
        <v>104</v>
      </c>
      <c r="E4072" s="2">
        <v>2021</v>
      </c>
      <c r="F4072" s="2" t="s">
        <v>55</v>
      </c>
      <c r="G4072" s="2" t="s">
        <v>56</v>
      </c>
      <c r="H4072" s="2" t="s">
        <v>57</v>
      </c>
      <c r="I4072" s="2" t="s">
        <v>39</v>
      </c>
      <c r="J4072" s="2" t="s">
        <v>487</v>
      </c>
      <c r="K4072" s="3">
        <v>728958.76</v>
      </c>
      <c r="L4072" s="3">
        <v>236144.62</v>
      </c>
      <c r="M4072" s="3">
        <f t="shared" si="441"/>
        <v>492814.14</v>
      </c>
      <c r="N4072" s="3">
        <v>157017.17000000001</v>
      </c>
      <c r="O4072" s="3">
        <f t="shared" si="442"/>
        <v>335796.97</v>
      </c>
      <c r="P4072" s="3">
        <v>236076.52</v>
      </c>
      <c r="Q4072" s="4">
        <f t="shared" si="443"/>
        <v>0.67605215417124553</v>
      </c>
      <c r="R4072" s="4">
        <f t="shared" si="444"/>
        <v>0.32385442490601252</v>
      </c>
      <c r="S4072" s="3">
        <v>819414.76</v>
      </c>
      <c r="T4072" s="3">
        <f t="shared" si="445"/>
        <v>-90456</v>
      </c>
      <c r="U4072" s="4">
        <f t="shared" si="446"/>
        <v>-0.11039098197352462</v>
      </c>
      <c r="V4072" s="2" t="s">
        <v>95</v>
      </c>
      <c r="W4072" s="2" t="s">
        <v>96</v>
      </c>
      <c r="X4072" s="2" t="s">
        <v>61</v>
      </c>
      <c r="Y4072" s="2">
        <v>1.53</v>
      </c>
      <c r="Z4072" s="2" t="s">
        <v>4691</v>
      </c>
      <c r="AA4072" s="2" t="s">
        <v>141</v>
      </c>
      <c r="AB4072" s="2" t="s">
        <v>110</v>
      </c>
      <c r="AC4072" s="2">
        <v>4.22</v>
      </c>
      <c r="AD4072" s="3">
        <v>0</v>
      </c>
      <c r="AE4072" s="5">
        <v>0</v>
      </c>
      <c r="AF4072" s="2">
        <v>0</v>
      </c>
      <c r="AG4072" s="3">
        <f t="shared" si="447"/>
        <v>0</v>
      </c>
      <c r="AH4072" s="2" t="s">
        <v>50</v>
      </c>
      <c r="AI4072" s="3">
        <v>0</v>
      </c>
    </row>
    <row r="4073" spans="1:35" x14ac:dyDescent="0.3">
      <c r="A4073" s="2" t="s">
        <v>9173</v>
      </c>
      <c r="B4073" s="2" t="s">
        <v>8076</v>
      </c>
      <c r="C4073" s="2" t="s">
        <v>80</v>
      </c>
      <c r="D4073" s="2" t="s">
        <v>81</v>
      </c>
      <c r="E4073" s="2">
        <v>2020</v>
      </c>
      <c r="F4073" s="2" t="s">
        <v>82</v>
      </c>
      <c r="G4073" s="2" t="s">
        <v>93</v>
      </c>
      <c r="H4073" s="2" t="s">
        <v>94</v>
      </c>
      <c r="I4073" s="2" t="s">
        <v>55</v>
      </c>
      <c r="J4073" s="2" t="s">
        <v>217</v>
      </c>
      <c r="K4073" s="3">
        <v>5196253.55</v>
      </c>
      <c r="L4073" s="3">
        <v>1889044.01</v>
      </c>
      <c r="M4073" s="3">
        <f t="shared" si="441"/>
        <v>3307209.54</v>
      </c>
      <c r="N4073" s="3">
        <v>468397.56</v>
      </c>
      <c r="O4073" s="3">
        <f t="shared" si="442"/>
        <v>2838811.98</v>
      </c>
      <c r="P4073" s="3">
        <v>2244205.0699999998</v>
      </c>
      <c r="Q4073" s="4">
        <f t="shared" si="443"/>
        <v>0.63646038596403753</v>
      </c>
      <c r="R4073" s="4">
        <f t="shared" si="444"/>
        <v>0.43188906168753061</v>
      </c>
      <c r="S4073" s="3">
        <v>5594955.1799999997</v>
      </c>
      <c r="T4073" s="3">
        <f t="shared" si="445"/>
        <v>-398701.62999999989</v>
      </c>
      <c r="U4073" s="4">
        <f t="shared" si="446"/>
        <v>-7.12609158023675E-2</v>
      </c>
      <c r="V4073" s="2" t="s">
        <v>85</v>
      </c>
      <c r="W4073" s="2" t="s">
        <v>96</v>
      </c>
      <c r="X4073" s="2" t="s">
        <v>97</v>
      </c>
      <c r="Y4073" s="2">
        <v>1550</v>
      </c>
      <c r="Z4073" s="2" t="s">
        <v>9174</v>
      </c>
      <c r="AA4073" s="2" t="s">
        <v>148</v>
      </c>
      <c r="AB4073" s="2" t="s">
        <v>242</v>
      </c>
      <c r="AC4073" s="2">
        <v>8.24</v>
      </c>
      <c r="AD4073" s="3">
        <v>0</v>
      </c>
      <c r="AE4073" s="5">
        <v>0</v>
      </c>
      <c r="AF4073" s="2">
        <v>0</v>
      </c>
      <c r="AG4073" s="3">
        <f t="shared" si="447"/>
        <v>0</v>
      </c>
      <c r="AH4073" s="2" t="s">
        <v>50</v>
      </c>
      <c r="AI4073" s="3">
        <v>0</v>
      </c>
    </row>
    <row r="4074" spans="1:35" x14ac:dyDescent="0.3">
      <c r="A4074" s="2" t="s">
        <v>9175</v>
      </c>
      <c r="B4074" s="2" t="s">
        <v>507</v>
      </c>
      <c r="C4074" s="2" t="s">
        <v>329</v>
      </c>
      <c r="D4074" s="2" t="s">
        <v>38</v>
      </c>
      <c r="E4074" s="2">
        <v>2021</v>
      </c>
      <c r="F4074" s="2" t="s">
        <v>39</v>
      </c>
      <c r="G4074" s="2" t="s">
        <v>56</v>
      </c>
      <c r="H4074" s="2" t="s">
        <v>153</v>
      </c>
      <c r="I4074" s="2" t="s">
        <v>55</v>
      </c>
      <c r="J4074" s="2" t="s">
        <v>540</v>
      </c>
      <c r="K4074" s="3">
        <v>737276.5</v>
      </c>
      <c r="L4074" s="3">
        <v>412889.92</v>
      </c>
      <c r="M4074" s="3">
        <f t="shared" si="441"/>
        <v>324386.58</v>
      </c>
      <c r="N4074" s="3">
        <v>111682.47</v>
      </c>
      <c r="O4074" s="3">
        <f t="shared" si="442"/>
        <v>212704.11000000002</v>
      </c>
      <c r="P4074" s="3">
        <v>168628.38</v>
      </c>
      <c r="Q4074" s="4">
        <f t="shared" si="443"/>
        <v>0.43997954634387509</v>
      </c>
      <c r="R4074" s="4">
        <f t="shared" si="444"/>
        <v>0.22871796402028277</v>
      </c>
      <c r="S4074" s="3">
        <v>823325.47</v>
      </c>
      <c r="T4074" s="3">
        <f t="shared" si="445"/>
        <v>-86048.969999999972</v>
      </c>
      <c r="U4074" s="4">
        <f t="shared" si="446"/>
        <v>-0.10451391719971929</v>
      </c>
      <c r="V4074" s="2" t="s">
        <v>73</v>
      </c>
      <c r="W4074" s="2" t="s">
        <v>134</v>
      </c>
      <c r="X4074" s="2" t="s">
        <v>155</v>
      </c>
      <c r="Y4074" s="2">
        <v>7.24</v>
      </c>
      <c r="Z4074" s="2" t="s">
        <v>9176</v>
      </c>
      <c r="AA4074" s="2" t="s">
        <v>109</v>
      </c>
      <c r="AB4074" s="2" t="s">
        <v>149</v>
      </c>
      <c r="AC4074" s="2">
        <v>5</v>
      </c>
      <c r="AD4074" s="3">
        <v>0</v>
      </c>
      <c r="AE4074" s="5">
        <v>0</v>
      </c>
      <c r="AF4074" s="2">
        <v>0</v>
      </c>
      <c r="AG4074" s="3">
        <f t="shared" si="447"/>
        <v>0</v>
      </c>
      <c r="AH4074" s="2" t="s">
        <v>50</v>
      </c>
      <c r="AI4074" s="3">
        <v>0</v>
      </c>
    </row>
    <row r="4075" spans="1:35" x14ac:dyDescent="0.3">
      <c r="A4075" s="2" t="s">
        <v>9177</v>
      </c>
      <c r="B4075" s="2" t="s">
        <v>1409</v>
      </c>
      <c r="C4075" s="2" t="s">
        <v>648</v>
      </c>
      <c r="D4075" s="2" t="s">
        <v>104</v>
      </c>
      <c r="E4075" s="2">
        <v>2021</v>
      </c>
      <c r="F4075" s="2" t="s">
        <v>39</v>
      </c>
      <c r="G4075" s="2" t="s">
        <v>56</v>
      </c>
      <c r="H4075" s="2" t="s">
        <v>57</v>
      </c>
      <c r="I4075" s="2" t="s">
        <v>39</v>
      </c>
      <c r="J4075" s="2" t="s">
        <v>116</v>
      </c>
      <c r="K4075" s="3">
        <v>5984979.54</v>
      </c>
      <c r="L4075" s="3">
        <v>1892432.15</v>
      </c>
      <c r="M4075" s="3">
        <f t="shared" si="441"/>
        <v>4092547.39</v>
      </c>
      <c r="N4075" s="3">
        <v>837518.86</v>
      </c>
      <c r="O4075" s="3">
        <f t="shared" si="442"/>
        <v>3255028.5300000003</v>
      </c>
      <c r="P4075" s="3">
        <v>2307597.17</v>
      </c>
      <c r="Q4075" s="4">
        <f t="shared" si="443"/>
        <v>0.68380307111292149</v>
      </c>
      <c r="R4075" s="4">
        <f t="shared" si="444"/>
        <v>0.38556475499663945</v>
      </c>
      <c r="S4075" s="3">
        <v>6922079.4199999999</v>
      </c>
      <c r="T4075" s="3">
        <f t="shared" si="445"/>
        <v>-937099.87999999989</v>
      </c>
      <c r="U4075" s="4">
        <f t="shared" si="446"/>
        <v>-0.1353783773835984</v>
      </c>
      <c r="V4075" s="2" t="s">
        <v>95</v>
      </c>
      <c r="W4075" s="2" t="s">
        <v>125</v>
      </c>
      <c r="X4075" s="2" t="s">
        <v>61</v>
      </c>
      <c r="Y4075" s="2">
        <v>1.53</v>
      </c>
      <c r="Z4075" s="2" t="s">
        <v>1087</v>
      </c>
      <c r="AA4075" s="2" t="s">
        <v>76</v>
      </c>
      <c r="AB4075" s="2" t="s">
        <v>306</v>
      </c>
      <c r="AC4075" s="2">
        <v>1.91</v>
      </c>
      <c r="AD4075" s="3">
        <v>0</v>
      </c>
      <c r="AE4075" s="5">
        <v>0</v>
      </c>
      <c r="AF4075" s="2">
        <v>0</v>
      </c>
      <c r="AG4075" s="3">
        <f t="shared" si="447"/>
        <v>0</v>
      </c>
      <c r="AH4075" s="2" t="s">
        <v>50</v>
      </c>
      <c r="AI4075" s="3">
        <v>0</v>
      </c>
    </row>
    <row r="4076" spans="1:35" x14ac:dyDescent="0.3">
      <c r="A4076" s="2" t="s">
        <v>9178</v>
      </c>
      <c r="B4076" s="2" t="s">
        <v>396</v>
      </c>
      <c r="C4076" s="2" t="s">
        <v>337</v>
      </c>
      <c r="D4076" s="2" t="s">
        <v>38</v>
      </c>
      <c r="E4076" s="2">
        <v>2024</v>
      </c>
      <c r="F4076" s="2" t="s">
        <v>105</v>
      </c>
      <c r="G4076" s="2" t="s">
        <v>56</v>
      </c>
      <c r="H4076" s="2" t="s">
        <v>262</v>
      </c>
      <c r="I4076" s="2" t="s">
        <v>39</v>
      </c>
      <c r="J4076" s="2" t="s">
        <v>566</v>
      </c>
      <c r="K4076" s="3">
        <v>4595482.62</v>
      </c>
      <c r="L4076" s="3">
        <v>1667584.11</v>
      </c>
      <c r="M4076" s="3">
        <f t="shared" si="441"/>
        <v>2927898.51</v>
      </c>
      <c r="N4076" s="3">
        <v>395831.45</v>
      </c>
      <c r="O4076" s="3">
        <f t="shared" si="442"/>
        <v>2532067.0599999996</v>
      </c>
      <c r="P4076" s="3">
        <v>1856668.31</v>
      </c>
      <c r="Q4076" s="4">
        <f t="shared" si="443"/>
        <v>0.63712535811962223</v>
      </c>
      <c r="R4076" s="4">
        <f t="shared" si="444"/>
        <v>0.40402030940550049</v>
      </c>
      <c r="S4076" s="3">
        <v>5240606.45</v>
      </c>
      <c r="T4076" s="3">
        <f t="shared" si="445"/>
        <v>-645123.83000000007</v>
      </c>
      <c r="U4076" s="4">
        <f t="shared" si="446"/>
        <v>-0.12310098767290568</v>
      </c>
      <c r="V4076" s="2" t="s">
        <v>44</v>
      </c>
      <c r="W4076" s="2" t="s">
        <v>117</v>
      </c>
      <c r="X4076" s="2" t="s">
        <v>264</v>
      </c>
      <c r="Y4076" s="2">
        <v>83.5</v>
      </c>
      <c r="Z4076" s="2" t="s">
        <v>9179</v>
      </c>
      <c r="AA4076" s="2" t="s">
        <v>48</v>
      </c>
      <c r="AB4076" s="2" t="s">
        <v>142</v>
      </c>
      <c r="AC4076" s="2">
        <v>7.14</v>
      </c>
      <c r="AD4076" s="3">
        <v>0</v>
      </c>
      <c r="AE4076" s="5">
        <v>0</v>
      </c>
      <c r="AF4076" s="2">
        <v>0</v>
      </c>
      <c r="AG4076" s="3">
        <f t="shared" si="447"/>
        <v>0</v>
      </c>
      <c r="AH4076" s="2" t="s">
        <v>50</v>
      </c>
      <c r="AI4076" s="3">
        <v>0</v>
      </c>
    </row>
    <row r="4077" spans="1:35" x14ac:dyDescent="0.3">
      <c r="A4077" s="2" t="s">
        <v>9180</v>
      </c>
      <c r="B4077" s="2" t="s">
        <v>271</v>
      </c>
      <c r="C4077" s="2" t="s">
        <v>113</v>
      </c>
      <c r="D4077" s="2" t="s">
        <v>54</v>
      </c>
      <c r="E4077" s="2">
        <v>2022</v>
      </c>
      <c r="F4077" s="2" t="s">
        <v>92</v>
      </c>
      <c r="G4077" s="2" t="s">
        <v>56</v>
      </c>
      <c r="H4077" s="2" t="s">
        <v>177</v>
      </c>
      <c r="I4077" s="2" t="s">
        <v>42</v>
      </c>
      <c r="J4077" s="2" t="s">
        <v>43</v>
      </c>
      <c r="K4077" s="3">
        <v>2085985.71</v>
      </c>
      <c r="L4077" s="3">
        <v>1026091.4</v>
      </c>
      <c r="M4077" s="3">
        <f t="shared" si="441"/>
        <v>1059894.31</v>
      </c>
      <c r="N4077" s="3">
        <v>392218.76</v>
      </c>
      <c r="O4077" s="3">
        <f t="shared" si="442"/>
        <v>667675.55000000005</v>
      </c>
      <c r="P4077" s="3">
        <v>472245.53</v>
      </c>
      <c r="Q4077" s="4">
        <f t="shared" si="443"/>
        <v>0.50810238292572008</v>
      </c>
      <c r="R4077" s="4">
        <f t="shared" si="444"/>
        <v>0.22638962852722516</v>
      </c>
      <c r="S4077" s="3">
        <v>2315340.5299999998</v>
      </c>
      <c r="T4077" s="3">
        <f t="shared" si="445"/>
        <v>-229354.81999999983</v>
      </c>
      <c r="U4077" s="4">
        <f t="shared" si="446"/>
        <v>-9.9058785102336483E-2</v>
      </c>
      <c r="V4077" s="2" t="s">
        <v>44</v>
      </c>
      <c r="W4077" s="2" t="s">
        <v>117</v>
      </c>
      <c r="X4077" s="2" t="s">
        <v>180</v>
      </c>
      <c r="Y4077" s="2">
        <v>149.5</v>
      </c>
      <c r="Z4077" s="2" t="s">
        <v>9181</v>
      </c>
      <c r="AA4077" s="2" t="s">
        <v>109</v>
      </c>
      <c r="AB4077" s="2" t="s">
        <v>209</v>
      </c>
      <c r="AC4077" s="2">
        <v>5.65</v>
      </c>
      <c r="AD4077" s="3">
        <v>0</v>
      </c>
      <c r="AE4077" s="5">
        <v>0</v>
      </c>
      <c r="AF4077" s="2">
        <v>0</v>
      </c>
      <c r="AG4077" s="3">
        <f t="shared" si="447"/>
        <v>0</v>
      </c>
      <c r="AH4077" s="2" t="s">
        <v>50</v>
      </c>
      <c r="AI4077" s="3">
        <v>0</v>
      </c>
    </row>
    <row r="4078" spans="1:35" x14ac:dyDescent="0.3">
      <c r="A4078" s="2" t="s">
        <v>9182</v>
      </c>
      <c r="B4078" s="2" t="s">
        <v>1771</v>
      </c>
      <c r="C4078" s="2" t="s">
        <v>956</v>
      </c>
      <c r="D4078" s="2" t="s">
        <v>104</v>
      </c>
      <c r="E4078" s="2">
        <v>2022</v>
      </c>
      <c r="F4078" s="2" t="s">
        <v>68</v>
      </c>
      <c r="G4078" s="2" t="s">
        <v>56</v>
      </c>
      <c r="H4078" s="2" t="s">
        <v>262</v>
      </c>
      <c r="I4078" s="2" t="s">
        <v>58</v>
      </c>
      <c r="J4078" s="2" t="s">
        <v>191</v>
      </c>
      <c r="K4078" s="3">
        <v>5880767.6200000001</v>
      </c>
      <c r="L4078" s="3">
        <v>1788717.52</v>
      </c>
      <c r="M4078" s="3">
        <f t="shared" si="441"/>
        <v>4092050.1</v>
      </c>
      <c r="N4078" s="3">
        <v>470578.27</v>
      </c>
      <c r="O4078" s="3">
        <f t="shared" si="442"/>
        <v>3621471.83</v>
      </c>
      <c r="P4078" s="3">
        <v>2644522.19</v>
      </c>
      <c r="Q4078" s="4">
        <f t="shared" si="443"/>
        <v>0.69583604801578602</v>
      </c>
      <c r="R4078" s="4">
        <f t="shared" si="444"/>
        <v>0.44968996581436077</v>
      </c>
      <c r="S4078" s="3">
        <v>5820131.8799999999</v>
      </c>
      <c r="T4078" s="3">
        <f t="shared" si="445"/>
        <v>60635.740000000224</v>
      </c>
      <c r="U4078" s="4">
        <f t="shared" si="446"/>
        <v>1.0418275951506484E-2</v>
      </c>
      <c r="V4078" s="2" t="s">
        <v>85</v>
      </c>
      <c r="W4078" s="2" t="s">
        <v>96</v>
      </c>
      <c r="X4078" s="2" t="s">
        <v>264</v>
      </c>
      <c r="Y4078" s="2">
        <v>83.5</v>
      </c>
      <c r="Z4078" s="2" t="s">
        <v>1859</v>
      </c>
      <c r="AA4078" s="2" t="s">
        <v>109</v>
      </c>
      <c r="AB4078" s="2" t="s">
        <v>100</v>
      </c>
      <c r="AC4078" s="2">
        <v>7.53</v>
      </c>
      <c r="AD4078" s="3">
        <v>0</v>
      </c>
      <c r="AE4078" s="5">
        <v>0</v>
      </c>
      <c r="AF4078" s="2">
        <v>0</v>
      </c>
      <c r="AG4078" s="3">
        <f t="shared" si="447"/>
        <v>0</v>
      </c>
      <c r="AH4078" s="2" t="s">
        <v>50</v>
      </c>
      <c r="AI4078" s="3">
        <v>0</v>
      </c>
    </row>
    <row r="4079" spans="1:35" x14ac:dyDescent="0.3">
      <c r="A4079" s="2" t="s">
        <v>9183</v>
      </c>
      <c r="B4079" s="2" t="s">
        <v>2580</v>
      </c>
      <c r="C4079" s="2" t="s">
        <v>287</v>
      </c>
      <c r="D4079" s="2" t="s">
        <v>104</v>
      </c>
      <c r="E4079" s="2">
        <v>2021</v>
      </c>
      <c r="F4079" s="2" t="s">
        <v>68</v>
      </c>
      <c r="G4079" s="2" t="s">
        <v>40</v>
      </c>
      <c r="H4079" s="2" t="s">
        <v>279</v>
      </c>
      <c r="I4079" s="2" t="s">
        <v>71</v>
      </c>
      <c r="J4079" s="2" t="s">
        <v>172</v>
      </c>
      <c r="K4079" s="3">
        <v>2287729.4700000002</v>
      </c>
      <c r="L4079" s="3">
        <v>658018.92000000004</v>
      </c>
      <c r="M4079" s="3">
        <f t="shared" si="441"/>
        <v>1629710.5500000003</v>
      </c>
      <c r="N4079" s="3">
        <v>212407.61</v>
      </c>
      <c r="O4079" s="3">
        <f t="shared" si="442"/>
        <v>1417302.9400000004</v>
      </c>
      <c r="P4079" s="3">
        <v>1119904.6599999999</v>
      </c>
      <c r="Q4079" s="4">
        <f t="shared" si="443"/>
        <v>0.71237030923940503</v>
      </c>
      <c r="R4079" s="4">
        <f t="shared" si="444"/>
        <v>0.48952670089964784</v>
      </c>
      <c r="S4079" s="3">
        <v>2231007.96</v>
      </c>
      <c r="T4079" s="3">
        <f t="shared" si="445"/>
        <v>56721.510000000242</v>
      </c>
      <c r="U4079" s="4">
        <f t="shared" si="446"/>
        <v>2.5424162986850234E-2</v>
      </c>
      <c r="V4079" s="2" t="s">
        <v>107</v>
      </c>
      <c r="W4079" s="2" t="s">
        <v>125</v>
      </c>
      <c r="X4079" s="2" t="s">
        <v>280</v>
      </c>
      <c r="Y4079" s="2">
        <v>0.79</v>
      </c>
      <c r="Z4079" s="2" t="s">
        <v>9184</v>
      </c>
      <c r="AA4079" s="2" t="s">
        <v>99</v>
      </c>
      <c r="AB4079" s="2" t="s">
        <v>209</v>
      </c>
      <c r="AC4079" s="2">
        <v>1.8</v>
      </c>
      <c r="AD4079" s="3">
        <v>0</v>
      </c>
      <c r="AE4079" s="5">
        <v>0</v>
      </c>
      <c r="AF4079" s="2">
        <v>0</v>
      </c>
      <c r="AG4079" s="3">
        <f t="shared" si="447"/>
        <v>0</v>
      </c>
      <c r="AH4079" s="2" t="s">
        <v>50</v>
      </c>
      <c r="AI4079" s="3">
        <v>0</v>
      </c>
    </row>
    <row r="4080" spans="1:35" x14ac:dyDescent="0.3">
      <c r="A4080" s="2" t="s">
        <v>9185</v>
      </c>
      <c r="B4080" s="2" t="s">
        <v>5390</v>
      </c>
      <c r="C4080" s="2" t="s">
        <v>617</v>
      </c>
      <c r="D4080" s="2" t="s">
        <v>38</v>
      </c>
      <c r="E4080" s="2">
        <v>2020</v>
      </c>
      <c r="F4080" s="2" t="s">
        <v>82</v>
      </c>
      <c r="G4080" s="2" t="s">
        <v>69</v>
      </c>
      <c r="H4080" s="2" t="s">
        <v>165</v>
      </c>
      <c r="I4080" s="2" t="s">
        <v>39</v>
      </c>
      <c r="J4080" s="2" t="s">
        <v>116</v>
      </c>
      <c r="K4080" s="3">
        <v>874603.58</v>
      </c>
      <c r="L4080" s="3">
        <v>427101.11</v>
      </c>
      <c r="M4080" s="3">
        <f t="shared" si="441"/>
        <v>447502.47</v>
      </c>
      <c r="N4080" s="3">
        <v>163061.79</v>
      </c>
      <c r="O4080" s="3">
        <f t="shared" si="442"/>
        <v>284440.67999999993</v>
      </c>
      <c r="P4080" s="3">
        <v>217759.22</v>
      </c>
      <c r="Q4080" s="4">
        <f t="shared" si="443"/>
        <v>0.5116632040312481</v>
      </c>
      <c r="R4080" s="4">
        <f t="shared" si="444"/>
        <v>0.24898048096258651</v>
      </c>
      <c r="S4080" s="3">
        <v>1009577.34</v>
      </c>
      <c r="T4080" s="3">
        <f t="shared" si="445"/>
        <v>-134973.76000000001</v>
      </c>
      <c r="U4080" s="4">
        <f t="shared" si="446"/>
        <v>-0.13369333348943827</v>
      </c>
      <c r="V4080" s="2" t="s">
        <v>73</v>
      </c>
      <c r="W4080" s="2" t="s">
        <v>45</v>
      </c>
      <c r="X4080" s="2" t="s">
        <v>167</v>
      </c>
      <c r="Y4080" s="2">
        <v>17.2</v>
      </c>
      <c r="Z4080" s="2" t="s">
        <v>9186</v>
      </c>
      <c r="AA4080" s="2" t="s">
        <v>148</v>
      </c>
      <c r="AB4080" s="2" t="s">
        <v>306</v>
      </c>
      <c r="AC4080" s="2">
        <v>7.8</v>
      </c>
      <c r="AD4080" s="3">
        <v>0</v>
      </c>
      <c r="AE4080" s="5">
        <v>0</v>
      </c>
      <c r="AF4080" s="2">
        <v>0</v>
      </c>
      <c r="AG4080" s="3">
        <f t="shared" si="447"/>
        <v>0</v>
      </c>
      <c r="AH4080" s="2" t="s">
        <v>50</v>
      </c>
      <c r="AI4080" s="3">
        <v>0</v>
      </c>
    </row>
    <row r="4081" spans="1:35" x14ac:dyDescent="0.3">
      <c r="A4081" s="2" t="s">
        <v>9187</v>
      </c>
      <c r="B4081" s="2" t="s">
        <v>6165</v>
      </c>
      <c r="C4081" s="2" t="s">
        <v>315</v>
      </c>
      <c r="D4081" s="2" t="s">
        <v>104</v>
      </c>
      <c r="E4081" s="2">
        <v>2020</v>
      </c>
      <c r="F4081" s="2" t="s">
        <v>58</v>
      </c>
      <c r="G4081" s="2" t="s">
        <v>93</v>
      </c>
      <c r="H4081" s="2" t="s">
        <v>94</v>
      </c>
      <c r="I4081" s="2" t="s">
        <v>58</v>
      </c>
      <c r="J4081" s="2" t="s">
        <v>59</v>
      </c>
      <c r="K4081" s="3">
        <v>9940235.8499999996</v>
      </c>
      <c r="L4081" s="3">
        <v>3793261.32</v>
      </c>
      <c r="M4081" s="3">
        <f t="shared" si="441"/>
        <v>6146974.5299999993</v>
      </c>
      <c r="N4081" s="3">
        <v>1257831.3700000001</v>
      </c>
      <c r="O4081" s="3">
        <f t="shared" si="442"/>
        <v>4889143.1599999992</v>
      </c>
      <c r="P4081" s="3">
        <v>3609302.77</v>
      </c>
      <c r="Q4081" s="4">
        <f t="shared" si="443"/>
        <v>0.61839322756109449</v>
      </c>
      <c r="R4081" s="4">
        <f t="shared" si="444"/>
        <v>0.36310031517008723</v>
      </c>
      <c r="S4081" s="3">
        <v>8540340.1699999999</v>
      </c>
      <c r="T4081" s="3">
        <f t="shared" si="445"/>
        <v>1399895.6799999997</v>
      </c>
      <c r="U4081" s="4">
        <f t="shared" si="446"/>
        <v>0.16391568159280939</v>
      </c>
      <c r="V4081" s="2" t="s">
        <v>95</v>
      </c>
      <c r="W4081" s="2" t="s">
        <v>96</v>
      </c>
      <c r="X4081" s="2" t="s">
        <v>97</v>
      </c>
      <c r="Y4081" s="2">
        <v>1550</v>
      </c>
      <c r="Z4081" s="2" t="s">
        <v>9188</v>
      </c>
      <c r="AA4081" s="2" t="s">
        <v>109</v>
      </c>
      <c r="AB4081" s="2" t="s">
        <v>182</v>
      </c>
      <c r="AC4081" s="2">
        <v>4.96</v>
      </c>
      <c r="AD4081" s="3">
        <v>0</v>
      </c>
      <c r="AE4081" s="5">
        <v>0</v>
      </c>
      <c r="AF4081" s="2">
        <v>0</v>
      </c>
      <c r="AG4081" s="3">
        <f t="shared" si="447"/>
        <v>0</v>
      </c>
      <c r="AH4081" s="2" t="s">
        <v>50</v>
      </c>
      <c r="AI4081" s="3">
        <v>0</v>
      </c>
    </row>
    <row r="4082" spans="1:35" x14ac:dyDescent="0.3">
      <c r="A4082" s="2" t="s">
        <v>9189</v>
      </c>
      <c r="B4082" s="2" t="s">
        <v>3418</v>
      </c>
      <c r="C4082" s="2" t="s">
        <v>341</v>
      </c>
      <c r="D4082" s="2" t="s">
        <v>54</v>
      </c>
      <c r="E4082" s="2">
        <v>2023</v>
      </c>
      <c r="F4082" s="2" t="s">
        <v>105</v>
      </c>
      <c r="G4082" s="2" t="s">
        <v>93</v>
      </c>
      <c r="H4082" s="2" t="s">
        <v>94</v>
      </c>
      <c r="I4082" s="2" t="s">
        <v>42</v>
      </c>
      <c r="J4082" s="2" t="s">
        <v>43</v>
      </c>
      <c r="K4082" s="3">
        <v>1505912.07</v>
      </c>
      <c r="L4082" s="3">
        <v>615978.36</v>
      </c>
      <c r="M4082" s="3">
        <f t="shared" si="441"/>
        <v>889933.71000000008</v>
      </c>
      <c r="N4082" s="3">
        <v>181529.65</v>
      </c>
      <c r="O4082" s="3">
        <f t="shared" si="442"/>
        <v>708404.06</v>
      </c>
      <c r="P4082" s="3">
        <v>532672.69999999995</v>
      </c>
      <c r="Q4082" s="4">
        <f t="shared" si="443"/>
        <v>0.5909599423026074</v>
      </c>
      <c r="R4082" s="4">
        <f t="shared" si="444"/>
        <v>0.35372098451936834</v>
      </c>
      <c r="S4082" s="3">
        <v>1512528.51</v>
      </c>
      <c r="T4082" s="3">
        <f t="shared" si="445"/>
        <v>-6616.4399999999441</v>
      </c>
      <c r="U4082" s="4">
        <f t="shared" si="446"/>
        <v>-4.3744233290517907E-3</v>
      </c>
      <c r="V4082" s="2" t="s">
        <v>133</v>
      </c>
      <c r="W4082" s="2" t="s">
        <v>134</v>
      </c>
      <c r="X4082" s="2" t="s">
        <v>97</v>
      </c>
      <c r="Y4082" s="2">
        <v>1550</v>
      </c>
      <c r="Z4082" s="2" t="s">
        <v>9190</v>
      </c>
      <c r="AA4082" s="2" t="s">
        <v>109</v>
      </c>
      <c r="AB4082" s="2" t="s">
        <v>306</v>
      </c>
      <c r="AC4082" s="2">
        <v>6.81</v>
      </c>
      <c r="AD4082" s="3">
        <v>0</v>
      </c>
      <c r="AE4082" s="5">
        <v>0</v>
      </c>
      <c r="AF4082" s="2">
        <v>0</v>
      </c>
      <c r="AG4082" s="3">
        <f t="shared" si="447"/>
        <v>0</v>
      </c>
      <c r="AH4082" s="2" t="s">
        <v>50</v>
      </c>
      <c r="AI4082" s="3">
        <v>0</v>
      </c>
    </row>
    <row r="4083" spans="1:35" x14ac:dyDescent="0.3">
      <c r="A4083" s="2" t="s">
        <v>9191</v>
      </c>
      <c r="B4083" s="2" t="s">
        <v>2698</v>
      </c>
      <c r="C4083" s="2" t="s">
        <v>201</v>
      </c>
      <c r="D4083" s="2" t="s">
        <v>54</v>
      </c>
      <c r="E4083" s="2">
        <v>2020</v>
      </c>
      <c r="F4083" s="2" t="s">
        <v>92</v>
      </c>
      <c r="G4083" s="2" t="s">
        <v>40</v>
      </c>
      <c r="H4083" s="2" t="s">
        <v>83</v>
      </c>
      <c r="I4083" s="2" t="s">
        <v>42</v>
      </c>
      <c r="J4083" s="2" t="s">
        <v>43</v>
      </c>
      <c r="K4083" s="3">
        <v>5285121.8</v>
      </c>
      <c r="L4083" s="3">
        <v>1684790.75</v>
      </c>
      <c r="M4083" s="3">
        <f t="shared" si="441"/>
        <v>3600331.05</v>
      </c>
      <c r="N4083" s="3">
        <v>1005968.94</v>
      </c>
      <c r="O4083" s="3">
        <f t="shared" si="442"/>
        <v>2594362.11</v>
      </c>
      <c r="P4083" s="3">
        <v>1981038.38</v>
      </c>
      <c r="Q4083" s="4">
        <f t="shared" si="443"/>
        <v>0.68122007140876106</v>
      </c>
      <c r="R4083" s="4">
        <f t="shared" si="444"/>
        <v>0.37483306061177246</v>
      </c>
      <c r="S4083" s="3">
        <v>5098551.54</v>
      </c>
      <c r="T4083" s="3">
        <f t="shared" si="445"/>
        <v>186570.25999999978</v>
      </c>
      <c r="U4083" s="4">
        <f t="shared" si="446"/>
        <v>3.6592796706336674E-2</v>
      </c>
      <c r="V4083" s="2" t="s">
        <v>44</v>
      </c>
      <c r="W4083" s="2" t="s">
        <v>45</v>
      </c>
      <c r="X4083" s="2" t="s">
        <v>86</v>
      </c>
      <c r="Y4083" s="2">
        <v>0.92</v>
      </c>
      <c r="Z4083" s="2" t="s">
        <v>4806</v>
      </c>
      <c r="AA4083" s="2" t="s">
        <v>63</v>
      </c>
      <c r="AB4083" s="2" t="s">
        <v>110</v>
      </c>
      <c r="AC4083" s="2">
        <v>9.41</v>
      </c>
      <c r="AD4083" s="3">
        <v>0</v>
      </c>
      <c r="AE4083" s="5">
        <v>0</v>
      </c>
      <c r="AF4083" s="2">
        <v>0</v>
      </c>
      <c r="AG4083" s="3">
        <f t="shared" si="447"/>
        <v>0</v>
      </c>
      <c r="AH4083" s="2" t="s">
        <v>50</v>
      </c>
      <c r="AI4083" s="3">
        <v>0</v>
      </c>
    </row>
    <row r="4084" spans="1:35" x14ac:dyDescent="0.3">
      <c r="A4084" s="2" t="s">
        <v>9192</v>
      </c>
      <c r="B4084" s="2" t="s">
        <v>1103</v>
      </c>
      <c r="C4084" s="2" t="s">
        <v>363</v>
      </c>
      <c r="D4084" s="2" t="s">
        <v>81</v>
      </c>
      <c r="E4084" s="2">
        <v>2022</v>
      </c>
      <c r="F4084" s="2" t="s">
        <v>58</v>
      </c>
      <c r="G4084" s="2" t="s">
        <v>40</v>
      </c>
      <c r="H4084" s="2" t="s">
        <v>139</v>
      </c>
      <c r="I4084" s="2" t="s">
        <v>58</v>
      </c>
      <c r="J4084" s="2" t="s">
        <v>59</v>
      </c>
      <c r="K4084" s="3">
        <v>5175629.79</v>
      </c>
      <c r="L4084" s="3">
        <v>1870505.55</v>
      </c>
      <c r="M4084" s="3">
        <f t="shared" si="441"/>
        <v>3305124.24</v>
      </c>
      <c r="N4084" s="3">
        <v>506503.33</v>
      </c>
      <c r="O4084" s="3">
        <f t="shared" si="442"/>
        <v>2798620.91</v>
      </c>
      <c r="P4084" s="3">
        <v>2202242.61</v>
      </c>
      <c r="Q4084" s="4">
        <f t="shared" si="443"/>
        <v>0.63859363480478004</v>
      </c>
      <c r="R4084" s="4">
        <f t="shared" si="444"/>
        <v>0.42550234451757413</v>
      </c>
      <c r="S4084" s="3">
        <v>4227617.3099999996</v>
      </c>
      <c r="T4084" s="3">
        <f t="shared" si="445"/>
        <v>948012.48000000045</v>
      </c>
      <c r="U4084" s="4">
        <f t="shared" si="446"/>
        <v>0.22424273780826215</v>
      </c>
      <c r="V4084" s="2" t="s">
        <v>124</v>
      </c>
      <c r="W4084" s="2" t="s">
        <v>45</v>
      </c>
      <c r="X4084" s="2" t="s">
        <v>86</v>
      </c>
      <c r="Y4084" s="2">
        <v>0.92</v>
      </c>
      <c r="Z4084" s="2" t="s">
        <v>9193</v>
      </c>
      <c r="AA4084" s="2" t="s">
        <v>99</v>
      </c>
      <c r="AB4084" s="2" t="s">
        <v>88</v>
      </c>
      <c r="AC4084" s="2">
        <v>3.89</v>
      </c>
      <c r="AD4084" s="3">
        <v>0</v>
      </c>
      <c r="AE4084" s="5">
        <v>0</v>
      </c>
      <c r="AF4084" s="2">
        <v>0</v>
      </c>
      <c r="AG4084" s="3">
        <f t="shared" si="447"/>
        <v>0</v>
      </c>
      <c r="AH4084" s="2" t="s">
        <v>50</v>
      </c>
      <c r="AI4084" s="3">
        <v>0</v>
      </c>
    </row>
    <row r="4085" spans="1:35" x14ac:dyDescent="0.3">
      <c r="A4085" s="2" t="s">
        <v>9194</v>
      </c>
      <c r="B4085" s="2" t="s">
        <v>623</v>
      </c>
      <c r="C4085" s="2" t="s">
        <v>411</v>
      </c>
      <c r="D4085" s="2" t="s">
        <v>54</v>
      </c>
      <c r="E4085" s="2">
        <v>2022</v>
      </c>
      <c r="F4085" s="2" t="s">
        <v>105</v>
      </c>
      <c r="G4085" s="2" t="s">
        <v>40</v>
      </c>
      <c r="H4085" s="2" t="s">
        <v>41</v>
      </c>
      <c r="I4085" s="2" t="s">
        <v>58</v>
      </c>
      <c r="J4085" s="2" t="s">
        <v>240</v>
      </c>
      <c r="K4085" s="3">
        <v>4308818.8499999996</v>
      </c>
      <c r="L4085" s="3">
        <v>1960717.54</v>
      </c>
      <c r="M4085" s="3">
        <f t="shared" si="441"/>
        <v>2348101.3099999996</v>
      </c>
      <c r="N4085" s="3">
        <v>363668.18</v>
      </c>
      <c r="O4085" s="3">
        <f t="shared" si="442"/>
        <v>1984433.1299999997</v>
      </c>
      <c r="P4085" s="3">
        <v>1443255.84</v>
      </c>
      <c r="Q4085" s="4">
        <f t="shared" si="443"/>
        <v>0.54495243168554175</v>
      </c>
      <c r="R4085" s="4">
        <f t="shared" si="444"/>
        <v>0.3349539375506585</v>
      </c>
      <c r="S4085" s="3">
        <v>4491888.03</v>
      </c>
      <c r="T4085" s="3">
        <f t="shared" si="445"/>
        <v>-183069.18000000063</v>
      </c>
      <c r="U4085" s="4">
        <f t="shared" si="446"/>
        <v>-4.0755508324636626E-2</v>
      </c>
      <c r="V4085" s="2" t="s">
        <v>107</v>
      </c>
      <c r="W4085" s="2" t="s">
        <v>207</v>
      </c>
      <c r="X4085" s="2" t="s">
        <v>46</v>
      </c>
      <c r="Y4085" s="2">
        <v>0.89</v>
      </c>
      <c r="Z4085" s="2" t="s">
        <v>9195</v>
      </c>
      <c r="AA4085" s="2" t="s">
        <v>141</v>
      </c>
      <c r="AB4085" s="2" t="s">
        <v>77</v>
      </c>
      <c r="AC4085" s="2">
        <v>6.27</v>
      </c>
      <c r="AD4085" s="3">
        <v>0</v>
      </c>
      <c r="AE4085" s="5">
        <v>0</v>
      </c>
      <c r="AF4085" s="2">
        <v>0</v>
      </c>
      <c r="AG4085" s="3">
        <f t="shared" si="447"/>
        <v>0</v>
      </c>
      <c r="AH4085" s="2" t="s">
        <v>50</v>
      </c>
      <c r="AI4085" s="3">
        <v>0</v>
      </c>
    </row>
    <row r="4086" spans="1:35" x14ac:dyDescent="0.3">
      <c r="A4086" s="2" t="s">
        <v>9196</v>
      </c>
      <c r="B4086" s="2" t="s">
        <v>2450</v>
      </c>
      <c r="C4086" s="2" t="s">
        <v>337</v>
      </c>
      <c r="D4086" s="2" t="s">
        <v>38</v>
      </c>
      <c r="E4086" s="2">
        <v>2024</v>
      </c>
      <c r="F4086" s="2" t="s">
        <v>105</v>
      </c>
      <c r="G4086" s="2" t="s">
        <v>40</v>
      </c>
      <c r="H4086" s="2" t="s">
        <v>279</v>
      </c>
      <c r="I4086" s="2" t="s">
        <v>71</v>
      </c>
      <c r="J4086" s="2" t="s">
        <v>228</v>
      </c>
      <c r="K4086" s="3">
        <v>2107411.48</v>
      </c>
      <c r="L4086" s="3">
        <v>1065168.23</v>
      </c>
      <c r="M4086" s="3">
        <f t="shared" si="441"/>
        <v>1042243.25</v>
      </c>
      <c r="N4086" s="3">
        <v>349465.4</v>
      </c>
      <c r="O4086" s="3">
        <f t="shared" si="442"/>
        <v>692777.85</v>
      </c>
      <c r="P4086" s="3">
        <v>502691.74</v>
      </c>
      <c r="Q4086" s="4">
        <f t="shared" si="443"/>
        <v>0.49456086762894547</v>
      </c>
      <c r="R4086" s="4">
        <f t="shared" si="444"/>
        <v>0.23853516257774204</v>
      </c>
      <c r="S4086" s="3">
        <v>2234643.7000000002</v>
      </c>
      <c r="T4086" s="3">
        <f t="shared" si="445"/>
        <v>-127232.2200000002</v>
      </c>
      <c r="U4086" s="4">
        <f t="shared" si="446"/>
        <v>-5.6936244467071059E-2</v>
      </c>
      <c r="V4086" s="2" t="s">
        <v>95</v>
      </c>
      <c r="W4086" s="2" t="s">
        <v>60</v>
      </c>
      <c r="X4086" s="2" t="s">
        <v>280</v>
      </c>
      <c r="Y4086" s="2">
        <v>0.79</v>
      </c>
      <c r="Z4086" s="2" t="s">
        <v>8251</v>
      </c>
      <c r="AA4086" s="2" t="s">
        <v>76</v>
      </c>
      <c r="AB4086" s="2" t="s">
        <v>88</v>
      </c>
      <c r="AC4086" s="2">
        <v>6.87</v>
      </c>
      <c r="AD4086" s="3">
        <v>0</v>
      </c>
      <c r="AE4086" s="5">
        <v>0</v>
      </c>
      <c r="AF4086" s="2">
        <v>0</v>
      </c>
      <c r="AG4086" s="3">
        <f t="shared" si="447"/>
        <v>0</v>
      </c>
      <c r="AH4086" s="2" t="s">
        <v>50</v>
      </c>
      <c r="AI4086" s="3">
        <v>0</v>
      </c>
    </row>
    <row r="4087" spans="1:35" x14ac:dyDescent="0.3">
      <c r="A4087" s="2" t="s">
        <v>9197</v>
      </c>
      <c r="B4087" s="2" t="s">
        <v>9198</v>
      </c>
      <c r="C4087" s="2" t="s">
        <v>145</v>
      </c>
      <c r="D4087" s="2" t="s">
        <v>54</v>
      </c>
      <c r="E4087" s="2">
        <v>2024</v>
      </c>
      <c r="F4087" s="2" t="s">
        <v>82</v>
      </c>
      <c r="G4087" s="2" t="s">
        <v>114</v>
      </c>
      <c r="H4087" s="2" t="s">
        <v>190</v>
      </c>
      <c r="I4087" s="2" t="s">
        <v>42</v>
      </c>
      <c r="J4087" s="2" t="s">
        <v>43</v>
      </c>
      <c r="K4087" s="3">
        <v>4434011.46</v>
      </c>
      <c r="L4087" s="3">
        <v>1398043.24</v>
      </c>
      <c r="M4087" s="3">
        <f t="shared" si="441"/>
        <v>3035968.2199999997</v>
      </c>
      <c r="N4087" s="3">
        <v>836589.02</v>
      </c>
      <c r="O4087" s="3">
        <f t="shared" si="442"/>
        <v>2199379.1999999997</v>
      </c>
      <c r="P4087" s="3">
        <v>1691056.74</v>
      </c>
      <c r="Q4087" s="4">
        <f t="shared" si="443"/>
        <v>0.68470012930458235</v>
      </c>
      <c r="R4087" s="4">
        <f t="shared" si="444"/>
        <v>0.38138303323194389</v>
      </c>
      <c r="S4087" s="3">
        <v>4281178.83</v>
      </c>
      <c r="T4087" s="3">
        <f t="shared" si="445"/>
        <v>152832.62999999989</v>
      </c>
      <c r="U4087" s="4">
        <f t="shared" si="446"/>
        <v>3.5698725997857901E-2</v>
      </c>
      <c r="V4087" s="2" t="s">
        <v>44</v>
      </c>
      <c r="W4087" s="2" t="s">
        <v>125</v>
      </c>
      <c r="X4087" s="2" t="s">
        <v>192</v>
      </c>
      <c r="Y4087" s="2">
        <v>3.64</v>
      </c>
      <c r="Z4087" s="2" t="s">
        <v>9199</v>
      </c>
      <c r="AA4087" s="2" t="s">
        <v>109</v>
      </c>
      <c r="AB4087" s="2" t="s">
        <v>100</v>
      </c>
      <c r="AC4087" s="2">
        <v>4.8</v>
      </c>
      <c r="AD4087" s="3">
        <v>0</v>
      </c>
      <c r="AE4087" s="5">
        <v>0</v>
      </c>
      <c r="AF4087" s="2">
        <v>0</v>
      </c>
      <c r="AG4087" s="3">
        <f t="shared" si="447"/>
        <v>0</v>
      </c>
      <c r="AH4087" s="2" t="s">
        <v>50</v>
      </c>
      <c r="AI4087" s="3">
        <v>0</v>
      </c>
    </row>
    <row r="4088" spans="1:35" x14ac:dyDescent="0.3">
      <c r="A4088" s="2" t="s">
        <v>9200</v>
      </c>
      <c r="B4088" s="2" t="s">
        <v>994</v>
      </c>
      <c r="C4088" s="2" t="s">
        <v>292</v>
      </c>
      <c r="D4088" s="2" t="s">
        <v>81</v>
      </c>
      <c r="E4088" s="2">
        <v>2022</v>
      </c>
      <c r="F4088" s="2" t="s">
        <v>105</v>
      </c>
      <c r="G4088" s="2" t="s">
        <v>93</v>
      </c>
      <c r="H4088" s="2" t="s">
        <v>159</v>
      </c>
      <c r="I4088" s="2" t="s">
        <v>131</v>
      </c>
      <c r="J4088" s="2" t="s">
        <v>463</v>
      </c>
      <c r="K4088" s="3">
        <v>6655993.4800000004</v>
      </c>
      <c r="L4088" s="3">
        <v>3459515.47</v>
      </c>
      <c r="M4088" s="3">
        <f t="shared" si="441"/>
        <v>3196478.0100000002</v>
      </c>
      <c r="N4088" s="3">
        <v>1306222.8600000001</v>
      </c>
      <c r="O4088" s="3">
        <f t="shared" si="442"/>
        <v>1890255.1500000001</v>
      </c>
      <c r="P4088" s="3">
        <v>1424009.09</v>
      </c>
      <c r="Q4088" s="4">
        <f t="shared" si="443"/>
        <v>0.48024055606496779</v>
      </c>
      <c r="R4088" s="4">
        <f t="shared" si="444"/>
        <v>0.21394388294983727</v>
      </c>
      <c r="S4088" s="3">
        <v>7342778.2800000003</v>
      </c>
      <c r="T4088" s="3">
        <f t="shared" si="445"/>
        <v>-686784.79999999981</v>
      </c>
      <c r="U4088" s="4">
        <f t="shared" si="446"/>
        <v>-9.353200843209987E-2</v>
      </c>
      <c r="V4088" s="2" t="s">
        <v>73</v>
      </c>
      <c r="W4088" s="2" t="s">
        <v>117</v>
      </c>
      <c r="X4088" s="2" t="s">
        <v>160</v>
      </c>
      <c r="Y4088" s="2">
        <v>129.5</v>
      </c>
      <c r="Z4088" s="2" t="s">
        <v>9201</v>
      </c>
      <c r="AA4088" s="2" t="s">
        <v>63</v>
      </c>
      <c r="AB4088" s="2" t="s">
        <v>49</v>
      </c>
      <c r="AC4088" s="2">
        <v>8.1999999999999993</v>
      </c>
      <c r="AD4088" s="3">
        <v>0</v>
      </c>
      <c r="AE4088" s="5">
        <v>0</v>
      </c>
      <c r="AF4088" s="2">
        <v>0</v>
      </c>
      <c r="AG4088" s="3">
        <f t="shared" si="447"/>
        <v>0</v>
      </c>
      <c r="AH4088" s="2" t="s">
        <v>50</v>
      </c>
      <c r="AI4088" s="3">
        <v>0</v>
      </c>
    </row>
    <row r="4089" spans="1:35" x14ac:dyDescent="0.3">
      <c r="A4089" s="2" t="s">
        <v>9202</v>
      </c>
      <c r="B4089" s="2" t="s">
        <v>3616</v>
      </c>
      <c r="C4089" s="2" t="s">
        <v>880</v>
      </c>
      <c r="D4089" s="2" t="s">
        <v>81</v>
      </c>
      <c r="E4089" s="2">
        <v>2024</v>
      </c>
      <c r="F4089" s="2" t="s">
        <v>92</v>
      </c>
      <c r="G4089" s="2" t="s">
        <v>69</v>
      </c>
      <c r="H4089" s="2" t="s">
        <v>165</v>
      </c>
      <c r="I4089" s="2" t="s">
        <v>42</v>
      </c>
      <c r="J4089" s="2" t="s">
        <v>422</v>
      </c>
      <c r="K4089" s="3">
        <v>9544712.0299999993</v>
      </c>
      <c r="L4089" s="3">
        <v>4151207.72</v>
      </c>
      <c r="M4089" s="3">
        <f t="shared" si="441"/>
        <v>5393504.3099999987</v>
      </c>
      <c r="N4089" s="3">
        <v>1292701.98</v>
      </c>
      <c r="O4089" s="3">
        <f t="shared" si="442"/>
        <v>4100802.3299999987</v>
      </c>
      <c r="P4089" s="3">
        <v>3022295.42</v>
      </c>
      <c r="Q4089" s="4">
        <f t="shared" si="443"/>
        <v>0.56507774074772155</v>
      </c>
      <c r="R4089" s="4">
        <f t="shared" si="444"/>
        <v>0.31664605600468809</v>
      </c>
      <c r="S4089" s="3">
        <v>8659592.2699999996</v>
      </c>
      <c r="T4089" s="3">
        <f t="shared" si="445"/>
        <v>885119.75999999978</v>
      </c>
      <c r="U4089" s="4">
        <f t="shared" si="446"/>
        <v>0.10221263685432153</v>
      </c>
      <c r="V4089" s="2" t="s">
        <v>133</v>
      </c>
      <c r="W4089" s="2" t="s">
        <v>60</v>
      </c>
      <c r="X4089" s="2" t="s">
        <v>167</v>
      </c>
      <c r="Y4089" s="2">
        <v>17.2</v>
      </c>
      <c r="Z4089" s="2" t="s">
        <v>1710</v>
      </c>
      <c r="AA4089" s="2" t="s">
        <v>141</v>
      </c>
      <c r="AB4089" s="2" t="s">
        <v>110</v>
      </c>
      <c r="AC4089" s="2">
        <v>2.99</v>
      </c>
      <c r="AD4089" s="3">
        <v>0</v>
      </c>
      <c r="AE4089" s="5">
        <v>0</v>
      </c>
      <c r="AF4089" s="2">
        <v>0</v>
      </c>
      <c r="AG4089" s="3">
        <f t="shared" si="447"/>
        <v>0</v>
      </c>
      <c r="AH4089" s="2" t="s">
        <v>50</v>
      </c>
      <c r="AI4089" s="3">
        <v>0</v>
      </c>
    </row>
    <row r="4090" spans="1:35" x14ac:dyDescent="0.3">
      <c r="A4090" s="2" t="s">
        <v>9203</v>
      </c>
      <c r="B4090" s="2" t="s">
        <v>638</v>
      </c>
      <c r="C4090" s="2" t="s">
        <v>253</v>
      </c>
      <c r="D4090" s="2" t="s">
        <v>54</v>
      </c>
      <c r="E4090" s="2">
        <v>2020</v>
      </c>
      <c r="F4090" s="2" t="s">
        <v>68</v>
      </c>
      <c r="G4090" s="2" t="s">
        <v>93</v>
      </c>
      <c r="H4090" s="2" t="s">
        <v>159</v>
      </c>
      <c r="I4090" s="2" t="s">
        <v>58</v>
      </c>
      <c r="J4090" s="2" t="s">
        <v>240</v>
      </c>
      <c r="K4090" s="3">
        <v>3439372.03</v>
      </c>
      <c r="L4090" s="3">
        <v>1409425.36</v>
      </c>
      <c r="M4090" s="3">
        <f t="shared" si="441"/>
        <v>2029946.6699999997</v>
      </c>
      <c r="N4090" s="3">
        <v>508432.95</v>
      </c>
      <c r="O4090" s="3">
        <f t="shared" si="442"/>
        <v>1521513.7199999997</v>
      </c>
      <c r="P4090" s="3">
        <v>1192515.3700000001</v>
      </c>
      <c r="Q4090" s="4">
        <f t="shared" si="443"/>
        <v>0.59020851838467725</v>
      </c>
      <c r="R4090" s="4">
        <f t="shared" si="444"/>
        <v>0.3467247391669927</v>
      </c>
      <c r="S4090" s="3">
        <v>3274834.59</v>
      </c>
      <c r="T4090" s="3">
        <f t="shared" si="445"/>
        <v>164537.43999999994</v>
      </c>
      <c r="U4090" s="4">
        <f t="shared" si="446"/>
        <v>5.0242977310191402E-2</v>
      </c>
      <c r="V4090" s="2" t="s">
        <v>124</v>
      </c>
      <c r="W4090" s="2" t="s">
        <v>96</v>
      </c>
      <c r="X4090" s="2" t="s">
        <v>160</v>
      </c>
      <c r="Y4090" s="2">
        <v>129.5</v>
      </c>
      <c r="Z4090" s="2" t="s">
        <v>8216</v>
      </c>
      <c r="AA4090" s="2" t="s">
        <v>99</v>
      </c>
      <c r="AB4090" s="2" t="s">
        <v>209</v>
      </c>
      <c r="AC4090" s="2">
        <v>2.2999999999999998</v>
      </c>
      <c r="AD4090" s="3">
        <v>0</v>
      </c>
      <c r="AE4090" s="5">
        <v>0</v>
      </c>
      <c r="AF4090" s="2">
        <v>0</v>
      </c>
      <c r="AG4090" s="3">
        <f t="shared" si="447"/>
        <v>0</v>
      </c>
      <c r="AH4090" s="2" t="s">
        <v>50</v>
      </c>
      <c r="AI4090" s="3">
        <v>0</v>
      </c>
    </row>
    <row r="4091" spans="1:35" x14ac:dyDescent="0.3">
      <c r="A4091" s="2" t="s">
        <v>9204</v>
      </c>
      <c r="B4091" s="2" t="s">
        <v>918</v>
      </c>
      <c r="C4091" s="2" t="s">
        <v>122</v>
      </c>
      <c r="D4091" s="2" t="s">
        <v>104</v>
      </c>
      <c r="E4091" s="2">
        <v>2023</v>
      </c>
      <c r="F4091" s="2" t="s">
        <v>39</v>
      </c>
      <c r="G4091" s="2" t="s">
        <v>114</v>
      </c>
      <c r="H4091" s="2" t="s">
        <v>234</v>
      </c>
      <c r="I4091" s="2" t="s">
        <v>58</v>
      </c>
      <c r="J4091" s="2" t="s">
        <v>191</v>
      </c>
      <c r="K4091" s="3">
        <v>9986982.3499999996</v>
      </c>
      <c r="L4091" s="3">
        <v>5069466.6900000004</v>
      </c>
      <c r="M4091" s="3">
        <f t="shared" si="441"/>
        <v>4917515.6599999992</v>
      </c>
      <c r="N4091" s="3">
        <v>2129929.96</v>
      </c>
      <c r="O4091" s="3">
        <f t="shared" si="442"/>
        <v>2787585.6999999993</v>
      </c>
      <c r="P4091" s="3">
        <v>2167499.5099999998</v>
      </c>
      <c r="Q4091" s="4">
        <f t="shared" si="443"/>
        <v>0.49239254538183891</v>
      </c>
      <c r="R4091" s="4">
        <f t="shared" si="444"/>
        <v>0.21703247628148656</v>
      </c>
      <c r="S4091" s="3">
        <v>9561929.4299999997</v>
      </c>
      <c r="T4091" s="3">
        <f t="shared" si="445"/>
        <v>425052.91999999993</v>
      </c>
      <c r="U4091" s="4">
        <f t="shared" si="446"/>
        <v>4.4452630937268894E-2</v>
      </c>
      <c r="V4091" s="2" t="s">
        <v>85</v>
      </c>
      <c r="W4091" s="2" t="s">
        <v>125</v>
      </c>
      <c r="X4091" s="2" t="s">
        <v>236</v>
      </c>
      <c r="Y4091" s="2">
        <v>3.67</v>
      </c>
      <c r="Z4091" s="2" t="s">
        <v>7754</v>
      </c>
      <c r="AA4091" s="2" t="s">
        <v>109</v>
      </c>
      <c r="AB4091" s="2" t="s">
        <v>149</v>
      </c>
      <c r="AC4091" s="2">
        <v>8.4</v>
      </c>
      <c r="AD4091" s="3">
        <v>0</v>
      </c>
      <c r="AE4091" s="5">
        <v>0</v>
      </c>
      <c r="AF4091" s="2">
        <v>0</v>
      </c>
      <c r="AG4091" s="3">
        <f t="shared" si="447"/>
        <v>0</v>
      </c>
      <c r="AH4091" s="2" t="s">
        <v>50</v>
      </c>
      <c r="AI4091" s="3">
        <v>0</v>
      </c>
    </row>
    <row r="4092" spans="1:35" x14ac:dyDescent="0.3">
      <c r="A4092" s="2" t="s">
        <v>9205</v>
      </c>
      <c r="B4092" s="2" t="s">
        <v>4520</v>
      </c>
      <c r="C4092" s="2" t="s">
        <v>730</v>
      </c>
      <c r="D4092" s="2" t="s">
        <v>38</v>
      </c>
      <c r="E4092" s="2">
        <v>2020</v>
      </c>
      <c r="F4092" s="2" t="s">
        <v>55</v>
      </c>
      <c r="G4092" s="2" t="s">
        <v>56</v>
      </c>
      <c r="H4092" s="2" t="s">
        <v>177</v>
      </c>
      <c r="I4092" s="2" t="s">
        <v>178</v>
      </c>
      <c r="J4092" s="2" t="s">
        <v>206</v>
      </c>
      <c r="K4092" s="3">
        <v>8994213.7100000009</v>
      </c>
      <c r="L4092" s="3">
        <v>4255007.5199999996</v>
      </c>
      <c r="M4092" s="3">
        <f t="shared" si="441"/>
        <v>4739206.1900000013</v>
      </c>
      <c r="N4092" s="3">
        <v>1275029</v>
      </c>
      <c r="O4092" s="3">
        <f t="shared" si="442"/>
        <v>3464177.1900000013</v>
      </c>
      <c r="P4092" s="3">
        <v>2470608.9900000002</v>
      </c>
      <c r="Q4092" s="4">
        <f t="shared" si="443"/>
        <v>0.52691723176766736</v>
      </c>
      <c r="R4092" s="4">
        <f t="shared" si="444"/>
        <v>0.27468871317268267</v>
      </c>
      <c r="S4092" s="3">
        <v>8227786.7800000003</v>
      </c>
      <c r="T4092" s="3">
        <f t="shared" si="445"/>
        <v>766426.93000000063</v>
      </c>
      <c r="U4092" s="4">
        <f t="shared" si="446"/>
        <v>9.3151044198546987E-2</v>
      </c>
      <c r="V4092" s="2" t="s">
        <v>124</v>
      </c>
      <c r="W4092" s="2" t="s">
        <v>207</v>
      </c>
      <c r="X4092" s="2" t="s">
        <v>180</v>
      </c>
      <c r="Y4092" s="2">
        <v>149.5</v>
      </c>
      <c r="Z4092" s="2" t="s">
        <v>9206</v>
      </c>
      <c r="AA4092" s="2" t="s">
        <v>63</v>
      </c>
      <c r="AB4092" s="2" t="s">
        <v>49</v>
      </c>
      <c r="AC4092" s="2">
        <v>1.8</v>
      </c>
      <c r="AD4092" s="3">
        <v>671930.63</v>
      </c>
      <c r="AE4092" s="5">
        <v>6.88</v>
      </c>
      <c r="AF4092" s="2">
        <v>60</v>
      </c>
      <c r="AG4092" s="3">
        <f t="shared" si="447"/>
        <v>13267.022546643784</v>
      </c>
      <c r="AH4092" s="2" t="s">
        <v>50</v>
      </c>
      <c r="AI4092" s="3">
        <v>0</v>
      </c>
    </row>
    <row r="4093" spans="1:35" x14ac:dyDescent="0.3">
      <c r="A4093" s="2" t="s">
        <v>9207</v>
      </c>
      <c r="B4093" s="2" t="s">
        <v>480</v>
      </c>
      <c r="C4093" s="2" t="s">
        <v>53</v>
      </c>
      <c r="D4093" s="2" t="s">
        <v>54</v>
      </c>
      <c r="E4093" s="2">
        <v>2021</v>
      </c>
      <c r="F4093" s="2" t="s">
        <v>92</v>
      </c>
      <c r="G4093" s="2" t="s">
        <v>114</v>
      </c>
      <c r="H4093" s="2" t="s">
        <v>234</v>
      </c>
      <c r="I4093" s="2" t="s">
        <v>131</v>
      </c>
      <c r="J4093" s="2" t="s">
        <v>268</v>
      </c>
      <c r="K4093" s="3">
        <v>4869684.51</v>
      </c>
      <c r="L4093" s="3">
        <v>2778380.69</v>
      </c>
      <c r="M4093" s="3">
        <f t="shared" si="441"/>
        <v>2091303.8199999998</v>
      </c>
      <c r="N4093" s="3">
        <v>957795.21</v>
      </c>
      <c r="O4093" s="3">
        <f t="shared" si="442"/>
        <v>1133508.6099999999</v>
      </c>
      <c r="P4093" s="3">
        <v>828296.59</v>
      </c>
      <c r="Q4093" s="4">
        <f t="shared" si="443"/>
        <v>0.42945365674212843</v>
      </c>
      <c r="R4093" s="4">
        <f t="shared" si="444"/>
        <v>0.17009245430562811</v>
      </c>
      <c r="S4093" s="3">
        <v>5014454.1900000004</v>
      </c>
      <c r="T4093" s="3">
        <f t="shared" si="445"/>
        <v>-144769.68000000063</v>
      </c>
      <c r="U4093" s="4">
        <f t="shared" si="446"/>
        <v>-2.8870476130523914E-2</v>
      </c>
      <c r="V4093" s="2" t="s">
        <v>95</v>
      </c>
      <c r="W4093" s="2" t="s">
        <v>96</v>
      </c>
      <c r="X4093" s="2" t="s">
        <v>236</v>
      </c>
      <c r="Y4093" s="2">
        <v>3.67</v>
      </c>
      <c r="Z4093" s="2" t="s">
        <v>9208</v>
      </c>
      <c r="AA4093" s="2" t="s">
        <v>141</v>
      </c>
      <c r="AB4093" s="2" t="s">
        <v>182</v>
      </c>
      <c r="AC4093" s="2">
        <v>3.14</v>
      </c>
      <c r="AD4093" s="3">
        <v>0</v>
      </c>
      <c r="AE4093" s="5">
        <v>0</v>
      </c>
      <c r="AF4093" s="2">
        <v>0</v>
      </c>
      <c r="AG4093" s="3">
        <f t="shared" si="447"/>
        <v>0</v>
      </c>
      <c r="AH4093" s="2" t="s">
        <v>50</v>
      </c>
      <c r="AI4093" s="3">
        <v>0</v>
      </c>
    </row>
    <row r="4094" spans="1:35" x14ac:dyDescent="0.3">
      <c r="A4094" s="2" t="s">
        <v>9209</v>
      </c>
      <c r="B4094" s="2" t="s">
        <v>750</v>
      </c>
      <c r="C4094" s="2" t="s">
        <v>164</v>
      </c>
      <c r="D4094" s="2" t="s">
        <v>81</v>
      </c>
      <c r="E4094" s="2">
        <v>2023</v>
      </c>
      <c r="F4094" s="2" t="s">
        <v>58</v>
      </c>
      <c r="G4094" s="2" t="s">
        <v>40</v>
      </c>
      <c r="H4094" s="2" t="s">
        <v>41</v>
      </c>
      <c r="I4094" s="2" t="s">
        <v>39</v>
      </c>
      <c r="J4094" s="2" t="s">
        <v>487</v>
      </c>
      <c r="K4094" s="3">
        <v>3676380.09</v>
      </c>
      <c r="L4094" s="3">
        <v>1939882.95</v>
      </c>
      <c r="M4094" s="3">
        <f t="shared" si="441"/>
        <v>1736497.14</v>
      </c>
      <c r="N4094" s="3">
        <v>422736.07</v>
      </c>
      <c r="O4094" s="3">
        <f t="shared" si="442"/>
        <v>1313761.0699999998</v>
      </c>
      <c r="P4094" s="3">
        <v>930281.71</v>
      </c>
      <c r="Q4094" s="4">
        <f t="shared" si="443"/>
        <v>0.47233884894638301</v>
      </c>
      <c r="R4094" s="4">
        <f t="shared" si="444"/>
        <v>0.25304285390143105</v>
      </c>
      <c r="S4094" s="3">
        <v>3831176.64</v>
      </c>
      <c r="T4094" s="3">
        <f t="shared" si="445"/>
        <v>-154796.55000000028</v>
      </c>
      <c r="U4094" s="4">
        <f t="shared" si="446"/>
        <v>-4.0404440866501072E-2</v>
      </c>
      <c r="V4094" s="2" t="s">
        <v>124</v>
      </c>
      <c r="W4094" s="2" t="s">
        <v>125</v>
      </c>
      <c r="X4094" s="2" t="s">
        <v>46</v>
      </c>
      <c r="Y4094" s="2">
        <v>0.89</v>
      </c>
      <c r="Z4094" s="2" t="s">
        <v>1556</v>
      </c>
      <c r="AA4094" s="2" t="s">
        <v>76</v>
      </c>
      <c r="AB4094" s="2" t="s">
        <v>149</v>
      </c>
      <c r="AC4094" s="2">
        <v>6.79</v>
      </c>
      <c r="AD4094" s="3">
        <v>0</v>
      </c>
      <c r="AE4094" s="5">
        <v>0</v>
      </c>
      <c r="AF4094" s="2">
        <v>0</v>
      </c>
      <c r="AG4094" s="3">
        <f t="shared" si="447"/>
        <v>0</v>
      </c>
      <c r="AH4094" s="2" t="s">
        <v>50</v>
      </c>
      <c r="AI4094" s="3">
        <v>0</v>
      </c>
    </row>
    <row r="4095" spans="1:35" x14ac:dyDescent="0.3">
      <c r="A4095" s="2" t="s">
        <v>9210</v>
      </c>
      <c r="B4095" s="2" t="s">
        <v>3493</v>
      </c>
      <c r="C4095" s="2" t="s">
        <v>734</v>
      </c>
      <c r="D4095" s="2" t="s">
        <v>38</v>
      </c>
      <c r="E4095" s="2">
        <v>2024</v>
      </c>
      <c r="F4095" s="2" t="s">
        <v>82</v>
      </c>
      <c r="G4095" s="2" t="s">
        <v>56</v>
      </c>
      <c r="H4095" s="2" t="s">
        <v>177</v>
      </c>
      <c r="I4095" s="2" t="s">
        <v>58</v>
      </c>
      <c r="J4095" s="2" t="s">
        <v>191</v>
      </c>
      <c r="K4095" s="3">
        <v>5098946.84</v>
      </c>
      <c r="L4095" s="3">
        <v>2773382.65</v>
      </c>
      <c r="M4095" s="3">
        <f t="shared" si="441"/>
        <v>2325564.19</v>
      </c>
      <c r="N4095" s="3">
        <v>531583.07999999996</v>
      </c>
      <c r="O4095" s="3">
        <f t="shared" si="442"/>
        <v>1793981.1099999999</v>
      </c>
      <c r="P4095" s="3">
        <v>1303542.74</v>
      </c>
      <c r="Q4095" s="4">
        <f t="shared" si="443"/>
        <v>0.45608716132447463</v>
      </c>
      <c r="R4095" s="4">
        <f t="shared" si="444"/>
        <v>0.25564940779025658</v>
      </c>
      <c r="S4095" s="3">
        <v>4666639.5999999996</v>
      </c>
      <c r="T4095" s="3">
        <f t="shared" si="445"/>
        <v>432307.24000000022</v>
      </c>
      <c r="U4095" s="4">
        <f t="shared" si="446"/>
        <v>9.2637803013543255E-2</v>
      </c>
      <c r="V4095" s="2" t="s">
        <v>133</v>
      </c>
      <c r="W4095" s="2" t="s">
        <v>207</v>
      </c>
      <c r="X4095" s="2" t="s">
        <v>180</v>
      </c>
      <c r="Y4095" s="2">
        <v>149.5</v>
      </c>
      <c r="Z4095" s="2" t="s">
        <v>9211</v>
      </c>
      <c r="AA4095" s="2" t="s">
        <v>48</v>
      </c>
      <c r="AB4095" s="2" t="s">
        <v>182</v>
      </c>
      <c r="AC4095" s="2">
        <v>2.74</v>
      </c>
      <c r="AD4095" s="3">
        <v>0</v>
      </c>
      <c r="AE4095" s="5">
        <v>0</v>
      </c>
      <c r="AF4095" s="2">
        <v>0</v>
      </c>
      <c r="AG4095" s="3">
        <f t="shared" si="447"/>
        <v>0</v>
      </c>
      <c r="AH4095" s="2" t="s">
        <v>50</v>
      </c>
      <c r="AI4095" s="3">
        <v>0</v>
      </c>
    </row>
    <row r="4096" spans="1:35" x14ac:dyDescent="0.3">
      <c r="A4096" s="2" t="s">
        <v>9212</v>
      </c>
      <c r="B4096" s="2" t="s">
        <v>7706</v>
      </c>
      <c r="C4096" s="2" t="s">
        <v>932</v>
      </c>
      <c r="D4096" s="2" t="s">
        <v>81</v>
      </c>
      <c r="E4096" s="2">
        <v>2020</v>
      </c>
      <c r="F4096" s="2" t="s">
        <v>58</v>
      </c>
      <c r="G4096" s="2" t="s">
        <v>93</v>
      </c>
      <c r="H4096" s="2" t="s">
        <v>159</v>
      </c>
      <c r="I4096" s="2" t="s">
        <v>131</v>
      </c>
      <c r="J4096" s="2" t="s">
        <v>235</v>
      </c>
      <c r="K4096" s="3">
        <v>8398430.4600000009</v>
      </c>
      <c r="L4096" s="3">
        <v>2700705.19</v>
      </c>
      <c r="M4096" s="3">
        <f t="shared" si="441"/>
        <v>5697725.2700000014</v>
      </c>
      <c r="N4096" s="3">
        <v>1397178.4</v>
      </c>
      <c r="O4096" s="3">
        <f t="shared" si="442"/>
        <v>4300546.870000001</v>
      </c>
      <c r="P4096" s="3">
        <v>3411788.06</v>
      </c>
      <c r="Q4096" s="4">
        <f t="shared" si="443"/>
        <v>0.67842739153906151</v>
      </c>
      <c r="R4096" s="4">
        <f t="shared" si="444"/>
        <v>0.40624115139723377</v>
      </c>
      <c r="S4096" s="3">
        <v>8166673.8799999999</v>
      </c>
      <c r="T4096" s="3">
        <f t="shared" si="445"/>
        <v>231756.58000000101</v>
      </c>
      <c r="U4096" s="4">
        <f t="shared" si="446"/>
        <v>2.8378331669098193E-2</v>
      </c>
      <c r="V4096" s="2" t="s">
        <v>73</v>
      </c>
      <c r="W4096" s="2" t="s">
        <v>60</v>
      </c>
      <c r="X4096" s="2" t="s">
        <v>160</v>
      </c>
      <c r="Y4096" s="2">
        <v>129.5</v>
      </c>
      <c r="Z4096" s="2" t="s">
        <v>2810</v>
      </c>
      <c r="AA4096" s="2" t="s">
        <v>63</v>
      </c>
      <c r="AB4096" s="2" t="s">
        <v>149</v>
      </c>
      <c r="AC4096" s="2">
        <v>8.3800000000000008</v>
      </c>
      <c r="AD4096" s="3">
        <v>0</v>
      </c>
      <c r="AE4096" s="5">
        <v>0</v>
      </c>
      <c r="AF4096" s="2">
        <v>0</v>
      </c>
      <c r="AG4096" s="3">
        <f t="shared" si="447"/>
        <v>0</v>
      </c>
      <c r="AH4096" s="2" t="s">
        <v>50</v>
      </c>
      <c r="AI4096" s="3">
        <v>0</v>
      </c>
    </row>
    <row r="4097" spans="1:35" x14ac:dyDescent="0.3">
      <c r="A4097" s="2" t="s">
        <v>9213</v>
      </c>
      <c r="B4097" s="2" t="s">
        <v>7468</v>
      </c>
      <c r="C4097" s="2" t="s">
        <v>452</v>
      </c>
      <c r="D4097" s="2" t="s">
        <v>38</v>
      </c>
      <c r="E4097" s="2">
        <v>2021</v>
      </c>
      <c r="F4097" s="2" t="s">
        <v>92</v>
      </c>
      <c r="G4097" s="2" t="s">
        <v>56</v>
      </c>
      <c r="H4097" s="2" t="s">
        <v>262</v>
      </c>
      <c r="I4097" s="2" t="s">
        <v>39</v>
      </c>
      <c r="J4097" s="2" t="s">
        <v>487</v>
      </c>
      <c r="K4097" s="3">
        <v>2447690.0699999998</v>
      </c>
      <c r="L4097" s="3">
        <v>916041.01</v>
      </c>
      <c r="M4097" s="3">
        <f t="shared" si="441"/>
        <v>1531649.0599999998</v>
      </c>
      <c r="N4097" s="3">
        <v>472436.69</v>
      </c>
      <c r="O4097" s="3">
        <f t="shared" si="442"/>
        <v>1059212.3699999999</v>
      </c>
      <c r="P4097" s="3">
        <v>812568.88</v>
      </c>
      <c r="Q4097" s="4">
        <f t="shared" si="443"/>
        <v>0.62575285930706082</v>
      </c>
      <c r="R4097" s="4">
        <f t="shared" si="444"/>
        <v>0.33197376169442894</v>
      </c>
      <c r="S4097" s="3">
        <v>2825997.12</v>
      </c>
      <c r="T4097" s="3">
        <f t="shared" si="445"/>
        <v>-378307.05000000028</v>
      </c>
      <c r="U4097" s="4">
        <f t="shared" si="446"/>
        <v>-0.13386675001282389</v>
      </c>
      <c r="V4097" s="2" t="s">
        <v>44</v>
      </c>
      <c r="W4097" s="2" t="s">
        <v>134</v>
      </c>
      <c r="X4097" s="2" t="s">
        <v>264</v>
      </c>
      <c r="Y4097" s="2">
        <v>83.5</v>
      </c>
      <c r="Z4097" s="2" t="s">
        <v>6123</v>
      </c>
      <c r="AA4097" s="2" t="s">
        <v>63</v>
      </c>
      <c r="AB4097" s="2" t="s">
        <v>182</v>
      </c>
      <c r="AC4097" s="2">
        <v>5.14</v>
      </c>
      <c r="AD4097" s="3">
        <v>0</v>
      </c>
      <c r="AE4097" s="5">
        <v>0</v>
      </c>
      <c r="AF4097" s="2">
        <v>0</v>
      </c>
      <c r="AG4097" s="3">
        <f t="shared" si="447"/>
        <v>0</v>
      </c>
      <c r="AH4097" s="2" t="s">
        <v>50</v>
      </c>
      <c r="AI4097" s="3">
        <v>0</v>
      </c>
    </row>
    <row r="4098" spans="1:35" x14ac:dyDescent="0.3">
      <c r="A4098" s="2" t="s">
        <v>9214</v>
      </c>
      <c r="B4098" s="2" t="s">
        <v>1197</v>
      </c>
      <c r="C4098" s="2" t="s">
        <v>329</v>
      </c>
      <c r="D4098" s="2" t="s">
        <v>38</v>
      </c>
      <c r="E4098" s="2">
        <v>2021</v>
      </c>
      <c r="F4098" s="2" t="s">
        <v>55</v>
      </c>
      <c r="G4098" s="2" t="s">
        <v>40</v>
      </c>
      <c r="H4098" s="2" t="s">
        <v>41</v>
      </c>
      <c r="I4098" s="2" t="s">
        <v>55</v>
      </c>
      <c r="J4098" s="2" t="s">
        <v>84</v>
      </c>
      <c r="K4098" s="3">
        <v>499318.54</v>
      </c>
      <c r="L4098" s="3">
        <v>191827.77</v>
      </c>
      <c r="M4098" s="3">
        <f t="shared" ref="M4098:M4161" si="448">K4098-L4098</f>
        <v>307490.77</v>
      </c>
      <c r="N4098" s="3">
        <v>98717.34</v>
      </c>
      <c r="O4098" s="3">
        <f t="shared" ref="O4098:O4161" si="449">M4098-N4098</f>
        <v>208773.43000000002</v>
      </c>
      <c r="P4098" s="3">
        <v>165600.37</v>
      </c>
      <c r="Q4098" s="4">
        <f t="shared" ref="Q4098:Q4161" si="450">IF(K4098&lt;&gt;0,M4098/K4098,0)</f>
        <v>0.61582085455909574</v>
      </c>
      <c r="R4098" s="4">
        <f t="shared" ref="R4098:R4161" si="451">IF(K4098&lt;&gt;0,P4098/K4098,0)</f>
        <v>0.33165275617444528</v>
      </c>
      <c r="S4098" s="3">
        <v>534476.75</v>
      </c>
      <c r="T4098" s="3">
        <f t="shared" ref="T4098:T4161" si="452">K4098-S4098</f>
        <v>-35158.210000000021</v>
      </c>
      <c r="U4098" s="4">
        <f t="shared" ref="U4098:U4161" si="453">IF(S4098&lt;&gt;0,T4098/S4098,0)</f>
        <v>-6.5780616275637846E-2</v>
      </c>
      <c r="V4098" s="2" t="s">
        <v>133</v>
      </c>
      <c r="W4098" s="2" t="s">
        <v>125</v>
      </c>
      <c r="X4098" s="2" t="s">
        <v>46</v>
      </c>
      <c r="Y4098" s="2">
        <v>0.89</v>
      </c>
      <c r="Z4098" s="2" t="s">
        <v>9215</v>
      </c>
      <c r="AA4098" s="2" t="s">
        <v>141</v>
      </c>
      <c r="AB4098" s="2" t="s">
        <v>88</v>
      </c>
      <c r="AC4098" s="2">
        <v>7.33</v>
      </c>
      <c r="AD4098" s="3">
        <v>0</v>
      </c>
      <c r="AE4098" s="5">
        <v>0</v>
      </c>
      <c r="AF4098" s="2">
        <v>0</v>
      </c>
      <c r="AG4098" s="3">
        <f t="shared" ref="AG4098:AG4161" si="454">IF(AD4098&gt;0,(AD4098*(AE4098/100/12)*(1+AE4098/100/12)^AF4098)/((1+AE4098/100/12)^AF4098-1),0)</f>
        <v>0</v>
      </c>
      <c r="AH4098" s="2" t="s">
        <v>50</v>
      </c>
      <c r="AI4098" s="3">
        <v>0</v>
      </c>
    </row>
    <row r="4099" spans="1:35" x14ac:dyDescent="0.3">
      <c r="A4099" s="2" t="s">
        <v>9216</v>
      </c>
      <c r="B4099" s="2" t="s">
        <v>4385</v>
      </c>
      <c r="C4099" s="2" t="s">
        <v>333</v>
      </c>
      <c r="D4099" s="2" t="s">
        <v>54</v>
      </c>
      <c r="E4099" s="2">
        <v>2024</v>
      </c>
      <c r="F4099" s="2" t="s">
        <v>82</v>
      </c>
      <c r="G4099" s="2" t="s">
        <v>40</v>
      </c>
      <c r="H4099" s="2" t="s">
        <v>171</v>
      </c>
      <c r="I4099" s="2" t="s">
        <v>55</v>
      </c>
      <c r="J4099" s="2" t="s">
        <v>84</v>
      </c>
      <c r="K4099" s="3">
        <v>5590411.3799999999</v>
      </c>
      <c r="L4099" s="3">
        <v>1890007.38</v>
      </c>
      <c r="M4099" s="3">
        <f t="shared" si="448"/>
        <v>3700404</v>
      </c>
      <c r="N4099" s="3">
        <v>993040.41</v>
      </c>
      <c r="O4099" s="3">
        <f t="shared" si="449"/>
        <v>2707363.59</v>
      </c>
      <c r="P4099" s="3">
        <v>1960748.5</v>
      </c>
      <c r="Q4099" s="4">
        <f t="shared" si="450"/>
        <v>0.66191980311831722</v>
      </c>
      <c r="R4099" s="4">
        <f t="shared" si="451"/>
        <v>0.35073420661217958</v>
      </c>
      <c r="S4099" s="3">
        <v>4605925.18</v>
      </c>
      <c r="T4099" s="3">
        <f t="shared" si="452"/>
        <v>984486.20000000019</v>
      </c>
      <c r="U4099" s="4">
        <f t="shared" si="453"/>
        <v>0.21374341994847607</v>
      </c>
      <c r="V4099" s="2" t="s">
        <v>107</v>
      </c>
      <c r="W4099" s="2" t="s">
        <v>60</v>
      </c>
      <c r="X4099" s="2" t="s">
        <v>86</v>
      </c>
      <c r="Y4099" s="2">
        <v>0.92</v>
      </c>
      <c r="Z4099" s="2" t="s">
        <v>9217</v>
      </c>
      <c r="AA4099" s="2" t="s">
        <v>48</v>
      </c>
      <c r="AB4099" s="2" t="s">
        <v>88</v>
      </c>
      <c r="AC4099" s="2">
        <v>1.84</v>
      </c>
      <c r="AD4099" s="3">
        <v>0</v>
      </c>
      <c r="AE4099" s="5">
        <v>0</v>
      </c>
      <c r="AF4099" s="2">
        <v>0</v>
      </c>
      <c r="AG4099" s="3">
        <f t="shared" si="454"/>
        <v>0</v>
      </c>
      <c r="AH4099" s="2" t="s">
        <v>50</v>
      </c>
      <c r="AI4099" s="3">
        <v>0</v>
      </c>
    </row>
    <row r="4100" spans="1:35" x14ac:dyDescent="0.3">
      <c r="A4100" s="2" t="s">
        <v>9218</v>
      </c>
      <c r="B4100" s="2" t="s">
        <v>1533</v>
      </c>
      <c r="C4100" s="2" t="s">
        <v>956</v>
      </c>
      <c r="D4100" s="2" t="s">
        <v>104</v>
      </c>
      <c r="E4100" s="2">
        <v>2022</v>
      </c>
      <c r="F4100" s="2" t="s">
        <v>92</v>
      </c>
      <c r="G4100" s="2" t="s">
        <v>40</v>
      </c>
      <c r="H4100" s="2" t="s">
        <v>171</v>
      </c>
      <c r="I4100" s="2" t="s">
        <v>55</v>
      </c>
      <c r="J4100" s="2" t="s">
        <v>84</v>
      </c>
      <c r="K4100" s="3">
        <v>6547829.6699999999</v>
      </c>
      <c r="L4100" s="3">
        <v>2349923.5099999998</v>
      </c>
      <c r="M4100" s="3">
        <f t="shared" si="448"/>
        <v>4197906.16</v>
      </c>
      <c r="N4100" s="3">
        <v>1071629.5900000001</v>
      </c>
      <c r="O4100" s="3">
        <f t="shared" si="449"/>
        <v>3126276.5700000003</v>
      </c>
      <c r="P4100" s="3">
        <v>2301328.42</v>
      </c>
      <c r="Q4100" s="4">
        <f t="shared" si="450"/>
        <v>0.64111413576217846</v>
      </c>
      <c r="R4100" s="4">
        <f t="shared" si="451"/>
        <v>0.35146430740920603</v>
      </c>
      <c r="S4100" s="3">
        <v>7556738.54</v>
      </c>
      <c r="T4100" s="3">
        <f t="shared" si="452"/>
        <v>-1008908.8700000001</v>
      </c>
      <c r="U4100" s="4">
        <f t="shared" si="453"/>
        <v>-0.13351115228607607</v>
      </c>
      <c r="V4100" s="2" t="s">
        <v>73</v>
      </c>
      <c r="W4100" s="2" t="s">
        <v>117</v>
      </c>
      <c r="X4100" s="2" t="s">
        <v>86</v>
      </c>
      <c r="Y4100" s="2">
        <v>0.92</v>
      </c>
      <c r="Z4100" s="2" t="s">
        <v>9219</v>
      </c>
      <c r="AA4100" s="2" t="s">
        <v>99</v>
      </c>
      <c r="AB4100" s="2" t="s">
        <v>209</v>
      </c>
      <c r="AC4100" s="2">
        <v>8.49</v>
      </c>
      <c r="AD4100" s="3">
        <v>0</v>
      </c>
      <c r="AE4100" s="5">
        <v>0</v>
      </c>
      <c r="AF4100" s="2">
        <v>0</v>
      </c>
      <c r="AG4100" s="3">
        <f t="shared" si="454"/>
        <v>0</v>
      </c>
      <c r="AH4100" s="2" t="s">
        <v>50</v>
      </c>
      <c r="AI4100" s="3">
        <v>0</v>
      </c>
    </row>
    <row r="4101" spans="1:35" x14ac:dyDescent="0.3">
      <c r="A4101" s="2" t="s">
        <v>9220</v>
      </c>
      <c r="B4101" s="2" t="s">
        <v>9221</v>
      </c>
      <c r="C4101" s="2" t="s">
        <v>91</v>
      </c>
      <c r="D4101" s="2" t="s">
        <v>38</v>
      </c>
      <c r="E4101" s="2">
        <v>2022</v>
      </c>
      <c r="F4101" s="2" t="s">
        <v>68</v>
      </c>
      <c r="G4101" s="2" t="s">
        <v>114</v>
      </c>
      <c r="H4101" s="2" t="s">
        <v>115</v>
      </c>
      <c r="I4101" s="2" t="s">
        <v>42</v>
      </c>
      <c r="J4101" s="2" t="s">
        <v>43</v>
      </c>
      <c r="K4101" s="3">
        <v>6901447.4199999999</v>
      </c>
      <c r="L4101" s="3">
        <v>3984994.95</v>
      </c>
      <c r="M4101" s="3">
        <f t="shared" si="448"/>
        <v>2916452.4699999997</v>
      </c>
      <c r="N4101" s="3">
        <v>928216.45</v>
      </c>
      <c r="O4101" s="3">
        <f t="shared" si="449"/>
        <v>1988236.0199999998</v>
      </c>
      <c r="P4101" s="3">
        <v>1409966.19</v>
      </c>
      <c r="Q4101" s="4">
        <f t="shared" si="450"/>
        <v>0.42258562479926853</v>
      </c>
      <c r="R4101" s="4">
        <f t="shared" si="451"/>
        <v>0.20430006985404228</v>
      </c>
      <c r="S4101" s="3">
        <v>7267641.8099999996</v>
      </c>
      <c r="T4101" s="3">
        <f t="shared" si="452"/>
        <v>-366194.38999999966</v>
      </c>
      <c r="U4101" s="4">
        <f t="shared" si="453"/>
        <v>-5.0386961764699256E-2</v>
      </c>
      <c r="V4101" s="2" t="s">
        <v>44</v>
      </c>
      <c r="W4101" s="2" t="s">
        <v>207</v>
      </c>
      <c r="X4101" s="2" t="s">
        <v>118</v>
      </c>
      <c r="Y4101" s="2">
        <v>3.75</v>
      </c>
      <c r="Z4101" s="2" t="s">
        <v>9222</v>
      </c>
      <c r="AA4101" s="2" t="s">
        <v>48</v>
      </c>
      <c r="AB4101" s="2" t="s">
        <v>49</v>
      </c>
      <c r="AC4101" s="2">
        <v>6.25</v>
      </c>
      <c r="AD4101" s="3">
        <v>0</v>
      </c>
      <c r="AE4101" s="5">
        <v>0</v>
      </c>
      <c r="AF4101" s="2">
        <v>0</v>
      </c>
      <c r="AG4101" s="3">
        <f t="shared" si="454"/>
        <v>0</v>
      </c>
      <c r="AH4101" s="2" t="s">
        <v>50</v>
      </c>
      <c r="AI4101" s="3">
        <v>0</v>
      </c>
    </row>
    <row r="4102" spans="1:35" x14ac:dyDescent="0.3">
      <c r="A4102" s="2" t="s">
        <v>9223</v>
      </c>
      <c r="B4102" s="2" t="s">
        <v>9224</v>
      </c>
      <c r="C4102" s="2" t="s">
        <v>53</v>
      </c>
      <c r="D4102" s="2" t="s">
        <v>54</v>
      </c>
      <c r="E4102" s="2">
        <v>2021</v>
      </c>
      <c r="F4102" s="2" t="s">
        <v>39</v>
      </c>
      <c r="G4102" s="2" t="s">
        <v>40</v>
      </c>
      <c r="H4102" s="2" t="s">
        <v>139</v>
      </c>
      <c r="I4102" s="2" t="s">
        <v>178</v>
      </c>
      <c r="J4102" s="2" t="s">
        <v>197</v>
      </c>
      <c r="K4102" s="3">
        <v>422899.20000000001</v>
      </c>
      <c r="L4102" s="3">
        <v>136439.45000000001</v>
      </c>
      <c r="M4102" s="3">
        <f t="shared" si="448"/>
        <v>286459.75</v>
      </c>
      <c r="N4102" s="3">
        <v>78918.5</v>
      </c>
      <c r="O4102" s="3">
        <f t="shared" si="449"/>
        <v>207541.25</v>
      </c>
      <c r="P4102" s="3">
        <v>159906.1</v>
      </c>
      <c r="Q4102" s="4">
        <f t="shared" si="450"/>
        <v>0.67737122699688246</v>
      </c>
      <c r="R4102" s="4">
        <f t="shared" si="451"/>
        <v>0.37811871008505099</v>
      </c>
      <c r="S4102" s="3">
        <v>472553.5</v>
      </c>
      <c r="T4102" s="3">
        <f t="shared" si="452"/>
        <v>-49654.299999999988</v>
      </c>
      <c r="U4102" s="4">
        <f t="shared" si="453"/>
        <v>-0.1050765680499668</v>
      </c>
      <c r="V4102" s="2" t="s">
        <v>44</v>
      </c>
      <c r="W4102" s="2" t="s">
        <v>117</v>
      </c>
      <c r="X4102" s="2" t="s">
        <v>86</v>
      </c>
      <c r="Y4102" s="2">
        <v>0.92</v>
      </c>
      <c r="Z4102" s="2" t="s">
        <v>9225</v>
      </c>
      <c r="AA4102" s="2" t="s">
        <v>148</v>
      </c>
      <c r="AB4102" s="2" t="s">
        <v>77</v>
      </c>
      <c r="AC4102" s="2">
        <v>3.33</v>
      </c>
      <c r="AD4102" s="3">
        <v>3206393.11</v>
      </c>
      <c r="AE4102" s="5">
        <v>12.23</v>
      </c>
      <c r="AF4102" s="2">
        <v>24</v>
      </c>
      <c r="AG4102" s="3">
        <f t="shared" si="454"/>
        <v>151280.68099061211</v>
      </c>
      <c r="AH4102" s="2" t="s">
        <v>50</v>
      </c>
      <c r="AI4102" s="3">
        <v>0</v>
      </c>
    </row>
    <row r="4103" spans="1:35" x14ac:dyDescent="0.3">
      <c r="A4103" s="2" t="s">
        <v>9226</v>
      </c>
      <c r="B4103" s="2" t="s">
        <v>9227</v>
      </c>
      <c r="C4103" s="2" t="s">
        <v>403</v>
      </c>
      <c r="D4103" s="2" t="s">
        <v>54</v>
      </c>
      <c r="E4103" s="2">
        <v>2021</v>
      </c>
      <c r="F4103" s="2" t="s">
        <v>82</v>
      </c>
      <c r="G4103" s="2" t="s">
        <v>93</v>
      </c>
      <c r="H4103" s="2" t="s">
        <v>94</v>
      </c>
      <c r="I4103" s="2" t="s">
        <v>42</v>
      </c>
      <c r="J4103" s="2" t="s">
        <v>146</v>
      </c>
      <c r="K4103" s="3">
        <v>2984387.72</v>
      </c>
      <c r="L4103" s="3">
        <v>849216.95</v>
      </c>
      <c r="M4103" s="3">
        <f t="shared" si="448"/>
        <v>2135170.7700000005</v>
      </c>
      <c r="N4103" s="3">
        <v>255706.64</v>
      </c>
      <c r="O4103" s="3">
        <f t="shared" si="449"/>
        <v>1879464.1300000004</v>
      </c>
      <c r="P4103" s="3">
        <v>1336604.5900000001</v>
      </c>
      <c r="Q4103" s="4">
        <f t="shared" si="450"/>
        <v>0.7154468421415433</v>
      </c>
      <c r="R4103" s="4">
        <f t="shared" si="451"/>
        <v>0.44786559770457707</v>
      </c>
      <c r="S4103" s="3">
        <v>3481259.02</v>
      </c>
      <c r="T4103" s="3">
        <f t="shared" si="452"/>
        <v>-496871.29999999981</v>
      </c>
      <c r="U4103" s="4">
        <f t="shared" si="453"/>
        <v>-0.14272747220056031</v>
      </c>
      <c r="V4103" s="2" t="s">
        <v>107</v>
      </c>
      <c r="W4103" s="2" t="s">
        <v>207</v>
      </c>
      <c r="X4103" s="2" t="s">
        <v>97</v>
      </c>
      <c r="Y4103" s="2">
        <v>1550</v>
      </c>
      <c r="Z4103" s="2" t="s">
        <v>7227</v>
      </c>
      <c r="AA4103" s="2" t="s">
        <v>148</v>
      </c>
      <c r="AB4103" s="2" t="s">
        <v>149</v>
      </c>
      <c r="AC4103" s="2">
        <v>4.13</v>
      </c>
      <c r="AD4103" s="3">
        <v>0</v>
      </c>
      <c r="AE4103" s="5">
        <v>0</v>
      </c>
      <c r="AF4103" s="2">
        <v>0</v>
      </c>
      <c r="AG4103" s="3">
        <f t="shared" si="454"/>
        <v>0</v>
      </c>
      <c r="AH4103" s="2" t="s">
        <v>50</v>
      </c>
      <c r="AI4103" s="3">
        <v>0</v>
      </c>
    </row>
    <row r="4104" spans="1:35" x14ac:dyDescent="0.3">
      <c r="A4104" s="2" t="s">
        <v>9228</v>
      </c>
      <c r="B4104" s="2" t="s">
        <v>909</v>
      </c>
      <c r="C4104" s="2" t="s">
        <v>227</v>
      </c>
      <c r="D4104" s="2" t="s">
        <v>104</v>
      </c>
      <c r="E4104" s="2">
        <v>2023</v>
      </c>
      <c r="F4104" s="2" t="s">
        <v>82</v>
      </c>
      <c r="G4104" s="2" t="s">
        <v>40</v>
      </c>
      <c r="H4104" s="2" t="s">
        <v>279</v>
      </c>
      <c r="I4104" s="2" t="s">
        <v>42</v>
      </c>
      <c r="J4104" s="2" t="s">
        <v>166</v>
      </c>
      <c r="K4104" s="3">
        <v>7210448.0700000003</v>
      </c>
      <c r="L4104" s="3">
        <v>2495720.42</v>
      </c>
      <c r="M4104" s="3">
        <f t="shared" si="448"/>
        <v>4714727.6500000004</v>
      </c>
      <c r="N4104" s="3">
        <v>608195.64</v>
      </c>
      <c r="O4104" s="3">
        <f t="shared" si="449"/>
        <v>4106532.0100000002</v>
      </c>
      <c r="P4104" s="3">
        <v>3209626.22</v>
      </c>
      <c r="Q4104" s="4">
        <f t="shared" si="450"/>
        <v>0.65387443390879318</v>
      </c>
      <c r="R4104" s="4">
        <f t="shared" si="451"/>
        <v>0.44513547408434495</v>
      </c>
      <c r="S4104" s="3">
        <v>7800193.9400000004</v>
      </c>
      <c r="T4104" s="3">
        <f t="shared" si="452"/>
        <v>-589745.87000000011</v>
      </c>
      <c r="U4104" s="4">
        <f t="shared" si="453"/>
        <v>-7.5606564982408642E-2</v>
      </c>
      <c r="V4104" s="2" t="s">
        <v>124</v>
      </c>
      <c r="W4104" s="2" t="s">
        <v>96</v>
      </c>
      <c r="X4104" s="2" t="s">
        <v>280</v>
      </c>
      <c r="Y4104" s="2">
        <v>0.79</v>
      </c>
      <c r="Z4104" s="2" t="s">
        <v>4912</v>
      </c>
      <c r="AA4104" s="2" t="s">
        <v>76</v>
      </c>
      <c r="AB4104" s="2" t="s">
        <v>242</v>
      </c>
      <c r="AC4104" s="2">
        <v>7.03</v>
      </c>
      <c r="AD4104" s="3">
        <v>0</v>
      </c>
      <c r="AE4104" s="5">
        <v>0</v>
      </c>
      <c r="AF4104" s="2">
        <v>0</v>
      </c>
      <c r="AG4104" s="3">
        <f t="shared" si="454"/>
        <v>0</v>
      </c>
      <c r="AH4104" s="2" t="s">
        <v>50</v>
      </c>
      <c r="AI4104" s="3">
        <v>0</v>
      </c>
    </row>
    <row r="4105" spans="1:35" x14ac:dyDescent="0.3">
      <c r="A4105" s="2" t="s">
        <v>9229</v>
      </c>
      <c r="B4105" s="2" t="s">
        <v>4176</v>
      </c>
      <c r="C4105" s="2" t="s">
        <v>452</v>
      </c>
      <c r="D4105" s="2" t="s">
        <v>38</v>
      </c>
      <c r="E4105" s="2">
        <v>2021</v>
      </c>
      <c r="F4105" s="2" t="s">
        <v>105</v>
      </c>
      <c r="G4105" s="2" t="s">
        <v>69</v>
      </c>
      <c r="H4105" s="2" t="s">
        <v>272</v>
      </c>
      <c r="I4105" s="2" t="s">
        <v>39</v>
      </c>
      <c r="J4105" s="2" t="s">
        <v>566</v>
      </c>
      <c r="K4105" s="3">
        <v>9521458.1799999997</v>
      </c>
      <c r="L4105" s="3">
        <v>5001857.2300000004</v>
      </c>
      <c r="M4105" s="3">
        <f t="shared" si="448"/>
        <v>4519600.9499999993</v>
      </c>
      <c r="N4105" s="3">
        <v>1677468.57</v>
      </c>
      <c r="O4105" s="3">
        <f t="shared" si="449"/>
        <v>2842132.379999999</v>
      </c>
      <c r="P4105" s="3">
        <v>2110759.63</v>
      </c>
      <c r="Q4105" s="4">
        <f t="shared" si="450"/>
        <v>0.47467529285519577</v>
      </c>
      <c r="R4105" s="4">
        <f t="shared" si="451"/>
        <v>0.22168449307834906</v>
      </c>
      <c r="S4105" s="3">
        <v>8530201.8300000001</v>
      </c>
      <c r="T4105" s="3">
        <f t="shared" si="452"/>
        <v>991256.34999999963</v>
      </c>
      <c r="U4105" s="4">
        <f t="shared" si="453"/>
        <v>0.1162054978012167</v>
      </c>
      <c r="V4105" s="2" t="s">
        <v>133</v>
      </c>
      <c r="W4105" s="2" t="s">
        <v>45</v>
      </c>
      <c r="X4105" s="2" t="s">
        <v>274</v>
      </c>
      <c r="Y4105" s="2">
        <v>1</v>
      </c>
      <c r="Z4105" s="2" t="s">
        <v>5729</v>
      </c>
      <c r="AA4105" s="2" t="s">
        <v>76</v>
      </c>
      <c r="AB4105" s="2" t="s">
        <v>142</v>
      </c>
      <c r="AC4105" s="2">
        <v>3.9</v>
      </c>
      <c r="AD4105" s="3">
        <v>0</v>
      </c>
      <c r="AE4105" s="5">
        <v>0</v>
      </c>
      <c r="AF4105" s="2">
        <v>0</v>
      </c>
      <c r="AG4105" s="3">
        <f t="shared" si="454"/>
        <v>0</v>
      </c>
      <c r="AH4105" s="2" t="s">
        <v>50</v>
      </c>
      <c r="AI4105" s="3">
        <v>0</v>
      </c>
    </row>
    <row r="4106" spans="1:35" x14ac:dyDescent="0.3">
      <c r="A4106" s="2" t="s">
        <v>9230</v>
      </c>
      <c r="B4106" s="2" t="s">
        <v>2716</v>
      </c>
      <c r="C4106" s="2" t="s">
        <v>261</v>
      </c>
      <c r="D4106" s="2" t="s">
        <v>54</v>
      </c>
      <c r="E4106" s="2">
        <v>2024</v>
      </c>
      <c r="F4106" s="2" t="s">
        <v>92</v>
      </c>
      <c r="G4106" s="2" t="s">
        <v>93</v>
      </c>
      <c r="H4106" s="2" t="s">
        <v>221</v>
      </c>
      <c r="I4106" s="2" t="s">
        <v>39</v>
      </c>
      <c r="J4106" s="2" t="s">
        <v>273</v>
      </c>
      <c r="K4106" s="3">
        <v>144903.76</v>
      </c>
      <c r="L4106" s="3">
        <v>67263.97</v>
      </c>
      <c r="M4106" s="3">
        <f t="shared" si="448"/>
        <v>77639.790000000008</v>
      </c>
      <c r="N4106" s="3">
        <v>24615.759999999998</v>
      </c>
      <c r="O4106" s="3">
        <f t="shared" si="449"/>
        <v>53024.030000000013</v>
      </c>
      <c r="P4106" s="3">
        <v>38704.589999999997</v>
      </c>
      <c r="Q4106" s="4">
        <f t="shared" si="450"/>
        <v>0.53580245260716497</v>
      </c>
      <c r="R4106" s="4">
        <f t="shared" si="451"/>
        <v>0.26710549125847388</v>
      </c>
      <c r="S4106" s="3">
        <v>122418.8</v>
      </c>
      <c r="T4106" s="3">
        <f t="shared" si="452"/>
        <v>22484.960000000006</v>
      </c>
      <c r="U4106" s="4">
        <f t="shared" si="453"/>
        <v>0.183672442467987</v>
      </c>
      <c r="V4106" s="2" t="s">
        <v>124</v>
      </c>
      <c r="W4106" s="2" t="s">
        <v>45</v>
      </c>
      <c r="X4106" s="2" t="s">
        <v>222</v>
      </c>
      <c r="Y4106" s="2">
        <v>18.899999999999999</v>
      </c>
      <c r="Z4106" s="2" t="s">
        <v>9231</v>
      </c>
      <c r="AA4106" s="2" t="s">
        <v>48</v>
      </c>
      <c r="AB4106" s="2" t="s">
        <v>64</v>
      </c>
      <c r="AC4106" s="2">
        <v>8.0399999999999991</v>
      </c>
      <c r="AD4106" s="3">
        <v>0</v>
      </c>
      <c r="AE4106" s="5">
        <v>0</v>
      </c>
      <c r="AF4106" s="2">
        <v>0</v>
      </c>
      <c r="AG4106" s="3">
        <f t="shared" si="454"/>
        <v>0</v>
      </c>
      <c r="AH4106" s="2" t="s">
        <v>50</v>
      </c>
      <c r="AI4106" s="3">
        <v>0</v>
      </c>
    </row>
    <row r="4107" spans="1:35" x14ac:dyDescent="0.3">
      <c r="A4107" s="2" t="s">
        <v>9232</v>
      </c>
      <c r="B4107" s="2" t="s">
        <v>9233</v>
      </c>
      <c r="C4107" s="2" t="s">
        <v>435</v>
      </c>
      <c r="D4107" s="2" t="s">
        <v>81</v>
      </c>
      <c r="E4107" s="2">
        <v>2021</v>
      </c>
      <c r="F4107" s="2" t="s">
        <v>39</v>
      </c>
      <c r="G4107" s="2" t="s">
        <v>56</v>
      </c>
      <c r="H4107" s="2" t="s">
        <v>57</v>
      </c>
      <c r="I4107" s="2" t="s">
        <v>131</v>
      </c>
      <c r="J4107" s="2" t="s">
        <v>268</v>
      </c>
      <c r="K4107" s="3">
        <v>1972334.71</v>
      </c>
      <c r="L4107" s="3">
        <v>616418.78</v>
      </c>
      <c r="M4107" s="3">
        <f t="shared" si="448"/>
        <v>1355915.93</v>
      </c>
      <c r="N4107" s="3">
        <v>326822.71000000002</v>
      </c>
      <c r="O4107" s="3">
        <f t="shared" si="449"/>
        <v>1029093.22</v>
      </c>
      <c r="P4107" s="3">
        <v>800740.22</v>
      </c>
      <c r="Q4107" s="4">
        <f t="shared" si="450"/>
        <v>0.68746745829971223</v>
      </c>
      <c r="R4107" s="4">
        <f t="shared" si="451"/>
        <v>0.40598596979515711</v>
      </c>
      <c r="S4107" s="3">
        <v>1618567.12</v>
      </c>
      <c r="T4107" s="3">
        <f t="shared" si="452"/>
        <v>353767.58999999985</v>
      </c>
      <c r="U4107" s="4">
        <f t="shared" si="453"/>
        <v>0.2185683779366529</v>
      </c>
      <c r="V4107" s="2" t="s">
        <v>85</v>
      </c>
      <c r="W4107" s="2" t="s">
        <v>45</v>
      </c>
      <c r="X4107" s="2" t="s">
        <v>61</v>
      </c>
      <c r="Y4107" s="2">
        <v>1.53</v>
      </c>
      <c r="Z4107" s="2" t="s">
        <v>9234</v>
      </c>
      <c r="AA4107" s="2" t="s">
        <v>148</v>
      </c>
      <c r="AB4107" s="2" t="s">
        <v>182</v>
      </c>
      <c r="AC4107" s="2">
        <v>1.37</v>
      </c>
      <c r="AD4107" s="3">
        <v>0</v>
      </c>
      <c r="AE4107" s="5">
        <v>0</v>
      </c>
      <c r="AF4107" s="2">
        <v>0</v>
      </c>
      <c r="AG4107" s="3">
        <f t="shared" si="454"/>
        <v>0</v>
      </c>
      <c r="AH4107" s="2" t="s">
        <v>230</v>
      </c>
      <c r="AI4107" s="3">
        <v>0</v>
      </c>
    </row>
    <row r="4108" spans="1:35" x14ac:dyDescent="0.3">
      <c r="A4108" s="2" t="s">
        <v>9235</v>
      </c>
      <c r="B4108" s="2" t="s">
        <v>3859</v>
      </c>
      <c r="C4108" s="2" t="s">
        <v>329</v>
      </c>
      <c r="D4108" s="2" t="s">
        <v>38</v>
      </c>
      <c r="E4108" s="2">
        <v>2021</v>
      </c>
      <c r="F4108" s="2" t="s">
        <v>55</v>
      </c>
      <c r="G4108" s="2" t="s">
        <v>40</v>
      </c>
      <c r="H4108" s="2" t="s">
        <v>41</v>
      </c>
      <c r="I4108" s="2" t="s">
        <v>55</v>
      </c>
      <c r="J4108" s="2" t="s">
        <v>540</v>
      </c>
      <c r="K4108" s="3">
        <v>1128926.93</v>
      </c>
      <c r="L4108" s="3">
        <v>547902.09</v>
      </c>
      <c r="M4108" s="3">
        <f t="shared" si="448"/>
        <v>581024.84</v>
      </c>
      <c r="N4108" s="3">
        <v>145782.34</v>
      </c>
      <c r="O4108" s="3">
        <f t="shared" si="449"/>
        <v>435242.5</v>
      </c>
      <c r="P4108" s="3">
        <v>332951.25</v>
      </c>
      <c r="Q4108" s="4">
        <f t="shared" si="450"/>
        <v>0.51467001500265386</v>
      </c>
      <c r="R4108" s="4">
        <f t="shared" si="451"/>
        <v>0.29492719249774652</v>
      </c>
      <c r="S4108" s="3">
        <v>1019430.2</v>
      </c>
      <c r="T4108" s="3">
        <f t="shared" si="452"/>
        <v>109496.72999999998</v>
      </c>
      <c r="U4108" s="4">
        <f t="shared" si="453"/>
        <v>0.10740973732188823</v>
      </c>
      <c r="V4108" s="2" t="s">
        <v>44</v>
      </c>
      <c r="W4108" s="2" t="s">
        <v>45</v>
      </c>
      <c r="X4108" s="2" t="s">
        <v>46</v>
      </c>
      <c r="Y4108" s="2">
        <v>0.89</v>
      </c>
      <c r="Z4108" s="2" t="s">
        <v>9236</v>
      </c>
      <c r="AA4108" s="2" t="s">
        <v>224</v>
      </c>
      <c r="AB4108" s="2" t="s">
        <v>110</v>
      </c>
      <c r="AC4108" s="2">
        <v>2.7</v>
      </c>
      <c r="AD4108" s="3">
        <v>0</v>
      </c>
      <c r="AE4108" s="5">
        <v>0</v>
      </c>
      <c r="AF4108" s="2">
        <v>0</v>
      </c>
      <c r="AG4108" s="3">
        <f t="shared" si="454"/>
        <v>0</v>
      </c>
      <c r="AH4108" s="2" t="s">
        <v>50</v>
      </c>
      <c r="AI4108" s="3">
        <v>0</v>
      </c>
    </row>
    <row r="4109" spans="1:35" x14ac:dyDescent="0.3">
      <c r="A4109" s="2" t="s">
        <v>9237</v>
      </c>
      <c r="B4109" s="2" t="s">
        <v>1629</v>
      </c>
      <c r="C4109" s="2" t="s">
        <v>435</v>
      </c>
      <c r="D4109" s="2" t="s">
        <v>81</v>
      </c>
      <c r="E4109" s="2">
        <v>2021</v>
      </c>
      <c r="F4109" s="2" t="s">
        <v>55</v>
      </c>
      <c r="G4109" s="2" t="s">
        <v>40</v>
      </c>
      <c r="H4109" s="2" t="s">
        <v>41</v>
      </c>
      <c r="I4109" s="2" t="s">
        <v>55</v>
      </c>
      <c r="J4109" s="2" t="s">
        <v>84</v>
      </c>
      <c r="K4109" s="3">
        <v>2647881.21</v>
      </c>
      <c r="L4109" s="3">
        <v>1303882.78</v>
      </c>
      <c r="M4109" s="3">
        <f t="shared" si="448"/>
        <v>1343998.43</v>
      </c>
      <c r="N4109" s="3">
        <v>255470.81</v>
      </c>
      <c r="O4109" s="3">
        <f t="shared" si="449"/>
        <v>1088527.6199999999</v>
      </c>
      <c r="P4109" s="3">
        <v>810554.98</v>
      </c>
      <c r="Q4109" s="4">
        <f t="shared" si="450"/>
        <v>0.5075750471449586</v>
      </c>
      <c r="R4109" s="4">
        <f t="shared" si="451"/>
        <v>0.3061145556450397</v>
      </c>
      <c r="S4109" s="3">
        <v>3034080.73</v>
      </c>
      <c r="T4109" s="3">
        <f t="shared" si="452"/>
        <v>-386199.52</v>
      </c>
      <c r="U4109" s="4">
        <f t="shared" si="453"/>
        <v>-0.12728716022002487</v>
      </c>
      <c r="V4109" s="2" t="s">
        <v>133</v>
      </c>
      <c r="W4109" s="2" t="s">
        <v>45</v>
      </c>
      <c r="X4109" s="2" t="s">
        <v>46</v>
      </c>
      <c r="Y4109" s="2">
        <v>0.89</v>
      </c>
      <c r="Z4109" s="2" t="s">
        <v>9238</v>
      </c>
      <c r="AA4109" s="2" t="s">
        <v>141</v>
      </c>
      <c r="AB4109" s="2" t="s">
        <v>110</v>
      </c>
      <c r="AC4109" s="2">
        <v>5.78</v>
      </c>
      <c r="AD4109" s="3">
        <v>0</v>
      </c>
      <c r="AE4109" s="5">
        <v>0</v>
      </c>
      <c r="AF4109" s="2">
        <v>0</v>
      </c>
      <c r="AG4109" s="3">
        <f t="shared" si="454"/>
        <v>0</v>
      </c>
      <c r="AH4109" s="2" t="s">
        <v>50</v>
      </c>
      <c r="AI4109" s="3">
        <v>0</v>
      </c>
    </row>
    <row r="4110" spans="1:35" x14ac:dyDescent="0.3">
      <c r="A4110" s="2" t="s">
        <v>9239</v>
      </c>
      <c r="B4110" s="2" t="s">
        <v>5154</v>
      </c>
      <c r="C4110" s="2" t="s">
        <v>201</v>
      </c>
      <c r="D4110" s="2" t="s">
        <v>54</v>
      </c>
      <c r="E4110" s="2">
        <v>2020</v>
      </c>
      <c r="F4110" s="2" t="s">
        <v>39</v>
      </c>
      <c r="G4110" s="2" t="s">
        <v>40</v>
      </c>
      <c r="H4110" s="2" t="s">
        <v>139</v>
      </c>
      <c r="I4110" s="2" t="s">
        <v>71</v>
      </c>
      <c r="J4110" s="2" t="s">
        <v>72</v>
      </c>
      <c r="K4110" s="3">
        <v>1615890.42</v>
      </c>
      <c r="L4110" s="3">
        <v>741854.32</v>
      </c>
      <c r="M4110" s="3">
        <f t="shared" si="448"/>
        <v>874036.1</v>
      </c>
      <c r="N4110" s="3">
        <v>232115.69</v>
      </c>
      <c r="O4110" s="3">
        <f t="shared" si="449"/>
        <v>641920.40999999992</v>
      </c>
      <c r="P4110" s="3">
        <v>457916.28</v>
      </c>
      <c r="Q4110" s="4">
        <f t="shared" si="450"/>
        <v>0.54090060141578167</v>
      </c>
      <c r="R4110" s="4">
        <f t="shared" si="451"/>
        <v>0.28338325070334908</v>
      </c>
      <c r="S4110" s="3">
        <v>1470813.77</v>
      </c>
      <c r="T4110" s="3">
        <f t="shared" si="452"/>
        <v>145076.64999999991</v>
      </c>
      <c r="U4110" s="4">
        <f t="shared" si="453"/>
        <v>9.8636994675403336E-2</v>
      </c>
      <c r="V4110" s="2" t="s">
        <v>107</v>
      </c>
      <c r="W4110" s="2" t="s">
        <v>134</v>
      </c>
      <c r="X4110" s="2" t="s">
        <v>86</v>
      </c>
      <c r="Y4110" s="2">
        <v>0.92</v>
      </c>
      <c r="Z4110" s="2" t="s">
        <v>9240</v>
      </c>
      <c r="AA4110" s="2" t="s">
        <v>148</v>
      </c>
      <c r="AB4110" s="2" t="s">
        <v>77</v>
      </c>
      <c r="AC4110" s="2">
        <v>1.53</v>
      </c>
      <c r="AD4110" s="3">
        <v>0</v>
      </c>
      <c r="AE4110" s="5">
        <v>0</v>
      </c>
      <c r="AF4110" s="2">
        <v>0</v>
      </c>
      <c r="AG4110" s="3">
        <f t="shared" si="454"/>
        <v>0</v>
      </c>
      <c r="AH4110" s="2" t="s">
        <v>50</v>
      </c>
      <c r="AI4110" s="3">
        <v>0</v>
      </c>
    </row>
    <row r="4111" spans="1:35" x14ac:dyDescent="0.3">
      <c r="A4111" s="2" t="s">
        <v>9241</v>
      </c>
      <c r="B4111" s="2" t="s">
        <v>4800</v>
      </c>
      <c r="C4111" s="2" t="s">
        <v>932</v>
      </c>
      <c r="D4111" s="2" t="s">
        <v>81</v>
      </c>
      <c r="E4111" s="2">
        <v>2020</v>
      </c>
      <c r="F4111" s="2" t="s">
        <v>55</v>
      </c>
      <c r="G4111" s="2" t="s">
        <v>56</v>
      </c>
      <c r="H4111" s="2" t="s">
        <v>262</v>
      </c>
      <c r="I4111" s="2" t="s">
        <v>71</v>
      </c>
      <c r="J4111" s="2" t="s">
        <v>293</v>
      </c>
      <c r="K4111" s="3">
        <v>9153963.4100000001</v>
      </c>
      <c r="L4111" s="3">
        <v>5223720.9400000004</v>
      </c>
      <c r="M4111" s="3">
        <f t="shared" si="448"/>
        <v>3930242.4699999997</v>
      </c>
      <c r="N4111" s="3">
        <v>1026360.37</v>
      </c>
      <c r="O4111" s="3">
        <f t="shared" si="449"/>
        <v>2903882.0999999996</v>
      </c>
      <c r="P4111" s="3">
        <v>2100940.33</v>
      </c>
      <c r="Q4111" s="4">
        <f t="shared" si="450"/>
        <v>0.42934871967114402</v>
      </c>
      <c r="R4111" s="4">
        <f t="shared" si="451"/>
        <v>0.2295115499046986</v>
      </c>
      <c r="S4111" s="3">
        <v>10155351.92</v>
      </c>
      <c r="T4111" s="3">
        <f t="shared" si="452"/>
        <v>-1001388.5099999998</v>
      </c>
      <c r="U4111" s="4">
        <f t="shared" si="453"/>
        <v>-9.8606972745854365E-2</v>
      </c>
      <c r="V4111" s="2" t="s">
        <v>44</v>
      </c>
      <c r="W4111" s="2" t="s">
        <v>117</v>
      </c>
      <c r="X4111" s="2" t="s">
        <v>264</v>
      </c>
      <c r="Y4111" s="2">
        <v>83.5</v>
      </c>
      <c r="Z4111" s="2" t="s">
        <v>9242</v>
      </c>
      <c r="AA4111" s="2" t="s">
        <v>48</v>
      </c>
      <c r="AB4111" s="2" t="s">
        <v>49</v>
      </c>
      <c r="AC4111" s="2">
        <v>1.64</v>
      </c>
      <c r="AD4111" s="3">
        <v>0</v>
      </c>
      <c r="AE4111" s="5">
        <v>0</v>
      </c>
      <c r="AF4111" s="2">
        <v>0</v>
      </c>
      <c r="AG4111" s="3">
        <f t="shared" si="454"/>
        <v>0</v>
      </c>
      <c r="AH4111" s="2" t="s">
        <v>50</v>
      </c>
      <c r="AI4111" s="3">
        <v>0</v>
      </c>
    </row>
    <row r="4112" spans="1:35" x14ac:dyDescent="0.3">
      <c r="A4112" s="2" t="s">
        <v>9243</v>
      </c>
      <c r="B4112" s="2" t="s">
        <v>5854</v>
      </c>
      <c r="C4112" s="2" t="s">
        <v>189</v>
      </c>
      <c r="D4112" s="2" t="s">
        <v>54</v>
      </c>
      <c r="E4112" s="2">
        <v>2020</v>
      </c>
      <c r="F4112" s="2" t="s">
        <v>92</v>
      </c>
      <c r="G4112" s="2" t="s">
        <v>114</v>
      </c>
      <c r="H4112" s="2" t="s">
        <v>115</v>
      </c>
      <c r="I4112" s="2" t="s">
        <v>42</v>
      </c>
      <c r="J4112" s="2" t="s">
        <v>146</v>
      </c>
      <c r="K4112" s="3">
        <v>4972900.13</v>
      </c>
      <c r="L4112" s="3">
        <v>1405241.15</v>
      </c>
      <c r="M4112" s="3">
        <f t="shared" si="448"/>
        <v>3567658.98</v>
      </c>
      <c r="N4112" s="3">
        <v>546786.29</v>
      </c>
      <c r="O4112" s="3">
        <f t="shared" si="449"/>
        <v>3020872.69</v>
      </c>
      <c r="P4112" s="3">
        <v>2416185.92</v>
      </c>
      <c r="Q4112" s="4">
        <f t="shared" si="450"/>
        <v>0.71742019480290675</v>
      </c>
      <c r="R4112" s="4">
        <f t="shared" si="451"/>
        <v>0.48587058996497484</v>
      </c>
      <c r="S4112" s="3">
        <v>4690675.28</v>
      </c>
      <c r="T4112" s="3">
        <f t="shared" si="452"/>
        <v>282224.84999999963</v>
      </c>
      <c r="U4112" s="4">
        <f t="shared" si="453"/>
        <v>6.0167211148327369E-2</v>
      </c>
      <c r="V4112" s="2" t="s">
        <v>85</v>
      </c>
      <c r="W4112" s="2" t="s">
        <v>96</v>
      </c>
      <c r="X4112" s="2" t="s">
        <v>118</v>
      </c>
      <c r="Y4112" s="2">
        <v>3.75</v>
      </c>
      <c r="Z4112" s="2" t="s">
        <v>9244</v>
      </c>
      <c r="AA4112" s="2" t="s">
        <v>141</v>
      </c>
      <c r="AB4112" s="2" t="s">
        <v>88</v>
      </c>
      <c r="AC4112" s="2">
        <v>3.89</v>
      </c>
      <c r="AD4112" s="3">
        <v>0</v>
      </c>
      <c r="AE4112" s="5">
        <v>0</v>
      </c>
      <c r="AF4112" s="2">
        <v>0</v>
      </c>
      <c r="AG4112" s="3">
        <f t="shared" si="454"/>
        <v>0</v>
      </c>
      <c r="AH4112" s="2" t="s">
        <v>50</v>
      </c>
      <c r="AI4112" s="3">
        <v>0</v>
      </c>
    </row>
    <row r="4113" spans="1:35" x14ac:dyDescent="0.3">
      <c r="A4113" s="2" t="s">
        <v>9245</v>
      </c>
      <c r="B4113" s="2" t="s">
        <v>5699</v>
      </c>
      <c r="C4113" s="2" t="s">
        <v>227</v>
      </c>
      <c r="D4113" s="2" t="s">
        <v>104</v>
      </c>
      <c r="E4113" s="2">
        <v>2023</v>
      </c>
      <c r="F4113" s="2" t="s">
        <v>82</v>
      </c>
      <c r="G4113" s="2" t="s">
        <v>93</v>
      </c>
      <c r="H4113" s="2" t="s">
        <v>221</v>
      </c>
      <c r="I4113" s="2" t="s">
        <v>131</v>
      </c>
      <c r="J4113" s="2" t="s">
        <v>463</v>
      </c>
      <c r="K4113" s="3">
        <v>6116304.8700000001</v>
      </c>
      <c r="L4113" s="3">
        <v>2006086.22</v>
      </c>
      <c r="M4113" s="3">
        <f t="shared" si="448"/>
        <v>4110218.6500000004</v>
      </c>
      <c r="N4113" s="3">
        <v>1003297.85</v>
      </c>
      <c r="O4113" s="3">
        <f t="shared" si="449"/>
        <v>3106920.8000000003</v>
      </c>
      <c r="P4113" s="3">
        <v>2417514.64</v>
      </c>
      <c r="Q4113" s="4">
        <f t="shared" si="450"/>
        <v>0.672010100438306</v>
      </c>
      <c r="R4113" s="4">
        <f t="shared" si="451"/>
        <v>0.3952573802947138</v>
      </c>
      <c r="S4113" s="3">
        <v>6911058.0099999998</v>
      </c>
      <c r="T4113" s="3">
        <f t="shared" si="452"/>
        <v>-794753.13999999966</v>
      </c>
      <c r="U4113" s="4">
        <f t="shared" si="453"/>
        <v>-0.11499731862328844</v>
      </c>
      <c r="V4113" s="2" t="s">
        <v>124</v>
      </c>
      <c r="W4113" s="2" t="s">
        <v>45</v>
      </c>
      <c r="X4113" s="2" t="s">
        <v>222</v>
      </c>
      <c r="Y4113" s="2">
        <v>18.899999999999999</v>
      </c>
      <c r="Z4113" s="2" t="s">
        <v>9246</v>
      </c>
      <c r="AA4113" s="2" t="s">
        <v>76</v>
      </c>
      <c r="AB4113" s="2" t="s">
        <v>149</v>
      </c>
      <c r="AC4113" s="2">
        <v>2.87</v>
      </c>
      <c r="AD4113" s="3">
        <v>0</v>
      </c>
      <c r="AE4113" s="5">
        <v>0</v>
      </c>
      <c r="AF4113" s="2">
        <v>0</v>
      </c>
      <c r="AG4113" s="3">
        <f t="shared" si="454"/>
        <v>0</v>
      </c>
      <c r="AH4113" s="2" t="s">
        <v>230</v>
      </c>
      <c r="AI4113" s="3">
        <v>0</v>
      </c>
    </row>
    <row r="4114" spans="1:35" x14ac:dyDescent="0.3">
      <c r="A4114" s="2" t="s">
        <v>9247</v>
      </c>
      <c r="B4114" s="2" t="s">
        <v>3993</v>
      </c>
      <c r="C4114" s="2" t="s">
        <v>329</v>
      </c>
      <c r="D4114" s="2" t="s">
        <v>38</v>
      </c>
      <c r="E4114" s="2">
        <v>2021</v>
      </c>
      <c r="F4114" s="2" t="s">
        <v>55</v>
      </c>
      <c r="G4114" s="2" t="s">
        <v>69</v>
      </c>
      <c r="H4114" s="2" t="s">
        <v>165</v>
      </c>
      <c r="I4114" s="2" t="s">
        <v>39</v>
      </c>
      <c r="J4114" s="2" t="s">
        <v>487</v>
      </c>
      <c r="K4114" s="3">
        <v>409443.78</v>
      </c>
      <c r="L4114" s="3">
        <v>119711.66</v>
      </c>
      <c r="M4114" s="3">
        <f t="shared" si="448"/>
        <v>289732.12</v>
      </c>
      <c r="N4114" s="3">
        <v>37102.33</v>
      </c>
      <c r="O4114" s="3">
        <f t="shared" si="449"/>
        <v>252629.78999999998</v>
      </c>
      <c r="P4114" s="3">
        <v>186609.74</v>
      </c>
      <c r="Q4114" s="4">
        <f t="shared" si="450"/>
        <v>0.7076236937828192</v>
      </c>
      <c r="R4114" s="4">
        <f t="shared" si="451"/>
        <v>0.45576401233888564</v>
      </c>
      <c r="S4114" s="3">
        <v>333009.40000000002</v>
      </c>
      <c r="T4114" s="3">
        <f t="shared" si="452"/>
        <v>76434.38</v>
      </c>
      <c r="U4114" s="4">
        <f t="shared" si="453"/>
        <v>0.22952619355489665</v>
      </c>
      <c r="V4114" s="2" t="s">
        <v>73</v>
      </c>
      <c r="W4114" s="2" t="s">
        <v>134</v>
      </c>
      <c r="X4114" s="2" t="s">
        <v>167</v>
      </c>
      <c r="Y4114" s="2">
        <v>17.2</v>
      </c>
      <c r="Z4114" s="2" t="s">
        <v>9248</v>
      </c>
      <c r="AA4114" s="2" t="s">
        <v>99</v>
      </c>
      <c r="AB4114" s="2" t="s">
        <v>49</v>
      </c>
      <c r="AC4114" s="2">
        <v>4.26</v>
      </c>
      <c r="AD4114" s="3">
        <v>0</v>
      </c>
      <c r="AE4114" s="5">
        <v>0</v>
      </c>
      <c r="AF4114" s="2">
        <v>0</v>
      </c>
      <c r="AG4114" s="3">
        <f t="shared" si="454"/>
        <v>0</v>
      </c>
      <c r="AH4114" s="2" t="s">
        <v>50</v>
      </c>
      <c r="AI4114" s="3">
        <v>0</v>
      </c>
    </row>
    <row r="4115" spans="1:35" x14ac:dyDescent="0.3">
      <c r="A4115" s="2" t="s">
        <v>9249</v>
      </c>
      <c r="B4115" s="2" t="s">
        <v>7347</v>
      </c>
      <c r="C4115" s="2" t="s">
        <v>205</v>
      </c>
      <c r="D4115" s="2" t="s">
        <v>81</v>
      </c>
      <c r="E4115" s="2">
        <v>2023</v>
      </c>
      <c r="F4115" s="2" t="s">
        <v>68</v>
      </c>
      <c r="G4115" s="2" t="s">
        <v>114</v>
      </c>
      <c r="H4115" s="2" t="s">
        <v>190</v>
      </c>
      <c r="I4115" s="2" t="s">
        <v>39</v>
      </c>
      <c r="J4115" s="2" t="s">
        <v>566</v>
      </c>
      <c r="K4115" s="3">
        <v>2048228.06</v>
      </c>
      <c r="L4115" s="3">
        <v>1122853.1499999999</v>
      </c>
      <c r="M4115" s="3">
        <f t="shared" si="448"/>
        <v>925374.91000000015</v>
      </c>
      <c r="N4115" s="3">
        <v>286269.75</v>
      </c>
      <c r="O4115" s="3">
        <f t="shared" si="449"/>
        <v>639105.16000000015</v>
      </c>
      <c r="P4115" s="3">
        <v>466007.11</v>
      </c>
      <c r="Q4115" s="4">
        <f t="shared" si="450"/>
        <v>0.45179290728006144</v>
      </c>
      <c r="R4115" s="4">
        <f t="shared" si="451"/>
        <v>0.22751719845103577</v>
      </c>
      <c r="S4115" s="3">
        <v>2329323.2400000002</v>
      </c>
      <c r="T4115" s="3">
        <f t="shared" si="452"/>
        <v>-281095.18000000017</v>
      </c>
      <c r="U4115" s="4">
        <f t="shared" si="453"/>
        <v>-0.12067675931486441</v>
      </c>
      <c r="V4115" s="2" t="s">
        <v>44</v>
      </c>
      <c r="W4115" s="2" t="s">
        <v>60</v>
      </c>
      <c r="X4115" s="2" t="s">
        <v>192</v>
      </c>
      <c r="Y4115" s="2">
        <v>3.64</v>
      </c>
      <c r="Z4115" s="2" t="s">
        <v>9250</v>
      </c>
      <c r="AA4115" s="2" t="s">
        <v>48</v>
      </c>
      <c r="AB4115" s="2" t="s">
        <v>49</v>
      </c>
      <c r="AC4115" s="2">
        <v>8.0500000000000007</v>
      </c>
      <c r="AD4115" s="3">
        <v>0</v>
      </c>
      <c r="AE4115" s="5">
        <v>0</v>
      </c>
      <c r="AF4115" s="2">
        <v>0</v>
      </c>
      <c r="AG4115" s="3">
        <f t="shared" si="454"/>
        <v>0</v>
      </c>
      <c r="AH4115" s="2" t="s">
        <v>50</v>
      </c>
      <c r="AI4115" s="3">
        <v>0</v>
      </c>
    </row>
    <row r="4116" spans="1:35" x14ac:dyDescent="0.3">
      <c r="A4116" s="2" t="s">
        <v>9251</v>
      </c>
      <c r="B4116" s="2" t="s">
        <v>9252</v>
      </c>
      <c r="C4116" s="2" t="s">
        <v>536</v>
      </c>
      <c r="D4116" s="2" t="s">
        <v>81</v>
      </c>
      <c r="E4116" s="2">
        <v>2024</v>
      </c>
      <c r="F4116" s="2" t="s">
        <v>82</v>
      </c>
      <c r="G4116" s="2" t="s">
        <v>56</v>
      </c>
      <c r="H4116" s="2" t="s">
        <v>177</v>
      </c>
      <c r="I4116" s="2" t="s">
        <v>58</v>
      </c>
      <c r="J4116" s="2" t="s">
        <v>106</v>
      </c>
      <c r="K4116" s="3">
        <v>7054443.8300000001</v>
      </c>
      <c r="L4116" s="3">
        <v>3771248.88</v>
      </c>
      <c r="M4116" s="3">
        <f t="shared" si="448"/>
        <v>3283194.95</v>
      </c>
      <c r="N4116" s="3">
        <v>794537.18</v>
      </c>
      <c r="O4116" s="3">
        <f t="shared" si="449"/>
        <v>2488657.77</v>
      </c>
      <c r="P4116" s="3">
        <v>1974597.94</v>
      </c>
      <c r="Q4116" s="4">
        <f t="shared" si="450"/>
        <v>0.46540805046001765</v>
      </c>
      <c r="R4116" s="4">
        <f t="shared" si="451"/>
        <v>0.27990837939665048</v>
      </c>
      <c r="S4116" s="3">
        <v>5912265.54</v>
      </c>
      <c r="T4116" s="3">
        <f t="shared" si="452"/>
        <v>1142178.29</v>
      </c>
      <c r="U4116" s="4">
        <f t="shared" si="453"/>
        <v>0.19318792132601001</v>
      </c>
      <c r="V4116" s="2" t="s">
        <v>73</v>
      </c>
      <c r="W4116" s="2" t="s">
        <v>117</v>
      </c>
      <c r="X4116" s="2" t="s">
        <v>180</v>
      </c>
      <c r="Y4116" s="2">
        <v>149.5</v>
      </c>
      <c r="Z4116" s="2" t="s">
        <v>9253</v>
      </c>
      <c r="AA4116" s="2" t="s">
        <v>109</v>
      </c>
      <c r="AB4116" s="2" t="s">
        <v>306</v>
      </c>
      <c r="AC4116" s="2">
        <v>6.71</v>
      </c>
      <c r="AD4116" s="3">
        <v>0</v>
      </c>
      <c r="AE4116" s="5">
        <v>0</v>
      </c>
      <c r="AF4116" s="2">
        <v>0</v>
      </c>
      <c r="AG4116" s="3">
        <f t="shared" si="454"/>
        <v>0</v>
      </c>
      <c r="AH4116" s="2" t="s">
        <v>50</v>
      </c>
      <c r="AI4116" s="3">
        <v>0</v>
      </c>
    </row>
    <row r="4117" spans="1:35" x14ac:dyDescent="0.3">
      <c r="A4117" s="2" t="s">
        <v>9254</v>
      </c>
      <c r="B4117" s="2" t="s">
        <v>9255</v>
      </c>
      <c r="C4117" s="2" t="s">
        <v>329</v>
      </c>
      <c r="D4117" s="2" t="s">
        <v>38</v>
      </c>
      <c r="E4117" s="2">
        <v>2021</v>
      </c>
      <c r="F4117" s="2" t="s">
        <v>55</v>
      </c>
      <c r="G4117" s="2" t="s">
        <v>114</v>
      </c>
      <c r="H4117" s="2" t="s">
        <v>190</v>
      </c>
      <c r="I4117" s="2" t="s">
        <v>178</v>
      </c>
      <c r="J4117" s="2" t="s">
        <v>197</v>
      </c>
      <c r="K4117" s="3">
        <v>8224285.6699999999</v>
      </c>
      <c r="L4117" s="3">
        <v>3504882.3</v>
      </c>
      <c r="M4117" s="3">
        <f t="shared" si="448"/>
        <v>4719403.37</v>
      </c>
      <c r="N4117" s="3">
        <v>1634513.13</v>
      </c>
      <c r="O4117" s="3">
        <f t="shared" si="449"/>
        <v>3084890.24</v>
      </c>
      <c r="P4117" s="3">
        <v>2196332.4900000002</v>
      </c>
      <c r="Q4117" s="4">
        <f t="shared" si="450"/>
        <v>0.57383748076931773</v>
      </c>
      <c r="R4117" s="4">
        <f t="shared" si="451"/>
        <v>0.26705449909305012</v>
      </c>
      <c r="S4117" s="3">
        <v>7740836.6100000003</v>
      </c>
      <c r="T4117" s="3">
        <f t="shared" si="452"/>
        <v>483449.05999999959</v>
      </c>
      <c r="U4117" s="4">
        <f t="shared" si="453"/>
        <v>6.2454368223643413E-2</v>
      </c>
      <c r="V4117" s="2" t="s">
        <v>95</v>
      </c>
      <c r="W4117" s="2" t="s">
        <v>207</v>
      </c>
      <c r="X4117" s="2" t="s">
        <v>192</v>
      </c>
      <c r="Y4117" s="2">
        <v>3.64</v>
      </c>
      <c r="Z4117" s="2" t="s">
        <v>9256</v>
      </c>
      <c r="AA4117" s="2" t="s">
        <v>224</v>
      </c>
      <c r="AB4117" s="2" t="s">
        <v>110</v>
      </c>
      <c r="AC4117" s="2">
        <v>5.18</v>
      </c>
      <c r="AD4117" s="3">
        <v>1219723.42</v>
      </c>
      <c r="AE4117" s="5">
        <v>5.95</v>
      </c>
      <c r="AF4117" s="2">
        <v>60</v>
      </c>
      <c r="AG4117" s="3">
        <f t="shared" si="454"/>
        <v>23552.323421112207</v>
      </c>
      <c r="AH4117" s="2" t="s">
        <v>50</v>
      </c>
      <c r="AI4117" s="3">
        <v>0</v>
      </c>
    </row>
    <row r="4118" spans="1:35" x14ac:dyDescent="0.3">
      <c r="A4118" s="2" t="s">
        <v>9257</v>
      </c>
      <c r="B4118" s="2" t="s">
        <v>9258</v>
      </c>
      <c r="C4118" s="2" t="s">
        <v>261</v>
      </c>
      <c r="D4118" s="2" t="s">
        <v>54</v>
      </c>
      <c r="E4118" s="2">
        <v>2024</v>
      </c>
      <c r="F4118" s="2" t="s">
        <v>39</v>
      </c>
      <c r="G4118" s="2" t="s">
        <v>40</v>
      </c>
      <c r="H4118" s="2" t="s">
        <v>279</v>
      </c>
      <c r="I4118" s="2" t="s">
        <v>71</v>
      </c>
      <c r="J4118" s="2" t="s">
        <v>293</v>
      </c>
      <c r="K4118" s="3">
        <v>8486442.5500000007</v>
      </c>
      <c r="L4118" s="3">
        <v>2416394.5499999998</v>
      </c>
      <c r="M4118" s="3">
        <f t="shared" si="448"/>
        <v>6070048.0000000009</v>
      </c>
      <c r="N4118" s="3">
        <v>1013137.44</v>
      </c>
      <c r="O4118" s="3">
        <f t="shared" si="449"/>
        <v>5056910.5600000005</v>
      </c>
      <c r="P4118" s="3">
        <v>3746239.9</v>
      </c>
      <c r="Q4118" s="4">
        <f t="shared" si="450"/>
        <v>0.71526413620746188</v>
      </c>
      <c r="R4118" s="4">
        <f t="shared" si="451"/>
        <v>0.44143819721020788</v>
      </c>
      <c r="S4118" s="3">
        <v>9967177.3900000006</v>
      </c>
      <c r="T4118" s="3">
        <f t="shared" si="452"/>
        <v>-1480734.8399999999</v>
      </c>
      <c r="U4118" s="4">
        <f t="shared" si="453"/>
        <v>-0.14856110030565031</v>
      </c>
      <c r="V4118" s="2" t="s">
        <v>73</v>
      </c>
      <c r="W4118" s="2" t="s">
        <v>45</v>
      </c>
      <c r="X4118" s="2" t="s">
        <v>280</v>
      </c>
      <c r="Y4118" s="2">
        <v>0.79</v>
      </c>
      <c r="Z4118" s="2" t="s">
        <v>9259</v>
      </c>
      <c r="AA4118" s="2" t="s">
        <v>224</v>
      </c>
      <c r="AB4118" s="2" t="s">
        <v>149</v>
      </c>
      <c r="AC4118" s="2">
        <v>2.23</v>
      </c>
      <c r="AD4118" s="3">
        <v>0</v>
      </c>
      <c r="AE4118" s="5">
        <v>0</v>
      </c>
      <c r="AF4118" s="2">
        <v>0</v>
      </c>
      <c r="AG4118" s="3">
        <f t="shared" si="454"/>
        <v>0</v>
      </c>
      <c r="AH4118" s="2" t="s">
        <v>50</v>
      </c>
      <c r="AI4118" s="3">
        <v>0</v>
      </c>
    </row>
    <row r="4119" spans="1:35" x14ac:dyDescent="0.3">
      <c r="A4119" s="2" t="s">
        <v>9260</v>
      </c>
      <c r="B4119" s="2" t="s">
        <v>9261</v>
      </c>
      <c r="C4119" s="2" t="s">
        <v>322</v>
      </c>
      <c r="D4119" s="2" t="s">
        <v>38</v>
      </c>
      <c r="E4119" s="2">
        <v>2021</v>
      </c>
      <c r="F4119" s="2" t="s">
        <v>58</v>
      </c>
      <c r="G4119" s="2" t="s">
        <v>69</v>
      </c>
      <c r="H4119" s="2" t="s">
        <v>272</v>
      </c>
      <c r="I4119" s="2" t="s">
        <v>42</v>
      </c>
      <c r="J4119" s="2" t="s">
        <v>146</v>
      </c>
      <c r="K4119" s="3">
        <v>9598431.75</v>
      </c>
      <c r="L4119" s="3">
        <v>3220613.3</v>
      </c>
      <c r="M4119" s="3">
        <f t="shared" si="448"/>
        <v>6377818.4500000002</v>
      </c>
      <c r="N4119" s="3">
        <v>792894.17</v>
      </c>
      <c r="O4119" s="3">
        <f t="shared" si="449"/>
        <v>5584924.2800000003</v>
      </c>
      <c r="P4119" s="3">
        <v>4196533.3899999997</v>
      </c>
      <c r="Q4119" s="4">
        <f t="shared" si="450"/>
        <v>0.6644646350691612</v>
      </c>
      <c r="R4119" s="4">
        <f t="shared" si="451"/>
        <v>0.43721031719582731</v>
      </c>
      <c r="S4119" s="3">
        <v>10963616.279999999</v>
      </c>
      <c r="T4119" s="3">
        <f t="shared" si="452"/>
        <v>-1365184.5299999993</v>
      </c>
      <c r="U4119" s="4">
        <f t="shared" si="453"/>
        <v>-0.12451954675670202</v>
      </c>
      <c r="V4119" s="2" t="s">
        <v>73</v>
      </c>
      <c r="W4119" s="2" t="s">
        <v>207</v>
      </c>
      <c r="X4119" s="2" t="s">
        <v>274</v>
      </c>
      <c r="Y4119" s="2">
        <v>1</v>
      </c>
      <c r="Z4119" s="2" t="s">
        <v>9262</v>
      </c>
      <c r="AA4119" s="2" t="s">
        <v>141</v>
      </c>
      <c r="AB4119" s="2" t="s">
        <v>88</v>
      </c>
      <c r="AC4119" s="2">
        <v>9.25</v>
      </c>
      <c r="AD4119" s="3">
        <v>0</v>
      </c>
      <c r="AE4119" s="5">
        <v>0</v>
      </c>
      <c r="AF4119" s="2">
        <v>0</v>
      </c>
      <c r="AG4119" s="3">
        <f t="shared" si="454"/>
        <v>0</v>
      </c>
      <c r="AH4119" s="2" t="s">
        <v>50</v>
      </c>
      <c r="AI4119" s="3">
        <v>0</v>
      </c>
    </row>
    <row r="4120" spans="1:35" x14ac:dyDescent="0.3">
      <c r="A4120" s="2" t="s">
        <v>9263</v>
      </c>
      <c r="B4120" s="2" t="s">
        <v>1409</v>
      </c>
      <c r="C4120" s="2" t="s">
        <v>648</v>
      </c>
      <c r="D4120" s="2" t="s">
        <v>104</v>
      </c>
      <c r="E4120" s="2">
        <v>2021</v>
      </c>
      <c r="F4120" s="2" t="s">
        <v>82</v>
      </c>
      <c r="G4120" s="2" t="s">
        <v>56</v>
      </c>
      <c r="H4120" s="2" t="s">
        <v>57</v>
      </c>
      <c r="I4120" s="2" t="s">
        <v>39</v>
      </c>
      <c r="J4120" s="2" t="s">
        <v>487</v>
      </c>
      <c r="K4120" s="3">
        <v>4523341.87</v>
      </c>
      <c r="L4120" s="3">
        <v>1350461.4399999999</v>
      </c>
      <c r="M4120" s="3">
        <f t="shared" si="448"/>
        <v>3172880.43</v>
      </c>
      <c r="N4120" s="3">
        <v>737079.8</v>
      </c>
      <c r="O4120" s="3">
        <f t="shared" si="449"/>
        <v>2435800.63</v>
      </c>
      <c r="P4120" s="3">
        <v>1788149.87</v>
      </c>
      <c r="Q4120" s="4">
        <f t="shared" si="450"/>
        <v>0.70144608150079979</v>
      </c>
      <c r="R4120" s="4">
        <f t="shared" si="451"/>
        <v>0.3953161006598867</v>
      </c>
      <c r="S4120" s="3">
        <v>4398561.79</v>
      </c>
      <c r="T4120" s="3">
        <f t="shared" si="452"/>
        <v>124780.08000000007</v>
      </c>
      <c r="U4120" s="4">
        <f t="shared" si="453"/>
        <v>2.836838174779854E-2</v>
      </c>
      <c r="V4120" s="2" t="s">
        <v>85</v>
      </c>
      <c r="W4120" s="2" t="s">
        <v>117</v>
      </c>
      <c r="X4120" s="2" t="s">
        <v>61</v>
      </c>
      <c r="Y4120" s="2">
        <v>1.53</v>
      </c>
      <c r="Z4120" s="2" t="s">
        <v>9264</v>
      </c>
      <c r="AA4120" s="2" t="s">
        <v>141</v>
      </c>
      <c r="AB4120" s="2" t="s">
        <v>100</v>
      </c>
      <c r="AC4120" s="2">
        <v>7.39</v>
      </c>
      <c r="AD4120" s="3">
        <v>0</v>
      </c>
      <c r="AE4120" s="5">
        <v>0</v>
      </c>
      <c r="AF4120" s="2">
        <v>0</v>
      </c>
      <c r="AG4120" s="3">
        <f t="shared" si="454"/>
        <v>0</v>
      </c>
      <c r="AH4120" s="2" t="s">
        <v>50</v>
      </c>
      <c r="AI4120" s="3">
        <v>0</v>
      </c>
    </row>
    <row r="4121" spans="1:35" x14ac:dyDescent="0.3">
      <c r="A4121" s="2" t="s">
        <v>9265</v>
      </c>
      <c r="B4121" s="2" t="s">
        <v>3567</v>
      </c>
      <c r="C4121" s="2" t="s">
        <v>249</v>
      </c>
      <c r="D4121" s="2" t="s">
        <v>104</v>
      </c>
      <c r="E4121" s="2">
        <v>2023</v>
      </c>
      <c r="F4121" s="2" t="s">
        <v>82</v>
      </c>
      <c r="G4121" s="2" t="s">
        <v>69</v>
      </c>
      <c r="H4121" s="2" t="s">
        <v>165</v>
      </c>
      <c r="I4121" s="2" t="s">
        <v>55</v>
      </c>
      <c r="J4121" s="2" t="s">
        <v>84</v>
      </c>
      <c r="K4121" s="3">
        <v>6896101.9900000002</v>
      </c>
      <c r="L4121" s="3">
        <v>3444042.63</v>
      </c>
      <c r="M4121" s="3">
        <f t="shared" si="448"/>
        <v>3452059.3600000003</v>
      </c>
      <c r="N4121" s="3">
        <v>858374.88</v>
      </c>
      <c r="O4121" s="3">
        <f t="shared" si="449"/>
        <v>2593684.4800000004</v>
      </c>
      <c r="P4121" s="3">
        <v>1939109.31</v>
      </c>
      <c r="Q4121" s="4">
        <f t="shared" si="450"/>
        <v>0.50058125082920946</v>
      </c>
      <c r="R4121" s="4">
        <f t="shared" si="451"/>
        <v>0.28118918670458931</v>
      </c>
      <c r="S4121" s="3">
        <v>6190205.3700000001</v>
      </c>
      <c r="T4121" s="3">
        <f t="shared" si="452"/>
        <v>705896.62000000011</v>
      </c>
      <c r="U4121" s="4">
        <f t="shared" si="453"/>
        <v>0.11403444277003044</v>
      </c>
      <c r="V4121" s="2" t="s">
        <v>44</v>
      </c>
      <c r="W4121" s="2" t="s">
        <v>117</v>
      </c>
      <c r="X4121" s="2" t="s">
        <v>167</v>
      </c>
      <c r="Y4121" s="2">
        <v>17.2</v>
      </c>
      <c r="Z4121" s="2" t="s">
        <v>193</v>
      </c>
      <c r="AA4121" s="2" t="s">
        <v>148</v>
      </c>
      <c r="AB4121" s="2" t="s">
        <v>142</v>
      </c>
      <c r="AC4121" s="2">
        <v>1.77</v>
      </c>
      <c r="AD4121" s="3">
        <v>0</v>
      </c>
      <c r="AE4121" s="5">
        <v>0</v>
      </c>
      <c r="AF4121" s="2">
        <v>0</v>
      </c>
      <c r="AG4121" s="3">
        <f t="shared" si="454"/>
        <v>0</v>
      </c>
      <c r="AH4121" s="2" t="s">
        <v>50</v>
      </c>
      <c r="AI4121" s="3">
        <v>0</v>
      </c>
    </row>
    <row r="4122" spans="1:35" x14ac:dyDescent="0.3">
      <c r="A4122" s="2" t="s">
        <v>9266</v>
      </c>
      <c r="B4122" s="2" t="s">
        <v>5986</v>
      </c>
      <c r="C4122" s="2" t="s">
        <v>297</v>
      </c>
      <c r="D4122" s="2" t="s">
        <v>104</v>
      </c>
      <c r="E4122" s="2">
        <v>2021</v>
      </c>
      <c r="F4122" s="2" t="s">
        <v>39</v>
      </c>
      <c r="G4122" s="2" t="s">
        <v>56</v>
      </c>
      <c r="H4122" s="2" t="s">
        <v>123</v>
      </c>
      <c r="I4122" s="2" t="s">
        <v>39</v>
      </c>
      <c r="J4122" s="2" t="s">
        <v>116</v>
      </c>
      <c r="K4122" s="3">
        <v>361715.5</v>
      </c>
      <c r="L4122" s="3">
        <v>161557.59</v>
      </c>
      <c r="M4122" s="3">
        <f t="shared" si="448"/>
        <v>200157.91</v>
      </c>
      <c r="N4122" s="3">
        <v>61541.03</v>
      </c>
      <c r="O4122" s="3">
        <f t="shared" si="449"/>
        <v>138616.88</v>
      </c>
      <c r="P4122" s="3">
        <v>104043.78</v>
      </c>
      <c r="Q4122" s="4">
        <f t="shared" si="450"/>
        <v>0.55335729323183558</v>
      </c>
      <c r="R4122" s="4">
        <f t="shared" si="451"/>
        <v>0.287639816375024</v>
      </c>
      <c r="S4122" s="3">
        <v>317199.62</v>
      </c>
      <c r="T4122" s="3">
        <f t="shared" si="452"/>
        <v>44515.880000000005</v>
      </c>
      <c r="U4122" s="4">
        <f t="shared" si="453"/>
        <v>0.14034026900788849</v>
      </c>
      <c r="V4122" s="2" t="s">
        <v>95</v>
      </c>
      <c r="W4122" s="2" t="s">
        <v>117</v>
      </c>
      <c r="X4122" s="2" t="s">
        <v>126</v>
      </c>
      <c r="Y4122" s="2">
        <v>1.34</v>
      </c>
      <c r="Z4122" s="2" t="s">
        <v>9267</v>
      </c>
      <c r="AA4122" s="2" t="s">
        <v>63</v>
      </c>
      <c r="AB4122" s="2" t="s">
        <v>242</v>
      </c>
      <c r="AC4122" s="2">
        <v>2.89</v>
      </c>
      <c r="AD4122" s="3">
        <v>0</v>
      </c>
      <c r="AE4122" s="5">
        <v>0</v>
      </c>
      <c r="AF4122" s="2">
        <v>0</v>
      </c>
      <c r="AG4122" s="3">
        <f t="shared" si="454"/>
        <v>0</v>
      </c>
      <c r="AH4122" s="2" t="s">
        <v>50</v>
      </c>
      <c r="AI4122" s="3">
        <v>0</v>
      </c>
    </row>
    <row r="4123" spans="1:35" x14ac:dyDescent="0.3">
      <c r="A4123" s="2" t="s">
        <v>9268</v>
      </c>
      <c r="B4123" s="2" t="s">
        <v>9269</v>
      </c>
      <c r="C4123" s="2" t="s">
        <v>257</v>
      </c>
      <c r="D4123" s="2" t="s">
        <v>104</v>
      </c>
      <c r="E4123" s="2">
        <v>2024</v>
      </c>
      <c r="F4123" s="2" t="s">
        <v>82</v>
      </c>
      <c r="G4123" s="2" t="s">
        <v>93</v>
      </c>
      <c r="H4123" s="2" t="s">
        <v>159</v>
      </c>
      <c r="I4123" s="2" t="s">
        <v>55</v>
      </c>
      <c r="J4123" s="2" t="s">
        <v>154</v>
      </c>
      <c r="K4123" s="3">
        <v>1918803.68</v>
      </c>
      <c r="L4123" s="3">
        <v>875697.35</v>
      </c>
      <c r="M4123" s="3">
        <f t="shared" si="448"/>
        <v>1043106.33</v>
      </c>
      <c r="N4123" s="3">
        <v>370651.74</v>
      </c>
      <c r="O4123" s="3">
        <f t="shared" si="449"/>
        <v>672454.59</v>
      </c>
      <c r="P4123" s="3">
        <v>531562.02</v>
      </c>
      <c r="Q4123" s="4">
        <f t="shared" si="450"/>
        <v>0.54362326947382134</v>
      </c>
      <c r="R4123" s="4">
        <f t="shared" si="451"/>
        <v>0.27702783017385085</v>
      </c>
      <c r="S4123" s="3">
        <v>1774866.65</v>
      </c>
      <c r="T4123" s="3">
        <f t="shared" si="452"/>
        <v>143937.03000000003</v>
      </c>
      <c r="U4123" s="4">
        <f t="shared" si="453"/>
        <v>8.1097377090273259E-2</v>
      </c>
      <c r="V4123" s="2" t="s">
        <v>44</v>
      </c>
      <c r="W4123" s="2" t="s">
        <v>125</v>
      </c>
      <c r="X4123" s="2" t="s">
        <v>160</v>
      </c>
      <c r="Y4123" s="2">
        <v>129.5</v>
      </c>
      <c r="Z4123" s="2" t="s">
        <v>9270</v>
      </c>
      <c r="AA4123" s="2" t="s">
        <v>148</v>
      </c>
      <c r="AB4123" s="2" t="s">
        <v>209</v>
      </c>
      <c r="AC4123" s="2">
        <v>9</v>
      </c>
      <c r="AD4123" s="3">
        <v>0</v>
      </c>
      <c r="AE4123" s="5">
        <v>0</v>
      </c>
      <c r="AF4123" s="2">
        <v>0</v>
      </c>
      <c r="AG4123" s="3">
        <f t="shared" si="454"/>
        <v>0</v>
      </c>
      <c r="AH4123" s="2" t="s">
        <v>50</v>
      </c>
      <c r="AI4123" s="3">
        <v>0</v>
      </c>
    </row>
    <row r="4124" spans="1:35" x14ac:dyDescent="0.3">
      <c r="A4124" s="2" t="s">
        <v>9271</v>
      </c>
      <c r="B4124" s="2" t="s">
        <v>2055</v>
      </c>
      <c r="C4124" s="2" t="s">
        <v>932</v>
      </c>
      <c r="D4124" s="2" t="s">
        <v>81</v>
      </c>
      <c r="E4124" s="2">
        <v>2020</v>
      </c>
      <c r="F4124" s="2" t="s">
        <v>105</v>
      </c>
      <c r="G4124" s="2" t="s">
        <v>69</v>
      </c>
      <c r="H4124" s="2" t="s">
        <v>165</v>
      </c>
      <c r="I4124" s="2" t="s">
        <v>42</v>
      </c>
      <c r="J4124" s="2" t="s">
        <v>422</v>
      </c>
      <c r="K4124" s="3">
        <v>5778992.1500000004</v>
      </c>
      <c r="L4124" s="3">
        <v>2377562.5</v>
      </c>
      <c r="M4124" s="3">
        <f t="shared" si="448"/>
        <v>3401429.6500000004</v>
      </c>
      <c r="N4124" s="3">
        <v>1244634.1499999999</v>
      </c>
      <c r="O4124" s="3">
        <f t="shared" si="449"/>
        <v>2156795.5000000005</v>
      </c>
      <c r="P4124" s="3">
        <v>1541882.41</v>
      </c>
      <c r="Q4124" s="4">
        <f t="shared" si="450"/>
        <v>0.58858526914593579</v>
      </c>
      <c r="R4124" s="4">
        <f t="shared" si="451"/>
        <v>0.26680818557609565</v>
      </c>
      <c r="S4124" s="3">
        <v>6839809.4800000004</v>
      </c>
      <c r="T4124" s="3">
        <f t="shared" si="452"/>
        <v>-1060817.33</v>
      </c>
      <c r="U4124" s="4">
        <f t="shared" si="453"/>
        <v>-0.15509457289737258</v>
      </c>
      <c r="V4124" s="2" t="s">
        <v>133</v>
      </c>
      <c r="W4124" s="2" t="s">
        <v>60</v>
      </c>
      <c r="X4124" s="2" t="s">
        <v>167</v>
      </c>
      <c r="Y4124" s="2">
        <v>17.2</v>
      </c>
      <c r="Z4124" s="2" t="s">
        <v>9272</v>
      </c>
      <c r="AA4124" s="2" t="s">
        <v>141</v>
      </c>
      <c r="AB4124" s="2" t="s">
        <v>88</v>
      </c>
      <c r="AC4124" s="2">
        <v>5.04</v>
      </c>
      <c r="AD4124" s="3">
        <v>0</v>
      </c>
      <c r="AE4124" s="5">
        <v>0</v>
      </c>
      <c r="AF4124" s="2">
        <v>0</v>
      </c>
      <c r="AG4124" s="3">
        <f t="shared" si="454"/>
        <v>0</v>
      </c>
      <c r="AH4124" s="2" t="s">
        <v>50</v>
      </c>
      <c r="AI4124" s="3">
        <v>0</v>
      </c>
    </row>
    <row r="4125" spans="1:35" x14ac:dyDescent="0.3">
      <c r="A4125" s="2" t="s">
        <v>9273</v>
      </c>
      <c r="B4125" s="2" t="s">
        <v>3205</v>
      </c>
      <c r="C4125" s="2" t="s">
        <v>297</v>
      </c>
      <c r="D4125" s="2" t="s">
        <v>104</v>
      </c>
      <c r="E4125" s="2">
        <v>2021</v>
      </c>
      <c r="F4125" s="2" t="s">
        <v>82</v>
      </c>
      <c r="G4125" s="2" t="s">
        <v>56</v>
      </c>
      <c r="H4125" s="2" t="s">
        <v>57</v>
      </c>
      <c r="I4125" s="2" t="s">
        <v>131</v>
      </c>
      <c r="J4125" s="2" t="s">
        <v>268</v>
      </c>
      <c r="K4125" s="3">
        <v>1131257.21</v>
      </c>
      <c r="L4125" s="3">
        <v>439252.15</v>
      </c>
      <c r="M4125" s="3">
        <f t="shared" si="448"/>
        <v>692005.05999999994</v>
      </c>
      <c r="N4125" s="3">
        <v>185783.89</v>
      </c>
      <c r="O4125" s="3">
        <f t="shared" si="449"/>
        <v>506221.16999999993</v>
      </c>
      <c r="P4125" s="3">
        <v>394550.44</v>
      </c>
      <c r="Q4125" s="4">
        <f t="shared" si="450"/>
        <v>0.61171328136772707</v>
      </c>
      <c r="R4125" s="4">
        <f t="shared" si="451"/>
        <v>0.34877164672391348</v>
      </c>
      <c r="S4125" s="3">
        <v>1097062.17</v>
      </c>
      <c r="T4125" s="3">
        <f t="shared" si="452"/>
        <v>34195.040000000037</v>
      </c>
      <c r="U4125" s="4">
        <f t="shared" si="453"/>
        <v>3.1169646475003362E-2</v>
      </c>
      <c r="V4125" s="2" t="s">
        <v>73</v>
      </c>
      <c r="W4125" s="2" t="s">
        <v>207</v>
      </c>
      <c r="X4125" s="2" t="s">
        <v>61</v>
      </c>
      <c r="Y4125" s="2">
        <v>1.53</v>
      </c>
      <c r="Z4125" s="2" t="s">
        <v>9274</v>
      </c>
      <c r="AA4125" s="2" t="s">
        <v>63</v>
      </c>
      <c r="AB4125" s="2" t="s">
        <v>110</v>
      </c>
      <c r="AC4125" s="2">
        <v>7.5</v>
      </c>
      <c r="AD4125" s="3">
        <v>0</v>
      </c>
      <c r="AE4125" s="5">
        <v>0</v>
      </c>
      <c r="AF4125" s="2">
        <v>0</v>
      </c>
      <c r="AG4125" s="3">
        <f t="shared" si="454"/>
        <v>0</v>
      </c>
      <c r="AH4125" s="2" t="s">
        <v>50</v>
      </c>
      <c r="AI4125" s="3">
        <v>0</v>
      </c>
    </row>
    <row r="4126" spans="1:35" x14ac:dyDescent="0.3">
      <c r="A4126" s="2" t="s">
        <v>9275</v>
      </c>
      <c r="B4126" s="2" t="s">
        <v>941</v>
      </c>
      <c r="C4126" s="2" t="s">
        <v>407</v>
      </c>
      <c r="D4126" s="2" t="s">
        <v>38</v>
      </c>
      <c r="E4126" s="2">
        <v>2020</v>
      </c>
      <c r="F4126" s="2" t="s">
        <v>105</v>
      </c>
      <c r="G4126" s="2" t="s">
        <v>114</v>
      </c>
      <c r="H4126" s="2" t="s">
        <v>234</v>
      </c>
      <c r="I4126" s="2" t="s">
        <v>55</v>
      </c>
      <c r="J4126" s="2" t="s">
        <v>154</v>
      </c>
      <c r="K4126" s="3">
        <v>3033154.8</v>
      </c>
      <c r="L4126" s="3">
        <v>1330445.69</v>
      </c>
      <c r="M4126" s="3">
        <f t="shared" si="448"/>
        <v>1702709.1099999999</v>
      </c>
      <c r="N4126" s="3">
        <v>274172.44</v>
      </c>
      <c r="O4126" s="3">
        <f t="shared" si="449"/>
        <v>1428536.67</v>
      </c>
      <c r="P4126" s="3">
        <v>1030081.15</v>
      </c>
      <c r="Q4126" s="4">
        <f t="shared" si="450"/>
        <v>0.56136571400839808</v>
      </c>
      <c r="R4126" s="4">
        <f t="shared" si="451"/>
        <v>0.33960718061603717</v>
      </c>
      <c r="S4126" s="3">
        <v>3618748.63</v>
      </c>
      <c r="T4126" s="3">
        <f t="shared" si="452"/>
        <v>-585593.83000000007</v>
      </c>
      <c r="U4126" s="4">
        <f t="shared" si="453"/>
        <v>-0.16182219045150978</v>
      </c>
      <c r="V4126" s="2" t="s">
        <v>85</v>
      </c>
      <c r="W4126" s="2" t="s">
        <v>117</v>
      </c>
      <c r="X4126" s="2" t="s">
        <v>236</v>
      </c>
      <c r="Y4126" s="2">
        <v>3.67</v>
      </c>
      <c r="Z4126" s="2" t="s">
        <v>9276</v>
      </c>
      <c r="AA4126" s="2" t="s">
        <v>148</v>
      </c>
      <c r="AB4126" s="2" t="s">
        <v>49</v>
      </c>
      <c r="AC4126" s="2">
        <v>8.14</v>
      </c>
      <c r="AD4126" s="3">
        <v>0</v>
      </c>
      <c r="AE4126" s="5">
        <v>0</v>
      </c>
      <c r="AF4126" s="2">
        <v>0</v>
      </c>
      <c r="AG4126" s="3">
        <f t="shared" si="454"/>
        <v>0</v>
      </c>
      <c r="AH4126" s="2" t="s">
        <v>50</v>
      </c>
      <c r="AI4126" s="3">
        <v>0</v>
      </c>
    </row>
    <row r="4127" spans="1:35" x14ac:dyDescent="0.3">
      <c r="A4127" s="2" t="s">
        <v>9277</v>
      </c>
      <c r="B4127" s="2" t="s">
        <v>6261</v>
      </c>
      <c r="C4127" s="2" t="s">
        <v>145</v>
      </c>
      <c r="D4127" s="2" t="s">
        <v>54</v>
      </c>
      <c r="E4127" s="2">
        <v>2024</v>
      </c>
      <c r="F4127" s="2" t="s">
        <v>55</v>
      </c>
      <c r="G4127" s="2" t="s">
        <v>40</v>
      </c>
      <c r="H4127" s="2" t="s">
        <v>279</v>
      </c>
      <c r="I4127" s="2" t="s">
        <v>131</v>
      </c>
      <c r="J4127" s="2" t="s">
        <v>463</v>
      </c>
      <c r="K4127" s="3">
        <v>6825181.0499999998</v>
      </c>
      <c r="L4127" s="3">
        <v>2917816.36</v>
      </c>
      <c r="M4127" s="3">
        <f t="shared" si="448"/>
        <v>3907364.69</v>
      </c>
      <c r="N4127" s="3">
        <v>1314197.8899999999</v>
      </c>
      <c r="O4127" s="3">
        <f t="shared" si="449"/>
        <v>2593166.7999999998</v>
      </c>
      <c r="P4127" s="3">
        <v>2067169.88</v>
      </c>
      <c r="Q4127" s="4">
        <f t="shared" si="450"/>
        <v>0.57249246010843913</v>
      </c>
      <c r="R4127" s="4">
        <f t="shared" si="451"/>
        <v>0.30287399921794017</v>
      </c>
      <c r="S4127" s="3">
        <v>7184532.6399999997</v>
      </c>
      <c r="T4127" s="3">
        <f t="shared" si="452"/>
        <v>-359351.58999999985</v>
      </c>
      <c r="U4127" s="4">
        <f t="shared" si="453"/>
        <v>-5.0017392641423068E-2</v>
      </c>
      <c r="V4127" s="2" t="s">
        <v>133</v>
      </c>
      <c r="W4127" s="2" t="s">
        <v>134</v>
      </c>
      <c r="X4127" s="2" t="s">
        <v>280</v>
      </c>
      <c r="Y4127" s="2">
        <v>0.79</v>
      </c>
      <c r="Z4127" s="2" t="s">
        <v>9278</v>
      </c>
      <c r="AA4127" s="2" t="s">
        <v>76</v>
      </c>
      <c r="AB4127" s="2" t="s">
        <v>100</v>
      </c>
      <c r="AC4127" s="2">
        <v>3.82</v>
      </c>
      <c r="AD4127" s="3">
        <v>0</v>
      </c>
      <c r="AE4127" s="5">
        <v>0</v>
      </c>
      <c r="AF4127" s="2">
        <v>0</v>
      </c>
      <c r="AG4127" s="3">
        <f t="shared" si="454"/>
        <v>0</v>
      </c>
      <c r="AH4127" s="2" t="s">
        <v>50</v>
      </c>
      <c r="AI4127" s="3">
        <v>0</v>
      </c>
    </row>
    <row r="4128" spans="1:35" x14ac:dyDescent="0.3">
      <c r="A4128" s="2" t="s">
        <v>9279</v>
      </c>
      <c r="B4128" s="2" t="s">
        <v>9280</v>
      </c>
      <c r="C4128" s="2" t="s">
        <v>37</v>
      </c>
      <c r="D4128" s="2" t="s">
        <v>38</v>
      </c>
      <c r="E4128" s="2">
        <v>2022</v>
      </c>
      <c r="F4128" s="2" t="s">
        <v>68</v>
      </c>
      <c r="G4128" s="2" t="s">
        <v>93</v>
      </c>
      <c r="H4128" s="2" t="s">
        <v>94</v>
      </c>
      <c r="I4128" s="2" t="s">
        <v>55</v>
      </c>
      <c r="J4128" s="2" t="s">
        <v>217</v>
      </c>
      <c r="K4128" s="3">
        <v>272619.09000000003</v>
      </c>
      <c r="L4128" s="3">
        <v>85631.35</v>
      </c>
      <c r="M4128" s="3">
        <f t="shared" si="448"/>
        <v>186987.74000000002</v>
      </c>
      <c r="N4128" s="3">
        <v>34992.379999999997</v>
      </c>
      <c r="O4128" s="3">
        <f t="shared" si="449"/>
        <v>151995.36000000002</v>
      </c>
      <c r="P4128" s="3">
        <v>118556.55</v>
      </c>
      <c r="Q4128" s="4">
        <f t="shared" si="450"/>
        <v>0.68589378682175195</v>
      </c>
      <c r="R4128" s="4">
        <f t="shared" si="451"/>
        <v>0.43487985379160349</v>
      </c>
      <c r="S4128" s="3">
        <v>305825.40999999997</v>
      </c>
      <c r="T4128" s="3">
        <f t="shared" si="452"/>
        <v>-33206.319999999949</v>
      </c>
      <c r="U4128" s="4">
        <f t="shared" si="453"/>
        <v>-0.10857933616438199</v>
      </c>
      <c r="V4128" s="2" t="s">
        <v>85</v>
      </c>
      <c r="W4128" s="2" t="s">
        <v>207</v>
      </c>
      <c r="X4128" s="2" t="s">
        <v>97</v>
      </c>
      <c r="Y4128" s="2">
        <v>1550</v>
      </c>
      <c r="Z4128" s="2" t="s">
        <v>9281</v>
      </c>
      <c r="AA4128" s="2" t="s">
        <v>141</v>
      </c>
      <c r="AB4128" s="2" t="s">
        <v>142</v>
      </c>
      <c r="AC4128" s="2">
        <v>7.58</v>
      </c>
      <c r="AD4128" s="3">
        <v>0</v>
      </c>
      <c r="AE4128" s="5">
        <v>0</v>
      </c>
      <c r="AF4128" s="2">
        <v>0</v>
      </c>
      <c r="AG4128" s="3">
        <f t="shared" si="454"/>
        <v>0</v>
      </c>
      <c r="AH4128" s="2" t="s">
        <v>50</v>
      </c>
      <c r="AI4128" s="3">
        <v>0</v>
      </c>
    </row>
    <row r="4129" spans="1:35" x14ac:dyDescent="0.3">
      <c r="A4129" s="2" t="s">
        <v>9282</v>
      </c>
      <c r="B4129" s="2" t="s">
        <v>466</v>
      </c>
      <c r="C4129" s="2" t="s">
        <v>341</v>
      </c>
      <c r="D4129" s="2" t="s">
        <v>54</v>
      </c>
      <c r="E4129" s="2">
        <v>2023</v>
      </c>
      <c r="F4129" s="2" t="s">
        <v>39</v>
      </c>
      <c r="G4129" s="2" t="s">
        <v>93</v>
      </c>
      <c r="H4129" s="2" t="s">
        <v>94</v>
      </c>
      <c r="I4129" s="2" t="s">
        <v>42</v>
      </c>
      <c r="J4129" s="2" t="s">
        <v>43</v>
      </c>
      <c r="K4129" s="3">
        <v>9687918.0299999993</v>
      </c>
      <c r="L4129" s="3">
        <v>4494625.18</v>
      </c>
      <c r="M4129" s="3">
        <f t="shared" si="448"/>
        <v>5193292.8499999996</v>
      </c>
      <c r="N4129" s="3">
        <v>1038696.13</v>
      </c>
      <c r="O4129" s="3">
        <f t="shared" si="449"/>
        <v>4154596.7199999997</v>
      </c>
      <c r="P4129" s="3">
        <v>3050799.32</v>
      </c>
      <c r="Q4129" s="4">
        <f t="shared" si="450"/>
        <v>0.53605871085182999</v>
      </c>
      <c r="R4129" s="4">
        <f t="shared" si="451"/>
        <v>0.31490763139745515</v>
      </c>
      <c r="S4129" s="3">
        <v>7842347.3200000003</v>
      </c>
      <c r="T4129" s="3">
        <f t="shared" si="452"/>
        <v>1845570.709999999</v>
      </c>
      <c r="U4129" s="4">
        <f t="shared" si="453"/>
        <v>0.23533396758561301</v>
      </c>
      <c r="V4129" s="2" t="s">
        <v>95</v>
      </c>
      <c r="W4129" s="2" t="s">
        <v>45</v>
      </c>
      <c r="X4129" s="2" t="s">
        <v>97</v>
      </c>
      <c r="Y4129" s="2">
        <v>1550</v>
      </c>
      <c r="Z4129" s="2" t="s">
        <v>9283</v>
      </c>
      <c r="AA4129" s="2" t="s">
        <v>109</v>
      </c>
      <c r="AB4129" s="2" t="s">
        <v>77</v>
      </c>
      <c r="AC4129" s="2">
        <v>5.19</v>
      </c>
      <c r="AD4129" s="3">
        <v>0</v>
      </c>
      <c r="AE4129" s="5">
        <v>0</v>
      </c>
      <c r="AF4129" s="2">
        <v>0</v>
      </c>
      <c r="AG4129" s="3">
        <f t="shared" si="454"/>
        <v>0</v>
      </c>
      <c r="AH4129" s="2" t="s">
        <v>230</v>
      </c>
      <c r="AI4129" s="3">
        <v>0</v>
      </c>
    </row>
    <row r="4130" spans="1:35" x14ac:dyDescent="0.3">
      <c r="A4130" s="2" t="s">
        <v>9284</v>
      </c>
      <c r="B4130" s="2" t="s">
        <v>4489</v>
      </c>
      <c r="C4130" s="2" t="s">
        <v>315</v>
      </c>
      <c r="D4130" s="2" t="s">
        <v>104</v>
      </c>
      <c r="E4130" s="2">
        <v>2020</v>
      </c>
      <c r="F4130" s="2" t="s">
        <v>68</v>
      </c>
      <c r="G4130" s="2" t="s">
        <v>69</v>
      </c>
      <c r="H4130" s="2" t="s">
        <v>70</v>
      </c>
      <c r="I4130" s="2" t="s">
        <v>42</v>
      </c>
      <c r="J4130" s="2" t="s">
        <v>166</v>
      </c>
      <c r="K4130" s="3">
        <v>1067797.72</v>
      </c>
      <c r="L4130" s="3">
        <v>524852.11</v>
      </c>
      <c r="M4130" s="3">
        <f t="shared" si="448"/>
        <v>542945.61</v>
      </c>
      <c r="N4130" s="3">
        <v>162357.21</v>
      </c>
      <c r="O4130" s="3">
        <f t="shared" si="449"/>
        <v>380588.4</v>
      </c>
      <c r="P4130" s="3">
        <v>280346.34000000003</v>
      </c>
      <c r="Q4130" s="4">
        <f t="shared" si="450"/>
        <v>0.50847234436874433</v>
      </c>
      <c r="R4130" s="4">
        <f t="shared" si="451"/>
        <v>0.26254629949949698</v>
      </c>
      <c r="S4130" s="3">
        <v>1031693.68</v>
      </c>
      <c r="T4130" s="3">
        <f t="shared" si="452"/>
        <v>36104.039999999921</v>
      </c>
      <c r="U4130" s="4">
        <f t="shared" si="453"/>
        <v>3.4994922136190577E-2</v>
      </c>
      <c r="V4130" s="2" t="s">
        <v>124</v>
      </c>
      <c r="W4130" s="2" t="s">
        <v>134</v>
      </c>
      <c r="X4130" s="2" t="s">
        <v>74</v>
      </c>
      <c r="Y4130" s="2">
        <v>1.36</v>
      </c>
      <c r="Z4130" s="2" t="s">
        <v>9285</v>
      </c>
      <c r="AA4130" s="2" t="s">
        <v>224</v>
      </c>
      <c r="AB4130" s="2" t="s">
        <v>77</v>
      </c>
      <c r="AC4130" s="2">
        <v>2.71</v>
      </c>
      <c r="AD4130" s="3">
        <v>0</v>
      </c>
      <c r="AE4130" s="5">
        <v>0</v>
      </c>
      <c r="AF4130" s="2">
        <v>0</v>
      </c>
      <c r="AG4130" s="3">
        <f t="shared" si="454"/>
        <v>0</v>
      </c>
      <c r="AH4130" s="2" t="s">
        <v>50</v>
      </c>
      <c r="AI4130" s="3">
        <v>0</v>
      </c>
    </row>
    <row r="4131" spans="1:35" x14ac:dyDescent="0.3">
      <c r="A4131" s="2" t="s">
        <v>9286</v>
      </c>
      <c r="B4131" s="2" t="s">
        <v>9287</v>
      </c>
      <c r="C4131" s="2" t="s">
        <v>536</v>
      </c>
      <c r="D4131" s="2" t="s">
        <v>81</v>
      </c>
      <c r="E4131" s="2">
        <v>2024</v>
      </c>
      <c r="F4131" s="2" t="s">
        <v>39</v>
      </c>
      <c r="G4131" s="2" t="s">
        <v>40</v>
      </c>
      <c r="H4131" s="2" t="s">
        <v>139</v>
      </c>
      <c r="I4131" s="2" t="s">
        <v>71</v>
      </c>
      <c r="J4131" s="2" t="s">
        <v>72</v>
      </c>
      <c r="K4131" s="3">
        <v>5124915.9000000004</v>
      </c>
      <c r="L4131" s="3">
        <v>1804502.14</v>
      </c>
      <c r="M4131" s="3">
        <f t="shared" si="448"/>
        <v>3320413.7600000007</v>
      </c>
      <c r="N4131" s="3">
        <v>451703.73</v>
      </c>
      <c r="O4131" s="3">
        <f t="shared" si="449"/>
        <v>2868710.0300000007</v>
      </c>
      <c r="P4131" s="3">
        <v>2252917.19</v>
      </c>
      <c r="Q4131" s="4">
        <f t="shared" si="450"/>
        <v>0.64789624352664998</v>
      </c>
      <c r="R4131" s="4">
        <f t="shared" si="451"/>
        <v>0.43960081179088223</v>
      </c>
      <c r="S4131" s="3">
        <v>4642118.2699999996</v>
      </c>
      <c r="T4131" s="3">
        <f t="shared" si="452"/>
        <v>482797.63000000082</v>
      </c>
      <c r="U4131" s="4">
        <f t="shared" si="453"/>
        <v>0.10400373319226114</v>
      </c>
      <c r="V4131" s="2" t="s">
        <v>73</v>
      </c>
      <c r="W4131" s="2" t="s">
        <v>96</v>
      </c>
      <c r="X4131" s="2" t="s">
        <v>86</v>
      </c>
      <c r="Y4131" s="2">
        <v>0.92</v>
      </c>
      <c r="Z4131" s="2" t="s">
        <v>9052</v>
      </c>
      <c r="AA4131" s="2" t="s">
        <v>99</v>
      </c>
      <c r="AB4131" s="2" t="s">
        <v>77</v>
      </c>
      <c r="AC4131" s="2">
        <v>3.3</v>
      </c>
      <c r="AD4131" s="3">
        <v>0</v>
      </c>
      <c r="AE4131" s="5">
        <v>0</v>
      </c>
      <c r="AF4131" s="2">
        <v>0</v>
      </c>
      <c r="AG4131" s="3">
        <f t="shared" si="454"/>
        <v>0</v>
      </c>
      <c r="AH4131" s="2" t="s">
        <v>50</v>
      </c>
      <c r="AI4131" s="3">
        <v>0</v>
      </c>
    </row>
    <row r="4132" spans="1:35" x14ac:dyDescent="0.3">
      <c r="A4132" s="2" t="s">
        <v>9288</v>
      </c>
      <c r="B4132" s="2" t="s">
        <v>1524</v>
      </c>
      <c r="C4132" s="2" t="s">
        <v>138</v>
      </c>
      <c r="D4132" s="2" t="s">
        <v>104</v>
      </c>
      <c r="E4132" s="2">
        <v>2024</v>
      </c>
      <c r="F4132" s="2" t="s">
        <v>39</v>
      </c>
      <c r="G4132" s="2" t="s">
        <v>69</v>
      </c>
      <c r="H4132" s="2" t="s">
        <v>70</v>
      </c>
      <c r="I4132" s="2" t="s">
        <v>55</v>
      </c>
      <c r="J4132" s="2" t="s">
        <v>84</v>
      </c>
      <c r="K4132" s="3">
        <v>4857426.84</v>
      </c>
      <c r="L4132" s="3">
        <v>2589567.73</v>
      </c>
      <c r="M4132" s="3">
        <f t="shared" si="448"/>
        <v>2267859.11</v>
      </c>
      <c r="N4132" s="3">
        <v>567096.88</v>
      </c>
      <c r="O4132" s="3">
        <f t="shared" si="449"/>
        <v>1700762.23</v>
      </c>
      <c r="P4132" s="3">
        <v>1319384.24</v>
      </c>
      <c r="Q4132" s="4">
        <f t="shared" si="450"/>
        <v>0.46688487232058856</v>
      </c>
      <c r="R4132" s="4">
        <f t="shared" si="451"/>
        <v>0.27162205082228269</v>
      </c>
      <c r="S4132" s="3">
        <v>4642541.22</v>
      </c>
      <c r="T4132" s="3">
        <f t="shared" si="452"/>
        <v>214885.62000000011</v>
      </c>
      <c r="U4132" s="4">
        <f t="shared" si="453"/>
        <v>4.6286206156722097E-2</v>
      </c>
      <c r="V4132" s="2" t="s">
        <v>44</v>
      </c>
      <c r="W4132" s="2" t="s">
        <v>96</v>
      </c>
      <c r="X4132" s="2" t="s">
        <v>74</v>
      </c>
      <c r="Y4132" s="2">
        <v>1.36</v>
      </c>
      <c r="Z4132" s="2" t="s">
        <v>794</v>
      </c>
      <c r="AA4132" s="2" t="s">
        <v>48</v>
      </c>
      <c r="AB4132" s="2" t="s">
        <v>88</v>
      </c>
      <c r="AC4132" s="2">
        <v>8.52</v>
      </c>
      <c r="AD4132" s="3">
        <v>0</v>
      </c>
      <c r="AE4132" s="5">
        <v>0</v>
      </c>
      <c r="AF4132" s="2">
        <v>0</v>
      </c>
      <c r="AG4132" s="3">
        <f t="shared" si="454"/>
        <v>0</v>
      </c>
      <c r="AH4132" s="2" t="s">
        <v>50</v>
      </c>
      <c r="AI4132" s="3">
        <v>0</v>
      </c>
    </row>
    <row r="4133" spans="1:35" x14ac:dyDescent="0.3">
      <c r="A4133" s="2" t="s">
        <v>9289</v>
      </c>
      <c r="B4133" s="2" t="s">
        <v>5424</v>
      </c>
      <c r="C4133" s="2" t="s">
        <v>403</v>
      </c>
      <c r="D4133" s="2" t="s">
        <v>54</v>
      </c>
      <c r="E4133" s="2">
        <v>2021</v>
      </c>
      <c r="F4133" s="2" t="s">
        <v>39</v>
      </c>
      <c r="G4133" s="2" t="s">
        <v>69</v>
      </c>
      <c r="H4133" s="2" t="s">
        <v>165</v>
      </c>
      <c r="I4133" s="2" t="s">
        <v>58</v>
      </c>
      <c r="J4133" s="2" t="s">
        <v>59</v>
      </c>
      <c r="K4133" s="3">
        <v>1100034.54</v>
      </c>
      <c r="L4133" s="3">
        <v>623731.73</v>
      </c>
      <c r="M4133" s="3">
        <f t="shared" si="448"/>
        <v>476302.81000000006</v>
      </c>
      <c r="N4133" s="3">
        <v>100938.23</v>
      </c>
      <c r="O4133" s="3">
        <f t="shared" si="449"/>
        <v>375364.58000000007</v>
      </c>
      <c r="P4133" s="3">
        <v>272458.94</v>
      </c>
      <c r="Q4133" s="4">
        <f t="shared" si="450"/>
        <v>0.43298895869215165</v>
      </c>
      <c r="R4133" s="4">
        <f t="shared" si="451"/>
        <v>0.24768216823446287</v>
      </c>
      <c r="S4133" s="3">
        <v>1059945.1599999999</v>
      </c>
      <c r="T4133" s="3">
        <f t="shared" si="452"/>
        <v>40089.380000000121</v>
      </c>
      <c r="U4133" s="4">
        <f t="shared" si="453"/>
        <v>3.7822126571152158E-2</v>
      </c>
      <c r="V4133" s="2" t="s">
        <v>95</v>
      </c>
      <c r="W4133" s="2" t="s">
        <v>60</v>
      </c>
      <c r="X4133" s="2" t="s">
        <v>167</v>
      </c>
      <c r="Y4133" s="2">
        <v>17.2</v>
      </c>
      <c r="Z4133" s="2" t="s">
        <v>9290</v>
      </c>
      <c r="AA4133" s="2" t="s">
        <v>141</v>
      </c>
      <c r="AB4133" s="2" t="s">
        <v>64</v>
      </c>
      <c r="AC4133" s="2">
        <v>5.0999999999999996</v>
      </c>
      <c r="AD4133" s="3">
        <v>0</v>
      </c>
      <c r="AE4133" s="5">
        <v>0</v>
      </c>
      <c r="AF4133" s="2">
        <v>0</v>
      </c>
      <c r="AG4133" s="3">
        <f t="shared" si="454"/>
        <v>0</v>
      </c>
      <c r="AH4133" s="2" t="s">
        <v>50</v>
      </c>
      <c r="AI4133" s="3">
        <v>0</v>
      </c>
    </row>
    <row r="4134" spans="1:35" x14ac:dyDescent="0.3">
      <c r="A4134" s="2" t="s">
        <v>9291</v>
      </c>
      <c r="B4134" s="2" t="s">
        <v>4028</v>
      </c>
      <c r="C4134" s="2" t="s">
        <v>536</v>
      </c>
      <c r="D4134" s="2" t="s">
        <v>81</v>
      </c>
      <c r="E4134" s="2">
        <v>2024</v>
      </c>
      <c r="F4134" s="2" t="s">
        <v>39</v>
      </c>
      <c r="G4134" s="2" t="s">
        <v>93</v>
      </c>
      <c r="H4134" s="2" t="s">
        <v>94</v>
      </c>
      <c r="I4134" s="2" t="s">
        <v>131</v>
      </c>
      <c r="J4134" s="2" t="s">
        <v>235</v>
      </c>
      <c r="K4134" s="3">
        <v>1235184.6100000001</v>
      </c>
      <c r="L4134" s="3">
        <v>555311.44999999995</v>
      </c>
      <c r="M4134" s="3">
        <f t="shared" si="448"/>
        <v>679873.16000000015</v>
      </c>
      <c r="N4134" s="3">
        <v>186637.76</v>
      </c>
      <c r="O4134" s="3">
        <f t="shared" si="449"/>
        <v>493235.40000000014</v>
      </c>
      <c r="P4134" s="3">
        <v>378575.07</v>
      </c>
      <c r="Q4134" s="4">
        <f t="shared" si="450"/>
        <v>0.55042230488930732</v>
      </c>
      <c r="R4134" s="4">
        <f t="shared" si="451"/>
        <v>0.30649270314337868</v>
      </c>
      <c r="S4134" s="3">
        <v>1410174.83</v>
      </c>
      <c r="T4134" s="3">
        <f t="shared" si="452"/>
        <v>-174990.21999999997</v>
      </c>
      <c r="U4134" s="4">
        <f t="shared" si="453"/>
        <v>-0.12409115258425082</v>
      </c>
      <c r="V4134" s="2" t="s">
        <v>95</v>
      </c>
      <c r="W4134" s="2" t="s">
        <v>125</v>
      </c>
      <c r="X4134" s="2" t="s">
        <v>97</v>
      </c>
      <c r="Y4134" s="2">
        <v>1550</v>
      </c>
      <c r="Z4134" s="2" t="s">
        <v>6788</v>
      </c>
      <c r="AA4134" s="2" t="s">
        <v>76</v>
      </c>
      <c r="AB4134" s="2" t="s">
        <v>49</v>
      </c>
      <c r="AC4134" s="2">
        <v>2.5299999999999998</v>
      </c>
      <c r="AD4134" s="3">
        <v>0</v>
      </c>
      <c r="AE4134" s="5">
        <v>0</v>
      </c>
      <c r="AF4134" s="2">
        <v>0</v>
      </c>
      <c r="AG4134" s="3">
        <f t="shared" si="454"/>
        <v>0</v>
      </c>
      <c r="AH4134" s="2" t="s">
        <v>50</v>
      </c>
      <c r="AI4134" s="3">
        <v>0</v>
      </c>
    </row>
    <row r="4135" spans="1:35" x14ac:dyDescent="0.3">
      <c r="A4135" s="2" t="s">
        <v>9292</v>
      </c>
      <c r="B4135" s="2" t="s">
        <v>232</v>
      </c>
      <c r="C4135" s="2" t="s">
        <v>233</v>
      </c>
      <c r="D4135" s="2" t="s">
        <v>38</v>
      </c>
      <c r="E4135" s="2">
        <v>2023</v>
      </c>
      <c r="F4135" s="2" t="s">
        <v>82</v>
      </c>
      <c r="G4135" s="2" t="s">
        <v>40</v>
      </c>
      <c r="H4135" s="2" t="s">
        <v>279</v>
      </c>
      <c r="I4135" s="2" t="s">
        <v>42</v>
      </c>
      <c r="J4135" s="2" t="s">
        <v>43</v>
      </c>
      <c r="K4135" s="3">
        <v>5476724.3399999999</v>
      </c>
      <c r="L4135" s="3">
        <v>1807070.08</v>
      </c>
      <c r="M4135" s="3">
        <f t="shared" si="448"/>
        <v>3669654.26</v>
      </c>
      <c r="N4135" s="3">
        <v>1079081.6599999999</v>
      </c>
      <c r="O4135" s="3">
        <f t="shared" si="449"/>
        <v>2590572.5999999996</v>
      </c>
      <c r="P4135" s="3">
        <v>2030202.54</v>
      </c>
      <c r="Q4135" s="4">
        <f t="shared" si="450"/>
        <v>0.67004545640505975</v>
      </c>
      <c r="R4135" s="4">
        <f t="shared" si="451"/>
        <v>0.37069649921434611</v>
      </c>
      <c r="S4135" s="3">
        <v>4475925.43</v>
      </c>
      <c r="T4135" s="3">
        <f t="shared" si="452"/>
        <v>1000798.9100000001</v>
      </c>
      <c r="U4135" s="4">
        <f t="shared" si="453"/>
        <v>0.22359597487753505</v>
      </c>
      <c r="V4135" s="2" t="s">
        <v>124</v>
      </c>
      <c r="W4135" s="2" t="s">
        <v>96</v>
      </c>
      <c r="X4135" s="2" t="s">
        <v>280</v>
      </c>
      <c r="Y4135" s="2">
        <v>0.79</v>
      </c>
      <c r="Z4135" s="2" t="s">
        <v>9126</v>
      </c>
      <c r="AA4135" s="2" t="s">
        <v>109</v>
      </c>
      <c r="AB4135" s="2" t="s">
        <v>142</v>
      </c>
      <c r="AC4135" s="2">
        <v>5.84</v>
      </c>
      <c r="AD4135" s="3">
        <v>0</v>
      </c>
      <c r="AE4135" s="5">
        <v>0</v>
      </c>
      <c r="AF4135" s="2">
        <v>0</v>
      </c>
      <c r="AG4135" s="3">
        <f t="shared" si="454"/>
        <v>0</v>
      </c>
      <c r="AH4135" s="2" t="s">
        <v>50</v>
      </c>
      <c r="AI4135" s="3">
        <v>0</v>
      </c>
    </row>
    <row r="4136" spans="1:35" x14ac:dyDescent="0.3">
      <c r="A4136" s="2" t="s">
        <v>9293</v>
      </c>
      <c r="B4136" s="2" t="s">
        <v>6914</v>
      </c>
      <c r="C4136" s="2" t="s">
        <v>37</v>
      </c>
      <c r="D4136" s="2" t="s">
        <v>38</v>
      </c>
      <c r="E4136" s="2">
        <v>2022</v>
      </c>
      <c r="F4136" s="2" t="s">
        <v>39</v>
      </c>
      <c r="G4136" s="2" t="s">
        <v>93</v>
      </c>
      <c r="H4136" s="2" t="s">
        <v>221</v>
      </c>
      <c r="I4136" s="2" t="s">
        <v>55</v>
      </c>
      <c r="J4136" s="2" t="s">
        <v>540</v>
      </c>
      <c r="K4136" s="3">
        <v>1883641.96</v>
      </c>
      <c r="L4136" s="3">
        <v>887745.87</v>
      </c>
      <c r="M4136" s="3">
        <f t="shared" si="448"/>
        <v>995896.09</v>
      </c>
      <c r="N4136" s="3">
        <v>190497.59</v>
      </c>
      <c r="O4136" s="3">
        <f t="shared" si="449"/>
        <v>805398.5</v>
      </c>
      <c r="P4136" s="3">
        <v>569091.16</v>
      </c>
      <c r="Q4136" s="4">
        <f t="shared" si="450"/>
        <v>0.52870774337602888</v>
      </c>
      <c r="R4136" s="4">
        <f t="shared" si="451"/>
        <v>0.30212278770855161</v>
      </c>
      <c r="S4136" s="3">
        <v>1911724.64</v>
      </c>
      <c r="T4136" s="3">
        <f t="shared" si="452"/>
        <v>-28082.679999999935</v>
      </c>
      <c r="U4136" s="4">
        <f t="shared" si="453"/>
        <v>-1.4689709706309971E-2</v>
      </c>
      <c r="V4136" s="2" t="s">
        <v>133</v>
      </c>
      <c r="W4136" s="2" t="s">
        <v>207</v>
      </c>
      <c r="X4136" s="2" t="s">
        <v>222</v>
      </c>
      <c r="Y4136" s="2">
        <v>18.899999999999999</v>
      </c>
      <c r="Z4136" s="2" t="s">
        <v>9294</v>
      </c>
      <c r="AA4136" s="2" t="s">
        <v>148</v>
      </c>
      <c r="AB4136" s="2" t="s">
        <v>77</v>
      </c>
      <c r="AC4136" s="2">
        <v>5.46</v>
      </c>
      <c r="AD4136" s="3">
        <v>0</v>
      </c>
      <c r="AE4136" s="5">
        <v>0</v>
      </c>
      <c r="AF4136" s="2">
        <v>0</v>
      </c>
      <c r="AG4136" s="3">
        <f t="shared" si="454"/>
        <v>0</v>
      </c>
      <c r="AH4136" s="2" t="s">
        <v>50</v>
      </c>
      <c r="AI4136" s="3">
        <v>0</v>
      </c>
    </row>
    <row r="4137" spans="1:35" x14ac:dyDescent="0.3">
      <c r="A4137" s="2" t="s">
        <v>9295</v>
      </c>
      <c r="B4137" s="2" t="s">
        <v>2319</v>
      </c>
      <c r="C4137" s="2" t="s">
        <v>448</v>
      </c>
      <c r="D4137" s="2" t="s">
        <v>54</v>
      </c>
      <c r="E4137" s="2">
        <v>2021</v>
      </c>
      <c r="F4137" s="2" t="s">
        <v>58</v>
      </c>
      <c r="G4137" s="2" t="s">
        <v>114</v>
      </c>
      <c r="H4137" s="2" t="s">
        <v>234</v>
      </c>
      <c r="I4137" s="2" t="s">
        <v>131</v>
      </c>
      <c r="J4137" s="2" t="s">
        <v>268</v>
      </c>
      <c r="K4137" s="3">
        <v>6914367.8600000003</v>
      </c>
      <c r="L4137" s="3">
        <v>2157730.5499999998</v>
      </c>
      <c r="M4137" s="3">
        <f t="shared" si="448"/>
        <v>4756637.3100000005</v>
      </c>
      <c r="N4137" s="3">
        <v>972776.63</v>
      </c>
      <c r="O4137" s="3">
        <f t="shared" si="449"/>
        <v>3783860.6800000006</v>
      </c>
      <c r="P4137" s="3">
        <v>2847049.8</v>
      </c>
      <c r="Q4137" s="4">
        <f t="shared" si="450"/>
        <v>0.68793523953468105</v>
      </c>
      <c r="R4137" s="4">
        <f t="shared" si="451"/>
        <v>0.41175850889715315</v>
      </c>
      <c r="S4137" s="3">
        <v>7312687.1900000004</v>
      </c>
      <c r="T4137" s="3">
        <f t="shared" si="452"/>
        <v>-398319.33000000007</v>
      </c>
      <c r="U4137" s="4">
        <f t="shared" si="453"/>
        <v>-5.4469625139264302E-2</v>
      </c>
      <c r="V4137" s="2" t="s">
        <v>73</v>
      </c>
      <c r="W4137" s="2" t="s">
        <v>125</v>
      </c>
      <c r="X4137" s="2" t="s">
        <v>236</v>
      </c>
      <c r="Y4137" s="2">
        <v>3.67</v>
      </c>
      <c r="Z4137" s="2" t="s">
        <v>8114</v>
      </c>
      <c r="AA4137" s="2" t="s">
        <v>63</v>
      </c>
      <c r="AB4137" s="2" t="s">
        <v>49</v>
      </c>
      <c r="AC4137" s="2">
        <v>7.79</v>
      </c>
      <c r="AD4137" s="3">
        <v>0</v>
      </c>
      <c r="AE4137" s="5">
        <v>0</v>
      </c>
      <c r="AF4137" s="2">
        <v>0</v>
      </c>
      <c r="AG4137" s="3">
        <f t="shared" si="454"/>
        <v>0</v>
      </c>
      <c r="AH4137" s="2" t="s">
        <v>50</v>
      </c>
      <c r="AI4137" s="3">
        <v>0</v>
      </c>
    </row>
    <row r="4138" spans="1:35" x14ac:dyDescent="0.3">
      <c r="A4138" s="2" t="s">
        <v>9296</v>
      </c>
      <c r="B4138" s="2" t="s">
        <v>9297</v>
      </c>
      <c r="C4138" s="2" t="s">
        <v>297</v>
      </c>
      <c r="D4138" s="2" t="s">
        <v>104</v>
      </c>
      <c r="E4138" s="2">
        <v>2021</v>
      </c>
      <c r="F4138" s="2" t="s">
        <v>82</v>
      </c>
      <c r="G4138" s="2" t="s">
        <v>114</v>
      </c>
      <c r="H4138" s="2" t="s">
        <v>234</v>
      </c>
      <c r="I4138" s="2" t="s">
        <v>39</v>
      </c>
      <c r="J4138" s="2" t="s">
        <v>116</v>
      </c>
      <c r="K4138" s="3">
        <v>4165398.1</v>
      </c>
      <c r="L4138" s="3">
        <v>2160321.1</v>
      </c>
      <c r="M4138" s="3">
        <f t="shared" si="448"/>
        <v>2005077</v>
      </c>
      <c r="N4138" s="3">
        <v>663793.36</v>
      </c>
      <c r="O4138" s="3">
        <f t="shared" si="449"/>
        <v>1341283.6400000001</v>
      </c>
      <c r="P4138" s="3">
        <v>967790.72</v>
      </c>
      <c r="Q4138" s="4">
        <f t="shared" si="450"/>
        <v>0.48136503447293549</v>
      </c>
      <c r="R4138" s="4">
        <f t="shared" si="451"/>
        <v>0.23234051026239244</v>
      </c>
      <c r="S4138" s="3">
        <v>4919792.29</v>
      </c>
      <c r="T4138" s="3">
        <f t="shared" si="452"/>
        <v>-754394.19</v>
      </c>
      <c r="U4138" s="4">
        <f t="shared" si="453"/>
        <v>-0.15333862600935128</v>
      </c>
      <c r="V4138" s="2" t="s">
        <v>107</v>
      </c>
      <c r="W4138" s="2" t="s">
        <v>96</v>
      </c>
      <c r="X4138" s="2" t="s">
        <v>236</v>
      </c>
      <c r="Y4138" s="2">
        <v>3.67</v>
      </c>
      <c r="Z4138" s="2" t="s">
        <v>9298</v>
      </c>
      <c r="AA4138" s="2" t="s">
        <v>63</v>
      </c>
      <c r="AB4138" s="2" t="s">
        <v>182</v>
      </c>
      <c r="AC4138" s="2">
        <v>3.02</v>
      </c>
      <c r="AD4138" s="3">
        <v>0</v>
      </c>
      <c r="AE4138" s="5">
        <v>0</v>
      </c>
      <c r="AF4138" s="2">
        <v>0</v>
      </c>
      <c r="AG4138" s="3">
        <f t="shared" si="454"/>
        <v>0</v>
      </c>
      <c r="AH4138" s="2" t="s">
        <v>50</v>
      </c>
      <c r="AI4138" s="3">
        <v>0</v>
      </c>
    </row>
    <row r="4139" spans="1:35" x14ac:dyDescent="0.3">
      <c r="A4139" s="2" t="s">
        <v>9299</v>
      </c>
      <c r="B4139" s="2" t="s">
        <v>1447</v>
      </c>
      <c r="C4139" s="2" t="s">
        <v>520</v>
      </c>
      <c r="D4139" s="2" t="s">
        <v>81</v>
      </c>
      <c r="E4139" s="2">
        <v>2021</v>
      </c>
      <c r="F4139" s="2" t="s">
        <v>58</v>
      </c>
      <c r="G4139" s="2" t="s">
        <v>40</v>
      </c>
      <c r="H4139" s="2" t="s">
        <v>171</v>
      </c>
      <c r="I4139" s="2" t="s">
        <v>58</v>
      </c>
      <c r="J4139" s="2" t="s">
        <v>106</v>
      </c>
      <c r="K4139" s="3">
        <v>7010506.3700000001</v>
      </c>
      <c r="L4139" s="3">
        <v>2072976.7</v>
      </c>
      <c r="M4139" s="3">
        <f t="shared" si="448"/>
        <v>4937529.67</v>
      </c>
      <c r="N4139" s="3">
        <v>828362.91</v>
      </c>
      <c r="O4139" s="3">
        <f t="shared" si="449"/>
        <v>4109166.76</v>
      </c>
      <c r="P4139" s="3">
        <v>2951610.46</v>
      </c>
      <c r="Q4139" s="4">
        <f t="shared" si="450"/>
        <v>0.70430428408554457</v>
      </c>
      <c r="R4139" s="4">
        <f t="shared" si="451"/>
        <v>0.42102671393764096</v>
      </c>
      <c r="S4139" s="3">
        <v>6342339.9000000004</v>
      </c>
      <c r="T4139" s="3">
        <f t="shared" si="452"/>
        <v>668166.46999999974</v>
      </c>
      <c r="U4139" s="4">
        <f t="shared" si="453"/>
        <v>0.10535015160571884</v>
      </c>
      <c r="V4139" s="2" t="s">
        <v>44</v>
      </c>
      <c r="W4139" s="2" t="s">
        <v>125</v>
      </c>
      <c r="X4139" s="2" t="s">
        <v>86</v>
      </c>
      <c r="Y4139" s="2">
        <v>0.92</v>
      </c>
      <c r="Z4139" s="2" t="s">
        <v>3959</v>
      </c>
      <c r="AA4139" s="2" t="s">
        <v>99</v>
      </c>
      <c r="AB4139" s="2" t="s">
        <v>110</v>
      </c>
      <c r="AC4139" s="2">
        <v>6.85</v>
      </c>
      <c r="AD4139" s="3">
        <v>0</v>
      </c>
      <c r="AE4139" s="5">
        <v>0</v>
      </c>
      <c r="AF4139" s="2">
        <v>0</v>
      </c>
      <c r="AG4139" s="3">
        <f t="shared" si="454"/>
        <v>0</v>
      </c>
      <c r="AH4139" s="2" t="s">
        <v>50</v>
      </c>
      <c r="AI4139" s="3">
        <v>0</v>
      </c>
    </row>
    <row r="4140" spans="1:35" x14ac:dyDescent="0.3">
      <c r="A4140" s="2" t="s">
        <v>9300</v>
      </c>
      <c r="B4140" s="2" t="s">
        <v>644</v>
      </c>
      <c r="C4140" s="2" t="s">
        <v>80</v>
      </c>
      <c r="D4140" s="2" t="s">
        <v>81</v>
      </c>
      <c r="E4140" s="2">
        <v>2020</v>
      </c>
      <c r="F4140" s="2" t="s">
        <v>105</v>
      </c>
      <c r="G4140" s="2" t="s">
        <v>93</v>
      </c>
      <c r="H4140" s="2" t="s">
        <v>159</v>
      </c>
      <c r="I4140" s="2" t="s">
        <v>39</v>
      </c>
      <c r="J4140" s="2" t="s">
        <v>566</v>
      </c>
      <c r="K4140" s="3">
        <v>4315641.0999999996</v>
      </c>
      <c r="L4140" s="3">
        <v>1427155.01</v>
      </c>
      <c r="M4140" s="3">
        <f t="shared" si="448"/>
        <v>2888486.09</v>
      </c>
      <c r="N4140" s="3">
        <v>758302.07</v>
      </c>
      <c r="O4140" s="3">
        <f t="shared" si="449"/>
        <v>2130184.02</v>
      </c>
      <c r="P4140" s="3">
        <v>1687998.02</v>
      </c>
      <c r="Q4140" s="4">
        <f t="shared" si="450"/>
        <v>0.66930637258042613</v>
      </c>
      <c r="R4140" s="4">
        <f t="shared" si="451"/>
        <v>0.39113493937204374</v>
      </c>
      <c r="S4140" s="3">
        <v>4325514.87</v>
      </c>
      <c r="T4140" s="3">
        <f t="shared" si="452"/>
        <v>-9873.7700000004843</v>
      </c>
      <c r="U4140" s="4">
        <f t="shared" si="453"/>
        <v>-2.2826808592153755E-3</v>
      </c>
      <c r="V4140" s="2" t="s">
        <v>95</v>
      </c>
      <c r="W4140" s="2" t="s">
        <v>207</v>
      </c>
      <c r="X4140" s="2" t="s">
        <v>160</v>
      </c>
      <c r="Y4140" s="2">
        <v>129.5</v>
      </c>
      <c r="Z4140" s="2" t="s">
        <v>9301</v>
      </c>
      <c r="AA4140" s="2" t="s">
        <v>141</v>
      </c>
      <c r="AB4140" s="2" t="s">
        <v>306</v>
      </c>
      <c r="AC4140" s="2">
        <v>8.3800000000000008</v>
      </c>
      <c r="AD4140" s="3">
        <v>0</v>
      </c>
      <c r="AE4140" s="5">
        <v>0</v>
      </c>
      <c r="AF4140" s="2">
        <v>0</v>
      </c>
      <c r="AG4140" s="3">
        <f t="shared" si="454"/>
        <v>0</v>
      </c>
      <c r="AH4140" s="2" t="s">
        <v>50</v>
      </c>
      <c r="AI4140" s="3">
        <v>0</v>
      </c>
    </row>
    <row r="4141" spans="1:35" x14ac:dyDescent="0.3">
      <c r="A4141" s="2" t="s">
        <v>9302</v>
      </c>
      <c r="B4141" s="2" t="s">
        <v>5766</v>
      </c>
      <c r="C4141" s="2" t="s">
        <v>387</v>
      </c>
      <c r="D4141" s="2" t="s">
        <v>81</v>
      </c>
      <c r="E4141" s="2">
        <v>2020</v>
      </c>
      <c r="F4141" s="2" t="s">
        <v>82</v>
      </c>
      <c r="G4141" s="2" t="s">
        <v>69</v>
      </c>
      <c r="H4141" s="2" t="s">
        <v>70</v>
      </c>
      <c r="I4141" s="2" t="s">
        <v>131</v>
      </c>
      <c r="J4141" s="2" t="s">
        <v>235</v>
      </c>
      <c r="K4141" s="3">
        <v>611372.16</v>
      </c>
      <c r="L4141" s="3">
        <v>235154.2</v>
      </c>
      <c r="M4141" s="3">
        <f t="shared" si="448"/>
        <v>376217.96</v>
      </c>
      <c r="N4141" s="3">
        <v>55033.599999999999</v>
      </c>
      <c r="O4141" s="3">
        <f t="shared" si="449"/>
        <v>321184.36000000004</v>
      </c>
      <c r="P4141" s="3">
        <v>240073.67</v>
      </c>
      <c r="Q4141" s="4">
        <f t="shared" si="450"/>
        <v>0.61536652241410539</v>
      </c>
      <c r="R4141" s="4">
        <f t="shared" si="451"/>
        <v>0.39268008212869882</v>
      </c>
      <c r="S4141" s="3">
        <v>635100.86</v>
      </c>
      <c r="T4141" s="3">
        <f t="shared" si="452"/>
        <v>-23728.699999999953</v>
      </c>
      <c r="U4141" s="4">
        <f t="shared" si="453"/>
        <v>-3.7362097100608484E-2</v>
      </c>
      <c r="V4141" s="2" t="s">
        <v>95</v>
      </c>
      <c r="W4141" s="2" t="s">
        <v>60</v>
      </c>
      <c r="X4141" s="2" t="s">
        <v>74</v>
      </c>
      <c r="Y4141" s="2">
        <v>1.36</v>
      </c>
      <c r="Z4141" s="2" t="s">
        <v>1372</v>
      </c>
      <c r="AA4141" s="2" t="s">
        <v>148</v>
      </c>
      <c r="AB4141" s="2" t="s">
        <v>242</v>
      </c>
      <c r="AC4141" s="2">
        <v>7.37</v>
      </c>
      <c r="AD4141" s="3">
        <v>0</v>
      </c>
      <c r="AE4141" s="5">
        <v>0</v>
      </c>
      <c r="AF4141" s="2">
        <v>0</v>
      </c>
      <c r="AG4141" s="3">
        <f t="shared" si="454"/>
        <v>0</v>
      </c>
      <c r="AH4141" s="2" t="s">
        <v>50</v>
      </c>
      <c r="AI4141" s="3">
        <v>0</v>
      </c>
    </row>
    <row r="4142" spans="1:35" x14ac:dyDescent="0.3">
      <c r="A4142" s="2" t="s">
        <v>9303</v>
      </c>
      <c r="B4142" s="2" t="s">
        <v>693</v>
      </c>
      <c r="C4142" s="2" t="s">
        <v>233</v>
      </c>
      <c r="D4142" s="2" t="s">
        <v>38</v>
      </c>
      <c r="E4142" s="2">
        <v>2023</v>
      </c>
      <c r="F4142" s="2" t="s">
        <v>92</v>
      </c>
      <c r="G4142" s="2" t="s">
        <v>93</v>
      </c>
      <c r="H4142" s="2" t="s">
        <v>94</v>
      </c>
      <c r="I4142" s="2" t="s">
        <v>39</v>
      </c>
      <c r="J4142" s="2" t="s">
        <v>566</v>
      </c>
      <c r="K4142" s="3">
        <v>1606725.88</v>
      </c>
      <c r="L4142" s="3">
        <v>533026.67000000004</v>
      </c>
      <c r="M4142" s="3">
        <f t="shared" si="448"/>
        <v>1073699.21</v>
      </c>
      <c r="N4142" s="3">
        <v>230524.85</v>
      </c>
      <c r="O4142" s="3">
        <f t="shared" si="449"/>
        <v>843174.36</v>
      </c>
      <c r="P4142" s="3">
        <v>597651.16</v>
      </c>
      <c r="Q4142" s="4">
        <f t="shared" si="450"/>
        <v>0.66825288828981833</v>
      </c>
      <c r="R4142" s="4">
        <f t="shared" si="451"/>
        <v>0.37196834098421322</v>
      </c>
      <c r="S4142" s="3">
        <v>1834113.76</v>
      </c>
      <c r="T4142" s="3">
        <f t="shared" si="452"/>
        <v>-227387.88000000012</v>
      </c>
      <c r="U4142" s="4">
        <f t="shared" si="453"/>
        <v>-0.12397697730592247</v>
      </c>
      <c r="V4142" s="2" t="s">
        <v>124</v>
      </c>
      <c r="W4142" s="2" t="s">
        <v>125</v>
      </c>
      <c r="X4142" s="2" t="s">
        <v>97</v>
      </c>
      <c r="Y4142" s="2">
        <v>1550</v>
      </c>
      <c r="Z4142" s="2" t="s">
        <v>5158</v>
      </c>
      <c r="AA4142" s="2" t="s">
        <v>99</v>
      </c>
      <c r="AB4142" s="2" t="s">
        <v>306</v>
      </c>
      <c r="AC4142" s="2">
        <v>4</v>
      </c>
      <c r="AD4142" s="3">
        <v>0</v>
      </c>
      <c r="AE4142" s="5">
        <v>0</v>
      </c>
      <c r="AF4142" s="2">
        <v>0</v>
      </c>
      <c r="AG4142" s="3">
        <f t="shared" si="454"/>
        <v>0</v>
      </c>
      <c r="AH4142" s="2" t="s">
        <v>50</v>
      </c>
      <c r="AI4142" s="3">
        <v>0</v>
      </c>
    </row>
    <row r="4143" spans="1:35" x14ac:dyDescent="0.3">
      <c r="A4143" s="2" t="s">
        <v>9304</v>
      </c>
      <c r="B4143" s="2" t="s">
        <v>4144</v>
      </c>
      <c r="C4143" s="2" t="s">
        <v>341</v>
      </c>
      <c r="D4143" s="2" t="s">
        <v>54</v>
      </c>
      <c r="E4143" s="2">
        <v>2023</v>
      </c>
      <c r="F4143" s="2" t="s">
        <v>68</v>
      </c>
      <c r="G4143" s="2" t="s">
        <v>56</v>
      </c>
      <c r="H4143" s="2" t="s">
        <v>177</v>
      </c>
      <c r="I4143" s="2" t="s">
        <v>178</v>
      </c>
      <c r="J4143" s="2" t="s">
        <v>342</v>
      </c>
      <c r="K4143" s="3">
        <v>7178334.9699999997</v>
      </c>
      <c r="L4143" s="3">
        <v>3311895.77</v>
      </c>
      <c r="M4143" s="3">
        <f t="shared" si="448"/>
        <v>3866439.1999999997</v>
      </c>
      <c r="N4143" s="3">
        <v>779277.4</v>
      </c>
      <c r="O4143" s="3">
        <f t="shared" si="449"/>
        <v>3087161.8</v>
      </c>
      <c r="P4143" s="3">
        <v>2271225.9300000002</v>
      </c>
      <c r="Q4143" s="4">
        <f t="shared" si="450"/>
        <v>0.53862618784979877</v>
      </c>
      <c r="R4143" s="4">
        <f t="shared" si="451"/>
        <v>0.31640010385305273</v>
      </c>
      <c r="S4143" s="3">
        <v>6463037.9800000004</v>
      </c>
      <c r="T4143" s="3">
        <f t="shared" si="452"/>
        <v>715296.98999999929</v>
      </c>
      <c r="U4143" s="4">
        <f t="shared" si="453"/>
        <v>0.11067504047067339</v>
      </c>
      <c r="V4143" s="2" t="s">
        <v>44</v>
      </c>
      <c r="W4143" s="2" t="s">
        <v>207</v>
      </c>
      <c r="X4143" s="2" t="s">
        <v>180</v>
      </c>
      <c r="Y4143" s="2">
        <v>149.5</v>
      </c>
      <c r="Z4143" s="2" t="s">
        <v>9305</v>
      </c>
      <c r="AA4143" s="2" t="s">
        <v>48</v>
      </c>
      <c r="AB4143" s="2" t="s">
        <v>182</v>
      </c>
      <c r="AC4143" s="2">
        <v>8.99</v>
      </c>
      <c r="AD4143" s="3">
        <v>4141530.29</v>
      </c>
      <c r="AE4143" s="5">
        <v>14.54</v>
      </c>
      <c r="AF4143" s="2">
        <v>60</v>
      </c>
      <c r="AG4143" s="3">
        <f t="shared" si="454"/>
        <v>97529.532604037551</v>
      </c>
      <c r="AH4143" s="2" t="s">
        <v>50</v>
      </c>
      <c r="AI4143" s="3">
        <v>0</v>
      </c>
    </row>
    <row r="4144" spans="1:35" x14ac:dyDescent="0.3">
      <c r="A4144" s="2" t="s">
        <v>9306</v>
      </c>
      <c r="B4144" s="2" t="s">
        <v>4888</v>
      </c>
      <c r="C4144" s="2" t="s">
        <v>329</v>
      </c>
      <c r="D4144" s="2" t="s">
        <v>38</v>
      </c>
      <c r="E4144" s="2">
        <v>2021</v>
      </c>
      <c r="F4144" s="2" t="s">
        <v>82</v>
      </c>
      <c r="G4144" s="2" t="s">
        <v>93</v>
      </c>
      <c r="H4144" s="2" t="s">
        <v>221</v>
      </c>
      <c r="I4144" s="2" t="s">
        <v>39</v>
      </c>
      <c r="J4144" s="2" t="s">
        <v>273</v>
      </c>
      <c r="K4144" s="3">
        <v>8637422.5899999999</v>
      </c>
      <c r="L4144" s="3">
        <v>4164882.59</v>
      </c>
      <c r="M4144" s="3">
        <f t="shared" si="448"/>
        <v>4472540</v>
      </c>
      <c r="N4144" s="3">
        <v>1533309.44</v>
      </c>
      <c r="O4144" s="3">
        <f t="shared" si="449"/>
        <v>2939230.56</v>
      </c>
      <c r="P4144" s="3">
        <v>2318314.09</v>
      </c>
      <c r="Q4144" s="4">
        <f t="shared" si="450"/>
        <v>0.51780956105795906</v>
      </c>
      <c r="R4144" s="4">
        <f t="shared" si="451"/>
        <v>0.26840345784216169</v>
      </c>
      <c r="S4144" s="3">
        <v>10202081.119999999</v>
      </c>
      <c r="T4144" s="3">
        <f t="shared" si="452"/>
        <v>-1564658.5299999993</v>
      </c>
      <c r="U4144" s="4">
        <f t="shared" si="453"/>
        <v>-0.15336660349942399</v>
      </c>
      <c r="V4144" s="2" t="s">
        <v>107</v>
      </c>
      <c r="W4144" s="2" t="s">
        <v>60</v>
      </c>
      <c r="X4144" s="2" t="s">
        <v>222</v>
      </c>
      <c r="Y4144" s="2">
        <v>18.899999999999999</v>
      </c>
      <c r="Z4144" s="2" t="s">
        <v>9307</v>
      </c>
      <c r="AA4144" s="2" t="s">
        <v>141</v>
      </c>
      <c r="AB4144" s="2" t="s">
        <v>49</v>
      </c>
      <c r="AC4144" s="2">
        <v>9.89</v>
      </c>
      <c r="AD4144" s="3">
        <v>0</v>
      </c>
      <c r="AE4144" s="5">
        <v>0</v>
      </c>
      <c r="AF4144" s="2">
        <v>0</v>
      </c>
      <c r="AG4144" s="3">
        <f t="shared" si="454"/>
        <v>0</v>
      </c>
      <c r="AH4144" s="2" t="s">
        <v>230</v>
      </c>
      <c r="AI4144" s="3">
        <v>0</v>
      </c>
    </row>
    <row r="4145" spans="1:35" x14ac:dyDescent="0.3">
      <c r="A4145" s="2" t="s">
        <v>9308</v>
      </c>
      <c r="B4145" s="2" t="s">
        <v>9309</v>
      </c>
      <c r="C4145" s="2" t="s">
        <v>196</v>
      </c>
      <c r="D4145" s="2" t="s">
        <v>38</v>
      </c>
      <c r="E4145" s="2">
        <v>2023</v>
      </c>
      <c r="F4145" s="2" t="s">
        <v>58</v>
      </c>
      <c r="G4145" s="2" t="s">
        <v>56</v>
      </c>
      <c r="H4145" s="2" t="s">
        <v>262</v>
      </c>
      <c r="I4145" s="2" t="s">
        <v>55</v>
      </c>
      <c r="J4145" s="2" t="s">
        <v>154</v>
      </c>
      <c r="K4145" s="3">
        <v>2136733.2799999998</v>
      </c>
      <c r="L4145" s="3">
        <v>1120205.33</v>
      </c>
      <c r="M4145" s="3">
        <f t="shared" si="448"/>
        <v>1016527.9499999997</v>
      </c>
      <c r="N4145" s="3">
        <v>468938.37</v>
      </c>
      <c r="O4145" s="3">
        <f t="shared" si="449"/>
        <v>547589.57999999973</v>
      </c>
      <c r="P4145" s="3">
        <v>424148.85</v>
      </c>
      <c r="Q4145" s="4">
        <f t="shared" si="450"/>
        <v>0.47573927898010732</v>
      </c>
      <c r="R4145" s="4">
        <f t="shared" si="451"/>
        <v>0.19850341358468476</v>
      </c>
      <c r="S4145" s="3">
        <v>2061228.58</v>
      </c>
      <c r="T4145" s="3">
        <f t="shared" si="452"/>
        <v>75504.699999999721</v>
      </c>
      <c r="U4145" s="4">
        <f t="shared" si="453"/>
        <v>3.6630920380504195E-2</v>
      </c>
      <c r="V4145" s="2" t="s">
        <v>85</v>
      </c>
      <c r="W4145" s="2" t="s">
        <v>117</v>
      </c>
      <c r="X4145" s="2" t="s">
        <v>264</v>
      </c>
      <c r="Y4145" s="2">
        <v>83.5</v>
      </c>
      <c r="Z4145" s="2" t="s">
        <v>8017</v>
      </c>
      <c r="AA4145" s="2" t="s">
        <v>148</v>
      </c>
      <c r="AB4145" s="2" t="s">
        <v>49</v>
      </c>
      <c r="AC4145" s="2">
        <v>4.08</v>
      </c>
      <c r="AD4145" s="3">
        <v>0</v>
      </c>
      <c r="AE4145" s="5">
        <v>0</v>
      </c>
      <c r="AF4145" s="2">
        <v>0</v>
      </c>
      <c r="AG4145" s="3">
        <f t="shared" si="454"/>
        <v>0</v>
      </c>
      <c r="AH4145" s="2" t="s">
        <v>50</v>
      </c>
      <c r="AI4145" s="3">
        <v>0</v>
      </c>
    </row>
    <row r="4146" spans="1:35" x14ac:dyDescent="0.3">
      <c r="A4146" s="2" t="s">
        <v>9310</v>
      </c>
      <c r="B4146" s="2" t="s">
        <v>1777</v>
      </c>
      <c r="C4146" s="2" t="s">
        <v>387</v>
      </c>
      <c r="D4146" s="2" t="s">
        <v>81</v>
      </c>
      <c r="E4146" s="2">
        <v>2020</v>
      </c>
      <c r="F4146" s="2" t="s">
        <v>55</v>
      </c>
      <c r="G4146" s="2" t="s">
        <v>93</v>
      </c>
      <c r="H4146" s="2" t="s">
        <v>221</v>
      </c>
      <c r="I4146" s="2" t="s">
        <v>178</v>
      </c>
      <c r="J4146" s="2" t="s">
        <v>206</v>
      </c>
      <c r="K4146" s="3">
        <v>5608447.4299999997</v>
      </c>
      <c r="L4146" s="3">
        <v>1677015.73</v>
      </c>
      <c r="M4146" s="3">
        <f t="shared" si="448"/>
        <v>3931431.6999999997</v>
      </c>
      <c r="N4146" s="3">
        <v>620977.07999999996</v>
      </c>
      <c r="O4146" s="3">
        <f t="shared" si="449"/>
        <v>3310454.6199999996</v>
      </c>
      <c r="P4146" s="3">
        <v>2586357.9300000002</v>
      </c>
      <c r="Q4146" s="4">
        <f t="shared" si="450"/>
        <v>0.70098396197323365</v>
      </c>
      <c r="R4146" s="4">
        <f t="shared" si="451"/>
        <v>0.46115399355717956</v>
      </c>
      <c r="S4146" s="3">
        <v>6488479.2400000002</v>
      </c>
      <c r="T4146" s="3">
        <f t="shared" si="452"/>
        <v>-880031.81000000052</v>
      </c>
      <c r="U4146" s="4">
        <f t="shared" si="453"/>
        <v>-0.13562990300944547</v>
      </c>
      <c r="V4146" s="2" t="s">
        <v>73</v>
      </c>
      <c r="W4146" s="2" t="s">
        <v>60</v>
      </c>
      <c r="X4146" s="2" t="s">
        <v>222</v>
      </c>
      <c r="Y4146" s="2">
        <v>18.899999999999999</v>
      </c>
      <c r="Z4146" s="2" t="s">
        <v>9311</v>
      </c>
      <c r="AA4146" s="2" t="s">
        <v>141</v>
      </c>
      <c r="AB4146" s="2" t="s">
        <v>64</v>
      </c>
      <c r="AC4146" s="2">
        <v>1.32</v>
      </c>
      <c r="AD4146" s="3">
        <v>4063849.38</v>
      </c>
      <c r="AE4146" s="5">
        <v>6.79</v>
      </c>
      <c r="AF4146" s="2">
        <v>240</v>
      </c>
      <c r="AG4146" s="3">
        <f t="shared" si="454"/>
        <v>30996.765985510687</v>
      </c>
      <c r="AH4146" s="2" t="s">
        <v>50</v>
      </c>
      <c r="AI4146" s="3">
        <v>0</v>
      </c>
    </row>
    <row r="4147" spans="1:35" x14ac:dyDescent="0.3">
      <c r="A4147" s="2" t="s">
        <v>9312</v>
      </c>
      <c r="B4147" s="2" t="s">
        <v>2795</v>
      </c>
      <c r="C4147" s="2" t="s">
        <v>196</v>
      </c>
      <c r="D4147" s="2" t="s">
        <v>38</v>
      </c>
      <c r="E4147" s="2">
        <v>2023</v>
      </c>
      <c r="F4147" s="2" t="s">
        <v>82</v>
      </c>
      <c r="G4147" s="2" t="s">
        <v>114</v>
      </c>
      <c r="H4147" s="2" t="s">
        <v>115</v>
      </c>
      <c r="I4147" s="2" t="s">
        <v>42</v>
      </c>
      <c r="J4147" s="2" t="s">
        <v>422</v>
      </c>
      <c r="K4147" s="3">
        <v>7595998.8399999999</v>
      </c>
      <c r="L4147" s="3">
        <v>2566149.61</v>
      </c>
      <c r="M4147" s="3">
        <f t="shared" si="448"/>
        <v>5029849.2300000004</v>
      </c>
      <c r="N4147" s="3">
        <v>732372.66</v>
      </c>
      <c r="O4147" s="3">
        <f t="shared" si="449"/>
        <v>4297476.57</v>
      </c>
      <c r="P4147" s="3">
        <v>3141158.58</v>
      </c>
      <c r="Q4147" s="4">
        <f t="shared" si="450"/>
        <v>0.66217087916248296</v>
      </c>
      <c r="R4147" s="4">
        <f t="shared" si="451"/>
        <v>0.41352804893266676</v>
      </c>
      <c r="S4147" s="3">
        <v>6666432.2999999998</v>
      </c>
      <c r="T4147" s="3">
        <f t="shared" si="452"/>
        <v>929566.54</v>
      </c>
      <c r="U4147" s="4">
        <f t="shared" si="453"/>
        <v>0.13943988300908719</v>
      </c>
      <c r="V4147" s="2" t="s">
        <v>107</v>
      </c>
      <c r="W4147" s="2" t="s">
        <v>207</v>
      </c>
      <c r="X4147" s="2" t="s">
        <v>118</v>
      </c>
      <c r="Y4147" s="2">
        <v>3.75</v>
      </c>
      <c r="Z4147" s="2" t="s">
        <v>9313</v>
      </c>
      <c r="AA4147" s="2" t="s">
        <v>148</v>
      </c>
      <c r="AB4147" s="2" t="s">
        <v>49</v>
      </c>
      <c r="AC4147" s="2">
        <v>6.66</v>
      </c>
      <c r="AD4147" s="3">
        <v>0</v>
      </c>
      <c r="AE4147" s="5">
        <v>0</v>
      </c>
      <c r="AF4147" s="2">
        <v>0</v>
      </c>
      <c r="AG4147" s="3">
        <f t="shared" si="454"/>
        <v>0</v>
      </c>
      <c r="AH4147" s="2" t="s">
        <v>50</v>
      </c>
      <c r="AI4147" s="3">
        <v>0</v>
      </c>
    </row>
    <row r="4148" spans="1:35" x14ac:dyDescent="0.3">
      <c r="A4148" s="2" t="s">
        <v>9314</v>
      </c>
      <c r="B4148" s="2" t="s">
        <v>3559</v>
      </c>
      <c r="C4148" s="2" t="s">
        <v>130</v>
      </c>
      <c r="D4148" s="2" t="s">
        <v>104</v>
      </c>
      <c r="E4148" s="2">
        <v>2022</v>
      </c>
      <c r="F4148" s="2" t="s">
        <v>105</v>
      </c>
      <c r="G4148" s="2" t="s">
        <v>56</v>
      </c>
      <c r="H4148" s="2" t="s">
        <v>123</v>
      </c>
      <c r="I4148" s="2" t="s">
        <v>178</v>
      </c>
      <c r="J4148" s="2" t="s">
        <v>197</v>
      </c>
      <c r="K4148" s="3">
        <v>5988721.9800000004</v>
      </c>
      <c r="L4148" s="3">
        <v>2827736.89</v>
      </c>
      <c r="M4148" s="3">
        <f t="shared" si="448"/>
        <v>3160985.0900000003</v>
      </c>
      <c r="N4148" s="3">
        <v>1063872.55</v>
      </c>
      <c r="O4148" s="3">
        <f t="shared" si="449"/>
        <v>2097112.5400000003</v>
      </c>
      <c r="P4148" s="3">
        <v>1555190.06</v>
      </c>
      <c r="Q4148" s="4">
        <f t="shared" si="450"/>
        <v>0.52782298135670014</v>
      </c>
      <c r="R4148" s="4">
        <f t="shared" si="451"/>
        <v>0.25968646819700919</v>
      </c>
      <c r="S4148" s="3">
        <v>5440561.96</v>
      </c>
      <c r="T4148" s="3">
        <f t="shared" si="452"/>
        <v>548160.02000000048</v>
      </c>
      <c r="U4148" s="4">
        <f t="shared" si="453"/>
        <v>0.10075430149131148</v>
      </c>
      <c r="V4148" s="2" t="s">
        <v>107</v>
      </c>
      <c r="W4148" s="2" t="s">
        <v>125</v>
      </c>
      <c r="X4148" s="2" t="s">
        <v>126</v>
      </c>
      <c r="Y4148" s="2">
        <v>1.34</v>
      </c>
      <c r="Z4148" s="2" t="s">
        <v>9315</v>
      </c>
      <c r="AA4148" s="2" t="s">
        <v>48</v>
      </c>
      <c r="AB4148" s="2" t="s">
        <v>242</v>
      </c>
      <c r="AC4148" s="2">
        <v>3.17</v>
      </c>
      <c r="AD4148" s="3">
        <v>3488815.01</v>
      </c>
      <c r="AE4148" s="5">
        <v>14.19</v>
      </c>
      <c r="AF4148" s="2">
        <v>12</v>
      </c>
      <c r="AG4148" s="3">
        <f t="shared" si="454"/>
        <v>313562.62379667821</v>
      </c>
      <c r="AH4148" s="2" t="s">
        <v>230</v>
      </c>
      <c r="AI4148" s="3">
        <v>2826145.66</v>
      </c>
    </row>
    <row r="4149" spans="1:35" x14ac:dyDescent="0.3">
      <c r="A4149" s="2" t="s">
        <v>9316</v>
      </c>
      <c r="B4149" s="2" t="s">
        <v>3815</v>
      </c>
      <c r="C4149" s="2" t="s">
        <v>205</v>
      </c>
      <c r="D4149" s="2" t="s">
        <v>81</v>
      </c>
      <c r="E4149" s="2">
        <v>2023</v>
      </c>
      <c r="F4149" s="2" t="s">
        <v>68</v>
      </c>
      <c r="G4149" s="2" t="s">
        <v>56</v>
      </c>
      <c r="H4149" s="2" t="s">
        <v>57</v>
      </c>
      <c r="I4149" s="2" t="s">
        <v>131</v>
      </c>
      <c r="J4149" s="2" t="s">
        <v>235</v>
      </c>
      <c r="K4149" s="3">
        <v>4531714.55</v>
      </c>
      <c r="L4149" s="3">
        <v>1695837.46</v>
      </c>
      <c r="M4149" s="3">
        <f t="shared" si="448"/>
        <v>2835877.09</v>
      </c>
      <c r="N4149" s="3">
        <v>362832.24</v>
      </c>
      <c r="O4149" s="3">
        <f t="shared" si="449"/>
        <v>2473044.8499999996</v>
      </c>
      <c r="P4149" s="3">
        <v>1849661.39</v>
      </c>
      <c r="Q4149" s="4">
        <f t="shared" si="450"/>
        <v>0.62578458080507293</v>
      </c>
      <c r="R4149" s="4">
        <f t="shared" si="451"/>
        <v>0.40815928929151107</v>
      </c>
      <c r="S4149" s="3">
        <v>3839698.06</v>
      </c>
      <c r="T4149" s="3">
        <f t="shared" si="452"/>
        <v>692016.48999999976</v>
      </c>
      <c r="U4149" s="4">
        <f t="shared" si="453"/>
        <v>0.18022679887490939</v>
      </c>
      <c r="V4149" s="2" t="s">
        <v>95</v>
      </c>
      <c r="W4149" s="2" t="s">
        <v>125</v>
      </c>
      <c r="X4149" s="2" t="s">
        <v>61</v>
      </c>
      <c r="Y4149" s="2">
        <v>1.53</v>
      </c>
      <c r="Z4149" s="2" t="s">
        <v>2336</v>
      </c>
      <c r="AA4149" s="2" t="s">
        <v>99</v>
      </c>
      <c r="AB4149" s="2" t="s">
        <v>77</v>
      </c>
      <c r="AC4149" s="2">
        <v>5.38</v>
      </c>
      <c r="AD4149" s="3">
        <v>0</v>
      </c>
      <c r="AE4149" s="5">
        <v>0</v>
      </c>
      <c r="AF4149" s="2">
        <v>0</v>
      </c>
      <c r="AG4149" s="3">
        <f t="shared" si="454"/>
        <v>0</v>
      </c>
      <c r="AH4149" s="2" t="s">
        <v>50</v>
      </c>
      <c r="AI4149" s="3">
        <v>0</v>
      </c>
    </row>
    <row r="4150" spans="1:35" x14ac:dyDescent="0.3">
      <c r="A4150" s="2" t="s">
        <v>9317</v>
      </c>
      <c r="B4150" s="2" t="s">
        <v>4335</v>
      </c>
      <c r="C4150" s="2" t="s">
        <v>227</v>
      </c>
      <c r="D4150" s="2" t="s">
        <v>104</v>
      </c>
      <c r="E4150" s="2">
        <v>2023</v>
      </c>
      <c r="F4150" s="2" t="s">
        <v>39</v>
      </c>
      <c r="G4150" s="2" t="s">
        <v>56</v>
      </c>
      <c r="H4150" s="2" t="s">
        <v>177</v>
      </c>
      <c r="I4150" s="2" t="s">
        <v>39</v>
      </c>
      <c r="J4150" s="2" t="s">
        <v>487</v>
      </c>
      <c r="K4150" s="3">
        <v>2754913.66</v>
      </c>
      <c r="L4150" s="3">
        <v>986427.36</v>
      </c>
      <c r="M4150" s="3">
        <f t="shared" si="448"/>
        <v>1768486.3000000003</v>
      </c>
      <c r="N4150" s="3">
        <v>220858.68</v>
      </c>
      <c r="O4150" s="3">
        <f t="shared" si="449"/>
        <v>1547627.6200000003</v>
      </c>
      <c r="P4150" s="3">
        <v>1109015.76</v>
      </c>
      <c r="Q4150" s="4">
        <f t="shared" si="450"/>
        <v>0.6419389201475012</v>
      </c>
      <c r="R4150" s="4">
        <f t="shared" si="451"/>
        <v>0.40255917130992769</v>
      </c>
      <c r="S4150" s="3">
        <v>3252128.74</v>
      </c>
      <c r="T4150" s="3">
        <f t="shared" si="452"/>
        <v>-497215.08000000007</v>
      </c>
      <c r="U4150" s="4">
        <f t="shared" si="453"/>
        <v>-0.1528891134857103</v>
      </c>
      <c r="V4150" s="2" t="s">
        <v>95</v>
      </c>
      <c r="W4150" s="2" t="s">
        <v>207</v>
      </c>
      <c r="X4150" s="2" t="s">
        <v>180</v>
      </c>
      <c r="Y4150" s="2">
        <v>149.5</v>
      </c>
      <c r="Z4150" s="2" t="s">
        <v>9318</v>
      </c>
      <c r="AA4150" s="2" t="s">
        <v>63</v>
      </c>
      <c r="AB4150" s="2" t="s">
        <v>142</v>
      </c>
      <c r="AC4150" s="2">
        <v>2.02</v>
      </c>
      <c r="AD4150" s="3">
        <v>0</v>
      </c>
      <c r="AE4150" s="5">
        <v>0</v>
      </c>
      <c r="AF4150" s="2">
        <v>0</v>
      </c>
      <c r="AG4150" s="3">
        <f t="shared" si="454"/>
        <v>0</v>
      </c>
      <c r="AH4150" s="2" t="s">
        <v>50</v>
      </c>
      <c r="AI4150" s="3">
        <v>0</v>
      </c>
    </row>
    <row r="4151" spans="1:35" x14ac:dyDescent="0.3">
      <c r="A4151" s="2" t="s">
        <v>9319</v>
      </c>
      <c r="B4151" s="2" t="s">
        <v>4529</v>
      </c>
      <c r="C4151" s="2" t="s">
        <v>164</v>
      </c>
      <c r="D4151" s="2" t="s">
        <v>81</v>
      </c>
      <c r="E4151" s="2">
        <v>2023</v>
      </c>
      <c r="F4151" s="2" t="s">
        <v>82</v>
      </c>
      <c r="G4151" s="2" t="s">
        <v>93</v>
      </c>
      <c r="H4151" s="2" t="s">
        <v>94</v>
      </c>
      <c r="I4151" s="2" t="s">
        <v>39</v>
      </c>
      <c r="J4151" s="2" t="s">
        <v>116</v>
      </c>
      <c r="K4151" s="3">
        <v>5421015.7000000002</v>
      </c>
      <c r="L4151" s="3">
        <v>2897238.71</v>
      </c>
      <c r="M4151" s="3">
        <f t="shared" si="448"/>
        <v>2523776.9900000002</v>
      </c>
      <c r="N4151" s="3">
        <v>1074507.68</v>
      </c>
      <c r="O4151" s="3">
        <f t="shared" si="449"/>
        <v>1449269.3100000003</v>
      </c>
      <c r="P4151" s="3">
        <v>1130475.69</v>
      </c>
      <c r="Q4151" s="4">
        <f t="shared" si="450"/>
        <v>0.46555426688766094</v>
      </c>
      <c r="R4151" s="4">
        <f t="shared" si="451"/>
        <v>0.2085357712577737</v>
      </c>
      <c r="S4151" s="3">
        <v>6099699.0199999996</v>
      </c>
      <c r="T4151" s="3">
        <f t="shared" si="452"/>
        <v>-678683.31999999937</v>
      </c>
      <c r="U4151" s="4">
        <f t="shared" si="453"/>
        <v>-0.1112650505827744</v>
      </c>
      <c r="V4151" s="2" t="s">
        <v>73</v>
      </c>
      <c r="W4151" s="2" t="s">
        <v>134</v>
      </c>
      <c r="X4151" s="2" t="s">
        <v>97</v>
      </c>
      <c r="Y4151" s="2">
        <v>1550</v>
      </c>
      <c r="Z4151" s="2" t="s">
        <v>9320</v>
      </c>
      <c r="AA4151" s="2" t="s">
        <v>48</v>
      </c>
      <c r="AB4151" s="2" t="s">
        <v>306</v>
      </c>
      <c r="AC4151" s="2">
        <v>6.35</v>
      </c>
      <c r="AD4151" s="3">
        <v>0</v>
      </c>
      <c r="AE4151" s="5">
        <v>0</v>
      </c>
      <c r="AF4151" s="2">
        <v>0</v>
      </c>
      <c r="AG4151" s="3">
        <f t="shared" si="454"/>
        <v>0</v>
      </c>
      <c r="AH4151" s="2" t="s">
        <v>50</v>
      </c>
      <c r="AI4151" s="3">
        <v>0</v>
      </c>
    </row>
    <row r="4152" spans="1:35" x14ac:dyDescent="0.3">
      <c r="A4152" s="2" t="s">
        <v>9321</v>
      </c>
      <c r="B4152" s="2" t="s">
        <v>1147</v>
      </c>
      <c r="C4152" s="2" t="s">
        <v>403</v>
      </c>
      <c r="D4152" s="2" t="s">
        <v>54</v>
      </c>
      <c r="E4152" s="2">
        <v>2021</v>
      </c>
      <c r="F4152" s="2" t="s">
        <v>39</v>
      </c>
      <c r="G4152" s="2" t="s">
        <v>40</v>
      </c>
      <c r="H4152" s="2" t="s">
        <v>83</v>
      </c>
      <c r="I4152" s="2" t="s">
        <v>178</v>
      </c>
      <c r="J4152" s="2" t="s">
        <v>179</v>
      </c>
      <c r="K4152" s="3">
        <v>1541324.28</v>
      </c>
      <c r="L4152" s="3">
        <v>574303.47</v>
      </c>
      <c r="M4152" s="3">
        <f t="shared" si="448"/>
        <v>967020.81</v>
      </c>
      <c r="N4152" s="3">
        <v>230125.9</v>
      </c>
      <c r="O4152" s="3">
        <f t="shared" si="449"/>
        <v>736894.91</v>
      </c>
      <c r="P4152" s="3">
        <v>578908.5</v>
      </c>
      <c r="Q4152" s="4">
        <f t="shared" si="450"/>
        <v>0.62739607916901174</v>
      </c>
      <c r="R4152" s="4">
        <f t="shared" si="451"/>
        <v>0.3755916308539563</v>
      </c>
      <c r="S4152" s="3">
        <v>1633411.27</v>
      </c>
      <c r="T4152" s="3">
        <f t="shared" si="452"/>
        <v>-92086.989999999991</v>
      </c>
      <c r="U4152" s="4">
        <f t="shared" si="453"/>
        <v>-5.6377099687820807E-2</v>
      </c>
      <c r="V4152" s="2" t="s">
        <v>73</v>
      </c>
      <c r="W4152" s="2" t="s">
        <v>60</v>
      </c>
      <c r="X4152" s="2" t="s">
        <v>86</v>
      </c>
      <c r="Y4152" s="2">
        <v>0.92</v>
      </c>
      <c r="Z4152" s="2" t="s">
        <v>9322</v>
      </c>
      <c r="AA4152" s="2" t="s">
        <v>109</v>
      </c>
      <c r="AB4152" s="2" t="s">
        <v>77</v>
      </c>
      <c r="AC4152" s="2">
        <v>7.92</v>
      </c>
      <c r="AD4152" s="3">
        <v>445061.26</v>
      </c>
      <c r="AE4152" s="5">
        <v>15.6</v>
      </c>
      <c r="AF4152" s="2">
        <v>48</v>
      </c>
      <c r="AG4152" s="3">
        <f t="shared" si="454"/>
        <v>12522.171734799555</v>
      </c>
      <c r="AH4152" s="2" t="s">
        <v>50</v>
      </c>
      <c r="AI4152" s="3">
        <v>0</v>
      </c>
    </row>
    <row r="4153" spans="1:35" x14ac:dyDescent="0.3">
      <c r="A4153" s="2" t="s">
        <v>9323</v>
      </c>
      <c r="B4153" s="2" t="s">
        <v>7306</v>
      </c>
      <c r="C4153" s="2" t="s">
        <v>196</v>
      </c>
      <c r="D4153" s="2" t="s">
        <v>38</v>
      </c>
      <c r="E4153" s="2">
        <v>2023</v>
      </c>
      <c r="F4153" s="2" t="s">
        <v>55</v>
      </c>
      <c r="G4153" s="2" t="s">
        <v>40</v>
      </c>
      <c r="H4153" s="2" t="s">
        <v>279</v>
      </c>
      <c r="I4153" s="2" t="s">
        <v>71</v>
      </c>
      <c r="J4153" s="2" t="s">
        <v>228</v>
      </c>
      <c r="K4153" s="3">
        <v>5167084.0999999996</v>
      </c>
      <c r="L4153" s="3">
        <v>1634854.82</v>
      </c>
      <c r="M4153" s="3">
        <f t="shared" si="448"/>
        <v>3532229.2799999993</v>
      </c>
      <c r="N4153" s="3">
        <v>929323.96</v>
      </c>
      <c r="O4153" s="3">
        <f t="shared" si="449"/>
        <v>2602905.3199999994</v>
      </c>
      <c r="P4153" s="3">
        <v>2035082.84</v>
      </c>
      <c r="Q4153" s="4">
        <f t="shared" si="450"/>
        <v>0.683602049364747</v>
      </c>
      <c r="R4153" s="4">
        <f t="shared" si="451"/>
        <v>0.39385518033275291</v>
      </c>
      <c r="S4153" s="3">
        <v>4142500.77</v>
      </c>
      <c r="T4153" s="3">
        <f t="shared" si="452"/>
        <v>1024583.3299999996</v>
      </c>
      <c r="U4153" s="4">
        <f t="shared" si="453"/>
        <v>0.24733449355520568</v>
      </c>
      <c r="V4153" s="2" t="s">
        <v>133</v>
      </c>
      <c r="W4153" s="2" t="s">
        <v>60</v>
      </c>
      <c r="X4153" s="2" t="s">
        <v>280</v>
      </c>
      <c r="Y4153" s="2">
        <v>0.79</v>
      </c>
      <c r="Z4153" s="2" t="s">
        <v>9324</v>
      </c>
      <c r="AA4153" s="2" t="s">
        <v>141</v>
      </c>
      <c r="AB4153" s="2" t="s">
        <v>100</v>
      </c>
      <c r="AC4153" s="2">
        <v>3.24</v>
      </c>
      <c r="AD4153" s="3">
        <v>0</v>
      </c>
      <c r="AE4153" s="5">
        <v>0</v>
      </c>
      <c r="AF4153" s="2">
        <v>0</v>
      </c>
      <c r="AG4153" s="3">
        <f t="shared" si="454"/>
        <v>0</v>
      </c>
      <c r="AH4153" s="2" t="s">
        <v>50</v>
      </c>
      <c r="AI4153" s="3">
        <v>0</v>
      </c>
    </row>
    <row r="4154" spans="1:35" x14ac:dyDescent="0.3">
      <c r="A4154" s="2" t="s">
        <v>9325</v>
      </c>
      <c r="B4154" s="2" t="s">
        <v>7488</v>
      </c>
      <c r="C4154" s="2" t="s">
        <v>448</v>
      </c>
      <c r="D4154" s="2" t="s">
        <v>54</v>
      </c>
      <c r="E4154" s="2">
        <v>2021</v>
      </c>
      <c r="F4154" s="2" t="s">
        <v>105</v>
      </c>
      <c r="G4154" s="2" t="s">
        <v>69</v>
      </c>
      <c r="H4154" s="2" t="s">
        <v>272</v>
      </c>
      <c r="I4154" s="2" t="s">
        <v>42</v>
      </c>
      <c r="J4154" s="2" t="s">
        <v>422</v>
      </c>
      <c r="K4154" s="3">
        <v>5481758.8799999999</v>
      </c>
      <c r="L4154" s="3">
        <v>1663428.28</v>
      </c>
      <c r="M4154" s="3">
        <f t="shared" si="448"/>
        <v>3818330.5999999996</v>
      </c>
      <c r="N4154" s="3">
        <v>872821.75</v>
      </c>
      <c r="O4154" s="3">
        <f t="shared" si="449"/>
        <v>2945508.8499999996</v>
      </c>
      <c r="P4154" s="3">
        <v>2315521.15</v>
      </c>
      <c r="Q4154" s="4">
        <f t="shared" si="450"/>
        <v>0.6965520891353032</v>
      </c>
      <c r="R4154" s="4">
        <f t="shared" si="451"/>
        <v>0.42240477932148668</v>
      </c>
      <c r="S4154" s="3">
        <v>5086259.33</v>
      </c>
      <c r="T4154" s="3">
        <f t="shared" si="452"/>
        <v>395499.54999999981</v>
      </c>
      <c r="U4154" s="4">
        <f t="shared" si="453"/>
        <v>7.7758431951600829E-2</v>
      </c>
      <c r="V4154" s="2" t="s">
        <v>44</v>
      </c>
      <c r="W4154" s="2" t="s">
        <v>96</v>
      </c>
      <c r="X4154" s="2" t="s">
        <v>274</v>
      </c>
      <c r="Y4154" s="2">
        <v>1</v>
      </c>
      <c r="Z4154" s="2" t="s">
        <v>7940</v>
      </c>
      <c r="AA4154" s="2" t="s">
        <v>148</v>
      </c>
      <c r="AB4154" s="2" t="s">
        <v>142</v>
      </c>
      <c r="AC4154" s="2">
        <v>8.33</v>
      </c>
      <c r="AD4154" s="3">
        <v>0</v>
      </c>
      <c r="AE4154" s="5">
        <v>0</v>
      </c>
      <c r="AF4154" s="2">
        <v>0</v>
      </c>
      <c r="AG4154" s="3">
        <f t="shared" si="454"/>
        <v>0</v>
      </c>
      <c r="AH4154" s="2" t="s">
        <v>50</v>
      </c>
      <c r="AI4154" s="3">
        <v>0</v>
      </c>
    </row>
    <row r="4155" spans="1:35" x14ac:dyDescent="0.3">
      <c r="A4155" s="2" t="s">
        <v>9326</v>
      </c>
      <c r="B4155" s="2" t="s">
        <v>2585</v>
      </c>
      <c r="C4155" s="2" t="s">
        <v>91</v>
      </c>
      <c r="D4155" s="2" t="s">
        <v>38</v>
      </c>
      <c r="E4155" s="2">
        <v>2022</v>
      </c>
      <c r="F4155" s="2" t="s">
        <v>55</v>
      </c>
      <c r="G4155" s="2" t="s">
        <v>93</v>
      </c>
      <c r="H4155" s="2" t="s">
        <v>94</v>
      </c>
      <c r="I4155" s="2" t="s">
        <v>178</v>
      </c>
      <c r="J4155" s="2" t="s">
        <v>263</v>
      </c>
      <c r="K4155" s="3">
        <v>3305493.64</v>
      </c>
      <c r="L4155" s="3">
        <v>1852996.52</v>
      </c>
      <c r="M4155" s="3">
        <f t="shared" si="448"/>
        <v>1452497.12</v>
      </c>
      <c r="N4155" s="3">
        <v>406577.5</v>
      </c>
      <c r="O4155" s="3">
        <f t="shared" si="449"/>
        <v>1045919.6200000001</v>
      </c>
      <c r="P4155" s="3">
        <v>754306.7</v>
      </c>
      <c r="Q4155" s="4">
        <f t="shared" si="450"/>
        <v>0.43941912409790629</v>
      </c>
      <c r="R4155" s="4">
        <f t="shared" si="451"/>
        <v>0.2281978978486251</v>
      </c>
      <c r="S4155" s="3">
        <v>2805024.23</v>
      </c>
      <c r="T4155" s="3">
        <f t="shared" si="452"/>
        <v>500469.41000000015</v>
      </c>
      <c r="U4155" s="4">
        <f t="shared" si="453"/>
        <v>0.17841892581441271</v>
      </c>
      <c r="V4155" s="2" t="s">
        <v>73</v>
      </c>
      <c r="W4155" s="2" t="s">
        <v>125</v>
      </c>
      <c r="X4155" s="2" t="s">
        <v>97</v>
      </c>
      <c r="Y4155" s="2">
        <v>1550</v>
      </c>
      <c r="Z4155" s="2" t="s">
        <v>6515</v>
      </c>
      <c r="AA4155" s="2" t="s">
        <v>109</v>
      </c>
      <c r="AB4155" s="2" t="s">
        <v>142</v>
      </c>
      <c r="AC4155" s="2">
        <v>6.64</v>
      </c>
      <c r="AD4155" s="3">
        <v>796041.05</v>
      </c>
      <c r="AE4155" s="5">
        <v>18</v>
      </c>
      <c r="AF4155" s="2">
        <v>180</v>
      </c>
      <c r="AG4155" s="3">
        <f t="shared" si="454"/>
        <v>12819.612551562765</v>
      </c>
      <c r="AH4155" s="2" t="s">
        <v>50</v>
      </c>
      <c r="AI4155" s="3">
        <v>0</v>
      </c>
    </row>
    <row r="4156" spans="1:35" x14ac:dyDescent="0.3">
      <c r="A4156" s="2" t="s">
        <v>9327</v>
      </c>
      <c r="B4156" s="2" t="s">
        <v>2670</v>
      </c>
      <c r="C4156" s="2" t="s">
        <v>196</v>
      </c>
      <c r="D4156" s="2" t="s">
        <v>38</v>
      </c>
      <c r="E4156" s="2">
        <v>2023</v>
      </c>
      <c r="F4156" s="2" t="s">
        <v>68</v>
      </c>
      <c r="G4156" s="2" t="s">
        <v>56</v>
      </c>
      <c r="H4156" s="2" t="s">
        <v>123</v>
      </c>
      <c r="I4156" s="2" t="s">
        <v>131</v>
      </c>
      <c r="J4156" s="2" t="s">
        <v>235</v>
      </c>
      <c r="K4156" s="3">
        <v>9429530.3300000001</v>
      </c>
      <c r="L4156" s="3">
        <v>5034887.33</v>
      </c>
      <c r="M4156" s="3">
        <f t="shared" si="448"/>
        <v>4394643</v>
      </c>
      <c r="N4156" s="3">
        <v>1994223.47</v>
      </c>
      <c r="O4156" s="3">
        <f t="shared" si="449"/>
        <v>2400419.5300000003</v>
      </c>
      <c r="P4156" s="3">
        <v>1815193.81</v>
      </c>
      <c r="Q4156" s="4">
        <f t="shared" si="450"/>
        <v>0.46605110182619242</v>
      </c>
      <c r="R4156" s="4">
        <f t="shared" si="451"/>
        <v>0.19250097793576959</v>
      </c>
      <c r="S4156" s="3">
        <v>8769275.8599999994</v>
      </c>
      <c r="T4156" s="3">
        <f t="shared" si="452"/>
        <v>660254.47000000067</v>
      </c>
      <c r="U4156" s="4">
        <f t="shared" si="453"/>
        <v>7.5291789258412123E-2</v>
      </c>
      <c r="V4156" s="2" t="s">
        <v>124</v>
      </c>
      <c r="W4156" s="2" t="s">
        <v>96</v>
      </c>
      <c r="X4156" s="2" t="s">
        <v>126</v>
      </c>
      <c r="Y4156" s="2">
        <v>1.34</v>
      </c>
      <c r="Z4156" s="2" t="s">
        <v>9328</v>
      </c>
      <c r="AA4156" s="2" t="s">
        <v>109</v>
      </c>
      <c r="AB4156" s="2" t="s">
        <v>142</v>
      </c>
      <c r="AC4156" s="2">
        <v>2.2599999999999998</v>
      </c>
      <c r="AD4156" s="3">
        <v>0</v>
      </c>
      <c r="AE4156" s="5">
        <v>0</v>
      </c>
      <c r="AF4156" s="2">
        <v>0</v>
      </c>
      <c r="AG4156" s="3">
        <f t="shared" si="454"/>
        <v>0</v>
      </c>
      <c r="AH4156" s="2" t="s">
        <v>50</v>
      </c>
      <c r="AI4156" s="3">
        <v>0</v>
      </c>
    </row>
    <row r="4157" spans="1:35" x14ac:dyDescent="0.3">
      <c r="A4157" s="2" t="s">
        <v>9329</v>
      </c>
      <c r="B4157" s="2" t="s">
        <v>1249</v>
      </c>
      <c r="C4157" s="2" t="s">
        <v>536</v>
      </c>
      <c r="D4157" s="2" t="s">
        <v>81</v>
      </c>
      <c r="E4157" s="2">
        <v>2024</v>
      </c>
      <c r="F4157" s="2" t="s">
        <v>55</v>
      </c>
      <c r="G4157" s="2" t="s">
        <v>114</v>
      </c>
      <c r="H4157" s="2" t="s">
        <v>234</v>
      </c>
      <c r="I4157" s="2" t="s">
        <v>178</v>
      </c>
      <c r="J4157" s="2" t="s">
        <v>206</v>
      </c>
      <c r="K4157" s="3">
        <v>8315829.9000000004</v>
      </c>
      <c r="L4157" s="3">
        <v>3234810.26</v>
      </c>
      <c r="M4157" s="3">
        <f t="shared" si="448"/>
        <v>5081019.6400000006</v>
      </c>
      <c r="N4157" s="3">
        <v>1815770.58</v>
      </c>
      <c r="O4157" s="3">
        <f t="shared" si="449"/>
        <v>3265249.0600000005</v>
      </c>
      <c r="P4157" s="3">
        <v>2486748.0299999998</v>
      </c>
      <c r="Q4157" s="4">
        <f t="shared" si="450"/>
        <v>0.61100572054750668</v>
      </c>
      <c r="R4157" s="4">
        <f t="shared" si="451"/>
        <v>0.29903786632287893</v>
      </c>
      <c r="S4157" s="3">
        <v>8997250.7599999998</v>
      </c>
      <c r="T4157" s="3">
        <f t="shared" si="452"/>
        <v>-681420.8599999994</v>
      </c>
      <c r="U4157" s="4">
        <f t="shared" si="453"/>
        <v>-7.5736564221313252E-2</v>
      </c>
      <c r="V4157" s="2" t="s">
        <v>124</v>
      </c>
      <c r="W4157" s="2" t="s">
        <v>45</v>
      </c>
      <c r="X4157" s="2" t="s">
        <v>236</v>
      </c>
      <c r="Y4157" s="2">
        <v>3.67</v>
      </c>
      <c r="Z4157" s="2" t="s">
        <v>429</v>
      </c>
      <c r="AA4157" s="2" t="s">
        <v>48</v>
      </c>
      <c r="AB4157" s="2" t="s">
        <v>49</v>
      </c>
      <c r="AC4157" s="2">
        <v>8.83</v>
      </c>
      <c r="AD4157" s="3">
        <v>3857187.52</v>
      </c>
      <c r="AE4157" s="5">
        <v>12.66</v>
      </c>
      <c r="AF4157" s="2">
        <v>24</v>
      </c>
      <c r="AG4157" s="3">
        <f t="shared" si="454"/>
        <v>182762.33546350594</v>
      </c>
      <c r="AH4157" s="2" t="s">
        <v>230</v>
      </c>
      <c r="AI4157" s="3">
        <v>2159397.59</v>
      </c>
    </row>
    <row r="4158" spans="1:35" x14ac:dyDescent="0.3">
      <c r="A4158" s="2" t="s">
        <v>9330</v>
      </c>
      <c r="B4158" s="2" t="s">
        <v>5646</v>
      </c>
      <c r="C4158" s="2" t="s">
        <v>452</v>
      </c>
      <c r="D4158" s="2" t="s">
        <v>38</v>
      </c>
      <c r="E4158" s="2">
        <v>2021</v>
      </c>
      <c r="F4158" s="2" t="s">
        <v>68</v>
      </c>
      <c r="G4158" s="2" t="s">
        <v>40</v>
      </c>
      <c r="H4158" s="2" t="s">
        <v>41</v>
      </c>
      <c r="I4158" s="2" t="s">
        <v>42</v>
      </c>
      <c r="J4158" s="2" t="s">
        <v>166</v>
      </c>
      <c r="K4158" s="3">
        <v>6300532.4000000004</v>
      </c>
      <c r="L4158" s="3">
        <v>3388613.2</v>
      </c>
      <c r="M4158" s="3">
        <f t="shared" si="448"/>
        <v>2911919.2</v>
      </c>
      <c r="N4158" s="3">
        <v>1296526.8500000001</v>
      </c>
      <c r="O4158" s="3">
        <f t="shared" si="449"/>
        <v>1615392.35</v>
      </c>
      <c r="P4158" s="3">
        <v>1154787.72</v>
      </c>
      <c r="Q4158" s="4">
        <f t="shared" si="450"/>
        <v>0.46217033976366823</v>
      </c>
      <c r="R4158" s="4">
        <f t="shared" si="451"/>
        <v>0.18328414913000049</v>
      </c>
      <c r="S4158" s="3">
        <v>6005325.7400000002</v>
      </c>
      <c r="T4158" s="3">
        <f t="shared" si="452"/>
        <v>295206.66000000015</v>
      </c>
      <c r="U4158" s="4">
        <f t="shared" si="453"/>
        <v>4.9157476676693998E-2</v>
      </c>
      <c r="V4158" s="2" t="s">
        <v>124</v>
      </c>
      <c r="W4158" s="2" t="s">
        <v>134</v>
      </c>
      <c r="X4158" s="2" t="s">
        <v>46</v>
      </c>
      <c r="Y4158" s="2">
        <v>0.89</v>
      </c>
      <c r="Z4158" s="2" t="s">
        <v>5164</v>
      </c>
      <c r="AA4158" s="2" t="s">
        <v>141</v>
      </c>
      <c r="AB4158" s="2" t="s">
        <v>77</v>
      </c>
      <c r="AC4158" s="2">
        <v>8.2200000000000006</v>
      </c>
      <c r="AD4158" s="3">
        <v>0</v>
      </c>
      <c r="AE4158" s="5">
        <v>0</v>
      </c>
      <c r="AF4158" s="2">
        <v>0</v>
      </c>
      <c r="AG4158" s="3">
        <f t="shared" si="454"/>
        <v>0</v>
      </c>
      <c r="AH4158" s="2" t="s">
        <v>50</v>
      </c>
      <c r="AI4158" s="3">
        <v>0</v>
      </c>
    </row>
    <row r="4159" spans="1:35" x14ac:dyDescent="0.3">
      <c r="A4159" s="2" t="s">
        <v>9331</v>
      </c>
      <c r="B4159" s="2" t="s">
        <v>840</v>
      </c>
      <c r="C4159" s="2" t="s">
        <v>278</v>
      </c>
      <c r="D4159" s="2" t="s">
        <v>54</v>
      </c>
      <c r="E4159" s="2">
        <v>2023</v>
      </c>
      <c r="F4159" s="2" t="s">
        <v>92</v>
      </c>
      <c r="G4159" s="2" t="s">
        <v>56</v>
      </c>
      <c r="H4159" s="2" t="s">
        <v>153</v>
      </c>
      <c r="I4159" s="2" t="s">
        <v>39</v>
      </c>
      <c r="J4159" s="2" t="s">
        <v>116</v>
      </c>
      <c r="K4159" s="3">
        <v>912674.14</v>
      </c>
      <c r="L4159" s="3">
        <v>336169.23</v>
      </c>
      <c r="M4159" s="3">
        <f t="shared" si="448"/>
        <v>576504.91</v>
      </c>
      <c r="N4159" s="3">
        <v>174716.39</v>
      </c>
      <c r="O4159" s="3">
        <f t="shared" si="449"/>
        <v>401788.52</v>
      </c>
      <c r="P4159" s="3">
        <v>301977.98</v>
      </c>
      <c r="Q4159" s="4">
        <f t="shared" si="450"/>
        <v>0.63166565670415509</v>
      </c>
      <c r="R4159" s="4">
        <f t="shared" si="451"/>
        <v>0.33087162960484451</v>
      </c>
      <c r="S4159" s="3">
        <v>947695.47</v>
      </c>
      <c r="T4159" s="3">
        <f t="shared" si="452"/>
        <v>-35021.329999999958</v>
      </c>
      <c r="U4159" s="4">
        <f t="shared" si="453"/>
        <v>-3.6954202176359419E-2</v>
      </c>
      <c r="V4159" s="2" t="s">
        <v>44</v>
      </c>
      <c r="W4159" s="2" t="s">
        <v>125</v>
      </c>
      <c r="X4159" s="2" t="s">
        <v>155</v>
      </c>
      <c r="Y4159" s="2">
        <v>7.24</v>
      </c>
      <c r="Z4159" s="2" t="s">
        <v>2487</v>
      </c>
      <c r="AA4159" s="2" t="s">
        <v>141</v>
      </c>
      <c r="AB4159" s="2" t="s">
        <v>182</v>
      </c>
      <c r="AC4159" s="2">
        <v>4.3</v>
      </c>
      <c r="AD4159" s="3">
        <v>0</v>
      </c>
      <c r="AE4159" s="5">
        <v>0</v>
      </c>
      <c r="AF4159" s="2">
        <v>0</v>
      </c>
      <c r="AG4159" s="3">
        <f t="shared" si="454"/>
        <v>0</v>
      </c>
      <c r="AH4159" s="2" t="s">
        <v>50</v>
      </c>
      <c r="AI4159" s="3">
        <v>0</v>
      </c>
    </row>
    <row r="4160" spans="1:35" x14ac:dyDescent="0.3">
      <c r="A4160" s="2" t="s">
        <v>9332</v>
      </c>
      <c r="B4160" s="2" t="s">
        <v>9333</v>
      </c>
      <c r="C4160" s="2" t="s">
        <v>138</v>
      </c>
      <c r="D4160" s="2" t="s">
        <v>104</v>
      </c>
      <c r="E4160" s="2">
        <v>2024</v>
      </c>
      <c r="F4160" s="2" t="s">
        <v>82</v>
      </c>
      <c r="G4160" s="2" t="s">
        <v>114</v>
      </c>
      <c r="H4160" s="2" t="s">
        <v>115</v>
      </c>
      <c r="I4160" s="2" t="s">
        <v>58</v>
      </c>
      <c r="J4160" s="2" t="s">
        <v>240</v>
      </c>
      <c r="K4160" s="3">
        <v>1353946.19</v>
      </c>
      <c r="L4160" s="3">
        <v>499682.39</v>
      </c>
      <c r="M4160" s="3">
        <f t="shared" si="448"/>
        <v>854263.79999999993</v>
      </c>
      <c r="N4160" s="3">
        <v>129175.5</v>
      </c>
      <c r="O4160" s="3">
        <f t="shared" si="449"/>
        <v>725088.29999999993</v>
      </c>
      <c r="P4160" s="3">
        <v>562792.02</v>
      </c>
      <c r="Q4160" s="4">
        <f t="shared" si="450"/>
        <v>0.630943686174116</v>
      </c>
      <c r="R4160" s="4">
        <f t="shared" si="451"/>
        <v>0.41566793729077228</v>
      </c>
      <c r="S4160" s="3">
        <v>1484133.18</v>
      </c>
      <c r="T4160" s="3">
        <f t="shared" si="452"/>
        <v>-130186.98999999999</v>
      </c>
      <c r="U4160" s="4">
        <f t="shared" si="453"/>
        <v>-8.7719209943140003E-2</v>
      </c>
      <c r="V4160" s="2" t="s">
        <v>44</v>
      </c>
      <c r="W4160" s="2" t="s">
        <v>96</v>
      </c>
      <c r="X4160" s="2" t="s">
        <v>118</v>
      </c>
      <c r="Y4160" s="2">
        <v>3.75</v>
      </c>
      <c r="Z4160" s="2" t="s">
        <v>9334</v>
      </c>
      <c r="AA4160" s="2" t="s">
        <v>224</v>
      </c>
      <c r="AB4160" s="2" t="s">
        <v>88</v>
      </c>
      <c r="AC4160" s="2">
        <v>3.26</v>
      </c>
      <c r="AD4160" s="3">
        <v>0</v>
      </c>
      <c r="AE4160" s="5">
        <v>0</v>
      </c>
      <c r="AF4160" s="2">
        <v>0</v>
      </c>
      <c r="AG4160" s="3">
        <f t="shared" si="454"/>
        <v>0</v>
      </c>
      <c r="AH4160" s="2" t="s">
        <v>50</v>
      </c>
      <c r="AI4160" s="3">
        <v>0</v>
      </c>
    </row>
    <row r="4161" spans="1:35" x14ac:dyDescent="0.3">
      <c r="A4161" s="2" t="s">
        <v>9335</v>
      </c>
      <c r="B4161" s="2" t="s">
        <v>1247</v>
      </c>
      <c r="C4161" s="2" t="s">
        <v>80</v>
      </c>
      <c r="D4161" s="2" t="s">
        <v>81</v>
      </c>
      <c r="E4161" s="2">
        <v>2020</v>
      </c>
      <c r="F4161" s="2" t="s">
        <v>55</v>
      </c>
      <c r="G4161" s="2" t="s">
        <v>93</v>
      </c>
      <c r="H4161" s="2" t="s">
        <v>94</v>
      </c>
      <c r="I4161" s="2" t="s">
        <v>178</v>
      </c>
      <c r="J4161" s="2" t="s">
        <v>288</v>
      </c>
      <c r="K4161" s="3">
        <v>3550488.1</v>
      </c>
      <c r="L4161" s="3">
        <v>1086137.8899999999</v>
      </c>
      <c r="M4161" s="3">
        <f t="shared" si="448"/>
        <v>2464350.21</v>
      </c>
      <c r="N4161" s="3">
        <v>602025.76</v>
      </c>
      <c r="O4161" s="3">
        <f t="shared" si="449"/>
        <v>1862324.45</v>
      </c>
      <c r="P4161" s="3">
        <v>1365854.1</v>
      </c>
      <c r="Q4161" s="4">
        <f t="shared" si="450"/>
        <v>0.69408772557215437</v>
      </c>
      <c r="R4161" s="4">
        <f t="shared" si="451"/>
        <v>0.38469474098504935</v>
      </c>
      <c r="S4161" s="3">
        <v>3297049.59</v>
      </c>
      <c r="T4161" s="3">
        <f t="shared" si="452"/>
        <v>253438.51000000024</v>
      </c>
      <c r="U4161" s="4">
        <f t="shared" si="453"/>
        <v>7.6868273613076063E-2</v>
      </c>
      <c r="V4161" s="2" t="s">
        <v>133</v>
      </c>
      <c r="W4161" s="2" t="s">
        <v>117</v>
      </c>
      <c r="X4161" s="2" t="s">
        <v>97</v>
      </c>
      <c r="Y4161" s="2">
        <v>1550</v>
      </c>
      <c r="Z4161" s="2" t="s">
        <v>9336</v>
      </c>
      <c r="AA4161" s="2" t="s">
        <v>141</v>
      </c>
      <c r="AB4161" s="2" t="s">
        <v>88</v>
      </c>
      <c r="AC4161" s="2">
        <v>4.4800000000000004</v>
      </c>
      <c r="AD4161" s="3">
        <v>1008792.2</v>
      </c>
      <c r="AE4161" s="5">
        <v>8.7200000000000006</v>
      </c>
      <c r="AF4161" s="2">
        <v>180</v>
      </c>
      <c r="AG4161" s="3">
        <f t="shared" si="454"/>
        <v>10064.495745173197</v>
      </c>
      <c r="AH4161" s="2" t="s">
        <v>50</v>
      </c>
      <c r="AI4161" s="3">
        <v>0</v>
      </c>
    </row>
    <row r="4162" spans="1:35" x14ac:dyDescent="0.3">
      <c r="A4162" s="2" t="s">
        <v>9337</v>
      </c>
      <c r="B4162" s="2" t="s">
        <v>5413</v>
      </c>
      <c r="C4162" s="2" t="s">
        <v>245</v>
      </c>
      <c r="D4162" s="2" t="s">
        <v>38</v>
      </c>
      <c r="E4162" s="2">
        <v>2023</v>
      </c>
      <c r="F4162" s="2" t="s">
        <v>55</v>
      </c>
      <c r="G4162" s="2" t="s">
        <v>40</v>
      </c>
      <c r="H4162" s="2" t="s">
        <v>83</v>
      </c>
      <c r="I4162" s="2" t="s">
        <v>55</v>
      </c>
      <c r="J4162" s="2" t="s">
        <v>217</v>
      </c>
      <c r="K4162" s="3">
        <v>1847010.94</v>
      </c>
      <c r="L4162" s="3">
        <v>850813.36</v>
      </c>
      <c r="M4162" s="3">
        <f t="shared" ref="M4162:M4225" si="455">K4162-L4162</f>
        <v>996197.58</v>
      </c>
      <c r="N4162" s="3">
        <v>297182</v>
      </c>
      <c r="O4162" s="3">
        <f t="shared" ref="O4162:O4225" si="456">M4162-N4162</f>
        <v>699015.58</v>
      </c>
      <c r="P4162" s="3">
        <v>548468.24</v>
      </c>
      <c r="Q4162" s="4">
        <f t="shared" ref="Q4162:Q4225" si="457">IF(K4162&lt;&gt;0,M4162/K4162,0)</f>
        <v>0.53935662124448491</v>
      </c>
      <c r="R4162" s="4">
        <f t="shared" ref="R4162:R4225" si="458">IF(K4162&lt;&gt;0,P4162/K4162,0)</f>
        <v>0.29694910199070074</v>
      </c>
      <c r="S4162" s="3">
        <v>2119755.7599999998</v>
      </c>
      <c r="T4162" s="3">
        <f t="shared" ref="T4162:T4225" si="459">K4162-S4162</f>
        <v>-272744.81999999983</v>
      </c>
      <c r="U4162" s="4">
        <f t="shared" ref="U4162:U4225" si="460">IF(S4162&lt;&gt;0,T4162/S4162,0)</f>
        <v>-0.12866804051047837</v>
      </c>
      <c r="V4162" s="2" t="s">
        <v>73</v>
      </c>
      <c r="W4162" s="2" t="s">
        <v>134</v>
      </c>
      <c r="X4162" s="2" t="s">
        <v>86</v>
      </c>
      <c r="Y4162" s="2">
        <v>0.92</v>
      </c>
      <c r="Z4162" s="2" t="s">
        <v>7613</v>
      </c>
      <c r="AA4162" s="2" t="s">
        <v>148</v>
      </c>
      <c r="AB4162" s="2" t="s">
        <v>100</v>
      </c>
      <c r="AC4162" s="2">
        <v>9.41</v>
      </c>
      <c r="AD4162" s="3">
        <v>0</v>
      </c>
      <c r="AE4162" s="5">
        <v>0</v>
      </c>
      <c r="AF4162" s="2">
        <v>0</v>
      </c>
      <c r="AG4162" s="3">
        <f t="shared" ref="AG4162:AG4225" si="461">IF(AD4162&gt;0,(AD4162*(AE4162/100/12)*(1+AE4162/100/12)^AF4162)/((1+AE4162/100/12)^AF4162-1),0)</f>
        <v>0</v>
      </c>
      <c r="AH4162" s="2" t="s">
        <v>50</v>
      </c>
      <c r="AI4162" s="3">
        <v>0</v>
      </c>
    </row>
    <row r="4163" spans="1:35" x14ac:dyDescent="0.3">
      <c r="A4163" s="2" t="s">
        <v>9338</v>
      </c>
      <c r="B4163" s="2" t="s">
        <v>1553</v>
      </c>
      <c r="C4163" s="2" t="s">
        <v>387</v>
      </c>
      <c r="D4163" s="2" t="s">
        <v>81</v>
      </c>
      <c r="E4163" s="2">
        <v>2020</v>
      </c>
      <c r="F4163" s="2" t="s">
        <v>92</v>
      </c>
      <c r="G4163" s="2" t="s">
        <v>56</v>
      </c>
      <c r="H4163" s="2" t="s">
        <v>177</v>
      </c>
      <c r="I4163" s="2" t="s">
        <v>178</v>
      </c>
      <c r="J4163" s="2" t="s">
        <v>342</v>
      </c>
      <c r="K4163" s="3">
        <v>3148382.9</v>
      </c>
      <c r="L4163" s="3">
        <v>1174573.28</v>
      </c>
      <c r="M4163" s="3">
        <f t="shared" si="455"/>
        <v>1973809.6199999999</v>
      </c>
      <c r="N4163" s="3">
        <v>368434.07</v>
      </c>
      <c r="O4163" s="3">
        <f t="shared" si="456"/>
        <v>1605375.5499999998</v>
      </c>
      <c r="P4163" s="3">
        <v>1250251.29</v>
      </c>
      <c r="Q4163" s="4">
        <f t="shared" si="457"/>
        <v>0.62692807155063635</v>
      </c>
      <c r="R4163" s="4">
        <f t="shared" si="458"/>
        <v>0.39710903333898812</v>
      </c>
      <c r="S4163" s="3">
        <v>3459917.1</v>
      </c>
      <c r="T4163" s="3">
        <f t="shared" si="459"/>
        <v>-311534.20000000019</v>
      </c>
      <c r="U4163" s="4">
        <f t="shared" si="460"/>
        <v>-9.0040943466535711E-2</v>
      </c>
      <c r="V4163" s="2" t="s">
        <v>44</v>
      </c>
      <c r="W4163" s="2" t="s">
        <v>117</v>
      </c>
      <c r="X4163" s="2" t="s">
        <v>180</v>
      </c>
      <c r="Y4163" s="2">
        <v>149.5</v>
      </c>
      <c r="Z4163" s="2" t="s">
        <v>8982</v>
      </c>
      <c r="AA4163" s="2" t="s">
        <v>224</v>
      </c>
      <c r="AB4163" s="2" t="s">
        <v>209</v>
      </c>
      <c r="AC4163" s="2">
        <v>8.49</v>
      </c>
      <c r="AD4163" s="3">
        <v>4347838.3099999996</v>
      </c>
      <c r="AE4163" s="5">
        <v>16.04</v>
      </c>
      <c r="AF4163" s="2">
        <v>36</v>
      </c>
      <c r="AG4163" s="3">
        <f t="shared" si="461"/>
        <v>152942.97047261533</v>
      </c>
      <c r="AH4163" s="2" t="s">
        <v>50</v>
      </c>
      <c r="AI4163" s="3">
        <v>0</v>
      </c>
    </row>
    <row r="4164" spans="1:35" x14ac:dyDescent="0.3">
      <c r="A4164" s="2" t="s">
        <v>9339</v>
      </c>
      <c r="B4164" s="2" t="s">
        <v>750</v>
      </c>
      <c r="C4164" s="2" t="s">
        <v>164</v>
      </c>
      <c r="D4164" s="2" t="s">
        <v>81</v>
      </c>
      <c r="E4164" s="2">
        <v>2023</v>
      </c>
      <c r="F4164" s="2" t="s">
        <v>68</v>
      </c>
      <c r="G4164" s="2" t="s">
        <v>114</v>
      </c>
      <c r="H4164" s="2" t="s">
        <v>234</v>
      </c>
      <c r="I4164" s="2" t="s">
        <v>39</v>
      </c>
      <c r="J4164" s="2" t="s">
        <v>566</v>
      </c>
      <c r="K4164" s="3">
        <v>2334903.46</v>
      </c>
      <c r="L4164" s="3">
        <v>1014779.77</v>
      </c>
      <c r="M4164" s="3">
        <f t="shared" si="455"/>
        <v>1320123.69</v>
      </c>
      <c r="N4164" s="3">
        <v>397196.77</v>
      </c>
      <c r="O4164" s="3">
        <f t="shared" si="456"/>
        <v>922926.91999999993</v>
      </c>
      <c r="P4164" s="3">
        <v>730060.18</v>
      </c>
      <c r="Q4164" s="4">
        <f t="shared" si="457"/>
        <v>0.56538684044778453</v>
      </c>
      <c r="R4164" s="4">
        <f t="shared" si="458"/>
        <v>0.31267253336461287</v>
      </c>
      <c r="S4164" s="3">
        <v>2430240.4900000002</v>
      </c>
      <c r="T4164" s="3">
        <f t="shared" si="459"/>
        <v>-95337.030000000261</v>
      </c>
      <c r="U4164" s="4">
        <f t="shared" si="460"/>
        <v>-3.9229463253655297E-2</v>
      </c>
      <c r="V4164" s="2" t="s">
        <v>124</v>
      </c>
      <c r="W4164" s="2" t="s">
        <v>134</v>
      </c>
      <c r="X4164" s="2" t="s">
        <v>236</v>
      </c>
      <c r="Y4164" s="2">
        <v>3.67</v>
      </c>
      <c r="Z4164" s="2" t="s">
        <v>9340</v>
      </c>
      <c r="AA4164" s="2" t="s">
        <v>141</v>
      </c>
      <c r="AB4164" s="2" t="s">
        <v>182</v>
      </c>
      <c r="AC4164" s="2">
        <v>8.5</v>
      </c>
      <c r="AD4164" s="3">
        <v>0</v>
      </c>
      <c r="AE4164" s="5">
        <v>0</v>
      </c>
      <c r="AF4164" s="2">
        <v>0</v>
      </c>
      <c r="AG4164" s="3">
        <f t="shared" si="461"/>
        <v>0</v>
      </c>
      <c r="AH4164" s="2" t="s">
        <v>50</v>
      </c>
      <c r="AI4164" s="3">
        <v>0</v>
      </c>
    </row>
    <row r="4165" spans="1:35" x14ac:dyDescent="0.3">
      <c r="A4165" s="2" t="s">
        <v>9341</v>
      </c>
      <c r="B4165" s="2" t="s">
        <v>4288</v>
      </c>
      <c r="C4165" s="2" t="s">
        <v>212</v>
      </c>
      <c r="D4165" s="2" t="s">
        <v>81</v>
      </c>
      <c r="E4165" s="2">
        <v>2022</v>
      </c>
      <c r="F4165" s="2" t="s">
        <v>39</v>
      </c>
      <c r="G4165" s="2" t="s">
        <v>40</v>
      </c>
      <c r="H4165" s="2" t="s">
        <v>41</v>
      </c>
      <c r="I4165" s="2" t="s">
        <v>131</v>
      </c>
      <c r="J4165" s="2" t="s">
        <v>132</v>
      </c>
      <c r="K4165" s="3">
        <v>3252897.41</v>
      </c>
      <c r="L4165" s="3">
        <v>1171323.23</v>
      </c>
      <c r="M4165" s="3">
        <f t="shared" si="455"/>
        <v>2081574.1800000002</v>
      </c>
      <c r="N4165" s="3">
        <v>607122.06000000006</v>
      </c>
      <c r="O4165" s="3">
        <f t="shared" si="456"/>
        <v>1474452.12</v>
      </c>
      <c r="P4165" s="3">
        <v>1087901.24</v>
      </c>
      <c r="Q4165" s="4">
        <f t="shared" si="457"/>
        <v>0.63991387296779212</v>
      </c>
      <c r="R4165" s="4">
        <f t="shared" si="458"/>
        <v>0.33444068560403811</v>
      </c>
      <c r="S4165" s="3">
        <v>3759932.43</v>
      </c>
      <c r="T4165" s="3">
        <f t="shared" si="459"/>
        <v>-507035.02</v>
      </c>
      <c r="U4165" s="4">
        <f t="shared" si="460"/>
        <v>-0.13485216275548867</v>
      </c>
      <c r="V4165" s="2" t="s">
        <v>133</v>
      </c>
      <c r="W4165" s="2" t="s">
        <v>134</v>
      </c>
      <c r="X4165" s="2" t="s">
        <v>46</v>
      </c>
      <c r="Y4165" s="2">
        <v>0.89</v>
      </c>
      <c r="Z4165" s="2" t="s">
        <v>6849</v>
      </c>
      <c r="AA4165" s="2" t="s">
        <v>148</v>
      </c>
      <c r="AB4165" s="2" t="s">
        <v>77</v>
      </c>
      <c r="AC4165" s="2">
        <v>2.0699999999999998</v>
      </c>
      <c r="AD4165" s="3">
        <v>0</v>
      </c>
      <c r="AE4165" s="5">
        <v>0</v>
      </c>
      <c r="AF4165" s="2">
        <v>0</v>
      </c>
      <c r="AG4165" s="3">
        <f t="shared" si="461"/>
        <v>0</v>
      </c>
      <c r="AH4165" s="2" t="s">
        <v>50</v>
      </c>
      <c r="AI4165" s="3">
        <v>0</v>
      </c>
    </row>
    <row r="4166" spans="1:35" x14ac:dyDescent="0.3">
      <c r="A4166" s="2" t="s">
        <v>9342</v>
      </c>
      <c r="B4166" s="2" t="s">
        <v>1835</v>
      </c>
      <c r="C4166" s="2" t="s">
        <v>322</v>
      </c>
      <c r="D4166" s="2" t="s">
        <v>38</v>
      </c>
      <c r="E4166" s="2">
        <v>2021</v>
      </c>
      <c r="F4166" s="2" t="s">
        <v>105</v>
      </c>
      <c r="G4166" s="2" t="s">
        <v>114</v>
      </c>
      <c r="H4166" s="2" t="s">
        <v>234</v>
      </c>
      <c r="I4166" s="2" t="s">
        <v>131</v>
      </c>
      <c r="J4166" s="2" t="s">
        <v>268</v>
      </c>
      <c r="K4166" s="3">
        <v>7402083.3899999997</v>
      </c>
      <c r="L4166" s="3">
        <v>2787218.14</v>
      </c>
      <c r="M4166" s="3">
        <f t="shared" si="455"/>
        <v>4614865.25</v>
      </c>
      <c r="N4166" s="3">
        <v>1506787.25</v>
      </c>
      <c r="O4166" s="3">
        <f t="shared" si="456"/>
        <v>3108078</v>
      </c>
      <c r="P4166" s="3">
        <v>2257166.75</v>
      </c>
      <c r="Q4166" s="4">
        <f t="shared" si="457"/>
        <v>0.62345491219871274</v>
      </c>
      <c r="R4166" s="4">
        <f t="shared" si="458"/>
        <v>0.30493668215753511</v>
      </c>
      <c r="S4166" s="3">
        <v>6912666.9800000004</v>
      </c>
      <c r="T4166" s="3">
        <f t="shared" si="459"/>
        <v>489416.40999999922</v>
      </c>
      <c r="U4166" s="4">
        <f t="shared" si="460"/>
        <v>7.0799940372651832E-2</v>
      </c>
      <c r="V4166" s="2" t="s">
        <v>107</v>
      </c>
      <c r="W4166" s="2" t="s">
        <v>45</v>
      </c>
      <c r="X4166" s="2" t="s">
        <v>236</v>
      </c>
      <c r="Y4166" s="2">
        <v>3.67</v>
      </c>
      <c r="Z4166" s="2" t="s">
        <v>9343</v>
      </c>
      <c r="AA4166" s="2" t="s">
        <v>63</v>
      </c>
      <c r="AB4166" s="2" t="s">
        <v>77</v>
      </c>
      <c r="AC4166" s="2">
        <v>8.8699999999999992</v>
      </c>
      <c r="AD4166" s="3">
        <v>0</v>
      </c>
      <c r="AE4166" s="5">
        <v>0</v>
      </c>
      <c r="AF4166" s="2">
        <v>0</v>
      </c>
      <c r="AG4166" s="3">
        <f t="shared" si="461"/>
        <v>0</v>
      </c>
      <c r="AH4166" s="2" t="s">
        <v>50</v>
      </c>
      <c r="AI4166" s="3">
        <v>0</v>
      </c>
    </row>
    <row r="4167" spans="1:35" x14ac:dyDescent="0.3">
      <c r="A4167" s="2" t="s">
        <v>9344</v>
      </c>
      <c r="B4167" s="2" t="s">
        <v>6567</v>
      </c>
      <c r="C4167" s="2" t="s">
        <v>176</v>
      </c>
      <c r="D4167" s="2" t="s">
        <v>104</v>
      </c>
      <c r="E4167" s="2">
        <v>2020</v>
      </c>
      <c r="F4167" s="2" t="s">
        <v>55</v>
      </c>
      <c r="G4167" s="2" t="s">
        <v>93</v>
      </c>
      <c r="H4167" s="2" t="s">
        <v>221</v>
      </c>
      <c r="I4167" s="2" t="s">
        <v>71</v>
      </c>
      <c r="J4167" s="2" t="s">
        <v>293</v>
      </c>
      <c r="K4167" s="3">
        <v>6174862.6200000001</v>
      </c>
      <c r="L4167" s="3">
        <v>3404344.13</v>
      </c>
      <c r="M4167" s="3">
        <f t="shared" si="455"/>
        <v>2770518.49</v>
      </c>
      <c r="N4167" s="3">
        <v>1152960.6000000001</v>
      </c>
      <c r="O4167" s="3">
        <f t="shared" si="456"/>
        <v>1617557.8900000001</v>
      </c>
      <c r="P4167" s="3">
        <v>1223577.25</v>
      </c>
      <c r="Q4167" s="4">
        <f t="shared" si="457"/>
        <v>0.4486769440062458</v>
      </c>
      <c r="R4167" s="4">
        <f t="shared" si="458"/>
        <v>0.19815457044127727</v>
      </c>
      <c r="S4167" s="3">
        <v>6297385.8399999999</v>
      </c>
      <c r="T4167" s="3">
        <f t="shared" si="459"/>
        <v>-122523.21999999974</v>
      </c>
      <c r="U4167" s="4">
        <f t="shared" si="460"/>
        <v>-1.9456203433137541E-2</v>
      </c>
      <c r="V4167" s="2" t="s">
        <v>133</v>
      </c>
      <c r="W4167" s="2" t="s">
        <v>96</v>
      </c>
      <c r="X4167" s="2" t="s">
        <v>222</v>
      </c>
      <c r="Y4167" s="2">
        <v>18.899999999999999</v>
      </c>
      <c r="Z4167" s="2" t="s">
        <v>9345</v>
      </c>
      <c r="AA4167" s="2" t="s">
        <v>109</v>
      </c>
      <c r="AB4167" s="2" t="s">
        <v>209</v>
      </c>
      <c r="AC4167" s="2">
        <v>8.92</v>
      </c>
      <c r="AD4167" s="3">
        <v>0</v>
      </c>
      <c r="AE4167" s="5">
        <v>0</v>
      </c>
      <c r="AF4167" s="2">
        <v>0</v>
      </c>
      <c r="AG4167" s="3">
        <f t="shared" si="461"/>
        <v>0</v>
      </c>
      <c r="AH4167" s="2" t="s">
        <v>50</v>
      </c>
      <c r="AI4167" s="3">
        <v>0</v>
      </c>
    </row>
    <row r="4168" spans="1:35" x14ac:dyDescent="0.3">
      <c r="A4168" s="2" t="s">
        <v>9346</v>
      </c>
      <c r="B4168" s="2" t="s">
        <v>2136</v>
      </c>
      <c r="C4168" s="2" t="s">
        <v>315</v>
      </c>
      <c r="D4168" s="2" t="s">
        <v>104</v>
      </c>
      <c r="E4168" s="2">
        <v>2020</v>
      </c>
      <c r="F4168" s="2" t="s">
        <v>92</v>
      </c>
      <c r="G4168" s="2" t="s">
        <v>56</v>
      </c>
      <c r="H4168" s="2" t="s">
        <v>123</v>
      </c>
      <c r="I4168" s="2" t="s">
        <v>42</v>
      </c>
      <c r="J4168" s="2" t="s">
        <v>166</v>
      </c>
      <c r="K4168" s="3">
        <v>1865851.77</v>
      </c>
      <c r="L4168" s="3">
        <v>903994.25</v>
      </c>
      <c r="M4168" s="3">
        <f t="shared" si="455"/>
        <v>961857.52</v>
      </c>
      <c r="N4168" s="3">
        <v>268506.21999999997</v>
      </c>
      <c r="O4168" s="3">
        <f t="shared" si="456"/>
        <v>693351.3</v>
      </c>
      <c r="P4168" s="3">
        <v>550630.73</v>
      </c>
      <c r="Q4168" s="4">
        <f t="shared" si="457"/>
        <v>0.51550585928913317</v>
      </c>
      <c r="R4168" s="4">
        <f t="shared" si="458"/>
        <v>0.2951095788279044</v>
      </c>
      <c r="S4168" s="3">
        <v>2012612.67</v>
      </c>
      <c r="T4168" s="3">
        <f t="shared" si="459"/>
        <v>-146760.89999999991</v>
      </c>
      <c r="U4168" s="4">
        <f t="shared" si="460"/>
        <v>-7.2920588341521222E-2</v>
      </c>
      <c r="V4168" s="2" t="s">
        <v>124</v>
      </c>
      <c r="W4168" s="2" t="s">
        <v>207</v>
      </c>
      <c r="X4168" s="2" t="s">
        <v>126</v>
      </c>
      <c r="Y4168" s="2">
        <v>1.34</v>
      </c>
      <c r="Z4168" s="2" t="s">
        <v>3255</v>
      </c>
      <c r="AA4168" s="2" t="s">
        <v>48</v>
      </c>
      <c r="AB4168" s="2" t="s">
        <v>64</v>
      </c>
      <c r="AC4168" s="2">
        <v>9.1</v>
      </c>
      <c r="AD4168" s="3">
        <v>0</v>
      </c>
      <c r="AE4168" s="5">
        <v>0</v>
      </c>
      <c r="AF4168" s="2">
        <v>0</v>
      </c>
      <c r="AG4168" s="3">
        <f t="shared" si="461"/>
        <v>0</v>
      </c>
      <c r="AH4168" s="2" t="s">
        <v>50</v>
      </c>
      <c r="AI4168" s="3">
        <v>0</v>
      </c>
    </row>
    <row r="4169" spans="1:35" x14ac:dyDescent="0.3">
      <c r="A4169" s="2" t="s">
        <v>9347</v>
      </c>
      <c r="B4169" s="2" t="s">
        <v>383</v>
      </c>
      <c r="C4169" s="2" t="s">
        <v>130</v>
      </c>
      <c r="D4169" s="2" t="s">
        <v>104</v>
      </c>
      <c r="E4169" s="2">
        <v>2022</v>
      </c>
      <c r="F4169" s="2" t="s">
        <v>82</v>
      </c>
      <c r="G4169" s="2" t="s">
        <v>56</v>
      </c>
      <c r="H4169" s="2" t="s">
        <v>123</v>
      </c>
      <c r="I4169" s="2" t="s">
        <v>71</v>
      </c>
      <c r="J4169" s="2" t="s">
        <v>72</v>
      </c>
      <c r="K4169" s="3">
        <v>8595170.9700000007</v>
      </c>
      <c r="L4169" s="3">
        <v>4207121.62</v>
      </c>
      <c r="M4169" s="3">
        <f t="shared" si="455"/>
        <v>4388049.3500000006</v>
      </c>
      <c r="N4169" s="3">
        <v>1506812.63</v>
      </c>
      <c r="O4169" s="3">
        <f t="shared" si="456"/>
        <v>2881236.7200000007</v>
      </c>
      <c r="P4169" s="3">
        <v>2217921.1800000002</v>
      </c>
      <c r="Q4169" s="4">
        <f t="shared" si="457"/>
        <v>0.51052496399614955</v>
      </c>
      <c r="R4169" s="4">
        <f t="shared" si="458"/>
        <v>0.25804270650825695</v>
      </c>
      <c r="S4169" s="3">
        <v>9006268.5500000007</v>
      </c>
      <c r="T4169" s="3">
        <f t="shared" si="459"/>
        <v>-411097.58000000007</v>
      </c>
      <c r="U4169" s="4">
        <f t="shared" si="460"/>
        <v>-4.5645716393833274E-2</v>
      </c>
      <c r="V4169" s="2" t="s">
        <v>85</v>
      </c>
      <c r="W4169" s="2" t="s">
        <v>117</v>
      </c>
      <c r="X4169" s="2" t="s">
        <v>126</v>
      </c>
      <c r="Y4169" s="2">
        <v>1.34</v>
      </c>
      <c r="Z4169" s="2" t="s">
        <v>4822</v>
      </c>
      <c r="AA4169" s="2" t="s">
        <v>76</v>
      </c>
      <c r="AB4169" s="2" t="s">
        <v>110</v>
      </c>
      <c r="AC4169" s="2">
        <v>7.76</v>
      </c>
      <c r="AD4169" s="3">
        <v>0</v>
      </c>
      <c r="AE4169" s="5">
        <v>0</v>
      </c>
      <c r="AF4169" s="2">
        <v>0</v>
      </c>
      <c r="AG4169" s="3">
        <f t="shared" si="461"/>
        <v>0</v>
      </c>
      <c r="AH4169" s="2" t="s">
        <v>50</v>
      </c>
      <c r="AI4169" s="3">
        <v>0</v>
      </c>
    </row>
    <row r="4170" spans="1:35" x14ac:dyDescent="0.3">
      <c r="A4170" s="2" t="s">
        <v>9348</v>
      </c>
      <c r="B4170" s="2" t="s">
        <v>6614</v>
      </c>
      <c r="C4170" s="2" t="s">
        <v>145</v>
      </c>
      <c r="D4170" s="2" t="s">
        <v>54</v>
      </c>
      <c r="E4170" s="2">
        <v>2024</v>
      </c>
      <c r="F4170" s="2" t="s">
        <v>55</v>
      </c>
      <c r="G4170" s="2" t="s">
        <v>69</v>
      </c>
      <c r="H4170" s="2" t="s">
        <v>165</v>
      </c>
      <c r="I4170" s="2" t="s">
        <v>178</v>
      </c>
      <c r="J4170" s="2" t="s">
        <v>288</v>
      </c>
      <c r="K4170" s="3">
        <v>120828.99</v>
      </c>
      <c r="L4170" s="3">
        <v>60244.86</v>
      </c>
      <c r="M4170" s="3">
        <f t="shared" si="455"/>
        <v>60584.130000000005</v>
      </c>
      <c r="N4170" s="3">
        <v>24842.71</v>
      </c>
      <c r="O4170" s="3">
        <f t="shared" si="456"/>
        <v>35741.420000000006</v>
      </c>
      <c r="P4170" s="3">
        <v>27011.09</v>
      </c>
      <c r="Q4170" s="4">
        <f t="shared" si="457"/>
        <v>0.50140392632595876</v>
      </c>
      <c r="R4170" s="4">
        <f t="shared" si="458"/>
        <v>0.22354809056998654</v>
      </c>
      <c r="S4170" s="3">
        <v>123608.75</v>
      </c>
      <c r="T4170" s="3">
        <f t="shared" si="459"/>
        <v>-2779.7599999999948</v>
      </c>
      <c r="U4170" s="4">
        <f t="shared" si="460"/>
        <v>-2.2488375620657881E-2</v>
      </c>
      <c r="V4170" s="2" t="s">
        <v>73</v>
      </c>
      <c r="W4170" s="2" t="s">
        <v>125</v>
      </c>
      <c r="X4170" s="2" t="s">
        <v>167</v>
      </c>
      <c r="Y4170" s="2">
        <v>17.2</v>
      </c>
      <c r="Z4170" s="2" t="s">
        <v>9349</v>
      </c>
      <c r="AA4170" s="2" t="s">
        <v>109</v>
      </c>
      <c r="AB4170" s="2" t="s">
        <v>88</v>
      </c>
      <c r="AC4170" s="2">
        <v>4.66</v>
      </c>
      <c r="AD4170" s="3">
        <v>4861986.7</v>
      </c>
      <c r="AE4170" s="5">
        <v>10.94</v>
      </c>
      <c r="AF4170" s="2">
        <v>240</v>
      </c>
      <c r="AG4170" s="3">
        <f t="shared" si="461"/>
        <v>49986.482882219512</v>
      </c>
      <c r="AH4170" s="2" t="s">
        <v>230</v>
      </c>
      <c r="AI4170" s="3">
        <v>2620570.5499999998</v>
      </c>
    </row>
    <row r="4171" spans="1:35" x14ac:dyDescent="0.3">
      <c r="A4171" s="2" t="s">
        <v>9350</v>
      </c>
      <c r="B4171" s="2" t="s">
        <v>2475</v>
      </c>
      <c r="C4171" s="2" t="s">
        <v>337</v>
      </c>
      <c r="D4171" s="2" t="s">
        <v>38</v>
      </c>
      <c r="E4171" s="2">
        <v>2024</v>
      </c>
      <c r="F4171" s="2" t="s">
        <v>58</v>
      </c>
      <c r="G4171" s="2" t="s">
        <v>93</v>
      </c>
      <c r="H4171" s="2" t="s">
        <v>221</v>
      </c>
      <c r="I4171" s="2" t="s">
        <v>131</v>
      </c>
      <c r="J4171" s="2" t="s">
        <v>463</v>
      </c>
      <c r="K4171" s="3">
        <v>2596003.11</v>
      </c>
      <c r="L4171" s="3">
        <v>1327436.48</v>
      </c>
      <c r="M4171" s="3">
        <f t="shared" si="455"/>
        <v>1268566.6299999999</v>
      </c>
      <c r="N4171" s="3">
        <v>290897.15000000002</v>
      </c>
      <c r="O4171" s="3">
        <f t="shared" si="456"/>
        <v>977669.47999999986</v>
      </c>
      <c r="P4171" s="3">
        <v>768081.5</v>
      </c>
      <c r="Q4171" s="4">
        <f t="shared" si="457"/>
        <v>0.48866144463132016</v>
      </c>
      <c r="R4171" s="4">
        <f t="shared" si="458"/>
        <v>0.29587079346757794</v>
      </c>
      <c r="S4171" s="3">
        <v>2305219.4700000002</v>
      </c>
      <c r="T4171" s="3">
        <f t="shared" si="459"/>
        <v>290783.63999999966</v>
      </c>
      <c r="U4171" s="4">
        <f t="shared" si="460"/>
        <v>0.12614141247037083</v>
      </c>
      <c r="V4171" s="2" t="s">
        <v>95</v>
      </c>
      <c r="W4171" s="2" t="s">
        <v>134</v>
      </c>
      <c r="X4171" s="2" t="s">
        <v>222</v>
      </c>
      <c r="Y4171" s="2">
        <v>18.899999999999999</v>
      </c>
      <c r="Z4171" s="2" t="s">
        <v>4122</v>
      </c>
      <c r="AA4171" s="2" t="s">
        <v>99</v>
      </c>
      <c r="AB4171" s="2" t="s">
        <v>88</v>
      </c>
      <c r="AC4171" s="2">
        <v>7.72</v>
      </c>
      <c r="AD4171" s="3">
        <v>0</v>
      </c>
      <c r="AE4171" s="5">
        <v>0</v>
      </c>
      <c r="AF4171" s="2">
        <v>0</v>
      </c>
      <c r="AG4171" s="3">
        <f t="shared" si="461"/>
        <v>0</v>
      </c>
      <c r="AH4171" s="2" t="s">
        <v>50</v>
      </c>
      <c r="AI4171" s="3">
        <v>0</v>
      </c>
    </row>
    <row r="4172" spans="1:35" x14ac:dyDescent="0.3">
      <c r="A4172" s="2" t="s">
        <v>9351</v>
      </c>
      <c r="B4172" s="2" t="s">
        <v>3877</v>
      </c>
      <c r="C4172" s="2" t="s">
        <v>152</v>
      </c>
      <c r="D4172" s="2" t="s">
        <v>38</v>
      </c>
      <c r="E4172" s="2">
        <v>2022</v>
      </c>
      <c r="F4172" s="2" t="s">
        <v>39</v>
      </c>
      <c r="G4172" s="2" t="s">
        <v>93</v>
      </c>
      <c r="H4172" s="2" t="s">
        <v>221</v>
      </c>
      <c r="I4172" s="2" t="s">
        <v>42</v>
      </c>
      <c r="J4172" s="2" t="s">
        <v>43</v>
      </c>
      <c r="K4172" s="3">
        <v>8717377.7799999993</v>
      </c>
      <c r="L4172" s="3">
        <v>3837309.83</v>
      </c>
      <c r="M4172" s="3">
        <f t="shared" si="455"/>
        <v>4880067.9499999993</v>
      </c>
      <c r="N4172" s="3">
        <v>1820559.9</v>
      </c>
      <c r="O4172" s="3">
        <f t="shared" si="456"/>
        <v>3059508.0499999993</v>
      </c>
      <c r="P4172" s="3">
        <v>2169784.46</v>
      </c>
      <c r="Q4172" s="4">
        <f t="shared" si="457"/>
        <v>0.55980916201614928</v>
      </c>
      <c r="R4172" s="4">
        <f t="shared" si="458"/>
        <v>0.24890334166520431</v>
      </c>
      <c r="S4172" s="3">
        <v>8664553.2200000007</v>
      </c>
      <c r="T4172" s="3">
        <f t="shared" si="459"/>
        <v>52824.559999998659</v>
      </c>
      <c r="U4172" s="4">
        <f t="shared" si="460"/>
        <v>6.0966282575385528E-3</v>
      </c>
      <c r="V4172" s="2" t="s">
        <v>73</v>
      </c>
      <c r="W4172" s="2" t="s">
        <v>117</v>
      </c>
      <c r="X4172" s="2" t="s">
        <v>222</v>
      </c>
      <c r="Y4172" s="2">
        <v>18.899999999999999</v>
      </c>
      <c r="Z4172" s="2" t="s">
        <v>98</v>
      </c>
      <c r="AA4172" s="2" t="s">
        <v>109</v>
      </c>
      <c r="AB4172" s="2" t="s">
        <v>306</v>
      </c>
      <c r="AC4172" s="2">
        <v>7.48</v>
      </c>
      <c r="AD4172" s="3">
        <v>0</v>
      </c>
      <c r="AE4172" s="5">
        <v>0</v>
      </c>
      <c r="AF4172" s="2">
        <v>0</v>
      </c>
      <c r="AG4172" s="3">
        <f t="shared" si="461"/>
        <v>0</v>
      </c>
      <c r="AH4172" s="2" t="s">
        <v>50</v>
      </c>
      <c r="AI4172" s="3">
        <v>0</v>
      </c>
    </row>
    <row r="4173" spans="1:35" x14ac:dyDescent="0.3">
      <c r="A4173" s="2" t="s">
        <v>9352</v>
      </c>
      <c r="B4173" s="2" t="s">
        <v>9115</v>
      </c>
      <c r="C4173" s="2" t="s">
        <v>53</v>
      </c>
      <c r="D4173" s="2" t="s">
        <v>54</v>
      </c>
      <c r="E4173" s="2">
        <v>2021</v>
      </c>
      <c r="F4173" s="2" t="s">
        <v>105</v>
      </c>
      <c r="G4173" s="2" t="s">
        <v>69</v>
      </c>
      <c r="H4173" s="2" t="s">
        <v>70</v>
      </c>
      <c r="I4173" s="2" t="s">
        <v>39</v>
      </c>
      <c r="J4173" s="2" t="s">
        <v>487</v>
      </c>
      <c r="K4173" s="3">
        <v>6884535.2699999996</v>
      </c>
      <c r="L4173" s="3">
        <v>2687737.91</v>
      </c>
      <c r="M4173" s="3">
        <f t="shared" si="455"/>
        <v>4196797.3599999994</v>
      </c>
      <c r="N4173" s="3">
        <v>1305895.0900000001</v>
      </c>
      <c r="O4173" s="3">
        <f t="shared" si="456"/>
        <v>2890902.2699999996</v>
      </c>
      <c r="P4173" s="3">
        <v>2094238.44</v>
      </c>
      <c r="Q4173" s="4">
        <f t="shared" si="457"/>
        <v>0.60959777173165675</v>
      </c>
      <c r="R4173" s="4">
        <f t="shared" si="458"/>
        <v>0.30419459816348648</v>
      </c>
      <c r="S4173" s="3">
        <v>5537066.71</v>
      </c>
      <c r="T4173" s="3">
        <f t="shared" si="459"/>
        <v>1347468.5599999996</v>
      </c>
      <c r="U4173" s="4">
        <f t="shared" si="460"/>
        <v>0.24335422175182708</v>
      </c>
      <c r="V4173" s="2" t="s">
        <v>107</v>
      </c>
      <c r="W4173" s="2" t="s">
        <v>96</v>
      </c>
      <c r="X4173" s="2" t="s">
        <v>74</v>
      </c>
      <c r="Y4173" s="2">
        <v>1.36</v>
      </c>
      <c r="Z4173" s="2" t="s">
        <v>9353</v>
      </c>
      <c r="AA4173" s="2" t="s">
        <v>224</v>
      </c>
      <c r="AB4173" s="2" t="s">
        <v>209</v>
      </c>
      <c r="AC4173" s="2">
        <v>6.74</v>
      </c>
      <c r="AD4173" s="3">
        <v>0</v>
      </c>
      <c r="AE4173" s="5">
        <v>0</v>
      </c>
      <c r="AF4173" s="2">
        <v>0</v>
      </c>
      <c r="AG4173" s="3">
        <f t="shared" si="461"/>
        <v>0</v>
      </c>
      <c r="AH4173" s="2" t="s">
        <v>50</v>
      </c>
      <c r="AI4173" s="3">
        <v>0</v>
      </c>
    </row>
    <row r="4174" spans="1:35" x14ac:dyDescent="0.3">
      <c r="A4174" s="2" t="s">
        <v>9354</v>
      </c>
      <c r="B4174" s="2" t="s">
        <v>2865</v>
      </c>
      <c r="C4174" s="2" t="s">
        <v>103</v>
      </c>
      <c r="D4174" s="2" t="s">
        <v>104</v>
      </c>
      <c r="E4174" s="2">
        <v>2020</v>
      </c>
      <c r="F4174" s="2" t="s">
        <v>82</v>
      </c>
      <c r="G4174" s="2" t="s">
        <v>69</v>
      </c>
      <c r="H4174" s="2" t="s">
        <v>70</v>
      </c>
      <c r="I4174" s="2" t="s">
        <v>55</v>
      </c>
      <c r="J4174" s="2" t="s">
        <v>154</v>
      </c>
      <c r="K4174" s="3">
        <v>7145494.8499999996</v>
      </c>
      <c r="L4174" s="3">
        <v>2143655.79</v>
      </c>
      <c r="M4174" s="3">
        <f t="shared" si="455"/>
        <v>5001839.0599999996</v>
      </c>
      <c r="N4174" s="3">
        <v>1060561.93</v>
      </c>
      <c r="O4174" s="3">
        <f t="shared" si="456"/>
        <v>3941277.13</v>
      </c>
      <c r="P4174" s="3">
        <v>2762557.94</v>
      </c>
      <c r="Q4174" s="4">
        <f t="shared" si="457"/>
        <v>0.69999897347907258</v>
      </c>
      <c r="R4174" s="4">
        <f t="shared" si="458"/>
        <v>0.38661534267287312</v>
      </c>
      <c r="S4174" s="3">
        <v>6864962.0300000003</v>
      </c>
      <c r="T4174" s="3">
        <f t="shared" si="459"/>
        <v>280532.81999999937</v>
      </c>
      <c r="U4174" s="4">
        <f t="shared" si="460"/>
        <v>4.0864438692314133E-2</v>
      </c>
      <c r="V4174" s="2" t="s">
        <v>44</v>
      </c>
      <c r="W4174" s="2" t="s">
        <v>96</v>
      </c>
      <c r="X4174" s="2" t="s">
        <v>74</v>
      </c>
      <c r="Y4174" s="2">
        <v>1.36</v>
      </c>
      <c r="Z4174" s="2" t="s">
        <v>9355</v>
      </c>
      <c r="AA4174" s="2" t="s">
        <v>141</v>
      </c>
      <c r="AB4174" s="2" t="s">
        <v>77</v>
      </c>
      <c r="AC4174" s="2">
        <v>6.03</v>
      </c>
      <c r="AD4174" s="3">
        <v>0</v>
      </c>
      <c r="AE4174" s="5">
        <v>0</v>
      </c>
      <c r="AF4174" s="2">
        <v>0</v>
      </c>
      <c r="AG4174" s="3">
        <f t="shared" si="461"/>
        <v>0</v>
      </c>
      <c r="AH4174" s="2" t="s">
        <v>50</v>
      </c>
      <c r="AI4174" s="3">
        <v>0</v>
      </c>
    </row>
    <row r="4175" spans="1:35" x14ac:dyDescent="0.3">
      <c r="A4175" s="2" t="s">
        <v>9356</v>
      </c>
      <c r="B4175" s="2" t="s">
        <v>1228</v>
      </c>
      <c r="C4175" s="2" t="s">
        <v>407</v>
      </c>
      <c r="D4175" s="2" t="s">
        <v>38</v>
      </c>
      <c r="E4175" s="2">
        <v>2020</v>
      </c>
      <c r="F4175" s="2" t="s">
        <v>55</v>
      </c>
      <c r="G4175" s="2" t="s">
        <v>56</v>
      </c>
      <c r="H4175" s="2" t="s">
        <v>177</v>
      </c>
      <c r="I4175" s="2" t="s">
        <v>55</v>
      </c>
      <c r="J4175" s="2" t="s">
        <v>84</v>
      </c>
      <c r="K4175" s="3">
        <v>8654759.1600000001</v>
      </c>
      <c r="L4175" s="3">
        <v>4198214.28</v>
      </c>
      <c r="M4175" s="3">
        <f t="shared" si="455"/>
        <v>4456544.88</v>
      </c>
      <c r="N4175" s="3">
        <v>1896688.15</v>
      </c>
      <c r="O4175" s="3">
        <f t="shared" si="456"/>
        <v>2559856.73</v>
      </c>
      <c r="P4175" s="3">
        <v>1857305.97</v>
      </c>
      <c r="Q4175" s="4">
        <f t="shared" si="457"/>
        <v>0.51492419345381302</v>
      </c>
      <c r="R4175" s="4">
        <f t="shared" si="458"/>
        <v>0.21459938233567205</v>
      </c>
      <c r="S4175" s="3">
        <v>8292256.0700000003</v>
      </c>
      <c r="T4175" s="3">
        <f t="shared" si="459"/>
        <v>362503.08999999985</v>
      </c>
      <c r="U4175" s="4">
        <f t="shared" si="460"/>
        <v>4.37158581379892E-2</v>
      </c>
      <c r="V4175" s="2" t="s">
        <v>124</v>
      </c>
      <c r="W4175" s="2" t="s">
        <v>117</v>
      </c>
      <c r="X4175" s="2" t="s">
        <v>180</v>
      </c>
      <c r="Y4175" s="2">
        <v>149.5</v>
      </c>
      <c r="Z4175" s="2" t="s">
        <v>9357</v>
      </c>
      <c r="AA4175" s="2" t="s">
        <v>76</v>
      </c>
      <c r="AB4175" s="2" t="s">
        <v>142</v>
      </c>
      <c r="AC4175" s="2">
        <v>5.35</v>
      </c>
      <c r="AD4175" s="3">
        <v>0</v>
      </c>
      <c r="AE4175" s="5">
        <v>0</v>
      </c>
      <c r="AF4175" s="2">
        <v>0</v>
      </c>
      <c r="AG4175" s="3">
        <f t="shared" si="461"/>
        <v>0</v>
      </c>
      <c r="AH4175" s="2" t="s">
        <v>50</v>
      </c>
      <c r="AI4175" s="3">
        <v>0</v>
      </c>
    </row>
    <row r="4176" spans="1:35" x14ac:dyDescent="0.3">
      <c r="A4176" s="2" t="s">
        <v>9358</v>
      </c>
      <c r="B4176" s="2" t="s">
        <v>2892</v>
      </c>
      <c r="C4176" s="2" t="s">
        <v>130</v>
      </c>
      <c r="D4176" s="2" t="s">
        <v>104</v>
      </c>
      <c r="E4176" s="2">
        <v>2022</v>
      </c>
      <c r="F4176" s="2" t="s">
        <v>39</v>
      </c>
      <c r="G4176" s="2" t="s">
        <v>56</v>
      </c>
      <c r="H4176" s="2" t="s">
        <v>262</v>
      </c>
      <c r="I4176" s="2" t="s">
        <v>178</v>
      </c>
      <c r="J4176" s="2" t="s">
        <v>263</v>
      </c>
      <c r="K4176" s="3">
        <v>5908340.6200000001</v>
      </c>
      <c r="L4176" s="3">
        <v>3119369.94</v>
      </c>
      <c r="M4176" s="3">
        <f t="shared" si="455"/>
        <v>2788970.68</v>
      </c>
      <c r="N4176" s="3">
        <v>577873.97</v>
      </c>
      <c r="O4176" s="3">
        <f t="shared" si="456"/>
        <v>2211096.71</v>
      </c>
      <c r="P4176" s="3">
        <v>1732660.7</v>
      </c>
      <c r="Q4176" s="4">
        <f t="shared" si="457"/>
        <v>0.47203958934920043</v>
      </c>
      <c r="R4176" s="4">
        <f t="shared" si="458"/>
        <v>0.29325673847152028</v>
      </c>
      <c r="S4176" s="3">
        <v>6334974.4699999997</v>
      </c>
      <c r="T4176" s="3">
        <f t="shared" si="459"/>
        <v>-426633.84999999963</v>
      </c>
      <c r="U4176" s="4">
        <f t="shared" si="460"/>
        <v>-6.734578837221418E-2</v>
      </c>
      <c r="V4176" s="2" t="s">
        <v>124</v>
      </c>
      <c r="W4176" s="2" t="s">
        <v>60</v>
      </c>
      <c r="X4176" s="2" t="s">
        <v>264</v>
      </c>
      <c r="Y4176" s="2">
        <v>83.5</v>
      </c>
      <c r="Z4176" s="2" t="s">
        <v>9359</v>
      </c>
      <c r="AA4176" s="2" t="s">
        <v>99</v>
      </c>
      <c r="AB4176" s="2" t="s">
        <v>49</v>
      </c>
      <c r="AC4176" s="2">
        <v>8.6</v>
      </c>
      <c r="AD4176" s="3">
        <v>2353786.0099999998</v>
      </c>
      <c r="AE4176" s="5">
        <v>9.84</v>
      </c>
      <c r="AF4176" s="2">
        <v>48</v>
      </c>
      <c r="AG4176" s="3">
        <f t="shared" si="461"/>
        <v>59517.394061841769</v>
      </c>
      <c r="AH4176" s="2" t="s">
        <v>50</v>
      </c>
      <c r="AI4176" s="3">
        <v>0</v>
      </c>
    </row>
    <row r="4177" spans="1:35" x14ac:dyDescent="0.3">
      <c r="A4177" s="2" t="s">
        <v>9360</v>
      </c>
      <c r="B4177" s="2" t="s">
        <v>9361</v>
      </c>
      <c r="C4177" s="2" t="s">
        <v>648</v>
      </c>
      <c r="D4177" s="2" t="s">
        <v>104</v>
      </c>
      <c r="E4177" s="2">
        <v>2021</v>
      </c>
      <c r="F4177" s="2" t="s">
        <v>55</v>
      </c>
      <c r="G4177" s="2" t="s">
        <v>56</v>
      </c>
      <c r="H4177" s="2" t="s">
        <v>262</v>
      </c>
      <c r="I4177" s="2" t="s">
        <v>39</v>
      </c>
      <c r="J4177" s="2" t="s">
        <v>116</v>
      </c>
      <c r="K4177" s="3">
        <v>5537445.0099999998</v>
      </c>
      <c r="L4177" s="3">
        <v>2169973.14</v>
      </c>
      <c r="M4177" s="3">
        <f t="shared" si="455"/>
        <v>3367471.8699999996</v>
      </c>
      <c r="N4177" s="3">
        <v>1074210.2</v>
      </c>
      <c r="O4177" s="3">
        <f t="shared" si="456"/>
        <v>2293261.67</v>
      </c>
      <c r="P4177" s="3">
        <v>1670339.54</v>
      </c>
      <c r="Q4177" s="4">
        <f t="shared" si="457"/>
        <v>0.60812736991856819</v>
      </c>
      <c r="R4177" s="4">
        <f t="shared" si="458"/>
        <v>0.30164444739109025</v>
      </c>
      <c r="S4177" s="3">
        <v>6456960.6500000004</v>
      </c>
      <c r="T4177" s="3">
        <f t="shared" si="459"/>
        <v>-919515.6400000006</v>
      </c>
      <c r="U4177" s="4">
        <f t="shared" si="460"/>
        <v>-0.14240688302785312</v>
      </c>
      <c r="V4177" s="2" t="s">
        <v>73</v>
      </c>
      <c r="W4177" s="2" t="s">
        <v>207</v>
      </c>
      <c r="X4177" s="2" t="s">
        <v>264</v>
      </c>
      <c r="Y4177" s="2">
        <v>83.5</v>
      </c>
      <c r="Z4177" s="2" t="s">
        <v>1732</v>
      </c>
      <c r="AA4177" s="2" t="s">
        <v>141</v>
      </c>
      <c r="AB4177" s="2" t="s">
        <v>110</v>
      </c>
      <c r="AC4177" s="2">
        <v>6.94</v>
      </c>
      <c r="AD4177" s="3">
        <v>0</v>
      </c>
      <c r="AE4177" s="5">
        <v>0</v>
      </c>
      <c r="AF4177" s="2">
        <v>0</v>
      </c>
      <c r="AG4177" s="3">
        <f t="shared" si="461"/>
        <v>0</v>
      </c>
      <c r="AH4177" s="2" t="s">
        <v>50</v>
      </c>
      <c r="AI4177" s="3">
        <v>0</v>
      </c>
    </row>
    <row r="4178" spans="1:35" x14ac:dyDescent="0.3">
      <c r="A4178" s="2" t="s">
        <v>9362</v>
      </c>
      <c r="B4178" s="2" t="s">
        <v>5116</v>
      </c>
      <c r="C4178" s="2" t="s">
        <v>261</v>
      </c>
      <c r="D4178" s="2" t="s">
        <v>54</v>
      </c>
      <c r="E4178" s="2">
        <v>2024</v>
      </c>
      <c r="F4178" s="2" t="s">
        <v>58</v>
      </c>
      <c r="G4178" s="2" t="s">
        <v>56</v>
      </c>
      <c r="H4178" s="2" t="s">
        <v>177</v>
      </c>
      <c r="I4178" s="2" t="s">
        <v>178</v>
      </c>
      <c r="J4178" s="2" t="s">
        <v>342</v>
      </c>
      <c r="K4178" s="3">
        <v>9721813.1500000004</v>
      </c>
      <c r="L4178" s="3">
        <v>4375209.04</v>
      </c>
      <c r="M4178" s="3">
        <f t="shared" si="455"/>
        <v>5346604.1100000003</v>
      </c>
      <c r="N4178" s="3">
        <v>1265814.94</v>
      </c>
      <c r="O4178" s="3">
        <f t="shared" si="456"/>
        <v>4080789.1700000004</v>
      </c>
      <c r="P4178" s="3">
        <v>2964919.72</v>
      </c>
      <c r="Q4178" s="4">
        <f t="shared" si="457"/>
        <v>0.54995956284142322</v>
      </c>
      <c r="R4178" s="4">
        <f t="shared" si="458"/>
        <v>0.30497600337031783</v>
      </c>
      <c r="S4178" s="3">
        <v>10236916.75</v>
      </c>
      <c r="T4178" s="3">
        <f t="shared" si="459"/>
        <v>-515103.59999999963</v>
      </c>
      <c r="U4178" s="4">
        <f t="shared" si="460"/>
        <v>-5.031823668977279E-2</v>
      </c>
      <c r="V4178" s="2" t="s">
        <v>44</v>
      </c>
      <c r="W4178" s="2" t="s">
        <v>125</v>
      </c>
      <c r="X4178" s="2" t="s">
        <v>180</v>
      </c>
      <c r="Y4178" s="2">
        <v>149.5</v>
      </c>
      <c r="Z4178" s="2" t="s">
        <v>9363</v>
      </c>
      <c r="AA4178" s="2" t="s">
        <v>48</v>
      </c>
      <c r="AB4178" s="2" t="s">
        <v>306</v>
      </c>
      <c r="AC4178" s="2">
        <v>7.7</v>
      </c>
      <c r="AD4178" s="3">
        <v>4024251.16</v>
      </c>
      <c r="AE4178" s="5">
        <v>15.49</v>
      </c>
      <c r="AF4178" s="2">
        <v>60</v>
      </c>
      <c r="AG4178" s="3">
        <f t="shared" si="461"/>
        <v>96774.830143747604</v>
      </c>
      <c r="AH4178" s="2" t="s">
        <v>50</v>
      </c>
      <c r="AI4178" s="3">
        <v>0</v>
      </c>
    </row>
    <row r="4179" spans="1:35" x14ac:dyDescent="0.3">
      <c r="A4179" s="2" t="s">
        <v>9364</v>
      </c>
      <c r="B4179" s="2" t="s">
        <v>5728</v>
      </c>
      <c r="C4179" s="2" t="s">
        <v>304</v>
      </c>
      <c r="D4179" s="2" t="s">
        <v>104</v>
      </c>
      <c r="E4179" s="2">
        <v>2022</v>
      </c>
      <c r="F4179" s="2" t="s">
        <v>55</v>
      </c>
      <c r="G4179" s="2" t="s">
        <v>40</v>
      </c>
      <c r="H4179" s="2" t="s">
        <v>171</v>
      </c>
      <c r="I4179" s="2" t="s">
        <v>58</v>
      </c>
      <c r="J4179" s="2" t="s">
        <v>59</v>
      </c>
      <c r="K4179" s="3">
        <v>7630918.9699999997</v>
      </c>
      <c r="L4179" s="3">
        <v>3165872.37</v>
      </c>
      <c r="M4179" s="3">
        <f t="shared" si="455"/>
        <v>4465046.5999999996</v>
      </c>
      <c r="N4179" s="3">
        <v>695591.61</v>
      </c>
      <c r="O4179" s="3">
        <f t="shared" si="456"/>
        <v>3769454.9899999998</v>
      </c>
      <c r="P4179" s="3">
        <v>2666525.0099999998</v>
      </c>
      <c r="Q4179" s="4">
        <f t="shared" si="457"/>
        <v>0.58512567327130194</v>
      </c>
      <c r="R4179" s="4">
        <f t="shared" si="458"/>
        <v>0.34943694468295472</v>
      </c>
      <c r="S4179" s="3">
        <v>8677219.8499999996</v>
      </c>
      <c r="T4179" s="3">
        <f t="shared" si="459"/>
        <v>-1046300.8799999999</v>
      </c>
      <c r="U4179" s="4">
        <f t="shared" si="460"/>
        <v>-0.12058019712385182</v>
      </c>
      <c r="V4179" s="2" t="s">
        <v>133</v>
      </c>
      <c r="W4179" s="2" t="s">
        <v>96</v>
      </c>
      <c r="X4179" s="2" t="s">
        <v>86</v>
      </c>
      <c r="Y4179" s="2">
        <v>0.92</v>
      </c>
      <c r="Z4179" s="2" t="s">
        <v>1007</v>
      </c>
      <c r="AA4179" s="2" t="s">
        <v>48</v>
      </c>
      <c r="AB4179" s="2" t="s">
        <v>142</v>
      </c>
      <c r="AC4179" s="2">
        <v>9.1300000000000008</v>
      </c>
      <c r="AD4179" s="3">
        <v>0</v>
      </c>
      <c r="AE4179" s="5">
        <v>0</v>
      </c>
      <c r="AF4179" s="2">
        <v>0</v>
      </c>
      <c r="AG4179" s="3">
        <f t="shared" si="461"/>
        <v>0</v>
      </c>
      <c r="AH4179" s="2" t="s">
        <v>50</v>
      </c>
      <c r="AI4179" s="3">
        <v>0</v>
      </c>
    </row>
    <row r="4180" spans="1:35" x14ac:dyDescent="0.3">
      <c r="A4180" s="2" t="s">
        <v>9365</v>
      </c>
      <c r="B4180" s="2" t="s">
        <v>8198</v>
      </c>
      <c r="C4180" s="2" t="s">
        <v>113</v>
      </c>
      <c r="D4180" s="2" t="s">
        <v>54</v>
      </c>
      <c r="E4180" s="2">
        <v>2022</v>
      </c>
      <c r="F4180" s="2" t="s">
        <v>68</v>
      </c>
      <c r="G4180" s="2" t="s">
        <v>56</v>
      </c>
      <c r="H4180" s="2" t="s">
        <v>177</v>
      </c>
      <c r="I4180" s="2" t="s">
        <v>55</v>
      </c>
      <c r="J4180" s="2" t="s">
        <v>154</v>
      </c>
      <c r="K4180" s="3">
        <v>4039072.26</v>
      </c>
      <c r="L4180" s="3">
        <v>1597822.03</v>
      </c>
      <c r="M4180" s="3">
        <f t="shared" si="455"/>
        <v>2441250.2299999995</v>
      </c>
      <c r="N4180" s="3">
        <v>811216.18</v>
      </c>
      <c r="O4180" s="3">
        <f t="shared" si="456"/>
        <v>1630034.0499999993</v>
      </c>
      <c r="P4180" s="3">
        <v>1231282.18</v>
      </c>
      <c r="Q4180" s="4">
        <f t="shared" si="457"/>
        <v>0.60440865447651082</v>
      </c>
      <c r="R4180" s="4">
        <f t="shared" si="458"/>
        <v>0.30484282051443168</v>
      </c>
      <c r="S4180" s="3">
        <v>4265824.6399999997</v>
      </c>
      <c r="T4180" s="3">
        <f t="shared" si="459"/>
        <v>-226752.37999999989</v>
      </c>
      <c r="U4180" s="4">
        <f t="shared" si="460"/>
        <v>-5.3155579316078005E-2</v>
      </c>
      <c r="V4180" s="2" t="s">
        <v>107</v>
      </c>
      <c r="W4180" s="2" t="s">
        <v>45</v>
      </c>
      <c r="X4180" s="2" t="s">
        <v>180</v>
      </c>
      <c r="Y4180" s="2">
        <v>149.5</v>
      </c>
      <c r="Z4180" s="2" t="s">
        <v>9366</v>
      </c>
      <c r="AA4180" s="2" t="s">
        <v>109</v>
      </c>
      <c r="AB4180" s="2" t="s">
        <v>77</v>
      </c>
      <c r="AC4180" s="2">
        <v>8.09</v>
      </c>
      <c r="AD4180" s="3">
        <v>0</v>
      </c>
      <c r="AE4180" s="5">
        <v>0</v>
      </c>
      <c r="AF4180" s="2">
        <v>0</v>
      </c>
      <c r="AG4180" s="3">
        <f t="shared" si="461"/>
        <v>0</v>
      </c>
      <c r="AH4180" s="2" t="s">
        <v>50</v>
      </c>
      <c r="AI4180" s="3">
        <v>0</v>
      </c>
    </row>
    <row r="4181" spans="1:35" x14ac:dyDescent="0.3">
      <c r="A4181" s="2" t="s">
        <v>9367</v>
      </c>
      <c r="B4181" s="2" t="s">
        <v>4907</v>
      </c>
      <c r="C4181" s="2" t="s">
        <v>152</v>
      </c>
      <c r="D4181" s="2" t="s">
        <v>38</v>
      </c>
      <c r="E4181" s="2">
        <v>2022</v>
      </c>
      <c r="F4181" s="2" t="s">
        <v>68</v>
      </c>
      <c r="G4181" s="2" t="s">
        <v>114</v>
      </c>
      <c r="H4181" s="2" t="s">
        <v>115</v>
      </c>
      <c r="I4181" s="2" t="s">
        <v>178</v>
      </c>
      <c r="J4181" s="2" t="s">
        <v>206</v>
      </c>
      <c r="K4181" s="3">
        <v>6054380.9000000004</v>
      </c>
      <c r="L4181" s="3">
        <v>2931490.25</v>
      </c>
      <c r="M4181" s="3">
        <f t="shared" si="455"/>
        <v>3122890.6500000004</v>
      </c>
      <c r="N4181" s="3">
        <v>679537.86</v>
      </c>
      <c r="O4181" s="3">
        <f t="shared" si="456"/>
        <v>2443352.7900000005</v>
      </c>
      <c r="P4181" s="3">
        <v>1888651.13</v>
      </c>
      <c r="Q4181" s="4">
        <f t="shared" si="457"/>
        <v>0.51580676894643351</v>
      </c>
      <c r="R4181" s="4">
        <f t="shared" si="458"/>
        <v>0.31194785415631843</v>
      </c>
      <c r="S4181" s="3">
        <v>7166183.5300000003</v>
      </c>
      <c r="T4181" s="3">
        <f t="shared" si="459"/>
        <v>-1111802.6299999999</v>
      </c>
      <c r="U4181" s="4">
        <f t="shared" si="460"/>
        <v>-0.15514570975549657</v>
      </c>
      <c r="V4181" s="2" t="s">
        <v>73</v>
      </c>
      <c r="W4181" s="2" t="s">
        <v>60</v>
      </c>
      <c r="X4181" s="2" t="s">
        <v>118</v>
      </c>
      <c r="Y4181" s="2">
        <v>3.75</v>
      </c>
      <c r="Z4181" s="2" t="s">
        <v>3906</v>
      </c>
      <c r="AA4181" s="2" t="s">
        <v>224</v>
      </c>
      <c r="AB4181" s="2" t="s">
        <v>77</v>
      </c>
      <c r="AC4181" s="2">
        <v>2.0299999999999998</v>
      </c>
      <c r="AD4181" s="3">
        <v>3958732.93</v>
      </c>
      <c r="AE4181" s="5">
        <v>12.47</v>
      </c>
      <c r="AF4181" s="2">
        <v>180</v>
      </c>
      <c r="AG4181" s="3">
        <f t="shared" si="461"/>
        <v>48714.996489947618</v>
      </c>
      <c r="AH4181" s="2" t="s">
        <v>230</v>
      </c>
      <c r="AI4181" s="3">
        <v>2261303.19</v>
      </c>
    </row>
    <row r="4182" spans="1:35" x14ac:dyDescent="0.3">
      <c r="A4182" s="2" t="s">
        <v>9368</v>
      </c>
      <c r="B4182" s="2" t="s">
        <v>9369</v>
      </c>
      <c r="C4182" s="2" t="s">
        <v>520</v>
      </c>
      <c r="D4182" s="2" t="s">
        <v>81</v>
      </c>
      <c r="E4182" s="2">
        <v>2021</v>
      </c>
      <c r="F4182" s="2" t="s">
        <v>92</v>
      </c>
      <c r="G4182" s="2" t="s">
        <v>93</v>
      </c>
      <c r="H4182" s="2" t="s">
        <v>94</v>
      </c>
      <c r="I4182" s="2" t="s">
        <v>178</v>
      </c>
      <c r="J4182" s="2" t="s">
        <v>288</v>
      </c>
      <c r="K4182" s="3">
        <v>7904631.4699999997</v>
      </c>
      <c r="L4182" s="3">
        <v>3321788.94</v>
      </c>
      <c r="M4182" s="3">
        <f t="shared" si="455"/>
        <v>4582842.5299999993</v>
      </c>
      <c r="N4182" s="3">
        <v>800460.83</v>
      </c>
      <c r="O4182" s="3">
        <f t="shared" si="456"/>
        <v>3782381.6999999993</v>
      </c>
      <c r="P4182" s="3">
        <v>2967477.53</v>
      </c>
      <c r="Q4182" s="4">
        <f t="shared" si="457"/>
        <v>0.57976675413559786</v>
      </c>
      <c r="R4182" s="4">
        <f t="shared" si="458"/>
        <v>0.37540997847430324</v>
      </c>
      <c r="S4182" s="3">
        <v>6882592.6699999999</v>
      </c>
      <c r="T4182" s="3">
        <f t="shared" si="459"/>
        <v>1022038.7999999998</v>
      </c>
      <c r="U4182" s="4">
        <f t="shared" si="460"/>
        <v>0.1484961916248343</v>
      </c>
      <c r="V4182" s="2" t="s">
        <v>124</v>
      </c>
      <c r="W4182" s="2" t="s">
        <v>207</v>
      </c>
      <c r="X4182" s="2" t="s">
        <v>97</v>
      </c>
      <c r="Y4182" s="2">
        <v>1550</v>
      </c>
      <c r="Z4182" s="2" t="s">
        <v>9370</v>
      </c>
      <c r="AA4182" s="2" t="s">
        <v>109</v>
      </c>
      <c r="AB4182" s="2" t="s">
        <v>49</v>
      </c>
      <c r="AC4182" s="2">
        <v>4.82</v>
      </c>
      <c r="AD4182" s="3">
        <v>2100186.31</v>
      </c>
      <c r="AE4182" s="5">
        <v>10.19</v>
      </c>
      <c r="AF4182" s="2">
        <v>120</v>
      </c>
      <c r="AG4182" s="3">
        <f t="shared" si="461"/>
        <v>27975.555217424</v>
      </c>
      <c r="AH4182" s="2" t="s">
        <v>50</v>
      </c>
      <c r="AI4182" s="3">
        <v>0</v>
      </c>
    </row>
    <row r="4183" spans="1:35" x14ac:dyDescent="0.3">
      <c r="A4183" s="2" t="s">
        <v>9371</v>
      </c>
      <c r="B4183" s="2" t="s">
        <v>1242</v>
      </c>
      <c r="C4183" s="2" t="s">
        <v>80</v>
      </c>
      <c r="D4183" s="2" t="s">
        <v>81</v>
      </c>
      <c r="E4183" s="2">
        <v>2020</v>
      </c>
      <c r="F4183" s="2" t="s">
        <v>82</v>
      </c>
      <c r="G4183" s="2" t="s">
        <v>56</v>
      </c>
      <c r="H4183" s="2" t="s">
        <v>262</v>
      </c>
      <c r="I4183" s="2" t="s">
        <v>71</v>
      </c>
      <c r="J4183" s="2" t="s">
        <v>72</v>
      </c>
      <c r="K4183" s="3">
        <v>7875364.9000000004</v>
      </c>
      <c r="L4183" s="3">
        <v>4566789</v>
      </c>
      <c r="M4183" s="3">
        <f t="shared" si="455"/>
        <v>3308575.9000000004</v>
      </c>
      <c r="N4183" s="3">
        <v>1014513.24</v>
      </c>
      <c r="O4183" s="3">
        <f t="shared" si="456"/>
        <v>2294062.66</v>
      </c>
      <c r="P4183" s="3">
        <v>1802985.18</v>
      </c>
      <c r="Q4183" s="4">
        <f t="shared" si="457"/>
        <v>0.42011715546031397</v>
      </c>
      <c r="R4183" s="4">
        <f t="shared" si="458"/>
        <v>0.22893989077255325</v>
      </c>
      <c r="S4183" s="3">
        <v>7272467.6799999997</v>
      </c>
      <c r="T4183" s="3">
        <f t="shared" si="459"/>
        <v>602897.22000000067</v>
      </c>
      <c r="U4183" s="4">
        <f t="shared" si="460"/>
        <v>8.2901326829959959E-2</v>
      </c>
      <c r="V4183" s="2" t="s">
        <v>124</v>
      </c>
      <c r="W4183" s="2" t="s">
        <v>45</v>
      </c>
      <c r="X4183" s="2" t="s">
        <v>264</v>
      </c>
      <c r="Y4183" s="2">
        <v>83.5</v>
      </c>
      <c r="Z4183" s="2" t="s">
        <v>1462</v>
      </c>
      <c r="AA4183" s="2" t="s">
        <v>141</v>
      </c>
      <c r="AB4183" s="2" t="s">
        <v>306</v>
      </c>
      <c r="AC4183" s="2">
        <v>3.99</v>
      </c>
      <c r="AD4183" s="3">
        <v>0</v>
      </c>
      <c r="AE4183" s="5">
        <v>0</v>
      </c>
      <c r="AF4183" s="2">
        <v>0</v>
      </c>
      <c r="AG4183" s="3">
        <f t="shared" si="461"/>
        <v>0</v>
      </c>
      <c r="AH4183" s="2" t="s">
        <v>50</v>
      </c>
      <c r="AI4183" s="3">
        <v>0</v>
      </c>
    </row>
    <row r="4184" spans="1:35" x14ac:dyDescent="0.3">
      <c r="A4184" s="2" t="s">
        <v>9372</v>
      </c>
      <c r="B4184" s="2" t="s">
        <v>9373</v>
      </c>
      <c r="C4184" s="2" t="s">
        <v>233</v>
      </c>
      <c r="D4184" s="2" t="s">
        <v>38</v>
      </c>
      <c r="E4184" s="2">
        <v>2023</v>
      </c>
      <c r="F4184" s="2" t="s">
        <v>92</v>
      </c>
      <c r="G4184" s="2" t="s">
        <v>114</v>
      </c>
      <c r="H4184" s="2" t="s">
        <v>115</v>
      </c>
      <c r="I4184" s="2" t="s">
        <v>178</v>
      </c>
      <c r="J4184" s="2" t="s">
        <v>288</v>
      </c>
      <c r="K4184" s="3">
        <v>533744.53</v>
      </c>
      <c r="L4184" s="3">
        <v>163203.71</v>
      </c>
      <c r="M4184" s="3">
        <f t="shared" si="455"/>
        <v>370540.82000000007</v>
      </c>
      <c r="N4184" s="3">
        <v>73737.94</v>
      </c>
      <c r="O4184" s="3">
        <f t="shared" si="456"/>
        <v>296802.88000000006</v>
      </c>
      <c r="P4184" s="3">
        <v>236430.01</v>
      </c>
      <c r="Q4184" s="4">
        <f t="shared" si="457"/>
        <v>0.69422879144072924</v>
      </c>
      <c r="R4184" s="4">
        <f t="shared" si="458"/>
        <v>0.44296474569959526</v>
      </c>
      <c r="S4184" s="3">
        <v>518465.94</v>
      </c>
      <c r="T4184" s="3">
        <f t="shared" si="459"/>
        <v>15278.590000000026</v>
      </c>
      <c r="U4184" s="4">
        <f t="shared" si="460"/>
        <v>2.9468840325364527E-2</v>
      </c>
      <c r="V4184" s="2" t="s">
        <v>107</v>
      </c>
      <c r="W4184" s="2" t="s">
        <v>60</v>
      </c>
      <c r="X4184" s="2" t="s">
        <v>118</v>
      </c>
      <c r="Y4184" s="2">
        <v>3.75</v>
      </c>
      <c r="Z4184" s="2" t="s">
        <v>7389</v>
      </c>
      <c r="AA4184" s="2" t="s">
        <v>224</v>
      </c>
      <c r="AB4184" s="2" t="s">
        <v>142</v>
      </c>
      <c r="AC4184" s="2">
        <v>9.67</v>
      </c>
      <c r="AD4184" s="3">
        <v>328523.75</v>
      </c>
      <c r="AE4184" s="5">
        <v>15.82</v>
      </c>
      <c r="AF4184" s="2">
        <v>60</v>
      </c>
      <c r="AG4184" s="3">
        <f t="shared" si="461"/>
        <v>7957.6733959254334</v>
      </c>
      <c r="AH4184" s="2" t="s">
        <v>50</v>
      </c>
      <c r="AI4184" s="3">
        <v>0</v>
      </c>
    </row>
    <row r="4185" spans="1:35" x14ac:dyDescent="0.3">
      <c r="A4185" s="2" t="s">
        <v>9374</v>
      </c>
      <c r="B4185" s="2" t="s">
        <v>2016</v>
      </c>
      <c r="C4185" s="2" t="s">
        <v>122</v>
      </c>
      <c r="D4185" s="2" t="s">
        <v>104</v>
      </c>
      <c r="E4185" s="2">
        <v>2023</v>
      </c>
      <c r="F4185" s="2" t="s">
        <v>92</v>
      </c>
      <c r="G4185" s="2" t="s">
        <v>40</v>
      </c>
      <c r="H4185" s="2" t="s">
        <v>83</v>
      </c>
      <c r="I4185" s="2" t="s">
        <v>39</v>
      </c>
      <c r="J4185" s="2" t="s">
        <v>487</v>
      </c>
      <c r="K4185" s="3">
        <v>7110294.5599999996</v>
      </c>
      <c r="L4185" s="3">
        <v>2280835.85</v>
      </c>
      <c r="M4185" s="3">
        <f t="shared" si="455"/>
        <v>4829458.709999999</v>
      </c>
      <c r="N4185" s="3">
        <v>658501.37</v>
      </c>
      <c r="O4185" s="3">
        <f t="shared" si="456"/>
        <v>4170957.3399999989</v>
      </c>
      <c r="P4185" s="3">
        <v>3163886.69</v>
      </c>
      <c r="Q4185" s="4">
        <f t="shared" si="457"/>
        <v>0.67922062429998675</v>
      </c>
      <c r="R4185" s="4">
        <f t="shared" si="458"/>
        <v>0.44497266087946713</v>
      </c>
      <c r="S4185" s="3">
        <v>8463097.3100000005</v>
      </c>
      <c r="T4185" s="3">
        <f t="shared" si="459"/>
        <v>-1352802.7500000009</v>
      </c>
      <c r="U4185" s="4">
        <f t="shared" si="460"/>
        <v>-0.1598472403716224</v>
      </c>
      <c r="V4185" s="2" t="s">
        <v>107</v>
      </c>
      <c r="W4185" s="2" t="s">
        <v>207</v>
      </c>
      <c r="X4185" s="2" t="s">
        <v>86</v>
      </c>
      <c r="Y4185" s="2">
        <v>0.92</v>
      </c>
      <c r="Z4185" s="2" t="s">
        <v>1967</v>
      </c>
      <c r="AA4185" s="2" t="s">
        <v>141</v>
      </c>
      <c r="AB4185" s="2" t="s">
        <v>149</v>
      </c>
      <c r="AC4185" s="2">
        <v>1.1100000000000001</v>
      </c>
      <c r="AD4185" s="3">
        <v>0</v>
      </c>
      <c r="AE4185" s="5">
        <v>0</v>
      </c>
      <c r="AF4185" s="2">
        <v>0</v>
      </c>
      <c r="AG4185" s="3">
        <f t="shared" si="461"/>
        <v>0</v>
      </c>
      <c r="AH4185" s="2" t="s">
        <v>50</v>
      </c>
      <c r="AI4185" s="3">
        <v>0</v>
      </c>
    </row>
    <row r="4186" spans="1:35" x14ac:dyDescent="0.3">
      <c r="A4186" s="2" t="s">
        <v>9375</v>
      </c>
      <c r="B4186" s="2" t="s">
        <v>2561</v>
      </c>
      <c r="C4186" s="2" t="s">
        <v>145</v>
      </c>
      <c r="D4186" s="2" t="s">
        <v>54</v>
      </c>
      <c r="E4186" s="2">
        <v>2024</v>
      </c>
      <c r="F4186" s="2" t="s">
        <v>68</v>
      </c>
      <c r="G4186" s="2" t="s">
        <v>93</v>
      </c>
      <c r="H4186" s="2" t="s">
        <v>221</v>
      </c>
      <c r="I4186" s="2" t="s">
        <v>178</v>
      </c>
      <c r="J4186" s="2" t="s">
        <v>197</v>
      </c>
      <c r="K4186" s="3">
        <v>1221842.21</v>
      </c>
      <c r="L4186" s="3">
        <v>562270.18000000005</v>
      </c>
      <c r="M4186" s="3">
        <f t="shared" si="455"/>
        <v>659572.02999999991</v>
      </c>
      <c r="N4186" s="3">
        <v>111579.61</v>
      </c>
      <c r="O4186" s="3">
        <f t="shared" si="456"/>
        <v>547992.41999999993</v>
      </c>
      <c r="P4186" s="3">
        <v>430951.67</v>
      </c>
      <c r="Q4186" s="4">
        <f t="shared" si="457"/>
        <v>0.53981768235032568</v>
      </c>
      <c r="R4186" s="4">
        <f t="shared" si="458"/>
        <v>0.35270648408848143</v>
      </c>
      <c r="S4186" s="3">
        <v>1463621.4</v>
      </c>
      <c r="T4186" s="3">
        <f t="shared" si="459"/>
        <v>-241779.18999999994</v>
      </c>
      <c r="U4186" s="4">
        <f t="shared" si="460"/>
        <v>-0.16519243979351489</v>
      </c>
      <c r="V4186" s="2" t="s">
        <v>107</v>
      </c>
      <c r="W4186" s="2" t="s">
        <v>125</v>
      </c>
      <c r="X4186" s="2" t="s">
        <v>222</v>
      </c>
      <c r="Y4186" s="2">
        <v>18.899999999999999</v>
      </c>
      <c r="Z4186" s="2" t="s">
        <v>9376</v>
      </c>
      <c r="AA4186" s="2" t="s">
        <v>48</v>
      </c>
      <c r="AB4186" s="2" t="s">
        <v>110</v>
      </c>
      <c r="AC4186" s="2">
        <v>3.84</v>
      </c>
      <c r="AD4186" s="3">
        <v>1945437.65</v>
      </c>
      <c r="AE4186" s="5">
        <v>13.96</v>
      </c>
      <c r="AF4186" s="2">
        <v>24</v>
      </c>
      <c r="AG4186" s="3">
        <f t="shared" si="461"/>
        <v>93369.312941803437</v>
      </c>
      <c r="AH4186" s="2" t="s">
        <v>50</v>
      </c>
      <c r="AI4186" s="3">
        <v>0</v>
      </c>
    </row>
    <row r="4187" spans="1:35" x14ac:dyDescent="0.3">
      <c r="A4187" s="2" t="s">
        <v>9377</v>
      </c>
      <c r="B4187" s="2" t="s">
        <v>7609</v>
      </c>
      <c r="C4187" s="2" t="s">
        <v>435</v>
      </c>
      <c r="D4187" s="2" t="s">
        <v>81</v>
      </c>
      <c r="E4187" s="2">
        <v>2021</v>
      </c>
      <c r="F4187" s="2" t="s">
        <v>55</v>
      </c>
      <c r="G4187" s="2" t="s">
        <v>56</v>
      </c>
      <c r="H4187" s="2" t="s">
        <v>262</v>
      </c>
      <c r="I4187" s="2" t="s">
        <v>42</v>
      </c>
      <c r="J4187" s="2" t="s">
        <v>146</v>
      </c>
      <c r="K4187" s="3">
        <v>4996296.21</v>
      </c>
      <c r="L4187" s="3">
        <v>2554657.79</v>
      </c>
      <c r="M4187" s="3">
        <f t="shared" si="455"/>
        <v>2441638.42</v>
      </c>
      <c r="N4187" s="3">
        <v>825697.48</v>
      </c>
      <c r="O4187" s="3">
        <f t="shared" si="456"/>
        <v>1615940.94</v>
      </c>
      <c r="P4187" s="3">
        <v>1142063.28</v>
      </c>
      <c r="Q4187" s="4">
        <f t="shared" si="457"/>
        <v>0.48868968479352826</v>
      </c>
      <c r="R4187" s="4">
        <f t="shared" si="458"/>
        <v>0.2285819799302892</v>
      </c>
      <c r="S4187" s="3">
        <v>4912286.58</v>
      </c>
      <c r="T4187" s="3">
        <f t="shared" si="459"/>
        <v>84009.629999999888</v>
      </c>
      <c r="U4187" s="4">
        <f t="shared" si="460"/>
        <v>1.7101939927942861E-2</v>
      </c>
      <c r="V4187" s="2" t="s">
        <v>107</v>
      </c>
      <c r="W4187" s="2" t="s">
        <v>207</v>
      </c>
      <c r="X4187" s="2" t="s">
        <v>264</v>
      </c>
      <c r="Y4187" s="2">
        <v>83.5</v>
      </c>
      <c r="Z4187" s="2" t="s">
        <v>9378</v>
      </c>
      <c r="AA4187" s="2" t="s">
        <v>224</v>
      </c>
      <c r="AB4187" s="2" t="s">
        <v>110</v>
      </c>
      <c r="AC4187" s="2">
        <v>8.61</v>
      </c>
      <c r="AD4187" s="3">
        <v>0</v>
      </c>
      <c r="AE4187" s="5">
        <v>0</v>
      </c>
      <c r="AF4187" s="2">
        <v>0</v>
      </c>
      <c r="AG4187" s="3">
        <f t="shared" si="461"/>
        <v>0</v>
      </c>
      <c r="AH4187" s="2" t="s">
        <v>50</v>
      </c>
      <c r="AI4187" s="3">
        <v>0</v>
      </c>
    </row>
    <row r="4188" spans="1:35" x14ac:dyDescent="0.3">
      <c r="A4188" s="2" t="s">
        <v>9379</v>
      </c>
      <c r="B4188" s="2" t="s">
        <v>4728</v>
      </c>
      <c r="C4188" s="2" t="s">
        <v>287</v>
      </c>
      <c r="D4188" s="2" t="s">
        <v>104</v>
      </c>
      <c r="E4188" s="2">
        <v>2021</v>
      </c>
      <c r="F4188" s="2" t="s">
        <v>58</v>
      </c>
      <c r="G4188" s="2" t="s">
        <v>93</v>
      </c>
      <c r="H4188" s="2" t="s">
        <v>94</v>
      </c>
      <c r="I4188" s="2" t="s">
        <v>131</v>
      </c>
      <c r="J4188" s="2" t="s">
        <v>491</v>
      </c>
      <c r="K4188" s="3">
        <v>4313229.2699999996</v>
      </c>
      <c r="L4188" s="3">
        <v>1285281.45</v>
      </c>
      <c r="M4188" s="3">
        <f t="shared" si="455"/>
        <v>3027947.8199999994</v>
      </c>
      <c r="N4188" s="3">
        <v>702620.31</v>
      </c>
      <c r="O4188" s="3">
        <f t="shared" si="456"/>
        <v>2325327.5099999993</v>
      </c>
      <c r="P4188" s="3">
        <v>1645624.46</v>
      </c>
      <c r="Q4188" s="4">
        <f t="shared" si="457"/>
        <v>0.70201411296645488</v>
      </c>
      <c r="R4188" s="4">
        <f t="shared" si="458"/>
        <v>0.38152955871042771</v>
      </c>
      <c r="S4188" s="3">
        <v>4305924.76</v>
      </c>
      <c r="T4188" s="3">
        <f t="shared" si="459"/>
        <v>7304.5099999997765</v>
      </c>
      <c r="U4188" s="4">
        <f t="shared" si="460"/>
        <v>1.6963858885448283E-3</v>
      </c>
      <c r="V4188" s="2" t="s">
        <v>73</v>
      </c>
      <c r="W4188" s="2" t="s">
        <v>125</v>
      </c>
      <c r="X4188" s="2" t="s">
        <v>97</v>
      </c>
      <c r="Y4188" s="2">
        <v>1550</v>
      </c>
      <c r="Z4188" s="2" t="s">
        <v>6576</v>
      </c>
      <c r="AA4188" s="2" t="s">
        <v>76</v>
      </c>
      <c r="AB4188" s="2" t="s">
        <v>49</v>
      </c>
      <c r="AC4188" s="2">
        <v>6.97</v>
      </c>
      <c r="AD4188" s="3">
        <v>0</v>
      </c>
      <c r="AE4188" s="5">
        <v>0</v>
      </c>
      <c r="AF4188" s="2">
        <v>0</v>
      </c>
      <c r="AG4188" s="3">
        <f t="shared" si="461"/>
        <v>0</v>
      </c>
      <c r="AH4188" s="2" t="s">
        <v>230</v>
      </c>
      <c r="AI4188" s="3">
        <v>0</v>
      </c>
    </row>
    <row r="4189" spans="1:35" x14ac:dyDescent="0.3">
      <c r="A4189" s="2" t="s">
        <v>9380</v>
      </c>
      <c r="B4189" s="2" t="s">
        <v>8724</v>
      </c>
      <c r="C4189" s="2" t="s">
        <v>227</v>
      </c>
      <c r="D4189" s="2" t="s">
        <v>104</v>
      </c>
      <c r="E4189" s="2">
        <v>2023</v>
      </c>
      <c r="F4189" s="2" t="s">
        <v>55</v>
      </c>
      <c r="G4189" s="2" t="s">
        <v>114</v>
      </c>
      <c r="H4189" s="2" t="s">
        <v>115</v>
      </c>
      <c r="I4189" s="2" t="s">
        <v>178</v>
      </c>
      <c r="J4189" s="2" t="s">
        <v>179</v>
      </c>
      <c r="K4189" s="3">
        <v>1782580.8</v>
      </c>
      <c r="L4189" s="3">
        <v>508270.57</v>
      </c>
      <c r="M4189" s="3">
        <f t="shared" si="455"/>
        <v>1274310.23</v>
      </c>
      <c r="N4189" s="3">
        <v>239527.78</v>
      </c>
      <c r="O4189" s="3">
        <f t="shared" si="456"/>
        <v>1034782.45</v>
      </c>
      <c r="P4189" s="3">
        <v>745708.53</v>
      </c>
      <c r="Q4189" s="4">
        <f t="shared" si="457"/>
        <v>0.71486814510736341</v>
      </c>
      <c r="R4189" s="4">
        <f t="shared" si="458"/>
        <v>0.41833084368461726</v>
      </c>
      <c r="S4189" s="3">
        <v>2130978.2200000002</v>
      </c>
      <c r="T4189" s="3">
        <f t="shared" si="459"/>
        <v>-348397.42000000016</v>
      </c>
      <c r="U4189" s="4">
        <f t="shared" si="460"/>
        <v>-0.16349177890705993</v>
      </c>
      <c r="V4189" s="2" t="s">
        <v>95</v>
      </c>
      <c r="W4189" s="2" t="s">
        <v>134</v>
      </c>
      <c r="X4189" s="2" t="s">
        <v>118</v>
      </c>
      <c r="Y4189" s="2">
        <v>3.75</v>
      </c>
      <c r="Z4189" s="2" t="s">
        <v>7920</v>
      </c>
      <c r="AA4189" s="2" t="s">
        <v>63</v>
      </c>
      <c r="AB4189" s="2" t="s">
        <v>149</v>
      </c>
      <c r="AC4189" s="2">
        <v>6.12</v>
      </c>
      <c r="AD4189" s="3">
        <v>1859168.38</v>
      </c>
      <c r="AE4189" s="5">
        <v>15.28</v>
      </c>
      <c r="AF4189" s="2">
        <v>180</v>
      </c>
      <c r="AG4189" s="3">
        <f t="shared" si="461"/>
        <v>26378.150557983474</v>
      </c>
      <c r="AH4189" s="2" t="s">
        <v>50</v>
      </c>
      <c r="AI4189" s="3">
        <v>0</v>
      </c>
    </row>
    <row r="4190" spans="1:35" x14ac:dyDescent="0.3">
      <c r="A4190" s="2" t="s">
        <v>9381</v>
      </c>
      <c r="B4190" s="2" t="s">
        <v>4080</v>
      </c>
      <c r="C4190" s="2" t="s">
        <v>130</v>
      </c>
      <c r="D4190" s="2" t="s">
        <v>104</v>
      </c>
      <c r="E4190" s="2">
        <v>2022</v>
      </c>
      <c r="F4190" s="2" t="s">
        <v>82</v>
      </c>
      <c r="G4190" s="2" t="s">
        <v>114</v>
      </c>
      <c r="H4190" s="2" t="s">
        <v>190</v>
      </c>
      <c r="I4190" s="2" t="s">
        <v>131</v>
      </c>
      <c r="J4190" s="2" t="s">
        <v>268</v>
      </c>
      <c r="K4190" s="3">
        <v>4156382.41</v>
      </c>
      <c r="L4190" s="3">
        <v>2278593.41</v>
      </c>
      <c r="M4190" s="3">
        <f t="shared" si="455"/>
        <v>1877789</v>
      </c>
      <c r="N4190" s="3">
        <v>367761.72</v>
      </c>
      <c r="O4190" s="3">
        <f t="shared" si="456"/>
        <v>1510027.28</v>
      </c>
      <c r="P4190" s="3">
        <v>1196864.98</v>
      </c>
      <c r="Q4190" s="4">
        <f t="shared" si="457"/>
        <v>0.45178446417301626</v>
      </c>
      <c r="R4190" s="4">
        <f t="shared" si="458"/>
        <v>0.28795834019516986</v>
      </c>
      <c r="S4190" s="3">
        <v>4638205.24</v>
      </c>
      <c r="T4190" s="3">
        <f t="shared" si="459"/>
        <v>-481822.83000000007</v>
      </c>
      <c r="U4190" s="4">
        <f t="shared" si="460"/>
        <v>-0.10388130862445406</v>
      </c>
      <c r="V4190" s="2" t="s">
        <v>95</v>
      </c>
      <c r="W4190" s="2" t="s">
        <v>134</v>
      </c>
      <c r="X4190" s="2" t="s">
        <v>192</v>
      </c>
      <c r="Y4190" s="2">
        <v>3.64</v>
      </c>
      <c r="Z4190" s="2" t="s">
        <v>5503</v>
      </c>
      <c r="AA4190" s="2" t="s">
        <v>99</v>
      </c>
      <c r="AB4190" s="2" t="s">
        <v>209</v>
      </c>
      <c r="AC4190" s="2">
        <v>5.52</v>
      </c>
      <c r="AD4190" s="3">
        <v>0</v>
      </c>
      <c r="AE4190" s="5">
        <v>0</v>
      </c>
      <c r="AF4190" s="2">
        <v>0</v>
      </c>
      <c r="AG4190" s="3">
        <f t="shared" si="461"/>
        <v>0</v>
      </c>
      <c r="AH4190" s="2" t="s">
        <v>50</v>
      </c>
      <c r="AI4190" s="3">
        <v>0</v>
      </c>
    </row>
    <row r="4191" spans="1:35" x14ac:dyDescent="0.3">
      <c r="A4191" s="2" t="s">
        <v>9382</v>
      </c>
      <c r="B4191" s="2" t="s">
        <v>9383</v>
      </c>
      <c r="C4191" s="2" t="s">
        <v>407</v>
      </c>
      <c r="D4191" s="2" t="s">
        <v>38</v>
      </c>
      <c r="E4191" s="2">
        <v>2020</v>
      </c>
      <c r="F4191" s="2" t="s">
        <v>82</v>
      </c>
      <c r="G4191" s="2" t="s">
        <v>40</v>
      </c>
      <c r="H4191" s="2" t="s">
        <v>279</v>
      </c>
      <c r="I4191" s="2" t="s">
        <v>55</v>
      </c>
      <c r="J4191" s="2" t="s">
        <v>84</v>
      </c>
      <c r="K4191" s="3">
        <v>5566650.54</v>
      </c>
      <c r="L4191" s="3">
        <v>2148831.52</v>
      </c>
      <c r="M4191" s="3">
        <f t="shared" si="455"/>
        <v>3417819.02</v>
      </c>
      <c r="N4191" s="3">
        <v>790373.16</v>
      </c>
      <c r="O4191" s="3">
        <f t="shared" si="456"/>
        <v>2627445.86</v>
      </c>
      <c r="P4191" s="3">
        <v>1968282.89</v>
      </c>
      <c r="Q4191" s="4">
        <f t="shared" si="457"/>
        <v>0.61398124337799731</v>
      </c>
      <c r="R4191" s="4">
        <f t="shared" si="458"/>
        <v>0.35358477703182711</v>
      </c>
      <c r="S4191" s="3">
        <v>5281689.2699999996</v>
      </c>
      <c r="T4191" s="3">
        <f t="shared" si="459"/>
        <v>284961.27000000048</v>
      </c>
      <c r="U4191" s="4">
        <f t="shared" si="460"/>
        <v>5.3952676015717314E-2</v>
      </c>
      <c r="V4191" s="2" t="s">
        <v>124</v>
      </c>
      <c r="W4191" s="2" t="s">
        <v>207</v>
      </c>
      <c r="X4191" s="2" t="s">
        <v>280</v>
      </c>
      <c r="Y4191" s="2">
        <v>0.79</v>
      </c>
      <c r="Z4191" s="2" t="s">
        <v>2415</v>
      </c>
      <c r="AA4191" s="2" t="s">
        <v>141</v>
      </c>
      <c r="AB4191" s="2" t="s">
        <v>306</v>
      </c>
      <c r="AC4191" s="2">
        <v>3.75</v>
      </c>
      <c r="AD4191" s="3">
        <v>0</v>
      </c>
      <c r="AE4191" s="5">
        <v>0</v>
      </c>
      <c r="AF4191" s="2">
        <v>0</v>
      </c>
      <c r="AG4191" s="3">
        <f t="shared" si="461"/>
        <v>0</v>
      </c>
      <c r="AH4191" s="2" t="s">
        <v>50</v>
      </c>
      <c r="AI4191" s="3">
        <v>0</v>
      </c>
    </row>
    <row r="4192" spans="1:35" x14ac:dyDescent="0.3">
      <c r="A4192" s="2" t="s">
        <v>9384</v>
      </c>
      <c r="B4192" s="2" t="s">
        <v>1561</v>
      </c>
      <c r="C4192" s="2" t="s">
        <v>337</v>
      </c>
      <c r="D4192" s="2" t="s">
        <v>38</v>
      </c>
      <c r="E4192" s="2">
        <v>2024</v>
      </c>
      <c r="F4192" s="2" t="s">
        <v>92</v>
      </c>
      <c r="G4192" s="2" t="s">
        <v>40</v>
      </c>
      <c r="H4192" s="2" t="s">
        <v>171</v>
      </c>
      <c r="I4192" s="2" t="s">
        <v>58</v>
      </c>
      <c r="J4192" s="2" t="s">
        <v>240</v>
      </c>
      <c r="K4192" s="3">
        <v>750450.89</v>
      </c>
      <c r="L4192" s="3">
        <v>258749.67</v>
      </c>
      <c r="M4192" s="3">
        <f t="shared" si="455"/>
        <v>491701.22</v>
      </c>
      <c r="N4192" s="3">
        <v>136863.35999999999</v>
      </c>
      <c r="O4192" s="3">
        <f t="shared" si="456"/>
        <v>354837.86</v>
      </c>
      <c r="P4192" s="3">
        <v>261320.14</v>
      </c>
      <c r="Q4192" s="4">
        <f t="shared" si="457"/>
        <v>0.65520772451878895</v>
      </c>
      <c r="R4192" s="4">
        <f t="shared" si="458"/>
        <v>0.34821750960945624</v>
      </c>
      <c r="S4192" s="3">
        <v>725405.1</v>
      </c>
      <c r="T4192" s="3">
        <f t="shared" si="459"/>
        <v>25045.790000000037</v>
      </c>
      <c r="U4192" s="4">
        <f t="shared" si="460"/>
        <v>3.4526625191910063E-2</v>
      </c>
      <c r="V4192" s="2" t="s">
        <v>85</v>
      </c>
      <c r="W4192" s="2" t="s">
        <v>117</v>
      </c>
      <c r="X4192" s="2" t="s">
        <v>86</v>
      </c>
      <c r="Y4192" s="2">
        <v>0.92</v>
      </c>
      <c r="Z4192" s="2" t="s">
        <v>709</v>
      </c>
      <c r="AA4192" s="2" t="s">
        <v>76</v>
      </c>
      <c r="AB4192" s="2" t="s">
        <v>77</v>
      </c>
      <c r="AC4192" s="2">
        <v>8.8800000000000008</v>
      </c>
      <c r="AD4192" s="3">
        <v>0</v>
      </c>
      <c r="AE4192" s="5">
        <v>0</v>
      </c>
      <c r="AF4192" s="2">
        <v>0</v>
      </c>
      <c r="AG4192" s="3">
        <f t="shared" si="461"/>
        <v>0</v>
      </c>
      <c r="AH4192" s="2" t="s">
        <v>50</v>
      </c>
      <c r="AI4192" s="3">
        <v>0</v>
      </c>
    </row>
    <row r="4193" spans="1:35" x14ac:dyDescent="0.3">
      <c r="A4193" s="2" t="s">
        <v>9385</v>
      </c>
      <c r="B4193" s="2" t="s">
        <v>6112</v>
      </c>
      <c r="C4193" s="2" t="s">
        <v>333</v>
      </c>
      <c r="D4193" s="2" t="s">
        <v>54</v>
      </c>
      <c r="E4193" s="2">
        <v>2024</v>
      </c>
      <c r="F4193" s="2" t="s">
        <v>68</v>
      </c>
      <c r="G4193" s="2" t="s">
        <v>69</v>
      </c>
      <c r="H4193" s="2" t="s">
        <v>272</v>
      </c>
      <c r="I4193" s="2" t="s">
        <v>71</v>
      </c>
      <c r="J4193" s="2" t="s">
        <v>172</v>
      </c>
      <c r="K4193" s="3">
        <v>7127924.1500000004</v>
      </c>
      <c r="L4193" s="3">
        <v>2745356.3</v>
      </c>
      <c r="M4193" s="3">
        <f t="shared" si="455"/>
        <v>4382567.8500000006</v>
      </c>
      <c r="N4193" s="3">
        <v>884885.5</v>
      </c>
      <c r="O4193" s="3">
        <f t="shared" si="456"/>
        <v>3497682.3500000006</v>
      </c>
      <c r="P4193" s="3">
        <v>2674678.69</v>
      </c>
      <c r="Q4193" s="4">
        <f t="shared" si="457"/>
        <v>0.61484490544136894</v>
      </c>
      <c r="R4193" s="4">
        <f t="shared" si="458"/>
        <v>0.37523949942705265</v>
      </c>
      <c r="S4193" s="3">
        <v>7071683.21</v>
      </c>
      <c r="T4193" s="3">
        <f t="shared" si="459"/>
        <v>56240.94000000041</v>
      </c>
      <c r="U4193" s="4">
        <f t="shared" si="460"/>
        <v>7.9529778597082282E-3</v>
      </c>
      <c r="V4193" s="2" t="s">
        <v>124</v>
      </c>
      <c r="W4193" s="2" t="s">
        <v>134</v>
      </c>
      <c r="X4193" s="2" t="s">
        <v>274</v>
      </c>
      <c r="Y4193" s="2">
        <v>1</v>
      </c>
      <c r="Z4193" s="2" t="s">
        <v>4775</v>
      </c>
      <c r="AA4193" s="2" t="s">
        <v>141</v>
      </c>
      <c r="AB4193" s="2" t="s">
        <v>77</v>
      </c>
      <c r="AC4193" s="2">
        <v>3.08</v>
      </c>
      <c r="AD4193" s="3">
        <v>0</v>
      </c>
      <c r="AE4193" s="5">
        <v>0</v>
      </c>
      <c r="AF4193" s="2">
        <v>0</v>
      </c>
      <c r="AG4193" s="3">
        <f t="shared" si="461"/>
        <v>0</v>
      </c>
      <c r="AH4193" s="2" t="s">
        <v>50</v>
      </c>
      <c r="AI4193" s="3">
        <v>0</v>
      </c>
    </row>
    <row r="4194" spans="1:35" x14ac:dyDescent="0.3">
      <c r="A4194" s="2" t="s">
        <v>9386</v>
      </c>
      <c r="B4194" s="2" t="s">
        <v>6129</v>
      </c>
      <c r="C4194" s="2" t="s">
        <v>377</v>
      </c>
      <c r="D4194" s="2" t="s">
        <v>81</v>
      </c>
      <c r="E4194" s="2">
        <v>2023</v>
      </c>
      <c r="F4194" s="2" t="s">
        <v>92</v>
      </c>
      <c r="G4194" s="2" t="s">
        <v>56</v>
      </c>
      <c r="H4194" s="2" t="s">
        <v>262</v>
      </c>
      <c r="I4194" s="2" t="s">
        <v>42</v>
      </c>
      <c r="J4194" s="2" t="s">
        <v>166</v>
      </c>
      <c r="K4194" s="3">
        <v>2135572.0699999998</v>
      </c>
      <c r="L4194" s="3">
        <v>1156297.57</v>
      </c>
      <c r="M4194" s="3">
        <f t="shared" si="455"/>
        <v>979274.49999999977</v>
      </c>
      <c r="N4194" s="3">
        <v>274159.7</v>
      </c>
      <c r="O4194" s="3">
        <f t="shared" si="456"/>
        <v>705114.79999999981</v>
      </c>
      <c r="P4194" s="3">
        <v>557052.55000000005</v>
      </c>
      <c r="Q4194" s="4">
        <f t="shared" si="457"/>
        <v>0.45855371202714779</v>
      </c>
      <c r="R4194" s="4">
        <f t="shared" si="458"/>
        <v>0.260844650398523</v>
      </c>
      <c r="S4194" s="3">
        <v>2288344.56</v>
      </c>
      <c r="T4194" s="3">
        <f t="shared" si="459"/>
        <v>-152772.49000000022</v>
      </c>
      <c r="U4194" s="4">
        <f t="shared" si="460"/>
        <v>-6.6761139327724414E-2</v>
      </c>
      <c r="V4194" s="2" t="s">
        <v>95</v>
      </c>
      <c r="W4194" s="2" t="s">
        <v>134</v>
      </c>
      <c r="X4194" s="2" t="s">
        <v>264</v>
      </c>
      <c r="Y4194" s="2">
        <v>83.5</v>
      </c>
      <c r="Z4194" s="2" t="s">
        <v>9387</v>
      </c>
      <c r="AA4194" s="2" t="s">
        <v>109</v>
      </c>
      <c r="AB4194" s="2" t="s">
        <v>77</v>
      </c>
      <c r="AC4194" s="2">
        <v>1.78</v>
      </c>
      <c r="AD4194" s="3">
        <v>0</v>
      </c>
      <c r="AE4194" s="5">
        <v>0</v>
      </c>
      <c r="AF4194" s="2">
        <v>0</v>
      </c>
      <c r="AG4194" s="3">
        <f t="shared" si="461"/>
        <v>0</v>
      </c>
      <c r="AH4194" s="2" t="s">
        <v>50</v>
      </c>
      <c r="AI4194" s="3">
        <v>0</v>
      </c>
    </row>
    <row r="4195" spans="1:35" x14ac:dyDescent="0.3">
      <c r="A4195" s="2" t="s">
        <v>9388</v>
      </c>
      <c r="B4195" s="2" t="s">
        <v>7488</v>
      </c>
      <c r="C4195" s="2" t="s">
        <v>448</v>
      </c>
      <c r="D4195" s="2" t="s">
        <v>54</v>
      </c>
      <c r="E4195" s="2">
        <v>2021</v>
      </c>
      <c r="F4195" s="2" t="s">
        <v>58</v>
      </c>
      <c r="G4195" s="2" t="s">
        <v>40</v>
      </c>
      <c r="H4195" s="2" t="s">
        <v>83</v>
      </c>
      <c r="I4195" s="2" t="s">
        <v>39</v>
      </c>
      <c r="J4195" s="2" t="s">
        <v>487</v>
      </c>
      <c r="K4195" s="3">
        <v>1533702.68</v>
      </c>
      <c r="L4195" s="3">
        <v>879892.28</v>
      </c>
      <c r="M4195" s="3">
        <f t="shared" si="455"/>
        <v>653810.39999999991</v>
      </c>
      <c r="N4195" s="3">
        <v>241929.67</v>
      </c>
      <c r="O4195" s="3">
        <f t="shared" si="456"/>
        <v>411880.72999999986</v>
      </c>
      <c r="P4195" s="3">
        <v>295812.26</v>
      </c>
      <c r="Q4195" s="4">
        <f t="shared" si="457"/>
        <v>0.42629540166155278</v>
      </c>
      <c r="R4195" s="4">
        <f t="shared" si="458"/>
        <v>0.1928745798370777</v>
      </c>
      <c r="S4195" s="3">
        <v>1337977.8500000001</v>
      </c>
      <c r="T4195" s="3">
        <f t="shared" si="459"/>
        <v>195724.82999999984</v>
      </c>
      <c r="U4195" s="4">
        <f t="shared" si="460"/>
        <v>0.14628405843938286</v>
      </c>
      <c r="V4195" s="2" t="s">
        <v>133</v>
      </c>
      <c r="W4195" s="2" t="s">
        <v>125</v>
      </c>
      <c r="X4195" s="2" t="s">
        <v>86</v>
      </c>
      <c r="Y4195" s="2">
        <v>0.92</v>
      </c>
      <c r="Z4195" s="2" t="s">
        <v>8457</v>
      </c>
      <c r="AA4195" s="2" t="s">
        <v>99</v>
      </c>
      <c r="AB4195" s="2" t="s">
        <v>110</v>
      </c>
      <c r="AC4195" s="2">
        <v>3.79</v>
      </c>
      <c r="AD4195" s="3">
        <v>0</v>
      </c>
      <c r="AE4195" s="5">
        <v>0</v>
      </c>
      <c r="AF4195" s="2">
        <v>0</v>
      </c>
      <c r="AG4195" s="3">
        <f t="shared" si="461"/>
        <v>0</v>
      </c>
      <c r="AH4195" s="2" t="s">
        <v>50</v>
      </c>
      <c r="AI4195" s="3">
        <v>0</v>
      </c>
    </row>
    <row r="4196" spans="1:35" x14ac:dyDescent="0.3">
      <c r="A4196" s="2" t="s">
        <v>9389</v>
      </c>
      <c r="B4196" s="2" t="s">
        <v>1268</v>
      </c>
      <c r="C4196" s="2" t="s">
        <v>233</v>
      </c>
      <c r="D4196" s="2" t="s">
        <v>38</v>
      </c>
      <c r="E4196" s="2">
        <v>2023</v>
      </c>
      <c r="F4196" s="2" t="s">
        <v>55</v>
      </c>
      <c r="G4196" s="2" t="s">
        <v>114</v>
      </c>
      <c r="H4196" s="2" t="s">
        <v>115</v>
      </c>
      <c r="I4196" s="2" t="s">
        <v>39</v>
      </c>
      <c r="J4196" s="2" t="s">
        <v>566</v>
      </c>
      <c r="K4196" s="3">
        <v>3395897.89</v>
      </c>
      <c r="L4196" s="3">
        <v>1483805.2</v>
      </c>
      <c r="M4196" s="3">
        <f t="shared" si="455"/>
        <v>1912092.6900000002</v>
      </c>
      <c r="N4196" s="3">
        <v>478974.71</v>
      </c>
      <c r="O4196" s="3">
        <f t="shared" si="456"/>
        <v>1433117.9800000002</v>
      </c>
      <c r="P4196" s="3">
        <v>1019407.09</v>
      </c>
      <c r="Q4196" s="4">
        <f t="shared" si="457"/>
        <v>0.56305953592733027</v>
      </c>
      <c r="R4196" s="4">
        <f t="shared" si="458"/>
        <v>0.30018779216002867</v>
      </c>
      <c r="S4196" s="3">
        <v>3794761.44</v>
      </c>
      <c r="T4196" s="3">
        <f t="shared" si="459"/>
        <v>-398863.54999999981</v>
      </c>
      <c r="U4196" s="4">
        <f t="shared" si="460"/>
        <v>-0.10510899204246152</v>
      </c>
      <c r="V4196" s="2" t="s">
        <v>85</v>
      </c>
      <c r="W4196" s="2" t="s">
        <v>60</v>
      </c>
      <c r="X4196" s="2" t="s">
        <v>118</v>
      </c>
      <c r="Y4196" s="2">
        <v>3.75</v>
      </c>
      <c r="Z4196" s="2" t="s">
        <v>9390</v>
      </c>
      <c r="AA4196" s="2" t="s">
        <v>141</v>
      </c>
      <c r="AB4196" s="2" t="s">
        <v>306</v>
      </c>
      <c r="AC4196" s="2">
        <v>4.51</v>
      </c>
      <c r="AD4196" s="3">
        <v>0</v>
      </c>
      <c r="AE4196" s="5">
        <v>0</v>
      </c>
      <c r="AF4196" s="2">
        <v>0</v>
      </c>
      <c r="AG4196" s="3">
        <f t="shared" si="461"/>
        <v>0</v>
      </c>
      <c r="AH4196" s="2" t="s">
        <v>50</v>
      </c>
      <c r="AI4196" s="3">
        <v>0</v>
      </c>
    </row>
    <row r="4197" spans="1:35" x14ac:dyDescent="0.3">
      <c r="A4197" s="2" t="s">
        <v>9391</v>
      </c>
      <c r="B4197" s="2" t="s">
        <v>3859</v>
      </c>
      <c r="C4197" s="2" t="s">
        <v>329</v>
      </c>
      <c r="D4197" s="2" t="s">
        <v>38</v>
      </c>
      <c r="E4197" s="2">
        <v>2021</v>
      </c>
      <c r="F4197" s="2" t="s">
        <v>82</v>
      </c>
      <c r="G4197" s="2" t="s">
        <v>93</v>
      </c>
      <c r="H4197" s="2" t="s">
        <v>94</v>
      </c>
      <c r="I4197" s="2" t="s">
        <v>39</v>
      </c>
      <c r="J4197" s="2" t="s">
        <v>116</v>
      </c>
      <c r="K4197" s="3">
        <v>1989018.2</v>
      </c>
      <c r="L4197" s="3">
        <v>1073473.1599999999</v>
      </c>
      <c r="M4197" s="3">
        <f t="shared" si="455"/>
        <v>915545.04</v>
      </c>
      <c r="N4197" s="3">
        <v>369052.63</v>
      </c>
      <c r="O4197" s="3">
        <f t="shared" si="456"/>
        <v>546492.41</v>
      </c>
      <c r="P4197" s="3">
        <v>394921.2</v>
      </c>
      <c r="Q4197" s="4">
        <f t="shared" si="457"/>
        <v>0.46029998116658766</v>
      </c>
      <c r="R4197" s="4">
        <f t="shared" si="458"/>
        <v>0.19855082271243171</v>
      </c>
      <c r="S4197" s="3">
        <v>1667011.04</v>
      </c>
      <c r="T4197" s="3">
        <f t="shared" si="459"/>
        <v>322007.15999999992</v>
      </c>
      <c r="U4197" s="4">
        <f t="shared" si="460"/>
        <v>0.19316438360240248</v>
      </c>
      <c r="V4197" s="2" t="s">
        <v>124</v>
      </c>
      <c r="W4197" s="2" t="s">
        <v>45</v>
      </c>
      <c r="X4197" s="2" t="s">
        <v>97</v>
      </c>
      <c r="Y4197" s="2">
        <v>1550</v>
      </c>
      <c r="Z4197" s="2" t="s">
        <v>9392</v>
      </c>
      <c r="AA4197" s="2" t="s">
        <v>109</v>
      </c>
      <c r="AB4197" s="2" t="s">
        <v>306</v>
      </c>
      <c r="AC4197" s="2">
        <v>3.84</v>
      </c>
      <c r="AD4197" s="3">
        <v>0</v>
      </c>
      <c r="AE4197" s="5">
        <v>0</v>
      </c>
      <c r="AF4197" s="2">
        <v>0</v>
      </c>
      <c r="AG4197" s="3">
        <f t="shared" si="461"/>
        <v>0</v>
      </c>
      <c r="AH4197" s="2" t="s">
        <v>50</v>
      </c>
      <c r="AI4197" s="3">
        <v>0</v>
      </c>
    </row>
    <row r="4198" spans="1:35" x14ac:dyDescent="0.3">
      <c r="A4198" s="2" t="s">
        <v>9393</v>
      </c>
      <c r="B4198" s="2" t="s">
        <v>9394</v>
      </c>
      <c r="C4198" s="2" t="s">
        <v>617</v>
      </c>
      <c r="D4198" s="2" t="s">
        <v>38</v>
      </c>
      <c r="E4198" s="2">
        <v>2020</v>
      </c>
      <c r="F4198" s="2" t="s">
        <v>82</v>
      </c>
      <c r="G4198" s="2" t="s">
        <v>69</v>
      </c>
      <c r="H4198" s="2" t="s">
        <v>272</v>
      </c>
      <c r="I4198" s="2" t="s">
        <v>39</v>
      </c>
      <c r="J4198" s="2" t="s">
        <v>487</v>
      </c>
      <c r="K4198" s="3">
        <v>2584493.4500000002</v>
      </c>
      <c r="L4198" s="3">
        <v>1425310.31</v>
      </c>
      <c r="M4198" s="3">
        <f t="shared" si="455"/>
        <v>1159183.1400000001</v>
      </c>
      <c r="N4198" s="3">
        <v>553824.47</v>
      </c>
      <c r="O4198" s="3">
        <f t="shared" si="456"/>
        <v>605358.67000000016</v>
      </c>
      <c r="P4198" s="3">
        <v>463561.67</v>
      </c>
      <c r="Q4198" s="4">
        <f t="shared" si="457"/>
        <v>0.44851463639809186</v>
      </c>
      <c r="R4198" s="4">
        <f t="shared" si="458"/>
        <v>0.1793626793675952</v>
      </c>
      <c r="S4198" s="3">
        <v>2748924.93</v>
      </c>
      <c r="T4198" s="3">
        <f t="shared" si="459"/>
        <v>-164431.47999999998</v>
      </c>
      <c r="U4198" s="4">
        <f t="shared" si="460"/>
        <v>-5.9816649849364918E-2</v>
      </c>
      <c r="V4198" s="2" t="s">
        <v>107</v>
      </c>
      <c r="W4198" s="2" t="s">
        <v>134</v>
      </c>
      <c r="X4198" s="2" t="s">
        <v>274</v>
      </c>
      <c r="Y4198" s="2">
        <v>1</v>
      </c>
      <c r="Z4198" s="2" t="s">
        <v>9395</v>
      </c>
      <c r="AA4198" s="2" t="s">
        <v>76</v>
      </c>
      <c r="AB4198" s="2" t="s">
        <v>182</v>
      </c>
      <c r="AC4198" s="2">
        <v>9.98</v>
      </c>
      <c r="AD4198" s="3">
        <v>0</v>
      </c>
      <c r="AE4198" s="5">
        <v>0</v>
      </c>
      <c r="AF4198" s="2">
        <v>0</v>
      </c>
      <c r="AG4198" s="3">
        <f t="shared" si="461"/>
        <v>0</v>
      </c>
      <c r="AH4198" s="2" t="s">
        <v>50</v>
      </c>
      <c r="AI4198" s="3">
        <v>0</v>
      </c>
    </row>
    <row r="4199" spans="1:35" x14ac:dyDescent="0.3">
      <c r="A4199" s="2" t="s">
        <v>9396</v>
      </c>
      <c r="B4199" s="2" t="s">
        <v>5275</v>
      </c>
      <c r="C4199" s="2" t="s">
        <v>176</v>
      </c>
      <c r="D4199" s="2" t="s">
        <v>104</v>
      </c>
      <c r="E4199" s="2">
        <v>2020</v>
      </c>
      <c r="F4199" s="2" t="s">
        <v>39</v>
      </c>
      <c r="G4199" s="2" t="s">
        <v>40</v>
      </c>
      <c r="H4199" s="2" t="s">
        <v>171</v>
      </c>
      <c r="I4199" s="2" t="s">
        <v>39</v>
      </c>
      <c r="J4199" s="2" t="s">
        <v>273</v>
      </c>
      <c r="K4199" s="3">
        <v>6347686.6399999997</v>
      </c>
      <c r="L4199" s="3">
        <v>3310303.9</v>
      </c>
      <c r="M4199" s="3">
        <f t="shared" si="455"/>
        <v>3037382.7399999998</v>
      </c>
      <c r="N4199" s="3">
        <v>1025673.2</v>
      </c>
      <c r="O4199" s="3">
        <f t="shared" si="456"/>
        <v>2011709.5399999998</v>
      </c>
      <c r="P4199" s="3">
        <v>1431050.55</v>
      </c>
      <c r="Q4199" s="4">
        <f t="shared" si="457"/>
        <v>0.4785023130883474</v>
      </c>
      <c r="R4199" s="4">
        <f t="shared" si="458"/>
        <v>0.22544442269443851</v>
      </c>
      <c r="S4199" s="3">
        <v>6349077.54</v>
      </c>
      <c r="T4199" s="3">
        <f t="shared" si="459"/>
        <v>-1390.9000000003725</v>
      </c>
      <c r="U4199" s="4">
        <f t="shared" si="460"/>
        <v>-2.1907119439596142E-4</v>
      </c>
      <c r="V4199" s="2" t="s">
        <v>107</v>
      </c>
      <c r="W4199" s="2" t="s">
        <v>117</v>
      </c>
      <c r="X4199" s="2" t="s">
        <v>86</v>
      </c>
      <c r="Y4199" s="2">
        <v>0.92</v>
      </c>
      <c r="Z4199" s="2" t="s">
        <v>9397</v>
      </c>
      <c r="AA4199" s="2" t="s">
        <v>224</v>
      </c>
      <c r="AB4199" s="2" t="s">
        <v>182</v>
      </c>
      <c r="AC4199" s="2">
        <v>9.36</v>
      </c>
      <c r="AD4199" s="3">
        <v>0</v>
      </c>
      <c r="AE4199" s="5">
        <v>0</v>
      </c>
      <c r="AF4199" s="2">
        <v>0</v>
      </c>
      <c r="AG4199" s="3">
        <f t="shared" si="461"/>
        <v>0</v>
      </c>
      <c r="AH4199" s="2" t="s">
        <v>50</v>
      </c>
      <c r="AI4199" s="3">
        <v>0</v>
      </c>
    </row>
    <row r="4200" spans="1:35" x14ac:dyDescent="0.3">
      <c r="A4200" s="2" t="s">
        <v>9398</v>
      </c>
      <c r="B4200" s="2" t="s">
        <v>6402</v>
      </c>
      <c r="C4200" s="2" t="s">
        <v>287</v>
      </c>
      <c r="D4200" s="2" t="s">
        <v>104</v>
      </c>
      <c r="E4200" s="2">
        <v>2021</v>
      </c>
      <c r="F4200" s="2" t="s">
        <v>55</v>
      </c>
      <c r="G4200" s="2" t="s">
        <v>114</v>
      </c>
      <c r="H4200" s="2" t="s">
        <v>115</v>
      </c>
      <c r="I4200" s="2" t="s">
        <v>131</v>
      </c>
      <c r="J4200" s="2" t="s">
        <v>491</v>
      </c>
      <c r="K4200" s="3">
        <v>6009207.2699999996</v>
      </c>
      <c r="L4200" s="3">
        <v>2353298.14</v>
      </c>
      <c r="M4200" s="3">
        <f t="shared" si="455"/>
        <v>3655909.1299999994</v>
      </c>
      <c r="N4200" s="3">
        <v>706845.08</v>
      </c>
      <c r="O4200" s="3">
        <f t="shared" si="456"/>
        <v>2949064.0499999993</v>
      </c>
      <c r="P4200" s="3">
        <v>2103528.0499999998</v>
      </c>
      <c r="Q4200" s="4">
        <f t="shared" si="457"/>
        <v>0.60838459479531315</v>
      </c>
      <c r="R4200" s="4">
        <f t="shared" si="458"/>
        <v>0.35005083956772887</v>
      </c>
      <c r="S4200" s="3">
        <v>6147258.9199999999</v>
      </c>
      <c r="T4200" s="3">
        <f t="shared" si="459"/>
        <v>-138051.65000000037</v>
      </c>
      <c r="U4200" s="4">
        <f t="shared" si="460"/>
        <v>-2.2457432133019765E-2</v>
      </c>
      <c r="V4200" s="2" t="s">
        <v>44</v>
      </c>
      <c r="W4200" s="2" t="s">
        <v>96</v>
      </c>
      <c r="X4200" s="2" t="s">
        <v>118</v>
      </c>
      <c r="Y4200" s="2">
        <v>3.75</v>
      </c>
      <c r="Z4200" s="2" t="s">
        <v>9399</v>
      </c>
      <c r="AA4200" s="2" t="s">
        <v>148</v>
      </c>
      <c r="AB4200" s="2" t="s">
        <v>209</v>
      </c>
      <c r="AC4200" s="2">
        <v>8.4700000000000006</v>
      </c>
      <c r="AD4200" s="3">
        <v>0</v>
      </c>
      <c r="AE4200" s="5">
        <v>0</v>
      </c>
      <c r="AF4200" s="2">
        <v>0</v>
      </c>
      <c r="AG4200" s="3">
        <f t="shared" si="461"/>
        <v>0</v>
      </c>
      <c r="AH4200" s="2" t="s">
        <v>50</v>
      </c>
      <c r="AI4200" s="3">
        <v>0</v>
      </c>
    </row>
    <row r="4201" spans="1:35" x14ac:dyDescent="0.3">
      <c r="A4201" s="2" t="s">
        <v>9400</v>
      </c>
      <c r="B4201" s="2" t="s">
        <v>348</v>
      </c>
      <c r="C4201" s="2" t="s">
        <v>257</v>
      </c>
      <c r="D4201" s="2" t="s">
        <v>104</v>
      </c>
      <c r="E4201" s="2">
        <v>2024</v>
      </c>
      <c r="F4201" s="2" t="s">
        <v>68</v>
      </c>
      <c r="G4201" s="2" t="s">
        <v>69</v>
      </c>
      <c r="H4201" s="2" t="s">
        <v>70</v>
      </c>
      <c r="I4201" s="2" t="s">
        <v>55</v>
      </c>
      <c r="J4201" s="2" t="s">
        <v>84</v>
      </c>
      <c r="K4201" s="3">
        <v>9089994.0399999991</v>
      </c>
      <c r="L4201" s="3">
        <v>4078376.21</v>
      </c>
      <c r="M4201" s="3">
        <f t="shared" si="455"/>
        <v>5011617.8299999991</v>
      </c>
      <c r="N4201" s="3">
        <v>1578874.07</v>
      </c>
      <c r="O4201" s="3">
        <f t="shared" si="456"/>
        <v>3432743.7599999988</v>
      </c>
      <c r="P4201" s="3">
        <v>2434443</v>
      </c>
      <c r="Q4201" s="4">
        <f t="shared" si="457"/>
        <v>0.55133345609982376</v>
      </c>
      <c r="R4201" s="4">
        <f t="shared" si="458"/>
        <v>0.26781568714867937</v>
      </c>
      <c r="S4201" s="3">
        <v>7426948.9100000001</v>
      </c>
      <c r="T4201" s="3">
        <f t="shared" si="459"/>
        <v>1663045.129999999</v>
      </c>
      <c r="U4201" s="4">
        <f t="shared" si="460"/>
        <v>0.2239203675900874</v>
      </c>
      <c r="V4201" s="2" t="s">
        <v>133</v>
      </c>
      <c r="W4201" s="2" t="s">
        <v>207</v>
      </c>
      <c r="X4201" s="2" t="s">
        <v>74</v>
      </c>
      <c r="Y4201" s="2">
        <v>1.36</v>
      </c>
      <c r="Z4201" s="2" t="s">
        <v>9401</v>
      </c>
      <c r="AA4201" s="2" t="s">
        <v>109</v>
      </c>
      <c r="AB4201" s="2" t="s">
        <v>110</v>
      </c>
      <c r="AC4201" s="2">
        <v>5.58</v>
      </c>
      <c r="AD4201" s="3">
        <v>0</v>
      </c>
      <c r="AE4201" s="5">
        <v>0</v>
      </c>
      <c r="AF4201" s="2">
        <v>0</v>
      </c>
      <c r="AG4201" s="3">
        <f t="shared" si="461"/>
        <v>0</v>
      </c>
      <c r="AH4201" s="2" t="s">
        <v>50</v>
      </c>
      <c r="AI4201" s="3">
        <v>0</v>
      </c>
    </row>
    <row r="4202" spans="1:35" x14ac:dyDescent="0.3">
      <c r="A4202" s="2" t="s">
        <v>9402</v>
      </c>
      <c r="B4202" s="2" t="s">
        <v>2631</v>
      </c>
      <c r="C4202" s="2" t="s">
        <v>261</v>
      </c>
      <c r="D4202" s="2" t="s">
        <v>54</v>
      </c>
      <c r="E4202" s="2">
        <v>2024</v>
      </c>
      <c r="F4202" s="2" t="s">
        <v>82</v>
      </c>
      <c r="G4202" s="2" t="s">
        <v>40</v>
      </c>
      <c r="H4202" s="2" t="s">
        <v>139</v>
      </c>
      <c r="I4202" s="2" t="s">
        <v>58</v>
      </c>
      <c r="J4202" s="2" t="s">
        <v>59</v>
      </c>
      <c r="K4202" s="3">
        <v>275766</v>
      </c>
      <c r="L4202" s="3">
        <v>159581.19</v>
      </c>
      <c r="M4202" s="3">
        <f t="shared" si="455"/>
        <v>116184.81</v>
      </c>
      <c r="N4202" s="3">
        <v>29857.22</v>
      </c>
      <c r="O4202" s="3">
        <f t="shared" si="456"/>
        <v>86327.59</v>
      </c>
      <c r="P4202" s="3">
        <v>62908.02</v>
      </c>
      <c r="Q4202" s="4">
        <f t="shared" si="457"/>
        <v>0.42131665977676724</v>
      </c>
      <c r="R4202" s="4">
        <f t="shared" si="458"/>
        <v>0.22812101564369791</v>
      </c>
      <c r="S4202" s="3">
        <v>309900.08</v>
      </c>
      <c r="T4202" s="3">
        <f t="shared" si="459"/>
        <v>-34134.080000000016</v>
      </c>
      <c r="U4202" s="4">
        <f t="shared" si="460"/>
        <v>-0.11014543784564372</v>
      </c>
      <c r="V4202" s="2" t="s">
        <v>107</v>
      </c>
      <c r="W4202" s="2" t="s">
        <v>134</v>
      </c>
      <c r="X4202" s="2" t="s">
        <v>86</v>
      </c>
      <c r="Y4202" s="2">
        <v>0.92</v>
      </c>
      <c r="Z4202" s="2" t="s">
        <v>9403</v>
      </c>
      <c r="AA4202" s="2" t="s">
        <v>148</v>
      </c>
      <c r="AB4202" s="2" t="s">
        <v>182</v>
      </c>
      <c r="AC4202" s="2">
        <v>2.5</v>
      </c>
      <c r="AD4202" s="3">
        <v>0</v>
      </c>
      <c r="AE4202" s="5">
        <v>0</v>
      </c>
      <c r="AF4202" s="2">
        <v>0</v>
      </c>
      <c r="AG4202" s="3">
        <f t="shared" si="461"/>
        <v>0</v>
      </c>
      <c r="AH4202" s="2" t="s">
        <v>50</v>
      </c>
      <c r="AI4202" s="3">
        <v>0</v>
      </c>
    </row>
    <row r="4203" spans="1:35" x14ac:dyDescent="0.3">
      <c r="A4203" s="2" t="s">
        <v>9404</v>
      </c>
      <c r="B4203" s="2" t="s">
        <v>5218</v>
      </c>
      <c r="C4203" s="2" t="s">
        <v>53</v>
      </c>
      <c r="D4203" s="2" t="s">
        <v>54</v>
      </c>
      <c r="E4203" s="2">
        <v>2021</v>
      </c>
      <c r="F4203" s="2" t="s">
        <v>82</v>
      </c>
      <c r="G4203" s="2" t="s">
        <v>93</v>
      </c>
      <c r="H4203" s="2" t="s">
        <v>221</v>
      </c>
      <c r="I4203" s="2" t="s">
        <v>42</v>
      </c>
      <c r="J4203" s="2" t="s">
        <v>43</v>
      </c>
      <c r="K4203" s="3">
        <v>1026261.86</v>
      </c>
      <c r="L4203" s="3">
        <v>485324.67</v>
      </c>
      <c r="M4203" s="3">
        <f t="shared" si="455"/>
        <v>540937.18999999994</v>
      </c>
      <c r="N4203" s="3">
        <v>137975.88</v>
      </c>
      <c r="O4203" s="3">
        <f t="shared" si="456"/>
        <v>402961.30999999994</v>
      </c>
      <c r="P4203" s="3">
        <v>283953.98</v>
      </c>
      <c r="Q4203" s="4">
        <f t="shared" si="457"/>
        <v>0.52709470271067072</v>
      </c>
      <c r="R4203" s="4">
        <f t="shared" si="458"/>
        <v>0.27668764773154486</v>
      </c>
      <c r="S4203" s="3">
        <v>918275.49</v>
      </c>
      <c r="T4203" s="3">
        <f t="shared" si="459"/>
        <v>107986.37</v>
      </c>
      <c r="U4203" s="4">
        <f t="shared" si="460"/>
        <v>0.11759692072364906</v>
      </c>
      <c r="V4203" s="2" t="s">
        <v>107</v>
      </c>
      <c r="W4203" s="2" t="s">
        <v>45</v>
      </c>
      <c r="X4203" s="2" t="s">
        <v>222</v>
      </c>
      <c r="Y4203" s="2">
        <v>18.899999999999999</v>
      </c>
      <c r="Z4203" s="2" t="s">
        <v>9405</v>
      </c>
      <c r="AA4203" s="2" t="s">
        <v>141</v>
      </c>
      <c r="AB4203" s="2" t="s">
        <v>77</v>
      </c>
      <c r="AC4203" s="2">
        <v>7.47</v>
      </c>
      <c r="AD4203" s="3">
        <v>0</v>
      </c>
      <c r="AE4203" s="5">
        <v>0</v>
      </c>
      <c r="AF4203" s="2">
        <v>0</v>
      </c>
      <c r="AG4203" s="3">
        <f t="shared" si="461"/>
        <v>0</v>
      </c>
      <c r="AH4203" s="2" t="s">
        <v>50</v>
      </c>
      <c r="AI4203" s="3">
        <v>0</v>
      </c>
    </row>
    <row r="4204" spans="1:35" x14ac:dyDescent="0.3">
      <c r="A4204" s="2" t="s">
        <v>9406</v>
      </c>
      <c r="B4204" s="2" t="s">
        <v>3856</v>
      </c>
      <c r="C4204" s="2" t="s">
        <v>253</v>
      </c>
      <c r="D4204" s="2" t="s">
        <v>54</v>
      </c>
      <c r="E4204" s="2">
        <v>2020</v>
      </c>
      <c r="F4204" s="2" t="s">
        <v>55</v>
      </c>
      <c r="G4204" s="2" t="s">
        <v>56</v>
      </c>
      <c r="H4204" s="2" t="s">
        <v>57</v>
      </c>
      <c r="I4204" s="2" t="s">
        <v>71</v>
      </c>
      <c r="J4204" s="2" t="s">
        <v>72</v>
      </c>
      <c r="K4204" s="3">
        <v>888004.06</v>
      </c>
      <c r="L4204" s="3">
        <v>513453.24</v>
      </c>
      <c r="M4204" s="3">
        <f t="shared" si="455"/>
        <v>374550.82000000007</v>
      </c>
      <c r="N4204" s="3">
        <v>113228.03</v>
      </c>
      <c r="O4204" s="3">
        <f t="shared" si="456"/>
        <v>261322.79000000007</v>
      </c>
      <c r="P4204" s="3">
        <v>183931.97</v>
      </c>
      <c r="Q4204" s="4">
        <f t="shared" si="457"/>
        <v>0.42178953551180842</v>
      </c>
      <c r="R4204" s="4">
        <f t="shared" si="458"/>
        <v>0.20712964983515952</v>
      </c>
      <c r="S4204" s="3">
        <v>916484.63</v>
      </c>
      <c r="T4204" s="3">
        <f t="shared" si="459"/>
        <v>-28480.569999999949</v>
      </c>
      <c r="U4204" s="4">
        <f t="shared" si="460"/>
        <v>-3.1075883945811452E-2</v>
      </c>
      <c r="V4204" s="2" t="s">
        <v>44</v>
      </c>
      <c r="W4204" s="2" t="s">
        <v>125</v>
      </c>
      <c r="X4204" s="2" t="s">
        <v>61</v>
      </c>
      <c r="Y4204" s="2">
        <v>1.53</v>
      </c>
      <c r="Z4204" s="2" t="s">
        <v>9407</v>
      </c>
      <c r="AA4204" s="2" t="s">
        <v>224</v>
      </c>
      <c r="AB4204" s="2" t="s">
        <v>77</v>
      </c>
      <c r="AC4204" s="2">
        <v>2.06</v>
      </c>
      <c r="AD4204" s="3">
        <v>0</v>
      </c>
      <c r="AE4204" s="5">
        <v>0</v>
      </c>
      <c r="AF4204" s="2">
        <v>0</v>
      </c>
      <c r="AG4204" s="3">
        <f t="shared" si="461"/>
        <v>0</v>
      </c>
      <c r="AH4204" s="2" t="s">
        <v>50</v>
      </c>
      <c r="AI4204" s="3">
        <v>0</v>
      </c>
    </row>
    <row r="4205" spans="1:35" x14ac:dyDescent="0.3">
      <c r="A4205" s="2" t="s">
        <v>9408</v>
      </c>
      <c r="B4205" s="2" t="s">
        <v>9409</v>
      </c>
      <c r="C4205" s="2" t="s">
        <v>411</v>
      </c>
      <c r="D4205" s="2" t="s">
        <v>54</v>
      </c>
      <c r="E4205" s="2">
        <v>2022</v>
      </c>
      <c r="F4205" s="2" t="s">
        <v>58</v>
      </c>
      <c r="G4205" s="2" t="s">
        <v>93</v>
      </c>
      <c r="H4205" s="2" t="s">
        <v>94</v>
      </c>
      <c r="I4205" s="2" t="s">
        <v>42</v>
      </c>
      <c r="J4205" s="2" t="s">
        <v>43</v>
      </c>
      <c r="K4205" s="3">
        <v>3150912.77</v>
      </c>
      <c r="L4205" s="3">
        <v>1114333.8899999999</v>
      </c>
      <c r="M4205" s="3">
        <f t="shared" si="455"/>
        <v>2036578.8800000001</v>
      </c>
      <c r="N4205" s="3">
        <v>282655.19</v>
      </c>
      <c r="O4205" s="3">
        <f t="shared" si="456"/>
        <v>1753923.6900000002</v>
      </c>
      <c r="P4205" s="3">
        <v>1286667.27</v>
      </c>
      <c r="Q4205" s="4">
        <f t="shared" si="457"/>
        <v>0.64634568731650421</v>
      </c>
      <c r="R4205" s="4">
        <f t="shared" si="458"/>
        <v>0.40834747386548564</v>
      </c>
      <c r="S4205" s="3">
        <v>3157128.12</v>
      </c>
      <c r="T4205" s="3">
        <f t="shared" si="459"/>
        <v>-6215.3500000000931</v>
      </c>
      <c r="U4205" s="4">
        <f t="shared" si="460"/>
        <v>-1.9686720854395017E-3</v>
      </c>
      <c r="V4205" s="2" t="s">
        <v>44</v>
      </c>
      <c r="W4205" s="2" t="s">
        <v>125</v>
      </c>
      <c r="X4205" s="2" t="s">
        <v>97</v>
      </c>
      <c r="Y4205" s="2">
        <v>1550</v>
      </c>
      <c r="Z4205" s="2" t="s">
        <v>9410</v>
      </c>
      <c r="AA4205" s="2" t="s">
        <v>109</v>
      </c>
      <c r="AB4205" s="2" t="s">
        <v>142</v>
      </c>
      <c r="AC4205" s="2">
        <v>8.51</v>
      </c>
      <c r="AD4205" s="3">
        <v>0</v>
      </c>
      <c r="AE4205" s="5">
        <v>0</v>
      </c>
      <c r="AF4205" s="2">
        <v>0</v>
      </c>
      <c r="AG4205" s="3">
        <f t="shared" si="461"/>
        <v>0</v>
      </c>
      <c r="AH4205" s="2" t="s">
        <v>50</v>
      </c>
      <c r="AI4205" s="3">
        <v>0</v>
      </c>
    </row>
    <row r="4206" spans="1:35" x14ac:dyDescent="0.3">
      <c r="A4206" s="2" t="s">
        <v>9411</v>
      </c>
      <c r="B4206" s="2" t="s">
        <v>6093</v>
      </c>
      <c r="C4206" s="2" t="s">
        <v>80</v>
      </c>
      <c r="D4206" s="2" t="s">
        <v>81</v>
      </c>
      <c r="E4206" s="2">
        <v>2020</v>
      </c>
      <c r="F4206" s="2" t="s">
        <v>68</v>
      </c>
      <c r="G4206" s="2" t="s">
        <v>114</v>
      </c>
      <c r="H4206" s="2" t="s">
        <v>190</v>
      </c>
      <c r="I4206" s="2" t="s">
        <v>58</v>
      </c>
      <c r="J4206" s="2" t="s">
        <v>191</v>
      </c>
      <c r="K4206" s="3">
        <v>2854393.98</v>
      </c>
      <c r="L4206" s="3">
        <v>857829.92</v>
      </c>
      <c r="M4206" s="3">
        <f t="shared" si="455"/>
        <v>1996564.06</v>
      </c>
      <c r="N4206" s="3">
        <v>374926.79</v>
      </c>
      <c r="O4206" s="3">
        <f t="shared" si="456"/>
        <v>1621637.27</v>
      </c>
      <c r="P4206" s="3">
        <v>1282653.54</v>
      </c>
      <c r="Q4206" s="4">
        <f t="shared" si="457"/>
        <v>0.69947038635500491</v>
      </c>
      <c r="R4206" s="4">
        <f t="shared" si="458"/>
        <v>0.44936107243331563</v>
      </c>
      <c r="S4206" s="3">
        <v>2806339.73</v>
      </c>
      <c r="T4206" s="3">
        <f t="shared" si="459"/>
        <v>48054.25</v>
      </c>
      <c r="U4206" s="4">
        <f t="shared" si="460"/>
        <v>1.7123461385054758E-2</v>
      </c>
      <c r="V4206" s="2" t="s">
        <v>107</v>
      </c>
      <c r="W4206" s="2" t="s">
        <v>125</v>
      </c>
      <c r="X4206" s="2" t="s">
        <v>192</v>
      </c>
      <c r="Y4206" s="2">
        <v>3.64</v>
      </c>
      <c r="Z4206" s="2" t="s">
        <v>7162</v>
      </c>
      <c r="AA4206" s="2" t="s">
        <v>109</v>
      </c>
      <c r="AB4206" s="2" t="s">
        <v>49</v>
      </c>
      <c r="AC4206" s="2">
        <v>1.1299999999999999</v>
      </c>
      <c r="AD4206" s="3">
        <v>0</v>
      </c>
      <c r="AE4206" s="5">
        <v>0</v>
      </c>
      <c r="AF4206" s="2">
        <v>0</v>
      </c>
      <c r="AG4206" s="3">
        <f t="shared" si="461"/>
        <v>0</v>
      </c>
      <c r="AH4206" s="2" t="s">
        <v>50</v>
      </c>
      <c r="AI4206" s="3">
        <v>0</v>
      </c>
    </row>
    <row r="4207" spans="1:35" x14ac:dyDescent="0.3">
      <c r="A4207" s="2" t="s">
        <v>9412</v>
      </c>
      <c r="B4207" s="2" t="s">
        <v>4755</v>
      </c>
      <c r="C4207" s="2" t="s">
        <v>278</v>
      </c>
      <c r="D4207" s="2" t="s">
        <v>54</v>
      </c>
      <c r="E4207" s="2">
        <v>2023</v>
      </c>
      <c r="F4207" s="2" t="s">
        <v>68</v>
      </c>
      <c r="G4207" s="2" t="s">
        <v>93</v>
      </c>
      <c r="H4207" s="2" t="s">
        <v>94</v>
      </c>
      <c r="I4207" s="2" t="s">
        <v>131</v>
      </c>
      <c r="J4207" s="2" t="s">
        <v>463</v>
      </c>
      <c r="K4207" s="3">
        <v>8466090.9399999995</v>
      </c>
      <c r="L4207" s="3">
        <v>3358627.83</v>
      </c>
      <c r="M4207" s="3">
        <f t="shared" si="455"/>
        <v>5107463.1099999994</v>
      </c>
      <c r="N4207" s="3">
        <v>1703770.41</v>
      </c>
      <c r="O4207" s="3">
        <f t="shared" si="456"/>
        <v>3403692.6999999993</v>
      </c>
      <c r="P4207" s="3">
        <v>2664969.5099999998</v>
      </c>
      <c r="Q4207" s="4">
        <f t="shared" si="457"/>
        <v>0.60328469729383749</v>
      </c>
      <c r="R4207" s="4">
        <f t="shared" si="458"/>
        <v>0.31478158324625793</v>
      </c>
      <c r="S4207" s="3">
        <v>7658848.3300000001</v>
      </c>
      <c r="T4207" s="3">
        <f t="shared" si="459"/>
        <v>807242.6099999994</v>
      </c>
      <c r="U4207" s="4">
        <f t="shared" si="460"/>
        <v>0.10539999948007842</v>
      </c>
      <c r="V4207" s="2" t="s">
        <v>85</v>
      </c>
      <c r="W4207" s="2" t="s">
        <v>134</v>
      </c>
      <c r="X4207" s="2" t="s">
        <v>97</v>
      </c>
      <c r="Y4207" s="2">
        <v>1550</v>
      </c>
      <c r="Z4207" s="2" t="s">
        <v>9413</v>
      </c>
      <c r="AA4207" s="2" t="s">
        <v>48</v>
      </c>
      <c r="AB4207" s="2" t="s">
        <v>306</v>
      </c>
      <c r="AC4207" s="2">
        <v>6.96</v>
      </c>
      <c r="AD4207" s="3">
        <v>0</v>
      </c>
      <c r="AE4207" s="5">
        <v>0</v>
      </c>
      <c r="AF4207" s="2">
        <v>0</v>
      </c>
      <c r="AG4207" s="3">
        <f t="shared" si="461"/>
        <v>0</v>
      </c>
      <c r="AH4207" s="2" t="s">
        <v>50</v>
      </c>
      <c r="AI4207" s="3">
        <v>0</v>
      </c>
    </row>
    <row r="4208" spans="1:35" x14ac:dyDescent="0.3">
      <c r="A4208" s="2" t="s">
        <v>9414</v>
      </c>
      <c r="B4208" s="2" t="s">
        <v>2028</v>
      </c>
      <c r="C4208" s="2" t="s">
        <v>152</v>
      </c>
      <c r="D4208" s="2" t="s">
        <v>38</v>
      </c>
      <c r="E4208" s="2">
        <v>2022</v>
      </c>
      <c r="F4208" s="2" t="s">
        <v>82</v>
      </c>
      <c r="G4208" s="2" t="s">
        <v>56</v>
      </c>
      <c r="H4208" s="2" t="s">
        <v>57</v>
      </c>
      <c r="I4208" s="2" t="s">
        <v>71</v>
      </c>
      <c r="J4208" s="2" t="s">
        <v>293</v>
      </c>
      <c r="K4208" s="3">
        <v>5126041.9800000004</v>
      </c>
      <c r="L4208" s="3">
        <v>2728614.19</v>
      </c>
      <c r="M4208" s="3">
        <f t="shared" si="455"/>
        <v>2397427.7900000005</v>
      </c>
      <c r="N4208" s="3">
        <v>531698.09</v>
      </c>
      <c r="O4208" s="3">
        <f t="shared" si="456"/>
        <v>1865729.7000000007</v>
      </c>
      <c r="P4208" s="3">
        <v>1347763.97</v>
      </c>
      <c r="Q4208" s="4">
        <f t="shared" si="457"/>
        <v>0.46769569959706031</v>
      </c>
      <c r="R4208" s="4">
        <f t="shared" si="458"/>
        <v>0.26292487951883686</v>
      </c>
      <c r="S4208" s="3">
        <v>4910608.84</v>
      </c>
      <c r="T4208" s="3">
        <f t="shared" si="459"/>
        <v>215433.1400000006</v>
      </c>
      <c r="U4208" s="4">
        <f t="shared" si="460"/>
        <v>4.3870963259211783E-2</v>
      </c>
      <c r="V4208" s="2" t="s">
        <v>133</v>
      </c>
      <c r="W4208" s="2" t="s">
        <v>60</v>
      </c>
      <c r="X4208" s="2" t="s">
        <v>61</v>
      </c>
      <c r="Y4208" s="2">
        <v>1.53</v>
      </c>
      <c r="Z4208" s="2" t="s">
        <v>9415</v>
      </c>
      <c r="AA4208" s="2" t="s">
        <v>63</v>
      </c>
      <c r="AB4208" s="2" t="s">
        <v>88</v>
      </c>
      <c r="AC4208" s="2">
        <v>1.64</v>
      </c>
      <c r="AD4208" s="3">
        <v>0</v>
      </c>
      <c r="AE4208" s="5">
        <v>0</v>
      </c>
      <c r="AF4208" s="2">
        <v>0</v>
      </c>
      <c r="AG4208" s="3">
        <f t="shared" si="461"/>
        <v>0</v>
      </c>
      <c r="AH4208" s="2" t="s">
        <v>50</v>
      </c>
      <c r="AI4208" s="3">
        <v>0</v>
      </c>
    </row>
    <row r="4209" spans="1:35" x14ac:dyDescent="0.3">
      <c r="A4209" s="2" t="s">
        <v>9416</v>
      </c>
      <c r="B4209" s="2" t="s">
        <v>2979</v>
      </c>
      <c r="C4209" s="2" t="s">
        <v>249</v>
      </c>
      <c r="D4209" s="2" t="s">
        <v>104</v>
      </c>
      <c r="E4209" s="2">
        <v>2023</v>
      </c>
      <c r="F4209" s="2" t="s">
        <v>82</v>
      </c>
      <c r="G4209" s="2" t="s">
        <v>40</v>
      </c>
      <c r="H4209" s="2" t="s">
        <v>279</v>
      </c>
      <c r="I4209" s="2" t="s">
        <v>58</v>
      </c>
      <c r="J4209" s="2" t="s">
        <v>106</v>
      </c>
      <c r="K4209" s="3">
        <v>1196127.77</v>
      </c>
      <c r="L4209" s="3">
        <v>464499.61</v>
      </c>
      <c r="M4209" s="3">
        <f t="shared" si="455"/>
        <v>731628.16</v>
      </c>
      <c r="N4209" s="3">
        <v>138631.24</v>
      </c>
      <c r="O4209" s="3">
        <f t="shared" si="456"/>
        <v>592996.92000000004</v>
      </c>
      <c r="P4209" s="3">
        <v>452153.52</v>
      </c>
      <c r="Q4209" s="4">
        <f t="shared" si="457"/>
        <v>0.61166388604120447</v>
      </c>
      <c r="R4209" s="4">
        <f t="shared" si="458"/>
        <v>0.37801439891325322</v>
      </c>
      <c r="S4209" s="3">
        <v>1001062.37</v>
      </c>
      <c r="T4209" s="3">
        <f t="shared" si="459"/>
        <v>195065.40000000002</v>
      </c>
      <c r="U4209" s="4">
        <f t="shared" si="460"/>
        <v>0.1948583882940281</v>
      </c>
      <c r="V4209" s="2" t="s">
        <v>73</v>
      </c>
      <c r="W4209" s="2" t="s">
        <v>125</v>
      </c>
      <c r="X4209" s="2" t="s">
        <v>280</v>
      </c>
      <c r="Y4209" s="2">
        <v>0.79</v>
      </c>
      <c r="Z4209" s="2" t="s">
        <v>5227</v>
      </c>
      <c r="AA4209" s="2" t="s">
        <v>63</v>
      </c>
      <c r="AB4209" s="2" t="s">
        <v>77</v>
      </c>
      <c r="AC4209" s="2">
        <v>8.02</v>
      </c>
      <c r="AD4209" s="3">
        <v>0</v>
      </c>
      <c r="AE4209" s="5">
        <v>0</v>
      </c>
      <c r="AF4209" s="2">
        <v>0</v>
      </c>
      <c r="AG4209" s="3">
        <f t="shared" si="461"/>
        <v>0</v>
      </c>
      <c r="AH4209" s="2" t="s">
        <v>50</v>
      </c>
      <c r="AI4209" s="3">
        <v>0</v>
      </c>
    </row>
    <row r="4210" spans="1:35" x14ac:dyDescent="0.3">
      <c r="A4210" s="2" t="s">
        <v>9417</v>
      </c>
      <c r="B4210" s="2" t="s">
        <v>9418</v>
      </c>
      <c r="C4210" s="2" t="s">
        <v>205</v>
      </c>
      <c r="D4210" s="2" t="s">
        <v>81</v>
      </c>
      <c r="E4210" s="2">
        <v>2023</v>
      </c>
      <c r="F4210" s="2" t="s">
        <v>58</v>
      </c>
      <c r="G4210" s="2" t="s">
        <v>114</v>
      </c>
      <c r="H4210" s="2" t="s">
        <v>234</v>
      </c>
      <c r="I4210" s="2" t="s">
        <v>39</v>
      </c>
      <c r="J4210" s="2" t="s">
        <v>566</v>
      </c>
      <c r="K4210" s="3">
        <v>1126470.6299999999</v>
      </c>
      <c r="L4210" s="3">
        <v>525052.81999999995</v>
      </c>
      <c r="M4210" s="3">
        <f t="shared" si="455"/>
        <v>601417.80999999994</v>
      </c>
      <c r="N4210" s="3">
        <v>169070.05</v>
      </c>
      <c r="O4210" s="3">
        <f t="shared" si="456"/>
        <v>432347.75999999995</v>
      </c>
      <c r="P4210" s="3">
        <v>328461</v>
      </c>
      <c r="Q4210" s="4">
        <f t="shared" si="457"/>
        <v>0.53389568621065597</v>
      </c>
      <c r="R4210" s="4">
        <f t="shared" si="458"/>
        <v>0.29158416673499959</v>
      </c>
      <c r="S4210" s="3">
        <v>1040814.04</v>
      </c>
      <c r="T4210" s="3">
        <f t="shared" si="459"/>
        <v>85656.589999999851</v>
      </c>
      <c r="U4210" s="4">
        <f t="shared" si="460"/>
        <v>8.2297688835942157E-2</v>
      </c>
      <c r="V4210" s="2" t="s">
        <v>107</v>
      </c>
      <c r="W4210" s="2" t="s">
        <v>117</v>
      </c>
      <c r="X4210" s="2" t="s">
        <v>236</v>
      </c>
      <c r="Y4210" s="2">
        <v>3.67</v>
      </c>
      <c r="Z4210" s="2" t="s">
        <v>9419</v>
      </c>
      <c r="AA4210" s="2" t="s">
        <v>99</v>
      </c>
      <c r="AB4210" s="2" t="s">
        <v>242</v>
      </c>
      <c r="AC4210" s="2">
        <v>2.38</v>
      </c>
      <c r="AD4210" s="3">
        <v>0</v>
      </c>
      <c r="AE4210" s="5">
        <v>0</v>
      </c>
      <c r="AF4210" s="2">
        <v>0</v>
      </c>
      <c r="AG4210" s="3">
        <f t="shared" si="461"/>
        <v>0</v>
      </c>
      <c r="AH4210" s="2" t="s">
        <v>50</v>
      </c>
      <c r="AI4210" s="3">
        <v>0</v>
      </c>
    </row>
    <row r="4211" spans="1:35" x14ac:dyDescent="0.3">
      <c r="A4211" s="2" t="s">
        <v>9420</v>
      </c>
      <c r="B4211" s="2" t="s">
        <v>3823</v>
      </c>
      <c r="C4211" s="2" t="s">
        <v>536</v>
      </c>
      <c r="D4211" s="2" t="s">
        <v>81</v>
      </c>
      <c r="E4211" s="2">
        <v>2024</v>
      </c>
      <c r="F4211" s="2" t="s">
        <v>68</v>
      </c>
      <c r="G4211" s="2" t="s">
        <v>69</v>
      </c>
      <c r="H4211" s="2" t="s">
        <v>272</v>
      </c>
      <c r="I4211" s="2" t="s">
        <v>39</v>
      </c>
      <c r="J4211" s="2" t="s">
        <v>487</v>
      </c>
      <c r="K4211" s="3">
        <v>2708397.27</v>
      </c>
      <c r="L4211" s="3">
        <v>1215459</v>
      </c>
      <c r="M4211" s="3">
        <f t="shared" si="455"/>
        <v>1492938.27</v>
      </c>
      <c r="N4211" s="3">
        <v>432504</v>
      </c>
      <c r="O4211" s="3">
        <f t="shared" si="456"/>
        <v>1060434.27</v>
      </c>
      <c r="P4211" s="3">
        <v>843551.39</v>
      </c>
      <c r="Q4211" s="4">
        <f t="shared" si="457"/>
        <v>0.55122573284826859</v>
      </c>
      <c r="R4211" s="4">
        <f t="shared" si="458"/>
        <v>0.31145777591187723</v>
      </c>
      <c r="S4211" s="3">
        <v>2182265.39</v>
      </c>
      <c r="T4211" s="3">
        <f t="shared" si="459"/>
        <v>526131.87999999989</v>
      </c>
      <c r="U4211" s="4">
        <f t="shared" si="460"/>
        <v>0.24109436112167817</v>
      </c>
      <c r="V4211" s="2" t="s">
        <v>73</v>
      </c>
      <c r="W4211" s="2" t="s">
        <v>60</v>
      </c>
      <c r="X4211" s="2" t="s">
        <v>274</v>
      </c>
      <c r="Y4211" s="2">
        <v>1</v>
      </c>
      <c r="Z4211" s="2" t="s">
        <v>6405</v>
      </c>
      <c r="AA4211" s="2" t="s">
        <v>148</v>
      </c>
      <c r="AB4211" s="2" t="s">
        <v>49</v>
      </c>
      <c r="AC4211" s="2">
        <v>9.7899999999999991</v>
      </c>
      <c r="AD4211" s="3">
        <v>0</v>
      </c>
      <c r="AE4211" s="5">
        <v>0</v>
      </c>
      <c r="AF4211" s="2">
        <v>0</v>
      </c>
      <c r="AG4211" s="3">
        <f t="shared" si="461"/>
        <v>0</v>
      </c>
      <c r="AH4211" s="2" t="s">
        <v>50</v>
      </c>
      <c r="AI4211" s="3">
        <v>0</v>
      </c>
    </row>
    <row r="4212" spans="1:35" x14ac:dyDescent="0.3">
      <c r="A4212" s="2" t="s">
        <v>9421</v>
      </c>
      <c r="B4212" s="2" t="s">
        <v>1170</v>
      </c>
      <c r="C4212" s="2" t="s">
        <v>113</v>
      </c>
      <c r="D4212" s="2" t="s">
        <v>54</v>
      </c>
      <c r="E4212" s="2">
        <v>2022</v>
      </c>
      <c r="F4212" s="2" t="s">
        <v>55</v>
      </c>
      <c r="G4212" s="2" t="s">
        <v>56</v>
      </c>
      <c r="H4212" s="2" t="s">
        <v>177</v>
      </c>
      <c r="I4212" s="2" t="s">
        <v>131</v>
      </c>
      <c r="J4212" s="2" t="s">
        <v>544</v>
      </c>
      <c r="K4212" s="3">
        <v>4438091.9000000004</v>
      </c>
      <c r="L4212" s="3">
        <v>2412399.7400000002</v>
      </c>
      <c r="M4212" s="3">
        <f t="shared" si="455"/>
        <v>2025692.1600000001</v>
      </c>
      <c r="N4212" s="3">
        <v>771830.34</v>
      </c>
      <c r="O4212" s="3">
        <f t="shared" si="456"/>
        <v>1253861.8200000003</v>
      </c>
      <c r="P4212" s="3">
        <v>988981.24</v>
      </c>
      <c r="Q4212" s="4">
        <f t="shared" si="457"/>
        <v>0.45643312613693288</v>
      </c>
      <c r="R4212" s="4">
        <f t="shared" si="458"/>
        <v>0.22283928820852039</v>
      </c>
      <c r="S4212" s="3">
        <v>3869779.75</v>
      </c>
      <c r="T4212" s="3">
        <f t="shared" si="459"/>
        <v>568312.15000000037</v>
      </c>
      <c r="U4212" s="4">
        <f t="shared" si="460"/>
        <v>0.14685904281761783</v>
      </c>
      <c r="V4212" s="2" t="s">
        <v>73</v>
      </c>
      <c r="W4212" s="2" t="s">
        <v>134</v>
      </c>
      <c r="X4212" s="2" t="s">
        <v>180</v>
      </c>
      <c r="Y4212" s="2">
        <v>149.5</v>
      </c>
      <c r="Z4212" s="2" t="s">
        <v>9422</v>
      </c>
      <c r="AA4212" s="2" t="s">
        <v>76</v>
      </c>
      <c r="AB4212" s="2" t="s">
        <v>142</v>
      </c>
      <c r="AC4212" s="2">
        <v>5.89</v>
      </c>
      <c r="AD4212" s="3">
        <v>0</v>
      </c>
      <c r="AE4212" s="5">
        <v>0</v>
      </c>
      <c r="AF4212" s="2">
        <v>0</v>
      </c>
      <c r="AG4212" s="3">
        <f t="shared" si="461"/>
        <v>0</v>
      </c>
      <c r="AH4212" s="2" t="s">
        <v>50</v>
      </c>
      <c r="AI4212" s="3">
        <v>0</v>
      </c>
    </row>
    <row r="4213" spans="1:35" x14ac:dyDescent="0.3">
      <c r="A4213" s="2" t="s">
        <v>9423</v>
      </c>
      <c r="B4213" s="2" t="s">
        <v>2519</v>
      </c>
      <c r="C4213" s="2" t="s">
        <v>880</v>
      </c>
      <c r="D4213" s="2" t="s">
        <v>81</v>
      </c>
      <c r="E4213" s="2">
        <v>2024</v>
      </c>
      <c r="F4213" s="2" t="s">
        <v>82</v>
      </c>
      <c r="G4213" s="2" t="s">
        <v>114</v>
      </c>
      <c r="H4213" s="2" t="s">
        <v>115</v>
      </c>
      <c r="I4213" s="2" t="s">
        <v>58</v>
      </c>
      <c r="J4213" s="2" t="s">
        <v>106</v>
      </c>
      <c r="K4213" s="3">
        <v>8403658.3900000006</v>
      </c>
      <c r="L4213" s="3">
        <v>3479252.09</v>
      </c>
      <c r="M4213" s="3">
        <f t="shared" si="455"/>
        <v>4924406.3000000007</v>
      </c>
      <c r="N4213" s="3">
        <v>1546971.93</v>
      </c>
      <c r="O4213" s="3">
        <f t="shared" si="456"/>
        <v>3377434.370000001</v>
      </c>
      <c r="P4213" s="3">
        <v>2650792.16</v>
      </c>
      <c r="Q4213" s="4">
        <f t="shared" si="457"/>
        <v>0.58598363611017756</v>
      </c>
      <c r="R4213" s="4">
        <f t="shared" si="458"/>
        <v>0.31543311698085336</v>
      </c>
      <c r="S4213" s="3">
        <v>6964477.5899999999</v>
      </c>
      <c r="T4213" s="3">
        <f t="shared" si="459"/>
        <v>1439180.8000000007</v>
      </c>
      <c r="U4213" s="4">
        <f t="shared" si="460"/>
        <v>0.20664590867037319</v>
      </c>
      <c r="V4213" s="2" t="s">
        <v>73</v>
      </c>
      <c r="W4213" s="2" t="s">
        <v>60</v>
      </c>
      <c r="X4213" s="2" t="s">
        <v>118</v>
      </c>
      <c r="Y4213" s="2">
        <v>3.75</v>
      </c>
      <c r="Z4213" s="2" t="s">
        <v>9424</v>
      </c>
      <c r="AA4213" s="2" t="s">
        <v>63</v>
      </c>
      <c r="AB4213" s="2" t="s">
        <v>64</v>
      </c>
      <c r="AC4213" s="2">
        <v>1.9</v>
      </c>
      <c r="AD4213" s="3">
        <v>0</v>
      </c>
      <c r="AE4213" s="5">
        <v>0</v>
      </c>
      <c r="AF4213" s="2">
        <v>0</v>
      </c>
      <c r="AG4213" s="3">
        <f t="shared" si="461"/>
        <v>0</v>
      </c>
      <c r="AH4213" s="2" t="s">
        <v>50</v>
      </c>
      <c r="AI4213" s="3">
        <v>0</v>
      </c>
    </row>
    <row r="4214" spans="1:35" x14ac:dyDescent="0.3">
      <c r="A4214" s="2" t="s">
        <v>9425</v>
      </c>
      <c r="B4214" s="2" t="s">
        <v>9426</v>
      </c>
      <c r="C4214" s="2" t="s">
        <v>474</v>
      </c>
      <c r="D4214" s="2" t="s">
        <v>81</v>
      </c>
      <c r="E4214" s="2">
        <v>2024</v>
      </c>
      <c r="F4214" s="2" t="s">
        <v>58</v>
      </c>
      <c r="G4214" s="2" t="s">
        <v>40</v>
      </c>
      <c r="H4214" s="2" t="s">
        <v>83</v>
      </c>
      <c r="I4214" s="2" t="s">
        <v>131</v>
      </c>
      <c r="J4214" s="2" t="s">
        <v>544</v>
      </c>
      <c r="K4214" s="3">
        <v>3765486.77</v>
      </c>
      <c r="L4214" s="3">
        <v>1314329.1299999999</v>
      </c>
      <c r="M4214" s="3">
        <f t="shared" si="455"/>
        <v>2451157.64</v>
      </c>
      <c r="N4214" s="3">
        <v>464190.51</v>
      </c>
      <c r="O4214" s="3">
        <f t="shared" si="456"/>
        <v>1986967.1300000001</v>
      </c>
      <c r="P4214" s="3">
        <v>1562498.87</v>
      </c>
      <c r="Q4214" s="4">
        <f t="shared" si="457"/>
        <v>0.65095372516738392</v>
      </c>
      <c r="R4214" s="4">
        <f t="shared" si="458"/>
        <v>0.41495269149491665</v>
      </c>
      <c r="S4214" s="3">
        <v>3613902.9</v>
      </c>
      <c r="T4214" s="3">
        <f t="shared" si="459"/>
        <v>151583.87000000011</v>
      </c>
      <c r="U4214" s="4">
        <f t="shared" si="460"/>
        <v>4.1944643836446222E-2</v>
      </c>
      <c r="V4214" s="2" t="s">
        <v>95</v>
      </c>
      <c r="W4214" s="2" t="s">
        <v>125</v>
      </c>
      <c r="X4214" s="2" t="s">
        <v>86</v>
      </c>
      <c r="Y4214" s="2">
        <v>0.92</v>
      </c>
      <c r="Z4214" s="2" t="s">
        <v>9427</v>
      </c>
      <c r="AA4214" s="2" t="s">
        <v>48</v>
      </c>
      <c r="AB4214" s="2" t="s">
        <v>64</v>
      </c>
      <c r="AC4214" s="2">
        <v>5.7</v>
      </c>
      <c r="AD4214" s="3">
        <v>0</v>
      </c>
      <c r="AE4214" s="5">
        <v>0</v>
      </c>
      <c r="AF4214" s="2">
        <v>0</v>
      </c>
      <c r="AG4214" s="3">
        <f t="shared" si="461"/>
        <v>0</v>
      </c>
      <c r="AH4214" s="2" t="s">
        <v>50</v>
      </c>
      <c r="AI4214" s="3">
        <v>0</v>
      </c>
    </row>
    <row r="4215" spans="1:35" x14ac:dyDescent="0.3">
      <c r="A4215" s="2" t="s">
        <v>9428</v>
      </c>
      <c r="B4215" s="2" t="s">
        <v>9079</v>
      </c>
      <c r="C4215" s="2" t="s">
        <v>315</v>
      </c>
      <c r="D4215" s="2" t="s">
        <v>104</v>
      </c>
      <c r="E4215" s="2">
        <v>2020</v>
      </c>
      <c r="F4215" s="2" t="s">
        <v>105</v>
      </c>
      <c r="G4215" s="2" t="s">
        <v>69</v>
      </c>
      <c r="H4215" s="2" t="s">
        <v>272</v>
      </c>
      <c r="I4215" s="2" t="s">
        <v>71</v>
      </c>
      <c r="J4215" s="2" t="s">
        <v>228</v>
      </c>
      <c r="K4215" s="3">
        <v>6972485.3899999997</v>
      </c>
      <c r="L4215" s="3">
        <v>2149096.0099999998</v>
      </c>
      <c r="M4215" s="3">
        <f t="shared" si="455"/>
        <v>4823389.38</v>
      </c>
      <c r="N4215" s="3">
        <v>941142.51</v>
      </c>
      <c r="O4215" s="3">
        <f t="shared" si="456"/>
        <v>3882246.87</v>
      </c>
      <c r="P4215" s="3">
        <v>2723781.35</v>
      </c>
      <c r="Q4215" s="4">
        <f t="shared" si="457"/>
        <v>0.69177475608880412</v>
      </c>
      <c r="R4215" s="4">
        <f t="shared" si="458"/>
        <v>0.39064712188661899</v>
      </c>
      <c r="S4215" s="3">
        <v>6348454.4699999997</v>
      </c>
      <c r="T4215" s="3">
        <f t="shared" si="459"/>
        <v>624030.91999999993</v>
      </c>
      <c r="U4215" s="4">
        <f t="shared" si="460"/>
        <v>9.8296510268585102E-2</v>
      </c>
      <c r="V4215" s="2" t="s">
        <v>95</v>
      </c>
      <c r="W4215" s="2" t="s">
        <v>45</v>
      </c>
      <c r="X4215" s="2" t="s">
        <v>274</v>
      </c>
      <c r="Y4215" s="2">
        <v>1</v>
      </c>
      <c r="Z4215" s="2" t="s">
        <v>627</v>
      </c>
      <c r="AA4215" s="2" t="s">
        <v>63</v>
      </c>
      <c r="AB4215" s="2" t="s">
        <v>142</v>
      </c>
      <c r="AC4215" s="2">
        <v>8.16</v>
      </c>
      <c r="AD4215" s="3">
        <v>0</v>
      </c>
      <c r="AE4215" s="5">
        <v>0</v>
      </c>
      <c r="AF4215" s="2">
        <v>0</v>
      </c>
      <c r="AG4215" s="3">
        <f t="shared" si="461"/>
        <v>0</v>
      </c>
      <c r="AH4215" s="2" t="s">
        <v>50</v>
      </c>
      <c r="AI4215" s="3">
        <v>0</v>
      </c>
    </row>
    <row r="4216" spans="1:35" x14ac:dyDescent="0.3">
      <c r="A4216" s="2" t="s">
        <v>9429</v>
      </c>
      <c r="B4216" s="2" t="s">
        <v>6486</v>
      </c>
      <c r="C4216" s="2" t="s">
        <v>113</v>
      </c>
      <c r="D4216" s="2" t="s">
        <v>54</v>
      </c>
      <c r="E4216" s="2">
        <v>2022</v>
      </c>
      <c r="F4216" s="2" t="s">
        <v>58</v>
      </c>
      <c r="G4216" s="2" t="s">
        <v>69</v>
      </c>
      <c r="H4216" s="2" t="s">
        <v>70</v>
      </c>
      <c r="I4216" s="2" t="s">
        <v>178</v>
      </c>
      <c r="J4216" s="2" t="s">
        <v>179</v>
      </c>
      <c r="K4216" s="3">
        <v>3429495.84</v>
      </c>
      <c r="L4216" s="3">
        <v>1872427.15</v>
      </c>
      <c r="M4216" s="3">
        <f t="shared" si="455"/>
        <v>1557068.69</v>
      </c>
      <c r="N4216" s="3">
        <v>291163.15000000002</v>
      </c>
      <c r="O4216" s="3">
        <f t="shared" si="456"/>
        <v>1265905.54</v>
      </c>
      <c r="P4216" s="3">
        <v>926811.26</v>
      </c>
      <c r="Q4216" s="4">
        <f t="shared" si="457"/>
        <v>0.45402262100425816</v>
      </c>
      <c r="R4216" s="4">
        <f t="shared" si="458"/>
        <v>0.27024708681378662</v>
      </c>
      <c r="S4216" s="3">
        <v>4089079.09</v>
      </c>
      <c r="T4216" s="3">
        <f t="shared" si="459"/>
        <v>-659583.25</v>
      </c>
      <c r="U4216" s="4">
        <f t="shared" si="460"/>
        <v>-0.16130361763191037</v>
      </c>
      <c r="V4216" s="2" t="s">
        <v>73</v>
      </c>
      <c r="W4216" s="2" t="s">
        <v>125</v>
      </c>
      <c r="X4216" s="2" t="s">
        <v>74</v>
      </c>
      <c r="Y4216" s="2">
        <v>1.36</v>
      </c>
      <c r="Z4216" s="2" t="s">
        <v>9430</v>
      </c>
      <c r="AA4216" s="2" t="s">
        <v>148</v>
      </c>
      <c r="AB4216" s="2" t="s">
        <v>182</v>
      </c>
      <c r="AC4216" s="2">
        <v>1.84</v>
      </c>
      <c r="AD4216" s="3">
        <v>962511.89</v>
      </c>
      <c r="AE4216" s="5">
        <v>12.14</v>
      </c>
      <c r="AF4216" s="2">
        <v>180</v>
      </c>
      <c r="AG4216" s="3">
        <f t="shared" si="461"/>
        <v>11638.594886977986</v>
      </c>
      <c r="AH4216" s="2" t="s">
        <v>50</v>
      </c>
      <c r="AI4216" s="3">
        <v>0</v>
      </c>
    </row>
    <row r="4217" spans="1:35" x14ac:dyDescent="0.3">
      <c r="A4217" s="2" t="s">
        <v>9431</v>
      </c>
      <c r="B4217" s="2" t="s">
        <v>3886</v>
      </c>
      <c r="C4217" s="2" t="s">
        <v>176</v>
      </c>
      <c r="D4217" s="2" t="s">
        <v>104</v>
      </c>
      <c r="E4217" s="2">
        <v>2020</v>
      </c>
      <c r="F4217" s="2" t="s">
        <v>55</v>
      </c>
      <c r="G4217" s="2" t="s">
        <v>40</v>
      </c>
      <c r="H4217" s="2" t="s">
        <v>139</v>
      </c>
      <c r="I4217" s="2" t="s">
        <v>131</v>
      </c>
      <c r="J4217" s="2" t="s">
        <v>463</v>
      </c>
      <c r="K4217" s="3">
        <v>253869.57</v>
      </c>
      <c r="L4217" s="3">
        <v>132345.85</v>
      </c>
      <c r="M4217" s="3">
        <f t="shared" si="455"/>
        <v>121523.72</v>
      </c>
      <c r="N4217" s="3">
        <v>51850.02</v>
      </c>
      <c r="O4217" s="3">
        <f t="shared" si="456"/>
        <v>69673.700000000012</v>
      </c>
      <c r="P4217" s="3">
        <v>52819.66</v>
      </c>
      <c r="Q4217" s="4">
        <f t="shared" si="457"/>
        <v>0.47868564948528491</v>
      </c>
      <c r="R4217" s="4">
        <f t="shared" si="458"/>
        <v>0.20805825605644662</v>
      </c>
      <c r="S4217" s="3">
        <v>222259.89</v>
      </c>
      <c r="T4217" s="3">
        <f t="shared" si="459"/>
        <v>31609.679999999993</v>
      </c>
      <c r="U4217" s="4">
        <f t="shared" si="460"/>
        <v>0.14221945309160366</v>
      </c>
      <c r="V4217" s="2" t="s">
        <v>107</v>
      </c>
      <c r="W4217" s="2" t="s">
        <v>117</v>
      </c>
      <c r="X4217" s="2" t="s">
        <v>86</v>
      </c>
      <c r="Y4217" s="2">
        <v>0.92</v>
      </c>
      <c r="Z4217" s="2" t="s">
        <v>9432</v>
      </c>
      <c r="AA4217" s="2" t="s">
        <v>76</v>
      </c>
      <c r="AB4217" s="2" t="s">
        <v>142</v>
      </c>
      <c r="AC4217" s="2">
        <v>4.28</v>
      </c>
      <c r="AD4217" s="3">
        <v>0</v>
      </c>
      <c r="AE4217" s="5">
        <v>0</v>
      </c>
      <c r="AF4217" s="2">
        <v>0</v>
      </c>
      <c r="AG4217" s="3">
        <f t="shared" si="461"/>
        <v>0</v>
      </c>
      <c r="AH4217" s="2" t="s">
        <v>50</v>
      </c>
      <c r="AI4217" s="3">
        <v>0</v>
      </c>
    </row>
    <row r="4218" spans="1:35" x14ac:dyDescent="0.3">
      <c r="A4218" s="2" t="s">
        <v>9433</v>
      </c>
      <c r="B4218" s="2" t="s">
        <v>9434</v>
      </c>
      <c r="C4218" s="2" t="s">
        <v>315</v>
      </c>
      <c r="D4218" s="2" t="s">
        <v>104</v>
      </c>
      <c r="E4218" s="2">
        <v>2020</v>
      </c>
      <c r="F4218" s="2" t="s">
        <v>55</v>
      </c>
      <c r="G4218" s="2" t="s">
        <v>69</v>
      </c>
      <c r="H4218" s="2" t="s">
        <v>272</v>
      </c>
      <c r="I4218" s="2" t="s">
        <v>42</v>
      </c>
      <c r="J4218" s="2" t="s">
        <v>43</v>
      </c>
      <c r="K4218" s="3">
        <v>1097119.06</v>
      </c>
      <c r="L4218" s="3">
        <v>320154.09000000003</v>
      </c>
      <c r="M4218" s="3">
        <f t="shared" si="455"/>
        <v>776964.97</v>
      </c>
      <c r="N4218" s="3">
        <v>153494.20000000001</v>
      </c>
      <c r="O4218" s="3">
        <f t="shared" si="456"/>
        <v>623470.77</v>
      </c>
      <c r="P4218" s="3">
        <v>461345.39</v>
      </c>
      <c r="Q4218" s="4">
        <f t="shared" si="457"/>
        <v>0.70818655725477953</v>
      </c>
      <c r="R4218" s="4">
        <f t="shared" si="458"/>
        <v>0.4205062210841547</v>
      </c>
      <c r="S4218" s="3">
        <v>1004439.96</v>
      </c>
      <c r="T4218" s="3">
        <f t="shared" si="459"/>
        <v>92679.100000000093</v>
      </c>
      <c r="U4218" s="4">
        <f t="shared" si="460"/>
        <v>9.2269427432974782E-2</v>
      </c>
      <c r="V4218" s="2" t="s">
        <v>85</v>
      </c>
      <c r="W4218" s="2" t="s">
        <v>125</v>
      </c>
      <c r="X4218" s="2" t="s">
        <v>274</v>
      </c>
      <c r="Y4218" s="2">
        <v>1</v>
      </c>
      <c r="Z4218" s="2" t="s">
        <v>8025</v>
      </c>
      <c r="AA4218" s="2" t="s">
        <v>141</v>
      </c>
      <c r="AB4218" s="2" t="s">
        <v>306</v>
      </c>
      <c r="AC4218" s="2">
        <v>7.79</v>
      </c>
      <c r="AD4218" s="3">
        <v>0</v>
      </c>
      <c r="AE4218" s="5">
        <v>0</v>
      </c>
      <c r="AF4218" s="2">
        <v>0</v>
      </c>
      <c r="AG4218" s="3">
        <f t="shared" si="461"/>
        <v>0</v>
      </c>
      <c r="AH4218" s="2" t="s">
        <v>50</v>
      </c>
      <c r="AI4218" s="3">
        <v>0</v>
      </c>
    </row>
    <row r="4219" spans="1:35" x14ac:dyDescent="0.3">
      <c r="A4219" s="2" t="s">
        <v>9435</v>
      </c>
      <c r="B4219" s="2" t="s">
        <v>8721</v>
      </c>
      <c r="C4219" s="2" t="s">
        <v>67</v>
      </c>
      <c r="D4219" s="2" t="s">
        <v>54</v>
      </c>
      <c r="E4219" s="2">
        <v>2022</v>
      </c>
      <c r="F4219" s="2" t="s">
        <v>68</v>
      </c>
      <c r="G4219" s="2" t="s">
        <v>69</v>
      </c>
      <c r="H4219" s="2" t="s">
        <v>165</v>
      </c>
      <c r="I4219" s="2" t="s">
        <v>71</v>
      </c>
      <c r="J4219" s="2" t="s">
        <v>293</v>
      </c>
      <c r="K4219" s="3">
        <v>2914009.31</v>
      </c>
      <c r="L4219" s="3">
        <v>1133052.72</v>
      </c>
      <c r="M4219" s="3">
        <f t="shared" si="455"/>
        <v>1780956.59</v>
      </c>
      <c r="N4219" s="3">
        <v>377485.58</v>
      </c>
      <c r="O4219" s="3">
        <f t="shared" si="456"/>
        <v>1403471.01</v>
      </c>
      <c r="P4219" s="3">
        <v>1014720.15</v>
      </c>
      <c r="Q4219" s="4">
        <f t="shared" si="457"/>
        <v>0.61117052162060526</v>
      </c>
      <c r="R4219" s="4">
        <f t="shared" si="458"/>
        <v>0.34822131367864434</v>
      </c>
      <c r="S4219" s="3">
        <v>2662206.37</v>
      </c>
      <c r="T4219" s="3">
        <f t="shared" si="459"/>
        <v>251802.93999999994</v>
      </c>
      <c r="U4219" s="4">
        <f t="shared" si="460"/>
        <v>9.4584305273073155E-2</v>
      </c>
      <c r="V4219" s="2" t="s">
        <v>85</v>
      </c>
      <c r="W4219" s="2" t="s">
        <v>96</v>
      </c>
      <c r="X4219" s="2" t="s">
        <v>167</v>
      </c>
      <c r="Y4219" s="2">
        <v>17.2</v>
      </c>
      <c r="Z4219" s="2" t="s">
        <v>6509</v>
      </c>
      <c r="AA4219" s="2" t="s">
        <v>63</v>
      </c>
      <c r="AB4219" s="2" t="s">
        <v>142</v>
      </c>
      <c r="AC4219" s="2">
        <v>7.68</v>
      </c>
      <c r="AD4219" s="3">
        <v>0</v>
      </c>
      <c r="AE4219" s="5">
        <v>0</v>
      </c>
      <c r="AF4219" s="2">
        <v>0</v>
      </c>
      <c r="AG4219" s="3">
        <f t="shared" si="461"/>
        <v>0</v>
      </c>
      <c r="AH4219" s="2" t="s">
        <v>50</v>
      </c>
      <c r="AI4219" s="3">
        <v>0</v>
      </c>
    </row>
    <row r="4220" spans="1:35" x14ac:dyDescent="0.3">
      <c r="A4220" s="2" t="s">
        <v>9436</v>
      </c>
      <c r="B4220" s="2" t="s">
        <v>2391</v>
      </c>
      <c r="C4220" s="2" t="s">
        <v>536</v>
      </c>
      <c r="D4220" s="2" t="s">
        <v>81</v>
      </c>
      <c r="E4220" s="2">
        <v>2024</v>
      </c>
      <c r="F4220" s="2" t="s">
        <v>39</v>
      </c>
      <c r="G4220" s="2" t="s">
        <v>69</v>
      </c>
      <c r="H4220" s="2" t="s">
        <v>70</v>
      </c>
      <c r="I4220" s="2" t="s">
        <v>39</v>
      </c>
      <c r="J4220" s="2" t="s">
        <v>566</v>
      </c>
      <c r="K4220" s="3">
        <v>4330389.8899999997</v>
      </c>
      <c r="L4220" s="3">
        <v>2112774.71</v>
      </c>
      <c r="M4220" s="3">
        <f t="shared" si="455"/>
        <v>2217615.1799999997</v>
      </c>
      <c r="N4220" s="3">
        <v>783599.94</v>
      </c>
      <c r="O4220" s="3">
        <f t="shared" si="456"/>
        <v>1434015.2399999998</v>
      </c>
      <c r="P4220" s="3">
        <v>1076067.9099999999</v>
      </c>
      <c r="Q4220" s="4">
        <f t="shared" si="457"/>
        <v>0.51210519983917657</v>
      </c>
      <c r="R4220" s="4">
        <f t="shared" si="458"/>
        <v>0.24849215367071717</v>
      </c>
      <c r="S4220" s="3">
        <v>4493476.84</v>
      </c>
      <c r="T4220" s="3">
        <f t="shared" si="459"/>
        <v>-163086.95000000019</v>
      </c>
      <c r="U4220" s="4">
        <f t="shared" si="460"/>
        <v>-3.6294156130556622E-2</v>
      </c>
      <c r="V4220" s="2" t="s">
        <v>73</v>
      </c>
      <c r="W4220" s="2" t="s">
        <v>125</v>
      </c>
      <c r="X4220" s="2" t="s">
        <v>74</v>
      </c>
      <c r="Y4220" s="2">
        <v>1.36</v>
      </c>
      <c r="Z4220" s="2" t="s">
        <v>9437</v>
      </c>
      <c r="AA4220" s="2" t="s">
        <v>48</v>
      </c>
      <c r="AB4220" s="2" t="s">
        <v>49</v>
      </c>
      <c r="AC4220" s="2">
        <v>5.52</v>
      </c>
      <c r="AD4220" s="3">
        <v>0</v>
      </c>
      <c r="AE4220" s="5">
        <v>0</v>
      </c>
      <c r="AF4220" s="2">
        <v>0</v>
      </c>
      <c r="AG4220" s="3">
        <f t="shared" si="461"/>
        <v>0</v>
      </c>
      <c r="AH4220" s="2" t="s">
        <v>50</v>
      </c>
      <c r="AI4220" s="3">
        <v>0</v>
      </c>
    </row>
    <row r="4221" spans="1:35" x14ac:dyDescent="0.3">
      <c r="A4221" s="2" t="s">
        <v>9438</v>
      </c>
      <c r="B4221" s="2" t="s">
        <v>2475</v>
      </c>
      <c r="C4221" s="2" t="s">
        <v>337</v>
      </c>
      <c r="D4221" s="2" t="s">
        <v>38</v>
      </c>
      <c r="E4221" s="2">
        <v>2024</v>
      </c>
      <c r="F4221" s="2" t="s">
        <v>55</v>
      </c>
      <c r="G4221" s="2" t="s">
        <v>114</v>
      </c>
      <c r="H4221" s="2" t="s">
        <v>190</v>
      </c>
      <c r="I4221" s="2" t="s">
        <v>39</v>
      </c>
      <c r="J4221" s="2" t="s">
        <v>116</v>
      </c>
      <c r="K4221" s="3">
        <v>4969040.78</v>
      </c>
      <c r="L4221" s="3">
        <v>2607083.25</v>
      </c>
      <c r="M4221" s="3">
        <f t="shared" si="455"/>
        <v>2361957.5300000003</v>
      </c>
      <c r="N4221" s="3">
        <v>757150.3</v>
      </c>
      <c r="O4221" s="3">
        <f t="shared" si="456"/>
        <v>1604807.2300000002</v>
      </c>
      <c r="P4221" s="3">
        <v>1252918.6399999999</v>
      </c>
      <c r="Q4221" s="4">
        <f t="shared" si="457"/>
        <v>0.47533470433704111</v>
      </c>
      <c r="R4221" s="4">
        <f t="shared" si="458"/>
        <v>0.25214497032161604</v>
      </c>
      <c r="S4221" s="3">
        <v>4758931.08</v>
      </c>
      <c r="T4221" s="3">
        <f t="shared" si="459"/>
        <v>210109.70000000019</v>
      </c>
      <c r="U4221" s="4">
        <f t="shared" si="460"/>
        <v>4.4150607871379421E-2</v>
      </c>
      <c r="V4221" s="2" t="s">
        <v>124</v>
      </c>
      <c r="W4221" s="2" t="s">
        <v>60</v>
      </c>
      <c r="X4221" s="2" t="s">
        <v>192</v>
      </c>
      <c r="Y4221" s="2">
        <v>3.64</v>
      </c>
      <c r="Z4221" s="2" t="s">
        <v>3119</v>
      </c>
      <c r="AA4221" s="2" t="s">
        <v>148</v>
      </c>
      <c r="AB4221" s="2" t="s">
        <v>149</v>
      </c>
      <c r="AC4221" s="2">
        <v>2.67</v>
      </c>
      <c r="AD4221" s="3">
        <v>0</v>
      </c>
      <c r="AE4221" s="5">
        <v>0</v>
      </c>
      <c r="AF4221" s="2">
        <v>0</v>
      </c>
      <c r="AG4221" s="3">
        <f t="shared" si="461"/>
        <v>0</v>
      </c>
      <c r="AH4221" s="2" t="s">
        <v>50</v>
      </c>
      <c r="AI4221" s="3">
        <v>0</v>
      </c>
    </row>
    <row r="4222" spans="1:35" x14ac:dyDescent="0.3">
      <c r="A4222" s="2" t="s">
        <v>9439</v>
      </c>
      <c r="B4222" s="2" t="s">
        <v>1274</v>
      </c>
      <c r="C4222" s="2" t="s">
        <v>329</v>
      </c>
      <c r="D4222" s="2" t="s">
        <v>38</v>
      </c>
      <c r="E4222" s="2">
        <v>2021</v>
      </c>
      <c r="F4222" s="2" t="s">
        <v>105</v>
      </c>
      <c r="G4222" s="2" t="s">
        <v>114</v>
      </c>
      <c r="H4222" s="2" t="s">
        <v>115</v>
      </c>
      <c r="I4222" s="2" t="s">
        <v>42</v>
      </c>
      <c r="J4222" s="2" t="s">
        <v>43</v>
      </c>
      <c r="K4222" s="3">
        <v>2341509.04</v>
      </c>
      <c r="L4222" s="3">
        <v>1115069.02</v>
      </c>
      <c r="M4222" s="3">
        <f t="shared" si="455"/>
        <v>1226440.02</v>
      </c>
      <c r="N4222" s="3">
        <v>272645.86</v>
      </c>
      <c r="O4222" s="3">
        <f t="shared" si="456"/>
        <v>953794.16</v>
      </c>
      <c r="P4222" s="3">
        <v>750068.65</v>
      </c>
      <c r="Q4222" s="4">
        <f t="shared" si="457"/>
        <v>0.52378188554847516</v>
      </c>
      <c r="R4222" s="4">
        <f t="shared" si="458"/>
        <v>0.32033557726516398</v>
      </c>
      <c r="S4222" s="3">
        <v>2024943.53</v>
      </c>
      <c r="T4222" s="3">
        <f t="shared" si="459"/>
        <v>316565.51</v>
      </c>
      <c r="U4222" s="4">
        <f t="shared" si="460"/>
        <v>0.15633300648142026</v>
      </c>
      <c r="V4222" s="2" t="s">
        <v>44</v>
      </c>
      <c r="W4222" s="2" t="s">
        <v>96</v>
      </c>
      <c r="X4222" s="2" t="s">
        <v>118</v>
      </c>
      <c r="Y4222" s="2">
        <v>3.75</v>
      </c>
      <c r="Z4222" s="2" t="s">
        <v>9440</v>
      </c>
      <c r="AA4222" s="2" t="s">
        <v>48</v>
      </c>
      <c r="AB4222" s="2" t="s">
        <v>149</v>
      </c>
      <c r="AC4222" s="2">
        <v>1.98</v>
      </c>
      <c r="AD4222" s="3">
        <v>0</v>
      </c>
      <c r="AE4222" s="5">
        <v>0</v>
      </c>
      <c r="AF4222" s="2">
        <v>0</v>
      </c>
      <c r="AG4222" s="3">
        <f t="shared" si="461"/>
        <v>0</v>
      </c>
      <c r="AH4222" s="2" t="s">
        <v>50</v>
      </c>
      <c r="AI4222" s="3">
        <v>0</v>
      </c>
    </row>
    <row r="4223" spans="1:35" x14ac:dyDescent="0.3">
      <c r="A4223" s="2" t="s">
        <v>9441</v>
      </c>
      <c r="B4223" s="2" t="s">
        <v>8583</v>
      </c>
      <c r="C4223" s="2" t="s">
        <v>164</v>
      </c>
      <c r="D4223" s="2" t="s">
        <v>81</v>
      </c>
      <c r="E4223" s="2">
        <v>2023</v>
      </c>
      <c r="F4223" s="2" t="s">
        <v>105</v>
      </c>
      <c r="G4223" s="2" t="s">
        <v>93</v>
      </c>
      <c r="H4223" s="2" t="s">
        <v>159</v>
      </c>
      <c r="I4223" s="2" t="s">
        <v>39</v>
      </c>
      <c r="J4223" s="2" t="s">
        <v>116</v>
      </c>
      <c r="K4223" s="3">
        <v>1392922.63</v>
      </c>
      <c r="L4223" s="3">
        <v>796188.91</v>
      </c>
      <c r="M4223" s="3">
        <f t="shared" si="455"/>
        <v>596733.71999999986</v>
      </c>
      <c r="N4223" s="3">
        <v>245012.41</v>
      </c>
      <c r="O4223" s="3">
        <f t="shared" si="456"/>
        <v>351721.30999999982</v>
      </c>
      <c r="P4223" s="3">
        <v>251469.62</v>
      </c>
      <c r="Q4223" s="4">
        <f t="shared" si="457"/>
        <v>0.42840406720938973</v>
      </c>
      <c r="R4223" s="4">
        <f t="shared" si="458"/>
        <v>0.18053380323069346</v>
      </c>
      <c r="S4223" s="3">
        <v>1578543.13</v>
      </c>
      <c r="T4223" s="3">
        <f t="shared" si="459"/>
        <v>-185620.5</v>
      </c>
      <c r="U4223" s="4">
        <f t="shared" si="460"/>
        <v>-0.11758975505471302</v>
      </c>
      <c r="V4223" s="2" t="s">
        <v>44</v>
      </c>
      <c r="W4223" s="2" t="s">
        <v>96</v>
      </c>
      <c r="X4223" s="2" t="s">
        <v>160</v>
      </c>
      <c r="Y4223" s="2">
        <v>129.5</v>
      </c>
      <c r="Z4223" s="2" t="s">
        <v>9442</v>
      </c>
      <c r="AA4223" s="2" t="s">
        <v>99</v>
      </c>
      <c r="AB4223" s="2" t="s">
        <v>306</v>
      </c>
      <c r="AC4223" s="2">
        <v>8</v>
      </c>
      <c r="AD4223" s="3">
        <v>0</v>
      </c>
      <c r="AE4223" s="5">
        <v>0</v>
      </c>
      <c r="AF4223" s="2">
        <v>0</v>
      </c>
      <c r="AG4223" s="3">
        <f t="shared" si="461"/>
        <v>0</v>
      </c>
      <c r="AH4223" s="2" t="s">
        <v>50</v>
      </c>
      <c r="AI4223" s="3">
        <v>0</v>
      </c>
    </row>
    <row r="4224" spans="1:35" x14ac:dyDescent="0.3">
      <c r="A4224" s="2" t="s">
        <v>9443</v>
      </c>
      <c r="B4224" s="2" t="s">
        <v>2818</v>
      </c>
      <c r="C4224" s="2" t="s">
        <v>297</v>
      </c>
      <c r="D4224" s="2" t="s">
        <v>104</v>
      </c>
      <c r="E4224" s="2">
        <v>2021</v>
      </c>
      <c r="F4224" s="2" t="s">
        <v>105</v>
      </c>
      <c r="G4224" s="2" t="s">
        <v>93</v>
      </c>
      <c r="H4224" s="2" t="s">
        <v>159</v>
      </c>
      <c r="I4224" s="2" t="s">
        <v>58</v>
      </c>
      <c r="J4224" s="2" t="s">
        <v>191</v>
      </c>
      <c r="K4224" s="3">
        <v>1488977.17</v>
      </c>
      <c r="L4224" s="3">
        <v>486777.73</v>
      </c>
      <c r="M4224" s="3">
        <f t="shared" si="455"/>
        <v>1002199.44</v>
      </c>
      <c r="N4224" s="3">
        <v>243017.15</v>
      </c>
      <c r="O4224" s="3">
        <f t="shared" si="456"/>
        <v>759182.28999999992</v>
      </c>
      <c r="P4224" s="3">
        <v>579713.34</v>
      </c>
      <c r="Q4224" s="4">
        <f t="shared" si="457"/>
        <v>0.673079117794667</v>
      </c>
      <c r="R4224" s="4">
        <f t="shared" si="458"/>
        <v>0.38933662092347593</v>
      </c>
      <c r="S4224" s="3">
        <v>1501063.87</v>
      </c>
      <c r="T4224" s="3">
        <f t="shared" si="459"/>
        <v>-12086.700000000186</v>
      </c>
      <c r="U4224" s="4">
        <f t="shared" si="460"/>
        <v>-8.0520890826585451E-3</v>
      </c>
      <c r="V4224" s="2" t="s">
        <v>44</v>
      </c>
      <c r="W4224" s="2" t="s">
        <v>45</v>
      </c>
      <c r="X4224" s="2" t="s">
        <v>160</v>
      </c>
      <c r="Y4224" s="2">
        <v>129.5</v>
      </c>
      <c r="Z4224" s="2" t="s">
        <v>9444</v>
      </c>
      <c r="AA4224" s="2" t="s">
        <v>148</v>
      </c>
      <c r="AB4224" s="2" t="s">
        <v>149</v>
      </c>
      <c r="AC4224" s="2">
        <v>4.76</v>
      </c>
      <c r="AD4224" s="3">
        <v>0</v>
      </c>
      <c r="AE4224" s="5">
        <v>0</v>
      </c>
      <c r="AF4224" s="2">
        <v>0</v>
      </c>
      <c r="AG4224" s="3">
        <f t="shared" si="461"/>
        <v>0</v>
      </c>
      <c r="AH4224" s="2" t="s">
        <v>50</v>
      </c>
      <c r="AI4224" s="3">
        <v>0</v>
      </c>
    </row>
    <row r="4225" spans="1:35" x14ac:dyDescent="0.3">
      <c r="A4225" s="2" t="s">
        <v>9445</v>
      </c>
      <c r="B4225" s="2" t="s">
        <v>3424</v>
      </c>
      <c r="C4225" s="2" t="s">
        <v>261</v>
      </c>
      <c r="D4225" s="2" t="s">
        <v>54</v>
      </c>
      <c r="E4225" s="2">
        <v>2024</v>
      </c>
      <c r="F4225" s="2" t="s">
        <v>68</v>
      </c>
      <c r="G4225" s="2" t="s">
        <v>56</v>
      </c>
      <c r="H4225" s="2" t="s">
        <v>153</v>
      </c>
      <c r="I4225" s="2" t="s">
        <v>58</v>
      </c>
      <c r="J4225" s="2" t="s">
        <v>240</v>
      </c>
      <c r="K4225" s="3">
        <v>3400663.85</v>
      </c>
      <c r="L4225" s="3">
        <v>1538899.34</v>
      </c>
      <c r="M4225" s="3">
        <f t="shared" si="455"/>
        <v>1861764.51</v>
      </c>
      <c r="N4225" s="3">
        <v>494026.8</v>
      </c>
      <c r="O4225" s="3">
        <f t="shared" si="456"/>
        <v>1367737.71</v>
      </c>
      <c r="P4225" s="3">
        <v>1089475.6499999999</v>
      </c>
      <c r="Q4225" s="4">
        <f t="shared" si="457"/>
        <v>0.54747090336494153</v>
      </c>
      <c r="R4225" s="4">
        <f t="shared" si="458"/>
        <v>0.32037146217789209</v>
      </c>
      <c r="S4225" s="3">
        <v>3940207.45</v>
      </c>
      <c r="T4225" s="3">
        <f t="shared" si="459"/>
        <v>-539543.60000000009</v>
      </c>
      <c r="U4225" s="4">
        <f t="shared" si="460"/>
        <v>-0.13693279017580662</v>
      </c>
      <c r="V4225" s="2" t="s">
        <v>95</v>
      </c>
      <c r="W4225" s="2" t="s">
        <v>117</v>
      </c>
      <c r="X4225" s="2" t="s">
        <v>155</v>
      </c>
      <c r="Y4225" s="2">
        <v>7.24</v>
      </c>
      <c r="Z4225" s="2" t="s">
        <v>2877</v>
      </c>
      <c r="AA4225" s="2" t="s">
        <v>99</v>
      </c>
      <c r="AB4225" s="2" t="s">
        <v>149</v>
      </c>
      <c r="AC4225" s="2">
        <v>6.06</v>
      </c>
      <c r="AD4225" s="3">
        <v>0</v>
      </c>
      <c r="AE4225" s="5">
        <v>0</v>
      </c>
      <c r="AF4225" s="2">
        <v>0</v>
      </c>
      <c r="AG4225" s="3">
        <f t="shared" si="461"/>
        <v>0</v>
      </c>
      <c r="AH4225" s="2" t="s">
        <v>50</v>
      </c>
      <c r="AI4225" s="3">
        <v>0</v>
      </c>
    </row>
    <row r="4226" spans="1:35" x14ac:dyDescent="0.3">
      <c r="A4226" s="2" t="s">
        <v>9446</v>
      </c>
      <c r="B4226" s="2" t="s">
        <v>4970</v>
      </c>
      <c r="C4226" s="2" t="s">
        <v>233</v>
      </c>
      <c r="D4226" s="2" t="s">
        <v>38</v>
      </c>
      <c r="E4226" s="2">
        <v>2023</v>
      </c>
      <c r="F4226" s="2" t="s">
        <v>82</v>
      </c>
      <c r="G4226" s="2" t="s">
        <v>69</v>
      </c>
      <c r="H4226" s="2" t="s">
        <v>272</v>
      </c>
      <c r="I4226" s="2" t="s">
        <v>131</v>
      </c>
      <c r="J4226" s="2" t="s">
        <v>463</v>
      </c>
      <c r="K4226" s="3">
        <v>7695029.8099999996</v>
      </c>
      <c r="L4226" s="3">
        <v>3721111.84</v>
      </c>
      <c r="M4226" s="3">
        <f t="shared" ref="M4226:M4289" si="462">K4226-L4226</f>
        <v>3973917.9699999997</v>
      </c>
      <c r="N4226" s="3">
        <v>628639.92000000004</v>
      </c>
      <c r="O4226" s="3">
        <f t="shared" ref="O4226:O4289" si="463">M4226-N4226</f>
        <v>3345278.05</v>
      </c>
      <c r="P4226" s="3">
        <v>2367272.48</v>
      </c>
      <c r="Q4226" s="4">
        <f t="shared" ref="Q4226:Q4289" si="464">IF(K4226&lt;&gt;0,M4226/K4226,0)</f>
        <v>0.51642658548713272</v>
      </c>
      <c r="R4226" s="4">
        <f t="shared" ref="R4226:R4289" si="465">IF(K4226&lt;&gt;0,P4226/K4226,0)</f>
        <v>0.3076365574209517</v>
      </c>
      <c r="S4226" s="3">
        <v>6875285.4500000002</v>
      </c>
      <c r="T4226" s="3">
        <f t="shared" ref="T4226:T4289" si="466">K4226-S4226</f>
        <v>819744.3599999994</v>
      </c>
      <c r="U4226" s="4">
        <f t="shared" ref="U4226:U4289" si="467">IF(S4226&lt;&gt;0,T4226/S4226,0)</f>
        <v>0.11923059281851336</v>
      </c>
      <c r="V4226" s="2" t="s">
        <v>73</v>
      </c>
      <c r="W4226" s="2" t="s">
        <v>125</v>
      </c>
      <c r="X4226" s="2" t="s">
        <v>274</v>
      </c>
      <c r="Y4226" s="2">
        <v>1</v>
      </c>
      <c r="Z4226" s="2" t="s">
        <v>2696</v>
      </c>
      <c r="AA4226" s="2" t="s">
        <v>109</v>
      </c>
      <c r="AB4226" s="2" t="s">
        <v>149</v>
      </c>
      <c r="AC4226" s="2">
        <v>7.85</v>
      </c>
      <c r="AD4226" s="3">
        <v>0</v>
      </c>
      <c r="AE4226" s="5">
        <v>0</v>
      </c>
      <c r="AF4226" s="2">
        <v>0</v>
      </c>
      <c r="AG4226" s="3">
        <f t="shared" ref="AG4226:AG4289" si="468">IF(AD4226&gt;0,(AD4226*(AE4226/100/12)*(1+AE4226/100/12)^AF4226)/((1+AE4226/100/12)^AF4226-1),0)</f>
        <v>0</v>
      </c>
      <c r="AH4226" s="2" t="s">
        <v>50</v>
      </c>
      <c r="AI4226" s="3">
        <v>0</v>
      </c>
    </row>
    <row r="4227" spans="1:35" x14ac:dyDescent="0.3">
      <c r="A4227" s="2" t="s">
        <v>9447</v>
      </c>
      <c r="B4227" s="2" t="s">
        <v>9448</v>
      </c>
      <c r="C4227" s="2" t="s">
        <v>734</v>
      </c>
      <c r="D4227" s="2" t="s">
        <v>38</v>
      </c>
      <c r="E4227" s="2">
        <v>2024</v>
      </c>
      <c r="F4227" s="2" t="s">
        <v>55</v>
      </c>
      <c r="G4227" s="2" t="s">
        <v>93</v>
      </c>
      <c r="H4227" s="2" t="s">
        <v>159</v>
      </c>
      <c r="I4227" s="2" t="s">
        <v>178</v>
      </c>
      <c r="J4227" s="2" t="s">
        <v>179</v>
      </c>
      <c r="K4227" s="3">
        <v>9509234.7200000007</v>
      </c>
      <c r="L4227" s="3">
        <v>2837224.68</v>
      </c>
      <c r="M4227" s="3">
        <f t="shared" si="462"/>
        <v>6672010.040000001</v>
      </c>
      <c r="N4227" s="3">
        <v>1334091.8700000001</v>
      </c>
      <c r="O4227" s="3">
        <f t="shared" si="463"/>
        <v>5337918.1700000009</v>
      </c>
      <c r="P4227" s="3">
        <v>3939866.8</v>
      </c>
      <c r="Q4227" s="4">
        <f t="shared" si="464"/>
        <v>0.70163480410966239</v>
      </c>
      <c r="R4227" s="4">
        <f t="shared" si="465"/>
        <v>0.41432007054296366</v>
      </c>
      <c r="S4227" s="3">
        <v>11075385.869999999</v>
      </c>
      <c r="T4227" s="3">
        <f t="shared" si="466"/>
        <v>-1566151.1499999985</v>
      </c>
      <c r="U4227" s="4">
        <f t="shared" si="467"/>
        <v>-0.14140826950709201</v>
      </c>
      <c r="V4227" s="2" t="s">
        <v>107</v>
      </c>
      <c r="W4227" s="2" t="s">
        <v>125</v>
      </c>
      <c r="X4227" s="2" t="s">
        <v>160</v>
      </c>
      <c r="Y4227" s="2">
        <v>129.5</v>
      </c>
      <c r="Z4227" s="2" t="s">
        <v>9449</v>
      </c>
      <c r="AA4227" s="2" t="s">
        <v>148</v>
      </c>
      <c r="AB4227" s="2" t="s">
        <v>182</v>
      </c>
      <c r="AC4227" s="2">
        <v>8.44</v>
      </c>
      <c r="AD4227" s="3">
        <v>88079.16</v>
      </c>
      <c r="AE4227" s="5">
        <v>13.39</v>
      </c>
      <c r="AF4227" s="2">
        <v>12</v>
      </c>
      <c r="AG4227" s="3">
        <f t="shared" si="468"/>
        <v>7883.1159121896999</v>
      </c>
      <c r="AH4227" s="2" t="s">
        <v>50</v>
      </c>
      <c r="AI4227" s="3">
        <v>0</v>
      </c>
    </row>
    <row r="4228" spans="1:35" x14ac:dyDescent="0.3">
      <c r="A4228" s="2" t="s">
        <v>9450</v>
      </c>
      <c r="B4228" s="2" t="s">
        <v>369</v>
      </c>
      <c r="C4228" s="2" t="s">
        <v>370</v>
      </c>
      <c r="D4228" s="2" t="s">
        <v>81</v>
      </c>
      <c r="E4228" s="2">
        <v>2021</v>
      </c>
      <c r="F4228" s="2" t="s">
        <v>105</v>
      </c>
      <c r="G4228" s="2" t="s">
        <v>69</v>
      </c>
      <c r="H4228" s="2" t="s">
        <v>70</v>
      </c>
      <c r="I4228" s="2" t="s">
        <v>42</v>
      </c>
      <c r="J4228" s="2" t="s">
        <v>146</v>
      </c>
      <c r="K4228" s="3">
        <v>7667942.4000000004</v>
      </c>
      <c r="L4228" s="3">
        <v>4008167.24</v>
      </c>
      <c r="M4228" s="3">
        <f t="shared" si="462"/>
        <v>3659775.16</v>
      </c>
      <c r="N4228" s="3">
        <v>1482354.34</v>
      </c>
      <c r="O4228" s="3">
        <f t="shared" si="463"/>
        <v>2177420.8200000003</v>
      </c>
      <c r="P4228" s="3">
        <v>1568251.29</v>
      </c>
      <c r="Q4228" s="4">
        <f t="shared" si="464"/>
        <v>0.47728255757372406</v>
      </c>
      <c r="R4228" s="4">
        <f t="shared" si="465"/>
        <v>0.20452048387843916</v>
      </c>
      <c r="S4228" s="3">
        <v>8038172.4800000004</v>
      </c>
      <c r="T4228" s="3">
        <f t="shared" si="466"/>
        <v>-370230.08000000007</v>
      </c>
      <c r="U4228" s="4">
        <f t="shared" si="467"/>
        <v>-4.6058986781035094E-2</v>
      </c>
      <c r="V4228" s="2" t="s">
        <v>85</v>
      </c>
      <c r="W4228" s="2" t="s">
        <v>125</v>
      </c>
      <c r="X4228" s="2" t="s">
        <v>74</v>
      </c>
      <c r="Y4228" s="2">
        <v>1.36</v>
      </c>
      <c r="Z4228" s="2" t="s">
        <v>9451</v>
      </c>
      <c r="AA4228" s="2" t="s">
        <v>141</v>
      </c>
      <c r="AB4228" s="2" t="s">
        <v>182</v>
      </c>
      <c r="AC4228" s="2">
        <v>5.51</v>
      </c>
      <c r="AD4228" s="3">
        <v>0</v>
      </c>
      <c r="AE4228" s="5">
        <v>0</v>
      </c>
      <c r="AF4228" s="2">
        <v>0</v>
      </c>
      <c r="AG4228" s="3">
        <f t="shared" si="468"/>
        <v>0</v>
      </c>
      <c r="AH4228" s="2" t="s">
        <v>50</v>
      </c>
      <c r="AI4228" s="3">
        <v>0</v>
      </c>
    </row>
    <row r="4229" spans="1:35" x14ac:dyDescent="0.3">
      <c r="A4229" s="2" t="s">
        <v>9452</v>
      </c>
      <c r="B4229" s="2" t="s">
        <v>3984</v>
      </c>
      <c r="C4229" s="2" t="s">
        <v>67</v>
      </c>
      <c r="D4229" s="2" t="s">
        <v>54</v>
      </c>
      <c r="E4229" s="2">
        <v>2022</v>
      </c>
      <c r="F4229" s="2" t="s">
        <v>82</v>
      </c>
      <c r="G4229" s="2" t="s">
        <v>56</v>
      </c>
      <c r="H4229" s="2" t="s">
        <v>153</v>
      </c>
      <c r="I4229" s="2" t="s">
        <v>58</v>
      </c>
      <c r="J4229" s="2" t="s">
        <v>240</v>
      </c>
      <c r="K4229" s="3">
        <v>6820917.5499999998</v>
      </c>
      <c r="L4229" s="3">
        <v>3002479.67</v>
      </c>
      <c r="M4229" s="3">
        <f t="shared" si="462"/>
        <v>3818437.88</v>
      </c>
      <c r="N4229" s="3">
        <v>787635.01</v>
      </c>
      <c r="O4229" s="3">
        <f t="shared" si="463"/>
        <v>3030802.87</v>
      </c>
      <c r="P4229" s="3">
        <v>2315165.92</v>
      </c>
      <c r="Q4229" s="4">
        <f t="shared" si="464"/>
        <v>0.55981293601767701</v>
      </c>
      <c r="R4229" s="4">
        <f t="shared" si="465"/>
        <v>0.33942147856632571</v>
      </c>
      <c r="S4229" s="3">
        <v>8042821.2800000003</v>
      </c>
      <c r="T4229" s="3">
        <f t="shared" si="466"/>
        <v>-1221903.7300000004</v>
      </c>
      <c r="U4229" s="4">
        <f t="shared" si="467"/>
        <v>-0.15192476463930582</v>
      </c>
      <c r="V4229" s="2" t="s">
        <v>95</v>
      </c>
      <c r="W4229" s="2" t="s">
        <v>134</v>
      </c>
      <c r="X4229" s="2" t="s">
        <v>155</v>
      </c>
      <c r="Y4229" s="2">
        <v>7.24</v>
      </c>
      <c r="Z4229" s="2" t="s">
        <v>394</v>
      </c>
      <c r="AA4229" s="2" t="s">
        <v>141</v>
      </c>
      <c r="AB4229" s="2" t="s">
        <v>142</v>
      </c>
      <c r="AC4229" s="2">
        <v>2.64</v>
      </c>
      <c r="AD4229" s="3">
        <v>0</v>
      </c>
      <c r="AE4229" s="5">
        <v>0</v>
      </c>
      <c r="AF4229" s="2">
        <v>0</v>
      </c>
      <c r="AG4229" s="3">
        <f t="shared" si="468"/>
        <v>0</v>
      </c>
      <c r="AH4229" s="2" t="s">
        <v>50</v>
      </c>
      <c r="AI4229" s="3">
        <v>0</v>
      </c>
    </row>
    <row r="4230" spans="1:35" x14ac:dyDescent="0.3">
      <c r="A4230" s="2" t="s">
        <v>9453</v>
      </c>
      <c r="B4230" s="2" t="s">
        <v>6427</v>
      </c>
      <c r="C4230" s="2" t="s">
        <v>474</v>
      </c>
      <c r="D4230" s="2" t="s">
        <v>81</v>
      </c>
      <c r="E4230" s="2">
        <v>2024</v>
      </c>
      <c r="F4230" s="2" t="s">
        <v>82</v>
      </c>
      <c r="G4230" s="2" t="s">
        <v>40</v>
      </c>
      <c r="H4230" s="2" t="s">
        <v>41</v>
      </c>
      <c r="I4230" s="2" t="s">
        <v>178</v>
      </c>
      <c r="J4230" s="2" t="s">
        <v>263</v>
      </c>
      <c r="K4230" s="3">
        <v>9770093.3399999999</v>
      </c>
      <c r="L4230" s="3">
        <v>3986933.55</v>
      </c>
      <c r="M4230" s="3">
        <f t="shared" si="462"/>
        <v>5783159.79</v>
      </c>
      <c r="N4230" s="3">
        <v>1342502.75</v>
      </c>
      <c r="O4230" s="3">
        <f t="shared" si="463"/>
        <v>4440657.04</v>
      </c>
      <c r="P4230" s="3">
        <v>3158108.65</v>
      </c>
      <c r="Q4230" s="4">
        <f t="shared" si="464"/>
        <v>0.59192472259430839</v>
      </c>
      <c r="R4230" s="4">
        <f t="shared" si="465"/>
        <v>0.32324242359797145</v>
      </c>
      <c r="S4230" s="3">
        <v>8095060.5700000003</v>
      </c>
      <c r="T4230" s="3">
        <f t="shared" si="466"/>
        <v>1675032.7699999996</v>
      </c>
      <c r="U4230" s="4">
        <f t="shared" si="467"/>
        <v>0.20692035044278853</v>
      </c>
      <c r="V4230" s="2" t="s">
        <v>73</v>
      </c>
      <c r="W4230" s="2" t="s">
        <v>125</v>
      </c>
      <c r="X4230" s="2" t="s">
        <v>46</v>
      </c>
      <c r="Y4230" s="2">
        <v>0.89</v>
      </c>
      <c r="Z4230" s="2" t="s">
        <v>9454</v>
      </c>
      <c r="AA4230" s="2" t="s">
        <v>141</v>
      </c>
      <c r="AB4230" s="2" t="s">
        <v>100</v>
      </c>
      <c r="AC4230" s="2">
        <v>8.24</v>
      </c>
      <c r="AD4230" s="3">
        <v>2105387.33</v>
      </c>
      <c r="AE4230" s="5">
        <v>15.5</v>
      </c>
      <c r="AF4230" s="2">
        <v>24</v>
      </c>
      <c r="AG4230" s="3">
        <f t="shared" si="468"/>
        <v>102584.03439440305</v>
      </c>
      <c r="AH4230" s="2" t="s">
        <v>50</v>
      </c>
      <c r="AI4230" s="3">
        <v>0</v>
      </c>
    </row>
    <row r="4231" spans="1:35" x14ac:dyDescent="0.3">
      <c r="A4231" s="2" t="s">
        <v>9455</v>
      </c>
      <c r="B4231" s="2" t="s">
        <v>5463</v>
      </c>
      <c r="C4231" s="2" t="s">
        <v>130</v>
      </c>
      <c r="D4231" s="2" t="s">
        <v>104</v>
      </c>
      <c r="E4231" s="2">
        <v>2022</v>
      </c>
      <c r="F4231" s="2" t="s">
        <v>58</v>
      </c>
      <c r="G4231" s="2" t="s">
        <v>93</v>
      </c>
      <c r="H4231" s="2" t="s">
        <v>221</v>
      </c>
      <c r="I4231" s="2" t="s">
        <v>71</v>
      </c>
      <c r="J4231" s="2" t="s">
        <v>172</v>
      </c>
      <c r="K4231" s="3">
        <v>2899305.4</v>
      </c>
      <c r="L4231" s="3">
        <v>1508171.9</v>
      </c>
      <c r="M4231" s="3">
        <f t="shared" si="462"/>
        <v>1391133.5</v>
      </c>
      <c r="N4231" s="3">
        <v>255510.67</v>
      </c>
      <c r="O4231" s="3">
        <f t="shared" si="463"/>
        <v>1135622.83</v>
      </c>
      <c r="P4231" s="3">
        <v>862029.85</v>
      </c>
      <c r="Q4231" s="4">
        <f t="shared" si="464"/>
        <v>0.47981613113264993</v>
      </c>
      <c r="R4231" s="4">
        <f t="shared" si="465"/>
        <v>0.29732288637133569</v>
      </c>
      <c r="S4231" s="3">
        <v>2466716.35</v>
      </c>
      <c r="T4231" s="3">
        <f t="shared" si="466"/>
        <v>432589.04999999981</v>
      </c>
      <c r="U4231" s="4">
        <f t="shared" si="467"/>
        <v>0.17537040689741235</v>
      </c>
      <c r="V4231" s="2" t="s">
        <v>44</v>
      </c>
      <c r="W4231" s="2" t="s">
        <v>60</v>
      </c>
      <c r="X4231" s="2" t="s">
        <v>222</v>
      </c>
      <c r="Y4231" s="2">
        <v>18.899999999999999</v>
      </c>
      <c r="Z4231" s="2" t="s">
        <v>9456</v>
      </c>
      <c r="AA4231" s="2" t="s">
        <v>63</v>
      </c>
      <c r="AB4231" s="2" t="s">
        <v>77</v>
      </c>
      <c r="AC4231" s="2">
        <v>1.37</v>
      </c>
      <c r="AD4231" s="3">
        <v>0</v>
      </c>
      <c r="AE4231" s="5">
        <v>0</v>
      </c>
      <c r="AF4231" s="2">
        <v>0</v>
      </c>
      <c r="AG4231" s="3">
        <f t="shared" si="468"/>
        <v>0</v>
      </c>
      <c r="AH4231" s="2" t="s">
        <v>50</v>
      </c>
      <c r="AI4231" s="3">
        <v>0</v>
      </c>
    </row>
    <row r="4232" spans="1:35" x14ac:dyDescent="0.3">
      <c r="A4232" s="2" t="s">
        <v>9457</v>
      </c>
      <c r="B4232" s="2" t="s">
        <v>4832</v>
      </c>
      <c r="C4232" s="2" t="s">
        <v>648</v>
      </c>
      <c r="D4232" s="2" t="s">
        <v>104</v>
      </c>
      <c r="E4232" s="2">
        <v>2021</v>
      </c>
      <c r="F4232" s="2" t="s">
        <v>105</v>
      </c>
      <c r="G4232" s="2" t="s">
        <v>56</v>
      </c>
      <c r="H4232" s="2" t="s">
        <v>57</v>
      </c>
      <c r="I4232" s="2" t="s">
        <v>131</v>
      </c>
      <c r="J4232" s="2" t="s">
        <v>491</v>
      </c>
      <c r="K4232" s="3">
        <v>8937192</v>
      </c>
      <c r="L4232" s="3">
        <v>3910277.55</v>
      </c>
      <c r="M4232" s="3">
        <f t="shared" si="462"/>
        <v>5026914.45</v>
      </c>
      <c r="N4232" s="3">
        <v>984772.2</v>
      </c>
      <c r="O4232" s="3">
        <f t="shared" si="463"/>
        <v>4042142.25</v>
      </c>
      <c r="P4232" s="3">
        <v>2967120.03</v>
      </c>
      <c r="Q4232" s="4">
        <f t="shared" si="464"/>
        <v>0.56247135006163007</v>
      </c>
      <c r="R4232" s="4">
        <f t="shared" si="465"/>
        <v>0.33199689902600277</v>
      </c>
      <c r="S4232" s="3">
        <v>10188032.460000001</v>
      </c>
      <c r="T4232" s="3">
        <f t="shared" si="466"/>
        <v>-1250840.4600000009</v>
      </c>
      <c r="U4232" s="4">
        <f t="shared" si="467"/>
        <v>-0.12277546866002043</v>
      </c>
      <c r="V4232" s="2" t="s">
        <v>133</v>
      </c>
      <c r="W4232" s="2" t="s">
        <v>207</v>
      </c>
      <c r="X4232" s="2" t="s">
        <v>61</v>
      </c>
      <c r="Y4232" s="2">
        <v>1.53</v>
      </c>
      <c r="Z4232" s="2" t="s">
        <v>6759</v>
      </c>
      <c r="AA4232" s="2" t="s">
        <v>48</v>
      </c>
      <c r="AB4232" s="2" t="s">
        <v>49</v>
      </c>
      <c r="AC4232" s="2">
        <v>4.4000000000000004</v>
      </c>
      <c r="AD4232" s="3">
        <v>0</v>
      </c>
      <c r="AE4232" s="5">
        <v>0</v>
      </c>
      <c r="AF4232" s="2">
        <v>0</v>
      </c>
      <c r="AG4232" s="3">
        <f t="shared" si="468"/>
        <v>0</v>
      </c>
      <c r="AH4232" s="2" t="s">
        <v>50</v>
      </c>
      <c r="AI4232" s="3">
        <v>0</v>
      </c>
    </row>
    <row r="4233" spans="1:35" x14ac:dyDescent="0.3">
      <c r="A4233" s="2" t="s">
        <v>9458</v>
      </c>
      <c r="B4233" s="2" t="s">
        <v>3910</v>
      </c>
      <c r="C4233" s="2" t="s">
        <v>407</v>
      </c>
      <c r="D4233" s="2" t="s">
        <v>38</v>
      </c>
      <c r="E4233" s="2">
        <v>2020</v>
      </c>
      <c r="F4233" s="2" t="s">
        <v>105</v>
      </c>
      <c r="G4233" s="2" t="s">
        <v>93</v>
      </c>
      <c r="H4233" s="2" t="s">
        <v>221</v>
      </c>
      <c r="I4233" s="2" t="s">
        <v>178</v>
      </c>
      <c r="J4233" s="2" t="s">
        <v>197</v>
      </c>
      <c r="K4233" s="3">
        <v>3084643.6</v>
      </c>
      <c r="L4233" s="3">
        <v>1273686.5900000001</v>
      </c>
      <c r="M4233" s="3">
        <f t="shared" si="462"/>
        <v>1810957.01</v>
      </c>
      <c r="N4233" s="3">
        <v>406205.58</v>
      </c>
      <c r="O4233" s="3">
        <f t="shared" si="463"/>
        <v>1404751.43</v>
      </c>
      <c r="P4233" s="3">
        <v>1015436.61</v>
      </c>
      <c r="Q4233" s="4">
        <f t="shared" si="464"/>
        <v>0.58708792484162509</v>
      </c>
      <c r="R4233" s="4">
        <f t="shared" si="465"/>
        <v>0.32919090231364168</v>
      </c>
      <c r="S4233" s="3">
        <v>2854894.7</v>
      </c>
      <c r="T4233" s="3">
        <f t="shared" si="466"/>
        <v>229748.89999999991</v>
      </c>
      <c r="U4233" s="4">
        <f t="shared" si="467"/>
        <v>8.0475437500374322E-2</v>
      </c>
      <c r="V4233" s="2" t="s">
        <v>44</v>
      </c>
      <c r="W4233" s="2" t="s">
        <v>60</v>
      </c>
      <c r="X4233" s="2" t="s">
        <v>222</v>
      </c>
      <c r="Y4233" s="2">
        <v>18.899999999999999</v>
      </c>
      <c r="Z4233" s="2" t="s">
        <v>9459</v>
      </c>
      <c r="AA4233" s="2" t="s">
        <v>76</v>
      </c>
      <c r="AB4233" s="2" t="s">
        <v>49</v>
      </c>
      <c r="AC4233" s="2">
        <v>9.32</v>
      </c>
      <c r="AD4233" s="3">
        <v>3020026.84</v>
      </c>
      <c r="AE4233" s="5">
        <v>9.65</v>
      </c>
      <c r="AF4233" s="2">
        <v>48</v>
      </c>
      <c r="AG4233" s="3">
        <f t="shared" si="468"/>
        <v>76089.059270836151</v>
      </c>
      <c r="AH4233" s="2" t="s">
        <v>50</v>
      </c>
      <c r="AI4233" s="3">
        <v>0</v>
      </c>
    </row>
    <row r="4234" spans="1:35" x14ac:dyDescent="0.3">
      <c r="A4234" s="2" t="s">
        <v>9460</v>
      </c>
      <c r="B4234" s="2" t="s">
        <v>8149</v>
      </c>
      <c r="C4234" s="2" t="s">
        <v>233</v>
      </c>
      <c r="D4234" s="2" t="s">
        <v>38</v>
      </c>
      <c r="E4234" s="2">
        <v>2023</v>
      </c>
      <c r="F4234" s="2" t="s">
        <v>39</v>
      </c>
      <c r="G4234" s="2" t="s">
        <v>40</v>
      </c>
      <c r="H4234" s="2" t="s">
        <v>279</v>
      </c>
      <c r="I4234" s="2" t="s">
        <v>131</v>
      </c>
      <c r="J4234" s="2" t="s">
        <v>132</v>
      </c>
      <c r="K4234" s="3">
        <v>9204886.2200000007</v>
      </c>
      <c r="L4234" s="3">
        <v>4787856.41</v>
      </c>
      <c r="M4234" s="3">
        <f t="shared" si="462"/>
        <v>4417029.8100000005</v>
      </c>
      <c r="N4234" s="3">
        <v>1146244.8500000001</v>
      </c>
      <c r="O4234" s="3">
        <f t="shared" si="463"/>
        <v>3270784.9600000004</v>
      </c>
      <c r="P4234" s="3">
        <v>2588880.4</v>
      </c>
      <c r="Q4234" s="4">
        <f t="shared" si="464"/>
        <v>0.4798570785593046</v>
      </c>
      <c r="R4234" s="4">
        <f t="shared" si="465"/>
        <v>0.28125066819131195</v>
      </c>
      <c r="S4234" s="3">
        <v>9463645.1199999992</v>
      </c>
      <c r="T4234" s="3">
        <f t="shared" si="466"/>
        <v>-258758.89999999851</v>
      </c>
      <c r="U4234" s="4">
        <f t="shared" si="467"/>
        <v>-2.7342413702004766E-2</v>
      </c>
      <c r="V4234" s="2" t="s">
        <v>44</v>
      </c>
      <c r="W4234" s="2" t="s">
        <v>60</v>
      </c>
      <c r="X4234" s="2" t="s">
        <v>280</v>
      </c>
      <c r="Y4234" s="2">
        <v>0.79</v>
      </c>
      <c r="Z4234" s="2" t="s">
        <v>9461</v>
      </c>
      <c r="AA4234" s="2" t="s">
        <v>99</v>
      </c>
      <c r="AB4234" s="2" t="s">
        <v>110</v>
      </c>
      <c r="AC4234" s="2">
        <v>7.17</v>
      </c>
      <c r="AD4234" s="3">
        <v>0</v>
      </c>
      <c r="AE4234" s="5">
        <v>0</v>
      </c>
      <c r="AF4234" s="2">
        <v>0</v>
      </c>
      <c r="AG4234" s="3">
        <f t="shared" si="468"/>
        <v>0</v>
      </c>
      <c r="AH4234" s="2" t="s">
        <v>50</v>
      </c>
      <c r="AI4234" s="3">
        <v>0</v>
      </c>
    </row>
    <row r="4235" spans="1:35" x14ac:dyDescent="0.3">
      <c r="A4235" s="2" t="s">
        <v>9462</v>
      </c>
      <c r="B4235" s="2" t="s">
        <v>6697</v>
      </c>
      <c r="C4235" s="2" t="s">
        <v>341</v>
      </c>
      <c r="D4235" s="2" t="s">
        <v>54</v>
      </c>
      <c r="E4235" s="2">
        <v>2023</v>
      </c>
      <c r="F4235" s="2" t="s">
        <v>39</v>
      </c>
      <c r="G4235" s="2" t="s">
        <v>93</v>
      </c>
      <c r="H4235" s="2" t="s">
        <v>94</v>
      </c>
      <c r="I4235" s="2" t="s">
        <v>58</v>
      </c>
      <c r="J4235" s="2" t="s">
        <v>191</v>
      </c>
      <c r="K4235" s="3">
        <v>4038834.01</v>
      </c>
      <c r="L4235" s="3">
        <v>1935448.1</v>
      </c>
      <c r="M4235" s="3">
        <f t="shared" si="462"/>
        <v>2103385.9099999997</v>
      </c>
      <c r="N4235" s="3">
        <v>757855.56</v>
      </c>
      <c r="O4235" s="3">
        <f t="shared" si="463"/>
        <v>1345530.3499999996</v>
      </c>
      <c r="P4235" s="3">
        <v>985369.68</v>
      </c>
      <c r="Q4235" s="4">
        <f t="shared" si="464"/>
        <v>0.52079038276693124</v>
      </c>
      <c r="R4235" s="4">
        <f t="shared" si="465"/>
        <v>0.24397379975514272</v>
      </c>
      <c r="S4235" s="3">
        <v>3659290.84</v>
      </c>
      <c r="T4235" s="3">
        <f t="shared" si="466"/>
        <v>379543.16999999993</v>
      </c>
      <c r="U4235" s="4">
        <f t="shared" si="467"/>
        <v>0.10372041649468888</v>
      </c>
      <c r="V4235" s="2" t="s">
        <v>107</v>
      </c>
      <c r="W4235" s="2" t="s">
        <v>117</v>
      </c>
      <c r="X4235" s="2" t="s">
        <v>97</v>
      </c>
      <c r="Y4235" s="2">
        <v>1550</v>
      </c>
      <c r="Z4235" s="2" t="s">
        <v>4712</v>
      </c>
      <c r="AA4235" s="2" t="s">
        <v>148</v>
      </c>
      <c r="AB4235" s="2" t="s">
        <v>64</v>
      </c>
      <c r="AC4235" s="2">
        <v>1.95</v>
      </c>
      <c r="AD4235" s="3">
        <v>0</v>
      </c>
      <c r="AE4235" s="5">
        <v>0</v>
      </c>
      <c r="AF4235" s="2">
        <v>0</v>
      </c>
      <c r="AG4235" s="3">
        <f t="shared" si="468"/>
        <v>0</v>
      </c>
      <c r="AH4235" s="2" t="s">
        <v>50</v>
      </c>
      <c r="AI4235" s="3">
        <v>0</v>
      </c>
    </row>
    <row r="4236" spans="1:35" x14ac:dyDescent="0.3">
      <c r="A4236" s="2" t="s">
        <v>9463</v>
      </c>
      <c r="B4236" s="2" t="s">
        <v>3760</v>
      </c>
      <c r="C4236" s="2" t="s">
        <v>730</v>
      </c>
      <c r="D4236" s="2" t="s">
        <v>38</v>
      </c>
      <c r="E4236" s="2">
        <v>2020</v>
      </c>
      <c r="F4236" s="2" t="s">
        <v>39</v>
      </c>
      <c r="G4236" s="2" t="s">
        <v>40</v>
      </c>
      <c r="H4236" s="2" t="s">
        <v>83</v>
      </c>
      <c r="I4236" s="2" t="s">
        <v>131</v>
      </c>
      <c r="J4236" s="2" t="s">
        <v>491</v>
      </c>
      <c r="K4236" s="3">
        <v>5632304.0599999996</v>
      </c>
      <c r="L4236" s="3">
        <v>2705004.85</v>
      </c>
      <c r="M4236" s="3">
        <f t="shared" si="462"/>
        <v>2927299.2099999995</v>
      </c>
      <c r="N4236" s="3">
        <v>875325.33</v>
      </c>
      <c r="O4236" s="3">
        <f t="shared" si="463"/>
        <v>2051973.8799999994</v>
      </c>
      <c r="P4236" s="3">
        <v>1548125.92</v>
      </c>
      <c r="Q4236" s="4">
        <f t="shared" si="464"/>
        <v>0.51973387423973694</v>
      </c>
      <c r="R4236" s="4">
        <f t="shared" si="465"/>
        <v>0.27486547308314174</v>
      </c>
      <c r="S4236" s="3">
        <v>6745026.3099999996</v>
      </c>
      <c r="T4236" s="3">
        <f t="shared" si="466"/>
        <v>-1112722.25</v>
      </c>
      <c r="U4236" s="4">
        <f t="shared" si="467"/>
        <v>-0.16496929720649231</v>
      </c>
      <c r="V4236" s="2" t="s">
        <v>85</v>
      </c>
      <c r="W4236" s="2" t="s">
        <v>207</v>
      </c>
      <c r="X4236" s="2" t="s">
        <v>86</v>
      </c>
      <c r="Y4236" s="2">
        <v>0.92</v>
      </c>
      <c r="Z4236" s="2" t="s">
        <v>4122</v>
      </c>
      <c r="AA4236" s="2" t="s">
        <v>141</v>
      </c>
      <c r="AB4236" s="2" t="s">
        <v>110</v>
      </c>
      <c r="AC4236" s="2">
        <v>5.59</v>
      </c>
      <c r="AD4236" s="3">
        <v>0</v>
      </c>
      <c r="AE4236" s="5">
        <v>0</v>
      </c>
      <c r="AF4236" s="2">
        <v>0</v>
      </c>
      <c r="AG4236" s="3">
        <f t="shared" si="468"/>
        <v>0</v>
      </c>
      <c r="AH4236" s="2" t="s">
        <v>50</v>
      </c>
      <c r="AI4236" s="3">
        <v>0</v>
      </c>
    </row>
    <row r="4237" spans="1:35" x14ac:dyDescent="0.3">
      <c r="A4237" s="2" t="s">
        <v>9464</v>
      </c>
      <c r="B4237" s="2" t="s">
        <v>7637</v>
      </c>
      <c r="C4237" s="2" t="s">
        <v>452</v>
      </c>
      <c r="D4237" s="2" t="s">
        <v>38</v>
      </c>
      <c r="E4237" s="2">
        <v>2021</v>
      </c>
      <c r="F4237" s="2" t="s">
        <v>92</v>
      </c>
      <c r="G4237" s="2" t="s">
        <v>40</v>
      </c>
      <c r="H4237" s="2" t="s">
        <v>139</v>
      </c>
      <c r="I4237" s="2" t="s">
        <v>55</v>
      </c>
      <c r="J4237" s="2" t="s">
        <v>540</v>
      </c>
      <c r="K4237" s="3">
        <v>9072976.2799999993</v>
      </c>
      <c r="L4237" s="3">
        <v>3010074.85</v>
      </c>
      <c r="M4237" s="3">
        <f t="shared" si="462"/>
        <v>6062901.4299999997</v>
      </c>
      <c r="N4237" s="3">
        <v>1009750.18</v>
      </c>
      <c r="O4237" s="3">
        <f t="shared" si="463"/>
        <v>5053151.25</v>
      </c>
      <c r="P4237" s="3">
        <v>3917716.15</v>
      </c>
      <c r="Q4237" s="4">
        <f t="shared" si="464"/>
        <v>0.66823732840178884</v>
      </c>
      <c r="R4237" s="4">
        <f t="shared" si="465"/>
        <v>0.43180055023796449</v>
      </c>
      <c r="S4237" s="3">
        <v>8390054.1099999994</v>
      </c>
      <c r="T4237" s="3">
        <f t="shared" si="466"/>
        <v>682922.16999999993</v>
      </c>
      <c r="U4237" s="4">
        <f t="shared" si="467"/>
        <v>8.1396634759009906E-2</v>
      </c>
      <c r="V4237" s="2" t="s">
        <v>73</v>
      </c>
      <c r="W4237" s="2" t="s">
        <v>207</v>
      </c>
      <c r="X4237" s="2" t="s">
        <v>86</v>
      </c>
      <c r="Y4237" s="2">
        <v>0.92</v>
      </c>
      <c r="Z4237" s="2" t="s">
        <v>9465</v>
      </c>
      <c r="AA4237" s="2" t="s">
        <v>148</v>
      </c>
      <c r="AB4237" s="2" t="s">
        <v>110</v>
      </c>
      <c r="AC4237" s="2">
        <v>8.91</v>
      </c>
      <c r="AD4237" s="3">
        <v>0</v>
      </c>
      <c r="AE4237" s="5">
        <v>0</v>
      </c>
      <c r="AF4237" s="2">
        <v>0</v>
      </c>
      <c r="AG4237" s="3">
        <f t="shared" si="468"/>
        <v>0</v>
      </c>
      <c r="AH4237" s="2" t="s">
        <v>50</v>
      </c>
      <c r="AI4237" s="3">
        <v>0</v>
      </c>
    </row>
    <row r="4238" spans="1:35" x14ac:dyDescent="0.3">
      <c r="A4238" s="2" t="s">
        <v>9466</v>
      </c>
      <c r="B4238" s="2" t="s">
        <v>9467</v>
      </c>
      <c r="C4238" s="2" t="s">
        <v>261</v>
      </c>
      <c r="D4238" s="2" t="s">
        <v>54</v>
      </c>
      <c r="E4238" s="2">
        <v>2024</v>
      </c>
      <c r="F4238" s="2" t="s">
        <v>39</v>
      </c>
      <c r="G4238" s="2" t="s">
        <v>69</v>
      </c>
      <c r="H4238" s="2" t="s">
        <v>70</v>
      </c>
      <c r="I4238" s="2" t="s">
        <v>55</v>
      </c>
      <c r="J4238" s="2" t="s">
        <v>540</v>
      </c>
      <c r="K4238" s="3">
        <v>6700726.1900000004</v>
      </c>
      <c r="L4238" s="3">
        <v>3622609.89</v>
      </c>
      <c r="M4238" s="3">
        <f t="shared" si="462"/>
        <v>3078116.3000000003</v>
      </c>
      <c r="N4238" s="3">
        <v>597295.73</v>
      </c>
      <c r="O4238" s="3">
        <f t="shared" si="463"/>
        <v>2480820.5700000003</v>
      </c>
      <c r="P4238" s="3">
        <v>1872483.35</v>
      </c>
      <c r="Q4238" s="4">
        <f t="shared" si="464"/>
        <v>0.45937055368621177</v>
      </c>
      <c r="R4238" s="4">
        <f t="shared" si="465"/>
        <v>0.27944483879888249</v>
      </c>
      <c r="S4238" s="3">
        <v>6692316.3799999999</v>
      </c>
      <c r="T4238" s="3">
        <f t="shared" si="466"/>
        <v>8409.8100000005215</v>
      </c>
      <c r="U4238" s="4">
        <f t="shared" si="467"/>
        <v>1.2566366445455649E-3</v>
      </c>
      <c r="V4238" s="2" t="s">
        <v>133</v>
      </c>
      <c r="W4238" s="2" t="s">
        <v>207</v>
      </c>
      <c r="X4238" s="2" t="s">
        <v>74</v>
      </c>
      <c r="Y4238" s="2">
        <v>1.36</v>
      </c>
      <c r="Z4238" s="2" t="s">
        <v>2949</v>
      </c>
      <c r="AA4238" s="2" t="s">
        <v>141</v>
      </c>
      <c r="AB4238" s="2" t="s">
        <v>77</v>
      </c>
      <c r="AC4238" s="2">
        <v>4.33</v>
      </c>
      <c r="AD4238" s="3">
        <v>0</v>
      </c>
      <c r="AE4238" s="5">
        <v>0</v>
      </c>
      <c r="AF4238" s="2">
        <v>0</v>
      </c>
      <c r="AG4238" s="3">
        <f t="shared" si="468"/>
        <v>0</v>
      </c>
      <c r="AH4238" s="2" t="s">
        <v>50</v>
      </c>
      <c r="AI4238" s="3">
        <v>0</v>
      </c>
    </row>
    <row r="4239" spans="1:35" x14ac:dyDescent="0.3">
      <c r="A4239" s="2" t="s">
        <v>9468</v>
      </c>
      <c r="B4239" s="2" t="s">
        <v>4636</v>
      </c>
      <c r="C4239" s="2" t="s">
        <v>407</v>
      </c>
      <c r="D4239" s="2" t="s">
        <v>38</v>
      </c>
      <c r="E4239" s="2">
        <v>2020</v>
      </c>
      <c r="F4239" s="2" t="s">
        <v>82</v>
      </c>
      <c r="G4239" s="2" t="s">
        <v>40</v>
      </c>
      <c r="H4239" s="2" t="s">
        <v>83</v>
      </c>
      <c r="I4239" s="2" t="s">
        <v>55</v>
      </c>
      <c r="J4239" s="2" t="s">
        <v>540</v>
      </c>
      <c r="K4239" s="3">
        <v>3157270.65</v>
      </c>
      <c r="L4239" s="3">
        <v>1705586.49</v>
      </c>
      <c r="M4239" s="3">
        <f t="shared" si="462"/>
        <v>1451684.16</v>
      </c>
      <c r="N4239" s="3">
        <v>688787.1</v>
      </c>
      <c r="O4239" s="3">
        <f t="shared" si="463"/>
        <v>762897.05999999994</v>
      </c>
      <c r="P4239" s="3">
        <v>576625.87</v>
      </c>
      <c r="Q4239" s="4">
        <f t="shared" si="464"/>
        <v>0.45979085131646852</v>
      </c>
      <c r="R4239" s="4">
        <f t="shared" si="465"/>
        <v>0.18263428572396859</v>
      </c>
      <c r="S4239" s="3">
        <v>2980390.62</v>
      </c>
      <c r="T4239" s="3">
        <f t="shared" si="466"/>
        <v>176880.0299999998</v>
      </c>
      <c r="U4239" s="4">
        <f t="shared" si="467"/>
        <v>5.9347935405862938E-2</v>
      </c>
      <c r="V4239" s="2" t="s">
        <v>44</v>
      </c>
      <c r="W4239" s="2" t="s">
        <v>117</v>
      </c>
      <c r="X4239" s="2" t="s">
        <v>86</v>
      </c>
      <c r="Y4239" s="2">
        <v>0.92</v>
      </c>
      <c r="Z4239" s="2" t="s">
        <v>9469</v>
      </c>
      <c r="AA4239" s="2" t="s">
        <v>141</v>
      </c>
      <c r="AB4239" s="2" t="s">
        <v>242</v>
      </c>
      <c r="AC4239" s="2">
        <v>8.4700000000000006</v>
      </c>
      <c r="AD4239" s="3">
        <v>0</v>
      </c>
      <c r="AE4239" s="5">
        <v>0</v>
      </c>
      <c r="AF4239" s="2">
        <v>0</v>
      </c>
      <c r="AG4239" s="3">
        <f t="shared" si="468"/>
        <v>0</v>
      </c>
      <c r="AH4239" s="2" t="s">
        <v>50</v>
      </c>
      <c r="AI4239" s="3">
        <v>0</v>
      </c>
    </row>
    <row r="4240" spans="1:35" x14ac:dyDescent="0.3">
      <c r="A4240" s="2" t="s">
        <v>9470</v>
      </c>
      <c r="B4240" s="2" t="s">
        <v>1228</v>
      </c>
      <c r="C4240" s="2" t="s">
        <v>407</v>
      </c>
      <c r="D4240" s="2" t="s">
        <v>38</v>
      </c>
      <c r="E4240" s="2">
        <v>2020</v>
      </c>
      <c r="F4240" s="2" t="s">
        <v>68</v>
      </c>
      <c r="G4240" s="2" t="s">
        <v>69</v>
      </c>
      <c r="H4240" s="2" t="s">
        <v>70</v>
      </c>
      <c r="I4240" s="2" t="s">
        <v>39</v>
      </c>
      <c r="J4240" s="2" t="s">
        <v>566</v>
      </c>
      <c r="K4240" s="3">
        <v>7519682.7300000004</v>
      </c>
      <c r="L4240" s="3">
        <v>2536703.33</v>
      </c>
      <c r="M4240" s="3">
        <f t="shared" si="462"/>
        <v>4982979.4000000004</v>
      </c>
      <c r="N4240" s="3">
        <v>1075019.58</v>
      </c>
      <c r="O4240" s="3">
        <f t="shared" si="463"/>
        <v>3907959.8200000003</v>
      </c>
      <c r="P4240" s="3">
        <v>3077363.01</v>
      </c>
      <c r="Q4240" s="4">
        <f t="shared" si="464"/>
        <v>0.66265819701677764</v>
      </c>
      <c r="R4240" s="4">
        <f t="shared" si="465"/>
        <v>0.40924107046734398</v>
      </c>
      <c r="S4240" s="3">
        <v>8538433.7300000004</v>
      </c>
      <c r="T4240" s="3">
        <f t="shared" si="466"/>
        <v>-1018751</v>
      </c>
      <c r="U4240" s="4">
        <f t="shared" si="467"/>
        <v>-0.11931356876620039</v>
      </c>
      <c r="V4240" s="2" t="s">
        <v>73</v>
      </c>
      <c r="W4240" s="2" t="s">
        <v>125</v>
      </c>
      <c r="X4240" s="2" t="s">
        <v>74</v>
      </c>
      <c r="Y4240" s="2">
        <v>1.36</v>
      </c>
      <c r="Z4240" s="2" t="s">
        <v>3980</v>
      </c>
      <c r="AA4240" s="2" t="s">
        <v>224</v>
      </c>
      <c r="AB4240" s="2" t="s">
        <v>100</v>
      </c>
      <c r="AC4240" s="2">
        <v>1.53</v>
      </c>
      <c r="AD4240" s="3">
        <v>0</v>
      </c>
      <c r="AE4240" s="5">
        <v>0</v>
      </c>
      <c r="AF4240" s="2">
        <v>0</v>
      </c>
      <c r="AG4240" s="3">
        <f t="shared" si="468"/>
        <v>0</v>
      </c>
      <c r="AH4240" s="2" t="s">
        <v>50</v>
      </c>
      <c r="AI4240" s="3">
        <v>0</v>
      </c>
    </row>
    <row r="4241" spans="1:35" x14ac:dyDescent="0.3">
      <c r="A4241" s="2" t="s">
        <v>9471</v>
      </c>
      <c r="B4241" s="2" t="s">
        <v>8294</v>
      </c>
      <c r="C4241" s="2" t="s">
        <v>341</v>
      </c>
      <c r="D4241" s="2" t="s">
        <v>54</v>
      </c>
      <c r="E4241" s="2">
        <v>2023</v>
      </c>
      <c r="F4241" s="2" t="s">
        <v>105</v>
      </c>
      <c r="G4241" s="2" t="s">
        <v>56</v>
      </c>
      <c r="H4241" s="2" t="s">
        <v>123</v>
      </c>
      <c r="I4241" s="2" t="s">
        <v>39</v>
      </c>
      <c r="J4241" s="2" t="s">
        <v>566</v>
      </c>
      <c r="K4241" s="3">
        <v>1497629.61</v>
      </c>
      <c r="L4241" s="3">
        <v>865446.88</v>
      </c>
      <c r="M4241" s="3">
        <f t="shared" si="462"/>
        <v>632182.7300000001</v>
      </c>
      <c r="N4241" s="3">
        <v>324619.88</v>
      </c>
      <c r="O4241" s="3">
        <f t="shared" si="463"/>
        <v>307562.85000000009</v>
      </c>
      <c r="P4241" s="3">
        <v>224764.15</v>
      </c>
      <c r="Q4241" s="4">
        <f t="shared" si="464"/>
        <v>0.42212221618668455</v>
      </c>
      <c r="R4241" s="4">
        <f t="shared" si="465"/>
        <v>0.15007993197997732</v>
      </c>
      <c r="S4241" s="3">
        <v>1340755.78</v>
      </c>
      <c r="T4241" s="3">
        <f t="shared" si="466"/>
        <v>156873.83000000007</v>
      </c>
      <c r="U4241" s="4">
        <f t="shared" si="467"/>
        <v>0.11700403036860305</v>
      </c>
      <c r="V4241" s="2" t="s">
        <v>95</v>
      </c>
      <c r="W4241" s="2" t="s">
        <v>45</v>
      </c>
      <c r="X4241" s="2" t="s">
        <v>126</v>
      </c>
      <c r="Y4241" s="2">
        <v>1.34</v>
      </c>
      <c r="Z4241" s="2" t="s">
        <v>9472</v>
      </c>
      <c r="AA4241" s="2" t="s">
        <v>224</v>
      </c>
      <c r="AB4241" s="2" t="s">
        <v>182</v>
      </c>
      <c r="AC4241" s="2">
        <v>2.7</v>
      </c>
      <c r="AD4241" s="3">
        <v>0</v>
      </c>
      <c r="AE4241" s="5">
        <v>0</v>
      </c>
      <c r="AF4241" s="2">
        <v>0</v>
      </c>
      <c r="AG4241" s="3">
        <f t="shared" si="468"/>
        <v>0</v>
      </c>
      <c r="AH4241" s="2" t="s">
        <v>50</v>
      </c>
      <c r="AI4241" s="3">
        <v>0</v>
      </c>
    </row>
    <row r="4242" spans="1:35" x14ac:dyDescent="0.3">
      <c r="A4242" s="2" t="s">
        <v>9473</v>
      </c>
      <c r="B4242" s="2" t="s">
        <v>6525</v>
      </c>
      <c r="C4242" s="2" t="s">
        <v>261</v>
      </c>
      <c r="D4242" s="2" t="s">
        <v>54</v>
      </c>
      <c r="E4242" s="2">
        <v>2024</v>
      </c>
      <c r="F4242" s="2" t="s">
        <v>82</v>
      </c>
      <c r="G4242" s="2" t="s">
        <v>114</v>
      </c>
      <c r="H4242" s="2" t="s">
        <v>190</v>
      </c>
      <c r="I4242" s="2" t="s">
        <v>55</v>
      </c>
      <c r="J4242" s="2" t="s">
        <v>540</v>
      </c>
      <c r="K4242" s="3">
        <v>1002575.57</v>
      </c>
      <c r="L4242" s="3">
        <v>411071.02</v>
      </c>
      <c r="M4242" s="3">
        <f t="shared" si="462"/>
        <v>591504.54999999993</v>
      </c>
      <c r="N4242" s="3">
        <v>181628.63</v>
      </c>
      <c r="O4242" s="3">
        <f t="shared" si="463"/>
        <v>409875.91999999993</v>
      </c>
      <c r="P4242" s="3">
        <v>317567.76</v>
      </c>
      <c r="Q4242" s="4">
        <f t="shared" si="464"/>
        <v>0.58998500232755513</v>
      </c>
      <c r="R4242" s="4">
        <f t="shared" si="465"/>
        <v>0.31675194319765843</v>
      </c>
      <c r="S4242" s="3">
        <v>916975.59</v>
      </c>
      <c r="T4242" s="3">
        <f t="shared" si="466"/>
        <v>85599.979999999981</v>
      </c>
      <c r="U4242" s="4">
        <f t="shared" si="467"/>
        <v>9.3350336621283433E-2</v>
      </c>
      <c r="V4242" s="2" t="s">
        <v>44</v>
      </c>
      <c r="W4242" s="2" t="s">
        <v>96</v>
      </c>
      <c r="X4242" s="2" t="s">
        <v>192</v>
      </c>
      <c r="Y4242" s="2">
        <v>3.64</v>
      </c>
      <c r="Z4242" s="2" t="s">
        <v>9474</v>
      </c>
      <c r="AA4242" s="2" t="s">
        <v>76</v>
      </c>
      <c r="AB4242" s="2" t="s">
        <v>64</v>
      </c>
      <c r="AC4242" s="2">
        <v>8.35</v>
      </c>
      <c r="AD4242" s="3">
        <v>0</v>
      </c>
      <c r="AE4242" s="5">
        <v>0</v>
      </c>
      <c r="AF4242" s="2">
        <v>0</v>
      </c>
      <c r="AG4242" s="3">
        <f t="shared" si="468"/>
        <v>0</v>
      </c>
      <c r="AH4242" s="2" t="s">
        <v>50</v>
      </c>
      <c r="AI4242" s="3">
        <v>0</v>
      </c>
    </row>
    <row r="4243" spans="1:35" x14ac:dyDescent="0.3">
      <c r="A4243" s="2" t="s">
        <v>9475</v>
      </c>
      <c r="B4243" s="2" t="s">
        <v>1482</v>
      </c>
      <c r="C4243" s="2" t="s">
        <v>536</v>
      </c>
      <c r="D4243" s="2" t="s">
        <v>81</v>
      </c>
      <c r="E4243" s="2">
        <v>2024</v>
      </c>
      <c r="F4243" s="2" t="s">
        <v>39</v>
      </c>
      <c r="G4243" s="2" t="s">
        <v>69</v>
      </c>
      <c r="H4243" s="2" t="s">
        <v>165</v>
      </c>
      <c r="I4243" s="2" t="s">
        <v>42</v>
      </c>
      <c r="J4243" s="2" t="s">
        <v>422</v>
      </c>
      <c r="K4243" s="3">
        <v>740773.69</v>
      </c>
      <c r="L4243" s="3">
        <v>269788.74</v>
      </c>
      <c r="M4243" s="3">
        <f t="shared" si="462"/>
        <v>470984.94999999995</v>
      </c>
      <c r="N4243" s="3">
        <v>80401.929999999993</v>
      </c>
      <c r="O4243" s="3">
        <f t="shared" si="463"/>
        <v>390583.01999999996</v>
      </c>
      <c r="P4243" s="3">
        <v>285268.90000000002</v>
      </c>
      <c r="Q4243" s="4">
        <f t="shared" si="464"/>
        <v>0.63580140109997696</v>
      </c>
      <c r="R4243" s="4">
        <f t="shared" si="465"/>
        <v>0.38509588535737554</v>
      </c>
      <c r="S4243" s="3">
        <v>689177.98</v>
      </c>
      <c r="T4243" s="3">
        <f t="shared" si="466"/>
        <v>51595.709999999963</v>
      </c>
      <c r="U4243" s="4">
        <f t="shared" si="467"/>
        <v>7.4865581166711048E-2</v>
      </c>
      <c r="V4243" s="2" t="s">
        <v>85</v>
      </c>
      <c r="W4243" s="2" t="s">
        <v>125</v>
      </c>
      <c r="X4243" s="2" t="s">
        <v>167</v>
      </c>
      <c r="Y4243" s="2">
        <v>17.2</v>
      </c>
      <c r="Z4243" s="2" t="s">
        <v>9476</v>
      </c>
      <c r="AA4243" s="2" t="s">
        <v>224</v>
      </c>
      <c r="AB4243" s="2" t="s">
        <v>100</v>
      </c>
      <c r="AC4243" s="2">
        <v>1.71</v>
      </c>
      <c r="AD4243" s="3">
        <v>0</v>
      </c>
      <c r="AE4243" s="5">
        <v>0</v>
      </c>
      <c r="AF4243" s="2">
        <v>0</v>
      </c>
      <c r="AG4243" s="3">
        <f t="shared" si="468"/>
        <v>0</v>
      </c>
      <c r="AH4243" s="2" t="s">
        <v>230</v>
      </c>
      <c r="AI4243" s="3">
        <v>0</v>
      </c>
    </row>
    <row r="4244" spans="1:35" x14ac:dyDescent="0.3">
      <c r="A4244" s="2" t="s">
        <v>9477</v>
      </c>
      <c r="B4244" s="2" t="s">
        <v>5456</v>
      </c>
      <c r="C4244" s="2" t="s">
        <v>201</v>
      </c>
      <c r="D4244" s="2" t="s">
        <v>54</v>
      </c>
      <c r="E4244" s="2">
        <v>2020</v>
      </c>
      <c r="F4244" s="2" t="s">
        <v>39</v>
      </c>
      <c r="G4244" s="2" t="s">
        <v>56</v>
      </c>
      <c r="H4244" s="2" t="s">
        <v>153</v>
      </c>
      <c r="I4244" s="2" t="s">
        <v>71</v>
      </c>
      <c r="J4244" s="2" t="s">
        <v>72</v>
      </c>
      <c r="K4244" s="3">
        <v>3521710.27</v>
      </c>
      <c r="L4244" s="3">
        <v>1319587.6100000001</v>
      </c>
      <c r="M4244" s="3">
        <f t="shared" si="462"/>
        <v>2202122.66</v>
      </c>
      <c r="N4244" s="3">
        <v>497200.11</v>
      </c>
      <c r="O4244" s="3">
        <f t="shared" si="463"/>
        <v>1704922.5500000003</v>
      </c>
      <c r="P4244" s="3">
        <v>1214042.7</v>
      </c>
      <c r="Q4244" s="4">
        <f t="shared" si="464"/>
        <v>0.62529921293042656</v>
      </c>
      <c r="R4244" s="4">
        <f t="shared" si="465"/>
        <v>0.34473099912333216</v>
      </c>
      <c r="S4244" s="3">
        <v>3659939.34</v>
      </c>
      <c r="T4244" s="3">
        <f t="shared" si="466"/>
        <v>-138229.06999999983</v>
      </c>
      <c r="U4244" s="4">
        <f t="shared" si="467"/>
        <v>-3.7768131424822972E-2</v>
      </c>
      <c r="V4244" s="2" t="s">
        <v>107</v>
      </c>
      <c r="W4244" s="2" t="s">
        <v>45</v>
      </c>
      <c r="X4244" s="2" t="s">
        <v>155</v>
      </c>
      <c r="Y4244" s="2">
        <v>7.24</v>
      </c>
      <c r="Z4244" s="2" t="s">
        <v>9451</v>
      </c>
      <c r="AA4244" s="2" t="s">
        <v>76</v>
      </c>
      <c r="AB4244" s="2" t="s">
        <v>77</v>
      </c>
      <c r="AC4244" s="2">
        <v>3.2</v>
      </c>
      <c r="AD4244" s="3">
        <v>0</v>
      </c>
      <c r="AE4244" s="5">
        <v>0</v>
      </c>
      <c r="AF4244" s="2">
        <v>0</v>
      </c>
      <c r="AG4244" s="3">
        <f t="shared" si="468"/>
        <v>0</v>
      </c>
      <c r="AH4244" s="2" t="s">
        <v>50</v>
      </c>
      <c r="AI4244" s="3">
        <v>0</v>
      </c>
    </row>
    <row r="4245" spans="1:35" x14ac:dyDescent="0.3">
      <c r="A4245" s="2" t="s">
        <v>9478</v>
      </c>
      <c r="B4245" s="2" t="s">
        <v>2225</v>
      </c>
      <c r="C4245" s="2" t="s">
        <v>227</v>
      </c>
      <c r="D4245" s="2" t="s">
        <v>104</v>
      </c>
      <c r="E4245" s="2">
        <v>2023</v>
      </c>
      <c r="F4245" s="2" t="s">
        <v>105</v>
      </c>
      <c r="G4245" s="2" t="s">
        <v>93</v>
      </c>
      <c r="H4245" s="2" t="s">
        <v>159</v>
      </c>
      <c r="I4245" s="2" t="s">
        <v>58</v>
      </c>
      <c r="J4245" s="2" t="s">
        <v>240</v>
      </c>
      <c r="K4245" s="3">
        <v>5935236.6799999997</v>
      </c>
      <c r="L4245" s="3">
        <v>2525901.0099999998</v>
      </c>
      <c r="M4245" s="3">
        <f t="shared" si="462"/>
        <v>3409335.67</v>
      </c>
      <c r="N4245" s="3">
        <v>823874.22</v>
      </c>
      <c r="O4245" s="3">
        <f t="shared" si="463"/>
        <v>2585461.4500000002</v>
      </c>
      <c r="P4245" s="3">
        <v>1819493.11</v>
      </c>
      <c r="Q4245" s="4">
        <f t="shared" si="464"/>
        <v>0.57442286699171696</v>
      </c>
      <c r="R4245" s="4">
        <f t="shared" si="465"/>
        <v>0.30655780183647202</v>
      </c>
      <c r="S4245" s="3">
        <v>6931377.4299999997</v>
      </c>
      <c r="T4245" s="3">
        <f t="shared" si="466"/>
        <v>-996140.75</v>
      </c>
      <c r="U4245" s="4">
        <f t="shared" si="467"/>
        <v>-0.14371468875559415</v>
      </c>
      <c r="V4245" s="2" t="s">
        <v>73</v>
      </c>
      <c r="W4245" s="2" t="s">
        <v>207</v>
      </c>
      <c r="X4245" s="2" t="s">
        <v>160</v>
      </c>
      <c r="Y4245" s="2">
        <v>129.5</v>
      </c>
      <c r="Z4245" s="2" t="s">
        <v>9479</v>
      </c>
      <c r="AA4245" s="2" t="s">
        <v>224</v>
      </c>
      <c r="AB4245" s="2" t="s">
        <v>142</v>
      </c>
      <c r="AC4245" s="2">
        <v>1.33</v>
      </c>
      <c r="AD4245" s="3">
        <v>0</v>
      </c>
      <c r="AE4245" s="5">
        <v>0</v>
      </c>
      <c r="AF4245" s="2">
        <v>0</v>
      </c>
      <c r="AG4245" s="3">
        <f t="shared" si="468"/>
        <v>0</v>
      </c>
      <c r="AH4245" s="2" t="s">
        <v>50</v>
      </c>
      <c r="AI4245" s="3">
        <v>0</v>
      </c>
    </row>
    <row r="4246" spans="1:35" x14ac:dyDescent="0.3">
      <c r="A4246" s="2" t="s">
        <v>9480</v>
      </c>
      <c r="B4246" s="2" t="s">
        <v>5364</v>
      </c>
      <c r="C4246" s="2" t="s">
        <v>474</v>
      </c>
      <c r="D4246" s="2" t="s">
        <v>81</v>
      </c>
      <c r="E4246" s="2">
        <v>2024</v>
      </c>
      <c r="F4246" s="2" t="s">
        <v>105</v>
      </c>
      <c r="G4246" s="2" t="s">
        <v>93</v>
      </c>
      <c r="H4246" s="2" t="s">
        <v>94</v>
      </c>
      <c r="I4246" s="2" t="s">
        <v>178</v>
      </c>
      <c r="J4246" s="2" t="s">
        <v>288</v>
      </c>
      <c r="K4246" s="3">
        <v>6263511.1299999999</v>
      </c>
      <c r="L4246" s="3">
        <v>2161358.42</v>
      </c>
      <c r="M4246" s="3">
        <f t="shared" si="462"/>
        <v>4102152.71</v>
      </c>
      <c r="N4246" s="3">
        <v>671367.37</v>
      </c>
      <c r="O4246" s="3">
        <f t="shared" si="463"/>
        <v>3430785.34</v>
      </c>
      <c r="P4246" s="3">
        <v>2415394.6</v>
      </c>
      <c r="Q4246" s="4">
        <f t="shared" si="464"/>
        <v>0.65492862148071251</v>
      </c>
      <c r="R4246" s="4">
        <f t="shared" si="465"/>
        <v>0.38562948957352616</v>
      </c>
      <c r="S4246" s="3">
        <v>5614595.7000000002</v>
      </c>
      <c r="T4246" s="3">
        <f t="shared" si="466"/>
        <v>648915.4299999997</v>
      </c>
      <c r="U4246" s="4">
        <f t="shared" si="467"/>
        <v>0.11557651960585509</v>
      </c>
      <c r="V4246" s="2" t="s">
        <v>95</v>
      </c>
      <c r="W4246" s="2" t="s">
        <v>60</v>
      </c>
      <c r="X4246" s="2" t="s">
        <v>97</v>
      </c>
      <c r="Y4246" s="2">
        <v>1550</v>
      </c>
      <c r="Z4246" s="2" t="s">
        <v>9481</v>
      </c>
      <c r="AA4246" s="2" t="s">
        <v>63</v>
      </c>
      <c r="AB4246" s="2" t="s">
        <v>306</v>
      </c>
      <c r="AC4246" s="2">
        <v>5.21</v>
      </c>
      <c r="AD4246" s="3">
        <v>211983.33</v>
      </c>
      <c r="AE4246" s="5">
        <v>18.489999999999998</v>
      </c>
      <c r="AF4246" s="2">
        <v>180</v>
      </c>
      <c r="AG4246" s="3">
        <f t="shared" si="468"/>
        <v>3488.8191609894561</v>
      </c>
      <c r="AH4246" s="2" t="s">
        <v>230</v>
      </c>
      <c r="AI4246" s="3">
        <v>180211.79</v>
      </c>
    </row>
    <row r="4247" spans="1:35" x14ac:dyDescent="0.3">
      <c r="A4247" s="2" t="s">
        <v>9482</v>
      </c>
      <c r="B4247" s="2" t="s">
        <v>2028</v>
      </c>
      <c r="C4247" s="2" t="s">
        <v>152</v>
      </c>
      <c r="D4247" s="2" t="s">
        <v>38</v>
      </c>
      <c r="E4247" s="2">
        <v>2022</v>
      </c>
      <c r="F4247" s="2" t="s">
        <v>58</v>
      </c>
      <c r="G4247" s="2" t="s">
        <v>69</v>
      </c>
      <c r="H4247" s="2" t="s">
        <v>272</v>
      </c>
      <c r="I4247" s="2" t="s">
        <v>42</v>
      </c>
      <c r="J4247" s="2" t="s">
        <v>166</v>
      </c>
      <c r="K4247" s="3">
        <v>3283230.01</v>
      </c>
      <c r="L4247" s="3">
        <v>1177089.1399999999</v>
      </c>
      <c r="M4247" s="3">
        <f t="shared" si="462"/>
        <v>2106140.87</v>
      </c>
      <c r="N4247" s="3">
        <v>518969.66</v>
      </c>
      <c r="O4247" s="3">
        <f t="shared" si="463"/>
        <v>1587171.2100000002</v>
      </c>
      <c r="P4247" s="3">
        <v>1198899.5900000001</v>
      </c>
      <c r="Q4247" s="4">
        <f t="shared" si="464"/>
        <v>0.64148441126121414</v>
      </c>
      <c r="R4247" s="4">
        <f t="shared" si="465"/>
        <v>0.36515857443688515</v>
      </c>
      <c r="S4247" s="3">
        <v>3816295.85</v>
      </c>
      <c r="T4247" s="3">
        <f t="shared" si="466"/>
        <v>-533065.84000000032</v>
      </c>
      <c r="U4247" s="4">
        <f t="shared" si="467"/>
        <v>-0.13968147673875975</v>
      </c>
      <c r="V4247" s="2" t="s">
        <v>73</v>
      </c>
      <c r="W4247" s="2" t="s">
        <v>134</v>
      </c>
      <c r="X4247" s="2" t="s">
        <v>274</v>
      </c>
      <c r="Y4247" s="2">
        <v>1</v>
      </c>
      <c r="Z4247" s="2" t="s">
        <v>5776</v>
      </c>
      <c r="AA4247" s="2" t="s">
        <v>224</v>
      </c>
      <c r="AB4247" s="2" t="s">
        <v>242</v>
      </c>
      <c r="AC4247" s="2">
        <v>4.3</v>
      </c>
      <c r="AD4247" s="3">
        <v>0</v>
      </c>
      <c r="AE4247" s="5">
        <v>0</v>
      </c>
      <c r="AF4247" s="2">
        <v>0</v>
      </c>
      <c r="AG4247" s="3">
        <f t="shared" si="468"/>
        <v>0</v>
      </c>
      <c r="AH4247" s="2" t="s">
        <v>50</v>
      </c>
      <c r="AI4247" s="3">
        <v>0</v>
      </c>
    </row>
    <row r="4248" spans="1:35" x14ac:dyDescent="0.3">
      <c r="A4248" s="2" t="s">
        <v>9483</v>
      </c>
      <c r="B4248" s="2" t="s">
        <v>4156</v>
      </c>
      <c r="C4248" s="2" t="s">
        <v>91</v>
      </c>
      <c r="D4248" s="2" t="s">
        <v>38</v>
      </c>
      <c r="E4248" s="2">
        <v>2022</v>
      </c>
      <c r="F4248" s="2" t="s">
        <v>92</v>
      </c>
      <c r="G4248" s="2" t="s">
        <v>69</v>
      </c>
      <c r="H4248" s="2" t="s">
        <v>272</v>
      </c>
      <c r="I4248" s="2" t="s">
        <v>58</v>
      </c>
      <c r="J4248" s="2" t="s">
        <v>59</v>
      </c>
      <c r="K4248" s="3">
        <v>3383391.59</v>
      </c>
      <c r="L4248" s="3">
        <v>1551256.78</v>
      </c>
      <c r="M4248" s="3">
        <f t="shared" si="462"/>
        <v>1832134.8099999998</v>
      </c>
      <c r="N4248" s="3">
        <v>530057.15</v>
      </c>
      <c r="O4248" s="3">
        <f t="shared" si="463"/>
        <v>1302077.6599999997</v>
      </c>
      <c r="P4248" s="3">
        <v>954019.16</v>
      </c>
      <c r="Q4248" s="4">
        <f t="shared" si="464"/>
        <v>0.54150835375221817</v>
      </c>
      <c r="R4248" s="4">
        <f t="shared" si="465"/>
        <v>0.28197125122014033</v>
      </c>
      <c r="S4248" s="3">
        <v>3037480.35</v>
      </c>
      <c r="T4248" s="3">
        <f t="shared" si="466"/>
        <v>345911.23999999976</v>
      </c>
      <c r="U4248" s="4">
        <f t="shared" si="467"/>
        <v>0.11388098033292618</v>
      </c>
      <c r="V4248" s="2" t="s">
        <v>85</v>
      </c>
      <c r="W4248" s="2" t="s">
        <v>134</v>
      </c>
      <c r="X4248" s="2" t="s">
        <v>274</v>
      </c>
      <c r="Y4248" s="2">
        <v>1</v>
      </c>
      <c r="Z4248" s="2" t="s">
        <v>9484</v>
      </c>
      <c r="AA4248" s="2" t="s">
        <v>224</v>
      </c>
      <c r="AB4248" s="2" t="s">
        <v>100</v>
      </c>
      <c r="AC4248" s="2">
        <v>6.23</v>
      </c>
      <c r="AD4248" s="3">
        <v>0</v>
      </c>
      <c r="AE4248" s="5">
        <v>0</v>
      </c>
      <c r="AF4248" s="2">
        <v>0</v>
      </c>
      <c r="AG4248" s="3">
        <f t="shared" si="468"/>
        <v>0</v>
      </c>
      <c r="AH4248" s="2" t="s">
        <v>50</v>
      </c>
      <c r="AI4248" s="3">
        <v>0</v>
      </c>
    </row>
    <row r="4249" spans="1:35" x14ac:dyDescent="0.3">
      <c r="A4249" s="2" t="s">
        <v>9485</v>
      </c>
      <c r="B4249" s="2" t="s">
        <v>2761</v>
      </c>
      <c r="C4249" s="2" t="s">
        <v>435</v>
      </c>
      <c r="D4249" s="2" t="s">
        <v>81</v>
      </c>
      <c r="E4249" s="2">
        <v>2021</v>
      </c>
      <c r="F4249" s="2" t="s">
        <v>68</v>
      </c>
      <c r="G4249" s="2" t="s">
        <v>93</v>
      </c>
      <c r="H4249" s="2" t="s">
        <v>159</v>
      </c>
      <c r="I4249" s="2" t="s">
        <v>42</v>
      </c>
      <c r="J4249" s="2" t="s">
        <v>422</v>
      </c>
      <c r="K4249" s="3">
        <v>333323.93</v>
      </c>
      <c r="L4249" s="3">
        <v>177577.81</v>
      </c>
      <c r="M4249" s="3">
        <f t="shared" si="462"/>
        <v>155746.12</v>
      </c>
      <c r="N4249" s="3">
        <v>28224.01</v>
      </c>
      <c r="O4249" s="3">
        <f t="shared" si="463"/>
        <v>127522.11</v>
      </c>
      <c r="P4249" s="3">
        <v>100584.97</v>
      </c>
      <c r="Q4249" s="4">
        <f t="shared" si="464"/>
        <v>0.46725154116597628</v>
      </c>
      <c r="R4249" s="4">
        <f t="shared" si="465"/>
        <v>0.3017634227461557</v>
      </c>
      <c r="S4249" s="3">
        <v>361890.06</v>
      </c>
      <c r="T4249" s="3">
        <f t="shared" si="466"/>
        <v>-28566.130000000005</v>
      </c>
      <c r="U4249" s="4">
        <f t="shared" si="467"/>
        <v>-7.8935934300046834E-2</v>
      </c>
      <c r="V4249" s="2" t="s">
        <v>133</v>
      </c>
      <c r="W4249" s="2" t="s">
        <v>60</v>
      </c>
      <c r="X4249" s="2" t="s">
        <v>160</v>
      </c>
      <c r="Y4249" s="2">
        <v>129.5</v>
      </c>
      <c r="Z4249" s="2" t="s">
        <v>6184</v>
      </c>
      <c r="AA4249" s="2" t="s">
        <v>63</v>
      </c>
      <c r="AB4249" s="2" t="s">
        <v>209</v>
      </c>
      <c r="AC4249" s="2">
        <v>3.94</v>
      </c>
      <c r="AD4249" s="3">
        <v>0</v>
      </c>
      <c r="AE4249" s="5">
        <v>0</v>
      </c>
      <c r="AF4249" s="2">
        <v>0</v>
      </c>
      <c r="AG4249" s="3">
        <f t="shared" si="468"/>
        <v>0</v>
      </c>
      <c r="AH4249" s="2" t="s">
        <v>50</v>
      </c>
      <c r="AI4249" s="3">
        <v>0</v>
      </c>
    </row>
    <row r="4250" spans="1:35" x14ac:dyDescent="0.3">
      <c r="A4250" s="2" t="s">
        <v>9486</v>
      </c>
      <c r="B4250" s="2" t="s">
        <v>1762</v>
      </c>
      <c r="C4250" s="2" t="s">
        <v>932</v>
      </c>
      <c r="D4250" s="2" t="s">
        <v>81</v>
      </c>
      <c r="E4250" s="2">
        <v>2020</v>
      </c>
      <c r="F4250" s="2" t="s">
        <v>55</v>
      </c>
      <c r="G4250" s="2" t="s">
        <v>56</v>
      </c>
      <c r="H4250" s="2" t="s">
        <v>262</v>
      </c>
      <c r="I4250" s="2" t="s">
        <v>58</v>
      </c>
      <c r="J4250" s="2" t="s">
        <v>240</v>
      </c>
      <c r="K4250" s="3">
        <v>2738024.74</v>
      </c>
      <c r="L4250" s="3">
        <v>859422.21</v>
      </c>
      <c r="M4250" s="3">
        <f t="shared" si="462"/>
        <v>1878602.5300000003</v>
      </c>
      <c r="N4250" s="3">
        <v>565755.43999999994</v>
      </c>
      <c r="O4250" s="3">
        <f t="shared" si="463"/>
        <v>1312847.0900000003</v>
      </c>
      <c r="P4250" s="3">
        <v>946910.7</v>
      </c>
      <c r="Q4250" s="4">
        <f t="shared" si="464"/>
        <v>0.68611598082199943</v>
      </c>
      <c r="R4250" s="4">
        <f t="shared" si="465"/>
        <v>0.34583715996664072</v>
      </c>
      <c r="S4250" s="3">
        <v>3096054.46</v>
      </c>
      <c r="T4250" s="3">
        <f t="shared" si="466"/>
        <v>-358029.71999999974</v>
      </c>
      <c r="U4250" s="4">
        <f t="shared" si="467"/>
        <v>-0.11564064024894438</v>
      </c>
      <c r="V4250" s="2" t="s">
        <v>44</v>
      </c>
      <c r="W4250" s="2" t="s">
        <v>60</v>
      </c>
      <c r="X4250" s="2" t="s">
        <v>264</v>
      </c>
      <c r="Y4250" s="2">
        <v>83.5</v>
      </c>
      <c r="Z4250" s="2" t="s">
        <v>9487</v>
      </c>
      <c r="AA4250" s="2" t="s">
        <v>63</v>
      </c>
      <c r="AB4250" s="2" t="s">
        <v>142</v>
      </c>
      <c r="AC4250" s="2">
        <v>5.73</v>
      </c>
      <c r="AD4250" s="3">
        <v>0</v>
      </c>
      <c r="AE4250" s="5">
        <v>0</v>
      </c>
      <c r="AF4250" s="2">
        <v>0</v>
      </c>
      <c r="AG4250" s="3">
        <f t="shared" si="468"/>
        <v>0</v>
      </c>
      <c r="AH4250" s="2" t="s">
        <v>50</v>
      </c>
      <c r="AI4250" s="3">
        <v>0</v>
      </c>
    </row>
    <row r="4251" spans="1:35" x14ac:dyDescent="0.3">
      <c r="A4251" s="2" t="s">
        <v>9488</v>
      </c>
      <c r="B4251" s="2" t="s">
        <v>7165</v>
      </c>
      <c r="C4251" s="2" t="s">
        <v>103</v>
      </c>
      <c r="D4251" s="2" t="s">
        <v>104</v>
      </c>
      <c r="E4251" s="2">
        <v>2020</v>
      </c>
      <c r="F4251" s="2" t="s">
        <v>82</v>
      </c>
      <c r="G4251" s="2" t="s">
        <v>56</v>
      </c>
      <c r="H4251" s="2" t="s">
        <v>262</v>
      </c>
      <c r="I4251" s="2" t="s">
        <v>42</v>
      </c>
      <c r="J4251" s="2" t="s">
        <v>146</v>
      </c>
      <c r="K4251" s="3">
        <v>1394741.27</v>
      </c>
      <c r="L4251" s="3">
        <v>427606.2</v>
      </c>
      <c r="M4251" s="3">
        <f t="shared" si="462"/>
        <v>967135.07000000007</v>
      </c>
      <c r="N4251" s="3">
        <v>306278.96999999997</v>
      </c>
      <c r="O4251" s="3">
        <f t="shared" si="463"/>
        <v>660856.10000000009</v>
      </c>
      <c r="P4251" s="3">
        <v>508111.59</v>
      </c>
      <c r="Q4251" s="4">
        <f t="shared" si="464"/>
        <v>0.69341539596085811</v>
      </c>
      <c r="R4251" s="4">
        <f t="shared" si="465"/>
        <v>0.36430526645275224</v>
      </c>
      <c r="S4251" s="3">
        <v>1535513.24</v>
      </c>
      <c r="T4251" s="3">
        <f t="shared" si="466"/>
        <v>-140771.96999999997</v>
      </c>
      <c r="U4251" s="4">
        <f t="shared" si="467"/>
        <v>-9.1677470654697821E-2</v>
      </c>
      <c r="V4251" s="2" t="s">
        <v>44</v>
      </c>
      <c r="W4251" s="2" t="s">
        <v>117</v>
      </c>
      <c r="X4251" s="2" t="s">
        <v>264</v>
      </c>
      <c r="Y4251" s="2">
        <v>83.5</v>
      </c>
      <c r="Z4251" s="2" t="s">
        <v>3788</v>
      </c>
      <c r="AA4251" s="2" t="s">
        <v>224</v>
      </c>
      <c r="AB4251" s="2" t="s">
        <v>182</v>
      </c>
      <c r="AC4251" s="2">
        <v>3.62</v>
      </c>
      <c r="AD4251" s="3">
        <v>0</v>
      </c>
      <c r="AE4251" s="5">
        <v>0</v>
      </c>
      <c r="AF4251" s="2">
        <v>0</v>
      </c>
      <c r="AG4251" s="3">
        <f t="shared" si="468"/>
        <v>0</v>
      </c>
      <c r="AH4251" s="2" t="s">
        <v>50</v>
      </c>
      <c r="AI4251" s="3">
        <v>0</v>
      </c>
    </row>
    <row r="4252" spans="1:35" x14ac:dyDescent="0.3">
      <c r="A4252" s="2" t="s">
        <v>9489</v>
      </c>
      <c r="B4252" s="2" t="s">
        <v>2011</v>
      </c>
      <c r="C4252" s="2" t="s">
        <v>80</v>
      </c>
      <c r="D4252" s="2" t="s">
        <v>81</v>
      </c>
      <c r="E4252" s="2">
        <v>2020</v>
      </c>
      <c r="F4252" s="2" t="s">
        <v>105</v>
      </c>
      <c r="G4252" s="2" t="s">
        <v>114</v>
      </c>
      <c r="H4252" s="2" t="s">
        <v>115</v>
      </c>
      <c r="I4252" s="2" t="s">
        <v>178</v>
      </c>
      <c r="J4252" s="2" t="s">
        <v>197</v>
      </c>
      <c r="K4252" s="3">
        <v>5538608.0499999998</v>
      </c>
      <c r="L4252" s="3">
        <v>2796642.03</v>
      </c>
      <c r="M4252" s="3">
        <f t="shared" si="462"/>
        <v>2741966.02</v>
      </c>
      <c r="N4252" s="3">
        <v>530979.63</v>
      </c>
      <c r="O4252" s="3">
        <f t="shared" si="463"/>
        <v>2210986.39</v>
      </c>
      <c r="P4252" s="3">
        <v>1628978.6</v>
      </c>
      <c r="Q4252" s="4">
        <f t="shared" si="464"/>
        <v>0.49506410189108796</v>
      </c>
      <c r="R4252" s="4">
        <f t="shared" si="465"/>
        <v>0.29411335579162351</v>
      </c>
      <c r="S4252" s="3">
        <v>4840579.3099999996</v>
      </c>
      <c r="T4252" s="3">
        <f t="shared" si="466"/>
        <v>698028.74000000022</v>
      </c>
      <c r="U4252" s="4">
        <f t="shared" si="467"/>
        <v>0.14420355401634774</v>
      </c>
      <c r="V4252" s="2" t="s">
        <v>73</v>
      </c>
      <c r="W4252" s="2" t="s">
        <v>125</v>
      </c>
      <c r="X4252" s="2" t="s">
        <v>118</v>
      </c>
      <c r="Y4252" s="2">
        <v>3.75</v>
      </c>
      <c r="Z4252" s="2" t="s">
        <v>9490</v>
      </c>
      <c r="AA4252" s="2" t="s">
        <v>99</v>
      </c>
      <c r="AB4252" s="2" t="s">
        <v>110</v>
      </c>
      <c r="AC4252" s="2">
        <v>1.77</v>
      </c>
      <c r="AD4252" s="3">
        <v>2701952.59</v>
      </c>
      <c r="AE4252" s="5">
        <v>11.24</v>
      </c>
      <c r="AF4252" s="2">
        <v>36</v>
      </c>
      <c r="AG4252" s="3">
        <f t="shared" si="468"/>
        <v>88765.86862980052</v>
      </c>
      <c r="AH4252" s="2" t="s">
        <v>50</v>
      </c>
      <c r="AI4252" s="3">
        <v>0</v>
      </c>
    </row>
    <row r="4253" spans="1:35" x14ac:dyDescent="0.3">
      <c r="A4253" s="2" t="s">
        <v>9491</v>
      </c>
      <c r="B4253" s="2" t="s">
        <v>7665</v>
      </c>
      <c r="C4253" s="2" t="s">
        <v>411</v>
      </c>
      <c r="D4253" s="2" t="s">
        <v>54</v>
      </c>
      <c r="E4253" s="2">
        <v>2022</v>
      </c>
      <c r="F4253" s="2" t="s">
        <v>39</v>
      </c>
      <c r="G4253" s="2" t="s">
        <v>40</v>
      </c>
      <c r="H4253" s="2" t="s">
        <v>41</v>
      </c>
      <c r="I4253" s="2" t="s">
        <v>58</v>
      </c>
      <c r="J4253" s="2" t="s">
        <v>59</v>
      </c>
      <c r="K4253" s="3">
        <v>9867966.2100000009</v>
      </c>
      <c r="L4253" s="3">
        <v>5501751.1500000004</v>
      </c>
      <c r="M4253" s="3">
        <f t="shared" si="462"/>
        <v>4366215.0600000005</v>
      </c>
      <c r="N4253" s="3">
        <v>1283454.67</v>
      </c>
      <c r="O4253" s="3">
        <f t="shared" si="463"/>
        <v>3082760.3900000006</v>
      </c>
      <c r="P4253" s="3">
        <v>2301475.9</v>
      </c>
      <c r="Q4253" s="4">
        <f t="shared" si="464"/>
        <v>0.44246351954218943</v>
      </c>
      <c r="R4253" s="4">
        <f t="shared" si="465"/>
        <v>0.23322697413249449</v>
      </c>
      <c r="S4253" s="3">
        <v>9306415.9800000004</v>
      </c>
      <c r="T4253" s="3">
        <f t="shared" si="466"/>
        <v>561550.23000000045</v>
      </c>
      <c r="U4253" s="4">
        <f t="shared" si="467"/>
        <v>6.0340117098440768E-2</v>
      </c>
      <c r="V4253" s="2" t="s">
        <v>44</v>
      </c>
      <c r="W4253" s="2" t="s">
        <v>45</v>
      </c>
      <c r="X4253" s="2" t="s">
        <v>46</v>
      </c>
      <c r="Y4253" s="2">
        <v>0.89</v>
      </c>
      <c r="Z4253" s="2" t="s">
        <v>9492</v>
      </c>
      <c r="AA4253" s="2" t="s">
        <v>63</v>
      </c>
      <c r="AB4253" s="2" t="s">
        <v>77</v>
      </c>
      <c r="AC4253" s="2">
        <v>5.18</v>
      </c>
      <c r="AD4253" s="3">
        <v>0</v>
      </c>
      <c r="AE4253" s="5">
        <v>0</v>
      </c>
      <c r="AF4253" s="2">
        <v>0</v>
      </c>
      <c r="AG4253" s="3">
        <f t="shared" si="468"/>
        <v>0</v>
      </c>
      <c r="AH4253" s="2" t="s">
        <v>50</v>
      </c>
      <c r="AI4253" s="3">
        <v>0</v>
      </c>
    </row>
    <row r="4254" spans="1:35" x14ac:dyDescent="0.3">
      <c r="A4254" s="2" t="s">
        <v>9493</v>
      </c>
      <c r="B4254" s="2" t="s">
        <v>5775</v>
      </c>
      <c r="C4254" s="2" t="s">
        <v>648</v>
      </c>
      <c r="D4254" s="2" t="s">
        <v>104</v>
      </c>
      <c r="E4254" s="2">
        <v>2021</v>
      </c>
      <c r="F4254" s="2" t="s">
        <v>68</v>
      </c>
      <c r="G4254" s="2" t="s">
        <v>93</v>
      </c>
      <c r="H4254" s="2" t="s">
        <v>94</v>
      </c>
      <c r="I4254" s="2" t="s">
        <v>39</v>
      </c>
      <c r="J4254" s="2" t="s">
        <v>566</v>
      </c>
      <c r="K4254" s="3">
        <v>1066258.5</v>
      </c>
      <c r="L4254" s="3">
        <v>373556.47999999998</v>
      </c>
      <c r="M4254" s="3">
        <f t="shared" si="462"/>
        <v>692702.02</v>
      </c>
      <c r="N4254" s="3">
        <v>88531.87</v>
      </c>
      <c r="O4254" s="3">
        <f t="shared" si="463"/>
        <v>604170.15</v>
      </c>
      <c r="P4254" s="3">
        <v>472061.42</v>
      </c>
      <c r="Q4254" s="4">
        <f t="shared" si="464"/>
        <v>0.64965673896151821</v>
      </c>
      <c r="R4254" s="4">
        <f t="shared" si="465"/>
        <v>0.44272699350110689</v>
      </c>
      <c r="S4254" s="3">
        <v>1158013.8799999999</v>
      </c>
      <c r="T4254" s="3">
        <f t="shared" si="466"/>
        <v>-91755.379999999888</v>
      </c>
      <c r="U4254" s="4">
        <f t="shared" si="467"/>
        <v>-7.9235129720552133E-2</v>
      </c>
      <c r="V4254" s="2" t="s">
        <v>133</v>
      </c>
      <c r="W4254" s="2" t="s">
        <v>96</v>
      </c>
      <c r="X4254" s="2" t="s">
        <v>97</v>
      </c>
      <c r="Y4254" s="2">
        <v>1550</v>
      </c>
      <c r="Z4254" s="2" t="s">
        <v>9494</v>
      </c>
      <c r="AA4254" s="2" t="s">
        <v>148</v>
      </c>
      <c r="AB4254" s="2" t="s">
        <v>88</v>
      </c>
      <c r="AC4254" s="2">
        <v>6.46</v>
      </c>
      <c r="AD4254" s="3">
        <v>0</v>
      </c>
      <c r="AE4254" s="5">
        <v>0</v>
      </c>
      <c r="AF4254" s="2">
        <v>0</v>
      </c>
      <c r="AG4254" s="3">
        <f t="shared" si="468"/>
        <v>0</v>
      </c>
      <c r="AH4254" s="2" t="s">
        <v>50</v>
      </c>
      <c r="AI4254" s="3">
        <v>0</v>
      </c>
    </row>
    <row r="4255" spans="1:35" x14ac:dyDescent="0.3">
      <c r="A4255" s="2" t="s">
        <v>9495</v>
      </c>
      <c r="B4255" s="2" t="s">
        <v>7492</v>
      </c>
      <c r="C4255" s="2" t="s">
        <v>67</v>
      </c>
      <c r="D4255" s="2" t="s">
        <v>54</v>
      </c>
      <c r="E4255" s="2">
        <v>2022</v>
      </c>
      <c r="F4255" s="2" t="s">
        <v>105</v>
      </c>
      <c r="G4255" s="2" t="s">
        <v>93</v>
      </c>
      <c r="H4255" s="2" t="s">
        <v>221</v>
      </c>
      <c r="I4255" s="2" t="s">
        <v>131</v>
      </c>
      <c r="J4255" s="2" t="s">
        <v>235</v>
      </c>
      <c r="K4255" s="3">
        <v>5310513.41</v>
      </c>
      <c r="L4255" s="3">
        <v>2978025.35</v>
      </c>
      <c r="M4255" s="3">
        <f t="shared" si="462"/>
        <v>2332488.06</v>
      </c>
      <c r="N4255" s="3">
        <v>707994.47</v>
      </c>
      <c r="O4255" s="3">
        <f t="shared" si="463"/>
        <v>1624493.59</v>
      </c>
      <c r="P4255" s="3">
        <v>1267964.5</v>
      </c>
      <c r="Q4255" s="4">
        <f t="shared" si="464"/>
        <v>0.43922082102415783</v>
      </c>
      <c r="R4255" s="4">
        <f t="shared" si="465"/>
        <v>0.23876495587269403</v>
      </c>
      <c r="S4255" s="3">
        <v>5174442.74</v>
      </c>
      <c r="T4255" s="3">
        <f t="shared" si="466"/>
        <v>136070.66999999993</v>
      </c>
      <c r="U4255" s="4">
        <f t="shared" si="467"/>
        <v>2.6296680983274329E-2</v>
      </c>
      <c r="V4255" s="2" t="s">
        <v>107</v>
      </c>
      <c r="W4255" s="2" t="s">
        <v>134</v>
      </c>
      <c r="X4255" s="2" t="s">
        <v>222</v>
      </c>
      <c r="Y4255" s="2">
        <v>18.899999999999999</v>
      </c>
      <c r="Z4255" s="2" t="s">
        <v>9496</v>
      </c>
      <c r="AA4255" s="2" t="s">
        <v>148</v>
      </c>
      <c r="AB4255" s="2" t="s">
        <v>77</v>
      </c>
      <c r="AC4255" s="2">
        <v>7.96</v>
      </c>
      <c r="AD4255" s="3">
        <v>0</v>
      </c>
      <c r="AE4255" s="5">
        <v>0</v>
      </c>
      <c r="AF4255" s="2">
        <v>0</v>
      </c>
      <c r="AG4255" s="3">
        <f t="shared" si="468"/>
        <v>0</v>
      </c>
      <c r="AH4255" s="2" t="s">
        <v>50</v>
      </c>
      <c r="AI4255" s="3">
        <v>0</v>
      </c>
    </row>
    <row r="4256" spans="1:35" x14ac:dyDescent="0.3">
      <c r="A4256" s="2" t="s">
        <v>9497</v>
      </c>
      <c r="B4256" s="2" t="s">
        <v>1078</v>
      </c>
      <c r="C4256" s="2" t="s">
        <v>176</v>
      </c>
      <c r="D4256" s="2" t="s">
        <v>104</v>
      </c>
      <c r="E4256" s="2">
        <v>2020</v>
      </c>
      <c r="F4256" s="2" t="s">
        <v>82</v>
      </c>
      <c r="G4256" s="2" t="s">
        <v>40</v>
      </c>
      <c r="H4256" s="2" t="s">
        <v>139</v>
      </c>
      <c r="I4256" s="2" t="s">
        <v>131</v>
      </c>
      <c r="J4256" s="2" t="s">
        <v>491</v>
      </c>
      <c r="K4256" s="3">
        <v>1786772.16</v>
      </c>
      <c r="L4256" s="3">
        <v>831174.42</v>
      </c>
      <c r="M4256" s="3">
        <f t="shared" si="462"/>
        <v>955597.73999999987</v>
      </c>
      <c r="N4256" s="3">
        <v>206661.48</v>
      </c>
      <c r="O4256" s="3">
        <f t="shared" si="463"/>
        <v>748936.25999999989</v>
      </c>
      <c r="P4256" s="3">
        <v>538267.93999999994</v>
      </c>
      <c r="Q4256" s="4">
        <f t="shared" si="464"/>
        <v>0.53481790313992794</v>
      </c>
      <c r="R4256" s="4">
        <f t="shared" si="465"/>
        <v>0.30125158207076608</v>
      </c>
      <c r="S4256" s="3">
        <v>1783177.98</v>
      </c>
      <c r="T4256" s="3">
        <f t="shared" si="466"/>
        <v>3594.1799999999348</v>
      </c>
      <c r="U4256" s="4">
        <f t="shared" si="467"/>
        <v>2.0156036247149793E-3</v>
      </c>
      <c r="V4256" s="2" t="s">
        <v>73</v>
      </c>
      <c r="W4256" s="2" t="s">
        <v>60</v>
      </c>
      <c r="X4256" s="2" t="s">
        <v>86</v>
      </c>
      <c r="Y4256" s="2">
        <v>0.92</v>
      </c>
      <c r="Z4256" s="2" t="s">
        <v>9498</v>
      </c>
      <c r="AA4256" s="2" t="s">
        <v>48</v>
      </c>
      <c r="AB4256" s="2" t="s">
        <v>306</v>
      </c>
      <c r="AC4256" s="2">
        <v>9.34</v>
      </c>
      <c r="AD4256" s="3">
        <v>0</v>
      </c>
      <c r="AE4256" s="5">
        <v>0</v>
      </c>
      <c r="AF4256" s="2">
        <v>0</v>
      </c>
      <c r="AG4256" s="3">
        <f t="shared" si="468"/>
        <v>0</v>
      </c>
      <c r="AH4256" s="2" t="s">
        <v>230</v>
      </c>
      <c r="AI4256" s="3">
        <v>0</v>
      </c>
    </row>
    <row r="4257" spans="1:35" x14ac:dyDescent="0.3">
      <c r="A4257" s="2" t="s">
        <v>9499</v>
      </c>
      <c r="B4257" s="2" t="s">
        <v>1138</v>
      </c>
      <c r="C4257" s="2" t="s">
        <v>648</v>
      </c>
      <c r="D4257" s="2" t="s">
        <v>104</v>
      </c>
      <c r="E4257" s="2">
        <v>2021</v>
      </c>
      <c r="F4257" s="2" t="s">
        <v>92</v>
      </c>
      <c r="G4257" s="2" t="s">
        <v>69</v>
      </c>
      <c r="H4257" s="2" t="s">
        <v>272</v>
      </c>
      <c r="I4257" s="2" t="s">
        <v>55</v>
      </c>
      <c r="J4257" s="2" t="s">
        <v>540</v>
      </c>
      <c r="K4257" s="3">
        <v>6538632.0700000003</v>
      </c>
      <c r="L4257" s="3">
        <v>2309835.1800000002</v>
      </c>
      <c r="M4257" s="3">
        <f t="shared" si="462"/>
        <v>4228796.8900000006</v>
      </c>
      <c r="N4257" s="3">
        <v>723100.98</v>
      </c>
      <c r="O4257" s="3">
        <f t="shared" si="463"/>
        <v>3505695.9100000006</v>
      </c>
      <c r="P4257" s="3">
        <v>2598579.7200000002</v>
      </c>
      <c r="Q4257" s="4">
        <f t="shared" si="464"/>
        <v>0.64674030358768919</v>
      </c>
      <c r="R4257" s="4">
        <f t="shared" si="465"/>
        <v>0.39741947431521407</v>
      </c>
      <c r="S4257" s="3">
        <v>7834576.3300000001</v>
      </c>
      <c r="T4257" s="3">
        <f t="shared" si="466"/>
        <v>-1295944.2599999998</v>
      </c>
      <c r="U4257" s="4">
        <f t="shared" si="467"/>
        <v>-0.16541344489013354</v>
      </c>
      <c r="V4257" s="2" t="s">
        <v>44</v>
      </c>
      <c r="W4257" s="2" t="s">
        <v>96</v>
      </c>
      <c r="X4257" s="2" t="s">
        <v>274</v>
      </c>
      <c r="Y4257" s="2">
        <v>1</v>
      </c>
      <c r="Z4257" s="2" t="s">
        <v>1930</v>
      </c>
      <c r="AA4257" s="2" t="s">
        <v>109</v>
      </c>
      <c r="AB4257" s="2" t="s">
        <v>100</v>
      </c>
      <c r="AC4257" s="2">
        <v>4.3899999999999997</v>
      </c>
      <c r="AD4257" s="3">
        <v>0</v>
      </c>
      <c r="AE4257" s="5">
        <v>0</v>
      </c>
      <c r="AF4257" s="2">
        <v>0</v>
      </c>
      <c r="AG4257" s="3">
        <f t="shared" si="468"/>
        <v>0</v>
      </c>
      <c r="AH4257" s="2" t="s">
        <v>50</v>
      </c>
      <c r="AI4257" s="3">
        <v>0</v>
      </c>
    </row>
    <row r="4258" spans="1:35" x14ac:dyDescent="0.3">
      <c r="A4258" s="2" t="s">
        <v>9500</v>
      </c>
      <c r="B4258" s="2" t="s">
        <v>9501</v>
      </c>
      <c r="C4258" s="2" t="s">
        <v>474</v>
      </c>
      <c r="D4258" s="2" t="s">
        <v>81</v>
      </c>
      <c r="E4258" s="2">
        <v>2024</v>
      </c>
      <c r="F4258" s="2" t="s">
        <v>58</v>
      </c>
      <c r="G4258" s="2" t="s">
        <v>114</v>
      </c>
      <c r="H4258" s="2" t="s">
        <v>115</v>
      </c>
      <c r="I4258" s="2" t="s">
        <v>131</v>
      </c>
      <c r="J4258" s="2" t="s">
        <v>132</v>
      </c>
      <c r="K4258" s="3">
        <v>3270841.15</v>
      </c>
      <c r="L4258" s="3">
        <v>1786970.63</v>
      </c>
      <c r="M4258" s="3">
        <f t="shared" si="462"/>
        <v>1483870.52</v>
      </c>
      <c r="N4258" s="3">
        <v>705289.39</v>
      </c>
      <c r="O4258" s="3">
        <f t="shared" si="463"/>
        <v>778581.13</v>
      </c>
      <c r="P4258" s="3">
        <v>553033.14</v>
      </c>
      <c r="Q4258" s="4">
        <f t="shared" si="464"/>
        <v>0.45366633595153344</v>
      </c>
      <c r="R4258" s="4">
        <f t="shared" si="465"/>
        <v>0.16907979160039613</v>
      </c>
      <c r="S4258" s="3">
        <v>3076930.89</v>
      </c>
      <c r="T4258" s="3">
        <f t="shared" si="466"/>
        <v>193910.25999999978</v>
      </c>
      <c r="U4258" s="4">
        <f t="shared" si="467"/>
        <v>6.3020674474752264E-2</v>
      </c>
      <c r="V4258" s="2" t="s">
        <v>73</v>
      </c>
      <c r="W4258" s="2" t="s">
        <v>207</v>
      </c>
      <c r="X4258" s="2" t="s">
        <v>118</v>
      </c>
      <c r="Y4258" s="2">
        <v>3.75</v>
      </c>
      <c r="Z4258" s="2" t="s">
        <v>9502</v>
      </c>
      <c r="AA4258" s="2" t="s">
        <v>109</v>
      </c>
      <c r="AB4258" s="2" t="s">
        <v>64</v>
      </c>
      <c r="AC4258" s="2">
        <v>4.88</v>
      </c>
      <c r="AD4258" s="3">
        <v>0</v>
      </c>
      <c r="AE4258" s="5">
        <v>0</v>
      </c>
      <c r="AF4258" s="2">
        <v>0</v>
      </c>
      <c r="AG4258" s="3">
        <f t="shared" si="468"/>
        <v>0</v>
      </c>
      <c r="AH4258" s="2" t="s">
        <v>50</v>
      </c>
      <c r="AI4258" s="3">
        <v>0</v>
      </c>
    </row>
    <row r="4259" spans="1:35" x14ac:dyDescent="0.3">
      <c r="A4259" s="2" t="s">
        <v>9503</v>
      </c>
      <c r="B4259" s="2" t="s">
        <v>7243</v>
      </c>
      <c r="C4259" s="2" t="s">
        <v>245</v>
      </c>
      <c r="D4259" s="2" t="s">
        <v>38</v>
      </c>
      <c r="E4259" s="2">
        <v>2023</v>
      </c>
      <c r="F4259" s="2" t="s">
        <v>55</v>
      </c>
      <c r="G4259" s="2" t="s">
        <v>40</v>
      </c>
      <c r="H4259" s="2" t="s">
        <v>83</v>
      </c>
      <c r="I4259" s="2" t="s">
        <v>71</v>
      </c>
      <c r="J4259" s="2" t="s">
        <v>293</v>
      </c>
      <c r="K4259" s="3">
        <v>966166.78</v>
      </c>
      <c r="L4259" s="3">
        <v>309984.42</v>
      </c>
      <c r="M4259" s="3">
        <f t="shared" si="462"/>
        <v>656182.3600000001</v>
      </c>
      <c r="N4259" s="3">
        <v>135175.63</v>
      </c>
      <c r="O4259" s="3">
        <f t="shared" si="463"/>
        <v>521006.7300000001</v>
      </c>
      <c r="P4259" s="3">
        <v>399917.42</v>
      </c>
      <c r="Q4259" s="4">
        <f t="shared" si="464"/>
        <v>0.67916054824406202</v>
      </c>
      <c r="R4259" s="4">
        <f t="shared" si="465"/>
        <v>0.41392172477716527</v>
      </c>
      <c r="S4259" s="3">
        <v>790823.39</v>
      </c>
      <c r="T4259" s="3">
        <f t="shared" si="466"/>
        <v>175343.39</v>
      </c>
      <c r="U4259" s="4">
        <f t="shared" si="467"/>
        <v>0.22172256437685792</v>
      </c>
      <c r="V4259" s="2" t="s">
        <v>44</v>
      </c>
      <c r="W4259" s="2" t="s">
        <v>207</v>
      </c>
      <c r="X4259" s="2" t="s">
        <v>86</v>
      </c>
      <c r="Y4259" s="2">
        <v>0.92</v>
      </c>
      <c r="Z4259" s="2" t="s">
        <v>8932</v>
      </c>
      <c r="AA4259" s="2" t="s">
        <v>99</v>
      </c>
      <c r="AB4259" s="2" t="s">
        <v>49</v>
      </c>
      <c r="AC4259" s="2">
        <v>2.08</v>
      </c>
      <c r="AD4259" s="3">
        <v>0</v>
      </c>
      <c r="AE4259" s="5">
        <v>0</v>
      </c>
      <c r="AF4259" s="2">
        <v>0</v>
      </c>
      <c r="AG4259" s="3">
        <f t="shared" si="468"/>
        <v>0</v>
      </c>
      <c r="AH4259" s="2" t="s">
        <v>50</v>
      </c>
      <c r="AI4259" s="3">
        <v>0</v>
      </c>
    </row>
    <row r="4260" spans="1:35" x14ac:dyDescent="0.3">
      <c r="A4260" s="2" t="s">
        <v>9504</v>
      </c>
      <c r="B4260" s="2" t="s">
        <v>5717</v>
      </c>
      <c r="C4260" s="2" t="s">
        <v>520</v>
      </c>
      <c r="D4260" s="2" t="s">
        <v>81</v>
      </c>
      <c r="E4260" s="2">
        <v>2021</v>
      </c>
      <c r="F4260" s="2" t="s">
        <v>68</v>
      </c>
      <c r="G4260" s="2" t="s">
        <v>56</v>
      </c>
      <c r="H4260" s="2" t="s">
        <v>262</v>
      </c>
      <c r="I4260" s="2" t="s">
        <v>39</v>
      </c>
      <c r="J4260" s="2" t="s">
        <v>487</v>
      </c>
      <c r="K4260" s="3">
        <v>654669.66</v>
      </c>
      <c r="L4260" s="3">
        <v>209885.35</v>
      </c>
      <c r="M4260" s="3">
        <f t="shared" si="462"/>
        <v>444784.31000000006</v>
      </c>
      <c r="N4260" s="3">
        <v>122011.11</v>
      </c>
      <c r="O4260" s="3">
        <f t="shared" si="463"/>
        <v>322773.20000000007</v>
      </c>
      <c r="P4260" s="3">
        <v>242950.83</v>
      </c>
      <c r="Q4260" s="4">
        <f t="shared" si="464"/>
        <v>0.67940266240534197</v>
      </c>
      <c r="R4260" s="4">
        <f t="shared" si="465"/>
        <v>0.37110445900303363</v>
      </c>
      <c r="S4260" s="3">
        <v>526969.1</v>
      </c>
      <c r="T4260" s="3">
        <f t="shared" si="466"/>
        <v>127700.56000000006</v>
      </c>
      <c r="U4260" s="4">
        <f t="shared" si="467"/>
        <v>0.24233026186924445</v>
      </c>
      <c r="V4260" s="2" t="s">
        <v>124</v>
      </c>
      <c r="W4260" s="2" t="s">
        <v>60</v>
      </c>
      <c r="X4260" s="2" t="s">
        <v>264</v>
      </c>
      <c r="Y4260" s="2">
        <v>83.5</v>
      </c>
      <c r="Z4260" s="2" t="s">
        <v>1058</v>
      </c>
      <c r="AA4260" s="2" t="s">
        <v>99</v>
      </c>
      <c r="AB4260" s="2" t="s">
        <v>306</v>
      </c>
      <c r="AC4260" s="2">
        <v>7.17</v>
      </c>
      <c r="AD4260" s="3">
        <v>0</v>
      </c>
      <c r="AE4260" s="5">
        <v>0</v>
      </c>
      <c r="AF4260" s="2">
        <v>0</v>
      </c>
      <c r="AG4260" s="3">
        <f t="shared" si="468"/>
        <v>0</v>
      </c>
      <c r="AH4260" s="2" t="s">
        <v>230</v>
      </c>
      <c r="AI4260" s="3">
        <v>0</v>
      </c>
    </row>
    <row r="4261" spans="1:35" x14ac:dyDescent="0.3">
      <c r="A4261" s="2" t="s">
        <v>9505</v>
      </c>
      <c r="B4261" s="2" t="s">
        <v>2357</v>
      </c>
      <c r="C4261" s="2" t="s">
        <v>329</v>
      </c>
      <c r="D4261" s="2" t="s">
        <v>38</v>
      </c>
      <c r="E4261" s="2">
        <v>2021</v>
      </c>
      <c r="F4261" s="2" t="s">
        <v>82</v>
      </c>
      <c r="G4261" s="2" t="s">
        <v>93</v>
      </c>
      <c r="H4261" s="2" t="s">
        <v>159</v>
      </c>
      <c r="I4261" s="2" t="s">
        <v>58</v>
      </c>
      <c r="J4261" s="2" t="s">
        <v>106</v>
      </c>
      <c r="K4261" s="3">
        <v>8993629.2799999993</v>
      </c>
      <c r="L4261" s="3">
        <v>4197931.8</v>
      </c>
      <c r="M4261" s="3">
        <f t="shared" si="462"/>
        <v>4795697.4799999995</v>
      </c>
      <c r="N4261" s="3">
        <v>1672508.53</v>
      </c>
      <c r="O4261" s="3">
        <f t="shared" si="463"/>
        <v>3123188.9499999993</v>
      </c>
      <c r="P4261" s="3">
        <v>2444595.21</v>
      </c>
      <c r="Q4261" s="4">
        <f t="shared" si="464"/>
        <v>0.53323272848978265</v>
      </c>
      <c r="R4261" s="4">
        <f t="shared" si="465"/>
        <v>0.27181409572176629</v>
      </c>
      <c r="S4261" s="3">
        <v>7438877.04</v>
      </c>
      <c r="T4261" s="3">
        <f t="shared" si="466"/>
        <v>1554752.2399999993</v>
      </c>
      <c r="U4261" s="4">
        <f t="shared" si="467"/>
        <v>0.20900362133153358</v>
      </c>
      <c r="V4261" s="2" t="s">
        <v>85</v>
      </c>
      <c r="W4261" s="2" t="s">
        <v>117</v>
      </c>
      <c r="X4261" s="2" t="s">
        <v>160</v>
      </c>
      <c r="Y4261" s="2">
        <v>129.5</v>
      </c>
      <c r="Z4261" s="2" t="s">
        <v>9506</v>
      </c>
      <c r="AA4261" s="2" t="s">
        <v>63</v>
      </c>
      <c r="AB4261" s="2" t="s">
        <v>64</v>
      </c>
      <c r="AC4261" s="2">
        <v>6.27</v>
      </c>
      <c r="AD4261" s="3">
        <v>0</v>
      </c>
      <c r="AE4261" s="5">
        <v>0</v>
      </c>
      <c r="AF4261" s="2">
        <v>0</v>
      </c>
      <c r="AG4261" s="3">
        <f t="shared" si="468"/>
        <v>0</v>
      </c>
      <c r="AH4261" s="2" t="s">
        <v>50</v>
      </c>
      <c r="AI4261" s="3">
        <v>0</v>
      </c>
    </row>
    <row r="4262" spans="1:35" x14ac:dyDescent="0.3">
      <c r="A4262" s="2" t="s">
        <v>9507</v>
      </c>
      <c r="B4262" s="2" t="s">
        <v>7354</v>
      </c>
      <c r="C4262" s="2" t="s">
        <v>734</v>
      </c>
      <c r="D4262" s="2" t="s">
        <v>38</v>
      </c>
      <c r="E4262" s="2">
        <v>2024</v>
      </c>
      <c r="F4262" s="2" t="s">
        <v>68</v>
      </c>
      <c r="G4262" s="2" t="s">
        <v>114</v>
      </c>
      <c r="H4262" s="2" t="s">
        <v>234</v>
      </c>
      <c r="I4262" s="2" t="s">
        <v>131</v>
      </c>
      <c r="J4262" s="2" t="s">
        <v>132</v>
      </c>
      <c r="K4262" s="3">
        <v>8472117.3399999999</v>
      </c>
      <c r="L4262" s="3">
        <v>2873919.93</v>
      </c>
      <c r="M4262" s="3">
        <f t="shared" si="462"/>
        <v>5598197.4100000001</v>
      </c>
      <c r="N4262" s="3">
        <v>1780841.84</v>
      </c>
      <c r="O4262" s="3">
        <f t="shared" si="463"/>
        <v>3817355.5700000003</v>
      </c>
      <c r="P4262" s="3">
        <v>2897597.76</v>
      </c>
      <c r="Q4262" s="4">
        <f t="shared" si="464"/>
        <v>0.6607790219770493</v>
      </c>
      <c r="R4262" s="4">
        <f t="shared" si="465"/>
        <v>0.34201577288352331</v>
      </c>
      <c r="S4262" s="3">
        <v>7022097.2300000004</v>
      </c>
      <c r="T4262" s="3">
        <f t="shared" si="466"/>
        <v>1450020.1099999994</v>
      </c>
      <c r="U4262" s="4">
        <f t="shared" si="467"/>
        <v>0.20649388103103769</v>
      </c>
      <c r="V4262" s="2" t="s">
        <v>95</v>
      </c>
      <c r="W4262" s="2" t="s">
        <v>207</v>
      </c>
      <c r="X4262" s="2" t="s">
        <v>236</v>
      </c>
      <c r="Y4262" s="2">
        <v>3.67</v>
      </c>
      <c r="Z4262" s="2" t="s">
        <v>9508</v>
      </c>
      <c r="AA4262" s="2" t="s">
        <v>109</v>
      </c>
      <c r="AB4262" s="2" t="s">
        <v>64</v>
      </c>
      <c r="AC4262" s="2">
        <v>3.23</v>
      </c>
      <c r="AD4262" s="3">
        <v>0</v>
      </c>
      <c r="AE4262" s="5">
        <v>0</v>
      </c>
      <c r="AF4262" s="2">
        <v>0</v>
      </c>
      <c r="AG4262" s="3">
        <f t="shared" si="468"/>
        <v>0</v>
      </c>
      <c r="AH4262" s="2" t="s">
        <v>50</v>
      </c>
      <c r="AI4262" s="3">
        <v>0</v>
      </c>
    </row>
    <row r="4263" spans="1:35" x14ac:dyDescent="0.3">
      <c r="A4263" s="2" t="s">
        <v>9509</v>
      </c>
      <c r="B4263" s="2" t="s">
        <v>651</v>
      </c>
      <c r="C4263" s="2" t="s">
        <v>648</v>
      </c>
      <c r="D4263" s="2" t="s">
        <v>104</v>
      </c>
      <c r="E4263" s="2">
        <v>2021</v>
      </c>
      <c r="F4263" s="2" t="s">
        <v>55</v>
      </c>
      <c r="G4263" s="2" t="s">
        <v>69</v>
      </c>
      <c r="H4263" s="2" t="s">
        <v>272</v>
      </c>
      <c r="I4263" s="2" t="s">
        <v>58</v>
      </c>
      <c r="J4263" s="2" t="s">
        <v>59</v>
      </c>
      <c r="K4263" s="3">
        <v>2290725.5299999998</v>
      </c>
      <c r="L4263" s="3">
        <v>1139294.24</v>
      </c>
      <c r="M4263" s="3">
        <f t="shared" si="462"/>
        <v>1151431.2899999998</v>
      </c>
      <c r="N4263" s="3">
        <v>479054.28</v>
      </c>
      <c r="O4263" s="3">
        <f t="shared" si="463"/>
        <v>672377.00999999978</v>
      </c>
      <c r="P4263" s="3">
        <v>479092.9</v>
      </c>
      <c r="Q4263" s="4">
        <f t="shared" si="464"/>
        <v>0.5026491715923731</v>
      </c>
      <c r="R4263" s="4">
        <f t="shared" si="465"/>
        <v>0.20914461105255158</v>
      </c>
      <c r="S4263" s="3">
        <v>2396073.09</v>
      </c>
      <c r="T4263" s="3">
        <f t="shared" si="466"/>
        <v>-105347.56000000006</v>
      </c>
      <c r="U4263" s="4">
        <f t="shared" si="467"/>
        <v>-4.3966755621799525E-2</v>
      </c>
      <c r="V4263" s="2" t="s">
        <v>107</v>
      </c>
      <c r="W4263" s="2" t="s">
        <v>134</v>
      </c>
      <c r="X4263" s="2" t="s">
        <v>274</v>
      </c>
      <c r="Y4263" s="2">
        <v>1</v>
      </c>
      <c r="Z4263" s="2" t="s">
        <v>9510</v>
      </c>
      <c r="AA4263" s="2" t="s">
        <v>109</v>
      </c>
      <c r="AB4263" s="2" t="s">
        <v>242</v>
      </c>
      <c r="AC4263" s="2">
        <v>1.41</v>
      </c>
      <c r="AD4263" s="3">
        <v>0</v>
      </c>
      <c r="AE4263" s="5">
        <v>0</v>
      </c>
      <c r="AF4263" s="2">
        <v>0</v>
      </c>
      <c r="AG4263" s="3">
        <f t="shared" si="468"/>
        <v>0</v>
      </c>
      <c r="AH4263" s="2" t="s">
        <v>50</v>
      </c>
      <c r="AI4263" s="3">
        <v>0</v>
      </c>
    </row>
    <row r="4264" spans="1:35" x14ac:dyDescent="0.3">
      <c r="A4264" s="2" t="s">
        <v>9511</v>
      </c>
      <c r="B4264" s="2" t="s">
        <v>9512</v>
      </c>
      <c r="C4264" s="2" t="s">
        <v>456</v>
      </c>
      <c r="D4264" s="2" t="s">
        <v>54</v>
      </c>
      <c r="E4264" s="2">
        <v>2023</v>
      </c>
      <c r="F4264" s="2" t="s">
        <v>68</v>
      </c>
      <c r="G4264" s="2" t="s">
        <v>69</v>
      </c>
      <c r="H4264" s="2" t="s">
        <v>272</v>
      </c>
      <c r="I4264" s="2" t="s">
        <v>131</v>
      </c>
      <c r="J4264" s="2" t="s">
        <v>132</v>
      </c>
      <c r="K4264" s="3">
        <v>858733.69</v>
      </c>
      <c r="L4264" s="3">
        <v>414851.01</v>
      </c>
      <c r="M4264" s="3">
        <f t="shared" si="462"/>
        <v>443882.67999999993</v>
      </c>
      <c r="N4264" s="3">
        <v>87581.26</v>
      </c>
      <c r="O4264" s="3">
        <f t="shared" si="463"/>
        <v>356301.41999999993</v>
      </c>
      <c r="P4264" s="3">
        <v>283325.34000000003</v>
      </c>
      <c r="Q4264" s="4">
        <f t="shared" si="464"/>
        <v>0.51690376791901571</v>
      </c>
      <c r="R4264" s="4">
        <f t="shared" si="465"/>
        <v>0.32993388206301777</v>
      </c>
      <c r="S4264" s="3">
        <v>850481.24</v>
      </c>
      <c r="T4264" s="3">
        <f t="shared" si="466"/>
        <v>8252.4499999999534</v>
      </c>
      <c r="U4264" s="4">
        <f t="shared" si="467"/>
        <v>9.7032710562786235E-3</v>
      </c>
      <c r="V4264" s="2" t="s">
        <v>107</v>
      </c>
      <c r="W4264" s="2" t="s">
        <v>60</v>
      </c>
      <c r="X4264" s="2" t="s">
        <v>274</v>
      </c>
      <c r="Y4264" s="2">
        <v>1</v>
      </c>
      <c r="Z4264" s="2" t="s">
        <v>9513</v>
      </c>
      <c r="AA4264" s="2" t="s">
        <v>99</v>
      </c>
      <c r="AB4264" s="2" t="s">
        <v>110</v>
      </c>
      <c r="AC4264" s="2">
        <v>6.06</v>
      </c>
      <c r="AD4264" s="3">
        <v>0</v>
      </c>
      <c r="AE4264" s="5">
        <v>0</v>
      </c>
      <c r="AF4264" s="2">
        <v>0</v>
      </c>
      <c r="AG4264" s="3">
        <f t="shared" si="468"/>
        <v>0</v>
      </c>
      <c r="AH4264" s="2" t="s">
        <v>50</v>
      </c>
      <c r="AI4264" s="3">
        <v>0</v>
      </c>
    </row>
    <row r="4265" spans="1:35" x14ac:dyDescent="0.3">
      <c r="A4265" s="2" t="s">
        <v>9514</v>
      </c>
      <c r="B4265" s="2" t="s">
        <v>9515</v>
      </c>
      <c r="C4265" s="2" t="s">
        <v>648</v>
      </c>
      <c r="D4265" s="2" t="s">
        <v>104</v>
      </c>
      <c r="E4265" s="2">
        <v>2021</v>
      </c>
      <c r="F4265" s="2" t="s">
        <v>92</v>
      </c>
      <c r="G4265" s="2" t="s">
        <v>56</v>
      </c>
      <c r="H4265" s="2" t="s">
        <v>153</v>
      </c>
      <c r="I4265" s="2" t="s">
        <v>39</v>
      </c>
      <c r="J4265" s="2" t="s">
        <v>116</v>
      </c>
      <c r="K4265" s="3">
        <v>7498480.1299999999</v>
      </c>
      <c r="L4265" s="3">
        <v>3097922.69</v>
      </c>
      <c r="M4265" s="3">
        <f t="shared" si="462"/>
        <v>4400557.4399999995</v>
      </c>
      <c r="N4265" s="3">
        <v>660087.26</v>
      </c>
      <c r="O4265" s="3">
        <f t="shared" si="463"/>
        <v>3740470.1799999997</v>
      </c>
      <c r="P4265" s="3">
        <v>2719351.21</v>
      </c>
      <c r="Q4265" s="4">
        <f t="shared" si="464"/>
        <v>0.58685991877129895</v>
      </c>
      <c r="R4265" s="4">
        <f t="shared" si="465"/>
        <v>0.36265365285431517</v>
      </c>
      <c r="S4265" s="3">
        <v>6097164.5700000003</v>
      </c>
      <c r="T4265" s="3">
        <f t="shared" si="466"/>
        <v>1401315.5599999996</v>
      </c>
      <c r="U4265" s="4">
        <f t="shared" si="467"/>
        <v>0.22983069325288025</v>
      </c>
      <c r="V4265" s="2" t="s">
        <v>73</v>
      </c>
      <c r="W4265" s="2" t="s">
        <v>60</v>
      </c>
      <c r="X4265" s="2" t="s">
        <v>155</v>
      </c>
      <c r="Y4265" s="2">
        <v>7.24</v>
      </c>
      <c r="Z4265" s="2" t="s">
        <v>9516</v>
      </c>
      <c r="AA4265" s="2" t="s">
        <v>99</v>
      </c>
      <c r="AB4265" s="2" t="s">
        <v>149</v>
      </c>
      <c r="AC4265" s="2">
        <v>2.46</v>
      </c>
      <c r="AD4265" s="3">
        <v>0</v>
      </c>
      <c r="AE4265" s="5">
        <v>0</v>
      </c>
      <c r="AF4265" s="2">
        <v>0</v>
      </c>
      <c r="AG4265" s="3">
        <f t="shared" si="468"/>
        <v>0</v>
      </c>
      <c r="AH4265" s="2" t="s">
        <v>50</v>
      </c>
      <c r="AI4265" s="3">
        <v>0</v>
      </c>
    </row>
    <row r="4266" spans="1:35" x14ac:dyDescent="0.3">
      <c r="A4266" s="2" t="s">
        <v>9517</v>
      </c>
      <c r="B4266" s="2" t="s">
        <v>5226</v>
      </c>
      <c r="C4266" s="2" t="s">
        <v>257</v>
      </c>
      <c r="D4266" s="2" t="s">
        <v>104</v>
      </c>
      <c r="E4266" s="2">
        <v>2024</v>
      </c>
      <c r="F4266" s="2" t="s">
        <v>92</v>
      </c>
      <c r="G4266" s="2" t="s">
        <v>93</v>
      </c>
      <c r="H4266" s="2" t="s">
        <v>221</v>
      </c>
      <c r="I4266" s="2" t="s">
        <v>131</v>
      </c>
      <c r="J4266" s="2" t="s">
        <v>132</v>
      </c>
      <c r="K4266" s="3">
        <v>8250383.54</v>
      </c>
      <c r="L4266" s="3">
        <v>3859224.75</v>
      </c>
      <c r="M4266" s="3">
        <f t="shared" si="462"/>
        <v>4391158.79</v>
      </c>
      <c r="N4266" s="3">
        <v>1391267.6</v>
      </c>
      <c r="O4266" s="3">
        <f t="shared" si="463"/>
        <v>2999891.19</v>
      </c>
      <c r="P4266" s="3">
        <v>2321750.41</v>
      </c>
      <c r="Q4266" s="4">
        <f t="shared" si="464"/>
        <v>0.53223692798165356</v>
      </c>
      <c r="R4266" s="4">
        <f t="shared" si="465"/>
        <v>0.28141120939936326</v>
      </c>
      <c r="S4266" s="3">
        <v>6621459.7000000002</v>
      </c>
      <c r="T4266" s="3">
        <f t="shared" si="466"/>
        <v>1628923.8399999999</v>
      </c>
      <c r="U4266" s="4">
        <f t="shared" si="467"/>
        <v>0.24600675890242144</v>
      </c>
      <c r="V4266" s="2" t="s">
        <v>95</v>
      </c>
      <c r="W4266" s="2" t="s">
        <v>207</v>
      </c>
      <c r="X4266" s="2" t="s">
        <v>222</v>
      </c>
      <c r="Y4266" s="2">
        <v>18.899999999999999</v>
      </c>
      <c r="Z4266" s="2" t="s">
        <v>9518</v>
      </c>
      <c r="AA4266" s="2" t="s">
        <v>148</v>
      </c>
      <c r="AB4266" s="2" t="s">
        <v>142</v>
      </c>
      <c r="AC4266" s="2">
        <v>7.93</v>
      </c>
      <c r="AD4266" s="3">
        <v>0</v>
      </c>
      <c r="AE4266" s="5">
        <v>0</v>
      </c>
      <c r="AF4266" s="2">
        <v>0</v>
      </c>
      <c r="AG4266" s="3">
        <f t="shared" si="468"/>
        <v>0</v>
      </c>
      <c r="AH4266" s="2" t="s">
        <v>50</v>
      </c>
      <c r="AI4266" s="3">
        <v>0</v>
      </c>
    </row>
    <row r="4267" spans="1:35" x14ac:dyDescent="0.3">
      <c r="A4267" s="2" t="s">
        <v>9519</v>
      </c>
      <c r="B4267" s="2" t="s">
        <v>9520</v>
      </c>
      <c r="C4267" s="2" t="s">
        <v>249</v>
      </c>
      <c r="D4267" s="2" t="s">
        <v>104</v>
      </c>
      <c r="E4267" s="2">
        <v>2023</v>
      </c>
      <c r="F4267" s="2" t="s">
        <v>92</v>
      </c>
      <c r="G4267" s="2" t="s">
        <v>56</v>
      </c>
      <c r="H4267" s="2" t="s">
        <v>123</v>
      </c>
      <c r="I4267" s="2" t="s">
        <v>42</v>
      </c>
      <c r="J4267" s="2" t="s">
        <v>43</v>
      </c>
      <c r="K4267" s="3">
        <v>4315752.01</v>
      </c>
      <c r="L4267" s="3">
        <v>1246427.27</v>
      </c>
      <c r="M4267" s="3">
        <f t="shared" si="462"/>
        <v>3069324.7399999998</v>
      </c>
      <c r="N4267" s="3">
        <v>599149.19999999995</v>
      </c>
      <c r="O4267" s="3">
        <f t="shared" si="463"/>
        <v>2470175.54</v>
      </c>
      <c r="P4267" s="3">
        <v>1889728.2</v>
      </c>
      <c r="Q4267" s="4">
        <f t="shared" si="464"/>
        <v>0.71119117430475343</v>
      </c>
      <c r="R4267" s="4">
        <f t="shared" si="465"/>
        <v>0.43786765217772561</v>
      </c>
      <c r="S4267" s="3">
        <v>3569427.39</v>
      </c>
      <c r="T4267" s="3">
        <f t="shared" si="466"/>
        <v>746324.61999999965</v>
      </c>
      <c r="U4267" s="4">
        <f t="shared" si="467"/>
        <v>0.20908805207548981</v>
      </c>
      <c r="V4267" s="2" t="s">
        <v>85</v>
      </c>
      <c r="W4267" s="2" t="s">
        <v>117</v>
      </c>
      <c r="X4267" s="2" t="s">
        <v>126</v>
      </c>
      <c r="Y4267" s="2">
        <v>1.34</v>
      </c>
      <c r="Z4267" s="2" t="s">
        <v>6612</v>
      </c>
      <c r="AA4267" s="2" t="s">
        <v>141</v>
      </c>
      <c r="AB4267" s="2" t="s">
        <v>49</v>
      </c>
      <c r="AC4267" s="2">
        <v>7.3</v>
      </c>
      <c r="AD4267" s="3">
        <v>0</v>
      </c>
      <c r="AE4267" s="5">
        <v>0</v>
      </c>
      <c r="AF4267" s="2">
        <v>0</v>
      </c>
      <c r="AG4267" s="3">
        <f t="shared" si="468"/>
        <v>0</v>
      </c>
      <c r="AH4267" s="2" t="s">
        <v>50</v>
      </c>
      <c r="AI4267" s="3">
        <v>0</v>
      </c>
    </row>
    <row r="4268" spans="1:35" x14ac:dyDescent="0.3">
      <c r="A4268" s="2" t="s">
        <v>9521</v>
      </c>
      <c r="B4268" s="2" t="s">
        <v>4390</v>
      </c>
      <c r="C4268" s="2" t="s">
        <v>205</v>
      </c>
      <c r="D4268" s="2" t="s">
        <v>81</v>
      </c>
      <c r="E4268" s="2">
        <v>2023</v>
      </c>
      <c r="F4268" s="2" t="s">
        <v>58</v>
      </c>
      <c r="G4268" s="2" t="s">
        <v>40</v>
      </c>
      <c r="H4268" s="2" t="s">
        <v>41</v>
      </c>
      <c r="I4268" s="2" t="s">
        <v>58</v>
      </c>
      <c r="J4268" s="2" t="s">
        <v>240</v>
      </c>
      <c r="K4268" s="3">
        <v>689206.84</v>
      </c>
      <c r="L4268" s="3">
        <v>201582.95</v>
      </c>
      <c r="M4268" s="3">
        <f t="shared" si="462"/>
        <v>487623.88999999996</v>
      </c>
      <c r="N4268" s="3">
        <v>74052.55</v>
      </c>
      <c r="O4268" s="3">
        <f t="shared" si="463"/>
        <v>413571.33999999997</v>
      </c>
      <c r="P4268" s="3">
        <v>307838.78000000003</v>
      </c>
      <c r="Q4268" s="4">
        <f t="shared" si="464"/>
        <v>0.70751458299514258</v>
      </c>
      <c r="R4268" s="4">
        <f t="shared" si="465"/>
        <v>0.44665659441220873</v>
      </c>
      <c r="S4268" s="3">
        <v>819665.12</v>
      </c>
      <c r="T4268" s="3">
        <f t="shared" si="466"/>
        <v>-130458.28000000003</v>
      </c>
      <c r="U4268" s="4">
        <f t="shared" si="467"/>
        <v>-0.1591604629949363</v>
      </c>
      <c r="V4268" s="2" t="s">
        <v>85</v>
      </c>
      <c r="W4268" s="2" t="s">
        <v>45</v>
      </c>
      <c r="X4268" s="2" t="s">
        <v>46</v>
      </c>
      <c r="Y4268" s="2">
        <v>0.89</v>
      </c>
      <c r="Z4268" s="2" t="s">
        <v>9522</v>
      </c>
      <c r="AA4268" s="2" t="s">
        <v>141</v>
      </c>
      <c r="AB4268" s="2" t="s">
        <v>242</v>
      </c>
      <c r="AC4268" s="2">
        <v>5.68</v>
      </c>
      <c r="AD4268" s="3">
        <v>0</v>
      </c>
      <c r="AE4268" s="5">
        <v>0</v>
      </c>
      <c r="AF4268" s="2">
        <v>0</v>
      </c>
      <c r="AG4268" s="3">
        <f t="shared" si="468"/>
        <v>0</v>
      </c>
      <c r="AH4268" s="2" t="s">
        <v>50</v>
      </c>
      <c r="AI4268" s="3">
        <v>0</v>
      </c>
    </row>
    <row r="4269" spans="1:35" x14ac:dyDescent="0.3">
      <c r="A4269" s="2" t="s">
        <v>9523</v>
      </c>
      <c r="B4269" s="2" t="s">
        <v>9233</v>
      </c>
      <c r="C4269" s="2" t="s">
        <v>435</v>
      </c>
      <c r="D4269" s="2" t="s">
        <v>81</v>
      </c>
      <c r="E4269" s="2">
        <v>2021</v>
      </c>
      <c r="F4269" s="2" t="s">
        <v>82</v>
      </c>
      <c r="G4269" s="2" t="s">
        <v>114</v>
      </c>
      <c r="H4269" s="2" t="s">
        <v>234</v>
      </c>
      <c r="I4269" s="2" t="s">
        <v>131</v>
      </c>
      <c r="J4269" s="2" t="s">
        <v>544</v>
      </c>
      <c r="K4269" s="3">
        <v>1831973.58</v>
      </c>
      <c r="L4269" s="3">
        <v>779171.11</v>
      </c>
      <c r="M4269" s="3">
        <f t="shared" si="462"/>
        <v>1052802.4700000002</v>
      </c>
      <c r="N4269" s="3">
        <v>281345.64</v>
      </c>
      <c r="O4269" s="3">
        <f t="shared" si="463"/>
        <v>771456.83000000019</v>
      </c>
      <c r="P4269" s="3">
        <v>562541.24</v>
      </c>
      <c r="Q4269" s="4">
        <f t="shared" si="464"/>
        <v>0.57468212505553717</v>
      </c>
      <c r="R4269" s="4">
        <f t="shared" si="465"/>
        <v>0.3070684239889529</v>
      </c>
      <c r="S4269" s="3">
        <v>1762793.15</v>
      </c>
      <c r="T4269" s="3">
        <f t="shared" si="466"/>
        <v>69180.430000000168</v>
      </c>
      <c r="U4269" s="4">
        <f t="shared" si="467"/>
        <v>3.924478036461633E-2</v>
      </c>
      <c r="V4269" s="2" t="s">
        <v>133</v>
      </c>
      <c r="W4269" s="2" t="s">
        <v>207</v>
      </c>
      <c r="X4269" s="2" t="s">
        <v>236</v>
      </c>
      <c r="Y4269" s="2">
        <v>3.67</v>
      </c>
      <c r="Z4269" s="2" t="s">
        <v>5477</v>
      </c>
      <c r="AA4269" s="2" t="s">
        <v>48</v>
      </c>
      <c r="AB4269" s="2" t="s">
        <v>306</v>
      </c>
      <c r="AC4269" s="2">
        <v>5.96</v>
      </c>
      <c r="AD4269" s="3">
        <v>0</v>
      </c>
      <c r="AE4269" s="5">
        <v>0</v>
      </c>
      <c r="AF4269" s="2">
        <v>0</v>
      </c>
      <c r="AG4269" s="3">
        <f t="shared" si="468"/>
        <v>0</v>
      </c>
      <c r="AH4269" s="2" t="s">
        <v>50</v>
      </c>
      <c r="AI4269" s="3">
        <v>0</v>
      </c>
    </row>
    <row r="4270" spans="1:35" x14ac:dyDescent="0.3">
      <c r="A4270" s="2" t="s">
        <v>9524</v>
      </c>
      <c r="B4270" s="2" t="s">
        <v>2703</v>
      </c>
      <c r="C4270" s="2" t="s">
        <v>80</v>
      </c>
      <c r="D4270" s="2" t="s">
        <v>81</v>
      </c>
      <c r="E4270" s="2">
        <v>2020</v>
      </c>
      <c r="F4270" s="2" t="s">
        <v>39</v>
      </c>
      <c r="G4270" s="2" t="s">
        <v>56</v>
      </c>
      <c r="H4270" s="2" t="s">
        <v>177</v>
      </c>
      <c r="I4270" s="2" t="s">
        <v>131</v>
      </c>
      <c r="J4270" s="2" t="s">
        <v>235</v>
      </c>
      <c r="K4270" s="3">
        <v>6159249.7199999997</v>
      </c>
      <c r="L4270" s="3">
        <v>2597827.8199999998</v>
      </c>
      <c r="M4270" s="3">
        <f t="shared" si="462"/>
        <v>3561421.9</v>
      </c>
      <c r="N4270" s="3">
        <v>584339.23</v>
      </c>
      <c r="O4270" s="3">
        <f t="shared" si="463"/>
        <v>2977082.67</v>
      </c>
      <c r="P4270" s="3">
        <v>2256914.46</v>
      </c>
      <c r="Q4270" s="4">
        <f t="shared" si="464"/>
        <v>0.5782233326951387</v>
      </c>
      <c r="R4270" s="4">
        <f t="shared" si="465"/>
        <v>0.36642684784665625</v>
      </c>
      <c r="S4270" s="3">
        <v>6215767.3899999997</v>
      </c>
      <c r="T4270" s="3">
        <f t="shared" si="466"/>
        <v>-56517.669999999925</v>
      </c>
      <c r="U4270" s="4">
        <f t="shared" si="467"/>
        <v>-9.0926295103845468E-3</v>
      </c>
      <c r="V4270" s="2" t="s">
        <v>95</v>
      </c>
      <c r="W4270" s="2" t="s">
        <v>45</v>
      </c>
      <c r="X4270" s="2" t="s">
        <v>180</v>
      </c>
      <c r="Y4270" s="2">
        <v>149.5</v>
      </c>
      <c r="Z4270" s="2" t="s">
        <v>9525</v>
      </c>
      <c r="AA4270" s="2" t="s">
        <v>76</v>
      </c>
      <c r="AB4270" s="2" t="s">
        <v>306</v>
      </c>
      <c r="AC4270" s="2">
        <v>7.86</v>
      </c>
      <c r="AD4270" s="3">
        <v>0</v>
      </c>
      <c r="AE4270" s="5">
        <v>0</v>
      </c>
      <c r="AF4270" s="2">
        <v>0</v>
      </c>
      <c r="AG4270" s="3">
        <f t="shared" si="468"/>
        <v>0</v>
      </c>
      <c r="AH4270" s="2" t="s">
        <v>50</v>
      </c>
      <c r="AI4270" s="3">
        <v>0</v>
      </c>
    </row>
    <row r="4271" spans="1:35" x14ac:dyDescent="0.3">
      <c r="A4271" s="2" t="s">
        <v>9526</v>
      </c>
      <c r="B4271" s="2" t="s">
        <v>1182</v>
      </c>
      <c r="C4271" s="2" t="s">
        <v>152</v>
      </c>
      <c r="D4271" s="2" t="s">
        <v>38</v>
      </c>
      <c r="E4271" s="2">
        <v>2022</v>
      </c>
      <c r="F4271" s="2" t="s">
        <v>68</v>
      </c>
      <c r="G4271" s="2" t="s">
        <v>69</v>
      </c>
      <c r="H4271" s="2" t="s">
        <v>272</v>
      </c>
      <c r="I4271" s="2" t="s">
        <v>131</v>
      </c>
      <c r="J4271" s="2" t="s">
        <v>132</v>
      </c>
      <c r="K4271" s="3">
        <v>6244255.2699999996</v>
      </c>
      <c r="L4271" s="3">
        <v>2721607.55</v>
      </c>
      <c r="M4271" s="3">
        <f t="shared" si="462"/>
        <v>3522647.7199999997</v>
      </c>
      <c r="N4271" s="3">
        <v>683969.23</v>
      </c>
      <c r="O4271" s="3">
        <f t="shared" si="463"/>
        <v>2838678.4899999998</v>
      </c>
      <c r="P4271" s="3">
        <v>2205533.4900000002</v>
      </c>
      <c r="Q4271" s="4">
        <f t="shared" si="464"/>
        <v>0.56414217031200908</v>
      </c>
      <c r="R4271" s="4">
        <f t="shared" si="465"/>
        <v>0.35321001378599953</v>
      </c>
      <c r="S4271" s="3">
        <v>5348852.1900000004</v>
      </c>
      <c r="T4271" s="3">
        <f t="shared" si="466"/>
        <v>895403.07999999914</v>
      </c>
      <c r="U4271" s="4">
        <f t="shared" si="467"/>
        <v>0.16740097654483868</v>
      </c>
      <c r="V4271" s="2" t="s">
        <v>107</v>
      </c>
      <c r="W4271" s="2" t="s">
        <v>96</v>
      </c>
      <c r="X4271" s="2" t="s">
        <v>274</v>
      </c>
      <c r="Y4271" s="2">
        <v>1</v>
      </c>
      <c r="Z4271" s="2" t="s">
        <v>9527</v>
      </c>
      <c r="AA4271" s="2" t="s">
        <v>148</v>
      </c>
      <c r="AB4271" s="2" t="s">
        <v>100</v>
      </c>
      <c r="AC4271" s="2">
        <v>4.68</v>
      </c>
      <c r="AD4271" s="3">
        <v>0</v>
      </c>
      <c r="AE4271" s="5">
        <v>0</v>
      </c>
      <c r="AF4271" s="2">
        <v>0</v>
      </c>
      <c r="AG4271" s="3">
        <f t="shared" si="468"/>
        <v>0</v>
      </c>
      <c r="AH4271" s="2" t="s">
        <v>230</v>
      </c>
      <c r="AI4271" s="3">
        <v>0</v>
      </c>
    </row>
    <row r="4272" spans="1:35" x14ac:dyDescent="0.3">
      <c r="A4272" s="2" t="s">
        <v>9528</v>
      </c>
      <c r="B4272" s="2" t="s">
        <v>1801</v>
      </c>
      <c r="C4272" s="2" t="s">
        <v>411</v>
      </c>
      <c r="D4272" s="2" t="s">
        <v>54</v>
      </c>
      <c r="E4272" s="2">
        <v>2022</v>
      </c>
      <c r="F4272" s="2" t="s">
        <v>68</v>
      </c>
      <c r="G4272" s="2" t="s">
        <v>56</v>
      </c>
      <c r="H4272" s="2" t="s">
        <v>153</v>
      </c>
      <c r="I4272" s="2" t="s">
        <v>71</v>
      </c>
      <c r="J4272" s="2" t="s">
        <v>228</v>
      </c>
      <c r="K4272" s="3">
        <v>5717919.4000000004</v>
      </c>
      <c r="L4272" s="3">
        <v>2665722.2200000002</v>
      </c>
      <c r="M4272" s="3">
        <f t="shared" si="462"/>
        <v>3052197.18</v>
      </c>
      <c r="N4272" s="3">
        <v>538989.65</v>
      </c>
      <c r="O4272" s="3">
        <f t="shared" si="463"/>
        <v>2513207.5300000003</v>
      </c>
      <c r="P4272" s="3">
        <v>1867651.65</v>
      </c>
      <c r="Q4272" s="4">
        <f t="shared" si="464"/>
        <v>0.53379506888467154</v>
      </c>
      <c r="R4272" s="4">
        <f t="shared" si="465"/>
        <v>0.32663133551690143</v>
      </c>
      <c r="S4272" s="3">
        <v>6275526.8600000003</v>
      </c>
      <c r="T4272" s="3">
        <f t="shared" si="466"/>
        <v>-557607.46</v>
      </c>
      <c r="U4272" s="4">
        <f t="shared" si="467"/>
        <v>-8.8854286251911593E-2</v>
      </c>
      <c r="V4272" s="2" t="s">
        <v>133</v>
      </c>
      <c r="W4272" s="2" t="s">
        <v>45</v>
      </c>
      <c r="X4272" s="2" t="s">
        <v>155</v>
      </c>
      <c r="Y4272" s="2">
        <v>7.24</v>
      </c>
      <c r="Z4272" s="2" t="s">
        <v>9529</v>
      </c>
      <c r="AA4272" s="2" t="s">
        <v>99</v>
      </c>
      <c r="AB4272" s="2" t="s">
        <v>77</v>
      </c>
      <c r="AC4272" s="2">
        <v>9.2899999999999991</v>
      </c>
      <c r="AD4272" s="3">
        <v>0</v>
      </c>
      <c r="AE4272" s="5">
        <v>0</v>
      </c>
      <c r="AF4272" s="2">
        <v>0</v>
      </c>
      <c r="AG4272" s="3">
        <f t="shared" si="468"/>
        <v>0</v>
      </c>
      <c r="AH4272" s="2" t="s">
        <v>50</v>
      </c>
      <c r="AI4272" s="3">
        <v>0</v>
      </c>
    </row>
    <row r="4273" spans="1:35" x14ac:dyDescent="0.3">
      <c r="A4273" s="2" t="s">
        <v>9530</v>
      </c>
      <c r="B4273" s="2" t="s">
        <v>8099</v>
      </c>
      <c r="C4273" s="2" t="s">
        <v>456</v>
      </c>
      <c r="D4273" s="2" t="s">
        <v>54</v>
      </c>
      <c r="E4273" s="2">
        <v>2023</v>
      </c>
      <c r="F4273" s="2" t="s">
        <v>92</v>
      </c>
      <c r="G4273" s="2" t="s">
        <v>114</v>
      </c>
      <c r="H4273" s="2" t="s">
        <v>115</v>
      </c>
      <c r="I4273" s="2" t="s">
        <v>42</v>
      </c>
      <c r="J4273" s="2" t="s">
        <v>43</v>
      </c>
      <c r="K4273" s="3">
        <v>7559593.1200000001</v>
      </c>
      <c r="L4273" s="3">
        <v>3714952</v>
      </c>
      <c r="M4273" s="3">
        <f t="shared" si="462"/>
        <v>3844641.12</v>
      </c>
      <c r="N4273" s="3">
        <v>1458503.24</v>
      </c>
      <c r="O4273" s="3">
        <f t="shared" si="463"/>
        <v>2386137.88</v>
      </c>
      <c r="P4273" s="3">
        <v>1698069.51</v>
      </c>
      <c r="Q4273" s="4">
        <f t="shared" si="464"/>
        <v>0.50857778440858736</v>
      </c>
      <c r="R4273" s="4">
        <f t="shared" si="465"/>
        <v>0.22462445835973774</v>
      </c>
      <c r="S4273" s="3">
        <v>8907410.9800000004</v>
      </c>
      <c r="T4273" s="3">
        <f t="shared" si="466"/>
        <v>-1347817.8600000003</v>
      </c>
      <c r="U4273" s="4">
        <f t="shared" si="467"/>
        <v>-0.15131421049576407</v>
      </c>
      <c r="V4273" s="2" t="s">
        <v>124</v>
      </c>
      <c r="W4273" s="2" t="s">
        <v>117</v>
      </c>
      <c r="X4273" s="2" t="s">
        <v>118</v>
      </c>
      <c r="Y4273" s="2">
        <v>3.75</v>
      </c>
      <c r="Z4273" s="2" t="s">
        <v>9531</v>
      </c>
      <c r="AA4273" s="2" t="s">
        <v>63</v>
      </c>
      <c r="AB4273" s="2" t="s">
        <v>110</v>
      </c>
      <c r="AC4273" s="2">
        <v>6.89</v>
      </c>
      <c r="AD4273" s="3">
        <v>0</v>
      </c>
      <c r="AE4273" s="5">
        <v>0</v>
      </c>
      <c r="AF4273" s="2">
        <v>0</v>
      </c>
      <c r="AG4273" s="3">
        <f t="shared" si="468"/>
        <v>0</v>
      </c>
      <c r="AH4273" s="2" t="s">
        <v>50</v>
      </c>
      <c r="AI4273" s="3">
        <v>0</v>
      </c>
    </row>
    <row r="4274" spans="1:35" x14ac:dyDescent="0.3">
      <c r="A4274" s="2" t="s">
        <v>9532</v>
      </c>
      <c r="B4274" s="2" t="s">
        <v>1057</v>
      </c>
      <c r="C4274" s="2" t="s">
        <v>233</v>
      </c>
      <c r="D4274" s="2" t="s">
        <v>38</v>
      </c>
      <c r="E4274" s="2">
        <v>2023</v>
      </c>
      <c r="F4274" s="2" t="s">
        <v>58</v>
      </c>
      <c r="G4274" s="2" t="s">
        <v>114</v>
      </c>
      <c r="H4274" s="2" t="s">
        <v>190</v>
      </c>
      <c r="I4274" s="2" t="s">
        <v>71</v>
      </c>
      <c r="J4274" s="2" t="s">
        <v>72</v>
      </c>
      <c r="K4274" s="3">
        <v>1377022.09</v>
      </c>
      <c r="L4274" s="3">
        <v>789400.39</v>
      </c>
      <c r="M4274" s="3">
        <f t="shared" si="462"/>
        <v>587621.70000000007</v>
      </c>
      <c r="N4274" s="3">
        <v>149546.96</v>
      </c>
      <c r="O4274" s="3">
        <f t="shared" si="463"/>
        <v>438074.74000000011</v>
      </c>
      <c r="P4274" s="3">
        <v>317793.23</v>
      </c>
      <c r="Q4274" s="4">
        <f t="shared" si="464"/>
        <v>0.42673367716272442</v>
      </c>
      <c r="R4274" s="4">
        <f t="shared" si="465"/>
        <v>0.23078295715648248</v>
      </c>
      <c r="S4274" s="3">
        <v>1219120.19</v>
      </c>
      <c r="T4274" s="3">
        <f t="shared" si="466"/>
        <v>157901.90000000014</v>
      </c>
      <c r="U4274" s="4">
        <f t="shared" si="467"/>
        <v>0.12952119183589286</v>
      </c>
      <c r="V4274" s="2" t="s">
        <v>133</v>
      </c>
      <c r="W4274" s="2" t="s">
        <v>45</v>
      </c>
      <c r="X4274" s="2" t="s">
        <v>192</v>
      </c>
      <c r="Y4274" s="2">
        <v>3.64</v>
      </c>
      <c r="Z4274" s="2" t="s">
        <v>9533</v>
      </c>
      <c r="AA4274" s="2" t="s">
        <v>109</v>
      </c>
      <c r="AB4274" s="2" t="s">
        <v>306</v>
      </c>
      <c r="AC4274" s="2">
        <v>2.12</v>
      </c>
      <c r="AD4274" s="3">
        <v>0</v>
      </c>
      <c r="AE4274" s="5">
        <v>0</v>
      </c>
      <c r="AF4274" s="2">
        <v>0</v>
      </c>
      <c r="AG4274" s="3">
        <f t="shared" si="468"/>
        <v>0</v>
      </c>
      <c r="AH4274" s="2" t="s">
        <v>50</v>
      </c>
      <c r="AI4274" s="3">
        <v>0</v>
      </c>
    </row>
    <row r="4275" spans="1:35" x14ac:dyDescent="0.3">
      <c r="A4275" s="2" t="s">
        <v>9534</v>
      </c>
      <c r="B4275" s="2" t="s">
        <v>5830</v>
      </c>
      <c r="C4275" s="2" t="s">
        <v>249</v>
      </c>
      <c r="D4275" s="2" t="s">
        <v>104</v>
      </c>
      <c r="E4275" s="2">
        <v>2023</v>
      </c>
      <c r="F4275" s="2" t="s">
        <v>68</v>
      </c>
      <c r="G4275" s="2" t="s">
        <v>56</v>
      </c>
      <c r="H4275" s="2" t="s">
        <v>123</v>
      </c>
      <c r="I4275" s="2" t="s">
        <v>71</v>
      </c>
      <c r="J4275" s="2" t="s">
        <v>228</v>
      </c>
      <c r="K4275" s="3">
        <v>5539770.0099999998</v>
      </c>
      <c r="L4275" s="3">
        <v>2560437.4500000002</v>
      </c>
      <c r="M4275" s="3">
        <f t="shared" si="462"/>
        <v>2979332.5599999996</v>
      </c>
      <c r="N4275" s="3">
        <v>1071175.57</v>
      </c>
      <c r="O4275" s="3">
        <f t="shared" si="463"/>
        <v>1908156.9899999995</v>
      </c>
      <c r="P4275" s="3">
        <v>1450831.99</v>
      </c>
      <c r="Q4275" s="4">
        <f t="shared" si="464"/>
        <v>0.53780798744747882</v>
      </c>
      <c r="R4275" s="4">
        <f t="shared" si="465"/>
        <v>0.26189390306475918</v>
      </c>
      <c r="S4275" s="3">
        <v>5680266.9800000004</v>
      </c>
      <c r="T4275" s="3">
        <f t="shared" si="466"/>
        <v>-140496.97000000067</v>
      </c>
      <c r="U4275" s="4">
        <f t="shared" si="467"/>
        <v>-2.4734219446847314E-2</v>
      </c>
      <c r="V4275" s="2" t="s">
        <v>44</v>
      </c>
      <c r="W4275" s="2" t="s">
        <v>96</v>
      </c>
      <c r="X4275" s="2" t="s">
        <v>126</v>
      </c>
      <c r="Y4275" s="2">
        <v>1.34</v>
      </c>
      <c r="Z4275" s="2" t="s">
        <v>9535</v>
      </c>
      <c r="AA4275" s="2" t="s">
        <v>148</v>
      </c>
      <c r="AB4275" s="2" t="s">
        <v>182</v>
      </c>
      <c r="AC4275" s="2">
        <v>1.38</v>
      </c>
      <c r="AD4275" s="3">
        <v>0</v>
      </c>
      <c r="AE4275" s="5">
        <v>0</v>
      </c>
      <c r="AF4275" s="2">
        <v>0</v>
      </c>
      <c r="AG4275" s="3">
        <f t="shared" si="468"/>
        <v>0</v>
      </c>
      <c r="AH4275" s="2" t="s">
        <v>50</v>
      </c>
      <c r="AI4275" s="3">
        <v>0</v>
      </c>
    </row>
    <row r="4276" spans="1:35" x14ac:dyDescent="0.3">
      <c r="A4276" s="2" t="s">
        <v>9536</v>
      </c>
      <c r="B4276" s="2" t="s">
        <v>4639</v>
      </c>
      <c r="C4276" s="2" t="s">
        <v>370</v>
      </c>
      <c r="D4276" s="2" t="s">
        <v>81</v>
      </c>
      <c r="E4276" s="2">
        <v>2021</v>
      </c>
      <c r="F4276" s="2" t="s">
        <v>39</v>
      </c>
      <c r="G4276" s="2" t="s">
        <v>56</v>
      </c>
      <c r="H4276" s="2" t="s">
        <v>153</v>
      </c>
      <c r="I4276" s="2" t="s">
        <v>71</v>
      </c>
      <c r="J4276" s="2" t="s">
        <v>293</v>
      </c>
      <c r="K4276" s="3">
        <v>1653712.92</v>
      </c>
      <c r="L4276" s="3">
        <v>506948.91</v>
      </c>
      <c r="M4276" s="3">
        <f t="shared" si="462"/>
        <v>1146764.01</v>
      </c>
      <c r="N4276" s="3">
        <v>134468.22</v>
      </c>
      <c r="O4276" s="3">
        <f t="shared" si="463"/>
        <v>1012295.79</v>
      </c>
      <c r="P4276" s="3">
        <v>803763.91</v>
      </c>
      <c r="Q4276" s="4">
        <f t="shared" si="464"/>
        <v>0.69344805626843631</v>
      </c>
      <c r="R4276" s="4">
        <f t="shared" si="465"/>
        <v>0.48603593784585059</v>
      </c>
      <c r="S4276" s="3">
        <v>1449776.86</v>
      </c>
      <c r="T4276" s="3">
        <f t="shared" si="466"/>
        <v>203936.05999999982</v>
      </c>
      <c r="U4276" s="4">
        <f t="shared" si="467"/>
        <v>0.14066720584849163</v>
      </c>
      <c r="V4276" s="2" t="s">
        <v>107</v>
      </c>
      <c r="W4276" s="2" t="s">
        <v>45</v>
      </c>
      <c r="X4276" s="2" t="s">
        <v>155</v>
      </c>
      <c r="Y4276" s="2">
        <v>7.24</v>
      </c>
      <c r="Z4276" s="2" t="s">
        <v>9537</v>
      </c>
      <c r="AA4276" s="2" t="s">
        <v>109</v>
      </c>
      <c r="AB4276" s="2" t="s">
        <v>242</v>
      </c>
      <c r="AC4276" s="2">
        <v>3.26</v>
      </c>
      <c r="AD4276" s="3">
        <v>0</v>
      </c>
      <c r="AE4276" s="5">
        <v>0</v>
      </c>
      <c r="AF4276" s="2">
        <v>0</v>
      </c>
      <c r="AG4276" s="3">
        <f t="shared" si="468"/>
        <v>0</v>
      </c>
      <c r="AH4276" s="2" t="s">
        <v>50</v>
      </c>
      <c r="AI4276" s="3">
        <v>0</v>
      </c>
    </row>
    <row r="4277" spans="1:35" x14ac:dyDescent="0.3">
      <c r="A4277" s="2" t="s">
        <v>9538</v>
      </c>
      <c r="B4277" s="2" t="s">
        <v>684</v>
      </c>
      <c r="C4277" s="2" t="s">
        <v>176</v>
      </c>
      <c r="D4277" s="2" t="s">
        <v>104</v>
      </c>
      <c r="E4277" s="2">
        <v>2020</v>
      </c>
      <c r="F4277" s="2" t="s">
        <v>58</v>
      </c>
      <c r="G4277" s="2" t="s">
        <v>114</v>
      </c>
      <c r="H4277" s="2" t="s">
        <v>115</v>
      </c>
      <c r="I4277" s="2" t="s">
        <v>178</v>
      </c>
      <c r="J4277" s="2" t="s">
        <v>206</v>
      </c>
      <c r="K4277" s="3">
        <v>2453701.52</v>
      </c>
      <c r="L4277" s="3">
        <v>1362586.01</v>
      </c>
      <c r="M4277" s="3">
        <f t="shared" si="462"/>
        <v>1091115.51</v>
      </c>
      <c r="N4277" s="3">
        <v>202130.17</v>
      </c>
      <c r="O4277" s="3">
        <f t="shared" si="463"/>
        <v>888985.34</v>
      </c>
      <c r="P4277" s="3">
        <v>692626.85</v>
      </c>
      <c r="Q4277" s="4">
        <f t="shared" si="464"/>
        <v>0.44468143378743147</v>
      </c>
      <c r="R4277" s="4">
        <f t="shared" si="465"/>
        <v>0.28227836366992182</v>
      </c>
      <c r="S4277" s="3">
        <v>2150239.9</v>
      </c>
      <c r="T4277" s="3">
        <f t="shared" si="466"/>
        <v>303461.62000000011</v>
      </c>
      <c r="U4277" s="4">
        <f t="shared" si="467"/>
        <v>0.14112919214270003</v>
      </c>
      <c r="V4277" s="2" t="s">
        <v>107</v>
      </c>
      <c r="W4277" s="2" t="s">
        <v>60</v>
      </c>
      <c r="X4277" s="2" t="s">
        <v>118</v>
      </c>
      <c r="Y4277" s="2">
        <v>3.75</v>
      </c>
      <c r="Z4277" s="2" t="s">
        <v>7231</v>
      </c>
      <c r="AA4277" s="2" t="s">
        <v>109</v>
      </c>
      <c r="AB4277" s="2" t="s">
        <v>77</v>
      </c>
      <c r="AC4277" s="2">
        <v>8.11</v>
      </c>
      <c r="AD4277" s="3">
        <v>1469763.07</v>
      </c>
      <c r="AE4277" s="5">
        <v>7.8</v>
      </c>
      <c r="AF4277" s="2">
        <v>12</v>
      </c>
      <c r="AG4277" s="3">
        <f t="shared" si="468"/>
        <v>127716.50711379542</v>
      </c>
      <c r="AH4277" s="2" t="s">
        <v>50</v>
      </c>
      <c r="AI4277" s="3">
        <v>0</v>
      </c>
    </row>
    <row r="4278" spans="1:35" x14ac:dyDescent="0.3">
      <c r="A4278" s="2" t="s">
        <v>9539</v>
      </c>
      <c r="B4278" s="2" t="s">
        <v>9540</v>
      </c>
      <c r="C4278" s="2" t="s">
        <v>164</v>
      </c>
      <c r="D4278" s="2" t="s">
        <v>81</v>
      </c>
      <c r="E4278" s="2">
        <v>2023</v>
      </c>
      <c r="F4278" s="2" t="s">
        <v>55</v>
      </c>
      <c r="G4278" s="2" t="s">
        <v>56</v>
      </c>
      <c r="H4278" s="2" t="s">
        <v>153</v>
      </c>
      <c r="I4278" s="2" t="s">
        <v>42</v>
      </c>
      <c r="J4278" s="2" t="s">
        <v>43</v>
      </c>
      <c r="K4278" s="3">
        <v>4332031.93</v>
      </c>
      <c r="L4278" s="3">
        <v>1259550.08</v>
      </c>
      <c r="M4278" s="3">
        <f t="shared" si="462"/>
        <v>3072481.8499999996</v>
      </c>
      <c r="N4278" s="3">
        <v>747344.51</v>
      </c>
      <c r="O4278" s="3">
        <f t="shared" si="463"/>
        <v>2325137.34</v>
      </c>
      <c r="P4278" s="3">
        <v>1838172.75</v>
      </c>
      <c r="Q4278" s="4">
        <f t="shared" si="464"/>
        <v>0.70924727694700995</v>
      </c>
      <c r="R4278" s="4">
        <f t="shared" si="465"/>
        <v>0.42432114529682152</v>
      </c>
      <c r="S4278" s="3">
        <v>4326528.79</v>
      </c>
      <c r="T4278" s="3">
        <f t="shared" si="466"/>
        <v>5503.1399999996647</v>
      </c>
      <c r="U4278" s="4">
        <f t="shared" si="467"/>
        <v>1.2719527055313237E-3</v>
      </c>
      <c r="V4278" s="2" t="s">
        <v>44</v>
      </c>
      <c r="W4278" s="2" t="s">
        <v>134</v>
      </c>
      <c r="X4278" s="2" t="s">
        <v>155</v>
      </c>
      <c r="Y4278" s="2">
        <v>7.24</v>
      </c>
      <c r="Z4278" s="2" t="s">
        <v>9541</v>
      </c>
      <c r="AA4278" s="2" t="s">
        <v>48</v>
      </c>
      <c r="AB4278" s="2" t="s">
        <v>49</v>
      </c>
      <c r="AC4278" s="2">
        <v>9.02</v>
      </c>
      <c r="AD4278" s="3">
        <v>0</v>
      </c>
      <c r="AE4278" s="5">
        <v>0</v>
      </c>
      <c r="AF4278" s="2">
        <v>0</v>
      </c>
      <c r="AG4278" s="3">
        <f t="shared" si="468"/>
        <v>0</v>
      </c>
      <c r="AH4278" s="2" t="s">
        <v>50</v>
      </c>
      <c r="AI4278" s="3">
        <v>0</v>
      </c>
    </row>
    <row r="4279" spans="1:35" x14ac:dyDescent="0.3">
      <c r="A4279" s="2" t="s">
        <v>9542</v>
      </c>
      <c r="B4279" s="2" t="s">
        <v>4042</v>
      </c>
      <c r="C4279" s="2" t="s">
        <v>201</v>
      </c>
      <c r="D4279" s="2" t="s">
        <v>54</v>
      </c>
      <c r="E4279" s="2">
        <v>2020</v>
      </c>
      <c r="F4279" s="2" t="s">
        <v>55</v>
      </c>
      <c r="G4279" s="2" t="s">
        <v>93</v>
      </c>
      <c r="H4279" s="2" t="s">
        <v>159</v>
      </c>
      <c r="I4279" s="2" t="s">
        <v>178</v>
      </c>
      <c r="J4279" s="2" t="s">
        <v>263</v>
      </c>
      <c r="K4279" s="3">
        <v>6697393.5899999999</v>
      </c>
      <c r="L4279" s="3">
        <v>3115691.56</v>
      </c>
      <c r="M4279" s="3">
        <f t="shared" si="462"/>
        <v>3581702.03</v>
      </c>
      <c r="N4279" s="3">
        <v>935875.37</v>
      </c>
      <c r="O4279" s="3">
        <f t="shared" si="463"/>
        <v>2645826.6599999997</v>
      </c>
      <c r="P4279" s="3">
        <v>1931816.85</v>
      </c>
      <c r="Q4279" s="4">
        <f t="shared" si="464"/>
        <v>0.53479043479659072</v>
      </c>
      <c r="R4279" s="4">
        <f t="shared" si="465"/>
        <v>0.28844308222894816</v>
      </c>
      <c r="S4279" s="3">
        <v>7738708.1200000001</v>
      </c>
      <c r="T4279" s="3">
        <f t="shared" si="466"/>
        <v>-1041314.5300000003</v>
      </c>
      <c r="U4279" s="4">
        <f t="shared" si="467"/>
        <v>-0.13455922020224742</v>
      </c>
      <c r="V4279" s="2" t="s">
        <v>44</v>
      </c>
      <c r="W4279" s="2" t="s">
        <v>45</v>
      </c>
      <c r="X4279" s="2" t="s">
        <v>160</v>
      </c>
      <c r="Y4279" s="2">
        <v>129.5</v>
      </c>
      <c r="Z4279" s="2" t="s">
        <v>9543</v>
      </c>
      <c r="AA4279" s="2" t="s">
        <v>48</v>
      </c>
      <c r="AB4279" s="2" t="s">
        <v>49</v>
      </c>
      <c r="AC4279" s="2">
        <v>4.22</v>
      </c>
      <c r="AD4279" s="3">
        <v>1148436.26</v>
      </c>
      <c r="AE4279" s="5">
        <v>10.66</v>
      </c>
      <c r="AF4279" s="2">
        <v>180</v>
      </c>
      <c r="AG4279" s="3">
        <f t="shared" si="468"/>
        <v>12808.954667900072</v>
      </c>
      <c r="AH4279" s="2" t="s">
        <v>50</v>
      </c>
      <c r="AI4279" s="3">
        <v>0</v>
      </c>
    </row>
    <row r="4280" spans="1:35" x14ac:dyDescent="0.3">
      <c r="A4280" s="2" t="s">
        <v>9544</v>
      </c>
      <c r="B4280" s="2" t="s">
        <v>4349</v>
      </c>
      <c r="C4280" s="2" t="s">
        <v>103</v>
      </c>
      <c r="D4280" s="2" t="s">
        <v>104</v>
      </c>
      <c r="E4280" s="2">
        <v>2020</v>
      </c>
      <c r="F4280" s="2" t="s">
        <v>105</v>
      </c>
      <c r="G4280" s="2" t="s">
        <v>56</v>
      </c>
      <c r="H4280" s="2" t="s">
        <v>123</v>
      </c>
      <c r="I4280" s="2" t="s">
        <v>131</v>
      </c>
      <c r="J4280" s="2" t="s">
        <v>268</v>
      </c>
      <c r="K4280" s="3">
        <v>1566456.01</v>
      </c>
      <c r="L4280" s="3">
        <v>839902.49</v>
      </c>
      <c r="M4280" s="3">
        <f t="shared" si="462"/>
        <v>726553.52</v>
      </c>
      <c r="N4280" s="3">
        <v>152043.73000000001</v>
      </c>
      <c r="O4280" s="3">
        <f t="shared" si="463"/>
        <v>574509.79</v>
      </c>
      <c r="P4280" s="3">
        <v>419644.67</v>
      </c>
      <c r="Q4280" s="4">
        <f t="shared" si="464"/>
        <v>0.46381993197498089</v>
      </c>
      <c r="R4280" s="4">
        <f t="shared" si="465"/>
        <v>0.26789432152646275</v>
      </c>
      <c r="S4280" s="3">
        <v>1326313.99</v>
      </c>
      <c r="T4280" s="3">
        <f t="shared" si="466"/>
        <v>240142.02000000002</v>
      </c>
      <c r="U4280" s="4">
        <f t="shared" si="467"/>
        <v>0.18105970517584605</v>
      </c>
      <c r="V4280" s="2" t="s">
        <v>44</v>
      </c>
      <c r="W4280" s="2" t="s">
        <v>207</v>
      </c>
      <c r="X4280" s="2" t="s">
        <v>126</v>
      </c>
      <c r="Y4280" s="2">
        <v>1.34</v>
      </c>
      <c r="Z4280" s="2" t="s">
        <v>9545</v>
      </c>
      <c r="AA4280" s="2" t="s">
        <v>76</v>
      </c>
      <c r="AB4280" s="2" t="s">
        <v>306</v>
      </c>
      <c r="AC4280" s="2">
        <v>5.49</v>
      </c>
      <c r="AD4280" s="3">
        <v>0</v>
      </c>
      <c r="AE4280" s="5">
        <v>0</v>
      </c>
      <c r="AF4280" s="2">
        <v>0</v>
      </c>
      <c r="AG4280" s="3">
        <f t="shared" si="468"/>
        <v>0</v>
      </c>
      <c r="AH4280" s="2" t="s">
        <v>50</v>
      </c>
      <c r="AI4280" s="3">
        <v>0</v>
      </c>
    </row>
    <row r="4281" spans="1:35" x14ac:dyDescent="0.3">
      <c r="A4281" s="2" t="s">
        <v>9546</v>
      </c>
      <c r="B4281" s="2" t="s">
        <v>1303</v>
      </c>
      <c r="C4281" s="2" t="s">
        <v>91</v>
      </c>
      <c r="D4281" s="2" t="s">
        <v>38</v>
      </c>
      <c r="E4281" s="2">
        <v>2022</v>
      </c>
      <c r="F4281" s="2" t="s">
        <v>58</v>
      </c>
      <c r="G4281" s="2" t="s">
        <v>69</v>
      </c>
      <c r="H4281" s="2" t="s">
        <v>272</v>
      </c>
      <c r="I4281" s="2" t="s">
        <v>58</v>
      </c>
      <c r="J4281" s="2" t="s">
        <v>240</v>
      </c>
      <c r="K4281" s="3">
        <v>3812832.3</v>
      </c>
      <c r="L4281" s="3">
        <v>1072055.92</v>
      </c>
      <c r="M4281" s="3">
        <f t="shared" si="462"/>
        <v>2740776.38</v>
      </c>
      <c r="N4281" s="3">
        <v>584386.61</v>
      </c>
      <c r="O4281" s="3">
        <f t="shared" si="463"/>
        <v>2156389.77</v>
      </c>
      <c r="P4281" s="3">
        <v>1534153.74</v>
      </c>
      <c r="Q4281" s="4">
        <f t="shared" si="464"/>
        <v>0.71882951159430752</v>
      </c>
      <c r="R4281" s="4">
        <f t="shared" si="465"/>
        <v>0.40236591050700027</v>
      </c>
      <c r="S4281" s="3">
        <v>4499699.91</v>
      </c>
      <c r="T4281" s="3">
        <f t="shared" si="466"/>
        <v>-686867.61000000034</v>
      </c>
      <c r="U4281" s="4">
        <f t="shared" si="467"/>
        <v>-0.15264742621469624</v>
      </c>
      <c r="V4281" s="2" t="s">
        <v>95</v>
      </c>
      <c r="W4281" s="2" t="s">
        <v>45</v>
      </c>
      <c r="X4281" s="2" t="s">
        <v>274</v>
      </c>
      <c r="Y4281" s="2">
        <v>1</v>
      </c>
      <c r="Z4281" s="2" t="s">
        <v>9547</v>
      </c>
      <c r="AA4281" s="2" t="s">
        <v>141</v>
      </c>
      <c r="AB4281" s="2" t="s">
        <v>100</v>
      </c>
      <c r="AC4281" s="2">
        <v>2.46</v>
      </c>
      <c r="AD4281" s="3">
        <v>0</v>
      </c>
      <c r="AE4281" s="5">
        <v>0</v>
      </c>
      <c r="AF4281" s="2">
        <v>0</v>
      </c>
      <c r="AG4281" s="3">
        <f t="shared" si="468"/>
        <v>0</v>
      </c>
      <c r="AH4281" s="2" t="s">
        <v>50</v>
      </c>
      <c r="AI4281" s="3">
        <v>0</v>
      </c>
    </row>
    <row r="4282" spans="1:35" x14ac:dyDescent="0.3">
      <c r="A4282" s="2" t="s">
        <v>9548</v>
      </c>
      <c r="B4282" s="2" t="s">
        <v>2114</v>
      </c>
      <c r="C4282" s="2" t="s">
        <v>292</v>
      </c>
      <c r="D4282" s="2" t="s">
        <v>81</v>
      </c>
      <c r="E4282" s="2">
        <v>2022</v>
      </c>
      <c r="F4282" s="2" t="s">
        <v>92</v>
      </c>
      <c r="G4282" s="2" t="s">
        <v>56</v>
      </c>
      <c r="H4282" s="2" t="s">
        <v>262</v>
      </c>
      <c r="I4282" s="2" t="s">
        <v>39</v>
      </c>
      <c r="J4282" s="2" t="s">
        <v>273</v>
      </c>
      <c r="K4282" s="3">
        <v>5165369.79</v>
      </c>
      <c r="L4282" s="3">
        <v>2423235.3199999998</v>
      </c>
      <c r="M4282" s="3">
        <f t="shared" si="462"/>
        <v>2742134.47</v>
      </c>
      <c r="N4282" s="3">
        <v>667551.82999999996</v>
      </c>
      <c r="O4282" s="3">
        <f t="shared" si="463"/>
        <v>2074582.6400000001</v>
      </c>
      <c r="P4282" s="3">
        <v>1620326.65</v>
      </c>
      <c r="Q4282" s="4">
        <f t="shared" si="464"/>
        <v>0.53086895643148135</v>
      </c>
      <c r="R4282" s="4">
        <f t="shared" si="465"/>
        <v>0.3136903485858657</v>
      </c>
      <c r="S4282" s="3">
        <v>4720806.28</v>
      </c>
      <c r="T4282" s="3">
        <f t="shared" si="466"/>
        <v>444563.50999999978</v>
      </c>
      <c r="U4282" s="4">
        <f t="shared" si="467"/>
        <v>9.4171097823569194E-2</v>
      </c>
      <c r="V4282" s="2" t="s">
        <v>133</v>
      </c>
      <c r="W4282" s="2" t="s">
        <v>117</v>
      </c>
      <c r="X4282" s="2" t="s">
        <v>264</v>
      </c>
      <c r="Y4282" s="2">
        <v>83.5</v>
      </c>
      <c r="Z4282" s="2" t="s">
        <v>3300</v>
      </c>
      <c r="AA4282" s="2" t="s">
        <v>141</v>
      </c>
      <c r="AB4282" s="2" t="s">
        <v>242</v>
      </c>
      <c r="AC4282" s="2">
        <v>2.48</v>
      </c>
      <c r="AD4282" s="3">
        <v>0</v>
      </c>
      <c r="AE4282" s="5">
        <v>0</v>
      </c>
      <c r="AF4282" s="2">
        <v>0</v>
      </c>
      <c r="AG4282" s="3">
        <f t="shared" si="468"/>
        <v>0</v>
      </c>
      <c r="AH4282" s="2" t="s">
        <v>50</v>
      </c>
      <c r="AI4282" s="3">
        <v>0</v>
      </c>
    </row>
    <row r="4283" spans="1:35" x14ac:dyDescent="0.3">
      <c r="A4283" s="2" t="s">
        <v>9549</v>
      </c>
      <c r="B4283" s="2" t="s">
        <v>1871</v>
      </c>
      <c r="C4283" s="2" t="s">
        <v>734</v>
      </c>
      <c r="D4283" s="2" t="s">
        <v>38</v>
      </c>
      <c r="E4283" s="2">
        <v>2024</v>
      </c>
      <c r="F4283" s="2" t="s">
        <v>105</v>
      </c>
      <c r="G4283" s="2" t="s">
        <v>69</v>
      </c>
      <c r="H4283" s="2" t="s">
        <v>165</v>
      </c>
      <c r="I4283" s="2" t="s">
        <v>178</v>
      </c>
      <c r="J4283" s="2" t="s">
        <v>288</v>
      </c>
      <c r="K4283" s="3">
        <v>4005869.07</v>
      </c>
      <c r="L4283" s="3">
        <v>1253478.53</v>
      </c>
      <c r="M4283" s="3">
        <f t="shared" si="462"/>
        <v>2752390.54</v>
      </c>
      <c r="N4283" s="3">
        <v>448689.8</v>
      </c>
      <c r="O4283" s="3">
        <f t="shared" si="463"/>
        <v>2303700.7400000002</v>
      </c>
      <c r="P4283" s="3">
        <v>1770932.48</v>
      </c>
      <c r="Q4283" s="4">
        <f t="shared" si="464"/>
        <v>0.68708949092038096</v>
      </c>
      <c r="R4283" s="4">
        <f t="shared" si="465"/>
        <v>0.44208446383396149</v>
      </c>
      <c r="S4283" s="3">
        <v>4285815</v>
      </c>
      <c r="T4283" s="3">
        <f t="shared" si="466"/>
        <v>-279945.93000000017</v>
      </c>
      <c r="U4283" s="4">
        <f t="shared" si="467"/>
        <v>-6.5319181999223055E-2</v>
      </c>
      <c r="V4283" s="2" t="s">
        <v>73</v>
      </c>
      <c r="W4283" s="2" t="s">
        <v>117</v>
      </c>
      <c r="X4283" s="2" t="s">
        <v>167</v>
      </c>
      <c r="Y4283" s="2">
        <v>17.2</v>
      </c>
      <c r="Z4283" s="2" t="s">
        <v>8292</v>
      </c>
      <c r="AA4283" s="2" t="s">
        <v>148</v>
      </c>
      <c r="AB4283" s="2" t="s">
        <v>306</v>
      </c>
      <c r="AC4283" s="2">
        <v>3.09</v>
      </c>
      <c r="AD4283" s="3">
        <v>3917053.91</v>
      </c>
      <c r="AE4283" s="5">
        <v>8.59</v>
      </c>
      <c r="AF4283" s="2">
        <v>24</v>
      </c>
      <c r="AG4283" s="3">
        <f t="shared" si="468"/>
        <v>178213.63986077256</v>
      </c>
      <c r="AH4283" s="2" t="s">
        <v>50</v>
      </c>
      <c r="AI4283" s="3">
        <v>0</v>
      </c>
    </row>
    <row r="4284" spans="1:35" x14ac:dyDescent="0.3">
      <c r="A4284" s="2" t="s">
        <v>9550</v>
      </c>
      <c r="B4284" s="2" t="s">
        <v>1780</v>
      </c>
      <c r="C4284" s="2" t="s">
        <v>448</v>
      </c>
      <c r="D4284" s="2" t="s">
        <v>54</v>
      </c>
      <c r="E4284" s="2">
        <v>2021</v>
      </c>
      <c r="F4284" s="2" t="s">
        <v>55</v>
      </c>
      <c r="G4284" s="2" t="s">
        <v>114</v>
      </c>
      <c r="H4284" s="2" t="s">
        <v>190</v>
      </c>
      <c r="I4284" s="2" t="s">
        <v>58</v>
      </c>
      <c r="J4284" s="2" t="s">
        <v>191</v>
      </c>
      <c r="K4284" s="3">
        <v>8662847.4700000007</v>
      </c>
      <c r="L4284" s="3">
        <v>4696030.82</v>
      </c>
      <c r="M4284" s="3">
        <f t="shared" si="462"/>
        <v>3966816.6500000004</v>
      </c>
      <c r="N4284" s="3">
        <v>1067317.3899999999</v>
      </c>
      <c r="O4284" s="3">
        <f t="shared" si="463"/>
        <v>2899499.2600000007</v>
      </c>
      <c r="P4284" s="3">
        <v>2305475.2000000002</v>
      </c>
      <c r="Q4284" s="4">
        <f t="shared" si="464"/>
        <v>0.45791140427409605</v>
      </c>
      <c r="R4284" s="4">
        <f t="shared" si="465"/>
        <v>0.26613364808557571</v>
      </c>
      <c r="S4284" s="3">
        <v>8731019.6099999994</v>
      </c>
      <c r="T4284" s="3">
        <f t="shared" si="466"/>
        <v>-68172.139999998733</v>
      </c>
      <c r="U4284" s="4">
        <f t="shared" si="467"/>
        <v>-7.808038813922529E-3</v>
      </c>
      <c r="V4284" s="2" t="s">
        <v>44</v>
      </c>
      <c r="W4284" s="2" t="s">
        <v>125</v>
      </c>
      <c r="X4284" s="2" t="s">
        <v>192</v>
      </c>
      <c r="Y4284" s="2">
        <v>3.64</v>
      </c>
      <c r="Z4284" s="2" t="s">
        <v>3685</v>
      </c>
      <c r="AA4284" s="2" t="s">
        <v>48</v>
      </c>
      <c r="AB4284" s="2" t="s">
        <v>142</v>
      </c>
      <c r="AC4284" s="2">
        <v>4.76</v>
      </c>
      <c r="AD4284" s="3">
        <v>0</v>
      </c>
      <c r="AE4284" s="5">
        <v>0</v>
      </c>
      <c r="AF4284" s="2">
        <v>0</v>
      </c>
      <c r="AG4284" s="3">
        <f t="shared" si="468"/>
        <v>0</v>
      </c>
      <c r="AH4284" s="2" t="s">
        <v>50</v>
      </c>
      <c r="AI4284" s="3">
        <v>0</v>
      </c>
    </row>
    <row r="4285" spans="1:35" x14ac:dyDescent="0.3">
      <c r="A4285" s="2" t="s">
        <v>9551</v>
      </c>
      <c r="B4285" s="2" t="s">
        <v>2865</v>
      </c>
      <c r="C4285" s="2" t="s">
        <v>103</v>
      </c>
      <c r="D4285" s="2" t="s">
        <v>104</v>
      </c>
      <c r="E4285" s="2">
        <v>2020</v>
      </c>
      <c r="F4285" s="2" t="s">
        <v>58</v>
      </c>
      <c r="G4285" s="2" t="s">
        <v>40</v>
      </c>
      <c r="H4285" s="2" t="s">
        <v>139</v>
      </c>
      <c r="I4285" s="2" t="s">
        <v>42</v>
      </c>
      <c r="J4285" s="2" t="s">
        <v>422</v>
      </c>
      <c r="K4285" s="3">
        <v>9747672.1199999992</v>
      </c>
      <c r="L4285" s="3">
        <v>4407598.34</v>
      </c>
      <c r="M4285" s="3">
        <f t="shared" si="462"/>
        <v>5340073.7799999993</v>
      </c>
      <c r="N4285" s="3">
        <v>1491151.62</v>
      </c>
      <c r="O4285" s="3">
        <f t="shared" si="463"/>
        <v>3848922.1599999992</v>
      </c>
      <c r="P4285" s="3">
        <v>2803196.55</v>
      </c>
      <c r="Q4285" s="4">
        <f t="shared" si="464"/>
        <v>0.54783067323770429</v>
      </c>
      <c r="R4285" s="4">
        <f t="shared" si="465"/>
        <v>0.28757599922226357</v>
      </c>
      <c r="S4285" s="3">
        <v>9216157.5500000007</v>
      </c>
      <c r="T4285" s="3">
        <f t="shared" si="466"/>
        <v>531514.56999999844</v>
      </c>
      <c r="U4285" s="4">
        <f t="shared" si="467"/>
        <v>5.7672035999427808E-2</v>
      </c>
      <c r="V4285" s="2" t="s">
        <v>124</v>
      </c>
      <c r="W4285" s="2" t="s">
        <v>207</v>
      </c>
      <c r="X4285" s="2" t="s">
        <v>86</v>
      </c>
      <c r="Y4285" s="2">
        <v>0.92</v>
      </c>
      <c r="Z4285" s="2" t="s">
        <v>9552</v>
      </c>
      <c r="AA4285" s="2" t="s">
        <v>99</v>
      </c>
      <c r="AB4285" s="2" t="s">
        <v>64</v>
      </c>
      <c r="AC4285" s="2">
        <v>2.17</v>
      </c>
      <c r="AD4285" s="3">
        <v>0</v>
      </c>
      <c r="AE4285" s="5">
        <v>0</v>
      </c>
      <c r="AF4285" s="2">
        <v>0</v>
      </c>
      <c r="AG4285" s="3">
        <f t="shared" si="468"/>
        <v>0</v>
      </c>
      <c r="AH4285" s="2" t="s">
        <v>230</v>
      </c>
      <c r="AI4285" s="3">
        <v>0</v>
      </c>
    </row>
    <row r="4286" spans="1:35" x14ac:dyDescent="0.3">
      <c r="A4286" s="2" t="s">
        <v>9553</v>
      </c>
      <c r="B4286" s="2" t="s">
        <v>7407</v>
      </c>
      <c r="C4286" s="2" t="s">
        <v>387</v>
      </c>
      <c r="D4286" s="2" t="s">
        <v>81</v>
      </c>
      <c r="E4286" s="2">
        <v>2020</v>
      </c>
      <c r="F4286" s="2" t="s">
        <v>58</v>
      </c>
      <c r="G4286" s="2" t="s">
        <v>56</v>
      </c>
      <c r="H4286" s="2" t="s">
        <v>177</v>
      </c>
      <c r="I4286" s="2" t="s">
        <v>42</v>
      </c>
      <c r="J4286" s="2" t="s">
        <v>146</v>
      </c>
      <c r="K4286" s="3">
        <v>4030396.95</v>
      </c>
      <c r="L4286" s="3">
        <v>2013882.54</v>
      </c>
      <c r="M4286" s="3">
        <f t="shared" si="462"/>
        <v>2016514.4100000001</v>
      </c>
      <c r="N4286" s="3">
        <v>417312.51</v>
      </c>
      <c r="O4286" s="3">
        <f t="shared" si="463"/>
        <v>1599201.9000000001</v>
      </c>
      <c r="P4286" s="3">
        <v>1219218.21</v>
      </c>
      <c r="Q4286" s="4">
        <f t="shared" si="464"/>
        <v>0.50032650257935518</v>
      </c>
      <c r="R4286" s="4">
        <f t="shared" si="465"/>
        <v>0.30250573954012144</v>
      </c>
      <c r="S4286" s="3">
        <v>4016781.13</v>
      </c>
      <c r="T4286" s="3">
        <f t="shared" si="466"/>
        <v>13615.820000000298</v>
      </c>
      <c r="U4286" s="4">
        <f t="shared" si="467"/>
        <v>3.3897341078178932E-3</v>
      </c>
      <c r="V4286" s="2" t="s">
        <v>73</v>
      </c>
      <c r="W4286" s="2" t="s">
        <v>125</v>
      </c>
      <c r="X4286" s="2" t="s">
        <v>180</v>
      </c>
      <c r="Y4286" s="2">
        <v>149.5</v>
      </c>
      <c r="Z4286" s="2" t="s">
        <v>9554</v>
      </c>
      <c r="AA4286" s="2" t="s">
        <v>141</v>
      </c>
      <c r="AB4286" s="2" t="s">
        <v>182</v>
      </c>
      <c r="AC4286" s="2">
        <v>4.05</v>
      </c>
      <c r="AD4286" s="3">
        <v>0</v>
      </c>
      <c r="AE4286" s="5">
        <v>0</v>
      </c>
      <c r="AF4286" s="2">
        <v>0</v>
      </c>
      <c r="AG4286" s="3">
        <f t="shared" si="468"/>
        <v>0</v>
      </c>
      <c r="AH4286" s="2" t="s">
        <v>50</v>
      </c>
      <c r="AI4286" s="3">
        <v>0</v>
      </c>
    </row>
    <row r="4287" spans="1:35" x14ac:dyDescent="0.3">
      <c r="A4287" s="2" t="s">
        <v>9555</v>
      </c>
      <c r="B4287" s="2" t="s">
        <v>9556</v>
      </c>
      <c r="C4287" s="2" t="s">
        <v>138</v>
      </c>
      <c r="D4287" s="2" t="s">
        <v>104</v>
      </c>
      <c r="E4287" s="2">
        <v>2024</v>
      </c>
      <c r="F4287" s="2" t="s">
        <v>68</v>
      </c>
      <c r="G4287" s="2" t="s">
        <v>40</v>
      </c>
      <c r="H4287" s="2" t="s">
        <v>171</v>
      </c>
      <c r="I4287" s="2" t="s">
        <v>71</v>
      </c>
      <c r="J4287" s="2" t="s">
        <v>172</v>
      </c>
      <c r="K4287" s="3">
        <v>1024147.56</v>
      </c>
      <c r="L4287" s="3">
        <v>343710.35</v>
      </c>
      <c r="M4287" s="3">
        <f t="shared" si="462"/>
        <v>680437.21000000008</v>
      </c>
      <c r="N4287" s="3">
        <v>122871.17</v>
      </c>
      <c r="O4287" s="3">
        <f t="shared" si="463"/>
        <v>557566.04</v>
      </c>
      <c r="P4287" s="3">
        <v>409328.51</v>
      </c>
      <c r="Q4287" s="4">
        <f t="shared" si="464"/>
        <v>0.66439372271706632</v>
      </c>
      <c r="R4287" s="4">
        <f t="shared" si="465"/>
        <v>0.39967727892648591</v>
      </c>
      <c r="S4287" s="3">
        <v>1219887.8500000001</v>
      </c>
      <c r="T4287" s="3">
        <f t="shared" si="466"/>
        <v>-195740.29000000004</v>
      </c>
      <c r="U4287" s="4">
        <f t="shared" si="467"/>
        <v>-0.1604576109189054</v>
      </c>
      <c r="V4287" s="2" t="s">
        <v>85</v>
      </c>
      <c r="W4287" s="2" t="s">
        <v>60</v>
      </c>
      <c r="X4287" s="2" t="s">
        <v>86</v>
      </c>
      <c r="Y4287" s="2">
        <v>0.92</v>
      </c>
      <c r="Z4287" s="2" t="s">
        <v>9557</v>
      </c>
      <c r="AA4287" s="2" t="s">
        <v>99</v>
      </c>
      <c r="AB4287" s="2" t="s">
        <v>88</v>
      </c>
      <c r="AC4287" s="2">
        <v>1.19</v>
      </c>
      <c r="AD4287" s="3">
        <v>0</v>
      </c>
      <c r="AE4287" s="5">
        <v>0</v>
      </c>
      <c r="AF4287" s="2">
        <v>0</v>
      </c>
      <c r="AG4287" s="3">
        <f t="shared" si="468"/>
        <v>0</v>
      </c>
      <c r="AH4287" s="2" t="s">
        <v>50</v>
      </c>
      <c r="AI4287" s="3">
        <v>0</v>
      </c>
    </row>
    <row r="4288" spans="1:35" x14ac:dyDescent="0.3">
      <c r="A4288" s="2" t="s">
        <v>9558</v>
      </c>
      <c r="B4288" s="2" t="s">
        <v>1048</v>
      </c>
      <c r="C4288" s="2" t="s">
        <v>53</v>
      </c>
      <c r="D4288" s="2" t="s">
        <v>54</v>
      </c>
      <c r="E4288" s="2">
        <v>2021</v>
      </c>
      <c r="F4288" s="2" t="s">
        <v>82</v>
      </c>
      <c r="G4288" s="2" t="s">
        <v>40</v>
      </c>
      <c r="H4288" s="2" t="s">
        <v>279</v>
      </c>
      <c r="I4288" s="2" t="s">
        <v>58</v>
      </c>
      <c r="J4288" s="2" t="s">
        <v>59</v>
      </c>
      <c r="K4288" s="3">
        <v>6704982.2300000004</v>
      </c>
      <c r="L4288" s="3">
        <v>3572827.87</v>
      </c>
      <c r="M4288" s="3">
        <f t="shared" si="462"/>
        <v>3132154.3600000003</v>
      </c>
      <c r="N4288" s="3">
        <v>550374.78</v>
      </c>
      <c r="O4288" s="3">
        <f t="shared" si="463"/>
        <v>2581779.58</v>
      </c>
      <c r="P4288" s="3">
        <v>1995682.79</v>
      </c>
      <c r="Q4288" s="4">
        <f t="shared" si="464"/>
        <v>0.4671383536239439</v>
      </c>
      <c r="R4288" s="4">
        <f t="shared" si="465"/>
        <v>0.29764177167699962</v>
      </c>
      <c r="S4288" s="3">
        <v>6497350.79</v>
      </c>
      <c r="T4288" s="3">
        <f t="shared" si="466"/>
        <v>207631.44000000041</v>
      </c>
      <c r="U4288" s="4">
        <f t="shared" si="467"/>
        <v>3.1956322924654716E-2</v>
      </c>
      <c r="V4288" s="2" t="s">
        <v>73</v>
      </c>
      <c r="W4288" s="2" t="s">
        <v>125</v>
      </c>
      <c r="X4288" s="2" t="s">
        <v>280</v>
      </c>
      <c r="Y4288" s="2">
        <v>0.79</v>
      </c>
      <c r="Z4288" s="2" t="s">
        <v>9559</v>
      </c>
      <c r="AA4288" s="2" t="s">
        <v>148</v>
      </c>
      <c r="AB4288" s="2" t="s">
        <v>77</v>
      </c>
      <c r="AC4288" s="2">
        <v>9.64</v>
      </c>
      <c r="AD4288" s="3">
        <v>0</v>
      </c>
      <c r="AE4288" s="5">
        <v>0</v>
      </c>
      <c r="AF4288" s="2">
        <v>0</v>
      </c>
      <c r="AG4288" s="3">
        <f t="shared" si="468"/>
        <v>0</v>
      </c>
      <c r="AH4288" s="2" t="s">
        <v>50</v>
      </c>
      <c r="AI4288" s="3">
        <v>0</v>
      </c>
    </row>
    <row r="4289" spans="1:35" x14ac:dyDescent="0.3">
      <c r="A4289" s="2" t="s">
        <v>9560</v>
      </c>
      <c r="B4289" s="2" t="s">
        <v>9561</v>
      </c>
      <c r="C4289" s="2" t="s">
        <v>227</v>
      </c>
      <c r="D4289" s="2" t="s">
        <v>104</v>
      </c>
      <c r="E4289" s="2">
        <v>2023</v>
      </c>
      <c r="F4289" s="2" t="s">
        <v>105</v>
      </c>
      <c r="G4289" s="2" t="s">
        <v>56</v>
      </c>
      <c r="H4289" s="2" t="s">
        <v>123</v>
      </c>
      <c r="I4289" s="2" t="s">
        <v>58</v>
      </c>
      <c r="J4289" s="2" t="s">
        <v>240</v>
      </c>
      <c r="K4289" s="3">
        <v>3993881.61</v>
      </c>
      <c r="L4289" s="3">
        <v>2186744.4900000002</v>
      </c>
      <c r="M4289" s="3">
        <f t="shared" si="462"/>
        <v>1807137.1199999996</v>
      </c>
      <c r="N4289" s="3">
        <v>508820.85</v>
      </c>
      <c r="O4289" s="3">
        <f t="shared" si="463"/>
        <v>1298316.2699999996</v>
      </c>
      <c r="P4289" s="3">
        <v>983510.82</v>
      </c>
      <c r="Q4289" s="4">
        <f t="shared" si="464"/>
        <v>0.45247638674998175</v>
      </c>
      <c r="R4289" s="4">
        <f t="shared" si="465"/>
        <v>0.24625437507648104</v>
      </c>
      <c r="S4289" s="3">
        <v>3592821.89</v>
      </c>
      <c r="T4289" s="3">
        <f t="shared" si="466"/>
        <v>401059.71999999974</v>
      </c>
      <c r="U4289" s="4">
        <f t="shared" si="467"/>
        <v>0.11162805512744182</v>
      </c>
      <c r="V4289" s="2" t="s">
        <v>73</v>
      </c>
      <c r="W4289" s="2" t="s">
        <v>96</v>
      </c>
      <c r="X4289" s="2" t="s">
        <v>126</v>
      </c>
      <c r="Y4289" s="2">
        <v>1.34</v>
      </c>
      <c r="Z4289" s="2" t="s">
        <v>8887</v>
      </c>
      <c r="AA4289" s="2" t="s">
        <v>99</v>
      </c>
      <c r="AB4289" s="2" t="s">
        <v>77</v>
      </c>
      <c r="AC4289" s="2">
        <v>5.53</v>
      </c>
      <c r="AD4289" s="3">
        <v>0</v>
      </c>
      <c r="AE4289" s="5">
        <v>0</v>
      </c>
      <c r="AF4289" s="2">
        <v>0</v>
      </c>
      <c r="AG4289" s="3">
        <f t="shared" si="468"/>
        <v>0</v>
      </c>
      <c r="AH4289" s="2" t="s">
        <v>50</v>
      </c>
      <c r="AI4289" s="3">
        <v>0</v>
      </c>
    </row>
    <row r="4290" spans="1:35" x14ac:dyDescent="0.3">
      <c r="A4290" s="2" t="s">
        <v>9562</v>
      </c>
      <c r="B4290" s="2" t="s">
        <v>2089</v>
      </c>
      <c r="C4290" s="2" t="s">
        <v>53</v>
      </c>
      <c r="D4290" s="2" t="s">
        <v>54</v>
      </c>
      <c r="E4290" s="2">
        <v>2021</v>
      </c>
      <c r="F4290" s="2" t="s">
        <v>68</v>
      </c>
      <c r="G4290" s="2" t="s">
        <v>114</v>
      </c>
      <c r="H4290" s="2" t="s">
        <v>115</v>
      </c>
      <c r="I4290" s="2" t="s">
        <v>55</v>
      </c>
      <c r="J4290" s="2" t="s">
        <v>84</v>
      </c>
      <c r="K4290" s="3">
        <v>5462964.9900000002</v>
      </c>
      <c r="L4290" s="3">
        <v>1706290.41</v>
      </c>
      <c r="M4290" s="3">
        <f t="shared" ref="M4290:M4353" si="469">K4290-L4290</f>
        <v>3756674.58</v>
      </c>
      <c r="N4290" s="3">
        <v>724582.05</v>
      </c>
      <c r="O4290" s="3">
        <f t="shared" ref="O4290:O4353" si="470">M4290-N4290</f>
        <v>3032092.5300000003</v>
      </c>
      <c r="P4290" s="3">
        <v>2380687.13</v>
      </c>
      <c r="Q4290" s="4">
        <f t="shared" ref="Q4290:Q4353" si="471">IF(K4290&lt;&gt;0,M4290/K4290,0)</f>
        <v>0.68766221033387953</v>
      </c>
      <c r="R4290" s="4">
        <f t="shared" ref="R4290:R4353" si="472">IF(K4290&lt;&gt;0,P4290/K4290,0)</f>
        <v>0.43578663497896586</v>
      </c>
      <c r="S4290" s="3">
        <v>5737764.4100000001</v>
      </c>
      <c r="T4290" s="3">
        <f t="shared" ref="T4290:T4353" si="473">K4290-S4290</f>
        <v>-274799.41999999993</v>
      </c>
      <c r="U4290" s="4">
        <f t="shared" ref="U4290:U4353" si="474">IF(S4290&lt;&gt;0,T4290/S4290,0)</f>
        <v>-4.7893116615431046E-2</v>
      </c>
      <c r="V4290" s="2" t="s">
        <v>95</v>
      </c>
      <c r="W4290" s="2" t="s">
        <v>96</v>
      </c>
      <c r="X4290" s="2" t="s">
        <v>118</v>
      </c>
      <c r="Y4290" s="2">
        <v>3.75</v>
      </c>
      <c r="Z4290" s="2" t="s">
        <v>9563</v>
      </c>
      <c r="AA4290" s="2" t="s">
        <v>63</v>
      </c>
      <c r="AB4290" s="2" t="s">
        <v>49</v>
      </c>
      <c r="AC4290" s="2">
        <v>9.58</v>
      </c>
      <c r="AD4290" s="3">
        <v>0</v>
      </c>
      <c r="AE4290" s="5">
        <v>0</v>
      </c>
      <c r="AF4290" s="2">
        <v>0</v>
      </c>
      <c r="AG4290" s="3">
        <f t="shared" ref="AG4290:AG4353" si="475">IF(AD4290&gt;0,(AD4290*(AE4290/100/12)*(1+AE4290/100/12)^AF4290)/((1+AE4290/100/12)^AF4290-1),0)</f>
        <v>0</v>
      </c>
      <c r="AH4290" s="2" t="s">
        <v>50</v>
      </c>
      <c r="AI4290" s="3">
        <v>0</v>
      </c>
    </row>
    <row r="4291" spans="1:35" x14ac:dyDescent="0.3">
      <c r="A4291" s="2" t="s">
        <v>9564</v>
      </c>
      <c r="B4291" s="2" t="s">
        <v>5007</v>
      </c>
      <c r="C4291" s="2" t="s">
        <v>152</v>
      </c>
      <c r="D4291" s="2" t="s">
        <v>38</v>
      </c>
      <c r="E4291" s="2">
        <v>2022</v>
      </c>
      <c r="F4291" s="2" t="s">
        <v>68</v>
      </c>
      <c r="G4291" s="2" t="s">
        <v>114</v>
      </c>
      <c r="H4291" s="2" t="s">
        <v>115</v>
      </c>
      <c r="I4291" s="2" t="s">
        <v>39</v>
      </c>
      <c r="J4291" s="2" t="s">
        <v>273</v>
      </c>
      <c r="K4291" s="3">
        <v>6396446.1200000001</v>
      </c>
      <c r="L4291" s="3">
        <v>2393697.8199999998</v>
      </c>
      <c r="M4291" s="3">
        <f t="shared" si="469"/>
        <v>4002748.3000000003</v>
      </c>
      <c r="N4291" s="3">
        <v>919199.73</v>
      </c>
      <c r="O4291" s="3">
        <f t="shared" si="470"/>
        <v>3083548.5700000003</v>
      </c>
      <c r="P4291" s="3">
        <v>2269200.86</v>
      </c>
      <c r="Q4291" s="4">
        <f t="shared" si="471"/>
        <v>0.62577691188306295</v>
      </c>
      <c r="R4291" s="4">
        <f t="shared" si="472"/>
        <v>0.35475963018039147</v>
      </c>
      <c r="S4291" s="3">
        <v>5134172.6900000004</v>
      </c>
      <c r="T4291" s="3">
        <f t="shared" si="473"/>
        <v>1262273.4299999997</v>
      </c>
      <c r="U4291" s="4">
        <f t="shared" si="474"/>
        <v>0.24585722105891994</v>
      </c>
      <c r="V4291" s="2" t="s">
        <v>133</v>
      </c>
      <c r="W4291" s="2" t="s">
        <v>207</v>
      </c>
      <c r="X4291" s="2" t="s">
        <v>118</v>
      </c>
      <c r="Y4291" s="2">
        <v>3.75</v>
      </c>
      <c r="Z4291" s="2" t="s">
        <v>9565</v>
      </c>
      <c r="AA4291" s="2" t="s">
        <v>48</v>
      </c>
      <c r="AB4291" s="2" t="s">
        <v>242</v>
      </c>
      <c r="AC4291" s="2">
        <v>6.89</v>
      </c>
      <c r="AD4291" s="3">
        <v>0</v>
      </c>
      <c r="AE4291" s="5">
        <v>0</v>
      </c>
      <c r="AF4291" s="2">
        <v>0</v>
      </c>
      <c r="AG4291" s="3">
        <f t="shared" si="475"/>
        <v>0</v>
      </c>
      <c r="AH4291" s="2" t="s">
        <v>50</v>
      </c>
      <c r="AI4291" s="3">
        <v>0</v>
      </c>
    </row>
    <row r="4292" spans="1:35" x14ac:dyDescent="0.3">
      <c r="A4292" s="2" t="s">
        <v>9566</v>
      </c>
      <c r="B4292" s="2" t="s">
        <v>9567</v>
      </c>
      <c r="C4292" s="2" t="s">
        <v>261</v>
      </c>
      <c r="D4292" s="2" t="s">
        <v>54</v>
      </c>
      <c r="E4292" s="2">
        <v>2024</v>
      </c>
      <c r="F4292" s="2" t="s">
        <v>39</v>
      </c>
      <c r="G4292" s="2" t="s">
        <v>69</v>
      </c>
      <c r="H4292" s="2" t="s">
        <v>272</v>
      </c>
      <c r="I4292" s="2" t="s">
        <v>55</v>
      </c>
      <c r="J4292" s="2" t="s">
        <v>154</v>
      </c>
      <c r="K4292" s="3">
        <v>4049741.55</v>
      </c>
      <c r="L4292" s="3">
        <v>1194002.81</v>
      </c>
      <c r="M4292" s="3">
        <f t="shared" si="469"/>
        <v>2855738.7399999998</v>
      </c>
      <c r="N4292" s="3">
        <v>415248.54</v>
      </c>
      <c r="O4292" s="3">
        <f t="shared" si="470"/>
        <v>2440490.1999999997</v>
      </c>
      <c r="P4292" s="3">
        <v>1882387.89</v>
      </c>
      <c r="Q4292" s="4">
        <f t="shared" si="471"/>
        <v>0.70516567656027329</v>
      </c>
      <c r="R4292" s="4">
        <f t="shared" si="472"/>
        <v>0.46481679553106298</v>
      </c>
      <c r="S4292" s="3">
        <v>3888725.13</v>
      </c>
      <c r="T4292" s="3">
        <f t="shared" si="473"/>
        <v>161016.41999999993</v>
      </c>
      <c r="U4292" s="4">
        <f t="shared" si="474"/>
        <v>4.1405965867276386E-2</v>
      </c>
      <c r="V4292" s="2" t="s">
        <v>95</v>
      </c>
      <c r="W4292" s="2" t="s">
        <v>60</v>
      </c>
      <c r="X4292" s="2" t="s">
        <v>274</v>
      </c>
      <c r="Y4292" s="2">
        <v>1</v>
      </c>
      <c r="Z4292" s="2" t="s">
        <v>7255</v>
      </c>
      <c r="AA4292" s="2" t="s">
        <v>109</v>
      </c>
      <c r="AB4292" s="2" t="s">
        <v>306</v>
      </c>
      <c r="AC4292" s="2">
        <v>4.16</v>
      </c>
      <c r="AD4292" s="3">
        <v>0</v>
      </c>
      <c r="AE4292" s="5">
        <v>0</v>
      </c>
      <c r="AF4292" s="2">
        <v>0</v>
      </c>
      <c r="AG4292" s="3">
        <f t="shared" si="475"/>
        <v>0</v>
      </c>
      <c r="AH4292" s="2" t="s">
        <v>50</v>
      </c>
      <c r="AI4292" s="3">
        <v>0</v>
      </c>
    </row>
    <row r="4293" spans="1:35" x14ac:dyDescent="0.3">
      <c r="A4293" s="2" t="s">
        <v>9568</v>
      </c>
      <c r="B4293" s="2" t="s">
        <v>9569</v>
      </c>
      <c r="C4293" s="2" t="s">
        <v>37</v>
      </c>
      <c r="D4293" s="2" t="s">
        <v>38</v>
      </c>
      <c r="E4293" s="2">
        <v>2022</v>
      </c>
      <c r="F4293" s="2" t="s">
        <v>82</v>
      </c>
      <c r="G4293" s="2" t="s">
        <v>69</v>
      </c>
      <c r="H4293" s="2" t="s">
        <v>165</v>
      </c>
      <c r="I4293" s="2" t="s">
        <v>42</v>
      </c>
      <c r="J4293" s="2" t="s">
        <v>146</v>
      </c>
      <c r="K4293" s="3">
        <v>4032827.51</v>
      </c>
      <c r="L4293" s="3">
        <v>1585907.65</v>
      </c>
      <c r="M4293" s="3">
        <f t="shared" si="469"/>
        <v>2446919.86</v>
      </c>
      <c r="N4293" s="3">
        <v>372069.77</v>
      </c>
      <c r="O4293" s="3">
        <f t="shared" si="470"/>
        <v>2074850.0899999999</v>
      </c>
      <c r="P4293" s="3">
        <v>1658308.87</v>
      </c>
      <c r="Q4293" s="4">
        <f t="shared" si="471"/>
        <v>0.60675043847833698</v>
      </c>
      <c r="R4293" s="4">
        <f t="shared" si="472"/>
        <v>0.41120252871911206</v>
      </c>
      <c r="S4293" s="3">
        <v>3918311.44</v>
      </c>
      <c r="T4293" s="3">
        <f t="shared" si="473"/>
        <v>114516.06999999983</v>
      </c>
      <c r="U4293" s="4">
        <f t="shared" si="474"/>
        <v>2.922587235689459E-2</v>
      </c>
      <c r="V4293" s="2" t="s">
        <v>124</v>
      </c>
      <c r="W4293" s="2" t="s">
        <v>125</v>
      </c>
      <c r="X4293" s="2" t="s">
        <v>167</v>
      </c>
      <c r="Y4293" s="2">
        <v>17.2</v>
      </c>
      <c r="Z4293" s="2" t="s">
        <v>6010</v>
      </c>
      <c r="AA4293" s="2" t="s">
        <v>224</v>
      </c>
      <c r="AB4293" s="2" t="s">
        <v>182</v>
      </c>
      <c r="AC4293" s="2">
        <v>6.63</v>
      </c>
      <c r="AD4293" s="3">
        <v>0</v>
      </c>
      <c r="AE4293" s="5">
        <v>0</v>
      </c>
      <c r="AF4293" s="2">
        <v>0</v>
      </c>
      <c r="AG4293" s="3">
        <f t="shared" si="475"/>
        <v>0</v>
      </c>
      <c r="AH4293" s="2" t="s">
        <v>50</v>
      </c>
      <c r="AI4293" s="3">
        <v>0</v>
      </c>
    </row>
    <row r="4294" spans="1:35" x14ac:dyDescent="0.3">
      <c r="A4294" s="2" t="s">
        <v>9570</v>
      </c>
      <c r="B4294" s="2" t="s">
        <v>9571</v>
      </c>
      <c r="C4294" s="2" t="s">
        <v>337</v>
      </c>
      <c r="D4294" s="2" t="s">
        <v>38</v>
      </c>
      <c r="E4294" s="2">
        <v>2024</v>
      </c>
      <c r="F4294" s="2" t="s">
        <v>105</v>
      </c>
      <c r="G4294" s="2" t="s">
        <v>56</v>
      </c>
      <c r="H4294" s="2" t="s">
        <v>57</v>
      </c>
      <c r="I4294" s="2" t="s">
        <v>131</v>
      </c>
      <c r="J4294" s="2" t="s">
        <v>491</v>
      </c>
      <c r="K4294" s="3">
        <v>9333730.8399999999</v>
      </c>
      <c r="L4294" s="3">
        <v>3607753.13</v>
      </c>
      <c r="M4294" s="3">
        <f t="shared" si="469"/>
        <v>5725977.71</v>
      </c>
      <c r="N4294" s="3">
        <v>1660842.06</v>
      </c>
      <c r="O4294" s="3">
        <f t="shared" si="470"/>
        <v>4065135.65</v>
      </c>
      <c r="P4294" s="3">
        <v>2885518.93</v>
      </c>
      <c r="Q4294" s="4">
        <f t="shared" si="471"/>
        <v>0.61347148403520924</v>
      </c>
      <c r="R4294" s="4">
        <f t="shared" si="472"/>
        <v>0.30914957581956587</v>
      </c>
      <c r="S4294" s="3">
        <v>9821792.1899999995</v>
      </c>
      <c r="T4294" s="3">
        <f t="shared" si="473"/>
        <v>-488061.34999999963</v>
      </c>
      <c r="U4294" s="4">
        <f t="shared" si="474"/>
        <v>-4.9691679538579163E-2</v>
      </c>
      <c r="V4294" s="2" t="s">
        <v>85</v>
      </c>
      <c r="W4294" s="2" t="s">
        <v>96</v>
      </c>
      <c r="X4294" s="2" t="s">
        <v>61</v>
      </c>
      <c r="Y4294" s="2">
        <v>1.53</v>
      </c>
      <c r="Z4294" s="2" t="s">
        <v>3195</v>
      </c>
      <c r="AA4294" s="2" t="s">
        <v>76</v>
      </c>
      <c r="AB4294" s="2" t="s">
        <v>110</v>
      </c>
      <c r="AC4294" s="2">
        <v>4.1399999999999997</v>
      </c>
      <c r="AD4294" s="3">
        <v>0</v>
      </c>
      <c r="AE4294" s="5">
        <v>0</v>
      </c>
      <c r="AF4294" s="2">
        <v>0</v>
      </c>
      <c r="AG4294" s="3">
        <f t="shared" si="475"/>
        <v>0</v>
      </c>
      <c r="AH4294" s="2" t="s">
        <v>50</v>
      </c>
      <c r="AI4294" s="3">
        <v>0</v>
      </c>
    </row>
    <row r="4295" spans="1:35" x14ac:dyDescent="0.3">
      <c r="A4295" s="2" t="s">
        <v>9572</v>
      </c>
      <c r="B4295" s="2" t="s">
        <v>3529</v>
      </c>
      <c r="C4295" s="2" t="s">
        <v>448</v>
      </c>
      <c r="D4295" s="2" t="s">
        <v>54</v>
      </c>
      <c r="E4295" s="2">
        <v>2021</v>
      </c>
      <c r="F4295" s="2" t="s">
        <v>68</v>
      </c>
      <c r="G4295" s="2" t="s">
        <v>69</v>
      </c>
      <c r="H4295" s="2" t="s">
        <v>70</v>
      </c>
      <c r="I4295" s="2" t="s">
        <v>42</v>
      </c>
      <c r="J4295" s="2" t="s">
        <v>43</v>
      </c>
      <c r="K4295" s="3">
        <v>2105717.35</v>
      </c>
      <c r="L4295" s="3">
        <v>1218540.29</v>
      </c>
      <c r="M4295" s="3">
        <f t="shared" si="469"/>
        <v>887177.06</v>
      </c>
      <c r="N4295" s="3">
        <v>428236.68</v>
      </c>
      <c r="O4295" s="3">
        <f t="shared" si="470"/>
        <v>458940.38000000006</v>
      </c>
      <c r="P4295" s="3">
        <v>364782.29</v>
      </c>
      <c r="Q4295" s="4">
        <f t="shared" si="471"/>
        <v>0.42131820778320511</v>
      </c>
      <c r="R4295" s="4">
        <f t="shared" si="472"/>
        <v>0.17323421398413227</v>
      </c>
      <c r="S4295" s="3">
        <v>1696229.71</v>
      </c>
      <c r="T4295" s="3">
        <f t="shared" si="473"/>
        <v>409487.64000000013</v>
      </c>
      <c r="U4295" s="4">
        <f t="shared" si="474"/>
        <v>0.24141048679073079</v>
      </c>
      <c r="V4295" s="2" t="s">
        <v>73</v>
      </c>
      <c r="W4295" s="2" t="s">
        <v>96</v>
      </c>
      <c r="X4295" s="2" t="s">
        <v>74</v>
      </c>
      <c r="Y4295" s="2">
        <v>1.36</v>
      </c>
      <c r="Z4295" s="2" t="s">
        <v>9573</v>
      </c>
      <c r="AA4295" s="2" t="s">
        <v>48</v>
      </c>
      <c r="AB4295" s="2" t="s">
        <v>209</v>
      </c>
      <c r="AC4295" s="2">
        <v>5.24</v>
      </c>
      <c r="AD4295" s="3">
        <v>0</v>
      </c>
      <c r="AE4295" s="5">
        <v>0</v>
      </c>
      <c r="AF4295" s="2">
        <v>0</v>
      </c>
      <c r="AG4295" s="3">
        <f t="shared" si="475"/>
        <v>0</v>
      </c>
      <c r="AH4295" s="2" t="s">
        <v>50</v>
      </c>
      <c r="AI4295" s="3">
        <v>0</v>
      </c>
    </row>
    <row r="4296" spans="1:35" x14ac:dyDescent="0.3">
      <c r="A4296" s="2" t="s">
        <v>9574</v>
      </c>
      <c r="B4296" s="2" t="s">
        <v>9575</v>
      </c>
      <c r="C4296" s="2" t="s">
        <v>648</v>
      </c>
      <c r="D4296" s="2" t="s">
        <v>104</v>
      </c>
      <c r="E4296" s="2">
        <v>2021</v>
      </c>
      <c r="F4296" s="2" t="s">
        <v>58</v>
      </c>
      <c r="G4296" s="2" t="s">
        <v>93</v>
      </c>
      <c r="H4296" s="2" t="s">
        <v>221</v>
      </c>
      <c r="I4296" s="2" t="s">
        <v>39</v>
      </c>
      <c r="J4296" s="2" t="s">
        <v>273</v>
      </c>
      <c r="K4296" s="3">
        <v>5265097.29</v>
      </c>
      <c r="L4296" s="3">
        <v>2821780.5</v>
      </c>
      <c r="M4296" s="3">
        <f t="shared" si="469"/>
        <v>2443316.79</v>
      </c>
      <c r="N4296" s="3">
        <v>678251.25</v>
      </c>
      <c r="O4296" s="3">
        <f t="shared" si="470"/>
        <v>1765065.54</v>
      </c>
      <c r="P4296" s="3">
        <v>1337121.71</v>
      </c>
      <c r="Q4296" s="4">
        <f t="shared" si="471"/>
        <v>0.46405919120252381</v>
      </c>
      <c r="R4296" s="4">
        <f t="shared" si="472"/>
        <v>0.25395954459181513</v>
      </c>
      <c r="S4296" s="3">
        <v>5610835.0199999996</v>
      </c>
      <c r="T4296" s="3">
        <f t="shared" si="473"/>
        <v>-345737.72999999952</v>
      </c>
      <c r="U4296" s="4">
        <f t="shared" si="474"/>
        <v>-6.1619657104086359E-2</v>
      </c>
      <c r="V4296" s="2" t="s">
        <v>85</v>
      </c>
      <c r="W4296" s="2" t="s">
        <v>117</v>
      </c>
      <c r="X4296" s="2" t="s">
        <v>222</v>
      </c>
      <c r="Y4296" s="2">
        <v>18.899999999999999</v>
      </c>
      <c r="Z4296" s="2" t="s">
        <v>9576</v>
      </c>
      <c r="AA4296" s="2" t="s">
        <v>99</v>
      </c>
      <c r="AB4296" s="2" t="s">
        <v>142</v>
      </c>
      <c r="AC4296" s="2">
        <v>3.66</v>
      </c>
      <c r="AD4296" s="3">
        <v>0</v>
      </c>
      <c r="AE4296" s="5">
        <v>0</v>
      </c>
      <c r="AF4296" s="2">
        <v>0</v>
      </c>
      <c r="AG4296" s="3">
        <f t="shared" si="475"/>
        <v>0</v>
      </c>
      <c r="AH4296" s="2" t="s">
        <v>50</v>
      </c>
      <c r="AI4296" s="3">
        <v>0</v>
      </c>
    </row>
    <row r="4297" spans="1:35" x14ac:dyDescent="0.3">
      <c r="A4297" s="2" t="s">
        <v>9577</v>
      </c>
      <c r="B4297" s="2" t="s">
        <v>1286</v>
      </c>
      <c r="C4297" s="2" t="s">
        <v>456</v>
      </c>
      <c r="D4297" s="2" t="s">
        <v>54</v>
      </c>
      <c r="E4297" s="2">
        <v>2023</v>
      </c>
      <c r="F4297" s="2" t="s">
        <v>39</v>
      </c>
      <c r="G4297" s="2" t="s">
        <v>114</v>
      </c>
      <c r="H4297" s="2" t="s">
        <v>115</v>
      </c>
      <c r="I4297" s="2" t="s">
        <v>178</v>
      </c>
      <c r="J4297" s="2" t="s">
        <v>288</v>
      </c>
      <c r="K4297" s="3">
        <v>8073462.9400000004</v>
      </c>
      <c r="L4297" s="3">
        <v>4657151.66</v>
      </c>
      <c r="M4297" s="3">
        <f t="shared" si="469"/>
        <v>3416311.2800000003</v>
      </c>
      <c r="N4297" s="3">
        <v>972167.28</v>
      </c>
      <c r="O4297" s="3">
        <f t="shared" si="470"/>
        <v>2444144</v>
      </c>
      <c r="P4297" s="3">
        <v>1914494.09</v>
      </c>
      <c r="Q4297" s="4">
        <f t="shared" si="471"/>
        <v>0.42315315068505166</v>
      </c>
      <c r="R4297" s="4">
        <f t="shared" si="472"/>
        <v>0.23713418940893782</v>
      </c>
      <c r="S4297" s="3">
        <v>8974457.7899999991</v>
      </c>
      <c r="T4297" s="3">
        <f t="shared" si="473"/>
        <v>-900994.8499999987</v>
      </c>
      <c r="U4297" s="4">
        <f t="shared" si="474"/>
        <v>-0.1003954635570244</v>
      </c>
      <c r="V4297" s="2" t="s">
        <v>133</v>
      </c>
      <c r="W4297" s="2" t="s">
        <v>60</v>
      </c>
      <c r="X4297" s="2" t="s">
        <v>118</v>
      </c>
      <c r="Y4297" s="2">
        <v>3.75</v>
      </c>
      <c r="Z4297" s="2" t="s">
        <v>9578</v>
      </c>
      <c r="AA4297" s="2" t="s">
        <v>109</v>
      </c>
      <c r="AB4297" s="2" t="s">
        <v>100</v>
      </c>
      <c r="AC4297" s="2">
        <v>8.77</v>
      </c>
      <c r="AD4297" s="3">
        <v>2003772.86</v>
      </c>
      <c r="AE4297" s="5">
        <v>10.63</v>
      </c>
      <c r="AF4297" s="2">
        <v>24</v>
      </c>
      <c r="AG4297" s="3">
        <f t="shared" si="475"/>
        <v>93047.683916563052</v>
      </c>
      <c r="AH4297" s="2" t="s">
        <v>50</v>
      </c>
      <c r="AI4297" s="3">
        <v>0</v>
      </c>
    </row>
    <row r="4298" spans="1:35" x14ac:dyDescent="0.3">
      <c r="A4298" s="2" t="s">
        <v>9579</v>
      </c>
      <c r="B4298" s="2" t="s">
        <v>4051</v>
      </c>
      <c r="C4298" s="2" t="s">
        <v>113</v>
      </c>
      <c r="D4298" s="2" t="s">
        <v>54</v>
      </c>
      <c r="E4298" s="2">
        <v>2022</v>
      </c>
      <c r="F4298" s="2" t="s">
        <v>105</v>
      </c>
      <c r="G4298" s="2" t="s">
        <v>93</v>
      </c>
      <c r="H4298" s="2" t="s">
        <v>159</v>
      </c>
      <c r="I4298" s="2" t="s">
        <v>55</v>
      </c>
      <c r="J4298" s="2" t="s">
        <v>154</v>
      </c>
      <c r="K4298" s="3">
        <v>4510807.41</v>
      </c>
      <c r="L4298" s="3">
        <v>1728149.16</v>
      </c>
      <c r="M4298" s="3">
        <f t="shared" si="469"/>
        <v>2782658.25</v>
      </c>
      <c r="N4298" s="3">
        <v>976311.75</v>
      </c>
      <c r="O4298" s="3">
        <f t="shared" si="470"/>
        <v>1806346.5</v>
      </c>
      <c r="P4298" s="3">
        <v>1388859.18</v>
      </c>
      <c r="Q4298" s="4">
        <f t="shared" si="471"/>
        <v>0.61688695549961414</v>
      </c>
      <c r="R4298" s="4">
        <f t="shared" si="472"/>
        <v>0.30789591613267298</v>
      </c>
      <c r="S4298" s="3">
        <v>5177464.79</v>
      </c>
      <c r="T4298" s="3">
        <f t="shared" si="473"/>
        <v>-666657.37999999989</v>
      </c>
      <c r="U4298" s="4">
        <f t="shared" si="474"/>
        <v>-0.12876135464747407</v>
      </c>
      <c r="V4298" s="2" t="s">
        <v>85</v>
      </c>
      <c r="W4298" s="2" t="s">
        <v>207</v>
      </c>
      <c r="X4298" s="2" t="s">
        <v>160</v>
      </c>
      <c r="Y4298" s="2">
        <v>129.5</v>
      </c>
      <c r="Z4298" s="2" t="s">
        <v>7688</v>
      </c>
      <c r="AA4298" s="2" t="s">
        <v>48</v>
      </c>
      <c r="AB4298" s="2" t="s">
        <v>182</v>
      </c>
      <c r="AC4298" s="2">
        <v>9.27</v>
      </c>
      <c r="AD4298" s="3">
        <v>0</v>
      </c>
      <c r="AE4298" s="5">
        <v>0</v>
      </c>
      <c r="AF4298" s="2">
        <v>0</v>
      </c>
      <c r="AG4298" s="3">
        <f t="shared" si="475"/>
        <v>0</v>
      </c>
      <c r="AH4298" s="2" t="s">
        <v>50</v>
      </c>
      <c r="AI4298" s="3">
        <v>0</v>
      </c>
    </row>
    <row r="4299" spans="1:35" x14ac:dyDescent="0.3">
      <c r="A4299" s="2" t="s">
        <v>9580</v>
      </c>
      <c r="B4299" s="2" t="s">
        <v>8149</v>
      </c>
      <c r="C4299" s="2" t="s">
        <v>233</v>
      </c>
      <c r="D4299" s="2" t="s">
        <v>38</v>
      </c>
      <c r="E4299" s="2">
        <v>2023</v>
      </c>
      <c r="F4299" s="2" t="s">
        <v>58</v>
      </c>
      <c r="G4299" s="2" t="s">
        <v>56</v>
      </c>
      <c r="H4299" s="2" t="s">
        <v>153</v>
      </c>
      <c r="I4299" s="2" t="s">
        <v>39</v>
      </c>
      <c r="J4299" s="2" t="s">
        <v>116</v>
      </c>
      <c r="K4299" s="3">
        <v>4688234.55</v>
      </c>
      <c r="L4299" s="3">
        <v>1537363.39</v>
      </c>
      <c r="M4299" s="3">
        <f t="shared" si="469"/>
        <v>3150871.16</v>
      </c>
      <c r="N4299" s="3">
        <v>757559.12</v>
      </c>
      <c r="O4299" s="3">
        <f t="shared" si="470"/>
        <v>2393312.04</v>
      </c>
      <c r="P4299" s="3">
        <v>1882002.29</v>
      </c>
      <c r="Q4299" s="4">
        <f t="shared" si="471"/>
        <v>0.6720805297593313</v>
      </c>
      <c r="R4299" s="4">
        <f t="shared" si="472"/>
        <v>0.40143091603640013</v>
      </c>
      <c r="S4299" s="3">
        <v>4498153.68</v>
      </c>
      <c r="T4299" s="3">
        <f t="shared" si="473"/>
        <v>190080.87000000011</v>
      </c>
      <c r="U4299" s="4">
        <f t="shared" si="474"/>
        <v>4.2257531316715731E-2</v>
      </c>
      <c r="V4299" s="2" t="s">
        <v>85</v>
      </c>
      <c r="W4299" s="2" t="s">
        <v>96</v>
      </c>
      <c r="X4299" s="2" t="s">
        <v>155</v>
      </c>
      <c r="Y4299" s="2">
        <v>7.24</v>
      </c>
      <c r="Z4299" s="2" t="s">
        <v>3695</v>
      </c>
      <c r="AA4299" s="2" t="s">
        <v>48</v>
      </c>
      <c r="AB4299" s="2" t="s">
        <v>77</v>
      </c>
      <c r="AC4299" s="2">
        <v>8.67</v>
      </c>
      <c r="AD4299" s="3">
        <v>0</v>
      </c>
      <c r="AE4299" s="5">
        <v>0</v>
      </c>
      <c r="AF4299" s="2">
        <v>0</v>
      </c>
      <c r="AG4299" s="3">
        <f t="shared" si="475"/>
        <v>0</v>
      </c>
      <c r="AH4299" s="2" t="s">
        <v>50</v>
      </c>
      <c r="AI4299" s="3">
        <v>0</v>
      </c>
    </row>
    <row r="4300" spans="1:35" x14ac:dyDescent="0.3">
      <c r="A4300" s="2" t="s">
        <v>9581</v>
      </c>
      <c r="B4300" s="2" t="s">
        <v>5439</v>
      </c>
      <c r="C4300" s="2" t="s">
        <v>734</v>
      </c>
      <c r="D4300" s="2" t="s">
        <v>38</v>
      </c>
      <c r="E4300" s="2">
        <v>2024</v>
      </c>
      <c r="F4300" s="2" t="s">
        <v>58</v>
      </c>
      <c r="G4300" s="2" t="s">
        <v>93</v>
      </c>
      <c r="H4300" s="2" t="s">
        <v>221</v>
      </c>
      <c r="I4300" s="2" t="s">
        <v>42</v>
      </c>
      <c r="J4300" s="2" t="s">
        <v>146</v>
      </c>
      <c r="K4300" s="3">
        <v>4815471.22</v>
      </c>
      <c r="L4300" s="3">
        <v>2622763.96</v>
      </c>
      <c r="M4300" s="3">
        <f t="shared" si="469"/>
        <v>2192707.2599999998</v>
      </c>
      <c r="N4300" s="3">
        <v>640996.96</v>
      </c>
      <c r="O4300" s="3">
        <f t="shared" si="470"/>
        <v>1551710.2999999998</v>
      </c>
      <c r="P4300" s="3">
        <v>1162067.8500000001</v>
      </c>
      <c r="Q4300" s="4">
        <f t="shared" si="471"/>
        <v>0.45534635341460933</v>
      </c>
      <c r="R4300" s="4">
        <f t="shared" si="472"/>
        <v>0.24131965427881846</v>
      </c>
      <c r="S4300" s="3">
        <v>5021574.79</v>
      </c>
      <c r="T4300" s="3">
        <f t="shared" si="473"/>
        <v>-206103.5700000003</v>
      </c>
      <c r="U4300" s="4">
        <f t="shared" si="474"/>
        <v>-4.1043612535740071E-2</v>
      </c>
      <c r="V4300" s="2" t="s">
        <v>73</v>
      </c>
      <c r="W4300" s="2" t="s">
        <v>96</v>
      </c>
      <c r="X4300" s="2" t="s">
        <v>222</v>
      </c>
      <c r="Y4300" s="2">
        <v>18.899999999999999</v>
      </c>
      <c r="Z4300" s="2" t="s">
        <v>9582</v>
      </c>
      <c r="AA4300" s="2" t="s">
        <v>148</v>
      </c>
      <c r="AB4300" s="2" t="s">
        <v>77</v>
      </c>
      <c r="AC4300" s="2">
        <v>7.67</v>
      </c>
      <c r="AD4300" s="3">
        <v>0</v>
      </c>
      <c r="AE4300" s="5">
        <v>0</v>
      </c>
      <c r="AF4300" s="2">
        <v>0</v>
      </c>
      <c r="AG4300" s="3">
        <f t="shared" si="475"/>
        <v>0</v>
      </c>
      <c r="AH4300" s="2" t="s">
        <v>50</v>
      </c>
      <c r="AI4300" s="3">
        <v>0</v>
      </c>
    </row>
    <row r="4301" spans="1:35" x14ac:dyDescent="0.3">
      <c r="A4301" s="2" t="s">
        <v>9583</v>
      </c>
      <c r="B4301" s="2" t="s">
        <v>1963</v>
      </c>
      <c r="C4301" s="2" t="s">
        <v>536</v>
      </c>
      <c r="D4301" s="2" t="s">
        <v>81</v>
      </c>
      <c r="E4301" s="2">
        <v>2024</v>
      </c>
      <c r="F4301" s="2" t="s">
        <v>92</v>
      </c>
      <c r="G4301" s="2" t="s">
        <v>93</v>
      </c>
      <c r="H4301" s="2" t="s">
        <v>159</v>
      </c>
      <c r="I4301" s="2" t="s">
        <v>131</v>
      </c>
      <c r="J4301" s="2" t="s">
        <v>491</v>
      </c>
      <c r="K4301" s="3">
        <v>238119.89</v>
      </c>
      <c r="L4301" s="3">
        <v>123630.23</v>
      </c>
      <c r="M4301" s="3">
        <f t="shared" si="469"/>
        <v>114489.66000000002</v>
      </c>
      <c r="N4301" s="3">
        <v>49797.599999999999</v>
      </c>
      <c r="O4301" s="3">
        <f t="shared" si="470"/>
        <v>64692.060000000019</v>
      </c>
      <c r="P4301" s="3">
        <v>51636.88</v>
      </c>
      <c r="Q4301" s="4">
        <f t="shared" si="471"/>
        <v>0.48080679022655359</v>
      </c>
      <c r="R4301" s="4">
        <f t="shared" si="472"/>
        <v>0.21685244353170158</v>
      </c>
      <c r="S4301" s="3">
        <v>270348.32</v>
      </c>
      <c r="T4301" s="3">
        <f t="shared" si="473"/>
        <v>-32228.429999999993</v>
      </c>
      <c r="U4301" s="4">
        <f t="shared" si="474"/>
        <v>-0.11921076483848686</v>
      </c>
      <c r="V4301" s="2" t="s">
        <v>95</v>
      </c>
      <c r="W4301" s="2" t="s">
        <v>96</v>
      </c>
      <c r="X4301" s="2" t="s">
        <v>160</v>
      </c>
      <c r="Y4301" s="2">
        <v>129.5</v>
      </c>
      <c r="Z4301" s="2" t="s">
        <v>4172</v>
      </c>
      <c r="AA4301" s="2" t="s">
        <v>99</v>
      </c>
      <c r="AB4301" s="2" t="s">
        <v>149</v>
      </c>
      <c r="AC4301" s="2">
        <v>4.91</v>
      </c>
      <c r="AD4301" s="3">
        <v>0</v>
      </c>
      <c r="AE4301" s="5">
        <v>0</v>
      </c>
      <c r="AF4301" s="2">
        <v>0</v>
      </c>
      <c r="AG4301" s="3">
        <f t="shared" si="475"/>
        <v>0</v>
      </c>
      <c r="AH4301" s="2" t="s">
        <v>50</v>
      </c>
      <c r="AI4301" s="3">
        <v>0</v>
      </c>
    </row>
    <row r="4302" spans="1:35" x14ac:dyDescent="0.3">
      <c r="A4302" s="2" t="s">
        <v>9584</v>
      </c>
      <c r="B4302" s="2" t="s">
        <v>4395</v>
      </c>
      <c r="C4302" s="2" t="s">
        <v>474</v>
      </c>
      <c r="D4302" s="2" t="s">
        <v>81</v>
      </c>
      <c r="E4302" s="2">
        <v>2024</v>
      </c>
      <c r="F4302" s="2" t="s">
        <v>39</v>
      </c>
      <c r="G4302" s="2" t="s">
        <v>93</v>
      </c>
      <c r="H4302" s="2" t="s">
        <v>94</v>
      </c>
      <c r="I4302" s="2" t="s">
        <v>131</v>
      </c>
      <c r="J4302" s="2" t="s">
        <v>491</v>
      </c>
      <c r="K4302" s="3">
        <v>8241010.1399999997</v>
      </c>
      <c r="L4302" s="3">
        <v>4306417.5</v>
      </c>
      <c r="M4302" s="3">
        <f t="shared" si="469"/>
        <v>3934592.6399999997</v>
      </c>
      <c r="N4302" s="3">
        <v>1549471.4</v>
      </c>
      <c r="O4302" s="3">
        <f t="shared" si="470"/>
        <v>2385121.2399999998</v>
      </c>
      <c r="P4302" s="3">
        <v>1705607.82</v>
      </c>
      <c r="Q4302" s="4">
        <f t="shared" si="471"/>
        <v>0.47744057744843399</v>
      </c>
      <c r="R4302" s="4">
        <f t="shared" si="472"/>
        <v>0.20696586838564429</v>
      </c>
      <c r="S4302" s="3">
        <v>9123193.25</v>
      </c>
      <c r="T4302" s="3">
        <f t="shared" si="473"/>
        <v>-882183.11000000034</v>
      </c>
      <c r="U4302" s="4">
        <f t="shared" si="474"/>
        <v>-9.6696747051806711E-2</v>
      </c>
      <c r="V4302" s="2" t="s">
        <v>107</v>
      </c>
      <c r="W4302" s="2" t="s">
        <v>134</v>
      </c>
      <c r="X4302" s="2" t="s">
        <v>97</v>
      </c>
      <c r="Y4302" s="2">
        <v>1550</v>
      </c>
      <c r="Z4302" s="2" t="s">
        <v>8329</v>
      </c>
      <c r="AA4302" s="2" t="s">
        <v>48</v>
      </c>
      <c r="AB4302" s="2" t="s">
        <v>142</v>
      </c>
      <c r="AC4302" s="2">
        <v>1.1100000000000001</v>
      </c>
      <c r="AD4302" s="3">
        <v>0</v>
      </c>
      <c r="AE4302" s="5">
        <v>0</v>
      </c>
      <c r="AF4302" s="2">
        <v>0</v>
      </c>
      <c r="AG4302" s="3">
        <f t="shared" si="475"/>
        <v>0</v>
      </c>
      <c r="AH4302" s="2" t="s">
        <v>50</v>
      </c>
      <c r="AI4302" s="3">
        <v>0</v>
      </c>
    </row>
    <row r="4303" spans="1:35" x14ac:dyDescent="0.3">
      <c r="A4303" s="2" t="s">
        <v>9585</v>
      </c>
      <c r="B4303" s="2" t="s">
        <v>9586</v>
      </c>
      <c r="C4303" s="2" t="s">
        <v>304</v>
      </c>
      <c r="D4303" s="2" t="s">
        <v>104</v>
      </c>
      <c r="E4303" s="2">
        <v>2022</v>
      </c>
      <c r="F4303" s="2" t="s">
        <v>105</v>
      </c>
      <c r="G4303" s="2" t="s">
        <v>56</v>
      </c>
      <c r="H4303" s="2" t="s">
        <v>57</v>
      </c>
      <c r="I4303" s="2" t="s">
        <v>131</v>
      </c>
      <c r="J4303" s="2" t="s">
        <v>463</v>
      </c>
      <c r="K4303" s="3">
        <v>5993013.3700000001</v>
      </c>
      <c r="L4303" s="3">
        <v>1737368.86</v>
      </c>
      <c r="M4303" s="3">
        <f t="shared" si="469"/>
        <v>4255644.51</v>
      </c>
      <c r="N4303" s="3">
        <v>922218.52</v>
      </c>
      <c r="O4303" s="3">
        <f t="shared" si="470"/>
        <v>3333425.9899999998</v>
      </c>
      <c r="P4303" s="3">
        <v>2607183.7999999998</v>
      </c>
      <c r="Q4303" s="4">
        <f t="shared" si="471"/>
        <v>0.7101009537711076</v>
      </c>
      <c r="R4303" s="4">
        <f t="shared" si="472"/>
        <v>0.43503720733397927</v>
      </c>
      <c r="S4303" s="3">
        <v>5440155.96</v>
      </c>
      <c r="T4303" s="3">
        <f t="shared" si="473"/>
        <v>552857.41000000015</v>
      </c>
      <c r="U4303" s="4">
        <f t="shared" si="474"/>
        <v>0.10162528686034217</v>
      </c>
      <c r="V4303" s="2" t="s">
        <v>95</v>
      </c>
      <c r="W4303" s="2" t="s">
        <v>134</v>
      </c>
      <c r="X4303" s="2" t="s">
        <v>61</v>
      </c>
      <c r="Y4303" s="2">
        <v>1.53</v>
      </c>
      <c r="Z4303" s="2" t="s">
        <v>9399</v>
      </c>
      <c r="AA4303" s="2" t="s">
        <v>99</v>
      </c>
      <c r="AB4303" s="2" t="s">
        <v>142</v>
      </c>
      <c r="AC4303" s="2">
        <v>3.91</v>
      </c>
      <c r="AD4303" s="3">
        <v>0</v>
      </c>
      <c r="AE4303" s="5">
        <v>0</v>
      </c>
      <c r="AF4303" s="2">
        <v>0</v>
      </c>
      <c r="AG4303" s="3">
        <f t="shared" si="475"/>
        <v>0</v>
      </c>
      <c r="AH4303" s="2" t="s">
        <v>50</v>
      </c>
      <c r="AI4303" s="3">
        <v>0</v>
      </c>
    </row>
    <row r="4304" spans="1:35" x14ac:dyDescent="0.3">
      <c r="A4304" s="2" t="s">
        <v>9587</v>
      </c>
      <c r="B4304" s="2" t="s">
        <v>2319</v>
      </c>
      <c r="C4304" s="2" t="s">
        <v>448</v>
      </c>
      <c r="D4304" s="2" t="s">
        <v>54</v>
      </c>
      <c r="E4304" s="2">
        <v>2021</v>
      </c>
      <c r="F4304" s="2" t="s">
        <v>92</v>
      </c>
      <c r="G4304" s="2" t="s">
        <v>56</v>
      </c>
      <c r="H4304" s="2" t="s">
        <v>262</v>
      </c>
      <c r="I4304" s="2" t="s">
        <v>58</v>
      </c>
      <c r="J4304" s="2" t="s">
        <v>59</v>
      </c>
      <c r="K4304" s="3">
        <v>4457348.8600000003</v>
      </c>
      <c r="L4304" s="3">
        <v>1963440.2</v>
      </c>
      <c r="M4304" s="3">
        <f t="shared" si="469"/>
        <v>2493908.66</v>
      </c>
      <c r="N4304" s="3">
        <v>901847.87</v>
      </c>
      <c r="O4304" s="3">
        <f t="shared" si="470"/>
        <v>1592060.79</v>
      </c>
      <c r="P4304" s="3">
        <v>1128196.56</v>
      </c>
      <c r="Q4304" s="4">
        <f t="shared" si="471"/>
        <v>0.55950492957376463</v>
      </c>
      <c r="R4304" s="4">
        <f t="shared" si="472"/>
        <v>0.25310932472088354</v>
      </c>
      <c r="S4304" s="3">
        <v>4806859.1900000004</v>
      </c>
      <c r="T4304" s="3">
        <f t="shared" si="473"/>
        <v>-349510.33000000007</v>
      </c>
      <c r="U4304" s="4">
        <f t="shared" si="474"/>
        <v>-7.2710748575100251E-2</v>
      </c>
      <c r="V4304" s="2" t="s">
        <v>95</v>
      </c>
      <c r="W4304" s="2" t="s">
        <v>60</v>
      </c>
      <c r="X4304" s="2" t="s">
        <v>264</v>
      </c>
      <c r="Y4304" s="2">
        <v>83.5</v>
      </c>
      <c r="Z4304" s="2" t="s">
        <v>9588</v>
      </c>
      <c r="AA4304" s="2" t="s">
        <v>76</v>
      </c>
      <c r="AB4304" s="2" t="s">
        <v>110</v>
      </c>
      <c r="AC4304" s="2">
        <v>8.69</v>
      </c>
      <c r="AD4304" s="3">
        <v>0</v>
      </c>
      <c r="AE4304" s="5">
        <v>0</v>
      </c>
      <c r="AF4304" s="2">
        <v>0</v>
      </c>
      <c r="AG4304" s="3">
        <f t="shared" si="475"/>
        <v>0</v>
      </c>
      <c r="AH4304" s="2" t="s">
        <v>50</v>
      </c>
      <c r="AI4304" s="3">
        <v>0</v>
      </c>
    </row>
    <row r="4305" spans="1:35" x14ac:dyDescent="0.3">
      <c r="A4305" s="2" t="s">
        <v>9589</v>
      </c>
      <c r="B4305" s="2" t="s">
        <v>2383</v>
      </c>
      <c r="C4305" s="2" t="s">
        <v>176</v>
      </c>
      <c r="D4305" s="2" t="s">
        <v>104</v>
      </c>
      <c r="E4305" s="2">
        <v>2020</v>
      </c>
      <c r="F4305" s="2" t="s">
        <v>92</v>
      </c>
      <c r="G4305" s="2" t="s">
        <v>40</v>
      </c>
      <c r="H4305" s="2" t="s">
        <v>83</v>
      </c>
      <c r="I4305" s="2" t="s">
        <v>39</v>
      </c>
      <c r="J4305" s="2" t="s">
        <v>566</v>
      </c>
      <c r="K4305" s="3">
        <v>236367.35999999999</v>
      </c>
      <c r="L4305" s="3">
        <v>127456.14</v>
      </c>
      <c r="M4305" s="3">
        <f t="shared" si="469"/>
        <v>108911.21999999999</v>
      </c>
      <c r="N4305" s="3">
        <v>21078.63</v>
      </c>
      <c r="O4305" s="3">
        <f t="shared" si="470"/>
        <v>87832.589999999982</v>
      </c>
      <c r="P4305" s="3">
        <v>66828.39</v>
      </c>
      <c r="Q4305" s="4">
        <f t="shared" si="471"/>
        <v>0.46077097954641449</v>
      </c>
      <c r="R4305" s="4">
        <f t="shared" si="472"/>
        <v>0.28273104205250676</v>
      </c>
      <c r="S4305" s="3">
        <v>273482.53000000003</v>
      </c>
      <c r="T4305" s="3">
        <f t="shared" si="473"/>
        <v>-37115.170000000042</v>
      </c>
      <c r="U4305" s="4">
        <f t="shared" si="474"/>
        <v>-0.13571312946388217</v>
      </c>
      <c r="V4305" s="2" t="s">
        <v>133</v>
      </c>
      <c r="W4305" s="2" t="s">
        <v>60</v>
      </c>
      <c r="X4305" s="2" t="s">
        <v>86</v>
      </c>
      <c r="Y4305" s="2">
        <v>0.92</v>
      </c>
      <c r="Z4305" s="2" t="s">
        <v>9590</v>
      </c>
      <c r="AA4305" s="2" t="s">
        <v>224</v>
      </c>
      <c r="AB4305" s="2" t="s">
        <v>209</v>
      </c>
      <c r="AC4305" s="2">
        <v>3.47</v>
      </c>
      <c r="AD4305" s="3">
        <v>0</v>
      </c>
      <c r="AE4305" s="5">
        <v>0</v>
      </c>
      <c r="AF4305" s="2">
        <v>0</v>
      </c>
      <c r="AG4305" s="3">
        <f t="shared" si="475"/>
        <v>0</v>
      </c>
      <c r="AH4305" s="2" t="s">
        <v>50</v>
      </c>
      <c r="AI4305" s="3">
        <v>0</v>
      </c>
    </row>
    <row r="4306" spans="1:35" x14ac:dyDescent="0.3">
      <c r="A4306" s="2" t="s">
        <v>9591</v>
      </c>
      <c r="B4306" s="2" t="s">
        <v>376</v>
      </c>
      <c r="C4306" s="2" t="s">
        <v>377</v>
      </c>
      <c r="D4306" s="2" t="s">
        <v>81</v>
      </c>
      <c r="E4306" s="2">
        <v>2023</v>
      </c>
      <c r="F4306" s="2" t="s">
        <v>68</v>
      </c>
      <c r="G4306" s="2" t="s">
        <v>93</v>
      </c>
      <c r="H4306" s="2" t="s">
        <v>159</v>
      </c>
      <c r="I4306" s="2" t="s">
        <v>178</v>
      </c>
      <c r="J4306" s="2" t="s">
        <v>197</v>
      </c>
      <c r="K4306" s="3">
        <v>7979971.4100000001</v>
      </c>
      <c r="L4306" s="3">
        <v>3799556.03</v>
      </c>
      <c r="M4306" s="3">
        <f t="shared" si="469"/>
        <v>4180415.3800000004</v>
      </c>
      <c r="N4306" s="3">
        <v>1312295.1599999999</v>
      </c>
      <c r="O4306" s="3">
        <f t="shared" si="470"/>
        <v>2868120.2200000007</v>
      </c>
      <c r="P4306" s="3">
        <v>2015395.21</v>
      </c>
      <c r="Q4306" s="4">
        <f t="shared" si="471"/>
        <v>0.52386345329024187</v>
      </c>
      <c r="R4306" s="4">
        <f t="shared" si="472"/>
        <v>0.25255669556339927</v>
      </c>
      <c r="S4306" s="3">
        <v>8528659.3000000007</v>
      </c>
      <c r="T4306" s="3">
        <f t="shared" si="473"/>
        <v>-548687.8900000006</v>
      </c>
      <c r="U4306" s="4">
        <f t="shared" si="474"/>
        <v>-6.4334600632950656E-2</v>
      </c>
      <c r="V4306" s="2" t="s">
        <v>107</v>
      </c>
      <c r="W4306" s="2" t="s">
        <v>96</v>
      </c>
      <c r="X4306" s="2" t="s">
        <v>160</v>
      </c>
      <c r="Y4306" s="2">
        <v>129.5</v>
      </c>
      <c r="Z4306" s="2" t="s">
        <v>9592</v>
      </c>
      <c r="AA4306" s="2" t="s">
        <v>148</v>
      </c>
      <c r="AB4306" s="2" t="s">
        <v>100</v>
      </c>
      <c r="AC4306" s="2">
        <v>4.0599999999999996</v>
      </c>
      <c r="AD4306" s="3">
        <v>1924673.78</v>
      </c>
      <c r="AE4306" s="5">
        <v>9.1199999999999992</v>
      </c>
      <c r="AF4306" s="2">
        <v>60</v>
      </c>
      <c r="AG4306" s="3">
        <f t="shared" si="475"/>
        <v>40065.247838663505</v>
      </c>
      <c r="AH4306" s="2" t="s">
        <v>230</v>
      </c>
      <c r="AI4306" s="3">
        <v>1849901.41</v>
      </c>
    </row>
    <row r="4307" spans="1:35" x14ac:dyDescent="0.3">
      <c r="A4307" s="2" t="s">
        <v>9593</v>
      </c>
      <c r="B4307" s="2" t="s">
        <v>980</v>
      </c>
      <c r="C4307" s="2" t="s">
        <v>730</v>
      </c>
      <c r="D4307" s="2" t="s">
        <v>38</v>
      </c>
      <c r="E4307" s="2">
        <v>2020</v>
      </c>
      <c r="F4307" s="2" t="s">
        <v>92</v>
      </c>
      <c r="G4307" s="2" t="s">
        <v>40</v>
      </c>
      <c r="H4307" s="2" t="s">
        <v>83</v>
      </c>
      <c r="I4307" s="2" t="s">
        <v>39</v>
      </c>
      <c r="J4307" s="2" t="s">
        <v>487</v>
      </c>
      <c r="K4307" s="3">
        <v>1902487.82</v>
      </c>
      <c r="L4307" s="3">
        <v>1046753.25</v>
      </c>
      <c r="M4307" s="3">
        <f t="shared" si="469"/>
        <v>855734.57000000007</v>
      </c>
      <c r="N4307" s="3">
        <v>159028.84</v>
      </c>
      <c r="O4307" s="3">
        <f t="shared" si="470"/>
        <v>696705.7300000001</v>
      </c>
      <c r="P4307" s="3">
        <v>545934.96</v>
      </c>
      <c r="Q4307" s="4">
        <f t="shared" si="471"/>
        <v>0.44979766020262879</v>
      </c>
      <c r="R4307" s="4">
        <f t="shared" si="472"/>
        <v>0.28695845211771182</v>
      </c>
      <c r="S4307" s="3">
        <v>2059002.19</v>
      </c>
      <c r="T4307" s="3">
        <f t="shared" si="473"/>
        <v>-156514.36999999988</v>
      </c>
      <c r="U4307" s="4">
        <f t="shared" si="474"/>
        <v>-7.6014669027622495E-2</v>
      </c>
      <c r="V4307" s="2" t="s">
        <v>133</v>
      </c>
      <c r="W4307" s="2" t="s">
        <v>96</v>
      </c>
      <c r="X4307" s="2" t="s">
        <v>86</v>
      </c>
      <c r="Y4307" s="2">
        <v>0.92</v>
      </c>
      <c r="Z4307" s="2" t="s">
        <v>9594</v>
      </c>
      <c r="AA4307" s="2" t="s">
        <v>224</v>
      </c>
      <c r="AB4307" s="2" t="s">
        <v>77</v>
      </c>
      <c r="AC4307" s="2">
        <v>2.97</v>
      </c>
      <c r="AD4307" s="3">
        <v>0</v>
      </c>
      <c r="AE4307" s="5">
        <v>0</v>
      </c>
      <c r="AF4307" s="2">
        <v>0</v>
      </c>
      <c r="AG4307" s="3">
        <f t="shared" si="475"/>
        <v>0</v>
      </c>
      <c r="AH4307" s="2" t="s">
        <v>50</v>
      </c>
      <c r="AI4307" s="3">
        <v>0</v>
      </c>
    </row>
    <row r="4308" spans="1:35" x14ac:dyDescent="0.3">
      <c r="A4308" s="2" t="s">
        <v>9595</v>
      </c>
      <c r="B4308" s="2" t="s">
        <v>4841</v>
      </c>
      <c r="C4308" s="2" t="s">
        <v>452</v>
      </c>
      <c r="D4308" s="2" t="s">
        <v>38</v>
      </c>
      <c r="E4308" s="2">
        <v>2021</v>
      </c>
      <c r="F4308" s="2" t="s">
        <v>68</v>
      </c>
      <c r="G4308" s="2" t="s">
        <v>93</v>
      </c>
      <c r="H4308" s="2" t="s">
        <v>221</v>
      </c>
      <c r="I4308" s="2" t="s">
        <v>178</v>
      </c>
      <c r="J4308" s="2" t="s">
        <v>342</v>
      </c>
      <c r="K4308" s="3">
        <v>3028053.29</v>
      </c>
      <c r="L4308" s="3">
        <v>1193497.19</v>
      </c>
      <c r="M4308" s="3">
        <f t="shared" si="469"/>
        <v>1834556.1</v>
      </c>
      <c r="N4308" s="3">
        <v>292341.28000000003</v>
      </c>
      <c r="O4308" s="3">
        <f t="shared" si="470"/>
        <v>1542214.82</v>
      </c>
      <c r="P4308" s="3">
        <v>1087123.8899999999</v>
      </c>
      <c r="Q4308" s="4">
        <f t="shared" si="471"/>
        <v>0.60585330715893715</v>
      </c>
      <c r="R4308" s="4">
        <f t="shared" si="472"/>
        <v>0.35901742336905829</v>
      </c>
      <c r="S4308" s="3">
        <v>2992993.86</v>
      </c>
      <c r="T4308" s="3">
        <f t="shared" si="473"/>
        <v>35059.430000000168</v>
      </c>
      <c r="U4308" s="4">
        <f t="shared" si="474"/>
        <v>1.1713832917786262E-2</v>
      </c>
      <c r="V4308" s="2" t="s">
        <v>73</v>
      </c>
      <c r="W4308" s="2" t="s">
        <v>117</v>
      </c>
      <c r="X4308" s="2" t="s">
        <v>222</v>
      </c>
      <c r="Y4308" s="2">
        <v>18.899999999999999</v>
      </c>
      <c r="Z4308" s="2" t="s">
        <v>9596</v>
      </c>
      <c r="AA4308" s="2" t="s">
        <v>48</v>
      </c>
      <c r="AB4308" s="2" t="s">
        <v>142</v>
      </c>
      <c r="AC4308" s="2">
        <v>2.5299999999999998</v>
      </c>
      <c r="AD4308" s="3">
        <v>3895463.78</v>
      </c>
      <c r="AE4308" s="5">
        <v>17.899999999999999</v>
      </c>
      <c r="AF4308" s="2">
        <v>36</v>
      </c>
      <c r="AG4308" s="3">
        <f t="shared" si="475"/>
        <v>140635.00883946844</v>
      </c>
      <c r="AH4308" s="2" t="s">
        <v>230</v>
      </c>
      <c r="AI4308" s="3">
        <v>3564324.65</v>
      </c>
    </row>
    <row r="4309" spans="1:35" x14ac:dyDescent="0.3">
      <c r="A4309" s="2" t="s">
        <v>9597</v>
      </c>
      <c r="B4309" s="2" t="s">
        <v>2665</v>
      </c>
      <c r="C4309" s="2" t="s">
        <v>37</v>
      </c>
      <c r="D4309" s="2" t="s">
        <v>38</v>
      </c>
      <c r="E4309" s="2">
        <v>2022</v>
      </c>
      <c r="F4309" s="2" t="s">
        <v>68</v>
      </c>
      <c r="G4309" s="2" t="s">
        <v>114</v>
      </c>
      <c r="H4309" s="2" t="s">
        <v>234</v>
      </c>
      <c r="I4309" s="2" t="s">
        <v>42</v>
      </c>
      <c r="J4309" s="2" t="s">
        <v>43</v>
      </c>
      <c r="K4309" s="3">
        <v>5366697.7300000004</v>
      </c>
      <c r="L4309" s="3">
        <v>2346194.5</v>
      </c>
      <c r="M4309" s="3">
        <f t="shared" si="469"/>
        <v>3020503.2300000004</v>
      </c>
      <c r="N4309" s="3">
        <v>822593.31</v>
      </c>
      <c r="O4309" s="3">
        <f t="shared" si="470"/>
        <v>2197909.9200000004</v>
      </c>
      <c r="P4309" s="3">
        <v>1694798.53</v>
      </c>
      <c r="Q4309" s="4">
        <f t="shared" si="471"/>
        <v>0.5628234310859912</v>
      </c>
      <c r="R4309" s="4">
        <f t="shared" si="472"/>
        <v>0.31579914041478907</v>
      </c>
      <c r="S4309" s="3">
        <v>5273036.97</v>
      </c>
      <c r="T4309" s="3">
        <f t="shared" si="473"/>
        <v>93660.760000000708</v>
      </c>
      <c r="U4309" s="4">
        <f t="shared" si="474"/>
        <v>1.7762204310887035E-2</v>
      </c>
      <c r="V4309" s="2" t="s">
        <v>44</v>
      </c>
      <c r="W4309" s="2" t="s">
        <v>125</v>
      </c>
      <c r="X4309" s="2" t="s">
        <v>236</v>
      </c>
      <c r="Y4309" s="2">
        <v>3.67</v>
      </c>
      <c r="Z4309" s="2" t="s">
        <v>9598</v>
      </c>
      <c r="AA4309" s="2" t="s">
        <v>99</v>
      </c>
      <c r="AB4309" s="2" t="s">
        <v>306</v>
      </c>
      <c r="AC4309" s="2">
        <v>1.64</v>
      </c>
      <c r="AD4309" s="3">
        <v>0</v>
      </c>
      <c r="AE4309" s="5">
        <v>0</v>
      </c>
      <c r="AF4309" s="2">
        <v>0</v>
      </c>
      <c r="AG4309" s="3">
        <f t="shared" si="475"/>
        <v>0</v>
      </c>
      <c r="AH4309" s="2" t="s">
        <v>50</v>
      </c>
      <c r="AI4309" s="3">
        <v>0</v>
      </c>
    </row>
    <row r="4310" spans="1:35" x14ac:dyDescent="0.3">
      <c r="A4310" s="2" t="s">
        <v>9599</v>
      </c>
      <c r="B4310" s="2" t="s">
        <v>6994</v>
      </c>
      <c r="C4310" s="2" t="s">
        <v>297</v>
      </c>
      <c r="D4310" s="2" t="s">
        <v>104</v>
      </c>
      <c r="E4310" s="2">
        <v>2021</v>
      </c>
      <c r="F4310" s="2" t="s">
        <v>55</v>
      </c>
      <c r="G4310" s="2" t="s">
        <v>114</v>
      </c>
      <c r="H4310" s="2" t="s">
        <v>234</v>
      </c>
      <c r="I4310" s="2" t="s">
        <v>42</v>
      </c>
      <c r="J4310" s="2" t="s">
        <v>166</v>
      </c>
      <c r="K4310" s="3">
        <v>7108445.0599999996</v>
      </c>
      <c r="L4310" s="3">
        <v>3948896.92</v>
      </c>
      <c r="M4310" s="3">
        <f t="shared" si="469"/>
        <v>3159548.1399999997</v>
      </c>
      <c r="N4310" s="3">
        <v>976568.46</v>
      </c>
      <c r="O4310" s="3">
        <f t="shared" si="470"/>
        <v>2182979.6799999997</v>
      </c>
      <c r="P4310" s="3">
        <v>1660767.75</v>
      </c>
      <c r="Q4310" s="4">
        <f t="shared" si="471"/>
        <v>0.44447809799911431</v>
      </c>
      <c r="R4310" s="4">
        <f t="shared" si="472"/>
        <v>0.23363305701626963</v>
      </c>
      <c r="S4310" s="3">
        <v>8172078.8799999999</v>
      </c>
      <c r="T4310" s="3">
        <f t="shared" si="473"/>
        <v>-1063633.8200000003</v>
      </c>
      <c r="U4310" s="4">
        <f t="shared" si="474"/>
        <v>-0.13015461984870125</v>
      </c>
      <c r="V4310" s="2" t="s">
        <v>44</v>
      </c>
      <c r="W4310" s="2" t="s">
        <v>134</v>
      </c>
      <c r="X4310" s="2" t="s">
        <v>236</v>
      </c>
      <c r="Y4310" s="2">
        <v>3.67</v>
      </c>
      <c r="Z4310" s="2" t="s">
        <v>9472</v>
      </c>
      <c r="AA4310" s="2" t="s">
        <v>141</v>
      </c>
      <c r="AB4310" s="2" t="s">
        <v>49</v>
      </c>
      <c r="AC4310" s="2">
        <v>3.91</v>
      </c>
      <c r="AD4310" s="3">
        <v>0</v>
      </c>
      <c r="AE4310" s="5">
        <v>0</v>
      </c>
      <c r="AF4310" s="2">
        <v>0</v>
      </c>
      <c r="AG4310" s="3">
        <f t="shared" si="475"/>
        <v>0</v>
      </c>
      <c r="AH4310" s="2" t="s">
        <v>50</v>
      </c>
      <c r="AI4310" s="3">
        <v>0</v>
      </c>
    </row>
    <row r="4311" spans="1:35" x14ac:dyDescent="0.3">
      <c r="A4311" s="2" t="s">
        <v>9600</v>
      </c>
      <c r="B4311" s="2" t="s">
        <v>4068</v>
      </c>
      <c r="C4311" s="2" t="s">
        <v>322</v>
      </c>
      <c r="D4311" s="2" t="s">
        <v>38</v>
      </c>
      <c r="E4311" s="2">
        <v>2021</v>
      </c>
      <c r="F4311" s="2" t="s">
        <v>92</v>
      </c>
      <c r="G4311" s="2" t="s">
        <v>56</v>
      </c>
      <c r="H4311" s="2" t="s">
        <v>262</v>
      </c>
      <c r="I4311" s="2" t="s">
        <v>131</v>
      </c>
      <c r="J4311" s="2" t="s">
        <v>268</v>
      </c>
      <c r="K4311" s="3">
        <v>6644063.8399999999</v>
      </c>
      <c r="L4311" s="3">
        <v>3848687.93</v>
      </c>
      <c r="M4311" s="3">
        <f t="shared" si="469"/>
        <v>2795375.9099999997</v>
      </c>
      <c r="N4311" s="3">
        <v>1338135.78</v>
      </c>
      <c r="O4311" s="3">
        <f t="shared" si="470"/>
        <v>1457240.1299999997</v>
      </c>
      <c r="P4311" s="3">
        <v>1106640.26</v>
      </c>
      <c r="Q4311" s="4">
        <f t="shared" si="471"/>
        <v>0.42073284924968446</v>
      </c>
      <c r="R4311" s="4">
        <f t="shared" si="472"/>
        <v>0.16656075056617758</v>
      </c>
      <c r="S4311" s="3">
        <v>6899296.3600000003</v>
      </c>
      <c r="T4311" s="3">
        <f t="shared" si="473"/>
        <v>-255232.52000000048</v>
      </c>
      <c r="U4311" s="4">
        <f t="shared" si="474"/>
        <v>-3.6993992819290993E-2</v>
      </c>
      <c r="V4311" s="2" t="s">
        <v>133</v>
      </c>
      <c r="W4311" s="2" t="s">
        <v>134</v>
      </c>
      <c r="X4311" s="2" t="s">
        <v>264</v>
      </c>
      <c r="Y4311" s="2">
        <v>83.5</v>
      </c>
      <c r="Z4311" s="2" t="s">
        <v>9601</v>
      </c>
      <c r="AA4311" s="2" t="s">
        <v>99</v>
      </c>
      <c r="AB4311" s="2" t="s">
        <v>306</v>
      </c>
      <c r="AC4311" s="2">
        <v>7.09</v>
      </c>
      <c r="AD4311" s="3">
        <v>0</v>
      </c>
      <c r="AE4311" s="5">
        <v>0</v>
      </c>
      <c r="AF4311" s="2">
        <v>0</v>
      </c>
      <c r="AG4311" s="3">
        <f t="shared" si="475"/>
        <v>0</v>
      </c>
      <c r="AH4311" s="2" t="s">
        <v>50</v>
      </c>
      <c r="AI4311" s="3">
        <v>0</v>
      </c>
    </row>
    <row r="4312" spans="1:35" x14ac:dyDescent="0.3">
      <c r="A4312" s="2" t="s">
        <v>9602</v>
      </c>
      <c r="B4312" s="2" t="s">
        <v>3881</v>
      </c>
      <c r="C4312" s="2" t="s">
        <v>249</v>
      </c>
      <c r="D4312" s="2" t="s">
        <v>104</v>
      </c>
      <c r="E4312" s="2">
        <v>2023</v>
      </c>
      <c r="F4312" s="2" t="s">
        <v>39</v>
      </c>
      <c r="G4312" s="2" t="s">
        <v>93</v>
      </c>
      <c r="H4312" s="2" t="s">
        <v>159</v>
      </c>
      <c r="I4312" s="2" t="s">
        <v>71</v>
      </c>
      <c r="J4312" s="2" t="s">
        <v>293</v>
      </c>
      <c r="K4312" s="3">
        <v>4121333.91</v>
      </c>
      <c r="L4312" s="3">
        <v>1888973.57</v>
      </c>
      <c r="M4312" s="3">
        <f t="shared" si="469"/>
        <v>2232360.34</v>
      </c>
      <c r="N4312" s="3">
        <v>599811.66</v>
      </c>
      <c r="O4312" s="3">
        <f t="shared" si="470"/>
        <v>1632548.6799999997</v>
      </c>
      <c r="P4312" s="3">
        <v>1233230.4099999999</v>
      </c>
      <c r="Q4312" s="4">
        <f t="shared" si="471"/>
        <v>0.54165966377618735</v>
      </c>
      <c r="R4312" s="4">
        <f t="shared" si="472"/>
        <v>0.29923088905941131</v>
      </c>
      <c r="S4312" s="3">
        <v>4533614.09</v>
      </c>
      <c r="T4312" s="3">
        <f t="shared" si="473"/>
        <v>-412280.1799999997</v>
      </c>
      <c r="U4312" s="4">
        <f t="shared" si="474"/>
        <v>-9.0938525382957713E-2</v>
      </c>
      <c r="V4312" s="2" t="s">
        <v>85</v>
      </c>
      <c r="W4312" s="2" t="s">
        <v>125</v>
      </c>
      <c r="X4312" s="2" t="s">
        <v>160</v>
      </c>
      <c r="Y4312" s="2">
        <v>129.5</v>
      </c>
      <c r="Z4312" s="2" t="s">
        <v>9603</v>
      </c>
      <c r="AA4312" s="2" t="s">
        <v>224</v>
      </c>
      <c r="AB4312" s="2" t="s">
        <v>306</v>
      </c>
      <c r="AC4312" s="2">
        <v>1.79</v>
      </c>
      <c r="AD4312" s="3">
        <v>0</v>
      </c>
      <c r="AE4312" s="5">
        <v>0</v>
      </c>
      <c r="AF4312" s="2">
        <v>0</v>
      </c>
      <c r="AG4312" s="3">
        <f t="shared" si="475"/>
        <v>0</v>
      </c>
      <c r="AH4312" s="2" t="s">
        <v>50</v>
      </c>
      <c r="AI4312" s="3">
        <v>0</v>
      </c>
    </row>
    <row r="4313" spans="1:35" x14ac:dyDescent="0.3">
      <c r="A4313" s="2" t="s">
        <v>9604</v>
      </c>
      <c r="B4313" s="2" t="s">
        <v>3060</v>
      </c>
      <c r="C4313" s="2" t="s">
        <v>138</v>
      </c>
      <c r="D4313" s="2" t="s">
        <v>104</v>
      </c>
      <c r="E4313" s="2">
        <v>2024</v>
      </c>
      <c r="F4313" s="2" t="s">
        <v>92</v>
      </c>
      <c r="G4313" s="2" t="s">
        <v>69</v>
      </c>
      <c r="H4313" s="2" t="s">
        <v>165</v>
      </c>
      <c r="I4313" s="2" t="s">
        <v>58</v>
      </c>
      <c r="J4313" s="2" t="s">
        <v>106</v>
      </c>
      <c r="K4313" s="3">
        <v>6846105.5700000003</v>
      </c>
      <c r="L4313" s="3">
        <v>2626811.54</v>
      </c>
      <c r="M4313" s="3">
        <f t="shared" si="469"/>
        <v>4219294.03</v>
      </c>
      <c r="N4313" s="3">
        <v>1282040.6299999999</v>
      </c>
      <c r="O4313" s="3">
        <f t="shared" si="470"/>
        <v>2937253.4000000004</v>
      </c>
      <c r="P4313" s="3">
        <v>2234410.23</v>
      </c>
      <c r="Q4313" s="4">
        <f t="shared" si="471"/>
        <v>0.6163057210933427</v>
      </c>
      <c r="R4313" s="4">
        <f t="shared" si="472"/>
        <v>0.32637682944757745</v>
      </c>
      <c r="S4313" s="3">
        <v>5940195.7300000004</v>
      </c>
      <c r="T4313" s="3">
        <f t="shared" si="473"/>
        <v>905909.83999999985</v>
      </c>
      <c r="U4313" s="4">
        <f t="shared" si="474"/>
        <v>0.15250504885299457</v>
      </c>
      <c r="V4313" s="2" t="s">
        <v>85</v>
      </c>
      <c r="W4313" s="2" t="s">
        <v>45</v>
      </c>
      <c r="X4313" s="2" t="s">
        <v>167</v>
      </c>
      <c r="Y4313" s="2">
        <v>17.2</v>
      </c>
      <c r="Z4313" s="2" t="s">
        <v>9605</v>
      </c>
      <c r="AA4313" s="2" t="s">
        <v>141</v>
      </c>
      <c r="AB4313" s="2" t="s">
        <v>149</v>
      </c>
      <c r="AC4313" s="2">
        <v>5.25</v>
      </c>
      <c r="AD4313" s="3">
        <v>0</v>
      </c>
      <c r="AE4313" s="5">
        <v>0</v>
      </c>
      <c r="AF4313" s="2">
        <v>0</v>
      </c>
      <c r="AG4313" s="3">
        <f t="shared" si="475"/>
        <v>0</v>
      </c>
      <c r="AH4313" s="2" t="s">
        <v>50</v>
      </c>
      <c r="AI4313" s="3">
        <v>0</v>
      </c>
    </row>
    <row r="4314" spans="1:35" x14ac:dyDescent="0.3">
      <c r="A4314" s="2" t="s">
        <v>9606</v>
      </c>
      <c r="B4314" s="2" t="s">
        <v>9085</v>
      </c>
      <c r="C4314" s="2" t="s">
        <v>880</v>
      </c>
      <c r="D4314" s="2" t="s">
        <v>81</v>
      </c>
      <c r="E4314" s="2">
        <v>2024</v>
      </c>
      <c r="F4314" s="2" t="s">
        <v>105</v>
      </c>
      <c r="G4314" s="2" t="s">
        <v>40</v>
      </c>
      <c r="H4314" s="2" t="s">
        <v>41</v>
      </c>
      <c r="I4314" s="2" t="s">
        <v>42</v>
      </c>
      <c r="J4314" s="2" t="s">
        <v>146</v>
      </c>
      <c r="K4314" s="3">
        <v>3487360.7</v>
      </c>
      <c r="L4314" s="3">
        <v>1427961.51</v>
      </c>
      <c r="M4314" s="3">
        <f t="shared" si="469"/>
        <v>2059399.1900000002</v>
      </c>
      <c r="N4314" s="3">
        <v>453845.86</v>
      </c>
      <c r="O4314" s="3">
        <f t="shared" si="470"/>
        <v>1605553.33</v>
      </c>
      <c r="P4314" s="3">
        <v>1174163.27</v>
      </c>
      <c r="Q4314" s="4">
        <f t="shared" si="471"/>
        <v>0.5905323157423894</v>
      </c>
      <c r="R4314" s="4">
        <f t="shared" si="472"/>
        <v>0.3366910884784588</v>
      </c>
      <c r="S4314" s="3">
        <v>2833590.36</v>
      </c>
      <c r="T4314" s="3">
        <f t="shared" si="473"/>
        <v>653770.34000000032</v>
      </c>
      <c r="U4314" s="4">
        <f t="shared" si="474"/>
        <v>0.23072154296854691</v>
      </c>
      <c r="V4314" s="2" t="s">
        <v>124</v>
      </c>
      <c r="W4314" s="2" t="s">
        <v>45</v>
      </c>
      <c r="X4314" s="2" t="s">
        <v>46</v>
      </c>
      <c r="Y4314" s="2">
        <v>0.89</v>
      </c>
      <c r="Z4314" s="2" t="s">
        <v>6845</v>
      </c>
      <c r="AA4314" s="2" t="s">
        <v>109</v>
      </c>
      <c r="AB4314" s="2" t="s">
        <v>149</v>
      </c>
      <c r="AC4314" s="2">
        <v>8.41</v>
      </c>
      <c r="AD4314" s="3">
        <v>0</v>
      </c>
      <c r="AE4314" s="5">
        <v>0</v>
      </c>
      <c r="AF4314" s="2">
        <v>0</v>
      </c>
      <c r="AG4314" s="3">
        <f t="shared" si="475"/>
        <v>0</v>
      </c>
      <c r="AH4314" s="2" t="s">
        <v>50</v>
      </c>
      <c r="AI4314" s="3">
        <v>0</v>
      </c>
    </row>
    <row r="4315" spans="1:35" x14ac:dyDescent="0.3">
      <c r="A4315" s="2" t="s">
        <v>9607</v>
      </c>
      <c r="B4315" s="2" t="s">
        <v>5967</v>
      </c>
      <c r="C4315" s="2" t="s">
        <v>333</v>
      </c>
      <c r="D4315" s="2" t="s">
        <v>54</v>
      </c>
      <c r="E4315" s="2">
        <v>2024</v>
      </c>
      <c r="F4315" s="2" t="s">
        <v>55</v>
      </c>
      <c r="G4315" s="2" t="s">
        <v>114</v>
      </c>
      <c r="H4315" s="2" t="s">
        <v>234</v>
      </c>
      <c r="I4315" s="2" t="s">
        <v>55</v>
      </c>
      <c r="J4315" s="2" t="s">
        <v>217</v>
      </c>
      <c r="K4315" s="3">
        <v>2693873.46</v>
      </c>
      <c r="L4315" s="3">
        <v>1494093.2</v>
      </c>
      <c r="M4315" s="3">
        <f t="shared" si="469"/>
        <v>1199780.26</v>
      </c>
      <c r="N4315" s="3">
        <v>396429.73</v>
      </c>
      <c r="O4315" s="3">
        <f t="shared" si="470"/>
        <v>803350.53</v>
      </c>
      <c r="P4315" s="3">
        <v>621663.96</v>
      </c>
      <c r="Q4315" s="4">
        <f t="shared" si="471"/>
        <v>0.44537365166365311</v>
      </c>
      <c r="R4315" s="4">
        <f t="shared" si="472"/>
        <v>0.23076954772775407</v>
      </c>
      <c r="S4315" s="3">
        <v>2726617.82</v>
      </c>
      <c r="T4315" s="3">
        <f t="shared" si="473"/>
        <v>-32744.35999999987</v>
      </c>
      <c r="U4315" s="4">
        <f t="shared" si="474"/>
        <v>-1.2009149122336431E-2</v>
      </c>
      <c r="V4315" s="2" t="s">
        <v>73</v>
      </c>
      <c r="W4315" s="2" t="s">
        <v>207</v>
      </c>
      <c r="X4315" s="2" t="s">
        <v>236</v>
      </c>
      <c r="Y4315" s="2">
        <v>3.67</v>
      </c>
      <c r="Z4315" s="2" t="s">
        <v>2106</v>
      </c>
      <c r="AA4315" s="2" t="s">
        <v>141</v>
      </c>
      <c r="AB4315" s="2" t="s">
        <v>100</v>
      </c>
      <c r="AC4315" s="2">
        <v>8.58</v>
      </c>
      <c r="AD4315" s="3">
        <v>0</v>
      </c>
      <c r="AE4315" s="5">
        <v>0</v>
      </c>
      <c r="AF4315" s="2">
        <v>0</v>
      </c>
      <c r="AG4315" s="3">
        <f t="shared" si="475"/>
        <v>0</v>
      </c>
      <c r="AH4315" s="2" t="s">
        <v>50</v>
      </c>
      <c r="AI4315" s="3">
        <v>0</v>
      </c>
    </row>
    <row r="4316" spans="1:35" x14ac:dyDescent="0.3">
      <c r="A4316" s="2" t="s">
        <v>9608</v>
      </c>
      <c r="B4316" s="2" t="s">
        <v>5456</v>
      </c>
      <c r="C4316" s="2" t="s">
        <v>201</v>
      </c>
      <c r="D4316" s="2" t="s">
        <v>54</v>
      </c>
      <c r="E4316" s="2">
        <v>2020</v>
      </c>
      <c r="F4316" s="2" t="s">
        <v>68</v>
      </c>
      <c r="G4316" s="2" t="s">
        <v>69</v>
      </c>
      <c r="H4316" s="2" t="s">
        <v>165</v>
      </c>
      <c r="I4316" s="2" t="s">
        <v>55</v>
      </c>
      <c r="J4316" s="2" t="s">
        <v>217</v>
      </c>
      <c r="K4316" s="3">
        <v>8703615.0600000005</v>
      </c>
      <c r="L4316" s="3">
        <v>3734147.21</v>
      </c>
      <c r="M4316" s="3">
        <f t="shared" si="469"/>
        <v>4969467.8500000006</v>
      </c>
      <c r="N4316" s="3">
        <v>1739304.54</v>
      </c>
      <c r="O4316" s="3">
        <f t="shared" si="470"/>
        <v>3230163.3100000005</v>
      </c>
      <c r="P4316" s="3">
        <v>2499398.7799999998</v>
      </c>
      <c r="Q4316" s="4">
        <f t="shared" si="471"/>
        <v>0.57096595101484193</v>
      </c>
      <c r="R4316" s="4">
        <f t="shared" si="472"/>
        <v>0.28716789090164563</v>
      </c>
      <c r="S4316" s="3">
        <v>7385894.21</v>
      </c>
      <c r="T4316" s="3">
        <f t="shared" si="473"/>
        <v>1317720.8500000006</v>
      </c>
      <c r="U4316" s="4">
        <f t="shared" si="474"/>
        <v>0.1784104690012884</v>
      </c>
      <c r="V4316" s="2" t="s">
        <v>133</v>
      </c>
      <c r="W4316" s="2" t="s">
        <v>45</v>
      </c>
      <c r="X4316" s="2" t="s">
        <v>167</v>
      </c>
      <c r="Y4316" s="2">
        <v>17.2</v>
      </c>
      <c r="Z4316" s="2" t="s">
        <v>9609</v>
      </c>
      <c r="AA4316" s="2" t="s">
        <v>63</v>
      </c>
      <c r="AB4316" s="2" t="s">
        <v>88</v>
      </c>
      <c r="AC4316" s="2">
        <v>6.68</v>
      </c>
      <c r="AD4316" s="3">
        <v>0</v>
      </c>
      <c r="AE4316" s="5">
        <v>0</v>
      </c>
      <c r="AF4316" s="2">
        <v>0</v>
      </c>
      <c r="AG4316" s="3">
        <f t="shared" si="475"/>
        <v>0</v>
      </c>
      <c r="AH4316" s="2" t="s">
        <v>50</v>
      </c>
      <c r="AI4316" s="3">
        <v>0</v>
      </c>
    </row>
    <row r="4317" spans="1:35" x14ac:dyDescent="0.3">
      <c r="A4317" s="2" t="s">
        <v>9610</v>
      </c>
      <c r="B4317" s="2" t="s">
        <v>2502</v>
      </c>
      <c r="C4317" s="2" t="s">
        <v>322</v>
      </c>
      <c r="D4317" s="2" t="s">
        <v>38</v>
      </c>
      <c r="E4317" s="2">
        <v>2021</v>
      </c>
      <c r="F4317" s="2" t="s">
        <v>55</v>
      </c>
      <c r="G4317" s="2" t="s">
        <v>40</v>
      </c>
      <c r="H4317" s="2" t="s">
        <v>139</v>
      </c>
      <c r="I4317" s="2" t="s">
        <v>131</v>
      </c>
      <c r="J4317" s="2" t="s">
        <v>491</v>
      </c>
      <c r="K4317" s="3">
        <v>6842488.46</v>
      </c>
      <c r="L4317" s="3">
        <v>3946549.84</v>
      </c>
      <c r="M4317" s="3">
        <f t="shared" si="469"/>
        <v>2895938.62</v>
      </c>
      <c r="N4317" s="3">
        <v>685430.6</v>
      </c>
      <c r="O4317" s="3">
        <f t="shared" si="470"/>
        <v>2210508.02</v>
      </c>
      <c r="P4317" s="3">
        <v>1713932.29</v>
      </c>
      <c r="Q4317" s="4">
        <f t="shared" si="471"/>
        <v>0.42322886431291112</v>
      </c>
      <c r="R4317" s="4">
        <f t="shared" si="472"/>
        <v>0.25048376771394659</v>
      </c>
      <c r="S4317" s="3">
        <v>5691415.5599999996</v>
      </c>
      <c r="T4317" s="3">
        <f t="shared" si="473"/>
        <v>1151072.9000000004</v>
      </c>
      <c r="U4317" s="4">
        <f t="shared" si="474"/>
        <v>0.20224720684426714</v>
      </c>
      <c r="V4317" s="2" t="s">
        <v>73</v>
      </c>
      <c r="W4317" s="2" t="s">
        <v>117</v>
      </c>
      <c r="X4317" s="2" t="s">
        <v>86</v>
      </c>
      <c r="Y4317" s="2">
        <v>0.92</v>
      </c>
      <c r="Z4317" s="2" t="s">
        <v>9611</v>
      </c>
      <c r="AA4317" s="2" t="s">
        <v>99</v>
      </c>
      <c r="AB4317" s="2" t="s">
        <v>242</v>
      </c>
      <c r="AC4317" s="2">
        <v>4.68</v>
      </c>
      <c r="AD4317" s="3">
        <v>0</v>
      </c>
      <c r="AE4317" s="5">
        <v>0</v>
      </c>
      <c r="AF4317" s="2">
        <v>0</v>
      </c>
      <c r="AG4317" s="3">
        <f t="shared" si="475"/>
        <v>0</v>
      </c>
      <c r="AH4317" s="2" t="s">
        <v>50</v>
      </c>
      <c r="AI4317" s="3">
        <v>0</v>
      </c>
    </row>
    <row r="4318" spans="1:35" x14ac:dyDescent="0.3">
      <c r="A4318" s="2" t="s">
        <v>9612</v>
      </c>
      <c r="B4318" s="2" t="s">
        <v>3128</v>
      </c>
      <c r="C4318" s="2" t="s">
        <v>370</v>
      </c>
      <c r="D4318" s="2" t="s">
        <v>81</v>
      </c>
      <c r="E4318" s="2">
        <v>2021</v>
      </c>
      <c r="F4318" s="2" t="s">
        <v>39</v>
      </c>
      <c r="G4318" s="2" t="s">
        <v>93</v>
      </c>
      <c r="H4318" s="2" t="s">
        <v>221</v>
      </c>
      <c r="I4318" s="2" t="s">
        <v>131</v>
      </c>
      <c r="J4318" s="2" t="s">
        <v>544</v>
      </c>
      <c r="K4318" s="3">
        <v>256865.37</v>
      </c>
      <c r="L4318" s="3">
        <v>80734.87</v>
      </c>
      <c r="M4318" s="3">
        <f t="shared" si="469"/>
        <v>176130.5</v>
      </c>
      <c r="N4318" s="3">
        <v>43411.79</v>
      </c>
      <c r="O4318" s="3">
        <f t="shared" si="470"/>
        <v>132718.71</v>
      </c>
      <c r="P4318" s="3">
        <v>99690.63</v>
      </c>
      <c r="Q4318" s="4">
        <f t="shared" si="471"/>
        <v>0.68569188598681097</v>
      </c>
      <c r="R4318" s="4">
        <f t="shared" si="472"/>
        <v>0.38810459346855519</v>
      </c>
      <c r="S4318" s="3">
        <v>254432.79</v>
      </c>
      <c r="T4318" s="3">
        <f t="shared" si="473"/>
        <v>2432.5799999999872</v>
      </c>
      <c r="U4318" s="4">
        <f t="shared" si="474"/>
        <v>9.5607959964593685E-3</v>
      </c>
      <c r="V4318" s="2" t="s">
        <v>85</v>
      </c>
      <c r="W4318" s="2" t="s">
        <v>96</v>
      </c>
      <c r="X4318" s="2" t="s">
        <v>222</v>
      </c>
      <c r="Y4318" s="2">
        <v>18.899999999999999</v>
      </c>
      <c r="Z4318" s="2" t="s">
        <v>7355</v>
      </c>
      <c r="AA4318" s="2" t="s">
        <v>109</v>
      </c>
      <c r="AB4318" s="2" t="s">
        <v>100</v>
      </c>
      <c r="AC4318" s="2">
        <v>4.59</v>
      </c>
      <c r="AD4318" s="3">
        <v>0</v>
      </c>
      <c r="AE4318" s="5">
        <v>0</v>
      </c>
      <c r="AF4318" s="2">
        <v>0</v>
      </c>
      <c r="AG4318" s="3">
        <f t="shared" si="475"/>
        <v>0</v>
      </c>
      <c r="AH4318" s="2" t="s">
        <v>50</v>
      </c>
      <c r="AI4318" s="3">
        <v>0</v>
      </c>
    </row>
    <row r="4319" spans="1:35" x14ac:dyDescent="0.3">
      <c r="A4319" s="2" t="s">
        <v>9613</v>
      </c>
      <c r="B4319" s="2" t="s">
        <v>1100</v>
      </c>
      <c r="C4319" s="2" t="s">
        <v>337</v>
      </c>
      <c r="D4319" s="2" t="s">
        <v>38</v>
      </c>
      <c r="E4319" s="2">
        <v>2024</v>
      </c>
      <c r="F4319" s="2" t="s">
        <v>68</v>
      </c>
      <c r="G4319" s="2" t="s">
        <v>56</v>
      </c>
      <c r="H4319" s="2" t="s">
        <v>57</v>
      </c>
      <c r="I4319" s="2" t="s">
        <v>58</v>
      </c>
      <c r="J4319" s="2" t="s">
        <v>106</v>
      </c>
      <c r="K4319" s="3">
        <v>5367305.41</v>
      </c>
      <c r="L4319" s="3">
        <v>2994485.81</v>
      </c>
      <c r="M4319" s="3">
        <f t="shared" si="469"/>
        <v>2372819.6</v>
      </c>
      <c r="N4319" s="3">
        <v>655637.03</v>
      </c>
      <c r="O4319" s="3">
        <f t="shared" si="470"/>
        <v>1717182.57</v>
      </c>
      <c r="P4319" s="3">
        <v>1330354.8600000001</v>
      </c>
      <c r="Q4319" s="4">
        <f t="shared" si="471"/>
        <v>0.44208768064122517</v>
      </c>
      <c r="R4319" s="4">
        <f t="shared" si="472"/>
        <v>0.24786270919507822</v>
      </c>
      <c r="S4319" s="3">
        <v>5657456.9299999997</v>
      </c>
      <c r="T4319" s="3">
        <f t="shared" si="473"/>
        <v>-290151.51999999955</v>
      </c>
      <c r="U4319" s="4">
        <f t="shared" si="474"/>
        <v>-5.1286562777244082E-2</v>
      </c>
      <c r="V4319" s="2" t="s">
        <v>44</v>
      </c>
      <c r="W4319" s="2" t="s">
        <v>45</v>
      </c>
      <c r="X4319" s="2" t="s">
        <v>61</v>
      </c>
      <c r="Y4319" s="2">
        <v>1.53</v>
      </c>
      <c r="Z4319" s="2" t="s">
        <v>9614</v>
      </c>
      <c r="AA4319" s="2" t="s">
        <v>48</v>
      </c>
      <c r="AB4319" s="2" t="s">
        <v>64</v>
      </c>
      <c r="AC4319" s="2">
        <v>8.1199999999999992</v>
      </c>
      <c r="AD4319" s="3">
        <v>0</v>
      </c>
      <c r="AE4319" s="5">
        <v>0</v>
      </c>
      <c r="AF4319" s="2">
        <v>0</v>
      </c>
      <c r="AG4319" s="3">
        <f t="shared" si="475"/>
        <v>0</v>
      </c>
      <c r="AH4319" s="2" t="s">
        <v>50</v>
      </c>
      <c r="AI4319" s="3">
        <v>0</v>
      </c>
    </row>
    <row r="4320" spans="1:35" x14ac:dyDescent="0.3">
      <c r="A4320" s="2" t="s">
        <v>9615</v>
      </c>
      <c r="B4320" s="2" t="s">
        <v>444</v>
      </c>
      <c r="C4320" s="2" t="s">
        <v>216</v>
      </c>
      <c r="D4320" s="2" t="s">
        <v>38</v>
      </c>
      <c r="E4320" s="2">
        <v>2024</v>
      </c>
      <c r="F4320" s="2" t="s">
        <v>58</v>
      </c>
      <c r="G4320" s="2" t="s">
        <v>114</v>
      </c>
      <c r="H4320" s="2" t="s">
        <v>115</v>
      </c>
      <c r="I4320" s="2" t="s">
        <v>71</v>
      </c>
      <c r="J4320" s="2" t="s">
        <v>228</v>
      </c>
      <c r="K4320" s="3">
        <v>1155762.1000000001</v>
      </c>
      <c r="L4320" s="3">
        <v>348375.82</v>
      </c>
      <c r="M4320" s="3">
        <f t="shared" si="469"/>
        <v>807386.28</v>
      </c>
      <c r="N4320" s="3">
        <v>104973.82</v>
      </c>
      <c r="O4320" s="3">
        <f t="shared" si="470"/>
        <v>702412.46</v>
      </c>
      <c r="P4320" s="3">
        <v>507358.61</v>
      </c>
      <c r="Q4320" s="4">
        <f t="shared" si="471"/>
        <v>0.69857480185584897</v>
      </c>
      <c r="R4320" s="4">
        <f t="shared" si="472"/>
        <v>0.43898187178832038</v>
      </c>
      <c r="S4320" s="3">
        <v>968760.17</v>
      </c>
      <c r="T4320" s="3">
        <f t="shared" si="473"/>
        <v>187001.93000000005</v>
      </c>
      <c r="U4320" s="4">
        <f t="shared" si="474"/>
        <v>0.19303222385784094</v>
      </c>
      <c r="V4320" s="2" t="s">
        <v>95</v>
      </c>
      <c r="W4320" s="2" t="s">
        <v>96</v>
      </c>
      <c r="X4320" s="2" t="s">
        <v>118</v>
      </c>
      <c r="Y4320" s="2">
        <v>3.75</v>
      </c>
      <c r="Z4320" s="2" t="s">
        <v>9616</v>
      </c>
      <c r="AA4320" s="2" t="s">
        <v>99</v>
      </c>
      <c r="AB4320" s="2" t="s">
        <v>242</v>
      </c>
      <c r="AC4320" s="2">
        <v>4.6399999999999997</v>
      </c>
      <c r="AD4320" s="3">
        <v>0</v>
      </c>
      <c r="AE4320" s="5">
        <v>0</v>
      </c>
      <c r="AF4320" s="2">
        <v>0</v>
      </c>
      <c r="AG4320" s="3">
        <f t="shared" si="475"/>
        <v>0</v>
      </c>
      <c r="AH4320" s="2" t="s">
        <v>50</v>
      </c>
      <c r="AI4320" s="3">
        <v>0</v>
      </c>
    </row>
    <row r="4321" spans="1:35" x14ac:dyDescent="0.3">
      <c r="A4321" s="2" t="s">
        <v>9617</v>
      </c>
      <c r="B4321" s="2" t="s">
        <v>5157</v>
      </c>
      <c r="C4321" s="2" t="s">
        <v>730</v>
      </c>
      <c r="D4321" s="2" t="s">
        <v>38</v>
      </c>
      <c r="E4321" s="2">
        <v>2020</v>
      </c>
      <c r="F4321" s="2" t="s">
        <v>55</v>
      </c>
      <c r="G4321" s="2" t="s">
        <v>114</v>
      </c>
      <c r="H4321" s="2" t="s">
        <v>234</v>
      </c>
      <c r="I4321" s="2" t="s">
        <v>131</v>
      </c>
      <c r="J4321" s="2" t="s">
        <v>132</v>
      </c>
      <c r="K4321" s="3">
        <v>4269597.32</v>
      </c>
      <c r="L4321" s="3">
        <v>2284578.02</v>
      </c>
      <c r="M4321" s="3">
        <f t="shared" si="469"/>
        <v>1985019.3000000003</v>
      </c>
      <c r="N4321" s="3">
        <v>831227.99</v>
      </c>
      <c r="O4321" s="3">
        <f t="shared" si="470"/>
        <v>1153791.3100000003</v>
      </c>
      <c r="P4321" s="3">
        <v>910668.71</v>
      </c>
      <c r="Q4321" s="4">
        <f t="shared" si="471"/>
        <v>0.46491955826878778</v>
      </c>
      <c r="R4321" s="4">
        <f t="shared" si="472"/>
        <v>0.21329147499090145</v>
      </c>
      <c r="S4321" s="3">
        <v>3708132.68</v>
      </c>
      <c r="T4321" s="3">
        <f t="shared" si="473"/>
        <v>561464.64000000013</v>
      </c>
      <c r="U4321" s="4">
        <f t="shared" si="474"/>
        <v>0.15141438790156778</v>
      </c>
      <c r="V4321" s="2" t="s">
        <v>73</v>
      </c>
      <c r="W4321" s="2" t="s">
        <v>207</v>
      </c>
      <c r="X4321" s="2" t="s">
        <v>236</v>
      </c>
      <c r="Y4321" s="2">
        <v>3.67</v>
      </c>
      <c r="Z4321" s="2" t="s">
        <v>9618</v>
      </c>
      <c r="AA4321" s="2" t="s">
        <v>76</v>
      </c>
      <c r="AB4321" s="2" t="s">
        <v>77</v>
      </c>
      <c r="AC4321" s="2">
        <v>4.2300000000000004</v>
      </c>
      <c r="AD4321" s="3">
        <v>0</v>
      </c>
      <c r="AE4321" s="5">
        <v>0</v>
      </c>
      <c r="AF4321" s="2">
        <v>0</v>
      </c>
      <c r="AG4321" s="3">
        <f t="shared" si="475"/>
        <v>0</v>
      </c>
      <c r="AH4321" s="2" t="s">
        <v>50</v>
      </c>
      <c r="AI4321" s="3">
        <v>0</v>
      </c>
    </row>
    <row r="4322" spans="1:35" x14ac:dyDescent="0.3">
      <c r="A4322" s="2" t="s">
        <v>9619</v>
      </c>
      <c r="B4322" s="2" t="s">
        <v>5558</v>
      </c>
      <c r="C4322" s="2" t="s">
        <v>403</v>
      </c>
      <c r="D4322" s="2" t="s">
        <v>54</v>
      </c>
      <c r="E4322" s="2">
        <v>2021</v>
      </c>
      <c r="F4322" s="2" t="s">
        <v>82</v>
      </c>
      <c r="G4322" s="2" t="s">
        <v>69</v>
      </c>
      <c r="H4322" s="2" t="s">
        <v>70</v>
      </c>
      <c r="I4322" s="2" t="s">
        <v>58</v>
      </c>
      <c r="J4322" s="2" t="s">
        <v>59</v>
      </c>
      <c r="K4322" s="3">
        <v>1355226.97</v>
      </c>
      <c r="L4322" s="3">
        <v>492479.16</v>
      </c>
      <c r="M4322" s="3">
        <f t="shared" si="469"/>
        <v>862747.81</v>
      </c>
      <c r="N4322" s="3">
        <v>231110.44</v>
      </c>
      <c r="O4322" s="3">
        <f t="shared" si="470"/>
        <v>631637.37000000011</v>
      </c>
      <c r="P4322" s="3">
        <v>476273.85</v>
      </c>
      <c r="Q4322" s="4">
        <f t="shared" si="471"/>
        <v>0.63660761562323398</v>
      </c>
      <c r="R4322" s="4">
        <f t="shared" si="472"/>
        <v>0.35143474897049898</v>
      </c>
      <c r="S4322" s="3">
        <v>1084838.74</v>
      </c>
      <c r="T4322" s="3">
        <f t="shared" si="473"/>
        <v>270388.23</v>
      </c>
      <c r="U4322" s="4">
        <f t="shared" si="474"/>
        <v>0.24924278607528338</v>
      </c>
      <c r="V4322" s="2" t="s">
        <v>73</v>
      </c>
      <c r="W4322" s="2" t="s">
        <v>96</v>
      </c>
      <c r="X4322" s="2" t="s">
        <v>74</v>
      </c>
      <c r="Y4322" s="2">
        <v>1.36</v>
      </c>
      <c r="Z4322" s="2" t="s">
        <v>2339</v>
      </c>
      <c r="AA4322" s="2" t="s">
        <v>99</v>
      </c>
      <c r="AB4322" s="2" t="s">
        <v>306</v>
      </c>
      <c r="AC4322" s="2">
        <v>9.5299999999999994</v>
      </c>
      <c r="AD4322" s="3">
        <v>0</v>
      </c>
      <c r="AE4322" s="5">
        <v>0</v>
      </c>
      <c r="AF4322" s="2">
        <v>0</v>
      </c>
      <c r="AG4322" s="3">
        <f t="shared" si="475"/>
        <v>0</v>
      </c>
      <c r="AH4322" s="2" t="s">
        <v>50</v>
      </c>
      <c r="AI4322" s="3">
        <v>0</v>
      </c>
    </row>
    <row r="4323" spans="1:35" x14ac:dyDescent="0.3">
      <c r="A4323" s="2" t="s">
        <v>9620</v>
      </c>
      <c r="B4323" s="2" t="s">
        <v>3388</v>
      </c>
      <c r="C4323" s="2" t="s">
        <v>196</v>
      </c>
      <c r="D4323" s="2" t="s">
        <v>38</v>
      </c>
      <c r="E4323" s="2">
        <v>2023</v>
      </c>
      <c r="F4323" s="2" t="s">
        <v>105</v>
      </c>
      <c r="G4323" s="2" t="s">
        <v>56</v>
      </c>
      <c r="H4323" s="2" t="s">
        <v>153</v>
      </c>
      <c r="I4323" s="2" t="s">
        <v>58</v>
      </c>
      <c r="J4323" s="2" t="s">
        <v>191</v>
      </c>
      <c r="K4323" s="3">
        <v>776612.77</v>
      </c>
      <c r="L4323" s="3">
        <v>255877.37</v>
      </c>
      <c r="M4323" s="3">
        <f t="shared" si="469"/>
        <v>520735.4</v>
      </c>
      <c r="N4323" s="3">
        <v>104548.16</v>
      </c>
      <c r="O4323" s="3">
        <f t="shared" si="470"/>
        <v>416187.24</v>
      </c>
      <c r="P4323" s="3">
        <v>318850.57</v>
      </c>
      <c r="Q4323" s="4">
        <f t="shared" si="471"/>
        <v>0.67052129467301957</v>
      </c>
      <c r="R4323" s="4">
        <f t="shared" si="472"/>
        <v>0.41056570573775136</v>
      </c>
      <c r="S4323" s="3">
        <v>878478.27</v>
      </c>
      <c r="T4323" s="3">
        <f t="shared" si="473"/>
        <v>-101865.5</v>
      </c>
      <c r="U4323" s="4">
        <f t="shared" si="474"/>
        <v>-0.11595676692150848</v>
      </c>
      <c r="V4323" s="2" t="s">
        <v>85</v>
      </c>
      <c r="W4323" s="2" t="s">
        <v>207</v>
      </c>
      <c r="X4323" s="2" t="s">
        <v>155</v>
      </c>
      <c r="Y4323" s="2">
        <v>7.24</v>
      </c>
      <c r="Z4323" s="2" t="s">
        <v>9621</v>
      </c>
      <c r="AA4323" s="2" t="s">
        <v>48</v>
      </c>
      <c r="AB4323" s="2" t="s">
        <v>64</v>
      </c>
      <c r="AC4323" s="2">
        <v>6.92</v>
      </c>
      <c r="AD4323" s="3">
        <v>0</v>
      </c>
      <c r="AE4323" s="5">
        <v>0</v>
      </c>
      <c r="AF4323" s="2">
        <v>0</v>
      </c>
      <c r="AG4323" s="3">
        <f t="shared" si="475"/>
        <v>0</v>
      </c>
      <c r="AH4323" s="2" t="s">
        <v>50</v>
      </c>
      <c r="AI4323" s="3">
        <v>0</v>
      </c>
    </row>
    <row r="4324" spans="1:35" x14ac:dyDescent="0.3">
      <c r="A4324" s="2" t="s">
        <v>9622</v>
      </c>
      <c r="B4324" s="2" t="s">
        <v>952</v>
      </c>
      <c r="C4324" s="2" t="s">
        <v>278</v>
      </c>
      <c r="D4324" s="2" t="s">
        <v>54</v>
      </c>
      <c r="E4324" s="2">
        <v>2023</v>
      </c>
      <c r="F4324" s="2" t="s">
        <v>92</v>
      </c>
      <c r="G4324" s="2" t="s">
        <v>93</v>
      </c>
      <c r="H4324" s="2" t="s">
        <v>159</v>
      </c>
      <c r="I4324" s="2" t="s">
        <v>131</v>
      </c>
      <c r="J4324" s="2" t="s">
        <v>132</v>
      </c>
      <c r="K4324" s="3">
        <v>2892971.29</v>
      </c>
      <c r="L4324" s="3">
        <v>1075425.6599999999</v>
      </c>
      <c r="M4324" s="3">
        <f t="shared" si="469"/>
        <v>1817545.6300000001</v>
      </c>
      <c r="N4324" s="3">
        <v>520246.93</v>
      </c>
      <c r="O4324" s="3">
        <f t="shared" si="470"/>
        <v>1297298.7000000002</v>
      </c>
      <c r="P4324" s="3">
        <v>918667.4</v>
      </c>
      <c r="Q4324" s="4">
        <f t="shared" si="471"/>
        <v>0.62826258811576385</v>
      </c>
      <c r="R4324" s="4">
        <f t="shared" si="472"/>
        <v>0.31755150947246352</v>
      </c>
      <c r="S4324" s="3">
        <v>2337276.66</v>
      </c>
      <c r="T4324" s="3">
        <f t="shared" si="473"/>
        <v>555694.62999999989</v>
      </c>
      <c r="U4324" s="4">
        <f t="shared" si="474"/>
        <v>0.2377530394711595</v>
      </c>
      <c r="V4324" s="2" t="s">
        <v>85</v>
      </c>
      <c r="W4324" s="2" t="s">
        <v>207</v>
      </c>
      <c r="X4324" s="2" t="s">
        <v>160</v>
      </c>
      <c r="Y4324" s="2">
        <v>129.5</v>
      </c>
      <c r="Z4324" s="2" t="s">
        <v>9623</v>
      </c>
      <c r="AA4324" s="2" t="s">
        <v>76</v>
      </c>
      <c r="AB4324" s="2" t="s">
        <v>242</v>
      </c>
      <c r="AC4324" s="2">
        <v>9.8699999999999992</v>
      </c>
      <c r="AD4324" s="3">
        <v>0</v>
      </c>
      <c r="AE4324" s="5">
        <v>0</v>
      </c>
      <c r="AF4324" s="2">
        <v>0</v>
      </c>
      <c r="AG4324" s="3">
        <f t="shared" si="475"/>
        <v>0</v>
      </c>
      <c r="AH4324" s="2" t="s">
        <v>230</v>
      </c>
      <c r="AI4324" s="3">
        <v>0</v>
      </c>
    </row>
    <row r="4325" spans="1:35" x14ac:dyDescent="0.3">
      <c r="A4325" s="2" t="s">
        <v>9624</v>
      </c>
      <c r="B4325" s="2" t="s">
        <v>2052</v>
      </c>
      <c r="C4325" s="2" t="s">
        <v>257</v>
      </c>
      <c r="D4325" s="2" t="s">
        <v>104</v>
      </c>
      <c r="E4325" s="2">
        <v>2024</v>
      </c>
      <c r="F4325" s="2" t="s">
        <v>92</v>
      </c>
      <c r="G4325" s="2" t="s">
        <v>93</v>
      </c>
      <c r="H4325" s="2" t="s">
        <v>221</v>
      </c>
      <c r="I4325" s="2" t="s">
        <v>42</v>
      </c>
      <c r="J4325" s="2" t="s">
        <v>146</v>
      </c>
      <c r="K4325" s="3">
        <v>5481464.46</v>
      </c>
      <c r="L4325" s="3">
        <v>2400249.9300000002</v>
      </c>
      <c r="M4325" s="3">
        <f t="shared" si="469"/>
        <v>3081214.53</v>
      </c>
      <c r="N4325" s="3">
        <v>949657.12</v>
      </c>
      <c r="O4325" s="3">
        <f t="shared" si="470"/>
        <v>2131557.4099999997</v>
      </c>
      <c r="P4325" s="3">
        <v>1528689.44</v>
      </c>
      <c r="Q4325" s="4">
        <f t="shared" si="471"/>
        <v>0.562115207073695</v>
      </c>
      <c r="R4325" s="4">
        <f t="shared" si="472"/>
        <v>0.27888339898130071</v>
      </c>
      <c r="S4325" s="3">
        <v>6322109.6600000001</v>
      </c>
      <c r="T4325" s="3">
        <f t="shared" si="473"/>
        <v>-840645.20000000019</v>
      </c>
      <c r="U4325" s="4">
        <f t="shared" si="474"/>
        <v>-0.13296909500301204</v>
      </c>
      <c r="V4325" s="2" t="s">
        <v>44</v>
      </c>
      <c r="W4325" s="2" t="s">
        <v>45</v>
      </c>
      <c r="X4325" s="2" t="s">
        <v>222</v>
      </c>
      <c r="Y4325" s="2">
        <v>18.899999999999999</v>
      </c>
      <c r="Z4325" s="2" t="s">
        <v>9625</v>
      </c>
      <c r="AA4325" s="2" t="s">
        <v>99</v>
      </c>
      <c r="AB4325" s="2" t="s">
        <v>149</v>
      </c>
      <c r="AC4325" s="2">
        <v>7.79</v>
      </c>
      <c r="AD4325" s="3">
        <v>0</v>
      </c>
      <c r="AE4325" s="5">
        <v>0</v>
      </c>
      <c r="AF4325" s="2">
        <v>0</v>
      </c>
      <c r="AG4325" s="3">
        <f t="shared" si="475"/>
        <v>0</v>
      </c>
      <c r="AH4325" s="2" t="s">
        <v>50</v>
      </c>
      <c r="AI4325" s="3">
        <v>0</v>
      </c>
    </row>
    <row r="4326" spans="1:35" x14ac:dyDescent="0.3">
      <c r="A4326" s="2" t="s">
        <v>9626</v>
      </c>
      <c r="B4326" s="2" t="s">
        <v>826</v>
      </c>
      <c r="C4326" s="2" t="s">
        <v>205</v>
      </c>
      <c r="D4326" s="2" t="s">
        <v>81</v>
      </c>
      <c r="E4326" s="2">
        <v>2023</v>
      </c>
      <c r="F4326" s="2" t="s">
        <v>39</v>
      </c>
      <c r="G4326" s="2" t="s">
        <v>56</v>
      </c>
      <c r="H4326" s="2" t="s">
        <v>153</v>
      </c>
      <c r="I4326" s="2" t="s">
        <v>55</v>
      </c>
      <c r="J4326" s="2" t="s">
        <v>154</v>
      </c>
      <c r="K4326" s="3">
        <v>5092677.28</v>
      </c>
      <c r="L4326" s="3">
        <v>2313916.9500000002</v>
      </c>
      <c r="M4326" s="3">
        <f t="shared" si="469"/>
        <v>2778760.33</v>
      </c>
      <c r="N4326" s="3">
        <v>707215.69</v>
      </c>
      <c r="O4326" s="3">
        <f t="shared" si="470"/>
        <v>2071544.6400000001</v>
      </c>
      <c r="P4326" s="3">
        <v>1600220.12</v>
      </c>
      <c r="Q4326" s="4">
        <f t="shared" si="471"/>
        <v>0.54563840927301011</v>
      </c>
      <c r="R4326" s="4">
        <f t="shared" si="472"/>
        <v>0.31421981641844782</v>
      </c>
      <c r="S4326" s="3">
        <v>5219142.9000000004</v>
      </c>
      <c r="T4326" s="3">
        <f t="shared" si="473"/>
        <v>-126465.62000000011</v>
      </c>
      <c r="U4326" s="4">
        <f t="shared" si="474"/>
        <v>-2.4231108904874038E-2</v>
      </c>
      <c r="V4326" s="2" t="s">
        <v>85</v>
      </c>
      <c r="W4326" s="2" t="s">
        <v>125</v>
      </c>
      <c r="X4326" s="2" t="s">
        <v>155</v>
      </c>
      <c r="Y4326" s="2">
        <v>7.24</v>
      </c>
      <c r="Z4326" s="2" t="s">
        <v>7361</v>
      </c>
      <c r="AA4326" s="2" t="s">
        <v>99</v>
      </c>
      <c r="AB4326" s="2" t="s">
        <v>209</v>
      </c>
      <c r="AC4326" s="2">
        <v>8.49</v>
      </c>
      <c r="AD4326" s="3">
        <v>0</v>
      </c>
      <c r="AE4326" s="5">
        <v>0</v>
      </c>
      <c r="AF4326" s="2">
        <v>0</v>
      </c>
      <c r="AG4326" s="3">
        <f t="shared" si="475"/>
        <v>0</v>
      </c>
      <c r="AH4326" s="2" t="s">
        <v>50</v>
      </c>
      <c r="AI4326" s="3">
        <v>0</v>
      </c>
    </row>
    <row r="4327" spans="1:35" x14ac:dyDescent="0.3">
      <c r="A4327" s="2" t="s">
        <v>9627</v>
      </c>
      <c r="B4327" s="2" t="s">
        <v>857</v>
      </c>
      <c r="C4327" s="2" t="s">
        <v>278</v>
      </c>
      <c r="D4327" s="2" t="s">
        <v>54</v>
      </c>
      <c r="E4327" s="2">
        <v>2023</v>
      </c>
      <c r="F4327" s="2" t="s">
        <v>105</v>
      </c>
      <c r="G4327" s="2" t="s">
        <v>93</v>
      </c>
      <c r="H4327" s="2" t="s">
        <v>94</v>
      </c>
      <c r="I4327" s="2" t="s">
        <v>39</v>
      </c>
      <c r="J4327" s="2" t="s">
        <v>487</v>
      </c>
      <c r="K4327" s="3">
        <v>7526899.3700000001</v>
      </c>
      <c r="L4327" s="3">
        <v>3121105.14</v>
      </c>
      <c r="M4327" s="3">
        <f t="shared" si="469"/>
        <v>4405794.2300000004</v>
      </c>
      <c r="N4327" s="3">
        <v>679745</v>
      </c>
      <c r="O4327" s="3">
        <f t="shared" si="470"/>
        <v>3726049.2300000004</v>
      </c>
      <c r="P4327" s="3">
        <v>2636306.0499999998</v>
      </c>
      <c r="Q4327" s="4">
        <f t="shared" si="471"/>
        <v>0.58533986086757006</v>
      </c>
      <c r="R4327" s="4">
        <f t="shared" si="472"/>
        <v>0.35025126820580832</v>
      </c>
      <c r="S4327" s="3">
        <v>7457321.8499999996</v>
      </c>
      <c r="T4327" s="3">
        <f t="shared" si="473"/>
        <v>69577.520000000484</v>
      </c>
      <c r="U4327" s="4">
        <f t="shared" si="474"/>
        <v>9.3300948248600125E-3</v>
      </c>
      <c r="V4327" s="2" t="s">
        <v>133</v>
      </c>
      <c r="W4327" s="2" t="s">
        <v>134</v>
      </c>
      <c r="X4327" s="2" t="s">
        <v>97</v>
      </c>
      <c r="Y4327" s="2">
        <v>1550</v>
      </c>
      <c r="Z4327" s="2" t="s">
        <v>9628</v>
      </c>
      <c r="AA4327" s="2" t="s">
        <v>148</v>
      </c>
      <c r="AB4327" s="2" t="s">
        <v>100</v>
      </c>
      <c r="AC4327" s="2">
        <v>7.29</v>
      </c>
      <c r="AD4327" s="3">
        <v>0</v>
      </c>
      <c r="AE4327" s="5">
        <v>0</v>
      </c>
      <c r="AF4327" s="2">
        <v>0</v>
      </c>
      <c r="AG4327" s="3">
        <f t="shared" si="475"/>
        <v>0</v>
      </c>
      <c r="AH4327" s="2" t="s">
        <v>50</v>
      </c>
      <c r="AI4327" s="3">
        <v>0</v>
      </c>
    </row>
    <row r="4328" spans="1:35" x14ac:dyDescent="0.3">
      <c r="A4328" s="2" t="s">
        <v>9629</v>
      </c>
      <c r="B4328" s="2" t="s">
        <v>291</v>
      </c>
      <c r="C4328" s="2" t="s">
        <v>292</v>
      </c>
      <c r="D4328" s="2" t="s">
        <v>81</v>
      </c>
      <c r="E4328" s="2">
        <v>2022</v>
      </c>
      <c r="F4328" s="2" t="s">
        <v>105</v>
      </c>
      <c r="G4328" s="2" t="s">
        <v>93</v>
      </c>
      <c r="H4328" s="2" t="s">
        <v>94</v>
      </c>
      <c r="I4328" s="2" t="s">
        <v>131</v>
      </c>
      <c r="J4328" s="2" t="s">
        <v>235</v>
      </c>
      <c r="K4328" s="3">
        <v>1861632.69</v>
      </c>
      <c r="L4328" s="3">
        <v>572581.84</v>
      </c>
      <c r="M4328" s="3">
        <f t="shared" si="469"/>
        <v>1289050.8500000001</v>
      </c>
      <c r="N4328" s="3">
        <v>275834.62</v>
      </c>
      <c r="O4328" s="3">
        <f t="shared" si="470"/>
        <v>1013216.2300000001</v>
      </c>
      <c r="P4328" s="3">
        <v>765355.74</v>
      </c>
      <c r="Q4328" s="4">
        <f t="shared" si="471"/>
        <v>0.69243028279654895</v>
      </c>
      <c r="R4328" s="4">
        <f t="shared" si="472"/>
        <v>0.41112070287076879</v>
      </c>
      <c r="S4328" s="3">
        <v>1606011.77</v>
      </c>
      <c r="T4328" s="3">
        <f t="shared" si="473"/>
        <v>255620.91999999993</v>
      </c>
      <c r="U4328" s="4">
        <f t="shared" si="474"/>
        <v>0.15916503525998438</v>
      </c>
      <c r="V4328" s="2" t="s">
        <v>133</v>
      </c>
      <c r="W4328" s="2" t="s">
        <v>117</v>
      </c>
      <c r="X4328" s="2" t="s">
        <v>97</v>
      </c>
      <c r="Y4328" s="2">
        <v>1550</v>
      </c>
      <c r="Z4328" s="2" t="s">
        <v>9630</v>
      </c>
      <c r="AA4328" s="2" t="s">
        <v>76</v>
      </c>
      <c r="AB4328" s="2" t="s">
        <v>142</v>
      </c>
      <c r="AC4328" s="2">
        <v>9.39</v>
      </c>
      <c r="AD4328" s="3">
        <v>0</v>
      </c>
      <c r="AE4328" s="5">
        <v>0</v>
      </c>
      <c r="AF4328" s="2">
        <v>0</v>
      </c>
      <c r="AG4328" s="3">
        <f t="shared" si="475"/>
        <v>0</v>
      </c>
      <c r="AH4328" s="2" t="s">
        <v>50</v>
      </c>
      <c r="AI4328" s="3">
        <v>0</v>
      </c>
    </row>
    <row r="4329" spans="1:35" x14ac:dyDescent="0.3">
      <c r="A4329" s="2" t="s">
        <v>9631</v>
      </c>
      <c r="B4329" s="2" t="s">
        <v>2349</v>
      </c>
      <c r="C4329" s="2" t="s">
        <v>292</v>
      </c>
      <c r="D4329" s="2" t="s">
        <v>81</v>
      </c>
      <c r="E4329" s="2">
        <v>2022</v>
      </c>
      <c r="F4329" s="2" t="s">
        <v>39</v>
      </c>
      <c r="G4329" s="2" t="s">
        <v>40</v>
      </c>
      <c r="H4329" s="2" t="s">
        <v>171</v>
      </c>
      <c r="I4329" s="2" t="s">
        <v>42</v>
      </c>
      <c r="J4329" s="2" t="s">
        <v>422</v>
      </c>
      <c r="K4329" s="3">
        <v>1246006.33</v>
      </c>
      <c r="L4329" s="3">
        <v>717731.67</v>
      </c>
      <c r="M4329" s="3">
        <f t="shared" si="469"/>
        <v>528274.66</v>
      </c>
      <c r="N4329" s="3">
        <v>187478.13</v>
      </c>
      <c r="O4329" s="3">
        <f t="shared" si="470"/>
        <v>340796.53</v>
      </c>
      <c r="P4329" s="3">
        <v>271106.51</v>
      </c>
      <c r="Q4329" s="4">
        <f t="shared" si="471"/>
        <v>0.42397429875015163</v>
      </c>
      <c r="R4329" s="4">
        <f t="shared" si="472"/>
        <v>0.21758036333571434</v>
      </c>
      <c r="S4329" s="3">
        <v>1419818.88</v>
      </c>
      <c r="T4329" s="3">
        <f t="shared" si="473"/>
        <v>-173812.54999999981</v>
      </c>
      <c r="U4329" s="4">
        <f t="shared" si="474"/>
        <v>-0.12241881865946157</v>
      </c>
      <c r="V4329" s="2" t="s">
        <v>107</v>
      </c>
      <c r="W4329" s="2" t="s">
        <v>117</v>
      </c>
      <c r="X4329" s="2" t="s">
        <v>86</v>
      </c>
      <c r="Y4329" s="2">
        <v>0.92</v>
      </c>
      <c r="Z4329" s="2" t="s">
        <v>8636</v>
      </c>
      <c r="AA4329" s="2" t="s">
        <v>224</v>
      </c>
      <c r="AB4329" s="2" t="s">
        <v>110</v>
      </c>
      <c r="AC4329" s="2">
        <v>7.78</v>
      </c>
      <c r="AD4329" s="3">
        <v>0</v>
      </c>
      <c r="AE4329" s="5">
        <v>0</v>
      </c>
      <c r="AF4329" s="2">
        <v>0</v>
      </c>
      <c r="AG4329" s="3">
        <f t="shared" si="475"/>
        <v>0</v>
      </c>
      <c r="AH4329" s="2" t="s">
        <v>50</v>
      </c>
      <c r="AI4329" s="3">
        <v>0</v>
      </c>
    </row>
    <row r="4330" spans="1:35" x14ac:dyDescent="0.3">
      <c r="A4330" s="2" t="s">
        <v>9632</v>
      </c>
      <c r="B4330" s="2" t="s">
        <v>4651</v>
      </c>
      <c r="C4330" s="2" t="s">
        <v>407</v>
      </c>
      <c r="D4330" s="2" t="s">
        <v>38</v>
      </c>
      <c r="E4330" s="2">
        <v>2020</v>
      </c>
      <c r="F4330" s="2" t="s">
        <v>68</v>
      </c>
      <c r="G4330" s="2" t="s">
        <v>56</v>
      </c>
      <c r="H4330" s="2" t="s">
        <v>177</v>
      </c>
      <c r="I4330" s="2" t="s">
        <v>131</v>
      </c>
      <c r="J4330" s="2" t="s">
        <v>268</v>
      </c>
      <c r="K4330" s="3">
        <v>3817001.16</v>
      </c>
      <c r="L4330" s="3">
        <v>2109222.5</v>
      </c>
      <c r="M4330" s="3">
        <f t="shared" si="469"/>
        <v>1707778.6600000001</v>
      </c>
      <c r="N4330" s="3">
        <v>694560.12</v>
      </c>
      <c r="O4330" s="3">
        <f t="shared" si="470"/>
        <v>1013218.5400000002</v>
      </c>
      <c r="P4330" s="3">
        <v>804439.1</v>
      </c>
      <c r="Q4330" s="4">
        <f t="shared" si="471"/>
        <v>0.447413712601544</v>
      </c>
      <c r="R4330" s="4">
        <f t="shared" si="472"/>
        <v>0.21075159956199749</v>
      </c>
      <c r="S4330" s="3">
        <v>3772938.18</v>
      </c>
      <c r="T4330" s="3">
        <f t="shared" si="473"/>
        <v>44062.979999999981</v>
      </c>
      <c r="U4330" s="4">
        <f t="shared" si="474"/>
        <v>1.1678691220962432E-2</v>
      </c>
      <c r="V4330" s="2" t="s">
        <v>85</v>
      </c>
      <c r="W4330" s="2" t="s">
        <v>60</v>
      </c>
      <c r="X4330" s="2" t="s">
        <v>180</v>
      </c>
      <c r="Y4330" s="2">
        <v>149.5</v>
      </c>
      <c r="Z4330" s="2" t="s">
        <v>9633</v>
      </c>
      <c r="AA4330" s="2" t="s">
        <v>224</v>
      </c>
      <c r="AB4330" s="2" t="s">
        <v>149</v>
      </c>
      <c r="AC4330" s="2">
        <v>1.54</v>
      </c>
      <c r="AD4330" s="3">
        <v>0</v>
      </c>
      <c r="AE4330" s="5">
        <v>0</v>
      </c>
      <c r="AF4330" s="2">
        <v>0</v>
      </c>
      <c r="AG4330" s="3">
        <f t="shared" si="475"/>
        <v>0</v>
      </c>
      <c r="AH4330" s="2" t="s">
        <v>50</v>
      </c>
      <c r="AI4330" s="3">
        <v>0</v>
      </c>
    </row>
    <row r="4331" spans="1:35" x14ac:dyDescent="0.3">
      <c r="A4331" s="2" t="s">
        <v>9634</v>
      </c>
      <c r="B4331" s="2" t="s">
        <v>3781</v>
      </c>
      <c r="C4331" s="2" t="s">
        <v>329</v>
      </c>
      <c r="D4331" s="2" t="s">
        <v>38</v>
      </c>
      <c r="E4331" s="2">
        <v>2021</v>
      </c>
      <c r="F4331" s="2" t="s">
        <v>105</v>
      </c>
      <c r="G4331" s="2" t="s">
        <v>69</v>
      </c>
      <c r="H4331" s="2" t="s">
        <v>70</v>
      </c>
      <c r="I4331" s="2" t="s">
        <v>39</v>
      </c>
      <c r="J4331" s="2" t="s">
        <v>116</v>
      </c>
      <c r="K4331" s="3">
        <v>7556368.0800000001</v>
      </c>
      <c r="L4331" s="3">
        <v>2910987.03</v>
      </c>
      <c r="M4331" s="3">
        <f t="shared" si="469"/>
        <v>4645381.0500000007</v>
      </c>
      <c r="N4331" s="3">
        <v>1436144.82</v>
      </c>
      <c r="O4331" s="3">
        <f t="shared" si="470"/>
        <v>3209236.2300000004</v>
      </c>
      <c r="P4331" s="3">
        <v>2547451.25</v>
      </c>
      <c r="Q4331" s="4">
        <f t="shared" si="471"/>
        <v>0.61476373316107713</v>
      </c>
      <c r="R4331" s="4">
        <f t="shared" si="472"/>
        <v>0.33712641086695183</v>
      </c>
      <c r="S4331" s="3">
        <v>7690563.9000000004</v>
      </c>
      <c r="T4331" s="3">
        <f t="shared" si="473"/>
        <v>-134195.8200000003</v>
      </c>
      <c r="U4331" s="4">
        <f t="shared" si="474"/>
        <v>-1.7449412259613408E-2</v>
      </c>
      <c r="V4331" s="2" t="s">
        <v>73</v>
      </c>
      <c r="W4331" s="2" t="s">
        <v>207</v>
      </c>
      <c r="X4331" s="2" t="s">
        <v>74</v>
      </c>
      <c r="Y4331" s="2">
        <v>1.36</v>
      </c>
      <c r="Z4331" s="2" t="s">
        <v>9635</v>
      </c>
      <c r="AA4331" s="2" t="s">
        <v>224</v>
      </c>
      <c r="AB4331" s="2" t="s">
        <v>77</v>
      </c>
      <c r="AC4331" s="2">
        <v>2.95</v>
      </c>
      <c r="AD4331" s="3">
        <v>0</v>
      </c>
      <c r="AE4331" s="5">
        <v>0</v>
      </c>
      <c r="AF4331" s="2">
        <v>0</v>
      </c>
      <c r="AG4331" s="3">
        <f t="shared" si="475"/>
        <v>0</v>
      </c>
      <c r="AH4331" s="2" t="s">
        <v>50</v>
      </c>
      <c r="AI4331" s="3">
        <v>0</v>
      </c>
    </row>
    <row r="4332" spans="1:35" x14ac:dyDescent="0.3">
      <c r="A4332" s="2" t="s">
        <v>9636</v>
      </c>
      <c r="B4332" s="2" t="s">
        <v>4900</v>
      </c>
      <c r="C4332" s="2" t="s">
        <v>245</v>
      </c>
      <c r="D4332" s="2" t="s">
        <v>38</v>
      </c>
      <c r="E4332" s="2">
        <v>2023</v>
      </c>
      <c r="F4332" s="2" t="s">
        <v>55</v>
      </c>
      <c r="G4332" s="2" t="s">
        <v>56</v>
      </c>
      <c r="H4332" s="2" t="s">
        <v>57</v>
      </c>
      <c r="I4332" s="2" t="s">
        <v>71</v>
      </c>
      <c r="J4332" s="2" t="s">
        <v>228</v>
      </c>
      <c r="K4332" s="3">
        <v>8104754.7800000003</v>
      </c>
      <c r="L4332" s="3">
        <v>4337387.4800000004</v>
      </c>
      <c r="M4332" s="3">
        <f t="shared" si="469"/>
        <v>3767367.3</v>
      </c>
      <c r="N4332" s="3">
        <v>701670.93</v>
      </c>
      <c r="O4332" s="3">
        <f t="shared" si="470"/>
        <v>3065696.3699999996</v>
      </c>
      <c r="P4332" s="3">
        <v>2155712.02</v>
      </c>
      <c r="Q4332" s="4">
        <f t="shared" si="471"/>
        <v>0.46483421180079182</v>
      </c>
      <c r="R4332" s="4">
        <f t="shared" si="472"/>
        <v>0.26598115285605223</v>
      </c>
      <c r="S4332" s="3">
        <v>8063464.0999999996</v>
      </c>
      <c r="T4332" s="3">
        <f t="shared" si="473"/>
        <v>41290.680000000633</v>
      </c>
      <c r="U4332" s="4">
        <f t="shared" si="474"/>
        <v>5.1207123251160299E-3</v>
      </c>
      <c r="V4332" s="2" t="s">
        <v>124</v>
      </c>
      <c r="W4332" s="2" t="s">
        <v>96</v>
      </c>
      <c r="X4332" s="2" t="s">
        <v>61</v>
      </c>
      <c r="Y4332" s="2">
        <v>1.53</v>
      </c>
      <c r="Z4332" s="2" t="s">
        <v>6992</v>
      </c>
      <c r="AA4332" s="2" t="s">
        <v>141</v>
      </c>
      <c r="AB4332" s="2" t="s">
        <v>209</v>
      </c>
      <c r="AC4332" s="2">
        <v>2.41</v>
      </c>
      <c r="AD4332" s="3">
        <v>0</v>
      </c>
      <c r="AE4332" s="5">
        <v>0</v>
      </c>
      <c r="AF4332" s="2">
        <v>0</v>
      </c>
      <c r="AG4332" s="3">
        <f t="shared" si="475"/>
        <v>0</v>
      </c>
      <c r="AH4332" s="2" t="s">
        <v>50</v>
      </c>
      <c r="AI4332" s="3">
        <v>0</v>
      </c>
    </row>
    <row r="4333" spans="1:35" x14ac:dyDescent="0.3">
      <c r="A4333" s="2" t="s">
        <v>9637</v>
      </c>
      <c r="B4333" s="2" t="s">
        <v>336</v>
      </c>
      <c r="C4333" s="2" t="s">
        <v>337</v>
      </c>
      <c r="D4333" s="2" t="s">
        <v>38</v>
      </c>
      <c r="E4333" s="2">
        <v>2024</v>
      </c>
      <c r="F4333" s="2" t="s">
        <v>105</v>
      </c>
      <c r="G4333" s="2" t="s">
        <v>114</v>
      </c>
      <c r="H4333" s="2" t="s">
        <v>190</v>
      </c>
      <c r="I4333" s="2" t="s">
        <v>71</v>
      </c>
      <c r="J4333" s="2" t="s">
        <v>228</v>
      </c>
      <c r="K4333" s="3">
        <v>5341936.04</v>
      </c>
      <c r="L4333" s="3">
        <v>2777136.93</v>
      </c>
      <c r="M4333" s="3">
        <f t="shared" si="469"/>
        <v>2564799.11</v>
      </c>
      <c r="N4333" s="3">
        <v>1062161.67</v>
      </c>
      <c r="O4333" s="3">
        <f t="shared" si="470"/>
        <v>1502637.44</v>
      </c>
      <c r="P4333" s="3">
        <v>1172760.29</v>
      </c>
      <c r="Q4333" s="4">
        <f t="shared" si="471"/>
        <v>0.48012538727438597</v>
      </c>
      <c r="R4333" s="4">
        <f t="shared" si="472"/>
        <v>0.21953843722921101</v>
      </c>
      <c r="S4333" s="3">
        <v>5096046.99</v>
      </c>
      <c r="T4333" s="3">
        <f t="shared" si="473"/>
        <v>245889.04999999981</v>
      </c>
      <c r="U4333" s="4">
        <f t="shared" si="474"/>
        <v>4.8250938518131642E-2</v>
      </c>
      <c r="V4333" s="2" t="s">
        <v>44</v>
      </c>
      <c r="W4333" s="2" t="s">
        <v>60</v>
      </c>
      <c r="X4333" s="2" t="s">
        <v>192</v>
      </c>
      <c r="Y4333" s="2">
        <v>3.64</v>
      </c>
      <c r="Z4333" s="2" t="s">
        <v>9638</v>
      </c>
      <c r="AA4333" s="2" t="s">
        <v>224</v>
      </c>
      <c r="AB4333" s="2" t="s">
        <v>306</v>
      </c>
      <c r="AC4333" s="2">
        <v>8.5399999999999991</v>
      </c>
      <c r="AD4333" s="3">
        <v>0</v>
      </c>
      <c r="AE4333" s="5">
        <v>0</v>
      </c>
      <c r="AF4333" s="2">
        <v>0</v>
      </c>
      <c r="AG4333" s="3">
        <f t="shared" si="475"/>
        <v>0</v>
      </c>
      <c r="AH4333" s="2" t="s">
        <v>50</v>
      </c>
      <c r="AI4333" s="3">
        <v>0</v>
      </c>
    </row>
    <row r="4334" spans="1:35" x14ac:dyDescent="0.3">
      <c r="A4334" s="2" t="s">
        <v>9639</v>
      </c>
      <c r="B4334" s="2" t="s">
        <v>386</v>
      </c>
      <c r="C4334" s="2" t="s">
        <v>387</v>
      </c>
      <c r="D4334" s="2" t="s">
        <v>81</v>
      </c>
      <c r="E4334" s="2">
        <v>2020</v>
      </c>
      <c r="F4334" s="2" t="s">
        <v>55</v>
      </c>
      <c r="G4334" s="2" t="s">
        <v>56</v>
      </c>
      <c r="H4334" s="2" t="s">
        <v>153</v>
      </c>
      <c r="I4334" s="2" t="s">
        <v>55</v>
      </c>
      <c r="J4334" s="2" t="s">
        <v>540</v>
      </c>
      <c r="K4334" s="3">
        <v>9251027.3900000006</v>
      </c>
      <c r="L4334" s="3">
        <v>4818218.43</v>
      </c>
      <c r="M4334" s="3">
        <f t="shared" si="469"/>
        <v>4432808.9600000009</v>
      </c>
      <c r="N4334" s="3">
        <v>1369978.09</v>
      </c>
      <c r="O4334" s="3">
        <f t="shared" si="470"/>
        <v>3062830.870000001</v>
      </c>
      <c r="P4334" s="3">
        <v>2383524.7400000002</v>
      </c>
      <c r="Q4334" s="4">
        <f t="shared" si="471"/>
        <v>0.47916936931693599</v>
      </c>
      <c r="R4334" s="4">
        <f t="shared" si="472"/>
        <v>0.25764973332329527</v>
      </c>
      <c r="S4334" s="3">
        <v>8264693.2699999996</v>
      </c>
      <c r="T4334" s="3">
        <f t="shared" si="473"/>
        <v>986334.12000000104</v>
      </c>
      <c r="U4334" s="4">
        <f t="shared" si="474"/>
        <v>0.1193431005576812</v>
      </c>
      <c r="V4334" s="2" t="s">
        <v>85</v>
      </c>
      <c r="W4334" s="2" t="s">
        <v>207</v>
      </c>
      <c r="X4334" s="2" t="s">
        <v>155</v>
      </c>
      <c r="Y4334" s="2">
        <v>7.24</v>
      </c>
      <c r="Z4334" s="2" t="s">
        <v>6110</v>
      </c>
      <c r="AA4334" s="2" t="s">
        <v>48</v>
      </c>
      <c r="AB4334" s="2" t="s">
        <v>149</v>
      </c>
      <c r="AC4334" s="2">
        <v>6.24</v>
      </c>
      <c r="AD4334" s="3">
        <v>0</v>
      </c>
      <c r="AE4334" s="5">
        <v>0</v>
      </c>
      <c r="AF4334" s="2">
        <v>0</v>
      </c>
      <c r="AG4334" s="3">
        <f t="shared" si="475"/>
        <v>0</v>
      </c>
      <c r="AH4334" s="2" t="s">
        <v>50</v>
      </c>
      <c r="AI4334" s="3">
        <v>0</v>
      </c>
    </row>
    <row r="4335" spans="1:35" x14ac:dyDescent="0.3">
      <c r="A4335" s="2" t="s">
        <v>9640</v>
      </c>
      <c r="B4335" s="2" t="s">
        <v>7692</v>
      </c>
      <c r="C4335" s="2" t="s">
        <v>261</v>
      </c>
      <c r="D4335" s="2" t="s">
        <v>54</v>
      </c>
      <c r="E4335" s="2">
        <v>2024</v>
      </c>
      <c r="F4335" s="2" t="s">
        <v>82</v>
      </c>
      <c r="G4335" s="2" t="s">
        <v>40</v>
      </c>
      <c r="H4335" s="2" t="s">
        <v>139</v>
      </c>
      <c r="I4335" s="2" t="s">
        <v>131</v>
      </c>
      <c r="J4335" s="2" t="s">
        <v>132</v>
      </c>
      <c r="K4335" s="3">
        <v>6186200.5499999998</v>
      </c>
      <c r="L4335" s="3">
        <v>2368364.54</v>
      </c>
      <c r="M4335" s="3">
        <f t="shared" si="469"/>
        <v>3817836.01</v>
      </c>
      <c r="N4335" s="3">
        <v>671322.35</v>
      </c>
      <c r="O4335" s="3">
        <f t="shared" si="470"/>
        <v>3146513.6599999997</v>
      </c>
      <c r="P4335" s="3">
        <v>2497828.2200000002</v>
      </c>
      <c r="Q4335" s="4">
        <f t="shared" si="471"/>
        <v>0.61715361135519597</v>
      </c>
      <c r="R4335" s="4">
        <f t="shared" si="472"/>
        <v>0.40377420677058395</v>
      </c>
      <c r="S4335" s="3">
        <v>5383050.46</v>
      </c>
      <c r="T4335" s="3">
        <f t="shared" si="473"/>
        <v>803150.08999999985</v>
      </c>
      <c r="U4335" s="4">
        <f t="shared" si="474"/>
        <v>0.14919980705512462</v>
      </c>
      <c r="V4335" s="2" t="s">
        <v>73</v>
      </c>
      <c r="W4335" s="2" t="s">
        <v>125</v>
      </c>
      <c r="X4335" s="2" t="s">
        <v>86</v>
      </c>
      <c r="Y4335" s="2">
        <v>0.92</v>
      </c>
      <c r="Z4335" s="2" t="s">
        <v>9641</v>
      </c>
      <c r="AA4335" s="2" t="s">
        <v>76</v>
      </c>
      <c r="AB4335" s="2" t="s">
        <v>242</v>
      </c>
      <c r="AC4335" s="2">
        <v>6.82</v>
      </c>
      <c r="AD4335" s="3">
        <v>0</v>
      </c>
      <c r="AE4335" s="5">
        <v>0</v>
      </c>
      <c r="AF4335" s="2">
        <v>0</v>
      </c>
      <c r="AG4335" s="3">
        <f t="shared" si="475"/>
        <v>0</v>
      </c>
      <c r="AH4335" s="2" t="s">
        <v>50</v>
      </c>
      <c r="AI4335" s="3">
        <v>0</v>
      </c>
    </row>
    <row r="4336" spans="1:35" x14ac:dyDescent="0.3">
      <c r="A4336" s="2" t="s">
        <v>9642</v>
      </c>
      <c r="B4336" s="2" t="s">
        <v>2815</v>
      </c>
      <c r="C4336" s="2" t="s">
        <v>474</v>
      </c>
      <c r="D4336" s="2" t="s">
        <v>81</v>
      </c>
      <c r="E4336" s="2">
        <v>2024</v>
      </c>
      <c r="F4336" s="2" t="s">
        <v>68</v>
      </c>
      <c r="G4336" s="2" t="s">
        <v>69</v>
      </c>
      <c r="H4336" s="2" t="s">
        <v>70</v>
      </c>
      <c r="I4336" s="2" t="s">
        <v>131</v>
      </c>
      <c r="J4336" s="2" t="s">
        <v>235</v>
      </c>
      <c r="K4336" s="3">
        <v>9395271.1799999997</v>
      </c>
      <c r="L4336" s="3">
        <v>5002793.47</v>
      </c>
      <c r="M4336" s="3">
        <f t="shared" si="469"/>
        <v>4392477.71</v>
      </c>
      <c r="N4336" s="3">
        <v>1479851.37</v>
      </c>
      <c r="O4336" s="3">
        <f t="shared" si="470"/>
        <v>2912626.34</v>
      </c>
      <c r="P4336" s="3">
        <v>2132478.13</v>
      </c>
      <c r="Q4336" s="4">
        <f t="shared" si="471"/>
        <v>0.46752005619065057</v>
      </c>
      <c r="R4336" s="4">
        <f t="shared" si="472"/>
        <v>0.22697355820228704</v>
      </c>
      <c r="S4336" s="3">
        <v>11116085.4</v>
      </c>
      <c r="T4336" s="3">
        <f t="shared" si="473"/>
        <v>-1720814.2200000007</v>
      </c>
      <c r="U4336" s="4">
        <f t="shared" si="474"/>
        <v>-0.15480397622709885</v>
      </c>
      <c r="V4336" s="2" t="s">
        <v>44</v>
      </c>
      <c r="W4336" s="2" t="s">
        <v>117</v>
      </c>
      <c r="X4336" s="2" t="s">
        <v>74</v>
      </c>
      <c r="Y4336" s="2">
        <v>1.36</v>
      </c>
      <c r="Z4336" s="2" t="s">
        <v>9643</v>
      </c>
      <c r="AA4336" s="2" t="s">
        <v>99</v>
      </c>
      <c r="AB4336" s="2" t="s">
        <v>209</v>
      </c>
      <c r="AC4336" s="2">
        <v>2.11</v>
      </c>
      <c r="AD4336" s="3">
        <v>0</v>
      </c>
      <c r="AE4336" s="5">
        <v>0</v>
      </c>
      <c r="AF4336" s="2">
        <v>0</v>
      </c>
      <c r="AG4336" s="3">
        <f t="shared" si="475"/>
        <v>0</v>
      </c>
      <c r="AH4336" s="2" t="s">
        <v>50</v>
      </c>
      <c r="AI4336" s="3">
        <v>0</v>
      </c>
    </row>
    <row r="4337" spans="1:35" x14ac:dyDescent="0.3">
      <c r="A4337" s="2" t="s">
        <v>9644</v>
      </c>
      <c r="B4337" s="2" t="s">
        <v>6036</v>
      </c>
      <c r="C4337" s="2" t="s">
        <v>880</v>
      </c>
      <c r="D4337" s="2" t="s">
        <v>81</v>
      </c>
      <c r="E4337" s="2">
        <v>2024</v>
      </c>
      <c r="F4337" s="2" t="s">
        <v>105</v>
      </c>
      <c r="G4337" s="2" t="s">
        <v>56</v>
      </c>
      <c r="H4337" s="2" t="s">
        <v>123</v>
      </c>
      <c r="I4337" s="2" t="s">
        <v>131</v>
      </c>
      <c r="J4337" s="2" t="s">
        <v>491</v>
      </c>
      <c r="K4337" s="3">
        <v>7847351.9100000001</v>
      </c>
      <c r="L4337" s="3">
        <v>4361486.29</v>
      </c>
      <c r="M4337" s="3">
        <f t="shared" si="469"/>
        <v>3485865.62</v>
      </c>
      <c r="N4337" s="3">
        <v>1099867.72</v>
      </c>
      <c r="O4337" s="3">
        <f t="shared" si="470"/>
        <v>2385997.9000000004</v>
      </c>
      <c r="P4337" s="3">
        <v>1678073.63</v>
      </c>
      <c r="Q4337" s="4">
        <f t="shared" si="471"/>
        <v>0.44420916252754111</v>
      </c>
      <c r="R4337" s="4">
        <f t="shared" si="472"/>
        <v>0.2138394772205392</v>
      </c>
      <c r="S4337" s="3">
        <v>6634478.1399999997</v>
      </c>
      <c r="T4337" s="3">
        <f t="shared" si="473"/>
        <v>1212873.7700000005</v>
      </c>
      <c r="U4337" s="4">
        <f t="shared" si="474"/>
        <v>0.18281374124777816</v>
      </c>
      <c r="V4337" s="2" t="s">
        <v>73</v>
      </c>
      <c r="W4337" s="2" t="s">
        <v>45</v>
      </c>
      <c r="X4337" s="2" t="s">
        <v>126</v>
      </c>
      <c r="Y4337" s="2">
        <v>1.34</v>
      </c>
      <c r="Z4337" s="2" t="s">
        <v>6029</v>
      </c>
      <c r="AA4337" s="2" t="s">
        <v>141</v>
      </c>
      <c r="AB4337" s="2" t="s">
        <v>64</v>
      </c>
      <c r="AC4337" s="2">
        <v>8.68</v>
      </c>
      <c r="AD4337" s="3">
        <v>0</v>
      </c>
      <c r="AE4337" s="5">
        <v>0</v>
      </c>
      <c r="AF4337" s="2">
        <v>0</v>
      </c>
      <c r="AG4337" s="3">
        <f t="shared" si="475"/>
        <v>0</v>
      </c>
      <c r="AH4337" s="2" t="s">
        <v>50</v>
      </c>
      <c r="AI4337" s="3">
        <v>0</v>
      </c>
    </row>
    <row r="4338" spans="1:35" x14ac:dyDescent="0.3">
      <c r="A4338" s="2" t="s">
        <v>9645</v>
      </c>
      <c r="B4338" s="2" t="s">
        <v>4180</v>
      </c>
      <c r="C4338" s="2" t="s">
        <v>80</v>
      </c>
      <c r="D4338" s="2" t="s">
        <v>81</v>
      </c>
      <c r="E4338" s="2">
        <v>2020</v>
      </c>
      <c r="F4338" s="2" t="s">
        <v>82</v>
      </c>
      <c r="G4338" s="2" t="s">
        <v>69</v>
      </c>
      <c r="H4338" s="2" t="s">
        <v>272</v>
      </c>
      <c r="I4338" s="2" t="s">
        <v>58</v>
      </c>
      <c r="J4338" s="2" t="s">
        <v>106</v>
      </c>
      <c r="K4338" s="3">
        <v>1641089.29</v>
      </c>
      <c r="L4338" s="3">
        <v>651355.79</v>
      </c>
      <c r="M4338" s="3">
        <f t="shared" si="469"/>
        <v>989733.5</v>
      </c>
      <c r="N4338" s="3">
        <v>312178.67</v>
      </c>
      <c r="O4338" s="3">
        <f t="shared" si="470"/>
        <v>677554.83000000007</v>
      </c>
      <c r="P4338" s="3">
        <v>527119.68000000005</v>
      </c>
      <c r="Q4338" s="4">
        <f t="shared" si="471"/>
        <v>0.60309545984545421</v>
      </c>
      <c r="R4338" s="4">
        <f t="shared" si="472"/>
        <v>0.32120109686414444</v>
      </c>
      <c r="S4338" s="3">
        <v>1937851.87</v>
      </c>
      <c r="T4338" s="3">
        <f t="shared" si="473"/>
        <v>-296762.58000000007</v>
      </c>
      <c r="U4338" s="4">
        <f t="shared" si="474"/>
        <v>-0.15313997142619579</v>
      </c>
      <c r="V4338" s="2" t="s">
        <v>124</v>
      </c>
      <c r="W4338" s="2" t="s">
        <v>117</v>
      </c>
      <c r="X4338" s="2" t="s">
        <v>274</v>
      </c>
      <c r="Y4338" s="2">
        <v>1</v>
      </c>
      <c r="Z4338" s="2" t="s">
        <v>5764</v>
      </c>
      <c r="AA4338" s="2" t="s">
        <v>99</v>
      </c>
      <c r="AB4338" s="2" t="s">
        <v>77</v>
      </c>
      <c r="AC4338" s="2">
        <v>1.81</v>
      </c>
      <c r="AD4338" s="3">
        <v>0</v>
      </c>
      <c r="AE4338" s="5">
        <v>0</v>
      </c>
      <c r="AF4338" s="2">
        <v>0</v>
      </c>
      <c r="AG4338" s="3">
        <f t="shared" si="475"/>
        <v>0</v>
      </c>
      <c r="AH4338" s="2" t="s">
        <v>50</v>
      </c>
      <c r="AI4338" s="3">
        <v>0</v>
      </c>
    </row>
    <row r="4339" spans="1:35" x14ac:dyDescent="0.3">
      <c r="A4339" s="2" t="s">
        <v>9646</v>
      </c>
      <c r="B4339" s="2" t="s">
        <v>762</v>
      </c>
      <c r="C4339" s="2" t="s">
        <v>176</v>
      </c>
      <c r="D4339" s="2" t="s">
        <v>104</v>
      </c>
      <c r="E4339" s="2">
        <v>2020</v>
      </c>
      <c r="F4339" s="2" t="s">
        <v>58</v>
      </c>
      <c r="G4339" s="2" t="s">
        <v>114</v>
      </c>
      <c r="H4339" s="2" t="s">
        <v>234</v>
      </c>
      <c r="I4339" s="2" t="s">
        <v>42</v>
      </c>
      <c r="J4339" s="2" t="s">
        <v>422</v>
      </c>
      <c r="K4339" s="3">
        <v>6307355.3700000001</v>
      </c>
      <c r="L4339" s="3">
        <v>2588967.02</v>
      </c>
      <c r="M4339" s="3">
        <f t="shared" si="469"/>
        <v>3718388.35</v>
      </c>
      <c r="N4339" s="3">
        <v>1029688.85</v>
      </c>
      <c r="O4339" s="3">
        <f t="shared" si="470"/>
        <v>2688699.5</v>
      </c>
      <c r="P4339" s="3">
        <v>1986817.9</v>
      </c>
      <c r="Q4339" s="4">
        <f t="shared" si="471"/>
        <v>0.58953208307969496</v>
      </c>
      <c r="R4339" s="4">
        <f t="shared" si="472"/>
        <v>0.31500015195750736</v>
      </c>
      <c r="S4339" s="3">
        <v>7406272.6900000004</v>
      </c>
      <c r="T4339" s="3">
        <f t="shared" si="473"/>
        <v>-1098917.3200000003</v>
      </c>
      <c r="U4339" s="4">
        <f t="shared" si="474"/>
        <v>-0.14837656753899514</v>
      </c>
      <c r="V4339" s="2" t="s">
        <v>124</v>
      </c>
      <c r="W4339" s="2" t="s">
        <v>60</v>
      </c>
      <c r="X4339" s="2" t="s">
        <v>236</v>
      </c>
      <c r="Y4339" s="2">
        <v>3.67</v>
      </c>
      <c r="Z4339" s="2" t="s">
        <v>9647</v>
      </c>
      <c r="AA4339" s="2" t="s">
        <v>99</v>
      </c>
      <c r="AB4339" s="2" t="s">
        <v>100</v>
      </c>
      <c r="AC4339" s="2">
        <v>3.41</v>
      </c>
      <c r="AD4339" s="3">
        <v>0</v>
      </c>
      <c r="AE4339" s="5">
        <v>0</v>
      </c>
      <c r="AF4339" s="2">
        <v>0</v>
      </c>
      <c r="AG4339" s="3">
        <f t="shared" si="475"/>
        <v>0</v>
      </c>
      <c r="AH4339" s="2" t="s">
        <v>50</v>
      </c>
      <c r="AI4339" s="3">
        <v>0</v>
      </c>
    </row>
    <row r="4340" spans="1:35" x14ac:dyDescent="0.3">
      <c r="A4340" s="2" t="s">
        <v>9648</v>
      </c>
      <c r="B4340" s="2" t="s">
        <v>9649</v>
      </c>
      <c r="C4340" s="2" t="s">
        <v>138</v>
      </c>
      <c r="D4340" s="2" t="s">
        <v>104</v>
      </c>
      <c r="E4340" s="2">
        <v>2024</v>
      </c>
      <c r="F4340" s="2" t="s">
        <v>105</v>
      </c>
      <c r="G4340" s="2" t="s">
        <v>114</v>
      </c>
      <c r="H4340" s="2" t="s">
        <v>234</v>
      </c>
      <c r="I4340" s="2" t="s">
        <v>42</v>
      </c>
      <c r="J4340" s="2" t="s">
        <v>422</v>
      </c>
      <c r="K4340" s="3">
        <v>5596587.6200000001</v>
      </c>
      <c r="L4340" s="3">
        <v>2115092.0299999998</v>
      </c>
      <c r="M4340" s="3">
        <f t="shared" si="469"/>
        <v>3481495.5900000003</v>
      </c>
      <c r="N4340" s="3">
        <v>469910.53</v>
      </c>
      <c r="O4340" s="3">
        <f t="shared" si="470"/>
        <v>3011585.0600000005</v>
      </c>
      <c r="P4340" s="3">
        <v>2290441.09</v>
      </c>
      <c r="Q4340" s="4">
        <f t="shared" si="471"/>
        <v>0.62207470451431979</v>
      </c>
      <c r="R4340" s="4">
        <f t="shared" si="472"/>
        <v>0.40925671954368503</v>
      </c>
      <c r="S4340" s="3">
        <v>5766873.21</v>
      </c>
      <c r="T4340" s="3">
        <f t="shared" si="473"/>
        <v>-170285.58999999985</v>
      </c>
      <c r="U4340" s="4">
        <f t="shared" si="474"/>
        <v>-2.9528235457772421E-2</v>
      </c>
      <c r="V4340" s="2" t="s">
        <v>124</v>
      </c>
      <c r="W4340" s="2" t="s">
        <v>134</v>
      </c>
      <c r="X4340" s="2" t="s">
        <v>236</v>
      </c>
      <c r="Y4340" s="2">
        <v>3.67</v>
      </c>
      <c r="Z4340" s="2" t="s">
        <v>9650</v>
      </c>
      <c r="AA4340" s="2" t="s">
        <v>76</v>
      </c>
      <c r="AB4340" s="2" t="s">
        <v>242</v>
      </c>
      <c r="AC4340" s="2">
        <v>6.47</v>
      </c>
      <c r="AD4340" s="3">
        <v>0</v>
      </c>
      <c r="AE4340" s="5">
        <v>0</v>
      </c>
      <c r="AF4340" s="2">
        <v>0</v>
      </c>
      <c r="AG4340" s="3">
        <f t="shared" si="475"/>
        <v>0</v>
      </c>
      <c r="AH4340" s="2" t="s">
        <v>50</v>
      </c>
      <c r="AI4340" s="3">
        <v>0</v>
      </c>
    </row>
    <row r="4341" spans="1:35" x14ac:dyDescent="0.3">
      <c r="A4341" s="2" t="s">
        <v>9651</v>
      </c>
      <c r="B4341" s="2" t="s">
        <v>3388</v>
      </c>
      <c r="C4341" s="2" t="s">
        <v>196</v>
      </c>
      <c r="D4341" s="2" t="s">
        <v>38</v>
      </c>
      <c r="E4341" s="2">
        <v>2023</v>
      </c>
      <c r="F4341" s="2" t="s">
        <v>68</v>
      </c>
      <c r="G4341" s="2" t="s">
        <v>93</v>
      </c>
      <c r="H4341" s="2" t="s">
        <v>94</v>
      </c>
      <c r="I4341" s="2" t="s">
        <v>71</v>
      </c>
      <c r="J4341" s="2" t="s">
        <v>172</v>
      </c>
      <c r="K4341" s="3">
        <v>2575544.54</v>
      </c>
      <c r="L4341" s="3">
        <v>1256853.2</v>
      </c>
      <c r="M4341" s="3">
        <f t="shared" si="469"/>
        <v>1318691.3400000001</v>
      </c>
      <c r="N4341" s="3">
        <v>410009.89</v>
      </c>
      <c r="O4341" s="3">
        <f t="shared" si="470"/>
        <v>908681.45000000007</v>
      </c>
      <c r="P4341" s="3">
        <v>720986.5</v>
      </c>
      <c r="Q4341" s="4">
        <f t="shared" si="471"/>
        <v>0.51200486713384508</v>
      </c>
      <c r="R4341" s="4">
        <f t="shared" si="472"/>
        <v>0.27993555879254955</v>
      </c>
      <c r="S4341" s="3">
        <v>2201106.86</v>
      </c>
      <c r="T4341" s="3">
        <f t="shared" si="473"/>
        <v>374437.68000000017</v>
      </c>
      <c r="U4341" s="4">
        <f t="shared" si="474"/>
        <v>0.17011335833099905</v>
      </c>
      <c r="V4341" s="2" t="s">
        <v>44</v>
      </c>
      <c r="W4341" s="2" t="s">
        <v>134</v>
      </c>
      <c r="X4341" s="2" t="s">
        <v>97</v>
      </c>
      <c r="Y4341" s="2">
        <v>1550</v>
      </c>
      <c r="Z4341" s="2" t="s">
        <v>4471</v>
      </c>
      <c r="AA4341" s="2" t="s">
        <v>148</v>
      </c>
      <c r="AB4341" s="2" t="s">
        <v>142</v>
      </c>
      <c r="AC4341" s="2">
        <v>1.66</v>
      </c>
      <c r="AD4341" s="3">
        <v>0</v>
      </c>
      <c r="AE4341" s="5">
        <v>0</v>
      </c>
      <c r="AF4341" s="2">
        <v>0</v>
      </c>
      <c r="AG4341" s="3">
        <f t="shared" si="475"/>
        <v>0</v>
      </c>
      <c r="AH4341" s="2" t="s">
        <v>50</v>
      </c>
      <c r="AI4341" s="3">
        <v>0</v>
      </c>
    </row>
    <row r="4342" spans="1:35" x14ac:dyDescent="0.3">
      <c r="A4342" s="2" t="s">
        <v>9652</v>
      </c>
      <c r="B4342" s="2" t="s">
        <v>2105</v>
      </c>
      <c r="C4342" s="2" t="s">
        <v>448</v>
      </c>
      <c r="D4342" s="2" t="s">
        <v>54</v>
      </c>
      <c r="E4342" s="2">
        <v>2021</v>
      </c>
      <c r="F4342" s="2" t="s">
        <v>68</v>
      </c>
      <c r="G4342" s="2" t="s">
        <v>93</v>
      </c>
      <c r="H4342" s="2" t="s">
        <v>159</v>
      </c>
      <c r="I4342" s="2" t="s">
        <v>39</v>
      </c>
      <c r="J4342" s="2" t="s">
        <v>566</v>
      </c>
      <c r="K4342" s="3">
        <v>1919291.9</v>
      </c>
      <c r="L4342" s="3">
        <v>1050683.6100000001</v>
      </c>
      <c r="M4342" s="3">
        <f t="shared" si="469"/>
        <v>868608.2899999998</v>
      </c>
      <c r="N4342" s="3">
        <v>238034.24</v>
      </c>
      <c r="O4342" s="3">
        <f t="shared" si="470"/>
        <v>630574.04999999981</v>
      </c>
      <c r="P4342" s="3">
        <v>470149.66</v>
      </c>
      <c r="Q4342" s="4">
        <f t="shared" si="471"/>
        <v>0.45256705871576902</v>
      </c>
      <c r="R4342" s="4">
        <f t="shared" si="472"/>
        <v>0.24495995632555945</v>
      </c>
      <c r="S4342" s="3">
        <v>1801956.96</v>
      </c>
      <c r="T4342" s="3">
        <f t="shared" si="473"/>
        <v>117334.93999999994</v>
      </c>
      <c r="U4342" s="4">
        <f t="shared" si="474"/>
        <v>6.5115284440533994E-2</v>
      </c>
      <c r="V4342" s="2" t="s">
        <v>95</v>
      </c>
      <c r="W4342" s="2" t="s">
        <v>60</v>
      </c>
      <c r="X4342" s="2" t="s">
        <v>160</v>
      </c>
      <c r="Y4342" s="2">
        <v>129.5</v>
      </c>
      <c r="Z4342" s="2" t="s">
        <v>4393</v>
      </c>
      <c r="AA4342" s="2" t="s">
        <v>109</v>
      </c>
      <c r="AB4342" s="2" t="s">
        <v>49</v>
      </c>
      <c r="AC4342" s="2">
        <v>3.1</v>
      </c>
      <c r="AD4342" s="3">
        <v>0</v>
      </c>
      <c r="AE4342" s="5">
        <v>0</v>
      </c>
      <c r="AF4342" s="2">
        <v>0</v>
      </c>
      <c r="AG4342" s="3">
        <f t="shared" si="475"/>
        <v>0</v>
      </c>
      <c r="AH4342" s="2" t="s">
        <v>50</v>
      </c>
      <c r="AI4342" s="3">
        <v>0</v>
      </c>
    </row>
    <row r="4343" spans="1:35" x14ac:dyDescent="0.3">
      <c r="A4343" s="2" t="s">
        <v>9653</v>
      </c>
      <c r="B4343" s="2" t="s">
        <v>1444</v>
      </c>
      <c r="C4343" s="2" t="s">
        <v>932</v>
      </c>
      <c r="D4343" s="2" t="s">
        <v>81</v>
      </c>
      <c r="E4343" s="2">
        <v>2020</v>
      </c>
      <c r="F4343" s="2" t="s">
        <v>39</v>
      </c>
      <c r="G4343" s="2" t="s">
        <v>40</v>
      </c>
      <c r="H4343" s="2" t="s">
        <v>83</v>
      </c>
      <c r="I4343" s="2" t="s">
        <v>39</v>
      </c>
      <c r="J4343" s="2" t="s">
        <v>487</v>
      </c>
      <c r="K4343" s="3">
        <v>3595595.09</v>
      </c>
      <c r="L4343" s="3">
        <v>1919121.23</v>
      </c>
      <c r="M4343" s="3">
        <f t="shared" si="469"/>
        <v>1676473.8599999999</v>
      </c>
      <c r="N4343" s="3">
        <v>503156.58</v>
      </c>
      <c r="O4343" s="3">
        <f t="shared" si="470"/>
        <v>1173317.2799999998</v>
      </c>
      <c r="P4343" s="3">
        <v>926863.35999999999</v>
      </c>
      <c r="Q4343" s="4">
        <f t="shared" si="471"/>
        <v>0.46625768976673065</v>
      </c>
      <c r="R4343" s="4">
        <f t="shared" si="472"/>
        <v>0.25777745736102892</v>
      </c>
      <c r="S4343" s="3">
        <v>4103390.22</v>
      </c>
      <c r="T4343" s="3">
        <f t="shared" si="473"/>
        <v>-507795.13000000035</v>
      </c>
      <c r="U4343" s="4">
        <f t="shared" si="474"/>
        <v>-0.1237501438505647</v>
      </c>
      <c r="V4343" s="2" t="s">
        <v>44</v>
      </c>
      <c r="W4343" s="2" t="s">
        <v>60</v>
      </c>
      <c r="X4343" s="2" t="s">
        <v>86</v>
      </c>
      <c r="Y4343" s="2">
        <v>0.92</v>
      </c>
      <c r="Z4343" s="2" t="s">
        <v>9654</v>
      </c>
      <c r="AA4343" s="2" t="s">
        <v>48</v>
      </c>
      <c r="AB4343" s="2" t="s">
        <v>100</v>
      </c>
      <c r="AC4343" s="2">
        <v>5.05</v>
      </c>
      <c r="AD4343" s="3">
        <v>0</v>
      </c>
      <c r="AE4343" s="5">
        <v>0</v>
      </c>
      <c r="AF4343" s="2">
        <v>0</v>
      </c>
      <c r="AG4343" s="3">
        <f t="shared" si="475"/>
        <v>0</v>
      </c>
      <c r="AH4343" s="2" t="s">
        <v>50</v>
      </c>
      <c r="AI4343" s="3">
        <v>0</v>
      </c>
    </row>
    <row r="4344" spans="1:35" x14ac:dyDescent="0.3">
      <c r="A4344" s="2" t="s">
        <v>9655</v>
      </c>
      <c r="B4344" s="2" t="s">
        <v>3748</v>
      </c>
      <c r="C4344" s="2" t="s">
        <v>297</v>
      </c>
      <c r="D4344" s="2" t="s">
        <v>104</v>
      </c>
      <c r="E4344" s="2">
        <v>2021</v>
      </c>
      <c r="F4344" s="2" t="s">
        <v>82</v>
      </c>
      <c r="G4344" s="2" t="s">
        <v>69</v>
      </c>
      <c r="H4344" s="2" t="s">
        <v>70</v>
      </c>
      <c r="I4344" s="2" t="s">
        <v>71</v>
      </c>
      <c r="J4344" s="2" t="s">
        <v>228</v>
      </c>
      <c r="K4344" s="3">
        <v>6459477.8899999997</v>
      </c>
      <c r="L4344" s="3">
        <v>2057584.06</v>
      </c>
      <c r="M4344" s="3">
        <f t="shared" si="469"/>
        <v>4401893.83</v>
      </c>
      <c r="N4344" s="3">
        <v>1204989.31</v>
      </c>
      <c r="O4344" s="3">
        <f t="shared" si="470"/>
        <v>3196904.52</v>
      </c>
      <c r="P4344" s="3">
        <v>2322485.36</v>
      </c>
      <c r="Q4344" s="4">
        <f t="shared" si="471"/>
        <v>0.68146279079531002</v>
      </c>
      <c r="R4344" s="4">
        <f t="shared" si="472"/>
        <v>0.35954691687937645</v>
      </c>
      <c r="S4344" s="3">
        <v>7363543.8600000003</v>
      </c>
      <c r="T4344" s="3">
        <f t="shared" si="473"/>
        <v>-904065.97000000067</v>
      </c>
      <c r="U4344" s="4">
        <f t="shared" si="474"/>
        <v>-0.12277593332621239</v>
      </c>
      <c r="V4344" s="2" t="s">
        <v>95</v>
      </c>
      <c r="W4344" s="2" t="s">
        <v>60</v>
      </c>
      <c r="X4344" s="2" t="s">
        <v>74</v>
      </c>
      <c r="Y4344" s="2">
        <v>1.36</v>
      </c>
      <c r="Z4344" s="2" t="s">
        <v>9656</v>
      </c>
      <c r="AA4344" s="2" t="s">
        <v>109</v>
      </c>
      <c r="AB4344" s="2" t="s">
        <v>209</v>
      </c>
      <c r="AC4344" s="2">
        <v>1.1499999999999999</v>
      </c>
      <c r="AD4344" s="3">
        <v>0</v>
      </c>
      <c r="AE4344" s="5">
        <v>0</v>
      </c>
      <c r="AF4344" s="2">
        <v>0</v>
      </c>
      <c r="AG4344" s="3">
        <f t="shared" si="475"/>
        <v>0</v>
      </c>
      <c r="AH4344" s="2" t="s">
        <v>230</v>
      </c>
      <c r="AI4344" s="3">
        <v>0</v>
      </c>
    </row>
    <row r="4345" spans="1:35" x14ac:dyDescent="0.3">
      <c r="A4345" s="2" t="s">
        <v>9657</v>
      </c>
      <c r="B4345" s="2" t="s">
        <v>944</v>
      </c>
      <c r="C4345" s="2" t="s">
        <v>67</v>
      </c>
      <c r="D4345" s="2" t="s">
        <v>54</v>
      </c>
      <c r="E4345" s="2">
        <v>2022</v>
      </c>
      <c r="F4345" s="2" t="s">
        <v>105</v>
      </c>
      <c r="G4345" s="2" t="s">
        <v>114</v>
      </c>
      <c r="H4345" s="2" t="s">
        <v>115</v>
      </c>
      <c r="I4345" s="2" t="s">
        <v>55</v>
      </c>
      <c r="J4345" s="2" t="s">
        <v>154</v>
      </c>
      <c r="K4345" s="3">
        <v>9417845.3699999992</v>
      </c>
      <c r="L4345" s="3">
        <v>2873851.21</v>
      </c>
      <c r="M4345" s="3">
        <f t="shared" si="469"/>
        <v>6543994.1599999992</v>
      </c>
      <c r="N4345" s="3">
        <v>1266045.96</v>
      </c>
      <c r="O4345" s="3">
        <f t="shared" si="470"/>
        <v>5277948.1999999993</v>
      </c>
      <c r="P4345" s="3">
        <v>4068648.79</v>
      </c>
      <c r="Q4345" s="4">
        <f t="shared" si="471"/>
        <v>0.69485045707434456</v>
      </c>
      <c r="R4345" s="4">
        <f t="shared" si="472"/>
        <v>0.43201482187852064</v>
      </c>
      <c r="S4345" s="3">
        <v>7583953.5099999998</v>
      </c>
      <c r="T4345" s="3">
        <f t="shared" si="473"/>
        <v>1833891.8599999994</v>
      </c>
      <c r="U4345" s="4">
        <f t="shared" si="474"/>
        <v>0.24181211785935638</v>
      </c>
      <c r="V4345" s="2" t="s">
        <v>44</v>
      </c>
      <c r="W4345" s="2" t="s">
        <v>117</v>
      </c>
      <c r="X4345" s="2" t="s">
        <v>118</v>
      </c>
      <c r="Y4345" s="2">
        <v>3.75</v>
      </c>
      <c r="Z4345" s="2" t="s">
        <v>2325</v>
      </c>
      <c r="AA4345" s="2" t="s">
        <v>224</v>
      </c>
      <c r="AB4345" s="2" t="s">
        <v>209</v>
      </c>
      <c r="AC4345" s="2">
        <v>3.24</v>
      </c>
      <c r="AD4345" s="3">
        <v>0</v>
      </c>
      <c r="AE4345" s="5">
        <v>0</v>
      </c>
      <c r="AF4345" s="2">
        <v>0</v>
      </c>
      <c r="AG4345" s="3">
        <f t="shared" si="475"/>
        <v>0</v>
      </c>
      <c r="AH4345" s="2" t="s">
        <v>50</v>
      </c>
      <c r="AI4345" s="3">
        <v>0</v>
      </c>
    </row>
    <row r="4346" spans="1:35" x14ac:dyDescent="0.3">
      <c r="A4346" s="2" t="s">
        <v>9658</v>
      </c>
      <c r="B4346" s="2" t="s">
        <v>9659</v>
      </c>
      <c r="C4346" s="2" t="s">
        <v>956</v>
      </c>
      <c r="D4346" s="2" t="s">
        <v>104</v>
      </c>
      <c r="E4346" s="2">
        <v>2022</v>
      </c>
      <c r="F4346" s="2" t="s">
        <v>92</v>
      </c>
      <c r="G4346" s="2" t="s">
        <v>56</v>
      </c>
      <c r="H4346" s="2" t="s">
        <v>177</v>
      </c>
      <c r="I4346" s="2" t="s">
        <v>39</v>
      </c>
      <c r="J4346" s="2" t="s">
        <v>116</v>
      </c>
      <c r="K4346" s="3">
        <v>3505444.24</v>
      </c>
      <c r="L4346" s="3">
        <v>1673578.27</v>
      </c>
      <c r="M4346" s="3">
        <f t="shared" si="469"/>
        <v>1831865.9700000002</v>
      </c>
      <c r="N4346" s="3">
        <v>375286.06</v>
      </c>
      <c r="O4346" s="3">
        <f t="shared" si="470"/>
        <v>1456579.9100000001</v>
      </c>
      <c r="P4346" s="3">
        <v>1162007.6399999999</v>
      </c>
      <c r="Q4346" s="4">
        <f t="shared" si="471"/>
        <v>0.52257740947549636</v>
      </c>
      <c r="R4346" s="4">
        <f t="shared" si="472"/>
        <v>0.33148655646566494</v>
      </c>
      <c r="S4346" s="3">
        <v>3303461.51</v>
      </c>
      <c r="T4346" s="3">
        <f t="shared" si="473"/>
        <v>201982.73000000045</v>
      </c>
      <c r="U4346" s="4">
        <f t="shared" si="474"/>
        <v>6.1142752651596799E-2</v>
      </c>
      <c r="V4346" s="2" t="s">
        <v>124</v>
      </c>
      <c r="W4346" s="2" t="s">
        <v>45</v>
      </c>
      <c r="X4346" s="2" t="s">
        <v>180</v>
      </c>
      <c r="Y4346" s="2">
        <v>149.5</v>
      </c>
      <c r="Z4346" s="2" t="s">
        <v>9660</v>
      </c>
      <c r="AA4346" s="2" t="s">
        <v>109</v>
      </c>
      <c r="AB4346" s="2" t="s">
        <v>149</v>
      </c>
      <c r="AC4346" s="2">
        <v>4.47</v>
      </c>
      <c r="AD4346" s="3">
        <v>0</v>
      </c>
      <c r="AE4346" s="5">
        <v>0</v>
      </c>
      <c r="AF4346" s="2">
        <v>0</v>
      </c>
      <c r="AG4346" s="3">
        <f t="shared" si="475"/>
        <v>0</v>
      </c>
      <c r="AH4346" s="2" t="s">
        <v>50</v>
      </c>
      <c r="AI4346" s="3">
        <v>0</v>
      </c>
    </row>
    <row r="4347" spans="1:35" x14ac:dyDescent="0.3">
      <c r="A4347" s="2" t="s">
        <v>9661</v>
      </c>
      <c r="B4347" s="2" t="s">
        <v>3625</v>
      </c>
      <c r="C4347" s="2" t="s">
        <v>287</v>
      </c>
      <c r="D4347" s="2" t="s">
        <v>104</v>
      </c>
      <c r="E4347" s="2">
        <v>2021</v>
      </c>
      <c r="F4347" s="2" t="s">
        <v>58</v>
      </c>
      <c r="G4347" s="2" t="s">
        <v>40</v>
      </c>
      <c r="H4347" s="2" t="s">
        <v>279</v>
      </c>
      <c r="I4347" s="2" t="s">
        <v>131</v>
      </c>
      <c r="J4347" s="2" t="s">
        <v>235</v>
      </c>
      <c r="K4347" s="3">
        <v>5537328.5300000003</v>
      </c>
      <c r="L4347" s="3">
        <v>2078524.8</v>
      </c>
      <c r="M4347" s="3">
        <f t="shared" si="469"/>
        <v>3458803.7300000004</v>
      </c>
      <c r="N4347" s="3">
        <v>969386.9</v>
      </c>
      <c r="O4347" s="3">
        <f t="shared" si="470"/>
        <v>2489416.8300000005</v>
      </c>
      <c r="P4347" s="3">
        <v>1796900.47</v>
      </c>
      <c r="Q4347" s="4">
        <f t="shared" si="471"/>
        <v>0.62463401101469418</v>
      </c>
      <c r="R4347" s="4">
        <f t="shared" si="472"/>
        <v>0.32450674729967666</v>
      </c>
      <c r="S4347" s="3">
        <v>6222623.54</v>
      </c>
      <c r="T4347" s="3">
        <f t="shared" si="473"/>
        <v>-685295.00999999978</v>
      </c>
      <c r="U4347" s="4">
        <f t="shared" si="474"/>
        <v>-0.11012959495216382</v>
      </c>
      <c r="V4347" s="2" t="s">
        <v>124</v>
      </c>
      <c r="W4347" s="2" t="s">
        <v>60</v>
      </c>
      <c r="X4347" s="2" t="s">
        <v>280</v>
      </c>
      <c r="Y4347" s="2">
        <v>0.79</v>
      </c>
      <c r="Z4347" s="2" t="s">
        <v>9662</v>
      </c>
      <c r="AA4347" s="2" t="s">
        <v>109</v>
      </c>
      <c r="AB4347" s="2" t="s">
        <v>306</v>
      </c>
      <c r="AC4347" s="2">
        <v>8.39</v>
      </c>
      <c r="AD4347" s="3">
        <v>0</v>
      </c>
      <c r="AE4347" s="5">
        <v>0</v>
      </c>
      <c r="AF4347" s="2">
        <v>0</v>
      </c>
      <c r="AG4347" s="3">
        <f t="shared" si="475"/>
        <v>0</v>
      </c>
      <c r="AH4347" s="2" t="s">
        <v>50</v>
      </c>
      <c r="AI4347" s="3">
        <v>0</v>
      </c>
    </row>
    <row r="4348" spans="1:35" x14ac:dyDescent="0.3">
      <c r="A4348" s="2" t="s">
        <v>9663</v>
      </c>
      <c r="B4348" s="2" t="s">
        <v>4728</v>
      </c>
      <c r="C4348" s="2" t="s">
        <v>287</v>
      </c>
      <c r="D4348" s="2" t="s">
        <v>104</v>
      </c>
      <c r="E4348" s="2">
        <v>2021</v>
      </c>
      <c r="F4348" s="2" t="s">
        <v>105</v>
      </c>
      <c r="G4348" s="2" t="s">
        <v>40</v>
      </c>
      <c r="H4348" s="2" t="s">
        <v>83</v>
      </c>
      <c r="I4348" s="2" t="s">
        <v>42</v>
      </c>
      <c r="J4348" s="2" t="s">
        <v>43</v>
      </c>
      <c r="K4348" s="3">
        <v>6431509</v>
      </c>
      <c r="L4348" s="3">
        <v>2712777.7</v>
      </c>
      <c r="M4348" s="3">
        <f t="shared" si="469"/>
        <v>3718731.3</v>
      </c>
      <c r="N4348" s="3">
        <v>964575.85</v>
      </c>
      <c r="O4348" s="3">
        <f t="shared" si="470"/>
        <v>2754155.4499999997</v>
      </c>
      <c r="P4348" s="3">
        <v>1993399.76</v>
      </c>
      <c r="Q4348" s="4">
        <f t="shared" si="471"/>
        <v>0.5782050993009572</v>
      </c>
      <c r="R4348" s="4">
        <f t="shared" si="472"/>
        <v>0.3099427770372396</v>
      </c>
      <c r="S4348" s="3">
        <v>7512566.7999999998</v>
      </c>
      <c r="T4348" s="3">
        <f t="shared" si="473"/>
        <v>-1081057.7999999998</v>
      </c>
      <c r="U4348" s="4">
        <f t="shared" si="474"/>
        <v>-0.14389992512279556</v>
      </c>
      <c r="V4348" s="2" t="s">
        <v>124</v>
      </c>
      <c r="W4348" s="2" t="s">
        <v>207</v>
      </c>
      <c r="X4348" s="2" t="s">
        <v>86</v>
      </c>
      <c r="Y4348" s="2">
        <v>0.92</v>
      </c>
      <c r="Z4348" s="2" t="s">
        <v>6377</v>
      </c>
      <c r="AA4348" s="2" t="s">
        <v>48</v>
      </c>
      <c r="AB4348" s="2" t="s">
        <v>88</v>
      </c>
      <c r="AC4348" s="2">
        <v>8.26</v>
      </c>
      <c r="AD4348" s="3">
        <v>0</v>
      </c>
      <c r="AE4348" s="5">
        <v>0</v>
      </c>
      <c r="AF4348" s="2">
        <v>0</v>
      </c>
      <c r="AG4348" s="3">
        <f t="shared" si="475"/>
        <v>0</v>
      </c>
      <c r="AH4348" s="2" t="s">
        <v>50</v>
      </c>
      <c r="AI4348" s="3">
        <v>0</v>
      </c>
    </row>
    <row r="4349" spans="1:35" x14ac:dyDescent="0.3">
      <c r="A4349" s="2" t="s">
        <v>9664</v>
      </c>
      <c r="B4349" s="2" t="s">
        <v>3325</v>
      </c>
      <c r="C4349" s="2" t="s">
        <v>387</v>
      </c>
      <c r="D4349" s="2" t="s">
        <v>81</v>
      </c>
      <c r="E4349" s="2">
        <v>2020</v>
      </c>
      <c r="F4349" s="2" t="s">
        <v>92</v>
      </c>
      <c r="G4349" s="2" t="s">
        <v>40</v>
      </c>
      <c r="H4349" s="2" t="s">
        <v>279</v>
      </c>
      <c r="I4349" s="2" t="s">
        <v>55</v>
      </c>
      <c r="J4349" s="2" t="s">
        <v>84</v>
      </c>
      <c r="K4349" s="3">
        <v>3370061.99</v>
      </c>
      <c r="L4349" s="3">
        <v>1653317.47</v>
      </c>
      <c r="M4349" s="3">
        <f t="shared" si="469"/>
        <v>1716744.5200000003</v>
      </c>
      <c r="N4349" s="3">
        <v>732875.71</v>
      </c>
      <c r="O4349" s="3">
        <f t="shared" si="470"/>
        <v>983868.81000000029</v>
      </c>
      <c r="P4349" s="3">
        <v>715741.21</v>
      </c>
      <c r="Q4349" s="4">
        <f t="shared" si="471"/>
        <v>0.50941036844251053</v>
      </c>
      <c r="R4349" s="4">
        <f t="shared" si="472"/>
        <v>0.2123822090287425</v>
      </c>
      <c r="S4349" s="3">
        <v>3005970.73</v>
      </c>
      <c r="T4349" s="3">
        <f t="shared" si="473"/>
        <v>364091.26000000024</v>
      </c>
      <c r="U4349" s="4">
        <f t="shared" si="474"/>
        <v>0.12112268970762741</v>
      </c>
      <c r="V4349" s="2" t="s">
        <v>107</v>
      </c>
      <c r="W4349" s="2" t="s">
        <v>134</v>
      </c>
      <c r="X4349" s="2" t="s">
        <v>280</v>
      </c>
      <c r="Y4349" s="2">
        <v>0.79</v>
      </c>
      <c r="Z4349" s="2" t="s">
        <v>9665</v>
      </c>
      <c r="AA4349" s="2" t="s">
        <v>109</v>
      </c>
      <c r="AB4349" s="2" t="s">
        <v>182</v>
      </c>
      <c r="AC4349" s="2">
        <v>4.5</v>
      </c>
      <c r="AD4349" s="3">
        <v>0</v>
      </c>
      <c r="AE4349" s="5">
        <v>0</v>
      </c>
      <c r="AF4349" s="2">
        <v>0</v>
      </c>
      <c r="AG4349" s="3">
        <f t="shared" si="475"/>
        <v>0</v>
      </c>
      <c r="AH4349" s="2" t="s">
        <v>50</v>
      </c>
      <c r="AI4349" s="3">
        <v>0</v>
      </c>
    </row>
    <row r="4350" spans="1:35" x14ac:dyDescent="0.3">
      <c r="A4350" s="2" t="s">
        <v>9666</v>
      </c>
      <c r="B4350" s="2" t="s">
        <v>9667</v>
      </c>
      <c r="C4350" s="2" t="s">
        <v>37</v>
      </c>
      <c r="D4350" s="2" t="s">
        <v>38</v>
      </c>
      <c r="E4350" s="2">
        <v>2022</v>
      </c>
      <c r="F4350" s="2" t="s">
        <v>55</v>
      </c>
      <c r="G4350" s="2" t="s">
        <v>56</v>
      </c>
      <c r="H4350" s="2" t="s">
        <v>262</v>
      </c>
      <c r="I4350" s="2" t="s">
        <v>42</v>
      </c>
      <c r="J4350" s="2" t="s">
        <v>43</v>
      </c>
      <c r="K4350" s="3">
        <v>3695443.1</v>
      </c>
      <c r="L4350" s="3">
        <v>1159532.74</v>
      </c>
      <c r="M4350" s="3">
        <f t="shared" si="469"/>
        <v>2535910.3600000003</v>
      </c>
      <c r="N4350" s="3">
        <v>710985.91</v>
      </c>
      <c r="O4350" s="3">
        <f t="shared" si="470"/>
        <v>1824924.4500000002</v>
      </c>
      <c r="P4350" s="3">
        <v>1447187.83</v>
      </c>
      <c r="Q4350" s="4">
        <f t="shared" si="471"/>
        <v>0.68622633101832908</v>
      </c>
      <c r="R4350" s="4">
        <f t="shared" si="472"/>
        <v>0.39161415582342479</v>
      </c>
      <c r="S4350" s="3">
        <v>3204532.48</v>
      </c>
      <c r="T4350" s="3">
        <f t="shared" si="473"/>
        <v>490910.62000000011</v>
      </c>
      <c r="U4350" s="4">
        <f t="shared" si="474"/>
        <v>0.15319258677009887</v>
      </c>
      <c r="V4350" s="2" t="s">
        <v>133</v>
      </c>
      <c r="W4350" s="2" t="s">
        <v>207</v>
      </c>
      <c r="X4350" s="2" t="s">
        <v>264</v>
      </c>
      <c r="Y4350" s="2">
        <v>83.5</v>
      </c>
      <c r="Z4350" s="2" t="s">
        <v>9668</v>
      </c>
      <c r="AA4350" s="2" t="s">
        <v>141</v>
      </c>
      <c r="AB4350" s="2" t="s">
        <v>77</v>
      </c>
      <c r="AC4350" s="2">
        <v>8.18</v>
      </c>
      <c r="AD4350" s="3">
        <v>0</v>
      </c>
      <c r="AE4350" s="5">
        <v>0</v>
      </c>
      <c r="AF4350" s="2">
        <v>0</v>
      </c>
      <c r="AG4350" s="3">
        <f t="shared" si="475"/>
        <v>0</v>
      </c>
      <c r="AH4350" s="2" t="s">
        <v>50</v>
      </c>
      <c r="AI4350" s="3">
        <v>0</v>
      </c>
    </row>
    <row r="4351" spans="1:35" x14ac:dyDescent="0.3">
      <c r="A4351" s="2" t="s">
        <v>9669</v>
      </c>
      <c r="B4351" s="2" t="s">
        <v>941</v>
      </c>
      <c r="C4351" s="2" t="s">
        <v>407</v>
      </c>
      <c r="D4351" s="2" t="s">
        <v>38</v>
      </c>
      <c r="E4351" s="2">
        <v>2020</v>
      </c>
      <c r="F4351" s="2" t="s">
        <v>58</v>
      </c>
      <c r="G4351" s="2" t="s">
        <v>40</v>
      </c>
      <c r="H4351" s="2" t="s">
        <v>139</v>
      </c>
      <c r="I4351" s="2" t="s">
        <v>178</v>
      </c>
      <c r="J4351" s="2" t="s">
        <v>288</v>
      </c>
      <c r="K4351" s="3">
        <v>4784281.7699999996</v>
      </c>
      <c r="L4351" s="3">
        <v>2042269.11</v>
      </c>
      <c r="M4351" s="3">
        <f t="shared" si="469"/>
        <v>2742012.6599999992</v>
      </c>
      <c r="N4351" s="3">
        <v>641370.9</v>
      </c>
      <c r="O4351" s="3">
        <f t="shared" si="470"/>
        <v>2100641.7599999993</v>
      </c>
      <c r="P4351" s="3">
        <v>1653670.45</v>
      </c>
      <c r="Q4351" s="4">
        <f t="shared" si="471"/>
        <v>0.57312942502548292</v>
      </c>
      <c r="R4351" s="4">
        <f t="shared" si="472"/>
        <v>0.34564654205138928</v>
      </c>
      <c r="S4351" s="3">
        <v>3828644.59</v>
      </c>
      <c r="T4351" s="3">
        <f t="shared" si="473"/>
        <v>955637.1799999997</v>
      </c>
      <c r="U4351" s="4">
        <f t="shared" si="474"/>
        <v>0.24960195639365934</v>
      </c>
      <c r="V4351" s="2" t="s">
        <v>73</v>
      </c>
      <c r="W4351" s="2" t="s">
        <v>207</v>
      </c>
      <c r="X4351" s="2" t="s">
        <v>86</v>
      </c>
      <c r="Y4351" s="2">
        <v>0.92</v>
      </c>
      <c r="Z4351" s="2" t="s">
        <v>9670</v>
      </c>
      <c r="AA4351" s="2" t="s">
        <v>109</v>
      </c>
      <c r="AB4351" s="2" t="s">
        <v>142</v>
      </c>
      <c r="AC4351" s="2">
        <v>8.76</v>
      </c>
      <c r="AD4351" s="3">
        <v>2200474.2000000002</v>
      </c>
      <c r="AE4351" s="5">
        <v>12.37</v>
      </c>
      <c r="AF4351" s="2">
        <v>60</v>
      </c>
      <c r="AG4351" s="3">
        <f t="shared" si="475"/>
        <v>49360.756169719476</v>
      </c>
      <c r="AH4351" s="2" t="s">
        <v>230</v>
      </c>
      <c r="AI4351" s="3">
        <v>1677794.85</v>
      </c>
    </row>
    <row r="4352" spans="1:35" x14ac:dyDescent="0.3">
      <c r="A4352" s="2" t="s">
        <v>9671</v>
      </c>
      <c r="B4352" s="2" t="s">
        <v>2192</v>
      </c>
      <c r="C4352" s="2" t="s">
        <v>329</v>
      </c>
      <c r="D4352" s="2" t="s">
        <v>38</v>
      </c>
      <c r="E4352" s="2">
        <v>2021</v>
      </c>
      <c r="F4352" s="2" t="s">
        <v>68</v>
      </c>
      <c r="G4352" s="2" t="s">
        <v>56</v>
      </c>
      <c r="H4352" s="2" t="s">
        <v>123</v>
      </c>
      <c r="I4352" s="2" t="s">
        <v>131</v>
      </c>
      <c r="J4352" s="2" t="s">
        <v>544</v>
      </c>
      <c r="K4352" s="3">
        <v>2906160.83</v>
      </c>
      <c r="L4352" s="3">
        <v>923669.09</v>
      </c>
      <c r="M4352" s="3">
        <f t="shared" si="469"/>
        <v>1982491.7400000002</v>
      </c>
      <c r="N4352" s="3">
        <v>571937.63</v>
      </c>
      <c r="O4352" s="3">
        <f t="shared" si="470"/>
        <v>1410554.1100000003</v>
      </c>
      <c r="P4352" s="3">
        <v>1022885.7</v>
      </c>
      <c r="Q4352" s="4">
        <f t="shared" si="471"/>
        <v>0.68216862588434246</v>
      </c>
      <c r="R4352" s="4">
        <f t="shared" si="472"/>
        <v>0.3519714702093758</v>
      </c>
      <c r="S4352" s="3">
        <v>3001100.15</v>
      </c>
      <c r="T4352" s="3">
        <f t="shared" si="473"/>
        <v>-94939.319999999832</v>
      </c>
      <c r="U4352" s="4">
        <f t="shared" si="474"/>
        <v>-3.1634838977299656E-2</v>
      </c>
      <c r="V4352" s="2" t="s">
        <v>44</v>
      </c>
      <c r="W4352" s="2" t="s">
        <v>134</v>
      </c>
      <c r="X4352" s="2" t="s">
        <v>126</v>
      </c>
      <c r="Y4352" s="2">
        <v>1.34</v>
      </c>
      <c r="Z4352" s="2" t="s">
        <v>9672</v>
      </c>
      <c r="AA4352" s="2" t="s">
        <v>99</v>
      </c>
      <c r="AB4352" s="2" t="s">
        <v>242</v>
      </c>
      <c r="AC4352" s="2">
        <v>2.82</v>
      </c>
      <c r="AD4352" s="3">
        <v>0</v>
      </c>
      <c r="AE4352" s="5">
        <v>0</v>
      </c>
      <c r="AF4352" s="2">
        <v>0</v>
      </c>
      <c r="AG4352" s="3">
        <f t="shared" si="475"/>
        <v>0</v>
      </c>
      <c r="AH4352" s="2" t="s">
        <v>50</v>
      </c>
      <c r="AI4352" s="3">
        <v>0</v>
      </c>
    </row>
    <row r="4353" spans="1:35" x14ac:dyDescent="0.3">
      <c r="A4353" s="2" t="s">
        <v>9673</v>
      </c>
      <c r="B4353" s="2" t="s">
        <v>532</v>
      </c>
      <c r="C4353" s="2" t="s">
        <v>130</v>
      </c>
      <c r="D4353" s="2" t="s">
        <v>104</v>
      </c>
      <c r="E4353" s="2">
        <v>2022</v>
      </c>
      <c r="F4353" s="2" t="s">
        <v>55</v>
      </c>
      <c r="G4353" s="2" t="s">
        <v>69</v>
      </c>
      <c r="H4353" s="2" t="s">
        <v>165</v>
      </c>
      <c r="I4353" s="2" t="s">
        <v>58</v>
      </c>
      <c r="J4353" s="2" t="s">
        <v>59</v>
      </c>
      <c r="K4353" s="3">
        <v>8976801.5700000003</v>
      </c>
      <c r="L4353" s="3">
        <v>5171206.75</v>
      </c>
      <c r="M4353" s="3">
        <f t="shared" si="469"/>
        <v>3805594.8200000003</v>
      </c>
      <c r="N4353" s="3">
        <v>1923847.35</v>
      </c>
      <c r="O4353" s="3">
        <f t="shared" si="470"/>
        <v>1881747.4700000002</v>
      </c>
      <c r="P4353" s="3">
        <v>1349723.62</v>
      </c>
      <c r="Q4353" s="4">
        <f t="shared" si="471"/>
        <v>0.42393660930615851</v>
      </c>
      <c r="R4353" s="4">
        <f t="shared" si="472"/>
        <v>0.15035685143255317</v>
      </c>
      <c r="S4353" s="3">
        <v>7265455.46</v>
      </c>
      <c r="T4353" s="3">
        <f t="shared" si="473"/>
        <v>1711346.1100000003</v>
      </c>
      <c r="U4353" s="4">
        <f t="shared" si="474"/>
        <v>0.23554560611125133</v>
      </c>
      <c r="V4353" s="2" t="s">
        <v>107</v>
      </c>
      <c r="W4353" s="2" t="s">
        <v>125</v>
      </c>
      <c r="X4353" s="2" t="s">
        <v>167</v>
      </c>
      <c r="Y4353" s="2">
        <v>17.2</v>
      </c>
      <c r="Z4353" s="2" t="s">
        <v>1610</v>
      </c>
      <c r="AA4353" s="2" t="s">
        <v>141</v>
      </c>
      <c r="AB4353" s="2" t="s">
        <v>110</v>
      </c>
      <c r="AC4353" s="2">
        <v>8.58</v>
      </c>
      <c r="AD4353" s="3">
        <v>0</v>
      </c>
      <c r="AE4353" s="5">
        <v>0</v>
      </c>
      <c r="AF4353" s="2">
        <v>0</v>
      </c>
      <c r="AG4353" s="3">
        <f t="shared" si="475"/>
        <v>0</v>
      </c>
      <c r="AH4353" s="2" t="s">
        <v>50</v>
      </c>
      <c r="AI4353" s="3">
        <v>0</v>
      </c>
    </row>
    <row r="4354" spans="1:35" x14ac:dyDescent="0.3">
      <c r="A4354" s="2" t="s">
        <v>9674</v>
      </c>
      <c r="B4354" s="2" t="s">
        <v>5822</v>
      </c>
      <c r="C4354" s="2" t="s">
        <v>249</v>
      </c>
      <c r="D4354" s="2" t="s">
        <v>104</v>
      </c>
      <c r="E4354" s="2">
        <v>2023</v>
      </c>
      <c r="F4354" s="2" t="s">
        <v>92</v>
      </c>
      <c r="G4354" s="2" t="s">
        <v>56</v>
      </c>
      <c r="H4354" s="2" t="s">
        <v>57</v>
      </c>
      <c r="I4354" s="2" t="s">
        <v>55</v>
      </c>
      <c r="J4354" s="2" t="s">
        <v>540</v>
      </c>
      <c r="K4354" s="3">
        <v>3553518.08</v>
      </c>
      <c r="L4354" s="3">
        <v>1836966.84</v>
      </c>
      <c r="M4354" s="3">
        <f t="shared" ref="M4354:M4417" si="476">K4354-L4354</f>
        <v>1716551.24</v>
      </c>
      <c r="N4354" s="3">
        <v>599562.6</v>
      </c>
      <c r="O4354" s="3">
        <f t="shared" ref="O4354:O4417" si="477">M4354-N4354</f>
        <v>1116988.6400000001</v>
      </c>
      <c r="P4354" s="3">
        <v>877491.43</v>
      </c>
      <c r="Q4354" s="4">
        <f t="shared" ref="Q4354:Q4417" si="478">IF(K4354&lt;&gt;0,M4354/K4354,0)</f>
        <v>0.48305684714568836</v>
      </c>
      <c r="R4354" s="4">
        <f t="shared" ref="R4354:R4417" si="479">IF(K4354&lt;&gt;0,P4354/K4354,0)</f>
        <v>0.24693596887510419</v>
      </c>
      <c r="S4354" s="3">
        <v>3302714.55</v>
      </c>
      <c r="T4354" s="3">
        <f t="shared" ref="T4354:T4417" si="480">K4354-S4354</f>
        <v>250803.53000000026</v>
      </c>
      <c r="U4354" s="4">
        <f t="shared" ref="U4354:U4417" si="481">IF(S4354&lt;&gt;0,T4354/S4354,0)</f>
        <v>7.5938603292252507E-2</v>
      </c>
      <c r="V4354" s="2" t="s">
        <v>73</v>
      </c>
      <c r="W4354" s="2" t="s">
        <v>125</v>
      </c>
      <c r="X4354" s="2" t="s">
        <v>61</v>
      </c>
      <c r="Y4354" s="2">
        <v>1.53</v>
      </c>
      <c r="Z4354" s="2" t="s">
        <v>9675</v>
      </c>
      <c r="AA4354" s="2" t="s">
        <v>141</v>
      </c>
      <c r="AB4354" s="2" t="s">
        <v>77</v>
      </c>
      <c r="AC4354" s="2">
        <v>8.91</v>
      </c>
      <c r="AD4354" s="3">
        <v>0</v>
      </c>
      <c r="AE4354" s="5">
        <v>0</v>
      </c>
      <c r="AF4354" s="2">
        <v>0</v>
      </c>
      <c r="AG4354" s="3">
        <f t="shared" ref="AG4354:AG4417" si="482">IF(AD4354&gt;0,(AD4354*(AE4354/100/12)*(1+AE4354/100/12)^AF4354)/((1+AE4354/100/12)^AF4354-1),0)</f>
        <v>0</v>
      </c>
      <c r="AH4354" s="2" t="s">
        <v>50</v>
      </c>
      <c r="AI4354" s="3">
        <v>0</v>
      </c>
    </row>
    <row r="4355" spans="1:35" x14ac:dyDescent="0.3">
      <c r="A4355" s="2" t="s">
        <v>9676</v>
      </c>
      <c r="B4355" s="2" t="s">
        <v>2719</v>
      </c>
      <c r="C4355" s="2" t="s">
        <v>411</v>
      </c>
      <c r="D4355" s="2" t="s">
        <v>54</v>
      </c>
      <c r="E4355" s="2">
        <v>2022</v>
      </c>
      <c r="F4355" s="2" t="s">
        <v>58</v>
      </c>
      <c r="G4355" s="2" t="s">
        <v>40</v>
      </c>
      <c r="H4355" s="2" t="s">
        <v>41</v>
      </c>
      <c r="I4355" s="2" t="s">
        <v>42</v>
      </c>
      <c r="J4355" s="2" t="s">
        <v>422</v>
      </c>
      <c r="K4355" s="3">
        <v>9953565.6799999997</v>
      </c>
      <c r="L4355" s="3">
        <v>4107702.8</v>
      </c>
      <c r="M4355" s="3">
        <f t="shared" si="476"/>
        <v>5845862.8799999999</v>
      </c>
      <c r="N4355" s="3">
        <v>2096876.13</v>
      </c>
      <c r="O4355" s="3">
        <f t="shared" si="477"/>
        <v>3748986.75</v>
      </c>
      <c r="P4355" s="3">
        <v>2743724.01</v>
      </c>
      <c r="Q4355" s="4">
        <f t="shared" si="478"/>
        <v>0.58731343801209535</v>
      </c>
      <c r="R4355" s="4">
        <f t="shared" si="479"/>
        <v>0.27565237405456089</v>
      </c>
      <c r="S4355" s="3">
        <v>9235263.0299999993</v>
      </c>
      <c r="T4355" s="3">
        <f t="shared" si="480"/>
        <v>718302.65000000037</v>
      </c>
      <c r="U4355" s="4">
        <f t="shared" si="481"/>
        <v>7.7778255764524823E-2</v>
      </c>
      <c r="V4355" s="2" t="s">
        <v>124</v>
      </c>
      <c r="W4355" s="2" t="s">
        <v>207</v>
      </c>
      <c r="X4355" s="2" t="s">
        <v>46</v>
      </c>
      <c r="Y4355" s="2">
        <v>0.89</v>
      </c>
      <c r="Z4355" s="2" t="s">
        <v>9677</v>
      </c>
      <c r="AA4355" s="2" t="s">
        <v>99</v>
      </c>
      <c r="AB4355" s="2" t="s">
        <v>306</v>
      </c>
      <c r="AC4355" s="2">
        <v>3.55</v>
      </c>
      <c r="AD4355" s="3">
        <v>0</v>
      </c>
      <c r="AE4355" s="5">
        <v>0</v>
      </c>
      <c r="AF4355" s="2">
        <v>0</v>
      </c>
      <c r="AG4355" s="3">
        <f t="shared" si="482"/>
        <v>0</v>
      </c>
      <c r="AH4355" s="2" t="s">
        <v>50</v>
      </c>
      <c r="AI4355" s="3">
        <v>0</v>
      </c>
    </row>
    <row r="4356" spans="1:35" x14ac:dyDescent="0.3">
      <c r="A4356" s="2" t="s">
        <v>9678</v>
      </c>
      <c r="B4356" s="2" t="s">
        <v>2787</v>
      </c>
      <c r="C4356" s="2" t="s">
        <v>932</v>
      </c>
      <c r="D4356" s="2" t="s">
        <v>81</v>
      </c>
      <c r="E4356" s="2">
        <v>2020</v>
      </c>
      <c r="F4356" s="2" t="s">
        <v>39</v>
      </c>
      <c r="G4356" s="2" t="s">
        <v>40</v>
      </c>
      <c r="H4356" s="2" t="s">
        <v>171</v>
      </c>
      <c r="I4356" s="2" t="s">
        <v>55</v>
      </c>
      <c r="J4356" s="2" t="s">
        <v>154</v>
      </c>
      <c r="K4356" s="3">
        <v>9543697.1400000006</v>
      </c>
      <c r="L4356" s="3">
        <v>4854400.12</v>
      </c>
      <c r="M4356" s="3">
        <f t="shared" si="476"/>
        <v>4689297.0200000005</v>
      </c>
      <c r="N4356" s="3">
        <v>800616.94</v>
      </c>
      <c r="O4356" s="3">
        <f t="shared" si="477"/>
        <v>3888680.0800000005</v>
      </c>
      <c r="P4356" s="3">
        <v>2996355.34</v>
      </c>
      <c r="Q4356" s="4">
        <f t="shared" si="478"/>
        <v>0.49135014986445813</v>
      </c>
      <c r="R4356" s="4">
        <f t="shared" si="479"/>
        <v>0.31396169598064172</v>
      </c>
      <c r="S4356" s="3">
        <v>11295117.68</v>
      </c>
      <c r="T4356" s="3">
        <f t="shared" si="480"/>
        <v>-1751420.5399999991</v>
      </c>
      <c r="U4356" s="4">
        <f t="shared" si="481"/>
        <v>-0.15505996392593577</v>
      </c>
      <c r="V4356" s="2" t="s">
        <v>85</v>
      </c>
      <c r="W4356" s="2" t="s">
        <v>134</v>
      </c>
      <c r="X4356" s="2" t="s">
        <v>86</v>
      </c>
      <c r="Y4356" s="2">
        <v>0.92</v>
      </c>
      <c r="Z4356" s="2" t="s">
        <v>1378</v>
      </c>
      <c r="AA4356" s="2" t="s">
        <v>148</v>
      </c>
      <c r="AB4356" s="2" t="s">
        <v>64</v>
      </c>
      <c r="AC4356" s="2">
        <v>3.41</v>
      </c>
      <c r="AD4356" s="3">
        <v>0</v>
      </c>
      <c r="AE4356" s="5">
        <v>0</v>
      </c>
      <c r="AF4356" s="2">
        <v>0</v>
      </c>
      <c r="AG4356" s="3">
        <f t="shared" si="482"/>
        <v>0</v>
      </c>
      <c r="AH4356" s="2" t="s">
        <v>50</v>
      </c>
      <c r="AI4356" s="3">
        <v>0</v>
      </c>
    </row>
    <row r="4357" spans="1:35" x14ac:dyDescent="0.3">
      <c r="A4357" s="2" t="s">
        <v>9679</v>
      </c>
      <c r="B4357" s="2" t="s">
        <v>1821</v>
      </c>
      <c r="C4357" s="2" t="s">
        <v>880</v>
      </c>
      <c r="D4357" s="2" t="s">
        <v>81</v>
      </c>
      <c r="E4357" s="2">
        <v>2024</v>
      </c>
      <c r="F4357" s="2" t="s">
        <v>92</v>
      </c>
      <c r="G4357" s="2" t="s">
        <v>69</v>
      </c>
      <c r="H4357" s="2" t="s">
        <v>165</v>
      </c>
      <c r="I4357" s="2" t="s">
        <v>55</v>
      </c>
      <c r="J4357" s="2" t="s">
        <v>540</v>
      </c>
      <c r="K4357" s="3">
        <v>8365325.1600000001</v>
      </c>
      <c r="L4357" s="3">
        <v>2820796.56</v>
      </c>
      <c r="M4357" s="3">
        <f t="shared" si="476"/>
        <v>5544528.5999999996</v>
      </c>
      <c r="N4357" s="3">
        <v>879105.42</v>
      </c>
      <c r="O4357" s="3">
        <f t="shared" si="477"/>
        <v>4665423.18</v>
      </c>
      <c r="P4357" s="3">
        <v>3475854.68</v>
      </c>
      <c r="Q4357" s="4">
        <f t="shared" si="478"/>
        <v>0.66279893416599711</v>
      </c>
      <c r="R4357" s="4">
        <f t="shared" si="479"/>
        <v>0.4155074206344419</v>
      </c>
      <c r="S4357" s="3">
        <v>7862965.5800000001</v>
      </c>
      <c r="T4357" s="3">
        <f t="shared" si="480"/>
        <v>502359.58000000007</v>
      </c>
      <c r="U4357" s="4">
        <f t="shared" si="481"/>
        <v>6.3889327110598915E-2</v>
      </c>
      <c r="V4357" s="2" t="s">
        <v>124</v>
      </c>
      <c r="W4357" s="2" t="s">
        <v>207</v>
      </c>
      <c r="X4357" s="2" t="s">
        <v>167</v>
      </c>
      <c r="Y4357" s="2">
        <v>17.2</v>
      </c>
      <c r="Z4357" s="2" t="s">
        <v>9680</v>
      </c>
      <c r="AA4357" s="2" t="s">
        <v>99</v>
      </c>
      <c r="AB4357" s="2" t="s">
        <v>306</v>
      </c>
      <c r="AC4357" s="2">
        <v>7.29</v>
      </c>
      <c r="AD4357" s="3">
        <v>0</v>
      </c>
      <c r="AE4357" s="5">
        <v>0</v>
      </c>
      <c r="AF4357" s="2">
        <v>0</v>
      </c>
      <c r="AG4357" s="3">
        <f t="shared" si="482"/>
        <v>0</v>
      </c>
      <c r="AH4357" s="2" t="s">
        <v>50</v>
      </c>
      <c r="AI4357" s="3">
        <v>0</v>
      </c>
    </row>
    <row r="4358" spans="1:35" x14ac:dyDescent="0.3">
      <c r="A4358" s="2" t="s">
        <v>9681</v>
      </c>
      <c r="B4358" s="2" t="s">
        <v>2982</v>
      </c>
      <c r="C4358" s="2" t="s">
        <v>333</v>
      </c>
      <c r="D4358" s="2" t="s">
        <v>54</v>
      </c>
      <c r="E4358" s="2">
        <v>2024</v>
      </c>
      <c r="F4358" s="2" t="s">
        <v>68</v>
      </c>
      <c r="G4358" s="2" t="s">
        <v>40</v>
      </c>
      <c r="H4358" s="2" t="s">
        <v>139</v>
      </c>
      <c r="I4358" s="2" t="s">
        <v>58</v>
      </c>
      <c r="J4358" s="2" t="s">
        <v>240</v>
      </c>
      <c r="K4358" s="3">
        <v>887834.25</v>
      </c>
      <c r="L4358" s="3">
        <v>488101.19</v>
      </c>
      <c r="M4358" s="3">
        <f t="shared" si="476"/>
        <v>399733.06</v>
      </c>
      <c r="N4358" s="3">
        <v>110894.69</v>
      </c>
      <c r="O4358" s="3">
        <f t="shared" si="477"/>
        <v>288838.37</v>
      </c>
      <c r="P4358" s="3">
        <v>209293.3</v>
      </c>
      <c r="Q4358" s="4">
        <f t="shared" si="478"/>
        <v>0.45023388092991456</v>
      </c>
      <c r="R4358" s="4">
        <f t="shared" si="479"/>
        <v>0.23573465430061971</v>
      </c>
      <c r="S4358" s="3">
        <v>834241.78</v>
      </c>
      <c r="T4358" s="3">
        <f t="shared" si="480"/>
        <v>53592.469999999972</v>
      </c>
      <c r="U4358" s="4">
        <f t="shared" si="481"/>
        <v>6.4240932646648277E-2</v>
      </c>
      <c r="V4358" s="2" t="s">
        <v>133</v>
      </c>
      <c r="W4358" s="2" t="s">
        <v>117</v>
      </c>
      <c r="X4358" s="2" t="s">
        <v>86</v>
      </c>
      <c r="Y4358" s="2">
        <v>0.92</v>
      </c>
      <c r="Z4358" s="2" t="s">
        <v>9682</v>
      </c>
      <c r="AA4358" s="2" t="s">
        <v>224</v>
      </c>
      <c r="AB4358" s="2" t="s">
        <v>182</v>
      </c>
      <c r="AC4358" s="2">
        <v>4.67</v>
      </c>
      <c r="AD4358" s="3">
        <v>0</v>
      </c>
      <c r="AE4358" s="5">
        <v>0</v>
      </c>
      <c r="AF4358" s="2">
        <v>0</v>
      </c>
      <c r="AG4358" s="3">
        <f t="shared" si="482"/>
        <v>0</v>
      </c>
      <c r="AH4358" s="2" t="s">
        <v>50</v>
      </c>
      <c r="AI4358" s="3">
        <v>0</v>
      </c>
    </row>
    <row r="4359" spans="1:35" x14ac:dyDescent="0.3">
      <c r="A4359" s="2" t="s">
        <v>9683</v>
      </c>
      <c r="B4359" s="2" t="s">
        <v>4711</v>
      </c>
      <c r="C4359" s="2" t="s">
        <v>456</v>
      </c>
      <c r="D4359" s="2" t="s">
        <v>54</v>
      </c>
      <c r="E4359" s="2">
        <v>2023</v>
      </c>
      <c r="F4359" s="2" t="s">
        <v>39</v>
      </c>
      <c r="G4359" s="2" t="s">
        <v>56</v>
      </c>
      <c r="H4359" s="2" t="s">
        <v>262</v>
      </c>
      <c r="I4359" s="2" t="s">
        <v>58</v>
      </c>
      <c r="J4359" s="2" t="s">
        <v>191</v>
      </c>
      <c r="K4359" s="3">
        <v>3276378.5</v>
      </c>
      <c r="L4359" s="3">
        <v>1756487.02</v>
      </c>
      <c r="M4359" s="3">
        <f t="shared" si="476"/>
        <v>1519891.48</v>
      </c>
      <c r="N4359" s="3">
        <v>271555.3</v>
      </c>
      <c r="O4359" s="3">
        <f t="shared" si="477"/>
        <v>1248336.18</v>
      </c>
      <c r="P4359" s="3">
        <v>951219.32</v>
      </c>
      <c r="Q4359" s="4">
        <f t="shared" si="478"/>
        <v>0.46389374121457577</v>
      </c>
      <c r="R4359" s="4">
        <f t="shared" si="479"/>
        <v>0.29032644427376142</v>
      </c>
      <c r="S4359" s="3">
        <v>3620393.21</v>
      </c>
      <c r="T4359" s="3">
        <f t="shared" si="480"/>
        <v>-344014.70999999996</v>
      </c>
      <c r="U4359" s="4">
        <f t="shared" si="481"/>
        <v>-9.5021366477482688E-2</v>
      </c>
      <c r="V4359" s="2" t="s">
        <v>85</v>
      </c>
      <c r="W4359" s="2" t="s">
        <v>60</v>
      </c>
      <c r="X4359" s="2" t="s">
        <v>264</v>
      </c>
      <c r="Y4359" s="2">
        <v>83.5</v>
      </c>
      <c r="Z4359" s="2" t="s">
        <v>9684</v>
      </c>
      <c r="AA4359" s="2" t="s">
        <v>99</v>
      </c>
      <c r="AB4359" s="2" t="s">
        <v>100</v>
      </c>
      <c r="AC4359" s="2">
        <v>1.31</v>
      </c>
      <c r="AD4359" s="3">
        <v>0</v>
      </c>
      <c r="AE4359" s="5">
        <v>0</v>
      </c>
      <c r="AF4359" s="2">
        <v>0</v>
      </c>
      <c r="AG4359" s="3">
        <f t="shared" si="482"/>
        <v>0</v>
      </c>
      <c r="AH4359" s="2" t="s">
        <v>50</v>
      </c>
      <c r="AI4359" s="3">
        <v>0</v>
      </c>
    </row>
    <row r="4360" spans="1:35" x14ac:dyDescent="0.3">
      <c r="A4360" s="2" t="s">
        <v>9685</v>
      </c>
      <c r="B4360" s="2" t="s">
        <v>393</v>
      </c>
      <c r="C4360" s="2" t="s">
        <v>278</v>
      </c>
      <c r="D4360" s="2" t="s">
        <v>54</v>
      </c>
      <c r="E4360" s="2">
        <v>2023</v>
      </c>
      <c r="F4360" s="2" t="s">
        <v>68</v>
      </c>
      <c r="G4360" s="2" t="s">
        <v>93</v>
      </c>
      <c r="H4360" s="2" t="s">
        <v>159</v>
      </c>
      <c r="I4360" s="2" t="s">
        <v>39</v>
      </c>
      <c r="J4360" s="2" t="s">
        <v>487</v>
      </c>
      <c r="K4360" s="3">
        <v>8362170.2999999998</v>
      </c>
      <c r="L4360" s="3">
        <v>4339576.42</v>
      </c>
      <c r="M4360" s="3">
        <f t="shared" si="476"/>
        <v>4022593.88</v>
      </c>
      <c r="N4360" s="3">
        <v>1196136.4099999999</v>
      </c>
      <c r="O4360" s="3">
        <f t="shared" si="477"/>
        <v>2826457.4699999997</v>
      </c>
      <c r="P4360" s="3">
        <v>2163639.92</v>
      </c>
      <c r="Q4360" s="4">
        <f t="shared" si="478"/>
        <v>0.48104663450826873</v>
      </c>
      <c r="R4360" s="4">
        <f t="shared" si="479"/>
        <v>0.25874143223320867</v>
      </c>
      <c r="S4360" s="3">
        <v>8484394.5700000003</v>
      </c>
      <c r="T4360" s="3">
        <f t="shared" si="480"/>
        <v>-122224.27000000048</v>
      </c>
      <c r="U4360" s="4">
        <f t="shared" si="481"/>
        <v>-1.4405773917230783E-2</v>
      </c>
      <c r="V4360" s="2" t="s">
        <v>95</v>
      </c>
      <c r="W4360" s="2" t="s">
        <v>207</v>
      </c>
      <c r="X4360" s="2" t="s">
        <v>160</v>
      </c>
      <c r="Y4360" s="2">
        <v>129.5</v>
      </c>
      <c r="Z4360" s="2" t="s">
        <v>9686</v>
      </c>
      <c r="AA4360" s="2" t="s">
        <v>48</v>
      </c>
      <c r="AB4360" s="2" t="s">
        <v>64</v>
      </c>
      <c r="AC4360" s="2">
        <v>1.1499999999999999</v>
      </c>
      <c r="AD4360" s="3">
        <v>0</v>
      </c>
      <c r="AE4360" s="5">
        <v>0</v>
      </c>
      <c r="AF4360" s="2">
        <v>0</v>
      </c>
      <c r="AG4360" s="3">
        <f t="shared" si="482"/>
        <v>0</v>
      </c>
      <c r="AH4360" s="2" t="s">
        <v>50</v>
      </c>
      <c r="AI4360" s="3">
        <v>0</v>
      </c>
    </row>
    <row r="4361" spans="1:35" x14ac:dyDescent="0.3">
      <c r="A4361" s="2" t="s">
        <v>9687</v>
      </c>
      <c r="B4361" s="2" t="s">
        <v>651</v>
      </c>
      <c r="C4361" s="2" t="s">
        <v>648</v>
      </c>
      <c r="D4361" s="2" t="s">
        <v>104</v>
      </c>
      <c r="E4361" s="2">
        <v>2021</v>
      </c>
      <c r="F4361" s="2" t="s">
        <v>58</v>
      </c>
      <c r="G4361" s="2" t="s">
        <v>69</v>
      </c>
      <c r="H4361" s="2" t="s">
        <v>272</v>
      </c>
      <c r="I4361" s="2" t="s">
        <v>71</v>
      </c>
      <c r="J4361" s="2" t="s">
        <v>172</v>
      </c>
      <c r="K4361" s="3">
        <v>5879521.9000000004</v>
      </c>
      <c r="L4361" s="3">
        <v>2954582.89</v>
      </c>
      <c r="M4361" s="3">
        <f t="shared" si="476"/>
        <v>2924939.0100000002</v>
      </c>
      <c r="N4361" s="3">
        <v>1222032.57</v>
      </c>
      <c r="O4361" s="3">
        <f t="shared" si="477"/>
        <v>1702906.4400000002</v>
      </c>
      <c r="P4361" s="3">
        <v>1275485.6000000001</v>
      </c>
      <c r="Q4361" s="4">
        <f t="shared" si="478"/>
        <v>0.4974790569280812</v>
      </c>
      <c r="R4361" s="4">
        <f t="shared" si="479"/>
        <v>0.21693695876870533</v>
      </c>
      <c r="S4361" s="3">
        <v>6977615.0599999996</v>
      </c>
      <c r="T4361" s="3">
        <f t="shared" si="480"/>
        <v>-1098093.1599999992</v>
      </c>
      <c r="U4361" s="4">
        <f t="shared" si="481"/>
        <v>-0.15737370871817616</v>
      </c>
      <c r="V4361" s="2" t="s">
        <v>133</v>
      </c>
      <c r="W4361" s="2" t="s">
        <v>134</v>
      </c>
      <c r="X4361" s="2" t="s">
        <v>274</v>
      </c>
      <c r="Y4361" s="2">
        <v>1</v>
      </c>
      <c r="Z4361" s="2" t="s">
        <v>9688</v>
      </c>
      <c r="AA4361" s="2" t="s">
        <v>48</v>
      </c>
      <c r="AB4361" s="2" t="s">
        <v>142</v>
      </c>
      <c r="AC4361" s="2">
        <v>2.64</v>
      </c>
      <c r="AD4361" s="3">
        <v>0</v>
      </c>
      <c r="AE4361" s="5">
        <v>0</v>
      </c>
      <c r="AF4361" s="2">
        <v>0</v>
      </c>
      <c r="AG4361" s="3">
        <f t="shared" si="482"/>
        <v>0</v>
      </c>
      <c r="AH4361" s="2" t="s">
        <v>50</v>
      </c>
      <c r="AI4361" s="3">
        <v>0</v>
      </c>
    </row>
    <row r="4362" spans="1:35" x14ac:dyDescent="0.3">
      <c r="A4362" s="2" t="s">
        <v>9689</v>
      </c>
      <c r="B4362" s="2" t="s">
        <v>1824</v>
      </c>
      <c r="C4362" s="2" t="s">
        <v>520</v>
      </c>
      <c r="D4362" s="2" t="s">
        <v>81</v>
      </c>
      <c r="E4362" s="2">
        <v>2021</v>
      </c>
      <c r="F4362" s="2" t="s">
        <v>105</v>
      </c>
      <c r="G4362" s="2" t="s">
        <v>69</v>
      </c>
      <c r="H4362" s="2" t="s">
        <v>272</v>
      </c>
      <c r="I4362" s="2" t="s">
        <v>58</v>
      </c>
      <c r="J4362" s="2" t="s">
        <v>59</v>
      </c>
      <c r="K4362" s="3">
        <v>9168261.0500000007</v>
      </c>
      <c r="L4362" s="3">
        <v>3835818.25</v>
      </c>
      <c r="M4362" s="3">
        <f t="shared" si="476"/>
        <v>5332442.8000000007</v>
      </c>
      <c r="N4362" s="3">
        <v>1541262.45</v>
      </c>
      <c r="O4362" s="3">
        <f t="shared" si="477"/>
        <v>3791180.3500000006</v>
      </c>
      <c r="P4362" s="3">
        <v>2891760.49</v>
      </c>
      <c r="Q4362" s="4">
        <f t="shared" si="478"/>
        <v>0.58161986999704818</v>
      </c>
      <c r="R4362" s="4">
        <f t="shared" si="479"/>
        <v>0.31540992061957052</v>
      </c>
      <c r="S4362" s="3">
        <v>10397338.880000001</v>
      </c>
      <c r="T4362" s="3">
        <f t="shared" si="480"/>
        <v>-1229077.83</v>
      </c>
      <c r="U4362" s="4">
        <f t="shared" si="481"/>
        <v>-0.1182108079947472</v>
      </c>
      <c r="V4362" s="2" t="s">
        <v>133</v>
      </c>
      <c r="W4362" s="2" t="s">
        <v>45</v>
      </c>
      <c r="X4362" s="2" t="s">
        <v>274</v>
      </c>
      <c r="Y4362" s="2">
        <v>1</v>
      </c>
      <c r="Z4362" s="2" t="s">
        <v>9690</v>
      </c>
      <c r="AA4362" s="2" t="s">
        <v>99</v>
      </c>
      <c r="AB4362" s="2" t="s">
        <v>209</v>
      </c>
      <c r="AC4362" s="2">
        <v>1.58</v>
      </c>
      <c r="AD4362" s="3">
        <v>0</v>
      </c>
      <c r="AE4362" s="5">
        <v>0</v>
      </c>
      <c r="AF4362" s="2">
        <v>0</v>
      </c>
      <c r="AG4362" s="3">
        <f t="shared" si="482"/>
        <v>0</v>
      </c>
      <c r="AH4362" s="2" t="s">
        <v>50</v>
      </c>
      <c r="AI4362" s="3">
        <v>0</v>
      </c>
    </row>
    <row r="4363" spans="1:35" x14ac:dyDescent="0.3">
      <c r="A4363" s="2" t="s">
        <v>9691</v>
      </c>
      <c r="B4363" s="2" t="s">
        <v>5854</v>
      </c>
      <c r="C4363" s="2" t="s">
        <v>189</v>
      </c>
      <c r="D4363" s="2" t="s">
        <v>54</v>
      </c>
      <c r="E4363" s="2">
        <v>2020</v>
      </c>
      <c r="F4363" s="2" t="s">
        <v>68</v>
      </c>
      <c r="G4363" s="2" t="s">
        <v>93</v>
      </c>
      <c r="H4363" s="2" t="s">
        <v>94</v>
      </c>
      <c r="I4363" s="2" t="s">
        <v>178</v>
      </c>
      <c r="J4363" s="2" t="s">
        <v>179</v>
      </c>
      <c r="K4363" s="3">
        <v>9207836.8399999999</v>
      </c>
      <c r="L4363" s="3">
        <v>4706911.83</v>
      </c>
      <c r="M4363" s="3">
        <f t="shared" si="476"/>
        <v>4500925.01</v>
      </c>
      <c r="N4363" s="3">
        <v>1445120.13</v>
      </c>
      <c r="O4363" s="3">
        <f t="shared" si="477"/>
        <v>3055804.88</v>
      </c>
      <c r="P4363" s="3">
        <v>2372085.94</v>
      </c>
      <c r="Q4363" s="4">
        <f t="shared" si="478"/>
        <v>0.4888145922012232</v>
      </c>
      <c r="R4363" s="4">
        <f t="shared" si="479"/>
        <v>0.2576159831259564</v>
      </c>
      <c r="S4363" s="3">
        <v>10038897.66</v>
      </c>
      <c r="T4363" s="3">
        <f t="shared" si="480"/>
        <v>-831060.8200000003</v>
      </c>
      <c r="U4363" s="4">
        <f t="shared" si="481"/>
        <v>-8.2784071333983522E-2</v>
      </c>
      <c r="V4363" s="2" t="s">
        <v>107</v>
      </c>
      <c r="W4363" s="2" t="s">
        <v>60</v>
      </c>
      <c r="X4363" s="2" t="s">
        <v>97</v>
      </c>
      <c r="Y4363" s="2">
        <v>1550</v>
      </c>
      <c r="Z4363" s="2" t="s">
        <v>9692</v>
      </c>
      <c r="AA4363" s="2" t="s">
        <v>48</v>
      </c>
      <c r="AB4363" s="2" t="s">
        <v>149</v>
      </c>
      <c r="AC4363" s="2">
        <v>7.37</v>
      </c>
      <c r="AD4363" s="3">
        <v>3934495.75</v>
      </c>
      <c r="AE4363" s="5">
        <v>13.1</v>
      </c>
      <c r="AF4363" s="2">
        <v>240</v>
      </c>
      <c r="AG4363" s="3">
        <f t="shared" si="482"/>
        <v>46376.174383263722</v>
      </c>
      <c r="AH4363" s="2" t="s">
        <v>50</v>
      </c>
      <c r="AI4363" s="3">
        <v>0</v>
      </c>
    </row>
    <row r="4364" spans="1:35" x14ac:dyDescent="0.3">
      <c r="A4364" s="2" t="s">
        <v>9693</v>
      </c>
      <c r="B4364" s="2" t="s">
        <v>7452</v>
      </c>
      <c r="C4364" s="2" t="s">
        <v>617</v>
      </c>
      <c r="D4364" s="2" t="s">
        <v>38</v>
      </c>
      <c r="E4364" s="2">
        <v>2020</v>
      </c>
      <c r="F4364" s="2" t="s">
        <v>39</v>
      </c>
      <c r="G4364" s="2" t="s">
        <v>40</v>
      </c>
      <c r="H4364" s="2" t="s">
        <v>139</v>
      </c>
      <c r="I4364" s="2" t="s">
        <v>39</v>
      </c>
      <c r="J4364" s="2" t="s">
        <v>273</v>
      </c>
      <c r="K4364" s="3">
        <v>4231927.97</v>
      </c>
      <c r="L4364" s="3">
        <v>1432968.58</v>
      </c>
      <c r="M4364" s="3">
        <f t="shared" si="476"/>
        <v>2798959.3899999997</v>
      </c>
      <c r="N4364" s="3">
        <v>596868.46</v>
      </c>
      <c r="O4364" s="3">
        <f t="shared" si="477"/>
        <v>2202090.9299999997</v>
      </c>
      <c r="P4364" s="3">
        <v>1570513.63</v>
      </c>
      <c r="Q4364" s="4">
        <f t="shared" si="478"/>
        <v>0.66139107514157425</v>
      </c>
      <c r="R4364" s="4">
        <f t="shared" si="479"/>
        <v>0.3711106713378205</v>
      </c>
      <c r="S4364" s="3">
        <v>3529813.56</v>
      </c>
      <c r="T4364" s="3">
        <f t="shared" si="480"/>
        <v>702114.40999999968</v>
      </c>
      <c r="U4364" s="4">
        <f t="shared" si="481"/>
        <v>0.19890977188041617</v>
      </c>
      <c r="V4364" s="2" t="s">
        <v>85</v>
      </c>
      <c r="W4364" s="2" t="s">
        <v>45</v>
      </c>
      <c r="X4364" s="2" t="s">
        <v>86</v>
      </c>
      <c r="Y4364" s="2">
        <v>0.92</v>
      </c>
      <c r="Z4364" s="2" t="s">
        <v>679</v>
      </c>
      <c r="AA4364" s="2" t="s">
        <v>99</v>
      </c>
      <c r="AB4364" s="2" t="s">
        <v>100</v>
      </c>
      <c r="AC4364" s="2">
        <v>6.83</v>
      </c>
      <c r="AD4364" s="3">
        <v>0</v>
      </c>
      <c r="AE4364" s="5">
        <v>0</v>
      </c>
      <c r="AF4364" s="2">
        <v>0</v>
      </c>
      <c r="AG4364" s="3">
        <f t="shared" si="482"/>
        <v>0</v>
      </c>
      <c r="AH4364" s="2" t="s">
        <v>50</v>
      </c>
      <c r="AI4364" s="3">
        <v>0</v>
      </c>
    </row>
    <row r="4365" spans="1:35" x14ac:dyDescent="0.3">
      <c r="A4365" s="2" t="s">
        <v>9694</v>
      </c>
      <c r="B4365" s="2" t="s">
        <v>1389</v>
      </c>
      <c r="C4365" s="2" t="s">
        <v>333</v>
      </c>
      <c r="D4365" s="2" t="s">
        <v>54</v>
      </c>
      <c r="E4365" s="2">
        <v>2024</v>
      </c>
      <c r="F4365" s="2" t="s">
        <v>105</v>
      </c>
      <c r="G4365" s="2" t="s">
        <v>56</v>
      </c>
      <c r="H4365" s="2" t="s">
        <v>57</v>
      </c>
      <c r="I4365" s="2" t="s">
        <v>39</v>
      </c>
      <c r="J4365" s="2" t="s">
        <v>273</v>
      </c>
      <c r="K4365" s="3">
        <v>2986747.17</v>
      </c>
      <c r="L4365" s="3">
        <v>1417724.65</v>
      </c>
      <c r="M4365" s="3">
        <f t="shared" si="476"/>
        <v>1569022.52</v>
      </c>
      <c r="N4365" s="3">
        <v>488697.87</v>
      </c>
      <c r="O4365" s="3">
        <f t="shared" si="477"/>
        <v>1080324.6499999999</v>
      </c>
      <c r="P4365" s="3">
        <v>840239.67</v>
      </c>
      <c r="Q4365" s="4">
        <f t="shared" si="478"/>
        <v>0.52532820178415041</v>
      </c>
      <c r="R4365" s="4">
        <f t="shared" si="479"/>
        <v>0.28132266381288645</v>
      </c>
      <c r="S4365" s="3">
        <v>3061225.08</v>
      </c>
      <c r="T4365" s="3">
        <f t="shared" si="480"/>
        <v>-74477.910000000149</v>
      </c>
      <c r="U4365" s="4">
        <f t="shared" si="481"/>
        <v>-2.4329445909282876E-2</v>
      </c>
      <c r="V4365" s="2" t="s">
        <v>95</v>
      </c>
      <c r="W4365" s="2" t="s">
        <v>125</v>
      </c>
      <c r="X4365" s="2" t="s">
        <v>61</v>
      </c>
      <c r="Y4365" s="2">
        <v>1.53</v>
      </c>
      <c r="Z4365" s="2" t="s">
        <v>9695</v>
      </c>
      <c r="AA4365" s="2" t="s">
        <v>63</v>
      </c>
      <c r="AB4365" s="2" t="s">
        <v>49</v>
      </c>
      <c r="AC4365" s="2">
        <v>4.96</v>
      </c>
      <c r="AD4365" s="3">
        <v>0</v>
      </c>
      <c r="AE4365" s="5">
        <v>0</v>
      </c>
      <c r="AF4365" s="2">
        <v>0</v>
      </c>
      <c r="AG4365" s="3">
        <f t="shared" si="482"/>
        <v>0</v>
      </c>
      <c r="AH4365" s="2" t="s">
        <v>50</v>
      </c>
      <c r="AI4365" s="3">
        <v>0</v>
      </c>
    </row>
    <row r="4366" spans="1:35" x14ac:dyDescent="0.3">
      <c r="A4366" s="2" t="s">
        <v>9696</v>
      </c>
      <c r="B4366" s="2" t="s">
        <v>678</v>
      </c>
      <c r="C4366" s="2" t="s">
        <v>315</v>
      </c>
      <c r="D4366" s="2" t="s">
        <v>104</v>
      </c>
      <c r="E4366" s="2">
        <v>2020</v>
      </c>
      <c r="F4366" s="2" t="s">
        <v>39</v>
      </c>
      <c r="G4366" s="2" t="s">
        <v>93</v>
      </c>
      <c r="H4366" s="2" t="s">
        <v>221</v>
      </c>
      <c r="I4366" s="2" t="s">
        <v>55</v>
      </c>
      <c r="J4366" s="2" t="s">
        <v>540</v>
      </c>
      <c r="K4366" s="3">
        <v>8178207.5999999996</v>
      </c>
      <c r="L4366" s="3">
        <v>3845041.88</v>
      </c>
      <c r="M4366" s="3">
        <f t="shared" si="476"/>
        <v>4333165.72</v>
      </c>
      <c r="N4366" s="3">
        <v>1236068.71</v>
      </c>
      <c r="O4366" s="3">
        <f t="shared" si="477"/>
        <v>3097097.01</v>
      </c>
      <c r="P4366" s="3">
        <v>2186569.3199999998</v>
      </c>
      <c r="Q4366" s="4">
        <f t="shared" si="478"/>
        <v>0.52984295972139417</v>
      </c>
      <c r="R4366" s="4">
        <f t="shared" si="479"/>
        <v>0.26736534787891664</v>
      </c>
      <c r="S4366" s="3">
        <v>9429139.6699999999</v>
      </c>
      <c r="T4366" s="3">
        <f t="shared" si="480"/>
        <v>-1250932.0700000003</v>
      </c>
      <c r="U4366" s="4">
        <f t="shared" si="481"/>
        <v>-0.13266661792909898</v>
      </c>
      <c r="V4366" s="2" t="s">
        <v>95</v>
      </c>
      <c r="W4366" s="2" t="s">
        <v>45</v>
      </c>
      <c r="X4366" s="2" t="s">
        <v>222</v>
      </c>
      <c r="Y4366" s="2">
        <v>18.899999999999999</v>
      </c>
      <c r="Z4366" s="2" t="s">
        <v>6941</v>
      </c>
      <c r="AA4366" s="2" t="s">
        <v>48</v>
      </c>
      <c r="AB4366" s="2" t="s">
        <v>110</v>
      </c>
      <c r="AC4366" s="2">
        <v>3.43</v>
      </c>
      <c r="AD4366" s="3">
        <v>0</v>
      </c>
      <c r="AE4366" s="5">
        <v>0</v>
      </c>
      <c r="AF4366" s="2">
        <v>0</v>
      </c>
      <c r="AG4366" s="3">
        <f t="shared" si="482"/>
        <v>0</v>
      </c>
      <c r="AH4366" s="2" t="s">
        <v>50</v>
      </c>
      <c r="AI4366" s="3">
        <v>0</v>
      </c>
    </row>
    <row r="4367" spans="1:35" x14ac:dyDescent="0.3">
      <c r="A4367" s="2" t="s">
        <v>9697</v>
      </c>
      <c r="B4367" s="2" t="s">
        <v>9698</v>
      </c>
      <c r="C4367" s="2" t="s">
        <v>292</v>
      </c>
      <c r="D4367" s="2" t="s">
        <v>81</v>
      </c>
      <c r="E4367" s="2">
        <v>2022</v>
      </c>
      <c r="F4367" s="2" t="s">
        <v>92</v>
      </c>
      <c r="G4367" s="2" t="s">
        <v>93</v>
      </c>
      <c r="H4367" s="2" t="s">
        <v>221</v>
      </c>
      <c r="I4367" s="2" t="s">
        <v>55</v>
      </c>
      <c r="J4367" s="2" t="s">
        <v>217</v>
      </c>
      <c r="K4367" s="3">
        <v>3154001.02</v>
      </c>
      <c r="L4367" s="3">
        <v>1828365.28</v>
      </c>
      <c r="M4367" s="3">
        <f t="shared" si="476"/>
        <v>1325635.74</v>
      </c>
      <c r="N4367" s="3">
        <v>662978.14</v>
      </c>
      <c r="O4367" s="3">
        <f t="shared" si="477"/>
        <v>662657.6</v>
      </c>
      <c r="P4367" s="3">
        <v>524113.89</v>
      </c>
      <c r="Q4367" s="4">
        <f t="shared" si="478"/>
        <v>0.42030288880502642</v>
      </c>
      <c r="R4367" s="4">
        <f t="shared" si="479"/>
        <v>0.16617429312055201</v>
      </c>
      <c r="S4367" s="3">
        <v>2849705.44</v>
      </c>
      <c r="T4367" s="3">
        <f t="shared" si="480"/>
        <v>304295.58000000007</v>
      </c>
      <c r="U4367" s="4">
        <f t="shared" si="481"/>
        <v>0.10678141527497666</v>
      </c>
      <c r="V4367" s="2" t="s">
        <v>85</v>
      </c>
      <c r="W4367" s="2" t="s">
        <v>125</v>
      </c>
      <c r="X4367" s="2" t="s">
        <v>222</v>
      </c>
      <c r="Y4367" s="2">
        <v>18.899999999999999</v>
      </c>
      <c r="Z4367" s="2" t="s">
        <v>9699</v>
      </c>
      <c r="AA4367" s="2" t="s">
        <v>109</v>
      </c>
      <c r="AB4367" s="2" t="s">
        <v>77</v>
      </c>
      <c r="AC4367" s="2">
        <v>2.38</v>
      </c>
      <c r="AD4367" s="3">
        <v>0</v>
      </c>
      <c r="AE4367" s="5">
        <v>0</v>
      </c>
      <c r="AF4367" s="2">
        <v>0</v>
      </c>
      <c r="AG4367" s="3">
        <f t="shared" si="482"/>
        <v>0</v>
      </c>
      <c r="AH4367" s="2" t="s">
        <v>50</v>
      </c>
      <c r="AI4367" s="3">
        <v>0</v>
      </c>
    </row>
    <row r="4368" spans="1:35" x14ac:dyDescent="0.3">
      <c r="A4368" s="2" t="s">
        <v>9700</v>
      </c>
      <c r="B4368" s="2" t="s">
        <v>9701</v>
      </c>
      <c r="C4368" s="2" t="s">
        <v>245</v>
      </c>
      <c r="D4368" s="2" t="s">
        <v>38</v>
      </c>
      <c r="E4368" s="2">
        <v>2023</v>
      </c>
      <c r="F4368" s="2" t="s">
        <v>68</v>
      </c>
      <c r="G4368" s="2" t="s">
        <v>56</v>
      </c>
      <c r="H4368" s="2" t="s">
        <v>262</v>
      </c>
      <c r="I4368" s="2" t="s">
        <v>55</v>
      </c>
      <c r="J4368" s="2" t="s">
        <v>540</v>
      </c>
      <c r="K4368" s="3">
        <v>5790992.4699999997</v>
      </c>
      <c r="L4368" s="3">
        <v>3039368.01</v>
      </c>
      <c r="M4368" s="3">
        <f t="shared" si="476"/>
        <v>2751624.46</v>
      </c>
      <c r="N4368" s="3">
        <v>984934.56</v>
      </c>
      <c r="O4368" s="3">
        <f t="shared" si="477"/>
        <v>1766689.9</v>
      </c>
      <c r="P4368" s="3">
        <v>1361070.95</v>
      </c>
      <c r="Q4368" s="4">
        <f t="shared" si="478"/>
        <v>0.47515593816684759</v>
      </c>
      <c r="R4368" s="4">
        <f t="shared" si="479"/>
        <v>0.23503241578209133</v>
      </c>
      <c r="S4368" s="3">
        <v>6166823.3399999999</v>
      </c>
      <c r="T4368" s="3">
        <f t="shared" si="480"/>
        <v>-375830.87000000011</v>
      </c>
      <c r="U4368" s="4">
        <f t="shared" si="481"/>
        <v>-6.0943998113622E-2</v>
      </c>
      <c r="V4368" s="2" t="s">
        <v>85</v>
      </c>
      <c r="W4368" s="2" t="s">
        <v>45</v>
      </c>
      <c r="X4368" s="2" t="s">
        <v>264</v>
      </c>
      <c r="Y4368" s="2">
        <v>83.5</v>
      </c>
      <c r="Z4368" s="2" t="s">
        <v>9702</v>
      </c>
      <c r="AA4368" s="2" t="s">
        <v>48</v>
      </c>
      <c r="AB4368" s="2" t="s">
        <v>77</v>
      </c>
      <c r="AC4368" s="2">
        <v>5.54</v>
      </c>
      <c r="AD4368" s="3">
        <v>0</v>
      </c>
      <c r="AE4368" s="5">
        <v>0</v>
      </c>
      <c r="AF4368" s="2">
        <v>0</v>
      </c>
      <c r="AG4368" s="3">
        <f t="shared" si="482"/>
        <v>0</v>
      </c>
      <c r="AH4368" s="2" t="s">
        <v>50</v>
      </c>
      <c r="AI4368" s="3">
        <v>0</v>
      </c>
    </row>
    <row r="4369" spans="1:35" x14ac:dyDescent="0.3">
      <c r="A4369" s="2" t="s">
        <v>9703</v>
      </c>
      <c r="B4369" s="2" t="s">
        <v>5617</v>
      </c>
      <c r="C4369" s="2" t="s">
        <v>287</v>
      </c>
      <c r="D4369" s="2" t="s">
        <v>104</v>
      </c>
      <c r="E4369" s="2">
        <v>2021</v>
      </c>
      <c r="F4369" s="2" t="s">
        <v>82</v>
      </c>
      <c r="G4369" s="2" t="s">
        <v>40</v>
      </c>
      <c r="H4369" s="2" t="s">
        <v>41</v>
      </c>
      <c r="I4369" s="2" t="s">
        <v>178</v>
      </c>
      <c r="J4369" s="2" t="s">
        <v>342</v>
      </c>
      <c r="K4369" s="3">
        <v>485093.21</v>
      </c>
      <c r="L4369" s="3">
        <v>180455.74</v>
      </c>
      <c r="M4369" s="3">
        <f t="shared" si="476"/>
        <v>304637.47000000003</v>
      </c>
      <c r="N4369" s="3">
        <v>103219.12</v>
      </c>
      <c r="O4369" s="3">
        <f t="shared" si="477"/>
        <v>201418.35000000003</v>
      </c>
      <c r="P4369" s="3">
        <v>144972.91</v>
      </c>
      <c r="Q4369" s="4">
        <f t="shared" si="478"/>
        <v>0.62799780273156169</v>
      </c>
      <c r="R4369" s="4">
        <f t="shared" si="479"/>
        <v>0.298855780727172</v>
      </c>
      <c r="S4369" s="3">
        <v>562456.71</v>
      </c>
      <c r="T4369" s="3">
        <f t="shared" si="480"/>
        <v>-77363.499999999942</v>
      </c>
      <c r="U4369" s="4">
        <f t="shared" si="481"/>
        <v>-0.13754569662792351</v>
      </c>
      <c r="V4369" s="2" t="s">
        <v>44</v>
      </c>
      <c r="W4369" s="2" t="s">
        <v>117</v>
      </c>
      <c r="X4369" s="2" t="s">
        <v>46</v>
      </c>
      <c r="Y4369" s="2">
        <v>0.89</v>
      </c>
      <c r="Z4369" s="2" t="s">
        <v>9704</v>
      </c>
      <c r="AA4369" s="2" t="s">
        <v>48</v>
      </c>
      <c r="AB4369" s="2" t="s">
        <v>182</v>
      </c>
      <c r="AC4369" s="2">
        <v>5.26</v>
      </c>
      <c r="AD4369" s="3">
        <v>1068238.44</v>
      </c>
      <c r="AE4369" s="5">
        <v>13.58</v>
      </c>
      <c r="AF4369" s="2">
        <v>180</v>
      </c>
      <c r="AG4369" s="3">
        <f t="shared" si="482"/>
        <v>13926.017467503998</v>
      </c>
      <c r="AH4369" s="2" t="s">
        <v>50</v>
      </c>
      <c r="AI4369" s="3">
        <v>0</v>
      </c>
    </row>
    <row r="4370" spans="1:35" x14ac:dyDescent="0.3">
      <c r="A4370" s="2" t="s">
        <v>9705</v>
      </c>
      <c r="B4370" s="2" t="s">
        <v>9706</v>
      </c>
      <c r="C4370" s="2" t="s">
        <v>122</v>
      </c>
      <c r="D4370" s="2" t="s">
        <v>104</v>
      </c>
      <c r="E4370" s="2">
        <v>2023</v>
      </c>
      <c r="F4370" s="2" t="s">
        <v>55</v>
      </c>
      <c r="G4370" s="2" t="s">
        <v>114</v>
      </c>
      <c r="H4370" s="2" t="s">
        <v>234</v>
      </c>
      <c r="I4370" s="2" t="s">
        <v>39</v>
      </c>
      <c r="J4370" s="2" t="s">
        <v>487</v>
      </c>
      <c r="K4370" s="3">
        <v>3789508.49</v>
      </c>
      <c r="L4370" s="3">
        <v>1095513.69</v>
      </c>
      <c r="M4370" s="3">
        <f t="shared" si="476"/>
        <v>2693994.8000000003</v>
      </c>
      <c r="N4370" s="3">
        <v>631290.22</v>
      </c>
      <c r="O4370" s="3">
        <f t="shared" si="477"/>
        <v>2062704.5800000003</v>
      </c>
      <c r="P4370" s="3">
        <v>1607723.33</v>
      </c>
      <c r="Q4370" s="4">
        <f t="shared" si="478"/>
        <v>0.71090876484617671</v>
      </c>
      <c r="R4370" s="4">
        <f t="shared" si="479"/>
        <v>0.42425642645809192</v>
      </c>
      <c r="S4370" s="3">
        <v>3156734.75</v>
      </c>
      <c r="T4370" s="3">
        <f t="shared" si="480"/>
        <v>632773.74000000022</v>
      </c>
      <c r="U4370" s="4">
        <f t="shared" si="481"/>
        <v>0.20045198285982066</v>
      </c>
      <c r="V4370" s="2" t="s">
        <v>95</v>
      </c>
      <c r="W4370" s="2" t="s">
        <v>96</v>
      </c>
      <c r="X4370" s="2" t="s">
        <v>236</v>
      </c>
      <c r="Y4370" s="2">
        <v>3.67</v>
      </c>
      <c r="Z4370" s="2" t="s">
        <v>9707</v>
      </c>
      <c r="AA4370" s="2" t="s">
        <v>63</v>
      </c>
      <c r="AB4370" s="2" t="s">
        <v>182</v>
      </c>
      <c r="AC4370" s="2">
        <v>6.94</v>
      </c>
      <c r="AD4370" s="3">
        <v>0</v>
      </c>
      <c r="AE4370" s="5">
        <v>0</v>
      </c>
      <c r="AF4370" s="2">
        <v>0</v>
      </c>
      <c r="AG4370" s="3">
        <f t="shared" si="482"/>
        <v>0</v>
      </c>
      <c r="AH4370" s="2" t="s">
        <v>50</v>
      </c>
      <c r="AI4370" s="3">
        <v>0</v>
      </c>
    </row>
    <row r="4371" spans="1:35" x14ac:dyDescent="0.3">
      <c r="A4371" s="2" t="s">
        <v>9708</v>
      </c>
      <c r="B4371" s="2" t="s">
        <v>1216</v>
      </c>
      <c r="C4371" s="2" t="s">
        <v>176</v>
      </c>
      <c r="D4371" s="2" t="s">
        <v>104</v>
      </c>
      <c r="E4371" s="2">
        <v>2020</v>
      </c>
      <c r="F4371" s="2" t="s">
        <v>55</v>
      </c>
      <c r="G4371" s="2" t="s">
        <v>69</v>
      </c>
      <c r="H4371" s="2" t="s">
        <v>70</v>
      </c>
      <c r="I4371" s="2" t="s">
        <v>131</v>
      </c>
      <c r="J4371" s="2" t="s">
        <v>268</v>
      </c>
      <c r="K4371" s="3">
        <v>3763706.7</v>
      </c>
      <c r="L4371" s="3">
        <v>1352481.95</v>
      </c>
      <c r="M4371" s="3">
        <f t="shared" si="476"/>
        <v>2411224.75</v>
      </c>
      <c r="N4371" s="3">
        <v>644376.28</v>
      </c>
      <c r="O4371" s="3">
        <f t="shared" si="477"/>
        <v>1766848.47</v>
      </c>
      <c r="P4371" s="3">
        <v>1355542.76</v>
      </c>
      <c r="Q4371" s="4">
        <f t="shared" si="478"/>
        <v>0.64065160816064648</v>
      </c>
      <c r="R4371" s="4">
        <f t="shared" si="479"/>
        <v>0.36016163533678114</v>
      </c>
      <c r="S4371" s="3">
        <v>4420150.04</v>
      </c>
      <c r="T4371" s="3">
        <f t="shared" si="480"/>
        <v>-656443.33999999985</v>
      </c>
      <c r="U4371" s="4">
        <f t="shared" si="481"/>
        <v>-0.14851155143140793</v>
      </c>
      <c r="V4371" s="2" t="s">
        <v>124</v>
      </c>
      <c r="W4371" s="2" t="s">
        <v>117</v>
      </c>
      <c r="X4371" s="2" t="s">
        <v>74</v>
      </c>
      <c r="Y4371" s="2">
        <v>1.36</v>
      </c>
      <c r="Z4371" s="2" t="s">
        <v>9709</v>
      </c>
      <c r="AA4371" s="2" t="s">
        <v>76</v>
      </c>
      <c r="AB4371" s="2" t="s">
        <v>142</v>
      </c>
      <c r="AC4371" s="2">
        <v>8.82</v>
      </c>
      <c r="AD4371" s="3">
        <v>0</v>
      </c>
      <c r="AE4371" s="5">
        <v>0</v>
      </c>
      <c r="AF4371" s="2">
        <v>0</v>
      </c>
      <c r="AG4371" s="3">
        <f t="shared" si="482"/>
        <v>0</v>
      </c>
      <c r="AH4371" s="2" t="s">
        <v>50</v>
      </c>
      <c r="AI4371" s="3">
        <v>0</v>
      </c>
    </row>
    <row r="4372" spans="1:35" x14ac:dyDescent="0.3">
      <c r="A4372" s="2" t="s">
        <v>9710</v>
      </c>
      <c r="B4372" s="2" t="s">
        <v>4841</v>
      </c>
      <c r="C4372" s="2" t="s">
        <v>452</v>
      </c>
      <c r="D4372" s="2" t="s">
        <v>38</v>
      </c>
      <c r="E4372" s="2">
        <v>2021</v>
      </c>
      <c r="F4372" s="2" t="s">
        <v>105</v>
      </c>
      <c r="G4372" s="2" t="s">
        <v>114</v>
      </c>
      <c r="H4372" s="2" t="s">
        <v>190</v>
      </c>
      <c r="I4372" s="2" t="s">
        <v>39</v>
      </c>
      <c r="J4372" s="2" t="s">
        <v>273</v>
      </c>
      <c r="K4372" s="3">
        <v>8798848.2799999993</v>
      </c>
      <c r="L4372" s="3">
        <v>2877365.54</v>
      </c>
      <c r="M4372" s="3">
        <f t="shared" si="476"/>
        <v>5921482.7399999993</v>
      </c>
      <c r="N4372" s="3">
        <v>1567596.45</v>
      </c>
      <c r="O4372" s="3">
        <f t="shared" si="477"/>
        <v>4353886.2899999991</v>
      </c>
      <c r="P4372" s="3">
        <v>3358312.28</v>
      </c>
      <c r="Q4372" s="4">
        <f t="shared" si="478"/>
        <v>0.6729838441992092</v>
      </c>
      <c r="R4372" s="4">
        <f t="shared" si="479"/>
        <v>0.38167634821406421</v>
      </c>
      <c r="S4372" s="3">
        <v>9532006.8200000003</v>
      </c>
      <c r="T4372" s="3">
        <f t="shared" si="480"/>
        <v>-733158.54000000097</v>
      </c>
      <c r="U4372" s="4">
        <f t="shared" si="481"/>
        <v>-7.6915444338719108E-2</v>
      </c>
      <c r="V4372" s="2" t="s">
        <v>107</v>
      </c>
      <c r="W4372" s="2" t="s">
        <v>45</v>
      </c>
      <c r="X4372" s="2" t="s">
        <v>192</v>
      </c>
      <c r="Y4372" s="2">
        <v>3.64</v>
      </c>
      <c r="Z4372" s="2" t="s">
        <v>9711</v>
      </c>
      <c r="AA4372" s="2" t="s">
        <v>48</v>
      </c>
      <c r="AB4372" s="2" t="s">
        <v>77</v>
      </c>
      <c r="AC4372" s="2">
        <v>5.4</v>
      </c>
      <c r="AD4372" s="3">
        <v>0</v>
      </c>
      <c r="AE4372" s="5">
        <v>0</v>
      </c>
      <c r="AF4372" s="2">
        <v>0</v>
      </c>
      <c r="AG4372" s="3">
        <f t="shared" si="482"/>
        <v>0</v>
      </c>
      <c r="AH4372" s="2" t="s">
        <v>50</v>
      </c>
      <c r="AI4372" s="3">
        <v>0</v>
      </c>
    </row>
    <row r="4373" spans="1:35" x14ac:dyDescent="0.3">
      <c r="A4373" s="2" t="s">
        <v>9712</v>
      </c>
      <c r="B4373" s="2" t="s">
        <v>5641</v>
      </c>
      <c r="C4373" s="2" t="s">
        <v>257</v>
      </c>
      <c r="D4373" s="2" t="s">
        <v>104</v>
      </c>
      <c r="E4373" s="2">
        <v>2024</v>
      </c>
      <c r="F4373" s="2" t="s">
        <v>39</v>
      </c>
      <c r="G4373" s="2" t="s">
        <v>114</v>
      </c>
      <c r="H4373" s="2" t="s">
        <v>115</v>
      </c>
      <c r="I4373" s="2" t="s">
        <v>39</v>
      </c>
      <c r="J4373" s="2" t="s">
        <v>273</v>
      </c>
      <c r="K4373" s="3">
        <v>8726552.3200000003</v>
      </c>
      <c r="L4373" s="3">
        <v>4596700.72</v>
      </c>
      <c r="M4373" s="3">
        <f t="shared" si="476"/>
        <v>4129851.6000000006</v>
      </c>
      <c r="N4373" s="3">
        <v>1164183.24</v>
      </c>
      <c r="O4373" s="3">
        <f t="shared" si="477"/>
        <v>2965668.3600000003</v>
      </c>
      <c r="P4373" s="3">
        <v>2297576.33</v>
      </c>
      <c r="Q4373" s="4">
        <f t="shared" si="478"/>
        <v>0.47325122781135176</v>
      </c>
      <c r="R4373" s="4">
        <f t="shared" si="479"/>
        <v>0.2632856878350785</v>
      </c>
      <c r="S4373" s="3">
        <v>7633932.1100000003</v>
      </c>
      <c r="T4373" s="3">
        <f t="shared" si="480"/>
        <v>1092620.21</v>
      </c>
      <c r="U4373" s="4">
        <f t="shared" si="481"/>
        <v>0.14312679157425726</v>
      </c>
      <c r="V4373" s="2" t="s">
        <v>73</v>
      </c>
      <c r="W4373" s="2" t="s">
        <v>207</v>
      </c>
      <c r="X4373" s="2" t="s">
        <v>118</v>
      </c>
      <c r="Y4373" s="2">
        <v>3.75</v>
      </c>
      <c r="Z4373" s="2" t="s">
        <v>9713</v>
      </c>
      <c r="AA4373" s="2" t="s">
        <v>48</v>
      </c>
      <c r="AB4373" s="2" t="s">
        <v>88</v>
      </c>
      <c r="AC4373" s="2">
        <v>7.2</v>
      </c>
      <c r="AD4373" s="3">
        <v>0</v>
      </c>
      <c r="AE4373" s="5">
        <v>0</v>
      </c>
      <c r="AF4373" s="2">
        <v>0</v>
      </c>
      <c r="AG4373" s="3">
        <f t="shared" si="482"/>
        <v>0</v>
      </c>
      <c r="AH4373" s="2" t="s">
        <v>50</v>
      </c>
      <c r="AI4373" s="3">
        <v>0</v>
      </c>
    </row>
    <row r="4374" spans="1:35" x14ac:dyDescent="0.3">
      <c r="A4374" s="2" t="s">
        <v>9714</v>
      </c>
      <c r="B4374" s="2" t="s">
        <v>9515</v>
      </c>
      <c r="C4374" s="2" t="s">
        <v>648</v>
      </c>
      <c r="D4374" s="2" t="s">
        <v>104</v>
      </c>
      <c r="E4374" s="2">
        <v>2021</v>
      </c>
      <c r="F4374" s="2" t="s">
        <v>92</v>
      </c>
      <c r="G4374" s="2" t="s">
        <v>56</v>
      </c>
      <c r="H4374" s="2" t="s">
        <v>262</v>
      </c>
      <c r="I4374" s="2" t="s">
        <v>42</v>
      </c>
      <c r="J4374" s="2" t="s">
        <v>43</v>
      </c>
      <c r="K4374" s="3">
        <v>2710873.38</v>
      </c>
      <c r="L4374" s="3">
        <v>1314270.04</v>
      </c>
      <c r="M4374" s="3">
        <f t="shared" si="476"/>
        <v>1396603.3399999999</v>
      </c>
      <c r="N4374" s="3">
        <v>293755.67</v>
      </c>
      <c r="O4374" s="3">
        <f t="shared" si="477"/>
        <v>1102847.67</v>
      </c>
      <c r="P4374" s="3">
        <v>828945.1</v>
      </c>
      <c r="Q4374" s="4">
        <f t="shared" si="478"/>
        <v>0.51518575168567993</v>
      </c>
      <c r="R4374" s="4">
        <f t="shared" si="479"/>
        <v>0.30578525213154739</v>
      </c>
      <c r="S4374" s="3">
        <v>2711720.38</v>
      </c>
      <c r="T4374" s="3">
        <f t="shared" si="480"/>
        <v>-847</v>
      </c>
      <c r="U4374" s="4">
        <f t="shared" si="481"/>
        <v>-3.123478387546728E-4</v>
      </c>
      <c r="V4374" s="2" t="s">
        <v>85</v>
      </c>
      <c r="W4374" s="2" t="s">
        <v>134</v>
      </c>
      <c r="X4374" s="2" t="s">
        <v>264</v>
      </c>
      <c r="Y4374" s="2">
        <v>83.5</v>
      </c>
      <c r="Z4374" s="2" t="s">
        <v>9715</v>
      </c>
      <c r="AA4374" s="2" t="s">
        <v>141</v>
      </c>
      <c r="AB4374" s="2" t="s">
        <v>209</v>
      </c>
      <c r="AC4374" s="2">
        <v>7.86</v>
      </c>
      <c r="AD4374" s="3">
        <v>0</v>
      </c>
      <c r="AE4374" s="5">
        <v>0</v>
      </c>
      <c r="AF4374" s="2">
        <v>0</v>
      </c>
      <c r="AG4374" s="3">
        <f t="shared" si="482"/>
        <v>0</v>
      </c>
      <c r="AH4374" s="2" t="s">
        <v>50</v>
      </c>
      <c r="AI4374" s="3">
        <v>0</v>
      </c>
    </row>
    <row r="4375" spans="1:35" x14ac:dyDescent="0.3">
      <c r="A4375" s="2" t="s">
        <v>9716</v>
      </c>
      <c r="B4375" s="2" t="s">
        <v>9717</v>
      </c>
      <c r="C4375" s="2" t="s">
        <v>932</v>
      </c>
      <c r="D4375" s="2" t="s">
        <v>81</v>
      </c>
      <c r="E4375" s="2">
        <v>2020</v>
      </c>
      <c r="F4375" s="2" t="s">
        <v>105</v>
      </c>
      <c r="G4375" s="2" t="s">
        <v>69</v>
      </c>
      <c r="H4375" s="2" t="s">
        <v>272</v>
      </c>
      <c r="I4375" s="2" t="s">
        <v>39</v>
      </c>
      <c r="J4375" s="2" t="s">
        <v>273</v>
      </c>
      <c r="K4375" s="3">
        <v>6030647.4100000001</v>
      </c>
      <c r="L4375" s="3">
        <v>2722134.33</v>
      </c>
      <c r="M4375" s="3">
        <f t="shared" si="476"/>
        <v>3308513.08</v>
      </c>
      <c r="N4375" s="3">
        <v>1074782.22</v>
      </c>
      <c r="O4375" s="3">
        <f t="shared" si="477"/>
        <v>2233730.8600000003</v>
      </c>
      <c r="P4375" s="3">
        <v>1627665.92</v>
      </c>
      <c r="Q4375" s="4">
        <f t="shared" si="478"/>
        <v>0.54861656718876228</v>
      </c>
      <c r="R4375" s="4">
        <f t="shared" si="479"/>
        <v>0.26989903559956258</v>
      </c>
      <c r="S4375" s="3">
        <v>5009790.26</v>
      </c>
      <c r="T4375" s="3">
        <f t="shared" si="480"/>
        <v>1020857.1500000004</v>
      </c>
      <c r="U4375" s="4">
        <f t="shared" si="481"/>
        <v>0.20377243298005862</v>
      </c>
      <c r="V4375" s="2" t="s">
        <v>133</v>
      </c>
      <c r="W4375" s="2" t="s">
        <v>134</v>
      </c>
      <c r="X4375" s="2" t="s">
        <v>274</v>
      </c>
      <c r="Y4375" s="2">
        <v>1</v>
      </c>
      <c r="Z4375" s="2" t="s">
        <v>2146</v>
      </c>
      <c r="AA4375" s="2" t="s">
        <v>148</v>
      </c>
      <c r="AB4375" s="2" t="s">
        <v>64</v>
      </c>
      <c r="AC4375" s="2">
        <v>2.37</v>
      </c>
      <c r="AD4375" s="3">
        <v>0</v>
      </c>
      <c r="AE4375" s="5">
        <v>0</v>
      </c>
      <c r="AF4375" s="2">
        <v>0</v>
      </c>
      <c r="AG4375" s="3">
        <f t="shared" si="482"/>
        <v>0</v>
      </c>
      <c r="AH4375" s="2" t="s">
        <v>50</v>
      </c>
      <c r="AI4375" s="3">
        <v>0</v>
      </c>
    </row>
    <row r="4376" spans="1:35" x14ac:dyDescent="0.3">
      <c r="A4376" s="2" t="s">
        <v>9718</v>
      </c>
      <c r="B4376" s="2" t="s">
        <v>4725</v>
      </c>
      <c r="C4376" s="2" t="s">
        <v>196</v>
      </c>
      <c r="D4376" s="2" t="s">
        <v>38</v>
      </c>
      <c r="E4376" s="2">
        <v>2023</v>
      </c>
      <c r="F4376" s="2" t="s">
        <v>58</v>
      </c>
      <c r="G4376" s="2" t="s">
        <v>40</v>
      </c>
      <c r="H4376" s="2" t="s">
        <v>171</v>
      </c>
      <c r="I4376" s="2" t="s">
        <v>178</v>
      </c>
      <c r="J4376" s="2" t="s">
        <v>179</v>
      </c>
      <c r="K4376" s="3">
        <v>4097411.64</v>
      </c>
      <c r="L4376" s="3">
        <v>1892739.08</v>
      </c>
      <c r="M4376" s="3">
        <f t="shared" si="476"/>
        <v>2204672.56</v>
      </c>
      <c r="N4376" s="3">
        <v>500588.7</v>
      </c>
      <c r="O4376" s="3">
        <f t="shared" si="477"/>
        <v>1704083.86</v>
      </c>
      <c r="P4376" s="3">
        <v>1218149.06</v>
      </c>
      <c r="Q4376" s="4">
        <f t="shared" si="478"/>
        <v>0.5380646988155674</v>
      </c>
      <c r="R4376" s="4">
        <f t="shared" si="479"/>
        <v>0.29729721273501336</v>
      </c>
      <c r="S4376" s="3">
        <v>4694305.72</v>
      </c>
      <c r="T4376" s="3">
        <f t="shared" si="480"/>
        <v>-596894.07999999961</v>
      </c>
      <c r="U4376" s="4">
        <f t="shared" si="481"/>
        <v>-0.12715279225572032</v>
      </c>
      <c r="V4376" s="2" t="s">
        <v>73</v>
      </c>
      <c r="W4376" s="2" t="s">
        <v>45</v>
      </c>
      <c r="X4376" s="2" t="s">
        <v>86</v>
      </c>
      <c r="Y4376" s="2">
        <v>0.92</v>
      </c>
      <c r="Z4376" s="2" t="s">
        <v>8480</v>
      </c>
      <c r="AA4376" s="2" t="s">
        <v>141</v>
      </c>
      <c r="AB4376" s="2" t="s">
        <v>100</v>
      </c>
      <c r="AC4376" s="2">
        <v>2.14</v>
      </c>
      <c r="AD4376" s="3">
        <v>3755058.06</v>
      </c>
      <c r="AE4376" s="5">
        <v>8.1999999999999993</v>
      </c>
      <c r="AF4376" s="2">
        <v>24</v>
      </c>
      <c r="AG4376" s="3">
        <f t="shared" si="482"/>
        <v>170173.83416353146</v>
      </c>
      <c r="AH4376" s="2" t="s">
        <v>50</v>
      </c>
      <c r="AI4376" s="3">
        <v>0</v>
      </c>
    </row>
    <row r="4377" spans="1:35" x14ac:dyDescent="0.3">
      <c r="A4377" s="2" t="s">
        <v>9719</v>
      </c>
      <c r="B4377" s="2" t="s">
        <v>3775</v>
      </c>
      <c r="C4377" s="2" t="s">
        <v>520</v>
      </c>
      <c r="D4377" s="2" t="s">
        <v>81</v>
      </c>
      <c r="E4377" s="2">
        <v>2021</v>
      </c>
      <c r="F4377" s="2" t="s">
        <v>92</v>
      </c>
      <c r="G4377" s="2" t="s">
        <v>69</v>
      </c>
      <c r="H4377" s="2" t="s">
        <v>165</v>
      </c>
      <c r="I4377" s="2" t="s">
        <v>131</v>
      </c>
      <c r="J4377" s="2" t="s">
        <v>132</v>
      </c>
      <c r="K4377" s="3">
        <v>3746262.54</v>
      </c>
      <c r="L4377" s="3">
        <v>2040096.28</v>
      </c>
      <c r="M4377" s="3">
        <f t="shared" si="476"/>
        <v>1706166.26</v>
      </c>
      <c r="N4377" s="3">
        <v>676013.34</v>
      </c>
      <c r="O4377" s="3">
        <f t="shared" si="477"/>
        <v>1030152.92</v>
      </c>
      <c r="P4377" s="3">
        <v>744730.07</v>
      </c>
      <c r="Q4377" s="4">
        <f t="shared" si="478"/>
        <v>0.45543157794808475</v>
      </c>
      <c r="R4377" s="4">
        <f t="shared" si="479"/>
        <v>0.1987928133835489</v>
      </c>
      <c r="S4377" s="3">
        <v>4403013.37</v>
      </c>
      <c r="T4377" s="3">
        <f t="shared" si="480"/>
        <v>-656750.83000000007</v>
      </c>
      <c r="U4377" s="4">
        <f t="shared" si="481"/>
        <v>-0.14915939944102419</v>
      </c>
      <c r="V4377" s="2" t="s">
        <v>44</v>
      </c>
      <c r="W4377" s="2" t="s">
        <v>125</v>
      </c>
      <c r="X4377" s="2" t="s">
        <v>167</v>
      </c>
      <c r="Y4377" s="2">
        <v>17.2</v>
      </c>
      <c r="Z4377" s="2" t="s">
        <v>3575</v>
      </c>
      <c r="AA4377" s="2" t="s">
        <v>224</v>
      </c>
      <c r="AB4377" s="2" t="s">
        <v>77</v>
      </c>
      <c r="AC4377" s="2">
        <v>5.72</v>
      </c>
      <c r="AD4377" s="3">
        <v>0</v>
      </c>
      <c r="AE4377" s="5">
        <v>0</v>
      </c>
      <c r="AF4377" s="2">
        <v>0</v>
      </c>
      <c r="AG4377" s="3">
        <f t="shared" si="482"/>
        <v>0</v>
      </c>
      <c r="AH4377" s="2" t="s">
        <v>230</v>
      </c>
      <c r="AI4377" s="3">
        <v>0</v>
      </c>
    </row>
    <row r="4378" spans="1:35" x14ac:dyDescent="0.3">
      <c r="A4378" s="2" t="s">
        <v>9720</v>
      </c>
      <c r="B4378" s="2" t="s">
        <v>1159</v>
      </c>
      <c r="C4378" s="2" t="s">
        <v>456</v>
      </c>
      <c r="D4378" s="2" t="s">
        <v>54</v>
      </c>
      <c r="E4378" s="2">
        <v>2023</v>
      </c>
      <c r="F4378" s="2" t="s">
        <v>82</v>
      </c>
      <c r="G4378" s="2" t="s">
        <v>93</v>
      </c>
      <c r="H4378" s="2" t="s">
        <v>221</v>
      </c>
      <c r="I4378" s="2" t="s">
        <v>71</v>
      </c>
      <c r="J4378" s="2" t="s">
        <v>72</v>
      </c>
      <c r="K4378" s="3">
        <v>1175052.56</v>
      </c>
      <c r="L4378" s="3">
        <v>348541.57</v>
      </c>
      <c r="M4378" s="3">
        <f t="shared" si="476"/>
        <v>826510.99</v>
      </c>
      <c r="N4378" s="3">
        <v>194229.57</v>
      </c>
      <c r="O4378" s="3">
        <f t="shared" si="477"/>
        <v>632281.41999999993</v>
      </c>
      <c r="P4378" s="3">
        <v>505186.1</v>
      </c>
      <c r="Q4378" s="4">
        <f t="shared" si="478"/>
        <v>0.70338214488039574</v>
      </c>
      <c r="R4378" s="4">
        <f t="shared" si="479"/>
        <v>0.42992638559078578</v>
      </c>
      <c r="S4378" s="3">
        <v>1346796.83</v>
      </c>
      <c r="T4378" s="3">
        <f t="shared" si="480"/>
        <v>-171744.27000000002</v>
      </c>
      <c r="U4378" s="4">
        <f t="shared" si="481"/>
        <v>-0.12752054814385033</v>
      </c>
      <c r="V4378" s="2" t="s">
        <v>73</v>
      </c>
      <c r="W4378" s="2" t="s">
        <v>134</v>
      </c>
      <c r="X4378" s="2" t="s">
        <v>222</v>
      </c>
      <c r="Y4378" s="2">
        <v>18.899999999999999</v>
      </c>
      <c r="Z4378" s="2" t="s">
        <v>9721</v>
      </c>
      <c r="AA4378" s="2" t="s">
        <v>224</v>
      </c>
      <c r="AB4378" s="2" t="s">
        <v>149</v>
      </c>
      <c r="AC4378" s="2">
        <v>8.5</v>
      </c>
      <c r="AD4378" s="3">
        <v>0</v>
      </c>
      <c r="AE4378" s="5">
        <v>0</v>
      </c>
      <c r="AF4378" s="2">
        <v>0</v>
      </c>
      <c r="AG4378" s="3">
        <f t="shared" si="482"/>
        <v>0</v>
      </c>
      <c r="AH4378" s="2" t="s">
        <v>50</v>
      </c>
      <c r="AI4378" s="3">
        <v>0</v>
      </c>
    </row>
    <row r="4379" spans="1:35" x14ac:dyDescent="0.3">
      <c r="A4379" s="2" t="s">
        <v>9722</v>
      </c>
      <c r="B4379" s="2" t="s">
        <v>4092</v>
      </c>
      <c r="C4379" s="2" t="s">
        <v>617</v>
      </c>
      <c r="D4379" s="2" t="s">
        <v>38</v>
      </c>
      <c r="E4379" s="2">
        <v>2020</v>
      </c>
      <c r="F4379" s="2" t="s">
        <v>82</v>
      </c>
      <c r="G4379" s="2" t="s">
        <v>69</v>
      </c>
      <c r="H4379" s="2" t="s">
        <v>165</v>
      </c>
      <c r="I4379" s="2" t="s">
        <v>131</v>
      </c>
      <c r="J4379" s="2" t="s">
        <v>491</v>
      </c>
      <c r="K4379" s="3">
        <v>5613724.5700000003</v>
      </c>
      <c r="L4379" s="3">
        <v>2113213.7999999998</v>
      </c>
      <c r="M4379" s="3">
        <f t="shared" si="476"/>
        <v>3500510.7700000005</v>
      </c>
      <c r="N4379" s="3">
        <v>708750.52</v>
      </c>
      <c r="O4379" s="3">
        <f t="shared" si="477"/>
        <v>2791760.2500000005</v>
      </c>
      <c r="P4379" s="3">
        <v>2209533.4500000002</v>
      </c>
      <c r="Q4379" s="4">
        <f t="shared" si="478"/>
        <v>0.62356297077824041</v>
      </c>
      <c r="R4379" s="4">
        <f t="shared" si="479"/>
        <v>0.39359491589734336</v>
      </c>
      <c r="S4379" s="3">
        <v>6004812.9500000002</v>
      </c>
      <c r="T4379" s="3">
        <f t="shared" si="480"/>
        <v>-391088.37999999989</v>
      </c>
      <c r="U4379" s="4">
        <f t="shared" si="481"/>
        <v>-6.512915277402602E-2</v>
      </c>
      <c r="V4379" s="2" t="s">
        <v>85</v>
      </c>
      <c r="W4379" s="2" t="s">
        <v>117</v>
      </c>
      <c r="X4379" s="2" t="s">
        <v>167</v>
      </c>
      <c r="Y4379" s="2">
        <v>17.2</v>
      </c>
      <c r="Z4379" s="2" t="s">
        <v>9723</v>
      </c>
      <c r="AA4379" s="2" t="s">
        <v>99</v>
      </c>
      <c r="AB4379" s="2" t="s">
        <v>306</v>
      </c>
      <c r="AC4379" s="2">
        <v>6.78</v>
      </c>
      <c r="AD4379" s="3">
        <v>0</v>
      </c>
      <c r="AE4379" s="5">
        <v>0</v>
      </c>
      <c r="AF4379" s="2">
        <v>0</v>
      </c>
      <c r="AG4379" s="3">
        <f t="shared" si="482"/>
        <v>0</v>
      </c>
      <c r="AH4379" s="2" t="s">
        <v>230</v>
      </c>
      <c r="AI4379" s="3">
        <v>0</v>
      </c>
    </row>
    <row r="4380" spans="1:35" x14ac:dyDescent="0.3">
      <c r="A4380" s="2" t="s">
        <v>9724</v>
      </c>
      <c r="B4380" s="2" t="s">
        <v>7410</v>
      </c>
      <c r="C4380" s="2" t="s">
        <v>145</v>
      </c>
      <c r="D4380" s="2" t="s">
        <v>54</v>
      </c>
      <c r="E4380" s="2">
        <v>2024</v>
      </c>
      <c r="F4380" s="2" t="s">
        <v>82</v>
      </c>
      <c r="G4380" s="2" t="s">
        <v>114</v>
      </c>
      <c r="H4380" s="2" t="s">
        <v>234</v>
      </c>
      <c r="I4380" s="2" t="s">
        <v>71</v>
      </c>
      <c r="J4380" s="2" t="s">
        <v>228</v>
      </c>
      <c r="K4380" s="3">
        <v>4251125.05</v>
      </c>
      <c r="L4380" s="3">
        <v>1658077.93</v>
      </c>
      <c r="M4380" s="3">
        <f t="shared" si="476"/>
        <v>2593047.12</v>
      </c>
      <c r="N4380" s="3">
        <v>586210.01</v>
      </c>
      <c r="O4380" s="3">
        <f t="shared" si="477"/>
        <v>2006837.11</v>
      </c>
      <c r="P4380" s="3">
        <v>1452296.42</v>
      </c>
      <c r="Q4380" s="4">
        <f t="shared" si="478"/>
        <v>0.60996726501846854</v>
      </c>
      <c r="R4380" s="4">
        <f t="shared" si="479"/>
        <v>0.34162637017699587</v>
      </c>
      <c r="S4380" s="3">
        <v>4165340.88</v>
      </c>
      <c r="T4380" s="3">
        <f t="shared" si="480"/>
        <v>85784.169999999925</v>
      </c>
      <c r="U4380" s="4">
        <f t="shared" si="481"/>
        <v>2.0594753820004266E-2</v>
      </c>
      <c r="V4380" s="2" t="s">
        <v>73</v>
      </c>
      <c r="W4380" s="2" t="s">
        <v>117</v>
      </c>
      <c r="X4380" s="2" t="s">
        <v>236</v>
      </c>
      <c r="Y4380" s="2">
        <v>3.67</v>
      </c>
      <c r="Z4380" s="2" t="s">
        <v>4773</v>
      </c>
      <c r="AA4380" s="2" t="s">
        <v>63</v>
      </c>
      <c r="AB4380" s="2" t="s">
        <v>242</v>
      </c>
      <c r="AC4380" s="2">
        <v>4.76</v>
      </c>
      <c r="AD4380" s="3">
        <v>0</v>
      </c>
      <c r="AE4380" s="5">
        <v>0</v>
      </c>
      <c r="AF4380" s="2">
        <v>0</v>
      </c>
      <c r="AG4380" s="3">
        <f t="shared" si="482"/>
        <v>0</v>
      </c>
      <c r="AH4380" s="2" t="s">
        <v>50</v>
      </c>
      <c r="AI4380" s="3">
        <v>0</v>
      </c>
    </row>
    <row r="4381" spans="1:35" x14ac:dyDescent="0.3">
      <c r="A4381" s="2" t="s">
        <v>9725</v>
      </c>
      <c r="B4381" s="2" t="s">
        <v>753</v>
      </c>
      <c r="C4381" s="2" t="s">
        <v>734</v>
      </c>
      <c r="D4381" s="2" t="s">
        <v>38</v>
      </c>
      <c r="E4381" s="2">
        <v>2024</v>
      </c>
      <c r="F4381" s="2" t="s">
        <v>55</v>
      </c>
      <c r="G4381" s="2" t="s">
        <v>114</v>
      </c>
      <c r="H4381" s="2" t="s">
        <v>234</v>
      </c>
      <c r="I4381" s="2" t="s">
        <v>131</v>
      </c>
      <c r="J4381" s="2" t="s">
        <v>463</v>
      </c>
      <c r="K4381" s="3">
        <v>3090436.99</v>
      </c>
      <c r="L4381" s="3">
        <v>1009498.14</v>
      </c>
      <c r="M4381" s="3">
        <f t="shared" si="476"/>
        <v>2080938.85</v>
      </c>
      <c r="N4381" s="3">
        <v>349425.89</v>
      </c>
      <c r="O4381" s="3">
        <f t="shared" si="477"/>
        <v>1731512.96</v>
      </c>
      <c r="P4381" s="3">
        <v>1345709.75</v>
      </c>
      <c r="Q4381" s="4">
        <f t="shared" si="478"/>
        <v>0.67334776820672215</v>
      </c>
      <c r="R4381" s="4">
        <f t="shared" si="479"/>
        <v>0.43544319277643639</v>
      </c>
      <c r="S4381" s="3">
        <v>2778650.55</v>
      </c>
      <c r="T4381" s="3">
        <f t="shared" si="480"/>
        <v>311786.44000000041</v>
      </c>
      <c r="U4381" s="4">
        <f t="shared" si="481"/>
        <v>0.11220786291388833</v>
      </c>
      <c r="V4381" s="2" t="s">
        <v>107</v>
      </c>
      <c r="W4381" s="2" t="s">
        <v>96</v>
      </c>
      <c r="X4381" s="2" t="s">
        <v>236</v>
      </c>
      <c r="Y4381" s="2">
        <v>3.67</v>
      </c>
      <c r="Z4381" s="2" t="s">
        <v>9726</v>
      </c>
      <c r="AA4381" s="2" t="s">
        <v>48</v>
      </c>
      <c r="AB4381" s="2" t="s">
        <v>110</v>
      </c>
      <c r="AC4381" s="2">
        <v>1.01</v>
      </c>
      <c r="AD4381" s="3">
        <v>0</v>
      </c>
      <c r="AE4381" s="5">
        <v>0</v>
      </c>
      <c r="AF4381" s="2">
        <v>0</v>
      </c>
      <c r="AG4381" s="3">
        <f t="shared" si="482"/>
        <v>0</v>
      </c>
      <c r="AH4381" s="2" t="s">
        <v>50</v>
      </c>
      <c r="AI4381" s="3">
        <v>0</v>
      </c>
    </row>
    <row r="4382" spans="1:35" x14ac:dyDescent="0.3">
      <c r="A4382" s="2" t="s">
        <v>9727</v>
      </c>
      <c r="B4382" s="2" t="s">
        <v>451</v>
      </c>
      <c r="C4382" s="2" t="s">
        <v>452</v>
      </c>
      <c r="D4382" s="2" t="s">
        <v>38</v>
      </c>
      <c r="E4382" s="2">
        <v>2021</v>
      </c>
      <c r="F4382" s="2" t="s">
        <v>58</v>
      </c>
      <c r="G4382" s="2" t="s">
        <v>114</v>
      </c>
      <c r="H4382" s="2" t="s">
        <v>234</v>
      </c>
      <c r="I4382" s="2" t="s">
        <v>178</v>
      </c>
      <c r="J4382" s="2" t="s">
        <v>206</v>
      </c>
      <c r="K4382" s="3">
        <v>3506673.1</v>
      </c>
      <c r="L4382" s="3">
        <v>1998890.58</v>
      </c>
      <c r="M4382" s="3">
        <f t="shared" si="476"/>
        <v>1507782.52</v>
      </c>
      <c r="N4382" s="3">
        <v>301694.84000000003</v>
      </c>
      <c r="O4382" s="3">
        <f t="shared" si="477"/>
        <v>1206087.6799999999</v>
      </c>
      <c r="P4382" s="3">
        <v>874844.96</v>
      </c>
      <c r="Q4382" s="4">
        <f t="shared" si="478"/>
        <v>0.42997521496942498</v>
      </c>
      <c r="R4382" s="4">
        <f t="shared" si="479"/>
        <v>0.24948004420486186</v>
      </c>
      <c r="S4382" s="3">
        <v>4143216.51</v>
      </c>
      <c r="T4382" s="3">
        <f t="shared" si="480"/>
        <v>-636543.40999999968</v>
      </c>
      <c r="U4382" s="4">
        <f t="shared" si="481"/>
        <v>-0.15363508242054183</v>
      </c>
      <c r="V4382" s="2" t="s">
        <v>44</v>
      </c>
      <c r="W4382" s="2" t="s">
        <v>60</v>
      </c>
      <c r="X4382" s="2" t="s">
        <v>236</v>
      </c>
      <c r="Y4382" s="2">
        <v>3.67</v>
      </c>
      <c r="Z4382" s="2" t="s">
        <v>9728</v>
      </c>
      <c r="AA4382" s="2" t="s">
        <v>76</v>
      </c>
      <c r="AB4382" s="2" t="s">
        <v>88</v>
      </c>
      <c r="AC4382" s="2">
        <v>8.33</v>
      </c>
      <c r="AD4382" s="3">
        <v>1307284.93</v>
      </c>
      <c r="AE4382" s="5">
        <v>10.6</v>
      </c>
      <c r="AF4382" s="2">
        <v>36</v>
      </c>
      <c r="AG4382" s="3">
        <f t="shared" si="482"/>
        <v>42551.623642237188</v>
      </c>
      <c r="AH4382" s="2" t="s">
        <v>50</v>
      </c>
      <c r="AI4382" s="3">
        <v>0</v>
      </c>
    </row>
    <row r="4383" spans="1:35" x14ac:dyDescent="0.3">
      <c r="A4383" s="2" t="s">
        <v>9729</v>
      </c>
      <c r="B4383" s="2" t="s">
        <v>6835</v>
      </c>
      <c r="C4383" s="2" t="s">
        <v>185</v>
      </c>
      <c r="D4383" s="2" t="s">
        <v>104</v>
      </c>
      <c r="E4383" s="2">
        <v>2024</v>
      </c>
      <c r="F4383" s="2" t="s">
        <v>105</v>
      </c>
      <c r="G4383" s="2" t="s">
        <v>93</v>
      </c>
      <c r="H4383" s="2" t="s">
        <v>159</v>
      </c>
      <c r="I4383" s="2" t="s">
        <v>42</v>
      </c>
      <c r="J4383" s="2" t="s">
        <v>166</v>
      </c>
      <c r="K4383" s="3">
        <v>3480163.98</v>
      </c>
      <c r="L4383" s="3">
        <v>1189740.1599999999</v>
      </c>
      <c r="M4383" s="3">
        <f t="shared" si="476"/>
        <v>2290423.8200000003</v>
      </c>
      <c r="N4383" s="3">
        <v>406462.33</v>
      </c>
      <c r="O4383" s="3">
        <f t="shared" si="477"/>
        <v>1883961.4900000002</v>
      </c>
      <c r="P4383" s="3">
        <v>1486426.77</v>
      </c>
      <c r="Q4383" s="4">
        <f t="shared" si="478"/>
        <v>0.65813675251015047</v>
      </c>
      <c r="R4383" s="4">
        <f t="shared" si="479"/>
        <v>0.42711400340394307</v>
      </c>
      <c r="S4383" s="3">
        <v>3760018.96</v>
      </c>
      <c r="T4383" s="3">
        <f t="shared" si="480"/>
        <v>-279854.98</v>
      </c>
      <c r="U4383" s="4">
        <f t="shared" si="481"/>
        <v>-7.4429140644546102E-2</v>
      </c>
      <c r="V4383" s="2" t="s">
        <v>73</v>
      </c>
      <c r="W4383" s="2" t="s">
        <v>60</v>
      </c>
      <c r="X4383" s="2" t="s">
        <v>160</v>
      </c>
      <c r="Y4383" s="2">
        <v>129.5</v>
      </c>
      <c r="Z4383" s="2" t="s">
        <v>9730</v>
      </c>
      <c r="AA4383" s="2" t="s">
        <v>224</v>
      </c>
      <c r="AB4383" s="2" t="s">
        <v>64</v>
      </c>
      <c r="AC4383" s="2">
        <v>6.84</v>
      </c>
      <c r="AD4383" s="3">
        <v>0</v>
      </c>
      <c r="AE4383" s="5">
        <v>0</v>
      </c>
      <c r="AF4383" s="2">
        <v>0</v>
      </c>
      <c r="AG4383" s="3">
        <f t="shared" si="482"/>
        <v>0</v>
      </c>
      <c r="AH4383" s="2" t="s">
        <v>50</v>
      </c>
      <c r="AI4383" s="3">
        <v>0</v>
      </c>
    </row>
    <row r="4384" spans="1:35" x14ac:dyDescent="0.3">
      <c r="A4384" s="2" t="s">
        <v>9731</v>
      </c>
      <c r="B4384" s="2" t="s">
        <v>9569</v>
      </c>
      <c r="C4384" s="2" t="s">
        <v>37</v>
      </c>
      <c r="D4384" s="2" t="s">
        <v>38</v>
      </c>
      <c r="E4384" s="2">
        <v>2022</v>
      </c>
      <c r="F4384" s="2" t="s">
        <v>55</v>
      </c>
      <c r="G4384" s="2" t="s">
        <v>69</v>
      </c>
      <c r="H4384" s="2" t="s">
        <v>70</v>
      </c>
      <c r="I4384" s="2" t="s">
        <v>178</v>
      </c>
      <c r="J4384" s="2" t="s">
        <v>206</v>
      </c>
      <c r="K4384" s="3">
        <v>8105286.2699999996</v>
      </c>
      <c r="L4384" s="3">
        <v>4594025.05</v>
      </c>
      <c r="M4384" s="3">
        <f t="shared" si="476"/>
        <v>3511261.2199999997</v>
      </c>
      <c r="N4384" s="3">
        <v>869251.2</v>
      </c>
      <c r="O4384" s="3">
        <f t="shared" si="477"/>
        <v>2642010.0199999996</v>
      </c>
      <c r="P4384" s="3">
        <v>2018644.49</v>
      </c>
      <c r="Q4384" s="4">
        <f t="shared" si="478"/>
        <v>0.43320631783188085</v>
      </c>
      <c r="R4384" s="4">
        <f t="shared" si="479"/>
        <v>0.24905283080149618</v>
      </c>
      <c r="S4384" s="3">
        <v>7683333.2400000002</v>
      </c>
      <c r="T4384" s="3">
        <f t="shared" si="480"/>
        <v>421953.02999999933</v>
      </c>
      <c r="U4384" s="4">
        <f t="shared" si="481"/>
        <v>5.4917965526118363E-2</v>
      </c>
      <c r="V4384" s="2" t="s">
        <v>133</v>
      </c>
      <c r="W4384" s="2" t="s">
        <v>96</v>
      </c>
      <c r="X4384" s="2" t="s">
        <v>74</v>
      </c>
      <c r="Y4384" s="2">
        <v>1.36</v>
      </c>
      <c r="Z4384" s="2" t="s">
        <v>8987</v>
      </c>
      <c r="AA4384" s="2" t="s">
        <v>109</v>
      </c>
      <c r="AB4384" s="2" t="s">
        <v>88</v>
      </c>
      <c r="AC4384" s="2">
        <v>3.91</v>
      </c>
      <c r="AD4384" s="3">
        <v>1124071.52</v>
      </c>
      <c r="AE4384" s="5">
        <v>7.42</v>
      </c>
      <c r="AF4384" s="2">
        <v>48</v>
      </c>
      <c r="AG4384" s="3">
        <f t="shared" si="482"/>
        <v>27136.868267025544</v>
      </c>
      <c r="AH4384" s="2" t="s">
        <v>50</v>
      </c>
      <c r="AI4384" s="3">
        <v>0</v>
      </c>
    </row>
    <row r="4385" spans="1:35" x14ac:dyDescent="0.3">
      <c r="A4385" s="2" t="s">
        <v>9732</v>
      </c>
      <c r="B4385" s="2" t="s">
        <v>2764</v>
      </c>
      <c r="C4385" s="2" t="s">
        <v>297</v>
      </c>
      <c r="D4385" s="2" t="s">
        <v>104</v>
      </c>
      <c r="E4385" s="2">
        <v>2021</v>
      </c>
      <c r="F4385" s="2" t="s">
        <v>58</v>
      </c>
      <c r="G4385" s="2" t="s">
        <v>114</v>
      </c>
      <c r="H4385" s="2" t="s">
        <v>190</v>
      </c>
      <c r="I4385" s="2" t="s">
        <v>178</v>
      </c>
      <c r="J4385" s="2" t="s">
        <v>342</v>
      </c>
      <c r="K4385" s="3">
        <v>4808773.74</v>
      </c>
      <c r="L4385" s="3">
        <v>2011938.71</v>
      </c>
      <c r="M4385" s="3">
        <f t="shared" si="476"/>
        <v>2796835.0300000003</v>
      </c>
      <c r="N4385" s="3">
        <v>518290.51</v>
      </c>
      <c r="O4385" s="3">
        <f t="shared" si="477"/>
        <v>2278544.5200000005</v>
      </c>
      <c r="P4385" s="3">
        <v>1762644.1</v>
      </c>
      <c r="Q4385" s="4">
        <f t="shared" si="478"/>
        <v>0.58161085990292405</v>
      </c>
      <c r="R4385" s="4">
        <f t="shared" si="479"/>
        <v>0.36654752236273858</v>
      </c>
      <c r="S4385" s="3">
        <v>4892664.95</v>
      </c>
      <c r="T4385" s="3">
        <f t="shared" si="480"/>
        <v>-83891.209999999963</v>
      </c>
      <c r="U4385" s="4">
        <f t="shared" si="481"/>
        <v>-1.7146322271669137E-2</v>
      </c>
      <c r="V4385" s="2" t="s">
        <v>124</v>
      </c>
      <c r="W4385" s="2" t="s">
        <v>125</v>
      </c>
      <c r="X4385" s="2" t="s">
        <v>192</v>
      </c>
      <c r="Y4385" s="2">
        <v>3.64</v>
      </c>
      <c r="Z4385" s="2" t="s">
        <v>9733</v>
      </c>
      <c r="AA4385" s="2" t="s">
        <v>109</v>
      </c>
      <c r="AB4385" s="2" t="s">
        <v>306</v>
      </c>
      <c r="AC4385" s="2">
        <v>7.56</v>
      </c>
      <c r="AD4385" s="3">
        <v>486779.36</v>
      </c>
      <c r="AE4385" s="5">
        <v>6.04</v>
      </c>
      <c r="AF4385" s="2">
        <v>48</v>
      </c>
      <c r="AG4385" s="3">
        <f t="shared" si="482"/>
        <v>11440.95665687419</v>
      </c>
      <c r="AH4385" s="2" t="s">
        <v>50</v>
      </c>
      <c r="AI4385" s="3">
        <v>0</v>
      </c>
    </row>
    <row r="4386" spans="1:35" x14ac:dyDescent="0.3">
      <c r="A4386" s="2" t="s">
        <v>9734</v>
      </c>
      <c r="B4386" s="2" t="s">
        <v>6319</v>
      </c>
      <c r="C4386" s="2" t="s">
        <v>322</v>
      </c>
      <c r="D4386" s="2" t="s">
        <v>38</v>
      </c>
      <c r="E4386" s="2">
        <v>2021</v>
      </c>
      <c r="F4386" s="2" t="s">
        <v>82</v>
      </c>
      <c r="G4386" s="2" t="s">
        <v>40</v>
      </c>
      <c r="H4386" s="2" t="s">
        <v>139</v>
      </c>
      <c r="I4386" s="2" t="s">
        <v>131</v>
      </c>
      <c r="J4386" s="2" t="s">
        <v>235</v>
      </c>
      <c r="K4386" s="3">
        <v>950159.03</v>
      </c>
      <c r="L4386" s="3">
        <v>305329.17</v>
      </c>
      <c r="M4386" s="3">
        <f t="shared" si="476"/>
        <v>644829.8600000001</v>
      </c>
      <c r="N4386" s="3">
        <v>147997.65</v>
      </c>
      <c r="O4386" s="3">
        <f t="shared" si="477"/>
        <v>496832.21000000008</v>
      </c>
      <c r="P4386" s="3">
        <v>350346.1</v>
      </c>
      <c r="Q4386" s="4">
        <f t="shared" si="478"/>
        <v>0.67865466689297271</v>
      </c>
      <c r="R4386" s="4">
        <f t="shared" si="479"/>
        <v>0.3687236440830331</v>
      </c>
      <c r="S4386" s="3">
        <v>830934.3</v>
      </c>
      <c r="T4386" s="3">
        <f t="shared" si="480"/>
        <v>119224.72999999998</v>
      </c>
      <c r="U4386" s="4">
        <f t="shared" si="481"/>
        <v>0.14348273985079202</v>
      </c>
      <c r="V4386" s="2" t="s">
        <v>107</v>
      </c>
      <c r="W4386" s="2" t="s">
        <v>60</v>
      </c>
      <c r="X4386" s="2" t="s">
        <v>86</v>
      </c>
      <c r="Y4386" s="2">
        <v>0.92</v>
      </c>
      <c r="Z4386" s="2" t="s">
        <v>6626</v>
      </c>
      <c r="AA4386" s="2" t="s">
        <v>99</v>
      </c>
      <c r="AB4386" s="2" t="s">
        <v>49</v>
      </c>
      <c r="AC4386" s="2">
        <v>9.09</v>
      </c>
      <c r="AD4386" s="3">
        <v>0</v>
      </c>
      <c r="AE4386" s="5">
        <v>0</v>
      </c>
      <c r="AF4386" s="2">
        <v>0</v>
      </c>
      <c r="AG4386" s="3">
        <f t="shared" si="482"/>
        <v>0</v>
      </c>
      <c r="AH4386" s="2" t="s">
        <v>50</v>
      </c>
      <c r="AI4386" s="3">
        <v>0</v>
      </c>
    </row>
    <row r="4387" spans="1:35" x14ac:dyDescent="0.3">
      <c r="A4387" s="2" t="s">
        <v>9735</v>
      </c>
      <c r="B4387" s="2" t="s">
        <v>1632</v>
      </c>
      <c r="C4387" s="2" t="s">
        <v>278</v>
      </c>
      <c r="D4387" s="2" t="s">
        <v>54</v>
      </c>
      <c r="E4387" s="2">
        <v>2023</v>
      </c>
      <c r="F4387" s="2" t="s">
        <v>105</v>
      </c>
      <c r="G4387" s="2" t="s">
        <v>114</v>
      </c>
      <c r="H4387" s="2" t="s">
        <v>115</v>
      </c>
      <c r="I4387" s="2" t="s">
        <v>178</v>
      </c>
      <c r="J4387" s="2" t="s">
        <v>263</v>
      </c>
      <c r="K4387" s="3">
        <v>802852.74</v>
      </c>
      <c r="L4387" s="3">
        <v>404077.42</v>
      </c>
      <c r="M4387" s="3">
        <f t="shared" si="476"/>
        <v>398775.32</v>
      </c>
      <c r="N4387" s="3">
        <v>170636.46</v>
      </c>
      <c r="O4387" s="3">
        <f t="shared" si="477"/>
        <v>228138.86000000002</v>
      </c>
      <c r="P4387" s="3">
        <v>164605.34</v>
      </c>
      <c r="Q4387" s="4">
        <f t="shared" si="478"/>
        <v>0.49669796231871866</v>
      </c>
      <c r="R4387" s="4">
        <f t="shared" si="479"/>
        <v>0.20502556919716061</v>
      </c>
      <c r="S4387" s="3">
        <v>648830.74</v>
      </c>
      <c r="T4387" s="3">
        <f t="shared" si="480"/>
        <v>154022</v>
      </c>
      <c r="U4387" s="4">
        <f t="shared" si="481"/>
        <v>0.23738394392349538</v>
      </c>
      <c r="V4387" s="2" t="s">
        <v>95</v>
      </c>
      <c r="W4387" s="2" t="s">
        <v>134</v>
      </c>
      <c r="X4387" s="2" t="s">
        <v>118</v>
      </c>
      <c r="Y4387" s="2">
        <v>3.75</v>
      </c>
      <c r="Z4387" s="2" t="s">
        <v>3406</v>
      </c>
      <c r="AA4387" s="2" t="s">
        <v>76</v>
      </c>
      <c r="AB4387" s="2" t="s">
        <v>209</v>
      </c>
      <c r="AC4387" s="2">
        <v>4.7300000000000004</v>
      </c>
      <c r="AD4387" s="3">
        <v>4267708.2699999996</v>
      </c>
      <c r="AE4387" s="5">
        <v>17.920000000000002</v>
      </c>
      <c r="AF4387" s="2">
        <v>36</v>
      </c>
      <c r="AG4387" s="3">
        <f t="shared" si="482"/>
        <v>154116.66007424842</v>
      </c>
      <c r="AH4387" s="2" t="s">
        <v>50</v>
      </c>
      <c r="AI4387" s="3">
        <v>0</v>
      </c>
    </row>
    <row r="4388" spans="1:35" x14ac:dyDescent="0.3">
      <c r="A4388" s="2" t="s">
        <v>9736</v>
      </c>
      <c r="B4388" s="2" t="s">
        <v>1841</v>
      </c>
      <c r="C4388" s="2" t="s">
        <v>456</v>
      </c>
      <c r="D4388" s="2" t="s">
        <v>54</v>
      </c>
      <c r="E4388" s="2">
        <v>2023</v>
      </c>
      <c r="F4388" s="2" t="s">
        <v>82</v>
      </c>
      <c r="G4388" s="2" t="s">
        <v>93</v>
      </c>
      <c r="H4388" s="2" t="s">
        <v>159</v>
      </c>
      <c r="I4388" s="2" t="s">
        <v>55</v>
      </c>
      <c r="J4388" s="2" t="s">
        <v>84</v>
      </c>
      <c r="K4388" s="3">
        <v>2220212.96</v>
      </c>
      <c r="L4388" s="3">
        <v>1159289.67</v>
      </c>
      <c r="M4388" s="3">
        <f t="shared" si="476"/>
        <v>1060923.29</v>
      </c>
      <c r="N4388" s="3">
        <v>217803.87</v>
      </c>
      <c r="O4388" s="3">
        <f t="shared" si="477"/>
        <v>843119.42</v>
      </c>
      <c r="P4388" s="3">
        <v>608624.65</v>
      </c>
      <c r="Q4388" s="4">
        <f t="shared" si="478"/>
        <v>0.47784753494998067</v>
      </c>
      <c r="R4388" s="4">
        <f t="shared" si="479"/>
        <v>0.27412895112548125</v>
      </c>
      <c r="S4388" s="3">
        <v>2537692.7000000002</v>
      </c>
      <c r="T4388" s="3">
        <f t="shared" si="480"/>
        <v>-317479.74000000022</v>
      </c>
      <c r="U4388" s="4">
        <f t="shared" si="481"/>
        <v>-0.12510566783755978</v>
      </c>
      <c r="V4388" s="2" t="s">
        <v>73</v>
      </c>
      <c r="W4388" s="2" t="s">
        <v>96</v>
      </c>
      <c r="X4388" s="2" t="s">
        <v>160</v>
      </c>
      <c r="Y4388" s="2">
        <v>129.5</v>
      </c>
      <c r="Z4388" s="2" t="s">
        <v>9737</v>
      </c>
      <c r="AA4388" s="2" t="s">
        <v>99</v>
      </c>
      <c r="AB4388" s="2" t="s">
        <v>306</v>
      </c>
      <c r="AC4388" s="2">
        <v>7.73</v>
      </c>
      <c r="AD4388" s="3">
        <v>0</v>
      </c>
      <c r="AE4388" s="5">
        <v>0</v>
      </c>
      <c r="AF4388" s="2">
        <v>0</v>
      </c>
      <c r="AG4388" s="3">
        <f t="shared" si="482"/>
        <v>0</v>
      </c>
      <c r="AH4388" s="2" t="s">
        <v>50</v>
      </c>
      <c r="AI4388" s="3">
        <v>0</v>
      </c>
    </row>
    <row r="4389" spans="1:35" x14ac:dyDescent="0.3">
      <c r="A4389" s="2" t="s">
        <v>9738</v>
      </c>
      <c r="B4389" s="2" t="s">
        <v>6861</v>
      </c>
      <c r="C4389" s="2" t="s">
        <v>734</v>
      </c>
      <c r="D4389" s="2" t="s">
        <v>38</v>
      </c>
      <c r="E4389" s="2">
        <v>2024</v>
      </c>
      <c r="F4389" s="2" t="s">
        <v>82</v>
      </c>
      <c r="G4389" s="2" t="s">
        <v>114</v>
      </c>
      <c r="H4389" s="2" t="s">
        <v>115</v>
      </c>
      <c r="I4389" s="2" t="s">
        <v>58</v>
      </c>
      <c r="J4389" s="2" t="s">
        <v>59</v>
      </c>
      <c r="K4389" s="3">
        <v>4684048.7300000004</v>
      </c>
      <c r="L4389" s="3">
        <v>2639250.37</v>
      </c>
      <c r="M4389" s="3">
        <f t="shared" si="476"/>
        <v>2044798.3600000003</v>
      </c>
      <c r="N4389" s="3">
        <v>416615.11</v>
      </c>
      <c r="O4389" s="3">
        <f t="shared" si="477"/>
        <v>1628183.2500000005</v>
      </c>
      <c r="P4389" s="3">
        <v>1195701.72</v>
      </c>
      <c r="Q4389" s="4">
        <f t="shared" si="478"/>
        <v>0.4365450655762072</v>
      </c>
      <c r="R4389" s="4">
        <f t="shared" si="479"/>
        <v>0.25527098220432048</v>
      </c>
      <c r="S4389" s="3">
        <v>4233004.01</v>
      </c>
      <c r="T4389" s="3">
        <f t="shared" si="480"/>
        <v>451044.72000000067</v>
      </c>
      <c r="U4389" s="4">
        <f t="shared" si="481"/>
        <v>0.10655428601873701</v>
      </c>
      <c r="V4389" s="2" t="s">
        <v>85</v>
      </c>
      <c r="W4389" s="2" t="s">
        <v>45</v>
      </c>
      <c r="X4389" s="2" t="s">
        <v>118</v>
      </c>
      <c r="Y4389" s="2">
        <v>3.75</v>
      </c>
      <c r="Z4389" s="2" t="s">
        <v>2955</v>
      </c>
      <c r="AA4389" s="2" t="s">
        <v>48</v>
      </c>
      <c r="AB4389" s="2" t="s">
        <v>88</v>
      </c>
      <c r="AC4389" s="2">
        <v>6.27</v>
      </c>
      <c r="AD4389" s="3">
        <v>0</v>
      </c>
      <c r="AE4389" s="5">
        <v>0</v>
      </c>
      <c r="AF4389" s="2">
        <v>0</v>
      </c>
      <c r="AG4389" s="3">
        <f t="shared" si="482"/>
        <v>0</v>
      </c>
      <c r="AH4389" s="2" t="s">
        <v>50</v>
      </c>
      <c r="AI4389" s="3">
        <v>0</v>
      </c>
    </row>
    <row r="4390" spans="1:35" x14ac:dyDescent="0.3">
      <c r="A4390" s="2" t="s">
        <v>9739</v>
      </c>
      <c r="B4390" s="2" t="s">
        <v>6581</v>
      </c>
      <c r="C4390" s="2" t="s">
        <v>91</v>
      </c>
      <c r="D4390" s="2" t="s">
        <v>38</v>
      </c>
      <c r="E4390" s="2">
        <v>2022</v>
      </c>
      <c r="F4390" s="2" t="s">
        <v>55</v>
      </c>
      <c r="G4390" s="2" t="s">
        <v>40</v>
      </c>
      <c r="H4390" s="2" t="s">
        <v>41</v>
      </c>
      <c r="I4390" s="2" t="s">
        <v>178</v>
      </c>
      <c r="J4390" s="2" t="s">
        <v>288</v>
      </c>
      <c r="K4390" s="3">
        <v>4100825.67</v>
      </c>
      <c r="L4390" s="3">
        <v>1209367.3400000001</v>
      </c>
      <c r="M4390" s="3">
        <f t="shared" si="476"/>
        <v>2891458.33</v>
      </c>
      <c r="N4390" s="3">
        <v>511161.96</v>
      </c>
      <c r="O4390" s="3">
        <f t="shared" si="477"/>
        <v>2380296.37</v>
      </c>
      <c r="P4390" s="3">
        <v>1771904.08</v>
      </c>
      <c r="Q4390" s="4">
        <f t="shared" si="478"/>
        <v>0.70509174558498122</v>
      </c>
      <c r="R4390" s="4">
        <f t="shared" si="479"/>
        <v>0.43208471234525803</v>
      </c>
      <c r="S4390" s="3">
        <v>3537451.99</v>
      </c>
      <c r="T4390" s="3">
        <f t="shared" si="480"/>
        <v>563373.6799999997</v>
      </c>
      <c r="U4390" s="4">
        <f t="shared" si="481"/>
        <v>0.15925973881556471</v>
      </c>
      <c r="V4390" s="2" t="s">
        <v>133</v>
      </c>
      <c r="W4390" s="2" t="s">
        <v>45</v>
      </c>
      <c r="X4390" s="2" t="s">
        <v>46</v>
      </c>
      <c r="Y4390" s="2">
        <v>0.89</v>
      </c>
      <c r="Z4390" s="2" t="s">
        <v>5596</v>
      </c>
      <c r="AA4390" s="2" t="s">
        <v>148</v>
      </c>
      <c r="AB4390" s="2" t="s">
        <v>77</v>
      </c>
      <c r="AC4390" s="2">
        <v>1.95</v>
      </c>
      <c r="AD4390" s="3">
        <v>3566426.8</v>
      </c>
      <c r="AE4390" s="5">
        <v>13.06</v>
      </c>
      <c r="AF4390" s="2">
        <v>12</v>
      </c>
      <c r="AG4390" s="3">
        <f t="shared" si="482"/>
        <v>318643.92901449098</v>
      </c>
      <c r="AH4390" s="2" t="s">
        <v>50</v>
      </c>
      <c r="AI4390" s="3">
        <v>0</v>
      </c>
    </row>
    <row r="4391" spans="1:35" x14ac:dyDescent="0.3">
      <c r="A4391" s="2" t="s">
        <v>9740</v>
      </c>
      <c r="B4391" s="2" t="s">
        <v>3405</v>
      </c>
      <c r="C4391" s="2" t="s">
        <v>245</v>
      </c>
      <c r="D4391" s="2" t="s">
        <v>38</v>
      </c>
      <c r="E4391" s="2">
        <v>2023</v>
      </c>
      <c r="F4391" s="2" t="s">
        <v>58</v>
      </c>
      <c r="G4391" s="2" t="s">
        <v>114</v>
      </c>
      <c r="H4391" s="2" t="s">
        <v>115</v>
      </c>
      <c r="I4391" s="2" t="s">
        <v>178</v>
      </c>
      <c r="J4391" s="2" t="s">
        <v>206</v>
      </c>
      <c r="K4391" s="3">
        <v>4462806.47</v>
      </c>
      <c r="L4391" s="3">
        <v>1579105.11</v>
      </c>
      <c r="M4391" s="3">
        <f t="shared" si="476"/>
        <v>2883701.3599999994</v>
      </c>
      <c r="N4391" s="3">
        <v>711879.71</v>
      </c>
      <c r="O4391" s="3">
        <f t="shared" si="477"/>
        <v>2171821.6499999994</v>
      </c>
      <c r="P4391" s="3">
        <v>1718111.94</v>
      </c>
      <c r="Q4391" s="4">
        <f t="shared" si="478"/>
        <v>0.64616321128529675</v>
      </c>
      <c r="R4391" s="4">
        <f t="shared" si="479"/>
        <v>0.38498463949748646</v>
      </c>
      <c r="S4391" s="3">
        <v>4786207.1500000004</v>
      </c>
      <c r="T4391" s="3">
        <f t="shared" si="480"/>
        <v>-323400.68000000063</v>
      </c>
      <c r="U4391" s="4">
        <f t="shared" si="481"/>
        <v>-6.7569302762000308E-2</v>
      </c>
      <c r="V4391" s="2" t="s">
        <v>73</v>
      </c>
      <c r="W4391" s="2" t="s">
        <v>96</v>
      </c>
      <c r="X4391" s="2" t="s">
        <v>118</v>
      </c>
      <c r="Y4391" s="2">
        <v>3.75</v>
      </c>
      <c r="Z4391" s="2" t="s">
        <v>9741</v>
      </c>
      <c r="AA4391" s="2" t="s">
        <v>141</v>
      </c>
      <c r="AB4391" s="2" t="s">
        <v>209</v>
      </c>
      <c r="AC4391" s="2">
        <v>9.2799999999999994</v>
      </c>
      <c r="AD4391" s="3">
        <v>698731</v>
      </c>
      <c r="AE4391" s="5">
        <v>8.9</v>
      </c>
      <c r="AF4391" s="2">
        <v>36</v>
      </c>
      <c r="AG4391" s="3">
        <f t="shared" si="482"/>
        <v>22186.953447320793</v>
      </c>
      <c r="AH4391" s="2" t="s">
        <v>50</v>
      </c>
      <c r="AI4391" s="3">
        <v>0</v>
      </c>
    </row>
    <row r="4392" spans="1:35" x14ac:dyDescent="0.3">
      <c r="A4392" s="2" t="s">
        <v>9742</v>
      </c>
      <c r="B4392" s="2" t="s">
        <v>2216</v>
      </c>
      <c r="C4392" s="2" t="s">
        <v>734</v>
      </c>
      <c r="D4392" s="2" t="s">
        <v>38</v>
      </c>
      <c r="E4392" s="2">
        <v>2024</v>
      </c>
      <c r="F4392" s="2" t="s">
        <v>55</v>
      </c>
      <c r="G4392" s="2" t="s">
        <v>40</v>
      </c>
      <c r="H4392" s="2" t="s">
        <v>83</v>
      </c>
      <c r="I4392" s="2" t="s">
        <v>55</v>
      </c>
      <c r="J4392" s="2" t="s">
        <v>84</v>
      </c>
      <c r="K4392" s="3">
        <v>4544996.1100000003</v>
      </c>
      <c r="L4392" s="3">
        <v>2435284.56</v>
      </c>
      <c r="M4392" s="3">
        <f t="shared" si="476"/>
        <v>2109711.5500000003</v>
      </c>
      <c r="N4392" s="3">
        <v>479758.03</v>
      </c>
      <c r="O4392" s="3">
        <f t="shared" si="477"/>
        <v>1629953.5200000003</v>
      </c>
      <c r="P4392" s="3">
        <v>1225210.3899999999</v>
      </c>
      <c r="Q4392" s="4">
        <f t="shared" si="478"/>
        <v>0.46418335658377496</v>
      </c>
      <c r="R4392" s="4">
        <f t="shared" si="479"/>
        <v>0.26957347384836372</v>
      </c>
      <c r="S4392" s="3">
        <v>5093690.04</v>
      </c>
      <c r="T4392" s="3">
        <f t="shared" si="480"/>
        <v>-548693.9299999997</v>
      </c>
      <c r="U4392" s="4">
        <f t="shared" si="481"/>
        <v>-0.10772032174929901</v>
      </c>
      <c r="V4392" s="2" t="s">
        <v>73</v>
      </c>
      <c r="W4392" s="2" t="s">
        <v>60</v>
      </c>
      <c r="X4392" s="2" t="s">
        <v>86</v>
      </c>
      <c r="Y4392" s="2">
        <v>0.92</v>
      </c>
      <c r="Z4392" s="2" t="s">
        <v>9743</v>
      </c>
      <c r="AA4392" s="2" t="s">
        <v>148</v>
      </c>
      <c r="AB4392" s="2" t="s">
        <v>100</v>
      </c>
      <c r="AC4392" s="2">
        <v>2.4300000000000002</v>
      </c>
      <c r="AD4392" s="3">
        <v>0</v>
      </c>
      <c r="AE4392" s="5">
        <v>0</v>
      </c>
      <c r="AF4392" s="2">
        <v>0</v>
      </c>
      <c r="AG4392" s="3">
        <f t="shared" si="482"/>
        <v>0</v>
      </c>
      <c r="AH4392" s="2" t="s">
        <v>50</v>
      </c>
      <c r="AI4392" s="3">
        <v>0</v>
      </c>
    </row>
    <row r="4393" spans="1:35" x14ac:dyDescent="0.3">
      <c r="A4393" s="2" t="s">
        <v>9744</v>
      </c>
      <c r="B4393" s="2" t="s">
        <v>3877</v>
      </c>
      <c r="C4393" s="2" t="s">
        <v>152</v>
      </c>
      <c r="D4393" s="2" t="s">
        <v>38</v>
      </c>
      <c r="E4393" s="2">
        <v>2022</v>
      </c>
      <c r="F4393" s="2" t="s">
        <v>105</v>
      </c>
      <c r="G4393" s="2" t="s">
        <v>40</v>
      </c>
      <c r="H4393" s="2" t="s">
        <v>41</v>
      </c>
      <c r="I4393" s="2" t="s">
        <v>55</v>
      </c>
      <c r="J4393" s="2" t="s">
        <v>154</v>
      </c>
      <c r="K4393" s="3">
        <v>7438561.4699999997</v>
      </c>
      <c r="L4393" s="3">
        <v>3098740.2</v>
      </c>
      <c r="M4393" s="3">
        <f t="shared" si="476"/>
        <v>4339821.2699999996</v>
      </c>
      <c r="N4393" s="3">
        <v>802051.42</v>
      </c>
      <c r="O4393" s="3">
        <f t="shared" si="477"/>
        <v>3537769.8499999996</v>
      </c>
      <c r="P4393" s="3">
        <v>2764465.72</v>
      </c>
      <c r="Q4393" s="4">
        <f t="shared" si="478"/>
        <v>0.58342211562042789</v>
      </c>
      <c r="R4393" s="4">
        <f t="shared" si="479"/>
        <v>0.3716398299791156</v>
      </c>
      <c r="S4393" s="3">
        <v>8118205.2300000004</v>
      </c>
      <c r="T4393" s="3">
        <f t="shared" si="480"/>
        <v>-679643.76000000071</v>
      </c>
      <c r="U4393" s="4">
        <f t="shared" si="481"/>
        <v>-8.3718474803820733E-2</v>
      </c>
      <c r="V4393" s="2" t="s">
        <v>133</v>
      </c>
      <c r="W4393" s="2" t="s">
        <v>125</v>
      </c>
      <c r="X4393" s="2" t="s">
        <v>46</v>
      </c>
      <c r="Y4393" s="2">
        <v>0.89</v>
      </c>
      <c r="Z4393" s="2" t="s">
        <v>9745</v>
      </c>
      <c r="AA4393" s="2" t="s">
        <v>63</v>
      </c>
      <c r="AB4393" s="2" t="s">
        <v>242</v>
      </c>
      <c r="AC4393" s="2">
        <v>5.63</v>
      </c>
      <c r="AD4393" s="3">
        <v>0</v>
      </c>
      <c r="AE4393" s="5">
        <v>0</v>
      </c>
      <c r="AF4393" s="2">
        <v>0</v>
      </c>
      <c r="AG4393" s="3">
        <f t="shared" si="482"/>
        <v>0</v>
      </c>
      <c r="AH4393" s="2" t="s">
        <v>50</v>
      </c>
      <c r="AI4393" s="3">
        <v>0</v>
      </c>
    </row>
    <row r="4394" spans="1:35" x14ac:dyDescent="0.3">
      <c r="A4394" s="2" t="s">
        <v>9746</v>
      </c>
      <c r="B4394" s="2" t="s">
        <v>8176</v>
      </c>
      <c r="C4394" s="2" t="s">
        <v>452</v>
      </c>
      <c r="D4394" s="2" t="s">
        <v>38</v>
      </c>
      <c r="E4394" s="2">
        <v>2021</v>
      </c>
      <c r="F4394" s="2" t="s">
        <v>92</v>
      </c>
      <c r="G4394" s="2" t="s">
        <v>56</v>
      </c>
      <c r="H4394" s="2" t="s">
        <v>153</v>
      </c>
      <c r="I4394" s="2" t="s">
        <v>39</v>
      </c>
      <c r="J4394" s="2" t="s">
        <v>273</v>
      </c>
      <c r="K4394" s="3">
        <v>1788183.21</v>
      </c>
      <c r="L4394" s="3">
        <v>746939.4</v>
      </c>
      <c r="M4394" s="3">
        <f t="shared" si="476"/>
        <v>1041243.8099999999</v>
      </c>
      <c r="N4394" s="3">
        <v>359180.42</v>
      </c>
      <c r="O4394" s="3">
        <f t="shared" si="477"/>
        <v>682063.3899999999</v>
      </c>
      <c r="P4394" s="3">
        <v>509185.64</v>
      </c>
      <c r="Q4394" s="4">
        <f t="shared" si="478"/>
        <v>0.58229145882652589</v>
      </c>
      <c r="R4394" s="4">
        <f t="shared" si="479"/>
        <v>0.28475026336926629</v>
      </c>
      <c r="S4394" s="3">
        <v>1881082.86</v>
      </c>
      <c r="T4394" s="3">
        <f t="shared" si="480"/>
        <v>-92899.65000000014</v>
      </c>
      <c r="U4394" s="4">
        <f t="shared" si="481"/>
        <v>-4.9386261485578647E-2</v>
      </c>
      <c r="V4394" s="2" t="s">
        <v>44</v>
      </c>
      <c r="W4394" s="2" t="s">
        <v>60</v>
      </c>
      <c r="X4394" s="2" t="s">
        <v>155</v>
      </c>
      <c r="Y4394" s="2">
        <v>7.24</v>
      </c>
      <c r="Z4394" s="2" t="s">
        <v>981</v>
      </c>
      <c r="AA4394" s="2" t="s">
        <v>148</v>
      </c>
      <c r="AB4394" s="2" t="s">
        <v>142</v>
      </c>
      <c r="AC4394" s="2">
        <v>3.7</v>
      </c>
      <c r="AD4394" s="3">
        <v>0</v>
      </c>
      <c r="AE4394" s="5">
        <v>0</v>
      </c>
      <c r="AF4394" s="2">
        <v>0</v>
      </c>
      <c r="AG4394" s="3">
        <f t="shared" si="482"/>
        <v>0</v>
      </c>
      <c r="AH4394" s="2" t="s">
        <v>50</v>
      </c>
      <c r="AI4394" s="3">
        <v>0</v>
      </c>
    </row>
    <row r="4395" spans="1:35" x14ac:dyDescent="0.3">
      <c r="A4395" s="2" t="s">
        <v>9747</v>
      </c>
      <c r="B4395" s="2" t="s">
        <v>2398</v>
      </c>
      <c r="C4395" s="2" t="s">
        <v>407</v>
      </c>
      <c r="D4395" s="2" t="s">
        <v>38</v>
      </c>
      <c r="E4395" s="2">
        <v>2020</v>
      </c>
      <c r="F4395" s="2" t="s">
        <v>82</v>
      </c>
      <c r="G4395" s="2" t="s">
        <v>56</v>
      </c>
      <c r="H4395" s="2" t="s">
        <v>57</v>
      </c>
      <c r="I4395" s="2" t="s">
        <v>131</v>
      </c>
      <c r="J4395" s="2" t="s">
        <v>235</v>
      </c>
      <c r="K4395" s="3">
        <v>8973073.6099999994</v>
      </c>
      <c r="L4395" s="3">
        <v>4072669.67</v>
      </c>
      <c r="M4395" s="3">
        <f t="shared" si="476"/>
        <v>4900403.9399999995</v>
      </c>
      <c r="N4395" s="3">
        <v>1501927.61</v>
      </c>
      <c r="O4395" s="3">
        <f t="shared" si="477"/>
        <v>3398476.3299999991</v>
      </c>
      <c r="P4395" s="3">
        <v>2453110.48</v>
      </c>
      <c r="Q4395" s="4">
        <f t="shared" si="478"/>
        <v>0.54612322967447491</v>
      </c>
      <c r="R4395" s="4">
        <f t="shared" si="479"/>
        <v>0.27338575237654827</v>
      </c>
      <c r="S4395" s="3">
        <v>7974920.0800000001</v>
      </c>
      <c r="T4395" s="3">
        <f t="shared" si="480"/>
        <v>998153.52999999933</v>
      </c>
      <c r="U4395" s="4">
        <f t="shared" si="481"/>
        <v>0.12516157152511545</v>
      </c>
      <c r="V4395" s="2" t="s">
        <v>107</v>
      </c>
      <c r="W4395" s="2" t="s">
        <v>117</v>
      </c>
      <c r="X4395" s="2" t="s">
        <v>61</v>
      </c>
      <c r="Y4395" s="2">
        <v>1.53</v>
      </c>
      <c r="Z4395" s="2" t="s">
        <v>7079</v>
      </c>
      <c r="AA4395" s="2" t="s">
        <v>76</v>
      </c>
      <c r="AB4395" s="2" t="s">
        <v>77</v>
      </c>
      <c r="AC4395" s="2">
        <v>7.99</v>
      </c>
      <c r="AD4395" s="3">
        <v>0</v>
      </c>
      <c r="AE4395" s="5">
        <v>0</v>
      </c>
      <c r="AF4395" s="2">
        <v>0</v>
      </c>
      <c r="AG4395" s="3">
        <f t="shared" si="482"/>
        <v>0</v>
      </c>
      <c r="AH4395" s="2" t="s">
        <v>50</v>
      </c>
      <c r="AI4395" s="3">
        <v>0</v>
      </c>
    </row>
    <row r="4396" spans="1:35" x14ac:dyDescent="0.3">
      <c r="A4396" s="2" t="s">
        <v>9748</v>
      </c>
      <c r="B4396" s="2" t="s">
        <v>4843</v>
      </c>
      <c r="C4396" s="2" t="s">
        <v>329</v>
      </c>
      <c r="D4396" s="2" t="s">
        <v>38</v>
      </c>
      <c r="E4396" s="2">
        <v>2021</v>
      </c>
      <c r="F4396" s="2" t="s">
        <v>68</v>
      </c>
      <c r="G4396" s="2" t="s">
        <v>114</v>
      </c>
      <c r="H4396" s="2" t="s">
        <v>115</v>
      </c>
      <c r="I4396" s="2" t="s">
        <v>71</v>
      </c>
      <c r="J4396" s="2" t="s">
        <v>72</v>
      </c>
      <c r="K4396" s="3">
        <v>6474011.3399999999</v>
      </c>
      <c r="L4396" s="3">
        <v>2397462.79</v>
      </c>
      <c r="M4396" s="3">
        <f t="shared" si="476"/>
        <v>4076548.55</v>
      </c>
      <c r="N4396" s="3">
        <v>1301182.77</v>
      </c>
      <c r="O4396" s="3">
        <f t="shared" si="477"/>
        <v>2775365.78</v>
      </c>
      <c r="P4396" s="3">
        <v>2075058.37</v>
      </c>
      <c r="Q4396" s="4">
        <f t="shared" si="478"/>
        <v>0.62967893256733154</v>
      </c>
      <c r="R4396" s="4">
        <f t="shared" si="479"/>
        <v>0.32052127514500156</v>
      </c>
      <c r="S4396" s="3">
        <v>5374360.0599999996</v>
      </c>
      <c r="T4396" s="3">
        <f t="shared" si="480"/>
        <v>1099651.2800000003</v>
      </c>
      <c r="U4396" s="4">
        <f t="shared" si="481"/>
        <v>0.20461064530909012</v>
      </c>
      <c r="V4396" s="2" t="s">
        <v>133</v>
      </c>
      <c r="W4396" s="2" t="s">
        <v>134</v>
      </c>
      <c r="X4396" s="2" t="s">
        <v>118</v>
      </c>
      <c r="Y4396" s="2">
        <v>3.75</v>
      </c>
      <c r="Z4396" s="2" t="s">
        <v>9749</v>
      </c>
      <c r="AA4396" s="2" t="s">
        <v>99</v>
      </c>
      <c r="AB4396" s="2" t="s">
        <v>110</v>
      </c>
      <c r="AC4396" s="2">
        <v>1.01</v>
      </c>
      <c r="AD4396" s="3">
        <v>0</v>
      </c>
      <c r="AE4396" s="5">
        <v>0</v>
      </c>
      <c r="AF4396" s="2">
        <v>0</v>
      </c>
      <c r="AG4396" s="3">
        <f t="shared" si="482"/>
        <v>0</v>
      </c>
      <c r="AH4396" s="2" t="s">
        <v>50</v>
      </c>
      <c r="AI4396" s="3">
        <v>0</v>
      </c>
    </row>
    <row r="4397" spans="1:35" x14ac:dyDescent="0.3">
      <c r="A4397" s="2" t="s">
        <v>9750</v>
      </c>
      <c r="B4397" s="2" t="s">
        <v>3616</v>
      </c>
      <c r="C4397" s="2" t="s">
        <v>880</v>
      </c>
      <c r="D4397" s="2" t="s">
        <v>81</v>
      </c>
      <c r="E4397" s="2">
        <v>2024</v>
      </c>
      <c r="F4397" s="2" t="s">
        <v>58</v>
      </c>
      <c r="G4397" s="2" t="s">
        <v>40</v>
      </c>
      <c r="H4397" s="2" t="s">
        <v>83</v>
      </c>
      <c r="I4397" s="2" t="s">
        <v>131</v>
      </c>
      <c r="J4397" s="2" t="s">
        <v>544</v>
      </c>
      <c r="K4397" s="3">
        <v>8933226.8399999999</v>
      </c>
      <c r="L4397" s="3">
        <v>4981653.0199999996</v>
      </c>
      <c r="M4397" s="3">
        <f t="shared" si="476"/>
        <v>3951573.8200000003</v>
      </c>
      <c r="N4397" s="3">
        <v>1413934.64</v>
      </c>
      <c r="O4397" s="3">
        <f t="shared" si="477"/>
        <v>2537639.1800000006</v>
      </c>
      <c r="P4397" s="3">
        <v>1837281.24</v>
      </c>
      <c r="Q4397" s="4">
        <f t="shared" si="478"/>
        <v>0.4423456261410687</v>
      </c>
      <c r="R4397" s="4">
        <f t="shared" si="479"/>
        <v>0.20566826219762713</v>
      </c>
      <c r="S4397" s="3">
        <v>9102631.7400000002</v>
      </c>
      <c r="T4397" s="3">
        <f t="shared" si="480"/>
        <v>-169404.90000000037</v>
      </c>
      <c r="U4397" s="4">
        <f t="shared" si="481"/>
        <v>-1.8610540867601919E-2</v>
      </c>
      <c r="V4397" s="2" t="s">
        <v>73</v>
      </c>
      <c r="W4397" s="2" t="s">
        <v>125</v>
      </c>
      <c r="X4397" s="2" t="s">
        <v>86</v>
      </c>
      <c r="Y4397" s="2">
        <v>0.92</v>
      </c>
      <c r="Z4397" s="2" t="s">
        <v>9751</v>
      </c>
      <c r="AA4397" s="2" t="s">
        <v>224</v>
      </c>
      <c r="AB4397" s="2" t="s">
        <v>149</v>
      </c>
      <c r="AC4397" s="2">
        <v>8.64</v>
      </c>
      <c r="AD4397" s="3">
        <v>0</v>
      </c>
      <c r="AE4397" s="5">
        <v>0</v>
      </c>
      <c r="AF4397" s="2">
        <v>0</v>
      </c>
      <c r="AG4397" s="3">
        <f t="shared" si="482"/>
        <v>0</v>
      </c>
      <c r="AH4397" s="2" t="s">
        <v>50</v>
      </c>
      <c r="AI4397" s="3">
        <v>0</v>
      </c>
    </row>
    <row r="4398" spans="1:35" x14ac:dyDescent="0.3">
      <c r="A4398" s="2" t="s">
        <v>9752</v>
      </c>
      <c r="B4398" s="2" t="s">
        <v>3134</v>
      </c>
      <c r="C4398" s="2" t="s">
        <v>216</v>
      </c>
      <c r="D4398" s="2" t="s">
        <v>38</v>
      </c>
      <c r="E4398" s="2">
        <v>2024</v>
      </c>
      <c r="F4398" s="2" t="s">
        <v>39</v>
      </c>
      <c r="G4398" s="2" t="s">
        <v>93</v>
      </c>
      <c r="H4398" s="2" t="s">
        <v>221</v>
      </c>
      <c r="I4398" s="2" t="s">
        <v>58</v>
      </c>
      <c r="J4398" s="2" t="s">
        <v>240</v>
      </c>
      <c r="K4398" s="3">
        <v>7329095.5499999998</v>
      </c>
      <c r="L4398" s="3">
        <v>3393679.63</v>
      </c>
      <c r="M4398" s="3">
        <f t="shared" si="476"/>
        <v>3935415.92</v>
      </c>
      <c r="N4398" s="3">
        <v>1409929.32</v>
      </c>
      <c r="O4398" s="3">
        <f t="shared" si="477"/>
        <v>2525486.5999999996</v>
      </c>
      <c r="P4398" s="3">
        <v>1947873.43</v>
      </c>
      <c r="Q4398" s="4">
        <f t="shared" si="478"/>
        <v>0.53695792245470175</v>
      </c>
      <c r="R4398" s="4">
        <f t="shared" si="479"/>
        <v>0.26577268869144433</v>
      </c>
      <c r="S4398" s="3">
        <v>6872778.0099999998</v>
      </c>
      <c r="T4398" s="3">
        <f t="shared" si="480"/>
        <v>456317.54000000004</v>
      </c>
      <c r="U4398" s="4">
        <f t="shared" si="481"/>
        <v>6.6394919104916655E-2</v>
      </c>
      <c r="V4398" s="2" t="s">
        <v>85</v>
      </c>
      <c r="W4398" s="2" t="s">
        <v>134</v>
      </c>
      <c r="X4398" s="2" t="s">
        <v>222</v>
      </c>
      <c r="Y4398" s="2">
        <v>18.899999999999999</v>
      </c>
      <c r="Z4398" s="2" t="s">
        <v>1148</v>
      </c>
      <c r="AA4398" s="2" t="s">
        <v>63</v>
      </c>
      <c r="AB4398" s="2" t="s">
        <v>149</v>
      </c>
      <c r="AC4398" s="2">
        <v>2.34</v>
      </c>
      <c r="AD4398" s="3">
        <v>0</v>
      </c>
      <c r="AE4398" s="5">
        <v>0</v>
      </c>
      <c r="AF4398" s="2">
        <v>0</v>
      </c>
      <c r="AG4398" s="3">
        <f t="shared" si="482"/>
        <v>0</v>
      </c>
      <c r="AH4398" s="2" t="s">
        <v>50</v>
      </c>
      <c r="AI4398" s="3">
        <v>0</v>
      </c>
    </row>
    <row r="4399" spans="1:35" x14ac:dyDescent="0.3">
      <c r="A4399" s="2" t="s">
        <v>9753</v>
      </c>
      <c r="B4399" s="2" t="s">
        <v>6628</v>
      </c>
      <c r="C4399" s="2" t="s">
        <v>189</v>
      </c>
      <c r="D4399" s="2" t="s">
        <v>54</v>
      </c>
      <c r="E4399" s="2">
        <v>2020</v>
      </c>
      <c r="F4399" s="2" t="s">
        <v>58</v>
      </c>
      <c r="G4399" s="2" t="s">
        <v>56</v>
      </c>
      <c r="H4399" s="2" t="s">
        <v>123</v>
      </c>
      <c r="I4399" s="2" t="s">
        <v>39</v>
      </c>
      <c r="J4399" s="2" t="s">
        <v>487</v>
      </c>
      <c r="K4399" s="3">
        <v>6378735.3300000001</v>
      </c>
      <c r="L4399" s="3">
        <v>2510961.4300000002</v>
      </c>
      <c r="M4399" s="3">
        <f t="shared" si="476"/>
        <v>3867773.9</v>
      </c>
      <c r="N4399" s="3">
        <v>523182.95</v>
      </c>
      <c r="O4399" s="3">
        <f t="shared" si="477"/>
        <v>3344590.9499999997</v>
      </c>
      <c r="P4399" s="3">
        <v>2540694.3199999998</v>
      </c>
      <c r="Q4399" s="4">
        <f t="shared" si="478"/>
        <v>0.60635434767286389</v>
      </c>
      <c r="R4399" s="4">
        <f t="shared" si="479"/>
        <v>0.39830690388591494</v>
      </c>
      <c r="S4399" s="3">
        <v>6654683.3499999996</v>
      </c>
      <c r="T4399" s="3">
        <f t="shared" si="480"/>
        <v>-275948.01999999955</v>
      </c>
      <c r="U4399" s="4">
        <f t="shared" si="481"/>
        <v>-4.1466739360333287E-2</v>
      </c>
      <c r="V4399" s="2" t="s">
        <v>107</v>
      </c>
      <c r="W4399" s="2" t="s">
        <v>207</v>
      </c>
      <c r="X4399" s="2" t="s">
        <v>126</v>
      </c>
      <c r="Y4399" s="2">
        <v>1.34</v>
      </c>
      <c r="Z4399" s="2" t="s">
        <v>3249</v>
      </c>
      <c r="AA4399" s="2" t="s">
        <v>63</v>
      </c>
      <c r="AB4399" s="2" t="s">
        <v>149</v>
      </c>
      <c r="AC4399" s="2">
        <v>1.24</v>
      </c>
      <c r="AD4399" s="3">
        <v>0</v>
      </c>
      <c r="AE4399" s="5">
        <v>0</v>
      </c>
      <c r="AF4399" s="2">
        <v>0</v>
      </c>
      <c r="AG4399" s="3">
        <f t="shared" si="482"/>
        <v>0</v>
      </c>
      <c r="AH4399" s="2" t="s">
        <v>50</v>
      </c>
      <c r="AI4399" s="3">
        <v>0</v>
      </c>
    </row>
    <row r="4400" spans="1:35" x14ac:dyDescent="0.3">
      <c r="A4400" s="2" t="s">
        <v>9754</v>
      </c>
      <c r="B4400" s="2" t="s">
        <v>5324</v>
      </c>
      <c r="C4400" s="2" t="s">
        <v>448</v>
      </c>
      <c r="D4400" s="2" t="s">
        <v>54</v>
      </c>
      <c r="E4400" s="2">
        <v>2021</v>
      </c>
      <c r="F4400" s="2" t="s">
        <v>58</v>
      </c>
      <c r="G4400" s="2" t="s">
        <v>114</v>
      </c>
      <c r="H4400" s="2" t="s">
        <v>115</v>
      </c>
      <c r="I4400" s="2" t="s">
        <v>42</v>
      </c>
      <c r="J4400" s="2" t="s">
        <v>43</v>
      </c>
      <c r="K4400" s="3">
        <v>2776604.45</v>
      </c>
      <c r="L4400" s="3">
        <v>908734.86</v>
      </c>
      <c r="M4400" s="3">
        <f t="shared" si="476"/>
        <v>1867869.5900000003</v>
      </c>
      <c r="N4400" s="3">
        <v>553254.40000000002</v>
      </c>
      <c r="O4400" s="3">
        <f t="shared" si="477"/>
        <v>1314615.1900000004</v>
      </c>
      <c r="P4400" s="3">
        <v>981611.61</v>
      </c>
      <c r="Q4400" s="4">
        <f t="shared" si="478"/>
        <v>0.67271720680271907</v>
      </c>
      <c r="R4400" s="4">
        <f t="shared" si="479"/>
        <v>0.35352950975786268</v>
      </c>
      <c r="S4400" s="3">
        <v>2520897.64</v>
      </c>
      <c r="T4400" s="3">
        <f t="shared" si="480"/>
        <v>255706.81000000006</v>
      </c>
      <c r="U4400" s="4">
        <f t="shared" si="481"/>
        <v>0.10143482462064586</v>
      </c>
      <c r="V4400" s="2" t="s">
        <v>85</v>
      </c>
      <c r="W4400" s="2" t="s">
        <v>60</v>
      </c>
      <c r="X4400" s="2" t="s">
        <v>118</v>
      </c>
      <c r="Y4400" s="2">
        <v>3.75</v>
      </c>
      <c r="Z4400" s="2" t="s">
        <v>8380</v>
      </c>
      <c r="AA4400" s="2" t="s">
        <v>99</v>
      </c>
      <c r="AB4400" s="2" t="s">
        <v>100</v>
      </c>
      <c r="AC4400" s="2">
        <v>2.27</v>
      </c>
      <c r="AD4400" s="3">
        <v>0</v>
      </c>
      <c r="AE4400" s="5">
        <v>0</v>
      </c>
      <c r="AF4400" s="2">
        <v>0</v>
      </c>
      <c r="AG4400" s="3">
        <f t="shared" si="482"/>
        <v>0</v>
      </c>
      <c r="AH4400" s="2" t="s">
        <v>50</v>
      </c>
      <c r="AI4400" s="3">
        <v>0</v>
      </c>
    </row>
    <row r="4401" spans="1:35" x14ac:dyDescent="0.3">
      <c r="A4401" s="2" t="s">
        <v>9755</v>
      </c>
      <c r="B4401" s="2" t="s">
        <v>480</v>
      </c>
      <c r="C4401" s="2" t="s">
        <v>53</v>
      </c>
      <c r="D4401" s="2" t="s">
        <v>54</v>
      </c>
      <c r="E4401" s="2">
        <v>2021</v>
      </c>
      <c r="F4401" s="2" t="s">
        <v>55</v>
      </c>
      <c r="G4401" s="2" t="s">
        <v>93</v>
      </c>
      <c r="H4401" s="2" t="s">
        <v>221</v>
      </c>
      <c r="I4401" s="2" t="s">
        <v>58</v>
      </c>
      <c r="J4401" s="2" t="s">
        <v>191</v>
      </c>
      <c r="K4401" s="3">
        <v>8523459.4299999997</v>
      </c>
      <c r="L4401" s="3">
        <v>3851825.2</v>
      </c>
      <c r="M4401" s="3">
        <f t="shared" si="476"/>
        <v>4671634.2299999995</v>
      </c>
      <c r="N4401" s="3">
        <v>1157661.06</v>
      </c>
      <c r="O4401" s="3">
        <f t="shared" si="477"/>
        <v>3513973.1699999995</v>
      </c>
      <c r="P4401" s="3">
        <v>2666378.13</v>
      </c>
      <c r="Q4401" s="4">
        <f t="shared" si="478"/>
        <v>0.54809133173758762</v>
      </c>
      <c r="R4401" s="4">
        <f t="shared" si="479"/>
        <v>0.31282815996227487</v>
      </c>
      <c r="S4401" s="3">
        <v>9892540.4199999999</v>
      </c>
      <c r="T4401" s="3">
        <f t="shared" si="480"/>
        <v>-1369080.9900000002</v>
      </c>
      <c r="U4401" s="4">
        <f t="shared" si="481"/>
        <v>-0.13839528896258987</v>
      </c>
      <c r="V4401" s="2" t="s">
        <v>107</v>
      </c>
      <c r="W4401" s="2" t="s">
        <v>60</v>
      </c>
      <c r="X4401" s="2" t="s">
        <v>222</v>
      </c>
      <c r="Y4401" s="2">
        <v>18.899999999999999</v>
      </c>
      <c r="Z4401" s="2" t="s">
        <v>1998</v>
      </c>
      <c r="AA4401" s="2" t="s">
        <v>99</v>
      </c>
      <c r="AB4401" s="2" t="s">
        <v>49</v>
      </c>
      <c r="AC4401" s="2">
        <v>3.73</v>
      </c>
      <c r="AD4401" s="3">
        <v>0</v>
      </c>
      <c r="AE4401" s="5">
        <v>0</v>
      </c>
      <c r="AF4401" s="2">
        <v>0</v>
      </c>
      <c r="AG4401" s="3">
        <f t="shared" si="482"/>
        <v>0</v>
      </c>
      <c r="AH4401" s="2" t="s">
        <v>230</v>
      </c>
      <c r="AI4401" s="3">
        <v>0</v>
      </c>
    </row>
    <row r="4402" spans="1:35" x14ac:dyDescent="0.3">
      <c r="A4402" s="2" t="s">
        <v>9756</v>
      </c>
      <c r="B4402" s="2" t="s">
        <v>1898</v>
      </c>
      <c r="C4402" s="2" t="s">
        <v>67</v>
      </c>
      <c r="D4402" s="2" t="s">
        <v>54</v>
      </c>
      <c r="E4402" s="2">
        <v>2022</v>
      </c>
      <c r="F4402" s="2" t="s">
        <v>58</v>
      </c>
      <c r="G4402" s="2" t="s">
        <v>114</v>
      </c>
      <c r="H4402" s="2" t="s">
        <v>234</v>
      </c>
      <c r="I4402" s="2" t="s">
        <v>178</v>
      </c>
      <c r="J4402" s="2" t="s">
        <v>342</v>
      </c>
      <c r="K4402" s="3">
        <v>5803783.1500000004</v>
      </c>
      <c r="L4402" s="3">
        <v>2622317.38</v>
      </c>
      <c r="M4402" s="3">
        <f t="shared" si="476"/>
        <v>3181465.7700000005</v>
      </c>
      <c r="N4402" s="3">
        <v>1094325.19</v>
      </c>
      <c r="O4402" s="3">
        <f t="shared" si="477"/>
        <v>2087140.5800000005</v>
      </c>
      <c r="P4402" s="3">
        <v>1649247.79</v>
      </c>
      <c r="Q4402" s="4">
        <f t="shared" si="478"/>
        <v>0.54817102703087728</v>
      </c>
      <c r="R4402" s="4">
        <f t="shared" si="479"/>
        <v>0.28416771395051171</v>
      </c>
      <c r="S4402" s="3">
        <v>5931669.5199999996</v>
      </c>
      <c r="T4402" s="3">
        <f t="shared" si="480"/>
        <v>-127886.36999999918</v>
      </c>
      <c r="U4402" s="4">
        <f t="shared" si="481"/>
        <v>-2.1559928375780312E-2</v>
      </c>
      <c r="V4402" s="2" t="s">
        <v>73</v>
      </c>
      <c r="W4402" s="2" t="s">
        <v>207</v>
      </c>
      <c r="X4402" s="2" t="s">
        <v>236</v>
      </c>
      <c r="Y4402" s="2">
        <v>3.67</v>
      </c>
      <c r="Z4402" s="2" t="s">
        <v>9757</v>
      </c>
      <c r="AA4402" s="2" t="s">
        <v>76</v>
      </c>
      <c r="AB4402" s="2" t="s">
        <v>88</v>
      </c>
      <c r="AC4402" s="2">
        <v>3.17</v>
      </c>
      <c r="AD4402" s="3">
        <v>4337198.41</v>
      </c>
      <c r="AE4402" s="5">
        <v>9.75</v>
      </c>
      <c r="AF4402" s="2">
        <v>48</v>
      </c>
      <c r="AG4402" s="3">
        <f t="shared" si="482"/>
        <v>109482.56002523616</v>
      </c>
      <c r="AH4402" s="2" t="s">
        <v>50</v>
      </c>
      <c r="AI4402" s="3">
        <v>0</v>
      </c>
    </row>
    <row r="4403" spans="1:35" x14ac:dyDescent="0.3">
      <c r="A4403" s="2" t="s">
        <v>9758</v>
      </c>
      <c r="B4403" s="2" t="s">
        <v>3798</v>
      </c>
      <c r="C4403" s="2" t="s">
        <v>377</v>
      </c>
      <c r="D4403" s="2" t="s">
        <v>81</v>
      </c>
      <c r="E4403" s="2">
        <v>2023</v>
      </c>
      <c r="F4403" s="2" t="s">
        <v>68</v>
      </c>
      <c r="G4403" s="2" t="s">
        <v>40</v>
      </c>
      <c r="H4403" s="2" t="s">
        <v>279</v>
      </c>
      <c r="I4403" s="2" t="s">
        <v>131</v>
      </c>
      <c r="J4403" s="2" t="s">
        <v>491</v>
      </c>
      <c r="K4403" s="3">
        <v>6511968.8499999996</v>
      </c>
      <c r="L4403" s="3">
        <v>2383887.12</v>
      </c>
      <c r="M4403" s="3">
        <f t="shared" si="476"/>
        <v>4128081.7299999995</v>
      </c>
      <c r="N4403" s="3">
        <v>1292314.01</v>
      </c>
      <c r="O4403" s="3">
        <f t="shared" si="477"/>
        <v>2835767.7199999997</v>
      </c>
      <c r="P4403" s="3">
        <v>2119267.04</v>
      </c>
      <c r="Q4403" s="4">
        <f t="shared" si="478"/>
        <v>0.63392221693443751</v>
      </c>
      <c r="R4403" s="4">
        <f t="shared" si="479"/>
        <v>0.32544182701365348</v>
      </c>
      <c r="S4403" s="3">
        <v>7481079.3099999996</v>
      </c>
      <c r="T4403" s="3">
        <f t="shared" si="480"/>
        <v>-969110.46</v>
      </c>
      <c r="U4403" s="4">
        <f t="shared" si="481"/>
        <v>-0.12954153001754504</v>
      </c>
      <c r="V4403" s="2" t="s">
        <v>124</v>
      </c>
      <c r="W4403" s="2" t="s">
        <v>45</v>
      </c>
      <c r="X4403" s="2" t="s">
        <v>280</v>
      </c>
      <c r="Y4403" s="2">
        <v>0.79</v>
      </c>
      <c r="Z4403" s="2" t="s">
        <v>9759</v>
      </c>
      <c r="AA4403" s="2" t="s">
        <v>141</v>
      </c>
      <c r="AB4403" s="2" t="s">
        <v>242</v>
      </c>
      <c r="AC4403" s="2">
        <v>1.29</v>
      </c>
      <c r="AD4403" s="3">
        <v>0</v>
      </c>
      <c r="AE4403" s="5">
        <v>0</v>
      </c>
      <c r="AF4403" s="2">
        <v>0</v>
      </c>
      <c r="AG4403" s="3">
        <f t="shared" si="482"/>
        <v>0</v>
      </c>
      <c r="AH4403" s="2" t="s">
        <v>50</v>
      </c>
      <c r="AI4403" s="3">
        <v>0</v>
      </c>
    </row>
    <row r="4404" spans="1:35" x14ac:dyDescent="0.3">
      <c r="A4404" s="2" t="s">
        <v>9760</v>
      </c>
      <c r="B4404" s="2" t="s">
        <v>9297</v>
      </c>
      <c r="C4404" s="2" t="s">
        <v>297</v>
      </c>
      <c r="D4404" s="2" t="s">
        <v>104</v>
      </c>
      <c r="E4404" s="2">
        <v>2021</v>
      </c>
      <c r="F4404" s="2" t="s">
        <v>58</v>
      </c>
      <c r="G4404" s="2" t="s">
        <v>40</v>
      </c>
      <c r="H4404" s="2" t="s">
        <v>41</v>
      </c>
      <c r="I4404" s="2" t="s">
        <v>39</v>
      </c>
      <c r="J4404" s="2" t="s">
        <v>273</v>
      </c>
      <c r="K4404" s="3">
        <v>4417293.95</v>
      </c>
      <c r="L4404" s="3">
        <v>2316276.14</v>
      </c>
      <c r="M4404" s="3">
        <f t="shared" si="476"/>
        <v>2101017.81</v>
      </c>
      <c r="N4404" s="3">
        <v>666393.86</v>
      </c>
      <c r="O4404" s="3">
        <f t="shared" si="477"/>
        <v>1434623.9500000002</v>
      </c>
      <c r="P4404" s="3">
        <v>1142504.72</v>
      </c>
      <c r="Q4404" s="4">
        <f t="shared" si="478"/>
        <v>0.47563459298424093</v>
      </c>
      <c r="R4404" s="4">
        <f t="shared" si="479"/>
        <v>0.25864357974184621</v>
      </c>
      <c r="S4404" s="3">
        <v>5156362.59</v>
      </c>
      <c r="T4404" s="3">
        <f t="shared" si="480"/>
        <v>-739068.63999999966</v>
      </c>
      <c r="U4404" s="4">
        <f t="shared" si="481"/>
        <v>-0.14333139438900469</v>
      </c>
      <c r="V4404" s="2" t="s">
        <v>133</v>
      </c>
      <c r="W4404" s="2" t="s">
        <v>45</v>
      </c>
      <c r="X4404" s="2" t="s">
        <v>46</v>
      </c>
      <c r="Y4404" s="2">
        <v>0.89</v>
      </c>
      <c r="Z4404" s="2" t="s">
        <v>9761</v>
      </c>
      <c r="AA4404" s="2" t="s">
        <v>109</v>
      </c>
      <c r="AB4404" s="2" t="s">
        <v>49</v>
      </c>
      <c r="AC4404" s="2">
        <v>2.17</v>
      </c>
      <c r="AD4404" s="3">
        <v>0</v>
      </c>
      <c r="AE4404" s="5">
        <v>0</v>
      </c>
      <c r="AF4404" s="2">
        <v>0</v>
      </c>
      <c r="AG4404" s="3">
        <f t="shared" si="482"/>
        <v>0</v>
      </c>
      <c r="AH4404" s="2" t="s">
        <v>50</v>
      </c>
      <c r="AI4404" s="3">
        <v>0</v>
      </c>
    </row>
    <row r="4405" spans="1:35" x14ac:dyDescent="0.3">
      <c r="A4405" s="2" t="s">
        <v>9762</v>
      </c>
      <c r="B4405" s="2" t="s">
        <v>5963</v>
      </c>
      <c r="C4405" s="2" t="s">
        <v>377</v>
      </c>
      <c r="D4405" s="2" t="s">
        <v>81</v>
      </c>
      <c r="E4405" s="2">
        <v>2023</v>
      </c>
      <c r="F4405" s="2" t="s">
        <v>68</v>
      </c>
      <c r="G4405" s="2" t="s">
        <v>69</v>
      </c>
      <c r="H4405" s="2" t="s">
        <v>165</v>
      </c>
      <c r="I4405" s="2" t="s">
        <v>42</v>
      </c>
      <c r="J4405" s="2" t="s">
        <v>166</v>
      </c>
      <c r="K4405" s="3">
        <v>5885005.6900000004</v>
      </c>
      <c r="L4405" s="3">
        <v>1717777.04</v>
      </c>
      <c r="M4405" s="3">
        <f t="shared" si="476"/>
        <v>4167228.6500000004</v>
      </c>
      <c r="N4405" s="3">
        <v>729082.53</v>
      </c>
      <c r="O4405" s="3">
        <f t="shared" si="477"/>
        <v>3438146.12</v>
      </c>
      <c r="P4405" s="3">
        <v>2554432.7200000002</v>
      </c>
      <c r="Q4405" s="4">
        <f t="shared" si="478"/>
        <v>0.70810953625433115</v>
      </c>
      <c r="R4405" s="4">
        <f t="shared" si="479"/>
        <v>0.43405781651844078</v>
      </c>
      <c r="S4405" s="3">
        <v>6074325.7000000002</v>
      </c>
      <c r="T4405" s="3">
        <f t="shared" si="480"/>
        <v>-189320.00999999978</v>
      </c>
      <c r="U4405" s="4">
        <f t="shared" si="481"/>
        <v>-3.1167247090487717E-2</v>
      </c>
      <c r="V4405" s="2" t="s">
        <v>73</v>
      </c>
      <c r="W4405" s="2" t="s">
        <v>125</v>
      </c>
      <c r="X4405" s="2" t="s">
        <v>167</v>
      </c>
      <c r="Y4405" s="2">
        <v>17.2</v>
      </c>
      <c r="Z4405" s="2" t="s">
        <v>9763</v>
      </c>
      <c r="AA4405" s="2" t="s">
        <v>99</v>
      </c>
      <c r="AB4405" s="2" t="s">
        <v>182</v>
      </c>
      <c r="AC4405" s="2">
        <v>4.6500000000000004</v>
      </c>
      <c r="AD4405" s="3">
        <v>0</v>
      </c>
      <c r="AE4405" s="5">
        <v>0</v>
      </c>
      <c r="AF4405" s="2">
        <v>0</v>
      </c>
      <c r="AG4405" s="3">
        <f t="shared" si="482"/>
        <v>0</v>
      </c>
      <c r="AH4405" s="2" t="s">
        <v>230</v>
      </c>
      <c r="AI4405" s="3">
        <v>0</v>
      </c>
    </row>
    <row r="4406" spans="1:35" x14ac:dyDescent="0.3">
      <c r="A4406" s="2" t="s">
        <v>9764</v>
      </c>
      <c r="B4406" s="2" t="s">
        <v>5250</v>
      </c>
      <c r="C4406" s="2" t="s">
        <v>363</v>
      </c>
      <c r="D4406" s="2" t="s">
        <v>81</v>
      </c>
      <c r="E4406" s="2">
        <v>2022</v>
      </c>
      <c r="F4406" s="2" t="s">
        <v>92</v>
      </c>
      <c r="G4406" s="2" t="s">
        <v>69</v>
      </c>
      <c r="H4406" s="2" t="s">
        <v>272</v>
      </c>
      <c r="I4406" s="2" t="s">
        <v>178</v>
      </c>
      <c r="J4406" s="2" t="s">
        <v>179</v>
      </c>
      <c r="K4406" s="3">
        <v>6386307.5599999996</v>
      </c>
      <c r="L4406" s="3">
        <v>2918983.36</v>
      </c>
      <c r="M4406" s="3">
        <f t="shared" si="476"/>
        <v>3467324.1999999997</v>
      </c>
      <c r="N4406" s="3">
        <v>635653.49</v>
      </c>
      <c r="O4406" s="3">
        <f t="shared" si="477"/>
        <v>2831670.71</v>
      </c>
      <c r="P4406" s="3">
        <v>2078610.41</v>
      </c>
      <c r="Q4406" s="4">
        <f t="shared" si="478"/>
        <v>0.54293097653442801</v>
      </c>
      <c r="R4406" s="4">
        <f t="shared" si="479"/>
        <v>0.32547922104772542</v>
      </c>
      <c r="S4406" s="3">
        <v>6257424.4699999997</v>
      </c>
      <c r="T4406" s="3">
        <f t="shared" si="480"/>
        <v>128883.08999999985</v>
      </c>
      <c r="U4406" s="4">
        <f t="shared" si="481"/>
        <v>2.0596827115997113E-2</v>
      </c>
      <c r="V4406" s="2" t="s">
        <v>44</v>
      </c>
      <c r="W4406" s="2" t="s">
        <v>207</v>
      </c>
      <c r="X4406" s="2" t="s">
        <v>274</v>
      </c>
      <c r="Y4406" s="2">
        <v>1</v>
      </c>
      <c r="Z4406" s="2" t="s">
        <v>312</v>
      </c>
      <c r="AA4406" s="2" t="s">
        <v>224</v>
      </c>
      <c r="AB4406" s="2" t="s">
        <v>242</v>
      </c>
      <c r="AC4406" s="2">
        <v>7.42</v>
      </c>
      <c r="AD4406" s="3">
        <v>4915065.24</v>
      </c>
      <c r="AE4406" s="5">
        <v>15.54</v>
      </c>
      <c r="AF4406" s="2">
        <v>48</v>
      </c>
      <c r="AG4406" s="3">
        <f t="shared" si="482"/>
        <v>138139.11003518675</v>
      </c>
      <c r="AH4406" s="2" t="s">
        <v>50</v>
      </c>
      <c r="AI4406" s="3">
        <v>0</v>
      </c>
    </row>
    <row r="4407" spans="1:35" x14ac:dyDescent="0.3">
      <c r="A4407" s="2" t="s">
        <v>9765</v>
      </c>
      <c r="B4407" s="2" t="s">
        <v>9766</v>
      </c>
      <c r="C4407" s="2" t="s">
        <v>341</v>
      </c>
      <c r="D4407" s="2" t="s">
        <v>54</v>
      </c>
      <c r="E4407" s="2">
        <v>2023</v>
      </c>
      <c r="F4407" s="2" t="s">
        <v>68</v>
      </c>
      <c r="G4407" s="2" t="s">
        <v>114</v>
      </c>
      <c r="H4407" s="2" t="s">
        <v>234</v>
      </c>
      <c r="I4407" s="2" t="s">
        <v>58</v>
      </c>
      <c r="J4407" s="2" t="s">
        <v>240</v>
      </c>
      <c r="K4407" s="3">
        <v>9592073.5</v>
      </c>
      <c r="L4407" s="3">
        <v>4212095.63</v>
      </c>
      <c r="M4407" s="3">
        <f t="shared" si="476"/>
        <v>5379977.8700000001</v>
      </c>
      <c r="N4407" s="3">
        <v>1072357.75</v>
      </c>
      <c r="O4407" s="3">
        <f t="shared" si="477"/>
        <v>4307620.12</v>
      </c>
      <c r="P4407" s="3">
        <v>3342786.16</v>
      </c>
      <c r="Q4407" s="4">
        <f t="shared" si="478"/>
        <v>0.56087746512784753</v>
      </c>
      <c r="R4407" s="4">
        <f t="shared" si="479"/>
        <v>0.34849463570102962</v>
      </c>
      <c r="S4407" s="3">
        <v>10188542.310000001</v>
      </c>
      <c r="T4407" s="3">
        <f t="shared" si="480"/>
        <v>-596468.81000000052</v>
      </c>
      <c r="U4407" s="4">
        <f t="shared" si="481"/>
        <v>-5.8543095945586793E-2</v>
      </c>
      <c r="V4407" s="2" t="s">
        <v>85</v>
      </c>
      <c r="W4407" s="2" t="s">
        <v>96</v>
      </c>
      <c r="X4407" s="2" t="s">
        <v>236</v>
      </c>
      <c r="Y4407" s="2">
        <v>3.67</v>
      </c>
      <c r="Z4407" s="2" t="s">
        <v>4903</v>
      </c>
      <c r="AA4407" s="2" t="s">
        <v>109</v>
      </c>
      <c r="AB4407" s="2" t="s">
        <v>49</v>
      </c>
      <c r="AC4407" s="2">
        <v>8.65</v>
      </c>
      <c r="AD4407" s="3">
        <v>0</v>
      </c>
      <c r="AE4407" s="5">
        <v>0</v>
      </c>
      <c r="AF4407" s="2">
        <v>0</v>
      </c>
      <c r="AG4407" s="3">
        <f t="shared" si="482"/>
        <v>0</v>
      </c>
      <c r="AH4407" s="2" t="s">
        <v>50</v>
      </c>
      <c r="AI4407" s="3">
        <v>0</v>
      </c>
    </row>
    <row r="4408" spans="1:35" x14ac:dyDescent="0.3">
      <c r="A4408" s="2" t="s">
        <v>9767</v>
      </c>
      <c r="B4408" s="2" t="s">
        <v>5812</v>
      </c>
      <c r="C4408" s="2" t="s">
        <v>452</v>
      </c>
      <c r="D4408" s="2" t="s">
        <v>38</v>
      </c>
      <c r="E4408" s="2">
        <v>2021</v>
      </c>
      <c r="F4408" s="2" t="s">
        <v>105</v>
      </c>
      <c r="G4408" s="2" t="s">
        <v>40</v>
      </c>
      <c r="H4408" s="2" t="s">
        <v>139</v>
      </c>
      <c r="I4408" s="2" t="s">
        <v>55</v>
      </c>
      <c r="J4408" s="2" t="s">
        <v>84</v>
      </c>
      <c r="K4408" s="3">
        <v>4325860.9000000004</v>
      </c>
      <c r="L4408" s="3">
        <v>1342405.03</v>
      </c>
      <c r="M4408" s="3">
        <f t="shared" si="476"/>
        <v>2983455.87</v>
      </c>
      <c r="N4408" s="3">
        <v>788886.53</v>
      </c>
      <c r="O4408" s="3">
        <f t="shared" si="477"/>
        <v>2194569.34</v>
      </c>
      <c r="P4408" s="3">
        <v>1696921.53</v>
      </c>
      <c r="Q4408" s="4">
        <f t="shared" si="478"/>
        <v>0.68967910410619071</v>
      </c>
      <c r="R4408" s="4">
        <f t="shared" si="479"/>
        <v>0.39227371596714999</v>
      </c>
      <c r="S4408" s="3">
        <v>3869222.91</v>
      </c>
      <c r="T4408" s="3">
        <f t="shared" si="480"/>
        <v>456637.99000000022</v>
      </c>
      <c r="U4408" s="4">
        <f t="shared" si="481"/>
        <v>0.11801801049503251</v>
      </c>
      <c r="V4408" s="2" t="s">
        <v>73</v>
      </c>
      <c r="W4408" s="2" t="s">
        <v>207</v>
      </c>
      <c r="X4408" s="2" t="s">
        <v>86</v>
      </c>
      <c r="Y4408" s="2">
        <v>0.92</v>
      </c>
      <c r="Z4408" s="2" t="s">
        <v>4966</v>
      </c>
      <c r="AA4408" s="2" t="s">
        <v>48</v>
      </c>
      <c r="AB4408" s="2" t="s">
        <v>64</v>
      </c>
      <c r="AC4408" s="2">
        <v>3.35</v>
      </c>
      <c r="AD4408" s="3">
        <v>0</v>
      </c>
      <c r="AE4408" s="5">
        <v>0</v>
      </c>
      <c r="AF4408" s="2">
        <v>0</v>
      </c>
      <c r="AG4408" s="3">
        <f t="shared" si="482"/>
        <v>0</v>
      </c>
      <c r="AH4408" s="2" t="s">
        <v>50</v>
      </c>
      <c r="AI4408" s="3">
        <v>0</v>
      </c>
    </row>
    <row r="4409" spans="1:35" x14ac:dyDescent="0.3">
      <c r="A4409" s="2" t="s">
        <v>9768</v>
      </c>
      <c r="B4409" s="2" t="s">
        <v>1438</v>
      </c>
      <c r="C4409" s="2" t="s">
        <v>201</v>
      </c>
      <c r="D4409" s="2" t="s">
        <v>54</v>
      </c>
      <c r="E4409" s="2">
        <v>2020</v>
      </c>
      <c r="F4409" s="2" t="s">
        <v>68</v>
      </c>
      <c r="G4409" s="2" t="s">
        <v>93</v>
      </c>
      <c r="H4409" s="2" t="s">
        <v>94</v>
      </c>
      <c r="I4409" s="2" t="s">
        <v>42</v>
      </c>
      <c r="J4409" s="2" t="s">
        <v>43</v>
      </c>
      <c r="K4409" s="3">
        <v>2955627.04</v>
      </c>
      <c r="L4409" s="3">
        <v>1690068.96</v>
      </c>
      <c r="M4409" s="3">
        <f t="shared" si="476"/>
        <v>1265558.08</v>
      </c>
      <c r="N4409" s="3">
        <v>260316.37</v>
      </c>
      <c r="O4409" s="3">
        <f t="shared" si="477"/>
        <v>1005241.7100000001</v>
      </c>
      <c r="P4409" s="3">
        <v>766553.67</v>
      </c>
      <c r="Q4409" s="4">
        <f t="shared" si="478"/>
        <v>0.42818598655126666</v>
      </c>
      <c r="R4409" s="4">
        <f t="shared" si="479"/>
        <v>0.25935399142917576</v>
      </c>
      <c r="S4409" s="3">
        <v>3092698.28</v>
      </c>
      <c r="T4409" s="3">
        <f t="shared" si="480"/>
        <v>-137071.23999999976</v>
      </c>
      <c r="U4409" s="4">
        <f t="shared" si="481"/>
        <v>-4.432092224657614E-2</v>
      </c>
      <c r="V4409" s="2" t="s">
        <v>133</v>
      </c>
      <c r="W4409" s="2" t="s">
        <v>207</v>
      </c>
      <c r="X4409" s="2" t="s">
        <v>97</v>
      </c>
      <c r="Y4409" s="2">
        <v>1550</v>
      </c>
      <c r="Z4409" s="2" t="s">
        <v>9769</v>
      </c>
      <c r="AA4409" s="2" t="s">
        <v>224</v>
      </c>
      <c r="AB4409" s="2" t="s">
        <v>77</v>
      </c>
      <c r="AC4409" s="2">
        <v>3.33</v>
      </c>
      <c r="AD4409" s="3">
        <v>0</v>
      </c>
      <c r="AE4409" s="5">
        <v>0</v>
      </c>
      <c r="AF4409" s="2">
        <v>0</v>
      </c>
      <c r="AG4409" s="3">
        <f t="shared" si="482"/>
        <v>0</v>
      </c>
      <c r="AH4409" s="2" t="s">
        <v>50</v>
      </c>
      <c r="AI4409" s="3">
        <v>0</v>
      </c>
    </row>
    <row r="4410" spans="1:35" x14ac:dyDescent="0.3">
      <c r="A4410" s="2" t="s">
        <v>9770</v>
      </c>
      <c r="B4410" s="2" t="s">
        <v>543</v>
      </c>
      <c r="C4410" s="2" t="s">
        <v>189</v>
      </c>
      <c r="D4410" s="2" t="s">
        <v>54</v>
      </c>
      <c r="E4410" s="2">
        <v>2020</v>
      </c>
      <c r="F4410" s="2" t="s">
        <v>39</v>
      </c>
      <c r="G4410" s="2" t="s">
        <v>93</v>
      </c>
      <c r="H4410" s="2" t="s">
        <v>159</v>
      </c>
      <c r="I4410" s="2" t="s">
        <v>178</v>
      </c>
      <c r="J4410" s="2" t="s">
        <v>342</v>
      </c>
      <c r="K4410" s="3">
        <v>9135245.0399999991</v>
      </c>
      <c r="L4410" s="3">
        <v>3611703.51</v>
      </c>
      <c r="M4410" s="3">
        <f t="shared" si="476"/>
        <v>5523541.5299999993</v>
      </c>
      <c r="N4410" s="3">
        <v>1076301.3799999999</v>
      </c>
      <c r="O4410" s="3">
        <f t="shared" si="477"/>
        <v>4447240.1499999994</v>
      </c>
      <c r="P4410" s="3">
        <v>3245102.43</v>
      </c>
      <c r="Q4410" s="4">
        <f t="shared" si="478"/>
        <v>0.60464076287109647</v>
      </c>
      <c r="R4410" s="4">
        <f t="shared" si="479"/>
        <v>0.35522883248241804</v>
      </c>
      <c r="S4410" s="3">
        <v>7387391.8499999996</v>
      </c>
      <c r="T4410" s="3">
        <f t="shared" si="480"/>
        <v>1747853.1899999995</v>
      </c>
      <c r="U4410" s="4">
        <f t="shared" si="481"/>
        <v>0.23659949620785306</v>
      </c>
      <c r="V4410" s="2" t="s">
        <v>73</v>
      </c>
      <c r="W4410" s="2" t="s">
        <v>117</v>
      </c>
      <c r="X4410" s="2" t="s">
        <v>160</v>
      </c>
      <c r="Y4410" s="2">
        <v>129.5</v>
      </c>
      <c r="Z4410" s="2" t="s">
        <v>9771</v>
      </c>
      <c r="AA4410" s="2" t="s">
        <v>148</v>
      </c>
      <c r="AB4410" s="2" t="s">
        <v>242</v>
      </c>
      <c r="AC4410" s="2">
        <v>8.84</v>
      </c>
      <c r="AD4410" s="3">
        <v>4923844.21</v>
      </c>
      <c r="AE4410" s="5">
        <v>8.14</v>
      </c>
      <c r="AF4410" s="2">
        <v>48</v>
      </c>
      <c r="AG4410" s="3">
        <f t="shared" si="482"/>
        <v>120529.2658093019</v>
      </c>
      <c r="AH4410" s="2" t="s">
        <v>230</v>
      </c>
      <c r="AI4410" s="3">
        <v>4508676.74</v>
      </c>
    </row>
    <row r="4411" spans="1:35" x14ac:dyDescent="0.3">
      <c r="A4411" s="2" t="s">
        <v>9772</v>
      </c>
      <c r="B4411" s="2" t="s">
        <v>2142</v>
      </c>
      <c r="C4411" s="2" t="s">
        <v>253</v>
      </c>
      <c r="D4411" s="2" t="s">
        <v>54</v>
      </c>
      <c r="E4411" s="2">
        <v>2020</v>
      </c>
      <c r="F4411" s="2" t="s">
        <v>92</v>
      </c>
      <c r="G4411" s="2" t="s">
        <v>93</v>
      </c>
      <c r="H4411" s="2" t="s">
        <v>94</v>
      </c>
      <c r="I4411" s="2" t="s">
        <v>131</v>
      </c>
      <c r="J4411" s="2" t="s">
        <v>268</v>
      </c>
      <c r="K4411" s="3">
        <v>8648013.8900000006</v>
      </c>
      <c r="L4411" s="3">
        <v>4649895.7</v>
      </c>
      <c r="M4411" s="3">
        <f t="shared" si="476"/>
        <v>3998118.1900000004</v>
      </c>
      <c r="N4411" s="3">
        <v>1475466.01</v>
      </c>
      <c r="O4411" s="3">
        <f t="shared" si="477"/>
        <v>2522652.1800000006</v>
      </c>
      <c r="P4411" s="3">
        <v>1804170.61</v>
      </c>
      <c r="Q4411" s="4">
        <f t="shared" si="478"/>
        <v>0.46231634695027068</v>
      </c>
      <c r="R4411" s="4">
        <f t="shared" si="479"/>
        <v>0.20862253841731515</v>
      </c>
      <c r="S4411" s="3">
        <v>9491593.0600000005</v>
      </c>
      <c r="T4411" s="3">
        <f t="shared" si="480"/>
        <v>-843579.16999999993</v>
      </c>
      <c r="U4411" s="4">
        <f t="shared" si="481"/>
        <v>-8.8876457794535901E-2</v>
      </c>
      <c r="V4411" s="2" t="s">
        <v>44</v>
      </c>
      <c r="W4411" s="2" t="s">
        <v>117</v>
      </c>
      <c r="X4411" s="2" t="s">
        <v>97</v>
      </c>
      <c r="Y4411" s="2">
        <v>1550</v>
      </c>
      <c r="Z4411" s="2" t="s">
        <v>9773</v>
      </c>
      <c r="AA4411" s="2" t="s">
        <v>224</v>
      </c>
      <c r="AB4411" s="2" t="s">
        <v>149</v>
      </c>
      <c r="AC4411" s="2">
        <v>5.13</v>
      </c>
      <c r="AD4411" s="3">
        <v>0</v>
      </c>
      <c r="AE4411" s="5">
        <v>0</v>
      </c>
      <c r="AF4411" s="2">
        <v>0</v>
      </c>
      <c r="AG4411" s="3">
        <f t="shared" si="482"/>
        <v>0</v>
      </c>
      <c r="AH4411" s="2" t="s">
        <v>50</v>
      </c>
      <c r="AI4411" s="3">
        <v>0</v>
      </c>
    </row>
    <row r="4412" spans="1:35" x14ac:dyDescent="0.3">
      <c r="A4412" s="2" t="s">
        <v>9774</v>
      </c>
      <c r="B4412" s="2" t="s">
        <v>1179</v>
      </c>
      <c r="C4412" s="2" t="s">
        <v>370</v>
      </c>
      <c r="D4412" s="2" t="s">
        <v>81</v>
      </c>
      <c r="E4412" s="2">
        <v>2021</v>
      </c>
      <c r="F4412" s="2" t="s">
        <v>58</v>
      </c>
      <c r="G4412" s="2" t="s">
        <v>40</v>
      </c>
      <c r="H4412" s="2" t="s">
        <v>139</v>
      </c>
      <c r="I4412" s="2" t="s">
        <v>39</v>
      </c>
      <c r="J4412" s="2" t="s">
        <v>116</v>
      </c>
      <c r="K4412" s="3">
        <v>1197635.68</v>
      </c>
      <c r="L4412" s="3">
        <v>544303.11</v>
      </c>
      <c r="M4412" s="3">
        <f t="shared" si="476"/>
        <v>653332.56999999995</v>
      </c>
      <c r="N4412" s="3">
        <v>128824.64</v>
      </c>
      <c r="O4412" s="3">
        <f t="shared" si="477"/>
        <v>524507.92999999993</v>
      </c>
      <c r="P4412" s="3">
        <v>407111.79</v>
      </c>
      <c r="Q4412" s="4">
        <f t="shared" si="478"/>
        <v>0.54551862549719621</v>
      </c>
      <c r="R4412" s="4">
        <f t="shared" si="479"/>
        <v>0.33992957691440856</v>
      </c>
      <c r="S4412" s="3">
        <v>1227845.31</v>
      </c>
      <c r="T4412" s="3">
        <f t="shared" si="480"/>
        <v>-30209.630000000121</v>
      </c>
      <c r="U4412" s="4">
        <f t="shared" si="481"/>
        <v>-2.4603775210087435E-2</v>
      </c>
      <c r="V4412" s="2" t="s">
        <v>85</v>
      </c>
      <c r="W4412" s="2" t="s">
        <v>117</v>
      </c>
      <c r="X4412" s="2" t="s">
        <v>86</v>
      </c>
      <c r="Y4412" s="2">
        <v>0.92</v>
      </c>
      <c r="Z4412" s="2" t="s">
        <v>9775</v>
      </c>
      <c r="AA4412" s="2" t="s">
        <v>48</v>
      </c>
      <c r="AB4412" s="2" t="s">
        <v>242</v>
      </c>
      <c r="AC4412" s="2">
        <v>2.08</v>
      </c>
      <c r="AD4412" s="3">
        <v>0</v>
      </c>
      <c r="AE4412" s="5">
        <v>0</v>
      </c>
      <c r="AF4412" s="2">
        <v>0</v>
      </c>
      <c r="AG4412" s="3">
        <f t="shared" si="482"/>
        <v>0</v>
      </c>
      <c r="AH4412" s="2" t="s">
        <v>50</v>
      </c>
      <c r="AI4412" s="3">
        <v>0</v>
      </c>
    </row>
    <row r="4413" spans="1:35" x14ac:dyDescent="0.3">
      <c r="A4413" s="2" t="s">
        <v>9776</v>
      </c>
      <c r="B4413" s="2" t="s">
        <v>1348</v>
      </c>
      <c r="C4413" s="2" t="s">
        <v>103</v>
      </c>
      <c r="D4413" s="2" t="s">
        <v>104</v>
      </c>
      <c r="E4413" s="2">
        <v>2020</v>
      </c>
      <c r="F4413" s="2" t="s">
        <v>58</v>
      </c>
      <c r="G4413" s="2" t="s">
        <v>40</v>
      </c>
      <c r="H4413" s="2" t="s">
        <v>83</v>
      </c>
      <c r="I4413" s="2" t="s">
        <v>55</v>
      </c>
      <c r="J4413" s="2" t="s">
        <v>217</v>
      </c>
      <c r="K4413" s="3">
        <v>8561671.7100000009</v>
      </c>
      <c r="L4413" s="3">
        <v>2444498.94</v>
      </c>
      <c r="M4413" s="3">
        <f t="shared" si="476"/>
        <v>6117172.7700000014</v>
      </c>
      <c r="N4413" s="3">
        <v>1686448.01</v>
      </c>
      <c r="O4413" s="3">
        <f t="shared" si="477"/>
        <v>4430724.7600000016</v>
      </c>
      <c r="P4413" s="3">
        <v>3449860.95</v>
      </c>
      <c r="Q4413" s="4">
        <f t="shared" si="478"/>
        <v>0.71448345337221542</v>
      </c>
      <c r="R4413" s="4">
        <f t="shared" si="479"/>
        <v>0.40294244708899263</v>
      </c>
      <c r="S4413" s="3">
        <v>9807291.4399999995</v>
      </c>
      <c r="T4413" s="3">
        <f t="shared" si="480"/>
        <v>-1245619.7299999986</v>
      </c>
      <c r="U4413" s="4">
        <f t="shared" si="481"/>
        <v>-0.12700955586163334</v>
      </c>
      <c r="V4413" s="2" t="s">
        <v>107</v>
      </c>
      <c r="W4413" s="2" t="s">
        <v>125</v>
      </c>
      <c r="X4413" s="2" t="s">
        <v>86</v>
      </c>
      <c r="Y4413" s="2">
        <v>0.92</v>
      </c>
      <c r="Z4413" s="2" t="s">
        <v>9777</v>
      </c>
      <c r="AA4413" s="2" t="s">
        <v>224</v>
      </c>
      <c r="AB4413" s="2" t="s">
        <v>88</v>
      </c>
      <c r="AC4413" s="2">
        <v>8.4</v>
      </c>
      <c r="AD4413" s="3">
        <v>0</v>
      </c>
      <c r="AE4413" s="5">
        <v>0</v>
      </c>
      <c r="AF4413" s="2">
        <v>0</v>
      </c>
      <c r="AG4413" s="3">
        <f t="shared" si="482"/>
        <v>0</v>
      </c>
      <c r="AH4413" s="2" t="s">
        <v>50</v>
      </c>
      <c r="AI4413" s="3">
        <v>0</v>
      </c>
    </row>
    <row r="4414" spans="1:35" x14ac:dyDescent="0.3">
      <c r="A4414" s="2" t="s">
        <v>9778</v>
      </c>
      <c r="B4414" s="2" t="s">
        <v>2316</v>
      </c>
      <c r="C4414" s="2" t="s">
        <v>448</v>
      </c>
      <c r="D4414" s="2" t="s">
        <v>54</v>
      </c>
      <c r="E4414" s="2">
        <v>2021</v>
      </c>
      <c r="F4414" s="2" t="s">
        <v>105</v>
      </c>
      <c r="G4414" s="2" t="s">
        <v>69</v>
      </c>
      <c r="H4414" s="2" t="s">
        <v>165</v>
      </c>
      <c r="I4414" s="2" t="s">
        <v>178</v>
      </c>
      <c r="J4414" s="2" t="s">
        <v>342</v>
      </c>
      <c r="K4414" s="3">
        <v>484209.37</v>
      </c>
      <c r="L4414" s="3">
        <v>226800.42</v>
      </c>
      <c r="M4414" s="3">
        <f t="shared" si="476"/>
        <v>257408.94999999998</v>
      </c>
      <c r="N4414" s="3">
        <v>71022.14</v>
      </c>
      <c r="O4414" s="3">
        <f t="shared" si="477"/>
        <v>186386.81</v>
      </c>
      <c r="P4414" s="3">
        <v>141923.91</v>
      </c>
      <c r="Q4414" s="4">
        <f t="shared" si="478"/>
        <v>0.53160670971732737</v>
      </c>
      <c r="R4414" s="4">
        <f t="shared" si="479"/>
        <v>0.29310442712002871</v>
      </c>
      <c r="S4414" s="3">
        <v>488793</v>
      </c>
      <c r="T4414" s="3">
        <f t="shared" si="480"/>
        <v>-4583.6300000000047</v>
      </c>
      <c r="U4414" s="4">
        <f t="shared" si="481"/>
        <v>-9.3774460763554404E-3</v>
      </c>
      <c r="V4414" s="2" t="s">
        <v>95</v>
      </c>
      <c r="W4414" s="2" t="s">
        <v>45</v>
      </c>
      <c r="X4414" s="2" t="s">
        <v>167</v>
      </c>
      <c r="Y4414" s="2">
        <v>17.2</v>
      </c>
      <c r="Z4414" s="2" t="s">
        <v>4181</v>
      </c>
      <c r="AA4414" s="2" t="s">
        <v>99</v>
      </c>
      <c r="AB4414" s="2" t="s">
        <v>142</v>
      </c>
      <c r="AC4414" s="2">
        <v>7.3</v>
      </c>
      <c r="AD4414" s="3">
        <v>231988.26</v>
      </c>
      <c r="AE4414" s="5">
        <v>12.84</v>
      </c>
      <c r="AF4414" s="2">
        <v>60</v>
      </c>
      <c r="AG4414" s="3">
        <f t="shared" si="482"/>
        <v>5259.4641583794446</v>
      </c>
      <c r="AH4414" s="2" t="s">
        <v>50</v>
      </c>
      <c r="AI4414" s="3">
        <v>0</v>
      </c>
    </row>
    <row r="4415" spans="1:35" x14ac:dyDescent="0.3">
      <c r="A4415" s="2" t="s">
        <v>9779</v>
      </c>
      <c r="B4415" s="2" t="s">
        <v>480</v>
      </c>
      <c r="C4415" s="2" t="s">
        <v>53</v>
      </c>
      <c r="D4415" s="2" t="s">
        <v>54</v>
      </c>
      <c r="E4415" s="2">
        <v>2021</v>
      </c>
      <c r="F4415" s="2" t="s">
        <v>82</v>
      </c>
      <c r="G4415" s="2" t="s">
        <v>69</v>
      </c>
      <c r="H4415" s="2" t="s">
        <v>272</v>
      </c>
      <c r="I4415" s="2" t="s">
        <v>178</v>
      </c>
      <c r="J4415" s="2" t="s">
        <v>342</v>
      </c>
      <c r="K4415" s="3">
        <v>4762510.51</v>
      </c>
      <c r="L4415" s="3">
        <v>2493799.35</v>
      </c>
      <c r="M4415" s="3">
        <f t="shared" si="476"/>
        <v>2268711.1599999997</v>
      </c>
      <c r="N4415" s="3">
        <v>688593.79</v>
      </c>
      <c r="O4415" s="3">
        <f t="shared" si="477"/>
        <v>1580117.3699999996</v>
      </c>
      <c r="P4415" s="3">
        <v>1227443.55</v>
      </c>
      <c r="Q4415" s="4">
        <f t="shared" si="478"/>
        <v>0.47636874611327623</v>
      </c>
      <c r="R4415" s="4">
        <f t="shared" si="479"/>
        <v>0.25773036036827562</v>
      </c>
      <c r="S4415" s="3">
        <v>4536542.92</v>
      </c>
      <c r="T4415" s="3">
        <f t="shared" si="480"/>
        <v>225967.58999999985</v>
      </c>
      <c r="U4415" s="4">
        <f t="shared" si="481"/>
        <v>4.981052620571258E-2</v>
      </c>
      <c r="V4415" s="2" t="s">
        <v>133</v>
      </c>
      <c r="W4415" s="2" t="s">
        <v>117</v>
      </c>
      <c r="X4415" s="2" t="s">
        <v>274</v>
      </c>
      <c r="Y4415" s="2">
        <v>1</v>
      </c>
      <c r="Z4415" s="2" t="s">
        <v>9780</v>
      </c>
      <c r="AA4415" s="2" t="s">
        <v>148</v>
      </c>
      <c r="AB4415" s="2" t="s">
        <v>88</v>
      </c>
      <c r="AC4415" s="2">
        <v>2.58</v>
      </c>
      <c r="AD4415" s="3">
        <v>4325060.3</v>
      </c>
      <c r="AE4415" s="5">
        <v>9.9499999999999993</v>
      </c>
      <c r="AF4415" s="2">
        <v>48</v>
      </c>
      <c r="AG4415" s="3">
        <f t="shared" si="482"/>
        <v>109590.87767813665</v>
      </c>
      <c r="AH4415" s="2" t="s">
        <v>50</v>
      </c>
      <c r="AI4415" s="3">
        <v>0</v>
      </c>
    </row>
    <row r="4416" spans="1:35" x14ac:dyDescent="0.3">
      <c r="A4416" s="2" t="s">
        <v>9781</v>
      </c>
      <c r="B4416" s="2" t="s">
        <v>3159</v>
      </c>
      <c r="C4416" s="2" t="s">
        <v>411</v>
      </c>
      <c r="D4416" s="2" t="s">
        <v>54</v>
      </c>
      <c r="E4416" s="2">
        <v>2022</v>
      </c>
      <c r="F4416" s="2" t="s">
        <v>68</v>
      </c>
      <c r="G4416" s="2" t="s">
        <v>93</v>
      </c>
      <c r="H4416" s="2" t="s">
        <v>221</v>
      </c>
      <c r="I4416" s="2" t="s">
        <v>39</v>
      </c>
      <c r="J4416" s="2" t="s">
        <v>116</v>
      </c>
      <c r="K4416" s="3">
        <v>7793252.6399999997</v>
      </c>
      <c r="L4416" s="3">
        <v>3217817</v>
      </c>
      <c r="M4416" s="3">
        <f t="shared" si="476"/>
        <v>4575435.6399999997</v>
      </c>
      <c r="N4416" s="3">
        <v>858658.16</v>
      </c>
      <c r="O4416" s="3">
        <f t="shared" si="477"/>
        <v>3716777.4799999995</v>
      </c>
      <c r="P4416" s="3">
        <v>2780769.09</v>
      </c>
      <c r="Q4416" s="4">
        <f t="shared" si="478"/>
        <v>0.58710218330609643</v>
      </c>
      <c r="R4416" s="4">
        <f t="shared" si="479"/>
        <v>0.35681752131674765</v>
      </c>
      <c r="S4416" s="3">
        <v>8149193.1299999999</v>
      </c>
      <c r="T4416" s="3">
        <f t="shared" si="480"/>
        <v>-355940.49000000022</v>
      </c>
      <c r="U4416" s="4">
        <f t="shared" si="481"/>
        <v>-4.3678003984180973E-2</v>
      </c>
      <c r="V4416" s="2" t="s">
        <v>73</v>
      </c>
      <c r="W4416" s="2" t="s">
        <v>207</v>
      </c>
      <c r="X4416" s="2" t="s">
        <v>222</v>
      </c>
      <c r="Y4416" s="2">
        <v>18.899999999999999</v>
      </c>
      <c r="Z4416" s="2" t="s">
        <v>9782</v>
      </c>
      <c r="AA4416" s="2" t="s">
        <v>224</v>
      </c>
      <c r="AB4416" s="2" t="s">
        <v>209</v>
      </c>
      <c r="AC4416" s="2">
        <v>2.37</v>
      </c>
      <c r="AD4416" s="3">
        <v>0</v>
      </c>
      <c r="AE4416" s="5">
        <v>0</v>
      </c>
      <c r="AF4416" s="2">
        <v>0</v>
      </c>
      <c r="AG4416" s="3">
        <f t="shared" si="482"/>
        <v>0</v>
      </c>
      <c r="AH4416" s="2" t="s">
        <v>50</v>
      </c>
      <c r="AI4416" s="3">
        <v>0</v>
      </c>
    </row>
    <row r="4417" spans="1:35" x14ac:dyDescent="0.3">
      <c r="A4417" s="2" t="s">
        <v>9783</v>
      </c>
      <c r="B4417" s="2" t="s">
        <v>6087</v>
      </c>
      <c r="C4417" s="2" t="s">
        <v>176</v>
      </c>
      <c r="D4417" s="2" t="s">
        <v>104</v>
      </c>
      <c r="E4417" s="2">
        <v>2020</v>
      </c>
      <c r="F4417" s="2" t="s">
        <v>92</v>
      </c>
      <c r="G4417" s="2" t="s">
        <v>40</v>
      </c>
      <c r="H4417" s="2" t="s">
        <v>41</v>
      </c>
      <c r="I4417" s="2" t="s">
        <v>55</v>
      </c>
      <c r="J4417" s="2" t="s">
        <v>540</v>
      </c>
      <c r="K4417" s="3">
        <v>4477063.74</v>
      </c>
      <c r="L4417" s="3">
        <v>1614942.5</v>
      </c>
      <c r="M4417" s="3">
        <f t="shared" si="476"/>
        <v>2862121.24</v>
      </c>
      <c r="N4417" s="3">
        <v>795891.24</v>
      </c>
      <c r="O4417" s="3">
        <f t="shared" si="477"/>
        <v>2066230.0000000002</v>
      </c>
      <c r="P4417" s="3">
        <v>1518224.8</v>
      </c>
      <c r="Q4417" s="4">
        <f t="shared" si="478"/>
        <v>0.6392853455331865</v>
      </c>
      <c r="R4417" s="4">
        <f t="shared" si="479"/>
        <v>0.33911172325636801</v>
      </c>
      <c r="S4417" s="3">
        <v>3709621.66</v>
      </c>
      <c r="T4417" s="3">
        <f t="shared" si="480"/>
        <v>767442.08000000007</v>
      </c>
      <c r="U4417" s="4">
        <f t="shared" si="481"/>
        <v>0.20687880068071418</v>
      </c>
      <c r="V4417" s="2" t="s">
        <v>95</v>
      </c>
      <c r="W4417" s="2" t="s">
        <v>125</v>
      </c>
      <c r="X4417" s="2" t="s">
        <v>46</v>
      </c>
      <c r="Y4417" s="2">
        <v>0.89</v>
      </c>
      <c r="Z4417" s="2" t="s">
        <v>9784</v>
      </c>
      <c r="AA4417" s="2" t="s">
        <v>224</v>
      </c>
      <c r="AB4417" s="2" t="s">
        <v>88</v>
      </c>
      <c r="AC4417" s="2">
        <v>8.94</v>
      </c>
      <c r="AD4417" s="3">
        <v>0</v>
      </c>
      <c r="AE4417" s="5">
        <v>0</v>
      </c>
      <c r="AF4417" s="2">
        <v>0</v>
      </c>
      <c r="AG4417" s="3">
        <f t="shared" si="482"/>
        <v>0</v>
      </c>
      <c r="AH4417" s="2" t="s">
        <v>50</v>
      </c>
      <c r="AI4417" s="3">
        <v>0</v>
      </c>
    </row>
    <row r="4418" spans="1:35" x14ac:dyDescent="0.3">
      <c r="A4418" s="2" t="s">
        <v>9785</v>
      </c>
      <c r="B4418" s="2" t="s">
        <v>620</v>
      </c>
      <c r="C4418" s="2" t="s">
        <v>212</v>
      </c>
      <c r="D4418" s="2" t="s">
        <v>81</v>
      </c>
      <c r="E4418" s="2">
        <v>2022</v>
      </c>
      <c r="F4418" s="2" t="s">
        <v>39</v>
      </c>
      <c r="G4418" s="2" t="s">
        <v>114</v>
      </c>
      <c r="H4418" s="2" t="s">
        <v>234</v>
      </c>
      <c r="I4418" s="2" t="s">
        <v>39</v>
      </c>
      <c r="J4418" s="2" t="s">
        <v>566</v>
      </c>
      <c r="K4418" s="3">
        <v>8588268.5899999999</v>
      </c>
      <c r="L4418" s="3">
        <v>3435536.61</v>
      </c>
      <c r="M4418" s="3">
        <f t="shared" ref="M4418:M4481" si="483">K4418-L4418</f>
        <v>5152731.9800000004</v>
      </c>
      <c r="N4418" s="3">
        <v>818716.6</v>
      </c>
      <c r="O4418" s="3">
        <f t="shared" ref="O4418:O4481" si="484">M4418-N4418</f>
        <v>4334015.3800000008</v>
      </c>
      <c r="P4418" s="3">
        <v>3076245.05</v>
      </c>
      <c r="Q4418" s="4">
        <f t="shared" ref="Q4418:Q4481" si="485">IF(K4418&lt;&gt;0,M4418/K4418,0)</f>
        <v>0.59997331545961818</v>
      </c>
      <c r="R4418" s="4">
        <f t="shared" ref="R4418:R4481" si="486">IF(K4418&lt;&gt;0,P4418/K4418,0)</f>
        <v>0.35819152810170785</v>
      </c>
      <c r="S4418" s="3">
        <v>9511244.0700000003</v>
      </c>
      <c r="T4418" s="3">
        <f t="shared" ref="T4418:T4481" si="487">K4418-S4418</f>
        <v>-922975.48000000045</v>
      </c>
      <c r="U4418" s="4">
        <f t="shared" ref="U4418:U4481" si="488">IF(S4418&lt;&gt;0,T4418/S4418,0)</f>
        <v>-9.7040457926131252E-2</v>
      </c>
      <c r="V4418" s="2" t="s">
        <v>44</v>
      </c>
      <c r="W4418" s="2" t="s">
        <v>45</v>
      </c>
      <c r="X4418" s="2" t="s">
        <v>236</v>
      </c>
      <c r="Y4418" s="2">
        <v>3.67</v>
      </c>
      <c r="Z4418" s="2" t="s">
        <v>9786</v>
      </c>
      <c r="AA4418" s="2" t="s">
        <v>148</v>
      </c>
      <c r="AB4418" s="2" t="s">
        <v>149</v>
      </c>
      <c r="AC4418" s="2">
        <v>9.67</v>
      </c>
      <c r="AD4418" s="3">
        <v>0</v>
      </c>
      <c r="AE4418" s="5">
        <v>0</v>
      </c>
      <c r="AF4418" s="2">
        <v>0</v>
      </c>
      <c r="AG4418" s="3">
        <f t="shared" ref="AG4418:AG4481" si="489">IF(AD4418&gt;0,(AD4418*(AE4418/100/12)*(1+AE4418/100/12)^AF4418)/((1+AE4418/100/12)^AF4418-1),0)</f>
        <v>0</v>
      </c>
      <c r="AH4418" s="2" t="s">
        <v>50</v>
      </c>
      <c r="AI4418" s="3">
        <v>0</v>
      </c>
    </row>
    <row r="4419" spans="1:35" x14ac:dyDescent="0.3">
      <c r="A4419" s="2" t="s">
        <v>9787</v>
      </c>
      <c r="B4419" s="2" t="s">
        <v>7413</v>
      </c>
      <c r="C4419" s="2" t="s">
        <v>152</v>
      </c>
      <c r="D4419" s="2" t="s">
        <v>38</v>
      </c>
      <c r="E4419" s="2">
        <v>2022</v>
      </c>
      <c r="F4419" s="2" t="s">
        <v>39</v>
      </c>
      <c r="G4419" s="2" t="s">
        <v>69</v>
      </c>
      <c r="H4419" s="2" t="s">
        <v>165</v>
      </c>
      <c r="I4419" s="2" t="s">
        <v>39</v>
      </c>
      <c r="J4419" s="2" t="s">
        <v>116</v>
      </c>
      <c r="K4419" s="3">
        <v>5112326.74</v>
      </c>
      <c r="L4419" s="3">
        <v>1737497.2</v>
      </c>
      <c r="M4419" s="3">
        <f t="shared" si="483"/>
        <v>3374829.54</v>
      </c>
      <c r="N4419" s="3">
        <v>448639.92</v>
      </c>
      <c r="O4419" s="3">
        <f t="shared" si="484"/>
        <v>2926189.62</v>
      </c>
      <c r="P4419" s="3">
        <v>2322139.62</v>
      </c>
      <c r="Q4419" s="4">
        <f t="shared" si="485"/>
        <v>0.66013572911812746</v>
      </c>
      <c r="R4419" s="4">
        <f t="shared" si="486"/>
        <v>0.45422363203647659</v>
      </c>
      <c r="S4419" s="3">
        <v>5699396.9400000004</v>
      </c>
      <c r="T4419" s="3">
        <f t="shared" si="487"/>
        <v>-587070.20000000019</v>
      </c>
      <c r="U4419" s="4">
        <f t="shared" si="488"/>
        <v>-0.10300566992970316</v>
      </c>
      <c r="V4419" s="2" t="s">
        <v>85</v>
      </c>
      <c r="W4419" s="2" t="s">
        <v>207</v>
      </c>
      <c r="X4419" s="2" t="s">
        <v>167</v>
      </c>
      <c r="Y4419" s="2">
        <v>17.2</v>
      </c>
      <c r="Z4419" s="2" t="s">
        <v>9788</v>
      </c>
      <c r="AA4419" s="2" t="s">
        <v>109</v>
      </c>
      <c r="AB4419" s="2" t="s">
        <v>110</v>
      </c>
      <c r="AC4419" s="2">
        <v>7.1</v>
      </c>
      <c r="AD4419" s="3">
        <v>0</v>
      </c>
      <c r="AE4419" s="5">
        <v>0</v>
      </c>
      <c r="AF4419" s="2">
        <v>0</v>
      </c>
      <c r="AG4419" s="3">
        <f t="shared" si="489"/>
        <v>0</v>
      </c>
      <c r="AH4419" s="2" t="s">
        <v>50</v>
      </c>
      <c r="AI4419" s="3">
        <v>0</v>
      </c>
    </row>
    <row r="4420" spans="1:35" x14ac:dyDescent="0.3">
      <c r="A4420" s="2" t="s">
        <v>9789</v>
      </c>
      <c r="B4420" s="2" t="s">
        <v>2409</v>
      </c>
      <c r="C4420" s="2" t="s">
        <v>212</v>
      </c>
      <c r="D4420" s="2" t="s">
        <v>81</v>
      </c>
      <c r="E4420" s="2">
        <v>2022</v>
      </c>
      <c r="F4420" s="2" t="s">
        <v>82</v>
      </c>
      <c r="G4420" s="2" t="s">
        <v>114</v>
      </c>
      <c r="H4420" s="2" t="s">
        <v>234</v>
      </c>
      <c r="I4420" s="2" t="s">
        <v>71</v>
      </c>
      <c r="J4420" s="2" t="s">
        <v>72</v>
      </c>
      <c r="K4420" s="3">
        <v>2067058.51</v>
      </c>
      <c r="L4420" s="3">
        <v>677768.05</v>
      </c>
      <c r="M4420" s="3">
        <f t="shared" si="483"/>
        <v>1389290.46</v>
      </c>
      <c r="N4420" s="3">
        <v>370840.22</v>
      </c>
      <c r="O4420" s="3">
        <f t="shared" si="484"/>
        <v>1018450.24</v>
      </c>
      <c r="P4420" s="3">
        <v>760497.09</v>
      </c>
      <c r="Q4420" s="4">
        <f t="shared" si="485"/>
        <v>0.67210988623636003</v>
      </c>
      <c r="R4420" s="4">
        <f t="shared" si="486"/>
        <v>0.36791270606074911</v>
      </c>
      <c r="S4420" s="3">
        <v>2104784.5699999998</v>
      </c>
      <c r="T4420" s="3">
        <f t="shared" si="487"/>
        <v>-37726.059999999823</v>
      </c>
      <c r="U4420" s="4">
        <f t="shared" si="488"/>
        <v>-1.7923953138824E-2</v>
      </c>
      <c r="V4420" s="2" t="s">
        <v>124</v>
      </c>
      <c r="W4420" s="2" t="s">
        <v>60</v>
      </c>
      <c r="X4420" s="2" t="s">
        <v>236</v>
      </c>
      <c r="Y4420" s="2">
        <v>3.67</v>
      </c>
      <c r="Z4420" s="2" t="s">
        <v>9790</v>
      </c>
      <c r="AA4420" s="2" t="s">
        <v>76</v>
      </c>
      <c r="AB4420" s="2" t="s">
        <v>149</v>
      </c>
      <c r="AC4420" s="2">
        <v>7.86</v>
      </c>
      <c r="AD4420" s="3">
        <v>0</v>
      </c>
      <c r="AE4420" s="5">
        <v>0</v>
      </c>
      <c r="AF4420" s="2">
        <v>0</v>
      </c>
      <c r="AG4420" s="3">
        <f t="shared" si="489"/>
        <v>0</v>
      </c>
      <c r="AH4420" s="2" t="s">
        <v>50</v>
      </c>
      <c r="AI4420" s="3">
        <v>0</v>
      </c>
    </row>
    <row r="4421" spans="1:35" x14ac:dyDescent="0.3">
      <c r="A4421" s="2" t="s">
        <v>9791</v>
      </c>
      <c r="B4421" s="2" t="s">
        <v>1200</v>
      </c>
      <c r="C4421" s="2" t="s">
        <v>233</v>
      </c>
      <c r="D4421" s="2" t="s">
        <v>38</v>
      </c>
      <c r="E4421" s="2">
        <v>2023</v>
      </c>
      <c r="F4421" s="2" t="s">
        <v>82</v>
      </c>
      <c r="G4421" s="2" t="s">
        <v>56</v>
      </c>
      <c r="H4421" s="2" t="s">
        <v>177</v>
      </c>
      <c r="I4421" s="2" t="s">
        <v>42</v>
      </c>
      <c r="J4421" s="2" t="s">
        <v>422</v>
      </c>
      <c r="K4421" s="3">
        <v>6418536.4400000004</v>
      </c>
      <c r="L4421" s="3">
        <v>3181662.99</v>
      </c>
      <c r="M4421" s="3">
        <f t="shared" si="483"/>
        <v>3236873.45</v>
      </c>
      <c r="N4421" s="3">
        <v>1226813.27</v>
      </c>
      <c r="O4421" s="3">
        <f t="shared" si="484"/>
        <v>2010060.1800000002</v>
      </c>
      <c r="P4421" s="3">
        <v>1441987.14</v>
      </c>
      <c r="Q4421" s="4">
        <f t="shared" si="485"/>
        <v>0.50430086052452172</v>
      </c>
      <c r="R4421" s="4">
        <f t="shared" si="486"/>
        <v>0.22465980422166143</v>
      </c>
      <c r="S4421" s="3">
        <v>6173600.6399999997</v>
      </c>
      <c r="T4421" s="3">
        <f t="shared" si="487"/>
        <v>244935.80000000075</v>
      </c>
      <c r="U4421" s="4">
        <f t="shared" si="488"/>
        <v>3.9674707562554735E-2</v>
      </c>
      <c r="V4421" s="2" t="s">
        <v>73</v>
      </c>
      <c r="W4421" s="2" t="s">
        <v>117</v>
      </c>
      <c r="X4421" s="2" t="s">
        <v>180</v>
      </c>
      <c r="Y4421" s="2">
        <v>149.5</v>
      </c>
      <c r="Z4421" s="2" t="s">
        <v>9792</v>
      </c>
      <c r="AA4421" s="2" t="s">
        <v>148</v>
      </c>
      <c r="AB4421" s="2" t="s">
        <v>182</v>
      </c>
      <c r="AC4421" s="2">
        <v>5.51</v>
      </c>
      <c r="AD4421" s="3">
        <v>0</v>
      </c>
      <c r="AE4421" s="5">
        <v>0</v>
      </c>
      <c r="AF4421" s="2">
        <v>0</v>
      </c>
      <c r="AG4421" s="3">
        <f t="shared" si="489"/>
        <v>0</v>
      </c>
      <c r="AH4421" s="2" t="s">
        <v>50</v>
      </c>
      <c r="AI4421" s="3">
        <v>0</v>
      </c>
    </row>
    <row r="4422" spans="1:35" x14ac:dyDescent="0.3">
      <c r="A4422" s="2" t="s">
        <v>9793</v>
      </c>
      <c r="B4422" s="2" t="s">
        <v>2236</v>
      </c>
      <c r="C4422" s="2" t="s">
        <v>341</v>
      </c>
      <c r="D4422" s="2" t="s">
        <v>54</v>
      </c>
      <c r="E4422" s="2">
        <v>2023</v>
      </c>
      <c r="F4422" s="2" t="s">
        <v>82</v>
      </c>
      <c r="G4422" s="2" t="s">
        <v>40</v>
      </c>
      <c r="H4422" s="2" t="s">
        <v>41</v>
      </c>
      <c r="I4422" s="2" t="s">
        <v>131</v>
      </c>
      <c r="J4422" s="2" t="s">
        <v>235</v>
      </c>
      <c r="K4422" s="3">
        <v>8405239.7699999996</v>
      </c>
      <c r="L4422" s="3">
        <v>4096348.31</v>
      </c>
      <c r="M4422" s="3">
        <f t="shared" si="483"/>
        <v>4308891.459999999</v>
      </c>
      <c r="N4422" s="3">
        <v>1076170.0900000001</v>
      </c>
      <c r="O4422" s="3">
        <f t="shared" si="484"/>
        <v>3232721.3699999992</v>
      </c>
      <c r="P4422" s="3">
        <v>2376995.77</v>
      </c>
      <c r="Q4422" s="4">
        <f t="shared" si="485"/>
        <v>0.51264349119216135</v>
      </c>
      <c r="R4422" s="4">
        <f t="shared" si="486"/>
        <v>0.28279928176278546</v>
      </c>
      <c r="S4422" s="3">
        <v>9007466.5600000005</v>
      </c>
      <c r="T4422" s="3">
        <f t="shared" si="487"/>
        <v>-602226.79000000097</v>
      </c>
      <c r="U4422" s="4">
        <f t="shared" si="488"/>
        <v>-6.685862067746616E-2</v>
      </c>
      <c r="V4422" s="2" t="s">
        <v>95</v>
      </c>
      <c r="W4422" s="2" t="s">
        <v>96</v>
      </c>
      <c r="X4422" s="2" t="s">
        <v>46</v>
      </c>
      <c r="Y4422" s="2">
        <v>0.89</v>
      </c>
      <c r="Z4422" s="2" t="s">
        <v>8878</v>
      </c>
      <c r="AA4422" s="2" t="s">
        <v>99</v>
      </c>
      <c r="AB4422" s="2" t="s">
        <v>49</v>
      </c>
      <c r="AC4422" s="2">
        <v>7.22</v>
      </c>
      <c r="AD4422" s="3">
        <v>0</v>
      </c>
      <c r="AE4422" s="5">
        <v>0</v>
      </c>
      <c r="AF4422" s="2">
        <v>0</v>
      </c>
      <c r="AG4422" s="3">
        <f t="shared" si="489"/>
        <v>0</v>
      </c>
      <c r="AH4422" s="2" t="s">
        <v>50</v>
      </c>
      <c r="AI4422" s="3">
        <v>0</v>
      </c>
    </row>
    <row r="4423" spans="1:35" x14ac:dyDescent="0.3">
      <c r="A4423" s="2" t="s">
        <v>9794</v>
      </c>
      <c r="B4423" s="2" t="s">
        <v>3054</v>
      </c>
      <c r="C4423" s="2" t="s">
        <v>152</v>
      </c>
      <c r="D4423" s="2" t="s">
        <v>38</v>
      </c>
      <c r="E4423" s="2">
        <v>2022</v>
      </c>
      <c r="F4423" s="2" t="s">
        <v>55</v>
      </c>
      <c r="G4423" s="2" t="s">
        <v>69</v>
      </c>
      <c r="H4423" s="2" t="s">
        <v>165</v>
      </c>
      <c r="I4423" s="2" t="s">
        <v>39</v>
      </c>
      <c r="J4423" s="2" t="s">
        <v>273</v>
      </c>
      <c r="K4423" s="3">
        <v>1948080.88</v>
      </c>
      <c r="L4423" s="3">
        <v>977316.54</v>
      </c>
      <c r="M4423" s="3">
        <f t="shared" si="483"/>
        <v>970764.33999999985</v>
      </c>
      <c r="N4423" s="3">
        <v>197941.08</v>
      </c>
      <c r="O4423" s="3">
        <f t="shared" si="484"/>
        <v>772823.25999999989</v>
      </c>
      <c r="P4423" s="3">
        <v>605011.52</v>
      </c>
      <c r="Q4423" s="4">
        <f t="shared" si="485"/>
        <v>0.49831829364292096</v>
      </c>
      <c r="R4423" s="4">
        <f t="shared" si="486"/>
        <v>0.31056796779402712</v>
      </c>
      <c r="S4423" s="3">
        <v>2262487.89</v>
      </c>
      <c r="T4423" s="3">
        <f t="shared" si="487"/>
        <v>-314407.01000000024</v>
      </c>
      <c r="U4423" s="4">
        <f t="shared" si="488"/>
        <v>-0.13896516811853532</v>
      </c>
      <c r="V4423" s="2" t="s">
        <v>85</v>
      </c>
      <c r="W4423" s="2" t="s">
        <v>125</v>
      </c>
      <c r="X4423" s="2" t="s">
        <v>167</v>
      </c>
      <c r="Y4423" s="2">
        <v>17.2</v>
      </c>
      <c r="Z4423" s="2" t="s">
        <v>3185</v>
      </c>
      <c r="AA4423" s="2" t="s">
        <v>99</v>
      </c>
      <c r="AB4423" s="2" t="s">
        <v>242</v>
      </c>
      <c r="AC4423" s="2">
        <v>6.14</v>
      </c>
      <c r="AD4423" s="3">
        <v>0</v>
      </c>
      <c r="AE4423" s="5">
        <v>0</v>
      </c>
      <c r="AF4423" s="2">
        <v>0</v>
      </c>
      <c r="AG4423" s="3">
        <f t="shared" si="489"/>
        <v>0</v>
      </c>
      <c r="AH4423" s="2" t="s">
        <v>50</v>
      </c>
      <c r="AI4423" s="3">
        <v>0</v>
      </c>
    </row>
    <row r="4424" spans="1:35" x14ac:dyDescent="0.3">
      <c r="A4424" s="2" t="s">
        <v>9795</v>
      </c>
      <c r="B4424" s="2" t="s">
        <v>3378</v>
      </c>
      <c r="C4424" s="2" t="s">
        <v>333</v>
      </c>
      <c r="D4424" s="2" t="s">
        <v>54</v>
      </c>
      <c r="E4424" s="2">
        <v>2024</v>
      </c>
      <c r="F4424" s="2" t="s">
        <v>92</v>
      </c>
      <c r="G4424" s="2" t="s">
        <v>69</v>
      </c>
      <c r="H4424" s="2" t="s">
        <v>272</v>
      </c>
      <c r="I4424" s="2" t="s">
        <v>71</v>
      </c>
      <c r="J4424" s="2" t="s">
        <v>72</v>
      </c>
      <c r="K4424" s="3">
        <v>5255370.97</v>
      </c>
      <c r="L4424" s="3">
        <v>1808951.74</v>
      </c>
      <c r="M4424" s="3">
        <f t="shared" si="483"/>
        <v>3446419.2299999995</v>
      </c>
      <c r="N4424" s="3">
        <v>467749.33</v>
      </c>
      <c r="O4424" s="3">
        <f t="shared" si="484"/>
        <v>2978669.8999999994</v>
      </c>
      <c r="P4424" s="3">
        <v>2152107.2000000002</v>
      </c>
      <c r="Q4424" s="4">
        <f t="shared" si="485"/>
        <v>0.65578990516058655</v>
      </c>
      <c r="R4424" s="4">
        <f t="shared" si="486"/>
        <v>0.40950623890971494</v>
      </c>
      <c r="S4424" s="3">
        <v>5016907.82</v>
      </c>
      <c r="T4424" s="3">
        <f t="shared" si="487"/>
        <v>238463.14999999944</v>
      </c>
      <c r="U4424" s="4">
        <f t="shared" si="488"/>
        <v>4.7531897845394223E-2</v>
      </c>
      <c r="V4424" s="2" t="s">
        <v>85</v>
      </c>
      <c r="W4424" s="2" t="s">
        <v>125</v>
      </c>
      <c r="X4424" s="2" t="s">
        <v>274</v>
      </c>
      <c r="Y4424" s="2">
        <v>1</v>
      </c>
      <c r="Z4424" s="2" t="s">
        <v>9796</v>
      </c>
      <c r="AA4424" s="2" t="s">
        <v>141</v>
      </c>
      <c r="AB4424" s="2" t="s">
        <v>149</v>
      </c>
      <c r="AC4424" s="2">
        <v>8.11</v>
      </c>
      <c r="AD4424" s="3">
        <v>0</v>
      </c>
      <c r="AE4424" s="5">
        <v>0</v>
      </c>
      <c r="AF4424" s="2">
        <v>0</v>
      </c>
      <c r="AG4424" s="3">
        <f t="shared" si="489"/>
        <v>0</v>
      </c>
      <c r="AH4424" s="2" t="s">
        <v>50</v>
      </c>
      <c r="AI4424" s="3">
        <v>0</v>
      </c>
    </row>
    <row r="4425" spans="1:35" x14ac:dyDescent="0.3">
      <c r="A4425" s="2" t="s">
        <v>9797</v>
      </c>
      <c r="B4425" s="2" t="s">
        <v>393</v>
      </c>
      <c r="C4425" s="2" t="s">
        <v>278</v>
      </c>
      <c r="D4425" s="2" t="s">
        <v>54</v>
      </c>
      <c r="E4425" s="2">
        <v>2023</v>
      </c>
      <c r="F4425" s="2" t="s">
        <v>68</v>
      </c>
      <c r="G4425" s="2" t="s">
        <v>56</v>
      </c>
      <c r="H4425" s="2" t="s">
        <v>57</v>
      </c>
      <c r="I4425" s="2" t="s">
        <v>178</v>
      </c>
      <c r="J4425" s="2" t="s">
        <v>288</v>
      </c>
      <c r="K4425" s="3">
        <v>669457.55000000005</v>
      </c>
      <c r="L4425" s="3">
        <v>283282.83</v>
      </c>
      <c r="M4425" s="3">
        <f t="shared" si="483"/>
        <v>386174.72000000003</v>
      </c>
      <c r="N4425" s="3">
        <v>83020.649999999994</v>
      </c>
      <c r="O4425" s="3">
        <f t="shared" si="484"/>
        <v>303154.07000000007</v>
      </c>
      <c r="P4425" s="3">
        <v>240867.13</v>
      </c>
      <c r="Q4425" s="4">
        <f t="shared" si="485"/>
        <v>0.57684721010316486</v>
      </c>
      <c r="R4425" s="4">
        <f t="shared" si="486"/>
        <v>0.3597944783802946</v>
      </c>
      <c r="S4425" s="3">
        <v>571774.01</v>
      </c>
      <c r="T4425" s="3">
        <f t="shared" si="487"/>
        <v>97683.540000000037</v>
      </c>
      <c r="U4425" s="4">
        <f t="shared" si="488"/>
        <v>0.17084291746664043</v>
      </c>
      <c r="V4425" s="2" t="s">
        <v>107</v>
      </c>
      <c r="W4425" s="2" t="s">
        <v>45</v>
      </c>
      <c r="X4425" s="2" t="s">
        <v>61</v>
      </c>
      <c r="Y4425" s="2">
        <v>1.53</v>
      </c>
      <c r="Z4425" s="2" t="s">
        <v>301</v>
      </c>
      <c r="AA4425" s="2" t="s">
        <v>99</v>
      </c>
      <c r="AB4425" s="2" t="s">
        <v>182</v>
      </c>
      <c r="AC4425" s="2">
        <v>7.12</v>
      </c>
      <c r="AD4425" s="3">
        <v>3134325.44</v>
      </c>
      <c r="AE4425" s="5">
        <v>8.76</v>
      </c>
      <c r="AF4425" s="2">
        <v>24</v>
      </c>
      <c r="AG4425" s="3">
        <f t="shared" si="489"/>
        <v>142845.9560794046</v>
      </c>
      <c r="AH4425" s="2" t="s">
        <v>50</v>
      </c>
      <c r="AI4425" s="3">
        <v>0</v>
      </c>
    </row>
    <row r="4426" spans="1:35" x14ac:dyDescent="0.3">
      <c r="A4426" s="2" t="s">
        <v>9798</v>
      </c>
      <c r="B4426" s="2" t="s">
        <v>6070</v>
      </c>
      <c r="C4426" s="2" t="s">
        <v>257</v>
      </c>
      <c r="D4426" s="2" t="s">
        <v>104</v>
      </c>
      <c r="E4426" s="2">
        <v>2024</v>
      </c>
      <c r="F4426" s="2" t="s">
        <v>92</v>
      </c>
      <c r="G4426" s="2" t="s">
        <v>69</v>
      </c>
      <c r="H4426" s="2" t="s">
        <v>272</v>
      </c>
      <c r="I4426" s="2" t="s">
        <v>55</v>
      </c>
      <c r="J4426" s="2" t="s">
        <v>84</v>
      </c>
      <c r="K4426" s="3">
        <v>189424.79</v>
      </c>
      <c r="L4426" s="3">
        <v>107558.91</v>
      </c>
      <c r="M4426" s="3">
        <f t="shared" si="483"/>
        <v>81865.88</v>
      </c>
      <c r="N4426" s="3">
        <v>16664.22</v>
      </c>
      <c r="O4426" s="3">
        <f t="shared" si="484"/>
        <v>65201.66</v>
      </c>
      <c r="P4426" s="3">
        <v>50411.54</v>
      </c>
      <c r="Q4426" s="4">
        <f t="shared" si="485"/>
        <v>0.43218144784534274</v>
      </c>
      <c r="R4426" s="4">
        <f t="shared" si="486"/>
        <v>0.26612958103319001</v>
      </c>
      <c r="S4426" s="3">
        <v>154958.73000000001</v>
      </c>
      <c r="T4426" s="3">
        <f t="shared" si="487"/>
        <v>34466.06</v>
      </c>
      <c r="U4426" s="4">
        <f t="shared" si="488"/>
        <v>0.2224208987773712</v>
      </c>
      <c r="V4426" s="2" t="s">
        <v>133</v>
      </c>
      <c r="W4426" s="2" t="s">
        <v>45</v>
      </c>
      <c r="X4426" s="2" t="s">
        <v>274</v>
      </c>
      <c r="Y4426" s="2">
        <v>1</v>
      </c>
      <c r="Z4426" s="2" t="s">
        <v>3668</v>
      </c>
      <c r="AA4426" s="2" t="s">
        <v>148</v>
      </c>
      <c r="AB4426" s="2" t="s">
        <v>100</v>
      </c>
      <c r="AC4426" s="2">
        <v>6.33</v>
      </c>
      <c r="AD4426" s="3">
        <v>0</v>
      </c>
      <c r="AE4426" s="5">
        <v>0</v>
      </c>
      <c r="AF4426" s="2">
        <v>0</v>
      </c>
      <c r="AG4426" s="3">
        <f t="shared" si="489"/>
        <v>0</v>
      </c>
      <c r="AH4426" s="2" t="s">
        <v>50</v>
      </c>
      <c r="AI4426" s="3">
        <v>0</v>
      </c>
    </row>
    <row r="4427" spans="1:35" x14ac:dyDescent="0.3">
      <c r="A4427" s="2" t="s">
        <v>9799</v>
      </c>
      <c r="B4427" s="2" t="s">
        <v>473</v>
      </c>
      <c r="C4427" s="2" t="s">
        <v>474</v>
      </c>
      <c r="D4427" s="2" t="s">
        <v>81</v>
      </c>
      <c r="E4427" s="2">
        <v>2024</v>
      </c>
      <c r="F4427" s="2" t="s">
        <v>92</v>
      </c>
      <c r="G4427" s="2" t="s">
        <v>69</v>
      </c>
      <c r="H4427" s="2" t="s">
        <v>165</v>
      </c>
      <c r="I4427" s="2" t="s">
        <v>39</v>
      </c>
      <c r="J4427" s="2" t="s">
        <v>566</v>
      </c>
      <c r="K4427" s="3">
        <v>5490989.6500000004</v>
      </c>
      <c r="L4427" s="3">
        <v>2228004.2400000002</v>
      </c>
      <c r="M4427" s="3">
        <f t="shared" si="483"/>
        <v>3262985.41</v>
      </c>
      <c r="N4427" s="3">
        <v>675015.59</v>
      </c>
      <c r="O4427" s="3">
        <f t="shared" si="484"/>
        <v>2587969.8200000003</v>
      </c>
      <c r="P4427" s="3">
        <v>2061230.39</v>
      </c>
      <c r="Q4427" s="4">
        <f t="shared" si="485"/>
        <v>0.59424359140797145</v>
      </c>
      <c r="R4427" s="4">
        <f t="shared" si="486"/>
        <v>0.3753841331680528</v>
      </c>
      <c r="S4427" s="3">
        <v>6487638.4699999997</v>
      </c>
      <c r="T4427" s="3">
        <f t="shared" si="487"/>
        <v>-996648.81999999937</v>
      </c>
      <c r="U4427" s="4">
        <f t="shared" si="488"/>
        <v>-0.15362274340789514</v>
      </c>
      <c r="V4427" s="2" t="s">
        <v>73</v>
      </c>
      <c r="W4427" s="2" t="s">
        <v>125</v>
      </c>
      <c r="X4427" s="2" t="s">
        <v>167</v>
      </c>
      <c r="Y4427" s="2">
        <v>17.2</v>
      </c>
      <c r="Z4427" s="2" t="s">
        <v>9800</v>
      </c>
      <c r="AA4427" s="2" t="s">
        <v>76</v>
      </c>
      <c r="AB4427" s="2" t="s">
        <v>242</v>
      </c>
      <c r="AC4427" s="2">
        <v>2.7</v>
      </c>
      <c r="AD4427" s="3">
        <v>0</v>
      </c>
      <c r="AE4427" s="5">
        <v>0</v>
      </c>
      <c r="AF4427" s="2">
        <v>0</v>
      </c>
      <c r="AG4427" s="3">
        <f t="shared" si="489"/>
        <v>0</v>
      </c>
      <c r="AH4427" s="2" t="s">
        <v>50</v>
      </c>
      <c r="AI4427" s="3">
        <v>0</v>
      </c>
    </row>
    <row r="4428" spans="1:35" x14ac:dyDescent="0.3">
      <c r="A4428" s="2" t="s">
        <v>9801</v>
      </c>
      <c r="B4428" s="2" t="s">
        <v>3893</v>
      </c>
      <c r="C4428" s="2" t="s">
        <v>387</v>
      </c>
      <c r="D4428" s="2" t="s">
        <v>81</v>
      </c>
      <c r="E4428" s="2">
        <v>2020</v>
      </c>
      <c r="F4428" s="2" t="s">
        <v>58</v>
      </c>
      <c r="G4428" s="2" t="s">
        <v>56</v>
      </c>
      <c r="H4428" s="2" t="s">
        <v>153</v>
      </c>
      <c r="I4428" s="2" t="s">
        <v>58</v>
      </c>
      <c r="J4428" s="2" t="s">
        <v>191</v>
      </c>
      <c r="K4428" s="3">
        <v>5647181.25</v>
      </c>
      <c r="L4428" s="3">
        <v>1971532.93</v>
      </c>
      <c r="M4428" s="3">
        <f t="shared" si="483"/>
        <v>3675648.3200000003</v>
      </c>
      <c r="N4428" s="3">
        <v>874370.13</v>
      </c>
      <c r="O4428" s="3">
        <f t="shared" si="484"/>
        <v>2801278.1900000004</v>
      </c>
      <c r="P4428" s="3">
        <v>2184675.21</v>
      </c>
      <c r="Q4428" s="4">
        <f t="shared" si="485"/>
        <v>0.65088194574948344</v>
      </c>
      <c r="R4428" s="4">
        <f t="shared" si="486"/>
        <v>0.3868611814079812</v>
      </c>
      <c r="S4428" s="3">
        <v>4942261.0599999996</v>
      </c>
      <c r="T4428" s="3">
        <f t="shared" si="487"/>
        <v>704920.19000000041</v>
      </c>
      <c r="U4428" s="4">
        <f t="shared" si="488"/>
        <v>0.14263111184175295</v>
      </c>
      <c r="V4428" s="2" t="s">
        <v>44</v>
      </c>
      <c r="W4428" s="2" t="s">
        <v>207</v>
      </c>
      <c r="X4428" s="2" t="s">
        <v>155</v>
      </c>
      <c r="Y4428" s="2">
        <v>7.24</v>
      </c>
      <c r="Z4428" s="2" t="s">
        <v>4147</v>
      </c>
      <c r="AA4428" s="2" t="s">
        <v>76</v>
      </c>
      <c r="AB4428" s="2" t="s">
        <v>88</v>
      </c>
      <c r="AC4428" s="2">
        <v>9.6199999999999992</v>
      </c>
      <c r="AD4428" s="3">
        <v>0</v>
      </c>
      <c r="AE4428" s="5">
        <v>0</v>
      </c>
      <c r="AF4428" s="2">
        <v>0</v>
      </c>
      <c r="AG4428" s="3">
        <f t="shared" si="489"/>
        <v>0</v>
      </c>
      <c r="AH4428" s="2" t="s">
        <v>50</v>
      </c>
      <c r="AI4428" s="3">
        <v>0</v>
      </c>
    </row>
    <row r="4429" spans="1:35" x14ac:dyDescent="0.3">
      <c r="A4429" s="2" t="s">
        <v>9802</v>
      </c>
      <c r="B4429" s="2" t="s">
        <v>9803</v>
      </c>
      <c r="C4429" s="2" t="s">
        <v>145</v>
      </c>
      <c r="D4429" s="2" t="s">
        <v>54</v>
      </c>
      <c r="E4429" s="2">
        <v>2024</v>
      </c>
      <c r="F4429" s="2" t="s">
        <v>39</v>
      </c>
      <c r="G4429" s="2" t="s">
        <v>114</v>
      </c>
      <c r="H4429" s="2" t="s">
        <v>115</v>
      </c>
      <c r="I4429" s="2" t="s">
        <v>131</v>
      </c>
      <c r="J4429" s="2" t="s">
        <v>268</v>
      </c>
      <c r="K4429" s="3">
        <v>732930.99</v>
      </c>
      <c r="L4429" s="3">
        <v>223091.26</v>
      </c>
      <c r="M4429" s="3">
        <f t="shared" si="483"/>
        <v>509839.73</v>
      </c>
      <c r="N4429" s="3">
        <v>143771.81</v>
      </c>
      <c r="O4429" s="3">
        <f t="shared" si="484"/>
        <v>366067.92</v>
      </c>
      <c r="P4429" s="3">
        <v>269478.34000000003</v>
      </c>
      <c r="Q4429" s="4">
        <f t="shared" si="485"/>
        <v>0.69561764607606502</v>
      </c>
      <c r="R4429" s="4">
        <f t="shared" si="486"/>
        <v>0.36767218698175119</v>
      </c>
      <c r="S4429" s="3">
        <v>660956.69999999995</v>
      </c>
      <c r="T4429" s="3">
        <f t="shared" si="487"/>
        <v>71974.290000000037</v>
      </c>
      <c r="U4429" s="4">
        <f t="shared" si="488"/>
        <v>0.10889410758677541</v>
      </c>
      <c r="V4429" s="2" t="s">
        <v>107</v>
      </c>
      <c r="W4429" s="2" t="s">
        <v>117</v>
      </c>
      <c r="X4429" s="2" t="s">
        <v>118</v>
      </c>
      <c r="Y4429" s="2">
        <v>3.75</v>
      </c>
      <c r="Z4429" s="2" t="s">
        <v>7210</v>
      </c>
      <c r="AA4429" s="2" t="s">
        <v>99</v>
      </c>
      <c r="AB4429" s="2" t="s">
        <v>64</v>
      </c>
      <c r="AC4429" s="2">
        <v>4.83</v>
      </c>
      <c r="AD4429" s="3">
        <v>0</v>
      </c>
      <c r="AE4429" s="5">
        <v>0</v>
      </c>
      <c r="AF4429" s="2">
        <v>0</v>
      </c>
      <c r="AG4429" s="3">
        <f t="shared" si="489"/>
        <v>0</v>
      </c>
      <c r="AH4429" s="2" t="s">
        <v>50</v>
      </c>
      <c r="AI4429" s="3">
        <v>0</v>
      </c>
    </row>
    <row r="4430" spans="1:35" x14ac:dyDescent="0.3">
      <c r="A4430" s="2" t="s">
        <v>9804</v>
      </c>
      <c r="B4430" s="2" t="s">
        <v>4425</v>
      </c>
      <c r="C4430" s="2" t="s">
        <v>411</v>
      </c>
      <c r="D4430" s="2" t="s">
        <v>54</v>
      </c>
      <c r="E4430" s="2">
        <v>2022</v>
      </c>
      <c r="F4430" s="2" t="s">
        <v>68</v>
      </c>
      <c r="G4430" s="2" t="s">
        <v>56</v>
      </c>
      <c r="H4430" s="2" t="s">
        <v>57</v>
      </c>
      <c r="I4430" s="2" t="s">
        <v>131</v>
      </c>
      <c r="J4430" s="2" t="s">
        <v>491</v>
      </c>
      <c r="K4430" s="3">
        <v>1779388.67</v>
      </c>
      <c r="L4430" s="3">
        <v>990976.74</v>
      </c>
      <c r="M4430" s="3">
        <f t="shared" si="483"/>
        <v>788411.92999999993</v>
      </c>
      <c r="N4430" s="3">
        <v>190980.98</v>
      </c>
      <c r="O4430" s="3">
        <f t="shared" si="484"/>
        <v>597430.94999999995</v>
      </c>
      <c r="P4430" s="3">
        <v>470809.69</v>
      </c>
      <c r="Q4430" s="4">
        <f t="shared" si="485"/>
        <v>0.44308022372650041</v>
      </c>
      <c r="R4430" s="4">
        <f t="shared" si="486"/>
        <v>0.26459069788277345</v>
      </c>
      <c r="S4430" s="3">
        <v>1651360.73</v>
      </c>
      <c r="T4430" s="3">
        <f t="shared" si="487"/>
        <v>128027.93999999994</v>
      </c>
      <c r="U4430" s="4">
        <f t="shared" si="488"/>
        <v>7.7528754120245999E-2</v>
      </c>
      <c r="V4430" s="2" t="s">
        <v>95</v>
      </c>
      <c r="W4430" s="2" t="s">
        <v>134</v>
      </c>
      <c r="X4430" s="2" t="s">
        <v>61</v>
      </c>
      <c r="Y4430" s="2">
        <v>1.53</v>
      </c>
      <c r="Z4430" s="2" t="s">
        <v>9805</v>
      </c>
      <c r="AA4430" s="2" t="s">
        <v>141</v>
      </c>
      <c r="AB4430" s="2" t="s">
        <v>209</v>
      </c>
      <c r="AC4430" s="2">
        <v>5.01</v>
      </c>
      <c r="AD4430" s="3">
        <v>0</v>
      </c>
      <c r="AE4430" s="5">
        <v>0</v>
      </c>
      <c r="AF4430" s="2">
        <v>0</v>
      </c>
      <c r="AG4430" s="3">
        <f t="shared" si="489"/>
        <v>0</v>
      </c>
      <c r="AH4430" s="2" t="s">
        <v>50</v>
      </c>
      <c r="AI4430" s="3">
        <v>0</v>
      </c>
    </row>
    <row r="4431" spans="1:35" x14ac:dyDescent="0.3">
      <c r="A4431" s="2" t="s">
        <v>9806</v>
      </c>
      <c r="B4431" s="2" t="s">
        <v>9807</v>
      </c>
      <c r="C4431" s="2" t="s">
        <v>297</v>
      </c>
      <c r="D4431" s="2" t="s">
        <v>104</v>
      </c>
      <c r="E4431" s="2">
        <v>2021</v>
      </c>
      <c r="F4431" s="2" t="s">
        <v>68</v>
      </c>
      <c r="G4431" s="2" t="s">
        <v>40</v>
      </c>
      <c r="H4431" s="2" t="s">
        <v>139</v>
      </c>
      <c r="I4431" s="2" t="s">
        <v>42</v>
      </c>
      <c r="J4431" s="2" t="s">
        <v>146</v>
      </c>
      <c r="K4431" s="3">
        <v>3787192.33</v>
      </c>
      <c r="L4431" s="3">
        <v>1256893.3700000001</v>
      </c>
      <c r="M4431" s="3">
        <f t="shared" si="483"/>
        <v>2530298.96</v>
      </c>
      <c r="N4431" s="3">
        <v>448787.85</v>
      </c>
      <c r="O4431" s="3">
        <f t="shared" si="484"/>
        <v>2081511.1099999999</v>
      </c>
      <c r="P4431" s="3">
        <v>1513187.24</v>
      </c>
      <c r="Q4431" s="4">
        <f t="shared" si="485"/>
        <v>0.66812000540780558</v>
      </c>
      <c r="R4431" s="4">
        <f t="shared" si="486"/>
        <v>0.39955384045679032</v>
      </c>
      <c r="S4431" s="3">
        <v>3608505.18</v>
      </c>
      <c r="T4431" s="3">
        <f t="shared" si="487"/>
        <v>178687.14999999991</v>
      </c>
      <c r="U4431" s="4">
        <f t="shared" si="488"/>
        <v>4.9518329914105846E-2</v>
      </c>
      <c r="V4431" s="2" t="s">
        <v>73</v>
      </c>
      <c r="W4431" s="2" t="s">
        <v>125</v>
      </c>
      <c r="X4431" s="2" t="s">
        <v>86</v>
      </c>
      <c r="Y4431" s="2">
        <v>0.92</v>
      </c>
      <c r="Z4431" s="2" t="s">
        <v>1229</v>
      </c>
      <c r="AA4431" s="2" t="s">
        <v>141</v>
      </c>
      <c r="AB4431" s="2" t="s">
        <v>306</v>
      </c>
      <c r="AC4431" s="2">
        <v>8.5299999999999994</v>
      </c>
      <c r="AD4431" s="3">
        <v>0</v>
      </c>
      <c r="AE4431" s="5">
        <v>0</v>
      </c>
      <c r="AF4431" s="2">
        <v>0</v>
      </c>
      <c r="AG4431" s="3">
        <f t="shared" si="489"/>
        <v>0</v>
      </c>
      <c r="AH4431" s="2" t="s">
        <v>50</v>
      </c>
      <c r="AI4431" s="3">
        <v>0</v>
      </c>
    </row>
    <row r="4432" spans="1:35" x14ac:dyDescent="0.3">
      <c r="A4432" s="2" t="s">
        <v>9808</v>
      </c>
      <c r="B4432" s="2" t="s">
        <v>5417</v>
      </c>
      <c r="C4432" s="2" t="s">
        <v>315</v>
      </c>
      <c r="D4432" s="2" t="s">
        <v>104</v>
      </c>
      <c r="E4432" s="2">
        <v>2020</v>
      </c>
      <c r="F4432" s="2" t="s">
        <v>82</v>
      </c>
      <c r="G4432" s="2" t="s">
        <v>40</v>
      </c>
      <c r="H4432" s="2" t="s">
        <v>41</v>
      </c>
      <c r="I4432" s="2" t="s">
        <v>55</v>
      </c>
      <c r="J4432" s="2" t="s">
        <v>154</v>
      </c>
      <c r="K4432" s="3">
        <v>2782908.59</v>
      </c>
      <c r="L4432" s="3">
        <v>824181.74</v>
      </c>
      <c r="M4432" s="3">
        <f t="shared" si="483"/>
        <v>1958726.8499999999</v>
      </c>
      <c r="N4432" s="3">
        <v>430604.23</v>
      </c>
      <c r="O4432" s="3">
        <f t="shared" si="484"/>
        <v>1528122.6199999999</v>
      </c>
      <c r="P4432" s="3">
        <v>1122258.54</v>
      </c>
      <c r="Q4432" s="4">
        <f t="shared" si="485"/>
        <v>0.70384160551964081</v>
      </c>
      <c r="R4432" s="4">
        <f t="shared" si="486"/>
        <v>0.40326820077119391</v>
      </c>
      <c r="S4432" s="3">
        <v>2904802.59</v>
      </c>
      <c r="T4432" s="3">
        <f t="shared" si="487"/>
        <v>-121894</v>
      </c>
      <c r="U4432" s="4">
        <f t="shared" si="488"/>
        <v>-4.1962920447547521E-2</v>
      </c>
      <c r="V4432" s="2" t="s">
        <v>95</v>
      </c>
      <c r="W4432" s="2" t="s">
        <v>125</v>
      </c>
      <c r="X4432" s="2" t="s">
        <v>46</v>
      </c>
      <c r="Y4432" s="2">
        <v>0.89</v>
      </c>
      <c r="Z4432" s="2" t="s">
        <v>9343</v>
      </c>
      <c r="AA4432" s="2" t="s">
        <v>76</v>
      </c>
      <c r="AB4432" s="2" t="s">
        <v>110</v>
      </c>
      <c r="AC4432" s="2">
        <v>7.99</v>
      </c>
      <c r="AD4432" s="3">
        <v>0</v>
      </c>
      <c r="AE4432" s="5">
        <v>0</v>
      </c>
      <c r="AF4432" s="2">
        <v>0</v>
      </c>
      <c r="AG4432" s="3">
        <f t="shared" si="489"/>
        <v>0</v>
      </c>
      <c r="AH4432" s="2" t="s">
        <v>50</v>
      </c>
      <c r="AI4432" s="3">
        <v>0</v>
      </c>
    </row>
    <row r="4433" spans="1:35" x14ac:dyDescent="0.3">
      <c r="A4433" s="2" t="s">
        <v>9809</v>
      </c>
      <c r="B4433" s="2" t="s">
        <v>9810</v>
      </c>
      <c r="C4433" s="2" t="s">
        <v>435</v>
      </c>
      <c r="D4433" s="2" t="s">
        <v>81</v>
      </c>
      <c r="E4433" s="2">
        <v>2021</v>
      </c>
      <c r="F4433" s="2" t="s">
        <v>82</v>
      </c>
      <c r="G4433" s="2" t="s">
        <v>114</v>
      </c>
      <c r="H4433" s="2" t="s">
        <v>234</v>
      </c>
      <c r="I4433" s="2" t="s">
        <v>178</v>
      </c>
      <c r="J4433" s="2" t="s">
        <v>288</v>
      </c>
      <c r="K4433" s="3">
        <v>5437846.5099999998</v>
      </c>
      <c r="L4433" s="3">
        <v>1753144.02</v>
      </c>
      <c r="M4433" s="3">
        <f t="shared" si="483"/>
        <v>3684702.4899999998</v>
      </c>
      <c r="N4433" s="3">
        <v>460660.34</v>
      </c>
      <c r="O4433" s="3">
        <f t="shared" si="484"/>
        <v>3224042.15</v>
      </c>
      <c r="P4433" s="3">
        <v>2321823.63</v>
      </c>
      <c r="Q4433" s="4">
        <f t="shared" si="485"/>
        <v>0.67760325401314059</v>
      </c>
      <c r="R4433" s="4">
        <f t="shared" si="486"/>
        <v>0.42697483750787218</v>
      </c>
      <c r="S4433" s="3">
        <v>4450997.1100000003</v>
      </c>
      <c r="T4433" s="3">
        <f t="shared" si="487"/>
        <v>986849.39999999944</v>
      </c>
      <c r="U4433" s="4">
        <f t="shared" si="488"/>
        <v>0.22171423067942619</v>
      </c>
      <c r="V4433" s="2" t="s">
        <v>124</v>
      </c>
      <c r="W4433" s="2" t="s">
        <v>60</v>
      </c>
      <c r="X4433" s="2" t="s">
        <v>236</v>
      </c>
      <c r="Y4433" s="2">
        <v>3.67</v>
      </c>
      <c r="Z4433" s="2" t="s">
        <v>5988</v>
      </c>
      <c r="AA4433" s="2" t="s">
        <v>141</v>
      </c>
      <c r="AB4433" s="2" t="s">
        <v>142</v>
      </c>
      <c r="AC4433" s="2">
        <v>4.3099999999999996</v>
      </c>
      <c r="AD4433" s="3">
        <v>3081648.41</v>
      </c>
      <c r="AE4433" s="5">
        <v>16.309999999999999</v>
      </c>
      <c r="AF4433" s="2">
        <v>120</v>
      </c>
      <c r="AG4433" s="3">
        <f t="shared" si="489"/>
        <v>52218.564678391311</v>
      </c>
      <c r="AH4433" s="2" t="s">
        <v>50</v>
      </c>
      <c r="AI4433" s="3">
        <v>0</v>
      </c>
    </row>
    <row r="4434" spans="1:35" x14ac:dyDescent="0.3">
      <c r="A4434" s="2" t="s">
        <v>9811</v>
      </c>
      <c r="B4434" s="2" t="s">
        <v>3691</v>
      </c>
      <c r="C4434" s="2" t="s">
        <v>113</v>
      </c>
      <c r="D4434" s="2" t="s">
        <v>54</v>
      </c>
      <c r="E4434" s="2">
        <v>2022</v>
      </c>
      <c r="F4434" s="2" t="s">
        <v>39</v>
      </c>
      <c r="G4434" s="2" t="s">
        <v>93</v>
      </c>
      <c r="H4434" s="2" t="s">
        <v>221</v>
      </c>
      <c r="I4434" s="2" t="s">
        <v>58</v>
      </c>
      <c r="J4434" s="2" t="s">
        <v>106</v>
      </c>
      <c r="K4434" s="3">
        <v>4621577.87</v>
      </c>
      <c r="L4434" s="3">
        <v>1536715.51</v>
      </c>
      <c r="M4434" s="3">
        <f t="shared" si="483"/>
        <v>3084862.3600000003</v>
      </c>
      <c r="N4434" s="3">
        <v>741449.8</v>
      </c>
      <c r="O4434" s="3">
        <f t="shared" si="484"/>
        <v>2343412.5600000005</v>
      </c>
      <c r="P4434" s="3">
        <v>1852383.71</v>
      </c>
      <c r="Q4434" s="4">
        <f t="shared" si="485"/>
        <v>0.66749115708397666</v>
      </c>
      <c r="R4434" s="4">
        <f t="shared" si="486"/>
        <v>0.40081196554630377</v>
      </c>
      <c r="S4434" s="3">
        <v>4733204.0599999996</v>
      </c>
      <c r="T4434" s="3">
        <f t="shared" si="487"/>
        <v>-111626.18999999948</v>
      </c>
      <c r="U4434" s="4">
        <f t="shared" si="488"/>
        <v>-2.3583641986481243E-2</v>
      </c>
      <c r="V4434" s="2" t="s">
        <v>73</v>
      </c>
      <c r="W4434" s="2" t="s">
        <v>60</v>
      </c>
      <c r="X4434" s="2" t="s">
        <v>222</v>
      </c>
      <c r="Y4434" s="2">
        <v>18.899999999999999</v>
      </c>
      <c r="Z4434" s="2" t="s">
        <v>9812</v>
      </c>
      <c r="AA4434" s="2" t="s">
        <v>99</v>
      </c>
      <c r="AB4434" s="2" t="s">
        <v>142</v>
      </c>
      <c r="AC4434" s="2">
        <v>1.94</v>
      </c>
      <c r="AD4434" s="3">
        <v>0</v>
      </c>
      <c r="AE4434" s="5">
        <v>0</v>
      </c>
      <c r="AF4434" s="2">
        <v>0</v>
      </c>
      <c r="AG4434" s="3">
        <f t="shared" si="489"/>
        <v>0</v>
      </c>
      <c r="AH4434" s="2" t="s">
        <v>230</v>
      </c>
      <c r="AI4434" s="3">
        <v>0</v>
      </c>
    </row>
    <row r="4435" spans="1:35" x14ac:dyDescent="0.3">
      <c r="A4435" s="2" t="s">
        <v>9813</v>
      </c>
      <c r="B4435" s="2" t="s">
        <v>3205</v>
      </c>
      <c r="C4435" s="2" t="s">
        <v>297</v>
      </c>
      <c r="D4435" s="2" t="s">
        <v>104</v>
      </c>
      <c r="E4435" s="2">
        <v>2021</v>
      </c>
      <c r="F4435" s="2" t="s">
        <v>68</v>
      </c>
      <c r="G4435" s="2" t="s">
        <v>40</v>
      </c>
      <c r="H4435" s="2" t="s">
        <v>279</v>
      </c>
      <c r="I4435" s="2" t="s">
        <v>71</v>
      </c>
      <c r="J4435" s="2" t="s">
        <v>228</v>
      </c>
      <c r="K4435" s="3">
        <v>9874703.2799999993</v>
      </c>
      <c r="L4435" s="3">
        <v>4494372.47</v>
      </c>
      <c r="M4435" s="3">
        <f t="shared" si="483"/>
        <v>5380330.8099999996</v>
      </c>
      <c r="N4435" s="3">
        <v>1708514.13</v>
      </c>
      <c r="O4435" s="3">
        <f t="shared" si="484"/>
        <v>3671816.6799999997</v>
      </c>
      <c r="P4435" s="3">
        <v>2789739.61</v>
      </c>
      <c r="Q4435" s="4">
        <f t="shared" si="485"/>
        <v>0.54485999806163288</v>
      </c>
      <c r="R4435" s="4">
        <f t="shared" si="486"/>
        <v>0.28251376582122478</v>
      </c>
      <c r="S4435" s="3">
        <v>10558403.67</v>
      </c>
      <c r="T4435" s="3">
        <f t="shared" si="487"/>
        <v>-683700.3900000006</v>
      </c>
      <c r="U4435" s="4">
        <f t="shared" si="488"/>
        <v>-6.475414384303424E-2</v>
      </c>
      <c r="V4435" s="2" t="s">
        <v>44</v>
      </c>
      <c r="W4435" s="2" t="s">
        <v>117</v>
      </c>
      <c r="X4435" s="2" t="s">
        <v>280</v>
      </c>
      <c r="Y4435" s="2">
        <v>0.79</v>
      </c>
      <c r="Z4435" s="2" t="s">
        <v>9814</v>
      </c>
      <c r="AA4435" s="2" t="s">
        <v>63</v>
      </c>
      <c r="AB4435" s="2" t="s">
        <v>64</v>
      </c>
      <c r="AC4435" s="2">
        <v>8.6999999999999993</v>
      </c>
      <c r="AD4435" s="3">
        <v>0</v>
      </c>
      <c r="AE4435" s="5">
        <v>0</v>
      </c>
      <c r="AF4435" s="2">
        <v>0</v>
      </c>
      <c r="AG4435" s="3">
        <f t="shared" si="489"/>
        <v>0</v>
      </c>
      <c r="AH4435" s="2" t="s">
        <v>50</v>
      </c>
      <c r="AI4435" s="3">
        <v>0</v>
      </c>
    </row>
    <row r="4436" spans="1:35" x14ac:dyDescent="0.3">
      <c r="A4436" s="2" t="s">
        <v>9815</v>
      </c>
      <c r="B4436" s="2" t="s">
        <v>4829</v>
      </c>
      <c r="C4436" s="2" t="s">
        <v>292</v>
      </c>
      <c r="D4436" s="2" t="s">
        <v>81</v>
      </c>
      <c r="E4436" s="2">
        <v>2022</v>
      </c>
      <c r="F4436" s="2" t="s">
        <v>92</v>
      </c>
      <c r="G4436" s="2" t="s">
        <v>93</v>
      </c>
      <c r="H4436" s="2" t="s">
        <v>94</v>
      </c>
      <c r="I4436" s="2" t="s">
        <v>71</v>
      </c>
      <c r="J4436" s="2" t="s">
        <v>72</v>
      </c>
      <c r="K4436" s="3">
        <v>9381516.8100000005</v>
      </c>
      <c r="L4436" s="3">
        <v>3241481</v>
      </c>
      <c r="M4436" s="3">
        <f t="shared" si="483"/>
        <v>6140035.8100000005</v>
      </c>
      <c r="N4436" s="3">
        <v>1082090.6100000001</v>
      </c>
      <c r="O4436" s="3">
        <f t="shared" si="484"/>
        <v>5057945.2</v>
      </c>
      <c r="P4436" s="3">
        <v>3780112.14</v>
      </c>
      <c r="Q4436" s="4">
        <f t="shared" si="485"/>
        <v>0.65448220520749678</v>
      </c>
      <c r="R4436" s="4">
        <f t="shared" si="486"/>
        <v>0.40293187301766398</v>
      </c>
      <c r="S4436" s="3">
        <v>10740371.630000001</v>
      </c>
      <c r="T4436" s="3">
        <f t="shared" si="487"/>
        <v>-1358854.8200000003</v>
      </c>
      <c r="U4436" s="4">
        <f t="shared" si="488"/>
        <v>-0.12651841731476476</v>
      </c>
      <c r="V4436" s="2" t="s">
        <v>73</v>
      </c>
      <c r="W4436" s="2" t="s">
        <v>207</v>
      </c>
      <c r="X4436" s="2" t="s">
        <v>97</v>
      </c>
      <c r="Y4436" s="2">
        <v>1550</v>
      </c>
      <c r="Z4436" s="2" t="s">
        <v>2609</v>
      </c>
      <c r="AA4436" s="2" t="s">
        <v>76</v>
      </c>
      <c r="AB4436" s="2" t="s">
        <v>149</v>
      </c>
      <c r="AC4436" s="2">
        <v>6.38</v>
      </c>
      <c r="AD4436" s="3">
        <v>0</v>
      </c>
      <c r="AE4436" s="5">
        <v>0</v>
      </c>
      <c r="AF4436" s="2">
        <v>0</v>
      </c>
      <c r="AG4436" s="3">
        <f t="shared" si="489"/>
        <v>0</v>
      </c>
      <c r="AH4436" s="2" t="s">
        <v>50</v>
      </c>
      <c r="AI4436" s="3">
        <v>0</v>
      </c>
    </row>
    <row r="4437" spans="1:35" x14ac:dyDescent="0.3">
      <c r="A4437" s="2" t="s">
        <v>9816</v>
      </c>
      <c r="B4437" s="2" t="s">
        <v>7601</v>
      </c>
      <c r="C4437" s="2" t="s">
        <v>145</v>
      </c>
      <c r="D4437" s="2" t="s">
        <v>54</v>
      </c>
      <c r="E4437" s="2">
        <v>2024</v>
      </c>
      <c r="F4437" s="2" t="s">
        <v>92</v>
      </c>
      <c r="G4437" s="2" t="s">
        <v>56</v>
      </c>
      <c r="H4437" s="2" t="s">
        <v>57</v>
      </c>
      <c r="I4437" s="2" t="s">
        <v>42</v>
      </c>
      <c r="J4437" s="2" t="s">
        <v>422</v>
      </c>
      <c r="K4437" s="3">
        <v>5773014.4699999997</v>
      </c>
      <c r="L4437" s="3">
        <v>3240905.69</v>
      </c>
      <c r="M4437" s="3">
        <f t="shared" si="483"/>
        <v>2532108.7799999998</v>
      </c>
      <c r="N4437" s="3">
        <v>920744.05</v>
      </c>
      <c r="O4437" s="3">
        <f t="shared" si="484"/>
        <v>1611364.7299999997</v>
      </c>
      <c r="P4437" s="3">
        <v>1279327.44</v>
      </c>
      <c r="Q4437" s="4">
        <f t="shared" si="485"/>
        <v>0.43861119579005664</v>
      </c>
      <c r="R4437" s="4">
        <f t="shared" si="486"/>
        <v>0.22160475201441857</v>
      </c>
      <c r="S4437" s="3">
        <v>6580776.2599999998</v>
      </c>
      <c r="T4437" s="3">
        <f t="shared" si="487"/>
        <v>-807761.79</v>
      </c>
      <c r="U4437" s="4">
        <f t="shared" si="488"/>
        <v>-0.12274566982467203</v>
      </c>
      <c r="V4437" s="2" t="s">
        <v>44</v>
      </c>
      <c r="W4437" s="2" t="s">
        <v>134</v>
      </c>
      <c r="X4437" s="2" t="s">
        <v>61</v>
      </c>
      <c r="Y4437" s="2">
        <v>1.53</v>
      </c>
      <c r="Z4437" s="2" t="s">
        <v>9817</v>
      </c>
      <c r="AA4437" s="2" t="s">
        <v>48</v>
      </c>
      <c r="AB4437" s="2" t="s">
        <v>88</v>
      </c>
      <c r="AC4437" s="2">
        <v>7.68</v>
      </c>
      <c r="AD4437" s="3">
        <v>0</v>
      </c>
      <c r="AE4437" s="5">
        <v>0</v>
      </c>
      <c r="AF4437" s="2">
        <v>0</v>
      </c>
      <c r="AG4437" s="3">
        <f t="shared" si="489"/>
        <v>0</v>
      </c>
      <c r="AH4437" s="2" t="s">
        <v>50</v>
      </c>
      <c r="AI4437" s="3">
        <v>0</v>
      </c>
    </row>
    <row r="4438" spans="1:35" x14ac:dyDescent="0.3">
      <c r="A4438" s="2" t="s">
        <v>9818</v>
      </c>
      <c r="B4438" s="2" t="s">
        <v>8438</v>
      </c>
      <c r="C4438" s="2" t="s">
        <v>91</v>
      </c>
      <c r="D4438" s="2" t="s">
        <v>38</v>
      </c>
      <c r="E4438" s="2">
        <v>2022</v>
      </c>
      <c r="F4438" s="2" t="s">
        <v>58</v>
      </c>
      <c r="G4438" s="2" t="s">
        <v>114</v>
      </c>
      <c r="H4438" s="2" t="s">
        <v>190</v>
      </c>
      <c r="I4438" s="2" t="s">
        <v>58</v>
      </c>
      <c r="J4438" s="2" t="s">
        <v>240</v>
      </c>
      <c r="K4438" s="3">
        <v>8845176.1099999994</v>
      </c>
      <c r="L4438" s="3">
        <v>4004994.01</v>
      </c>
      <c r="M4438" s="3">
        <f t="shared" si="483"/>
        <v>4840182.0999999996</v>
      </c>
      <c r="N4438" s="3">
        <v>1415815.77</v>
      </c>
      <c r="O4438" s="3">
        <f t="shared" si="484"/>
        <v>3424366.3299999996</v>
      </c>
      <c r="P4438" s="3">
        <v>2433592.77</v>
      </c>
      <c r="Q4438" s="4">
        <f t="shared" si="485"/>
        <v>0.54721150147908137</v>
      </c>
      <c r="R4438" s="4">
        <f t="shared" si="486"/>
        <v>0.27513220084433121</v>
      </c>
      <c r="S4438" s="3">
        <v>8820397.6400000006</v>
      </c>
      <c r="T4438" s="3">
        <f t="shared" si="487"/>
        <v>24778.469999998808</v>
      </c>
      <c r="U4438" s="4">
        <f t="shared" si="488"/>
        <v>2.8092236893753927E-3</v>
      </c>
      <c r="V4438" s="2" t="s">
        <v>107</v>
      </c>
      <c r="W4438" s="2" t="s">
        <v>45</v>
      </c>
      <c r="X4438" s="2" t="s">
        <v>192</v>
      </c>
      <c r="Y4438" s="2">
        <v>3.64</v>
      </c>
      <c r="Z4438" s="2" t="s">
        <v>4699</v>
      </c>
      <c r="AA4438" s="2" t="s">
        <v>48</v>
      </c>
      <c r="AB4438" s="2" t="s">
        <v>88</v>
      </c>
      <c r="AC4438" s="2">
        <v>7.43</v>
      </c>
      <c r="AD4438" s="3">
        <v>0</v>
      </c>
      <c r="AE4438" s="5">
        <v>0</v>
      </c>
      <c r="AF4438" s="2">
        <v>0</v>
      </c>
      <c r="AG4438" s="3">
        <f t="shared" si="489"/>
        <v>0</v>
      </c>
      <c r="AH4438" s="2" t="s">
        <v>50</v>
      </c>
      <c r="AI4438" s="3">
        <v>0</v>
      </c>
    </row>
    <row r="4439" spans="1:35" x14ac:dyDescent="0.3">
      <c r="A4439" s="2" t="s">
        <v>9819</v>
      </c>
      <c r="B4439" s="2" t="s">
        <v>7012</v>
      </c>
      <c r="C4439" s="2" t="s">
        <v>377</v>
      </c>
      <c r="D4439" s="2" t="s">
        <v>81</v>
      </c>
      <c r="E4439" s="2">
        <v>2023</v>
      </c>
      <c r="F4439" s="2" t="s">
        <v>55</v>
      </c>
      <c r="G4439" s="2" t="s">
        <v>40</v>
      </c>
      <c r="H4439" s="2" t="s">
        <v>83</v>
      </c>
      <c r="I4439" s="2" t="s">
        <v>71</v>
      </c>
      <c r="J4439" s="2" t="s">
        <v>228</v>
      </c>
      <c r="K4439" s="3">
        <v>2908699.59</v>
      </c>
      <c r="L4439" s="3">
        <v>999468.82</v>
      </c>
      <c r="M4439" s="3">
        <f t="shared" si="483"/>
        <v>1909230.77</v>
      </c>
      <c r="N4439" s="3">
        <v>624932.99</v>
      </c>
      <c r="O4439" s="3">
        <f t="shared" si="484"/>
        <v>1284297.78</v>
      </c>
      <c r="P4439" s="3">
        <v>1027298.11</v>
      </c>
      <c r="Q4439" s="4">
        <f t="shared" si="485"/>
        <v>0.65638637161564017</v>
      </c>
      <c r="R4439" s="4">
        <f t="shared" si="486"/>
        <v>0.35318123381727434</v>
      </c>
      <c r="S4439" s="3">
        <v>3262905.64</v>
      </c>
      <c r="T4439" s="3">
        <f t="shared" si="487"/>
        <v>-354206.05000000028</v>
      </c>
      <c r="U4439" s="4">
        <f t="shared" si="488"/>
        <v>-0.10855540707576217</v>
      </c>
      <c r="V4439" s="2" t="s">
        <v>73</v>
      </c>
      <c r="W4439" s="2" t="s">
        <v>117</v>
      </c>
      <c r="X4439" s="2" t="s">
        <v>86</v>
      </c>
      <c r="Y4439" s="2">
        <v>0.92</v>
      </c>
      <c r="Z4439" s="2" t="s">
        <v>8247</v>
      </c>
      <c r="AA4439" s="2" t="s">
        <v>48</v>
      </c>
      <c r="AB4439" s="2" t="s">
        <v>209</v>
      </c>
      <c r="AC4439" s="2">
        <v>1.8</v>
      </c>
      <c r="AD4439" s="3">
        <v>0</v>
      </c>
      <c r="AE4439" s="5">
        <v>0</v>
      </c>
      <c r="AF4439" s="2">
        <v>0</v>
      </c>
      <c r="AG4439" s="3">
        <f t="shared" si="489"/>
        <v>0</v>
      </c>
      <c r="AH4439" s="2" t="s">
        <v>50</v>
      </c>
      <c r="AI4439" s="3">
        <v>0</v>
      </c>
    </row>
    <row r="4440" spans="1:35" x14ac:dyDescent="0.3">
      <c r="A4440" s="2" t="s">
        <v>9820</v>
      </c>
      <c r="B4440" s="2" t="s">
        <v>4242</v>
      </c>
      <c r="C4440" s="2" t="s">
        <v>227</v>
      </c>
      <c r="D4440" s="2" t="s">
        <v>104</v>
      </c>
      <c r="E4440" s="2">
        <v>2023</v>
      </c>
      <c r="F4440" s="2" t="s">
        <v>55</v>
      </c>
      <c r="G4440" s="2" t="s">
        <v>114</v>
      </c>
      <c r="H4440" s="2" t="s">
        <v>190</v>
      </c>
      <c r="I4440" s="2" t="s">
        <v>42</v>
      </c>
      <c r="J4440" s="2" t="s">
        <v>166</v>
      </c>
      <c r="K4440" s="3">
        <v>5845262.0499999998</v>
      </c>
      <c r="L4440" s="3">
        <v>2258188.14</v>
      </c>
      <c r="M4440" s="3">
        <f t="shared" si="483"/>
        <v>3587073.9099999997</v>
      </c>
      <c r="N4440" s="3">
        <v>485707.45</v>
      </c>
      <c r="O4440" s="3">
        <f t="shared" si="484"/>
        <v>3101366.4599999995</v>
      </c>
      <c r="P4440" s="3">
        <v>2409182.9300000002</v>
      </c>
      <c r="Q4440" s="4">
        <f t="shared" si="485"/>
        <v>0.61367204401041353</v>
      </c>
      <c r="R4440" s="4">
        <f t="shared" si="486"/>
        <v>0.41215995269194139</v>
      </c>
      <c r="S4440" s="3">
        <v>5777096.8899999997</v>
      </c>
      <c r="T4440" s="3">
        <f t="shared" si="487"/>
        <v>68165.160000000149</v>
      </c>
      <c r="U4440" s="4">
        <f t="shared" si="488"/>
        <v>1.179920664269838E-2</v>
      </c>
      <c r="V4440" s="2" t="s">
        <v>95</v>
      </c>
      <c r="W4440" s="2" t="s">
        <v>60</v>
      </c>
      <c r="X4440" s="2" t="s">
        <v>192</v>
      </c>
      <c r="Y4440" s="2">
        <v>3.64</v>
      </c>
      <c r="Z4440" s="2" t="s">
        <v>5383</v>
      </c>
      <c r="AA4440" s="2" t="s">
        <v>76</v>
      </c>
      <c r="AB4440" s="2" t="s">
        <v>306</v>
      </c>
      <c r="AC4440" s="2">
        <v>9.48</v>
      </c>
      <c r="AD4440" s="3">
        <v>0</v>
      </c>
      <c r="AE4440" s="5">
        <v>0</v>
      </c>
      <c r="AF4440" s="2">
        <v>0</v>
      </c>
      <c r="AG4440" s="3">
        <f t="shared" si="489"/>
        <v>0</v>
      </c>
      <c r="AH4440" s="2" t="s">
        <v>50</v>
      </c>
      <c r="AI4440" s="3">
        <v>0</v>
      </c>
    </row>
    <row r="4441" spans="1:35" x14ac:dyDescent="0.3">
      <c r="A4441" s="2" t="s">
        <v>9821</v>
      </c>
      <c r="B4441" s="2" t="s">
        <v>2979</v>
      </c>
      <c r="C4441" s="2" t="s">
        <v>249</v>
      </c>
      <c r="D4441" s="2" t="s">
        <v>104</v>
      </c>
      <c r="E4441" s="2">
        <v>2023</v>
      </c>
      <c r="F4441" s="2" t="s">
        <v>55</v>
      </c>
      <c r="G4441" s="2" t="s">
        <v>69</v>
      </c>
      <c r="H4441" s="2" t="s">
        <v>70</v>
      </c>
      <c r="I4441" s="2" t="s">
        <v>71</v>
      </c>
      <c r="J4441" s="2" t="s">
        <v>228</v>
      </c>
      <c r="K4441" s="3">
        <v>4643480.96</v>
      </c>
      <c r="L4441" s="3">
        <v>1934118.36</v>
      </c>
      <c r="M4441" s="3">
        <f t="shared" si="483"/>
        <v>2709362.5999999996</v>
      </c>
      <c r="N4441" s="3">
        <v>662052.02</v>
      </c>
      <c r="O4441" s="3">
        <f t="shared" si="484"/>
        <v>2047310.5799999996</v>
      </c>
      <c r="P4441" s="3">
        <v>1486253.37</v>
      </c>
      <c r="Q4441" s="4">
        <f t="shared" si="485"/>
        <v>0.58347662526002897</v>
      </c>
      <c r="R4441" s="4">
        <f t="shared" si="486"/>
        <v>0.3200731052421501</v>
      </c>
      <c r="S4441" s="3">
        <v>4501596.6500000004</v>
      </c>
      <c r="T4441" s="3">
        <f t="shared" si="487"/>
        <v>141884.30999999959</v>
      </c>
      <c r="U4441" s="4">
        <f t="shared" si="488"/>
        <v>3.1518663494651301E-2</v>
      </c>
      <c r="V4441" s="2" t="s">
        <v>95</v>
      </c>
      <c r="W4441" s="2" t="s">
        <v>125</v>
      </c>
      <c r="X4441" s="2" t="s">
        <v>74</v>
      </c>
      <c r="Y4441" s="2">
        <v>1.36</v>
      </c>
      <c r="Z4441" s="2" t="s">
        <v>8563</v>
      </c>
      <c r="AA4441" s="2" t="s">
        <v>99</v>
      </c>
      <c r="AB4441" s="2" t="s">
        <v>182</v>
      </c>
      <c r="AC4441" s="2">
        <v>9.2100000000000009</v>
      </c>
      <c r="AD4441" s="3">
        <v>0</v>
      </c>
      <c r="AE4441" s="5">
        <v>0</v>
      </c>
      <c r="AF4441" s="2">
        <v>0</v>
      </c>
      <c r="AG4441" s="3">
        <f t="shared" si="489"/>
        <v>0</v>
      </c>
      <c r="AH4441" s="2" t="s">
        <v>230</v>
      </c>
      <c r="AI4441" s="3">
        <v>0</v>
      </c>
    </row>
    <row r="4442" spans="1:35" x14ac:dyDescent="0.3">
      <c r="A4442" s="2" t="s">
        <v>9822</v>
      </c>
      <c r="B4442" s="2" t="s">
        <v>9198</v>
      </c>
      <c r="C4442" s="2" t="s">
        <v>145</v>
      </c>
      <c r="D4442" s="2" t="s">
        <v>54</v>
      </c>
      <c r="E4442" s="2">
        <v>2024</v>
      </c>
      <c r="F4442" s="2" t="s">
        <v>105</v>
      </c>
      <c r="G4442" s="2" t="s">
        <v>114</v>
      </c>
      <c r="H4442" s="2" t="s">
        <v>115</v>
      </c>
      <c r="I4442" s="2" t="s">
        <v>58</v>
      </c>
      <c r="J4442" s="2" t="s">
        <v>191</v>
      </c>
      <c r="K4442" s="3">
        <v>2093867.41</v>
      </c>
      <c r="L4442" s="3">
        <v>1095810.1599999999</v>
      </c>
      <c r="M4442" s="3">
        <f t="shared" si="483"/>
        <v>998057.25</v>
      </c>
      <c r="N4442" s="3">
        <v>348893.83</v>
      </c>
      <c r="O4442" s="3">
        <f t="shared" si="484"/>
        <v>649163.41999999993</v>
      </c>
      <c r="P4442" s="3">
        <v>477473.96</v>
      </c>
      <c r="Q4442" s="4">
        <f t="shared" si="485"/>
        <v>0.47665733046582925</v>
      </c>
      <c r="R4442" s="4">
        <f t="shared" si="486"/>
        <v>0.22803447712097494</v>
      </c>
      <c r="S4442" s="3">
        <v>2259891.4500000002</v>
      </c>
      <c r="T4442" s="3">
        <f t="shared" si="487"/>
        <v>-166024.04000000027</v>
      </c>
      <c r="U4442" s="4">
        <f t="shared" si="488"/>
        <v>-7.3465493220924508E-2</v>
      </c>
      <c r="V4442" s="2" t="s">
        <v>73</v>
      </c>
      <c r="W4442" s="2" t="s">
        <v>117</v>
      </c>
      <c r="X4442" s="2" t="s">
        <v>118</v>
      </c>
      <c r="Y4442" s="2">
        <v>3.75</v>
      </c>
      <c r="Z4442" s="2" t="s">
        <v>5076</v>
      </c>
      <c r="AA4442" s="2" t="s">
        <v>141</v>
      </c>
      <c r="AB4442" s="2" t="s">
        <v>149</v>
      </c>
      <c r="AC4442" s="2">
        <v>7.96</v>
      </c>
      <c r="AD4442" s="3">
        <v>0</v>
      </c>
      <c r="AE4442" s="5">
        <v>0</v>
      </c>
      <c r="AF4442" s="2">
        <v>0</v>
      </c>
      <c r="AG4442" s="3">
        <f t="shared" si="489"/>
        <v>0</v>
      </c>
      <c r="AH4442" s="2" t="s">
        <v>50</v>
      </c>
      <c r="AI4442" s="3">
        <v>0</v>
      </c>
    </row>
    <row r="4443" spans="1:35" x14ac:dyDescent="0.3">
      <c r="A4443" s="2" t="s">
        <v>9823</v>
      </c>
      <c r="B4443" s="2" t="s">
        <v>526</v>
      </c>
      <c r="C4443" s="2" t="s">
        <v>212</v>
      </c>
      <c r="D4443" s="2" t="s">
        <v>81</v>
      </c>
      <c r="E4443" s="2">
        <v>2022</v>
      </c>
      <c r="F4443" s="2" t="s">
        <v>82</v>
      </c>
      <c r="G4443" s="2" t="s">
        <v>114</v>
      </c>
      <c r="H4443" s="2" t="s">
        <v>234</v>
      </c>
      <c r="I4443" s="2" t="s">
        <v>42</v>
      </c>
      <c r="J4443" s="2" t="s">
        <v>43</v>
      </c>
      <c r="K4443" s="3">
        <v>5761664.1799999997</v>
      </c>
      <c r="L4443" s="3">
        <v>2326553.59</v>
      </c>
      <c r="M4443" s="3">
        <f t="shared" si="483"/>
        <v>3435110.59</v>
      </c>
      <c r="N4443" s="3">
        <v>1003570.58</v>
      </c>
      <c r="O4443" s="3">
        <f t="shared" si="484"/>
        <v>2431540.0099999998</v>
      </c>
      <c r="P4443" s="3">
        <v>1834005.63</v>
      </c>
      <c r="Q4443" s="4">
        <f t="shared" si="485"/>
        <v>0.59620111181141422</v>
      </c>
      <c r="R4443" s="4">
        <f t="shared" si="486"/>
        <v>0.3183117885221835</v>
      </c>
      <c r="S4443" s="3">
        <v>5505263.9100000001</v>
      </c>
      <c r="T4443" s="3">
        <f t="shared" si="487"/>
        <v>256400.26999999955</v>
      </c>
      <c r="U4443" s="4">
        <f t="shared" si="488"/>
        <v>4.6573656448015685E-2</v>
      </c>
      <c r="V4443" s="2" t="s">
        <v>95</v>
      </c>
      <c r="W4443" s="2" t="s">
        <v>96</v>
      </c>
      <c r="X4443" s="2" t="s">
        <v>236</v>
      </c>
      <c r="Y4443" s="2">
        <v>3.67</v>
      </c>
      <c r="Z4443" s="2" t="s">
        <v>9824</v>
      </c>
      <c r="AA4443" s="2" t="s">
        <v>148</v>
      </c>
      <c r="AB4443" s="2" t="s">
        <v>142</v>
      </c>
      <c r="AC4443" s="2">
        <v>4.29</v>
      </c>
      <c r="AD4443" s="3">
        <v>0</v>
      </c>
      <c r="AE4443" s="5">
        <v>0</v>
      </c>
      <c r="AF4443" s="2">
        <v>0</v>
      </c>
      <c r="AG4443" s="3">
        <f t="shared" si="489"/>
        <v>0</v>
      </c>
      <c r="AH4443" s="2" t="s">
        <v>50</v>
      </c>
      <c r="AI4443" s="3">
        <v>0</v>
      </c>
    </row>
    <row r="4444" spans="1:35" x14ac:dyDescent="0.3">
      <c r="A4444" s="2" t="s">
        <v>9825</v>
      </c>
      <c r="B4444" s="2" t="s">
        <v>4722</v>
      </c>
      <c r="C4444" s="2" t="s">
        <v>185</v>
      </c>
      <c r="D4444" s="2" t="s">
        <v>104</v>
      </c>
      <c r="E4444" s="2">
        <v>2024</v>
      </c>
      <c r="F4444" s="2" t="s">
        <v>92</v>
      </c>
      <c r="G4444" s="2" t="s">
        <v>69</v>
      </c>
      <c r="H4444" s="2" t="s">
        <v>165</v>
      </c>
      <c r="I4444" s="2" t="s">
        <v>39</v>
      </c>
      <c r="J4444" s="2" t="s">
        <v>273</v>
      </c>
      <c r="K4444" s="3">
        <v>2982410.02</v>
      </c>
      <c r="L4444" s="3">
        <v>1532742.41</v>
      </c>
      <c r="M4444" s="3">
        <f t="shared" si="483"/>
        <v>1449667.61</v>
      </c>
      <c r="N4444" s="3">
        <v>580078.21</v>
      </c>
      <c r="O4444" s="3">
        <f t="shared" si="484"/>
        <v>869589.40000000014</v>
      </c>
      <c r="P4444" s="3">
        <v>615207.68999999994</v>
      </c>
      <c r="Q4444" s="4">
        <f t="shared" si="485"/>
        <v>0.48607253874502476</v>
      </c>
      <c r="R4444" s="4">
        <f t="shared" si="486"/>
        <v>0.20627870945793025</v>
      </c>
      <c r="S4444" s="3">
        <v>2684584.89</v>
      </c>
      <c r="T4444" s="3">
        <f t="shared" si="487"/>
        <v>297825.12999999989</v>
      </c>
      <c r="U4444" s="4">
        <f t="shared" si="488"/>
        <v>0.11093898766598506</v>
      </c>
      <c r="V4444" s="2" t="s">
        <v>73</v>
      </c>
      <c r="W4444" s="2" t="s">
        <v>125</v>
      </c>
      <c r="X4444" s="2" t="s">
        <v>167</v>
      </c>
      <c r="Y4444" s="2">
        <v>17.2</v>
      </c>
      <c r="Z4444" s="2" t="s">
        <v>9826</v>
      </c>
      <c r="AA4444" s="2" t="s">
        <v>224</v>
      </c>
      <c r="AB4444" s="2" t="s">
        <v>209</v>
      </c>
      <c r="AC4444" s="2">
        <v>9.2899999999999991</v>
      </c>
      <c r="AD4444" s="3">
        <v>0</v>
      </c>
      <c r="AE4444" s="5">
        <v>0</v>
      </c>
      <c r="AF4444" s="2">
        <v>0</v>
      </c>
      <c r="AG4444" s="3">
        <f t="shared" si="489"/>
        <v>0</v>
      </c>
      <c r="AH4444" s="2" t="s">
        <v>50</v>
      </c>
      <c r="AI4444" s="3">
        <v>0</v>
      </c>
    </row>
    <row r="4445" spans="1:35" x14ac:dyDescent="0.3">
      <c r="A4445" s="2" t="s">
        <v>9827</v>
      </c>
      <c r="B4445" s="2" t="s">
        <v>8369</v>
      </c>
      <c r="C4445" s="2" t="s">
        <v>37</v>
      </c>
      <c r="D4445" s="2" t="s">
        <v>38</v>
      </c>
      <c r="E4445" s="2">
        <v>2022</v>
      </c>
      <c r="F4445" s="2" t="s">
        <v>68</v>
      </c>
      <c r="G4445" s="2" t="s">
        <v>56</v>
      </c>
      <c r="H4445" s="2" t="s">
        <v>57</v>
      </c>
      <c r="I4445" s="2" t="s">
        <v>55</v>
      </c>
      <c r="J4445" s="2" t="s">
        <v>217</v>
      </c>
      <c r="K4445" s="3">
        <v>5387890.8700000001</v>
      </c>
      <c r="L4445" s="3">
        <v>2991965.8</v>
      </c>
      <c r="M4445" s="3">
        <f t="shared" si="483"/>
        <v>2395925.0700000003</v>
      </c>
      <c r="N4445" s="3">
        <v>582935.29</v>
      </c>
      <c r="O4445" s="3">
        <f t="shared" si="484"/>
        <v>1812989.7800000003</v>
      </c>
      <c r="P4445" s="3">
        <v>1341118.6399999999</v>
      </c>
      <c r="Q4445" s="4">
        <f t="shared" si="485"/>
        <v>0.44468700792375188</v>
      </c>
      <c r="R4445" s="4">
        <f t="shared" si="486"/>
        <v>0.2489134751164698</v>
      </c>
      <c r="S4445" s="3">
        <v>4653224.2</v>
      </c>
      <c r="T4445" s="3">
        <f t="shared" si="487"/>
        <v>734666.66999999993</v>
      </c>
      <c r="U4445" s="4">
        <f t="shared" si="488"/>
        <v>0.15788335967134356</v>
      </c>
      <c r="V4445" s="2" t="s">
        <v>73</v>
      </c>
      <c r="W4445" s="2" t="s">
        <v>125</v>
      </c>
      <c r="X4445" s="2" t="s">
        <v>61</v>
      </c>
      <c r="Y4445" s="2">
        <v>1.53</v>
      </c>
      <c r="Z4445" s="2" t="s">
        <v>9828</v>
      </c>
      <c r="AA4445" s="2" t="s">
        <v>224</v>
      </c>
      <c r="AB4445" s="2" t="s">
        <v>49</v>
      </c>
      <c r="AC4445" s="2">
        <v>6.1</v>
      </c>
      <c r="AD4445" s="3">
        <v>0</v>
      </c>
      <c r="AE4445" s="5">
        <v>0</v>
      </c>
      <c r="AF4445" s="2">
        <v>0</v>
      </c>
      <c r="AG4445" s="3">
        <f t="shared" si="489"/>
        <v>0</v>
      </c>
      <c r="AH4445" s="2" t="s">
        <v>50</v>
      </c>
      <c r="AI4445" s="3">
        <v>0</v>
      </c>
    </row>
    <row r="4446" spans="1:35" x14ac:dyDescent="0.3">
      <c r="A4446" s="2" t="s">
        <v>9829</v>
      </c>
      <c r="B4446" s="2" t="s">
        <v>2965</v>
      </c>
      <c r="C4446" s="2" t="s">
        <v>435</v>
      </c>
      <c r="D4446" s="2" t="s">
        <v>81</v>
      </c>
      <c r="E4446" s="2">
        <v>2021</v>
      </c>
      <c r="F4446" s="2" t="s">
        <v>68</v>
      </c>
      <c r="G4446" s="2" t="s">
        <v>93</v>
      </c>
      <c r="H4446" s="2" t="s">
        <v>221</v>
      </c>
      <c r="I4446" s="2" t="s">
        <v>39</v>
      </c>
      <c r="J4446" s="2" t="s">
        <v>116</v>
      </c>
      <c r="K4446" s="3">
        <v>4413983.96</v>
      </c>
      <c r="L4446" s="3">
        <v>2380263.7999999998</v>
      </c>
      <c r="M4446" s="3">
        <f t="shared" si="483"/>
        <v>2033720.1600000001</v>
      </c>
      <c r="N4446" s="3">
        <v>637450.56999999995</v>
      </c>
      <c r="O4446" s="3">
        <f t="shared" si="484"/>
        <v>1396269.5900000003</v>
      </c>
      <c r="P4446" s="3">
        <v>1064877.78</v>
      </c>
      <c r="Q4446" s="4">
        <f t="shared" si="485"/>
        <v>0.46074480071286894</v>
      </c>
      <c r="R4446" s="4">
        <f t="shared" si="486"/>
        <v>0.24125094011442672</v>
      </c>
      <c r="S4446" s="3">
        <v>4867372.21</v>
      </c>
      <c r="T4446" s="3">
        <f t="shared" si="487"/>
        <v>-453388.25</v>
      </c>
      <c r="U4446" s="4">
        <f t="shared" si="488"/>
        <v>-9.3148465011267348E-2</v>
      </c>
      <c r="V4446" s="2" t="s">
        <v>73</v>
      </c>
      <c r="W4446" s="2" t="s">
        <v>45</v>
      </c>
      <c r="X4446" s="2" t="s">
        <v>222</v>
      </c>
      <c r="Y4446" s="2">
        <v>18.899999999999999</v>
      </c>
      <c r="Z4446" s="2" t="s">
        <v>9090</v>
      </c>
      <c r="AA4446" s="2" t="s">
        <v>141</v>
      </c>
      <c r="AB4446" s="2" t="s">
        <v>64</v>
      </c>
      <c r="AC4446" s="2">
        <v>2.0699999999999998</v>
      </c>
      <c r="AD4446" s="3">
        <v>0</v>
      </c>
      <c r="AE4446" s="5">
        <v>0</v>
      </c>
      <c r="AF4446" s="2">
        <v>0</v>
      </c>
      <c r="AG4446" s="3">
        <f t="shared" si="489"/>
        <v>0</v>
      </c>
      <c r="AH4446" s="2" t="s">
        <v>50</v>
      </c>
      <c r="AI4446" s="3">
        <v>0</v>
      </c>
    </row>
    <row r="4447" spans="1:35" x14ac:dyDescent="0.3">
      <c r="A4447" s="2" t="s">
        <v>9830</v>
      </c>
      <c r="B4447" s="2" t="s">
        <v>9831</v>
      </c>
      <c r="C4447" s="2" t="s">
        <v>297</v>
      </c>
      <c r="D4447" s="2" t="s">
        <v>104</v>
      </c>
      <c r="E4447" s="2">
        <v>2021</v>
      </c>
      <c r="F4447" s="2" t="s">
        <v>55</v>
      </c>
      <c r="G4447" s="2" t="s">
        <v>40</v>
      </c>
      <c r="H4447" s="2" t="s">
        <v>139</v>
      </c>
      <c r="I4447" s="2" t="s">
        <v>58</v>
      </c>
      <c r="J4447" s="2" t="s">
        <v>106</v>
      </c>
      <c r="K4447" s="3">
        <v>2119688.41</v>
      </c>
      <c r="L4447" s="3">
        <v>608399.06999999995</v>
      </c>
      <c r="M4447" s="3">
        <f t="shared" si="483"/>
        <v>1511289.3400000003</v>
      </c>
      <c r="N4447" s="3">
        <v>178980.9</v>
      </c>
      <c r="O4447" s="3">
        <f t="shared" si="484"/>
        <v>1332308.4400000004</v>
      </c>
      <c r="P4447" s="3">
        <v>1016352.97</v>
      </c>
      <c r="Q4447" s="4">
        <f t="shared" si="485"/>
        <v>0.71297712100996968</v>
      </c>
      <c r="R4447" s="4">
        <f t="shared" si="486"/>
        <v>0.47948225088422308</v>
      </c>
      <c r="S4447" s="3">
        <v>2244425.4900000002</v>
      </c>
      <c r="T4447" s="3">
        <f t="shared" si="487"/>
        <v>-124737.08000000007</v>
      </c>
      <c r="U4447" s="4">
        <f t="shared" si="488"/>
        <v>-5.5576396078089479E-2</v>
      </c>
      <c r="V4447" s="2" t="s">
        <v>133</v>
      </c>
      <c r="W4447" s="2" t="s">
        <v>117</v>
      </c>
      <c r="X4447" s="2" t="s">
        <v>86</v>
      </c>
      <c r="Y4447" s="2">
        <v>0.92</v>
      </c>
      <c r="Z4447" s="2" t="s">
        <v>9832</v>
      </c>
      <c r="AA4447" s="2" t="s">
        <v>63</v>
      </c>
      <c r="AB4447" s="2" t="s">
        <v>306</v>
      </c>
      <c r="AC4447" s="2">
        <v>6.72</v>
      </c>
      <c r="AD4447" s="3">
        <v>0</v>
      </c>
      <c r="AE4447" s="5">
        <v>0</v>
      </c>
      <c r="AF4447" s="2">
        <v>0</v>
      </c>
      <c r="AG4447" s="3">
        <f t="shared" si="489"/>
        <v>0</v>
      </c>
      <c r="AH4447" s="2" t="s">
        <v>50</v>
      </c>
      <c r="AI4447" s="3">
        <v>0</v>
      </c>
    </row>
    <row r="4448" spans="1:35" x14ac:dyDescent="0.3">
      <c r="A4448" s="2" t="s">
        <v>9833</v>
      </c>
      <c r="B4448" s="2" t="s">
        <v>5617</v>
      </c>
      <c r="C4448" s="2" t="s">
        <v>287</v>
      </c>
      <c r="D4448" s="2" t="s">
        <v>104</v>
      </c>
      <c r="E4448" s="2">
        <v>2021</v>
      </c>
      <c r="F4448" s="2" t="s">
        <v>39</v>
      </c>
      <c r="G4448" s="2" t="s">
        <v>56</v>
      </c>
      <c r="H4448" s="2" t="s">
        <v>177</v>
      </c>
      <c r="I4448" s="2" t="s">
        <v>42</v>
      </c>
      <c r="J4448" s="2" t="s">
        <v>166</v>
      </c>
      <c r="K4448" s="3">
        <v>3706824.79</v>
      </c>
      <c r="L4448" s="3">
        <v>1551535.68</v>
      </c>
      <c r="M4448" s="3">
        <f t="shared" si="483"/>
        <v>2155289.1100000003</v>
      </c>
      <c r="N4448" s="3">
        <v>604851.82999999996</v>
      </c>
      <c r="O4448" s="3">
        <f t="shared" si="484"/>
        <v>1550437.2800000003</v>
      </c>
      <c r="P4448" s="3">
        <v>1087426.8400000001</v>
      </c>
      <c r="Q4448" s="4">
        <f t="shared" si="485"/>
        <v>0.58143808572079836</v>
      </c>
      <c r="R4448" s="4">
        <f t="shared" si="486"/>
        <v>0.29335803594860499</v>
      </c>
      <c r="S4448" s="3">
        <v>4241611</v>
      </c>
      <c r="T4448" s="3">
        <f t="shared" si="487"/>
        <v>-534786.21</v>
      </c>
      <c r="U4448" s="4">
        <f t="shared" si="488"/>
        <v>-0.12608091831146231</v>
      </c>
      <c r="V4448" s="2" t="s">
        <v>73</v>
      </c>
      <c r="W4448" s="2" t="s">
        <v>45</v>
      </c>
      <c r="X4448" s="2" t="s">
        <v>180</v>
      </c>
      <c r="Y4448" s="2">
        <v>149.5</v>
      </c>
      <c r="Z4448" s="2" t="s">
        <v>3236</v>
      </c>
      <c r="AA4448" s="2" t="s">
        <v>224</v>
      </c>
      <c r="AB4448" s="2" t="s">
        <v>110</v>
      </c>
      <c r="AC4448" s="2">
        <v>2.87</v>
      </c>
      <c r="AD4448" s="3">
        <v>0</v>
      </c>
      <c r="AE4448" s="5">
        <v>0</v>
      </c>
      <c r="AF4448" s="2">
        <v>0</v>
      </c>
      <c r="AG4448" s="3">
        <f t="shared" si="489"/>
        <v>0</v>
      </c>
      <c r="AH4448" s="2" t="s">
        <v>50</v>
      </c>
      <c r="AI4448" s="3">
        <v>0</v>
      </c>
    </row>
    <row r="4449" spans="1:35" x14ac:dyDescent="0.3">
      <c r="A4449" s="2" t="s">
        <v>9834</v>
      </c>
      <c r="B4449" s="2" t="s">
        <v>6453</v>
      </c>
      <c r="C4449" s="2" t="s">
        <v>130</v>
      </c>
      <c r="D4449" s="2" t="s">
        <v>104</v>
      </c>
      <c r="E4449" s="2">
        <v>2022</v>
      </c>
      <c r="F4449" s="2" t="s">
        <v>105</v>
      </c>
      <c r="G4449" s="2" t="s">
        <v>93</v>
      </c>
      <c r="H4449" s="2" t="s">
        <v>94</v>
      </c>
      <c r="I4449" s="2" t="s">
        <v>131</v>
      </c>
      <c r="J4449" s="2" t="s">
        <v>491</v>
      </c>
      <c r="K4449" s="3">
        <v>4002518.8</v>
      </c>
      <c r="L4449" s="3">
        <v>2056606.68</v>
      </c>
      <c r="M4449" s="3">
        <f t="shared" si="483"/>
        <v>1945912.1199999999</v>
      </c>
      <c r="N4449" s="3">
        <v>610974.22</v>
      </c>
      <c r="O4449" s="3">
        <f t="shared" si="484"/>
        <v>1334937.8999999999</v>
      </c>
      <c r="P4449" s="3">
        <v>1020898.71</v>
      </c>
      <c r="Q4449" s="4">
        <f t="shared" si="485"/>
        <v>0.48617188756240193</v>
      </c>
      <c r="R4449" s="4">
        <f t="shared" si="486"/>
        <v>0.25506406365911388</v>
      </c>
      <c r="S4449" s="3">
        <v>3662883.95</v>
      </c>
      <c r="T4449" s="3">
        <f t="shared" si="487"/>
        <v>339634.84999999963</v>
      </c>
      <c r="U4449" s="4">
        <f t="shared" si="488"/>
        <v>9.2723344401888466E-2</v>
      </c>
      <c r="V4449" s="2" t="s">
        <v>124</v>
      </c>
      <c r="W4449" s="2" t="s">
        <v>96</v>
      </c>
      <c r="X4449" s="2" t="s">
        <v>97</v>
      </c>
      <c r="Y4449" s="2">
        <v>1550</v>
      </c>
      <c r="Z4449" s="2" t="s">
        <v>9835</v>
      </c>
      <c r="AA4449" s="2" t="s">
        <v>148</v>
      </c>
      <c r="AB4449" s="2" t="s">
        <v>242</v>
      </c>
      <c r="AC4449" s="2">
        <v>5.36</v>
      </c>
      <c r="AD4449" s="3">
        <v>0</v>
      </c>
      <c r="AE4449" s="5">
        <v>0</v>
      </c>
      <c r="AF4449" s="2">
        <v>0</v>
      </c>
      <c r="AG4449" s="3">
        <f t="shared" si="489"/>
        <v>0</v>
      </c>
      <c r="AH4449" s="2" t="s">
        <v>50</v>
      </c>
      <c r="AI4449" s="3">
        <v>0</v>
      </c>
    </row>
    <row r="4450" spans="1:35" x14ac:dyDescent="0.3">
      <c r="A4450" s="2" t="s">
        <v>9836</v>
      </c>
      <c r="B4450" s="2" t="s">
        <v>3289</v>
      </c>
      <c r="C4450" s="2" t="s">
        <v>407</v>
      </c>
      <c r="D4450" s="2" t="s">
        <v>38</v>
      </c>
      <c r="E4450" s="2">
        <v>2020</v>
      </c>
      <c r="F4450" s="2" t="s">
        <v>68</v>
      </c>
      <c r="G4450" s="2" t="s">
        <v>56</v>
      </c>
      <c r="H4450" s="2" t="s">
        <v>57</v>
      </c>
      <c r="I4450" s="2" t="s">
        <v>42</v>
      </c>
      <c r="J4450" s="2" t="s">
        <v>146</v>
      </c>
      <c r="K4450" s="3">
        <v>8042811.3499999996</v>
      </c>
      <c r="L4450" s="3">
        <v>2256932.81</v>
      </c>
      <c r="M4450" s="3">
        <f t="shared" si="483"/>
        <v>5785878.5399999991</v>
      </c>
      <c r="N4450" s="3">
        <v>911971.72</v>
      </c>
      <c r="O4450" s="3">
        <f t="shared" si="484"/>
        <v>4873906.8199999994</v>
      </c>
      <c r="P4450" s="3">
        <v>3634137.66</v>
      </c>
      <c r="Q4450" s="4">
        <f t="shared" si="485"/>
        <v>0.71938508665878376</v>
      </c>
      <c r="R4450" s="4">
        <f t="shared" si="486"/>
        <v>0.45184917336150132</v>
      </c>
      <c r="S4450" s="3">
        <v>8823992.3699999992</v>
      </c>
      <c r="T4450" s="3">
        <f t="shared" si="487"/>
        <v>-781181.01999999955</v>
      </c>
      <c r="U4450" s="4">
        <f t="shared" si="488"/>
        <v>-8.852920392994397E-2</v>
      </c>
      <c r="V4450" s="2" t="s">
        <v>133</v>
      </c>
      <c r="W4450" s="2" t="s">
        <v>60</v>
      </c>
      <c r="X4450" s="2" t="s">
        <v>61</v>
      </c>
      <c r="Y4450" s="2">
        <v>1.53</v>
      </c>
      <c r="Z4450" s="2" t="s">
        <v>3025</v>
      </c>
      <c r="AA4450" s="2" t="s">
        <v>224</v>
      </c>
      <c r="AB4450" s="2" t="s">
        <v>77</v>
      </c>
      <c r="AC4450" s="2">
        <v>4.82</v>
      </c>
      <c r="AD4450" s="3">
        <v>0</v>
      </c>
      <c r="AE4450" s="5">
        <v>0</v>
      </c>
      <c r="AF4450" s="2">
        <v>0</v>
      </c>
      <c r="AG4450" s="3">
        <f t="shared" si="489"/>
        <v>0</v>
      </c>
      <c r="AH4450" s="2" t="s">
        <v>50</v>
      </c>
      <c r="AI4450" s="3">
        <v>0</v>
      </c>
    </row>
    <row r="4451" spans="1:35" x14ac:dyDescent="0.3">
      <c r="A4451" s="2" t="s">
        <v>9837</v>
      </c>
      <c r="B4451" s="2" t="s">
        <v>5717</v>
      </c>
      <c r="C4451" s="2" t="s">
        <v>520</v>
      </c>
      <c r="D4451" s="2" t="s">
        <v>81</v>
      </c>
      <c r="E4451" s="2">
        <v>2021</v>
      </c>
      <c r="F4451" s="2" t="s">
        <v>55</v>
      </c>
      <c r="G4451" s="2" t="s">
        <v>93</v>
      </c>
      <c r="H4451" s="2" t="s">
        <v>94</v>
      </c>
      <c r="I4451" s="2" t="s">
        <v>71</v>
      </c>
      <c r="J4451" s="2" t="s">
        <v>172</v>
      </c>
      <c r="K4451" s="3">
        <v>2626545.7200000002</v>
      </c>
      <c r="L4451" s="3">
        <v>931859.25</v>
      </c>
      <c r="M4451" s="3">
        <f t="shared" si="483"/>
        <v>1694686.4700000002</v>
      </c>
      <c r="N4451" s="3">
        <v>520902.79</v>
      </c>
      <c r="O4451" s="3">
        <f t="shared" si="484"/>
        <v>1173783.6800000002</v>
      </c>
      <c r="P4451" s="3">
        <v>901900.15</v>
      </c>
      <c r="Q4451" s="4">
        <f t="shared" si="485"/>
        <v>0.64521491367757344</v>
      </c>
      <c r="R4451" s="4">
        <f t="shared" si="486"/>
        <v>0.34337881238176199</v>
      </c>
      <c r="S4451" s="3">
        <v>2934870.69</v>
      </c>
      <c r="T4451" s="3">
        <f t="shared" si="487"/>
        <v>-308324.96999999974</v>
      </c>
      <c r="U4451" s="4">
        <f t="shared" si="488"/>
        <v>-0.10505572564084578</v>
      </c>
      <c r="V4451" s="2" t="s">
        <v>107</v>
      </c>
      <c r="W4451" s="2" t="s">
        <v>60</v>
      </c>
      <c r="X4451" s="2" t="s">
        <v>97</v>
      </c>
      <c r="Y4451" s="2">
        <v>1550</v>
      </c>
      <c r="Z4451" s="2" t="s">
        <v>9838</v>
      </c>
      <c r="AA4451" s="2" t="s">
        <v>224</v>
      </c>
      <c r="AB4451" s="2" t="s">
        <v>100</v>
      </c>
      <c r="AC4451" s="2">
        <v>5.1100000000000003</v>
      </c>
      <c r="AD4451" s="3">
        <v>0</v>
      </c>
      <c r="AE4451" s="5">
        <v>0</v>
      </c>
      <c r="AF4451" s="2">
        <v>0</v>
      </c>
      <c r="AG4451" s="3">
        <f t="shared" si="489"/>
        <v>0</v>
      </c>
      <c r="AH4451" s="2" t="s">
        <v>50</v>
      </c>
      <c r="AI4451" s="3">
        <v>0</v>
      </c>
    </row>
    <row r="4452" spans="1:35" x14ac:dyDescent="0.3">
      <c r="A4452" s="2" t="s">
        <v>9839</v>
      </c>
      <c r="B4452" s="2" t="s">
        <v>693</v>
      </c>
      <c r="C4452" s="2" t="s">
        <v>233</v>
      </c>
      <c r="D4452" s="2" t="s">
        <v>38</v>
      </c>
      <c r="E4452" s="2">
        <v>2023</v>
      </c>
      <c r="F4452" s="2" t="s">
        <v>82</v>
      </c>
      <c r="G4452" s="2" t="s">
        <v>114</v>
      </c>
      <c r="H4452" s="2" t="s">
        <v>115</v>
      </c>
      <c r="I4452" s="2" t="s">
        <v>42</v>
      </c>
      <c r="J4452" s="2" t="s">
        <v>43</v>
      </c>
      <c r="K4452" s="3">
        <v>2782976.52</v>
      </c>
      <c r="L4452" s="3">
        <v>1567210.42</v>
      </c>
      <c r="M4452" s="3">
        <f t="shared" si="483"/>
        <v>1215766.1000000001</v>
      </c>
      <c r="N4452" s="3">
        <v>591678.38</v>
      </c>
      <c r="O4452" s="3">
        <f t="shared" si="484"/>
        <v>624087.72000000009</v>
      </c>
      <c r="P4452" s="3">
        <v>498131.41</v>
      </c>
      <c r="Q4452" s="4">
        <f t="shared" si="485"/>
        <v>0.43685819526784941</v>
      </c>
      <c r="R4452" s="4">
        <f t="shared" si="486"/>
        <v>0.17899231503397664</v>
      </c>
      <c r="S4452" s="3">
        <v>2478328.13</v>
      </c>
      <c r="T4452" s="3">
        <f t="shared" si="487"/>
        <v>304648.39000000013</v>
      </c>
      <c r="U4452" s="4">
        <f t="shared" si="488"/>
        <v>0.12292496151427702</v>
      </c>
      <c r="V4452" s="2" t="s">
        <v>133</v>
      </c>
      <c r="W4452" s="2" t="s">
        <v>45</v>
      </c>
      <c r="X4452" s="2" t="s">
        <v>118</v>
      </c>
      <c r="Y4452" s="2">
        <v>3.75</v>
      </c>
      <c r="Z4452" s="2" t="s">
        <v>9840</v>
      </c>
      <c r="AA4452" s="2" t="s">
        <v>148</v>
      </c>
      <c r="AB4452" s="2" t="s">
        <v>182</v>
      </c>
      <c r="AC4452" s="2">
        <v>5.47</v>
      </c>
      <c r="AD4452" s="3">
        <v>0</v>
      </c>
      <c r="AE4452" s="5">
        <v>0</v>
      </c>
      <c r="AF4452" s="2">
        <v>0</v>
      </c>
      <c r="AG4452" s="3">
        <f t="shared" si="489"/>
        <v>0</v>
      </c>
      <c r="AH4452" s="2" t="s">
        <v>50</v>
      </c>
      <c r="AI4452" s="3">
        <v>0</v>
      </c>
    </row>
    <row r="4453" spans="1:35" x14ac:dyDescent="0.3">
      <c r="A4453" s="2" t="s">
        <v>9841</v>
      </c>
      <c r="B4453" s="2" t="s">
        <v>3208</v>
      </c>
      <c r="C4453" s="2" t="s">
        <v>245</v>
      </c>
      <c r="D4453" s="2" t="s">
        <v>38</v>
      </c>
      <c r="E4453" s="2">
        <v>2023</v>
      </c>
      <c r="F4453" s="2" t="s">
        <v>105</v>
      </c>
      <c r="G4453" s="2" t="s">
        <v>114</v>
      </c>
      <c r="H4453" s="2" t="s">
        <v>234</v>
      </c>
      <c r="I4453" s="2" t="s">
        <v>71</v>
      </c>
      <c r="J4453" s="2" t="s">
        <v>72</v>
      </c>
      <c r="K4453" s="3">
        <v>2368666.25</v>
      </c>
      <c r="L4453" s="3">
        <v>1001156.33</v>
      </c>
      <c r="M4453" s="3">
        <f t="shared" si="483"/>
        <v>1367509.92</v>
      </c>
      <c r="N4453" s="3">
        <v>442247.58</v>
      </c>
      <c r="O4453" s="3">
        <f t="shared" si="484"/>
        <v>925262.33999999985</v>
      </c>
      <c r="P4453" s="3">
        <v>737784.28</v>
      </c>
      <c r="Q4453" s="4">
        <f t="shared" si="485"/>
        <v>0.57733330729899157</v>
      </c>
      <c r="R4453" s="4">
        <f t="shared" si="486"/>
        <v>0.31147667173456794</v>
      </c>
      <c r="S4453" s="3">
        <v>2243389.19</v>
      </c>
      <c r="T4453" s="3">
        <f t="shared" si="487"/>
        <v>125277.06000000006</v>
      </c>
      <c r="U4453" s="4">
        <f t="shared" si="488"/>
        <v>5.5842767076897636E-2</v>
      </c>
      <c r="V4453" s="2" t="s">
        <v>124</v>
      </c>
      <c r="W4453" s="2" t="s">
        <v>45</v>
      </c>
      <c r="X4453" s="2" t="s">
        <v>236</v>
      </c>
      <c r="Y4453" s="2">
        <v>3.67</v>
      </c>
      <c r="Z4453" s="2" t="s">
        <v>9842</v>
      </c>
      <c r="AA4453" s="2" t="s">
        <v>141</v>
      </c>
      <c r="AB4453" s="2" t="s">
        <v>209</v>
      </c>
      <c r="AC4453" s="2">
        <v>4.7</v>
      </c>
      <c r="AD4453" s="3">
        <v>0</v>
      </c>
      <c r="AE4453" s="5">
        <v>0</v>
      </c>
      <c r="AF4453" s="2">
        <v>0</v>
      </c>
      <c r="AG4453" s="3">
        <f t="shared" si="489"/>
        <v>0</v>
      </c>
      <c r="AH4453" s="2" t="s">
        <v>50</v>
      </c>
      <c r="AI4453" s="3">
        <v>0</v>
      </c>
    </row>
    <row r="4454" spans="1:35" x14ac:dyDescent="0.3">
      <c r="A4454" s="2" t="s">
        <v>9843</v>
      </c>
      <c r="B4454" s="2" t="s">
        <v>2091</v>
      </c>
      <c r="C4454" s="2" t="s">
        <v>387</v>
      </c>
      <c r="D4454" s="2" t="s">
        <v>81</v>
      </c>
      <c r="E4454" s="2">
        <v>2020</v>
      </c>
      <c r="F4454" s="2" t="s">
        <v>68</v>
      </c>
      <c r="G4454" s="2" t="s">
        <v>93</v>
      </c>
      <c r="H4454" s="2" t="s">
        <v>221</v>
      </c>
      <c r="I4454" s="2" t="s">
        <v>55</v>
      </c>
      <c r="J4454" s="2" t="s">
        <v>540</v>
      </c>
      <c r="K4454" s="3">
        <v>6306015.0499999998</v>
      </c>
      <c r="L4454" s="3">
        <v>3487358.13</v>
      </c>
      <c r="M4454" s="3">
        <f t="shared" si="483"/>
        <v>2818656.92</v>
      </c>
      <c r="N4454" s="3">
        <v>1318635.67</v>
      </c>
      <c r="O4454" s="3">
        <f t="shared" si="484"/>
        <v>1500021.25</v>
      </c>
      <c r="P4454" s="3">
        <v>1106651.29</v>
      </c>
      <c r="Q4454" s="4">
        <f t="shared" si="485"/>
        <v>0.44697909815486409</v>
      </c>
      <c r="R4454" s="4">
        <f t="shared" si="486"/>
        <v>0.17549138104261264</v>
      </c>
      <c r="S4454" s="3">
        <v>5354002.83</v>
      </c>
      <c r="T4454" s="3">
        <f t="shared" si="487"/>
        <v>952012.21999999974</v>
      </c>
      <c r="U4454" s="4">
        <f t="shared" si="488"/>
        <v>0.17781317086080056</v>
      </c>
      <c r="V4454" s="2" t="s">
        <v>85</v>
      </c>
      <c r="W4454" s="2" t="s">
        <v>45</v>
      </c>
      <c r="X4454" s="2" t="s">
        <v>222</v>
      </c>
      <c r="Y4454" s="2">
        <v>18.899999999999999</v>
      </c>
      <c r="Z4454" s="2" t="s">
        <v>9844</v>
      </c>
      <c r="AA4454" s="2" t="s">
        <v>63</v>
      </c>
      <c r="AB4454" s="2" t="s">
        <v>142</v>
      </c>
      <c r="AC4454" s="2">
        <v>3.13</v>
      </c>
      <c r="AD4454" s="3">
        <v>0</v>
      </c>
      <c r="AE4454" s="5">
        <v>0</v>
      </c>
      <c r="AF4454" s="2">
        <v>0</v>
      </c>
      <c r="AG4454" s="3">
        <f t="shared" si="489"/>
        <v>0</v>
      </c>
      <c r="AH4454" s="2" t="s">
        <v>50</v>
      </c>
      <c r="AI4454" s="3">
        <v>0</v>
      </c>
    </row>
    <row r="4455" spans="1:35" x14ac:dyDescent="0.3">
      <c r="A4455" s="2" t="s">
        <v>9845</v>
      </c>
      <c r="B4455" s="2" t="s">
        <v>170</v>
      </c>
      <c r="C4455" s="2" t="s">
        <v>37</v>
      </c>
      <c r="D4455" s="2" t="s">
        <v>38</v>
      </c>
      <c r="E4455" s="2">
        <v>2022</v>
      </c>
      <c r="F4455" s="2" t="s">
        <v>68</v>
      </c>
      <c r="G4455" s="2" t="s">
        <v>114</v>
      </c>
      <c r="H4455" s="2" t="s">
        <v>234</v>
      </c>
      <c r="I4455" s="2" t="s">
        <v>58</v>
      </c>
      <c r="J4455" s="2" t="s">
        <v>106</v>
      </c>
      <c r="K4455" s="3">
        <v>2599377.73</v>
      </c>
      <c r="L4455" s="3">
        <v>1342122.04</v>
      </c>
      <c r="M4455" s="3">
        <f t="shared" si="483"/>
        <v>1257255.69</v>
      </c>
      <c r="N4455" s="3">
        <v>510810.99</v>
      </c>
      <c r="O4455" s="3">
        <f t="shared" si="484"/>
        <v>746444.7</v>
      </c>
      <c r="P4455" s="3">
        <v>590094.01</v>
      </c>
      <c r="Q4455" s="4">
        <f t="shared" si="485"/>
        <v>0.48367564109276262</v>
      </c>
      <c r="R4455" s="4">
        <f t="shared" si="486"/>
        <v>0.22701356682008658</v>
      </c>
      <c r="S4455" s="3">
        <v>2190387.9300000002</v>
      </c>
      <c r="T4455" s="3">
        <f t="shared" si="487"/>
        <v>408989.79999999981</v>
      </c>
      <c r="U4455" s="4">
        <f t="shared" si="488"/>
        <v>0.18672025826950195</v>
      </c>
      <c r="V4455" s="2" t="s">
        <v>73</v>
      </c>
      <c r="W4455" s="2" t="s">
        <v>45</v>
      </c>
      <c r="X4455" s="2" t="s">
        <v>236</v>
      </c>
      <c r="Y4455" s="2">
        <v>3.67</v>
      </c>
      <c r="Z4455" s="2" t="s">
        <v>9846</v>
      </c>
      <c r="AA4455" s="2" t="s">
        <v>48</v>
      </c>
      <c r="AB4455" s="2" t="s">
        <v>64</v>
      </c>
      <c r="AC4455" s="2">
        <v>9.17</v>
      </c>
      <c r="AD4455" s="3">
        <v>0</v>
      </c>
      <c r="AE4455" s="5">
        <v>0</v>
      </c>
      <c r="AF4455" s="2">
        <v>0</v>
      </c>
      <c r="AG4455" s="3">
        <f t="shared" si="489"/>
        <v>0</v>
      </c>
      <c r="AH4455" s="2" t="s">
        <v>230</v>
      </c>
      <c r="AI4455" s="3">
        <v>0</v>
      </c>
    </row>
    <row r="4456" spans="1:35" x14ac:dyDescent="0.3">
      <c r="A4456" s="2" t="s">
        <v>9847</v>
      </c>
      <c r="B4456" s="2" t="s">
        <v>7999</v>
      </c>
      <c r="C4456" s="2" t="s">
        <v>333</v>
      </c>
      <c r="D4456" s="2" t="s">
        <v>54</v>
      </c>
      <c r="E4456" s="2">
        <v>2024</v>
      </c>
      <c r="F4456" s="2" t="s">
        <v>58</v>
      </c>
      <c r="G4456" s="2" t="s">
        <v>40</v>
      </c>
      <c r="H4456" s="2" t="s">
        <v>279</v>
      </c>
      <c r="I4456" s="2" t="s">
        <v>178</v>
      </c>
      <c r="J4456" s="2" t="s">
        <v>179</v>
      </c>
      <c r="K4456" s="3">
        <v>2453348.91</v>
      </c>
      <c r="L4456" s="3">
        <v>916673.94</v>
      </c>
      <c r="M4456" s="3">
        <f t="shared" si="483"/>
        <v>1536674.9700000002</v>
      </c>
      <c r="N4456" s="3">
        <v>497803.64</v>
      </c>
      <c r="O4456" s="3">
        <f t="shared" si="484"/>
        <v>1038871.3300000002</v>
      </c>
      <c r="P4456" s="3">
        <v>817746.76</v>
      </c>
      <c r="Q4456" s="4">
        <f t="shared" si="485"/>
        <v>0.62635810329970554</v>
      </c>
      <c r="R4456" s="4">
        <f t="shared" si="486"/>
        <v>0.33331857391617403</v>
      </c>
      <c r="S4456" s="3">
        <v>2237512.1</v>
      </c>
      <c r="T4456" s="3">
        <f t="shared" si="487"/>
        <v>215836.81000000006</v>
      </c>
      <c r="U4456" s="4">
        <f t="shared" si="488"/>
        <v>9.6462857117063205E-2</v>
      </c>
      <c r="V4456" s="2" t="s">
        <v>124</v>
      </c>
      <c r="W4456" s="2" t="s">
        <v>207</v>
      </c>
      <c r="X4456" s="2" t="s">
        <v>280</v>
      </c>
      <c r="Y4456" s="2">
        <v>0.79</v>
      </c>
      <c r="Z4456" s="2" t="s">
        <v>471</v>
      </c>
      <c r="AA4456" s="2" t="s">
        <v>76</v>
      </c>
      <c r="AB4456" s="2" t="s">
        <v>100</v>
      </c>
      <c r="AC4456" s="2">
        <v>9.3000000000000007</v>
      </c>
      <c r="AD4456" s="3">
        <v>1222050.46</v>
      </c>
      <c r="AE4456" s="5">
        <v>11.52</v>
      </c>
      <c r="AF4456" s="2">
        <v>60</v>
      </c>
      <c r="AG4456" s="3">
        <f t="shared" si="489"/>
        <v>26888.347612496196</v>
      </c>
      <c r="AH4456" s="2" t="s">
        <v>50</v>
      </c>
      <c r="AI4456" s="3">
        <v>0</v>
      </c>
    </row>
    <row r="4457" spans="1:35" x14ac:dyDescent="0.3">
      <c r="A4457" s="2" t="s">
        <v>9848</v>
      </c>
      <c r="B4457" s="2" t="s">
        <v>9849</v>
      </c>
      <c r="C4457" s="2" t="s">
        <v>37</v>
      </c>
      <c r="D4457" s="2" t="s">
        <v>38</v>
      </c>
      <c r="E4457" s="2">
        <v>2022</v>
      </c>
      <c r="F4457" s="2" t="s">
        <v>55</v>
      </c>
      <c r="G4457" s="2" t="s">
        <v>114</v>
      </c>
      <c r="H4457" s="2" t="s">
        <v>190</v>
      </c>
      <c r="I4457" s="2" t="s">
        <v>39</v>
      </c>
      <c r="J4457" s="2" t="s">
        <v>566</v>
      </c>
      <c r="K4457" s="3">
        <v>3637586.22</v>
      </c>
      <c r="L4457" s="3">
        <v>1652685.06</v>
      </c>
      <c r="M4457" s="3">
        <f t="shared" si="483"/>
        <v>1984901.1600000001</v>
      </c>
      <c r="N4457" s="3">
        <v>693174.13</v>
      </c>
      <c r="O4457" s="3">
        <f t="shared" si="484"/>
        <v>1291727.0300000003</v>
      </c>
      <c r="P4457" s="3">
        <v>1013315.7</v>
      </c>
      <c r="Q4457" s="4">
        <f t="shared" si="485"/>
        <v>0.54566436091238546</v>
      </c>
      <c r="R4457" s="4">
        <f t="shared" si="486"/>
        <v>0.27856815995965584</v>
      </c>
      <c r="S4457" s="3">
        <v>3659953.15</v>
      </c>
      <c r="T4457" s="3">
        <f t="shared" si="487"/>
        <v>-22366.929999999702</v>
      </c>
      <c r="U4457" s="4">
        <f t="shared" si="488"/>
        <v>-6.1112612875931765E-3</v>
      </c>
      <c r="V4457" s="2" t="s">
        <v>85</v>
      </c>
      <c r="W4457" s="2" t="s">
        <v>45</v>
      </c>
      <c r="X4457" s="2" t="s">
        <v>192</v>
      </c>
      <c r="Y4457" s="2">
        <v>3.64</v>
      </c>
      <c r="Z4457" s="2" t="s">
        <v>3145</v>
      </c>
      <c r="AA4457" s="2" t="s">
        <v>141</v>
      </c>
      <c r="AB4457" s="2" t="s">
        <v>88</v>
      </c>
      <c r="AC4457" s="2">
        <v>3.39</v>
      </c>
      <c r="AD4457" s="3">
        <v>0</v>
      </c>
      <c r="AE4457" s="5">
        <v>0</v>
      </c>
      <c r="AF4457" s="2">
        <v>0</v>
      </c>
      <c r="AG4457" s="3">
        <f t="shared" si="489"/>
        <v>0</v>
      </c>
      <c r="AH4457" s="2" t="s">
        <v>50</v>
      </c>
      <c r="AI4457" s="3">
        <v>0</v>
      </c>
    </row>
    <row r="4458" spans="1:35" x14ac:dyDescent="0.3">
      <c r="A4458" s="2" t="s">
        <v>9850</v>
      </c>
      <c r="B4458" s="2" t="s">
        <v>6807</v>
      </c>
      <c r="C4458" s="2" t="s">
        <v>456</v>
      </c>
      <c r="D4458" s="2" t="s">
        <v>54</v>
      </c>
      <c r="E4458" s="2">
        <v>2023</v>
      </c>
      <c r="F4458" s="2" t="s">
        <v>39</v>
      </c>
      <c r="G4458" s="2" t="s">
        <v>56</v>
      </c>
      <c r="H4458" s="2" t="s">
        <v>153</v>
      </c>
      <c r="I4458" s="2" t="s">
        <v>42</v>
      </c>
      <c r="J4458" s="2" t="s">
        <v>43</v>
      </c>
      <c r="K4458" s="3">
        <v>1200777.1599999999</v>
      </c>
      <c r="L4458" s="3">
        <v>654575</v>
      </c>
      <c r="M4458" s="3">
        <f t="shared" si="483"/>
        <v>546202.15999999992</v>
      </c>
      <c r="N4458" s="3">
        <v>179954.62</v>
      </c>
      <c r="O4458" s="3">
        <f t="shared" si="484"/>
        <v>366247.53999999992</v>
      </c>
      <c r="P4458" s="3">
        <v>281236.40000000002</v>
      </c>
      <c r="Q4458" s="4">
        <f t="shared" si="485"/>
        <v>0.45487387518263583</v>
      </c>
      <c r="R4458" s="4">
        <f t="shared" si="486"/>
        <v>0.23421198317929368</v>
      </c>
      <c r="S4458" s="3">
        <v>1228201.25</v>
      </c>
      <c r="T4458" s="3">
        <f t="shared" si="487"/>
        <v>-27424.090000000084</v>
      </c>
      <c r="U4458" s="4">
        <f t="shared" si="488"/>
        <v>-2.2328661528393724E-2</v>
      </c>
      <c r="V4458" s="2" t="s">
        <v>44</v>
      </c>
      <c r="W4458" s="2" t="s">
        <v>125</v>
      </c>
      <c r="X4458" s="2" t="s">
        <v>155</v>
      </c>
      <c r="Y4458" s="2">
        <v>7.24</v>
      </c>
      <c r="Z4458" s="2" t="s">
        <v>594</v>
      </c>
      <c r="AA4458" s="2" t="s">
        <v>99</v>
      </c>
      <c r="AB4458" s="2" t="s">
        <v>110</v>
      </c>
      <c r="AC4458" s="2">
        <v>6.79</v>
      </c>
      <c r="AD4458" s="3">
        <v>0</v>
      </c>
      <c r="AE4458" s="5">
        <v>0</v>
      </c>
      <c r="AF4458" s="2">
        <v>0</v>
      </c>
      <c r="AG4458" s="3">
        <f t="shared" si="489"/>
        <v>0</v>
      </c>
      <c r="AH4458" s="2" t="s">
        <v>50</v>
      </c>
      <c r="AI4458" s="3">
        <v>0</v>
      </c>
    </row>
    <row r="4459" spans="1:35" x14ac:dyDescent="0.3">
      <c r="A4459" s="2" t="s">
        <v>9851</v>
      </c>
      <c r="B4459" s="2" t="s">
        <v>362</v>
      </c>
      <c r="C4459" s="2" t="s">
        <v>363</v>
      </c>
      <c r="D4459" s="2" t="s">
        <v>81</v>
      </c>
      <c r="E4459" s="2">
        <v>2022</v>
      </c>
      <c r="F4459" s="2" t="s">
        <v>39</v>
      </c>
      <c r="G4459" s="2" t="s">
        <v>56</v>
      </c>
      <c r="H4459" s="2" t="s">
        <v>177</v>
      </c>
      <c r="I4459" s="2" t="s">
        <v>178</v>
      </c>
      <c r="J4459" s="2" t="s">
        <v>206</v>
      </c>
      <c r="K4459" s="3">
        <v>839013.87</v>
      </c>
      <c r="L4459" s="3">
        <v>287780.89</v>
      </c>
      <c r="M4459" s="3">
        <f t="shared" si="483"/>
        <v>551232.98</v>
      </c>
      <c r="N4459" s="3">
        <v>124021.34</v>
      </c>
      <c r="O4459" s="3">
        <f t="shared" si="484"/>
        <v>427211.64</v>
      </c>
      <c r="P4459" s="3">
        <v>340028.83</v>
      </c>
      <c r="Q4459" s="4">
        <f t="shared" si="485"/>
        <v>0.65700103384464903</v>
      </c>
      <c r="R4459" s="4">
        <f t="shared" si="486"/>
        <v>0.40527200104570382</v>
      </c>
      <c r="S4459" s="3">
        <v>951847.02</v>
      </c>
      <c r="T4459" s="3">
        <f t="shared" si="487"/>
        <v>-112833.15000000002</v>
      </c>
      <c r="U4459" s="4">
        <f t="shared" si="488"/>
        <v>-0.11854126517095155</v>
      </c>
      <c r="V4459" s="2" t="s">
        <v>124</v>
      </c>
      <c r="W4459" s="2" t="s">
        <v>45</v>
      </c>
      <c r="X4459" s="2" t="s">
        <v>180</v>
      </c>
      <c r="Y4459" s="2">
        <v>149.5</v>
      </c>
      <c r="Z4459" s="2" t="s">
        <v>9852</v>
      </c>
      <c r="AA4459" s="2" t="s">
        <v>141</v>
      </c>
      <c r="AB4459" s="2" t="s">
        <v>64</v>
      </c>
      <c r="AC4459" s="2">
        <v>8.86</v>
      </c>
      <c r="AD4459" s="3">
        <v>3258196.04</v>
      </c>
      <c r="AE4459" s="5">
        <v>5.88</v>
      </c>
      <c r="AF4459" s="2">
        <v>24</v>
      </c>
      <c r="AG4459" s="3">
        <f t="shared" si="489"/>
        <v>144229.1258878675</v>
      </c>
      <c r="AH4459" s="2" t="s">
        <v>50</v>
      </c>
      <c r="AI4459" s="3">
        <v>0</v>
      </c>
    </row>
    <row r="4460" spans="1:35" x14ac:dyDescent="0.3">
      <c r="A4460" s="2" t="s">
        <v>9853</v>
      </c>
      <c r="B4460" s="2" t="s">
        <v>1558</v>
      </c>
      <c r="C4460" s="2" t="s">
        <v>205</v>
      </c>
      <c r="D4460" s="2" t="s">
        <v>81</v>
      </c>
      <c r="E4460" s="2">
        <v>2023</v>
      </c>
      <c r="F4460" s="2" t="s">
        <v>82</v>
      </c>
      <c r="G4460" s="2" t="s">
        <v>93</v>
      </c>
      <c r="H4460" s="2" t="s">
        <v>94</v>
      </c>
      <c r="I4460" s="2" t="s">
        <v>55</v>
      </c>
      <c r="J4460" s="2" t="s">
        <v>217</v>
      </c>
      <c r="K4460" s="3">
        <v>7278220.1399999997</v>
      </c>
      <c r="L4460" s="3">
        <v>2865030.69</v>
      </c>
      <c r="M4460" s="3">
        <f t="shared" si="483"/>
        <v>4413189.4499999993</v>
      </c>
      <c r="N4460" s="3">
        <v>1496125.12</v>
      </c>
      <c r="O4460" s="3">
        <f t="shared" si="484"/>
        <v>2917064.3299999991</v>
      </c>
      <c r="P4460" s="3">
        <v>2215119.88</v>
      </c>
      <c r="Q4460" s="4">
        <f t="shared" si="485"/>
        <v>0.6063555876450859</v>
      </c>
      <c r="R4460" s="4">
        <f t="shared" si="486"/>
        <v>0.30434911796993269</v>
      </c>
      <c r="S4460" s="3">
        <v>7334065.46</v>
      </c>
      <c r="T4460" s="3">
        <f t="shared" si="487"/>
        <v>-55845.320000000298</v>
      </c>
      <c r="U4460" s="4">
        <f t="shared" si="488"/>
        <v>-7.6145107109529802E-3</v>
      </c>
      <c r="V4460" s="2" t="s">
        <v>44</v>
      </c>
      <c r="W4460" s="2" t="s">
        <v>96</v>
      </c>
      <c r="X4460" s="2" t="s">
        <v>97</v>
      </c>
      <c r="Y4460" s="2">
        <v>1550</v>
      </c>
      <c r="Z4460" s="2" t="s">
        <v>6772</v>
      </c>
      <c r="AA4460" s="2" t="s">
        <v>99</v>
      </c>
      <c r="AB4460" s="2" t="s">
        <v>77</v>
      </c>
      <c r="AC4460" s="2">
        <v>2.04</v>
      </c>
      <c r="AD4460" s="3">
        <v>0</v>
      </c>
      <c r="AE4460" s="5">
        <v>0</v>
      </c>
      <c r="AF4460" s="2">
        <v>0</v>
      </c>
      <c r="AG4460" s="3">
        <f t="shared" si="489"/>
        <v>0</v>
      </c>
      <c r="AH4460" s="2" t="s">
        <v>50</v>
      </c>
      <c r="AI4460" s="3">
        <v>0</v>
      </c>
    </row>
    <row r="4461" spans="1:35" x14ac:dyDescent="0.3">
      <c r="A4461" s="2" t="s">
        <v>9854</v>
      </c>
      <c r="B4461" s="2" t="s">
        <v>8221</v>
      </c>
      <c r="C4461" s="2" t="s">
        <v>164</v>
      </c>
      <c r="D4461" s="2" t="s">
        <v>81</v>
      </c>
      <c r="E4461" s="2">
        <v>2023</v>
      </c>
      <c r="F4461" s="2" t="s">
        <v>58</v>
      </c>
      <c r="G4461" s="2" t="s">
        <v>93</v>
      </c>
      <c r="H4461" s="2" t="s">
        <v>94</v>
      </c>
      <c r="I4461" s="2" t="s">
        <v>178</v>
      </c>
      <c r="J4461" s="2" t="s">
        <v>197</v>
      </c>
      <c r="K4461" s="3">
        <v>7733118.3200000003</v>
      </c>
      <c r="L4461" s="3">
        <v>3797493.28</v>
      </c>
      <c r="M4461" s="3">
        <f t="shared" si="483"/>
        <v>3935625.0400000005</v>
      </c>
      <c r="N4461" s="3">
        <v>1392147.84</v>
      </c>
      <c r="O4461" s="3">
        <f t="shared" si="484"/>
        <v>2543477.2000000002</v>
      </c>
      <c r="P4461" s="3">
        <v>1953707.57</v>
      </c>
      <c r="Q4461" s="4">
        <f t="shared" si="485"/>
        <v>0.50893118107625179</v>
      </c>
      <c r="R4461" s="4">
        <f t="shared" si="486"/>
        <v>0.25264162387728734</v>
      </c>
      <c r="S4461" s="3">
        <v>7873038.1299999999</v>
      </c>
      <c r="T4461" s="3">
        <f t="shared" si="487"/>
        <v>-139919.80999999959</v>
      </c>
      <c r="U4461" s="4">
        <f t="shared" si="488"/>
        <v>-1.7772022399693319E-2</v>
      </c>
      <c r="V4461" s="2" t="s">
        <v>133</v>
      </c>
      <c r="W4461" s="2" t="s">
        <v>60</v>
      </c>
      <c r="X4461" s="2" t="s">
        <v>97</v>
      </c>
      <c r="Y4461" s="2">
        <v>1550</v>
      </c>
      <c r="Z4461" s="2" t="s">
        <v>9855</v>
      </c>
      <c r="AA4461" s="2" t="s">
        <v>148</v>
      </c>
      <c r="AB4461" s="2" t="s">
        <v>242</v>
      </c>
      <c r="AC4461" s="2">
        <v>8.52</v>
      </c>
      <c r="AD4461" s="3">
        <v>4617454.79</v>
      </c>
      <c r="AE4461" s="5">
        <v>9.61</v>
      </c>
      <c r="AF4461" s="2">
        <v>60</v>
      </c>
      <c r="AG4461" s="3">
        <f t="shared" si="489"/>
        <v>97223.548508100852</v>
      </c>
      <c r="AH4461" s="2" t="s">
        <v>50</v>
      </c>
      <c r="AI4461" s="3">
        <v>0</v>
      </c>
    </row>
    <row r="4462" spans="1:35" x14ac:dyDescent="0.3">
      <c r="A4462" s="2" t="s">
        <v>9856</v>
      </c>
      <c r="B4462" s="2" t="s">
        <v>926</v>
      </c>
      <c r="C4462" s="2" t="s">
        <v>329</v>
      </c>
      <c r="D4462" s="2" t="s">
        <v>38</v>
      </c>
      <c r="E4462" s="2">
        <v>2021</v>
      </c>
      <c r="F4462" s="2" t="s">
        <v>55</v>
      </c>
      <c r="G4462" s="2" t="s">
        <v>114</v>
      </c>
      <c r="H4462" s="2" t="s">
        <v>190</v>
      </c>
      <c r="I4462" s="2" t="s">
        <v>71</v>
      </c>
      <c r="J4462" s="2" t="s">
        <v>72</v>
      </c>
      <c r="K4462" s="3">
        <v>923424.67</v>
      </c>
      <c r="L4462" s="3">
        <v>341307.15</v>
      </c>
      <c r="M4462" s="3">
        <f t="shared" si="483"/>
        <v>582117.52</v>
      </c>
      <c r="N4462" s="3">
        <v>104870.14</v>
      </c>
      <c r="O4462" s="3">
        <f t="shared" si="484"/>
        <v>477247.38</v>
      </c>
      <c r="P4462" s="3">
        <v>363140.45</v>
      </c>
      <c r="Q4462" s="4">
        <f t="shared" si="485"/>
        <v>0.63038982919960329</v>
      </c>
      <c r="R4462" s="4">
        <f t="shared" si="486"/>
        <v>0.39325400522383702</v>
      </c>
      <c r="S4462" s="3">
        <v>820950.05</v>
      </c>
      <c r="T4462" s="3">
        <f t="shared" si="487"/>
        <v>102474.62</v>
      </c>
      <c r="U4462" s="4">
        <f t="shared" si="488"/>
        <v>0.12482442750323237</v>
      </c>
      <c r="V4462" s="2" t="s">
        <v>95</v>
      </c>
      <c r="W4462" s="2" t="s">
        <v>60</v>
      </c>
      <c r="X4462" s="2" t="s">
        <v>192</v>
      </c>
      <c r="Y4462" s="2">
        <v>3.64</v>
      </c>
      <c r="Z4462" s="2" t="s">
        <v>5004</v>
      </c>
      <c r="AA4462" s="2" t="s">
        <v>224</v>
      </c>
      <c r="AB4462" s="2" t="s">
        <v>242</v>
      </c>
      <c r="AC4462" s="2">
        <v>5.32</v>
      </c>
      <c r="AD4462" s="3">
        <v>0</v>
      </c>
      <c r="AE4462" s="5">
        <v>0</v>
      </c>
      <c r="AF4462" s="2">
        <v>0</v>
      </c>
      <c r="AG4462" s="3">
        <f t="shared" si="489"/>
        <v>0</v>
      </c>
      <c r="AH4462" s="2" t="s">
        <v>50</v>
      </c>
      <c r="AI4462" s="3">
        <v>0</v>
      </c>
    </row>
    <row r="4463" spans="1:35" x14ac:dyDescent="0.3">
      <c r="A4463" s="2" t="s">
        <v>9857</v>
      </c>
      <c r="B4463" s="2" t="s">
        <v>8440</v>
      </c>
      <c r="C4463" s="2" t="s">
        <v>164</v>
      </c>
      <c r="D4463" s="2" t="s">
        <v>81</v>
      </c>
      <c r="E4463" s="2">
        <v>2023</v>
      </c>
      <c r="F4463" s="2" t="s">
        <v>58</v>
      </c>
      <c r="G4463" s="2" t="s">
        <v>93</v>
      </c>
      <c r="H4463" s="2" t="s">
        <v>159</v>
      </c>
      <c r="I4463" s="2" t="s">
        <v>131</v>
      </c>
      <c r="J4463" s="2" t="s">
        <v>268</v>
      </c>
      <c r="K4463" s="3">
        <v>9579215.5500000007</v>
      </c>
      <c r="L4463" s="3">
        <v>5517143.0599999996</v>
      </c>
      <c r="M4463" s="3">
        <f t="shared" si="483"/>
        <v>4062072.4900000012</v>
      </c>
      <c r="N4463" s="3">
        <v>1590019.54</v>
      </c>
      <c r="O4463" s="3">
        <f t="shared" si="484"/>
        <v>2472052.9500000011</v>
      </c>
      <c r="P4463" s="3">
        <v>1808852.87</v>
      </c>
      <c r="Q4463" s="4">
        <f t="shared" si="485"/>
        <v>0.42405064055584391</v>
      </c>
      <c r="R4463" s="4">
        <f t="shared" si="486"/>
        <v>0.18883100192896274</v>
      </c>
      <c r="S4463" s="3">
        <v>10457566.98</v>
      </c>
      <c r="T4463" s="3">
        <f t="shared" si="487"/>
        <v>-878351.4299999997</v>
      </c>
      <c r="U4463" s="4">
        <f t="shared" si="488"/>
        <v>-8.3991948765887767E-2</v>
      </c>
      <c r="V4463" s="2" t="s">
        <v>107</v>
      </c>
      <c r="W4463" s="2" t="s">
        <v>125</v>
      </c>
      <c r="X4463" s="2" t="s">
        <v>160</v>
      </c>
      <c r="Y4463" s="2">
        <v>129.5</v>
      </c>
      <c r="Z4463" s="2" t="s">
        <v>9858</v>
      </c>
      <c r="AA4463" s="2" t="s">
        <v>63</v>
      </c>
      <c r="AB4463" s="2" t="s">
        <v>149</v>
      </c>
      <c r="AC4463" s="2">
        <v>3.28</v>
      </c>
      <c r="AD4463" s="3">
        <v>0</v>
      </c>
      <c r="AE4463" s="5">
        <v>0</v>
      </c>
      <c r="AF4463" s="2">
        <v>0</v>
      </c>
      <c r="AG4463" s="3">
        <f t="shared" si="489"/>
        <v>0</v>
      </c>
      <c r="AH4463" s="2" t="s">
        <v>50</v>
      </c>
      <c r="AI4463" s="3">
        <v>0</v>
      </c>
    </row>
    <row r="4464" spans="1:35" x14ac:dyDescent="0.3">
      <c r="A4464" s="2" t="s">
        <v>9859</v>
      </c>
      <c r="B4464" s="2" t="s">
        <v>1501</v>
      </c>
      <c r="C4464" s="2" t="s">
        <v>452</v>
      </c>
      <c r="D4464" s="2" t="s">
        <v>38</v>
      </c>
      <c r="E4464" s="2">
        <v>2021</v>
      </c>
      <c r="F4464" s="2" t="s">
        <v>92</v>
      </c>
      <c r="G4464" s="2" t="s">
        <v>40</v>
      </c>
      <c r="H4464" s="2" t="s">
        <v>41</v>
      </c>
      <c r="I4464" s="2" t="s">
        <v>131</v>
      </c>
      <c r="J4464" s="2" t="s">
        <v>491</v>
      </c>
      <c r="K4464" s="3">
        <v>5763503.0800000001</v>
      </c>
      <c r="L4464" s="3">
        <v>2132047.2200000002</v>
      </c>
      <c r="M4464" s="3">
        <f t="shared" si="483"/>
        <v>3631455.86</v>
      </c>
      <c r="N4464" s="3">
        <v>501896.2</v>
      </c>
      <c r="O4464" s="3">
        <f t="shared" si="484"/>
        <v>3129559.6599999997</v>
      </c>
      <c r="P4464" s="3">
        <v>2284735.96</v>
      </c>
      <c r="Q4464" s="4">
        <f t="shared" si="485"/>
        <v>0.63007789005987658</v>
      </c>
      <c r="R4464" s="4">
        <f t="shared" si="486"/>
        <v>0.39641445979759932</v>
      </c>
      <c r="S4464" s="3">
        <v>6309103.8300000001</v>
      </c>
      <c r="T4464" s="3">
        <f t="shared" si="487"/>
        <v>-545600.75</v>
      </c>
      <c r="U4464" s="4">
        <f t="shared" si="488"/>
        <v>-8.6478327937107358E-2</v>
      </c>
      <c r="V4464" s="2" t="s">
        <v>73</v>
      </c>
      <c r="W4464" s="2" t="s">
        <v>96</v>
      </c>
      <c r="X4464" s="2" t="s">
        <v>46</v>
      </c>
      <c r="Y4464" s="2">
        <v>0.89</v>
      </c>
      <c r="Z4464" s="2" t="s">
        <v>9860</v>
      </c>
      <c r="AA4464" s="2" t="s">
        <v>99</v>
      </c>
      <c r="AB4464" s="2" t="s">
        <v>110</v>
      </c>
      <c r="AC4464" s="2">
        <v>6.92</v>
      </c>
      <c r="AD4464" s="3">
        <v>0</v>
      </c>
      <c r="AE4464" s="5">
        <v>0</v>
      </c>
      <c r="AF4464" s="2">
        <v>0</v>
      </c>
      <c r="AG4464" s="3">
        <f t="shared" si="489"/>
        <v>0</v>
      </c>
      <c r="AH4464" s="2" t="s">
        <v>50</v>
      </c>
      <c r="AI4464" s="3">
        <v>0</v>
      </c>
    </row>
    <row r="4465" spans="1:35" x14ac:dyDescent="0.3">
      <c r="A4465" s="2" t="s">
        <v>9861</v>
      </c>
      <c r="B4465" s="2" t="s">
        <v>5628</v>
      </c>
      <c r="C4465" s="2" t="s">
        <v>322</v>
      </c>
      <c r="D4465" s="2" t="s">
        <v>38</v>
      </c>
      <c r="E4465" s="2">
        <v>2021</v>
      </c>
      <c r="F4465" s="2" t="s">
        <v>82</v>
      </c>
      <c r="G4465" s="2" t="s">
        <v>56</v>
      </c>
      <c r="H4465" s="2" t="s">
        <v>153</v>
      </c>
      <c r="I4465" s="2" t="s">
        <v>58</v>
      </c>
      <c r="J4465" s="2" t="s">
        <v>191</v>
      </c>
      <c r="K4465" s="3">
        <v>8493884.3900000006</v>
      </c>
      <c r="L4465" s="3">
        <v>2565568.48</v>
      </c>
      <c r="M4465" s="3">
        <f t="shared" si="483"/>
        <v>5928315.9100000001</v>
      </c>
      <c r="N4465" s="3">
        <v>903668.4</v>
      </c>
      <c r="O4465" s="3">
        <f t="shared" si="484"/>
        <v>5024647.51</v>
      </c>
      <c r="P4465" s="3">
        <v>3623913.66</v>
      </c>
      <c r="Q4465" s="4">
        <f t="shared" si="485"/>
        <v>0.69795109490535456</v>
      </c>
      <c r="R4465" s="4">
        <f t="shared" si="486"/>
        <v>0.4266497509980825</v>
      </c>
      <c r="S4465" s="3">
        <v>8439930.4800000004</v>
      </c>
      <c r="T4465" s="3">
        <f t="shared" si="487"/>
        <v>53953.910000000149</v>
      </c>
      <c r="U4465" s="4">
        <f t="shared" si="488"/>
        <v>6.3926960213539748E-3</v>
      </c>
      <c r="V4465" s="2" t="s">
        <v>124</v>
      </c>
      <c r="W4465" s="2" t="s">
        <v>134</v>
      </c>
      <c r="X4465" s="2" t="s">
        <v>155</v>
      </c>
      <c r="Y4465" s="2">
        <v>7.24</v>
      </c>
      <c r="Z4465" s="2" t="s">
        <v>1707</v>
      </c>
      <c r="AA4465" s="2" t="s">
        <v>99</v>
      </c>
      <c r="AB4465" s="2" t="s">
        <v>88</v>
      </c>
      <c r="AC4465" s="2">
        <v>1.54</v>
      </c>
      <c r="AD4465" s="3">
        <v>0</v>
      </c>
      <c r="AE4465" s="5">
        <v>0</v>
      </c>
      <c r="AF4465" s="2">
        <v>0</v>
      </c>
      <c r="AG4465" s="3">
        <f t="shared" si="489"/>
        <v>0</v>
      </c>
      <c r="AH4465" s="2" t="s">
        <v>50</v>
      </c>
      <c r="AI4465" s="3">
        <v>0</v>
      </c>
    </row>
    <row r="4466" spans="1:35" x14ac:dyDescent="0.3">
      <c r="A4466" s="2" t="s">
        <v>9862</v>
      </c>
      <c r="B4466" s="2" t="s">
        <v>4341</v>
      </c>
      <c r="C4466" s="2" t="s">
        <v>297</v>
      </c>
      <c r="D4466" s="2" t="s">
        <v>104</v>
      </c>
      <c r="E4466" s="2">
        <v>2021</v>
      </c>
      <c r="F4466" s="2" t="s">
        <v>55</v>
      </c>
      <c r="G4466" s="2" t="s">
        <v>56</v>
      </c>
      <c r="H4466" s="2" t="s">
        <v>177</v>
      </c>
      <c r="I4466" s="2" t="s">
        <v>131</v>
      </c>
      <c r="J4466" s="2" t="s">
        <v>268</v>
      </c>
      <c r="K4466" s="3">
        <v>8205689.3200000003</v>
      </c>
      <c r="L4466" s="3">
        <v>3450367.16</v>
      </c>
      <c r="M4466" s="3">
        <f t="shared" si="483"/>
        <v>4755322.16</v>
      </c>
      <c r="N4466" s="3">
        <v>978639.35999999999</v>
      </c>
      <c r="O4466" s="3">
        <f t="shared" si="484"/>
        <v>3776682.8000000003</v>
      </c>
      <c r="P4466" s="3">
        <v>2982733.22</v>
      </c>
      <c r="Q4466" s="4">
        <f t="shared" si="485"/>
        <v>0.57951525759203371</v>
      </c>
      <c r="R4466" s="4">
        <f t="shared" si="486"/>
        <v>0.36349575321235778</v>
      </c>
      <c r="S4466" s="3">
        <v>9494061.75</v>
      </c>
      <c r="T4466" s="3">
        <f t="shared" si="487"/>
        <v>-1288372.4299999997</v>
      </c>
      <c r="U4466" s="4">
        <f t="shared" si="488"/>
        <v>-0.13570297559945824</v>
      </c>
      <c r="V4466" s="2" t="s">
        <v>73</v>
      </c>
      <c r="W4466" s="2" t="s">
        <v>117</v>
      </c>
      <c r="X4466" s="2" t="s">
        <v>180</v>
      </c>
      <c r="Y4466" s="2">
        <v>149.5</v>
      </c>
      <c r="Z4466" s="2" t="s">
        <v>9863</v>
      </c>
      <c r="AA4466" s="2" t="s">
        <v>141</v>
      </c>
      <c r="AB4466" s="2" t="s">
        <v>142</v>
      </c>
      <c r="AC4466" s="2">
        <v>6.85</v>
      </c>
      <c r="AD4466" s="3">
        <v>0</v>
      </c>
      <c r="AE4466" s="5">
        <v>0</v>
      </c>
      <c r="AF4466" s="2">
        <v>0</v>
      </c>
      <c r="AG4466" s="3">
        <f t="shared" si="489"/>
        <v>0</v>
      </c>
      <c r="AH4466" s="2" t="s">
        <v>50</v>
      </c>
      <c r="AI4466" s="3">
        <v>0</v>
      </c>
    </row>
    <row r="4467" spans="1:35" x14ac:dyDescent="0.3">
      <c r="A4467" s="2" t="s">
        <v>9864</v>
      </c>
      <c r="B4467" s="2" t="s">
        <v>7746</v>
      </c>
      <c r="C4467" s="2" t="s">
        <v>932</v>
      </c>
      <c r="D4467" s="2" t="s">
        <v>81</v>
      </c>
      <c r="E4467" s="2">
        <v>2020</v>
      </c>
      <c r="F4467" s="2" t="s">
        <v>105</v>
      </c>
      <c r="G4467" s="2" t="s">
        <v>93</v>
      </c>
      <c r="H4467" s="2" t="s">
        <v>221</v>
      </c>
      <c r="I4467" s="2" t="s">
        <v>58</v>
      </c>
      <c r="J4467" s="2" t="s">
        <v>106</v>
      </c>
      <c r="K4467" s="3">
        <v>5481170.0700000003</v>
      </c>
      <c r="L4467" s="3">
        <v>2522690.44</v>
      </c>
      <c r="M4467" s="3">
        <f t="shared" si="483"/>
        <v>2958479.6300000004</v>
      </c>
      <c r="N4467" s="3">
        <v>947275.99</v>
      </c>
      <c r="O4467" s="3">
        <f t="shared" si="484"/>
        <v>2011203.6400000004</v>
      </c>
      <c r="P4467" s="3">
        <v>1416852.21</v>
      </c>
      <c r="Q4467" s="4">
        <f t="shared" si="485"/>
        <v>0.53975329942644901</v>
      </c>
      <c r="R4467" s="4">
        <f t="shared" si="486"/>
        <v>0.25849448054072144</v>
      </c>
      <c r="S4467" s="3">
        <v>5549730.2999999998</v>
      </c>
      <c r="T4467" s="3">
        <f t="shared" si="487"/>
        <v>-68560.229999999516</v>
      </c>
      <c r="U4467" s="4">
        <f t="shared" si="488"/>
        <v>-1.235379492225046E-2</v>
      </c>
      <c r="V4467" s="2" t="s">
        <v>133</v>
      </c>
      <c r="W4467" s="2" t="s">
        <v>125</v>
      </c>
      <c r="X4467" s="2" t="s">
        <v>222</v>
      </c>
      <c r="Y4467" s="2">
        <v>18.899999999999999</v>
      </c>
      <c r="Z4467" s="2" t="s">
        <v>554</v>
      </c>
      <c r="AA4467" s="2" t="s">
        <v>99</v>
      </c>
      <c r="AB4467" s="2" t="s">
        <v>110</v>
      </c>
      <c r="AC4467" s="2">
        <v>7.22</v>
      </c>
      <c r="AD4467" s="3">
        <v>0</v>
      </c>
      <c r="AE4467" s="5">
        <v>0</v>
      </c>
      <c r="AF4467" s="2">
        <v>0</v>
      </c>
      <c r="AG4467" s="3">
        <f t="shared" si="489"/>
        <v>0</v>
      </c>
      <c r="AH4467" s="2" t="s">
        <v>50</v>
      </c>
      <c r="AI4467" s="3">
        <v>0</v>
      </c>
    </row>
    <row r="4468" spans="1:35" x14ac:dyDescent="0.3">
      <c r="A4468" s="2" t="s">
        <v>9865</v>
      </c>
      <c r="B4468" s="2" t="s">
        <v>772</v>
      </c>
      <c r="C4468" s="2" t="s">
        <v>216</v>
      </c>
      <c r="D4468" s="2" t="s">
        <v>38</v>
      </c>
      <c r="E4468" s="2">
        <v>2024</v>
      </c>
      <c r="F4468" s="2" t="s">
        <v>105</v>
      </c>
      <c r="G4468" s="2" t="s">
        <v>56</v>
      </c>
      <c r="H4468" s="2" t="s">
        <v>57</v>
      </c>
      <c r="I4468" s="2" t="s">
        <v>71</v>
      </c>
      <c r="J4468" s="2" t="s">
        <v>172</v>
      </c>
      <c r="K4468" s="3">
        <v>679215.71</v>
      </c>
      <c r="L4468" s="3">
        <v>393720.31</v>
      </c>
      <c r="M4468" s="3">
        <f t="shared" si="483"/>
        <v>285495.39999999997</v>
      </c>
      <c r="N4468" s="3">
        <v>81007.8</v>
      </c>
      <c r="O4468" s="3">
        <f t="shared" si="484"/>
        <v>204487.59999999998</v>
      </c>
      <c r="P4468" s="3">
        <v>155349.54999999999</v>
      </c>
      <c r="Q4468" s="4">
        <f t="shared" si="485"/>
        <v>0.42033097261545965</v>
      </c>
      <c r="R4468" s="4">
        <f t="shared" si="486"/>
        <v>0.2287190177035216</v>
      </c>
      <c r="S4468" s="3">
        <v>637159.59</v>
      </c>
      <c r="T4468" s="3">
        <f t="shared" si="487"/>
        <v>42056.119999999995</v>
      </c>
      <c r="U4468" s="4">
        <f t="shared" si="488"/>
        <v>6.6005629766947391E-2</v>
      </c>
      <c r="V4468" s="2" t="s">
        <v>133</v>
      </c>
      <c r="W4468" s="2" t="s">
        <v>117</v>
      </c>
      <c r="X4468" s="2" t="s">
        <v>61</v>
      </c>
      <c r="Y4468" s="2">
        <v>1.53</v>
      </c>
      <c r="Z4468" s="2" t="s">
        <v>9866</v>
      </c>
      <c r="AA4468" s="2" t="s">
        <v>76</v>
      </c>
      <c r="AB4468" s="2" t="s">
        <v>306</v>
      </c>
      <c r="AC4468" s="2">
        <v>9.2100000000000009</v>
      </c>
      <c r="AD4468" s="3">
        <v>0</v>
      </c>
      <c r="AE4468" s="5">
        <v>0</v>
      </c>
      <c r="AF4468" s="2">
        <v>0</v>
      </c>
      <c r="AG4468" s="3">
        <f t="shared" si="489"/>
        <v>0</v>
      </c>
      <c r="AH4468" s="2" t="s">
        <v>50</v>
      </c>
      <c r="AI4468" s="3">
        <v>0</v>
      </c>
    </row>
    <row r="4469" spans="1:35" x14ac:dyDescent="0.3">
      <c r="A4469" s="2" t="s">
        <v>9867</v>
      </c>
      <c r="B4469" s="2" t="s">
        <v>1438</v>
      </c>
      <c r="C4469" s="2" t="s">
        <v>201</v>
      </c>
      <c r="D4469" s="2" t="s">
        <v>54</v>
      </c>
      <c r="E4469" s="2">
        <v>2020</v>
      </c>
      <c r="F4469" s="2" t="s">
        <v>55</v>
      </c>
      <c r="G4469" s="2" t="s">
        <v>56</v>
      </c>
      <c r="H4469" s="2" t="s">
        <v>262</v>
      </c>
      <c r="I4469" s="2" t="s">
        <v>178</v>
      </c>
      <c r="J4469" s="2" t="s">
        <v>263</v>
      </c>
      <c r="K4469" s="3">
        <v>9911341.1999999993</v>
      </c>
      <c r="L4469" s="3">
        <v>4089381.82</v>
      </c>
      <c r="M4469" s="3">
        <f t="shared" si="483"/>
        <v>5821959.379999999</v>
      </c>
      <c r="N4469" s="3">
        <v>1471650.21</v>
      </c>
      <c r="O4469" s="3">
        <f t="shared" si="484"/>
        <v>4350309.169999999</v>
      </c>
      <c r="P4469" s="3">
        <v>3231017.61</v>
      </c>
      <c r="Q4469" s="4">
        <f t="shared" si="485"/>
        <v>0.58740378950933492</v>
      </c>
      <c r="R4469" s="4">
        <f t="shared" si="486"/>
        <v>0.32599196665734809</v>
      </c>
      <c r="S4469" s="3">
        <v>10290251.34</v>
      </c>
      <c r="T4469" s="3">
        <f t="shared" si="487"/>
        <v>-378910.1400000006</v>
      </c>
      <c r="U4469" s="4">
        <f t="shared" si="488"/>
        <v>-3.6822243449692121E-2</v>
      </c>
      <c r="V4469" s="2" t="s">
        <v>95</v>
      </c>
      <c r="W4469" s="2" t="s">
        <v>134</v>
      </c>
      <c r="X4469" s="2" t="s">
        <v>264</v>
      </c>
      <c r="Y4469" s="2">
        <v>83.5</v>
      </c>
      <c r="Z4469" s="2" t="s">
        <v>9868</v>
      </c>
      <c r="AA4469" s="2" t="s">
        <v>141</v>
      </c>
      <c r="AB4469" s="2" t="s">
        <v>110</v>
      </c>
      <c r="AC4469" s="2">
        <v>3.65</v>
      </c>
      <c r="AD4469" s="3">
        <v>4146244.24</v>
      </c>
      <c r="AE4469" s="5">
        <v>6.59</v>
      </c>
      <c r="AF4469" s="2">
        <v>48</v>
      </c>
      <c r="AG4469" s="3">
        <f t="shared" si="489"/>
        <v>98500.187265967063</v>
      </c>
      <c r="AH4469" s="2" t="s">
        <v>50</v>
      </c>
      <c r="AI4469" s="3">
        <v>0</v>
      </c>
    </row>
    <row r="4470" spans="1:35" x14ac:dyDescent="0.3">
      <c r="A4470" s="2" t="s">
        <v>9869</v>
      </c>
      <c r="B4470" s="2" t="s">
        <v>2509</v>
      </c>
      <c r="C4470" s="2" t="s">
        <v>176</v>
      </c>
      <c r="D4470" s="2" t="s">
        <v>104</v>
      </c>
      <c r="E4470" s="2">
        <v>2020</v>
      </c>
      <c r="F4470" s="2" t="s">
        <v>58</v>
      </c>
      <c r="G4470" s="2" t="s">
        <v>40</v>
      </c>
      <c r="H4470" s="2" t="s">
        <v>139</v>
      </c>
      <c r="I4470" s="2" t="s">
        <v>42</v>
      </c>
      <c r="J4470" s="2" t="s">
        <v>43</v>
      </c>
      <c r="K4470" s="3">
        <v>1694974.03</v>
      </c>
      <c r="L4470" s="3">
        <v>570172.68000000005</v>
      </c>
      <c r="M4470" s="3">
        <f t="shared" si="483"/>
        <v>1124801.3500000001</v>
      </c>
      <c r="N4470" s="3">
        <v>152233.76</v>
      </c>
      <c r="O4470" s="3">
        <f t="shared" si="484"/>
        <v>972567.59000000008</v>
      </c>
      <c r="P4470" s="3">
        <v>700142.38</v>
      </c>
      <c r="Q4470" s="4">
        <f t="shared" si="485"/>
        <v>0.66360978403899207</v>
      </c>
      <c r="R4470" s="4">
        <f t="shared" si="486"/>
        <v>0.41306967989356153</v>
      </c>
      <c r="S4470" s="3">
        <v>1482435.43</v>
      </c>
      <c r="T4470" s="3">
        <f t="shared" si="487"/>
        <v>212538.60000000009</v>
      </c>
      <c r="U4470" s="4">
        <f t="shared" si="488"/>
        <v>0.14337123607468022</v>
      </c>
      <c r="V4470" s="2" t="s">
        <v>107</v>
      </c>
      <c r="W4470" s="2" t="s">
        <v>125</v>
      </c>
      <c r="X4470" s="2" t="s">
        <v>86</v>
      </c>
      <c r="Y4470" s="2">
        <v>0.92</v>
      </c>
      <c r="Z4470" s="2" t="s">
        <v>6366</v>
      </c>
      <c r="AA4470" s="2" t="s">
        <v>76</v>
      </c>
      <c r="AB4470" s="2" t="s">
        <v>149</v>
      </c>
      <c r="AC4470" s="2">
        <v>9.23</v>
      </c>
      <c r="AD4470" s="3">
        <v>0</v>
      </c>
      <c r="AE4470" s="5">
        <v>0</v>
      </c>
      <c r="AF4470" s="2">
        <v>0</v>
      </c>
      <c r="AG4470" s="3">
        <f t="shared" si="489"/>
        <v>0</v>
      </c>
      <c r="AH4470" s="2" t="s">
        <v>50</v>
      </c>
      <c r="AI4470" s="3">
        <v>0</v>
      </c>
    </row>
    <row r="4471" spans="1:35" x14ac:dyDescent="0.3">
      <c r="A4471" s="2" t="s">
        <v>9870</v>
      </c>
      <c r="B4471" s="2" t="s">
        <v>6084</v>
      </c>
      <c r="C4471" s="2" t="s">
        <v>130</v>
      </c>
      <c r="D4471" s="2" t="s">
        <v>104</v>
      </c>
      <c r="E4471" s="2">
        <v>2022</v>
      </c>
      <c r="F4471" s="2" t="s">
        <v>68</v>
      </c>
      <c r="G4471" s="2" t="s">
        <v>69</v>
      </c>
      <c r="H4471" s="2" t="s">
        <v>165</v>
      </c>
      <c r="I4471" s="2" t="s">
        <v>71</v>
      </c>
      <c r="J4471" s="2" t="s">
        <v>72</v>
      </c>
      <c r="K4471" s="3">
        <v>7121978.21</v>
      </c>
      <c r="L4471" s="3">
        <v>2991958.8</v>
      </c>
      <c r="M4471" s="3">
        <f t="shared" si="483"/>
        <v>4130019.41</v>
      </c>
      <c r="N4471" s="3">
        <v>1480175.3</v>
      </c>
      <c r="O4471" s="3">
        <f t="shared" si="484"/>
        <v>2649844.1100000003</v>
      </c>
      <c r="P4471" s="3">
        <v>1877165.14</v>
      </c>
      <c r="Q4471" s="4">
        <f t="shared" si="485"/>
        <v>0.57989778797708513</v>
      </c>
      <c r="R4471" s="4">
        <f t="shared" si="486"/>
        <v>0.26357355844816605</v>
      </c>
      <c r="S4471" s="3">
        <v>7515784.6699999999</v>
      </c>
      <c r="T4471" s="3">
        <f t="shared" si="487"/>
        <v>-393806.45999999996</v>
      </c>
      <c r="U4471" s="4">
        <f t="shared" si="488"/>
        <v>-5.2397251556702724E-2</v>
      </c>
      <c r="V4471" s="2" t="s">
        <v>124</v>
      </c>
      <c r="W4471" s="2" t="s">
        <v>134</v>
      </c>
      <c r="X4471" s="2" t="s">
        <v>167</v>
      </c>
      <c r="Y4471" s="2">
        <v>17.2</v>
      </c>
      <c r="Z4471" s="2" t="s">
        <v>9871</v>
      </c>
      <c r="AA4471" s="2" t="s">
        <v>109</v>
      </c>
      <c r="AB4471" s="2" t="s">
        <v>49</v>
      </c>
      <c r="AC4471" s="2">
        <v>1.66</v>
      </c>
      <c r="AD4471" s="3">
        <v>0</v>
      </c>
      <c r="AE4471" s="5">
        <v>0</v>
      </c>
      <c r="AF4471" s="2">
        <v>0</v>
      </c>
      <c r="AG4471" s="3">
        <f t="shared" si="489"/>
        <v>0</v>
      </c>
      <c r="AH4471" s="2" t="s">
        <v>50</v>
      </c>
      <c r="AI4471" s="3">
        <v>0</v>
      </c>
    </row>
    <row r="4472" spans="1:35" x14ac:dyDescent="0.3">
      <c r="A4472" s="2" t="s">
        <v>9872</v>
      </c>
      <c r="B4472" s="2" t="s">
        <v>3694</v>
      </c>
      <c r="C4472" s="2" t="s">
        <v>196</v>
      </c>
      <c r="D4472" s="2" t="s">
        <v>38</v>
      </c>
      <c r="E4472" s="2">
        <v>2023</v>
      </c>
      <c r="F4472" s="2" t="s">
        <v>92</v>
      </c>
      <c r="G4472" s="2" t="s">
        <v>40</v>
      </c>
      <c r="H4472" s="2" t="s">
        <v>41</v>
      </c>
      <c r="I4472" s="2" t="s">
        <v>42</v>
      </c>
      <c r="J4472" s="2" t="s">
        <v>422</v>
      </c>
      <c r="K4472" s="3">
        <v>7403079.46</v>
      </c>
      <c r="L4472" s="3">
        <v>2530910.48</v>
      </c>
      <c r="M4472" s="3">
        <f t="shared" si="483"/>
        <v>4872168.9800000004</v>
      </c>
      <c r="N4472" s="3">
        <v>1067428.08</v>
      </c>
      <c r="O4472" s="3">
        <f t="shared" si="484"/>
        <v>3804740.9000000004</v>
      </c>
      <c r="P4472" s="3">
        <v>2733702.97</v>
      </c>
      <c r="Q4472" s="4">
        <f t="shared" si="485"/>
        <v>0.65812733826849945</v>
      </c>
      <c r="R4472" s="4">
        <f t="shared" si="486"/>
        <v>0.3692656528638692</v>
      </c>
      <c r="S4472" s="3">
        <v>8150857.2000000002</v>
      </c>
      <c r="T4472" s="3">
        <f t="shared" si="487"/>
        <v>-747777.74000000022</v>
      </c>
      <c r="U4472" s="4">
        <f t="shared" si="488"/>
        <v>-9.1742220683243003E-2</v>
      </c>
      <c r="V4472" s="2" t="s">
        <v>44</v>
      </c>
      <c r="W4472" s="2" t="s">
        <v>125</v>
      </c>
      <c r="X4472" s="2" t="s">
        <v>46</v>
      </c>
      <c r="Y4472" s="2">
        <v>0.89</v>
      </c>
      <c r="Z4472" s="2" t="s">
        <v>9873</v>
      </c>
      <c r="AA4472" s="2" t="s">
        <v>109</v>
      </c>
      <c r="AB4472" s="2" t="s">
        <v>110</v>
      </c>
      <c r="AC4472" s="2">
        <v>7.15</v>
      </c>
      <c r="AD4472" s="3">
        <v>0</v>
      </c>
      <c r="AE4472" s="5">
        <v>0</v>
      </c>
      <c r="AF4472" s="2">
        <v>0</v>
      </c>
      <c r="AG4472" s="3">
        <f t="shared" si="489"/>
        <v>0</v>
      </c>
      <c r="AH4472" s="2" t="s">
        <v>50</v>
      </c>
      <c r="AI4472" s="3">
        <v>0</v>
      </c>
    </row>
    <row r="4473" spans="1:35" x14ac:dyDescent="0.3">
      <c r="A4473" s="2" t="s">
        <v>9874</v>
      </c>
      <c r="B4473" s="2" t="s">
        <v>4877</v>
      </c>
      <c r="C4473" s="2" t="s">
        <v>297</v>
      </c>
      <c r="D4473" s="2" t="s">
        <v>104</v>
      </c>
      <c r="E4473" s="2">
        <v>2021</v>
      </c>
      <c r="F4473" s="2" t="s">
        <v>39</v>
      </c>
      <c r="G4473" s="2" t="s">
        <v>69</v>
      </c>
      <c r="H4473" s="2" t="s">
        <v>70</v>
      </c>
      <c r="I4473" s="2" t="s">
        <v>178</v>
      </c>
      <c r="J4473" s="2" t="s">
        <v>179</v>
      </c>
      <c r="K4473" s="3">
        <v>9720930.9199999999</v>
      </c>
      <c r="L4473" s="3">
        <v>4836323.71</v>
      </c>
      <c r="M4473" s="3">
        <f t="shared" si="483"/>
        <v>4884607.21</v>
      </c>
      <c r="N4473" s="3">
        <v>978483.02</v>
      </c>
      <c r="O4473" s="3">
        <f t="shared" si="484"/>
        <v>3906124.19</v>
      </c>
      <c r="P4473" s="3">
        <v>3054395.68</v>
      </c>
      <c r="Q4473" s="4">
        <f t="shared" si="485"/>
        <v>0.50248348128370401</v>
      </c>
      <c r="R4473" s="4">
        <f t="shared" si="486"/>
        <v>0.31420814581819906</v>
      </c>
      <c r="S4473" s="3">
        <v>10689730.130000001</v>
      </c>
      <c r="T4473" s="3">
        <f t="shared" si="487"/>
        <v>-968799.21000000089</v>
      </c>
      <c r="U4473" s="4">
        <f t="shared" si="488"/>
        <v>-9.0628968011187833E-2</v>
      </c>
      <c r="V4473" s="2" t="s">
        <v>44</v>
      </c>
      <c r="W4473" s="2" t="s">
        <v>125</v>
      </c>
      <c r="X4473" s="2" t="s">
        <v>74</v>
      </c>
      <c r="Y4473" s="2">
        <v>1.36</v>
      </c>
      <c r="Z4473" s="2" t="s">
        <v>3478</v>
      </c>
      <c r="AA4473" s="2" t="s">
        <v>99</v>
      </c>
      <c r="AB4473" s="2" t="s">
        <v>209</v>
      </c>
      <c r="AC4473" s="2">
        <v>4.5</v>
      </c>
      <c r="AD4473" s="3">
        <v>4144098.3</v>
      </c>
      <c r="AE4473" s="5">
        <v>12.36</v>
      </c>
      <c r="AF4473" s="2">
        <v>36</v>
      </c>
      <c r="AG4473" s="3">
        <f t="shared" si="489"/>
        <v>138357.00093819405</v>
      </c>
      <c r="AH4473" s="2" t="s">
        <v>50</v>
      </c>
      <c r="AI4473" s="3">
        <v>0</v>
      </c>
    </row>
    <row r="4474" spans="1:35" x14ac:dyDescent="0.3">
      <c r="A4474" s="2" t="s">
        <v>9875</v>
      </c>
      <c r="B4474" s="2" t="s">
        <v>1115</v>
      </c>
      <c r="C4474" s="2" t="s">
        <v>53</v>
      </c>
      <c r="D4474" s="2" t="s">
        <v>54</v>
      </c>
      <c r="E4474" s="2">
        <v>2021</v>
      </c>
      <c r="F4474" s="2" t="s">
        <v>55</v>
      </c>
      <c r="G4474" s="2" t="s">
        <v>40</v>
      </c>
      <c r="H4474" s="2" t="s">
        <v>41</v>
      </c>
      <c r="I4474" s="2" t="s">
        <v>71</v>
      </c>
      <c r="J4474" s="2" t="s">
        <v>228</v>
      </c>
      <c r="K4474" s="3">
        <v>5972951.1600000001</v>
      </c>
      <c r="L4474" s="3">
        <v>3337168.57</v>
      </c>
      <c r="M4474" s="3">
        <f t="shared" si="483"/>
        <v>2635782.5900000003</v>
      </c>
      <c r="N4474" s="3">
        <v>915744.27</v>
      </c>
      <c r="O4474" s="3">
        <f t="shared" si="484"/>
        <v>1720038.3200000003</v>
      </c>
      <c r="P4474" s="3">
        <v>1280381.74</v>
      </c>
      <c r="Q4474" s="4">
        <f t="shared" si="485"/>
        <v>0.44128647956331191</v>
      </c>
      <c r="R4474" s="4">
        <f t="shared" si="486"/>
        <v>0.21436333659892173</v>
      </c>
      <c r="S4474" s="3">
        <v>5992264.21</v>
      </c>
      <c r="T4474" s="3">
        <f t="shared" si="487"/>
        <v>-19313.049999999814</v>
      </c>
      <c r="U4474" s="4">
        <f t="shared" si="488"/>
        <v>-3.2229970714191545E-3</v>
      </c>
      <c r="V4474" s="2" t="s">
        <v>95</v>
      </c>
      <c r="W4474" s="2" t="s">
        <v>96</v>
      </c>
      <c r="X4474" s="2" t="s">
        <v>46</v>
      </c>
      <c r="Y4474" s="2">
        <v>0.89</v>
      </c>
      <c r="Z4474" s="2" t="s">
        <v>3668</v>
      </c>
      <c r="AA4474" s="2" t="s">
        <v>76</v>
      </c>
      <c r="AB4474" s="2" t="s">
        <v>64</v>
      </c>
      <c r="AC4474" s="2">
        <v>1.44</v>
      </c>
      <c r="AD4474" s="3">
        <v>0</v>
      </c>
      <c r="AE4474" s="5">
        <v>0</v>
      </c>
      <c r="AF4474" s="2">
        <v>0</v>
      </c>
      <c r="AG4474" s="3">
        <f t="shared" si="489"/>
        <v>0</v>
      </c>
      <c r="AH4474" s="2" t="s">
        <v>50</v>
      </c>
      <c r="AI4474" s="3">
        <v>0</v>
      </c>
    </row>
    <row r="4475" spans="1:35" x14ac:dyDescent="0.3">
      <c r="A4475" s="2" t="s">
        <v>9876</v>
      </c>
      <c r="B4475" s="2" t="s">
        <v>926</v>
      </c>
      <c r="C4475" s="2" t="s">
        <v>329</v>
      </c>
      <c r="D4475" s="2" t="s">
        <v>38</v>
      </c>
      <c r="E4475" s="2">
        <v>2021</v>
      </c>
      <c r="F4475" s="2" t="s">
        <v>105</v>
      </c>
      <c r="G4475" s="2" t="s">
        <v>93</v>
      </c>
      <c r="H4475" s="2" t="s">
        <v>221</v>
      </c>
      <c r="I4475" s="2" t="s">
        <v>55</v>
      </c>
      <c r="J4475" s="2" t="s">
        <v>540</v>
      </c>
      <c r="K4475" s="3">
        <v>9908360.9299999997</v>
      </c>
      <c r="L4475" s="3">
        <v>3268246.13</v>
      </c>
      <c r="M4475" s="3">
        <f t="shared" si="483"/>
        <v>6640114.7999999998</v>
      </c>
      <c r="N4475" s="3">
        <v>991421.42</v>
      </c>
      <c r="O4475" s="3">
        <f t="shared" si="484"/>
        <v>5648693.3799999999</v>
      </c>
      <c r="P4475" s="3">
        <v>4332260.0599999996</v>
      </c>
      <c r="Q4475" s="4">
        <f t="shared" si="485"/>
        <v>0.67015269699102498</v>
      </c>
      <c r="R4475" s="4">
        <f t="shared" si="486"/>
        <v>0.43723276640872222</v>
      </c>
      <c r="S4475" s="3">
        <v>9180260.5199999996</v>
      </c>
      <c r="T4475" s="3">
        <f t="shared" si="487"/>
        <v>728100.41000000015</v>
      </c>
      <c r="U4475" s="4">
        <f t="shared" si="488"/>
        <v>7.9311519364158548E-2</v>
      </c>
      <c r="V4475" s="2" t="s">
        <v>44</v>
      </c>
      <c r="W4475" s="2" t="s">
        <v>207</v>
      </c>
      <c r="X4475" s="2" t="s">
        <v>222</v>
      </c>
      <c r="Y4475" s="2">
        <v>18.899999999999999</v>
      </c>
      <c r="Z4475" s="2" t="s">
        <v>9877</v>
      </c>
      <c r="AA4475" s="2" t="s">
        <v>48</v>
      </c>
      <c r="AB4475" s="2" t="s">
        <v>209</v>
      </c>
      <c r="AC4475" s="2">
        <v>3.51</v>
      </c>
      <c r="AD4475" s="3">
        <v>0</v>
      </c>
      <c r="AE4475" s="5">
        <v>0</v>
      </c>
      <c r="AF4475" s="2">
        <v>0</v>
      </c>
      <c r="AG4475" s="3">
        <f t="shared" si="489"/>
        <v>0</v>
      </c>
      <c r="AH4475" s="2" t="s">
        <v>230</v>
      </c>
      <c r="AI4475" s="3">
        <v>0</v>
      </c>
    </row>
    <row r="4476" spans="1:35" x14ac:dyDescent="0.3">
      <c r="A4476" s="2" t="s">
        <v>9878</v>
      </c>
      <c r="B4476" s="2" t="s">
        <v>1179</v>
      </c>
      <c r="C4476" s="2" t="s">
        <v>370</v>
      </c>
      <c r="D4476" s="2" t="s">
        <v>81</v>
      </c>
      <c r="E4476" s="2">
        <v>2021</v>
      </c>
      <c r="F4476" s="2" t="s">
        <v>58</v>
      </c>
      <c r="G4476" s="2" t="s">
        <v>40</v>
      </c>
      <c r="H4476" s="2" t="s">
        <v>83</v>
      </c>
      <c r="I4476" s="2" t="s">
        <v>42</v>
      </c>
      <c r="J4476" s="2" t="s">
        <v>166</v>
      </c>
      <c r="K4476" s="3">
        <v>3223195.41</v>
      </c>
      <c r="L4476" s="3">
        <v>1213259.56</v>
      </c>
      <c r="M4476" s="3">
        <f t="shared" si="483"/>
        <v>2009935.85</v>
      </c>
      <c r="N4476" s="3">
        <v>708951.44</v>
      </c>
      <c r="O4476" s="3">
        <f t="shared" si="484"/>
        <v>1300984.4100000001</v>
      </c>
      <c r="P4476" s="3">
        <v>918893.11</v>
      </c>
      <c r="Q4476" s="4">
        <f t="shared" si="485"/>
        <v>0.62358485736364333</v>
      </c>
      <c r="R4476" s="4">
        <f t="shared" si="486"/>
        <v>0.2850876205485785</v>
      </c>
      <c r="S4476" s="3">
        <v>2731797.03</v>
      </c>
      <c r="T4476" s="3">
        <f t="shared" si="487"/>
        <v>491398.38000000035</v>
      </c>
      <c r="U4476" s="4">
        <f t="shared" si="488"/>
        <v>0.17988099943135247</v>
      </c>
      <c r="V4476" s="2" t="s">
        <v>95</v>
      </c>
      <c r="W4476" s="2" t="s">
        <v>117</v>
      </c>
      <c r="X4476" s="2" t="s">
        <v>86</v>
      </c>
      <c r="Y4476" s="2">
        <v>0.92</v>
      </c>
      <c r="Z4476" s="2" t="s">
        <v>7733</v>
      </c>
      <c r="AA4476" s="2" t="s">
        <v>63</v>
      </c>
      <c r="AB4476" s="2" t="s">
        <v>100</v>
      </c>
      <c r="AC4476" s="2">
        <v>5.97</v>
      </c>
      <c r="AD4476" s="3">
        <v>0</v>
      </c>
      <c r="AE4476" s="5">
        <v>0</v>
      </c>
      <c r="AF4476" s="2">
        <v>0</v>
      </c>
      <c r="AG4476" s="3">
        <f t="shared" si="489"/>
        <v>0</v>
      </c>
      <c r="AH4476" s="2" t="s">
        <v>50</v>
      </c>
      <c r="AI4476" s="3">
        <v>0</v>
      </c>
    </row>
    <row r="4477" spans="1:35" x14ac:dyDescent="0.3">
      <c r="A4477" s="2" t="s">
        <v>9879</v>
      </c>
      <c r="B4477" s="2" t="s">
        <v>5884</v>
      </c>
      <c r="C4477" s="2" t="s">
        <v>145</v>
      </c>
      <c r="D4477" s="2" t="s">
        <v>54</v>
      </c>
      <c r="E4477" s="2">
        <v>2024</v>
      </c>
      <c r="F4477" s="2" t="s">
        <v>39</v>
      </c>
      <c r="G4477" s="2" t="s">
        <v>114</v>
      </c>
      <c r="H4477" s="2" t="s">
        <v>190</v>
      </c>
      <c r="I4477" s="2" t="s">
        <v>58</v>
      </c>
      <c r="J4477" s="2" t="s">
        <v>240</v>
      </c>
      <c r="K4477" s="3">
        <v>3434568.71</v>
      </c>
      <c r="L4477" s="3">
        <v>1763959.1</v>
      </c>
      <c r="M4477" s="3">
        <f t="shared" si="483"/>
        <v>1670609.6099999999</v>
      </c>
      <c r="N4477" s="3">
        <v>332782.73</v>
      </c>
      <c r="O4477" s="3">
        <f t="shared" si="484"/>
        <v>1337826.8799999999</v>
      </c>
      <c r="P4477" s="3">
        <v>953518.94</v>
      </c>
      <c r="Q4477" s="4">
        <f t="shared" si="485"/>
        <v>0.48641030390100998</v>
      </c>
      <c r="R4477" s="4">
        <f t="shared" si="486"/>
        <v>0.27762406884560475</v>
      </c>
      <c r="S4477" s="3">
        <v>3530774.03</v>
      </c>
      <c r="T4477" s="3">
        <f t="shared" si="487"/>
        <v>-96205.319999999832</v>
      </c>
      <c r="U4477" s="4">
        <f t="shared" si="488"/>
        <v>-2.7247657081016834E-2</v>
      </c>
      <c r="V4477" s="2" t="s">
        <v>44</v>
      </c>
      <c r="W4477" s="2" t="s">
        <v>207</v>
      </c>
      <c r="X4477" s="2" t="s">
        <v>192</v>
      </c>
      <c r="Y4477" s="2">
        <v>3.64</v>
      </c>
      <c r="Z4477" s="2" t="s">
        <v>9880</v>
      </c>
      <c r="AA4477" s="2" t="s">
        <v>76</v>
      </c>
      <c r="AB4477" s="2" t="s">
        <v>306</v>
      </c>
      <c r="AC4477" s="2">
        <v>4.5199999999999996</v>
      </c>
      <c r="AD4477" s="3">
        <v>0</v>
      </c>
      <c r="AE4477" s="5">
        <v>0</v>
      </c>
      <c r="AF4477" s="2">
        <v>0</v>
      </c>
      <c r="AG4477" s="3">
        <f t="shared" si="489"/>
        <v>0</v>
      </c>
      <c r="AH4477" s="2" t="s">
        <v>50</v>
      </c>
      <c r="AI4477" s="3">
        <v>0</v>
      </c>
    </row>
    <row r="4478" spans="1:35" x14ac:dyDescent="0.3">
      <c r="A4478" s="2" t="s">
        <v>9881</v>
      </c>
      <c r="B4478" s="2" t="s">
        <v>5691</v>
      </c>
      <c r="C4478" s="2" t="s">
        <v>329</v>
      </c>
      <c r="D4478" s="2" t="s">
        <v>38</v>
      </c>
      <c r="E4478" s="2">
        <v>2021</v>
      </c>
      <c r="F4478" s="2" t="s">
        <v>92</v>
      </c>
      <c r="G4478" s="2" t="s">
        <v>114</v>
      </c>
      <c r="H4478" s="2" t="s">
        <v>234</v>
      </c>
      <c r="I4478" s="2" t="s">
        <v>131</v>
      </c>
      <c r="J4478" s="2" t="s">
        <v>235</v>
      </c>
      <c r="K4478" s="3">
        <v>9533497.2899999991</v>
      </c>
      <c r="L4478" s="3">
        <v>4056280.25</v>
      </c>
      <c r="M4478" s="3">
        <f t="shared" si="483"/>
        <v>5477217.0399999991</v>
      </c>
      <c r="N4478" s="3">
        <v>1560928.97</v>
      </c>
      <c r="O4478" s="3">
        <f t="shared" si="484"/>
        <v>3916288.0699999994</v>
      </c>
      <c r="P4478" s="3">
        <v>2846798.79</v>
      </c>
      <c r="Q4478" s="4">
        <f t="shared" si="485"/>
        <v>0.57452337514641483</v>
      </c>
      <c r="R4478" s="4">
        <f t="shared" si="486"/>
        <v>0.2986101221202529</v>
      </c>
      <c r="S4478" s="3">
        <v>8815201.9700000007</v>
      </c>
      <c r="T4478" s="3">
        <f t="shared" si="487"/>
        <v>718295.31999999844</v>
      </c>
      <c r="U4478" s="4">
        <f t="shared" si="488"/>
        <v>8.1483705358596378E-2</v>
      </c>
      <c r="V4478" s="2" t="s">
        <v>107</v>
      </c>
      <c r="W4478" s="2" t="s">
        <v>134</v>
      </c>
      <c r="X4478" s="2" t="s">
        <v>236</v>
      </c>
      <c r="Y4478" s="2">
        <v>3.67</v>
      </c>
      <c r="Z4478" s="2" t="s">
        <v>9882</v>
      </c>
      <c r="AA4478" s="2" t="s">
        <v>48</v>
      </c>
      <c r="AB4478" s="2" t="s">
        <v>77</v>
      </c>
      <c r="AC4478" s="2">
        <v>5.18</v>
      </c>
      <c r="AD4478" s="3">
        <v>0</v>
      </c>
      <c r="AE4478" s="5">
        <v>0</v>
      </c>
      <c r="AF4478" s="2">
        <v>0</v>
      </c>
      <c r="AG4478" s="3">
        <f t="shared" si="489"/>
        <v>0</v>
      </c>
      <c r="AH4478" s="2" t="s">
        <v>50</v>
      </c>
      <c r="AI4478" s="3">
        <v>0</v>
      </c>
    </row>
    <row r="4479" spans="1:35" x14ac:dyDescent="0.3">
      <c r="A4479" s="2" t="s">
        <v>9883</v>
      </c>
      <c r="B4479" s="2" t="s">
        <v>2818</v>
      </c>
      <c r="C4479" s="2" t="s">
        <v>297</v>
      </c>
      <c r="D4479" s="2" t="s">
        <v>104</v>
      </c>
      <c r="E4479" s="2">
        <v>2021</v>
      </c>
      <c r="F4479" s="2" t="s">
        <v>68</v>
      </c>
      <c r="G4479" s="2" t="s">
        <v>56</v>
      </c>
      <c r="H4479" s="2" t="s">
        <v>153</v>
      </c>
      <c r="I4479" s="2" t="s">
        <v>39</v>
      </c>
      <c r="J4479" s="2" t="s">
        <v>566</v>
      </c>
      <c r="K4479" s="3">
        <v>6958785.9199999999</v>
      </c>
      <c r="L4479" s="3">
        <v>3556554.02</v>
      </c>
      <c r="M4479" s="3">
        <f t="shared" si="483"/>
        <v>3402231.9</v>
      </c>
      <c r="N4479" s="3">
        <v>927819.2</v>
      </c>
      <c r="O4479" s="3">
        <f t="shared" si="484"/>
        <v>2474412.7000000002</v>
      </c>
      <c r="P4479" s="3">
        <v>1959650.2</v>
      </c>
      <c r="Q4479" s="4">
        <f t="shared" si="485"/>
        <v>0.48891170659838318</v>
      </c>
      <c r="R4479" s="4">
        <f t="shared" si="486"/>
        <v>0.28160805958519847</v>
      </c>
      <c r="S4479" s="3">
        <v>6715603.0899999999</v>
      </c>
      <c r="T4479" s="3">
        <f t="shared" si="487"/>
        <v>243182.83000000007</v>
      </c>
      <c r="U4479" s="4">
        <f t="shared" si="488"/>
        <v>3.6211614465738187E-2</v>
      </c>
      <c r="V4479" s="2" t="s">
        <v>44</v>
      </c>
      <c r="W4479" s="2" t="s">
        <v>207</v>
      </c>
      <c r="X4479" s="2" t="s">
        <v>155</v>
      </c>
      <c r="Y4479" s="2">
        <v>7.24</v>
      </c>
      <c r="Z4479" s="2" t="s">
        <v>9884</v>
      </c>
      <c r="AA4479" s="2" t="s">
        <v>109</v>
      </c>
      <c r="AB4479" s="2" t="s">
        <v>142</v>
      </c>
      <c r="AC4479" s="2">
        <v>5.71</v>
      </c>
      <c r="AD4479" s="3">
        <v>0</v>
      </c>
      <c r="AE4479" s="5">
        <v>0</v>
      </c>
      <c r="AF4479" s="2">
        <v>0</v>
      </c>
      <c r="AG4479" s="3">
        <f t="shared" si="489"/>
        <v>0</v>
      </c>
      <c r="AH4479" s="2" t="s">
        <v>50</v>
      </c>
      <c r="AI4479" s="3">
        <v>0</v>
      </c>
    </row>
    <row r="4480" spans="1:35" x14ac:dyDescent="0.3">
      <c r="A4480" s="2" t="s">
        <v>9885</v>
      </c>
      <c r="B4480" s="2" t="s">
        <v>4821</v>
      </c>
      <c r="C4480" s="2" t="s">
        <v>520</v>
      </c>
      <c r="D4480" s="2" t="s">
        <v>81</v>
      </c>
      <c r="E4480" s="2">
        <v>2021</v>
      </c>
      <c r="F4480" s="2" t="s">
        <v>58</v>
      </c>
      <c r="G4480" s="2" t="s">
        <v>114</v>
      </c>
      <c r="H4480" s="2" t="s">
        <v>190</v>
      </c>
      <c r="I4480" s="2" t="s">
        <v>39</v>
      </c>
      <c r="J4480" s="2" t="s">
        <v>116</v>
      </c>
      <c r="K4480" s="3">
        <v>4302047.2699999996</v>
      </c>
      <c r="L4480" s="3">
        <v>2177699.13</v>
      </c>
      <c r="M4480" s="3">
        <f t="shared" si="483"/>
        <v>2124348.1399999997</v>
      </c>
      <c r="N4480" s="3">
        <v>836635.3</v>
      </c>
      <c r="O4480" s="3">
        <f t="shared" si="484"/>
        <v>1287712.8399999996</v>
      </c>
      <c r="P4480" s="3">
        <v>977364.96</v>
      </c>
      <c r="Q4480" s="4">
        <f t="shared" si="485"/>
        <v>0.49379934869939257</v>
      </c>
      <c r="R4480" s="4">
        <f t="shared" si="486"/>
        <v>0.22718601137081418</v>
      </c>
      <c r="S4480" s="3">
        <v>4434277.9000000004</v>
      </c>
      <c r="T4480" s="3">
        <f t="shared" si="487"/>
        <v>-132230.63000000082</v>
      </c>
      <c r="U4480" s="4">
        <f t="shared" si="488"/>
        <v>-2.9820104418805327E-2</v>
      </c>
      <c r="V4480" s="2" t="s">
        <v>73</v>
      </c>
      <c r="W4480" s="2" t="s">
        <v>117</v>
      </c>
      <c r="X4480" s="2" t="s">
        <v>192</v>
      </c>
      <c r="Y4480" s="2">
        <v>3.64</v>
      </c>
      <c r="Z4480" s="2" t="s">
        <v>1475</v>
      </c>
      <c r="AA4480" s="2" t="s">
        <v>141</v>
      </c>
      <c r="AB4480" s="2" t="s">
        <v>77</v>
      </c>
      <c r="AC4480" s="2">
        <v>6.24</v>
      </c>
      <c r="AD4480" s="3">
        <v>0</v>
      </c>
      <c r="AE4480" s="5">
        <v>0</v>
      </c>
      <c r="AF4480" s="2">
        <v>0</v>
      </c>
      <c r="AG4480" s="3">
        <f t="shared" si="489"/>
        <v>0</v>
      </c>
      <c r="AH4480" s="2" t="s">
        <v>50</v>
      </c>
      <c r="AI4480" s="3">
        <v>0</v>
      </c>
    </row>
    <row r="4481" spans="1:35" x14ac:dyDescent="0.3">
      <c r="A4481" s="2" t="s">
        <v>9886</v>
      </c>
      <c r="B4481" s="2" t="s">
        <v>2812</v>
      </c>
      <c r="C4481" s="2" t="s">
        <v>403</v>
      </c>
      <c r="D4481" s="2" t="s">
        <v>54</v>
      </c>
      <c r="E4481" s="2">
        <v>2021</v>
      </c>
      <c r="F4481" s="2" t="s">
        <v>58</v>
      </c>
      <c r="G4481" s="2" t="s">
        <v>56</v>
      </c>
      <c r="H4481" s="2" t="s">
        <v>177</v>
      </c>
      <c r="I4481" s="2" t="s">
        <v>71</v>
      </c>
      <c r="J4481" s="2" t="s">
        <v>72</v>
      </c>
      <c r="K4481" s="3">
        <v>1494758.93</v>
      </c>
      <c r="L4481" s="3">
        <v>575240.93000000005</v>
      </c>
      <c r="M4481" s="3">
        <f t="shared" si="483"/>
        <v>919517.99999999988</v>
      </c>
      <c r="N4481" s="3">
        <v>140267.75</v>
      </c>
      <c r="O4481" s="3">
        <f t="shared" si="484"/>
        <v>779250.24999999988</v>
      </c>
      <c r="P4481" s="3">
        <v>588379.06999999995</v>
      </c>
      <c r="Q4481" s="4">
        <f t="shared" si="485"/>
        <v>0.61516140264838548</v>
      </c>
      <c r="R4481" s="4">
        <f t="shared" si="486"/>
        <v>0.39362806817283907</v>
      </c>
      <c r="S4481" s="3">
        <v>1553604.07</v>
      </c>
      <c r="T4481" s="3">
        <f t="shared" si="487"/>
        <v>-58845.14000000013</v>
      </c>
      <c r="U4481" s="4">
        <f t="shared" si="488"/>
        <v>-3.7876535686470057E-2</v>
      </c>
      <c r="V4481" s="2" t="s">
        <v>133</v>
      </c>
      <c r="W4481" s="2" t="s">
        <v>125</v>
      </c>
      <c r="X4481" s="2" t="s">
        <v>180</v>
      </c>
      <c r="Y4481" s="2">
        <v>149.5</v>
      </c>
      <c r="Z4481" s="2" t="s">
        <v>9887</v>
      </c>
      <c r="AA4481" s="2" t="s">
        <v>63</v>
      </c>
      <c r="AB4481" s="2" t="s">
        <v>88</v>
      </c>
      <c r="AC4481" s="2">
        <v>7.61</v>
      </c>
      <c r="AD4481" s="3">
        <v>0</v>
      </c>
      <c r="AE4481" s="5">
        <v>0</v>
      </c>
      <c r="AF4481" s="2">
        <v>0</v>
      </c>
      <c r="AG4481" s="3">
        <f t="shared" si="489"/>
        <v>0</v>
      </c>
      <c r="AH4481" s="2" t="s">
        <v>50</v>
      </c>
      <c r="AI4481" s="3">
        <v>0</v>
      </c>
    </row>
    <row r="4482" spans="1:35" x14ac:dyDescent="0.3">
      <c r="A4482" s="2" t="s">
        <v>9888</v>
      </c>
      <c r="B4482" s="2" t="s">
        <v>2976</v>
      </c>
      <c r="C4482" s="2" t="s">
        <v>932</v>
      </c>
      <c r="D4482" s="2" t="s">
        <v>81</v>
      </c>
      <c r="E4482" s="2">
        <v>2020</v>
      </c>
      <c r="F4482" s="2" t="s">
        <v>82</v>
      </c>
      <c r="G4482" s="2" t="s">
        <v>93</v>
      </c>
      <c r="H4482" s="2" t="s">
        <v>94</v>
      </c>
      <c r="I4482" s="2" t="s">
        <v>55</v>
      </c>
      <c r="J4482" s="2" t="s">
        <v>217</v>
      </c>
      <c r="K4482" s="3">
        <v>7771161.9800000004</v>
      </c>
      <c r="L4482" s="3">
        <v>2956183.8</v>
      </c>
      <c r="M4482" s="3">
        <f t="shared" ref="M4482:M4545" si="490">K4482-L4482</f>
        <v>4814978.1800000006</v>
      </c>
      <c r="N4482" s="3">
        <v>982630.33</v>
      </c>
      <c r="O4482" s="3">
        <f t="shared" ref="O4482:O4545" si="491">M4482-N4482</f>
        <v>3832347.8500000006</v>
      </c>
      <c r="P4482" s="3">
        <v>2710118.84</v>
      </c>
      <c r="Q4482" s="4">
        <f t="shared" ref="Q4482:Q4545" si="492">IF(K4482&lt;&gt;0,M4482/K4482,0)</f>
        <v>0.61959565279837348</v>
      </c>
      <c r="R4482" s="4">
        <f t="shared" ref="R4482:R4545" si="493">IF(K4482&lt;&gt;0,P4482/K4482,0)</f>
        <v>0.34874049041505112</v>
      </c>
      <c r="S4482" s="3">
        <v>7990987.2300000004</v>
      </c>
      <c r="T4482" s="3">
        <f t="shared" ref="T4482:T4545" si="494">K4482-S4482</f>
        <v>-219825.25</v>
      </c>
      <c r="U4482" s="4">
        <f t="shared" ref="U4482:U4545" si="495">IF(S4482&lt;&gt;0,T4482/S4482,0)</f>
        <v>-2.7509147952924459E-2</v>
      </c>
      <c r="V4482" s="2" t="s">
        <v>85</v>
      </c>
      <c r="W4482" s="2" t="s">
        <v>125</v>
      </c>
      <c r="X4482" s="2" t="s">
        <v>97</v>
      </c>
      <c r="Y4482" s="2">
        <v>1550</v>
      </c>
      <c r="Z4482" s="2" t="s">
        <v>899</v>
      </c>
      <c r="AA4482" s="2" t="s">
        <v>148</v>
      </c>
      <c r="AB4482" s="2" t="s">
        <v>64</v>
      </c>
      <c r="AC4482" s="2">
        <v>5.76</v>
      </c>
      <c r="AD4482" s="3">
        <v>0</v>
      </c>
      <c r="AE4482" s="5">
        <v>0</v>
      </c>
      <c r="AF4482" s="2">
        <v>0</v>
      </c>
      <c r="AG4482" s="3">
        <f t="shared" ref="AG4482:AG4545" si="496">IF(AD4482&gt;0,(AD4482*(AE4482/100/12)*(1+AE4482/100/12)^AF4482)/((1+AE4482/100/12)^AF4482-1),0)</f>
        <v>0</v>
      </c>
      <c r="AH4482" s="2" t="s">
        <v>50</v>
      </c>
      <c r="AI4482" s="3">
        <v>0</v>
      </c>
    </row>
    <row r="4483" spans="1:35" x14ac:dyDescent="0.3">
      <c r="A4483" s="2" t="s">
        <v>9889</v>
      </c>
      <c r="B4483" s="2" t="s">
        <v>5270</v>
      </c>
      <c r="C4483" s="2" t="s">
        <v>956</v>
      </c>
      <c r="D4483" s="2" t="s">
        <v>104</v>
      </c>
      <c r="E4483" s="2">
        <v>2022</v>
      </c>
      <c r="F4483" s="2" t="s">
        <v>68</v>
      </c>
      <c r="G4483" s="2" t="s">
        <v>56</v>
      </c>
      <c r="H4483" s="2" t="s">
        <v>262</v>
      </c>
      <c r="I4483" s="2" t="s">
        <v>71</v>
      </c>
      <c r="J4483" s="2" t="s">
        <v>228</v>
      </c>
      <c r="K4483" s="3">
        <v>2568002.29</v>
      </c>
      <c r="L4483" s="3">
        <v>860798.52</v>
      </c>
      <c r="M4483" s="3">
        <f t="shared" si="490"/>
        <v>1707203.77</v>
      </c>
      <c r="N4483" s="3">
        <v>243932.53</v>
      </c>
      <c r="O4483" s="3">
        <f t="shared" si="491"/>
        <v>1463271.24</v>
      </c>
      <c r="P4483" s="3">
        <v>1143980.42</v>
      </c>
      <c r="Q4483" s="4">
        <f t="shared" si="492"/>
        <v>0.66479838302636407</v>
      </c>
      <c r="R4483" s="4">
        <f t="shared" si="493"/>
        <v>0.44547484418325806</v>
      </c>
      <c r="S4483" s="3">
        <v>2710423.57</v>
      </c>
      <c r="T4483" s="3">
        <f t="shared" si="494"/>
        <v>-142421.2799999998</v>
      </c>
      <c r="U4483" s="4">
        <f t="shared" si="495"/>
        <v>-5.2545765014875442E-2</v>
      </c>
      <c r="V4483" s="2" t="s">
        <v>124</v>
      </c>
      <c r="W4483" s="2" t="s">
        <v>134</v>
      </c>
      <c r="X4483" s="2" t="s">
        <v>264</v>
      </c>
      <c r="Y4483" s="2">
        <v>83.5</v>
      </c>
      <c r="Z4483" s="2" t="s">
        <v>9890</v>
      </c>
      <c r="AA4483" s="2" t="s">
        <v>224</v>
      </c>
      <c r="AB4483" s="2" t="s">
        <v>77</v>
      </c>
      <c r="AC4483" s="2">
        <v>9.39</v>
      </c>
      <c r="AD4483" s="3">
        <v>0</v>
      </c>
      <c r="AE4483" s="5">
        <v>0</v>
      </c>
      <c r="AF4483" s="2">
        <v>0</v>
      </c>
      <c r="AG4483" s="3">
        <f t="shared" si="496"/>
        <v>0</v>
      </c>
      <c r="AH4483" s="2" t="s">
        <v>50</v>
      </c>
      <c r="AI4483" s="3">
        <v>0</v>
      </c>
    </row>
    <row r="4484" spans="1:35" x14ac:dyDescent="0.3">
      <c r="A4484" s="2" t="s">
        <v>9891</v>
      </c>
      <c r="B4484" s="2" t="s">
        <v>501</v>
      </c>
      <c r="C4484" s="2" t="s">
        <v>53</v>
      </c>
      <c r="D4484" s="2" t="s">
        <v>54</v>
      </c>
      <c r="E4484" s="2">
        <v>2021</v>
      </c>
      <c r="F4484" s="2" t="s">
        <v>68</v>
      </c>
      <c r="G4484" s="2" t="s">
        <v>93</v>
      </c>
      <c r="H4484" s="2" t="s">
        <v>221</v>
      </c>
      <c r="I4484" s="2" t="s">
        <v>39</v>
      </c>
      <c r="J4484" s="2" t="s">
        <v>116</v>
      </c>
      <c r="K4484" s="3">
        <v>3624782.82</v>
      </c>
      <c r="L4484" s="3">
        <v>1816693.58</v>
      </c>
      <c r="M4484" s="3">
        <f t="shared" si="490"/>
        <v>1808089.2399999998</v>
      </c>
      <c r="N4484" s="3">
        <v>301830.19</v>
      </c>
      <c r="O4484" s="3">
        <f t="shared" si="491"/>
        <v>1506259.0499999998</v>
      </c>
      <c r="P4484" s="3">
        <v>1106156.2</v>
      </c>
      <c r="Q4484" s="4">
        <f t="shared" si="492"/>
        <v>0.49881312337493361</v>
      </c>
      <c r="R4484" s="4">
        <f t="shared" si="493"/>
        <v>0.30516482088159974</v>
      </c>
      <c r="S4484" s="3">
        <v>3203433.73</v>
      </c>
      <c r="T4484" s="3">
        <f t="shared" si="494"/>
        <v>421349.08999999985</v>
      </c>
      <c r="U4484" s="4">
        <f t="shared" si="495"/>
        <v>0.13153045310539321</v>
      </c>
      <c r="V4484" s="2" t="s">
        <v>95</v>
      </c>
      <c r="W4484" s="2" t="s">
        <v>60</v>
      </c>
      <c r="X4484" s="2" t="s">
        <v>222</v>
      </c>
      <c r="Y4484" s="2">
        <v>18.899999999999999</v>
      </c>
      <c r="Z4484" s="2" t="s">
        <v>4251</v>
      </c>
      <c r="AA4484" s="2" t="s">
        <v>76</v>
      </c>
      <c r="AB4484" s="2" t="s">
        <v>49</v>
      </c>
      <c r="AC4484" s="2">
        <v>6.63</v>
      </c>
      <c r="AD4484" s="3">
        <v>0</v>
      </c>
      <c r="AE4484" s="5">
        <v>0</v>
      </c>
      <c r="AF4484" s="2">
        <v>0</v>
      </c>
      <c r="AG4484" s="3">
        <f t="shared" si="496"/>
        <v>0</v>
      </c>
      <c r="AH4484" s="2" t="s">
        <v>50</v>
      </c>
      <c r="AI4484" s="3">
        <v>0</v>
      </c>
    </row>
    <row r="4485" spans="1:35" x14ac:dyDescent="0.3">
      <c r="A4485" s="2" t="s">
        <v>9892</v>
      </c>
      <c r="B4485" s="2" t="s">
        <v>2920</v>
      </c>
      <c r="C4485" s="2" t="s">
        <v>189</v>
      </c>
      <c r="D4485" s="2" t="s">
        <v>54</v>
      </c>
      <c r="E4485" s="2">
        <v>2020</v>
      </c>
      <c r="F4485" s="2" t="s">
        <v>92</v>
      </c>
      <c r="G4485" s="2" t="s">
        <v>40</v>
      </c>
      <c r="H4485" s="2" t="s">
        <v>139</v>
      </c>
      <c r="I4485" s="2" t="s">
        <v>58</v>
      </c>
      <c r="J4485" s="2" t="s">
        <v>106</v>
      </c>
      <c r="K4485" s="3">
        <v>1560517.74</v>
      </c>
      <c r="L4485" s="3">
        <v>642329.92000000004</v>
      </c>
      <c r="M4485" s="3">
        <f t="shared" si="490"/>
        <v>918187.82</v>
      </c>
      <c r="N4485" s="3">
        <v>342584.38</v>
      </c>
      <c r="O4485" s="3">
        <f t="shared" si="491"/>
        <v>575603.43999999994</v>
      </c>
      <c r="P4485" s="3">
        <v>417522.82</v>
      </c>
      <c r="Q4485" s="4">
        <f t="shared" si="492"/>
        <v>0.58838665941727775</v>
      </c>
      <c r="R4485" s="4">
        <f t="shared" si="493"/>
        <v>0.26755403626491298</v>
      </c>
      <c r="S4485" s="3">
        <v>1640844.8</v>
      </c>
      <c r="T4485" s="3">
        <f t="shared" si="494"/>
        <v>-80327.060000000056</v>
      </c>
      <c r="U4485" s="4">
        <f t="shared" si="495"/>
        <v>-4.8954696995108897E-2</v>
      </c>
      <c r="V4485" s="2" t="s">
        <v>124</v>
      </c>
      <c r="W4485" s="2" t="s">
        <v>134</v>
      </c>
      <c r="X4485" s="2" t="s">
        <v>86</v>
      </c>
      <c r="Y4485" s="2">
        <v>0.92</v>
      </c>
      <c r="Z4485" s="2" t="s">
        <v>9893</v>
      </c>
      <c r="AA4485" s="2" t="s">
        <v>109</v>
      </c>
      <c r="AB4485" s="2" t="s">
        <v>110</v>
      </c>
      <c r="AC4485" s="2">
        <v>1.99</v>
      </c>
      <c r="AD4485" s="3">
        <v>0</v>
      </c>
      <c r="AE4485" s="5">
        <v>0</v>
      </c>
      <c r="AF4485" s="2">
        <v>0</v>
      </c>
      <c r="AG4485" s="3">
        <f t="shared" si="496"/>
        <v>0</v>
      </c>
      <c r="AH4485" s="2" t="s">
        <v>50</v>
      </c>
      <c r="AI4485" s="3">
        <v>0</v>
      </c>
    </row>
    <row r="4486" spans="1:35" x14ac:dyDescent="0.3">
      <c r="A4486" s="2" t="s">
        <v>9894</v>
      </c>
      <c r="B4486" s="2" t="s">
        <v>5611</v>
      </c>
      <c r="C4486" s="2" t="s">
        <v>216</v>
      </c>
      <c r="D4486" s="2" t="s">
        <v>38</v>
      </c>
      <c r="E4486" s="2">
        <v>2024</v>
      </c>
      <c r="F4486" s="2" t="s">
        <v>58</v>
      </c>
      <c r="G4486" s="2" t="s">
        <v>40</v>
      </c>
      <c r="H4486" s="2" t="s">
        <v>41</v>
      </c>
      <c r="I4486" s="2" t="s">
        <v>58</v>
      </c>
      <c r="J4486" s="2" t="s">
        <v>59</v>
      </c>
      <c r="K4486" s="3">
        <v>8463508.3200000003</v>
      </c>
      <c r="L4486" s="3">
        <v>4502100.09</v>
      </c>
      <c r="M4486" s="3">
        <f t="shared" si="490"/>
        <v>3961408.2300000004</v>
      </c>
      <c r="N4486" s="3">
        <v>1852236.32</v>
      </c>
      <c r="O4486" s="3">
        <f t="shared" si="491"/>
        <v>2109171.91</v>
      </c>
      <c r="P4486" s="3">
        <v>1645588.61</v>
      </c>
      <c r="Q4486" s="4">
        <f t="shared" si="492"/>
        <v>0.46805746272368531</v>
      </c>
      <c r="R4486" s="4">
        <f t="shared" si="493"/>
        <v>0.19443338953319539</v>
      </c>
      <c r="S4486" s="3">
        <v>9914109.1500000004</v>
      </c>
      <c r="T4486" s="3">
        <f t="shared" si="494"/>
        <v>-1450600.83</v>
      </c>
      <c r="U4486" s="4">
        <f t="shared" si="495"/>
        <v>-0.1463168105225067</v>
      </c>
      <c r="V4486" s="2" t="s">
        <v>124</v>
      </c>
      <c r="W4486" s="2" t="s">
        <v>117</v>
      </c>
      <c r="X4486" s="2" t="s">
        <v>46</v>
      </c>
      <c r="Y4486" s="2">
        <v>0.89</v>
      </c>
      <c r="Z4486" s="2" t="s">
        <v>9895</v>
      </c>
      <c r="AA4486" s="2" t="s">
        <v>99</v>
      </c>
      <c r="AB4486" s="2" t="s">
        <v>242</v>
      </c>
      <c r="AC4486" s="2">
        <v>5.03</v>
      </c>
      <c r="AD4486" s="3">
        <v>0</v>
      </c>
      <c r="AE4486" s="5">
        <v>0</v>
      </c>
      <c r="AF4486" s="2">
        <v>0</v>
      </c>
      <c r="AG4486" s="3">
        <f t="shared" si="496"/>
        <v>0</v>
      </c>
      <c r="AH4486" s="2" t="s">
        <v>50</v>
      </c>
      <c r="AI4486" s="3">
        <v>0</v>
      </c>
    </row>
    <row r="4487" spans="1:35" x14ac:dyDescent="0.3">
      <c r="A4487" s="2" t="s">
        <v>9896</v>
      </c>
      <c r="B4487" s="2" t="s">
        <v>8966</v>
      </c>
      <c r="C4487" s="2" t="s">
        <v>536</v>
      </c>
      <c r="D4487" s="2" t="s">
        <v>81</v>
      </c>
      <c r="E4487" s="2">
        <v>2024</v>
      </c>
      <c r="F4487" s="2" t="s">
        <v>82</v>
      </c>
      <c r="G4487" s="2" t="s">
        <v>114</v>
      </c>
      <c r="H4487" s="2" t="s">
        <v>115</v>
      </c>
      <c r="I4487" s="2" t="s">
        <v>55</v>
      </c>
      <c r="J4487" s="2" t="s">
        <v>540</v>
      </c>
      <c r="K4487" s="3">
        <v>6612270.6200000001</v>
      </c>
      <c r="L4487" s="3">
        <v>3023489.56</v>
      </c>
      <c r="M4487" s="3">
        <f t="shared" si="490"/>
        <v>3588781.06</v>
      </c>
      <c r="N4487" s="3">
        <v>1337307.3899999999</v>
      </c>
      <c r="O4487" s="3">
        <f t="shared" si="491"/>
        <v>2251473.67</v>
      </c>
      <c r="P4487" s="3">
        <v>1620851.34</v>
      </c>
      <c r="Q4487" s="4">
        <f t="shared" si="492"/>
        <v>0.54274564158718597</v>
      </c>
      <c r="R4487" s="4">
        <f t="shared" si="493"/>
        <v>0.24512779847476962</v>
      </c>
      <c r="S4487" s="3">
        <v>6803751.3499999996</v>
      </c>
      <c r="T4487" s="3">
        <f t="shared" si="494"/>
        <v>-191480.72999999952</v>
      </c>
      <c r="U4487" s="4">
        <f t="shared" si="495"/>
        <v>-2.8143405034929667E-2</v>
      </c>
      <c r="V4487" s="2" t="s">
        <v>95</v>
      </c>
      <c r="W4487" s="2" t="s">
        <v>96</v>
      </c>
      <c r="X4487" s="2" t="s">
        <v>118</v>
      </c>
      <c r="Y4487" s="2">
        <v>3.75</v>
      </c>
      <c r="Z4487" s="2" t="s">
        <v>7879</v>
      </c>
      <c r="AA4487" s="2" t="s">
        <v>76</v>
      </c>
      <c r="AB4487" s="2" t="s">
        <v>242</v>
      </c>
      <c r="AC4487" s="2">
        <v>9.11</v>
      </c>
      <c r="AD4487" s="3">
        <v>0</v>
      </c>
      <c r="AE4487" s="5">
        <v>0</v>
      </c>
      <c r="AF4487" s="2">
        <v>0</v>
      </c>
      <c r="AG4487" s="3">
        <f t="shared" si="496"/>
        <v>0</v>
      </c>
      <c r="AH4487" s="2" t="s">
        <v>50</v>
      </c>
      <c r="AI4487" s="3">
        <v>0</v>
      </c>
    </row>
    <row r="4488" spans="1:35" x14ac:dyDescent="0.3">
      <c r="A4488" s="2" t="s">
        <v>9897</v>
      </c>
      <c r="B4488" s="2" t="s">
        <v>2360</v>
      </c>
      <c r="C4488" s="2" t="s">
        <v>648</v>
      </c>
      <c r="D4488" s="2" t="s">
        <v>104</v>
      </c>
      <c r="E4488" s="2">
        <v>2021</v>
      </c>
      <c r="F4488" s="2" t="s">
        <v>68</v>
      </c>
      <c r="G4488" s="2" t="s">
        <v>40</v>
      </c>
      <c r="H4488" s="2" t="s">
        <v>171</v>
      </c>
      <c r="I4488" s="2" t="s">
        <v>178</v>
      </c>
      <c r="J4488" s="2" t="s">
        <v>342</v>
      </c>
      <c r="K4488" s="3">
        <v>7042044.6100000003</v>
      </c>
      <c r="L4488" s="3">
        <v>4002963.44</v>
      </c>
      <c r="M4488" s="3">
        <f t="shared" si="490"/>
        <v>3039081.1700000004</v>
      </c>
      <c r="N4488" s="3">
        <v>1112381.3600000001</v>
      </c>
      <c r="O4488" s="3">
        <f t="shared" si="491"/>
        <v>1926699.8100000003</v>
      </c>
      <c r="P4488" s="3">
        <v>1505292.69</v>
      </c>
      <c r="Q4488" s="4">
        <f t="shared" si="492"/>
        <v>0.43156232860047167</v>
      </c>
      <c r="R4488" s="4">
        <f t="shared" si="493"/>
        <v>0.21375790318942611</v>
      </c>
      <c r="S4488" s="3">
        <v>7523985.8499999996</v>
      </c>
      <c r="T4488" s="3">
        <f t="shared" si="494"/>
        <v>-481941.23999999929</v>
      </c>
      <c r="U4488" s="4">
        <f t="shared" si="495"/>
        <v>-6.4053980112150175E-2</v>
      </c>
      <c r="V4488" s="2" t="s">
        <v>44</v>
      </c>
      <c r="W4488" s="2" t="s">
        <v>207</v>
      </c>
      <c r="X4488" s="2" t="s">
        <v>86</v>
      </c>
      <c r="Y4488" s="2">
        <v>0.92</v>
      </c>
      <c r="Z4488" s="2" t="s">
        <v>9898</v>
      </c>
      <c r="AA4488" s="2" t="s">
        <v>141</v>
      </c>
      <c r="AB4488" s="2" t="s">
        <v>110</v>
      </c>
      <c r="AC4488" s="2">
        <v>5.35</v>
      </c>
      <c r="AD4488" s="3">
        <v>3011667.17</v>
      </c>
      <c r="AE4488" s="5">
        <v>9.5</v>
      </c>
      <c r="AF4488" s="2">
        <v>60</v>
      </c>
      <c r="AG4488" s="3">
        <f t="shared" si="496"/>
        <v>63250.616215364054</v>
      </c>
      <c r="AH4488" s="2" t="s">
        <v>50</v>
      </c>
      <c r="AI4488" s="3">
        <v>0</v>
      </c>
    </row>
    <row r="4489" spans="1:35" x14ac:dyDescent="0.3">
      <c r="A4489" s="2" t="s">
        <v>9899</v>
      </c>
      <c r="B4489" s="2" t="s">
        <v>1265</v>
      </c>
      <c r="C4489" s="2" t="s">
        <v>91</v>
      </c>
      <c r="D4489" s="2" t="s">
        <v>38</v>
      </c>
      <c r="E4489" s="2">
        <v>2022</v>
      </c>
      <c r="F4489" s="2" t="s">
        <v>55</v>
      </c>
      <c r="G4489" s="2" t="s">
        <v>114</v>
      </c>
      <c r="H4489" s="2" t="s">
        <v>190</v>
      </c>
      <c r="I4489" s="2" t="s">
        <v>42</v>
      </c>
      <c r="J4489" s="2" t="s">
        <v>166</v>
      </c>
      <c r="K4489" s="3">
        <v>8490560.9600000009</v>
      </c>
      <c r="L4489" s="3">
        <v>3680808.18</v>
      </c>
      <c r="M4489" s="3">
        <f t="shared" si="490"/>
        <v>4809752.7800000012</v>
      </c>
      <c r="N4489" s="3">
        <v>1481626.7</v>
      </c>
      <c r="O4489" s="3">
        <f t="shared" si="491"/>
        <v>3328126.080000001</v>
      </c>
      <c r="P4489" s="3">
        <v>2338568.02</v>
      </c>
      <c r="Q4489" s="4">
        <f t="shared" si="492"/>
        <v>0.56648233287050098</v>
      </c>
      <c r="R4489" s="4">
        <f t="shared" si="493"/>
        <v>0.27543150929806171</v>
      </c>
      <c r="S4489" s="3">
        <v>7340953.5999999996</v>
      </c>
      <c r="T4489" s="3">
        <f t="shared" si="494"/>
        <v>1149607.3600000013</v>
      </c>
      <c r="U4489" s="4">
        <f t="shared" si="495"/>
        <v>0.15660191068364759</v>
      </c>
      <c r="V4489" s="2" t="s">
        <v>133</v>
      </c>
      <c r="W4489" s="2" t="s">
        <v>45</v>
      </c>
      <c r="X4489" s="2" t="s">
        <v>192</v>
      </c>
      <c r="Y4489" s="2">
        <v>3.64</v>
      </c>
      <c r="Z4489" s="2" t="s">
        <v>9900</v>
      </c>
      <c r="AA4489" s="2" t="s">
        <v>141</v>
      </c>
      <c r="AB4489" s="2" t="s">
        <v>64</v>
      </c>
      <c r="AC4489" s="2">
        <v>5.19</v>
      </c>
      <c r="AD4489" s="3">
        <v>0</v>
      </c>
      <c r="AE4489" s="5">
        <v>0</v>
      </c>
      <c r="AF4489" s="2">
        <v>0</v>
      </c>
      <c r="AG4489" s="3">
        <f t="shared" si="496"/>
        <v>0</v>
      </c>
      <c r="AH4489" s="2" t="s">
        <v>50</v>
      </c>
      <c r="AI4489" s="3">
        <v>0</v>
      </c>
    </row>
    <row r="4490" spans="1:35" x14ac:dyDescent="0.3">
      <c r="A4490" s="2" t="s">
        <v>9901</v>
      </c>
      <c r="B4490" s="2" t="s">
        <v>3422</v>
      </c>
      <c r="C4490" s="2" t="s">
        <v>387</v>
      </c>
      <c r="D4490" s="2" t="s">
        <v>81</v>
      </c>
      <c r="E4490" s="2">
        <v>2020</v>
      </c>
      <c r="F4490" s="2" t="s">
        <v>82</v>
      </c>
      <c r="G4490" s="2" t="s">
        <v>40</v>
      </c>
      <c r="H4490" s="2" t="s">
        <v>139</v>
      </c>
      <c r="I4490" s="2" t="s">
        <v>58</v>
      </c>
      <c r="J4490" s="2" t="s">
        <v>240</v>
      </c>
      <c r="K4490" s="3">
        <v>6955179.2800000003</v>
      </c>
      <c r="L4490" s="3">
        <v>3960049.66</v>
      </c>
      <c r="M4490" s="3">
        <f t="shared" si="490"/>
        <v>2995129.62</v>
      </c>
      <c r="N4490" s="3">
        <v>1233377.76</v>
      </c>
      <c r="O4490" s="3">
        <f t="shared" si="491"/>
        <v>1761751.86</v>
      </c>
      <c r="P4490" s="3">
        <v>1390238.69</v>
      </c>
      <c r="Q4490" s="4">
        <f t="shared" si="492"/>
        <v>0.43063298578264686</v>
      </c>
      <c r="R4490" s="4">
        <f t="shared" si="493"/>
        <v>0.19988538526932118</v>
      </c>
      <c r="S4490" s="3">
        <v>6579300.8200000003</v>
      </c>
      <c r="T4490" s="3">
        <f t="shared" si="494"/>
        <v>375878.45999999996</v>
      </c>
      <c r="U4490" s="4">
        <f t="shared" si="495"/>
        <v>5.7130456606785757E-2</v>
      </c>
      <c r="V4490" s="2" t="s">
        <v>73</v>
      </c>
      <c r="W4490" s="2" t="s">
        <v>134</v>
      </c>
      <c r="X4490" s="2" t="s">
        <v>86</v>
      </c>
      <c r="Y4490" s="2">
        <v>0.92</v>
      </c>
      <c r="Z4490" s="2" t="s">
        <v>9902</v>
      </c>
      <c r="AA4490" s="2" t="s">
        <v>99</v>
      </c>
      <c r="AB4490" s="2" t="s">
        <v>142</v>
      </c>
      <c r="AC4490" s="2">
        <v>1.33</v>
      </c>
      <c r="AD4490" s="3">
        <v>0</v>
      </c>
      <c r="AE4490" s="5">
        <v>0</v>
      </c>
      <c r="AF4490" s="2">
        <v>0</v>
      </c>
      <c r="AG4490" s="3">
        <f t="shared" si="496"/>
        <v>0</v>
      </c>
      <c r="AH4490" s="2" t="s">
        <v>50</v>
      </c>
      <c r="AI4490" s="3">
        <v>0</v>
      </c>
    </row>
    <row r="4491" spans="1:35" x14ac:dyDescent="0.3">
      <c r="A4491" s="2" t="s">
        <v>9903</v>
      </c>
      <c r="B4491" s="2" t="s">
        <v>2450</v>
      </c>
      <c r="C4491" s="2" t="s">
        <v>337</v>
      </c>
      <c r="D4491" s="2" t="s">
        <v>38</v>
      </c>
      <c r="E4491" s="2">
        <v>2024</v>
      </c>
      <c r="F4491" s="2" t="s">
        <v>55</v>
      </c>
      <c r="G4491" s="2" t="s">
        <v>93</v>
      </c>
      <c r="H4491" s="2" t="s">
        <v>159</v>
      </c>
      <c r="I4491" s="2" t="s">
        <v>178</v>
      </c>
      <c r="J4491" s="2" t="s">
        <v>197</v>
      </c>
      <c r="K4491" s="3">
        <v>5942272.6900000004</v>
      </c>
      <c r="L4491" s="3">
        <v>2991338.9</v>
      </c>
      <c r="M4491" s="3">
        <f t="shared" si="490"/>
        <v>2950933.7900000005</v>
      </c>
      <c r="N4491" s="3">
        <v>932326.27</v>
      </c>
      <c r="O4491" s="3">
        <f t="shared" si="491"/>
        <v>2018607.5200000005</v>
      </c>
      <c r="P4491" s="3">
        <v>1448794.26</v>
      </c>
      <c r="Q4491" s="4">
        <f t="shared" si="492"/>
        <v>0.49660019725550497</v>
      </c>
      <c r="R4491" s="4">
        <f t="shared" si="493"/>
        <v>0.24381147341792556</v>
      </c>
      <c r="S4491" s="3">
        <v>4784621.3600000003</v>
      </c>
      <c r="T4491" s="3">
        <f t="shared" si="494"/>
        <v>1157651.33</v>
      </c>
      <c r="U4491" s="4">
        <f t="shared" si="495"/>
        <v>0.24195254815315209</v>
      </c>
      <c r="V4491" s="2" t="s">
        <v>44</v>
      </c>
      <c r="W4491" s="2" t="s">
        <v>117</v>
      </c>
      <c r="X4491" s="2" t="s">
        <v>160</v>
      </c>
      <c r="Y4491" s="2">
        <v>129.5</v>
      </c>
      <c r="Z4491" s="2" t="s">
        <v>9904</v>
      </c>
      <c r="AA4491" s="2" t="s">
        <v>99</v>
      </c>
      <c r="AB4491" s="2" t="s">
        <v>306</v>
      </c>
      <c r="AC4491" s="2">
        <v>3.62</v>
      </c>
      <c r="AD4491" s="3">
        <v>4903648.83</v>
      </c>
      <c r="AE4491" s="5">
        <v>18.25</v>
      </c>
      <c r="AF4491" s="2">
        <v>48</v>
      </c>
      <c r="AG4491" s="3">
        <f t="shared" si="496"/>
        <v>144686.06577655848</v>
      </c>
      <c r="AH4491" s="2" t="s">
        <v>50</v>
      </c>
      <c r="AI4491" s="3">
        <v>0</v>
      </c>
    </row>
    <row r="4492" spans="1:35" x14ac:dyDescent="0.3">
      <c r="A4492" s="2" t="s">
        <v>9905</v>
      </c>
      <c r="B4492" s="2" t="s">
        <v>1864</v>
      </c>
      <c r="C4492" s="2" t="s">
        <v>67</v>
      </c>
      <c r="D4492" s="2" t="s">
        <v>54</v>
      </c>
      <c r="E4492" s="2">
        <v>2022</v>
      </c>
      <c r="F4492" s="2" t="s">
        <v>92</v>
      </c>
      <c r="G4492" s="2" t="s">
        <v>114</v>
      </c>
      <c r="H4492" s="2" t="s">
        <v>190</v>
      </c>
      <c r="I4492" s="2" t="s">
        <v>39</v>
      </c>
      <c r="J4492" s="2" t="s">
        <v>116</v>
      </c>
      <c r="K4492" s="3">
        <v>2275824.62</v>
      </c>
      <c r="L4492" s="3">
        <v>1099255.6499999999</v>
      </c>
      <c r="M4492" s="3">
        <f t="shared" si="490"/>
        <v>1176568.9700000002</v>
      </c>
      <c r="N4492" s="3">
        <v>486459.14</v>
      </c>
      <c r="O4492" s="3">
        <f t="shared" si="491"/>
        <v>690109.83000000019</v>
      </c>
      <c r="P4492" s="3">
        <v>500162.85</v>
      </c>
      <c r="Q4492" s="4">
        <f t="shared" si="492"/>
        <v>0.51698578161967512</v>
      </c>
      <c r="R4492" s="4">
        <f t="shared" si="493"/>
        <v>0.21977214131728653</v>
      </c>
      <c r="S4492" s="3">
        <v>2290449.16</v>
      </c>
      <c r="T4492" s="3">
        <f t="shared" si="494"/>
        <v>-14624.540000000037</v>
      </c>
      <c r="U4492" s="4">
        <f t="shared" si="495"/>
        <v>-6.385009654612913E-3</v>
      </c>
      <c r="V4492" s="2" t="s">
        <v>95</v>
      </c>
      <c r="W4492" s="2" t="s">
        <v>207</v>
      </c>
      <c r="X4492" s="2" t="s">
        <v>192</v>
      </c>
      <c r="Y4492" s="2">
        <v>3.64</v>
      </c>
      <c r="Z4492" s="2" t="s">
        <v>9906</v>
      </c>
      <c r="AA4492" s="2" t="s">
        <v>148</v>
      </c>
      <c r="AB4492" s="2" t="s">
        <v>306</v>
      </c>
      <c r="AC4492" s="2">
        <v>7.25</v>
      </c>
      <c r="AD4492" s="3">
        <v>0</v>
      </c>
      <c r="AE4492" s="5">
        <v>0</v>
      </c>
      <c r="AF4492" s="2">
        <v>0</v>
      </c>
      <c r="AG4492" s="3">
        <f t="shared" si="496"/>
        <v>0</v>
      </c>
      <c r="AH4492" s="2" t="s">
        <v>50</v>
      </c>
      <c r="AI4492" s="3">
        <v>0</v>
      </c>
    </row>
    <row r="4493" spans="1:35" x14ac:dyDescent="0.3">
      <c r="A4493" s="2" t="s">
        <v>9907</v>
      </c>
      <c r="B4493" s="2" t="s">
        <v>2064</v>
      </c>
      <c r="C4493" s="2" t="s">
        <v>185</v>
      </c>
      <c r="D4493" s="2" t="s">
        <v>104</v>
      </c>
      <c r="E4493" s="2">
        <v>2024</v>
      </c>
      <c r="F4493" s="2" t="s">
        <v>82</v>
      </c>
      <c r="G4493" s="2" t="s">
        <v>69</v>
      </c>
      <c r="H4493" s="2" t="s">
        <v>70</v>
      </c>
      <c r="I4493" s="2" t="s">
        <v>39</v>
      </c>
      <c r="J4493" s="2" t="s">
        <v>116</v>
      </c>
      <c r="K4493" s="3">
        <v>3956250.91</v>
      </c>
      <c r="L4493" s="3">
        <v>1730574.48</v>
      </c>
      <c r="M4493" s="3">
        <f t="shared" si="490"/>
        <v>2225676.4300000002</v>
      </c>
      <c r="N4493" s="3">
        <v>609726.86</v>
      </c>
      <c r="O4493" s="3">
        <f t="shared" si="491"/>
        <v>1615949.5700000003</v>
      </c>
      <c r="P4493" s="3">
        <v>1237965.58</v>
      </c>
      <c r="Q4493" s="4">
        <f t="shared" si="492"/>
        <v>0.56257211198973223</v>
      </c>
      <c r="R4493" s="4">
        <f t="shared" si="493"/>
        <v>0.31291381870418328</v>
      </c>
      <c r="S4493" s="3">
        <v>3178574.99</v>
      </c>
      <c r="T4493" s="3">
        <f t="shared" si="494"/>
        <v>777675.91999999993</v>
      </c>
      <c r="U4493" s="4">
        <f t="shared" si="495"/>
        <v>0.24466181305982021</v>
      </c>
      <c r="V4493" s="2" t="s">
        <v>44</v>
      </c>
      <c r="W4493" s="2" t="s">
        <v>96</v>
      </c>
      <c r="X4493" s="2" t="s">
        <v>74</v>
      </c>
      <c r="Y4493" s="2">
        <v>1.36</v>
      </c>
      <c r="Z4493" s="2" t="s">
        <v>1301</v>
      </c>
      <c r="AA4493" s="2" t="s">
        <v>48</v>
      </c>
      <c r="AB4493" s="2" t="s">
        <v>142</v>
      </c>
      <c r="AC4493" s="2">
        <v>5.42</v>
      </c>
      <c r="AD4493" s="3">
        <v>0</v>
      </c>
      <c r="AE4493" s="5">
        <v>0</v>
      </c>
      <c r="AF4493" s="2">
        <v>0</v>
      </c>
      <c r="AG4493" s="3">
        <f t="shared" si="496"/>
        <v>0</v>
      </c>
      <c r="AH4493" s="2" t="s">
        <v>50</v>
      </c>
      <c r="AI4493" s="3">
        <v>0</v>
      </c>
    </row>
    <row r="4494" spans="1:35" x14ac:dyDescent="0.3">
      <c r="A4494" s="2" t="s">
        <v>9908</v>
      </c>
      <c r="B4494" s="2" t="s">
        <v>5191</v>
      </c>
      <c r="C4494" s="2" t="s">
        <v>474</v>
      </c>
      <c r="D4494" s="2" t="s">
        <v>81</v>
      </c>
      <c r="E4494" s="2">
        <v>2024</v>
      </c>
      <c r="F4494" s="2" t="s">
        <v>58</v>
      </c>
      <c r="G4494" s="2" t="s">
        <v>69</v>
      </c>
      <c r="H4494" s="2" t="s">
        <v>272</v>
      </c>
      <c r="I4494" s="2" t="s">
        <v>42</v>
      </c>
      <c r="J4494" s="2" t="s">
        <v>422</v>
      </c>
      <c r="K4494" s="3">
        <v>8452752.0199999996</v>
      </c>
      <c r="L4494" s="3">
        <v>2724211.45</v>
      </c>
      <c r="M4494" s="3">
        <f t="shared" si="490"/>
        <v>5728540.5699999994</v>
      </c>
      <c r="N4494" s="3">
        <v>1637552.65</v>
      </c>
      <c r="O4494" s="3">
        <f t="shared" si="491"/>
        <v>4090987.9199999995</v>
      </c>
      <c r="P4494" s="3">
        <v>2950356.13</v>
      </c>
      <c r="Q4494" s="4">
        <f t="shared" si="492"/>
        <v>0.67771307574689732</v>
      </c>
      <c r="R4494" s="4">
        <f t="shared" si="493"/>
        <v>0.34904089496760132</v>
      </c>
      <c r="S4494" s="3">
        <v>9917143.4499999993</v>
      </c>
      <c r="T4494" s="3">
        <f t="shared" si="494"/>
        <v>-1464391.4299999997</v>
      </c>
      <c r="U4494" s="4">
        <f t="shared" si="495"/>
        <v>-0.14766262456352791</v>
      </c>
      <c r="V4494" s="2" t="s">
        <v>133</v>
      </c>
      <c r="W4494" s="2" t="s">
        <v>45</v>
      </c>
      <c r="X4494" s="2" t="s">
        <v>274</v>
      </c>
      <c r="Y4494" s="2">
        <v>1</v>
      </c>
      <c r="Z4494" s="2" t="s">
        <v>8334</v>
      </c>
      <c r="AA4494" s="2" t="s">
        <v>141</v>
      </c>
      <c r="AB4494" s="2" t="s">
        <v>64</v>
      </c>
      <c r="AC4494" s="2">
        <v>1.53</v>
      </c>
      <c r="AD4494" s="3">
        <v>0</v>
      </c>
      <c r="AE4494" s="5">
        <v>0</v>
      </c>
      <c r="AF4494" s="2">
        <v>0</v>
      </c>
      <c r="AG4494" s="3">
        <f t="shared" si="496"/>
        <v>0</v>
      </c>
      <c r="AH4494" s="2" t="s">
        <v>50</v>
      </c>
      <c r="AI4494" s="3">
        <v>0</v>
      </c>
    </row>
    <row r="4495" spans="1:35" x14ac:dyDescent="0.3">
      <c r="A4495" s="2" t="s">
        <v>9909</v>
      </c>
      <c r="B4495" s="2" t="s">
        <v>1003</v>
      </c>
      <c r="C4495" s="2" t="s">
        <v>287</v>
      </c>
      <c r="D4495" s="2" t="s">
        <v>104</v>
      </c>
      <c r="E4495" s="2">
        <v>2021</v>
      </c>
      <c r="F4495" s="2" t="s">
        <v>92</v>
      </c>
      <c r="G4495" s="2" t="s">
        <v>40</v>
      </c>
      <c r="H4495" s="2" t="s">
        <v>83</v>
      </c>
      <c r="I4495" s="2" t="s">
        <v>58</v>
      </c>
      <c r="J4495" s="2" t="s">
        <v>240</v>
      </c>
      <c r="K4495" s="3">
        <v>5163050.51</v>
      </c>
      <c r="L4495" s="3">
        <v>2337888.39</v>
      </c>
      <c r="M4495" s="3">
        <f t="shared" si="490"/>
        <v>2825162.1199999996</v>
      </c>
      <c r="N4495" s="3">
        <v>572615.25</v>
      </c>
      <c r="O4495" s="3">
        <f t="shared" si="491"/>
        <v>2252546.8699999996</v>
      </c>
      <c r="P4495" s="3">
        <v>1616057.26</v>
      </c>
      <c r="Q4495" s="4">
        <f t="shared" si="492"/>
        <v>0.54718854958480734</v>
      </c>
      <c r="R4495" s="4">
        <f t="shared" si="493"/>
        <v>0.31300434827626739</v>
      </c>
      <c r="S4495" s="3">
        <v>5871792.5999999996</v>
      </c>
      <c r="T4495" s="3">
        <f t="shared" si="494"/>
        <v>-708742.08999999985</v>
      </c>
      <c r="U4495" s="4">
        <f t="shared" si="495"/>
        <v>-0.12070284805359098</v>
      </c>
      <c r="V4495" s="2" t="s">
        <v>133</v>
      </c>
      <c r="W4495" s="2" t="s">
        <v>60</v>
      </c>
      <c r="X4495" s="2" t="s">
        <v>86</v>
      </c>
      <c r="Y4495" s="2">
        <v>0.92</v>
      </c>
      <c r="Z4495" s="2" t="s">
        <v>9910</v>
      </c>
      <c r="AA4495" s="2" t="s">
        <v>148</v>
      </c>
      <c r="AB4495" s="2" t="s">
        <v>77</v>
      </c>
      <c r="AC4495" s="2">
        <v>7.03</v>
      </c>
      <c r="AD4495" s="3">
        <v>0</v>
      </c>
      <c r="AE4495" s="5">
        <v>0</v>
      </c>
      <c r="AF4495" s="2">
        <v>0</v>
      </c>
      <c r="AG4495" s="3">
        <f t="shared" si="496"/>
        <v>0</v>
      </c>
      <c r="AH4495" s="2" t="s">
        <v>50</v>
      </c>
      <c r="AI4495" s="3">
        <v>0</v>
      </c>
    </row>
    <row r="4496" spans="1:35" x14ac:dyDescent="0.3">
      <c r="A4496" s="2" t="s">
        <v>9911</v>
      </c>
      <c r="B4496" s="2" t="s">
        <v>220</v>
      </c>
      <c r="C4496" s="2" t="s">
        <v>113</v>
      </c>
      <c r="D4496" s="2" t="s">
        <v>54</v>
      </c>
      <c r="E4496" s="2">
        <v>2022</v>
      </c>
      <c r="F4496" s="2" t="s">
        <v>39</v>
      </c>
      <c r="G4496" s="2" t="s">
        <v>40</v>
      </c>
      <c r="H4496" s="2" t="s">
        <v>139</v>
      </c>
      <c r="I4496" s="2" t="s">
        <v>58</v>
      </c>
      <c r="J4496" s="2" t="s">
        <v>240</v>
      </c>
      <c r="K4496" s="3">
        <v>4870658.42</v>
      </c>
      <c r="L4496" s="3">
        <v>1431530.1</v>
      </c>
      <c r="M4496" s="3">
        <f t="shared" si="490"/>
        <v>3439128.32</v>
      </c>
      <c r="N4496" s="3">
        <v>872545.53</v>
      </c>
      <c r="O4496" s="3">
        <f t="shared" si="491"/>
        <v>2566582.79</v>
      </c>
      <c r="P4496" s="3">
        <v>1861627.42</v>
      </c>
      <c r="Q4496" s="4">
        <f t="shared" si="492"/>
        <v>0.70609105041695774</v>
      </c>
      <c r="R4496" s="4">
        <f t="shared" si="493"/>
        <v>0.38221268244879303</v>
      </c>
      <c r="S4496" s="3">
        <v>5045312.0599999996</v>
      </c>
      <c r="T4496" s="3">
        <f t="shared" si="494"/>
        <v>-174653.63999999966</v>
      </c>
      <c r="U4496" s="4">
        <f t="shared" si="495"/>
        <v>-3.4617014353716641E-2</v>
      </c>
      <c r="V4496" s="2" t="s">
        <v>95</v>
      </c>
      <c r="W4496" s="2" t="s">
        <v>45</v>
      </c>
      <c r="X4496" s="2" t="s">
        <v>86</v>
      </c>
      <c r="Y4496" s="2">
        <v>0.92</v>
      </c>
      <c r="Z4496" s="2" t="s">
        <v>4691</v>
      </c>
      <c r="AA4496" s="2" t="s">
        <v>99</v>
      </c>
      <c r="AB4496" s="2" t="s">
        <v>142</v>
      </c>
      <c r="AC4496" s="2">
        <v>4.49</v>
      </c>
      <c r="AD4496" s="3">
        <v>0</v>
      </c>
      <c r="AE4496" s="5">
        <v>0</v>
      </c>
      <c r="AF4496" s="2">
        <v>0</v>
      </c>
      <c r="AG4496" s="3">
        <f t="shared" si="496"/>
        <v>0</v>
      </c>
      <c r="AH4496" s="2" t="s">
        <v>50</v>
      </c>
      <c r="AI4496" s="3">
        <v>0</v>
      </c>
    </row>
    <row r="4497" spans="1:35" x14ac:dyDescent="0.3">
      <c r="A4497" s="2" t="s">
        <v>9912</v>
      </c>
      <c r="B4497" s="2" t="s">
        <v>4560</v>
      </c>
      <c r="C4497" s="2" t="s">
        <v>205</v>
      </c>
      <c r="D4497" s="2" t="s">
        <v>81</v>
      </c>
      <c r="E4497" s="2">
        <v>2023</v>
      </c>
      <c r="F4497" s="2" t="s">
        <v>92</v>
      </c>
      <c r="G4497" s="2" t="s">
        <v>69</v>
      </c>
      <c r="H4497" s="2" t="s">
        <v>165</v>
      </c>
      <c r="I4497" s="2" t="s">
        <v>178</v>
      </c>
      <c r="J4497" s="2" t="s">
        <v>342</v>
      </c>
      <c r="K4497" s="3">
        <v>421548.52</v>
      </c>
      <c r="L4497" s="3">
        <v>235406.91</v>
      </c>
      <c r="M4497" s="3">
        <f t="shared" si="490"/>
        <v>186141.61000000002</v>
      </c>
      <c r="N4497" s="3">
        <v>34279.83</v>
      </c>
      <c r="O4497" s="3">
        <f t="shared" si="491"/>
        <v>151861.78000000003</v>
      </c>
      <c r="P4497" s="3">
        <v>116118.28</v>
      </c>
      <c r="Q4497" s="4">
        <f t="shared" si="492"/>
        <v>0.44156627569229756</v>
      </c>
      <c r="R4497" s="4">
        <f t="shared" si="493"/>
        <v>0.27545650023869139</v>
      </c>
      <c r="S4497" s="3">
        <v>480504.17</v>
      </c>
      <c r="T4497" s="3">
        <f t="shared" si="494"/>
        <v>-58955.649999999965</v>
      </c>
      <c r="U4497" s="4">
        <f t="shared" si="495"/>
        <v>-0.1226953972116412</v>
      </c>
      <c r="V4497" s="2" t="s">
        <v>124</v>
      </c>
      <c r="W4497" s="2" t="s">
        <v>125</v>
      </c>
      <c r="X4497" s="2" t="s">
        <v>167</v>
      </c>
      <c r="Y4497" s="2">
        <v>17.2</v>
      </c>
      <c r="Z4497" s="2" t="s">
        <v>6735</v>
      </c>
      <c r="AA4497" s="2" t="s">
        <v>48</v>
      </c>
      <c r="AB4497" s="2" t="s">
        <v>100</v>
      </c>
      <c r="AC4497" s="2">
        <v>5.45</v>
      </c>
      <c r="AD4497" s="3">
        <v>1196209.81</v>
      </c>
      <c r="AE4497" s="5">
        <v>14.64</v>
      </c>
      <c r="AF4497" s="2">
        <v>48</v>
      </c>
      <c r="AG4497" s="3">
        <f t="shared" si="496"/>
        <v>33073.529866648743</v>
      </c>
      <c r="AH4497" s="2" t="s">
        <v>50</v>
      </c>
      <c r="AI4497" s="3">
        <v>0</v>
      </c>
    </row>
    <row r="4498" spans="1:35" x14ac:dyDescent="0.3">
      <c r="A4498" s="2" t="s">
        <v>9913</v>
      </c>
      <c r="B4498" s="2" t="s">
        <v>5691</v>
      </c>
      <c r="C4498" s="2" t="s">
        <v>329</v>
      </c>
      <c r="D4498" s="2" t="s">
        <v>38</v>
      </c>
      <c r="E4498" s="2">
        <v>2021</v>
      </c>
      <c r="F4498" s="2" t="s">
        <v>39</v>
      </c>
      <c r="G4498" s="2" t="s">
        <v>56</v>
      </c>
      <c r="H4498" s="2" t="s">
        <v>153</v>
      </c>
      <c r="I4498" s="2" t="s">
        <v>42</v>
      </c>
      <c r="J4498" s="2" t="s">
        <v>166</v>
      </c>
      <c r="K4498" s="3">
        <v>3010318.08</v>
      </c>
      <c r="L4498" s="3">
        <v>1251735.5</v>
      </c>
      <c r="M4498" s="3">
        <f t="shared" si="490"/>
        <v>1758582.58</v>
      </c>
      <c r="N4498" s="3">
        <v>324202.25</v>
      </c>
      <c r="O4498" s="3">
        <f t="shared" si="491"/>
        <v>1434380.33</v>
      </c>
      <c r="P4498" s="3">
        <v>1076765.49</v>
      </c>
      <c r="Q4498" s="4">
        <f t="shared" si="492"/>
        <v>0.58418497091177823</v>
      </c>
      <c r="R4498" s="4">
        <f t="shared" si="493"/>
        <v>0.35769159981924564</v>
      </c>
      <c r="S4498" s="3">
        <v>3070049.88</v>
      </c>
      <c r="T4498" s="3">
        <f t="shared" si="494"/>
        <v>-59731.799999999814</v>
      </c>
      <c r="U4498" s="4">
        <f t="shared" si="495"/>
        <v>-1.9456296260567538E-2</v>
      </c>
      <c r="V4498" s="2" t="s">
        <v>44</v>
      </c>
      <c r="W4498" s="2" t="s">
        <v>125</v>
      </c>
      <c r="X4498" s="2" t="s">
        <v>155</v>
      </c>
      <c r="Y4498" s="2">
        <v>7.24</v>
      </c>
      <c r="Z4498" s="2" t="s">
        <v>9914</v>
      </c>
      <c r="AA4498" s="2" t="s">
        <v>148</v>
      </c>
      <c r="AB4498" s="2" t="s">
        <v>110</v>
      </c>
      <c r="AC4498" s="2">
        <v>5.75</v>
      </c>
      <c r="AD4498" s="3">
        <v>0</v>
      </c>
      <c r="AE4498" s="5">
        <v>0</v>
      </c>
      <c r="AF4498" s="2">
        <v>0</v>
      </c>
      <c r="AG4498" s="3">
        <f t="shared" si="496"/>
        <v>0</v>
      </c>
      <c r="AH4498" s="2" t="s">
        <v>50</v>
      </c>
      <c r="AI4498" s="3">
        <v>0</v>
      </c>
    </row>
    <row r="4499" spans="1:35" x14ac:dyDescent="0.3">
      <c r="A4499" s="2" t="s">
        <v>9915</v>
      </c>
      <c r="B4499" s="2" t="s">
        <v>3760</v>
      </c>
      <c r="C4499" s="2" t="s">
        <v>730</v>
      </c>
      <c r="D4499" s="2" t="s">
        <v>38</v>
      </c>
      <c r="E4499" s="2">
        <v>2020</v>
      </c>
      <c r="F4499" s="2" t="s">
        <v>68</v>
      </c>
      <c r="G4499" s="2" t="s">
        <v>56</v>
      </c>
      <c r="H4499" s="2" t="s">
        <v>57</v>
      </c>
      <c r="I4499" s="2" t="s">
        <v>58</v>
      </c>
      <c r="J4499" s="2" t="s">
        <v>106</v>
      </c>
      <c r="K4499" s="3">
        <v>1560609.6</v>
      </c>
      <c r="L4499" s="3">
        <v>877286.34</v>
      </c>
      <c r="M4499" s="3">
        <f t="shared" si="490"/>
        <v>683323.26000000013</v>
      </c>
      <c r="N4499" s="3">
        <v>306488.21000000002</v>
      </c>
      <c r="O4499" s="3">
        <f t="shared" si="491"/>
        <v>376835.0500000001</v>
      </c>
      <c r="P4499" s="3">
        <v>284808.21000000002</v>
      </c>
      <c r="Q4499" s="4">
        <f t="shared" si="492"/>
        <v>0.43785662987078899</v>
      </c>
      <c r="R4499" s="4">
        <f t="shared" si="493"/>
        <v>0.18249805076170236</v>
      </c>
      <c r="S4499" s="3">
        <v>1561049.27</v>
      </c>
      <c r="T4499" s="3">
        <f t="shared" si="494"/>
        <v>-439.66999999992549</v>
      </c>
      <c r="U4499" s="4">
        <f t="shared" si="495"/>
        <v>-2.8165030306822122E-4</v>
      </c>
      <c r="V4499" s="2" t="s">
        <v>124</v>
      </c>
      <c r="W4499" s="2" t="s">
        <v>60</v>
      </c>
      <c r="X4499" s="2" t="s">
        <v>61</v>
      </c>
      <c r="Y4499" s="2">
        <v>1.53</v>
      </c>
      <c r="Z4499" s="2" t="s">
        <v>9916</v>
      </c>
      <c r="AA4499" s="2" t="s">
        <v>224</v>
      </c>
      <c r="AB4499" s="2" t="s">
        <v>110</v>
      </c>
      <c r="AC4499" s="2">
        <v>3.68</v>
      </c>
      <c r="AD4499" s="3">
        <v>0</v>
      </c>
      <c r="AE4499" s="5">
        <v>0</v>
      </c>
      <c r="AF4499" s="2">
        <v>0</v>
      </c>
      <c r="AG4499" s="3">
        <f t="shared" si="496"/>
        <v>0</v>
      </c>
      <c r="AH4499" s="2" t="s">
        <v>50</v>
      </c>
      <c r="AI4499" s="3">
        <v>0</v>
      </c>
    </row>
    <row r="4500" spans="1:35" x14ac:dyDescent="0.3">
      <c r="A4500" s="2" t="s">
        <v>9917</v>
      </c>
      <c r="B4500" s="2" t="s">
        <v>9383</v>
      </c>
      <c r="C4500" s="2" t="s">
        <v>407</v>
      </c>
      <c r="D4500" s="2" t="s">
        <v>38</v>
      </c>
      <c r="E4500" s="2">
        <v>2020</v>
      </c>
      <c r="F4500" s="2" t="s">
        <v>92</v>
      </c>
      <c r="G4500" s="2" t="s">
        <v>93</v>
      </c>
      <c r="H4500" s="2" t="s">
        <v>94</v>
      </c>
      <c r="I4500" s="2" t="s">
        <v>178</v>
      </c>
      <c r="J4500" s="2" t="s">
        <v>197</v>
      </c>
      <c r="K4500" s="3">
        <v>1044080.61</v>
      </c>
      <c r="L4500" s="3">
        <v>548794.42000000004</v>
      </c>
      <c r="M4500" s="3">
        <f t="shared" si="490"/>
        <v>495286.18999999994</v>
      </c>
      <c r="N4500" s="3">
        <v>148265.79999999999</v>
      </c>
      <c r="O4500" s="3">
        <f t="shared" si="491"/>
        <v>347020.38999999996</v>
      </c>
      <c r="P4500" s="3">
        <v>244135.43</v>
      </c>
      <c r="Q4500" s="4">
        <f t="shared" si="492"/>
        <v>0.47437543160580287</v>
      </c>
      <c r="R4500" s="4">
        <f t="shared" si="493"/>
        <v>0.23382814282893349</v>
      </c>
      <c r="S4500" s="3">
        <v>1164793.6599999999</v>
      </c>
      <c r="T4500" s="3">
        <f t="shared" si="494"/>
        <v>-120713.04999999993</v>
      </c>
      <c r="U4500" s="4">
        <f t="shared" si="495"/>
        <v>-0.10363470728369172</v>
      </c>
      <c r="V4500" s="2" t="s">
        <v>95</v>
      </c>
      <c r="W4500" s="2" t="s">
        <v>117</v>
      </c>
      <c r="X4500" s="2" t="s">
        <v>97</v>
      </c>
      <c r="Y4500" s="2">
        <v>1550</v>
      </c>
      <c r="Z4500" s="2" t="s">
        <v>9918</v>
      </c>
      <c r="AA4500" s="2" t="s">
        <v>76</v>
      </c>
      <c r="AB4500" s="2" t="s">
        <v>49</v>
      </c>
      <c r="AC4500" s="2">
        <v>2.39</v>
      </c>
      <c r="AD4500" s="3">
        <v>4487707.74</v>
      </c>
      <c r="AE4500" s="5">
        <v>15.93</v>
      </c>
      <c r="AF4500" s="2">
        <v>36</v>
      </c>
      <c r="AG4500" s="3">
        <f t="shared" si="496"/>
        <v>157619.44176341829</v>
      </c>
      <c r="AH4500" s="2" t="s">
        <v>50</v>
      </c>
      <c r="AI4500" s="3">
        <v>0</v>
      </c>
    </row>
    <row r="4501" spans="1:35" x14ac:dyDescent="0.3">
      <c r="A4501" s="2" t="s">
        <v>9919</v>
      </c>
      <c r="B4501" s="2" t="s">
        <v>9920</v>
      </c>
      <c r="C4501" s="2" t="s">
        <v>956</v>
      </c>
      <c r="D4501" s="2" t="s">
        <v>104</v>
      </c>
      <c r="E4501" s="2">
        <v>2022</v>
      </c>
      <c r="F4501" s="2" t="s">
        <v>55</v>
      </c>
      <c r="G4501" s="2" t="s">
        <v>40</v>
      </c>
      <c r="H4501" s="2" t="s">
        <v>83</v>
      </c>
      <c r="I4501" s="2" t="s">
        <v>58</v>
      </c>
      <c r="J4501" s="2" t="s">
        <v>240</v>
      </c>
      <c r="K4501" s="3">
        <v>247409.52</v>
      </c>
      <c r="L4501" s="3">
        <v>93643.18</v>
      </c>
      <c r="M4501" s="3">
        <f t="shared" si="490"/>
        <v>153766.34</v>
      </c>
      <c r="N4501" s="3">
        <v>32280.14</v>
      </c>
      <c r="O4501" s="3">
        <f t="shared" si="491"/>
        <v>121486.2</v>
      </c>
      <c r="P4501" s="3">
        <v>88312.43</v>
      </c>
      <c r="Q4501" s="4">
        <f t="shared" si="492"/>
        <v>0.62150534870283081</v>
      </c>
      <c r="R4501" s="4">
        <f t="shared" si="493"/>
        <v>0.35694839066823297</v>
      </c>
      <c r="S4501" s="3">
        <v>209522.43</v>
      </c>
      <c r="T4501" s="3">
        <f t="shared" si="494"/>
        <v>37887.089999999997</v>
      </c>
      <c r="U4501" s="4">
        <f t="shared" si="495"/>
        <v>0.18082593830168922</v>
      </c>
      <c r="V4501" s="2" t="s">
        <v>44</v>
      </c>
      <c r="W4501" s="2" t="s">
        <v>45</v>
      </c>
      <c r="X4501" s="2" t="s">
        <v>86</v>
      </c>
      <c r="Y4501" s="2">
        <v>0.92</v>
      </c>
      <c r="Z4501" s="2" t="s">
        <v>9921</v>
      </c>
      <c r="AA4501" s="2" t="s">
        <v>148</v>
      </c>
      <c r="AB4501" s="2" t="s">
        <v>88</v>
      </c>
      <c r="AC4501" s="2">
        <v>1.4</v>
      </c>
      <c r="AD4501" s="3">
        <v>0</v>
      </c>
      <c r="AE4501" s="5">
        <v>0</v>
      </c>
      <c r="AF4501" s="2">
        <v>0</v>
      </c>
      <c r="AG4501" s="3">
        <f t="shared" si="496"/>
        <v>0</v>
      </c>
      <c r="AH4501" s="2" t="s">
        <v>50</v>
      </c>
      <c r="AI4501" s="3">
        <v>0</v>
      </c>
    </row>
    <row r="4502" spans="1:35" x14ac:dyDescent="0.3">
      <c r="A4502" s="2" t="s">
        <v>9922</v>
      </c>
      <c r="B4502" s="2" t="s">
        <v>6567</v>
      </c>
      <c r="C4502" s="2" t="s">
        <v>176</v>
      </c>
      <c r="D4502" s="2" t="s">
        <v>104</v>
      </c>
      <c r="E4502" s="2">
        <v>2020</v>
      </c>
      <c r="F4502" s="2" t="s">
        <v>55</v>
      </c>
      <c r="G4502" s="2" t="s">
        <v>69</v>
      </c>
      <c r="H4502" s="2" t="s">
        <v>272</v>
      </c>
      <c r="I4502" s="2" t="s">
        <v>58</v>
      </c>
      <c r="J4502" s="2" t="s">
        <v>240</v>
      </c>
      <c r="K4502" s="3">
        <v>7141479.1399999997</v>
      </c>
      <c r="L4502" s="3">
        <v>3604591.99</v>
      </c>
      <c r="M4502" s="3">
        <f t="shared" si="490"/>
        <v>3536887.1499999994</v>
      </c>
      <c r="N4502" s="3">
        <v>1108874.27</v>
      </c>
      <c r="O4502" s="3">
        <f t="shared" si="491"/>
        <v>2428012.8799999994</v>
      </c>
      <c r="P4502" s="3">
        <v>1703915.96</v>
      </c>
      <c r="Q4502" s="4">
        <f t="shared" si="492"/>
        <v>0.49525974670843881</v>
      </c>
      <c r="R4502" s="4">
        <f t="shared" si="493"/>
        <v>0.23859426410086806</v>
      </c>
      <c r="S4502" s="3">
        <v>6764244.54</v>
      </c>
      <c r="T4502" s="3">
        <f t="shared" si="494"/>
        <v>377234.59999999963</v>
      </c>
      <c r="U4502" s="4">
        <f t="shared" si="495"/>
        <v>5.5768918135535001E-2</v>
      </c>
      <c r="V4502" s="2" t="s">
        <v>95</v>
      </c>
      <c r="W4502" s="2" t="s">
        <v>125</v>
      </c>
      <c r="X4502" s="2" t="s">
        <v>274</v>
      </c>
      <c r="Y4502" s="2">
        <v>1</v>
      </c>
      <c r="Z4502" s="2" t="s">
        <v>1627</v>
      </c>
      <c r="AA4502" s="2" t="s">
        <v>48</v>
      </c>
      <c r="AB4502" s="2" t="s">
        <v>149</v>
      </c>
      <c r="AC4502" s="2">
        <v>5.62</v>
      </c>
      <c r="AD4502" s="3">
        <v>0</v>
      </c>
      <c r="AE4502" s="5">
        <v>0</v>
      </c>
      <c r="AF4502" s="2">
        <v>0</v>
      </c>
      <c r="AG4502" s="3">
        <f t="shared" si="496"/>
        <v>0</v>
      </c>
      <c r="AH4502" s="2" t="s">
        <v>50</v>
      </c>
      <c r="AI4502" s="3">
        <v>0</v>
      </c>
    </row>
    <row r="4503" spans="1:35" x14ac:dyDescent="0.3">
      <c r="A4503" s="2" t="s">
        <v>9923</v>
      </c>
      <c r="B4503" s="2" t="s">
        <v>9924</v>
      </c>
      <c r="C4503" s="2" t="s">
        <v>956</v>
      </c>
      <c r="D4503" s="2" t="s">
        <v>104</v>
      </c>
      <c r="E4503" s="2">
        <v>2022</v>
      </c>
      <c r="F4503" s="2" t="s">
        <v>105</v>
      </c>
      <c r="G4503" s="2" t="s">
        <v>93</v>
      </c>
      <c r="H4503" s="2" t="s">
        <v>94</v>
      </c>
      <c r="I4503" s="2" t="s">
        <v>42</v>
      </c>
      <c r="J4503" s="2" t="s">
        <v>422</v>
      </c>
      <c r="K4503" s="3">
        <v>2780414.46</v>
      </c>
      <c r="L4503" s="3">
        <v>962733.31</v>
      </c>
      <c r="M4503" s="3">
        <f t="shared" si="490"/>
        <v>1817681.15</v>
      </c>
      <c r="N4503" s="3">
        <v>351142.48</v>
      </c>
      <c r="O4503" s="3">
        <f t="shared" si="491"/>
        <v>1466538.67</v>
      </c>
      <c r="P4503" s="3">
        <v>1104510.3600000001</v>
      </c>
      <c r="Q4503" s="4">
        <f t="shared" si="492"/>
        <v>0.65374467589267249</v>
      </c>
      <c r="R4503" s="4">
        <f t="shared" si="493"/>
        <v>0.3972466608449447</v>
      </c>
      <c r="S4503" s="3">
        <v>2437233.67</v>
      </c>
      <c r="T4503" s="3">
        <f t="shared" si="494"/>
        <v>343180.79000000004</v>
      </c>
      <c r="U4503" s="4">
        <f t="shared" si="495"/>
        <v>0.14080750410772064</v>
      </c>
      <c r="V4503" s="2" t="s">
        <v>95</v>
      </c>
      <c r="W4503" s="2" t="s">
        <v>60</v>
      </c>
      <c r="X4503" s="2" t="s">
        <v>97</v>
      </c>
      <c r="Y4503" s="2">
        <v>1550</v>
      </c>
      <c r="Z4503" s="2" t="s">
        <v>9925</v>
      </c>
      <c r="AA4503" s="2" t="s">
        <v>141</v>
      </c>
      <c r="AB4503" s="2" t="s">
        <v>182</v>
      </c>
      <c r="AC4503" s="2">
        <v>9.89</v>
      </c>
      <c r="AD4503" s="3">
        <v>0</v>
      </c>
      <c r="AE4503" s="5">
        <v>0</v>
      </c>
      <c r="AF4503" s="2">
        <v>0</v>
      </c>
      <c r="AG4503" s="3">
        <f t="shared" si="496"/>
        <v>0</v>
      </c>
      <c r="AH4503" s="2" t="s">
        <v>230</v>
      </c>
      <c r="AI4503" s="3">
        <v>0</v>
      </c>
    </row>
    <row r="4504" spans="1:35" x14ac:dyDescent="0.3">
      <c r="A4504" s="2" t="s">
        <v>9926</v>
      </c>
      <c r="B4504" s="2" t="s">
        <v>9927</v>
      </c>
      <c r="C4504" s="2" t="s">
        <v>278</v>
      </c>
      <c r="D4504" s="2" t="s">
        <v>54</v>
      </c>
      <c r="E4504" s="2">
        <v>2023</v>
      </c>
      <c r="F4504" s="2" t="s">
        <v>58</v>
      </c>
      <c r="G4504" s="2" t="s">
        <v>40</v>
      </c>
      <c r="H4504" s="2" t="s">
        <v>41</v>
      </c>
      <c r="I4504" s="2" t="s">
        <v>55</v>
      </c>
      <c r="J4504" s="2" t="s">
        <v>540</v>
      </c>
      <c r="K4504" s="3">
        <v>8023813.1900000004</v>
      </c>
      <c r="L4504" s="3">
        <v>4133283.69</v>
      </c>
      <c r="M4504" s="3">
        <f t="shared" si="490"/>
        <v>3890529.5000000005</v>
      </c>
      <c r="N4504" s="3">
        <v>1465600.09</v>
      </c>
      <c r="O4504" s="3">
        <f t="shared" si="491"/>
        <v>2424929.41</v>
      </c>
      <c r="P4504" s="3">
        <v>1806032.78</v>
      </c>
      <c r="Q4504" s="4">
        <f t="shared" si="492"/>
        <v>0.48487289121445765</v>
      </c>
      <c r="R4504" s="4">
        <f t="shared" si="493"/>
        <v>0.22508410119154332</v>
      </c>
      <c r="S4504" s="3">
        <v>9029329.9700000007</v>
      </c>
      <c r="T4504" s="3">
        <f t="shared" si="494"/>
        <v>-1005516.7800000003</v>
      </c>
      <c r="U4504" s="4">
        <f t="shared" si="495"/>
        <v>-0.11136117334739515</v>
      </c>
      <c r="V4504" s="2" t="s">
        <v>124</v>
      </c>
      <c r="W4504" s="2" t="s">
        <v>45</v>
      </c>
      <c r="X4504" s="2" t="s">
        <v>46</v>
      </c>
      <c r="Y4504" s="2">
        <v>0.89</v>
      </c>
      <c r="Z4504" s="2" t="s">
        <v>9928</v>
      </c>
      <c r="AA4504" s="2" t="s">
        <v>148</v>
      </c>
      <c r="AB4504" s="2" t="s">
        <v>142</v>
      </c>
      <c r="AC4504" s="2">
        <v>5.68</v>
      </c>
      <c r="AD4504" s="3">
        <v>0</v>
      </c>
      <c r="AE4504" s="5">
        <v>0</v>
      </c>
      <c r="AF4504" s="2">
        <v>0</v>
      </c>
      <c r="AG4504" s="3">
        <f t="shared" si="496"/>
        <v>0</v>
      </c>
      <c r="AH4504" s="2" t="s">
        <v>50</v>
      </c>
      <c r="AI4504" s="3">
        <v>0</v>
      </c>
    </row>
    <row r="4505" spans="1:35" x14ac:dyDescent="0.3">
      <c r="A4505" s="2" t="s">
        <v>9929</v>
      </c>
      <c r="B4505" s="2" t="s">
        <v>2288</v>
      </c>
      <c r="C4505" s="2" t="s">
        <v>257</v>
      </c>
      <c r="D4505" s="2" t="s">
        <v>104</v>
      </c>
      <c r="E4505" s="2">
        <v>2024</v>
      </c>
      <c r="F4505" s="2" t="s">
        <v>68</v>
      </c>
      <c r="G4505" s="2" t="s">
        <v>114</v>
      </c>
      <c r="H4505" s="2" t="s">
        <v>234</v>
      </c>
      <c r="I4505" s="2" t="s">
        <v>71</v>
      </c>
      <c r="J4505" s="2" t="s">
        <v>293</v>
      </c>
      <c r="K4505" s="3">
        <v>6596823.6600000001</v>
      </c>
      <c r="L4505" s="3">
        <v>3519452.37</v>
      </c>
      <c r="M4505" s="3">
        <f t="shared" si="490"/>
        <v>3077371.29</v>
      </c>
      <c r="N4505" s="3">
        <v>1422821.72</v>
      </c>
      <c r="O4505" s="3">
        <f t="shared" si="491"/>
        <v>1654549.57</v>
      </c>
      <c r="P4505" s="3">
        <v>1253915.93</v>
      </c>
      <c r="Q4505" s="4">
        <f t="shared" si="492"/>
        <v>0.46649288333409838</v>
      </c>
      <c r="R4505" s="4">
        <f t="shared" si="493"/>
        <v>0.19007874010687137</v>
      </c>
      <c r="S4505" s="3">
        <v>7409263.0899999999</v>
      </c>
      <c r="T4505" s="3">
        <f t="shared" si="494"/>
        <v>-812439.4299999997</v>
      </c>
      <c r="U4505" s="4">
        <f t="shared" si="495"/>
        <v>-0.10965185338019894</v>
      </c>
      <c r="V4505" s="2" t="s">
        <v>73</v>
      </c>
      <c r="W4505" s="2" t="s">
        <v>125</v>
      </c>
      <c r="X4505" s="2" t="s">
        <v>236</v>
      </c>
      <c r="Y4505" s="2">
        <v>3.67</v>
      </c>
      <c r="Z4505" s="2" t="s">
        <v>9930</v>
      </c>
      <c r="AA4505" s="2" t="s">
        <v>99</v>
      </c>
      <c r="AB4505" s="2" t="s">
        <v>242</v>
      </c>
      <c r="AC4505" s="2">
        <v>4</v>
      </c>
      <c r="AD4505" s="3">
        <v>0</v>
      </c>
      <c r="AE4505" s="5">
        <v>0</v>
      </c>
      <c r="AF4505" s="2">
        <v>0</v>
      </c>
      <c r="AG4505" s="3">
        <f t="shared" si="496"/>
        <v>0</v>
      </c>
      <c r="AH4505" s="2" t="s">
        <v>50</v>
      </c>
      <c r="AI4505" s="3">
        <v>0</v>
      </c>
    </row>
    <row r="4506" spans="1:35" x14ac:dyDescent="0.3">
      <c r="A4506" s="2" t="s">
        <v>9931</v>
      </c>
      <c r="B4506" s="2" t="s">
        <v>7058</v>
      </c>
      <c r="C4506" s="2" t="s">
        <v>880</v>
      </c>
      <c r="D4506" s="2" t="s">
        <v>81</v>
      </c>
      <c r="E4506" s="2">
        <v>2024</v>
      </c>
      <c r="F4506" s="2" t="s">
        <v>82</v>
      </c>
      <c r="G4506" s="2" t="s">
        <v>40</v>
      </c>
      <c r="H4506" s="2" t="s">
        <v>139</v>
      </c>
      <c r="I4506" s="2" t="s">
        <v>58</v>
      </c>
      <c r="J4506" s="2" t="s">
        <v>191</v>
      </c>
      <c r="K4506" s="3">
        <v>7939949.3799999999</v>
      </c>
      <c r="L4506" s="3">
        <v>2692946.32</v>
      </c>
      <c r="M4506" s="3">
        <f t="shared" si="490"/>
        <v>5247003.0600000005</v>
      </c>
      <c r="N4506" s="3">
        <v>1178893.1499999999</v>
      </c>
      <c r="O4506" s="3">
        <f t="shared" si="491"/>
        <v>4068109.9100000006</v>
      </c>
      <c r="P4506" s="3">
        <v>2885549.05</v>
      </c>
      <c r="Q4506" s="4">
        <f t="shared" si="492"/>
        <v>0.66083583268386037</v>
      </c>
      <c r="R4506" s="4">
        <f t="shared" si="493"/>
        <v>0.363421592745721</v>
      </c>
      <c r="S4506" s="3">
        <v>6977148.5199999996</v>
      </c>
      <c r="T4506" s="3">
        <f t="shared" si="494"/>
        <v>962800.86000000034</v>
      </c>
      <c r="U4506" s="4">
        <f t="shared" si="495"/>
        <v>0.13799345925346598</v>
      </c>
      <c r="V4506" s="2" t="s">
        <v>107</v>
      </c>
      <c r="W4506" s="2" t="s">
        <v>207</v>
      </c>
      <c r="X4506" s="2" t="s">
        <v>86</v>
      </c>
      <c r="Y4506" s="2">
        <v>0.92</v>
      </c>
      <c r="Z4506" s="2" t="s">
        <v>9932</v>
      </c>
      <c r="AA4506" s="2" t="s">
        <v>109</v>
      </c>
      <c r="AB4506" s="2" t="s">
        <v>100</v>
      </c>
      <c r="AC4506" s="2">
        <v>3.83</v>
      </c>
      <c r="AD4506" s="3">
        <v>0</v>
      </c>
      <c r="AE4506" s="5">
        <v>0</v>
      </c>
      <c r="AF4506" s="2">
        <v>0</v>
      </c>
      <c r="AG4506" s="3">
        <f t="shared" si="496"/>
        <v>0</v>
      </c>
      <c r="AH4506" s="2" t="s">
        <v>50</v>
      </c>
      <c r="AI4506" s="3">
        <v>0</v>
      </c>
    </row>
    <row r="4507" spans="1:35" x14ac:dyDescent="0.3">
      <c r="A4507" s="2" t="s">
        <v>9933</v>
      </c>
      <c r="B4507" s="2" t="s">
        <v>6112</v>
      </c>
      <c r="C4507" s="2" t="s">
        <v>333</v>
      </c>
      <c r="D4507" s="2" t="s">
        <v>54</v>
      </c>
      <c r="E4507" s="2">
        <v>2024</v>
      </c>
      <c r="F4507" s="2" t="s">
        <v>58</v>
      </c>
      <c r="G4507" s="2" t="s">
        <v>69</v>
      </c>
      <c r="H4507" s="2" t="s">
        <v>165</v>
      </c>
      <c r="I4507" s="2" t="s">
        <v>178</v>
      </c>
      <c r="J4507" s="2" t="s">
        <v>342</v>
      </c>
      <c r="K4507" s="3">
        <v>4498588.7699999996</v>
      </c>
      <c r="L4507" s="3">
        <v>2513204.0499999998</v>
      </c>
      <c r="M4507" s="3">
        <f t="shared" si="490"/>
        <v>1985384.7199999997</v>
      </c>
      <c r="N4507" s="3">
        <v>672321.14</v>
      </c>
      <c r="O4507" s="3">
        <f t="shared" si="491"/>
        <v>1313063.5799999996</v>
      </c>
      <c r="P4507" s="3">
        <v>1048176.85</v>
      </c>
      <c r="Q4507" s="4">
        <f t="shared" si="492"/>
        <v>0.4413350100458282</v>
      </c>
      <c r="R4507" s="4">
        <f t="shared" si="493"/>
        <v>0.23300125963725288</v>
      </c>
      <c r="S4507" s="3">
        <v>5377842.0800000001</v>
      </c>
      <c r="T4507" s="3">
        <f t="shared" si="494"/>
        <v>-879253.31000000052</v>
      </c>
      <c r="U4507" s="4">
        <f t="shared" si="495"/>
        <v>-0.16349556140183286</v>
      </c>
      <c r="V4507" s="2" t="s">
        <v>124</v>
      </c>
      <c r="W4507" s="2" t="s">
        <v>45</v>
      </c>
      <c r="X4507" s="2" t="s">
        <v>167</v>
      </c>
      <c r="Y4507" s="2">
        <v>17.2</v>
      </c>
      <c r="Z4507" s="2" t="s">
        <v>8918</v>
      </c>
      <c r="AA4507" s="2" t="s">
        <v>109</v>
      </c>
      <c r="AB4507" s="2" t="s">
        <v>142</v>
      </c>
      <c r="AC4507" s="2">
        <v>4.0599999999999996</v>
      </c>
      <c r="AD4507" s="3">
        <v>3750116.47</v>
      </c>
      <c r="AE4507" s="5">
        <v>11.99</v>
      </c>
      <c r="AF4507" s="2">
        <v>240</v>
      </c>
      <c r="AG4507" s="3">
        <f t="shared" si="496"/>
        <v>41265.8708640267</v>
      </c>
      <c r="AH4507" s="2" t="s">
        <v>50</v>
      </c>
      <c r="AI4507" s="3">
        <v>0</v>
      </c>
    </row>
    <row r="4508" spans="1:35" x14ac:dyDescent="0.3">
      <c r="A4508" s="2" t="s">
        <v>9934</v>
      </c>
      <c r="B4508" s="2" t="s">
        <v>5364</v>
      </c>
      <c r="C4508" s="2" t="s">
        <v>474</v>
      </c>
      <c r="D4508" s="2" t="s">
        <v>81</v>
      </c>
      <c r="E4508" s="2">
        <v>2024</v>
      </c>
      <c r="F4508" s="2" t="s">
        <v>58</v>
      </c>
      <c r="G4508" s="2" t="s">
        <v>69</v>
      </c>
      <c r="H4508" s="2" t="s">
        <v>165</v>
      </c>
      <c r="I4508" s="2" t="s">
        <v>58</v>
      </c>
      <c r="J4508" s="2" t="s">
        <v>59</v>
      </c>
      <c r="K4508" s="3">
        <v>5175332.38</v>
      </c>
      <c r="L4508" s="3">
        <v>1737369.68</v>
      </c>
      <c r="M4508" s="3">
        <f t="shared" si="490"/>
        <v>3437962.7</v>
      </c>
      <c r="N4508" s="3">
        <v>828597.69</v>
      </c>
      <c r="O4508" s="3">
        <f t="shared" si="491"/>
        <v>2609365.0100000002</v>
      </c>
      <c r="P4508" s="3">
        <v>1996474.81</v>
      </c>
      <c r="Q4508" s="4">
        <f t="shared" si="492"/>
        <v>0.66429795181580209</v>
      </c>
      <c r="R4508" s="4">
        <f t="shared" si="493"/>
        <v>0.38576745673675938</v>
      </c>
      <c r="S4508" s="3">
        <v>5031844.47</v>
      </c>
      <c r="T4508" s="3">
        <f t="shared" si="494"/>
        <v>143487.91000000015</v>
      </c>
      <c r="U4508" s="4">
        <f t="shared" si="495"/>
        <v>2.8515966829952548E-2</v>
      </c>
      <c r="V4508" s="2" t="s">
        <v>85</v>
      </c>
      <c r="W4508" s="2" t="s">
        <v>117</v>
      </c>
      <c r="X4508" s="2" t="s">
        <v>167</v>
      </c>
      <c r="Y4508" s="2">
        <v>17.2</v>
      </c>
      <c r="Z4508" s="2" t="s">
        <v>9935</v>
      </c>
      <c r="AA4508" s="2" t="s">
        <v>63</v>
      </c>
      <c r="AB4508" s="2" t="s">
        <v>100</v>
      </c>
      <c r="AC4508" s="2">
        <v>4.6100000000000003</v>
      </c>
      <c r="AD4508" s="3">
        <v>0</v>
      </c>
      <c r="AE4508" s="5">
        <v>0</v>
      </c>
      <c r="AF4508" s="2">
        <v>0</v>
      </c>
      <c r="AG4508" s="3">
        <f t="shared" si="496"/>
        <v>0</v>
      </c>
      <c r="AH4508" s="2" t="s">
        <v>50</v>
      </c>
      <c r="AI4508" s="3">
        <v>0</v>
      </c>
    </row>
    <row r="4509" spans="1:35" x14ac:dyDescent="0.3">
      <c r="A4509" s="2" t="s">
        <v>9936</v>
      </c>
      <c r="B4509" s="2" t="s">
        <v>1386</v>
      </c>
      <c r="C4509" s="2" t="s">
        <v>212</v>
      </c>
      <c r="D4509" s="2" t="s">
        <v>81</v>
      </c>
      <c r="E4509" s="2">
        <v>2022</v>
      </c>
      <c r="F4509" s="2" t="s">
        <v>55</v>
      </c>
      <c r="G4509" s="2" t="s">
        <v>40</v>
      </c>
      <c r="H4509" s="2" t="s">
        <v>83</v>
      </c>
      <c r="I4509" s="2" t="s">
        <v>39</v>
      </c>
      <c r="J4509" s="2" t="s">
        <v>566</v>
      </c>
      <c r="K4509" s="3">
        <v>5376237.5800000001</v>
      </c>
      <c r="L4509" s="3">
        <v>1614853.8</v>
      </c>
      <c r="M4509" s="3">
        <f t="shared" si="490"/>
        <v>3761383.7800000003</v>
      </c>
      <c r="N4509" s="3">
        <v>768420.44</v>
      </c>
      <c r="O4509" s="3">
        <f t="shared" si="491"/>
        <v>2992963.3400000003</v>
      </c>
      <c r="P4509" s="3">
        <v>2103891.31</v>
      </c>
      <c r="Q4509" s="4">
        <f t="shared" si="492"/>
        <v>0.69963124285887679</v>
      </c>
      <c r="R4509" s="4">
        <f t="shared" si="493"/>
        <v>0.39133153598468767</v>
      </c>
      <c r="S4509" s="3">
        <v>4906947.59</v>
      </c>
      <c r="T4509" s="3">
        <f t="shared" si="494"/>
        <v>469289.99000000022</v>
      </c>
      <c r="U4509" s="4">
        <f t="shared" si="495"/>
        <v>9.5637864760646493E-2</v>
      </c>
      <c r="V4509" s="2" t="s">
        <v>133</v>
      </c>
      <c r="W4509" s="2" t="s">
        <v>134</v>
      </c>
      <c r="X4509" s="2" t="s">
        <v>86</v>
      </c>
      <c r="Y4509" s="2">
        <v>0.92</v>
      </c>
      <c r="Z4509" s="2" t="s">
        <v>9937</v>
      </c>
      <c r="AA4509" s="2" t="s">
        <v>109</v>
      </c>
      <c r="AB4509" s="2" t="s">
        <v>142</v>
      </c>
      <c r="AC4509" s="2">
        <v>2.1800000000000002</v>
      </c>
      <c r="AD4509" s="3">
        <v>0</v>
      </c>
      <c r="AE4509" s="5">
        <v>0</v>
      </c>
      <c r="AF4509" s="2">
        <v>0</v>
      </c>
      <c r="AG4509" s="3">
        <f t="shared" si="496"/>
        <v>0</v>
      </c>
      <c r="AH4509" s="2" t="s">
        <v>50</v>
      </c>
      <c r="AI4509" s="3">
        <v>0</v>
      </c>
    </row>
    <row r="4510" spans="1:35" x14ac:dyDescent="0.3">
      <c r="A4510" s="2" t="s">
        <v>9938</v>
      </c>
      <c r="B4510" s="2" t="s">
        <v>1977</v>
      </c>
      <c r="C4510" s="2" t="s">
        <v>201</v>
      </c>
      <c r="D4510" s="2" t="s">
        <v>54</v>
      </c>
      <c r="E4510" s="2">
        <v>2020</v>
      </c>
      <c r="F4510" s="2" t="s">
        <v>39</v>
      </c>
      <c r="G4510" s="2" t="s">
        <v>114</v>
      </c>
      <c r="H4510" s="2" t="s">
        <v>190</v>
      </c>
      <c r="I4510" s="2" t="s">
        <v>42</v>
      </c>
      <c r="J4510" s="2" t="s">
        <v>43</v>
      </c>
      <c r="K4510" s="3">
        <v>7917535.0499999998</v>
      </c>
      <c r="L4510" s="3">
        <v>3096000.38</v>
      </c>
      <c r="M4510" s="3">
        <f t="shared" si="490"/>
        <v>4821534.67</v>
      </c>
      <c r="N4510" s="3">
        <v>1169854.8</v>
      </c>
      <c r="O4510" s="3">
        <f t="shared" si="491"/>
        <v>3651679.87</v>
      </c>
      <c r="P4510" s="3">
        <v>2907772.69</v>
      </c>
      <c r="Q4510" s="4">
        <f t="shared" si="492"/>
        <v>0.60896916016810054</v>
      </c>
      <c r="R4510" s="4">
        <f t="shared" si="493"/>
        <v>0.3672573182988309</v>
      </c>
      <c r="S4510" s="3">
        <v>8951062.4900000002</v>
      </c>
      <c r="T4510" s="3">
        <f t="shared" si="494"/>
        <v>-1033527.4400000004</v>
      </c>
      <c r="U4510" s="4">
        <f t="shared" si="495"/>
        <v>-0.11546421904155429</v>
      </c>
      <c r="V4510" s="2" t="s">
        <v>44</v>
      </c>
      <c r="W4510" s="2" t="s">
        <v>207</v>
      </c>
      <c r="X4510" s="2" t="s">
        <v>192</v>
      </c>
      <c r="Y4510" s="2">
        <v>3.64</v>
      </c>
      <c r="Z4510" s="2" t="s">
        <v>9939</v>
      </c>
      <c r="AA4510" s="2" t="s">
        <v>109</v>
      </c>
      <c r="AB4510" s="2" t="s">
        <v>110</v>
      </c>
      <c r="AC4510" s="2">
        <v>1.57</v>
      </c>
      <c r="AD4510" s="3">
        <v>0</v>
      </c>
      <c r="AE4510" s="5">
        <v>0</v>
      </c>
      <c r="AF4510" s="2">
        <v>0</v>
      </c>
      <c r="AG4510" s="3">
        <f t="shared" si="496"/>
        <v>0</v>
      </c>
      <c r="AH4510" s="2" t="s">
        <v>50</v>
      </c>
      <c r="AI4510" s="3">
        <v>0</v>
      </c>
    </row>
    <row r="4511" spans="1:35" x14ac:dyDescent="0.3">
      <c r="A4511" s="2" t="s">
        <v>9940</v>
      </c>
      <c r="B4511" s="2" t="s">
        <v>1982</v>
      </c>
      <c r="C4511" s="2" t="s">
        <v>377</v>
      </c>
      <c r="D4511" s="2" t="s">
        <v>81</v>
      </c>
      <c r="E4511" s="2">
        <v>2023</v>
      </c>
      <c r="F4511" s="2" t="s">
        <v>55</v>
      </c>
      <c r="G4511" s="2" t="s">
        <v>69</v>
      </c>
      <c r="H4511" s="2" t="s">
        <v>272</v>
      </c>
      <c r="I4511" s="2" t="s">
        <v>71</v>
      </c>
      <c r="J4511" s="2" t="s">
        <v>72</v>
      </c>
      <c r="K4511" s="3">
        <v>2329967.84</v>
      </c>
      <c r="L4511" s="3">
        <v>1349516.81</v>
      </c>
      <c r="M4511" s="3">
        <f t="shared" si="490"/>
        <v>980451.0299999998</v>
      </c>
      <c r="N4511" s="3">
        <v>442725.03</v>
      </c>
      <c r="O4511" s="3">
        <f t="shared" si="491"/>
        <v>537725.99999999977</v>
      </c>
      <c r="P4511" s="3">
        <v>395565.75</v>
      </c>
      <c r="Q4511" s="4">
        <f t="shared" si="492"/>
        <v>0.42080024160333468</v>
      </c>
      <c r="R4511" s="4">
        <f t="shared" si="493"/>
        <v>0.16977305145980043</v>
      </c>
      <c r="S4511" s="3">
        <v>1947726.28</v>
      </c>
      <c r="T4511" s="3">
        <f t="shared" si="494"/>
        <v>382241.55999999982</v>
      </c>
      <c r="U4511" s="4">
        <f t="shared" si="495"/>
        <v>0.19625014249948911</v>
      </c>
      <c r="V4511" s="2" t="s">
        <v>124</v>
      </c>
      <c r="W4511" s="2" t="s">
        <v>45</v>
      </c>
      <c r="X4511" s="2" t="s">
        <v>274</v>
      </c>
      <c r="Y4511" s="2">
        <v>1</v>
      </c>
      <c r="Z4511" s="2" t="s">
        <v>7823</v>
      </c>
      <c r="AA4511" s="2" t="s">
        <v>99</v>
      </c>
      <c r="AB4511" s="2" t="s">
        <v>209</v>
      </c>
      <c r="AC4511" s="2">
        <v>8.09</v>
      </c>
      <c r="AD4511" s="3">
        <v>0</v>
      </c>
      <c r="AE4511" s="5">
        <v>0</v>
      </c>
      <c r="AF4511" s="2">
        <v>0</v>
      </c>
      <c r="AG4511" s="3">
        <f t="shared" si="496"/>
        <v>0</v>
      </c>
      <c r="AH4511" s="2" t="s">
        <v>50</v>
      </c>
      <c r="AI4511" s="3">
        <v>0</v>
      </c>
    </row>
    <row r="4512" spans="1:35" x14ac:dyDescent="0.3">
      <c r="A4512" s="2" t="s">
        <v>9941</v>
      </c>
      <c r="B4512" s="2" t="s">
        <v>5963</v>
      </c>
      <c r="C4512" s="2" t="s">
        <v>377</v>
      </c>
      <c r="D4512" s="2" t="s">
        <v>81</v>
      </c>
      <c r="E4512" s="2">
        <v>2023</v>
      </c>
      <c r="F4512" s="2" t="s">
        <v>82</v>
      </c>
      <c r="G4512" s="2" t="s">
        <v>93</v>
      </c>
      <c r="H4512" s="2" t="s">
        <v>159</v>
      </c>
      <c r="I4512" s="2" t="s">
        <v>71</v>
      </c>
      <c r="J4512" s="2" t="s">
        <v>72</v>
      </c>
      <c r="K4512" s="3">
        <v>3984650.29</v>
      </c>
      <c r="L4512" s="3">
        <v>1700218.78</v>
      </c>
      <c r="M4512" s="3">
        <f t="shared" si="490"/>
        <v>2284431.5099999998</v>
      </c>
      <c r="N4512" s="3">
        <v>406925.24</v>
      </c>
      <c r="O4512" s="3">
        <f t="shared" si="491"/>
        <v>1877506.2699999998</v>
      </c>
      <c r="P4512" s="3">
        <v>1419862.26</v>
      </c>
      <c r="Q4512" s="4">
        <f t="shared" si="492"/>
        <v>0.57330790502069373</v>
      </c>
      <c r="R4512" s="4">
        <f t="shared" si="493"/>
        <v>0.35633296692644012</v>
      </c>
      <c r="S4512" s="3">
        <v>4414474.8099999996</v>
      </c>
      <c r="T4512" s="3">
        <f t="shared" si="494"/>
        <v>-429824.51999999955</v>
      </c>
      <c r="U4512" s="4">
        <f t="shared" si="495"/>
        <v>-9.7367079550738131E-2</v>
      </c>
      <c r="V4512" s="2" t="s">
        <v>133</v>
      </c>
      <c r="W4512" s="2" t="s">
        <v>125</v>
      </c>
      <c r="X4512" s="2" t="s">
        <v>160</v>
      </c>
      <c r="Y4512" s="2">
        <v>129.5</v>
      </c>
      <c r="Z4512" s="2" t="s">
        <v>9942</v>
      </c>
      <c r="AA4512" s="2" t="s">
        <v>224</v>
      </c>
      <c r="AB4512" s="2" t="s">
        <v>100</v>
      </c>
      <c r="AC4512" s="2">
        <v>5.91</v>
      </c>
      <c r="AD4512" s="3">
        <v>0</v>
      </c>
      <c r="AE4512" s="5">
        <v>0</v>
      </c>
      <c r="AF4512" s="2">
        <v>0</v>
      </c>
      <c r="AG4512" s="3">
        <f t="shared" si="496"/>
        <v>0</v>
      </c>
      <c r="AH4512" s="2" t="s">
        <v>50</v>
      </c>
      <c r="AI4512" s="3">
        <v>0</v>
      </c>
    </row>
    <row r="4513" spans="1:35" x14ac:dyDescent="0.3">
      <c r="A4513" s="2" t="s">
        <v>9943</v>
      </c>
      <c r="B4513" s="2" t="s">
        <v>7354</v>
      </c>
      <c r="C4513" s="2" t="s">
        <v>734</v>
      </c>
      <c r="D4513" s="2" t="s">
        <v>38</v>
      </c>
      <c r="E4513" s="2">
        <v>2024</v>
      </c>
      <c r="F4513" s="2" t="s">
        <v>68</v>
      </c>
      <c r="G4513" s="2" t="s">
        <v>93</v>
      </c>
      <c r="H4513" s="2" t="s">
        <v>159</v>
      </c>
      <c r="I4513" s="2" t="s">
        <v>55</v>
      </c>
      <c r="J4513" s="2" t="s">
        <v>84</v>
      </c>
      <c r="K4513" s="3">
        <v>4728227.47</v>
      </c>
      <c r="L4513" s="3">
        <v>2245156.46</v>
      </c>
      <c r="M4513" s="3">
        <f t="shared" si="490"/>
        <v>2483071.0099999998</v>
      </c>
      <c r="N4513" s="3">
        <v>429785.8</v>
      </c>
      <c r="O4513" s="3">
        <f t="shared" si="491"/>
        <v>2053285.2099999997</v>
      </c>
      <c r="P4513" s="3">
        <v>1517763.82</v>
      </c>
      <c r="Q4513" s="4">
        <f t="shared" si="492"/>
        <v>0.52515895771825039</v>
      </c>
      <c r="R4513" s="4">
        <f t="shared" si="493"/>
        <v>0.32100059263857711</v>
      </c>
      <c r="S4513" s="3">
        <v>4686332.21</v>
      </c>
      <c r="T4513" s="3">
        <f t="shared" si="494"/>
        <v>41895.259999999776</v>
      </c>
      <c r="U4513" s="4">
        <f t="shared" si="495"/>
        <v>8.939882646518519E-3</v>
      </c>
      <c r="V4513" s="2" t="s">
        <v>133</v>
      </c>
      <c r="W4513" s="2" t="s">
        <v>117</v>
      </c>
      <c r="X4513" s="2" t="s">
        <v>160</v>
      </c>
      <c r="Y4513" s="2">
        <v>129.5</v>
      </c>
      <c r="Z4513" s="2" t="s">
        <v>9944</v>
      </c>
      <c r="AA4513" s="2" t="s">
        <v>63</v>
      </c>
      <c r="AB4513" s="2" t="s">
        <v>64</v>
      </c>
      <c r="AC4513" s="2">
        <v>9.19</v>
      </c>
      <c r="AD4513" s="3">
        <v>0</v>
      </c>
      <c r="AE4513" s="5">
        <v>0</v>
      </c>
      <c r="AF4513" s="2">
        <v>0</v>
      </c>
      <c r="AG4513" s="3">
        <f t="shared" si="496"/>
        <v>0</v>
      </c>
      <c r="AH4513" s="2" t="s">
        <v>50</v>
      </c>
      <c r="AI4513" s="3">
        <v>0</v>
      </c>
    </row>
    <row r="4514" spans="1:35" x14ac:dyDescent="0.3">
      <c r="A4514" s="2" t="s">
        <v>9945</v>
      </c>
      <c r="B4514" s="2" t="s">
        <v>3349</v>
      </c>
      <c r="C4514" s="2" t="s">
        <v>245</v>
      </c>
      <c r="D4514" s="2" t="s">
        <v>38</v>
      </c>
      <c r="E4514" s="2">
        <v>2023</v>
      </c>
      <c r="F4514" s="2" t="s">
        <v>82</v>
      </c>
      <c r="G4514" s="2" t="s">
        <v>40</v>
      </c>
      <c r="H4514" s="2" t="s">
        <v>171</v>
      </c>
      <c r="I4514" s="2" t="s">
        <v>178</v>
      </c>
      <c r="J4514" s="2" t="s">
        <v>179</v>
      </c>
      <c r="K4514" s="3">
        <v>3194880.96</v>
      </c>
      <c r="L4514" s="3">
        <v>1008061.98</v>
      </c>
      <c r="M4514" s="3">
        <f t="shared" si="490"/>
        <v>2186818.98</v>
      </c>
      <c r="N4514" s="3">
        <v>553852.74</v>
      </c>
      <c r="O4514" s="3">
        <f t="shared" si="491"/>
        <v>1632966.24</v>
      </c>
      <c r="P4514" s="3">
        <v>1235129.83</v>
      </c>
      <c r="Q4514" s="4">
        <f t="shared" si="492"/>
        <v>0.68447588732695697</v>
      </c>
      <c r="R4514" s="4">
        <f t="shared" si="493"/>
        <v>0.38659651031254699</v>
      </c>
      <c r="S4514" s="3">
        <v>2882383.63</v>
      </c>
      <c r="T4514" s="3">
        <f t="shared" si="494"/>
        <v>312497.33000000007</v>
      </c>
      <c r="U4514" s="4">
        <f t="shared" si="495"/>
        <v>0.10841628669671569</v>
      </c>
      <c r="V4514" s="2" t="s">
        <v>95</v>
      </c>
      <c r="W4514" s="2" t="s">
        <v>207</v>
      </c>
      <c r="X4514" s="2" t="s">
        <v>86</v>
      </c>
      <c r="Y4514" s="2">
        <v>0.92</v>
      </c>
      <c r="Z4514" s="2" t="s">
        <v>7893</v>
      </c>
      <c r="AA4514" s="2" t="s">
        <v>63</v>
      </c>
      <c r="AB4514" s="2" t="s">
        <v>142</v>
      </c>
      <c r="AC4514" s="2">
        <v>5.47</v>
      </c>
      <c r="AD4514" s="3">
        <v>1784063.79</v>
      </c>
      <c r="AE4514" s="5">
        <v>12.04</v>
      </c>
      <c r="AF4514" s="2">
        <v>12</v>
      </c>
      <c r="AG4514" s="3">
        <f t="shared" si="496"/>
        <v>158545.29264174603</v>
      </c>
      <c r="AH4514" s="2" t="s">
        <v>50</v>
      </c>
      <c r="AI4514" s="3">
        <v>0</v>
      </c>
    </row>
    <row r="4515" spans="1:35" x14ac:dyDescent="0.3">
      <c r="A4515" s="2" t="s">
        <v>9946</v>
      </c>
      <c r="B4515" s="2" t="s">
        <v>3658</v>
      </c>
      <c r="C4515" s="2" t="s">
        <v>257</v>
      </c>
      <c r="D4515" s="2" t="s">
        <v>104</v>
      </c>
      <c r="E4515" s="2">
        <v>2024</v>
      </c>
      <c r="F4515" s="2" t="s">
        <v>55</v>
      </c>
      <c r="G4515" s="2" t="s">
        <v>40</v>
      </c>
      <c r="H4515" s="2" t="s">
        <v>171</v>
      </c>
      <c r="I4515" s="2" t="s">
        <v>178</v>
      </c>
      <c r="J4515" s="2" t="s">
        <v>342</v>
      </c>
      <c r="K4515" s="3">
        <v>1955894.56</v>
      </c>
      <c r="L4515" s="3">
        <v>806667.48</v>
      </c>
      <c r="M4515" s="3">
        <f t="shared" si="490"/>
        <v>1149227.08</v>
      </c>
      <c r="N4515" s="3">
        <v>416286.8</v>
      </c>
      <c r="O4515" s="3">
        <f t="shared" si="491"/>
        <v>732940.28</v>
      </c>
      <c r="P4515" s="3">
        <v>572951.98</v>
      </c>
      <c r="Q4515" s="4">
        <f t="shared" si="492"/>
        <v>0.58757108051877804</v>
      </c>
      <c r="R4515" s="4">
        <f t="shared" si="493"/>
        <v>0.29293602616288272</v>
      </c>
      <c r="S4515" s="3">
        <v>1740420.05</v>
      </c>
      <c r="T4515" s="3">
        <f t="shared" si="494"/>
        <v>215474.51</v>
      </c>
      <c r="U4515" s="4">
        <f t="shared" si="495"/>
        <v>0.12380603751375997</v>
      </c>
      <c r="V4515" s="2" t="s">
        <v>95</v>
      </c>
      <c r="W4515" s="2" t="s">
        <v>45</v>
      </c>
      <c r="X4515" s="2" t="s">
        <v>86</v>
      </c>
      <c r="Y4515" s="2">
        <v>0.92</v>
      </c>
      <c r="Z4515" s="2" t="s">
        <v>284</v>
      </c>
      <c r="AA4515" s="2" t="s">
        <v>48</v>
      </c>
      <c r="AB4515" s="2" t="s">
        <v>142</v>
      </c>
      <c r="AC4515" s="2">
        <v>1.99</v>
      </c>
      <c r="AD4515" s="3">
        <v>246443.51</v>
      </c>
      <c r="AE4515" s="5">
        <v>11.22</v>
      </c>
      <c r="AF4515" s="2">
        <v>60</v>
      </c>
      <c r="AG4515" s="3">
        <f t="shared" si="496"/>
        <v>5385.3574599932745</v>
      </c>
      <c r="AH4515" s="2" t="s">
        <v>50</v>
      </c>
      <c r="AI4515" s="3">
        <v>0</v>
      </c>
    </row>
    <row r="4516" spans="1:35" x14ac:dyDescent="0.3">
      <c r="A4516" s="2" t="s">
        <v>9947</v>
      </c>
      <c r="B4516" s="2" t="s">
        <v>3050</v>
      </c>
      <c r="C4516" s="2" t="s">
        <v>377</v>
      </c>
      <c r="D4516" s="2" t="s">
        <v>81</v>
      </c>
      <c r="E4516" s="2">
        <v>2023</v>
      </c>
      <c r="F4516" s="2" t="s">
        <v>58</v>
      </c>
      <c r="G4516" s="2" t="s">
        <v>93</v>
      </c>
      <c r="H4516" s="2" t="s">
        <v>221</v>
      </c>
      <c r="I4516" s="2" t="s">
        <v>131</v>
      </c>
      <c r="J4516" s="2" t="s">
        <v>491</v>
      </c>
      <c r="K4516" s="3">
        <v>4935068.96</v>
      </c>
      <c r="L4516" s="3">
        <v>2142619.63</v>
      </c>
      <c r="M4516" s="3">
        <f t="shared" si="490"/>
        <v>2792449.33</v>
      </c>
      <c r="N4516" s="3">
        <v>853636.92</v>
      </c>
      <c r="O4516" s="3">
        <f t="shared" si="491"/>
        <v>1938812.4100000001</v>
      </c>
      <c r="P4516" s="3">
        <v>1489414.57</v>
      </c>
      <c r="Q4516" s="4">
        <f t="shared" si="492"/>
        <v>0.56583795538289705</v>
      </c>
      <c r="R4516" s="4">
        <f t="shared" si="493"/>
        <v>0.30180217988281161</v>
      </c>
      <c r="S4516" s="3">
        <v>4649225.8499999996</v>
      </c>
      <c r="T4516" s="3">
        <f t="shared" si="494"/>
        <v>285843.11000000034</v>
      </c>
      <c r="U4516" s="4">
        <f t="shared" si="495"/>
        <v>6.1481872299234581E-2</v>
      </c>
      <c r="V4516" s="2" t="s">
        <v>95</v>
      </c>
      <c r="W4516" s="2" t="s">
        <v>45</v>
      </c>
      <c r="X4516" s="2" t="s">
        <v>222</v>
      </c>
      <c r="Y4516" s="2">
        <v>18.899999999999999</v>
      </c>
      <c r="Z4516" s="2" t="s">
        <v>9948</v>
      </c>
      <c r="AA4516" s="2" t="s">
        <v>63</v>
      </c>
      <c r="AB4516" s="2" t="s">
        <v>306</v>
      </c>
      <c r="AC4516" s="2">
        <v>6.44</v>
      </c>
      <c r="AD4516" s="3">
        <v>0</v>
      </c>
      <c r="AE4516" s="5">
        <v>0</v>
      </c>
      <c r="AF4516" s="2">
        <v>0</v>
      </c>
      <c r="AG4516" s="3">
        <f t="shared" si="496"/>
        <v>0</v>
      </c>
      <c r="AH4516" s="2" t="s">
        <v>50</v>
      </c>
      <c r="AI4516" s="3">
        <v>0</v>
      </c>
    </row>
    <row r="4517" spans="1:35" x14ac:dyDescent="0.3">
      <c r="A4517" s="2" t="s">
        <v>9949</v>
      </c>
      <c r="B4517" s="2" t="s">
        <v>4534</v>
      </c>
      <c r="C4517" s="2" t="s">
        <v>452</v>
      </c>
      <c r="D4517" s="2" t="s">
        <v>38</v>
      </c>
      <c r="E4517" s="2">
        <v>2021</v>
      </c>
      <c r="F4517" s="2" t="s">
        <v>92</v>
      </c>
      <c r="G4517" s="2" t="s">
        <v>69</v>
      </c>
      <c r="H4517" s="2" t="s">
        <v>272</v>
      </c>
      <c r="I4517" s="2" t="s">
        <v>58</v>
      </c>
      <c r="J4517" s="2" t="s">
        <v>191</v>
      </c>
      <c r="K4517" s="3">
        <v>9065369.7300000004</v>
      </c>
      <c r="L4517" s="3">
        <v>4407743.68</v>
      </c>
      <c r="M4517" s="3">
        <f t="shared" si="490"/>
        <v>4657626.0500000007</v>
      </c>
      <c r="N4517" s="3">
        <v>1006008.56</v>
      </c>
      <c r="O4517" s="3">
        <f t="shared" si="491"/>
        <v>3651617.4900000007</v>
      </c>
      <c r="P4517" s="3">
        <v>2810018.73</v>
      </c>
      <c r="Q4517" s="4">
        <f t="shared" si="492"/>
        <v>0.51378224923210059</v>
      </c>
      <c r="R4517" s="4">
        <f t="shared" si="493"/>
        <v>0.30997287630760534</v>
      </c>
      <c r="S4517" s="3">
        <v>10557101.25</v>
      </c>
      <c r="T4517" s="3">
        <f t="shared" si="494"/>
        <v>-1491731.5199999996</v>
      </c>
      <c r="U4517" s="4">
        <f t="shared" si="495"/>
        <v>-0.14130124213784531</v>
      </c>
      <c r="V4517" s="2" t="s">
        <v>95</v>
      </c>
      <c r="W4517" s="2" t="s">
        <v>96</v>
      </c>
      <c r="X4517" s="2" t="s">
        <v>274</v>
      </c>
      <c r="Y4517" s="2">
        <v>1</v>
      </c>
      <c r="Z4517" s="2" t="s">
        <v>9950</v>
      </c>
      <c r="AA4517" s="2" t="s">
        <v>109</v>
      </c>
      <c r="AB4517" s="2" t="s">
        <v>182</v>
      </c>
      <c r="AC4517" s="2">
        <v>8.19</v>
      </c>
      <c r="AD4517" s="3">
        <v>0</v>
      </c>
      <c r="AE4517" s="5">
        <v>0</v>
      </c>
      <c r="AF4517" s="2">
        <v>0</v>
      </c>
      <c r="AG4517" s="3">
        <f t="shared" si="496"/>
        <v>0</v>
      </c>
      <c r="AH4517" s="2" t="s">
        <v>50</v>
      </c>
      <c r="AI4517" s="3">
        <v>0</v>
      </c>
    </row>
    <row r="4518" spans="1:35" x14ac:dyDescent="0.3">
      <c r="A4518" s="2" t="s">
        <v>9951</v>
      </c>
      <c r="B4518" s="2" t="s">
        <v>1377</v>
      </c>
      <c r="C4518" s="2" t="s">
        <v>315</v>
      </c>
      <c r="D4518" s="2" t="s">
        <v>104</v>
      </c>
      <c r="E4518" s="2">
        <v>2020</v>
      </c>
      <c r="F4518" s="2" t="s">
        <v>39</v>
      </c>
      <c r="G4518" s="2" t="s">
        <v>93</v>
      </c>
      <c r="H4518" s="2" t="s">
        <v>221</v>
      </c>
      <c r="I4518" s="2" t="s">
        <v>39</v>
      </c>
      <c r="J4518" s="2" t="s">
        <v>487</v>
      </c>
      <c r="K4518" s="3">
        <v>3816464.73</v>
      </c>
      <c r="L4518" s="3">
        <v>1428228.5</v>
      </c>
      <c r="M4518" s="3">
        <f t="shared" si="490"/>
        <v>2388236.23</v>
      </c>
      <c r="N4518" s="3">
        <v>656513.89</v>
      </c>
      <c r="O4518" s="3">
        <f t="shared" si="491"/>
        <v>1731722.3399999999</v>
      </c>
      <c r="P4518" s="3">
        <v>1348481.05</v>
      </c>
      <c r="Q4518" s="4">
        <f t="shared" si="492"/>
        <v>0.62577185928821621</v>
      </c>
      <c r="R4518" s="4">
        <f t="shared" si="493"/>
        <v>0.3533325067568488</v>
      </c>
      <c r="S4518" s="3">
        <v>4486780.91</v>
      </c>
      <c r="T4518" s="3">
        <f t="shared" si="494"/>
        <v>-670316.18000000017</v>
      </c>
      <c r="U4518" s="4">
        <f t="shared" si="495"/>
        <v>-0.14939801908000899</v>
      </c>
      <c r="V4518" s="2" t="s">
        <v>107</v>
      </c>
      <c r="W4518" s="2" t="s">
        <v>45</v>
      </c>
      <c r="X4518" s="2" t="s">
        <v>222</v>
      </c>
      <c r="Y4518" s="2">
        <v>18.899999999999999</v>
      </c>
      <c r="Z4518" s="2" t="s">
        <v>9952</v>
      </c>
      <c r="AA4518" s="2" t="s">
        <v>63</v>
      </c>
      <c r="AB4518" s="2" t="s">
        <v>182</v>
      </c>
      <c r="AC4518" s="2">
        <v>8.33</v>
      </c>
      <c r="AD4518" s="3">
        <v>0</v>
      </c>
      <c r="AE4518" s="5">
        <v>0</v>
      </c>
      <c r="AF4518" s="2">
        <v>0</v>
      </c>
      <c r="AG4518" s="3">
        <f t="shared" si="496"/>
        <v>0</v>
      </c>
      <c r="AH4518" s="2" t="s">
        <v>50</v>
      </c>
      <c r="AI4518" s="3">
        <v>0</v>
      </c>
    </row>
    <row r="4519" spans="1:35" x14ac:dyDescent="0.3">
      <c r="A4519" s="2" t="s">
        <v>9953</v>
      </c>
      <c r="B4519" s="2" t="s">
        <v>4049</v>
      </c>
      <c r="C4519" s="2" t="s">
        <v>304</v>
      </c>
      <c r="D4519" s="2" t="s">
        <v>104</v>
      </c>
      <c r="E4519" s="2">
        <v>2022</v>
      </c>
      <c r="F4519" s="2" t="s">
        <v>92</v>
      </c>
      <c r="G4519" s="2" t="s">
        <v>40</v>
      </c>
      <c r="H4519" s="2" t="s">
        <v>83</v>
      </c>
      <c r="I4519" s="2" t="s">
        <v>58</v>
      </c>
      <c r="J4519" s="2" t="s">
        <v>191</v>
      </c>
      <c r="K4519" s="3">
        <v>845462.68</v>
      </c>
      <c r="L4519" s="3">
        <v>308931.94</v>
      </c>
      <c r="M4519" s="3">
        <f t="shared" si="490"/>
        <v>536530.74</v>
      </c>
      <c r="N4519" s="3">
        <v>149238.5</v>
      </c>
      <c r="O4519" s="3">
        <f t="shared" si="491"/>
        <v>387292.24</v>
      </c>
      <c r="P4519" s="3">
        <v>287120.95</v>
      </c>
      <c r="Q4519" s="4">
        <f t="shared" si="492"/>
        <v>0.63460014580418844</v>
      </c>
      <c r="R4519" s="4">
        <f t="shared" si="493"/>
        <v>0.339602157247201</v>
      </c>
      <c r="S4519" s="3">
        <v>1006269.09</v>
      </c>
      <c r="T4519" s="3">
        <f t="shared" si="494"/>
        <v>-160806.40999999992</v>
      </c>
      <c r="U4519" s="4">
        <f t="shared" si="495"/>
        <v>-0.15980458070117201</v>
      </c>
      <c r="V4519" s="2" t="s">
        <v>73</v>
      </c>
      <c r="W4519" s="2" t="s">
        <v>96</v>
      </c>
      <c r="X4519" s="2" t="s">
        <v>86</v>
      </c>
      <c r="Y4519" s="2">
        <v>0.92</v>
      </c>
      <c r="Z4519" s="2" t="s">
        <v>9345</v>
      </c>
      <c r="AA4519" s="2" t="s">
        <v>48</v>
      </c>
      <c r="AB4519" s="2" t="s">
        <v>142</v>
      </c>
      <c r="AC4519" s="2">
        <v>2.97</v>
      </c>
      <c r="AD4519" s="3">
        <v>0</v>
      </c>
      <c r="AE4519" s="5">
        <v>0</v>
      </c>
      <c r="AF4519" s="2">
        <v>0</v>
      </c>
      <c r="AG4519" s="3">
        <f t="shared" si="496"/>
        <v>0</v>
      </c>
      <c r="AH4519" s="2" t="s">
        <v>50</v>
      </c>
      <c r="AI4519" s="3">
        <v>0</v>
      </c>
    </row>
    <row r="4520" spans="1:35" x14ac:dyDescent="0.3">
      <c r="A4520" s="2" t="s">
        <v>9954</v>
      </c>
      <c r="B4520" s="2" t="s">
        <v>5864</v>
      </c>
      <c r="C4520" s="2" t="s">
        <v>103</v>
      </c>
      <c r="D4520" s="2" t="s">
        <v>104</v>
      </c>
      <c r="E4520" s="2">
        <v>2020</v>
      </c>
      <c r="F4520" s="2" t="s">
        <v>82</v>
      </c>
      <c r="G4520" s="2" t="s">
        <v>40</v>
      </c>
      <c r="H4520" s="2" t="s">
        <v>139</v>
      </c>
      <c r="I4520" s="2" t="s">
        <v>42</v>
      </c>
      <c r="J4520" s="2" t="s">
        <v>146</v>
      </c>
      <c r="K4520" s="3">
        <v>880488.46</v>
      </c>
      <c r="L4520" s="3">
        <v>315611.53999999998</v>
      </c>
      <c r="M4520" s="3">
        <f t="shared" si="490"/>
        <v>564876.91999999993</v>
      </c>
      <c r="N4520" s="3">
        <v>187985.74</v>
      </c>
      <c r="O4520" s="3">
        <f t="shared" si="491"/>
        <v>376891.17999999993</v>
      </c>
      <c r="P4520" s="3">
        <v>279004.27</v>
      </c>
      <c r="Q4520" s="4">
        <f t="shared" si="492"/>
        <v>0.64154948720168348</v>
      </c>
      <c r="R4520" s="4">
        <f t="shared" si="493"/>
        <v>0.31687441991005766</v>
      </c>
      <c r="S4520" s="3">
        <v>739958.93</v>
      </c>
      <c r="T4520" s="3">
        <f t="shared" si="494"/>
        <v>140529.52999999991</v>
      </c>
      <c r="U4520" s="4">
        <f t="shared" si="495"/>
        <v>0.18991531057000677</v>
      </c>
      <c r="V4520" s="2" t="s">
        <v>124</v>
      </c>
      <c r="W4520" s="2" t="s">
        <v>134</v>
      </c>
      <c r="X4520" s="2" t="s">
        <v>86</v>
      </c>
      <c r="Y4520" s="2">
        <v>0.92</v>
      </c>
      <c r="Z4520" s="2" t="s">
        <v>9955</v>
      </c>
      <c r="AA4520" s="2" t="s">
        <v>141</v>
      </c>
      <c r="AB4520" s="2" t="s">
        <v>142</v>
      </c>
      <c r="AC4520" s="2">
        <v>5.65</v>
      </c>
      <c r="AD4520" s="3">
        <v>0</v>
      </c>
      <c r="AE4520" s="5">
        <v>0</v>
      </c>
      <c r="AF4520" s="2">
        <v>0</v>
      </c>
      <c r="AG4520" s="3">
        <f t="shared" si="496"/>
        <v>0</v>
      </c>
      <c r="AH4520" s="2" t="s">
        <v>50</v>
      </c>
      <c r="AI4520" s="3">
        <v>0</v>
      </c>
    </row>
    <row r="4521" spans="1:35" x14ac:dyDescent="0.3">
      <c r="A4521" s="2" t="s">
        <v>9956</v>
      </c>
      <c r="B4521" s="2" t="s">
        <v>3828</v>
      </c>
      <c r="C4521" s="2" t="s">
        <v>287</v>
      </c>
      <c r="D4521" s="2" t="s">
        <v>104</v>
      </c>
      <c r="E4521" s="2">
        <v>2021</v>
      </c>
      <c r="F4521" s="2" t="s">
        <v>105</v>
      </c>
      <c r="G4521" s="2" t="s">
        <v>40</v>
      </c>
      <c r="H4521" s="2" t="s">
        <v>171</v>
      </c>
      <c r="I4521" s="2" t="s">
        <v>71</v>
      </c>
      <c r="J4521" s="2" t="s">
        <v>72</v>
      </c>
      <c r="K4521" s="3">
        <v>7954866.3600000003</v>
      </c>
      <c r="L4521" s="3">
        <v>3979495.47</v>
      </c>
      <c r="M4521" s="3">
        <f t="shared" si="490"/>
        <v>3975370.89</v>
      </c>
      <c r="N4521" s="3">
        <v>1614415.52</v>
      </c>
      <c r="O4521" s="3">
        <f t="shared" si="491"/>
        <v>2360955.37</v>
      </c>
      <c r="P4521" s="3">
        <v>1691109.74</v>
      </c>
      <c r="Q4521" s="4">
        <f t="shared" si="492"/>
        <v>0.49974075114443534</v>
      </c>
      <c r="R4521" s="4">
        <f t="shared" si="493"/>
        <v>0.21258807671534533</v>
      </c>
      <c r="S4521" s="3">
        <v>6774049.3300000001</v>
      </c>
      <c r="T4521" s="3">
        <f t="shared" si="494"/>
        <v>1180817.0300000003</v>
      </c>
      <c r="U4521" s="4">
        <f t="shared" si="495"/>
        <v>0.17431479643505937</v>
      </c>
      <c r="V4521" s="2" t="s">
        <v>85</v>
      </c>
      <c r="W4521" s="2" t="s">
        <v>60</v>
      </c>
      <c r="X4521" s="2" t="s">
        <v>86</v>
      </c>
      <c r="Y4521" s="2">
        <v>0.92</v>
      </c>
      <c r="Z4521" s="2" t="s">
        <v>9957</v>
      </c>
      <c r="AA4521" s="2" t="s">
        <v>148</v>
      </c>
      <c r="AB4521" s="2" t="s">
        <v>100</v>
      </c>
      <c r="AC4521" s="2">
        <v>1.06</v>
      </c>
      <c r="AD4521" s="3">
        <v>0</v>
      </c>
      <c r="AE4521" s="5">
        <v>0</v>
      </c>
      <c r="AF4521" s="2">
        <v>0</v>
      </c>
      <c r="AG4521" s="3">
        <f t="shared" si="496"/>
        <v>0</v>
      </c>
      <c r="AH4521" s="2" t="s">
        <v>50</v>
      </c>
      <c r="AI4521" s="3">
        <v>0</v>
      </c>
    </row>
    <row r="4522" spans="1:35" x14ac:dyDescent="0.3">
      <c r="A4522" s="2" t="s">
        <v>9958</v>
      </c>
      <c r="B4522" s="2" t="s">
        <v>1640</v>
      </c>
      <c r="C4522" s="2" t="s">
        <v>403</v>
      </c>
      <c r="D4522" s="2" t="s">
        <v>54</v>
      </c>
      <c r="E4522" s="2">
        <v>2021</v>
      </c>
      <c r="F4522" s="2" t="s">
        <v>55</v>
      </c>
      <c r="G4522" s="2" t="s">
        <v>69</v>
      </c>
      <c r="H4522" s="2" t="s">
        <v>272</v>
      </c>
      <c r="I4522" s="2" t="s">
        <v>131</v>
      </c>
      <c r="J4522" s="2" t="s">
        <v>268</v>
      </c>
      <c r="K4522" s="3">
        <v>9785735.6400000006</v>
      </c>
      <c r="L4522" s="3">
        <v>4578336.46</v>
      </c>
      <c r="M4522" s="3">
        <f t="shared" si="490"/>
        <v>5207399.1800000006</v>
      </c>
      <c r="N4522" s="3">
        <v>1917701.08</v>
      </c>
      <c r="O4522" s="3">
        <f t="shared" si="491"/>
        <v>3289698.1000000006</v>
      </c>
      <c r="P4522" s="3">
        <v>2351246.4900000002</v>
      </c>
      <c r="Q4522" s="4">
        <f t="shared" si="492"/>
        <v>0.53214182066336713</v>
      </c>
      <c r="R4522" s="4">
        <f t="shared" si="493"/>
        <v>0.24027283962067056</v>
      </c>
      <c r="S4522" s="3">
        <v>11687564.210000001</v>
      </c>
      <c r="T4522" s="3">
        <f t="shared" si="494"/>
        <v>-1901828.5700000003</v>
      </c>
      <c r="U4522" s="4">
        <f t="shared" si="495"/>
        <v>-0.16272240612571576</v>
      </c>
      <c r="V4522" s="2" t="s">
        <v>107</v>
      </c>
      <c r="W4522" s="2" t="s">
        <v>117</v>
      </c>
      <c r="X4522" s="2" t="s">
        <v>274</v>
      </c>
      <c r="Y4522" s="2">
        <v>1</v>
      </c>
      <c r="Z4522" s="2" t="s">
        <v>9959</v>
      </c>
      <c r="AA4522" s="2" t="s">
        <v>76</v>
      </c>
      <c r="AB4522" s="2" t="s">
        <v>110</v>
      </c>
      <c r="AC4522" s="2">
        <v>6.33</v>
      </c>
      <c r="AD4522" s="3">
        <v>0</v>
      </c>
      <c r="AE4522" s="5">
        <v>0</v>
      </c>
      <c r="AF4522" s="2">
        <v>0</v>
      </c>
      <c r="AG4522" s="3">
        <f t="shared" si="496"/>
        <v>0</v>
      </c>
      <c r="AH4522" s="2" t="s">
        <v>230</v>
      </c>
      <c r="AI4522" s="3">
        <v>0</v>
      </c>
    </row>
    <row r="4523" spans="1:35" x14ac:dyDescent="0.3">
      <c r="A4523" s="2" t="s">
        <v>9960</v>
      </c>
      <c r="B4523" s="2" t="s">
        <v>2982</v>
      </c>
      <c r="C4523" s="2" t="s">
        <v>333</v>
      </c>
      <c r="D4523" s="2" t="s">
        <v>54</v>
      </c>
      <c r="E4523" s="2">
        <v>2024</v>
      </c>
      <c r="F4523" s="2" t="s">
        <v>105</v>
      </c>
      <c r="G4523" s="2" t="s">
        <v>40</v>
      </c>
      <c r="H4523" s="2" t="s">
        <v>83</v>
      </c>
      <c r="I4523" s="2" t="s">
        <v>178</v>
      </c>
      <c r="J4523" s="2" t="s">
        <v>263</v>
      </c>
      <c r="K4523" s="3">
        <v>1983559.21</v>
      </c>
      <c r="L4523" s="3">
        <v>1083692.97</v>
      </c>
      <c r="M4523" s="3">
        <f t="shared" si="490"/>
        <v>899866.24</v>
      </c>
      <c r="N4523" s="3">
        <v>323213.25</v>
      </c>
      <c r="O4523" s="3">
        <f t="shared" si="491"/>
        <v>576652.99</v>
      </c>
      <c r="P4523" s="3">
        <v>431112.23</v>
      </c>
      <c r="Q4523" s="4">
        <f t="shared" si="492"/>
        <v>0.4536624041588353</v>
      </c>
      <c r="R4523" s="4">
        <f t="shared" si="493"/>
        <v>0.21734275832381125</v>
      </c>
      <c r="S4523" s="3">
        <v>1856112.52</v>
      </c>
      <c r="T4523" s="3">
        <f t="shared" si="494"/>
        <v>127446.68999999994</v>
      </c>
      <c r="U4523" s="4">
        <f t="shared" si="495"/>
        <v>6.8663234920693247E-2</v>
      </c>
      <c r="V4523" s="2" t="s">
        <v>95</v>
      </c>
      <c r="W4523" s="2" t="s">
        <v>45</v>
      </c>
      <c r="X4523" s="2" t="s">
        <v>86</v>
      </c>
      <c r="Y4523" s="2">
        <v>0.92</v>
      </c>
      <c r="Z4523" s="2" t="s">
        <v>9961</v>
      </c>
      <c r="AA4523" s="2" t="s">
        <v>76</v>
      </c>
      <c r="AB4523" s="2" t="s">
        <v>209</v>
      </c>
      <c r="AC4523" s="2">
        <v>4.18</v>
      </c>
      <c r="AD4523" s="3">
        <v>4513932.62</v>
      </c>
      <c r="AE4523" s="5">
        <v>16.899999999999999</v>
      </c>
      <c r="AF4523" s="2">
        <v>240</v>
      </c>
      <c r="AG4523" s="3">
        <f t="shared" si="496"/>
        <v>65867.341649800961</v>
      </c>
      <c r="AH4523" s="2" t="s">
        <v>50</v>
      </c>
      <c r="AI4523" s="3">
        <v>0</v>
      </c>
    </row>
    <row r="4524" spans="1:35" x14ac:dyDescent="0.3">
      <c r="A4524" s="2" t="s">
        <v>9962</v>
      </c>
      <c r="B4524" s="2" t="s">
        <v>590</v>
      </c>
      <c r="C4524" s="2" t="s">
        <v>292</v>
      </c>
      <c r="D4524" s="2" t="s">
        <v>81</v>
      </c>
      <c r="E4524" s="2">
        <v>2022</v>
      </c>
      <c r="F4524" s="2" t="s">
        <v>68</v>
      </c>
      <c r="G4524" s="2" t="s">
        <v>40</v>
      </c>
      <c r="H4524" s="2" t="s">
        <v>139</v>
      </c>
      <c r="I4524" s="2" t="s">
        <v>131</v>
      </c>
      <c r="J4524" s="2" t="s">
        <v>268</v>
      </c>
      <c r="K4524" s="3">
        <v>514612.17</v>
      </c>
      <c r="L4524" s="3">
        <v>195397.46</v>
      </c>
      <c r="M4524" s="3">
        <f t="shared" si="490"/>
        <v>319214.70999999996</v>
      </c>
      <c r="N4524" s="3">
        <v>81586.100000000006</v>
      </c>
      <c r="O4524" s="3">
        <f t="shared" si="491"/>
        <v>237628.60999999996</v>
      </c>
      <c r="P4524" s="3">
        <v>179485.36</v>
      </c>
      <c r="Q4524" s="4">
        <f t="shared" si="492"/>
        <v>0.62030151754864249</v>
      </c>
      <c r="R4524" s="4">
        <f t="shared" si="493"/>
        <v>0.34877791560972993</v>
      </c>
      <c r="S4524" s="3">
        <v>492724.64</v>
      </c>
      <c r="T4524" s="3">
        <f t="shared" si="494"/>
        <v>21887.52999999997</v>
      </c>
      <c r="U4524" s="4">
        <f t="shared" si="495"/>
        <v>4.4421423698234312E-2</v>
      </c>
      <c r="V4524" s="2" t="s">
        <v>133</v>
      </c>
      <c r="W4524" s="2" t="s">
        <v>134</v>
      </c>
      <c r="X4524" s="2" t="s">
        <v>86</v>
      </c>
      <c r="Y4524" s="2">
        <v>0.92</v>
      </c>
      <c r="Z4524" s="2" t="s">
        <v>9963</v>
      </c>
      <c r="AA4524" s="2" t="s">
        <v>76</v>
      </c>
      <c r="AB4524" s="2" t="s">
        <v>149</v>
      </c>
      <c r="AC4524" s="2">
        <v>6.81</v>
      </c>
      <c r="AD4524" s="3">
        <v>0</v>
      </c>
      <c r="AE4524" s="5">
        <v>0</v>
      </c>
      <c r="AF4524" s="2">
        <v>0</v>
      </c>
      <c r="AG4524" s="3">
        <f t="shared" si="496"/>
        <v>0</v>
      </c>
      <c r="AH4524" s="2" t="s">
        <v>50</v>
      </c>
      <c r="AI4524" s="3">
        <v>0</v>
      </c>
    </row>
    <row r="4525" spans="1:35" x14ac:dyDescent="0.3">
      <c r="A4525" s="2" t="s">
        <v>9964</v>
      </c>
      <c r="B4525" s="2" t="s">
        <v>8511</v>
      </c>
      <c r="C4525" s="2" t="s">
        <v>80</v>
      </c>
      <c r="D4525" s="2" t="s">
        <v>81</v>
      </c>
      <c r="E4525" s="2">
        <v>2020</v>
      </c>
      <c r="F4525" s="2" t="s">
        <v>55</v>
      </c>
      <c r="G4525" s="2" t="s">
        <v>56</v>
      </c>
      <c r="H4525" s="2" t="s">
        <v>262</v>
      </c>
      <c r="I4525" s="2" t="s">
        <v>71</v>
      </c>
      <c r="J4525" s="2" t="s">
        <v>228</v>
      </c>
      <c r="K4525" s="3">
        <v>6562358.5999999996</v>
      </c>
      <c r="L4525" s="3">
        <v>2326068.92</v>
      </c>
      <c r="M4525" s="3">
        <f t="shared" si="490"/>
        <v>4236289.68</v>
      </c>
      <c r="N4525" s="3">
        <v>580751.93000000005</v>
      </c>
      <c r="O4525" s="3">
        <f t="shared" si="491"/>
        <v>3655537.7499999995</v>
      </c>
      <c r="P4525" s="3">
        <v>2736112.29</v>
      </c>
      <c r="Q4525" s="4">
        <f t="shared" si="492"/>
        <v>0.64554376531632995</v>
      </c>
      <c r="R4525" s="4">
        <f t="shared" si="493"/>
        <v>0.41694038024682167</v>
      </c>
      <c r="S4525" s="3">
        <v>7183782.2300000004</v>
      </c>
      <c r="T4525" s="3">
        <f t="shared" si="494"/>
        <v>-621423.63000000082</v>
      </c>
      <c r="U4525" s="4">
        <f t="shared" si="495"/>
        <v>-8.6503684285541158E-2</v>
      </c>
      <c r="V4525" s="2" t="s">
        <v>133</v>
      </c>
      <c r="W4525" s="2" t="s">
        <v>96</v>
      </c>
      <c r="X4525" s="2" t="s">
        <v>264</v>
      </c>
      <c r="Y4525" s="2">
        <v>83.5</v>
      </c>
      <c r="Z4525" s="2" t="s">
        <v>9965</v>
      </c>
      <c r="AA4525" s="2" t="s">
        <v>224</v>
      </c>
      <c r="AB4525" s="2" t="s">
        <v>64</v>
      </c>
      <c r="AC4525" s="2">
        <v>8.98</v>
      </c>
      <c r="AD4525" s="3">
        <v>0</v>
      </c>
      <c r="AE4525" s="5">
        <v>0</v>
      </c>
      <c r="AF4525" s="2">
        <v>0</v>
      </c>
      <c r="AG4525" s="3">
        <f t="shared" si="496"/>
        <v>0</v>
      </c>
      <c r="AH4525" s="2" t="s">
        <v>50</v>
      </c>
      <c r="AI4525" s="3">
        <v>0</v>
      </c>
    </row>
    <row r="4526" spans="1:35" x14ac:dyDescent="0.3">
      <c r="A4526" s="2" t="s">
        <v>9966</v>
      </c>
      <c r="B4526" s="2" t="s">
        <v>4491</v>
      </c>
      <c r="C4526" s="2" t="s">
        <v>261</v>
      </c>
      <c r="D4526" s="2" t="s">
        <v>54</v>
      </c>
      <c r="E4526" s="2">
        <v>2024</v>
      </c>
      <c r="F4526" s="2" t="s">
        <v>92</v>
      </c>
      <c r="G4526" s="2" t="s">
        <v>40</v>
      </c>
      <c r="H4526" s="2" t="s">
        <v>279</v>
      </c>
      <c r="I4526" s="2" t="s">
        <v>131</v>
      </c>
      <c r="J4526" s="2" t="s">
        <v>544</v>
      </c>
      <c r="K4526" s="3">
        <v>6881837.75</v>
      </c>
      <c r="L4526" s="3">
        <v>1935341.14</v>
      </c>
      <c r="M4526" s="3">
        <f t="shared" si="490"/>
        <v>4946496.6100000003</v>
      </c>
      <c r="N4526" s="3">
        <v>978504.04</v>
      </c>
      <c r="O4526" s="3">
        <f t="shared" si="491"/>
        <v>3967992.5700000003</v>
      </c>
      <c r="P4526" s="3">
        <v>3002739.92</v>
      </c>
      <c r="Q4526" s="4">
        <f t="shared" si="492"/>
        <v>0.71877553492161306</v>
      </c>
      <c r="R4526" s="4">
        <f t="shared" si="493"/>
        <v>0.4363282060812898</v>
      </c>
      <c r="S4526" s="3">
        <v>7102722.5300000003</v>
      </c>
      <c r="T4526" s="3">
        <f t="shared" si="494"/>
        <v>-220884.78000000026</v>
      </c>
      <c r="U4526" s="4">
        <f t="shared" si="495"/>
        <v>-3.1098607480025024E-2</v>
      </c>
      <c r="V4526" s="2" t="s">
        <v>44</v>
      </c>
      <c r="W4526" s="2" t="s">
        <v>134</v>
      </c>
      <c r="X4526" s="2" t="s">
        <v>280</v>
      </c>
      <c r="Y4526" s="2">
        <v>0.79</v>
      </c>
      <c r="Z4526" s="2" t="s">
        <v>9967</v>
      </c>
      <c r="AA4526" s="2" t="s">
        <v>148</v>
      </c>
      <c r="AB4526" s="2" t="s">
        <v>64</v>
      </c>
      <c r="AC4526" s="2">
        <v>4.24</v>
      </c>
      <c r="AD4526" s="3">
        <v>0</v>
      </c>
      <c r="AE4526" s="5">
        <v>0</v>
      </c>
      <c r="AF4526" s="2">
        <v>0</v>
      </c>
      <c r="AG4526" s="3">
        <f t="shared" si="496"/>
        <v>0</v>
      </c>
      <c r="AH4526" s="2" t="s">
        <v>50</v>
      </c>
      <c r="AI4526" s="3">
        <v>0</v>
      </c>
    </row>
    <row r="4527" spans="1:35" x14ac:dyDescent="0.3">
      <c r="A4527" s="2" t="s">
        <v>9968</v>
      </c>
      <c r="B4527" s="2" t="s">
        <v>5571</v>
      </c>
      <c r="C4527" s="2" t="s">
        <v>304</v>
      </c>
      <c r="D4527" s="2" t="s">
        <v>104</v>
      </c>
      <c r="E4527" s="2">
        <v>2022</v>
      </c>
      <c r="F4527" s="2" t="s">
        <v>58</v>
      </c>
      <c r="G4527" s="2" t="s">
        <v>93</v>
      </c>
      <c r="H4527" s="2" t="s">
        <v>94</v>
      </c>
      <c r="I4527" s="2" t="s">
        <v>58</v>
      </c>
      <c r="J4527" s="2" t="s">
        <v>240</v>
      </c>
      <c r="K4527" s="3">
        <v>8821272.2799999993</v>
      </c>
      <c r="L4527" s="3">
        <v>4831002.91</v>
      </c>
      <c r="M4527" s="3">
        <f t="shared" si="490"/>
        <v>3990269.3699999992</v>
      </c>
      <c r="N4527" s="3">
        <v>1854960.92</v>
      </c>
      <c r="O4527" s="3">
        <f t="shared" si="491"/>
        <v>2135308.4499999993</v>
      </c>
      <c r="P4527" s="3">
        <v>1577957.93</v>
      </c>
      <c r="Q4527" s="4">
        <f t="shared" si="492"/>
        <v>0.45234624250822913</v>
      </c>
      <c r="R4527" s="4">
        <f t="shared" si="493"/>
        <v>0.17888099130299151</v>
      </c>
      <c r="S4527" s="3">
        <v>8422078.1099999994</v>
      </c>
      <c r="T4527" s="3">
        <f t="shared" si="494"/>
        <v>399194.16999999993</v>
      </c>
      <c r="U4527" s="4">
        <f t="shared" si="495"/>
        <v>4.7398535704152943E-2</v>
      </c>
      <c r="V4527" s="2" t="s">
        <v>44</v>
      </c>
      <c r="W4527" s="2" t="s">
        <v>207</v>
      </c>
      <c r="X4527" s="2" t="s">
        <v>97</v>
      </c>
      <c r="Y4527" s="2">
        <v>1550</v>
      </c>
      <c r="Z4527" s="2" t="s">
        <v>9969</v>
      </c>
      <c r="AA4527" s="2" t="s">
        <v>48</v>
      </c>
      <c r="AB4527" s="2" t="s">
        <v>149</v>
      </c>
      <c r="AC4527" s="2">
        <v>9.2100000000000009</v>
      </c>
      <c r="AD4527" s="3">
        <v>0</v>
      </c>
      <c r="AE4527" s="5">
        <v>0</v>
      </c>
      <c r="AF4527" s="2">
        <v>0</v>
      </c>
      <c r="AG4527" s="3">
        <f t="shared" si="496"/>
        <v>0</v>
      </c>
      <c r="AH4527" s="2" t="s">
        <v>50</v>
      </c>
      <c r="AI4527" s="3">
        <v>0</v>
      </c>
    </row>
    <row r="4528" spans="1:35" x14ac:dyDescent="0.3">
      <c r="A4528" s="2" t="s">
        <v>9970</v>
      </c>
      <c r="B4528" s="2" t="s">
        <v>4789</v>
      </c>
      <c r="C4528" s="2" t="s">
        <v>880</v>
      </c>
      <c r="D4528" s="2" t="s">
        <v>81</v>
      </c>
      <c r="E4528" s="2">
        <v>2024</v>
      </c>
      <c r="F4528" s="2" t="s">
        <v>105</v>
      </c>
      <c r="G4528" s="2" t="s">
        <v>56</v>
      </c>
      <c r="H4528" s="2" t="s">
        <v>177</v>
      </c>
      <c r="I4528" s="2" t="s">
        <v>58</v>
      </c>
      <c r="J4528" s="2" t="s">
        <v>240</v>
      </c>
      <c r="K4528" s="3">
        <v>5758054.0499999998</v>
      </c>
      <c r="L4528" s="3">
        <v>2352612.4300000002</v>
      </c>
      <c r="M4528" s="3">
        <f t="shared" si="490"/>
        <v>3405441.6199999996</v>
      </c>
      <c r="N4528" s="3">
        <v>1115933.8400000001</v>
      </c>
      <c r="O4528" s="3">
        <f t="shared" si="491"/>
        <v>2289507.7799999993</v>
      </c>
      <c r="P4528" s="3">
        <v>1825929.7</v>
      </c>
      <c r="Q4528" s="4">
        <f t="shared" si="492"/>
        <v>0.59142230872251011</v>
      </c>
      <c r="R4528" s="4">
        <f t="shared" si="493"/>
        <v>0.3171088156075923</v>
      </c>
      <c r="S4528" s="3">
        <v>6113886.1900000004</v>
      </c>
      <c r="T4528" s="3">
        <f t="shared" si="494"/>
        <v>-355832.1400000006</v>
      </c>
      <c r="U4528" s="4">
        <f t="shared" si="495"/>
        <v>-5.8200648317923723E-2</v>
      </c>
      <c r="V4528" s="2" t="s">
        <v>44</v>
      </c>
      <c r="W4528" s="2" t="s">
        <v>96</v>
      </c>
      <c r="X4528" s="2" t="s">
        <v>180</v>
      </c>
      <c r="Y4528" s="2">
        <v>149.5</v>
      </c>
      <c r="Z4528" s="2" t="s">
        <v>9971</v>
      </c>
      <c r="AA4528" s="2" t="s">
        <v>148</v>
      </c>
      <c r="AB4528" s="2" t="s">
        <v>49</v>
      </c>
      <c r="AC4528" s="2">
        <v>4</v>
      </c>
      <c r="AD4528" s="3">
        <v>0</v>
      </c>
      <c r="AE4528" s="5">
        <v>0</v>
      </c>
      <c r="AF4528" s="2">
        <v>0</v>
      </c>
      <c r="AG4528" s="3">
        <f t="shared" si="496"/>
        <v>0</v>
      </c>
      <c r="AH4528" s="2" t="s">
        <v>50</v>
      </c>
      <c r="AI4528" s="3">
        <v>0</v>
      </c>
    </row>
    <row r="4529" spans="1:35" x14ac:dyDescent="0.3">
      <c r="A4529" s="2" t="s">
        <v>9972</v>
      </c>
      <c r="B4529" s="2" t="s">
        <v>3921</v>
      </c>
      <c r="C4529" s="2" t="s">
        <v>53</v>
      </c>
      <c r="D4529" s="2" t="s">
        <v>54</v>
      </c>
      <c r="E4529" s="2">
        <v>2021</v>
      </c>
      <c r="F4529" s="2" t="s">
        <v>39</v>
      </c>
      <c r="G4529" s="2" t="s">
        <v>69</v>
      </c>
      <c r="H4529" s="2" t="s">
        <v>272</v>
      </c>
      <c r="I4529" s="2" t="s">
        <v>55</v>
      </c>
      <c r="J4529" s="2" t="s">
        <v>154</v>
      </c>
      <c r="K4529" s="3">
        <v>1433639.79</v>
      </c>
      <c r="L4529" s="3">
        <v>700454.52</v>
      </c>
      <c r="M4529" s="3">
        <f t="shared" si="490"/>
        <v>733185.27</v>
      </c>
      <c r="N4529" s="3">
        <v>277814.01</v>
      </c>
      <c r="O4529" s="3">
        <f t="shared" si="491"/>
        <v>455371.26</v>
      </c>
      <c r="P4529" s="3">
        <v>330195.82</v>
      </c>
      <c r="Q4529" s="4">
        <f t="shared" si="492"/>
        <v>0.51141526282553862</v>
      </c>
      <c r="R4529" s="4">
        <f t="shared" si="493"/>
        <v>0.23031993273568391</v>
      </c>
      <c r="S4529" s="3">
        <v>1496023.13</v>
      </c>
      <c r="T4529" s="3">
        <f t="shared" si="494"/>
        <v>-62383.339999999851</v>
      </c>
      <c r="U4529" s="4">
        <f t="shared" si="495"/>
        <v>-4.1699448858120165E-2</v>
      </c>
      <c r="V4529" s="2" t="s">
        <v>73</v>
      </c>
      <c r="W4529" s="2" t="s">
        <v>207</v>
      </c>
      <c r="X4529" s="2" t="s">
        <v>274</v>
      </c>
      <c r="Y4529" s="2">
        <v>1</v>
      </c>
      <c r="Z4529" s="2" t="s">
        <v>9973</v>
      </c>
      <c r="AA4529" s="2" t="s">
        <v>224</v>
      </c>
      <c r="AB4529" s="2" t="s">
        <v>88</v>
      </c>
      <c r="AC4529" s="2">
        <v>2.79</v>
      </c>
      <c r="AD4529" s="3">
        <v>0</v>
      </c>
      <c r="AE4529" s="5">
        <v>0</v>
      </c>
      <c r="AF4529" s="2">
        <v>0</v>
      </c>
      <c r="AG4529" s="3">
        <f t="shared" si="496"/>
        <v>0</v>
      </c>
      <c r="AH4529" s="2" t="s">
        <v>50</v>
      </c>
      <c r="AI4529" s="3">
        <v>0</v>
      </c>
    </row>
    <row r="4530" spans="1:35" x14ac:dyDescent="0.3">
      <c r="A4530" s="2" t="s">
        <v>9974</v>
      </c>
      <c r="B4530" s="2" t="s">
        <v>2860</v>
      </c>
      <c r="C4530" s="2" t="s">
        <v>227</v>
      </c>
      <c r="D4530" s="2" t="s">
        <v>104</v>
      </c>
      <c r="E4530" s="2">
        <v>2023</v>
      </c>
      <c r="F4530" s="2" t="s">
        <v>105</v>
      </c>
      <c r="G4530" s="2" t="s">
        <v>56</v>
      </c>
      <c r="H4530" s="2" t="s">
        <v>262</v>
      </c>
      <c r="I4530" s="2" t="s">
        <v>39</v>
      </c>
      <c r="J4530" s="2" t="s">
        <v>273</v>
      </c>
      <c r="K4530" s="3">
        <v>5931398.2699999996</v>
      </c>
      <c r="L4530" s="3">
        <v>1953411.47</v>
      </c>
      <c r="M4530" s="3">
        <f t="shared" si="490"/>
        <v>3977986.8</v>
      </c>
      <c r="N4530" s="3">
        <v>933477.96</v>
      </c>
      <c r="O4530" s="3">
        <f t="shared" si="491"/>
        <v>3044508.84</v>
      </c>
      <c r="P4530" s="3">
        <v>2359214.5299999998</v>
      </c>
      <c r="Q4530" s="4">
        <f t="shared" si="492"/>
        <v>0.67066594062988116</v>
      </c>
      <c r="R4530" s="4">
        <f t="shared" si="493"/>
        <v>0.39775014635798517</v>
      </c>
      <c r="S4530" s="3">
        <v>5639279.8899999997</v>
      </c>
      <c r="T4530" s="3">
        <f t="shared" si="494"/>
        <v>292118.37999999989</v>
      </c>
      <c r="U4530" s="4">
        <f t="shared" si="495"/>
        <v>5.1800652866690736E-2</v>
      </c>
      <c r="V4530" s="2" t="s">
        <v>44</v>
      </c>
      <c r="W4530" s="2" t="s">
        <v>125</v>
      </c>
      <c r="X4530" s="2" t="s">
        <v>264</v>
      </c>
      <c r="Y4530" s="2">
        <v>83.5</v>
      </c>
      <c r="Z4530" s="2" t="s">
        <v>6897</v>
      </c>
      <c r="AA4530" s="2" t="s">
        <v>99</v>
      </c>
      <c r="AB4530" s="2" t="s">
        <v>100</v>
      </c>
      <c r="AC4530" s="2">
        <v>2.21</v>
      </c>
      <c r="AD4530" s="3">
        <v>0</v>
      </c>
      <c r="AE4530" s="5">
        <v>0</v>
      </c>
      <c r="AF4530" s="2">
        <v>0</v>
      </c>
      <c r="AG4530" s="3">
        <f t="shared" si="496"/>
        <v>0</v>
      </c>
      <c r="AH4530" s="2" t="s">
        <v>50</v>
      </c>
      <c r="AI4530" s="3">
        <v>0</v>
      </c>
    </row>
    <row r="4531" spans="1:35" x14ac:dyDescent="0.3">
      <c r="A4531" s="2" t="s">
        <v>9975</v>
      </c>
      <c r="B4531" s="2" t="s">
        <v>1354</v>
      </c>
      <c r="C4531" s="2" t="s">
        <v>520</v>
      </c>
      <c r="D4531" s="2" t="s">
        <v>81</v>
      </c>
      <c r="E4531" s="2">
        <v>2021</v>
      </c>
      <c r="F4531" s="2" t="s">
        <v>92</v>
      </c>
      <c r="G4531" s="2" t="s">
        <v>40</v>
      </c>
      <c r="H4531" s="2" t="s">
        <v>83</v>
      </c>
      <c r="I4531" s="2" t="s">
        <v>178</v>
      </c>
      <c r="J4531" s="2" t="s">
        <v>342</v>
      </c>
      <c r="K4531" s="3">
        <v>653722.49</v>
      </c>
      <c r="L4531" s="3">
        <v>308010.93</v>
      </c>
      <c r="M4531" s="3">
        <f t="shared" si="490"/>
        <v>345711.56</v>
      </c>
      <c r="N4531" s="3">
        <v>116653.79</v>
      </c>
      <c r="O4531" s="3">
        <f t="shared" si="491"/>
        <v>229057.77000000002</v>
      </c>
      <c r="P4531" s="3">
        <v>172896.1</v>
      </c>
      <c r="Q4531" s="4">
        <f t="shared" si="492"/>
        <v>0.52883534724344572</v>
      </c>
      <c r="R4531" s="4">
        <f t="shared" si="493"/>
        <v>0.2644793511693318</v>
      </c>
      <c r="S4531" s="3">
        <v>573801.65</v>
      </c>
      <c r="T4531" s="3">
        <f t="shared" si="494"/>
        <v>79920.839999999967</v>
      </c>
      <c r="U4531" s="4">
        <f t="shared" si="495"/>
        <v>0.13928304319097021</v>
      </c>
      <c r="V4531" s="2" t="s">
        <v>85</v>
      </c>
      <c r="W4531" s="2" t="s">
        <v>117</v>
      </c>
      <c r="X4531" s="2" t="s">
        <v>86</v>
      </c>
      <c r="Y4531" s="2">
        <v>0.92</v>
      </c>
      <c r="Z4531" s="2" t="s">
        <v>2527</v>
      </c>
      <c r="AA4531" s="2" t="s">
        <v>48</v>
      </c>
      <c r="AB4531" s="2" t="s">
        <v>49</v>
      </c>
      <c r="AC4531" s="2">
        <v>1.3</v>
      </c>
      <c r="AD4531" s="3">
        <v>1632433.16</v>
      </c>
      <c r="AE4531" s="5">
        <v>5.62</v>
      </c>
      <c r="AF4531" s="2">
        <v>24</v>
      </c>
      <c r="AG4531" s="3">
        <f t="shared" si="496"/>
        <v>72071.242386812854</v>
      </c>
      <c r="AH4531" s="2" t="s">
        <v>50</v>
      </c>
      <c r="AI4531" s="3">
        <v>0</v>
      </c>
    </row>
    <row r="4532" spans="1:35" x14ac:dyDescent="0.3">
      <c r="A4532" s="2" t="s">
        <v>9976</v>
      </c>
      <c r="B4532" s="2" t="s">
        <v>1937</v>
      </c>
      <c r="C4532" s="2" t="s">
        <v>315</v>
      </c>
      <c r="D4532" s="2" t="s">
        <v>104</v>
      </c>
      <c r="E4532" s="2">
        <v>2020</v>
      </c>
      <c r="F4532" s="2" t="s">
        <v>55</v>
      </c>
      <c r="G4532" s="2" t="s">
        <v>40</v>
      </c>
      <c r="H4532" s="2" t="s">
        <v>171</v>
      </c>
      <c r="I4532" s="2" t="s">
        <v>131</v>
      </c>
      <c r="J4532" s="2" t="s">
        <v>544</v>
      </c>
      <c r="K4532" s="3">
        <v>536658.97</v>
      </c>
      <c r="L4532" s="3">
        <v>236908.72</v>
      </c>
      <c r="M4532" s="3">
        <f t="shared" si="490"/>
        <v>299750.25</v>
      </c>
      <c r="N4532" s="3">
        <v>100043.12</v>
      </c>
      <c r="O4532" s="3">
        <f t="shared" si="491"/>
        <v>199707.13</v>
      </c>
      <c r="P4532" s="3">
        <v>147923.44</v>
      </c>
      <c r="Q4532" s="4">
        <f t="shared" si="492"/>
        <v>0.55854884900181578</v>
      </c>
      <c r="R4532" s="4">
        <f t="shared" si="493"/>
        <v>0.27563769222007045</v>
      </c>
      <c r="S4532" s="3">
        <v>542546</v>
      </c>
      <c r="T4532" s="3">
        <f t="shared" si="494"/>
        <v>-5887.0300000000279</v>
      </c>
      <c r="U4532" s="4">
        <f t="shared" si="495"/>
        <v>-1.085074813932833E-2</v>
      </c>
      <c r="V4532" s="2" t="s">
        <v>133</v>
      </c>
      <c r="W4532" s="2" t="s">
        <v>207</v>
      </c>
      <c r="X4532" s="2" t="s">
        <v>86</v>
      </c>
      <c r="Y4532" s="2">
        <v>0.92</v>
      </c>
      <c r="Z4532" s="2" t="s">
        <v>9952</v>
      </c>
      <c r="AA4532" s="2" t="s">
        <v>148</v>
      </c>
      <c r="AB4532" s="2" t="s">
        <v>182</v>
      </c>
      <c r="AC4532" s="2">
        <v>7.51</v>
      </c>
      <c r="AD4532" s="3">
        <v>0</v>
      </c>
      <c r="AE4532" s="5">
        <v>0</v>
      </c>
      <c r="AF4532" s="2">
        <v>0</v>
      </c>
      <c r="AG4532" s="3">
        <f t="shared" si="496"/>
        <v>0</v>
      </c>
      <c r="AH4532" s="2" t="s">
        <v>50</v>
      </c>
      <c r="AI4532" s="3">
        <v>0</v>
      </c>
    </row>
    <row r="4533" spans="1:35" x14ac:dyDescent="0.3">
      <c r="A4533" s="2" t="s">
        <v>9977</v>
      </c>
      <c r="B4533" s="2" t="s">
        <v>1291</v>
      </c>
      <c r="C4533" s="2" t="s">
        <v>145</v>
      </c>
      <c r="D4533" s="2" t="s">
        <v>54</v>
      </c>
      <c r="E4533" s="2">
        <v>2024</v>
      </c>
      <c r="F4533" s="2" t="s">
        <v>39</v>
      </c>
      <c r="G4533" s="2" t="s">
        <v>114</v>
      </c>
      <c r="H4533" s="2" t="s">
        <v>115</v>
      </c>
      <c r="I4533" s="2" t="s">
        <v>42</v>
      </c>
      <c r="J4533" s="2" t="s">
        <v>166</v>
      </c>
      <c r="K4533" s="3">
        <v>7908783.4000000004</v>
      </c>
      <c r="L4533" s="3">
        <v>4511938.96</v>
      </c>
      <c r="M4533" s="3">
        <f t="shared" si="490"/>
        <v>3396844.4400000004</v>
      </c>
      <c r="N4533" s="3">
        <v>1179978.03</v>
      </c>
      <c r="O4533" s="3">
        <f t="shared" si="491"/>
        <v>2216866.41</v>
      </c>
      <c r="P4533" s="3">
        <v>1629502.79</v>
      </c>
      <c r="Q4533" s="4">
        <f t="shared" si="492"/>
        <v>0.42950277788616642</v>
      </c>
      <c r="R4533" s="4">
        <f t="shared" si="493"/>
        <v>0.20603709920795149</v>
      </c>
      <c r="S4533" s="3">
        <v>8270041.9000000004</v>
      </c>
      <c r="T4533" s="3">
        <f t="shared" si="494"/>
        <v>-361258.5</v>
      </c>
      <c r="U4533" s="4">
        <f t="shared" si="495"/>
        <v>-4.3682789563617569E-2</v>
      </c>
      <c r="V4533" s="2" t="s">
        <v>85</v>
      </c>
      <c r="W4533" s="2" t="s">
        <v>96</v>
      </c>
      <c r="X4533" s="2" t="s">
        <v>118</v>
      </c>
      <c r="Y4533" s="2">
        <v>3.75</v>
      </c>
      <c r="Z4533" s="2" t="s">
        <v>9978</v>
      </c>
      <c r="AA4533" s="2" t="s">
        <v>99</v>
      </c>
      <c r="AB4533" s="2" t="s">
        <v>88</v>
      </c>
      <c r="AC4533" s="2">
        <v>7.95</v>
      </c>
      <c r="AD4533" s="3">
        <v>0</v>
      </c>
      <c r="AE4533" s="5">
        <v>0</v>
      </c>
      <c r="AF4533" s="2">
        <v>0</v>
      </c>
      <c r="AG4533" s="3">
        <f t="shared" si="496"/>
        <v>0</v>
      </c>
      <c r="AH4533" s="2" t="s">
        <v>50</v>
      </c>
      <c r="AI4533" s="3">
        <v>0</v>
      </c>
    </row>
    <row r="4534" spans="1:35" x14ac:dyDescent="0.3">
      <c r="A4534" s="2" t="s">
        <v>9979</v>
      </c>
      <c r="B4534" s="2" t="s">
        <v>5860</v>
      </c>
      <c r="C4534" s="2" t="s">
        <v>452</v>
      </c>
      <c r="D4534" s="2" t="s">
        <v>38</v>
      </c>
      <c r="E4534" s="2">
        <v>2021</v>
      </c>
      <c r="F4534" s="2" t="s">
        <v>58</v>
      </c>
      <c r="G4534" s="2" t="s">
        <v>40</v>
      </c>
      <c r="H4534" s="2" t="s">
        <v>83</v>
      </c>
      <c r="I4534" s="2" t="s">
        <v>55</v>
      </c>
      <c r="J4534" s="2" t="s">
        <v>540</v>
      </c>
      <c r="K4534" s="3">
        <v>520146.95</v>
      </c>
      <c r="L4534" s="3">
        <v>193168.49</v>
      </c>
      <c r="M4534" s="3">
        <f t="shared" si="490"/>
        <v>326978.46000000002</v>
      </c>
      <c r="N4534" s="3">
        <v>61390.71</v>
      </c>
      <c r="O4534" s="3">
        <f t="shared" si="491"/>
        <v>265587.75</v>
      </c>
      <c r="P4534" s="3">
        <v>186372.71</v>
      </c>
      <c r="Q4534" s="4">
        <f t="shared" si="492"/>
        <v>0.6286270831733225</v>
      </c>
      <c r="R4534" s="4">
        <f t="shared" si="493"/>
        <v>0.35830780128577122</v>
      </c>
      <c r="S4534" s="3">
        <v>542969.63</v>
      </c>
      <c r="T4534" s="3">
        <f t="shared" si="494"/>
        <v>-22822.679999999993</v>
      </c>
      <c r="U4534" s="4">
        <f t="shared" si="495"/>
        <v>-4.2033069142375409E-2</v>
      </c>
      <c r="V4534" s="2" t="s">
        <v>95</v>
      </c>
      <c r="W4534" s="2" t="s">
        <v>60</v>
      </c>
      <c r="X4534" s="2" t="s">
        <v>86</v>
      </c>
      <c r="Y4534" s="2">
        <v>0.92</v>
      </c>
      <c r="Z4534" s="2" t="s">
        <v>9980</v>
      </c>
      <c r="AA4534" s="2" t="s">
        <v>224</v>
      </c>
      <c r="AB4534" s="2" t="s">
        <v>49</v>
      </c>
      <c r="AC4534" s="2">
        <v>4.51</v>
      </c>
      <c r="AD4534" s="3">
        <v>0</v>
      </c>
      <c r="AE4534" s="5">
        <v>0</v>
      </c>
      <c r="AF4534" s="2">
        <v>0</v>
      </c>
      <c r="AG4534" s="3">
        <f t="shared" si="496"/>
        <v>0</v>
      </c>
      <c r="AH4534" s="2" t="s">
        <v>50</v>
      </c>
      <c r="AI4534" s="3">
        <v>0</v>
      </c>
    </row>
    <row r="4535" spans="1:35" x14ac:dyDescent="0.3">
      <c r="A4535" s="2" t="s">
        <v>9981</v>
      </c>
      <c r="B4535" s="2" t="s">
        <v>444</v>
      </c>
      <c r="C4535" s="2" t="s">
        <v>216</v>
      </c>
      <c r="D4535" s="2" t="s">
        <v>38</v>
      </c>
      <c r="E4535" s="2">
        <v>2024</v>
      </c>
      <c r="F4535" s="2" t="s">
        <v>55</v>
      </c>
      <c r="G4535" s="2" t="s">
        <v>69</v>
      </c>
      <c r="H4535" s="2" t="s">
        <v>165</v>
      </c>
      <c r="I4535" s="2" t="s">
        <v>131</v>
      </c>
      <c r="J4535" s="2" t="s">
        <v>544</v>
      </c>
      <c r="K4535" s="3">
        <v>6369589.6500000004</v>
      </c>
      <c r="L4535" s="3">
        <v>2696742.96</v>
      </c>
      <c r="M4535" s="3">
        <f t="shared" si="490"/>
        <v>3672846.6900000004</v>
      </c>
      <c r="N4535" s="3">
        <v>923066.92</v>
      </c>
      <c r="O4535" s="3">
        <f t="shared" si="491"/>
        <v>2749779.7700000005</v>
      </c>
      <c r="P4535" s="3">
        <v>1982074.25</v>
      </c>
      <c r="Q4535" s="4">
        <f t="shared" si="492"/>
        <v>0.57662218318883385</v>
      </c>
      <c r="R4535" s="4">
        <f t="shared" si="493"/>
        <v>0.31117769886479263</v>
      </c>
      <c r="S4535" s="3">
        <v>5873858.3200000003</v>
      </c>
      <c r="T4535" s="3">
        <f t="shared" si="494"/>
        <v>495731.33000000007</v>
      </c>
      <c r="U4535" s="4">
        <f t="shared" si="495"/>
        <v>8.4396201439193047E-2</v>
      </c>
      <c r="V4535" s="2" t="s">
        <v>73</v>
      </c>
      <c r="W4535" s="2" t="s">
        <v>134</v>
      </c>
      <c r="X4535" s="2" t="s">
        <v>167</v>
      </c>
      <c r="Y4535" s="2">
        <v>17.2</v>
      </c>
      <c r="Z4535" s="2" t="s">
        <v>9982</v>
      </c>
      <c r="AA4535" s="2" t="s">
        <v>63</v>
      </c>
      <c r="AB4535" s="2" t="s">
        <v>209</v>
      </c>
      <c r="AC4535" s="2">
        <v>4.82</v>
      </c>
      <c r="AD4535" s="3">
        <v>0</v>
      </c>
      <c r="AE4535" s="5">
        <v>0</v>
      </c>
      <c r="AF4535" s="2">
        <v>0</v>
      </c>
      <c r="AG4535" s="3">
        <f t="shared" si="496"/>
        <v>0</v>
      </c>
      <c r="AH4535" s="2" t="s">
        <v>50</v>
      </c>
      <c r="AI4535" s="3">
        <v>0</v>
      </c>
    </row>
    <row r="4536" spans="1:35" x14ac:dyDescent="0.3">
      <c r="A4536" s="2" t="s">
        <v>9983</v>
      </c>
      <c r="B4536" s="2" t="s">
        <v>3263</v>
      </c>
      <c r="C4536" s="2" t="s">
        <v>304</v>
      </c>
      <c r="D4536" s="2" t="s">
        <v>104</v>
      </c>
      <c r="E4536" s="2">
        <v>2022</v>
      </c>
      <c r="F4536" s="2" t="s">
        <v>82</v>
      </c>
      <c r="G4536" s="2" t="s">
        <v>69</v>
      </c>
      <c r="H4536" s="2" t="s">
        <v>70</v>
      </c>
      <c r="I4536" s="2" t="s">
        <v>131</v>
      </c>
      <c r="J4536" s="2" t="s">
        <v>132</v>
      </c>
      <c r="K4536" s="3">
        <v>2631896.7200000002</v>
      </c>
      <c r="L4536" s="3">
        <v>1267776.1599999999</v>
      </c>
      <c r="M4536" s="3">
        <f t="shared" si="490"/>
        <v>1364120.5600000003</v>
      </c>
      <c r="N4536" s="3">
        <v>282936.40000000002</v>
      </c>
      <c r="O4536" s="3">
        <f t="shared" si="491"/>
        <v>1081184.1600000001</v>
      </c>
      <c r="P4536" s="3">
        <v>771716.46</v>
      </c>
      <c r="Q4536" s="4">
        <f t="shared" si="492"/>
        <v>0.51830322581959076</v>
      </c>
      <c r="R4536" s="4">
        <f t="shared" si="493"/>
        <v>0.29321684781004625</v>
      </c>
      <c r="S4536" s="3">
        <v>2157759.92</v>
      </c>
      <c r="T4536" s="3">
        <f t="shared" si="494"/>
        <v>474136.80000000028</v>
      </c>
      <c r="U4536" s="4">
        <f t="shared" si="495"/>
        <v>0.21973565993384486</v>
      </c>
      <c r="V4536" s="2" t="s">
        <v>85</v>
      </c>
      <c r="W4536" s="2" t="s">
        <v>117</v>
      </c>
      <c r="X4536" s="2" t="s">
        <v>74</v>
      </c>
      <c r="Y4536" s="2">
        <v>1.36</v>
      </c>
      <c r="Z4536" s="2" t="s">
        <v>9000</v>
      </c>
      <c r="AA4536" s="2" t="s">
        <v>48</v>
      </c>
      <c r="AB4536" s="2" t="s">
        <v>209</v>
      </c>
      <c r="AC4536" s="2">
        <v>5.37</v>
      </c>
      <c r="AD4536" s="3">
        <v>0</v>
      </c>
      <c r="AE4536" s="5">
        <v>0</v>
      </c>
      <c r="AF4536" s="2">
        <v>0</v>
      </c>
      <c r="AG4536" s="3">
        <f t="shared" si="496"/>
        <v>0</v>
      </c>
      <c r="AH4536" s="2" t="s">
        <v>50</v>
      </c>
      <c r="AI4536" s="3">
        <v>0</v>
      </c>
    </row>
    <row r="4537" spans="1:35" x14ac:dyDescent="0.3">
      <c r="A4537" s="2" t="s">
        <v>9984</v>
      </c>
      <c r="B4537" s="2" t="s">
        <v>513</v>
      </c>
      <c r="C4537" s="2" t="s">
        <v>205</v>
      </c>
      <c r="D4537" s="2" t="s">
        <v>81</v>
      </c>
      <c r="E4537" s="2">
        <v>2023</v>
      </c>
      <c r="F4537" s="2" t="s">
        <v>82</v>
      </c>
      <c r="G4537" s="2" t="s">
        <v>56</v>
      </c>
      <c r="H4537" s="2" t="s">
        <v>177</v>
      </c>
      <c r="I4537" s="2" t="s">
        <v>39</v>
      </c>
      <c r="J4537" s="2" t="s">
        <v>487</v>
      </c>
      <c r="K4537" s="3">
        <v>7534413.3799999999</v>
      </c>
      <c r="L4537" s="3">
        <v>2480197.0699999998</v>
      </c>
      <c r="M4537" s="3">
        <f t="shared" si="490"/>
        <v>5054216.3100000005</v>
      </c>
      <c r="N4537" s="3">
        <v>1630028.75</v>
      </c>
      <c r="O4537" s="3">
        <f t="shared" si="491"/>
        <v>3424187.5600000005</v>
      </c>
      <c r="P4537" s="3">
        <v>2567290.67</v>
      </c>
      <c r="Q4537" s="4">
        <f t="shared" si="492"/>
        <v>0.6708174950177741</v>
      </c>
      <c r="R4537" s="4">
        <f t="shared" si="493"/>
        <v>0.34074194506168709</v>
      </c>
      <c r="S4537" s="3">
        <v>7726367.5899999999</v>
      </c>
      <c r="T4537" s="3">
        <f t="shared" si="494"/>
        <v>-191954.20999999996</v>
      </c>
      <c r="U4537" s="4">
        <f t="shared" si="495"/>
        <v>-2.4844043176050851E-2</v>
      </c>
      <c r="V4537" s="2" t="s">
        <v>107</v>
      </c>
      <c r="W4537" s="2" t="s">
        <v>125</v>
      </c>
      <c r="X4537" s="2" t="s">
        <v>180</v>
      </c>
      <c r="Y4537" s="2">
        <v>149.5</v>
      </c>
      <c r="Z4537" s="2" t="s">
        <v>9985</v>
      </c>
      <c r="AA4537" s="2" t="s">
        <v>148</v>
      </c>
      <c r="AB4537" s="2" t="s">
        <v>242</v>
      </c>
      <c r="AC4537" s="2">
        <v>2.02</v>
      </c>
      <c r="AD4537" s="3">
        <v>0</v>
      </c>
      <c r="AE4537" s="5">
        <v>0</v>
      </c>
      <c r="AF4537" s="2">
        <v>0</v>
      </c>
      <c r="AG4537" s="3">
        <f t="shared" si="496"/>
        <v>0</v>
      </c>
      <c r="AH4537" s="2" t="s">
        <v>50</v>
      </c>
      <c r="AI4537" s="3">
        <v>0</v>
      </c>
    </row>
    <row r="4538" spans="1:35" x14ac:dyDescent="0.3">
      <c r="A4538" s="2" t="s">
        <v>9986</v>
      </c>
      <c r="B4538" s="2" t="s">
        <v>2624</v>
      </c>
      <c r="C4538" s="2" t="s">
        <v>452</v>
      </c>
      <c r="D4538" s="2" t="s">
        <v>38</v>
      </c>
      <c r="E4538" s="2">
        <v>2021</v>
      </c>
      <c r="F4538" s="2" t="s">
        <v>68</v>
      </c>
      <c r="G4538" s="2" t="s">
        <v>40</v>
      </c>
      <c r="H4538" s="2" t="s">
        <v>279</v>
      </c>
      <c r="I4538" s="2" t="s">
        <v>42</v>
      </c>
      <c r="J4538" s="2" t="s">
        <v>146</v>
      </c>
      <c r="K4538" s="3">
        <v>8129909.2599999998</v>
      </c>
      <c r="L4538" s="3">
        <v>3773823.84</v>
      </c>
      <c r="M4538" s="3">
        <f t="shared" si="490"/>
        <v>4356085.42</v>
      </c>
      <c r="N4538" s="3">
        <v>910350.87</v>
      </c>
      <c r="O4538" s="3">
        <f t="shared" si="491"/>
        <v>3445734.55</v>
      </c>
      <c r="P4538" s="3">
        <v>2731074.91</v>
      </c>
      <c r="Q4538" s="4">
        <f t="shared" si="492"/>
        <v>0.535809844942845</v>
      </c>
      <c r="R4538" s="4">
        <f t="shared" si="493"/>
        <v>0.33592932253711283</v>
      </c>
      <c r="S4538" s="3">
        <v>7947614.4400000004</v>
      </c>
      <c r="T4538" s="3">
        <f t="shared" si="494"/>
        <v>182294.81999999937</v>
      </c>
      <c r="U4538" s="4">
        <f t="shared" si="495"/>
        <v>2.2937048768057671E-2</v>
      </c>
      <c r="V4538" s="2" t="s">
        <v>85</v>
      </c>
      <c r="W4538" s="2" t="s">
        <v>96</v>
      </c>
      <c r="X4538" s="2" t="s">
        <v>280</v>
      </c>
      <c r="Y4538" s="2">
        <v>0.79</v>
      </c>
      <c r="Z4538" s="2" t="s">
        <v>9987</v>
      </c>
      <c r="AA4538" s="2" t="s">
        <v>76</v>
      </c>
      <c r="AB4538" s="2" t="s">
        <v>142</v>
      </c>
      <c r="AC4538" s="2">
        <v>1.56</v>
      </c>
      <c r="AD4538" s="3">
        <v>0</v>
      </c>
      <c r="AE4538" s="5">
        <v>0</v>
      </c>
      <c r="AF4538" s="2">
        <v>0</v>
      </c>
      <c r="AG4538" s="3">
        <f t="shared" si="496"/>
        <v>0</v>
      </c>
      <c r="AH4538" s="2" t="s">
        <v>50</v>
      </c>
      <c r="AI4538" s="3">
        <v>0</v>
      </c>
    </row>
    <row r="4539" spans="1:35" x14ac:dyDescent="0.3">
      <c r="A4539" s="2" t="s">
        <v>9988</v>
      </c>
      <c r="B4539" s="2" t="s">
        <v>9989</v>
      </c>
      <c r="C4539" s="2" t="s">
        <v>407</v>
      </c>
      <c r="D4539" s="2" t="s">
        <v>38</v>
      </c>
      <c r="E4539" s="2">
        <v>2020</v>
      </c>
      <c r="F4539" s="2" t="s">
        <v>92</v>
      </c>
      <c r="G4539" s="2" t="s">
        <v>69</v>
      </c>
      <c r="H4539" s="2" t="s">
        <v>165</v>
      </c>
      <c r="I4539" s="2" t="s">
        <v>71</v>
      </c>
      <c r="J4539" s="2" t="s">
        <v>172</v>
      </c>
      <c r="K4539" s="3">
        <v>5597999.7999999998</v>
      </c>
      <c r="L4539" s="3">
        <v>3183247.54</v>
      </c>
      <c r="M4539" s="3">
        <f t="shared" si="490"/>
        <v>2414752.2599999998</v>
      </c>
      <c r="N4539" s="3">
        <v>699721.73</v>
      </c>
      <c r="O4539" s="3">
        <f t="shared" si="491"/>
        <v>1715030.5299999998</v>
      </c>
      <c r="P4539" s="3">
        <v>1225650.8999999999</v>
      </c>
      <c r="Q4539" s="4">
        <f t="shared" si="492"/>
        <v>0.43135983320328092</v>
      </c>
      <c r="R4539" s="4">
        <f t="shared" si="493"/>
        <v>0.2189444344031595</v>
      </c>
      <c r="S4539" s="3">
        <v>6459433.46</v>
      </c>
      <c r="T4539" s="3">
        <f t="shared" si="494"/>
        <v>-861433.66000000015</v>
      </c>
      <c r="U4539" s="4">
        <f t="shared" si="495"/>
        <v>-0.13336055945686606</v>
      </c>
      <c r="V4539" s="2" t="s">
        <v>133</v>
      </c>
      <c r="W4539" s="2" t="s">
        <v>125</v>
      </c>
      <c r="X4539" s="2" t="s">
        <v>167</v>
      </c>
      <c r="Y4539" s="2">
        <v>17.2</v>
      </c>
      <c r="Z4539" s="2" t="s">
        <v>9990</v>
      </c>
      <c r="AA4539" s="2" t="s">
        <v>109</v>
      </c>
      <c r="AB4539" s="2" t="s">
        <v>209</v>
      </c>
      <c r="AC4539" s="2">
        <v>4.38</v>
      </c>
      <c r="AD4539" s="3">
        <v>0</v>
      </c>
      <c r="AE4539" s="5">
        <v>0</v>
      </c>
      <c r="AF4539" s="2">
        <v>0</v>
      </c>
      <c r="AG4539" s="3">
        <f t="shared" si="496"/>
        <v>0</v>
      </c>
      <c r="AH4539" s="2" t="s">
        <v>50</v>
      </c>
      <c r="AI4539" s="3">
        <v>0</v>
      </c>
    </row>
    <row r="4540" spans="1:35" x14ac:dyDescent="0.3">
      <c r="A4540" s="2" t="s">
        <v>9991</v>
      </c>
      <c r="B4540" s="2" t="s">
        <v>2077</v>
      </c>
      <c r="C4540" s="2" t="s">
        <v>189</v>
      </c>
      <c r="D4540" s="2" t="s">
        <v>54</v>
      </c>
      <c r="E4540" s="2">
        <v>2020</v>
      </c>
      <c r="F4540" s="2" t="s">
        <v>105</v>
      </c>
      <c r="G4540" s="2" t="s">
        <v>69</v>
      </c>
      <c r="H4540" s="2" t="s">
        <v>165</v>
      </c>
      <c r="I4540" s="2" t="s">
        <v>42</v>
      </c>
      <c r="J4540" s="2" t="s">
        <v>422</v>
      </c>
      <c r="K4540" s="3">
        <v>7051220.4699999997</v>
      </c>
      <c r="L4540" s="3">
        <v>2102507.25</v>
      </c>
      <c r="M4540" s="3">
        <f t="shared" si="490"/>
        <v>4948713.22</v>
      </c>
      <c r="N4540" s="3">
        <v>605252.41</v>
      </c>
      <c r="O4540" s="3">
        <f t="shared" si="491"/>
        <v>4343460.8099999996</v>
      </c>
      <c r="P4540" s="3">
        <v>3215079.78</v>
      </c>
      <c r="Q4540" s="4">
        <f t="shared" si="492"/>
        <v>0.70182364046830037</v>
      </c>
      <c r="R4540" s="4">
        <f t="shared" si="493"/>
        <v>0.45596075086275101</v>
      </c>
      <c r="S4540" s="3">
        <v>5761528.0300000003</v>
      </c>
      <c r="T4540" s="3">
        <f t="shared" si="494"/>
        <v>1289692.4399999995</v>
      </c>
      <c r="U4540" s="4">
        <f t="shared" si="495"/>
        <v>0.22384555508271986</v>
      </c>
      <c r="V4540" s="2" t="s">
        <v>133</v>
      </c>
      <c r="W4540" s="2" t="s">
        <v>134</v>
      </c>
      <c r="X4540" s="2" t="s">
        <v>167</v>
      </c>
      <c r="Y4540" s="2">
        <v>17.2</v>
      </c>
      <c r="Z4540" s="2" t="s">
        <v>6443</v>
      </c>
      <c r="AA4540" s="2" t="s">
        <v>109</v>
      </c>
      <c r="AB4540" s="2" t="s">
        <v>64</v>
      </c>
      <c r="AC4540" s="2">
        <v>7.29</v>
      </c>
      <c r="AD4540" s="3">
        <v>0</v>
      </c>
      <c r="AE4540" s="5">
        <v>0</v>
      </c>
      <c r="AF4540" s="2">
        <v>0</v>
      </c>
      <c r="AG4540" s="3">
        <f t="shared" si="496"/>
        <v>0</v>
      </c>
      <c r="AH4540" s="2" t="s">
        <v>230</v>
      </c>
      <c r="AI4540" s="3">
        <v>0</v>
      </c>
    </row>
    <row r="4541" spans="1:35" x14ac:dyDescent="0.3">
      <c r="A4541" s="2" t="s">
        <v>9992</v>
      </c>
      <c r="B4541" s="2" t="s">
        <v>2494</v>
      </c>
      <c r="C4541" s="2" t="s">
        <v>407</v>
      </c>
      <c r="D4541" s="2" t="s">
        <v>38</v>
      </c>
      <c r="E4541" s="2">
        <v>2020</v>
      </c>
      <c r="F4541" s="2" t="s">
        <v>55</v>
      </c>
      <c r="G4541" s="2" t="s">
        <v>40</v>
      </c>
      <c r="H4541" s="2" t="s">
        <v>83</v>
      </c>
      <c r="I4541" s="2" t="s">
        <v>178</v>
      </c>
      <c r="J4541" s="2" t="s">
        <v>197</v>
      </c>
      <c r="K4541" s="3">
        <v>5902358.8499999996</v>
      </c>
      <c r="L4541" s="3">
        <v>3272700.3</v>
      </c>
      <c r="M4541" s="3">
        <f t="shared" si="490"/>
        <v>2629658.5499999998</v>
      </c>
      <c r="N4541" s="3">
        <v>1000307.3</v>
      </c>
      <c r="O4541" s="3">
        <f t="shared" si="491"/>
        <v>1629351.2499999998</v>
      </c>
      <c r="P4541" s="3">
        <v>1277313.08</v>
      </c>
      <c r="Q4541" s="4">
        <f t="shared" si="492"/>
        <v>0.44552671513694903</v>
      </c>
      <c r="R4541" s="4">
        <f t="shared" si="493"/>
        <v>0.21640722166528389</v>
      </c>
      <c r="S4541" s="3">
        <v>4927339.4400000004</v>
      </c>
      <c r="T4541" s="3">
        <f t="shared" si="494"/>
        <v>975019.40999999922</v>
      </c>
      <c r="U4541" s="4">
        <f t="shared" si="495"/>
        <v>0.19787948889512658</v>
      </c>
      <c r="V4541" s="2" t="s">
        <v>124</v>
      </c>
      <c r="W4541" s="2" t="s">
        <v>60</v>
      </c>
      <c r="X4541" s="2" t="s">
        <v>86</v>
      </c>
      <c r="Y4541" s="2">
        <v>0.92</v>
      </c>
      <c r="Z4541" s="2" t="s">
        <v>4866</v>
      </c>
      <c r="AA4541" s="2" t="s">
        <v>224</v>
      </c>
      <c r="AB4541" s="2" t="s">
        <v>64</v>
      </c>
      <c r="AC4541" s="2">
        <v>8.8699999999999992</v>
      </c>
      <c r="AD4541" s="3">
        <v>4134053.32</v>
      </c>
      <c r="AE4541" s="5">
        <v>10.57</v>
      </c>
      <c r="AF4541" s="2">
        <v>36</v>
      </c>
      <c r="AG4541" s="3">
        <f t="shared" si="496"/>
        <v>134503.32893173091</v>
      </c>
      <c r="AH4541" s="2" t="s">
        <v>50</v>
      </c>
      <c r="AI4541" s="3">
        <v>0</v>
      </c>
    </row>
    <row r="4542" spans="1:35" x14ac:dyDescent="0.3">
      <c r="A4542" s="2" t="s">
        <v>9993</v>
      </c>
      <c r="B4542" s="2" t="s">
        <v>651</v>
      </c>
      <c r="C4542" s="2" t="s">
        <v>648</v>
      </c>
      <c r="D4542" s="2" t="s">
        <v>104</v>
      </c>
      <c r="E4542" s="2">
        <v>2021</v>
      </c>
      <c r="F4542" s="2" t="s">
        <v>55</v>
      </c>
      <c r="G4542" s="2" t="s">
        <v>114</v>
      </c>
      <c r="H4542" s="2" t="s">
        <v>190</v>
      </c>
      <c r="I4542" s="2" t="s">
        <v>55</v>
      </c>
      <c r="J4542" s="2" t="s">
        <v>154</v>
      </c>
      <c r="K4542" s="3">
        <v>6876464.6299999999</v>
      </c>
      <c r="L4542" s="3">
        <v>3845027.1</v>
      </c>
      <c r="M4542" s="3">
        <f t="shared" si="490"/>
        <v>3031437.53</v>
      </c>
      <c r="N4542" s="3">
        <v>1508019.68</v>
      </c>
      <c r="O4542" s="3">
        <f t="shared" si="491"/>
        <v>1523417.8499999999</v>
      </c>
      <c r="P4542" s="3">
        <v>1154741.02</v>
      </c>
      <c r="Q4542" s="4">
        <f t="shared" si="492"/>
        <v>0.4408424522064327</v>
      </c>
      <c r="R4542" s="4">
        <f t="shared" si="493"/>
        <v>0.16792655559692743</v>
      </c>
      <c r="S4542" s="3">
        <v>6857855.0499999998</v>
      </c>
      <c r="T4542" s="3">
        <f t="shared" si="494"/>
        <v>18609.580000000075</v>
      </c>
      <c r="U4542" s="4">
        <f t="shared" si="495"/>
        <v>2.7136152432968197E-3</v>
      </c>
      <c r="V4542" s="2" t="s">
        <v>124</v>
      </c>
      <c r="W4542" s="2" t="s">
        <v>207</v>
      </c>
      <c r="X4542" s="2" t="s">
        <v>192</v>
      </c>
      <c r="Y4542" s="2">
        <v>3.64</v>
      </c>
      <c r="Z4542" s="2" t="s">
        <v>9994</v>
      </c>
      <c r="AA4542" s="2" t="s">
        <v>76</v>
      </c>
      <c r="AB4542" s="2" t="s">
        <v>64</v>
      </c>
      <c r="AC4542" s="2">
        <v>4.49</v>
      </c>
      <c r="AD4542" s="3">
        <v>0</v>
      </c>
      <c r="AE4542" s="5">
        <v>0</v>
      </c>
      <c r="AF4542" s="2">
        <v>0</v>
      </c>
      <c r="AG4542" s="3">
        <f t="shared" si="496"/>
        <v>0</v>
      </c>
      <c r="AH4542" s="2" t="s">
        <v>50</v>
      </c>
      <c r="AI4542" s="3">
        <v>0</v>
      </c>
    </row>
    <row r="4543" spans="1:35" x14ac:dyDescent="0.3">
      <c r="A4543" s="2" t="s">
        <v>9995</v>
      </c>
      <c r="B4543" s="2" t="s">
        <v>8724</v>
      </c>
      <c r="C4543" s="2" t="s">
        <v>227</v>
      </c>
      <c r="D4543" s="2" t="s">
        <v>104</v>
      </c>
      <c r="E4543" s="2">
        <v>2023</v>
      </c>
      <c r="F4543" s="2" t="s">
        <v>68</v>
      </c>
      <c r="G4543" s="2" t="s">
        <v>69</v>
      </c>
      <c r="H4543" s="2" t="s">
        <v>70</v>
      </c>
      <c r="I4543" s="2" t="s">
        <v>178</v>
      </c>
      <c r="J4543" s="2" t="s">
        <v>263</v>
      </c>
      <c r="K4543" s="3">
        <v>7774327.1799999997</v>
      </c>
      <c r="L4543" s="3">
        <v>2656444.27</v>
      </c>
      <c r="M4543" s="3">
        <f t="shared" si="490"/>
        <v>5117882.91</v>
      </c>
      <c r="N4543" s="3">
        <v>1576197.21</v>
      </c>
      <c r="O4543" s="3">
        <f t="shared" si="491"/>
        <v>3541685.7</v>
      </c>
      <c r="P4543" s="3">
        <v>2539070.46</v>
      </c>
      <c r="Q4543" s="4">
        <f t="shared" si="492"/>
        <v>0.65830557313899929</v>
      </c>
      <c r="R4543" s="4">
        <f t="shared" si="493"/>
        <v>0.32659681040076832</v>
      </c>
      <c r="S4543" s="3">
        <v>7637384.6799999997</v>
      </c>
      <c r="T4543" s="3">
        <f t="shared" si="494"/>
        <v>136942.5</v>
      </c>
      <c r="U4543" s="4">
        <f t="shared" si="495"/>
        <v>1.7930548969022207E-2</v>
      </c>
      <c r="V4543" s="2" t="s">
        <v>124</v>
      </c>
      <c r="W4543" s="2" t="s">
        <v>96</v>
      </c>
      <c r="X4543" s="2" t="s">
        <v>74</v>
      </c>
      <c r="Y4543" s="2">
        <v>1.36</v>
      </c>
      <c r="Z4543" s="2" t="s">
        <v>9996</v>
      </c>
      <c r="AA4543" s="2" t="s">
        <v>48</v>
      </c>
      <c r="AB4543" s="2" t="s">
        <v>306</v>
      </c>
      <c r="AC4543" s="2">
        <v>1.17</v>
      </c>
      <c r="AD4543" s="3">
        <v>1770518.72</v>
      </c>
      <c r="AE4543" s="5">
        <v>16.010000000000002</v>
      </c>
      <c r="AF4543" s="2">
        <v>60</v>
      </c>
      <c r="AG4543" s="3">
        <f t="shared" si="496"/>
        <v>43064.983264133327</v>
      </c>
      <c r="AH4543" s="2" t="s">
        <v>50</v>
      </c>
      <c r="AI4543" s="3">
        <v>0</v>
      </c>
    </row>
    <row r="4544" spans="1:35" x14ac:dyDescent="0.3">
      <c r="A4544" s="2" t="s">
        <v>9997</v>
      </c>
      <c r="B4544" s="2" t="s">
        <v>3961</v>
      </c>
      <c r="C4544" s="2" t="s">
        <v>363</v>
      </c>
      <c r="D4544" s="2" t="s">
        <v>81</v>
      </c>
      <c r="E4544" s="2">
        <v>2022</v>
      </c>
      <c r="F4544" s="2" t="s">
        <v>39</v>
      </c>
      <c r="G4544" s="2" t="s">
        <v>56</v>
      </c>
      <c r="H4544" s="2" t="s">
        <v>153</v>
      </c>
      <c r="I4544" s="2" t="s">
        <v>58</v>
      </c>
      <c r="J4544" s="2" t="s">
        <v>59</v>
      </c>
      <c r="K4544" s="3">
        <v>4800587.12</v>
      </c>
      <c r="L4544" s="3">
        <v>2755808.96</v>
      </c>
      <c r="M4544" s="3">
        <f t="shared" si="490"/>
        <v>2044778.1600000001</v>
      </c>
      <c r="N4544" s="3">
        <v>647781.36</v>
      </c>
      <c r="O4544" s="3">
        <f t="shared" si="491"/>
        <v>1396996.8000000003</v>
      </c>
      <c r="P4544" s="3">
        <v>1094636.08</v>
      </c>
      <c r="Q4544" s="4">
        <f t="shared" si="492"/>
        <v>0.42594335002923561</v>
      </c>
      <c r="R4544" s="4">
        <f t="shared" si="493"/>
        <v>0.22802129252890219</v>
      </c>
      <c r="S4544" s="3">
        <v>5548486.8300000001</v>
      </c>
      <c r="T4544" s="3">
        <f t="shared" si="494"/>
        <v>-747899.71</v>
      </c>
      <c r="U4544" s="4">
        <f t="shared" si="495"/>
        <v>-0.13479345502925164</v>
      </c>
      <c r="V4544" s="2" t="s">
        <v>107</v>
      </c>
      <c r="W4544" s="2" t="s">
        <v>207</v>
      </c>
      <c r="X4544" s="2" t="s">
        <v>155</v>
      </c>
      <c r="Y4544" s="2">
        <v>7.24</v>
      </c>
      <c r="Z4544" s="2" t="s">
        <v>9998</v>
      </c>
      <c r="AA4544" s="2" t="s">
        <v>109</v>
      </c>
      <c r="AB4544" s="2" t="s">
        <v>110</v>
      </c>
      <c r="AC4544" s="2">
        <v>4.9400000000000004</v>
      </c>
      <c r="AD4544" s="3">
        <v>0</v>
      </c>
      <c r="AE4544" s="5">
        <v>0</v>
      </c>
      <c r="AF4544" s="2">
        <v>0</v>
      </c>
      <c r="AG4544" s="3">
        <f t="shared" si="496"/>
        <v>0</v>
      </c>
      <c r="AH4544" s="2" t="s">
        <v>50</v>
      </c>
      <c r="AI4544" s="3">
        <v>0</v>
      </c>
    </row>
    <row r="4545" spans="1:35" x14ac:dyDescent="0.3">
      <c r="A4545" s="2" t="s">
        <v>9999</v>
      </c>
      <c r="B4545" s="2" t="s">
        <v>4100</v>
      </c>
      <c r="C4545" s="2" t="s">
        <v>212</v>
      </c>
      <c r="D4545" s="2" t="s">
        <v>81</v>
      </c>
      <c r="E4545" s="2">
        <v>2022</v>
      </c>
      <c r="F4545" s="2" t="s">
        <v>58</v>
      </c>
      <c r="G4545" s="2" t="s">
        <v>114</v>
      </c>
      <c r="H4545" s="2" t="s">
        <v>190</v>
      </c>
      <c r="I4545" s="2" t="s">
        <v>131</v>
      </c>
      <c r="J4545" s="2" t="s">
        <v>132</v>
      </c>
      <c r="K4545" s="3">
        <v>9337086.1400000006</v>
      </c>
      <c r="L4545" s="3">
        <v>5387949.79</v>
      </c>
      <c r="M4545" s="3">
        <f t="shared" si="490"/>
        <v>3949136.3500000006</v>
      </c>
      <c r="N4545" s="3">
        <v>1089520.46</v>
      </c>
      <c r="O4545" s="3">
        <f t="shared" si="491"/>
        <v>2859615.8900000006</v>
      </c>
      <c r="P4545" s="3">
        <v>2243609.66</v>
      </c>
      <c r="Q4545" s="4">
        <f t="shared" si="492"/>
        <v>0.42295168865176608</v>
      </c>
      <c r="R4545" s="4">
        <f t="shared" si="493"/>
        <v>0.24029013188476378</v>
      </c>
      <c r="S4545" s="3">
        <v>7739435.0199999996</v>
      </c>
      <c r="T4545" s="3">
        <f t="shared" si="494"/>
        <v>1597651.120000001</v>
      </c>
      <c r="U4545" s="4">
        <f t="shared" si="495"/>
        <v>0.20642994170393605</v>
      </c>
      <c r="V4545" s="2" t="s">
        <v>85</v>
      </c>
      <c r="W4545" s="2" t="s">
        <v>207</v>
      </c>
      <c r="X4545" s="2" t="s">
        <v>192</v>
      </c>
      <c r="Y4545" s="2">
        <v>3.64</v>
      </c>
      <c r="Z4545" s="2" t="s">
        <v>5560</v>
      </c>
      <c r="AA4545" s="2" t="s">
        <v>148</v>
      </c>
      <c r="AB4545" s="2" t="s">
        <v>100</v>
      </c>
      <c r="AC4545" s="2">
        <v>2.5099999999999998</v>
      </c>
      <c r="AD4545" s="3">
        <v>0</v>
      </c>
      <c r="AE4545" s="5">
        <v>0</v>
      </c>
      <c r="AF4545" s="2">
        <v>0</v>
      </c>
      <c r="AG4545" s="3">
        <f t="shared" si="496"/>
        <v>0</v>
      </c>
      <c r="AH4545" s="2" t="s">
        <v>50</v>
      </c>
      <c r="AI4545" s="3">
        <v>0</v>
      </c>
    </row>
    <row r="4546" spans="1:35" x14ac:dyDescent="0.3">
      <c r="A4546" s="2" t="s">
        <v>10000</v>
      </c>
      <c r="B4546" s="2" t="s">
        <v>10001</v>
      </c>
      <c r="C4546" s="2" t="s">
        <v>377</v>
      </c>
      <c r="D4546" s="2" t="s">
        <v>81</v>
      </c>
      <c r="E4546" s="2">
        <v>2023</v>
      </c>
      <c r="F4546" s="2" t="s">
        <v>92</v>
      </c>
      <c r="G4546" s="2" t="s">
        <v>69</v>
      </c>
      <c r="H4546" s="2" t="s">
        <v>70</v>
      </c>
      <c r="I4546" s="2" t="s">
        <v>71</v>
      </c>
      <c r="J4546" s="2" t="s">
        <v>293</v>
      </c>
      <c r="K4546" s="3">
        <v>7096654.4000000004</v>
      </c>
      <c r="L4546" s="3">
        <v>2121196.25</v>
      </c>
      <c r="M4546" s="3">
        <f t="shared" ref="M4546:M4609" si="497">K4546-L4546</f>
        <v>4975458.1500000004</v>
      </c>
      <c r="N4546" s="3">
        <v>897408.94</v>
      </c>
      <c r="O4546" s="3">
        <f t="shared" ref="O4546:O4609" si="498">M4546-N4546</f>
        <v>4078049.2100000004</v>
      </c>
      <c r="P4546" s="3">
        <v>3240633.73</v>
      </c>
      <c r="Q4546" s="4">
        <f t="shared" ref="Q4546:Q4609" si="499">IF(K4546&lt;&gt;0,M4546/K4546,0)</f>
        <v>0.70109911932586155</v>
      </c>
      <c r="R4546" s="4">
        <f t="shared" ref="R4546:R4609" si="500">IF(K4546&lt;&gt;0,P4546/K4546,0)</f>
        <v>0.4566424609883778</v>
      </c>
      <c r="S4546" s="3">
        <v>7132997.1500000004</v>
      </c>
      <c r="T4546" s="3">
        <f t="shared" ref="T4546:T4609" si="501">K4546-S4546</f>
        <v>-36342.75</v>
      </c>
      <c r="U4546" s="4">
        <f t="shared" ref="U4546:U4609" si="502">IF(S4546&lt;&gt;0,T4546/S4546,0)</f>
        <v>-5.0950181579702434E-3</v>
      </c>
      <c r="V4546" s="2" t="s">
        <v>73</v>
      </c>
      <c r="W4546" s="2" t="s">
        <v>45</v>
      </c>
      <c r="X4546" s="2" t="s">
        <v>74</v>
      </c>
      <c r="Y4546" s="2">
        <v>1.36</v>
      </c>
      <c r="Z4546" s="2" t="s">
        <v>1857</v>
      </c>
      <c r="AA4546" s="2" t="s">
        <v>109</v>
      </c>
      <c r="AB4546" s="2" t="s">
        <v>209</v>
      </c>
      <c r="AC4546" s="2">
        <v>3.84</v>
      </c>
      <c r="AD4546" s="3">
        <v>0</v>
      </c>
      <c r="AE4546" s="5">
        <v>0</v>
      </c>
      <c r="AF4546" s="2">
        <v>0</v>
      </c>
      <c r="AG4546" s="3">
        <f t="shared" ref="AG4546:AG4609" si="503">IF(AD4546&gt;0,(AD4546*(AE4546/100/12)*(1+AE4546/100/12)^AF4546)/((1+AE4546/100/12)^AF4546-1),0)</f>
        <v>0</v>
      </c>
      <c r="AH4546" s="2" t="s">
        <v>230</v>
      </c>
      <c r="AI4546" s="3">
        <v>0</v>
      </c>
    </row>
    <row r="4547" spans="1:35" x14ac:dyDescent="0.3">
      <c r="A4547" s="2" t="s">
        <v>10002</v>
      </c>
      <c r="B4547" s="2" t="s">
        <v>2453</v>
      </c>
      <c r="C4547" s="2" t="s">
        <v>91</v>
      </c>
      <c r="D4547" s="2" t="s">
        <v>38</v>
      </c>
      <c r="E4547" s="2">
        <v>2022</v>
      </c>
      <c r="F4547" s="2" t="s">
        <v>39</v>
      </c>
      <c r="G4547" s="2" t="s">
        <v>114</v>
      </c>
      <c r="H4547" s="2" t="s">
        <v>190</v>
      </c>
      <c r="I4547" s="2" t="s">
        <v>71</v>
      </c>
      <c r="J4547" s="2" t="s">
        <v>72</v>
      </c>
      <c r="K4547" s="3">
        <v>8932886.0099999998</v>
      </c>
      <c r="L4547" s="3">
        <v>2888526.41</v>
      </c>
      <c r="M4547" s="3">
        <f t="shared" si="497"/>
        <v>6044359.5999999996</v>
      </c>
      <c r="N4547" s="3">
        <v>1068261.8400000001</v>
      </c>
      <c r="O4547" s="3">
        <f t="shared" si="498"/>
        <v>4976097.76</v>
      </c>
      <c r="P4547" s="3">
        <v>3796045.06</v>
      </c>
      <c r="Q4547" s="4">
        <f t="shared" si="499"/>
        <v>0.67664129971361853</v>
      </c>
      <c r="R4547" s="4">
        <f t="shared" si="500"/>
        <v>0.42495169598609939</v>
      </c>
      <c r="S4547" s="3">
        <v>9271777.9499999993</v>
      </c>
      <c r="T4547" s="3">
        <f t="shared" si="501"/>
        <v>-338891.93999999948</v>
      </c>
      <c r="U4547" s="4">
        <f t="shared" si="502"/>
        <v>-3.6550912007119359E-2</v>
      </c>
      <c r="V4547" s="2" t="s">
        <v>85</v>
      </c>
      <c r="W4547" s="2" t="s">
        <v>125</v>
      </c>
      <c r="X4547" s="2" t="s">
        <v>192</v>
      </c>
      <c r="Y4547" s="2">
        <v>3.64</v>
      </c>
      <c r="Z4547" s="2" t="s">
        <v>8308</v>
      </c>
      <c r="AA4547" s="2" t="s">
        <v>63</v>
      </c>
      <c r="AB4547" s="2" t="s">
        <v>142</v>
      </c>
      <c r="AC4547" s="2">
        <v>9.59</v>
      </c>
      <c r="AD4547" s="3">
        <v>0</v>
      </c>
      <c r="AE4547" s="5">
        <v>0</v>
      </c>
      <c r="AF4547" s="2">
        <v>0</v>
      </c>
      <c r="AG4547" s="3">
        <f t="shared" si="503"/>
        <v>0</v>
      </c>
      <c r="AH4547" s="2" t="s">
        <v>50</v>
      </c>
      <c r="AI4547" s="3">
        <v>0</v>
      </c>
    </row>
    <row r="4548" spans="1:35" x14ac:dyDescent="0.3">
      <c r="A4548" s="2" t="s">
        <v>10003</v>
      </c>
      <c r="B4548" s="2" t="s">
        <v>244</v>
      </c>
      <c r="C4548" s="2" t="s">
        <v>245</v>
      </c>
      <c r="D4548" s="2" t="s">
        <v>38</v>
      </c>
      <c r="E4548" s="2">
        <v>2023</v>
      </c>
      <c r="F4548" s="2" t="s">
        <v>68</v>
      </c>
      <c r="G4548" s="2" t="s">
        <v>56</v>
      </c>
      <c r="H4548" s="2" t="s">
        <v>262</v>
      </c>
      <c r="I4548" s="2" t="s">
        <v>58</v>
      </c>
      <c r="J4548" s="2" t="s">
        <v>106</v>
      </c>
      <c r="K4548" s="3">
        <v>7723010.1600000001</v>
      </c>
      <c r="L4548" s="3">
        <v>4248452.38</v>
      </c>
      <c r="M4548" s="3">
        <f t="shared" si="497"/>
        <v>3474557.7800000003</v>
      </c>
      <c r="N4548" s="3">
        <v>779076.56</v>
      </c>
      <c r="O4548" s="3">
        <f t="shared" si="498"/>
        <v>2695481.22</v>
      </c>
      <c r="P4548" s="3">
        <v>1921354.98</v>
      </c>
      <c r="Q4548" s="4">
        <f t="shared" si="499"/>
        <v>0.44989682882923981</v>
      </c>
      <c r="R4548" s="4">
        <f t="shared" si="500"/>
        <v>0.24878317394315067</v>
      </c>
      <c r="S4548" s="3">
        <v>8369331.1299999999</v>
      </c>
      <c r="T4548" s="3">
        <f t="shared" si="501"/>
        <v>-646320.96999999974</v>
      </c>
      <c r="U4548" s="4">
        <f t="shared" si="502"/>
        <v>-7.7224925141658213E-2</v>
      </c>
      <c r="V4548" s="2" t="s">
        <v>124</v>
      </c>
      <c r="W4548" s="2" t="s">
        <v>207</v>
      </c>
      <c r="X4548" s="2" t="s">
        <v>264</v>
      </c>
      <c r="Y4548" s="2">
        <v>83.5</v>
      </c>
      <c r="Z4548" s="2" t="s">
        <v>10004</v>
      </c>
      <c r="AA4548" s="2" t="s">
        <v>224</v>
      </c>
      <c r="AB4548" s="2" t="s">
        <v>64</v>
      </c>
      <c r="AC4548" s="2">
        <v>7.97</v>
      </c>
      <c r="AD4548" s="3">
        <v>0</v>
      </c>
      <c r="AE4548" s="5">
        <v>0</v>
      </c>
      <c r="AF4548" s="2">
        <v>0</v>
      </c>
      <c r="AG4548" s="3">
        <f t="shared" si="503"/>
        <v>0</v>
      </c>
      <c r="AH4548" s="2" t="s">
        <v>50</v>
      </c>
      <c r="AI4548" s="3">
        <v>0</v>
      </c>
    </row>
    <row r="4549" spans="1:35" x14ac:dyDescent="0.3">
      <c r="A4549" s="2" t="s">
        <v>10005</v>
      </c>
      <c r="B4549" s="2" t="s">
        <v>3254</v>
      </c>
      <c r="C4549" s="2" t="s">
        <v>201</v>
      </c>
      <c r="D4549" s="2" t="s">
        <v>54</v>
      </c>
      <c r="E4549" s="2">
        <v>2020</v>
      </c>
      <c r="F4549" s="2" t="s">
        <v>68</v>
      </c>
      <c r="G4549" s="2" t="s">
        <v>69</v>
      </c>
      <c r="H4549" s="2" t="s">
        <v>70</v>
      </c>
      <c r="I4549" s="2" t="s">
        <v>42</v>
      </c>
      <c r="J4549" s="2" t="s">
        <v>166</v>
      </c>
      <c r="K4549" s="3">
        <v>2482895.17</v>
      </c>
      <c r="L4549" s="3">
        <v>1438456.51</v>
      </c>
      <c r="M4549" s="3">
        <f t="shared" si="497"/>
        <v>1044438.6599999999</v>
      </c>
      <c r="N4549" s="3">
        <v>511904.67</v>
      </c>
      <c r="O4549" s="3">
        <f t="shared" si="498"/>
        <v>532533.99</v>
      </c>
      <c r="P4549" s="3">
        <v>381592</v>
      </c>
      <c r="Q4549" s="4">
        <f t="shared" si="499"/>
        <v>0.42065354696388568</v>
      </c>
      <c r="R4549" s="4">
        <f t="shared" si="500"/>
        <v>0.15368832506931818</v>
      </c>
      <c r="S4549" s="3">
        <v>2506445.5299999998</v>
      </c>
      <c r="T4549" s="3">
        <f t="shared" si="501"/>
        <v>-23550.35999999987</v>
      </c>
      <c r="U4549" s="4">
        <f t="shared" si="502"/>
        <v>-9.3959193280373707E-3</v>
      </c>
      <c r="V4549" s="2" t="s">
        <v>73</v>
      </c>
      <c r="W4549" s="2" t="s">
        <v>125</v>
      </c>
      <c r="X4549" s="2" t="s">
        <v>74</v>
      </c>
      <c r="Y4549" s="2">
        <v>1.36</v>
      </c>
      <c r="Z4549" s="2" t="s">
        <v>7910</v>
      </c>
      <c r="AA4549" s="2" t="s">
        <v>109</v>
      </c>
      <c r="AB4549" s="2" t="s">
        <v>64</v>
      </c>
      <c r="AC4549" s="2">
        <v>3.92</v>
      </c>
      <c r="AD4549" s="3">
        <v>0</v>
      </c>
      <c r="AE4549" s="5">
        <v>0</v>
      </c>
      <c r="AF4549" s="2">
        <v>0</v>
      </c>
      <c r="AG4549" s="3">
        <f t="shared" si="503"/>
        <v>0</v>
      </c>
      <c r="AH4549" s="2" t="s">
        <v>50</v>
      </c>
      <c r="AI4549" s="3">
        <v>0</v>
      </c>
    </row>
    <row r="4550" spans="1:35" x14ac:dyDescent="0.3">
      <c r="A4550" s="2" t="s">
        <v>10006</v>
      </c>
      <c r="B4550" s="2" t="s">
        <v>2636</v>
      </c>
      <c r="C4550" s="2" t="s">
        <v>122</v>
      </c>
      <c r="D4550" s="2" t="s">
        <v>104</v>
      </c>
      <c r="E4550" s="2">
        <v>2023</v>
      </c>
      <c r="F4550" s="2" t="s">
        <v>55</v>
      </c>
      <c r="G4550" s="2" t="s">
        <v>56</v>
      </c>
      <c r="H4550" s="2" t="s">
        <v>153</v>
      </c>
      <c r="I4550" s="2" t="s">
        <v>39</v>
      </c>
      <c r="J4550" s="2" t="s">
        <v>487</v>
      </c>
      <c r="K4550" s="3">
        <v>5016092.18</v>
      </c>
      <c r="L4550" s="3">
        <v>2732718.62</v>
      </c>
      <c r="M4550" s="3">
        <f t="shared" si="497"/>
        <v>2283373.5599999996</v>
      </c>
      <c r="N4550" s="3">
        <v>407837.16</v>
      </c>
      <c r="O4550" s="3">
        <f t="shared" si="498"/>
        <v>1875536.3999999997</v>
      </c>
      <c r="P4550" s="3">
        <v>1485319.25</v>
      </c>
      <c r="Q4550" s="4">
        <f t="shared" si="499"/>
        <v>0.45520964887850202</v>
      </c>
      <c r="R4550" s="4">
        <f t="shared" si="500"/>
        <v>0.2961108362247043</v>
      </c>
      <c r="S4550" s="3">
        <v>4842289.21</v>
      </c>
      <c r="T4550" s="3">
        <f t="shared" si="501"/>
        <v>173802.96999999974</v>
      </c>
      <c r="U4550" s="4">
        <f t="shared" si="502"/>
        <v>3.5892728100806633E-2</v>
      </c>
      <c r="V4550" s="2" t="s">
        <v>85</v>
      </c>
      <c r="W4550" s="2" t="s">
        <v>45</v>
      </c>
      <c r="X4550" s="2" t="s">
        <v>155</v>
      </c>
      <c r="Y4550" s="2">
        <v>7.24</v>
      </c>
      <c r="Z4550" s="2" t="s">
        <v>10007</v>
      </c>
      <c r="AA4550" s="2" t="s">
        <v>224</v>
      </c>
      <c r="AB4550" s="2" t="s">
        <v>209</v>
      </c>
      <c r="AC4550" s="2">
        <v>8.84</v>
      </c>
      <c r="AD4550" s="3">
        <v>0</v>
      </c>
      <c r="AE4550" s="5">
        <v>0</v>
      </c>
      <c r="AF4550" s="2">
        <v>0</v>
      </c>
      <c r="AG4550" s="3">
        <f t="shared" si="503"/>
        <v>0</v>
      </c>
      <c r="AH4550" s="2" t="s">
        <v>50</v>
      </c>
      <c r="AI4550" s="3">
        <v>0</v>
      </c>
    </row>
    <row r="4551" spans="1:35" x14ac:dyDescent="0.3">
      <c r="A4551" s="2" t="s">
        <v>10008</v>
      </c>
      <c r="B4551" s="2" t="s">
        <v>10009</v>
      </c>
      <c r="C4551" s="2" t="s">
        <v>730</v>
      </c>
      <c r="D4551" s="2" t="s">
        <v>38</v>
      </c>
      <c r="E4551" s="2">
        <v>2020</v>
      </c>
      <c r="F4551" s="2" t="s">
        <v>39</v>
      </c>
      <c r="G4551" s="2" t="s">
        <v>40</v>
      </c>
      <c r="H4551" s="2" t="s">
        <v>279</v>
      </c>
      <c r="I4551" s="2" t="s">
        <v>42</v>
      </c>
      <c r="J4551" s="2" t="s">
        <v>166</v>
      </c>
      <c r="K4551" s="3">
        <v>2426238.27</v>
      </c>
      <c r="L4551" s="3">
        <v>866396.98</v>
      </c>
      <c r="M4551" s="3">
        <f t="shared" si="497"/>
        <v>1559841.29</v>
      </c>
      <c r="N4551" s="3">
        <v>418506.14</v>
      </c>
      <c r="O4551" s="3">
        <f t="shared" si="498"/>
        <v>1141335.1499999999</v>
      </c>
      <c r="P4551" s="3">
        <v>909416.64</v>
      </c>
      <c r="Q4551" s="4">
        <f t="shared" si="499"/>
        <v>0.64290523700295932</v>
      </c>
      <c r="R4551" s="4">
        <f t="shared" si="500"/>
        <v>0.37482577504640546</v>
      </c>
      <c r="S4551" s="3">
        <v>2183644.46</v>
      </c>
      <c r="T4551" s="3">
        <f t="shared" si="501"/>
        <v>242593.81000000006</v>
      </c>
      <c r="U4551" s="4">
        <f t="shared" si="502"/>
        <v>0.11109583746064598</v>
      </c>
      <c r="V4551" s="2" t="s">
        <v>133</v>
      </c>
      <c r="W4551" s="2" t="s">
        <v>207</v>
      </c>
      <c r="X4551" s="2" t="s">
        <v>280</v>
      </c>
      <c r="Y4551" s="2">
        <v>0.79</v>
      </c>
      <c r="Z4551" s="2" t="s">
        <v>10010</v>
      </c>
      <c r="AA4551" s="2" t="s">
        <v>63</v>
      </c>
      <c r="AB4551" s="2" t="s">
        <v>306</v>
      </c>
      <c r="AC4551" s="2">
        <v>8.64</v>
      </c>
      <c r="AD4551" s="3">
        <v>0</v>
      </c>
      <c r="AE4551" s="5">
        <v>0</v>
      </c>
      <c r="AF4551" s="2">
        <v>0</v>
      </c>
      <c r="AG4551" s="3">
        <f t="shared" si="503"/>
        <v>0</v>
      </c>
      <c r="AH4551" s="2" t="s">
        <v>50</v>
      </c>
      <c r="AI4551" s="3">
        <v>0</v>
      </c>
    </row>
    <row r="4552" spans="1:35" x14ac:dyDescent="0.3">
      <c r="A4552" s="2" t="s">
        <v>10011</v>
      </c>
      <c r="B4552" s="2" t="s">
        <v>2275</v>
      </c>
      <c r="C4552" s="2" t="s">
        <v>363</v>
      </c>
      <c r="D4552" s="2" t="s">
        <v>81</v>
      </c>
      <c r="E4552" s="2">
        <v>2022</v>
      </c>
      <c r="F4552" s="2" t="s">
        <v>92</v>
      </c>
      <c r="G4552" s="2" t="s">
        <v>40</v>
      </c>
      <c r="H4552" s="2" t="s">
        <v>139</v>
      </c>
      <c r="I4552" s="2" t="s">
        <v>71</v>
      </c>
      <c r="J4552" s="2" t="s">
        <v>72</v>
      </c>
      <c r="K4552" s="3">
        <v>3399243.03</v>
      </c>
      <c r="L4552" s="3">
        <v>1428153.43</v>
      </c>
      <c r="M4552" s="3">
        <f t="shared" si="497"/>
        <v>1971089.5999999999</v>
      </c>
      <c r="N4552" s="3">
        <v>717157.84</v>
      </c>
      <c r="O4552" s="3">
        <f t="shared" si="498"/>
        <v>1253931.7599999998</v>
      </c>
      <c r="P4552" s="3">
        <v>906169.79</v>
      </c>
      <c r="Q4552" s="4">
        <f t="shared" si="499"/>
        <v>0.57986133459836786</v>
      </c>
      <c r="R4552" s="4">
        <f t="shared" si="500"/>
        <v>0.26657987734404504</v>
      </c>
      <c r="S4552" s="3">
        <v>4022650.94</v>
      </c>
      <c r="T4552" s="3">
        <f t="shared" si="501"/>
        <v>-623407.91000000015</v>
      </c>
      <c r="U4552" s="4">
        <f t="shared" si="502"/>
        <v>-0.15497439854923137</v>
      </c>
      <c r="V4552" s="2" t="s">
        <v>85</v>
      </c>
      <c r="W4552" s="2" t="s">
        <v>134</v>
      </c>
      <c r="X4552" s="2" t="s">
        <v>86</v>
      </c>
      <c r="Y4552" s="2">
        <v>0.92</v>
      </c>
      <c r="Z4552" s="2" t="s">
        <v>10012</v>
      </c>
      <c r="AA4552" s="2" t="s">
        <v>99</v>
      </c>
      <c r="AB4552" s="2" t="s">
        <v>142</v>
      </c>
      <c r="AC4552" s="2">
        <v>7.51</v>
      </c>
      <c r="AD4552" s="3">
        <v>0</v>
      </c>
      <c r="AE4552" s="5">
        <v>0</v>
      </c>
      <c r="AF4552" s="2">
        <v>0</v>
      </c>
      <c r="AG4552" s="3">
        <f t="shared" si="503"/>
        <v>0</v>
      </c>
      <c r="AH4552" s="2" t="s">
        <v>50</v>
      </c>
      <c r="AI4552" s="3">
        <v>0</v>
      </c>
    </row>
    <row r="4553" spans="1:35" x14ac:dyDescent="0.3">
      <c r="A4553" s="2" t="s">
        <v>10013</v>
      </c>
      <c r="B4553" s="2" t="s">
        <v>6060</v>
      </c>
      <c r="C4553" s="2" t="s">
        <v>292</v>
      </c>
      <c r="D4553" s="2" t="s">
        <v>81</v>
      </c>
      <c r="E4553" s="2">
        <v>2022</v>
      </c>
      <c r="F4553" s="2" t="s">
        <v>58</v>
      </c>
      <c r="G4553" s="2" t="s">
        <v>56</v>
      </c>
      <c r="H4553" s="2" t="s">
        <v>177</v>
      </c>
      <c r="I4553" s="2" t="s">
        <v>39</v>
      </c>
      <c r="J4553" s="2" t="s">
        <v>116</v>
      </c>
      <c r="K4553" s="3">
        <v>9617953.3100000005</v>
      </c>
      <c r="L4553" s="3">
        <v>4933240.08</v>
      </c>
      <c r="M4553" s="3">
        <f t="shared" si="497"/>
        <v>4684713.2300000004</v>
      </c>
      <c r="N4553" s="3">
        <v>1912618.13</v>
      </c>
      <c r="O4553" s="3">
        <f t="shared" si="498"/>
        <v>2772095.1000000006</v>
      </c>
      <c r="P4553" s="3">
        <v>2050312.06</v>
      </c>
      <c r="Q4553" s="4">
        <f t="shared" si="499"/>
        <v>0.48708005528881071</v>
      </c>
      <c r="R4553" s="4">
        <f t="shared" si="500"/>
        <v>0.21317550563156143</v>
      </c>
      <c r="S4553" s="3">
        <v>8975566.5500000007</v>
      </c>
      <c r="T4553" s="3">
        <f t="shared" si="501"/>
        <v>642386.75999999978</v>
      </c>
      <c r="U4553" s="4">
        <f t="shared" si="502"/>
        <v>7.1570608542811123E-2</v>
      </c>
      <c r="V4553" s="2" t="s">
        <v>133</v>
      </c>
      <c r="W4553" s="2" t="s">
        <v>134</v>
      </c>
      <c r="X4553" s="2" t="s">
        <v>180</v>
      </c>
      <c r="Y4553" s="2">
        <v>149.5</v>
      </c>
      <c r="Z4553" s="2" t="s">
        <v>10014</v>
      </c>
      <c r="AA4553" s="2" t="s">
        <v>148</v>
      </c>
      <c r="AB4553" s="2" t="s">
        <v>110</v>
      </c>
      <c r="AC4553" s="2">
        <v>1.97</v>
      </c>
      <c r="AD4553" s="3">
        <v>0</v>
      </c>
      <c r="AE4553" s="5">
        <v>0</v>
      </c>
      <c r="AF4553" s="2">
        <v>0</v>
      </c>
      <c r="AG4553" s="3">
        <f t="shared" si="503"/>
        <v>0</v>
      </c>
      <c r="AH4553" s="2" t="s">
        <v>50</v>
      </c>
      <c r="AI4553" s="3">
        <v>0</v>
      </c>
    </row>
    <row r="4554" spans="1:35" x14ac:dyDescent="0.3">
      <c r="A4554" s="2" t="s">
        <v>10015</v>
      </c>
      <c r="B4554" s="2" t="s">
        <v>1022</v>
      </c>
      <c r="C4554" s="2" t="s">
        <v>176</v>
      </c>
      <c r="D4554" s="2" t="s">
        <v>104</v>
      </c>
      <c r="E4554" s="2">
        <v>2020</v>
      </c>
      <c r="F4554" s="2" t="s">
        <v>105</v>
      </c>
      <c r="G4554" s="2" t="s">
        <v>56</v>
      </c>
      <c r="H4554" s="2" t="s">
        <v>123</v>
      </c>
      <c r="I4554" s="2" t="s">
        <v>42</v>
      </c>
      <c r="J4554" s="2" t="s">
        <v>146</v>
      </c>
      <c r="K4554" s="3">
        <v>1438755.24</v>
      </c>
      <c r="L4554" s="3">
        <v>519962.43</v>
      </c>
      <c r="M4554" s="3">
        <f t="shared" si="497"/>
        <v>918792.81</v>
      </c>
      <c r="N4554" s="3">
        <v>170836.86</v>
      </c>
      <c r="O4554" s="3">
        <f t="shared" si="498"/>
        <v>747955.95000000007</v>
      </c>
      <c r="P4554" s="3">
        <v>566972.61</v>
      </c>
      <c r="Q4554" s="4">
        <f t="shared" si="499"/>
        <v>0.63860258121457825</v>
      </c>
      <c r="R4554" s="4">
        <f t="shared" si="500"/>
        <v>0.39407162124393025</v>
      </c>
      <c r="S4554" s="3">
        <v>1508162.3</v>
      </c>
      <c r="T4554" s="3">
        <f t="shared" si="501"/>
        <v>-69407.060000000056</v>
      </c>
      <c r="U4554" s="4">
        <f t="shared" si="502"/>
        <v>-4.6020948806371871E-2</v>
      </c>
      <c r="V4554" s="2" t="s">
        <v>44</v>
      </c>
      <c r="W4554" s="2" t="s">
        <v>207</v>
      </c>
      <c r="X4554" s="2" t="s">
        <v>126</v>
      </c>
      <c r="Y4554" s="2">
        <v>1.34</v>
      </c>
      <c r="Z4554" s="2" t="s">
        <v>1321</v>
      </c>
      <c r="AA4554" s="2" t="s">
        <v>148</v>
      </c>
      <c r="AB4554" s="2" t="s">
        <v>100</v>
      </c>
      <c r="AC4554" s="2">
        <v>4.3600000000000003</v>
      </c>
      <c r="AD4554" s="3">
        <v>0</v>
      </c>
      <c r="AE4554" s="5">
        <v>0</v>
      </c>
      <c r="AF4554" s="2">
        <v>0</v>
      </c>
      <c r="AG4554" s="3">
        <f t="shared" si="503"/>
        <v>0</v>
      </c>
      <c r="AH4554" s="2" t="s">
        <v>50</v>
      </c>
      <c r="AI4554" s="3">
        <v>0</v>
      </c>
    </row>
    <row r="4555" spans="1:35" x14ac:dyDescent="0.3">
      <c r="A4555" s="2" t="s">
        <v>10016</v>
      </c>
      <c r="B4555" s="2" t="s">
        <v>1441</v>
      </c>
      <c r="C4555" s="2" t="s">
        <v>456</v>
      </c>
      <c r="D4555" s="2" t="s">
        <v>54</v>
      </c>
      <c r="E4555" s="2">
        <v>2023</v>
      </c>
      <c r="F4555" s="2" t="s">
        <v>105</v>
      </c>
      <c r="G4555" s="2" t="s">
        <v>93</v>
      </c>
      <c r="H4555" s="2" t="s">
        <v>94</v>
      </c>
      <c r="I4555" s="2" t="s">
        <v>58</v>
      </c>
      <c r="J4555" s="2" t="s">
        <v>191</v>
      </c>
      <c r="K4555" s="3">
        <v>6005465.5499999998</v>
      </c>
      <c r="L4555" s="3">
        <v>2443086.25</v>
      </c>
      <c r="M4555" s="3">
        <f t="shared" si="497"/>
        <v>3562379.3</v>
      </c>
      <c r="N4555" s="3">
        <v>688166.06</v>
      </c>
      <c r="O4555" s="3">
        <f t="shared" si="498"/>
        <v>2874213.2399999998</v>
      </c>
      <c r="P4555" s="3">
        <v>2105598.5099999998</v>
      </c>
      <c r="Q4555" s="4">
        <f t="shared" si="499"/>
        <v>0.59318953215875159</v>
      </c>
      <c r="R4555" s="4">
        <f t="shared" si="500"/>
        <v>0.35061370221331134</v>
      </c>
      <c r="S4555" s="3">
        <v>5055377.16</v>
      </c>
      <c r="T4555" s="3">
        <f t="shared" si="501"/>
        <v>950088.38999999966</v>
      </c>
      <c r="U4555" s="4">
        <f t="shared" si="502"/>
        <v>0.18793620335935521</v>
      </c>
      <c r="V4555" s="2" t="s">
        <v>44</v>
      </c>
      <c r="W4555" s="2" t="s">
        <v>96</v>
      </c>
      <c r="X4555" s="2" t="s">
        <v>97</v>
      </c>
      <c r="Y4555" s="2">
        <v>1550</v>
      </c>
      <c r="Z4555" s="2" t="s">
        <v>7704</v>
      </c>
      <c r="AA4555" s="2" t="s">
        <v>109</v>
      </c>
      <c r="AB4555" s="2" t="s">
        <v>242</v>
      </c>
      <c r="AC4555" s="2">
        <v>1.62</v>
      </c>
      <c r="AD4555" s="3">
        <v>0</v>
      </c>
      <c r="AE4555" s="5">
        <v>0</v>
      </c>
      <c r="AF4555" s="2">
        <v>0</v>
      </c>
      <c r="AG4555" s="3">
        <f t="shared" si="503"/>
        <v>0</v>
      </c>
      <c r="AH4555" s="2" t="s">
        <v>50</v>
      </c>
      <c r="AI4555" s="3">
        <v>0</v>
      </c>
    </row>
    <row r="4556" spans="1:35" x14ac:dyDescent="0.3">
      <c r="A4556" s="2" t="s">
        <v>10017</v>
      </c>
      <c r="B4556" s="2" t="s">
        <v>1009</v>
      </c>
      <c r="C4556" s="2" t="s">
        <v>377</v>
      </c>
      <c r="D4556" s="2" t="s">
        <v>81</v>
      </c>
      <c r="E4556" s="2">
        <v>2023</v>
      </c>
      <c r="F4556" s="2" t="s">
        <v>58</v>
      </c>
      <c r="G4556" s="2" t="s">
        <v>56</v>
      </c>
      <c r="H4556" s="2" t="s">
        <v>123</v>
      </c>
      <c r="I4556" s="2" t="s">
        <v>42</v>
      </c>
      <c r="J4556" s="2" t="s">
        <v>43</v>
      </c>
      <c r="K4556" s="3">
        <v>2480105.84</v>
      </c>
      <c r="L4556" s="3">
        <v>737908.91</v>
      </c>
      <c r="M4556" s="3">
        <f t="shared" si="497"/>
        <v>1742196.9299999997</v>
      </c>
      <c r="N4556" s="3">
        <v>426369.22</v>
      </c>
      <c r="O4556" s="3">
        <f t="shared" si="498"/>
        <v>1315827.7099999997</v>
      </c>
      <c r="P4556" s="3">
        <v>933388.77</v>
      </c>
      <c r="Q4556" s="4">
        <f t="shared" si="499"/>
        <v>0.70246878254195788</v>
      </c>
      <c r="R4556" s="4">
        <f t="shared" si="500"/>
        <v>0.37635037785322906</v>
      </c>
      <c r="S4556" s="3">
        <v>2051068.45</v>
      </c>
      <c r="T4556" s="3">
        <f t="shared" si="501"/>
        <v>429037.3899999999</v>
      </c>
      <c r="U4556" s="4">
        <f t="shared" si="502"/>
        <v>0.20917750940979074</v>
      </c>
      <c r="V4556" s="2" t="s">
        <v>95</v>
      </c>
      <c r="W4556" s="2" t="s">
        <v>60</v>
      </c>
      <c r="X4556" s="2" t="s">
        <v>126</v>
      </c>
      <c r="Y4556" s="2">
        <v>1.34</v>
      </c>
      <c r="Z4556" s="2" t="s">
        <v>8758</v>
      </c>
      <c r="AA4556" s="2" t="s">
        <v>109</v>
      </c>
      <c r="AB4556" s="2" t="s">
        <v>242</v>
      </c>
      <c r="AC4556" s="2">
        <v>2.57</v>
      </c>
      <c r="AD4556" s="3">
        <v>0</v>
      </c>
      <c r="AE4556" s="5">
        <v>0</v>
      </c>
      <c r="AF4556" s="2">
        <v>0</v>
      </c>
      <c r="AG4556" s="3">
        <f t="shared" si="503"/>
        <v>0</v>
      </c>
      <c r="AH4556" s="2" t="s">
        <v>50</v>
      </c>
      <c r="AI4556" s="3">
        <v>0</v>
      </c>
    </row>
    <row r="4557" spans="1:35" x14ac:dyDescent="0.3">
      <c r="A4557" s="2" t="s">
        <v>10018</v>
      </c>
      <c r="B4557" s="2" t="s">
        <v>4800</v>
      </c>
      <c r="C4557" s="2" t="s">
        <v>932</v>
      </c>
      <c r="D4557" s="2" t="s">
        <v>81</v>
      </c>
      <c r="E4557" s="2">
        <v>2020</v>
      </c>
      <c r="F4557" s="2" t="s">
        <v>92</v>
      </c>
      <c r="G4557" s="2" t="s">
        <v>40</v>
      </c>
      <c r="H4557" s="2" t="s">
        <v>139</v>
      </c>
      <c r="I4557" s="2" t="s">
        <v>178</v>
      </c>
      <c r="J4557" s="2" t="s">
        <v>288</v>
      </c>
      <c r="K4557" s="3">
        <v>1224229.3899999999</v>
      </c>
      <c r="L4557" s="3">
        <v>636712.79</v>
      </c>
      <c r="M4557" s="3">
        <f t="shared" si="497"/>
        <v>587516.59999999986</v>
      </c>
      <c r="N4557" s="3">
        <v>268940.88</v>
      </c>
      <c r="O4557" s="3">
        <f t="shared" si="498"/>
        <v>318575.71999999986</v>
      </c>
      <c r="P4557" s="3">
        <v>223906.93</v>
      </c>
      <c r="Q4557" s="4">
        <f t="shared" si="499"/>
        <v>0.47990728273563171</v>
      </c>
      <c r="R4557" s="4">
        <f t="shared" si="500"/>
        <v>0.18289622176118481</v>
      </c>
      <c r="S4557" s="3">
        <v>1235029.79</v>
      </c>
      <c r="T4557" s="3">
        <f t="shared" si="501"/>
        <v>-10800.40000000014</v>
      </c>
      <c r="U4557" s="4">
        <f t="shared" si="502"/>
        <v>-8.7450522144896115E-3</v>
      </c>
      <c r="V4557" s="2" t="s">
        <v>107</v>
      </c>
      <c r="W4557" s="2" t="s">
        <v>207</v>
      </c>
      <c r="X4557" s="2" t="s">
        <v>86</v>
      </c>
      <c r="Y4557" s="2">
        <v>0.92</v>
      </c>
      <c r="Z4557" s="2" t="s">
        <v>10019</v>
      </c>
      <c r="AA4557" s="2" t="s">
        <v>99</v>
      </c>
      <c r="AB4557" s="2" t="s">
        <v>149</v>
      </c>
      <c r="AC4557" s="2">
        <v>1.1200000000000001</v>
      </c>
      <c r="AD4557" s="3">
        <v>2953206.13</v>
      </c>
      <c r="AE4557" s="5">
        <v>9.8699999999999992</v>
      </c>
      <c r="AF4557" s="2">
        <v>120</v>
      </c>
      <c r="AG4557" s="3">
        <f t="shared" si="503"/>
        <v>38814.551456665315</v>
      </c>
      <c r="AH4557" s="2" t="s">
        <v>50</v>
      </c>
      <c r="AI4557" s="3">
        <v>0</v>
      </c>
    </row>
    <row r="4558" spans="1:35" x14ac:dyDescent="0.3">
      <c r="A4558" s="2" t="s">
        <v>10020</v>
      </c>
      <c r="B4558" s="2" t="s">
        <v>2509</v>
      </c>
      <c r="C4558" s="2" t="s">
        <v>176</v>
      </c>
      <c r="D4558" s="2" t="s">
        <v>104</v>
      </c>
      <c r="E4558" s="2">
        <v>2020</v>
      </c>
      <c r="F4558" s="2" t="s">
        <v>39</v>
      </c>
      <c r="G4558" s="2" t="s">
        <v>114</v>
      </c>
      <c r="H4558" s="2" t="s">
        <v>234</v>
      </c>
      <c r="I4558" s="2" t="s">
        <v>39</v>
      </c>
      <c r="J4558" s="2" t="s">
        <v>566</v>
      </c>
      <c r="K4558" s="3">
        <v>2929955.27</v>
      </c>
      <c r="L4558" s="3">
        <v>1059647.03</v>
      </c>
      <c r="M4558" s="3">
        <f t="shared" si="497"/>
        <v>1870308.24</v>
      </c>
      <c r="N4558" s="3">
        <v>286075.7</v>
      </c>
      <c r="O4558" s="3">
        <f t="shared" si="498"/>
        <v>1584232.54</v>
      </c>
      <c r="P4558" s="3">
        <v>1166830.8700000001</v>
      </c>
      <c r="Q4558" s="4">
        <f t="shared" si="499"/>
        <v>0.63834020237448885</v>
      </c>
      <c r="R4558" s="4">
        <f t="shared" si="500"/>
        <v>0.398241871453553</v>
      </c>
      <c r="S4558" s="3">
        <v>2432528.8199999998</v>
      </c>
      <c r="T4558" s="3">
        <f t="shared" si="501"/>
        <v>497426.45000000019</v>
      </c>
      <c r="U4558" s="4">
        <f t="shared" si="502"/>
        <v>0.20448943745710696</v>
      </c>
      <c r="V4558" s="2" t="s">
        <v>73</v>
      </c>
      <c r="W4558" s="2" t="s">
        <v>45</v>
      </c>
      <c r="X4558" s="2" t="s">
        <v>236</v>
      </c>
      <c r="Y4558" s="2">
        <v>3.67</v>
      </c>
      <c r="Z4558" s="2" t="s">
        <v>10021</v>
      </c>
      <c r="AA4558" s="2" t="s">
        <v>63</v>
      </c>
      <c r="AB4558" s="2" t="s">
        <v>100</v>
      </c>
      <c r="AC4558" s="2">
        <v>9.68</v>
      </c>
      <c r="AD4558" s="3">
        <v>0</v>
      </c>
      <c r="AE4558" s="5">
        <v>0</v>
      </c>
      <c r="AF4558" s="2">
        <v>0</v>
      </c>
      <c r="AG4558" s="3">
        <f t="shared" si="503"/>
        <v>0</v>
      </c>
      <c r="AH4558" s="2" t="s">
        <v>50</v>
      </c>
      <c r="AI4558" s="3">
        <v>0</v>
      </c>
    </row>
    <row r="4559" spans="1:35" x14ac:dyDescent="0.3">
      <c r="A4559" s="2" t="s">
        <v>10022</v>
      </c>
      <c r="B4559" s="2" t="s">
        <v>726</v>
      </c>
      <c r="C4559" s="2" t="s">
        <v>103</v>
      </c>
      <c r="D4559" s="2" t="s">
        <v>104</v>
      </c>
      <c r="E4559" s="2">
        <v>2020</v>
      </c>
      <c r="F4559" s="2" t="s">
        <v>55</v>
      </c>
      <c r="G4559" s="2" t="s">
        <v>93</v>
      </c>
      <c r="H4559" s="2" t="s">
        <v>221</v>
      </c>
      <c r="I4559" s="2" t="s">
        <v>71</v>
      </c>
      <c r="J4559" s="2" t="s">
        <v>293</v>
      </c>
      <c r="K4559" s="3">
        <v>5589795.7599999998</v>
      </c>
      <c r="L4559" s="3">
        <v>2404942.61</v>
      </c>
      <c r="M4559" s="3">
        <f t="shared" si="497"/>
        <v>3184853.15</v>
      </c>
      <c r="N4559" s="3">
        <v>921164.51</v>
      </c>
      <c r="O4559" s="3">
        <f t="shared" si="498"/>
        <v>2263688.6399999997</v>
      </c>
      <c r="P4559" s="3">
        <v>1652235.67</v>
      </c>
      <c r="Q4559" s="4">
        <f t="shared" si="499"/>
        <v>0.56976198894250829</v>
      </c>
      <c r="R4559" s="4">
        <f t="shared" si="500"/>
        <v>0.29558068683353828</v>
      </c>
      <c r="S4559" s="3">
        <v>6040356.79</v>
      </c>
      <c r="T4559" s="3">
        <f t="shared" si="501"/>
        <v>-450561.03000000026</v>
      </c>
      <c r="U4559" s="4">
        <f t="shared" si="502"/>
        <v>-7.4591790793868032E-2</v>
      </c>
      <c r="V4559" s="2" t="s">
        <v>133</v>
      </c>
      <c r="W4559" s="2" t="s">
        <v>96</v>
      </c>
      <c r="X4559" s="2" t="s">
        <v>222</v>
      </c>
      <c r="Y4559" s="2">
        <v>18.899999999999999</v>
      </c>
      <c r="Z4559" s="2" t="s">
        <v>10023</v>
      </c>
      <c r="AA4559" s="2" t="s">
        <v>48</v>
      </c>
      <c r="AB4559" s="2" t="s">
        <v>77</v>
      </c>
      <c r="AC4559" s="2">
        <v>7.07</v>
      </c>
      <c r="AD4559" s="3">
        <v>0</v>
      </c>
      <c r="AE4559" s="5">
        <v>0</v>
      </c>
      <c r="AF4559" s="2">
        <v>0</v>
      </c>
      <c r="AG4559" s="3">
        <f t="shared" si="503"/>
        <v>0</v>
      </c>
      <c r="AH4559" s="2" t="s">
        <v>50</v>
      </c>
      <c r="AI4559" s="3">
        <v>0</v>
      </c>
    </row>
    <row r="4560" spans="1:35" x14ac:dyDescent="0.3">
      <c r="A4560" s="2" t="s">
        <v>10024</v>
      </c>
      <c r="B4560" s="2" t="s">
        <v>750</v>
      </c>
      <c r="C4560" s="2" t="s">
        <v>164</v>
      </c>
      <c r="D4560" s="2" t="s">
        <v>81</v>
      </c>
      <c r="E4560" s="2">
        <v>2023</v>
      </c>
      <c r="F4560" s="2" t="s">
        <v>68</v>
      </c>
      <c r="G4560" s="2" t="s">
        <v>114</v>
      </c>
      <c r="H4560" s="2" t="s">
        <v>190</v>
      </c>
      <c r="I4560" s="2" t="s">
        <v>42</v>
      </c>
      <c r="J4560" s="2" t="s">
        <v>422</v>
      </c>
      <c r="K4560" s="3">
        <v>1463466.09</v>
      </c>
      <c r="L4560" s="3">
        <v>532634.67000000004</v>
      </c>
      <c r="M4560" s="3">
        <f t="shared" si="497"/>
        <v>930831.42</v>
      </c>
      <c r="N4560" s="3">
        <v>125685.54</v>
      </c>
      <c r="O4560" s="3">
        <f t="shared" si="498"/>
        <v>805145.88</v>
      </c>
      <c r="P4560" s="3">
        <v>582338.16</v>
      </c>
      <c r="Q4560" s="4">
        <f t="shared" si="499"/>
        <v>0.63604577267656404</v>
      </c>
      <c r="R4560" s="4">
        <f t="shared" si="500"/>
        <v>0.39791708463842851</v>
      </c>
      <c r="S4560" s="3">
        <v>1255495.6599999999</v>
      </c>
      <c r="T4560" s="3">
        <f t="shared" si="501"/>
        <v>207970.43000000017</v>
      </c>
      <c r="U4560" s="4">
        <f t="shared" si="502"/>
        <v>0.16564806763250792</v>
      </c>
      <c r="V4560" s="2" t="s">
        <v>44</v>
      </c>
      <c r="W4560" s="2" t="s">
        <v>60</v>
      </c>
      <c r="X4560" s="2" t="s">
        <v>192</v>
      </c>
      <c r="Y4560" s="2">
        <v>3.64</v>
      </c>
      <c r="Z4560" s="2" t="s">
        <v>4922</v>
      </c>
      <c r="AA4560" s="2" t="s">
        <v>141</v>
      </c>
      <c r="AB4560" s="2" t="s">
        <v>209</v>
      </c>
      <c r="AC4560" s="2">
        <v>9.0399999999999991</v>
      </c>
      <c r="AD4560" s="3">
        <v>0</v>
      </c>
      <c r="AE4560" s="5">
        <v>0</v>
      </c>
      <c r="AF4560" s="2">
        <v>0</v>
      </c>
      <c r="AG4560" s="3">
        <f t="shared" si="503"/>
        <v>0</v>
      </c>
      <c r="AH4560" s="2" t="s">
        <v>50</v>
      </c>
      <c r="AI4560" s="3">
        <v>0</v>
      </c>
    </row>
    <row r="4561" spans="1:35" x14ac:dyDescent="0.3">
      <c r="A4561" s="2" t="s">
        <v>10025</v>
      </c>
      <c r="B4561" s="2" t="s">
        <v>1816</v>
      </c>
      <c r="C4561" s="2" t="s">
        <v>474</v>
      </c>
      <c r="D4561" s="2" t="s">
        <v>81</v>
      </c>
      <c r="E4561" s="2">
        <v>2024</v>
      </c>
      <c r="F4561" s="2" t="s">
        <v>55</v>
      </c>
      <c r="G4561" s="2" t="s">
        <v>56</v>
      </c>
      <c r="H4561" s="2" t="s">
        <v>177</v>
      </c>
      <c r="I4561" s="2" t="s">
        <v>39</v>
      </c>
      <c r="J4561" s="2" t="s">
        <v>116</v>
      </c>
      <c r="K4561" s="3">
        <v>4482826.79</v>
      </c>
      <c r="L4561" s="3">
        <v>2154972.4300000002</v>
      </c>
      <c r="M4561" s="3">
        <f t="shared" si="497"/>
        <v>2327854.36</v>
      </c>
      <c r="N4561" s="3">
        <v>723330.94</v>
      </c>
      <c r="O4561" s="3">
        <f t="shared" si="498"/>
        <v>1604523.42</v>
      </c>
      <c r="P4561" s="3">
        <v>1207294.1399999999</v>
      </c>
      <c r="Q4561" s="4">
        <f t="shared" si="499"/>
        <v>0.51928269126811388</v>
      </c>
      <c r="R4561" s="4">
        <f t="shared" si="500"/>
        <v>0.26931536652122129</v>
      </c>
      <c r="S4561" s="3">
        <v>4070568.97</v>
      </c>
      <c r="T4561" s="3">
        <f t="shared" si="501"/>
        <v>412257.81999999983</v>
      </c>
      <c r="U4561" s="4">
        <f t="shared" si="502"/>
        <v>0.10127768944300673</v>
      </c>
      <c r="V4561" s="2" t="s">
        <v>95</v>
      </c>
      <c r="W4561" s="2" t="s">
        <v>207</v>
      </c>
      <c r="X4561" s="2" t="s">
        <v>180</v>
      </c>
      <c r="Y4561" s="2">
        <v>149.5</v>
      </c>
      <c r="Z4561" s="2" t="s">
        <v>10026</v>
      </c>
      <c r="AA4561" s="2" t="s">
        <v>109</v>
      </c>
      <c r="AB4561" s="2" t="s">
        <v>142</v>
      </c>
      <c r="AC4561" s="2">
        <v>5.17</v>
      </c>
      <c r="AD4561" s="3">
        <v>0</v>
      </c>
      <c r="AE4561" s="5">
        <v>0</v>
      </c>
      <c r="AF4561" s="2">
        <v>0</v>
      </c>
      <c r="AG4561" s="3">
        <f t="shared" si="503"/>
        <v>0</v>
      </c>
      <c r="AH4561" s="2" t="s">
        <v>50</v>
      </c>
      <c r="AI4561" s="3">
        <v>0</v>
      </c>
    </row>
    <row r="4562" spans="1:35" x14ac:dyDescent="0.3">
      <c r="A4562" s="2" t="s">
        <v>10027</v>
      </c>
      <c r="B4562" s="2" t="s">
        <v>2670</v>
      </c>
      <c r="C4562" s="2" t="s">
        <v>196</v>
      </c>
      <c r="D4562" s="2" t="s">
        <v>38</v>
      </c>
      <c r="E4562" s="2">
        <v>2023</v>
      </c>
      <c r="F4562" s="2" t="s">
        <v>58</v>
      </c>
      <c r="G4562" s="2" t="s">
        <v>40</v>
      </c>
      <c r="H4562" s="2" t="s">
        <v>171</v>
      </c>
      <c r="I4562" s="2" t="s">
        <v>55</v>
      </c>
      <c r="J4562" s="2" t="s">
        <v>84</v>
      </c>
      <c r="K4562" s="3">
        <v>5215321.3600000003</v>
      </c>
      <c r="L4562" s="3">
        <v>2704059.6</v>
      </c>
      <c r="M4562" s="3">
        <f t="shared" si="497"/>
        <v>2511261.7600000002</v>
      </c>
      <c r="N4562" s="3">
        <v>1087815.1200000001</v>
      </c>
      <c r="O4562" s="3">
        <f t="shared" si="498"/>
        <v>1423446.6400000001</v>
      </c>
      <c r="P4562" s="3">
        <v>1066209.1299999999</v>
      </c>
      <c r="Q4562" s="4">
        <f t="shared" si="499"/>
        <v>0.48151620708565501</v>
      </c>
      <c r="R4562" s="4">
        <f t="shared" si="500"/>
        <v>0.20443785845633869</v>
      </c>
      <c r="S4562" s="3">
        <v>4403929.91</v>
      </c>
      <c r="T4562" s="3">
        <f t="shared" si="501"/>
        <v>811391.45000000019</v>
      </c>
      <c r="U4562" s="4">
        <f t="shared" si="502"/>
        <v>0.18424258936491569</v>
      </c>
      <c r="V4562" s="2" t="s">
        <v>73</v>
      </c>
      <c r="W4562" s="2" t="s">
        <v>45</v>
      </c>
      <c r="X4562" s="2" t="s">
        <v>86</v>
      </c>
      <c r="Y4562" s="2">
        <v>0.92</v>
      </c>
      <c r="Z4562" s="2" t="s">
        <v>10028</v>
      </c>
      <c r="AA4562" s="2" t="s">
        <v>76</v>
      </c>
      <c r="AB4562" s="2" t="s">
        <v>110</v>
      </c>
      <c r="AC4562" s="2">
        <v>5.71</v>
      </c>
      <c r="AD4562" s="3">
        <v>0</v>
      </c>
      <c r="AE4562" s="5">
        <v>0</v>
      </c>
      <c r="AF4562" s="2">
        <v>0</v>
      </c>
      <c r="AG4562" s="3">
        <f t="shared" si="503"/>
        <v>0</v>
      </c>
      <c r="AH4562" s="2" t="s">
        <v>50</v>
      </c>
      <c r="AI4562" s="3">
        <v>0</v>
      </c>
    </row>
    <row r="4563" spans="1:35" x14ac:dyDescent="0.3">
      <c r="A4563" s="2" t="s">
        <v>10029</v>
      </c>
      <c r="B4563" s="2" t="s">
        <v>3009</v>
      </c>
      <c r="C4563" s="2" t="s">
        <v>536</v>
      </c>
      <c r="D4563" s="2" t="s">
        <v>81</v>
      </c>
      <c r="E4563" s="2">
        <v>2024</v>
      </c>
      <c r="F4563" s="2" t="s">
        <v>105</v>
      </c>
      <c r="G4563" s="2" t="s">
        <v>40</v>
      </c>
      <c r="H4563" s="2" t="s">
        <v>83</v>
      </c>
      <c r="I4563" s="2" t="s">
        <v>55</v>
      </c>
      <c r="J4563" s="2" t="s">
        <v>217</v>
      </c>
      <c r="K4563" s="3">
        <v>2860243.47</v>
      </c>
      <c r="L4563" s="3">
        <v>826744.69</v>
      </c>
      <c r="M4563" s="3">
        <f t="shared" si="497"/>
        <v>2033498.7800000003</v>
      </c>
      <c r="N4563" s="3">
        <v>413845.83</v>
      </c>
      <c r="O4563" s="3">
        <f t="shared" si="498"/>
        <v>1619652.9500000002</v>
      </c>
      <c r="P4563" s="3">
        <v>1240345.5</v>
      </c>
      <c r="Q4563" s="4">
        <f t="shared" si="499"/>
        <v>0.71095303645601893</v>
      </c>
      <c r="R4563" s="4">
        <f t="shared" si="500"/>
        <v>0.43365032138330517</v>
      </c>
      <c r="S4563" s="3">
        <v>2924039.86</v>
      </c>
      <c r="T4563" s="3">
        <f t="shared" si="501"/>
        <v>-63796.389999999665</v>
      </c>
      <c r="U4563" s="4">
        <f t="shared" si="502"/>
        <v>-2.1817893412711436E-2</v>
      </c>
      <c r="V4563" s="2" t="s">
        <v>107</v>
      </c>
      <c r="W4563" s="2" t="s">
        <v>60</v>
      </c>
      <c r="X4563" s="2" t="s">
        <v>86</v>
      </c>
      <c r="Y4563" s="2">
        <v>0.92</v>
      </c>
      <c r="Z4563" s="2" t="s">
        <v>10030</v>
      </c>
      <c r="AA4563" s="2" t="s">
        <v>109</v>
      </c>
      <c r="AB4563" s="2" t="s">
        <v>64</v>
      </c>
      <c r="AC4563" s="2">
        <v>6.27</v>
      </c>
      <c r="AD4563" s="3">
        <v>0</v>
      </c>
      <c r="AE4563" s="5">
        <v>0</v>
      </c>
      <c r="AF4563" s="2">
        <v>0</v>
      </c>
      <c r="AG4563" s="3">
        <f t="shared" si="503"/>
        <v>0</v>
      </c>
      <c r="AH4563" s="2" t="s">
        <v>50</v>
      </c>
      <c r="AI4563" s="3">
        <v>0</v>
      </c>
    </row>
    <row r="4564" spans="1:35" x14ac:dyDescent="0.3">
      <c r="A4564" s="2" t="s">
        <v>10031</v>
      </c>
      <c r="B4564" s="2" t="s">
        <v>3139</v>
      </c>
      <c r="C4564" s="2" t="s">
        <v>734</v>
      </c>
      <c r="D4564" s="2" t="s">
        <v>38</v>
      </c>
      <c r="E4564" s="2">
        <v>2024</v>
      </c>
      <c r="F4564" s="2" t="s">
        <v>39</v>
      </c>
      <c r="G4564" s="2" t="s">
        <v>93</v>
      </c>
      <c r="H4564" s="2" t="s">
        <v>159</v>
      </c>
      <c r="I4564" s="2" t="s">
        <v>42</v>
      </c>
      <c r="J4564" s="2" t="s">
        <v>43</v>
      </c>
      <c r="K4564" s="3">
        <v>8781395.7200000007</v>
      </c>
      <c r="L4564" s="3">
        <v>3139535.76</v>
      </c>
      <c r="M4564" s="3">
        <f t="shared" si="497"/>
        <v>5641859.9600000009</v>
      </c>
      <c r="N4564" s="3">
        <v>1077796.8500000001</v>
      </c>
      <c r="O4564" s="3">
        <f t="shared" si="498"/>
        <v>4564063.1100000013</v>
      </c>
      <c r="P4564" s="3">
        <v>3595366.55</v>
      </c>
      <c r="Q4564" s="4">
        <f t="shared" si="499"/>
        <v>0.64247872888251989</v>
      </c>
      <c r="R4564" s="4">
        <f t="shared" si="500"/>
        <v>0.40942996587790709</v>
      </c>
      <c r="S4564" s="3">
        <v>10428650.119999999</v>
      </c>
      <c r="T4564" s="3">
        <f t="shared" si="501"/>
        <v>-1647254.3999999985</v>
      </c>
      <c r="U4564" s="4">
        <f t="shared" si="502"/>
        <v>-0.15795470948257287</v>
      </c>
      <c r="V4564" s="2" t="s">
        <v>133</v>
      </c>
      <c r="W4564" s="2" t="s">
        <v>125</v>
      </c>
      <c r="X4564" s="2" t="s">
        <v>160</v>
      </c>
      <c r="Y4564" s="2">
        <v>129.5</v>
      </c>
      <c r="Z4564" s="2" t="s">
        <v>10032</v>
      </c>
      <c r="AA4564" s="2" t="s">
        <v>224</v>
      </c>
      <c r="AB4564" s="2" t="s">
        <v>49</v>
      </c>
      <c r="AC4564" s="2">
        <v>5.6</v>
      </c>
      <c r="AD4564" s="3">
        <v>0</v>
      </c>
      <c r="AE4564" s="5">
        <v>0</v>
      </c>
      <c r="AF4564" s="2">
        <v>0</v>
      </c>
      <c r="AG4564" s="3">
        <f t="shared" si="503"/>
        <v>0</v>
      </c>
      <c r="AH4564" s="2" t="s">
        <v>230</v>
      </c>
      <c r="AI4564" s="3">
        <v>0</v>
      </c>
    </row>
    <row r="4565" spans="1:35" x14ac:dyDescent="0.3">
      <c r="A4565" s="2" t="s">
        <v>10033</v>
      </c>
      <c r="B4565" s="2" t="s">
        <v>7601</v>
      </c>
      <c r="C4565" s="2" t="s">
        <v>145</v>
      </c>
      <c r="D4565" s="2" t="s">
        <v>54</v>
      </c>
      <c r="E4565" s="2">
        <v>2024</v>
      </c>
      <c r="F4565" s="2" t="s">
        <v>39</v>
      </c>
      <c r="G4565" s="2" t="s">
        <v>56</v>
      </c>
      <c r="H4565" s="2" t="s">
        <v>177</v>
      </c>
      <c r="I4565" s="2" t="s">
        <v>55</v>
      </c>
      <c r="J4565" s="2" t="s">
        <v>154</v>
      </c>
      <c r="K4565" s="3">
        <v>7820514.9500000002</v>
      </c>
      <c r="L4565" s="3">
        <v>3583847.65</v>
      </c>
      <c r="M4565" s="3">
        <f t="shared" si="497"/>
        <v>4236667.3000000007</v>
      </c>
      <c r="N4565" s="3">
        <v>1167659.24</v>
      </c>
      <c r="O4565" s="3">
        <f t="shared" si="498"/>
        <v>3069008.0600000005</v>
      </c>
      <c r="P4565" s="3">
        <v>2406007.4500000002</v>
      </c>
      <c r="Q4565" s="4">
        <f t="shared" si="499"/>
        <v>0.54173763838914479</v>
      </c>
      <c r="R4565" s="4">
        <f t="shared" si="500"/>
        <v>0.30765332786685617</v>
      </c>
      <c r="S4565" s="3">
        <v>8620576.5700000003</v>
      </c>
      <c r="T4565" s="3">
        <f t="shared" si="501"/>
        <v>-800061.62000000011</v>
      </c>
      <c r="U4565" s="4">
        <f t="shared" si="502"/>
        <v>-9.2808365368999918E-2</v>
      </c>
      <c r="V4565" s="2" t="s">
        <v>85</v>
      </c>
      <c r="W4565" s="2" t="s">
        <v>134</v>
      </c>
      <c r="X4565" s="2" t="s">
        <v>180</v>
      </c>
      <c r="Y4565" s="2">
        <v>149.5</v>
      </c>
      <c r="Z4565" s="2" t="s">
        <v>10034</v>
      </c>
      <c r="AA4565" s="2" t="s">
        <v>99</v>
      </c>
      <c r="AB4565" s="2" t="s">
        <v>49</v>
      </c>
      <c r="AC4565" s="2">
        <v>1.1200000000000001</v>
      </c>
      <c r="AD4565" s="3">
        <v>0</v>
      </c>
      <c r="AE4565" s="5">
        <v>0</v>
      </c>
      <c r="AF4565" s="2">
        <v>0</v>
      </c>
      <c r="AG4565" s="3">
        <f t="shared" si="503"/>
        <v>0</v>
      </c>
      <c r="AH4565" s="2" t="s">
        <v>50</v>
      </c>
      <c r="AI4565" s="3">
        <v>0</v>
      </c>
    </row>
    <row r="4566" spans="1:35" x14ac:dyDescent="0.3">
      <c r="A4566" s="2" t="s">
        <v>10035</v>
      </c>
      <c r="B4566" s="2" t="s">
        <v>3781</v>
      </c>
      <c r="C4566" s="2" t="s">
        <v>329</v>
      </c>
      <c r="D4566" s="2" t="s">
        <v>38</v>
      </c>
      <c r="E4566" s="2">
        <v>2021</v>
      </c>
      <c r="F4566" s="2" t="s">
        <v>82</v>
      </c>
      <c r="G4566" s="2" t="s">
        <v>93</v>
      </c>
      <c r="H4566" s="2" t="s">
        <v>221</v>
      </c>
      <c r="I4566" s="2" t="s">
        <v>58</v>
      </c>
      <c r="J4566" s="2" t="s">
        <v>59</v>
      </c>
      <c r="K4566" s="3">
        <v>4758872.8499999996</v>
      </c>
      <c r="L4566" s="3">
        <v>2023073.55</v>
      </c>
      <c r="M4566" s="3">
        <f t="shared" si="497"/>
        <v>2735799.3</v>
      </c>
      <c r="N4566" s="3">
        <v>757353.46</v>
      </c>
      <c r="O4566" s="3">
        <f t="shared" si="498"/>
        <v>1978445.8399999999</v>
      </c>
      <c r="P4566" s="3">
        <v>1394468.38</v>
      </c>
      <c r="Q4566" s="4">
        <f t="shared" si="499"/>
        <v>0.57488388243026922</v>
      </c>
      <c r="R4566" s="4">
        <f t="shared" si="500"/>
        <v>0.29302492921196666</v>
      </c>
      <c r="S4566" s="3">
        <v>3843952.23</v>
      </c>
      <c r="T4566" s="3">
        <f t="shared" si="501"/>
        <v>914920.61999999965</v>
      </c>
      <c r="U4566" s="4">
        <f t="shared" si="502"/>
        <v>0.2380156061408702</v>
      </c>
      <c r="V4566" s="2" t="s">
        <v>107</v>
      </c>
      <c r="W4566" s="2" t="s">
        <v>60</v>
      </c>
      <c r="X4566" s="2" t="s">
        <v>222</v>
      </c>
      <c r="Y4566" s="2">
        <v>18.899999999999999</v>
      </c>
      <c r="Z4566" s="2" t="s">
        <v>10036</v>
      </c>
      <c r="AA4566" s="2" t="s">
        <v>48</v>
      </c>
      <c r="AB4566" s="2" t="s">
        <v>77</v>
      </c>
      <c r="AC4566" s="2">
        <v>4.5199999999999996</v>
      </c>
      <c r="AD4566" s="3">
        <v>0</v>
      </c>
      <c r="AE4566" s="5">
        <v>0</v>
      </c>
      <c r="AF4566" s="2">
        <v>0</v>
      </c>
      <c r="AG4566" s="3">
        <f t="shared" si="503"/>
        <v>0</v>
      </c>
      <c r="AH4566" s="2" t="s">
        <v>50</v>
      </c>
      <c r="AI4566" s="3">
        <v>0</v>
      </c>
    </row>
    <row r="4567" spans="1:35" x14ac:dyDescent="0.3">
      <c r="A4567" s="2" t="s">
        <v>10037</v>
      </c>
      <c r="B4567" s="2" t="s">
        <v>4625</v>
      </c>
      <c r="C4567" s="2" t="s">
        <v>227</v>
      </c>
      <c r="D4567" s="2" t="s">
        <v>104</v>
      </c>
      <c r="E4567" s="2">
        <v>2023</v>
      </c>
      <c r="F4567" s="2" t="s">
        <v>82</v>
      </c>
      <c r="G4567" s="2" t="s">
        <v>56</v>
      </c>
      <c r="H4567" s="2" t="s">
        <v>57</v>
      </c>
      <c r="I4567" s="2" t="s">
        <v>58</v>
      </c>
      <c r="J4567" s="2" t="s">
        <v>59</v>
      </c>
      <c r="K4567" s="3">
        <v>8510132.6600000001</v>
      </c>
      <c r="L4567" s="3">
        <v>4362888.46</v>
      </c>
      <c r="M4567" s="3">
        <f t="shared" si="497"/>
        <v>4147244.2</v>
      </c>
      <c r="N4567" s="3">
        <v>1408541.25</v>
      </c>
      <c r="O4567" s="3">
        <f t="shared" si="498"/>
        <v>2738702.95</v>
      </c>
      <c r="P4567" s="3">
        <v>1993042.65</v>
      </c>
      <c r="Q4567" s="4">
        <f t="shared" si="499"/>
        <v>0.48733014697799082</v>
      </c>
      <c r="R4567" s="4">
        <f t="shared" si="500"/>
        <v>0.23419642555842365</v>
      </c>
      <c r="S4567" s="3">
        <v>8090111.9500000002</v>
      </c>
      <c r="T4567" s="3">
        <f t="shared" si="501"/>
        <v>420020.70999999996</v>
      </c>
      <c r="U4567" s="4">
        <f t="shared" si="502"/>
        <v>5.1917787120362401E-2</v>
      </c>
      <c r="V4567" s="2" t="s">
        <v>85</v>
      </c>
      <c r="W4567" s="2" t="s">
        <v>125</v>
      </c>
      <c r="X4567" s="2" t="s">
        <v>61</v>
      </c>
      <c r="Y4567" s="2">
        <v>1.53</v>
      </c>
      <c r="Z4567" s="2" t="s">
        <v>6193</v>
      </c>
      <c r="AA4567" s="2" t="s">
        <v>99</v>
      </c>
      <c r="AB4567" s="2" t="s">
        <v>306</v>
      </c>
      <c r="AC4567" s="2">
        <v>10</v>
      </c>
      <c r="AD4567" s="3">
        <v>0</v>
      </c>
      <c r="AE4567" s="5">
        <v>0</v>
      </c>
      <c r="AF4567" s="2">
        <v>0</v>
      </c>
      <c r="AG4567" s="3">
        <f t="shared" si="503"/>
        <v>0</v>
      </c>
      <c r="AH4567" s="2" t="s">
        <v>50</v>
      </c>
      <c r="AI4567" s="3">
        <v>0</v>
      </c>
    </row>
    <row r="4568" spans="1:35" x14ac:dyDescent="0.3">
      <c r="A4568" s="2" t="s">
        <v>10038</v>
      </c>
      <c r="B4568" s="2" t="s">
        <v>4593</v>
      </c>
      <c r="C4568" s="2" t="s">
        <v>103</v>
      </c>
      <c r="D4568" s="2" t="s">
        <v>104</v>
      </c>
      <c r="E4568" s="2">
        <v>2020</v>
      </c>
      <c r="F4568" s="2" t="s">
        <v>55</v>
      </c>
      <c r="G4568" s="2" t="s">
        <v>114</v>
      </c>
      <c r="H4568" s="2" t="s">
        <v>234</v>
      </c>
      <c r="I4568" s="2" t="s">
        <v>178</v>
      </c>
      <c r="J4568" s="2" t="s">
        <v>206</v>
      </c>
      <c r="K4568" s="3">
        <v>2709386.77</v>
      </c>
      <c r="L4568" s="3">
        <v>888286.76</v>
      </c>
      <c r="M4568" s="3">
        <f t="shared" si="497"/>
        <v>1821100.01</v>
      </c>
      <c r="N4568" s="3">
        <v>426362.55</v>
      </c>
      <c r="O4568" s="3">
        <f t="shared" si="498"/>
        <v>1394737.46</v>
      </c>
      <c r="P4568" s="3">
        <v>1066899.81</v>
      </c>
      <c r="Q4568" s="4">
        <f t="shared" si="499"/>
        <v>0.67214471930118713</v>
      </c>
      <c r="R4568" s="4">
        <f t="shared" si="500"/>
        <v>0.39377907274567525</v>
      </c>
      <c r="S4568" s="3">
        <v>2355671.73</v>
      </c>
      <c r="T4568" s="3">
        <f t="shared" si="501"/>
        <v>353715.04000000004</v>
      </c>
      <c r="U4568" s="4">
        <f t="shared" si="502"/>
        <v>0.15015463975534488</v>
      </c>
      <c r="V4568" s="2" t="s">
        <v>124</v>
      </c>
      <c r="W4568" s="2" t="s">
        <v>134</v>
      </c>
      <c r="X4568" s="2" t="s">
        <v>236</v>
      </c>
      <c r="Y4568" s="2">
        <v>3.67</v>
      </c>
      <c r="Z4568" s="2" t="s">
        <v>8665</v>
      </c>
      <c r="AA4568" s="2" t="s">
        <v>63</v>
      </c>
      <c r="AB4568" s="2" t="s">
        <v>242</v>
      </c>
      <c r="AC4568" s="2">
        <v>5.64</v>
      </c>
      <c r="AD4568" s="3">
        <v>1027844.8</v>
      </c>
      <c r="AE4568" s="5">
        <v>10.5</v>
      </c>
      <c r="AF4568" s="2">
        <v>60</v>
      </c>
      <c r="AG4568" s="3">
        <f t="shared" si="503"/>
        <v>22092.393735365917</v>
      </c>
      <c r="AH4568" s="2" t="s">
        <v>50</v>
      </c>
      <c r="AI4568" s="3">
        <v>0</v>
      </c>
    </row>
    <row r="4569" spans="1:35" x14ac:dyDescent="0.3">
      <c r="A4569" s="2" t="s">
        <v>10039</v>
      </c>
      <c r="B4569" s="2" t="s">
        <v>4390</v>
      </c>
      <c r="C4569" s="2" t="s">
        <v>205</v>
      </c>
      <c r="D4569" s="2" t="s">
        <v>81</v>
      </c>
      <c r="E4569" s="2">
        <v>2023</v>
      </c>
      <c r="F4569" s="2" t="s">
        <v>55</v>
      </c>
      <c r="G4569" s="2" t="s">
        <v>69</v>
      </c>
      <c r="H4569" s="2" t="s">
        <v>165</v>
      </c>
      <c r="I4569" s="2" t="s">
        <v>39</v>
      </c>
      <c r="J4569" s="2" t="s">
        <v>566</v>
      </c>
      <c r="K4569" s="3">
        <v>7872501.8799999999</v>
      </c>
      <c r="L4569" s="3">
        <v>3725488.35</v>
      </c>
      <c r="M4569" s="3">
        <f t="shared" si="497"/>
        <v>4147013.53</v>
      </c>
      <c r="N4569" s="3">
        <v>806712.67</v>
      </c>
      <c r="O4569" s="3">
        <f t="shared" si="498"/>
        <v>3340300.86</v>
      </c>
      <c r="P4569" s="3">
        <v>2421065.0099999998</v>
      </c>
      <c r="Q4569" s="4">
        <f t="shared" si="499"/>
        <v>0.52677199614717651</v>
      </c>
      <c r="R4569" s="4">
        <f t="shared" si="500"/>
        <v>0.30753438321185894</v>
      </c>
      <c r="S4569" s="3">
        <v>8402065.1600000001</v>
      </c>
      <c r="T4569" s="3">
        <f t="shared" si="501"/>
        <v>-529563.28000000026</v>
      </c>
      <c r="U4569" s="4">
        <f t="shared" si="502"/>
        <v>-6.3027752096128736E-2</v>
      </c>
      <c r="V4569" s="2" t="s">
        <v>124</v>
      </c>
      <c r="W4569" s="2" t="s">
        <v>134</v>
      </c>
      <c r="X4569" s="2" t="s">
        <v>167</v>
      </c>
      <c r="Y4569" s="2">
        <v>17.2</v>
      </c>
      <c r="Z4569" s="2" t="s">
        <v>6437</v>
      </c>
      <c r="AA4569" s="2" t="s">
        <v>148</v>
      </c>
      <c r="AB4569" s="2" t="s">
        <v>209</v>
      </c>
      <c r="AC4569" s="2">
        <v>6.02</v>
      </c>
      <c r="AD4569" s="3">
        <v>0</v>
      </c>
      <c r="AE4569" s="5">
        <v>0</v>
      </c>
      <c r="AF4569" s="2">
        <v>0</v>
      </c>
      <c r="AG4569" s="3">
        <f t="shared" si="503"/>
        <v>0</v>
      </c>
      <c r="AH4569" s="2" t="s">
        <v>50</v>
      </c>
      <c r="AI4569" s="3">
        <v>0</v>
      </c>
    </row>
    <row r="4570" spans="1:35" x14ac:dyDescent="0.3">
      <c r="A4570" s="2" t="s">
        <v>10040</v>
      </c>
      <c r="B4570" s="2" t="s">
        <v>3054</v>
      </c>
      <c r="C4570" s="2" t="s">
        <v>152</v>
      </c>
      <c r="D4570" s="2" t="s">
        <v>38</v>
      </c>
      <c r="E4570" s="2">
        <v>2022</v>
      </c>
      <c r="F4570" s="2" t="s">
        <v>58</v>
      </c>
      <c r="G4570" s="2" t="s">
        <v>40</v>
      </c>
      <c r="H4570" s="2" t="s">
        <v>83</v>
      </c>
      <c r="I4570" s="2" t="s">
        <v>39</v>
      </c>
      <c r="J4570" s="2" t="s">
        <v>116</v>
      </c>
      <c r="K4570" s="3">
        <v>8382060.2300000004</v>
      </c>
      <c r="L4570" s="3">
        <v>3995369.69</v>
      </c>
      <c r="M4570" s="3">
        <f t="shared" si="497"/>
        <v>4386690.540000001</v>
      </c>
      <c r="N4570" s="3">
        <v>1189520.2</v>
      </c>
      <c r="O4570" s="3">
        <f t="shared" si="498"/>
        <v>3197170.3400000008</v>
      </c>
      <c r="P4570" s="3">
        <v>2479172.64</v>
      </c>
      <c r="Q4570" s="4">
        <f t="shared" si="499"/>
        <v>0.52334276056615747</v>
      </c>
      <c r="R4570" s="4">
        <f t="shared" si="500"/>
        <v>0.29577127483847726</v>
      </c>
      <c r="S4570" s="3">
        <v>9655602.6899999995</v>
      </c>
      <c r="T4570" s="3">
        <f t="shared" si="501"/>
        <v>-1273542.459999999</v>
      </c>
      <c r="U4570" s="4">
        <f t="shared" si="502"/>
        <v>-0.1318967340401202</v>
      </c>
      <c r="V4570" s="2" t="s">
        <v>73</v>
      </c>
      <c r="W4570" s="2" t="s">
        <v>134</v>
      </c>
      <c r="X4570" s="2" t="s">
        <v>86</v>
      </c>
      <c r="Y4570" s="2">
        <v>0.92</v>
      </c>
      <c r="Z4570" s="2" t="s">
        <v>419</v>
      </c>
      <c r="AA4570" s="2" t="s">
        <v>141</v>
      </c>
      <c r="AB4570" s="2" t="s">
        <v>77</v>
      </c>
      <c r="AC4570" s="2">
        <v>2.25</v>
      </c>
      <c r="AD4570" s="3">
        <v>0</v>
      </c>
      <c r="AE4570" s="5">
        <v>0</v>
      </c>
      <c r="AF4570" s="2">
        <v>0</v>
      </c>
      <c r="AG4570" s="3">
        <f t="shared" si="503"/>
        <v>0</v>
      </c>
      <c r="AH4570" s="2" t="s">
        <v>50</v>
      </c>
      <c r="AI4570" s="3">
        <v>0</v>
      </c>
    </row>
    <row r="4571" spans="1:35" x14ac:dyDescent="0.3">
      <c r="A4571" s="2" t="s">
        <v>10041</v>
      </c>
      <c r="B4571" s="2" t="s">
        <v>5247</v>
      </c>
      <c r="C4571" s="2" t="s">
        <v>474</v>
      </c>
      <c r="D4571" s="2" t="s">
        <v>81</v>
      </c>
      <c r="E4571" s="2">
        <v>2024</v>
      </c>
      <c r="F4571" s="2" t="s">
        <v>92</v>
      </c>
      <c r="G4571" s="2" t="s">
        <v>69</v>
      </c>
      <c r="H4571" s="2" t="s">
        <v>165</v>
      </c>
      <c r="I4571" s="2" t="s">
        <v>178</v>
      </c>
      <c r="J4571" s="2" t="s">
        <v>263</v>
      </c>
      <c r="K4571" s="3">
        <v>9564754.5700000003</v>
      </c>
      <c r="L4571" s="3">
        <v>5304154.79</v>
      </c>
      <c r="M4571" s="3">
        <f t="shared" si="497"/>
        <v>4260599.78</v>
      </c>
      <c r="N4571" s="3">
        <v>1384631.11</v>
      </c>
      <c r="O4571" s="3">
        <f t="shared" si="498"/>
        <v>2875968.67</v>
      </c>
      <c r="P4571" s="3">
        <v>2195439.4700000002</v>
      </c>
      <c r="Q4571" s="4">
        <f t="shared" si="499"/>
        <v>0.44544789401742069</v>
      </c>
      <c r="R4571" s="4">
        <f t="shared" si="500"/>
        <v>0.22953432353466025</v>
      </c>
      <c r="S4571" s="3">
        <v>8585888.8399999999</v>
      </c>
      <c r="T4571" s="3">
        <f t="shared" si="501"/>
        <v>978865.73000000045</v>
      </c>
      <c r="U4571" s="4">
        <f t="shared" si="502"/>
        <v>0.1140086656421236</v>
      </c>
      <c r="V4571" s="2" t="s">
        <v>95</v>
      </c>
      <c r="W4571" s="2" t="s">
        <v>96</v>
      </c>
      <c r="X4571" s="2" t="s">
        <v>167</v>
      </c>
      <c r="Y4571" s="2">
        <v>17.2</v>
      </c>
      <c r="Z4571" s="2" t="s">
        <v>10042</v>
      </c>
      <c r="AA4571" s="2" t="s">
        <v>141</v>
      </c>
      <c r="AB4571" s="2" t="s">
        <v>306</v>
      </c>
      <c r="AC4571" s="2">
        <v>5.9</v>
      </c>
      <c r="AD4571" s="3">
        <v>2220365.31</v>
      </c>
      <c r="AE4571" s="5">
        <v>11.43</v>
      </c>
      <c r="AF4571" s="2">
        <v>120</v>
      </c>
      <c r="AG4571" s="3">
        <f t="shared" si="503"/>
        <v>31128.470315711049</v>
      </c>
      <c r="AH4571" s="2" t="s">
        <v>50</v>
      </c>
      <c r="AI4571" s="3">
        <v>0</v>
      </c>
    </row>
    <row r="4572" spans="1:35" x14ac:dyDescent="0.3">
      <c r="A4572" s="2" t="s">
        <v>10043</v>
      </c>
      <c r="B4572" s="2" t="s">
        <v>1957</v>
      </c>
      <c r="C4572" s="2" t="s">
        <v>315</v>
      </c>
      <c r="D4572" s="2" t="s">
        <v>104</v>
      </c>
      <c r="E4572" s="2">
        <v>2020</v>
      </c>
      <c r="F4572" s="2" t="s">
        <v>105</v>
      </c>
      <c r="G4572" s="2" t="s">
        <v>69</v>
      </c>
      <c r="H4572" s="2" t="s">
        <v>165</v>
      </c>
      <c r="I4572" s="2" t="s">
        <v>131</v>
      </c>
      <c r="J4572" s="2" t="s">
        <v>544</v>
      </c>
      <c r="K4572" s="3">
        <v>263192.38</v>
      </c>
      <c r="L4572" s="3">
        <v>87823.28</v>
      </c>
      <c r="M4572" s="3">
        <f t="shared" si="497"/>
        <v>175369.1</v>
      </c>
      <c r="N4572" s="3">
        <v>23849.72</v>
      </c>
      <c r="O4572" s="3">
        <f t="shared" si="498"/>
        <v>151519.38</v>
      </c>
      <c r="P4572" s="3">
        <v>106700.73</v>
      </c>
      <c r="Q4572" s="4">
        <f t="shared" si="499"/>
        <v>0.66631526338262526</v>
      </c>
      <c r="R4572" s="4">
        <f t="shared" si="500"/>
        <v>0.40540964749815322</v>
      </c>
      <c r="S4572" s="3">
        <v>256332.43</v>
      </c>
      <c r="T4572" s="3">
        <f t="shared" si="501"/>
        <v>6859.9500000000116</v>
      </c>
      <c r="U4572" s="4">
        <f t="shared" si="502"/>
        <v>2.6761927860630089E-2</v>
      </c>
      <c r="V4572" s="2" t="s">
        <v>95</v>
      </c>
      <c r="W4572" s="2" t="s">
        <v>207</v>
      </c>
      <c r="X4572" s="2" t="s">
        <v>167</v>
      </c>
      <c r="Y4572" s="2">
        <v>17.2</v>
      </c>
      <c r="Z4572" s="2" t="s">
        <v>10044</v>
      </c>
      <c r="AA4572" s="2" t="s">
        <v>63</v>
      </c>
      <c r="AB4572" s="2" t="s">
        <v>110</v>
      </c>
      <c r="AC4572" s="2">
        <v>2.89</v>
      </c>
      <c r="AD4572" s="3">
        <v>0</v>
      </c>
      <c r="AE4572" s="5">
        <v>0</v>
      </c>
      <c r="AF4572" s="2">
        <v>0</v>
      </c>
      <c r="AG4572" s="3">
        <f t="shared" si="503"/>
        <v>0</v>
      </c>
      <c r="AH4572" s="2" t="s">
        <v>50</v>
      </c>
      <c r="AI4572" s="3">
        <v>0</v>
      </c>
    </row>
    <row r="4573" spans="1:35" x14ac:dyDescent="0.3">
      <c r="A4573" s="2" t="s">
        <v>10045</v>
      </c>
      <c r="B4573" s="2" t="s">
        <v>7266</v>
      </c>
      <c r="C4573" s="2" t="s">
        <v>341</v>
      </c>
      <c r="D4573" s="2" t="s">
        <v>54</v>
      </c>
      <c r="E4573" s="2">
        <v>2023</v>
      </c>
      <c r="F4573" s="2" t="s">
        <v>105</v>
      </c>
      <c r="G4573" s="2" t="s">
        <v>56</v>
      </c>
      <c r="H4573" s="2" t="s">
        <v>262</v>
      </c>
      <c r="I4573" s="2" t="s">
        <v>131</v>
      </c>
      <c r="J4573" s="2" t="s">
        <v>235</v>
      </c>
      <c r="K4573" s="3">
        <v>8974539.5299999993</v>
      </c>
      <c r="L4573" s="3">
        <v>3716706.18</v>
      </c>
      <c r="M4573" s="3">
        <f t="shared" si="497"/>
        <v>5257833.3499999996</v>
      </c>
      <c r="N4573" s="3">
        <v>1973440.25</v>
      </c>
      <c r="O4573" s="3">
        <f t="shared" si="498"/>
        <v>3284393.0999999996</v>
      </c>
      <c r="P4573" s="3">
        <v>2508713.88</v>
      </c>
      <c r="Q4573" s="4">
        <f t="shared" si="499"/>
        <v>0.58586107202761406</v>
      </c>
      <c r="R4573" s="4">
        <f t="shared" si="500"/>
        <v>0.27953677975498314</v>
      </c>
      <c r="S4573" s="3">
        <v>10474883.210000001</v>
      </c>
      <c r="T4573" s="3">
        <f t="shared" si="501"/>
        <v>-1500343.6800000016</v>
      </c>
      <c r="U4573" s="4">
        <f t="shared" si="502"/>
        <v>-0.14323249719554643</v>
      </c>
      <c r="V4573" s="2" t="s">
        <v>133</v>
      </c>
      <c r="W4573" s="2" t="s">
        <v>207</v>
      </c>
      <c r="X4573" s="2" t="s">
        <v>264</v>
      </c>
      <c r="Y4573" s="2">
        <v>83.5</v>
      </c>
      <c r="Z4573" s="2" t="s">
        <v>3332</v>
      </c>
      <c r="AA4573" s="2" t="s">
        <v>63</v>
      </c>
      <c r="AB4573" s="2" t="s">
        <v>306</v>
      </c>
      <c r="AC4573" s="2">
        <v>2.11</v>
      </c>
      <c r="AD4573" s="3">
        <v>0</v>
      </c>
      <c r="AE4573" s="5">
        <v>0</v>
      </c>
      <c r="AF4573" s="2">
        <v>0</v>
      </c>
      <c r="AG4573" s="3">
        <f t="shared" si="503"/>
        <v>0</v>
      </c>
      <c r="AH4573" s="2" t="s">
        <v>50</v>
      </c>
      <c r="AI4573" s="3">
        <v>0</v>
      </c>
    </row>
    <row r="4574" spans="1:35" x14ac:dyDescent="0.3">
      <c r="A4574" s="2" t="s">
        <v>10046</v>
      </c>
      <c r="B4574" s="2" t="s">
        <v>3273</v>
      </c>
      <c r="C4574" s="2" t="s">
        <v>130</v>
      </c>
      <c r="D4574" s="2" t="s">
        <v>104</v>
      </c>
      <c r="E4574" s="2">
        <v>2022</v>
      </c>
      <c r="F4574" s="2" t="s">
        <v>105</v>
      </c>
      <c r="G4574" s="2" t="s">
        <v>56</v>
      </c>
      <c r="H4574" s="2" t="s">
        <v>177</v>
      </c>
      <c r="I4574" s="2" t="s">
        <v>55</v>
      </c>
      <c r="J4574" s="2" t="s">
        <v>154</v>
      </c>
      <c r="K4574" s="3">
        <v>455150.75</v>
      </c>
      <c r="L4574" s="3">
        <v>169630.53</v>
      </c>
      <c r="M4574" s="3">
        <f t="shared" si="497"/>
        <v>285520.21999999997</v>
      </c>
      <c r="N4574" s="3">
        <v>92665.4</v>
      </c>
      <c r="O4574" s="3">
        <f t="shared" si="498"/>
        <v>192854.81999999998</v>
      </c>
      <c r="P4574" s="3">
        <v>150456.67000000001</v>
      </c>
      <c r="Q4574" s="4">
        <f t="shared" si="499"/>
        <v>0.62730912779996506</v>
      </c>
      <c r="R4574" s="4">
        <f t="shared" si="500"/>
        <v>0.33056447781312021</v>
      </c>
      <c r="S4574" s="3">
        <v>418799.71</v>
      </c>
      <c r="T4574" s="3">
        <f t="shared" si="501"/>
        <v>36351.039999999979</v>
      </c>
      <c r="U4574" s="4">
        <f t="shared" si="502"/>
        <v>8.6798149884105641E-2</v>
      </c>
      <c r="V4574" s="2" t="s">
        <v>95</v>
      </c>
      <c r="W4574" s="2" t="s">
        <v>60</v>
      </c>
      <c r="X4574" s="2" t="s">
        <v>180</v>
      </c>
      <c r="Y4574" s="2">
        <v>149.5</v>
      </c>
      <c r="Z4574" s="2" t="s">
        <v>7261</v>
      </c>
      <c r="AA4574" s="2" t="s">
        <v>76</v>
      </c>
      <c r="AB4574" s="2" t="s">
        <v>64</v>
      </c>
      <c r="AC4574" s="2">
        <v>2.98</v>
      </c>
      <c r="AD4574" s="3">
        <v>0</v>
      </c>
      <c r="AE4574" s="5">
        <v>0</v>
      </c>
      <c r="AF4574" s="2">
        <v>0</v>
      </c>
      <c r="AG4574" s="3">
        <f t="shared" si="503"/>
        <v>0</v>
      </c>
      <c r="AH4574" s="2" t="s">
        <v>50</v>
      </c>
      <c r="AI4574" s="3">
        <v>0</v>
      </c>
    </row>
    <row r="4575" spans="1:35" x14ac:dyDescent="0.3">
      <c r="A4575" s="2" t="s">
        <v>10047</v>
      </c>
      <c r="B4575" s="2" t="s">
        <v>3222</v>
      </c>
      <c r="C4575" s="2" t="s">
        <v>80</v>
      </c>
      <c r="D4575" s="2" t="s">
        <v>81</v>
      </c>
      <c r="E4575" s="2">
        <v>2020</v>
      </c>
      <c r="F4575" s="2" t="s">
        <v>82</v>
      </c>
      <c r="G4575" s="2" t="s">
        <v>69</v>
      </c>
      <c r="H4575" s="2" t="s">
        <v>70</v>
      </c>
      <c r="I4575" s="2" t="s">
        <v>71</v>
      </c>
      <c r="J4575" s="2" t="s">
        <v>293</v>
      </c>
      <c r="K4575" s="3">
        <v>8657628.9499999993</v>
      </c>
      <c r="L4575" s="3">
        <v>2791418.68</v>
      </c>
      <c r="M4575" s="3">
        <f t="shared" si="497"/>
        <v>5866210.2699999996</v>
      </c>
      <c r="N4575" s="3">
        <v>1620853.94</v>
      </c>
      <c r="O4575" s="3">
        <f t="shared" si="498"/>
        <v>4245356.33</v>
      </c>
      <c r="P4575" s="3">
        <v>3212052.06</v>
      </c>
      <c r="Q4575" s="4">
        <f t="shared" si="499"/>
        <v>0.6775770021883416</v>
      </c>
      <c r="R4575" s="4">
        <f t="shared" si="500"/>
        <v>0.37100828397132918</v>
      </c>
      <c r="S4575" s="3">
        <v>9943020.0899999999</v>
      </c>
      <c r="T4575" s="3">
        <f t="shared" si="501"/>
        <v>-1285391.1400000006</v>
      </c>
      <c r="U4575" s="4">
        <f t="shared" si="502"/>
        <v>-0.1292757259228268</v>
      </c>
      <c r="V4575" s="2" t="s">
        <v>73</v>
      </c>
      <c r="W4575" s="2" t="s">
        <v>60</v>
      </c>
      <c r="X4575" s="2" t="s">
        <v>74</v>
      </c>
      <c r="Y4575" s="2">
        <v>1.36</v>
      </c>
      <c r="Z4575" s="2" t="s">
        <v>6853</v>
      </c>
      <c r="AA4575" s="2" t="s">
        <v>99</v>
      </c>
      <c r="AB4575" s="2" t="s">
        <v>242</v>
      </c>
      <c r="AC4575" s="2">
        <v>3.51</v>
      </c>
      <c r="AD4575" s="3">
        <v>0</v>
      </c>
      <c r="AE4575" s="5">
        <v>0</v>
      </c>
      <c r="AF4575" s="2">
        <v>0</v>
      </c>
      <c r="AG4575" s="3">
        <f t="shared" si="503"/>
        <v>0</v>
      </c>
      <c r="AH4575" s="2" t="s">
        <v>230</v>
      </c>
      <c r="AI4575" s="3">
        <v>0</v>
      </c>
    </row>
    <row r="4576" spans="1:35" x14ac:dyDescent="0.3">
      <c r="A4576" s="2" t="s">
        <v>10048</v>
      </c>
      <c r="B4576" s="2" t="s">
        <v>5107</v>
      </c>
      <c r="C4576" s="2" t="s">
        <v>337</v>
      </c>
      <c r="D4576" s="2" t="s">
        <v>38</v>
      </c>
      <c r="E4576" s="2">
        <v>2024</v>
      </c>
      <c r="F4576" s="2" t="s">
        <v>68</v>
      </c>
      <c r="G4576" s="2" t="s">
        <v>56</v>
      </c>
      <c r="H4576" s="2" t="s">
        <v>123</v>
      </c>
      <c r="I4576" s="2" t="s">
        <v>58</v>
      </c>
      <c r="J4576" s="2" t="s">
        <v>240</v>
      </c>
      <c r="K4576" s="3">
        <v>5541775.0800000001</v>
      </c>
      <c r="L4576" s="3">
        <v>2876555.08</v>
      </c>
      <c r="M4576" s="3">
        <f t="shared" si="497"/>
        <v>2665220</v>
      </c>
      <c r="N4576" s="3">
        <v>537922.54</v>
      </c>
      <c r="O4576" s="3">
        <f t="shared" si="498"/>
        <v>2127297.46</v>
      </c>
      <c r="P4576" s="3">
        <v>1628189.3</v>
      </c>
      <c r="Q4576" s="4">
        <f t="shared" si="499"/>
        <v>0.48093254625555826</v>
      </c>
      <c r="R4576" s="4">
        <f t="shared" si="500"/>
        <v>0.29380284773304083</v>
      </c>
      <c r="S4576" s="3">
        <v>5301511.42</v>
      </c>
      <c r="T4576" s="3">
        <f t="shared" si="501"/>
        <v>240263.66000000015</v>
      </c>
      <c r="U4576" s="4">
        <f t="shared" si="502"/>
        <v>4.531984201592084E-2</v>
      </c>
      <c r="V4576" s="2" t="s">
        <v>44</v>
      </c>
      <c r="W4576" s="2" t="s">
        <v>207</v>
      </c>
      <c r="X4576" s="2" t="s">
        <v>126</v>
      </c>
      <c r="Y4576" s="2">
        <v>1.34</v>
      </c>
      <c r="Z4576" s="2" t="s">
        <v>10049</v>
      </c>
      <c r="AA4576" s="2" t="s">
        <v>63</v>
      </c>
      <c r="AB4576" s="2" t="s">
        <v>182</v>
      </c>
      <c r="AC4576" s="2">
        <v>9.66</v>
      </c>
      <c r="AD4576" s="3">
        <v>0</v>
      </c>
      <c r="AE4576" s="5">
        <v>0</v>
      </c>
      <c r="AF4576" s="2">
        <v>0</v>
      </c>
      <c r="AG4576" s="3">
        <f t="shared" si="503"/>
        <v>0</v>
      </c>
      <c r="AH4576" s="2" t="s">
        <v>50</v>
      </c>
      <c r="AI4576" s="3">
        <v>0</v>
      </c>
    </row>
    <row r="4577" spans="1:35" x14ac:dyDescent="0.3">
      <c r="A4577" s="2" t="s">
        <v>10050</v>
      </c>
      <c r="B4577" s="2" t="s">
        <v>2208</v>
      </c>
      <c r="C4577" s="2" t="s">
        <v>411</v>
      </c>
      <c r="D4577" s="2" t="s">
        <v>54</v>
      </c>
      <c r="E4577" s="2">
        <v>2022</v>
      </c>
      <c r="F4577" s="2" t="s">
        <v>68</v>
      </c>
      <c r="G4577" s="2" t="s">
        <v>40</v>
      </c>
      <c r="H4577" s="2" t="s">
        <v>41</v>
      </c>
      <c r="I4577" s="2" t="s">
        <v>42</v>
      </c>
      <c r="J4577" s="2" t="s">
        <v>146</v>
      </c>
      <c r="K4577" s="3">
        <v>1414878.16</v>
      </c>
      <c r="L4577" s="3">
        <v>644102.24</v>
      </c>
      <c r="M4577" s="3">
        <f t="shared" si="497"/>
        <v>770775.91999999993</v>
      </c>
      <c r="N4577" s="3">
        <v>227437.02</v>
      </c>
      <c r="O4577" s="3">
        <f t="shared" si="498"/>
        <v>543338.89999999991</v>
      </c>
      <c r="P4577" s="3">
        <v>396947.07</v>
      </c>
      <c r="Q4577" s="4">
        <f t="shared" si="499"/>
        <v>0.5447648721922459</v>
      </c>
      <c r="R4577" s="4">
        <f t="shared" si="500"/>
        <v>0.28055212188730089</v>
      </c>
      <c r="S4577" s="3">
        <v>1579978.89</v>
      </c>
      <c r="T4577" s="3">
        <f t="shared" si="501"/>
        <v>-165100.72999999998</v>
      </c>
      <c r="U4577" s="4">
        <f t="shared" si="502"/>
        <v>-0.10449552905102422</v>
      </c>
      <c r="V4577" s="2" t="s">
        <v>107</v>
      </c>
      <c r="W4577" s="2" t="s">
        <v>117</v>
      </c>
      <c r="X4577" s="2" t="s">
        <v>46</v>
      </c>
      <c r="Y4577" s="2">
        <v>0.89</v>
      </c>
      <c r="Z4577" s="2" t="s">
        <v>10051</v>
      </c>
      <c r="AA4577" s="2" t="s">
        <v>224</v>
      </c>
      <c r="AB4577" s="2" t="s">
        <v>49</v>
      </c>
      <c r="AC4577" s="2">
        <v>4.0599999999999996</v>
      </c>
      <c r="AD4577" s="3">
        <v>0</v>
      </c>
      <c r="AE4577" s="5">
        <v>0</v>
      </c>
      <c r="AF4577" s="2">
        <v>0</v>
      </c>
      <c r="AG4577" s="3">
        <f t="shared" si="503"/>
        <v>0</v>
      </c>
      <c r="AH4577" s="2" t="s">
        <v>50</v>
      </c>
      <c r="AI4577" s="3">
        <v>0</v>
      </c>
    </row>
    <row r="4578" spans="1:35" x14ac:dyDescent="0.3">
      <c r="A4578" s="2" t="s">
        <v>10052</v>
      </c>
      <c r="B4578" s="2" t="s">
        <v>158</v>
      </c>
      <c r="C4578" s="2" t="s">
        <v>113</v>
      </c>
      <c r="D4578" s="2" t="s">
        <v>54</v>
      </c>
      <c r="E4578" s="2">
        <v>2022</v>
      </c>
      <c r="F4578" s="2" t="s">
        <v>39</v>
      </c>
      <c r="G4578" s="2" t="s">
        <v>69</v>
      </c>
      <c r="H4578" s="2" t="s">
        <v>272</v>
      </c>
      <c r="I4578" s="2" t="s">
        <v>55</v>
      </c>
      <c r="J4578" s="2" t="s">
        <v>540</v>
      </c>
      <c r="K4578" s="3">
        <v>3492032.49</v>
      </c>
      <c r="L4578" s="3">
        <v>1471608.03</v>
      </c>
      <c r="M4578" s="3">
        <f t="shared" si="497"/>
        <v>2020424.4600000002</v>
      </c>
      <c r="N4578" s="3">
        <v>412329.01</v>
      </c>
      <c r="O4578" s="3">
        <f t="shared" si="498"/>
        <v>1608095.4500000002</v>
      </c>
      <c r="P4578" s="3">
        <v>1274372.07</v>
      </c>
      <c r="Q4578" s="4">
        <f t="shared" si="499"/>
        <v>0.57858123192891597</v>
      </c>
      <c r="R4578" s="4">
        <f t="shared" si="500"/>
        <v>0.36493705990690822</v>
      </c>
      <c r="S4578" s="3">
        <v>3398793.33</v>
      </c>
      <c r="T4578" s="3">
        <f t="shared" si="501"/>
        <v>93239.160000000149</v>
      </c>
      <c r="U4578" s="4">
        <f t="shared" si="502"/>
        <v>2.7433018411860938E-2</v>
      </c>
      <c r="V4578" s="2" t="s">
        <v>73</v>
      </c>
      <c r="W4578" s="2" t="s">
        <v>207</v>
      </c>
      <c r="X4578" s="2" t="s">
        <v>274</v>
      </c>
      <c r="Y4578" s="2">
        <v>1</v>
      </c>
      <c r="Z4578" s="2" t="s">
        <v>10053</v>
      </c>
      <c r="AA4578" s="2" t="s">
        <v>76</v>
      </c>
      <c r="AB4578" s="2" t="s">
        <v>209</v>
      </c>
      <c r="AC4578" s="2">
        <v>5.42</v>
      </c>
      <c r="AD4578" s="3">
        <v>0</v>
      </c>
      <c r="AE4578" s="5">
        <v>0</v>
      </c>
      <c r="AF4578" s="2">
        <v>0</v>
      </c>
      <c r="AG4578" s="3">
        <f t="shared" si="503"/>
        <v>0</v>
      </c>
      <c r="AH4578" s="2" t="s">
        <v>50</v>
      </c>
      <c r="AI4578" s="3">
        <v>0</v>
      </c>
    </row>
    <row r="4579" spans="1:35" x14ac:dyDescent="0.3">
      <c r="A4579" s="2" t="s">
        <v>10054</v>
      </c>
      <c r="B4579" s="2" t="s">
        <v>1895</v>
      </c>
      <c r="C4579" s="2" t="s">
        <v>329</v>
      </c>
      <c r="D4579" s="2" t="s">
        <v>38</v>
      </c>
      <c r="E4579" s="2">
        <v>2021</v>
      </c>
      <c r="F4579" s="2" t="s">
        <v>55</v>
      </c>
      <c r="G4579" s="2" t="s">
        <v>93</v>
      </c>
      <c r="H4579" s="2" t="s">
        <v>94</v>
      </c>
      <c r="I4579" s="2" t="s">
        <v>58</v>
      </c>
      <c r="J4579" s="2" t="s">
        <v>106</v>
      </c>
      <c r="K4579" s="3">
        <v>2682641.69</v>
      </c>
      <c r="L4579" s="3">
        <v>1132866.8999999999</v>
      </c>
      <c r="M4579" s="3">
        <f t="shared" si="497"/>
        <v>1549774.79</v>
      </c>
      <c r="N4579" s="3">
        <v>557451</v>
      </c>
      <c r="O4579" s="3">
        <f t="shared" si="498"/>
        <v>992323.79</v>
      </c>
      <c r="P4579" s="3">
        <v>757898.4</v>
      </c>
      <c r="Q4579" s="4">
        <f t="shared" si="499"/>
        <v>0.57770472880409163</v>
      </c>
      <c r="R4579" s="4">
        <f t="shared" si="500"/>
        <v>0.28251942957018611</v>
      </c>
      <c r="S4579" s="3">
        <v>2853887.38</v>
      </c>
      <c r="T4579" s="3">
        <f t="shared" si="501"/>
        <v>-171245.68999999994</v>
      </c>
      <c r="U4579" s="4">
        <f t="shared" si="502"/>
        <v>-6.0004361489555326E-2</v>
      </c>
      <c r="V4579" s="2" t="s">
        <v>85</v>
      </c>
      <c r="W4579" s="2" t="s">
        <v>125</v>
      </c>
      <c r="X4579" s="2" t="s">
        <v>97</v>
      </c>
      <c r="Y4579" s="2">
        <v>1550</v>
      </c>
      <c r="Z4579" s="2" t="s">
        <v>10055</v>
      </c>
      <c r="AA4579" s="2" t="s">
        <v>76</v>
      </c>
      <c r="AB4579" s="2" t="s">
        <v>49</v>
      </c>
      <c r="AC4579" s="2">
        <v>8.8699999999999992</v>
      </c>
      <c r="AD4579" s="3">
        <v>0</v>
      </c>
      <c r="AE4579" s="5">
        <v>0</v>
      </c>
      <c r="AF4579" s="2">
        <v>0</v>
      </c>
      <c r="AG4579" s="3">
        <f t="shared" si="503"/>
        <v>0</v>
      </c>
      <c r="AH4579" s="2" t="s">
        <v>50</v>
      </c>
      <c r="AI4579" s="3">
        <v>0</v>
      </c>
    </row>
    <row r="4580" spans="1:35" x14ac:dyDescent="0.3">
      <c r="A4580" s="2" t="s">
        <v>10056</v>
      </c>
      <c r="B4580" s="2" t="s">
        <v>980</v>
      </c>
      <c r="C4580" s="2" t="s">
        <v>730</v>
      </c>
      <c r="D4580" s="2" t="s">
        <v>38</v>
      </c>
      <c r="E4580" s="2">
        <v>2020</v>
      </c>
      <c r="F4580" s="2" t="s">
        <v>68</v>
      </c>
      <c r="G4580" s="2" t="s">
        <v>93</v>
      </c>
      <c r="H4580" s="2" t="s">
        <v>159</v>
      </c>
      <c r="I4580" s="2" t="s">
        <v>55</v>
      </c>
      <c r="J4580" s="2" t="s">
        <v>217</v>
      </c>
      <c r="K4580" s="3">
        <v>844294.05</v>
      </c>
      <c r="L4580" s="3">
        <v>482507.58</v>
      </c>
      <c r="M4580" s="3">
        <f t="shared" si="497"/>
        <v>361786.47000000003</v>
      </c>
      <c r="N4580" s="3">
        <v>92689.32</v>
      </c>
      <c r="O4580" s="3">
        <f t="shared" si="498"/>
        <v>269097.15000000002</v>
      </c>
      <c r="P4580" s="3">
        <v>204676.98</v>
      </c>
      <c r="Q4580" s="4">
        <f t="shared" si="499"/>
        <v>0.42850766270353324</v>
      </c>
      <c r="R4580" s="4">
        <f t="shared" si="500"/>
        <v>0.24242380957203238</v>
      </c>
      <c r="S4580" s="3">
        <v>787238.54</v>
      </c>
      <c r="T4580" s="3">
        <f t="shared" si="501"/>
        <v>57055.510000000009</v>
      </c>
      <c r="U4580" s="4">
        <f t="shared" si="502"/>
        <v>7.2475504057512227E-2</v>
      </c>
      <c r="V4580" s="2" t="s">
        <v>124</v>
      </c>
      <c r="W4580" s="2" t="s">
        <v>45</v>
      </c>
      <c r="X4580" s="2" t="s">
        <v>160</v>
      </c>
      <c r="Y4580" s="2">
        <v>129.5</v>
      </c>
      <c r="Z4580" s="2" t="s">
        <v>10057</v>
      </c>
      <c r="AA4580" s="2" t="s">
        <v>148</v>
      </c>
      <c r="AB4580" s="2" t="s">
        <v>64</v>
      </c>
      <c r="AC4580" s="2">
        <v>4.1100000000000003</v>
      </c>
      <c r="AD4580" s="3">
        <v>0</v>
      </c>
      <c r="AE4580" s="5">
        <v>0</v>
      </c>
      <c r="AF4580" s="2">
        <v>0</v>
      </c>
      <c r="AG4580" s="3">
        <f t="shared" si="503"/>
        <v>0</v>
      </c>
      <c r="AH4580" s="2" t="s">
        <v>50</v>
      </c>
      <c r="AI4580" s="3">
        <v>0</v>
      </c>
    </row>
    <row r="4581" spans="1:35" x14ac:dyDescent="0.3">
      <c r="A4581" s="2" t="s">
        <v>10058</v>
      </c>
      <c r="B4581" s="2" t="s">
        <v>4661</v>
      </c>
      <c r="C4581" s="2" t="s">
        <v>67</v>
      </c>
      <c r="D4581" s="2" t="s">
        <v>54</v>
      </c>
      <c r="E4581" s="2">
        <v>2022</v>
      </c>
      <c r="F4581" s="2" t="s">
        <v>105</v>
      </c>
      <c r="G4581" s="2" t="s">
        <v>93</v>
      </c>
      <c r="H4581" s="2" t="s">
        <v>221</v>
      </c>
      <c r="I4581" s="2" t="s">
        <v>71</v>
      </c>
      <c r="J4581" s="2" t="s">
        <v>172</v>
      </c>
      <c r="K4581" s="3">
        <v>9255908.0299999993</v>
      </c>
      <c r="L4581" s="3">
        <v>5284952.68</v>
      </c>
      <c r="M4581" s="3">
        <f t="shared" si="497"/>
        <v>3970955.3499999996</v>
      </c>
      <c r="N4581" s="3">
        <v>1762771.36</v>
      </c>
      <c r="O4581" s="3">
        <f t="shared" si="498"/>
        <v>2208183.9899999993</v>
      </c>
      <c r="P4581" s="3">
        <v>1550558.17</v>
      </c>
      <c r="Q4581" s="4">
        <f t="shared" si="499"/>
        <v>0.42901845363301433</v>
      </c>
      <c r="R4581" s="4">
        <f t="shared" si="500"/>
        <v>0.1675209136666411</v>
      </c>
      <c r="S4581" s="3">
        <v>8421081.1099999994</v>
      </c>
      <c r="T4581" s="3">
        <f t="shared" si="501"/>
        <v>834826.91999999993</v>
      </c>
      <c r="U4581" s="4">
        <f t="shared" si="502"/>
        <v>9.913536149279531E-2</v>
      </c>
      <c r="V4581" s="2" t="s">
        <v>107</v>
      </c>
      <c r="W4581" s="2" t="s">
        <v>134</v>
      </c>
      <c r="X4581" s="2" t="s">
        <v>222</v>
      </c>
      <c r="Y4581" s="2">
        <v>18.899999999999999</v>
      </c>
      <c r="Z4581" s="2" t="s">
        <v>4934</v>
      </c>
      <c r="AA4581" s="2" t="s">
        <v>63</v>
      </c>
      <c r="AB4581" s="2" t="s">
        <v>306</v>
      </c>
      <c r="AC4581" s="2">
        <v>3.5</v>
      </c>
      <c r="AD4581" s="3">
        <v>0</v>
      </c>
      <c r="AE4581" s="5">
        <v>0</v>
      </c>
      <c r="AF4581" s="2">
        <v>0</v>
      </c>
      <c r="AG4581" s="3">
        <f t="shared" si="503"/>
        <v>0</v>
      </c>
      <c r="AH4581" s="2" t="s">
        <v>50</v>
      </c>
      <c r="AI4581" s="3">
        <v>0</v>
      </c>
    </row>
    <row r="4582" spans="1:35" x14ac:dyDescent="0.3">
      <c r="A4582" s="2" t="s">
        <v>10059</v>
      </c>
      <c r="B4582" s="2" t="s">
        <v>2239</v>
      </c>
      <c r="C4582" s="2" t="s">
        <v>387</v>
      </c>
      <c r="D4582" s="2" t="s">
        <v>81</v>
      </c>
      <c r="E4582" s="2">
        <v>2020</v>
      </c>
      <c r="F4582" s="2" t="s">
        <v>82</v>
      </c>
      <c r="G4582" s="2" t="s">
        <v>114</v>
      </c>
      <c r="H4582" s="2" t="s">
        <v>234</v>
      </c>
      <c r="I4582" s="2" t="s">
        <v>39</v>
      </c>
      <c r="J4582" s="2" t="s">
        <v>116</v>
      </c>
      <c r="K4582" s="3">
        <v>7270925.2000000002</v>
      </c>
      <c r="L4582" s="3">
        <v>2559353.31</v>
      </c>
      <c r="M4582" s="3">
        <f t="shared" si="497"/>
        <v>4711571.8900000006</v>
      </c>
      <c r="N4582" s="3">
        <v>1104441.4099999999</v>
      </c>
      <c r="O4582" s="3">
        <f t="shared" si="498"/>
        <v>3607130.4800000004</v>
      </c>
      <c r="P4582" s="3">
        <v>2753977.26</v>
      </c>
      <c r="Q4582" s="4">
        <f t="shared" si="499"/>
        <v>0.6480016999762287</v>
      </c>
      <c r="R4582" s="4">
        <f t="shared" si="500"/>
        <v>0.37876572571534634</v>
      </c>
      <c r="S4582" s="3">
        <v>8416569.8599999994</v>
      </c>
      <c r="T4582" s="3">
        <f t="shared" si="501"/>
        <v>-1145644.6599999992</v>
      </c>
      <c r="U4582" s="4">
        <f t="shared" si="502"/>
        <v>-0.1361177628245813</v>
      </c>
      <c r="V4582" s="2" t="s">
        <v>85</v>
      </c>
      <c r="W4582" s="2" t="s">
        <v>96</v>
      </c>
      <c r="X4582" s="2" t="s">
        <v>236</v>
      </c>
      <c r="Y4582" s="2">
        <v>3.67</v>
      </c>
      <c r="Z4582" s="2" t="s">
        <v>10060</v>
      </c>
      <c r="AA4582" s="2" t="s">
        <v>224</v>
      </c>
      <c r="AB4582" s="2" t="s">
        <v>49</v>
      </c>
      <c r="AC4582" s="2">
        <v>2.96</v>
      </c>
      <c r="AD4582" s="3">
        <v>0</v>
      </c>
      <c r="AE4582" s="5">
        <v>0</v>
      </c>
      <c r="AF4582" s="2">
        <v>0</v>
      </c>
      <c r="AG4582" s="3">
        <f t="shared" si="503"/>
        <v>0</v>
      </c>
      <c r="AH4582" s="2" t="s">
        <v>50</v>
      </c>
      <c r="AI4582" s="3">
        <v>0</v>
      </c>
    </row>
    <row r="4583" spans="1:35" x14ac:dyDescent="0.3">
      <c r="A4583" s="2" t="s">
        <v>10061</v>
      </c>
      <c r="B4583" s="2" t="s">
        <v>1771</v>
      </c>
      <c r="C4583" s="2" t="s">
        <v>956</v>
      </c>
      <c r="D4583" s="2" t="s">
        <v>104</v>
      </c>
      <c r="E4583" s="2">
        <v>2022</v>
      </c>
      <c r="F4583" s="2" t="s">
        <v>82</v>
      </c>
      <c r="G4583" s="2" t="s">
        <v>56</v>
      </c>
      <c r="H4583" s="2" t="s">
        <v>177</v>
      </c>
      <c r="I4583" s="2" t="s">
        <v>131</v>
      </c>
      <c r="J4583" s="2" t="s">
        <v>132</v>
      </c>
      <c r="K4583" s="3">
        <v>8010399</v>
      </c>
      <c r="L4583" s="3">
        <v>3762391.85</v>
      </c>
      <c r="M4583" s="3">
        <f t="shared" si="497"/>
        <v>4248007.1500000004</v>
      </c>
      <c r="N4583" s="3">
        <v>1603592.34</v>
      </c>
      <c r="O4583" s="3">
        <f t="shared" si="498"/>
        <v>2644414.8100000005</v>
      </c>
      <c r="P4583" s="3">
        <v>1990983.7</v>
      </c>
      <c r="Q4583" s="4">
        <f t="shared" si="499"/>
        <v>0.53031155501742178</v>
      </c>
      <c r="R4583" s="4">
        <f t="shared" si="500"/>
        <v>0.24854987872639053</v>
      </c>
      <c r="S4583" s="3">
        <v>8727044.4000000004</v>
      </c>
      <c r="T4583" s="3">
        <f t="shared" si="501"/>
        <v>-716645.40000000037</v>
      </c>
      <c r="U4583" s="4">
        <f t="shared" si="502"/>
        <v>-8.2117767156083266E-2</v>
      </c>
      <c r="V4583" s="2" t="s">
        <v>73</v>
      </c>
      <c r="W4583" s="2" t="s">
        <v>60</v>
      </c>
      <c r="X4583" s="2" t="s">
        <v>180</v>
      </c>
      <c r="Y4583" s="2">
        <v>149.5</v>
      </c>
      <c r="Z4583" s="2" t="s">
        <v>9018</v>
      </c>
      <c r="AA4583" s="2" t="s">
        <v>48</v>
      </c>
      <c r="AB4583" s="2" t="s">
        <v>142</v>
      </c>
      <c r="AC4583" s="2">
        <v>1.1599999999999999</v>
      </c>
      <c r="AD4583" s="3">
        <v>0</v>
      </c>
      <c r="AE4583" s="5">
        <v>0</v>
      </c>
      <c r="AF4583" s="2">
        <v>0</v>
      </c>
      <c r="AG4583" s="3">
        <f t="shared" si="503"/>
        <v>0</v>
      </c>
      <c r="AH4583" s="2" t="s">
        <v>50</v>
      </c>
      <c r="AI4583" s="3">
        <v>0</v>
      </c>
    </row>
    <row r="4584" spans="1:35" x14ac:dyDescent="0.3">
      <c r="A4584" s="2" t="s">
        <v>10062</v>
      </c>
      <c r="B4584" s="2" t="s">
        <v>4288</v>
      </c>
      <c r="C4584" s="2" t="s">
        <v>212</v>
      </c>
      <c r="D4584" s="2" t="s">
        <v>81</v>
      </c>
      <c r="E4584" s="2">
        <v>2022</v>
      </c>
      <c r="F4584" s="2" t="s">
        <v>92</v>
      </c>
      <c r="G4584" s="2" t="s">
        <v>56</v>
      </c>
      <c r="H4584" s="2" t="s">
        <v>57</v>
      </c>
      <c r="I4584" s="2" t="s">
        <v>58</v>
      </c>
      <c r="J4584" s="2" t="s">
        <v>59</v>
      </c>
      <c r="K4584" s="3">
        <v>8477938.5800000001</v>
      </c>
      <c r="L4584" s="3">
        <v>3879459.38</v>
      </c>
      <c r="M4584" s="3">
        <f t="shared" si="497"/>
        <v>4598479.2</v>
      </c>
      <c r="N4584" s="3">
        <v>867899.47</v>
      </c>
      <c r="O4584" s="3">
        <f t="shared" si="498"/>
        <v>3730579.7300000004</v>
      </c>
      <c r="P4584" s="3">
        <v>2979688.41</v>
      </c>
      <c r="Q4584" s="4">
        <f t="shared" si="499"/>
        <v>0.54240534495591974</v>
      </c>
      <c r="R4584" s="4">
        <f t="shared" si="500"/>
        <v>0.35146378826443447</v>
      </c>
      <c r="S4584" s="3">
        <v>7254524.96</v>
      </c>
      <c r="T4584" s="3">
        <f t="shared" si="501"/>
        <v>1223413.6200000001</v>
      </c>
      <c r="U4584" s="4">
        <f t="shared" si="502"/>
        <v>0.16864145161063726</v>
      </c>
      <c r="V4584" s="2" t="s">
        <v>73</v>
      </c>
      <c r="W4584" s="2" t="s">
        <v>45</v>
      </c>
      <c r="X4584" s="2" t="s">
        <v>61</v>
      </c>
      <c r="Y4584" s="2">
        <v>1.53</v>
      </c>
      <c r="Z4584" s="2" t="s">
        <v>10063</v>
      </c>
      <c r="AA4584" s="2" t="s">
        <v>99</v>
      </c>
      <c r="AB4584" s="2" t="s">
        <v>100</v>
      </c>
      <c r="AC4584" s="2">
        <v>6.73</v>
      </c>
      <c r="AD4584" s="3">
        <v>0</v>
      </c>
      <c r="AE4584" s="5">
        <v>0</v>
      </c>
      <c r="AF4584" s="2">
        <v>0</v>
      </c>
      <c r="AG4584" s="3">
        <f t="shared" si="503"/>
        <v>0</v>
      </c>
      <c r="AH4584" s="2" t="s">
        <v>50</v>
      </c>
      <c r="AI4584" s="3">
        <v>0</v>
      </c>
    </row>
    <row r="4585" spans="1:35" x14ac:dyDescent="0.3">
      <c r="A4585" s="2" t="s">
        <v>10064</v>
      </c>
      <c r="B4585" s="2" t="s">
        <v>5065</v>
      </c>
      <c r="C4585" s="2" t="s">
        <v>201</v>
      </c>
      <c r="D4585" s="2" t="s">
        <v>54</v>
      </c>
      <c r="E4585" s="2">
        <v>2020</v>
      </c>
      <c r="F4585" s="2" t="s">
        <v>92</v>
      </c>
      <c r="G4585" s="2" t="s">
        <v>114</v>
      </c>
      <c r="H4585" s="2" t="s">
        <v>115</v>
      </c>
      <c r="I4585" s="2" t="s">
        <v>42</v>
      </c>
      <c r="J4585" s="2" t="s">
        <v>422</v>
      </c>
      <c r="K4585" s="3">
        <v>1011877.73</v>
      </c>
      <c r="L4585" s="3">
        <v>434093.78</v>
      </c>
      <c r="M4585" s="3">
        <f t="shared" si="497"/>
        <v>577783.94999999995</v>
      </c>
      <c r="N4585" s="3">
        <v>182915.4</v>
      </c>
      <c r="O4585" s="3">
        <f t="shared" si="498"/>
        <v>394868.54999999993</v>
      </c>
      <c r="P4585" s="3">
        <v>304961.82</v>
      </c>
      <c r="Q4585" s="4">
        <f t="shared" si="499"/>
        <v>0.57100174543815685</v>
      </c>
      <c r="R4585" s="4">
        <f t="shared" si="500"/>
        <v>0.30138208496791408</v>
      </c>
      <c r="S4585" s="3">
        <v>834390.73</v>
      </c>
      <c r="T4585" s="3">
        <f t="shared" si="501"/>
        <v>177487</v>
      </c>
      <c r="U4585" s="4">
        <f t="shared" si="502"/>
        <v>0.21271449168664661</v>
      </c>
      <c r="V4585" s="2" t="s">
        <v>85</v>
      </c>
      <c r="W4585" s="2" t="s">
        <v>45</v>
      </c>
      <c r="X4585" s="2" t="s">
        <v>118</v>
      </c>
      <c r="Y4585" s="2">
        <v>3.75</v>
      </c>
      <c r="Z4585" s="2" t="s">
        <v>10065</v>
      </c>
      <c r="AA4585" s="2" t="s">
        <v>48</v>
      </c>
      <c r="AB4585" s="2" t="s">
        <v>110</v>
      </c>
      <c r="AC4585" s="2">
        <v>5.68</v>
      </c>
      <c r="AD4585" s="3">
        <v>0</v>
      </c>
      <c r="AE4585" s="5">
        <v>0</v>
      </c>
      <c r="AF4585" s="2">
        <v>0</v>
      </c>
      <c r="AG4585" s="3">
        <f t="shared" si="503"/>
        <v>0</v>
      </c>
      <c r="AH4585" s="2" t="s">
        <v>50</v>
      </c>
      <c r="AI4585" s="3">
        <v>0</v>
      </c>
    </row>
    <row r="4586" spans="1:35" x14ac:dyDescent="0.3">
      <c r="A4586" s="2" t="s">
        <v>10066</v>
      </c>
      <c r="B4586" s="2" t="s">
        <v>2892</v>
      </c>
      <c r="C4586" s="2" t="s">
        <v>130</v>
      </c>
      <c r="D4586" s="2" t="s">
        <v>104</v>
      </c>
      <c r="E4586" s="2">
        <v>2022</v>
      </c>
      <c r="F4586" s="2" t="s">
        <v>68</v>
      </c>
      <c r="G4586" s="2" t="s">
        <v>114</v>
      </c>
      <c r="H4586" s="2" t="s">
        <v>234</v>
      </c>
      <c r="I4586" s="2" t="s">
        <v>58</v>
      </c>
      <c r="J4586" s="2" t="s">
        <v>191</v>
      </c>
      <c r="K4586" s="3">
        <v>5786632.04</v>
      </c>
      <c r="L4586" s="3">
        <v>3217261.07</v>
      </c>
      <c r="M4586" s="3">
        <f t="shared" si="497"/>
        <v>2569370.9700000002</v>
      </c>
      <c r="N4586" s="3">
        <v>555129.65</v>
      </c>
      <c r="O4586" s="3">
        <f t="shared" si="498"/>
        <v>2014241.3200000003</v>
      </c>
      <c r="P4586" s="3">
        <v>1449437.52</v>
      </c>
      <c r="Q4586" s="4">
        <f t="shared" si="499"/>
        <v>0.44401837757079854</v>
      </c>
      <c r="R4586" s="4">
        <f t="shared" si="500"/>
        <v>0.25048033294337479</v>
      </c>
      <c r="S4586" s="3">
        <v>5297750.22</v>
      </c>
      <c r="T4586" s="3">
        <f t="shared" si="501"/>
        <v>488881.8200000003</v>
      </c>
      <c r="U4586" s="4">
        <f t="shared" si="502"/>
        <v>9.2281024906455539E-2</v>
      </c>
      <c r="V4586" s="2" t="s">
        <v>124</v>
      </c>
      <c r="W4586" s="2" t="s">
        <v>117</v>
      </c>
      <c r="X4586" s="2" t="s">
        <v>236</v>
      </c>
      <c r="Y4586" s="2">
        <v>3.67</v>
      </c>
      <c r="Z4586" s="2" t="s">
        <v>10067</v>
      </c>
      <c r="AA4586" s="2" t="s">
        <v>109</v>
      </c>
      <c r="AB4586" s="2" t="s">
        <v>209</v>
      </c>
      <c r="AC4586" s="2">
        <v>9.44</v>
      </c>
      <c r="AD4586" s="3">
        <v>0</v>
      </c>
      <c r="AE4586" s="5">
        <v>0</v>
      </c>
      <c r="AF4586" s="2">
        <v>0</v>
      </c>
      <c r="AG4586" s="3">
        <f t="shared" si="503"/>
        <v>0</v>
      </c>
      <c r="AH4586" s="2" t="s">
        <v>50</v>
      </c>
      <c r="AI4586" s="3">
        <v>0</v>
      </c>
    </row>
    <row r="4587" spans="1:35" x14ac:dyDescent="0.3">
      <c r="A4587" s="2" t="s">
        <v>10068</v>
      </c>
      <c r="B4587" s="2" t="s">
        <v>3971</v>
      </c>
      <c r="C4587" s="2" t="s">
        <v>196</v>
      </c>
      <c r="D4587" s="2" t="s">
        <v>38</v>
      </c>
      <c r="E4587" s="2">
        <v>2023</v>
      </c>
      <c r="F4587" s="2" t="s">
        <v>105</v>
      </c>
      <c r="G4587" s="2" t="s">
        <v>69</v>
      </c>
      <c r="H4587" s="2" t="s">
        <v>70</v>
      </c>
      <c r="I4587" s="2" t="s">
        <v>131</v>
      </c>
      <c r="J4587" s="2" t="s">
        <v>463</v>
      </c>
      <c r="K4587" s="3">
        <v>9012735.1500000004</v>
      </c>
      <c r="L4587" s="3">
        <v>3321372.08</v>
      </c>
      <c r="M4587" s="3">
        <f t="shared" si="497"/>
        <v>5691363.0700000003</v>
      </c>
      <c r="N4587" s="3">
        <v>1120323.0900000001</v>
      </c>
      <c r="O4587" s="3">
        <f t="shared" si="498"/>
        <v>4571039.9800000004</v>
      </c>
      <c r="P4587" s="3">
        <v>3607925.3</v>
      </c>
      <c r="Q4587" s="4">
        <f t="shared" si="499"/>
        <v>0.63148011955061167</v>
      </c>
      <c r="R4587" s="4">
        <f t="shared" si="500"/>
        <v>0.40031413771212387</v>
      </c>
      <c r="S4587" s="3">
        <v>8306999.7699999996</v>
      </c>
      <c r="T4587" s="3">
        <f t="shared" si="501"/>
        <v>705735.38000000082</v>
      </c>
      <c r="U4587" s="4">
        <f t="shared" si="502"/>
        <v>8.4956711152045797E-2</v>
      </c>
      <c r="V4587" s="2" t="s">
        <v>107</v>
      </c>
      <c r="W4587" s="2" t="s">
        <v>207</v>
      </c>
      <c r="X4587" s="2" t="s">
        <v>74</v>
      </c>
      <c r="Y4587" s="2">
        <v>1.36</v>
      </c>
      <c r="Z4587" s="2" t="s">
        <v>10069</v>
      </c>
      <c r="AA4587" s="2" t="s">
        <v>76</v>
      </c>
      <c r="AB4587" s="2" t="s">
        <v>149</v>
      </c>
      <c r="AC4587" s="2">
        <v>3.47</v>
      </c>
      <c r="AD4587" s="3">
        <v>0</v>
      </c>
      <c r="AE4587" s="5">
        <v>0</v>
      </c>
      <c r="AF4587" s="2">
        <v>0</v>
      </c>
      <c r="AG4587" s="3">
        <f t="shared" si="503"/>
        <v>0</v>
      </c>
      <c r="AH4587" s="2" t="s">
        <v>50</v>
      </c>
      <c r="AI4587" s="3">
        <v>0</v>
      </c>
    </row>
    <row r="4588" spans="1:35" x14ac:dyDescent="0.3">
      <c r="A4588" s="2" t="s">
        <v>10070</v>
      </c>
      <c r="B4588" s="2" t="s">
        <v>6398</v>
      </c>
      <c r="C4588" s="2" t="s">
        <v>730</v>
      </c>
      <c r="D4588" s="2" t="s">
        <v>38</v>
      </c>
      <c r="E4588" s="2">
        <v>2020</v>
      </c>
      <c r="F4588" s="2" t="s">
        <v>82</v>
      </c>
      <c r="G4588" s="2" t="s">
        <v>40</v>
      </c>
      <c r="H4588" s="2" t="s">
        <v>171</v>
      </c>
      <c r="I4588" s="2" t="s">
        <v>131</v>
      </c>
      <c r="J4588" s="2" t="s">
        <v>268</v>
      </c>
      <c r="K4588" s="3">
        <v>2303805.34</v>
      </c>
      <c r="L4588" s="3">
        <v>1308690.43</v>
      </c>
      <c r="M4588" s="3">
        <f t="shared" si="497"/>
        <v>995114.90999999992</v>
      </c>
      <c r="N4588" s="3">
        <v>386975.21</v>
      </c>
      <c r="O4588" s="3">
        <f t="shared" si="498"/>
        <v>608139.69999999995</v>
      </c>
      <c r="P4588" s="3">
        <v>459808.32</v>
      </c>
      <c r="Q4588" s="4">
        <f t="shared" si="499"/>
        <v>0.43194400704010866</v>
      </c>
      <c r="R4588" s="4">
        <f t="shared" si="500"/>
        <v>0.19958644596248745</v>
      </c>
      <c r="S4588" s="3">
        <v>1992529.93</v>
      </c>
      <c r="T4588" s="3">
        <f t="shared" si="501"/>
        <v>311275.40999999992</v>
      </c>
      <c r="U4588" s="4">
        <f t="shared" si="502"/>
        <v>0.15622119663718173</v>
      </c>
      <c r="V4588" s="2" t="s">
        <v>73</v>
      </c>
      <c r="W4588" s="2" t="s">
        <v>45</v>
      </c>
      <c r="X4588" s="2" t="s">
        <v>86</v>
      </c>
      <c r="Y4588" s="2">
        <v>0.92</v>
      </c>
      <c r="Z4588" s="2" t="s">
        <v>10071</v>
      </c>
      <c r="AA4588" s="2" t="s">
        <v>63</v>
      </c>
      <c r="AB4588" s="2" t="s">
        <v>64</v>
      </c>
      <c r="AC4588" s="2">
        <v>9.49</v>
      </c>
      <c r="AD4588" s="3">
        <v>0</v>
      </c>
      <c r="AE4588" s="5">
        <v>0</v>
      </c>
      <c r="AF4588" s="2">
        <v>0</v>
      </c>
      <c r="AG4588" s="3">
        <f t="shared" si="503"/>
        <v>0</v>
      </c>
      <c r="AH4588" s="2" t="s">
        <v>50</v>
      </c>
      <c r="AI4588" s="3">
        <v>0</v>
      </c>
    </row>
    <row r="4589" spans="1:35" x14ac:dyDescent="0.3">
      <c r="A4589" s="2" t="s">
        <v>10072</v>
      </c>
      <c r="B4589" s="2" t="s">
        <v>3739</v>
      </c>
      <c r="C4589" s="2" t="s">
        <v>145</v>
      </c>
      <c r="D4589" s="2" t="s">
        <v>54</v>
      </c>
      <c r="E4589" s="2">
        <v>2024</v>
      </c>
      <c r="F4589" s="2" t="s">
        <v>68</v>
      </c>
      <c r="G4589" s="2" t="s">
        <v>114</v>
      </c>
      <c r="H4589" s="2" t="s">
        <v>115</v>
      </c>
      <c r="I4589" s="2" t="s">
        <v>42</v>
      </c>
      <c r="J4589" s="2" t="s">
        <v>146</v>
      </c>
      <c r="K4589" s="3">
        <v>1523464.09</v>
      </c>
      <c r="L4589" s="3">
        <v>865531.59</v>
      </c>
      <c r="M4589" s="3">
        <f t="shared" si="497"/>
        <v>657932.50000000012</v>
      </c>
      <c r="N4589" s="3">
        <v>143421.04</v>
      </c>
      <c r="O4589" s="3">
        <f t="shared" si="498"/>
        <v>514511.46000000008</v>
      </c>
      <c r="P4589" s="3">
        <v>370188.93</v>
      </c>
      <c r="Q4589" s="4">
        <f t="shared" si="499"/>
        <v>0.43186610325682179</v>
      </c>
      <c r="R4589" s="4">
        <f t="shared" si="500"/>
        <v>0.242991569299149</v>
      </c>
      <c r="S4589" s="3">
        <v>1348240.08</v>
      </c>
      <c r="T4589" s="3">
        <f t="shared" si="501"/>
        <v>175224.01</v>
      </c>
      <c r="U4589" s="4">
        <f t="shared" si="502"/>
        <v>0.12996499110158483</v>
      </c>
      <c r="V4589" s="2" t="s">
        <v>85</v>
      </c>
      <c r="W4589" s="2" t="s">
        <v>117</v>
      </c>
      <c r="X4589" s="2" t="s">
        <v>118</v>
      </c>
      <c r="Y4589" s="2">
        <v>3.75</v>
      </c>
      <c r="Z4589" s="2" t="s">
        <v>10073</v>
      </c>
      <c r="AA4589" s="2" t="s">
        <v>99</v>
      </c>
      <c r="AB4589" s="2" t="s">
        <v>306</v>
      </c>
      <c r="AC4589" s="2">
        <v>1.9</v>
      </c>
      <c r="AD4589" s="3">
        <v>0</v>
      </c>
      <c r="AE4589" s="5">
        <v>0</v>
      </c>
      <c r="AF4589" s="2">
        <v>0</v>
      </c>
      <c r="AG4589" s="3">
        <f t="shared" si="503"/>
        <v>0</v>
      </c>
      <c r="AH4589" s="2" t="s">
        <v>50</v>
      </c>
      <c r="AI4589" s="3">
        <v>0</v>
      </c>
    </row>
    <row r="4590" spans="1:35" x14ac:dyDescent="0.3">
      <c r="A4590" s="2" t="s">
        <v>10074</v>
      </c>
      <c r="B4590" s="2" t="s">
        <v>4270</v>
      </c>
      <c r="C4590" s="2" t="s">
        <v>176</v>
      </c>
      <c r="D4590" s="2" t="s">
        <v>104</v>
      </c>
      <c r="E4590" s="2">
        <v>2020</v>
      </c>
      <c r="F4590" s="2" t="s">
        <v>58</v>
      </c>
      <c r="G4590" s="2" t="s">
        <v>69</v>
      </c>
      <c r="H4590" s="2" t="s">
        <v>70</v>
      </c>
      <c r="I4590" s="2" t="s">
        <v>58</v>
      </c>
      <c r="J4590" s="2" t="s">
        <v>106</v>
      </c>
      <c r="K4590" s="3">
        <v>9978320.5600000005</v>
      </c>
      <c r="L4590" s="3">
        <v>4592043.82</v>
      </c>
      <c r="M4590" s="3">
        <f t="shared" si="497"/>
        <v>5386276.7400000002</v>
      </c>
      <c r="N4590" s="3">
        <v>1355497.19</v>
      </c>
      <c r="O4590" s="3">
        <f t="shared" si="498"/>
        <v>4030779.5500000003</v>
      </c>
      <c r="P4590" s="3">
        <v>3154429.99</v>
      </c>
      <c r="Q4590" s="4">
        <f t="shared" si="499"/>
        <v>0.53979792567417773</v>
      </c>
      <c r="R4590" s="4">
        <f t="shared" si="500"/>
        <v>0.3161283475543103</v>
      </c>
      <c r="S4590" s="3">
        <v>8186896.5800000001</v>
      </c>
      <c r="T4590" s="3">
        <f t="shared" si="501"/>
        <v>1791423.9800000004</v>
      </c>
      <c r="U4590" s="4">
        <f t="shared" si="502"/>
        <v>0.21881600219261599</v>
      </c>
      <c r="V4590" s="2" t="s">
        <v>85</v>
      </c>
      <c r="W4590" s="2" t="s">
        <v>45</v>
      </c>
      <c r="X4590" s="2" t="s">
        <v>74</v>
      </c>
      <c r="Y4590" s="2">
        <v>1.36</v>
      </c>
      <c r="Z4590" s="2" t="s">
        <v>1180</v>
      </c>
      <c r="AA4590" s="2" t="s">
        <v>141</v>
      </c>
      <c r="AB4590" s="2" t="s">
        <v>64</v>
      </c>
      <c r="AC4590" s="2">
        <v>1.87</v>
      </c>
      <c r="AD4590" s="3">
        <v>0</v>
      </c>
      <c r="AE4590" s="5">
        <v>0</v>
      </c>
      <c r="AF4590" s="2">
        <v>0</v>
      </c>
      <c r="AG4590" s="3">
        <f t="shared" si="503"/>
        <v>0</v>
      </c>
      <c r="AH4590" s="2" t="s">
        <v>50</v>
      </c>
      <c r="AI4590" s="3">
        <v>0</v>
      </c>
    </row>
    <row r="4591" spans="1:35" x14ac:dyDescent="0.3">
      <c r="A4591" s="2" t="s">
        <v>10075</v>
      </c>
      <c r="B4591" s="2" t="s">
        <v>6448</v>
      </c>
      <c r="C4591" s="2" t="s">
        <v>956</v>
      </c>
      <c r="D4591" s="2" t="s">
        <v>104</v>
      </c>
      <c r="E4591" s="2">
        <v>2022</v>
      </c>
      <c r="F4591" s="2" t="s">
        <v>58</v>
      </c>
      <c r="G4591" s="2" t="s">
        <v>69</v>
      </c>
      <c r="H4591" s="2" t="s">
        <v>70</v>
      </c>
      <c r="I4591" s="2" t="s">
        <v>58</v>
      </c>
      <c r="J4591" s="2" t="s">
        <v>191</v>
      </c>
      <c r="K4591" s="3">
        <v>5519149.0700000003</v>
      </c>
      <c r="L4591" s="3">
        <v>1929919.67</v>
      </c>
      <c r="M4591" s="3">
        <f t="shared" si="497"/>
        <v>3589229.4000000004</v>
      </c>
      <c r="N4591" s="3">
        <v>1172863.29</v>
      </c>
      <c r="O4591" s="3">
        <f t="shared" si="498"/>
        <v>2416366.1100000003</v>
      </c>
      <c r="P4591" s="3">
        <v>1921774</v>
      </c>
      <c r="Q4591" s="4">
        <f t="shared" si="499"/>
        <v>0.65032296726857575</v>
      </c>
      <c r="R4591" s="4">
        <f t="shared" si="500"/>
        <v>0.34820114036166083</v>
      </c>
      <c r="S4591" s="3">
        <v>6097973.7800000003</v>
      </c>
      <c r="T4591" s="3">
        <f t="shared" si="501"/>
        <v>-578824.71</v>
      </c>
      <c r="U4591" s="4">
        <f t="shared" si="502"/>
        <v>-9.4920826307652625E-2</v>
      </c>
      <c r="V4591" s="2" t="s">
        <v>107</v>
      </c>
      <c r="W4591" s="2" t="s">
        <v>45</v>
      </c>
      <c r="X4591" s="2" t="s">
        <v>74</v>
      </c>
      <c r="Y4591" s="2">
        <v>1.36</v>
      </c>
      <c r="Z4591" s="2" t="s">
        <v>10076</v>
      </c>
      <c r="AA4591" s="2" t="s">
        <v>48</v>
      </c>
      <c r="AB4591" s="2" t="s">
        <v>209</v>
      </c>
      <c r="AC4591" s="2">
        <v>2.97</v>
      </c>
      <c r="AD4591" s="3">
        <v>0</v>
      </c>
      <c r="AE4591" s="5">
        <v>0</v>
      </c>
      <c r="AF4591" s="2">
        <v>0</v>
      </c>
      <c r="AG4591" s="3">
        <f t="shared" si="503"/>
        <v>0</v>
      </c>
      <c r="AH4591" s="2" t="s">
        <v>50</v>
      </c>
      <c r="AI4591" s="3">
        <v>0</v>
      </c>
    </row>
    <row r="4592" spans="1:35" x14ac:dyDescent="0.3">
      <c r="A4592" s="2" t="s">
        <v>10077</v>
      </c>
      <c r="B4592" s="2" t="s">
        <v>1280</v>
      </c>
      <c r="C4592" s="2" t="s">
        <v>287</v>
      </c>
      <c r="D4592" s="2" t="s">
        <v>104</v>
      </c>
      <c r="E4592" s="2">
        <v>2021</v>
      </c>
      <c r="F4592" s="2" t="s">
        <v>82</v>
      </c>
      <c r="G4592" s="2" t="s">
        <v>114</v>
      </c>
      <c r="H4592" s="2" t="s">
        <v>115</v>
      </c>
      <c r="I4592" s="2" t="s">
        <v>58</v>
      </c>
      <c r="J4592" s="2" t="s">
        <v>240</v>
      </c>
      <c r="K4592" s="3">
        <v>3796574.08</v>
      </c>
      <c r="L4592" s="3">
        <v>2056176.76</v>
      </c>
      <c r="M4592" s="3">
        <f t="shared" si="497"/>
        <v>1740397.32</v>
      </c>
      <c r="N4592" s="3">
        <v>470105.26</v>
      </c>
      <c r="O4592" s="3">
        <f t="shared" si="498"/>
        <v>1270292.06</v>
      </c>
      <c r="P4592" s="3">
        <v>922996.35</v>
      </c>
      <c r="Q4592" s="4">
        <f t="shared" si="499"/>
        <v>0.45841258021758396</v>
      </c>
      <c r="R4592" s="4">
        <f t="shared" si="500"/>
        <v>0.24311295672123431</v>
      </c>
      <c r="S4592" s="3">
        <v>4251221.78</v>
      </c>
      <c r="T4592" s="3">
        <f t="shared" si="501"/>
        <v>-454647.70000000019</v>
      </c>
      <c r="U4592" s="4">
        <f t="shared" si="502"/>
        <v>-0.10694518506159896</v>
      </c>
      <c r="V4592" s="2" t="s">
        <v>85</v>
      </c>
      <c r="W4592" s="2" t="s">
        <v>60</v>
      </c>
      <c r="X4592" s="2" t="s">
        <v>118</v>
      </c>
      <c r="Y4592" s="2">
        <v>3.75</v>
      </c>
      <c r="Z4592" s="2" t="s">
        <v>605</v>
      </c>
      <c r="AA4592" s="2" t="s">
        <v>141</v>
      </c>
      <c r="AB4592" s="2" t="s">
        <v>100</v>
      </c>
      <c r="AC4592" s="2">
        <v>9.6199999999999992</v>
      </c>
      <c r="AD4592" s="3">
        <v>0</v>
      </c>
      <c r="AE4592" s="5">
        <v>0</v>
      </c>
      <c r="AF4592" s="2">
        <v>0</v>
      </c>
      <c r="AG4592" s="3">
        <f t="shared" si="503"/>
        <v>0</v>
      </c>
      <c r="AH4592" s="2" t="s">
        <v>50</v>
      </c>
      <c r="AI4592" s="3">
        <v>0</v>
      </c>
    </row>
    <row r="4593" spans="1:35" x14ac:dyDescent="0.3">
      <c r="A4593" s="2" t="s">
        <v>10078</v>
      </c>
      <c r="B4593" s="2" t="s">
        <v>4274</v>
      </c>
      <c r="C4593" s="2" t="s">
        <v>138</v>
      </c>
      <c r="D4593" s="2" t="s">
        <v>104</v>
      </c>
      <c r="E4593" s="2">
        <v>2024</v>
      </c>
      <c r="F4593" s="2" t="s">
        <v>105</v>
      </c>
      <c r="G4593" s="2" t="s">
        <v>114</v>
      </c>
      <c r="H4593" s="2" t="s">
        <v>115</v>
      </c>
      <c r="I4593" s="2" t="s">
        <v>58</v>
      </c>
      <c r="J4593" s="2" t="s">
        <v>106</v>
      </c>
      <c r="K4593" s="3">
        <v>983968.68</v>
      </c>
      <c r="L4593" s="3">
        <v>477085.3</v>
      </c>
      <c r="M4593" s="3">
        <f t="shared" si="497"/>
        <v>506883.38000000006</v>
      </c>
      <c r="N4593" s="3">
        <v>126780.64</v>
      </c>
      <c r="O4593" s="3">
        <f t="shared" si="498"/>
        <v>380102.74000000005</v>
      </c>
      <c r="P4593" s="3">
        <v>289529.84999999998</v>
      </c>
      <c r="Q4593" s="4">
        <f t="shared" si="499"/>
        <v>0.51514178276487421</v>
      </c>
      <c r="R4593" s="4">
        <f t="shared" si="500"/>
        <v>0.29424701810630799</v>
      </c>
      <c r="S4593" s="3">
        <v>1035721.21</v>
      </c>
      <c r="T4593" s="3">
        <f t="shared" si="501"/>
        <v>-51752.529999999912</v>
      </c>
      <c r="U4593" s="4">
        <f t="shared" si="502"/>
        <v>-4.9967625940575182E-2</v>
      </c>
      <c r="V4593" s="2" t="s">
        <v>85</v>
      </c>
      <c r="W4593" s="2" t="s">
        <v>134</v>
      </c>
      <c r="X4593" s="2" t="s">
        <v>118</v>
      </c>
      <c r="Y4593" s="2">
        <v>3.75</v>
      </c>
      <c r="Z4593" s="2" t="s">
        <v>10079</v>
      </c>
      <c r="AA4593" s="2" t="s">
        <v>224</v>
      </c>
      <c r="AB4593" s="2" t="s">
        <v>110</v>
      </c>
      <c r="AC4593" s="2">
        <v>8.3000000000000007</v>
      </c>
      <c r="AD4593" s="3">
        <v>0</v>
      </c>
      <c r="AE4593" s="5">
        <v>0</v>
      </c>
      <c r="AF4593" s="2">
        <v>0</v>
      </c>
      <c r="AG4593" s="3">
        <f t="shared" si="503"/>
        <v>0</v>
      </c>
      <c r="AH4593" s="2" t="s">
        <v>50</v>
      </c>
      <c r="AI4593" s="3">
        <v>0</v>
      </c>
    </row>
    <row r="4594" spans="1:35" x14ac:dyDescent="0.3">
      <c r="A4594" s="2" t="s">
        <v>10080</v>
      </c>
      <c r="B4594" s="2" t="s">
        <v>3961</v>
      </c>
      <c r="C4594" s="2" t="s">
        <v>363</v>
      </c>
      <c r="D4594" s="2" t="s">
        <v>81</v>
      </c>
      <c r="E4594" s="2">
        <v>2022</v>
      </c>
      <c r="F4594" s="2" t="s">
        <v>58</v>
      </c>
      <c r="G4594" s="2" t="s">
        <v>93</v>
      </c>
      <c r="H4594" s="2" t="s">
        <v>94</v>
      </c>
      <c r="I4594" s="2" t="s">
        <v>39</v>
      </c>
      <c r="J4594" s="2" t="s">
        <v>487</v>
      </c>
      <c r="K4594" s="3">
        <v>1712642.81</v>
      </c>
      <c r="L4594" s="3">
        <v>817246.96</v>
      </c>
      <c r="M4594" s="3">
        <f t="shared" si="497"/>
        <v>895395.85000000009</v>
      </c>
      <c r="N4594" s="3">
        <v>342837.71</v>
      </c>
      <c r="O4594" s="3">
        <f t="shared" si="498"/>
        <v>552558.14000000013</v>
      </c>
      <c r="P4594" s="3">
        <v>430996.7</v>
      </c>
      <c r="Q4594" s="4">
        <f t="shared" si="499"/>
        <v>0.52281529153180517</v>
      </c>
      <c r="R4594" s="4">
        <f t="shared" si="500"/>
        <v>0.25165591884276206</v>
      </c>
      <c r="S4594" s="3">
        <v>1740845.02</v>
      </c>
      <c r="T4594" s="3">
        <f t="shared" si="501"/>
        <v>-28202.209999999963</v>
      </c>
      <c r="U4594" s="4">
        <f t="shared" si="502"/>
        <v>-1.6200299093827412E-2</v>
      </c>
      <c r="V4594" s="2" t="s">
        <v>44</v>
      </c>
      <c r="W4594" s="2" t="s">
        <v>117</v>
      </c>
      <c r="X4594" s="2" t="s">
        <v>97</v>
      </c>
      <c r="Y4594" s="2">
        <v>1550</v>
      </c>
      <c r="Z4594" s="2" t="s">
        <v>2545</v>
      </c>
      <c r="AA4594" s="2" t="s">
        <v>148</v>
      </c>
      <c r="AB4594" s="2" t="s">
        <v>142</v>
      </c>
      <c r="AC4594" s="2">
        <v>5.99</v>
      </c>
      <c r="AD4594" s="3">
        <v>0</v>
      </c>
      <c r="AE4594" s="5">
        <v>0</v>
      </c>
      <c r="AF4594" s="2">
        <v>0</v>
      </c>
      <c r="AG4594" s="3">
        <f t="shared" si="503"/>
        <v>0</v>
      </c>
      <c r="AH4594" s="2" t="s">
        <v>50</v>
      </c>
      <c r="AI4594" s="3">
        <v>0</v>
      </c>
    </row>
    <row r="4595" spans="1:35" x14ac:dyDescent="0.3">
      <c r="A4595" s="2" t="s">
        <v>10081</v>
      </c>
      <c r="B4595" s="2" t="s">
        <v>8583</v>
      </c>
      <c r="C4595" s="2" t="s">
        <v>164</v>
      </c>
      <c r="D4595" s="2" t="s">
        <v>81</v>
      </c>
      <c r="E4595" s="2">
        <v>2023</v>
      </c>
      <c r="F4595" s="2" t="s">
        <v>82</v>
      </c>
      <c r="G4595" s="2" t="s">
        <v>40</v>
      </c>
      <c r="H4595" s="2" t="s">
        <v>83</v>
      </c>
      <c r="I4595" s="2" t="s">
        <v>131</v>
      </c>
      <c r="J4595" s="2" t="s">
        <v>463</v>
      </c>
      <c r="K4595" s="3">
        <v>9989406.7400000002</v>
      </c>
      <c r="L4595" s="3">
        <v>5183364.9800000004</v>
      </c>
      <c r="M4595" s="3">
        <f t="shared" si="497"/>
        <v>4806041.76</v>
      </c>
      <c r="N4595" s="3">
        <v>2126295.1800000002</v>
      </c>
      <c r="O4595" s="3">
        <f t="shared" si="498"/>
        <v>2679746.5799999996</v>
      </c>
      <c r="P4595" s="3">
        <v>1962402.78</v>
      </c>
      <c r="Q4595" s="4">
        <f t="shared" si="499"/>
        <v>0.48111383239161204</v>
      </c>
      <c r="R4595" s="4">
        <f t="shared" si="500"/>
        <v>0.19644838087752145</v>
      </c>
      <c r="S4595" s="3">
        <v>9037375.6099999994</v>
      </c>
      <c r="T4595" s="3">
        <f t="shared" si="501"/>
        <v>952031.13000000082</v>
      </c>
      <c r="U4595" s="4">
        <f t="shared" si="502"/>
        <v>0.10534376029989982</v>
      </c>
      <c r="V4595" s="2" t="s">
        <v>85</v>
      </c>
      <c r="W4595" s="2" t="s">
        <v>45</v>
      </c>
      <c r="X4595" s="2" t="s">
        <v>86</v>
      </c>
      <c r="Y4595" s="2">
        <v>0.92</v>
      </c>
      <c r="Z4595" s="2" t="s">
        <v>10082</v>
      </c>
      <c r="AA4595" s="2" t="s">
        <v>63</v>
      </c>
      <c r="AB4595" s="2" t="s">
        <v>149</v>
      </c>
      <c r="AC4595" s="2">
        <v>2.82</v>
      </c>
      <c r="AD4595" s="3">
        <v>0</v>
      </c>
      <c r="AE4595" s="5">
        <v>0</v>
      </c>
      <c r="AF4595" s="2">
        <v>0</v>
      </c>
      <c r="AG4595" s="3">
        <f t="shared" si="503"/>
        <v>0</v>
      </c>
      <c r="AH4595" s="2" t="s">
        <v>50</v>
      </c>
      <c r="AI4595" s="3">
        <v>0</v>
      </c>
    </row>
    <row r="4596" spans="1:35" x14ac:dyDescent="0.3">
      <c r="A4596" s="2" t="s">
        <v>10083</v>
      </c>
      <c r="B4596" s="2" t="s">
        <v>5390</v>
      </c>
      <c r="C4596" s="2" t="s">
        <v>617</v>
      </c>
      <c r="D4596" s="2" t="s">
        <v>38</v>
      </c>
      <c r="E4596" s="2">
        <v>2020</v>
      </c>
      <c r="F4596" s="2" t="s">
        <v>68</v>
      </c>
      <c r="G4596" s="2" t="s">
        <v>114</v>
      </c>
      <c r="H4596" s="2" t="s">
        <v>234</v>
      </c>
      <c r="I4596" s="2" t="s">
        <v>178</v>
      </c>
      <c r="J4596" s="2" t="s">
        <v>288</v>
      </c>
      <c r="K4596" s="3">
        <v>3001955.1</v>
      </c>
      <c r="L4596" s="3">
        <v>1577705.37</v>
      </c>
      <c r="M4596" s="3">
        <f t="shared" si="497"/>
        <v>1424249.73</v>
      </c>
      <c r="N4596" s="3">
        <v>541193.64</v>
      </c>
      <c r="O4596" s="3">
        <f t="shared" si="498"/>
        <v>883056.09</v>
      </c>
      <c r="P4596" s="3">
        <v>652118.72</v>
      </c>
      <c r="Q4596" s="4">
        <f t="shared" si="499"/>
        <v>0.47444071698474105</v>
      </c>
      <c r="R4596" s="4">
        <f t="shared" si="500"/>
        <v>0.21723133700434091</v>
      </c>
      <c r="S4596" s="3">
        <v>3591226.83</v>
      </c>
      <c r="T4596" s="3">
        <f t="shared" si="501"/>
        <v>-589271.73</v>
      </c>
      <c r="U4596" s="4">
        <f t="shared" si="502"/>
        <v>-0.16408646902429161</v>
      </c>
      <c r="V4596" s="2" t="s">
        <v>44</v>
      </c>
      <c r="W4596" s="2" t="s">
        <v>45</v>
      </c>
      <c r="X4596" s="2" t="s">
        <v>236</v>
      </c>
      <c r="Y4596" s="2">
        <v>3.67</v>
      </c>
      <c r="Z4596" s="2" t="s">
        <v>1992</v>
      </c>
      <c r="AA4596" s="2" t="s">
        <v>63</v>
      </c>
      <c r="AB4596" s="2" t="s">
        <v>182</v>
      </c>
      <c r="AC4596" s="2">
        <v>7.87</v>
      </c>
      <c r="AD4596" s="3">
        <v>4213962.88</v>
      </c>
      <c r="AE4596" s="5">
        <v>14.44</v>
      </c>
      <c r="AF4596" s="2">
        <v>120</v>
      </c>
      <c r="AG4596" s="3">
        <f t="shared" si="503"/>
        <v>66548.111412919709</v>
      </c>
      <c r="AH4596" s="2" t="s">
        <v>50</v>
      </c>
      <c r="AI4596" s="3">
        <v>0</v>
      </c>
    </row>
    <row r="4597" spans="1:35" x14ac:dyDescent="0.3">
      <c r="A4597" s="2" t="s">
        <v>10084</v>
      </c>
      <c r="B4597" s="2" t="s">
        <v>9434</v>
      </c>
      <c r="C4597" s="2" t="s">
        <v>315</v>
      </c>
      <c r="D4597" s="2" t="s">
        <v>104</v>
      </c>
      <c r="E4597" s="2">
        <v>2020</v>
      </c>
      <c r="F4597" s="2" t="s">
        <v>39</v>
      </c>
      <c r="G4597" s="2" t="s">
        <v>69</v>
      </c>
      <c r="H4597" s="2" t="s">
        <v>165</v>
      </c>
      <c r="I4597" s="2" t="s">
        <v>39</v>
      </c>
      <c r="J4597" s="2" t="s">
        <v>487</v>
      </c>
      <c r="K4597" s="3">
        <v>5567090.7800000003</v>
      </c>
      <c r="L4597" s="3">
        <v>2741928.79</v>
      </c>
      <c r="M4597" s="3">
        <f t="shared" si="497"/>
        <v>2825161.99</v>
      </c>
      <c r="N4597" s="3">
        <v>876214.17</v>
      </c>
      <c r="O4597" s="3">
        <f t="shared" si="498"/>
        <v>1948947.8200000003</v>
      </c>
      <c r="P4597" s="3">
        <v>1462845.6</v>
      </c>
      <c r="Q4597" s="4">
        <f t="shared" si="499"/>
        <v>0.50747546638713159</v>
      </c>
      <c r="R4597" s="4">
        <f t="shared" si="500"/>
        <v>0.26276661506137683</v>
      </c>
      <c r="S4597" s="3">
        <v>4828212.8499999996</v>
      </c>
      <c r="T4597" s="3">
        <f t="shared" si="501"/>
        <v>738877.93000000063</v>
      </c>
      <c r="U4597" s="4">
        <f t="shared" si="502"/>
        <v>0.15303342105143536</v>
      </c>
      <c r="V4597" s="2" t="s">
        <v>124</v>
      </c>
      <c r="W4597" s="2" t="s">
        <v>134</v>
      </c>
      <c r="X4597" s="2" t="s">
        <v>167</v>
      </c>
      <c r="Y4597" s="2">
        <v>17.2</v>
      </c>
      <c r="Z4597" s="2" t="s">
        <v>4412</v>
      </c>
      <c r="AA4597" s="2" t="s">
        <v>224</v>
      </c>
      <c r="AB4597" s="2" t="s">
        <v>64</v>
      </c>
      <c r="AC4597" s="2">
        <v>6.05</v>
      </c>
      <c r="AD4597" s="3">
        <v>0</v>
      </c>
      <c r="AE4597" s="5">
        <v>0</v>
      </c>
      <c r="AF4597" s="2">
        <v>0</v>
      </c>
      <c r="AG4597" s="3">
        <f t="shared" si="503"/>
        <v>0</v>
      </c>
      <c r="AH4597" s="2" t="s">
        <v>50</v>
      </c>
      <c r="AI4597" s="3">
        <v>0</v>
      </c>
    </row>
    <row r="4598" spans="1:35" x14ac:dyDescent="0.3">
      <c r="A4598" s="2" t="s">
        <v>10085</v>
      </c>
      <c r="B4598" s="2" t="s">
        <v>4058</v>
      </c>
      <c r="C4598" s="2" t="s">
        <v>196</v>
      </c>
      <c r="D4598" s="2" t="s">
        <v>38</v>
      </c>
      <c r="E4598" s="2">
        <v>2023</v>
      </c>
      <c r="F4598" s="2" t="s">
        <v>55</v>
      </c>
      <c r="G4598" s="2" t="s">
        <v>69</v>
      </c>
      <c r="H4598" s="2" t="s">
        <v>165</v>
      </c>
      <c r="I4598" s="2" t="s">
        <v>42</v>
      </c>
      <c r="J4598" s="2" t="s">
        <v>146</v>
      </c>
      <c r="K4598" s="3">
        <v>2239375.56</v>
      </c>
      <c r="L4598" s="3">
        <v>1187937.8500000001</v>
      </c>
      <c r="M4598" s="3">
        <f t="shared" si="497"/>
        <v>1051437.71</v>
      </c>
      <c r="N4598" s="3">
        <v>489662.24</v>
      </c>
      <c r="O4598" s="3">
        <f t="shared" si="498"/>
        <v>561775.47</v>
      </c>
      <c r="P4598" s="3">
        <v>423334.41</v>
      </c>
      <c r="Q4598" s="4">
        <f t="shared" si="499"/>
        <v>0.46952272266470568</v>
      </c>
      <c r="R4598" s="4">
        <f t="shared" si="500"/>
        <v>0.18904127452386771</v>
      </c>
      <c r="S4598" s="3">
        <v>1861889.65</v>
      </c>
      <c r="T4598" s="3">
        <f t="shared" si="501"/>
        <v>377485.91000000015</v>
      </c>
      <c r="U4598" s="4">
        <f t="shared" si="502"/>
        <v>0.20274343863504488</v>
      </c>
      <c r="V4598" s="2" t="s">
        <v>73</v>
      </c>
      <c r="W4598" s="2" t="s">
        <v>117</v>
      </c>
      <c r="X4598" s="2" t="s">
        <v>167</v>
      </c>
      <c r="Y4598" s="2">
        <v>17.2</v>
      </c>
      <c r="Z4598" s="2" t="s">
        <v>9395</v>
      </c>
      <c r="AA4598" s="2" t="s">
        <v>76</v>
      </c>
      <c r="AB4598" s="2" t="s">
        <v>64</v>
      </c>
      <c r="AC4598" s="2">
        <v>5.36</v>
      </c>
      <c r="AD4598" s="3">
        <v>0</v>
      </c>
      <c r="AE4598" s="5">
        <v>0</v>
      </c>
      <c r="AF4598" s="2">
        <v>0</v>
      </c>
      <c r="AG4598" s="3">
        <f t="shared" si="503"/>
        <v>0</v>
      </c>
      <c r="AH4598" s="2" t="s">
        <v>50</v>
      </c>
      <c r="AI4598" s="3">
        <v>0</v>
      </c>
    </row>
    <row r="4599" spans="1:35" x14ac:dyDescent="0.3">
      <c r="A4599" s="2" t="s">
        <v>10086</v>
      </c>
      <c r="B4599" s="2" t="s">
        <v>2329</v>
      </c>
      <c r="C4599" s="2" t="s">
        <v>152</v>
      </c>
      <c r="D4599" s="2" t="s">
        <v>38</v>
      </c>
      <c r="E4599" s="2">
        <v>2022</v>
      </c>
      <c r="F4599" s="2" t="s">
        <v>58</v>
      </c>
      <c r="G4599" s="2" t="s">
        <v>40</v>
      </c>
      <c r="H4599" s="2" t="s">
        <v>139</v>
      </c>
      <c r="I4599" s="2" t="s">
        <v>131</v>
      </c>
      <c r="J4599" s="2" t="s">
        <v>132</v>
      </c>
      <c r="K4599" s="3">
        <v>5220957.38</v>
      </c>
      <c r="L4599" s="3">
        <v>1468635.51</v>
      </c>
      <c r="M4599" s="3">
        <f t="shared" si="497"/>
        <v>3752321.87</v>
      </c>
      <c r="N4599" s="3">
        <v>601593.46</v>
      </c>
      <c r="O4599" s="3">
        <f t="shared" si="498"/>
        <v>3150728.41</v>
      </c>
      <c r="P4599" s="3">
        <v>2371089.94</v>
      </c>
      <c r="Q4599" s="4">
        <f t="shared" si="499"/>
        <v>0.71870379259828399</v>
      </c>
      <c r="R4599" s="4">
        <f t="shared" si="500"/>
        <v>0.45414849565387566</v>
      </c>
      <c r="S4599" s="3">
        <v>6186702.2599999998</v>
      </c>
      <c r="T4599" s="3">
        <f t="shared" si="501"/>
        <v>-965744.87999999989</v>
      </c>
      <c r="U4599" s="4">
        <f t="shared" si="502"/>
        <v>-0.15610010623010004</v>
      </c>
      <c r="V4599" s="2" t="s">
        <v>73</v>
      </c>
      <c r="W4599" s="2" t="s">
        <v>60</v>
      </c>
      <c r="X4599" s="2" t="s">
        <v>86</v>
      </c>
      <c r="Y4599" s="2">
        <v>0.92</v>
      </c>
      <c r="Z4599" s="2" t="s">
        <v>4781</v>
      </c>
      <c r="AA4599" s="2" t="s">
        <v>76</v>
      </c>
      <c r="AB4599" s="2" t="s">
        <v>142</v>
      </c>
      <c r="AC4599" s="2">
        <v>1.4</v>
      </c>
      <c r="AD4599" s="3">
        <v>0</v>
      </c>
      <c r="AE4599" s="5">
        <v>0</v>
      </c>
      <c r="AF4599" s="2">
        <v>0</v>
      </c>
      <c r="AG4599" s="3">
        <f t="shared" si="503"/>
        <v>0</v>
      </c>
      <c r="AH4599" s="2" t="s">
        <v>50</v>
      </c>
      <c r="AI4599" s="3">
        <v>0</v>
      </c>
    </row>
    <row r="4600" spans="1:35" x14ac:dyDescent="0.3">
      <c r="A4600" s="2" t="s">
        <v>10087</v>
      </c>
      <c r="B4600" s="2" t="s">
        <v>4745</v>
      </c>
      <c r="C4600" s="2" t="s">
        <v>341</v>
      </c>
      <c r="D4600" s="2" t="s">
        <v>54</v>
      </c>
      <c r="E4600" s="2">
        <v>2023</v>
      </c>
      <c r="F4600" s="2" t="s">
        <v>39</v>
      </c>
      <c r="G4600" s="2" t="s">
        <v>93</v>
      </c>
      <c r="H4600" s="2" t="s">
        <v>159</v>
      </c>
      <c r="I4600" s="2" t="s">
        <v>71</v>
      </c>
      <c r="J4600" s="2" t="s">
        <v>228</v>
      </c>
      <c r="K4600" s="3">
        <v>8751115.1600000001</v>
      </c>
      <c r="L4600" s="3">
        <v>4330215.45</v>
      </c>
      <c r="M4600" s="3">
        <f t="shared" si="497"/>
        <v>4420899.71</v>
      </c>
      <c r="N4600" s="3">
        <v>730071.23</v>
      </c>
      <c r="O4600" s="3">
        <f t="shared" si="498"/>
        <v>3690828.48</v>
      </c>
      <c r="P4600" s="3">
        <v>2895879.57</v>
      </c>
      <c r="Q4600" s="4">
        <f t="shared" si="499"/>
        <v>0.50518129737421946</v>
      </c>
      <c r="R4600" s="4">
        <f t="shared" si="500"/>
        <v>0.33091549100354883</v>
      </c>
      <c r="S4600" s="3">
        <v>8969527.1799999997</v>
      </c>
      <c r="T4600" s="3">
        <f t="shared" si="501"/>
        <v>-218412.01999999955</v>
      </c>
      <c r="U4600" s="4">
        <f t="shared" si="502"/>
        <v>-2.4350449652129773E-2</v>
      </c>
      <c r="V4600" s="2" t="s">
        <v>124</v>
      </c>
      <c r="W4600" s="2" t="s">
        <v>60</v>
      </c>
      <c r="X4600" s="2" t="s">
        <v>160</v>
      </c>
      <c r="Y4600" s="2">
        <v>129.5</v>
      </c>
      <c r="Z4600" s="2" t="s">
        <v>10088</v>
      </c>
      <c r="AA4600" s="2" t="s">
        <v>48</v>
      </c>
      <c r="AB4600" s="2" t="s">
        <v>110</v>
      </c>
      <c r="AC4600" s="2">
        <v>9.5500000000000007</v>
      </c>
      <c r="AD4600" s="3">
        <v>0</v>
      </c>
      <c r="AE4600" s="5">
        <v>0</v>
      </c>
      <c r="AF4600" s="2">
        <v>0</v>
      </c>
      <c r="AG4600" s="3">
        <f t="shared" si="503"/>
        <v>0</v>
      </c>
      <c r="AH4600" s="2" t="s">
        <v>50</v>
      </c>
      <c r="AI4600" s="3">
        <v>0</v>
      </c>
    </row>
    <row r="4601" spans="1:35" x14ac:dyDescent="0.3">
      <c r="A4601" s="2" t="s">
        <v>10089</v>
      </c>
      <c r="B4601" s="2" t="s">
        <v>2228</v>
      </c>
      <c r="C4601" s="2" t="s">
        <v>322</v>
      </c>
      <c r="D4601" s="2" t="s">
        <v>38</v>
      </c>
      <c r="E4601" s="2">
        <v>2021</v>
      </c>
      <c r="F4601" s="2" t="s">
        <v>92</v>
      </c>
      <c r="G4601" s="2" t="s">
        <v>56</v>
      </c>
      <c r="H4601" s="2" t="s">
        <v>153</v>
      </c>
      <c r="I4601" s="2" t="s">
        <v>58</v>
      </c>
      <c r="J4601" s="2" t="s">
        <v>106</v>
      </c>
      <c r="K4601" s="3">
        <v>6310712.9299999997</v>
      </c>
      <c r="L4601" s="3">
        <v>3575891.87</v>
      </c>
      <c r="M4601" s="3">
        <f t="shared" si="497"/>
        <v>2734821.0599999996</v>
      </c>
      <c r="N4601" s="3">
        <v>587227.97</v>
      </c>
      <c r="O4601" s="3">
        <f t="shared" si="498"/>
        <v>2147593.09</v>
      </c>
      <c r="P4601" s="3">
        <v>1612828.34</v>
      </c>
      <c r="Q4601" s="4">
        <f t="shared" si="499"/>
        <v>0.43336166457503555</v>
      </c>
      <c r="R4601" s="4">
        <f t="shared" si="500"/>
        <v>0.25556991070420948</v>
      </c>
      <c r="S4601" s="3">
        <v>6688810.7999999998</v>
      </c>
      <c r="T4601" s="3">
        <f t="shared" si="501"/>
        <v>-378097.87000000011</v>
      </c>
      <c r="U4601" s="4">
        <f t="shared" si="502"/>
        <v>-5.6526919553472811E-2</v>
      </c>
      <c r="V4601" s="2" t="s">
        <v>73</v>
      </c>
      <c r="W4601" s="2" t="s">
        <v>96</v>
      </c>
      <c r="X4601" s="2" t="s">
        <v>155</v>
      </c>
      <c r="Y4601" s="2">
        <v>7.24</v>
      </c>
      <c r="Z4601" s="2" t="s">
        <v>10090</v>
      </c>
      <c r="AA4601" s="2" t="s">
        <v>141</v>
      </c>
      <c r="AB4601" s="2" t="s">
        <v>182</v>
      </c>
      <c r="AC4601" s="2">
        <v>8.5399999999999991</v>
      </c>
      <c r="AD4601" s="3">
        <v>0</v>
      </c>
      <c r="AE4601" s="5">
        <v>0</v>
      </c>
      <c r="AF4601" s="2">
        <v>0</v>
      </c>
      <c r="AG4601" s="3">
        <f t="shared" si="503"/>
        <v>0</v>
      </c>
      <c r="AH4601" s="2" t="s">
        <v>50</v>
      </c>
      <c r="AI4601" s="3">
        <v>0</v>
      </c>
    </row>
    <row r="4602" spans="1:35" x14ac:dyDescent="0.3">
      <c r="A4602" s="2" t="s">
        <v>10091</v>
      </c>
      <c r="B4602" s="2" t="s">
        <v>1225</v>
      </c>
      <c r="C4602" s="2" t="s">
        <v>370</v>
      </c>
      <c r="D4602" s="2" t="s">
        <v>81</v>
      </c>
      <c r="E4602" s="2">
        <v>2021</v>
      </c>
      <c r="F4602" s="2" t="s">
        <v>58</v>
      </c>
      <c r="G4602" s="2" t="s">
        <v>56</v>
      </c>
      <c r="H4602" s="2" t="s">
        <v>177</v>
      </c>
      <c r="I4602" s="2" t="s">
        <v>178</v>
      </c>
      <c r="J4602" s="2" t="s">
        <v>288</v>
      </c>
      <c r="K4602" s="3">
        <v>8067773.25</v>
      </c>
      <c r="L4602" s="3">
        <v>2890303.92</v>
      </c>
      <c r="M4602" s="3">
        <f t="shared" si="497"/>
        <v>5177469.33</v>
      </c>
      <c r="N4602" s="3">
        <v>892208.19</v>
      </c>
      <c r="O4602" s="3">
        <f t="shared" si="498"/>
        <v>4285261.1400000006</v>
      </c>
      <c r="P4602" s="3">
        <v>3113786.67</v>
      </c>
      <c r="Q4602" s="4">
        <f t="shared" si="499"/>
        <v>0.64174700621388936</v>
      </c>
      <c r="R4602" s="4">
        <f t="shared" si="500"/>
        <v>0.38595366695512917</v>
      </c>
      <c r="S4602" s="3">
        <v>8896190.3900000006</v>
      </c>
      <c r="T4602" s="3">
        <f t="shared" si="501"/>
        <v>-828417.1400000006</v>
      </c>
      <c r="U4602" s="4">
        <f t="shared" si="502"/>
        <v>-9.3120437365100117E-2</v>
      </c>
      <c r="V4602" s="2" t="s">
        <v>95</v>
      </c>
      <c r="W4602" s="2" t="s">
        <v>125</v>
      </c>
      <c r="X4602" s="2" t="s">
        <v>180</v>
      </c>
      <c r="Y4602" s="2">
        <v>149.5</v>
      </c>
      <c r="Z4602" s="2" t="s">
        <v>8760</v>
      </c>
      <c r="AA4602" s="2" t="s">
        <v>63</v>
      </c>
      <c r="AB4602" s="2" t="s">
        <v>306</v>
      </c>
      <c r="AC4602" s="2">
        <v>7.61</v>
      </c>
      <c r="AD4602" s="3">
        <v>2889460.81</v>
      </c>
      <c r="AE4602" s="5">
        <v>14.65</v>
      </c>
      <c r="AF4602" s="2">
        <v>120</v>
      </c>
      <c r="AG4602" s="3">
        <f t="shared" si="503"/>
        <v>45999.735707842112</v>
      </c>
      <c r="AH4602" s="2" t="s">
        <v>50</v>
      </c>
      <c r="AI4602" s="3">
        <v>0</v>
      </c>
    </row>
    <row r="4603" spans="1:35" x14ac:dyDescent="0.3">
      <c r="A4603" s="2" t="s">
        <v>10092</v>
      </c>
      <c r="B4603" s="2" t="s">
        <v>3921</v>
      </c>
      <c r="C4603" s="2" t="s">
        <v>53</v>
      </c>
      <c r="D4603" s="2" t="s">
        <v>54</v>
      </c>
      <c r="E4603" s="2">
        <v>2021</v>
      </c>
      <c r="F4603" s="2" t="s">
        <v>58</v>
      </c>
      <c r="G4603" s="2" t="s">
        <v>56</v>
      </c>
      <c r="H4603" s="2" t="s">
        <v>123</v>
      </c>
      <c r="I4603" s="2" t="s">
        <v>71</v>
      </c>
      <c r="J4603" s="2" t="s">
        <v>72</v>
      </c>
      <c r="K4603" s="3">
        <v>5121231.8099999996</v>
      </c>
      <c r="L4603" s="3">
        <v>2868194.31</v>
      </c>
      <c r="M4603" s="3">
        <f t="shared" si="497"/>
        <v>2253037.4999999995</v>
      </c>
      <c r="N4603" s="3">
        <v>965294.21</v>
      </c>
      <c r="O4603" s="3">
        <f t="shared" si="498"/>
        <v>1287743.2899999996</v>
      </c>
      <c r="P4603" s="3">
        <v>947685.12</v>
      </c>
      <c r="Q4603" s="4">
        <f t="shared" si="499"/>
        <v>0.43994054235166513</v>
      </c>
      <c r="R4603" s="4">
        <f t="shared" si="500"/>
        <v>0.18505022915570776</v>
      </c>
      <c r="S4603" s="3">
        <v>4098669.56</v>
      </c>
      <c r="T4603" s="3">
        <f t="shared" si="501"/>
        <v>1022562.2499999995</v>
      </c>
      <c r="U4603" s="4">
        <f t="shared" si="502"/>
        <v>0.24948638455255209</v>
      </c>
      <c r="V4603" s="2" t="s">
        <v>133</v>
      </c>
      <c r="W4603" s="2" t="s">
        <v>45</v>
      </c>
      <c r="X4603" s="2" t="s">
        <v>126</v>
      </c>
      <c r="Y4603" s="2">
        <v>1.34</v>
      </c>
      <c r="Z4603" s="2" t="s">
        <v>731</v>
      </c>
      <c r="AA4603" s="2" t="s">
        <v>148</v>
      </c>
      <c r="AB4603" s="2" t="s">
        <v>242</v>
      </c>
      <c r="AC4603" s="2">
        <v>7.07</v>
      </c>
      <c r="AD4603" s="3">
        <v>0</v>
      </c>
      <c r="AE4603" s="5">
        <v>0</v>
      </c>
      <c r="AF4603" s="2">
        <v>0</v>
      </c>
      <c r="AG4603" s="3">
        <f t="shared" si="503"/>
        <v>0</v>
      </c>
      <c r="AH4603" s="2" t="s">
        <v>50</v>
      </c>
      <c r="AI4603" s="3">
        <v>0</v>
      </c>
    </row>
    <row r="4604" spans="1:35" x14ac:dyDescent="0.3">
      <c r="A4604" s="2" t="s">
        <v>10093</v>
      </c>
      <c r="B4604" s="2" t="s">
        <v>7440</v>
      </c>
      <c r="C4604" s="2" t="s">
        <v>474</v>
      </c>
      <c r="D4604" s="2" t="s">
        <v>81</v>
      </c>
      <c r="E4604" s="2">
        <v>2024</v>
      </c>
      <c r="F4604" s="2" t="s">
        <v>68</v>
      </c>
      <c r="G4604" s="2" t="s">
        <v>114</v>
      </c>
      <c r="H4604" s="2" t="s">
        <v>190</v>
      </c>
      <c r="I4604" s="2" t="s">
        <v>131</v>
      </c>
      <c r="J4604" s="2" t="s">
        <v>491</v>
      </c>
      <c r="K4604" s="3">
        <v>8287549.6500000004</v>
      </c>
      <c r="L4604" s="3">
        <v>3755319.44</v>
      </c>
      <c r="M4604" s="3">
        <f t="shared" si="497"/>
        <v>4532230.2100000009</v>
      </c>
      <c r="N4604" s="3">
        <v>1691453.9</v>
      </c>
      <c r="O4604" s="3">
        <f t="shared" si="498"/>
        <v>2840776.310000001</v>
      </c>
      <c r="P4604" s="3">
        <v>2126299.5099999998</v>
      </c>
      <c r="Q4604" s="4">
        <f t="shared" si="499"/>
        <v>0.54687216383675008</v>
      </c>
      <c r="R4604" s="4">
        <f t="shared" si="500"/>
        <v>0.25656552295888807</v>
      </c>
      <c r="S4604" s="3">
        <v>9300258.9700000007</v>
      </c>
      <c r="T4604" s="3">
        <f t="shared" si="501"/>
        <v>-1012709.3200000003</v>
      </c>
      <c r="U4604" s="4">
        <f t="shared" si="502"/>
        <v>-0.1088904430797802</v>
      </c>
      <c r="V4604" s="2" t="s">
        <v>107</v>
      </c>
      <c r="W4604" s="2" t="s">
        <v>96</v>
      </c>
      <c r="X4604" s="2" t="s">
        <v>192</v>
      </c>
      <c r="Y4604" s="2">
        <v>3.64</v>
      </c>
      <c r="Z4604" s="2" t="s">
        <v>10094</v>
      </c>
      <c r="AA4604" s="2" t="s">
        <v>224</v>
      </c>
      <c r="AB4604" s="2" t="s">
        <v>182</v>
      </c>
      <c r="AC4604" s="2">
        <v>8.06</v>
      </c>
      <c r="AD4604" s="3">
        <v>0</v>
      </c>
      <c r="AE4604" s="5">
        <v>0</v>
      </c>
      <c r="AF4604" s="2">
        <v>0</v>
      </c>
      <c r="AG4604" s="3">
        <f t="shared" si="503"/>
        <v>0</v>
      </c>
      <c r="AH4604" s="2" t="s">
        <v>50</v>
      </c>
      <c r="AI4604" s="3">
        <v>0</v>
      </c>
    </row>
    <row r="4605" spans="1:35" x14ac:dyDescent="0.3">
      <c r="A4605" s="2" t="s">
        <v>10095</v>
      </c>
      <c r="B4605" s="2" t="s">
        <v>5634</v>
      </c>
      <c r="C4605" s="2" t="s">
        <v>297</v>
      </c>
      <c r="D4605" s="2" t="s">
        <v>104</v>
      </c>
      <c r="E4605" s="2">
        <v>2021</v>
      </c>
      <c r="F4605" s="2" t="s">
        <v>92</v>
      </c>
      <c r="G4605" s="2" t="s">
        <v>69</v>
      </c>
      <c r="H4605" s="2" t="s">
        <v>272</v>
      </c>
      <c r="I4605" s="2" t="s">
        <v>42</v>
      </c>
      <c r="J4605" s="2" t="s">
        <v>146</v>
      </c>
      <c r="K4605" s="3">
        <v>3960465.52</v>
      </c>
      <c r="L4605" s="3">
        <v>1219409.03</v>
      </c>
      <c r="M4605" s="3">
        <f t="shared" si="497"/>
        <v>2741056.49</v>
      </c>
      <c r="N4605" s="3">
        <v>783738.43</v>
      </c>
      <c r="O4605" s="3">
        <f t="shared" si="498"/>
        <v>1957318.06</v>
      </c>
      <c r="P4605" s="3">
        <v>1507021.49</v>
      </c>
      <c r="Q4605" s="4">
        <f t="shared" si="499"/>
        <v>0.69210462157994002</v>
      </c>
      <c r="R4605" s="4">
        <f t="shared" si="500"/>
        <v>0.38051625052400406</v>
      </c>
      <c r="S4605" s="3">
        <v>3283084.74</v>
      </c>
      <c r="T4605" s="3">
        <f t="shared" si="501"/>
        <v>677380.7799999998</v>
      </c>
      <c r="U4605" s="4">
        <f t="shared" si="502"/>
        <v>0.20632448859666039</v>
      </c>
      <c r="V4605" s="2" t="s">
        <v>73</v>
      </c>
      <c r="W4605" s="2" t="s">
        <v>117</v>
      </c>
      <c r="X4605" s="2" t="s">
        <v>274</v>
      </c>
      <c r="Y4605" s="2">
        <v>1</v>
      </c>
      <c r="Z4605" s="2" t="s">
        <v>10096</v>
      </c>
      <c r="AA4605" s="2" t="s">
        <v>224</v>
      </c>
      <c r="AB4605" s="2" t="s">
        <v>49</v>
      </c>
      <c r="AC4605" s="2">
        <v>4.18</v>
      </c>
      <c r="AD4605" s="3">
        <v>0</v>
      </c>
      <c r="AE4605" s="5">
        <v>0</v>
      </c>
      <c r="AF4605" s="2">
        <v>0</v>
      </c>
      <c r="AG4605" s="3">
        <f t="shared" si="503"/>
        <v>0</v>
      </c>
      <c r="AH4605" s="2" t="s">
        <v>50</v>
      </c>
      <c r="AI4605" s="3">
        <v>0</v>
      </c>
    </row>
    <row r="4606" spans="1:35" x14ac:dyDescent="0.3">
      <c r="A4606" s="2" t="s">
        <v>10097</v>
      </c>
      <c r="B4606" s="2" t="s">
        <v>3254</v>
      </c>
      <c r="C4606" s="2" t="s">
        <v>201</v>
      </c>
      <c r="D4606" s="2" t="s">
        <v>54</v>
      </c>
      <c r="E4606" s="2">
        <v>2020</v>
      </c>
      <c r="F4606" s="2" t="s">
        <v>39</v>
      </c>
      <c r="G4606" s="2" t="s">
        <v>114</v>
      </c>
      <c r="H4606" s="2" t="s">
        <v>115</v>
      </c>
      <c r="I4606" s="2" t="s">
        <v>58</v>
      </c>
      <c r="J4606" s="2" t="s">
        <v>106</v>
      </c>
      <c r="K4606" s="3">
        <v>7685297.8499999996</v>
      </c>
      <c r="L4606" s="3">
        <v>4269885.1399999997</v>
      </c>
      <c r="M4606" s="3">
        <f t="shared" si="497"/>
        <v>3415412.71</v>
      </c>
      <c r="N4606" s="3">
        <v>1528874.51</v>
      </c>
      <c r="O4606" s="3">
        <f t="shared" si="498"/>
        <v>1886538.2</v>
      </c>
      <c r="P4606" s="3">
        <v>1392254.25</v>
      </c>
      <c r="Q4606" s="4">
        <f t="shared" si="499"/>
        <v>0.44440863277667242</v>
      </c>
      <c r="R4606" s="4">
        <f t="shared" si="500"/>
        <v>0.18115813819759766</v>
      </c>
      <c r="S4606" s="3">
        <v>9090196.75</v>
      </c>
      <c r="T4606" s="3">
        <f t="shared" si="501"/>
        <v>-1404898.9000000004</v>
      </c>
      <c r="U4606" s="4">
        <f t="shared" si="502"/>
        <v>-0.15455098922913857</v>
      </c>
      <c r="V4606" s="2" t="s">
        <v>133</v>
      </c>
      <c r="W4606" s="2" t="s">
        <v>134</v>
      </c>
      <c r="X4606" s="2" t="s">
        <v>118</v>
      </c>
      <c r="Y4606" s="2">
        <v>3.75</v>
      </c>
      <c r="Z4606" s="2" t="s">
        <v>10098</v>
      </c>
      <c r="AA4606" s="2" t="s">
        <v>109</v>
      </c>
      <c r="AB4606" s="2" t="s">
        <v>88</v>
      </c>
      <c r="AC4606" s="2">
        <v>5.09</v>
      </c>
      <c r="AD4606" s="3">
        <v>0</v>
      </c>
      <c r="AE4606" s="5">
        <v>0</v>
      </c>
      <c r="AF4606" s="2">
        <v>0</v>
      </c>
      <c r="AG4606" s="3">
        <f t="shared" si="503"/>
        <v>0</v>
      </c>
      <c r="AH4606" s="2" t="s">
        <v>50</v>
      </c>
      <c r="AI4606" s="3">
        <v>0</v>
      </c>
    </row>
    <row r="4607" spans="1:35" x14ac:dyDescent="0.3">
      <c r="A4607" s="2" t="s">
        <v>10099</v>
      </c>
      <c r="B4607" s="2" t="s">
        <v>3938</v>
      </c>
      <c r="C4607" s="2" t="s">
        <v>617</v>
      </c>
      <c r="D4607" s="2" t="s">
        <v>38</v>
      </c>
      <c r="E4607" s="2">
        <v>2020</v>
      </c>
      <c r="F4607" s="2" t="s">
        <v>58</v>
      </c>
      <c r="G4607" s="2" t="s">
        <v>56</v>
      </c>
      <c r="H4607" s="2" t="s">
        <v>153</v>
      </c>
      <c r="I4607" s="2" t="s">
        <v>55</v>
      </c>
      <c r="J4607" s="2" t="s">
        <v>540</v>
      </c>
      <c r="K4607" s="3">
        <v>2918094.22</v>
      </c>
      <c r="L4607" s="3">
        <v>1147582.21</v>
      </c>
      <c r="M4607" s="3">
        <f t="shared" si="497"/>
        <v>1770512.0100000002</v>
      </c>
      <c r="N4607" s="3">
        <v>432658.6</v>
      </c>
      <c r="O4607" s="3">
        <f t="shared" si="498"/>
        <v>1337853.4100000001</v>
      </c>
      <c r="P4607" s="3">
        <v>1052324.3500000001</v>
      </c>
      <c r="Q4607" s="4">
        <f t="shared" si="499"/>
        <v>0.60673572424950695</v>
      </c>
      <c r="R4607" s="4">
        <f t="shared" si="500"/>
        <v>0.36062041547102613</v>
      </c>
      <c r="S4607" s="3">
        <v>3131404.41</v>
      </c>
      <c r="T4607" s="3">
        <f t="shared" si="501"/>
        <v>-213310.18999999994</v>
      </c>
      <c r="U4607" s="4">
        <f t="shared" si="502"/>
        <v>-6.8119655614842775E-2</v>
      </c>
      <c r="V4607" s="2" t="s">
        <v>124</v>
      </c>
      <c r="W4607" s="2" t="s">
        <v>96</v>
      </c>
      <c r="X4607" s="2" t="s">
        <v>155</v>
      </c>
      <c r="Y4607" s="2">
        <v>7.24</v>
      </c>
      <c r="Z4607" s="2" t="s">
        <v>10100</v>
      </c>
      <c r="AA4607" s="2" t="s">
        <v>63</v>
      </c>
      <c r="AB4607" s="2" t="s">
        <v>64</v>
      </c>
      <c r="AC4607" s="2">
        <v>7.07</v>
      </c>
      <c r="AD4607" s="3">
        <v>0</v>
      </c>
      <c r="AE4607" s="5">
        <v>0</v>
      </c>
      <c r="AF4607" s="2">
        <v>0</v>
      </c>
      <c r="AG4607" s="3">
        <f t="shared" si="503"/>
        <v>0</v>
      </c>
      <c r="AH4607" s="2" t="s">
        <v>50</v>
      </c>
      <c r="AI4607" s="3">
        <v>0</v>
      </c>
    </row>
    <row r="4608" spans="1:35" x14ac:dyDescent="0.3">
      <c r="A4608" s="2" t="s">
        <v>10101</v>
      </c>
      <c r="B4608" s="2" t="s">
        <v>1821</v>
      </c>
      <c r="C4608" s="2" t="s">
        <v>880</v>
      </c>
      <c r="D4608" s="2" t="s">
        <v>81</v>
      </c>
      <c r="E4608" s="2">
        <v>2024</v>
      </c>
      <c r="F4608" s="2" t="s">
        <v>68</v>
      </c>
      <c r="G4608" s="2" t="s">
        <v>40</v>
      </c>
      <c r="H4608" s="2" t="s">
        <v>139</v>
      </c>
      <c r="I4608" s="2" t="s">
        <v>178</v>
      </c>
      <c r="J4608" s="2" t="s">
        <v>288</v>
      </c>
      <c r="K4608" s="3">
        <v>9394874.7400000002</v>
      </c>
      <c r="L4608" s="3">
        <v>4695422.96</v>
      </c>
      <c r="M4608" s="3">
        <f t="shared" si="497"/>
        <v>4699451.78</v>
      </c>
      <c r="N4608" s="3">
        <v>1167813.73</v>
      </c>
      <c r="O4608" s="3">
        <f t="shared" si="498"/>
        <v>3531638.0500000003</v>
      </c>
      <c r="P4608" s="3">
        <v>2703355.72</v>
      </c>
      <c r="Q4608" s="4">
        <f t="shared" si="499"/>
        <v>0.50021441584435644</v>
      </c>
      <c r="R4608" s="4">
        <f t="shared" si="500"/>
        <v>0.28774792584408637</v>
      </c>
      <c r="S4608" s="3">
        <v>8556055.1099999994</v>
      </c>
      <c r="T4608" s="3">
        <f t="shared" si="501"/>
        <v>838819.63000000082</v>
      </c>
      <c r="U4608" s="4">
        <f t="shared" si="502"/>
        <v>9.8038128461750973E-2</v>
      </c>
      <c r="V4608" s="2" t="s">
        <v>124</v>
      </c>
      <c r="W4608" s="2" t="s">
        <v>96</v>
      </c>
      <c r="X4608" s="2" t="s">
        <v>86</v>
      </c>
      <c r="Y4608" s="2">
        <v>0.92</v>
      </c>
      <c r="Z4608" s="2" t="s">
        <v>394</v>
      </c>
      <c r="AA4608" s="2" t="s">
        <v>63</v>
      </c>
      <c r="AB4608" s="2" t="s">
        <v>306</v>
      </c>
      <c r="AC4608" s="2">
        <v>2.96</v>
      </c>
      <c r="AD4608" s="3">
        <v>1383161.85</v>
      </c>
      <c r="AE4608" s="5">
        <v>16.18</v>
      </c>
      <c r="AF4608" s="2">
        <v>12</v>
      </c>
      <c r="AG4608" s="3">
        <f t="shared" si="503"/>
        <v>125613.30865305876</v>
      </c>
      <c r="AH4608" s="2" t="s">
        <v>50</v>
      </c>
      <c r="AI4608" s="3">
        <v>0</v>
      </c>
    </row>
    <row r="4609" spans="1:35" x14ac:dyDescent="0.3">
      <c r="A4609" s="2" t="s">
        <v>10102</v>
      </c>
      <c r="B4609" s="2" t="s">
        <v>1348</v>
      </c>
      <c r="C4609" s="2" t="s">
        <v>103</v>
      </c>
      <c r="D4609" s="2" t="s">
        <v>104</v>
      </c>
      <c r="E4609" s="2">
        <v>2020</v>
      </c>
      <c r="F4609" s="2" t="s">
        <v>55</v>
      </c>
      <c r="G4609" s="2" t="s">
        <v>93</v>
      </c>
      <c r="H4609" s="2" t="s">
        <v>94</v>
      </c>
      <c r="I4609" s="2" t="s">
        <v>55</v>
      </c>
      <c r="J4609" s="2" t="s">
        <v>154</v>
      </c>
      <c r="K4609" s="3">
        <v>5630800.9100000001</v>
      </c>
      <c r="L4609" s="3">
        <v>2249002.14</v>
      </c>
      <c r="M4609" s="3">
        <f t="shared" si="497"/>
        <v>3381798.77</v>
      </c>
      <c r="N4609" s="3">
        <v>805053.22</v>
      </c>
      <c r="O4609" s="3">
        <f t="shared" si="498"/>
        <v>2576745.5499999998</v>
      </c>
      <c r="P4609" s="3">
        <v>1976816.29</v>
      </c>
      <c r="Q4609" s="4">
        <f t="shared" si="499"/>
        <v>0.60058929876105316</v>
      </c>
      <c r="R4609" s="4">
        <f t="shared" si="500"/>
        <v>0.35107195612071462</v>
      </c>
      <c r="S4609" s="3">
        <v>4539349.2699999996</v>
      </c>
      <c r="T4609" s="3">
        <f t="shared" si="501"/>
        <v>1091451.6400000006</v>
      </c>
      <c r="U4609" s="4">
        <f t="shared" si="502"/>
        <v>0.24044231344198827</v>
      </c>
      <c r="V4609" s="2" t="s">
        <v>95</v>
      </c>
      <c r="W4609" s="2" t="s">
        <v>134</v>
      </c>
      <c r="X4609" s="2" t="s">
        <v>97</v>
      </c>
      <c r="Y4609" s="2">
        <v>1550</v>
      </c>
      <c r="Z4609" s="2" t="s">
        <v>10103</v>
      </c>
      <c r="AA4609" s="2" t="s">
        <v>99</v>
      </c>
      <c r="AB4609" s="2" t="s">
        <v>242</v>
      </c>
      <c r="AC4609" s="2">
        <v>4.7699999999999996</v>
      </c>
      <c r="AD4609" s="3">
        <v>0</v>
      </c>
      <c r="AE4609" s="5">
        <v>0</v>
      </c>
      <c r="AF4609" s="2">
        <v>0</v>
      </c>
      <c r="AG4609" s="3">
        <f t="shared" si="503"/>
        <v>0</v>
      </c>
      <c r="AH4609" s="2" t="s">
        <v>50</v>
      </c>
      <c r="AI4609" s="3">
        <v>0</v>
      </c>
    </row>
    <row r="4610" spans="1:35" x14ac:dyDescent="0.3">
      <c r="A4610" s="2" t="s">
        <v>10104</v>
      </c>
      <c r="B4610" s="2" t="s">
        <v>9920</v>
      </c>
      <c r="C4610" s="2" t="s">
        <v>956</v>
      </c>
      <c r="D4610" s="2" t="s">
        <v>104</v>
      </c>
      <c r="E4610" s="2">
        <v>2022</v>
      </c>
      <c r="F4610" s="2" t="s">
        <v>58</v>
      </c>
      <c r="G4610" s="2" t="s">
        <v>56</v>
      </c>
      <c r="H4610" s="2" t="s">
        <v>262</v>
      </c>
      <c r="I4610" s="2" t="s">
        <v>131</v>
      </c>
      <c r="J4610" s="2" t="s">
        <v>491</v>
      </c>
      <c r="K4610" s="3">
        <v>8736996.0500000007</v>
      </c>
      <c r="L4610" s="3">
        <v>5049996.76</v>
      </c>
      <c r="M4610" s="3">
        <f t="shared" ref="M4610:M4673" si="504">K4610-L4610</f>
        <v>3686999.290000001</v>
      </c>
      <c r="N4610" s="3">
        <v>931887.93</v>
      </c>
      <c r="O4610" s="3">
        <f t="shared" ref="O4610:O4673" si="505">M4610-N4610</f>
        <v>2755111.3600000008</v>
      </c>
      <c r="P4610" s="3">
        <v>1967617.71</v>
      </c>
      <c r="Q4610" s="4">
        <f t="shared" ref="Q4610:Q4673" si="506">IF(K4610&lt;&gt;0,M4610/K4610,0)</f>
        <v>0.42199850714136478</v>
      </c>
      <c r="R4610" s="4">
        <f t="shared" ref="R4610:R4673" si="507">IF(K4610&lt;&gt;0,P4610/K4610,0)</f>
        <v>0.22520528780598451</v>
      </c>
      <c r="S4610" s="3">
        <v>9751837.9000000004</v>
      </c>
      <c r="T4610" s="3">
        <f t="shared" ref="T4610:T4673" si="508">K4610-S4610</f>
        <v>-1014841.8499999996</v>
      </c>
      <c r="U4610" s="4">
        <f t="shared" ref="U4610:U4673" si="509">IF(S4610&lt;&gt;0,T4610/S4610,0)</f>
        <v>-0.10406672674491436</v>
      </c>
      <c r="V4610" s="2" t="s">
        <v>73</v>
      </c>
      <c r="W4610" s="2" t="s">
        <v>207</v>
      </c>
      <c r="X4610" s="2" t="s">
        <v>264</v>
      </c>
      <c r="Y4610" s="2">
        <v>83.5</v>
      </c>
      <c r="Z4610" s="2" t="s">
        <v>10105</v>
      </c>
      <c r="AA4610" s="2" t="s">
        <v>99</v>
      </c>
      <c r="AB4610" s="2" t="s">
        <v>49</v>
      </c>
      <c r="AC4610" s="2">
        <v>3.47</v>
      </c>
      <c r="AD4610" s="3">
        <v>0</v>
      </c>
      <c r="AE4610" s="5">
        <v>0</v>
      </c>
      <c r="AF4610" s="2">
        <v>0</v>
      </c>
      <c r="AG4610" s="3">
        <f t="shared" ref="AG4610:AG4673" si="510">IF(AD4610&gt;0,(AD4610*(AE4610/100/12)*(1+AE4610/100/12)^AF4610)/((1+AE4610/100/12)^AF4610-1),0)</f>
        <v>0</v>
      </c>
      <c r="AH4610" s="2" t="s">
        <v>50</v>
      </c>
      <c r="AI4610" s="3">
        <v>0</v>
      </c>
    </row>
    <row r="4611" spans="1:35" x14ac:dyDescent="0.3">
      <c r="A4611" s="2" t="s">
        <v>10106</v>
      </c>
      <c r="B4611" s="2" t="s">
        <v>3192</v>
      </c>
      <c r="C4611" s="2" t="s">
        <v>53</v>
      </c>
      <c r="D4611" s="2" t="s">
        <v>54</v>
      </c>
      <c r="E4611" s="2">
        <v>2021</v>
      </c>
      <c r="F4611" s="2" t="s">
        <v>39</v>
      </c>
      <c r="G4611" s="2" t="s">
        <v>69</v>
      </c>
      <c r="H4611" s="2" t="s">
        <v>70</v>
      </c>
      <c r="I4611" s="2" t="s">
        <v>131</v>
      </c>
      <c r="J4611" s="2" t="s">
        <v>235</v>
      </c>
      <c r="K4611" s="3">
        <v>1340376.22</v>
      </c>
      <c r="L4611" s="3">
        <v>496951.09</v>
      </c>
      <c r="M4611" s="3">
        <f t="shared" si="504"/>
        <v>843425.12999999989</v>
      </c>
      <c r="N4611" s="3">
        <v>232665.62</v>
      </c>
      <c r="O4611" s="3">
        <f t="shared" si="505"/>
        <v>610759.50999999989</v>
      </c>
      <c r="P4611" s="3">
        <v>441024.64</v>
      </c>
      <c r="Q4611" s="4">
        <f t="shared" si="506"/>
        <v>0.6292450712084402</v>
      </c>
      <c r="R4611" s="4">
        <f t="shared" si="507"/>
        <v>0.32903048667932949</v>
      </c>
      <c r="S4611" s="3">
        <v>1570353.29</v>
      </c>
      <c r="T4611" s="3">
        <f t="shared" si="508"/>
        <v>-229977.07000000007</v>
      </c>
      <c r="U4611" s="4">
        <f t="shared" si="509"/>
        <v>-0.1464492553774317</v>
      </c>
      <c r="V4611" s="2" t="s">
        <v>44</v>
      </c>
      <c r="W4611" s="2" t="s">
        <v>117</v>
      </c>
      <c r="X4611" s="2" t="s">
        <v>74</v>
      </c>
      <c r="Y4611" s="2">
        <v>1.36</v>
      </c>
      <c r="Z4611" s="2" t="s">
        <v>10107</v>
      </c>
      <c r="AA4611" s="2" t="s">
        <v>99</v>
      </c>
      <c r="AB4611" s="2" t="s">
        <v>49</v>
      </c>
      <c r="AC4611" s="2">
        <v>5.26</v>
      </c>
      <c r="AD4611" s="3">
        <v>0</v>
      </c>
      <c r="AE4611" s="5">
        <v>0</v>
      </c>
      <c r="AF4611" s="2">
        <v>0</v>
      </c>
      <c r="AG4611" s="3">
        <f t="shared" si="510"/>
        <v>0</v>
      </c>
      <c r="AH4611" s="2" t="s">
        <v>50</v>
      </c>
      <c r="AI4611" s="3">
        <v>0</v>
      </c>
    </row>
    <row r="4612" spans="1:35" x14ac:dyDescent="0.3">
      <c r="A4612" s="2" t="s">
        <v>10108</v>
      </c>
      <c r="B4612" s="2" t="s">
        <v>1398</v>
      </c>
      <c r="C4612" s="2" t="s">
        <v>80</v>
      </c>
      <c r="D4612" s="2" t="s">
        <v>81</v>
      </c>
      <c r="E4612" s="2">
        <v>2020</v>
      </c>
      <c r="F4612" s="2" t="s">
        <v>68</v>
      </c>
      <c r="G4612" s="2" t="s">
        <v>40</v>
      </c>
      <c r="H4612" s="2" t="s">
        <v>171</v>
      </c>
      <c r="I4612" s="2" t="s">
        <v>42</v>
      </c>
      <c r="J4612" s="2" t="s">
        <v>43</v>
      </c>
      <c r="K4612" s="3">
        <v>9375535.1999999993</v>
      </c>
      <c r="L4612" s="3">
        <v>2701064.8</v>
      </c>
      <c r="M4612" s="3">
        <f t="shared" si="504"/>
        <v>6674470.3999999994</v>
      </c>
      <c r="N4612" s="3">
        <v>887072.41</v>
      </c>
      <c r="O4612" s="3">
        <f t="shared" si="505"/>
        <v>5787397.9899999993</v>
      </c>
      <c r="P4612" s="3">
        <v>4460651.21</v>
      </c>
      <c r="Q4612" s="4">
        <f t="shared" si="506"/>
        <v>0.71190286822239224</v>
      </c>
      <c r="R4612" s="4">
        <f t="shared" si="507"/>
        <v>0.47577563465390227</v>
      </c>
      <c r="S4612" s="3">
        <v>10031683.17</v>
      </c>
      <c r="T4612" s="3">
        <f t="shared" si="508"/>
        <v>-656147.97000000067</v>
      </c>
      <c r="U4612" s="4">
        <f t="shared" si="509"/>
        <v>-6.5407565099566509E-2</v>
      </c>
      <c r="V4612" s="2" t="s">
        <v>85</v>
      </c>
      <c r="W4612" s="2" t="s">
        <v>45</v>
      </c>
      <c r="X4612" s="2" t="s">
        <v>86</v>
      </c>
      <c r="Y4612" s="2">
        <v>0.92</v>
      </c>
      <c r="Z4612" s="2" t="s">
        <v>3010</v>
      </c>
      <c r="AA4612" s="2" t="s">
        <v>48</v>
      </c>
      <c r="AB4612" s="2" t="s">
        <v>182</v>
      </c>
      <c r="AC4612" s="2">
        <v>1.55</v>
      </c>
      <c r="AD4612" s="3">
        <v>0</v>
      </c>
      <c r="AE4612" s="5">
        <v>0</v>
      </c>
      <c r="AF4612" s="2">
        <v>0</v>
      </c>
      <c r="AG4612" s="3">
        <f t="shared" si="510"/>
        <v>0</v>
      </c>
      <c r="AH4612" s="2" t="s">
        <v>50</v>
      </c>
      <c r="AI4612" s="3">
        <v>0</v>
      </c>
    </row>
    <row r="4613" spans="1:35" x14ac:dyDescent="0.3">
      <c r="A4613" s="2" t="s">
        <v>10109</v>
      </c>
      <c r="B4613" s="2" t="s">
        <v>10110</v>
      </c>
      <c r="C4613" s="2" t="s">
        <v>201</v>
      </c>
      <c r="D4613" s="2" t="s">
        <v>54</v>
      </c>
      <c r="E4613" s="2">
        <v>2020</v>
      </c>
      <c r="F4613" s="2" t="s">
        <v>68</v>
      </c>
      <c r="G4613" s="2" t="s">
        <v>69</v>
      </c>
      <c r="H4613" s="2" t="s">
        <v>272</v>
      </c>
      <c r="I4613" s="2" t="s">
        <v>131</v>
      </c>
      <c r="J4613" s="2" t="s">
        <v>235</v>
      </c>
      <c r="K4613" s="3">
        <v>6092039.7000000002</v>
      </c>
      <c r="L4613" s="3">
        <v>2240592.71</v>
      </c>
      <c r="M4613" s="3">
        <f t="shared" si="504"/>
        <v>3851446.99</v>
      </c>
      <c r="N4613" s="3">
        <v>995414.47</v>
      </c>
      <c r="O4613" s="3">
        <f t="shared" si="505"/>
        <v>2856032.5200000005</v>
      </c>
      <c r="P4613" s="3">
        <v>2028744.89</v>
      </c>
      <c r="Q4613" s="4">
        <f t="shared" si="506"/>
        <v>0.63220976547477192</v>
      </c>
      <c r="R4613" s="4">
        <f t="shared" si="507"/>
        <v>0.33301570408347797</v>
      </c>
      <c r="S4613" s="3">
        <v>5098388.91</v>
      </c>
      <c r="T4613" s="3">
        <f t="shared" si="508"/>
        <v>993650.79</v>
      </c>
      <c r="U4613" s="4">
        <f t="shared" si="509"/>
        <v>0.19489505558335291</v>
      </c>
      <c r="V4613" s="2" t="s">
        <v>133</v>
      </c>
      <c r="W4613" s="2" t="s">
        <v>117</v>
      </c>
      <c r="X4613" s="2" t="s">
        <v>274</v>
      </c>
      <c r="Y4613" s="2">
        <v>1</v>
      </c>
      <c r="Z4613" s="2" t="s">
        <v>5110</v>
      </c>
      <c r="AA4613" s="2" t="s">
        <v>148</v>
      </c>
      <c r="AB4613" s="2" t="s">
        <v>49</v>
      </c>
      <c r="AC4613" s="2">
        <v>2.4500000000000002</v>
      </c>
      <c r="AD4613" s="3">
        <v>0</v>
      </c>
      <c r="AE4613" s="5">
        <v>0</v>
      </c>
      <c r="AF4613" s="2">
        <v>0</v>
      </c>
      <c r="AG4613" s="3">
        <f t="shared" si="510"/>
        <v>0</v>
      </c>
      <c r="AH4613" s="2" t="s">
        <v>50</v>
      </c>
      <c r="AI4613" s="3">
        <v>0</v>
      </c>
    </row>
    <row r="4614" spans="1:35" x14ac:dyDescent="0.3">
      <c r="A4614" s="2" t="s">
        <v>10111</v>
      </c>
      <c r="B4614" s="2" t="s">
        <v>6611</v>
      </c>
      <c r="C4614" s="2" t="s">
        <v>520</v>
      </c>
      <c r="D4614" s="2" t="s">
        <v>81</v>
      </c>
      <c r="E4614" s="2">
        <v>2021</v>
      </c>
      <c r="F4614" s="2" t="s">
        <v>58</v>
      </c>
      <c r="G4614" s="2" t="s">
        <v>69</v>
      </c>
      <c r="H4614" s="2" t="s">
        <v>272</v>
      </c>
      <c r="I4614" s="2" t="s">
        <v>39</v>
      </c>
      <c r="J4614" s="2" t="s">
        <v>273</v>
      </c>
      <c r="K4614" s="3">
        <v>2731547.07</v>
      </c>
      <c r="L4614" s="3">
        <v>1032320.46</v>
      </c>
      <c r="M4614" s="3">
        <f t="shared" si="504"/>
        <v>1699226.6099999999</v>
      </c>
      <c r="N4614" s="3">
        <v>325335.26</v>
      </c>
      <c r="O4614" s="3">
        <f t="shared" si="505"/>
        <v>1373891.3499999999</v>
      </c>
      <c r="P4614" s="3">
        <v>967411.41</v>
      </c>
      <c r="Q4614" s="4">
        <f t="shared" si="506"/>
        <v>0.62207480466371756</v>
      </c>
      <c r="R4614" s="4">
        <f t="shared" si="507"/>
        <v>0.35416245270853053</v>
      </c>
      <c r="S4614" s="3">
        <v>2535074.52</v>
      </c>
      <c r="T4614" s="3">
        <f t="shared" si="508"/>
        <v>196472.54999999981</v>
      </c>
      <c r="U4614" s="4">
        <f t="shared" si="509"/>
        <v>7.7501686222620311E-2</v>
      </c>
      <c r="V4614" s="2" t="s">
        <v>124</v>
      </c>
      <c r="W4614" s="2" t="s">
        <v>125</v>
      </c>
      <c r="X4614" s="2" t="s">
        <v>274</v>
      </c>
      <c r="Y4614" s="2">
        <v>1</v>
      </c>
      <c r="Z4614" s="2" t="s">
        <v>9780</v>
      </c>
      <c r="AA4614" s="2" t="s">
        <v>141</v>
      </c>
      <c r="AB4614" s="2" t="s">
        <v>100</v>
      </c>
      <c r="AC4614" s="2">
        <v>8.9600000000000009</v>
      </c>
      <c r="AD4614" s="3">
        <v>0</v>
      </c>
      <c r="AE4614" s="5">
        <v>0</v>
      </c>
      <c r="AF4614" s="2">
        <v>0</v>
      </c>
      <c r="AG4614" s="3">
        <f t="shared" si="510"/>
        <v>0</v>
      </c>
      <c r="AH4614" s="2" t="s">
        <v>50</v>
      </c>
      <c r="AI4614" s="3">
        <v>0</v>
      </c>
    </row>
    <row r="4615" spans="1:35" x14ac:dyDescent="0.3">
      <c r="A4615" s="2" t="s">
        <v>10112</v>
      </c>
      <c r="B4615" s="2" t="s">
        <v>1095</v>
      </c>
      <c r="C4615" s="2" t="s">
        <v>130</v>
      </c>
      <c r="D4615" s="2" t="s">
        <v>104</v>
      </c>
      <c r="E4615" s="2">
        <v>2022</v>
      </c>
      <c r="F4615" s="2" t="s">
        <v>105</v>
      </c>
      <c r="G4615" s="2" t="s">
        <v>114</v>
      </c>
      <c r="H4615" s="2" t="s">
        <v>190</v>
      </c>
      <c r="I4615" s="2" t="s">
        <v>58</v>
      </c>
      <c r="J4615" s="2" t="s">
        <v>191</v>
      </c>
      <c r="K4615" s="3">
        <v>1440378.51</v>
      </c>
      <c r="L4615" s="3">
        <v>775808.15</v>
      </c>
      <c r="M4615" s="3">
        <f t="shared" si="504"/>
        <v>664570.36</v>
      </c>
      <c r="N4615" s="3">
        <v>237198.73</v>
      </c>
      <c r="O4615" s="3">
        <f t="shared" si="505"/>
        <v>427371.63</v>
      </c>
      <c r="P4615" s="3">
        <v>301354.93</v>
      </c>
      <c r="Q4615" s="4">
        <f t="shared" si="506"/>
        <v>0.46138591723365824</v>
      </c>
      <c r="R4615" s="4">
        <f t="shared" si="507"/>
        <v>0.20921926278947331</v>
      </c>
      <c r="S4615" s="3">
        <v>1349468.22</v>
      </c>
      <c r="T4615" s="3">
        <f t="shared" si="508"/>
        <v>90910.290000000037</v>
      </c>
      <c r="U4615" s="4">
        <f t="shared" si="509"/>
        <v>6.7367492359323614E-2</v>
      </c>
      <c r="V4615" s="2" t="s">
        <v>133</v>
      </c>
      <c r="W4615" s="2" t="s">
        <v>125</v>
      </c>
      <c r="X4615" s="2" t="s">
        <v>192</v>
      </c>
      <c r="Y4615" s="2">
        <v>3.64</v>
      </c>
      <c r="Z4615" s="2" t="s">
        <v>10113</v>
      </c>
      <c r="AA4615" s="2" t="s">
        <v>63</v>
      </c>
      <c r="AB4615" s="2" t="s">
        <v>88</v>
      </c>
      <c r="AC4615" s="2">
        <v>8.32</v>
      </c>
      <c r="AD4615" s="3">
        <v>0</v>
      </c>
      <c r="AE4615" s="5">
        <v>0</v>
      </c>
      <c r="AF4615" s="2">
        <v>0</v>
      </c>
      <c r="AG4615" s="3">
        <f t="shared" si="510"/>
        <v>0</v>
      </c>
      <c r="AH4615" s="2" t="s">
        <v>50</v>
      </c>
      <c r="AI4615" s="3">
        <v>0</v>
      </c>
    </row>
    <row r="4616" spans="1:35" x14ac:dyDescent="0.3">
      <c r="A4616" s="2" t="s">
        <v>10114</v>
      </c>
      <c r="B4616" s="2" t="s">
        <v>6108</v>
      </c>
      <c r="C4616" s="2" t="s">
        <v>456</v>
      </c>
      <c r="D4616" s="2" t="s">
        <v>54</v>
      </c>
      <c r="E4616" s="2">
        <v>2023</v>
      </c>
      <c r="F4616" s="2" t="s">
        <v>39</v>
      </c>
      <c r="G4616" s="2" t="s">
        <v>56</v>
      </c>
      <c r="H4616" s="2" t="s">
        <v>123</v>
      </c>
      <c r="I4616" s="2" t="s">
        <v>39</v>
      </c>
      <c r="J4616" s="2" t="s">
        <v>487</v>
      </c>
      <c r="K4616" s="3">
        <v>9561608.4299999997</v>
      </c>
      <c r="L4616" s="3">
        <v>5383251.9900000002</v>
      </c>
      <c r="M4616" s="3">
        <f t="shared" si="504"/>
        <v>4178356.4399999995</v>
      </c>
      <c r="N4616" s="3">
        <v>1672745.82</v>
      </c>
      <c r="O4616" s="3">
        <f t="shared" si="505"/>
        <v>2505610.6199999992</v>
      </c>
      <c r="P4616" s="3">
        <v>1880073.92</v>
      </c>
      <c r="Q4616" s="4">
        <f t="shared" si="506"/>
        <v>0.43699305096935448</v>
      </c>
      <c r="R4616" s="4">
        <f t="shared" si="507"/>
        <v>0.19662737015052603</v>
      </c>
      <c r="S4616" s="3">
        <v>10401606.880000001</v>
      </c>
      <c r="T4616" s="3">
        <f t="shared" si="508"/>
        <v>-839998.45000000112</v>
      </c>
      <c r="U4616" s="4">
        <f t="shared" si="509"/>
        <v>-8.0756604214213587E-2</v>
      </c>
      <c r="V4616" s="2" t="s">
        <v>133</v>
      </c>
      <c r="W4616" s="2" t="s">
        <v>125</v>
      </c>
      <c r="X4616" s="2" t="s">
        <v>126</v>
      </c>
      <c r="Y4616" s="2">
        <v>1.34</v>
      </c>
      <c r="Z4616" s="2" t="s">
        <v>10115</v>
      </c>
      <c r="AA4616" s="2" t="s">
        <v>48</v>
      </c>
      <c r="AB4616" s="2" t="s">
        <v>142</v>
      </c>
      <c r="AC4616" s="2">
        <v>6.59</v>
      </c>
      <c r="AD4616" s="3">
        <v>0</v>
      </c>
      <c r="AE4616" s="5">
        <v>0</v>
      </c>
      <c r="AF4616" s="2">
        <v>0</v>
      </c>
      <c r="AG4616" s="3">
        <f t="shared" si="510"/>
        <v>0</v>
      </c>
      <c r="AH4616" s="2" t="s">
        <v>50</v>
      </c>
      <c r="AI4616" s="3">
        <v>0</v>
      </c>
    </row>
    <row r="4617" spans="1:35" x14ac:dyDescent="0.3">
      <c r="A4617" s="2" t="s">
        <v>10116</v>
      </c>
      <c r="B4617" s="2" t="s">
        <v>428</v>
      </c>
      <c r="C4617" s="2" t="s">
        <v>138</v>
      </c>
      <c r="D4617" s="2" t="s">
        <v>104</v>
      </c>
      <c r="E4617" s="2">
        <v>2024</v>
      </c>
      <c r="F4617" s="2" t="s">
        <v>82</v>
      </c>
      <c r="G4617" s="2" t="s">
        <v>40</v>
      </c>
      <c r="H4617" s="2" t="s">
        <v>139</v>
      </c>
      <c r="I4617" s="2" t="s">
        <v>71</v>
      </c>
      <c r="J4617" s="2" t="s">
        <v>172</v>
      </c>
      <c r="K4617" s="3">
        <v>7937602.7699999996</v>
      </c>
      <c r="L4617" s="3">
        <v>3825230.59</v>
      </c>
      <c r="M4617" s="3">
        <f t="shared" si="504"/>
        <v>4112372.1799999997</v>
      </c>
      <c r="N4617" s="3">
        <v>1101616.98</v>
      </c>
      <c r="O4617" s="3">
        <f t="shared" si="505"/>
        <v>3010755.1999999997</v>
      </c>
      <c r="P4617" s="3">
        <v>2198438.38</v>
      </c>
      <c r="Q4617" s="4">
        <f t="shared" si="506"/>
        <v>0.51808742502744309</v>
      </c>
      <c r="R4617" s="4">
        <f t="shared" si="507"/>
        <v>0.27696502882569923</v>
      </c>
      <c r="S4617" s="3">
        <v>9190583.1199999992</v>
      </c>
      <c r="T4617" s="3">
        <f t="shared" si="508"/>
        <v>-1252980.3499999996</v>
      </c>
      <c r="U4617" s="4">
        <f t="shared" si="509"/>
        <v>-0.13633306327139771</v>
      </c>
      <c r="V4617" s="2" t="s">
        <v>85</v>
      </c>
      <c r="W4617" s="2" t="s">
        <v>207</v>
      </c>
      <c r="X4617" s="2" t="s">
        <v>86</v>
      </c>
      <c r="Y4617" s="2">
        <v>0.92</v>
      </c>
      <c r="Z4617" s="2" t="s">
        <v>10117</v>
      </c>
      <c r="AA4617" s="2" t="s">
        <v>99</v>
      </c>
      <c r="AB4617" s="2" t="s">
        <v>64</v>
      </c>
      <c r="AC4617" s="2">
        <v>8.23</v>
      </c>
      <c r="AD4617" s="3">
        <v>0</v>
      </c>
      <c r="AE4617" s="5">
        <v>0</v>
      </c>
      <c r="AF4617" s="2">
        <v>0</v>
      </c>
      <c r="AG4617" s="3">
        <f t="shared" si="510"/>
        <v>0</v>
      </c>
      <c r="AH4617" s="2" t="s">
        <v>230</v>
      </c>
      <c r="AI4617" s="3">
        <v>0</v>
      </c>
    </row>
    <row r="4618" spans="1:35" x14ac:dyDescent="0.3">
      <c r="A4618" s="2" t="s">
        <v>10118</v>
      </c>
      <c r="B4618" s="2" t="s">
        <v>3951</v>
      </c>
      <c r="C4618" s="2" t="s">
        <v>37</v>
      </c>
      <c r="D4618" s="2" t="s">
        <v>38</v>
      </c>
      <c r="E4618" s="2">
        <v>2022</v>
      </c>
      <c r="F4618" s="2" t="s">
        <v>58</v>
      </c>
      <c r="G4618" s="2" t="s">
        <v>93</v>
      </c>
      <c r="H4618" s="2" t="s">
        <v>94</v>
      </c>
      <c r="I4618" s="2" t="s">
        <v>58</v>
      </c>
      <c r="J4618" s="2" t="s">
        <v>240</v>
      </c>
      <c r="K4618" s="3">
        <v>3580178.04</v>
      </c>
      <c r="L4618" s="3">
        <v>1862286.63</v>
      </c>
      <c r="M4618" s="3">
        <f t="shared" si="504"/>
        <v>1717891.4100000001</v>
      </c>
      <c r="N4618" s="3">
        <v>394239.42</v>
      </c>
      <c r="O4618" s="3">
        <f t="shared" si="505"/>
        <v>1323651.9900000002</v>
      </c>
      <c r="P4618" s="3">
        <v>1016314.49</v>
      </c>
      <c r="Q4618" s="4">
        <f t="shared" si="506"/>
        <v>0.47983407272114326</v>
      </c>
      <c r="R4618" s="4">
        <f t="shared" si="507"/>
        <v>0.28387261154196675</v>
      </c>
      <c r="S4618" s="3">
        <v>3913312.62</v>
      </c>
      <c r="T4618" s="3">
        <f t="shared" si="508"/>
        <v>-333134.58000000007</v>
      </c>
      <c r="U4618" s="4">
        <f t="shared" si="509"/>
        <v>-8.5128537469107202E-2</v>
      </c>
      <c r="V4618" s="2" t="s">
        <v>85</v>
      </c>
      <c r="W4618" s="2" t="s">
        <v>45</v>
      </c>
      <c r="X4618" s="2" t="s">
        <v>97</v>
      </c>
      <c r="Y4618" s="2">
        <v>1550</v>
      </c>
      <c r="Z4618" s="2" t="s">
        <v>10119</v>
      </c>
      <c r="AA4618" s="2" t="s">
        <v>141</v>
      </c>
      <c r="AB4618" s="2" t="s">
        <v>149</v>
      </c>
      <c r="AC4618" s="2">
        <v>8.41</v>
      </c>
      <c r="AD4618" s="3">
        <v>0</v>
      </c>
      <c r="AE4618" s="5">
        <v>0</v>
      </c>
      <c r="AF4618" s="2">
        <v>0</v>
      </c>
      <c r="AG4618" s="3">
        <f t="shared" si="510"/>
        <v>0</v>
      </c>
      <c r="AH4618" s="2" t="s">
        <v>50</v>
      </c>
      <c r="AI4618" s="3">
        <v>0</v>
      </c>
    </row>
    <row r="4619" spans="1:35" x14ac:dyDescent="0.3">
      <c r="A4619" s="2" t="s">
        <v>10120</v>
      </c>
      <c r="B4619" s="2" t="s">
        <v>7375</v>
      </c>
      <c r="C4619" s="2" t="s">
        <v>103</v>
      </c>
      <c r="D4619" s="2" t="s">
        <v>104</v>
      </c>
      <c r="E4619" s="2">
        <v>2020</v>
      </c>
      <c r="F4619" s="2" t="s">
        <v>82</v>
      </c>
      <c r="G4619" s="2" t="s">
        <v>40</v>
      </c>
      <c r="H4619" s="2" t="s">
        <v>83</v>
      </c>
      <c r="I4619" s="2" t="s">
        <v>55</v>
      </c>
      <c r="J4619" s="2" t="s">
        <v>540</v>
      </c>
      <c r="K4619" s="3">
        <v>1875410.46</v>
      </c>
      <c r="L4619" s="3">
        <v>554105.48</v>
      </c>
      <c r="M4619" s="3">
        <f t="shared" si="504"/>
        <v>1321304.98</v>
      </c>
      <c r="N4619" s="3">
        <v>290956.68</v>
      </c>
      <c r="O4619" s="3">
        <f t="shared" si="505"/>
        <v>1030348.3</v>
      </c>
      <c r="P4619" s="3">
        <v>737015.01</v>
      </c>
      <c r="Q4619" s="4">
        <f t="shared" si="506"/>
        <v>0.70454175668829322</v>
      </c>
      <c r="R4619" s="4">
        <f t="shared" si="507"/>
        <v>0.39298864207038708</v>
      </c>
      <c r="S4619" s="3">
        <v>1937398.46</v>
      </c>
      <c r="T4619" s="3">
        <f t="shared" si="508"/>
        <v>-61988</v>
      </c>
      <c r="U4619" s="4">
        <f t="shared" si="509"/>
        <v>-3.1995483262642836E-2</v>
      </c>
      <c r="V4619" s="2" t="s">
        <v>95</v>
      </c>
      <c r="W4619" s="2" t="s">
        <v>45</v>
      </c>
      <c r="X4619" s="2" t="s">
        <v>86</v>
      </c>
      <c r="Y4619" s="2">
        <v>0.92</v>
      </c>
      <c r="Z4619" s="2" t="s">
        <v>10121</v>
      </c>
      <c r="AA4619" s="2" t="s">
        <v>148</v>
      </c>
      <c r="AB4619" s="2" t="s">
        <v>242</v>
      </c>
      <c r="AC4619" s="2">
        <v>7.6</v>
      </c>
      <c r="AD4619" s="3">
        <v>0</v>
      </c>
      <c r="AE4619" s="5">
        <v>0</v>
      </c>
      <c r="AF4619" s="2">
        <v>0</v>
      </c>
      <c r="AG4619" s="3">
        <f t="shared" si="510"/>
        <v>0</v>
      </c>
      <c r="AH4619" s="2" t="s">
        <v>50</v>
      </c>
      <c r="AI4619" s="3">
        <v>0</v>
      </c>
    </row>
    <row r="4620" spans="1:35" x14ac:dyDescent="0.3">
      <c r="A4620" s="2" t="s">
        <v>10122</v>
      </c>
      <c r="B4620" s="2" t="s">
        <v>5844</v>
      </c>
      <c r="C4620" s="2" t="s">
        <v>880</v>
      </c>
      <c r="D4620" s="2" t="s">
        <v>81</v>
      </c>
      <c r="E4620" s="2">
        <v>2024</v>
      </c>
      <c r="F4620" s="2" t="s">
        <v>92</v>
      </c>
      <c r="G4620" s="2" t="s">
        <v>40</v>
      </c>
      <c r="H4620" s="2" t="s">
        <v>139</v>
      </c>
      <c r="I4620" s="2" t="s">
        <v>71</v>
      </c>
      <c r="J4620" s="2" t="s">
        <v>72</v>
      </c>
      <c r="K4620" s="3">
        <v>6477675.9800000004</v>
      </c>
      <c r="L4620" s="3">
        <v>1932575.26</v>
      </c>
      <c r="M4620" s="3">
        <f t="shared" si="504"/>
        <v>4545100.7200000007</v>
      </c>
      <c r="N4620" s="3">
        <v>549982.71999999997</v>
      </c>
      <c r="O4620" s="3">
        <f t="shared" si="505"/>
        <v>3995118.0000000009</v>
      </c>
      <c r="P4620" s="3">
        <v>3083852.32</v>
      </c>
      <c r="Q4620" s="4">
        <f t="shared" si="506"/>
        <v>0.70165607758602344</v>
      </c>
      <c r="R4620" s="4">
        <f t="shared" si="507"/>
        <v>0.47607387734759771</v>
      </c>
      <c r="S4620" s="3">
        <v>6752686.2800000003</v>
      </c>
      <c r="T4620" s="3">
        <f t="shared" si="508"/>
        <v>-275010.29999999981</v>
      </c>
      <c r="U4620" s="4">
        <f t="shared" si="509"/>
        <v>-4.0726059022543518E-2</v>
      </c>
      <c r="V4620" s="2" t="s">
        <v>85</v>
      </c>
      <c r="W4620" s="2" t="s">
        <v>125</v>
      </c>
      <c r="X4620" s="2" t="s">
        <v>86</v>
      </c>
      <c r="Y4620" s="2">
        <v>0.92</v>
      </c>
      <c r="Z4620" s="2" t="s">
        <v>10123</v>
      </c>
      <c r="AA4620" s="2" t="s">
        <v>63</v>
      </c>
      <c r="AB4620" s="2" t="s">
        <v>306</v>
      </c>
      <c r="AC4620" s="2">
        <v>1.56</v>
      </c>
      <c r="AD4620" s="3">
        <v>0</v>
      </c>
      <c r="AE4620" s="5">
        <v>0</v>
      </c>
      <c r="AF4620" s="2">
        <v>0</v>
      </c>
      <c r="AG4620" s="3">
        <f t="shared" si="510"/>
        <v>0</v>
      </c>
      <c r="AH4620" s="2" t="s">
        <v>50</v>
      </c>
      <c r="AI4620" s="3">
        <v>0</v>
      </c>
    </row>
    <row r="4621" spans="1:35" x14ac:dyDescent="0.3">
      <c r="A4621" s="2" t="s">
        <v>10124</v>
      </c>
      <c r="B4621" s="2" t="s">
        <v>7437</v>
      </c>
      <c r="C4621" s="2" t="s">
        <v>176</v>
      </c>
      <c r="D4621" s="2" t="s">
        <v>104</v>
      </c>
      <c r="E4621" s="2">
        <v>2020</v>
      </c>
      <c r="F4621" s="2" t="s">
        <v>39</v>
      </c>
      <c r="G4621" s="2" t="s">
        <v>69</v>
      </c>
      <c r="H4621" s="2" t="s">
        <v>70</v>
      </c>
      <c r="I4621" s="2" t="s">
        <v>58</v>
      </c>
      <c r="J4621" s="2" t="s">
        <v>240</v>
      </c>
      <c r="K4621" s="3">
        <v>9809210.2200000007</v>
      </c>
      <c r="L4621" s="3">
        <v>3656756.28</v>
      </c>
      <c r="M4621" s="3">
        <f t="shared" si="504"/>
        <v>6152453.9400000013</v>
      </c>
      <c r="N4621" s="3">
        <v>845567.23</v>
      </c>
      <c r="O4621" s="3">
        <f t="shared" si="505"/>
        <v>5306886.7100000009</v>
      </c>
      <c r="P4621" s="3">
        <v>3821198.42</v>
      </c>
      <c r="Q4621" s="4">
        <f t="shared" si="506"/>
        <v>0.62721195713144795</v>
      </c>
      <c r="R4621" s="4">
        <f t="shared" si="507"/>
        <v>0.38955209790579853</v>
      </c>
      <c r="S4621" s="3">
        <v>11540450.369999999</v>
      </c>
      <c r="T4621" s="3">
        <f t="shared" si="508"/>
        <v>-1731240.1499999985</v>
      </c>
      <c r="U4621" s="4">
        <f t="shared" si="509"/>
        <v>-0.15001495561216982</v>
      </c>
      <c r="V4621" s="2" t="s">
        <v>133</v>
      </c>
      <c r="W4621" s="2" t="s">
        <v>45</v>
      </c>
      <c r="X4621" s="2" t="s">
        <v>74</v>
      </c>
      <c r="Y4621" s="2">
        <v>1.36</v>
      </c>
      <c r="Z4621" s="2" t="s">
        <v>10125</v>
      </c>
      <c r="AA4621" s="2" t="s">
        <v>148</v>
      </c>
      <c r="AB4621" s="2" t="s">
        <v>49</v>
      </c>
      <c r="AC4621" s="2">
        <v>6.74</v>
      </c>
      <c r="AD4621" s="3">
        <v>0</v>
      </c>
      <c r="AE4621" s="5">
        <v>0</v>
      </c>
      <c r="AF4621" s="2">
        <v>0</v>
      </c>
      <c r="AG4621" s="3">
        <f t="shared" si="510"/>
        <v>0</v>
      </c>
      <c r="AH4621" s="2" t="s">
        <v>50</v>
      </c>
      <c r="AI4621" s="3">
        <v>0</v>
      </c>
    </row>
    <row r="4622" spans="1:35" x14ac:dyDescent="0.3">
      <c r="A4622" s="2" t="s">
        <v>10126</v>
      </c>
      <c r="B4622" s="2" t="s">
        <v>9520</v>
      </c>
      <c r="C4622" s="2" t="s">
        <v>249</v>
      </c>
      <c r="D4622" s="2" t="s">
        <v>104</v>
      </c>
      <c r="E4622" s="2">
        <v>2023</v>
      </c>
      <c r="F4622" s="2" t="s">
        <v>92</v>
      </c>
      <c r="G4622" s="2" t="s">
        <v>114</v>
      </c>
      <c r="H4622" s="2" t="s">
        <v>234</v>
      </c>
      <c r="I4622" s="2" t="s">
        <v>178</v>
      </c>
      <c r="J4622" s="2" t="s">
        <v>206</v>
      </c>
      <c r="K4622" s="3">
        <v>1947145.73</v>
      </c>
      <c r="L4622" s="3">
        <v>1105205.02</v>
      </c>
      <c r="M4622" s="3">
        <f t="shared" si="504"/>
        <v>841940.71</v>
      </c>
      <c r="N4622" s="3">
        <v>390566.38</v>
      </c>
      <c r="O4622" s="3">
        <f t="shared" si="505"/>
        <v>451374.32999999996</v>
      </c>
      <c r="P4622" s="3">
        <v>327037.05</v>
      </c>
      <c r="Q4622" s="4">
        <f t="shared" si="506"/>
        <v>0.43239737890599489</v>
      </c>
      <c r="R4622" s="4">
        <f t="shared" si="507"/>
        <v>0.16795715131193595</v>
      </c>
      <c r="S4622" s="3">
        <v>1976581.83</v>
      </c>
      <c r="T4622" s="3">
        <f t="shared" si="508"/>
        <v>-29436.100000000093</v>
      </c>
      <c r="U4622" s="4">
        <f t="shared" si="509"/>
        <v>-1.4892426689969164E-2</v>
      </c>
      <c r="V4622" s="2" t="s">
        <v>107</v>
      </c>
      <c r="W4622" s="2" t="s">
        <v>60</v>
      </c>
      <c r="X4622" s="2" t="s">
        <v>236</v>
      </c>
      <c r="Y4622" s="2">
        <v>3.67</v>
      </c>
      <c r="Z4622" s="2" t="s">
        <v>10127</v>
      </c>
      <c r="AA4622" s="2" t="s">
        <v>99</v>
      </c>
      <c r="AB4622" s="2" t="s">
        <v>49</v>
      </c>
      <c r="AC4622" s="2">
        <v>4.1900000000000004</v>
      </c>
      <c r="AD4622" s="3">
        <v>2088413.74</v>
      </c>
      <c r="AE4622" s="5">
        <v>16.399999999999999</v>
      </c>
      <c r="AF4622" s="2">
        <v>180</v>
      </c>
      <c r="AG4622" s="3">
        <f t="shared" si="510"/>
        <v>31256.948036493453</v>
      </c>
      <c r="AH4622" s="2" t="s">
        <v>50</v>
      </c>
      <c r="AI4622" s="3">
        <v>0</v>
      </c>
    </row>
    <row r="4623" spans="1:35" x14ac:dyDescent="0.3">
      <c r="A4623" s="2" t="s">
        <v>10128</v>
      </c>
      <c r="B4623" s="2" t="s">
        <v>831</v>
      </c>
      <c r="C4623" s="2" t="s">
        <v>435</v>
      </c>
      <c r="D4623" s="2" t="s">
        <v>81</v>
      </c>
      <c r="E4623" s="2">
        <v>2021</v>
      </c>
      <c r="F4623" s="2" t="s">
        <v>55</v>
      </c>
      <c r="G4623" s="2" t="s">
        <v>69</v>
      </c>
      <c r="H4623" s="2" t="s">
        <v>70</v>
      </c>
      <c r="I4623" s="2" t="s">
        <v>42</v>
      </c>
      <c r="J4623" s="2" t="s">
        <v>146</v>
      </c>
      <c r="K4623" s="3">
        <v>1522704.63</v>
      </c>
      <c r="L4623" s="3">
        <v>507674.16</v>
      </c>
      <c r="M4623" s="3">
        <f t="shared" si="504"/>
        <v>1015030.47</v>
      </c>
      <c r="N4623" s="3">
        <v>133381.24</v>
      </c>
      <c r="O4623" s="3">
        <f t="shared" si="505"/>
        <v>881649.23</v>
      </c>
      <c r="P4623" s="3">
        <v>690847.62</v>
      </c>
      <c r="Q4623" s="4">
        <f t="shared" si="506"/>
        <v>0.66659708652754279</v>
      </c>
      <c r="R4623" s="4">
        <f t="shared" si="507"/>
        <v>0.45369772074574966</v>
      </c>
      <c r="S4623" s="3">
        <v>1351408.71</v>
      </c>
      <c r="T4623" s="3">
        <f t="shared" si="508"/>
        <v>171295.91999999993</v>
      </c>
      <c r="U4623" s="4">
        <f t="shared" si="509"/>
        <v>0.1267536006927171</v>
      </c>
      <c r="V4623" s="2" t="s">
        <v>73</v>
      </c>
      <c r="W4623" s="2" t="s">
        <v>45</v>
      </c>
      <c r="X4623" s="2" t="s">
        <v>74</v>
      </c>
      <c r="Y4623" s="2">
        <v>1.36</v>
      </c>
      <c r="Z4623" s="2" t="s">
        <v>10129</v>
      </c>
      <c r="AA4623" s="2" t="s">
        <v>109</v>
      </c>
      <c r="AB4623" s="2" t="s">
        <v>142</v>
      </c>
      <c r="AC4623" s="2">
        <v>4.87</v>
      </c>
      <c r="AD4623" s="3">
        <v>0</v>
      </c>
      <c r="AE4623" s="5">
        <v>0</v>
      </c>
      <c r="AF4623" s="2">
        <v>0</v>
      </c>
      <c r="AG4623" s="3">
        <f t="shared" si="510"/>
        <v>0</v>
      </c>
      <c r="AH4623" s="2" t="s">
        <v>50</v>
      </c>
      <c r="AI4623" s="3">
        <v>0</v>
      </c>
    </row>
    <row r="4624" spans="1:35" x14ac:dyDescent="0.3">
      <c r="A4624" s="2" t="s">
        <v>10130</v>
      </c>
      <c r="B4624" s="2" t="s">
        <v>6390</v>
      </c>
      <c r="C4624" s="2" t="s">
        <v>315</v>
      </c>
      <c r="D4624" s="2" t="s">
        <v>104</v>
      </c>
      <c r="E4624" s="2">
        <v>2020</v>
      </c>
      <c r="F4624" s="2" t="s">
        <v>105</v>
      </c>
      <c r="G4624" s="2" t="s">
        <v>69</v>
      </c>
      <c r="H4624" s="2" t="s">
        <v>70</v>
      </c>
      <c r="I4624" s="2" t="s">
        <v>71</v>
      </c>
      <c r="J4624" s="2" t="s">
        <v>228</v>
      </c>
      <c r="K4624" s="3">
        <v>6249126.0199999996</v>
      </c>
      <c r="L4624" s="3">
        <v>1956091.49</v>
      </c>
      <c r="M4624" s="3">
        <f t="shared" si="504"/>
        <v>4293034.5299999993</v>
      </c>
      <c r="N4624" s="3">
        <v>989752.56</v>
      </c>
      <c r="O4624" s="3">
        <f t="shared" si="505"/>
        <v>3303281.9699999993</v>
      </c>
      <c r="P4624" s="3">
        <v>2572256.5099999998</v>
      </c>
      <c r="Q4624" s="4">
        <f t="shared" si="506"/>
        <v>0.68698159010721949</v>
      </c>
      <c r="R4624" s="4">
        <f t="shared" si="507"/>
        <v>0.41161860102798825</v>
      </c>
      <c r="S4624" s="3">
        <v>7294909.7699999996</v>
      </c>
      <c r="T4624" s="3">
        <f t="shared" si="508"/>
        <v>-1045783.75</v>
      </c>
      <c r="U4624" s="4">
        <f t="shared" si="509"/>
        <v>-0.14335801030750789</v>
      </c>
      <c r="V4624" s="2" t="s">
        <v>73</v>
      </c>
      <c r="W4624" s="2" t="s">
        <v>125</v>
      </c>
      <c r="X4624" s="2" t="s">
        <v>74</v>
      </c>
      <c r="Y4624" s="2">
        <v>1.36</v>
      </c>
      <c r="Z4624" s="2" t="s">
        <v>10131</v>
      </c>
      <c r="AA4624" s="2" t="s">
        <v>148</v>
      </c>
      <c r="AB4624" s="2" t="s">
        <v>110</v>
      </c>
      <c r="AC4624" s="2">
        <v>8.24</v>
      </c>
      <c r="AD4624" s="3">
        <v>0</v>
      </c>
      <c r="AE4624" s="5">
        <v>0</v>
      </c>
      <c r="AF4624" s="2">
        <v>0</v>
      </c>
      <c r="AG4624" s="3">
        <f t="shared" si="510"/>
        <v>0</v>
      </c>
      <c r="AH4624" s="2" t="s">
        <v>50</v>
      </c>
      <c r="AI4624" s="3">
        <v>0</v>
      </c>
    </row>
    <row r="4625" spans="1:35" x14ac:dyDescent="0.3">
      <c r="A4625" s="2" t="s">
        <v>10132</v>
      </c>
      <c r="B4625" s="2" t="s">
        <v>1997</v>
      </c>
      <c r="C4625" s="2" t="s">
        <v>304</v>
      </c>
      <c r="D4625" s="2" t="s">
        <v>104</v>
      </c>
      <c r="E4625" s="2">
        <v>2022</v>
      </c>
      <c r="F4625" s="2" t="s">
        <v>92</v>
      </c>
      <c r="G4625" s="2" t="s">
        <v>56</v>
      </c>
      <c r="H4625" s="2" t="s">
        <v>123</v>
      </c>
      <c r="I4625" s="2" t="s">
        <v>178</v>
      </c>
      <c r="J4625" s="2" t="s">
        <v>263</v>
      </c>
      <c r="K4625" s="3">
        <v>9017149.9800000004</v>
      </c>
      <c r="L4625" s="3">
        <v>3683449.64</v>
      </c>
      <c r="M4625" s="3">
        <f t="shared" si="504"/>
        <v>5333700.34</v>
      </c>
      <c r="N4625" s="3">
        <v>1221254.33</v>
      </c>
      <c r="O4625" s="3">
        <f t="shared" si="505"/>
        <v>4112446.01</v>
      </c>
      <c r="P4625" s="3">
        <v>3199365.15</v>
      </c>
      <c r="Q4625" s="4">
        <f t="shared" si="506"/>
        <v>0.5915062244534165</v>
      </c>
      <c r="R4625" s="4">
        <f t="shared" si="507"/>
        <v>0.35480890936672649</v>
      </c>
      <c r="S4625" s="3">
        <v>8433948.0199999996</v>
      </c>
      <c r="T4625" s="3">
        <f t="shared" si="508"/>
        <v>583201.96000000089</v>
      </c>
      <c r="U4625" s="4">
        <f t="shared" si="509"/>
        <v>6.9149342468914216E-2</v>
      </c>
      <c r="V4625" s="2" t="s">
        <v>124</v>
      </c>
      <c r="W4625" s="2" t="s">
        <v>60</v>
      </c>
      <c r="X4625" s="2" t="s">
        <v>126</v>
      </c>
      <c r="Y4625" s="2">
        <v>1.34</v>
      </c>
      <c r="Z4625" s="2" t="s">
        <v>1177</v>
      </c>
      <c r="AA4625" s="2" t="s">
        <v>109</v>
      </c>
      <c r="AB4625" s="2" t="s">
        <v>77</v>
      </c>
      <c r="AC4625" s="2">
        <v>9.1199999999999992</v>
      </c>
      <c r="AD4625" s="3">
        <v>3911612.44</v>
      </c>
      <c r="AE4625" s="5">
        <v>12.96</v>
      </c>
      <c r="AF4625" s="2">
        <v>12</v>
      </c>
      <c r="AG4625" s="3">
        <f t="shared" si="510"/>
        <v>349301.16338559124</v>
      </c>
      <c r="AH4625" s="2" t="s">
        <v>50</v>
      </c>
      <c r="AI4625" s="3">
        <v>0</v>
      </c>
    </row>
    <row r="4626" spans="1:35" x14ac:dyDescent="0.3">
      <c r="A4626" s="2" t="s">
        <v>10133</v>
      </c>
      <c r="B4626" s="2" t="s">
        <v>1450</v>
      </c>
      <c r="C4626" s="2" t="s">
        <v>734</v>
      </c>
      <c r="D4626" s="2" t="s">
        <v>38</v>
      </c>
      <c r="E4626" s="2">
        <v>2024</v>
      </c>
      <c r="F4626" s="2" t="s">
        <v>68</v>
      </c>
      <c r="G4626" s="2" t="s">
        <v>69</v>
      </c>
      <c r="H4626" s="2" t="s">
        <v>165</v>
      </c>
      <c r="I4626" s="2" t="s">
        <v>55</v>
      </c>
      <c r="J4626" s="2" t="s">
        <v>154</v>
      </c>
      <c r="K4626" s="3">
        <v>4066579.19</v>
      </c>
      <c r="L4626" s="3">
        <v>2161878</v>
      </c>
      <c r="M4626" s="3">
        <f t="shared" si="504"/>
        <v>1904701.19</v>
      </c>
      <c r="N4626" s="3">
        <v>669556.11</v>
      </c>
      <c r="O4626" s="3">
        <f t="shared" si="505"/>
        <v>1235145.08</v>
      </c>
      <c r="P4626" s="3">
        <v>967331.63</v>
      </c>
      <c r="Q4626" s="4">
        <f t="shared" si="506"/>
        <v>0.46837922022612821</v>
      </c>
      <c r="R4626" s="4">
        <f t="shared" si="507"/>
        <v>0.23787355042260963</v>
      </c>
      <c r="S4626" s="3">
        <v>4515225.17</v>
      </c>
      <c r="T4626" s="3">
        <f t="shared" si="508"/>
        <v>-448645.98</v>
      </c>
      <c r="U4626" s="4">
        <f t="shared" si="509"/>
        <v>-9.9362925016649825E-2</v>
      </c>
      <c r="V4626" s="2" t="s">
        <v>85</v>
      </c>
      <c r="W4626" s="2" t="s">
        <v>96</v>
      </c>
      <c r="X4626" s="2" t="s">
        <v>167</v>
      </c>
      <c r="Y4626" s="2">
        <v>17.2</v>
      </c>
      <c r="Z4626" s="2" t="s">
        <v>5839</v>
      </c>
      <c r="AA4626" s="2" t="s">
        <v>99</v>
      </c>
      <c r="AB4626" s="2" t="s">
        <v>142</v>
      </c>
      <c r="AC4626" s="2">
        <v>1.1299999999999999</v>
      </c>
      <c r="AD4626" s="3">
        <v>0</v>
      </c>
      <c r="AE4626" s="5">
        <v>0</v>
      </c>
      <c r="AF4626" s="2">
        <v>0</v>
      </c>
      <c r="AG4626" s="3">
        <f t="shared" si="510"/>
        <v>0</v>
      </c>
      <c r="AH4626" s="2" t="s">
        <v>50</v>
      </c>
      <c r="AI4626" s="3">
        <v>0</v>
      </c>
    </row>
    <row r="4627" spans="1:35" x14ac:dyDescent="0.3">
      <c r="A4627" s="2" t="s">
        <v>10134</v>
      </c>
      <c r="B4627" s="2" t="s">
        <v>4907</v>
      </c>
      <c r="C4627" s="2" t="s">
        <v>152</v>
      </c>
      <c r="D4627" s="2" t="s">
        <v>38</v>
      </c>
      <c r="E4627" s="2">
        <v>2022</v>
      </c>
      <c r="F4627" s="2" t="s">
        <v>82</v>
      </c>
      <c r="G4627" s="2" t="s">
        <v>56</v>
      </c>
      <c r="H4627" s="2" t="s">
        <v>123</v>
      </c>
      <c r="I4627" s="2" t="s">
        <v>58</v>
      </c>
      <c r="J4627" s="2" t="s">
        <v>191</v>
      </c>
      <c r="K4627" s="3">
        <v>2865191.82</v>
      </c>
      <c r="L4627" s="3">
        <v>956311.47</v>
      </c>
      <c r="M4627" s="3">
        <f t="shared" si="504"/>
        <v>1908880.3499999999</v>
      </c>
      <c r="N4627" s="3">
        <v>533829.56999999995</v>
      </c>
      <c r="O4627" s="3">
        <f t="shared" si="505"/>
        <v>1375050.7799999998</v>
      </c>
      <c r="P4627" s="3">
        <v>1081969.71</v>
      </c>
      <c r="Q4627" s="4">
        <f t="shared" si="506"/>
        <v>0.6662312577731706</v>
      </c>
      <c r="R4627" s="4">
        <f t="shared" si="507"/>
        <v>0.37762557551905895</v>
      </c>
      <c r="S4627" s="3">
        <v>2884011.21</v>
      </c>
      <c r="T4627" s="3">
        <f t="shared" si="508"/>
        <v>-18819.39000000013</v>
      </c>
      <c r="U4627" s="4">
        <f t="shared" si="509"/>
        <v>-6.5254219313523858E-3</v>
      </c>
      <c r="V4627" s="2" t="s">
        <v>95</v>
      </c>
      <c r="W4627" s="2" t="s">
        <v>207</v>
      </c>
      <c r="X4627" s="2" t="s">
        <v>126</v>
      </c>
      <c r="Y4627" s="2">
        <v>1.34</v>
      </c>
      <c r="Z4627" s="2" t="s">
        <v>5479</v>
      </c>
      <c r="AA4627" s="2" t="s">
        <v>141</v>
      </c>
      <c r="AB4627" s="2" t="s">
        <v>77</v>
      </c>
      <c r="AC4627" s="2">
        <v>9.35</v>
      </c>
      <c r="AD4627" s="3">
        <v>0</v>
      </c>
      <c r="AE4627" s="5">
        <v>0</v>
      </c>
      <c r="AF4627" s="2">
        <v>0</v>
      </c>
      <c r="AG4627" s="3">
        <f t="shared" si="510"/>
        <v>0</v>
      </c>
      <c r="AH4627" s="2" t="s">
        <v>50</v>
      </c>
      <c r="AI4627" s="3">
        <v>0</v>
      </c>
    </row>
    <row r="4628" spans="1:35" x14ac:dyDescent="0.3">
      <c r="A4628" s="2" t="s">
        <v>10135</v>
      </c>
      <c r="B4628" s="2" t="s">
        <v>5065</v>
      </c>
      <c r="C4628" s="2" t="s">
        <v>201</v>
      </c>
      <c r="D4628" s="2" t="s">
        <v>54</v>
      </c>
      <c r="E4628" s="2">
        <v>2020</v>
      </c>
      <c r="F4628" s="2" t="s">
        <v>58</v>
      </c>
      <c r="G4628" s="2" t="s">
        <v>69</v>
      </c>
      <c r="H4628" s="2" t="s">
        <v>272</v>
      </c>
      <c r="I4628" s="2" t="s">
        <v>39</v>
      </c>
      <c r="J4628" s="2" t="s">
        <v>487</v>
      </c>
      <c r="K4628" s="3">
        <v>9329941.5</v>
      </c>
      <c r="L4628" s="3">
        <v>4439606.42</v>
      </c>
      <c r="M4628" s="3">
        <f t="shared" si="504"/>
        <v>4890335.08</v>
      </c>
      <c r="N4628" s="3">
        <v>981225.48</v>
      </c>
      <c r="O4628" s="3">
        <f t="shared" si="505"/>
        <v>3909109.6</v>
      </c>
      <c r="P4628" s="3">
        <v>3086701.95</v>
      </c>
      <c r="Q4628" s="4">
        <f t="shared" si="506"/>
        <v>0.52415495638423881</v>
      </c>
      <c r="R4628" s="4">
        <f t="shared" si="507"/>
        <v>0.33083829625298294</v>
      </c>
      <c r="S4628" s="3">
        <v>7733490.0599999996</v>
      </c>
      <c r="T4628" s="3">
        <f t="shared" si="508"/>
        <v>1596451.4400000004</v>
      </c>
      <c r="U4628" s="4">
        <f t="shared" si="509"/>
        <v>0.20643350254723164</v>
      </c>
      <c r="V4628" s="2" t="s">
        <v>44</v>
      </c>
      <c r="W4628" s="2" t="s">
        <v>45</v>
      </c>
      <c r="X4628" s="2" t="s">
        <v>274</v>
      </c>
      <c r="Y4628" s="2">
        <v>1</v>
      </c>
      <c r="Z4628" s="2" t="s">
        <v>10136</v>
      </c>
      <c r="AA4628" s="2" t="s">
        <v>148</v>
      </c>
      <c r="AB4628" s="2" t="s">
        <v>64</v>
      </c>
      <c r="AC4628" s="2">
        <v>5.69</v>
      </c>
      <c r="AD4628" s="3">
        <v>0</v>
      </c>
      <c r="AE4628" s="5">
        <v>0</v>
      </c>
      <c r="AF4628" s="2">
        <v>0</v>
      </c>
      <c r="AG4628" s="3">
        <f t="shared" si="510"/>
        <v>0</v>
      </c>
      <c r="AH4628" s="2" t="s">
        <v>50</v>
      </c>
      <c r="AI4628" s="3">
        <v>0</v>
      </c>
    </row>
    <row r="4629" spans="1:35" x14ac:dyDescent="0.3">
      <c r="A4629" s="2" t="s">
        <v>10137</v>
      </c>
      <c r="B4629" s="2" t="s">
        <v>10138</v>
      </c>
      <c r="C4629" s="2" t="s">
        <v>80</v>
      </c>
      <c r="D4629" s="2" t="s">
        <v>81</v>
      </c>
      <c r="E4629" s="2">
        <v>2020</v>
      </c>
      <c r="F4629" s="2" t="s">
        <v>92</v>
      </c>
      <c r="G4629" s="2" t="s">
        <v>69</v>
      </c>
      <c r="H4629" s="2" t="s">
        <v>165</v>
      </c>
      <c r="I4629" s="2" t="s">
        <v>178</v>
      </c>
      <c r="J4629" s="2" t="s">
        <v>342</v>
      </c>
      <c r="K4629" s="3">
        <v>8870190.0600000005</v>
      </c>
      <c r="L4629" s="3">
        <v>3599189.3</v>
      </c>
      <c r="M4629" s="3">
        <f t="shared" si="504"/>
        <v>5271000.7600000007</v>
      </c>
      <c r="N4629" s="3">
        <v>757375.53</v>
      </c>
      <c r="O4629" s="3">
        <f t="shared" si="505"/>
        <v>4513625.2300000004</v>
      </c>
      <c r="P4629" s="3">
        <v>3450526.23</v>
      </c>
      <c r="Q4629" s="4">
        <f t="shared" si="506"/>
        <v>0.59423763463305102</v>
      </c>
      <c r="R4629" s="4">
        <f t="shared" si="507"/>
        <v>0.38900251366203531</v>
      </c>
      <c r="S4629" s="3">
        <v>10137161.91</v>
      </c>
      <c r="T4629" s="3">
        <f t="shared" si="508"/>
        <v>-1266971.8499999996</v>
      </c>
      <c r="U4629" s="4">
        <f t="shared" si="509"/>
        <v>-0.12498289573042833</v>
      </c>
      <c r="V4629" s="2" t="s">
        <v>85</v>
      </c>
      <c r="W4629" s="2" t="s">
        <v>117</v>
      </c>
      <c r="X4629" s="2" t="s">
        <v>167</v>
      </c>
      <c r="Y4629" s="2">
        <v>17.2</v>
      </c>
      <c r="Z4629" s="2" t="s">
        <v>10139</v>
      </c>
      <c r="AA4629" s="2" t="s">
        <v>148</v>
      </c>
      <c r="AB4629" s="2" t="s">
        <v>88</v>
      </c>
      <c r="AC4629" s="2">
        <v>8.36</v>
      </c>
      <c r="AD4629" s="3">
        <v>1626092.62</v>
      </c>
      <c r="AE4629" s="5">
        <v>7.04</v>
      </c>
      <c r="AF4629" s="2">
        <v>12</v>
      </c>
      <c r="AG4629" s="3">
        <f t="shared" si="510"/>
        <v>140730.49018869401</v>
      </c>
      <c r="AH4629" s="2" t="s">
        <v>50</v>
      </c>
      <c r="AI4629" s="3">
        <v>0</v>
      </c>
    </row>
    <row r="4630" spans="1:35" x14ac:dyDescent="0.3">
      <c r="A4630" s="2" t="s">
        <v>10140</v>
      </c>
      <c r="B4630" s="2" t="s">
        <v>1575</v>
      </c>
      <c r="C4630" s="2" t="s">
        <v>474</v>
      </c>
      <c r="D4630" s="2" t="s">
        <v>81</v>
      </c>
      <c r="E4630" s="2">
        <v>2024</v>
      </c>
      <c r="F4630" s="2" t="s">
        <v>105</v>
      </c>
      <c r="G4630" s="2" t="s">
        <v>93</v>
      </c>
      <c r="H4630" s="2" t="s">
        <v>94</v>
      </c>
      <c r="I4630" s="2" t="s">
        <v>178</v>
      </c>
      <c r="J4630" s="2" t="s">
        <v>288</v>
      </c>
      <c r="K4630" s="3">
        <v>2658911.5099999998</v>
      </c>
      <c r="L4630" s="3">
        <v>1476349.98</v>
      </c>
      <c r="M4630" s="3">
        <f t="shared" si="504"/>
        <v>1182561.5299999998</v>
      </c>
      <c r="N4630" s="3">
        <v>294224.21000000002</v>
      </c>
      <c r="O4630" s="3">
        <f t="shared" si="505"/>
        <v>888337.31999999983</v>
      </c>
      <c r="P4630" s="3">
        <v>705415.22</v>
      </c>
      <c r="Q4630" s="4">
        <f t="shared" si="506"/>
        <v>0.44475400010585531</v>
      </c>
      <c r="R4630" s="4">
        <f t="shared" si="507"/>
        <v>0.26530225520743261</v>
      </c>
      <c r="S4630" s="3">
        <v>2492280.89</v>
      </c>
      <c r="T4630" s="3">
        <f t="shared" si="508"/>
        <v>166630.61999999965</v>
      </c>
      <c r="U4630" s="4">
        <f t="shared" si="509"/>
        <v>6.6858683813925818E-2</v>
      </c>
      <c r="V4630" s="2" t="s">
        <v>107</v>
      </c>
      <c r="W4630" s="2" t="s">
        <v>134</v>
      </c>
      <c r="X4630" s="2" t="s">
        <v>97</v>
      </c>
      <c r="Y4630" s="2">
        <v>1550</v>
      </c>
      <c r="Z4630" s="2" t="s">
        <v>10141</v>
      </c>
      <c r="AA4630" s="2" t="s">
        <v>76</v>
      </c>
      <c r="AB4630" s="2" t="s">
        <v>149</v>
      </c>
      <c r="AC4630" s="2">
        <v>1.38</v>
      </c>
      <c r="AD4630" s="3">
        <v>1585367.25</v>
      </c>
      <c r="AE4630" s="5">
        <v>13.45</v>
      </c>
      <c r="AF4630" s="2">
        <v>180</v>
      </c>
      <c r="AG4630" s="3">
        <f t="shared" si="510"/>
        <v>20530.429020202006</v>
      </c>
      <c r="AH4630" s="2" t="s">
        <v>50</v>
      </c>
      <c r="AI4630" s="3">
        <v>0</v>
      </c>
    </row>
    <row r="4631" spans="1:35" x14ac:dyDescent="0.3">
      <c r="A4631" s="2" t="s">
        <v>10142</v>
      </c>
      <c r="B4631" s="2" t="s">
        <v>4234</v>
      </c>
      <c r="C4631" s="2" t="s">
        <v>249</v>
      </c>
      <c r="D4631" s="2" t="s">
        <v>104</v>
      </c>
      <c r="E4631" s="2">
        <v>2023</v>
      </c>
      <c r="F4631" s="2" t="s">
        <v>55</v>
      </c>
      <c r="G4631" s="2" t="s">
        <v>69</v>
      </c>
      <c r="H4631" s="2" t="s">
        <v>272</v>
      </c>
      <c r="I4631" s="2" t="s">
        <v>42</v>
      </c>
      <c r="J4631" s="2" t="s">
        <v>422</v>
      </c>
      <c r="K4631" s="3">
        <v>1390564.33</v>
      </c>
      <c r="L4631" s="3">
        <v>457780.62</v>
      </c>
      <c r="M4631" s="3">
        <f t="shared" si="504"/>
        <v>932783.71000000008</v>
      </c>
      <c r="N4631" s="3">
        <v>177213.86</v>
      </c>
      <c r="O4631" s="3">
        <f t="shared" si="505"/>
        <v>755569.85000000009</v>
      </c>
      <c r="P4631" s="3">
        <v>597155.44999999995</v>
      </c>
      <c r="Q4631" s="4">
        <f t="shared" si="506"/>
        <v>0.67079507928985926</v>
      </c>
      <c r="R4631" s="4">
        <f t="shared" si="507"/>
        <v>0.42943389034004625</v>
      </c>
      <c r="S4631" s="3">
        <v>1258631.57</v>
      </c>
      <c r="T4631" s="3">
        <f t="shared" si="508"/>
        <v>131932.76</v>
      </c>
      <c r="U4631" s="4">
        <f t="shared" si="509"/>
        <v>0.10482238261352367</v>
      </c>
      <c r="V4631" s="2" t="s">
        <v>73</v>
      </c>
      <c r="W4631" s="2" t="s">
        <v>134</v>
      </c>
      <c r="X4631" s="2" t="s">
        <v>274</v>
      </c>
      <c r="Y4631" s="2">
        <v>1</v>
      </c>
      <c r="Z4631" s="2" t="s">
        <v>2198</v>
      </c>
      <c r="AA4631" s="2" t="s">
        <v>99</v>
      </c>
      <c r="AB4631" s="2" t="s">
        <v>142</v>
      </c>
      <c r="AC4631" s="2">
        <v>5.5</v>
      </c>
      <c r="AD4631" s="3">
        <v>0</v>
      </c>
      <c r="AE4631" s="5">
        <v>0</v>
      </c>
      <c r="AF4631" s="2">
        <v>0</v>
      </c>
      <c r="AG4631" s="3">
        <f t="shared" si="510"/>
        <v>0</v>
      </c>
      <c r="AH4631" s="2" t="s">
        <v>50</v>
      </c>
      <c r="AI4631" s="3">
        <v>0</v>
      </c>
    </row>
    <row r="4632" spans="1:35" x14ac:dyDescent="0.3">
      <c r="A4632" s="2" t="s">
        <v>10143</v>
      </c>
      <c r="B4632" s="2" t="s">
        <v>2555</v>
      </c>
      <c r="C4632" s="2" t="s">
        <v>363</v>
      </c>
      <c r="D4632" s="2" t="s">
        <v>81</v>
      </c>
      <c r="E4632" s="2">
        <v>2022</v>
      </c>
      <c r="F4632" s="2" t="s">
        <v>39</v>
      </c>
      <c r="G4632" s="2" t="s">
        <v>69</v>
      </c>
      <c r="H4632" s="2" t="s">
        <v>70</v>
      </c>
      <c r="I4632" s="2" t="s">
        <v>39</v>
      </c>
      <c r="J4632" s="2" t="s">
        <v>487</v>
      </c>
      <c r="K4632" s="3">
        <v>9615337.0800000001</v>
      </c>
      <c r="L4632" s="3">
        <v>2809072.41</v>
      </c>
      <c r="M4632" s="3">
        <f t="shared" si="504"/>
        <v>6806264.6699999999</v>
      </c>
      <c r="N4632" s="3">
        <v>919709.8</v>
      </c>
      <c r="O4632" s="3">
        <f t="shared" si="505"/>
        <v>5886554.8700000001</v>
      </c>
      <c r="P4632" s="3">
        <v>4158373.05</v>
      </c>
      <c r="Q4632" s="4">
        <f t="shared" si="506"/>
        <v>0.70785502508873044</v>
      </c>
      <c r="R4632" s="4">
        <f t="shared" si="507"/>
        <v>0.43247293520780028</v>
      </c>
      <c r="S4632" s="3">
        <v>7806514.9500000002</v>
      </c>
      <c r="T4632" s="3">
        <f t="shared" si="508"/>
        <v>1808822.13</v>
      </c>
      <c r="U4632" s="4">
        <f t="shared" si="509"/>
        <v>0.23170674002231942</v>
      </c>
      <c r="V4632" s="2" t="s">
        <v>124</v>
      </c>
      <c r="W4632" s="2" t="s">
        <v>125</v>
      </c>
      <c r="X4632" s="2" t="s">
        <v>74</v>
      </c>
      <c r="Y4632" s="2">
        <v>1.36</v>
      </c>
      <c r="Z4632" s="2" t="s">
        <v>10144</v>
      </c>
      <c r="AA4632" s="2" t="s">
        <v>48</v>
      </c>
      <c r="AB4632" s="2" t="s">
        <v>149</v>
      </c>
      <c r="AC4632" s="2">
        <v>8.56</v>
      </c>
      <c r="AD4632" s="3">
        <v>0</v>
      </c>
      <c r="AE4632" s="5">
        <v>0</v>
      </c>
      <c r="AF4632" s="2">
        <v>0</v>
      </c>
      <c r="AG4632" s="3">
        <f t="shared" si="510"/>
        <v>0</v>
      </c>
      <c r="AH4632" s="2" t="s">
        <v>230</v>
      </c>
      <c r="AI4632" s="3">
        <v>0</v>
      </c>
    </row>
    <row r="4633" spans="1:35" x14ac:dyDescent="0.3">
      <c r="A4633" s="2" t="s">
        <v>10145</v>
      </c>
      <c r="B4633" s="2" t="s">
        <v>2591</v>
      </c>
      <c r="C4633" s="2" t="s">
        <v>337</v>
      </c>
      <c r="D4633" s="2" t="s">
        <v>38</v>
      </c>
      <c r="E4633" s="2">
        <v>2024</v>
      </c>
      <c r="F4633" s="2" t="s">
        <v>55</v>
      </c>
      <c r="G4633" s="2" t="s">
        <v>93</v>
      </c>
      <c r="H4633" s="2" t="s">
        <v>221</v>
      </c>
      <c r="I4633" s="2" t="s">
        <v>71</v>
      </c>
      <c r="J4633" s="2" t="s">
        <v>72</v>
      </c>
      <c r="K4633" s="3">
        <v>9951923.4499999993</v>
      </c>
      <c r="L4633" s="3">
        <v>5454516.6900000004</v>
      </c>
      <c r="M4633" s="3">
        <f t="shared" si="504"/>
        <v>4497406.7599999988</v>
      </c>
      <c r="N4633" s="3">
        <v>882561.69</v>
      </c>
      <c r="O4633" s="3">
        <f t="shared" si="505"/>
        <v>3614845.0699999989</v>
      </c>
      <c r="P4633" s="3">
        <v>2666457.29</v>
      </c>
      <c r="Q4633" s="4">
        <f t="shared" si="506"/>
        <v>0.45191331932923973</v>
      </c>
      <c r="R4633" s="4">
        <f t="shared" si="507"/>
        <v>0.26793386257407359</v>
      </c>
      <c r="S4633" s="3">
        <v>11030557.6</v>
      </c>
      <c r="T4633" s="3">
        <f t="shared" si="508"/>
        <v>-1078634.1500000004</v>
      </c>
      <c r="U4633" s="4">
        <f t="shared" si="509"/>
        <v>-9.7786004036640936E-2</v>
      </c>
      <c r="V4633" s="2" t="s">
        <v>73</v>
      </c>
      <c r="W4633" s="2" t="s">
        <v>125</v>
      </c>
      <c r="X4633" s="2" t="s">
        <v>222</v>
      </c>
      <c r="Y4633" s="2">
        <v>18.899999999999999</v>
      </c>
      <c r="Z4633" s="2" t="s">
        <v>5891</v>
      </c>
      <c r="AA4633" s="2" t="s">
        <v>224</v>
      </c>
      <c r="AB4633" s="2" t="s">
        <v>149</v>
      </c>
      <c r="AC4633" s="2">
        <v>3.13</v>
      </c>
      <c r="AD4633" s="3">
        <v>0</v>
      </c>
      <c r="AE4633" s="5">
        <v>0</v>
      </c>
      <c r="AF4633" s="2">
        <v>0</v>
      </c>
      <c r="AG4633" s="3">
        <f t="shared" si="510"/>
        <v>0</v>
      </c>
      <c r="AH4633" s="2" t="s">
        <v>50</v>
      </c>
      <c r="AI4633" s="3">
        <v>0</v>
      </c>
    </row>
    <row r="4634" spans="1:35" x14ac:dyDescent="0.3">
      <c r="A4634" s="2" t="s">
        <v>10146</v>
      </c>
      <c r="B4634" s="2" t="s">
        <v>1328</v>
      </c>
      <c r="C4634" s="2" t="s">
        <v>278</v>
      </c>
      <c r="D4634" s="2" t="s">
        <v>54</v>
      </c>
      <c r="E4634" s="2">
        <v>2023</v>
      </c>
      <c r="F4634" s="2" t="s">
        <v>55</v>
      </c>
      <c r="G4634" s="2" t="s">
        <v>40</v>
      </c>
      <c r="H4634" s="2" t="s">
        <v>139</v>
      </c>
      <c r="I4634" s="2" t="s">
        <v>39</v>
      </c>
      <c r="J4634" s="2" t="s">
        <v>273</v>
      </c>
      <c r="K4634" s="3">
        <v>889112.77</v>
      </c>
      <c r="L4634" s="3">
        <v>309574</v>
      </c>
      <c r="M4634" s="3">
        <f t="shared" si="504"/>
        <v>579538.77</v>
      </c>
      <c r="N4634" s="3">
        <v>142344.35</v>
      </c>
      <c r="O4634" s="3">
        <f t="shared" si="505"/>
        <v>437194.42000000004</v>
      </c>
      <c r="P4634" s="3">
        <v>340840.43</v>
      </c>
      <c r="Q4634" s="4">
        <f t="shared" si="506"/>
        <v>0.65181694556023528</v>
      </c>
      <c r="R4634" s="4">
        <f t="shared" si="507"/>
        <v>0.38334893109228424</v>
      </c>
      <c r="S4634" s="3">
        <v>853581.34</v>
      </c>
      <c r="T4634" s="3">
        <f t="shared" si="508"/>
        <v>35531.430000000051</v>
      </c>
      <c r="U4634" s="4">
        <f t="shared" si="509"/>
        <v>4.1626296563605822E-2</v>
      </c>
      <c r="V4634" s="2" t="s">
        <v>85</v>
      </c>
      <c r="W4634" s="2" t="s">
        <v>134</v>
      </c>
      <c r="X4634" s="2" t="s">
        <v>86</v>
      </c>
      <c r="Y4634" s="2">
        <v>0.92</v>
      </c>
      <c r="Z4634" s="2" t="s">
        <v>10147</v>
      </c>
      <c r="AA4634" s="2" t="s">
        <v>141</v>
      </c>
      <c r="AB4634" s="2" t="s">
        <v>88</v>
      </c>
      <c r="AC4634" s="2">
        <v>4.26</v>
      </c>
      <c r="AD4634" s="3">
        <v>0</v>
      </c>
      <c r="AE4634" s="5">
        <v>0</v>
      </c>
      <c r="AF4634" s="2">
        <v>0</v>
      </c>
      <c r="AG4634" s="3">
        <f t="shared" si="510"/>
        <v>0</v>
      </c>
      <c r="AH4634" s="2" t="s">
        <v>50</v>
      </c>
      <c r="AI4634" s="3">
        <v>0</v>
      </c>
    </row>
    <row r="4635" spans="1:35" x14ac:dyDescent="0.3">
      <c r="A4635" s="2" t="s">
        <v>10148</v>
      </c>
      <c r="B4635" s="2" t="s">
        <v>1265</v>
      </c>
      <c r="C4635" s="2" t="s">
        <v>91</v>
      </c>
      <c r="D4635" s="2" t="s">
        <v>38</v>
      </c>
      <c r="E4635" s="2">
        <v>2022</v>
      </c>
      <c r="F4635" s="2" t="s">
        <v>82</v>
      </c>
      <c r="G4635" s="2" t="s">
        <v>114</v>
      </c>
      <c r="H4635" s="2" t="s">
        <v>234</v>
      </c>
      <c r="I4635" s="2" t="s">
        <v>58</v>
      </c>
      <c r="J4635" s="2" t="s">
        <v>106</v>
      </c>
      <c r="K4635" s="3">
        <v>5952786.7599999998</v>
      </c>
      <c r="L4635" s="3">
        <v>2396008.25</v>
      </c>
      <c r="M4635" s="3">
        <f t="shared" si="504"/>
        <v>3556778.51</v>
      </c>
      <c r="N4635" s="3">
        <v>1122277.1399999999</v>
      </c>
      <c r="O4635" s="3">
        <f t="shared" si="505"/>
        <v>2434501.37</v>
      </c>
      <c r="P4635" s="3">
        <v>1763247.02</v>
      </c>
      <c r="Q4635" s="4">
        <f t="shared" si="506"/>
        <v>0.59749805484381235</v>
      </c>
      <c r="R4635" s="4">
        <f t="shared" si="507"/>
        <v>0.29620530536188738</v>
      </c>
      <c r="S4635" s="3">
        <v>6115520.4500000002</v>
      </c>
      <c r="T4635" s="3">
        <f t="shared" si="508"/>
        <v>-162733.69000000041</v>
      </c>
      <c r="U4635" s="4">
        <f t="shared" si="509"/>
        <v>-2.6609949444286529E-2</v>
      </c>
      <c r="V4635" s="2" t="s">
        <v>107</v>
      </c>
      <c r="W4635" s="2" t="s">
        <v>96</v>
      </c>
      <c r="X4635" s="2" t="s">
        <v>236</v>
      </c>
      <c r="Y4635" s="2">
        <v>3.67</v>
      </c>
      <c r="Z4635" s="2" t="s">
        <v>6139</v>
      </c>
      <c r="AA4635" s="2" t="s">
        <v>48</v>
      </c>
      <c r="AB4635" s="2" t="s">
        <v>182</v>
      </c>
      <c r="AC4635" s="2">
        <v>6.32</v>
      </c>
      <c r="AD4635" s="3">
        <v>0</v>
      </c>
      <c r="AE4635" s="5">
        <v>0</v>
      </c>
      <c r="AF4635" s="2">
        <v>0</v>
      </c>
      <c r="AG4635" s="3">
        <f t="shared" si="510"/>
        <v>0</v>
      </c>
      <c r="AH4635" s="2" t="s">
        <v>50</v>
      </c>
      <c r="AI4635" s="3">
        <v>0</v>
      </c>
    </row>
    <row r="4636" spans="1:35" x14ac:dyDescent="0.3">
      <c r="A4636" s="2" t="s">
        <v>10149</v>
      </c>
      <c r="B4636" s="2" t="s">
        <v>3543</v>
      </c>
      <c r="C4636" s="2" t="s">
        <v>189</v>
      </c>
      <c r="D4636" s="2" t="s">
        <v>54</v>
      </c>
      <c r="E4636" s="2">
        <v>2020</v>
      </c>
      <c r="F4636" s="2" t="s">
        <v>82</v>
      </c>
      <c r="G4636" s="2" t="s">
        <v>114</v>
      </c>
      <c r="H4636" s="2" t="s">
        <v>115</v>
      </c>
      <c r="I4636" s="2" t="s">
        <v>71</v>
      </c>
      <c r="J4636" s="2" t="s">
        <v>72</v>
      </c>
      <c r="K4636" s="3">
        <v>727943.73</v>
      </c>
      <c r="L4636" s="3">
        <v>344634.21</v>
      </c>
      <c r="M4636" s="3">
        <f t="shared" si="504"/>
        <v>383309.51999999996</v>
      </c>
      <c r="N4636" s="3">
        <v>135525.41</v>
      </c>
      <c r="O4636" s="3">
        <f t="shared" si="505"/>
        <v>247784.10999999996</v>
      </c>
      <c r="P4636" s="3">
        <v>192780.06</v>
      </c>
      <c r="Q4636" s="4">
        <f t="shared" si="506"/>
        <v>0.52656476620795944</v>
      </c>
      <c r="R4636" s="4">
        <f t="shared" si="507"/>
        <v>0.26482824434795255</v>
      </c>
      <c r="S4636" s="3">
        <v>602039.9</v>
      </c>
      <c r="T4636" s="3">
        <f t="shared" si="508"/>
        <v>125903.82999999996</v>
      </c>
      <c r="U4636" s="4">
        <f t="shared" si="509"/>
        <v>0.20912871389421192</v>
      </c>
      <c r="V4636" s="2" t="s">
        <v>85</v>
      </c>
      <c r="W4636" s="2" t="s">
        <v>60</v>
      </c>
      <c r="X4636" s="2" t="s">
        <v>118</v>
      </c>
      <c r="Y4636" s="2">
        <v>3.75</v>
      </c>
      <c r="Z4636" s="2" t="s">
        <v>621</v>
      </c>
      <c r="AA4636" s="2" t="s">
        <v>224</v>
      </c>
      <c r="AB4636" s="2" t="s">
        <v>242</v>
      </c>
      <c r="AC4636" s="2">
        <v>5.31</v>
      </c>
      <c r="AD4636" s="3">
        <v>0</v>
      </c>
      <c r="AE4636" s="5">
        <v>0</v>
      </c>
      <c r="AF4636" s="2">
        <v>0</v>
      </c>
      <c r="AG4636" s="3">
        <f t="shared" si="510"/>
        <v>0</v>
      </c>
      <c r="AH4636" s="2" t="s">
        <v>50</v>
      </c>
      <c r="AI4636" s="3">
        <v>0</v>
      </c>
    </row>
    <row r="4637" spans="1:35" x14ac:dyDescent="0.3">
      <c r="A4637" s="2" t="s">
        <v>10150</v>
      </c>
      <c r="B4637" s="2" t="s">
        <v>663</v>
      </c>
      <c r="C4637" s="2" t="s">
        <v>152</v>
      </c>
      <c r="D4637" s="2" t="s">
        <v>38</v>
      </c>
      <c r="E4637" s="2">
        <v>2022</v>
      </c>
      <c r="F4637" s="2" t="s">
        <v>92</v>
      </c>
      <c r="G4637" s="2" t="s">
        <v>114</v>
      </c>
      <c r="H4637" s="2" t="s">
        <v>234</v>
      </c>
      <c r="I4637" s="2" t="s">
        <v>178</v>
      </c>
      <c r="J4637" s="2" t="s">
        <v>263</v>
      </c>
      <c r="K4637" s="3">
        <v>9882916.1799999997</v>
      </c>
      <c r="L4637" s="3">
        <v>3371163.54</v>
      </c>
      <c r="M4637" s="3">
        <f t="shared" si="504"/>
        <v>6511752.6399999997</v>
      </c>
      <c r="N4637" s="3">
        <v>1692372.79</v>
      </c>
      <c r="O4637" s="3">
        <f t="shared" si="505"/>
        <v>4819379.8499999996</v>
      </c>
      <c r="P4637" s="3">
        <v>3409236.58</v>
      </c>
      <c r="Q4637" s="4">
        <f t="shared" si="506"/>
        <v>0.65888979744438148</v>
      </c>
      <c r="R4637" s="4">
        <f t="shared" si="507"/>
        <v>0.34496261203745232</v>
      </c>
      <c r="S4637" s="3">
        <v>8330637.6500000004</v>
      </c>
      <c r="T4637" s="3">
        <f t="shared" si="508"/>
        <v>1552278.5299999993</v>
      </c>
      <c r="U4637" s="4">
        <f t="shared" si="509"/>
        <v>0.18633369919768378</v>
      </c>
      <c r="V4637" s="2" t="s">
        <v>124</v>
      </c>
      <c r="W4637" s="2" t="s">
        <v>207</v>
      </c>
      <c r="X4637" s="2" t="s">
        <v>236</v>
      </c>
      <c r="Y4637" s="2">
        <v>3.67</v>
      </c>
      <c r="Z4637" s="2" t="s">
        <v>391</v>
      </c>
      <c r="AA4637" s="2" t="s">
        <v>99</v>
      </c>
      <c r="AB4637" s="2" t="s">
        <v>64</v>
      </c>
      <c r="AC4637" s="2">
        <v>1.66</v>
      </c>
      <c r="AD4637" s="3">
        <v>2508289.5</v>
      </c>
      <c r="AE4637" s="5">
        <v>6.74</v>
      </c>
      <c r="AF4637" s="2">
        <v>180</v>
      </c>
      <c r="AG4637" s="3">
        <f t="shared" si="510"/>
        <v>22182.1869069719</v>
      </c>
      <c r="AH4637" s="2" t="s">
        <v>50</v>
      </c>
      <c r="AI4637" s="3">
        <v>0</v>
      </c>
    </row>
    <row r="4638" spans="1:35" x14ac:dyDescent="0.3">
      <c r="A4638" s="2" t="s">
        <v>10151</v>
      </c>
      <c r="B4638" s="2" t="s">
        <v>2708</v>
      </c>
      <c r="C4638" s="2" t="s">
        <v>536</v>
      </c>
      <c r="D4638" s="2" t="s">
        <v>81</v>
      </c>
      <c r="E4638" s="2">
        <v>2024</v>
      </c>
      <c r="F4638" s="2" t="s">
        <v>39</v>
      </c>
      <c r="G4638" s="2" t="s">
        <v>114</v>
      </c>
      <c r="H4638" s="2" t="s">
        <v>234</v>
      </c>
      <c r="I4638" s="2" t="s">
        <v>178</v>
      </c>
      <c r="J4638" s="2" t="s">
        <v>206</v>
      </c>
      <c r="K4638" s="3">
        <v>6595647.4400000004</v>
      </c>
      <c r="L4638" s="3">
        <v>2055225.36</v>
      </c>
      <c r="M4638" s="3">
        <f t="shared" si="504"/>
        <v>4540422.08</v>
      </c>
      <c r="N4638" s="3">
        <v>846740.66</v>
      </c>
      <c r="O4638" s="3">
        <f t="shared" si="505"/>
        <v>3693681.42</v>
      </c>
      <c r="P4638" s="3">
        <v>2887906.02</v>
      </c>
      <c r="Q4638" s="4">
        <f t="shared" si="506"/>
        <v>0.68839672243002725</v>
      </c>
      <c r="R4638" s="4">
        <f t="shared" si="507"/>
        <v>0.4378502711479072</v>
      </c>
      <c r="S4638" s="3">
        <v>6894527.7400000002</v>
      </c>
      <c r="T4638" s="3">
        <f t="shared" si="508"/>
        <v>-298880.29999999981</v>
      </c>
      <c r="U4638" s="4">
        <f t="shared" si="509"/>
        <v>-4.3350365865668386E-2</v>
      </c>
      <c r="V4638" s="2" t="s">
        <v>73</v>
      </c>
      <c r="W4638" s="2" t="s">
        <v>117</v>
      </c>
      <c r="X4638" s="2" t="s">
        <v>236</v>
      </c>
      <c r="Y4638" s="2">
        <v>3.67</v>
      </c>
      <c r="Z4638" s="2" t="s">
        <v>10152</v>
      </c>
      <c r="AA4638" s="2" t="s">
        <v>48</v>
      </c>
      <c r="AB4638" s="2" t="s">
        <v>142</v>
      </c>
      <c r="AC4638" s="2">
        <v>7.42</v>
      </c>
      <c r="AD4638" s="3">
        <v>2068784.02</v>
      </c>
      <c r="AE4638" s="5">
        <v>17.47</v>
      </c>
      <c r="AF4638" s="2">
        <v>240</v>
      </c>
      <c r="AG4638" s="3">
        <f t="shared" si="510"/>
        <v>31086.518556637577</v>
      </c>
      <c r="AH4638" s="2" t="s">
        <v>50</v>
      </c>
      <c r="AI4638" s="3">
        <v>0</v>
      </c>
    </row>
    <row r="4639" spans="1:35" x14ac:dyDescent="0.3">
      <c r="A4639" s="2" t="s">
        <v>10153</v>
      </c>
      <c r="B4639" s="2" t="s">
        <v>1561</v>
      </c>
      <c r="C4639" s="2" t="s">
        <v>337</v>
      </c>
      <c r="D4639" s="2" t="s">
        <v>38</v>
      </c>
      <c r="E4639" s="2">
        <v>2024</v>
      </c>
      <c r="F4639" s="2" t="s">
        <v>39</v>
      </c>
      <c r="G4639" s="2" t="s">
        <v>40</v>
      </c>
      <c r="H4639" s="2" t="s">
        <v>279</v>
      </c>
      <c r="I4639" s="2" t="s">
        <v>42</v>
      </c>
      <c r="J4639" s="2" t="s">
        <v>43</v>
      </c>
      <c r="K4639" s="3">
        <v>6529667.7199999997</v>
      </c>
      <c r="L4639" s="3">
        <v>2365993.81</v>
      </c>
      <c r="M4639" s="3">
        <f t="shared" si="504"/>
        <v>4163673.9099999997</v>
      </c>
      <c r="N4639" s="3">
        <v>1223382.06</v>
      </c>
      <c r="O4639" s="3">
        <f t="shared" si="505"/>
        <v>2940291.8499999996</v>
      </c>
      <c r="P4639" s="3">
        <v>2290644.44</v>
      </c>
      <c r="Q4639" s="4">
        <f t="shared" si="506"/>
        <v>0.63765479172039707</v>
      </c>
      <c r="R4639" s="4">
        <f t="shared" si="507"/>
        <v>0.35080566703017468</v>
      </c>
      <c r="S4639" s="3">
        <v>7512238.3200000003</v>
      </c>
      <c r="T4639" s="3">
        <f t="shared" si="508"/>
        <v>-982570.60000000056</v>
      </c>
      <c r="U4639" s="4">
        <f t="shared" si="509"/>
        <v>-0.13079598358642069</v>
      </c>
      <c r="V4639" s="2" t="s">
        <v>95</v>
      </c>
      <c r="W4639" s="2" t="s">
        <v>117</v>
      </c>
      <c r="X4639" s="2" t="s">
        <v>280</v>
      </c>
      <c r="Y4639" s="2">
        <v>0.79</v>
      </c>
      <c r="Z4639" s="2" t="s">
        <v>5531</v>
      </c>
      <c r="AA4639" s="2" t="s">
        <v>224</v>
      </c>
      <c r="AB4639" s="2" t="s">
        <v>182</v>
      </c>
      <c r="AC4639" s="2">
        <v>6.93</v>
      </c>
      <c r="AD4639" s="3">
        <v>0</v>
      </c>
      <c r="AE4639" s="5">
        <v>0</v>
      </c>
      <c r="AF4639" s="2">
        <v>0</v>
      </c>
      <c r="AG4639" s="3">
        <f t="shared" si="510"/>
        <v>0</v>
      </c>
      <c r="AH4639" s="2" t="s">
        <v>50</v>
      </c>
      <c r="AI4639" s="3">
        <v>0</v>
      </c>
    </row>
    <row r="4640" spans="1:35" x14ac:dyDescent="0.3">
      <c r="A4640" s="2" t="s">
        <v>10154</v>
      </c>
      <c r="B4640" s="2" t="s">
        <v>9924</v>
      </c>
      <c r="C4640" s="2" t="s">
        <v>956</v>
      </c>
      <c r="D4640" s="2" t="s">
        <v>104</v>
      </c>
      <c r="E4640" s="2">
        <v>2022</v>
      </c>
      <c r="F4640" s="2" t="s">
        <v>82</v>
      </c>
      <c r="G4640" s="2" t="s">
        <v>56</v>
      </c>
      <c r="H4640" s="2" t="s">
        <v>177</v>
      </c>
      <c r="I4640" s="2" t="s">
        <v>42</v>
      </c>
      <c r="J4640" s="2" t="s">
        <v>146</v>
      </c>
      <c r="K4640" s="3">
        <v>5349897.0999999996</v>
      </c>
      <c r="L4640" s="3">
        <v>2937703.69</v>
      </c>
      <c r="M4640" s="3">
        <f t="shared" si="504"/>
        <v>2412193.4099999997</v>
      </c>
      <c r="N4640" s="3">
        <v>1075375.98</v>
      </c>
      <c r="O4640" s="3">
        <f t="shared" si="505"/>
        <v>1336817.4299999997</v>
      </c>
      <c r="P4640" s="3">
        <v>994192.29</v>
      </c>
      <c r="Q4640" s="4">
        <f t="shared" si="506"/>
        <v>0.45088594507733615</v>
      </c>
      <c r="R4640" s="4">
        <f t="shared" si="507"/>
        <v>0.18583390884284487</v>
      </c>
      <c r="S4640" s="3">
        <v>5317590.8499999996</v>
      </c>
      <c r="T4640" s="3">
        <f t="shared" si="508"/>
        <v>32306.25</v>
      </c>
      <c r="U4640" s="4">
        <f t="shared" si="509"/>
        <v>6.0753545940827698E-3</v>
      </c>
      <c r="V4640" s="2" t="s">
        <v>107</v>
      </c>
      <c r="W4640" s="2" t="s">
        <v>45</v>
      </c>
      <c r="X4640" s="2" t="s">
        <v>180</v>
      </c>
      <c r="Y4640" s="2">
        <v>149.5</v>
      </c>
      <c r="Z4640" s="2" t="s">
        <v>10155</v>
      </c>
      <c r="AA4640" s="2" t="s">
        <v>76</v>
      </c>
      <c r="AB4640" s="2" t="s">
        <v>49</v>
      </c>
      <c r="AC4640" s="2">
        <v>6.44</v>
      </c>
      <c r="AD4640" s="3">
        <v>0</v>
      </c>
      <c r="AE4640" s="5">
        <v>0</v>
      </c>
      <c r="AF4640" s="2">
        <v>0</v>
      </c>
      <c r="AG4640" s="3">
        <f t="shared" si="510"/>
        <v>0</v>
      </c>
      <c r="AH4640" s="2" t="s">
        <v>50</v>
      </c>
      <c r="AI4640" s="3">
        <v>0</v>
      </c>
    </row>
    <row r="4641" spans="1:35" x14ac:dyDescent="0.3">
      <c r="A4641" s="2" t="s">
        <v>10156</v>
      </c>
      <c r="B4641" s="2" t="s">
        <v>296</v>
      </c>
      <c r="C4641" s="2" t="s">
        <v>297</v>
      </c>
      <c r="D4641" s="2" t="s">
        <v>104</v>
      </c>
      <c r="E4641" s="2">
        <v>2021</v>
      </c>
      <c r="F4641" s="2" t="s">
        <v>58</v>
      </c>
      <c r="G4641" s="2" t="s">
        <v>56</v>
      </c>
      <c r="H4641" s="2" t="s">
        <v>57</v>
      </c>
      <c r="I4641" s="2" t="s">
        <v>178</v>
      </c>
      <c r="J4641" s="2" t="s">
        <v>263</v>
      </c>
      <c r="K4641" s="3">
        <v>2634090.87</v>
      </c>
      <c r="L4641" s="3">
        <v>1035567.81</v>
      </c>
      <c r="M4641" s="3">
        <f t="shared" si="504"/>
        <v>1598523.06</v>
      </c>
      <c r="N4641" s="3">
        <v>229219.09</v>
      </c>
      <c r="O4641" s="3">
        <f t="shared" si="505"/>
        <v>1369303.97</v>
      </c>
      <c r="P4641" s="3">
        <v>1003178.96</v>
      </c>
      <c r="Q4641" s="4">
        <f t="shared" si="506"/>
        <v>0.60685949684036522</v>
      </c>
      <c r="R4641" s="4">
        <f t="shared" si="507"/>
        <v>0.38084447709277391</v>
      </c>
      <c r="S4641" s="3">
        <v>2904387.56</v>
      </c>
      <c r="T4641" s="3">
        <f t="shared" si="508"/>
        <v>-270296.68999999994</v>
      </c>
      <c r="U4641" s="4">
        <f t="shared" si="509"/>
        <v>-9.3064952392235126E-2</v>
      </c>
      <c r="V4641" s="2" t="s">
        <v>107</v>
      </c>
      <c r="W4641" s="2" t="s">
        <v>60</v>
      </c>
      <c r="X4641" s="2" t="s">
        <v>61</v>
      </c>
      <c r="Y4641" s="2">
        <v>1.53</v>
      </c>
      <c r="Z4641" s="2" t="s">
        <v>7540</v>
      </c>
      <c r="AA4641" s="2" t="s">
        <v>141</v>
      </c>
      <c r="AB4641" s="2" t="s">
        <v>142</v>
      </c>
      <c r="AC4641" s="2">
        <v>9.6999999999999993</v>
      </c>
      <c r="AD4641" s="3">
        <v>3041811.19</v>
      </c>
      <c r="AE4641" s="5">
        <v>6.27</v>
      </c>
      <c r="AF4641" s="2">
        <v>48</v>
      </c>
      <c r="AG4641" s="3">
        <f t="shared" si="510"/>
        <v>71814.174895530392</v>
      </c>
      <c r="AH4641" s="2" t="s">
        <v>50</v>
      </c>
      <c r="AI4641" s="3">
        <v>0</v>
      </c>
    </row>
    <row r="4642" spans="1:35" x14ac:dyDescent="0.3">
      <c r="A4642" s="2" t="s">
        <v>10157</v>
      </c>
      <c r="B4642" s="2" t="s">
        <v>3592</v>
      </c>
      <c r="C4642" s="2" t="s">
        <v>520</v>
      </c>
      <c r="D4642" s="2" t="s">
        <v>81</v>
      </c>
      <c r="E4642" s="2">
        <v>2021</v>
      </c>
      <c r="F4642" s="2" t="s">
        <v>58</v>
      </c>
      <c r="G4642" s="2" t="s">
        <v>56</v>
      </c>
      <c r="H4642" s="2" t="s">
        <v>153</v>
      </c>
      <c r="I4642" s="2" t="s">
        <v>131</v>
      </c>
      <c r="J4642" s="2" t="s">
        <v>132</v>
      </c>
      <c r="K4642" s="3">
        <v>6796251.1500000004</v>
      </c>
      <c r="L4642" s="3">
        <v>3758782.18</v>
      </c>
      <c r="M4642" s="3">
        <f t="shared" si="504"/>
        <v>3037468.97</v>
      </c>
      <c r="N4642" s="3">
        <v>1226734.18</v>
      </c>
      <c r="O4642" s="3">
        <f t="shared" si="505"/>
        <v>1810734.7900000003</v>
      </c>
      <c r="P4642" s="3">
        <v>1444175.95</v>
      </c>
      <c r="Q4642" s="4">
        <f t="shared" si="506"/>
        <v>0.44693300805989195</v>
      </c>
      <c r="R4642" s="4">
        <f t="shared" si="507"/>
        <v>0.21249596551475292</v>
      </c>
      <c r="S4642" s="3">
        <v>6045553.9000000004</v>
      </c>
      <c r="T4642" s="3">
        <f t="shared" si="508"/>
        <v>750697.25</v>
      </c>
      <c r="U4642" s="4">
        <f t="shared" si="509"/>
        <v>0.12417344422320012</v>
      </c>
      <c r="V4642" s="2" t="s">
        <v>107</v>
      </c>
      <c r="W4642" s="2" t="s">
        <v>134</v>
      </c>
      <c r="X4642" s="2" t="s">
        <v>155</v>
      </c>
      <c r="Y4642" s="2">
        <v>7.24</v>
      </c>
      <c r="Z4642" s="2" t="s">
        <v>10158</v>
      </c>
      <c r="AA4642" s="2" t="s">
        <v>99</v>
      </c>
      <c r="AB4642" s="2" t="s">
        <v>209</v>
      </c>
      <c r="AC4642" s="2">
        <v>8.9</v>
      </c>
      <c r="AD4642" s="3">
        <v>0</v>
      </c>
      <c r="AE4642" s="5">
        <v>0</v>
      </c>
      <c r="AF4642" s="2">
        <v>0</v>
      </c>
      <c r="AG4642" s="3">
        <f t="shared" si="510"/>
        <v>0</v>
      </c>
      <c r="AH4642" s="2" t="s">
        <v>50</v>
      </c>
      <c r="AI4642" s="3">
        <v>0</v>
      </c>
    </row>
    <row r="4643" spans="1:35" x14ac:dyDescent="0.3">
      <c r="A4643" s="2" t="s">
        <v>10159</v>
      </c>
      <c r="B4643" s="2" t="s">
        <v>366</v>
      </c>
      <c r="C4643" s="2" t="s">
        <v>292</v>
      </c>
      <c r="D4643" s="2" t="s">
        <v>81</v>
      </c>
      <c r="E4643" s="2">
        <v>2022</v>
      </c>
      <c r="F4643" s="2" t="s">
        <v>105</v>
      </c>
      <c r="G4643" s="2" t="s">
        <v>114</v>
      </c>
      <c r="H4643" s="2" t="s">
        <v>190</v>
      </c>
      <c r="I4643" s="2" t="s">
        <v>58</v>
      </c>
      <c r="J4643" s="2" t="s">
        <v>106</v>
      </c>
      <c r="K4643" s="3">
        <v>3862166.82</v>
      </c>
      <c r="L4643" s="3">
        <v>1699399.26</v>
      </c>
      <c r="M4643" s="3">
        <f t="shared" si="504"/>
        <v>2162767.5599999996</v>
      </c>
      <c r="N4643" s="3">
        <v>492329.62</v>
      </c>
      <c r="O4643" s="3">
        <f t="shared" si="505"/>
        <v>1670437.9399999995</v>
      </c>
      <c r="P4643" s="3">
        <v>1252200.06</v>
      </c>
      <c r="Q4643" s="4">
        <f t="shared" si="506"/>
        <v>0.55998812604371129</v>
      </c>
      <c r="R4643" s="4">
        <f t="shared" si="507"/>
        <v>0.32422215775754609</v>
      </c>
      <c r="S4643" s="3">
        <v>4243808.37</v>
      </c>
      <c r="T4643" s="3">
        <f t="shared" si="508"/>
        <v>-381641.55000000028</v>
      </c>
      <c r="U4643" s="4">
        <f t="shared" si="509"/>
        <v>-8.9929025235416155E-2</v>
      </c>
      <c r="V4643" s="2" t="s">
        <v>85</v>
      </c>
      <c r="W4643" s="2" t="s">
        <v>60</v>
      </c>
      <c r="X4643" s="2" t="s">
        <v>192</v>
      </c>
      <c r="Y4643" s="2">
        <v>3.64</v>
      </c>
      <c r="Z4643" s="2" t="s">
        <v>3334</v>
      </c>
      <c r="AA4643" s="2" t="s">
        <v>141</v>
      </c>
      <c r="AB4643" s="2" t="s">
        <v>64</v>
      </c>
      <c r="AC4643" s="2">
        <v>7.29</v>
      </c>
      <c r="AD4643" s="3">
        <v>0</v>
      </c>
      <c r="AE4643" s="5">
        <v>0</v>
      </c>
      <c r="AF4643" s="2">
        <v>0</v>
      </c>
      <c r="AG4643" s="3">
        <f t="shared" si="510"/>
        <v>0</v>
      </c>
      <c r="AH4643" s="2" t="s">
        <v>50</v>
      </c>
      <c r="AI4643" s="3">
        <v>0</v>
      </c>
    </row>
    <row r="4644" spans="1:35" x14ac:dyDescent="0.3">
      <c r="A4644" s="2" t="s">
        <v>10160</v>
      </c>
      <c r="B4644" s="2" t="s">
        <v>2354</v>
      </c>
      <c r="C4644" s="2" t="s">
        <v>403</v>
      </c>
      <c r="D4644" s="2" t="s">
        <v>54</v>
      </c>
      <c r="E4644" s="2">
        <v>2021</v>
      </c>
      <c r="F4644" s="2" t="s">
        <v>58</v>
      </c>
      <c r="G4644" s="2" t="s">
        <v>40</v>
      </c>
      <c r="H4644" s="2" t="s">
        <v>139</v>
      </c>
      <c r="I4644" s="2" t="s">
        <v>178</v>
      </c>
      <c r="J4644" s="2" t="s">
        <v>288</v>
      </c>
      <c r="K4644" s="3">
        <v>3416084.39</v>
      </c>
      <c r="L4644" s="3">
        <v>1808838.91</v>
      </c>
      <c r="M4644" s="3">
        <f t="shared" si="504"/>
        <v>1607245.4800000002</v>
      </c>
      <c r="N4644" s="3">
        <v>677185.3</v>
      </c>
      <c r="O4644" s="3">
        <f t="shared" si="505"/>
        <v>930060.18000000017</v>
      </c>
      <c r="P4644" s="3">
        <v>739995.64</v>
      </c>
      <c r="Q4644" s="4">
        <f t="shared" si="506"/>
        <v>0.47049349386828238</v>
      </c>
      <c r="R4644" s="4">
        <f t="shared" si="507"/>
        <v>0.21662100683642654</v>
      </c>
      <c r="S4644" s="3">
        <v>3628878.94</v>
      </c>
      <c r="T4644" s="3">
        <f t="shared" si="508"/>
        <v>-212794.54999999981</v>
      </c>
      <c r="U4644" s="4">
        <f t="shared" si="509"/>
        <v>-5.8639197812424083E-2</v>
      </c>
      <c r="V4644" s="2" t="s">
        <v>95</v>
      </c>
      <c r="W4644" s="2" t="s">
        <v>207</v>
      </c>
      <c r="X4644" s="2" t="s">
        <v>86</v>
      </c>
      <c r="Y4644" s="2">
        <v>0.92</v>
      </c>
      <c r="Z4644" s="2" t="s">
        <v>10161</v>
      </c>
      <c r="AA4644" s="2" t="s">
        <v>63</v>
      </c>
      <c r="AB4644" s="2" t="s">
        <v>306</v>
      </c>
      <c r="AC4644" s="2">
        <v>5.41</v>
      </c>
      <c r="AD4644" s="3">
        <v>1848750.02</v>
      </c>
      <c r="AE4644" s="5">
        <v>6.77</v>
      </c>
      <c r="AF4644" s="2">
        <v>60</v>
      </c>
      <c r="AG4644" s="3">
        <f t="shared" si="510"/>
        <v>36407.182797449903</v>
      </c>
      <c r="AH4644" s="2" t="s">
        <v>230</v>
      </c>
      <c r="AI4644" s="3">
        <v>1370125.55</v>
      </c>
    </row>
    <row r="4645" spans="1:35" x14ac:dyDescent="0.3">
      <c r="A4645" s="2" t="s">
        <v>10162</v>
      </c>
      <c r="B4645" s="2" t="s">
        <v>675</v>
      </c>
      <c r="C4645" s="2" t="s">
        <v>341</v>
      </c>
      <c r="D4645" s="2" t="s">
        <v>54</v>
      </c>
      <c r="E4645" s="2">
        <v>2023</v>
      </c>
      <c r="F4645" s="2" t="s">
        <v>58</v>
      </c>
      <c r="G4645" s="2" t="s">
        <v>114</v>
      </c>
      <c r="H4645" s="2" t="s">
        <v>234</v>
      </c>
      <c r="I4645" s="2" t="s">
        <v>42</v>
      </c>
      <c r="J4645" s="2" t="s">
        <v>166</v>
      </c>
      <c r="K4645" s="3">
        <v>7642159.71</v>
      </c>
      <c r="L4645" s="3">
        <v>4051288.59</v>
      </c>
      <c r="M4645" s="3">
        <f t="shared" si="504"/>
        <v>3590871.12</v>
      </c>
      <c r="N4645" s="3">
        <v>924817.02</v>
      </c>
      <c r="O4645" s="3">
        <f t="shared" si="505"/>
        <v>2666054.1</v>
      </c>
      <c r="P4645" s="3">
        <v>2010095.97</v>
      </c>
      <c r="Q4645" s="4">
        <f t="shared" si="506"/>
        <v>0.46987648207629518</v>
      </c>
      <c r="R4645" s="4">
        <f t="shared" si="507"/>
        <v>0.2630272130232672</v>
      </c>
      <c r="S4645" s="3">
        <v>9150977.5</v>
      </c>
      <c r="T4645" s="3">
        <f t="shared" si="508"/>
        <v>-1508817.79</v>
      </c>
      <c r="U4645" s="4">
        <f t="shared" si="509"/>
        <v>-0.16488050484224226</v>
      </c>
      <c r="V4645" s="2" t="s">
        <v>44</v>
      </c>
      <c r="W4645" s="2" t="s">
        <v>207</v>
      </c>
      <c r="X4645" s="2" t="s">
        <v>236</v>
      </c>
      <c r="Y4645" s="2">
        <v>3.67</v>
      </c>
      <c r="Z4645" s="2" t="s">
        <v>10163</v>
      </c>
      <c r="AA4645" s="2" t="s">
        <v>99</v>
      </c>
      <c r="AB4645" s="2" t="s">
        <v>209</v>
      </c>
      <c r="AC4645" s="2">
        <v>6.77</v>
      </c>
      <c r="AD4645" s="3">
        <v>0</v>
      </c>
      <c r="AE4645" s="5">
        <v>0</v>
      </c>
      <c r="AF4645" s="2">
        <v>0</v>
      </c>
      <c r="AG4645" s="3">
        <f t="shared" si="510"/>
        <v>0</v>
      </c>
      <c r="AH4645" s="2" t="s">
        <v>50</v>
      </c>
      <c r="AI4645" s="3">
        <v>0</v>
      </c>
    </row>
    <row r="4646" spans="1:35" x14ac:dyDescent="0.3">
      <c r="A4646" s="2" t="s">
        <v>10164</v>
      </c>
      <c r="B4646" s="2" t="s">
        <v>7012</v>
      </c>
      <c r="C4646" s="2" t="s">
        <v>377</v>
      </c>
      <c r="D4646" s="2" t="s">
        <v>81</v>
      </c>
      <c r="E4646" s="2">
        <v>2023</v>
      </c>
      <c r="F4646" s="2" t="s">
        <v>58</v>
      </c>
      <c r="G4646" s="2" t="s">
        <v>93</v>
      </c>
      <c r="H4646" s="2" t="s">
        <v>94</v>
      </c>
      <c r="I4646" s="2" t="s">
        <v>71</v>
      </c>
      <c r="J4646" s="2" t="s">
        <v>228</v>
      </c>
      <c r="K4646" s="3">
        <v>4939402.28</v>
      </c>
      <c r="L4646" s="3">
        <v>2272051.63</v>
      </c>
      <c r="M4646" s="3">
        <f t="shared" si="504"/>
        <v>2667350.6500000004</v>
      </c>
      <c r="N4646" s="3">
        <v>404943.3</v>
      </c>
      <c r="O4646" s="3">
        <f t="shared" si="505"/>
        <v>2262407.3500000006</v>
      </c>
      <c r="P4646" s="3">
        <v>1804404.3</v>
      </c>
      <c r="Q4646" s="4">
        <f t="shared" si="506"/>
        <v>0.54001486390373543</v>
      </c>
      <c r="R4646" s="4">
        <f t="shared" si="507"/>
        <v>0.36530822915682826</v>
      </c>
      <c r="S4646" s="3">
        <v>4244836.3499999996</v>
      </c>
      <c r="T4646" s="3">
        <f t="shared" si="508"/>
        <v>694565.93000000063</v>
      </c>
      <c r="U4646" s="4">
        <f t="shared" si="509"/>
        <v>0.16362607948360616</v>
      </c>
      <c r="V4646" s="2" t="s">
        <v>107</v>
      </c>
      <c r="W4646" s="2" t="s">
        <v>60</v>
      </c>
      <c r="X4646" s="2" t="s">
        <v>97</v>
      </c>
      <c r="Y4646" s="2">
        <v>1550</v>
      </c>
      <c r="Z4646" s="2" t="s">
        <v>9188</v>
      </c>
      <c r="AA4646" s="2" t="s">
        <v>63</v>
      </c>
      <c r="AB4646" s="2" t="s">
        <v>88</v>
      </c>
      <c r="AC4646" s="2">
        <v>7.82</v>
      </c>
      <c r="AD4646" s="3">
        <v>0</v>
      </c>
      <c r="AE4646" s="5">
        <v>0</v>
      </c>
      <c r="AF4646" s="2">
        <v>0</v>
      </c>
      <c r="AG4646" s="3">
        <f t="shared" si="510"/>
        <v>0</v>
      </c>
      <c r="AH4646" s="2" t="s">
        <v>50</v>
      </c>
      <c r="AI4646" s="3">
        <v>0</v>
      </c>
    </row>
    <row r="4647" spans="1:35" x14ac:dyDescent="0.3">
      <c r="A4647" s="2" t="s">
        <v>10165</v>
      </c>
      <c r="B4647" s="2" t="s">
        <v>1643</v>
      </c>
      <c r="C4647" s="2" t="s">
        <v>956</v>
      </c>
      <c r="D4647" s="2" t="s">
        <v>104</v>
      </c>
      <c r="E4647" s="2">
        <v>2022</v>
      </c>
      <c r="F4647" s="2" t="s">
        <v>68</v>
      </c>
      <c r="G4647" s="2" t="s">
        <v>56</v>
      </c>
      <c r="H4647" s="2" t="s">
        <v>177</v>
      </c>
      <c r="I4647" s="2" t="s">
        <v>71</v>
      </c>
      <c r="J4647" s="2" t="s">
        <v>293</v>
      </c>
      <c r="K4647" s="3">
        <v>8436727.4000000004</v>
      </c>
      <c r="L4647" s="3">
        <v>3760288.5</v>
      </c>
      <c r="M4647" s="3">
        <f t="shared" si="504"/>
        <v>4676438.9000000004</v>
      </c>
      <c r="N4647" s="3">
        <v>679731.43</v>
      </c>
      <c r="O4647" s="3">
        <f t="shared" si="505"/>
        <v>3996707.47</v>
      </c>
      <c r="P4647" s="3">
        <v>3013491.16</v>
      </c>
      <c r="Q4647" s="4">
        <f t="shared" si="506"/>
        <v>0.55429536575995098</v>
      </c>
      <c r="R4647" s="4">
        <f t="shared" si="507"/>
        <v>0.35718721455904812</v>
      </c>
      <c r="S4647" s="3">
        <v>7737653.75</v>
      </c>
      <c r="T4647" s="3">
        <f t="shared" si="508"/>
        <v>699073.65000000037</v>
      </c>
      <c r="U4647" s="4">
        <f t="shared" si="509"/>
        <v>9.0346980181169309E-2</v>
      </c>
      <c r="V4647" s="2" t="s">
        <v>85</v>
      </c>
      <c r="W4647" s="2" t="s">
        <v>117</v>
      </c>
      <c r="X4647" s="2" t="s">
        <v>180</v>
      </c>
      <c r="Y4647" s="2">
        <v>149.5</v>
      </c>
      <c r="Z4647" s="2" t="s">
        <v>10166</v>
      </c>
      <c r="AA4647" s="2" t="s">
        <v>76</v>
      </c>
      <c r="AB4647" s="2" t="s">
        <v>149</v>
      </c>
      <c r="AC4647" s="2">
        <v>5.21</v>
      </c>
      <c r="AD4647" s="3">
        <v>0</v>
      </c>
      <c r="AE4647" s="5">
        <v>0</v>
      </c>
      <c r="AF4647" s="2">
        <v>0</v>
      </c>
      <c r="AG4647" s="3">
        <f t="shared" si="510"/>
        <v>0</v>
      </c>
      <c r="AH4647" s="2" t="s">
        <v>50</v>
      </c>
      <c r="AI4647" s="3">
        <v>0</v>
      </c>
    </row>
    <row r="4648" spans="1:35" x14ac:dyDescent="0.3">
      <c r="A4648" s="2" t="s">
        <v>10167</v>
      </c>
      <c r="B4648" s="2" t="s">
        <v>52</v>
      </c>
      <c r="C4648" s="2" t="s">
        <v>53</v>
      </c>
      <c r="D4648" s="2" t="s">
        <v>54</v>
      </c>
      <c r="E4648" s="2">
        <v>2021</v>
      </c>
      <c r="F4648" s="2" t="s">
        <v>55</v>
      </c>
      <c r="G4648" s="2" t="s">
        <v>114</v>
      </c>
      <c r="H4648" s="2" t="s">
        <v>234</v>
      </c>
      <c r="I4648" s="2" t="s">
        <v>131</v>
      </c>
      <c r="J4648" s="2" t="s">
        <v>235</v>
      </c>
      <c r="K4648" s="3">
        <v>6021504.6600000001</v>
      </c>
      <c r="L4648" s="3">
        <v>3015129.91</v>
      </c>
      <c r="M4648" s="3">
        <f t="shared" si="504"/>
        <v>3006374.75</v>
      </c>
      <c r="N4648" s="3">
        <v>1122510.17</v>
      </c>
      <c r="O4648" s="3">
        <f t="shared" si="505"/>
        <v>1883864.58</v>
      </c>
      <c r="P4648" s="3">
        <v>1503906.16</v>
      </c>
      <c r="Q4648" s="4">
        <f t="shared" si="506"/>
        <v>0.49927300894922833</v>
      </c>
      <c r="R4648" s="4">
        <f t="shared" si="507"/>
        <v>0.24975587414060058</v>
      </c>
      <c r="S4648" s="3">
        <v>5938110.5</v>
      </c>
      <c r="T4648" s="3">
        <f t="shared" si="508"/>
        <v>83394.160000000149</v>
      </c>
      <c r="U4648" s="4">
        <f t="shared" si="509"/>
        <v>1.4043888203158252E-2</v>
      </c>
      <c r="V4648" s="2" t="s">
        <v>133</v>
      </c>
      <c r="W4648" s="2" t="s">
        <v>207</v>
      </c>
      <c r="X4648" s="2" t="s">
        <v>236</v>
      </c>
      <c r="Y4648" s="2">
        <v>3.67</v>
      </c>
      <c r="Z4648" s="2" t="s">
        <v>10168</v>
      </c>
      <c r="AA4648" s="2" t="s">
        <v>99</v>
      </c>
      <c r="AB4648" s="2" t="s">
        <v>242</v>
      </c>
      <c r="AC4648" s="2">
        <v>1.32</v>
      </c>
      <c r="AD4648" s="3">
        <v>0</v>
      </c>
      <c r="AE4648" s="5">
        <v>0</v>
      </c>
      <c r="AF4648" s="2">
        <v>0</v>
      </c>
      <c r="AG4648" s="3">
        <f t="shared" si="510"/>
        <v>0</v>
      </c>
      <c r="AH4648" s="2" t="s">
        <v>50</v>
      </c>
      <c r="AI4648" s="3">
        <v>0</v>
      </c>
    </row>
    <row r="4649" spans="1:35" x14ac:dyDescent="0.3">
      <c r="A4649" s="2" t="s">
        <v>10169</v>
      </c>
      <c r="B4649" s="2" t="s">
        <v>5119</v>
      </c>
      <c r="C4649" s="2" t="s">
        <v>304</v>
      </c>
      <c r="D4649" s="2" t="s">
        <v>104</v>
      </c>
      <c r="E4649" s="2">
        <v>2022</v>
      </c>
      <c r="F4649" s="2" t="s">
        <v>92</v>
      </c>
      <c r="G4649" s="2" t="s">
        <v>40</v>
      </c>
      <c r="H4649" s="2" t="s">
        <v>41</v>
      </c>
      <c r="I4649" s="2" t="s">
        <v>71</v>
      </c>
      <c r="J4649" s="2" t="s">
        <v>72</v>
      </c>
      <c r="K4649" s="3">
        <v>5640299.0599999996</v>
      </c>
      <c r="L4649" s="3">
        <v>1843025.03</v>
      </c>
      <c r="M4649" s="3">
        <f t="shared" si="504"/>
        <v>3797274.0299999993</v>
      </c>
      <c r="N4649" s="3">
        <v>1137875.1000000001</v>
      </c>
      <c r="O4649" s="3">
        <f t="shared" si="505"/>
        <v>2659398.9299999992</v>
      </c>
      <c r="P4649" s="3">
        <v>1921481.12</v>
      </c>
      <c r="Q4649" s="4">
        <f t="shared" si="506"/>
        <v>0.67323983881095828</v>
      </c>
      <c r="R4649" s="4">
        <f t="shared" si="507"/>
        <v>0.3406700778734949</v>
      </c>
      <c r="S4649" s="3">
        <v>5659076.3099999996</v>
      </c>
      <c r="T4649" s="3">
        <f t="shared" si="508"/>
        <v>-18777.25</v>
      </c>
      <c r="U4649" s="4">
        <f t="shared" si="509"/>
        <v>-3.3180768329310619E-3</v>
      </c>
      <c r="V4649" s="2" t="s">
        <v>95</v>
      </c>
      <c r="W4649" s="2" t="s">
        <v>207</v>
      </c>
      <c r="X4649" s="2" t="s">
        <v>46</v>
      </c>
      <c r="Y4649" s="2">
        <v>0.89</v>
      </c>
      <c r="Z4649" s="2" t="s">
        <v>10170</v>
      </c>
      <c r="AA4649" s="2" t="s">
        <v>99</v>
      </c>
      <c r="AB4649" s="2" t="s">
        <v>182</v>
      </c>
      <c r="AC4649" s="2">
        <v>9.74</v>
      </c>
      <c r="AD4649" s="3">
        <v>0</v>
      </c>
      <c r="AE4649" s="5">
        <v>0</v>
      </c>
      <c r="AF4649" s="2">
        <v>0</v>
      </c>
      <c r="AG4649" s="3">
        <f t="shared" si="510"/>
        <v>0</v>
      </c>
      <c r="AH4649" s="2" t="s">
        <v>50</v>
      </c>
      <c r="AI4649" s="3">
        <v>0</v>
      </c>
    </row>
    <row r="4650" spans="1:35" x14ac:dyDescent="0.3">
      <c r="A4650" s="2" t="s">
        <v>10171</v>
      </c>
      <c r="B4650" s="2" t="s">
        <v>2736</v>
      </c>
      <c r="C4650" s="2" t="s">
        <v>53</v>
      </c>
      <c r="D4650" s="2" t="s">
        <v>54</v>
      </c>
      <c r="E4650" s="2">
        <v>2021</v>
      </c>
      <c r="F4650" s="2" t="s">
        <v>55</v>
      </c>
      <c r="G4650" s="2" t="s">
        <v>93</v>
      </c>
      <c r="H4650" s="2" t="s">
        <v>159</v>
      </c>
      <c r="I4650" s="2" t="s">
        <v>178</v>
      </c>
      <c r="J4650" s="2" t="s">
        <v>197</v>
      </c>
      <c r="K4650" s="3">
        <v>1992793.18</v>
      </c>
      <c r="L4650" s="3">
        <v>1036632.44</v>
      </c>
      <c r="M4650" s="3">
        <f t="shared" si="504"/>
        <v>956160.74</v>
      </c>
      <c r="N4650" s="3">
        <v>240031.78</v>
      </c>
      <c r="O4650" s="3">
        <f t="shared" si="505"/>
        <v>716128.96</v>
      </c>
      <c r="P4650" s="3">
        <v>556716.9</v>
      </c>
      <c r="Q4650" s="4">
        <f t="shared" si="506"/>
        <v>0.47980931970070273</v>
      </c>
      <c r="R4650" s="4">
        <f t="shared" si="507"/>
        <v>0.27936511705645239</v>
      </c>
      <c r="S4650" s="3">
        <v>1964506.12</v>
      </c>
      <c r="T4650" s="3">
        <f t="shared" si="508"/>
        <v>28287.059999999823</v>
      </c>
      <c r="U4650" s="4">
        <f t="shared" si="509"/>
        <v>1.4399069421071501E-2</v>
      </c>
      <c r="V4650" s="2" t="s">
        <v>124</v>
      </c>
      <c r="W4650" s="2" t="s">
        <v>207</v>
      </c>
      <c r="X4650" s="2" t="s">
        <v>160</v>
      </c>
      <c r="Y4650" s="2">
        <v>129.5</v>
      </c>
      <c r="Z4650" s="2" t="s">
        <v>4506</v>
      </c>
      <c r="AA4650" s="2" t="s">
        <v>141</v>
      </c>
      <c r="AB4650" s="2" t="s">
        <v>49</v>
      </c>
      <c r="AC4650" s="2">
        <v>8.9499999999999993</v>
      </c>
      <c r="AD4650" s="3">
        <v>2874540.02</v>
      </c>
      <c r="AE4650" s="5">
        <v>14.99</v>
      </c>
      <c r="AF4650" s="2">
        <v>120</v>
      </c>
      <c r="AG4650" s="3">
        <f t="shared" si="510"/>
        <v>46358.777305499018</v>
      </c>
      <c r="AH4650" s="2" t="s">
        <v>50</v>
      </c>
      <c r="AI4650" s="3">
        <v>0</v>
      </c>
    </row>
    <row r="4651" spans="1:35" x14ac:dyDescent="0.3">
      <c r="A4651" s="2" t="s">
        <v>10172</v>
      </c>
      <c r="B4651" s="2" t="s">
        <v>8494</v>
      </c>
      <c r="C4651" s="2" t="s">
        <v>363</v>
      </c>
      <c r="D4651" s="2" t="s">
        <v>81</v>
      </c>
      <c r="E4651" s="2">
        <v>2022</v>
      </c>
      <c r="F4651" s="2" t="s">
        <v>58</v>
      </c>
      <c r="G4651" s="2" t="s">
        <v>40</v>
      </c>
      <c r="H4651" s="2" t="s">
        <v>83</v>
      </c>
      <c r="I4651" s="2" t="s">
        <v>71</v>
      </c>
      <c r="J4651" s="2" t="s">
        <v>72</v>
      </c>
      <c r="K4651" s="3">
        <v>3529147.05</v>
      </c>
      <c r="L4651" s="3">
        <v>1809626.45</v>
      </c>
      <c r="M4651" s="3">
        <f t="shared" si="504"/>
        <v>1719520.5999999999</v>
      </c>
      <c r="N4651" s="3">
        <v>430654.97</v>
      </c>
      <c r="O4651" s="3">
        <f t="shared" si="505"/>
        <v>1288865.6299999999</v>
      </c>
      <c r="P4651" s="3">
        <v>1015452.65</v>
      </c>
      <c r="Q4651" s="4">
        <f t="shared" si="506"/>
        <v>0.48723404710495133</v>
      </c>
      <c r="R4651" s="4">
        <f t="shared" si="507"/>
        <v>0.28773316487336509</v>
      </c>
      <c r="S4651" s="3">
        <v>3437806.2</v>
      </c>
      <c r="T4651" s="3">
        <f t="shared" si="508"/>
        <v>91340.849999999627</v>
      </c>
      <c r="U4651" s="4">
        <f t="shared" si="509"/>
        <v>2.6569516920412681E-2</v>
      </c>
      <c r="V4651" s="2" t="s">
        <v>107</v>
      </c>
      <c r="W4651" s="2" t="s">
        <v>60</v>
      </c>
      <c r="X4651" s="2" t="s">
        <v>86</v>
      </c>
      <c r="Y4651" s="2">
        <v>0.92</v>
      </c>
      <c r="Z4651" s="2" t="s">
        <v>10173</v>
      </c>
      <c r="AA4651" s="2" t="s">
        <v>141</v>
      </c>
      <c r="AB4651" s="2" t="s">
        <v>110</v>
      </c>
      <c r="AC4651" s="2">
        <v>8.52</v>
      </c>
      <c r="AD4651" s="3">
        <v>0</v>
      </c>
      <c r="AE4651" s="5">
        <v>0</v>
      </c>
      <c r="AF4651" s="2">
        <v>0</v>
      </c>
      <c r="AG4651" s="3">
        <f t="shared" si="510"/>
        <v>0</v>
      </c>
      <c r="AH4651" s="2" t="s">
        <v>230</v>
      </c>
      <c r="AI4651" s="3">
        <v>0</v>
      </c>
    </row>
    <row r="4652" spans="1:35" x14ac:dyDescent="0.3">
      <c r="A4652" s="2" t="s">
        <v>10174</v>
      </c>
      <c r="B4652" s="2" t="s">
        <v>2726</v>
      </c>
      <c r="C4652" s="2" t="s">
        <v>80</v>
      </c>
      <c r="D4652" s="2" t="s">
        <v>81</v>
      </c>
      <c r="E4652" s="2">
        <v>2020</v>
      </c>
      <c r="F4652" s="2" t="s">
        <v>58</v>
      </c>
      <c r="G4652" s="2" t="s">
        <v>114</v>
      </c>
      <c r="H4652" s="2" t="s">
        <v>115</v>
      </c>
      <c r="I4652" s="2" t="s">
        <v>178</v>
      </c>
      <c r="J4652" s="2" t="s">
        <v>206</v>
      </c>
      <c r="K4652" s="3">
        <v>2573047.5499999998</v>
      </c>
      <c r="L4652" s="3">
        <v>1208507.6399999999</v>
      </c>
      <c r="M4652" s="3">
        <f t="shared" si="504"/>
        <v>1364539.91</v>
      </c>
      <c r="N4652" s="3">
        <v>557268.65</v>
      </c>
      <c r="O4652" s="3">
        <f t="shared" si="505"/>
        <v>807271.25999999989</v>
      </c>
      <c r="P4652" s="3">
        <v>578508.07999999996</v>
      </c>
      <c r="Q4652" s="4">
        <f t="shared" si="506"/>
        <v>0.53032051817309012</v>
      </c>
      <c r="R4652" s="4">
        <f t="shared" si="507"/>
        <v>0.22483380845410339</v>
      </c>
      <c r="S4652" s="3">
        <v>2696408.11</v>
      </c>
      <c r="T4652" s="3">
        <f t="shared" si="508"/>
        <v>-123360.56000000006</v>
      </c>
      <c r="U4652" s="4">
        <f t="shared" si="509"/>
        <v>-4.5749958822071654E-2</v>
      </c>
      <c r="V4652" s="2" t="s">
        <v>95</v>
      </c>
      <c r="W4652" s="2" t="s">
        <v>60</v>
      </c>
      <c r="X4652" s="2" t="s">
        <v>118</v>
      </c>
      <c r="Y4652" s="2">
        <v>3.75</v>
      </c>
      <c r="Z4652" s="2" t="s">
        <v>10175</v>
      </c>
      <c r="AA4652" s="2" t="s">
        <v>99</v>
      </c>
      <c r="AB4652" s="2" t="s">
        <v>88</v>
      </c>
      <c r="AC4652" s="2">
        <v>4.3600000000000003</v>
      </c>
      <c r="AD4652" s="3">
        <v>2011108.93</v>
      </c>
      <c r="AE4652" s="5">
        <v>12.2</v>
      </c>
      <c r="AF4652" s="2">
        <v>240</v>
      </c>
      <c r="AG4652" s="3">
        <f t="shared" si="510"/>
        <v>22425.093687151966</v>
      </c>
      <c r="AH4652" s="2" t="s">
        <v>50</v>
      </c>
      <c r="AI4652" s="3">
        <v>0</v>
      </c>
    </row>
    <row r="4653" spans="1:35" x14ac:dyDescent="0.3">
      <c r="A4653" s="2" t="s">
        <v>10176</v>
      </c>
      <c r="B4653" s="2" t="s">
        <v>5699</v>
      </c>
      <c r="C4653" s="2" t="s">
        <v>227</v>
      </c>
      <c r="D4653" s="2" t="s">
        <v>104</v>
      </c>
      <c r="E4653" s="2">
        <v>2023</v>
      </c>
      <c r="F4653" s="2" t="s">
        <v>68</v>
      </c>
      <c r="G4653" s="2" t="s">
        <v>40</v>
      </c>
      <c r="H4653" s="2" t="s">
        <v>139</v>
      </c>
      <c r="I4653" s="2" t="s">
        <v>39</v>
      </c>
      <c r="J4653" s="2" t="s">
        <v>566</v>
      </c>
      <c r="K4653" s="3">
        <v>5507372.8899999997</v>
      </c>
      <c r="L4653" s="3">
        <v>2125071.06</v>
      </c>
      <c r="M4653" s="3">
        <f t="shared" si="504"/>
        <v>3382301.8299999996</v>
      </c>
      <c r="N4653" s="3">
        <v>486020.81</v>
      </c>
      <c r="O4653" s="3">
        <f t="shared" si="505"/>
        <v>2896281.0199999996</v>
      </c>
      <c r="P4653" s="3">
        <v>2237593.5299999998</v>
      </c>
      <c r="Q4653" s="4">
        <f t="shared" si="506"/>
        <v>0.61414069785276515</v>
      </c>
      <c r="R4653" s="4">
        <f t="shared" si="507"/>
        <v>0.40629054445594293</v>
      </c>
      <c r="S4653" s="3">
        <v>5244118.0999999996</v>
      </c>
      <c r="T4653" s="3">
        <f t="shared" si="508"/>
        <v>263254.79000000004</v>
      </c>
      <c r="U4653" s="4">
        <f t="shared" si="509"/>
        <v>5.0200011704541907E-2</v>
      </c>
      <c r="V4653" s="2" t="s">
        <v>133</v>
      </c>
      <c r="W4653" s="2" t="s">
        <v>117</v>
      </c>
      <c r="X4653" s="2" t="s">
        <v>86</v>
      </c>
      <c r="Y4653" s="2">
        <v>0.92</v>
      </c>
      <c r="Z4653" s="2" t="s">
        <v>10177</v>
      </c>
      <c r="AA4653" s="2" t="s">
        <v>76</v>
      </c>
      <c r="AB4653" s="2" t="s">
        <v>77</v>
      </c>
      <c r="AC4653" s="2">
        <v>9.02</v>
      </c>
      <c r="AD4653" s="3">
        <v>0</v>
      </c>
      <c r="AE4653" s="5">
        <v>0</v>
      </c>
      <c r="AF4653" s="2">
        <v>0</v>
      </c>
      <c r="AG4653" s="3">
        <f t="shared" si="510"/>
        <v>0</v>
      </c>
      <c r="AH4653" s="2" t="s">
        <v>50</v>
      </c>
      <c r="AI4653" s="3">
        <v>0</v>
      </c>
    </row>
    <row r="4654" spans="1:35" x14ac:dyDescent="0.3">
      <c r="A4654" s="2" t="s">
        <v>10178</v>
      </c>
      <c r="B4654" s="2" t="s">
        <v>647</v>
      </c>
      <c r="C4654" s="2" t="s">
        <v>648</v>
      </c>
      <c r="D4654" s="2" t="s">
        <v>104</v>
      </c>
      <c r="E4654" s="2">
        <v>2021</v>
      </c>
      <c r="F4654" s="2" t="s">
        <v>68</v>
      </c>
      <c r="G4654" s="2" t="s">
        <v>69</v>
      </c>
      <c r="H4654" s="2" t="s">
        <v>272</v>
      </c>
      <c r="I4654" s="2" t="s">
        <v>71</v>
      </c>
      <c r="J4654" s="2" t="s">
        <v>228</v>
      </c>
      <c r="K4654" s="3">
        <v>6151651.1900000004</v>
      </c>
      <c r="L4654" s="3">
        <v>3121858.28</v>
      </c>
      <c r="M4654" s="3">
        <f t="shared" si="504"/>
        <v>3029792.9100000006</v>
      </c>
      <c r="N4654" s="3">
        <v>982729.63</v>
      </c>
      <c r="O4654" s="3">
        <f t="shared" si="505"/>
        <v>2047063.2800000007</v>
      </c>
      <c r="P4654" s="3">
        <v>1511167.29</v>
      </c>
      <c r="Q4654" s="4">
        <f t="shared" si="506"/>
        <v>0.49251701964590755</v>
      </c>
      <c r="R4654" s="4">
        <f t="shared" si="507"/>
        <v>0.24565230428807847</v>
      </c>
      <c r="S4654" s="3">
        <v>7161415.5199999996</v>
      </c>
      <c r="T4654" s="3">
        <f t="shared" si="508"/>
        <v>-1009764.3299999991</v>
      </c>
      <c r="U4654" s="4">
        <f t="shared" si="509"/>
        <v>-0.14100066211491094</v>
      </c>
      <c r="V4654" s="2" t="s">
        <v>85</v>
      </c>
      <c r="W4654" s="2" t="s">
        <v>60</v>
      </c>
      <c r="X4654" s="2" t="s">
        <v>274</v>
      </c>
      <c r="Y4654" s="2">
        <v>1</v>
      </c>
      <c r="Z4654" s="2" t="s">
        <v>10179</v>
      </c>
      <c r="AA4654" s="2" t="s">
        <v>148</v>
      </c>
      <c r="AB4654" s="2" t="s">
        <v>88</v>
      </c>
      <c r="AC4654" s="2">
        <v>6.32</v>
      </c>
      <c r="AD4654" s="3">
        <v>0</v>
      </c>
      <c r="AE4654" s="5">
        <v>0</v>
      </c>
      <c r="AF4654" s="2">
        <v>0</v>
      </c>
      <c r="AG4654" s="3">
        <f t="shared" si="510"/>
        <v>0</v>
      </c>
      <c r="AH4654" s="2" t="s">
        <v>50</v>
      </c>
      <c r="AI4654" s="3">
        <v>0</v>
      </c>
    </row>
    <row r="4655" spans="1:35" x14ac:dyDescent="0.3">
      <c r="A4655" s="2" t="s">
        <v>10180</v>
      </c>
      <c r="B4655" s="2" t="s">
        <v>4223</v>
      </c>
      <c r="C4655" s="2" t="s">
        <v>185</v>
      </c>
      <c r="D4655" s="2" t="s">
        <v>104</v>
      </c>
      <c r="E4655" s="2">
        <v>2024</v>
      </c>
      <c r="F4655" s="2" t="s">
        <v>39</v>
      </c>
      <c r="G4655" s="2" t="s">
        <v>93</v>
      </c>
      <c r="H4655" s="2" t="s">
        <v>159</v>
      </c>
      <c r="I4655" s="2" t="s">
        <v>55</v>
      </c>
      <c r="J4655" s="2" t="s">
        <v>84</v>
      </c>
      <c r="K4655" s="3">
        <v>5767601.5300000003</v>
      </c>
      <c r="L4655" s="3">
        <v>2116864.9900000002</v>
      </c>
      <c r="M4655" s="3">
        <f t="shared" si="504"/>
        <v>3650736.54</v>
      </c>
      <c r="N4655" s="3">
        <v>674786.44</v>
      </c>
      <c r="O4655" s="3">
        <f t="shared" si="505"/>
        <v>2975950.1</v>
      </c>
      <c r="P4655" s="3">
        <v>2244791.12</v>
      </c>
      <c r="Q4655" s="4">
        <f t="shared" si="506"/>
        <v>0.63297308612788306</v>
      </c>
      <c r="R4655" s="4">
        <f t="shared" si="507"/>
        <v>0.38920704010562951</v>
      </c>
      <c r="S4655" s="3">
        <v>6670577.25</v>
      </c>
      <c r="T4655" s="3">
        <f t="shared" si="508"/>
        <v>-902975.71999999974</v>
      </c>
      <c r="U4655" s="4">
        <f t="shared" si="509"/>
        <v>-0.13536695343720062</v>
      </c>
      <c r="V4655" s="2" t="s">
        <v>124</v>
      </c>
      <c r="W4655" s="2" t="s">
        <v>117</v>
      </c>
      <c r="X4655" s="2" t="s">
        <v>160</v>
      </c>
      <c r="Y4655" s="2">
        <v>129.5</v>
      </c>
      <c r="Z4655" s="2" t="s">
        <v>10181</v>
      </c>
      <c r="AA4655" s="2" t="s">
        <v>141</v>
      </c>
      <c r="AB4655" s="2" t="s">
        <v>88</v>
      </c>
      <c r="AC4655" s="2">
        <v>6.38</v>
      </c>
      <c r="AD4655" s="3">
        <v>0</v>
      </c>
      <c r="AE4655" s="5">
        <v>0</v>
      </c>
      <c r="AF4655" s="2">
        <v>0</v>
      </c>
      <c r="AG4655" s="3">
        <f t="shared" si="510"/>
        <v>0</v>
      </c>
      <c r="AH4655" s="2" t="s">
        <v>50</v>
      </c>
      <c r="AI4655" s="3">
        <v>0</v>
      </c>
    </row>
    <row r="4656" spans="1:35" x14ac:dyDescent="0.3">
      <c r="A4656" s="2" t="s">
        <v>10182</v>
      </c>
      <c r="B4656" s="2" t="s">
        <v>1572</v>
      </c>
      <c r="C4656" s="2" t="s">
        <v>730</v>
      </c>
      <c r="D4656" s="2" t="s">
        <v>38</v>
      </c>
      <c r="E4656" s="2">
        <v>2020</v>
      </c>
      <c r="F4656" s="2" t="s">
        <v>55</v>
      </c>
      <c r="G4656" s="2" t="s">
        <v>56</v>
      </c>
      <c r="H4656" s="2" t="s">
        <v>123</v>
      </c>
      <c r="I4656" s="2" t="s">
        <v>131</v>
      </c>
      <c r="J4656" s="2" t="s">
        <v>544</v>
      </c>
      <c r="K4656" s="3">
        <v>3905929.61</v>
      </c>
      <c r="L4656" s="3">
        <v>1692482.17</v>
      </c>
      <c r="M4656" s="3">
        <f t="shared" si="504"/>
        <v>2213447.44</v>
      </c>
      <c r="N4656" s="3">
        <v>573695.23</v>
      </c>
      <c r="O4656" s="3">
        <f t="shared" si="505"/>
        <v>1639752.21</v>
      </c>
      <c r="P4656" s="3">
        <v>1196120.69</v>
      </c>
      <c r="Q4656" s="4">
        <f t="shared" si="506"/>
        <v>0.56668902438310964</v>
      </c>
      <c r="R4656" s="4">
        <f t="shared" si="507"/>
        <v>0.30623201374076991</v>
      </c>
      <c r="S4656" s="3">
        <v>3317009.68</v>
      </c>
      <c r="T4656" s="3">
        <f t="shared" si="508"/>
        <v>588919.9299999997</v>
      </c>
      <c r="U4656" s="4">
        <f t="shared" si="509"/>
        <v>0.17754543604467252</v>
      </c>
      <c r="V4656" s="2" t="s">
        <v>95</v>
      </c>
      <c r="W4656" s="2" t="s">
        <v>96</v>
      </c>
      <c r="X4656" s="2" t="s">
        <v>126</v>
      </c>
      <c r="Y4656" s="2">
        <v>1.34</v>
      </c>
      <c r="Z4656" s="2" t="s">
        <v>10183</v>
      </c>
      <c r="AA4656" s="2" t="s">
        <v>109</v>
      </c>
      <c r="AB4656" s="2" t="s">
        <v>306</v>
      </c>
      <c r="AC4656" s="2">
        <v>9.86</v>
      </c>
      <c r="AD4656" s="3">
        <v>0</v>
      </c>
      <c r="AE4656" s="5">
        <v>0</v>
      </c>
      <c r="AF4656" s="2">
        <v>0</v>
      </c>
      <c r="AG4656" s="3">
        <f t="shared" si="510"/>
        <v>0</v>
      </c>
      <c r="AH4656" s="2" t="s">
        <v>50</v>
      </c>
      <c r="AI4656" s="3">
        <v>0</v>
      </c>
    </row>
    <row r="4657" spans="1:35" x14ac:dyDescent="0.3">
      <c r="A4657" s="2" t="s">
        <v>10184</v>
      </c>
      <c r="B4657" s="2" t="s">
        <v>7729</v>
      </c>
      <c r="C4657" s="2" t="s">
        <v>103</v>
      </c>
      <c r="D4657" s="2" t="s">
        <v>104</v>
      </c>
      <c r="E4657" s="2">
        <v>2020</v>
      </c>
      <c r="F4657" s="2" t="s">
        <v>39</v>
      </c>
      <c r="G4657" s="2" t="s">
        <v>69</v>
      </c>
      <c r="H4657" s="2" t="s">
        <v>272</v>
      </c>
      <c r="I4657" s="2" t="s">
        <v>178</v>
      </c>
      <c r="J4657" s="2" t="s">
        <v>197</v>
      </c>
      <c r="K4657" s="3">
        <v>9337287.5399999991</v>
      </c>
      <c r="L4657" s="3">
        <v>3613334.35</v>
      </c>
      <c r="M4657" s="3">
        <f t="shared" si="504"/>
        <v>5723953.1899999995</v>
      </c>
      <c r="N4657" s="3">
        <v>1038034.46</v>
      </c>
      <c r="O4657" s="3">
        <f t="shared" si="505"/>
        <v>4685918.7299999995</v>
      </c>
      <c r="P4657" s="3">
        <v>3674352.43</v>
      </c>
      <c r="Q4657" s="4">
        <f t="shared" si="506"/>
        <v>0.61302098339364197</v>
      </c>
      <c r="R4657" s="4">
        <f t="shared" si="507"/>
        <v>0.39351389943379644</v>
      </c>
      <c r="S4657" s="3">
        <v>7641188</v>
      </c>
      <c r="T4657" s="3">
        <f t="shared" si="508"/>
        <v>1696099.5399999991</v>
      </c>
      <c r="U4657" s="4">
        <f t="shared" si="509"/>
        <v>0.221968042142138</v>
      </c>
      <c r="V4657" s="2" t="s">
        <v>133</v>
      </c>
      <c r="W4657" s="2" t="s">
        <v>60</v>
      </c>
      <c r="X4657" s="2" t="s">
        <v>274</v>
      </c>
      <c r="Y4657" s="2">
        <v>1</v>
      </c>
      <c r="Z4657" s="2" t="s">
        <v>10185</v>
      </c>
      <c r="AA4657" s="2" t="s">
        <v>109</v>
      </c>
      <c r="AB4657" s="2" t="s">
        <v>49</v>
      </c>
      <c r="AC4657" s="2">
        <v>6.65</v>
      </c>
      <c r="AD4657" s="3">
        <v>1335579.3799999999</v>
      </c>
      <c r="AE4657" s="5">
        <v>16.3</v>
      </c>
      <c r="AF4657" s="2">
        <v>60</v>
      </c>
      <c r="AG4657" s="3">
        <f t="shared" si="510"/>
        <v>32691.970438350592</v>
      </c>
      <c r="AH4657" s="2" t="s">
        <v>50</v>
      </c>
      <c r="AI4657" s="3">
        <v>0</v>
      </c>
    </row>
    <row r="4658" spans="1:35" x14ac:dyDescent="0.3">
      <c r="A4658" s="2" t="s">
        <v>10186</v>
      </c>
      <c r="B4658" s="2" t="s">
        <v>1095</v>
      </c>
      <c r="C4658" s="2" t="s">
        <v>130</v>
      </c>
      <c r="D4658" s="2" t="s">
        <v>104</v>
      </c>
      <c r="E4658" s="2">
        <v>2022</v>
      </c>
      <c r="F4658" s="2" t="s">
        <v>92</v>
      </c>
      <c r="G4658" s="2" t="s">
        <v>56</v>
      </c>
      <c r="H4658" s="2" t="s">
        <v>123</v>
      </c>
      <c r="I4658" s="2" t="s">
        <v>178</v>
      </c>
      <c r="J4658" s="2" t="s">
        <v>179</v>
      </c>
      <c r="K4658" s="3">
        <v>6547259.9699999997</v>
      </c>
      <c r="L4658" s="3">
        <v>1884182.3</v>
      </c>
      <c r="M4658" s="3">
        <f t="shared" si="504"/>
        <v>4663077.67</v>
      </c>
      <c r="N4658" s="3">
        <v>1139420.8700000001</v>
      </c>
      <c r="O4658" s="3">
        <f t="shared" si="505"/>
        <v>3523656.8</v>
      </c>
      <c r="P4658" s="3">
        <v>2540443.41</v>
      </c>
      <c r="Q4658" s="4">
        <f t="shared" si="506"/>
        <v>0.71221819377366191</v>
      </c>
      <c r="R4658" s="4">
        <f t="shared" si="507"/>
        <v>0.38801627270651973</v>
      </c>
      <c r="S4658" s="3">
        <v>6434187.79</v>
      </c>
      <c r="T4658" s="3">
        <f t="shared" si="508"/>
        <v>113072.1799999997</v>
      </c>
      <c r="U4658" s="4">
        <f t="shared" si="509"/>
        <v>1.7573652446970265E-2</v>
      </c>
      <c r="V4658" s="2" t="s">
        <v>133</v>
      </c>
      <c r="W4658" s="2" t="s">
        <v>207</v>
      </c>
      <c r="X4658" s="2" t="s">
        <v>126</v>
      </c>
      <c r="Y4658" s="2">
        <v>1.34</v>
      </c>
      <c r="Z4658" s="2" t="s">
        <v>10187</v>
      </c>
      <c r="AA4658" s="2" t="s">
        <v>148</v>
      </c>
      <c r="AB4658" s="2" t="s">
        <v>88</v>
      </c>
      <c r="AC4658" s="2">
        <v>2.2000000000000002</v>
      </c>
      <c r="AD4658" s="3">
        <v>146347.16</v>
      </c>
      <c r="AE4658" s="5">
        <v>6.67</v>
      </c>
      <c r="AF4658" s="2">
        <v>60</v>
      </c>
      <c r="AG4658" s="3">
        <f t="shared" si="510"/>
        <v>2875.1179200283877</v>
      </c>
      <c r="AH4658" s="2" t="s">
        <v>50</v>
      </c>
      <c r="AI4658" s="3">
        <v>0</v>
      </c>
    </row>
    <row r="4659" spans="1:35" x14ac:dyDescent="0.3">
      <c r="A4659" s="2" t="s">
        <v>10188</v>
      </c>
      <c r="B4659" s="2" t="s">
        <v>9575</v>
      </c>
      <c r="C4659" s="2" t="s">
        <v>648</v>
      </c>
      <c r="D4659" s="2" t="s">
        <v>104</v>
      </c>
      <c r="E4659" s="2">
        <v>2021</v>
      </c>
      <c r="F4659" s="2" t="s">
        <v>68</v>
      </c>
      <c r="G4659" s="2" t="s">
        <v>93</v>
      </c>
      <c r="H4659" s="2" t="s">
        <v>94</v>
      </c>
      <c r="I4659" s="2" t="s">
        <v>71</v>
      </c>
      <c r="J4659" s="2" t="s">
        <v>228</v>
      </c>
      <c r="K4659" s="3">
        <v>5266333.2699999996</v>
      </c>
      <c r="L4659" s="3">
        <v>2418711.4300000002</v>
      </c>
      <c r="M4659" s="3">
        <f t="shared" si="504"/>
        <v>2847621.8399999994</v>
      </c>
      <c r="N4659" s="3">
        <v>431220.63</v>
      </c>
      <c r="O4659" s="3">
        <f t="shared" si="505"/>
        <v>2416401.2099999995</v>
      </c>
      <c r="P4659" s="3">
        <v>1914446.84</v>
      </c>
      <c r="Q4659" s="4">
        <f t="shared" si="506"/>
        <v>0.54072192054795643</v>
      </c>
      <c r="R4659" s="4">
        <f t="shared" si="507"/>
        <v>0.36352557687637577</v>
      </c>
      <c r="S4659" s="3">
        <v>5415618.2000000002</v>
      </c>
      <c r="T4659" s="3">
        <f t="shared" si="508"/>
        <v>-149284.93000000063</v>
      </c>
      <c r="U4659" s="4">
        <f t="shared" si="509"/>
        <v>-2.7565630457479558E-2</v>
      </c>
      <c r="V4659" s="2" t="s">
        <v>124</v>
      </c>
      <c r="W4659" s="2" t="s">
        <v>60</v>
      </c>
      <c r="X4659" s="2" t="s">
        <v>97</v>
      </c>
      <c r="Y4659" s="2">
        <v>1550</v>
      </c>
      <c r="Z4659" s="2" t="s">
        <v>1329</v>
      </c>
      <c r="AA4659" s="2" t="s">
        <v>99</v>
      </c>
      <c r="AB4659" s="2" t="s">
        <v>182</v>
      </c>
      <c r="AC4659" s="2">
        <v>9.33</v>
      </c>
      <c r="AD4659" s="3">
        <v>0</v>
      </c>
      <c r="AE4659" s="5">
        <v>0</v>
      </c>
      <c r="AF4659" s="2">
        <v>0</v>
      </c>
      <c r="AG4659" s="3">
        <f t="shared" si="510"/>
        <v>0</v>
      </c>
      <c r="AH4659" s="2" t="s">
        <v>50</v>
      </c>
      <c r="AI4659" s="3">
        <v>0</v>
      </c>
    </row>
    <row r="4660" spans="1:35" x14ac:dyDescent="0.3">
      <c r="A4660" s="2" t="s">
        <v>10189</v>
      </c>
      <c r="B4660" s="2" t="s">
        <v>767</v>
      </c>
      <c r="C4660" s="2" t="s">
        <v>216</v>
      </c>
      <c r="D4660" s="2" t="s">
        <v>38</v>
      </c>
      <c r="E4660" s="2">
        <v>2024</v>
      </c>
      <c r="F4660" s="2" t="s">
        <v>39</v>
      </c>
      <c r="G4660" s="2" t="s">
        <v>69</v>
      </c>
      <c r="H4660" s="2" t="s">
        <v>272</v>
      </c>
      <c r="I4660" s="2" t="s">
        <v>39</v>
      </c>
      <c r="J4660" s="2" t="s">
        <v>273</v>
      </c>
      <c r="K4660" s="3">
        <v>7436873.5999999996</v>
      </c>
      <c r="L4660" s="3">
        <v>2691985.99</v>
      </c>
      <c r="M4660" s="3">
        <f t="shared" si="504"/>
        <v>4744887.6099999994</v>
      </c>
      <c r="N4660" s="3">
        <v>734927.06</v>
      </c>
      <c r="O4660" s="3">
        <f t="shared" si="505"/>
        <v>4009960.5499999993</v>
      </c>
      <c r="P4660" s="3">
        <v>3074016.49</v>
      </c>
      <c r="Q4660" s="4">
        <f t="shared" si="506"/>
        <v>0.6380218173938037</v>
      </c>
      <c r="R4660" s="4">
        <f t="shared" si="507"/>
        <v>0.41334795444150085</v>
      </c>
      <c r="S4660" s="3">
        <v>8176069.04</v>
      </c>
      <c r="T4660" s="3">
        <f t="shared" si="508"/>
        <v>-739195.44000000041</v>
      </c>
      <c r="U4660" s="4">
        <f t="shared" si="509"/>
        <v>-9.0409637734663803E-2</v>
      </c>
      <c r="V4660" s="2" t="s">
        <v>73</v>
      </c>
      <c r="W4660" s="2" t="s">
        <v>134</v>
      </c>
      <c r="X4660" s="2" t="s">
        <v>274</v>
      </c>
      <c r="Y4660" s="2">
        <v>1</v>
      </c>
      <c r="Z4660" s="2" t="s">
        <v>10190</v>
      </c>
      <c r="AA4660" s="2" t="s">
        <v>63</v>
      </c>
      <c r="AB4660" s="2" t="s">
        <v>49</v>
      </c>
      <c r="AC4660" s="2">
        <v>6.97</v>
      </c>
      <c r="AD4660" s="3">
        <v>0</v>
      </c>
      <c r="AE4660" s="5">
        <v>0</v>
      </c>
      <c r="AF4660" s="2">
        <v>0</v>
      </c>
      <c r="AG4660" s="3">
        <f t="shared" si="510"/>
        <v>0</v>
      </c>
      <c r="AH4660" s="2" t="s">
        <v>50</v>
      </c>
      <c r="AI4660" s="3">
        <v>0</v>
      </c>
    </row>
    <row r="4661" spans="1:35" x14ac:dyDescent="0.3">
      <c r="A4661" s="2" t="s">
        <v>10191</v>
      </c>
      <c r="B4661" s="2" t="s">
        <v>3532</v>
      </c>
      <c r="C4661" s="2" t="s">
        <v>164</v>
      </c>
      <c r="D4661" s="2" t="s">
        <v>81</v>
      </c>
      <c r="E4661" s="2">
        <v>2023</v>
      </c>
      <c r="F4661" s="2" t="s">
        <v>39</v>
      </c>
      <c r="G4661" s="2" t="s">
        <v>40</v>
      </c>
      <c r="H4661" s="2" t="s">
        <v>279</v>
      </c>
      <c r="I4661" s="2" t="s">
        <v>178</v>
      </c>
      <c r="J4661" s="2" t="s">
        <v>263</v>
      </c>
      <c r="K4661" s="3">
        <v>9805110.4800000004</v>
      </c>
      <c r="L4661" s="3">
        <v>3137879.53</v>
      </c>
      <c r="M4661" s="3">
        <f t="shared" si="504"/>
        <v>6667230.9500000011</v>
      </c>
      <c r="N4661" s="3">
        <v>1343242.86</v>
      </c>
      <c r="O4661" s="3">
        <f t="shared" si="505"/>
        <v>5323988.0900000008</v>
      </c>
      <c r="P4661" s="3">
        <v>3917387.94</v>
      </c>
      <c r="Q4661" s="4">
        <f t="shared" si="506"/>
        <v>0.67997509702715775</v>
      </c>
      <c r="R4661" s="4">
        <f t="shared" si="507"/>
        <v>0.39952511988421774</v>
      </c>
      <c r="S4661" s="3">
        <v>8283012.8099999996</v>
      </c>
      <c r="T4661" s="3">
        <f t="shared" si="508"/>
        <v>1522097.6700000009</v>
      </c>
      <c r="U4661" s="4">
        <f t="shared" si="509"/>
        <v>0.18376135651539588</v>
      </c>
      <c r="V4661" s="2" t="s">
        <v>44</v>
      </c>
      <c r="W4661" s="2" t="s">
        <v>60</v>
      </c>
      <c r="X4661" s="2" t="s">
        <v>280</v>
      </c>
      <c r="Y4661" s="2">
        <v>0.79</v>
      </c>
      <c r="Z4661" s="2" t="s">
        <v>10192</v>
      </c>
      <c r="AA4661" s="2" t="s">
        <v>109</v>
      </c>
      <c r="AB4661" s="2" t="s">
        <v>149</v>
      </c>
      <c r="AC4661" s="2">
        <v>4.58</v>
      </c>
      <c r="AD4661" s="3">
        <v>2799560.3</v>
      </c>
      <c r="AE4661" s="5">
        <v>10.29</v>
      </c>
      <c r="AF4661" s="2">
        <v>60</v>
      </c>
      <c r="AG4661" s="3">
        <f t="shared" si="510"/>
        <v>59882.644223448246</v>
      </c>
      <c r="AH4661" s="2" t="s">
        <v>50</v>
      </c>
      <c r="AI4661" s="3">
        <v>0</v>
      </c>
    </row>
    <row r="4662" spans="1:35" x14ac:dyDescent="0.3">
      <c r="A4662" s="2" t="s">
        <v>10193</v>
      </c>
      <c r="B4662" s="2" t="s">
        <v>1280</v>
      </c>
      <c r="C4662" s="2" t="s">
        <v>287</v>
      </c>
      <c r="D4662" s="2" t="s">
        <v>104</v>
      </c>
      <c r="E4662" s="2">
        <v>2021</v>
      </c>
      <c r="F4662" s="2" t="s">
        <v>92</v>
      </c>
      <c r="G4662" s="2" t="s">
        <v>40</v>
      </c>
      <c r="H4662" s="2" t="s">
        <v>139</v>
      </c>
      <c r="I4662" s="2" t="s">
        <v>131</v>
      </c>
      <c r="J4662" s="2" t="s">
        <v>491</v>
      </c>
      <c r="K4662" s="3">
        <v>1206113.43</v>
      </c>
      <c r="L4662" s="3">
        <v>395332.8</v>
      </c>
      <c r="M4662" s="3">
        <f t="shared" si="504"/>
        <v>810780.62999999989</v>
      </c>
      <c r="N4662" s="3">
        <v>136763.37</v>
      </c>
      <c r="O4662" s="3">
        <f t="shared" si="505"/>
        <v>674017.25999999989</v>
      </c>
      <c r="P4662" s="3">
        <v>505303.26</v>
      </c>
      <c r="Q4662" s="4">
        <f t="shared" si="506"/>
        <v>0.67222585358327358</v>
      </c>
      <c r="R4662" s="4">
        <f t="shared" si="507"/>
        <v>0.41895169014078554</v>
      </c>
      <c r="S4662" s="3">
        <v>1108001.0900000001</v>
      </c>
      <c r="T4662" s="3">
        <f t="shared" si="508"/>
        <v>98112.339999999851</v>
      </c>
      <c r="U4662" s="4">
        <f t="shared" si="509"/>
        <v>8.8548956210864241E-2</v>
      </c>
      <c r="V4662" s="2" t="s">
        <v>107</v>
      </c>
      <c r="W4662" s="2" t="s">
        <v>125</v>
      </c>
      <c r="X4662" s="2" t="s">
        <v>86</v>
      </c>
      <c r="Y4662" s="2">
        <v>0.92</v>
      </c>
      <c r="Z4662" s="2" t="s">
        <v>10194</v>
      </c>
      <c r="AA4662" s="2" t="s">
        <v>63</v>
      </c>
      <c r="AB4662" s="2" t="s">
        <v>77</v>
      </c>
      <c r="AC4662" s="2">
        <v>5.97</v>
      </c>
      <c r="AD4662" s="3">
        <v>0</v>
      </c>
      <c r="AE4662" s="5">
        <v>0</v>
      </c>
      <c r="AF4662" s="2">
        <v>0</v>
      </c>
      <c r="AG4662" s="3">
        <f t="shared" si="510"/>
        <v>0</v>
      </c>
      <c r="AH4662" s="2" t="s">
        <v>50</v>
      </c>
      <c r="AI4662" s="3">
        <v>0</v>
      </c>
    </row>
    <row r="4663" spans="1:35" x14ac:dyDescent="0.3">
      <c r="A4663" s="2" t="s">
        <v>10195</v>
      </c>
      <c r="B4663" s="2" t="s">
        <v>7492</v>
      </c>
      <c r="C4663" s="2" t="s">
        <v>67</v>
      </c>
      <c r="D4663" s="2" t="s">
        <v>54</v>
      </c>
      <c r="E4663" s="2">
        <v>2022</v>
      </c>
      <c r="F4663" s="2" t="s">
        <v>55</v>
      </c>
      <c r="G4663" s="2" t="s">
        <v>40</v>
      </c>
      <c r="H4663" s="2" t="s">
        <v>139</v>
      </c>
      <c r="I4663" s="2" t="s">
        <v>131</v>
      </c>
      <c r="J4663" s="2" t="s">
        <v>235</v>
      </c>
      <c r="K4663" s="3">
        <v>6522617.1500000004</v>
      </c>
      <c r="L4663" s="3">
        <v>2573951.2000000002</v>
      </c>
      <c r="M4663" s="3">
        <f t="shared" si="504"/>
        <v>3948665.95</v>
      </c>
      <c r="N4663" s="3">
        <v>1172341.6200000001</v>
      </c>
      <c r="O4663" s="3">
        <f t="shared" si="505"/>
        <v>2776324.33</v>
      </c>
      <c r="P4663" s="3">
        <v>2033306.11</v>
      </c>
      <c r="Q4663" s="4">
        <f t="shared" si="506"/>
        <v>0.60538061014358324</v>
      </c>
      <c r="R4663" s="4">
        <f t="shared" si="507"/>
        <v>0.31173163520719593</v>
      </c>
      <c r="S4663" s="3">
        <v>5485582.6900000004</v>
      </c>
      <c r="T4663" s="3">
        <f t="shared" si="508"/>
        <v>1037034.46</v>
      </c>
      <c r="U4663" s="4">
        <f t="shared" si="509"/>
        <v>0.18904727512183395</v>
      </c>
      <c r="V4663" s="2" t="s">
        <v>85</v>
      </c>
      <c r="W4663" s="2" t="s">
        <v>60</v>
      </c>
      <c r="X4663" s="2" t="s">
        <v>86</v>
      </c>
      <c r="Y4663" s="2">
        <v>0.92</v>
      </c>
      <c r="Z4663" s="2" t="s">
        <v>10196</v>
      </c>
      <c r="AA4663" s="2" t="s">
        <v>148</v>
      </c>
      <c r="AB4663" s="2" t="s">
        <v>88</v>
      </c>
      <c r="AC4663" s="2">
        <v>6.61</v>
      </c>
      <c r="AD4663" s="3">
        <v>0</v>
      </c>
      <c r="AE4663" s="5">
        <v>0</v>
      </c>
      <c r="AF4663" s="2">
        <v>0</v>
      </c>
      <c r="AG4663" s="3">
        <f t="shared" si="510"/>
        <v>0</v>
      </c>
      <c r="AH4663" s="2" t="s">
        <v>50</v>
      </c>
      <c r="AI4663" s="3">
        <v>0</v>
      </c>
    </row>
    <row r="4664" spans="1:35" x14ac:dyDescent="0.3">
      <c r="A4664" s="2" t="s">
        <v>10197</v>
      </c>
      <c r="B4664" s="2" t="s">
        <v>1054</v>
      </c>
      <c r="C4664" s="2" t="s">
        <v>377</v>
      </c>
      <c r="D4664" s="2" t="s">
        <v>81</v>
      </c>
      <c r="E4664" s="2">
        <v>2023</v>
      </c>
      <c r="F4664" s="2" t="s">
        <v>58</v>
      </c>
      <c r="G4664" s="2" t="s">
        <v>93</v>
      </c>
      <c r="H4664" s="2" t="s">
        <v>221</v>
      </c>
      <c r="I4664" s="2" t="s">
        <v>71</v>
      </c>
      <c r="J4664" s="2" t="s">
        <v>293</v>
      </c>
      <c r="K4664" s="3">
        <v>1495891.86</v>
      </c>
      <c r="L4664" s="3">
        <v>740181.35</v>
      </c>
      <c r="M4664" s="3">
        <f t="shared" si="504"/>
        <v>755710.51000000013</v>
      </c>
      <c r="N4664" s="3">
        <v>130783.48</v>
      </c>
      <c r="O4664" s="3">
        <f t="shared" si="505"/>
        <v>624927.03000000014</v>
      </c>
      <c r="P4664" s="3">
        <v>457533.45</v>
      </c>
      <c r="Q4664" s="4">
        <f t="shared" si="506"/>
        <v>0.50519060248111791</v>
      </c>
      <c r="R4664" s="4">
        <f t="shared" si="507"/>
        <v>0.30585997707080242</v>
      </c>
      <c r="S4664" s="3">
        <v>1392628.23</v>
      </c>
      <c r="T4664" s="3">
        <f t="shared" si="508"/>
        <v>103263.63000000012</v>
      </c>
      <c r="U4664" s="4">
        <f t="shared" si="509"/>
        <v>7.4150177179734558E-2</v>
      </c>
      <c r="V4664" s="2" t="s">
        <v>44</v>
      </c>
      <c r="W4664" s="2" t="s">
        <v>96</v>
      </c>
      <c r="X4664" s="2" t="s">
        <v>222</v>
      </c>
      <c r="Y4664" s="2">
        <v>18.899999999999999</v>
      </c>
      <c r="Z4664" s="2" t="s">
        <v>10004</v>
      </c>
      <c r="AA4664" s="2" t="s">
        <v>224</v>
      </c>
      <c r="AB4664" s="2" t="s">
        <v>306</v>
      </c>
      <c r="AC4664" s="2">
        <v>7.72</v>
      </c>
      <c r="AD4664" s="3">
        <v>0</v>
      </c>
      <c r="AE4664" s="5">
        <v>0</v>
      </c>
      <c r="AF4664" s="2">
        <v>0</v>
      </c>
      <c r="AG4664" s="3">
        <f t="shared" si="510"/>
        <v>0</v>
      </c>
      <c r="AH4664" s="2" t="s">
        <v>50</v>
      </c>
      <c r="AI4664" s="3">
        <v>0</v>
      </c>
    </row>
    <row r="4665" spans="1:35" x14ac:dyDescent="0.3">
      <c r="A4665" s="2" t="s">
        <v>10198</v>
      </c>
      <c r="B4665" s="2" t="s">
        <v>2497</v>
      </c>
      <c r="C4665" s="2" t="s">
        <v>956</v>
      </c>
      <c r="D4665" s="2" t="s">
        <v>104</v>
      </c>
      <c r="E4665" s="2">
        <v>2022</v>
      </c>
      <c r="F4665" s="2" t="s">
        <v>55</v>
      </c>
      <c r="G4665" s="2" t="s">
        <v>93</v>
      </c>
      <c r="H4665" s="2" t="s">
        <v>159</v>
      </c>
      <c r="I4665" s="2" t="s">
        <v>55</v>
      </c>
      <c r="J4665" s="2" t="s">
        <v>84</v>
      </c>
      <c r="K4665" s="3">
        <v>7354983.8700000001</v>
      </c>
      <c r="L4665" s="3">
        <v>2278320.4300000002</v>
      </c>
      <c r="M4665" s="3">
        <f t="shared" si="504"/>
        <v>5076663.4399999995</v>
      </c>
      <c r="N4665" s="3">
        <v>1327149.4099999999</v>
      </c>
      <c r="O4665" s="3">
        <f t="shared" si="505"/>
        <v>3749514.0299999993</v>
      </c>
      <c r="P4665" s="3">
        <v>2660753.92</v>
      </c>
      <c r="Q4665" s="4">
        <f t="shared" si="506"/>
        <v>0.69023447634019075</v>
      </c>
      <c r="R4665" s="4">
        <f t="shared" si="507"/>
        <v>0.36176203334080187</v>
      </c>
      <c r="S4665" s="3">
        <v>5925220.79</v>
      </c>
      <c r="T4665" s="3">
        <f t="shared" si="508"/>
        <v>1429763.08</v>
      </c>
      <c r="U4665" s="4">
        <f t="shared" si="509"/>
        <v>0.24130123259086184</v>
      </c>
      <c r="V4665" s="2" t="s">
        <v>133</v>
      </c>
      <c r="W4665" s="2" t="s">
        <v>125</v>
      </c>
      <c r="X4665" s="2" t="s">
        <v>160</v>
      </c>
      <c r="Y4665" s="2">
        <v>129.5</v>
      </c>
      <c r="Z4665" s="2" t="s">
        <v>2530</v>
      </c>
      <c r="AA4665" s="2" t="s">
        <v>48</v>
      </c>
      <c r="AB4665" s="2" t="s">
        <v>142</v>
      </c>
      <c r="AC4665" s="2">
        <v>6.69</v>
      </c>
      <c r="AD4665" s="3">
        <v>0</v>
      </c>
      <c r="AE4665" s="5">
        <v>0</v>
      </c>
      <c r="AF4665" s="2">
        <v>0</v>
      </c>
      <c r="AG4665" s="3">
        <f t="shared" si="510"/>
        <v>0</v>
      </c>
      <c r="AH4665" s="2" t="s">
        <v>50</v>
      </c>
      <c r="AI4665" s="3">
        <v>0</v>
      </c>
    </row>
    <row r="4666" spans="1:35" x14ac:dyDescent="0.3">
      <c r="A4666" s="2" t="s">
        <v>10199</v>
      </c>
      <c r="B4666" s="2" t="s">
        <v>5218</v>
      </c>
      <c r="C4666" s="2" t="s">
        <v>53</v>
      </c>
      <c r="D4666" s="2" t="s">
        <v>54</v>
      </c>
      <c r="E4666" s="2">
        <v>2021</v>
      </c>
      <c r="F4666" s="2" t="s">
        <v>55</v>
      </c>
      <c r="G4666" s="2" t="s">
        <v>40</v>
      </c>
      <c r="H4666" s="2" t="s">
        <v>139</v>
      </c>
      <c r="I4666" s="2" t="s">
        <v>131</v>
      </c>
      <c r="J4666" s="2" t="s">
        <v>491</v>
      </c>
      <c r="K4666" s="3">
        <v>3855791.18</v>
      </c>
      <c r="L4666" s="3">
        <v>2006590.78</v>
      </c>
      <c r="M4666" s="3">
        <f t="shared" si="504"/>
        <v>1849200.4000000001</v>
      </c>
      <c r="N4666" s="3">
        <v>623949.82999999996</v>
      </c>
      <c r="O4666" s="3">
        <f t="shared" si="505"/>
        <v>1225250.5700000003</v>
      </c>
      <c r="P4666" s="3">
        <v>907831.32</v>
      </c>
      <c r="Q4666" s="4">
        <f t="shared" si="506"/>
        <v>0.47959039109581658</v>
      </c>
      <c r="R4666" s="4">
        <f t="shared" si="507"/>
        <v>0.23544618409547788</v>
      </c>
      <c r="S4666" s="3">
        <v>3717657.18</v>
      </c>
      <c r="T4666" s="3">
        <f t="shared" si="508"/>
        <v>138134</v>
      </c>
      <c r="U4666" s="4">
        <f t="shared" si="509"/>
        <v>3.7156196311785801E-2</v>
      </c>
      <c r="V4666" s="2" t="s">
        <v>44</v>
      </c>
      <c r="W4666" s="2" t="s">
        <v>207</v>
      </c>
      <c r="X4666" s="2" t="s">
        <v>86</v>
      </c>
      <c r="Y4666" s="2">
        <v>0.92</v>
      </c>
      <c r="Z4666" s="2" t="s">
        <v>10200</v>
      </c>
      <c r="AA4666" s="2" t="s">
        <v>141</v>
      </c>
      <c r="AB4666" s="2" t="s">
        <v>100</v>
      </c>
      <c r="AC4666" s="2">
        <v>7.83</v>
      </c>
      <c r="AD4666" s="3">
        <v>0</v>
      </c>
      <c r="AE4666" s="5">
        <v>0</v>
      </c>
      <c r="AF4666" s="2">
        <v>0</v>
      </c>
      <c r="AG4666" s="3">
        <f t="shared" si="510"/>
        <v>0</v>
      </c>
      <c r="AH4666" s="2" t="s">
        <v>50</v>
      </c>
      <c r="AI4666" s="3">
        <v>0</v>
      </c>
    </row>
    <row r="4667" spans="1:35" x14ac:dyDescent="0.3">
      <c r="A4667" s="2" t="s">
        <v>10201</v>
      </c>
      <c r="B4667" s="2" t="s">
        <v>4587</v>
      </c>
      <c r="C4667" s="2" t="s">
        <v>435</v>
      </c>
      <c r="D4667" s="2" t="s">
        <v>81</v>
      </c>
      <c r="E4667" s="2">
        <v>2021</v>
      </c>
      <c r="F4667" s="2" t="s">
        <v>58</v>
      </c>
      <c r="G4667" s="2" t="s">
        <v>114</v>
      </c>
      <c r="H4667" s="2" t="s">
        <v>234</v>
      </c>
      <c r="I4667" s="2" t="s">
        <v>131</v>
      </c>
      <c r="J4667" s="2" t="s">
        <v>463</v>
      </c>
      <c r="K4667" s="3">
        <v>3309731.09</v>
      </c>
      <c r="L4667" s="3">
        <v>1409202.42</v>
      </c>
      <c r="M4667" s="3">
        <f t="shared" si="504"/>
        <v>1900528.67</v>
      </c>
      <c r="N4667" s="3">
        <v>602156.81000000006</v>
      </c>
      <c r="O4667" s="3">
        <f t="shared" si="505"/>
        <v>1298371.8599999999</v>
      </c>
      <c r="P4667" s="3">
        <v>948962.39</v>
      </c>
      <c r="Q4667" s="4">
        <f t="shared" si="506"/>
        <v>0.57422449689107524</v>
      </c>
      <c r="R4667" s="4">
        <f t="shared" si="507"/>
        <v>0.28671887962958348</v>
      </c>
      <c r="S4667" s="3">
        <v>2783188.08</v>
      </c>
      <c r="T4667" s="3">
        <f t="shared" si="508"/>
        <v>526543.00999999978</v>
      </c>
      <c r="U4667" s="4">
        <f t="shared" si="509"/>
        <v>0.18918700241055925</v>
      </c>
      <c r="V4667" s="2" t="s">
        <v>73</v>
      </c>
      <c r="W4667" s="2" t="s">
        <v>60</v>
      </c>
      <c r="X4667" s="2" t="s">
        <v>236</v>
      </c>
      <c r="Y4667" s="2">
        <v>3.67</v>
      </c>
      <c r="Z4667" s="2" t="s">
        <v>10202</v>
      </c>
      <c r="AA4667" s="2" t="s">
        <v>48</v>
      </c>
      <c r="AB4667" s="2" t="s">
        <v>110</v>
      </c>
      <c r="AC4667" s="2">
        <v>2.2799999999999998</v>
      </c>
      <c r="AD4667" s="3">
        <v>0</v>
      </c>
      <c r="AE4667" s="5">
        <v>0</v>
      </c>
      <c r="AF4667" s="2">
        <v>0</v>
      </c>
      <c r="AG4667" s="3">
        <f t="shared" si="510"/>
        <v>0</v>
      </c>
      <c r="AH4667" s="2" t="s">
        <v>50</v>
      </c>
      <c r="AI4667" s="3">
        <v>0</v>
      </c>
    </row>
    <row r="4668" spans="1:35" x14ac:dyDescent="0.3">
      <c r="A4668" s="2" t="s">
        <v>10203</v>
      </c>
      <c r="B4668" s="2" t="s">
        <v>1844</v>
      </c>
      <c r="C4668" s="2" t="s">
        <v>411</v>
      </c>
      <c r="D4668" s="2" t="s">
        <v>54</v>
      </c>
      <c r="E4668" s="2">
        <v>2022</v>
      </c>
      <c r="F4668" s="2" t="s">
        <v>58</v>
      </c>
      <c r="G4668" s="2" t="s">
        <v>40</v>
      </c>
      <c r="H4668" s="2" t="s">
        <v>83</v>
      </c>
      <c r="I4668" s="2" t="s">
        <v>42</v>
      </c>
      <c r="J4668" s="2" t="s">
        <v>166</v>
      </c>
      <c r="K4668" s="3">
        <v>3366419.33</v>
      </c>
      <c r="L4668" s="3">
        <v>1680694.59</v>
      </c>
      <c r="M4668" s="3">
        <f t="shared" si="504"/>
        <v>1685724.74</v>
      </c>
      <c r="N4668" s="3">
        <v>275130.43</v>
      </c>
      <c r="O4668" s="3">
        <f t="shared" si="505"/>
        <v>1410594.31</v>
      </c>
      <c r="P4668" s="3">
        <v>1023102.34</v>
      </c>
      <c r="Q4668" s="4">
        <f t="shared" si="506"/>
        <v>0.50074710686740265</v>
      </c>
      <c r="R4668" s="4">
        <f t="shared" si="507"/>
        <v>0.30391411161484744</v>
      </c>
      <c r="S4668" s="3">
        <v>3077505.34</v>
      </c>
      <c r="T4668" s="3">
        <f t="shared" si="508"/>
        <v>288913.99000000022</v>
      </c>
      <c r="U4668" s="4">
        <f t="shared" si="509"/>
        <v>9.3879281457233871E-2</v>
      </c>
      <c r="V4668" s="2" t="s">
        <v>85</v>
      </c>
      <c r="W4668" s="2" t="s">
        <v>207</v>
      </c>
      <c r="X4668" s="2" t="s">
        <v>86</v>
      </c>
      <c r="Y4668" s="2">
        <v>0.92</v>
      </c>
      <c r="Z4668" s="2" t="s">
        <v>10204</v>
      </c>
      <c r="AA4668" s="2" t="s">
        <v>141</v>
      </c>
      <c r="AB4668" s="2" t="s">
        <v>64</v>
      </c>
      <c r="AC4668" s="2">
        <v>7.22</v>
      </c>
      <c r="AD4668" s="3">
        <v>0</v>
      </c>
      <c r="AE4668" s="5">
        <v>0</v>
      </c>
      <c r="AF4668" s="2">
        <v>0</v>
      </c>
      <c r="AG4668" s="3">
        <f t="shared" si="510"/>
        <v>0</v>
      </c>
      <c r="AH4668" s="2" t="s">
        <v>50</v>
      </c>
      <c r="AI4668" s="3">
        <v>0</v>
      </c>
    </row>
    <row r="4669" spans="1:35" x14ac:dyDescent="0.3">
      <c r="A4669" s="2" t="s">
        <v>10205</v>
      </c>
      <c r="B4669" s="2" t="s">
        <v>1634</v>
      </c>
      <c r="C4669" s="2" t="s">
        <v>113</v>
      </c>
      <c r="D4669" s="2" t="s">
        <v>54</v>
      </c>
      <c r="E4669" s="2">
        <v>2022</v>
      </c>
      <c r="F4669" s="2" t="s">
        <v>58</v>
      </c>
      <c r="G4669" s="2" t="s">
        <v>40</v>
      </c>
      <c r="H4669" s="2" t="s">
        <v>279</v>
      </c>
      <c r="I4669" s="2" t="s">
        <v>58</v>
      </c>
      <c r="J4669" s="2" t="s">
        <v>240</v>
      </c>
      <c r="K4669" s="3">
        <v>3456353.77</v>
      </c>
      <c r="L4669" s="3">
        <v>1693205.23</v>
      </c>
      <c r="M4669" s="3">
        <f t="shared" si="504"/>
        <v>1763148.54</v>
      </c>
      <c r="N4669" s="3">
        <v>420957.85</v>
      </c>
      <c r="O4669" s="3">
        <f t="shared" si="505"/>
        <v>1342190.69</v>
      </c>
      <c r="P4669" s="3">
        <v>1049931.49</v>
      </c>
      <c r="Q4669" s="4">
        <f t="shared" si="506"/>
        <v>0.51011807740965132</v>
      </c>
      <c r="R4669" s="4">
        <f t="shared" si="507"/>
        <v>0.30376852598627369</v>
      </c>
      <c r="S4669" s="3">
        <v>3534814.07</v>
      </c>
      <c r="T4669" s="3">
        <f t="shared" si="508"/>
        <v>-78460.299999999814</v>
      </c>
      <c r="U4669" s="4">
        <f t="shared" si="509"/>
        <v>-2.2196443277142385E-2</v>
      </c>
      <c r="V4669" s="2" t="s">
        <v>124</v>
      </c>
      <c r="W4669" s="2" t="s">
        <v>117</v>
      </c>
      <c r="X4669" s="2" t="s">
        <v>280</v>
      </c>
      <c r="Y4669" s="2">
        <v>0.79</v>
      </c>
      <c r="Z4669" s="2" t="s">
        <v>10206</v>
      </c>
      <c r="AA4669" s="2" t="s">
        <v>63</v>
      </c>
      <c r="AB4669" s="2" t="s">
        <v>64</v>
      </c>
      <c r="AC4669" s="2">
        <v>5.64</v>
      </c>
      <c r="AD4669" s="3">
        <v>0</v>
      </c>
      <c r="AE4669" s="5">
        <v>0</v>
      </c>
      <c r="AF4669" s="2">
        <v>0</v>
      </c>
      <c r="AG4669" s="3">
        <f t="shared" si="510"/>
        <v>0</v>
      </c>
      <c r="AH4669" s="2" t="s">
        <v>50</v>
      </c>
      <c r="AI4669" s="3">
        <v>0</v>
      </c>
    </row>
    <row r="4670" spans="1:35" x14ac:dyDescent="0.3">
      <c r="A4670" s="2" t="s">
        <v>10207</v>
      </c>
      <c r="B4670" s="2" t="s">
        <v>6322</v>
      </c>
      <c r="C4670" s="2" t="s">
        <v>617</v>
      </c>
      <c r="D4670" s="2" t="s">
        <v>38</v>
      </c>
      <c r="E4670" s="2">
        <v>2020</v>
      </c>
      <c r="F4670" s="2" t="s">
        <v>58</v>
      </c>
      <c r="G4670" s="2" t="s">
        <v>40</v>
      </c>
      <c r="H4670" s="2" t="s">
        <v>83</v>
      </c>
      <c r="I4670" s="2" t="s">
        <v>178</v>
      </c>
      <c r="J4670" s="2" t="s">
        <v>206</v>
      </c>
      <c r="K4670" s="3">
        <v>5628833.5199999996</v>
      </c>
      <c r="L4670" s="3">
        <v>2928909.85</v>
      </c>
      <c r="M4670" s="3">
        <f t="shared" si="504"/>
        <v>2699923.6699999995</v>
      </c>
      <c r="N4670" s="3">
        <v>570484.61</v>
      </c>
      <c r="O4670" s="3">
        <f t="shared" si="505"/>
        <v>2129439.0599999996</v>
      </c>
      <c r="P4670" s="3">
        <v>1644183.36</v>
      </c>
      <c r="Q4670" s="4">
        <f t="shared" si="506"/>
        <v>0.47965953521396731</v>
      </c>
      <c r="R4670" s="4">
        <f t="shared" si="507"/>
        <v>0.29210019343403859</v>
      </c>
      <c r="S4670" s="3">
        <v>5286572.0199999996</v>
      </c>
      <c r="T4670" s="3">
        <f t="shared" si="508"/>
        <v>342261.5</v>
      </c>
      <c r="U4670" s="4">
        <f t="shared" si="509"/>
        <v>6.4741669782453853E-2</v>
      </c>
      <c r="V4670" s="2" t="s">
        <v>73</v>
      </c>
      <c r="W4670" s="2" t="s">
        <v>45</v>
      </c>
      <c r="X4670" s="2" t="s">
        <v>86</v>
      </c>
      <c r="Y4670" s="2">
        <v>0.92</v>
      </c>
      <c r="Z4670" s="2" t="s">
        <v>10208</v>
      </c>
      <c r="AA4670" s="2" t="s">
        <v>148</v>
      </c>
      <c r="AB4670" s="2" t="s">
        <v>306</v>
      </c>
      <c r="AC4670" s="2">
        <v>5.46</v>
      </c>
      <c r="AD4670" s="3">
        <v>3019611.83</v>
      </c>
      <c r="AE4670" s="5">
        <v>7.42</v>
      </c>
      <c r="AF4670" s="2">
        <v>12</v>
      </c>
      <c r="AG4670" s="3">
        <f t="shared" si="510"/>
        <v>261862.20727193842</v>
      </c>
      <c r="AH4670" s="2" t="s">
        <v>50</v>
      </c>
      <c r="AI4670" s="3">
        <v>0</v>
      </c>
    </row>
    <row r="4671" spans="1:35" x14ac:dyDescent="0.3">
      <c r="A4671" s="2" t="s">
        <v>10209</v>
      </c>
      <c r="B4671" s="2" t="s">
        <v>2278</v>
      </c>
      <c r="C4671" s="2" t="s">
        <v>411</v>
      </c>
      <c r="D4671" s="2" t="s">
        <v>54</v>
      </c>
      <c r="E4671" s="2">
        <v>2022</v>
      </c>
      <c r="F4671" s="2" t="s">
        <v>92</v>
      </c>
      <c r="G4671" s="2" t="s">
        <v>56</v>
      </c>
      <c r="H4671" s="2" t="s">
        <v>153</v>
      </c>
      <c r="I4671" s="2" t="s">
        <v>55</v>
      </c>
      <c r="J4671" s="2" t="s">
        <v>84</v>
      </c>
      <c r="K4671" s="3">
        <v>4339629.59</v>
      </c>
      <c r="L4671" s="3">
        <v>1244744.8</v>
      </c>
      <c r="M4671" s="3">
        <f t="shared" si="504"/>
        <v>3094884.79</v>
      </c>
      <c r="N4671" s="3">
        <v>369506.46</v>
      </c>
      <c r="O4671" s="3">
        <f t="shared" si="505"/>
        <v>2725378.33</v>
      </c>
      <c r="P4671" s="3">
        <v>2016048.65</v>
      </c>
      <c r="Q4671" s="4">
        <f t="shared" si="506"/>
        <v>0.71316796187667253</v>
      </c>
      <c r="R4671" s="4">
        <f t="shared" si="507"/>
        <v>0.46456698853876144</v>
      </c>
      <c r="S4671" s="3">
        <v>4667147.96</v>
      </c>
      <c r="T4671" s="3">
        <f t="shared" si="508"/>
        <v>-327518.37000000011</v>
      </c>
      <c r="U4671" s="4">
        <f t="shared" si="509"/>
        <v>-7.0175270380757354E-2</v>
      </c>
      <c r="V4671" s="2" t="s">
        <v>133</v>
      </c>
      <c r="W4671" s="2" t="s">
        <v>125</v>
      </c>
      <c r="X4671" s="2" t="s">
        <v>155</v>
      </c>
      <c r="Y4671" s="2">
        <v>7.24</v>
      </c>
      <c r="Z4671" s="2" t="s">
        <v>7856</v>
      </c>
      <c r="AA4671" s="2" t="s">
        <v>141</v>
      </c>
      <c r="AB4671" s="2" t="s">
        <v>100</v>
      </c>
      <c r="AC4671" s="2">
        <v>2.09</v>
      </c>
      <c r="AD4671" s="3">
        <v>0</v>
      </c>
      <c r="AE4671" s="5">
        <v>0</v>
      </c>
      <c r="AF4671" s="2">
        <v>0</v>
      </c>
      <c r="AG4671" s="3">
        <f t="shared" si="510"/>
        <v>0</v>
      </c>
      <c r="AH4671" s="2" t="s">
        <v>50</v>
      </c>
      <c r="AI4671" s="3">
        <v>0</v>
      </c>
    </row>
    <row r="4672" spans="1:35" x14ac:dyDescent="0.3">
      <c r="A4672" s="2" t="s">
        <v>10210</v>
      </c>
      <c r="B4672" s="2" t="s">
        <v>332</v>
      </c>
      <c r="C4672" s="2" t="s">
        <v>333</v>
      </c>
      <c r="D4672" s="2" t="s">
        <v>54</v>
      </c>
      <c r="E4672" s="2">
        <v>2024</v>
      </c>
      <c r="F4672" s="2" t="s">
        <v>105</v>
      </c>
      <c r="G4672" s="2" t="s">
        <v>69</v>
      </c>
      <c r="H4672" s="2" t="s">
        <v>165</v>
      </c>
      <c r="I4672" s="2" t="s">
        <v>178</v>
      </c>
      <c r="J4672" s="2" t="s">
        <v>288</v>
      </c>
      <c r="K4672" s="3">
        <v>2020792.24</v>
      </c>
      <c r="L4672" s="3">
        <v>637390.51</v>
      </c>
      <c r="M4672" s="3">
        <f t="shared" si="504"/>
        <v>1383401.73</v>
      </c>
      <c r="N4672" s="3">
        <v>273259.40999999997</v>
      </c>
      <c r="O4672" s="3">
        <f t="shared" si="505"/>
        <v>1110142.32</v>
      </c>
      <c r="P4672" s="3">
        <v>803490.26</v>
      </c>
      <c r="Q4672" s="4">
        <f t="shared" si="506"/>
        <v>0.68458384915413173</v>
      </c>
      <c r="R4672" s="4">
        <f t="shared" si="507"/>
        <v>0.39761151299749647</v>
      </c>
      <c r="S4672" s="3">
        <v>1667274.18</v>
      </c>
      <c r="T4672" s="3">
        <f t="shared" si="508"/>
        <v>353518.06000000006</v>
      </c>
      <c r="U4672" s="4">
        <f t="shared" si="509"/>
        <v>0.21203354807545816</v>
      </c>
      <c r="V4672" s="2" t="s">
        <v>85</v>
      </c>
      <c r="W4672" s="2" t="s">
        <v>134</v>
      </c>
      <c r="X4672" s="2" t="s">
        <v>167</v>
      </c>
      <c r="Y4672" s="2">
        <v>17.2</v>
      </c>
      <c r="Z4672" s="2" t="s">
        <v>10211</v>
      </c>
      <c r="AA4672" s="2" t="s">
        <v>99</v>
      </c>
      <c r="AB4672" s="2" t="s">
        <v>209</v>
      </c>
      <c r="AC4672" s="2">
        <v>2.41</v>
      </c>
      <c r="AD4672" s="3">
        <v>805329.31</v>
      </c>
      <c r="AE4672" s="5">
        <v>9.1300000000000008</v>
      </c>
      <c r="AF4672" s="2">
        <v>24</v>
      </c>
      <c r="AG4672" s="3">
        <f t="shared" si="510"/>
        <v>36839.31555587543</v>
      </c>
      <c r="AH4672" s="2" t="s">
        <v>50</v>
      </c>
      <c r="AI4672" s="3">
        <v>0</v>
      </c>
    </row>
    <row r="4673" spans="1:35" x14ac:dyDescent="0.3">
      <c r="A4673" s="2" t="s">
        <v>10212</v>
      </c>
      <c r="B4673" s="2" t="s">
        <v>5812</v>
      </c>
      <c r="C4673" s="2" t="s">
        <v>452</v>
      </c>
      <c r="D4673" s="2" t="s">
        <v>38</v>
      </c>
      <c r="E4673" s="2">
        <v>2021</v>
      </c>
      <c r="F4673" s="2" t="s">
        <v>92</v>
      </c>
      <c r="G4673" s="2" t="s">
        <v>93</v>
      </c>
      <c r="H4673" s="2" t="s">
        <v>94</v>
      </c>
      <c r="I4673" s="2" t="s">
        <v>58</v>
      </c>
      <c r="J4673" s="2" t="s">
        <v>59</v>
      </c>
      <c r="K4673" s="3">
        <v>2395074.0299999998</v>
      </c>
      <c r="L4673" s="3">
        <v>1302907.28</v>
      </c>
      <c r="M4673" s="3">
        <f t="shared" si="504"/>
        <v>1092166.7499999998</v>
      </c>
      <c r="N4673" s="3">
        <v>445613.14</v>
      </c>
      <c r="O4673" s="3">
        <f t="shared" si="505"/>
        <v>646553.60999999975</v>
      </c>
      <c r="P4673" s="3">
        <v>510079.1</v>
      </c>
      <c r="Q4673" s="4">
        <f t="shared" si="506"/>
        <v>0.45600542460059151</v>
      </c>
      <c r="R4673" s="4">
        <f t="shared" si="507"/>
        <v>0.21297007675374444</v>
      </c>
      <c r="S4673" s="3">
        <v>2869037.64</v>
      </c>
      <c r="T4673" s="3">
        <f t="shared" si="508"/>
        <v>-473963.61000000034</v>
      </c>
      <c r="U4673" s="4">
        <f t="shared" si="509"/>
        <v>-0.16519950919849219</v>
      </c>
      <c r="V4673" s="2" t="s">
        <v>73</v>
      </c>
      <c r="W4673" s="2" t="s">
        <v>45</v>
      </c>
      <c r="X4673" s="2" t="s">
        <v>97</v>
      </c>
      <c r="Y4673" s="2">
        <v>1550</v>
      </c>
      <c r="Z4673" s="2" t="s">
        <v>10213</v>
      </c>
      <c r="AA4673" s="2" t="s">
        <v>99</v>
      </c>
      <c r="AB4673" s="2" t="s">
        <v>110</v>
      </c>
      <c r="AC4673" s="2">
        <v>5.12</v>
      </c>
      <c r="AD4673" s="3">
        <v>0</v>
      </c>
      <c r="AE4673" s="5">
        <v>0</v>
      </c>
      <c r="AF4673" s="2">
        <v>0</v>
      </c>
      <c r="AG4673" s="3">
        <f t="shared" si="510"/>
        <v>0</v>
      </c>
      <c r="AH4673" s="2" t="s">
        <v>50</v>
      </c>
      <c r="AI4673" s="3">
        <v>0</v>
      </c>
    </row>
    <row r="4674" spans="1:35" x14ac:dyDescent="0.3">
      <c r="A4674" s="2" t="s">
        <v>10214</v>
      </c>
      <c r="B4674" s="2" t="s">
        <v>1423</v>
      </c>
      <c r="C4674" s="2" t="s">
        <v>164</v>
      </c>
      <c r="D4674" s="2" t="s">
        <v>81</v>
      </c>
      <c r="E4674" s="2">
        <v>2023</v>
      </c>
      <c r="F4674" s="2" t="s">
        <v>82</v>
      </c>
      <c r="G4674" s="2" t="s">
        <v>40</v>
      </c>
      <c r="H4674" s="2" t="s">
        <v>139</v>
      </c>
      <c r="I4674" s="2" t="s">
        <v>131</v>
      </c>
      <c r="J4674" s="2" t="s">
        <v>235</v>
      </c>
      <c r="K4674" s="3">
        <v>5580867.2400000002</v>
      </c>
      <c r="L4674" s="3">
        <v>2746377.96</v>
      </c>
      <c r="M4674" s="3">
        <f t="shared" ref="M4674:M4737" si="511">K4674-L4674</f>
        <v>2834489.2800000003</v>
      </c>
      <c r="N4674" s="3">
        <v>1158379.92</v>
      </c>
      <c r="O4674" s="3">
        <f t="shared" ref="O4674:O4737" si="512">M4674-N4674</f>
        <v>1676109.3600000003</v>
      </c>
      <c r="P4674" s="3">
        <v>1217403.79</v>
      </c>
      <c r="Q4674" s="4">
        <f t="shared" ref="Q4674:Q4737" si="513">IF(K4674&lt;&gt;0,M4674/K4674,0)</f>
        <v>0.50789405268131771</v>
      </c>
      <c r="R4674" s="4">
        <f t="shared" ref="R4674:R4737" si="514">IF(K4674&lt;&gt;0,P4674/K4674,0)</f>
        <v>0.21813881922767259</v>
      </c>
      <c r="S4674" s="3">
        <v>4693961.04</v>
      </c>
      <c r="T4674" s="3">
        <f t="shared" ref="T4674:T4737" si="515">K4674-S4674</f>
        <v>886906.20000000019</v>
      </c>
      <c r="U4674" s="4">
        <f t="shared" ref="U4674:U4737" si="516">IF(S4674&lt;&gt;0,T4674/S4674,0)</f>
        <v>0.18894622099377292</v>
      </c>
      <c r="V4674" s="2" t="s">
        <v>95</v>
      </c>
      <c r="W4674" s="2" t="s">
        <v>117</v>
      </c>
      <c r="X4674" s="2" t="s">
        <v>86</v>
      </c>
      <c r="Y4674" s="2">
        <v>0.92</v>
      </c>
      <c r="Z4674" s="2" t="s">
        <v>7160</v>
      </c>
      <c r="AA4674" s="2" t="s">
        <v>76</v>
      </c>
      <c r="AB4674" s="2" t="s">
        <v>242</v>
      </c>
      <c r="AC4674" s="2">
        <v>5.7</v>
      </c>
      <c r="AD4674" s="3">
        <v>0</v>
      </c>
      <c r="AE4674" s="5">
        <v>0</v>
      </c>
      <c r="AF4674" s="2">
        <v>0</v>
      </c>
      <c r="AG4674" s="3">
        <f t="shared" ref="AG4674:AG4737" si="517">IF(AD4674&gt;0,(AD4674*(AE4674/100/12)*(1+AE4674/100/12)^AF4674)/((1+AE4674/100/12)^AF4674-1),0)</f>
        <v>0</v>
      </c>
      <c r="AH4674" s="2" t="s">
        <v>50</v>
      </c>
      <c r="AI4674" s="3">
        <v>0</v>
      </c>
    </row>
    <row r="4675" spans="1:35" x14ac:dyDescent="0.3">
      <c r="A4675" s="2" t="s">
        <v>10215</v>
      </c>
      <c r="B4675" s="2" t="s">
        <v>5827</v>
      </c>
      <c r="C4675" s="2" t="s">
        <v>730</v>
      </c>
      <c r="D4675" s="2" t="s">
        <v>38</v>
      </c>
      <c r="E4675" s="2">
        <v>2020</v>
      </c>
      <c r="F4675" s="2" t="s">
        <v>105</v>
      </c>
      <c r="G4675" s="2" t="s">
        <v>56</v>
      </c>
      <c r="H4675" s="2" t="s">
        <v>123</v>
      </c>
      <c r="I4675" s="2" t="s">
        <v>178</v>
      </c>
      <c r="J4675" s="2" t="s">
        <v>342</v>
      </c>
      <c r="K4675" s="3">
        <v>9810614.3800000008</v>
      </c>
      <c r="L4675" s="3">
        <v>5031156.09</v>
      </c>
      <c r="M4675" s="3">
        <f t="shared" si="511"/>
        <v>4779458.290000001</v>
      </c>
      <c r="N4675" s="3">
        <v>1056509.71</v>
      </c>
      <c r="O4675" s="3">
        <f t="shared" si="512"/>
        <v>3722948.580000001</v>
      </c>
      <c r="P4675" s="3">
        <v>2851751.56</v>
      </c>
      <c r="Q4675" s="4">
        <f t="shared" si="513"/>
        <v>0.48717216933359891</v>
      </c>
      <c r="R4675" s="4">
        <f t="shared" si="514"/>
        <v>0.29068022139506411</v>
      </c>
      <c r="S4675" s="3">
        <v>8109306.7199999997</v>
      </c>
      <c r="T4675" s="3">
        <f t="shared" si="515"/>
        <v>1701307.6600000011</v>
      </c>
      <c r="U4675" s="4">
        <f t="shared" si="516"/>
        <v>0.20979693070482369</v>
      </c>
      <c r="V4675" s="2" t="s">
        <v>73</v>
      </c>
      <c r="W4675" s="2" t="s">
        <v>134</v>
      </c>
      <c r="X4675" s="2" t="s">
        <v>126</v>
      </c>
      <c r="Y4675" s="2">
        <v>1.34</v>
      </c>
      <c r="Z4675" s="2" t="s">
        <v>10216</v>
      </c>
      <c r="AA4675" s="2" t="s">
        <v>148</v>
      </c>
      <c r="AB4675" s="2" t="s">
        <v>306</v>
      </c>
      <c r="AC4675" s="2">
        <v>1.25</v>
      </c>
      <c r="AD4675" s="3">
        <v>1598582.11</v>
      </c>
      <c r="AE4675" s="5">
        <v>16.72</v>
      </c>
      <c r="AF4675" s="2">
        <v>48</v>
      </c>
      <c r="AG4675" s="3">
        <f t="shared" si="517"/>
        <v>45895.906072106598</v>
      </c>
      <c r="AH4675" s="2" t="s">
        <v>50</v>
      </c>
      <c r="AI4675" s="3">
        <v>0</v>
      </c>
    </row>
    <row r="4676" spans="1:35" x14ac:dyDescent="0.3">
      <c r="A4676" s="2" t="s">
        <v>10217</v>
      </c>
      <c r="B4676" s="2" t="s">
        <v>2558</v>
      </c>
      <c r="C4676" s="2" t="s">
        <v>164</v>
      </c>
      <c r="D4676" s="2" t="s">
        <v>81</v>
      </c>
      <c r="E4676" s="2">
        <v>2023</v>
      </c>
      <c r="F4676" s="2" t="s">
        <v>58</v>
      </c>
      <c r="G4676" s="2" t="s">
        <v>69</v>
      </c>
      <c r="H4676" s="2" t="s">
        <v>272</v>
      </c>
      <c r="I4676" s="2" t="s">
        <v>178</v>
      </c>
      <c r="J4676" s="2" t="s">
        <v>342</v>
      </c>
      <c r="K4676" s="3">
        <v>9946527.8800000008</v>
      </c>
      <c r="L4676" s="3">
        <v>3390995.97</v>
      </c>
      <c r="M4676" s="3">
        <f t="shared" si="511"/>
        <v>6555531.9100000001</v>
      </c>
      <c r="N4676" s="3">
        <v>1730127.09</v>
      </c>
      <c r="O4676" s="3">
        <f t="shared" si="512"/>
        <v>4825404.82</v>
      </c>
      <c r="P4676" s="3">
        <v>3805764.31</v>
      </c>
      <c r="Q4676" s="4">
        <f t="shared" si="513"/>
        <v>0.65907741767673</v>
      </c>
      <c r="R4676" s="4">
        <f t="shared" si="514"/>
        <v>0.38262239405697013</v>
      </c>
      <c r="S4676" s="3">
        <v>11929657.880000001</v>
      </c>
      <c r="T4676" s="3">
        <f t="shared" si="515"/>
        <v>-1983130</v>
      </c>
      <c r="U4676" s="4">
        <f t="shared" si="516"/>
        <v>-0.16623527849232839</v>
      </c>
      <c r="V4676" s="2" t="s">
        <v>107</v>
      </c>
      <c r="W4676" s="2" t="s">
        <v>96</v>
      </c>
      <c r="X4676" s="2" t="s">
        <v>274</v>
      </c>
      <c r="Y4676" s="2">
        <v>1</v>
      </c>
      <c r="Z4676" s="2" t="s">
        <v>10218</v>
      </c>
      <c r="AA4676" s="2" t="s">
        <v>99</v>
      </c>
      <c r="AB4676" s="2" t="s">
        <v>77</v>
      </c>
      <c r="AC4676" s="2">
        <v>1.2</v>
      </c>
      <c r="AD4676" s="3">
        <v>1873051.96</v>
      </c>
      <c r="AE4676" s="5">
        <v>6.33</v>
      </c>
      <c r="AF4676" s="2">
        <v>24</v>
      </c>
      <c r="AG4676" s="3">
        <f t="shared" si="517"/>
        <v>83293.602428582031</v>
      </c>
      <c r="AH4676" s="2" t="s">
        <v>230</v>
      </c>
      <c r="AI4676" s="3">
        <v>1647458.37</v>
      </c>
    </row>
    <row r="4677" spans="1:35" x14ac:dyDescent="0.3">
      <c r="A4677" s="2" t="s">
        <v>10219</v>
      </c>
      <c r="B4677" s="2" t="s">
        <v>2219</v>
      </c>
      <c r="C4677" s="2" t="s">
        <v>37</v>
      </c>
      <c r="D4677" s="2" t="s">
        <v>38</v>
      </c>
      <c r="E4677" s="2">
        <v>2022</v>
      </c>
      <c r="F4677" s="2" t="s">
        <v>105</v>
      </c>
      <c r="G4677" s="2" t="s">
        <v>93</v>
      </c>
      <c r="H4677" s="2" t="s">
        <v>159</v>
      </c>
      <c r="I4677" s="2" t="s">
        <v>55</v>
      </c>
      <c r="J4677" s="2" t="s">
        <v>84</v>
      </c>
      <c r="K4677" s="3">
        <v>8880457.4100000001</v>
      </c>
      <c r="L4677" s="3">
        <v>4790063.4400000004</v>
      </c>
      <c r="M4677" s="3">
        <f t="shared" si="511"/>
        <v>4090393.9699999997</v>
      </c>
      <c r="N4677" s="3">
        <v>974632.56</v>
      </c>
      <c r="O4677" s="3">
        <f t="shared" si="512"/>
        <v>3115761.4099999997</v>
      </c>
      <c r="P4677" s="3">
        <v>2423601.48</v>
      </c>
      <c r="Q4677" s="4">
        <f t="shared" si="513"/>
        <v>0.46060622568764731</v>
      </c>
      <c r="R4677" s="4">
        <f t="shared" si="514"/>
        <v>0.27291403675568104</v>
      </c>
      <c r="S4677" s="3">
        <v>10147843.91</v>
      </c>
      <c r="T4677" s="3">
        <f t="shared" si="515"/>
        <v>-1267386.5</v>
      </c>
      <c r="U4677" s="4">
        <f t="shared" si="516"/>
        <v>-0.12489219495690883</v>
      </c>
      <c r="V4677" s="2" t="s">
        <v>133</v>
      </c>
      <c r="W4677" s="2" t="s">
        <v>117</v>
      </c>
      <c r="X4677" s="2" t="s">
        <v>160</v>
      </c>
      <c r="Y4677" s="2">
        <v>129.5</v>
      </c>
      <c r="Z4677" s="2" t="s">
        <v>10220</v>
      </c>
      <c r="AA4677" s="2" t="s">
        <v>148</v>
      </c>
      <c r="AB4677" s="2" t="s">
        <v>110</v>
      </c>
      <c r="AC4677" s="2">
        <v>4.49</v>
      </c>
      <c r="AD4677" s="3">
        <v>0</v>
      </c>
      <c r="AE4677" s="5">
        <v>0</v>
      </c>
      <c r="AF4677" s="2">
        <v>0</v>
      </c>
      <c r="AG4677" s="3">
        <f t="shared" si="517"/>
        <v>0</v>
      </c>
      <c r="AH4677" s="2" t="s">
        <v>50</v>
      </c>
      <c r="AI4677" s="3">
        <v>0</v>
      </c>
    </row>
    <row r="4678" spans="1:35" x14ac:dyDescent="0.3">
      <c r="A4678" s="2" t="s">
        <v>10221</v>
      </c>
      <c r="B4678" s="2" t="s">
        <v>3480</v>
      </c>
      <c r="C4678" s="2" t="s">
        <v>315</v>
      </c>
      <c r="D4678" s="2" t="s">
        <v>104</v>
      </c>
      <c r="E4678" s="2">
        <v>2020</v>
      </c>
      <c r="F4678" s="2" t="s">
        <v>82</v>
      </c>
      <c r="G4678" s="2" t="s">
        <v>56</v>
      </c>
      <c r="H4678" s="2" t="s">
        <v>262</v>
      </c>
      <c r="I4678" s="2" t="s">
        <v>58</v>
      </c>
      <c r="J4678" s="2" t="s">
        <v>191</v>
      </c>
      <c r="K4678" s="3">
        <v>323528.34000000003</v>
      </c>
      <c r="L4678" s="3">
        <v>185163.47</v>
      </c>
      <c r="M4678" s="3">
        <f t="shared" si="511"/>
        <v>138364.87000000002</v>
      </c>
      <c r="N4678" s="3">
        <v>44718.49</v>
      </c>
      <c r="O4678" s="3">
        <f t="shared" si="512"/>
        <v>93646.380000000034</v>
      </c>
      <c r="P4678" s="3">
        <v>71998.039999999994</v>
      </c>
      <c r="Q4678" s="4">
        <f t="shared" si="513"/>
        <v>0.42767465131493587</v>
      </c>
      <c r="R4678" s="4">
        <f t="shared" si="514"/>
        <v>0.2225401335784061</v>
      </c>
      <c r="S4678" s="3">
        <v>279579.56</v>
      </c>
      <c r="T4678" s="3">
        <f t="shared" si="515"/>
        <v>43948.780000000028</v>
      </c>
      <c r="U4678" s="4">
        <f t="shared" si="516"/>
        <v>0.15719596954798851</v>
      </c>
      <c r="V4678" s="2" t="s">
        <v>85</v>
      </c>
      <c r="W4678" s="2" t="s">
        <v>125</v>
      </c>
      <c r="X4678" s="2" t="s">
        <v>264</v>
      </c>
      <c r="Y4678" s="2">
        <v>83.5</v>
      </c>
      <c r="Z4678" s="2" t="s">
        <v>3478</v>
      </c>
      <c r="AA4678" s="2" t="s">
        <v>99</v>
      </c>
      <c r="AB4678" s="2" t="s">
        <v>88</v>
      </c>
      <c r="AC4678" s="2">
        <v>3.97</v>
      </c>
      <c r="AD4678" s="3">
        <v>0</v>
      </c>
      <c r="AE4678" s="5">
        <v>0</v>
      </c>
      <c r="AF4678" s="2">
        <v>0</v>
      </c>
      <c r="AG4678" s="3">
        <f t="shared" si="517"/>
        <v>0</v>
      </c>
      <c r="AH4678" s="2" t="s">
        <v>50</v>
      </c>
      <c r="AI4678" s="3">
        <v>0</v>
      </c>
    </row>
    <row r="4679" spans="1:35" x14ac:dyDescent="0.3">
      <c r="A4679" s="2" t="s">
        <v>10222</v>
      </c>
      <c r="B4679" s="2" t="s">
        <v>6291</v>
      </c>
      <c r="C4679" s="2" t="s">
        <v>333</v>
      </c>
      <c r="D4679" s="2" t="s">
        <v>54</v>
      </c>
      <c r="E4679" s="2">
        <v>2024</v>
      </c>
      <c r="F4679" s="2" t="s">
        <v>92</v>
      </c>
      <c r="G4679" s="2" t="s">
        <v>114</v>
      </c>
      <c r="H4679" s="2" t="s">
        <v>190</v>
      </c>
      <c r="I4679" s="2" t="s">
        <v>131</v>
      </c>
      <c r="J4679" s="2" t="s">
        <v>544</v>
      </c>
      <c r="K4679" s="3">
        <v>8126842.0199999996</v>
      </c>
      <c r="L4679" s="3">
        <v>4268876.75</v>
      </c>
      <c r="M4679" s="3">
        <f t="shared" si="511"/>
        <v>3857965.2699999996</v>
      </c>
      <c r="N4679" s="3">
        <v>1207447.93</v>
      </c>
      <c r="O4679" s="3">
        <f t="shared" si="512"/>
        <v>2650517.34</v>
      </c>
      <c r="P4679" s="3">
        <v>1981936.76</v>
      </c>
      <c r="Q4679" s="4">
        <f t="shared" si="513"/>
        <v>0.47471887118091166</v>
      </c>
      <c r="R4679" s="4">
        <f t="shared" si="514"/>
        <v>0.24387538912685794</v>
      </c>
      <c r="S4679" s="3">
        <v>8159260.75</v>
      </c>
      <c r="T4679" s="3">
        <f t="shared" si="515"/>
        <v>-32418.730000000447</v>
      </c>
      <c r="U4679" s="4">
        <f t="shared" si="516"/>
        <v>-3.9732435318972307E-3</v>
      </c>
      <c r="V4679" s="2" t="s">
        <v>107</v>
      </c>
      <c r="W4679" s="2" t="s">
        <v>45</v>
      </c>
      <c r="X4679" s="2" t="s">
        <v>192</v>
      </c>
      <c r="Y4679" s="2">
        <v>3.64</v>
      </c>
      <c r="Z4679" s="2" t="s">
        <v>10223</v>
      </c>
      <c r="AA4679" s="2" t="s">
        <v>224</v>
      </c>
      <c r="AB4679" s="2" t="s">
        <v>209</v>
      </c>
      <c r="AC4679" s="2">
        <v>5.19</v>
      </c>
      <c r="AD4679" s="3">
        <v>0</v>
      </c>
      <c r="AE4679" s="5">
        <v>0</v>
      </c>
      <c r="AF4679" s="2">
        <v>0</v>
      </c>
      <c r="AG4679" s="3">
        <f t="shared" si="517"/>
        <v>0</v>
      </c>
      <c r="AH4679" s="2" t="s">
        <v>50</v>
      </c>
      <c r="AI4679" s="3">
        <v>0</v>
      </c>
    </row>
    <row r="4680" spans="1:35" x14ac:dyDescent="0.3">
      <c r="A4680" s="2" t="s">
        <v>10224</v>
      </c>
      <c r="B4680" s="2" t="s">
        <v>10138</v>
      </c>
      <c r="C4680" s="2" t="s">
        <v>80</v>
      </c>
      <c r="D4680" s="2" t="s">
        <v>81</v>
      </c>
      <c r="E4680" s="2">
        <v>2020</v>
      </c>
      <c r="F4680" s="2" t="s">
        <v>105</v>
      </c>
      <c r="G4680" s="2" t="s">
        <v>93</v>
      </c>
      <c r="H4680" s="2" t="s">
        <v>94</v>
      </c>
      <c r="I4680" s="2" t="s">
        <v>42</v>
      </c>
      <c r="J4680" s="2" t="s">
        <v>166</v>
      </c>
      <c r="K4680" s="3">
        <v>3600457.86</v>
      </c>
      <c r="L4680" s="3">
        <v>1523746.77</v>
      </c>
      <c r="M4680" s="3">
        <f t="shared" si="511"/>
        <v>2076711.0899999999</v>
      </c>
      <c r="N4680" s="3">
        <v>728633.72</v>
      </c>
      <c r="O4680" s="3">
        <f t="shared" si="512"/>
        <v>1348077.3699999999</v>
      </c>
      <c r="P4680" s="3">
        <v>958679.58</v>
      </c>
      <c r="Q4680" s="4">
        <f t="shared" si="513"/>
        <v>0.57679083348582783</v>
      </c>
      <c r="R4680" s="4">
        <f t="shared" si="514"/>
        <v>0.26626601873351741</v>
      </c>
      <c r="S4680" s="3">
        <v>3908196.65</v>
      </c>
      <c r="T4680" s="3">
        <f t="shared" si="515"/>
        <v>-307738.79000000004</v>
      </c>
      <c r="U4680" s="4">
        <f t="shared" si="516"/>
        <v>-7.8741889817647751E-2</v>
      </c>
      <c r="V4680" s="2" t="s">
        <v>44</v>
      </c>
      <c r="W4680" s="2" t="s">
        <v>60</v>
      </c>
      <c r="X4680" s="2" t="s">
        <v>97</v>
      </c>
      <c r="Y4680" s="2">
        <v>1550</v>
      </c>
      <c r="Z4680" s="2" t="s">
        <v>10225</v>
      </c>
      <c r="AA4680" s="2" t="s">
        <v>63</v>
      </c>
      <c r="AB4680" s="2" t="s">
        <v>88</v>
      </c>
      <c r="AC4680" s="2">
        <v>5.3</v>
      </c>
      <c r="AD4680" s="3">
        <v>0</v>
      </c>
      <c r="AE4680" s="5">
        <v>0</v>
      </c>
      <c r="AF4680" s="2">
        <v>0</v>
      </c>
      <c r="AG4680" s="3">
        <f t="shared" si="517"/>
        <v>0</v>
      </c>
      <c r="AH4680" s="2" t="s">
        <v>50</v>
      </c>
      <c r="AI4680" s="3">
        <v>0</v>
      </c>
    </row>
    <row r="4681" spans="1:35" x14ac:dyDescent="0.3">
      <c r="A4681" s="2" t="s">
        <v>10226</v>
      </c>
      <c r="B4681" s="2" t="s">
        <v>5525</v>
      </c>
      <c r="C4681" s="2" t="s">
        <v>363</v>
      </c>
      <c r="D4681" s="2" t="s">
        <v>81</v>
      </c>
      <c r="E4681" s="2">
        <v>2022</v>
      </c>
      <c r="F4681" s="2" t="s">
        <v>82</v>
      </c>
      <c r="G4681" s="2" t="s">
        <v>114</v>
      </c>
      <c r="H4681" s="2" t="s">
        <v>115</v>
      </c>
      <c r="I4681" s="2" t="s">
        <v>178</v>
      </c>
      <c r="J4681" s="2" t="s">
        <v>206</v>
      </c>
      <c r="K4681" s="3">
        <v>4279920.8499999996</v>
      </c>
      <c r="L4681" s="3">
        <v>1568002.23</v>
      </c>
      <c r="M4681" s="3">
        <f t="shared" si="511"/>
        <v>2711918.6199999996</v>
      </c>
      <c r="N4681" s="3">
        <v>876019.28</v>
      </c>
      <c r="O4681" s="3">
        <f t="shared" si="512"/>
        <v>1835899.3399999996</v>
      </c>
      <c r="P4681" s="3">
        <v>1383418.16</v>
      </c>
      <c r="Q4681" s="4">
        <f t="shared" si="513"/>
        <v>0.63363756364793522</v>
      </c>
      <c r="R4681" s="4">
        <f t="shared" si="514"/>
        <v>0.32323451962902539</v>
      </c>
      <c r="S4681" s="3">
        <v>4471528.01</v>
      </c>
      <c r="T4681" s="3">
        <f t="shared" si="515"/>
        <v>-191607.16000000015</v>
      </c>
      <c r="U4681" s="4">
        <f t="shared" si="516"/>
        <v>-4.2850488596179043E-2</v>
      </c>
      <c r="V4681" s="2" t="s">
        <v>85</v>
      </c>
      <c r="W4681" s="2" t="s">
        <v>60</v>
      </c>
      <c r="X4681" s="2" t="s">
        <v>118</v>
      </c>
      <c r="Y4681" s="2">
        <v>3.75</v>
      </c>
      <c r="Z4681" s="2" t="s">
        <v>10227</v>
      </c>
      <c r="AA4681" s="2" t="s">
        <v>99</v>
      </c>
      <c r="AB4681" s="2" t="s">
        <v>306</v>
      </c>
      <c r="AC4681" s="2">
        <v>6.91</v>
      </c>
      <c r="AD4681" s="3">
        <v>995848.94</v>
      </c>
      <c r="AE4681" s="5">
        <v>13.87</v>
      </c>
      <c r="AF4681" s="2">
        <v>60</v>
      </c>
      <c r="AG4681" s="3">
        <f t="shared" si="517"/>
        <v>23104.600600434962</v>
      </c>
      <c r="AH4681" s="2" t="s">
        <v>50</v>
      </c>
      <c r="AI4681" s="3">
        <v>0</v>
      </c>
    </row>
    <row r="4682" spans="1:35" x14ac:dyDescent="0.3">
      <c r="A4682" s="2" t="s">
        <v>10228</v>
      </c>
      <c r="B4682" s="2" t="s">
        <v>5051</v>
      </c>
      <c r="C4682" s="2" t="s">
        <v>648</v>
      </c>
      <c r="D4682" s="2" t="s">
        <v>104</v>
      </c>
      <c r="E4682" s="2">
        <v>2021</v>
      </c>
      <c r="F4682" s="2" t="s">
        <v>68</v>
      </c>
      <c r="G4682" s="2" t="s">
        <v>114</v>
      </c>
      <c r="H4682" s="2" t="s">
        <v>190</v>
      </c>
      <c r="I4682" s="2" t="s">
        <v>39</v>
      </c>
      <c r="J4682" s="2" t="s">
        <v>116</v>
      </c>
      <c r="K4682" s="3">
        <v>7227137.79</v>
      </c>
      <c r="L4682" s="3">
        <v>2419554.33</v>
      </c>
      <c r="M4682" s="3">
        <f t="shared" si="511"/>
        <v>4807583.46</v>
      </c>
      <c r="N4682" s="3">
        <v>1501827.28</v>
      </c>
      <c r="O4682" s="3">
        <f t="shared" si="512"/>
        <v>3305756.1799999997</v>
      </c>
      <c r="P4682" s="3">
        <v>2372816.25</v>
      </c>
      <c r="Q4682" s="4">
        <f t="shared" si="513"/>
        <v>0.66521264706646754</v>
      </c>
      <c r="R4682" s="4">
        <f t="shared" si="514"/>
        <v>0.32832032803957373</v>
      </c>
      <c r="S4682" s="3">
        <v>6861725.2199999997</v>
      </c>
      <c r="T4682" s="3">
        <f t="shared" si="515"/>
        <v>365412.5700000003</v>
      </c>
      <c r="U4682" s="4">
        <f t="shared" si="516"/>
        <v>5.3253745710324485E-2</v>
      </c>
      <c r="V4682" s="2" t="s">
        <v>44</v>
      </c>
      <c r="W4682" s="2" t="s">
        <v>125</v>
      </c>
      <c r="X4682" s="2" t="s">
        <v>192</v>
      </c>
      <c r="Y4682" s="2">
        <v>3.64</v>
      </c>
      <c r="Z4682" s="2" t="s">
        <v>5503</v>
      </c>
      <c r="AA4682" s="2" t="s">
        <v>224</v>
      </c>
      <c r="AB4682" s="2" t="s">
        <v>100</v>
      </c>
      <c r="AC4682" s="2">
        <v>3.56</v>
      </c>
      <c r="AD4682" s="3">
        <v>0</v>
      </c>
      <c r="AE4682" s="5">
        <v>0</v>
      </c>
      <c r="AF4682" s="2">
        <v>0</v>
      </c>
      <c r="AG4682" s="3">
        <f t="shared" si="517"/>
        <v>0</v>
      </c>
      <c r="AH4682" s="2" t="s">
        <v>50</v>
      </c>
      <c r="AI4682" s="3">
        <v>0</v>
      </c>
    </row>
    <row r="4683" spans="1:35" x14ac:dyDescent="0.3">
      <c r="A4683" s="2" t="s">
        <v>10229</v>
      </c>
      <c r="B4683" s="2" t="s">
        <v>1874</v>
      </c>
      <c r="C4683" s="2" t="s">
        <v>91</v>
      </c>
      <c r="D4683" s="2" t="s">
        <v>38</v>
      </c>
      <c r="E4683" s="2">
        <v>2022</v>
      </c>
      <c r="F4683" s="2" t="s">
        <v>58</v>
      </c>
      <c r="G4683" s="2" t="s">
        <v>93</v>
      </c>
      <c r="H4683" s="2" t="s">
        <v>159</v>
      </c>
      <c r="I4683" s="2" t="s">
        <v>131</v>
      </c>
      <c r="J4683" s="2" t="s">
        <v>463</v>
      </c>
      <c r="K4683" s="3">
        <v>4740741.0199999996</v>
      </c>
      <c r="L4683" s="3">
        <v>1535944.51</v>
      </c>
      <c r="M4683" s="3">
        <f t="shared" si="511"/>
        <v>3204796.51</v>
      </c>
      <c r="N4683" s="3">
        <v>645149.31000000006</v>
      </c>
      <c r="O4683" s="3">
        <f t="shared" si="512"/>
        <v>2559647.1999999997</v>
      </c>
      <c r="P4683" s="3">
        <v>1954972.2</v>
      </c>
      <c r="Q4683" s="4">
        <f t="shared" si="513"/>
        <v>0.67601172400680942</v>
      </c>
      <c r="R4683" s="4">
        <f t="shared" si="514"/>
        <v>0.41237692414592186</v>
      </c>
      <c r="S4683" s="3">
        <v>4829399.6399999997</v>
      </c>
      <c r="T4683" s="3">
        <f t="shared" si="515"/>
        <v>-88658.620000000112</v>
      </c>
      <c r="U4683" s="4">
        <f t="shared" si="516"/>
        <v>-1.8358103824267506E-2</v>
      </c>
      <c r="V4683" s="2" t="s">
        <v>124</v>
      </c>
      <c r="W4683" s="2" t="s">
        <v>117</v>
      </c>
      <c r="X4683" s="2" t="s">
        <v>160</v>
      </c>
      <c r="Y4683" s="2">
        <v>129.5</v>
      </c>
      <c r="Z4683" s="2" t="s">
        <v>10230</v>
      </c>
      <c r="AA4683" s="2" t="s">
        <v>48</v>
      </c>
      <c r="AB4683" s="2" t="s">
        <v>88</v>
      </c>
      <c r="AC4683" s="2">
        <v>7.46</v>
      </c>
      <c r="AD4683" s="3">
        <v>0</v>
      </c>
      <c r="AE4683" s="5">
        <v>0</v>
      </c>
      <c r="AF4683" s="2">
        <v>0</v>
      </c>
      <c r="AG4683" s="3">
        <f t="shared" si="517"/>
        <v>0</v>
      </c>
      <c r="AH4683" s="2" t="s">
        <v>50</v>
      </c>
      <c r="AI4683" s="3">
        <v>0</v>
      </c>
    </row>
    <row r="4684" spans="1:35" x14ac:dyDescent="0.3">
      <c r="A4684" s="2" t="s">
        <v>10231</v>
      </c>
      <c r="B4684" s="2" t="s">
        <v>2611</v>
      </c>
      <c r="C4684" s="2" t="s">
        <v>730</v>
      </c>
      <c r="D4684" s="2" t="s">
        <v>38</v>
      </c>
      <c r="E4684" s="2">
        <v>2020</v>
      </c>
      <c r="F4684" s="2" t="s">
        <v>39</v>
      </c>
      <c r="G4684" s="2" t="s">
        <v>93</v>
      </c>
      <c r="H4684" s="2" t="s">
        <v>159</v>
      </c>
      <c r="I4684" s="2" t="s">
        <v>39</v>
      </c>
      <c r="J4684" s="2" t="s">
        <v>273</v>
      </c>
      <c r="K4684" s="3">
        <v>7645222.4100000001</v>
      </c>
      <c r="L4684" s="3">
        <v>4279760.4000000004</v>
      </c>
      <c r="M4684" s="3">
        <f t="shared" si="511"/>
        <v>3365462.01</v>
      </c>
      <c r="N4684" s="3">
        <v>1421507.72</v>
      </c>
      <c r="O4684" s="3">
        <f t="shared" si="512"/>
        <v>1943954.2899999998</v>
      </c>
      <c r="P4684" s="3">
        <v>1429946.2</v>
      </c>
      <c r="Q4684" s="4">
        <f t="shared" si="513"/>
        <v>0.4402045917719743</v>
      </c>
      <c r="R4684" s="4">
        <f t="shared" si="514"/>
        <v>0.18703788108631361</v>
      </c>
      <c r="S4684" s="3">
        <v>6812530.1500000004</v>
      </c>
      <c r="T4684" s="3">
        <f t="shared" si="515"/>
        <v>832692.25999999978</v>
      </c>
      <c r="U4684" s="4">
        <f t="shared" si="516"/>
        <v>0.12222951556405218</v>
      </c>
      <c r="V4684" s="2" t="s">
        <v>133</v>
      </c>
      <c r="W4684" s="2" t="s">
        <v>207</v>
      </c>
      <c r="X4684" s="2" t="s">
        <v>160</v>
      </c>
      <c r="Y4684" s="2">
        <v>129.5</v>
      </c>
      <c r="Z4684" s="2" t="s">
        <v>10232</v>
      </c>
      <c r="AA4684" s="2" t="s">
        <v>99</v>
      </c>
      <c r="AB4684" s="2" t="s">
        <v>88</v>
      </c>
      <c r="AC4684" s="2">
        <v>3.6</v>
      </c>
      <c r="AD4684" s="3">
        <v>0</v>
      </c>
      <c r="AE4684" s="5">
        <v>0</v>
      </c>
      <c r="AF4684" s="2">
        <v>0</v>
      </c>
      <c r="AG4684" s="3">
        <f t="shared" si="517"/>
        <v>0</v>
      </c>
      <c r="AH4684" s="2" t="s">
        <v>230</v>
      </c>
      <c r="AI4684" s="3">
        <v>0</v>
      </c>
    </row>
    <row r="4685" spans="1:35" x14ac:dyDescent="0.3">
      <c r="A4685" s="2" t="s">
        <v>10233</v>
      </c>
      <c r="B4685" s="2" t="s">
        <v>681</v>
      </c>
      <c r="C4685" s="2" t="s">
        <v>337</v>
      </c>
      <c r="D4685" s="2" t="s">
        <v>38</v>
      </c>
      <c r="E4685" s="2">
        <v>2024</v>
      </c>
      <c r="F4685" s="2" t="s">
        <v>58</v>
      </c>
      <c r="G4685" s="2" t="s">
        <v>114</v>
      </c>
      <c r="H4685" s="2" t="s">
        <v>234</v>
      </c>
      <c r="I4685" s="2" t="s">
        <v>58</v>
      </c>
      <c r="J4685" s="2" t="s">
        <v>240</v>
      </c>
      <c r="K4685" s="3">
        <v>1497455.23</v>
      </c>
      <c r="L4685" s="3">
        <v>657454.47</v>
      </c>
      <c r="M4685" s="3">
        <f t="shared" si="511"/>
        <v>840000.76</v>
      </c>
      <c r="N4685" s="3">
        <v>238082.72</v>
      </c>
      <c r="O4685" s="3">
        <f t="shared" si="512"/>
        <v>601918.04</v>
      </c>
      <c r="P4685" s="3">
        <v>455245.42</v>
      </c>
      <c r="Q4685" s="4">
        <f t="shared" si="513"/>
        <v>0.56095216950158844</v>
      </c>
      <c r="R4685" s="4">
        <f t="shared" si="514"/>
        <v>0.30401270827976606</v>
      </c>
      <c r="S4685" s="3">
        <v>1533475.12</v>
      </c>
      <c r="T4685" s="3">
        <f t="shared" si="515"/>
        <v>-36019.89000000013</v>
      </c>
      <c r="U4685" s="4">
        <f t="shared" si="516"/>
        <v>-2.3489060585476031E-2</v>
      </c>
      <c r="V4685" s="2" t="s">
        <v>95</v>
      </c>
      <c r="W4685" s="2" t="s">
        <v>45</v>
      </c>
      <c r="X4685" s="2" t="s">
        <v>236</v>
      </c>
      <c r="Y4685" s="2">
        <v>3.67</v>
      </c>
      <c r="Z4685" s="2" t="s">
        <v>10234</v>
      </c>
      <c r="AA4685" s="2" t="s">
        <v>76</v>
      </c>
      <c r="AB4685" s="2" t="s">
        <v>100</v>
      </c>
      <c r="AC4685" s="2">
        <v>9.76</v>
      </c>
      <c r="AD4685" s="3">
        <v>0</v>
      </c>
      <c r="AE4685" s="5">
        <v>0</v>
      </c>
      <c r="AF4685" s="2">
        <v>0</v>
      </c>
      <c r="AG4685" s="3">
        <f t="shared" si="517"/>
        <v>0</v>
      </c>
      <c r="AH4685" s="2" t="s">
        <v>50</v>
      </c>
      <c r="AI4685" s="3">
        <v>0</v>
      </c>
    </row>
    <row r="4686" spans="1:35" x14ac:dyDescent="0.3">
      <c r="A4686" s="2" t="s">
        <v>10235</v>
      </c>
      <c r="B4686" s="2" t="s">
        <v>818</v>
      </c>
      <c r="C4686" s="2" t="s">
        <v>387</v>
      </c>
      <c r="D4686" s="2" t="s">
        <v>81</v>
      </c>
      <c r="E4686" s="2">
        <v>2020</v>
      </c>
      <c r="F4686" s="2" t="s">
        <v>58</v>
      </c>
      <c r="G4686" s="2" t="s">
        <v>93</v>
      </c>
      <c r="H4686" s="2" t="s">
        <v>221</v>
      </c>
      <c r="I4686" s="2" t="s">
        <v>39</v>
      </c>
      <c r="J4686" s="2" t="s">
        <v>273</v>
      </c>
      <c r="K4686" s="3">
        <v>4799432.4800000004</v>
      </c>
      <c r="L4686" s="3">
        <v>1549146.31</v>
      </c>
      <c r="M4686" s="3">
        <f t="shared" si="511"/>
        <v>3250286.1700000004</v>
      </c>
      <c r="N4686" s="3">
        <v>839365.49</v>
      </c>
      <c r="O4686" s="3">
        <f t="shared" si="512"/>
        <v>2410920.6800000006</v>
      </c>
      <c r="P4686" s="3">
        <v>1781794.6</v>
      </c>
      <c r="Q4686" s="4">
        <f t="shared" si="513"/>
        <v>0.67722302241868404</v>
      </c>
      <c r="R4686" s="4">
        <f t="shared" si="514"/>
        <v>0.37125110258869604</v>
      </c>
      <c r="S4686" s="3">
        <v>4042507.04</v>
      </c>
      <c r="T4686" s="3">
        <f t="shared" si="515"/>
        <v>756925.44000000041</v>
      </c>
      <c r="U4686" s="4">
        <f t="shared" si="516"/>
        <v>0.18724158857618228</v>
      </c>
      <c r="V4686" s="2" t="s">
        <v>107</v>
      </c>
      <c r="W4686" s="2" t="s">
        <v>60</v>
      </c>
      <c r="X4686" s="2" t="s">
        <v>222</v>
      </c>
      <c r="Y4686" s="2">
        <v>18.899999999999999</v>
      </c>
      <c r="Z4686" s="2" t="s">
        <v>10236</v>
      </c>
      <c r="AA4686" s="2" t="s">
        <v>141</v>
      </c>
      <c r="AB4686" s="2" t="s">
        <v>64</v>
      </c>
      <c r="AC4686" s="2">
        <v>1.36</v>
      </c>
      <c r="AD4686" s="3">
        <v>0</v>
      </c>
      <c r="AE4686" s="5">
        <v>0</v>
      </c>
      <c r="AF4686" s="2">
        <v>0</v>
      </c>
      <c r="AG4686" s="3">
        <f t="shared" si="517"/>
        <v>0</v>
      </c>
      <c r="AH4686" s="2" t="s">
        <v>50</v>
      </c>
      <c r="AI4686" s="3">
        <v>0</v>
      </c>
    </row>
    <row r="4687" spans="1:35" x14ac:dyDescent="0.3">
      <c r="A4687" s="2" t="s">
        <v>10237</v>
      </c>
      <c r="B4687" s="2" t="s">
        <v>4390</v>
      </c>
      <c r="C4687" s="2" t="s">
        <v>205</v>
      </c>
      <c r="D4687" s="2" t="s">
        <v>81</v>
      </c>
      <c r="E4687" s="2">
        <v>2023</v>
      </c>
      <c r="F4687" s="2" t="s">
        <v>55</v>
      </c>
      <c r="G4687" s="2" t="s">
        <v>56</v>
      </c>
      <c r="H4687" s="2" t="s">
        <v>177</v>
      </c>
      <c r="I4687" s="2" t="s">
        <v>58</v>
      </c>
      <c r="J4687" s="2" t="s">
        <v>240</v>
      </c>
      <c r="K4687" s="3">
        <v>7468441.29</v>
      </c>
      <c r="L4687" s="3">
        <v>2490261.04</v>
      </c>
      <c r="M4687" s="3">
        <f t="shared" si="511"/>
        <v>4978180.25</v>
      </c>
      <c r="N4687" s="3">
        <v>1550612.55</v>
      </c>
      <c r="O4687" s="3">
        <f t="shared" si="512"/>
        <v>3427567.7</v>
      </c>
      <c r="P4687" s="3">
        <v>2530554.5</v>
      </c>
      <c r="Q4687" s="4">
        <f t="shared" si="513"/>
        <v>0.66656214552635251</v>
      </c>
      <c r="R4687" s="4">
        <f t="shared" si="514"/>
        <v>0.33883301772597851</v>
      </c>
      <c r="S4687" s="3">
        <v>6638502.4800000004</v>
      </c>
      <c r="T4687" s="3">
        <f t="shared" si="515"/>
        <v>829938.80999999959</v>
      </c>
      <c r="U4687" s="4">
        <f t="shared" si="516"/>
        <v>0.12501898018421762</v>
      </c>
      <c r="V4687" s="2" t="s">
        <v>73</v>
      </c>
      <c r="W4687" s="2" t="s">
        <v>134</v>
      </c>
      <c r="X4687" s="2" t="s">
        <v>180</v>
      </c>
      <c r="Y4687" s="2">
        <v>149.5</v>
      </c>
      <c r="Z4687" s="2" t="s">
        <v>9242</v>
      </c>
      <c r="AA4687" s="2" t="s">
        <v>99</v>
      </c>
      <c r="AB4687" s="2" t="s">
        <v>110</v>
      </c>
      <c r="AC4687" s="2">
        <v>1.73</v>
      </c>
      <c r="AD4687" s="3">
        <v>0</v>
      </c>
      <c r="AE4687" s="5">
        <v>0</v>
      </c>
      <c r="AF4687" s="2">
        <v>0</v>
      </c>
      <c r="AG4687" s="3">
        <f t="shared" si="517"/>
        <v>0</v>
      </c>
      <c r="AH4687" s="2" t="s">
        <v>50</v>
      </c>
      <c r="AI4687" s="3">
        <v>0</v>
      </c>
    </row>
    <row r="4688" spans="1:35" x14ac:dyDescent="0.3">
      <c r="A4688" s="2" t="s">
        <v>10238</v>
      </c>
      <c r="B4688" s="2" t="s">
        <v>10239</v>
      </c>
      <c r="C4688" s="2" t="s">
        <v>435</v>
      </c>
      <c r="D4688" s="2" t="s">
        <v>81</v>
      </c>
      <c r="E4688" s="2">
        <v>2021</v>
      </c>
      <c r="F4688" s="2" t="s">
        <v>92</v>
      </c>
      <c r="G4688" s="2" t="s">
        <v>56</v>
      </c>
      <c r="H4688" s="2" t="s">
        <v>177</v>
      </c>
      <c r="I4688" s="2" t="s">
        <v>178</v>
      </c>
      <c r="J4688" s="2" t="s">
        <v>179</v>
      </c>
      <c r="K4688" s="3">
        <v>4023104.57</v>
      </c>
      <c r="L4688" s="3">
        <v>1222390.44</v>
      </c>
      <c r="M4688" s="3">
        <f t="shared" si="511"/>
        <v>2800714.13</v>
      </c>
      <c r="N4688" s="3">
        <v>845546.07</v>
      </c>
      <c r="O4688" s="3">
        <f t="shared" si="512"/>
        <v>1955168.06</v>
      </c>
      <c r="P4688" s="3">
        <v>1417655.16</v>
      </c>
      <c r="Q4688" s="4">
        <f t="shared" si="513"/>
        <v>0.69615742799347624</v>
      </c>
      <c r="R4688" s="4">
        <f t="shared" si="514"/>
        <v>0.35237840213534394</v>
      </c>
      <c r="S4688" s="3">
        <v>3356841.14</v>
      </c>
      <c r="T4688" s="3">
        <f t="shared" si="515"/>
        <v>666263.4299999997</v>
      </c>
      <c r="U4688" s="4">
        <f t="shared" si="516"/>
        <v>0.19847928520084798</v>
      </c>
      <c r="V4688" s="2" t="s">
        <v>95</v>
      </c>
      <c r="W4688" s="2" t="s">
        <v>207</v>
      </c>
      <c r="X4688" s="2" t="s">
        <v>180</v>
      </c>
      <c r="Y4688" s="2">
        <v>149.5</v>
      </c>
      <c r="Z4688" s="2" t="s">
        <v>10240</v>
      </c>
      <c r="AA4688" s="2" t="s">
        <v>99</v>
      </c>
      <c r="AB4688" s="2" t="s">
        <v>100</v>
      </c>
      <c r="AC4688" s="2">
        <v>1.68</v>
      </c>
      <c r="AD4688" s="3">
        <v>2393452.81</v>
      </c>
      <c r="AE4688" s="5">
        <v>17.04</v>
      </c>
      <c r="AF4688" s="2">
        <v>60</v>
      </c>
      <c r="AG4688" s="3">
        <f t="shared" si="517"/>
        <v>59534.957346699994</v>
      </c>
      <c r="AH4688" s="2" t="s">
        <v>50</v>
      </c>
      <c r="AI4688" s="3">
        <v>0</v>
      </c>
    </row>
    <row r="4689" spans="1:35" x14ac:dyDescent="0.3">
      <c r="A4689" s="2" t="s">
        <v>10241</v>
      </c>
      <c r="B4689" s="2" t="s">
        <v>10001</v>
      </c>
      <c r="C4689" s="2" t="s">
        <v>377</v>
      </c>
      <c r="D4689" s="2" t="s">
        <v>81</v>
      </c>
      <c r="E4689" s="2">
        <v>2023</v>
      </c>
      <c r="F4689" s="2" t="s">
        <v>68</v>
      </c>
      <c r="G4689" s="2" t="s">
        <v>114</v>
      </c>
      <c r="H4689" s="2" t="s">
        <v>190</v>
      </c>
      <c r="I4689" s="2" t="s">
        <v>39</v>
      </c>
      <c r="J4689" s="2" t="s">
        <v>116</v>
      </c>
      <c r="K4689" s="3">
        <v>2890965.18</v>
      </c>
      <c r="L4689" s="3">
        <v>1233839.08</v>
      </c>
      <c r="M4689" s="3">
        <f t="shared" si="511"/>
        <v>1657126.1</v>
      </c>
      <c r="N4689" s="3">
        <v>550085.62</v>
      </c>
      <c r="O4689" s="3">
        <f t="shared" si="512"/>
        <v>1107040.48</v>
      </c>
      <c r="P4689" s="3">
        <v>780323.05</v>
      </c>
      <c r="Q4689" s="4">
        <f t="shared" si="513"/>
        <v>0.57320859879744379</v>
      </c>
      <c r="R4689" s="4">
        <f t="shared" si="514"/>
        <v>0.26991783069486847</v>
      </c>
      <c r="S4689" s="3">
        <v>3208687.22</v>
      </c>
      <c r="T4689" s="3">
        <f t="shared" si="515"/>
        <v>-317722.04000000004</v>
      </c>
      <c r="U4689" s="4">
        <f t="shared" si="516"/>
        <v>-9.9019324170836448E-2</v>
      </c>
      <c r="V4689" s="2" t="s">
        <v>133</v>
      </c>
      <c r="W4689" s="2" t="s">
        <v>45</v>
      </c>
      <c r="X4689" s="2" t="s">
        <v>192</v>
      </c>
      <c r="Y4689" s="2">
        <v>3.64</v>
      </c>
      <c r="Z4689" s="2" t="s">
        <v>3925</v>
      </c>
      <c r="AA4689" s="2" t="s">
        <v>224</v>
      </c>
      <c r="AB4689" s="2" t="s">
        <v>142</v>
      </c>
      <c r="AC4689" s="2">
        <v>1.79</v>
      </c>
      <c r="AD4689" s="3">
        <v>0</v>
      </c>
      <c r="AE4689" s="5">
        <v>0</v>
      </c>
      <c r="AF4689" s="2">
        <v>0</v>
      </c>
      <c r="AG4689" s="3">
        <f t="shared" si="517"/>
        <v>0</v>
      </c>
      <c r="AH4689" s="2" t="s">
        <v>50</v>
      </c>
      <c r="AI4689" s="3">
        <v>0</v>
      </c>
    </row>
    <row r="4690" spans="1:35" x14ac:dyDescent="0.3">
      <c r="A4690" s="2" t="s">
        <v>10242</v>
      </c>
      <c r="B4690" s="2" t="s">
        <v>3853</v>
      </c>
      <c r="C4690" s="2" t="s">
        <v>648</v>
      </c>
      <c r="D4690" s="2" t="s">
        <v>104</v>
      </c>
      <c r="E4690" s="2">
        <v>2021</v>
      </c>
      <c r="F4690" s="2" t="s">
        <v>105</v>
      </c>
      <c r="G4690" s="2" t="s">
        <v>56</v>
      </c>
      <c r="H4690" s="2" t="s">
        <v>153</v>
      </c>
      <c r="I4690" s="2" t="s">
        <v>131</v>
      </c>
      <c r="J4690" s="2" t="s">
        <v>132</v>
      </c>
      <c r="K4690" s="3">
        <v>3211934.72</v>
      </c>
      <c r="L4690" s="3">
        <v>1441928.31</v>
      </c>
      <c r="M4690" s="3">
        <f t="shared" si="511"/>
        <v>1770006.4100000001</v>
      </c>
      <c r="N4690" s="3">
        <v>661139.54</v>
      </c>
      <c r="O4690" s="3">
        <f t="shared" si="512"/>
        <v>1108866.8700000001</v>
      </c>
      <c r="P4690" s="3">
        <v>820539.46</v>
      </c>
      <c r="Q4690" s="4">
        <f t="shared" si="513"/>
        <v>0.55107172601565202</v>
      </c>
      <c r="R4690" s="4">
        <f t="shared" si="514"/>
        <v>0.25546579601717434</v>
      </c>
      <c r="S4690" s="3">
        <v>3503662.18</v>
      </c>
      <c r="T4690" s="3">
        <f t="shared" si="515"/>
        <v>-291727.45999999996</v>
      </c>
      <c r="U4690" s="4">
        <f t="shared" si="516"/>
        <v>-8.3263581079611945E-2</v>
      </c>
      <c r="V4690" s="2" t="s">
        <v>73</v>
      </c>
      <c r="W4690" s="2" t="s">
        <v>96</v>
      </c>
      <c r="X4690" s="2" t="s">
        <v>155</v>
      </c>
      <c r="Y4690" s="2">
        <v>7.24</v>
      </c>
      <c r="Z4690" s="2" t="s">
        <v>10243</v>
      </c>
      <c r="AA4690" s="2" t="s">
        <v>99</v>
      </c>
      <c r="AB4690" s="2" t="s">
        <v>242</v>
      </c>
      <c r="AC4690" s="2">
        <v>8.91</v>
      </c>
      <c r="AD4690" s="3">
        <v>0</v>
      </c>
      <c r="AE4690" s="5">
        <v>0</v>
      </c>
      <c r="AF4690" s="2">
        <v>0</v>
      </c>
      <c r="AG4690" s="3">
        <f t="shared" si="517"/>
        <v>0</v>
      </c>
      <c r="AH4690" s="2" t="s">
        <v>50</v>
      </c>
      <c r="AI4690" s="3">
        <v>0</v>
      </c>
    </row>
    <row r="4691" spans="1:35" x14ac:dyDescent="0.3">
      <c r="A4691" s="2" t="s">
        <v>10244</v>
      </c>
      <c r="B4691" s="2" t="s">
        <v>2550</v>
      </c>
      <c r="C4691" s="2" t="s">
        <v>189</v>
      </c>
      <c r="D4691" s="2" t="s">
        <v>54</v>
      </c>
      <c r="E4691" s="2">
        <v>2020</v>
      </c>
      <c r="F4691" s="2" t="s">
        <v>55</v>
      </c>
      <c r="G4691" s="2" t="s">
        <v>56</v>
      </c>
      <c r="H4691" s="2" t="s">
        <v>153</v>
      </c>
      <c r="I4691" s="2" t="s">
        <v>55</v>
      </c>
      <c r="J4691" s="2" t="s">
        <v>154</v>
      </c>
      <c r="K4691" s="3">
        <v>6974819.7999999998</v>
      </c>
      <c r="L4691" s="3">
        <v>3881677.48</v>
      </c>
      <c r="M4691" s="3">
        <f t="shared" si="511"/>
        <v>3093142.32</v>
      </c>
      <c r="N4691" s="3">
        <v>826225.55</v>
      </c>
      <c r="O4691" s="3">
        <f t="shared" si="512"/>
        <v>2266916.7699999996</v>
      </c>
      <c r="P4691" s="3">
        <v>1793420.9</v>
      </c>
      <c r="Q4691" s="4">
        <f t="shared" si="513"/>
        <v>0.44347272168952667</v>
      </c>
      <c r="R4691" s="4">
        <f t="shared" si="514"/>
        <v>0.25712791891770448</v>
      </c>
      <c r="S4691" s="3">
        <v>7262369.0800000001</v>
      </c>
      <c r="T4691" s="3">
        <f t="shared" si="515"/>
        <v>-287549.28000000026</v>
      </c>
      <c r="U4691" s="4">
        <f t="shared" si="516"/>
        <v>-3.9594418409811837E-2</v>
      </c>
      <c r="V4691" s="2" t="s">
        <v>85</v>
      </c>
      <c r="W4691" s="2" t="s">
        <v>96</v>
      </c>
      <c r="X4691" s="2" t="s">
        <v>155</v>
      </c>
      <c r="Y4691" s="2">
        <v>7.24</v>
      </c>
      <c r="Z4691" s="2" t="s">
        <v>832</v>
      </c>
      <c r="AA4691" s="2" t="s">
        <v>76</v>
      </c>
      <c r="AB4691" s="2" t="s">
        <v>149</v>
      </c>
      <c r="AC4691" s="2">
        <v>8.6199999999999992</v>
      </c>
      <c r="AD4691" s="3">
        <v>0</v>
      </c>
      <c r="AE4691" s="5">
        <v>0</v>
      </c>
      <c r="AF4691" s="2">
        <v>0</v>
      </c>
      <c r="AG4691" s="3">
        <f t="shared" si="517"/>
        <v>0</v>
      </c>
      <c r="AH4691" s="2" t="s">
        <v>50</v>
      </c>
      <c r="AI4691" s="3">
        <v>0</v>
      </c>
    </row>
    <row r="4692" spans="1:35" x14ac:dyDescent="0.3">
      <c r="A4692" s="2" t="s">
        <v>10245</v>
      </c>
      <c r="B4692" s="2" t="s">
        <v>2700</v>
      </c>
      <c r="C4692" s="2" t="s">
        <v>67</v>
      </c>
      <c r="D4692" s="2" t="s">
        <v>54</v>
      </c>
      <c r="E4692" s="2">
        <v>2022</v>
      </c>
      <c r="F4692" s="2" t="s">
        <v>68</v>
      </c>
      <c r="G4692" s="2" t="s">
        <v>69</v>
      </c>
      <c r="H4692" s="2" t="s">
        <v>272</v>
      </c>
      <c r="I4692" s="2" t="s">
        <v>178</v>
      </c>
      <c r="J4692" s="2" t="s">
        <v>197</v>
      </c>
      <c r="K4692" s="3">
        <v>8590692.75</v>
      </c>
      <c r="L4692" s="3">
        <v>3956465.18</v>
      </c>
      <c r="M4692" s="3">
        <f t="shared" si="511"/>
        <v>4634227.57</v>
      </c>
      <c r="N4692" s="3">
        <v>1621039.57</v>
      </c>
      <c r="O4692" s="3">
        <f t="shared" si="512"/>
        <v>3013188</v>
      </c>
      <c r="P4692" s="3">
        <v>2326008.13</v>
      </c>
      <c r="Q4692" s="4">
        <f t="shared" si="513"/>
        <v>0.53944748169465151</v>
      </c>
      <c r="R4692" s="4">
        <f t="shared" si="514"/>
        <v>0.27075908750199451</v>
      </c>
      <c r="S4692" s="3">
        <v>9912996.2200000007</v>
      </c>
      <c r="T4692" s="3">
        <f t="shared" si="515"/>
        <v>-1322303.4700000007</v>
      </c>
      <c r="U4692" s="4">
        <f t="shared" si="516"/>
        <v>-0.13339089823641642</v>
      </c>
      <c r="V4692" s="2" t="s">
        <v>85</v>
      </c>
      <c r="W4692" s="2" t="s">
        <v>96</v>
      </c>
      <c r="X4692" s="2" t="s">
        <v>274</v>
      </c>
      <c r="Y4692" s="2">
        <v>1</v>
      </c>
      <c r="Z4692" s="2" t="s">
        <v>10246</v>
      </c>
      <c r="AA4692" s="2" t="s">
        <v>141</v>
      </c>
      <c r="AB4692" s="2" t="s">
        <v>242</v>
      </c>
      <c r="AC4692" s="2">
        <v>8.7200000000000006</v>
      </c>
      <c r="AD4692" s="3">
        <v>2571042.31</v>
      </c>
      <c r="AE4692" s="5">
        <v>17.059999999999999</v>
      </c>
      <c r="AF4692" s="2">
        <v>36</v>
      </c>
      <c r="AG4692" s="3">
        <f t="shared" si="517"/>
        <v>91741.463329246661</v>
      </c>
      <c r="AH4692" s="2" t="s">
        <v>50</v>
      </c>
      <c r="AI4692" s="3">
        <v>0</v>
      </c>
    </row>
    <row r="4693" spans="1:35" x14ac:dyDescent="0.3">
      <c r="A4693" s="2" t="s">
        <v>10247</v>
      </c>
      <c r="B4693" s="2" t="s">
        <v>6659</v>
      </c>
      <c r="C4693" s="2" t="s">
        <v>185</v>
      </c>
      <c r="D4693" s="2" t="s">
        <v>104</v>
      </c>
      <c r="E4693" s="2">
        <v>2024</v>
      </c>
      <c r="F4693" s="2" t="s">
        <v>58</v>
      </c>
      <c r="G4693" s="2" t="s">
        <v>56</v>
      </c>
      <c r="H4693" s="2" t="s">
        <v>177</v>
      </c>
      <c r="I4693" s="2" t="s">
        <v>55</v>
      </c>
      <c r="J4693" s="2" t="s">
        <v>154</v>
      </c>
      <c r="K4693" s="3">
        <v>8230306.0999999996</v>
      </c>
      <c r="L4693" s="3">
        <v>4477246.03</v>
      </c>
      <c r="M4693" s="3">
        <f t="shared" si="511"/>
        <v>3753060.0699999994</v>
      </c>
      <c r="N4693" s="3">
        <v>1612967.58</v>
      </c>
      <c r="O4693" s="3">
        <f t="shared" si="512"/>
        <v>2140092.4899999993</v>
      </c>
      <c r="P4693" s="3">
        <v>1594082.3</v>
      </c>
      <c r="Q4693" s="4">
        <f t="shared" si="513"/>
        <v>0.45600491942820931</v>
      </c>
      <c r="R4693" s="4">
        <f t="shared" si="514"/>
        <v>0.1936844487472951</v>
      </c>
      <c r="S4693" s="3">
        <v>8957495.4700000007</v>
      </c>
      <c r="T4693" s="3">
        <f t="shared" si="515"/>
        <v>-727189.37000000104</v>
      </c>
      <c r="U4693" s="4">
        <f t="shared" si="516"/>
        <v>-8.1182220235049812E-2</v>
      </c>
      <c r="V4693" s="2" t="s">
        <v>133</v>
      </c>
      <c r="W4693" s="2" t="s">
        <v>45</v>
      </c>
      <c r="X4693" s="2" t="s">
        <v>180</v>
      </c>
      <c r="Y4693" s="2">
        <v>149.5</v>
      </c>
      <c r="Z4693" s="2" t="s">
        <v>10248</v>
      </c>
      <c r="AA4693" s="2" t="s">
        <v>63</v>
      </c>
      <c r="AB4693" s="2" t="s">
        <v>142</v>
      </c>
      <c r="AC4693" s="2">
        <v>1.1299999999999999</v>
      </c>
      <c r="AD4693" s="3">
        <v>0</v>
      </c>
      <c r="AE4693" s="5">
        <v>0</v>
      </c>
      <c r="AF4693" s="2">
        <v>0</v>
      </c>
      <c r="AG4693" s="3">
        <f t="shared" si="517"/>
        <v>0</v>
      </c>
      <c r="AH4693" s="2" t="s">
        <v>50</v>
      </c>
      <c r="AI4693" s="3">
        <v>0</v>
      </c>
    </row>
    <row r="4694" spans="1:35" x14ac:dyDescent="0.3">
      <c r="A4694" s="2" t="s">
        <v>10249</v>
      </c>
      <c r="B4694" s="2" t="s">
        <v>1712</v>
      </c>
      <c r="C4694" s="2" t="s">
        <v>80</v>
      </c>
      <c r="D4694" s="2" t="s">
        <v>81</v>
      </c>
      <c r="E4694" s="2">
        <v>2020</v>
      </c>
      <c r="F4694" s="2" t="s">
        <v>105</v>
      </c>
      <c r="G4694" s="2" t="s">
        <v>114</v>
      </c>
      <c r="H4694" s="2" t="s">
        <v>115</v>
      </c>
      <c r="I4694" s="2" t="s">
        <v>58</v>
      </c>
      <c r="J4694" s="2" t="s">
        <v>106</v>
      </c>
      <c r="K4694" s="3">
        <v>5997333.2999999998</v>
      </c>
      <c r="L4694" s="3">
        <v>2160543.52</v>
      </c>
      <c r="M4694" s="3">
        <f t="shared" si="511"/>
        <v>3836789.78</v>
      </c>
      <c r="N4694" s="3">
        <v>746990.21</v>
      </c>
      <c r="O4694" s="3">
        <f t="shared" si="512"/>
        <v>3089799.57</v>
      </c>
      <c r="P4694" s="3">
        <v>2428643.5</v>
      </c>
      <c r="Q4694" s="4">
        <f t="shared" si="513"/>
        <v>0.63974929990967822</v>
      </c>
      <c r="R4694" s="4">
        <f t="shared" si="514"/>
        <v>0.4049538984268225</v>
      </c>
      <c r="S4694" s="3">
        <v>5717604.5099999998</v>
      </c>
      <c r="T4694" s="3">
        <f t="shared" si="515"/>
        <v>279728.79000000004</v>
      </c>
      <c r="U4694" s="4">
        <f t="shared" si="516"/>
        <v>4.8924123644921366E-2</v>
      </c>
      <c r="V4694" s="2" t="s">
        <v>44</v>
      </c>
      <c r="W4694" s="2" t="s">
        <v>117</v>
      </c>
      <c r="X4694" s="2" t="s">
        <v>118</v>
      </c>
      <c r="Y4694" s="2">
        <v>3.75</v>
      </c>
      <c r="Z4694" s="2" t="s">
        <v>10250</v>
      </c>
      <c r="AA4694" s="2" t="s">
        <v>141</v>
      </c>
      <c r="AB4694" s="2" t="s">
        <v>88</v>
      </c>
      <c r="AC4694" s="2">
        <v>1.63</v>
      </c>
      <c r="AD4694" s="3">
        <v>0</v>
      </c>
      <c r="AE4694" s="5">
        <v>0</v>
      </c>
      <c r="AF4694" s="2">
        <v>0</v>
      </c>
      <c r="AG4694" s="3">
        <f t="shared" si="517"/>
        <v>0</v>
      </c>
      <c r="AH4694" s="2" t="s">
        <v>50</v>
      </c>
      <c r="AI4694" s="3">
        <v>0</v>
      </c>
    </row>
    <row r="4695" spans="1:35" x14ac:dyDescent="0.3">
      <c r="A4695" s="2" t="s">
        <v>10251</v>
      </c>
      <c r="B4695" s="2" t="s">
        <v>10252</v>
      </c>
      <c r="C4695" s="2" t="s">
        <v>363</v>
      </c>
      <c r="D4695" s="2" t="s">
        <v>81</v>
      </c>
      <c r="E4695" s="2">
        <v>2022</v>
      </c>
      <c r="F4695" s="2" t="s">
        <v>55</v>
      </c>
      <c r="G4695" s="2" t="s">
        <v>56</v>
      </c>
      <c r="H4695" s="2" t="s">
        <v>57</v>
      </c>
      <c r="I4695" s="2" t="s">
        <v>42</v>
      </c>
      <c r="J4695" s="2" t="s">
        <v>166</v>
      </c>
      <c r="K4695" s="3">
        <v>2197216.69</v>
      </c>
      <c r="L4695" s="3">
        <v>797822.5</v>
      </c>
      <c r="M4695" s="3">
        <f t="shared" si="511"/>
        <v>1399394.19</v>
      </c>
      <c r="N4695" s="3">
        <v>381107.84</v>
      </c>
      <c r="O4695" s="3">
        <f t="shared" si="512"/>
        <v>1018286.3499999999</v>
      </c>
      <c r="P4695" s="3">
        <v>814000.47</v>
      </c>
      <c r="Q4695" s="4">
        <f t="shared" si="513"/>
        <v>0.63689402887250046</v>
      </c>
      <c r="R4695" s="4">
        <f t="shared" si="514"/>
        <v>0.37046890900869683</v>
      </c>
      <c r="S4695" s="3">
        <v>2357361.6</v>
      </c>
      <c r="T4695" s="3">
        <f t="shared" si="515"/>
        <v>-160144.91000000015</v>
      </c>
      <c r="U4695" s="4">
        <f t="shared" si="516"/>
        <v>-6.793396057694337E-2</v>
      </c>
      <c r="V4695" s="2" t="s">
        <v>44</v>
      </c>
      <c r="W4695" s="2" t="s">
        <v>117</v>
      </c>
      <c r="X4695" s="2" t="s">
        <v>61</v>
      </c>
      <c r="Y4695" s="2">
        <v>1.53</v>
      </c>
      <c r="Z4695" s="2" t="s">
        <v>7021</v>
      </c>
      <c r="AA4695" s="2" t="s">
        <v>76</v>
      </c>
      <c r="AB4695" s="2" t="s">
        <v>209</v>
      </c>
      <c r="AC4695" s="2">
        <v>6.47</v>
      </c>
      <c r="AD4695" s="3">
        <v>0</v>
      </c>
      <c r="AE4695" s="5">
        <v>0</v>
      </c>
      <c r="AF4695" s="2">
        <v>0</v>
      </c>
      <c r="AG4695" s="3">
        <f t="shared" si="517"/>
        <v>0</v>
      </c>
      <c r="AH4695" s="2" t="s">
        <v>50</v>
      </c>
      <c r="AI4695" s="3">
        <v>0</v>
      </c>
    </row>
    <row r="4696" spans="1:35" x14ac:dyDescent="0.3">
      <c r="A4696" s="2" t="s">
        <v>10253</v>
      </c>
      <c r="B4696" s="2" t="s">
        <v>10254</v>
      </c>
      <c r="C4696" s="2" t="s">
        <v>370</v>
      </c>
      <c r="D4696" s="2" t="s">
        <v>81</v>
      </c>
      <c r="E4696" s="2">
        <v>2021</v>
      </c>
      <c r="F4696" s="2" t="s">
        <v>39</v>
      </c>
      <c r="G4696" s="2" t="s">
        <v>56</v>
      </c>
      <c r="H4696" s="2" t="s">
        <v>177</v>
      </c>
      <c r="I4696" s="2" t="s">
        <v>42</v>
      </c>
      <c r="J4696" s="2" t="s">
        <v>166</v>
      </c>
      <c r="K4696" s="3">
        <v>1186345.19</v>
      </c>
      <c r="L4696" s="3">
        <v>494150.95</v>
      </c>
      <c r="M4696" s="3">
        <f t="shared" si="511"/>
        <v>692194.24</v>
      </c>
      <c r="N4696" s="3">
        <v>183806.96</v>
      </c>
      <c r="O4696" s="3">
        <f t="shared" si="512"/>
        <v>508387.28</v>
      </c>
      <c r="P4696" s="3">
        <v>360099.5</v>
      </c>
      <c r="Q4696" s="4">
        <f t="shared" si="513"/>
        <v>0.58346781850230289</v>
      </c>
      <c r="R4696" s="4">
        <f t="shared" si="514"/>
        <v>0.30353686518508161</v>
      </c>
      <c r="S4696" s="3">
        <v>1165641.92</v>
      </c>
      <c r="T4696" s="3">
        <f t="shared" si="515"/>
        <v>20703.270000000019</v>
      </c>
      <c r="U4696" s="4">
        <f t="shared" si="516"/>
        <v>1.776126067943749E-2</v>
      </c>
      <c r="V4696" s="2" t="s">
        <v>107</v>
      </c>
      <c r="W4696" s="2" t="s">
        <v>45</v>
      </c>
      <c r="X4696" s="2" t="s">
        <v>180</v>
      </c>
      <c r="Y4696" s="2">
        <v>149.5</v>
      </c>
      <c r="Z4696" s="2" t="s">
        <v>936</v>
      </c>
      <c r="AA4696" s="2" t="s">
        <v>63</v>
      </c>
      <c r="AB4696" s="2" t="s">
        <v>209</v>
      </c>
      <c r="AC4696" s="2">
        <v>9.7100000000000009</v>
      </c>
      <c r="AD4696" s="3">
        <v>0</v>
      </c>
      <c r="AE4696" s="5">
        <v>0</v>
      </c>
      <c r="AF4696" s="2">
        <v>0</v>
      </c>
      <c r="AG4696" s="3">
        <f t="shared" si="517"/>
        <v>0</v>
      </c>
      <c r="AH4696" s="2" t="s">
        <v>50</v>
      </c>
      <c r="AI4696" s="3">
        <v>0</v>
      </c>
    </row>
    <row r="4697" spans="1:35" x14ac:dyDescent="0.3">
      <c r="A4697" s="2" t="s">
        <v>10255</v>
      </c>
      <c r="B4697" s="2" t="s">
        <v>1291</v>
      </c>
      <c r="C4697" s="2" t="s">
        <v>145</v>
      </c>
      <c r="D4697" s="2" t="s">
        <v>54</v>
      </c>
      <c r="E4697" s="2">
        <v>2024</v>
      </c>
      <c r="F4697" s="2" t="s">
        <v>92</v>
      </c>
      <c r="G4697" s="2" t="s">
        <v>40</v>
      </c>
      <c r="H4697" s="2" t="s">
        <v>41</v>
      </c>
      <c r="I4697" s="2" t="s">
        <v>178</v>
      </c>
      <c r="J4697" s="2" t="s">
        <v>288</v>
      </c>
      <c r="K4697" s="3">
        <v>9998287.1400000006</v>
      </c>
      <c r="L4697" s="3">
        <v>2868145.28</v>
      </c>
      <c r="M4697" s="3">
        <f t="shared" si="511"/>
        <v>7130141.8600000013</v>
      </c>
      <c r="N4697" s="3">
        <v>2150345.86</v>
      </c>
      <c r="O4697" s="3">
        <f t="shared" si="512"/>
        <v>4979796.0000000019</v>
      </c>
      <c r="P4697" s="3">
        <v>3545915.2</v>
      </c>
      <c r="Q4697" s="4">
        <f t="shared" si="513"/>
        <v>0.71313633627049455</v>
      </c>
      <c r="R4697" s="4">
        <f t="shared" si="514"/>
        <v>0.3546522669681999</v>
      </c>
      <c r="S4697" s="3">
        <v>11990415.220000001</v>
      </c>
      <c r="T4697" s="3">
        <f t="shared" si="515"/>
        <v>-1992128.08</v>
      </c>
      <c r="U4697" s="4">
        <f t="shared" si="516"/>
        <v>-0.16614337730999779</v>
      </c>
      <c r="V4697" s="2" t="s">
        <v>44</v>
      </c>
      <c r="W4697" s="2" t="s">
        <v>96</v>
      </c>
      <c r="X4697" s="2" t="s">
        <v>46</v>
      </c>
      <c r="Y4697" s="2">
        <v>0.89</v>
      </c>
      <c r="Z4697" s="2" t="s">
        <v>10256</v>
      </c>
      <c r="AA4697" s="2" t="s">
        <v>109</v>
      </c>
      <c r="AB4697" s="2" t="s">
        <v>242</v>
      </c>
      <c r="AC4697" s="2">
        <v>7.58</v>
      </c>
      <c r="AD4697" s="3">
        <v>606296.77</v>
      </c>
      <c r="AE4697" s="5">
        <v>8.2200000000000006</v>
      </c>
      <c r="AF4697" s="2">
        <v>120</v>
      </c>
      <c r="AG4697" s="3">
        <f t="shared" si="517"/>
        <v>7426.7229426349195</v>
      </c>
      <c r="AH4697" s="2" t="s">
        <v>50</v>
      </c>
      <c r="AI4697" s="3">
        <v>0</v>
      </c>
    </row>
    <row r="4698" spans="1:35" x14ac:dyDescent="0.3">
      <c r="A4698" s="2" t="s">
        <v>10257</v>
      </c>
      <c r="B4698" s="2" t="s">
        <v>2429</v>
      </c>
      <c r="C4698" s="2" t="s">
        <v>292</v>
      </c>
      <c r="D4698" s="2" t="s">
        <v>81</v>
      </c>
      <c r="E4698" s="2">
        <v>2022</v>
      </c>
      <c r="F4698" s="2" t="s">
        <v>39</v>
      </c>
      <c r="G4698" s="2" t="s">
        <v>114</v>
      </c>
      <c r="H4698" s="2" t="s">
        <v>190</v>
      </c>
      <c r="I4698" s="2" t="s">
        <v>131</v>
      </c>
      <c r="J4698" s="2" t="s">
        <v>463</v>
      </c>
      <c r="K4698" s="3">
        <v>1319515.3899999999</v>
      </c>
      <c r="L4698" s="3">
        <v>481879.33</v>
      </c>
      <c r="M4698" s="3">
        <f t="shared" si="511"/>
        <v>837636.05999999982</v>
      </c>
      <c r="N4698" s="3">
        <v>167321.98000000001</v>
      </c>
      <c r="O4698" s="3">
        <f t="shared" si="512"/>
        <v>670314.07999999984</v>
      </c>
      <c r="P4698" s="3">
        <v>518995.38</v>
      </c>
      <c r="Q4698" s="4">
        <f t="shared" si="513"/>
        <v>0.63480582822152598</v>
      </c>
      <c r="R4698" s="4">
        <f t="shared" si="514"/>
        <v>0.39332271827462356</v>
      </c>
      <c r="S4698" s="3">
        <v>1521041.87</v>
      </c>
      <c r="T4698" s="3">
        <f t="shared" si="515"/>
        <v>-201526.48000000021</v>
      </c>
      <c r="U4698" s="4">
        <f t="shared" si="516"/>
        <v>-0.13249239483460123</v>
      </c>
      <c r="V4698" s="2" t="s">
        <v>73</v>
      </c>
      <c r="W4698" s="2" t="s">
        <v>134</v>
      </c>
      <c r="X4698" s="2" t="s">
        <v>192</v>
      </c>
      <c r="Y4698" s="2">
        <v>3.64</v>
      </c>
      <c r="Z4698" s="2" t="s">
        <v>9225</v>
      </c>
      <c r="AA4698" s="2" t="s">
        <v>224</v>
      </c>
      <c r="AB4698" s="2" t="s">
        <v>182</v>
      </c>
      <c r="AC4698" s="2">
        <v>7.44</v>
      </c>
      <c r="AD4698" s="3">
        <v>0</v>
      </c>
      <c r="AE4698" s="5">
        <v>0</v>
      </c>
      <c r="AF4698" s="2">
        <v>0</v>
      </c>
      <c r="AG4698" s="3">
        <f t="shared" si="517"/>
        <v>0</v>
      </c>
      <c r="AH4698" s="2" t="s">
        <v>50</v>
      </c>
      <c r="AI4698" s="3">
        <v>0</v>
      </c>
    </row>
    <row r="4699" spans="1:35" x14ac:dyDescent="0.3">
      <c r="A4699" s="2" t="s">
        <v>10258</v>
      </c>
      <c r="B4699" s="2" t="s">
        <v>2566</v>
      </c>
      <c r="C4699" s="2" t="s">
        <v>145</v>
      </c>
      <c r="D4699" s="2" t="s">
        <v>54</v>
      </c>
      <c r="E4699" s="2">
        <v>2024</v>
      </c>
      <c r="F4699" s="2" t="s">
        <v>105</v>
      </c>
      <c r="G4699" s="2" t="s">
        <v>69</v>
      </c>
      <c r="H4699" s="2" t="s">
        <v>272</v>
      </c>
      <c r="I4699" s="2" t="s">
        <v>42</v>
      </c>
      <c r="J4699" s="2" t="s">
        <v>43</v>
      </c>
      <c r="K4699" s="3">
        <v>453138.93</v>
      </c>
      <c r="L4699" s="3">
        <v>222000.09</v>
      </c>
      <c r="M4699" s="3">
        <f t="shared" si="511"/>
        <v>231138.84</v>
      </c>
      <c r="N4699" s="3">
        <v>37225.910000000003</v>
      </c>
      <c r="O4699" s="3">
        <f t="shared" si="512"/>
        <v>193912.93</v>
      </c>
      <c r="P4699" s="3">
        <v>149928.01</v>
      </c>
      <c r="Q4699" s="4">
        <f t="shared" si="513"/>
        <v>0.51008382793330076</v>
      </c>
      <c r="R4699" s="4">
        <f t="shared" si="514"/>
        <v>0.33086543678778607</v>
      </c>
      <c r="S4699" s="3">
        <v>504430.6</v>
      </c>
      <c r="T4699" s="3">
        <f t="shared" si="515"/>
        <v>-51291.669999999984</v>
      </c>
      <c r="U4699" s="4">
        <f t="shared" si="516"/>
        <v>-0.1016823126907844</v>
      </c>
      <c r="V4699" s="2" t="s">
        <v>85</v>
      </c>
      <c r="W4699" s="2" t="s">
        <v>60</v>
      </c>
      <c r="X4699" s="2" t="s">
        <v>274</v>
      </c>
      <c r="Y4699" s="2">
        <v>1</v>
      </c>
      <c r="Z4699" s="2" t="s">
        <v>10259</v>
      </c>
      <c r="AA4699" s="2" t="s">
        <v>99</v>
      </c>
      <c r="AB4699" s="2" t="s">
        <v>77</v>
      </c>
      <c r="AC4699" s="2">
        <v>7.64</v>
      </c>
      <c r="AD4699" s="3">
        <v>0</v>
      </c>
      <c r="AE4699" s="5">
        <v>0</v>
      </c>
      <c r="AF4699" s="2">
        <v>0</v>
      </c>
      <c r="AG4699" s="3">
        <f t="shared" si="517"/>
        <v>0</v>
      </c>
      <c r="AH4699" s="2" t="s">
        <v>50</v>
      </c>
      <c r="AI4699" s="3">
        <v>0</v>
      </c>
    </row>
    <row r="4700" spans="1:35" x14ac:dyDescent="0.3">
      <c r="A4700" s="2" t="s">
        <v>10260</v>
      </c>
      <c r="B4700" s="2" t="s">
        <v>4651</v>
      </c>
      <c r="C4700" s="2" t="s">
        <v>407</v>
      </c>
      <c r="D4700" s="2" t="s">
        <v>38</v>
      </c>
      <c r="E4700" s="2">
        <v>2020</v>
      </c>
      <c r="F4700" s="2" t="s">
        <v>105</v>
      </c>
      <c r="G4700" s="2" t="s">
        <v>93</v>
      </c>
      <c r="H4700" s="2" t="s">
        <v>159</v>
      </c>
      <c r="I4700" s="2" t="s">
        <v>178</v>
      </c>
      <c r="J4700" s="2" t="s">
        <v>206</v>
      </c>
      <c r="K4700" s="3">
        <v>8345389.9400000004</v>
      </c>
      <c r="L4700" s="3">
        <v>4258207.8600000003</v>
      </c>
      <c r="M4700" s="3">
        <f t="shared" si="511"/>
        <v>4087182.08</v>
      </c>
      <c r="N4700" s="3">
        <v>924097.13</v>
      </c>
      <c r="O4700" s="3">
        <f t="shared" si="512"/>
        <v>3163084.95</v>
      </c>
      <c r="P4700" s="3">
        <v>2325808.13</v>
      </c>
      <c r="Q4700" s="4">
        <f t="shared" si="513"/>
        <v>0.48975327808349239</v>
      </c>
      <c r="R4700" s="4">
        <f t="shared" si="514"/>
        <v>0.27869376346960723</v>
      </c>
      <c r="S4700" s="3">
        <v>8427723.7300000004</v>
      </c>
      <c r="T4700" s="3">
        <f t="shared" si="515"/>
        <v>-82333.790000000037</v>
      </c>
      <c r="U4700" s="4">
        <f t="shared" si="516"/>
        <v>-9.7693983141519079E-3</v>
      </c>
      <c r="V4700" s="2" t="s">
        <v>95</v>
      </c>
      <c r="W4700" s="2" t="s">
        <v>207</v>
      </c>
      <c r="X4700" s="2" t="s">
        <v>160</v>
      </c>
      <c r="Y4700" s="2">
        <v>129.5</v>
      </c>
      <c r="Z4700" s="2" t="s">
        <v>10261</v>
      </c>
      <c r="AA4700" s="2" t="s">
        <v>224</v>
      </c>
      <c r="AB4700" s="2" t="s">
        <v>182</v>
      </c>
      <c r="AC4700" s="2">
        <v>3.68</v>
      </c>
      <c r="AD4700" s="3">
        <v>2771310.37</v>
      </c>
      <c r="AE4700" s="5">
        <v>11.93</v>
      </c>
      <c r="AF4700" s="2">
        <v>240</v>
      </c>
      <c r="AG4700" s="3">
        <f t="shared" si="517"/>
        <v>30379.377905257745</v>
      </c>
      <c r="AH4700" s="2" t="s">
        <v>50</v>
      </c>
      <c r="AI4700" s="3">
        <v>0</v>
      </c>
    </row>
    <row r="4701" spans="1:35" x14ac:dyDescent="0.3">
      <c r="A4701" s="2" t="s">
        <v>10262</v>
      </c>
      <c r="B4701" s="2" t="s">
        <v>1753</v>
      </c>
      <c r="C4701" s="2" t="s">
        <v>304</v>
      </c>
      <c r="D4701" s="2" t="s">
        <v>104</v>
      </c>
      <c r="E4701" s="2">
        <v>2022</v>
      </c>
      <c r="F4701" s="2" t="s">
        <v>55</v>
      </c>
      <c r="G4701" s="2" t="s">
        <v>114</v>
      </c>
      <c r="H4701" s="2" t="s">
        <v>190</v>
      </c>
      <c r="I4701" s="2" t="s">
        <v>42</v>
      </c>
      <c r="J4701" s="2" t="s">
        <v>422</v>
      </c>
      <c r="K4701" s="3">
        <v>8318583.5899999999</v>
      </c>
      <c r="L4701" s="3">
        <v>3694950.18</v>
      </c>
      <c r="M4701" s="3">
        <f t="shared" si="511"/>
        <v>4623633.41</v>
      </c>
      <c r="N4701" s="3">
        <v>1010396.09</v>
      </c>
      <c r="O4701" s="3">
        <f t="shared" si="512"/>
        <v>3613237.3200000003</v>
      </c>
      <c r="P4701" s="3">
        <v>2853800.14</v>
      </c>
      <c r="Q4701" s="4">
        <f t="shared" si="513"/>
        <v>0.5558197931145632</v>
      </c>
      <c r="R4701" s="4">
        <f t="shared" si="514"/>
        <v>0.34306322814747364</v>
      </c>
      <c r="S4701" s="3">
        <v>7756637.4699999997</v>
      </c>
      <c r="T4701" s="3">
        <f t="shared" si="515"/>
        <v>561946.12000000011</v>
      </c>
      <c r="U4701" s="4">
        <f t="shared" si="516"/>
        <v>7.2447129593643383E-2</v>
      </c>
      <c r="V4701" s="2" t="s">
        <v>73</v>
      </c>
      <c r="W4701" s="2" t="s">
        <v>134</v>
      </c>
      <c r="X4701" s="2" t="s">
        <v>192</v>
      </c>
      <c r="Y4701" s="2">
        <v>3.64</v>
      </c>
      <c r="Z4701" s="2" t="s">
        <v>10263</v>
      </c>
      <c r="AA4701" s="2" t="s">
        <v>63</v>
      </c>
      <c r="AB4701" s="2" t="s">
        <v>88</v>
      </c>
      <c r="AC4701" s="2">
        <v>4.43</v>
      </c>
      <c r="AD4701" s="3">
        <v>0</v>
      </c>
      <c r="AE4701" s="5">
        <v>0</v>
      </c>
      <c r="AF4701" s="2">
        <v>0</v>
      </c>
      <c r="AG4701" s="3">
        <f t="shared" si="517"/>
        <v>0</v>
      </c>
      <c r="AH4701" s="2" t="s">
        <v>50</v>
      </c>
      <c r="AI4701" s="3">
        <v>0</v>
      </c>
    </row>
    <row r="4702" spans="1:35" x14ac:dyDescent="0.3">
      <c r="A4702" s="2" t="s">
        <v>10264</v>
      </c>
      <c r="B4702" s="2" t="s">
        <v>6966</v>
      </c>
      <c r="C4702" s="2" t="s">
        <v>403</v>
      </c>
      <c r="D4702" s="2" t="s">
        <v>54</v>
      </c>
      <c r="E4702" s="2">
        <v>2021</v>
      </c>
      <c r="F4702" s="2" t="s">
        <v>39</v>
      </c>
      <c r="G4702" s="2" t="s">
        <v>114</v>
      </c>
      <c r="H4702" s="2" t="s">
        <v>234</v>
      </c>
      <c r="I4702" s="2" t="s">
        <v>55</v>
      </c>
      <c r="J4702" s="2" t="s">
        <v>217</v>
      </c>
      <c r="K4702" s="3">
        <v>8653930.6300000008</v>
      </c>
      <c r="L4702" s="3">
        <v>2740209.08</v>
      </c>
      <c r="M4702" s="3">
        <f t="shared" si="511"/>
        <v>5913721.5500000007</v>
      </c>
      <c r="N4702" s="3">
        <v>1431653.14</v>
      </c>
      <c r="O4702" s="3">
        <f t="shared" si="512"/>
        <v>4482068.4100000011</v>
      </c>
      <c r="P4702" s="3">
        <v>3316066.18</v>
      </c>
      <c r="Q4702" s="4">
        <f t="shared" si="513"/>
        <v>0.68335670839552365</v>
      </c>
      <c r="R4702" s="4">
        <f t="shared" si="514"/>
        <v>0.38318612914510963</v>
      </c>
      <c r="S4702" s="3">
        <v>9473687.9900000002</v>
      </c>
      <c r="T4702" s="3">
        <f t="shared" si="515"/>
        <v>-819757.3599999994</v>
      </c>
      <c r="U4702" s="4">
        <f t="shared" si="516"/>
        <v>-8.6529909034929006E-2</v>
      </c>
      <c r="V4702" s="2" t="s">
        <v>73</v>
      </c>
      <c r="W4702" s="2" t="s">
        <v>60</v>
      </c>
      <c r="X4702" s="2" t="s">
        <v>236</v>
      </c>
      <c r="Y4702" s="2">
        <v>3.67</v>
      </c>
      <c r="Z4702" s="2" t="s">
        <v>10265</v>
      </c>
      <c r="AA4702" s="2" t="s">
        <v>76</v>
      </c>
      <c r="AB4702" s="2" t="s">
        <v>49</v>
      </c>
      <c r="AC4702" s="2">
        <v>1.34</v>
      </c>
      <c r="AD4702" s="3">
        <v>0</v>
      </c>
      <c r="AE4702" s="5">
        <v>0</v>
      </c>
      <c r="AF4702" s="2">
        <v>0</v>
      </c>
      <c r="AG4702" s="3">
        <f t="shared" si="517"/>
        <v>0</v>
      </c>
      <c r="AH4702" s="2" t="s">
        <v>50</v>
      </c>
      <c r="AI4702" s="3">
        <v>0</v>
      </c>
    </row>
    <row r="4703" spans="1:35" x14ac:dyDescent="0.3">
      <c r="A4703" s="2" t="s">
        <v>10266</v>
      </c>
      <c r="B4703" s="2" t="s">
        <v>909</v>
      </c>
      <c r="C4703" s="2" t="s">
        <v>227</v>
      </c>
      <c r="D4703" s="2" t="s">
        <v>104</v>
      </c>
      <c r="E4703" s="2">
        <v>2023</v>
      </c>
      <c r="F4703" s="2" t="s">
        <v>58</v>
      </c>
      <c r="G4703" s="2" t="s">
        <v>40</v>
      </c>
      <c r="H4703" s="2" t="s">
        <v>171</v>
      </c>
      <c r="I4703" s="2" t="s">
        <v>39</v>
      </c>
      <c r="J4703" s="2" t="s">
        <v>566</v>
      </c>
      <c r="K4703" s="3">
        <v>2656274.25</v>
      </c>
      <c r="L4703" s="3">
        <v>916677.55</v>
      </c>
      <c r="M4703" s="3">
        <f t="shared" si="511"/>
        <v>1739596.7</v>
      </c>
      <c r="N4703" s="3">
        <v>305216.96999999997</v>
      </c>
      <c r="O4703" s="3">
        <f t="shared" si="512"/>
        <v>1434379.73</v>
      </c>
      <c r="P4703" s="3">
        <v>1029887.99</v>
      </c>
      <c r="Q4703" s="4">
        <f t="shared" si="513"/>
        <v>0.65490101408015378</v>
      </c>
      <c r="R4703" s="4">
        <f t="shared" si="514"/>
        <v>0.3877189977653851</v>
      </c>
      <c r="S4703" s="3">
        <v>2848944.1</v>
      </c>
      <c r="T4703" s="3">
        <f t="shared" si="515"/>
        <v>-192669.85000000009</v>
      </c>
      <c r="U4703" s="4">
        <f t="shared" si="516"/>
        <v>-6.7628511910781286E-2</v>
      </c>
      <c r="V4703" s="2" t="s">
        <v>73</v>
      </c>
      <c r="W4703" s="2" t="s">
        <v>45</v>
      </c>
      <c r="X4703" s="2" t="s">
        <v>86</v>
      </c>
      <c r="Y4703" s="2">
        <v>0.92</v>
      </c>
      <c r="Z4703" s="2" t="s">
        <v>10267</v>
      </c>
      <c r="AA4703" s="2" t="s">
        <v>148</v>
      </c>
      <c r="AB4703" s="2" t="s">
        <v>49</v>
      </c>
      <c r="AC4703" s="2">
        <v>2.02</v>
      </c>
      <c r="AD4703" s="3">
        <v>0</v>
      </c>
      <c r="AE4703" s="5">
        <v>0</v>
      </c>
      <c r="AF4703" s="2">
        <v>0</v>
      </c>
      <c r="AG4703" s="3">
        <f t="shared" si="517"/>
        <v>0</v>
      </c>
      <c r="AH4703" s="2" t="s">
        <v>50</v>
      </c>
      <c r="AI4703" s="3">
        <v>0</v>
      </c>
    </row>
    <row r="4704" spans="1:35" x14ac:dyDescent="0.3">
      <c r="A4704" s="2" t="s">
        <v>10268</v>
      </c>
      <c r="B4704" s="2" t="s">
        <v>3924</v>
      </c>
      <c r="C4704" s="2" t="s">
        <v>292</v>
      </c>
      <c r="D4704" s="2" t="s">
        <v>81</v>
      </c>
      <c r="E4704" s="2">
        <v>2022</v>
      </c>
      <c r="F4704" s="2" t="s">
        <v>68</v>
      </c>
      <c r="G4704" s="2" t="s">
        <v>40</v>
      </c>
      <c r="H4704" s="2" t="s">
        <v>279</v>
      </c>
      <c r="I4704" s="2" t="s">
        <v>178</v>
      </c>
      <c r="J4704" s="2" t="s">
        <v>206</v>
      </c>
      <c r="K4704" s="3">
        <v>2468342.77</v>
      </c>
      <c r="L4704" s="3">
        <v>1431504.1</v>
      </c>
      <c r="M4704" s="3">
        <f t="shared" si="511"/>
        <v>1036838.6699999999</v>
      </c>
      <c r="N4704" s="3">
        <v>211129.16</v>
      </c>
      <c r="O4704" s="3">
        <f t="shared" si="512"/>
        <v>825709.50999999989</v>
      </c>
      <c r="P4704" s="3">
        <v>578965.97</v>
      </c>
      <c r="Q4704" s="4">
        <f t="shared" si="513"/>
        <v>0.42005457370088023</v>
      </c>
      <c r="R4704" s="4">
        <f t="shared" si="514"/>
        <v>0.23455655228953473</v>
      </c>
      <c r="S4704" s="3">
        <v>2216529.41</v>
      </c>
      <c r="T4704" s="3">
        <f t="shared" si="515"/>
        <v>251813.35999999987</v>
      </c>
      <c r="U4704" s="4">
        <f t="shared" si="516"/>
        <v>0.1136070466125689</v>
      </c>
      <c r="V4704" s="2" t="s">
        <v>133</v>
      </c>
      <c r="W4704" s="2" t="s">
        <v>125</v>
      </c>
      <c r="X4704" s="2" t="s">
        <v>280</v>
      </c>
      <c r="Y4704" s="2">
        <v>0.79</v>
      </c>
      <c r="Z4704" s="2" t="s">
        <v>927</v>
      </c>
      <c r="AA4704" s="2" t="s">
        <v>63</v>
      </c>
      <c r="AB4704" s="2" t="s">
        <v>209</v>
      </c>
      <c r="AC4704" s="2">
        <v>3.17</v>
      </c>
      <c r="AD4704" s="3">
        <v>324760.71000000002</v>
      </c>
      <c r="AE4704" s="5">
        <v>15.17</v>
      </c>
      <c r="AF4704" s="2">
        <v>24</v>
      </c>
      <c r="AG4704" s="3">
        <f t="shared" si="517"/>
        <v>15772.801663589726</v>
      </c>
      <c r="AH4704" s="2" t="s">
        <v>50</v>
      </c>
      <c r="AI4704" s="3">
        <v>0</v>
      </c>
    </row>
    <row r="4705" spans="1:35" x14ac:dyDescent="0.3">
      <c r="A4705" s="2" t="s">
        <v>10269</v>
      </c>
      <c r="B4705" s="2" t="s">
        <v>6103</v>
      </c>
      <c r="C4705" s="2" t="s">
        <v>304</v>
      </c>
      <c r="D4705" s="2" t="s">
        <v>104</v>
      </c>
      <c r="E4705" s="2">
        <v>2022</v>
      </c>
      <c r="F4705" s="2" t="s">
        <v>68</v>
      </c>
      <c r="G4705" s="2" t="s">
        <v>93</v>
      </c>
      <c r="H4705" s="2" t="s">
        <v>94</v>
      </c>
      <c r="I4705" s="2" t="s">
        <v>131</v>
      </c>
      <c r="J4705" s="2" t="s">
        <v>268</v>
      </c>
      <c r="K4705" s="3">
        <v>794820.2</v>
      </c>
      <c r="L4705" s="3">
        <v>441405.86</v>
      </c>
      <c r="M4705" s="3">
        <f t="shared" si="511"/>
        <v>353414.33999999997</v>
      </c>
      <c r="N4705" s="3">
        <v>80118.36</v>
      </c>
      <c r="O4705" s="3">
        <f t="shared" si="512"/>
        <v>273295.98</v>
      </c>
      <c r="P4705" s="3">
        <v>199046.52</v>
      </c>
      <c r="Q4705" s="4">
        <f t="shared" si="513"/>
        <v>0.44464690253217015</v>
      </c>
      <c r="R4705" s="4">
        <f t="shared" si="514"/>
        <v>0.25042961917676476</v>
      </c>
      <c r="S4705" s="3">
        <v>774303.14</v>
      </c>
      <c r="T4705" s="3">
        <f t="shared" si="515"/>
        <v>20517.059999999939</v>
      </c>
      <c r="U4705" s="4">
        <f t="shared" si="516"/>
        <v>2.6497451631153062E-2</v>
      </c>
      <c r="V4705" s="2" t="s">
        <v>124</v>
      </c>
      <c r="W4705" s="2" t="s">
        <v>125</v>
      </c>
      <c r="X4705" s="2" t="s">
        <v>97</v>
      </c>
      <c r="Y4705" s="2">
        <v>1550</v>
      </c>
      <c r="Z4705" s="2" t="s">
        <v>10270</v>
      </c>
      <c r="AA4705" s="2" t="s">
        <v>99</v>
      </c>
      <c r="AB4705" s="2" t="s">
        <v>49</v>
      </c>
      <c r="AC4705" s="2">
        <v>9.1</v>
      </c>
      <c r="AD4705" s="3">
        <v>0</v>
      </c>
      <c r="AE4705" s="5">
        <v>0</v>
      </c>
      <c r="AF4705" s="2">
        <v>0</v>
      </c>
      <c r="AG4705" s="3">
        <f t="shared" si="517"/>
        <v>0</v>
      </c>
      <c r="AH4705" s="2" t="s">
        <v>50</v>
      </c>
      <c r="AI4705" s="3">
        <v>0</v>
      </c>
    </row>
    <row r="4706" spans="1:35" x14ac:dyDescent="0.3">
      <c r="A4706" s="2" t="s">
        <v>10271</v>
      </c>
      <c r="B4706" s="2" t="s">
        <v>6807</v>
      </c>
      <c r="C4706" s="2" t="s">
        <v>456</v>
      </c>
      <c r="D4706" s="2" t="s">
        <v>54</v>
      </c>
      <c r="E4706" s="2">
        <v>2023</v>
      </c>
      <c r="F4706" s="2" t="s">
        <v>82</v>
      </c>
      <c r="G4706" s="2" t="s">
        <v>114</v>
      </c>
      <c r="H4706" s="2" t="s">
        <v>190</v>
      </c>
      <c r="I4706" s="2" t="s">
        <v>39</v>
      </c>
      <c r="J4706" s="2" t="s">
        <v>116</v>
      </c>
      <c r="K4706" s="3">
        <v>4703078.3</v>
      </c>
      <c r="L4706" s="3">
        <v>1798386.54</v>
      </c>
      <c r="M4706" s="3">
        <f t="shared" si="511"/>
        <v>2904691.76</v>
      </c>
      <c r="N4706" s="3">
        <v>862911.38</v>
      </c>
      <c r="O4706" s="3">
        <f t="shared" si="512"/>
        <v>2041780.38</v>
      </c>
      <c r="P4706" s="3">
        <v>1472794.47</v>
      </c>
      <c r="Q4706" s="4">
        <f t="shared" si="513"/>
        <v>0.61761501185298151</v>
      </c>
      <c r="R4706" s="4">
        <f t="shared" si="514"/>
        <v>0.3131554220562307</v>
      </c>
      <c r="S4706" s="3">
        <v>4424898.01</v>
      </c>
      <c r="T4706" s="3">
        <f t="shared" si="515"/>
        <v>278180.29000000004</v>
      </c>
      <c r="U4706" s="4">
        <f t="shared" si="516"/>
        <v>6.2867051256623216E-2</v>
      </c>
      <c r="V4706" s="2" t="s">
        <v>44</v>
      </c>
      <c r="W4706" s="2" t="s">
        <v>207</v>
      </c>
      <c r="X4706" s="2" t="s">
        <v>192</v>
      </c>
      <c r="Y4706" s="2">
        <v>3.64</v>
      </c>
      <c r="Z4706" s="2" t="s">
        <v>10272</v>
      </c>
      <c r="AA4706" s="2" t="s">
        <v>109</v>
      </c>
      <c r="AB4706" s="2" t="s">
        <v>88</v>
      </c>
      <c r="AC4706" s="2">
        <v>5.48</v>
      </c>
      <c r="AD4706" s="3">
        <v>0</v>
      </c>
      <c r="AE4706" s="5">
        <v>0</v>
      </c>
      <c r="AF4706" s="2">
        <v>0</v>
      </c>
      <c r="AG4706" s="3">
        <f t="shared" si="517"/>
        <v>0</v>
      </c>
      <c r="AH4706" s="2" t="s">
        <v>50</v>
      </c>
      <c r="AI4706" s="3">
        <v>0</v>
      </c>
    </row>
    <row r="4707" spans="1:35" x14ac:dyDescent="0.3">
      <c r="A4707" s="2" t="s">
        <v>10273</v>
      </c>
      <c r="B4707" s="2" t="s">
        <v>831</v>
      </c>
      <c r="C4707" s="2" t="s">
        <v>435</v>
      </c>
      <c r="D4707" s="2" t="s">
        <v>81</v>
      </c>
      <c r="E4707" s="2">
        <v>2021</v>
      </c>
      <c r="F4707" s="2" t="s">
        <v>92</v>
      </c>
      <c r="G4707" s="2" t="s">
        <v>56</v>
      </c>
      <c r="H4707" s="2" t="s">
        <v>262</v>
      </c>
      <c r="I4707" s="2" t="s">
        <v>42</v>
      </c>
      <c r="J4707" s="2" t="s">
        <v>146</v>
      </c>
      <c r="K4707" s="3">
        <v>3653940.84</v>
      </c>
      <c r="L4707" s="3">
        <v>2078882.94</v>
      </c>
      <c r="M4707" s="3">
        <f t="shared" si="511"/>
        <v>1575057.9</v>
      </c>
      <c r="N4707" s="3">
        <v>560241.73</v>
      </c>
      <c r="O4707" s="3">
        <f t="shared" si="512"/>
        <v>1014816.1699999999</v>
      </c>
      <c r="P4707" s="3">
        <v>797258.11</v>
      </c>
      <c r="Q4707" s="4">
        <f t="shared" si="513"/>
        <v>0.43105730743029763</v>
      </c>
      <c r="R4707" s="4">
        <f t="shared" si="514"/>
        <v>0.21819130218868021</v>
      </c>
      <c r="S4707" s="3">
        <v>3566012.96</v>
      </c>
      <c r="T4707" s="3">
        <f t="shared" si="515"/>
        <v>87927.879999999888</v>
      </c>
      <c r="U4707" s="4">
        <f t="shared" si="516"/>
        <v>2.4657195861677375E-2</v>
      </c>
      <c r="V4707" s="2" t="s">
        <v>107</v>
      </c>
      <c r="W4707" s="2" t="s">
        <v>134</v>
      </c>
      <c r="X4707" s="2" t="s">
        <v>264</v>
      </c>
      <c r="Y4707" s="2">
        <v>83.5</v>
      </c>
      <c r="Z4707" s="2" t="s">
        <v>5681</v>
      </c>
      <c r="AA4707" s="2" t="s">
        <v>109</v>
      </c>
      <c r="AB4707" s="2" t="s">
        <v>49</v>
      </c>
      <c r="AC4707" s="2">
        <v>2.0699999999999998</v>
      </c>
      <c r="AD4707" s="3">
        <v>0</v>
      </c>
      <c r="AE4707" s="5">
        <v>0</v>
      </c>
      <c r="AF4707" s="2">
        <v>0</v>
      </c>
      <c r="AG4707" s="3">
        <f t="shared" si="517"/>
        <v>0</v>
      </c>
      <c r="AH4707" s="2" t="s">
        <v>50</v>
      </c>
      <c r="AI4707" s="3">
        <v>0</v>
      </c>
    </row>
    <row r="4708" spans="1:35" x14ac:dyDescent="0.3">
      <c r="A4708" s="2" t="s">
        <v>10274</v>
      </c>
      <c r="B4708" s="2" t="s">
        <v>2509</v>
      </c>
      <c r="C4708" s="2" t="s">
        <v>176</v>
      </c>
      <c r="D4708" s="2" t="s">
        <v>104</v>
      </c>
      <c r="E4708" s="2">
        <v>2020</v>
      </c>
      <c r="F4708" s="2" t="s">
        <v>105</v>
      </c>
      <c r="G4708" s="2" t="s">
        <v>69</v>
      </c>
      <c r="H4708" s="2" t="s">
        <v>272</v>
      </c>
      <c r="I4708" s="2" t="s">
        <v>39</v>
      </c>
      <c r="J4708" s="2" t="s">
        <v>487</v>
      </c>
      <c r="K4708" s="3">
        <v>5078398.3</v>
      </c>
      <c r="L4708" s="3">
        <v>2908844.29</v>
      </c>
      <c r="M4708" s="3">
        <f t="shared" si="511"/>
        <v>2169554.0099999998</v>
      </c>
      <c r="N4708" s="3">
        <v>585309.91</v>
      </c>
      <c r="O4708" s="3">
        <f t="shared" si="512"/>
        <v>1584244.0999999996</v>
      </c>
      <c r="P4708" s="3">
        <v>1241403.3600000001</v>
      </c>
      <c r="Q4708" s="4">
        <f t="shared" si="513"/>
        <v>0.4272122590305687</v>
      </c>
      <c r="R4708" s="4">
        <f t="shared" si="514"/>
        <v>0.24444781339817323</v>
      </c>
      <c r="S4708" s="3">
        <v>5770278.5800000001</v>
      </c>
      <c r="T4708" s="3">
        <f t="shared" si="515"/>
        <v>-691880.28000000026</v>
      </c>
      <c r="U4708" s="4">
        <f t="shared" si="516"/>
        <v>-0.119904138146481</v>
      </c>
      <c r="V4708" s="2" t="s">
        <v>85</v>
      </c>
      <c r="W4708" s="2" t="s">
        <v>60</v>
      </c>
      <c r="X4708" s="2" t="s">
        <v>274</v>
      </c>
      <c r="Y4708" s="2">
        <v>1</v>
      </c>
      <c r="Z4708" s="2" t="s">
        <v>10275</v>
      </c>
      <c r="AA4708" s="2" t="s">
        <v>224</v>
      </c>
      <c r="AB4708" s="2" t="s">
        <v>110</v>
      </c>
      <c r="AC4708" s="2">
        <v>3.75</v>
      </c>
      <c r="AD4708" s="3">
        <v>0</v>
      </c>
      <c r="AE4708" s="5">
        <v>0</v>
      </c>
      <c r="AF4708" s="2">
        <v>0</v>
      </c>
      <c r="AG4708" s="3">
        <f t="shared" si="517"/>
        <v>0</v>
      </c>
      <c r="AH4708" s="2" t="s">
        <v>50</v>
      </c>
      <c r="AI4708" s="3">
        <v>0</v>
      </c>
    </row>
    <row r="4709" spans="1:35" x14ac:dyDescent="0.3">
      <c r="A4709" s="2" t="s">
        <v>10276</v>
      </c>
      <c r="B4709" s="2" t="s">
        <v>8744</v>
      </c>
      <c r="C4709" s="2" t="s">
        <v>37</v>
      </c>
      <c r="D4709" s="2" t="s">
        <v>38</v>
      </c>
      <c r="E4709" s="2">
        <v>2022</v>
      </c>
      <c r="F4709" s="2" t="s">
        <v>82</v>
      </c>
      <c r="G4709" s="2" t="s">
        <v>114</v>
      </c>
      <c r="H4709" s="2" t="s">
        <v>115</v>
      </c>
      <c r="I4709" s="2" t="s">
        <v>71</v>
      </c>
      <c r="J4709" s="2" t="s">
        <v>72</v>
      </c>
      <c r="K4709" s="3">
        <v>6519610.4800000004</v>
      </c>
      <c r="L4709" s="3">
        <v>2078109.23</v>
      </c>
      <c r="M4709" s="3">
        <f t="shared" si="511"/>
        <v>4441501.25</v>
      </c>
      <c r="N4709" s="3">
        <v>1038698.95</v>
      </c>
      <c r="O4709" s="3">
        <f t="shared" si="512"/>
        <v>3402802.3</v>
      </c>
      <c r="P4709" s="3">
        <v>2488276.4300000002</v>
      </c>
      <c r="Q4709" s="4">
        <f t="shared" si="513"/>
        <v>0.6812525477749094</v>
      </c>
      <c r="R4709" s="4">
        <f t="shared" si="514"/>
        <v>0.38166029053932071</v>
      </c>
      <c r="S4709" s="3">
        <v>6589182.1200000001</v>
      </c>
      <c r="T4709" s="3">
        <f t="shared" si="515"/>
        <v>-69571.639999999665</v>
      </c>
      <c r="U4709" s="4">
        <f t="shared" si="516"/>
        <v>-1.0558463665593699E-2</v>
      </c>
      <c r="V4709" s="2" t="s">
        <v>133</v>
      </c>
      <c r="W4709" s="2" t="s">
        <v>60</v>
      </c>
      <c r="X4709" s="2" t="s">
        <v>118</v>
      </c>
      <c r="Y4709" s="2">
        <v>3.75</v>
      </c>
      <c r="Z4709" s="2" t="s">
        <v>9871</v>
      </c>
      <c r="AA4709" s="2" t="s">
        <v>141</v>
      </c>
      <c r="AB4709" s="2" t="s">
        <v>110</v>
      </c>
      <c r="AC4709" s="2">
        <v>3.45</v>
      </c>
      <c r="AD4709" s="3">
        <v>0</v>
      </c>
      <c r="AE4709" s="5">
        <v>0</v>
      </c>
      <c r="AF4709" s="2">
        <v>0</v>
      </c>
      <c r="AG4709" s="3">
        <f t="shared" si="517"/>
        <v>0</v>
      </c>
      <c r="AH4709" s="2" t="s">
        <v>50</v>
      </c>
      <c r="AI4709" s="3">
        <v>0</v>
      </c>
    </row>
    <row r="4710" spans="1:35" x14ac:dyDescent="0.3">
      <c r="A4710" s="2" t="s">
        <v>10277</v>
      </c>
      <c r="B4710" s="2" t="s">
        <v>778</v>
      </c>
      <c r="C4710" s="2" t="s">
        <v>185</v>
      </c>
      <c r="D4710" s="2" t="s">
        <v>104</v>
      </c>
      <c r="E4710" s="2">
        <v>2024</v>
      </c>
      <c r="F4710" s="2" t="s">
        <v>105</v>
      </c>
      <c r="G4710" s="2" t="s">
        <v>40</v>
      </c>
      <c r="H4710" s="2" t="s">
        <v>279</v>
      </c>
      <c r="I4710" s="2" t="s">
        <v>131</v>
      </c>
      <c r="J4710" s="2" t="s">
        <v>491</v>
      </c>
      <c r="K4710" s="3">
        <v>9361857.1999999993</v>
      </c>
      <c r="L4710" s="3">
        <v>3689333.51</v>
      </c>
      <c r="M4710" s="3">
        <f t="shared" si="511"/>
        <v>5672523.6899999995</v>
      </c>
      <c r="N4710" s="3">
        <v>758610.18</v>
      </c>
      <c r="O4710" s="3">
        <f t="shared" si="512"/>
        <v>4913913.51</v>
      </c>
      <c r="P4710" s="3">
        <v>3733465.35</v>
      </c>
      <c r="Q4710" s="4">
        <f t="shared" si="513"/>
        <v>0.60591863011967328</v>
      </c>
      <c r="R4710" s="4">
        <f t="shared" si="514"/>
        <v>0.3987953747040705</v>
      </c>
      <c r="S4710" s="3">
        <v>9035242.5399999991</v>
      </c>
      <c r="T4710" s="3">
        <f t="shared" si="515"/>
        <v>326614.66000000015</v>
      </c>
      <c r="U4710" s="4">
        <f t="shared" si="516"/>
        <v>3.6148964297753119E-2</v>
      </c>
      <c r="V4710" s="2" t="s">
        <v>133</v>
      </c>
      <c r="W4710" s="2" t="s">
        <v>117</v>
      </c>
      <c r="X4710" s="2" t="s">
        <v>280</v>
      </c>
      <c r="Y4710" s="2">
        <v>0.79</v>
      </c>
      <c r="Z4710" s="2" t="s">
        <v>10278</v>
      </c>
      <c r="AA4710" s="2" t="s">
        <v>148</v>
      </c>
      <c r="AB4710" s="2" t="s">
        <v>49</v>
      </c>
      <c r="AC4710" s="2">
        <v>4.5</v>
      </c>
      <c r="AD4710" s="3">
        <v>0</v>
      </c>
      <c r="AE4710" s="5">
        <v>0</v>
      </c>
      <c r="AF4710" s="2">
        <v>0</v>
      </c>
      <c r="AG4710" s="3">
        <f t="shared" si="517"/>
        <v>0</v>
      </c>
      <c r="AH4710" s="2" t="s">
        <v>230</v>
      </c>
      <c r="AI4710" s="3">
        <v>0</v>
      </c>
    </row>
    <row r="4711" spans="1:35" x14ac:dyDescent="0.3">
      <c r="A4711" s="2" t="s">
        <v>10279</v>
      </c>
      <c r="B4711" s="2" t="s">
        <v>3314</v>
      </c>
      <c r="C4711" s="2" t="s">
        <v>205</v>
      </c>
      <c r="D4711" s="2" t="s">
        <v>81</v>
      </c>
      <c r="E4711" s="2">
        <v>2023</v>
      </c>
      <c r="F4711" s="2" t="s">
        <v>58</v>
      </c>
      <c r="G4711" s="2" t="s">
        <v>114</v>
      </c>
      <c r="H4711" s="2" t="s">
        <v>190</v>
      </c>
      <c r="I4711" s="2" t="s">
        <v>131</v>
      </c>
      <c r="J4711" s="2" t="s">
        <v>463</v>
      </c>
      <c r="K4711" s="3">
        <v>2315301.7400000002</v>
      </c>
      <c r="L4711" s="3">
        <v>1054750.32</v>
      </c>
      <c r="M4711" s="3">
        <f t="shared" si="511"/>
        <v>1260551.4200000002</v>
      </c>
      <c r="N4711" s="3">
        <v>309318.21000000002</v>
      </c>
      <c r="O4711" s="3">
        <f t="shared" si="512"/>
        <v>951233.2100000002</v>
      </c>
      <c r="P4711" s="3">
        <v>704581.78</v>
      </c>
      <c r="Q4711" s="4">
        <f t="shared" si="513"/>
        <v>0.54444368879539651</v>
      </c>
      <c r="R4711" s="4">
        <f t="shared" si="514"/>
        <v>0.30431531572208809</v>
      </c>
      <c r="S4711" s="3">
        <v>2107937.5699999998</v>
      </c>
      <c r="T4711" s="3">
        <f t="shared" si="515"/>
        <v>207364.17000000039</v>
      </c>
      <c r="U4711" s="4">
        <f t="shared" si="516"/>
        <v>9.8373013011006968E-2</v>
      </c>
      <c r="V4711" s="2" t="s">
        <v>85</v>
      </c>
      <c r="W4711" s="2" t="s">
        <v>96</v>
      </c>
      <c r="X4711" s="2" t="s">
        <v>192</v>
      </c>
      <c r="Y4711" s="2">
        <v>3.64</v>
      </c>
      <c r="Z4711" s="2" t="s">
        <v>10280</v>
      </c>
      <c r="AA4711" s="2" t="s">
        <v>141</v>
      </c>
      <c r="AB4711" s="2" t="s">
        <v>88</v>
      </c>
      <c r="AC4711" s="2">
        <v>2.48</v>
      </c>
      <c r="AD4711" s="3">
        <v>0</v>
      </c>
      <c r="AE4711" s="5">
        <v>0</v>
      </c>
      <c r="AF4711" s="2">
        <v>0</v>
      </c>
      <c r="AG4711" s="3">
        <f t="shared" si="517"/>
        <v>0</v>
      </c>
      <c r="AH4711" s="2" t="s">
        <v>50</v>
      </c>
      <c r="AI4711" s="3">
        <v>0</v>
      </c>
    </row>
    <row r="4712" spans="1:35" x14ac:dyDescent="0.3">
      <c r="A4712" s="2" t="s">
        <v>10281</v>
      </c>
      <c r="B4712" s="2" t="s">
        <v>1921</v>
      </c>
      <c r="C4712" s="2" t="s">
        <v>370</v>
      </c>
      <c r="D4712" s="2" t="s">
        <v>81</v>
      </c>
      <c r="E4712" s="2">
        <v>2021</v>
      </c>
      <c r="F4712" s="2" t="s">
        <v>55</v>
      </c>
      <c r="G4712" s="2" t="s">
        <v>69</v>
      </c>
      <c r="H4712" s="2" t="s">
        <v>165</v>
      </c>
      <c r="I4712" s="2" t="s">
        <v>42</v>
      </c>
      <c r="J4712" s="2" t="s">
        <v>146</v>
      </c>
      <c r="K4712" s="3">
        <v>6850053.8799999999</v>
      </c>
      <c r="L4712" s="3">
        <v>2263417.2200000002</v>
      </c>
      <c r="M4712" s="3">
        <f t="shared" si="511"/>
        <v>4586636.66</v>
      </c>
      <c r="N4712" s="3">
        <v>756058.85</v>
      </c>
      <c r="O4712" s="3">
        <f t="shared" si="512"/>
        <v>3830577.81</v>
      </c>
      <c r="P4712" s="3">
        <v>2746669.1</v>
      </c>
      <c r="Q4712" s="4">
        <f t="shared" si="513"/>
        <v>0.66957672747531738</v>
      </c>
      <c r="R4712" s="4">
        <f t="shared" si="514"/>
        <v>0.40097043733034116</v>
      </c>
      <c r="S4712" s="3">
        <v>7283021.1399999997</v>
      </c>
      <c r="T4712" s="3">
        <f t="shared" si="515"/>
        <v>-432967.25999999978</v>
      </c>
      <c r="U4712" s="4">
        <f t="shared" si="516"/>
        <v>-5.9448853940852323E-2</v>
      </c>
      <c r="V4712" s="2" t="s">
        <v>73</v>
      </c>
      <c r="W4712" s="2" t="s">
        <v>45</v>
      </c>
      <c r="X4712" s="2" t="s">
        <v>167</v>
      </c>
      <c r="Y4712" s="2">
        <v>17.2</v>
      </c>
      <c r="Z4712" s="2" t="s">
        <v>10282</v>
      </c>
      <c r="AA4712" s="2" t="s">
        <v>63</v>
      </c>
      <c r="AB4712" s="2" t="s">
        <v>100</v>
      </c>
      <c r="AC4712" s="2">
        <v>8.89</v>
      </c>
      <c r="AD4712" s="3">
        <v>0</v>
      </c>
      <c r="AE4712" s="5">
        <v>0</v>
      </c>
      <c r="AF4712" s="2">
        <v>0</v>
      </c>
      <c r="AG4712" s="3">
        <f t="shared" si="517"/>
        <v>0</v>
      </c>
      <c r="AH4712" s="2" t="s">
        <v>50</v>
      </c>
      <c r="AI4712" s="3">
        <v>0</v>
      </c>
    </row>
    <row r="4713" spans="1:35" x14ac:dyDescent="0.3">
      <c r="A4713" s="2" t="s">
        <v>10283</v>
      </c>
      <c r="B4713" s="2" t="s">
        <v>10284</v>
      </c>
      <c r="C4713" s="2" t="s">
        <v>278</v>
      </c>
      <c r="D4713" s="2" t="s">
        <v>54</v>
      </c>
      <c r="E4713" s="2">
        <v>2023</v>
      </c>
      <c r="F4713" s="2" t="s">
        <v>39</v>
      </c>
      <c r="G4713" s="2" t="s">
        <v>56</v>
      </c>
      <c r="H4713" s="2" t="s">
        <v>177</v>
      </c>
      <c r="I4713" s="2" t="s">
        <v>58</v>
      </c>
      <c r="J4713" s="2" t="s">
        <v>106</v>
      </c>
      <c r="K4713" s="3">
        <v>5045001.4400000004</v>
      </c>
      <c r="L4713" s="3">
        <v>1562881.84</v>
      </c>
      <c r="M4713" s="3">
        <f t="shared" si="511"/>
        <v>3482119.6000000006</v>
      </c>
      <c r="N4713" s="3">
        <v>942611.45</v>
      </c>
      <c r="O4713" s="3">
        <f t="shared" si="512"/>
        <v>2539508.1500000004</v>
      </c>
      <c r="P4713" s="3">
        <v>1847056.86</v>
      </c>
      <c r="Q4713" s="4">
        <f t="shared" si="513"/>
        <v>0.69021181488503203</v>
      </c>
      <c r="R4713" s="4">
        <f t="shared" si="514"/>
        <v>0.36611622057336818</v>
      </c>
      <c r="S4713" s="3">
        <v>5710114.29</v>
      </c>
      <c r="T4713" s="3">
        <f t="shared" si="515"/>
        <v>-665112.84999999963</v>
      </c>
      <c r="U4713" s="4">
        <f t="shared" si="516"/>
        <v>-0.11647977890123801</v>
      </c>
      <c r="V4713" s="2" t="s">
        <v>124</v>
      </c>
      <c r="W4713" s="2" t="s">
        <v>125</v>
      </c>
      <c r="X4713" s="2" t="s">
        <v>180</v>
      </c>
      <c r="Y4713" s="2">
        <v>149.5</v>
      </c>
      <c r="Z4713" s="2" t="s">
        <v>10285</v>
      </c>
      <c r="AA4713" s="2" t="s">
        <v>148</v>
      </c>
      <c r="AB4713" s="2" t="s">
        <v>306</v>
      </c>
      <c r="AC4713" s="2">
        <v>4.42</v>
      </c>
      <c r="AD4713" s="3">
        <v>0</v>
      </c>
      <c r="AE4713" s="5">
        <v>0</v>
      </c>
      <c r="AF4713" s="2">
        <v>0</v>
      </c>
      <c r="AG4713" s="3">
        <f t="shared" si="517"/>
        <v>0</v>
      </c>
      <c r="AH4713" s="2" t="s">
        <v>50</v>
      </c>
      <c r="AI4713" s="3">
        <v>0</v>
      </c>
    </row>
    <row r="4714" spans="1:35" x14ac:dyDescent="0.3">
      <c r="A4714" s="2" t="s">
        <v>10286</v>
      </c>
      <c r="B4714" s="2" t="s">
        <v>1237</v>
      </c>
      <c r="C4714" s="2" t="s">
        <v>138</v>
      </c>
      <c r="D4714" s="2" t="s">
        <v>104</v>
      </c>
      <c r="E4714" s="2">
        <v>2024</v>
      </c>
      <c r="F4714" s="2" t="s">
        <v>68</v>
      </c>
      <c r="G4714" s="2" t="s">
        <v>56</v>
      </c>
      <c r="H4714" s="2" t="s">
        <v>57</v>
      </c>
      <c r="I4714" s="2" t="s">
        <v>55</v>
      </c>
      <c r="J4714" s="2" t="s">
        <v>84</v>
      </c>
      <c r="K4714" s="3">
        <v>5378548.3799999999</v>
      </c>
      <c r="L4714" s="3">
        <v>3080887.31</v>
      </c>
      <c r="M4714" s="3">
        <f t="shared" si="511"/>
        <v>2297661.0699999998</v>
      </c>
      <c r="N4714" s="3">
        <v>737537.9</v>
      </c>
      <c r="O4714" s="3">
        <f t="shared" si="512"/>
        <v>1560123.17</v>
      </c>
      <c r="P4714" s="3">
        <v>1238946.52</v>
      </c>
      <c r="Q4714" s="4">
        <f t="shared" si="513"/>
        <v>0.42718981176106852</v>
      </c>
      <c r="R4714" s="4">
        <f t="shared" si="514"/>
        <v>0.23034960968409102</v>
      </c>
      <c r="S4714" s="3">
        <v>4429074.25</v>
      </c>
      <c r="T4714" s="3">
        <f t="shared" si="515"/>
        <v>949474.12999999989</v>
      </c>
      <c r="U4714" s="4">
        <f t="shared" si="516"/>
        <v>0.21437304420895628</v>
      </c>
      <c r="V4714" s="2" t="s">
        <v>107</v>
      </c>
      <c r="W4714" s="2" t="s">
        <v>207</v>
      </c>
      <c r="X4714" s="2" t="s">
        <v>61</v>
      </c>
      <c r="Y4714" s="2">
        <v>1.53</v>
      </c>
      <c r="Z4714" s="2" t="s">
        <v>6256</v>
      </c>
      <c r="AA4714" s="2" t="s">
        <v>48</v>
      </c>
      <c r="AB4714" s="2" t="s">
        <v>242</v>
      </c>
      <c r="AC4714" s="2">
        <v>8.6999999999999993</v>
      </c>
      <c r="AD4714" s="3">
        <v>0</v>
      </c>
      <c r="AE4714" s="5">
        <v>0</v>
      </c>
      <c r="AF4714" s="2">
        <v>0</v>
      </c>
      <c r="AG4714" s="3">
        <f t="shared" si="517"/>
        <v>0</v>
      </c>
      <c r="AH4714" s="2" t="s">
        <v>50</v>
      </c>
      <c r="AI4714" s="3">
        <v>0</v>
      </c>
    </row>
    <row r="4715" spans="1:35" x14ac:dyDescent="0.3">
      <c r="A4715" s="2" t="s">
        <v>10287</v>
      </c>
      <c r="B4715" s="2" t="s">
        <v>5119</v>
      </c>
      <c r="C4715" s="2" t="s">
        <v>304</v>
      </c>
      <c r="D4715" s="2" t="s">
        <v>104</v>
      </c>
      <c r="E4715" s="2">
        <v>2022</v>
      </c>
      <c r="F4715" s="2" t="s">
        <v>68</v>
      </c>
      <c r="G4715" s="2" t="s">
        <v>114</v>
      </c>
      <c r="H4715" s="2" t="s">
        <v>190</v>
      </c>
      <c r="I4715" s="2" t="s">
        <v>55</v>
      </c>
      <c r="J4715" s="2" t="s">
        <v>540</v>
      </c>
      <c r="K4715" s="3">
        <v>9500204.9600000009</v>
      </c>
      <c r="L4715" s="3">
        <v>4183177.6</v>
      </c>
      <c r="M4715" s="3">
        <f t="shared" si="511"/>
        <v>5317027.3600000013</v>
      </c>
      <c r="N4715" s="3">
        <v>1380070.67</v>
      </c>
      <c r="O4715" s="3">
        <f t="shared" si="512"/>
        <v>3936956.6900000013</v>
      </c>
      <c r="P4715" s="3">
        <v>2963151.63</v>
      </c>
      <c r="Q4715" s="4">
        <f t="shared" si="513"/>
        <v>0.55967501568513534</v>
      </c>
      <c r="R4715" s="4">
        <f t="shared" si="514"/>
        <v>0.31190396864869319</v>
      </c>
      <c r="S4715" s="3">
        <v>8652637.7899999991</v>
      </c>
      <c r="T4715" s="3">
        <f t="shared" si="515"/>
        <v>847567.17000000179</v>
      </c>
      <c r="U4715" s="4">
        <f t="shared" si="516"/>
        <v>9.7954772934046724E-2</v>
      </c>
      <c r="V4715" s="2" t="s">
        <v>73</v>
      </c>
      <c r="W4715" s="2" t="s">
        <v>207</v>
      </c>
      <c r="X4715" s="2" t="s">
        <v>192</v>
      </c>
      <c r="Y4715" s="2">
        <v>3.64</v>
      </c>
      <c r="Z4715" s="2" t="s">
        <v>1352</v>
      </c>
      <c r="AA4715" s="2" t="s">
        <v>148</v>
      </c>
      <c r="AB4715" s="2" t="s">
        <v>100</v>
      </c>
      <c r="AC4715" s="2">
        <v>9.36</v>
      </c>
      <c r="AD4715" s="3">
        <v>0</v>
      </c>
      <c r="AE4715" s="5">
        <v>0</v>
      </c>
      <c r="AF4715" s="2">
        <v>0</v>
      </c>
      <c r="AG4715" s="3">
        <f t="shared" si="517"/>
        <v>0</v>
      </c>
      <c r="AH4715" s="2" t="s">
        <v>50</v>
      </c>
      <c r="AI4715" s="3">
        <v>0</v>
      </c>
    </row>
    <row r="4716" spans="1:35" x14ac:dyDescent="0.3">
      <c r="A4716" s="2" t="s">
        <v>10288</v>
      </c>
      <c r="B4716" s="2" t="s">
        <v>3901</v>
      </c>
      <c r="C4716" s="2" t="s">
        <v>245</v>
      </c>
      <c r="D4716" s="2" t="s">
        <v>38</v>
      </c>
      <c r="E4716" s="2">
        <v>2023</v>
      </c>
      <c r="F4716" s="2" t="s">
        <v>82</v>
      </c>
      <c r="G4716" s="2" t="s">
        <v>69</v>
      </c>
      <c r="H4716" s="2" t="s">
        <v>165</v>
      </c>
      <c r="I4716" s="2" t="s">
        <v>71</v>
      </c>
      <c r="J4716" s="2" t="s">
        <v>293</v>
      </c>
      <c r="K4716" s="3">
        <v>6879709.46</v>
      </c>
      <c r="L4716" s="3">
        <v>2682612.42</v>
      </c>
      <c r="M4716" s="3">
        <f t="shared" si="511"/>
        <v>4197097.04</v>
      </c>
      <c r="N4716" s="3">
        <v>923361</v>
      </c>
      <c r="O4716" s="3">
        <f t="shared" si="512"/>
        <v>3273736.04</v>
      </c>
      <c r="P4716" s="3">
        <v>2490526.7000000002</v>
      </c>
      <c r="Q4716" s="4">
        <f t="shared" si="513"/>
        <v>0.61006893741701707</v>
      </c>
      <c r="R4716" s="4">
        <f t="shared" si="514"/>
        <v>0.36201044745863442</v>
      </c>
      <c r="S4716" s="3">
        <v>8080364.4400000004</v>
      </c>
      <c r="T4716" s="3">
        <f t="shared" si="515"/>
        <v>-1200654.9800000004</v>
      </c>
      <c r="U4716" s="4">
        <f t="shared" si="516"/>
        <v>-0.14858921140443021</v>
      </c>
      <c r="V4716" s="2" t="s">
        <v>44</v>
      </c>
      <c r="W4716" s="2" t="s">
        <v>96</v>
      </c>
      <c r="X4716" s="2" t="s">
        <v>167</v>
      </c>
      <c r="Y4716" s="2">
        <v>17.2</v>
      </c>
      <c r="Z4716" s="2" t="s">
        <v>10289</v>
      </c>
      <c r="AA4716" s="2" t="s">
        <v>76</v>
      </c>
      <c r="AB4716" s="2" t="s">
        <v>209</v>
      </c>
      <c r="AC4716" s="2">
        <v>2.42</v>
      </c>
      <c r="AD4716" s="3">
        <v>0</v>
      </c>
      <c r="AE4716" s="5">
        <v>0</v>
      </c>
      <c r="AF4716" s="2">
        <v>0</v>
      </c>
      <c r="AG4716" s="3">
        <f t="shared" si="517"/>
        <v>0</v>
      </c>
      <c r="AH4716" s="2" t="s">
        <v>50</v>
      </c>
      <c r="AI4716" s="3">
        <v>0</v>
      </c>
    </row>
    <row r="4717" spans="1:35" x14ac:dyDescent="0.3">
      <c r="A4717" s="2" t="s">
        <v>10290</v>
      </c>
      <c r="B4717" s="2" t="s">
        <v>7919</v>
      </c>
      <c r="C4717" s="2" t="s">
        <v>956</v>
      </c>
      <c r="D4717" s="2" t="s">
        <v>104</v>
      </c>
      <c r="E4717" s="2">
        <v>2022</v>
      </c>
      <c r="F4717" s="2" t="s">
        <v>55</v>
      </c>
      <c r="G4717" s="2" t="s">
        <v>69</v>
      </c>
      <c r="H4717" s="2" t="s">
        <v>70</v>
      </c>
      <c r="I4717" s="2" t="s">
        <v>131</v>
      </c>
      <c r="J4717" s="2" t="s">
        <v>491</v>
      </c>
      <c r="K4717" s="3">
        <v>6964579.5800000001</v>
      </c>
      <c r="L4717" s="3">
        <v>3335076.7</v>
      </c>
      <c r="M4717" s="3">
        <f t="shared" si="511"/>
        <v>3629502.88</v>
      </c>
      <c r="N4717" s="3">
        <v>1238632.53</v>
      </c>
      <c r="O4717" s="3">
        <f t="shared" si="512"/>
        <v>2390870.3499999996</v>
      </c>
      <c r="P4717" s="3">
        <v>1863773.08</v>
      </c>
      <c r="Q4717" s="4">
        <f t="shared" si="513"/>
        <v>0.52113739793034286</v>
      </c>
      <c r="R4717" s="4">
        <f t="shared" si="514"/>
        <v>0.2676074066770876</v>
      </c>
      <c r="S4717" s="3">
        <v>6961131.2400000002</v>
      </c>
      <c r="T4717" s="3">
        <f t="shared" si="515"/>
        <v>3448.339999999851</v>
      </c>
      <c r="U4717" s="4">
        <f t="shared" si="516"/>
        <v>4.9537063461539492E-4</v>
      </c>
      <c r="V4717" s="2" t="s">
        <v>124</v>
      </c>
      <c r="W4717" s="2" t="s">
        <v>45</v>
      </c>
      <c r="X4717" s="2" t="s">
        <v>74</v>
      </c>
      <c r="Y4717" s="2">
        <v>1.36</v>
      </c>
      <c r="Z4717" s="2" t="s">
        <v>10291</v>
      </c>
      <c r="AA4717" s="2" t="s">
        <v>48</v>
      </c>
      <c r="AB4717" s="2" t="s">
        <v>64</v>
      </c>
      <c r="AC4717" s="2">
        <v>9.8000000000000007</v>
      </c>
      <c r="AD4717" s="3">
        <v>0</v>
      </c>
      <c r="AE4717" s="5">
        <v>0</v>
      </c>
      <c r="AF4717" s="2">
        <v>0</v>
      </c>
      <c r="AG4717" s="3">
        <f t="shared" si="517"/>
        <v>0</v>
      </c>
      <c r="AH4717" s="2" t="s">
        <v>50</v>
      </c>
      <c r="AI4717" s="3">
        <v>0</v>
      </c>
    </row>
    <row r="4718" spans="1:35" x14ac:dyDescent="0.3">
      <c r="A4718" s="2" t="s">
        <v>10292</v>
      </c>
      <c r="B4718" s="2" t="s">
        <v>9520</v>
      </c>
      <c r="C4718" s="2" t="s">
        <v>249</v>
      </c>
      <c r="D4718" s="2" t="s">
        <v>104</v>
      </c>
      <c r="E4718" s="2">
        <v>2023</v>
      </c>
      <c r="F4718" s="2" t="s">
        <v>58</v>
      </c>
      <c r="G4718" s="2" t="s">
        <v>93</v>
      </c>
      <c r="H4718" s="2" t="s">
        <v>159</v>
      </c>
      <c r="I4718" s="2" t="s">
        <v>55</v>
      </c>
      <c r="J4718" s="2" t="s">
        <v>154</v>
      </c>
      <c r="K4718" s="3">
        <v>2585021.12</v>
      </c>
      <c r="L4718" s="3">
        <v>772963.71</v>
      </c>
      <c r="M4718" s="3">
        <f t="shared" si="511"/>
        <v>1812057.4100000001</v>
      </c>
      <c r="N4718" s="3">
        <v>531466.80000000005</v>
      </c>
      <c r="O4718" s="3">
        <f t="shared" si="512"/>
        <v>1280590.6100000001</v>
      </c>
      <c r="P4718" s="3">
        <v>1017281.61</v>
      </c>
      <c r="Q4718" s="4">
        <f t="shared" si="513"/>
        <v>0.7009835997007251</v>
      </c>
      <c r="R4718" s="4">
        <f t="shared" si="514"/>
        <v>0.39352932249930705</v>
      </c>
      <c r="S4718" s="3">
        <v>2730823.73</v>
      </c>
      <c r="T4718" s="3">
        <f t="shared" si="515"/>
        <v>-145802.60999999987</v>
      </c>
      <c r="U4718" s="4">
        <f t="shared" si="516"/>
        <v>-5.3391439512648395E-2</v>
      </c>
      <c r="V4718" s="2" t="s">
        <v>95</v>
      </c>
      <c r="W4718" s="2" t="s">
        <v>45</v>
      </c>
      <c r="X4718" s="2" t="s">
        <v>160</v>
      </c>
      <c r="Y4718" s="2">
        <v>129.5</v>
      </c>
      <c r="Z4718" s="2" t="s">
        <v>10293</v>
      </c>
      <c r="AA4718" s="2" t="s">
        <v>224</v>
      </c>
      <c r="AB4718" s="2" t="s">
        <v>49</v>
      </c>
      <c r="AC4718" s="2">
        <v>1.89</v>
      </c>
      <c r="AD4718" s="3">
        <v>0</v>
      </c>
      <c r="AE4718" s="5">
        <v>0</v>
      </c>
      <c r="AF4718" s="2">
        <v>0</v>
      </c>
      <c r="AG4718" s="3">
        <f t="shared" si="517"/>
        <v>0</v>
      </c>
      <c r="AH4718" s="2" t="s">
        <v>50</v>
      </c>
      <c r="AI4718" s="3">
        <v>0</v>
      </c>
    </row>
    <row r="4719" spans="1:35" x14ac:dyDescent="0.3">
      <c r="A4719" s="2" t="s">
        <v>10294</v>
      </c>
      <c r="B4719" s="2" t="s">
        <v>8362</v>
      </c>
      <c r="C4719" s="2" t="s">
        <v>377</v>
      </c>
      <c r="D4719" s="2" t="s">
        <v>81</v>
      </c>
      <c r="E4719" s="2">
        <v>2023</v>
      </c>
      <c r="F4719" s="2" t="s">
        <v>39</v>
      </c>
      <c r="G4719" s="2" t="s">
        <v>93</v>
      </c>
      <c r="H4719" s="2" t="s">
        <v>159</v>
      </c>
      <c r="I4719" s="2" t="s">
        <v>178</v>
      </c>
      <c r="J4719" s="2" t="s">
        <v>342</v>
      </c>
      <c r="K4719" s="3">
        <v>6106648.8499999996</v>
      </c>
      <c r="L4719" s="3">
        <v>3211134.92</v>
      </c>
      <c r="M4719" s="3">
        <f t="shared" si="511"/>
        <v>2895513.9299999997</v>
      </c>
      <c r="N4719" s="3">
        <v>1186443.3600000001</v>
      </c>
      <c r="O4719" s="3">
        <f t="shared" si="512"/>
        <v>1709070.5699999996</v>
      </c>
      <c r="P4719" s="3">
        <v>1237115.01</v>
      </c>
      <c r="Q4719" s="4">
        <f t="shared" si="513"/>
        <v>0.47415759463555857</v>
      </c>
      <c r="R4719" s="4">
        <f t="shared" si="514"/>
        <v>0.20258492675569517</v>
      </c>
      <c r="S4719" s="3">
        <v>6715381.9000000004</v>
      </c>
      <c r="T4719" s="3">
        <f t="shared" si="515"/>
        <v>-608733.05000000075</v>
      </c>
      <c r="U4719" s="4">
        <f t="shared" si="516"/>
        <v>-9.0647569872385175E-2</v>
      </c>
      <c r="V4719" s="2" t="s">
        <v>85</v>
      </c>
      <c r="W4719" s="2" t="s">
        <v>96</v>
      </c>
      <c r="X4719" s="2" t="s">
        <v>160</v>
      </c>
      <c r="Y4719" s="2">
        <v>129.5</v>
      </c>
      <c r="Z4719" s="2" t="s">
        <v>4977</v>
      </c>
      <c r="AA4719" s="2" t="s">
        <v>109</v>
      </c>
      <c r="AB4719" s="2" t="s">
        <v>64</v>
      </c>
      <c r="AC4719" s="2">
        <v>2.83</v>
      </c>
      <c r="AD4719" s="3">
        <v>585136</v>
      </c>
      <c r="AE4719" s="5">
        <v>10.88</v>
      </c>
      <c r="AF4719" s="2">
        <v>36</v>
      </c>
      <c r="AG4719" s="3">
        <f t="shared" si="517"/>
        <v>19123.367213773963</v>
      </c>
      <c r="AH4719" s="2" t="s">
        <v>50</v>
      </c>
      <c r="AI4719" s="3">
        <v>0</v>
      </c>
    </row>
    <row r="4720" spans="1:35" x14ac:dyDescent="0.3">
      <c r="A4720" s="2" t="s">
        <v>10295</v>
      </c>
      <c r="B4720" s="2" t="s">
        <v>5393</v>
      </c>
      <c r="C4720" s="2" t="s">
        <v>205</v>
      </c>
      <c r="D4720" s="2" t="s">
        <v>81</v>
      </c>
      <c r="E4720" s="2">
        <v>2023</v>
      </c>
      <c r="F4720" s="2" t="s">
        <v>68</v>
      </c>
      <c r="G4720" s="2" t="s">
        <v>56</v>
      </c>
      <c r="H4720" s="2" t="s">
        <v>153</v>
      </c>
      <c r="I4720" s="2" t="s">
        <v>39</v>
      </c>
      <c r="J4720" s="2" t="s">
        <v>487</v>
      </c>
      <c r="K4720" s="3">
        <v>2992271.37</v>
      </c>
      <c r="L4720" s="3">
        <v>1708125.24</v>
      </c>
      <c r="M4720" s="3">
        <f t="shared" si="511"/>
        <v>1284146.1300000001</v>
      </c>
      <c r="N4720" s="3">
        <v>298016.03999999998</v>
      </c>
      <c r="O4720" s="3">
        <f t="shared" si="512"/>
        <v>986130.09000000008</v>
      </c>
      <c r="P4720" s="3">
        <v>727077.06</v>
      </c>
      <c r="Q4720" s="4">
        <f t="shared" si="513"/>
        <v>0.42915430160333357</v>
      </c>
      <c r="R4720" s="4">
        <f t="shared" si="514"/>
        <v>0.2429850003878492</v>
      </c>
      <c r="S4720" s="3">
        <v>2462176.63</v>
      </c>
      <c r="T4720" s="3">
        <f t="shared" si="515"/>
        <v>530094.74000000022</v>
      </c>
      <c r="U4720" s="4">
        <f t="shared" si="516"/>
        <v>0.2152951715734546</v>
      </c>
      <c r="V4720" s="2" t="s">
        <v>95</v>
      </c>
      <c r="W4720" s="2" t="s">
        <v>125</v>
      </c>
      <c r="X4720" s="2" t="s">
        <v>155</v>
      </c>
      <c r="Y4720" s="2">
        <v>7.24</v>
      </c>
      <c r="Z4720" s="2" t="s">
        <v>3497</v>
      </c>
      <c r="AA4720" s="2" t="s">
        <v>99</v>
      </c>
      <c r="AB4720" s="2" t="s">
        <v>110</v>
      </c>
      <c r="AC4720" s="2">
        <v>8.36</v>
      </c>
      <c r="AD4720" s="3">
        <v>0</v>
      </c>
      <c r="AE4720" s="5">
        <v>0</v>
      </c>
      <c r="AF4720" s="2">
        <v>0</v>
      </c>
      <c r="AG4720" s="3">
        <f t="shared" si="517"/>
        <v>0</v>
      </c>
      <c r="AH4720" s="2" t="s">
        <v>50</v>
      </c>
      <c r="AI4720" s="3">
        <v>0</v>
      </c>
    </row>
    <row r="4721" spans="1:35" x14ac:dyDescent="0.3">
      <c r="A4721" s="2" t="s">
        <v>10296</v>
      </c>
      <c r="B4721" s="2" t="s">
        <v>2270</v>
      </c>
      <c r="C4721" s="2" t="s">
        <v>520</v>
      </c>
      <c r="D4721" s="2" t="s">
        <v>81</v>
      </c>
      <c r="E4721" s="2">
        <v>2021</v>
      </c>
      <c r="F4721" s="2" t="s">
        <v>105</v>
      </c>
      <c r="G4721" s="2" t="s">
        <v>114</v>
      </c>
      <c r="H4721" s="2" t="s">
        <v>234</v>
      </c>
      <c r="I4721" s="2" t="s">
        <v>71</v>
      </c>
      <c r="J4721" s="2" t="s">
        <v>72</v>
      </c>
      <c r="K4721" s="3">
        <v>1549617.42</v>
      </c>
      <c r="L4721" s="3">
        <v>771980.9</v>
      </c>
      <c r="M4721" s="3">
        <f t="shared" si="511"/>
        <v>777636.5199999999</v>
      </c>
      <c r="N4721" s="3">
        <v>256111.76</v>
      </c>
      <c r="O4721" s="3">
        <f t="shared" si="512"/>
        <v>521524.75999999989</v>
      </c>
      <c r="P4721" s="3">
        <v>380178.18</v>
      </c>
      <c r="Q4721" s="4">
        <f t="shared" si="513"/>
        <v>0.5018248439669708</v>
      </c>
      <c r="R4721" s="4">
        <f t="shared" si="514"/>
        <v>0.24533680061495439</v>
      </c>
      <c r="S4721" s="3">
        <v>1288617.21</v>
      </c>
      <c r="T4721" s="3">
        <f t="shared" si="515"/>
        <v>261000.20999999996</v>
      </c>
      <c r="U4721" s="4">
        <f t="shared" si="516"/>
        <v>0.2025428559967781</v>
      </c>
      <c r="V4721" s="2" t="s">
        <v>73</v>
      </c>
      <c r="W4721" s="2" t="s">
        <v>45</v>
      </c>
      <c r="X4721" s="2" t="s">
        <v>236</v>
      </c>
      <c r="Y4721" s="2">
        <v>3.67</v>
      </c>
      <c r="Z4721" s="2" t="s">
        <v>10208</v>
      </c>
      <c r="AA4721" s="2" t="s">
        <v>48</v>
      </c>
      <c r="AB4721" s="2" t="s">
        <v>182</v>
      </c>
      <c r="AC4721" s="2">
        <v>6.28</v>
      </c>
      <c r="AD4721" s="3">
        <v>0</v>
      </c>
      <c r="AE4721" s="5">
        <v>0</v>
      </c>
      <c r="AF4721" s="2">
        <v>0</v>
      </c>
      <c r="AG4721" s="3">
        <f t="shared" si="517"/>
        <v>0</v>
      </c>
      <c r="AH4721" s="2" t="s">
        <v>50</v>
      </c>
      <c r="AI4721" s="3">
        <v>0</v>
      </c>
    </row>
    <row r="4722" spans="1:35" x14ac:dyDescent="0.3">
      <c r="A4722" s="2" t="s">
        <v>10297</v>
      </c>
      <c r="B4722" s="2" t="s">
        <v>2773</v>
      </c>
      <c r="C4722" s="2" t="s">
        <v>130</v>
      </c>
      <c r="D4722" s="2" t="s">
        <v>104</v>
      </c>
      <c r="E4722" s="2">
        <v>2022</v>
      </c>
      <c r="F4722" s="2" t="s">
        <v>105</v>
      </c>
      <c r="G4722" s="2" t="s">
        <v>40</v>
      </c>
      <c r="H4722" s="2" t="s">
        <v>171</v>
      </c>
      <c r="I4722" s="2" t="s">
        <v>178</v>
      </c>
      <c r="J4722" s="2" t="s">
        <v>179</v>
      </c>
      <c r="K4722" s="3">
        <v>4462912.4400000004</v>
      </c>
      <c r="L4722" s="3">
        <v>1895499.27</v>
      </c>
      <c r="M4722" s="3">
        <f t="shared" si="511"/>
        <v>2567413.1700000004</v>
      </c>
      <c r="N4722" s="3">
        <v>387172.32</v>
      </c>
      <c r="O4722" s="3">
        <f t="shared" si="512"/>
        <v>2180240.8500000006</v>
      </c>
      <c r="P4722" s="3">
        <v>1642690.37</v>
      </c>
      <c r="Q4722" s="4">
        <f t="shared" si="513"/>
        <v>0.57527751317478237</v>
      </c>
      <c r="R4722" s="4">
        <f t="shared" si="514"/>
        <v>0.36807586796392538</v>
      </c>
      <c r="S4722" s="3">
        <v>3870818</v>
      </c>
      <c r="T4722" s="3">
        <f t="shared" si="515"/>
        <v>592094.44000000041</v>
      </c>
      <c r="U4722" s="4">
        <f t="shared" si="516"/>
        <v>0.15296364747709668</v>
      </c>
      <c r="V4722" s="2" t="s">
        <v>107</v>
      </c>
      <c r="W4722" s="2" t="s">
        <v>125</v>
      </c>
      <c r="X4722" s="2" t="s">
        <v>86</v>
      </c>
      <c r="Y4722" s="2">
        <v>0.92</v>
      </c>
      <c r="Z4722" s="2" t="s">
        <v>10298</v>
      </c>
      <c r="AA4722" s="2" t="s">
        <v>148</v>
      </c>
      <c r="AB4722" s="2" t="s">
        <v>142</v>
      </c>
      <c r="AC4722" s="2">
        <v>1.98</v>
      </c>
      <c r="AD4722" s="3">
        <v>3183590.03</v>
      </c>
      <c r="AE4722" s="5">
        <v>8.3800000000000008</v>
      </c>
      <c r="AF4722" s="2">
        <v>24</v>
      </c>
      <c r="AG4722" s="3">
        <f t="shared" si="517"/>
        <v>144537.53568701333</v>
      </c>
      <c r="AH4722" s="2" t="s">
        <v>50</v>
      </c>
      <c r="AI4722" s="3">
        <v>0</v>
      </c>
    </row>
    <row r="4723" spans="1:35" x14ac:dyDescent="0.3">
      <c r="A4723" s="2" t="s">
        <v>10299</v>
      </c>
      <c r="B4723" s="2" t="s">
        <v>2275</v>
      </c>
      <c r="C4723" s="2" t="s">
        <v>363</v>
      </c>
      <c r="D4723" s="2" t="s">
        <v>81</v>
      </c>
      <c r="E4723" s="2">
        <v>2022</v>
      </c>
      <c r="F4723" s="2" t="s">
        <v>39</v>
      </c>
      <c r="G4723" s="2" t="s">
        <v>40</v>
      </c>
      <c r="H4723" s="2" t="s">
        <v>171</v>
      </c>
      <c r="I4723" s="2" t="s">
        <v>131</v>
      </c>
      <c r="J4723" s="2" t="s">
        <v>235</v>
      </c>
      <c r="K4723" s="3">
        <v>1596021.09</v>
      </c>
      <c r="L4723" s="3">
        <v>602233.93000000005</v>
      </c>
      <c r="M4723" s="3">
        <f t="shared" si="511"/>
        <v>993787.16</v>
      </c>
      <c r="N4723" s="3">
        <v>142084.42000000001</v>
      </c>
      <c r="O4723" s="3">
        <f t="shared" si="512"/>
        <v>851702.74</v>
      </c>
      <c r="P4723" s="3">
        <v>630866.61</v>
      </c>
      <c r="Q4723" s="4">
        <f t="shared" si="513"/>
        <v>0.62266543106895911</v>
      </c>
      <c r="R4723" s="4">
        <f t="shared" si="514"/>
        <v>0.39527460755546778</v>
      </c>
      <c r="S4723" s="3">
        <v>1711671.69</v>
      </c>
      <c r="T4723" s="3">
        <f t="shared" si="515"/>
        <v>-115650.59999999986</v>
      </c>
      <c r="U4723" s="4">
        <f t="shared" si="516"/>
        <v>-6.7565877659634524E-2</v>
      </c>
      <c r="V4723" s="2" t="s">
        <v>107</v>
      </c>
      <c r="W4723" s="2" t="s">
        <v>207</v>
      </c>
      <c r="X4723" s="2" t="s">
        <v>86</v>
      </c>
      <c r="Y4723" s="2">
        <v>0.92</v>
      </c>
      <c r="Z4723" s="2" t="s">
        <v>10300</v>
      </c>
      <c r="AA4723" s="2" t="s">
        <v>224</v>
      </c>
      <c r="AB4723" s="2" t="s">
        <v>77</v>
      </c>
      <c r="AC4723" s="2">
        <v>2.0299999999999998</v>
      </c>
      <c r="AD4723" s="3">
        <v>0</v>
      </c>
      <c r="AE4723" s="5">
        <v>0</v>
      </c>
      <c r="AF4723" s="2">
        <v>0</v>
      </c>
      <c r="AG4723" s="3">
        <f t="shared" si="517"/>
        <v>0</v>
      </c>
      <c r="AH4723" s="2" t="s">
        <v>50</v>
      </c>
      <c r="AI4723" s="3">
        <v>0</v>
      </c>
    </row>
    <row r="4724" spans="1:35" x14ac:dyDescent="0.3">
      <c r="A4724" s="2" t="s">
        <v>10301</v>
      </c>
      <c r="B4724" s="2" t="s">
        <v>10302</v>
      </c>
      <c r="C4724" s="2" t="s">
        <v>456</v>
      </c>
      <c r="D4724" s="2" t="s">
        <v>54</v>
      </c>
      <c r="E4724" s="2">
        <v>2023</v>
      </c>
      <c r="F4724" s="2" t="s">
        <v>58</v>
      </c>
      <c r="G4724" s="2" t="s">
        <v>114</v>
      </c>
      <c r="H4724" s="2" t="s">
        <v>234</v>
      </c>
      <c r="I4724" s="2" t="s">
        <v>42</v>
      </c>
      <c r="J4724" s="2" t="s">
        <v>422</v>
      </c>
      <c r="K4724" s="3">
        <v>9114957.5500000007</v>
      </c>
      <c r="L4724" s="3">
        <v>3576013.24</v>
      </c>
      <c r="M4724" s="3">
        <f t="shared" si="511"/>
        <v>5538944.3100000005</v>
      </c>
      <c r="N4724" s="3">
        <v>1113190.8999999999</v>
      </c>
      <c r="O4724" s="3">
        <f t="shared" si="512"/>
        <v>4425753.41</v>
      </c>
      <c r="P4724" s="3">
        <v>3109821.1</v>
      </c>
      <c r="Q4724" s="4">
        <f t="shared" si="513"/>
        <v>0.60767636926625068</v>
      </c>
      <c r="R4724" s="4">
        <f t="shared" si="514"/>
        <v>0.34117779297831174</v>
      </c>
      <c r="S4724" s="3">
        <v>7334521.2699999996</v>
      </c>
      <c r="T4724" s="3">
        <f t="shared" si="515"/>
        <v>1780436.2800000012</v>
      </c>
      <c r="U4724" s="4">
        <f t="shared" si="516"/>
        <v>0.24274744246532143</v>
      </c>
      <c r="V4724" s="2" t="s">
        <v>95</v>
      </c>
      <c r="W4724" s="2" t="s">
        <v>45</v>
      </c>
      <c r="X4724" s="2" t="s">
        <v>236</v>
      </c>
      <c r="Y4724" s="2">
        <v>3.67</v>
      </c>
      <c r="Z4724" s="2" t="s">
        <v>10030</v>
      </c>
      <c r="AA4724" s="2" t="s">
        <v>224</v>
      </c>
      <c r="AB4724" s="2" t="s">
        <v>49</v>
      </c>
      <c r="AC4724" s="2">
        <v>1.22</v>
      </c>
      <c r="AD4724" s="3">
        <v>0</v>
      </c>
      <c r="AE4724" s="5">
        <v>0</v>
      </c>
      <c r="AF4724" s="2">
        <v>0</v>
      </c>
      <c r="AG4724" s="3">
        <f t="shared" si="517"/>
        <v>0</v>
      </c>
      <c r="AH4724" s="2" t="s">
        <v>50</v>
      </c>
      <c r="AI4724" s="3">
        <v>0</v>
      </c>
    </row>
    <row r="4725" spans="1:35" x14ac:dyDescent="0.3">
      <c r="A4725" s="2" t="s">
        <v>10303</v>
      </c>
      <c r="B4725" s="2" t="s">
        <v>6301</v>
      </c>
      <c r="C4725" s="2" t="s">
        <v>452</v>
      </c>
      <c r="D4725" s="2" t="s">
        <v>38</v>
      </c>
      <c r="E4725" s="2">
        <v>2021</v>
      </c>
      <c r="F4725" s="2" t="s">
        <v>68</v>
      </c>
      <c r="G4725" s="2" t="s">
        <v>40</v>
      </c>
      <c r="H4725" s="2" t="s">
        <v>139</v>
      </c>
      <c r="I4725" s="2" t="s">
        <v>58</v>
      </c>
      <c r="J4725" s="2" t="s">
        <v>191</v>
      </c>
      <c r="K4725" s="3">
        <v>9004614.25</v>
      </c>
      <c r="L4725" s="3">
        <v>3884381.74</v>
      </c>
      <c r="M4725" s="3">
        <f t="shared" si="511"/>
        <v>5120232.51</v>
      </c>
      <c r="N4725" s="3">
        <v>948048.61</v>
      </c>
      <c r="O4725" s="3">
        <f t="shared" si="512"/>
        <v>4172183.9</v>
      </c>
      <c r="P4725" s="3">
        <v>3115734.91</v>
      </c>
      <c r="Q4725" s="4">
        <f t="shared" si="513"/>
        <v>0.56862319338110456</v>
      </c>
      <c r="R4725" s="4">
        <f t="shared" si="514"/>
        <v>0.34601536762110607</v>
      </c>
      <c r="S4725" s="3">
        <v>8779832.5299999993</v>
      </c>
      <c r="T4725" s="3">
        <f t="shared" si="515"/>
        <v>224781.72000000067</v>
      </c>
      <c r="U4725" s="4">
        <f t="shared" si="516"/>
        <v>2.5602050976705894E-2</v>
      </c>
      <c r="V4725" s="2" t="s">
        <v>95</v>
      </c>
      <c r="W4725" s="2" t="s">
        <v>117</v>
      </c>
      <c r="X4725" s="2" t="s">
        <v>86</v>
      </c>
      <c r="Y4725" s="2">
        <v>0.92</v>
      </c>
      <c r="Z4725" s="2" t="s">
        <v>7578</v>
      </c>
      <c r="AA4725" s="2" t="s">
        <v>224</v>
      </c>
      <c r="AB4725" s="2" t="s">
        <v>209</v>
      </c>
      <c r="AC4725" s="2">
        <v>5.98</v>
      </c>
      <c r="AD4725" s="3">
        <v>0</v>
      </c>
      <c r="AE4725" s="5">
        <v>0</v>
      </c>
      <c r="AF4725" s="2">
        <v>0</v>
      </c>
      <c r="AG4725" s="3">
        <f t="shared" si="517"/>
        <v>0</v>
      </c>
      <c r="AH4725" s="2" t="s">
        <v>50</v>
      </c>
      <c r="AI4725" s="3">
        <v>0</v>
      </c>
    </row>
    <row r="4726" spans="1:35" x14ac:dyDescent="0.3">
      <c r="A4726" s="2" t="s">
        <v>10304</v>
      </c>
      <c r="B4726" s="2" t="s">
        <v>1550</v>
      </c>
      <c r="C4726" s="2" t="s">
        <v>261</v>
      </c>
      <c r="D4726" s="2" t="s">
        <v>54</v>
      </c>
      <c r="E4726" s="2">
        <v>2024</v>
      </c>
      <c r="F4726" s="2" t="s">
        <v>105</v>
      </c>
      <c r="G4726" s="2" t="s">
        <v>56</v>
      </c>
      <c r="H4726" s="2" t="s">
        <v>123</v>
      </c>
      <c r="I4726" s="2" t="s">
        <v>131</v>
      </c>
      <c r="J4726" s="2" t="s">
        <v>235</v>
      </c>
      <c r="K4726" s="3">
        <v>560582.88</v>
      </c>
      <c r="L4726" s="3">
        <v>296284.37</v>
      </c>
      <c r="M4726" s="3">
        <f t="shared" si="511"/>
        <v>264298.51</v>
      </c>
      <c r="N4726" s="3">
        <v>96442.91</v>
      </c>
      <c r="O4726" s="3">
        <f t="shared" si="512"/>
        <v>167855.6</v>
      </c>
      <c r="P4726" s="3">
        <v>130120.3</v>
      </c>
      <c r="Q4726" s="4">
        <f t="shared" si="513"/>
        <v>0.47147089115529178</v>
      </c>
      <c r="R4726" s="4">
        <f t="shared" si="514"/>
        <v>0.23211607889274108</v>
      </c>
      <c r="S4726" s="3">
        <v>495842.7</v>
      </c>
      <c r="T4726" s="3">
        <f t="shared" si="515"/>
        <v>64740.179999999993</v>
      </c>
      <c r="U4726" s="4">
        <f t="shared" si="516"/>
        <v>0.13056596376229798</v>
      </c>
      <c r="V4726" s="2" t="s">
        <v>124</v>
      </c>
      <c r="W4726" s="2" t="s">
        <v>60</v>
      </c>
      <c r="X4726" s="2" t="s">
        <v>126</v>
      </c>
      <c r="Y4726" s="2">
        <v>1.34</v>
      </c>
      <c r="Z4726" s="2" t="s">
        <v>10305</v>
      </c>
      <c r="AA4726" s="2" t="s">
        <v>99</v>
      </c>
      <c r="AB4726" s="2" t="s">
        <v>242</v>
      </c>
      <c r="AC4726" s="2">
        <v>8.2799999999999994</v>
      </c>
      <c r="AD4726" s="3">
        <v>0</v>
      </c>
      <c r="AE4726" s="5">
        <v>0</v>
      </c>
      <c r="AF4726" s="2">
        <v>0</v>
      </c>
      <c r="AG4726" s="3">
        <f t="shared" si="517"/>
        <v>0</v>
      </c>
      <c r="AH4726" s="2" t="s">
        <v>50</v>
      </c>
      <c r="AI4726" s="3">
        <v>0</v>
      </c>
    </row>
    <row r="4727" spans="1:35" x14ac:dyDescent="0.3">
      <c r="A4727" s="2" t="s">
        <v>10306</v>
      </c>
      <c r="B4727" s="2" t="s">
        <v>9093</v>
      </c>
      <c r="C4727" s="2" t="s">
        <v>261</v>
      </c>
      <c r="D4727" s="2" t="s">
        <v>54</v>
      </c>
      <c r="E4727" s="2">
        <v>2024</v>
      </c>
      <c r="F4727" s="2" t="s">
        <v>92</v>
      </c>
      <c r="G4727" s="2" t="s">
        <v>114</v>
      </c>
      <c r="H4727" s="2" t="s">
        <v>115</v>
      </c>
      <c r="I4727" s="2" t="s">
        <v>39</v>
      </c>
      <c r="J4727" s="2" t="s">
        <v>116</v>
      </c>
      <c r="K4727" s="3">
        <v>1137014.44</v>
      </c>
      <c r="L4727" s="3">
        <v>611243.87</v>
      </c>
      <c r="M4727" s="3">
        <f t="shared" si="511"/>
        <v>525770.56999999995</v>
      </c>
      <c r="N4727" s="3">
        <v>169036.4</v>
      </c>
      <c r="O4727" s="3">
        <f t="shared" si="512"/>
        <v>356734.16999999993</v>
      </c>
      <c r="P4727" s="3">
        <v>269708.09999999998</v>
      </c>
      <c r="Q4727" s="4">
        <f t="shared" si="513"/>
        <v>0.46241327418849665</v>
      </c>
      <c r="R4727" s="4">
        <f t="shared" si="514"/>
        <v>0.23720727768417788</v>
      </c>
      <c r="S4727" s="3">
        <v>921835.15</v>
      </c>
      <c r="T4727" s="3">
        <f t="shared" si="515"/>
        <v>215179.28999999992</v>
      </c>
      <c r="U4727" s="4">
        <f t="shared" si="516"/>
        <v>0.23342491333727067</v>
      </c>
      <c r="V4727" s="2" t="s">
        <v>85</v>
      </c>
      <c r="W4727" s="2" t="s">
        <v>125</v>
      </c>
      <c r="X4727" s="2" t="s">
        <v>118</v>
      </c>
      <c r="Y4727" s="2">
        <v>3.75</v>
      </c>
      <c r="Z4727" s="2" t="s">
        <v>5880</v>
      </c>
      <c r="AA4727" s="2" t="s">
        <v>109</v>
      </c>
      <c r="AB4727" s="2" t="s">
        <v>142</v>
      </c>
      <c r="AC4727" s="2">
        <v>2.73</v>
      </c>
      <c r="AD4727" s="3">
        <v>0</v>
      </c>
      <c r="AE4727" s="5">
        <v>0</v>
      </c>
      <c r="AF4727" s="2">
        <v>0</v>
      </c>
      <c r="AG4727" s="3">
        <f t="shared" si="517"/>
        <v>0</v>
      </c>
      <c r="AH4727" s="2" t="s">
        <v>50</v>
      </c>
      <c r="AI4727" s="3">
        <v>0</v>
      </c>
    </row>
    <row r="4728" spans="1:35" x14ac:dyDescent="0.3">
      <c r="A4728" s="2" t="s">
        <v>10307</v>
      </c>
      <c r="B4728" s="2" t="s">
        <v>7413</v>
      </c>
      <c r="C4728" s="2" t="s">
        <v>152</v>
      </c>
      <c r="D4728" s="2" t="s">
        <v>38</v>
      </c>
      <c r="E4728" s="2">
        <v>2022</v>
      </c>
      <c r="F4728" s="2" t="s">
        <v>39</v>
      </c>
      <c r="G4728" s="2" t="s">
        <v>93</v>
      </c>
      <c r="H4728" s="2" t="s">
        <v>221</v>
      </c>
      <c r="I4728" s="2" t="s">
        <v>58</v>
      </c>
      <c r="J4728" s="2" t="s">
        <v>191</v>
      </c>
      <c r="K4728" s="3">
        <v>2188641.25</v>
      </c>
      <c r="L4728" s="3">
        <v>1151847.75</v>
      </c>
      <c r="M4728" s="3">
        <f t="shared" si="511"/>
        <v>1036793.5</v>
      </c>
      <c r="N4728" s="3">
        <v>175223.83</v>
      </c>
      <c r="O4728" s="3">
        <f t="shared" si="512"/>
        <v>861569.67</v>
      </c>
      <c r="P4728" s="3">
        <v>623726.79</v>
      </c>
      <c r="Q4728" s="4">
        <f t="shared" si="513"/>
        <v>0.47371559866195523</v>
      </c>
      <c r="R4728" s="4">
        <f t="shared" si="514"/>
        <v>0.28498356685911869</v>
      </c>
      <c r="S4728" s="3">
        <v>1937430.07</v>
      </c>
      <c r="T4728" s="3">
        <f t="shared" si="515"/>
        <v>251211.17999999993</v>
      </c>
      <c r="U4728" s="4">
        <f t="shared" si="516"/>
        <v>0.12966206310610215</v>
      </c>
      <c r="V4728" s="2" t="s">
        <v>124</v>
      </c>
      <c r="W4728" s="2" t="s">
        <v>125</v>
      </c>
      <c r="X4728" s="2" t="s">
        <v>222</v>
      </c>
      <c r="Y4728" s="2">
        <v>18.899999999999999</v>
      </c>
      <c r="Z4728" s="2" t="s">
        <v>10308</v>
      </c>
      <c r="AA4728" s="2" t="s">
        <v>141</v>
      </c>
      <c r="AB4728" s="2" t="s">
        <v>77</v>
      </c>
      <c r="AC4728" s="2">
        <v>4.55</v>
      </c>
      <c r="AD4728" s="3">
        <v>0</v>
      </c>
      <c r="AE4728" s="5">
        <v>0</v>
      </c>
      <c r="AF4728" s="2">
        <v>0</v>
      </c>
      <c r="AG4728" s="3">
        <f t="shared" si="517"/>
        <v>0</v>
      </c>
      <c r="AH4728" s="2" t="s">
        <v>50</v>
      </c>
      <c r="AI4728" s="3">
        <v>0</v>
      </c>
    </row>
    <row r="4729" spans="1:35" x14ac:dyDescent="0.3">
      <c r="A4729" s="2" t="s">
        <v>10309</v>
      </c>
      <c r="B4729" s="2" t="s">
        <v>3877</v>
      </c>
      <c r="C4729" s="2" t="s">
        <v>152</v>
      </c>
      <c r="D4729" s="2" t="s">
        <v>38</v>
      </c>
      <c r="E4729" s="2">
        <v>2022</v>
      </c>
      <c r="F4729" s="2" t="s">
        <v>68</v>
      </c>
      <c r="G4729" s="2" t="s">
        <v>114</v>
      </c>
      <c r="H4729" s="2" t="s">
        <v>115</v>
      </c>
      <c r="I4729" s="2" t="s">
        <v>55</v>
      </c>
      <c r="J4729" s="2" t="s">
        <v>84</v>
      </c>
      <c r="K4729" s="3">
        <v>4688411.0599999996</v>
      </c>
      <c r="L4729" s="3">
        <v>2158856.15</v>
      </c>
      <c r="M4729" s="3">
        <f t="shared" si="511"/>
        <v>2529554.9099999997</v>
      </c>
      <c r="N4729" s="3">
        <v>391470.08000000002</v>
      </c>
      <c r="O4729" s="3">
        <f t="shared" si="512"/>
        <v>2138084.8299999996</v>
      </c>
      <c r="P4729" s="3">
        <v>1695430.24</v>
      </c>
      <c r="Q4729" s="4">
        <f t="shared" si="513"/>
        <v>0.53953351735331845</v>
      </c>
      <c r="R4729" s="4">
        <f t="shared" si="514"/>
        <v>0.3616214999714637</v>
      </c>
      <c r="S4729" s="3">
        <v>5172512.05</v>
      </c>
      <c r="T4729" s="3">
        <f t="shared" si="515"/>
        <v>-484100.99000000022</v>
      </c>
      <c r="U4729" s="4">
        <f t="shared" si="516"/>
        <v>-9.3591080179310601E-2</v>
      </c>
      <c r="V4729" s="2" t="s">
        <v>85</v>
      </c>
      <c r="W4729" s="2" t="s">
        <v>125</v>
      </c>
      <c r="X4729" s="2" t="s">
        <v>118</v>
      </c>
      <c r="Y4729" s="2">
        <v>3.75</v>
      </c>
      <c r="Z4729" s="2" t="s">
        <v>10310</v>
      </c>
      <c r="AA4729" s="2" t="s">
        <v>224</v>
      </c>
      <c r="AB4729" s="2" t="s">
        <v>77</v>
      </c>
      <c r="AC4729" s="2">
        <v>7.69</v>
      </c>
      <c r="AD4729" s="3">
        <v>0</v>
      </c>
      <c r="AE4729" s="5">
        <v>0</v>
      </c>
      <c r="AF4729" s="2">
        <v>0</v>
      </c>
      <c r="AG4729" s="3">
        <f t="shared" si="517"/>
        <v>0</v>
      </c>
      <c r="AH4729" s="2" t="s">
        <v>50</v>
      </c>
      <c r="AI4729" s="3">
        <v>0</v>
      </c>
    </row>
    <row r="4730" spans="1:35" x14ac:dyDescent="0.3">
      <c r="A4730" s="2" t="s">
        <v>10311</v>
      </c>
      <c r="B4730" s="2" t="s">
        <v>7492</v>
      </c>
      <c r="C4730" s="2" t="s">
        <v>67</v>
      </c>
      <c r="D4730" s="2" t="s">
        <v>54</v>
      </c>
      <c r="E4730" s="2">
        <v>2022</v>
      </c>
      <c r="F4730" s="2" t="s">
        <v>58</v>
      </c>
      <c r="G4730" s="2" t="s">
        <v>114</v>
      </c>
      <c r="H4730" s="2" t="s">
        <v>115</v>
      </c>
      <c r="I4730" s="2" t="s">
        <v>39</v>
      </c>
      <c r="J4730" s="2" t="s">
        <v>487</v>
      </c>
      <c r="K4730" s="3">
        <v>6450813.1699999999</v>
      </c>
      <c r="L4730" s="3">
        <v>2401668.0699999998</v>
      </c>
      <c r="M4730" s="3">
        <f t="shared" si="511"/>
        <v>4049145.1</v>
      </c>
      <c r="N4730" s="3">
        <v>674282.19</v>
      </c>
      <c r="O4730" s="3">
        <f t="shared" si="512"/>
        <v>3374862.91</v>
      </c>
      <c r="P4730" s="3">
        <v>2405998.17</v>
      </c>
      <c r="Q4730" s="4">
        <f t="shared" si="513"/>
        <v>0.62769529876184593</v>
      </c>
      <c r="R4730" s="4">
        <f t="shared" si="514"/>
        <v>0.37297594994523769</v>
      </c>
      <c r="S4730" s="3">
        <v>6232772.6200000001</v>
      </c>
      <c r="T4730" s="3">
        <f t="shared" si="515"/>
        <v>218040.54999999981</v>
      </c>
      <c r="U4730" s="4">
        <f t="shared" si="516"/>
        <v>3.4982914233120187E-2</v>
      </c>
      <c r="V4730" s="2" t="s">
        <v>124</v>
      </c>
      <c r="W4730" s="2" t="s">
        <v>117</v>
      </c>
      <c r="X4730" s="2" t="s">
        <v>118</v>
      </c>
      <c r="Y4730" s="2">
        <v>3.75</v>
      </c>
      <c r="Z4730" s="2" t="s">
        <v>7217</v>
      </c>
      <c r="AA4730" s="2" t="s">
        <v>224</v>
      </c>
      <c r="AB4730" s="2" t="s">
        <v>149</v>
      </c>
      <c r="AC4730" s="2">
        <v>2.88</v>
      </c>
      <c r="AD4730" s="3">
        <v>0</v>
      </c>
      <c r="AE4730" s="5">
        <v>0</v>
      </c>
      <c r="AF4730" s="2">
        <v>0</v>
      </c>
      <c r="AG4730" s="3">
        <f t="shared" si="517"/>
        <v>0</v>
      </c>
      <c r="AH4730" s="2" t="s">
        <v>50</v>
      </c>
      <c r="AI4730" s="3">
        <v>0</v>
      </c>
    </row>
    <row r="4731" spans="1:35" x14ac:dyDescent="0.3">
      <c r="A4731" s="2" t="s">
        <v>10312</v>
      </c>
      <c r="B4731" s="2" t="s">
        <v>5218</v>
      </c>
      <c r="C4731" s="2" t="s">
        <v>53</v>
      </c>
      <c r="D4731" s="2" t="s">
        <v>54</v>
      </c>
      <c r="E4731" s="2">
        <v>2021</v>
      </c>
      <c r="F4731" s="2" t="s">
        <v>82</v>
      </c>
      <c r="G4731" s="2" t="s">
        <v>40</v>
      </c>
      <c r="H4731" s="2" t="s">
        <v>41</v>
      </c>
      <c r="I4731" s="2" t="s">
        <v>58</v>
      </c>
      <c r="J4731" s="2" t="s">
        <v>59</v>
      </c>
      <c r="K4731" s="3">
        <v>5966944.1100000003</v>
      </c>
      <c r="L4731" s="3">
        <v>3065636.37</v>
      </c>
      <c r="M4731" s="3">
        <f t="shared" si="511"/>
        <v>2901307.74</v>
      </c>
      <c r="N4731" s="3">
        <v>1244665.8999999999</v>
      </c>
      <c r="O4731" s="3">
        <f t="shared" si="512"/>
        <v>1656641.8400000003</v>
      </c>
      <c r="P4731" s="3">
        <v>1228270.47</v>
      </c>
      <c r="Q4731" s="4">
        <f t="shared" si="513"/>
        <v>0.48623008469908396</v>
      </c>
      <c r="R4731" s="4">
        <f t="shared" si="514"/>
        <v>0.20584581443314373</v>
      </c>
      <c r="S4731" s="3">
        <v>6141246.1500000004</v>
      </c>
      <c r="T4731" s="3">
        <f t="shared" si="515"/>
        <v>-174302.04000000004</v>
      </c>
      <c r="U4731" s="4">
        <f t="shared" si="516"/>
        <v>-2.8382194060076884E-2</v>
      </c>
      <c r="V4731" s="2" t="s">
        <v>95</v>
      </c>
      <c r="W4731" s="2" t="s">
        <v>125</v>
      </c>
      <c r="X4731" s="2" t="s">
        <v>46</v>
      </c>
      <c r="Y4731" s="2">
        <v>0.89</v>
      </c>
      <c r="Z4731" s="2" t="s">
        <v>10313</v>
      </c>
      <c r="AA4731" s="2" t="s">
        <v>48</v>
      </c>
      <c r="AB4731" s="2" t="s">
        <v>242</v>
      </c>
      <c r="AC4731" s="2">
        <v>8.6</v>
      </c>
      <c r="AD4731" s="3">
        <v>0</v>
      </c>
      <c r="AE4731" s="5">
        <v>0</v>
      </c>
      <c r="AF4731" s="2">
        <v>0</v>
      </c>
      <c r="AG4731" s="3">
        <f t="shared" si="517"/>
        <v>0</v>
      </c>
      <c r="AH4731" s="2" t="s">
        <v>50</v>
      </c>
      <c r="AI4731" s="3">
        <v>0</v>
      </c>
    </row>
    <row r="4732" spans="1:35" x14ac:dyDescent="0.3">
      <c r="A4732" s="2" t="s">
        <v>10314</v>
      </c>
      <c r="B4732" s="2" t="s">
        <v>6073</v>
      </c>
      <c r="C4732" s="2" t="s">
        <v>205</v>
      </c>
      <c r="D4732" s="2" t="s">
        <v>81</v>
      </c>
      <c r="E4732" s="2">
        <v>2023</v>
      </c>
      <c r="F4732" s="2" t="s">
        <v>105</v>
      </c>
      <c r="G4732" s="2" t="s">
        <v>114</v>
      </c>
      <c r="H4732" s="2" t="s">
        <v>115</v>
      </c>
      <c r="I4732" s="2" t="s">
        <v>71</v>
      </c>
      <c r="J4732" s="2" t="s">
        <v>293</v>
      </c>
      <c r="K4732" s="3">
        <v>397131.74</v>
      </c>
      <c r="L4732" s="3">
        <v>219905.23</v>
      </c>
      <c r="M4732" s="3">
        <f t="shared" si="511"/>
        <v>177226.50999999998</v>
      </c>
      <c r="N4732" s="3">
        <v>56798.62</v>
      </c>
      <c r="O4732" s="3">
        <f t="shared" si="512"/>
        <v>120427.88999999998</v>
      </c>
      <c r="P4732" s="3">
        <v>94636.69</v>
      </c>
      <c r="Q4732" s="4">
        <f t="shared" si="513"/>
        <v>0.44626629440396776</v>
      </c>
      <c r="R4732" s="4">
        <f t="shared" si="514"/>
        <v>0.2383004944404595</v>
      </c>
      <c r="S4732" s="3">
        <v>389239.57</v>
      </c>
      <c r="T4732" s="3">
        <f t="shared" si="515"/>
        <v>7892.1699999999837</v>
      </c>
      <c r="U4732" s="4">
        <f t="shared" si="516"/>
        <v>2.0275867635965131E-2</v>
      </c>
      <c r="V4732" s="2" t="s">
        <v>44</v>
      </c>
      <c r="W4732" s="2" t="s">
        <v>96</v>
      </c>
      <c r="X4732" s="2" t="s">
        <v>118</v>
      </c>
      <c r="Y4732" s="2">
        <v>3.75</v>
      </c>
      <c r="Z4732" s="2" t="s">
        <v>10315</v>
      </c>
      <c r="AA4732" s="2" t="s">
        <v>224</v>
      </c>
      <c r="AB4732" s="2" t="s">
        <v>209</v>
      </c>
      <c r="AC4732" s="2">
        <v>7.19</v>
      </c>
      <c r="AD4732" s="3">
        <v>0</v>
      </c>
      <c r="AE4732" s="5">
        <v>0</v>
      </c>
      <c r="AF4732" s="2">
        <v>0</v>
      </c>
      <c r="AG4732" s="3">
        <f t="shared" si="517"/>
        <v>0</v>
      </c>
      <c r="AH4732" s="2" t="s">
        <v>50</v>
      </c>
      <c r="AI4732" s="3">
        <v>0</v>
      </c>
    </row>
    <row r="4733" spans="1:35" x14ac:dyDescent="0.3">
      <c r="A4733" s="2" t="s">
        <v>10316</v>
      </c>
      <c r="B4733" s="2" t="s">
        <v>2055</v>
      </c>
      <c r="C4733" s="2" t="s">
        <v>932</v>
      </c>
      <c r="D4733" s="2" t="s">
        <v>81</v>
      </c>
      <c r="E4733" s="2">
        <v>2020</v>
      </c>
      <c r="F4733" s="2" t="s">
        <v>39</v>
      </c>
      <c r="G4733" s="2" t="s">
        <v>114</v>
      </c>
      <c r="H4733" s="2" t="s">
        <v>115</v>
      </c>
      <c r="I4733" s="2" t="s">
        <v>71</v>
      </c>
      <c r="J4733" s="2" t="s">
        <v>228</v>
      </c>
      <c r="K4733" s="3">
        <v>634783.12</v>
      </c>
      <c r="L4733" s="3">
        <v>279848.09000000003</v>
      </c>
      <c r="M4733" s="3">
        <f t="shared" si="511"/>
        <v>354935.02999999997</v>
      </c>
      <c r="N4733" s="3">
        <v>68970.38</v>
      </c>
      <c r="O4733" s="3">
        <f t="shared" si="512"/>
        <v>285964.64999999997</v>
      </c>
      <c r="P4733" s="3">
        <v>213317.19</v>
      </c>
      <c r="Q4733" s="4">
        <f t="shared" si="513"/>
        <v>0.5591437749636442</v>
      </c>
      <c r="R4733" s="4">
        <f t="shared" si="514"/>
        <v>0.3360473574029505</v>
      </c>
      <c r="S4733" s="3">
        <v>720972.1</v>
      </c>
      <c r="T4733" s="3">
        <f t="shared" si="515"/>
        <v>-86188.979999999981</v>
      </c>
      <c r="U4733" s="4">
        <f t="shared" si="516"/>
        <v>-0.11954551361973645</v>
      </c>
      <c r="V4733" s="2" t="s">
        <v>44</v>
      </c>
      <c r="W4733" s="2" t="s">
        <v>60</v>
      </c>
      <c r="X4733" s="2" t="s">
        <v>118</v>
      </c>
      <c r="Y4733" s="2">
        <v>3.75</v>
      </c>
      <c r="Z4733" s="2" t="s">
        <v>3721</v>
      </c>
      <c r="AA4733" s="2" t="s">
        <v>99</v>
      </c>
      <c r="AB4733" s="2" t="s">
        <v>306</v>
      </c>
      <c r="AC4733" s="2">
        <v>1.57</v>
      </c>
      <c r="AD4733" s="3">
        <v>0</v>
      </c>
      <c r="AE4733" s="5">
        <v>0</v>
      </c>
      <c r="AF4733" s="2">
        <v>0</v>
      </c>
      <c r="AG4733" s="3">
        <f t="shared" si="517"/>
        <v>0</v>
      </c>
      <c r="AH4733" s="2" t="s">
        <v>50</v>
      </c>
      <c r="AI4733" s="3">
        <v>0</v>
      </c>
    </row>
    <row r="4734" spans="1:35" x14ac:dyDescent="0.3">
      <c r="A4734" s="2" t="s">
        <v>10317</v>
      </c>
      <c r="B4734" s="2" t="s">
        <v>1194</v>
      </c>
      <c r="C4734" s="2" t="s">
        <v>205</v>
      </c>
      <c r="D4734" s="2" t="s">
        <v>81</v>
      </c>
      <c r="E4734" s="2">
        <v>2023</v>
      </c>
      <c r="F4734" s="2" t="s">
        <v>58</v>
      </c>
      <c r="G4734" s="2" t="s">
        <v>40</v>
      </c>
      <c r="H4734" s="2" t="s">
        <v>41</v>
      </c>
      <c r="I4734" s="2" t="s">
        <v>131</v>
      </c>
      <c r="J4734" s="2" t="s">
        <v>235</v>
      </c>
      <c r="K4734" s="3">
        <v>4241063</v>
      </c>
      <c r="L4734" s="3">
        <v>1460132.09</v>
      </c>
      <c r="M4734" s="3">
        <f t="shared" si="511"/>
        <v>2780930.91</v>
      </c>
      <c r="N4734" s="3">
        <v>743367.67</v>
      </c>
      <c r="O4734" s="3">
        <f t="shared" si="512"/>
        <v>2037563.2400000002</v>
      </c>
      <c r="P4734" s="3">
        <v>1452096.82</v>
      </c>
      <c r="Q4734" s="4">
        <f t="shared" si="513"/>
        <v>0.65571553876940758</v>
      </c>
      <c r="R4734" s="4">
        <f t="shared" si="514"/>
        <v>0.34238982538104246</v>
      </c>
      <c r="S4734" s="3">
        <v>3614306.09</v>
      </c>
      <c r="T4734" s="3">
        <f t="shared" si="515"/>
        <v>626756.91000000015</v>
      </c>
      <c r="U4734" s="4">
        <f t="shared" si="516"/>
        <v>0.17341002515921394</v>
      </c>
      <c r="V4734" s="2" t="s">
        <v>85</v>
      </c>
      <c r="W4734" s="2" t="s">
        <v>125</v>
      </c>
      <c r="X4734" s="2" t="s">
        <v>46</v>
      </c>
      <c r="Y4734" s="2">
        <v>0.89</v>
      </c>
      <c r="Z4734" s="2" t="s">
        <v>7624</v>
      </c>
      <c r="AA4734" s="2" t="s">
        <v>63</v>
      </c>
      <c r="AB4734" s="2" t="s">
        <v>182</v>
      </c>
      <c r="AC4734" s="2">
        <v>5.67</v>
      </c>
      <c r="AD4734" s="3">
        <v>0</v>
      </c>
      <c r="AE4734" s="5">
        <v>0</v>
      </c>
      <c r="AF4734" s="2">
        <v>0</v>
      </c>
      <c r="AG4734" s="3">
        <f t="shared" si="517"/>
        <v>0</v>
      </c>
      <c r="AH4734" s="2" t="s">
        <v>230</v>
      </c>
      <c r="AI4734" s="3">
        <v>0</v>
      </c>
    </row>
    <row r="4735" spans="1:35" x14ac:dyDescent="0.3">
      <c r="A4735" s="2" t="s">
        <v>10318</v>
      </c>
      <c r="B4735" s="2" t="s">
        <v>1188</v>
      </c>
      <c r="C4735" s="2" t="s">
        <v>956</v>
      </c>
      <c r="D4735" s="2" t="s">
        <v>104</v>
      </c>
      <c r="E4735" s="2">
        <v>2022</v>
      </c>
      <c r="F4735" s="2" t="s">
        <v>39</v>
      </c>
      <c r="G4735" s="2" t="s">
        <v>114</v>
      </c>
      <c r="H4735" s="2" t="s">
        <v>234</v>
      </c>
      <c r="I4735" s="2" t="s">
        <v>55</v>
      </c>
      <c r="J4735" s="2" t="s">
        <v>217</v>
      </c>
      <c r="K4735" s="3">
        <v>843760.62</v>
      </c>
      <c r="L4735" s="3">
        <v>333100.59000000003</v>
      </c>
      <c r="M4735" s="3">
        <f t="shared" si="511"/>
        <v>510660.02999999997</v>
      </c>
      <c r="N4735" s="3">
        <v>91692.479999999996</v>
      </c>
      <c r="O4735" s="3">
        <f t="shared" si="512"/>
        <v>418967.55</v>
      </c>
      <c r="P4735" s="3">
        <v>327963.98</v>
      </c>
      <c r="Q4735" s="4">
        <f t="shared" si="513"/>
        <v>0.60521908453134488</v>
      </c>
      <c r="R4735" s="4">
        <f t="shared" si="514"/>
        <v>0.38869315801915477</v>
      </c>
      <c r="S4735" s="3">
        <v>895111.95</v>
      </c>
      <c r="T4735" s="3">
        <f t="shared" si="515"/>
        <v>-51351.329999999958</v>
      </c>
      <c r="U4735" s="4">
        <f t="shared" si="516"/>
        <v>-5.7368611825593392E-2</v>
      </c>
      <c r="V4735" s="2" t="s">
        <v>124</v>
      </c>
      <c r="W4735" s="2" t="s">
        <v>207</v>
      </c>
      <c r="X4735" s="2" t="s">
        <v>236</v>
      </c>
      <c r="Y4735" s="2">
        <v>3.67</v>
      </c>
      <c r="Z4735" s="2" t="s">
        <v>8928</v>
      </c>
      <c r="AA4735" s="2" t="s">
        <v>148</v>
      </c>
      <c r="AB4735" s="2" t="s">
        <v>100</v>
      </c>
      <c r="AC4735" s="2">
        <v>3.97</v>
      </c>
      <c r="AD4735" s="3">
        <v>0</v>
      </c>
      <c r="AE4735" s="5">
        <v>0</v>
      </c>
      <c r="AF4735" s="2">
        <v>0</v>
      </c>
      <c r="AG4735" s="3">
        <f t="shared" si="517"/>
        <v>0</v>
      </c>
      <c r="AH4735" s="2" t="s">
        <v>50</v>
      </c>
      <c r="AI4735" s="3">
        <v>0</v>
      </c>
    </row>
    <row r="4736" spans="1:35" x14ac:dyDescent="0.3">
      <c r="A4736" s="2" t="s">
        <v>10319</v>
      </c>
      <c r="B4736" s="2" t="s">
        <v>5230</v>
      </c>
      <c r="C4736" s="2" t="s">
        <v>249</v>
      </c>
      <c r="D4736" s="2" t="s">
        <v>104</v>
      </c>
      <c r="E4736" s="2">
        <v>2023</v>
      </c>
      <c r="F4736" s="2" t="s">
        <v>68</v>
      </c>
      <c r="G4736" s="2" t="s">
        <v>40</v>
      </c>
      <c r="H4736" s="2" t="s">
        <v>83</v>
      </c>
      <c r="I4736" s="2" t="s">
        <v>178</v>
      </c>
      <c r="J4736" s="2" t="s">
        <v>288</v>
      </c>
      <c r="K4736" s="3">
        <v>1727582.83</v>
      </c>
      <c r="L4736" s="3">
        <v>844264.21</v>
      </c>
      <c r="M4736" s="3">
        <f t="shared" si="511"/>
        <v>883318.62000000011</v>
      </c>
      <c r="N4736" s="3">
        <v>294869.75</v>
      </c>
      <c r="O4736" s="3">
        <f t="shared" si="512"/>
        <v>588448.87000000011</v>
      </c>
      <c r="P4736" s="3">
        <v>467325.73</v>
      </c>
      <c r="Q4736" s="4">
        <f t="shared" si="513"/>
        <v>0.51130319464913876</v>
      </c>
      <c r="R4736" s="4">
        <f t="shared" si="514"/>
        <v>0.27050843634513316</v>
      </c>
      <c r="S4736" s="3">
        <v>1443252.98</v>
      </c>
      <c r="T4736" s="3">
        <f t="shared" si="515"/>
        <v>284329.85000000009</v>
      </c>
      <c r="U4736" s="4">
        <f t="shared" si="516"/>
        <v>0.19700624487884313</v>
      </c>
      <c r="V4736" s="2" t="s">
        <v>133</v>
      </c>
      <c r="W4736" s="2" t="s">
        <v>60</v>
      </c>
      <c r="X4736" s="2" t="s">
        <v>86</v>
      </c>
      <c r="Y4736" s="2">
        <v>0.92</v>
      </c>
      <c r="Z4736" s="2" t="s">
        <v>10320</v>
      </c>
      <c r="AA4736" s="2" t="s">
        <v>109</v>
      </c>
      <c r="AB4736" s="2" t="s">
        <v>64</v>
      </c>
      <c r="AC4736" s="2">
        <v>5.36</v>
      </c>
      <c r="AD4736" s="3">
        <v>890644.27</v>
      </c>
      <c r="AE4736" s="5">
        <v>14.79</v>
      </c>
      <c r="AF4736" s="2">
        <v>48</v>
      </c>
      <c r="AG4736" s="3">
        <f t="shared" si="517"/>
        <v>24692.590268252028</v>
      </c>
      <c r="AH4736" s="2" t="s">
        <v>50</v>
      </c>
      <c r="AI4736" s="3">
        <v>0</v>
      </c>
    </row>
    <row r="4737" spans="1:35" x14ac:dyDescent="0.3">
      <c r="A4737" s="2" t="s">
        <v>10321</v>
      </c>
      <c r="B4737" s="2" t="s">
        <v>10322</v>
      </c>
      <c r="C4737" s="2" t="s">
        <v>304</v>
      </c>
      <c r="D4737" s="2" t="s">
        <v>104</v>
      </c>
      <c r="E4737" s="2">
        <v>2022</v>
      </c>
      <c r="F4737" s="2" t="s">
        <v>55</v>
      </c>
      <c r="G4737" s="2" t="s">
        <v>56</v>
      </c>
      <c r="H4737" s="2" t="s">
        <v>177</v>
      </c>
      <c r="I4737" s="2" t="s">
        <v>58</v>
      </c>
      <c r="J4737" s="2" t="s">
        <v>59</v>
      </c>
      <c r="K4737" s="3">
        <v>5351247.92</v>
      </c>
      <c r="L4737" s="3">
        <v>3056271</v>
      </c>
      <c r="M4737" s="3">
        <f t="shared" si="511"/>
        <v>2294976.92</v>
      </c>
      <c r="N4737" s="3">
        <v>1140554.81</v>
      </c>
      <c r="O4737" s="3">
        <f t="shared" si="512"/>
        <v>1154422.1099999999</v>
      </c>
      <c r="P4737" s="3">
        <v>842671.18</v>
      </c>
      <c r="Q4737" s="4">
        <f t="shared" si="513"/>
        <v>0.42886761262221618</v>
      </c>
      <c r="R4737" s="4">
        <f t="shared" si="514"/>
        <v>0.1574719004983047</v>
      </c>
      <c r="S4737" s="3">
        <v>5589811.5999999996</v>
      </c>
      <c r="T4737" s="3">
        <f t="shared" si="515"/>
        <v>-238563.6799999997</v>
      </c>
      <c r="U4737" s="4">
        <f t="shared" si="516"/>
        <v>-4.2678304220485665E-2</v>
      </c>
      <c r="V4737" s="2" t="s">
        <v>133</v>
      </c>
      <c r="W4737" s="2" t="s">
        <v>125</v>
      </c>
      <c r="X4737" s="2" t="s">
        <v>180</v>
      </c>
      <c r="Y4737" s="2">
        <v>149.5</v>
      </c>
      <c r="Z4737" s="2" t="s">
        <v>10323</v>
      </c>
      <c r="AA4737" s="2" t="s">
        <v>48</v>
      </c>
      <c r="AB4737" s="2" t="s">
        <v>149</v>
      </c>
      <c r="AC4737" s="2">
        <v>5.53</v>
      </c>
      <c r="AD4737" s="3">
        <v>0</v>
      </c>
      <c r="AE4737" s="5">
        <v>0</v>
      </c>
      <c r="AF4737" s="2">
        <v>0</v>
      </c>
      <c r="AG4737" s="3">
        <f t="shared" si="517"/>
        <v>0</v>
      </c>
      <c r="AH4737" s="2" t="s">
        <v>50</v>
      </c>
      <c r="AI4737" s="3">
        <v>0</v>
      </c>
    </row>
    <row r="4738" spans="1:35" x14ac:dyDescent="0.3">
      <c r="A4738" s="2" t="s">
        <v>10324</v>
      </c>
      <c r="B4738" s="2" t="s">
        <v>7285</v>
      </c>
      <c r="C4738" s="2" t="s">
        <v>103</v>
      </c>
      <c r="D4738" s="2" t="s">
        <v>104</v>
      </c>
      <c r="E4738" s="2">
        <v>2020</v>
      </c>
      <c r="F4738" s="2" t="s">
        <v>105</v>
      </c>
      <c r="G4738" s="2" t="s">
        <v>56</v>
      </c>
      <c r="H4738" s="2" t="s">
        <v>153</v>
      </c>
      <c r="I4738" s="2" t="s">
        <v>55</v>
      </c>
      <c r="J4738" s="2" t="s">
        <v>154</v>
      </c>
      <c r="K4738" s="3">
        <v>146021.01</v>
      </c>
      <c r="L4738" s="3">
        <v>71901.62</v>
      </c>
      <c r="M4738" s="3">
        <f t="shared" ref="M4738:M4801" si="518">K4738-L4738</f>
        <v>74119.390000000014</v>
      </c>
      <c r="N4738" s="3">
        <v>23701.96</v>
      </c>
      <c r="O4738" s="3">
        <f t="shared" ref="O4738:O4801" si="519">M4738-N4738</f>
        <v>50417.430000000015</v>
      </c>
      <c r="P4738" s="3">
        <v>37748.17</v>
      </c>
      <c r="Q4738" s="4">
        <f t="shared" ref="Q4738:Q4801" si="520">IF(K4738&lt;&gt;0,M4738/K4738,0)</f>
        <v>0.50759400993048887</v>
      </c>
      <c r="R4738" s="4">
        <f t="shared" ref="R4738:R4801" si="521">IF(K4738&lt;&gt;0,P4738/K4738,0)</f>
        <v>0.25851190866300677</v>
      </c>
      <c r="S4738" s="3">
        <v>142697.06</v>
      </c>
      <c r="T4738" s="3">
        <f t="shared" ref="T4738:T4801" si="522">K4738-S4738</f>
        <v>3323.9500000000116</v>
      </c>
      <c r="U4738" s="4">
        <f t="shared" ref="U4738:U4801" si="523">IF(S4738&lt;&gt;0,T4738/S4738,0)</f>
        <v>2.3293752513191313E-2</v>
      </c>
      <c r="V4738" s="2" t="s">
        <v>73</v>
      </c>
      <c r="W4738" s="2" t="s">
        <v>60</v>
      </c>
      <c r="X4738" s="2" t="s">
        <v>155</v>
      </c>
      <c r="Y4738" s="2">
        <v>7.24</v>
      </c>
      <c r="Z4738" s="2" t="s">
        <v>6594</v>
      </c>
      <c r="AA4738" s="2" t="s">
        <v>99</v>
      </c>
      <c r="AB4738" s="2" t="s">
        <v>209</v>
      </c>
      <c r="AC4738" s="2">
        <v>1.77</v>
      </c>
      <c r="AD4738" s="3">
        <v>0</v>
      </c>
      <c r="AE4738" s="5">
        <v>0</v>
      </c>
      <c r="AF4738" s="2">
        <v>0</v>
      </c>
      <c r="AG4738" s="3">
        <f t="shared" ref="AG4738:AG4801" si="524">IF(AD4738&gt;0,(AD4738*(AE4738/100/12)*(1+AE4738/100/12)^AF4738)/((1+AE4738/100/12)^AF4738-1),0)</f>
        <v>0</v>
      </c>
      <c r="AH4738" s="2" t="s">
        <v>50</v>
      </c>
      <c r="AI4738" s="3">
        <v>0</v>
      </c>
    </row>
    <row r="4739" spans="1:35" x14ac:dyDescent="0.3">
      <c r="A4739" s="2" t="s">
        <v>10325</v>
      </c>
      <c r="B4739" s="2" t="s">
        <v>8294</v>
      </c>
      <c r="C4739" s="2" t="s">
        <v>341</v>
      </c>
      <c r="D4739" s="2" t="s">
        <v>54</v>
      </c>
      <c r="E4739" s="2">
        <v>2023</v>
      </c>
      <c r="F4739" s="2" t="s">
        <v>55</v>
      </c>
      <c r="G4739" s="2" t="s">
        <v>56</v>
      </c>
      <c r="H4739" s="2" t="s">
        <v>57</v>
      </c>
      <c r="I4739" s="2" t="s">
        <v>39</v>
      </c>
      <c r="J4739" s="2" t="s">
        <v>273</v>
      </c>
      <c r="K4739" s="3">
        <v>3584489.01</v>
      </c>
      <c r="L4739" s="3">
        <v>1379981.88</v>
      </c>
      <c r="M4739" s="3">
        <f t="shared" si="518"/>
        <v>2204507.13</v>
      </c>
      <c r="N4739" s="3">
        <v>748435.51</v>
      </c>
      <c r="O4739" s="3">
        <f t="shared" si="519"/>
        <v>1456071.6199999999</v>
      </c>
      <c r="P4739" s="3">
        <v>1158574.19</v>
      </c>
      <c r="Q4739" s="4">
        <f t="shared" si="520"/>
        <v>0.61501294155174435</v>
      </c>
      <c r="R4739" s="4">
        <f t="shared" si="521"/>
        <v>0.32321878704825491</v>
      </c>
      <c r="S4739" s="3">
        <v>3489530.3</v>
      </c>
      <c r="T4739" s="3">
        <f t="shared" si="522"/>
        <v>94958.709999999963</v>
      </c>
      <c r="U4739" s="4">
        <f t="shared" si="523"/>
        <v>2.7212461803240388E-2</v>
      </c>
      <c r="V4739" s="2" t="s">
        <v>44</v>
      </c>
      <c r="W4739" s="2" t="s">
        <v>60</v>
      </c>
      <c r="X4739" s="2" t="s">
        <v>61</v>
      </c>
      <c r="Y4739" s="2">
        <v>1.53</v>
      </c>
      <c r="Z4739" s="2" t="s">
        <v>10326</v>
      </c>
      <c r="AA4739" s="2" t="s">
        <v>141</v>
      </c>
      <c r="AB4739" s="2" t="s">
        <v>242</v>
      </c>
      <c r="AC4739" s="2">
        <v>4.9400000000000004</v>
      </c>
      <c r="AD4739" s="3">
        <v>0</v>
      </c>
      <c r="AE4739" s="5">
        <v>0</v>
      </c>
      <c r="AF4739" s="2">
        <v>0</v>
      </c>
      <c r="AG4739" s="3">
        <f t="shared" si="524"/>
        <v>0</v>
      </c>
      <c r="AH4739" s="2" t="s">
        <v>50</v>
      </c>
      <c r="AI4739" s="3">
        <v>0</v>
      </c>
    </row>
    <row r="4740" spans="1:35" x14ac:dyDescent="0.3">
      <c r="A4740" s="2" t="s">
        <v>10327</v>
      </c>
      <c r="B4740" s="2" t="s">
        <v>6188</v>
      </c>
      <c r="C4740" s="2" t="s">
        <v>407</v>
      </c>
      <c r="D4740" s="2" t="s">
        <v>38</v>
      </c>
      <c r="E4740" s="2">
        <v>2020</v>
      </c>
      <c r="F4740" s="2" t="s">
        <v>68</v>
      </c>
      <c r="G4740" s="2" t="s">
        <v>93</v>
      </c>
      <c r="H4740" s="2" t="s">
        <v>94</v>
      </c>
      <c r="I4740" s="2" t="s">
        <v>71</v>
      </c>
      <c r="J4740" s="2" t="s">
        <v>293</v>
      </c>
      <c r="K4740" s="3">
        <v>6257001.5300000003</v>
      </c>
      <c r="L4740" s="3">
        <v>2045051.67</v>
      </c>
      <c r="M4740" s="3">
        <f t="shared" si="518"/>
        <v>4211949.8600000003</v>
      </c>
      <c r="N4740" s="3">
        <v>1325309.81</v>
      </c>
      <c r="O4740" s="3">
        <f t="shared" si="519"/>
        <v>2886640.0500000003</v>
      </c>
      <c r="P4740" s="3">
        <v>2224383.75</v>
      </c>
      <c r="Q4740" s="4">
        <f t="shared" si="520"/>
        <v>0.67315787598984334</v>
      </c>
      <c r="R4740" s="4">
        <f t="shared" si="521"/>
        <v>0.35550314944545008</v>
      </c>
      <c r="S4740" s="3">
        <v>6178796.1699999999</v>
      </c>
      <c r="T4740" s="3">
        <f t="shared" si="522"/>
        <v>78205.360000000335</v>
      </c>
      <c r="U4740" s="4">
        <f t="shared" si="523"/>
        <v>1.2657054521350287E-2</v>
      </c>
      <c r="V4740" s="2" t="s">
        <v>124</v>
      </c>
      <c r="W4740" s="2" t="s">
        <v>60</v>
      </c>
      <c r="X4740" s="2" t="s">
        <v>97</v>
      </c>
      <c r="Y4740" s="2">
        <v>1550</v>
      </c>
      <c r="Z4740" s="2" t="s">
        <v>10328</v>
      </c>
      <c r="AA4740" s="2" t="s">
        <v>63</v>
      </c>
      <c r="AB4740" s="2" t="s">
        <v>100</v>
      </c>
      <c r="AC4740" s="2">
        <v>1.72</v>
      </c>
      <c r="AD4740" s="3">
        <v>0</v>
      </c>
      <c r="AE4740" s="5">
        <v>0</v>
      </c>
      <c r="AF4740" s="2">
        <v>0</v>
      </c>
      <c r="AG4740" s="3">
        <f t="shared" si="524"/>
        <v>0</v>
      </c>
      <c r="AH4740" s="2" t="s">
        <v>50</v>
      </c>
      <c r="AI4740" s="3">
        <v>0</v>
      </c>
    </row>
    <row r="4741" spans="1:35" x14ac:dyDescent="0.3">
      <c r="A4741" s="2" t="s">
        <v>10329</v>
      </c>
      <c r="B4741" s="2" t="s">
        <v>3504</v>
      </c>
      <c r="C4741" s="2" t="s">
        <v>253</v>
      </c>
      <c r="D4741" s="2" t="s">
        <v>54</v>
      </c>
      <c r="E4741" s="2">
        <v>2020</v>
      </c>
      <c r="F4741" s="2" t="s">
        <v>92</v>
      </c>
      <c r="G4741" s="2" t="s">
        <v>114</v>
      </c>
      <c r="H4741" s="2" t="s">
        <v>190</v>
      </c>
      <c r="I4741" s="2" t="s">
        <v>55</v>
      </c>
      <c r="J4741" s="2" t="s">
        <v>540</v>
      </c>
      <c r="K4741" s="3">
        <v>2633446.36</v>
      </c>
      <c r="L4741" s="3">
        <v>1374695.79</v>
      </c>
      <c r="M4741" s="3">
        <f t="shared" si="518"/>
        <v>1258750.5699999998</v>
      </c>
      <c r="N4741" s="3">
        <v>564044.35</v>
      </c>
      <c r="O4741" s="3">
        <f t="shared" si="519"/>
        <v>694706.21999999986</v>
      </c>
      <c r="P4741" s="3">
        <v>527850.41</v>
      </c>
      <c r="Q4741" s="4">
        <f t="shared" si="520"/>
        <v>0.4779860296831715</v>
      </c>
      <c r="R4741" s="4">
        <f t="shared" si="521"/>
        <v>0.20044091955607557</v>
      </c>
      <c r="S4741" s="3">
        <v>2850790.36</v>
      </c>
      <c r="T4741" s="3">
        <f t="shared" si="522"/>
        <v>-217344</v>
      </c>
      <c r="U4741" s="4">
        <f t="shared" si="523"/>
        <v>-7.6239909833285671E-2</v>
      </c>
      <c r="V4741" s="2" t="s">
        <v>95</v>
      </c>
      <c r="W4741" s="2" t="s">
        <v>45</v>
      </c>
      <c r="X4741" s="2" t="s">
        <v>192</v>
      </c>
      <c r="Y4741" s="2">
        <v>3.64</v>
      </c>
      <c r="Z4741" s="2" t="s">
        <v>9064</v>
      </c>
      <c r="AA4741" s="2" t="s">
        <v>99</v>
      </c>
      <c r="AB4741" s="2" t="s">
        <v>306</v>
      </c>
      <c r="AC4741" s="2">
        <v>5.57</v>
      </c>
      <c r="AD4741" s="3">
        <v>0</v>
      </c>
      <c r="AE4741" s="5">
        <v>0</v>
      </c>
      <c r="AF4741" s="2">
        <v>0</v>
      </c>
      <c r="AG4741" s="3">
        <f t="shared" si="524"/>
        <v>0</v>
      </c>
      <c r="AH4741" s="2" t="s">
        <v>50</v>
      </c>
      <c r="AI4741" s="3">
        <v>0</v>
      </c>
    </row>
    <row r="4742" spans="1:35" x14ac:dyDescent="0.3">
      <c r="A4742" s="2" t="s">
        <v>10330</v>
      </c>
      <c r="B4742" s="2" t="s">
        <v>2868</v>
      </c>
      <c r="C4742" s="2" t="s">
        <v>189</v>
      </c>
      <c r="D4742" s="2" t="s">
        <v>54</v>
      </c>
      <c r="E4742" s="2">
        <v>2020</v>
      </c>
      <c r="F4742" s="2" t="s">
        <v>58</v>
      </c>
      <c r="G4742" s="2" t="s">
        <v>69</v>
      </c>
      <c r="H4742" s="2" t="s">
        <v>165</v>
      </c>
      <c r="I4742" s="2" t="s">
        <v>39</v>
      </c>
      <c r="J4742" s="2" t="s">
        <v>116</v>
      </c>
      <c r="K4742" s="3">
        <v>8551786.6099999994</v>
      </c>
      <c r="L4742" s="3">
        <v>3157504.69</v>
      </c>
      <c r="M4742" s="3">
        <f t="shared" si="518"/>
        <v>5394281.9199999999</v>
      </c>
      <c r="N4742" s="3">
        <v>1324701.68</v>
      </c>
      <c r="O4742" s="3">
        <f t="shared" si="519"/>
        <v>4069580.24</v>
      </c>
      <c r="P4742" s="3">
        <v>2936858.36</v>
      </c>
      <c r="Q4742" s="4">
        <f t="shared" si="520"/>
        <v>0.63077835848853114</v>
      </c>
      <c r="R4742" s="4">
        <f t="shared" si="521"/>
        <v>0.34342044463151078</v>
      </c>
      <c r="S4742" s="3">
        <v>6880047.4199999999</v>
      </c>
      <c r="T4742" s="3">
        <f t="shared" si="522"/>
        <v>1671739.1899999995</v>
      </c>
      <c r="U4742" s="4">
        <f t="shared" si="523"/>
        <v>0.2429836726328842</v>
      </c>
      <c r="V4742" s="2" t="s">
        <v>44</v>
      </c>
      <c r="W4742" s="2" t="s">
        <v>96</v>
      </c>
      <c r="X4742" s="2" t="s">
        <v>167</v>
      </c>
      <c r="Y4742" s="2">
        <v>17.2</v>
      </c>
      <c r="Z4742" s="2" t="s">
        <v>5861</v>
      </c>
      <c r="AA4742" s="2" t="s">
        <v>76</v>
      </c>
      <c r="AB4742" s="2" t="s">
        <v>64</v>
      </c>
      <c r="AC4742" s="2">
        <v>1.51</v>
      </c>
      <c r="AD4742" s="3">
        <v>0</v>
      </c>
      <c r="AE4742" s="5">
        <v>0</v>
      </c>
      <c r="AF4742" s="2">
        <v>0</v>
      </c>
      <c r="AG4742" s="3">
        <f t="shared" si="524"/>
        <v>0</v>
      </c>
      <c r="AH4742" s="2" t="s">
        <v>230</v>
      </c>
      <c r="AI4742" s="3">
        <v>0</v>
      </c>
    </row>
    <row r="4743" spans="1:35" x14ac:dyDescent="0.3">
      <c r="A4743" s="2" t="s">
        <v>10331</v>
      </c>
      <c r="B4743" s="2" t="s">
        <v>778</v>
      </c>
      <c r="C4743" s="2" t="s">
        <v>185</v>
      </c>
      <c r="D4743" s="2" t="s">
        <v>104</v>
      </c>
      <c r="E4743" s="2">
        <v>2024</v>
      </c>
      <c r="F4743" s="2" t="s">
        <v>58</v>
      </c>
      <c r="G4743" s="2" t="s">
        <v>93</v>
      </c>
      <c r="H4743" s="2" t="s">
        <v>94</v>
      </c>
      <c r="I4743" s="2" t="s">
        <v>131</v>
      </c>
      <c r="J4743" s="2" t="s">
        <v>491</v>
      </c>
      <c r="K4743" s="3">
        <v>5263594.67</v>
      </c>
      <c r="L4743" s="3">
        <v>1812053.28</v>
      </c>
      <c r="M4743" s="3">
        <f t="shared" si="518"/>
        <v>3451541.3899999997</v>
      </c>
      <c r="N4743" s="3">
        <v>445767.46</v>
      </c>
      <c r="O4743" s="3">
        <f t="shared" si="519"/>
        <v>3005773.9299999997</v>
      </c>
      <c r="P4743" s="3">
        <v>2326712.89</v>
      </c>
      <c r="Q4743" s="4">
        <f t="shared" si="520"/>
        <v>0.65573844613684884</v>
      </c>
      <c r="R4743" s="4">
        <f t="shared" si="521"/>
        <v>0.44203876549635618</v>
      </c>
      <c r="S4743" s="3">
        <v>5451588.0499999998</v>
      </c>
      <c r="T4743" s="3">
        <f t="shared" si="522"/>
        <v>-187993.37999999989</v>
      </c>
      <c r="U4743" s="4">
        <f t="shared" si="523"/>
        <v>-3.4484149990019863E-2</v>
      </c>
      <c r="V4743" s="2" t="s">
        <v>107</v>
      </c>
      <c r="W4743" s="2" t="s">
        <v>96</v>
      </c>
      <c r="X4743" s="2" t="s">
        <v>97</v>
      </c>
      <c r="Y4743" s="2">
        <v>1550</v>
      </c>
      <c r="Z4743" s="2" t="s">
        <v>8467</v>
      </c>
      <c r="AA4743" s="2" t="s">
        <v>148</v>
      </c>
      <c r="AB4743" s="2" t="s">
        <v>209</v>
      </c>
      <c r="AC4743" s="2">
        <v>8.56</v>
      </c>
      <c r="AD4743" s="3">
        <v>0</v>
      </c>
      <c r="AE4743" s="5">
        <v>0</v>
      </c>
      <c r="AF4743" s="2">
        <v>0</v>
      </c>
      <c r="AG4743" s="3">
        <f t="shared" si="524"/>
        <v>0</v>
      </c>
      <c r="AH4743" s="2" t="s">
        <v>50</v>
      </c>
      <c r="AI4743" s="3">
        <v>0</v>
      </c>
    </row>
    <row r="4744" spans="1:35" x14ac:dyDescent="0.3">
      <c r="A4744" s="2" t="s">
        <v>10332</v>
      </c>
      <c r="B4744" s="2" t="s">
        <v>267</v>
      </c>
      <c r="C4744" s="2" t="s">
        <v>212</v>
      </c>
      <c r="D4744" s="2" t="s">
        <v>81</v>
      </c>
      <c r="E4744" s="2">
        <v>2022</v>
      </c>
      <c r="F4744" s="2" t="s">
        <v>92</v>
      </c>
      <c r="G4744" s="2" t="s">
        <v>56</v>
      </c>
      <c r="H4744" s="2" t="s">
        <v>123</v>
      </c>
      <c r="I4744" s="2" t="s">
        <v>39</v>
      </c>
      <c r="J4744" s="2" t="s">
        <v>487</v>
      </c>
      <c r="K4744" s="3">
        <v>8815508.3800000008</v>
      </c>
      <c r="L4744" s="3">
        <v>3021491.4</v>
      </c>
      <c r="M4744" s="3">
        <f t="shared" si="518"/>
        <v>5794016.9800000004</v>
      </c>
      <c r="N4744" s="3">
        <v>925490.72</v>
      </c>
      <c r="O4744" s="3">
        <f t="shared" si="519"/>
        <v>4868526.2600000007</v>
      </c>
      <c r="P4744" s="3">
        <v>3698203.92</v>
      </c>
      <c r="Q4744" s="4">
        <f t="shared" si="520"/>
        <v>0.65725273350599434</v>
      </c>
      <c r="R4744" s="4">
        <f t="shared" si="521"/>
        <v>0.41951113430851272</v>
      </c>
      <c r="S4744" s="3">
        <v>10333825.41</v>
      </c>
      <c r="T4744" s="3">
        <f t="shared" si="522"/>
        <v>-1518317.0299999993</v>
      </c>
      <c r="U4744" s="4">
        <f t="shared" si="523"/>
        <v>-0.14692690942220973</v>
      </c>
      <c r="V4744" s="2" t="s">
        <v>85</v>
      </c>
      <c r="W4744" s="2" t="s">
        <v>134</v>
      </c>
      <c r="X4744" s="2" t="s">
        <v>126</v>
      </c>
      <c r="Y4744" s="2">
        <v>1.34</v>
      </c>
      <c r="Z4744" s="2" t="s">
        <v>10333</v>
      </c>
      <c r="AA4744" s="2" t="s">
        <v>148</v>
      </c>
      <c r="AB4744" s="2" t="s">
        <v>149</v>
      </c>
      <c r="AC4744" s="2">
        <v>6.55</v>
      </c>
      <c r="AD4744" s="3">
        <v>0</v>
      </c>
      <c r="AE4744" s="5">
        <v>0</v>
      </c>
      <c r="AF4744" s="2">
        <v>0</v>
      </c>
      <c r="AG4744" s="3">
        <f t="shared" si="524"/>
        <v>0</v>
      </c>
      <c r="AH4744" s="2" t="s">
        <v>50</v>
      </c>
      <c r="AI4744" s="3">
        <v>0</v>
      </c>
    </row>
    <row r="4745" spans="1:35" x14ac:dyDescent="0.3">
      <c r="A4745" s="2" t="s">
        <v>10334</v>
      </c>
      <c r="B4745" s="2" t="s">
        <v>3748</v>
      </c>
      <c r="C4745" s="2" t="s">
        <v>297</v>
      </c>
      <c r="D4745" s="2" t="s">
        <v>104</v>
      </c>
      <c r="E4745" s="2">
        <v>2021</v>
      </c>
      <c r="F4745" s="2" t="s">
        <v>92</v>
      </c>
      <c r="G4745" s="2" t="s">
        <v>56</v>
      </c>
      <c r="H4745" s="2" t="s">
        <v>177</v>
      </c>
      <c r="I4745" s="2" t="s">
        <v>58</v>
      </c>
      <c r="J4745" s="2" t="s">
        <v>59</v>
      </c>
      <c r="K4745" s="3">
        <v>6434806.75</v>
      </c>
      <c r="L4745" s="3">
        <v>2311373.67</v>
      </c>
      <c r="M4745" s="3">
        <f t="shared" si="518"/>
        <v>4123433.08</v>
      </c>
      <c r="N4745" s="3">
        <v>1055044.3500000001</v>
      </c>
      <c r="O4745" s="3">
        <f t="shared" si="519"/>
        <v>3068388.73</v>
      </c>
      <c r="P4745" s="3">
        <v>2258657.65</v>
      </c>
      <c r="Q4745" s="4">
        <f t="shared" si="520"/>
        <v>0.64080138537182951</v>
      </c>
      <c r="R4745" s="4">
        <f t="shared" si="521"/>
        <v>0.35100629090376334</v>
      </c>
      <c r="S4745" s="3">
        <v>6299962.8600000003</v>
      </c>
      <c r="T4745" s="3">
        <f t="shared" si="522"/>
        <v>134843.88999999966</v>
      </c>
      <c r="U4745" s="4">
        <f t="shared" si="523"/>
        <v>2.1403918244686234E-2</v>
      </c>
      <c r="V4745" s="2" t="s">
        <v>95</v>
      </c>
      <c r="W4745" s="2" t="s">
        <v>60</v>
      </c>
      <c r="X4745" s="2" t="s">
        <v>180</v>
      </c>
      <c r="Y4745" s="2">
        <v>149.5</v>
      </c>
      <c r="Z4745" s="2" t="s">
        <v>10335</v>
      </c>
      <c r="AA4745" s="2" t="s">
        <v>141</v>
      </c>
      <c r="AB4745" s="2" t="s">
        <v>242</v>
      </c>
      <c r="AC4745" s="2">
        <v>2.09</v>
      </c>
      <c r="AD4745" s="3">
        <v>0</v>
      </c>
      <c r="AE4745" s="5">
        <v>0</v>
      </c>
      <c r="AF4745" s="2">
        <v>0</v>
      </c>
      <c r="AG4745" s="3">
        <f t="shared" si="524"/>
        <v>0</v>
      </c>
      <c r="AH4745" s="2" t="s">
        <v>50</v>
      </c>
      <c r="AI4745" s="3">
        <v>0</v>
      </c>
    </row>
    <row r="4746" spans="1:35" x14ac:dyDescent="0.3">
      <c r="A4746" s="2" t="s">
        <v>10336</v>
      </c>
      <c r="B4746" s="2" t="s">
        <v>5909</v>
      </c>
      <c r="C4746" s="2" t="s">
        <v>249</v>
      </c>
      <c r="D4746" s="2" t="s">
        <v>104</v>
      </c>
      <c r="E4746" s="2">
        <v>2023</v>
      </c>
      <c r="F4746" s="2" t="s">
        <v>39</v>
      </c>
      <c r="G4746" s="2" t="s">
        <v>56</v>
      </c>
      <c r="H4746" s="2" t="s">
        <v>123</v>
      </c>
      <c r="I4746" s="2" t="s">
        <v>58</v>
      </c>
      <c r="J4746" s="2" t="s">
        <v>240</v>
      </c>
      <c r="K4746" s="3">
        <v>7208248.1200000001</v>
      </c>
      <c r="L4746" s="3">
        <v>2952289.78</v>
      </c>
      <c r="M4746" s="3">
        <f t="shared" si="518"/>
        <v>4255958.34</v>
      </c>
      <c r="N4746" s="3">
        <v>1505617.66</v>
      </c>
      <c r="O4746" s="3">
        <f t="shared" si="519"/>
        <v>2750340.6799999997</v>
      </c>
      <c r="P4746" s="3">
        <v>2058095.78</v>
      </c>
      <c r="Q4746" s="4">
        <f t="shared" si="520"/>
        <v>0.59042894600026607</v>
      </c>
      <c r="R4746" s="4">
        <f t="shared" si="521"/>
        <v>0.28551955284247349</v>
      </c>
      <c r="S4746" s="3">
        <v>6815385.8499999996</v>
      </c>
      <c r="T4746" s="3">
        <f t="shared" si="522"/>
        <v>392862.27000000048</v>
      </c>
      <c r="U4746" s="4">
        <f t="shared" si="523"/>
        <v>5.7643437751950688E-2</v>
      </c>
      <c r="V4746" s="2" t="s">
        <v>73</v>
      </c>
      <c r="W4746" s="2" t="s">
        <v>207</v>
      </c>
      <c r="X4746" s="2" t="s">
        <v>126</v>
      </c>
      <c r="Y4746" s="2">
        <v>1.34</v>
      </c>
      <c r="Z4746" s="2" t="s">
        <v>10337</v>
      </c>
      <c r="AA4746" s="2" t="s">
        <v>148</v>
      </c>
      <c r="AB4746" s="2" t="s">
        <v>209</v>
      </c>
      <c r="AC4746" s="2">
        <v>8.52</v>
      </c>
      <c r="AD4746" s="3">
        <v>0</v>
      </c>
      <c r="AE4746" s="5">
        <v>0</v>
      </c>
      <c r="AF4746" s="2">
        <v>0</v>
      </c>
      <c r="AG4746" s="3">
        <f t="shared" si="524"/>
        <v>0</v>
      </c>
      <c r="AH4746" s="2" t="s">
        <v>50</v>
      </c>
      <c r="AI4746" s="3">
        <v>0</v>
      </c>
    </row>
    <row r="4747" spans="1:35" x14ac:dyDescent="0.3">
      <c r="A4747" s="2" t="s">
        <v>10338</v>
      </c>
      <c r="B4747" s="2" t="s">
        <v>4466</v>
      </c>
      <c r="C4747" s="2" t="s">
        <v>201</v>
      </c>
      <c r="D4747" s="2" t="s">
        <v>54</v>
      </c>
      <c r="E4747" s="2">
        <v>2020</v>
      </c>
      <c r="F4747" s="2" t="s">
        <v>39</v>
      </c>
      <c r="G4747" s="2" t="s">
        <v>40</v>
      </c>
      <c r="H4747" s="2" t="s">
        <v>279</v>
      </c>
      <c r="I4747" s="2" t="s">
        <v>58</v>
      </c>
      <c r="J4747" s="2" t="s">
        <v>240</v>
      </c>
      <c r="K4747" s="3">
        <v>9285696.1199999992</v>
      </c>
      <c r="L4747" s="3">
        <v>5253177.6399999997</v>
      </c>
      <c r="M4747" s="3">
        <f t="shared" si="518"/>
        <v>4032518.4799999995</v>
      </c>
      <c r="N4747" s="3">
        <v>1418687.46</v>
      </c>
      <c r="O4747" s="3">
        <f t="shared" si="519"/>
        <v>2613831.0199999996</v>
      </c>
      <c r="P4747" s="3">
        <v>2083995.09</v>
      </c>
      <c r="Q4747" s="4">
        <f t="shared" si="520"/>
        <v>0.43427207049286898</v>
      </c>
      <c r="R4747" s="4">
        <f t="shared" si="521"/>
        <v>0.22443067951700321</v>
      </c>
      <c r="S4747" s="3">
        <v>10567210.119999999</v>
      </c>
      <c r="T4747" s="3">
        <f t="shared" si="522"/>
        <v>-1281514</v>
      </c>
      <c r="U4747" s="4">
        <f t="shared" si="523"/>
        <v>-0.12127269027939042</v>
      </c>
      <c r="V4747" s="2" t="s">
        <v>133</v>
      </c>
      <c r="W4747" s="2" t="s">
        <v>60</v>
      </c>
      <c r="X4747" s="2" t="s">
        <v>280</v>
      </c>
      <c r="Y4747" s="2">
        <v>0.79</v>
      </c>
      <c r="Z4747" s="2" t="s">
        <v>1542</v>
      </c>
      <c r="AA4747" s="2" t="s">
        <v>76</v>
      </c>
      <c r="AB4747" s="2" t="s">
        <v>149</v>
      </c>
      <c r="AC4747" s="2">
        <v>3.14</v>
      </c>
      <c r="AD4747" s="3">
        <v>0</v>
      </c>
      <c r="AE4747" s="5">
        <v>0</v>
      </c>
      <c r="AF4747" s="2">
        <v>0</v>
      </c>
      <c r="AG4747" s="3">
        <f t="shared" si="524"/>
        <v>0</v>
      </c>
      <c r="AH4747" s="2" t="s">
        <v>50</v>
      </c>
      <c r="AI4747" s="3">
        <v>0</v>
      </c>
    </row>
    <row r="4748" spans="1:35" x14ac:dyDescent="0.3">
      <c r="A4748" s="2" t="s">
        <v>10339</v>
      </c>
      <c r="B4748" s="2" t="s">
        <v>1426</v>
      </c>
      <c r="C4748" s="2" t="s">
        <v>377</v>
      </c>
      <c r="D4748" s="2" t="s">
        <v>81</v>
      </c>
      <c r="E4748" s="2">
        <v>2023</v>
      </c>
      <c r="F4748" s="2" t="s">
        <v>39</v>
      </c>
      <c r="G4748" s="2" t="s">
        <v>69</v>
      </c>
      <c r="H4748" s="2" t="s">
        <v>70</v>
      </c>
      <c r="I4748" s="2" t="s">
        <v>71</v>
      </c>
      <c r="J4748" s="2" t="s">
        <v>172</v>
      </c>
      <c r="K4748" s="3">
        <v>5093485</v>
      </c>
      <c r="L4748" s="3">
        <v>1603337.86</v>
      </c>
      <c r="M4748" s="3">
        <f t="shared" si="518"/>
        <v>3490147.1399999997</v>
      </c>
      <c r="N4748" s="3">
        <v>473535.88</v>
      </c>
      <c r="O4748" s="3">
        <f t="shared" si="519"/>
        <v>3016611.26</v>
      </c>
      <c r="P4748" s="3">
        <v>2271957.66</v>
      </c>
      <c r="Q4748" s="4">
        <f t="shared" si="520"/>
        <v>0.68521790875991584</v>
      </c>
      <c r="R4748" s="4">
        <f t="shared" si="521"/>
        <v>0.44605170330333754</v>
      </c>
      <c r="S4748" s="3">
        <v>4547787.92</v>
      </c>
      <c r="T4748" s="3">
        <f t="shared" si="522"/>
        <v>545697.08000000007</v>
      </c>
      <c r="U4748" s="4">
        <f t="shared" si="523"/>
        <v>0.11999176074156072</v>
      </c>
      <c r="V4748" s="2" t="s">
        <v>85</v>
      </c>
      <c r="W4748" s="2" t="s">
        <v>96</v>
      </c>
      <c r="X4748" s="2" t="s">
        <v>74</v>
      </c>
      <c r="Y4748" s="2">
        <v>1.36</v>
      </c>
      <c r="Z4748" s="2" t="s">
        <v>10340</v>
      </c>
      <c r="AA4748" s="2" t="s">
        <v>224</v>
      </c>
      <c r="AB4748" s="2" t="s">
        <v>77</v>
      </c>
      <c r="AC4748" s="2">
        <v>5.17</v>
      </c>
      <c r="AD4748" s="3">
        <v>0</v>
      </c>
      <c r="AE4748" s="5">
        <v>0</v>
      </c>
      <c r="AF4748" s="2">
        <v>0</v>
      </c>
      <c r="AG4748" s="3">
        <f t="shared" si="524"/>
        <v>0</v>
      </c>
      <c r="AH4748" s="2" t="s">
        <v>50</v>
      </c>
      <c r="AI4748" s="3">
        <v>0</v>
      </c>
    </row>
    <row r="4749" spans="1:35" x14ac:dyDescent="0.3">
      <c r="A4749" s="2" t="s">
        <v>10341</v>
      </c>
      <c r="B4749" s="2" t="s">
        <v>9333</v>
      </c>
      <c r="C4749" s="2" t="s">
        <v>138</v>
      </c>
      <c r="D4749" s="2" t="s">
        <v>104</v>
      </c>
      <c r="E4749" s="2">
        <v>2024</v>
      </c>
      <c r="F4749" s="2" t="s">
        <v>82</v>
      </c>
      <c r="G4749" s="2" t="s">
        <v>69</v>
      </c>
      <c r="H4749" s="2" t="s">
        <v>70</v>
      </c>
      <c r="I4749" s="2" t="s">
        <v>39</v>
      </c>
      <c r="J4749" s="2" t="s">
        <v>116</v>
      </c>
      <c r="K4749" s="3">
        <v>6037255.5499999998</v>
      </c>
      <c r="L4749" s="3">
        <v>2352478.25</v>
      </c>
      <c r="M4749" s="3">
        <f t="shared" si="518"/>
        <v>3684777.3</v>
      </c>
      <c r="N4749" s="3">
        <v>988660</v>
      </c>
      <c r="O4749" s="3">
        <f t="shared" si="519"/>
        <v>2696117.3</v>
      </c>
      <c r="P4749" s="3">
        <v>2107055.0299999998</v>
      </c>
      <c r="Q4749" s="4">
        <f t="shared" si="520"/>
        <v>0.61033979255690107</v>
      </c>
      <c r="R4749" s="4">
        <f t="shared" si="521"/>
        <v>0.34900875282643945</v>
      </c>
      <c r="S4749" s="3">
        <v>5643165.3600000003</v>
      </c>
      <c r="T4749" s="3">
        <f t="shared" si="522"/>
        <v>394090.18999999948</v>
      </c>
      <c r="U4749" s="4">
        <f t="shared" si="523"/>
        <v>6.9834953409906711E-2</v>
      </c>
      <c r="V4749" s="2" t="s">
        <v>95</v>
      </c>
      <c r="W4749" s="2" t="s">
        <v>60</v>
      </c>
      <c r="X4749" s="2" t="s">
        <v>74</v>
      </c>
      <c r="Y4749" s="2">
        <v>1.36</v>
      </c>
      <c r="Z4749" s="2" t="s">
        <v>7109</v>
      </c>
      <c r="AA4749" s="2" t="s">
        <v>141</v>
      </c>
      <c r="AB4749" s="2" t="s">
        <v>306</v>
      </c>
      <c r="AC4749" s="2">
        <v>5.22</v>
      </c>
      <c r="AD4749" s="3">
        <v>0</v>
      </c>
      <c r="AE4749" s="5">
        <v>0</v>
      </c>
      <c r="AF4749" s="2">
        <v>0</v>
      </c>
      <c r="AG4749" s="3">
        <f t="shared" si="524"/>
        <v>0</v>
      </c>
      <c r="AH4749" s="2" t="s">
        <v>50</v>
      </c>
      <c r="AI4749" s="3">
        <v>0</v>
      </c>
    </row>
    <row r="4750" spans="1:35" x14ac:dyDescent="0.3">
      <c r="A4750" s="2" t="s">
        <v>10342</v>
      </c>
      <c r="B4750" s="2" t="s">
        <v>1368</v>
      </c>
      <c r="C4750" s="2" t="s">
        <v>189</v>
      </c>
      <c r="D4750" s="2" t="s">
        <v>54</v>
      </c>
      <c r="E4750" s="2">
        <v>2020</v>
      </c>
      <c r="F4750" s="2" t="s">
        <v>105</v>
      </c>
      <c r="G4750" s="2" t="s">
        <v>69</v>
      </c>
      <c r="H4750" s="2" t="s">
        <v>165</v>
      </c>
      <c r="I4750" s="2" t="s">
        <v>131</v>
      </c>
      <c r="J4750" s="2" t="s">
        <v>268</v>
      </c>
      <c r="K4750" s="3">
        <v>4926606.5599999996</v>
      </c>
      <c r="L4750" s="3">
        <v>2729203.9</v>
      </c>
      <c r="M4750" s="3">
        <f t="shared" si="518"/>
        <v>2197402.6599999997</v>
      </c>
      <c r="N4750" s="3">
        <v>741425.88</v>
      </c>
      <c r="O4750" s="3">
        <f t="shared" si="519"/>
        <v>1455976.7799999998</v>
      </c>
      <c r="P4750" s="3">
        <v>1084217.42</v>
      </c>
      <c r="Q4750" s="4">
        <f t="shared" si="520"/>
        <v>0.44602763245620325</v>
      </c>
      <c r="R4750" s="4">
        <f t="shared" si="521"/>
        <v>0.2200738798188098</v>
      </c>
      <c r="S4750" s="3">
        <v>4842314.12</v>
      </c>
      <c r="T4750" s="3">
        <f t="shared" si="522"/>
        <v>84292.439999999478</v>
      </c>
      <c r="U4750" s="4">
        <f t="shared" si="523"/>
        <v>1.7407470459599072E-2</v>
      </c>
      <c r="V4750" s="2" t="s">
        <v>124</v>
      </c>
      <c r="W4750" s="2" t="s">
        <v>207</v>
      </c>
      <c r="X4750" s="2" t="s">
        <v>167</v>
      </c>
      <c r="Y4750" s="2">
        <v>17.2</v>
      </c>
      <c r="Z4750" s="2" t="s">
        <v>10343</v>
      </c>
      <c r="AA4750" s="2" t="s">
        <v>109</v>
      </c>
      <c r="AB4750" s="2" t="s">
        <v>142</v>
      </c>
      <c r="AC4750" s="2">
        <v>3.86</v>
      </c>
      <c r="AD4750" s="3">
        <v>0</v>
      </c>
      <c r="AE4750" s="5">
        <v>0</v>
      </c>
      <c r="AF4750" s="2">
        <v>0</v>
      </c>
      <c r="AG4750" s="3">
        <f t="shared" si="524"/>
        <v>0</v>
      </c>
      <c r="AH4750" s="2" t="s">
        <v>230</v>
      </c>
      <c r="AI4750" s="3">
        <v>0</v>
      </c>
    </row>
    <row r="4751" spans="1:35" x14ac:dyDescent="0.3">
      <c r="A4751" s="2" t="s">
        <v>10344</v>
      </c>
      <c r="B4751" s="2" t="s">
        <v>4900</v>
      </c>
      <c r="C4751" s="2" t="s">
        <v>245</v>
      </c>
      <c r="D4751" s="2" t="s">
        <v>38</v>
      </c>
      <c r="E4751" s="2">
        <v>2023</v>
      </c>
      <c r="F4751" s="2" t="s">
        <v>68</v>
      </c>
      <c r="G4751" s="2" t="s">
        <v>69</v>
      </c>
      <c r="H4751" s="2" t="s">
        <v>272</v>
      </c>
      <c r="I4751" s="2" t="s">
        <v>42</v>
      </c>
      <c r="J4751" s="2" t="s">
        <v>166</v>
      </c>
      <c r="K4751" s="3">
        <v>5654859.9800000004</v>
      </c>
      <c r="L4751" s="3">
        <v>3065565.81</v>
      </c>
      <c r="M4751" s="3">
        <f t="shared" si="518"/>
        <v>2589294.1700000004</v>
      </c>
      <c r="N4751" s="3">
        <v>1234464.27</v>
      </c>
      <c r="O4751" s="3">
        <f t="shared" si="519"/>
        <v>1354829.9000000004</v>
      </c>
      <c r="P4751" s="3">
        <v>1019936.78</v>
      </c>
      <c r="Q4751" s="4">
        <f t="shared" si="520"/>
        <v>0.45788829063102643</v>
      </c>
      <c r="R4751" s="4">
        <f t="shared" si="521"/>
        <v>0.18036463919660128</v>
      </c>
      <c r="S4751" s="3">
        <v>4869118.7</v>
      </c>
      <c r="T4751" s="3">
        <f t="shared" si="522"/>
        <v>785741.28000000026</v>
      </c>
      <c r="U4751" s="4">
        <f t="shared" si="523"/>
        <v>0.16137238141267746</v>
      </c>
      <c r="V4751" s="2" t="s">
        <v>73</v>
      </c>
      <c r="W4751" s="2" t="s">
        <v>45</v>
      </c>
      <c r="X4751" s="2" t="s">
        <v>274</v>
      </c>
      <c r="Y4751" s="2">
        <v>1</v>
      </c>
      <c r="Z4751" s="2" t="s">
        <v>9601</v>
      </c>
      <c r="AA4751" s="2" t="s">
        <v>109</v>
      </c>
      <c r="AB4751" s="2" t="s">
        <v>100</v>
      </c>
      <c r="AC4751" s="2">
        <v>1.5</v>
      </c>
      <c r="AD4751" s="3">
        <v>0</v>
      </c>
      <c r="AE4751" s="5">
        <v>0</v>
      </c>
      <c r="AF4751" s="2">
        <v>0</v>
      </c>
      <c r="AG4751" s="3">
        <f t="shared" si="524"/>
        <v>0</v>
      </c>
      <c r="AH4751" s="2" t="s">
        <v>50</v>
      </c>
      <c r="AI4751" s="3">
        <v>0</v>
      </c>
    </row>
    <row r="4752" spans="1:35" x14ac:dyDescent="0.3">
      <c r="A4752" s="2" t="s">
        <v>10345</v>
      </c>
      <c r="B4752" s="2" t="s">
        <v>7042</v>
      </c>
      <c r="C4752" s="2" t="s">
        <v>448</v>
      </c>
      <c r="D4752" s="2" t="s">
        <v>54</v>
      </c>
      <c r="E4752" s="2">
        <v>2021</v>
      </c>
      <c r="F4752" s="2" t="s">
        <v>68</v>
      </c>
      <c r="G4752" s="2" t="s">
        <v>40</v>
      </c>
      <c r="H4752" s="2" t="s">
        <v>279</v>
      </c>
      <c r="I4752" s="2" t="s">
        <v>131</v>
      </c>
      <c r="J4752" s="2" t="s">
        <v>491</v>
      </c>
      <c r="K4752" s="3">
        <v>1966550.64</v>
      </c>
      <c r="L4752" s="3">
        <v>641850.66</v>
      </c>
      <c r="M4752" s="3">
        <f t="shared" si="518"/>
        <v>1324699.98</v>
      </c>
      <c r="N4752" s="3">
        <v>163554.20000000001</v>
      </c>
      <c r="O4752" s="3">
        <f t="shared" si="519"/>
        <v>1161145.78</v>
      </c>
      <c r="P4752" s="3">
        <v>852945.96</v>
      </c>
      <c r="Q4752" s="4">
        <f t="shared" si="520"/>
        <v>0.67361600207762773</v>
      </c>
      <c r="R4752" s="4">
        <f t="shared" si="521"/>
        <v>0.43372692401147628</v>
      </c>
      <c r="S4752" s="3">
        <v>1663987.46</v>
      </c>
      <c r="T4752" s="3">
        <f t="shared" si="522"/>
        <v>302563.17999999993</v>
      </c>
      <c r="U4752" s="4">
        <f t="shared" si="523"/>
        <v>0.18183020441752604</v>
      </c>
      <c r="V4752" s="2" t="s">
        <v>124</v>
      </c>
      <c r="W4752" s="2" t="s">
        <v>134</v>
      </c>
      <c r="X4752" s="2" t="s">
        <v>280</v>
      </c>
      <c r="Y4752" s="2">
        <v>0.79</v>
      </c>
      <c r="Z4752" s="2" t="s">
        <v>5498</v>
      </c>
      <c r="AA4752" s="2" t="s">
        <v>141</v>
      </c>
      <c r="AB4752" s="2" t="s">
        <v>49</v>
      </c>
      <c r="AC4752" s="2">
        <v>7.65</v>
      </c>
      <c r="AD4752" s="3">
        <v>0</v>
      </c>
      <c r="AE4752" s="5">
        <v>0</v>
      </c>
      <c r="AF4752" s="2">
        <v>0</v>
      </c>
      <c r="AG4752" s="3">
        <f t="shared" si="524"/>
        <v>0</v>
      </c>
      <c r="AH4752" s="2" t="s">
        <v>50</v>
      </c>
      <c r="AI4752" s="3">
        <v>0</v>
      </c>
    </row>
    <row r="4753" spans="1:35" x14ac:dyDescent="0.3">
      <c r="A4753" s="2" t="s">
        <v>10346</v>
      </c>
      <c r="B4753" s="2" t="s">
        <v>4755</v>
      </c>
      <c r="C4753" s="2" t="s">
        <v>278</v>
      </c>
      <c r="D4753" s="2" t="s">
        <v>54</v>
      </c>
      <c r="E4753" s="2">
        <v>2023</v>
      </c>
      <c r="F4753" s="2" t="s">
        <v>55</v>
      </c>
      <c r="G4753" s="2" t="s">
        <v>69</v>
      </c>
      <c r="H4753" s="2" t="s">
        <v>165</v>
      </c>
      <c r="I4753" s="2" t="s">
        <v>71</v>
      </c>
      <c r="J4753" s="2" t="s">
        <v>172</v>
      </c>
      <c r="K4753" s="3">
        <v>492452.9</v>
      </c>
      <c r="L4753" s="3">
        <v>277750.17</v>
      </c>
      <c r="M4753" s="3">
        <f t="shared" si="518"/>
        <v>214702.73000000004</v>
      </c>
      <c r="N4753" s="3">
        <v>107620.25</v>
      </c>
      <c r="O4753" s="3">
        <f t="shared" si="519"/>
        <v>107082.48000000004</v>
      </c>
      <c r="P4753" s="3">
        <v>85110.1</v>
      </c>
      <c r="Q4753" s="4">
        <f t="shared" si="520"/>
        <v>0.43598632478354787</v>
      </c>
      <c r="R4753" s="4">
        <f t="shared" si="521"/>
        <v>0.17282891419666735</v>
      </c>
      <c r="S4753" s="3">
        <v>530914.04</v>
      </c>
      <c r="T4753" s="3">
        <f t="shared" si="522"/>
        <v>-38461.140000000014</v>
      </c>
      <c r="U4753" s="4">
        <f t="shared" si="523"/>
        <v>-7.2443252772143696E-2</v>
      </c>
      <c r="V4753" s="2" t="s">
        <v>44</v>
      </c>
      <c r="W4753" s="2" t="s">
        <v>134</v>
      </c>
      <c r="X4753" s="2" t="s">
        <v>167</v>
      </c>
      <c r="Y4753" s="2">
        <v>17.2</v>
      </c>
      <c r="Z4753" s="2" t="s">
        <v>10347</v>
      </c>
      <c r="AA4753" s="2" t="s">
        <v>109</v>
      </c>
      <c r="AB4753" s="2" t="s">
        <v>149</v>
      </c>
      <c r="AC4753" s="2">
        <v>4.16</v>
      </c>
      <c r="AD4753" s="3">
        <v>0</v>
      </c>
      <c r="AE4753" s="5">
        <v>0</v>
      </c>
      <c r="AF4753" s="2">
        <v>0</v>
      </c>
      <c r="AG4753" s="3">
        <f t="shared" si="524"/>
        <v>0</v>
      </c>
      <c r="AH4753" s="2" t="s">
        <v>50</v>
      </c>
      <c r="AI4753" s="3">
        <v>0</v>
      </c>
    </row>
    <row r="4754" spans="1:35" x14ac:dyDescent="0.3">
      <c r="A4754" s="2" t="s">
        <v>10348</v>
      </c>
      <c r="B4754" s="2" t="s">
        <v>690</v>
      </c>
      <c r="C4754" s="2" t="s">
        <v>304</v>
      </c>
      <c r="D4754" s="2" t="s">
        <v>104</v>
      </c>
      <c r="E4754" s="2">
        <v>2022</v>
      </c>
      <c r="F4754" s="2" t="s">
        <v>105</v>
      </c>
      <c r="G4754" s="2" t="s">
        <v>40</v>
      </c>
      <c r="H4754" s="2" t="s">
        <v>139</v>
      </c>
      <c r="I4754" s="2" t="s">
        <v>42</v>
      </c>
      <c r="J4754" s="2" t="s">
        <v>166</v>
      </c>
      <c r="K4754" s="3">
        <v>6461890.6600000001</v>
      </c>
      <c r="L4754" s="3">
        <v>2157071.62</v>
      </c>
      <c r="M4754" s="3">
        <f t="shared" si="518"/>
        <v>4304819.04</v>
      </c>
      <c r="N4754" s="3">
        <v>920063.44</v>
      </c>
      <c r="O4754" s="3">
        <f t="shared" si="519"/>
        <v>3384755.6</v>
      </c>
      <c r="P4754" s="3">
        <v>2544852.63</v>
      </c>
      <c r="Q4754" s="4">
        <f t="shared" si="520"/>
        <v>0.66618568256616095</v>
      </c>
      <c r="R4754" s="4">
        <f t="shared" si="521"/>
        <v>0.3938247741876833</v>
      </c>
      <c r="S4754" s="3">
        <v>5630888.3799999999</v>
      </c>
      <c r="T4754" s="3">
        <f t="shared" si="522"/>
        <v>831002.28000000026</v>
      </c>
      <c r="U4754" s="4">
        <f t="shared" si="523"/>
        <v>0.14757924929778138</v>
      </c>
      <c r="V4754" s="2" t="s">
        <v>107</v>
      </c>
      <c r="W4754" s="2" t="s">
        <v>134</v>
      </c>
      <c r="X4754" s="2" t="s">
        <v>86</v>
      </c>
      <c r="Y4754" s="2">
        <v>0.92</v>
      </c>
      <c r="Z4754" s="2" t="s">
        <v>4492</v>
      </c>
      <c r="AA4754" s="2" t="s">
        <v>224</v>
      </c>
      <c r="AB4754" s="2" t="s">
        <v>182</v>
      </c>
      <c r="AC4754" s="2">
        <v>7.65</v>
      </c>
      <c r="AD4754" s="3">
        <v>0</v>
      </c>
      <c r="AE4754" s="5">
        <v>0</v>
      </c>
      <c r="AF4754" s="2">
        <v>0</v>
      </c>
      <c r="AG4754" s="3">
        <f t="shared" si="524"/>
        <v>0</v>
      </c>
      <c r="AH4754" s="2" t="s">
        <v>50</v>
      </c>
      <c r="AI4754" s="3">
        <v>0</v>
      </c>
    </row>
    <row r="4755" spans="1:35" x14ac:dyDescent="0.3">
      <c r="A4755" s="2" t="s">
        <v>10349</v>
      </c>
      <c r="B4755" s="2" t="s">
        <v>3840</v>
      </c>
      <c r="C4755" s="2" t="s">
        <v>201</v>
      </c>
      <c r="D4755" s="2" t="s">
        <v>54</v>
      </c>
      <c r="E4755" s="2">
        <v>2020</v>
      </c>
      <c r="F4755" s="2" t="s">
        <v>92</v>
      </c>
      <c r="G4755" s="2" t="s">
        <v>93</v>
      </c>
      <c r="H4755" s="2" t="s">
        <v>159</v>
      </c>
      <c r="I4755" s="2" t="s">
        <v>39</v>
      </c>
      <c r="J4755" s="2" t="s">
        <v>273</v>
      </c>
      <c r="K4755" s="3">
        <v>5669149.5300000003</v>
      </c>
      <c r="L4755" s="3">
        <v>2534444.4300000002</v>
      </c>
      <c r="M4755" s="3">
        <f t="shared" si="518"/>
        <v>3134705.1</v>
      </c>
      <c r="N4755" s="3">
        <v>1076954.52</v>
      </c>
      <c r="O4755" s="3">
        <f t="shared" si="519"/>
        <v>2057750.58</v>
      </c>
      <c r="P4755" s="3">
        <v>1463896.23</v>
      </c>
      <c r="Q4755" s="4">
        <f t="shared" si="520"/>
        <v>0.55294098054951113</v>
      </c>
      <c r="R4755" s="4">
        <f t="shared" si="521"/>
        <v>0.25822148847077597</v>
      </c>
      <c r="S4755" s="3">
        <v>6325468.8399999999</v>
      </c>
      <c r="T4755" s="3">
        <f t="shared" si="522"/>
        <v>-656319.30999999959</v>
      </c>
      <c r="U4755" s="4">
        <f t="shared" si="523"/>
        <v>-0.1037582077473327</v>
      </c>
      <c r="V4755" s="2" t="s">
        <v>107</v>
      </c>
      <c r="W4755" s="2" t="s">
        <v>134</v>
      </c>
      <c r="X4755" s="2" t="s">
        <v>160</v>
      </c>
      <c r="Y4755" s="2">
        <v>129.5</v>
      </c>
      <c r="Z4755" s="2" t="s">
        <v>10350</v>
      </c>
      <c r="AA4755" s="2" t="s">
        <v>63</v>
      </c>
      <c r="AB4755" s="2" t="s">
        <v>182</v>
      </c>
      <c r="AC4755" s="2">
        <v>3.43</v>
      </c>
      <c r="AD4755" s="3">
        <v>0</v>
      </c>
      <c r="AE4755" s="5">
        <v>0</v>
      </c>
      <c r="AF4755" s="2">
        <v>0</v>
      </c>
      <c r="AG4755" s="3">
        <f t="shared" si="524"/>
        <v>0</v>
      </c>
      <c r="AH4755" s="2" t="s">
        <v>50</v>
      </c>
      <c r="AI4755" s="3">
        <v>0</v>
      </c>
    </row>
    <row r="4756" spans="1:35" x14ac:dyDescent="0.3">
      <c r="A4756" s="2" t="s">
        <v>10351</v>
      </c>
      <c r="B4756" s="2" t="s">
        <v>3514</v>
      </c>
      <c r="C4756" s="2" t="s">
        <v>297</v>
      </c>
      <c r="D4756" s="2" t="s">
        <v>104</v>
      </c>
      <c r="E4756" s="2">
        <v>2021</v>
      </c>
      <c r="F4756" s="2" t="s">
        <v>92</v>
      </c>
      <c r="G4756" s="2" t="s">
        <v>69</v>
      </c>
      <c r="H4756" s="2" t="s">
        <v>70</v>
      </c>
      <c r="I4756" s="2" t="s">
        <v>42</v>
      </c>
      <c r="J4756" s="2" t="s">
        <v>166</v>
      </c>
      <c r="K4756" s="3">
        <v>3514446.27</v>
      </c>
      <c r="L4756" s="3">
        <v>1378826.32</v>
      </c>
      <c r="M4756" s="3">
        <f t="shared" si="518"/>
        <v>2135619.9500000002</v>
      </c>
      <c r="N4756" s="3">
        <v>383456.25</v>
      </c>
      <c r="O4756" s="3">
        <f t="shared" si="519"/>
        <v>1752163.7000000002</v>
      </c>
      <c r="P4756" s="3">
        <v>1246601.26</v>
      </c>
      <c r="Q4756" s="4">
        <f t="shared" si="520"/>
        <v>0.60766897141950049</v>
      </c>
      <c r="R4756" s="4">
        <f t="shared" si="521"/>
        <v>0.35470773038735348</v>
      </c>
      <c r="S4756" s="3">
        <v>3373948.84</v>
      </c>
      <c r="T4756" s="3">
        <f t="shared" si="522"/>
        <v>140497.43000000017</v>
      </c>
      <c r="U4756" s="4">
        <f t="shared" si="523"/>
        <v>4.1641837698997292E-2</v>
      </c>
      <c r="V4756" s="2" t="s">
        <v>95</v>
      </c>
      <c r="W4756" s="2" t="s">
        <v>117</v>
      </c>
      <c r="X4756" s="2" t="s">
        <v>74</v>
      </c>
      <c r="Y4756" s="2">
        <v>1.36</v>
      </c>
      <c r="Z4756" s="2" t="s">
        <v>8690</v>
      </c>
      <c r="AA4756" s="2" t="s">
        <v>224</v>
      </c>
      <c r="AB4756" s="2" t="s">
        <v>77</v>
      </c>
      <c r="AC4756" s="2">
        <v>6.02</v>
      </c>
      <c r="AD4756" s="3">
        <v>0</v>
      </c>
      <c r="AE4756" s="5">
        <v>0</v>
      </c>
      <c r="AF4756" s="2">
        <v>0</v>
      </c>
      <c r="AG4756" s="3">
        <f t="shared" si="524"/>
        <v>0</v>
      </c>
      <c r="AH4756" s="2" t="s">
        <v>230</v>
      </c>
      <c r="AI4756" s="3">
        <v>0</v>
      </c>
    </row>
    <row r="4757" spans="1:35" x14ac:dyDescent="0.3">
      <c r="A4757" s="2" t="s">
        <v>10352</v>
      </c>
      <c r="B4757" s="2" t="s">
        <v>5607</v>
      </c>
      <c r="C4757" s="2" t="s">
        <v>648</v>
      </c>
      <c r="D4757" s="2" t="s">
        <v>104</v>
      </c>
      <c r="E4757" s="2">
        <v>2021</v>
      </c>
      <c r="F4757" s="2" t="s">
        <v>68</v>
      </c>
      <c r="G4757" s="2" t="s">
        <v>114</v>
      </c>
      <c r="H4757" s="2" t="s">
        <v>190</v>
      </c>
      <c r="I4757" s="2" t="s">
        <v>58</v>
      </c>
      <c r="J4757" s="2" t="s">
        <v>240</v>
      </c>
      <c r="K4757" s="3">
        <v>1180055.05</v>
      </c>
      <c r="L4757" s="3">
        <v>556603.06000000006</v>
      </c>
      <c r="M4757" s="3">
        <f t="shared" si="518"/>
        <v>623451.99</v>
      </c>
      <c r="N4757" s="3">
        <v>111328.79</v>
      </c>
      <c r="O4757" s="3">
        <f t="shared" si="519"/>
        <v>512123.2</v>
      </c>
      <c r="P4757" s="3">
        <v>366872.79</v>
      </c>
      <c r="Q4757" s="4">
        <f t="shared" si="520"/>
        <v>0.52832449638684231</v>
      </c>
      <c r="R4757" s="4">
        <f t="shared" si="521"/>
        <v>0.31089464004242851</v>
      </c>
      <c r="S4757" s="3">
        <v>1032812.82</v>
      </c>
      <c r="T4757" s="3">
        <f t="shared" si="522"/>
        <v>147242.2300000001</v>
      </c>
      <c r="U4757" s="4">
        <f t="shared" si="523"/>
        <v>0.14256429349899055</v>
      </c>
      <c r="V4757" s="2" t="s">
        <v>73</v>
      </c>
      <c r="W4757" s="2" t="s">
        <v>134</v>
      </c>
      <c r="X4757" s="2" t="s">
        <v>192</v>
      </c>
      <c r="Y4757" s="2">
        <v>3.64</v>
      </c>
      <c r="Z4757" s="2" t="s">
        <v>98</v>
      </c>
      <c r="AA4757" s="2" t="s">
        <v>48</v>
      </c>
      <c r="AB4757" s="2" t="s">
        <v>209</v>
      </c>
      <c r="AC4757" s="2">
        <v>4.78</v>
      </c>
      <c r="AD4757" s="3">
        <v>0</v>
      </c>
      <c r="AE4757" s="5">
        <v>0</v>
      </c>
      <c r="AF4757" s="2">
        <v>0</v>
      </c>
      <c r="AG4757" s="3">
        <f t="shared" si="524"/>
        <v>0</v>
      </c>
      <c r="AH4757" s="2" t="s">
        <v>50</v>
      </c>
      <c r="AI4757" s="3">
        <v>0</v>
      </c>
    </row>
    <row r="4758" spans="1:35" x14ac:dyDescent="0.3">
      <c r="A4758" s="2" t="s">
        <v>10353</v>
      </c>
      <c r="B4758" s="2" t="s">
        <v>3182</v>
      </c>
      <c r="C4758" s="2" t="s">
        <v>91</v>
      </c>
      <c r="D4758" s="2" t="s">
        <v>38</v>
      </c>
      <c r="E4758" s="2">
        <v>2022</v>
      </c>
      <c r="F4758" s="2" t="s">
        <v>55</v>
      </c>
      <c r="G4758" s="2" t="s">
        <v>69</v>
      </c>
      <c r="H4758" s="2" t="s">
        <v>272</v>
      </c>
      <c r="I4758" s="2" t="s">
        <v>58</v>
      </c>
      <c r="J4758" s="2" t="s">
        <v>106</v>
      </c>
      <c r="K4758" s="3">
        <v>230343.2</v>
      </c>
      <c r="L4758" s="3">
        <v>71043.61</v>
      </c>
      <c r="M4758" s="3">
        <f t="shared" si="518"/>
        <v>159299.59000000003</v>
      </c>
      <c r="N4758" s="3">
        <v>44703.75</v>
      </c>
      <c r="O4758" s="3">
        <f t="shared" si="519"/>
        <v>114595.84000000003</v>
      </c>
      <c r="P4758" s="3">
        <v>88501.19</v>
      </c>
      <c r="Q4758" s="4">
        <f t="shared" si="520"/>
        <v>0.69157496292488785</v>
      </c>
      <c r="R4758" s="4">
        <f t="shared" si="521"/>
        <v>0.38421446780282636</v>
      </c>
      <c r="S4758" s="3">
        <v>185790.73</v>
      </c>
      <c r="T4758" s="3">
        <f t="shared" si="522"/>
        <v>44552.47</v>
      </c>
      <c r="U4758" s="4">
        <f t="shared" si="523"/>
        <v>0.2397992084965703</v>
      </c>
      <c r="V4758" s="2" t="s">
        <v>107</v>
      </c>
      <c r="W4758" s="2" t="s">
        <v>96</v>
      </c>
      <c r="X4758" s="2" t="s">
        <v>274</v>
      </c>
      <c r="Y4758" s="2">
        <v>1</v>
      </c>
      <c r="Z4758" s="2" t="s">
        <v>7926</v>
      </c>
      <c r="AA4758" s="2" t="s">
        <v>224</v>
      </c>
      <c r="AB4758" s="2" t="s">
        <v>242</v>
      </c>
      <c r="AC4758" s="2">
        <v>9.08</v>
      </c>
      <c r="AD4758" s="3">
        <v>0</v>
      </c>
      <c r="AE4758" s="5">
        <v>0</v>
      </c>
      <c r="AF4758" s="2">
        <v>0</v>
      </c>
      <c r="AG4758" s="3">
        <f t="shared" si="524"/>
        <v>0</v>
      </c>
      <c r="AH4758" s="2" t="s">
        <v>50</v>
      </c>
      <c r="AI4758" s="3">
        <v>0</v>
      </c>
    </row>
    <row r="4759" spans="1:35" x14ac:dyDescent="0.3">
      <c r="A4759" s="2" t="s">
        <v>10354</v>
      </c>
      <c r="B4759" s="2" t="s">
        <v>2990</v>
      </c>
      <c r="C4759" s="2" t="s">
        <v>403</v>
      </c>
      <c r="D4759" s="2" t="s">
        <v>54</v>
      </c>
      <c r="E4759" s="2">
        <v>2021</v>
      </c>
      <c r="F4759" s="2" t="s">
        <v>105</v>
      </c>
      <c r="G4759" s="2" t="s">
        <v>40</v>
      </c>
      <c r="H4759" s="2" t="s">
        <v>83</v>
      </c>
      <c r="I4759" s="2" t="s">
        <v>71</v>
      </c>
      <c r="J4759" s="2" t="s">
        <v>293</v>
      </c>
      <c r="K4759" s="3">
        <v>4700609.46</v>
      </c>
      <c r="L4759" s="3">
        <v>2477961.58</v>
      </c>
      <c r="M4759" s="3">
        <f t="shared" si="518"/>
        <v>2222647.88</v>
      </c>
      <c r="N4759" s="3">
        <v>715594.94</v>
      </c>
      <c r="O4759" s="3">
        <f t="shared" si="519"/>
        <v>1507052.94</v>
      </c>
      <c r="P4759" s="3">
        <v>1167540.6399999999</v>
      </c>
      <c r="Q4759" s="4">
        <f t="shared" si="520"/>
        <v>0.47284248966303188</v>
      </c>
      <c r="R4759" s="4">
        <f t="shared" si="521"/>
        <v>0.24838069402174923</v>
      </c>
      <c r="S4759" s="3">
        <v>4207770.5</v>
      </c>
      <c r="T4759" s="3">
        <f t="shared" si="522"/>
        <v>492838.95999999996</v>
      </c>
      <c r="U4759" s="4">
        <f t="shared" si="523"/>
        <v>0.11712591264186105</v>
      </c>
      <c r="V4759" s="2" t="s">
        <v>85</v>
      </c>
      <c r="W4759" s="2" t="s">
        <v>96</v>
      </c>
      <c r="X4759" s="2" t="s">
        <v>86</v>
      </c>
      <c r="Y4759" s="2">
        <v>0.92</v>
      </c>
      <c r="Z4759" s="2" t="s">
        <v>10355</v>
      </c>
      <c r="AA4759" s="2" t="s">
        <v>63</v>
      </c>
      <c r="AB4759" s="2" t="s">
        <v>49</v>
      </c>
      <c r="AC4759" s="2">
        <v>7.22</v>
      </c>
      <c r="AD4759" s="3">
        <v>0</v>
      </c>
      <c r="AE4759" s="5">
        <v>0</v>
      </c>
      <c r="AF4759" s="2">
        <v>0</v>
      </c>
      <c r="AG4759" s="3">
        <f t="shared" si="524"/>
        <v>0</v>
      </c>
      <c r="AH4759" s="2" t="s">
        <v>50</v>
      </c>
      <c r="AI4759" s="3">
        <v>0</v>
      </c>
    </row>
    <row r="4760" spans="1:35" x14ac:dyDescent="0.3">
      <c r="A4760" s="2" t="s">
        <v>10356</v>
      </c>
      <c r="B4760" s="2" t="s">
        <v>9122</v>
      </c>
      <c r="C4760" s="2" t="s">
        <v>138</v>
      </c>
      <c r="D4760" s="2" t="s">
        <v>104</v>
      </c>
      <c r="E4760" s="2">
        <v>2024</v>
      </c>
      <c r="F4760" s="2" t="s">
        <v>39</v>
      </c>
      <c r="G4760" s="2" t="s">
        <v>93</v>
      </c>
      <c r="H4760" s="2" t="s">
        <v>94</v>
      </c>
      <c r="I4760" s="2" t="s">
        <v>131</v>
      </c>
      <c r="J4760" s="2" t="s">
        <v>544</v>
      </c>
      <c r="K4760" s="3">
        <v>2921565.41</v>
      </c>
      <c r="L4760" s="3">
        <v>1540011.51</v>
      </c>
      <c r="M4760" s="3">
        <f t="shared" si="518"/>
        <v>1381553.9000000001</v>
      </c>
      <c r="N4760" s="3">
        <v>584755.31999999995</v>
      </c>
      <c r="O4760" s="3">
        <f t="shared" si="519"/>
        <v>796798.58000000019</v>
      </c>
      <c r="P4760" s="3">
        <v>616748.82999999996</v>
      </c>
      <c r="Q4760" s="4">
        <f t="shared" si="520"/>
        <v>0.47288138587319872</v>
      </c>
      <c r="R4760" s="4">
        <f t="shared" si="521"/>
        <v>0.21110218100507971</v>
      </c>
      <c r="S4760" s="3">
        <v>2482465.56</v>
      </c>
      <c r="T4760" s="3">
        <f t="shared" si="522"/>
        <v>439099.85000000009</v>
      </c>
      <c r="U4760" s="4">
        <f t="shared" si="523"/>
        <v>0.1768805404897541</v>
      </c>
      <c r="V4760" s="2" t="s">
        <v>124</v>
      </c>
      <c r="W4760" s="2" t="s">
        <v>45</v>
      </c>
      <c r="X4760" s="2" t="s">
        <v>97</v>
      </c>
      <c r="Y4760" s="2">
        <v>1550</v>
      </c>
      <c r="Z4760" s="2" t="s">
        <v>4279</v>
      </c>
      <c r="AA4760" s="2" t="s">
        <v>224</v>
      </c>
      <c r="AB4760" s="2" t="s">
        <v>77</v>
      </c>
      <c r="AC4760" s="2">
        <v>7.44</v>
      </c>
      <c r="AD4760" s="3">
        <v>0</v>
      </c>
      <c r="AE4760" s="5">
        <v>0</v>
      </c>
      <c r="AF4760" s="2">
        <v>0</v>
      </c>
      <c r="AG4760" s="3">
        <f t="shared" si="524"/>
        <v>0</v>
      </c>
      <c r="AH4760" s="2" t="s">
        <v>50</v>
      </c>
      <c r="AI4760" s="3">
        <v>0</v>
      </c>
    </row>
    <row r="4761" spans="1:35" x14ac:dyDescent="0.3">
      <c r="A4761" s="2" t="s">
        <v>10357</v>
      </c>
      <c r="B4761" s="2" t="s">
        <v>3951</v>
      </c>
      <c r="C4761" s="2" t="s">
        <v>37</v>
      </c>
      <c r="D4761" s="2" t="s">
        <v>38</v>
      </c>
      <c r="E4761" s="2">
        <v>2022</v>
      </c>
      <c r="F4761" s="2" t="s">
        <v>39</v>
      </c>
      <c r="G4761" s="2" t="s">
        <v>40</v>
      </c>
      <c r="H4761" s="2" t="s">
        <v>83</v>
      </c>
      <c r="I4761" s="2" t="s">
        <v>178</v>
      </c>
      <c r="J4761" s="2" t="s">
        <v>342</v>
      </c>
      <c r="K4761" s="3">
        <v>1226124.18</v>
      </c>
      <c r="L4761" s="3">
        <v>543888.18000000005</v>
      </c>
      <c r="M4761" s="3">
        <f t="shared" si="518"/>
        <v>682235.99999999988</v>
      </c>
      <c r="N4761" s="3">
        <v>253410.58</v>
      </c>
      <c r="O4761" s="3">
        <f t="shared" si="519"/>
        <v>428825.41999999993</v>
      </c>
      <c r="P4761" s="3">
        <v>325835.67</v>
      </c>
      <c r="Q4761" s="4">
        <f t="shared" si="520"/>
        <v>0.55641672444629542</v>
      </c>
      <c r="R4761" s="4">
        <f t="shared" si="521"/>
        <v>0.26574442892073136</v>
      </c>
      <c r="S4761" s="3">
        <v>1013354.73</v>
      </c>
      <c r="T4761" s="3">
        <f t="shared" si="522"/>
        <v>212769.44999999995</v>
      </c>
      <c r="U4761" s="4">
        <f t="shared" si="523"/>
        <v>0.20996541852624495</v>
      </c>
      <c r="V4761" s="2" t="s">
        <v>85</v>
      </c>
      <c r="W4761" s="2" t="s">
        <v>134</v>
      </c>
      <c r="X4761" s="2" t="s">
        <v>86</v>
      </c>
      <c r="Y4761" s="2">
        <v>0.92</v>
      </c>
      <c r="Z4761" s="2" t="s">
        <v>10358</v>
      </c>
      <c r="AA4761" s="2" t="s">
        <v>109</v>
      </c>
      <c r="AB4761" s="2" t="s">
        <v>110</v>
      </c>
      <c r="AC4761" s="2">
        <v>7.84</v>
      </c>
      <c r="AD4761" s="3">
        <v>3374778.74</v>
      </c>
      <c r="AE4761" s="5">
        <v>8.91</v>
      </c>
      <c r="AF4761" s="2">
        <v>120</v>
      </c>
      <c r="AG4761" s="3">
        <f t="shared" si="524"/>
        <v>42586.066471333397</v>
      </c>
      <c r="AH4761" s="2" t="s">
        <v>50</v>
      </c>
      <c r="AI4761" s="3">
        <v>0</v>
      </c>
    </row>
    <row r="4762" spans="1:35" x14ac:dyDescent="0.3">
      <c r="A4762" s="2" t="s">
        <v>10359</v>
      </c>
      <c r="B4762" s="2" t="s">
        <v>1170</v>
      </c>
      <c r="C4762" s="2" t="s">
        <v>113</v>
      </c>
      <c r="D4762" s="2" t="s">
        <v>54</v>
      </c>
      <c r="E4762" s="2">
        <v>2022</v>
      </c>
      <c r="F4762" s="2" t="s">
        <v>58</v>
      </c>
      <c r="G4762" s="2" t="s">
        <v>93</v>
      </c>
      <c r="H4762" s="2" t="s">
        <v>221</v>
      </c>
      <c r="I4762" s="2" t="s">
        <v>39</v>
      </c>
      <c r="J4762" s="2" t="s">
        <v>273</v>
      </c>
      <c r="K4762" s="3">
        <v>7767009.5</v>
      </c>
      <c r="L4762" s="3">
        <v>3991555.6</v>
      </c>
      <c r="M4762" s="3">
        <f t="shared" si="518"/>
        <v>3775453.9</v>
      </c>
      <c r="N4762" s="3">
        <v>755554.48</v>
      </c>
      <c r="O4762" s="3">
        <f t="shared" si="519"/>
        <v>3019899.42</v>
      </c>
      <c r="P4762" s="3">
        <v>2321669.7000000002</v>
      </c>
      <c r="Q4762" s="4">
        <f t="shared" si="520"/>
        <v>0.4860884874674094</v>
      </c>
      <c r="R4762" s="4">
        <f t="shared" si="521"/>
        <v>0.29891423462273353</v>
      </c>
      <c r="S4762" s="3">
        <v>8694458.9199999999</v>
      </c>
      <c r="T4762" s="3">
        <f t="shared" si="522"/>
        <v>-927449.41999999993</v>
      </c>
      <c r="U4762" s="4">
        <f t="shared" si="523"/>
        <v>-0.10667132118671278</v>
      </c>
      <c r="V4762" s="2" t="s">
        <v>107</v>
      </c>
      <c r="W4762" s="2" t="s">
        <v>125</v>
      </c>
      <c r="X4762" s="2" t="s">
        <v>222</v>
      </c>
      <c r="Y4762" s="2">
        <v>18.899999999999999</v>
      </c>
      <c r="Z4762" s="2" t="s">
        <v>4078</v>
      </c>
      <c r="AA4762" s="2" t="s">
        <v>224</v>
      </c>
      <c r="AB4762" s="2" t="s">
        <v>182</v>
      </c>
      <c r="AC4762" s="2">
        <v>3.09</v>
      </c>
      <c r="AD4762" s="3">
        <v>0</v>
      </c>
      <c r="AE4762" s="5">
        <v>0</v>
      </c>
      <c r="AF4762" s="2">
        <v>0</v>
      </c>
      <c r="AG4762" s="3">
        <f t="shared" si="524"/>
        <v>0</v>
      </c>
      <c r="AH4762" s="2" t="s">
        <v>50</v>
      </c>
      <c r="AI4762" s="3">
        <v>0</v>
      </c>
    </row>
    <row r="4763" spans="1:35" x14ac:dyDescent="0.3">
      <c r="A4763" s="2" t="s">
        <v>10360</v>
      </c>
      <c r="B4763" s="2" t="s">
        <v>2162</v>
      </c>
      <c r="C4763" s="2" t="s">
        <v>205</v>
      </c>
      <c r="D4763" s="2" t="s">
        <v>81</v>
      </c>
      <c r="E4763" s="2">
        <v>2023</v>
      </c>
      <c r="F4763" s="2" t="s">
        <v>55</v>
      </c>
      <c r="G4763" s="2" t="s">
        <v>40</v>
      </c>
      <c r="H4763" s="2" t="s">
        <v>41</v>
      </c>
      <c r="I4763" s="2" t="s">
        <v>42</v>
      </c>
      <c r="J4763" s="2" t="s">
        <v>43</v>
      </c>
      <c r="K4763" s="3">
        <v>7458718.5800000001</v>
      </c>
      <c r="L4763" s="3">
        <v>2964224.4</v>
      </c>
      <c r="M4763" s="3">
        <f t="shared" si="518"/>
        <v>4494494.18</v>
      </c>
      <c r="N4763" s="3">
        <v>864969.03</v>
      </c>
      <c r="O4763" s="3">
        <f t="shared" si="519"/>
        <v>3629525.1499999994</v>
      </c>
      <c r="P4763" s="3">
        <v>2876977.79</v>
      </c>
      <c r="Q4763" s="4">
        <f t="shared" si="520"/>
        <v>0.60258261949333392</v>
      </c>
      <c r="R4763" s="4">
        <f t="shared" si="521"/>
        <v>0.38572011521046018</v>
      </c>
      <c r="S4763" s="3">
        <v>6081017.9900000002</v>
      </c>
      <c r="T4763" s="3">
        <f t="shared" si="522"/>
        <v>1377700.5899999999</v>
      </c>
      <c r="U4763" s="4">
        <f t="shared" si="523"/>
        <v>0.22655755866296981</v>
      </c>
      <c r="V4763" s="2" t="s">
        <v>133</v>
      </c>
      <c r="W4763" s="2" t="s">
        <v>45</v>
      </c>
      <c r="X4763" s="2" t="s">
        <v>46</v>
      </c>
      <c r="Y4763" s="2">
        <v>0.89</v>
      </c>
      <c r="Z4763" s="2" t="s">
        <v>10361</v>
      </c>
      <c r="AA4763" s="2" t="s">
        <v>109</v>
      </c>
      <c r="AB4763" s="2" t="s">
        <v>64</v>
      </c>
      <c r="AC4763" s="2">
        <v>4.9400000000000004</v>
      </c>
      <c r="AD4763" s="3">
        <v>0</v>
      </c>
      <c r="AE4763" s="5">
        <v>0</v>
      </c>
      <c r="AF4763" s="2">
        <v>0</v>
      </c>
      <c r="AG4763" s="3">
        <f t="shared" si="524"/>
        <v>0</v>
      </c>
      <c r="AH4763" s="2" t="s">
        <v>50</v>
      </c>
      <c r="AI4763" s="3">
        <v>0</v>
      </c>
    </row>
    <row r="4764" spans="1:35" x14ac:dyDescent="0.3">
      <c r="A4764" s="2" t="s">
        <v>10362</v>
      </c>
      <c r="B4764" s="2" t="s">
        <v>9309</v>
      </c>
      <c r="C4764" s="2" t="s">
        <v>196</v>
      </c>
      <c r="D4764" s="2" t="s">
        <v>38</v>
      </c>
      <c r="E4764" s="2">
        <v>2023</v>
      </c>
      <c r="F4764" s="2" t="s">
        <v>55</v>
      </c>
      <c r="G4764" s="2" t="s">
        <v>93</v>
      </c>
      <c r="H4764" s="2" t="s">
        <v>94</v>
      </c>
      <c r="I4764" s="2" t="s">
        <v>39</v>
      </c>
      <c r="J4764" s="2" t="s">
        <v>116</v>
      </c>
      <c r="K4764" s="3">
        <v>5404502.1799999997</v>
      </c>
      <c r="L4764" s="3">
        <v>3078156.07</v>
      </c>
      <c r="M4764" s="3">
        <f t="shared" si="518"/>
        <v>2326346.11</v>
      </c>
      <c r="N4764" s="3">
        <v>982625.36</v>
      </c>
      <c r="O4764" s="3">
        <f t="shared" si="519"/>
        <v>1343720.75</v>
      </c>
      <c r="P4764" s="3">
        <v>998153.77</v>
      </c>
      <c r="Q4764" s="4">
        <f t="shared" si="520"/>
        <v>0.43044595644885092</v>
      </c>
      <c r="R4764" s="4">
        <f t="shared" si="521"/>
        <v>0.18468930842396294</v>
      </c>
      <c r="S4764" s="3">
        <v>6282837.8899999997</v>
      </c>
      <c r="T4764" s="3">
        <f t="shared" si="522"/>
        <v>-878335.71</v>
      </c>
      <c r="U4764" s="4">
        <f t="shared" si="523"/>
        <v>-0.13979919988035852</v>
      </c>
      <c r="V4764" s="2" t="s">
        <v>85</v>
      </c>
      <c r="W4764" s="2" t="s">
        <v>117</v>
      </c>
      <c r="X4764" s="2" t="s">
        <v>97</v>
      </c>
      <c r="Y4764" s="2">
        <v>1550</v>
      </c>
      <c r="Z4764" s="2" t="s">
        <v>10363</v>
      </c>
      <c r="AA4764" s="2" t="s">
        <v>99</v>
      </c>
      <c r="AB4764" s="2" t="s">
        <v>88</v>
      </c>
      <c r="AC4764" s="2">
        <v>7.96</v>
      </c>
      <c r="AD4764" s="3">
        <v>0</v>
      </c>
      <c r="AE4764" s="5">
        <v>0</v>
      </c>
      <c r="AF4764" s="2">
        <v>0</v>
      </c>
      <c r="AG4764" s="3">
        <f t="shared" si="524"/>
        <v>0</v>
      </c>
      <c r="AH4764" s="2" t="s">
        <v>50</v>
      </c>
      <c r="AI4764" s="3">
        <v>0</v>
      </c>
    </row>
    <row r="4765" spans="1:35" x14ac:dyDescent="0.3">
      <c r="A4765" s="2" t="s">
        <v>10364</v>
      </c>
      <c r="B4765" s="2" t="s">
        <v>4888</v>
      </c>
      <c r="C4765" s="2" t="s">
        <v>329</v>
      </c>
      <c r="D4765" s="2" t="s">
        <v>38</v>
      </c>
      <c r="E4765" s="2">
        <v>2021</v>
      </c>
      <c r="F4765" s="2" t="s">
        <v>55</v>
      </c>
      <c r="G4765" s="2" t="s">
        <v>56</v>
      </c>
      <c r="H4765" s="2" t="s">
        <v>123</v>
      </c>
      <c r="I4765" s="2" t="s">
        <v>55</v>
      </c>
      <c r="J4765" s="2" t="s">
        <v>540</v>
      </c>
      <c r="K4765" s="3">
        <v>6878976.8899999997</v>
      </c>
      <c r="L4765" s="3">
        <v>2555277.77</v>
      </c>
      <c r="M4765" s="3">
        <f t="shared" si="518"/>
        <v>4323699.1199999992</v>
      </c>
      <c r="N4765" s="3">
        <v>1130350.5900000001</v>
      </c>
      <c r="O4765" s="3">
        <f t="shared" si="519"/>
        <v>3193348.5299999993</v>
      </c>
      <c r="P4765" s="3">
        <v>2350309.21</v>
      </c>
      <c r="Q4765" s="4">
        <f t="shared" si="520"/>
        <v>0.62853810808484911</v>
      </c>
      <c r="R4765" s="4">
        <f t="shared" si="521"/>
        <v>0.34166551910018123</v>
      </c>
      <c r="S4765" s="3">
        <v>5914764.8300000001</v>
      </c>
      <c r="T4765" s="3">
        <f t="shared" si="522"/>
        <v>964212.05999999959</v>
      </c>
      <c r="U4765" s="4">
        <f t="shared" si="523"/>
        <v>0.16301781857994843</v>
      </c>
      <c r="V4765" s="2" t="s">
        <v>85</v>
      </c>
      <c r="W4765" s="2" t="s">
        <v>60</v>
      </c>
      <c r="X4765" s="2" t="s">
        <v>126</v>
      </c>
      <c r="Y4765" s="2">
        <v>1.34</v>
      </c>
      <c r="Z4765" s="2" t="s">
        <v>10365</v>
      </c>
      <c r="AA4765" s="2" t="s">
        <v>63</v>
      </c>
      <c r="AB4765" s="2" t="s">
        <v>100</v>
      </c>
      <c r="AC4765" s="2">
        <v>1.23</v>
      </c>
      <c r="AD4765" s="3">
        <v>0</v>
      </c>
      <c r="AE4765" s="5">
        <v>0</v>
      </c>
      <c r="AF4765" s="2">
        <v>0</v>
      </c>
      <c r="AG4765" s="3">
        <f t="shared" si="524"/>
        <v>0</v>
      </c>
      <c r="AH4765" s="2" t="s">
        <v>50</v>
      </c>
      <c r="AI4765" s="3">
        <v>0</v>
      </c>
    </row>
    <row r="4766" spans="1:35" x14ac:dyDescent="0.3">
      <c r="A4766" s="2" t="s">
        <v>10366</v>
      </c>
      <c r="B4766" s="2" t="s">
        <v>4543</v>
      </c>
      <c r="C4766" s="2" t="s">
        <v>138</v>
      </c>
      <c r="D4766" s="2" t="s">
        <v>104</v>
      </c>
      <c r="E4766" s="2">
        <v>2024</v>
      </c>
      <c r="F4766" s="2" t="s">
        <v>92</v>
      </c>
      <c r="G4766" s="2" t="s">
        <v>40</v>
      </c>
      <c r="H4766" s="2" t="s">
        <v>41</v>
      </c>
      <c r="I4766" s="2" t="s">
        <v>178</v>
      </c>
      <c r="J4766" s="2" t="s">
        <v>342</v>
      </c>
      <c r="K4766" s="3">
        <v>9357502.8800000008</v>
      </c>
      <c r="L4766" s="3">
        <v>4454724.46</v>
      </c>
      <c r="M4766" s="3">
        <f t="shared" si="518"/>
        <v>4902778.4200000009</v>
      </c>
      <c r="N4766" s="3">
        <v>939228.57</v>
      </c>
      <c r="O4766" s="3">
        <f t="shared" si="519"/>
        <v>3963549.850000001</v>
      </c>
      <c r="P4766" s="3">
        <v>2889783.54</v>
      </c>
      <c r="Q4766" s="4">
        <f t="shared" si="520"/>
        <v>0.52394089351324891</v>
      </c>
      <c r="R4766" s="4">
        <f t="shared" si="521"/>
        <v>0.30881994663089002</v>
      </c>
      <c r="S4766" s="3">
        <v>9160061.1699999999</v>
      </c>
      <c r="T4766" s="3">
        <f t="shared" si="522"/>
        <v>197441.71000000089</v>
      </c>
      <c r="U4766" s="4">
        <f t="shared" si="523"/>
        <v>2.155462789338566E-2</v>
      </c>
      <c r="V4766" s="2" t="s">
        <v>44</v>
      </c>
      <c r="W4766" s="2" t="s">
        <v>117</v>
      </c>
      <c r="X4766" s="2" t="s">
        <v>46</v>
      </c>
      <c r="Y4766" s="2">
        <v>0.89</v>
      </c>
      <c r="Z4766" s="2" t="s">
        <v>7597</v>
      </c>
      <c r="AA4766" s="2" t="s">
        <v>224</v>
      </c>
      <c r="AB4766" s="2" t="s">
        <v>110</v>
      </c>
      <c r="AC4766" s="2">
        <v>6.11</v>
      </c>
      <c r="AD4766" s="3">
        <v>770825.43</v>
      </c>
      <c r="AE4766" s="5">
        <v>17.14</v>
      </c>
      <c r="AF4766" s="2">
        <v>36</v>
      </c>
      <c r="AG4766" s="3">
        <f t="shared" si="524"/>
        <v>27535.766889252827</v>
      </c>
      <c r="AH4766" s="2" t="s">
        <v>50</v>
      </c>
      <c r="AI4766" s="3">
        <v>0</v>
      </c>
    </row>
    <row r="4767" spans="1:35" x14ac:dyDescent="0.3">
      <c r="A4767" s="2" t="s">
        <v>10367</v>
      </c>
      <c r="B4767" s="2" t="s">
        <v>507</v>
      </c>
      <c r="C4767" s="2" t="s">
        <v>329</v>
      </c>
      <c r="D4767" s="2" t="s">
        <v>38</v>
      </c>
      <c r="E4767" s="2">
        <v>2021</v>
      </c>
      <c r="F4767" s="2" t="s">
        <v>55</v>
      </c>
      <c r="G4767" s="2" t="s">
        <v>114</v>
      </c>
      <c r="H4767" s="2" t="s">
        <v>190</v>
      </c>
      <c r="I4767" s="2" t="s">
        <v>131</v>
      </c>
      <c r="J4767" s="2" t="s">
        <v>463</v>
      </c>
      <c r="K4767" s="3">
        <v>2125859.46</v>
      </c>
      <c r="L4767" s="3">
        <v>663986.22</v>
      </c>
      <c r="M4767" s="3">
        <f t="shared" si="518"/>
        <v>1461873.24</v>
      </c>
      <c r="N4767" s="3">
        <v>230978.23</v>
      </c>
      <c r="O4767" s="3">
        <f t="shared" si="519"/>
        <v>1230895.01</v>
      </c>
      <c r="P4767" s="3">
        <v>882451.26</v>
      </c>
      <c r="Q4767" s="4">
        <f t="shared" si="520"/>
        <v>0.68766222203607008</v>
      </c>
      <c r="R4767" s="4">
        <f t="shared" si="521"/>
        <v>0.41510329191751932</v>
      </c>
      <c r="S4767" s="3">
        <v>2078461.97</v>
      </c>
      <c r="T4767" s="3">
        <f t="shared" si="522"/>
        <v>47397.489999999991</v>
      </c>
      <c r="U4767" s="4">
        <f t="shared" si="523"/>
        <v>2.2804117026976437E-2</v>
      </c>
      <c r="V4767" s="2" t="s">
        <v>124</v>
      </c>
      <c r="W4767" s="2" t="s">
        <v>207</v>
      </c>
      <c r="X4767" s="2" t="s">
        <v>192</v>
      </c>
      <c r="Y4767" s="2">
        <v>3.64</v>
      </c>
      <c r="Z4767" s="2" t="s">
        <v>2791</v>
      </c>
      <c r="AA4767" s="2" t="s">
        <v>224</v>
      </c>
      <c r="AB4767" s="2" t="s">
        <v>110</v>
      </c>
      <c r="AC4767" s="2">
        <v>3.71</v>
      </c>
      <c r="AD4767" s="3">
        <v>0</v>
      </c>
      <c r="AE4767" s="5">
        <v>0</v>
      </c>
      <c r="AF4767" s="2">
        <v>0</v>
      </c>
      <c r="AG4767" s="3">
        <f t="shared" si="524"/>
        <v>0</v>
      </c>
      <c r="AH4767" s="2" t="s">
        <v>50</v>
      </c>
      <c r="AI4767" s="3">
        <v>0</v>
      </c>
    </row>
    <row r="4768" spans="1:35" x14ac:dyDescent="0.3">
      <c r="A4768" s="2" t="s">
        <v>10368</v>
      </c>
      <c r="B4768" s="2" t="s">
        <v>3936</v>
      </c>
      <c r="C4768" s="2" t="s">
        <v>103</v>
      </c>
      <c r="D4768" s="2" t="s">
        <v>104</v>
      </c>
      <c r="E4768" s="2">
        <v>2020</v>
      </c>
      <c r="F4768" s="2" t="s">
        <v>39</v>
      </c>
      <c r="G4768" s="2" t="s">
        <v>93</v>
      </c>
      <c r="H4768" s="2" t="s">
        <v>221</v>
      </c>
      <c r="I4768" s="2" t="s">
        <v>55</v>
      </c>
      <c r="J4768" s="2" t="s">
        <v>84</v>
      </c>
      <c r="K4768" s="3">
        <v>1782456.76</v>
      </c>
      <c r="L4768" s="3">
        <v>924167.07</v>
      </c>
      <c r="M4768" s="3">
        <f t="shared" si="518"/>
        <v>858289.69000000006</v>
      </c>
      <c r="N4768" s="3">
        <v>198792.4</v>
      </c>
      <c r="O4768" s="3">
        <f t="shared" si="519"/>
        <v>659497.29</v>
      </c>
      <c r="P4768" s="3">
        <v>472484.33</v>
      </c>
      <c r="Q4768" s="4">
        <f t="shared" si="520"/>
        <v>0.48152062325483846</v>
      </c>
      <c r="R4768" s="4">
        <f t="shared" si="521"/>
        <v>0.26507477802715396</v>
      </c>
      <c r="S4768" s="3">
        <v>1824168.35</v>
      </c>
      <c r="T4768" s="3">
        <f t="shared" si="522"/>
        <v>-41711.590000000084</v>
      </c>
      <c r="U4768" s="4">
        <f t="shared" si="523"/>
        <v>-2.2866085797399172E-2</v>
      </c>
      <c r="V4768" s="2" t="s">
        <v>44</v>
      </c>
      <c r="W4768" s="2" t="s">
        <v>60</v>
      </c>
      <c r="X4768" s="2" t="s">
        <v>222</v>
      </c>
      <c r="Y4768" s="2">
        <v>18.899999999999999</v>
      </c>
      <c r="Z4768" s="2" t="s">
        <v>10369</v>
      </c>
      <c r="AA4768" s="2" t="s">
        <v>148</v>
      </c>
      <c r="AB4768" s="2" t="s">
        <v>88</v>
      </c>
      <c r="AC4768" s="2">
        <v>8.0500000000000007</v>
      </c>
      <c r="AD4768" s="3">
        <v>0</v>
      </c>
      <c r="AE4768" s="5">
        <v>0</v>
      </c>
      <c r="AF4768" s="2">
        <v>0</v>
      </c>
      <c r="AG4768" s="3">
        <f t="shared" si="524"/>
        <v>0</v>
      </c>
      <c r="AH4768" s="2" t="s">
        <v>50</v>
      </c>
      <c r="AI4768" s="3">
        <v>0</v>
      </c>
    </row>
    <row r="4769" spans="1:35" x14ac:dyDescent="0.3">
      <c r="A4769" s="2" t="s">
        <v>10370</v>
      </c>
      <c r="B4769" s="2" t="s">
        <v>1924</v>
      </c>
      <c r="C4769" s="2" t="s">
        <v>617</v>
      </c>
      <c r="D4769" s="2" t="s">
        <v>38</v>
      </c>
      <c r="E4769" s="2">
        <v>2020</v>
      </c>
      <c r="F4769" s="2" t="s">
        <v>55</v>
      </c>
      <c r="G4769" s="2" t="s">
        <v>69</v>
      </c>
      <c r="H4769" s="2" t="s">
        <v>272</v>
      </c>
      <c r="I4769" s="2" t="s">
        <v>58</v>
      </c>
      <c r="J4769" s="2" t="s">
        <v>106</v>
      </c>
      <c r="K4769" s="3">
        <v>918698.25</v>
      </c>
      <c r="L4769" s="3">
        <v>266069.86</v>
      </c>
      <c r="M4769" s="3">
        <f t="shared" si="518"/>
        <v>652628.39</v>
      </c>
      <c r="N4769" s="3">
        <v>119519.37</v>
      </c>
      <c r="O4769" s="3">
        <f t="shared" si="519"/>
        <v>533109.02</v>
      </c>
      <c r="P4769" s="3">
        <v>392045.56</v>
      </c>
      <c r="Q4769" s="4">
        <f t="shared" si="520"/>
        <v>0.71038383930741134</v>
      </c>
      <c r="R4769" s="4">
        <f t="shared" si="521"/>
        <v>0.42674029258246654</v>
      </c>
      <c r="S4769" s="3">
        <v>786829.55</v>
      </c>
      <c r="T4769" s="3">
        <f t="shared" si="522"/>
        <v>131868.69999999995</v>
      </c>
      <c r="U4769" s="4">
        <f t="shared" si="523"/>
        <v>0.16759500199248992</v>
      </c>
      <c r="V4769" s="2" t="s">
        <v>73</v>
      </c>
      <c r="W4769" s="2" t="s">
        <v>96</v>
      </c>
      <c r="X4769" s="2" t="s">
        <v>274</v>
      </c>
      <c r="Y4769" s="2">
        <v>1</v>
      </c>
      <c r="Z4769" s="2" t="s">
        <v>10371</v>
      </c>
      <c r="AA4769" s="2" t="s">
        <v>224</v>
      </c>
      <c r="AB4769" s="2" t="s">
        <v>100</v>
      </c>
      <c r="AC4769" s="2">
        <v>1.22</v>
      </c>
      <c r="AD4769" s="3">
        <v>0</v>
      </c>
      <c r="AE4769" s="5">
        <v>0</v>
      </c>
      <c r="AF4769" s="2">
        <v>0</v>
      </c>
      <c r="AG4769" s="3">
        <f t="shared" si="524"/>
        <v>0</v>
      </c>
      <c r="AH4769" s="2" t="s">
        <v>50</v>
      </c>
      <c r="AI4769" s="3">
        <v>0</v>
      </c>
    </row>
    <row r="4770" spans="1:35" x14ac:dyDescent="0.3">
      <c r="A4770" s="2" t="s">
        <v>10372</v>
      </c>
      <c r="B4770" s="2" t="s">
        <v>1280</v>
      </c>
      <c r="C4770" s="2" t="s">
        <v>287</v>
      </c>
      <c r="D4770" s="2" t="s">
        <v>104</v>
      </c>
      <c r="E4770" s="2">
        <v>2021</v>
      </c>
      <c r="F4770" s="2" t="s">
        <v>55</v>
      </c>
      <c r="G4770" s="2" t="s">
        <v>114</v>
      </c>
      <c r="H4770" s="2" t="s">
        <v>190</v>
      </c>
      <c r="I4770" s="2" t="s">
        <v>55</v>
      </c>
      <c r="J4770" s="2" t="s">
        <v>154</v>
      </c>
      <c r="K4770" s="3">
        <v>2855528.54</v>
      </c>
      <c r="L4770" s="3">
        <v>1115548.01</v>
      </c>
      <c r="M4770" s="3">
        <f t="shared" si="518"/>
        <v>1739980.53</v>
      </c>
      <c r="N4770" s="3">
        <v>506288.62</v>
      </c>
      <c r="O4770" s="3">
        <f t="shared" si="519"/>
        <v>1233691.9100000001</v>
      </c>
      <c r="P4770" s="3">
        <v>872241.22</v>
      </c>
      <c r="Q4770" s="4">
        <f t="shared" si="520"/>
        <v>0.60933746787205989</v>
      </c>
      <c r="R4770" s="4">
        <f t="shared" si="521"/>
        <v>0.30545701357269572</v>
      </c>
      <c r="S4770" s="3">
        <v>2839540.25</v>
      </c>
      <c r="T4770" s="3">
        <f t="shared" si="522"/>
        <v>15988.290000000037</v>
      </c>
      <c r="U4770" s="4">
        <f t="shared" si="523"/>
        <v>5.630591078960771E-3</v>
      </c>
      <c r="V4770" s="2" t="s">
        <v>85</v>
      </c>
      <c r="W4770" s="2" t="s">
        <v>96</v>
      </c>
      <c r="X4770" s="2" t="s">
        <v>192</v>
      </c>
      <c r="Y4770" s="2">
        <v>3.64</v>
      </c>
      <c r="Z4770" s="2" t="s">
        <v>10373</v>
      </c>
      <c r="AA4770" s="2" t="s">
        <v>224</v>
      </c>
      <c r="AB4770" s="2" t="s">
        <v>306</v>
      </c>
      <c r="AC4770" s="2">
        <v>7.92</v>
      </c>
      <c r="AD4770" s="3">
        <v>0</v>
      </c>
      <c r="AE4770" s="5">
        <v>0</v>
      </c>
      <c r="AF4770" s="2">
        <v>0</v>
      </c>
      <c r="AG4770" s="3">
        <f t="shared" si="524"/>
        <v>0</v>
      </c>
      <c r="AH4770" s="2" t="s">
        <v>50</v>
      </c>
      <c r="AI4770" s="3">
        <v>0</v>
      </c>
    </row>
    <row r="4771" spans="1:35" x14ac:dyDescent="0.3">
      <c r="A4771" s="2" t="s">
        <v>10374</v>
      </c>
      <c r="B4771" s="2" t="s">
        <v>1234</v>
      </c>
      <c r="C4771" s="2" t="s">
        <v>253</v>
      </c>
      <c r="D4771" s="2" t="s">
        <v>54</v>
      </c>
      <c r="E4771" s="2">
        <v>2020</v>
      </c>
      <c r="F4771" s="2" t="s">
        <v>92</v>
      </c>
      <c r="G4771" s="2" t="s">
        <v>114</v>
      </c>
      <c r="H4771" s="2" t="s">
        <v>115</v>
      </c>
      <c r="I4771" s="2" t="s">
        <v>131</v>
      </c>
      <c r="J4771" s="2" t="s">
        <v>132</v>
      </c>
      <c r="K4771" s="3">
        <v>6475886.5599999996</v>
      </c>
      <c r="L4771" s="3">
        <v>2261782.0499999998</v>
      </c>
      <c r="M4771" s="3">
        <f t="shared" si="518"/>
        <v>4214104.51</v>
      </c>
      <c r="N4771" s="3">
        <v>913075.19</v>
      </c>
      <c r="O4771" s="3">
        <f t="shared" si="519"/>
        <v>3301029.32</v>
      </c>
      <c r="P4771" s="3">
        <v>2505968.36</v>
      </c>
      <c r="Q4771" s="4">
        <f t="shared" si="520"/>
        <v>0.65073785202315215</v>
      </c>
      <c r="R4771" s="4">
        <f t="shared" si="521"/>
        <v>0.38696915654433578</v>
      </c>
      <c r="S4771" s="3">
        <v>7626407.1399999997</v>
      </c>
      <c r="T4771" s="3">
        <f t="shared" si="522"/>
        <v>-1150520.58</v>
      </c>
      <c r="U4771" s="4">
        <f t="shared" si="523"/>
        <v>-0.15086010474914144</v>
      </c>
      <c r="V4771" s="2" t="s">
        <v>44</v>
      </c>
      <c r="W4771" s="2" t="s">
        <v>117</v>
      </c>
      <c r="X4771" s="2" t="s">
        <v>118</v>
      </c>
      <c r="Y4771" s="2">
        <v>3.75</v>
      </c>
      <c r="Z4771" s="2" t="s">
        <v>4052</v>
      </c>
      <c r="AA4771" s="2" t="s">
        <v>99</v>
      </c>
      <c r="AB4771" s="2" t="s">
        <v>306</v>
      </c>
      <c r="AC4771" s="2">
        <v>2.83</v>
      </c>
      <c r="AD4771" s="3">
        <v>0</v>
      </c>
      <c r="AE4771" s="5">
        <v>0</v>
      </c>
      <c r="AF4771" s="2">
        <v>0</v>
      </c>
      <c r="AG4771" s="3">
        <f t="shared" si="524"/>
        <v>0</v>
      </c>
      <c r="AH4771" s="2" t="s">
        <v>50</v>
      </c>
      <c r="AI4771" s="3">
        <v>0</v>
      </c>
    </row>
    <row r="4772" spans="1:35" x14ac:dyDescent="0.3">
      <c r="A4772" s="2" t="s">
        <v>10375</v>
      </c>
      <c r="B4772" s="2" t="s">
        <v>1239</v>
      </c>
      <c r="C4772" s="2" t="s">
        <v>932</v>
      </c>
      <c r="D4772" s="2" t="s">
        <v>81</v>
      </c>
      <c r="E4772" s="2">
        <v>2020</v>
      </c>
      <c r="F4772" s="2" t="s">
        <v>55</v>
      </c>
      <c r="G4772" s="2" t="s">
        <v>93</v>
      </c>
      <c r="H4772" s="2" t="s">
        <v>159</v>
      </c>
      <c r="I4772" s="2" t="s">
        <v>39</v>
      </c>
      <c r="J4772" s="2" t="s">
        <v>116</v>
      </c>
      <c r="K4772" s="3">
        <v>5118897.0599999996</v>
      </c>
      <c r="L4772" s="3">
        <v>1748629.08</v>
      </c>
      <c r="M4772" s="3">
        <f t="shared" si="518"/>
        <v>3370267.9799999995</v>
      </c>
      <c r="N4772" s="3">
        <v>968846.14</v>
      </c>
      <c r="O4772" s="3">
        <f t="shared" si="519"/>
        <v>2401421.8399999994</v>
      </c>
      <c r="P4772" s="3">
        <v>1832056.75</v>
      </c>
      <c r="Q4772" s="4">
        <f t="shared" si="520"/>
        <v>0.65839729545176662</v>
      </c>
      <c r="R4772" s="4">
        <f t="shared" si="521"/>
        <v>0.35790068222235361</v>
      </c>
      <c r="S4772" s="3">
        <v>5548210.8099999996</v>
      </c>
      <c r="T4772" s="3">
        <f t="shared" si="522"/>
        <v>-429313.75</v>
      </c>
      <c r="U4772" s="4">
        <f t="shared" si="523"/>
        <v>-7.7378773933069064E-2</v>
      </c>
      <c r="V4772" s="2" t="s">
        <v>85</v>
      </c>
      <c r="W4772" s="2" t="s">
        <v>60</v>
      </c>
      <c r="X4772" s="2" t="s">
        <v>160</v>
      </c>
      <c r="Y4772" s="2">
        <v>129.5</v>
      </c>
      <c r="Z4772" s="2" t="s">
        <v>10376</v>
      </c>
      <c r="AA4772" s="2" t="s">
        <v>148</v>
      </c>
      <c r="AB4772" s="2" t="s">
        <v>149</v>
      </c>
      <c r="AC4772" s="2">
        <v>1.1599999999999999</v>
      </c>
      <c r="AD4772" s="3">
        <v>0</v>
      </c>
      <c r="AE4772" s="5">
        <v>0</v>
      </c>
      <c r="AF4772" s="2">
        <v>0</v>
      </c>
      <c r="AG4772" s="3">
        <f t="shared" si="524"/>
        <v>0</v>
      </c>
      <c r="AH4772" s="2" t="s">
        <v>50</v>
      </c>
      <c r="AI4772" s="3">
        <v>0</v>
      </c>
    </row>
    <row r="4773" spans="1:35" x14ac:dyDescent="0.3">
      <c r="A4773" s="2" t="s">
        <v>10377</v>
      </c>
      <c r="B4773" s="2" t="s">
        <v>2985</v>
      </c>
      <c r="C4773" s="2" t="s">
        <v>333</v>
      </c>
      <c r="D4773" s="2" t="s">
        <v>54</v>
      </c>
      <c r="E4773" s="2">
        <v>2024</v>
      </c>
      <c r="F4773" s="2" t="s">
        <v>105</v>
      </c>
      <c r="G4773" s="2" t="s">
        <v>114</v>
      </c>
      <c r="H4773" s="2" t="s">
        <v>190</v>
      </c>
      <c r="I4773" s="2" t="s">
        <v>42</v>
      </c>
      <c r="J4773" s="2" t="s">
        <v>166</v>
      </c>
      <c r="K4773" s="3">
        <v>651705.64</v>
      </c>
      <c r="L4773" s="3">
        <v>318016.26</v>
      </c>
      <c r="M4773" s="3">
        <f t="shared" si="518"/>
        <v>333689.38</v>
      </c>
      <c r="N4773" s="3">
        <v>57710.29</v>
      </c>
      <c r="O4773" s="3">
        <f t="shared" si="519"/>
        <v>275979.09000000003</v>
      </c>
      <c r="P4773" s="3">
        <v>217371.75</v>
      </c>
      <c r="Q4773" s="4">
        <f t="shared" si="520"/>
        <v>0.51202469262042904</v>
      </c>
      <c r="R4773" s="4">
        <f t="shared" si="521"/>
        <v>0.33354283998524242</v>
      </c>
      <c r="S4773" s="3">
        <v>668759.75</v>
      </c>
      <c r="T4773" s="3">
        <f t="shared" si="522"/>
        <v>-17054.109999999986</v>
      </c>
      <c r="U4773" s="4">
        <f t="shared" si="523"/>
        <v>-2.5501101105441806E-2</v>
      </c>
      <c r="V4773" s="2" t="s">
        <v>133</v>
      </c>
      <c r="W4773" s="2" t="s">
        <v>45</v>
      </c>
      <c r="X4773" s="2" t="s">
        <v>192</v>
      </c>
      <c r="Y4773" s="2">
        <v>3.64</v>
      </c>
      <c r="Z4773" s="2" t="s">
        <v>10378</v>
      </c>
      <c r="AA4773" s="2" t="s">
        <v>63</v>
      </c>
      <c r="AB4773" s="2" t="s">
        <v>110</v>
      </c>
      <c r="AC4773" s="2">
        <v>4.33</v>
      </c>
      <c r="AD4773" s="3">
        <v>0</v>
      </c>
      <c r="AE4773" s="5">
        <v>0</v>
      </c>
      <c r="AF4773" s="2">
        <v>0</v>
      </c>
      <c r="AG4773" s="3">
        <f t="shared" si="524"/>
        <v>0</v>
      </c>
      <c r="AH4773" s="2" t="s">
        <v>50</v>
      </c>
      <c r="AI4773" s="3">
        <v>0</v>
      </c>
    </row>
    <row r="4774" spans="1:35" x14ac:dyDescent="0.3">
      <c r="A4774" s="2" t="s">
        <v>10379</v>
      </c>
      <c r="B4774" s="2" t="s">
        <v>10380</v>
      </c>
      <c r="C4774" s="2" t="s">
        <v>734</v>
      </c>
      <c r="D4774" s="2" t="s">
        <v>38</v>
      </c>
      <c r="E4774" s="2">
        <v>2024</v>
      </c>
      <c r="F4774" s="2" t="s">
        <v>39</v>
      </c>
      <c r="G4774" s="2" t="s">
        <v>69</v>
      </c>
      <c r="H4774" s="2" t="s">
        <v>70</v>
      </c>
      <c r="I4774" s="2" t="s">
        <v>55</v>
      </c>
      <c r="J4774" s="2" t="s">
        <v>540</v>
      </c>
      <c r="K4774" s="3">
        <v>6129833.2800000003</v>
      </c>
      <c r="L4774" s="3">
        <v>2629548.2799999998</v>
      </c>
      <c r="M4774" s="3">
        <f t="shared" si="518"/>
        <v>3500285.0000000005</v>
      </c>
      <c r="N4774" s="3">
        <v>755626.67</v>
      </c>
      <c r="O4774" s="3">
        <f t="shared" si="519"/>
        <v>2744658.3300000005</v>
      </c>
      <c r="P4774" s="3">
        <v>2022004.82</v>
      </c>
      <c r="Q4774" s="4">
        <f t="shared" si="520"/>
        <v>0.57102450264356952</v>
      </c>
      <c r="R4774" s="4">
        <f t="shared" si="521"/>
        <v>0.3298629387845276</v>
      </c>
      <c r="S4774" s="3">
        <v>5775960.8399999999</v>
      </c>
      <c r="T4774" s="3">
        <f t="shared" si="522"/>
        <v>353872.44000000041</v>
      </c>
      <c r="U4774" s="4">
        <f t="shared" si="523"/>
        <v>6.1266419527872082E-2</v>
      </c>
      <c r="V4774" s="2" t="s">
        <v>107</v>
      </c>
      <c r="W4774" s="2" t="s">
        <v>125</v>
      </c>
      <c r="X4774" s="2" t="s">
        <v>74</v>
      </c>
      <c r="Y4774" s="2">
        <v>1.36</v>
      </c>
      <c r="Z4774" s="2" t="s">
        <v>3124</v>
      </c>
      <c r="AA4774" s="2" t="s">
        <v>76</v>
      </c>
      <c r="AB4774" s="2" t="s">
        <v>182</v>
      </c>
      <c r="AC4774" s="2">
        <v>8.16</v>
      </c>
      <c r="AD4774" s="3">
        <v>0</v>
      </c>
      <c r="AE4774" s="5">
        <v>0</v>
      </c>
      <c r="AF4774" s="2">
        <v>0</v>
      </c>
      <c r="AG4774" s="3">
        <f t="shared" si="524"/>
        <v>0</v>
      </c>
      <c r="AH4774" s="2" t="s">
        <v>50</v>
      </c>
      <c r="AI4774" s="3">
        <v>0</v>
      </c>
    </row>
    <row r="4775" spans="1:35" x14ac:dyDescent="0.3">
      <c r="A4775" s="2" t="s">
        <v>10381</v>
      </c>
      <c r="B4775" s="2" t="s">
        <v>2571</v>
      </c>
      <c r="C4775" s="2" t="s">
        <v>189</v>
      </c>
      <c r="D4775" s="2" t="s">
        <v>54</v>
      </c>
      <c r="E4775" s="2">
        <v>2020</v>
      </c>
      <c r="F4775" s="2" t="s">
        <v>68</v>
      </c>
      <c r="G4775" s="2" t="s">
        <v>56</v>
      </c>
      <c r="H4775" s="2" t="s">
        <v>123</v>
      </c>
      <c r="I4775" s="2" t="s">
        <v>42</v>
      </c>
      <c r="J4775" s="2" t="s">
        <v>43</v>
      </c>
      <c r="K4775" s="3">
        <v>6087017.0899999999</v>
      </c>
      <c r="L4775" s="3">
        <v>2515719.9</v>
      </c>
      <c r="M4775" s="3">
        <f t="shared" si="518"/>
        <v>3571297.19</v>
      </c>
      <c r="N4775" s="3">
        <v>797695</v>
      </c>
      <c r="O4775" s="3">
        <f t="shared" si="519"/>
        <v>2773602.19</v>
      </c>
      <c r="P4775" s="3">
        <v>2087633.69</v>
      </c>
      <c r="Q4775" s="4">
        <f t="shared" si="520"/>
        <v>0.5867072717550067</v>
      </c>
      <c r="R4775" s="4">
        <f t="shared" si="521"/>
        <v>0.34296497925554537</v>
      </c>
      <c r="S4775" s="3">
        <v>6459745.1500000004</v>
      </c>
      <c r="T4775" s="3">
        <f t="shared" si="522"/>
        <v>-372728.06000000052</v>
      </c>
      <c r="U4775" s="4">
        <f t="shared" si="523"/>
        <v>-5.7700118401729901E-2</v>
      </c>
      <c r="V4775" s="2" t="s">
        <v>95</v>
      </c>
      <c r="W4775" s="2" t="s">
        <v>96</v>
      </c>
      <c r="X4775" s="2" t="s">
        <v>126</v>
      </c>
      <c r="Y4775" s="2">
        <v>1.34</v>
      </c>
      <c r="Z4775" s="2" t="s">
        <v>4275</v>
      </c>
      <c r="AA4775" s="2" t="s">
        <v>99</v>
      </c>
      <c r="AB4775" s="2" t="s">
        <v>306</v>
      </c>
      <c r="AC4775" s="2">
        <v>3.04</v>
      </c>
      <c r="AD4775" s="3">
        <v>0</v>
      </c>
      <c r="AE4775" s="5">
        <v>0</v>
      </c>
      <c r="AF4775" s="2">
        <v>0</v>
      </c>
      <c r="AG4775" s="3">
        <f t="shared" si="524"/>
        <v>0</v>
      </c>
      <c r="AH4775" s="2" t="s">
        <v>50</v>
      </c>
      <c r="AI4775" s="3">
        <v>0</v>
      </c>
    </row>
    <row r="4776" spans="1:35" x14ac:dyDescent="0.3">
      <c r="A4776" s="2" t="s">
        <v>10382</v>
      </c>
      <c r="B4776" s="2" t="s">
        <v>6614</v>
      </c>
      <c r="C4776" s="2" t="s">
        <v>145</v>
      </c>
      <c r="D4776" s="2" t="s">
        <v>54</v>
      </c>
      <c r="E4776" s="2">
        <v>2024</v>
      </c>
      <c r="F4776" s="2" t="s">
        <v>82</v>
      </c>
      <c r="G4776" s="2" t="s">
        <v>40</v>
      </c>
      <c r="H4776" s="2" t="s">
        <v>171</v>
      </c>
      <c r="I4776" s="2" t="s">
        <v>39</v>
      </c>
      <c r="J4776" s="2" t="s">
        <v>273</v>
      </c>
      <c r="K4776" s="3">
        <v>1442770.78</v>
      </c>
      <c r="L4776" s="3">
        <v>558383.44999999995</v>
      </c>
      <c r="M4776" s="3">
        <f t="shared" si="518"/>
        <v>884387.33000000007</v>
      </c>
      <c r="N4776" s="3">
        <v>186297.18</v>
      </c>
      <c r="O4776" s="3">
        <f t="shared" si="519"/>
        <v>698090.15000000014</v>
      </c>
      <c r="P4776" s="3">
        <v>551974.32999999996</v>
      </c>
      <c r="Q4776" s="4">
        <f t="shared" si="520"/>
        <v>0.6129784039568642</v>
      </c>
      <c r="R4776" s="4">
        <f t="shared" si="521"/>
        <v>0.38257936579502944</v>
      </c>
      <c r="S4776" s="3">
        <v>1197736.98</v>
      </c>
      <c r="T4776" s="3">
        <f t="shared" si="522"/>
        <v>245033.80000000005</v>
      </c>
      <c r="U4776" s="4">
        <f t="shared" si="523"/>
        <v>0.20458064173655224</v>
      </c>
      <c r="V4776" s="2" t="s">
        <v>133</v>
      </c>
      <c r="W4776" s="2" t="s">
        <v>96</v>
      </c>
      <c r="X4776" s="2" t="s">
        <v>86</v>
      </c>
      <c r="Y4776" s="2">
        <v>0.92</v>
      </c>
      <c r="Z4776" s="2" t="s">
        <v>5465</v>
      </c>
      <c r="AA4776" s="2" t="s">
        <v>48</v>
      </c>
      <c r="AB4776" s="2" t="s">
        <v>110</v>
      </c>
      <c r="AC4776" s="2">
        <v>7.69</v>
      </c>
      <c r="AD4776" s="3">
        <v>0</v>
      </c>
      <c r="AE4776" s="5">
        <v>0</v>
      </c>
      <c r="AF4776" s="2">
        <v>0</v>
      </c>
      <c r="AG4776" s="3">
        <f t="shared" si="524"/>
        <v>0</v>
      </c>
      <c r="AH4776" s="2" t="s">
        <v>50</v>
      </c>
      <c r="AI4776" s="3">
        <v>0</v>
      </c>
    </row>
    <row r="4777" spans="1:35" x14ac:dyDescent="0.3">
      <c r="A4777" s="2" t="s">
        <v>10383</v>
      </c>
      <c r="B4777" s="2" t="s">
        <v>3828</v>
      </c>
      <c r="C4777" s="2" t="s">
        <v>287</v>
      </c>
      <c r="D4777" s="2" t="s">
        <v>104</v>
      </c>
      <c r="E4777" s="2">
        <v>2021</v>
      </c>
      <c r="F4777" s="2" t="s">
        <v>55</v>
      </c>
      <c r="G4777" s="2" t="s">
        <v>56</v>
      </c>
      <c r="H4777" s="2" t="s">
        <v>153</v>
      </c>
      <c r="I4777" s="2" t="s">
        <v>131</v>
      </c>
      <c r="J4777" s="2" t="s">
        <v>268</v>
      </c>
      <c r="K4777" s="3">
        <v>1841081.03</v>
      </c>
      <c r="L4777" s="3">
        <v>690559.17</v>
      </c>
      <c r="M4777" s="3">
        <f t="shared" si="518"/>
        <v>1150521.8599999999</v>
      </c>
      <c r="N4777" s="3">
        <v>154855.6</v>
      </c>
      <c r="O4777" s="3">
        <f t="shared" si="519"/>
        <v>995666.25999999989</v>
      </c>
      <c r="P4777" s="3">
        <v>726027.38</v>
      </c>
      <c r="Q4777" s="4">
        <f t="shared" si="520"/>
        <v>0.62491647094967884</v>
      </c>
      <c r="R4777" s="4">
        <f t="shared" si="521"/>
        <v>0.39434841170461682</v>
      </c>
      <c r="S4777" s="3">
        <v>1629049.47</v>
      </c>
      <c r="T4777" s="3">
        <f t="shared" si="522"/>
        <v>212031.56000000006</v>
      </c>
      <c r="U4777" s="4">
        <f t="shared" si="523"/>
        <v>0.13015661212547466</v>
      </c>
      <c r="V4777" s="2" t="s">
        <v>124</v>
      </c>
      <c r="W4777" s="2" t="s">
        <v>125</v>
      </c>
      <c r="X4777" s="2" t="s">
        <v>155</v>
      </c>
      <c r="Y4777" s="2">
        <v>7.24</v>
      </c>
      <c r="Z4777" s="2" t="s">
        <v>2842</v>
      </c>
      <c r="AA4777" s="2" t="s">
        <v>76</v>
      </c>
      <c r="AB4777" s="2" t="s">
        <v>77</v>
      </c>
      <c r="AC4777" s="2">
        <v>3.16</v>
      </c>
      <c r="AD4777" s="3">
        <v>0</v>
      </c>
      <c r="AE4777" s="5">
        <v>0</v>
      </c>
      <c r="AF4777" s="2">
        <v>0</v>
      </c>
      <c r="AG4777" s="3">
        <f t="shared" si="524"/>
        <v>0</v>
      </c>
      <c r="AH4777" s="2" t="s">
        <v>50</v>
      </c>
      <c r="AI4777" s="3">
        <v>0</v>
      </c>
    </row>
    <row r="4778" spans="1:35" x14ac:dyDescent="0.3">
      <c r="A4778" s="2" t="s">
        <v>10384</v>
      </c>
      <c r="B4778" s="2" t="s">
        <v>1623</v>
      </c>
      <c r="C4778" s="2" t="s">
        <v>387</v>
      </c>
      <c r="D4778" s="2" t="s">
        <v>81</v>
      </c>
      <c r="E4778" s="2">
        <v>2020</v>
      </c>
      <c r="F4778" s="2" t="s">
        <v>82</v>
      </c>
      <c r="G4778" s="2" t="s">
        <v>114</v>
      </c>
      <c r="H4778" s="2" t="s">
        <v>115</v>
      </c>
      <c r="I4778" s="2" t="s">
        <v>178</v>
      </c>
      <c r="J4778" s="2" t="s">
        <v>263</v>
      </c>
      <c r="K4778" s="3">
        <v>4687978.1900000004</v>
      </c>
      <c r="L4778" s="3">
        <v>2642710.08</v>
      </c>
      <c r="M4778" s="3">
        <f t="shared" si="518"/>
        <v>2045268.1100000003</v>
      </c>
      <c r="N4778" s="3">
        <v>399518.95</v>
      </c>
      <c r="O4778" s="3">
        <f t="shared" si="519"/>
        <v>1645749.1600000004</v>
      </c>
      <c r="P4778" s="3">
        <v>1308977.8</v>
      </c>
      <c r="Q4778" s="4">
        <f t="shared" si="520"/>
        <v>0.43627935692252018</v>
      </c>
      <c r="R4778" s="4">
        <f t="shared" si="521"/>
        <v>0.27922011300995409</v>
      </c>
      <c r="S4778" s="3">
        <v>5335847.83</v>
      </c>
      <c r="T4778" s="3">
        <f t="shared" si="522"/>
        <v>-647869.63999999966</v>
      </c>
      <c r="U4778" s="4">
        <f t="shared" si="523"/>
        <v>-0.12141831263580087</v>
      </c>
      <c r="V4778" s="2" t="s">
        <v>107</v>
      </c>
      <c r="W4778" s="2" t="s">
        <v>207</v>
      </c>
      <c r="X4778" s="2" t="s">
        <v>118</v>
      </c>
      <c r="Y4778" s="2">
        <v>3.75</v>
      </c>
      <c r="Z4778" s="2" t="s">
        <v>10385</v>
      </c>
      <c r="AA4778" s="2" t="s">
        <v>63</v>
      </c>
      <c r="AB4778" s="2" t="s">
        <v>64</v>
      </c>
      <c r="AC4778" s="2">
        <v>6.71</v>
      </c>
      <c r="AD4778" s="3">
        <v>3525307.9</v>
      </c>
      <c r="AE4778" s="5">
        <v>6.84</v>
      </c>
      <c r="AF4778" s="2">
        <v>60</v>
      </c>
      <c r="AG4778" s="3">
        <f t="shared" si="524"/>
        <v>69539.509111133128</v>
      </c>
      <c r="AH4778" s="2" t="s">
        <v>50</v>
      </c>
      <c r="AI4778" s="3">
        <v>0</v>
      </c>
    </row>
    <row r="4779" spans="1:35" x14ac:dyDescent="0.3">
      <c r="A4779" s="2" t="s">
        <v>10386</v>
      </c>
      <c r="B4779" s="2" t="s">
        <v>693</v>
      </c>
      <c r="C4779" s="2" t="s">
        <v>233</v>
      </c>
      <c r="D4779" s="2" t="s">
        <v>38</v>
      </c>
      <c r="E4779" s="2">
        <v>2023</v>
      </c>
      <c r="F4779" s="2" t="s">
        <v>58</v>
      </c>
      <c r="G4779" s="2" t="s">
        <v>114</v>
      </c>
      <c r="H4779" s="2" t="s">
        <v>234</v>
      </c>
      <c r="I4779" s="2" t="s">
        <v>55</v>
      </c>
      <c r="J4779" s="2" t="s">
        <v>217</v>
      </c>
      <c r="K4779" s="3">
        <v>6513812.3099999996</v>
      </c>
      <c r="L4779" s="3">
        <v>2789228.81</v>
      </c>
      <c r="M4779" s="3">
        <f t="shared" si="518"/>
        <v>3724583.4999999995</v>
      </c>
      <c r="N4779" s="3">
        <v>683090.46</v>
      </c>
      <c r="O4779" s="3">
        <f t="shared" si="519"/>
        <v>3041493.0399999996</v>
      </c>
      <c r="P4779" s="3">
        <v>2223585.89</v>
      </c>
      <c r="Q4779" s="4">
        <f t="shared" si="520"/>
        <v>0.57179779255874807</v>
      </c>
      <c r="R4779" s="4">
        <f t="shared" si="521"/>
        <v>0.34136474681445039</v>
      </c>
      <c r="S4779" s="3">
        <v>6750662.8799999999</v>
      </c>
      <c r="T4779" s="3">
        <f t="shared" si="522"/>
        <v>-236850.5700000003</v>
      </c>
      <c r="U4779" s="4">
        <f t="shared" si="523"/>
        <v>-3.5085527778569846E-2</v>
      </c>
      <c r="V4779" s="2" t="s">
        <v>133</v>
      </c>
      <c r="W4779" s="2" t="s">
        <v>96</v>
      </c>
      <c r="X4779" s="2" t="s">
        <v>236</v>
      </c>
      <c r="Y4779" s="2">
        <v>3.67</v>
      </c>
      <c r="Z4779" s="2" t="s">
        <v>10387</v>
      </c>
      <c r="AA4779" s="2" t="s">
        <v>63</v>
      </c>
      <c r="AB4779" s="2" t="s">
        <v>149</v>
      </c>
      <c r="AC4779" s="2">
        <v>3.88</v>
      </c>
      <c r="AD4779" s="3">
        <v>0</v>
      </c>
      <c r="AE4779" s="5">
        <v>0</v>
      </c>
      <c r="AF4779" s="2">
        <v>0</v>
      </c>
      <c r="AG4779" s="3">
        <f t="shared" si="524"/>
        <v>0</v>
      </c>
      <c r="AH4779" s="2" t="s">
        <v>50</v>
      </c>
      <c r="AI4779" s="3">
        <v>0</v>
      </c>
    </row>
    <row r="4780" spans="1:35" x14ac:dyDescent="0.3">
      <c r="A4780" s="2" t="s">
        <v>10388</v>
      </c>
      <c r="B4780" s="2" t="s">
        <v>2025</v>
      </c>
      <c r="C4780" s="2" t="s">
        <v>730</v>
      </c>
      <c r="D4780" s="2" t="s">
        <v>38</v>
      </c>
      <c r="E4780" s="2">
        <v>2020</v>
      </c>
      <c r="F4780" s="2" t="s">
        <v>68</v>
      </c>
      <c r="G4780" s="2" t="s">
        <v>114</v>
      </c>
      <c r="H4780" s="2" t="s">
        <v>234</v>
      </c>
      <c r="I4780" s="2" t="s">
        <v>131</v>
      </c>
      <c r="J4780" s="2" t="s">
        <v>463</v>
      </c>
      <c r="K4780" s="3">
        <v>4907401.5</v>
      </c>
      <c r="L4780" s="3">
        <v>1467635.81</v>
      </c>
      <c r="M4780" s="3">
        <f t="shared" si="518"/>
        <v>3439765.69</v>
      </c>
      <c r="N4780" s="3">
        <v>1010974.81</v>
      </c>
      <c r="O4780" s="3">
        <f t="shared" si="519"/>
        <v>2428790.88</v>
      </c>
      <c r="P4780" s="3">
        <v>1702865.6</v>
      </c>
      <c r="Q4780" s="4">
        <f t="shared" si="520"/>
        <v>0.70093422965290286</v>
      </c>
      <c r="R4780" s="4">
        <f t="shared" si="521"/>
        <v>0.34699944563329493</v>
      </c>
      <c r="S4780" s="3">
        <v>4550306.79</v>
      </c>
      <c r="T4780" s="3">
        <f t="shared" si="522"/>
        <v>357094.70999999996</v>
      </c>
      <c r="U4780" s="4">
        <f t="shared" si="523"/>
        <v>7.8477062422421848E-2</v>
      </c>
      <c r="V4780" s="2" t="s">
        <v>133</v>
      </c>
      <c r="W4780" s="2" t="s">
        <v>125</v>
      </c>
      <c r="X4780" s="2" t="s">
        <v>236</v>
      </c>
      <c r="Y4780" s="2">
        <v>3.67</v>
      </c>
      <c r="Z4780" s="2" t="s">
        <v>10389</v>
      </c>
      <c r="AA4780" s="2" t="s">
        <v>48</v>
      </c>
      <c r="AB4780" s="2" t="s">
        <v>110</v>
      </c>
      <c r="AC4780" s="2">
        <v>2.09</v>
      </c>
      <c r="AD4780" s="3">
        <v>0</v>
      </c>
      <c r="AE4780" s="5">
        <v>0</v>
      </c>
      <c r="AF4780" s="2">
        <v>0</v>
      </c>
      <c r="AG4780" s="3">
        <f t="shared" si="524"/>
        <v>0</v>
      </c>
      <c r="AH4780" s="2" t="s">
        <v>50</v>
      </c>
      <c r="AI4780" s="3">
        <v>0</v>
      </c>
    </row>
    <row r="4781" spans="1:35" x14ac:dyDescent="0.3">
      <c r="A4781" s="2" t="s">
        <v>10390</v>
      </c>
      <c r="B4781" s="2" t="s">
        <v>4745</v>
      </c>
      <c r="C4781" s="2" t="s">
        <v>341</v>
      </c>
      <c r="D4781" s="2" t="s">
        <v>54</v>
      </c>
      <c r="E4781" s="2">
        <v>2023</v>
      </c>
      <c r="F4781" s="2" t="s">
        <v>92</v>
      </c>
      <c r="G4781" s="2" t="s">
        <v>114</v>
      </c>
      <c r="H4781" s="2" t="s">
        <v>115</v>
      </c>
      <c r="I4781" s="2" t="s">
        <v>71</v>
      </c>
      <c r="J4781" s="2" t="s">
        <v>228</v>
      </c>
      <c r="K4781" s="3">
        <v>6515606.5999999996</v>
      </c>
      <c r="L4781" s="3">
        <v>2013108.51</v>
      </c>
      <c r="M4781" s="3">
        <f t="shared" si="518"/>
        <v>4502498.09</v>
      </c>
      <c r="N4781" s="3">
        <v>1225425.19</v>
      </c>
      <c r="O4781" s="3">
        <f t="shared" si="519"/>
        <v>3277072.9</v>
      </c>
      <c r="P4781" s="3">
        <v>2295768.94</v>
      </c>
      <c r="Q4781" s="4">
        <f t="shared" si="520"/>
        <v>0.69103283338192945</v>
      </c>
      <c r="R4781" s="4">
        <f t="shared" si="521"/>
        <v>0.35234922562697385</v>
      </c>
      <c r="S4781" s="3">
        <v>6030762.29</v>
      </c>
      <c r="T4781" s="3">
        <f t="shared" si="522"/>
        <v>484844.30999999959</v>
      </c>
      <c r="U4781" s="4">
        <f t="shared" si="523"/>
        <v>8.0395194949724941E-2</v>
      </c>
      <c r="V4781" s="2" t="s">
        <v>85</v>
      </c>
      <c r="W4781" s="2" t="s">
        <v>96</v>
      </c>
      <c r="X4781" s="2" t="s">
        <v>118</v>
      </c>
      <c r="Y4781" s="2">
        <v>3.75</v>
      </c>
      <c r="Z4781" s="2" t="s">
        <v>10391</v>
      </c>
      <c r="AA4781" s="2" t="s">
        <v>99</v>
      </c>
      <c r="AB4781" s="2" t="s">
        <v>182</v>
      </c>
      <c r="AC4781" s="2">
        <v>5.57</v>
      </c>
      <c r="AD4781" s="3">
        <v>0</v>
      </c>
      <c r="AE4781" s="5">
        <v>0</v>
      </c>
      <c r="AF4781" s="2">
        <v>0</v>
      </c>
      <c r="AG4781" s="3">
        <f t="shared" si="524"/>
        <v>0</v>
      </c>
      <c r="AH4781" s="2" t="s">
        <v>230</v>
      </c>
      <c r="AI4781" s="3">
        <v>0</v>
      </c>
    </row>
    <row r="4782" spans="1:35" x14ac:dyDescent="0.3">
      <c r="A4782" s="2" t="s">
        <v>10392</v>
      </c>
      <c r="B4782" s="2" t="s">
        <v>3458</v>
      </c>
      <c r="C4782" s="2" t="s">
        <v>315</v>
      </c>
      <c r="D4782" s="2" t="s">
        <v>104</v>
      </c>
      <c r="E4782" s="2">
        <v>2020</v>
      </c>
      <c r="F4782" s="2" t="s">
        <v>55</v>
      </c>
      <c r="G4782" s="2" t="s">
        <v>93</v>
      </c>
      <c r="H4782" s="2" t="s">
        <v>159</v>
      </c>
      <c r="I4782" s="2" t="s">
        <v>39</v>
      </c>
      <c r="J4782" s="2" t="s">
        <v>487</v>
      </c>
      <c r="K4782" s="3">
        <v>8431158.0199999996</v>
      </c>
      <c r="L4782" s="3">
        <v>4418579.7699999996</v>
      </c>
      <c r="M4782" s="3">
        <f t="shared" si="518"/>
        <v>4012578.25</v>
      </c>
      <c r="N4782" s="3">
        <v>1572007.51</v>
      </c>
      <c r="O4782" s="3">
        <f t="shared" si="519"/>
        <v>2440570.7400000002</v>
      </c>
      <c r="P4782" s="3">
        <v>1846616.79</v>
      </c>
      <c r="Q4782" s="4">
        <f t="shared" si="520"/>
        <v>0.47592255304449865</v>
      </c>
      <c r="R4782" s="4">
        <f t="shared" si="521"/>
        <v>0.21902291305886354</v>
      </c>
      <c r="S4782" s="3">
        <v>7073820.1100000003</v>
      </c>
      <c r="T4782" s="3">
        <f t="shared" si="522"/>
        <v>1357337.9099999992</v>
      </c>
      <c r="U4782" s="4">
        <f t="shared" si="523"/>
        <v>0.1918818812032243</v>
      </c>
      <c r="V4782" s="2" t="s">
        <v>124</v>
      </c>
      <c r="W4782" s="2" t="s">
        <v>134</v>
      </c>
      <c r="X4782" s="2" t="s">
        <v>160</v>
      </c>
      <c r="Y4782" s="2">
        <v>129.5</v>
      </c>
      <c r="Z4782" s="2" t="s">
        <v>1269</v>
      </c>
      <c r="AA4782" s="2" t="s">
        <v>76</v>
      </c>
      <c r="AB4782" s="2" t="s">
        <v>149</v>
      </c>
      <c r="AC4782" s="2">
        <v>6.82</v>
      </c>
      <c r="AD4782" s="3">
        <v>0</v>
      </c>
      <c r="AE4782" s="5">
        <v>0</v>
      </c>
      <c r="AF4782" s="2">
        <v>0</v>
      </c>
      <c r="AG4782" s="3">
        <f t="shared" si="524"/>
        <v>0</v>
      </c>
      <c r="AH4782" s="2" t="s">
        <v>50</v>
      </c>
      <c r="AI4782" s="3">
        <v>0</v>
      </c>
    </row>
    <row r="4783" spans="1:35" x14ac:dyDescent="0.3">
      <c r="A4783" s="2" t="s">
        <v>10393</v>
      </c>
      <c r="B4783" s="2" t="s">
        <v>7443</v>
      </c>
      <c r="C4783" s="2" t="s">
        <v>333</v>
      </c>
      <c r="D4783" s="2" t="s">
        <v>54</v>
      </c>
      <c r="E4783" s="2">
        <v>2024</v>
      </c>
      <c r="F4783" s="2" t="s">
        <v>92</v>
      </c>
      <c r="G4783" s="2" t="s">
        <v>40</v>
      </c>
      <c r="H4783" s="2" t="s">
        <v>279</v>
      </c>
      <c r="I4783" s="2" t="s">
        <v>39</v>
      </c>
      <c r="J4783" s="2" t="s">
        <v>116</v>
      </c>
      <c r="K4783" s="3">
        <v>2799579.91</v>
      </c>
      <c r="L4783" s="3">
        <v>893220.03</v>
      </c>
      <c r="M4783" s="3">
        <f t="shared" si="518"/>
        <v>1906359.8800000001</v>
      </c>
      <c r="N4783" s="3">
        <v>333377.90999999997</v>
      </c>
      <c r="O4783" s="3">
        <f t="shared" si="519"/>
        <v>1572981.9700000002</v>
      </c>
      <c r="P4783" s="3">
        <v>1140215.5900000001</v>
      </c>
      <c r="Q4783" s="4">
        <f t="shared" si="520"/>
        <v>0.68094497791991948</v>
      </c>
      <c r="R4783" s="4">
        <f t="shared" si="521"/>
        <v>0.40728095880642323</v>
      </c>
      <c r="S4783" s="3">
        <v>2824166.66</v>
      </c>
      <c r="T4783" s="3">
        <f t="shared" si="522"/>
        <v>-24586.75</v>
      </c>
      <c r="U4783" s="4">
        <f t="shared" si="523"/>
        <v>-8.705842451946515E-3</v>
      </c>
      <c r="V4783" s="2" t="s">
        <v>124</v>
      </c>
      <c r="W4783" s="2" t="s">
        <v>134</v>
      </c>
      <c r="X4783" s="2" t="s">
        <v>280</v>
      </c>
      <c r="Y4783" s="2">
        <v>0.79</v>
      </c>
      <c r="Z4783" s="2" t="s">
        <v>10394</v>
      </c>
      <c r="AA4783" s="2" t="s">
        <v>48</v>
      </c>
      <c r="AB4783" s="2" t="s">
        <v>64</v>
      </c>
      <c r="AC4783" s="2">
        <v>5.51</v>
      </c>
      <c r="AD4783" s="3">
        <v>0</v>
      </c>
      <c r="AE4783" s="5">
        <v>0</v>
      </c>
      <c r="AF4783" s="2">
        <v>0</v>
      </c>
      <c r="AG4783" s="3">
        <f t="shared" si="524"/>
        <v>0</v>
      </c>
      <c r="AH4783" s="2" t="s">
        <v>50</v>
      </c>
      <c r="AI4783" s="3">
        <v>0</v>
      </c>
    </row>
    <row r="4784" spans="1:35" x14ac:dyDescent="0.3">
      <c r="A4784" s="2" t="s">
        <v>10395</v>
      </c>
      <c r="B4784" s="2" t="s">
        <v>4176</v>
      </c>
      <c r="C4784" s="2" t="s">
        <v>452</v>
      </c>
      <c r="D4784" s="2" t="s">
        <v>38</v>
      </c>
      <c r="E4784" s="2">
        <v>2021</v>
      </c>
      <c r="F4784" s="2" t="s">
        <v>105</v>
      </c>
      <c r="G4784" s="2" t="s">
        <v>40</v>
      </c>
      <c r="H4784" s="2" t="s">
        <v>171</v>
      </c>
      <c r="I4784" s="2" t="s">
        <v>131</v>
      </c>
      <c r="J4784" s="2" t="s">
        <v>132</v>
      </c>
      <c r="K4784" s="3">
        <v>5874089.8200000003</v>
      </c>
      <c r="L4784" s="3">
        <v>2632083.29</v>
      </c>
      <c r="M4784" s="3">
        <f t="shared" si="518"/>
        <v>3242006.5300000003</v>
      </c>
      <c r="N4784" s="3">
        <v>850001.79</v>
      </c>
      <c r="O4784" s="3">
        <f t="shared" si="519"/>
        <v>2392004.7400000002</v>
      </c>
      <c r="P4784" s="3">
        <v>1691313.68</v>
      </c>
      <c r="Q4784" s="4">
        <f t="shared" si="520"/>
        <v>0.55191640396128638</v>
      </c>
      <c r="R4784" s="4">
        <f t="shared" si="521"/>
        <v>0.28792778657238849</v>
      </c>
      <c r="S4784" s="3">
        <v>5876271.2400000002</v>
      </c>
      <c r="T4784" s="3">
        <f t="shared" si="522"/>
        <v>-2181.4199999999255</v>
      </c>
      <c r="U4784" s="4">
        <f t="shared" si="523"/>
        <v>-3.7122520573096035E-4</v>
      </c>
      <c r="V4784" s="2" t="s">
        <v>95</v>
      </c>
      <c r="W4784" s="2" t="s">
        <v>207</v>
      </c>
      <c r="X4784" s="2" t="s">
        <v>86</v>
      </c>
      <c r="Y4784" s="2">
        <v>0.92</v>
      </c>
      <c r="Z4784" s="2" t="s">
        <v>9148</v>
      </c>
      <c r="AA4784" s="2" t="s">
        <v>48</v>
      </c>
      <c r="AB4784" s="2" t="s">
        <v>182</v>
      </c>
      <c r="AC4784" s="2">
        <v>6.85</v>
      </c>
      <c r="AD4784" s="3">
        <v>0</v>
      </c>
      <c r="AE4784" s="5">
        <v>0</v>
      </c>
      <c r="AF4784" s="2">
        <v>0</v>
      </c>
      <c r="AG4784" s="3">
        <f t="shared" si="524"/>
        <v>0</v>
      </c>
      <c r="AH4784" s="2" t="s">
        <v>50</v>
      </c>
      <c r="AI4784" s="3">
        <v>0</v>
      </c>
    </row>
    <row r="4785" spans="1:35" x14ac:dyDescent="0.3">
      <c r="A4785" s="2" t="s">
        <v>10396</v>
      </c>
      <c r="B4785" s="2" t="s">
        <v>4454</v>
      </c>
      <c r="C4785" s="2" t="s">
        <v>212</v>
      </c>
      <c r="D4785" s="2" t="s">
        <v>81</v>
      </c>
      <c r="E4785" s="2">
        <v>2022</v>
      </c>
      <c r="F4785" s="2" t="s">
        <v>58</v>
      </c>
      <c r="G4785" s="2" t="s">
        <v>69</v>
      </c>
      <c r="H4785" s="2" t="s">
        <v>272</v>
      </c>
      <c r="I4785" s="2" t="s">
        <v>58</v>
      </c>
      <c r="J4785" s="2" t="s">
        <v>191</v>
      </c>
      <c r="K4785" s="3">
        <v>9920254.0700000003</v>
      </c>
      <c r="L4785" s="3">
        <v>2879562.7</v>
      </c>
      <c r="M4785" s="3">
        <f t="shared" si="518"/>
        <v>7040691.3700000001</v>
      </c>
      <c r="N4785" s="3">
        <v>1410728.35</v>
      </c>
      <c r="O4785" s="3">
        <f t="shared" si="519"/>
        <v>5629963.0199999996</v>
      </c>
      <c r="P4785" s="3">
        <v>4060330.8</v>
      </c>
      <c r="Q4785" s="4">
        <f t="shared" si="520"/>
        <v>0.70972893640817813</v>
      </c>
      <c r="R4785" s="4">
        <f t="shared" si="521"/>
        <v>0.40929705744925537</v>
      </c>
      <c r="S4785" s="3">
        <v>10425246.710000001</v>
      </c>
      <c r="T4785" s="3">
        <f t="shared" si="522"/>
        <v>-504992.6400000006</v>
      </c>
      <c r="U4785" s="4">
        <f t="shared" si="523"/>
        <v>-4.8439394677883892E-2</v>
      </c>
      <c r="V4785" s="2" t="s">
        <v>124</v>
      </c>
      <c r="W4785" s="2" t="s">
        <v>60</v>
      </c>
      <c r="X4785" s="2" t="s">
        <v>274</v>
      </c>
      <c r="Y4785" s="2">
        <v>1</v>
      </c>
      <c r="Z4785" s="2" t="s">
        <v>9285</v>
      </c>
      <c r="AA4785" s="2" t="s">
        <v>224</v>
      </c>
      <c r="AB4785" s="2" t="s">
        <v>149</v>
      </c>
      <c r="AC4785" s="2">
        <v>6.48</v>
      </c>
      <c r="AD4785" s="3">
        <v>0</v>
      </c>
      <c r="AE4785" s="5">
        <v>0</v>
      </c>
      <c r="AF4785" s="2">
        <v>0</v>
      </c>
      <c r="AG4785" s="3">
        <f t="shared" si="524"/>
        <v>0</v>
      </c>
      <c r="AH4785" s="2" t="s">
        <v>50</v>
      </c>
      <c r="AI4785" s="3">
        <v>0</v>
      </c>
    </row>
    <row r="4786" spans="1:35" x14ac:dyDescent="0.3">
      <c r="A4786" s="2" t="s">
        <v>10397</v>
      </c>
      <c r="B4786" s="2" t="s">
        <v>1789</v>
      </c>
      <c r="C4786" s="2" t="s">
        <v>730</v>
      </c>
      <c r="D4786" s="2" t="s">
        <v>38</v>
      </c>
      <c r="E4786" s="2">
        <v>2020</v>
      </c>
      <c r="F4786" s="2" t="s">
        <v>68</v>
      </c>
      <c r="G4786" s="2" t="s">
        <v>56</v>
      </c>
      <c r="H4786" s="2" t="s">
        <v>57</v>
      </c>
      <c r="I4786" s="2" t="s">
        <v>58</v>
      </c>
      <c r="J4786" s="2" t="s">
        <v>106</v>
      </c>
      <c r="K4786" s="3">
        <v>4863243.09</v>
      </c>
      <c r="L4786" s="3">
        <v>1426229.34</v>
      </c>
      <c r="M4786" s="3">
        <f t="shared" si="518"/>
        <v>3437013.75</v>
      </c>
      <c r="N4786" s="3">
        <v>1005718.24</v>
      </c>
      <c r="O4786" s="3">
        <f t="shared" si="519"/>
        <v>2431295.5099999998</v>
      </c>
      <c r="P4786" s="3">
        <v>1731695.12</v>
      </c>
      <c r="Q4786" s="4">
        <f t="shared" si="520"/>
        <v>0.70673287071899182</v>
      </c>
      <c r="R4786" s="4">
        <f t="shared" si="521"/>
        <v>0.35607825641304724</v>
      </c>
      <c r="S4786" s="3">
        <v>5630323.3200000003</v>
      </c>
      <c r="T4786" s="3">
        <f t="shared" si="522"/>
        <v>-767080.23000000045</v>
      </c>
      <c r="U4786" s="4">
        <f t="shared" si="523"/>
        <v>-0.13624088465313933</v>
      </c>
      <c r="V4786" s="2" t="s">
        <v>95</v>
      </c>
      <c r="W4786" s="2" t="s">
        <v>125</v>
      </c>
      <c r="X4786" s="2" t="s">
        <v>61</v>
      </c>
      <c r="Y4786" s="2">
        <v>1.53</v>
      </c>
      <c r="Z4786" s="2" t="s">
        <v>10398</v>
      </c>
      <c r="AA4786" s="2" t="s">
        <v>76</v>
      </c>
      <c r="AB4786" s="2" t="s">
        <v>49</v>
      </c>
      <c r="AC4786" s="2">
        <v>9.34</v>
      </c>
      <c r="AD4786" s="3">
        <v>0</v>
      </c>
      <c r="AE4786" s="5">
        <v>0</v>
      </c>
      <c r="AF4786" s="2">
        <v>0</v>
      </c>
      <c r="AG4786" s="3">
        <f t="shared" si="524"/>
        <v>0</v>
      </c>
      <c r="AH4786" s="2" t="s">
        <v>50</v>
      </c>
      <c r="AI4786" s="3">
        <v>0</v>
      </c>
    </row>
    <row r="4787" spans="1:35" x14ac:dyDescent="0.3">
      <c r="A4787" s="2" t="s">
        <v>10399</v>
      </c>
      <c r="B4787" s="2" t="s">
        <v>7036</v>
      </c>
      <c r="C4787" s="2" t="s">
        <v>152</v>
      </c>
      <c r="D4787" s="2" t="s">
        <v>38</v>
      </c>
      <c r="E4787" s="2">
        <v>2022</v>
      </c>
      <c r="F4787" s="2" t="s">
        <v>58</v>
      </c>
      <c r="G4787" s="2" t="s">
        <v>93</v>
      </c>
      <c r="H4787" s="2" t="s">
        <v>221</v>
      </c>
      <c r="I4787" s="2" t="s">
        <v>39</v>
      </c>
      <c r="J4787" s="2" t="s">
        <v>116</v>
      </c>
      <c r="K4787" s="3">
        <v>5754070</v>
      </c>
      <c r="L4787" s="3">
        <v>2229713.2000000002</v>
      </c>
      <c r="M4787" s="3">
        <f t="shared" si="518"/>
        <v>3524356.8</v>
      </c>
      <c r="N4787" s="3">
        <v>851903.77</v>
      </c>
      <c r="O4787" s="3">
        <f t="shared" si="519"/>
        <v>2672453.0299999998</v>
      </c>
      <c r="P4787" s="3">
        <v>1920027.94</v>
      </c>
      <c r="Q4787" s="4">
        <f t="shared" si="520"/>
        <v>0.61249807527541367</v>
      </c>
      <c r="R4787" s="4">
        <f t="shared" si="521"/>
        <v>0.33368171398679541</v>
      </c>
      <c r="S4787" s="3">
        <v>5395721.9699999997</v>
      </c>
      <c r="T4787" s="3">
        <f t="shared" si="522"/>
        <v>358348.03000000026</v>
      </c>
      <c r="U4787" s="4">
        <f t="shared" si="523"/>
        <v>6.6413360805542082E-2</v>
      </c>
      <c r="V4787" s="2" t="s">
        <v>107</v>
      </c>
      <c r="W4787" s="2" t="s">
        <v>45</v>
      </c>
      <c r="X4787" s="2" t="s">
        <v>222</v>
      </c>
      <c r="Y4787" s="2">
        <v>18.899999999999999</v>
      </c>
      <c r="Z4787" s="2" t="s">
        <v>10400</v>
      </c>
      <c r="AA4787" s="2" t="s">
        <v>148</v>
      </c>
      <c r="AB4787" s="2" t="s">
        <v>149</v>
      </c>
      <c r="AC4787" s="2">
        <v>2.06</v>
      </c>
      <c r="AD4787" s="3">
        <v>0</v>
      </c>
      <c r="AE4787" s="5">
        <v>0</v>
      </c>
      <c r="AF4787" s="2">
        <v>0</v>
      </c>
      <c r="AG4787" s="3">
        <f t="shared" si="524"/>
        <v>0</v>
      </c>
      <c r="AH4787" s="2" t="s">
        <v>50</v>
      </c>
      <c r="AI4787" s="3">
        <v>0</v>
      </c>
    </row>
    <row r="4788" spans="1:35" x14ac:dyDescent="0.3">
      <c r="A4788" s="2" t="s">
        <v>10401</v>
      </c>
      <c r="B4788" s="2" t="s">
        <v>2920</v>
      </c>
      <c r="C4788" s="2" t="s">
        <v>189</v>
      </c>
      <c r="D4788" s="2" t="s">
        <v>54</v>
      </c>
      <c r="E4788" s="2">
        <v>2020</v>
      </c>
      <c r="F4788" s="2" t="s">
        <v>105</v>
      </c>
      <c r="G4788" s="2" t="s">
        <v>40</v>
      </c>
      <c r="H4788" s="2" t="s">
        <v>83</v>
      </c>
      <c r="I4788" s="2" t="s">
        <v>39</v>
      </c>
      <c r="J4788" s="2" t="s">
        <v>566</v>
      </c>
      <c r="K4788" s="3">
        <v>9029036.7699999996</v>
      </c>
      <c r="L4788" s="3">
        <v>3093989.28</v>
      </c>
      <c r="M4788" s="3">
        <f t="shared" si="518"/>
        <v>5935047.4900000002</v>
      </c>
      <c r="N4788" s="3">
        <v>993463.94</v>
      </c>
      <c r="O4788" s="3">
        <f t="shared" si="519"/>
        <v>4941583.5500000007</v>
      </c>
      <c r="P4788" s="3">
        <v>3607909.93</v>
      </c>
      <c r="Q4788" s="4">
        <f t="shared" si="520"/>
        <v>0.65732897552481673</v>
      </c>
      <c r="R4788" s="4">
        <f t="shared" si="521"/>
        <v>0.39958968181275889</v>
      </c>
      <c r="S4788" s="3">
        <v>7254133.8799999999</v>
      </c>
      <c r="T4788" s="3">
        <f t="shared" si="522"/>
        <v>1774902.8899999997</v>
      </c>
      <c r="U4788" s="4">
        <f t="shared" si="523"/>
        <v>0.24467468058364533</v>
      </c>
      <c r="V4788" s="2" t="s">
        <v>85</v>
      </c>
      <c r="W4788" s="2" t="s">
        <v>96</v>
      </c>
      <c r="X4788" s="2" t="s">
        <v>86</v>
      </c>
      <c r="Y4788" s="2">
        <v>0.92</v>
      </c>
      <c r="Z4788" s="2" t="s">
        <v>1475</v>
      </c>
      <c r="AA4788" s="2" t="s">
        <v>99</v>
      </c>
      <c r="AB4788" s="2" t="s">
        <v>77</v>
      </c>
      <c r="AC4788" s="2">
        <v>5.2</v>
      </c>
      <c r="AD4788" s="3">
        <v>0</v>
      </c>
      <c r="AE4788" s="5">
        <v>0</v>
      </c>
      <c r="AF4788" s="2">
        <v>0</v>
      </c>
      <c r="AG4788" s="3">
        <f t="shared" si="524"/>
        <v>0</v>
      </c>
      <c r="AH4788" s="2" t="s">
        <v>50</v>
      </c>
      <c r="AI4788" s="3">
        <v>0</v>
      </c>
    </row>
    <row r="4789" spans="1:35" x14ac:dyDescent="0.3">
      <c r="A4789" s="2" t="s">
        <v>10402</v>
      </c>
      <c r="B4789" s="2" t="s">
        <v>1039</v>
      </c>
      <c r="C4789" s="2" t="s">
        <v>278</v>
      </c>
      <c r="D4789" s="2" t="s">
        <v>54</v>
      </c>
      <c r="E4789" s="2">
        <v>2023</v>
      </c>
      <c r="F4789" s="2" t="s">
        <v>55</v>
      </c>
      <c r="G4789" s="2" t="s">
        <v>56</v>
      </c>
      <c r="H4789" s="2" t="s">
        <v>177</v>
      </c>
      <c r="I4789" s="2" t="s">
        <v>131</v>
      </c>
      <c r="J4789" s="2" t="s">
        <v>544</v>
      </c>
      <c r="K4789" s="3">
        <v>5164951.04</v>
      </c>
      <c r="L4789" s="3">
        <v>2964926.62</v>
      </c>
      <c r="M4789" s="3">
        <f t="shared" si="518"/>
        <v>2200024.42</v>
      </c>
      <c r="N4789" s="3">
        <v>564093.07999999996</v>
      </c>
      <c r="O4789" s="3">
        <f t="shared" si="519"/>
        <v>1635931.3399999999</v>
      </c>
      <c r="P4789" s="3">
        <v>1165633.48</v>
      </c>
      <c r="Q4789" s="4">
        <f t="shared" si="520"/>
        <v>0.42595261851698013</v>
      </c>
      <c r="R4789" s="4">
        <f t="shared" si="521"/>
        <v>0.22568141904400316</v>
      </c>
      <c r="S4789" s="3">
        <v>5934593.1699999999</v>
      </c>
      <c r="T4789" s="3">
        <f t="shared" si="522"/>
        <v>-769642.12999999989</v>
      </c>
      <c r="U4789" s="4">
        <f t="shared" si="523"/>
        <v>-0.12968742893626184</v>
      </c>
      <c r="V4789" s="2" t="s">
        <v>85</v>
      </c>
      <c r="W4789" s="2" t="s">
        <v>117</v>
      </c>
      <c r="X4789" s="2" t="s">
        <v>180</v>
      </c>
      <c r="Y4789" s="2">
        <v>149.5</v>
      </c>
      <c r="Z4789" s="2" t="s">
        <v>10280</v>
      </c>
      <c r="AA4789" s="2" t="s">
        <v>141</v>
      </c>
      <c r="AB4789" s="2" t="s">
        <v>306</v>
      </c>
      <c r="AC4789" s="2">
        <v>7.86</v>
      </c>
      <c r="AD4789" s="3">
        <v>0</v>
      </c>
      <c r="AE4789" s="5">
        <v>0</v>
      </c>
      <c r="AF4789" s="2">
        <v>0</v>
      </c>
      <c r="AG4789" s="3">
        <f t="shared" si="524"/>
        <v>0</v>
      </c>
      <c r="AH4789" s="2" t="s">
        <v>50</v>
      </c>
      <c r="AI4789" s="3">
        <v>0</v>
      </c>
    </row>
    <row r="4790" spans="1:35" x14ac:dyDescent="0.3">
      <c r="A4790" s="2" t="s">
        <v>10403</v>
      </c>
      <c r="B4790" s="2" t="s">
        <v>3864</v>
      </c>
      <c r="C4790" s="2" t="s">
        <v>212</v>
      </c>
      <c r="D4790" s="2" t="s">
        <v>81</v>
      </c>
      <c r="E4790" s="2">
        <v>2022</v>
      </c>
      <c r="F4790" s="2" t="s">
        <v>92</v>
      </c>
      <c r="G4790" s="2" t="s">
        <v>40</v>
      </c>
      <c r="H4790" s="2" t="s">
        <v>41</v>
      </c>
      <c r="I4790" s="2" t="s">
        <v>131</v>
      </c>
      <c r="J4790" s="2" t="s">
        <v>544</v>
      </c>
      <c r="K4790" s="3">
        <v>1098958.17</v>
      </c>
      <c r="L4790" s="3">
        <v>460648.55</v>
      </c>
      <c r="M4790" s="3">
        <f t="shared" si="518"/>
        <v>638309.61999999988</v>
      </c>
      <c r="N4790" s="3">
        <v>204617.61</v>
      </c>
      <c r="O4790" s="3">
        <f t="shared" si="519"/>
        <v>433692.00999999989</v>
      </c>
      <c r="P4790" s="3">
        <v>341820.04</v>
      </c>
      <c r="Q4790" s="4">
        <f t="shared" si="520"/>
        <v>0.58083158888568065</v>
      </c>
      <c r="R4790" s="4">
        <f t="shared" si="521"/>
        <v>0.31104008262662081</v>
      </c>
      <c r="S4790" s="3">
        <v>1251796.53</v>
      </c>
      <c r="T4790" s="3">
        <f t="shared" si="522"/>
        <v>-152838.3600000001</v>
      </c>
      <c r="U4790" s="4">
        <f t="shared" si="523"/>
        <v>-0.12209520983414142</v>
      </c>
      <c r="V4790" s="2" t="s">
        <v>107</v>
      </c>
      <c r="W4790" s="2" t="s">
        <v>134</v>
      </c>
      <c r="X4790" s="2" t="s">
        <v>46</v>
      </c>
      <c r="Y4790" s="2">
        <v>0.89</v>
      </c>
      <c r="Z4790" s="2" t="s">
        <v>10404</v>
      </c>
      <c r="AA4790" s="2" t="s">
        <v>48</v>
      </c>
      <c r="AB4790" s="2" t="s">
        <v>64</v>
      </c>
      <c r="AC4790" s="2">
        <v>9.4700000000000006</v>
      </c>
      <c r="AD4790" s="3">
        <v>0</v>
      </c>
      <c r="AE4790" s="5">
        <v>0</v>
      </c>
      <c r="AF4790" s="2">
        <v>0</v>
      </c>
      <c r="AG4790" s="3">
        <f t="shared" si="524"/>
        <v>0</v>
      </c>
      <c r="AH4790" s="2" t="s">
        <v>50</v>
      </c>
      <c r="AI4790" s="3">
        <v>0</v>
      </c>
    </row>
    <row r="4791" spans="1:35" x14ac:dyDescent="0.3">
      <c r="A4791" s="2" t="s">
        <v>10405</v>
      </c>
      <c r="B4791" s="2" t="s">
        <v>4918</v>
      </c>
      <c r="C4791" s="2" t="s">
        <v>245</v>
      </c>
      <c r="D4791" s="2" t="s">
        <v>38</v>
      </c>
      <c r="E4791" s="2">
        <v>2023</v>
      </c>
      <c r="F4791" s="2" t="s">
        <v>55</v>
      </c>
      <c r="G4791" s="2" t="s">
        <v>93</v>
      </c>
      <c r="H4791" s="2" t="s">
        <v>221</v>
      </c>
      <c r="I4791" s="2" t="s">
        <v>71</v>
      </c>
      <c r="J4791" s="2" t="s">
        <v>293</v>
      </c>
      <c r="K4791" s="3">
        <v>1943282.81</v>
      </c>
      <c r="L4791" s="3">
        <v>754104.3</v>
      </c>
      <c r="M4791" s="3">
        <f t="shared" si="518"/>
        <v>1189178.51</v>
      </c>
      <c r="N4791" s="3">
        <v>258291.13</v>
      </c>
      <c r="O4791" s="3">
        <f t="shared" si="519"/>
        <v>930887.38</v>
      </c>
      <c r="P4791" s="3">
        <v>692835.85</v>
      </c>
      <c r="Q4791" s="4">
        <f t="shared" si="520"/>
        <v>0.61194310158077303</v>
      </c>
      <c r="R4791" s="4">
        <f t="shared" si="521"/>
        <v>0.35652857444871855</v>
      </c>
      <c r="S4791" s="3">
        <v>2001536.92</v>
      </c>
      <c r="T4791" s="3">
        <f t="shared" si="522"/>
        <v>-58254.10999999987</v>
      </c>
      <c r="U4791" s="4">
        <f t="shared" si="523"/>
        <v>-2.9104689210529212E-2</v>
      </c>
      <c r="V4791" s="2" t="s">
        <v>124</v>
      </c>
      <c r="W4791" s="2" t="s">
        <v>134</v>
      </c>
      <c r="X4791" s="2" t="s">
        <v>222</v>
      </c>
      <c r="Y4791" s="2">
        <v>18.899999999999999</v>
      </c>
      <c r="Z4791" s="2" t="s">
        <v>10406</v>
      </c>
      <c r="AA4791" s="2" t="s">
        <v>148</v>
      </c>
      <c r="AB4791" s="2" t="s">
        <v>77</v>
      </c>
      <c r="AC4791" s="2">
        <v>3.54</v>
      </c>
      <c r="AD4791" s="3">
        <v>0</v>
      </c>
      <c r="AE4791" s="5">
        <v>0</v>
      </c>
      <c r="AF4791" s="2">
        <v>0</v>
      </c>
      <c r="AG4791" s="3">
        <f t="shared" si="524"/>
        <v>0</v>
      </c>
      <c r="AH4791" s="2" t="s">
        <v>230</v>
      </c>
      <c r="AI4791" s="3">
        <v>0</v>
      </c>
    </row>
    <row r="4792" spans="1:35" x14ac:dyDescent="0.3">
      <c r="A4792" s="2" t="s">
        <v>10407</v>
      </c>
      <c r="B4792" s="2" t="s">
        <v>846</v>
      </c>
      <c r="C4792" s="2" t="s">
        <v>216</v>
      </c>
      <c r="D4792" s="2" t="s">
        <v>38</v>
      </c>
      <c r="E4792" s="2">
        <v>2024</v>
      </c>
      <c r="F4792" s="2" t="s">
        <v>92</v>
      </c>
      <c r="G4792" s="2" t="s">
        <v>40</v>
      </c>
      <c r="H4792" s="2" t="s">
        <v>83</v>
      </c>
      <c r="I4792" s="2" t="s">
        <v>55</v>
      </c>
      <c r="J4792" s="2" t="s">
        <v>217</v>
      </c>
      <c r="K4792" s="3">
        <v>7858844.9000000004</v>
      </c>
      <c r="L4792" s="3">
        <v>3330552.21</v>
      </c>
      <c r="M4792" s="3">
        <f t="shared" si="518"/>
        <v>4528292.6900000004</v>
      </c>
      <c r="N4792" s="3">
        <v>830350.85</v>
      </c>
      <c r="O4792" s="3">
        <f t="shared" si="519"/>
        <v>3697941.8400000003</v>
      </c>
      <c r="P4792" s="3">
        <v>2868905.51</v>
      </c>
      <c r="Q4792" s="4">
        <f t="shared" si="520"/>
        <v>0.57620334128238115</v>
      </c>
      <c r="R4792" s="4">
        <f t="shared" si="521"/>
        <v>0.36505434914487239</v>
      </c>
      <c r="S4792" s="3">
        <v>9066088.9600000009</v>
      </c>
      <c r="T4792" s="3">
        <f t="shared" si="522"/>
        <v>-1207244.0600000005</v>
      </c>
      <c r="U4792" s="4">
        <f t="shared" si="523"/>
        <v>-0.13316040304991672</v>
      </c>
      <c r="V4792" s="2" t="s">
        <v>124</v>
      </c>
      <c r="W4792" s="2" t="s">
        <v>134</v>
      </c>
      <c r="X4792" s="2" t="s">
        <v>86</v>
      </c>
      <c r="Y4792" s="2">
        <v>0.92</v>
      </c>
      <c r="Z4792" s="2" t="s">
        <v>8455</v>
      </c>
      <c r="AA4792" s="2" t="s">
        <v>224</v>
      </c>
      <c r="AB4792" s="2" t="s">
        <v>149</v>
      </c>
      <c r="AC4792" s="2">
        <v>4.18</v>
      </c>
      <c r="AD4792" s="3">
        <v>0</v>
      </c>
      <c r="AE4792" s="5">
        <v>0</v>
      </c>
      <c r="AF4792" s="2">
        <v>0</v>
      </c>
      <c r="AG4792" s="3">
        <f t="shared" si="524"/>
        <v>0</v>
      </c>
      <c r="AH4792" s="2" t="s">
        <v>50</v>
      </c>
      <c r="AI4792" s="3">
        <v>0</v>
      </c>
    </row>
    <row r="4793" spans="1:35" x14ac:dyDescent="0.3">
      <c r="A4793" s="2" t="s">
        <v>10408</v>
      </c>
      <c r="B4793" s="2" t="s">
        <v>373</v>
      </c>
      <c r="C4793" s="2" t="s">
        <v>233</v>
      </c>
      <c r="D4793" s="2" t="s">
        <v>38</v>
      </c>
      <c r="E4793" s="2">
        <v>2023</v>
      </c>
      <c r="F4793" s="2" t="s">
        <v>82</v>
      </c>
      <c r="G4793" s="2" t="s">
        <v>40</v>
      </c>
      <c r="H4793" s="2" t="s">
        <v>41</v>
      </c>
      <c r="I4793" s="2" t="s">
        <v>58</v>
      </c>
      <c r="J4793" s="2" t="s">
        <v>106</v>
      </c>
      <c r="K4793" s="3">
        <v>7483061.7699999996</v>
      </c>
      <c r="L4793" s="3">
        <v>2684265.64</v>
      </c>
      <c r="M4793" s="3">
        <f t="shared" si="518"/>
        <v>4798796.129999999</v>
      </c>
      <c r="N4793" s="3">
        <v>1081576.27</v>
      </c>
      <c r="O4793" s="3">
        <f t="shared" si="519"/>
        <v>3717219.8599999989</v>
      </c>
      <c r="P4793" s="3">
        <v>2801233.61</v>
      </c>
      <c r="Q4793" s="4">
        <f t="shared" si="520"/>
        <v>0.64128778800659281</v>
      </c>
      <c r="R4793" s="4">
        <f t="shared" si="521"/>
        <v>0.37434324292635102</v>
      </c>
      <c r="S4793" s="3">
        <v>8646671.25</v>
      </c>
      <c r="T4793" s="3">
        <f t="shared" si="522"/>
        <v>-1163609.4800000004</v>
      </c>
      <c r="U4793" s="4">
        <f t="shared" si="523"/>
        <v>-0.1345731144803268</v>
      </c>
      <c r="V4793" s="2" t="s">
        <v>95</v>
      </c>
      <c r="W4793" s="2" t="s">
        <v>60</v>
      </c>
      <c r="X4793" s="2" t="s">
        <v>46</v>
      </c>
      <c r="Y4793" s="2">
        <v>0.89</v>
      </c>
      <c r="Z4793" s="2" t="s">
        <v>10409</v>
      </c>
      <c r="AA4793" s="2" t="s">
        <v>63</v>
      </c>
      <c r="AB4793" s="2" t="s">
        <v>77</v>
      </c>
      <c r="AC4793" s="2">
        <v>5.61</v>
      </c>
      <c r="AD4793" s="3">
        <v>0</v>
      </c>
      <c r="AE4793" s="5">
        <v>0</v>
      </c>
      <c r="AF4793" s="2">
        <v>0</v>
      </c>
      <c r="AG4793" s="3">
        <f t="shared" si="524"/>
        <v>0</v>
      </c>
      <c r="AH4793" s="2" t="s">
        <v>50</v>
      </c>
      <c r="AI4793" s="3">
        <v>0</v>
      </c>
    </row>
    <row r="4794" spans="1:35" x14ac:dyDescent="0.3">
      <c r="A4794" s="2" t="s">
        <v>10410</v>
      </c>
      <c r="B4794" s="2" t="s">
        <v>739</v>
      </c>
      <c r="C4794" s="2" t="s">
        <v>245</v>
      </c>
      <c r="D4794" s="2" t="s">
        <v>38</v>
      </c>
      <c r="E4794" s="2">
        <v>2023</v>
      </c>
      <c r="F4794" s="2" t="s">
        <v>82</v>
      </c>
      <c r="G4794" s="2" t="s">
        <v>93</v>
      </c>
      <c r="H4794" s="2" t="s">
        <v>159</v>
      </c>
      <c r="I4794" s="2" t="s">
        <v>39</v>
      </c>
      <c r="J4794" s="2" t="s">
        <v>273</v>
      </c>
      <c r="K4794" s="3">
        <v>7747013.8600000003</v>
      </c>
      <c r="L4794" s="3">
        <v>2260384.2999999998</v>
      </c>
      <c r="M4794" s="3">
        <f t="shared" si="518"/>
        <v>5486629.5600000005</v>
      </c>
      <c r="N4794" s="3">
        <v>911172.3</v>
      </c>
      <c r="O4794" s="3">
        <f t="shared" si="519"/>
        <v>4575457.2600000007</v>
      </c>
      <c r="P4794" s="3">
        <v>3262057.42</v>
      </c>
      <c r="Q4794" s="4">
        <f t="shared" si="520"/>
        <v>0.70822508635604797</v>
      </c>
      <c r="R4794" s="4">
        <f t="shared" si="521"/>
        <v>0.42107287775008573</v>
      </c>
      <c r="S4794" s="3">
        <v>6884226.5999999996</v>
      </c>
      <c r="T4794" s="3">
        <f t="shared" si="522"/>
        <v>862787.26000000071</v>
      </c>
      <c r="U4794" s="4">
        <f t="shared" si="523"/>
        <v>0.12532813199379589</v>
      </c>
      <c r="V4794" s="2" t="s">
        <v>124</v>
      </c>
      <c r="W4794" s="2" t="s">
        <v>45</v>
      </c>
      <c r="X4794" s="2" t="s">
        <v>160</v>
      </c>
      <c r="Y4794" s="2">
        <v>129.5</v>
      </c>
      <c r="Z4794" s="2" t="s">
        <v>10411</v>
      </c>
      <c r="AA4794" s="2" t="s">
        <v>109</v>
      </c>
      <c r="AB4794" s="2" t="s">
        <v>242</v>
      </c>
      <c r="AC4794" s="2">
        <v>7.78</v>
      </c>
      <c r="AD4794" s="3">
        <v>0</v>
      </c>
      <c r="AE4794" s="5">
        <v>0</v>
      </c>
      <c r="AF4794" s="2">
        <v>0</v>
      </c>
      <c r="AG4794" s="3">
        <f t="shared" si="524"/>
        <v>0</v>
      </c>
      <c r="AH4794" s="2" t="s">
        <v>50</v>
      </c>
      <c r="AI4794" s="3">
        <v>0</v>
      </c>
    </row>
    <row r="4795" spans="1:35" x14ac:dyDescent="0.3">
      <c r="A4795" s="2" t="s">
        <v>10412</v>
      </c>
      <c r="B4795" s="2" t="s">
        <v>5070</v>
      </c>
      <c r="C4795" s="2" t="s">
        <v>249</v>
      </c>
      <c r="D4795" s="2" t="s">
        <v>104</v>
      </c>
      <c r="E4795" s="2">
        <v>2023</v>
      </c>
      <c r="F4795" s="2" t="s">
        <v>55</v>
      </c>
      <c r="G4795" s="2" t="s">
        <v>40</v>
      </c>
      <c r="H4795" s="2" t="s">
        <v>279</v>
      </c>
      <c r="I4795" s="2" t="s">
        <v>71</v>
      </c>
      <c r="J4795" s="2" t="s">
        <v>293</v>
      </c>
      <c r="K4795" s="3">
        <v>8466796.4900000002</v>
      </c>
      <c r="L4795" s="3">
        <v>4499735.5</v>
      </c>
      <c r="M4795" s="3">
        <f t="shared" si="518"/>
        <v>3967060.99</v>
      </c>
      <c r="N4795" s="3">
        <v>1657972.35</v>
      </c>
      <c r="O4795" s="3">
        <f t="shared" si="519"/>
        <v>2309088.64</v>
      </c>
      <c r="P4795" s="3">
        <v>1845031.61</v>
      </c>
      <c r="Q4795" s="4">
        <f t="shared" si="520"/>
        <v>0.46854332623743034</v>
      </c>
      <c r="R4795" s="4">
        <f t="shared" si="521"/>
        <v>0.21791377791814623</v>
      </c>
      <c r="S4795" s="3">
        <v>9057653.0399999991</v>
      </c>
      <c r="T4795" s="3">
        <f t="shared" si="522"/>
        <v>-590856.54999999888</v>
      </c>
      <c r="U4795" s="4">
        <f t="shared" si="523"/>
        <v>-6.5232853079123784E-2</v>
      </c>
      <c r="V4795" s="2" t="s">
        <v>124</v>
      </c>
      <c r="W4795" s="2" t="s">
        <v>134</v>
      </c>
      <c r="X4795" s="2" t="s">
        <v>280</v>
      </c>
      <c r="Y4795" s="2">
        <v>0.79</v>
      </c>
      <c r="Z4795" s="2" t="s">
        <v>10413</v>
      </c>
      <c r="AA4795" s="2" t="s">
        <v>109</v>
      </c>
      <c r="AB4795" s="2" t="s">
        <v>142</v>
      </c>
      <c r="AC4795" s="2">
        <v>8.65</v>
      </c>
      <c r="AD4795" s="3">
        <v>0</v>
      </c>
      <c r="AE4795" s="5">
        <v>0</v>
      </c>
      <c r="AF4795" s="2">
        <v>0</v>
      </c>
      <c r="AG4795" s="3">
        <f t="shared" si="524"/>
        <v>0</v>
      </c>
      <c r="AH4795" s="2" t="s">
        <v>50</v>
      </c>
      <c r="AI4795" s="3">
        <v>0</v>
      </c>
    </row>
    <row r="4796" spans="1:35" x14ac:dyDescent="0.3">
      <c r="A4796" s="2" t="s">
        <v>10414</v>
      </c>
      <c r="B4796" s="2" t="s">
        <v>1239</v>
      </c>
      <c r="C4796" s="2" t="s">
        <v>932</v>
      </c>
      <c r="D4796" s="2" t="s">
        <v>81</v>
      </c>
      <c r="E4796" s="2">
        <v>2020</v>
      </c>
      <c r="F4796" s="2" t="s">
        <v>105</v>
      </c>
      <c r="G4796" s="2" t="s">
        <v>93</v>
      </c>
      <c r="H4796" s="2" t="s">
        <v>159</v>
      </c>
      <c r="I4796" s="2" t="s">
        <v>55</v>
      </c>
      <c r="J4796" s="2" t="s">
        <v>217</v>
      </c>
      <c r="K4796" s="3">
        <v>3935683.99</v>
      </c>
      <c r="L4796" s="3">
        <v>1336209.3600000001</v>
      </c>
      <c r="M4796" s="3">
        <f t="shared" si="518"/>
        <v>2599474.63</v>
      </c>
      <c r="N4796" s="3">
        <v>757508.62</v>
      </c>
      <c r="O4796" s="3">
        <f t="shared" si="519"/>
        <v>1841966.0099999998</v>
      </c>
      <c r="P4796" s="3">
        <v>1347447.7</v>
      </c>
      <c r="Q4796" s="4">
        <f t="shared" si="520"/>
        <v>0.66048865625514808</v>
      </c>
      <c r="R4796" s="4">
        <f t="shared" si="521"/>
        <v>0.34236684231347547</v>
      </c>
      <c r="S4796" s="3">
        <v>4664877.34</v>
      </c>
      <c r="T4796" s="3">
        <f t="shared" si="522"/>
        <v>-729193.34999999963</v>
      </c>
      <c r="U4796" s="4">
        <f t="shared" si="523"/>
        <v>-0.15631565352155641</v>
      </c>
      <c r="V4796" s="2" t="s">
        <v>133</v>
      </c>
      <c r="W4796" s="2" t="s">
        <v>117</v>
      </c>
      <c r="X4796" s="2" t="s">
        <v>160</v>
      </c>
      <c r="Y4796" s="2">
        <v>129.5</v>
      </c>
      <c r="Z4796" s="2" t="s">
        <v>6297</v>
      </c>
      <c r="AA4796" s="2" t="s">
        <v>99</v>
      </c>
      <c r="AB4796" s="2" t="s">
        <v>88</v>
      </c>
      <c r="AC4796" s="2">
        <v>1.88</v>
      </c>
      <c r="AD4796" s="3">
        <v>0</v>
      </c>
      <c r="AE4796" s="5">
        <v>0</v>
      </c>
      <c r="AF4796" s="2">
        <v>0</v>
      </c>
      <c r="AG4796" s="3">
        <f t="shared" si="524"/>
        <v>0</v>
      </c>
      <c r="AH4796" s="2" t="s">
        <v>50</v>
      </c>
      <c r="AI4796" s="3">
        <v>0</v>
      </c>
    </row>
    <row r="4797" spans="1:35" x14ac:dyDescent="0.3">
      <c r="A4797" s="2" t="s">
        <v>10415</v>
      </c>
      <c r="B4797" s="2" t="s">
        <v>6314</v>
      </c>
      <c r="C4797" s="2" t="s">
        <v>407</v>
      </c>
      <c r="D4797" s="2" t="s">
        <v>38</v>
      </c>
      <c r="E4797" s="2">
        <v>2020</v>
      </c>
      <c r="F4797" s="2" t="s">
        <v>58</v>
      </c>
      <c r="G4797" s="2" t="s">
        <v>56</v>
      </c>
      <c r="H4797" s="2" t="s">
        <v>123</v>
      </c>
      <c r="I4797" s="2" t="s">
        <v>55</v>
      </c>
      <c r="J4797" s="2" t="s">
        <v>217</v>
      </c>
      <c r="K4797" s="3">
        <v>3290440.22</v>
      </c>
      <c r="L4797" s="3">
        <v>1658935.36</v>
      </c>
      <c r="M4797" s="3">
        <f t="shared" si="518"/>
        <v>1631504.86</v>
      </c>
      <c r="N4797" s="3">
        <v>465712.97</v>
      </c>
      <c r="O4797" s="3">
        <f t="shared" si="519"/>
        <v>1165791.8900000001</v>
      </c>
      <c r="P4797" s="3">
        <v>873528.69</v>
      </c>
      <c r="Q4797" s="4">
        <f t="shared" si="520"/>
        <v>0.49583178873251188</v>
      </c>
      <c r="R4797" s="4">
        <f t="shared" si="521"/>
        <v>0.26547471815184653</v>
      </c>
      <c r="S4797" s="3">
        <v>3900543.79</v>
      </c>
      <c r="T4797" s="3">
        <f t="shared" si="522"/>
        <v>-610103.56999999983</v>
      </c>
      <c r="U4797" s="4">
        <f t="shared" si="523"/>
        <v>-0.15641500335521161</v>
      </c>
      <c r="V4797" s="2" t="s">
        <v>95</v>
      </c>
      <c r="W4797" s="2" t="s">
        <v>96</v>
      </c>
      <c r="X4797" s="2" t="s">
        <v>126</v>
      </c>
      <c r="Y4797" s="2">
        <v>1.34</v>
      </c>
      <c r="Z4797" s="2" t="s">
        <v>10416</v>
      </c>
      <c r="AA4797" s="2" t="s">
        <v>141</v>
      </c>
      <c r="AB4797" s="2" t="s">
        <v>209</v>
      </c>
      <c r="AC4797" s="2">
        <v>5.01</v>
      </c>
      <c r="AD4797" s="3">
        <v>0</v>
      </c>
      <c r="AE4797" s="5">
        <v>0</v>
      </c>
      <c r="AF4797" s="2">
        <v>0</v>
      </c>
      <c r="AG4797" s="3">
        <f t="shared" si="524"/>
        <v>0</v>
      </c>
      <c r="AH4797" s="2" t="s">
        <v>50</v>
      </c>
      <c r="AI4797" s="3">
        <v>0</v>
      </c>
    </row>
    <row r="4798" spans="1:35" x14ac:dyDescent="0.3">
      <c r="A4798" s="2" t="s">
        <v>10417</v>
      </c>
      <c r="B4798" s="2" t="s">
        <v>8328</v>
      </c>
      <c r="C4798" s="2" t="s">
        <v>403</v>
      </c>
      <c r="D4798" s="2" t="s">
        <v>54</v>
      </c>
      <c r="E4798" s="2">
        <v>2021</v>
      </c>
      <c r="F4798" s="2" t="s">
        <v>39</v>
      </c>
      <c r="G4798" s="2" t="s">
        <v>93</v>
      </c>
      <c r="H4798" s="2" t="s">
        <v>159</v>
      </c>
      <c r="I4798" s="2" t="s">
        <v>131</v>
      </c>
      <c r="J4798" s="2" t="s">
        <v>544</v>
      </c>
      <c r="K4798" s="3">
        <v>5395828.4000000004</v>
      </c>
      <c r="L4798" s="3">
        <v>2340342.73</v>
      </c>
      <c r="M4798" s="3">
        <f t="shared" si="518"/>
        <v>3055485.6700000004</v>
      </c>
      <c r="N4798" s="3">
        <v>996810.1</v>
      </c>
      <c r="O4798" s="3">
        <f t="shared" si="519"/>
        <v>2058675.5700000003</v>
      </c>
      <c r="P4798" s="3">
        <v>1601407.26</v>
      </c>
      <c r="Q4798" s="4">
        <f t="shared" si="520"/>
        <v>0.56626813224823835</v>
      </c>
      <c r="R4798" s="4">
        <f t="shared" si="521"/>
        <v>0.29678617281453945</v>
      </c>
      <c r="S4798" s="3">
        <v>4597102.75</v>
      </c>
      <c r="T4798" s="3">
        <f t="shared" si="522"/>
        <v>798725.65000000037</v>
      </c>
      <c r="U4798" s="4">
        <f t="shared" si="523"/>
        <v>0.17374544217007121</v>
      </c>
      <c r="V4798" s="2" t="s">
        <v>44</v>
      </c>
      <c r="W4798" s="2" t="s">
        <v>60</v>
      </c>
      <c r="X4798" s="2" t="s">
        <v>160</v>
      </c>
      <c r="Y4798" s="2">
        <v>129.5</v>
      </c>
      <c r="Z4798" s="2" t="s">
        <v>10418</v>
      </c>
      <c r="AA4798" s="2" t="s">
        <v>48</v>
      </c>
      <c r="AB4798" s="2" t="s">
        <v>149</v>
      </c>
      <c r="AC4798" s="2">
        <v>4.0999999999999996</v>
      </c>
      <c r="AD4798" s="3">
        <v>0</v>
      </c>
      <c r="AE4798" s="5">
        <v>0</v>
      </c>
      <c r="AF4798" s="2">
        <v>0</v>
      </c>
      <c r="AG4798" s="3">
        <f t="shared" si="524"/>
        <v>0</v>
      </c>
      <c r="AH4798" s="2" t="s">
        <v>230</v>
      </c>
      <c r="AI4798" s="3">
        <v>0</v>
      </c>
    </row>
    <row r="4799" spans="1:35" x14ac:dyDescent="0.3">
      <c r="A4799" s="2" t="s">
        <v>10419</v>
      </c>
      <c r="B4799" s="2" t="s">
        <v>959</v>
      </c>
      <c r="C4799" s="2" t="s">
        <v>257</v>
      </c>
      <c r="D4799" s="2" t="s">
        <v>104</v>
      </c>
      <c r="E4799" s="2">
        <v>2024</v>
      </c>
      <c r="F4799" s="2" t="s">
        <v>82</v>
      </c>
      <c r="G4799" s="2" t="s">
        <v>69</v>
      </c>
      <c r="H4799" s="2" t="s">
        <v>272</v>
      </c>
      <c r="I4799" s="2" t="s">
        <v>58</v>
      </c>
      <c r="J4799" s="2" t="s">
        <v>191</v>
      </c>
      <c r="K4799" s="3">
        <v>9639783.5999999996</v>
      </c>
      <c r="L4799" s="3">
        <v>3369312.77</v>
      </c>
      <c r="M4799" s="3">
        <f t="shared" si="518"/>
        <v>6270470.8300000001</v>
      </c>
      <c r="N4799" s="3">
        <v>1984359.9</v>
      </c>
      <c r="O4799" s="3">
        <f t="shared" si="519"/>
        <v>4286110.93</v>
      </c>
      <c r="P4799" s="3">
        <v>3371131.8</v>
      </c>
      <c r="Q4799" s="4">
        <f t="shared" si="520"/>
        <v>0.65047838107071199</v>
      </c>
      <c r="R4799" s="4">
        <f t="shared" si="521"/>
        <v>0.34971031922334855</v>
      </c>
      <c r="S4799" s="3">
        <v>8808906.3300000001</v>
      </c>
      <c r="T4799" s="3">
        <f t="shared" si="522"/>
        <v>830877.26999999955</v>
      </c>
      <c r="U4799" s="4">
        <f t="shared" si="523"/>
        <v>9.4322409488034539E-2</v>
      </c>
      <c r="V4799" s="2" t="s">
        <v>85</v>
      </c>
      <c r="W4799" s="2" t="s">
        <v>125</v>
      </c>
      <c r="X4799" s="2" t="s">
        <v>274</v>
      </c>
      <c r="Y4799" s="2">
        <v>1</v>
      </c>
      <c r="Z4799" s="2" t="s">
        <v>10420</v>
      </c>
      <c r="AA4799" s="2" t="s">
        <v>109</v>
      </c>
      <c r="AB4799" s="2" t="s">
        <v>100</v>
      </c>
      <c r="AC4799" s="2">
        <v>6.99</v>
      </c>
      <c r="AD4799" s="3">
        <v>0</v>
      </c>
      <c r="AE4799" s="5">
        <v>0</v>
      </c>
      <c r="AF4799" s="2">
        <v>0</v>
      </c>
      <c r="AG4799" s="3">
        <f t="shared" si="524"/>
        <v>0</v>
      </c>
      <c r="AH4799" s="2" t="s">
        <v>50</v>
      </c>
      <c r="AI4799" s="3">
        <v>0</v>
      </c>
    </row>
    <row r="4800" spans="1:35" x14ac:dyDescent="0.3">
      <c r="A4800" s="2" t="s">
        <v>10421</v>
      </c>
      <c r="B4800" s="2" t="s">
        <v>10422</v>
      </c>
      <c r="C4800" s="2" t="s">
        <v>304</v>
      </c>
      <c r="D4800" s="2" t="s">
        <v>104</v>
      </c>
      <c r="E4800" s="2">
        <v>2022</v>
      </c>
      <c r="F4800" s="2" t="s">
        <v>105</v>
      </c>
      <c r="G4800" s="2" t="s">
        <v>69</v>
      </c>
      <c r="H4800" s="2" t="s">
        <v>165</v>
      </c>
      <c r="I4800" s="2" t="s">
        <v>71</v>
      </c>
      <c r="J4800" s="2" t="s">
        <v>228</v>
      </c>
      <c r="K4800" s="3">
        <v>5117622.6500000004</v>
      </c>
      <c r="L4800" s="3">
        <v>1506966.72</v>
      </c>
      <c r="M4800" s="3">
        <f t="shared" si="518"/>
        <v>3610655.9300000006</v>
      </c>
      <c r="N4800" s="3">
        <v>864014.61</v>
      </c>
      <c r="O4800" s="3">
        <f t="shared" si="519"/>
        <v>2746641.3200000008</v>
      </c>
      <c r="P4800" s="3">
        <v>1959069.67</v>
      </c>
      <c r="Q4800" s="4">
        <f t="shared" si="520"/>
        <v>0.7055338341524654</v>
      </c>
      <c r="R4800" s="4">
        <f t="shared" si="521"/>
        <v>0.3828085429471827</v>
      </c>
      <c r="S4800" s="3">
        <v>6055073.7000000002</v>
      </c>
      <c r="T4800" s="3">
        <f t="shared" si="522"/>
        <v>-937451.04999999981</v>
      </c>
      <c r="U4800" s="4">
        <f t="shared" si="523"/>
        <v>-0.15482074974578752</v>
      </c>
      <c r="V4800" s="2" t="s">
        <v>124</v>
      </c>
      <c r="W4800" s="2" t="s">
        <v>125</v>
      </c>
      <c r="X4800" s="2" t="s">
        <v>167</v>
      </c>
      <c r="Y4800" s="2">
        <v>17.2</v>
      </c>
      <c r="Z4800" s="2" t="s">
        <v>10423</v>
      </c>
      <c r="AA4800" s="2" t="s">
        <v>109</v>
      </c>
      <c r="AB4800" s="2" t="s">
        <v>306</v>
      </c>
      <c r="AC4800" s="2">
        <v>5.35</v>
      </c>
      <c r="AD4800" s="3">
        <v>0</v>
      </c>
      <c r="AE4800" s="5">
        <v>0</v>
      </c>
      <c r="AF4800" s="2">
        <v>0</v>
      </c>
      <c r="AG4800" s="3">
        <f t="shared" si="524"/>
        <v>0</v>
      </c>
      <c r="AH4800" s="2" t="s">
        <v>50</v>
      </c>
      <c r="AI4800" s="3">
        <v>0</v>
      </c>
    </row>
    <row r="4801" spans="1:35" x14ac:dyDescent="0.3">
      <c r="A4801" s="2" t="s">
        <v>10424</v>
      </c>
      <c r="B4801" s="2" t="s">
        <v>1774</v>
      </c>
      <c r="C4801" s="2" t="s">
        <v>403</v>
      </c>
      <c r="D4801" s="2" t="s">
        <v>54</v>
      </c>
      <c r="E4801" s="2">
        <v>2021</v>
      </c>
      <c r="F4801" s="2" t="s">
        <v>58</v>
      </c>
      <c r="G4801" s="2" t="s">
        <v>40</v>
      </c>
      <c r="H4801" s="2" t="s">
        <v>83</v>
      </c>
      <c r="I4801" s="2" t="s">
        <v>71</v>
      </c>
      <c r="J4801" s="2" t="s">
        <v>293</v>
      </c>
      <c r="K4801" s="3">
        <v>7099201.1699999999</v>
      </c>
      <c r="L4801" s="3">
        <v>2815539.71</v>
      </c>
      <c r="M4801" s="3">
        <f t="shared" si="518"/>
        <v>4283661.46</v>
      </c>
      <c r="N4801" s="3">
        <v>1480030.22</v>
      </c>
      <c r="O4801" s="3">
        <f t="shared" si="519"/>
        <v>2803631.24</v>
      </c>
      <c r="P4801" s="3">
        <v>2211877.0699999998</v>
      </c>
      <c r="Q4801" s="4">
        <f t="shared" si="520"/>
        <v>0.60340048935393109</v>
      </c>
      <c r="R4801" s="4">
        <f t="shared" si="521"/>
        <v>0.31156703649236073</v>
      </c>
      <c r="S4801" s="3">
        <v>8140327.0999999996</v>
      </c>
      <c r="T4801" s="3">
        <f t="shared" si="522"/>
        <v>-1041125.9299999997</v>
      </c>
      <c r="U4801" s="4">
        <f t="shared" si="523"/>
        <v>-0.12789730894229051</v>
      </c>
      <c r="V4801" s="2" t="s">
        <v>85</v>
      </c>
      <c r="W4801" s="2" t="s">
        <v>60</v>
      </c>
      <c r="X4801" s="2" t="s">
        <v>86</v>
      </c>
      <c r="Y4801" s="2">
        <v>0.92</v>
      </c>
      <c r="Z4801" s="2" t="s">
        <v>10425</v>
      </c>
      <c r="AA4801" s="2" t="s">
        <v>148</v>
      </c>
      <c r="AB4801" s="2" t="s">
        <v>77</v>
      </c>
      <c r="AC4801" s="2">
        <v>3.83</v>
      </c>
      <c r="AD4801" s="3">
        <v>0</v>
      </c>
      <c r="AE4801" s="5">
        <v>0</v>
      </c>
      <c r="AF4801" s="2">
        <v>0</v>
      </c>
      <c r="AG4801" s="3">
        <f t="shared" si="524"/>
        <v>0</v>
      </c>
      <c r="AH4801" s="2" t="s">
        <v>230</v>
      </c>
      <c r="AI4801" s="3">
        <v>0</v>
      </c>
    </row>
    <row r="4802" spans="1:35" x14ac:dyDescent="0.3">
      <c r="A4802" s="2" t="s">
        <v>10426</v>
      </c>
      <c r="B4802" s="2" t="s">
        <v>1498</v>
      </c>
      <c r="C4802" s="2" t="s">
        <v>648</v>
      </c>
      <c r="D4802" s="2" t="s">
        <v>104</v>
      </c>
      <c r="E4802" s="2">
        <v>2021</v>
      </c>
      <c r="F4802" s="2" t="s">
        <v>92</v>
      </c>
      <c r="G4802" s="2" t="s">
        <v>69</v>
      </c>
      <c r="H4802" s="2" t="s">
        <v>165</v>
      </c>
      <c r="I4802" s="2" t="s">
        <v>131</v>
      </c>
      <c r="J4802" s="2" t="s">
        <v>132</v>
      </c>
      <c r="K4802" s="3">
        <v>9502111.4800000004</v>
      </c>
      <c r="L4802" s="3">
        <v>4933307.34</v>
      </c>
      <c r="M4802" s="3">
        <f t="shared" ref="M4802:M4865" si="525">K4802-L4802</f>
        <v>4568804.1400000006</v>
      </c>
      <c r="N4802" s="3">
        <v>2041226.61</v>
      </c>
      <c r="O4802" s="3">
        <f t="shared" ref="O4802:O4865" si="526">M4802-N4802</f>
        <v>2527577.5300000003</v>
      </c>
      <c r="P4802" s="3">
        <v>1982060.96</v>
      </c>
      <c r="Q4802" s="4">
        <f t="shared" ref="Q4802:Q4865" si="527">IF(K4802&lt;&gt;0,M4802/K4802,0)</f>
        <v>0.48081988404539328</v>
      </c>
      <c r="R4802" s="4">
        <f t="shared" ref="R4802:R4865" si="528">IF(K4802&lt;&gt;0,P4802/K4802,0)</f>
        <v>0.20859163399333217</v>
      </c>
      <c r="S4802" s="3">
        <v>8901858.3300000001</v>
      </c>
      <c r="T4802" s="3">
        <f t="shared" ref="T4802:T4865" si="529">K4802-S4802</f>
        <v>600253.15000000037</v>
      </c>
      <c r="U4802" s="4">
        <f t="shared" ref="U4802:U4865" si="530">IF(S4802&lt;&gt;0,T4802/S4802,0)</f>
        <v>6.7430094677770544E-2</v>
      </c>
      <c r="V4802" s="2" t="s">
        <v>44</v>
      </c>
      <c r="W4802" s="2" t="s">
        <v>117</v>
      </c>
      <c r="X4802" s="2" t="s">
        <v>167</v>
      </c>
      <c r="Y4802" s="2">
        <v>17.2</v>
      </c>
      <c r="Z4802" s="2" t="s">
        <v>10427</v>
      </c>
      <c r="AA4802" s="2" t="s">
        <v>63</v>
      </c>
      <c r="AB4802" s="2" t="s">
        <v>209</v>
      </c>
      <c r="AC4802" s="2">
        <v>6.55</v>
      </c>
      <c r="AD4802" s="3">
        <v>0</v>
      </c>
      <c r="AE4802" s="5">
        <v>0</v>
      </c>
      <c r="AF4802" s="2">
        <v>0</v>
      </c>
      <c r="AG4802" s="3">
        <f t="shared" ref="AG4802:AG4865" si="531">IF(AD4802&gt;0,(AD4802*(AE4802/100/12)*(1+AE4802/100/12)^AF4802)/((1+AE4802/100/12)^AF4802-1),0)</f>
        <v>0</v>
      </c>
      <c r="AH4802" s="2" t="s">
        <v>50</v>
      </c>
      <c r="AI4802" s="3">
        <v>0</v>
      </c>
    </row>
    <row r="4803" spans="1:35" x14ac:dyDescent="0.3">
      <c r="A4803" s="2" t="s">
        <v>10428</v>
      </c>
      <c r="B4803" s="2" t="s">
        <v>3644</v>
      </c>
      <c r="C4803" s="2" t="s">
        <v>520</v>
      </c>
      <c r="D4803" s="2" t="s">
        <v>81</v>
      </c>
      <c r="E4803" s="2">
        <v>2021</v>
      </c>
      <c r="F4803" s="2" t="s">
        <v>68</v>
      </c>
      <c r="G4803" s="2" t="s">
        <v>93</v>
      </c>
      <c r="H4803" s="2" t="s">
        <v>159</v>
      </c>
      <c r="I4803" s="2" t="s">
        <v>71</v>
      </c>
      <c r="J4803" s="2" t="s">
        <v>172</v>
      </c>
      <c r="K4803" s="3">
        <v>2091132.57</v>
      </c>
      <c r="L4803" s="3">
        <v>1114169.33</v>
      </c>
      <c r="M4803" s="3">
        <f t="shared" si="525"/>
        <v>976963.24</v>
      </c>
      <c r="N4803" s="3">
        <v>443263.91</v>
      </c>
      <c r="O4803" s="3">
        <f t="shared" si="526"/>
        <v>533699.33000000007</v>
      </c>
      <c r="P4803" s="3">
        <v>417535.31</v>
      </c>
      <c r="Q4803" s="4">
        <f t="shared" si="527"/>
        <v>0.46719335446054477</v>
      </c>
      <c r="R4803" s="4">
        <f t="shared" si="528"/>
        <v>0.19966945950251255</v>
      </c>
      <c r="S4803" s="3">
        <v>2457990.35</v>
      </c>
      <c r="T4803" s="3">
        <f t="shared" si="529"/>
        <v>-366857.78</v>
      </c>
      <c r="U4803" s="4">
        <f t="shared" si="530"/>
        <v>-0.14925110670186317</v>
      </c>
      <c r="V4803" s="2" t="s">
        <v>124</v>
      </c>
      <c r="W4803" s="2" t="s">
        <v>96</v>
      </c>
      <c r="X4803" s="2" t="s">
        <v>160</v>
      </c>
      <c r="Y4803" s="2">
        <v>129.5</v>
      </c>
      <c r="Z4803" s="2" t="s">
        <v>10429</v>
      </c>
      <c r="AA4803" s="2" t="s">
        <v>141</v>
      </c>
      <c r="AB4803" s="2" t="s">
        <v>100</v>
      </c>
      <c r="AC4803" s="2">
        <v>4.49</v>
      </c>
      <c r="AD4803" s="3">
        <v>0</v>
      </c>
      <c r="AE4803" s="5">
        <v>0</v>
      </c>
      <c r="AF4803" s="2">
        <v>0</v>
      </c>
      <c r="AG4803" s="3">
        <f t="shared" si="531"/>
        <v>0</v>
      </c>
      <c r="AH4803" s="2" t="s">
        <v>50</v>
      </c>
      <c r="AI4803" s="3">
        <v>0</v>
      </c>
    </row>
    <row r="4804" spans="1:35" x14ac:dyDescent="0.3">
      <c r="A4804" s="2" t="s">
        <v>10430</v>
      </c>
      <c r="B4804" s="2" t="s">
        <v>556</v>
      </c>
      <c r="C4804" s="2" t="s">
        <v>278</v>
      </c>
      <c r="D4804" s="2" t="s">
        <v>54</v>
      </c>
      <c r="E4804" s="2">
        <v>2023</v>
      </c>
      <c r="F4804" s="2" t="s">
        <v>55</v>
      </c>
      <c r="G4804" s="2" t="s">
        <v>40</v>
      </c>
      <c r="H4804" s="2" t="s">
        <v>171</v>
      </c>
      <c r="I4804" s="2" t="s">
        <v>42</v>
      </c>
      <c r="J4804" s="2" t="s">
        <v>422</v>
      </c>
      <c r="K4804" s="3">
        <v>7935513.9100000001</v>
      </c>
      <c r="L4804" s="3">
        <v>3042381.61</v>
      </c>
      <c r="M4804" s="3">
        <f t="shared" si="525"/>
        <v>4893132.3000000007</v>
      </c>
      <c r="N4804" s="3">
        <v>1109147.5900000001</v>
      </c>
      <c r="O4804" s="3">
        <f t="shared" si="526"/>
        <v>3783984.7100000009</v>
      </c>
      <c r="P4804" s="3">
        <v>2772967.65</v>
      </c>
      <c r="Q4804" s="4">
        <f t="shared" si="527"/>
        <v>0.61661189880013711</v>
      </c>
      <c r="R4804" s="4">
        <f t="shared" si="528"/>
        <v>0.34943769004117337</v>
      </c>
      <c r="S4804" s="3">
        <v>7180236.9500000002</v>
      </c>
      <c r="T4804" s="3">
        <f t="shared" si="529"/>
        <v>755276.96</v>
      </c>
      <c r="U4804" s="4">
        <f t="shared" si="530"/>
        <v>0.10518830579818121</v>
      </c>
      <c r="V4804" s="2" t="s">
        <v>44</v>
      </c>
      <c r="W4804" s="2" t="s">
        <v>117</v>
      </c>
      <c r="X4804" s="2" t="s">
        <v>86</v>
      </c>
      <c r="Y4804" s="2">
        <v>0.92</v>
      </c>
      <c r="Z4804" s="2" t="s">
        <v>10431</v>
      </c>
      <c r="AA4804" s="2" t="s">
        <v>141</v>
      </c>
      <c r="AB4804" s="2" t="s">
        <v>182</v>
      </c>
      <c r="AC4804" s="2">
        <v>3.58</v>
      </c>
      <c r="AD4804" s="3">
        <v>0</v>
      </c>
      <c r="AE4804" s="5">
        <v>0</v>
      </c>
      <c r="AF4804" s="2">
        <v>0</v>
      </c>
      <c r="AG4804" s="3">
        <f t="shared" si="531"/>
        <v>0</v>
      </c>
      <c r="AH4804" s="2" t="s">
        <v>50</v>
      </c>
      <c r="AI4804" s="3">
        <v>0</v>
      </c>
    </row>
    <row r="4805" spans="1:35" x14ac:dyDescent="0.3">
      <c r="A4805" s="2" t="s">
        <v>10432</v>
      </c>
      <c r="B4805" s="2" t="s">
        <v>1025</v>
      </c>
      <c r="C4805" s="2" t="s">
        <v>145</v>
      </c>
      <c r="D4805" s="2" t="s">
        <v>54</v>
      </c>
      <c r="E4805" s="2">
        <v>2024</v>
      </c>
      <c r="F4805" s="2" t="s">
        <v>68</v>
      </c>
      <c r="G4805" s="2" t="s">
        <v>114</v>
      </c>
      <c r="H4805" s="2" t="s">
        <v>115</v>
      </c>
      <c r="I4805" s="2" t="s">
        <v>131</v>
      </c>
      <c r="J4805" s="2" t="s">
        <v>268</v>
      </c>
      <c r="K4805" s="3">
        <v>3567315.57</v>
      </c>
      <c r="L4805" s="3">
        <v>1613458.73</v>
      </c>
      <c r="M4805" s="3">
        <f t="shared" si="525"/>
        <v>1953856.8399999999</v>
      </c>
      <c r="N4805" s="3">
        <v>728135.09</v>
      </c>
      <c r="O4805" s="3">
        <f t="shared" si="526"/>
        <v>1225721.75</v>
      </c>
      <c r="P4805" s="3">
        <v>952774.25</v>
      </c>
      <c r="Q4805" s="4">
        <f t="shared" si="527"/>
        <v>0.54771068094769082</v>
      </c>
      <c r="R4805" s="4">
        <f t="shared" si="528"/>
        <v>0.26708437515663913</v>
      </c>
      <c r="S4805" s="3">
        <v>3456337.16</v>
      </c>
      <c r="T4805" s="3">
        <f t="shared" si="529"/>
        <v>110978.40999999968</v>
      </c>
      <c r="U4805" s="4">
        <f t="shared" si="530"/>
        <v>3.2108675995023497E-2</v>
      </c>
      <c r="V4805" s="2" t="s">
        <v>107</v>
      </c>
      <c r="W4805" s="2" t="s">
        <v>117</v>
      </c>
      <c r="X4805" s="2" t="s">
        <v>118</v>
      </c>
      <c r="Y4805" s="2">
        <v>3.75</v>
      </c>
      <c r="Z4805" s="2" t="s">
        <v>10433</v>
      </c>
      <c r="AA4805" s="2" t="s">
        <v>76</v>
      </c>
      <c r="AB4805" s="2" t="s">
        <v>88</v>
      </c>
      <c r="AC4805" s="2">
        <v>6.34</v>
      </c>
      <c r="AD4805" s="3">
        <v>0</v>
      </c>
      <c r="AE4805" s="5">
        <v>0</v>
      </c>
      <c r="AF4805" s="2">
        <v>0</v>
      </c>
      <c r="AG4805" s="3">
        <f t="shared" si="531"/>
        <v>0</v>
      </c>
      <c r="AH4805" s="2" t="s">
        <v>50</v>
      </c>
      <c r="AI4805" s="3">
        <v>0</v>
      </c>
    </row>
    <row r="4806" spans="1:35" x14ac:dyDescent="0.3">
      <c r="A4806" s="2" t="s">
        <v>10434</v>
      </c>
      <c r="B4806" s="2" t="s">
        <v>1398</v>
      </c>
      <c r="C4806" s="2" t="s">
        <v>80</v>
      </c>
      <c r="D4806" s="2" t="s">
        <v>81</v>
      </c>
      <c r="E4806" s="2">
        <v>2020</v>
      </c>
      <c r="F4806" s="2" t="s">
        <v>39</v>
      </c>
      <c r="G4806" s="2" t="s">
        <v>56</v>
      </c>
      <c r="H4806" s="2" t="s">
        <v>123</v>
      </c>
      <c r="I4806" s="2" t="s">
        <v>55</v>
      </c>
      <c r="J4806" s="2" t="s">
        <v>154</v>
      </c>
      <c r="K4806" s="3">
        <v>4757323.91</v>
      </c>
      <c r="L4806" s="3">
        <v>1727589.58</v>
      </c>
      <c r="M4806" s="3">
        <f t="shared" si="525"/>
        <v>3029734.33</v>
      </c>
      <c r="N4806" s="3">
        <v>495717.5</v>
      </c>
      <c r="O4806" s="3">
        <f t="shared" si="526"/>
        <v>2534016.83</v>
      </c>
      <c r="P4806" s="3">
        <v>1816342.26</v>
      </c>
      <c r="Q4806" s="4">
        <f t="shared" si="527"/>
        <v>0.6368568521540926</v>
      </c>
      <c r="R4806" s="4">
        <f t="shared" si="528"/>
        <v>0.38179915733339248</v>
      </c>
      <c r="S4806" s="3">
        <v>5544495.46</v>
      </c>
      <c r="T4806" s="3">
        <f t="shared" si="529"/>
        <v>-787171.54999999981</v>
      </c>
      <c r="U4806" s="4">
        <f t="shared" si="530"/>
        <v>-0.14197352233019953</v>
      </c>
      <c r="V4806" s="2" t="s">
        <v>73</v>
      </c>
      <c r="W4806" s="2" t="s">
        <v>60</v>
      </c>
      <c r="X4806" s="2" t="s">
        <v>126</v>
      </c>
      <c r="Y4806" s="2">
        <v>1.34</v>
      </c>
      <c r="Z4806" s="2" t="s">
        <v>10435</v>
      </c>
      <c r="AA4806" s="2" t="s">
        <v>99</v>
      </c>
      <c r="AB4806" s="2" t="s">
        <v>110</v>
      </c>
      <c r="AC4806" s="2">
        <v>5.49</v>
      </c>
      <c r="AD4806" s="3">
        <v>0</v>
      </c>
      <c r="AE4806" s="5">
        <v>0</v>
      </c>
      <c r="AF4806" s="2">
        <v>0</v>
      </c>
      <c r="AG4806" s="3">
        <f t="shared" si="531"/>
        <v>0</v>
      </c>
      <c r="AH4806" s="2" t="s">
        <v>50</v>
      </c>
      <c r="AI4806" s="3">
        <v>0</v>
      </c>
    </row>
    <row r="4807" spans="1:35" x14ac:dyDescent="0.3">
      <c r="A4807" s="2" t="s">
        <v>10436</v>
      </c>
      <c r="B4807" s="2" t="s">
        <v>6477</v>
      </c>
      <c r="C4807" s="2" t="s">
        <v>103</v>
      </c>
      <c r="D4807" s="2" t="s">
        <v>104</v>
      </c>
      <c r="E4807" s="2">
        <v>2020</v>
      </c>
      <c r="F4807" s="2" t="s">
        <v>105</v>
      </c>
      <c r="G4807" s="2" t="s">
        <v>93</v>
      </c>
      <c r="H4807" s="2" t="s">
        <v>221</v>
      </c>
      <c r="I4807" s="2" t="s">
        <v>71</v>
      </c>
      <c r="J4807" s="2" t="s">
        <v>72</v>
      </c>
      <c r="K4807" s="3">
        <v>8364568.7599999998</v>
      </c>
      <c r="L4807" s="3">
        <v>4178711.31</v>
      </c>
      <c r="M4807" s="3">
        <f t="shared" si="525"/>
        <v>4185857.4499999997</v>
      </c>
      <c r="N4807" s="3">
        <v>709428.5</v>
      </c>
      <c r="O4807" s="3">
        <f t="shared" si="526"/>
        <v>3476428.9499999997</v>
      </c>
      <c r="P4807" s="3">
        <v>2603067.34</v>
      </c>
      <c r="Q4807" s="4">
        <f t="shared" si="527"/>
        <v>0.50042716726976844</v>
      </c>
      <c r="R4807" s="4">
        <f t="shared" si="528"/>
        <v>0.31120161895829762</v>
      </c>
      <c r="S4807" s="3">
        <v>9909875.6300000008</v>
      </c>
      <c r="T4807" s="3">
        <f t="shared" si="529"/>
        <v>-1545306.870000001</v>
      </c>
      <c r="U4807" s="4">
        <f t="shared" si="530"/>
        <v>-0.15593605083417186</v>
      </c>
      <c r="V4807" s="2" t="s">
        <v>44</v>
      </c>
      <c r="W4807" s="2" t="s">
        <v>96</v>
      </c>
      <c r="X4807" s="2" t="s">
        <v>222</v>
      </c>
      <c r="Y4807" s="2">
        <v>18.899999999999999</v>
      </c>
      <c r="Z4807" s="2" t="s">
        <v>10437</v>
      </c>
      <c r="AA4807" s="2" t="s">
        <v>141</v>
      </c>
      <c r="AB4807" s="2" t="s">
        <v>242</v>
      </c>
      <c r="AC4807" s="2">
        <v>2.68</v>
      </c>
      <c r="AD4807" s="3">
        <v>0</v>
      </c>
      <c r="AE4807" s="5">
        <v>0</v>
      </c>
      <c r="AF4807" s="2">
        <v>0</v>
      </c>
      <c r="AG4807" s="3">
        <f t="shared" si="531"/>
        <v>0</v>
      </c>
      <c r="AH4807" s="2" t="s">
        <v>50</v>
      </c>
      <c r="AI4807" s="3">
        <v>0</v>
      </c>
    </row>
    <row r="4808" spans="1:35" x14ac:dyDescent="0.3">
      <c r="A4808" s="2" t="s">
        <v>10438</v>
      </c>
      <c r="B4808" s="2" t="s">
        <v>6427</v>
      </c>
      <c r="C4808" s="2" t="s">
        <v>474</v>
      </c>
      <c r="D4808" s="2" t="s">
        <v>81</v>
      </c>
      <c r="E4808" s="2">
        <v>2024</v>
      </c>
      <c r="F4808" s="2" t="s">
        <v>82</v>
      </c>
      <c r="G4808" s="2" t="s">
        <v>93</v>
      </c>
      <c r="H4808" s="2" t="s">
        <v>94</v>
      </c>
      <c r="I4808" s="2" t="s">
        <v>42</v>
      </c>
      <c r="J4808" s="2" t="s">
        <v>166</v>
      </c>
      <c r="K4808" s="3">
        <v>9364830.1300000008</v>
      </c>
      <c r="L4808" s="3">
        <v>5051483.2</v>
      </c>
      <c r="M4808" s="3">
        <f t="shared" si="525"/>
        <v>4313346.9300000006</v>
      </c>
      <c r="N4808" s="3">
        <v>1770343.52</v>
      </c>
      <c r="O4808" s="3">
        <f t="shared" si="526"/>
        <v>2543003.4100000006</v>
      </c>
      <c r="P4808" s="3">
        <v>1964394.94</v>
      </c>
      <c r="Q4808" s="4">
        <f t="shared" si="527"/>
        <v>0.46058998082435054</v>
      </c>
      <c r="R4808" s="4">
        <f t="shared" si="528"/>
        <v>0.20976300826932348</v>
      </c>
      <c r="S4808" s="3">
        <v>7833531.54</v>
      </c>
      <c r="T4808" s="3">
        <f t="shared" si="529"/>
        <v>1531298.5900000008</v>
      </c>
      <c r="U4808" s="4">
        <f t="shared" si="530"/>
        <v>0.19547998015720006</v>
      </c>
      <c r="V4808" s="2" t="s">
        <v>124</v>
      </c>
      <c r="W4808" s="2" t="s">
        <v>207</v>
      </c>
      <c r="X4808" s="2" t="s">
        <v>97</v>
      </c>
      <c r="Y4808" s="2">
        <v>1550</v>
      </c>
      <c r="Z4808" s="2" t="s">
        <v>1087</v>
      </c>
      <c r="AA4808" s="2" t="s">
        <v>148</v>
      </c>
      <c r="AB4808" s="2" t="s">
        <v>77</v>
      </c>
      <c r="AC4808" s="2">
        <v>5.8</v>
      </c>
      <c r="AD4808" s="3">
        <v>0</v>
      </c>
      <c r="AE4808" s="5">
        <v>0</v>
      </c>
      <c r="AF4808" s="2">
        <v>0</v>
      </c>
      <c r="AG4808" s="3">
        <f t="shared" si="531"/>
        <v>0</v>
      </c>
      <c r="AH4808" s="2" t="s">
        <v>50</v>
      </c>
      <c r="AI4808" s="3">
        <v>0</v>
      </c>
    </row>
    <row r="4809" spans="1:35" x14ac:dyDescent="0.3">
      <c r="A4809" s="2" t="s">
        <v>10439</v>
      </c>
      <c r="B4809" s="2" t="s">
        <v>10440</v>
      </c>
      <c r="C4809" s="2" t="s">
        <v>315</v>
      </c>
      <c r="D4809" s="2" t="s">
        <v>104</v>
      </c>
      <c r="E4809" s="2">
        <v>2020</v>
      </c>
      <c r="F4809" s="2" t="s">
        <v>82</v>
      </c>
      <c r="G4809" s="2" t="s">
        <v>93</v>
      </c>
      <c r="H4809" s="2" t="s">
        <v>94</v>
      </c>
      <c r="I4809" s="2" t="s">
        <v>42</v>
      </c>
      <c r="J4809" s="2" t="s">
        <v>422</v>
      </c>
      <c r="K4809" s="3">
        <v>2905115.92</v>
      </c>
      <c r="L4809" s="3">
        <v>1510707.66</v>
      </c>
      <c r="M4809" s="3">
        <f t="shared" si="525"/>
        <v>1394408.26</v>
      </c>
      <c r="N4809" s="3">
        <v>539506.79</v>
      </c>
      <c r="O4809" s="3">
        <f t="shared" si="526"/>
        <v>854901.47</v>
      </c>
      <c r="P4809" s="3">
        <v>678752.55</v>
      </c>
      <c r="Q4809" s="4">
        <f t="shared" si="527"/>
        <v>0.47998369028937066</v>
      </c>
      <c r="R4809" s="4">
        <f t="shared" si="528"/>
        <v>0.23364043593826717</v>
      </c>
      <c r="S4809" s="3">
        <v>2787117.97</v>
      </c>
      <c r="T4809" s="3">
        <f t="shared" si="529"/>
        <v>117997.94999999972</v>
      </c>
      <c r="U4809" s="4">
        <f t="shared" si="530"/>
        <v>4.2336905459369453E-2</v>
      </c>
      <c r="V4809" s="2" t="s">
        <v>95</v>
      </c>
      <c r="W4809" s="2" t="s">
        <v>207</v>
      </c>
      <c r="X4809" s="2" t="s">
        <v>97</v>
      </c>
      <c r="Y4809" s="2">
        <v>1550</v>
      </c>
      <c r="Z4809" s="2" t="s">
        <v>10441</v>
      </c>
      <c r="AA4809" s="2" t="s">
        <v>99</v>
      </c>
      <c r="AB4809" s="2" t="s">
        <v>110</v>
      </c>
      <c r="AC4809" s="2">
        <v>6.49</v>
      </c>
      <c r="AD4809" s="3">
        <v>0</v>
      </c>
      <c r="AE4809" s="5">
        <v>0</v>
      </c>
      <c r="AF4809" s="2">
        <v>0</v>
      </c>
      <c r="AG4809" s="3">
        <f t="shared" si="531"/>
        <v>0</v>
      </c>
      <c r="AH4809" s="2" t="s">
        <v>230</v>
      </c>
      <c r="AI4809" s="3">
        <v>0</v>
      </c>
    </row>
    <row r="4810" spans="1:35" x14ac:dyDescent="0.3">
      <c r="A4810" s="2" t="s">
        <v>10442</v>
      </c>
      <c r="B4810" s="2" t="s">
        <v>6060</v>
      </c>
      <c r="C4810" s="2" t="s">
        <v>292</v>
      </c>
      <c r="D4810" s="2" t="s">
        <v>81</v>
      </c>
      <c r="E4810" s="2">
        <v>2022</v>
      </c>
      <c r="F4810" s="2" t="s">
        <v>58</v>
      </c>
      <c r="G4810" s="2" t="s">
        <v>93</v>
      </c>
      <c r="H4810" s="2" t="s">
        <v>159</v>
      </c>
      <c r="I4810" s="2" t="s">
        <v>58</v>
      </c>
      <c r="J4810" s="2" t="s">
        <v>59</v>
      </c>
      <c r="K4810" s="3">
        <v>305587.17</v>
      </c>
      <c r="L4810" s="3">
        <v>109520.35</v>
      </c>
      <c r="M4810" s="3">
        <f t="shared" si="525"/>
        <v>196066.81999999998</v>
      </c>
      <c r="N4810" s="3">
        <v>25631.68</v>
      </c>
      <c r="O4810" s="3">
        <f t="shared" si="526"/>
        <v>170435.13999999998</v>
      </c>
      <c r="P4810" s="3">
        <v>121801.26</v>
      </c>
      <c r="Q4810" s="4">
        <f t="shared" si="527"/>
        <v>0.64160684494705711</v>
      </c>
      <c r="R4810" s="4">
        <f t="shared" si="528"/>
        <v>0.39858106608336991</v>
      </c>
      <c r="S4810" s="3">
        <v>265542.53999999998</v>
      </c>
      <c r="T4810" s="3">
        <f t="shared" si="529"/>
        <v>40044.630000000005</v>
      </c>
      <c r="U4810" s="4">
        <f t="shared" si="530"/>
        <v>0.15080306906757768</v>
      </c>
      <c r="V4810" s="2" t="s">
        <v>73</v>
      </c>
      <c r="W4810" s="2" t="s">
        <v>134</v>
      </c>
      <c r="X4810" s="2" t="s">
        <v>160</v>
      </c>
      <c r="Y4810" s="2">
        <v>129.5</v>
      </c>
      <c r="Z4810" s="2" t="s">
        <v>4354</v>
      </c>
      <c r="AA4810" s="2" t="s">
        <v>76</v>
      </c>
      <c r="AB4810" s="2" t="s">
        <v>142</v>
      </c>
      <c r="AC4810" s="2">
        <v>1.31</v>
      </c>
      <c r="AD4810" s="3">
        <v>0</v>
      </c>
      <c r="AE4810" s="5">
        <v>0</v>
      </c>
      <c r="AF4810" s="2">
        <v>0</v>
      </c>
      <c r="AG4810" s="3">
        <f t="shared" si="531"/>
        <v>0</v>
      </c>
      <c r="AH4810" s="2" t="s">
        <v>50</v>
      </c>
      <c r="AI4810" s="3">
        <v>0</v>
      </c>
    </row>
    <row r="4811" spans="1:35" x14ac:dyDescent="0.3">
      <c r="A4811" s="2" t="s">
        <v>10443</v>
      </c>
      <c r="B4811" s="2" t="s">
        <v>1861</v>
      </c>
      <c r="C4811" s="2" t="s">
        <v>287</v>
      </c>
      <c r="D4811" s="2" t="s">
        <v>104</v>
      </c>
      <c r="E4811" s="2">
        <v>2021</v>
      </c>
      <c r="F4811" s="2" t="s">
        <v>105</v>
      </c>
      <c r="G4811" s="2" t="s">
        <v>40</v>
      </c>
      <c r="H4811" s="2" t="s">
        <v>83</v>
      </c>
      <c r="I4811" s="2" t="s">
        <v>39</v>
      </c>
      <c r="J4811" s="2" t="s">
        <v>487</v>
      </c>
      <c r="K4811" s="3">
        <v>2458877.69</v>
      </c>
      <c r="L4811" s="3">
        <v>848570.68</v>
      </c>
      <c r="M4811" s="3">
        <f t="shared" si="525"/>
        <v>1610307.0099999998</v>
      </c>
      <c r="N4811" s="3">
        <v>503853.66</v>
      </c>
      <c r="O4811" s="3">
        <f t="shared" si="526"/>
        <v>1106453.3499999999</v>
      </c>
      <c r="P4811" s="3">
        <v>872247.66</v>
      </c>
      <c r="Q4811" s="4">
        <f t="shared" si="527"/>
        <v>0.65489512412469764</v>
      </c>
      <c r="R4811" s="4">
        <f t="shared" si="528"/>
        <v>0.35473405755289927</v>
      </c>
      <c r="S4811" s="3">
        <v>2506432.12</v>
      </c>
      <c r="T4811" s="3">
        <f t="shared" si="529"/>
        <v>-47554.430000000168</v>
      </c>
      <c r="U4811" s="4">
        <f t="shared" si="530"/>
        <v>-1.8972957464333869E-2</v>
      </c>
      <c r="V4811" s="2" t="s">
        <v>133</v>
      </c>
      <c r="W4811" s="2" t="s">
        <v>134</v>
      </c>
      <c r="X4811" s="2" t="s">
        <v>86</v>
      </c>
      <c r="Y4811" s="2">
        <v>0.92</v>
      </c>
      <c r="Z4811" s="2" t="s">
        <v>10444</v>
      </c>
      <c r="AA4811" s="2" t="s">
        <v>76</v>
      </c>
      <c r="AB4811" s="2" t="s">
        <v>49</v>
      </c>
      <c r="AC4811" s="2">
        <v>7.76</v>
      </c>
      <c r="AD4811" s="3">
        <v>0</v>
      </c>
      <c r="AE4811" s="5">
        <v>0</v>
      </c>
      <c r="AF4811" s="2">
        <v>0</v>
      </c>
      <c r="AG4811" s="3">
        <f t="shared" si="531"/>
        <v>0</v>
      </c>
      <c r="AH4811" s="2" t="s">
        <v>50</v>
      </c>
      <c r="AI4811" s="3">
        <v>0</v>
      </c>
    </row>
    <row r="4812" spans="1:35" x14ac:dyDescent="0.3">
      <c r="A4812" s="2" t="s">
        <v>10445</v>
      </c>
      <c r="B4812" s="2" t="s">
        <v>1724</v>
      </c>
      <c r="C4812" s="2" t="s">
        <v>956</v>
      </c>
      <c r="D4812" s="2" t="s">
        <v>104</v>
      </c>
      <c r="E4812" s="2">
        <v>2022</v>
      </c>
      <c r="F4812" s="2" t="s">
        <v>58</v>
      </c>
      <c r="G4812" s="2" t="s">
        <v>69</v>
      </c>
      <c r="H4812" s="2" t="s">
        <v>70</v>
      </c>
      <c r="I4812" s="2" t="s">
        <v>39</v>
      </c>
      <c r="J4812" s="2" t="s">
        <v>273</v>
      </c>
      <c r="K4812" s="3">
        <v>7823406.8899999997</v>
      </c>
      <c r="L4812" s="3">
        <v>4157021.07</v>
      </c>
      <c r="M4812" s="3">
        <f t="shared" si="525"/>
        <v>3666385.82</v>
      </c>
      <c r="N4812" s="3">
        <v>731801</v>
      </c>
      <c r="O4812" s="3">
        <f t="shared" si="526"/>
        <v>2934584.82</v>
      </c>
      <c r="P4812" s="3">
        <v>2145491.65</v>
      </c>
      <c r="Q4812" s="4">
        <f t="shared" si="527"/>
        <v>0.46864312077215764</v>
      </c>
      <c r="R4812" s="4">
        <f t="shared" si="528"/>
        <v>0.27424006959709596</v>
      </c>
      <c r="S4812" s="3">
        <v>6403284.2300000004</v>
      </c>
      <c r="T4812" s="3">
        <f t="shared" si="529"/>
        <v>1420122.6599999992</v>
      </c>
      <c r="U4812" s="4">
        <f t="shared" si="530"/>
        <v>0.22178035660928316</v>
      </c>
      <c r="V4812" s="2" t="s">
        <v>44</v>
      </c>
      <c r="W4812" s="2" t="s">
        <v>125</v>
      </c>
      <c r="X4812" s="2" t="s">
        <v>74</v>
      </c>
      <c r="Y4812" s="2">
        <v>1.36</v>
      </c>
      <c r="Z4812" s="2" t="s">
        <v>7908</v>
      </c>
      <c r="AA4812" s="2" t="s">
        <v>99</v>
      </c>
      <c r="AB4812" s="2" t="s">
        <v>306</v>
      </c>
      <c r="AC4812" s="2">
        <v>5.46</v>
      </c>
      <c r="AD4812" s="3">
        <v>0</v>
      </c>
      <c r="AE4812" s="5">
        <v>0</v>
      </c>
      <c r="AF4812" s="2">
        <v>0</v>
      </c>
      <c r="AG4812" s="3">
        <f t="shared" si="531"/>
        <v>0</v>
      </c>
      <c r="AH4812" s="2" t="s">
        <v>50</v>
      </c>
      <c r="AI4812" s="3">
        <v>0</v>
      </c>
    </row>
    <row r="4813" spans="1:35" x14ac:dyDescent="0.3">
      <c r="A4813" s="2" t="s">
        <v>10446</v>
      </c>
      <c r="B4813" s="2" t="s">
        <v>10447</v>
      </c>
      <c r="C4813" s="2" t="s">
        <v>212</v>
      </c>
      <c r="D4813" s="2" t="s">
        <v>81</v>
      </c>
      <c r="E4813" s="2">
        <v>2022</v>
      </c>
      <c r="F4813" s="2" t="s">
        <v>68</v>
      </c>
      <c r="G4813" s="2" t="s">
        <v>93</v>
      </c>
      <c r="H4813" s="2" t="s">
        <v>94</v>
      </c>
      <c r="I4813" s="2" t="s">
        <v>39</v>
      </c>
      <c r="J4813" s="2" t="s">
        <v>487</v>
      </c>
      <c r="K4813" s="3">
        <v>9929101.1099999994</v>
      </c>
      <c r="L4813" s="3">
        <v>3629417.41</v>
      </c>
      <c r="M4813" s="3">
        <f t="shared" si="525"/>
        <v>6299683.6999999993</v>
      </c>
      <c r="N4813" s="3">
        <v>1144955.45</v>
      </c>
      <c r="O4813" s="3">
        <f t="shared" si="526"/>
        <v>5154728.2499999991</v>
      </c>
      <c r="P4813" s="3">
        <v>3769727.14</v>
      </c>
      <c r="Q4813" s="4">
        <f t="shared" si="527"/>
        <v>0.63446666825210718</v>
      </c>
      <c r="R4813" s="4">
        <f t="shared" si="528"/>
        <v>0.37966449311341544</v>
      </c>
      <c r="S4813" s="3">
        <v>10098319.33</v>
      </c>
      <c r="T4813" s="3">
        <f t="shared" si="529"/>
        <v>-169218.22000000067</v>
      </c>
      <c r="U4813" s="4">
        <f t="shared" si="530"/>
        <v>-1.6757067633748582E-2</v>
      </c>
      <c r="V4813" s="2" t="s">
        <v>44</v>
      </c>
      <c r="W4813" s="2" t="s">
        <v>207</v>
      </c>
      <c r="X4813" s="2" t="s">
        <v>97</v>
      </c>
      <c r="Y4813" s="2">
        <v>1550</v>
      </c>
      <c r="Z4813" s="2" t="s">
        <v>7371</v>
      </c>
      <c r="AA4813" s="2" t="s">
        <v>76</v>
      </c>
      <c r="AB4813" s="2" t="s">
        <v>182</v>
      </c>
      <c r="AC4813" s="2">
        <v>3.79</v>
      </c>
      <c r="AD4813" s="3">
        <v>0</v>
      </c>
      <c r="AE4813" s="5">
        <v>0</v>
      </c>
      <c r="AF4813" s="2">
        <v>0</v>
      </c>
      <c r="AG4813" s="3">
        <f t="shared" si="531"/>
        <v>0</v>
      </c>
      <c r="AH4813" s="2" t="s">
        <v>50</v>
      </c>
      <c r="AI4813" s="3">
        <v>0</v>
      </c>
    </row>
    <row r="4814" spans="1:35" x14ac:dyDescent="0.3">
      <c r="A4814" s="2" t="s">
        <v>10448</v>
      </c>
      <c r="B4814" s="2" t="s">
        <v>10449</v>
      </c>
      <c r="C4814" s="2" t="s">
        <v>520</v>
      </c>
      <c r="D4814" s="2" t="s">
        <v>81</v>
      </c>
      <c r="E4814" s="2">
        <v>2021</v>
      </c>
      <c r="F4814" s="2" t="s">
        <v>58</v>
      </c>
      <c r="G4814" s="2" t="s">
        <v>69</v>
      </c>
      <c r="H4814" s="2" t="s">
        <v>70</v>
      </c>
      <c r="I4814" s="2" t="s">
        <v>58</v>
      </c>
      <c r="J4814" s="2" t="s">
        <v>59</v>
      </c>
      <c r="K4814" s="3">
        <v>1444944.79</v>
      </c>
      <c r="L4814" s="3">
        <v>739421.87</v>
      </c>
      <c r="M4814" s="3">
        <f t="shared" si="525"/>
        <v>705522.92</v>
      </c>
      <c r="N4814" s="3">
        <v>299426.38</v>
      </c>
      <c r="O4814" s="3">
        <f t="shared" si="526"/>
        <v>406096.54000000004</v>
      </c>
      <c r="P4814" s="3">
        <v>302249.56</v>
      </c>
      <c r="Q4814" s="4">
        <f t="shared" si="527"/>
        <v>0.48826981133306829</v>
      </c>
      <c r="R4814" s="4">
        <f t="shared" si="528"/>
        <v>0.20917723783757855</v>
      </c>
      <c r="S4814" s="3">
        <v>1572855.24</v>
      </c>
      <c r="T4814" s="3">
        <f t="shared" si="529"/>
        <v>-127910.44999999995</v>
      </c>
      <c r="U4814" s="4">
        <f t="shared" si="530"/>
        <v>-8.1323726905725896E-2</v>
      </c>
      <c r="V4814" s="2" t="s">
        <v>44</v>
      </c>
      <c r="W4814" s="2" t="s">
        <v>60</v>
      </c>
      <c r="X4814" s="2" t="s">
        <v>74</v>
      </c>
      <c r="Y4814" s="2">
        <v>1.36</v>
      </c>
      <c r="Z4814" s="2" t="s">
        <v>10450</v>
      </c>
      <c r="AA4814" s="2" t="s">
        <v>109</v>
      </c>
      <c r="AB4814" s="2" t="s">
        <v>209</v>
      </c>
      <c r="AC4814" s="2">
        <v>2.3199999999999998</v>
      </c>
      <c r="AD4814" s="3">
        <v>0</v>
      </c>
      <c r="AE4814" s="5">
        <v>0</v>
      </c>
      <c r="AF4814" s="2">
        <v>0</v>
      </c>
      <c r="AG4814" s="3">
        <f t="shared" si="531"/>
        <v>0</v>
      </c>
      <c r="AH4814" s="2" t="s">
        <v>230</v>
      </c>
      <c r="AI4814" s="3">
        <v>0</v>
      </c>
    </row>
    <row r="4815" spans="1:35" x14ac:dyDescent="0.3">
      <c r="A4815" s="2" t="s">
        <v>10451</v>
      </c>
      <c r="B4815" s="2" t="s">
        <v>1274</v>
      </c>
      <c r="C4815" s="2" t="s">
        <v>329</v>
      </c>
      <c r="D4815" s="2" t="s">
        <v>38</v>
      </c>
      <c r="E4815" s="2">
        <v>2021</v>
      </c>
      <c r="F4815" s="2" t="s">
        <v>39</v>
      </c>
      <c r="G4815" s="2" t="s">
        <v>114</v>
      </c>
      <c r="H4815" s="2" t="s">
        <v>115</v>
      </c>
      <c r="I4815" s="2" t="s">
        <v>178</v>
      </c>
      <c r="J4815" s="2" t="s">
        <v>342</v>
      </c>
      <c r="K4815" s="3">
        <v>2775436.26</v>
      </c>
      <c r="L4815" s="3">
        <v>1368764.55</v>
      </c>
      <c r="M4815" s="3">
        <f t="shared" si="525"/>
        <v>1406671.7099999997</v>
      </c>
      <c r="N4815" s="3">
        <v>598661.54</v>
      </c>
      <c r="O4815" s="3">
        <f t="shared" si="526"/>
        <v>808010.16999999969</v>
      </c>
      <c r="P4815" s="3">
        <v>573306.96</v>
      </c>
      <c r="Q4815" s="4">
        <f t="shared" si="527"/>
        <v>0.50682904531916717</v>
      </c>
      <c r="R4815" s="4">
        <f t="shared" si="528"/>
        <v>0.20656462850996982</v>
      </c>
      <c r="S4815" s="3">
        <v>2884125.53</v>
      </c>
      <c r="T4815" s="3">
        <f t="shared" si="529"/>
        <v>-108689.27000000002</v>
      </c>
      <c r="U4815" s="4">
        <f t="shared" si="530"/>
        <v>-3.7685346518187099E-2</v>
      </c>
      <c r="V4815" s="2" t="s">
        <v>44</v>
      </c>
      <c r="W4815" s="2" t="s">
        <v>117</v>
      </c>
      <c r="X4815" s="2" t="s">
        <v>118</v>
      </c>
      <c r="Y4815" s="2">
        <v>3.75</v>
      </c>
      <c r="Z4815" s="2" t="s">
        <v>10452</v>
      </c>
      <c r="AA4815" s="2" t="s">
        <v>224</v>
      </c>
      <c r="AB4815" s="2" t="s">
        <v>77</v>
      </c>
      <c r="AC4815" s="2">
        <v>1.81</v>
      </c>
      <c r="AD4815" s="3">
        <v>3259861.4</v>
      </c>
      <c r="AE4815" s="5">
        <v>13.12</v>
      </c>
      <c r="AF4815" s="2">
        <v>12</v>
      </c>
      <c r="AG4815" s="3">
        <f t="shared" si="531"/>
        <v>291345.50071205251</v>
      </c>
      <c r="AH4815" s="2" t="s">
        <v>50</v>
      </c>
      <c r="AI4815" s="3">
        <v>0</v>
      </c>
    </row>
    <row r="4816" spans="1:35" x14ac:dyDescent="0.3">
      <c r="A4816" s="2" t="s">
        <v>10453</v>
      </c>
      <c r="B4816" s="2" t="s">
        <v>4141</v>
      </c>
      <c r="C4816" s="2" t="s">
        <v>91</v>
      </c>
      <c r="D4816" s="2" t="s">
        <v>38</v>
      </c>
      <c r="E4816" s="2">
        <v>2022</v>
      </c>
      <c r="F4816" s="2" t="s">
        <v>55</v>
      </c>
      <c r="G4816" s="2" t="s">
        <v>69</v>
      </c>
      <c r="H4816" s="2" t="s">
        <v>272</v>
      </c>
      <c r="I4816" s="2" t="s">
        <v>55</v>
      </c>
      <c r="J4816" s="2" t="s">
        <v>84</v>
      </c>
      <c r="K4816" s="3">
        <v>9873741.3000000007</v>
      </c>
      <c r="L4816" s="3">
        <v>3982921.71</v>
      </c>
      <c r="M4816" s="3">
        <f t="shared" si="525"/>
        <v>5890819.5900000008</v>
      </c>
      <c r="N4816" s="3">
        <v>1106254.6399999999</v>
      </c>
      <c r="O4816" s="3">
        <f t="shared" si="526"/>
        <v>4784564.9500000011</v>
      </c>
      <c r="P4816" s="3">
        <v>3423589.25</v>
      </c>
      <c r="Q4816" s="4">
        <f t="shared" si="527"/>
        <v>0.59661473913642038</v>
      </c>
      <c r="R4816" s="4">
        <f t="shared" si="528"/>
        <v>0.34673677848942625</v>
      </c>
      <c r="S4816" s="3">
        <v>9117096.3100000005</v>
      </c>
      <c r="T4816" s="3">
        <f t="shared" si="529"/>
        <v>756644.99000000022</v>
      </c>
      <c r="U4816" s="4">
        <f t="shared" si="530"/>
        <v>8.2991882971564235E-2</v>
      </c>
      <c r="V4816" s="2" t="s">
        <v>85</v>
      </c>
      <c r="W4816" s="2" t="s">
        <v>117</v>
      </c>
      <c r="X4816" s="2" t="s">
        <v>274</v>
      </c>
      <c r="Y4816" s="2">
        <v>1</v>
      </c>
      <c r="Z4816" s="2" t="s">
        <v>10454</v>
      </c>
      <c r="AA4816" s="2" t="s">
        <v>141</v>
      </c>
      <c r="AB4816" s="2" t="s">
        <v>182</v>
      </c>
      <c r="AC4816" s="2">
        <v>2.91</v>
      </c>
      <c r="AD4816" s="3">
        <v>0</v>
      </c>
      <c r="AE4816" s="5">
        <v>0</v>
      </c>
      <c r="AF4816" s="2">
        <v>0</v>
      </c>
      <c r="AG4816" s="3">
        <f t="shared" si="531"/>
        <v>0</v>
      </c>
      <c r="AH4816" s="2" t="s">
        <v>50</v>
      </c>
      <c r="AI4816" s="3">
        <v>0</v>
      </c>
    </row>
    <row r="4817" spans="1:35" x14ac:dyDescent="0.3">
      <c r="A4817" s="2" t="s">
        <v>10455</v>
      </c>
      <c r="B4817" s="2" t="s">
        <v>2391</v>
      </c>
      <c r="C4817" s="2" t="s">
        <v>536</v>
      </c>
      <c r="D4817" s="2" t="s">
        <v>81</v>
      </c>
      <c r="E4817" s="2">
        <v>2024</v>
      </c>
      <c r="F4817" s="2" t="s">
        <v>39</v>
      </c>
      <c r="G4817" s="2" t="s">
        <v>114</v>
      </c>
      <c r="H4817" s="2" t="s">
        <v>190</v>
      </c>
      <c r="I4817" s="2" t="s">
        <v>71</v>
      </c>
      <c r="J4817" s="2" t="s">
        <v>172</v>
      </c>
      <c r="K4817" s="3">
        <v>2215858.62</v>
      </c>
      <c r="L4817" s="3">
        <v>1043370.98</v>
      </c>
      <c r="M4817" s="3">
        <f t="shared" si="525"/>
        <v>1172487.6400000001</v>
      </c>
      <c r="N4817" s="3">
        <v>470169.1</v>
      </c>
      <c r="O4817" s="3">
        <f t="shared" si="526"/>
        <v>702318.54000000015</v>
      </c>
      <c r="P4817" s="3">
        <v>558504.94999999995</v>
      </c>
      <c r="Q4817" s="4">
        <f t="shared" si="527"/>
        <v>0.5291346791791256</v>
      </c>
      <c r="R4817" s="4">
        <f t="shared" si="528"/>
        <v>0.25204900031031757</v>
      </c>
      <c r="S4817" s="3">
        <v>2174435.2999999998</v>
      </c>
      <c r="T4817" s="3">
        <f t="shared" si="529"/>
        <v>41423.320000000298</v>
      </c>
      <c r="U4817" s="4">
        <f t="shared" si="530"/>
        <v>1.905015062991311E-2</v>
      </c>
      <c r="V4817" s="2" t="s">
        <v>133</v>
      </c>
      <c r="W4817" s="2" t="s">
        <v>60</v>
      </c>
      <c r="X4817" s="2" t="s">
        <v>192</v>
      </c>
      <c r="Y4817" s="2">
        <v>3.64</v>
      </c>
      <c r="Z4817" s="2" t="s">
        <v>10456</v>
      </c>
      <c r="AA4817" s="2" t="s">
        <v>76</v>
      </c>
      <c r="AB4817" s="2" t="s">
        <v>149</v>
      </c>
      <c r="AC4817" s="2">
        <v>2.67</v>
      </c>
      <c r="AD4817" s="3">
        <v>0</v>
      </c>
      <c r="AE4817" s="5">
        <v>0</v>
      </c>
      <c r="AF4817" s="2">
        <v>0</v>
      </c>
      <c r="AG4817" s="3">
        <f t="shared" si="531"/>
        <v>0</v>
      </c>
      <c r="AH4817" s="2" t="s">
        <v>50</v>
      </c>
      <c r="AI4817" s="3">
        <v>0</v>
      </c>
    </row>
    <row r="4818" spans="1:35" x14ac:dyDescent="0.3">
      <c r="A4818" s="2" t="s">
        <v>10457</v>
      </c>
      <c r="B4818" s="2" t="s">
        <v>2662</v>
      </c>
      <c r="C4818" s="2" t="s">
        <v>370</v>
      </c>
      <c r="D4818" s="2" t="s">
        <v>81</v>
      </c>
      <c r="E4818" s="2">
        <v>2021</v>
      </c>
      <c r="F4818" s="2" t="s">
        <v>105</v>
      </c>
      <c r="G4818" s="2" t="s">
        <v>56</v>
      </c>
      <c r="H4818" s="2" t="s">
        <v>57</v>
      </c>
      <c r="I4818" s="2" t="s">
        <v>42</v>
      </c>
      <c r="J4818" s="2" t="s">
        <v>166</v>
      </c>
      <c r="K4818" s="3">
        <v>9408422.5099999998</v>
      </c>
      <c r="L4818" s="3">
        <v>5423500.7800000003</v>
      </c>
      <c r="M4818" s="3">
        <f t="shared" si="525"/>
        <v>3984921.7299999995</v>
      </c>
      <c r="N4818" s="3">
        <v>1755323.27</v>
      </c>
      <c r="O4818" s="3">
        <f t="shared" si="526"/>
        <v>2229598.4599999995</v>
      </c>
      <c r="P4818" s="3">
        <v>1636663.15</v>
      </c>
      <c r="Q4818" s="4">
        <f t="shared" si="527"/>
        <v>0.42354833934854819</v>
      </c>
      <c r="R4818" s="4">
        <f t="shared" si="528"/>
        <v>0.17395723334708105</v>
      </c>
      <c r="S4818" s="3">
        <v>8563173.8800000008</v>
      </c>
      <c r="T4818" s="3">
        <f t="shared" si="529"/>
        <v>845248.62999999896</v>
      </c>
      <c r="U4818" s="4">
        <f t="shared" si="530"/>
        <v>9.870740006507947E-2</v>
      </c>
      <c r="V4818" s="2" t="s">
        <v>124</v>
      </c>
      <c r="W4818" s="2" t="s">
        <v>134</v>
      </c>
      <c r="X4818" s="2" t="s">
        <v>61</v>
      </c>
      <c r="Y4818" s="2">
        <v>1.53</v>
      </c>
      <c r="Z4818" s="2" t="s">
        <v>9935</v>
      </c>
      <c r="AA4818" s="2" t="s">
        <v>148</v>
      </c>
      <c r="AB4818" s="2" t="s">
        <v>49</v>
      </c>
      <c r="AC4818" s="2">
        <v>3.6</v>
      </c>
      <c r="AD4818" s="3">
        <v>0</v>
      </c>
      <c r="AE4818" s="5">
        <v>0</v>
      </c>
      <c r="AF4818" s="2">
        <v>0</v>
      </c>
      <c r="AG4818" s="3">
        <f t="shared" si="531"/>
        <v>0</v>
      </c>
      <c r="AH4818" s="2" t="s">
        <v>50</v>
      </c>
      <c r="AI4818" s="3">
        <v>0</v>
      </c>
    </row>
    <row r="4819" spans="1:35" x14ac:dyDescent="0.3">
      <c r="A4819" s="2" t="s">
        <v>10458</v>
      </c>
      <c r="B4819" s="2" t="s">
        <v>818</v>
      </c>
      <c r="C4819" s="2" t="s">
        <v>387</v>
      </c>
      <c r="D4819" s="2" t="s">
        <v>81</v>
      </c>
      <c r="E4819" s="2">
        <v>2020</v>
      </c>
      <c r="F4819" s="2" t="s">
        <v>39</v>
      </c>
      <c r="G4819" s="2" t="s">
        <v>40</v>
      </c>
      <c r="H4819" s="2" t="s">
        <v>41</v>
      </c>
      <c r="I4819" s="2" t="s">
        <v>178</v>
      </c>
      <c r="J4819" s="2" t="s">
        <v>206</v>
      </c>
      <c r="K4819" s="3">
        <v>585755.06000000006</v>
      </c>
      <c r="L4819" s="3">
        <v>259439.19</v>
      </c>
      <c r="M4819" s="3">
        <f t="shared" si="525"/>
        <v>326315.87000000005</v>
      </c>
      <c r="N4819" s="3">
        <v>120166.76</v>
      </c>
      <c r="O4819" s="3">
        <f t="shared" si="526"/>
        <v>206149.11000000004</v>
      </c>
      <c r="P4819" s="3">
        <v>145625.71</v>
      </c>
      <c r="Q4819" s="4">
        <f t="shared" si="527"/>
        <v>0.55708587476820093</v>
      </c>
      <c r="R4819" s="4">
        <f t="shared" si="528"/>
        <v>0.2486119539453914</v>
      </c>
      <c r="S4819" s="3">
        <v>694308.42</v>
      </c>
      <c r="T4819" s="3">
        <f t="shared" si="529"/>
        <v>-108553.35999999999</v>
      </c>
      <c r="U4819" s="4">
        <f t="shared" si="530"/>
        <v>-0.15634746299058275</v>
      </c>
      <c r="V4819" s="2" t="s">
        <v>73</v>
      </c>
      <c r="W4819" s="2" t="s">
        <v>45</v>
      </c>
      <c r="X4819" s="2" t="s">
        <v>46</v>
      </c>
      <c r="Y4819" s="2">
        <v>0.89</v>
      </c>
      <c r="Z4819" s="2" t="s">
        <v>10459</v>
      </c>
      <c r="AA4819" s="2" t="s">
        <v>148</v>
      </c>
      <c r="AB4819" s="2" t="s">
        <v>100</v>
      </c>
      <c r="AC4819" s="2">
        <v>3.56</v>
      </c>
      <c r="AD4819" s="3">
        <v>2538247.9</v>
      </c>
      <c r="AE4819" s="5">
        <v>5.99</v>
      </c>
      <c r="AF4819" s="2">
        <v>48</v>
      </c>
      <c r="AG4819" s="3">
        <f t="shared" si="531"/>
        <v>59599.189039008641</v>
      </c>
      <c r="AH4819" s="2" t="s">
        <v>50</v>
      </c>
      <c r="AI4819" s="3">
        <v>0</v>
      </c>
    </row>
    <row r="4820" spans="1:35" x14ac:dyDescent="0.3">
      <c r="A4820" s="2" t="s">
        <v>10460</v>
      </c>
      <c r="B4820" s="2" t="s">
        <v>3532</v>
      </c>
      <c r="C4820" s="2" t="s">
        <v>164</v>
      </c>
      <c r="D4820" s="2" t="s">
        <v>81</v>
      </c>
      <c r="E4820" s="2">
        <v>2023</v>
      </c>
      <c r="F4820" s="2" t="s">
        <v>55</v>
      </c>
      <c r="G4820" s="2" t="s">
        <v>56</v>
      </c>
      <c r="H4820" s="2" t="s">
        <v>153</v>
      </c>
      <c r="I4820" s="2" t="s">
        <v>55</v>
      </c>
      <c r="J4820" s="2" t="s">
        <v>84</v>
      </c>
      <c r="K4820" s="3">
        <v>2399899.37</v>
      </c>
      <c r="L4820" s="3">
        <v>693315.46</v>
      </c>
      <c r="M4820" s="3">
        <f t="shared" si="525"/>
        <v>1706583.9100000001</v>
      </c>
      <c r="N4820" s="3">
        <v>230282.79</v>
      </c>
      <c r="O4820" s="3">
        <f t="shared" si="526"/>
        <v>1476301.12</v>
      </c>
      <c r="P4820" s="3">
        <v>1165245.94</v>
      </c>
      <c r="Q4820" s="4">
        <f t="shared" si="527"/>
        <v>0.71110644526732802</v>
      </c>
      <c r="R4820" s="4">
        <f t="shared" si="528"/>
        <v>0.48553949993328255</v>
      </c>
      <c r="S4820" s="3">
        <v>2260948.92</v>
      </c>
      <c r="T4820" s="3">
        <f t="shared" si="529"/>
        <v>138950.45000000019</v>
      </c>
      <c r="U4820" s="4">
        <f t="shared" si="530"/>
        <v>6.1456695801867203E-2</v>
      </c>
      <c r="V4820" s="2" t="s">
        <v>107</v>
      </c>
      <c r="W4820" s="2" t="s">
        <v>125</v>
      </c>
      <c r="X4820" s="2" t="s">
        <v>155</v>
      </c>
      <c r="Y4820" s="2">
        <v>7.24</v>
      </c>
      <c r="Z4820" s="2" t="s">
        <v>10461</v>
      </c>
      <c r="AA4820" s="2" t="s">
        <v>141</v>
      </c>
      <c r="AB4820" s="2" t="s">
        <v>242</v>
      </c>
      <c r="AC4820" s="2">
        <v>3.66</v>
      </c>
      <c r="AD4820" s="3">
        <v>0</v>
      </c>
      <c r="AE4820" s="5">
        <v>0</v>
      </c>
      <c r="AF4820" s="2">
        <v>0</v>
      </c>
      <c r="AG4820" s="3">
        <f t="shared" si="531"/>
        <v>0</v>
      </c>
      <c r="AH4820" s="2" t="s">
        <v>50</v>
      </c>
      <c r="AI4820" s="3">
        <v>0</v>
      </c>
    </row>
    <row r="4821" spans="1:35" x14ac:dyDescent="0.3">
      <c r="A4821" s="2" t="s">
        <v>10462</v>
      </c>
      <c r="B4821" s="2" t="s">
        <v>3098</v>
      </c>
      <c r="C4821" s="2" t="s">
        <v>287</v>
      </c>
      <c r="D4821" s="2" t="s">
        <v>104</v>
      </c>
      <c r="E4821" s="2">
        <v>2021</v>
      </c>
      <c r="F4821" s="2" t="s">
        <v>105</v>
      </c>
      <c r="G4821" s="2" t="s">
        <v>114</v>
      </c>
      <c r="H4821" s="2" t="s">
        <v>190</v>
      </c>
      <c r="I4821" s="2" t="s">
        <v>178</v>
      </c>
      <c r="J4821" s="2" t="s">
        <v>342</v>
      </c>
      <c r="K4821" s="3">
        <v>3099636.51</v>
      </c>
      <c r="L4821" s="3">
        <v>1216690.04</v>
      </c>
      <c r="M4821" s="3">
        <f t="shared" si="525"/>
        <v>1882946.4699999997</v>
      </c>
      <c r="N4821" s="3">
        <v>532943.80000000005</v>
      </c>
      <c r="O4821" s="3">
        <f t="shared" si="526"/>
        <v>1350002.6699999997</v>
      </c>
      <c r="P4821" s="3">
        <v>1026849.94</v>
      </c>
      <c r="Q4821" s="4">
        <f t="shared" si="527"/>
        <v>0.60747331628249523</v>
      </c>
      <c r="R4821" s="4">
        <f t="shared" si="528"/>
        <v>0.33128076040116072</v>
      </c>
      <c r="S4821" s="3">
        <v>3329260.88</v>
      </c>
      <c r="T4821" s="3">
        <f t="shared" si="529"/>
        <v>-229624.37000000011</v>
      </c>
      <c r="U4821" s="4">
        <f t="shared" si="530"/>
        <v>-6.8971576057446152E-2</v>
      </c>
      <c r="V4821" s="2" t="s">
        <v>44</v>
      </c>
      <c r="W4821" s="2" t="s">
        <v>134</v>
      </c>
      <c r="X4821" s="2" t="s">
        <v>192</v>
      </c>
      <c r="Y4821" s="2">
        <v>3.64</v>
      </c>
      <c r="Z4821" s="2" t="s">
        <v>6360</v>
      </c>
      <c r="AA4821" s="2" t="s">
        <v>109</v>
      </c>
      <c r="AB4821" s="2" t="s">
        <v>142</v>
      </c>
      <c r="AC4821" s="2">
        <v>2.96</v>
      </c>
      <c r="AD4821" s="3">
        <v>4321888.79</v>
      </c>
      <c r="AE4821" s="5">
        <v>17.29</v>
      </c>
      <c r="AF4821" s="2">
        <v>180</v>
      </c>
      <c r="AG4821" s="3">
        <f t="shared" si="531"/>
        <v>67404.346067752718</v>
      </c>
      <c r="AH4821" s="2" t="s">
        <v>50</v>
      </c>
      <c r="AI4821" s="3">
        <v>0</v>
      </c>
    </row>
    <row r="4822" spans="1:35" x14ac:dyDescent="0.3">
      <c r="A4822" s="2" t="s">
        <v>10463</v>
      </c>
      <c r="B4822" s="2" t="s">
        <v>10001</v>
      </c>
      <c r="C4822" s="2" t="s">
        <v>377</v>
      </c>
      <c r="D4822" s="2" t="s">
        <v>81</v>
      </c>
      <c r="E4822" s="2">
        <v>2023</v>
      </c>
      <c r="F4822" s="2" t="s">
        <v>39</v>
      </c>
      <c r="G4822" s="2" t="s">
        <v>114</v>
      </c>
      <c r="H4822" s="2" t="s">
        <v>234</v>
      </c>
      <c r="I4822" s="2" t="s">
        <v>39</v>
      </c>
      <c r="J4822" s="2" t="s">
        <v>273</v>
      </c>
      <c r="K4822" s="3">
        <v>9779807.6799999997</v>
      </c>
      <c r="L4822" s="3">
        <v>3448414.9</v>
      </c>
      <c r="M4822" s="3">
        <f t="shared" si="525"/>
        <v>6331392.7799999993</v>
      </c>
      <c r="N4822" s="3">
        <v>1856575.86</v>
      </c>
      <c r="O4822" s="3">
        <f t="shared" si="526"/>
        <v>4474816.919999999</v>
      </c>
      <c r="P4822" s="3">
        <v>3307403.84</v>
      </c>
      <c r="Q4822" s="4">
        <f t="shared" si="527"/>
        <v>0.6473944056126878</v>
      </c>
      <c r="R4822" s="4">
        <f t="shared" si="528"/>
        <v>0.33818700205769281</v>
      </c>
      <c r="S4822" s="3">
        <v>10048662.5</v>
      </c>
      <c r="T4822" s="3">
        <f t="shared" si="529"/>
        <v>-268854.8200000003</v>
      </c>
      <c r="U4822" s="4">
        <f t="shared" si="530"/>
        <v>-2.6755284098754467E-2</v>
      </c>
      <c r="V4822" s="2" t="s">
        <v>73</v>
      </c>
      <c r="W4822" s="2" t="s">
        <v>45</v>
      </c>
      <c r="X4822" s="2" t="s">
        <v>236</v>
      </c>
      <c r="Y4822" s="2">
        <v>3.67</v>
      </c>
      <c r="Z4822" s="2" t="s">
        <v>10464</v>
      </c>
      <c r="AA4822" s="2" t="s">
        <v>76</v>
      </c>
      <c r="AB4822" s="2" t="s">
        <v>182</v>
      </c>
      <c r="AC4822" s="2">
        <v>4.04</v>
      </c>
      <c r="AD4822" s="3">
        <v>0</v>
      </c>
      <c r="AE4822" s="5">
        <v>0</v>
      </c>
      <c r="AF4822" s="2">
        <v>0</v>
      </c>
      <c r="AG4822" s="3">
        <f t="shared" si="531"/>
        <v>0</v>
      </c>
      <c r="AH4822" s="2" t="s">
        <v>50</v>
      </c>
      <c r="AI4822" s="3">
        <v>0</v>
      </c>
    </row>
    <row r="4823" spans="1:35" x14ac:dyDescent="0.3">
      <c r="A4823" s="2" t="s">
        <v>10465</v>
      </c>
      <c r="B4823" s="2" t="s">
        <v>1634</v>
      </c>
      <c r="C4823" s="2" t="s">
        <v>113</v>
      </c>
      <c r="D4823" s="2" t="s">
        <v>54</v>
      </c>
      <c r="E4823" s="2">
        <v>2022</v>
      </c>
      <c r="F4823" s="2" t="s">
        <v>55</v>
      </c>
      <c r="G4823" s="2" t="s">
        <v>56</v>
      </c>
      <c r="H4823" s="2" t="s">
        <v>177</v>
      </c>
      <c r="I4823" s="2" t="s">
        <v>71</v>
      </c>
      <c r="J4823" s="2" t="s">
        <v>293</v>
      </c>
      <c r="K4823" s="3">
        <v>4064861.16</v>
      </c>
      <c r="L4823" s="3">
        <v>1356819.91</v>
      </c>
      <c r="M4823" s="3">
        <f t="shared" si="525"/>
        <v>2708041.25</v>
      </c>
      <c r="N4823" s="3">
        <v>707610.8</v>
      </c>
      <c r="O4823" s="3">
        <f t="shared" si="526"/>
        <v>2000430.45</v>
      </c>
      <c r="P4823" s="3">
        <v>1473262.41</v>
      </c>
      <c r="Q4823" s="4">
        <f t="shared" si="527"/>
        <v>0.66620756365513845</v>
      </c>
      <c r="R4823" s="4">
        <f t="shared" si="528"/>
        <v>0.36243855620397125</v>
      </c>
      <c r="S4823" s="3">
        <v>3396901.76</v>
      </c>
      <c r="T4823" s="3">
        <f t="shared" si="529"/>
        <v>667959.40000000037</v>
      </c>
      <c r="U4823" s="4">
        <f t="shared" si="530"/>
        <v>0.19663783270553001</v>
      </c>
      <c r="V4823" s="2" t="s">
        <v>95</v>
      </c>
      <c r="W4823" s="2" t="s">
        <v>96</v>
      </c>
      <c r="X4823" s="2" t="s">
        <v>180</v>
      </c>
      <c r="Y4823" s="2">
        <v>149.5</v>
      </c>
      <c r="Z4823" s="2" t="s">
        <v>1093</v>
      </c>
      <c r="AA4823" s="2" t="s">
        <v>99</v>
      </c>
      <c r="AB4823" s="2" t="s">
        <v>149</v>
      </c>
      <c r="AC4823" s="2">
        <v>6.61</v>
      </c>
      <c r="AD4823" s="3">
        <v>0</v>
      </c>
      <c r="AE4823" s="5">
        <v>0</v>
      </c>
      <c r="AF4823" s="2">
        <v>0</v>
      </c>
      <c r="AG4823" s="3">
        <f t="shared" si="531"/>
        <v>0</v>
      </c>
      <c r="AH4823" s="2" t="s">
        <v>50</v>
      </c>
      <c r="AI4823" s="3">
        <v>0</v>
      </c>
    </row>
    <row r="4824" spans="1:35" x14ac:dyDescent="0.3">
      <c r="A4824" s="2" t="s">
        <v>10466</v>
      </c>
      <c r="B4824" s="2" t="s">
        <v>1572</v>
      </c>
      <c r="C4824" s="2" t="s">
        <v>730</v>
      </c>
      <c r="D4824" s="2" t="s">
        <v>38</v>
      </c>
      <c r="E4824" s="2">
        <v>2020</v>
      </c>
      <c r="F4824" s="2" t="s">
        <v>82</v>
      </c>
      <c r="G4824" s="2" t="s">
        <v>114</v>
      </c>
      <c r="H4824" s="2" t="s">
        <v>115</v>
      </c>
      <c r="I4824" s="2" t="s">
        <v>42</v>
      </c>
      <c r="J4824" s="2" t="s">
        <v>146</v>
      </c>
      <c r="K4824" s="3">
        <v>3559556.19</v>
      </c>
      <c r="L4824" s="3">
        <v>2036192.56</v>
      </c>
      <c r="M4824" s="3">
        <f t="shared" si="525"/>
        <v>1523363.63</v>
      </c>
      <c r="N4824" s="3">
        <v>562957.42000000004</v>
      </c>
      <c r="O4824" s="3">
        <f t="shared" si="526"/>
        <v>960406.20999999985</v>
      </c>
      <c r="P4824" s="3">
        <v>740212.74</v>
      </c>
      <c r="Q4824" s="4">
        <f t="shared" si="527"/>
        <v>0.42796448452749386</v>
      </c>
      <c r="R4824" s="4">
        <f t="shared" si="528"/>
        <v>0.20795085131104504</v>
      </c>
      <c r="S4824" s="3">
        <v>3794963.51</v>
      </c>
      <c r="T4824" s="3">
        <f t="shared" si="529"/>
        <v>-235407.31999999983</v>
      </c>
      <c r="U4824" s="4">
        <f t="shared" si="530"/>
        <v>-6.2031510811549236E-2</v>
      </c>
      <c r="V4824" s="2" t="s">
        <v>133</v>
      </c>
      <c r="W4824" s="2" t="s">
        <v>207</v>
      </c>
      <c r="X4824" s="2" t="s">
        <v>118</v>
      </c>
      <c r="Y4824" s="2">
        <v>3.75</v>
      </c>
      <c r="Z4824" s="2" t="s">
        <v>10467</v>
      </c>
      <c r="AA4824" s="2" t="s">
        <v>63</v>
      </c>
      <c r="AB4824" s="2" t="s">
        <v>182</v>
      </c>
      <c r="AC4824" s="2">
        <v>4.25</v>
      </c>
      <c r="AD4824" s="3">
        <v>0</v>
      </c>
      <c r="AE4824" s="5">
        <v>0</v>
      </c>
      <c r="AF4824" s="2">
        <v>0</v>
      </c>
      <c r="AG4824" s="3">
        <f t="shared" si="531"/>
        <v>0</v>
      </c>
      <c r="AH4824" s="2" t="s">
        <v>50</v>
      </c>
      <c r="AI4824" s="3">
        <v>0</v>
      </c>
    </row>
    <row r="4825" spans="1:35" x14ac:dyDescent="0.3">
      <c r="A4825" s="2" t="s">
        <v>10468</v>
      </c>
      <c r="B4825" s="2" t="s">
        <v>1395</v>
      </c>
      <c r="C4825" s="2" t="s">
        <v>520</v>
      </c>
      <c r="D4825" s="2" t="s">
        <v>81</v>
      </c>
      <c r="E4825" s="2">
        <v>2021</v>
      </c>
      <c r="F4825" s="2" t="s">
        <v>58</v>
      </c>
      <c r="G4825" s="2" t="s">
        <v>114</v>
      </c>
      <c r="H4825" s="2" t="s">
        <v>190</v>
      </c>
      <c r="I4825" s="2" t="s">
        <v>39</v>
      </c>
      <c r="J4825" s="2" t="s">
        <v>566</v>
      </c>
      <c r="K4825" s="3">
        <v>5021605.4800000004</v>
      </c>
      <c r="L4825" s="3">
        <v>2029015.65</v>
      </c>
      <c r="M4825" s="3">
        <f t="shared" si="525"/>
        <v>2992589.8300000005</v>
      </c>
      <c r="N4825" s="3">
        <v>551690.16</v>
      </c>
      <c r="O4825" s="3">
        <f t="shared" si="526"/>
        <v>2440899.6700000004</v>
      </c>
      <c r="P4825" s="3">
        <v>1864669.22</v>
      </c>
      <c r="Q4825" s="4">
        <f t="shared" si="527"/>
        <v>0.59594283977880325</v>
      </c>
      <c r="R4825" s="4">
        <f t="shared" si="528"/>
        <v>0.37132929447097857</v>
      </c>
      <c r="S4825" s="3">
        <v>4922277.55</v>
      </c>
      <c r="T4825" s="3">
        <f t="shared" si="529"/>
        <v>99327.930000000633</v>
      </c>
      <c r="U4825" s="4">
        <f t="shared" si="530"/>
        <v>2.0179262341677714E-2</v>
      </c>
      <c r="V4825" s="2" t="s">
        <v>107</v>
      </c>
      <c r="W4825" s="2" t="s">
        <v>207</v>
      </c>
      <c r="X4825" s="2" t="s">
        <v>192</v>
      </c>
      <c r="Y4825" s="2">
        <v>3.64</v>
      </c>
      <c r="Z4825" s="2" t="s">
        <v>3264</v>
      </c>
      <c r="AA4825" s="2" t="s">
        <v>48</v>
      </c>
      <c r="AB4825" s="2" t="s">
        <v>64</v>
      </c>
      <c r="AC4825" s="2">
        <v>5.96</v>
      </c>
      <c r="AD4825" s="3">
        <v>0</v>
      </c>
      <c r="AE4825" s="5">
        <v>0</v>
      </c>
      <c r="AF4825" s="2">
        <v>0</v>
      </c>
      <c r="AG4825" s="3">
        <f t="shared" si="531"/>
        <v>0</v>
      </c>
      <c r="AH4825" s="2" t="s">
        <v>230</v>
      </c>
      <c r="AI4825" s="3">
        <v>0</v>
      </c>
    </row>
    <row r="4826" spans="1:35" x14ac:dyDescent="0.3">
      <c r="A4826" s="2" t="s">
        <v>10469</v>
      </c>
      <c r="B4826" s="2" t="s">
        <v>5849</v>
      </c>
      <c r="C4826" s="2" t="s">
        <v>387</v>
      </c>
      <c r="D4826" s="2" t="s">
        <v>81</v>
      </c>
      <c r="E4826" s="2">
        <v>2020</v>
      </c>
      <c r="F4826" s="2" t="s">
        <v>55</v>
      </c>
      <c r="G4826" s="2" t="s">
        <v>69</v>
      </c>
      <c r="H4826" s="2" t="s">
        <v>272</v>
      </c>
      <c r="I4826" s="2" t="s">
        <v>39</v>
      </c>
      <c r="J4826" s="2" t="s">
        <v>566</v>
      </c>
      <c r="K4826" s="3">
        <v>3698943.69</v>
      </c>
      <c r="L4826" s="3">
        <v>1384908.66</v>
      </c>
      <c r="M4826" s="3">
        <f t="shared" si="525"/>
        <v>2314035.0300000003</v>
      </c>
      <c r="N4826" s="3">
        <v>498202.67</v>
      </c>
      <c r="O4826" s="3">
        <f t="shared" si="526"/>
        <v>1815832.3600000003</v>
      </c>
      <c r="P4826" s="3">
        <v>1353039.74</v>
      </c>
      <c r="Q4826" s="4">
        <f t="shared" si="527"/>
        <v>0.62559347314638369</v>
      </c>
      <c r="R4826" s="4">
        <f t="shared" si="528"/>
        <v>0.36579084554812458</v>
      </c>
      <c r="S4826" s="3">
        <v>4204963.47</v>
      </c>
      <c r="T4826" s="3">
        <f t="shared" si="529"/>
        <v>-506019.7799999998</v>
      </c>
      <c r="U4826" s="4">
        <f t="shared" si="530"/>
        <v>-0.12033868631919407</v>
      </c>
      <c r="V4826" s="2" t="s">
        <v>133</v>
      </c>
      <c r="W4826" s="2" t="s">
        <v>96</v>
      </c>
      <c r="X4826" s="2" t="s">
        <v>274</v>
      </c>
      <c r="Y4826" s="2">
        <v>1</v>
      </c>
      <c r="Z4826" s="2" t="s">
        <v>10470</v>
      </c>
      <c r="AA4826" s="2" t="s">
        <v>109</v>
      </c>
      <c r="AB4826" s="2" t="s">
        <v>306</v>
      </c>
      <c r="AC4826" s="2">
        <v>3.69</v>
      </c>
      <c r="AD4826" s="3">
        <v>0</v>
      </c>
      <c r="AE4826" s="5">
        <v>0</v>
      </c>
      <c r="AF4826" s="2">
        <v>0</v>
      </c>
      <c r="AG4826" s="3">
        <f t="shared" si="531"/>
        <v>0</v>
      </c>
      <c r="AH4826" s="2" t="s">
        <v>50</v>
      </c>
      <c r="AI4826" s="3">
        <v>0</v>
      </c>
    </row>
    <row r="4827" spans="1:35" x14ac:dyDescent="0.3">
      <c r="A4827" s="2" t="s">
        <v>10471</v>
      </c>
      <c r="B4827" s="2" t="s">
        <v>1927</v>
      </c>
      <c r="C4827" s="2" t="s">
        <v>322</v>
      </c>
      <c r="D4827" s="2" t="s">
        <v>38</v>
      </c>
      <c r="E4827" s="2">
        <v>2021</v>
      </c>
      <c r="F4827" s="2" t="s">
        <v>58</v>
      </c>
      <c r="G4827" s="2" t="s">
        <v>114</v>
      </c>
      <c r="H4827" s="2" t="s">
        <v>234</v>
      </c>
      <c r="I4827" s="2" t="s">
        <v>55</v>
      </c>
      <c r="J4827" s="2" t="s">
        <v>84</v>
      </c>
      <c r="K4827" s="3">
        <v>8701203.0600000005</v>
      </c>
      <c r="L4827" s="3">
        <v>4776134.88</v>
      </c>
      <c r="M4827" s="3">
        <f t="shared" si="525"/>
        <v>3925068.1800000006</v>
      </c>
      <c r="N4827" s="3">
        <v>1166651.8500000001</v>
      </c>
      <c r="O4827" s="3">
        <f t="shared" si="526"/>
        <v>2758416.3300000005</v>
      </c>
      <c r="P4827" s="3">
        <v>2023092.7</v>
      </c>
      <c r="Q4827" s="4">
        <f t="shared" si="527"/>
        <v>0.45109488342408599</v>
      </c>
      <c r="R4827" s="4">
        <f t="shared" si="528"/>
        <v>0.23250723906218088</v>
      </c>
      <c r="S4827" s="3">
        <v>7108794.2199999997</v>
      </c>
      <c r="T4827" s="3">
        <f t="shared" si="529"/>
        <v>1592408.8400000008</v>
      </c>
      <c r="U4827" s="4">
        <f t="shared" si="530"/>
        <v>0.22400547697947021</v>
      </c>
      <c r="V4827" s="2" t="s">
        <v>124</v>
      </c>
      <c r="W4827" s="2" t="s">
        <v>134</v>
      </c>
      <c r="X4827" s="2" t="s">
        <v>236</v>
      </c>
      <c r="Y4827" s="2">
        <v>3.67</v>
      </c>
      <c r="Z4827" s="2" t="s">
        <v>10472</v>
      </c>
      <c r="AA4827" s="2" t="s">
        <v>109</v>
      </c>
      <c r="AB4827" s="2" t="s">
        <v>110</v>
      </c>
      <c r="AC4827" s="2">
        <v>3.26</v>
      </c>
      <c r="AD4827" s="3">
        <v>0</v>
      </c>
      <c r="AE4827" s="5">
        <v>0</v>
      </c>
      <c r="AF4827" s="2">
        <v>0</v>
      </c>
      <c r="AG4827" s="3">
        <f t="shared" si="531"/>
        <v>0</v>
      </c>
      <c r="AH4827" s="2" t="s">
        <v>50</v>
      </c>
      <c r="AI4827" s="3">
        <v>0</v>
      </c>
    </row>
    <row r="4828" spans="1:35" x14ac:dyDescent="0.3">
      <c r="A4828" s="2" t="s">
        <v>10473</v>
      </c>
      <c r="B4828" s="2" t="s">
        <v>1898</v>
      </c>
      <c r="C4828" s="2" t="s">
        <v>67</v>
      </c>
      <c r="D4828" s="2" t="s">
        <v>54</v>
      </c>
      <c r="E4828" s="2">
        <v>2022</v>
      </c>
      <c r="F4828" s="2" t="s">
        <v>39</v>
      </c>
      <c r="G4828" s="2" t="s">
        <v>114</v>
      </c>
      <c r="H4828" s="2" t="s">
        <v>234</v>
      </c>
      <c r="I4828" s="2" t="s">
        <v>39</v>
      </c>
      <c r="J4828" s="2" t="s">
        <v>487</v>
      </c>
      <c r="K4828" s="3">
        <v>1902702.29</v>
      </c>
      <c r="L4828" s="3">
        <v>758889.32</v>
      </c>
      <c r="M4828" s="3">
        <f t="shared" si="525"/>
        <v>1143812.9700000002</v>
      </c>
      <c r="N4828" s="3">
        <v>260005.25</v>
      </c>
      <c r="O4828" s="3">
        <f t="shared" si="526"/>
        <v>883807.7200000002</v>
      </c>
      <c r="P4828" s="3">
        <v>674536.65</v>
      </c>
      <c r="Q4828" s="4">
        <f t="shared" si="527"/>
        <v>0.60115183337483669</v>
      </c>
      <c r="R4828" s="4">
        <f t="shared" si="528"/>
        <v>0.35451507760575618</v>
      </c>
      <c r="S4828" s="3">
        <v>1925323.41</v>
      </c>
      <c r="T4828" s="3">
        <f t="shared" si="529"/>
        <v>-22621.119999999879</v>
      </c>
      <c r="U4828" s="4">
        <f t="shared" si="530"/>
        <v>-1.1749257232580931E-2</v>
      </c>
      <c r="V4828" s="2" t="s">
        <v>124</v>
      </c>
      <c r="W4828" s="2" t="s">
        <v>125</v>
      </c>
      <c r="X4828" s="2" t="s">
        <v>236</v>
      </c>
      <c r="Y4828" s="2">
        <v>3.67</v>
      </c>
      <c r="Z4828" s="2" t="s">
        <v>3214</v>
      </c>
      <c r="AA4828" s="2" t="s">
        <v>76</v>
      </c>
      <c r="AB4828" s="2" t="s">
        <v>142</v>
      </c>
      <c r="AC4828" s="2">
        <v>2.42</v>
      </c>
      <c r="AD4828" s="3">
        <v>0</v>
      </c>
      <c r="AE4828" s="5">
        <v>0</v>
      </c>
      <c r="AF4828" s="2">
        <v>0</v>
      </c>
      <c r="AG4828" s="3">
        <f t="shared" si="531"/>
        <v>0</v>
      </c>
      <c r="AH4828" s="2" t="s">
        <v>50</v>
      </c>
      <c r="AI4828" s="3">
        <v>0</v>
      </c>
    </row>
    <row r="4829" spans="1:35" x14ac:dyDescent="0.3">
      <c r="A4829" s="2" t="s">
        <v>10474</v>
      </c>
      <c r="B4829" s="2" t="s">
        <v>857</v>
      </c>
      <c r="C4829" s="2" t="s">
        <v>278</v>
      </c>
      <c r="D4829" s="2" t="s">
        <v>54</v>
      </c>
      <c r="E4829" s="2">
        <v>2023</v>
      </c>
      <c r="F4829" s="2" t="s">
        <v>39</v>
      </c>
      <c r="G4829" s="2" t="s">
        <v>56</v>
      </c>
      <c r="H4829" s="2" t="s">
        <v>123</v>
      </c>
      <c r="I4829" s="2" t="s">
        <v>39</v>
      </c>
      <c r="J4829" s="2" t="s">
        <v>273</v>
      </c>
      <c r="K4829" s="3">
        <v>1426355.33</v>
      </c>
      <c r="L4829" s="3">
        <v>470575.45</v>
      </c>
      <c r="M4829" s="3">
        <f t="shared" si="525"/>
        <v>955779.88000000012</v>
      </c>
      <c r="N4829" s="3">
        <v>226823.91</v>
      </c>
      <c r="O4829" s="3">
        <f t="shared" si="526"/>
        <v>728955.97000000009</v>
      </c>
      <c r="P4829" s="3">
        <v>543240.56999999995</v>
      </c>
      <c r="Q4829" s="4">
        <f t="shared" si="527"/>
        <v>0.67008539870636585</v>
      </c>
      <c r="R4829" s="4">
        <f t="shared" si="528"/>
        <v>0.38085921409218554</v>
      </c>
      <c r="S4829" s="3">
        <v>1437599.94</v>
      </c>
      <c r="T4829" s="3">
        <f t="shared" si="529"/>
        <v>-11244.60999999987</v>
      </c>
      <c r="U4829" s="4">
        <f t="shared" si="530"/>
        <v>-7.8217935930074336E-3</v>
      </c>
      <c r="V4829" s="2" t="s">
        <v>95</v>
      </c>
      <c r="W4829" s="2" t="s">
        <v>207</v>
      </c>
      <c r="X4829" s="2" t="s">
        <v>126</v>
      </c>
      <c r="Y4829" s="2">
        <v>1.34</v>
      </c>
      <c r="Z4829" s="2" t="s">
        <v>6439</v>
      </c>
      <c r="AA4829" s="2" t="s">
        <v>76</v>
      </c>
      <c r="AB4829" s="2" t="s">
        <v>64</v>
      </c>
      <c r="AC4829" s="2">
        <v>3.12</v>
      </c>
      <c r="AD4829" s="3">
        <v>0</v>
      </c>
      <c r="AE4829" s="5">
        <v>0</v>
      </c>
      <c r="AF4829" s="2">
        <v>0</v>
      </c>
      <c r="AG4829" s="3">
        <f t="shared" si="531"/>
        <v>0</v>
      </c>
      <c r="AH4829" s="2" t="s">
        <v>50</v>
      </c>
      <c r="AI4829" s="3">
        <v>0</v>
      </c>
    </row>
    <row r="4830" spans="1:35" x14ac:dyDescent="0.3">
      <c r="A4830" s="2" t="s">
        <v>10475</v>
      </c>
      <c r="B4830" s="2" t="s">
        <v>5723</v>
      </c>
      <c r="C4830" s="2" t="s">
        <v>536</v>
      </c>
      <c r="D4830" s="2" t="s">
        <v>81</v>
      </c>
      <c r="E4830" s="2">
        <v>2024</v>
      </c>
      <c r="F4830" s="2" t="s">
        <v>92</v>
      </c>
      <c r="G4830" s="2" t="s">
        <v>69</v>
      </c>
      <c r="H4830" s="2" t="s">
        <v>70</v>
      </c>
      <c r="I4830" s="2" t="s">
        <v>39</v>
      </c>
      <c r="J4830" s="2" t="s">
        <v>116</v>
      </c>
      <c r="K4830" s="3">
        <v>5752314.0999999996</v>
      </c>
      <c r="L4830" s="3">
        <v>2673763.5099999998</v>
      </c>
      <c r="M4830" s="3">
        <f t="shared" si="525"/>
        <v>3078550.59</v>
      </c>
      <c r="N4830" s="3">
        <v>1252431.31</v>
      </c>
      <c r="O4830" s="3">
        <f t="shared" si="526"/>
        <v>1826119.2799999998</v>
      </c>
      <c r="P4830" s="3">
        <v>1364746.25</v>
      </c>
      <c r="Q4830" s="4">
        <f t="shared" si="527"/>
        <v>0.53518471635615306</v>
      </c>
      <c r="R4830" s="4">
        <f t="shared" si="528"/>
        <v>0.23725169145405325</v>
      </c>
      <c r="S4830" s="3">
        <v>5360645.45</v>
      </c>
      <c r="T4830" s="3">
        <f t="shared" si="529"/>
        <v>391668.64999999944</v>
      </c>
      <c r="U4830" s="4">
        <f t="shared" si="530"/>
        <v>7.3063711012635507E-2</v>
      </c>
      <c r="V4830" s="2" t="s">
        <v>95</v>
      </c>
      <c r="W4830" s="2" t="s">
        <v>207</v>
      </c>
      <c r="X4830" s="2" t="s">
        <v>74</v>
      </c>
      <c r="Y4830" s="2">
        <v>1.36</v>
      </c>
      <c r="Z4830" s="2" t="s">
        <v>10476</v>
      </c>
      <c r="AA4830" s="2" t="s">
        <v>76</v>
      </c>
      <c r="AB4830" s="2" t="s">
        <v>64</v>
      </c>
      <c r="AC4830" s="2">
        <v>7.5</v>
      </c>
      <c r="AD4830" s="3">
        <v>0</v>
      </c>
      <c r="AE4830" s="5">
        <v>0</v>
      </c>
      <c r="AF4830" s="2">
        <v>0</v>
      </c>
      <c r="AG4830" s="3">
        <f t="shared" si="531"/>
        <v>0</v>
      </c>
      <c r="AH4830" s="2" t="s">
        <v>50</v>
      </c>
      <c r="AI4830" s="3">
        <v>0</v>
      </c>
    </row>
    <row r="4831" spans="1:35" x14ac:dyDescent="0.3">
      <c r="A4831" s="2" t="s">
        <v>10477</v>
      </c>
      <c r="B4831" s="2" t="s">
        <v>4151</v>
      </c>
      <c r="C4831" s="2" t="s">
        <v>407</v>
      </c>
      <c r="D4831" s="2" t="s">
        <v>38</v>
      </c>
      <c r="E4831" s="2">
        <v>2020</v>
      </c>
      <c r="F4831" s="2" t="s">
        <v>55</v>
      </c>
      <c r="G4831" s="2" t="s">
        <v>56</v>
      </c>
      <c r="H4831" s="2" t="s">
        <v>153</v>
      </c>
      <c r="I4831" s="2" t="s">
        <v>71</v>
      </c>
      <c r="J4831" s="2" t="s">
        <v>293</v>
      </c>
      <c r="K4831" s="3">
        <v>2613687.34</v>
      </c>
      <c r="L4831" s="3">
        <v>884332.55</v>
      </c>
      <c r="M4831" s="3">
        <f t="shared" si="525"/>
        <v>1729354.7899999998</v>
      </c>
      <c r="N4831" s="3">
        <v>505546.88</v>
      </c>
      <c r="O4831" s="3">
        <f t="shared" si="526"/>
        <v>1223807.9099999997</v>
      </c>
      <c r="P4831" s="3">
        <v>923716.02</v>
      </c>
      <c r="Q4831" s="4">
        <f t="shared" si="527"/>
        <v>0.66165327563625109</v>
      </c>
      <c r="R4831" s="4">
        <f t="shared" si="528"/>
        <v>0.35341488856123093</v>
      </c>
      <c r="S4831" s="3">
        <v>2994005.16</v>
      </c>
      <c r="T4831" s="3">
        <f t="shared" si="529"/>
        <v>-380317.8200000003</v>
      </c>
      <c r="U4831" s="4">
        <f t="shared" si="530"/>
        <v>-0.12702644106331476</v>
      </c>
      <c r="V4831" s="2" t="s">
        <v>44</v>
      </c>
      <c r="W4831" s="2" t="s">
        <v>96</v>
      </c>
      <c r="X4831" s="2" t="s">
        <v>155</v>
      </c>
      <c r="Y4831" s="2">
        <v>7.24</v>
      </c>
      <c r="Z4831" s="2" t="s">
        <v>10478</v>
      </c>
      <c r="AA4831" s="2" t="s">
        <v>48</v>
      </c>
      <c r="AB4831" s="2" t="s">
        <v>49</v>
      </c>
      <c r="AC4831" s="2">
        <v>5.92</v>
      </c>
      <c r="AD4831" s="3">
        <v>0</v>
      </c>
      <c r="AE4831" s="5">
        <v>0</v>
      </c>
      <c r="AF4831" s="2">
        <v>0</v>
      </c>
      <c r="AG4831" s="3">
        <f t="shared" si="531"/>
        <v>0</v>
      </c>
      <c r="AH4831" s="2" t="s">
        <v>50</v>
      </c>
      <c r="AI4831" s="3">
        <v>0</v>
      </c>
    </row>
    <row r="4832" spans="1:35" x14ac:dyDescent="0.3">
      <c r="A4832" s="2" t="s">
        <v>10479</v>
      </c>
      <c r="B4832" s="2" t="s">
        <v>8797</v>
      </c>
      <c r="C4832" s="2" t="s">
        <v>205</v>
      </c>
      <c r="D4832" s="2" t="s">
        <v>81</v>
      </c>
      <c r="E4832" s="2">
        <v>2023</v>
      </c>
      <c r="F4832" s="2" t="s">
        <v>39</v>
      </c>
      <c r="G4832" s="2" t="s">
        <v>93</v>
      </c>
      <c r="H4832" s="2" t="s">
        <v>221</v>
      </c>
      <c r="I4832" s="2" t="s">
        <v>178</v>
      </c>
      <c r="J4832" s="2" t="s">
        <v>288</v>
      </c>
      <c r="K4832" s="3">
        <v>5765123.3300000001</v>
      </c>
      <c r="L4832" s="3">
        <v>2337121.7000000002</v>
      </c>
      <c r="M4832" s="3">
        <f t="shared" si="525"/>
        <v>3428001.63</v>
      </c>
      <c r="N4832" s="3">
        <v>594953.53</v>
      </c>
      <c r="O4832" s="3">
        <f t="shared" si="526"/>
        <v>2833048.0999999996</v>
      </c>
      <c r="P4832" s="3">
        <v>2216058.86</v>
      </c>
      <c r="Q4832" s="4">
        <f t="shared" si="527"/>
        <v>0.59461028563980434</v>
      </c>
      <c r="R4832" s="4">
        <f t="shared" si="528"/>
        <v>0.38439053826798181</v>
      </c>
      <c r="S4832" s="3">
        <v>5708824.9800000004</v>
      </c>
      <c r="T4832" s="3">
        <f t="shared" si="529"/>
        <v>56298.349999999627</v>
      </c>
      <c r="U4832" s="4">
        <f t="shared" si="530"/>
        <v>9.8616353097585457E-3</v>
      </c>
      <c r="V4832" s="2" t="s">
        <v>133</v>
      </c>
      <c r="W4832" s="2" t="s">
        <v>60</v>
      </c>
      <c r="X4832" s="2" t="s">
        <v>222</v>
      </c>
      <c r="Y4832" s="2">
        <v>18.899999999999999</v>
      </c>
      <c r="Z4832" s="2" t="s">
        <v>10480</v>
      </c>
      <c r="AA4832" s="2" t="s">
        <v>141</v>
      </c>
      <c r="AB4832" s="2" t="s">
        <v>182</v>
      </c>
      <c r="AC4832" s="2">
        <v>5.17</v>
      </c>
      <c r="AD4832" s="3">
        <v>4113875.8</v>
      </c>
      <c r="AE4832" s="5">
        <v>9.1300000000000008</v>
      </c>
      <c r="AF4832" s="2">
        <v>24</v>
      </c>
      <c r="AG4832" s="3">
        <f t="shared" si="531"/>
        <v>188186.82850855068</v>
      </c>
      <c r="AH4832" s="2" t="s">
        <v>50</v>
      </c>
      <c r="AI4832" s="3">
        <v>0</v>
      </c>
    </row>
    <row r="4833" spans="1:35" x14ac:dyDescent="0.3">
      <c r="A4833" s="2" t="s">
        <v>10481</v>
      </c>
      <c r="B4833" s="2" t="s">
        <v>2324</v>
      </c>
      <c r="C4833" s="2" t="s">
        <v>315</v>
      </c>
      <c r="D4833" s="2" t="s">
        <v>104</v>
      </c>
      <c r="E4833" s="2">
        <v>2020</v>
      </c>
      <c r="F4833" s="2" t="s">
        <v>68</v>
      </c>
      <c r="G4833" s="2" t="s">
        <v>114</v>
      </c>
      <c r="H4833" s="2" t="s">
        <v>115</v>
      </c>
      <c r="I4833" s="2" t="s">
        <v>71</v>
      </c>
      <c r="J4833" s="2" t="s">
        <v>228</v>
      </c>
      <c r="K4833" s="3">
        <v>4186499.01</v>
      </c>
      <c r="L4833" s="3">
        <v>2205199.7400000002</v>
      </c>
      <c r="M4833" s="3">
        <f t="shared" si="525"/>
        <v>1981299.2699999996</v>
      </c>
      <c r="N4833" s="3">
        <v>690101</v>
      </c>
      <c r="O4833" s="3">
        <f t="shared" si="526"/>
        <v>1291198.2699999996</v>
      </c>
      <c r="P4833" s="3">
        <v>943240.46</v>
      </c>
      <c r="Q4833" s="4">
        <f t="shared" si="527"/>
        <v>0.47325922334327736</v>
      </c>
      <c r="R4833" s="4">
        <f t="shared" si="528"/>
        <v>0.22530531065382958</v>
      </c>
      <c r="S4833" s="3">
        <v>4965771.8600000003</v>
      </c>
      <c r="T4833" s="3">
        <f t="shared" si="529"/>
        <v>-779272.85000000056</v>
      </c>
      <c r="U4833" s="4">
        <f t="shared" si="530"/>
        <v>-0.15692884650564687</v>
      </c>
      <c r="V4833" s="2" t="s">
        <v>85</v>
      </c>
      <c r="W4833" s="2" t="s">
        <v>134</v>
      </c>
      <c r="X4833" s="2" t="s">
        <v>118</v>
      </c>
      <c r="Y4833" s="2">
        <v>3.75</v>
      </c>
      <c r="Z4833" s="2" t="s">
        <v>10482</v>
      </c>
      <c r="AA4833" s="2" t="s">
        <v>99</v>
      </c>
      <c r="AB4833" s="2" t="s">
        <v>110</v>
      </c>
      <c r="AC4833" s="2">
        <v>7.25</v>
      </c>
      <c r="AD4833" s="3">
        <v>0</v>
      </c>
      <c r="AE4833" s="5">
        <v>0</v>
      </c>
      <c r="AF4833" s="2">
        <v>0</v>
      </c>
      <c r="AG4833" s="3">
        <f t="shared" si="531"/>
        <v>0</v>
      </c>
      <c r="AH4833" s="2" t="s">
        <v>50</v>
      </c>
      <c r="AI4833" s="3">
        <v>0</v>
      </c>
    </row>
    <row r="4834" spans="1:35" x14ac:dyDescent="0.3">
      <c r="A4834" s="2" t="s">
        <v>10483</v>
      </c>
      <c r="B4834" s="2" t="s">
        <v>1095</v>
      </c>
      <c r="C4834" s="2" t="s">
        <v>130</v>
      </c>
      <c r="D4834" s="2" t="s">
        <v>104</v>
      </c>
      <c r="E4834" s="2">
        <v>2022</v>
      </c>
      <c r="F4834" s="2" t="s">
        <v>39</v>
      </c>
      <c r="G4834" s="2" t="s">
        <v>69</v>
      </c>
      <c r="H4834" s="2" t="s">
        <v>272</v>
      </c>
      <c r="I4834" s="2" t="s">
        <v>42</v>
      </c>
      <c r="J4834" s="2" t="s">
        <v>43</v>
      </c>
      <c r="K4834" s="3">
        <v>533697.07999999996</v>
      </c>
      <c r="L4834" s="3">
        <v>255254.91</v>
      </c>
      <c r="M4834" s="3">
        <f t="shared" si="525"/>
        <v>278442.16999999993</v>
      </c>
      <c r="N4834" s="3">
        <v>85183.66</v>
      </c>
      <c r="O4834" s="3">
        <f t="shared" si="526"/>
        <v>193258.50999999992</v>
      </c>
      <c r="P4834" s="3">
        <v>149272.34</v>
      </c>
      <c r="Q4834" s="4">
        <f t="shared" si="527"/>
        <v>0.52172324045692731</v>
      </c>
      <c r="R4834" s="4">
        <f t="shared" si="528"/>
        <v>0.27969487860042258</v>
      </c>
      <c r="S4834" s="3">
        <v>506156.2</v>
      </c>
      <c r="T4834" s="3">
        <f t="shared" si="529"/>
        <v>27540.879999999946</v>
      </c>
      <c r="U4834" s="4">
        <f t="shared" si="530"/>
        <v>5.4411819908557764E-2</v>
      </c>
      <c r="V4834" s="2" t="s">
        <v>85</v>
      </c>
      <c r="W4834" s="2" t="s">
        <v>125</v>
      </c>
      <c r="X4834" s="2" t="s">
        <v>274</v>
      </c>
      <c r="Y4834" s="2">
        <v>1</v>
      </c>
      <c r="Z4834" s="2" t="s">
        <v>10484</v>
      </c>
      <c r="AA4834" s="2" t="s">
        <v>148</v>
      </c>
      <c r="AB4834" s="2" t="s">
        <v>49</v>
      </c>
      <c r="AC4834" s="2">
        <v>2.78</v>
      </c>
      <c r="AD4834" s="3">
        <v>0</v>
      </c>
      <c r="AE4834" s="5">
        <v>0</v>
      </c>
      <c r="AF4834" s="2">
        <v>0</v>
      </c>
      <c r="AG4834" s="3">
        <f t="shared" si="531"/>
        <v>0</v>
      </c>
      <c r="AH4834" s="2" t="s">
        <v>50</v>
      </c>
      <c r="AI4834" s="3">
        <v>0</v>
      </c>
    </row>
    <row r="4835" spans="1:35" x14ac:dyDescent="0.3">
      <c r="A4835" s="2" t="s">
        <v>10485</v>
      </c>
      <c r="B4835" s="2" t="s">
        <v>4843</v>
      </c>
      <c r="C4835" s="2" t="s">
        <v>329</v>
      </c>
      <c r="D4835" s="2" t="s">
        <v>38</v>
      </c>
      <c r="E4835" s="2">
        <v>2021</v>
      </c>
      <c r="F4835" s="2" t="s">
        <v>68</v>
      </c>
      <c r="G4835" s="2" t="s">
        <v>40</v>
      </c>
      <c r="H4835" s="2" t="s">
        <v>171</v>
      </c>
      <c r="I4835" s="2" t="s">
        <v>131</v>
      </c>
      <c r="J4835" s="2" t="s">
        <v>544</v>
      </c>
      <c r="K4835" s="3">
        <v>8069577.7000000002</v>
      </c>
      <c r="L4835" s="3">
        <v>3296973.19</v>
      </c>
      <c r="M4835" s="3">
        <f t="shared" si="525"/>
        <v>4772604.51</v>
      </c>
      <c r="N4835" s="3">
        <v>1156879.93</v>
      </c>
      <c r="O4835" s="3">
        <f t="shared" si="526"/>
        <v>3615724.58</v>
      </c>
      <c r="P4835" s="3">
        <v>2782825.55</v>
      </c>
      <c r="Q4835" s="4">
        <f t="shared" si="527"/>
        <v>0.59143175608805398</v>
      </c>
      <c r="R4835" s="4">
        <f t="shared" si="528"/>
        <v>0.34485392587520408</v>
      </c>
      <c r="S4835" s="3">
        <v>8815598.3000000007</v>
      </c>
      <c r="T4835" s="3">
        <f t="shared" si="529"/>
        <v>-746020.60000000056</v>
      </c>
      <c r="U4835" s="4">
        <f t="shared" si="530"/>
        <v>-8.4625067364968359E-2</v>
      </c>
      <c r="V4835" s="2" t="s">
        <v>44</v>
      </c>
      <c r="W4835" s="2" t="s">
        <v>117</v>
      </c>
      <c r="X4835" s="2" t="s">
        <v>86</v>
      </c>
      <c r="Y4835" s="2">
        <v>0.92</v>
      </c>
      <c r="Z4835" s="2" t="s">
        <v>4181</v>
      </c>
      <c r="AA4835" s="2" t="s">
        <v>76</v>
      </c>
      <c r="AB4835" s="2" t="s">
        <v>49</v>
      </c>
      <c r="AC4835" s="2">
        <v>3.68</v>
      </c>
      <c r="AD4835" s="3">
        <v>0</v>
      </c>
      <c r="AE4835" s="5">
        <v>0</v>
      </c>
      <c r="AF4835" s="2">
        <v>0</v>
      </c>
      <c r="AG4835" s="3">
        <f t="shared" si="531"/>
        <v>0</v>
      </c>
      <c r="AH4835" s="2" t="s">
        <v>50</v>
      </c>
      <c r="AI4835" s="3">
        <v>0</v>
      </c>
    </row>
    <row r="4836" spans="1:35" x14ac:dyDescent="0.3">
      <c r="A4836" s="2" t="s">
        <v>10486</v>
      </c>
      <c r="B4836" s="2" t="s">
        <v>4491</v>
      </c>
      <c r="C4836" s="2" t="s">
        <v>261</v>
      </c>
      <c r="D4836" s="2" t="s">
        <v>54</v>
      </c>
      <c r="E4836" s="2">
        <v>2024</v>
      </c>
      <c r="F4836" s="2" t="s">
        <v>58</v>
      </c>
      <c r="G4836" s="2" t="s">
        <v>69</v>
      </c>
      <c r="H4836" s="2" t="s">
        <v>272</v>
      </c>
      <c r="I4836" s="2" t="s">
        <v>131</v>
      </c>
      <c r="J4836" s="2" t="s">
        <v>491</v>
      </c>
      <c r="K4836" s="3">
        <v>9111619.3900000006</v>
      </c>
      <c r="L4836" s="3">
        <v>4043400.09</v>
      </c>
      <c r="M4836" s="3">
        <f t="shared" si="525"/>
        <v>5068219.3000000007</v>
      </c>
      <c r="N4836" s="3">
        <v>1537359.36</v>
      </c>
      <c r="O4836" s="3">
        <f t="shared" si="526"/>
        <v>3530859.9400000004</v>
      </c>
      <c r="P4836" s="3">
        <v>2676533.61</v>
      </c>
      <c r="Q4836" s="4">
        <f t="shared" si="527"/>
        <v>0.55623694132377499</v>
      </c>
      <c r="R4836" s="4">
        <f t="shared" si="528"/>
        <v>0.29374949670719286</v>
      </c>
      <c r="S4836" s="3">
        <v>7893780.6500000004</v>
      </c>
      <c r="T4836" s="3">
        <f t="shared" si="529"/>
        <v>1217838.7400000002</v>
      </c>
      <c r="U4836" s="4">
        <f t="shared" si="530"/>
        <v>0.15427825955614818</v>
      </c>
      <c r="V4836" s="2" t="s">
        <v>73</v>
      </c>
      <c r="W4836" s="2" t="s">
        <v>45</v>
      </c>
      <c r="X4836" s="2" t="s">
        <v>274</v>
      </c>
      <c r="Y4836" s="2">
        <v>1</v>
      </c>
      <c r="Z4836" s="2" t="s">
        <v>10487</v>
      </c>
      <c r="AA4836" s="2" t="s">
        <v>63</v>
      </c>
      <c r="AB4836" s="2" t="s">
        <v>100</v>
      </c>
      <c r="AC4836" s="2">
        <v>3.36</v>
      </c>
      <c r="AD4836" s="3">
        <v>0</v>
      </c>
      <c r="AE4836" s="5">
        <v>0</v>
      </c>
      <c r="AF4836" s="2">
        <v>0</v>
      </c>
      <c r="AG4836" s="3">
        <f t="shared" si="531"/>
        <v>0</v>
      </c>
      <c r="AH4836" s="2" t="s">
        <v>50</v>
      </c>
      <c r="AI4836" s="3">
        <v>0</v>
      </c>
    </row>
    <row r="4837" spans="1:35" x14ac:dyDescent="0.3">
      <c r="A4837" s="2" t="s">
        <v>10488</v>
      </c>
      <c r="B4837" s="2" t="s">
        <v>8076</v>
      </c>
      <c r="C4837" s="2" t="s">
        <v>80</v>
      </c>
      <c r="D4837" s="2" t="s">
        <v>81</v>
      </c>
      <c r="E4837" s="2">
        <v>2020</v>
      </c>
      <c r="F4837" s="2" t="s">
        <v>105</v>
      </c>
      <c r="G4837" s="2" t="s">
        <v>40</v>
      </c>
      <c r="H4837" s="2" t="s">
        <v>139</v>
      </c>
      <c r="I4837" s="2" t="s">
        <v>39</v>
      </c>
      <c r="J4837" s="2" t="s">
        <v>487</v>
      </c>
      <c r="K4837" s="3">
        <v>9252121.5399999991</v>
      </c>
      <c r="L4837" s="3">
        <v>3363139.16</v>
      </c>
      <c r="M4837" s="3">
        <f t="shared" si="525"/>
        <v>5888982.379999999</v>
      </c>
      <c r="N4837" s="3">
        <v>1267847.52</v>
      </c>
      <c r="O4837" s="3">
        <f t="shared" si="526"/>
        <v>4621134.8599999994</v>
      </c>
      <c r="P4837" s="3">
        <v>3412388.3</v>
      </c>
      <c r="Q4837" s="4">
        <f t="shared" si="527"/>
        <v>0.63650075872219891</v>
      </c>
      <c r="R4837" s="4">
        <f t="shared" si="528"/>
        <v>0.36882225176648514</v>
      </c>
      <c r="S4837" s="3">
        <v>8878482.1600000001</v>
      </c>
      <c r="T4837" s="3">
        <f t="shared" si="529"/>
        <v>373639.37999999896</v>
      </c>
      <c r="U4837" s="4">
        <f t="shared" si="530"/>
        <v>4.2083700036403403E-2</v>
      </c>
      <c r="V4837" s="2" t="s">
        <v>95</v>
      </c>
      <c r="W4837" s="2" t="s">
        <v>45</v>
      </c>
      <c r="X4837" s="2" t="s">
        <v>86</v>
      </c>
      <c r="Y4837" s="2">
        <v>0.92</v>
      </c>
      <c r="Z4837" s="2" t="s">
        <v>4439</v>
      </c>
      <c r="AA4837" s="2" t="s">
        <v>109</v>
      </c>
      <c r="AB4837" s="2" t="s">
        <v>306</v>
      </c>
      <c r="AC4837" s="2">
        <v>9.61</v>
      </c>
      <c r="AD4837" s="3">
        <v>0</v>
      </c>
      <c r="AE4837" s="5">
        <v>0</v>
      </c>
      <c r="AF4837" s="2">
        <v>0</v>
      </c>
      <c r="AG4837" s="3">
        <f t="shared" si="531"/>
        <v>0</v>
      </c>
      <c r="AH4837" s="2" t="s">
        <v>230</v>
      </c>
      <c r="AI4837" s="3">
        <v>0</v>
      </c>
    </row>
    <row r="4838" spans="1:35" x14ac:dyDescent="0.3">
      <c r="A4838" s="2" t="s">
        <v>10489</v>
      </c>
      <c r="B4838" s="2" t="s">
        <v>1786</v>
      </c>
      <c r="C4838" s="2" t="s">
        <v>185</v>
      </c>
      <c r="D4838" s="2" t="s">
        <v>104</v>
      </c>
      <c r="E4838" s="2">
        <v>2024</v>
      </c>
      <c r="F4838" s="2" t="s">
        <v>58</v>
      </c>
      <c r="G4838" s="2" t="s">
        <v>93</v>
      </c>
      <c r="H4838" s="2" t="s">
        <v>94</v>
      </c>
      <c r="I4838" s="2" t="s">
        <v>42</v>
      </c>
      <c r="J4838" s="2" t="s">
        <v>146</v>
      </c>
      <c r="K4838" s="3">
        <v>1172376.99</v>
      </c>
      <c r="L4838" s="3">
        <v>545938</v>
      </c>
      <c r="M4838" s="3">
        <f t="shared" si="525"/>
        <v>626438.99</v>
      </c>
      <c r="N4838" s="3">
        <v>241679.38</v>
      </c>
      <c r="O4838" s="3">
        <f t="shared" si="526"/>
        <v>384759.61</v>
      </c>
      <c r="P4838" s="3">
        <v>281341.13</v>
      </c>
      <c r="Q4838" s="4">
        <f t="shared" si="527"/>
        <v>0.53433238228259661</v>
      </c>
      <c r="R4838" s="4">
        <f t="shared" si="528"/>
        <v>0.23997496743773519</v>
      </c>
      <c r="S4838" s="3">
        <v>1248077.32</v>
      </c>
      <c r="T4838" s="3">
        <f t="shared" si="529"/>
        <v>-75700.330000000075</v>
      </c>
      <c r="U4838" s="4">
        <f t="shared" si="530"/>
        <v>-6.0653557906172086E-2</v>
      </c>
      <c r="V4838" s="2" t="s">
        <v>95</v>
      </c>
      <c r="W4838" s="2" t="s">
        <v>96</v>
      </c>
      <c r="X4838" s="2" t="s">
        <v>97</v>
      </c>
      <c r="Y4838" s="2">
        <v>1550</v>
      </c>
      <c r="Z4838" s="2" t="s">
        <v>10490</v>
      </c>
      <c r="AA4838" s="2" t="s">
        <v>76</v>
      </c>
      <c r="AB4838" s="2" t="s">
        <v>209</v>
      </c>
      <c r="AC4838" s="2">
        <v>1.0900000000000001</v>
      </c>
      <c r="AD4838" s="3">
        <v>0</v>
      </c>
      <c r="AE4838" s="5">
        <v>0</v>
      </c>
      <c r="AF4838" s="2">
        <v>0</v>
      </c>
      <c r="AG4838" s="3">
        <f t="shared" si="531"/>
        <v>0</v>
      </c>
      <c r="AH4838" s="2" t="s">
        <v>50</v>
      </c>
      <c r="AI4838" s="3">
        <v>0</v>
      </c>
    </row>
    <row r="4839" spans="1:35" x14ac:dyDescent="0.3">
      <c r="A4839" s="2" t="s">
        <v>10491</v>
      </c>
      <c r="B4839" s="2" t="s">
        <v>3314</v>
      </c>
      <c r="C4839" s="2" t="s">
        <v>205</v>
      </c>
      <c r="D4839" s="2" t="s">
        <v>81</v>
      </c>
      <c r="E4839" s="2">
        <v>2023</v>
      </c>
      <c r="F4839" s="2" t="s">
        <v>55</v>
      </c>
      <c r="G4839" s="2" t="s">
        <v>114</v>
      </c>
      <c r="H4839" s="2" t="s">
        <v>115</v>
      </c>
      <c r="I4839" s="2" t="s">
        <v>58</v>
      </c>
      <c r="J4839" s="2" t="s">
        <v>191</v>
      </c>
      <c r="K4839" s="3">
        <v>1021235.05</v>
      </c>
      <c r="L4839" s="3">
        <v>578321.92000000004</v>
      </c>
      <c r="M4839" s="3">
        <f t="shared" si="525"/>
        <v>442913.13</v>
      </c>
      <c r="N4839" s="3">
        <v>111482.21</v>
      </c>
      <c r="O4839" s="3">
        <f t="shared" si="526"/>
        <v>331430.92</v>
      </c>
      <c r="P4839" s="3">
        <v>242216.92</v>
      </c>
      <c r="Q4839" s="4">
        <f t="shared" si="527"/>
        <v>0.43370341627032877</v>
      </c>
      <c r="R4839" s="4">
        <f t="shared" si="528"/>
        <v>0.23718038271404807</v>
      </c>
      <c r="S4839" s="3">
        <v>1178329.33</v>
      </c>
      <c r="T4839" s="3">
        <f t="shared" si="529"/>
        <v>-157094.28000000003</v>
      </c>
      <c r="U4839" s="4">
        <f t="shared" si="530"/>
        <v>-0.13331950245183155</v>
      </c>
      <c r="V4839" s="2" t="s">
        <v>85</v>
      </c>
      <c r="W4839" s="2" t="s">
        <v>134</v>
      </c>
      <c r="X4839" s="2" t="s">
        <v>118</v>
      </c>
      <c r="Y4839" s="2">
        <v>3.75</v>
      </c>
      <c r="Z4839" s="2" t="s">
        <v>10492</v>
      </c>
      <c r="AA4839" s="2" t="s">
        <v>148</v>
      </c>
      <c r="AB4839" s="2" t="s">
        <v>182</v>
      </c>
      <c r="AC4839" s="2">
        <v>9.65</v>
      </c>
      <c r="AD4839" s="3">
        <v>0</v>
      </c>
      <c r="AE4839" s="5">
        <v>0</v>
      </c>
      <c r="AF4839" s="2">
        <v>0</v>
      </c>
      <c r="AG4839" s="3">
        <f t="shared" si="531"/>
        <v>0</v>
      </c>
      <c r="AH4839" s="2" t="s">
        <v>50</v>
      </c>
      <c r="AI4839" s="3">
        <v>0</v>
      </c>
    </row>
    <row r="4840" spans="1:35" x14ac:dyDescent="0.3">
      <c r="A4840" s="2" t="s">
        <v>10493</v>
      </c>
      <c r="B4840" s="2" t="s">
        <v>5830</v>
      </c>
      <c r="C4840" s="2" t="s">
        <v>249</v>
      </c>
      <c r="D4840" s="2" t="s">
        <v>104</v>
      </c>
      <c r="E4840" s="2">
        <v>2023</v>
      </c>
      <c r="F4840" s="2" t="s">
        <v>58</v>
      </c>
      <c r="G4840" s="2" t="s">
        <v>56</v>
      </c>
      <c r="H4840" s="2" t="s">
        <v>153</v>
      </c>
      <c r="I4840" s="2" t="s">
        <v>131</v>
      </c>
      <c r="J4840" s="2" t="s">
        <v>132</v>
      </c>
      <c r="K4840" s="3">
        <v>1431422.25</v>
      </c>
      <c r="L4840" s="3">
        <v>475293.23</v>
      </c>
      <c r="M4840" s="3">
        <f t="shared" si="525"/>
        <v>956129.02</v>
      </c>
      <c r="N4840" s="3">
        <v>276630.73</v>
      </c>
      <c r="O4840" s="3">
        <f t="shared" si="526"/>
        <v>679498.29</v>
      </c>
      <c r="P4840" s="3">
        <v>490765.31</v>
      </c>
      <c r="Q4840" s="4">
        <f t="shared" si="527"/>
        <v>0.66795735500129327</v>
      </c>
      <c r="R4840" s="4">
        <f t="shared" si="528"/>
        <v>0.34285153105591309</v>
      </c>
      <c r="S4840" s="3">
        <v>1295701.93</v>
      </c>
      <c r="T4840" s="3">
        <f t="shared" si="529"/>
        <v>135720.32000000007</v>
      </c>
      <c r="U4840" s="4">
        <f t="shared" si="530"/>
        <v>0.10474656003638126</v>
      </c>
      <c r="V4840" s="2" t="s">
        <v>107</v>
      </c>
      <c r="W4840" s="2" t="s">
        <v>134</v>
      </c>
      <c r="X4840" s="2" t="s">
        <v>155</v>
      </c>
      <c r="Y4840" s="2">
        <v>7.24</v>
      </c>
      <c r="Z4840" s="2" t="s">
        <v>10494</v>
      </c>
      <c r="AA4840" s="2" t="s">
        <v>148</v>
      </c>
      <c r="AB4840" s="2" t="s">
        <v>100</v>
      </c>
      <c r="AC4840" s="2">
        <v>3.04</v>
      </c>
      <c r="AD4840" s="3">
        <v>0</v>
      </c>
      <c r="AE4840" s="5">
        <v>0</v>
      </c>
      <c r="AF4840" s="2">
        <v>0</v>
      </c>
      <c r="AG4840" s="3">
        <f t="shared" si="531"/>
        <v>0</v>
      </c>
      <c r="AH4840" s="2" t="s">
        <v>50</v>
      </c>
      <c r="AI4840" s="3">
        <v>0</v>
      </c>
    </row>
    <row r="4841" spans="1:35" x14ac:dyDescent="0.3">
      <c r="A4841" s="2" t="s">
        <v>10495</v>
      </c>
      <c r="B4841" s="2" t="s">
        <v>325</v>
      </c>
      <c r="C4841" s="2" t="s">
        <v>216</v>
      </c>
      <c r="D4841" s="2" t="s">
        <v>38</v>
      </c>
      <c r="E4841" s="2">
        <v>2024</v>
      </c>
      <c r="F4841" s="2" t="s">
        <v>58</v>
      </c>
      <c r="G4841" s="2" t="s">
        <v>114</v>
      </c>
      <c r="H4841" s="2" t="s">
        <v>190</v>
      </c>
      <c r="I4841" s="2" t="s">
        <v>71</v>
      </c>
      <c r="J4841" s="2" t="s">
        <v>172</v>
      </c>
      <c r="K4841" s="3">
        <v>3121393.45</v>
      </c>
      <c r="L4841" s="3">
        <v>1286795.23</v>
      </c>
      <c r="M4841" s="3">
        <f t="shared" si="525"/>
        <v>1834598.2200000002</v>
      </c>
      <c r="N4841" s="3">
        <v>364144.21</v>
      </c>
      <c r="O4841" s="3">
        <f t="shared" si="526"/>
        <v>1470454.0100000002</v>
      </c>
      <c r="P4841" s="3">
        <v>1141531.17</v>
      </c>
      <c r="Q4841" s="4">
        <f t="shared" si="527"/>
        <v>0.58774975003551699</v>
      </c>
      <c r="R4841" s="4">
        <f t="shared" si="528"/>
        <v>0.36571204120390521</v>
      </c>
      <c r="S4841" s="3">
        <v>2800518.83</v>
      </c>
      <c r="T4841" s="3">
        <f t="shared" si="529"/>
        <v>320874.62000000011</v>
      </c>
      <c r="U4841" s="4">
        <f t="shared" si="530"/>
        <v>0.11457684789071748</v>
      </c>
      <c r="V4841" s="2" t="s">
        <v>73</v>
      </c>
      <c r="W4841" s="2" t="s">
        <v>45</v>
      </c>
      <c r="X4841" s="2" t="s">
        <v>192</v>
      </c>
      <c r="Y4841" s="2">
        <v>3.64</v>
      </c>
      <c r="Z4841" s="2" t="s">
        <v>7795</v>
      </c>
      <c r="AA4841" s="2" t="s">
        <v>224</v>
      </c>
      <c r="AB4841" s="2" t="s">
        <v>306</v>
      </c>
      <c r="AC4841" s="2">
        <v>5.87</v>
      </c>
      <c r="AD4841" s="3">
        <v>0</v>
      </c>
      <c r="AE4841" s="5">
        <v>0</v>
      </c>
      <c r="AF4841" s="2">
        <v>0</v>
      </c>
      <c r="AG4841" s="3">
        <f t="shared" si="531"/>
        <v>0</v>
      </c>
      <c r="AH4841" s="2" t="s">
        <v>50</v>
      </c>
      <c r="AI4841" s="3">
        <v>0</v>
      </c>
    </row>
    <row r="4842" spans="1:35" x14ac:dyDescent="0.3">
      <c r="A4842" s="2" t="s">
        <v>10496</v>
      </c>
      <c r="B4842" s="2" t="s">
        <v>2406</v>
      </c>
      <c r="C4842" s="2" t="s">
        <v>956</v>
      </c>
      <c r="D4842" s="2" t="s">
        <v>104</v>
      </c>
      <c r="E4842" s="2">
        <v>2022</v>
      </c>
      <c r="F4842" s="2" t="s">
        <v>92</v>
      </c>
      <c r="G4842" s="2" t="s">
        <v>69</v>
      </c>
      <c r="H4842" s="2" t="s">
        <v>165</v>
      </c>
      <c r="I4842" s="2" t="s">
        <v>39</v>
      </c>
      <c r="J4842" s="2" t="s">
        <v>116</v>
      </c>
      <c r="K4842" s="3">
        <v>2491437.94</v>
      </c>
      <c r="L4842" s="3">
        <v>818273.22</v>
      </c>
      <c r="M4842" s="3">
        <f t="shared" si="525"/>
        <v>1673164.72</v>
      </c>
      <c r="N4842" s="3">
        <v>493788.58</v>
      </c>
      <c r="O4842" s="3">
        <f t="shared" si="526"/>
        <v>1179376.1399999999</v>
      </c>
      <c r="P4842" s="3">
        <v>826621.08</v>
      </c>
      <c r="Q4842" s="4">
        <f t="shared" si="527"/>
        <v>0.67156588295352038</v>
      </c>
      <c r="R4842" s="4">
        <f t="shared" si="528"/>
        <v>0.33178473632780914</v>
      </c>
      <c r="S4842" s="3">
        <v>2919119.64</v>
      </c>
      <c r="T4842" s="3">
        <f t="shared" si="529"/>
        <v>-427681.70000000019</v>
      </c>
      <c r="U4842" s="4">
        <f t="shared" si="530"/>
        <v>-0.14651050753096237</v>
      </c>
      <c r="V4842" s="2" t="s">
        <v>95</v>
      </c>
      <c r="W4842" s="2" t="s">
        <v>125</v>
      </c>
      <c r="X4842" s="2" t="s">
        <v>167</v>
      </c>
      <c r="Y4842" s="2">
        <v>17.2</v>
      </c>
      <c r="Z4842" s="2" t="s">
        <v>10497</v>
      </c>
      <c r="AA4842" s="2" t="s">
        <v>141</v>
      </c>
      <c r="AB4842" s="2" t="s">
        <v>242</v>
      </c>
      <c r="AC4842" s="2">
        <v>1.08</v>
      </c>
      <c r="AD4842" s="3">
        <v>0</v>
      </c>
      <c r="AE4842" s="5">
        <v>0</v>
      </c>
      <c r="AF4842" s="2">
        <v>0</v>
      </c>
      <c r="AG4842" s="3">
        <f t="shared" si="531"/>
        <v>0</v>
      </c>
      <c r="AH4842" s="2" t="s">
        <v>50</v>
      </c>
      <c r="AI4842" s="3">
        <v>0</v>
      </c>
    </row>
    <row r="4843" spans="1:35" x14ac:dyDescent="0.3">
      <c r="A4843" s="2" t="s">
        <v>10498</v>
      </c>
      <c r="B4843" s="2" t="s">
        <v>10499</v>
      </c>
      <c r="C4843" s="2" t="s">
        <v>617</v>
      </c>
      <c r="D4843" s="2" t="s">
        <v>38</v>
      </c>
      <c r="E4843" s="2">
        <v>2020</v>
      </c>
      <c r="F4843" s="2" t="s">
        <v>55</v>
      </c>
      <c r="G4843" s="2" t="s">
        <v>40</v>
      </c>
      <c r="H4843" s="2" t="s">
        <v>171</v>
      </c>
      <c r="I4843" s="2" t="s">
        <v>178</v>
      </c>
      <c r="J4843" s="2" t="s">
        <v>206</v>
      </c>
      <c r="K4843" s="3">
        <v>1226150.68</v>
      </c>
      <c r="L4843" s="3">
        <v>427123.79</v>
      </c>
      <c r="M4843" s="3">
        <f t="shared" si="525"/>
        <v>799026.8899999999</v>
      </c>
      <c r="N4843" s="3">
        <v>170439.92</v>
      </c>
      <c r="O4843" s="3">
        <f t="shared" si="526"/>
        <v>628586.96999999986</v>
      </c>
      <c r="P4843" s="3">
        <v>455578.7</v>
      </c>
      <c r="Q4843" s="4">
        <f t="shared" si="527"/>
        <v>0.65165472974332972</v>
      </c>
      <c r="R4843" s="4">
        <f t="shared" si="528"/>
        <v>0.37155196945288976</v>
      </c>
      <c r="S4843" s="3">
        <v>1071053.17</v>
      </c>
      <c r="T4843" s="3">
        <f t="shared" si="529"/>
        <v>155097.51</v>
      </c>
      <c r="U4843" s="4">
        <f t="shared" si="530"/>
        <v>0.14480841319950533</v>
      </c>
      <c r="V4843" s="2" t="s">
        <v>107</v>
      </c>
      <c r="W4843" s="2" t="s">
        <v>125</v>
      </c>
      <c r="X4843" s="2" t="s">
        <v>86</v>
      </c>
      <c r="Y4843" s="2">
        <v>0.92</v>
      </c>
      <c r="Z4843" s="2" t="s">
        <v>4599</v>
      </c>
      <c r="AA4843" s="2" t="s">
        <v>63</v>
      </c>
      <c r="AB4843" s="2" t="s">
        <v>209</v>
      </c>
      <c r="AC4843" s="2">
        <v>5.32</v>
      </c>
      <c r="AD4843" s="3">
        <v>434560.63</v>
      </c>
      <c r="AE4843" s="5">
        <v>10.81</v>
      </c>
      <c r="AF4843" s="2">
        <v>180</v>
      </c>
      <c r="AG4843" s="3">
        <f t="shared" si="531"/>
        <v>4887.480225040279</v>
      </c>
      <c r="AH4843" s="2" t="s">
        <v>50</v>
      </c>
      <c r="AI4843" s="3">
        <v>0</v>
      </c>
    </row>
    <row r="4844" spans="1:35" x14ac:dyDescent="0.3">
      <c r="A4844" s="2" t="s">
        <v>10500</v>
      </c>
      <c r="B4844" s="2" t="s">
        <v>898</v>
      </c>
      <c r="C4844" s="2" t="s">
        <v>456</v>
      </c>
      <c r="D4844" s="2" t="s">
        <v>54</v>
      </c>
      <c r="E4844" s="2">
        <v>2023</v>
      </c>
      <c r="F4844" s="2" t="s">
        <v>82</v>
      </c>
      <c r="G4844" s="2" t="s">
        <v>114</v>
      </c>
      <c r="H4844" s="2" t="s">
        <v>190</v>
      </c>
      <c r="I4844" s="2" t="s">
        <v>131</v>
      </c>
      <c r="J4844" s="2" t="s">
        <v>268</v>
      </c>
      <c r="K4844" s="3">
        <v>1282359.04</v>
      </c>
      <c r="L4844" s="3">
        <v>661720.84</v>
      </c>
      <c r="M4844" s="3">
        <f t="shared" si="525"/>
        <v>620638.20000000007</v>
      </c>
      <c r="N4844" s="3">
        <v>169503.38</v>
      </c>
      <c r="O4844" s="3">
        <f t="shared" si="526"/>
        <v>451134.82000000007</v>
      </c>
      <c r="P4844" s="3">
        <v>357745.85</v>
      </c>
      <c r="Q4844" s="4">
        <f t="shared" si="527"/>
        <v>0.48398161563238956</v>
      </c>
      <c r="R4844" s="4">
        <f t="shared" si="528"/>
        <v>0.27897479476574671</v>
      </c>
      <c r="S4844" s="3">
        <v>1251817.44</v>
      </c>
      <c r="T4844" s="3">
        <f t="shared" si="529"/>
        <v>30541.600000000093</v>
      </c>
      <c r="U4844" s="4">
        <f t="shared" si="530"/>
        <v>2.4397806760065664E-2</v>
      </c>
      <c r="V4844" s="2" t="s">
        <v>44</v>
      </c>
      <c r="W4844" s="2" t="s">
        <v>45</v>
      </c>
      <c r="X4844" s="2" t="s">
        <v>192</v>
      </c>
      <c r="Y4844" s="2">
        <v>3.64</v>
      </c>
      <c r="Z4844" s="2" t="s">
        <v>10501</v>
      </c>
      <c r="AA4844" s="2" t="s">
        <v>76</v>
      </c>
      <c r="AB4844" s="2" t="s">
        <v>110</v>
      </c>
      <c r="AC4844" s="2">
        <v>1.31</v>
      </c>
      <c r="AD4844" s="3">
        <v>0</v>
      </c>
      <c r="AE4844" s="5">
        <v>0</v>
      </c>
      <c r="AF4844" s="2">
        <v>0</v>
      </c>
      <c r="AG4844" s="3">
        <f t="shared" si="531"/>
        <v>0</v>
      </c>
      <c r="AH4844" s="2" t="s">
        <v>50</v>
      </c>
      <c r="AI4844" s="3">
        <v>0</v>
      </c>
    </row>
    <row r="4845" spans="1:35" x14ac:dyDescent="0.3">
      <c r="A4845" s="2" t="s">
        <v>10502</v>
      </c>
      <c r="B4845" s="2" t="s">
        <v>565</v>
      </c>
      <c r="C4845" s="2" t="s">
        <v>403</v>
      </c>
      <c r="D4845" s="2" t="s">
        <v>54</v>
      </c>
      <c r="E4845" s="2">
        <v>2021</v>
      </c>
      <c r="F4845" s="2" t="s">
        <v>68</v>
      </c>
      <c r="G4845" s="2" t="s">
        <v>93</v>
      </c>
      <c r="H4845" s="2" t="s">
        <v>159</v>
      </c>
      <c r="I4845" s="2" t="s">
        <v>58</v>
      </c>
      <c r="J4845" s="2" t="s">
        <v>59</v>
      </c>
      <c r="K4845" s="3">
        <v>9927224.5899999999</v>
      </c>
      <c r="L4845" s="3">
        <v>3811716.96</v>
      </c>
      <c r="M4845" s="3">
        <f t="shared" si="525"/>
        <v>6115507.6299999999</v>
      </c>
      <c r="N4845" s="3">
        <v>1375847.47</v>
      </c>
      <c r="O4845" s="3">
        <f t="shared" si="526"/>
        <v>4739660.16</v>
      </c>
      <c r="P4845" s="3">
        <v>3490476.57</v>
      </c>
      <c r="Q4845" s="4">
        <f t="shared" si="527"/>
        <v>0.61603397551419758</v>
      </c>
      <c r="R4845" s="4">
        <f t="shared" si="528"/>
        <v>0.35160648762959035</v>
      </c>
      <c r="S4845" s="3">
        <v>11838788.039999999</v>
      </c>
      <c r="T4845" s="3">
        <f t="shared" si="529"/>
        <v>-1911563.4499999993</v>
      </c>
      <c r="U4845" s="4">
        <f t="shared" si="530"/>
        <v>-0.16146614362393799</v>
      </c>
      <c r="V4845" s="2" t="s">
        <v>133</v>
      </c>
      <c r="W4845" s="2" t="s">
        <v>134</v>
      </c>
      <c r="X4845" s="2" t="s">
        <v>160</v>
      </c>
      <c r="Y4845" s="2">
        <v>129.5</v>
      </c>
      <c r="Z4845" s="2" t="s">
        <v>10503</v>
      </c>
      <c r="AA4845" s="2" t="s">
        <v>48</v>
      </c>
      <c r="AB4845" s="2" t="s">
        <v>142</v>
      </c>
      <c r="AC4845" s="2">
        <v>7.24</v>
      </c>
      <c r="AD4845" s="3">
        <v>0</v>
      </c>
      <c r="AE4845" s="5">
        <v>0</v>
      </c>
      <c r="AF4845" s="2">
        <v>0</v>
      </c>
      <c r="AG4845" s="3">
        <f t="shared" si="531"/>
        <v>0</v>
      </c>
      <c r="AH4845" s="2" t="s">
        <v>50</v>
      </c>
      <c r="AI4845" s="3">
        <v>0</v>
      </c>
    </row>
    <row r="4846" spans="1:35" x14ac:dyDescent="0.3">
      <c r="A4846" s="2" t="s">
        <v>10504</v>
      </c>
      <c r="B4846" s="2" t="s">
        <v>1864</v>
      </c>
      <c r="C4846" s="2" t="s">
        <v>67</v>
      </c>
      <c r="D4846" s="2" t="s">
        <v>54</v>
      </c>
      <c r="E4846" s="2">
        <v>2022</v>
      </c>
      <c r="F4846" s="2" t="s">
        <v>82</v>
      </c>
      <c r="G4846" s="2" t="s">
        <v>69</v>
      </c>
      <c r="H4846" s="2" t="s">
        <v>70</v>
      </c>
      <c r="I4846" s="2" t="s">
        <v>131</v>
      </c>
      <c r="J4846" s="2" t="s">
        <v>235</v>
      </c>
      <c r="K4846" s="3">
        <v>9707738.1600000001</v>
      </c>
      <c r="L4846" s="3">
        <v>5553453.6299999999</v>
      </c>
      <c r="M4846" s="3">
        <f t="shared" si="525"/>
        <v>4154284.5300000003</v>
      </c>
      <c r="N4846" s="3">
        <v>1862232.36</v>
      </c>
      <c r="O4846" s="3">
        <f t="shared" si="526"/>
        <v>2292052.17</v>
      </c>
      <c r="P4846" s="3">
        <v>1833011.27</v>
      </c>
      <c r="Q4846" s="4">
        <f t="shared" si="527"/>
        <v>0.42793537088973155</v>
      </c>
      <c r="R4846" s="4">
        <f t="shared" si="528"/>
        <v>0.18881960347393631</v>
      </c>
      <c r="S4846" s="3">
        <v>10407814.449999999</v>
      </c>
      <c r="T4846" s="3">
        <f t="shared" si="529"/>
        <v>-700076.28999999911</v>
      </c>
      <c r="U4846" s="4">
        <f t="shared" si="530"/>
        <v>-6.7264486061240178E-2</v>
      </c>
      <c r="V4846" s="2" t="s">
        <v>107</v>
      </c>
      <c r="W4846" s="2" t="s">
        <v>125</v>
      </c>
      <c r="X4846" s="2" t="s">
        <v>74</v>
      </c>
      <c r="Y4846" s="2">
        <v>1.36</v>
      </c>
      <c r="Z4846" s="2" t="s">
        <v>2802</v>
      </c>
      <c r="AA4846" s="2" t="s">
        <v>63</v>
      </c>
      <c r="AB4846" s="2" t="s">
        <v>306</v>
      </c>
      <c r="AC4846" s="2">
        <v>4.6900000000000004</v>
      </c>
      <c r="AD4846" s="3">
        <v>0</v>
      </c>
      <c r="AE4846" s="5">
        <v>0</v>
      </c>
      <c r="AF4846" s="2">
        <v>0</v>
      </c>
      <c r="AG4846" s="3">
        <f t="shared" si="531"/>
        <v>0</v>
      </c>
      <c r="AH4846" s="2" t="s">
        <v>50</v>
      </c>
      <c r="AI4846" s="3">
        <v>0</v>
      </c>
    </row>
    <row r="4847" spans="1:35" x14ac:dyDescent="0.3">
      <c r="A4847" s="2" t="s">
        <v>10505</v>
      </c>
      <c r="B4847" s="2" t="s">
        <v>1447</v>
      </c>
      <c r="C4847" s="2" t="s">
        <v>520</v>
      </c>
      <c r="D4847" s="2" t="s">
        <v>81</v>
      </c>
      <c r="E4847" s="2">
        <v>2021</v>
      </c>
      <c r="F4847" s="2" t="s">
        <v>39</v>
      </c>
      <c r="G4847" s="2" t="s">
        <v>56</v>
      </c>
      <c r="H4847" s="2" t="s">
        <v>177</v>
      </c>
      <c r="I4847" s="2" t="s">
        <v>58</v>
      </c>
      <c r="J4847" s="2" t="s">
        <v>106</v>
      </c>
      <c r="K4847" s="3">
        <v>4657425.58</v>
      </c>
      <c r="L4847" s="3">
        <v>2073929.23</v>
      </c>
      <c r="M4847" s="3">
        <f t="shared" si="525"/>
        <v>2583496.35</v>
      </c>
      <c r="N4847" s="3">
        <v>838956.01</v>
      </c>
      <c r="O4847" s="3">
        <f t="shared" si="526"/>
        <v>1744540.34</v>
      </c>
      <c r="P4847" s="3">
        <v>1284482.42</v>
      </c>
      <c r="Q4847" s="4">
        <f t="shared" si="527"/>
        <v>0.5547048053959458</v>
      </c>
      <c r="R4847" s="4">
        <f t="shared" si="528"/>
        <v>0.27579236596196988</v>
      </c>
      <c r="S4847" s="3">
        <v>4141143.16</v>
      </c>
      <c r="T4847" s="3">
        <f t="shared" si="529"/>
        <v>516282.41999999993</v>
      </c>
      <c r="U4847" s="4">
        <f t="shared" si="530"/>
        <v>0.12467147356480182</v>
      </c>
      <c r="V4847" s="2" t="s">
        <v>124</v>
      </c>
      <c r="W4847" s="2" t="s">
        <v>45</v>
      </c>
      <c r="X4847" s="2" t="s">
        <v>180</v>
      </c>
      <c r="Y4847" s="2">
        <v>149.5</v>
      </c>
      <c r="Z4847" s="2" t="s">
        <v>2693</v>
      </c>
      <c r="AA4847" s="2" t="s">
        <v>99</v>
      </c>
      <c r="AB4847" s="2" t="s">
        <v>77</v>
      </c>
      <c r="AC4847" s="2">
        <v>9.06</v>
      </c>
      <c r="AD4847" s="3">
        <v>0</v>
      </c>
      <c r="AE4847" s="5">
        <v>0</v>
      </c>
      <c r="AF4847" s="2">
        <v>0</v>
      </c>
      <c r="AG4847" s="3">
        <f t="shared" si="531"/>
        <v>0</v>
      </c>
      <c r="AH4847" s="2" t="s">
        <v>50</v>
      </c>
      <c r="AI4847" s="3">
        <v>0</v>
      </c>
    </row>
    <row r="4848" spans="1:35" x14ac:dyDescent="0.3">
      <c r="A4848" s="2" t="s">
        <v>10506</v>
      </c>
      <c r="B4848" s="2" t="s">
        <v>553</v>
      </c>
      <c r="C4848" s="2" t="s">
        <v>322</v>
      </c>
      <c r="D4848" s="2" t="s">
        <v>38</v>
      </c>
      <c r="E4848" s="2">
        <v>2021</v>
      </c>
      <c r="F4848" s="2" t="s">
        <v>55</v>
      </c>
      <c r="G4848" s="2" t="s">
        <v>93</v>
      </c>
      <c r="H4848" s="2" t="s">
        <v>159</v>
      </c>
      <c r="I4848" s="2" t="s">
        <v>39</v>
      </c>
      <c r="J4848" s="2" t="s">
        <v>566</v>
      </c>
      <c r="K4848" s="3">
        <v>1877749.84</v>
      </c>
      <c r="L4848" s="3">
        <v>638345.86</v>
      </c>
      <c r="M4848" s="3">
        <f t="shared" si="525"/>
        <v>1239403.98</v>
      </c>
      <c r="N4848" s="3">
        <v>244187.21</v>
      </c>
      <c r="O4848" s="3">
        <f t="shared" si="526"/>
        <v>995216.77</v>
      </c>
      <c r="P4848" s="3">
        <v>780201.43</v>
      </c>
      <c r="Q4848" s="4">
        <f t="shared" si="527"/>
        <v>0.66004744274136107</v>
      </c>
      <c r="R4848" s="4">
        <f t="shared" si="528"/>
        <v>0.41549806762332092</v>
      </c>
      <c r="S4848" s="3">
        <v>2133386.48</v>
      </c>
      <c r="T4848" s="3">
        <f t="shared" si="529"/>
        <v>-255636.6399999999</v>
      </c>
      <c r="U4848" s="4">
        <f t="shared" si="530"/>
        <v>-0.11982668981758987</v>
      </c>
      <c r="V4848" s="2" t="s">
        <v>107</v>
      </c>
      <c r="W4848" s="2" t="s">
        <v>45</v>
      </c>
      <c r="X4848" s="2" t="s">
        <v>160</v>
      </c>
      <c r="Y4848" s="2">
        <v>129.5</v>
      </c>
      <c r="Z4848" s="2" t="s">
        <v>2134</v>
      </c>
      <c r="AA4848" s="2" t="s">
        <v>141</v>
      </c>
      <c r="AB4848" s="2" t="s">
        <v>149</v>
      </c>
      <c r="AC4848" s="2">
        <v>8.81</v>
      </c>
      <c r="AD4848" s="3">
        <v>0</v>
      </c>
      <c r="AE4848" s="5">
        <v>0</v>
      </c>
      <c r="AF4848" s="2">
        <v>0</v>
      </c>
      <c r="AG4848" s="3">
        <f t="shared" si="531"/>
        <v>0</v>
      </c>
      <c r="AH4848" s="2" t="s">
        <v>50</v>
      </c>
      <c r="AI4848" s="3">
        <v>0</v>
      </c>
    </row>
    <row r="4849" spans="1:35" x14ac:dyDescent="0.3">
      <c r="A4849" s="2" t="s">
        <v>10507</v>
      </c>
      <c r="B4849" s="2" t="s">
        <v>3263</v>
      </c>
      <c r="C4849" s="2" t="s">
        <v>304</v>
      </c>
      <c r="D4849" s="2" t="s">
        <v>104</v>
      </c>
      <c r="E4849" s="2">
        <v>2022</v>
      </c>
      <c r="F4849" s="2" t="s">
        <v>105</v>
      </c>
      <c r="G4849" s="2" t="s">
        <v>56</v>
      </c>
      <c r="H4849" s="2" t="s">
        <v>177</v>
      </c>
      <c r="I4849" s="2" t="s">
        <v>131</v>
      </c>
      <c r="J4849" s="2" t="s">
        <v>268</v>
      </c>
      <c r="K4849" s="3">
        <v>9071811.9700000007</v>
      </c>
      <c r="L4849" s="3">
        <v>5165073.8499999996</v>
      </c>
      <c r="M4849" s="3">
        <f t="shared" si="525"/>
        <v>3906738.120000001</v>
      </c>
      <c r="N4849" s="3">
        <v>892394.32</v>
      </c>
      <c r="O4849" s="3">
        <f t="shared" si="526"/>
        <v>3014343.8000000012</v>
      </c>
      <c r="P4849" s="3">
        <v>2150076.75</v>
      </c>
      <c r="Q4849" s="4">
        <f t="shared" si="527"/>
        <v>0.4306458437321426</v>
      </c>
      <c r="R4849" s="4">
        <f t="shared" si="528"/>
        <v>0.23700631771361547</v>
      </c>
      <c r="S4849" s="3">
        <v>10025429.439999999</v>
      </c>
      <c r="T4849" s="3">
        <f t="shared" si="529"/>
        <v>-953617.46999999881</v>
      </c>
      <c r="U4849" s="4">
        <f t="shared" si="530"/>
        <v>-9.5119862516333156E-2</v>
      </c>
      <c r="V4849" s="2" t="s">
        <v>124</v>
      </c>
      <c r="W4849" s="2" t="s">
        <v>96</v>
      </c>
      <c r="X4849" s="2" t="s">
        <v>180</v>
      </c>
      <c r="Y4849" s="2">
        <v>149.5</v>
      </c>
      <c r="Z4849" s="2" t="s">
        <v>779</v>
      </c>
      <c r="AA4849" s="2" t="s">
        <v>141</v>
      </c>
      <c r="AB4849" s="2" t="s">
        <v>182</v>
      </c>
      <c r="AC4849" s="2">
        <v>7.07</v>
      </c>
      <c r="AD4849" s="3">
        <v>0</v>
      </c>
      <c r="AE4849" s="5">
        <v>0</v>
      </c>
      <c r="AF4849" s="2">
        <v>0</v>
      </c>
      <c r="AG4849" s="3">
        <f t="shared" si="531"/>
        <v>0</v>
      </c>
      <c r="AH4849" s="2" t="s">
        <v>50</v>
      </c>
      <c r="AI4849" s="3">
        <v>0</v>
      </c>
    </row>
    <row r="4850" spans="1:35" x14ac:dyDescent="0.3">
      <c r="A4850" s="2" t="s">
        <v>10508</v>
      </c>
      <c r="B4850" s="2" t="s">
        <v>2335</v>
      </c>
      <c r="C4850" s="2" t="s">
        <v>216</v>
      </c>
      <c r="D4850" s="2" t="s">
        <v>38</v>
      </c>
      <c r="E4850" s="2">
        <v>2024</v>
      </c>
      <c r="F4850" s="2" t="s">
        <v>82</v>
      </c>
      <c r="G4850" s="2" t="s">
        <v>93</v>
      </c>
      <c r="H4850" s="2" t="s">
        <v>221</v>
      </c>
      <c r="I4850" s="2" t="s">
        <v>42</v>
      </c>
      <c r="J4850" s="2" t="s">
        <v>422</v>
      </c>
      <c r="K4850" s="3">
        <v>2184132.7000000002</v>
      </c>
      <c r="L4850" s="3">
        <v>963545.15</v>
      </c>
      <c r="M4850" s="3">
        <f t="shared" si="525"/>
        <v>1220587.5500000003</v>
      </c>
      <c r="N4850" s="3">
        <v>464742.27</v>
      </c>
      <c r="O4850" s="3">
        <f t="shared" si="526"/>
        <v>755845.28000000026</v>
      </c>
      <c r="P4850" s="3">
        <v>556644.43000000005</v>
      </c>
      <c r="Q4850" s="4">
        <f t="shared" si="527"/>
        <v>0.55884312798393621</v>
      </c>
      <c r="R4850" s="4">
        <f t="shared" si="528"/>
        <v>0.2548583380487825</v>
      </c>
      <c r="S4850" s="3">
        <v>2604928.16</v>
      </c>
      <c r="T4850" s="3">
        <f t="shared" si="529"/>
        <v>-420795.45999999996</v>
      </c>
      <c r="U4850" s="4">
        <f t="shared" si="530"/>
        <v>-0.16153822069319559</v>
      </c>
      <c r="V4850" s="2" t="s">
        <v>124</v>
      </c>
      <c r="W4850" s="2" t="s">
        <v>117</v>
      </c>
      <c r="X4850" s="2" t="s">
        <v>222</v>
      </c>
      <c r="Y4850" s="2">
        <v>18.899999999999999</v>
      </c>
      <c r="Z4850" s="2" t="s">
        <v>10509</v>
      </c>
      <c r="AA4850" s="2" t="s">
        <v>99</v>
      </c>
      <c r="AB4850" s="2" t="s">
        <v>182</v>
      </c>
      <c r="AC4850" s="2">
        <v>7.39</v>
      </c>
      <c r="AD4850" s="3">
        <v>0</v>
      </c>
      <c r="AE4850" s="5">
        <v>0</v>
      </c>
      <c r="AF4850" s="2">
        <v>0</v>
      </c>
      <c r="AG4850" s="3">
        <f t="shared" si="531"/>
        <v>0</v>
      </c>
      <c r="AH4850" s="2" t="s">
        <v>50</v>
      </c>
      <c r="AI4850" s="3">
        <v>0</v>
      </c>
    </row>
    <row r="4851" spans="1:35" x14ac:dyDescent="0.3">
      <c r="A4851" s="2" t="s">
        <v>10510</v>
      </c>
      <c r="B4851" s="2" t="s">
        <v>5309</v>
      </c>
      <c r="C4851" s="2" t="s">
        <v>245</v>
      </c>
      <c r="D4851" s="2" t="s">
        <v>38</v>
      </c>
      <c r="E4851" s="2">
        <v>2023</v>
      </c>
      <c r="F4851" s="2" t="s">
        <v>68</v>
      </c>
      <c r="G4851" s="2" t="s">
        <v>93</v>
      </c>
      <c r="H4851" s="2" t="s">
        <v>94</v>
      </c>
      <c r="I4851" s="2" t="s">
        <v>55</v>
      </c>
      <c r="J4851" s="2" t="s">
        <v>217</v>
      </c>
      <c r="K4851" s="3">
        <v>5609613.8799999999</v>
      </c>
      <c r="L4851" s="3">
        <v>2392919.2000000002</v>
      </c>
      <c r="M4851" s="3">
        <f t="shared" si="525"/>
        <v>3216694.6799999997</v>
      </c>
      <c r="N4851" s="3">
        <v>734701.6</v>
      </c>
      <c r="O4851" s="3">
        <f t="shared" si="526"/>
        <v>2481993.0799999996</v>
      </c>
      <c r="P4851" s="3">
        <v>1974717.95</v>
      </c>
      <c r="Q4851" s="4">
        <f t="shared" si="527"/>
        <v>0.57342532816180203</v>
      </c>
      <c r="R4851" s="4">
        <f t="shared" si="528"/>
        <v>0.35202386336080588</v>
      </c>
      <c r="S4851" s="3">
        <v>4518389.5599999996</v>
      </c>
      <c r="T4851" s="3">
        <f t="shared" si="529"/>
        <v>1091224.3200000003</v>
      </c>
      <c r="U4851" s="4">
        <f t="shared" si="530"/>
        <v>0.24150735688226058</v>
      </c>
      <c r="V4851" s="2" t="s">
        <v>124</v>
      </c>
      <c r="W4851" s="2" t="s">
        <v>60</v>
      </c>
      <c r="X4851" s="2" t="s">
        <v>97</v>
      </c>
      <c r="Y4851" s="2">
        <v>1550</v>
      </c>
      <c r="Z4851" s="2" t="s">
        <v>10511</v>
      </c>
      <c r="AA4851" s="2" t="s">
        <v>99</v>
      </c>
      <c r="AB4851" s="2" t="s">
        <v>149</v>
      </c>
      <c r="AC4851" s="2">
        <v>3.44</v>
      </c>
      <c r="AD4851" s="3">
        <v>0</v>
      </c>
      <c r="AE4851" s="5">
        <v>0</v>
      </c>
      <c r="AF4851" s="2">
        <v>0</v>
      </c>
      <c r="AG4851" s="3">
        <f t="shared" si="531"/>
        <v>0</v>
      </c>
      <c r="AH4851" s="2" t="s">
        <v>50</v>
      </c>
      <c r="AI4851" s="3">
        <v>0</v>
      </c>
    </row>
    <row r="4852" spans="1:35" x14ac:dyDescent="0.3">
      <c r="A4852" s="2" t="s">
        <v>10512</v>
      </c>
      <c r="B4852" s="2" t="s">
        <v>1816</v>
      </c>
      <c r="C4852" s="2" t="s">
        <v>474</v>
      </c>
      <c r="D4852" s="2" t="s">
        <v>81</v>
      </c>
      <c r="E4852" s="2">
        <v>2024</v>
      </c>
      <c r="F4852" s="2" t="s">
        <v>58</v>
      </c>
      <c r="G4852" s="2" t="s">
        <v>40</v>
      </c>
      <c r="H4852" s="2" t="s">
        <v>171</v>
      </c>
      <c r="I4852" s="2" t="s">
        <v>131</v>
      </c>
      <c r="J4852" s="2" t="s">
        <v>268</v>
      </c>
      <c r="K4852" s="3">
        <v>6535935.8899999997</v>
      </c>
      <c r="L4852" s="3">
        <v>2101544.65</v>
      </c>
      <c r="M4852" s="3">
        <f t="shared" si="525"/>
        <v>4434391.24</v>
      </c>
      <c r="N4852" s="3">
        <v>884584.71</v>
      </c>
      <c r="O4852" s="3">
        <f t="shared" si="526"/>
        <v>3549806.5300000003</v>
      </c>
      <c r="P4852" s="3">
        <v>2558690.0499999998</v>
      </c>
      <c r="Q4852" s="4">
        <f t="shared" si="527"/>
        <v>0.67846308694438562</v>
      </c>
      <c r="R4852" s="4">
        <f t="shared" si="528"/>
        <v>0.3914802857712853</v>
      </c>
      <c r="S4852" s="3">
        <v>7547641.8899999997</v>
      </c>
      <c r="T4852" s="3">
        <f t="shared" si="529"/>
        <v>-1011706</v>
      </c>
      <c r="U4852" s="4">
        <f t="shared" si="530"/>
        <v>-0.13404266057461292</v>
      </c>
      <c r="V4852" s="2" t="s">
        <v>73</v>
      </c>
      <c r="W4852" s="2" t="s">
        <v>60</v>
      </c>
      <c r="X4852" s="2" t="s">
        <v>86</v>
      </c>
      <c r="Y4852" s="2">
        <v>0.92</v>
      </c>
      <c r="Z4852" s="2" t="s">
        <v>8378</v>
      </c>
      <c r="AA4852" s="2" t="s">
        <v>63</v>
      </c>
      <c r="AB4852" s="2" t="s">
        <v>100</v>
      </c>
      <c r="AC4852" s="2">
        <v>7.41</v>
      </c>
      <c r="AD4852" s="3">
        <v>0</v>
      </c>
      <c r="AE4852" s="5">
        <v>0</v>
      </c>
      <c r="AF4852" s="2">
        <v>0</v>
      </c>
      <c r="AG4852" s="3">
        <f t="shared" si="531"/>
        <v>0</v>
      </c>
      <c r="AH4852" s="2" t="s">
        <v>50</v>
      </c>
      <c r="AI4852" s="3">
        <v>0</v>
      </c>
    </row>
    <row r="4853" spans="1:35" x14ac:dyDescent="0.3">
      <c r="A4853" s="2" t="s">
        <v>10513</v>
      </c>
      <c r="B4853" s="2" t="s">
        <v>4248</v>
      </c>
      <c r="C4853" s="2" t="s">
        <v>253</v>
      </c>
      <c r="D4853" s="2" t="s">
        <v>54</v>
      </c>
      <c r="E4853" s="2">
        <v>2020</v>
      </c>
      <c r="F4853" s="2" t="s">
        <v>58</v>
      </c>
      <c r="G4853" s="2" t="s">
        <v>93</v>
      </c>
      <c r="H4853" s="2" t="s">
        <v>221</v>
      </c>
      <c r="I4853" s="2" t="s">
        <v>178</v>
      </c>
      <c r="J4853" s="2" t="s">
        <v>206</v>
      </c>
      <c r="K4853" s="3">
        <v>9519378.1500000004</v>
      </c>
      <c r="L4853" s="3">
        <v>4395221.49</v>
      </c>
      <c r="M4853" s="3">
        <f t="shared" si="525"/>
        <v>5124156.66</v>
      </c>
      <c r="N4853" s="3">
        <v>1892082.13</v>
      </c>
      <c r="O4853" s="3">
        <f t="shared" si="526"/>
        <v>3232074.5300000003</v>
      </c>
      <c r="P4853" s="3">
        <v>2386229.2999999998</v>
      </c>
      <c r="Q4853" s="4">
        <f t="shared" si="527"/>
        <v>0.53828691110458726</v>
      </c>
      <c r="R4853" s="4">
        <f t="shared" si="528"/>
        <v>0.25067071214100256</v>
      </c>
      <c r="S4853" s="3">
        <v>8527833.4600000009</v>
      </c>
      <c r="T4853" s="3">
        <f t="shared" si="529"/>
        <v>991544.68999999948</v>
      </c>
      <c r="U4853" s="4">
        <f t="shared" si="530"/>
        <v>0.11627158230174905</v>
      </c>
      <c r="V4853" s="2" t="s">
        <v>73</v>
      </c>
      <c r="W4853" s="2" t="s">
        <v>207</v>
      </c>
      <c r="X4853" s="2" t="s">
        <v>222</v>
      </c>
      <c r="Y4853" s="2">
        <v>18.899999999999999</v>
      </c>
      <c r="Z4853" s="2" t="s">
        <v>4462</v>
      </c>
      <c r="AA4853" s="2" t="s">
        <v>48</v>
      </c>
      <c r="AB4853" s="2" t="s">
        <v>64</v>
      </c>
      <c r="AC4853" s="2">
        <v>5.91</v>
      </c>
      <c r="AD4853" s="3">
        <v>4127869.39</v>
      </c>
      <c r="AE4853" s="5">
        <v>10.08</v>
      </c>
      <c r="AF4853" s="2">
        <v>48</v>
      </c>
      <c r="AG4853" s="3">
        <f t="shared" si="531"/>
        <v>104852.09389285267</v>
      </c>
      <c r="AH4853" s="2" t="s">
        <v>50</v>
      </c>
      <c r="AI4853" s="3">
        <v>0</v>
      </c>
    </row>
    <row r="4854" spans="1:35" x14ac:dyDescent="0.3">
      <c r="A4854" s="2" t="s">
        <v>10514</v>
      </c>
      <c r="B4854" s="2" t="s">
        <v>4665</v>
      </c>
      <c r="C4854" s="2" t="s">
        <v>80</v>
      </c>
      <c r="D4854" s="2" t="s">
        <v>81</v>
      </c>
      <c r="E4854" s="2">
        <v>2020</v>
      </c>
      <c r="F4854" s="2" t="s">
        <v>92</v>
      </c>
      <c r="G4854" s="2" t="s">
        <v>69</v>
      </c>
      <c r="H4854" s="2" t="s">
        <v>70</v>
      </c>
      <c r="I4854" s="2" t="s">
        <v>42</v>
      </c>
      <c r="J4854" s="2" t="s">
        <v>146</v>
      </c>
      <c r="K4854" s="3">
        <v>3146730.59</v>
      </c>
      <c r="L4854" s="3">
        <v>1054340.97</v>
      </c>
      <c r="M4854" s="3">
        <f t="shared" si="525"/>
        <v>2092389.6199999999</v>
      </c>
      <c r="N4854" s="3">
        <v>363732.47</v>
      </c>
      <c r="O4854" s="3">
        <f t="shared" si="526"/>
        <v>1728657.15</v>
      </c>
      <c r="P4854" s="3">
        <v>1258095.48</v>
      </c>
      <c r="Q4854" s="4">
        <f t="shared" si="527"/>
        <v>0.66494082037064384</v>
      </c>
      <c r="R4854" s="4">
        <f t="shared" si="528"/>
        <v>0.39981035681863064</v>
      </c>
      <c r="S4854" s="3">
        <v>3049695.82</v>
      </c>
      <c r="T4854" s="3">
        <f t="shared" si="529"/>
        <v>97034.770000000019</v>
      </c>
      <c r="U4854" s="4">
        <f t="shared" si="530"/>
        <v>3.1817851919408807E-2</v>
      </c>
      <c r="V4854" s="2" t="s">
        <v>85</v>
      </c>
      <c r="W4854" s="2" t="s">
        <v>125</v>
      </c>
      <c r="X4854" s="2" t="s">
        <v>74</v>
      </c>
      <c r="Y4854" s="2">
        <v>1.36</v>
      </c>
      <c r="Z4854" s="2" t="s">
        <v>7464</v>
      </c>
      <c r="AA4854" s="2" t="s">
        <v>148</v>
      </c>
      <c r="AB4854" s="2" t="s">
        <v>64</v>
      </c>
      <c r="AC4854" s="2">
        <v>3.85</v>
      </c>
      <c r="AD4854" s="3">
        <v>0</v>
      </c>
      <c r="AE4854" s="5">
        <v>0</v>
      </c>
      <c r="AF4854" s="2">
        <v>0</v>
      </c>
      <c r="AG4854" s="3">
        <f t="shared" si="531"/>
        <v>0</v>
      </c>
      <c r="AH4854" s="2" t="s">
        <v>50</v>
      </c>
      <c r="AI4854" s="3">
        <v>0</v>
      </c>
    </row>
    <row r="4855" spans="1:35" x14ac:dyDescent="0.3">
      <c r="A4855" s="2" t="s">
        <v>10515</v>
      </c>
      <c r="B4855" s="2" t="s">
        <v>5898</v>
      </c>
      <c r="C4855" s="2" t="s">
        <v>403</v>
      </c>
      <c r="D4855" s="2" t="s">
        <v>54</v>
      </c>
      <c r="E4855" s="2">
        <v>2021</v>
      </c>
      <c r="F4855" s="2" t="s">
        <v>105</v>
      </c>
      <c r="G4855" s="2" t="s">
        <v>40</v>
      </c>
      <c r="H4855" s="2" t="s">
        <v>139</v>
      </c>
      <c r="I4855" s="2" t="s">
        <v>39</v>
      </c>
      <c r="J4855" s="2" t="s">
        <v>116</v>
      </c>
      <c r="K4855" s="3">
        <v>2902622.33</v>
      </c>
      <c r="L4855" s="3">
        <v>1231108.04</v>
      </c>
      <c r="M4855" s="3">
        <f t="shared" si="525"/>
        <v>1671514.29</v>
      </c>
      <c r="N4855" s="3">
        <v>561813.35</v>
      </c>
      <c r="O4855" s="3">
        <f t="shared" si="526"/>
        <v>1109700.94</v>
      </c>
      <c r="P4855" s="3">
        <v>781767.4</v>
      </c>
      <c r="Q4855" s="4">
        <f t="shared" si="527"/>
        <v>0.57586351235711741</v>
      </c>
      <c r="R4855" s="4">
        <f t="shared" si="528"/>
        <v>0.2693314221144299</v>
      </c>
      <c r="S4855" s="3">
        <v>2420207.84</v>
      </c>
      <c r="T4855" s="3">
        <f t="shared" si="529"/>
        <v>482414.49000000022</v>
      </c>
      <c r="U4855" s="4">
        <f t="shared" si="530"/>
        <v>0.19932771145803752</v>
      </c>
      <c r="V4855" s="2" t="s">
        <v>124</v>
      </c>
      <c r="W4855" s="2" t="s">
        <v>134</v>
      </c>
      <c r="X4855" s="2" t="s">
        <v>86</v>
      </c>
      <c r="Y4855" s="2">
        <v>0.92</v>
      </c>
      <c r="Z4855" s="2" t="s">
        <v>10516</v>
      </c>
      <c r="AA4855" s="2" t="s">
        <v>99</v>
      </c>
      <c r="AB4855" s="2" t="s">
        <v>64</v>
      </c>
      <c r="AC4855" s="2">
        <v>9.07</v>
      </c>
      <c r="AD4855" s="3">
        <v>0</v>
      </c>
      <c r="AE4855" s="5">
        <v>0</v>
      </c>
      <c r="AF4855" s="2">
        <v>0</v>
      </c>
      <c r="AG4855" s="3">
        <f t="shared" si="531"/>
        <v>0</v>
      </c>
      <c r="AH4855" s="2" t="s">
        <v>50</v>
      </c>
      <c r="AI4855" s="3">
        <v>0</v>
      </c>
    </row>
    <row r="4856" spans="1:35" x14ac:dyDescent="0.3">
      <c r="A4856" s="2" t="s">
        <v>10517</v>
      </c>
      <c r="B4856" s="2" t="s">
        <v>9561</v>
      </c>
      <c r="C4856" s="2" t="s">
        <v>227</v>
      </c>
      <c r="D4856" s="2" t="s">
        <v>104</v>
      </c>
      <c r="E4856" s="2">
        <v>2023</v>
      </c>
      <c r="F4856" s="2" t="s">
        <v>58</v>
      </c>
      <c r="G4856" s="2" t="s">
        <v>56</v>
      </c>
      <c r="H4856" s="2" t="s">
        <v>57</v>
      </c>
      <c r="I4856" s="2" t="s">
        <v>131</v>
      </c>
      <c r="J4856" s="2" t="s">
        <v>268</v>
      </c>
      <c r="K4856" s="3">
        <v>4351396.24</v>
      </c>
      <c r="L4856" s="3">
        <v>1732411.37</v>
      </c>
      <c r="M4856" s="3">
        <f t="shared" si="525"/>
        <v>2618984.87</v>
      </c>
      <c r="N4856" s="3">
        <v>592636.64</v>
      </c>
      <c r="O4856" s="3">
        <f t="shared" si="526"/>
        <v>2026348.23</v>
      </c>
      <c r="P4856" s="3">
        <v>1571891.96</v>
      </c>
      <c r="Q4856" s="4">
        <f t="shared" si="527"/>
        <v>0.60187230156727811</v>
      </c>
      <c r="R4856" s="4">
        <f t="shared" si="528"/>
        <v>0.36123852513141846</v>
      </c>
      <c r="S4856" s="3">
        <v>4367663.4400000004</v>
      </c>
      <c r="T4856" s="3">
        <f t="shared" si="529"/>
        <v>-16267.200000000186</v>
      </c>
      <c r="U4856" s="4">
        <f t="shared" si="530"/>
        <v>-3.7244627988094669E-3</v>
      </c>
      <c r="V4856" s="2" t="s">
        <v>85</v>
      </c>
      <c r="W4856" s="2" t="s">
        <v>207</v>
      </c>
      <c r="X4856" s="2" t="s">
        <v>61</v>
      </c>
      <c r="Y4856" s="2">
        <v>1.53</v>
      </c>
      <c r="Z4856" s="2" t="s">
        <v>4342</v>
      </c>
      <c r="AA4856" s="2" t="s">
        <v>76</v>
      </c>
      <c r="AB4856" s="2" t="s">
        <v>209</v>
      </c>
      <c r="AC4856" s="2">
        <v>4.84</v>
      </c>
      <c r="AD4856" s="3">
        <v>0</v>
      </c>
      <c r="AE4856" s="5">
        <v>0</v>
      </c>
      <c r="AF4856" s="2">
        <v>0</v>
      </c>
      <c r="AG4856" s="3">
        <f t="shared" si="531"/>
        <v>0</v>
      </c>
      <c r="AH4856" s="2" t="s">
        <v>50</v>
      </c>
      <c r="AI4856" s="3">
        <v>0</v>
      </c>
    </row>
    <row r="4857" spans="1:35" x14ac:dyDescent="0.3">
      <c r="A4857" s="2" t="s">
        <v>10518</v>
      </c>
      <c r="B4857" s="2" t="s">
        <v>4829</v>
      </c>
      <c r="C4857" s="2" t="s">
        <v>292</v>
      </c>
      <c r="D4857" s="2" t="s">
        <v>81</v>
      </c>
      <c r="E4857" s="2">
        <v>2022</v>
      </c>
      <c r="F4857" s="2" t="s">
        <v>68</v>
      </c>
      <c r="G4857" s="2" t="s">
        <v>40</v>
      </c>
      <c r="H4857" s="2" t="s">
        <v>139</v>
      </c>
      <c r="I4857" s="2" t="s">
        <v>131</v>
      </c>
      <c r="J4857" s="2" t="s">
        <v>463</v>
      </c>
      <c r="K4857" s="3">
        <v>4483466.5</v>
      </c>
      <c r="L4857" s="3">
        <v>1435192.56</v>
      </c>
      <c r="M4857" s="3">
        <f t="shared" si="525"/>
        <v>3048273.94</v>
      </c>
      <c r="N4857" s="3">
        <v>506664.45</v>
      </c>
      <c r="O4857" s="3">
        <f t="shared" si="526"/>
        <v>2541609.4899999998</v>
      </c>
      <c r="P4857" s="3">
        <v>1949967.09</v>
      </c>
      <c r="Q4857" s="4">
        <f t="shared" si="527"/>
        <v>0.67989220840615183</v>
      </c>
      <c r="R4857" s="4">
        <f t="shared" si="528"/>
        <v>0.43492397902382007</v>
      </c>
      <c r="S4857" s="3">
        <v>4282907.75</v>
      </c>
      <c r="T4857" s="3">
        <f t="shared" si="529"/>
        <v>200558.75</v>
      </c>
      <c r="U4857" s="4">
        <f t="shared" si="530"/>
        <v>4.6827707180944998E-2</v>
      </c>
      <c r="V4857" s="2" t="s">
        <v>107</v>
      </c>
      <c r="W4857" s="2" t="s">
        <v>60</v>
      </c>
      <c r="X4857" s="2" t="s">
        <v>86</v>
      </c>
      <c r="Y4857" s="2">
        <v>0.92</v>
      </c>
      <c r="Z4857" s="2" t="s">
        <v>8010</v>
      </c>
      <c r="AA4857" s="2" t="s">
        <v>48</v>
      </c>
      <c r="AB4857" s="2" t="s">
        <v>209</v>
      </c>
      <c r="AC4857" s="2">
        <v>1.19</v>
      </c>
      <c r="AD4857" s="3">
        <v>0</v>
      </c>
      <c r="AE4857" s="5">
        <v>0</v>
      </c>
      <c r="AF4857" s="2">
        <v>0</v>
      </c>
      <c r="AG4857" s="3">
        <f t="shared" si="531"/>
        <v>0</v>
      </c>
      <c r="AH4857" s="2" t="s">
        <v>50</v>
      </c>
      <c r="AI4857" s="3">
        <v>0</v>
      </c>
    </row>
    <row r="4858" spans="1:35" x14ac:dyDescent="0.3">
      <c r="A4858" s="2" t="s">
        <v>10519</v>
      </c>
      <c r="B4858" s="2" t="s">
        <v>750</v>
      </c>
      <c r="C4858" s="2" t="s">
        <v>164</v>
      </c>
      <c r="D4858" s="2" t="s">
        <v>81</v>
      </c>
      <c r="E4858" s="2">
        <v>2023</v>
      </c>
      <c r="F4858" s="2" t="s">
        <v>55</v>
      </c>
      <c r="G4858" s="2" t="s">
        <v>93</v>
      </c>
      <c r="H4858" s="2" t="s">
        <v>94</v>
      </c>
      <c r="I4858" s="2" t="s">
        <v>58</v>
      </c>
      <c r="J4858" s="2" t="s">
        <v>59</v>
      </c>
      <c r="K4858" s="3">
        <v>3320530.49</v>
      </c>
      <c r="L4858" s="3">
        <v>1622954.86</v>
      </c>
      <c r="M4858" s="3">
        <f t="shared" si="525"/>
        <v>1697575.6300000001</v>
      </c>
      <c r="N4858" s="3">
        <v>415808.34</v>
      </c>
      <c r="O4858" s="3">
        <f t="shared" si="526"/>
        <v>1281767.29</v>
      </c>
      <c r="P4858" s="3">
        <v>1005868.5</v>
      </c>
      <c r="Q4858" s="4">
        <f t="shared" si="527"/>
        <v>0.51123627237044278</v>
      </c>
      <c r="R4858" s="4">
        <f t="shared" si="528"/>
        <v>0.30292403669511253</v>
      </c>
      <c r="S4858" s="3">
        <v>3149121.05</v>
      </c>
      <c r="T4858" s="3">
        <f t="shared" si="529"/>
        <v>171409.44000000041</v>
      </c>
      <c r="U4858" s="4">
        <f t="shared" si="530"/>
        <v>5.4430883182467825E-2</v>
      </c>
      <c r="V4858" s="2" t="s">
        <v>73</v>
      </c>
      <c r="W4858" s="2" t="s">
        <v>207</v>
      </c>
      <c r="X4858" s="2" t="s">
        <v>97</v>
      </c>
      <c r="Y4858" s="2">
        <v>1550</v>
      </c>
      <c r="Z4858" s="2" t="s">
        <v>10520</v>
      </c>
      <c r="AA4858" s="2" t="s">
        <v>109</v>
      </c>
      <c r="AB4858" s="2" t="s">
        <v>49</v>
      </c>
      <c r="AC4858" s="2">
        <v>1.23</v>
      </c>
      <c r="AD4858" s="3">
        <v>0</v>
      </c>
      <c r="AE4858" s="5">
        <v>0</v>
      </c>
      <c r="AF4858" s="2">
        <v>0</v>
      </c>
      <c r="AG4858" s="3">
        <f t="shared" si="531"/>
        <v>0</v>
      </c>
      <c r="AH4858" s="2" t="s">
        <v>50</v>
      </c>
      <c r="AI4858" s="3">
        <v>0</v>
      </c>
    </row>
    <row r="4859" spans="1:35" x14ac:dyDescent="0.3">
      <c r="A4859" s="2" t="s">
        <v>10521</v>
      </c>
      <c r="B4859" s="2" t="s">
        <v>300</v>
      </c>
      <c r="C4859" s="2" t="s">
        <v>37</v>
      </c>
      <c r="D4859" s="2" t="s">
        <v>38</v>
      </c>
      <c r="E4859" s="2">
        <v>2022</v>
      </c>
      <c r="F4859" s="2" t="s">
        <v>82</v>
      </c>
      <c r="G4859" s="2" t="s">
        <v>93</v>
      </c>
      <c r="H4859" s="2" t="s">
        <v>159</v>
      </c>
      <c r="I4859" s="2" t="s">
        <v>71</v>
      </c>
      <c r="J4859" s="2" t="s">
        <v>72</v>
      </c>
      <c r="K4859" s="3">
        <v>7237760.2000000002</v>
      </c>
      <c r="L4859" s="3">
        <v>3706780.72</v>
      </c>
      <c r="M4859" s="3">
        <f t="shared" si="525"/>
        <v>3530979.48</v>
      </c>
      <c r="N4859" s="3">
        <v>1022676.44</v>
      </c>
      <c r="O4859" s="3">
        <f t="shared" si="526"/>
        <v>2508303.04</v>
      </c>
      <c r="P4859" s="3">
        <v>1946619.66</v>
      </c>
      <c r="Q4859" s="4">
        <f t="shared" si="527"/>
        <v>0.48785527323770689</v>
      </c>
      <c r="R4859" s="4">
        <f t="shared" si="528"/>
        <v>0.26895332343284872</v>
      </c>
      <c r="S4859" s="3">
        <v>7357869.1399999997</v>
      </c>
      <c r="T4859" s="3">
        <f t="shared" si="529"/>
        <v>-120108.93999999948</v>
      </c>
      <c r="U4859" s="4">
        <f t="shared" si="530"/>
        <v>-1.6323875528995814E-2</v>
      </c>
      <c r="V4859" s="2" t="s">
        <v>107</v>
      </c>
      <c r="W4859" s="2" t="s">
        <v>60</v>
      </c>
      <c r="X4859" s="2" t="s">
        <v>160</v>
      </c>
      <c r="Y4859" s="2">
        <v>129.5</v>
      </c>
      <c r="Z4859" s="2" t="s">
        <v>10522</v>
      </c>
      <c r="AA4859" s="2" t="s">
        <v>224</v>
      </c>
      <c r="AB4859" s="2" t="s">
        <v>77</v>
      </c>
      <c r="AC4859" s="2">
        <v>4.13</v>
      </c>
      <c r="AD4859" s="3">
        <v>0</v>
      </c>
      <c r="AE4859" s="5">
        <v>0</v>
      </c>
      <c r="AF4859" s="2">
        <v>0</v>
      </c>
      <c r="AG4859" s="3">
        <f t="shared" si="531"/>
        <v>0</v>
      </c>
      <c r="AH4859" s="2" t="s">
        <v>50</v>
      </c>
      <c r="AI4859" s="3">
        <v>0</v>
      </c>
    </row>
    <row r="4860" spans="1:35" x14ac:dyDescent="0.3">
      <c r="A4860" s="2" t="s">
        <v>10523</v>
      </c>
      <c r="B4860" s="2" t="s">
        <v>428</v>
      </c>
      <c r="C4860" s="2" t="s">
        <v>138</v>
      </c>
      <c r="D4860" s="2" t="s">
        <v>104</v>
      </c>
      <c r="E4860" s="2">
        <v>2024</v>
      </c>
      <c r="F4860" s="2" t="s">
        <v>39</v>
      </c>
      <c r="G4860" s="2" t="s">
        <v>56</v>
      </c>
      <c r="H4860" s="2" t="s">
        <v>123</v>
      </c>
      <c r="I4860" s="2" t="s">
        <v>39</v>
      </c>
      <c r="J4860" s="2" t="s">
        <v>487</v>
      </c>
      <c r="K4860" s="3">
        <v>313780.94</v>
      </c>
      <c r="L4860" s="3">
        <v>148262.29</v>
      </c>
      <c r="M4860" s="3">
        <f t="shared" si="525"/>
        <v>165518.65</v>
      </c>
      <c r="N4860" s="3">
        <v>40905.29</v>
      </c>
      <c r="O4860" s="3">
        <f t="shared" si="526"/>
        <v>124613.35999999999</v>
      </c>
      <c r="P4860" s="3">
        <v>99560.66</v>
      </c>
      <c r="Q4860" s="4">
        <f t="shared" si="527"/>
        <v>0.5274974636764107</v>
      </c>
      <c r="R4860" s="4">
        <f t="shared" si="528"/>
        <v>0.31729352330960575</v>
      </c>
      <c r="S4860" s="3">
        <v>368961.99</v>
      </c>
      <c r="T4860" s="3">
        <f t="shared" si="529"/>
        <v>-55181.049999999988</v>
      </c>
      <c r="U4860" s="4">
        <f t="shared" si="530"/>
        <v>-0.14955754656462036</v>
      </c>
      <c r="V4860" s="2" t="s">
        <v>107</v>
      </c>
      <c r="W4860" s="2" t="s">
        <v>125</v>
      </c>
      <c r="X4860" s="2" t="s">
        <v>126</v>
      </c>
      <c r="Y4860" s="2">
        <v>1.34</v>
      </c>
      <c r="Z4860" s="2" t="s">
        <v>10524</v>
      </c>
      <c r="AA4860" s="2" t="s">
        <v>99</v>
      </c>
      <c r="AB4860" s="2" t="s">
        <v>100</v>
      </c>
      <c r="AC4860" s="2">
        <v>8.92</v>
      </c>
      <c r="AD4860" s="3">
        <v>0</v>
      </c>
      <c r="AE4860" s="5">
        <v>0</v>
      </c>
      <c r="AF4860" s="2">
        <v>0</v>
      </c>
      <c r="AG4860" s="3">
        <f t="shared" si="531"/>
        <v>0</v>
      </c>
      <c r="AH4860" s="2" t="s">
        <v>230</v>
      </c>
      <c r="AI4860" s="3">
        <v>0</v>
      </c>
    </row>
    <row r="4861" spans="1:35" x14ac:dyDescent="0.3">
      <c r="A4861" s="2" t="s">
        <v>10525</v>
      </c>
      <c r="B4861" s="2" t="s">
        <v>188</v>
      </c>
      <c r="C4861" s="2" t="s">
        <v>189</v>
      </c>
      <c r="D4861" s="2" t="s">
        <v>54</v>
      </c>
      <c r="E4861" s="2">
        <v>2020</v>
      </c>
      <c r="F4861" s="2" t="s">
        <v>55</v>
      </c>
      <c r="G4861" s="2" t="s">
        <v>56</v>
      </c>
      <c r="H4861" s="2" t="s">
        <v>177</v>
      </c>
      <c r="I4861" s="2" t="s">
        <v>131</v>
      </c>
      <c r="J4861" s="2" t="s">
        <v>544</v>
      </c>
      <c r="K4861" s="3">
        <v>9385575.1300000008</v>
      </c>
      <c r="L4861" s="3">
        <v>4542317.54</v>
      </c>
      <c r="M4861" s="3">
        <f t="shared" si="525"/>
        <v>4843257.5900000008</v>
      </c>
      <c r="N4861" s="3">
        <v>1905111.02</v>
      </c>
      <c r="O4861" s="3">
        <f t="shared" si="526"/>
        <v>2938146.5700000008</v>
      </c>
      <c r="P4861" s="3">
        <v>2322696.79</v>
      </c>
      <c r="Q4861" s="4">
        <f t="shared" si="527"/>
        <v>0.51603205162345767</v>
      </c>
      <c r="R4861" s="4">
        <f t="shared" si="528"/>
        <v>0.24747516884455431</v>
      </c>
      <c r="S4861" s="3">
        <v>9000489.9700000007</v>
      </c>
      <c r="T4861" s="3">
        <f t="shared" si="529"/>
        <v>385085.16000000015</v>
      </c>
      <c r="U4861" s="4">
        <f t="shared" si="530"/>
        <v>4.278491074192043E-2</v>
      </c>
      <c r="V4861" s="2" t="s">
        <v>44</v>
      </c>
      <c r="W4861" s="2" t="s">
        <v>117</v>
      </c>
      <c r="X4861" s="2" t="s">
        <v>180</v>
      </c>
      <c r="Y4861" s="2">
        <v>149.5</v>
      </c>
      <c r="Z4861" s="2" t="s">
        <v>10526</v>
      </c>
      <c r="AA4861" s="2" t="s">
        <v>148</v>
      </c>
      <c r="AB4861" s="2" t="s">
        <v>88</v>
      </c>
      <c r="AC4861" s="2">
        <v>5.09</v>
      </c>
      <c r="AD4861" s="3">
        <v>0</v>
      </c>
      <c r="AE4861" s="5">
        <v>0</v>
      </c>
      <c r="AF4861" s="2">
        <v>0</v>
      </c>
      <c r="AG4861" s="3">
        <f t="shared" si="531"/>
        <v>0</v>
      </c>
      <c r="AH4861" s="2" t="s">
        <v>50</v>
      </c>
      <c r="AI4861" s="3">
        <v>0</v>
      </c>
    </row>
    <row r="4862" spans="1:35" x14ac:dyDescent="0.3">
      <c r="A4862" s="2" t="s">
        <v>10527</v>
      </c>
      <c r="B4862" s="2" t="s">
        <v>1118</v>
      </c>
      <c r="C4862" s="2" t="s">
        <v>648</v>
      </c>
      <c r="D4862" s="2" t="s">
        <v>104</v>
      </c>
      <c r="E4862" s="2">
        <v>2021</v>
      </c>
      <c r="F4862" s="2" t="s">
        <v>92</v>
      </c>
      <c r="G4862" s="2" t="s">
        <v>56</v>
      </c>
      <c r="H4862" s="2" t="s">
        <v>262</v>
      </c>
      <c r="I4862" s="2" t="s">
        <v>131</v>
      </c>
      <c r="J4862" s="2" t="s">
        <v>268</v>
      </c>
      <c r="K4862" s="3">
        <v>2805216.56</v>
      </c>
      <c r="L4862" s="3">
        <v>1406879.88</v>
      </c>
      <c r="M4862" s="3">
        <f t="shared" si="525"/>
        <v>1398336.6800000002</v>
      </c>
      <c r="N4862" s="3">
        <v>539921.15</v>
      </c>
      <c r="O4862" s="3">
        <f t="shared" si="526"/>
        <v>858415.53000000014</v>
      </c>
      <c r="P4862" s="3">
        <v>669076.03</v>
      </c>
      <c r="Q4862" s="4">
        <f t="shared" si="527"/>
        <v>0.4984772655127917</v>
      </c>
      <c r="R4862" s="4">
        <f t="shared" si="528"/>
        <v>0.23851136469834613</v>
      </c>
      <c r="S4862" s="3">
        <v>3015668.38</v>
      </c>
      <c r="T4862" s="3">
        <f t="shared" si="529"/>
        <v>-210451.81999999983</v>
      </c>
      <c r="U4862" s="4">
        <f t="shared" si="530"/>
        <v>-6.9786128141848217E-2</v>
      </c>
      <c r="V4862" s="2" t="s">
        <v>133</v>
      </c>
      <c r="W4862" s="2" t="s">
        <v>207</v>
      </c>
      <c r="X4862" s="2" t="s">
        <v>264</v>
      </c>
      <c r="Y4862" s="2">
        <v>83.5</v>
      </c>
      <c r="Z4862" s="2" t="s">
        <v>10528</v>
      </c>
      <c r="AA4862" s="2" t="s">
        <v>109</v>
      </c>
      <c r="AB4862" s="2" t="s">
        <v>209</v>
      </c>
      <c r="AC4862" s="2">
        <v>4.79</v>
      </c>
      <c r="AD4862" s="3">
        <v>0</v>
      </c>
      <c r="AE4862" s="5">
        <v>0</v>
      </c>
      <c r="AF4862" s="2">
        <v>0</v>
      </c>
      <c r="AG4862" s="3">
        <f t="shared" si="531"/>
        <v>0</v>
      </c>
      <c r="AH4862" s="2" t="s">
        <v>50</v>
      </c>
      <c r="AI4862" s="3">
        <v>0</v>
      </c>
    </row>
    <row r="4863" spans="1:35" x14ac:dyDescent="0.3">
      <c r="A4863" s="2" t="s">
        <v>10529</v>
      </c>
      <c r="B4863" s="2" t="s">
        <v>2726</v>
      </c>
      <c r="C4863" s="2" t="s">
        <v>80</v>
      </c>
      <c r="D4863" s="2" t="s">
        <v>81</v>
      </c>
      <c r="E4863" s="2">
        <v>2020</v>
      </c>
      <c r="F4863" s="2" t="s">
        <v>55</v>
      </c>
      <c r="G4863" s="2" t="s">
        <v>40</v>
      </c>
      <c r="H4863" s="2" t="s">
        <v>83</v>
      </c>
      <c r="I4863" s="2" t="s">
        <v>42</v>
      </c>
      <c r="J4863" s="2" t="s">
        <v>146</v>
      </c>
      <c r="K4863" s="3">
        <v>3372746.74</v>
      </c>
      <c r="L4863" s="3">
        <v>1757854.31</v>
      </c>
      <c r="M4863" s="3">
        <f t="shared" si="525"/>
        <v>1614892.4300000002</v>
      </c>
      <c r="N4863" s="3">
        <v>654586.28</v>
      </c>
      <c r="O4863" s="3">
        <f t="shared" si="526"/>
        <v>960306.15000000014</v>
      </c>
      <c r="P4863" s="3">
        <v>696281.51</v>
      </c>
      <c r="Q4863" s="4">
        <f t="shared" si="527"/>
        <v>0.478806312625774</v>
      </c>
      <c r="R4863" s="4">
        <f t="shared" si="528"/>
        <v>0.20644346097566754</v>
      </c>
      <c r="S4863" s="3">
        <v>2836448.75</v>
      </c>
      <c r="T4863" s="3">
        <f t="shared" si="529"/>
        <v>536297.99000000022</v>
      </c>
      <c r="U4863" s="4">
        <f t="shared" si="530"/>
        <v>0.18907374582389341</v>
      </c>
      <c r="V4863" s="2" t="s">
        <v>124</v>
      </c>
      <c r="W4863" s="2" t="s">
        <v>134</v>
      </c>
      <c r="X4863" s="2" t="s">
        <v>86</v>
      </c>
      <c r="Y4863" s="2">
        <v>0.92</v>
      </c>
      <c r="Z4863" s="2" t="s">
        <v>10530</v>
      </c>
      <c r="AA4863" s="2" t="s">
        <v>224</v>
      </c>
      <c r="AB4863" s="2" t="s">
        <v>77</v>
      </c>
      <c r="AC4863" s="2">
        <v>3.01</v>
      </c>
      <c r="AD4863" s="3">
        <v>0</v>
      </c>
      <c r="AE4863" s="5">
        <v>0</v>
      </c>
      <c r="AF4863" s="2">
        <v>0</v>
      </c>
      <c r="AG4863" s="3">
        <f t="shared" si="531"/>
        <v>0</v>
      </c>
      <c r="AH4863" s="2" t="s">
        <v>50</v>
      </c>
      <c r="AI4863" s="3">
        <v>0</v>
      </c>
    </row>
    <row r="4864" spans="1:35" x14ac:dyDescent="0.3">
      <c r="A4864" s="2" t="s">
        <v>10531</v>
      </c>
      <c r="B4864" s="2" t="s">
        <v>2795</v>
      </c>
      <c r="C4864" s="2" t="s">
        <v>196</v>
      </c>
      <c r="D4864" s="2" t="s">
        <v>38</v>
      </c>
      <c r="E4864" s="2">
        <v>2023</v>
      </c>
      <c r="F4864" s="2" t="s">
        <v>39</v>
      </c>
      <c r="G4864" s="2" t="s">
        <v>114</v>
      </c>
      <c r="H4864" s="2" t="s">
        <v>115</v>
      </c>
      <c r="I4864" s="2" t="s">
        <v>58</v>
      </c>
      <c r="J4864" s="2" t="s">
        <v>59</v>
      </c>
      <c r="K4864" s="3">
        <v>9051451.8599999994</v>
      </c>
      <c r="L4864" s="3">
        <v>2889427.15</v>
      </c>
      <c r="M4864" s="3">
        <f t="shared" si="525"/>
        <v>6162024.709999999</v>
      </c>
      <c r="N4864" s="3">
        <v>1058085.7</v>
      </c>
      <c r="O4864" s="3">
        <f t="shared" si="526"/>
        <v>5103939.0099999988</v>
      </c>
      <c r="P4864" s="3">
        <v>3932758.19</v>
      </c>
      <c r="Q4864" s="4">
        <f t="shared" si="527"/>
        <v>0.68077749352356376</v>
      </c>
      <c r="R4864" s="4">
        <f t="shared" si="528"/>
        <v>0.43448921243005983</v>
      </c>
      <c r="S4864" s="3">
        <v>10720509.18</v>
      </c>
      <c r="T4864" s="3">
        <f t="shared" si="529"/>
        <v>-1669057.3200000003</v>
      </c>
      <c r="U4864" s="4">
        <f t="shared" si="530"/>
        <v>-0.15568825062094674</v>
      </c>
      <c r="V4864" s="2" t="s">
        <v>124</v>
      </c>
      <c r="W4864" s="2" t="s">
        <v>207</v>
      </c>
      <c r="X4864" s="2" t="s">
        <v>118</v>
      </c>
      <c r="Y4864" s="2">
        <v>3.75</v>
      </c>
      <c r="Z4864" s="2" t="s">
        <v>10532</v>
      </c>
      <c r="AA4864" s="2" t="s">
        <v>141</v>
      </c>
      <c r="AB4864" s="2" t="s">
        <v>77</v>
      </c>
      <c r="AC4864" s="2">
        <v>9.1300000000000008</v>
      </c>
      <c r="AD4864" s="3">
        <v>0</v>
      </c>
      <c r="AE4864" s="5">
        <v>0</v>
      </c>
      <c r="AF4864" s="2">
        <v>0</v>
      </c>
      <c r="AG4864" s="3">
        <f t="shared" si="531"/>
        <v>0</v>
      </c>
      <c r="AH4864" s="2" t="s">
        <v>50</v>
      </c>
      <c r="AI4864" s="3">
        <v>0</v>
      </c>
    </row>
    <row r="4865" spans="1:35" x14ac:dyDescent="0.3">
      <c r="A4865" s="2" t="s">
        <v>10533</v>
      </c>
      <c r="B4865" s="2" t="s">
        <v>311</v>
      </c>
      <c r="C4865" s="2" t="s">
        <v>212</v>
      </c>
      <c r="D4865" s="2" t="s">
        <v>81</v>
      </c>
      <c r="E4865" s="2">
        <v>2022</v>
      </c>
      <c r="F4865" s="2" t="s">
        <v>68</v>
      </c>
      <c r="G4865" s="2" t="s">
        <v>56</v>
      </c>
      <c r="H4865" s="2" t="s">
        <v>262</v>
      </c>
      <c r="I4865" s="2" t="s">
        <v>55</v>
      </c>
      <c r="J4865" s="2" t="s">
        <v>84</v>
      </c>
      <c r="K4865" s="3">
        <v>6224405</v>
      </c>
      <c r="L4865" s="3">
        <v>2461048.61</v>
      </c>
      <c r="M4865" s="3">
        <f t="shared" si="525"/>
        <v>3763356.39</v>
      </c>
      <c r="N4865" s="3">
        <v>783316.88</v>
      </c>
      <c r="O4865" s="3">
        <f t="shared" si="526"/>
        <v>2980039.5100000002</v>
      </c>
      <c r="P4865" s="3">
        <v>2225425.86</v>
      </c>
      <c r="Q4865" s="4">
        <f t="shared" si="527"/>
        <v>0.60461303369559016</v>
      </c>
      <c r="R4865" s="4">
        <f t="shared" si="528"/>
        <v>0.35753230389089397</v>
      </c>
      <c r="S4865" s="3">
        <v>6716654.3099999996</v>
      </c>
      <c r="T4865" s="3">
        <f t="shared" si="529"/>
        <v>-492249.30999999959</v>
      </c>
      <c r="U4865" s="4">
        <f t="shared" si="530"/>
        <v>-7.3287873289402561E-2</v>
      </c>
      <c r="V4865" s="2" t="s">
        <v>73</v>
      </c>
      <c r="W4865" s="2" t="s">
        <v>60</v>
      </c>
      <c r="X4865" s="2" t="s">
        <v>264</v>
      </c>
      <c r="Y4865" s="2">
        <v>83.5</v>
      </c>
      <c r="Z4865" s="2" t="s">
        <v>10534</v>
      </c>
      <c r="AA4865" s="2" t="s">
        <v>63</v>
      </c>
      <c r="AB4865" s="2" t="s">
        <v>306</v>
      </c>
      <c r="AC4865" s="2">
        <v>5.26</v>
      </c>
      <c r="AD4865" s="3">
        <v>0</v>
      </c>
      <c r="AE4865" s="5">
        <v>0</v>
      </c>
      <c r="AF4865" s="2">
        <v>0</v>
      </c>
      <c r="AG4865" s="3">
        <f t="shared" si="531"/>
        <v>0</v>
      </c>
      <c r="AH4865" s="2" t="s">
        <v>50</v>
      </c>
      <c r="AI4865" s="3">
        <v>0</v>
      </c>
    </row>
    <row r="4866" spans="1:35" x14ac:dyDescent="0.3">
      <c r="A4866" s="2" t="s">
        <v>10535</v>
      </c>
      <c r="B4866" s="2" t="s">
        <v>1450</v>
      </c>
      <c r="C4866" s="2" t="s">
        <v>734</v>
      </c>
      <c r="D4866" s="2" t="s">
        <v>38</v>
      </c>
      <c r="E4866" s="2">
        <v>2024</v>
      </c>
      <c r="F4866" s="2" t="s">
        <v>82</v>
      </c>
      <c r="G4866" s="2" t="s">
        <v>40</v>
      </c>
      <c r="H4866" s="2" t="s">
        <v>171</v>
      </c>
      <c r="I4866" s="2" t="s">
        <v>178</v>
      </c>
      <c r="J4866" s="2" t="s">
        <v>197</v>
      </c>
      <c r="K4866" s="3">
        <v>8488801.5299999993</v>
      </c>
      <c r="L4866" s="3">
        <v>4607018.5599999996</v>
      </c>
      <c r="M4866" s="3">
        <f t="shared" ref="M4866:M4929" si="532">K4866-L4866</f>
        <v>3881782.9699999997</v>
      </c>
      <c r="N4866" s="3">
        <v>1538089.09</v>
      </c>
      <c r="O4866" s="3">
        <f t="shared" ref="O4866:O4929" si="533">M4866-N4866</f>
        <v>2343693.88</v>
      </c>
      <c r="P4866" s="3">
        <v>1814475.58</v>
      </c>
      <c r="Q4866" s="4">
        <f t="shared" ref="Q4866:Q4929" si="534">IF(K4866&lt;&gt;0,M4866/K4866,0)</f>
        <v>0.45728280444318503</v>
      </c>
      <c r="R4866" s="4">
        <f t="shared" ref="R4866:R4929" si="535">IF(K4866&lt;&gt;0,P4866/K4866,0)</f>
        <v>0.21374932298599755</v>
      </c>
      <c r="S4866" s="3">
        <v>8127907.96</v>
      </c>
      <c r="T4866" s="3">
        <f t="shared" ref="T4866:T4929" si="536">K4866-S4866</f>
        <v>360893.56999999937</v>
      </c>
      <c r="U4866" s="4">
        <f t="shared" ref="U4866:U4929" si="537">IF(S4866&lt;&gt;0,T4866/S4866,0)</f>
        <v>4.4401778634314083E-2</v>
      </c>
      <c r="V4866" s="2" t="s">
        <v>95</v>
      </c>
      <c r="W4866" s="2" t="s">
        <v>45</v>
      </c>
      <c r="X4866" s="2" t="s">
        <v>86</v>
      </c>
      <c r="Y4866" s="2">
        <v>0.92</v>
      </c>
      <c r="Z4866" s="2" t="s">
        <v>5917</v>
      </c>
      <c r="AA4866" s="2" t="s">
        <v>48</v>
      </c>
      <c r="AB4866" s="2" t="s">
        <v>149</v>
      </c>
      <c r="AC4866" s="2">
        <v>5.21</v>
      </c>
      <c r="AD4866" s="3">
        <v>287198.59999999998</v>
      </c>
      <c r="AE4866" s="5">
        <v>9.39</v>
      </c>
      <c r="AF4866" s="2">
        <v>60</v>
      </c>
      <c r="AG4866" s="3">
        <f t="shared" ref="AG4866:AG4929" si="538">IF(AD4866&gt;0,(AD4866*(AE4866/100/12)*(1+AE4866/100/12)^AF4866)/((1+AE4866/100/12)^AF4866-1),0)</f>
        <v>6016.2781707033346</v>
      </c>
      <c r="AH4866" s="2" t="s">
        <v>50</v>
      </c>
      <c r="AI4866" s="3">
        <v>0</v>
      </c>
    </row>
    <row r="4867" spans="1:35" x14ac:dyDescent="0.3">
      <c r="A4867" s="2" t="s">
        <v>10536</v>
      </c>
      <c r="B4867" s="2" t="s">
        <v>5951</v>
      </c>
      <c r="C4867" s="2" t="s">
        <v>648</v>
      </c>
      <c r="D4867" s="2" t="s">
        <v>104</v>
      </c>
      <c r="E4867" s="2">
        <v>2021</v>
      </c>
      <c r="F4867" s="2" t="s">
        <v>58</v>
      </c>
      <c r="G4867" s="2" t="s">
        <v>93</v>
      </c>
      <c r="H4867" s="2" t="s">
        <v>221</v>
      </c>
      <c r="I4867" s="2" t="s">
        <v>71</v>
      </c>
      <c r="J4867" s="2" t="s">
        <v>228</v>
      </c>
      <c r="K4867" s="3">
        <v>2692102.25</v>
      </c>
      <c r="L4867" s="3">
        <v>1489417.9</v>
      </c>
      <c r="M4867" s="3">
        <f t="shared" si="532"/>
        <v>1202684.3500000001</v>
      </c>
      <c r="N4867" s="3">
        <v>513911.58</v>
      </c>
      <c r="O4867" s="3">
        <f t="shared" si="533"/>
        <v>688772.77</v>
      </c>
      <c r="P4867" s="3">
        <v>489582.03</v>
      </c>
      <c r="Q4867" s="4">
        <f t="shared" si="534"/>
        <v>0.44674541986657457</v>
      </c>
      <c r="R4867" s="4">
        <f t="shared" si="535"/>
        <v>0.18185863111254413</v>
      </c>
      <c r="S4867" s="3">
        <v>2930626.15</v>
      </c>
      <c r="T4867" s="3">
        <f t="shared" si="536"/>
        <v>-238523.89999999991</v>
      </c>
      <c r="U4867" s="4">
        <f t="shared" si="537"/>
        <v>-8.1390081092397246E-2</v>
      </c>
      <c r="V4867" s="2" t="s">
        <v>44</v>
      </c>
      <c r="W4867" s="2" t="s">
        <v>125</v>
      </c>
      <c r="X4867" s="2" t="s">
        <v>222</v>
      </c>
      <c r="Y4867" s="2">
        <v>18.899999999999999</v>
      </c>
      <c r="Z4867" s="2" t="s">
        <v>10537</v>
      </c>
      <c r="AA4867" s="2" t="s">
        <v>141</v>
      </c>
      <c r="AB4867" s="2" t="s">
        <v>77</v>
      </c>
      <c r="AC4867" s="2">
        <v>9.07</v>
      </c>
      <c r="AD4867" s="3">
        <v>0</v>
      </c>
      <c r="AE4867" s="5">
        <v>0</v>
      </c>
      <c r="AF4867" s="2">
        <v>0</v>
      </c>
      <c r="AG4867" s="3">
        <f t="shared" si="538"/>
        <v>0</v>
      </c>
      <c r="AH4867" s="2" t="s">
        <v>50</v>
      </c>
      <c r="AI4867" s="3">
        <v>0</v>
      </c>
    </row>
    <row r="4868" spans="1:35" x14ac:dyDescent="0.3">
      <c r="A4868" s="2" t="s">
        <v>10538</v>
      </c>
      <c r="B4868" s="2" t="s">
        <v>2151</v>
      </c>
      <c r="C4868" s="2" t="s">
        <v>233</v>
      </c>
      <c r="D4868" s="2" t="s">
        <v>38</v>
      </c>
      <c r="E4868" s="2">
        <v>2023</v>
      </c>
      <c r="F4868" s="2" t="s">
        <v>105</v>
      </c>
      <c r="G4868" s="2" t="s">
        <v>93</v>
      </c>
      <c r="H4868" s="2" t="s">
        <v>159</v>
      </c>
      <c r="I4868" s="2" t="s">
        <v>58</v>
      </c>
      <c r="J4868" s="2" t="s">
        <v>106</v>
      </c>
      <c r="K4868" s="3">
        <v>2233413.33</v>
      </c>
      <c r="L4868" s="3">
        <v>1192391.79</v>
      </c>
      <c r="M4868" s="3">
        <f t="shared" si="532"/>
        <v>1041021.54</v>
      </c>
      <c r="N4868" s="3">
        <v>386382.85</v>
      </c>
      <c r="O4868" s="3">
        <f t="shared" si="533"/>
        <v>654638.69000000006</v>
      </c>
      <c r="P4868" s="3">
        <v>459282.97</v>
      </c>
      <c r="Q4868" s="4">
        <f t="shared" si="534"/>
        <v>0.4661123518950252</v>
      </c>
      <c r="R4868" s="4">
        <f t="shared" si="535"/>
        <v>0.20564172508095488</v>
      </c>
      <c r="S4868" s="3">
        <v>2297938.91</v>
      </c>
      <c r="T4868" s="3">
        <f t="shared" si="536"/>
        <v>-64525.580000000075</v>
      </c>
      <c r="U4868" s="4">
        <f t="shared" si="537"/>
        <v>-2.8079763008147188E-2</v>
      </c>
      <c r="V4868" s="2" t="s">
        <v>95</v>
      </c>
      <c r="W4868" s="2" t="s">
        <v>96</v>
      </c>
      <c r="X4868" s="2" t="s">
        <v>160</v>
      </c>
      <c r="Y4868" s="2">
        <v>129.5</v>
      </c>
      <c r="Z4868" s="2" t="s">
        <v>9930</v>
      </c>
      <c r="AA4868" s="2" t="s">
        <v>109</v>
      </c>
      <c r="AB4868" s="2" t="s">
        <v>149</v>
      </c>
      <c r="AC4868" s="2">
        <v>8.7100000000000009</v>
      </c>
      <c r="AD4868" s="3">
        <v>0</v>
      </c>
      <c r="AE4868" s="5">
        <v>0</v>
      </c>
      <c r="AF4868" s="2">
        <v>0</v>
      </c>
      <c r="AG4868" s="3">
        <f t="shared" si="538"/>
        <v>0</v>
      </c>
      <c r="AH4868" s="2" t="s">
        <v>50</v>
      </c>
      <c r="AI4868" s="3">
        <v>0</v>
      </c>
    </row>
    <row r="4869" spans="1:35" x14ac:dyDescent="0.3">
      <c r="A4869" s="2" t="s">
        <v>10539</v>
      </c>
      <c r="B4869" s="2" t="s">
        <v>10540</v>
      </c>
      <c r="C4869" s="2" t="s">
        <v>730</v>
      </c>
      <c r="D4869" s="2" t="s">
        <v>38</v>
      </c>
      <c r="E4869" s="2">
        <v>2020</v>
      </c>
      <c r="F4869" s="2" t="s">
        <v>68</v>
      </c>
      <c r="G4869" s="2" t="s">
        <v>93</v>
      </c>
      <c r="H4869" s="2" t="s">
        <v>159</v>
      </c>
      <c r="I4869" s="2" t="s">
        <v>58</v>
      </c>
      <c r="J4869" s="2" t="s">
        <v>240</v>
      </c>
      <c r="K4869" s="3">
        <v>5925764.96</v>
      </c>
      <c r="L4869" s="3">
        <v>1839632.81</v>
      </c>
      <c r="M4869" s="3">
        <f t="shared" si="532"/>
        <v>4086132.15</v>
      </c>
      <c r="N4869" s="3">
        <v>1227654.6299999999</v>
      </c>
      <c r="O4869" s="3">
        <f t="shared" si="533"/>
        <v>2858477.52</v>
      </c>
      <c r="P4869" s="3">
        <v>2227730.69</v>
      </c>
      <c r="Q4869" s="4">
        <f t="shared" si="534"/>
        <v>0.6895535306550532</v>
      </c>
      <c r="R4869" s="4">
        <f t="shared" si="535"/>
        <v>0.37593976558935271</v>
      </c>
      <c r="S4869" s="3">
        <v>6101090.8799999999</v>
      </c>
      <c r="T4869" s="3">
        <f t="shared" si="536"/>
        <v>-175325.91999999993</v>
      </c>
      <c r="U4869" s="4">
        <f t="shared" si="537"/>
        <v>-2.8736815013645549E-2</v>
      </c>
      <c r="V4869" s="2" t="s">
        <v>73</v>
      </c>
      <c r="W4869" s="2" t="s">
        <v>125</v>
      </c>
      <c r="X4869" s="2" t="s">
        <v>160</v>
      </c>
      <c r="Y4869" s="2">
        <v>129.5</v>
      </c>
      <c r="Z4869" s="2" t="s">
        <v>10541</v>
      </c>
      <c r="AA4869" s="2" t="s">
        <v>224</v>
      </c>
      <c r="AB4869" s="2" t="s">
        <v>242</v>
      </c>
      <c r="AC4869" s="2">
        <v>8.31</v>
      </c>
      <c r="AD4869" s="3">
        <v>0</v>
      </c>
      <c r="AE4869" s="5">
        <v>0</v>
      </c>
      <c r="AF4869" s="2">
        <v>0</v>
      </c>
      <c r="AG4869" s="3">
        <f t="shared" si="538"/>
        <v>0</v>
      </c>
      <c r="AH4869" s="2" t="s">
        <v>50</v>
      </c>
      <c r="AI4869" s="3">
        <v>0</v>
      </c>
    </row>
    <row r="4870" spans="1:35" x14ac:dyDescent="0.3">
      <c r="A4870" s="2" t="s">
        <v>10542</v>
      </c>
      <c r="B4870" s="2" t="s">
        <v>340</v>
      </c>
      <c r="C4870" s="2" t="s">
        <v>341</v>
      </c>
      <c r="D4870" s="2" t="s">
        <v>54</v>
      </c>
      <c r="E4870" s="2">
        <v>2023</v>
      </c>
      <c r="F4870" s="2" t="s">
        <v>68</v>
      </c>
      <c r="G4870" s="2" t="s">
        <v>69</v>
      </c>
      <c r="H4870" s="2" t="s">
        <v>165</v>
      </c>
      <c r="I4870" s="2" t="s">
        <v>55</v>
      </c>
      <c r="J4870" s="2" t="s">
        <v>154</v>
      </c>
      <c r="K4870" s="3">
        <v>5156068.6500000004</v>
      </c>
      <c r="L4870" s="3">
        <v>1506282.69</v>
      </c>
      <c r="M4870" s="3">
        <f t="shared" si="532"/>
        <v>3649785.9600000004</v>
      </c>
      <c r="N4870" s="3">
        <v>795896.88</v>
      </c>
      <c r="O4870" s="3">
        <f t="shared" si="533"/>
        <v>2853889.0800000005</v>
      </c>
      <c r="P4870" s="3">
        <v>2058116.15</v>
      </c>
      <c r="Q4870" s="4">
        <f t="shared" si="534"/>
        <v>0.70786217324705325</v>
      </c>
      <c r="R4870" s="4">
        <f t="shared" si="535"/>
        <v>0.39916383774292835</v>
      </c>
      <c r="S4870" s="3">
        <v>5432864.4500000002</v>
      </c>
      <c r="T4870" s="3">
        <f t="shared" si="536"/>
        <v>-276795.79999999981</v>
      </c>
      <c r="U4870" s="4">
        <f t="shared" si="537"/>
        <v>-5.0948408992607906E-2</v>
      </c>
      <c r="V4870" s="2" t="s">
        <v>95</v>
      </c>
      <c r="W4870" s="2" t="s">
        <v>117</v>
      </c>
      <c r="X4870" s="2" t="s">
        <v>167</v>
      </c>
      <c r="Y4870" s="2">
        <v>17.2</v>
      </c>
      <c r="Z4870" s="2" t="s">
        <v>6554</v>
      </c>
      <c r="AA4870" s="2" t="s">
        <v>224</v>
      </c>
      <c r="AB4870" s="2" t="s">
        <v>149</v>
      </c>
      <c r="AC4870" s="2">
        <v>6.78</v>
      </c>
      <c r="AD4870" s="3">
        <v>0</v>
      </c>
      <c r="AE4870" s="5">
        <v>0</v>
      </c>
      <c r="AF4870" s="2">
        <v>0</v>
      </c>
      <c r="AG4870" s="3">
        <f t="shared" si="538"/>
        <v>0</v>
      </c>
      <c r="AH4870" s="2" t="s">
        <v>50</v>
      </c>
      <c r="AI4870" s="3">
        <v>0</v>
      </c>
    </row>
    <row r="4871" spans="1:35" x14ac:dyDescent="0.3">
      <c r="A4871" s="2" t="s">
        <v>10543</v>
      </c>
      <c r="B4871" s="2" t="s">
        <v>1054</v>
      </c>
      <c r="C4871" s="2" t="s">
        <v>377</v>
      </c>
      <c r="D4871" s="2" t="s">
        <v>81</v>
      </c>
      <c r="E4871" s="2">
        <v>2023</v>
      </c>
      <c r="F4871" s="2" t="s">
        <v>82</v>
      </c>
      <c r="G4871" s="2" t="s">
        <v>69</v>
      </c>
      <c r="H4871" s="2" t="s">
        <v>165</v>
      </c>
      <c r="I4871" s="2" t="s">
        <v>55</v>
      </c>
      <c r="J4871" s="2" t="s">
        <v>217</v>
      </c>
      <c r="K4871" s="3">
        <v>4920339.97</v>
      </c>
      <c r="L4871" s="3">
        <v>2653083.71</v>
      </c>
      <c r="M4871" s="3">
        <f t="shared" si="532"/>
        <v>2267256.2599999998</v>
      </c>
      <c r="N4871" s="3">
        <v>606683.96</v>
      </c>
      <c r="O4871" s="3">
        <f t="shared" si="533"/>
        <v>1660572.2999999998</v>
      </c>
      <c r="P4871" s="3">
        <v>1297099.8600000001</v>
      </c>
      <c r="Q4871" s="4">
        <f t="shared" si="534"/>
        <v>0.46079260250791165</v>
      </c>
      <c r="R4871" s="4">
        <f t="shared" si="535"/>
        <v>0.26361996689427952</v>
      </c>
      <c r="S4871" s="3">
        <v>5113416.8099999996</v>
      </c>
      <c r="T4871" s="3">
        <f t="shared" si="536"/>
        <v>-193076.83999999985</v>
      </c>
      <c r="U4871" s="4">
        <f t="shared" si="537"/>
        <v>-3.7758869885672369E-2</v>
      </c>
      <c r="V4871" s="2" t="s">
        <v>107</v>
      </c>
      <c r="W4871" s="2" t="s">
        <v>207</v>
      </c>
      <c r="X4871" s="2" t="s">
        <v>167</v>
      </c>
      <c r="Y4871" s="2">
        <v>17.2</v>
      </c>
      <c r="Z4871" s="2" t="s">
        <v>4680</v>
      </c>
      <c r="AA4871" s="2" t="s">
        <v>63</v>
      </c>
      <c r="AB4871" s="2" t="s">
        <v>242</v>
      </c>
      <c r="AC4871" s="2">
        <v>5.09</v>
      </c>
      <c r="AD4871" s="3">
        <v>0</v>
      </c>
      <c r="AE4871" s="5">
        <v>0</v>
      </c>
      <c r="AF4871" s="2">
        <v>0</v>
      </c>
      <c r="AG4871" s="3">
        <f t="shared" si="538"/>
        <v>0</v>
      </c>
      <c r="AH4871" s="2" t="s">
        <v>50</v>
      </c>
      <c r="AI4871" s="3">
        <v>0</v>
      </c>
    </row>
    <row r="4872" spans="1:35" x14ac:dyDescent="0.3">
      <c r="A4872" s="2" t="s">
        <v>10544</v>
      </c>
      <c r="B4872" s="2" t="s">
        <v>6129</v>
      </c>
      <c r="C4872" s="2" t="s">
        <v>377</v>
      </c>
      <c r="D4872" s="2" t="s">
        <v>81</v>
      </c>
      <c r="E4872" s="2">
        <v>2023</v>
      </c>
      <c r="F4872" s="2" t="s">
        <v>105</v>
      </c>
      <c r="G4872" s="2" t="s">
        <v>56</v>
      </c>
      <c r="H4872" s="2" t="s">
        <v>262</v>
      </c>
      <c r="I4872" s="2" t="s">
        <v>39</v>
      </c>
      <c r="J4872" s="2" t="s">
        <v>566</v>
      </c>
      <c r="K4872" s="3">
        <v>6427103.4900000002</v>
      </c>
      <c r="L4872" s="3">
        <v>2039156.42</v>
      </c>
      <c r="M4872" s="3">
        <f t="shared" si="532"/>
        <v>4387947.07</v>
      </c>
      <c r="N4872" s="3">
        <v>1000409.77</v>
      </c>
      <c r="O4872" s="3">
        <f t="shared" si="533"/>
        <v>3387537.3000000003</v>
      </c>
      <c r="P4872" s="3">
        <v>2559727.15</v>
      </c>
      <c r="Q4872" s="4">
        <f t="shared" si="534"/>
        <v>0.68272544184596595</v>
      </c>
      <c r="R4872" s="4">
        <f t="shared" si="535"/>
        <v>0.39827072241526951</v>
      </c>
      <c r="S4872" s="3">
        <v>7322479.1799999997</v>
      </c>
      <c r="T4872" s="3">
        <f t="shared" si="536"/>
        <v>-895375.68999999948</v>
      </c>
      <c r="U4872" s="4">
        <f t="shared" si="537"/>
        <v>-0.12227766962391001</v>
      </c>
      <c r="V4872" s="2" t="s">
        <v>73</v>
      </c>
      <c r="W4872" s="2" t="s">
        <v>207</v>
      </c>
      <c r="X4872" s="2" t="s">
        <v>264</v>
      </c>
      <c r="Y4872" s="2">
        <v>83.5</v>
      </c>
      <c r="Z4872" s="2" t="s">
        <v>10545</v>
      </c>
      <c r="AA4872" s="2" t="s">
        <v>48</v>
      </c>
      <c r="AB4872" s="2" t="s">
        <v>149</v>
      </c>
      <c r="AC4872" s="2">
        <v>5.05</v>
      </c>
      <c r="AD4872" s="3">
        <v>0</v>
      </c>
      <c r="AE4872" s="5">
        <v>0</v>
      </c>
      <c r="AF4872" s="2">
        <v>0</v>
      </c>
      <c r="AG4872" s="3">
        <f t="shared" si="538"/>
        <v>0</v>
      </c>
      <c r="AH4872" s="2" t="s">
        <v>50</v>
      </c>
      <c r="AI4872" s="3">
        <v>0</v>
      </c>
    </row>
    <row r="4873" spans="1:35" x14ac:dyDescent="0.3">
      <c r="A4873" s="2" t="s">
        <v>10546</v>
      </c>
      <c r="B4873" s="2" t="s">
        <v>3682</v>
      </c>
      <c r="C4873" s="2" t="s">
        <v>932</v>
      </c>
      <c r="D4873" s="2" t="s">
        <v>81</v>
      </c>
      <c r="E4873" s="2">
        <v>2020</v>
      </c>
      <c r="F4873" s="2" t="s">
        <v>55</v>
      </c>
      <c r="G4873" s="2" t="s">
        <v>69</v>
      </c>
      <c r="H4873" s="2" t="s">
        <v>272</v>
      </c>
      <c r="I4873" s="2" t="s">
        <v>131</v>
      </c>
      <c r="J4873" s="2" t="s">
        <v>491</v>
      </c>
      <c r="K4873" s="3">
        <v>5290626</v>
      </c>
      <c r="L4873" s="3">
        <v>1484113.12</v>
      </c>
      <c r="M4873" s="3">
        <f t="shared" si="532"/>
        <v>3806512.88</v>
      </c>
      <c r="N4873" s="3">
        <v>853427.24</v>
      </c>
      <c r="O4873" s="3">
        <f t="shared" si="533"/>
        <v>2953085.6399999997</v>
      </c>
      <c r="P4873" s="3">
        <v>2132323.63</v>
      </c>
      <c r="Q4873" s="4">
        <f t="shared" si="534"/>
        <v>0.71948251114329376</v>
      </c>
      <c r="R4873" s="4">
        <f t="shared" si="535"/>
        <v>0.40303805825624411</v>
      </c>
      <c r="S4873" s="3">
        <v>4580648.0199999996</v>
      </c>
      <c r="T4873" s="3">
        <f t="shared" si="536"/>
        <v>709977.98000000045</v>
      </c>
      <c r="U4873" s="4">
        <f t="shared" si="537"/>
        <v>0.15499509608686338</v>
      </c>
      <c r="V4873" s="2" t="s">
        <v>85</v>
      </c>
      <c r="W4873" s="2" t="s">
        <v>45</v>
      </c>
      <c r="X4873" s="2" t="s">
        <v>274</v>
      </c>
      <c r="Y4873" s="2">
        <v>1</v>
      </c>
      <c r="Z4873" s="2" t="s">
        <v>10547</v>
      </c>
      <c r="AA4873" s="2" t="s">
        <v>224</v>
      </c>
      <c r="AB4873" s="2" t="s">
        <v>110</v>
      </c>
      <c r="AC4873" s="2">
        <v>8.3800000000000008</v>
      </c>
      <c r="AD4873" s="3">
        <v>0</v>
      </c>
      <c r="AE4873" s="5">
        <v>0</v>
      </c>
      <c r="AF4873" s="2">
        <v>0</v>
      </c>
      <c r="AG4873" s="3">
        <f t="shared" si="538"/>
        <v>0</v>
      </c>
      <c r="AH4873" s="2" t="s">
        <v>50</v>
      </c>
      <c r="AI4873" s="3">
        <v>0</v>
      </c>
    </row>
    <row r="4874" spans="1:35" x14ac:dyDescent="0.3">
      <c r="A4874" s="2" t="s">
        <v>10548</v>
      </c>
      <c r="B4874" s="2" t="s">
        <v>7012</v>
      </c>
      <c r="C4874" s="2" t="s">
        <v>377</v>
      </c>
      <c r="D4874" s="2" t="s">
        <v>81</v>
      </c>
      <c r="E4874" s="2">
        <v>2023</v>
      </c>
      <c r="F4874" s="2" t="s">
        <v>58</v>
      </c>
      <c r="G4874" s="2" t="s">
        <v>40</v>
      </c>
      <c r="H4874" s="2" t="s">
        <v>139</v>
      </c>
      <c r="I4874" s="2" t="s">
        <v>71</v>
      </c>
      <c r="J4874" s="2" t="s">
        <v>228</v>
      </c>
      <c r="K4874" s="3">
        <v>1439089.04</v>
      </c>
      <c r="L4874" s="3">
        <v>787630.91</v>
      </c>
      <c r="M4874" s="3">
        <f t="shared" si="532"/>
        <v>651458.13</v>
      </c>
      <c r="N4874" s="3">
        <v>279437.64</v>
      </c>
      <c r="O4874" s="3">
        <f t="shared" si="533"/>
        <v>372020.49</v>
      </c>
      <c r="P4874" s="3">
        <v>297496.46999999997</v>
      </c>
      <c r="Q4874" s="4">
        <f t="shared" si="534"/>
        <v>0.45268785453330945</v>
      </c>
      <c r="R4874" s="4">
        <f t="shared" si="535"/>
        <v>0.20672554771176629</v>
      </c>
      <c r="S4874" s="3">
        <v>1500500.16</v>
      </c>
      <c r="T4874" s="3">
        <f t="shared" si="536"/>
        <v>-61411.119999999879</v>
      </c>
      <c r="U4874" s="4">
        <f t="shared" si="537"/>
        <v>-4.0927099934464438E-2</v>
      </c>
      <c r="V4874" s="2" t="s">
        <v>85</v>
      </c>
      <c r="W4874" s="2" t="s">
        <v>60</v>
      </c>
      <c r="X4874" s="2" t="s">
        <v>86</v>
      </c>
      <c r="Y4874" s="2">
        <v>0.92</v>
      </c>
      <c r="Z4874" s="2" t="s">
        <v>7166</v>
      </c>
      <c r="AA4874" s="2" t="s">
        <v>224</v>
      </c>
      <c r="AB4874" s="2" t="s">
        <v>182</v>
      </c>
      <c r="AC4874" s="2">
        <v>1.58</v>
      </c>
      <c r="AD4874" s="3">
        <v>0</v>
      </c>
      <c r="AE4874" s="5">
        <v>0</v>
      </c>
      <c r="AF4874" s="2">
        <v>0</v>
      </c>
      <c r="AG4874" s="3">
        <f t="shared" si="538"/>
        <v>0</v>
      </c>
      <c r="AH4874" s="2" t="s">
        <v>50</v>
      </c>
      <c r="AI4874" s="3">
        <v>0</v>
      </c>
    </row>
    <row r="4875" spans="1:35" x14ac:dyDescent="0.3">
      <c r="A4875" s="2" t="s">
        <v>10549</v>
      </c>
      <c r="B4875" s="2" t="s">
        <v>994</v>
      </c>
      <c r="C4875" s="2" t="s">
        <v>292</v>
      </c>
      <c r="D4875" s="2" t="s">
        <v>81</v>
      </c>
      <c r="E4875" s="2">
        <v>2022</v>
      </c>
      <c r="F4875" s="2" t="s">
        <v>105</v>
      </c>
      <c r="G4875" s="2" t="s">
        <v>56</v>
      </c>
      <c r="H4875" s="2" t="s">
        <v>262</v>
      </c>
      <c r="I4875" s="2" t="s">
        <v>71</v>
      </c>
      <c r="J4875" s="2" t="s">
        <v>172</v>
      </c>
      <c r="K4875" s="3">
        <v>4630897.5999999996</v>
      </c>
      <c r="L4875" s="3">
        <v>2380451.37</v>
      </c>
      <c r="M4875" s="3">
        <f t="shared" si="532"/>
        <v>2250446.2299999995</v>
      </c>
      <c r="N4875" s="3">
        <v>979412.15</v>
      </c>
      <c r="O4875" s="3">
        <f t="shared" si="533"/>
        <v>1271034.0799999996</v>
      </c>
      <c r="P4875" s="3">
        <v>947203.79</v>
      </c>
      <c r="Q4875" s="4">
        <f t="shared" si="534"/>
        <v>0.48596328927679155</v>
      </c>
      <c r="R4875" s="4">
        <f t="shared" si="535"/>
        <v>0.20453999889783789</v>
      </c>
      <c r="S4875" s="3">
        <v>5212121.83</v>
      </c>
      <c r="T4875" s="3">
        <f t="shared" si="536"/>
        <v>-581224.23000000045</v>
      </c>
      <c r="U4875" s="4">
        <f t="shared" si="537"/>
        <v>-0.11151393788506292</v>
      </c>
      <c r="V4875" s="2" t="s">
        <v>85</v>
      </c>
      <c r="W4875" s="2" t="s">
        <v>125</v>
      </c>
      <c r="X4875" s="2" t="s">
        <v>264</v>
      </c>
      <c r="Y4875" s="2">
        <v>83.5</v>
      </c>
      <c r="Z4875" s="2" t="s">
        <v>10550</v>
      </c>
      <c r="AA4875" s="2" t="s">
        <v>63</v>
      </c>
      <c r="AB4875" s="2" t="s">
        <v>182</v>
      </c>
      <c r="AC4875" s="2">
        <v>3.41</v>
      </c>
      <c r="AD4875" s="3">
        <v>0</v>
      </c>
      <c r="AE4875" s="5">
        <v>0</v>
      </c>
      <c r="AF4875" s="2">
        <v>0</v>
      </c>
      <c r="AG4875" s="3">
        <f t="shared" si="538"/>
        <v>0</v>
      </c>
      <c r="AH4875" s="2" t="s">
        <v>50</v>
      </c>
      <c r="AI4875" s="3">
        <v>0</v>
      </c>
    </row>
    <row r="4876" spans="1:35" x14ac:dyDescent="0.3">
      <c r="A4876" s="2" t="s">
        <v>10551</v>
      </c>
      <c r="B4876" s="2" t="s">
        <v>2329</v>
      </c>
      <c r="C4876" s="2" t="s">
        <v>152</v>
      </c>
      <c r="D4876" s="2" t="s">
        <v>38</v>
      </c>
      <c r="E4876" s="2">
        <v>2022</v>
      </c>
      <c r="F4876" s="2" t="s">
        <v>68</v>
      </c>
      <c r="G4876" s="2" t="s">
        <v>40</v>
      </c>
      <c r="H4876" s="2" t="s">
        <v>83</v>
      </c>
      <c r="I4876" s="2" t="s">
        <v>71</v>
      </c>
      <c r="J4876" s="2" t="s">
        <v>172</v>
      </c>
      <c r="K4876" s="3">
        <v>3632590.97</v>
      </c>
      <c r="L4876" s="3">
        <v>1106761.6499999999</v>
      </c>
      <c r="M4876" s="3">
        <f t="shared" si="532"/>
        <v>2525829.3200000003</v>
      </c>
      <c r="N4876" s="3">
        <v>552285.69999999995</v>
      </c>
      <c r="O4876" s="3">
        <f t="shared" si="533"/>
        <v>1973543.6200000003</v>
      </c>
      <c r="P4876" s="3">
        <v>1476874.43</v>
      </c>
      <c r="Q4876" s="4">
        <f t="shared" si="534"/>
        <v>0.69532445047067881</v>
      </c>
      <c r="R4876" s="4">
        <f t="shared" si="535"/>
        <v>0.40656226979499427</v>
      </c>
      <c r="S4876" s="3">
        <v>3029982.93</v>
      </c>
      <c r="T4876" s="3">
        <f t="shared" si="536"/>
        <v>602608.04</v>
      </c>
      <c r="U4876" s="4">
        <f t="shared" si="537"/>
        <v>0.1988816616864571</v>
      </c>
      <c r="V4876" s="2" t="s">
        <v>124</v>
      </c>
      <c r="W4876" s="2" t="s">
        <v>96</v>
      </c>
      <c r="X4876" s="2" t="s">
        <v>86</v>
      </c>
      <c r="Y4876" s="2">
        <v>0.92</v>
      </c>
      <c r="Z4876" s="2" t="s">
        <v>2120</v>
      </c>
      <c r="AA4876" s="2" t="s">
        <v>109</v>
      </c>
      <c r="AB4876" s="2" t="s">
        <v>142</v>
      </c>
      <c r="AC4876" s="2">
        <v>5.4</v>
      </c>
      <c r="AD4876" s="3">
        <v>0</v>
      </c>
      <c r="AE4876" s="5">
        <v>0</v>
      </c>
      <c r="AF4876" s="2">
        <v>0</v>
      </c>
      <c r="AG4876" s="3">
        <f t="shared" si="538"/>
        <v>0</v>
      </c>
      <c r="AH4876" s="2" t="s">
        <v>50</v>
      </c>
      <c r="AI4876" s="3">
        <v>0</v>
      </c>
    </row>
    <row r="4877" spans="1:35" x14ac:dyDescent="0.3">
      <c r="A4877" s="2" t="s">
        <v>10552</v>
      </c>
      <c r="B4877" s="2" t="s">
        <v>5586</v>
      </c>
      <c r="C4877" s="2" t="s">
        <v>212</v>
      </c>
      <c r="D4877" s="2" t="s">
        <v>81</v>
      </c>
      <c r="E4877" s="2">
        <v>2022</v>
      </c>
      <c r="F4877" s="2" t="s">
        <v>58</v>
      </c>
      <c r="G4877" s="2" t="s">
        <v>56</v>
      </c>
      <c r="H4877" s="2" t="s">
        <v>177</v>
      </c>
      <c r="I4877" s="2" t="s">
        <v>55</v>
      </c>
      <c r="J4877" s="2" t="s">
        <v>84</v>
      </c>
      <c r="K4877" s="3">
        <v>7156777.6299999999</v>
      </c>
      <c r="L4877" s="3">
        <v>2318013.65</v>
      </c>
      <c r="M4877" s="3">
        <f t="shared" si="532"/>
        <v>4838763.9800000004</v>
      </c>
      <c r="N4877" s="3">
        <v>749788.19</v>
      </c>
      <c r="O4877" s="3">
        <f t="shared" si="533"/>
        <v>4088975.7900000005</v>
      </c>
      <c r="P4877" s="3">
        <v>3040056.77</v>
      </c>
      <c r="Q4877" s="4">
        <f t="shared" si="534"/>
        <v>0.67610930926744484</v>
      </c>
      <c r="R4877" s="4">
        <f t="shared" si="535"/>
        <v>0.42478010735677979</v>
      </c>
      <c r="S4877" s="3">
        <v>8413431.7799999993</v>
      </c>
      <c r="T4877" s="3">
        <f t="shared" si="536"/>
        <v>-1256654.1499999994</v>
      </c>
      <c r="U4877" s="4">
        <f t="shared" si="537"/>
        <v>-0.14936285012582576</v>
      </c>
      <c r="V4877" s="2" t="s">
        <v>133</v>
      </c>
      <c r="W4877" s="2" t="s">
        <v>45</v>
      </c>
      <c r="X4877" s="2" t="s">
        <v>180</v>
      </c>
      <c r="Y4877" s="2">
        <v>149.5</v>
      </c>
      <c r="Z4877" s="2" t="s">
        <v>688</v>
      </c>
      <c r="AA4877" s="2" t="s">
        <v>141</v>
      </c>
      <c r="AB4877" s="2" t="s">
        <v>149</v>
      </c>
      <c r="AC4877" s="2">
        <v>5.08</v>
      </c>
      <c r="AD4877" s="3">
        <v>0</v>
      </c>
      <c r="AE4877" s="5">
        <v>0</v>
      </c>
      <c r="AF4877" s="2">
        <v>0</v>
      </c>
      <c r="AG4877" s="3">
        <f t="shared" si="538"/>
        <v>0</v>
      </c>
      <c r="AH4877" s="2" t="s">
        <v>50</v>
      </c>
      <c r="AI4877" s="3">
        <v>0</v>
      </c>
    </row>
    <row r="4878" spans="1:35" x14ac:dyDescent="0.3">
      <c r="A4878" s="2" t="s">
        <v>10553</v>
      </c>
      <c r="B4878" s="2" t="s">
        <v>232</v>
      </c>
      <c r="C4878" s="2" t="s">
        <v>233</v>
      </c>
      <c r="D4878" s="2" t="s">
        <v>38</v>
      </c>
      <c r="E4878" s="2">
        <v>2023</v>
      </c>
      <c r="F4878" s="2" t="s">
        <v>39</v>
      </c>
      <c r="G4878" s="2" t="s">
        <v>40</v>
      </c>
      <c r="H4878" s="2" t="s">
        <v>41</v>
      </c>
      <c r="I4878" s="2" t="s">
        <v>71</v>
      </c>
      <c r="J4878" s="2" t="s">
        <v>72</v>
      </c>
      <c r="K4878" s="3">
        <v>1463649.41</v>
      </c>
      <c r="L4878" s="3">
        <v>603065.47</v>
      </c>
      <c r="M4878" s="3">
        <f t="shared" si="532"/>
        <v>860583.94</v>
      </c>
      <c r="N4878" s="3">
        <v>145608.35</v>
      </c>
      <c r="O4878" s="3">
        <f t="shared" si="533"/>
        <v>714975.59</v>
      </c>
      <c r="P4878" s="3">
        <v>520378.32</v>
      </c>
      <c r="Q4878" s="4">
        <f t="shared" si="534"/>
        <v>0.5879713639894133</v>
      </c>
      <c r="R4878" s="4">
        <f t="shared" si="535"/>
        <v>0.35553481349061594</v>
      </c>
      <c r="S4878" s="3">
        <v>1419683.34</v>
      </c>
      <c r="T4878" s="3">
        <f t="shared" si="536"/>
        <v>43966.069999999832</v>
      </c>
      <c r="U4878" s="4">
        <f t="shared" si="537"/>
        <v>3.0968927197525493E-2</v>
      </c>
      <c r="V4878" s="2" t="s">
        <v>44</v>
      </c>
      <c r="W4878" s="2" t="s">
        <v>60</v>
      </c>
      <c r="X4878" s="2" t="s">
        <v>46</v>
      </c>
      <c r="Y4878" s="2">
        <v>0.89</v>
      </c>
      <c r="Z4878" s="2" t="s">
        <v>5842</v>
      </c>
      <c r="AA4878" s="2" t="s">
        <v>148</v>
      </c>
      <c r="AB4878" s="2" t="s">
        <v>64</v>
      </c>
      <c r="AC4878" s="2">
        <v>7.85</v>
      </c>
      <c r="AD4878" s="3">
        <v>0</v>
      </c>
      <c r="AE4878" s="5">
        <v>0</v>
      </c>
      <c r="AF4878" s="2">
        <v>0</v>
      </c>
      <c r="AG4878" s="3">
        <f t="shared" si="538"/>
        <v>0</v>
      </c>
      <c r="AH4878" s="2" t="s">
        <v>50</v>
      </c>
      <c r="AI4878" s="3">
        <v>0</v>
      </c>
    </row>
    <row r="4879" spans="1:35" x14ac:dyDescent="0.3">
      <c r="A4879" s="2" t="s">
        <v>10554</v>
      </c>
      <c r="B4879" s="2" t="s">
        <v>4578</v>
      </c>
      <c r="C4879" s="2" t="s">
        <v>227</v>
      </c>
      <c r="D4879" s="2" t="s">
        <v>104</v>
      </c>
      <c r="E4879" s="2">
        <v>2023</v>
      </c>
      <c r="F4879" s="2" t="s">
        <v>68</v>
      </c>
      <c r="G4879" s="2" t="s">
        <v>93</v>
      </c>
      <c r="H4879" s="2" t="s">
        <v>221</v>
      </c>
      <c r="I4879" s="2" t="s">
        <v>71</v>
      </c>
      <c r="J4879" s="2" t="s">
        <v>293</v>
      </c>
      <c r="K4879" s="3">
        <v>8736046.1699999999</v>
      </c>
      <c r="L4879" s="3">
        <v>3859366.07</v>
      </c>
      <c r="M4879" s="3">
        <f t="shared" si="532"/>
        <v>4876680.0999999996</v>
      </c>
      <c r="N4879" s="3">
        <v>1386483.01</v>
      </c>
      <c r="O4879" s="3">
        <f t="shared" si="533"/>
        <v>3490197.09</v>
      </c>
      <c r="P4879" s="3">
        <v>2533413.39</v>
      </c>
      <c r="Q4879" s="4">
        <f t="shared" si="534"/>
        <v>0.55822508319000785</v>
      </c>
      <c r="R4879" s="4">
        <f t="shared" si="535"/>
        <v>0.28999542134974776</v>
      </c>
      <c r="S4879" s="3">
        <v>9905939.8900000006</v>
      </c>
      <c r="T4879" s="3">
        <f t="shared" si="536"/>
        <v>-1169893.7200000007</v>
      </c>
      <c r="U4879" s="4">
        <f t="shared" si="537"/>
        <v>-0.11810022400610394</v>
      </c>
      <c r="V4879" s="2" t="s">
        <v>44</v>
      </c>
      <c r="W4879" s="2" t="s">
        <v>134</v>
      </c>
      <c r="X4879" s="2" t="s">
        <v>222</v>
      </c>
      <c r="Y4879" s="2">
        <v>18.899999999999999</v>
      </c>
      <c r="Z4879" s="2" t="s">
        <v>10555</v>
      </c>
      <c r="AA4879" s="2" t="s">
        <v>48</v>
      </c>
      <c r="AB4879" s="2" t="s">
        <v>142</v>
      </c>
      <c r="AC4879" s="2">
        <v>5.58</v>
      </c>
      <c r="AD4879" s="3">
        <v>0</v>
      </c>
      <c r="AE4879" s="5">
        <v>0</v>
      </c>
      <c r="AF4879" s="2">
        <v>0</v>
      </c>
      <c r="AG4879" s="3">
        <f t="shared" si="538"/>
        <v>0</v>
      </c>
      <c r="AH4879" s="2" t="s">
        <v>50</v>
      </c>
      <c r="AI4879" s="3">
        <v>0</v>
      </c>
    </row>
    <row r="4880" spans="1:35" x14ac:dyDescent="0.3">
      <c r="A4880" s="2" t="s">
        <v>10556</v>
      </c>
      <c r="B4880" s="2" t="s">
        <v>4970</v>
      </c>
      <c r="C4880" s="2" t="s">
        <v>233</v>
      </c>
      <c r="D4880" s="2" t="s">
        <v>38</v>
      </c>
      <c r="E4880" s="2">
        <v>2023</v>
      </c>
      <c r="F4880" s="2" t="s">
        <v>82</v>
      </c>
      <c r="G4880" s="2" t="s">
        <v>69</v>
      </c>
      <c r="H4880" s="2" t="s">
        <v>70</v>
      </c>
      <c r="I4880" s="2" t="s">
        <v>39</v>
      </c>
      <c r="J4880" s="2" t="s">
        <v>487</v>
      </c>
      <c r="K4880" s="3">
        <v>8154560.6900000004</v>
      </c>
      <c r="L4880" s="3">
        <v>4414245.5</v>
      </c>
      <c r="M4880" s="3">
        <f t="shared" si="532"/>
        <v>3740315.1900000004</v>
      </c>
      <c r="N4880" s="3">
        <v>1445103.75</v>
      </c>
      <c r="O4880" s="3">
        <f t="shared" si="533"/>
        <v>2295211.4400000004</v>
      </c>
      <c r="P4880" s="3">
        <v>1704865.43</v>
      </c>
      <c r="Q4880" s="4">
        <f t="shared" si="534"/>
        <v>0.45867770591085028</v>
      </c>
      <c r="R4880" s="4">
        <f t="shared" si="535"/>
        <v>0.20906894863026643</v>
      </c>
      <c r="S4880" s="3">
        <v>7192792.2000000002</v>
      </c>
      <c r="T4880" s="3">
        <f t="shared" si="536"/>
        <v>961768.49000000022</v>
      </c>
      <c r="U4880" s="4">
        <f t="shared" si="537"/>
        <v>0.13371281461460824</v>
      </c>
      <c r="V4880" s="2" t="s">
        <v>95</v>
      </c>
      <c r="W4880" s="2" t="s">
        <v>60</v>
      </c>
      <c r="X4880" s="2" t="s">
        <v>74</v>
      </c>
      <c r="Y4880" s="2">
        <v>1.36</v>
      </c>
      <c r="Z4880" s="2" t="s">
        <v>10557</v>
      </c>
      <c r="AA4880" s="2" t="s">
        <v>63</v>
      </c>
      <c r="AB4880" s="2" t="s">
        <v>242</v>
      </c>
      <c r="AC4880" s="2">
        <v>9.07</v>
      </c>
      <c r="AD4880" s="3">
        <v>0</v>
      </c>
      <c r="AE4880" s="5">
        <v>0</v>
      </c>
      <c r="AF4880" s="2">
        <v>0</v>
      </c>
      <c r="AG4880" s="3">
        <f t="shared" si="538"/>
        <v>0</v>
      </c>
      <c r="AH4880" s="2" t="s">
        <v>50</v>
      </c>
      <c r="AI4880" s="3">
        <v>0</v>
      </c>
    </row>
    <row r="4881" spans="1:35" x14ac:dyDescent="0.3">
      <c r="A4881" s="2" t="s">
        <v>10558</v>
      </c>
      <c r="B4881" s="2" t="s">
        <v>328</v>
      </c>
      <c r="C4881" s="2" t="s">
        <v>329</v>
      </c>
      <c r="D4881" s="2" t="s">
        <v>38</v>
      </c>
      <c r="E4881" s="2">
        <v>2021</v>
      </c>
      <c r="F4881" s="2" t="s">
        <v>55</v>
      </c>
      <c r="G4881" s="2" t="s">
        <v>56</v>
      </c>
      <c r="H4881" s="2" t="s">
        <v>177</v>
      </c>
      <c r="I4881" s="2" t="s">
        <v>71</v>
      </c>
      <c r="J4881" s="2" t="s">
        <v>72</v>
      </c>
      <c r="K4881" s="3">
        <v>8208220.0300000003</v>
      </c>
      <c r="L4881" s="3">
        <v>4433950.93</v>
      </c>
      <c r="M4881" s="3">
        <f t="shared" si="532"/>
        <v>3774269.1000000006</v>
      </c>
      <c r="N4881" s="3">
        <v>1128131.58</v>
      </c>
      <c r="O4881" s="3">
        <f t="shared" si="533"/>
        <v>2646137.5200000005</v>
      </c>
      <c r="P4881" s="3">
        <v>1886204.37</v>
      </c>
      <c r="Q4881" s="4">
        <f t="shared" si="534"/>
        <v>0.45981578054749106</v>
      </c>
      <c r="R4881" s="4">
        <f t="shared" si="535"/>
        <v>0.22979456728817735</v>
      </c>
      <c r="S4881" s="3">
        <v>7437475.1500000004</v>
      </c>
      <c r="T4881" s="3">
        <f t="shared" si="536"/>
        <v>770744.87999999989</v>
      </c>
      <c r="U4881" s="4">
        <f t="shared" si="537"/>
        <v>0.10362990994329573</v>
      </c>
      <c r="V4881" s="2" t="s">
        <v>73</v>
      </c>
      <c r="W4881" s="2" t="s">
        <v>207</v>
      </c>
      <c r="X4881" s="2" t="s">
        <v>180</v>
      </c>
      <c r="Y4881" s="2">
        <v>149.5</v>
      </c>
      <c r="Z4881" s="2" t="s">
        <v>10559</v>
      </c>
      <c r="AA4881" s="2" t="s">
        <v>63</v>
      </c>
      <c r="AB4881" s="2" t="s">
        <v>88</v>
      </c>
      <c r="AC4881" s="2">
        <v>8.9700000000000006</v>
      </c>
      <c r="AD4881" s="3">
        <v>0</v>
      </c>
      <c r="AE4881" s="5">
        <v>0</v>
      </c>
      <c r="AF4881" s="2">
        <v>0</v>
      </c>
      <c r="AG4881" s="3">
        <f t="shared" si="538"/>
        <v>0</v>
      </c>
      <c r="AH4881" s="2" t="s">
        <v>50</v>
      </c>
      <c r="AI4881" s="3">
        <v>0</v>
      </c>
    </row>
    <row r="4882" spans="1:35" x14ac:dyDescent="0.3">
      <c r="A4882" s="2" t="s">
        <v>10560</v>
      </c>
      <c r="B4882" s="2" t="s">
        <v>2588</v>
      </c>
      <c r="C4882" s="2" t="s">
        <v>216</v>
      </c>
      <c r="D4882" s="2" t="s">
        <v>38</v>
      </c>
      <c r="E4882" s="2">
        <v>2024</v>
      </c>
      <c r="F4882" s="2" t="s">
        <v>82</v>
      </c>
      <c r="G4882" s="2" t="s">
        <v>40</v>
      </c>
      <c r="H4882" s="2" t="s">
        <v>83</v>
      </c>
      <c r="I4882" s="2" t="s">
        <v>131</v>
      </c>
      <c r="J4882" s="2" t="s">
        <v>268</v>
      </c>
      <c r="K4882" s="3">
        <v>588778.29</v>
      </c>
      <c r="L4882" s="3">
        <v>202860.46</v>
      </c>
      <c r="M4882" s="3">
        <f t="shared" si="532"/>
        <v>385917.83000000007</v>
      </c>
      <c r="N4882" s="3">
        <v>66210.48</v>
      </c>
      <c r="O4882" s="3">
        <f t="shared" si="533"/>
        <v>319707.35000000009</v>
      </c>
      <c r="P4882" s="3">
        <v>225663.62</v>
      </c>
      <c r="Q4882" s="4">
        <f t="shared" si="534"/>
        <v>0.65545526483321936</v>
      </c>
      <c r="R4882" s="4">
        <f t="shared" si="535"/>
        <v>0.38327435612478167</v>
      </c>
      <c r="S4882" s="3">
        <v>497545.86</v>
      </c>
      <c r="T4882" s="3">
        <f t="shared" si="536"/>
        <v>91232.430000000051</v>
      </c>
      <c r="U4882" s="4">
        <f t="shared" si="537"/>
        <v>0.18336486610500599</v>
      </c>
      <c r="V4882" s="2" t="s">
        <v>133</v>
      </c>
      <c r="W4882" s="2" t="s">
        <v>125</v>
      </c>
      <c r="X4882" s="2" t="s">
        <v>86</v>
      </c>
      <c r="Y4882" s="2">
        <v>0.92</v>
      </c>
      <c r="Z4882" s="2" t="s">
        <v>10561</v>
      </c>
      <c r="AA4882" s="2" t="s">
        <v>148</v>
      </c>
      <c r="AB4882" s="2" t="s">
        <v>77</v>
      </c>
      <c r="AC4882" s="2">
        <v>2.3199999999999998</v>
      </c>
      <c r="AD4882" s="3">
        <v>0</v>
      </c>
      <c r="AE4882" s="5">
        <v>0</v>
      </c>
      <c r="AF4882" s="2">
        <v>0</v>
      </c>
      <c r="AG4882" s="3">
        <f t="shared" si="538"/>
        <v>0</v>
      </c>
      <c r="AH4882" s="2" t="s">
        <v>50</v>
      </c>
      <c r="AI4882" s="3">
        <v>0</v>
      </c>
    </row>
    <row r="4883" spans="1:35" x14ac:dyDescent="0.3">
      <c r="A4883" s="2" t="s">
        <v>10562</v>
      </c>
      <c r="B4883" s="2" t="s">
        <v>434</v>
      </c>
      <c r="C4883" s="2" t="s">
        <v>435</v>
      </c>
      <c r="D4883" s="2" t="s">
        <v>81</v>
      </c>
      <c r="E4883" s="2">
        <v>2021</v>
      </c>
      <c r="F4883" s="2" t="s">
        <v>39</v>
      </c>
      <c r="G4883" s="2" t="s">
        <v>93</v>
      </c>
      <c r="H4883" s="2" t="s">
        <v>94</v>
      </c>
      <c r="I4883" s="2" t="s">
        <v>42</v>
      </c>
      <c r="J4883" s="2" t="s">
        <v>43</v>
      </c>
      <c r="K4883" s="3">
        <v>7766972.3099999996</v>
      </c>
      <c r="L4883" s="3">
        <v>2909642.41</v>
      </c>
      <c r="M4883" s="3">
        <f t="shared" si="532"/>
        <v>4857329.8999999994</v>
      </c>
      <c r="N4883" s="3">
        <v>922806.7</v>
      </c>
      <c r="O4883" s="3">
        <f t="shared" si="533"/>
        <v>3934523.1999999993</v>
      </c>
      <c r="P4883" s="3">
        <v>2786436.09</v>
      </c>
      <c r="Q4883" s="4">
        <f t="shared" si="534"/>
        <v>0.62538267244060763</v>
      </c>
      <c r="R4883" s="4">
        <f t="shared" si="535"/>
        <v>0.35875447713550557</v>
      </c>
      <c r="S4883" s="3">
        <v>8240385.2999999998</v>
      </c>
      <c r="T4883" s="3">
        <f t="shared" si="536"/>
        <v>-473412.99000000022</v>
      </c>
      <c r="U4883" s="4">
        <f t="shared" si="537"/>
        <v>-5.7450346405525508E-2</v>
      </c>
      <c r="V4883" s="2" t="s">
        <v>124</v>
      </c>
      <c r="W4883" s="2" t="s">
        <v>125</v>
      </c>
      <c r="X4883" s="2" t="s">
        <v>97</v>
      </c>
      <c r="Y4883" s="2">
        <v>1550</v>
      </c>
      <c r="Z4883" s="2" t="s">
        <v>10563</v>
      </c>
      <c r="AA4883" s="2" t="s">
        <v>63</v>
      </c>
      <c r="AB4883" s="2" t="s">
        <v>100</v>
      </c>
      <c r="AC4883" s="2">
        <v>4.2300000000000004</v>
      </c>
      <c r="AD4883" s="3">
        <v>0</v>
      </c>
      <c r="AE4883" s="5">
        <v>0</v>
      </c>
      <c r="AF4883" s="2">
        <v>0</v>
      </c>
      <c r="AG4883" s="3">
        <f t="shared" si="538"/>
        <v>0</v>
      </c>
      <c r="AH4883" s="2" t="s">
        <v>50</v>
      </c>
      <c r="AI4883" s="3">
        <v>0</v>
      </c>
    </row>
    <row r="4884" spans="1:35" x14ac:dyDescent="0.3">
      <c r="A4884" s="2" t="s">
        <v>10564</v>
      </c>
      <c r="B4884" s="2" t="s">
        <v>9164</v>
      </c>
      <c r="C4884" s="2" t="s">
        <v>435</v>
      </c>
      <c r="D4884" s="2" t="s">
        <v>81</v>
      </c>
      <c r="E4884" s="2">
        <v>2021</v>
      </c>
      <c r="F4884" s="2" t="s">
        <v>105</v>
      </c>
      <c r="G4884" s="2" t="s">
        <v>114</v>
      </c>
      <c r="H4884" s="2" t="s">
        <v>115</v>
      </c>
      <c r="I4884" s="2" t="s">
        <v>42</v>
      </c>
      <c r="J4884" s="2" t="s">
        <v>43</v>
      </c>
      <c r="K4884" s="3">
        <v>3483388.84</v>
      </c>
      <c r="L4884" s="3">
        <v>1999299.12</v>
      </c>
      <c r="M4884" s="3">
        <f t="shared" si="532"/>
        <v>1484089.7199999997</v>
      </c>
      <c r="N4884" s="3">
        <v>537285.74</v>
      </c>
      <c r="O4884" s="3">
        <f t="shared" si="533"/>
        <v>946803.97999999975</v>
      </c>
      <c r="P4884" s="3">
        <v>730752.14</v>
      </c>
      <c r="Q4884" s="4">
        <f t="shared" si="534"/>
        <v>0.42604767603263027</v>
      </c>
      <c r="R4884" s="4">
        <f t="shared" si="535"/>
        <v>0.20978196048879805</v>
      </c>
      <c r="S4884" s="3">
        <v>2907333.21</v>
      </c>
      <c r="T4884" s="3">
        <f t="shared" si="536"/>
        <v>576055.62999999989</v>
      </c>
      <c r="U4884" s="4">
        <f t="shared" si="537"/>
        <v>0.19813884009531879</v>
      </c>
      <c r="V4884" s="2" t="s">
        <v>73</v>
      </c>
      <c r="W4884" s="2" t="s">
        <v>45</v>
      </c>
      <c r="X4884" s="2" t="s">
        <v>118</v>
      </c>
      <c r="Y4884" s="2">
        <v>3.75</v>
      </c>
      <c r="Z4884" s="2" t="s">
        <v>8711</v>
      </c>
      <c r="AA4884" s="2" t="s">
        <v>76</v>
      </c>
      <c r="AB4884" s="2" t="s">
        <v>49</v>
      </c>
      <c r="AC4884" s="2">
        <v>2.64</v>
      </c>
      <c r="AD4884" s="3">
        <v>0</v>
      </c>
      <c r="AE4884" s="5">
        <v>0</v>
      </c>
      <c r="AF4884" s="2">
        <v>0</v>
      </c>
      <c r="AG4884" s="3">
        <f t="shared" si="538"/>
        <v>0</v>
      </c>
      <c r="AH4884" s="2" t="s">
        <v>50</v>
      </c>
      <c r="AI4884" s="3">
        <v>0</v>
      </c>
    </row>
    <row r="4885" spans="1:35" x14ac:dyDescent="0.3">
      <c r="A4885" s="2" t="s">
        <v>10565</v>
      </c>
      <c r="B4885" s="2" t="s">
        <v>10540</v>
      </c>
      <c r="C4885" s="2" t="s">
        <v>730</v>
      </c>
      <c r="D4885" s="2" t="s">
        <v>38</v>
      </c>
      <c r="E4885" s="2">
        <v>2020</v>
      </c>
      <c r="F4885" s="2" t="s">
        <v>92</v>
      </c>
      <c r="G4885" s="2" t="s">
        <v>40</v>
      </c>
      <c r="H4885" s="2" t="s">
        <v>279</v>
      </c>
      <c r="I4885" s="2" t="s">
        <v>39</v>
      </c>
      <c r="J4885" s="2" t="s">
        <v>487</v>
      </c>
      <c r="K4885" s="3">
        <v>1553906.33</v>
      </c>
      <c r="L4885" s="3">
        <v>644647.24</v>
      </c>
      <c r="M4885" s="3">
        <f t="shared" si="532"/>
        <v>909259.09000000008</v>
      </c>
      <c r="N4885" s="3">
        <v>334730.84999999998</v>
      </c>
      <c r="O4885" s="3">
        <f t="shared" si="533"/>
        <v>574528.24000000011</v>
      </c>
      <c r="P4885" s="3">
        <v>427541.54</v>
      </c>
      <c r="Q4885" s="4">
        <f t="shared" si="534"/>
        <v>0.585144080081069</v>
      </c>
      <c r="R4885" s="4">
        <f t="shared" si="535"/>
        <v>0.27513984063634001</v>
      </c>
      <c r="S4885" s="3">
        <v>1850129.57</v>
      </c>
      <c r="T4885" s="3">
        <f t="shared" si="536"/>
        <v>-296223.24</v>
      </c>
      <c r="U4885" s="4">
        <f t="shared" si="537"/>
        <v>-0.1601094565501161</v>
      </c>
      <c r="V4885" s="2" t="s">
        <v>73</v>
      </c>
      <c r="W4885" s="2" t="s">
        <v>207</v>
      </c>
      <c r="X4885" s="2" t="s">
        <v>280</v>
      </c>
      <c r="Y4885" s="2">
        <v>0.79</v>
      </c>
      <c r="Z4885" s="2" t="s">
        <v>10566</v>
      </c>
      <c r="AA4885" s="2" t="s">
        <v>109</v>
      </c>
      <c r="AB4885" s="2" t="s">
        <v>142</v>
      </c>
      <c r="AC4885" s="2">
        <v>2.4</v>
      </c>
      <c r="AD4885" s="3">
        <v>0</v>
      </c>
      <c r="AE4885" s="5">
        <v>0</v>
      </c>
      <c r="AF4885" s="2">
        <v>0</v>
      </c>
      <c r="AG4885" s="3">
        <f t="shared" si="538"/>
        <v>0</v>
      </c>
      <c r="AH4885" s="2" t="s">
        <v>50</v>
      </c>
      <c r="AI4885" s="3">
        <v>0</v>
      </c>
    </row>
    <row r="4886" spans="1:35" x14ac:dyDescent="0.3">
      <c r="A4886" s="2" t="s">
        <v>10567</v>
      </c>
      <c r="B4886" s="2" t="s">
        <v>699</v>
      </c>
      <c r="C4886" s="2" t="s">
        <v>474</v>
      </c>
      <c r="D4886" s="2" t="s">
        <v>81</v>
      </c>
      <c r="E4886" s="2">
        <v>2024</v>
      </c>
      <c r="F4886" s="2" t="s">
        <v>105</v>
      </c>
      <c r="G4886" s="2" t="s">
        <v>56</v>
      </c>
      <c r="H4886" s="2" t="s">
        <v>153</v>
      </c>
      <c r="I4886" s="2" t="s">
        <v>55</v>
      </c>
      <c r="J4886" s="2" t="s">
        <v>84</v>
      </c>
      <c r="K4886" s="3">
        <v>6204650.6900000004</v>
      </c>
      <c r="L4886" s="3">
        <v>2275091.96</v>
      </c>
      <c r="M4886" s="3">
        <f t="shared" si="532"/>
        <v>3929558.7300000004</v>
      </c>
      <c r="N4886" s="3">
        <v>633872.61</v>
      </c>
      <c r="O4886" s="3">
        <f t="shared" si="533"/>
        <v>3295686.1200000006</v>
      </c>
      <c r="P4886" s="3">
        <v>2379822.56</v>
      </c>
      <c r="Q4886" s="4">
        <f t="shared" si="534"/>
        <v>0.63332473113002918</v>
      </c>
      <c r="R4886" s="4">
        <f t="shared" si="535"/>
        <v>0.38355463972138615</v>
      </c>
      <c r="S4886" s="3">
        <v>7352807.2300000004</v>
      </c>
      <c r="T4886" s="3">
        <f t="shared" si="536"/>
        <v>-1148156.54</v>
      </c>
      <c r="U4886" s="4">
        <f t="shared" si="537"/>
        <v>-0.15615213401970285</v>
      </c>
      <c r="V4886" s="2" t="s">
        <v>133</v>
      </c>
      <c r="W4886" s="2" t="s">
        <v>134</v>
      </c>
      <c r="X4886" s="2" t="s">
        <v>155</v>
      </c>
      <c r="Y4886" s="2">
        <v>7.24</v>
      </c>
      <c r="Z4886" s="2" t="s">
        <v>10568</v>
      </c>
      <c r="AA4886" s="2" t="s">
        <v>99</v>
      </c>
      <c r="AB4886" s="2" t="s">
        <v>88</v>
      </c>
      <c r="AC4886" s="2">
        <v>6.69</v>
      </c>
      <c r="AD4886" s="3">
        <v>0</v>
      </c>
      <c r="AE4886" s="5">
        <v>0</v>
      </c>
      <c r="AF4886" s="2">
        <v>0</v>
      </c>
      <c r="AG4886" s="3">
        <f t="shared" si="538"/>
        <v>0</v>
      </c>
      <c r="AH4886" s="2" t="s">
        <v>50</v>
      </c>
      <c r="AI4886" s="3">
        <v>0</v>
      </c>
    </row>
    <row r="4887" spans="1:35" x14ac:dyDescent="0.3">
      <c r="A4887" s="2" t="s">
        <v>10569</v>
      </c>
      <c r="B4887" s="2" t="s">
        <v>10570</v>
      </c>
      <c r="C4887" s="2" t="s">
        <v>145</v>
      </c>
      <c r="D4887" s="2" t="s">
        <v>54</v>
      </c>
      <c r="E4887" s="2">
        <v>2024</v>
      </c>
      <c r="F4887" s="2" t="s">
        <v>82</v>
      </c>
      <c r="G4887" s="2" t="s">
        <v>56</v>
      </c>
      <c r="H4887" s="2" t="s">
        <v>177</v>
      </c>
      <c r="I4887" s="2" t="s">
        <v>178</v>
      </c>
      <c r="J4887" s="2" t="s">
        <v>342</v>
      </c>
      <c r="K4887" s="3">
        <v>7314525.04</v>
      </c>
      <c r="L4887" s="3">
        <v>3278098.37</v>
      </c>
      <c r="M4887" s="3">
        <f t="shared" si="532"/>
        <v>4036426.67</v>
      </c>
      <c r="N4887" s="3">
        <v>853717.31</v>
      </c>
      <c r="O4887" s="3">
        <f t="shared" si="533"/>
        <v>3182709.36</v>
      </c>
      <c r="P4887" s="3">
        <v>2467200.56</v>
      </c>
      <c r="Q4887" s="4">
        <f t="shared" si="534"/>
        <v>0.55183715250498344</v>
      </c>
      <c r="R4887" s="4">
        <f t="shared" si="535"/>
        <v>0.33730153995070611</v>
      </c>
      <c r="S4887" s="3">
        <v>6285397.4500000002</v>
      </c>
      <c r="T4887" s="3">
        <f t="shared" si="536"/>
        <v>1029127.5899999999</v>
      </c>
      <c r="U4887" s="4">
        <f t="shared" si="537"/>
        <v>0.1637330969420239</v>
      </c>
      <c r="V4887" s="2" t="s">
        <v>73</v>
      </c>
      <c r="W4887" s="2" t="s">
        <v>96</v>
      </c>
      <c r="X4887" s="2" t="s">
        <v>180</v>
      </c>
      <c r="Y4887" s="2">
        <v>149.5</v>
      </c>
      <c r="Z4887" s="2" t="s">
        <v>10571</v>
      </c>
      <c r="AA4887" s="2" t="s">
        <v>141</v>
      </c>
      <c r="AB4887" s="2" t="s">
        <v>306</v>
      </c>
      <c r="AC4887" s="2">
        <v>5.66</v>
      </c>
      <c r="AD4887" s="3">
        <v>3940970.28</v>
      </c>
      <c r="AE4887" s="5">
        <v>12.28</v>
      </c>
      <c r="AF4887" s="2">
        <v>120</v>
      </c>
      <c r="AG4887" s="3">
        <f t="shared" si="538"/>
        <v>57181.206373167654</v>
      </c>
      <c r="AH4887" s="2" t="s">
        <v>50</v>
      </c>
      <c r="AI4887" s="3">
        <v>0</v>
      </c>
    </row>
    <row r="4888" spans="1:35" x14ac:dyDescent="0.3">
      <c r="A4888" s="2" t="s">
        <v>10572</v>
      </c>
      <c r="B4888" s="2" t="s">
        <v>260</v>
      </c>
      <c r="C4888" s="2" t="s">
        <v>261</v>
      </c>
      <c r="D4888" s="2" t="s">
        <v>54</v>
      </c>
      <c r="E4888" s="2">
        <v>2024</v>
      </c>
      <c r="F4888" s="2" t="s">
        <v>68</v>
      </c>
      <c r="G4888" s="2" t="s">
        <v>56</v>
      </c>
      <c r="H4888" s="2" t="s">
        <v>123</v>
      </c>
      <c r="I4888" s="2" t="s">
        <v>55</v>
      </c>
      <c r="J4888" s="2" t="s">
        <v>84</v>
      </c>
      <c r="K4888" s="3">
        <v>9275109.75</v>
      </c>
      <c r="L4888" s="3">
        <v>3572672.45</v>
      </c>
      <c r="M4888" s="3">
        <f t="shared" si="532"/>
        <v>5702437.2999999998</v>
      </c>
      <c r="N4888" s="3">
        <v>1352445.14</v>
      </c>
      <c r="O4888" s="3">
        <f t="shared" si="533"/>
        <v>4349992.16</v>
      </c>
      <c r="P4888" s="3">
        <v>3440433.55</v>
      </c>
      <c r="Q4888" s="4">
        <f t="shared" si="534"/>
        <v>0.61481076275135182</v>
      </c>
      <c r="R4888" s="4">
        <f t="shared" si="535"/>
        <v>0.37093184261242834</v>
      </c>
      <c r="S4888" s="3">
        <v>7470666.1600000001</v>
      </c>
      <c r="T4888" s="3">
        <f t="shared" si="536"/>
        <v>1804443.5899999999</v>
      </c>
      <c r="U4888" s="4">
        <f t="shared" si="537"/>
        <v>0.24153717370767908</v>
      </c>
      <c r="V4888" s="2" t="s">
        <v>85</v>
      </c>
      <c r="W4888" s="2" t="s">
        <v>125</v>
      </c>
      <c r="X4888" s="2" t="s">
        <v>126</v>
      </c>
      <c r="Y4888" s="2">
        <v>1.34</v>
      </c>
      <c r="Z4888" s="2" t="s">
        <v>10573</v>
      </c>
      <c r="AA4888" s="2" t="s">
        <v>109</v>
      </c>
      <c r="AB4888" s="2" t="s">
        <v>64</v>
      </c>
      <c r="AC4888" s="2">
        <v>8.2200000000000006</v>
      </c>
      <c r="AD4888" s="3">
        <v>0</v>
      </c>
      <c r="AE4888" s="5">
        <v>0</v>
      </c>
      <c r="AF4888" s="2">
        <v>0</v>
      </c>
      <c r="AG4888" s="3">
        <f t="shared" si="538"/>
        <v>0</v>
      </c>
      <c r="AH4888" s="2" t="s">
        <v>50</v>
      </c>
      <c r="AI4888" s="3">
        <v>0</v>
      </c>
    </row>
    <row r="4889" spans="1:35" x14ac:dyDescent="0.3">
      <c r="A4889" s="2" t="s">
        <v>10574</v>
      </c>
      <c r="B4889" s="2" t="s">
        <v>10575</v>
      </c>
      <c r="C4889" s="2" t="s">
        <v>452</v>
      </c>
      <c r="D4889" s="2" t="s">
        <v>38</v>
      </c>
      <c r="E4889" s="2">
        <v>2021</v>
      </c>
      <c r="F4889" s="2" t="s">
        <v>92</v>
      </c>
      <c r="G4889" s="2" t="s">
        <v>56</v>
      </c>
      <c r="H4889" s="2" t="s">
        <v>123</v>
      </c>
      <c r="I4889" s="2" t="s">
        <v>58</v>
      </c>
      <c r="J4889" s="2" t="s">
        <v>106</v>
      </c>
      <c r="K4889" s="3">
        <v>4185964.17</v>
      </c>
      <c r="L4889" s="3">
        <v>1654570.92</v>
      </c>
      <c r="M4889" s="3">
        <f t="shared" si="532"/>
        <v>2531393.25</v>
      </c>
      <c r="N4889" s="3">
        <v>565239.31999999995</v>
      </c>
      <c r="O4889" s="3">
        <f t="shared" si="533"/>
        <v>1966153.9300000002</v>
      </c>
      <c r="P4889" s="3">
        <v>1509461.43</v>
      </c>
      <c r="Q4889" s="4">
        <f t="shared" si="534"/>
        <v>0.60473361624593169</v>
      </c>
      <c r="R4889" s="4">
        <f t="shared" si="535"/>
        <v>0.36060065702855743</v>
      </c>
      <c r="S4889" s="3">
        <v>3890426.24</v>
      </c>
      <c r="T4889" s="3">
        <f t="shared" si="536"/>
        <v>295537.9299999997</v>
      </c>
      <c r="U4889" s="4">
        <f t="shared" si="537"/>
        <v>7.5965437144491318E-2</v>
      </c>
      <c r="V4889" s="2" t="s">
        <v>133</v>
      </c>
      <c r="W4889" s="2" t="s">
        <v>134</v>
      </c>
      <c r="X4889" s="2" t="s">
        <v>126</v>
      </c>
      <c r="Y4889" s="2">
        <v>1.34</v>
      </c>
      <c r="Z4889" s="2" t="s">
        <v>3834</v>
      </c>
      <c r="AA4889" s="2" t="s">
        <v>109</v>
      </c>
      <c r="AB4889" s="2" t="s">
        <v>88</v>
      </c>
      <c r="AC4889" s="2">
        <v>1.59</v>
      </c>
      <c r="AD4889" s="3">
        <v>0</v>
      </c>
      <c r="AE4889" s="5">
        <v>0</v>
      </c>
      <c r="AF4889" s="2">
        <v>0</v>
      </c>
      <c r="AG4889" s="3">
        <f t="shared" si="538"/>
        <v>0</v>
      </c>
      <c r="AH4889" s="2" t="s">
        <v>50</v>
      </c>
      <c r="AI4889" s="3">
        <v>0</v>
      </c>
    </row>
    <row r="4890" spans="1:35" x14ac:dyDescent="0.3">
      <c r="A4890" s="2" t="s">
        <v>10576</v>
      </c>
      <c r="B4890" s="2" t="s">
        <v>5864</v>
      </c>
      <c r="C4890" s="2" t="s">
        <v>103</v>
      </c>
      <c r="D4890" s="2" t="s">
        <v>104</v>
      </c>
      <c r="E4890" s="2">
        <v>2020</v>
      </c>
      <c r="F4890" s="2" t="s">
        <v>68</v>
      </c>
      <c r="G4890" s="2" t="s">
        <v>40</v>
      </c>
      <c r="H4890" s="2" t="s">
        <v>279</v>
      </c>
      <c r="I4890" s="2" t="s">
        <v>39</v>
      </c>
      <c r="J4890" s="2" t="s">
        <v>487</v>
      </c>
      <c r="K4890" s="3">
        <v>8247469.7800000003</v>
      </c>
      <c r="L4890" s="3">
        <v>4775571.99</v>
      </c>
      <c r="M4890" s="3">
        <f t="shared" si="532"/>
        <v>3471897.79</v>
      </c>
      <c r="N4890" s="3">
        <v>1514327.29</v>
      </c>
      <c r="O4890" s="3">
        <f t="shared" si="533"/>
        <v>1957570.5</v>
      </c>
      <c r="P4890" s="3">
        <v>1444440.6</v>
      </c>
      <c r="Q4890" s="4">
        <f t="shared" si="534"/>
        <v>0.42096520297889467</v>
      </c>
      <c r="R4890" s="4">
        <f t="shared" si="535"/>
        <v>0.17513742257082876</v>
      </c>
      <c r="S4890" s="3">
        <v>6952276.9400000004</v>
      </c>
      <c r="T4890" s="3">
        <f t="shared" si="536"/>
        <v>1295192.8399999999</v>
      </c>
      <c r="U4890" s="4">
        <f t="shared" si="537"/>
        <v>0.18629764768835572</v>
      </c>
      <c r="V4890" s="2" t="s">
        <v>73</v>
      </c>
      <c r="W4890" s="2" t="s">
        <v>134</v>
      </c>
      <c r="X4890" s="2" t="s">
        <v>280</v>
      </c>
      <c r="Y4890" s="2">
        <v>0.79</v>
      </c>
      <c r="Z4890" s="2" t="s">
        <v>10577</v>
      </c>
      <c r="AA4890" s="2" t="s">
        <v>141</v>
      </c>
      <c r="AB4890" s="2" t="s">
        <v>49</v>
      </c>
      <c r="AC4890" s="2">
        <v>4.42</v>
      </c>
      <c r="AD4890" s="3">
        <v>0</v>
      </c>
      <c r="AE4890" s="5">
        <v>0</v>
      </c>
      <c r="AF4890" s="2">
        <v>0</v>
      </c>
      <c r="AG4890" s="3">
        <f t="shared" si="538"/>
        <v>0</v>
      </c>
      <c r="AH4890" s="2" t="s">
        <v>230</v>
      </c>
      <c r="AI4890" s="3">
        <v>0</v>
      </c>
    </row>
    <row r="4891" spans="1:35" x14ac:dyDescent="0.3">
      <c r="A4891" s="2" t="s">
        <v>10578</v>
      </c>
      <c r="B4891" s="2" t="s">
        <v>10579</v>
      </c>
      <c r="C4891" s="2" t="s">
        <v>91</v>
      </c>
      <c r="D4891" s="2" t="s">
        <v>38</v>
      </c>
      <c r="E4891" s="2">
        <v>2022</v>
      </c>
      <c r="F4891" s="2" t="s">
        <v>68</v>
      </c>
      <c r="G4891" s="2" t="s">
        <v>56</v>
      </c>
      <c r="H4891" s="2" t="s">
        <v>57</v>
      </c>
      <c r="I4891" s="2" t="s">
        <v>39</v>
      </c>
      <c r="J4891" s="2" t="s">
        <v>116</v>
      </c>
      <c r="K4891" s="3">
        <v>5202868.92</v>
      </c>
      <c r="L4891" s="3">
        <v>2661813.17</v>
      </c>
      <c r="M4891" s="3">
        <f t="shared" si="532"/>
        <v>2541055.75</v>
      </c>
      <c r="N4891" s="3">
        <v>890984.22</v>
      </c>
      <c r="O4891" s="3">
        <f t="shared" si="533"/>
        <v>1650071.53</v>
      </c>
      <c r="P4891" s="3">
        <v>1252949.8600000001</v>
      </c>
      <c r="Q4891" s="4">
        <f t="shared" si="534"/>
        <v>0.48839511221051479</v>
      </c>
      <c r="R4891" s="4">
        <f t="shared" si="535"/>
        <v>0.24081903258865883</v>
      </c>
      <c r="S4891" s="3">
        <v>6211067.1399999997</v>
      </c>
      <c r="T4891" s="3">
        <f t="shared" si="536"/>
        <v>-1008198.2199999997</v>
      </c>
      <c r="U4891" s="4">
        <f t="shared" si="537"/>
        <v>-0.16232286614760372</v>
      </c>
      <c r="V4891" s="2" t="s">
        <v>95</v>
      </c>
      <c r="W4891" s="2" t="s">
        <v>134</v>
      </c>
      <c r="X4891" s="2" t="s">
        <v>61</v>
      </c>
      <c r="Y4891" s="2">
        <v>1.53</v>
      </c>
      <c r="Z4891" s="2" t="s">
        <v>9225</v>
      </c>
      <c r="AA4891" s="2" t="s">
        <v>224</v>
      </c>
      <c r="AB4891" s="2" t="s">
        <v>306</v>
      </c>
      <c r="AC4891" s="2">
        <v>3.3</v>
      </c>
      <c r="AD4891" s="3">
        <v>0</v>
      </c>
      <c r="AE4891" s="5">
        <v>0</v>
      </c>
      <c r="AF4891" s="2">
        <v>0</v>
      </c>
      <c r="AG4891" s="3">
        <f t="shared" si="538"/>
        <v>0</v>
      </c>
      <c r="AH4891" s="2" t="s">
        <v>50</v>
      </c>
      <c r="AI4891" s="3">
        <v>0</v>
      </c>
    </row>
    <row r="4892" spans="1:35" x14ac:dyDescent="0.3">
      <c r="A4892" s="2" t="s">
        <v>10580</v>
      </c>
      <c r="B4892" s="2" t="s">
        <v>1412</v>
      </c>
      <c r="C4892" s="2" t="s">
        <v>253</v>
      </c>
      <c r="D4892" s="2" t="s">
        <v>54</v>
      </c>
      <c r="E4892" s="2">
        <v>2020</v>
      </c>
      <c r="F4892" s="2" t="s">
        <v>39</v>
      </c>
      <c r="G4892" s="2" t="s">
        <v>114</v>
      </c>
      <c r="H4892" s="2" t="s">
        <v>234</v>
      </c>
      <c r="I4892" s="2" t="s">
        <v>58</v>
      </c>
      <c r="J4892" s="2" t="s">
        <v>240</v>
      </c>
      <c r="K4892" s="3">
        <v>3216858.84</v>
      </c>
      <c r="L4892" s="3">
        <v>1297990.97</v>
      </c>
      <c r="M4892" s="3">
        <f t="shared" si="532"/>
        <v>1918867.8699999999</v>
      </c>
      <c r="N4892" s="3">
        <v>693277.34</v>
      </c>
      <c r="O4892" s="3">
        <f t="shared" si="533"/>
        <v>1225590.5299999998</v>
      </c>
      <c r="P4892" s="3">
        <v>913716.55</v>
      </c>
      <c r="Q4892" s="4">
        <f t="shared" si="534"/>
        <v>0.59650359727938818</v>
      </c>
      <c r="R4892" s="4">
        <f t="shared" si="535"/>
        <v>0.28403998914667955</v>
      </c>
      <c r="S4892" s="3">
        <v>2853905.81</v>
      </c>
      <c r="T4892" s="3">
        <f t="shared" si="536"/>
        <v>362953.0299999998</v>
      </c>
      <c r="U4892" s="4">
        <f t="shared" si="537"/>
        <v>0.12717764851531654</v>
      </c>
      <c r="V4892" s="2" t="s">
        <v>95</v>
      </c>
      <c r="W4892" s="2" t="s">
        <v>134</v>
      </c>
      <c r="X4892" s="2" t="s">
        <v>236</v>
      </c>
      <c r="Y4892" s="2">
        <v>3.67</v>
      </c>
      <c r="Z4892" s="2" t="s">
        <v>10581</v>
      </c>
      <c r="AA4892" s="2" t="s">
        <v>109</v>
      </c>
      <c r="AB4892" s="2" t="s">
        <v>242</v>
      </c>
      <c r="AC4892" s="2">
        <v>6.68</v>
      </c>
      <c r="AD4892" s="3">
        <v>0</v>
      </c>
      <c r="AE4892" s="5">
        <v>0</v>
      </c>
      <c r="AF4892" s="2">
        <v>0</v>
      </c>
      <c r="AG4892" s="3">
        <f t="shared" si="538"/>
        <v>0</v>
      </c>
      <c r="AH4892" s="2" t="s">
        <v>50</v>
      </c>
      <c r="AI4892" s="3">
        <v>0</v>
      </c>
    </row>
    <row r="4893" spans="1:35" x14ac:dyDescent="0.3">
      <c r="A4893" s="2" t="s">
        <v>10582</v>
      </c>
      <c r="B4893" s="2" t="s">
        <v>7772</v>
      </c>
      <c r="C4893" s="2" t="s">
        <v>103</v>
      </c>
      <c r="D4893" s="2" t="s">
        <v>104</v>
      </c>
      <c r="E4893" s="2">
        <v>2020</v>
      </c>
      <c r="F4893" s="2" t="s">
        <v>68</v>
      </c>
      <c r="G4893" s="2" t="s">
        <v>40</v>
      </c>
      <c r="H4893" s="2" t="s">
        <v>279</v>
      </c>
      <c r="I4893" s="2" t="s">
        <v>178</v>
      </c>
      <c r="J4893" s="2" t="s">
        <v>342</v>
      </c>
      <c r="K4893" s="3">
        <v>3324079.16</v>
      </c>
      <c r="L4893" s="3">
        <v>1814505.79</v>
      </c>
      <c r="M4893" s="3">
        <f t="shared" si="532"/>
        <v>1509573.37</v>
      </c>
      <c r="N4893" s="3">
        <v>585120.87</v>
      </c>
      <c r="O4893" s="3">
        <f t="shared" si="533"/>
        <v>924452.50000000012</v>
      </c>
      <c r="P4893" s="3">
        <v>732622.41</v>
      </c>
      <c r="Q4893" s="4">
        <f t="shared" si="534"/>
        <v>0.45413279808896007</v>
      </c>
      <c r="R4893" s="4">
        <f t="shared" si="535"/>
        <v>0.22039860506811756</v>
      </c>
      <c r="S4893" s="3">
        <v>3852789.39</v>
      </c>
      <c r="T4893" s="3">
        <f t="shared" si="536"/>
        <v>-528710.23</v>
      </c>
      <c r="U4893" s="4">
        <f t="shared" si="537"/>
        <v>-0.13722790853096695</v>
      </c>
      <c r="V4893" s="2" t="s">
        <v>95</v>
      </c>
      <c r="W4893" s="2" t="s">
        <v>45</v>
      </c>
      <c r="X4893" s="2" t="s">
        <v>280</v>
      </c>
      <c r="Y4893" s="2">
        <v>0.79</v>
      </c>
      <c r="Z4893" s="2" t="s">
        <v>10583</v>
      </c>
      <c r="AA4893" s="2" t="s">
        <v>48</v>
      </c>
      <c r="AB4893" s="2" t="s">
        <v>88</v>
      </c>
      <c r="AC4893" s="2">
        <v>7.17</v>
      </c>
      <c r="AD4893" s="3">
        <v>1933195.29</v>
      </c>
      <c r="AE4893" s="5">
        <v>16.489999999999998</v>
      </c>
      <c r="AF4893" s="2">
        <v>240</v>
      </c>
      <c r="AG4893" s="3">
        <f t="shared" si="538"/>
        <v>27608.835649063876</v>
      </c>
      <c r="AH4893" s="2" t="s">
        <v>230</v>
      </c>
      <c r="AI4893" s="3">
        <v>1484926.51</v>
      </c>
    </row>
    <row r="4894" spans="1:35" x14ac:dyDescent="0.3">
      <c r="A4894" s="2" t="s">
        <v>10584</v>
      </c>
      <c r="B4894" s="2" t="s">
        <v>2716</v>
      </c>
      <c r="C4894" s="2" t="s">
        <v>261</v>
      </c>
      <c r="D4894" s="2" t="s">
        <v>54</v>
      </c>
      <c r="E4894" s="2">
        <v>2024</v>
      </c>
      <c r="F4894" s="2" t="s">
        <v>92</v>
      </c>
      <c r="G4894" s="2" t="s">
        <v>93</v>
      </c>
      <c r="H4894" s="2" t="s">
        <v>159</v>
      </c>
      <c r="I4894" s="2" t="s">
        <v>131</v>
      </c>
      <c r="J4894" s="2" t="s">
        <v>544</v>
      </c>
      <c r="K4894" s="3">
        <v>6489167.0700000003</v>
      </c>
      <c r="L4894" s="3">
        <v>1989584.1</v>
      </c>
      <c r="M4894" s="3">
        <f t="shared" si="532"/>
        <v>4499582.9700000007</v>
      </c>
      <c r="N4894" s="3">
        <v>673154.89</v>
      </c>
      <c r="O4894" s="3">
        <f t="shared" si="533"/>
        <v>3826428.0800000005</v>
      </c>
      <c r="P4894" s="3">
        <v>2961426</v>
      </c>
      <c r="Q4894" s="4">
        <f t="shared" si="534"/>
        <v>0.69339915607998059</v>
      </c>
      <c r="R4894" s="4">
        <f t="shared" si="535"/>
        <v>0.45636457931418306</v>
      </c>
      <c r="S4894" s="3">
        <v>6000567.0300000003</v>
      </c>
      <c r="T4894" s="3">
        <f t="shared" si="536"/>
        <v>488600.04000000004</v>
      </c>
      <c r="U4894" s="4">
        <f t="shared" si="537"/>
        <v>8.1425644869431615E-2</v>
      </c>
      <c r="V4894" s="2" t="s">
        <v>95</v>
      </c>
      <c r="W4894" s="2" t="s">
        <v>207</v>
      </c>
      <c r="X4894" s="2" t="s">
        <v>160</v>
      </c>
      <c r="Y4894" s="2">
        <v>129.5</v>
      </c>
      <c r="Z4894" s="2" t="s">
        <v>10585</v>
      </c>
      <c r="AA4894" s="2" t="s">
        <v>99</v>
      </c>
      <c r="AB4894" s="2" t="s">
        <v>77</v>
      </c>
      <c r="AC4894" s="2">
        <v>8.1999999999999993</v>
      </c>
      <c r="AD4894" s="3">
        <v>0</v>
      </c>
      <c r="AE4894" s="5">
        <v>0</v>
      </c>
      <c r="AF4894" s="2">
        <v>0</v>
      </c>
      <c r="AG4894" s="3">
        <f t="shared" si="538"/>
        <v>0</v>
      </c>
      <c r="AH4894" s="2" t="s">
        <v>50</v>
      </c>
      <c r="AI4894" s="3">
        <v>0</v>
      </c>
    </row>
    <row r="4895" spans="1:35" x14ac:dyDescent="0.3">
      <c r="A4895" s="2" t="s">
        <v>10586</v>
      </c>
      <c r="B4895" s="2" t="s">
        <v>332</v>
      </c>
      <c r="C4895" s="2" t="s">
        <v>333</v>
      </c>
      <c r="D4895" s="2" t="s">
        <v>54</v>
      </c>
      <c r="E4895" s="2">
        <v>2024</v>
      </c>
      <c r="F4895" s="2" t="s">
        <v>39</v>
      </c>
      <c r="G4895" s="2" t="s">
        <v>56</v>
      </c>
      <c r="H4895" s="2" t="s">
        <v>57</v>
      </c>
      <c r="I4895" s="2" t="s">
        <v>39</v>
      </c>
      <c r="J4895" s="2" t="s">
        <v>566</v>
      </c>
      <c r="K4895" s="3">
        <v>3898356.46</v>
      </c>
      <c r="L4895" s="3">
        <v>1696054.78</v>
      </c>
      <c r="M4895" s="3">
        <f t="shared" si="532"/>
        <v>2202301.6799999997</v>
      </c>
      <c r="N4895" s="3">
        <v>756904.91</v>
      </c>
      <c r="O4895" s="3">
        <f t="shared" si="533"/>
        <v>1445396.7699999996</v>
      </c>
      <c r="P4895" s="3">
        <v>1145850.5</v>
      </c>
      <c r="Q4895" s="4">
        <f t="shared" si="534"/>
        <v>0.56493081189399486</v>
      </c>
      <c r="R4895" s="4">
        <f t="shared" si="535"/>
        <v>0.29393168935608316</v>
      </c>
      <c r="S4895" s="3">
        <v>4260360.3099999996</v>
      </c>
      <c r="T4895" s="3">
        <f t="shared" si="536"/>
        <v>-362003.84999999963</v>
      </c>
      <c r="U4895" s="4">
        <f t="shared" si="537"/>
        <v>-8.4970242810284674E-2</v>
      </c>
      <c r="V4895" s="2" t="s">
        <v>95</v>
      </c>
      <c r="W4895" s="2" t="s">
        <v>134</v>
      </c>
      <c r="X4895" s="2" t="s">
        <v>61</v>
      </c>
      <c r="Y4895" s="2">
        <v>1.53</v>
      </c>
      <c r="Z4895" s="2" t="s">
        <v>10587</v>
      </c>
      <c r="AA4895" s="2" t="s">
        <v>48</v>
      </c>
      <c r="AB4895" s="2" t="s">
        <v>209</v>
      </c>
      <c r="AC4895" s="2">
        <v>3.22</v>
      </c>
      <c r="AD4895" s="3">
        <v>0</v>
      </c>
      <c r="AE4895" s="5">
        <v>0</v>
      </c>
      <c r="AF4895" s="2">
        <v>0</v>
      </c>
      <c r="AG4895" s="3">
        <f t="shared" si="538"/>
        <v>0</v>
      </c>
      <c r="AH4895" s="2" t="s">
        <v>50</v>
      </c>
      <c r="AI4895" s="3">
        <v>0</v>
      </c>
    </row>
    <row r="4896" spans="1:35" x14ac:dyDescent="0.3">
      <c r="A4896" s="2" t="s">
        <v>10588</v>
      </c>
      <c r="B4896" s="2" t="s">
        <v>4933</v>
      </c>
      <c r="C4896" s="2" t="s">
        <v>452</v>
      </c>
      <c r="D4896" s="2" t="s">
        <v>38</v>
      </c>
      <c r="E4896" s="2">
        <v>2021</v>
      </c>
      <c r="F4896" s="2" t="s">
        <v>39</v>
      </c>
      <c r="G4896" s="2" t="s">
        <v>69</v>
      </c>
      <c r="H4896" s="2" t="s">
        <v>272</v>
      </c>
      <c r="I4896" s="2" t="s">
        <v>71</v>
      </c>
      <c r="J4896" s="2" t="s">
        <v>172</v>
      </c>
      <c r="K4896" s="3">
        <v>5668750.9699999997</v>
      </c>
      <c r="L4896" s="3">
        <v>2159571.0499999998</v>
      </c>
      <c r="M4896" s="3">
        <f t="shared" si="532"/>
        <v>3509179.92</v>
      </c>
      <c r="N4896" s="3">
        <v>784588.1</v>
      </c>
      <c r="O4896" s="3">
        <f t="shared" si="533"/>
        <v>2724591.82</v>
      </c>
      <c r="P4896" s="3">
        <v>1940229.85</v>
      </c>
      <c r="Q4896" s="4">
        <f t="shared" si="534"/>
        <v>0.61903935074431393</v>
      </c>
      <c r="R4896" s="4">
        <f t="shared" si="535"/>
        <v>0.34226761067262057</v>
      </c>
      <c r="S4896" s="3">
        <v>5428263.46</v>
      </c>
      <c r="T4896" s="3">
        <f t="shared" si="536"/>
        <v>240487.50999999978</v>
      </c>
      <c r="U4896" s="4">
        <f t="shared" si="537"/>
        <v>4.4302844136456077E-2</v>
      </c>
      <c r="V4896" s="2" t="s">
        <v>44</v>
      </c>
      <c r="W4896" s="2" t="s">
        <v>96</v>
      </c>
      <c r="X4896" s="2" t="s">
        <v>274</v>
      </c>
      <c r="Y4896" s="2">
        <v>1</v>
      </c>
      <c r="Z4896" s="2" t="s">
        <v>960</v>
      </c>
      <c r="AA4896" s="2" t="s">
        <v>148</v>
      </c>
      <c r="AB4896" s="2" t="s">
        <v>142</v>
      </c>
      <c r="AC4896" s="2">
        <v>4</v>
      </c>
      <c r="AD4896" s="3">
        <v>0</v>
      </c>
      <c r="AE4896" s="5">
        <v>0</v>
      </c>
      <c r="AF4896" s="2">
        <v>0</v>
      </c>
      <c r="AG4896" s="3">
        <f t="shared" si="538"/>
        <v>0</v>
      </c>
      <c r="AH4896" s="2" t="s">
        <v>50</v>
      </c>
      <c r="AI4896" s="3">
        <v>0</v>
      </c>
    </row>
    <row r="4897" spans="1:35" x14ac:dyDescent="0.3">
      <c r="A4897" s="2" t="s">
        <v>10589</v>
      </c>
      <c r="B4897" s="2" t="s">
        <v>3828</v>
      </c>
      <c r="C4897" s="2" t="s">
        <v>287</v>
      </c>
      <c r="D4897" s="2" t="s">
        <v>104</v>
      </c>
      <c r="E4897" s="2">
        <v>2021</v>
      </c>
      <c r="F4897" s="2" t="s">
        <v>55</v>
      </c>
      <c r="G4897" s="2" t="s">
        <v>40</v>
      </c>
      <c r="H4897" s="2" t="s">
        <v>279</v>
      </c>
      <c r="I4897" s="2" t="s">
        <v>71</v>
      </c>
      <c r="J4897" s="2" t="s">
        <v>72</v>
      </c>
      <c r="K4897" s="3">
        <v>7111677.5099999998</v>
      </c>
      <c r="L4897" s="3">
        <v>2725556.66</v>
      </c>
      <c r="M4897" s="3">
        <f t="shared" si="532"/>
        <v>4386120.8499999996</v>
      </c>
      <c r="N4897" s="3">
        <v>1511010.98</v>
      </c>
      <c r="O4897" s="3">
        <f t="shared" si="533"/>
        <v>2875109.8699999996</v>
      </c>
      <c r="P4897" s="3">
        <v>2172305.7200000002</v>
      </c>
      <c r="Q4897" s="4">
        <f t="shared" si="534"/>
        <v>0.6167491205601644</v>
      </c>
      <c r="R4897" s="4">
        <f t="shared" si="535"/>
        <v>0.30545616233939721</v>
      </c>
      <c r="S4897" s="3">
        <v>7867607.6699999999</v>
      </c>
      <c r="T4897" s="3">
        <f t="shared" si="536"/>
        <v>-755930.16000000015</v>
      </c>
      <c r="U4897" s="4">
        <f t="shared" si="537"/>
        <v>-9.6081323790768045E-2</v>
      </c>
      <c r="V4897" s="2" t="s">
        <v>124</v>
      </c>
      <c r="W4897" s="2" t="s">
        <v>134</v>
      </c>
      <c r="X4897" s="2" t="s">
        <v>280</v>
      </c>
      <c r="Y4897" s="2">
        <v>0.79</v>
      </c>
      <c r="Z4897" s="2" t="s">
        <v>1673</v>
      </c>
      <c r="AA4897" s="2" t="s">
        <v>148</v>
      </c>
      <c r="AB4897" s="2" t="s">
        <v>209</v>
      </c>
      <c r="AC4897" s="2">
        <v>4.0999999999999996</v>
      </c>
      <c r="AD4897" s="3">
        <v>0</v>
      </c>
      <c r="AE4897" s="5">
        <v>0</v>
      </c>
      <c r="AF4897" s="2">
        <v>0</v>
      </c>
      <c r="AG4897" s="3">
        <f t="shared" si="538"/>
        <v>0</v>
      </c>
      <c r="AH4897" s="2" t="s">
        <v>50</v>
      </c>
      <c r="AI4897" s="3">
        <v>0</v>
      </c>
    </row>
    <row r="4898" spans="1:35" x14ac:dyDescent="0.3">
      <c r="A4898" s="2" t="s">
        <v>10590</v>
      </c>
      <c r="B4898" s="2" t="s">
        <v>4000</v>
      </c>
      <c r="C4898" s="2" t="s">
        <v>261</v>
      </c>
      <c r="D4898" s="2" t="s">
        <v>54</v>
      </c>
      <c r="E4898" s="2">
        <v>2024</v>
      </c>
      <c r="F4898" s="2" t="s">
        <v>39</v>
      </c>
      <c r="G4898" s="2" t="s">
        <v>93</v>
      </c>
      <c r="H4898" s="2" t="s">
        <v>221</v>
      </c>
      <c r="I4898" s="2" t="s">
        <v>55</v>
      </c>
      <c r="J4898" s="2" t="s">
        <v>154</v>
      </c>
      <c r="K4898" s="3">
        <v>7195860.8899999997</v>
      </c>
      <c r="L4898" s="3">
        <v>3527597.37</v>
      </c>
      <c r="M4898" s="3">
        <f t="shared" si="532"/>
        <v>3668263.5199999996</v>
      </c>
      <c r="N4898" s="3">
        <v>1007189.73</v>
      </c>
      <c r="O4898" s="3">
        <f t="shared" si="533"/>
        <v>2661073.7899999996</v>
      </c>
      <c r="P4898" s="3">
        <v>2055209.62</v>
      </c>
      <c r="Q4898" s="4">
        <f t="shared" si="534"/>
        <v>0.50977410153908631</v>
      </c>
      <c r="R4898" s="4">
        <f t="shared" si="535"/>
        <v>0.28560997098430568</v>
      </c>
      <c r="S4898" s="3">
        <v>7567419.46</v>
      </c>
      <c r="T4898" s="3">
        <f t="shared" si="536"/>
        <v>-371558.5700000003</v>
      </c>
      <c r="U4898" s="4">
        <f t="shared" si="537"/>
        <v>-4.9099771984887478E-2</v>
      </c>
      <c r="V4898" s="2" t="s">
        <v>44</v>
      </c>
      <c r="W4898" s="2" t="s">
        <v>125</v>
      </c>
      <c r="X4898" s="2" t="s">
        <v>222</v>
      </c>
      <c r="Y4898" s="2">
        <v>18.899999999999999</v>
      </c>
      <c r="Z4898" s="2" t="s">
        <v>10591</v>
      </c>
      <c r="AA4898" s="2" t="s">
        <v>141</v>
      </c>
      <c r="AB4898" s="2" t="s">
        <v>88</v>
      </c>
      <c r="AC4898" s="2">
        <v>5.15</v>
      </c>
      <c r="AD4898" s="3">
        <v>0</v>
      </c>
      <c r="AE4898" s="5">
        <v>0</v>
      </c>
      <c r="AF4898" s="2">
        <v>0</v>
      </c>
      <c r="AG4898" s="3">
        <f t="shared" si="538"/>
        <v>0</v>
      </c>
      <c r="AH4898" s="2" t="s">
        <v>50</v>
      </c>
      <c r="AI4898" s="3">
        <v>0</v>
      </c>
    </row>
    <row r="4899" spans="1:35" x14ac:dyDescent="0.3">
      <c r="A4899" s="2" t="s">
        <v>10592</v>
      </c>
      <c r="B4899" s="2" t="s">
        <v>6494</v>
      </c>
      <c r="C4899" s="2" t="s">
        <v>37</v>
      </c>
      <c r="D4899" s="2" t="s">
        <v>38</v>
      </c>
      <c r="E4899" s="2">
        <v>2022</v>
      </c>
      <c r="F4899" s="2" t="s">
        <v>39</v>
      </c>
      <c r="G4899" s="2" t="s">
        <v>56</v>
      </c>
      <c r="H4899" s="2" t="s">
        <v>153</v>
      </c>
      <c r="I4899" s="2" t="s">
        <v>42</v>
      </c>
      <c r="J4899" s="2" t="s">
        <v>422</v>
      </c>
      <c r="K4899" s="3">
        <v>9463039.6600000001</v>
      </c>
      <c r="L4899" s="3">
        <v>5371952.21</v>
      </c>
      <c r="M4899" s="3">
        <f t="shared" si="532"/>
        <v>4091087.45</v>
      </c>
      <c r="N4899" s="3">
        <v>1925164.64</v>
      </c>
      <c r="O4899" s="3">
        <f t="shared" si="533"/>
        <v>2165922.8100000005</v>
      </c>
      <c r="P4899" s="3">
        <v>1561547.83</v>
      </c>
      <c r="Q4899" s="4">
        <f t="shared" si="534"/>
        <v>0.43232276276859649</v>
      </c>
      <c r="R4899" s="4">
        <f t="shared" si="535"/>
        <v>0.16501545867979592</v>
      </c>
      <c r="S4899" s="3">
        <v>11016339.51</v>
      </c>
      <c r="T4899" s="3">
        <f t="shared" si="536"/>
        <v>-1553299.8499999996</v>
      </c>
      <c r="U4899" s="4">
        <f t="shared" si="537"/>
        <v>-0.14099963500489462</v>
      </c>
      <c r="V4899" s="2" t="s">
        <v>85</v>
      </c>
      <c r="W4899" s="2" t="s">
        <v>60</v>
      </c>
      <c r="X4899" s="2" t="s">
        <v>155</v>
      </c>
      <c r="Y4899" s="2">
        <v>7.24</v>
      </c>
      <c r="Z4899" s="2" t="s">
        <v>10593</v>
      </c>
      <c r="AA4899" s="2" t="s">
        <v>48</v>
      </c>
      <c r="AB4899" s="2" t="s">
        <v>242</v>
      </c>
      <c r="AC4899" s="2">
        <v>4.07</v>
      </c>
      <c r="AD4899" s="3">
        <v>0</v>
      </c>
      <c r="AE4899" s="5">
        <v>0</v>
      </c>
      <c r="AF4899" s="2">
        <v>0</v>
      </c>
      <c r="AG4899" s="3">
        <f t="shared" si="538"/>
        <v>0</v>
      </c>
      <c r="AH4899" s="2" t="s">
        <v>50</v>
      </c>
      <c r="AI4899" s="3">
        <v>0</v>
      </c>
    </row>
    <row r="4900" spans="1:35" x14ac:dyDescent="0.3">
      <c r="A4900" s="2" t="s">
        <v>10594</v>
      </c>
      <c r="B4900" s="2" t="s">
        <v>4633</v>
      </c>
      <c r="C4900" s="2" t="s">
        <v>130</v>
      </c>
      <c r="D4900" s="2" t="s">
        <v>104</v>
      </c>
      <c r="E4900" s="2">
        <v>2022</v>
      </c>
      <c r="F4900" s="2" t="s">
        <v>92</v>
      </c>
      <c r="G4900" s="2" t="s">
        <v>40</v>
      </c>
      <c r="H4900" s="2" t="s">
        <v>171</v>
      </c>
      <c r="I4900" s="2" t="s">
        <v>131</v>
      </c>
      <c r="J4900" s="2" t="s">
        <v>235</v>
      </c>
      <c r="K4900" s="3">
        <v>3503721.65</v>
      </c>
      <c r="L4900" s="3">
        <v>1563628.51</v>
      </c>
      <c r="M4900" s="3">
        <f t="shared" si="532"/>
        <v>1940093.14</v>
      </c>
      <c r="N4900" s="3">
        <v>496368.93</v>
      </c>
      <c r="O4900" s="3">
        <f t="shared" si="533"/>
        <v>1443724.21</v>
      </c>
      <c r="P4900" s="3">
        <v>1133199.78</v>
      </c>
      <c r="Q4900" s="4">
        <f t="shared" si="534"/>
        <v>0.55372353565814791</v>
      </c>
      <c r="R4900" s="4">
        <f t="shared" si="535"/>
        <v>0.32342745605947326</v>
      </c>
      <c r="S4900" s="3">
        <v>3162481.24</v>
      </c>
      <c r="T4900" s="3">
        <f t="shared" si="536"/>
        <v>341240.40999999968</v>
      </c>
      <c r="U4900" s="4">
        <f t="shared" si="537"/>
        <v>0.10790274600964894</v>
      </c>
      <c r="V4900" s="2" t="s">
        <v>133</v>
      </c>
      <c r="W4900" s="2" t="s">
        <v>117</v>
      </c>
      <c r="X4900" s="2" t="s">
        <v>86</v>
      </c>
      <c r="Y4900" s="2">
        <v>0.92</v>
      </c>
      <c r="Z4900" s="2" t="s">
        <v>10595</v>
      </c>
      <c r="AA4900" s="2" t="s">
        <v>141</v>
      </c>
      <c r="AB4900" s="2" t="s">
        <v>49</v>
      </c>
      <c r="AC4900" s="2">
        <v>2.2400000000000002</v>
      </c>
      <c r="AD4900" s="3">
        <v>0</v>
      </c>
      <c r="AE4900" s="5">
        <v>0</v>
      </c>
      <c r="AF4900" s="2">
        <v>0</v>
      </c>
      <c r="AG4900" s="3">
        <f t="shared" si="538"/>
        <v>0</v>
      </c>
      <c r="AH4900" s="2" t="s">
        <v>50</v>
      </c>
      <c r="AI4900" s="3">
        <v>0</v>
      </c>
    </row>
    <row r="4901" spans="1:35" x14ac:dyDescent="0.3">
      <c r="A4901" s="2" t="s">
        <v>10596</v>
      </c>
      <c r="B4901" s="2" t="s">
        <v>801</v>
      </c>
      <c r="C4901" s="2" t="s">
        <v>448</v>
      </c>
      <c r="D4901" s="2" t="s">
        <v>54</v>
      </c>
      <c r="E4901" s="2">
        <v>2021</v>
      </c>
      <c r="F4901" s="2" t="s">
        <v>55</v>
      </c>
      <c r="G4901" s="2" t="s">
        <v>69</v>
      </c>
      <c r="H4901" s="2" t="s">
        <v>165</v>
      </c>
      <c r="I4901" s="2" t="s">
        <v>42</v>
      </c>
      <c r="J4901" s="2" t="s">
        <v>146</v>
      </c>
      <c r="K4901" s="3">
        <v>5418906.8399999999</v>
      </c>
      <c r="L4901" s="3">
        <v>2711260.26</v>
      </c>
      <c r="M4901" s="3">
        <f t="shared" si="532"/>
        <v>2707646.58</v>
      </c>
      <c r="N4901" s="3">
        <v>657577.04</v>
      </c>
      <c r="O4901" s="3">
        <f t="shared" si="533"/>
        <v>2050069.54</v>
      </c>
      <c r="P4901" s="3">
        <v>1514037.4</v>
      </c>
      <c r="Q4901" s="4">
        <f t="shared" si="534"/>
        <v>0.49966656743632082</v>
      </c>
      <c r="R4901" s="4">
        <f t="shared" si="535"/>
        <v>0.27939904573078062</v>
      </c>
      <c r="S4901" s="3">
        <v>6131643.3300000001</v>
      </c>
      <c r="T4901" s="3">
        <f t="shared" si="536"/>
        <v>-712736.49000000022</v>
      </c>
      <c r="U4901" s="4">
        <f t="shared" si="537"/>
        <v>-0.11623906539260499</v>
      </c>
      <c r="V4901" s="2" t="s">
        <v>95</v>
      </c>
      <c r="W4901" s="2" t="s">
        <v>207</v>
      </c>
      <c r="X4901" s="2" t="s">
        <v>167</v>
      </c>
      <c r="Y4901" s="2">
        <v>17.2</v>
      </c>
      <c r="Z4901" s="2" t="s">
        <v>10597</v>
      </c>
      <c r="AA4901" s="2" t="s">
        <v>109</v>
      </c>
      <c r="AB4901" s="2" t="s">
        <v>149</v>
      </c>
      <c r="AC4901" s="2">
        <v>9.94</v>
      </c>
      <c r="AD4901" s="3">
        <v>0</v>
      </c>
      <c r="AE4901" s="5">
        <v>0</v>
      </c>
      <c r="AF4901" s="2">
        <v>0</v>
      </c>
      <c r="AG4901" s="3">
        <f t="shared" si="538"/>
        <v>0</v>
      </c>
      <c r="AH4901" s="2" t="s">
        <v>50</v>
      </c>
      <c r="AI4901" s="3">
        <v>0</v>
      </c>
    </row>
    <row r="4902" spans="1:35" x14ac:dyDescent="0.3">
      <c r="A4902" s="2" t="s">
        <v>10598</v>
      </c>
      <c r="B4902" s="2" t="s">
        <v>2903</v>
      </c>
      <c r="C4902" s="2" t="s">
        <v>257</v>
      </c>
      <c r="D4902" s="2" t="s">
        <v>104</v>
      </c>
      <c r="E4902" s="2">
        <v>2024</v>
      </c>
      <c r="F4902" s="2" t="s">
        <v>58</v>
      </c>
      <c r="G4902" s="2" t="s">
        <v>114</v>
      </c>
      <c r="H4902" s="2" t="s">
        <v>190</v>
      </c>
      <c r="I4902" s="2" t="s">
        <v>178</v>
      </c>
      <c r="J4902" s="2" t="s">
        <v>179</v>
      </c>
      <c r="K4902" s="3">
        <v>7048182.0300000003</v>
      </c>
      <c r="L4902" s="3">
        <v>2237340.7799999998</v>
      </c>
      <c r="M4902" s="3">
        <f t="shared" si="532"/>
        <v>4810841.25</v>
      </c>
      <c r="N4902" s="3">
        <v>1481532.6</v>
      </c>
      <c r="O4902" s="3">
        <f t="shared" si="533"/>
        <v>3329308.65</v>
      </c>
      <c r="P4902" s="3">
        <v>2526001.16</v>
      </c>
      <c r="Q4902" s="4">
        <f t="shared" si="534"/>
        <v>0.68256484147586638</v>
      </c>
      <c r="R4902" s="4">
        <f t="shared" si="535"/>
        <v>0.35839045433961358</v>
      </c>
      <c r="S4902" s="3">
        <v>8246748.5</v>
      </c>
      <c r="T4902" s="3">
        <f t="shared" si="536"/>
        <v>-1198566.4699999997</v>
      </c>
      <c r="U4902" s="4">
        <f t="shared" si="537"/>
        <v>-0.14533806505679175</v>
      </c>
      <c r="V4902" s="2" t="s">
        <v>107</v>
      </c>
      <c r="W4902" s="2" t="s">
        <v>96</v>
      </c>
      <c r="X4902" s="2" t="s">
        <v>192</v>
      </c>
      <c r="Y4902" s="2">
        <v>3.64</v>
      </c>
      <c r="Z4902" s="2" t="s">
        <v>1499</v>
      </c>
      <c r="AA4902" s="2" t="s">
        <v>63</v>
      </c>
      <c r="AB4902" s="2" t="s">
        <v>100</v>
      </c>
      <c r="AC4902" s="2">
        <v>6.14</v>
      </c>
      <c r="AD4902" s="3">
        <v>290372.46000000002</v>
      </c>
      <c r="AE4902" s="5">
        <v>17.940000000000001</v>
      </c>
      <c r="AF4902" s="2">
        <v>180</v>
      </c>
      <c r="AG4902" s="3">
        <f t="shared" si="538"/>
        <v>4663.6895574599193</v>
      </c>
      <c r="AH4902" s="2" t="s">
        <v>50</v>
      </c>
      <c r="AI4902" s="3">
        <v>0</v>
      </c>
    </row>
    <row r="4903" spans="1:35" x14ac:dyDescent="0.3">
      <c r="A4903" s="2" t="s">
        <v>10599</v>
      </c>
      <c r="B4903" s="2" t="s">
        <v>7398</v>
      </c>
      <c r="C4903" s="2" t="s">
        <v>407</v>
      </c>
      <c r="D4903" s="2" t="s">
        <v>38</v>
      </c>
      <c r="E4903" s="2">
        <v>2020</v>
      </c>
      <c r="F4903" s="2" t="s">
        <v>92</v>
      </c>
      <c r="G4903" s="2" t="s">
        <v>56</v>
      </c>
      <c r="H4903" s="2" t="s">
        <v>123</v>
      </c>
      <c r="I4903" s="2" t="s">
        <v>42</v>
      </c>
      <c r="J4903" s="2" t="s">
        <v>43</v>
      </c>
      <c r="K4903" s="3">
        <v>9591788.0399999991</v>
      </c>
      <c r="L4903" s="3">
        <v>5325933.26</v>
      </c>
      <c r="M4903" s="3">
        <f t="shared" si="532"/>
        <v>4265854.7799999993</v>
      </c>
      <c r="N4903" s="3">
        <v>2054421.18</v>
      </c>
      <c r="O4903" s="3">
        <f t="shared" si="533"/>
        <v>2211433.5999999996</v>
      </c>
      <c r="P4903" s="3">
        <v>1593404.8</v>
      </c>
      <c r="Q4903" s="4">
        <f t="shared" si="534"/>
        <v>0.44474030933652697</v>
      </c>
      <c r="R4903" s="4">
        <f t="shared" si="535"/>
        <v>0.166121769304652</v>
      </c>
      <c r="S4903" s="3">
        <v>7926532.5</v>
      </c>
      <c r="T4903" s="3">
        <f t="shared" si="536"/>
        <v>1665255.5399999991</v>
      </c>
      <c r="U4903" s="4">
        <f t="shared" si="537"/>
        <v>0.21008625650623386</v>
      </c>
      <c r="V4903" s="2" t="s">
        <v>85</v>
      </c>
      <c r="W4903" s="2" t="s">
        <v>125</v>
      </c>
      <c r="X4903" s="2" t="s">
        <v>126</v>
      </c>
      <c r="Y4903" s="2">
        <v>1.34</v>
      </c>
      <c r="Z4903" s="2" t="s">
        <v>8285</v>
      </c>
      <c r="AA4903" s="2" t="s">
        <v>148</v>
      </c>
      <c r="AB4903" s="2" t="s">
        <v>49</v>
      </c>
      <c r="AC4903" s="2">
        <v>8.58</v>
      </c>
      <c r="AD4903" s="3">
        <v>0</v>
      </c>
      <c r="AE4903" s="5">
        <v>0</v>
      </c>
      <c r="AF4903" s="2">
        <v>0</v>
      </c>
      <c r="AG4903" s="3">
        <f t="shared" si="538"/>
        <v>0</v>
      </c>
      <c r="AH4903" s="2" t="s">
        <v>50</v>
      </c>
      <c r="AI4903" s="3">
        <v>0</v>
      </c>
    </row>
    <row r="4904" spans="1:35" x14ac:dyDescent="0.3">
      <c r="A4904" s="2" t="s">
        <v>10600</v>
      </c>
      <c r="B4904" s="2" t="s">
        <v>860</v>
      </c>
      <c r="C4904" s="2" t="s">
        <v>333</v>
      </c>
      <c r="D4904" s="2" t="s">
        <v>54</v>
      </c>
      <c r="E4904" s="2">
        <v>2024</v>
      </c>
      <c r="F4904" s="2" t="s">
        <v>68</v>
      </c>
      <c r="G4904" s="2" t="s">
        <v>114</v>
      </c>
      <c r="H4904" s="2" t="s">
        <v>190</v>
      </c>
      <c r="I4904" s="2" t="s">
        <v>178</v>
      </c>
      <c r="J4904" s="2" t="s">
        <v>179</v>
      </c>
      <c r="K4904" s="3">
        <v>6468913.4699999997</v>
      </c>
      <c r="L4904" s="3">
        <v>3571859.39</v>
      </c>
      <c r="M4904" s="3">
        <f t="shared" si="532"/>
        <v>2897054.0799999996</v>
      </c>
      <c r="N4904" s="3">
        <v>529954.4</v>
      </c>
      <c r="O4904" s="3">
        <f t="shared" si="533"/>
        <v>2367099.6799999997</v>
      </c>
      <c r="P4904" s="3">
        <v>1788007.35</v>
      </c>
      <c r="Q4904" s="4">
        <f t="shared" si="534"/>
        <v>0.44784245351793206</v>
      </c>
      <c r="R4904" s="4">
        <f t="shared" si="535"/>
        <v>0.27639994850634481</v>
      </c>
      <c r="S4904" s="3">
        <v>7216173.4299999997</v>
      </c>
      <c r="T4904" s="3">
        <f t="shared" si="536"/>
        <v>-747259.96</v>
      </c>
      <c r="U4904" s="4">
        <f t="shared" si="537"/>
        <v>-0.10355349233894452</v>
      </c>
      <c r="V4904" s="2" t="s">
        <v>107</v>
      </c>
      <c r="W4904" s="2" t="s">
        <v>45</v>
      </c>
      <c r="X4904" s="2" t="s">
        <v>192</v>
      </c>
      <c r="Y4904" s="2">
        <v>3.64</v>
      </c>
      <c r="Z4904" s="2" t="s">
        <v>10601</v>
      </c>
      <c r="AA4904" s="2" t="s">
        <v>63</v>
      </c>
      <c r="AB4904" s="2" t="s">
        <v>77</v>
      </c>
      <c r="AC4904" s="2">
        <v>9.7100000000000009</v>
      </c>
      <c r="AD4904" s="3">
        <v>1999270.7</v>
      </c>
      <c r="AE4904" s="5">
        <v>15.34</v>
      </c>
      <c r="AF4904" s="2">
        <v>36</v>
      </c>
      <c r="AG4904" s="3">
        <f t="shared" si="538"/>
        <v>69638.71573174074</v>
      </c>
      <c r="AH4904" s="2" t="s">
        <v>50</v>
      </c>
      <c r="AI4904" s="3">
        <v>0</v>
      </c>
    </row>
    <row r="4905" spans="1:35" x14ac:dyDescent="0.3">
      <c r="A4905" s="2" t="s">
        <v>10602</v>
      </c>
      <c r="B4905" s="2" t="s">
        <v>8438</v>
      </c>
      <c r="C4905" s="2" t="s">
        <v>91</v>
      </c>
      <c r="D4905" s="2" t="s">
        <v>38</v>
      </c>
      <c r="E4905" s="2">
        <v>2022</v>
      </c>
      <c r="F4905" s="2" t="s">
        <v>58</v>
      </c>
      <c r="G4905" s="2" t="s">
        <v>69</v>
      </c>
      <c r="H4905" s="2" t="s">
        <v>165</v>
      </c>
      <c r="I4905" s="2" t="s">
        <v>71</v>
      </c>
      <c r="J4905" s="2" t="s">
        <v>172</v>
      </c>
      <c r="K4905" s="3">
        <v>4590425.0999999996</v>
      </c>
      <c r="L4905" s="3">
        <v>1957402.66</v>
      </c>
      <c r="M4905" s="3">
        <f t="shared" si="532"/>
        <v>2633022.4399999995</v>
      </c>
      <c r="N4905" s="3">
        <v>604753.86</v>
      </c>
      <c r="O4905" s="3">
        <f t="shared" si="533"/>
        <v>2028268.5799999996</v>
      </c>
      <c r="P4905" s="3">
        <v>1514649.71</v>
      </c>
      <c r="Q4905" s="4">
        <f t="shared" si="534"/>
        <v>0.57359011042354224</v>
      </c>
      <c r="R4905" s="4">
        <f t="shared" si="535"/>
        <v>0.32995848467280298</v>
      </c>
      <c r="S4905" s="3">
        <v>4725832.71</v>
      </c>
      <c r="T4905" s="3">
        <f t="shared" si="536"/>
        <v>-135407.61000000034</v>
      </c>
      <c r="U4905" s="4">
        <f t="shared" si="537"/>
        <v>-2.8652645641364723E-2</v>
      </c>
      <c r="V4905" s="2" t="s">
        <v>85</v>
      </c>
      <c r="W4905" s="2" t="s">
        <v>96</v>
      </c>
      <c r="X4905" s="2" t="s">
        <v>167</v>
      </c>
      <c r="Y4905" s="2">
        <v>17.2</v>
      </c>
      <c r="Z4905" s="2" t="s">
        <v>3525</v>
      </c>
      <c r="AA4905" s="2" t="s">
        <v>224</v>
      </c>
      <c r="AB4905" s="2" t="s">
        <v>306</v>
      </c>
      <c r="AC4905" s="2">
        <v>5.63</v>
      </c>
      <c r="AD4905" s="3">
        <v>0</v>
      </c>
      <c r="AE4905" s="5">
        <v>0</v>
      </c>
      <c r="AF4905" s="2">
        <v>0</v>
      </c>
      <c r="AG4905" s="3">
        <f t="shared" si="538"/>
        <v>0</v>
      </c>
      <c r="AH4905" s="2" t="s">
        <v>50</v>
      </c>
      <c r="AI4905" s="3">
        <v>0</v>
      </c>
    </row>
    <row r="4906" spans="1:35" x14ac:dyDescent="0.3">
      <c r="A4906" s="2" t="s">
        <v>10603</v>
      </c>
      <c r="B4906" s="2" t="s">
        <v>5683</v>
      </c>
      <c r="C4906" s="2" t="s">
        <v>227</v>
      </c>
      <c r="D4906" s="2" t="s">
        <v>104</v>
      </c>
      <c r="E4906" s="2">
        <v>2023</v>
      </c>
      <c r="F4906" s="2" t="s">
        <v>68</v>
      </c>
      <c r="G4906" s="2" t="s">
        <v>114</v>
      </c>
      <c r="H4906" s="2" t="s">
        <v>190</v>
      </c>
      <c r="I4906" s="2" t="s">
        <v>42</v>
      </c>
      <c r="J4906" s="2" t="s">
        <v>166</v>
      </c>
      <c r="K4906" s="3">
        <v>1250849.3600000001</v>
      </c>
      <c r="L4906" s="3">
        <v>704531.67</v>
      </c>
      <c r="M4906" s="3">
        <f t="shared" si="532"/>
        <v>546317.69000000006</v>
      </c>
      <c r="N4906" s="3">
        <v>161665.82999999999</v>
      </c>
      <c r="O4906" s="3">
        <f t="shared" si="533"/>
        <v>384651.8600000001</v>
      </c>
      <c r="P4906" s="3">
        <v>294123.21999999997</v>
      </c>
      <c r="Q4906" s="4">
        <f t="shared" si="534"/>
        <v>0.43675738060097025</v>
      </c>
      <c r="R4906" s="4">
        <f t="shared" si="535"/>
        <v>0.2351388020057027</v>
      </c>
      <c r="S4906" s="3">
        <v>1376550.62</v>
      </c>
      <c r="T4906" s="3">
        <f t="shared" si="536"/>
        <v>-125701.26000000001</v>
      </c>
      <c r="U4906" s="4">
        <f t="shared" si="537"/>
        <v>-9.1316118836225577E-2</v>
      </c>
      <c r="V4906" s="2" t="s">
        <v>73</v>
      </c>
      <c r="W4906" s="2" t="s">
        <v>60</v>
      </c>
      <c r="X4906" s="2" t="s">
        <v>192</v>
      </c>
      <c r="Y4906" s="2">
        <v>3.64</v>
      </c>
      <c r="Z4906" s="2" t="s">
        <v>5564</v>
      </c>
      <c r="AA4906" s="2" t="s">
        <v>224</v>
      </c>
      <c r="AB4906" s="2" t="s">
        <v>209</v>
      </c>
      <c r="AC4906" s="2">
        <v>7.52</v>
      </c>
      <c r="AD4906" s="3">
        <v>0</v>
      </c>
      <c r="AE4906" s="5">
        <v>0</v>
      </c>
      <c r="AF4906" s="2">
        <v>0</v>
      </c>
      <c r="AG4906" s="3">
        <f t="shared" si="538"/>
        <v>0</v>
      </c>
      <c r="AH4906" s="2" t="s">
        <v>50</v>
      </c>
      <c r="AI4906" s="3">
        <v>0</v>
      </c>
    </row>
    <row r="4907" spans="1:35" x14ac:dyDescent="0.3">
      <c r="A4907" s="2" t="s">
        <v>10604</v>
      </c>
      <c r="B4907" s="2" t="s">
        <v>2016</v>
      </c>
      <c r="C4907" s="2" t="s">
        <v>122</v>
      </c>
      <c r="D4907" s="2" t="s">
        <v>104</v>
      </c>
      <c r="E4907" s="2">
        <v>2023</v>
      </c>
      <c r="F4907" s="2" t="s">
        <v>55</v>
      </c>
      <c r="G4907" s="2" t="s">
        <v>114</v>
      </c>
      <c r="H4907" s="2" t="s">
        <v>115</v>
      </c>
      <c r="I4907" s="2" t="s">
        <v>178</v>
      </c>
      <c r="J4907" s="2" t="s">
        <v>288</v>
      </c>
      <c r="K4907" s="3">
        <v>6234964.4100000001</v>
      </c>
      <c r="L4907" s="3">
        <v>2258818.08</v>
      </c>
      <c r="M4907" s="3">
        <f t="shared" si="532"/>
        <v>3976146.33</v>
      </c>
      <c r="N4907" s="3">
        <v>1025919.62</v>
      </c>
      <c r="O4907" s="3">
        <f t="shared" si="533"/>
        <v>2950226.71</v>
      </c>
      <c r="P4907" s="3">
        <v>2085649.92</v>
      </c>
      <c r="Q4907" s="4">
        <f t="shared" si="534"/>
        <v>0.63771756637821775</v>
      </c>
      <c r="R4907" s="4">
        <f t="shared" si="535"/>
        <v>0.33450871293746487</v>
      </c>
      <c r="S4907" s="3">
        <v>6554200.6399999997</v>
      </c>
      <c r="T4907" s="3">
        <f t="shared" si="536"/>
        <v>-319236.22999999952</v>
      </c>
      <c r="U4907" s="4">
        <f t="shared" si="537"/>
        <v>-4.8707118920302009E-2</v>
      </c>
      <c r="V4907" s="2" t="s">
        <v>107</v>
      </c>
      <c r="W4907" s="2" t="s">
        <v>60</v>
      </c>
      <c r="X4907" s="2" t="s">
        <v>118</v>
      </c>
      <c r="Y4907" s="2">
        <v>3.75</v>
      </c>
      <c r="Z4907" s="2" t="s">
        <v>2781</v>
      </c>
      <c r="AA4907" s="2" t="s">
        <v>224</v>
      </c>
      <c r="AB4907" s="2" t="s">
        <v>77</v>
      </c>
      <c r="AC4907" s="2">
        <v>8.44</v>
      </c>
      <c r="AD4907" s="3">
        <v>1264401.6499999999</v>
      </c>
      <c r="AE4907" s="5">
        <v>12.17</v>
      </c>
      <c r="AF4907" s="2">
        <v>24</v>
      </c>
      <c r="AG4907" s="3">
        <f t="shared" si="538"/>
        <v>59620.204955477508</v>
      </c>
      <c r="AH4907" s="2" t="s">
        <v>50</v>
      </c>
      <c r="AI4907" s="3">
        <v>0</v>
      </c>
    </row>
    <row r="4908" spans="1:35" x14ac:dyDescent="0.3">
      <c r="A4908" s="2" t="s">
        <v>10605</v>
      </c>
      <c r="B4908" s="2" t="s">
        <v>2231</v>
      </c>
      <c r="C4908" s="2" t="s">
        <v>322</v>
      </c>
      <c r="D4908" s="2" t="s">
        <v>38</v>
      </c>
      <c r="E4908" s="2">
        <v>2021</v>
      </c>
      <c r="F4908" s="2" t="s">
        <v>55</v>
      </c>
      <c r="G4908" s="2" t="s">
        <v>69</v>
      </c>
      <c r="H4908" s="2" t="s">
        <v>165</v>
      </c>
      <c r="I4908" s="2" t="s">
        <v>55</v>
      </c>
      <c r="J4908" s="2" t="s">
        <v>217</v>
      </c>
      <c r="K4908" s="3">
        <v>4240742.18</v>
      </c>
      <c r="L4908" s="3">
        <v>1297050.55</v>
      </c>
      <c r="M4908" s="3">
        <f t="shared" si="532"/>
        <v>2943691.63</v>
      </c>
      <c r="N4908" s="3">
        <v>408677.11</v>
      </c>
      <c r="O4908" s="3">
        <f t="shared" si="533"/>
        <v>2535014.52</v>
      </c>
      <c r="P4908" s="3">
        <v>1879075.18</v>
      </c>
      <c r="Q4908" s="4">
        <f t="shared" si="534"/>
        <v>0.69414538895642086</v>
      </c>
      <c r="R4908" s="4">
        <f t="shared" si="535"/>
        <v>0.44310054708395408</v>
      </c>
      <c r="S4908" s="3">
        <v>3821273.45</v>
      </c>
      <c r="T4908" s="3">
        <f t="shared" si="536"/>
        <v>419468.72999999952</v>
      </c>
      <c r="U4908" s="4">
        <f t="shared" si="537"/>
        <v>0.10977197405226247</v>
      </c>
      <c r="V4908" s="2" t="s">
        <v>73</v>
      </c>
      <c r="W4908" s="2" t="s">
        <v>207</v>
      </c>
      <c r="X4908" s="2" t="s">
        <v>167</v>
      </c>
      <c r="Y4908" s="2">
        <v>17.2</v>
      </c>
      <c r="Z4908" s="2" t="s">
        <v>7885</v>
      </c>
      <c r="AA4908" s="2" t="s">
        <v>109</v>
      </c>
      <c r="AB4908" s="2" t="s">
        <v>142</v>
      </c>
      <c r="AC4908" s="2">
        <v>1.98</v>
      </c>
      <c r="AD4908" s="3">
        <v>0</v>
      </c>
      <c r="AE4908" s="5">
        <v>0</v>
      </c>
      <c r="AF4908" s="2">
        <v>0</v>
      </c>
      <c r="AG4908" s="3">
        <f t="shared" si="538"/>
        <v>0</v>
      </c>
      <c r="AH4908" s="2" t="s">
        <v>50</v>
      </c>
      <c r="AI4908" s="3">
        <v>0</v>
      </c>
    </row>
    <row r="4909" spans="1:35" x14ac:dyDescent="0.3">
      <c r="A4909" s="2" t="s">
        <v>10606</v>
      </c>
      <c r="B4909" s="2" t="s">
        <v>9198</v>
      </c>
      <c r="C4909" s="2" t="s">
        <v>145</v>
      </c>
      <c r="D4909" s="2" t="s">
        <v>54</v>
      </c>
      <c r="E4909" s="2">
        <v>2024</v>
      </c>
      <c r="F4909" s="2" t="s">
        <v>92</v>
      </c>
      <c r="G4909" s="2" t="s">
        <v>69</v>
      </c>
      <c r="H4909" s="2" t="s">
        <v>272</v>
      </c>
      <c r="I4909" s="2" t="s">
        <v>55</v>
      </c>
      <c r="J4909" s="2" t="s">
        <v>84</v>
      </c>
      <c r="K4909" s="3">
        <v>7684151.8200000003</v>
      </c>
      <c r="L4909" s="3">
        <v>2174623.12</v>
      </c>
      <c r="M4909" s="3">
        <f t="shared" si="532"/>
        <v>5509528.7000000002</v>
      </c>
      <c r="N4909" s="3">
        <v>943907.09</v>
      </c>
      <c r="O4909" s="3">
        <f t="shared" si="533"/>
        <v>4565621.6100000003</v>
      </c>
      <c r="P4909" s="3">
        <v>3537222.53</v>
      </c>
      <c r="Q4909" s="4">
        <f t="shared" si="534"/>
        <v>0.71699893873257703</v>
      </c>
      <c r="R4909" s="4">
        <f t="shared" si="535"/>
        <v>0.46032699676670363</v>
      </c>
      <c r="S4909" s="3">
        <v>7894376.3300000001</v>
      </c>
      <c r="T4909" s="3">
        <f t="shared" si="536"/>
        <v>-210224.50999999978</v>
      </c>
      <c r="U4909" s="4">
        <f t="shared" si="537"/>
        <v>-2.6629653972931357E-2</v>
      </c>
      <c r="V4909" s="2" t="s">
        <v>107</v>
      </c>
      <c r="W4909" s="2" t="s">
        <v>96</v>
      </c>
      <c r="X4909" s="2" t="s">
        <v>274</v>
      </c>
      <c r="Y4909" s="2">
        <v>1</v>
      </c>
      <c r="Z4909" s="2" t="s">
        <v>10503</v>
      </c>
      <c r="AA4909" s="2" t="s">
        <v>109</v>
      </c>
      <c r="AB4909" s="2" t="s">
        <v>209</v>
      </c>
      <c r="AC4909" s="2">
        <v>8.74</v>
      </c>
      <c r="AD4909" s="3">
        <v>0</v>
      </c>
      <c r="AE4909" s="5">
        <v>0</v>
      </c>
      <c r="AF4909" s="2">
        <v>0</v>
      </c>
      <c r="AG4909" s="3">
        <f t="shared" si="538"/>
        <v>0</v>
      </c>
      <c r="AH4909" s="2" t="s">
        <v>50</v>
      </c>
      <c r="AI4909" s="3">
        <v>0</v>
      </c>
    </row>
    <row r="4910" spans="1:35" x14ac:dyDescent="0.3">
      <c r="A4910" s="2" t="s">
        <v>10607</v>
      </c>
      <c r="B4910" s="2" t="s">
        <v>5385</v>
      </c>
      <c r="C4910" s="2" t="s">
        <v>185</v>
      </c>
      <c r="D4910" s="2" t="s">
        <v>104</v>
      </c>
      <c r="E4910" s="2">
        <v>2024</v>
      </c>
      <c r="F4910" s="2" t="s">
        <v>58</v>
      </c>
      <c r="G4910" s="2" t="s">
        <v>40</v>
      </c>
      <c r="H4910" s="2" t="s">
        <v>171</v>
      </c>
      <c r="I4910" s="2" t="s">
        <v>178</v>
      </c>
      <c r="J4910" s="2" t="s">
        <v>263</v>
      </c>
      <c r="K4910" s="3">
        <v>5126782.0599999996</v>
      </c>
      <c r="L4910" s="3">
        <v>2302956.27</v>
      </c>
      <c r="M4910" s="3">
        <f t="shared" si="532"/>
        <v>2823825.7899999996</v>
      </c>
      <c r="N4910" s="3">
        <v>781411.29</v>
      </c>
      <c r="O4910" s="3">
        <f t="shared" si="533"/>
        <v>2042414.4999999995</v>
      </c>
      <c r="P4910" s="3">
        <v>1534893.24</v>
      </c>
      <c r="Q4910" s="4">
        <f t="shared" si="534"/>
        <v>0.55079887480139922</v>
      </c>
      <c r="R4910" s="4">
        <f t="shared" si="535"/>
        <v>0.2993872612560402</v>
      </c>
      <c r="S4910" s="3">
        <v>4482593.8</v>
      </c>
      <c r="T4910" s="3">
        <f t="shared" si="536"/>
        <v>644188.25999999978</v>
      </c>
      <c r="U4910" s="4">
        <f t="shared" si="537"/>
        <v>0.14370881876470712</v>
      </c>
      <c r="V4910" s="2" t="s">
        <v>73</v>
      </c>
      <c r="W4910" s="2" t="s">
        <v>96</v>
      </c>
      <c r="X4910" s="2" t="s">
        <v>86</v>
      </c>
      <c r="Y4910" s="2">
        <v>0.92</v>
      </c>
      <c r="Z4910" s="2" t="s">
        <v>4765</v>
      </c>
      <c r="AA4910" s="2" t="s">
        <v>48</v>
      </c>
      <c r="AB4910" s="2" t="s">
        <v>306</v>
      </c>
      <c r="AC4910" s="2">
        <v>2.88</v>
      </c>
      <c r="AD4910" s="3">
        <v>3765717.96</v>
      </c>
      <c r="AE4910" s="5">
        <v>8.36</v>
      </c>
      <c r="AF4910" s="2">
        <v>24</v>
      </c>
      <c r="AG4910" s="3">
        <f t="shared" si="538"/>
        <v>170932.18383512701</v>
      </c>
      <c r="AH4910" s="2" t="s">
        <v>50</v>
      </c>
      <c r="AI4910" s="3">
        <v>0</v>
      </c>
    </row>
    <row r="4911" spans="1:35" x14ac:dyDescent="0.3">
      <c r="A4911" s="2" t="s">
        <v>10608</v>
      </c>
      <c r="B4911" s="2" t="s">
        <v>1780</v>
      </c>
      <c r="C4911" s="2" t="s">
        <v>448</v>
      </c>
      <c r="D4911" s="2" t="s">
        <v>54</v>
      </c>
      <c r="E4911" s="2">
        <v>2021</v>
      </c>
      <c r="F4911" s="2" t="s">
        <v>82</v>
      </c>
      <c r="G4911" s="2" t="s">
        <v>93</v>
      </c>
      <c r="H4911" s="2" t="s">
        <v>159</v>
      </c>
      <c r="I4911" s="2" t="s">
        <v>42</v>
      </c>
      <c r="J4911" s="2" t="s">
        <v>43</v>
      </c>
      <c r="K4911" s="3">
        <v>1868723.23</v>
      </c>
      <c r="L4911" s="3">
        <v>873181.67</v>
      </c>
      <c r="M4911" s="3">
        <f t="shared" si="532"/>
        <v>995541.55999999994</v>
      </c>
      <c r="N4911" s="3">
        <v>386302.67</v>
      </c>
      <c r="O4911" s="3">
        <f t="shared" si="533"/>
        <v>609238.8899999999</v>
      </c>
      <c r="P4911" s="3">
        <v>430438.24</v>
      </c>
      <c r="Q4911" s="4">
        <f t="shared" si="534"/>
        <v>0.53273890109451894</v>
      </c>
      <c r="R4911" s="4">
        <f t="shared" si="535"/>
        <v>0.2303381437603256</v>
      </c>
      <c r="S4911" s="3">
        <v>1928789.82</v>
      </c>
      <c r="T4911" s="3">
        <f t="shared" si="536"/>
        <v>-60066.590000000084</v>
      </c>
      <c r="U4911" s="4">
        <f t="shared" si="537"/>
        <v>-3.1142112726414161E-2</v>
      </c>
      <c r="V4911" s="2" t="s">
        <v>124</v>
      </c>
      <c r="W4911" s="2" t="s">
        <v>207</v>
      </c>
      <c r="X4911" s="2" t="s">
        <v>160</v>
      </c>
      <c r="Y4911" s="2">
        <v>129.5</v>
      </c>
      <c r="Z4911" s="2" t="s">
        <v>4035</v>
      </c>
      <c r="AA4911" s="2" t="s">
        <v>141</v>
      </c>
      <c r="AB4911" s="2" t="s">
        <v>182</v>
      </c>
      <c r="AC4911" s="2">
        <v>9.18</v>
      </c>
      <c r="AD4911" s="3">
        <v>0</v>
      </c>
      <c r="AE4911" s="5">
        <v>0</v>
      </c>
      <c r="AF4911" s="2">
        <v>0</v>
      </c>
      <c r="AG4911" s="3">
        <f t="shared" si="538"/>
        <v>0</v>
      </c>
      <c r="AH4911" s="2" t="s">
        <v>50</v>
      </c>
      <c r="AI4911" s="3">
        <v>0</v>
      </c>
    </row>
    <row r="4912" spans="1:35" x14ac:dyDescent="0.3">
      <c r="A4912" s="2" t="s">
        <v>10609</v>
      </c>
      <c r="B4912" s="2" t="s">
        <v>3529</v>
      </c>
      <c r="C4912" s="2" t="s">
        <v>448</v>
      </c>
      <c r="D4912" s="2" t="s">
        <v>54</v>
      </c>
      <c r="E4912" s="2">
        <v>2021</v>
      </c>
      <c r="F4912" s="2" t="s">
        <v>39</v>
      </c>
      <c r="G4912" s="2" t="s">
        <v>69</v>
      </c>
      <c r="H4912" s="2" t="s">
        <v>70</v>
      </c>
      <c r="I4912" s="2" t="s">
        <v>131</v>
      </c>
      <c r="J4912" s="2" t="s">
        <v>544</v>
      </c>
      <c r="K4912" s="3">
        <v>5812675.04</v>
      </c>
      <c r="L4912" s="3">
        <v>1731660.03</v>
      </c>
      <c r="M4912" s="3">
        <f t="shared" si="532"/>
        <v>4081015.01</v>
      </c>
      <c r="N4912" s="3">
        <v>906301.99</v>
      </c>
      <c r="O4912" s="3">
        <f t="shared" si="533"/>
        <v>3174713.0199999996</v>
      </c>
      <c r="P4912" s="3">
        <v>2393103.2400000002</v>
      </c>
      <c r="Q4912" s="4">
        <f t="shared" si="534"/>
        <v>0.70208896625330697</v>
      </c>
      <c r="R4912" s="4">
        <f t="shared" si="535"/>
        <v>0.41170428822045418</v>
      </c>
      <c r="S4912" s="3">
        <v>4905084.68</v>
      </c>
      <c r="T4912" s="3">
        <f t="shared" si="536"/>
        <v>907590.36000000034</v>
      </c>
      <c r="U4912" s="4">
        <f t="shared" si="537"/>
        <v>0.1850305181683429</v>
      </c>
      <c r="V4912" s="2" t="s">
        <v>44</v>
      </c>
      <c r="W4912" s="2" t="s">
        <v>117</v>
      </c>
      <c r="X4912" s="2" t="s">
        <v>74</v>
      </c>
      <c r="Y4912" s="2">
        <v>1.36</v>
      </c>
      <c r="Z4912" s="2" t="s">
        <v>8297</v>
      </c>
      <c r="AA4912" s="2" t="s">
        <v>141</v>
      </c>
      <c r="AB4912" s="2" t="s">
        <v>149</v>
      </c>
      <c r="AC4912" s="2">
        <v>6.84</v>
      </c>
      <c r="AD4912" s="3">
        <v>0</v>
      </c>
      <c r="AE4912" s="5">
        <v>0</v>
      </c>
      <c r="AF4912" s="2">
        <v>0</v>
      </c>
      <c r="AG4912" s="3">
        <f t="shared" si="538"/>
        <v>0</v>
      </c>
      <c r="AH4912" s="2" t="s">
        <v>50</v>
      </c>
      <c r="AI4912" s="3">
        <v>0</v>
      </c>
    </row>
    <row r="4913" spans="1:35" x14ac:dyDescent="0.3">
      <c r="A4913" s="2" t="s">
        <v>10610</v>
      </c>
      <c r="B4913" s="2" t="s">
        <v>2719</v>
      </c>
      <c r="C4913" s="2" t="s">
        <v>411</v>
      </c>
      <c r="D4913" s="2" t="s">
        <v>54</v>
      </c>
      <c r="E4913" s="2">
        <v>2022</v>
      </c>
      <c r="F4913" s="2" t="s">
        <v>68</v>
      </c>
      <c r="G4913" s="2" t="s">
        <v>93</v>
      </c>
      <c r="H4913" s="2" t="s">
        <v>221</v>
      </c>
      <c r="I4913" s="2" t="s">
        <v>55</v>
      </c>
      <c r="J4913" s="2" t="s">
        <v>154</v>
      </c>
      <c r="K4913" s="3">
        <v>8070485.75</v>
      </c>
      <c r="L4913" s="3">
        <v>2722566.49</v>
      </c>
      <c r="M4913" s="3">
        <f t="shared" si="532"/>
        <v>5347919.26</v>
      </c>
      <c r="N4913" s="3">
        <v>752654.95</v>
      </c>
      <c r="O4913" s="3">
        <f t="shared" si="533"/>
        <v>4595264.3099999996</v>
      </c>
      <c r="P4913" s="3">
        <v>3269717.87</v>
      </c>
      <c r="Q4913" s="4">
        <f t="shared" si="534"/>
        <v>0.66265147175310979</v>
      </c>
      <c r="R4913" s="4">
        <f t="shared" si="535"/>
        <v>0.40514511409675685</v>
      </c>
      <c r="S4913" s="3">
        <v>7250046.5899999999</v>
      </c>
      <c r="T4913" s="3">
        <f t="shared" si="536"/>
        <v>820439.16000000015</v>
      </c>
      <c r="U4913" s="4">
        <f t="shared" si="537"/>
        <v>0.11316329485821969</v>
      </c>
      <c r="V4913" s="2" t="s">
        <v>73</v>
      </c>
      <c r="W4913" s="2" t="s">
        <v>134</v>
      </c>
      <c r="X4913" s="2" t="s">
        <v>222</v>
      </c>
      <c r="Y4913" s="2">
        <v>18.899999999999999</v>
      </c>
      <c r="Z4913" s="2" t="s">
        <v>1378</v>
      </c>
      <c r="AA4913" s="2" t="s">
        <v>109</v>
      </c>
      <c r="AB4913" s="2" t="s">
        <v>64</v>
      </c>
      <c r="AC4913" s="2">
        <v>3.02</v>
      </c>
      <c r="AD4913" s="3">
        <v>0</v>
      </c>
      <c r="AE4913" s="5">
        <v>0</v>
      </c>
      <c r="AF4913" s="2">
        <v>0</v>
      </c>
      <c r="AG4913" s="3">
        <f t="shared" si="538"/>
        <v>0</v>
      </c>
      <c r="AH4913" s="2" t="s">
        <v>230</v>
      </c>
      <c r="AI4913" s="3">
        <v>0</v>
      </c>
    </row>
    <row r="4914" spans="1:35" x14ac:dyDescent="0.3">
      <c r="A4914" s="2" t="s">
        <v>10611</v>
      </c>
      <c r="B4914" s="2" t="s">
        <v>1661</v>
      </c>
      <c r="C4914" s="2" t="s">
        <v>233</v>
      </c>
      <c r="D4914" s="2" t="s">
        <v>38</v>
      </c>
      <c r="E4914" s="2">
        <v>2023</v>
      </c>
      <c r="F4914" s="2" t="s">
        <v>58</v>
      </c>
      <c r="G4914" s="2" t="s">
        <v>69</v>
      </c>
      <c r="H4914" s="2" t="s">
        <v>70</v>
      </c>
      <c r="I4914" s="2" t="s">
        <v>178</v>
      </c>
      <c r="J4914" s="2" t="s">
        <v>206</v>
      </c>
      <c r="K4914" s="3">
        <v>6981652.9100000001</v>
      </c>
      <c r="L4914" s="3">
        <v>3020073.26</v>
      </c>
      <c r="M4914" s="3">
        <f t="shared" si="532"/>
        <v>3961579.6500000004</v>
      </c>
      <c r="N4914" s="3">
        <v>1457738.92</v>
      </c>
      <c r="O4914" s="3">
        <f t="shared" si="533"/>
        <v>2503840.7300000004</v>
      </c>
      <c r="P4914" s="3">
        <v>1929092.03</v>
      </c>
      <c r="Q4914" s="4">
        <f t="shared" si="534"/>
        <v>0.56742718394461122</v>
      </c>
      <c r="R4914" s="4">
        <f t="shared" si="535"/>
        <v>0.27630878459124086</v>
      </c>
      <c r="S4914" s="3">
        <v>7047147.04</v>
      </c>
      <c r="T4914" s="3">
        <f t="shared" si="536"/>
        <v>-65494.129999999888</v>
      </c>
      <c r="U4914" s="4">
        <f t="shared" si="537"/>
        <v>-9.2937084508456468E-3</v>
      </c>
      <c r="V4914" s="2" t="s">
        <v>107</v>
      </c>
      <c r="W4914" s="2" t="s">
        <v>96</v>
      </c>
      <c r="X4914" s="2" t="s">
        <v>74</v>
      </c>
      <c r="Y4914" s="2">
        <v>1.36</v>
      </c>
      <c r="Z4914" s="2" t="s">
        <v>10612</v>
      </c>
      <c r="AA4914" s="2" t="s">
        <v>148</v>
      </c>
      <c r="AB4914" s="2" t="s">
        <v>142</v>
      </c>
      <c r="AC4914" s="2">
        <v>4.5999999999999996</v>
      </c>
      <c r="AD4914" s="3">
        <v>4739322.3499999996</v>
      </c>
      <c r="AE4914" s="5">
        <v>12.08</v>
      </c>
      <c r="AF4914" s="2">
        <v>180</v>
      </c>
      <c r="AG4914" s="3">
        <f t="shared" si="538"/>
        <v>57123.986161804562</v>
      </c>
      <c r="AH4914" s="2" t="s">
        <v>50</v>
      </c>
      <c r="AI4914" s="3">
        <v>0</v>
      </c>
    </row>
    <row r="4915" spans="1:35" x14ac:dyDescent="0.3">
      <c r="A4915" s="2" t="s">
        <v>10613</v>
      </c>
      <c r="B4915" s="2" t="s">
        <v>267</v>
      </c>
      <c r="C4915" s="2" t="s">
        <v>212</v>
      </c>
      <c r="D4915" s="2" t="s">
        <v>81</v>
      </c>
      <c r="E4915" s="2">
        <v>2022</v>
      </c>
      <c r="F4915" s="2" t="s">
        <v>55</v>
      </c>
      <c r="G4915" s="2" t="s">
        <v>114</v>
      </c>
      <c r="H4915" s="2" t="s">
        <v>115</v>
      </c>
      <c r="I4915" s="2" t="s">
        <v>58</v>
      </c>
      <c r="J4915" s="2" t="s">
        <v>59</v>
      </c>
      <c r="K4915" s="3">
        <v>8688462.0600000005</v>
      </c>
      <c r="L4915" s="3">
        <v>3269047.76</v>
      </c>
      <c r="M4915" s="3">
        <f t="shared" si="532"/>
        <v>5419414.3000000007</v>
      </c>
      <c r="N4915" s="3">
        <v>1567882.6</v>
      </c>
      <c r="O4915" s="3">
        <f t="shared" si="533"/>
        <v>3851531.7000000007</v>
      </c>
      <c r="P4915" s="3">
        <v>2930827.57</v>
      </c>
      <c r="Q4915" s="4">
        <f t="shared" si="534"/>
        <v>0.62374839903484602</v>
      </c>
      <c r="R4915" s="4">
        <f t="shared" si="535"/>
        <v>0.33732409139391462</v>
      </c>
      <c r="S4915" s="3">
        <v>7914758.7000000002</v>
      </c>
      <c r="T4915" s="3">
        <f t="shared" si="536"/>
        <v>773703.36000000034</v>
      </c>
      <c r="U4915" s="4">
        <f t="shared" si="537"/>
        <v>9.7754510191195132E-2</v>
      </c>
      <c r="V4915" s="2" t="s">
        <v>85</v>
      </c>
      <c r="W4915" s="2" t="s">
        <v>125</v>
      </c>
      <c r="X4915" s="2" t="s">
        <v>118</v>
      </c>
      <c r="Y4915" s="2">
        <v>3.75</v>
      </c>
      <c r="Z4915" s="2" t="s">
        <v>10614</v>
      </c>
      <c r="AA4915" s="2" t="s">
        <v>224</v>
      </c>
      <c r="AB4915" s="2" t="s">
        <v>49</v>
      </c>
      <c r="AC4915" s="2">
        <v>9.2200000000000006</v>
      </c>
      <c r="AD4915" s="3">
        <v>0</v>
      </c>
      <c r="AE4915" s="5">
        <v>0</v>
      </c>
      <c r="AF4915" s="2">
        <v>0</v>
      </c>
      <c r="AG4915" s="3">
        <f t="shared" si="538"/>
        <v>0</v>
      </c>
      <c r="AH4915" s="2" t="s">
        <v>50</v>
      </c>
      <c r="AI4915" s="3">
        <v>0</v>
      </c>
    </row>
    <row r="4916" spans="1:35" x14ac:dyDescent="0.3">
      <c r="A4916" s="2" t="s">
        <v>10615</v>
      </c>
      <c r="B4916" s="2" t="s">
        <v>2003</v>
      </c>
      <c r="C4916" s="2" t="s">
        <v>176</v>
      </c>
      <c r="D4916" s="2" t="s">
        <v>104</v>
      </c>
      <c r="E4916" s="2">
        <v>2020</v>
      </c>
      <c r="F4916" s="2" t="s">
        <v>55</v>
      </c>
      <c r="G4916" s="2" t="s">
        <v>56</v>
      </c>
      <c r="H4916" s="2" t="s">
        <v>262</v>
      </c>
      <c r="I4916" s="2" t="s">
        <v>178</v>
      </c>
      <c r="J4916" s="2" t="s">
        <v>179</v>
      </c>
      <c r="K4916" s="3">
        <v>565149.81000000006</v>
      </c>
      <c r="L4916" s="3">
        <v>287276.2</v>
      </c>
      <c r="M4916" s="3">
        <f t="shared" si="532"/>
        <v>277873.61000000004</v>
      </c>
      <c r="N4916" s="3">
        <v>115112.17</v>
      </c>
      <c r="O4916" s="3">
        <f t="shared" si="533"/>
        <v>162761.44000000006</v>
      </c>
      <c r="P4916" s="3">
        <v>116202.92</v>
      </c>
      <c r="Q4916" s="4">
        <f t="shared" si="534"/>
        <v>0.49168132959294458</v>
      </c>
      <c r="R4916" s="4">
        <f t="shared" si="535"/>
        <v>0.20561436621557033</v>
      </c>
      <c r="S4916" s="3">
        <v>665117.32999999996</v>
      </c>
      <c r="T4916" s="3">
        <f t="shared" si="536"/>
        <v>-99967.519999999902</v>
      </c>
      <c r="U4916" s="4">
        <f t="shared" si="537"/>
        <v>-0.15030057929779084</v>
      </c>
      <c r="V4916" s="2" t="s">
        <v>73</v>
      </c>
      <c r="W4916" s="2" t="s">
        <v>96</v>
      </c>
      <c r="X4916" s="2" t="s">
        <v>264</v>
      </c>
      <c r="Y4916" s="2">
        <v>83.5</v>
      </c>
      <c r="Z4916" s="2" t="s">
        <v>724</v>
      </c>
      <c r="AA4916" s="2" t="s">
        <v>76</v>
      </c>
      <c r="AB4916" s="2" t="s">
        <v>209</v>
      </c>
      <c r="AC4916" s="2">
        <v>9.84</v>
      </c>
      <c r="AD4916" s="3">
        <v>557922.91</v>
      </c>
      <c r="AE4916" s="5">
        <v>14.6</v>
      </c>
      <c r="AF4916" s="2">
        <v>120</v>
      </c>
      <c r="AG4916" s="3">
        <f t="shared" si="538"/>
        <v>8865.072037488455</v>
      </c>
      <c r="AH4916" s="2" t="s">
        <v>50</v>
      </c>
      <c r="AI4916" s="3">
        <v>0</v>
      </c>
    </row>
    <row r="4917" spans="1:35" x14ac:dyDescent="0.3">
      <c r="A4917" s="2" t="s">
        <v>10616</v>
      </c>
      <c r="B4917" s="2" t="s">
        <v>357</v>
      </c>
      <c r="C4917" s="2" t="s">
        <v>205</v>
      </c>
      <c r="D4917" s="2" t="s">
        <v>81</v>
      </c>
      <c r="E4917" s="2">
        <v>2023</v>
      </c>
      <c r="F4917" s="2" t="s">
        <v>58</v>
      </c>
      <c r="G4917" s="2" t="s">
        <v>114</v>
      </c>
      <c r="H4917" s="2" t="s">
        <v>115</v>
      </c>
      <c r="I4917" s="2" t="s">
        <v>71</v>
      </c>
      <c r="J4917" s="2" t="s">
        <v>72</v>
      </c>
      <c r="K4917" s="3">
        <v>5867371.1900000004</v>
      </c>
      <c r="L4917" s="3">
        <v>2880138.12</v>
      </c>
      <c r="M4917" s="3">
        <f t="shared" si="532"/>
        <v>2987233.0700000003</v>
      </c>
      <c r="N4917" s="3">
        <v>963351.16</v>
      </c>
      <c r="O4917" s="3">
        <f t="shared" si="533"/>
        <v>2023881.9100000001</v>
      </c>
      <c r="P4917" s="3">
        <v>1508370.46</v>
      </c>
      <c r="Q4917" s="4">
        <f t="shared" si="534"/>
        <v>0.50912631453951018</v>
      </c>
      <c r="R4917" s="4">
        <f t="shared" si="535"/>
        <v>0.25707772887639652</v>
      </c>
      <c r="S4917" s="3">
        <v>5844075.2800000003</v>
      </c>
      <c r="T4917" s="3">
        <f t="shared" si="536"/>
        <v>23295.910000000149</v>
      </c>
      <c r="U4917" s="4">
        <f t="shared" si="537"/>
        <v>3.9862439965010427E-3</v>
      </c>
      <c r="V4917" s="2" t="s">
        <v>73</v>
      </c>
      <c r="W4917" s="2" t="s">
        <v>60</v>
      </c>
      <c r="X4917" s="2" t="s">
        <v>118</v>
      </c>
      <c r="Y4917" s="2">
        <v>3.75</v>
      </c>
      <c r="Z4917" s="2" t="s">
        <v>10617</v>
      </c>
      <c r="AA4917" s="2" t="s">
        <v>48</v>
      </c>
      <c r="AB4917" s="2" t="s">
        <v>110</v>
      </c>
      <c r="AC4917" s="2">
        <v>8.3000000000000007</v>
      </c>
      <c r="AD4917" s="3">
        <v>0</v>
      </c>
      <c r="AE4917" s="5">
        <v>0</v>
      </c>
      <c r="AF4917" s="2">
        <v>0</v>
      </c>
      <c r="AG4917" s="3">
        <f t="shared" si="538"/>
        <v>0</v>
      </c>
      <c r="AH4917" s="2" t="s">
        <v>50</v>
      </c>
      <c r="AI4917" s="3">
        <v>0</v>
      </c>
    </row>
    <row r="4918" spans="1:35" x14ac:dyDescent="0.3">
      <c r="A4918" s="2" t="s">
        <v>10618</v>
      </c>
      <c r="B4918" s="2" t="s">
        <v>2873</v>
      </c>
      <c r="C4918" s="2" t="s">
        <v>333</v>
      </c>
      <c r="D4918" s="2" t="s">
        <v>54</v>
      </c>
      <c r="E4918" s="2">
        <v>2024</v>
      </c>
      <c r="F4918" s="2" t="s">
        <v>55</v>
      </c>
      <c r="G4918" s="2" t="s">
        <v>40</v>
      </c>
      <c r="H4918" s="2" t="s">
        <v>279</v>
      </c>
      <c r="I4918" s="2" t="s">
        <v>42</v>
      </c>
      <c r="J4918" s="2" t="s">
        <v>422</v>
      </c>
      <c r="K4918" s="3">
        <v>8988678.7599999998</v>
      </c>
      <c r="L4918" s="3">
        <v>2518625.7999999998</v>
      </c>
      <c r="M4918" s="3">
        <f t="shared" si="532"/>
        <v>6470052.96</v>
      </c>
      <c r="N4918" s="3">
        <v>1502838.24</v>
      </c>
      <c r="O4918" s="3">
        <f t="shared" si="533"/>
        <v>4967214.72</v>
      </c>
      <c r="P4918" s="3">
        <v>3838012.45</v>
      </c>
      <c r="Q4918" s="4">
        <f t="shared" si="534"/>
        <v>0.71980022122850906</v>
      </c>
      <c r="R4918" s="4">
        <f t="shared" si="535"/>
        <v>0.42698293625525008</v>
      </c>
      <c r="S4918" s="3">
        <v>7323425.7699999996</v>
      </c>
      <c r="T4918" s="3">
        <f t="shared" si="536"/>
        <v>1665252.9900000002</v>
      </c>
      <c r="U4918" s="4">
        <f t="shared" si="537"/>
        <v>0.22738716036716247</v>
      </c>
      <c r="V4918" s="2" t="s">
        <v>73</v>
      </c>
      <c r="W4918" s="2" t="s">
        <v>96</v>
      </c>
      <c r="X4918" s="2" t="s">
        <v>280</v>
      </c>
      <c r="Y4918" s="2">
        <v>0.79</v>
      </c>
      <c r="Z4918" s="2" t="s">
        <v>10619</v>
      </c>
      <c r="AA4918" s="2" t="s">
        <v>63</v>
      </c>
      <c r="AB4918" s="2" t="s">
        <v>242</v>
      </c>
      <c r="AC4918" s="2">
        <v>4.67</v>
      </c>
      <c r="AD4918" s="3">
        <v>0</v>
      </c>
      <c r="AE4918" s="5">
        <v>0</v>
      </c>
      <c r="AF4918" s="2">
        <v>0</v>
      </c>
      <c r="AG4918" s="3">
        <f t="shared" si="538"/>
        <v>0</v>
      </c>
      <c r="AH4918" s="2" t="s">
        <v>50</v>
      </c>
      <c r="AI4918" s="3">
        <v>0</v>
      </c>
    </row>
    <row r="4919" spans="1:35" x14ac:dyDescent="0.3">
      <c r="A4919" s="2" t="s">
        <v>10620</v>
      </c>
      <c r="B4919" s="2" t="s">
        <v>2529</v>
      </c>
      <c r="C4919" s="2" t="s">
        <v>403</v>
      </c>
      <c r="D4919" s="2" t="s">
        <v>54</v>
      </c>
      <c r="E4919" s="2">
        <v>2021</v>
      </c>
      <c r="F4919" s="2" t="s">
        <v>105</v>
      </c>
      <c r="G4919" s="2" t="s">
        <v>69</v>
      </c>
      <c r="H4919" s="2" t="s">
        <v>70</v>
      </c>
      <c r="I4919" s="2" t="s">
        <v>55</v>
      </c>
      <c r="J4919" s="2" t="s">
        <v>154</v>
      </c>
      <c r="K4919" s="3">
        <v>545876.41</v>
      </c>
      <c r="L4919" s="3">
        <v>270102.18</v>
      </c>
      <c r="M4919" s="3">
        <f t="shared" si="532"/>
        <v>275774.23000000004</v>
      </c>
      <c r="N4919" s="3">
        <v>91921.82</v>
      </c>
      <c r="O4919" s="3">
        <f t="shared" si="533"/>
        <v>183852.41000000003</v>
      </c>
      <c r="P4919" s="3">
        <v>140076.35999999999</v>
      </c>
      <c r="Q4919" s="4">
        <f t="shared" si="534"/>
        <v>0.50519536097923712</v>
      </c>
      <c r="R4919" s="4">
        <f t="shared" si="535"/>
        <v>0.25660819451787625</v>
      </c>
      <c r="S4919" s="3">
        <v>649194.32999999996</v>
      </c>
      <c r="T4919" s="3">
        <f t="shared" si="536"/>
        <v>-103317.91999999993</v>
      </c>
      <c r="U4919" s="4">
        <f t="shared" si="537"/>
        <v>-0.15914790876254253</v>
      </c>
      <c r="V4919" s="2" t="s">
        <v>133</v>
      </c>
      <c r="W4919" s="2" t="s">
        <v>96</v>
      </c>
      <c r="X4919" s="2" t="s">
        <v>74</v>
      </c>
      <c r="Y4919" s="2">
        <v>1.36</v>
      </c>
      <c r="Z4919" s="2" t="s">
        <v>10621</v>
      </c>
      <c r="AA4919" s="2" t="s">
        <v>109</v>
      </c>
      <c r="AB4919" s="2" t="s">
        <v>149</v>
      </c>
      <c r="AC4919" s="2">
        <v>6.64</v>
      </c>
      <c r="AD4919" s="3">
        <v>0</v>
      </c>
      <c r="AE4919" s="5">
        <v>0</v>
      </c>
      <c r="AF4919" s="2">
        <v>0</v>
      </c>
      <c r="AG4919" s="3">
        <f t="shared" si="538"/>
        <v>0</v>
      </c>
      <c r="AH4919" s="2" t="s">
        <v>50</v>
      </c>
      <c r="AI4919" s="3">
        <v>0</v>
      </c>
    </row>
    <row r="4920" spans="1:35" x14ac:dyDescent="0.3">
      <c r="A4920" s="2" t="s">
        <v>10622</v>
      </c>
      <c r="B4920" s="2" t="s">
        <v>840</v>
      </c>
      <c r="C4920" s="2" t="s">
        <v>278</v>
      </c>
      <c r="D4920" s="2" t="s">
        <v>54</v>
      </c>
      <c r="E4920" s="2">
        <v>2023</v>
      </c>
      <c r="F4920" s="2" t="s">
        <v>68</v>
      </c>
      <c r="G4920" s="2" t="s">
        <v>93</v>
      </c>
      <c r="H4920" s="2" t="s">
        <v>94</v>
      </c>
      <c r="I4920" s="2" t="s">
        <v>39</v>
      </c>
      <c r="J4920" s="2" t="s">
        <v>566</v>
      </c>
      <c r="K4920" s="3">
        <v>1234539.72</v>
      </c>
      <c r="L4920" s="3">
        <v>578233.9</v>
      </c>
      <c r="M4920" s="3">
        <f t="shared" si="532"/>
        <v>656305.81999999995</v>
      </c>
      <c r="N4920" s="3">
        <v>189858.86</v>
      </c>
      <c r="O4920" s="3">
        <f t="shared" si="533"/>
        <v>466446.95999999996</v>
      </c>
      <c r="P4920" s="3">
        <v>330616.94</v>
      </c>
      <c r="Q4920" s="4">
        <f t="shared" si="534"/>
        <v>0.53161984937997775</v>
      </c>
      <c r="R4920" s="4">
        <f t="shared" si="535"/>
        <v>0.26780583455022411</v>
      </c>
      <c r="S4920" s="3">
        <v>1009661.79</v>
      </c>
      <c r="T4920" s="3">
        <f t="shared" si="536"/>
        <v>224877.92999999993</v>
      </c>
      <c r="U4920" s="4">
        <f t="shared" si="537"/>
        <v>0.2227259981780631</v>
      </c>
      <c r="V4920" s="2" t="s">
        <v>73</v>
      </c>
      <c r="W4920" s="2" t="s">
        <v>60</v>
      </c>
      <c r="X4920" s="2" t="s">
        <v>97</v>
      </c>
      <c r="Y4920" s="2">
        <v>1550</v>
      </c>
      <c r="Z4920" s="2" t="s">
        <v>10623</v>
      </c>
      <c r="AA4920" s="2" t="s">
        <v>63</v>
      </c>
      <c r="AB4920" s="2" t="s">
        <v>182</v>
      </c>
      <c r="AC4920" s="2">
        <v>3.14</v>
      </c>
      <c r="AD4920" s="3">
        <v>0</v>
      </c>
      <c r="AE4920" s="5">
        <v>0</v>
      </c>
      <c r="AF4920" s="2">
        <v>0</v>
      </c>
      <c r="AG4920" s="3">
        <f t="shared" si="538"/>
        <v>0</v>
      </c>
      <c r="AH4920" s="2" t="s">
        <v>50</v>
      </c>
      <c r="AI4920" s="3">
        <v>0</v>
      </c>
    </row>
    <row r="4921" spans="1:35" x14ac:dyDescent="0.3">
      <c r="A4921" s="2" t="s">
        <v>10624</v>
      </c>
      <c r="B4921" s="2" t="s">
        <v>4230</v>
      </c>
      <c r="C4921" s="2" t="s">
        <v>734</v>
      </c>
      <c r="D4921" s="2" t="s">
        <v>38</v>
      </c>
      <c r="E4921" s="2">
        <v>2024</v>
      </c>
      <c r="F4921" s="2" t="s">
        <v>82</v>
      </c>
      <c r="G4921" s="2" t="s">
        <v>56</v>
      </c>
      <c r="H4921" s="2" t="s">
        <v>57</v>
      </c>
      <c r="I4921" s="2" t="s">
        <v>58</v>
      </c>
      <c r="J4921" s="2" t="s">
        <v>59</v>
      </c>
      <c r="K4921" s="3">
        <v>7387985.8399999999</v>
      </c>
      <c r="L4921" s="3">
        <v>4268863.7</v>
      </c>
      <c r="M4921" s="3">
        <f t="shared" si="532"/>
        <v>3119122.1399999997</v>
      </c>
      <c r="N4921" s="3">
        <v>1615368.32</v>
      </c>
      <c r="O4921" s="3">
        <f t="shared" si="533"/>
        <v>1503753.8199999996</v>
      </c>
      <c r="P4921" s="3">
        <v>1163835.6599999999</v>
      </c>
      <c r="Q4921" s="4">
        <f t="shared" si="534"/>
        <v>0.42218842964106162</v>
      </c>
      <c r="R4921" s="4">
        <f t="shared" si="535"/>
        <v>0.15753084605262319</v>
      </c>
      <c r="S4921" s="3">
        <v>8348940</v>
      </c>
      <c r="T4921" s="3">
        <f t="shared" si="536"/>
        <v>-960954.16000000015</v>
      </c>
      <c r="U4921" s="4">
        <f t="shared" si="537"/>
        <v>-0.11509894190160669</v>
      </c>
      <c r="V4921" s="2" t="s">
        <v>124</v>
      </c>
      <c r="W4921" s="2" t="s">
        <v>96</v>
      </c>
      <c r="X4921" s="2" t="s">
        <v>61</v>
      </c>
      <c r="Y4921" s="2">
        <v>1.53</v>
      </c>
      <c r="Z4921" s="2" t="s">
        <v>10625</v>
      </c>
      <c r="AA4921" s="2" t="s">
        <v>224</v>
      </c>
      <c r="AB4921" s="2" t="s">
        <v>209</v>
      </c>
      <c r="AC4921" s="2">
        <v>5.6</v>
      </c>
      <c r="AD4921" s="3">
        <v>0</v>
      </c>
      <c r="AE4921" s="5">
        <v>0</v>
      </c>
      <c r="AF4921" s="2">
        <v>0</v>
      </c>
      <c r="AG4921" s="3">
        <f t="shared" si="538"/>
        <v>0</v>
      </c>
      <c r="AH4921" s="2" t="s">
        <v>50</v>
      </c>
      <c r="AI4921" s="3">
        <v>0</v>
      </c>
    </row>
    <row r="4922" spans="1:35" x14ac:dyDescent="0.3">
      <c r="A4922" s="2" t="s">
        <v>10626</v>
      </c>
      <c r="B4922" s="2" t="s">
        <v>5283</v>
      </c>
      <c r="C4922" s="2" t="s">
        <v>377</v>
      </c>
      <c r="D4922" s="2" t="s">
        <v>81</v>
      </c>
      <c r="E4922" s="2">
        <v>2023</v>
      </c>
      <c r="F4922" s="2" t="s">
        <v>82</v>
      </c>
      <c r="G4922" s="2" t="s">
        <v>40</v>
      </c>
      <c r="H4922" s="2" t="s">
        <v>83</v>
      </c>
      <c r="I4922" s="2" t="s">
        <v>178</v>
      </c>
      <c r="J4922" s="2" t="s">
        <v>197</v>
      </c>
      <c r="K4922" s="3">
        <v>1826668.18</v>
      </c>
      <c r="L4922" s="3">
        <v>666718.67000000004</v>
      </c>
      <c r="M4922" s="3">
        <f t="shared" si="532"/>
        <v>1159949.5099999998</v>
      </c>
      <c r="N4922" s="3">
        <v>156959.67999999999</v>
      </c>
      <c r="O4922" s="3">
        <f t="shared" si="533"/>
        <v>1002989.8299999998</v>
      </c>
      <c r="P4922" s="3">
        <v>800054.9</v>
      </c>
      <c r="Q4922" s="4">
        <f t="shared" si="534"/>
        <v>0.63500832975587274</v>
      </c>
      <c r="R4922" s="4">
        <f t="shared" si="535"/>
        <v>0.43798589626715895</v>
      </c>
      <c r="S4922" s="3">
        <v>1706174.43</v>
      </c>
      <c r="T4922" s="3">
        <f t="shared" si="536"/>
        <v>120493.75</v>
      </c>
      <c r="U4922" s="4">
        <f t="shared" si="537"/>
        <v>7.0622175482960445E-2</v>
      </c>
      <c r="V4922" s="2" t="s">
        <v>133</v>
      </c>
      <c r="W4922" s="2" t="s">
        <v>117</v>
      </c>
      <c r="X4922" s="2" t="s">
        <v>86</v>
      </c>
      <c r="Y4922" s="2">
        <v>0.92</v>
      </c>
      <c r="Z4922" s="2" t="s">
        <v>10627</v>
      </c>
      <c r="AA4922" s="2" t="s">
        <v>76</v>
      </c>
      <c r="AB4922" s="2" t="s">
        <v>110</v>
      </c>
      <c r="AC4922" s="2">
        <v>1.22</v>
      </c>
      <c r="AD4922" s="3">
        <v>3808898.14</v>
      </c>
      <c r="AE4922" s="5">
        <v>14.3</v>
      </c>
      <c r="AF4922" s="2">
        <v>36</v>
      </c>
      <c r="AG4922" s="3">
        <f t="shared" si="538"/>
        <v>130734.78332561675</v>
      </c>
      <c r="AH4922" s="2" t="s">
        <v>50</v>
      </c>
      <c r="AI4922" s="3">
        <v>0</v>
      </c>
    </row>
    <row r="4923" spans="1:35" x14ac:dyDescent="0.3">
      <c r="A4923" s="2" t="s">
        <v>10628</v>
      </c>
      <c r="B4923" s="2" t="s">
        <v>2614</v>
      </c>
      <c r="C4923" s="2" t="s">
        <v>734</v>
      </c>
      <c r="D4923" s="2" t="s">
        <v>38</v>
      </c>
      <c r="E4923" s="2">
        <v>2024</v>
      </c>
      <c r="F4923" s="2" t="s">
        <v>58</v>
      </c>
      <c r="G4923" s="2" t="s">
        <v>69</v>
      </c>
      <c r="H4923" s="2" t="s">
        <v>272</v>
      </c>
      <c r="I4923" s="2" t="s">
        <v>71</v>
      </c>
      <c r="J4923" s="2" t="s">
        <v>72</v>
      </c>
      <c r="K4923" s="3">
        <v>8083115.8799999999</v>
      </c>
      <c r="L4923" s="3">
        <v>3104311.97</v>
      </c>
      <c r="M4923" s="3">
        <f t="shared" si="532"/>
        <v>4978803.91</v>
      </c>
      <c r="N4923" s="3">
        <v>903898.09</v>
      </c>
      <c r="O4923" s="3">
        <f t="shared" si="533"/>
        <v>4074905.8200000003</v>
      </c>
      <c r="P4923" s="3">
        <v>3037311.11</v>
      </c>
      <c r="Q4923" s="4">
        <f t="shared" si="534"/>
        <v>0.61595107430279727</v>
      </c>
      <c r="R4923" s="4">
        <f t="shared" si="535"/>
        <v>0.37575993652586359</v>
      </c>
      <c r="S4923" s="3">
        <v>8486837.3100000005</v>
      </c>
      <c r="T4923" s="3">
        <f t="shared" si="536"/>
        <v>-403721.43000000063</v>
      </c>
      <c r="U4923" s="4">
        <f t="shared" si="537"/>
        <v>-4.7570303901583878E-2</v>
      </c>
      <c r="V4923" s="2" t="s">
        <v>107</v>
      </c>
      <c r="W4923" s="2" t="s">
        <v>207</v>
      </c>
      <c r="X4923" s="2" t="s">
        <v>274</v>
      </c>
      <c r="Y4923" s="2">
        <v>1</v>
      </c>
      <c r="Z4923" s="2" t="s">
        <v>2769</v>
      </c>
      <c r="AA4923" s="2" t="s">
        <v>224</v>
      </c>
      <c r="AB4923" s="2" t="s">
        <v>100</v>
      </c>
      <c r="AC4923" s="2">
        <v>3.5</v>
      </c>
      <c r="AD4923" s="3">
        <v>0</v>
      </c>
      <c r="AE4923" s="5">
        <v>0</v>
      </c>
      <c r="AF4923" s="2">
        <v>0</v>
      </c>
      <c r="AG4923" s="3">
        <f t="shared" si="538"/>
        <v>0</v>
      </c>
      <c r="AH4923" s="2" t="s">
        <v>50</v>
      </c>
      <c r="AI4923" s="3">
        <v>0</v>
      </c>
    </row>
    <row r="4924" spans="1:35" x14ac:dyDescent="0.3">
      <c r="A4924" s="2" t="s">
        <v>10629</v>
      </c>
      <c r="B4924" s="2" t="s">
        <v>8023</v>
      </c>
      <c r="C4924" s="2" t="s">
        <v>245</v>
      </c>
      <c r="D4924" s="2" t="s">
        <v>38</v>
      </c>
      <c r="E4924" s="2">
        <v>2023</v>
      </c>
      <c r="F4924" s="2" t="s">
        <v>82</v>
      </c>
      <c r="G4924" s="2" t="s">
        <v>93</v>
      </c>
      <c r="H4924" s="2" t="s">
        <v>221</v>
      </c>
      <c r="I4924" s="2" t="s">
        <v>42</v>
      </c>
      <c r="J4924" s="2" t="s">
        <v>43</v>
      </c>
      <c r="K4924" s="3">
        <v>872772</v>
      </c>
      <c r="L4924" s="3">
        <v>323462.95</v>
      </c>
      <c r="M4924" s="3">
        <f t="shared" si="532"/>
        <v>549309.05000000005</v>
      </c>
      <c r="N4924" s="3">
        <v>90540.38</v>
      </c>
      <c r="O4924" s="3">
        <f t="shared" si="533"/>
        <v>458768.67000000004</v>
      </c>
      <c r="P4924" s="3">
        <v>358981.6</v>
      </c>
      <c r="Q4924" s="4">
        <f t="shared" si="534"/>
        <v>0.62938436384301977</v>
      </c>
      <c r="R4924" s="4">
        <f t="shared" si="535"/>
        <v>0.41131200359314918</v>
      </c>
      <c r="S4924" s="3">
        <v>859277.84</v>
      </c>
      <c r="T4924" s="3">
        <f t="shared" si="536"/>
        <v>13494.160000000033</v>
      </c>
      <c r="U4924" s="4">
        <f t="shared" si="537"/>
        <v>1.5704070757835479E-2</v>
      </c>
      <c r="V4924" s="2" t="s">
        <v>133</v>
      </c>
      <c r="W4924" s="2" t="s">
        <v>207</v>
      </c>
      <c r="X4924" s="2" t="s">
        <v>222</v>
      </c>
      <c r="Y4924" s="2">
        <v>18.899999999999999</v>
      </c>
      <c r="Z4924" s="2" t="s">
        <v>3530</v>
      </c>
      <c r="AA4924" s="2" t="s">
        <v>109</v>
      </c>
      <c r="AB4924" s="2" t="s">
        <v>142</v>
      </c>
      <c r="AC4924" s="2">
        <v>6.45</v>
      </c>
      <c r="AD4924" s="3">
        <v>0</v>
      </c>
      <c r="AE4924" s="5">
        <v>0</v>
      </c>
      <c r="AF4924" s="2">
        <v>0</v>
      </c>
      <c r="AG4924" s="3">
        <f t="shared" si="538"/>
        <v>0</v>
      </c>
      <c r="AH4924" s="2" t="s">
        <v>50</v>
      </c>
      <c r="AI4924" s="3">
        <v>0</v>
      </c>
    </row>
    <row r="4925" spans="1:35" x14ac:dyDescent="0.3">
      <c r="A4925" s="2" t="s">
        <v>10630</v>
      </c>
      <c r="B4925" s="2" t="s">
        <v>6970</v>
      </c>
      <c r="C4925" s="2" t="s">
        <v>103</v>
      </c>
      <c r="D4925" s="2" t="s">
        <v>104</v>
      </c>
      <c r="E4925" s="2">
        <v>2020</v>
      </c>
      <c r="F4925" s="2" t="s">
        <v>82</v>
      </c>
      <c r="G4925" s="2" t="s">
        <v>56</v>
      </c>
      <c r="H4925" s="2" t="s">
        <v>123</v>
      </c>
      <c r="I4925" s="2" t="s">
        <v>39</v>
      </c>
      <c r="J4925" s="2" t="s">
        <v>116</v>
      </c>
      <c r="K4925" s="3">
        <v>7625206.25</v>
      </c>
      <c r="L4925" s="3">
        <v>3940583.39</v>
      </c>
      <c r="M4925" s="3">
        <f t="shared" si="532"/>
        <v>3684622.86</v>
      </c>
      <c r="N4925" s="3">
        <v>965033.47</v>
      </c>
      <c r="O4925" s="3">
        <f t="shared" si="533"/>
        <v>2719589.3899999997</v>
      </c>
      <c r="P4925" s="3">
        <v>2026944.33</v>
      </c>
      <c r="Q4925" s="4">
        <f t="shared" si="534"/>
        <v>0.48321615694001718</v>
      </c>
      <c r="R4925" s="4">
        <f t="shared" si="535"/>
        <v>0.26582157433446474</v>
      </c>
      <c r="S4925" s="3">
        <v>8392421.2799999993</v>
      </c>
      <c r="T4925" s="3">
        <f t="shared" si="536"/>
        <v>-767215.02999999933</v>
      </c>
      <c r="U4925" s="4">
        <f t="shared" si="537"/>
        <v>-9.141760219167637E-2</v>
      </c>
      <c r="V4925" s="2" t="s">
        <v>107</v>
      </c>
      <c r="W4925" s="2" t="s">
        <v>45</v>
      </c>
      <c r="X4925" s="2" t="s">
        <v>126</v>
      </c>
      <c r="Y4925" s="2">
        <v>1.34</v>
      </c>
      <c r="Z4925" s="2" t="s">
        <v>10631</v>
      </c>
      <c r="AA4925" s="2" t="s">
        <v>48</v>
      </c>
      <c r="AB4925" s="2" t="s">
        <v>142</v>
      </c>
      <c r="AC4925" s="2">
        <v>8.8000000000000007</v>
      </c>
      <c r="AD4925" s="3">
        <v>0</v>
      </c>
      <c r="AE4925" s="5">
        <v>0</v>
      </c>
      <c r="AF4925" s="2">
        <v>0</v>
      </c>
      <c r="AG4925" s="3">
        <f t="shared" si="538"/>
        <v>0</v>
      </c>
      <c r="AH4925" s="2" t="s">
        <v>50</v>
      </c>
      <c r="AI4925" s="3">
        <v>0</v>
      </c>
    </row>
    <row r="4926" spans="1:35" x14ac:dyDescent="0.3">
      <c r="A4926" s="2" t="s">
        <v>10632</v>
      </c>
      <c r="B4926" s="2" t="s">
        <v>102</v>
      </c>
      <c r="C4926" s="2" t="s">
        <v>103</v>
      </c>
      <c r="D4926" s="2" t="s">
        <v>104</v>
      </c>
      <c r="E4926" s="2">
        <v>2020</v>
      </c>
      <c r="F4926" s="2" t="s">
        <v>68</v>
      </c>
      <c r="G4926" s="2" t="s">
        <v>69</v>
      </c>
      <c r="H4926" s="2" t="s">
        <v>272</v>
      </c>
      <c r="I4926" s="2" t="s">
        <v>131</v>
      </c>
      <c r="J4926" s="2" t="s">
        <v>268</v>
      </c>
      <c r="K4926" s="3">
        <v>3885955.81</v>
      </c>
      <c r="L4926" s="3">
        <v>1851100.84</v>
      </c>
      <c r="M4926" s="3">
        <f t="shared" si="532"/>
        <v>2034854.97</v>
      </c>
      <c r="N4926" s="3">
        <v>665537.59</v>
      </c>
      <c r="O4926" s="3">
        <f t="shared" si="533"/>
        <v>1369317.38</v>
      </c>
      <c r="P4926" s="3">
        <v>1055207.32</v>
      </c>
      <c r="Q4926" s="4">
        <f t="shared" si="534"/>
        <v>0.52364336330422656</v>
      </c>
      <c r="R4926" s="4">
        <f t="shared" si="535"/>
        <v>0.2715438290071549</v>
      </c>
      <c r="S4926" s="3">
        <v>4231805</v>
      </c>
      <c r="T4926" s="3">
        <f t="shared" si="536"/>
        <v>-345849.18999999994</v>
      </c>
      <c r="U4926" s="4">
        <f t="shared" si="537"/>
        <v>-8.1726164130908663E-2</v>
      </c>
      <c r="V4926" s="2" t="s">
        <v>133</v>
      </c>
      <c r="W4926" s="2" t="s">
        <v>117</v>
      </c>
      <c r="X4926" s="2" t="s">
        <v>274</v>
      </c>
      <c r="Y4926" s="2">
        <v>1</v>
      </c>
      <c r="Z4926" s="2" t="s">
        <v>10633</v>
      </c>
      <c r="AA4926" s="2" t="s">
        <v>48</v>
      </c>
      <c r="AB4926" s="2" t="s">
        <v>64</v>
      </c>
      <c r="AC4926" s="2">
        <v>3.12</v>
      </c>
      <c r="AD4926" s="3">
        <v>0</v>
      </c>
      <c r="AE4926" s="5">
        <v>0</v>
      </c>
      <c r="AF4926" s="2">
        <v>0</v>
      </c>
      <c r="AG4926" s="3">
        <f t="shared" si="538"/>
        <v>0</v>
      </c>
      <c r="AH4926" s="2" t="s">
        <v>50</v>
      </c>
      <c r="AI4926" s="3">
        <v>0</v>
      </c>
    </row>
    <row r="4927" spans="1:35" x14ac:dyDescent="0.3">
      <c r="A4927" s="2" t="s">
        <v>10634</v>
      </c>
      <c r="B4927" s="2" t="s">
        <v>1286</v>
      </c>
      <c r="C4927" s="2" t="s">
        <v>456</v>
      </c>
      <c r="D4927" s="2" t="s">
        <v>54</v>
      </c>
      <c r="E4927" s="2">
        <v>2023</v>
      </c>
      <c r="F4927" s="2" t="s">
        <v>55</v>
      </c>
      <c r="G4927" s="2" t="s">
        <v>40</v>
      </c>
      <c r="H4927" s="2" t="s">
        <v>83</v>
      </c>
      <c r="I4927" s="2" t="s">
        <v>131</v>
      </c>
      <c r="J4927" s="2" t="s">
        <v>544</v>
      </c>
      <c r="K4927" s="3">
        <v>3308817.31</v>
      </c>
      <c r="L4927" s="3">
        <v>1516681.29</v>
      </c>
      <c r="M4927" s="3">
        <f t="shared" si="532"/>
        <v>1792136.02</v>
      </c>
      <c r="N4927" s="3">
        <v>674085.64</v>
      </c>
      <c r="O4927" s="3">
        <f t="shared" si="533"/>
        <v>1118050.3799999999</v>
      </c>
      <c r="P4927" s="3">
        <v>826111.97</v>
      </c>
      <c r="Q4927" s="4">
        <f t="shared" si="534"/>
        <v>0.54162434855008657</v>
      </c>
      <c r="R4927" s="4">
        <f t="shared" si="535"/>
        <v>0.24966986466835184</v>
      </c>
      <c r="S4927" s="3">
        <v>3221299.73</v>
      </c>
      <c r="T4927" s="3">
        <f t="shared" si="536"/>
        <v>87517.580000000075</v>
      </c>
      <c r="U4927" s="4">
        <f t="shared" si="537"/>
        <v>2.7168406337649331E-2</v>
      </c>
      <c r="V4927" s="2" t="s">
        <v>73</v>
      </c>
      <c r="W4927" s="2" t="s">
        <v>45</v>
      </c>
      <c r="X4927" s="2" t="s">
        <v>86</v>
      </c>
      <c r="Y4927" s="2">
        <v>0.92</v>
      </c>
      <c r="Z4927" s="2" t="s">
        <v>3437</v>
      </c>
      <c r="AA4927" s="2" t="s">
        <v>224</v>
      </c>
      <c r="AB4927" s="2" t="s">
        <v>77</v>
      </c>
      <c r="AC4927" s="2">
        <v>7.76</v>
      </c>
      <c r="AD4927" s="3">
        <v>0</v>
      </c>
      <c r="AE4927" s="5">
        <v>0</v>
      </c>
      <c r="AF4927" s="2">
        <v>0</v>
      </c>
      <c r="AG4927" s="3">
        <f t="shared" si="538"/>
        <v>0</v>
      </c>
      <c r="AH4927" s="2" t="s">
        <v>50</v>
      </c>
      <c r="AI4927" s="3">
        <v>0</v>
      </c>
    </row>
    <row r="4928" spans="1:35" x14ac:dyDescent="0.3">
      <c r="A4928" s="2" t="s">
        <v>10635</v>
      </c>
      <c r="B4928" s="2" t="s">
        <v>1777</v>
      </c>
      <c r="C4928" s="2" t="s">
        <v>387</v>
      </c>
      <c r="D4928" s="2" t="s">
        <v>81</v>
      </c>
      <c r="E4928" s="2">
        <v>2020</v>
      </c>
      <c r="F4928" s="2" t="s">
        <v>68</v>
      </c>
      <c r="G4928" s="2" t="s">
        <v>93</v>
      </c>
      <c r="H4928" s="2" t="s">
        <v>94</v>
      </c>
      <c r="I4928" s="2" t="s">
        <v>42</v>
      </c>
      <c r="J4928" s="2" t="s">
        <v>146</v>
      </c>
      <c r="K4928" s="3">
        <v>5481438.3200000003</v>
      </c>
      <c r="L4928" s="3">
        <v>2709664.04</v>
      </c>
      <c r="M4928" s="3">
        <f t="shared" si="532"/>
        <v>2771774.2800000003</v>
      </c>
      <c r="N4928" s="3">
        <v>1073042.3700000001</v>
      </c>
      <c r="O4928" s="3">
        <f t="shared" si="533"/>
        <v>1698731.9100000001</v>
      </c>
      <c r="P4928" s="3">
        <v>1308296.55</v>
      </c>
      <c r="Q4928" s="4">
        <f t="shared" si="534"/>
        <v>0.5056655056915792</v>
      </c>
      <c r="R4928" s="4">
        <f t="shared" si="535"/>
        <v>0.23867760131979374</v>
      </c>
      <c r="S4928" s="3">
        <v>4815408.97</v>
      </c>
      <c r="T4928" s="3">
        <f t="shared" si="536"/>
        <v>666029.35000000056</v>
      </c>
      <c r="U4928" s="4">
        <f t="shared" si="537"/>
        <v>0.13831210477642994</v>
      </c>
      <c r="V4928" s="2" t="s">
        <v>133</v>
      </c>
      <c r="W4928" s="2" t="s">
        <v>207</v>
      </c>
      <c r="X4928" s="2" t="s">
        <v>97</v>
      </c>
      <c r="Y4928" s="2">
        <v>1550</v>
      </c>
      <c r="Z4928" s="2" t="s">
        <v>10636</v>
      </c>
      <c r="AA4928" s="2" t="s">
        <v>99</v>
      </c>
      <c r="AB4928" s="2" t="s">
        <v>100</v>
      </c>
      <c r="AC4928" s="2">
        <v>4.3</v>
      </c>
      <c r="AD4928" s="3">
        <v>0</v>
      </c>
      <c r="AE4928" s="5">
        <v>0</v>
      </c>
      <c r="AF4928" s="2">
        <v>0</v>
      </c>
      <c r="AG4928" s="3">
        <f t="shared" si="538"/>
        <v>0</v>
      </c>
      <c r="AH4928" s="2" t="s">
        <v>50</v>
      </c>
      <c r="AI4928" s="3">
        <v>0</v>
      </c>
    </row>
    <row r="4929" spans="1:35" x14ac:dyDescent="0.3">
      <c r="A4929" s="2" t="s">
        <v>10637</v>
      </c>
      <c r="B4929" s="2" t="s">
        <v>1789</v>
      </c>
      <c r="C4929" s="2" t="s">
        <v>730</v>
      </c>
      <c r="D4929" s="2" t="s">
        <v>38</v>
      </c>
      <c r="E4929" s="2">
        <v>2020</v>
      </c>
      <c r="F4929" s="2" t="s">
        <v>58</v>
      </c>
      <c r="G4929" s="2" t="s">
        <v>93</v>
      </c>
      <c r="H4929" s="2" t="s">
        <v>94</v>
      </c>
      <c r="I4929" s="2" t="s">
        <v>39</v>
      </c>
      <c r="J4929" s="2" t="s">
        <v>116</v>
      </c>
      <c r="K4929" s="3">
        <v>682060.43</v>
      </c>
      <c r="L4929" s="3">
        <v>288848.81</v>
      </c>
      <c r="M4929" s="3">
        <f t="shared" si="532"/>
        <v>393211.62000000005</v>
      </c>
      <c r="N4929" s="3">
        <v>99356.14</v>
      </c>
      <c r="O4929" s="3">
        <f t="shared" si="533"/>
        <v>293855.48000000004</v>
      </c>
      <c r="P4929" s="3">
        <v>234599.6</v>
      </c>
      <c r="Q4929" s="4">
        <f t="shared" si="534"/>
        <v>0.57650554511716801</v>
      </c>
      <c r="R4929" s="4">
        <f t="shared" si="535"/>
        <v>0.34395720625517007</v>
      </c>
      <c r="S4929" s="3">
        <v>578513.51</v>
      </c>
      <c r="T4929" s="3">
        <f t="shared" si="536"/>
        <v>103546.92000000004</v>
      </c>
      <c r="U4929" s="4">
        <f t="shared" si="537"/>
        <v>0.17898790297913705</v>
      </c>
      <c r="V4929" s="2" t="s">
        <v>133</v>
      </c>
      <c r="W4929" s="2" t="s">
        <v>96</v>
      </c>
      <c r="X4929" s="2" t="s">
        <v>97</v>
      </c>
      <c r="Y4929" s="2">
        <v>1550</v>
      </c>
      <c r="Z4929" s="2" t="s">
        <v>6360</v>
      </c>
      <c r="AA4929" s="2" t="s">
        <v>76</v>
      </c>
      <c r="AB4929" s="2" t="s">
        <v>110</v>
      </c>
      <c r="AC4929" s="2">
        <v>7.71</v>
      </c>
      <c r="AD4929" s="3">
        <v>0</v>
      </c>
      <c r="AE4929" s="5">
        <v>0</v>
      </c>
      <c r="AF4929" s="2">
        <v>0</v>
      </c>
      <c r="AG4929" s="3">
        <f t="shared" si="538"/>
        <v>0</v>
      </c>
      <c r="AH4929" s="2" t="s">
        <v>50</v>
      </c>
      <c r="AI4929" s="3">
        <v>0</v>
      </c>
    </row>
    <row r="4930" spans="1:35" x14ac:dyDescent="0.3">
      <c r="A4930" s="2" t="s">
        <v>10638</v>
      </c>
      <c r="B4930" s="2" t="s">
        <v>6448</v>
      </c>
      <c r="C4930" s="2" t="s">
        <v>956</v>
      </c>
      <c r="D4930" s="2" t="s">
        <v>104</v>
      </c>
      <c r="E4930" s="2">
        <v>2022</v>
      </c>
      <c r="F4930" s="2" t="s">
        <v>58</v>
      </c>
      <c r="G4930" s="2" t="s">
        <v>40</v>
      </c>
      <c r="H4930" s="2" t="s">
        <v>139</v>
      </c>
      <c r="I4930" s="2" t="s">
        <v>42</v>
      </c>
      <c r="J4930" s="2" t="s">
        <v>422</v>
      </c>
      <c r="K4930" s="3">
        <v>8470891.7100000009</v>
      </c>
      <c r="L4930" s="3">
        <v>4330379.54</v>
      </c>
      <c r="M4930" s="3">
        <f t="shared" ref="M4930:M4993" si="539">K4930-L4930</f>
        <v>4140512.1700000009</v>
      </c>
      <c r="N4930" s="3">
        <v>968302.97</v>
      </c>
      <c r="O4930" s="3">
        <f t="shared" ref="O4930:O4993" si="540">M4930-N4930</f>
        <v>3172209.2000000011</v>
      </c>
      <c r="P4930" s="3">
        <v>2409448.4</v>
      </c>
      <c r="Q4930" s="4">
        <f t="shared" ref="Q4930:Q4993" si="541">IF(K4930&lt;&gt;0,M4930/K4930,0)</f>
        <v>0.4887929525898756</v>
      </c>
      <c r="R4930" s="4">
        <f t="shared" ref="R4930:R4993" si="542">IF(K4930&lt;&gt;0,P4930/K4930,0)</f>
        <v>0.28443857889903301</v>
      </c>
      <c r="S4930" s="3">
        <v>7261727.6799999997</v>
      </c>
      <c r="T4930" s="3">
        <f t="shared" ref="T4930:T4993" si="543">K4930-S4930</f>
        <v>1209164.0300000012</v>
      </c>
      <c r="U4930" s="4">
        <f t="shared" ref="U4930:U4993" si="544">IF(S4930&lt;&gt;0,T4930/S4930,0)</f>
        <v>0.16651189404006972</v>
      </c>
      <c r="V4930" s="2" t="s">
        <v>124</v>
      </c>
      <c r="W4930" s="2" t="s">
        <v>96</v>
      </c>
      <c r="X4930" s="2" t="s">
        <v>86</v>
      </c>
      <c r="Y4930" s="2">
        <v>0.92</v>
      </c>
      <c r="Z4930" s="2" t="s">
        <v>6121</v>
      </c>
      <c r="AA4930" s="2" t="s">
        <v>141</v>
      </c>
      <c r="AB4930" s="2" t="s">
        <v>242</v>
      </c>
      <c r="AC4930" s="2">
        <v>1.63</v>
      </c>
      <c r="AD4930" s="3">
        <v>0</v>
      </c>
      <c r="AE4930" s="5">
        <v>0</v>
      </c>
      <c r="AF4930" s="2">
        <v>0</v>
      </c>
      <c r="AG4930" s="3">
        <f t="shared" ref="AG4930:AG4993" si="545">IF(AD4930&gt;0,(AD4930*(AE4930/100/12)*(1+AE4930/100/12)^AF4930)/((1+AE4930/100/12)^AF4930-1),0)</f>
        <v>0</v>
      </c>
      <c r="AH4930" s="2" t="s">
        <v>50</v>
      </c>
      <c r="AI4930" s="3">
        <v>0</v>
      </c>
    </row>
    <row r="4931" spans="1:35" x14ac:dyDescent="0.3">
      <c r="A4931" s="2" t="s">
        <v>10639</v>
      </c>
      <c r="B4931" s="2" t="s">
        <v>1584</v>
      </c>
      <c r="C4931" s="2" t="s">
        <v>201</v>
      </c>
      <c r="D4931" s="2" t="s">
        <v>54</v>
      </c>
      <c r="E4931" s="2">
        <v>2020</v>
      </c>
      <c r="F4931" s="2" t="s">
        <v>82</v>
      </c>
      <c r="G4931" s="2" t="s">
        <v>69</v>
      </c>
      <c r="H4931" s="2" t="s">
        <v>272</v>
      </c>
      <c r="I4931" s="2" t="s">
        <v>55</v>
      </c>
      <c r="J4931" s="2" t="s">
        <v>84</v>
      </c>
      <c r="K4931" s="3">
        <v>8144367.8300000001</v>
      </c>
      <c r="L4931" s="3">
        <v>2439422.83</v>
      </c>
      <c r="M4931" s="3">
        <f t="shared" si="539"/>
        <v>5704945</v>
      </c>
      <c r="N4931" s="3">
        <v>1207242.01</v>
      </c>
      <c r="O4931" s="3">
        <f t="shared" si="540"/>
        <v>4497702.99</v>
      </c>
      <c r="P4931" s="3">
        <v>3381851.4</v>
      </c>
      <c r="Q4931" s="4">
        <f t="shared" si="541"/>
        <v>0.70047732605908097</v>
      </c>
      <c r="R4931" s="4">
        <f t="shared" si="542"/>
        <v>0.41523804800943032</v>
      </c>
      <c r="S4931" s="3">
        <v>6644863.4500000002</v>
      </c>
      <c r="T4931" s="3">
        <f t="shared" si="543"/>
        <v>1499504.38</v>
      </c>
      <c r="U4931" s="4">
        <f t="shared" si="544"/>
        <v>0.22566368613639454</v>
      </c>
      <c r="V4931" s="2" t="s">
        <v>85</v>
      </c>
      <c r="W4931" s="2" t="s">
        <v>117</v>
      </c>
      <c r="X4931" s="2" t="s">
        <v>274</v>
      </c>
      <c r="Y4931" s="2">
        <v>1</v>
      </c>
      <c r="Z4931" s="2" t="s">
        <v>10640</v>
      </c>
      <c r="AA4931" s="2" t="s">
        <v>224</v>
      </c>
      <c r="AB4931" s="2" t="s">
        <v>209</v>
      </c>
      <c r="AC4931" s="2">
        <v>2.76</v>
      </c>
      <c r="AD4931" s="3">
        <v>0</v>
      </c>
      <c r="AE4931" s="5">
        <v>0</v>
      </c>
      <c r="AF4931" s="2">
        <v>0</v>
      </c>
      <c r="AG4931" s="3">
        <f t="shared" si="545"/>
        <v>0</v>
      </c>
      <c r="AH4931" s="2" t="s">
        <v>230</v>
      </c>
      <c r="AI4931" s="3">
        <v>0</v>
      </c>
    </row>
    <row r="4932" spans="1:35" x14ac:dyDescent="0.3">
      <c r="A4932" s="2" t="s">
        <v>10641</v>
      </c>
      <c r="B4932" s="2" t="s">
        <v>3540</v>
      </c>
      <c r="C4932" s="2" t="s">
        <v>212</v>
      </c>
      <c r="D4932" s="2" t="s">
        <v>81</v>
      </c>
      <c r="E4932" s="2">
        <v>2022</v>
      </c>
      <c r="F4932" s="2" t="s">
        <v>39</v>
      </c>
      <c r="G4932" s="2" t="s">
        <v>114</v>
      </c>
      <c r="H4932" s="2" t="s">
        <v>115</v>
      </c>
      <c r="I4932" s="2" t="s">
        <v>178</v>
      </c>
      <c r="J4932" s="2" t="s">
        <v>288</v>
      </c>
      <c r="K4932" s="3">
        <v>4397008.01</v>
      </c>
      <c r="L4932" s="3">
        <v>1784665.74</v>
      </c>
      <c r="M4932" s="3">
        <f t="shared" si="539"/>
        <v>2612342.2699999996</v>
      </c>
      <c r="N4932" s="3">
        <v>366561.52</v>
      </c>
      <c r="O4932" s="3">
        <f t="shared" si="540"/>
        <v>2245780.7499999995</v>
      </c>
      <c r="P4932" s="3">
        <v>1630765.17</v>
      </c>
      <c r="Q4932" s="4">
        <f t="shared" si="541"/>
        <v>0.59411815126531908</v>
      </c>
      <c r="R4932" s="4">
        <f t="shared" si="542"/>
        <v>0.37088064572345414</v>
      </c>
      <c r="S4932" s="3">
        <v>3910073.15</v>
      </c>
      <c r="T4932" s="3">
        <f t="shared" si="543"/>
        <v>486934.85999999987</v>
      </c>
      <c r="U4932" s="4">
        <f t="shared" si="544"/>
        <v>0.12453343999459444</v>
      </c>
      <c r="V4932" s="2" t="s">
        <v>124</v>
      </c>
      <c r="W4932" s="2" t="s">
        <v>117</v>
      </c>
      <c r="X4932" s="2" t="s">
        <v>118</v>
      </c>
      <c r="Y4932" s="2">
        <v>3.75</v>
      </c>
      <c r="Z4932" s="2" t="s">
        <v>7520</v>
      </c>
      <c r="AA4932" s="2" t="s">
        <v>148</v>
      </c>
      <c r="AB4932" s="2" t="s">
        <v>88</v>
      </c>
      <c r="AC4932" s="2">
        <v>9.26</v>
      </c>
      <c r="AD4932" s="3">
        <v>1750009.92</v>
      </c>
      <c r="AE4932" s="5">
        <v>14</v>
      </c>
      <c r="AF4932" s="2">
        <v>12</v>
      </c>
      <c r="AG4932" s="3">
        <f t="shared" si="545"/>
        <v>157128.34650817985</v>
      </c>
      <c r="AH4932" s="2" t="s">
        <v>50</v>
      </c>
      <c r="AI4932" s="3">
        <v>0</v>
      </c>
    </row>
    <row r="4933" spans="1:35" x14ac:dyDescent="0.3">
      <c r="A4933" s="2" t="s">
        <v>10642</v>
      </c>
      <c r="B4933" s="2" t="s">
        <v>2692</v>
      </c>
      <c r="C4933" s="2" t="s">
        <v>130</v>
      </c>
      <c r="D4933" s="2" t="s">
        <v>104</v>
      </c>
      <c r="E4933" s="2">
        <v>2022</v>
      </c>
      <c r="F4933" s="2" t="s">
        <v>68</v>
      </c>
      <c r="G4933" s="2" t="s">
        <v>114</v>
      </c>
      <c r="H4933" s="2" t="s">
        <v>115</v>
      </c>
      <c r="I4933" s="2" t="s">
        <v>178</v>
      </c>
      <c r="J4933" s="2" t="s">
        <v>206</v>
      </c>
      <c r="K4933" s="3">
        <v>1373175.65</v>
      </c>
      <c r="L4933" s="3">
        <v>732212.8</v>
      </c>
      <c r="M4933" s="3">
        <f t="shared" si="539"/>
        <v>640962.84999999986</v>
      </c>
      <c r="N4933" s="3">
        <v>132897</v>
      </c>
      <c r="O4933" s="3">
        <f t="shared" si="540"/>
        <v>508065.84999999986</v>
      </c>
      <c r="P4933" s="3">
        <v>405076.52</v>
      </c>
      <c r="Q4933" s="4">
        <f t="shared" si="541"/>
        <v>0.46677411589697204</v>
      </c>
      <c r="R4933" s="4">
        <f t="shared" si="542"/>
        <v>0.29499250150554307</v>
      </c>
      <c r="S4933" s="3">
        <v>1184062.95</v>
      </c>
      <c r="T4933" s="3">
        <f t="shared" si="543"/>
        <v>189112.69999999995</v>
      </c>
      <c r="U4933" s="4">
        <f t="shared" si="544"/>
        <v>0.15971507258123394</v>
      </c>
      <c r="V4933" s="2" t="s">
        <v>85</v>
      </c>
      <c r="W4933" s="2" t="s">
        <v>207</v>
      </c>
      <c r="X4933" s="2" t="s">
        <v>118</v>
      </c>
      <c r="Y4933" s="2">
        <v>3.75</v>
      </c>
      <c r="Z4933" s="2" t="s">
        <v>7924</v>
      </c>
      <c r="AA4933" s="2" t="s">
        <v>148</v>
      </c>
      <c r="AB4933" s="2" t="s">
        <v>142</v>
      </c>
      <c r="AC4933" s="2">
        <v>6.71</v>
      </c>
      <c r="AD4933" s="3">
        <v>3743761.2</v>
      </c>
      <c r="AE4933" s="5">
        <v>9.8000000000000007</v>
      </c>
      <c r="AF4933" s="2">
        <v>60</v>
      </c>
      <c r="AG4933" s="3">
        <f t="shared" si="545"/>
        <v>79175.946020104675</v>
      </c>
      <c r="AH4933" s="2" t="s">
        <v>50</v>
      </c>
      <c r="AI4933" s="3">
        <v>0</v>
      </c>
    </row>
    <row r="4934" spans="1:35" x14ac:dyDescent="0.3">
      <c r="A4934" s="2" t="s">
        <v>10643</v>
      </c>
      <c r="B4934" s="2" t="s">
        <v>7488</v>
      </c>
      <c r="C4934" s="2" t="s">
        <v>448</v>
      </c>
      <c r="D4934" s="2" t="s">
        <v>54</v>
      </c>
      <c r="E4934" s="2">
        <v>2021</v>
      </c>
      <c r="F4934" s="2" t="s">
        <v>92</v>
      </c>
      <c r="G4934" s="2" t="s">
        <v>114</v>
      </c>
      <c r="H4934" s="2" t="s">
        <v>190</v>
      </c>
      <c r="I4934" s="2" t="s">
        <v>178</v>
      </c>
      <c r="J4934" s="2" t="s">
        <v>179</v>
      </c>
      <c r="K4934" s="3">
        <v>2743736.99</v>
      </c>
      <c r="L4934" s="3">
        <v>1498298.19</v>
      </c>
      <c r="M4934" s="3">
        <f t="shared" si="539"/>
        <v>1245438.8000000003</v>
      </c>
      <c r="N4934" s="3">
        <v>283533.90000000002</v>
      </c>
      <c r="O4934" s="3">
        <f t="shared" si="540"/>
        <v>961904.90000000026</v>
      </c>
      <c r="P4934" s="3">
        <v>737300.03</v>
      </c>
      <c r="Q4934" s="4">
        <f t="shared" si="541"/>
        <v>0.45392062159718893</v>
      </c>
      <c r="R4934" s="4">
        <f t="shared" si="542"/>
        <v>0.26872110289259177</v>
      </c>
      <c r="S4934" s="3">
        <v>2363415.59</v>
      </c>
      <c r="T4934" s="3">
        <f t="shared" si="543"/>
        <v>380321.40000000037</v>
      </c>
      <c r="U4934" s="4">
        <f t="shared" si="544"/>
        <v>0.16092023832338365</v>
      </c>
      <c r="V4934" s="2" t="s">
        <v>95</v>
      </c>
      <c r="W4934" s="2" t="s">
        <v>207</v>
      </c>
      <c r="X4934" s="2" t="s">
        <v>192</v>
      </c>
      <c r="Y4934" s="2">
        <v>3.64</v>
      </c>
      <c r="Z4934" s="2" t="s">
        <v>3094</v>
      </c>
      <c r="AA4934" s="2" t="s">
        <v>99</v>
      </c>
      <c r="AB4934" s="2" t="s">
        <v>306</v>
      </c>
      <c r="AC4934" s="2">
        <v>3.46</v>
      </c>
      <c r="AD4934" s="3">
        <v>2597267.7000000002</v>
      </c>
      <c r="AE4934" s="5">
        <v>15.53</v>
      </c>
      <c r="AF4934" s="2">
        <v>180</v>
      </c>
      <c r="AG4934" s="3">
        <f t="shared" si="545"/>
        <v>37298.43676026522</v>
      </c>
      <c r="AH4934" s="2" t="s">
        <v>50</v>
      </c>
      <c r="AI4934" s="3">
        <v>0</v>
      </c>
    </row>
    <row r="4935" spans="1:35" x14ac:dyDescent="0.3">
      <c r="A4935" s="2" t="s">
        <v>10644</v>
      </c>
      <c r="B4935" s="2" t="s">
        <v>1249</v>
      </c>
      <c r="C4935" s="2" t="s">
        <v>536</v>
      </c>
      <c r="D4935" s="2" t="s">
        <v>81</v>
      </c>
      <c r="E4935" s="2">
        <v>2024</v>
      </c>
      <c r="F4935" s="2" t="s">
        <v>55</v>
      </c>
      <c r="G4935" s="2" t="s">
        <v>114</v>
      </c>
      <c r="H4935" s="2" t="s">
        <v>234</v>
      </c>
      <c r="I4935" s="2" t="s">
        <v>42</v>
      </c>
      <c r="J4935" s="2" t="s">
        <v>422</v>
      </c>
      <c r="K4935" s="3">
        <v>2761020.59</v>
      </c>
      <c r="L4935" s="3">
        <v>1393430.67</v>
      </c>
      <c r="M4935" s="3">
        <f t="shared" si="539"/>
        <v>1367589.92</v>
      </c>
      <c r="N4935" s="3">
        <v>481410.35</v>
      </c>
      <c r="O4935" s="3">
        <f t="shared" si="540"/>
        <v>886179.57</v>
      </c>
      <c r="P4935" s="3">
        <v>685479.14</v>
      </c>
      <c r="Q4935" s="4">
        <f t="shared" si="541"/>
        <v>0.49532043511490076</v>
      </c>
      <c r="R4935" s="4">
        <f t="shared" si="542"/>
        <v>0.24827020214289675</v>
      </c>
      <c r="S4935" s="3">
        <v>2509065.8199999998</v>
      </c>
      <c r="T4935" s="3">
        <f t="shared" si="543"/>
        <v>251954.77000000002</v>
      </c>
      <c r="U4935" s="4">
        <f t="shared" si="544"/>
        <v>0.10041776026425646</v>
      </c>
      <c r="V4935" s="2" t="s">
        <v>124</v>
      </c>
      <c r="W4935" s="2" t="s">
        <v>60</v>
      </c>
      <c r="X4935" s="2" t="s">
        <v>236</v>
      </c>
      <c r="Y4935" s="2">
        <v>3.67</v>
      </c>
      <c r="Z4935" s="2" t="s">
        <v>10645</v>
      </c>
      <c r="AA4935" s="2" t="s">
        <v>63</v>
      </c>
      <c r="AB4935" s="2" t="s">
        <v>110</v>
      </c>
      <c r="AC4935" s="2">
        <v>3.15</v>
      </c>
      <c r="AD4935" s="3">
        <v>0</v>
      </c>
      <c r="AE4935" s="5">
        <v>0</v>
      </c>
      <c r="AF4935" s="2">
        <v>0</v>
      </c>
      <c r="AG4935" s="3">
        <f t="shared" si="545"/>
        <v>0</v>
      </c>
      <c r="AH4935" s="2" t="s">
        <v>50</v>
      </c>
      <c r="AI4935" s="3">
        <v>0</v>
      </c>
    </row>
    <row r="4936" spans="1:35" x14ac:dyDescent="0.3">
      <c r="A4936" s="2" t="s">
        <v>10646</v>
      </c>
      <c r="B4936" s="2" t="s">
        <v>3254</v>
      </c>
      <c r="C4936" s="2" t="s">
        <v>201</v>
      </c>
      <c r="D4936" s="2" t="s">
        <v>54</v>
      </c>
      <c r="E4936" s="2">
        <v>2020</v>
      </c>
      <c r="F4936" s="2" t="s">
        <v>58</v>
      </c>
      <c r="G4936" s="2" t="s">
        <v>69</v>
      </c>
      <c r="H4936" s="2" t="s">
        <v>70</v>
      </c>
      <c r="I4936" s="2" t="s">
        <v>39</v>
      </c>
      <c r="J4936" s="2" t="s">
        <v>566</v>
      </c>
      <c r="K4936" s="3">
        <v>4267707.25</v>
      </c>
      <c r="L4936" s="3">
        <v>2371375.54</v>
      </c>
      <c r="M4936" s="3">
        <f t="shared" si="539"/>
        <v>1896331.71</v>
      </c>
      <c r="N4936" s="3">
        <v>786197.18</v>
      </c>
      <c r="O4936" s="3">
        <f t="shared" si="540"/>
        <v>1110134.5299999998</v>
      </c>
      <c r="P4936" s="3">
        <v>873112.47</v>
      </c>
      <c r="Q4936" s="4">
        <f t="shared" si="541"/>
        <v>0.44434437483967532</v>
      </c>
      <c r="R4936" s="4">
        <f t="shared" si="542"/>
        <v>0.20458583938717914</v>
      </c>
      <c r="S4936" s="3">
        <v>5068710.43</v>
      </c>
      <c r="T4936" s="3">
        <f t="shared" si="543"/>
        <v>-801003.1799999997</v>
      </c>
      <c r="U4936" s="4">
        <f t="shared" si="544"/>
        <v>-0.15802898805564627</v>
      </c>
      <c r="V4936" s="2" t="s">
        <v>107</v>
      </c>
      <c r="W4936" s="2" t="s">
        <v>96</v>
      </c>
      <c r="X4936" s="2" t="s">
        <v>74</v>
      </c>
      <c r="Y4936" s="2">
        <v>1.36</v>
      </c>
      <c r="Z4936" s="2" t="s">
        <v>10647</v>
      </c>
      <c r="AA4936" s="2" t="s">
        <v>63</v>
      </c>
      <c r="AB4936" s="2" t="s">
        <v>306</v>
      </c>
      <c r="AC4936" s="2">
        <v>8.77</v>
      </c>
      <c r="AD4936" s="3">
        <v>0</v>
      </c>
      <c r="AE4936" s="5">
        <v>0</v>
      </c>
      <c r="AF4936" s="2">
        <v>0</v>
      </c>
      <c r="AG4936" s="3">
        <f t="shared" si="545"/>
        <v>0</v>
      </c>
      <c r="AH4936" s="2" t="s">
        <v>50</v>
      </c>
      <c r="AI4936" s="3">
        <v>0</v>
      </c>
    </row>
    <row r="4937" spans="1:35" x14ac:dyDescent="0.3">
      <c r="A4937" s="2" t="s">
        <v>10648</v>
      </c>
      <c r="B4937" s="2" t="s">
        <v>2338</v>
      </c>
      <c r="C4937" s="2" t="s">
        <v>227</v>
      </c>
      <c r="D4937" s="2" t="s">
        <v>104</v>
      </c>
      <c r="E4937" s="2">
        <v>2023</v>
      </c>
      <c r="F4937" s="2" t="s">
        <v>55</v>
      </c>
      <c r="G4937" s="2" t="s">
        <v>69</v>
      </c>
      <c r="H4937" s="2" t="s">
        <v>70</v>
      </c>
      <c r="I4937" s="2" t="s">
        <v>71</v>
      </c>
      <c r="J4937" s="2" t="s">
        <v>228</v>
      </c>
      <c r="K4937" s="3">
        <v>2144083.96</v>
      </c>
      <c r="L4937" s="3">
        <v>821225.52</v>
      </c>
      <c r="M4937" s="3">
        <f t="shared" si="539"/>
        <v>1322858.44</v>
      </c>
      <c r="N4937" s="3">
        <v>276090.90000000002</v>
      </c>
      <c r="O4937" s="3">
        <f t="shared" si="540"/>
        <v>1046767.5399999999</v>
      </c>
      <c r="P4937" s="3">
        <v>739444.51</v>
      </c>
      <c r="Q4937" s="4">
        <f t="shared" si="541"/>
        <v>0.61698070816219341</v>
      </c>
      <c r="R4937" s="4">
        <f t="shared" si="542"/>
        <v>0.34487665772192988</v>
      </c>
      <c r="S4937" s="3">
        <v>2472526.0299999998</v>
      </c>
      <c r="T4937" s="3">
        <f t="shared" si="543"/>
        <v>-328442.06999999983</v>
      </c>
      <c r="U4937" s="4">
        <f t="shared" si="544"/>
        <v>-0.13283664803318568</v>
      </c>
      <c r="V4937" s="2" t="s">
        <v>85</v>
      </c>
      <c r="W4937" s="2" t="s">
        <v>134</v>
      </c>
      <c r="X4937" s="2" t="s">
        <v>74</v>
      </c>
      <c r="Y4937" s="2">
        <v>1.36</v>
      </c>
      <c r="Z4937" s="2" t="s">
        <v>10649</v>
      </c>
      <c r="AA4937" s="2" t="s">
        <v>141</v>
      </c>
      <c r="AB4937" s="2" t="s">
        <v>110</v>
      </c>
      <c r="AC4937" s="2">
        <v>5.23</v>
      </c>
      <c r="AD4937" s="3">
        <v>0</v>
      </c>
      <c r="AE4937" s="5">
        <v>0</v>
      </c>
      <c r="AF4937" s="2">
        <v>0</v>
      </c>
      <c r="AG4937" s="3">
        <f t="shared" si="545"/>
        <v>0</v>
      </c>
      <c r="AH4937" s="2" t="s">
        <v>50</v>
      </c>
      <c r="AI4937" s="3">
        <v>0</v>
      </c>
    </row>
    <row r="4938" spans="1:35" x14ac:dyDescent="0.3">
      <c r="A4938" s="2" t="s">
        <v>10650</v>
      </c>
      <c r="B4938" s="2" t="s">
        <v>4725</v>
      </c>
      <c r="C4938" s="2" t="s">
        <v>196</v>
      </c>
      <c r="D4938" s="2" t="s">
        <v>38</v>
      </c>
      <c r="E4938" s="2">
        <v>2023</v>
      </c>
      <c r="F4938" s="2" t="s">
        <v>55</v>
      </c>
      <c r="G4938" s="2" t="s">
        <v>40</v>
      </c>
      <c r="H4938" s="2" t="s">
        <v>83</v>
      </c>
      <c r="I4938" s="2" t="s">
        <v>178</v>
      </c>
      <c r="J4938" s="2" t="s">
        <v>263</v>
      </c>
      <c r="K4938" s="3">
        <v>7868336</v>
      </c>
      <c r="L4938" s="3">
        <v>2599635.38</v>
      </c>
      <c r="M4938" s="3">
        <f t="shared" si="539"/>
        <v>5268700.62</v>
      </c>
      <c r="N4938" s="3">
        <v>1084944.8600000001</v>
      </c>
      <c r="O4938" s="3">
        <f t="shared" si="540"/>
        <v>4183755.76</v>
      </c>
      <c r="P4938" s="3">
        <v>3314929.52</v>
      </c>
      <c r="Q4938" s="4">
        <f t="shared" si="541"/>
        <v>0.66960798572913005</v>
      </c>
      <c r="R4938" s="4">
        <f t="shared" si="542"/>
        <v>0.42129994448635644</v>
      </c>
      <c r="S4938" s="3">
        <v>8778483.8499999996</v>
      </c>
      <c r="T4938" s="3">
        <f t="shared" si="543"/>
        <v>-910147.84999999963</v>
      </c>
      <c r="U4938" s="4">
        <f t="shared" si="544"/>
        <v>-0.10367938992107387</v>
      </c>
      <c r="V4938" s="2" t="s">
        <v>73</v>
      </c>
      <c r="W4938" s="2" t="s">
        <v>45</v>
      </c>
      <c r="X4938" s="2" t="s">
        <v>86</v>
      </c>
      <c r="Y4938" s="2">
        <v>0.92</v>
      </c>
      <c r="Z4938" s="2" t="s">
        <v>10651</v>
      </c>
      <c r="AA4938" s="2" t="s">
        <v>141</v>
      </c>
      <c r="AB4938" s="2" t="s">
        <v>242</v>
      </c>
      <c r="AC4938" s="2">
        <v>7.12</v>
      </c>
      <c r="AD4938" s="3">
        <v>494366.65</v>
      </c>
      <c r="AE4938" s="5">
        <v>15.11</v>
      </c>
      <c r="AF4938" s="2">
        <v>36</v>
      </c>
      <c r="AG4938" s="3">
        <f t="shared" si="545"/>
        <v>17164.024581323276</v>
      </c>
      <c r="AH4938" s="2" t="s">
        <v>50</v>
      </c>
      <c r="AI4938" s="3">
        <v>0</v>
      </c>
    </row>
    <row r="4939" spans="1:35" x14ac:dyDescent="0.3">
      <c r="A4939" s="2" t="s">
        <v>10652</v>
      </c>
      <c r="B4939" s="2" t="s">
        <v>10284</v>
      </c>
      <c r="C4939" s="2" t="s">
        <v>278</v>
      </c>
      <c r="D4939" s="2" t="s">
        <v>54</v>
      </c>
      <c r="E4939" s="2">
        <v>2023</v>
      </c>
      <c r="F4939" s="2" t="s">
        <v>58</v>
      </c>
      <c r="G4939" s="2" t="s">
        <v>56</v>
      </c>
      <c r="H4939" s="2" t="s">
        <v>153</v>
      </c>
      <c r="I4939" s="2" t="s">
        <v>71</v>
      </c>
      <c r="J4939" s="2" t="s">
        <v>293</v>
      </c>
      <c r="K4939" s="3">
        <v>5309572.3600000003</v>
      </c>
      <c r="L4939" s="3">
        <v>2858710.26</v>
      </c>
      <c r="M4939" s="3">
        <f t="shared" si="539"/>
        <v>2450862.1000000006</v>
      </c>
      <c r="N4939" s="3">
        <v>695058.58</v>
      </c>
      <c r="O4939" s="3">
        <f t="shared" si="540"/>
        <v>1755803.5200000005</v>
      </c>
      <c r="P4939" s="3">
        <v>1364832.74</v>
      </c>
      <c r="Q4939" s="4">
        <f t="shared" si="541"/>
        <v>0.46159312536424318</v>
      </c>
      <c r="R4939" s="4">
        <f t="shared" si="542"/>
        <v>0.25705134942355318</v>
      </c>
      <c r="S4939" s="3">
        <v>5824330.2300000004</v>
      </c>
      <c r="T4939" s="3">
        <f t="shared" si="543"/>
        <v>-514757.87000000011</v>
      </c>
      <c r="U4939" s="4">
        <f t="shared" si="544"/>
        <v>-8.8380611962656536E-2</v>
      </c>
      <c r="V4939" s="2" t="s">
        <v>85</v>
      </c>
      <c r="W4939" s="2" t="s">
        <v>60</v>
      </c>
      <c r="X4939" s="2" t="s">
        <v>155</v>
      </c>
      <c r="Y4939" s="2">
        <v>7.24</v>
      </c>
      <c r="Z4939" s="2" t="s">
        <v>10653</v>
      </c>
      <c r="AA4939" s="2" t="s">
        <v>63</v>
      </c>
      <c r="AB4939" s="2" t="s">
        <v>88</v>
      </c>
      <c r="AC4939" s="2">
        <v>1.91</v>
      </c>
      <c r="AD4939" s="3">
        <v>0</v>
      </c>
      <c r="AE4939" s="5">
        <v>0</v>
      </c>
      <c r="AF4939" s="2">
        <v>0</v>
      </c>
      <c r="AG4939" s="3">
        <f t="shared" si="545"/>
        <v>0</v>
      </c>
      <c r="AH4939" s="2" t="s">
        <v>50</v>
      </c>
      <c r="AI4939" s="3">
        <v>0</v>
      </c>
    </row>
    <row r="4940" spans="1:35" x14ac:dyDescent="0.3">
      <c r="A4940" s="2" t="s">
        <v>10654</v>
      </c>
      <c r="B4940" s="2" t="s">
        <v>7746</v>
      </c>
      <c r="C4940" s="2" t="s">
        <v>932</v>
      </c>
      <c r="D4940" s="2" t="s">
        <v>81</v>
      </c>
      <c r="E4940" s="2">
        <v>2020</v>
      </c>
      <c r="F4940" s="2" t="s">
        <v>92</v>
      </c>
      <c r="G4940" s="2" t="s">
        <v>56</v>
      </c>
      <c r="H4940" s="2" t="s">
        <v>262</v>
      </c>
      <c r="I4940" s="2" t="s">
        <v>55</v>
      </c>
      <c r="J4940" s="2" t="s">
        <v>540</v>
      </c>
      <c r="K4940" s="3">
        <v>4741535.66</v>
      </c>
      <c r="L4940" s="3">
        <v>1650403.17</v>
      </c>
      <c r="M4940" s="3">
        <f t="shared" si="539"/>
        <v>3091132.49</v>
      </c>
      <c r="N4940" s="3">
        <v>399462.17</v>
      </c>
      <c r="O4940" s="3">
        <f t="shared" si="540"/>
        <v>2691670.3200000003</v>
      </c>
      <c r="P4940" s="3">
        <v>1912655.58</v>
      </c>
      <c r="Q4940" s="4">
        <f t="shared" si="541"/>
        <v>0.65192644570345804</v>
      </c>
      <c r="R4940" s="4">
        <f t="shared" si="542"/>
        <v>0.40338314781333945</v>
      </c>
      <c r="S4940" s="3">
        <v>3953265.59</v>
      </c>
      <c r="T4940" s="3">
        <f t="shared" si="543"/>
        <v>788270.0700000003</v>
      </c>
      <c r="U4940" s="4">
        <f t="shared" si="544"/>
        <v>0.19939719506677525</v>
      </c>
      <c r="V4940" s="2" t="s">
        <v>107</v>
      </c>
      <c r="W4940" s="2" t="s">
        <v>117</v>
      </c>
      <c r="X4940" s="2" t="s">
        <v>264</v>
      </c>
      <c r="Y4940" s="2">
        <v>83.5</v>
      </c>
      <c r="Z4940" s="2" t="s">
        <v>10655</v>
      </c>
      <c r="AA4940" s="2" t="s">
        <v>109</v>
      </c>
      <c r="AB4940" s="2" t="s">
        <v>49</v>
      </c>
      <c r="AC4940" s="2">
        <v>5</v>
      </c>
      <c r="AD4940" s="3">
        <v>0</v>
      </c>
      <c r="AE4940" s="5">
        <v>0</v>
      </c>
      <c r="AF4940" s="2">
        <v>0</v>
      </c>
      <c r="AG4940" s="3">
        <f t="shared" si="545"/>
        <v>0</v>
      </c>
      <c r="AH4940" s="2" t="s">
        <v>50</v>
      </c>
      <c r="AI4940" s="3">
        <v>0</v>
      </c>
    </row>
    <row r="4941" spans="1:35" x14ac:dyDescent="0.3">
      <c r="A4941" s="2" t="s">
        <v>10656</v>
      </c>
      <c r="B4941" s="2" t="s">
        <v>7488</v>
      </c>
      <c r="C4941" s="2" t="s">
        <v>448</v>
      </c>
      <c r="D4941" s="2" t="s">
        <v>54</v>
      </c>
      <c r="E4941" s="2">
        <v>2021</v>
      </c>
      <c r="F4941" s="2" t="s">
        <v>92</v>
      </c>
      <c r="G4941" s="2" t="s">
        <v>40</v>
      </c>
      <c r="H4941" s="2" t="s">
        <v>171</v>
      </c>
      <c r="I4941" s="2" t="s">
        <v>71</v>
      </c>
      <c r="J4941" s="2" t="s">
        <v>172</v>
      </c>
      <c r="K4941" s="3">
        <v>1409480.27</v>
      </c>
      <c r="L4941" s="3">
        <v>661655.97</v>
      </c>
      <c r="M4941" s="3">
        <f t="shared" si="539"/>
        <v>747824.3</v>
      </c>
      <c r="N4941" s="3">
        <v>246167.18</v>
      </c>
      <c r="O4941" s="3">
        <f t="shared" si="540"/>
        <v>501657.12000000005</v>
      </c>
      <c r="P4941" s="3">
        <v>364861.36</v>
      </c>
      <c r="Q4941" s="4">
        <f t="shared" si="541"/>
        <v>0.53056741262508067</v>
      </c>
      <c r="R4941" s="4">
        <f t="shared" si="542"/>
        <v>0.25886233937847175</v>
      </c>
      <c r="S4941" s="3">
        <v>1615459.88</v>
      </c>
      <c r="T4941" s="3">
        <f t="shared" si="543"/>
        <v>-205979.60999999987</v>
      </c>
      <c r="U4941" s="4">
        <f t="shared" si="544"/>
        <v>-0.12750524636984478</v>
      </c>
      <c r="V4941" s="2" t="s">
        <v>133</v>
      </c>
      <c r="W4941" s="2" t="s">
        <v>207</v>
      </c>
      <c r="X4941" s="2" t="s">
        <v>86</v>
      </c>
      <c r="Y4941" s="2">
        <v>0.92</v>
      </c>
      <c r="Z4941" s="2" t="s">
        <v>5531</v>
      </c>
      <c r="AA4941" s="2" t="s">
        <v>99</v>
      </c>
      <c r="AB4941" s="2" t="s">
        <v>182</v>
      </c>
      <c r="AC4941" s="2">
        <v>4.49</v>
      </c>
      <c r="AD4941" s="3">
        <v>0</v>
      </c>
      <c r="AE4941" s="5">
        <v>0</v>
      </c>
      <c r="AF4941" s="2">
        <v>0</v>
      </c>
      <c r="AG4941" s="3">
        <f t="shared" si="545"/>
        <v>0</v>
      </c>
      <c r="AH4941" s="2" t="s">
        <v>50</v>
      </c>
      <c r="AI4941" s="3">
        <v>0</v>
      </c>
    </row>
    <row r="4942" spans="1:35" x14ac:dyDescent="0.3">
      <c r="A4942" s="2" t="s">
        <v>10657</v>
      </c>
      <c r="B4942" s="2" t="s">
        <v>696</v>
      </c>
      <c r="C4942" s="2" t="s">
        <v>67</v>
      </c>
      <c r="D4942" s="2" t="s">
        <v>54</v>
      </c>
      <c r="E4942" s="2">
        <v>2022</v>
      </c>
      <c r="F4942" s="2" t="s">
        <v>82</v>
      </c>
      <c r="G4942" s="2" t="s">
        <v>69</v>
      </c>
      <c r="H4942" s="2" t="s">
        <v>70</v>
      </c>
      <c r="I4942" s="2" t="s">
        <v>71</v>
      </c>
      <c r="J4942" s="2" t="s">
        <v>293</v>
      </c>
      <c r="K4942" s="3">
        <v>9623982.8900000006</v>
      </c>
      <c r="L4942" s="3">
        <v>3262720.2</v>
      </c>
      <c r="M4942" s="3">
        <f t="shared" si="539"/>
        <v>6361262.6900000004</v>
      </c>
      <c r="N4942" s="3">
        <v>1944910.97</v>
      </c>
      <c r="O4942" s="3">
        <f t="shared" si="540"/>
        <v>4416351.7200000007</v>
      </c>
      <c r="P4942" s="3">
        <v>3466930.61</v>
      </c>
      <c r="Q4942" s="4">
        <f t="shared" si="541"/>
        <v>0.66098025762387869</v>
      </c>
      <c r="R4942" s="4">
        <f t="shared" si="542"/>
        <v>0.36023865063209809</v>
      </c>
      <c r="S4942" s="3">
        <v>9874882.6500000004</v>
      </c>
      <c r="T4942" s="3">
        <f t="shared" si="543"/>
        <v>-250899.75999999978</v>
      </c>
      <c r="U4942" s="4">
        <f t="shared" si="544"/>
        <v>-2.54078725684907E-2</v>
      </c>
      <c r="V4942" s="2" t="s">
        <v>133</v>
      </c>
      <c r="W4942" s="2" t="s">
        <v>125</v>
      </c>
      <c r="X4942" s="2" t="s">
        <v>74</v>
      </c>
      <c r="Y4942" s="2">
        <v>1.36</v>
      </c>
      <c r="Z4942" s="2" t="s">
        <v>10658</v>
      </c>
      <c r="AA4942" s="2" t="s">
        <v>99</v>
      </c>
      <c r="AB4942" s="2" t="s">
        <v>209</v>
      </c>
      <c r="AC4942" s="2">
        <v>5.54</v>
      </c>
      <c r="AD4942" s="3">
        <v>0</v>
      </c>
      <c r="AE4942" s="5">
        <v>0</v>
      </c>
      <c r="AF4942" s="2">
        <v>0</v>
      </c>
      <c r="AG4942" s="3">
        <f t="shared" si="545"/>
        <v>0</v>
      </c>
      <c r="AH4942" s="2" t="s">
        <v>50</v>
      </c>
      <c r="AI4942" s="3">
        <v>0</v>
      </c>
    </row>
    <row r="4943" spans="1:35" x14ac:dyDescent="0.3">
      <c r="A4943" s="2" t="s">
        <v>10659</v>
      </c>
      <c r="B4943" s="2" t="s">
        <v>1652</v>
      </c>
      <c r="C4943" s="2" t="s">
        <v>363</v>
      </c>
      <c r="D4943" s="2" t="s">
        <v>81</v>
      </c>
      <c r="E4943" s="2">
        <v>2022</v>
      </c>
      <c r="F4943" s="2" t="s">
        <v>58</v>
      </c>
      <c r="G4943" s="2" t="s">
        <v>93</v>
      </c>
      <c r="H4943" s="2" t="s">
        <v>159</v>
      </c>
      <c r="I4943" s="2" t="s">
        <v>42</v>
      </c>
      <c r="J4943" s="2" t="s">
        <v>146</v>
      </c>
      <c r="K4943" s="3">
        <v>606031.38</v>
      </c>
      <c r="L4943" s="3">
        <v>345081.08</v>
      </c>
      <c r="M4943" s="3">
        <f t="shared" si="539"/>
        <v>260950.3</v>
      </c>
      <c r="N4943" s="3">
        <v>123613.85</v>
      </c>
      <c r="O4943" s="3">
        <f t="shared" si="540"/>
        <v>137336.44999999998</v>
      </c>
      <c r="P4943" s="3">
        <v>103762.86</v>
      </c>
      <c r="Q4943" s="4">
        <f t="shared" si="541"/>
        <v>0.43058875928173884</v>
      </c>
      <c r="R4943" s="4">
        <f t="shared" si="542"/>
        <v>0.17121697559621418</v>
      </c>
      <c r="S4943" s="3">
        <v>669866.15</v>
      </c>
      <c r="T4943" s="3">
        <f t="shared" si="543"/>
        <v>-63834.770000000019</v>
      </c>
      <c r="U4943" s="4">
        <f t="shared" si="544"/>
        <v>-9.5294813747492713E-2</v>
      </c>
      <c r="V4943" s="2" t="s">
        <v>107</v>
      </c>
      <c r="W4943" s="2" t="s">
        <v>96</v>
      </c>
      <c r="X4943" s="2" t="s">
        <v>160</v>
      </c>
      <c r="Y4943" s="2">
        <v>129.5</v>
      </c>
      <c r="Z4943" s="2" t="s">
        <v>4266</v>
      </c>
      <c r="AA4943" s="2" t="s">
        <v>99</v>
      </c>
      <c r="AB4943" s="2" t="s">
        <v>142</v>
      </c>
      <c r="AC4943" s="2">
        <v>7.78</v>
      </c>
      <c r="AD4943" s="3">
        <v>0</v>
      </c>
      <c r="AE4943" s="5">
        <v>0</v>
      </c>
      <c r="AF4943" s="2">
        <v>0</v>
      </c>
      <c r="AG4943" s="3">
        <f t="shared" si="545"/>
        <v>0</v>
      </c>
      <c r="AH4943" s="2" t="s">
        <v>50</v>
      </c>
      <c r="AI4943" s="3">
        <v>0</v>
      </c>
    </row>
    <row r="4944" spans="1:35" x14ac:dyDescent="0.3">
      <c r="A4944" s="2" t="s">
        <v>10660</v>
      </c>
      <c r="B4944" s="2" t="s">
        <v>286</v>
      </c>
      <c r="C4944" s="2" t="s">
        <v>287</v>
      </c>
      <c r="D4944" s="2" t="s">
        <v>104</v>
      </c>
      <c r="E4944" s="2">
        <v>2021</v>
      </c>
      <c r="F4944" s="2" t="s">
        <v>92</v>
      </c>
      <c r="G4944" s="2" t="s">
        <v>56</v>
      </c>
      <c r="H4944" s="2" t="s">
        <v>262</v>
      </c>
      <c r="I4944" s="2" t="s">
        <v>131</v>
      </c>
      <c r="J4944" s="2" t="s">
        <v>268</v>
      </c>
      <c r="K4944" s="3">
        <v>3676198.26</v>
      </c>
      <c r="L4944" s="3">
        <v>1432915.81</v>
      </c>
      <c r="M4944" s="3">
        <f t="shared" si="539"/>
        <v>2243282.4499999997</v>
      </c>
      <c r="N4944" s="3">
        <v>656442.1</v>
      </c>
      <c r="O4944" s="3">
        <f t="shared" si="540"/>
        <v>1586840.3499999996</v>
      </c>
      <c r="P4944" s="3">
        <v>1152773.2</v>
      </c>
      <c r="Q4944" s="4">
        <f t="shared" si="541"/>
        <v>0.61021802725079355</v>
      </c>
      <c r="R4944" s="4">
        <f t="shared" si="542"/>
        <v>0.31357753811678263</v>
      </c>
      <c r="S4944" s="3">
        <v>3538362.84</v>
      </c>
      <c r="T4944" s="3">
        <f t="shared" si="543"/>
        <v>137835.41999999993</v>
      </c>
      <c r="U4944" s="4">
        <f t="shared" si="544"/>
        <v>3.8954574822518746E-2</v>
      </c>
      <c r="V4944" s="2" t="s">
        <v>133</v>
      </c>
      <c r="W4944" s="2" t="s">
        <v>125</v>
      </c>
      <c r="X4944" s="2" t="s">
        <v>264</v>
      </c>
      <c r="Y4944" s="2">
        <v>83.5</v>
      </c>
      <c r="Z4944" s="2" t="s">
        <v>875</v>
      </c>
      <c r="AA4944" s="2" t="s">
        <v>109</v>
      </c>
      <c r="AB4944" s="2" t="s">
        <v>149</v>
      </c>
      <c r="AC4944" s="2">
        <v>9.26</v>
      </c>
      <c r="AD4944" s="3">
        <v>0</v>
      </c>
      <c r="AE4944" s="5">
        <v>0</v>
      </c>
      <c r="AF4944" s="2">
        <v>0</v>
      </c>
      <c r="AG4944" s="3">
        <f t="shared" si="545"/>
        <v>0</v>
      </c>
      <c r="AH4944" s="2" t="s">
        <v>50</v>
      </c>
      <c r="AI4944" s="3">
        <v>0</v>
      </c>
    </row>
    <row r="4945" spans="1:35" x14ac:dyDescent="0.3">
      <c r="A4945" s="2" t="s">
        <v>10661</v>
      </c>
      <c r="B4945" s="2" t="s">
        <v>3913</v>
      </c>
      <c r="C4945" s="2" t="s">
        <v>233</v>
      </c>
      <c r="D4945" s="2" t="s">
        <v>38</v>
      </c>
      <c r="E4945" s="2">
        <v>2023</v>
      </c>
      <c r="F4945" s="2" t="s">
        <v>55</v>
      </c>
      <c r="G4945" s="2" t="s">
        <v>40</v>
      </c>
      <c r="H4945" s="2" t="s">
        <v>171</v>
      </c>
      <c r="I4945" s="2" t="s">
        <v>58</v>
      </c>
      <c r="J4945" s="2" t="s">
        <v>59</v>
      </c>
      <c r="K4945" s="3">
        <v>9707486.0099999998</v>
      </c>
      <c r="L4945" s="3">
        <v>3940940.51</v>
      </c>
      <c r="M4945" s="3">
        <f t="shared" si="539"/>
        <v>5766545.5</v>
      </c>
      <c r="N4945" s="3">
        <v>1187536.97</v>
      </c>
      <c r="O4945" s="3">
        <f t="shared" si="540"/>
        <v>4579008.53</v>
      </c>
      <c r="P4945" s="3">
        <v>3346362.93</v>
      </c>
      <c r="Q4945" s="4">
        <f t="shared" si="541"/>
        <v>0.5940307814051643</v>
      </c>
      <c r="R4945" s="4">
        <f t="shared" si="542"/>
        <v>0.34471983029929704</v>
      </c>
      <c r="S4945" s="3">
        <v>8184730.2999999998</v>
      </c>
      <c r="T4945" s="3">
        <f t="shared" si="543"/>
        <v>1522755.71</v>
      </c>
      <c r="U4945" s="4">
        <f t="shared" si="544"/>
        <v>0.18604836740924743</v>
      </c>
      <c r="V4945" s="2" t="s">
        <v>73</v>
      </c>
      <c r="W4945" s="2" t="s">
        <v>207</v>
      </c>
      <c r="X4945" s="2" t="s">
        <v>86</v>
      </c>
      <c r="Y4945" s="2">
        <v>0.92</v>
      </c>
      <c r="Z4945" s="2" t="s">
        <v>10662</v>
      </c>
      <c r="AA4945" s="2" t="s">
        <v>63</v>
      </c>
      <c r="AB4945" s="2" t="s">
        <v>100</v>
      </c>
      <c r="AC4945" s="2">
        <v>2.89</v>
      </c>
      <c r="AD4945" s="3">
        <v>0</v>
      </c>
      <c r="AE4945" s="5">
        <v>0</v>
      </c>
      <c r="AF4945" s="2">
        <v>0</v>
      </c>
      <c r="AG4945" s="3">
        <f t="shared" si="545"/>
        <v>0</v>
      </c>
      <c r="AH4945" s="2" t="s">
        <v>230</v>
      </c>
      <c r="AI4945" s="3">
        <v>0</v>
      </c>
    </row>
    <row r="4946" spans="1:35" x14ac:dyDescent="0.3">
      <c r="A4946" s="2" t="s">
        <v>10663</v>
      </c>
      <c r="B4946" s="2" t="s">
        <v>2558</v>
      </c>
      <c r="C4946" s="2" t="s">
        <v>164</v>
      </c>
      <c r="D4946" s="2" t="s">
        <v>81</v>
      </c>
      <c r="E4946" s="2">
        <v>2023</v>
      </c>
      <c r="F4946" s="2" t="s">
        <v>105</v>
      </c>
      <c r="G4946" s="2" t="s">
        <v>56</v>
      </c>
      <c r="H4946" s="2" t="s">
        <v>262</v>
      </c>
      <c r="I4946" s="2" t="s">
        <v>39</v>
      </c>
      <c r="J4946" s="2" t="s">
        <v>273</v>
      </c>
      <c r="K4946" s="3">
        <v>8924825.4199999999</v>
      </c>
      <c r="L4946" s="3">
        <v>4006319.67</v>
      </c>
      <c r="M4946" s="3">
        <f t="shared" si="539"/>
        <v>4918505.75</v>
      </c>
      <c r="N4946" s="3">
        <v>831360.15</v>
      </c>
      <c r="O4946" s="3">
        <f t="shared" si="540"/>
        <v>4087145.6</v>
      </c>
      <c r="P4946" s="3">
        <v>3190358.6</v>
      </c>
      <c r="Q4946" s="4">
        <f t="shared" si="541"/>
        <v>0.55110386125625754</v>
      </c>
      <c r="R4946" s="4">
        <f t="shared" si="542"/>
        <v>0.35747014085570766</v>
      </c>
      <c r="S4946" s="3">
        <v>7321386.4699999997</v>
      </c>
      <c r="T4946" s="3">
        <f t="shared" si="543"/>
        <v>1603438.9500000002</v>
      </c>
      <c r="U4946" s="4">
        <f t="shared" si="544"/>
        <v>0.21900755499934704</v>
      </c>
      <c r="V4946" s="2" t="s">
        <v>95</v>
      </c>
      <c r="W4946" s="2" t="s">
        <v>134</v>
      </c>
      <c r="X4946" s="2" t="s">
        <v>264</v>
      </c>
      <c r="Y4946" s="2">
        <v>83.5</v>
      </c>
      <c r="Z4946" s="2" t="s">
        <v>10664</v>
      </c>
      <c r="AA4946" s="2" t="s">
        <v>99</v>
      </c>
      <c r="AB4946" s="2" t="s">
        <v>242</v>
      </c>
      <c r="AC4946" s="2">
        <v>8.5500000000000007</v>
      </c>
      <c r="AD4946" s="3">
        <v>0</v>
      </c>
      <c r="AE4946" s="5">
        <v>0</v>
      </c>
      <c r="AF4946" s="2">
        <v>0</v>
      </c>
      <c r="AG4946" s="3">
        <f t="shared" si="545"/>
        <v>0</v>
      </c>
      <c r="AH4946" s="2" t="s">
        <v>50</v>
      </c>
      <c r="AI4946" s="3">
        <v>0</v>
      </c>
    </row>
    <row r="4947" spans="1:35" x14ac:dyDescent="0.3">
      <c r="A4947" s="2" t="s">
        <v>10665</v>
      </c>
      <c r="B4947" s="2" t="s">
        <v>3222</v>
      </c>
      <c r="C4947" s="2" t="s">
        <v>80</v>
      </c>
      <c r="D4947" s="2" t="s">
        <v>81</v>
      </c>
      <c r="E4947" s="2">
        <v>2020</v>
      </c>
      <c r="F4947" s="2" t="s">
        <v>105</v>
      </c>
      <c r="G4947" s="2" t="s">
        <v>56</v>
      </c>
      <c r="H4947" s="2" t="s">
        <v>123</v>
      </c>
      <c r="I4947" s="2" t="s">
        <v>131</v>
      </c>
      <c r="J4947" s="2" t="s">
        <v>491</v>
      </c>
      <c r="K4947" s="3">
        <v>1368583.02</v>
      </c>
      <c r="L4947" s="3">
        <v>722912.31</v>
      </c>
      <c r="M4947" s="3">
        <f t="shared" si="539"/>
        <v>645670.71</v>
      </c>
      <c r="N4947" s="3">
        <v>258759.89</v>
      </c>
      <c r="O4947" s="3">
        <f t="shared" si="540"/>
        <v>386910.81999999995</v>
      </c>
      <c r="P4947" s="3">
        <v>301691.56</v>
      </c>
      <c r="Q4947" s="4">
        <f t="shared" si="541"/>
        <v>0.47178044778021572</v>
      </c>
      <c r="R4947" s="4">
        <f t="shared" si="542"/>
        <v>0.22044081768601806</v>
      </c>
      <c r="S4947" s="3">
        <v>1111404.23</v>
      </c>
      <c r="T4947" s="3">
        <f t="shared" si="543"/>
        <v>257178.79000000004</v>
      </c>
      <c r="U4947" s="4">
        <f t="shared" si="544"/>
        <v>0.23139986609552499</v>
      </c>
      <c r="V4947" s="2" t="s">
        <v>107</v>
      </c>
      <c r="W4947" s="2" t="s">
        <v>45</v>
      </c>
      <c r="X4947" s="2" t="s">
        <v>126</v>
      </c>
      <c r="Y4947" s="2">
        <v>1.34</v>
      </c>
      <c r="Z4947" s="2" t="s">
        <v>10666</v>
      </c>
      <c r="AA4947" s="2" t="s">
        <v>63</v>
      </c>
      <c r="AB4947" s="2" t="s">
        <v>182</v>
      </c>
      <c r="AC4947" s="2">
        <v>5.26</v>
      </c>
      <c r="AD4947" s="3">
        <v>0</v>
      </c>
      <c r="AE4947" s="5">
        <v>0</v>
      </c>
      <c r="AF4947" s="2">
        <v>0</v>
      </c>
      <c r="AG4947" s="3">
        <f t="shared" si="545"/>
        <v>0</v>
      </c>
      <c r="AH4947" s="2" t="s">
        <v>50</v>
      </c>
      <c r="AI4947" s="3">
        <v>0</v>
      </c>
    </row>
    <row r="4948" spans="1:35" x14ac:dyDescent="0.3">
      <c r="A4948" s="2" t="s">
        <v>10667</v>
      </c>
      <c r="B4948" s="2" t="s">
        <v>5967</v>
      </c>
      <c r="C4948" s="2" t="s">
        <v>333</v>
      </c>
      <c r="D4948" s="2" t="s">
        <v>54</v>
      </c>
      <c r="E4948" s="2">
        <v>2024</v>
      </c>
      <c r="F4948" s="2" t="s">
        <v>55</v>
      </c>
      <c r="G4948" s="2" t="s">
        <v>40</v>
      </c>
      <c r="H4948" s="2" t="s">
        <v>41</v>
      </c>
      <c r="I4948" s="2" t="s">
        <v>178</v>
      </c>
      <c r="J4948" s="2" t="s">
        <v>206</v>
      </c>
      <c r="K4948" s="3">
        <v>4546883.79</v>
      </c>
      <c r="L4948" s="3">
        <v>2373613.36</v>
      </c>
      <c r="M4948" s="3">
        <f t="shared" si="539"/>
        <v>2173270.4300000002</v>
      </c>
      <c r="N4948" s="3">
        <v>858772.04</v>
      </c>
      <c r="O4948" s="3">
        <f t="shared" si="540"/>
        <v>1314498.3900000001</v>
      </c>
      <c r="P4948" s="3">
        <v>1014582.2</v>
      </c>
      <c r="Q4948" s="4">
        <f t="shared" si="541"/>
        <v>0.47796920492661199</v>
      </c>
      <c r="R4948" s="4">
        <f t="shared" si="542"/>
        <v>0.22313792189529436</v>
      </c>
      <c r="S4948" s="3">
        <v>4320464.5</v>
      </c>
      <c r="T4948" s="3">
        <f t="shared" si="543"/>
        <v>226419.29000000004</v>
      </c>
      <c r="U4948" s="4">
        <f t="shared" si="544"/>
        <v>5.2406237801514176E-2</v>
      </c>
      <c r="V4948" s="2" t="s">
        <v>133</v>
      </c>
      <c r="W4948" s="2" t="s">
        <v>125</v>
      </c>
      <c r="X4948" s="2" t="s">
        <v>46</v>
      </c>
      <c r="Y4948" s="2">
        <v>0.89</v>
      </c>
      <c r="Z4948" s="2" t="s">
        <v>10668</v>
      </c>
      <c r="AA4948" s="2" t="s">
        <v>224</v>
      </c>
      <c r="AB4948" s="2" t="s">
        <v>209</v>
      </c>
      <c r="AC4948" s="2">
        <v>5.82</v>
      </c>
      <c r="AD4948" s="3">
        <v>3256876.85</v>
      </c>
      <c r="AE4948" s="5">
        <v>11.2</v>
      </c>
      <c r="AF4948" s="2">
        <v>36</v>
      </c>
      <c r="AG4948" s="3">
        <f t="shared" si="545"/>
        <v>106934.70204227394</v>
      </c>
      <c r="AH4948" s="2" t="s">
        <v>50</v>
      </c>
      <c r="AI4948" s="3">
        <v>0</v>
      </c>
    </row>
    <row r="4949" spans="1:35" x14ac:dyDescent="0.3">
      <c r="A4949" s="2" t="s">
        <v>10669</v>
      </c>
      <c r="B4949" s="2" t="s">
        <v>1558</v>
      </c>
      <c r="C4949" s="2" t="s">
        <v>205</v>
      </c>
      <c r="D4949" s="2" t="s">
        <v>81</v>
      </c>
      <c r="E4949" s="2">
        <v>2023</v>
      </c>
      <c r="F4949" s="2" t="s">
        <v>105</v>
      </c>
      <c r="G4949" s="2" t="s">
        <v>114</v>
      </c>
      <c r="H4949" s="2" t="s">
        <v>190</v>
      </c>
      <c r="I4949" s="2" t="s">
        <v>39</v>
      </c>
      <c r="J4949" s="2" t="s">
        <v>487</v>
      </c>
      <c r="K4949" s="3">
        <v>646073.1</v>
      </c>
      <c r="L4949" s="3">
        <v>218028.73</v>
      </c>
      <c r="M4949" s="3">
        <f t="shared" si="539"/>
        <v>428044.37</v>
      </c>
      <c r="N4949" s="3">
        <v>126215.48</v>
      </c>
      <c r="O4949" s="3">
        <f t="shared" si="540"/>
        <v>301828.89</v>
      </c>
      <c r="P4949" s="3">
        <v>217222.79</v>
      </c>
      <c r="Q4949" s="4">
        <f t="shared" si="541"/>
        <v>0.66253241312786437</v>
      </c>
      <c r="R4949" s="4">
        <f t="shared" si="542"/>
        <v>0.33622014289095153</v>
      </c>
      <c r="S4949" s="3">
        <v>670904.05000000005</v>
      </c>
      <c r="T4949" s="3">
        <f t="shared" si="543"/>
        <v>-24830.95000000007</v>
      </c>
      <c r="U4949" s="4">
        <f t="shared" si="544"/>
        <v>-3.7011179169361204E-2</v>
      </c>
      <c r="V4949" s="2" t="s">
        <v>133</v>
      </c>
      <c r="W4949" s="2" t="s">
        <v>117</v>
      </c>
      <c r="X4949" s="2" t="s">
        <v>192</v>
      </c>
      <c r="Y4949" s="2">
        <v>3.64</v>
      </c>
      <c r="Z4949" s="2" t="s">
        <v>10670</v>
      </c>
      <c r="AA4949" s="2" t="s">
        <v>148</v>
      </c>
      <c r="AB4949" s="2" t="s">
        <v>49</v>
      </c>
      <c r="AC4949" s="2">
        <v>4.6399999999999997</v>
      </c>
      <c r="AD4949" s="3">
        <v>0</v>
      </c>
      <c r="AE4949" s="5">
        <v>0</v>
      </c>
      <c r="AF4949" s="2">
        <v>0</v>
      </c>
      <c r="AG4949" s="3">
        <f t="shared" si="545"/>
        <v>0</v>
      </c>
      <c r="AH4949" s="2" t="s">
        <v>50</v>
      </c>
      <c r="AI4949" s="3">
        <v>0</v>
      </c>
    </row>
    <row r="4950" spans="1:35" x14ac:dyDescent="0.3">
      <c r="A4950" s="2" t="s">
        <v>10671</v>
      </c>
      <c r="B4950" s="2" t="s">
        <v>9261</v>
      </c>
      <c r="C4950" s="2" t="s">
        <v>322</v>
      </c>
      <c r="D4950" s="2" t="s">
        <v>38</v>
      </c>
      <c r="E4950" s="2">
        <v>2021</v>
      </c>
      <c r="F4950" s="2" t="s">
        <v>39</v>
      </c>
      <c r="G4950" s="2" t="s">
        <v>93</v>
      </c>
      <c r="H4950" s="2" t="s">
        <v>221</v>
      </c>
      <c r="I4950" s="2" t="s">
        <v>42</v>
      </c>
      <c r="J4950" s="2" t="s">
        <v>422</v>
      </c>
      <c r="K4950" s="3">
        <v>5345049.87</v>
      </c>
      <c r="L4950" s="3">
        <v>1515941.18</v>
      </c>
      <c r="M4950" s="3">
        <f t="shared" si="539"/>
        <v>3829108.6900000004</v>
      </c>
      <c r="N4950" s="3">
        <v>958294.96</v>
      </c>
      <c r="O4950" s="3">
        <f t="shared" si="540"/>
        <v>2870813.7300000004</v>
      </c>
      <c r="P4950" s="3">
        <v>2259192.25</v>
      </c>
      <c r="Q4950" s="4">
        <f t="shared" si="541"/>
        <v>0.7163840905379617</v>
      </c>
      <c r="R4950" s="4">
        <f t="shared" si="542"/>
        <v>0.42267000401251636</v>
      </c>
      <c r="S4950" s="3">
        <v>5769547.8399999999</v>
      </c>
      <c r="T4950" s="3">
        <f t="shared" si="543"/>
        <v>-424497.96999999974</v>
      </c>
      <c r="U4950" s="4">
        <f t="shared" si="544"/>
        <v>-7.3575604496590799E-2</v>
      </c>
      <c r="V4950" s="2" t="s">
        <v>124</v>
      </c>
      <c r="W4950" s="2" t="s">
        <v>96</v>
      </c>
      <c r="X4950" s="2" t="s">
        <v>222</v>
      </c>
      <c r="Y4950" s="2">
        <v>18.899999999999999</v>
      </c>
      <c r="Z4950" s="2" t="s">
        <v>3875</v>
      </c>
      <c r="AA4950" s="2" t="s">
        <v>148</v>
      </c>
      <c r="AB4950" s="2" t="s">
        <v>242</v>
      </c>
      <c r="AC4950" s="2">
        <v>3.24</v>
      </c>
      <c r="AD4950" s="3">
        <v>0</v>
      </c>
      <c r="AE4950" s="5">
        <v>0</v>
      </c>
      <c r="AF4950" s="2">
        <v>0</v>
      </c>
      <c r="AG4950" s="3">
        <f t="shared" si="545"/>
        <v>0</v>
      </c>
      <c r="AH4950" s="2" t="s">
        <v>50</v>
      </c>
      <c r="AI4950" s="3">
        <v>0</v>
      </c>
    </row>
    <row r="4951" spans="1:35" x14ac:dyDescent="0.3">
      <c r="A4951" s="2" t="s">
        <v>10672</v>
      </c>
      <c r="B4951" s="2" t="s">
        <v>4907</v>
      </c>
      <c r="C4951" s="2" t="s">
        <v>152</v>
      </c>
      <c r="D4951" s="2" t="s">
        <v>38</v>
      </c>
      <c r="E4951" s="2">
        <v>2022</v>
      </c>
      <c r="F4951" s="2" t="s">
        <v>105</v>
      </c>
      <c r="G4951" s="2" t="s">
        <v>56</v>
      </c>
      <c r="H4951" s="2" t="s">
        <v>177</v>
      </c>
      <c r="I4951" s="2" t="s">
        <v>39</v>
      </c>
      <c r="J4951" s="2" t="s">
        <v>487</v>
      </c>
      <c r="K4951" s="3">
        <v>9737302.1799999997</v>
      </c>
      <c r="L4951" s="3">
        <v>5027312.51</v>
      </c>
      <c r="M4951" s="3">
        <f t="shared" si="539"/>
        <v>4709989.67</v>
      </c>
      <c r="N4951" s="3">
        <v>1631635.46</v>
      </c>
      <c r="O4951" s="3">
        <f t="shared" si="540"/>
        <v>3078354.21</v>
      </c>
      <c r="P4951" s="3">
        <v>2380469.58</v>
      </c>
      <c r="Q4951" s="4">
        <f t="shared" si="541"/>
        <v>0.48370581326664752</v>
      </c>
      <c r="R4951" s="4">
        <f t="shared" si="542"/>
        <v>0.2444691081775589</v>
      </c>
      <c r="S4951" s="3">
        <v>9734617.6799999997</v>
      </c>
      <c r="T4951" s="3">
        <f t="shared" si="543"/>
        <v>2684.5</v>
      </c>
      <c r="U4951" s="4">
        <f t="shared" si="544"/>
        <v>2.7576840593497251E-4</v>
      </c>
      <c r="V4951" s="2" t="s">
        <v>107</v>
      </c>
      <c r="W4951" s="2" t="s">
        <v>207</v>
      </c>
      <c r="X4951" s="2" t="s">
        <v>180</v>
      </c>
      <c r="Y4951" s="2">
        <v>149.5</v>
      </c>
      <c r="Z4951" s="2" t="s">
        <v>8987</v>
      </c>
      <c r="AA4951" s="2" t="s">
        <v>48</v>
      </c>
      <c r="AB4951" s="2" t="s">
        <v>182</v>
      </c>
      <c r="AC4951" s="2">
        <v>9.51</v>
      </c>
      <c r="AD4951" s="3">
        <v>0</v>
      </c>
      <c r="AE4951" s="5">
        <v>0</v>
      </c>
      <c r="AF4951" s="2">
        <v>0</v>
      </c>
      <c r="AG4951" s="3">
        <f t="shared" si="545"/>
        <v>0</v>
      </c>
      <c r="AH4951" s="2" t="s">
        <v>50</v>
      </c>
      <c r="AI4951" s="3">
        <v>0</v>
      </c>
    </row>
    <row r="4952" spans="1:35" x14ac:dyDescent="0.3">
      <c r="A4952" s="2" t="s">
        <v>10673</v>
      </c>
      <c r="B4952" s="2" t="s">
        <v>4520</v>
      </c>
      <c r="C4952" s="2" t="s">
        <v>730</v>
      </c>
      <c r="D4952" s="2" t="s">
        <v>38</v>
      </c>
      <c r="E4952" s="2">
        <v>2020</v>
      </c>
      <c r="F4952" s="2" t="s">
        <v>105</v>
      </c>
      <c r="G4952" s="2" t="s">
        <v>93</v>
      </c>
      <c r="H4952" s="2" t="s">
        <v>94</v>
      </c>
      <c r="I4952" s="2" t="s">
        <v>131</v>
      </c>
      <c r="J4952" s="2" t="s">
        <v>491</v>
      </c>
      <c r="K4952" s="3">
        <v>6096436.0999999996</v>
      </c>
      <c r="L4952" s="3">
        <v>3192950.97</v>
      </c>
      <c r="M4952" s="3">
        <f t="shared" si="539"/>
        <v>2903485.1299999994</v>
      </c>
      <c r="N4952" s="3">
        <v>860318.23</v>
      </c>
      <c r="O4952" s="3">
        <f t="shared" si="540"/>
        <v>2043166.8999999994</v>
      </c>
      <c r="P4952" s="3">
        <v>1496546.5</v>
      </c>
      <c r="Q4952" s="4">
        <f t="shared" si="541"/>
        <v>0.4762594214675685</v>
      </c>
      <c r="R4952" s="4">
        <f t="shared" si="542"/>
        <v>0.24547891185146681</v>
      </c>
      <c r="S4952" s="3">
        <v>5607729.8799999999</v>
      </c>
      <c r="T4952" s="3">
        <f t="shared" si="543"/>
        <v>488706.21999999974</v>
      </c>
      <c r="U4952" s="4">
        <f t="shared" si="544"/>
        <v>8.714867343075372E-2</v>
      </c>
      <c r="V4952" s="2" t="s">
        <v>124</v>
      </c>
      <c r="W4952" s="2" t="s">
        <v>96</v>
      </c>
      <c r="X4952" s="2" t="s">
        <v>97</v>
      </c>
      <c r="Y4952" s="2">
        <v>1550</v>
      </c>
      <c r="Z4952" s="2" t="s">
        <v>10674</v>
      </c>
      <c r="AA4952" s="2" t="s">
        <v>224</v>
      </c>
      <c r="AB4952" s="2" t="s">
        <v>100</v>
      </c>
      <c r="AC4952" s="2">
        <v>1.48</v>
      </c>
      <c r="AD4952" s="3">
        <v>0</v>
      </c>
      <c r="AE4952" s="5">
        <v>0</v>
      </c>
      <c r="AF4952" s="2">
        <v>0</v>
      </c>
      <c r="AG4952" s="3">
        <f t="shared" si="545"/>
        <v>0</v>
      </c>
      <c r="AH4952" s="2" t="s">
        <v>50</v>
      </c>
      <c r="AI4952" s="3">
        <v>0</v>
      </c>
    </row>
    <row r="4953" spans="1:35" x14ac:dyDescent="0.3">
      <c r="A4953" s="2" t="s">
        <v>10675</v>
      </c>
      <c r="B4953" s="2" t="s">
        <v>2019</v>
      </c>
      <c r="C4953" s="2" t="s">
        <v>196</v>
      </c>
      <c r="D4953" s="2" t="s">
        <v>38</v>
      </c>
      <c r="E4953" s="2">
        <v>2023</v>
      </c>
      <c r="F4953" s="2" t="s">
        <v>105</v>
      </c>
      <c r="G4953" s="2" t="s">
        <v>114</v>
      </c>
      <c r="H4953" s="2" t="s">
        <v>115</v>
      </c>
      <c r="I4953" s="2" t="s">
        <v>39</v>
      </c>
      <c r="J4953" s="2" t="s">
        <v>566</v>
      </c>
      <c r="K4953" s="3">
        <v>6386378.2599999998</v>
      </c>
      <c r="L4953" s="3">
        <v>3033368.49</v>
      </c>
      <c r="M4953" s="3">
        <f t="shared" si="539"/>
        <v>3353009.7699999996</v>
      </c>
      <c r="N4953" s="3">
        <v>951283.81</v>
      </c>
      <c r="O4953" s="3">
        <f t="shared" si="540"/>
        <v>2401725.9599999995</v>
      </c>
      <c r="P4953" s="3">
        <v>1910018.6</v>
      </c>
      <c r="Q4953" s="4">
        <f t="shared" si="541"/>
        <v>0.52502523863971684</v>
      </c>
      <c r="R4953" s="4">
        <f t="shared" si="542"/>
        <v>0.29907696071857792</v>
      </c>
      <c r="S4953" s="3">
        <v>6032486.2000000002</v>
      </c>
      <c r="T4953" s="3">
        <f t="shared" si="543"/>
        <v>353892.05999999959</v>
      </c>
      <c r="U4953" s="4">
        <f t="shared" si="544"/>
        <v>5.8664379538903806E-2</v>
      </c>
      <c r="V4953" s="2" t="s">
        <v>73</v>
      </c>
      <c r="W4953" s="2" t="s">
        <v>117</v>
      </c>
      <c r="X4953" s="2" t="s">
        <v>118</v>
      </c>
      <c r="Y4953" s="2">
        <v>3.75</v>
      </c>
      <c r="Z4953" s="2" t="s">
        <v>10676</v>
      </c>
      <c r="AA4953" s="2" t="s">
        <v>99</v>
      </c>
      <c r="AB4953" s="2" t="s">
        <v>306</v>
      </c>
      <c r="AC4953" s="2">
        <v>6.51</v>
      </c>
      <c r="AD4953" s="3">
        <v>0</v>
      </c>
      <c r="AE4953" s="5">
        <v>0</v>
      </c>
      <c r="AF4953" s="2">
        <v>0</v>
      </c>
      <c r="AG4953" s="3">
        <f t="shared" si="545"/>
        <v>0</v>
      </c>
      <c r="AH4953" s="2" t="s">
        <v>50</v>
      </c>
      <c r="AI4953" s="3">
        <v>0</v>
      </c>
    </row>
    <row r="4954" spans="1:35" x14ac:dyDescent="0.3">
      <c r="A4954" s="2" t="s">
        <v>10677</v>
      </c>
      <c r="B4954" s="2" t="s">
        <v>647</v>
      </c>
      <c r="C4954" s="2" t="s">
        <v>648</v>
      </c>
      <c r="D4954" s="2" t="s">
        <v>104</v>
      </c>
      <c r="E4954" s="2">
        <v>2021</v>
      </c>
      <c r="F4954" s="2" t="s">
        <v>58</v>
      </c>
      <c r="G4954" s="2" t="s">
        <v>56</v>
      </c>
      <c r="H4954" s="2" t="s">
        <v>57</v>
      </c>
      <c r="I4954" s="2" t="s">
        <v>58</v>
      </c>
      <c r="J4954" s="2" t="s">
        <v>106</v>
      </c>
      <c r="K4954" s="3">
        <v>1820685.44</v>
      </c>
      <c r="L4954" s="3">
        <v>727317.17</v>
      </c>
      <c r="M4954" s="3">
        <f t="shared" si="539"/>
        <v>1093368.27</v>
      </c>
      <c r="N4954" s="3">
        <v>318205.63</v>
      </c>
      <c r="O4954" s="3">
        <f t="shared" si="540"/>
        <v>775162.64</v>
      </c>
      <c r="P4954" s="3">
        <v>591585.43000000005</v>
      </c>
      <c r="Q4954" s="4">
        <f t="shared" si="541"/>
        <v>0.60052562951236654</v>
      </c>
      <c r="R4954" s="4">
        <f t="shared" si="542"/>
        <v>0.32492456796930286</v>
      </c>
      <c r="S4954" s="3">
        <v>1998485.93</v>
      </c>
      <c r="T4954" s="3">
        <f t="shared" si="543"/>
        <v>-177800.49</v>
      </c>
      <c r="U4954" s="4">
        <f t="shared" si="544"/>
        <v>-8.8967596584480335E-2</v>
      </c>
      <c r="V4954" s="2" t="s">
        <v>44</v>
      </c>
      <c r="W4954" s="2" t="s">
        <v>96</v>
      </c>
      <c r="X4954" s="2" t="s">
        <v>61</v>
      </c>
      <c r="Y4954" s="2">
        <v>1.53</v>
      </c>
      <c r="Z4954" s="2" t="s">
        <v>10678</v>
      </c>
      <c r="AA4954" s="2" t="s">
        <v>48</v>
      </c>
      <c r="AB4954" s="2" t="s">
        <v>64</v>
      </c>
      <c r="AC4954" s="2">
        <v>6.62</v>
      </c>
      <c r="AD4954" s="3">
        <v>0</v>
      </c>
      <c r="AE4954" s="5">
        <v>0</v>
      </c>
      <c r="AF4954" s="2">
        <v>0</v>
      </c>
      <c r="AG4954" s="3">
        <f t="shared" si="545"/>
        <v>0</v>
      </c>
      <c r="AH4954" s="2" t="s">
        <v>50</v>
      </c>
      <c r="AI4954" s="3">
        <v>0</v>
      </c>
    </row>
    <row r="4955" spans="1:35" x14ac:dyDescent="0.3">
      <c r="A4955" s="2" t="s">
        <v>10679</v>
      </c>
      <c r="B4955" s="2" t="s">
        <v>1780</v>
      </c>
      <c r="C4955" s="2" t="s">
        <v>448</v>
      </c>
      <c r="D4955" s="2" t="s">
        <v>54</v>
      </c>
      <c r="E4955" s="2">
        <v>2021</v>
      </c>
      <c r="F4955" s="2" t="s">
        <v>105</v>
      </c>
      <c r="G4955" s="2" t="s">
        <v>69</v>
      </c>
      <c r="H4955" s="2" t="s">
        <v>272</v>
      </c>
      <c r="I4955" s="2" t="s">
        <v>39</v>
      </c>
      <c r="J4955" s="2" t="s">
        <v>487</v>
      </c>
      <c r="K4955" s="3">
        <v>9954468.5199999996</v>
      </c>
      <c r="L4955" s="3">
        <v>3106166.73</v>
      </c>
      <c r="M4955" s="3">
        <f t="shared" si="539"/>
        <v>6848301.7899999991</v>
      </c>
      <c r="N4955" s="3">
        <v>1381532.71</v>
      </c>
      <c r="O4955" s="3">
        <f t="shared" si="540"/>
        <v>5466769.0799999991</v>
      </c>
      <c r="P4955" s="3">
        <v>4076886.96</v>
      </c>
      <c r="Q4955" s="4">
        <f t="shared" si="541"/>
        <v>0.68796257441979425</v>
      </c>
      <c r="R4955" s="4">
        <f t="shared" si="542"/>
        <v>0.40955345348764038</v>
      </c>
      <c r="S4955" s="3">
        <v>11285176.710000001</v>
      </c>
      <c r="T4955" s="3">
        <f t="shared" si="543"/>
        <v>-1330708.1900000013</v>
      </c>
      <c r="U4955" s="4">
        <f t="shared" si="544"/>
        <v>-0.11791646902798045</v>
      </c>
      <c r="V4955" s="2" t="s">
        <v>133</v>
      </c>
      <c r="W4955" s="2" t="s">
        <v>45</v>
      </c>
      <c r="X4955" s="2" t="s">
        <v>274</v>
      </c>
      <c r="Y4955" s="2">
        <v>1</v>
      </c>
      <c r="Z4955" s="2" t="s">
        <v>10680</v>
      </c>
      <c r="AA4955" s="2" t="s">
        <v>109</v>
      </c>
      <c r="AB4955" s="2" t="s">
        <v>182</v>
      </c>
      <c r="AC4955" s="2">
        <v>3.94</v>
      </c>
      <c r="AD4955" s="3">
        <v>0</v>
      </c>
      <c r="AE4955" s="5">
        <v>0</v>
      </c>
      <c r="AF4955" s="2">
        <v>0</v>
      </c>
      <c r="AG4955" s="3">
        <f t="shared" si="545"/>
        <v>0</v>
      </c>
      <c r="AH4955" s="2" t="s">
        <v>50</v>
      </c>
      <c r="AI4955" s="3">
        <v>0</v>
      </c>
    </row>
    <row r="4956" spans="1:35" x14ac:dyDescent="0.3">
      <c r="A4956" s="2" t="s">
        <v>10681</v>
      </c>
      <c r="B4956" s="2" t="s">
        <v>6661</v>
      </c>
      <c r="C4956" s="2" t="s">
        <v>648</v>
      </c>
      <c r="D4956" s="2" t="s">
        <v>104</v>
      </c>
      <c r="E4956" s="2">
        <v>2021</v>
      </c>
      <c r="F4956" s="2" t="s">
        <v>55</v>
      </c>
      <c r="G4956" s="2" t="s">
        <v>56</v>
      </c>
      <c r="H4956" s="2" t="s">
        <v>262</v>
      </c>
      <c r="I4956" s="2" t="s">
        <v>55</v>
      </c>
      <c r="J4956" s="2" t="s">
        <v>154</v>
      </c>
      <c r="K4956" s="3">
        <v>5649986.4900000002</v>
      </c>
      <c r="L4956" s="3">
        <v>2173355.85</v>
      </c>
      <c r="M4956" s="3">
        <f t="shared" si="539"/>
        <v>3476630.64</v>
      </c>
      <c r="N4956" s="3">
        <v>1041504.93</v>
      </c>
      <c r="O4956" s="3">
        <f t="shared" si="540"/>
        <v>2435125.71</v>
      </c>
      <c r="P4956" s="3">
        <v>1826542.34</v>
      </c>
      <c r="Q4956" s="4">
        <f t="shared" si="541"/>
        <v>0.6153343279941188</v>
      </c>
      <c r="R4956" s="4">
        <f t="shared" si="542"/>
        <v>0.32328260310583506</v>
      </c>
      <c r="S4956" s="3">
        <v>6704901.3799999999</v>
      </c>
      <c r="T4956" s="3">
        <f t="shared" si="543"/>
        <v>-1054914.8899999997</v>
      </c>
      <c r="U4956" s="4">
        <f t="shared" si="544"/>
        <v>-0.15733488536411547</v>
      </c>
      <c r="V4956" s="2" t="s">
        <v>73</v>
      </c>
      <c r="W4956" s="2" t="s">
        <v>96</v>
      </c>
      <c r="X4956" s="2" t="s">
        <v>264</v>
      </c>
      <c r="Y4956" s="2">
        <v>83.5</v>
      </c>
      <c r="Z4956" s="2" t="s">
        <v>10682</v>
      </c>
      <c r="AA4956" s="2" t="s">
        <v>224</v>
      </c>
      <c r="AB4956" s="2" t="s">
        <v>110</v>
      </c>
      <c r="AC4956" s="2">
        <v>3.5</v>
      </c>
      <c r="AD4956" s="3">
        <v>0</v>
      </c>
      <c r="AE4956" s="5">
        <v>0</v>
      </c>
      <c r="AF4956" s="2">
        <v>0</v>
      </c>
      <c r="AG4956" s="3">
        <f t="shared" si="545"/>
        <v>0</v>
      </c>
      <c r="AH4956" s="2" t="s">
        <v>50</v>
      </c>
      <c r="AI4956" s="3">
        <v>0</v>
      </c>
    </row>
    <row r="4957" spans="1:35" x14ac:dyDescent="0.3">
      <c r="A4957" s="2" t="s">
        <v>10683</v>
      </c>
      <c r="B4957" s="2" t="s">
        <v>6263</v>
      </c>
      <c r="C4957" s="2" t="s">
        <v>80</v>
      </c>
      <c r="D4957" s="2" t="s">
        <v>81</v>
      </c>
      <c r="E4957" s="2">
        <v>2020</v>
      </c>
      <c r="F4957" s="2" t="s">
        <v>68</v>
      </c>
      <c r="G4957" s="2" t="s">
        <v>56</v>
      </c>
      <c r="H4957" s="2" t="s">
        <v>262</v>
      </c>
      <c r="I4957" s="2" t="s">
        <v>39</v>
      </c>
      <c r="J4957" s="2" t="s">
        <v>566</v>
      </c>
      <c r="K4957" s="3">
        <v>2516339.87</v>
      </c>
      <c r="L4957" s="3">
        <v>989935.82</v>
      </c>
      <c r="M4957" s="3">
        <f t="shared" si="539"/>
        <v>1526404.0500000003</v>
      </c>
      <c r="N4957" s="3">
        <v>387315.24</v>
      </c>
      <c r="O4957" s="3">
        <f t="shared" si="540"/>
        <v>1139088.8100000003</v>
      </c>
      <c r="P4957" s="3">
        <v>818432.45</v>
      </c>
      <c r="Q4957" s="4">
        <f t="shared" si="541"/>
        <v>0.60659693398253078</v>
      </c>
      <c r="R4957" s="4">
        <f t="shared" si="542"/>
        <v>0.32524718133564362</v>
      </c>
      <c r="S4957" s="3">
        <v>2640601.98</v>
      </c>
      <c r="T4957" s="3">
        <f t="shared" si="543"/>
        <v>-124262.10999999987</v>
      </c>
      <c r="U4957" s="4">
        <f t="shared" si="544"/>
        <v>-4.7058250709938444E-2</v>
      </c>
      <c r="V4957" s="2" t="s">
        <v>44</v>
      </c>
      <c r="W4957" s="2" t="s">
        <v>207</v>
      </c>
      <c r="X4957" s="2" t="s">
        <v>264</v>
      </c>
      <c r="Y4957" s="2">
        <v>83.5</v>
      </c>
      <c r="Z4957" s="2" t="s">
        <v>10684</v>
      </c>
      <c r="AA4957" s="2" t="s">
        <v>148</v>
      </c>
      <c r="AB4957" s="2" t="s">
        <v>149</v>
      </c>
      <c r="AC4957" s="2">
        <v>1.55</v>
      </c>
      <c r="AD4957" s="3">
        <v>0</v>
      </c>
      <c r="AE4957" s="5">
        <v>0</v>
      </c>
      <c r="AF4957" s="2">
        <v>0</v>
      </c>
      <c r="AG4957" s="3">
        <f t="shared" si="545"/>
        <v>0</v>
      </c>
      <c r="AH4957" s="2" t="s">
        <v>230</v>
      </c>
      <c r="AI4957" s="3">
        <v>0</v>
      </c>
    </row>
    <row r="4958" spans="1:35" x14ac:dyDescent="0.3">
      <c r="A4958" s="2" t="s">
        <v>10685</v>
      </c>
      <c r="B4958" s="2" t="s">
        <v>10686</v>
      </c>
      <c r="C4958" s="2" t="s">
        <v>403</v>
      </c>
      <c r="D4958" s="2" t="s">
        <v>54</v>
      </c>
      <c r="E4958" s="2">
        <v>2021</v>
      </c>
      <c r="F4958" s="2" t="s">
        <v>68</v>
      </c>
      <c r="G4958" s="2" t="s">
        <v>40</v>
      </c>
      <c r="H4958" s="2" t="s">
        <v>41</v>
      </c>
      <c r="I4958" s="2" t="s">
        <v>178</v>
      </c>
      <c r="J4958" s="2" t="s">
        <v>263</v>
      </c>
      <c r="K4958" s="3">
        <v>9361314.9399999995</v>
      </c>
      <c r="L4958" s="3">
        <v>3103334.15</v>
      </c>
      <c r="M4958" s="3">
        <f t="shared" si="539"/>
        <v>6257980.7899999991</v>
      </c>
      <c r="N4958" s="3">
        <v>1745720.06</v>
      </c>
      <c r="O4958" s="3">
        <f t="shared" si="540"/>
        <v>4512260.7299999986</v>
      </c>
      <c r="P4958" s="3">
        <v>3561911.68</v>
      </c>
      <c r="Q4958" s="4">
        <f t="shared" si="541"/>
        <v>0.66849377786236508</v>
      </c>
      <c r="R4958" s="4">
        <f t="shared" si="542"/>
        <v>0.3804926661296581</v>
      </c>
      <c r="S4958" s="3">
        <v>10394094.140000001</v>
      </c>
      <c r="T4958" s="3">
        <f t="shared" si="543"/>
        <v>-1032779.2000000011</v>
      </c>
      <c r="U4958" s="4">
        <f t="shared" si="544"/>
        <v>-9.9362117187828461E-2</v>
      </c>
      <c r="V4958" s="2" t="s">
        <v>85</v>
      </c>
      <c r="W4958" s="2" t="s">
        <v>45</v>
      </c>
      <c r="X4958" s="2" t="s">
        <v>46</v>
      </c>
      <c r="Y4958" s="2">
        <v>0.89</v>
      </c>
      <c r="Z4958" s="2" t="s">
        <v>709</v>
      </c>
      <c r="AA4958" s="2" t="s">
        <v>48</v>
      </c>
      <c r="AB4958" s="2" t="s">
        <v>209</v>
      </c>
      <c r="AC4958" s="2">
        <v>2.46</v>
      </c>
      <c r="AD4958" s="3">
        <v>3557990.38</v>
      </c>
      <c r="AE4958" s="5">
        <v>16.29</v>
      </c>
      <c r="AF4958" s="2">
        <v>36</v>
      </c>
      <c r="AG4958" s="3">
        <f t="shared" si="545"/>
        <v>125598.39248514743</v>
      </c>
      <c r="AH4958" s="2" t="s">
        <v>50</v>
      </c>
      <c r="AI4958" s="3">
        <v>0</v>
      </c>
    </row>
    <row r="4959" spans="1:35" x14ac:dyDescent="0.3">
      <c r="A4959" s="2" t="s">
        <v>10687</v>
      </c>
      <c r="B4959" s="2" t="s">
        <v>348</v>
      </c>
      <c r="C4959" s="2" t="s">
        <v>257</v>
      </c>
      <c r="D4959" s="2" t="s">
        <v>104</v>
      </c>
      <c r="E4959" s="2">
        <v>2024</v>
      </c>
      <c r="F4959" s="2" t="s">
        <v>92</v>
      </c>
      <c r="G4959" s="2" t="s">
        <v>114</v>
      </c>
      <c r="H4959" s="2" t="s">
        <v>115</v>
      </c>
      <c r="I4959" s="2" t="s">
        <v>71</v>
      </c>
      <c r="J4959" s="2" t="s">
        <v>293</v>
      </c>
      <c r="K4959" s="3">
        <v>6911468.5499999998</v>
      </c>
      <c r="L4959" s="3">
        <v>3417439.23</v>
      </c>
      <c r="M4959" s="3">
        <f t="shared" si="539"/>
        <v>3494029.32</v>
      </c>
      <c r="N4959" s="3">
        <v>1201767.28</v>
      </c>
      <c r="O4959" s="3">
        <f t="shared" si="540"/>
        <v>2292262.04</v>
      </c>
      <c r="P4959" s="3">
        <v>1806437.47</v>
      </c>
      <c r="Q4959" s="4">
        <f t="shared" si="541"/>
        <v>0.50554079711467392</v>
      </c>
      <c r="R4959" s="4">
        <f t="shared" si="542"/>
        <v>0.261368109676199</v>
      </c>
      <c r="S4959" s="3">
        <v>7883979.9800000004</v>
      </c>
      <c r="T4959" s="3">
        <f t="shared" si="543"/>
        <v>-972511.43000000063</v>
      </c>
      <c r="U4959" s="4">
        <f t="shared" si="544"/>
        <v>-0.12335285382092009</v>
      </c>
      <c r="V4959" s="2" t="s">
        <v>73</v>
      </c>
      <c r="W4959" s="2" t="s">
        <v>45</v>
      </c>
      <c r="X4959" s="2" t="s">
        <v>118</v>
      </c>
      <c r="Y4959" s="2">
        <v>3.75</v>
      </c>
      <c r="Z4959" s="2" t="s">
        <v>3343</v>
      </c>
      <c r="AA4959" s="2" t="s">
        <v>48</v>
      </c>
      <c r="AB4959" s="2" t="s">
        <v>149</v>
      </c>
      <c r="AC4959" s="2">
        <v>3.65</v>
      </c>
      <c r="AD4959" s="3">
        <v>0</v>
      </c>
      <c r="AE4959" s="5">
        <v>0</v>
      </c>
      <c r="AF4959" s="2">
        <v>0</v>
      </c>
      <c r="AG4959" s="3">
        <f t="shared" si="545"/>
        <v>0</v>
      </c>
      <c r="AH4959" s="2" t="s">
        <v>50</v>
      </c>
      <c r="AI4959" s="3">
        <v>0</v>
      </c>
    </row>
    <row r="4960" spans="1:35" x14ac:dyDescent="0.3">
      <c r="A4960" s="2" t="s">
        <v>10688</v>
      </c>
      <c r="B4960" s="2" t="s">
        <v>5717</v>
      </c>
      <c r="C4960" s="2" t="s">
        <v>520</v>
      </c>
      <c r="D4960" s="2" t="s">
        <v>81</v>
      </c>
      <c r="E4960" s="2">
        <v>2021</v>
      </c>
      <c r="F4960" s="2" t="s">
        <v>92</v>
      </c>
      <c r="G4960" s="2" t="s">
        <v>40</v>
      </c>
      <c r="H4960" s="2" t="s">
        <v>279</v>
      </c>
      <c r="I4960" s="2" t="s">
        <v>42</v>
      </c>
      <c r="J4960" s="2" t="s">
        <v>166</v>
      </c>
      <c r="K4960" s="3">
        <v>2252502.13</v>
      </c>
      <c r="L4960" s="3">
        <v>1298525.33</v>
      </c>
      <c r="M4960" s="3">
        <f t="shared" si="539"/>
        <v>953976.79999999981</v>
      </c>
      <c r="N4960" s="3">
        <v>254487.4</v>
      </c>
      <c r="O4960" s="3">
        <f t="shared" si="540"/>
        <v>699489.39999999979</v>
      </c>
      <c r="P4960" s="3">
        <v>508482.74</v>
      </c>
      <c r="Q4960" s="4">
        <f t="shared" si="541"/>
        <v>0.4235187116116067</v>
      </c>
      <c r="R4960" s="4">
        <f t="shared" si="542"/>
        <v>0.22574129152987749</v>
      </c>
      <c r="S4960" s="3">
        <v>2473458.16</v>
      </c>
      <c r="T4960" s="3">
        <f t="shared" si="543"/>
        <v>-220956.03000000026</v>
      </c>
      <c r="U4960" s="4">
        <f t="shared" si="544"/>
        <v>-8.9330813665350312E-2</v>
      </c>
      <c r="V4960" s="2" t="s">
        <v>133</v>
      </c>
      <c r="W4960" s="2" t="s">
        <v>207</v>
      </c>
      <c r="X4960" s="2" t="s">
        <v>280</v>
      </c>
      <c r="Y4960" s="2">
        <v>0.79</v>
      </c>
      <c r="Z4960" s="2" t="s">
        <v>10689</v>
      </c>
      <c r="AA4960" s="2" t="s">
        <v>48</v>
      </c>
      <c r="AB4960" s="2" t="s">
        <v>306</v>
      </c>
      <c r="AC4960" s="2">
        <v>8.14</v>
      </c>
      <c r="AD4960" s="3">
        <v>0</v>
      </c>
      <c r="AE4960" s="5">
        <v>0</v>
      </c>
      <c r="AF4960" s="2">
        <v>0</v>
      </c>
      <c r="AG4960" s="3">
        <f t="shared" si="545"/>
        <v>0</v>
      </c>
      <c r="AH4960" s="2" t="s">
        <v>50</v>
      </c>
      <c r="AI4960" s="3">
        <v>0</v>
      </c>
    </row>
    <row r="4961" spans="1:35" x14ac:dyDescent="0.3">
      <c r="A4961" s="2" t="s">
        <v>10690</v>
      </c>
      <c r="B4961" s="2" t="s">
        <v>1432</v>
      </c>
      <c r="C4961" s="2" t="s">
        <v>341</v>
      </c>
      <c r="D4961" s="2" t="s">
        <v>54</v>
      </c>
      <c r="E4961" s="2">
        <v>2023</v>
      </c>
      <c r="F4961" s="2" t="s">
        <v>39</v>
      </c>
      <c r="G4961" s="2" t="s">
        <v>56</v>
      </c>
      <c r="H4961" s="2" t="s">
        <v>123</v>
      </c>
      <c r="I4961" s="2" t="s">
        <v>71</v>
      </c>
      <c r="J4961" s="2" t="s">
        <v>228</v>
      </c>
      <c r="K4961" s="3">
        <v>8124418.1500000004</v>
      </c>
      <c r="L4961" s="3">
        <v>2423594.38</v>
      </c>
      <c r="M4961" s="3">
        <f t="shared" si="539"/>
        <v>5700823.7700000005</v>
      </c>
      <c r="N4961" s="3">
        <v>1353927.82</v>
      </c>
      <c r="O4961" s="3">
        <f t="shared" si="540"/>
        <v>4346895.95</v>
      </c>
      <c r="P4961" s="3">
        <v>3260695.32</v>
      </c>
      <c r="Q4961" s="4">
        <f t="shared" si="541"/>
        <v>0.70169009826260609</v>
      </c>
      <c r="R4961" s="4">
        <f t="shared" si="542"/>
        <v>0.40134508832487897</v>
      </c>
      <c r="S4961" s="3">
        <v>8069324.4299999997</v>
      </c>
      <c r="T4961" s="3">
        <f t="shared" si="543"/>
        <v>55093.720000000671</v>
      </c>
      <c r="U4961" s="4">
        <f t="shared" si="544"/>
        <v>6.8275504942116542E-3</v>
      </c>
      <c r="V4961" s="2" t="s">
        <v>95</v>
      </c>
      <c r="W4961" s="2" t="s">
        <v>125</v>
      </c>
      <c r="X4961" s="2" t="s">
        <v>126</v>
      </c>
      <c r="Y4961" s="2">
        <v>1.34</v>
      </c>
      <c r="Z4961" s="2" t="s">
        <v>6933</v>
      </c>
      <c r="AA4961" s="2" t="s">
        <v>76</v>
      </c>
      <c r="AB4961" s="2" t="s">
        <v>88</v>
      </c>
      <c r="AC4961" s="2">
        <v>6.24</v>
      </c>
      <c r="AD4961" s="3">
        <v>0</v>
      </c>
      <c r="AE4961" s="5">
        <v>0</v>
      </c>
      <c r="AF4961" s="2">
        <v>0</v>
      </c>
      <c r="AG4961" s="3">
        <f t="shared" si="545"/>
        <v>0</v>
      </c>
      <c r="AH4961" s="2" t="s">
        <v>50</v>
      </c>
      <c r="AI4961" s="3">
        <v>0</v>
      </c>
    </row>
    <row r="4962" spans="1:35" x14ac:dyDescent="0.3">
      <c r="A4962" s="2" t="s">
        <v>10691</v>
      </c>
      <c r="B4962" s="2" t="s">
        <v>3467</v>
      </c>
      <c r="C4962" s="2" t="s">
        <v>292</v>
      </c>
      <c r="D4962" s="2" t="s">
        <v>81</v>
      </c>
      <c r="E4962" s="2">
        <v>2022</v>
      </c>
      <c r="F4962" s="2" t="s">
        <v>68</v>
      </c>
      <c r="G4962" s="2" t="s">
        <v>40</v>
      </c>
      <c r="H4962" s="2" t="s">
        <v>41</v>
      </c>
      <c r="I4962" s="2" t="s">
        <v>42</v>
      </c>
      <c r="J4962" s="2" t="s">
        <v>166</v>
      </c>
      <c r="K4962" s="3">
        <v>8723695.6999999993</v>
      </c>
      <c r="L4962" s="3">
        <v>4594132.29</v>
      </c>
      <c r="M4962" s="3">
        <f t="shared" si="539"/>
        <v>4129563.4099999992</v>
      </c>
      <c r="N4962" s="3">
        <v>1415817.56</v>
      </c>
      <c r="O4962" s="3">
        <f t="shared" si="540"/>
        <v>2713745.8499999992</v>
      </c>
      <c r="P4962" s="3">
        <v>2134924.0299999998</v>
      </c>
      <c r="Q4962" s="4">
        <f t="shared" si="541"/>
        <v>0.47337316110189398</v>
      </c>
      <c r="R4962" s="4">
        <f t="shared" si="542"/>
        <v>0.2447270174726521</v>
      </c>
      <c r="S4962" s="3">
        <v>9605502.6400000006</v>
      </c>
      <c r="T4962" s="3">
        <f t="shared" si="543"/>
        <v>-881806.94000000134</v>
      </c>
      <c r="U4962" s="4">
        <f t="shared" si="544"/>
        <v>-9.180226928759673E-2</v>
      </c>
      <c r="V4962" s="2" t="s">
        <v>95</v>
      </c>
      <c r="W4962" s="2" t="s">
        <v>60</v>
      </c>
      <c r="X4962" s="2" t="s">
        <v>46</v>
      </c>
      <c r="Y4962" s="2">
        <v>0.89</v>
      </c>
      <c r="Z4962" s="2" t="s">
        <v>10692</v>
      </c>
      <c r="AA4962" s="2" t="s">
        <v>48</v>
      </c>
      <c r="AB4962" s="2" t="s">
        <v>149</v>
      </c>
      <c r="AC4962" s="2">
        <v>6.57</v>
      </c>
      <c r="AD4962" s="3">
        <v>0</v>
      </c>
      <c r="AE4962" s="5">
        <v>0</v>
      </c>
      <c r="AF4962" s="2">
        <v>0</v>
      </c>
      <c r="AG4962" s="3">
        <f t="shared" si="545"/>
        <v>0</v>
      </c>
      <c r="AH4962" s="2" t="s">
        <v>50</v>
      </c>
      <c r="AI4962" s="3">
        <v>0</v>
      </c>
    </row>
    <row r="4963" spans="1:35" x14ac:dyDescent="0.3">
      <c r="A4963" s="2" t="s">
        <v>10693</v>
      </c>
      <c r="B4963" s="2" t="s">
        <v>4596</v>
      </c>
      <c r="C4963" s="2" t="s">
        <v>122</v>
      </c>
      <c r="D4963" s="2" t="s">
        <v>104</v>
      </c>
      <c r="E4963" s="2">
        <v>2023</v>
      </c>
      <c r="F4963" s="2" t="s">
        <v>82</v>
      </c>
      <c r="G4963" s="2" t="s">
        <v>114</v>
      </c>
      <c r="H4963" s="2" t="s">
        <v>115</v>
      </c>
      <c r="I4963" s="2" t="s">
        <v>58</v>
      </c>
      <c r="J4963" s="2" t="s">
        <v>59</v>
      </c>
      <c r="K4963" s="3">
        <v>898385.66</v>
      </c>
      <c r="L4963" s="3">
        <v>442730.75</v>
      </c>
      <c r="M4963" s="3">
        <f t="shared" si="539"/>
        <v>455654.91000000003</v>
      </c>
      <c r="N4963" s="3">
        <v>77967.23</v>
      </c>
      <c r="O4963" s="3">
        <f t="shared" si="540"/>
        <v>377687.68000000005</v>
      </c>
      <c r="P4963" s="3">
        <v>293247.62</v>
      </c>
      <c r="Q4963" s="4">
        <f t="shared" si="541"/>
        <v>0.5071929910368338</v>
      </c>
      <c r="R4963" s="4">
        <f t="shared" si="542"/>
        <v>0.32641618522717736</v>
      </c>
      <c r="S4963" s="3">
        <v>751508.89</v>
      </c>
      <c r="T4963" s="3">
        <f t="shared" si="543"/>
        <v>146876.77000000002</v>
      </c>
      <c r="U4963" s="4">
        <f t="shared" si="544"/>
        <v>0.19544249170492184</v>
      </c>
      <c r="V4963" s="2" t="s">
        <v>85</v>
      </c>
      <c r="W4963" s="2" t="s">
        <v>134</v>
      </c>
      <c r="X4963" s="2" t="s">
        <v>118</v>
      </c>
      <c r="Y4963" s="2">
        <v>3.75</v>
      </c>
      <c r="Z4963" s="2" t="s">
        <v>10694</v>
      </c>
      <c r="AA4963" s="2" t="s">
        <v>76</v>
      </c>
      <c r="AB4963" s="2" t="s">
        <v>64</v>
      </c>
      <c r="AC4963" s="2">
        <v>6.37</v>
      </c>
      <c r="AD4963" s="3">
        <v>0</v>
      </c>
      <c r="AE4963" s="5">
        <v>0</v>
      </c>
      <c r="AF4963" s="2">
        <v>0</v>
      </c>
      <c r="AG4963" s="3">
        <f t="shared" si="545"/>
        <v>0</v>
      </c>
      <c r="AH4963" s="2" t="s">
        <v>50</v>
      </c>
      <c r="AI4963" s="3">
        <v>0</v>
      </c>
    </row>
    <row r="4964" spans="1:35" x14ac:dyDescent="0.3">
      <c r="A4964" s="2" t="s">
        <v>10695</v>
      </c>
      <c r="B4964" s="2" t="s">
        <v>4007</v>
      </c>
      <c r="C4964" s="2" t="s">
        <v>216</v>
      </c>
      <c r="D4964" s="2" t="s">
        <v>38</v>
      </c>
      <c r="E4964" s="2">
        <v>2024</v>
      </c>
      <c r="F4964" s="2" t="s">
        <v>55</v>
      </c>
      <c r="G4964" s="2" t="s">
        <v>69</v>
      </c>
      <c r="H4964" s="2" t="s">
        <v>70</v>
      </c>
      <c r="I4964" s="2" t="s">
        <v>131</v>
      </c>
      <c r="J4964" s="2" t="s">
        <v>268</v>
      </c>
      <c r="K4964" s="3">
        <v>116986.87</v>
      </c>
      <c r="L4964" s="3">
        <v>49998.36</v>
      </c>
      <c r="M4964" s="3">
        <f t="shared" si="539"/>
        <v>66988.509999999995</v>
      </c>
      <c r="N4964" s="3">
        <v>14393.97</v>
      </c>
      <c r="O4964" s="3">
        <f t="shared" si="540"/>
        <v>52594.539999999994</v>
      </c>
      <c r="P4964" s="3">
        <v>36882.31</v>
      </c>
      <c r="Q4964" s="4">
        <f t="shared" si="541"/>
        <v>0.5726156277195894</v>
      </c>
      <c r="R4964" s="4">
        <f t="shared" si="542"/>
        <v>0.31526879896863641</v>
      </c>
      <c r="S4964" s="3">
        <v>103141.82</v>
      </c>
      <c r="T4964" s="3">
        <f t="shared" si="543"/>
        <v>13845.049999999988</v>
      </c>
      <c r="U4964" s="4">
        <f t="shared" si="544"/>
        <v>0.13423313647170457</v>
      </c>
      <c r="V4964" s="2" t="s">
        <v>133</v>
      </c>
      <c r="W4964" s="2" t="s">
        <v>207</v>
      </c>
      <c r="X4964" s="2" t="s">
        <v>74</v>
      </c>
      <c r="Y4964" s="2">
        <v>1.36</v>
      </c>
      <c r="Z4964" s="2" t="s">
        <v>10696</v>
      </c>
      <c r="AA4964" s="2" t="s">
        <v>99</v>
      </c>
      <c r="AB4964" s="2" t="s">
        <v>142</v>
      </c>
      <c r="AC4964" s="2">
        <v>6.44</v>
      </c>
      <c r="AD4964" s="3">
        <v>0</v>
      </c>
      <c r="AE4964" s="5">
        <v>0</v>
      </c>
      <c r="AF4964" s="2">
        <v>0</v>
      </c>
      <c r="AG4964" s="3">
        <f t="shared" si="545"/>
        <v>0</v>
      </c>
      <c r="AH4964" s="2" t="s">
        <v>50</v>
      </c>
      <c r="AI4964" s="3">
        <v>0</v>
      </c>
    </row>
    <row r="4965" spans="1:35" x14ac:dyDescent="0.3">
      <c r="A4965" s="2" t="s">
        <v>10697</v>
      </c>
      <c r="B4965" s="2" t="s">
        <v>10698</v>
      </c>
      <c r="C4965" s="2" t="s">
        <v>138</v>
      </c>
      <c r="D4965" s="2" t="s">
        <v>104</v>
      </c>
      <c r="E4965" s="2">
        <v>2024</v>
      </c>
      <c r="F4965" s="2" t="s">
        <v>39</v>
      </c>
      <c r="G4965" s="2" t="s">
        <v>56</v>
      </c>
      <c r="H4965" s="2" t="s">
        <v>123</v>
      </c>
      <c r="I4965" s="2" t="s">
        <v>58</v>
      </c>
      <c r="J4965" s="2" t="s">
        <v>59</v>
      </c>
      <c r="K4965" s="3">
        <v>9574354.4399999995</v>
      </c>
      <c r="L4965" s="3">
        <v>3358834.19</v>
      </c>
      <c r="M4965" s="3">
        <f t="shared" si="539"/>
        <v>6215520.25</v>
      </c>
      <c r="N4965" s="3">
        <v>823643.7</v>
      </c>
      <c r="O4965" s="3">
        <f t="shared" si="540"/>
        <v>5391876.5499999998</v>
      </c>
      <c r="P4965" s="3">
        <v>3849048.7</v>
      </c>
      <c r="Q4965" s="4">
        <f t="shared" si="541"/>
        <v>0.64918426500199633</v>
      </c>
      <c r="R4965" s="4">
        <f t="shared" si="542"/>
        <v>0.40201652488645495</v>
      </c>
      <c r="S4965" s="3">
        <v>9132862.4299999997</v>
      </c>
      <c r="T4965" s="3">
        <f t="shared" si="543"/>
        <v>441492.00999999978</v>
      </c>
      <c r="U4965" s="4">
        <f t="shared" si="544"/>
        <v>4.8341033644585377E-2</v>
      </c>
      <c r="V4965" s="2" t="s">
        <v>124</v>
      </c>
      <c r="W4965" s="2" t="s">
        <v>207</v>
      </c>
      <c r="X4965" s="2" t="s">
        <v>126</v>
      </c>
      <c r="Y4965" s="2">
        <v>1.34</v>
      </c>
      <c r="Z4965" s="2" t="s">
        <v>3386</v>
      </c>
      <c r="AA4965" s="2" t="s">
        <v>48</v>
      </c>
      <c r="AB4965" s="2" t="s">
        <v>242</v>
      </c>
      <c r="AC4965" s="2">
        <v>7.06</v>
      </c>
      <c r="AD4965" s="3">
        <v>0</v>
      </c>
      <c r="AE4965" s="5">
        <v>0</v>
      </c>
      <c r="AF4965" s="2">
        <v>0</v>
      </c>
      <c r="AG4965" s="3">
        <f t="shared" si="545"/>
        <v>0</v>
      </c>
      <c r="AH4965" s="2" t="s">
        <v>50</v>
      </c>
      <c r="AI4965" s="3">
        <v>0</v>
      </c>
    </row>
    <row r="4966" spans="1:35" x14ac:dyDescent="0.3">
      <c r="A4966" s="2" t="s">
        <v>10699</v>
      </c>
      <c r="B4966" s="2" t="s">
        <v>2512</v>
      </c>
      <c r="C4966" s="2" t="s">
        <v>880</v>
      </c>
      <c r="D4966" s="2" t="s">
        <v>81</v>
      </c>
      <c r="E4966" s="2">
        <v>2024</v>
      </c>
      <c r="F4966" s="2" t="s">
        <v>55</v>
      </c>
      <c r="G4966" s="2" t="s">
        <v>69</v>
      </c>
      <c r="H4966" s="2" t="s">
        <v>272</v>
      </c>
      <c r="I4966" s="2" t="s">
        <v>55</v>
      </c>
      <c r="J4966" s="2" t="s">
        <v>84</v>
      </c>
      <c r="K4966" s="3">
        <v>8983075.0899999999</v>
      </c>
      <c r="L4966" s="3">
        <v>4337662.12</v>
      </c>
      <c r="M4966" s="3">
        <f t="shared" si="539"/>
        <v>4645412.97</v>
      </c>
      <c r="N4966" s="3">
        <v>1735128.58</v>
      </c>
      <c r="O4966" s="3">
        <f t="shared" si="540"/>
        <v>2910284.3899999997</v>
      </c>
      <c r="P4966" s="3">
        <v>2169590.1800000002</v>
      </c>
      <c r="Q4966" s="4">
        <f t="shared" si="541"/>
        <v>0.51712948221609489</v>
      </c>
      <c r="R4966" s="4">
        <f t="shared" si="542"/>
        <v>0.24151976447521828</v>
      </c>
      <c r="S4966" s="3">
        <v>9452826.3900000006</v>
      </c>
      <c r="T4966" s="3">
        <f t="shared" si="543"/>
        <v>-469751.30000000075</v>
      </c>
      <c r="U4966" s="4">
        <f t="shared" si="544"/>
        <v>-4.9694269271351836E-2</v>
      </c>
      <c r="V4966" s="2" t="s">
        <v>95</v>
      </c>
      <c r="W4966" s="2" t="s">
        <v>117</v>
      </c>
      <c r="X4966" s="2" t="s">
        <v>274</v>
      </c>
      <c r="Y4966" s="2">
        <v>1</v>
      </c>
      <c r="Z4966" s="2" t="s">
        <v>10700</v>
      </c>
      <c r="AA4966" s="2" t="s">
        <v>109</v>
      </c>
      <c r="AB4966" s="2" t="s">
        <v>64</v>
      </c>
      <c r="AC4966" s="2">
        <v>6.59</v>
      </c>
      <c r="AD4966" s="3">
        <v>0</v>
      </c>
      <c r="AE4966" s="5">
        <v>0</v>
      </c>
      <c r="AF4966" s="2">
        <v>0</v>
      </c>
      <c r="AG4966" s="3">
        <f t="shared" si="545"/>
        <v>0</v>
      </c>
      <c r="AH4966" s="2" t="s">
        <v>50</v>
      </c>
      <c r="AI4966" s="3">
        <v>0</v>
      </c>
    </row>
    <row r="4967" spans="1:35" x14ac:dyDescent="0.3">
      <c r="A4967" s="2" t="s">
        <v>10701</v>
      </c>
      <c r="B4967" s="2" t="s">
        <v>2497</v>
      </c>
      <c r="C4967" s="2" t="s">
        <v>956</v>
      </c>
      <c r="D4967" s="2" t="s">
        <v>104</v>
      </c>
      <c r="E4967" s="2">
        <v>2022</v>
      </c>
      <c r="F4967" s="2" t="s">
        <v>58</v>
      </c>
      <c r="G4967" s="2" t="s">
        <v>114</v>
      </c>
      <c r="H4967" s="2" t="s">
        <v>115</v>
      </c>
      <c r="I4967" s="2" t="s">
        <v>71</v>
      </c>
      <c r="J4967" s="2" t="s">
        <v>172</v>
      </c>
      <c r="K4967" s="3">
        <v>2266791.11</v>
      </c>
      <c r="L4967" s="3">
        <v>1192242.72</v>
      </c>
      <c r="M4967" s="3">
        <f t="shared" si="539"/>
        <v>1074548.3899999999</v>
      </c>
      <c r="N4967" s="3">
        <v>294617.24</v>
      </c>
      <c r="O4967" s="3">
        <f t="shared" si="540"/>
        <v>779931.14999999991</v>
      </c>
      <c r="P4967" s="3">
        <v>571608.53</v>
      </c>
      <c r="Q4967" s="4">
        <f t="shared" si="541"/>
        <v>0.47403944071405857</v>
      </c>
      <c r="R4967" s="4">
        <f t="shared" si="542"/>
        <v>0.25216638951791198</v>
      </c>
      <c r="S4967" s="3">
        <v>2036247.56</v>
      </c>
      <c r="T4967" s="3">
        <f t="shared" si="543"/>
        <v>230543.54999999981</v>
      </c>
      <c r="U4967" s="4">
        <f t="shared" si="544"/>
        <v>0.11321980417744482</v>
      </c>
      <c r="V4967" s="2" t="s">
        <v>107</v>
      </c>
      <c r="W4967" s="2" t="s">
        <v>117</v>
      </c>
      <c r="X4967" s="2" t="s">
        <v>118</v>
      </c>
      <c r="Y4967" s="2">
        <v>3.75</v>
      </c>
      <c r="Z4967" s="2" t="s">
        <v>10702</v>
      </c>
      <c r="AA4967" s="2" t="s">
        <v>224</v>
      </c>
      <c r="AB4967" s="2" t="s">
        <v>242</v>
      </c>
      <c r="AC4967" s="2">
        <v>7.63</v>
      </c>
      <c r="AD4967" s="3">
        <v>0</v>
      </c>
      <c r="AE4967" s="5">
        <v>0</v>
      </c>
      <c r="AF4967" s="2">
        <v>0</v>
      </c>
      <c r="AG4967" s="3">
        <f t="shared" si="545"/>
        <v>0</v>
      </c>
      <c r="AH4967" s="2" t="s">
        <v>50</v>
      </c>
      <c r="AI4967" s="3">
        <v>0</v>
      </c>
    </row>
    <row r="4968" spans="1:35" x14ac:dyDescent="0.3">
      <c r="A4968" s="2" t="s">
        <v>10703</v>
      </c>
      <c r="B4968" s="2" t="s">
        <v>10704</v>
      </c>
      <c r="C4968" s="2" t="s">
        <v>403</v>
      </c>
      <c r="D4968" s="2" t="s">
        <v>54</v>
      </c>
      <c r="E4968" s="2">
        <v>2021</v>
      </c>
      <c r="F4968" s="2" t="s">
        <v>105</v>
      </c>
      <c r="G4968" s="2" t="s">
        <v>56</v>
      </c>
      <c r="H4968" s="2" t="s">
        <v>57</v>
      </c>
      <c r="I4968" s="2" t="s">
        <v>71</v>
      </c>
      <c r="J4968" s="2" t="s">
        <v>293</v>
      </c>
      <c r="K4968" s="3">
        <v>2634883.86</v>
      </c>
      <c r="L4968" s="3">
        <v>1302586.46</v>
      </c>
      <c r="M4968" s="3">
        <f t="shared" si="539"/>
        <v>1332297.3999999999</v>
      </c>
      <c r="N4968" s="3">
        <v>504443.98</v>
      </c>
      <c r="O4968" s="3">
        <f t="shared" si="540"/>
        <v>827853.41999999993</v>
      </c>
      <c r="P4968" s="3">
        <v>601789.53</v>
      </c>
      <c r="Q4968" s="4">
        <f t="shared" si="541"/>
        <v>0.50563799802546139</v>
      </c>
      <c r="R4968" s="4">
        <f t="shared" si="542"/>
        <v>0.22839318997536387</v>
      </c>
      <c r="S4968" s="3">
        <v>2337987.2999999998</v>
      </c>
      <c r="T4968" s="3">
        <f t="shared" si="543"/>
        <v>296896.56000000006</v>
      </c>
      <c r="U4968" s="4">
        <f t="shared" si="544"/>
        <v>0.12698809783953921</v>
      </c>
      <c r="V4968" s="2" t="s">
        <v>133</v>
      </c>
      <c r="W4968" s="2" t="s">
        <v>60</v>
      </c>
      <c r="X4968" s="2" t="s">
        <v>61</v>
      </c>
      <c r="Y4968" s="2">
        <v>1.53</v>
      </c>
      <c r="Z4968" s="2" t="s">
        <v>10705</v>
      </c>
      <c r="AA4968" s="2" t="s">
        <v>99</v>
      </c>
      <c r="AB4968" s="2" t="s">
        <v>142</v>
      </c>
      <c r="AC4968" s="2">
        <v>6.4</v>
      </c>
      <c r="AD4968" s="3">
        <v>0</v>
      </c>
      <c r="AE4968" s="5">
        <v>0</v>
      </c>
      <c r="AF4968" s="2">
        <v>0</v>
      </c>
      <c r="AG4968" s="3">
        <f t="shared" si="545"/>
        <v>0</v>
      </c>
      <c r="AH4968" s="2" t="s">
        <v>230</v>
      </c>
      <c r="AI4968" s="3">
        <v>0</v>
      </c>
    </row>
    <row r="4969" spans="1:35" x14ac:dyDescent="0.3">
      <c r="A4969" s="2" t="s">
        <v>10706</v>
      </c>
      <c r="B4969" s="2" t="s">
        <v>5497</v>
      </c>
      <c r="C4969" s="2" t="s">
        <v>152</v>
      </c>
      <c r="D4969" s="2" t="s">
        <v>38</v>
      </c>
      <c r="E4969" s="2">
        <v>2022</v>
      </c>
      <c r="F4969" s="2" t="s">
        <v>58</v>
      </c>
      <c r="G4969" s="2" t="s">
        <v>56</v>
      </c>
      <c r="H4969" s="2" t="s">
        <v>123</v>
      </c>
      <c r="I4969" s="2" t="s">
        <v>71</v>
      </c>
      <c r="J4969" s="2" t="s">
        <v>293</v>
      </c>
      <c r="K4969" s="3">
        <v>1695935</v>
      </c>
      <c r="L4969" s="3">
        <v>819106.61</v>
      </c>
      <c r="M4969" s="3">
        <f t="shared" si="539"/>
        <v>876828.39</v>
      </c>
      <c r="N4969" s="3">
        <v>157725</v>
      </c>
      <c r="O4969" s="3">
        <f t="shared" si="540"/>
        <v>719103.39</v>
      </c>
      <c r="P4969" s="3">
        <v>572573.22</v>
      </c>
      <c r="Q4969" s="4">
        <f t="shared" si="541"/>
        <v>0.51701768640897205</v>
      </c>
      <c r="R4969" s="4">
        <f t="shared" si="542"/>
        <v>0.33761507369091387</v>
      </c>
      <c r="S4969" s="3">
        <v>1667673.49</v>
      </c>
      <c r="T4969" s="3">
        <f t="shared" si="543"/>
        <v>28261.510000000009</v>
      </c>
      <c r="U4969" s="4">
        <f t="shared" si="544"/>
        <v>1.6946668619167177E-2</v>
      </c>
      <c r="V4969" s="2" t="s">
        <v>124</v>
      </c>
      <c r="W4969" s="2" t="s">
        <v>207</v>
      </c>
      <c r="X4969" s="2" t="s">
        <v>126</v>
      </c>
      <c r="Y4969" s="2">
        <v>1.34</v>
      </c>
      <c r="Z4969" s="2" t="s">
        <v>10707</v>
      </c>
      <c r="AA4969" s="2" t="s">
        <v>63</v>
      </c>
      <c r="AB4969" s="2" t="s">
        <v>110</v>
      </c>
      <c r="AC4969" s="2">
        <v>1.78</v>
      </c>
      <c r="AD4969" s="3">
        <v>0</v>
      </c>
      <c r="AE4969" s="5">
        <v>0</v>
      </c>
      <c r="AF4969" s="2">
        <v>0</v>
      </c>
      <c r="AG4969" s="3">
        <f t="shared" si="545"/>
        <v>0</v>
      </c>
      <c r="AH4969" s="2" t="s">
        <v>50</v>
      </c>
      <c r="AI4969" s="3">
        <v>0</v>
      </c>
    </row>
    <row r="4970" spans="1:35" x14ac:dyDescent="0.3">
      <c r="A4970" s="2" t="s">
        <v>10708</v>
      </c>
      <c r="B4970" s="2" t="s">
        <v>4063</v>
      </c>
      <c r="C4970" s="2" t="s">
        <v>278</v>
      </c>
      <c r="D4970" s="2" t="s">
        <v>54</v>
      </c>
      <c r="E4970" s="2">
        <v>2023</v>
      </c>
      <c r="F4970" s="2" t="s">
        <v>55</v>
      </c>
      <c r="G4970" s="2" t="s">
        <v>40</v>
      </c>
      <c r="H4970" s="2" t="s">
        <v>41</v>
      </c>
      <c r="I4970" s="2" t="s">
        <v>39</v>
      </c>
      <c r="J4970" s="2" t="s">
        <v>116</v>
      </c>
      <c r="K4970" s="3">
        <v>7803813.0599999996</v>
      </c>
      <c r="L4970" s="3">
        <v>4456442.07</v>
      </c>
      <c r="M4970" s="3">
        <f t="shared" si="539"/>
        <v>3347370.9899999993</v>
      </c>
      <c r="N4970" s="3">
        <v>1136876.8500000001</v>
      </c>
      <c r="O4970" s="3">
        <f t="shared" si="540"/>
        <v>2210494.1399999992</v>
      </c>
      <c r="P4970" s="3">
        <v>1564886.57</v>
      </c>
      <c r="Q4970" s="4">
        <f t="shared" si="541"/>
        <v>0.42894043774031659</v>
      </c>
      <c r="R4970" s="4">
        <f t="shared" si="542"/>
        <v>0.2005284542272211</v>
      </c>
      <c r="S4970" s="3">
        <v>7743043.3499999996</v>
      </c>
      <c r="T4970" s="3">
        <f t="shared" si="543"/>
        <v>60769.709999999963</v>
      </c>
      <c r="U4970" s="4">
        <f t="shared" si="544"/>
        <v>7.8482977884916493E-3</v>
      </c>
      <c r="V4970" s="2" t="s">
        <v>107</v>
      </c>
      <c r="W4970" s="2" t="s">
        <v>125</v>
      </c>
      <c r="X4970" s="2" t="s">
        <v>46</v>
      </c>
      <c r="Y4970" s="2">
        <v>0.89</v>
      </c>
      <c r="Z4970" s="2" t="s">
        <v>168</v>
      </c>
      <c r="AA4970" s="2" t="s">
        <v>63</v>
      </c>
      <c r="AB4970" s="2" t="s">
        <v>88</v>
      </c>
      <c r="AC4970" s="2">
        <v>6.6</v>
      </c>
      <c r="AD4970" s="3">
        <v>0</v>
      </c>
      <c r="AE4970" s="5">
        <v>0</v>
      </c>
      <c r="AF4970" s="2">
        <v>0</v>
      </c>
      <c r="AG4970" s="3">
        <f t="shared" si="545"/>
        <v>0</v>
      </c>
      <c r="AH4970" s="2" t="s">
        <v>50</v>
      </c>
      <c r="AI4970" s="3">
        <v>0</v>
      </c>
    </row>
    <row r="4971" spans="1:35" x14ac:dyDescent="0.3">
      <c r="A4971" s="2" t="s">
        <v>10709</v>
      </c>
      <c r="B4971" s="2" t="s">
        <v>4230</v>
      </c>
      <c r="C4971" s="2" t="s">
        <v>734</v>
      </c>
      <c r="D4971" s="2" t="s">
        <v>38</v>
      </c>
      <c r="E4971" s="2">
        <v>2024</v>
      </c>
      <c r="F4971" s="2" t="s">
        <v>55</v>
      </c>
      <c r="G4971" s="2" t="s">
        <v>93</v>
      </c>
      <c r="H4971" s="2" t="s">
        <v>221</v>
      </c>
      <c r="I4971" s="2" t="s">
        <v>131</v>
      </c>
      <c r="J4971" s="2" t="s">
        <v>491</v>
      </c>
      <c r="K4971" s="3">
        <v>2366454.64</v>
      </c>
      <c r="L4971" s="3">
        <v>1079838.6499999999</v>
      </c>
      <c r="M4971" s="3">
        <f t="shared" si="539"/>
        <v>1286615.9900000002</v>
      </c>
      <c r="N4971" s="3">
        <v>199582.07</v>
      </c>
      <c r="O4971" s="3">
        <f t="shared" si="540"/>
        <v>1087033.9200000002</v>
      </c>
      <c r="P4971" s="3">
        <v>776010.71</v>
      </c>
      <c r="Q4971" s="4">
        <f t="shared" si="541"/>
        <v>0.54368926758722924</v>
      </c>
      <c r="R4971" s="4">
        <f t="shared" si="542"/>
        <v>0.32792122734285745</v>
      </c>
      <c r="S4971" s="3">
        <v>2024330.46</v>
      </c>
      <c r="T4971" s="3">
        <f t="shared" si="543"/>
        <v>342124.18000000017</v>
      </c>
      <c r="U4971" s="4">
        <f t="shared" si="544"/>
        <v>0.16900609201918554</v>
      </c>
      <c r="V4971" s="2" t="s">
        <v>44</v>
      </c>
      <c r="W4971" s="2" t="s">
        <v>207</v>
      </c>
      <c r="X4971" s="2" t="s">
        <v>222</v>
      </c>
      <c r="Y4971" s="2">
        <v>18.899999999999999</v>
      </c>
      <c r="Z4971" s="2" t="s">
        <v>10710</v>
      </c>
      <c r="AA4971" s="2" t="s">
        <v>63</v>
      </c>
      <c r="AB4971" s="2" t="s">
        <v>209</v>
      </c>
      <c r="AC4971" s="2">
        <v>4.4000000000000004</v>
      </c>
      <c r="AD4971" s="3">
        <v>0</v>
      </c>
      <c r="AE4971" s="5">
        <v>0</v>
      </c>
      <c r="AF4971" s="2">
        <v>0</v>
      </c>
      <c r="AG4971" s="3">
        <f t="shared" si="545"/>
        <v>0</v>
      </c>
      <c r="AH4971" s="2" t="s">
        <v>50</v>
      </c>
      <c r="AI4971" s="3">
        <v>0</v>
      </c>
    </row>
    <row r="4972" spans="1:35" x14ac:dyDescent="0.3">
      <c r="A4972" s="2" t="s">
        <v>10711</v>
      </c>
      <c r="B4972" s="2" t="s">
        <v>1946</v>
      </c>
      <c r="C4972" s="2" t="s">
        <v>452</v>
      </c>
      <c r="D4972" s="2" t="s">
        <v>38</v>
      </c>
      <c r="E4972" s="2">
        <v>2021</v>
      </c>
      <c r="F4972" s="2" t="s">
        <v>105</v>
      </c>
      <c r="G4972" s="2" t="s">
        <v>114</v>
      </c>
      <c r="H4972" s="2" t="s">
        <v>234</v>
      </c>
      <c r="I4972" s="2" t="s">
        <v>71</v>
      </c>
      <c r="J4972" s="2" t="s">
        <v>228</v>
      </c>
      <c r="K4972" s="3">
        <v>1237687.81</v>
      </c>
      <c r="L4972" s="3">
        <v>352781.36</v>
      </c>
      <c r="M4972" s="3">
        <f t="shared" si="539"/>
        <v>884906.45000000007</v>
      </c>
      <c r="N4972" s="3">
        <v>148224.13</v>
      </c>
      <c r="O4972" s="3">
        <f t="shared" si="540"/>
        <v>736682.32000000007</v>
      </c>
      <c r="P4972" s="3">
        <v>531481.79</v>
      </c>
      <c r="Q4972" s="4">
        <f t="shared" si="541"/>
        <v>0.7149674116932605</v>
      </c>
      <c r="R4972" s="4">
        <f t="shared" si="542"/>
        <v>0.42941506388432477</v>
      </c>
      <c r="S4972" s="3">
        <v>1439250.9</v>
      </c>
      <c r="T4972" s="3">
        <f t="shared" si="543"/>
        <v>-201563.08999999985</v>
      </c>
      <c r="U4972" s="4">
        <f t="shared" si="544"/>
        <v>-0.14004722178738943</v>
      </c>
      <c r="V4972" s="2" t="s">
        <v>107</v>
      </c>
      <c r="W4972" s="2" t="s">
        <v>134</v>
      </c>
      <c r="X4972" s="2" t="s">
        <v>236</v>
      </c>
      <c r="Y4972" s="2">
        <v>3.67</v>
      </c>
      <c r="Z4972" s="2" t="s">
        <v>10712</v>
      </c>
      <c r="AA4972" s="2" t="s">
        <v>76</v>
      </c>
      <c r="AB4972" s="2" t="s">
        <v>306</v>
      </c>
      <c r="AC4972" s="2">
        <v>1.68</v>
      </c>
      <c r="AD4972" s="3">
        <v>0</v>
      </c>
      <c r="AE4972" s="5">
        <v>0</v>
      </c>
      <c r="AF4972" s="2">
        <v>0</v>
      </c>
      <c r="AG4972" s="3">
        <f t="shared" si="545"/>
        <v>0</v>
      </c>
      <c r="AH4972" s="2" t="s">
        <v>50</v>
      </c>
      <c r="AI4972" s="3">
        <v>0</v>
      </c>
    </row>
    <row r="4973" spans="1:35" x14ac:dyDescent="0.3">
      <c r="A4973" s="2" t="s">
        <v>10713</v>
      </c>
      <c r="B4973" s="2" t="s">
        <v>941</v>
      </c>
      <c r="C4973" s="2" t="s">
        <v>407</v>
      </c>
      <c r="D4973" s="2" t="s">
        <v>38</v>
      </c>
      <c r="E4973" s="2">
        <v>2020</v>
      </c>
      <c r="F4973" s="2" t="s">
        <v>68</v>
      </c>
      <c r="G4973" s="2" t="s">
        <v>40</v>
      </c>
      <c r="H4973" s="2" t="s">
        <v>279</v>
      </c>
      <c r="I4973" s="2" t="s">
        <v>39</v>
      </c>
      <c r="J4973" s="2" t="s">
        <v>273</v>
      </c>
      <c r="K4973" s="3">
        <v>9713410.8599999994</v>
      </c>
      <c r="L4973" s="3">
        <v>4561460.63</v>
      </c>
      <c r="M4973" s="3">
        <f t="shared" si="539"/>
        <v>5151950.2299999995</v>
      </c>
      <c r="N4973" s="3">
        <v>1122685.24</v>
      </c>
      <c r="O4973" s="3">
        <f t="shared" si="540"/>
        <v>4029264.9899999993</v>
      </c>
      <c r="P4973" s="3">
        <v>3075288.56</v>
      </c>
      <c r="Q4973" s="4">
        <f t="shared" si="541"/>
        <v>0.53039558444045887</v>
      </c>
      <c r="R4973" s="4">
        <f t="shared" si="542"/>
        <v>0.31660233509364805</v>
      </c>
      <c r="S4973" s="3">
        <v>8873921.6600000001</v>
      </c>
      <c r="T4973" s="3">
        <f t="shared" si="543"/>
        <v>839489.19999999925</v>
      </c>
      <c r="U4973" s="4">
        <f t="shared" si="544"/>
        <v>9.4601826809455877E-2</v>
      </c>
      <c r="V4973" s="2" t="s">
        <v>73</v>
      </c>
      <c r="W4973" s="2" t="s">
        <v>60</v>
      </c>
      <c r="X4973" s="2" t="s">
        <v>280</v>
      </c>
      <c r="Y4973" s="2">
        <v>0.79</v>
      </c>
      <c r="Z4973" s="2" t="s">
        <v>10714</v>
      </c>
      <c r="AA4973" s="2" t="s">
        <v>224</v>
      </c>
      <c r="AB4973" s="2" t="s">
        <v>149</v>
      </c>
      <c r="AC4973" s="2">
        <v>6.86</v>
      </c>
      <c r="AD4973" s="3">
        <v>0</v>
      </c>
      <c r="AE4973" s="5">
        <v>0</v>
      </c>
      <c r="AF4973" s="2">
        <v>0</v>
      </c>
      <c r="AG4973" s="3">
        <f t="shared" si="545"/>
        <v>0</v>
      </c>
      <c r="AH4973" s="2" t="s">
        <v>50</v>
      </c>
      <c r="AI4973" s="3">
        <v>0</v>
      </c>
    </row>
    <row r="4974" spans="1:35" x14ac:dyDescent="0.3">
      <c r="A4974" s="2" t="s">
        <v>10715</v>
      </c>
      <c r="B4974" s="2" t="s">
        <v>5720</v>
      </c>
      <c r="C4974" s="2" t="s">
        <v>536</v>
      </c>
      <c r="D4974" s="2" t="s">
        <v>81</v>
      </c>
      <c r="E4974" s="2">
        <v>2024</v>
      </c>
      <c r="F4974" s="2" t="s">
        <v>82</v>
      </c>
      <c r="G4974" s="2" t="s">
        <v>56</v>
      </c>
      <c r="H4974" s="2" t="s">
        <v>153</v>
      </c>
      <c r="I4974" s="2" t="s">
        <v>71</v>
      </c>
      <c r="J4974" s="2" t="s">
        <v>72</v>
      </c>
      <c r="K4974" s="3">
        <v>2563443.31</v>
      </c>
      <c r="L4974" s="3">
        <v>1346614.58</v>
      </c>
      <c r="M4974" s="3">
        <f t="shared" si="539"/>
        <v>1216828.73</v>
      </c>
      <c r="N4974" s="3">
        <v>475644.89</v>
      </c>
      <c r="O4974" s="3">
        <f t="shared" si="540"/>
        <v>741183.84</v>
      </c>
      <c r="P4974" s="3">
        <v>583052.81999999995</v>
      </c>
      <c r="Q4974" s="4">
        <f t="shared" si="541"/>
        <v>0.47468525059756439</v>
      </c>
      <c r="R4974" s="4">
        <f t="shared" si="542"/>
        <v>0.22744907902800468</v>
      </c>
      <c r="S4974" s="3">
        <v>2658383.11</v>
      </c>
      <c r="T4974" s="3">
        <f t="shared" si="543"/>
        <v>-94939.799999999814</v>
      </c>
      <c r="U4974" s="4">
        <f t="shared" si="544"/>
        <v>-3.5713362623643746E-2</v>
      </c>
      <c r="V4974" s="2" t="s">
        <v>73</v>
      </c>
      <c r="W4974" s="2" t="s">
        <v>60</v>
      </c>
      <c r="X4974" s="2" t="s">
        <v>155</v>
      </c>
      <c r="Y4974" s="2">
        <v>7.24</v>
      </c>
      <c r="Z4974" s="2" t="s">
        <v>10716</v>
      </c>
      <c r="AA4974" s="2" t="s">
        <v>224</v>
      </c>
      <c r="AB4974" s="2" t="s">
        <v>77</v>
      </c>
      <c r="AC4974" s="2">
        <v>5.8</v>
      </c>
      <c r="AD4974" s="3">
        <v>0</v>
      </c>
      <c r="AE4974" s="5">
        <v>0</v>
      </c>
      <c r="AF4974" s="2">
        <v>0</v>
      </c>
      <c r="AG4974" s="3">
        <f t="shared" si="545"/>
        <v>0</v>
      </c>
      <c r="AH4974" s="2" t="s">
        <v>230</v>
      </c>
      <c r="AI4974" s="3">
        <v>0</v>
      </c>
    </row>
    <row r="4975" spans="1:35" x14ac:dyDescent="0.3">
      <c r="A4975" s="2" t="s">
        <v>10717</v>
      </c>
      <c r="B4975" s="2" t="s">
        <v>3372</v>
      </c>
      <c r="C4975" s="2" t="s">
        <v>730</v>
      </c>
      <c r="D4975" s="2" t="s">
        <v>38</v>
      </c>
      <c r="E4975" s="2">
        <v>2020</v>
      </c>
      <c r="F4975" s="2" t="s">
        <v>82</v>
      </c>
      <c r="G4975" s="2" t="s">
        <v>56</v>
      </c>
      <c r="H4975" s="2" t="s">
        <v>153</v>
      </c>
      <c r="I4975" s="2" t="s">
        <v>58</v>
      </c>
      <c r="J4975" s="2" t="s">
        <v>59</v>
      </c>
      <c r="K4975" s="3">
        <v>4555823.1900000004</v>
      </c>
      <c r="L4975" s="3">
        <v>2548327.88</v>
      </c>
      <c r="M4975" s="3">
        <f t="shared" si="539"/>
        <v>2007495.3100000005</v>
      </c>
      <c r="N4975" s="3">
        <v>712743.27</v>
      </c>
      <c r="O4975" s="3">
        <f t="shared" si="540"/>
        <v>1294752.0400000005</v>
      </c>
      <c r="P4975" s="3">
        <v>993523.06</v>
      </c>
      <c r="Q4975" s="4">
        <f t="shared" si="541"/>
        <v>0.44064381480089887</v>
      </c>
      <c r="R4975" s="4">
        <f t="shared" si="542"/>
        <v>0.21807761595769917</v>
      </c>
      <c r="S4975" s="3">
        <v>3910588.94</v>
      </c>
      <c r="T4975" s="3">
        <f t="shared" si="543"/>
        <v>645234.25000000047</v>
      </c>
      <c r="U4975" s="4">
        <f t="shared" si="544"/>
        <v>0.1649966948456619</v>
      </c>
      <c r="V4975" s="2" t="s">
        <v>107</v>
      </c>
      <c r="W4975" s="2" t="s">
        <v>134</v>
      </c>
      <c r="X4975" s="2" t="s">
        <v>155</v>
      </c>
      <c r="Y4975" s="2">
        <v>7.24</v>
      </c>
      <c r="Z4975" s="2" t="s">
        <v>10718</v>
      </c>
      <c r="AA4975" s="2" t="s">
        <v>99</v>
      </c>
      <c r="AB4975" s="2" t="s">
        <v>242</v>
      </c>
      <c r="AC4975" s="2">
        <v>8.1199999999999992</v>
      </c>
      <c r="AD4975" s="3">
        <v>0</v>
      </c>
      <c r="AE4975" s="5">
        <v>0</v>
      </c>
      <c r="AF4975" s="2">
        <v>0</v>
      </c>
      <c r="AG4975" s="3">
        <f t="shared" si="545"/>
        <v>0</v>
      </c>
      <c r="AH4975" s="2" t="s">
        <v>50</v>
      </c>
      <c r="AI4975" s="3">
        <v>0</v>
      </c>
    </row>
    <row r="4976" spans="1:35" x14ac:dyDescent="0.3">
      <c r="A4976" s="2" t="s">
        <v>10719</v>
      </c>
      <c r="B4976" s="2" t="s">
        <v>10720</v>
      </c>
      <c r="C4976" s="2" t="s">
        <v>233</v>
      </c>
      <c r="D4976" s="2" t="s">
        <v>38</v>
      </c>
      <c r="E4976" s="2">
        <v>2023</v>
      </c>
      <c r="F4976" s="2" t="s">
        <v>82</v>
      </c>
      <c r="G4976" s="2" t="s">
        <v>114</v>
      </c>
      <c r="H4976" s="2" t="s">
        <v>234</v>
      </c>
      <c r="I4976" s="2" t="s">
        <v>39</v>
      </c>
      <c r="J4976" s="2" t="s">
        <v>273</v>
      </c>
      <c r="K4976" s="3">
        <v>979885.69</v>
      </c>
      <c r="L4976" s="3">
        <v>532514.63</v>
      </c>
      <c r="M4976" s="3">
        <f t="shared" si="539"/>
        <v>447371.05999999994</v>
      </c>
      <c r="N4976" s="3">
        <v>114570.37</v>
      </c>
      <c r="O4976" s="3">
        <f t="shared" si="540"/>
        <v>332800.68999999994</v>
      </c>
      <c r="P4976" s="3">
        <v>262709.07</v>
      </c>
      <c r="Q4976" s="4">
        <f t="shared" si="541"/>
        <v>0.45655433543477908</v>
      </c>
      <c r="R4976" s="4">
        <f t="shared" si="542"/>
        <v>0.26810175174616546</v>
      </c>
      <c r="S4976" s="3">
        <v>917585.91</v>
      </c>
      <c r="T4976" s="3">
        <f t="shared" si="543"/>
        <v>62299.779999999912</v>
      </c>
      <c r="U4976" s="4">
        <f t="shared" si="544"/>
        <v>6.7895310205885698E-2</v>
      </c>
      <c r="V4976" s="2" t="s">
        <v>95</v>
      </c>
      <c r="W4976" s="2" t="s">
        <v>60</v>
      </c>
      <c r="X4976" s="2" t="s">
        <v>236</v>
      </c>
      <c r="Y4976" s="2">
        <v>3.67</v>
      </c>
      <c r="Z4976" s="2" t="s">
        <v>10721</v>
      </c>
      <c r="AA4976" s="2" t="s">
        <v>76</v>
      </c>
      <c r="AB4976" s="2" t="s">
        <v>182</v>
      </c>
      <c r="AC4976" s="2">
        <v>4.22</v>
      </c>
      <c r="AD4976" s="3">
        <v>0</v>
      </c>
      <c r="AE4976" s="5">
        <v>0</v>
      </c>
      <c r="AF4976" s="2">
        <v>0</v>
      </c>
      <c r="AG4976" s="3">
        <f t="shared" si="545"/>
        <v>0</v>
      </c>
      <c r="AH4976" s="2" t="s">
        <v>50</v>
      </c>
      <c r="AI4976" s="3">
        <v>0</v>
      </c>
    </row>
    <row r="4977" spans="1:35" x14ac:dyDescent="0.3">
      <c r="A4977" s="2" t="s">
        <v>10722</v>
      </c>
      <c r="B4977" s="2" t="s">
        <v>2006</v>
      </c>
      <c r="C4977" s="2" t="s">
        <v>734</v>
      </c>
      <c r="D4977" s="2" t="s">
        <v>38</v>
      </c>
      <c r="E4977" s="2">
        <v>2024</v>
      </c>
      <c r="F4977" s="2" t="s">
        <v>105</v>
      </c>
      <c r="G4977" s="2" t="s">
        <v>93</v>
      </c>
      <c r="H4977" s="2" t="s">
        <v>221</v>
      </c>
      <c r="I4977" s="2" t="s">
        <v>131</v>
      </c>
      <c r="J4977" s="2" t="s">
        <v>268</v>
      </c>
      <c r="K4977" s="3">
        <v>3637214.56</v>
      </c>
      <c r="L4977" s="3">
        <v>2032966.87</v>
      </c>
      <c r="M4977" s="3">
        <f t="shared" si="539"/>
        <v>1604247.69</v>
      </c>
      <c r="N4977" s="3">
        <v>565924.96</v>
      </c>
      <c r="O4977" s="3">
        <f t="shared" si="540"/>
        <v>1038322.73</v>
      </c>
      <c r="P4977" s="3">
        <v>788502.99</v>
      </c>
      <c r="Q4977" s="4">
        <f t="shared" si="541"/>
        <v>0.44106490379825158</v>
      </c>
      <c r="R4977" s="4">
        <f t="shared" si="542"/>
        <v>0.21678759308606749</v>
      </c>
      <c r="S4977" s="3">
        <v>4221465.99</v>
      </c>
      <c r="T4977" s="3">
        <f t="shared" si="543"/>
        <v>-584251.43000000017</v>
      </c>
      <c r="U4977" s="4">
        <f t="shared" si="544"/>
        <v>-0.13840012720320416</v>
      </c>
      <c r="V4977" s="2" t="s">
        <v>133</v>
      </c>
      <c r="W4977" s="2" t="s">
        <v>134</v>
      </c>
      <c r="X4977" s="2" t="s">
        <v>222</v>
      </c>
      <c r="Y4977" s="2">
        <v>18.899999999999999</v>
      </c>
      <c r="Z4977" s="2" t="s">
        <v>765</v>
      </c>
      <c r="AA4977" s="2" t="s">
        <v>148</v>
      </c>
      <c r="AB4977" s="2" t="s">
        <v>209</v>
      </c>
      <c r="AC4977" s="2">
        <v>9.1199999999999992</v>
      </c>
      <c r="AD4977" s="3">
        <v>0</v>
      </c>
      <c r="AE4977" s="5">
        <v>0</v>
      </c>
      <c r="AF4977" s="2">
        <v>0</v>
      </c>
      <c r="AG4977" s="3">
        <f t="shared" si="545"/>
        <v>0</v>
      </c>
      <c r="AH4977" s="2" t="s">
        <v>50</v>
      </c>
      <c r="AI4977" s="3">
        <v>0</v>
      </c>
    </row>
    <row r="4978" spans="1:35" x14ac:dyDescent="0.3">
      <c r="A4978" s="2" t="s">
        <v>10723</v>
      </c>
      <c r="B4978" s="2" t="s">
        <v>52</v>
      </c>
      <c r="C4978" s="2" t="s">
        <v>53</v>
      </c>
      <c r="D4978" s="2" t="s">
        <v>54</v>
      </c>
      <c r="E4978" s="2">
        <v>2021</v>
      </c>
      <c r="F4978" s="2" t="s">
        <v>39</v>
      </c>
      <c r="G4978" s="2" t="s">
        <v>93</v>
      </c>
      <c r="H4978" s="2" t="s">
        <v>221</v>
      </c>
      <c r="I4978" s="2" t="s">
        <v>39</v>
      </c>
      <c r="J4978" s="2" t="s">
        <v>116</v>
      </c>
      <c r="K4978" s="3">
        <v>1730535.1</v>
      </c>
      <c r="L4978" s="3">
        <v>488302.38</v>
      </c>
      <c r="M4978" s="3">
        <f t="shared" si="539"/>
        <v>1242232.7200000002</v>
      </c>
      <c r="N4978" s="3">
        <v>192892.67</v>
      </c>
      <c r="O4978" s="3">
        <f t="shared" si="540"/>
        <v>1049340.0500000003</v>
      </c>
      <c r="P4978" s="3">
        <v>768582.4</v>
      </c>
      <c r="Q4978" s="4">
        <f t="shared" si="541"/>
        <v>0.71783156550826399</v>
      </c>
      <c r="R4978" s="4">
        <f t="shared" si="542"/>
        <v>0.44412991103156474</v>
      </c>
      <c r="S4978" s="3">
        <v>2002934.12</v>
      </c>
      <c r="T4978" s="3">
        <f t="shared" si="543"/>
        <v>-272399.02</v>
      </c>
      <c r="U4978" s="4">
        <f t="shared" si="544"/>
        <v>-0.13599998985488349</v>
      </c>
      <c r="V4978" s="2" t="s">
        <v>95</v>
      </c>
      <c r="W4978" s="2" t="s">
        <v>60</v>
      </c>
      <c r="X4978" s="2" t="s">
        <v>222</v>
      </c>
      <c r="Y4978" s="2">
        <v>18.899999999999999</v>
      </c>
      <c r="Z4978" s="2" t="s">
        <v>4441</v>
      </c>
      <c r="AA4978" s="2" t="s">
        <v>109</v>
      </c>
      <c r="AB4978" s="2" t="s">
        <v>242</v>
      </c>
      <c r="AC4978" s="2">
        <v>9.27</v>
      </c>
      <c r="AD4978" s="3">
        <v>0</v>
      </c>
      <c r="AE4978" s="5">
        <v>0</v>
      </c>
      <c r="AF4978" s="2">
        <v>0</v>
      </c>
      <c r="AG4978" s="3">
        <f t="shared" si="545"/>
        <v>0</v>
      </c>
      <c r="AH4978" s="2" t="s">
        <v>50</v>
      </c>
      <c r="AI4978" s="3">
        <v>0</v>
      </c>
    </row>
    <row r="4979" spans="1:35" x14ac:dyDescent="0.3">
      <c r="A4979" s="2" t="s">
        <v>10724</v>
      </c>
      <c r="B4979" s="2" t="s">
        <v>4578</v>
      </c>
      <c r="C4979" s="2" t="s">
        <v>227</v>
      </c>
      <c r="D4979" s="2" t="s">
        <v>104</v>
      </c>
      <c r="E4979" s="2">
        <v>2023</v>
      </c>
      <c r="F4979" s="2" t="s">
        <v>92</v>
      </c>
      <c r="G4979" s="2" t="s">
        <v>93</v>
      </c>
      <c r="H4979" s="2" t="s">
        <v>94</v>
      </c>
      <c r="I4979" s="2" t="s">
        <v>71</v>
      </c>
      <c r="J4979" s="2" t="s">
        <v>228</v>
      </c>
      <c r="K4979" s="3">
        <v>5833808.75</v>
      </c>
      <c r="L4979" s="3">
        <v>2571864.25</v>
      </c>
      <c r="M4979" s="3">
        <f t="shared" si="539"/>
        <v>3261944.5</v>
      </c>
      <c r="N4979" s="3">
        <v>543600.21</v>
      </c>
      <c r="O4979" s="3">
        <f t="shared" si="540"/>
        <v>2718344.29</v>
      </c>
      <c r="P4979" s="3">
        <v>1914030.03</v>
      </c>
      <c r="Q4979" s="4">
        <f t="shared" si="541"/>
        <v>0.55914491540368028</v>
      </c>
      <c r="R4979" s="4">
        <f t="shared" si="542"/>
        <v>0.32809269415971171</v>
      </c>
      <c r="S4979" s="3">
        <v>5572061.4299999997</v>
      </c>
      <c r="T4979" s="3">
        <f t="shared" si="543"/>
        <v>261747.3200000003</v>
      </c>
      <c r="U4979" s="4">
        <f t="shared" si="544"/>
        <v>4.6974952320294201E-2</v>
      </c>
      <c r="V4979" s="2" t="s">
        <v>95</v>
      </c>
      <c r="W4979" s="2" t="s">
        <v>45</v>
      </c>
      <c r="X4979" s="2" t="s">
        <v>97</v>
      </c>
      <c r="Y4979" s="2">
        <v>1550</v>
      </c>
      <c r="Z4979" s="2" t="s">
        <v>10725</v>
      </c>
      <c r="AA4979" s="2" t="s">
        <v>63</v>
      </c>
      <c r="AB4979" s="2" t="s">
        <v>306</v>
      </c>
      <c r="AC4979" s="2">
        <v>7.09</v>
      </c>
      <c r="AD4979" s="3">
        <v>0</v>
      </c>
      <c r="AE4979" s="5">
        <v>0</v>
      </c>
      <c r="AF4979" s="2">
        <v>0</v>
      </c>
      <c r="AG4979" s="3">
        <f t="shared" si="545"/>
        <v>0</v>
      </c>
      <c r="AH4979" s="2" t="s">
        <v>50</v>
      </c>
      <c r="AI4979" s="3">
        <v>0</v>
      </c>
    </row>
    <row r="4980" spans="1:35" x14ac:dyDescent="0.3">
      <c r="A4980" s="2" t="s">
        <v>10726</v>
      </c>
      <c r="B4980" s="2" t="s">
        <v>5607</v>
      </c>
      <c r="C4980" s="2" t="s">
        <v>648</v>
      </c>
      <c r="D4980" s="2" t="s">
        <v>104</v>
      </c>
      <c r="E4980" s="2">
        <v>2021</v>
      </c>
      <c r="F4980" s="2" t="s">
        <v>105</v>
      </c>
      <c r="G4980" s="2" t="s">
        <v>69</v>
      </c>
      <c r="H4980" s="2" t="s">
        <v>70</v>
      </c>
      <c r="I4980" s="2" t="s">
        <v>71</v>
      </c>
      <c r="J4980" s="2" t="s">
        <v>228</v>
      </c>
      <c r="K4980" s="3">
        <v>3571821.71</v>
      </c>
      <c r="L4980" s="3">
        <v>1841429.36</v>
      </c>
      <c r="M4980" s="3">
        <f t="shared" si="539"/>
        <v>1730392.3499999999</v>
      </c>
      <c r="N4980" s="3">
        <v>371497.32</v>
      </c>
      <c r="O4980" s="3">
        <f t="shared" si="540"/>
        <v>1358895.0299999998</v>
      </c>
      <c r="P4980" s="3">
        <v>1073832.6599999999</v>
      </c>
      <c r="Q4980" s="4">
        <f t="shared" si="541"/>
        <v>0.48445652960656871</v>
      </c>
      <c r="R4980" s="4">
        <f t="shared" si="542"/>
        <v>0.30064005070398653</v>
      </c>
      <c r="S4980" s="3">
        <v>3488885.92</v>
      </c>
      <c r="T4980" s="3">
        <f t="shared" si="543"/>
        <v>82935.790000000037</v>
      </c>
      <c r="U4980" s="4">
        <f t="shared" si="544"/>
        <v>2.3771425005492883E-2</v>
      </c>
      <c r="V4980" s="2" t="s">
        <v>85</v>
      </c>
      <c r="W4980" s="2" t="s">
        <v>134</v>
      </c>
      <c r="X4980" s="2" t="s">
        <v>74</v>
      </c>
      <c r="Y4980" s="2">
        <v>1.36</v>
      </c>
      <c r="Z4980" s="2" t="s">
        <v>7428</v>
      </c>
      <c r="AA4980" s="2" t="s">
        <v>48</v>
      </c>
      <c r="AB4980" s="2" t="s">
        <v>49</v>
      </c>
      <c r="AC4980" s="2">
        <v>4.3600000000000003</v>
      </c>
      <c r="AD4980" s="3">
        <v>0</v>
      </c>
      <c r="AE4980" s="5">
        <v>0</v>
      </c>
      <c r="AF4980" s="2">
        <v>0</v>
      </c>
      <c r="AG4980" s="3">
        <f t="shared" si="545"/>
        <v>0</v>
      </c>
      <c r="AH4980" s="2" t="s">
        <v>50</v>
      </c>
      <c r="AI4980" s="3">
        <v>0</v>
      </c>
    </row>
    <row r="4981" spans="1:35" x14ac:dyDescent="0.3">
      <c r="A4981" s="2" t="s">
        <v>10727</v>
      </c>
      <c r="B4981" s="2" t="s">
        <v>1771</v>
      </c>
      <c r="C4981" s="2" t="s">
        <v>956</v>
      </c>
      <c r="D4981" s="2" t="s">
        <v>104</v>
      </c>
      <c r="E4981" s="2">
        <v>2022</v>
      </c>
      <c r="F4981" s="2" t="s">
        <v>92</v>
      </c>
      <c r="G4981" s="2" t="s">
        <v>114</v>
      </c>
      <c r="H4981" s="2" t="s">
        <v>115</v>
      </c>
      <c r="I4981" s="2" t="s">
        <v>178</v>
      </c>
      <c r="J4981" s="2" t="s">
        <v>263</v>
      </c>
      <c r="K4981" s="3">
        <v>3570598.84</v>
      </c>
      <c r="L4981" s="3">
        <v>1085426.28</v>
      </c>
      <c r="M4981" s="3">
        <f t="shared" si="539"/>
        <v>2485172.5599999996</v>
      </c>
      <c r="N4981" s="3">
        <v>527130.74</v>
      </c>
      <c r="O4981" s="3">
        <f t="shared" si="540"/>
        <v>1958041.8199999996</v>
      </c>
      <c r="P4981" s="3">
        <v>1469501.08</v>
      </c>
      <c r="Q4981" s="4">
        <f t="shared" si="541"/>
        <v>0.69601001718804112</v>
      </c>
      <c r="R4981" s="4">
        <f t="shared" si="542"/>
        <v>0.4115559170461166</v>
      </c>
      <c r="S4981" s="3">
        <v>3179383.01</v>
      </c>
      <c r="T4981" s="3">
        <f t="shared" si="543"/>
        <v>391215.83000000007</v>
      </c>
      <c r="U4981" s="4">
        <f t="shared" si="544"/>
        <v>0.12304771987820369</v>
      </c>
      <c r="V4981" s="2" t="s">
        <v>73</v>
      </c>
      <c r="W4981" s="2" t="s">
        <v>117</v>
      </c>
      <c r="X4981" s="2" t="s">
        <v>118</v>
      </c>
      <c r="Y4981" s="2">
        <v>3.75</v>
      </c>
      <c r="Z4981" s="2" t="s">
        <v>10728</v>
      </c>
      <c r="AA4981" s="2" t="s">
        <v>109</v>
      </c>
      <c r="AB4981" s="2" t="s">
        <v>209</v>
      </c>
      <c r="AC4981" s="2">
        <v>3.93</v>
      </c>
      <c r="AD4981" s="3">
        <v>2731900.13</v>
      </c>
      <c r="AE4981" s="5">
        <v>12.11</v>
      </c>
      <c r="AF4981" s="2">
        <v>48</v>
      </c>
      <c r="AG4981" s="3">
        <f t="shared" si="545"/>
        <v>72089.044063260444</v>
      </c>
      <c r="AH4981" s="2" t="s">
        <v>50</v>
      </c>
      <c r="AI4981" s="3">
        <v>0</v>
      </c>
    </row>
    <row r="4982" spans="1:35" x14ac:dyDescent="0.3">
      <c r="A4982" s="2" t="s">
        <v>10729</v>
      </c>
      <c r="B4982" s="2" t="s">
        <v>1471</v>
      </c>
      <c r="C4982" s="2" t="s">
        <v>80</v>
      </c>
      <c r="D4982" s="2" t="s">
        <v>81</v>
      </c>
      <c r="E4982" s="2">
        <v>2020</v>
      </c>
      <c r="F4982" s="2" t="s">
        <v>105</v>
      </c>
      <c r="G4982" s="2" t="s">
        <v>56</v>
      </c>
      <c r="H4982" s="2" t="s">
        <v>262</v>
      </c>
      <c r="I4982" s="2" t="s">
        <v>58</v>
      </c>
      <c r="J4982" s="2" t="s">
        <v>240</v>
      </c>
      <c r="K4982" s="3">
        <v>6564616.5099999998</v>
      </c>
      <c r="L4982" s="3">
        <v>2371581.9300000002</v>
      </c>
      <c r="M4982" s="3">
        <f t="shared" si="539"/>
        <v>4193034.5799999996</v>
      </c>
      <c r="N4982" s="3">
        <v>1132272.29</v>
      </c>
      <c r="O4982" s="3">
        <f t="shared" si="540"/>
        <v>3060762.2899999996</v>
      </c>
      <c r="P4982" s="3">
        <v>2278365.12</v>
      </c>
      <c r="Q4982" s="4">
        <f t="shared" si="541"/>
        <v>0.63873260130468756</v>
      </c>
      <c r="R4982" s="4">
        <f t="shared" si="542"/>
        <v>0.34706751209751935</v>
      </c>
      <c r="S4982" s="3">
        <v>6895455.9000000004</v>
      </c>
      <c r="T4982" s="3">
        <f t="shared" si="543"/>
        <v>-330839.3900000006</v>
      </c>
      <c r="U4982" s="4">
        <f t="shared" si="544"/>
        <v>-4.7979335202477415E-2</v>
      </c>
      <c r="V4982" s="2" t="s">
        <v>133</v>
      </c>
      <c r="W4982" s="2" t="s">
        <v>117</v>
      </c>
      <c r="X4982" s="2" t="s">
        <v>264</v>
      </c>
      <c r="Y4982" s="2">
        <v>83.5</v>
      </c>
      <c r="Z4982" s="2" t="s">
        <v>488</v>
      </c>
      <c r="AA4982" s="2" t="s">
        <v>48</v>
      </c>
      <c r="AB4982" s="2" t="s">
        <v>209</v>
      </c>
      <c r="AC4982" s="2">
        <v>9.48</v>
      </c>
      <c r="AD4982" s="3">
        <v>0</v>
      </c>
      <c r="AE4982" s="5">
        <v>0</v>
      </c>
      <c r="AF4982" s="2">
        <v>0</v>
      </c>
      <c r="AG4982" s="3">
        <f t="shared" si="545"/>
        <v>0</v>
      </c>
      <c r="AH4982" s="2" t="s">
        <v>50</v>
      </c>
      <c r="AI4982" s="3">
        <v>0</v>
      </c>
    </row>
    <row r="4983" spans="1:35" x14ac:dyDescent="0.3">
      <c r="A4983" s="2" t="s">
        <v>10730</v>
      </c>
      <c r="B4983" s="2" t="s">
        <v>2128</v>
      </c>
      <c r="C4983" s="2" t="s">
        <v>377</v>
      </c>
      <c r="D4983" s="2" t="s">
        <v>81</v>
      </c>
      <c r="E4983" s="2">
        <v>2023</v>
      </c>
      <c r="F4983" s="2" t="s">
        <v>58</v>
      </c>
      <c r="G4983" s="2" t="s">
        <v>40</v>
      </c>
      <c r="H4983" s="2" t="s">
        <v>279</v>
      </c>
      <c r="I4983" s="2" t="s">
        <v>71</v>
      </c>
      <c r="J4983" s="2" t="s">
        <v>172</v>
      </c>
      <c r="K4983" s="3">
        <v>9646304.8599999994</v>
      </c>
      <c r="L4983" s="3">
        <v>2702978.88</v>
      </c>
      <c r="M4983" s="3">
        <f t="shared" si="539"/>
        <v>6943325.9799999995</v>
      </c>
      <c r="N4983" s="3">
        <v>1785589.82</v>
      </c>
      <c r="O4983" s="3">
        <f t="shared" si="540"/>
        <v>5157736.1599999992</v>
      </c>
      <c r="P4983" s="3">
        <v>3647528.81</v>
      </c>
      <c r="Q4983" s="4">
        <f t="shared" si="541"/>
        <v>0.71979126523272663</v>
      </c>
      <c r="R4983" s="4">
        <f t="shared" si="542"/>
        <v>0.37812705102500777</v>
      </c>
      <c r="S4983" s="3">
        <v>10116442.800000001</v>
      </c>
      <c r="T4983" s="3">
        <f t="shared" si="543"/>
        <v>-470137.94000000134</v>
      </c>
      <c r="U4983" s="4">
        <f t="shared" si="544"/>
        <v>-4.6472653411335586E-2</v>
      </c>
      <c r="V4983" s="2" t="s">
        <v>95</v>
      </c>
      <c r="W4983" s="2" t="s">
        <v>207</v>
      </c>
      <c r="X4983" s="2" t="s">
        <v>280</v>
      </c>
      <c r="Y4983" s="2">
        <v>0.79</v>
      </c>
      <c r="Z4983" s="2" t="s">
        <v>3173</v>
      </c>
      <c r="AA4983" s="2" t="s">
        <v>109</v>
      </c>
      <c r="AB4983" s="2" t="s">
        <v>88</v>
      </c>
      <c r="AC4983" s="2">
        <v>4.57</v>
      </c>
      <c r="AD4983" s="3">
        <v>0</v>
      </c>
      <c r="AE4983" s="5">
        <v>0</v>
      </c>
      <c r="AF4983" s="2">
        <v>0</v>
      </c>
      <c r="AG4983" s="3">
        <f t="shared" si="545"/>
        <v>0</v>
      </c>
      <c r="AH4983" s="2" t="s">
        <v>50</v>
      </c>
      <c r="AI4983" s="3">
        <v>0</v>
      </c>
    </row>
    <row r="4984" spans="1:35" x14ac:dyDescent="0.3">
      <c r="A4984" s="2" t="s">
        <v>10731</v>
      </c>
      <c r="B4984" s="2" t="s">
        <v>7042</v>
      </c>
      <c r="C4984" s="2" t="s">
        <v>448</v>
      </c>
      <c r="D4984" s="2" t="s">
        <v>54</v>
      </c>
      <c r="E4984" s="2">
        <v>2021</v>
      </c>
      <c r="F4984" s="2" t="s">
        <v>55</v>
      </c>
      <c r="G4984" s="2" t="s">
        <v>114</v>
      </c>
      <c r="H4984" s="2" t="s">
        <v>234</v>
      </c>
      <c r="I4984" s="2" t="s">
        <v>39</v>
      </c>
      <c r="J4984" s="2" t="s">
        <v>566</v>
      </c>
      <c r="K4984" s="3">
        <v>3141089.89</v>
      </c>
      <c r="L4984" s="3">
        <v>1262950.79</v>
      </c>
      <c r="M4984" s="3">
        <f t="shared" si="539"/>
        <v>1878139.1</v>
      </c>
      <c r="N4984" s="3">
        <v>675170.38</v>
      </c>
      <c r="O4984" s="3">
        <f t="shared" si="540"/>
        <v>1202968.7200000002</v>
      </c>
      <c r="P4984" s="3">
        <v>915920.99</v>
      </c>
      <c r="Q4984" s="4">
        <f t="shared" si="541"/>
        <v>0.5979259320082686</v>
      </c>
      <c r="R4984" s="4">
        <f t="shared" si="542"/>
        <v>0.29159337111489031</v>
      </c>
      <c r="S4984" s="3">
        <v>3224999.8</v>
      </c>
      <c r="T4984" s="3">
        <f t="shared" si="543"/>
        <v>-83909.909999999683</v>
      </c>
      <c r="U4984" s="4">
        <f t="shared" si="544"/>
        <v>-2.6018578357741198E-2</v>
      </c>
      <c r="V4984" s="2" t="s">
        <v>85</v>
      </c>
      <c r="W4984" s="2" t="s">
        <v>45</v>
      </c>
      <c r="X4984" s="2" t="s">
        <v>236</v>
      </c>
      <c r="Y4984" s="2">
        <v>3.67</v>
      </c>
      <c r="Z4984" s="2" t="s">
        <v>10732</v>
      </c>
      <c r="AA4984" s="2" t="s">
        <v>48</v>
      </c>
      <c r="AB4984" s="2" t="s">
        <v>149</v>
      </c>
      <c r="AC4984" s="2">
        <v>7.87</v>
      </c>
      <c r="AD4984" s="3">
        <v>0</v>
      </c>
      <c r="AE4984" s="5">
        <v>0</v>
      </c>
      <c r="AF4984" s="2">
        <v>0</v>
      </c>
      <c r="AG4984" s="3">
        <f t="shared" si="545"/>
        <v>0</v>
      </c>
      <c r="AH4984" s="2" t="s">
        <v>50</v>
      </c>
      <c r="AI4984" s="3">
        <v>0</v>
      </c>
    </row>
    <row r="4985" spans="1:35" x14ac:dyDescent="0.3">
      <c r="A4985" s="2" t="s">
        <v>10733</v>
      </c>
      <c r="B4985" s="2" t="s">
        <v>1328</v>
      </c>
      <c r="C4985" s="2" t="s">
        <v>278</v>
      </c>
      <c r="D4985" s="2" t="s">
        <v>54</v>
      </c>
      <c r="E4985" s="2">
        <v>2023</v>
      </c>
      <c r="F4985" s="2" t="s">
        <v>39</v>
      </c>
      <c r="G4985" s="2" t="s">
        <v>69</v>
      </c>
      <c r="H4985" s="2" t="s">
        <v>272</v>
      </c>
      <c r="I4985" s="2" t="s">
        <v>131</v>
      </c>
      <c r="J4985" s="2" t="s">
        <v>268</v>
      </c>
      <c r="K4985" s="3">
        <v>9472780.3300000001</v>
      </c>
      <c r="L4985" s="3">
        <v>2657754.5299999998</v>
      </c>
      <c r="M4985" s="3">
        <f t="shared" si="539"/>
        <v>6815025.8000000007</v>
      </c>
      <c r="N4985" s="3">
        <v>1412284.75</v>
      </c>
      <c r="O4985" s="3">
        <f t="shared" si="540"/>
        <v>5402741.0500000007</v>
      </c>
      <c r="P4985" s="3">
        <v>4254653.42</v>
      </c>
      <c r="Q4985" s="4">
        <f t="shared" si="541"/>
        <v>0.71943247521712572</v>
      </c>
      <c r="R4985" s="4">
        <f t="shared" si="542"/>
        <v>0.4491451582093216</v>
      </c>
      <c r="S4985" s="3">
        <v>8785289.5099999998</v>
      </c>
      <c r="T4985" s="3">
        <f t="shared" si="543"/>
        <v>687490.8200000003</v>
      </c>
      <c r="U4985" s="4">
        <f t="shared" si="544"/>
        <v>7.825477113957971E-2</v>
      </c>
      <c r="V4985" s="2" t="s">
        <v>95</v>
      </c>
      <c r="W4985" s="2" t="s">
        <v>117</v>
      </c>
      <c r="X4985" s="2" t="s">
        <v>274</v>
      </c>
      <c r="Y4985" s="2">
        <v>1</v>
      </c>
      <c r="Z4985" s="2" t="s">
        <v>10734</v>
      </c>
      <c r="AA4985" s="2" t="s">
        <v>224</v>
      </c>
      <c r="AB4985" s="2" t="s">
        <v>182</v>
      </c>
      <c r="AC4985" s="2">
        <v>4.68</v>
      </c>
      <c r="AD4985" s="3">
        <v>0</v>
      </c>
      <c r="AE4985" s="5">
        <v>0</v>
      </c>
      <c r="AF4985" s="2">
        <v>0</v>
      </c>
      <c r="AG4985" s="3">
        <f t="shared" si="545"/>
        <v>0</v>
      </c>
      <c r="AH4985" s="2" t="s">
        <v>50</v>
      </c>
      <c r="AI4985" s="3">
        <v>0</v>
      </c>
    </row>
    <row r="4986" spans="1:35" x14ac:dyDescent="0.3">
      <c r="A4986" s="2" t="s">
        <v>10735</v>
      </c>
      <c r="B4986" s="2" t="s">
        <v>2222</v>
      </c>
      <c r="C4986" s="2" t="s">
        <v>205</v>
      </c>
      <c r="D4986" s="2" t="s">
        <v>81</v>
      </c>
      <c r="E4986" s="2">
        <v>2023</v>
      </c>
      <c r="F4986" s="2" t="s">
        <v>68</v>
      </c>
      <c r="G4986" s="2" t="s">
        <v>69</v>
      </c>
      <c r="H4986" s="2" t="s">
        <v>272</v>
      </c>
      <c r="I4986" s="2" t="s">
        <v>131</v>
      </c>
      <c r="J4986" s="2" t="s">
        <v>268</v>
      </c>
      <c r="K4986" s="3">
        <v>5701513.3399999999</v>
      </c>
      <c r="L4986" s="3">
        <v>1879057.35</v>
      </c>
      <c r="M4986" s="3">
        <f t="shared" si="539"/>
        <v>3822455.9899999998</v>
      </c>
      <c r="N4986" s="3">
        <v>854546.23</v>
      </c>
      <c r="O4986" s="3">
        <f t="shared" si="540"/>
        <v>2967909.76</v>
      </c>
      <c r="P4986" s="3">
        <v>2081405.29</v>
      </c>
      <c r="Q4986" s="4">
        <f t="shared" si="541"/>
        <v>0.67042831649324874</v>
      </c>
      <c r="R4986" s="4">
        <f t="shared" si="542"/>
        <v>0.36506189951315626</v>
      </c>
      <c r="S4986" s="3">
        <v>5872237.8300000001</v>
      </c>
      <c r="T4986" s="3">
        <f t="shared" si="543"/>
        <v>-170724.49000000022</v>
      </c>
      <c r="U4986" s="4">
        <f t="shared" si="544"/>
        <v>-2.9073156595907191E-2</v>
      </c>
      <c r="V4986" s="2" t="s">
        <v>133</v>
      </c>
      <c r="W4986" s="2" t="s">
        <v>134</v>
      </c>
      <c r="X4986" s="2" t="s">
        <v>274</v>
      </c>
      <c r="Y4986" s="2">
        <v>1</v>
      </c>
      <c r="Z4986" s="2" t="s">
        <v>1381</v>
      </c>
      <c r="AA4986" s="2" t="s">
        <v>76</v>
      </c>
      <c r="AB4986" s="2" t="s">
        <v>64</v>
      </c>
      <c r="AC4986" s="2">
        <v>7.54</v>
      </c>
      <c r="AD4986" s="3">
        <v>0</v>
      </c>
      <c r="AE4986" s="5">
        <v>0</v>
      </c>
      <c r="AF4986" s="2">
        <v>0</v>
      </c>
      <c r="AG4986" s="3">
        <f t="shared" si="545"/>
        <v>0</v>
      </c>
      <c r="AH4986" s="2" t="s">
        <v>50</v>
      </c>
      <c r="AI4986" s="3">
        <v>0</v>
      </c>
    </row>
    <row r="4987" spans="1:35" x14ac:dyDescent="0.3">
      <c r="A4987" s="2" t="s">
        <v>10736</v>
      </c>
      <c r="B4987" s="2" t="s">
        <v>1675</v>
      </c>
      <c r="C4987" s="2" t="s">
        <v>176</v>
      </c>
      <c r="D4987" s="2" t="s">
        <v>104</v>
      </c>
      <c r="E4987" s="2">
        <v>2020</v>
      </c>
      <c r="F4987" s="2" t="s">
        <v>105</v>
      </c>
      <c r="G4987" s="2" t="s">
        <v>69</v>
      </c>
      <c r="H4987" s="2" t="s">
        <v>165</v>
      </c>
      <c r="I4987" s="2" t="s">
        <v>58</v>
      </c>
      <c r="J4987" s="2" t="s">
        <v>59</v>
      </c>
      <c r="K4987" s="3">
        <v>2373287.25</v>
      </c>
      <c r="L4987" s="3">
        <v>866067.51</v>
      </c>
      <c r="M4987" s="3">
        <f t="shared" si="539"/>
        <v>1507219.74</v>
      </c>
      <c r="N4987" s="3">
        <v>411573.59</v>
      </c>
      <c r="O4987" s="3">
        <f t="shared" si="540"/>
        <v>1095646.1499999999</v>
      </c>
      <c r="P4987" s="3">
        <v>816272.39</v>
      </c>
      <c r="Q4987" s="4">
        <f t="shared" si="541"/>
        <v>0.63507682856341974</v>
      </c>
      <c r="R4987" s="4">
        <f t="shared" si="542"/>
        <v>0.34394167414837795</v>
      </c>
      <c r="S4987" s="3">
        <v>2345906.0099999998</v>
      </c>
      <c r="T4987" s="3">
        <f t="shared" si="543"/>
        <v>27381.240000000224</v>
      </c>
      <c r="U4987" s="4">
        <f t="shared" si="544"/>
        <v>1.1671925423815351E-2</v>
      </c>
      <c r="V4987" s="2" t="s">
        <v>44</v>
      </c>
      <c r="W4987" s="2" t="s">
        <v>60</v>
      </c>
      <c r="X4987" s="2" t="s">
        <v>167</v>
      </c>
      <c r="Y4987" s="2">
        <v>17.2</v>
      </c>
      <c r="Z4987" s="2" t="s">
        <v>10737</v>
      </c>
      <c r="AA4987" s="2" t="s">
        <v>224</v>
      </c>
      <c r="AB4987" s="2" t="s">
        <v>88</v>
      </c>
      <c r="AC4987" s="2">
        <v>5.27</v>
      </c>
      <c r="AD4987" s="3">
        <v>0</v>
      </c>
      <c r="AE4987" s="5">
        <v>0</v>
      </c>
      <c r="AF4987" s="2">
        <v>0</v>
      </c>
      <c r="AG4987" s="3">
        <f t="shared" si="545"/>
        <v>0</v>
      </c>
      <c r="AH4987" s="2" t="s">
        <v>50</v>
      </c>
      <c r="AI4987" s="3">
        <v>0</v>
      </c>
    </row>
    <row r="4988" spans="1:35" x14ac:dyDescent="0.3">
      <c r="A4988" s="2" t="s">
        <v>10738</v>
      </c>
      <c r="B4988" s="2" t="s">
        <v>550</v>
      </c>
      <c r="C4988" s="2" t="s">
        <v>196</v>
      </c>
      <c r="D4988" s="2" t="s">
        <v>38</v>
      </c>
      <c r="E4988" s="2">
        <v>2023</v>
      </c>
      <c r="F4988" s="2" t="s">
        <v>58</v>
      </c>
      <c r="G4988" s="2" t="s">
        <v>56</v>
      </c>
      <c r="H4988" s="2" t="s">
        <v>153</v>
      </c>
      <c r="I4988" s="2" t="s">
        <v>42</v>
      </c>
      <c r="J4988" s="2" t="s">
        <v>422</v>
      </c>
      <c r="K4988" s="3">
        <v>7846539.9000000004</v>
      </c>
      <c r="L4988" s="3">
        <v>3660813.3</v>
      </c>
      <c r="M4988" s="3">
        <f t="shared" si="539"/>
        <v>4185726.6000000006</v>
      </c>
      <c r="N4988" s="3">
        <v>1570143.39</v>
      </c>
      <c r="O4988" s="3">
        <f t="shared" si="540"/>
        <v>2615583.2100000009</v>
      </c>
      <c r="P4988" s="3">
        <v>1920859.09</v>
      </c>
      <c r="Q4988" s="4">
        <f t="shared" si="541"/>
        <v>0.53344871157795304</v>
      </c>
      <c r="R4988" s="4">
        <f t="shared" si="542"/>
        <v>0.24480332917188122</v>
      </c>
      <c r="S4988" s="3">
        <v>8067107.1299999999</v>
      </c>
      <c r="T4988" s="3">
        <f t="shared" si="543"/>
        <v>-220567.22999999952</v>
      </c>
      <c r="U4988" s="4">
        <f t="shared" si="544"/>
        <v>-2.7341552113489723E-2</v>
      </c>
      <c r="V4988" s="2" t="s">
        <v>44</v>
      </c>
      <c r="W4988" s="2" t="s">
        <v>45</v>
      </c>
      <c r="X4988" s="2" t="s">
        <v>155</v>
      </c>
      <c r="Y4988" s="2">
        <v>7.24</v>
      </c>
      <c r="Z4988" s="2" t="s">
        <v>2498</v>
      </c>
      <c r="AA4988" s="2" t="s">
        <v>224</v>
      </c>
      <c r="AB4988" s="2" t="s">
        <v>100</v>
      </c>
      <c r="AC4988" s="2">
        <v>1.34</v>
      </c>
      <c r="AD4988" s="3">
        <v>0</v>
      </c>
      <c r="AE4988" s="5">
        <v>0</v>
      </c>
      <c r="AF4988" s="2">
        <v>0</v>
      </c>
      <c r="AG4988" s="3">
        <f t="shared" si="545"/>
        <v>0</v>
      </c>
      <c r="AH4988" s="2" t="s">
        <v>50</v>
      </c>
      <c r="AI4988" s="3">
        <v>0</v>
      </c>
    </row>
    <row r="4989" spans="1:35" x14ac:dyDescent="0.3">
      <c r="A4989" s="2" t="s">
        <v>10739</v>
      </c>
      <c r="B4989" s="2" t="s">
        <v>8163</v>
      </c>
      <c r="C4989" s="2" t="s">
        <v>297</v>
      </c>
      <c r="D4989" s="2" t="s">
        <v>104</v>
      </c>
      <c r="E4989" s="2">
        <v>2021</v>
      </c>
      <c r="F4989" s="2" t="s">
        <v>55</v>
      </c>
      <c r="G4989" s="2" t="s">
        <v>56</v>
      </c>
      <c r="H4989" s="2" t="s">
        <v>262</v>
      </c>
      <c r="I4989" s="2" t="s">
        <v>131</v>
      </c>
      <c r="J4989" s="2" t="s">
        <v>544</v>
      </c>
      <c r="K4989" s="3">
        <v>736606.22</v>
      </c>
      <c r="L4989" s="3">
        <v>213830.44</v>
      </c>
      <c r="M4989" s="3">
        <f t="shared" si="539"/>
        <v>522775.77999999997</v>
      </c>
      <c r="N4989" s="3">
        <v>73878.14</v>
      </c>
      <c r="O4989" s="3">
        <f t="shared" si="540"/>
        <v>448897.63999999996</v>
      </c>
      <c r="P4989" s="3">
        <v>314907.53999999998</v>
      </c>
      <c r="Q4989" s="4">
        <f t="shared" si="541"/>
        <v>0.70970861473312019</v>
      </c>
      <c r="R4989" s="4">
        <f t="shared" si="542"/>
        <v>0.42751137778880011</v>
      </c>
      <c r="S4989" s="3">
        <v>645309.56000000006</v>
      </c>
      <c r="T4989" s="3">
        <f t="shared" si="543"/>
        <v>91296.659999999916</v>
      </c>
      <c r="U4989" s="4">
        <f t="shared" si="544"/>
        <v>0.1414773089678075</v>
      </c>
      <c r="V4989" s="2" t="s">
        <v>73</v>
      </c>
      <c r="W4989" s="2" t="s">
        <v>134</v>
      </c>
      <c r="X4989" s="2" t="s">
        <v>264</v>
      </c>
      <c r="Y4989" s="2">
        <v>83.5</v>
      </c>
      <c r="Z4989" s="2" t="s">
        <v>1862</v>
      </c>
      <c r="AA4989" s="2" t="s">
        <v>141</v>
      </c>
      <c r="AB4989" s="2" t="s">
        <v>100</v>
      </c>
      <c r="AC4989" s="2">
        <v>3.94</v>
      </c>
      <c r="AD4989" s="3">
        <v>0</v>
      </c>
      <c r="AE4989" s="5">
        <v>0</v>
      </c>
      <c r="AF4989" s="2">
        <v>0</v>
      </c>
      <c r="AG4989" s="3">
        <f t="shared" si="545"/>
        <v>0</v>
      </c>
      <c r="AH4989" s="2" t="s">
        <v>50</v>
      </c>
      <c r="AI4989" s="3">
        <v>0</v>
      </c>
    </row>
    <row r="4990" spans="1:35" x14ac:dyDescent="0.3">
      <c r="A4990" s="2" t="s">
        <v>10740</v>
      </c>
      <c r="B4990" s="2" t="s">
        <v>1510</v>
      </c>
      <c r="C4990" s="2" t="s">
        <v>122</v>
      </c>
      <c r="D4990" s="2" t="s">
        <v>104</v>
      </c>
      <c r="E4990" s="2">
        <v>2023</v>
      </c>
      <c r="F4990" s="2" t="s">
        <v>105</v>
      </c>
      <c r="G4990" s="2" t="s">
        <v>56</v>
      </c>
      <c r="H4990" s="2" t="s">
        <v>177</v>
      </c>
      <c r="I4990" s="2" t="s">
        <v>71</v>
      </c>
      <c r="J4990" s="2" t="s">
        <v>293</v>
      </c>
      <c r="K4990" s="3">
        <v>6779687.79</v>
      </c>
      <c r="L4990" s="3">
        <v>3648449.41</v>
      </c>
      <c r="M4990" s="3">
        <f t="shared" si="539"/>
        <v>3131238.38</v>
      </c>
      <c r="N4990" s="3">
        <v>821776.92</v>
      </c>
      <c r="O4990" s="3">
        <f t="shared" si="540"/>
        <v>2309461.46</v>
      </c>
      <c r="P4990" s="3">
        <v>1719223.24</v>
      </c>
      <c r="Q4990" s="4">
        <f t="shared" si="541"/>
        <v>0.46185583716975259</v>
      </c>
      <c r="R4990" s="4">
        <f t="shared" si="542"/>
        <v>0.25358442648876017</v>
      </c>
      <c r="S4990" s="3">
        <v>5720813.5300000003</v>
      </c>
      <c r="T4990" s="3">
        <f t="shared" si="543"/>
        <v>1058874.2599999998</v>
      </c>
      <c r="U4990" s="4">
        <f t="shared" si="544"/>
        <v>0.18509155287919335</v>
      </c>
      <c r="V4990" s="2" t="s">
        <v>107</v>
      </c>
      <c r="W4990" s="2" t="s">
        <v>125</v>
      </c>
      <c r="X4990" s="2" t="s">
        <v>180</v>
      </c>
      <c r="Y4990" s="2">
        <v>149.5</v>
      </c>
      <c r="Z4990" s="2" t="s">
        <v>10741</v>
      </c>
      <c r="AA4990" s="2" t="s">
        <v>99</v>
      </c>
      <c r="AB4990" s="2" t="s">
        <v>209</v>
      </c>
      <c r="AC4990" s="2">
        <v>5.37</v>
      </c>
      <c r="AD4990" s="3">
        <v>0</v>
      </c>
      <c r="AE4990" s="5">
        <v>0</v>
      </c>
      <c r="AF4990" s="2">
        <v>0</v>
      </c>
      <c r="AG4990" s="3">
        <f t="shared" si="545"/>
        <v>0</v>
      </c>
      <c r="AH4990" s="2" t="s">
        <v>50</v>
      </c>
      <c r="AI4990" s="3">
        <v>0</v>
      </c>
    </row>
    <row r="4991" spans="1:35" x14ac:dyDescent="0.3">
      <c r="A4991" s="2" t="s">
        <v>10742</v>
      </c>
      <c r="B4991" s="2" t="s">
        <v>10743</v>
      </c>
      <c r="C4991" s="2" t="s">
        <v>189</v>
      </c>
      <c r="D4991" s="2" t="s">
        <v>54</v>
      </c>
      <c r="E4991" s="2">
        <v>2020</v>
      </c>
      <c r="F4991" s="2" t="s">
        <v>39</v>
      </c>
      <c r="G4991" s="2" t="s">
        <v>40</v>
      </c>
      <c r="H4991" s="2" t="s">
        <v>41</v>
      </c>
      <c r="I4991" s="2" t="s">
        <v>39</v>
      </c>
      <c r="J4991" s="2" t="s">
        <v>566</v>
      </c>
      <c r="K4991" s="3">
        <v>1603146.74</v>
      </c>
      <c r="L4991" s="3">
        <v>699453.48</v>
      </c>
      <c r="M4991" s="3">
        <f t="shared" si="539"/>
        <v>903693.26</v>
      </c>
      <c r="N4991" s="3">
        <v>238024.14</v>
      </c>
      <c r="O4991" s="3">
        <f t="shared" si="540"/>
        <v>665669.12</v>
      </c>
      <c r="P4991" s="3">
        <v>473575.03</v>
      </c>
      <c r="Q4991" s="4">
        <f t="shared" si="541"/>
        <v>0.56369965234748254</v>
      </c>
      <c r="R4991" s="4">
        <f t="shared" si="542"/>
        <v>0.2954034201510462</v>
      </c>
      <c r="S4991" s="3">
        <v>1508110.69</v>
      </c>
      <c r="T4991" s="3">
        <f t="shared" si="543"/>
        <v>95036.050000000047</v>
      </c>
      <c r="U4991" s="4">
        <f t="shared" si="544"/>
        <v>6.3016627778163983E-2</v>
      </c>
      <c r="V4991" s="2" t="s">
        <v>107</v>
      </c>
      <c r="W4991" s="2" t="s">
        <v>60</v>
      </c>
      <c r="X4991" s="2" t="s">
        <v>46</v>
      </c>
      <c r="Y4991" s="2">
        <v>0.89</v>
      </c>
      <c r="Z4991" s="2" t="s">
        <v>2562</v>
      </c>
      <c r="AA4991" s="2" t="s">
        <v>63</v>
      </c>
      <c r="AB4991" s="2" t="s">
        <v>149</v>
      </c>
      <c r="AC4991" s="2">
        <v>2.4900000000000002</v>
      </c>
      <c r="AD4991" s="3">
        <v>0</v>
      </c>
      <c r="AE4991" s="5">
        <v>0</v>
      </c>
      <c r="AF4991" s="2">
        <v>0</v>
      </c>
      <c r="AG4991" s="3">
        <f t="shared" si="545"/>
        <v>0</v>
      </c>
      <c r="AH4991" s="2" t="s">
        <v>230</v>
      </c>
      <c r="AI4991" s="3">
        <v>0</v>
      </c>
    </row>
    <row r="4992" spans="1:35" x14ac:dyDescent="0.3">
      <c r="A4992" s="2" t="s">
        <v>10744</v>
      </c>
      <c r="B4992" s="2" t="s">
        <v>7107</v>
      </c>
      <c r="C4992" s="2" t="s">
        <v>520</v>
      </c>
      <c r="D4992" s="2" t="s">
        <v>81</v>
      </c>
      <c r="E4992" s="2">
        <v>2021</v>
      </c>
      <c r="F4992" s="2" t="s">
        <v>92</v>
      </c>
      <c r="G4992" s="2" t="s">
        <v>56</v>
      </c>
      <c r="H4992" s="2" t="s">
        <v>177</v>
      </c>
      <c r="I4992" s="2" t="s">
        <v>58</v>
      </c>
      <c r="J4992" s="2" t="s">
        <v>59</v>
      </c>
      <c r="K4992" s="3">
        <v>935386.3</v>
      </c>
      <c r="L4992" s="3">
        <v>507204.46</v>
      </c>
      <c r="M4992" s="3">
        <f t="shared" si="539"/>
        <v>428181.84</v>
      </c>
      <c r="N4992" s="3">
        <v>124146.99</v>
      </c>
      <c r="O4992" s="3">
        <f t="shared" si="540"/>
        <v>304034.85000000003</v>
      </c>
      <c r="P4992" s="3">
        <v>229579.5</v>
      </c>
      <c r="Q4992" s="4">
        <f t="shared" si="541"/>
        <v>0.457759366370878</v>
      </c>
      <c r="R4992" s="4">
        <f t="shared" si="542"/>
        <v>0.245438168166457</v>
      </c>
      <c r="S4992" s="3">
        <v>775573.49</v>
      </c>
      <c r="T4992" s="3">
        <f t="shared" si="543"/>
        <v>159812.81000000006</v>
      </c>
      <c r="U4992" s="4">
        <f t="shared" si="544"/>
        <v>0.20605759745604516</v>
      </c>
      <c r="V4992" s="2" t="s">
        <v>133</v>
      </c>
      <c r="W4992" s="2" t="s">
        <v>125</v>
      </c>
      <c r="X4992" s="2" t="s">
        <v>180</v>
      </c>
      <c r="Y4992" s="2">
        <v>149.5</v>
      </c>
      <c r="Z4992" s="2" t="s">
        <v>10745</v>
      </c>
      <c r="AA4992" s="2" t="s">
        <v>63</v>
      </c>
      <c r="AB4992" s="2" t="s">
        <v>182</v>
      </c>
      <c r="AC4992" s="2">
        <v>3.65</v>
      </c>
      <c r="AD4992" s="3">
        <v>0</v>
      </c>
      <c r="AE4992" s="5">
        <v>0</v>
      </c>
      <c r="AF4992" s="2">
        <v>0</v>
      </c>
      <c r="AG4992" s="3">
        <f t="shared" si="545"/>
        <v>0</v>
      </c>
      <c r="AH4992" s="2" t="s">
        <v>50</v>
      </c>
      <c r="AI4992" s="3">
        <v>0</v>
      </c>
    </row>
    <row r="4993" spans="1:35" x14ac:dyDescent="0.3">
      <c r="A4993" s="2" t="s">
        <v>10746</v>
      </c>
      <c r="B4993" s="2" t="s">
        <v>2094</v>
      </c>
      <c r="C4993" s="2" t="s">
        <v>249</v>
      </c>
      <c r="D4993" s="2" t="s">
        <v>104</v>
      </c>
      <c r="E4993" s="2">
        <v>2023</v>
      </c>
      <c r="F4993" s="2" t="s">
        <v>58</v>
      </c>
      <c r="G4993" s="2" t="s">
        <v>40</v>
      </c>
      <c r="H4993" s="2" t="s">
        <v>41</v>
      </c>
      <c r="I4993" s="2" t="s">
        <v>42</v>
      </c>
      <c r="J4993" s="2" t="s">
        <v>146</v>
      </c>
      <c r="K4993" s="3">
        <v>9150383.6699999999</v>
      </c>
      <c r="L4993" s="3">
        <v>4078018.19</v>
      </c>
      <c r="M4993" s="3">
        <f t="shared" si="539"/>
        <v>5072365.4800000004</v>
      </c>
      <c r="N4993" s="3">
        <v>784119.83</v>
      </c>
      <c r="O4993" s="3">
        <f t="shared" si="540"/>
        <v>4288245.6500000004</v>
      </c>
      <c r="P4993" s="3">
        <v>3423269.56</v>
      </c>
      <c r="Q4993" s="4">
        <f t="shared" si="541"/>
        <v>0.55433363921449652</v>
      </c>
      <c r="R4993" s="4">
        <f t="shared" si="542"/>
        <v>0.37411213381394753</v>
      </c>
      <c r="S4993" s="3">
        <v>10140869.52</v>
      </c>
      <c r="T4993" s="3">
        <f t="shared" si="543"/>
        <v>-990485.84999999963</v>
      </c>
      <c r="U4993" s="4">
        <f t="shared" si="544"/>
        <v>-9.7672674719514546E-2</v>
      </c>
      <c r="V4993" s="2" t="s">
        <v>44</v>
      </c>
      <c r="W4993" s="2" t="s">
        <v>207</v>
      </c>
      <c r="X4993" s="2" t="s">
        <v>46</v>
      </c>
      <c r="Y4993" s="2">
        <v>0.89</v>
      </c>
      <c r="Z4993" s="2" t="s">
        <v>10747</v>
      </c>
      <c r="AA4993" s="2" t="s">
        <v>141</v>
      </c>
      <c r="AB4993" s="2" t="s">
        <v>100</v>
      </c>
      <c r="AC4993" s="2">
        <v>7.19</v>
      </c>
      <c r="AD4993" s="3">
        <v>0</v>
      </c>
      <c r="AE4993" s="5">
        <v>0</v>
      </c>
      <c r="AF4993" s="2">
        <v>0</v>
      </c>
      <c r="AG4993" s="3">
        <f t="shared" si="545"/>
        <v>0</v>
      </c>
      <c r="AH4993" s="2" t="s">
        <v>50</v>
      </c>
      <c r="AI4993" s="3">
        <v>0</v>
      </c>
    </row>
    <row r="4994" spans="1:35" x14ac:dyDescent="0.3">
      <c r="A4994" s="2" t="s">
        <v>10748</v>
      </c>
      <c r="B4994" s="2" t="s">
        <v>4086</v>
      </c>
      <c r="C4994" s="2" t="s">
        <v>91</v>
      </c>
      <c r="D4994" s="2" t="s">
        <v>38</v>
      </c>
      <c r="E4994" s="2">
        <v>2022</v>
      </c>
      <c r="F4994" s="2" t="s">
        <v>55</v>
      </c>
      <c r="G4994" s="2" t="s">
        <v>93</v>
      </c>
      <c r="H4994" s="2" t="s">
        <v>94</v>
      </c>
      <c r="I4994" s="2" t="s">
        <v>178</v>
      </c>
      <c r="J4994" s="2" t="s">
        <v>263</v>
      </c>
      <c r="K4994" s="3">
        <v>6410537.6399999997</v>
      </c>
      <c r="L4994" s="3">
        <v>1882423.69</v>
      </c>
      <c r="M4994" s="3">
        <f t="shared" ref="M4994:M5057" si="546">K4994-L4994</f>
        <v>4528113.9499999993</v>
      </c>
      <c r="N4994" s="3">
        <v>942276.38</v>
      </c>
      <c r="O4994" s="3">
        <f t="shared" ref="O4994:O5057" si="547">M4994-N4994</f>
        <v>3585837.5699999994</v>
      </c>
      <c r="P4994" s="3">
        <v>2766518.28</v>
      </c>
      <c r="Q4994" s="4">
        <f t="shared" ref="Q4994:Q5057" si="548">IF(K4994&lt;&gt;0,M4994/K4994,0)</f>
        <v>0.70635478711579636</v>
      </c>
      <c r="R4994" s="4">
        <f t="shared" ref="R4994:R5057" si="549">IF(K4994&lt;&gt;0,P4994/K4994,0)</f>
        <v>0.43155791844005148</v>
      </c>
      <c r="S4994" s="3">
        <v>5188123.49</v>
      </c>
      <c r="T4994" s="3">
        <f t="shared" ref="T4994:T5057" si="550">K4994-S4994</f>
        <v>1222414.1499999994</v>
      </c>
      <c r="U4994" s="4">
        <f t="shared" ref="U4994:U5057" si="551">IF(S4994&lt;&gt;0,T4994/S4994,0)</f>
        <v>0.23561778210487419</v>
      </c>
      <c r="V4994" s="2" t="s">
        <v>95</v>
      </c>
      <c r="W4994" s="2" t="s">
        <v>134</v>
      </c>
      <c r="X4994" s="2" t="s">
        <v>97</v>
      </c>
      <c r="Y4994" s="2">
        <v>1550</v>
      </c>
      <c r="Z4994" s="2" t="s">
        <v>10749</v>
      </c>
      <c r="AA4994" s="2" t="s">
        <v>63</v>
      </c>
      <c r="AB4994" s="2" t="s">
        <v>100</v>
      </c>
      <c r="AC4994" s="2">
        <v>5.7</v>
      </c>
      <c r="AD4994" s="3">
        <v>4406886.37</v>
      </c>
      <c r="AE4994" s="5">
        <v>8.6199999999999992</v>
      </c>
      <c r="AF4994" s="2">
        <v>180</v>
      </c>
      <c r="AG4994" s="3">
        <f t="shared" ref="AG4994:AG5057" si="552">IF(AD4994&gt;0,(AD4994*(AE4994/100/12)*(1+AE4994/100/12)^AF4994)/((1+AE4994/100/12)^AF4994-1),0)</f>
        <v>43706.894048679627</v>
      </c>
      <c r="AH4994" s="2" t="s">
        <v>50</v>
      </c>
      <c r="AI4994" s="3">
        <v>0</v>
      </c>
    </row>
    <row r="4995" spans="1:35" x14ac:dyDescent="0.3">
      <c r="A4995" s="2" t="s">
        <v>10750</v>
      </c>
      <c r="B4995" s="2" t="s">
        <v>7563</v>
      </c>
      <c r="C4995" s="2" t="s">
        <v>67</v>
      </c>
      <c r="D4995" s="2" t="s">
        <v>54</v>
      </c>
      <c r="E4995" s="2">
        <v>2022</v>
      </c>
      <c r="F4995" s="2" t="s">
        <v>39</v>
      </c>
      <c r="G4995" s="2" t="s">
        <v>93</v>
      </c>
      <c r="H4995" s="2" t="s">
        <v>94</v>
      </c>
      <c r="I4995" s="2" t="s">
        <v>55</v>
      </c>
      <c r="J4995" s="2" t="s">
        <v>217</v>
      </c>
      <c r="K4995" s="3">
        <v>1488868.58</v>
      </c>
      <c r="L4995" s="3">
        <v>467504.35</v>
      </c>
      <c r="M4995" s="3">
        <f t="shared" si="546"/>
        <v>1021364.2300000001</v>
      </c>
      <c r="N4995" s="3">
        <v>230817.4</v>
      </c>
      <c r="O4995" s="3">
        <f t="shared" si="547"/>
        <v>790546.83000000007</v>
      </c>
      <c r="P4995" s="3">
        <v>572739.83999999997</v>
      </c>
      <c r="Q4995" s="4">
        <f t="shared" si="548"/>
        <v>0.68600025799456388</v>
      </c>
      <c r="R4995" s="4">
        <f t="shared" si="549"/>
        <v>0.38468125910750289</v>
      </c>
      <c r="S4995" s="3">
        <v>1728573.53</v>
      </c>
      <c r="T4995" s="3">
        <f t="shared" si="550"/>
        <v>-239704.94999999995</v>
      </c>
      <c r="U4995" s="4">
        <f t="shared" si="551"/>
        <v>-0.13867211653993103</v>
      </c>
      <c r="V4995" s="2" t="s">
        <v>133</v>
      </c>
      <c r="W4995" s="2" t="s">
        <v>134</v>
      </c>
      <c r="X4995" s="2" t="s">
        <v>97</v>
      </c>
      <c r="Y4995" s="2">
        <v>1550</v>
      </c>
      <c r="Z4995" s="2" t="s">
        <v>10751</v>
      </c>
      <c r="AA4995" s="2" t="s">
        <v>99</v>
      </c>
      <c r="AB4995" s="2" t="s">
        <v>77</v>
      </c>
      <c r="AC4995" s="2">
        <v>7.58</v>
      </c>
      <c r="AD4995" s="3">
        <v>0</v>
      </c>
      <c r="AE4995" s="5">
        <v>0</v>
      </c>
      <c r="AF4995" s="2">
        <v>0</v>
      </c>
      <c r="AG4995" s="3">
        <f t="shared" si="552"/>
        <v>0</v>
      </c>
      <c r="AH4995" s="2" t="s">
        <v>50</v>
      </c>
      <c r="AI4995" s="3">
        <v>0</v>
      </c>
    </row>
    <row r="4996" spans="1:35" x14ac:dyDescent="0.3">
      <c r="A4996" s="2" t="s">
        <v>10752</v>
      </c>
      <c r="B4996" s="2" t="s">
        <v>1173</v>
      </c>
      <c r="C4996" s="2" t="s">
        <v>648</v>
      </c>
      <c r="D4996" s="2" t="s">
        <v>104</v>
      </c>
      <c r="E4996" s="2">
        <v>2021</v>
      </c>
      <c r="F4996" s="2" t="s">
        <v>92</v>
      </c>
      <c r="G4996" s="2" t="s">
        <v>69</v>
      </c>
      <c r="H4996" s="2" t="s">
        <v>165</v>
      </c>
      <c r="I4996" s="2" t="s">
        <v>131</v>
      </c>
      <c r="J4996" s="2" t="s">
        <v>491</v>
      </c>
      <c r="K4996" s="3">
        <v>6182114.5700000003</v>
      </c>
      <c r="L4996" s="3">
        <v>1836991.47</v>
      </c>
      <c r="M4996" s="3">
        <f t="shared" si="546"/>
        <v>4345123.1000000006</v>
      </c>
      <c r="N4996" s="3">
        <v>987445.59</v>
      </c>
      <c r="O4996" s="3">
        <f t="shared" si="547"/>
        <v>3357677.5100000007</v>
      </c>
      <c r="P4996" s="3">
        <v>2586787.7599999998</v>
      </c>
      <c r="Q4996" s="4">
        <f t="shared" si="548"/>
        <v>0.70285386186234988</v>
      </c>
      <c r="R4996" s="4">
        <f t="shared" si="549"/>
        <v>0.41843089944546269</v>
      </c>
      <c r="S4996" s="3">
        <v>5744678.0099999998</v>
      </c>
      <c r="T4996" s="3">
        <f t="shared" si="550"/>
        <v>437436.56000000052</v>
      </c>
      <c r="U4996" s="4">
        <f t="shared" si="551"/>
        <v>7.6146401806774289E-2</v>
      </c>
      <c r="V4996" s="2" t="s">
        <v>73</v>
      </c>
      <c r="W4996" s="2" t="s">
        <v>60</v>
      </c>
      <c r="X4996" s="2" t="s">
        <v>167</v>
      </c>
      <c r="Y4996" s="2">
        <v>17.2</v>
      </c>
      <c r="Z4996" s="2" t="s">
        <v>10753</v>
      </c>
      <c r="AA4996" s="2" t="s">
        <v>141</v>
      </c>
      <c r="AB4996" s="2" t="s">
        <v>149</v>
      </c>
      <c r="AC4996" s="2">
        <v>6.26</v>
      </c>
      <c r="AD4996" s="3">
        <v>0</v>
      </c>
      <c r="AE4996" s="5">
        <v>0</v>
      </c>
      <c r="AF4996" s="2">
        <v>0</v>
      </c>
      <c r="AG4996" s="3">
        <f t="shared" si="552"/>
        <v>0</v>
      </c>
      <c r="AH4996" s="2" t="s">
        <v>50</v>
      </c>
      <c r="AI4996" s="3">
        <v>0</v>
      </c>
    </row>
    <row r="4997" spans="1:35" x14ac:dyDescent="0.3">
      <c r="A4997" s="2" t="s">
        <v>10754</v>
      </c>
      <c r="B4997" s="2" t="s">
        <v>1495</v>
      </c>
      <c r="C4997" s="2" t="s">
        <v>164</v>
      </c>
      <c r="D4997" s="2" t="s">
        <v>81</v>
      </c>
      <c r="E4997" s="2">
        <v>2023</v>
      </c>
      <c r="F4997" s="2" t="s">
        <v>82</v>
      </c>
      <c r="G4997" s="2" t="s">
        <v>114</v>
      </c>
      <c r="H4997" s="2" t="s">
        <v>190</v>
      </c>
      <c r="I4997" s="2" t="s">
        <v>42</v>
      </c>
      <c r="J4997" s="2" t="s">
        <v>146</v>
      </c>
      <c r="K4997" s="3">
        <v>9337456.6199999992</v>
      </c>
      <c r="L4997" s="3">
        <v>2757640.02</v>
      </c>
      <c r="M4997" s="3">
        <f t="shared" si="546"/>
        <v>6579816.5999999996</v>
      </c>
      <c r="N4997" s="3">
        <v>1218568.78</v>
      </c>
      <c r="O4997" s="3">
        <f t="shared" si="547"/>
        <v>5361247.8199999994</v>
      </c>
      <c r="P4997" s="3">
        <v>3955827.14</v>
      </c>
      <c r="Q4997" s="4">
        <f t="shared" si="548"/>
        <v>0.70466904080781689</v>
      </c>
      <c r="R4997" s="4">
        <f t="shared" si="549"/>
        <v>0.42365146109776525</v>
      </c>
      <c r="S4997" s="3">
        <v>10416661.060000001</v>
      </c>
      <c r="T4997" s="3">
        <f t="shared" si="550"/>
        <v>-1079204.4400000013</v>
      </c>
      <c r="U4997" s="4">
        <f t="shared" si="551"/>
        <v>-0.10360368200364592</v>
      </c>
      <c r="V4997" s="2" t="s">
        <v>85</v>
      </c>
      <c r="W4997" s="2" t="s">
        <v>125</v>
      </c>
      <c r="X4997" s="2" t="s">
        <v>192</v>
      </c>
      <c r="Y4997" s="2">
        <v>3.64</v>
      </c>
      <c r="Z4997" s="2" t="s">
        <v>10755</v>
      </c>
      <c r="AA4997" s="2" t="s">
        <v>141</v>
      </c>
      <c r="AB4997" s="2" t="s">
        <v>88</v>
      </c>
      <c r="AC4997" s="2">
        <v>9.4600000000000009</v>
      </c>
      <c r="AD4997" s="3">
        <v>0</v>
      </c>
      <c r="AE4997" s="5">
        <v>0</v>
      </c>
      <c r="AF4997" s="2">
        <v>0</v>
      </c>
      <c r="AG4997" s="3">
        <f t="shared" si="552"/>
        <v>0</v>
      </c>
      <c r="AH4997" s="2" t="s">
        <v>50</v>
      </c>
      <c r="AI4997" s="3">
        <v>0</v>
      </c>
    </row>
    <row r="4998" spans="1:35" x14ac:dyDescent="0.3">
      <c r="A4998" s="2" t="s">
        <v>10756</v>
      </c>
      <c r="B4998" s="2" t="s">
        <v>5277</v>
      </c>
      <c r="C4998" s="2" t="s">
        <v>617</v>
      </c>
      <c r="D4998" s="2" t="s">
        <v>38</v>
      </c>
      <c r="E4998" s="2">
        <v>2020</v>
      </c>
      <c r="F4998" s="2" t="s">
        <v>68</v>
      </c>
      <c r="G4998" s="2" t="s">
        <v>93</v>
      </c>
      <c r="H4998" s="2" t="s">
        <v>159</v>
      </c>
      <c r="I4998" s="2" t="s">
        <v>131</v>
      </c>
      <c r="J4998" s="2" t="s">
        <v>235</v>
      </c>
      <c r="K4998" s="3">
        <v>2583141.83</v>
      </c>
      <c r="L4998" s="3">
        <v>1164231.56</v>
      </c>
      <c r="M4998" s="3">
        <f t="shared" si="546"/>
        <v>1418910.27</v>
      </c>
      <c r="N4998" s="3">
        <v>468322.48</v>
      </c>
      <c r="O4998" s="3">
        <f t="shared" si="547"/>
        <v>950587.79</v>
      </c>
      <c r="P4998" s="3">
        <v>675873.59</v>
      </c>
      <c r="Q4998" s="4">
        <f t="shared" si="548"/>
        <v>0.54929630789959372</v>
      </c>
      <c r="R4998" s="4">
        <f t="shared" si="549"/>
        <v>0.26164788249354465</v>
      </c>
      <c r="S4998" s="3">
        <v>3086401.5</v>
      </c>
      <c r="T4998" s="3">
        <f t="shared" si="550"/>
        <v>-503259.66999999993</v>
      </c>
      <c r="U4998" s="4">
        <f t="shared" si="551"/>
        <v>-0.163057097399674</v>
      </c>
      <c r="V4998" s="2" t="s">
        <v>73</v>
      </c>
      <c r="W4998" s="2" t="s">
        <v>207</v>
      </c>
      <c r="X4998" s="2" t="s">
        <v>160</v>
      </c>
      <c r="Y4998" s="2">
        <v>129.5</v>
      </c>
      <c r="Z4998" s="2" t="s">
        <v>10757</v>
      </c>
      <c r="AA4998" s="2" t="s">
        <v>148</v>
      </c>
      <c r="AB4998" s="2" t="s">
        <v>77</v>
      </c>
      <c r="AC4998" s="2">
        <v>4.58</v>
      </c>
      <c r="AD4998" s="3">
        <v>0</v>
      </c>
      <c r="AE4998" s="5">
        <v>0</v>
      </c>
      <c r="AF4998" s="2">
        <v>0</v>
      </c>
      <c r="AG4998" s="3">
        <f t="shared" si="552"/>
        <v>0</v>
      </c>
      <c r="AH4998" s="2" t="s">
        <v>50</v>
      </c>
      <c r="AI4998" s="3">
        <v>0</v>
      </c>
    </row>
    <row r="4999" spans="1:35" x14ac:dyDescent="0.3">
      <c r="A4999" s="2" t="s">
        <v>10758</v>
      </c>
      <c r="B4999" s="2" t="s">
        <v>1637</v>
      </c>
      <c r="C4999" s="2" t="s">
        <v>341</v>
      </c>
      <c r="D4999" s="2" t="s">
        <v>54</v>
      </c>
      <c r="E4999" s="2">
        <v>2023</v>
      </c>
      <c r="F4999" s="2" t="s">
        <v>105</v>
      </c>
      <c r="G4999" s="2" t="s">
        <v>56</v>
      </c>
      <c r="H4999" s="2" t="s">
        <v>262</v>
      </c>
      <c r="I4999" s="2" t="s">
        <v>58</v>
      </c>
      <c r="J4999" s="2" t="s">
        <v>240</v>
      </c>
      <c r="K4999" s="3">
        <v>6852380.9699999997</v>
      </c>
      <c r="L4999" s="3">
        <v>3802313.8</v>
      </c>
      <c r="M4999" s="3">
        <f t="shared" si="546"/>
        <v>3050067.17</v>
      </c>
      <c r="N4999" s="3">
        <v>956416.53</v>
      </c>
      <c r="O4999" s="3">
        <f t="shared" si="547"/>
        <v>2093650.64</v>
      </c>
      <c r="P4999" s="3">
        <v>1618171.12</v>
      </c>
      <c r="Q4999" s="4">
        <f t="shared" si="548"/>
        <v>0.44511056570749891</v>
      </c>
      <c r="R4999" s="4">
        <f t="shared" si="549"/>
        <v>0.23614727889246359</v>
      </c>
      <c r="S4999" s="3">
        <v>6520594.7300000004</v>
      </c>
      <c r="T4999" s="3">
        <f t="shared" si="550"/>
        <v>331786.23999999929</v>
      </c>
      <c r="U4999" s="4">
        <f t="shared" si="551"/>
        <v>5.0882818782390309E-2</v>
      </c>
      <c r="V4999" s="2" t="s">
        <v>124</v>
      </c>
      <c r="W4999" s="2" t="s">
        <v>207</v>
      </c>
      <c r="X4999" s="2" t="s">
        <v>264</v>
      </c>
      <c r="Y4999" s="2">
        <v>83.5</v>
      </c>
      <c r="Z4999" s="2" t="s">
        <v>10759</v>
      </c>
      <c r="AA4999" s="2" t="s">
        <v>63</v>
      </c>
      <c r="AB4999" s="2" t="s">
        <v>77</v>
      </c>
      <c r="AC4999" s="2">
        <v>8.32</v>
      </c>
      <c r="AD4999" s="3">
        <v>0</v>
      </c>
      <c r="AE4999" s="5">
        <v>0</v>
      </c>
      <c r="AF4999" s="2">
        <v>0</v>
      </c>
      <c r="AG4999" s="3">
        <f t="shared" si="552"/>
        <v>0</v>
      </c>
      <c r="AH4999" s="2" t="s">
        <v>230</v>
      </c>
      <c r="AI4999" s="3">
        <v>0</v>
      </c>
    </row>
    <row r="5000" spans="1:35" x14ac:dyDescent="0.3">
      <c r="A5000" s="2" t="s">
        <v>10760</v>
      </c>
      <c r="B5000" s="2" t="s">
        <v>7563</v>
      </c>
      <c r="C5000" s="2" t="s">
        <v>67</v>
      </c>
      <c r="D5000" s="2" t="s">
        <v>54</v>
      </c>
      <c r="E5000" s="2">
        <v>2022</v>
      </c>
      <c r="F5000" s="2" t="s">
        <v>92</v>
      </c>
      <c r="G5000" s="2" t="s">
        <v>40</v>
      </c>
      <c r="H5000" s="2" t="s">
        <v>171</v>
      </c>
      <c r="I5000" s="2" t="s">
        <v>42</v>
      </c>
      <c r="J5000" s="2" t="s">
        <v>146</v>
      </c>
      <c r="K5000" s="3">
        <v>2589942.41</v>
      </c>
      <c r="L5000" s="3">
        <v>944237.75</v>
      </c>
      <c r="M5000" s="3">
        <f t="shared" si="546"/>
        <v>1645704.6600000001</v>
      </c>
      <c r="N5000" s="3">
        <v>386798.92</v>
      </c>
      <c r="O5000" s="3">
        <f t="shared" si="547"/>
        <v>1258905.7400000002</v>
      </c>
      <c r="P5000" s="3">
        <v>903055.98</v>
      </c>
      <c r="Q5000" s="4">
        <f t="shared" si="548"/>
        <v>0.63542133355776043</v>
      </c>
      <c r="R5000" s="4">
        <f t="shared" si="549"/>
        <v>0.34867801558568245</v>
      </c>
      <c r="S5000" s="3">
        <v>2190430.79</v>
      </c>
      <c r="T5000" s="3">
        <f t="shared" si="550"/>
        <v>399511.62000000011</v>
      </c>
      <c r="U5000" s="4">
        <f t="shared" si="551"/>
        <v>0.1823895198259152</v>
      </c>
      <c r="V5000" s="2" t="s">
        <v>124</v>
      </c>
      <c r="W5000" s="2" t="s">
        <v>134</v>
      </c>
      <c r="X5000" s="2" t="s">
        <v>86</v>
      </c>
      <c r="Y5000" s="2">
        <v>0.92</v>
      </c>
      <c r="Z5000" s="2" t="s">
        <v>10761</v>
      </c>
      <c r="AA5000" s="2" t="s">
        <v>48</v>
      </c>
      <c r="AB5000" s="2" t="s">
        <v>306</v>
      </c>
      <c r="AC5000" s="2">
        <v>5.19</v>
      </c>
      <c r="AD5000" s="3">
        <v>0</v>
      </c>
      <c r="AE5000" s="5">
        <v>0</v>
      </c>
      <c r="AF5000" s="2">
        <v>0</v>
      </c>
      <c r="AG5000" s="3">
        <f t="shared" si="552"/>
        <v>0</v>
      </c>
      <c r="AH5000" s="2" t="s">
        <v>50</v>
      </c>
      <c r="AI5000" s="3">
        <v>0</v>
      </c>
    </row>
    <row r="5001" spans="1:35" x14ac:dyDescent="0.3">
      <c r="A5001" s="2" t="s">
        <v>10762</v>
      </c>
      <c r="B5001" s="2" t="s">
        <v>1811</v>
      </c>
      <c r="C5001" s="2" t="s">
        <v>37</v>
      </c>
      <c r="D5001" s="2" t="s">
        <v>38</v>
      </c>
      <c r="E5001" s="2">
        <v>2022</v>
      </c>
      <c r="F5001" s="2" t="s">
        <v>55</v>
      </c>
      <c r="G5001" s="2" t="s">
        <v>93</v>
      </c>
      <c r="H5001" s="2" t="s">
        <v>94</v>
      </c>
      <c r="I5001" s="2" t="s">
        <v>42</v>
      </c>
      <c r="J5001" s="2" t="s">
        <v>146</v>
      </c>
      <c r="K5001" s="3">
        <v>476997.67</v>
      </c>
      <c r="L5001" s="3">
        <v>144138.78</v>
      </c>
      <c r="M5001" s="3">
        <f t="shared" si="546"/>
        <v>332858.89</v>
      </c>
      <c r="N5001" s="3">
        <v>50940.19</v>
      </c>
      <c r="O5001" s="3">
        <f t="shared" si="547"/>
        <v>281918.7</v>
      </c>
      <c r="P5001" s="3">
        <v>224723.36</v>
      </c>
      <c r="Q5001" s="4">
        <f t="shared" si="548"/>
        <v>0.69782078809735071</v>
      </c>
      <c r="R5001" s="4">
        <f t="shared" si="549"/>
        <v>0.4711204564164852</v>
      </c>
      <c r="S5001" s="3">
        <v>526355.02</v>
      </c>
      <c r="T5001" s="3">
        <f t="shared" si="550"/>
        <v>-49357.350000000035</v>
      </c>
      <c r="U5001" s="4">
        <f t="shared" si="551"/>
        <v>-9.3771975424495876E-2</v>
      </c>
      <c r="V5001" s="2" t="s">
        <v>73</v>
      </c>
      <c r="W5001" s="2" t="s">
        <v>134</v>
      </c>
      <c r="X5001" s="2" t="s">
        <v>97</v>
      </c>
      <c r="Y5001" s="2">
        <v>1550</v>
      </c>
      <c r="Z5001" s="2" t="s">
        <v>10763</v>
      </c>
      <c r="AA5001" s="2" t="s">
        <v>48</v>
      </c>
      <c r="AB5001" s="2" t="s">
        <v>142</v>
      </c>
      <c r="AC5001" s="2">
        <v>6.21</v>
      </c>
      <c r="AD5001" s="3">
        <v>0</v>
      </c>
      <c r="AE5001" s="5">
        <v>0</v>
      </c>
      <c r="AF5001" s="2">
        <v>0</v>
      </c>
      <c r="AG5001" s="3">
        <f t="shared" si="552"/>
        <v>0</v>
      </c>
      <c r="AH5001" s="2" t="s">
        <v>50</v>
      </c>
      <c r="AI5001" s="3">
        <v>0</v>
      </c>
    </row>
    <row r="5002" spans="1:35" x14ac:dyDescent="0.3">
      <c r="A5002" s="2" t="s">
        <v>10764</v>
      </c>
      <c r="B5002" s="2" t="s">
        <v>5417</v>
      </c>
      <c r="C5002" s="2" t="s">
        <v>315</v>
      </c>
      <c r="D5002" s="2" t="s">
        <v>104</v>
      </c>
      <c r="E5002" s="2">
        <v>2020</v>
      </c>
      <c r="F5002" s="2" t="s">
        <v>68</v>
      </c>
      <c r="G5002" s="2" t="s">
        <v>69</v>
      </c>
      <c r="H5002" s="2" t="s">
        <v>165</v>
      </c>
      <c r="I5002" s="2" t="s">
        <v>58</v>
      </c>
      <c r="J5002" s="2" t="s">
        <v>59</v>
      </c>
      <c r="K5002" s="3">
        <v>9989096.2899999991</v>
      </c>
      <c r="L5002" s="3">
        <v>5748905.3399999999</v>
      </c>
      <c r="M5002" s="3">
        <f t="shared" si="546"/>
        <v>4240190.9499999993</v>
      </c>
      <c r="N5002" s="3">
        <v>1383446.17</v>
      </c>
      <c r="O5002" s="3">
        <f t="shared" si="547"/>
        <v>2856744.7799999993</v>
      </c>
      <c r="P5002" s="3">
        <v>2229274.19</v>
      </c>
      <c r="Q5002" s="4">
        <f t="shared" si="548"/>
        <v>0.42448193779499543</v>
      </c>
      <c r="R5002" s="4">
        <f t="shared" si="549"/>
        <v>0.22317075792248672</v>
      </c>
      <c r="S5002" s="3">
        <v>11825643.460000001</v>
      </c>
      <c r="T5002" s="3">
        <f t="shared" si="550"/>
        <v>-1836547.1700000018</v>
      </c>
      <c r="U5002" s="4">
        <f t="shared" si="551"/>
        <v>-0.15530209211972992</v>
      </c>
      <c r="V5002" s="2" t="s">
        <v>44</v>
      </c>
      <c r="W5002" s="2" t="s">
        <v>125</v>
      </c>
      <c r="X5002" s="2" t="s">
        <v>167</v>
      </c>
      <c r="Y5002" s="2">
        <v>17.2</v>
      </c>
      <c r="Z5002" s="2" t="s">
        <v>10765</v>
      </c>
      <c r="AA5002" s="2" t="s">
        <v>48</v>
      </c>
      <c r="AB5002" s="2" t="s">
        <v>64</v>
      </c>
      <c r="AC5002" s="2">
        <v>9.06</v>
      </c>
      <c r="AD5002" s="3">
        <v>0</v>
      </c>
      <c r="AE5002" s="5">
        <v>0</v>
      </c>
      <c r="AF5002" s="2">
        <v>0</v>
      </c>
      <c r="AG5002" s="3">
        <f t="shared" si="552"/>
        <v>0</v>
      </c>
      <c r="AH5002" s="2" t="s">
        <v>50</v>
      </c>
      <c r="AI5002" s="3">
        <v>0</v>
      </c>
    </row>
    <row r="5003" spans="1:35" x14ac:dyDescent="0.3">
      <c r="A5003" s="2" t="s">
        <v>10766</v>
      </c>
      <c r="B5003" s="2" t="s">
        <v>2441</v>
      </c>
      <c r="C5003" s="2" t="s">
        <v>341</v>
      </c>
      <c r="D5003" s="2" t="s">
        <v>54</v>
      </c>
      <c r="E5003" s="2">
        <v>2023</v>
      </c>
      <c r="F5003" s="2" t="s">
        <v>39</v>
      </c>
      <c r="G5003" s="2" t="s">
        <v>69</v>
      </c>
      <c r="H5003" s="2" t="s">
        <v>272</v>
      </c>
      <c r="I5003" s="2" t="s">
        <v>178</v>
      </c>
      <c r="J5003" s="2" t="s">
        <v>179</v>
      </c>
      <c r="K5003" s="3">
        <v>9949799.7899999991</v>
      </c>
      <c r="L5003" s="3">
        <v>3300610.93</v>
      </c>
      <c r="M5003" s="3">
        <f t="shared" si="546"/>
        <v>6649188.8599999994</v>
      </c>
      <c r="N5003" s="3">
        <v>1966398.25</v>
      </c>
      <c r="O5003" s="3">
        <f t="shared" si="547"/>
        <v>4682790.6099999994</v>
      </c>
      <c r="P5003" s="3">
        <v>3666411.34</v>
      </c>
      <c r="Q5003" s="4">
        <f t="shared" si="548"/>
        <v>0.66827363367479375</v>
      </c>
      <c r="R5003" s="4">
        <f t="shared" si="549"/>
        <v>0.36849096638958606</v>
      </c>
      <c r="S5003" s="3">
        <v>8677887.3699999992</v>
      </c>
      <c r="T5003" s="3">
        <f t="shared" si="550"/>
        <v>1271912.42</v>
      </c>
      <c r="U5003" s="4">
        <f t="shared" si="551"/>
        <v>0.14656936253829256</v>
      </c>
      <c r="V5003" s="2" t="s">
        <v>85</v>
      </c>
      <c r="W5003" s="2" t="s">
        <v>60</v>
      </c>
      <c r="X5003" s="2" t="s">
        <v>274</v>
      </c>
      <c r="Y5003" s="2">
        <v>1</v>
      </c>
      <c r="Z5003" s="2" t="s">
        <v>4765</v>
      </c>
      <c r="AA5003" s="2" t="s">
        <v>141</v>
      </c>
      <c r="AB5003" s="2" t="s">
        <v>209</v>
      </c>
      <c r="AC5003" s="2">
        <v>1.25</v>
      </c>
      <c r="AD5003" s="3">
        <v>489752.12</v>
      </c>
      <c r="AE5003" s="5">
        <v>7.71</v>
      </c>
      <c r="AF5003" s="2">
        <v>48</v>
      </c>
      <c r="AG5003" s="3">
        <f t="shared" si="552"/>
        <v>11889.724275402357</v>
      </c>
      <c r="AH5003" s="2" t="s">
        <v>50</v>
      </c>
      <c r="AI5003" s="3">
        <v>0</v>
      </c>
    </row>
    <row r="5004" spans="1:35" x14ac:dyDescent="0.3">
      <c r="A5004" s="2" t="s">
        <v>10767</v>
      </c>
      <c r="B5004" s="2" t="s">
        <v>980</v>
      </c>
      <c r="C5004" s="2" t="s">
        <v>730</v>
      </c>
      <c r="D5004" s="2" t="s">
        <v>38</v>
      </c>
      <c r="E5004" s="2">
        <v>2020</v>
      </c>
      <c r="F5004" s="2" t="s">
        <v>39</v>
      </c>
      <c r="G5004" s="2" t="s">
        <v>93</v>
      </c>
      <c r="H5004" s="2" t="s">
        <v>159</v>
      </c>
      <c r="I5004" s="2" t="s">
        <v>55</v>
      </c>
      <c r="J5004" s="2" t="s">
        <v>540</v>
      </c>
      <c r="K5004" s="3">
        <v>2281322.5499999998</v>
      </c>
      <c r="L5004" s="3">
        <v>941352.76</v>
      </c>
      <c r="M5004" s="3">
        <f t="shared" si="546"/>
        <v>1339969.7899999998</v>
      </c>
      <c r="N5004" s="3">
        <v>432830.46</v>
      </c>
      <c r="O5004" s="3">
        <f t="shared" si="547"/>
        <v>907139.32999999984</v>
      </c>
      <c r="P5004" s="3">
        <v>684264.41</v>
      </c>
      <c r="Q5004" s="4">
        <f t="shared" si="548"/>
        <v>0.58736533770728738</v>
      </c>
      <c r="R5004" s="4">
        <f t="shared" si="549"/>
        <v>0.29994198321495574</v>
      </c>
      <c r="S5004" s="3">
        <v>2297458.87</v>
      </c>
      <c r="T5004" s="3">
        <f t="shared" si="550"/>
        <v>-16136.320000000298</v>
      </c>
      <c r="U5004" s="4">
        <f t="shared" si="551"/>
        <v>-7.0235511985467219E-3</v>
      </c>
      <c r="V5004" s="2" t="s">
        <v>44</v>
      </c>
      <c r="W5004" s="2" t="s">
        <v>96</v>
      </c>
      <c r="X5004" s="2" t="s">
        <v>160</v>
      </c>
      <c r="Y5004" s="2">
        <v>129.5</v>
      </c>
      <c r="Z5004" s="2" t="s">
        <v>10768</v>
      </c>
      <c r="AA5004" s="2" t="s">
        <v>76</v>
      </c>
      <c r="AB5004" s="2" t="s">
        <v>209</v>
      </c>
      <c r="AC5004" s="2">
        <v>6.07</v>
      </c>
      <c r="AD5004" s="3">
        <v>0</v>
      </c>
      <c r="AE5004" s="5">
        <v>0</v>
      </c>
      <c r="AF5004" s="2">
        <v>0</v>
      </c>
      <c r="AG5004" s="3">
        <f t="shared" si="552"/>
        <v>0</v>
      </c>
      <c r="AH5004" s="2" t="s">
        <v>50</v>
      </c>
      <c r="AI5004" s="3">
        <v>0</v>
      </c>
    </row>
    <row r="5005" spans="1:35" x14ac:dyDescent="0.3">
      <c r="A5005" s="2" t="s">
        <v>10769</v>
      </c>
      <c r="B5005" s="2" t="s">
        <v>9082</v>
      </c>
      <c r="C5005" s="2" t="s">
        <v>80</v>
      </c>
      <c r="D5005" s="2" t="s">
        <v>81</v>
      </c>
      <c r="E5005" s="2">
        <v>2020</v>
      </c>
      <c r="F5005" s="2" t="s">
        <v>58</v>
      </c>
      <c r="G5005" s="2" t="s">
        <v>40</v>
      </c>
      <c r="H5005" s="2" t="s">
        <v>41</v>
      </c>
      <c r="I5005" s="2" t="s">
        <v>178</v>
      </c>
      <c r="J5005" s="2" t="s">
        <v>179</v>
      </c>
      <c r="K5005" s="3">
        <v>8747682.5500000007</v>
      </c>
      <c r="L5005" s="3">
        <v>5049485.57</v>
      </c>
      <c r="M5005" s="3">
        <f t="shared" si="546"/>
        <v>3698196.9800000004</v>
      </c>
      <c r="N5005" s="3">
        <v>1031925.59</v>
      </c>
      <c r="O5005" s="3">
        <f t="shared" si="547"/>
        <v>2666271.3900000006</v>
      </c>
      <c r="P5005" s="3">
        <v>2130581.0499999998</v>
      </c>
      <c r="Q5005" s="4">
        <f t="shared" si="548"/>
        <v>0.42276305282705989</v>
      </c>
      <c r="R5005" s="4">
        <f t="shared" si="549"/>
        <v>0.24355948422019494</v>
      </c>
      <c r="S5005" s="3">
        <v>8708658.7300000004</v>
      </c>
      <c r="T5005" s="3">
        <f t="shared" si="550"/>
        <v>39023.820000000298</v>
      </c>
      <c r="U5005" s="4">
        <f t="shared" si="551"/>
        <v>4.481036771548895E-3</v>
      </c>
      <c r="V5005" s="2" t="s">
        <v>85</v>
      </c>
      <c r="W5005" s="2" t="s">
        <v>96</v>
      </c>
      <c r="X5005" s="2" t="s">
        <v>46</v>
      </c>
      <c r="Y5005" s="2">
        <v>0.89</v>
      </c>
      <c r="Z5005" s="2" t="s">
        <v>98</v>
      </c>
      <c r="AA5005" s="2" t="s">
        <v>109</v>
      </c>
      <c r="AB5005" s="2" t="s">
        <v>49</v>
      </c>
      <c r="AC5005" s="2">
        <v>6.85</v>
      </c>
      <c r="AD5005" s="3">
        <v>4815475.01</v>
      </c>
      <c r="AE5005" s="5">
        <v>15.09</v>
      </c>
      <c r="AF5005" s="2">
        <v>180</v>
      </c>
      <c r="AG5005" s="3">
        <f t="shared" si="552"/>
        <v>67693.857348348538</v>
      </c>
      <c r="AH5005" s="2" t="s">
        <v>50</v>
      </c>
      <c r="AI5005" s="3">
        <v>0</v>
      </c>
    </row>
    <row r="5006" spans="1:35" x14ac:dyDescent="0.3">
      <c r="A5006" s="2" t="s">
        <v>10770</v>
      </c>
      <c r="B5006" s="2" t="s">
        <v>4317</v>
      </c>
      <c r="C5006" s="2" t="s">
        <v>304</v>
      </c>
      <c r="D5006" s="2" t="s">
        <v>104</v>
      </c>
      <c r="E5006" s="2">
        <v>2022</v>
      </c>
      <c r="F5006" s="2" t="s">
        <v>39</v>
      </c>
      <c r="G5006" s="2" t="s">
        <v>40</v>
      </c>
      <c r="H5006" s="2" t="s">
        <v>279</v>
      </c>
      <c r="I5006" s="2" t="s">
        <v>39</v>
      </c>
      <c r="J5006" s="2" t="s">
        <v>487</v>
      </c>
      <c r="K5006" s="3">
        <v>7122317.2699999996</v>
      </c>
      <c r="L5006" s="3">
        <v>3664125.91</v>
      </c>
      <c r="M5006" s="3">
        <f t="shared" si="546"/>
        <v>3458191.3599999994</v>
      </c>
      <c r="N5006" s="3">
        <v>744866.73</v>
      </c>
      <c r="O5006" s="3">
        <f t="shared" si="547"/>
        <v>2713324.6299999994</v>
      </c>
      <c r="P5006" s="3">
        <v>1987516.78</v>
      </c>
      <c r="Q5006" s="4">
        <f t="shared" si="548"/>
        <v>0.48554300923468968</v>
      </c>
      <c r="R5006" s="4">
        <f t="shared" si="549"/>
        <v>0.2790547941990234</v>
      </c>
      <c r="S5006" s="3">
        <v>8133720.4699999997</v>
      </c>
      <c r="T5006" s="3">
        <f t="shared" si="550"/>
        <v>-1011403.2000000002</v>
      </c>
      <c r="U5006" s="4">
        <f t="shared" si="551"/>
        <v>-0.12434693369785797</v>
      </c>
      <c r="V5006" s="2" t="s">
        <v>124</v>
      </c>
      <c r="W5006" s="2" t="s">
        <v>45</v>
      </c>
      <c r="X5006" s="2" t="s">
        <v>280</v>
      </c>
      <c r="Y5006" s="2">
        <v>0.79</v>
      </c>
      <c r="Z5006" s="2" t="s">
        <v>6006</v>
      </c>
      <c r="AA5006" s="2" t="s">
        <v>148</v>
      </c>
      <c r="AB5006" s="2" t="s">
        <v>100</v>
      </c>
      <c r="AC5006" s="2">
        <v>4.93</v>
      </c>
      <c r="AD5006" s="3">
        <v>0</v>
      </c>
      <c r="AE5006" s="5">
        <v>0</v>
      </c>
      <c r="AF5006" s="2">
        <v>0</v>
      </c>
      <c r="AG5006" s="3">
        <f t="shared" si="552"/>
        <v>0</v>
      </c>
      <c r="AH5006" s="2" t="s">
        <v>50</v>
      </c>
      <c r="AI5006" s="3">
        <v>0</v>
      </c>
    </row>
    <row r="5007" spans="1:35" x14ac:dyDescent="0.3">
      <c r="A5007" s="2" t="s">
        <v>10771</v>
      </c>
      <c r="B5007" s="2" t="s">
        <v>2670</v>
      </c>
      <c r="C5007" s="2" t="s">
        <v>196</v>
      </c>
      <c r="D5007" s="2" t="s">
        <v>38</v>
      </c>
      <c r="E5007" s="2">
        <v>2023</v>
      </c>
      <c r="F5007" s="2" t="s">
        <v>68</v>
      </c>
      <c r="G5007" s="2" t="s">
        <v>93</v>
      </c>
      <c r="H5007" s="2" t="s">
        <v>94</v>
      </c>
      <c r="I5007" s="2" t="s">
        <v>39</v>
      </c>
      <c r="J5007" s="2" t="s">
        <v>273</v>
      </c>
      <c r="K5007" s="3">
        <v>4032584.74</v>
      </c>
      <c r="L5007" s="3">
        <v>1394424.08</v>
      </c>
      <c r="M5007" s="3">
        <f t="shared" si="546"/>
        <v>2638160.66</v>
      </c>
      <c r="N5007" s="3">
        <v>529999.69999999995</v>
      </c>
      <c r="O5007" s="3">
        <f t="shared" si="547"/>
        <v>2108160.96</v>
      </c>
      <c r="P5007" s="3">
        <v>1665212.91</v>
      </c>
      <c r="Q5007" s="4">
        <f t="shared" si="548"/>
        <v>0.65421084244840944</v>
      </c>
      <c r="R5007" s="4">
        <f t="shared" si="549"/>
        <v>0.41293934718405939</v>
      </c>
      <c r="S5007" s="3">
        <v>3332446.13</v>
      </c>
      <c r="T5007" s="3">
        <f t="shared" si="550"/>
        <v>700138.61000000034</v>
      </c>
      <c r="U5007" s="4">
        <f t="shared" si="551"/>
        <v>0.2100975027614326</v>
      </c>
      <c r="V5007" s="2" t="s">
        <v>44</v>
      </c>
      <c r="W5007" s="2" t="s">
        <v>207</v>
      </c>
      <c r="X5007" s="2" t="s">
        <v>97</v>
      </c>
      <c r="Y5007" s="2">
        <v>1550</v>
      </c>
      <c r="Z5007" s="2" t="s">
        <v>7844</v>
      </c>
      <c r="AA5007" s="2" t="s">
        <v>148</v>
      </c>
      <c r="AB5007" s="2" t="s">
        <v>77</v>
      </c>
      <c r="AC5007" s="2">
        <v>6.08</v>
      </c>
      <c r="AD5007" s="3">
        <v>0</v>
      </c>
      <c r="AE5007" s="5">
        <v>0</v>
      </c>
      <c r="AF5007" s="2">
        <v>0</v>
      </c>
      <c r="AG5007" s="3">
        <f t="shared" si="552"/>
        <v>0</v>
      </c>
      <c r="AH5007" s="2" t="s">
        <v>50</v>
      </c>
      <c r="AI5007" s="3">
        <v>0</v>
      </c>
    </row>
    <row r="5008" spans="1:35" x14ac:dyDescent="0.3">
      <c r="A5008" s="2" t="s">
        <v>10772</v>
      </c>
      <c r="B5008" s="2" t="s">
        <v>2776</v>
      </c>
      <c r="C5008" s="2" t="s">
        <v>315</v>
      </c>
      <c r="D5008" s="2" t="s">
        <v>104</v>
      </c>
      <c r="E5008" s="2">
        <v>2020</v>
      </c>
      <c r="F5008" s="2" t="s">
        <v>105</v>
      </c>
      <c r="G5008" s="2" t="s">
        <v>69</v>
      </c>
      <c r="H5008" s="2" t="s">
        <v>165</v>
      </c>
      <c r="I5008" s="2" t="s">
        <v>42</v>
      </c>
      <c r="J5008" s="2" t="s">
        <v>43</v>
      </c>
      <c r="K5008" s="3">
        <v>6059383.4400000004</v>
      </c>
      <c r="L5008" s="3">
        <v>2749348.52</v>
      </c>
      <c r="M5008" s="3">
        <f t="shared" si="546"/>
        <v>3310034.9200000004</v>
      </c>
      <c r="N5008" s="3">
        <v>540348.46</v>
      </c>
      <c r="O5008" s="3">
        <f t="shared" si="547"/>
        <v>2769686.4600000004</v>
      </c>
      <c r="P5008" s="3">
        <v>1945821.16</v>
      </c>
      <c r="Q5008" s="4">
        <f t="shared" si="548"/>
        <v>0.54626596134342009</v>
      </c>
      <c r="R5008" s="4">
        <f t="shared" si="549"/>
        <v>0.32112527277197689</v>
      </c>
      <c r="S5008" s="3">
        <v>6762882.5999999996</v>
      </c>
      <c r="T5008" s="3">
        <f t="shared" si="550"/>
        <v>-703499.15999999922</v>
      </c>
      <c r="U5008" s="4">
        <f t="shared" si="551"/>
        <v>-0.10402356533588196</v>
      </c>
      <c r="V5008" s="2" t="s">
        <v>133</v>
      </c>
      <c r="W5008" s="2" t="s">
        <v>96</v>
      </c>
      <c r="X5008" s="2" t="s">
        <v>167</v>
      </c>
      <c r="Y5008" s="2">
        <v>17.2</v>
      </c>
      <c r="Z5008" s="2" t="s">
        <v>3302</v>
      </c>
      <c r="AA5008" s="2" t="s">
        <v>76</v>
      </c>
      <c r="AB5008" s="2" t="s">
        <v>242</v>
      </c>
      <c r="AC5008" s="2">
        <v>4.3099999999999996</v>
      </c>
      <c r="AD5008" s="3">
        <v>0</v>
      </c>
      <c r="AE5008" s="5">
        <v>0</v>
      </c>
      <c r="AF5008" s="2">
        <v>0</v>
      </c>
      <c r="AG5008" s="3">
        <f t="shared" si="552"/>
        <v>0</v>
      </c>
      <c r="AH5008" s="2" t="s">
        <v>50</v>
      </c>
      <c r="AI5008" s="3">
        <v>0</v>
      </c>
    </row>
    <row r="5009" spans="1:35" x14ac:dyDescent="0.3">
      <c r="A5009" s="2" t="s">
        <v>10773</v>
      </c>
      <c r="B5009" s="2" t="s">
        <v>918</v>
      </c>
      <c r="C5009" s="2" t="s">
        <v>122</v>
      </c>
      <c r="D5009" s="2" t="s">
        <v>104</v>
      </c>
      <c r="E5009" s="2">
        <v>2023</v>
      </c>
      <c r="F5009" s="2" t="s">
        <v>55</v>
      </c>
      <c r="G5009" s="2" t="s">
        <v>69</v>
      </c>
      <c r="H5009" s="2" t="s">
        <v>70</v>
      </c>
      <c r="I5009" s="2" t="s">
        <v>42</v>
      </c>
      <c r="J5009" s="2" t="s">
        <v>422</v>
      </c>
      <c r="K5009" s="3">
        <v>1599394.6</v>
      </c>
      <c r="L5009" s="3">
        <v>462787.94</v>
      </c>
      <c r="M5009" s="3">
        <f t="shared" si="546"/>
        <v>1136606.6600000001</v>
      </c>
      <c r="N5009" s="3">
        <v>211687.9</v>
      </c>
      <c r="O5009" s="3">
        <f t="shared" si="547"/>
        <v>924918.76000000013</v>
      </c>
      <c r="P5009" s="3">
        <v>662434.31999999995</v>
      </c>
      <c r="Q5009" s="4">
        <f t="shared" si="548"/>
        <v>0.71064805395741615</v>
      </c>
      <c r="R5009" s="4">
        <f t="shared" si="549"/>
        <v>0.41417816466305435</v>
      </c>
      <c r="S5009" s="3">
        <v>1775476.35</v>
      </c>
      <c r="T5009" s="3">
        <f t="shared" si="550"/>
        <v>-176081.75</v>
      </c>
      <c r="U5009" s="4">
        <f t="shared" si="551"/>
        <v>-9.9174370866725425E-2</v>
      </c>
      <c r="V5009" s="2" t="s">
        <v>124</v>
      </c>
      <c r="W5009" s="2" t="s">
        <v>125</v>
      </c>
      <c r="X5009" s="2" t="s">
        <v>74</v>
      </c>
      <c r="Y5009" s="2">
        <v>1.36</v>
      </c>
      <c r="Z5009" s="2" t="s">
        <v>8034</v>
      </c>
      <c r="AA5009" s="2" t="s">
        <v>109</v>
      </c>
      <c r="AB5009" s="2" t="s">
        <v>110</v>
      </c>
      <c r="AC5009" s="2">
        <v>6.11</v>
      </c>
      <c r="AD5009" s="3">
        <v>0</v>
      </c>
      <c r="AE5009" s="5">
        <v>0</v>
      </c>
      <c r="AF5009" s="2">
        <v>0</v>
      </c>
      <c r="AG5009" s="3">
        <f t="shared" si="552"/>
        <v>0</v>
      </c>
      <c r="AH5009" s="2" t="s">
        <v>50</v>
      </c>
      <c r="AI5009" s="3">
        <v>0</v>
      </c>
    </row>
    <row r="5010" spans="1:35" x14ac:dyDescent="0.3">
      <c r="A5010" s="2" t="s">
        <v>10774</v>
      </c>
      <c r="B5010" s="2" t="s">
        <v>1455</v>
      </c>
      <c r="C5010" s="2" t="s">
        <v>189</v>
      </c>
      <c r="D5010" s="2" t="s">
        <v>54</v>
      </c>
      <c r="E5010" s="2">
        <v>2020</v>
      </c>
      <c r="F5010" s="2" t="s">
        <v>92</v>
      </c>
      <c r="G5010" s="2" t="s">
        <v>114</v>
      </c>
      <c r="H5010" s="2" t="s">
        <v>190</v>
      </c>
      <c r="I5010" s="2" t="s">
        <v>55</v>
      </c>
      <c r="J5010" s="2" t="s">
        <v>217</v>
      </c>
      <c r="K5010" s="3">
        <v>8060450.2300000004</v>
      </c>
      <c r="L5010" s="3">
        <v>3924719.01</v>
      </c>
      <c r="M5010" s="3">
        <f t="shared" si="546"/>
        <v>4135731.2200000007</v>
      </c>
      <c r="N5010" s="3">
        <v>790769.65</v>
      </c>
      <c r="O5010" s="3">
        <f t="shared" si="547"/>
        <v>3344961.5700000008</v>
      </c>
      <c r="P5010" s="3">
        <v>2390695.85</v>
      </c>
      <c r="Q5010" s="4">
        <f t="shared" si="548"/>
        <v>0.51308935630013819</v>
      </c>
      <c r="R5010" s="4">
        <f t="shared" si="549"/>
        <v>0.2965958205538104</v>
      </c>
      <c r="S5010" s="3">
        <v>6609397.5</v>
      </c>
      <c r="T5010" s="3">
        <f t="shared" si="550"/>
        <v>1451052.7300000004</v>
      </c>
      <c r="U5010" s="4">
        <f t="shared" si="551"/>
        <v>0.21954387370407066</v>
      </c>
      <c r="V5010" s="2" t="s">
        <v>133</v>
      </c>
      <c r="W5010" s="2" t="s">
        <v>60</v>
      </c>
      <c r="X5010" s="2" t="s">
        <v>192</v>
      </c>
      <c r="Y5010" s="2">
        <v>3.64</v>
      </c>
      <c r="Z5010" s="2" t="s">
        <v>10775</v>
      </c>
      <c r="AA5010" s="2" t="s">
        <v>224</v>
      </c>
      <c r="AB5010" s="2" t="s">
        <v>64</v>
      </c>
      <c r="AC5010" s="2">
        <v>4.55</v>
      </c>
      <c r="AD5010" s="3">
        <v>0</v>
      </c>
      <c r="AE5010" s="5">
        <v>0</v>
      </c>
      <c r="AF5010" s="2">
        <v>0</v>
      </c>
      <c r="AG5010" s="3">
        <f t="shared" si="552"/>
        <v>0</v>
      </c>
      <c r="AH5010" s="2" t="s">
        <v>50</v>
      </c>
      <c r="AI5010" s="3">
        <v>0</v>
      </c>
    </row>
    <row r="5011" spans="1:35" x14ac:dyDescent="0.3">
      <c r="A5011" s="2" t="s">
        <v>10776</v>
      </c>
      <c r="B5011" s="2" t="s">
        <v>3405</v>
      </c>
      <c r="C5011" s="2" t="s">
        <v>245</v>
      </c>
      <c r="D5011" s="2" t="s">
        <v>38</v>
      </c>
      <c r="E5011" s="2">
        <v>2023</v>
      </c>
      <c r="F5011" s="2" t="s">
        <v>92</v>
      </c>
      <c r="G5011" s="2" t="s">
        <v>93</v>
      </c>
      <c r="H5011" s="2" t="s">
        <v>221</v>
      </c>
      <c r="I5011" s="2" t="s">
        <v>42</v>
      </c>
      <c r="J5011" s="2" t="s">
        <v>146</v>
      </c>
      <c r="K5011" s="3">
        <v>3870427.76</v>
      </c>
      <c r="L5011" s="3">
        <v>1568339.59</v>
      </c>
      <c r="M5011" s="3">
        <f t="shared" si="546"/>
        <v>2302088.17</v>
      </c>
      <c r="N5011" s="3">
        <v>627190.30000000005</v>
      </c>
      <c r="O5011" s="3">
        <f t="shared" si="547"/>
        <v>1674897.8699999999</v>
      </c>
      <c r="P5011" s="3">
        <v>1269739.27</v>
      </c>
      <c r="Q5011" s="4">
        <f t="shared" si="548"/>
        <v>0.59478908088443438</v>
      </c>
      <c r="R5011" s="4">
        <f t="shared" si="549"/>
        <v>0.32806174116527115</v>
      </c>
      <c r="S5011" s="3">
        <v>3165227.7</v>
      </c>
      <c r="T5011" s="3">
        <f t="shared" si="550"/>
        <v>705200.05999999959</v>
      </c>
      <c r="U5011" s="4">
        <f t="shared" si="551"/>
        <v>0.22279599663556576</v>
      </c>
      <c r="V5011" s="2" t="s">
        <v>107</v>
      </c>
      <c r="W5011" s="2" t="s">
        <v>125</v>
      </c>
      <c r="X5011" s="2" t="s">
        <v>222</v>
      </c>
      <c r="Y5011" s="2">
        <v>18.899999999999999</v>
      </c>
      <c r="Z5011" s="2" t="s">
        <v>8074</v>
      </c>
      <c r="AA5011" s="2" t="s">
        <v>76</v>
      </c>
      <c r="AB5011" s="2" t="s">
        <v>100</v>
      </c>
      <c r="AC5011" s="2">
        <v>6.41</v>
      </c>
      <c r="AD5011" s="3">
        <v>0</v>
      </c>
      <c r="AE5011" s="5">
        <v>0</v>
      </c>
      <c r="AF5011" s="2">
        <v>0</v>
      </c>
      <c r="AG5011" s="3">
        <f t="shared" si="552"/>
        <v>0</v>
      </c>
      <c r="AH5011" s="2" t="s">
        <v>50</v>
      </c>
      <c r="AI5011" s="3">
        <v>0</v>
      </c>
    </row>
    <row r="5012" spans="1:35" x14ac:dyDescent="0.3">
      <c r="A5012" s="2" t="s">
        <v>10777</v>
      </c>
      <c r="B5012" s="2" t="s">
        <v>90</v>
      </c>
      <c r="C5012" s="2" t="s">
        <v>91</v>
      </c>
      <c r="D5012" s="2" t="s">
        <v>38</v>
      </c>
      <c r="E5012" s="2">
        <v>2022</v>
      </c>
      <c r="F5012" s="2" t="s">
        <v>58</v>
      </c>
      <c r="G5012" s="2" t="s">
        <v>56</v>
      </c>
      <c r="H5012" s="2" t="s">
        <v>57</v>
      </c>
      <c r="I5012" s="2" t="s">
        <v>178</v>
      </c>
      <c r="J5012" s="2" t="s">
        <v>342</v>
      </c>
      <c r="K5012" s="3">
        <v>8117959.5999999996</v>
      </c>
      <c r="L5012" s="3">
        <v>3247214.66</v>
      </c>
      <c r="M5012" s="3">
        <f t="shared" si="546"/>
        <v>4870744.9399999995</v>
      </c>
      <c r="N5012" s="3">
        <v>1507909.87</v>
      </c>
      <c r="O5012" s="3">
        <f t="shared" si="547"/>
        <v>3362835.0699999994</v>
      </c>
      <c r="P5012" s="3">
        <v>2570005.5299999998</v>
      </c>
      <c r="Q5012" s="4">
        <f t="shared" si="548"/>
        <v>0.59999620347950489</v>
      </c>
      <c r="R5012" s="4">
        <f t="shared" si="549"/>
        <v>0.3165826952378526</v>
      </c>
      <c r="S5012" s="3">
        <v>8218220.9500000002</v>
      </c>
      <c r="T5012" s="3">
        <f t="shared" si="550"/>
        <v>-100261.35000000056</v>
      </c>
      <c r="U5012" s="4">
        <f t="shared" si="551"/>
        <v>-1.2199884939817851E-2</v>
      </c>
      <c r="V5012" s="2" t="s">
        <v>124</v>
      </c>
      <c r="W5012" s="2" t="s">
        <v>45</v>
      </c>
      <c r="X5012" s="2" t="s">
        <v>61</v>
      </c>
      <c r="Y5012" s="2">
        <v>1.53</v>
      </c>
      <c r="Z5012" s="2" t="s">
        <v>10778</v>
      </c>
      <c r="AA5012" s="2" t="s">
        <v>48</v>
      </c>
      <c r="AB5012" s="2" t="s">
        <v>242</v>
      </c>
      <c r="AC5012" s="2">
        <v>7.16</v>
      </c>
      <c r="AD5012" s="3">
        <v>1318130.44</v>
      </c>
      <c r="AE5012" s="5">
        <v>15.6</v>
      </c>
      <c r="AF5012" s="2">
        <v>180</v>
      </c>
      <c r="AG5012" s="3">
        <f t="shared" si="552"/>
        <v>18993.049031998315</v>
      </c>
      <c r="AH5012" s="2" t="s">
        <v>50</v>
      </c>
      <c r="AI5012" s="3">
        <v>0</v>
      </c>
    </row>
    <row r="5013" spans="1:35" x14ac:dyDescent="0.3">
      <c r="A5013" s="2" t="s">
        <v>10779</v>
      </c>
      <c r="B5013" s="2" t="s">
        <v>10540</v>
      </c>
      <c r="C5013" s="2" t="s">
        <v>730</v>
      </c>
      <c r="D5013" s="2" t="s">
        <v>38</v>
      </c>
      <c r="E5013" s="2">
        <v>2020</v>
      </c>
      <c r="F5013" s="2" t="s">
        <v>82</v>
      </c>
      <c r="G5013" s="2" t="s">
        <v>56</v>
      </c>
      <c r="H5013" s="2" t="s">
        <v>57</v>
      </c>
      <c r="I5013" s="2" t="s">
        <v>39</v>
      </c>
      <c r="J5013" s="2" t="s">
        <v>116</v>
      </c>
      <c r="K5013" s="3">
        <v>9659251.3800000008</v>
      </c>
      <c r="L5013" s="3">
        <v>4472973.28</v>
      </c>
      <c r="M5013" s="3">
        <f t="shared" si="546"/>
        <v>5186278.1000000006</v>
      </c>
      <c r="N5013" s="3">
        <v>1107735.1200000001</v>
      </c>
      <c r="O5013" s="3">
        <f t="shared" si="547"/>
        <v>4078542.9800000004</v>
      </c>
      <c r="P5013" s="3">
        <v>2896284.1</v>
      </c>
      <c r="Q5013" s="4">
        <f t="shared" si="548"/>
        <v>0.53692340078636613</v>
      </c>
      <c r="R5013" s="4">
        <f t="shared" si="549"/>
        <v>0.29984560770381358</v>
      </c>
      <c r="S5013" s="3">
        <v>11126590.359999999</v>
      </c>
      <c r="T5013" s="3">
        <f t="shared" si="550"/>
        <v>-1467338.9799999986</v>
      </c>
      <c r="U5013" s="4">
        <f t="shared" si="551"/>
        <v>-0.13187678637609146</v>
      </c>
      <c r="V5013" s="2" t="s">
        <v>124</v>
      </c>
      <c r="W5013" s="2" t="s">
        <v>125</v>
      </c>
      <c r="X5013" s="2" t="s">
        <v>61</v>
      </c>
      <c r="Y5013" s="2">
        <v>1.53</v>
      </c>
      <c r="Z5013" s="2" t="s">
        <v>10780</v>
      </c>
      <c r="AA5013" s="2" t="s">
        <v>76</v>
      </c>
      <c r="AB5013" s="2" t="s">
        <v>306</v>
      </c>
      <c r="AC5013" s="2">
        <v>7.11</v>
      </c>
      <c r="AD5013" s="3">
        <v>0</v>
      </c>
      <c r="AE5013" s="5">
        <v>0</v>
      </c>
      <c r="AF5013" s="2">
        <v>0</v>
      </c>
      <c r="AG5013" s="3">
        <f t="shared" si="552"/>
        <v>0</v>
      </c>
      <c r="AH5013" s="2" t="s">
        <v>50</v>
      </c>
      <c r="AI5013" s="3">
        <v>0</v>
      </c>
    </row>
    <row r="5014" spans="1:35" x14ac:dyDescent="0.3">
      <c r="A5014" s="2" t="s">
        <v>10781</v>
      </c>
      <c r="B5014" s="2" t="s">
        <v>3385</v>
      </c>
      <c r="C5014" s="2" t="s">
        <v>448</v>
      </c>
      <c r="D5014" s="2" t="s">
        <v>54</v>
      </c>
      <c r="E5014" s="2">
        <v>2021</v>
      </c>
      <c r="F5014" s="2" t="s">
        <v>105</v>
      </c>
      <c r="G5014" s="2" t="s">
        <v>56</v>
      </c>
      <c r="H5014" s="2" t="s">
        <v>153</v>
      </c>
      <c r="I5014" s="2" t="s">
        <v>58</v>
      </c>
      <c r="J5014" s="2" t="s">
        <v>240</v>
      </c>
      <c r="K5014" s="3">
        <v>9352097.0299999993</v>
      </c>
      <c r="L5014" s="3">
        <v>3943656.42</v>
      </c>
      <c r="M5014" s="3">
        <f t="shared" si="546"/>
        <v>5408440.6099999994</v>
      </c>
      <c r="N5014" s="3">
        <v>1465469.31</v>
      </c>
      <c r="O5014" s="3">
        <f t="shared" si="547"/>
        <v>3942971.2999999993</v>
      </c>
      <c r="P5014" s="3">
        <v>2856488.83</v>
      </c>
      <c r="Q5014" s="4">
        <f t="shared" si="548"/>
        <v>0.57831314117578181</v>
      </c>
      <c r="R5014" s="4">
        <f t="shared" si="549"/>
        <v>0.30543832263896009</v>
      </c>
      <c r="S5014" s="3">
        <v>7588197.54</v>
      </c>
      <c r="T5014" s="3">
        <f t="shared" si="550"/>
        <v>1763899.4899999993</v>
      </c>
      <c r="U5014" s="4">
        <f t="shared" si="551"/>
        <v>0.23245302731009285</v>
      </c>
      <c r="V5014" s="2" t="s">
        <v>95</v>
      </c>
      <c r="W5014" s="2" t="s">
        <v>125</v>
      </c>
      <c r="X5014" s="2" t="s">
        <v>155</v>
      </c>
      <c r="Y5014" s="2">
        <v>7.24</v>
      </c>
      <c r="Z5014" s="2" t="s">
        <v>10765</v>
      </c>
      <c r="AA5014" s="2" t="s">
        <v>48</v>
      </c>
      <c r="AB5014" s="2" t="s">
        <v>142</v>
      </c>
      <c r="AC5014" s="2">
        <v>3.78</v>
      </c>
      <c r="AD5014" s="3">
        <v>0</v>
      </c>
      <c r="AE5014" s="5">
        <v>0</v>
      </c>
      <c r="AF5014" s="2">
        <v>0</v>
      </c>
      <c r="AG5014" s="3">
        <f t="shared" si="552"/>
        <v>0</v>
      </c>
      <c r="AH5014" s="2" t="s">
        <v>50</v>
      </c>
      <c r="AI5014" s="3">
        <v>0</v>
      </c>
    </row>
    <row r="5015" spans="1:35" x14ac:dyDescent="0.3">
      <c r="A5015" s="2" t="s">
        <v>10782</v>
      </c>
      <c r="B5015" s="2" t="s">
        <v>8440</v>
      </c>
      <c r="C5015" s="2" t="s">
        <v>164</v>
      </c>
      <c r="D5015" s="2" t="s">
        <v>81</v>
      </c>
      <c r="E5015" s="2">
        <v>2023</v>
      </c>
      <c r="F5015" s="2" t="s">
        <v>55</v>
      </c>
      <c r="G5015" s="2" t="s">
        <v>56</v>
      </c>
      <c r="H5015" s="2" t="s">
        <v>123</v>
      </c>
      <c r="I5015" s="2" t="s">
        <v>39</v>
      </c>
      <c r="J5015" s="2" t="s">
        <v>116</v>
      </c>
      <c r="K5015" s="3">
        <v>2129765.29</v>
      </c>
      <c r="L5015" s="3">
        <v>687949.15</v>
      </c>
      <c r="M5015" s="3">
        <f t="shared" si="546"/>
        <v>1441816.1400000001</v>
      </c>
      <c r="N5015" s="3">
        <v>232964.28</v>
      </c>
      <c r="O5015" s="3">
        <f t="shared" si="547"/>
        <v>1208851.8600000001</v>
      </c>
      <c r="P5015" s="3">
        <v>926513.08</v>
      </c>
      <c r="Q5015" s="4">
        <f t="shared" si="548"/>
        <v>0.67698358442117357</v>
      </c>
      <c r="R5015" s="4">
        <f t="shared" si="549"/>
        <v>0.43503060377136671</v>
      </c>
      <c r="S5015" s="3">
        <v>2439600.66</v>
      </c>
      <c r="T5015" s="3">
        <f t="shared" si="550"/>
        <v>-309835.37000000011</v>
      </c>
      <c r="U5015" s="4">
        <f t="shared" si="551"/>
        <v>-0.12700249474436529</v>
      </c>
      <c r="V5015" s="2" t="s">
        <v>44</v>
      </c>
      <c r="W5015" s="2" t="s">
        <v>60</v>
      </c>
      <c r="X5015" s="2" t="s">
        <v>126</v>
      </c>
      <c r="Y5015" s="2">
        <v>1.34</v>
      </c>
      <c r="Z5015" s="2" t="s">
        <v>10783</v>
      </c>
      <c r="AA5015" s="2" t="s">
        <v>109</v>
      </c>
      <c r="AB5015" s="2" t="s">
        <v>209</v>
      </c>
      <c r="AC5015" s="2">
        <v>3.52</v>
      </c>
      <c r="AD5015" s="3">
        <v>0</v>
      </c>
      <c r="AE5015" s="5">
        <v>0</v>
      </c>
      <c r="AF5015" s="2">
        <v>0</v>
      </c>
      <c r="AG5015" s="3">
        <f t="shared" si="552"/>
        <v>0</v>
      </c>
      <c r="AH5015" s="2" t="s">
        <v>50</v>
      </c>
      <c r="AI5015" s="3">
        <v>0</v>
      </c>
    </row>
    <row r="5016" spans="1:35" x14ac:dyDescent="0.3">
      <c r="A5016" s="2" t="s">
        <v>10784</v>
      </c>
      <c r="B5016" s="2" t="s">
        <v>10252</v>
      </c>
      <c r="C5016" s="2" t="s">
        <v>363</v>
      </c>
      <c r="D5016" s="2" t="s">
        <v>81</v>
      </c>
      <c r="E5016" s="2">
        <v>2022</v>
      </c>
      <c r="F5016" s="2" t="s">
        <v>58</v>
      </c>
      <c r="G5016" s="2" t="s">
        <v>56</v>
      </c>
      <c r="H5016" s="2" t="s">
        <v>177</v>
      </c>
      <c r="I5016" s="2" t="s">
        <v>42</v>
      </c>
      <c r="J5016" s="2" t="s">
        <v>166</v>
      </c>
      <c r="K5016" s="3">
        <v>7885199.7599999998</v>
      </c>
      <c r="L5016" s="3">
        <v>4442879.66</v>
      </c>
      <c r="M5016" s="3">
        <f t="shared" si="546"/>
        <v>3442320.0999999996</v>
      </c>
      <c r="N5016" s="3">
        <v>1055745.1200000001</v>
      </c>
      <c r="O5016" s="3">
        <f t="shared" si="547"/>
        <v>2386574.9799999995</v>
      </c>
      <c r="P5016" s="3">
        <v>1840086.03</v>
      </c>
      <c r="Q5016" s="4">
        <f t="shared" si="548"/>
        <v>0.43655458387524726</v>
      </c>
      <c r="R5016" s="4">
        <f t="shared" si="549"/>
        <v>0.23335946913284034</v>
      </c>
      <c r="S5016" s="3">
        <v>8706662.8200000003</v>
      </c>
      <c r="T5016" s="3">
        <f t="shared" si="550"/>
        <v>-821463.06000000052</v>
      </c>
      <c r="U5016" s="4">
        <f t="shared" si="551"/>
        <v>-9.4348785175535313E-2</v>
      </c>
      <c r="V5016" s="2" t="s">
        <v>133</v>
      </c>
      <c r="W5016" s="2" t="s">
        <v>117</v>
      </c>
      <c r="X5016" s="2" t="s">
        <v>180</v>
      </c>
      <c r="Y5016" s="2">
        <v>149.5</v>
      </c>
      <c r="Z5016" s="2" t="s">
        <v>10785</v>
      </c>
      <c r="AA5016" s="2" t="s">
        <v>109</v>
      </c>
      <c r="AB5016" s="2" t="s">
        <v>77</v>
      </c>
      <c r="AC5016" s="2">
        <v>6.87</v>
      </c>
      <c r="AD5016" s="3">
        <v>0</v>
      </c>
      <c r="AE5016" s="5">
        <v>0</v>
      </c>
      <c r="AF5016" s="2">
        <v>0</v>
      </c>
      <c r="AG5016" s="3">
        <f t="shared" si="552"/>
        <v>0</v>
      </c>
      <c r="AH5016" s="2" t="s">
        <v>50</v>
      </c>
      <c r="AI5016" s="3">
        <v>0</v>
      </c>
    </row>
    <row r="5017" spans="1:35" x14ac:dyDescent="0.3">
      <c r="A5017" s="2" t="s">
        <v>10786</v>
      </c>
      <c r="B5017" s="2" t="s">
        <v>5890</v>
      </c>
      <c r="C5017" s="2" t="s">
        <v>387</v>
      </c>
      <c r="D5017" s="2" t="s">
        <v>81</v>
      </c>
      <c r="E5017" s="2">
        <v>2020</v>
      </c>
      <c r="F5017" s="2" t="s">
        <v>55</v>
      </c>
      <c r="G5017" s="2" t="s">
        <v>40</v>
      </c>
      <c r="H5017" s="2" t="s">
        <v>41</v>
      </c>
      <c r="I5017" s="2" t="s">
        <v>178</v>
      </c>
      <c r="J5017" s="2" t="s">
        <v>288</v>
      </c>
      <c r="K5017" s="3">
        <v>395832.68</v>
      </c>
      <c r="L5017" s="3">
        <v>143824.82</v>
      </c>
      <c r="M5017" s="3">
        <f t="shared" si="546"/>
        <v>252007.86</v>
      </c>
      <c r="N5017" s="3">
        <v>64627.65</v>
      </c>
      <c r="O5017" s="3">
        <f t="shared" si="547"/>
        <v>187380.21</v>
      </c>
      <c r="P5017" s="3">
        <v>134714.56</v>
      </c>
      <c r="Q5017" s="4">
        <f t="shared" si="548"/>
        <v>0.63665248660115681</v>
      </c>
      <c r="R5017" s="4">
        <f t="shared" si="549"/>
        <v>0.34033208172705698</v>
      </c>
      <c r="S5017" s="3">
        <v>459166.58</v>
      </c>
      <c r="T5017" s="3">
        <f t="shared" si="550"/>
        <v>-63333.900000000023</v>
      </c>
      <c r="U5017" s="4">
        <f t="shared" si="551"/>
        <v>-0.13793229463694859</v>
      </c>
      <c r="V5017" s="2" t="s">
        <v>133</v>
      </c>
      <c r="W5017" s="2" t="s">
        <v>60</v>
      </c>
      <c r="X5017" s="2" t="s">
        <v>46</v>
      </c>
      <c r="Y5017" s="2">
        <v>0.89</v>
      </c>
      <c r="Z5017" s="2" t="s">
        <v>10787</v>
      </c>
      <c r="AA5017" s="2" t="s">
        <v>109</v>
      </c>
      <c r="AB5017" s="2" t="s">
        <v>49</v>
      </c>
      <c r="AC5017" s="2">
        <v>9.43</v>
      </c>
      <c r="AD5017" s="3">
        <v>2626435.94</v>
      </c>
      <c r="AE5017" s="5">
        <v>13.96</v>
      </c>
      <c r="AF5017" s="2">
        <v>60</v>
      </c>
      <c r="AG5017" s="3">
        <f t="shared" si="552"/>
        <v>61058.118265638746</v>
      </c>
      <c r="AH5017" s="2" t="s">
        <v>50</v>
      </c>
      <c r="AI5017" s="3">
        <v>0</v>
      </c>
    </row>
    <row r="5018" spans="1:35" x14ac:dyDescent="0.3">
      <c r="A5018" s="2" t="s">
        <v>10788</v>
      </c>
      <c r="B5018" s="2" t="s">
        <v>5830</v>
      </c>
      <c r="C5018" s="2" t="s">
        <v>249</v>
      </c>
      <c r="D5018" s="2" t="s">
        <v>104</v>
      </c>
      <c r="E5018" s="2">
        <v>2023</v>
      </c>
      <c r="F5018" s="2" t="s">
        <v>82</v>
      </c>
      <c r="G5018" s="2" t="s">
        <v>40</v>
      </c>
      <c r="H5018" s="2" t="s">
        <v>279</v>
      </c>
      <c r="I5018" s="2" t="s">
        <v>42</v>
      </c>
      <c r="J5018" s="2" t="s">
        <v>422</v>
      </c>
      <c r="K5018" s="3">
        <v>3232128.19</v>
      </c>
      <c r="L5018" s="3">
        <v>1415399.41</v>
      </c>
      <c r="M5018" s="3">
        <f t="shared" si="546"/>
        <v>1816728.78</v>
      </c>
      <c r="N5018" s="3">
        <v>514245.73</v>
      </c>
      <c r="O5018" s="3">
        <f t="shared" si="547"/>
        <v>1302483.05</v>
      </c>
      <c r="P5018" s="3">
        <v>974446.78</v>
      </c>
      <c r="Q5018" s="4">
        <f t="shared" si="548"/>
        <v>0.56208438316922082</v>
      </c>
      <c r="R5018" s="4">
        <f t="shared" si="549"/>
        <v>0.30148766469562582</v>
      </c>
      <c r="S5018" s="3">
        <v>3162401.16</v>
      </c>
      <c r="T5018" s="3">
        <f t="shared" si="550"/>
        <v>69727.029999999795</v>
      </c>
      <c r="U5018" s="4">
        <f t="shared" si="551"/>
        <v>2.2048761833871763E-2</v>
      </c>
      <c r="V5018" s="2" t="s">
        <v>124</v>
      </c>
      <c r="W5018" s="2" t="s">
        <v>207</v>
      </c>
      <c r="X5018" s="2" t="s">
        <v>280</v>
      </c>
      <c r="Y5018" s="2">
        <v>0.79</v>
      </c>
      <c r="Z5018" s="2" t="s">
        <v>10789</v>
      </c>
      <c r="AA5018" s="2" t="s">
        <v>109</v>
      </c>
      <c r="AB5018" s="2" t="s">
        <v>77</v>
      </c>
      <c r="AC5018" s="2">
        <v>4.3</v>
      </c>
      <c r="AD5018" s="3">
        <v>0</v>
      </c>
      <c r="AE5018" s="5">
        <v>0</v>
      </c>
      <c r="AF5018" s="2">
        <v>0</v>
      </c>
      <c r="AG5018" s="3">
        <f t="shared" si="552"/>
        <v>0</v>
      </c>
      <c r="AH5018" s="2" t="s">
        <v>230</v>
      </c>
      <c r="AI5018" s="3">
        <v>0</v>
      </c>
    </row>
    <row r="5019" spans="1:35" x14ac:dyDescent="0.3">
      <c r="A5019" s="2" t="s">
        <v>10790</v>
      </c>
      <c r="B5019" s="2" t="s">
        <v>5113</v>
      </c>
      <c r="C5019" s="2" t="s">
        <v>292</v>
      </c>
      <c r="D5019" s="2" t="s">
        <v>81</v>
      </c>
      <c r="E5019" s="2">
        <v>2022</v>
      </c>
      <c r="F5019" s="2" t="s">
        <v>82</v>
      </c>
      <c r="G5019" s="2" t="s">
        <v>69</v>
      </c>
      <c r="H5019" s="2" t="s">
        <v>70</v>
      </c>
      <c r="I5019" s="2" t="s">
        <v>42</v>
      </c>
      <c r="J5019" s="2" t="s">
        <v>43</v>
      </c>
      <c r="K5019" s="3">
        <v>2743151.35</v>
      </c>
      <c r="L5019" s="3">
        <v>1293693.57</v>
      </c>
      <c r="M5019" s="3">
        <f t="shared" si="546"/>
        <v>1449457.78</v>
      </c>
      <c r="N5019" s="3">
        <v>557093.03</v>
      </c>
      <c r="O5019" s="3">
        <f t="shared" si="547"/>
        <v>892364.75</v>
      </c>
      <c r="P5019" s="3">
        <v>695318.91</v>
      </c>
      <c r="Q5019" s="4">
        <f t="shared" si="548"/>
        <v>0.52839147209285409</v>
      </c>
      <c r="R5019" s="4">
        <f t="shared" si="549"/>
        <v>0.25347449749719425</v>
      </c>
      <c r="S5019" s="3">
        <v>2712328.88</v>
      </c>
      <c r="T5019" s="3">
        <f t="shared" si="550"/>
        <v>30822.470000000205</v>
      </c>
      <c r="U5019" s="4">
        <f t="shared" si="551"/>
        <v>1.1363839476575646E-2</v>
      </c>
      <c r="V5019" s="2" t="s">
        <v>95</v>
      </c>
      <c r="W5019" s="2" t="s">
        <v>96</v>
      </c>
      <c r="X5019" s="2" t="s">
        <v>74</v>
      </c>
      <c r="Y5019" s="2">
        <v>1.36</v>
      </c>
      <c r="Z5019" s="2" t="s">
        <v>9877</v>
      </c>
      <c r="AA5019" s="2" t="s">
        <v>76</v>
      </c>
      <c r="AB5019" s="2" t="s">
        <v>182</v>
      </c>
      <c r="AC5019" s="2">
        <v>3.8</v>
      </c>
      <c r="AD5019" s="3">
        <v>0</v>
      </c>
      <c r="AE5019" s="5">
        <v>0</v>
      </c>
      <c r="AF5019" s="2">
        <v>0</v>
      </c>
      <c r="AG5019" s="3">
        <f t="shared" si="552"/>
        <v>0</v>
      </c>
      <c r="AH5019" s="2" t="s">
        <v>50</v>
      </c>
      <c r="AI5019" s="3">
        <v>0</v>
      </c>
    </row>
    <row r="5020" spans="1:35" x14ac:dyDescent="0.3">
      <c r="A5020" s="2" t="s">
        <v>10791</v>
      </c>
      <c r="B5020" s="2" t="s">
        <v>2349</v>
      </c>
      <c r="C5020" s="2" t="s">
        <v>292</v>
      </c>
      <c r="D5020" s="2" t="s">
        <v>81</v>
      </c>
      <c r="E5020" s="2">
        <v>2022</v>
      </c>
      <c r="F5020" s="2" t="s">
        <v>92</v>
      </c>
      <c r="G5020" s="2" t="s">
        <v>56</v>
      </c>
      <c r="H5020" s="2" t="s">
        <v>153</v>
      </c>
      <c r="I5020" s="2" t="s">
        <v>42</v>
      </c>
      <c r="J5020" s="2" t="s">
        <v>146</v>
      </c>
      <c r="K5020" s="3">
        <v>3136237.68</v>
      </c>
      <c r="L5020" s="3">
        <v>1492843.35</v>
      </c>
      <c r="M5020" s="3">
        <f t="shared" si="546"/>
        <v>1643394.33</v>
      </c>
      <c r="N5020" s="3">
        <v>673818.33</v>
      </c>
      <c r="O5020" s="3">
        <f t="shared" si="547"/>
        <v>969576.00000000012</v>
      </c>
      <c r="P5020" s="3">
        <v>716605.21</v>
      </c>
      <c r="Q5020" s="4">
        <f t="shared" si="548"/>
        <v>0.52400184478365175</v>
      </c>
      <c r="R5020" s="4">
        <f t="shared" si="549"/>
        <v>0.22849199681830235</v>
      </c>
      <c r="S5020" s="3">
        <v>3088654.61</v>
      </c>
      <c r="T5020" s="3">
        <f t="shared" si="550"/>
        <v>47583.070000000298</v>
      </c>
      <c r="U5020" s="4">
        <f t="shared" si="551"/>
        <v>1.5405759467550274E-2</v>
      </c>
      <c r="V5020" s="2" t="s">
        <v>44</v>
      </c>
      <c r="W5020" s="2" t="s">
        <v>60</v>
      </c>
      <c r="X5020" s="2" t="s">
        <v>155</v>
      </c>
      <c r="Y5020" s="2">
        <v>7.24</v>
      </c>
      <c r="Z5020" s="2" t="s">
        <v>2029</v>
      </c>
      <c r="AA5020" s="2" t="s">
        <v>63</v>
      </c>
      <c r="AB5020" s="2" t="s">
        <v>149</v>
      </c>
      <c r="AC5020" s="2">
        <v>9.43</v>
      </c>
      <c r="AD5020" s="3">
        <v>0</v>
      </c>
      <c r="AE5020" s="5">
        <v>0</v>
      </c>
      <c r="AF5020" s="2">
        <v>0</v>
      </c>
      <c r="AG5020" s="3">
        <f t="shared" si="552"/>
        <v>0</v>
      </c>
      <c r="AH5020" s="2" t="s">
        <v>50</v>
      </c>
      <c r="AI5020" s="3">
        <v>0</v>
      </c>
    </row>
    <row r="5021" spans="1:35" x14ac:dyDescent="0.3">
      <c r="A5021" s="2" t="s">
        <v>10792</v>
      </c>
      <c r="B5021" s="2" t="s">
        <v>7413</v>
      </c>
      <c r="C5021" s="2" t="s">
        <v>152</v>
      </c>
      <c r="D5021" s="2" t="s">
        <v>38</v>
      </c>
      <c r="E5021" s="2">
        <v>2022</v>
      </c>
      <c r="F5021" s="2" t="s">
        <v>58</v>
      </c>
      <c r="G5021" s="2" t="s">
        <v>40</v>
      </c>
      <c r="H5021" s="2" t="s">
        <v>279</v>
      </c>
      <c r="I5021" s="2" t="s">
        <v>58</v>
      </c>
      <c r="J5021" s="2" t="s">
        <v>59</v>
      </c>
      <c r="K5021" s="3">
        <v>6028125.5300000003</v>
      </c>
      <c r="L5021" s="3">
        <v>1730732.53</v>
      </c>
      <c r="M5021" s="3">
        <f t="shared" si="546"/>
        <v>4297393</v>
      </c>
      <c r="N5021" s="3">
        <v>861604.53</v>
      </c>
      <c r="O5021" s="3">
        <f t="shared" si="547"/>
        <v>3435788.4699999997</v>
      </c>
      <c r="P5021" s="3">
        <v>2745710.19</v>
      </c>
      <c r="Q5021" s="4">
        <f t="shared" si="548"/>
        <v>0.71289042980496786</v>
      </c>
      <c r="R5021" s="4">
        <f t="shared" si="549"/>
        <v>0.4554832470451225</v>
      </c>
      <c r="S5021" s="3">
        <v>6829148.6299999999</v>
      </c>
      <c r="T5021" s="3">
        <f t="shared" si="550"/>
        <v>-801023.09999999963</v>
      </c>
      <c r="U5021" s="4">
        <f t="shared" si="551"/>
        <v>-0.11729472345661916</v>
      </c>
      <c r="V5021" s="2" t="s">
        <v>124</v>
      </c>
      <c r="W5021" s="2" t="s">
        <v>96</v>
      </c>
      <c r="X5021" s="2" t="s">
        <v>280</v>
      </c>
      <c r="Y5021" s="2">
        <v>0.79</v>
      </c>
      <c r="Z5021" s="2" t="s">
        <v>10793</v>
      </c>
      <c r="AA5021" s="2" t="s">
        <v>63</v>
      </c>
      <c r="AB5021" s="2" t="s">
        <v>64</v>
      </c>
      <c r="AC5021" s="2">
        <v>9.3000000000000007</v>
      </c>
      <c r="AD5021" s="3">
        <v>0</v>
      </c>
      <c r="AE5021" s="5">
        <v>0</v>
      </c>
      <c r="AF5021" s="2">
        <v>0</v>
      </c>
      <c r="AG5021" s="3">
        <f t="shared" si="552"/>
        <v>0</v>
      </c>
      <c r="AH5021" s="2" t="s">
        <v>50</v>
      </c>
      <c r="AI5021" s="3">
        <v>0</v>
      </c>
    </row>
    <row r="5022" spans="1:35" x14ac:dyDescent="0.3">
      <c r="A5022" s="2" t="s">
        <v>10794</v>
      </c>
      <c r="B5022" s="2" t="s">
        <v>1521</v>
      </c>
      <c r="C5022" s="2" t="s">
        <v>122</v>
      </c>
      <c r="D5022" s="2" t="s">
        <v>104</v>
      </c>
      <c r="E5022" s="2">
        <v>2023</v>
      </c>
      <c r="F5022" s="2" t="s">
        <v>105</v>
      </c>
      <c r="G5022" s="2" t="s">
        <v>69</v>
      </c>
      <c r="H5022" s="2" t="s">
        <v>272</v>
      </c>
      <c r="I5022" s="2" t="s">
        <v>71</v>
      </c>
      <c r="J5022" s="2" t="s">
        <v>172</v>
      </c>
      <c r="K5022" s="3">
        <v>1011160.59</v>
      </c>
      <c r="L5022" s="3">
        <v>309264.15000000002</v>
      </c>
      <c r="M5022" s="3">
        <f t="shared" si="546"/>
        <v>701896.44</v>
      </c>
      <c r="N5022" s="3">
        <v>103841.46</v>
      </c>
      <c r="O5022" s="3">
        <f t="shared" si="547"/>
        <v>598054.98</v>
      </c>
      <c r="P5022" s="3">
        <v>424335.41</v>
      </c>
      <c r="Q5022" s="4">
        <f t="shared" si="548"/>
        <v>0.6941493239961023</v>
      </c>
      <c r="R5022" s="4">
        <f t="shared" si="549"/>
        <v>0.41965184778413883</v>
      </c>
      <c r="S5022" s="3">
        <v>1148349.4399999999</v>
      </c>
      <c r="T5022" s="3">
        <f t="shared" si="550"/>
        <v>-137188.84999999998</v>
      </c>
      <c r="U5022" s="4">
        <f t="shared" si="551"/>
        <v>-0.11946611825752271</v>
      </c>
      <c r="V5022" s="2" t="s">
        <v>85</v>
      </c>
      <c r="W5022" s="2" t="s">
        <v>45</v>
      </c>
      <c r="X5022" s="2" t="s">
        <v>274</v>
      </c>
      <c r="Y5022" s="2">
        <v>1</v>
      </c>
      <c r="Z5022" s="2" t="s">
        <v>10795</v>
      </c>
      <c r="AA5022" s="2" t="s">
        <v>99</v>
      </c>
      <c r="AB5022" s="2" t="s">
        <v>49</v>
      </c>
      <c r="AC5022" s="2">
        <v>3.08</v>
      </c>
      <c r="AD5022" s="3">
        <v>0</v>
      </c>
      <c r="AE5022" s="5">
        <v>0</v>
      </c>
      <c r="AF5022" s="2">
        <v>0</v>
      </c>
      <c r="AG5022" s="3">
        <f t="shared" si="552"/>
        <v>0</v>
      </c>
      <c r="AH5022" s="2" t="s">
        <v>50</v>
      </c>
      <c r="AI5022" s="3">
        <v>0</v>
      </c>
    </row>
    <row r="5023" spans="1:35" x14ac:dyDescent="0.3">
      <c r="A5023" s="2" t="s">
        <v>10796</v>
      </c>
      <c r="B5023" s="2" t="s">
        <v>2631</v>
      </c>
      <c r="C5023" s="2" t="s">
        <v>261</v>
      </c>
      <c r="D5023" s="2" t="s">
        <v>54</v>
      </c>
      <c r="E5023" s="2">
        <v>2024</v>
      </c>
      <c r="F5023" s="2" t="s">
        <v>68</v>
      </c>
      <c r="G5023" s="2" t="s">
        <v>40</v>
      </c>
      <c r="H5023" s="2" t="s">
        <v>139</v>
      </c>
      <c r="I5023" s="2" t="s">
        <v>58</v>
      </c>
      <c r="J5023" s="2" t="s">
        <v>191</v>
      </c>
      <c r="K5023" s="3">
        <v>7190852.4400000004</v>
      </c>
      <c r="L5023" s="3">
        <v>2221255.06</v>
      </c>
      <c r="M5023" s="3">
        <f t="shared" si="546"/>
        <v>4969597.3800000008</v>
      </c>
      <c r="N5023" s="3">
        <v>1029670.77</v>
      </c>
      <c r="O5023" s="3">
        <f t="shared" si="547"/>
        <v>3939926.6100000008</v>
      </c>
      <c r="P5023" s="3">
        <v>3125193.2</v>
      </c>
      <c r="Q5023" s="4">
        <f t="shared" si="548"/>
        <v>0.6910998969129174</v>
      </c>
      <c r="R5023" s="4">
        <f t="shared" si="549"/>
        <v>0.43460677660630731</v>
      </c>
      <c r="S5023" s="3">
        <v>8130321.9500000002</v>
      </c>
      <c r="T5023" s="3">
        <f t="shared" si="550"/>
        <v>-939469.50999999978</v>
      </c>
      <c r="U5023" s="4">
        <f t="shared" si="551"/>
        <v>-0.1155513294279816</v>
      </c>
      <c r="V5023" s="2" t="s">
        <v>124</v>
      </c>
      <c r="W5023" s="2" t="s">
        <v>96</v>
      </c>
      <c r="X5023" s="2" t="s">
        <v>86</v>
      </c>
      <c r="Y5023" s="2">
        <v>0.92</v>
      </c>
      <c r="Z5023" s="2" t="s">
        <v>10797</v>
      </c>
      <c r="AA5023" s="2" t="s">
        <v>109</v>
      </c>
      <c r="AB5023" s="2" t="s">
        <v>77</v>
      </c>
      <c r="AC5023" s="2">
        <v>9.6199999999999992</v>
      </c>
      <c r="AD5023" s="3">
        <v>0</v>
      </c>
      <c r="AE5023" s="5">
        <v>0</v>
      </c>
      <c r="AF5023" s="2">
        <v>0</v>
      </c>
      <c r="AG5023" s="3">
        <f t="shared" si="552"/>
        <v>0</v>
      </c>
      <c r="AH5023" s="2" t="s">
        <v>50</v>
      </c>
      <c r="AI5023" s="3">
        <v>0</v>
      </c>
    </row>
    <row r="5024" spans="1:35" x14ac:dyDescent="0.3">
      <c r="A5024" s="2" t="s">
        <v>10798</v>
      </c>
      <c r="B5024" s="2" t="s">
        <v>5128</v>
      </c>
      <c r="C5024" s="2" t="s">
        <v>329</v>
      </c>
      <c r="D5024" s="2" t="s">
        <v>38</v>
      </c>
      <c r="E5024" s="2">
        <v>2021</v>
      </c>
      <c r="F5024" s="2" t="s">
        <v>55</v>
      </c>
      <c r="G5024" s="2" t="s">
        <v>40</v>
      </c>
      <c r="H5024" s="2" t="s">
        <v>41</v>
      </c>
      <c r="I5024" s="2" t="s">
        <v>178</v>
      </c>
      <c r="J5024" s="2" t="s">
        <v>206</v>
      </c>
      <c r="K5024" s="3">
        <v>455933.51</v>
      </c>
      <c r="L5024" s="3">
        <v>256588.27</v>
      </c>
      <c r="M5024" s="3">
        <f t="shared" si="546"/>
        <v>199345.24000000002</v>
      </c>
      <c r="N5024" s="3">
        <v>90520.93</v>
      </c>
      <c r="O5024" s="3">
        <f t="shared" si="547"/>
        <v>108824.31000000003</v>
      </c>
      <c r="P5024" s="3">
        <v>79064.7</v>
      </c>
      <c r="Q5024" s="4">
        <f t="shared" si="548"/>
        <v>0.43722436633359107</v>
      </c>
      <c r="R5024" s="4">
        <f t="shared" si="549"/>
        <v>0.1734127855616491</v>
      </c>
      <c r="S5024" s="3">
        <v>483302.15</v>
      </c>
      <c r="T5024" s="3">
        <f t="shared" si="550"/>
        <v>-27368.640000000014</v>
      </c>
      <c r="U5024" s="4">
        <f t="shared" si="551"/>
        <v>-5.6628425923617373E-2</v>
      </c>
      <c r="V5024" s="2" t="s">
        <v>107</v>
      </c>
      <c r="W5024" s="2" t="s">
        <v>117</v>
      </c>
      <c r="X5024" s="2" t="s">
        <v>46</v>
      </c>
      <c r="Y5024" s="2">
        <v>0.89</v>
      </c>
      <c r="Z5024" s="2" t="s">
        <v>10799</v>
      </c>
      <c r="AA5024" s="2" t="s">
        <v>148</v>
      </c>
      <c r="AB5024" s="2" t="s">
        <v>110</v>
      </c>
      <c r="AC5024" s="2">
        <v>6.86</v>
      </c>
      <c r="AD5024" s="3">
        <v>1842242.53</v>
      </c>
      <c r="AE5024" s="5">
        <v>12.05</v>
      </c>
      <c r="AF5024" s="2">
        <v>48</v>
      </c>
      <c r="AG5024" s="3">
        <f t="shared" si="552"/>
        <v>48558.550158939768</v>
      </c>
      <c r="AH5024" s="2" t="s">
        <v>50</v>
      </c>
      <c r="AI5024" s="3">
        <v>0</v>
      </c>
    </row>
    <row r="5025" spans="1:35" x14ac:dyDescent="0.3">
      <c r="A5025" s="2" t="s">
        <v>10800</v>
      </c>
      <c r="B5025" s="2" t="s">
        <v>10801</v>
      </c>
      <c r="C5025" s="2" t="s">
        <v>205</v>
      </c>
      <c r="D5025" s="2" t="s">
        <v>81</v>
      </c>
      <c r="E5025" s="2">
        <v>2023</v>
      </c>
      <c r="F5025" s="2" t="s">
        <v>39</v>
      </c>
      <c r="G5025" s="2" t="s">
        <v>93</v>
      </c>
      <c r="H5025" s="2" t="s">
        <v>94</v>
      </c>
      <c r="I5025" s="2" t="s">
        <v>71</v>
      </c>
      <c r="J5025" s="2" t="s">
        <v>72</v>
      </c>
      <c r="K5025" s="3">
        <v>843055.81</v>
      </c>
      <c r="L5025" s="3">
        <v>435645.67</v>
      </c>
      <c r="M5025" s="3">
        <f t="shared" si="546"/>
        <v>407410.14000000007</v>
      </c>
      <c r="N5025" s="3">
        <v>180158.11</v>
      </c>
      <c r="O5025" s="3">
        <f t="shared" si="547"/>
        <v>227252.03000000009</v>
      </c>
      <c r="P5025" s="3">
        <v>177223.94</v>
      </c>
      <c r="Q5025" s="4">
        <f t="shared" si="548"/>
        <v>0.48325405645445946</v>
      </c>
      <c r="R5025" s="4">
        <f t="shared" si="549"/>
        <v>0.21021614215552348</v>
      </c>
      <c r="S5025" s="3">
        <v>772283.33</v>
      </c>
      <c r="T5025" s="3">
        <f t="shared" si="550"/>
        <v>70772.480000000098</v>
      </c>
      <c r="U5025" s="4">
        <f t="shared" si="551"/>
        <v>9.1640564091937743E-2</v>
      </c>
      <c r="V5025" s="2" t="s">
        <v>107</v>
      </c>
      <c r="W5025" s="2" t="s">
        <v>96</v>
      </c>
      <c r="X5025" s="2" t="s">
        <v>97</v>
      </c>
      <c r="Y5025" s="2">
        <v>1550</v>
      </c>
      <c r="Z5025" s="2" t="s">
        <v>4426</v>
      </c>
      <c r="AA5025" s="2" t="s">
        <v>63</v>
      </c>
      <c r="AB5025" s="2" t="s">
        <v>306</v>
      </c>
      <c r="AC5025" s="2">
        <v>2.75</v>
      </c>
      <c r="AD5025" s="3">
        <v>0</v>
      </c>
      <c r="AE5025" s="5">
        <v>0</v>
      </c>
      <c r="AF5025" s="2">
        <v>0</v>
      </c>
      <c r="AG5025" s="3">
        <f t="shared" si="552"/>
        <v>0</v>
      </c>
      <c r="AH5025" s="2" t="s">
        <v>50</v>
      </c>
      <c r="AI5025" s="3">
        <v>0</v>
      </c>
    </row>
    <row r="5026" spans="1:35" x14ac:dyDescent="0.3">
      <c r="A5026" s="2" t="s">
        <v>10802</v>
      </c>
      <c r="B5026" s="2" t="s">
        <v>2957</v>
      </c>
      <c r="C5026" s="2" t="s">
        <v>122</v>
      </c>
      <c r="D5026" s="2" t="s">
        <v>104</v>
      </c>
      <c r="E5026" s="2">
        <v>2023</v>
      </c>
      <c r="F5026" s="2" t="s">
        <v>39</v>
      </c>
      <c r="G5026" s="2" t="s">
        <v>40</v>
      </c>
      <c r="H5026" s="2" t="s">
        <v>171</v>
      </c>
      <c r="I5026" s="2" t="s">
        <v>178</v>
      </c>
      <c r="J5026" s="2" t="s">
        <v>197</v>
      </c>
      <c r="K5026" s="3">
        <v>964846.75</v>
      </c>
      <c r="L5026" s="3">
        <v>542273.88</v>
      </c>
      <c r="M5026" s="3">
        <f t="shared" si="546"/>
        <v>422572.87</v>
      </c>
      <c r="N5026" s="3">
        <v>177829.75</v>
      </c>
      <c r="O5026" s="3">
        <f t="shared" si="547"/>
        <v>244743.12</v>
      </c>
      <c r="P5026" s="3">
        <v>179754.31</v>
      </c>
      <c r="Q5026" s="4">
        <f t="shared" si="548"/>
        <v>0.43796890024244783</v>
      </c>
      <c r="R5026" s="4">
        <f t="shared" si="549"/>
        <v>0.18630348291062804</v>
      </c>
      <c r="S5026" s="3">
        <v>1035996.86</v>
      </c>
      <c r="T5026" s="3">
        <f t="shared" si="550"/>
        <v>-71150.109999999986</v>
      </c>
      <c r="U5026" s="4">
        <f t="shared" si="551"/>
        <v>-6.8677920510299598E-2</v>
      </c>
      <c r="V5026" s="2" t="s">
        <v>73</v>
      </c>
      <c r="W5026" s="2" t="s">
        <v>60</v>
      </c>
      <c r="X5026" s="2" t="s">
        <v>86</v>
      </c>
      <c r="Y5026" s="2">
        <v>0.92</v>
      </c>
      <c r="Z5026" s="2" t="s">
        <v>10803</v>
      </c>
      <c r="AA5026" s="2" t="s">
        <v>63</v>
      </c>
      <c r="AB5026" s="2" t="s">
        <v>49</v>
      </c>
      <c r="AC5026" s="2">
        <v>1.1100000000000001</v>
      </c>
      <c r="AD5026" s="3">
        <v>1584495.71</v>
      </c>
      <c r="AE5026" s="5">
        <v>8.01</v>
      </c>
      <c r="AF5026" s="2">
        <v>48</v>
      </c>
      <c r="AG5026" s="3">
        <f t="shared" si="552"/>
        <v>38689.60880877875</v>
      </c>
      <c r="AH5026" s="2" t="s">
        <v>50</v>
      </c>
      <c r="AI5026" s="3">
        <v>0</v>
      </c>
    </row>
    <row r="5027" spans="1:35" x14ac:dyDescent="0.3">
      <c r="A5027" s="2" t="s">
        <v>10804</v>
      </c>
      <c r="B5027" s="2" t="s">
        <v>2349</v>
      </c>
      <c r="C5027" s="2" t="s">
        <v>292</v>
      </c>
      <c r="D5027" s="2" t="s">
        <v>81</v>
      </c>
      <c r="E5027" s="2">
        <v>2022</v>
      </c>
      <c r="F5027" s="2" t="s">
        <v>68</v>
      </c>
      <c r="G5027" s="2" t="s">
        <v>56</v>
      </c>
      <c r="H5027" s="2" t="s">
        <v>153</v>
      </c>
      <c r="I5027" s="2" t="s">
        <v>71</v>
      </c>
      <c r="J5027" s="2" t="s">
        <v>72</v>
      </c>
      <c r="K5027" s="3">
        <v>5376988.5700000003</v>
      </c>
      <c r="L5027" s="3">
        <v>1923651.68</v>
      </c>
      <c r="M5027" s="3">
        <f t="shared" si="546"/>
        <v>3453336.8900000006</v>
      </c>
      <c r="N5027" s="3">
        <v>845854.79</v>
      </c>
      <c r="O5027" s="3">
        <f t="shared" si="547"/>
        <v>2607482.1000000006</v>
      </c>
      <c r="P5027" s="3">
        <v>2029533.99</v>
      </c>
      <c r="Q5027" s="4">
        <f t="shared" si="548"/>
        <v>0.64224367320907294</v>
      </c>
      <c r="R5027" s="4">
        <f t="shared" si="549"/>
        <v>0.37744807592179797</v>
      </c>
      <c r="S5027" s="3">
        <v>6312403.7300000004</v>
      </c>
      <c r="T5027" s="3">
        <f t="shared" si="550"/>
        <v>-935415.16000000015</v>
      </c>
      <c r="U5027" s="4">
        <f t="shared" si="551"/>
        <v>-0.14818683975399022</v>
      </c>
      <c r="V5027" s="2" t="s">
        <v>107</v>
      </c>
      <c r="W5027" s="2" t="s">
        <v>60</v>
      </c>
      <c r="X5027" s="2" t="s">
        <v>155</v>
      </c>
      <c r="Y5027" s="2">
        <v>7.24</v>
      </c>
      <c r="Z5027" s="2" t="s">
        <v>10805</v>
      </c>
      <c r="AA5027" s="2" t="s">
        <v>99</v>
      </c>
      <c r="AB5027" s="2" t="s">
        <v>142</v>
      </c>
      <c r="AC5027" s="2">
        <v>4.71</v>
      </c>
      <c r="AD5027" s="3">
        <v>0</v>
      </c>
      <c r="AE5027" s="5">
        <v>0</v>
      </c>
      <c r="AF5027" s="2">
        <v>0</v>
      </c>
      <c r="AG5027" s="3">
        <f t="shared" si="552"/>
        <v>0</v>
      </c>
      <c r="AH5027" s="2" t="s">
        <v>50</v>
      </c>
      <c r="AI5027" s="3">
        <v>0</v>
      </c>
    </row>
    <row r="5028" spans="1:35" x14ac:dyDescent="0.3">
      <c r="A5028" s="2" t="s">
        <v>10806</v>
      </c>
      <c r="B5028" s="2" t="s">
        <v>10807</v>
      </c>
      <c r="C5028" s="2" t="s">
        <v>370</v>
      </c>
      <c r="D5028" s="2" t="s">
        <v>81</v>
      </c>
      <c r="E5028" s="2">
        <v>2021</v>
      </c>
      <c r="F5028" s="2" t="s">
        <v>82</v>
      </c>
      <c r="G5028" s="2" t="s">
        <v>93</v>
      </c>
      <c r="H5028" s="2" t="s">
        <v>159</v>
      </c>
      <c r="I5028" s="2" t="s">
        <v>178</v>
      </c>
      <c r="J5028" s="2" t="s">
        <v>342</v>
      </c>
      <c r="K5028" s="3">
        <v>6760892</v>
      </c>
      <c r="L5028" s="3">
        <v>3283986.47</v>
      </c>
      <c r="M5028" s="3">
        <f t="shared" si="546"/>
        <v>3476905.53</v>
      </c>
      <c r="N5028" s="3">
        <v>750669.19</v>
      </c>
      <c r="O5028" s="3">
        <f t="shared" si="547"/>
        <v>2726236.34</v>
      </c>
      <c r="P5028" s="3">
        <v>2044472.23</v>
      </c>
      <c r="Q5028" s="4">
        <f t="shared" si="548"/>
        <v>0.51426727863719757</v>
      </c>
      <c r="R5028" s="4">
        <f t="shared" si="549"/>
        <v>0.30239681834882143</v>
      </c>
      <c r="S5028" s="3">
        <v>6540996.7300000004</v>
      </c>
      <c r="T5028" s="3">
        <f t="shared" si="550"/>
        <v>219895.26999999955</v>
      </c>
      <c r="U5028" s="4">
        <f t="shared" si="551"/>
        <v>3.3618006410469421E-2</v>
      </c>
      <c r="V5028" s="2" t="s">
        <v>44</v>
      </c>
      <c r="W5028" s="2" t="s">
        <v>207</v>
      </c>
      <c r="X5028" s="2" t="s">
        <v>160</v>
      </c>
      <c r="Y5028" s="2">
        <v>129.5</v>
      </c>
      <c r="Z5028" s="2" t="s">
        <v>218</v>
      </c>
      <c r="AA5028" s="2" t="s">
        <v>141</v>
      </c>
      <c r="AB5028" s="2" t="s">
        <v>88</v>
      </c>
      <c r="AC5028" s="2">
        <v>2.83</v>
      </c>
      <c r="AD5028" s="3">
        <v>3678731.4</v>
      </c>
      <c r="AE5028" s="5">
        <v>16.5</v>
      </c>
      <c r="AF5028" s="2">
        <v>120</v>
      </c>
      <c r="AG5028" s="3">
        <f t="shared" si="552"/>
        <v>62774.718217256392</v>
      </c>
      <c r="AH5028" s="2" t="s">
        <v>50</v>
      </c>
      <c r="AI5028" s="3">
        <v>0</v>
      </c>
    </row>
    <row r="5029" spans="1:35" x14ac:dyDescent="0.3">
      <c r="A5029" s="2" t="s">
        <v>10808</v>
      </c>
      <c r="B5029" s="2" t="s">
        <v>860</v>
      </c>
      <c r="C5029" s="2" t="s">
        <v>333</v>
      </c>
      <c r="D5029" s="2" t="s">
        <v>54</v>
      </c>
      <c r="E5029" s="2">
        <v>2024</v>
      </c>
      <c r="F5029" s="2" t="s">
        <v>58</v>
      </c>
      <c r="G5029" s="2" t="s">
        <v>93</v>
      </c>
      <c r="H5029" s="2" t="s">
        <v>94</v>
      </c>
      <c r="I5029" s="2" t="s">
        <v>58</v>
      </c>
      <c r="J5029" s="2" t="s">
        <v>59</v>
      </c>
      <c r="K5029" s="3">
        <v>3232499.14</v>
      </c>
      <c r="L5029" s="3">
        <v>982394.19</v>
      </c>
      <c r="M5029" s="3">
        <f t="shared" si="546"/>
        <v>2250104.9500000002</v>
      </c>
      <c r="N5029" s="3">
        <v>375075.3</v>
      </c>
      <c r="O5029" s="3">
        <f t="shared" si="547"/>
        <v>1875029.6500000001</v>
      </c>
      <c r="P5029" s="3">
        <v>1496645.91</v>
      </c>
      <c r="Q5029" s="4">
        <f t="shared" si="548"/>
        <v>0.69608833677833559</v>
      </c>
      <c r="R5029" s="4">
        <f t="shared" si="549"/>
        <v>0.46299963130075261</v>
      </c>
      <c r="S5029" s="3">
        <v>3394161.17</v>
      </c>
      <c r="T5029" s="3">
        <f t="shared" si="550"/>
        <v>-161662.0299999998</v>
      </c>
      <c r="U5029" s="4">
        <f t="shared" si="551"/>
        <v>-4.762945007705683E-2</v>
      </c>
      <c r="V5029" s="2" t="s">
        <v>95</v>
      </c>
      <c r="W5029" s="2" t="s">
        <v>125</v>
      </c>
      <c r="X5029" s="2" t="s">
        <v>97</v>
      </c>
      <c r="Y5029" s="2">
        <v>1550</v>
      </c>
      <c r="Z5029" s="2" t="s">
        <v>1269</v>
      </c>
      <c r="AA5029" s="2" t="s">
        <v>141</v>
      </c>
      <c r="AB5029" s="2" t="s">
        <v>110</v>
      </c>
      <c r="AC5029" s="2">
        <v>3.13</v>
      </c>
      <c r="AD5029" s="3">
        <v>0</v>
      </c>
      <c r="AE5029" s="5">
        <v>0</v>
      </c>
      <c r="AF5029" s="2">
        <v>0</v>
      </c>
      <c r="AG5029" s="3">
        <f t="shared" si="552"/>
        <v>0</v>
      </c>
      <c r="AH5029" s="2" t="s">
        <v>230</v>
      </c>
      <c r="AI5029" s="3">
        <v>0</v>
      </c>
    </row>
    <row r="5030" spans="1:35" x14ac:dyDescent="0.3">
      <c r="A5030" s="2" t="s">
        <v>10809</v>
      </c>
      <c r="B5030" s="2" t="s">
        <v>1718</v>
      </c>
      <c r="C5030" s="2" t="s">
        <v>341</v>
      </c>
      <c r="D5030" s="2" t="s">
        <v>54</v>
      </c>
      <c r="E5030" s="2">
        <v>2023</v>
      </c>
      <c r="F5030" s="2" t="s">
        <v>82</v>
      </c>
      <c r="G5030" s="2" t="s">
        <v>93</v>
      </c>
      <c r="H5030" s="2" t="s">
        <v>159</v>
      </c>
      <c r="I5030" s="2" t="s">
        <v>178</v>
      </c>
      <c r="J5030" s="2" t="s">
        <v>288</v>
      </c>
      <c r="K5030" s="3">
        <v>3344407.39</v>
      </c>
      <c r="L5030" s="3">
        <v>1026083.41</v>
      </c>
      <c r="M5030" s="3">
        <f t="shared" si="546"/>
        <v>2318323.98</v>
      </c>
      <c r="N5030" s="3">
        <v>337546.65</v>
      </c>
      <c r="O5030" s="3">
        <f t="shared" si="547"/>
        <v>1980777.33</v>
      </c>
      <c r="P5030" s="3">
        <v>1475441.78</v>
      </c>
      <c r="Q5030" s="4">
        <f t="shared" si="548"/>
        <v>0.69319425227080367</v>
      </c>
      <c r="R5030" s="4">
        <f t="shared" si="549"/>
        <v>0.44116688188516412</v>
      </c>
      <c r="S5030" s="3">
        <v>3474993.93</v>
      </c>
      <c r="T5030" s="3">
        <f t="shared" si="550"/>
        <v>-130586.54000000004</v>
      </c>
      <c r="U5030" s="4">
        <f t="shared" si="551"/>
        <v>-3.7578926073116921E-2</v>
      </c>
      <c r="V5030" s="2" t="s">
        <v>133</v>
      </c>
      <c r="W5030" s="2" t="s">
        <v>117</v>
      </c>
      <c r="X5030" s="2" t="s">
        <v>160</v>
      </c>
      <c r="Y5030" s="2">
        <v>129.5</v>
      </c>
      <c r="Z5030" s="2" t="s">
        <v>9211</v>
      </c>
      <c r="AA5030" s="2" t="s">
        <v>99</v>
      </c>
      <c r="AB5030" s="2" t="s">
        <v>100</v>
      </c>
      <c r="AC5030" s="2">
        <v>2.72</v>
      </c>
      <c r="AD5030" s="3">
        <v>2901324.73</v>
      </c>
      <c r="AE5030" s="5">
        <v>8.44</v>
      </c>
      <c r="AF5030" s="2">
        <v>24</v>
      </c>
      <c r="AG5030" s="3">
        <f t="shared" si="552"/>
        <v>131802.05509954694</v>
      </c>
      <c r="AH5030" s="2" t="s">
        <v>50</v>
      </c>
      <c r="AI5030" s="3">
        <v>0</v>
      </c>
    </row>
    <row r="5031" spans="1:35" x14ac:dyDescent="0.3">
      <c r="A5031" s="2" t="s">
        <v>10810</v>
      </c>
      <c r="B5031" s="2" t="s">
        <v>5745</v>
      </c>
      <c r="C5031" s="2" t="s">
        <v>411</v>
      </c>
      <c r="D5031" s="2" t="s">
        <v>54</v>
      </c>
      <c r="E5031" s="2">
        <v>2022</v>
      </c>
      <c r="F5031" s="2" t="s">
        <v>58</v>
      </c>
      <c r="G5031" s="2" t="s">
        <v>93</v>
      </c>
      <c r="H5031" s="2" t="s">
        <v>94</v>
      </c>
      <c r="I5031" s="2" t="s">
        <v>39</v>
      </c>
      <c r="J5031" s="2" t="s">
        <v>566</v>
      </c>
      <c r="K5031" s="3">
        <v>4897266.29</v>
      </c>
      <c r="L5031" s="3">
        <v>2832393.75</v>
      </c>
      <c r="M5031" s="3">
        <f t="shared" si="546"/>
        <v>2064872.54</v>
      </c>
      <c r="N5031" s="3">
        <v>823442.64</v>
      </c>
      <c r="O5031" s="3">
        <f t="shared" si="547"/>
        <v>1241429.8999999999</v>
      </c>
      <c r="P5031" s="3">
        <v>914302.41</v>
      </c>
      <c r="Q5031" s="4">
        <f t="shared" si="548"/>
        <v>0.42163779090722059</v>
      </c>
      <c r="R5031" s="4">
        <f t="shared" si="549"/>
        <v>0.18669648654126994</v>
      </c>
      <c r="S5031" s="3">
        <v>5778377.4900000002</v>
      </c>
      <c r="T5031" s="3">
        <f t="shared" si="550"/>
        <v>-881111.20000000019</v>
      </c>
      <c r="U5031" s="4">
        <f t="shared" si="551"/>
        <v>-0.15248418808304615</v>
      </c>
      <c r="V5031" s="2" t="s">
        <v>133</v>
      </c>
      <c r="W5031" s="2" t="s">
        <v>60</v>
      </c>
      <c r="X5031" s="2" t="s">
        <v>97</v>
      </c>
      <c r="Y5031" s="2">
        <v>1550</v>
      </c>
      <c r="Z5031" s="2" t="s">
        <v>10811</v>
      </c>
      <c r="AA5031" s="2" t="s">
        <v>63</v>
      </c>
      <c r="AB5031" s="2" t="s">
        <v>142</v>
      </c>
      <c r="AC5031" s="2">
        <v>1.27</v>
      </c>
      <c r="AD5031" s="3">
        <v>0</v>
      </c>
      <c r="AE5031" s="5">
        <v>0</v>
      </c>
      <c r="AF5031" s="2">
        <v>0</v>
      </c>
      <c r="AG5031" s="3">
        <f t="shared" si="552"/>
        <v>0</v>
      </c>
      <c r="AH5031" s="2" t="s">
        <v>50</v>
      </c>
      <c r="AI5031" s="3">
        <v>0</v>
      </c>
    </row>
    <row r="5032" spans="1:35" x14ac:dyDescent="0.3">
      <c r="A5032" s="2" t="s">
        <v>10812</v>
      </c>
      <c r="B5032" s="2" t="s">
        <v>2726</v>
      </c>
      <c r="C5032" s="2" t="s">
        <v>80</v>
      </c>
      <c r="D5032" s="2" t="s">
        <v>81</v>
      </c>
      <c r="E5032" s="2">
        <v>2020</v>
      </c>
      <c r="F5032" s="2" t="s">
        <v>105</v>
      </c>
      <c r="G5032" s="2" t="s">
        <v>114</v>
      </c>
      <c r="H5032" s="2" t="s">
        <v>115</v>
      </c>
      <c r="I5032" s="2" t="s">
        <v>58</v>
      </c>
      <c r="J5032" s="2" t="s">
        <v>191</v>
      </c>
      <c r="K5032" s="3">
        <v>7859051.6699999999</v>
      </c>
      <c r="L5032" s="3">
        <v>3553266.53</v>
      </c>
      <c r="M5032" s="3">
        <f t="shared" si="546"/>
        <v>4305785.1400000006</v>
      </c>
      <c r="N5032" s="3">
        <v>1446394.24</v>
      </c>
      <c r="O5032" s="3">
        <f t="shared" si="547"/>
        <v>2859390.9000000004</v>
      </c>
      <c r="P5032" s="3">
        <v>2186018.2599999998</v>
      </c>
      <c r="Q5032" s="4">
        <f t="shared" si="548"/>
        <v>0.54787591694253368</v>
      </c>
      <c r="R5032" s="4">
        <f t="shared" si="549"/>
        <v>0.27815293139560182</v>
      </c>
      <c r="S5032" s="3">
        <v>6597256.6600000001</v>
      </c>
      <c r="T5032" s="3">
        <f t="shared" si="550"/>
        <v>1261795.0099999998</v>
      </c>
      <c r="U5032" s="4">
        <f t="shared" si="551"/>
        <v>0.19126056102234468</v>
      </c>
      <c r="V5032" s="2" t="s">
        <v>124</v>
      </c>
      <c r="W5032" s="2" t="s">
        <v>207</v>
      </c>
      <c r="X5032" s="2" t="s">
        <v>118</v>
      </c>
      <c r="Y5032" s="2">
        <v>3.75</v>
      </c>
      <c r="Z5032" s="2" t="s">
        <v>10335</v>
      </c>
      <c r="AA5032" s="2" t="s">
        <v>224</v>
      </c>
      <c r="AB5032" s="2" t="s">
        <v>64</v>
      </c>
      <c r="AC5032" s="2">
        <v>4.0199999999999996</v>
      </c>
      <c r="AD5032" s="3">
        <v>0</v>
      </c>
      <c r="AE5032" s="5">
        <v>0</v>
      </c>
      <c r="AF5032" s="2">
        <v>0</v>
      </c>
      <c r="AG5032" s="3">
        <f t="shared" si="552"/>
        <v>0</v>
      </c>
      <c r="AH5032" s="2" t="s">
        <v>50</v>
      </c>
      <c r="AI5032" s="3">
        <v>0</v>
      </c>
    </row>
    <row r="5033" spans="1:35" x14ac:dyDescent="0.3">
      <c r="A5033" s="2" t="s">
        <v>10813</v>
      </c>
      <c r="B5033" s="2" t="s">
        <v>5119</v>
      </c>
      <c r="C5033" s="2" t="s">
        <v>304</v>
      </c>
      <c r="D5033" s="2" t="s">
        <v>104</v>
      </c>
      <c r="E5033" s="2">
        <v>2022</v>
      </c>
      <c r="F5033" s="2" t="s">
        <v>68</v>
      </c>
      <c r="G5033" s="2" t="s">
        <v>56</v>
      </c>
      <c r="H5033" s="2" t="s">
        <v>177</v>
      </c>
      <c r="I5033" s="2" t="s">
        <v>42</v>
      </c>
      <c r="J5033" s="2" t="s">
        <v>43</v>
      </c>
      <c r="K5033" s="3">
        <v>1937943.63</v>
      </c>
      <c r="L5033" s="3">
        <v>1097560.71</v>
      </c>
      <c r="M5033" s="3">
        <f t="shared" si="546"/>
        <v>840382.91999999993</v>
      </c>
      <c r="N5033" s="3">
        <v>225781.84</v>
      </c>
      <c r="O5033" s="3">
        <f t="shared" si="547"/>
        <v>614601.07999999996</v>
      </c>
      <c r="P5033" s="3">
        <v>450883.56</v>
      </c>
      <c r="Q5033" s="4">
        <f t="shared" si="548"/>
        <v>0.4336467309939247</v>
      </c>
      <c r="R5033" s="4">
        <f t="shared" si="549"/>
        <v>0.232660823060163</v>
      </c>
      <c r="S5033" s="3">
        <v>2150125.2999999998</v>
      </c>
      <c r="T5033" s="3">
        <f t="shared" si="550"/>
        <v>-212181.66999999993</v>
      </c>
      <c r="U5033" s="4">
        <f t="shared" si="551"/>
        <v>-9.8683397660592129E-2</v>
      </c>
      <c r="V5033" s="2" t="s">
        <v>85</v>
      </c>
      <c r="W5033" s="2" t="s">
        <v>207</v>
      </c>
      <c r="X5033" s="2" t="s">
        <v>180</v>
      </c>
      <c r="Y5033" s="2">
        <v>149.5</v>
      </c>
      <c r="Z5033" s="2" t="s">
        <v>6061</v>
      </c>
      <c r="AA5033" s="2" t="s">
        <v>63</v>
      </c>
      <c r="AB5033" s="2" t="s">
        <v>64</v>
      </c>
      <c r="AC5033" s="2">
        <v>5.35</v>
      </c>
      <c r="AD5033" s="3">
        <v>0</v>
      </c>
      <c r="AE5033" s="5">
        <v>0</v>
      </c>
      <c r="AF5033" s="2">
        <v>0</v>
      </c>
      <c r="AG5033" s="3">
        <f t="shared" si="552"/>
        <v>0</v>
      </c>
      <c r="AH5033" s="2" t="s">
        <v>50</v>
      </c>
      <c r="AI5033" s="3">
        <v>0</v>
      </c>
    </row>
    <row r="5034" spans="1:35" x14ac:dyDescent="0.3">
      <c r="A5034" s="2" t="s">
        <v>10814</v>
      </c>
      <c r="B5034" s="2" t="s">
        <v>2920</v>
      </c>
      <c r="C5034" s="2" t="s">
        <v>189</v>
      </c>
      <c r="D5034" s="2" t="s">
        <v>54</v>
      </c>
      <c r="E5034" s="2">
        <v>2020</v>
      </c>
      <c r="F5034" s="2" t="s">
        <v>39</v>
      </c>
      <c r="G5034" s="2" t="s">
        <v>114</v>
      </c>
      <c r="H5034" s="2" t="s">
        <v>234</v>
      </c>
      <c r="I5034" s="2" t="s">
        <v>42</v>
      </c>
      <c r="J5034" s="2" t="s">
        <v>146</v>
      </c>
      <c r="K5034" s="3">
        <v>2848846.18</v>
      </c>
      <c r="L5034" s="3">
        <v>1625544.96</v>
      </c>
      <c r="M5034" s="3">
        <f t="shared" si="546"/>
        <v>1223301.2200000002</v>
      </c>
      <c r="N5034" s="3">
        <v>511989.83</v>
      </c>
      <c r="O5034" s="3">
        <f t="shared" si="547"/>
        <v>711311.39000000013</v>
      </c>
      <c r="P5034" s="3">
        <v>552341.81000000006</v>
      </c>
      <c r="Q5034" s="4">
        <f t="shared" si="548"/>
        <v>0.42940234140686395</v>
      </c>
      <c r="R5034" s="4">
        <f t="shared" si="549"/>
        <v>0.19388263707519654</v>
      </c>
      <c r="S5034" s="3">
        <v>3341201.8</v>
      </c>
      <c r="T5034" s="3">
        <f t="shared" si="550"/>
        <v>-492355.61999999965</v>
      </c>
      <c r="U5034" s="4">
        <f t="shared" si="551"/>
        <v>-0.14735883956485349</v>
      </c>
      <c r="V5034" s="2" t="s">
        <v>107</v>
      </c>
      <c r="W5034" s="2" t="s">
        <v>207</v>
      </c>
      <c r="X5034" s="2" t="s">
        <v>236</v>
      </c>
      <c r="Y5034" s="2">
        <v>3.67</v>
      </c>
      <c r="Z5034" s="2" t="s">
        <v>10815</v>
      </c>
      <c r="AA5034" s="2" t="s">
        <v>76</v>
      </c>
      <c r="AB5034" s="2" t="s">
        <v>306</v>
      </c>
      <c r="AC5034" s="2">
        <v>6.05</v>
      </c>
      <c r="AD5034" s="3">
        <v>0</v>
      </c>
      <c r="AE5034" s="5">
        <v>0</v>
      </c>
      <c r="AF5034" s="2">
        <v>0</v>
      </c>
      <c r="AG5034" s="3">
        <f t="shared" si="552"/>
        <v>0</v>
      </c>
      <c r="AH5034" s="2" t="s">
        <v>50</v>
      </c>
      <c r="AI5034" s="3">
        <v>0</v>
      </c>
    </row>
    <row r="5035" spans="1:35" x14ac:dyDescent="0.3">
      <c r="A5035" s="2" t="s">
        <v>10816</v>
      </c>
      <c r="B5035" s="2" t="s">
        <v>5827</v>
      </c>
      <c r="C5035" s="2" t="s">
        <v>730</v>
      </c>
      <c r="D5035" s="2" t="s">
        <v>38</v>
      </c>
      <c r="E5035" s="2">
        <v>2020</v>
      </c>
      <c r="F5035" s="2" t="s">
        <v>58</v>
      </c>
      <c r="G5035" s="2" t="s">
        <v>56</v>
      </c>
      <c r="H5035" s="2" t="s">
        <v>177</v>
      </c>
      <c r="I5035" s="2" t="s">
        <v>55</v>
      </c>
      <c r="J5035" s="2" t="s">
        <v>154</v>
      </c>
      <c r="K5035" s="3">
        <v>154545.22</v>
      </c>
      <c r="L5035" s="3">
        <v>71757.009999999995</v>
      </c>
      <c r="M5035" s="3">
        <f t="shared" si="546"/>
        <v>82788.210000000006</v>
      </c>
      <c r="N5035" s="3">
        <v>14038.61</v>
      </c>
      <c r="O5035" s="3">
        <f t="shared" si="547"/>
        <v>68749.600000000006</v>
      </c>
      <c r="P5035" s="3">
        <v>50830.85</v>
      </c>
      <c r="Q5035" s="4">
        <f t="shared" si="548"/>
        <v>0.53568923063424423</v>
      </c>
      <c r="R5035" s="4">
        <f t="shared" si="549"/>
        <v>0.32890599916322227</v>
      </c>
      <c r="S5035" s="3">
        <v>152971.79</v>
      </c>
      <c r="T5035" s="3">
        <f t="shared" si="550"/>
        <v>1573.429999999993</v>
      </c>
      <c r="U5035" s="4">
        <f t="shared" si="551"/>
        <v>1.0285752686818877E-2</v>
      </c>
      <c r="V5035" s="2" t="s">
        <v>85</v>
      </c>
      <c r="W5035" s="2" t="s">
        <v>45</v>
      </c>
      <c r="X5035" s="2" t="s">
        <v>180</v>
      </c>
      <c r="Y5035" s="2">
        <v>149.5</v>
      </c>
      <c r="Z5035" s="2" t="s">
        <v>7988</v>
      </c>
      <c r="AA5035" s="2" t="s">
        <v>148</v>
      </c>
      <c r="AB5035" s="2" t="s">
        <v>100</v>
      </c>
      <c r="AC5035" s="2">
        <v>4.55</v>
      </c>
      <c r="AD5035" s="3">
        <v>0</v>
      </c>
      <c r="AE5035" s="5">
        <v>0</v>
      </c>
      <c r="AF5035" s="2">
        <v>0</v>
      </c>
      <c r="AG5035" s="3">
        <f t="shared" si="552"/>
        <v>0</v>
      </c>
      <c r="AH5035" s="2" t="s">
        <v>50</v>
      </c>
      <c r="AI5035" s="3">
        <v>0</v>
      </c>
    </row>
    <row r="5036" spans="1:35" x14ac:dyDescent="0.3">
      <c r="A5036" s="2" t="s">
        <v>10817</v>
      </c>
      <c r="B5036" s="2" t="s">
        <v>3444</v>
      </c>
      <c r="C5036" s="2" t="s">
        <v>164</v>
      </c>
      <c r="D5036" s="2" t="s">
        <v>81</v>
      </c>
      <c r="E5036" s="2">
        <v>2023</v>
      </c>
      <c r="F5036" s="2" t="s">
        <v>92</v>
      </c>
      <c r="G5036" s="2" t="s">
        <v>69</v>
      </c>
      <c r="H5036" s="2" t="s">
        <v>70</v>
      </c>
      <c r="I5036" s="2" t="s">
        <v>39</v>
      </c>
      <c r="J5036" s="2" t="s">
        <v>273</v>
      </c>
      <c r="K5036" s="3">
        <v>9615026.8000000007</v>
      </c>
      <c r="L5036" s="3">
        <v>5308892.5599999996</v>
      </c>
      <c r="M5036" s="3">
        <f t="shared" si="546"/>
        <v>4306134.2400000012</v>
      </c>
      <c r="N5036" s="3">
        <v>968758.23</v>
      </c>
      <c r="O5036" s="3">
        <f t="shared" si="547"/>
        <v>3337376.0100000012</v>
      </c>
      <c r="P5036" s="3">
        <v>2627433.6</v>
      </c>
      <c r="Q5036" s="4">
        <f t="shared" si="548"/>
        <v>0.44785462688465943</v>
      </c>
      <c r="R5036" s="4">
        <f t="shared" si="549"/>
        <v>0.27326326329116418</v>
      </c>
      <c r="S5036" s="3">
        <v>10739853.869999999</v>
      </c>
      <c r="T5036" s="3">
        <f t="shared" si="550"/>
        <v>-1124827.0699999984</v>
      </c>
      <c r="U5036" s="4">
        <f t="shared" si="551"/>
        <v>-0.10473392688721923</v>
      </c>
      <c r="V5036" s="2" t="s">
        <v>124</v>
      </c>
      <c r="W5036" s="2" t="s">
        <v>45</v>
      </c>
      <c r="X5036" s="2" t="s">
        <v>74</v>
      </c>
      <c r="Y5036" s="2">
        <v>1.36</v>
      </c>
      <c r="Z5036" s="2" t="s">
        <v>10818</v>
      </c>
      <c r="AA5036" s="2" t="s">
        <v>109</v>
      </c>
      <c r="AB5036" s="2" t="s">
        <v>110</v>
      </c>
      <c r="AC5036" s="2">
        <v>9.4499999999999993</v>
      </c>
      <c r="AD5036" s="3">
        <v>0</v>
      </c>
      <c r="AE5036" s="5">
        <v>0</v>
      </c>
      <c r="AF5036" s="2">
        <v>0</v>
      </c>
      <c r="AG5036" s="3">
        <f t="shared" si="552"/>
        <v>0</v>
      </c>
      <c r="AH5036" s="2" t="s">
        <v>50</v>
      </c>
      <c r="AI5036" s="3">
        <v>0</v>
      </c>
    </row>
    <row r="5037" spans="1:35" x14ac:dyDescent="0.3">
      <c r="A5037" s="2" t="s">
        <v>10819</v>
      </c>
      <c r="B5037" s="2" t="s">
        <v>1632</v>
      </c>
      <c r="C5037" s="2" t="s">
        <v>278</v>
      </c>
      <c r="D5037" s="2" t="s">
        <v>54</v>
      </c>
      <c r="E5037" s="2">
        <v>2023</v>
      </c>
      <c r="F5037" s="2" t="s">
        <v>82</v>
      </c>
      <c r="G5037" s="2" t="s">
        <v>69</v>
      </c>
      <c r="H5037" s="2" t="s">
        <v>70</v>
      </c>
      <c r="I5037" s="2" t="s">
        <v>178</v>
      </c>
      <c r="J5037" s="2" t="s">
        <v>288</v>
      </c>
      <c r="K5037" s="3">
        <v>984416.32</v>
      </c>
      <c r="L5037" s="3">
        <v>498703.54</v>
      </c>
      <c r="M5037" s="3">
        <f t="shared" si="546"/>
        <v>485712.77999999997</v>
      </c>
      <c r="N5037" s="3">
        <v>147126.76999999999</v>
      </c>
      <c r="O5037" s="3">
        <f t="shared" si="547"/>
        <v>338586.01</v>
      </c>
      <c r="P5037" s="3">
        <v>253736.37</v>
      </c>
      <c r="Q5037" s="4">
        <f t="shared" si="548"/>
        <v>0.49340179569554476</v>
      </c>
      <c r="R5037" s="4">
        <f t="shared" si="549"/>
        <v>0.257753112016672</v>
      </c>
      <c r="S5037" s="3">
        <v>1018008.85</v>
      </c>
      <c r="T5037" s="3">
        <f t="shared" si="550"/>
        <v>-33592.530000000028</v>
      </c>
      <c r="U5037" s="4">
        <f t="shared" si="551"/>
        <v>-3.2998269121137826E-2</v>
      </c>
      <c r="V5037" s="2" t="s">
        <v>133</v>
      </c>
      <c r="W5037" s="2" t="s">
        <v>60</v>
      </c>
      <c r="X5037" s="2" t="s">
        <v>74</v>
      </c>
      <c r="Y5037" s="2">
        <v>1.36</v>
      </c>
      <c r="Z5037" s="2" t="s">
        <v>4029</v>
      </c>
      <c r="AA5037" s="2" t="s">
        <v>63</v>
      </c>
      <c r="AB5037" s="2" t="s">
        <v>149</v>
      </c>
      <c r="AC5037" s="2">
        <v>5.48</v>
      </c>
      <c r="AD5037" s="3">
        <v>1486349.28</v>
      </c>
      <c r="AE5037" s="5">
        <v>10.41</v>
      </c>
      <c r="AF5037" s="2">
        <v>36</v>
      </c>
      <c r="AG5037" s="3">
        <f t="shared" si="552"/>
        <v>48246.930694359617</v>
      </c>
      <c r="AH5037" s="2" t="s">
        <v>50</v>
      </c>
      <c r="AI5037" s="3">
        <v>0</v>
      </c>
    </row>
    <row r="5038" spans="1:35" x14ac:dyDescent="0.3">
      <c r="A5038" s="2" t="s">
        <v>10820</v>
      </c>
      <c r="B5038" s="2" t="s">
        <v>3608</v>
      </c>
      <c r="C5038" s="2" t="s">
        <v>130</v>
      </c>
      <c r="D5038" s="2" t="s">
        <v>104</v>
      </c>
      <c r="E5038" s="2">
        <v>2022</v>
      </c>
      <c r="F5038" s="2" t="s">
        <v>105</v>
      </c>
      <c r="G5038" s="2" t="s">
        <v>93</v>
      </c>
      <c r="H5038" s="2" t="s">
        <v>221</v>
      </c>
      <c r="I5038" s="2" t="s">
        <v>55</v>
      </c>
      <c r="J5038" s="2" t="s">
        <v>154</v>
      </c>
      <c r="K5038" s="3">
        <v>3362494.01</v>
      </c>
      <c r="L5038" s="3">
        <v>1243017.03</v>
      </c>
      <c r="M5038" s="3">
        <f t="shared" si="546"/>
        <v>2119476.9799999995</v>
      </c>
      <c r="N5038" s="3">
        <v>533938.03</v>
      </c>
      <c r="O5038" s="3">
        <f t="shared" si="547"/>
        <v>1585538.9499999995</v>
      </c>
      <c r="P5038" s="3">
        <v>1118714.1499999999</v>
      </c>
      <c r="Q5038" s="4">
        <f t="shared" si="548"/>
        <v>0.63032884926983102</v>
      </c>
      <c r="R5038" s="4">
        <f t="shared" si="549"/>
        <v>0.33270368561935371</v>
      </c>
      <c r="S5038" s="3">
        <v>3210861.87</v>
      </c>
      <c r="T5038" s="3">
        <f t="shared" si="550"/>
        <v>151632.13999999966</v>
      </c>
      <c r="U5038" s="4">
        <f t="shared" si="551"/>
        <v>4.7224747167339112E-2</v>
      </c>
      <c r="V5038" s="2" t="s">
        <v>107</v>
      </c>
      <c r="W5038" s="2" t="s">
        <v>60</v>
      </c>
      <c r="X5038" s="2" t="s">
        <v>222</v>
      </c>
      <c r="Y5038" s="2">
        <v>18.899999999999999</v>
      </c>
      <c r="Z5038" s="2" t="s">
        <v>4467</v>
      </c>
      <c r="AA5038" s="2" t="s">
        <v>109</v>
      </c>
      <c r="AB5038" s="2" t="s">
        <v>142</v>
      </c>
      <c r="AC5038" s="2">
        <v>2.91</v>
      </c>
      <c r="AD5038" s="3">
        <v>0</v>
      </c>
      <c r="AE5038" s="5">
        <v>0</v>
      </c>
      <c r="AF5038" s="2">
        <v>0</v>
      </c>
      <c r="AG5038" s="3">
        <f t="shared" si="552"/>
        <v>0</v>
      </c>
      <c r="AH5038" s="2" t="s">
        <v>50</v>
      </c>
      <c r="AI5038" s="3">
        <v>0</v>
      </c>
    </row>
    <row r="5039" spans="1:35" x14ac:dyDescent="0.3">
      <c r="A5039" s="2" t="s">
        <v>10821</v>
      </c>
      <c r="B5039" s="2" t="s">
        <v>2676</v>
      </c>
      <c r="C5039" s="2" t="s">
        <v>411</v>
      </c>
      <c r="D5039" s="2" t="s">
        <v>54</v>
      </c>
      <c r="E5039" s="2">
        <v>2022</v>
      </c>
      <c r="F5039" s="2" t="s">
        <v>105</v>
      </c>
      <c r="G5039" s="2" t="s">
        <v>40</v>
      </c>
      <c r="H5039" s="2" t="s">
        <v>171</v>
      </c>
      <c r="I5039" s="2" t="s">
        <v>42</v>
      </c>
      <c r="J5039" s="2" t="s">
        <v>166</v>
      </c>
      <c r="K5039" s="3">
        <v>338384.06</v>
      </c>
      <c r="L5039" s="3">
        <v>155320.21</v>
      </c>
      <c r="M5039" s="3">
        <f t="shared" si="546"/>
        <v>183063.85</v>
      </c>
      <c r="N5039" s="3">
        <v>38450.43</v>
      </c>
      <c r="O5039" s="3">
        <f t="shared" si="547"/>
        <v>144613.42000000001</v>
      </c>
      <c r="P5039" s="3">
        <v>105884</v>
      </c>
      <c r="Q5039" s="4">
        <f t="shared" si="548"/>
        <v>0.54099430688313155</v>
      </c>
      <c r="R5039" s="4">
        <f t="shared" si="549"/>
        <v>0.31291072043996399</v>
      </c>
      <c r="S5039" s="3">
        <v>374972.87</v>
      </c>
      <c r="T5039" s="3">
        <f t="shared" si="550"/>
        <v>-36588.81</v>
      </c>
      <c r="U5039" s="4">
        <f t="shared" si="551"/>
        <v>-9.7577219386565217E-2</v>
      </c>
      <c r="V5039" s="2" t="s">
        <v>133</v>
      </c>
      <c r="W5039" s="2" t="s">
        <v>207</v>
      </c>
      <c r="X5039" s="2" t="s">
        <v>86</v>
      </c>
      <c r="Y5039" s="2">
        <v>0.92</v>
      </c>
      <c r="Z5039" s="2" t="s">
        <v>10822</v>
      </c>
      <c r="AA5039" s="2" t="s">
        <v>109</v>
      </c>
      <c r="AB5039" s="2" t="s">
        <v>88</v>
      </c>
      <c r="AC5039" s="2">
        <v>5.85</v>
      </c>
      <c r="AD5039" s="3">
        <v>0</v>
      </c>
      <c r="AE5039" s="5">
        <v>0</v>
      </c>
      <c r="AF5039" s="2">
        <v>0</v>
      </c>
      <c r="AG5039" s="3">
        <f t="shared" si="552"/>
        <v>0</v>
      </c>
      <c r="AH5039" s="2" t="s">
        <v>50</v>
      </c>
      <c r="AI5039" s="3">
        <v>0</v>
      </c>
    </row>
    <row r="5040" spans="1:35" x14ac:dyDescent="0.3">
      <c r="A5040" s="2" t="s">
        <v>10823</v>
      </c>
      <c r="B5040" s="2" t="s">
        <v>753</v>
      </c>
      <c r="C5040" s="2" t="s">
        <v>734</v>
      </c>
      <c r="D5040" s="2" t="s">
        <v>38</v>
      </c>
      <c r="E5040" s="2">
        <v>2024</v>
      </c>
      <c r="F5040" s="2" t="s">
        <v>68</v>
      </c>
      <c r="G5040" s="2" t="s">
        <v>69</v>
      </c>
      <c r="H5040" s="2" t="s">
        <v>272</v>
      </c>
      <c r="I5040" s="2" t="s">
        <v>71</v>
      </c>
      <c r="J5040" s="2" t="s">
        <v>293</v>
      </c>
      <c r="K5040" s="3">
        <v>2033370.28</v>
      </c>
      <c r="L5040" s="3">
        <v>1047063.78</v>
      </c>
      <c r="M5040" s="3">
        <f t="shared" si="546"/>
        <v>986306.5</v>
      </c>
      <c r="N5040" s="3">
        <v>408758.05</v>
      </c>
      <c r="O5040" s="3">
        <f t="shared" si="547"/>
        <v>577548.44999999995</v>
      </c>
      <c r="P5040" s="3">
        <v>455198.13</v>
      </c>
      <c r="Q5040" s="4">
        <f t="shared" si="548"/>
        <v>0.48505995671383573</v>
      </c>
      <c r="R5040" s="4">
        <f t="shared" si="549"/>
        <v>0.22386386507035994</v>
      </c>
      <c r="S5040" s="3">
        <v>2259396.65</v>
      </c>
      <c r="T5040" s="3">
        <f t="shared" si="550"/>
        <v>-226026.36999999988</v>
      </c>
      <c r="U5040" s="4">
        <f t="shared" si="551"/>
        <v>-0.10003837528926135</v>
      </c>
      <c r="V5040" s="2" t="s">
        <v>44</v>
      </c>
      <c r="W5040" s="2" t="s">
        <v>45</v>
      </c>
      <c r="X5040" s="2" t="s">
        <v>274</v>
      </c>
      <c r="Y5040" s="2">
        <v>1</v>
      </c>
      <c r="Z5040" s="2" t="s">
        <v>4784</v>
      </c>
      <c r="AA5040" s="2" t="s">
        <v>63</v>
      </c>
      <c r="AB5040" s="2" t="s">
        <v>64</v>
      </c>
      <c r="AC5040" s="2">
        <v>6.57</v>
      </c>
      <c r="AD5040" s="3">
        <v>0</v>
      </c>
      <c r="AE5040" s="5">
        <v>0</v>
      </c>
      <c r="AF5040" s="2">
        <v>0</v>
      </c>
      <c r="AG5040" s="3">
        <f t="shared" si="552"/>
        <v>0</v>
      </c>
      <c r="AH5040" s="2" t="s">
        <v>50</v>
      </c>
      <c r="AI5040" s="3">
        <v>0</v>
      </c>
    </row>
    <row r="5041" spans="1:35" x14ac:dyDescent="0.3">
      <c r="A5041" s="2" t="s">
        <v>10824</v>
      </c>
      <c r="B5041" s="2" t="s">
        <v>10825</v>
      </c>
      <c r="C5041" s="2" t="s">
        <v>216</v>
      </c>
      <c r="D5041" s="2" t="s">
        <v>38</v>
      </c>
      <c r="E5041" s="2">
        <v>2024</v>
      </c>
      <c r="F5041" s="2" t="s">
        <v>58</v>
      </c>
      <c r="G5041" s="2" t="s">
        <v>40</v>
      </c>
      <c r="H5041" s="2" t="s">
        <v>83</v>
      </c>
      <c r="I5041" s="2" t="s">
        <v>131</v>
      </c>
      <c r="J5041" s="2" t="s">
        <v>491</v>
      </c>
      <c r="K5041" s="3">
        <v>9911241.2799999993</v>
      </c>
      <c r="L5041" s="3">
        <v>3128084.18</v>
      </c>
      <c r="M5041" s="3">
        <f t="shared" si="546"/>
        <v>6783157.0999999996</v>
      </c>
      <c r="N5041" s="3">
        <v>1828090.58</v>
      </c>
      <c r="O5041" s="3">
        <f t="shared" si="547"/>
        <v>4955066.5199999996</v>
      </c>
      <c r="P5041" s="3">
        <v>3782752.5</v>
      </c>
      <c r="Q5041" s="4">
        <f t="shared" si="548"/>
        <v>0.68439027043845713</v>
      </c>
      <c r="R5041" s="4">
        <f t="shared" si="549"/>
        <v>0.38166284051960847</v>
      </c>
      <c r="S5041" s="3">
        <v>10506016.189999999</v>
      </c>
      <c r="T5041" s="3">
        <f t="shared" si="550"/>
        <v>-594774.91000000015</v>
      </c>
      <c r="U5041" s="4">
        <f t="shared" si="551"/>
        <v>-5.6612792065381369E-2</v>
      </c>
      <c r="V5041" s="2" t="s">
        <v>73</v>
      </c>
      <c r="W5041" s="2" t="s">
        <v>96</v>
      </c>
      <c r="X5041" s="2" t="s">
        <v>86</v>
      </c>
      <c r="Y5041" s="2">
        <v>0.92</v>
      </c>
      <c r="Z5041" s="2" t="s">
        <v>10826</v>
      </c>
      <c r="AA5041" s="2" t="s">
        <v>141</v>
      </c>
      <c r="AB5041" s="2" t="s">
        <v>209</v>
      </c>
      <c r="AC5041" s="2">
        <v>4.59</v>
      </c>
      <c r="AD5041" s="3">
        <v>0</v>
      </c>
      <c r="AE5041" s="5">
        <v>0</v>
      </c>
      <c r="AF5041" s="2">
        <v>0</v>
      </c>
      <c r="AG5041" s="3">
        <f t="shared" si="552"/>
        <v>0</v>
      </c>
      <c r="AH5041" s="2" t="s">
        <v>50</v>
      </c>
      <c r="AI5041" s="3">
        <v>0</v>
      </c>
    </row>
    <row r="5042" spans="1:35" x14ac:dyDescent="0.3">
      <c r="A5042" s="2" t="s">
        <v>10827</v>
      </c>
      <c r="B5042" s="2" t="s">
        <v>1798</v>
      </c>
      <c r="C5042" s="2" t="s">
        <v>80</v>
      </c>
      <c r="D5042" s="2" t="s">
        <v>81</v>
      </c>
      <c r="E5042" s="2">
        <v>2020</v>
      </c>
      <c r="F5042" s="2" t="s">
        <v>55</v>
      </c>
      <c r="G5042" s="2" t="s">
        <v>69</v>
      </c>
      <c r="H5042" s="2" t="s">
        <v>165</v>
      </c>
      <c r="I5042" s="2" t="s">
        <v>58</v>
      </c>
      <c r="J5042" s="2" t="s">
        <v>240</v>
      </c>
      <c r="K5042" s="3">
        <v>1339688.29</v>
      </c>
      <c r="L5042" s="3">
        <v>631545.11</v>
      </c>
      <c r="M5042" s="3">
        <f t="shared" si="546"/>
        <v>708143.18</v>
      </c>
      <c r="N5042" s="3">
        <v>188502.99</v>
      </c>
      <c r="O5042" s="3">
        <f t="shared" si="547"/>
        <v>519640.19000000006</v>
      </c>
      <c r="P5042" s="3">
        <v>415555.84000000003</v>
      </c>
      <c r="Q5042" s="4">
        <f t="shared" si="548"/>
        <v>0.52858801953102097</v>
      </c>
      <c r="R5042" s="4">
        <f t="shared" si="549"/>
        <v>0.31018845436052889</v>
      </c>
      <c r="S5042" s="3">
        <v>1522524.09</v>
      </c>
      <c r="T5042" s="3">
        <f t="shared" si="550"/>
        <v>-182835.80000000005</v>
      </c>
      <c r="U5042" s="4">
        <f t="shared" si="551"/>
        <v>-0.12008729530184316</v>
      </c>
      <c r="V5042" s="2" t="s">
        <v>44</v>
      </c>
      <c r="W5042" s="2" t="s">
        <v>125</v>
      </c>
      <c r="X5042" s="2" t="s">
        <v>167</v>
      </c>
      <c r="Y5042" s="2">
        <v>17.2</v>
      </c>
      <c r="Z5042" s="2" t="s">
        <v>10828</v>
      </c>
      <c r="AA5042" s="2" t="s">
        <v>48</v>
      </c>
      <c r="AB5042" s="2" t="s">
        <v>88</v>
      </c>
      <c r="AC5042" s="2">
        <v>5.74</v>
      </c>
      <c r="AD5042" s="3">
        <v>0</v>
      </c>
      <c r="AE5042" s="5">
        <v>0</v>
      </c>
      <c r="AF5042" s="2">
        <v>0</v>
      </c>
      <c r="AG5042" s="3">
        <f t="shared" si="552"/>
        <v>0</v>
      </c>
      <c r="AH5042" s="2" t="s">
        <v>230</v>
      </c>
      <c r="AI5042" s="3">
        <v>0</v>
      </c>
    </row>
    <row r="5043" spans="1:35" x14ac:dyDescent="0.3">
      <c r="A5043" s="2" t="s">
        <v>10829</v>
      </c>
      <c r="B5043" s="2" t="s">
        <v>720</v>
      </c>
      <c r="C5043" s="2" t="s">
        <v>164</v>
      </c>
      <c r="D5043" s="2" t="s">
        <v>81</v>
      </c>
      <c r="E5043" s="2">
        <v>2023</v>
      </c>
      <c r="F5043" s="2" t="s">
        <v>58</v>
      </c>
      <c r="G5043" s="2" t="s">
        <v>93</v>
      </c>
      <c r="H5043" s="2" t="s">
        <v>94</v>
      </c>
      <c r="I5043" s="2" t="s">
        <v>39</v>
      </c>
      <c r="J5043" s="2" t="s">
        <v>487</v>
      </c>
      <c r="K5043" s="3">
        <v>7200246.2800000003</v>
      </c>
      <c r="L5043" s="3">
        <v>4150782.19</v>
      </c>
      <c r="M5043" s="3">
        <f t="shared" si="546"/>
        <v>3049464.0900000003</v>
      </c>
      <c r="N5043" s="3">
        <v>1193782.44</v>
      </c>
      <c r="O5043" s="3">
        <f t="shared" si="547"/>
        <v>1855681.6500000004</v>
      </c>
      <c r="P5043" s="3">
        <v>1397168.28</v>
      </c>
      <c r="Q5043" s="4">
        <f t="shared" si="548"/>
        <v>0.42352219235478711</v>
      </c>
      <c r="R5043" s="4">
        <f t="shared" si="549"/>
        <v>0.19404451259964403</v>
      </c>
      <c r="S5043" s="3">
        <v>6964505.1399999997</v>
      </c>
      <c r="T5043" s="3">
        <f t="shared" si="550"/>
        <v>235741.1400000006</v>
      </c>
      <c r="U5043" s="4">
        <f t="shared" si="551"/>
        <v>3.3848943357948413E-2</v>
      </c>
      <c r="V5043" s="2" t="s">
        <v>133</v>
      </c>
      <c r="W5043" s="2" t="s">
        <v>134</v>
      </c>
      <c r="X5043" s="2" t="s">
        <v>97</v>
      </c>
      <c r="Y5043" s="2">
        <v>1550</v>
      </c>
      <c r="Z5043" s="2" t="s">
        <v>10830</v>
      </c>
      <c r="AA5043" s="2" t="s">
        <v>99</v>
      </c>
      <c r="AB5043" s="2" t="s">
        <v>149</v>
      </c>
      <c r="AC5043" s="2">
        <v>8.35</v>
      </c>
      <c r="AD5043" s="3">
        <v>0</v>
      </c>
      <c r="AE5043" s="5">
        <v>0</v>
      </c>
      <c r="AF5043" s="2">
        <v>0</v>
      </c>
      <c r="AG5043" s="3">
        <f t="shared" si="552"/>
        <v>0</v>
      </c>
      <c r="AH5043" s="2" t="s">
        <v>50</v>
      </c>
      <c r="AI5043" s="3">
        <v>0</v>
      </c>
    </row>
    <row r="5044" spans="1:35" x14ac:dyDescent="0.3">
      <c r="A5044" s="2" t="s">
        <v>10831</v>
      </c>
      <c r="B5044" s="2" t="s">
        <v>1547</v>
      </c>
      <c r="C5044" s="2" t="s">
        <v>520</v>
      </c>
      <c r="D5044" s="2" t="s">
        <v>81</v>
      </c>
      <c r="E5044" s="2">
        <v>2021</v>
      </c>
      <c r="F5044" s="2" t="s">
        <v>39</v>
      </c>
      <c r="G5044" s="2" t="s">
        <v>93</v>
      </c>
      <c r="H5044" s="2" t="s">
        <v>159</v>
      </c>
      <c r="I5044" s="2" t="s">
        <v>39</v>
      </c>
      <c r="J5044" s="2" t="s">
        <v>487</v>
      </c>
      <c r="K5044" s="3">
        <v>9591365.1799999997</v>
      </c>
      <c r="L5044" s="3">
        <v>3077142.2</v>
      </c>
      <c r="M5044" s="3">
        <f t="shared" si="546"/>
        <v>6514222.9799999995</v>
      </c>
      <c r="N5044" s="3">
        <v>1363904.63</v>
      </c>
      <c r="O5044" s="3">
        <f t="shared" si="547"/>
        <v>5150318.3499999996</v>
      </c>
      <c r="P5044" s="3">
        <v>3899275.74</v>
      </c>
      <c r="Q5044" s="4">
        <f t="shared" si="548"/>
        <v>0.67917578548500224</v>
      </c>
      <c r="R5044" s="4">
        <f t="shared" si="549"/>
        <v>0.40654022308845095</v>
      </c>
      <c r="S5044" s="3">
        <v>7710269.3799999999</v>
      </c>
      <c r="T5044" s="3">
        <f t="shared" si="550"/>
        <v>1881095.7999999998</v>
      </c>
      <c r="U5044" s="4">
        <f t="shared" si="551"/>
        <v>0.24397277284234131</v>
      </c>
      <c r="V5044" s="2" t="s">
        <v>95</v>
      </c>
      <c r="W5044" s="2" t="s">
        <v>125</v>
      </c>
      <c r="X5044" s="2" t="s">
        <v>160</v>
      </c>
      <c r="Y5044" s="2">
        <v>129.5</v>
      </c>
      <c r="Z5044" s="2" t="s">
        <v>3929</v>
      </c>
      <c r="AA5044" s="2" t="s">
        <v>63</v>
      </c>
      <c r="AB5044" s="2" t="s">
        <v>110</v>
      </c>
      <c r="AC5044" s="2">
        <v>9.2899999999999991</v>
      </c>
      <c r="AD5044" s="3">
        <v>0</v>
      </c>
      <c r="AE5044" s="5">
        <v>0</v>
      </c>
      <c r="AF5044" s="2">
        <v>0</v>
      </c>
      <c r="AG5044" s="3">
        <f t="shared" si="552"/>
        <v>0</v>
      </c>
      <c r="AH5044" s="2" t="s">
        <v>50</v>
      </c>
      <c r="AI5044" s="3">
        <v>0</v>
      </c>
    </row>
    <row r="5045" spans="1:35" x14ac:dyDescent="0.3">
      <c r="A5045" s="2" t="s">
        <v>10832</v>
      </c>
      <c r="B5045" s="2" t="s">
        <v>483</v>
      </c>
      <c r="C5045" s="2" t="s">
        <v>304</v>
      </c>
      <c r="D5045" s="2" t="s">
        <v>104</v>
      </c>
      <c r="E5045" s="2">
        <v>2022</v>
      </c>
      <c r="F5045" s="2" t="s">
        <v>82</v>
      </c>
      <c r="G5045" s="2" t="s">
        <v>93</v>
      </c>
      <c r="H5045" s="2" t="s">
        <v>94</v>
      </c>
      <c r="I5045" s="2" t="s">
        <v>71</v>
      </c>
      <c r="J5045" s="2" t="s">
        <v>72</v>
      </c>
      <c r="K5045" s="3">
        <v>2590761.4700000002</v>
      </c>
      <c r="L5045" s="3">
        <v>916267.29</v>
      </c>
      <c r="M5045" s="3">
        <f t="shared" si="546"/>
        <v>1674494.1800000002</v>
      </c>
      <c r="N5045" s="3">
        <v>269183.43</v>
      </c>
      <c r="O5045" s="3">
        <f t="shared" si="547"/>
        <v>1405310.7500000002</v>
      </c>
      <c r="P5045" s="3">
        <v>1039258.92</v>
      </c>
      <c r="Q5045" s="4">
        <f t="shared" si="548"/>
        <v>0.64633282507478396</v>
      </c>
      <c r="R5045" s="4">
        <f t="shared" si="549"/>
        <v>0.40114033346342765</v>
      </c>
      <c r="S5045" s="3">
        <v>2368799.21</v>
      </c>
      <c r="T5045" s="3">
        <f t="shared" si="550"/>
        <v>221962.26000000024</v>
      </c>
      <c r="U5045" s="4">
        <f t="shared" si="551"/>
        <v>9.3702437531630323E-2</v>
      </c>
      <c r="V5045" s="2" t="s">
        <v>73</v>
      </c>
      <c r="W5045" s="2" t="s">
        <v>134</v>
      </c>
      <c r="X5045" s="2" t="s">
        <v>97</v>
      </c>
      <c r="Y5045" s="2">
        <v>1550</v>
      </c>
      <c r="Z5045" s="2" t="s">
        <v>10833</v>
      </c>
      <c r="AA5045" s="2" t="s">
        <v>141</v>
      </c>
      <c r="AB5045" s="2" t="s">
        <v>142</v>
      </c>
      <c r="AC5045" s="2">
        <v>5.07</v>
      </c>
      <c r="AD5045" s="3">
        <v>0</v>
      </c>
      <c r="AE5045" s="5">
        <v>0</v>
      </c>
      <c r="AF5045" s="2">
        <v>0</v>
      </c>
      <c r="AG5045" s="3">
        <f t="shared" si="552"/>
        <v>0</v>
      </c>
      <c r="AH5045" s="2" t="s">
        <v>50</v>
      </c>
      <c r="AI5045" s="3">
        <v>0</v>
      </c>
    </row>
    <row r="5046" spans="1:35" x14ac:dyDescent="0.3">
      <c r="A5046" s="2" t="s">
        <v>10834</v>
      </c>
      <c r="B5046" s="2" t="s">
        <v>7165</v>
      </c>
      <c r="C5046" s="2" t="s">
        <v>103</v>
      </c>
      <c r="D5046" s="2" t="s">
        <v>104</v>
      </c>
      <c r="E5046" s="2">
        <v>2020</v>
      </c>
      <c r="F5046" s="2" t="s">
        <v>55</v>
      </c>
      <c r="G5046" s="2" t="s">
        <v>56</v>
      </c>
      <c r="H5046" s="2" t="s">
        <v>57</v>
      </c>
      <c r="I5046" s="2" t="s">
        <v>178</v>
      </c>
      <c r="J5046" s="2" t="s">
        <v>197</v>
      </c>
      <c r="K5046" s="3">
        <v>173146.69</v>
      </c>
      <c r="L5046" s="3">
        <v>53469.41</v>
      </c>
      <c r="M5046" s="3">
        <f t="shared" si="546"/>
        <v>119677.28</v>
      </c>
      <c r="N5046" s="3">
        <v>35629.94</v>
      </c>
      <c r="O5046" s="3">
        <f t="shared" si="547"/>
        <v>84047.34</v>
      </c>
      <c r="P5046" s="3">
        <v>64322.6</v>
      </c>
      <c r="Q5046" s="4">
        <f t="shared" si="548"/>
        <v>0.69119011169084432</v>
      </c>
      <c r="R5046" s="4">
        <f t="shared" si="549"/>
        <v>0.37149194131288332</v>
      </c>
      <c r="S5046" s="3">
        <v>149641.29</v>
      </c>
      <c r="T5046" s="3">
        <f t="shared" si="550"/>
        <v>23505.399999999994</v>
      </c>
      <c r="U5046" s="4">
        <f t="shared" si="551"/>
        <v>0.15707830372218787</v>
      </c>
      <c r="V5046" s="2" t="s">
        <v>73</v>
      </c>
      <c r="W5046" s="2" t="s">
        <v>96</v>
      </c>
      <c r="X5046" s="2" t="s">
        <v>61</v>
      </c>
      <c r="Y5046" s="2">
        <v>1.53</v>
      </c>
      <c r="Z5046" s="2" t="s">
        <v>10835</v>
      </c>
      <c r="AA5046" s="2" t="s">
        <v>141</v>
      </c>
      <c r="AB5046" s="2" t="s">
        <v>77</v>
      </c>
      <c r="AC5046" s="2">
        <v>6.59</v>
      </c>
      <c r="AD5046" s="3">
        <v>3081879.98</v>
      </c>
      <c r="AE5046" s="5">
        <v>10.29</v>
      </c>
      <c r="AF5046" s="2">
        <v>180</v>
      </c>
      <c r="AG5046" s="3">
        <f t="shared" si="552"/>
        <v>33666.942615409898</v>
      </c>
      <c r="AH5046" s="2" t="s">
        <v>50</v>
      </c>
      <c r="AI5046" s="3">
        <v>0</v>
      </c>
    </row>
    <row r="5047" spans="1:35" x14ac:dyDescent="0.3">
      <c r="A5047" s="2" t="s">
        <v>10836</v>
      </c>
      <c r="B5047" s="2" t="s">
        <v>9258</v>
      </c>
      <c r="C5047" s="2" t="s">
        <v>261</v>
      </c>
      <c r="D5047" s="2" t="s">
        <v>54</v>
      </c>
      <c r="E5047" s="2">
        <v>2024</v>
      </c>
      <c r="F5047" s="2" t="s">
        <v>39</v>
      </c>
      <c r="G5047" s="2" t="s">
        <v>56</v>
      </c>
      <c r="H5047" s="2" t="s">
        <v>153</v>
      </c>
      <c r="I5047" s="2" t="s">
        <v>39</v>
      </c>
      <c r="J5047" s="2" t="s">
        <v>487</v>
      </c>
      <c r="K5047" s="3">
        <v>600391.43999999994</v>
      </c>
      <c r="L5047" s="3">
        <v>259587.02</v>
      </c>
      <c r="M5047" s="3">
        <f t="shared" si="546"/>
        <v>340804.41999999993</v>
      </c>
      <c r="N5047" s="3">
        <v>109798.32</v>
      </c>
      <c r="O5047" s="3">
        <f t="shared" si="547"/>
        <v>231006.09999999992</v>
      </c>
      <c r="P5047" s="3">
        <v>163210.23999999999</v>
      </c>
      <c r="Q5047" s="4">
        <f t="shared" si="548"/>
        <v>0.56763704026159989</v>
      </c>
      <c r="R5047" s="4">
        <f t="shared" si="549"/>
        <v>0.27183971843436011</v>
      </c>
      <c r="S5047" s="3">
        <v>555334.54</v>
      </c>
      <c r="T5047" s="3">
        <f t="shared" si="550"/>
        <v>45056.899999999907</v>
      </c>
      <c r="U5047" s="4">
        <f t="shared" si="551"/>
        <v>8.1134697654498322E-2</v>
      </c>
      <c r="V5047" s="2" t="s">
        <v>107</v>
      </c>
      <c r="W5047" s="2" t="s">
        <v>60</v>
      </c>
      <c r="X5047" s="2" t="s">
        <v>155</v>
      </c>
      <c r="Y5047" s="2">
        <v>7.24</v>
      </c>
      <c r="Z5047" s="2" t="s">
        <v>9565</v>
      </c>
      <c r="AA5047" s="2" t="s">
        <v>141</v>
      </c>
      <c r="AB5047" s="2" t="s">
        <v>182</v>
      </c>
      <c r="AC5047" s="2">
        <v>1.93</v>
      </c>
      <c r="AD5047" s="3">
        <v>0</v>
      </c>
      <c r="AE5047" s="5">
        <v>0</v>
      </c>
      <c r="AF5047" s="2">
        <v>0</v>
      </c>
      <c r="AG5047" s="3">
        <f t="shared" si="552"/>
        <v>0</v>
      </c>
      <c r="AH5047" s="2" t="s">
        <v>50</v>
      </c>
      <c r="AI5047" s="3">
        <v>0</v>
      </c>
    </row>
    <row r="5048" spans="1:35" x14ac:dyDescent="0.3">
      <c r="A5048" s="2" t="s">
        <v>10837</v>
      </c>
      <c r="B5048" s="2" t="s">
        <v>8347</v>
      </c>
      <c r="C5048" s="2" t="s">
        <v>411</v>
      </c>
      <c r="D5048" s="2" t="s">
        <v>54</v>
      </c>
      <c r="E5048" s="2">
        <v>2022</v>
      </c>
      <c r="F5048" s="2" t="s">
        <v>92</v>
      </c>
      <c r="G5048" s="2" t="s">
        <v>69</v>
      </c>
      <c r="H5048" s="2" t="s">
        <v>70</v>
      </c>
      <c r="I5048" s="2" t="s">
        <v>178</v>
      </c>
      <c r="J5048" s="2" t="s">
        <v>342</v>
      </c>
      <c r="K5048" s="3">
        <v>5472880.4000000004</v>
      </c>
      <c r="L5048" s="3">
        <v>2334178.5099999998</v>
      </c>
      <c r="M5048" s="3">
        <f t="shared" si="546"/>
        <v>3138701.8900000006</v>
      </c>
      <c r="N5048" s="3">
        <v>888362.93</v>
      </c>
      <c r="O5048" s="3">
        <f t="shared" si="547"/>
        <v>2250338.9600000004</v>
      </c>
      <c r="P5048" s="3">
        <v>1587710.71</v>
      </c>
      <c r="Q5048" s="4">
        <f t="shared" si="548"/>
        <v>0.57350091005094872</v>
      </c>
      <c r="R5048" s="4">
        <f t="shared" si="549"/>
        <v>0.29010513549683997</v>
      </c>
      <c r="S5048" s="3">
        <v>6351351.2699999996</v>
      </c>
      <c r="T5048" s="3">
        <f t="shared" si="550"/>
        <v>-878470.86999999918</v>
      </c>
      <c r="U5048" s="4">
        <f t="shared" si="551"/>
        <v>-0.13831243662264003</v>
      </c>
      <c r="V5048" s="2" t="s">
        <v>85</v>
      </c>
      <c r="W5048" s="2" t="s">
        <v>45</v>
      </c>
      <c r="X5048" s="2" t="s">
        <v>74</v>
      </c>
      <c r="Y5048" s="2">
        <v>1.36</v>
      </c>
      <c r="Z5048" s="2" t="s">
        <v>10838</v>
      </c>
      <c r="AA5048" s="2" t="s">
        <v>48</v>
      </c>
      <c r="AB5048" s="2" t="s">
        <v>306</v>
      </c>
      <c r="AC5048" s="2">
        <v>1.23</v>
      </c>
      <c r="AD5048" s="3">
        <v>941543.61</v>
      </c>
      <c r="AE5048" s="5">
        <v>18.39</v>
      </c>
      <c r="AF5048" s="2">
        <v>60</v>
      </c>
      <c r="AG5048" s="3">
        <f t="shared" si="552"/>
        <v>24109.225041396563</v>
      </c>
      <c r="AH5048" s="2" t="s">
        <v>50</v>
      </c>
      <c r="AI5048" s="3">
        <v>0</v>
      </c>
    </row>
    <row r="5049" spans="1:35" x14ac:dyDescent="0.3">
      <c r="A5049" s="2" t="s">
        <v>10839</v>
      </c>
      <c r="B5049" s="2" t="s">
        <v>4028</v>
      </c>
      <c r="C5049" s="2" t="s">
        <v>536</v>
      </c>
      <c r="D5049" s="2" t="s">
        <v>81</v>
      </c>
      <c r="E5049" s="2">
        <v>2024</v>
      </c>
      <c r="F5049" s="2" t="s">
        <v>92</v>
      </c>
      <c r="G5049" s="2" t="s">
        <v>40</v>
      </c>
      <c r="H5049" s="2" t="s">
        <v>41</v>
      </c>
      <c r="I5049" s="2" t="s">
        <v>39</v>
      </c>
      <c r="J5049" s="2" t="s">
        <v>273</v>
      </c>
      <c r="K5049" s="3">
        <v>5562439.2800000003</v>
      </c>
      <c r="L5049" s="3">
        <v>2821011.63</v>
      </c>
      <c r="M5049" s="3">
        <f t="shared" si="546"/>
        <v>2741427.6500000004</v>
      </c>
      <c r="N5049" s="3">
        <v>678576.25</v>
      </c>
      <c r="O5049" s="3">
        <f t="shared" si="547"/>
        <v>2062851.4000000004</v>
      </c>
      <c r="P5049" s="3">
        <v>1611380.54</v>
      </c>
      <c r="Q5049" s="4">
        <f t="shared" si="548"/>
        <v>0.49284630573081961</v>
      </c>
      <c r="R5049" s="4">
        <f t="shared" si="549"/>
        <v>0.28968955145160702</v>
      </c>
      <c r="S5049" s="3">
        <v>4622337.96</v>
      </c>
      <c r="T5049" s="3">
        <f t="shared" si="550"/>
        <v>940101.3200000003</v>
      </c>
      <c r="U5049" s="4">
        <f t="shared" si="551"/>
        <v>0.20338221223443392</v>
      </c>
      <c r="V5049" s="2" t="s">
        <v>95</v>
      </c>
      <c r="W5049" s="2" t="s">
        <v>207</v>
      </c>
      <c r="X5049" s="2" t="s">
        <v>46</v>
      </c>
      <c r="Y5049" s="2">
        <v>0.89</v>
      </c>
      <c r="Z5049" s="2" t="s">
        <v>10840</v>
      </c>
      <c r="AA5049" s="2" t="s">
        <v>76</v>
      </c>
      <c r="AB5049" s="2" t="s">
        <v>88</v>
      </c>
      <c r="AC5049" s="2">
        <v>4.45</v>
      </c>
      <c r="AD5049" s="3">
        <v>0</v>
      </c>
      <c r="AE5049" s="5">
        <v>0</v>
      </c>
      <c r="AF5049" s="2">
        <v>0</v>
      </c>
      <c r="AG5049" s="3">
        <f t="shared" si="552"/>
        <v>0</v>
      </c>
      <c r="AH5049" s="2" t="s">
        <v>50</v>
      </c>
      <c r="AI5049" s="3">
        <v>0</v>
      </c>
    </row>
    <row r="5050" spans="1:35" x14ac:dyDescent="0.3">
      <c r="A5050" s="2" t="s">
        <v>10841</v>
      </c>
      <c r="B5050" s="2" t="s">
        <v>955</v>
      </c>
      <c r="C5050" s="2" t="s">
        <v>956</v>
      </c>
      <c r="D5050" s="2" t="s">
        <v>104</v>
      </c>
      <c r="E5050" s="2">
        <v>2022</v>
      </c>
      <c r="F5050" s="2" t="s">
        <v>105</v>
      </c>
      <c r="G5050" s="2" t="s">
        <v>56</v>
      </c>
      <c r="H5050" s="2" t="s">
        <v>123</v>
      </c>
      <c r="I5050" s="2" t="s">
        <v>58</v>
      </c>
      <c r="J5050" s="2" t="s">
        <v>240</v>
      </c>
      <c r="K5050" s="3">
        <v>6557491.1699999999</v>
      </c>
      <c r="L5050" s="3">
        <v>2917694.98</v>
      </c>
      <c r="M5050" s="3">
        <f t="shared" si="546"/>
        <v>3639796.19</v>
      </c>
      <c r="N5050" s="3">
        <v>590733.41</v>
      </c>
      <c r="O5050" s="3">
        <f t="shared" si="547"/>
        <v>3049062.78</v>
      </c>
      <c r="P5050" s="3">
        <v>2310154.17</v>
      </c>
      <c r="Q5050" s="4">
        <f t="shared" si="548"/>
        <v>0.55505925904281472</v>
      </c>
      <c r="R5050" s="4">
        <f t="shared" si="549"/>
        <v>0.35229237983098954</v>
      </c>
      <c r="S5050" s="3">
        <v>5349465.6900000004</v>
      </c>
      <c r="T5050" s="3">
        <f t="shared" si="550"/>
        <v>1208025.4799999995</v>
      </c>
      <c r="U5050" s="4">
        <f t="shared" si="551"/>
        <v>0.22582170818633654</v>
      </c>
      <c r="V5050" s="2" t="s">
        <v>95</v>
      </c>
      <c r="W5050" s="2" t="s">
        <v>134</v>
      </c>
      <c r="X5050" s="2" t="s">
        <v>126</v>
      </c>
      <c r="Y5050" s="2">
        <v>1.34</v>
      </c>
      <c r="Z5050" s="2" t="s">
        <v>10842</v>
      </c>
      <c r="AA5050" s="2" t="s">
        <v>99</v>
      </c>
      <c r="AB5050" s="2" t="s">
        <v>64</v>
      </c>
      <c r="AC5050" s="2">
        <v>4.26</v>
      </c>
      <c r="AD5050" s="3">
        <v>0</v>
      </c>
      <c r="AE5050" s="5">
        <v>0</v>
      </c>
      <c r="AF5050" s="2">
        <v>0</v>
      </c>
      <c r="AG5050" s="3">
        <f t="shared" si="552"/>
        <v>0</v>
      </c>
      <c r="AH5050" s="2" t="s">
        <v>230</v>
      </c>
      <c r="AI5050" s="3">
        <v>0</v>
      </c>
    </row>
    <row r="5051" spans="1:35" x14ac:dyDescent="0.3">
      <c r="A5051" s="2" t="s">
        <v>10843</v>
      </c>
      <c r="B5051" s="2" t="s">
        <v>4237</v>
      </c>
      <c r="C5051" s="2" t="s">
        <v>261</v>
      </c>
      <c r="D5051" s="2" t="s">
        <v>54</v>
      </c>
      <c r="E5051" s="2">
        <v>2024</v>
      </c>
      <c r="F5051" s="2" t="s">
        <v>55</v>
      </c>
      <c r="G5051" s="2" t="s">
        <v>56</v>
      </c>
      <c r="H5051" s="2" t="s">
        <v>123</v>
      </c>
      <c r="I5051" s="2" t="s">
        <v>55</v>
      </c>
      <c r="J5051" s="2" t="s">
        <v>84</v>
      </c>
      <c r="K5051" s="3">
        <v>1795333.91</v>
      </c>
      <c r="L5051" s="3">
        <v>922759.62</v>
      </c>
      <c r="M5051" s="3">
        <f t="shared" si="546"/>
        <v>872574.28999999992</v>
      </c>
      <c r="N5051" s="3">
        <v>370283.78</v>
      </c>
      <c r="O5051" s="3">
        <f t="shared" si="547"/>
        <v>502290.50999999989</v>
      </c>
      <c r="P5051" s="3">
        <v>387345.57</v>
      </c>
      <c r="Q5051" s="4">
        <f t="shared" si="548"/>
        <v>0.4860233994020644</v>
      </c>
      <c r="R5051" s="4">
        <f t="shared" si="549"/>
        <v>0.21575126935579356</v>
      </c>
      <c r="S5051" s="3">
        <v>1492427.14</v>
      </c>
      <c r="T5051" s="3">
        <f t="shared" si="550"/>
        <v>302906.77</v>
      </c>
      <c r="U5051" s="4">
        <f t="shared" si="551"/>
        <v>0.20296251782180807</v>
      </c>
      <c r="V5051" s="2" t="s">
        <v>107</v>
      </c>
      <c r="W5051" s="2" t="s">
        <v>96</v>
      </c>
      <c r="X5051" s="2" t="s">
        <v>126</v>
      </c>
      <c r="Y5051" s="2">
        <v>1.34</v>
      </c>
      <c r="Z5051" s="2" t="s">
        <v>10844</v>
      </c>
      <c r="AA5051" s="2" t="s">
        <v>48</v>
      </c>
      <c r="AB5051" s="2" t="s">
        <v>306</v>
      </c>
      <c r="AC5051" s="2">
        <v>4.9000000000000004</v>
      </c>
      <c r="AD5051" s="3">
        <v>0</v>
      </c>
      <c r="AE5051" s="5">
        <v>0</v>
      </c>
      <c r="AF5051" s="2">
        <v>0</v>
      </c>
      <c r="AG5051" s="3">
        <f t="shared" si="552"/>
        <v>0</v>
      </c>
      <c r="AH5051" s="2" t="s">
        <v>50</v>
      </c>
      <c r="AI5051" s="3">
        <v>0</v>
      </c>
    </row>
    <row r="5052" spans="1:35" x14ac:dyDescent="0.3">
      <c r="A5052" s="2" t="s">
        <v>10845</v>
      </c>
      <c r="B5052" s="2" t="s">
        <v>1185</v>
      </c>
      <c r="C5052" s="2" t="s">
        <v>333</v>
      </c>
      <c r="D5052" s="2" t="s">
        <v>54</v>
      </c>
      <c r="E5052" s="2">
        <v>2024</v>
      </c>
      <c r="F5052" s="2" t="s">
        <v>82</v>
      </c>
      <c r="G5052" s="2" t="s">
        <v>56</v>
      </c>
      <c r="H5052" s="2" t="s">
        <v>262</v>
      </c>
      <c r="I5052" s="2" t="s">
        <v>58</v>
      </c>
      <c r="J5052" s="2" t="s">
        <v>240</v>
      </c>
      <c r="K5052" s="3">
        <v>9099488.1199999992</v>
      </c>
      <c r="L5052" s="3">
        <v>3335390.45</v>
      </c>
      <c r="M5052" s="3">
        <f t="shared" si="546"/>
        <v>5764097.669999999</v>
      </c>
      <c r="N5052" s="3">
        <v>1592317.74</v>
      </c>
      <c r="O5052" s="3">
        <f t="shared" si="547"/>
        <v>4171779.9299999988</v>
      </c>
      <c r="P5052" s="3">
        <v>3238230.37</v>
      </c>
      <c r="Q5052" s="4">
        <f t="shared" si="548"/>
        <v>0.63345295845059024</v>
      </c>
      <c r="R5052" s="4">
        <f t="shared" si="549"/>
        <v>0.35586950906420883</v>
      </c>
      <c r="S5052" s="3">
        <v>8847959.5600000005</v>
      </c>
      <c r="T5052" s="3">
        <f t="shared" si="550"/>
        <v>251528.55999999866</v>
      </c>
      <c r="U5052" s="4">
        <f t="shared" si="551"/>
        <v>2.8427860490808872E-2</v>
      </c>
      <c r="V5052" s="2" t="s">
        <v>85</v>
      </c>
      <c r="W5052" s="2" t="s">
        <v>207</v>
      </c>
      <c r="X5052" s="2" t="s">
        <v>264</v>
      </c>
      <c r="Y5052" s="2">
        <v>83.5</v>
      </c>
      <c r="Z5052" s="2" t="s">
        <v>1133</v>
      </c>
      <c r="AA5052" s="2" t="s">
        <v>48</v>
      </c>
      <c r="AB5052" s="2" t="s">
        <v>149</v>
      </c>
      <c r="AC5052" s="2">
        <v>8.4</v>
      </c>
      <c r="AD5052" s="3">
        <v>0</v>
      </c>
      <c r="AE5052" s="5">
        <v>0</v>
      </c>
      <c r="AF5052" s="2">
        <v>0</v>
      </c>
      <c r="AG5052" s="3">
        <f t="shared" si="552"/>
        <v>0</v>
      </c>
      <c r="AH5052" s="2" t="s">
        <v>50</v>
      </c>
      <c r="AI5052" s="3">
        <v>0</v>
      </c>
    </row>
    <row r="5053" spans="1:35" x14ac:dyDescent="0.3">
      <c r="A5053" s="2" t="s">
        <v>10846</v>
      </c>
      <c r="B5053" s="2" t="s">
        <v>5176</v>
      </c>
      <c r="C5053" s="2" t="s">
        <v>138</v>
      </c>
      <c r="D5053" s="2" t="s">
        <v>104</v>
      </c>
      <c r="E5053" s="2">
        <v>2024</v>
      </c>
      <c r="F5053" s="2" t="s">
        <v>82</v>
      </c>
      <c r="G5053" s="2" t="s">
        <v>114</v>
      </c>
      <c r="H5053" s="2" t="s">
        <v>115</v>
      </c>
      <c r="I5053" s="2" t="s">
        <v>55</v>
      </c>
      <c r="J5053" s="2" t="s">
        <v>154</v>
      </c>
      <c r="K5053" s="3">
        <v>8713718.9800000004</v>
      </c>
      <c r="L5053" s="3">
        <v>4330594.1500000004</v>
      </c>
      <c r="M5053" s="3">
        <f t="shared" si="546"/>
        <v>4383124.83</v>
      </c>
      <c r="N5053" s="3">
        <v>1336214.18</v>
      </c>
      <c r="O5053" s="3">
        <f t="shared" si="547"/>
        <v>3046910.6500000004</v>
      </c>
      <c r="P5053" s="3">
        <v>2223987.86</v>
      </c>
      <c r="Q5053" s="4">
        <f t="shared" si="548"/>
        <v>0.50301425144192569</v>
      </c>
      <c r="R5053" s="4">
        <f t="shared" si="549"/>
        <v>0.255228320434084</v>
      </c>
      <c r="S5053" s="3">
        <v>7319547.6600000001</v>
      </c>
      <c r="T5053" s="3">
        <f t="shared" si="550"/>
        <v>1394171.3200000003</v>
      </c>
      <c r="U5053" s="4">
        <f t="shared" si="551"/>
        <v>0.19047233309496617</v>
      </c>
      <c r="V5053" s="2" t="s">
        <v>85</v>
      </c>
      <c r="W5053" s="2" t="s">
        <v>125</v>
      </c>
      <c r="X5053" s="2" t="s">
        <v>118</v>
      </c>
      <c r="Y5053" s="2">
        <v>3.75</v>
      </c>
      <c r="Z5053" s="2" t="s">
        <v>10847</v>
      </c>
      <c r="AA5053" s="2" t="s">
        <v>99</v>
      </c>
      <c r="AB5053" s="2" t="s">
        <v>64</v>
      </c>
      <c r="AC5053" s="2">
        <v>3.86</v>
      </c>
      <c r="AD5053" s="3">
        <v>0</v>
      </c>
      <c r="AE5053" s="5">
        <v>0</v>
      </c>
      <c r="AF5053" s="2">
        <v>0</v>
      </c>
      <c r="AG5053" s="3">
        <f t="shared" si="552"/>
        <v>0</v>
      </c>
      <c r="AH5053" s="2" t="s">
        <v>50</v>
      </c>
      <c r="AI5053" s="3">
        <v>0</v>
      </c>
    </row>
    <row r="5054" spans="1:35" x14ac:dyDescent="0.3">
      <c r="A5054" s="2" t="s">
        <v>10848</v>
      </c>
      <c r="B5054" s="2" t="s">
        <v>3467</v>
      </c>
      <c r="C5054" s="2" t="s">
        <v>292</v>
      </c>
      <c r="D5054" s="2" t="s">
        <v>81</v>
      </c>
      <c r="E5054" s="2">
        <v>2022</v>
      </c>
      <c r="F5054" s="2" t="s">
        <v>92</v>
      </c>
      <c r="G5054" s="2" t="s">
        <v>40</v>
      </c>
      <c r="H5054" s="2" t="s">
        <v>83</v>
      </c>
      <c r="I5054" s="2" t="s">
        <v>42</v>
      </c>
      <c r="J5054" s="2" t="s">
        <v>43</v>
      </c>
      <c r="K5054" s="3">
        <v>6115558.6200000001</v>
      </c>
      <c r="L5054" s="3">
        <v>2552808.69</v>
      </c>
      <c r="M5054" s="3">
        <f t="shared" si="546"/>
        <v>3562749.93</v>
      </c>
      <c r="N5054" s="3">
        <v>732380.48</v>
      </c>
      <c r="O5054" s="3">
        <f t="shared" si="547"/>
        <v>2830369.45</v>
      </c>
      <c r="P5054" s="3">
        <v>2170364.41</v>
      </c>
      <c r="Q5054" s="4">
        <f t="shared" si="548"/>
        <v>0.58257146262134918</v>
      </c>
      <c r="R5054" s="4">
        <f t="shared" si="549"/>
        <v>0.35489225839519467</v>
      </c>
      <c r="S5054" s="3">
        <v>6526471.7400000002</v>
      </c>
      <c r="T5054" s="3">
        <f t="shared" si="550"/>
        <v>-410913.12000000011</v>
      </c>
      <c r="U5054" s="4">
        <f t="shared" si="551"/>
        <v>-6.2960989700079531E-2</v>
      </c>
      <c r="V5054" s="2" t="s">
        <v>133</v>
      </c>
      <c r="W5054" s="2" t="s">
        <v>207</v>
      </c>
      <c r="X5054" s="2" t="s">
        <v>86</v>
      </c>
      <c r="Y5054" s="2">
        <v>0.92</v>
      </c>
      <c r="Z5054" s="2" t="s">
        <v>10849</v>
      </c>
      <c r="AA5054" s="2" t="s">
        <v>48</v>
      </c>
      <c r="AB5054" s="2" t="s">
        <v>64</v>
      </c>
      <c r="AC5054" s="2">
        <v>1.81</v>
      </c>
      <c r="AD5054" s="3">
        <v>0</v>
      </c>
      <c r="AE5054" s="5">
        <v>0</v>
      </c>
      <c r="AF5054" s="2">
        <v>0</v>
      </c>
      <c r="AG5054" s="3">
        <f t="shared" si="552"/>
        <v>0</v>
      </c>
      <c r="AH5054" s="2" t="s">
        <v>230</v>
      </c>
      <c r="AI5054" s="3">
        <v>0</v>
      </c>
    </row>
    <row r="5055" spans="1:35" x14ac:dyDescent="0.3">
      <c r="A5055" s="2" t="s">
        <v>10850</v>
      </c>
      <c r="B5055" s="2" t="s">
        <v>1159</v>
      </c>
      <c r="C5055" s="2" t="s">
        <v>456</v>
      </c>
      <c r="D5055" s="2" t="s">
        <v>54</v>
      </c>
      <c r="E5055" s="2">
        <v>2023</v>
      </c>
      <c r="F5055" s="2" t="s">
        <v>58</v>
      </c>
      <c r="G5055" s="2" t="s">
        <v>114</v>
      </c>
      <c r="H5055" s="2" t="s">
        <v>190</v>
      </c>
      <c r="I5055" s="2" t="s">
        <v>55</v>
      </c>
      <c r="J5055" s="2" t="s">
        <v>154</v>
      </c>
      <c r="K5055" s="3">
        <v>4207430.1900000004</v>
      </c>
      <c r="L5055" s="3">
        <v>2196261.7000000002</v>
      </c>
      <c r="M5055" s="3">
        <f t="shared" si="546"/>
        <v>2011168.4900000002</v>
      </c>
      <c r="N5055" s="3">
        <v>418119.58</v>
      </c>
      <c r="O5055" s="3">
        <f t="shared" si="547"/>
        <v>1593048.9100000001</v>
      </c>
      <c r="P5055" s="3">
        <v>1240045.74</v>
      </c>
      <c r="Q5055" s="4">
        <f t="shared" si="548"/>
        <v>0.47800400700171808</v>
      </c>
      <c r="R5055" s="4">
        <f t="shared" si="549"/>
        <v>0.29472758524841974</v>
      </c>
      <c r="S5055" s="3">
        <v>4808062.93</v>
      </c>
      <c r="T5055" s="3">
        <f t="shared" si="550"/>
        <v>-600632.73999999929</v>
      </c>
      <c r="U5055" s="4">
        <f t="shared" si="551"/>
        <v>-0.12492197975453689</v>
      </c>
      <c r="V5055" s="2" t="s">
        <v>124</v>
      </c>
      <c r="W5055" s="2" t="s">
        <v>45</v>
      </c>
      <c r="X5055" s="2" t="s">
        <v>192</v>
      </c>
      <c r="Y5055" s="2">
        <v>3.64</v>
      </c>
      <c r="Z5055" s="2" t="s">
        <v>10851</v>
      </c>
      <c r="AA5055" s="2" t="s">
        <v>48</v>
      </c>
      <c r="AB5055" s="2" t="s">
        <v>149</v>
      </c>
      <c r="AC5055" s="2">
        <v>4.1399999999999997</v>
      </c>
      <c r="AD5055" s="3">
        <v>0</v>
      </c>
      <c r="AE5055" s="5">
        <v>0</v>
      </c>
      <c r="AF5055" s="2">
        <v>0</v>
      </c>
      <c r="AG5055" s="3">
        <f t="shared" si="552"/>
        <v>0</v>
      </c>
      <c r="AH5055" s="2" t="s">
        <v>50</v>
      </c>
      <c r="AI5055" s="3">
        <v>0</v>
      </c>
    </row>
    <row r="5056" spans="1:35" x14ac:dyDescent="0.3">
      <c r="A5056" s="2" t="s">
        <v>10852</v>
      </c>
      <c r="B5056" s="2" t="s">
        <v>4317</v>
      </c>
      <c r="C5056" s="2" t="s">
        <v>304</v>
      </c>
      <c r="D5056" s="2" t="s">
        <v>104</v>
      </c>
      <c r="E5056" s="2">
        <v>2022</v>
      </c>
      <c r="F5056" s="2" t="s">
        <v>82</v>
      </c>
      <c r="G5056" s="2" t="s">
        <v>114</v>
      </c>
      <c r="H5056" s="2" t="s">
        <v>190</v>
      </c>
      <c r="I5056" s="2" t="s">
        <v>178</v>
      </c>
      <c r="J5056" s="2" t="s">
        <v>206</v>
      </c>
      <c r="K5056" s="3">
        <v>711808.84</v>
      </c>
      <c r="L5056" s="3">
        <v>326971.25</v>
      </c>
      <c r="M5056" s="3">
        <f t="shared" si="546"/>
        <v>384837.58999999997</v>
      </c>
      <c r="N5056" s="3">
        <v>72797.33</v>
      </c>
      <c r="O5056" s="3">
        <f t="shared" si="547"/>
        <v>312040.25999999995</v>
      </c>
      <c r="P5056" s="3">
        <v>232010.85</v>
      </c>
      <c r="Q5056" s="4">
        <f t="shared" si="548"/>
        <v>0.54064738785767252</v>
      </c>
      <c r="R5056" s="4">
        <f t="shared" si="549"/>
        <v>0.32594544625211458</v>
      </c>
      <c r="S5056" s="3">
        <v>769664.99</v>
      </c>
      <c r="T5056" s="3">
        <f t="shared" si="550"/>
        <v>-57856.150000000023</v>
      </c>
      <c r="U5056" s="4">
        <f t="shared" si="551"/>
        <v>-7.5170562194858348E-2</v>
      </c>
      <c r="V5056" s="2" t="s">
        <v>85</v>
      </c>
      <c r="W5056" s="2" t="s">
        <v>125</v>
      </c>
      <c r="X5056" s="2" t="s">
        <v>192</v>
      </c>
      <c r="Y5056" s="2">
        <v>3.64</v>
      </c>
      <c r="Z5056" s="2" t="s">
        <v>10853</v>
      </c>
      <c r="AA5056" s="2" t="s">
        <v>48</v>
      </c>
      <c r="AB5056" s="2" t="s">
        <v>77</v>
      </c>
      <c r="AC5056" s="2">
        <v>5.5</v>
      </c>
      <c r="AD5056" s="3">
        <v>3886525.65</v>
      </c>
      <c r="AE5056" s="5">
        <v>13.6</v>
      </c>
      <c r="AF5056" s="2">
        <v>48</v>
      </c>
      <c r="AG5056" s="3">
        <f t="shared" si="552"/>
        <v>105426.85731631504</v>
      </c>
      <c r="AH5056" s="2" t="s">
        <v>50</v>
      </c>
      <c r="AI5056" s="3">
        <v>0</v>
      </c>
    </row>
    <row r="5057" spans="1:35" x14ac:dyDescent="0.3">
      <c r="A5057" s="2" t="s">
        <v>10854</v>
      </c>
      <c r="B5057" s="2" t="s">
        <v>2624</v>
      </c>
      <c r="C5057" s="2" t="s">
        <v>452</v>
      </c>
      <c r="D5057" s="2" t="s">
        <v>38</v>
      </c>
      <c r="E5057" s="2">
        <v>2021</v>
      </c>
      <c r="F5057" s="2" t="s">
        <v>82</v>
      </c>
      <c r="G5057" s="2" t="s">
        <v>40</v>
      </c>
      <c r="H5057" s="2" t="s">
        <v>171</v>
      </c>
      <c r="I5057" s="2" t="s">
        <v>39</v>
      </c>
      <c r="J5057" s="2" t="s">
        <v>487</v>
      </c>
      <c r="K5057" s="3">
        <v>6479373.3300000001</v>
      </c>
      <c r="L5057" s="3">
        <v>2142966.3199999998</v>
      </c>
      <c r="M5057" s="3">
        <f t="shared" si="546"/>
        <v>4336407.01</v>
      </c>
      <c r="N5057" s="3">
        <v>643019.66</v>
      </c>
      <c r="O5057" s="3">
        <f t="shared" si="547"/>
        <v>3693387.3499999996</v>
      </c>
      <c r="P5057" s="3">
        <v>2882671.59</v>
      </c>
      <c r="Q5057" s="4">
        <f t="shared" si="548"/>
        <v>0.66926333599610621</v>
      </c>
      <c r="R5057" s="4">
        <f t="shared" si="549"/>
        <v>0.44489975236540347</v>
      </c>
      <c r="S5057" s="3">
        <v>6572704.6600000001</v>
      </c>
      <c r="T5057" s="3">
        <f t="shared" si="550"/>
        <v>-93331.330000000075</v>
      </c>
      <c r="U5057" s="4">
        <f t="shared" si="551"/>
        <v>-1.4199836266490646E-2</v>
      </c>
      <c r="V5057" s="2" t="s">
        <v>107</v>
      </c>
      <c r="W5057" s="2" t="s">
        <v>117</v>
      </c>
      <c r="X5057" s="2" t="s">
        <v>86</v>
      </c>
      <c r="Y5057" s="2">
        <v>0.92</v>
      </c>
      <c r="Z5057" s="2" t="s">
        <v>10855</v>
      </c>
      <c r="AA5057" s="2" t="s">
        <v>63</v>
      </c>
      <c r="AB5057" s="2" t="s">
        <v>209</v>
      </c>
      <c r="AC5057" s="2">
        <v>5.44</v>
      </c>
      <c r="AD5057" s="3">
        <v>0</v>
      </c>
      <c r="AE5057" s="5">
        <v>0</v>
      </c>
      <c r="AF5057" s="2">
        <v>0</v>
      </c>
      <c r="AG5057" s="3">
        <f t="shared" si="552"/>
        <v>0</v>
      </c>
      <c r="AH5057" s="2" t="s">
        <v>50</v>
      </c>
      <c r="AI5057" s="3">
        <v>0</v>
      </c>
    </row>
    <row r="5058" spans="1:35" x14ac:dyDescent="0.3">
      <c r="A5058" s="2" t="s">
        <v>10856</v>
      </c>
      <c r="B5058" s="2" t="s">
        <v>2453</v>
      </c>
      <c r="C5058" s="2" t="s">
        <v>91</v>
      </c>
      <c r="D5058" s="2" t="s">
        <v>38</v>
      </c>
      <c r="E5058" s="2">
        <v>2022</v>
      </c>
      <c r="F5058" s="2" t="s">
        <v>68</v>
      </c>
      <c r="G5058" s="2" t="s">
        <v>93</v>
      </c>
      <c r="H5058" s="2" t="s">
        <v>221</v>
      </c>
      <c r="I5058" s="2" t="s">
        <v>58</v>
      </c>
      <c r="J5058" s="2" t="s">
        <v>240</v>
      </c>
      <c r="K5058" s="3">
        <v>6866361.0300000003</v>
      </c>
      <c r="L5058" s="3">
        <v>3215215.66</v>
      </c>
      <c r="M5058" s="3">
        <f t="shared" ref="M5058:M5121" si="553">K5058-L5058</f>
        <v>3651145.37</v>
      </c>
      <c r="N5058" s="3">
        <v>1155538.97</v>
      </c>
      <c r="O5058" s="3">
        <f t="shared" ref="O5058:O5121" si="554">M5058-N5058</f>
        <v>2495606.4000000004</v>
      </c>
      <c r="P5058" s="3">
        <v>1898716.18</v>
      </c>
      <c r="Q5058" s="4">
        <f t="shared" ref="Q5058:Q5121" si="555">IF(K5058&lt;&gt;0,M5058/K5058,0)</f>
        <v>0.53174386753735847</v>
      </c>
      <c r="R5058" s="4">
        <f t="shared" ref="R5058:R5121" si="556">IF(K5058&lt;&gt;0,P5058/K5058,0)</f>
        <v>0.27652437320208895</v>
      </c>
      <c r="S5058" s="3">
        <v>7723267.3799999999</v>
      </c>
      <c r="T5058" s="3">
        <f t="shared" ref="T5058:T5121" si="557">K5058-S5058</f>
        <v>-856906.34999999963</v>
      </c>
      <c r="U5058" s="4">
        <f t="shared" ref="U5058:U5121" si="558">IF(S5058&lt;&gt;0,T5058/S5058,0)</f>
        <v>-0.11095127331976426</v>
      </c>
      <c r="V5058" s="2" t="s">
        <v>133</v>
      </c>
      <c r="W5058" s="2" t="s">
        <v>117</v>
      </c>
      <c r="X5058" s="2" t="s">
        <v>222</v>
      </c>
      <c r="Y5058" s="2">
        <v>18.899999999999999</v>
      </c>
      <c r="Z5058" s="2" t="s">
        <v>10857</v>
      </c>
      <c r="AA5058" s="2" t="s">
        <v>141</v>
      </c>
      <c r="AB5058" s="2" t="s">
        <v>100</v>
      </c>
      <c r="AC5058" s="2">
        <v>1.49</v>
      </c>
      <c r="AD5058" s="3">
        <v>0</v>
      </c>
      <c r="AE5058" s="5">
        <v>0</v>
      </c>
      <c r="AF5058" s="2">
        <v>0</v>
      </c>
      <c r="AG5058" s="3">
        <f t="shared" ref="AG5058:AG5121" si="559">IF(AD5058&gt;0,(AD5058*(AE5058/100/12)*(1+AE5058/100/12)^AF5058)/((1+AE5058/100/12)^AF5058-1),0)</f>
        <v>0</v>
      </c>
      <c r="AH5058" s="2" t="s">
        <v>50</v>
      </c>
      <c r="AI5058" s="3">
        <v>0</v>
      </c>
    </row>
    <row r="5059" spans="1:35" x14ac:dyDescent="0.3">
      <c r="A5059" s="2" t="s">
        <v>10858</v>
      </c>
      <c r="B5059" s="2" t="s">
        <v>5448</v>
      </c>
      <c r="C5059" s="2" t="s">
        <v>387</v>
      </c>
      <c r="D5059" s="2" t="s">
        <v>81</v>
      </c>
      <c r="E5059" s="2">
        <v>2020</v>
      </c>
      <c r="F5059" s="2" t="s">
        <v>92</v>
      </c>
      <c r="G5059" s="2" t="s">
        <v>93</v>
      </c>
      <c r="H5059" s="2" t="s">
        <v>159</v>
      </c>
      <c r="I5059" s="2" t="s">
        <v>42</v>
      </c>
      <c r="J5059" s="2" t="s">
        <v>43</v>
      </c>
      <c r="K5059" s="3">
        <v>6014888.2400000002</v>
      </c>
      <c r="L5059" s="3">
        <v>1899418.55</v>
      </c>
      <c r="M5059" s="3">
        <f t="shared" si="553"/>
        <v>4115469.6900000004</v>
      </c>
      <c r="N5059" s="3">
        <v>1052769.67</v>
      </c>
      <c r="O5059" s="3">
        <f t="shared" si="554"/>
        <v>3062700.0200000005</v>
      </c>
      <c r="P5059" s="3">
        <v>2172516.15</v>
      </c>
      <c r="Q5059" s="4">
        <f t="shared" si="555"/>
        <v>0.68421382506019768</v>
      </c>
      <c r="R5059" s="4">
        <f t="shared" si="556"/>
        <v>0.36118977831581456</v>
      </c>
      <c r="S5059" s="3">
        <v>6332480.0800000001</v>
      </c>
      <c r="T5059" s="3">
        <f t="shared" si="557"/>
        <v>-317591.83999999985</v>
      </c>
      <c r="U5059" s="4">
        <f t="shared" si="558"/>
        <v>-5.0152836801343692E-2</v>
      </c>
      <c r="V5059" s="2" t="s">
        <v>124</v>
      </c>
      <c r="W5059" s="2" t="s">
        <v>134</v>
      </c>
      <c r="X5059" s="2" t="s">
        <v>160</v>
      </c>
      <c r="Y5059" s="2">
        <v>129.5</v>
      </c>
      <c r="Z5059" s="2" t="s">
        <v>8326</v>
      </c>
      <c r="AA5059" s="2" t="s">
        <v>63</v>
      </c>
      <c r="AB5059" s="2" t="s">
        <v>242</v>
      </c>
      <c r="AC5059" s="2">
        <v>7.56</v>
      </c>
      <c r="AD5059" s="3">
        <v>0</v>
      </c>
      <c r="AE5059" s="5">
        <v>0</v>
      </c>
      <c r="AF5059" s="2">
        <v>0</v>
      </c>
      <c r="AG5059" s="3">
        <f t="shared" si="559"/>
        <v>0</v>
      </c>
      <c r="AH5059" s="2" t="s">
        <v>50</v>
      </c>
      <c r="AI5059" s="3">
        <v>0</v>
      </c>
    </row>
    <row r="5060" spans="1:35" x14ac:dyDescent="0.3">
      <c r="A5060" s="2" t="s">
        <v>10859</v>
      </c>
      <c r="B5060" s="2" t="s">
        <v>4144</v>
      </c>
      <c r="C5060" s="2" t="s">
        <v>341</v>
      </c>
      <c r="D5060" s="2" t="s">
        <v>54</v>
      </c>
      <c r="E5060" s="2">
        <v>2023</v>
      </c>
      <c r="F5060" s="2" t="s">
        <v>68</v>
      </c>
      <c r="G5060" s="2" t="s">
        <v>114</v>
      </c>
      <c r="H5060" s="2" t="s">
        <v>190</v>
      </c>
      <c r="I5060" s="2" t="s">
        <v>58</v>
      </c>
      <c r="J5060" s="2" t="s">
        <v>106</v>
      </c>
      <c r="K5060" s="3">
        <v>2689270.44</v>
      </c>
      <c r="L5060" s="3">
        <v>929069.77</v>
      </c>
      <c r="M5060" s="3">
        <f t="shared" si="553"/>
        <v>1760200.67</v>
      </c>
      <c r="N5060" s="3">
        <v>234355.69</v>
      </c>
      <c r="O5060" s="3">
        <f t="shared" si="554"/>
        <v>1525844.98</v>
      </c>
      <c r="P5060" s="3">
        <v>1195623.53</v>
      </c>
      <c r="Q5060" s="4">
        <f t="shared" si="555"/>
        <v>0.65452720701455369</v>
      </c>
      <c r="R5060" s="4">
        <f t="shared" si="556"/>
        <v>0.44459029193062488</v>
      </c>
      <c r="S5060" s="3">
        <v>3063626.5</v>
      </c>
      <c r="T5060" s="3">
        <f t="shared" si="557"/>
        <v>-374356.06000000006</v>
      </c>
      <c r="U5060" s="4">
        <f t="shared" si="558"/>
        <v>-0.12219376611346065</v>
      </c>
      <c r="V5060" s="2" t="s">
        <v>85</v>
      </c>
      <c r="W5060" s="2" t="s">
        <v>96</v>
      </c>
      <c r="X5060" s="2" t="s">
        <v>192</v>
      </c>
      <c r="Y5060" s="2">
        <v>3.64</v>
      </c>
      <c r="Z5060" s="2" t="s">
        <v>8344</v>
      </c>
      <c r="AA5060" s="2" t="s">
        <v>109</v>
      </c>
      <c r="AB5060" s="2" t="s">
        <v>242</v>
      </c>
      <c r="AC5060" s="2">
        <v>1.57</v>
      </c>
      <c r="AD5060" s="3">
        <v>0</v>
      </c>
      <c r="AE5060" s="5">
        <v>0</v>
      </c>
      <c r="AF5060" s="2">
        <v>0</v>
      </c>
      <c r="AG5060" s="3">
        <f t="shared" si="559"/>
        <v>0</v>
      </c>
      <c r="AH5060" s="2" t="s">
        <v>50</v>
      </c>
      <c r="AI5060" s="3">
        <v>0</v>
      </c>
    </row>
    <row r="5061" spans="1:35" x14ac:dyDescent="0.3">
      <c r="A5061" s="2" t="s">
        <v>10860</v>
      </c>
      <c r="B5061" s="2" t="s">
        <v>200</v>
      </c>
      <c r="C5061" s="2" t="s">
        <v>201</v>
      </c>
      <c r="D5061" s="2" t="s">
        <v>54</v>
      </c>
      <c r="E5061" s="2">
        <v>2020</v>
      </c>
      <c r="F5061" s="2" t="s">
        <v>58</v>
      </c>
      <c r="G5061" s="2" t="s">
        <v>114</v>
      </c>
      <c r="H5061" s="2" t="s">
        <v>115</v>
      </c>
      <c r="I5061" s="2" t="s">
        <v>131</v>
      </c>
      <c r="J5061" s="2" t="s">
        <v>491</v>
      </c>
      <c r="K5061" s="3">
        <v>3565274.15</v>
      </c>
      <c r="L5061" s="3">
        <v>1050784.58</v>
      </c>
      <c r="M5061" s="3">
        <f t="shared" si="553"/>
        <v>2514489.5699999998</v>
      </c>
      <c r="N5061" s="3">
        <v>615252.86</v>
      </c>
      <c r="O5061" s="3">
        <f t="shared" si="554"/>
        <v>1899236.71</v>
      </c>
      <c r="P5061" s="3">
        <v>1456682.87</v>
      </c>
      <c r="Q5061" s="4">
        <f t="shared" si="555"/>
        <v>0.70527243185492483</v>
      </c>
      <c r="R5061" s="4">
        <f t="shared" si="556"/>
        <v>0.40857527604153532</v>
      </c>
      <c r="S5061" s="3">
        <v>3505808.85</v>
      </c>
      <c r="T5061" s="3">
        <f t="shared" si="557"/>
        <v>59465.299999999814</v>
      </c>
      <c r="U5061" s="4">
        <f t="shared" si="558"/>
        <v>1.6961934476262108E-2</v>
      </c>
      <c r="V5061" s="2" t="s">
        <v>95</v>
      </c>
      <c r="W5061" s="2" t="s">
        <v>207</v>
      </c>
      <c r="X5061" s="2" t="s">
        <v>118</v>
      </c>
      <c r="Y5061" s="2">
        <v>3.75</v>
      </c>
      <c r="Z5061" s="2" t="s">
        <v>639</v>
      </c>
      <c r="AA5061" s="2" t="s">
        <v>48</v>
      </c>
      <c r="AB5061" s="2" t="s">
        <v>100</v>
      </c>
      <c r="AC5061" s="2">
        <v>5.27</v>
      </c>
      <c r="AD5061" s="3">
        <v>0</v>
      </c>
      <c r="AE5061" s="5">
        <v>0</v>
      </c>
      <c r="AF5061" s="2">
        <v>0</v>
      </c>
      <c r="AG5061" s="3">
        <f t="shared" si="559"/>
        <v>0</v>
      </c>
      <c r="AH5061" s="2" t="s">
        <v>50</v>
      </c>
      <c r="AI5061" s="3">
        <v>0</v>
      </c>
    </row>
    <row r="5062" spans="1:35" x14ac:dyDescent="0.3">
      <c r="A5062" s="2" t="s">
        <v>10861</v>
      </c>
      <c r="B5062" s="2" t="s">
        <v>9224</v>
      </c>
      <c r="C5062" s="2" t="s">
        <v>53</v>
      </c>
      <c r="D5062" s="2" t="s">
        <v>54</v>
      </c>
      <c r="E5062" s="2">
        <v>2021</v>
      </c>
      <c r="F5062" s="2" t="s">
        <v>39</v>
      </c>
      <c r="G5062" s="2" t="s">
        <v>56</v>
      </c>
      <c r="H5062" s="2" t="s">
        <v>177</v>
      </c>
      <c r="I5062" s="2" t="s">
        <v>178</v>
      </c>
      <c r="J5062" s="2" t="s">
        <v>179</v>
      </c>
      <c r="K5062" s="3">
        <v>777616.29</v>
      </c>
      <c r="L5062" s="3">
        <v>223017.71</v>
      </c>
      <c r="M5062" s="3">
        <f t="shared" si="553"/>
        <v>554598.58000000007</v>
      </c>
      <c r="N5062" s="3">
        <v>150878.82</v>
      </c>
      <c r="O5062" s="3">
        <f t="shared" si="554"/>
        <v>403719.76000000007</v>
      </c>
      <c r="P5062" s="3">
        <v>285254.55</v>
      </c>
      <c r="Q5062" s="4">
        <f t="shared" si="555"/>
        <v>0.7132033975265617</v>
      </c>
      <c r="R5062" s="4">
        <f t="shared" si="556"/>
        <v>0.36683201428303408</v>
      </c>
      <c r="S5062" s="3">
        <v>765079.4</v>
      </c>
      <c r="T5062" s="3">
        <f t="shared" si="557"/>
        <v>12536.890000000014</v>
      </c>
      <c r="U5062" s="4">
        <f t="shared" si="558"/>
        <v>1.6386390745849404E-2</v>
      </c>
      <c r="V5062" s="2" t="s">
        <v>95</v>
      </c>
      <c r="W5062" s="2" t="s">
        <v>207</v>
      </c>
      <c r="X5062" s="2" t="s">
        <v>180</v>
      </c>
      <c r="Y5062" s="2">
        <v>149.5</v>
      </c>
      <c r="Z5062" s="2" t="s">
        <v>10862</v>
      </c>
      <c r="AA5062" s="2" t="s">
        <v>141</v>
      </c>
      <c r="AB5062" s="2" t="s">
        <v>77</v>
      </c>
      <c r="AC5062" s="2">
        <v>7.25</v>
      </c>
      <c r="AD5062" s="3">
        <v>1093288.7</v>
      </c>
      <c r="AE5062" s="5">
        <v>7.78</v>
      </c>
      <c r="AF5062" s="2">
        <v>12</v>
      </c>
      <c r="AG5062" s="3">
        <f t="shared" si="559"/>
        <v>94992.292848268597</v>
      </c>
      <c r="AH5062" s="2" t="s">
        <v>50</v>
      </c>
      <c r="AI5062" s="3">
        <v>0</v>
      </c>
    </row>
    <row r="5063" spans="1:35" x14ac:dyDescent="0.3">
      <c r="A5063" s="2" t="s">
        <v>10863</v>
      </c>
      <c r="B5063" s="2" t="s">
        <v>4607</v>
      </c>
      <c r="C5063" s="2" t="s">
        <v>287</v>
      </c>
      <c r="D5063" s="2" t="s">
        <v>104</v>
      </c>
      <c r="E5063" s="2">
        <v>2021</v>
      </c>
      <c r="F5063" s="2" t="s">
        <v>58</v>
      </c>
      <c r="G5063" s="2" t="s">
        <v>56</v>
      </c>
      <c r="H5063" s="2" t="s">
        <v>57</v>
      </c>
      <c r="I5063" s="2" t="s">
        <v>55</v>
      </c>
      <c r="J5063" s="2" t="s">
        <v>217</v>
      </c>
      <c r="K5063" s="3">
        <v>643846.29</v>
      </c>
      <c r="L5063" s="3">
        <v>351990.6</v>
      </c>
      <c r="M5063" s="3">
        <f t="shared" si="553"/>
        <v>291855.69000000006</v>
      </c>
      <c r="N5063" s="3">
        <v>115543.42</v>
      </c>
      <c r="O5063" s="3">
        <f t="shared" si="554"/>
        <v>176312.27000000008</v>
      </c>
      <c r="P5063" s="3">
        <v>127273.94</v>
      </c>
      <c r="Q5063" s="4">
        <f t="shared" si="555"/>
        <v>0.4533002589795152</v>
      </c>
      <c r="R5063" s="4">
        <f t="shared" si="556"/>
        <v>0.19767752331072685</v>
      </c>
      <c r="S5063" s="3">
        <v>522043.91</v>
      </c>
      <c r="T5063" s="3">
        <f t="shared" si="557"/>
        <v>121802.38000000006</v>
      </c>
      <c r="U5063" s="4">
        <f t="shared" si="558"/>
        <v>0.23331826627380839</v>
      </c>
      <c r="V5063" s="2" t="s">
        <v>85</v>
      </c>
      <c r="W5063" s="2" t="s">
        <v>125</v>
      </c>
      <c r="X5063" s="2" t="s">
        <v>61</v>
      </c>
      <c r="Y5063" s="2">
        <v>1.53</v>
      </c>
      <c r="Z5063" s="2" t="s">
        <v>8524</v>
      </c>
      <c r="AA5063" s="2" t="s">
        <v>224</v>
      </c>
      <c r="AB5063" s="2" t="s">
        <v>64</v>
      </c>
      <c r="AC5063" s="2">
        <v>5.27</v>
      </c>
      <c r="AD5063" s="3">
        <v>0</v>
      </c>
      <c r="AE5063" s="5">
        <v>0</v>
      </c>
      <c r="AF5063" s="2">
        <v>0</v>
      </c>
      <c r="AG5063" s="3">
        <f t="shared" si="559"/>
        <v>0</v>
      </c>
      <c r="AH5063" s="2" t="s">
        <v>50</v>
      </c>
      <c r="AI5063" s="3">
        <v>0</v>
      </c>
    </row>
    <row r="5064" spans="1:35" x14ac:dyDescent="0.3">
      <c r="A5064" s="2" t="s">
        <v>10864</v>
      </c>
      <c r="B5064" s="2" t="s">
        <v>7141</v>
      </c>
      <c r="C5064" s="2" t="s">
        <v>387</v>
      </c>
      <c r="D5064" s="2" t="s">
        <v>81</v>
      </c>
      <c r="E5064" s="2">
        <v>2020</v>
      </c>
      <c r="F5064" s="2" t="s">
        <v>92</v>
      </c>
      <c r="G5064" s="2" t="s">
        <v>69</v>
      </c>
      <c r="H5064" s="2" t="s">
        <v>70</v>
      </c>
      <c r="I5064" s="2" t="s">
        <v>58</v>
      </c>
      <c r="J5064" s="2" t="s">
        <v>59</v>
      </c>
      <c r="K5064" s="3">
        <v>7252843.29</v>
      </c>
      <c r="L5064" s="3">
        <v>3802686.73</v>
      </c>
      <c r="M5064" s="3">
        <f t="shared" si="553"/>
        <v>3450156.56</v>
      </c>
      <c r="N5064" s="3">
        <v>734980.16</v>
      </c>
      <c r="O5064" s="3">
        <f t="shared" si="554"/>
        <v>2715176.4</v>
      </c>
      <c r="P5064" s="3">
        <v>1901493.43</v>
      </c>
      <c r="Q5064" s="4">
        <f t="shared" si="555"/>
        <v>0.47569710554162548</v>
      </c>
      <c r="R5064" s="4">
        <f t="shared" si="556"/>
        <v>0.26217213773551695</v>
      </c>
      <c r="S5064" s="3">
        <v>6008335.0499999998</v>
      </c>
      <c r="T5064" s="3">
        <f t="shared" si="557"/>
        <v>1244508.2400000002</v>
      </c>
      <c r="U5064" s="4">
        <f t="shared" si="558"/>
        <v>0.20713029976582287</v>
      </c>
      <c r="V5064" s="2" t="s">
        <v>133</v>
      </c>
      <c r="W5064" s="2" t="s">
        <v>125</v>
      </c>
      <c r="X5064" s="2" t="s">
        <v>74</v>
      </c>
      <c r="Y5064" s="2">
        <v>1.36</v>
      </c>
      <c r="Z5064" s="2" t="s">
        <v>685</v>
      </c>
      <c r="AA5064" s="2" t="s">
        <v>76</v>
      </c>
      <c r="AB5064" s="2" t="s">
        <v>88</v>
      </c>
      <c r="AC5064" s="2">
        <v>1.03</v>
      </c>
      <c r="AD5064" s="3">
        <v>0</v>
      </c>
      <c r="AE5064" s="5">
        <v>0</v>
      </c>
      <c r="AF5064" s="2">
        <v>0</v>
      </c>
      <c r="AG5064" s="3">
        <f t="shared" si="559"/>
        <v>0</v>
      </c>
      <c r="AH5064" s="2" t="s">
        <v>50</v>
      </c>
      <c r="AI5064" s="3">
        <v>0</v>
      </c>
    </row>
    <row r="5065" spans="1:35" x14ac:dyDescent="0.3">
      <c r="A5065" s="2" t="s">
        <v>10865</v>
      </c>
      <c r="B5065" s="2" t="s">
        <v>1550</v>
      </c>
      <c r="C5065" s="2" t="s">
        <v>261</v>
      </c>
      <c r="D5065" s="2" t="s">
        <v>54</v>
      </c>
      <c r="E5065" s="2">
        <v>2024</v>
      </c>
      <c r="F5065" s="2" t="s">
        <v>58</v>
      </c>
      <c r="G5065" s="2" t="s">
        <v>93</v>
      </c>
      <c r="H5065" s="2" t="s">
        <v>221</v>
      </c>
      <c r="I5065" s="2" t="s">
        <v>71</v>
      </c>
      <c r="J5065" s="2" t="s">
        <v>72</v>
      </c>
      <c r="K5065" s="3">
        <v>6932637.79</v>
      </c>
      <c r="L5065" s="3">
        <v>3491349.79</v>
      </c>
      <c r="M5065" s="3">
        <f t="shared" si="553"/>
        <v>3441288</v>
      </c>
      <c r="N5065" s="3">
        <v>1420136.96</v>
      </c>
      <c r="O5065" s="3">
        <f t="shared" si="554"/>
        <v>2021151.04</v>
      </c>
      <c r="P5065" s="3">
        <v>1558833.85</v>
      </c>
      <c r="Q5065" s="4">
        <f t="shared" si="555"/>
        <v>0.49638941254999563</v>
      </c>
      <c r="R5065" s="4">
        <f t="shared" si="556"/>
        <v>0.22485436239702927</v>
      </c>
      <c r="S5065" s="3">
        <v>5621715.5</v>
      </c>
      <c r="T5065" s="3">
        <f t="shared" si="557"/>
        <v>1310922.29</v>
      </c>
      <c r="U5065" s="4">
        <f t="shared" si="558"/>
        <v>0.23318901321135871</v>
      </c>
      <c r="V5065" s="2" t="s">
        <v>133</v>
      </c>
      <c r="W5065" s="2" t="s">
        <v>134</v>
      </c>
      <c r="X5065" s="2" t="s">
        <v>222</v>
      </c>
      <c r="Y5065" s="2">
        <v>18.899999999999999</v>
      </c>
      <c r="Z5065" s="2" t="s">
        <v>10866</v>
      </c>
      <c r="AA5065" s="2" t="s">
        <v>48</v>
      </c>
      <c r="AB5065" s="2" t="s">
        <v>64</v>
      </c>
      <c r="AC5065" s="2">
        <v>1.9</v>
      </c>
      <c r="AD5065" s="3">
        <v>0</v>
      </c>
      <c r="AE5065" s="5">
        <v>0</v>
      </c>
      <c r="AF5065" s="2">
        <v>0</v>
      </c>
      <c r="AG5065" s="3">
        <f t="shared" si="559"/>
        <v>0</v>
      </c>
      <c r="AH5065" s="2" t="s">
        <v>50</v>
      </c>
      <c r="AI5065" s="3">
        <v>0</v>
      </c>
    </row>
    <row r="5066" spans="1:35" x14ac:dyDescent="0.3">
      <c r="A5066" s="2" t="s">
        <v>10867</v>
      </c>
      <c r="B5066" s="2" t="s">
        <v>7749</v>
      </c>
      <c r="C5066" s="2" t="s">
        <v>880</v>
      </c>
      <c r="D5066" s="2" t="s">
        <v>81</v>
      </c>
      <c r="E5066" s="2">
        <v>2024</v>
      </c>
      <c r="F5066" s="2" t="s">
        <v>105</v>
      </c>
      <c r="G5066" s="2" t="s">
        <v>40</v>
      </c>
      <c r="H5066" s="2" t="s">
        <v>279</v>
      </c>
      <c r="I5066" s="2" t="s">
        <v>42</v>
      </c>
      <c r="J5066" s="2" t="s">
        <v>422</v>
      </c>
      <c r="K5066" s="3">
        <v>7237435.4299999997</v>
      </c>
      <c r="L5066" s="3">
        <v>2481689.35</v>
      </c>
      <c r="M5066" s="3">
        <f t="shared" si="553"/>
        <v>4755746.08</v>
      </c>
      <c r="N5066" s="3">
        <v>1385264.64</v>
      </c>
      <c r="O5066" s="3">
        <f t="shared" si="554"/>
        <v>3370481.4400000004</v>
      </c>
      <c r="P5066" s="3">
        <v>2417752.23</v>
      </c>
      <c r="Q5066" s="4">
        <f t="shared" si="555"/>
        <v>0.65710376638206502</v>
      </c>
      <c r="R5066" s="4">
        <f t="shared" si="556"/>
        <v>0.33406201041575306</v>
      </c>
      <c r="S5066" s="3">
        <v>5800845.9800000004</v>
      </c>
      <c r="T5066" s="3">
        <f t="shared" si="557"/>
        <v>1436589.4499999993</v>
      </c>
      <c r="U5066" s="4">
        <f t="shared" si="558"/>
        <v>0.24765171406947081</v>
      </c>
      <c r="V5066" s="2" t="s">
        <v>133</v>
      </c>
      <c r="W5066" s="2" t="s">
        <v>117</v>
      </c>
      <c r="X5066" s="2" t="s">
        <v>280</v>
      </c>
      <c r="Y5066" s="2">
        <v>0.79</v>
      </c>
      <c r="Z5066" s="2" t="s">
        <v>7431</v>
      </c>
      <c r="AA5066" s="2" t="s">
        <v>76</v>
      </c>
      <c r="AB5066" s="2" t="s">
        <v>77</v>
      </c>
      <c r="AC5066" s="2">
        <v>1.9</v>
      </c>
      <c r="AD5066" s="3">
        <v>0</v>
      </c>
      <c r="AE5066" s="5">
        <v>0</v>
      </c>
      <c r="AF5066" s="2">
        <v>0</v>
      </c>
      <c r="AG5066" s="3">
        <f t="shared" si="559"/>
        <v>0</v>
      </c>
      <c r="AH5066" s="2" t="s">
        <v>230</v>
      </c>
      <c r="AI5066" s="3">
        <v>0</v>
      </c>
    </row>
    <row r="5067" spans="1:35" x14ac:dyDescent="0.3">
      <c r="A5067" s="2" t="s">
        <v>10868</v>
      </c>
      <c r="B5067" s="2" t="s">
        <v>2151</v>
      </c>
      <c r="C5067" s="2" t="s">
        <v>233</v>
      </c>
      <c r="D5067" s="2" t="s">
        <v>38</v>
      </c>
      <c r="E5067" s="2">
        <v>2023</v>
      </c>
      <c r="F5067" s="2" t="s">
        <v>58</v>
      </c>
      <c r="G5067" s="2" t="s">
        <v>56</v>
      </c>
      <c r="H5067" s="2" t="s">
        <v>57</v>
      </c>
      <c r="I5067" s="2" t="s">
        <v>39</v>
      </c>
      <c r="J5067" s="2" t="s">
        <v>566</v>
      </c>
      <c r="K5067" s="3">
        <v>9730670.5700000003</v>
      </c>
      <c r="L5067" s="3">
        <v>5264788.9400000004</v>
      </c>
      <c r="M5067" s="3">
        <f t="shared" si="553"/>
        <v>4465881.63</v>
      </c>
      <c r="N5067" s="3">
        <v>2031476.51</v>
      </c>
      <c r="O5067" s="3">
        <f t="shared" si="554"/>
        <v>2434405.12</v>
      </c>
      <c r="P5067" s="3">
        <v>1770322.24</v>
      </c>
      <c r="Q5067" s="4">
        <f t="shared" si="555"/>
        <v>0.45894901054080178</v>
      </c>
      <c r="R5067" s="4">
        <f t="shared" si="556"/>
        <v>0.18193219339456068</v>
      </c>
      <c r="S5067" s="3">
        <v>8497654.0500000007</v>
      </c>
      <c r="T5067" s="3">
        <f t="shared" si="557"/>
        <v>1233016.5199999996</v>
      </c>
      <c r="U5067" s="4">
        <f t="shared" si="558"/>
        <v>0.14510081402996153</v>
      </c>
      <c r="V5067" s="2" t="s">
        <v>124</v>
      </c>
      <c r="W5067" s="2" t="s">
        <v>45</v>
      </c>
      <c r="X5067" s="2" t="s">
        <v>61</v>
      </c>
      <c r="Y5067" s="2">
        <v>1.53</v>
      </c>
      <c r="Z5067" s="2" t="s">
        <v>521</v>
      </c>
      <c r="AA5067" s="2" t="s">
        <v>141</v>
      </c>
      <c r="AB5067" s="2" t="s">
        <v>142</v>
      </c>
      <c r="AC5067" s="2">
        <v>5.58</v>
      </c>
      <c r="AD5067" s="3">
        <v>0</v>
      </c>
      <c r="AE5067" s="5">
        <v>0</v>
      </c>
      <c r="AF5067" s="2">
        <v>0</v>
      </c>
      <c r="AG5067" s="3">
        <f t="shared" si="559"/>
        <v>0</v>
      </c>
      <c r="AH5067" s="2" t="s">
        <v>230</v>
      </c>
      <c r="AI5067" s="3">
        <v>0</v>
      </c>
    </row>
    <row r="5068" spans="1:35" x14ac:dyDescent="0.3">
      <c r="A5068" s="2" t="s">
        <v>10869</v>
      </c>
      <c r="B5068" s="2" t="s">
        <v>750</v>
      </c>
      <c r="C5068" s="2" t="s">
        <v>164</v>
      </c>
      <c r="D5068" s="2" t="s">
        <v>81</v>
      </c>
      <c r="E5068" s="2">
        <v>2023</v>
      </c>
      <c r="F5068" s="2" t="s">
        <v>92</v>
      </c>
      <c r="G5068" s="2" t="s">
        <v>114</v>
      </c>
      <c r="H5068" s="2" t="s">
        <v>234</v>
      </c>
      <c r="I5068" s="2" t="s">
        <v>131</v>
      </c>
      <c r="J5068" s="2" t="s">
        <v>463</v>
      </c>
      <c r="K5068" s="3">
        <v>3938877.24</v>
      </c>
      <c r="L5068" s="3">
        <v>2007096.16</v>
      </c>
      <c r="M5068" s="3">
        <f t="shared" si="553"/>
        <v>1931781.0800000003</v>
      </c>
      <c r="N5068" s="3">
        <v>518218.08</v>
      </c>
      <c r="O5068" s="3">
        <f t="shared" si="554"/>
        <v>1413563.0000000002</v>
      </c>
      <c r="P5068" s="3">
        <v>1052662.3999999999</v>
      </c>
      <c r="Q5068" s="4">
        <f t="shared" si="555"/>
        <v>0.49043952433511234</v>
      </c>
      <c r="R5068" s="4">
        <f t="shared" si="556"/>
        <v>0.26724935453941689</v>
      </c>
      <c r="S5068" s="3">
        <v>4072058.78</v>
      </c>
      <c r="T5068" s="3">
        <f t="shared" si="557"/>
        <v>-133181.53999999957</v>
      </c>
      <c r="U5068" s="4">
        <f t="shared" si="558"/>
        <v>-3.2706192910113042E-2</v>
      </c>
      <c r="V5068" s="2" t="s">
        <v>95</v>
      </c>
      <c r="W5068" s="2" t="s">
        <v>117</v>
      </c>
      <c r="X5068" s="2" t="s">
        <v>236</v>
      </c>
      <c r="Y5068" s="2">
        <v>3.67</v>
      </c>
      <c r="Z5068" s="2" t="s">
        <v>7837</v>
      </c>
      <c r="AA5068" s="2" t="s">
        <v>148</v>
      </c>
      <c r="AB5068" s="2" t="s">
        <v>182</v>
      </c>
      <c r="AC5068" s="2">
        <v>9.23</v>
      </c>
      <c r="AD5068" s="3">
        <v>0</v>
      </c>
      <c r="AE5068" s="5">
        <v>0</v>
      </c>
      <c r="AF5068" s="2">
        <v>0</v>
      </c>
      <c r="AG5068" s="3">
        <f t="shared" si="559"/>
        <v>0</v>
      </c>
      <c r="AH5068" s="2" t="s">
        <v>50</v>
      </c>
      <c r="AI5068" s="3">
        <v>0</v>
      </c>
    </row>
    <row r="5069" spans="1:35" x14ac:dyDescent="0.3">
      <c r="A5069" s="2" t="s">
        <v>10870</v>
      </c>
      <c r="B5069" s="2" t="s">
        <v>7601</v>
      </c>
      <c r="C5069" s="2" t="s">
        <v>145</v>
      </c>
      <c r="D5069" s="2" t="s">
        <v>54</v>
      </c>
      <c r="E5069" s="2">
        <v>2024</v>
      </c>
      <c r="F5069" s="2" t="s">
        <v>55</v>
      </c>
      <c r="G5069" s="2" t="s">
        <v>93</v>
      </c>
      <c r="H5069" s="2" t="s">
        <v>94</v>
      </c>
      <c r="I5069" s="2" t="s">
        <v>58</v>
      </c>
      <c r="J5069" s="2" t="s">
        <v>240</v>
      </c>
      <c r="K5069" s="3">
        <v>2230776.35</v>
      </c>
      <c r="L5069" s="3">
        <v>661916.32999999996</v>
      </c>
      <c r="M5069" s="3">
        <f t="shared" si="553"/>
        <v>1568860.02</v>
      </c>
      <c r="N5069" s="3">
        <v>372448.72</v>
      </c>
      <c r="O5069" s="3">
        <f t="shared" si="554"/>
        <v>1196411.3</v>
      </c>
      <c r="P5069" s="3">
        <v>947742.73</v>
      </c>
      <c r="Q5069" s="4">
        <f t="shared" si="555"/>
        <v>0.70327983349832446</v>
      </c>
      <c r="R5069" s="4">
        <f t="shared" si="556"/>
        <v>0.42484883345656771</v>
      </c>
      <c r="S5069" s="3">
        <v>2649271.89</v>
      </c>
      <c r="T5069" s="3">
        <f t="shared" si="557"/>
        <v>-418495.54000000004</v>
      </c>
      <c r="U5069" s="4">
        <f t="shared" si="558"/>
        <v>-0.15796624785083876</v>
      </c>
      <c r="V5069" s="2" t="s">
        <v>133</v>
      </c>
      <c r="W5069" s="2" t="s">
        <v>96</v>
      </c>
      <c r="X5069" s="2" t="s">
        <v>97</v>
      </c>
      <c r="Y5069" s="2">
        <v>1550</v>
      </c>
      <c r="Z5069" s="2" t="s">
        <v>10871</v>
      </c>
      <c r="AA5069" s="2" t="s">
        <v>141</v>
      </c>
      <c r="AB5069" s="2" t="s">
        <v>64</v>
      </c>
      <c r="AC5069" s="2">
        <v>9.69</v>
      </c>
      <c r="AD5069" s="3">
        <v>0</v>
      </c>
      <c r="AE5069" s="5">
        <v>0</v>
      </c>
      <c r="AF5069" s="2">
        <v>0</v>
      </c>
      <c r="AG5069" s="3">
        <f t="shared" si="559"/>
        <v>0</v>
      </c>
      <c r="AH5069" s="2" t="s">
        <v>50</v>
      </c>
      <c r="AI5069" s="3">
        <v>0</v>
      </c>
    </row>
    <row r="5070" spans="1:35" x14ac:dyDescent="0.3">
      <c r="A5070" s="2" t="s">
        <v>10872</v>
      </c>
      <c r="B5070" s="2" t="s">
        <v>490</v>
      </c>
      <c r="C5070" s="2" t="s">
        <v>122</v>
      </c>
      <c r="D5070" s="2" t="s">
        <v>104</v>
      </c>
      <c r="E5070" s="2">
        <v>2023</v>
      </c>
      <c r="F5070" s="2" t="s">
        <v>39</v>
      </c>
      <c r="G5070" s="2" t="s">
        <v>56</v>
      </c>
      <c r="H5070" s="2" t="s">
        <v>153</v>
      </c>
      <c r="I5070" s="2" t="s">
        <v>131</v>
      </c>
      <c r="J5070" s="2" t="s">
        <v>491</v>
      </c>
      <c r="K5070" s="3">
        <v>9630131.8599999994</v>
      </c>
      <c r="L5070" s="3">
        <v>5485971.04</v>
      </c>
      <c r="M5070" s="3">
        <f t="shared" si="553"/>
        <v>4144160.8199999994</v>
      </c>
      <c r="N5070" s="3">
        <v>1942840.12</v>
      </c>
      <c r="O5070" s="3">
        <f t="shared" si="554"/>
        <v>2201320.6999999993</v>
      </c>
      <c r="P5070" s="3">
        <v>1711163.38</v>
      </c>
      <c r="Q5070" s="4">
        <f t="shared" si="555"/>
        <v>0.43033271820641505</v>
      </c>
      <c r="R5070" s="4">
        <f t="shared" si="556"/>
        <v>0.17768846832799234</v>
      </c>
      <c r="S5070" s="3">
        <v>9047884.4100000001</v>
      </c>
      <c r="T5070" s="3">
        <f t="shared" si="557"/>
        <v>582247.44999999925</v>
      </c>
      <c r="U5070" s="4">
        <f t="shared" si="558"/>
        <v>6.4351778119145886E-2</v>
      </c>
      <c r="V5070" s="2" t="s">
        <v>133</v>
      </c>
      <c r="W5070" s="2" t="s">
        <v>207</v>
      </c>
      <c r="X5070" s="2" t="s">
        <v>155</v>
      </c>
      <c r="Y5070" s="2">
        <v>7.24</v>
      </c>
      <c r="Z5070" s="2" t="s">
        <v>10873</v>
      </c>
      <c r="AA5070" s="2" t="s">
        <v>48</v>
      </c>
      <c r="AB5070" s="2" t="s">
        <v>110</v>
      </c>
      <c r="AC5070" s="2">
        <v>9.4700000000000006</v>
      </c>
      <c r="AD5070" s="3">
        <v>0</v>
      </c>
      <c r="AE5070" s="5">
        <v>0</v>
      </c>
      <c r="AF5070" s="2">
        <v>0</v>
      </c>
      <c r="AG5070" s="3">
        <f t="shared" si="559"/>
        <v>0</v>
      </c>
      <c r="AH5070" s="2" t="s">
        <v>50</v>
      </c>
      <c r="AI5070" s="3">
        <v>0</v>
      </c>
    </row>
    <row r="5071" spans="1:35" x14ac:dyDescent="0.3">
      <c r="A5071" s="2" t="s">
        <v>10874</v>
      </c>
      <c r="B5071" s="2" t="s">
        <v>3428</v>
      </c>
      <c r="C5071" s="2" t="s">
        <v>341</v>
      </c>
      <c r="D5071" s="2" t="s">
        <v>54</v>
      </c>
      <c r="E5071" s="2">
        <v>2023</v>
      </c>
      <c r="F5071" s="2" t="s">
        <v>39</v>
      </c>
      <c r="G5071" s="2" t="s">
        <v>40</v>
      </c>
      <c r="H5071" s="2" t="s">
        <v>139</v>
      </c>
      <c r="I5071" s="2" t="s">
        <v>178</v>
      </c>
      <c r="J5071" s="2" t="s">
        <v>288</v>
      </c>
      <c r="K5071" s="3">
        <v>2714725.71</v>
      </c>
      <c r="L5071" s="3">
        <v>1335529.76</v>
      </c>
      <c r="M5071" s="3">
        <f t="shared" si="553"/>
        <v>1379195.95</v>
      </c>
      <c r="N5071" s="3">
        <v>380290.66</v>
      </c>
      <c r="O5071" s="3">
        <f t="shared" si="554"/>
        <v>998905.29</v>
      </c>
      <c r="P5071" s="3">
        <v>703432.68</v>
      </c>
      <c r="Q5071" s="4">
        <f t="shared" si="555"/>
        <v>0.50804246812839149</v>
      </c>
      <c r="R5071" s="4">
        <f t="shared" si="556"/>
        <v>0.25911740453513443</v>
      </c>
      <c r="S5071" s="3">
        <v>2327150.84</v>
      </c>
      <c r="T5071" s="3">
        <f t="shared" si="557"/>
        <v>387574.87000000011</v>
      </c>
      <c r="U5071" s="4">
        <f t="shared" si="558"/>
        <v>0.16654479947677139</v>
      </c>
      <c r="V5071" s="2" t="s">
        <v>73</v>
      </c>
      <c r="W5071" s="2" t="s">
        <v>134</v>
      </c>
      <c r="X5071" s="2" t="s">
        <v>86</v>
      </c>
      <c r="Y5071" s="2">
        <v>0.92</v>
      </c>
      <c r="Z5071" s="2" t="s">
        <v>10875</v>
      </c>
      <c r="AA5071" s="2" t="s">
        <v>48</v>
      </c>
      <c r="AB5071" s="2" t="s">
        <v>209</v>
      </c>
      <c r="AC5071" s="2">
        <v>1.88</v>
      </c>
      <c r="AD5071" s="3">
        <v>4034509.07</v>
      </c>
      <c r="AE5071" s="5">
        <v>13.86</v>
      </c>
      <c r="AF5071" s="2">
        <v>48</v>
      </c>
      <c r="AG5071" s="3">
        <f t="shared" si="559"/>
        <v>109965.78958204837</v>
      </c>
      <c r="AH5071" s="2" t="s">
        <v>50</v>
      </c>
      <c r="AI5071" s="3">
        <v>0</v>
      </c>
    </row>
    <row r="5072" spans="1:35" x14ac:dyDescent="0.3">
      <c r="A5072" s="2" t="s">
        <v>10876</v>
      </c>
      <c r="B5072" s="2" t="s">
        <v>6982</v>
      </c>
      <c r="C5072" s="2" t="s">
        <v>287</v>
      </c>
      <c r="D5072" s="2" t="s">
        <v>104</v>
      </c>
      <c r="E5072" s="2">
        <v>2021</v>
      </c>
      <c r="F5072" s="2" t="s">
        <v>92</v>
      </c>
      <c r="G5072" s="2" t="s">
        <v>69</v>
      </c>
      <c r="H5072" s="2" t="s">
        <v>272</v>
      </c>
      <c r="I5072" s="2" t="s">
        <v>55</v>
      </c>
      <c r="J5072" s="2" t="s">
        <v>540</v>
      </c>
      <c r="K5072" s="3">
        <v>7715642.79</v>
      </c>
      <c r="L5072" s="3">
        <v>4431404.21</v>
      </c>
      <c r="M5072" s="3">
        <f t="shared" si="553"/>
        <v>3284238.58</v>
      </c>
      <c r="N5072" s="3">
        <v>1562976.34</v>
      </c>
      <c r="O5072" s="3">
        <f t="shared" si="554"/>
        <v>1721262.24</v>
      </c>
      <c r="P5072" s="3">
        <v>1359436.07</v>
      </c>
      <c r="Q5072" s="4">
        <f t="shared" si="555"/>
        <v>0.4256597498599336</v>
      </c>
      <c r="R5072" s="4">
        <f t="shared" si="556"/>
        <v>0.17619219901703095</v>
      </c>
      <c r="S5072" s="3">
        <v>6739265.4199999999</v>
      </c>
      <c r="T5072" s="3">
        <f t="shared" si="557"/>
        <v>976377.37000000011</v>
      </c>
      <c r="U5072" s="4">
        <f t="shared" si="558"/>
        <v>0.14487890135658141</v>
      </c>
      <c r="V5072" s="2" t="s">
        <v>95</v>
      </c>
      <c r="W5072" s="2" t="s">
        <v>45</v>
      </c>
      <c r="X5072" s="2" t="s">
        <v>274</v>
      </c>
      <c r="Y5072" s="2">
        <v>1</v>
      </c>
      <c r="Z5072" s="2" t="s">
        <v>10877</v>
      </c>
      <c r="AA5072" s="2" t="s">
        <v>141</v>
      </c>
      <c r="AB5072" s="2" t="s">
        <v>242</v>
      </c>
      <c r="AC5072" s="2">
        <v>2.79</v>
      </c>
      <c r="AD5072" s="3">
        <v>0</v>
      </c>
      <c r="AE5072" s="5">
        <v>0</v>
      </c>
      <c r="AF5072" s="2">
        <v>0</v>
      </c>
      <c r="AG5072" s="3">
        <f t="shared" si="559"/>
        <v>0</v>
      </c>
      <c r="AH5072" s="2" t="s">
        <v>50</v>
      </c>
      <c r="AI5072" s="3">
        <v>0</v>
      </c>
    </row>
    <row r="5073" spans="1:35" x14ac:dyDescent="0.3">
      <c r="A5073" s="2" t="s">
        <v>10878</v>
      </c>
      <c r="B5073" s="2" t="s">
        <v>3079</v>
      </c>
      <c r="C5073" s="2" t="s">
        <v>435</v>
      </c>
      <c r="D5073" s="2" t="s">
        <v>81</v>
      </c>
      <c r="E5073" s="2">
        <v>2021</v>
      </c>
      <c r="F5073" s="2" t="s">
        <v>82</v>
      </c>
      <c r="G5073" s="2" t="s">
        <v>114</v>
      </c>
      <c r="H5073" s="2" t="s">
        <v>115</v>
      </c>
      <c r="I5073" s="2" t="s">
        <v>178</v>
      </c>
      <c r="J5073" s="2" t="s">
        <v>197</v>
      </c>
      <c r="K5073" s="3">
        <v>9129623.5399999991</v>
      </c>
      <c r="L5073" s="3">
        <v>4820990.03</v>
      </c>
      <c r="M5073" s="3">
        <f t="shared" si="553"/>
        <v>4308633.5099999988</v>
      </c>
      <c r="N5073" s="3">
        <v>988487.54</v>
      </c>
      <c r="O5073" s="3">
        <f t="shared" si="554"/>
        <v>3320145.9699999988</v>
      </c>
      <c r="P5073" s="3">
        <v>2528867.36</v>
      </c>
      <c r="Q5073" s="4">
        <f t="shared" si="555"/>
        <v>0.47193988789596897</v>
      </c>
      <c r="R5073" s="4">
        <f t="shared" si="556"/>
        <v>0.27699579822981396</v>
      </c>
      <c r="S5073" s="3">
        <v>9427629.8699999992</v>
      </c>
      <c r="T5073" s="3">
        <f t="shared" si="557"/>
        <v>-298006.33000000007</v>
      </c>
      <c r="U5073" s="4">
        <f t="shared" si="558"/>
        <v>-3.1609888605013736E-2</v>
      </c>
      <c r="V5073" s="2" t="s">
        <v>95</v>
      </c>
      <c r="W5073" s="2" t="s">
        <v>134</v>
      </c>
      <c r="X5073" s="2" t="s">
        <v>118</v>
      </c>
      <c r="Y5073" s="2">
        <v>3.75</v>
      </c>
      <c r="Z5073" s="2" t="s">
        <v>10879</v>
      </c>
      <c r="AA5073" s="2" t="s">
        <v>48</v>
      </c>
      <c r="AB5073" s="2" t="s">
        <v>182</v>
      </c>
      <c r="AC5073" s="2">
        <v>4.8</v>
      </c>
      <c r="AD5073" s="3">
        <v>4575517.26</v>
      </c>
      <c r="AE5073" s="5">
        <v>6.02</v>
      </c>
      <c r="AF5073" s="2">
        <v>120</v>
      </c>
      <c r="AG5073" s="3">
        <f t="shared" si="559"/>
        <v>50843.588861775621</v>
      </c>
      <c r="AH5073" s="2" t="s">
        <v>50</v>
      </c>
      <c r="AI5073" s="3">
        <v>0</v>
      </c>
    </row>
    <row r="5074" spans="1:35" x14ac:dyDescent="0.3">
      <c r="A5074" s="2" t="s">
        <v>10880</v>
      </c>
      <c r="B5074" s="2" t="s">
        <v>1170</v>
      </c>
      <c r="C5074" s="2" t="s">
        <v>113</v>
      </c>
      <c r="D5074" s="2" t="s">
        <v>54</v>
      </c>
      <c r="E5074" s="2">
        <v>2022</v>
      </c>
      <c r="F5074" s="2" t="s">
        <v>68</v>
      </c>
      <c r="G5074" s="2" t="s">
        <v>93</v>
      </c>
      <c r="H5074" s="2" t="s">
        <v>94</v>
      </c>
      <c r="I5074" s="2" t="s">
        <v>42</v>
      </c>
      <c r="J5074" s="2" t="s">
        <v>43</v>
      </c>
      <c r="K5074" s="3">
        <v>6897222.6500000004</v>
      </c>
      <c r="L5074" s="3">
        <v>3164066.43</v>
      </c>
      <c r="M5074" s="3">
        <f t="shared" si="553"/>
        <v>3733156.22</v>
      </c>
      <c r="N5074" s="3">
        <v>899886.7</v>
      </c>
      <c r="O5074" s="3">
        <f t="shared" si="554"/>
        <v>2833269.5200000005</v>
      </c>
      <c r="P5074" s="3">
        <v>2028844.34</v>
      </c>
      <c r="Q5074" s="4">
        <f t="shared" si="555"/>
        <v>0.54125499631362484</v>
      </c>
      <c r="R5074" s="4">
        <f t="shared" si="556"/>
        <v>0.2941538127669403</v>
      </c>
      <c r="S5074" s="3">
        <v>7388951.9000000004</v>
      </c>
      <c r="T5074" s="3">
        <f t="shared" si="557"/>
        <v>-491729.25</v>
      </c>
      <c r="U5074" s="4">
        <f t="shared" si="558"/>
        <v>-6.6549255788226194E-2</v>
      </c>
      <c r="V5074" s="2" t="s">
        <v>133</v>
      </c>
      <c r="W5074" s="2" t="s">
        <v>117</v>
      </c>
      <c r="X5074" s="2" t="s">
        <v>97</v>
      </c>
      <c r="Y5074" s="2">
        <v>1550</v>
      </c>
      <c r="Z5074" s="2" t="s">
        <v>10881</v>
      </c>
      <c r="AA5074" s="2" t="s">
        <v>148</v>
      </c>
      <c r="AB5074" s="2" t="s">
        <v>110</v>
      </c>
      <c r="AC5074" s="2">
        <v>9.98</v>
      </c>
      <c r="AD5074" s="3">
        <v>0</v>
      </c>
      <c r="AE5074" s="5">
        <v>0</v>
      </c>
      <c r="AF5074" s="2">
        <v>0</v>
      </c>
      <c r="AG5074" s="3">
        <f t="shared" si="559"/>
        <v>0</v>
      </c>
      <c r="AH5074" s="2" t="s">
        <v>50</v>
      </c>
      <c r="AI5074" s="3">
        <v>0</v>
      </c>
    </row>
    <row r="5075" spans="1:35" x14ac:dyDescent="0.3">
      <c r="A5075" s="2" t="s">
        <v>10882</v>
      </c>
      <c r="B5075" s="2" t="s">
        <v>6224</v>
      </c>
      <c r="C5075" s="2" t="s">
        <v>212</v>
      </c>
      <c r="D5075" s="2" t="s">
        <v>81</v>
      </c>
      <c r="E5075" s="2">
        <v>2022</v>
      </c>
      <c r="F5075" s="2" t="s">
        <v>55</v>
      </c>
      <c r="G5075" s="2" t="s">
        <v>40</v>
      </c>
      <c r="H5075" s="2" t="s">
        <v>279</v>
      </c>
      <c r="I5075" s="2" t="s">
        <v>131</v>
      </c>
      <c r="J5075" s="2" t="s">
        <v>268</v>
      </c>
      <c r="K5075" s="3">
        <v>5835398.5599999996</v>
      </c>
      <c r="L5075" s="3">
        <v>2242175.4300000002</v>
      </c>
      <c r="M5075" s="3">
        <f t="shared" si="553"/>
        <v>3593223.1299999994</v>
      </c>
      <c r="N5075" s="3">
        <v>616447.18999999994</v>
      </c>
      <c r="O5075" s="3">
        <f t="shared" si="554"/>
        <v>2976775.9399999995</v>
      </c>
      <c r="P5075" s="3">
        <v>2258250.86</v>
      </c>
      <c r="Q5075" s="4">
        <f t="shared" si="555"/>
        <v>0.61576310393441225</v>
      </c>
      <c r="R5075" s="4">
        <f t="shared" si="556"/>
        <v>0.38699170875485156</v>
      </c>
      <c r="S5075" s="3">
        <v>6617839.8399999999</v>
      </c>
      <c r="T5075" s="3">
        <f t="shared" si="557"/>
        <v>-782441.28000000026</v>
      </c>
      <c r="U5075" s="4">
        <f t="shared" si="558"/>
        <v>-0.11823212693524482</v>
      </c>
      <c r="V5075" s="2" t="s">
        <v>124</v>
      </c>
      <c r="W5075" s="2" t="s">
        <v>117</v>
      </c>
      <c r="X5075" s="2" t="s">
        <v>280</v>
      </c>
      <c r="Y5075" s="2">
        <v>0.79</v>
      </c>
      <c r="Z5075" s="2" t="s">
        <v>10883</v>
      </c>
      <c r="AA5075" s="2" t="s">
        <v>48</v>
      </c>
      <c r="AB5075" s="2" t="s">
        <v>209</v>
      </c>
      <c r="AC5075" s="2">
        <v>5.43</v>
      </c>
      <c r="AD5075" s="3">
        <v>0</v>
      </c>
      <c r="AE5075" s="5">
        <v>0</v>
      </c>
      <c r="AF5075" s="2">
        <v>0</v>
      </c>
      <c r="AG5075" s="3">
        <f t="shared" si="559"/>
        <v>0</v>
      </c>
      <c r="AH5075" s="2" t="s">
        <v>50</v>
      </c>
      <c r="AI5075" s="3">
        <v>0</v>
      </c>
    </row>
    <row r="5076" spans="1:35" x14ac:dyDescent="0.3">
      <c r="A5076" s="2" t="s">
        <v>10884</v>
      </c>
      <c r="B5076" s="2" t="s">
        <v>944</v>
      </c>
      <c r="C5076" s="2" t="s">
        <v>67</v>
      </c>
      <c r="D5076" s="2" t="s">
        <v>54</v>
      </c>
      <c r="E5076" s="2">
        <v>2022</v>
      </c>
      <c r="F5076" s="2" t="s">
        <v>55</v>
      </c>
      <c r="G5076" s="2" t="s">
        <v>56</v>
      </c>
      <c r="H5076" s="2" t="s">
        <v>123</v>
      </c>
      <c r="I5076" s="2" t="s">
        <v>178</v>
      </c>
      <c r="J5076" s="2" t="s">
        <v>197</v>
      </c>
      <c r="K5076" s="3">
        <v>6220382.0999999996</v>
      </c>
      <c r="L5076" s="3">
        <v>3062723.19</v>
      </c>
      <c r="M5076" s="3">
        <f t="shared" si="553"/>
        <v>3157658.9099999997</v>
      </c>
      <c r="N5076" s="3">
        <v>597400.19999999995</v>
      </c>
      <c r="O5076" s="3">
        <f t="shared" si="554"/>
        <v>2560258.71</v>
      </c>
      <c r="P5076" s="3">
        <v>2038083.59</v>
      </c>
      <c r="Q5076" s="4">
        <f t="shared" si="555"/>
        <v>0.50763101996579918</v>
      </c>
      <c r="R5076" s="4">
        <f t="shared" si="556"/>
        <v>0.3276460444447617</v>
      </c>
      <c r="S5076" s="3">
        <v>7028870.8200000003</v>
      </c>
      <c r="T5076" s="3">
        <f t="shared" si="557"/>
        <v>-808488.72000000067</v>
      </c>
      <c r="U5076" s="4">
        <f t="shared" si="558"/>
        <v>-0.11502398332595913</v>
      </c>
      <c r="V5076" s="2" t="s">
        <v>44</v>
      </c>
      <c r="W5076" s="2" t="s">
        <v>60</v>
      </c>
      <c r="X5076" s="2" t="s">
        <v>126</v>
      </c>
      <c r="Y5076" s="2">
        <v>1.34</v>
      </c>
      <c r="Z5076" s="2" t="s">
        <v>3278</v>
      </c>
      <c r="AA5076" s="2" t="s">
        <v>141</v>
      </c>
      <c r="AB5076" s="2" t="s">
        <v>64</v>
      </c>
      <c r="AC5076" s="2">
        <v>3.69</v>
      </c>
      <c r="AD5076" s="3">
        <v>532614.17000000004</v>
      </c>
      <c r="AE5076" s="5">
        <v>13</v>
      </c>
      <c r="AF5076" s="2">
        <v>12</v>
      </c>
      <c r="AG5076" s="3">
        <f t="shared" si="559"/>
        <v>47571.646669874528</v>
      </c>
      <c r="AH5076" s="2" t="s">
        <v>50</v>
      </c>
      <c r="AI5076" s="3">
        <v>0</v>
      </c>
    </row>
    <row r="5077" spans="1:35" x14ac:dyDescent="0.3">
      <c r="A5077" s="2" t="s">
        <v>10885</v>
      </c>
      <c r="B5077" s="2" t="s">
        <v>2758</v>
      </c>
      <c r="C5077" s="2" t="s">
        <v>456</v>
      </c>
      <c r="D5077" s="2" t="s">
        <v>54</v>
      </c>
      <c r="E5077" s="2">
        <v>2023</v>
      </c>
      <c r="F5077" s="2" t="s">
        <v>82</v>
      </c>
      <c r="G5077" s="2" t="s">
        <v>93</v>
      </c>
      <c r="H5077" s="2" t="s">
        <v>159</v>
      </c>
      <c r="I5077" s="2" t="s">
        <v>131</v>
      </c>
      <c r="J5077" s="2" t="s">
        <v>544</v>
      </c>
      <c r="K5077" s="3">
        <v>461830.45</v>
      </c>
      <c r="L5077" s="3">
        <v>174858.81</v>
      </c>
      <c r="M5077" s="3">
        <f t="shared" si="553"/>
        <v>286971.64</v>
      </c>
      <c r="N5077" s="3">
        <v>59501.4</v>
      </c>
      <c r="O5077" s="3">
        <f t="shared" si="554"/>
        <v>227470.24000000002</v>
      </c>
      <c r="P5077" s="3">
        <v>172376.8</v>
      </c>
      <c r="Q5077" s="4">
        <f t="shared" si="555"/>
        <v>0.62137877656183127</v>
      </c>
      <c r="R5077" s="4">
        <f t="shared" si="556"/>
        <v>0.37324693510356449</v>
      </c>
      <c r="S5077" s="3">
        <v>429260.76</v>
      </c>
      <c r="T5077" s="3">
        <f t="shared" si="557"/>
        <v>32569.690000000002</v>
      </c>
      <c r="U5077" s="4">
        <f t="shared" si="558"/>
        <v>7.5873904710041518E-2</v>
      </c>
      <c r="V5077" s="2" t="s">
        <v>85</v>
      </c>
      <c r="W5077" s="2" t="s">
        <v>117</v>
      </c>
      <c r="X5077" s="2" t="s">
        <v>160</v>
      </c>
      <c r="Y5077" s="2">
        <v>129.5</v>
      </c>
      <c r="Z5077" s="2" t="s">
        <v>10886</v>
      </c>
      <c r="AA5077" s="2" t="s">
        <v>148</v>
      </c>
      <c r="AB5077" s="2" t="s">
        <v>306</v>
      </c>
      <c r="AC5077" s="2">
        <v>8.1</v>
      </c>
      <c r="AD5077" s="3">
        <v>0</v>
      </c>
      <c r="AE5077" s="5">
        <v>0</v>
      </c>
      <c r="AF5077" s="2">
        <v>0</v>
      </c>
      <c r="AG5077" s="3">
        <f t="shared" si="559"/>
        <v>0</v>
      </c>
      <c r="AH5077" s="2" t="s">
        <v>50</v>
      </c>
      <c r="AI5077" s="3">
        <v>0</v>
      </c>
    </row>
    <row r="5078" spans="1:35" x14ac:dyDescent="0.3">
      <c r="A5078" s="2" t="s">
        <v>10887</v>
      </c>
      <c r="B5078" s="2" t="s">
        <v>7360</v>
      </c>
      <c r="C5078" s="2" t="s">
        <v>138</v>
      </c>
      <c r="D5078" s="2" t="s">
        <v>104</v>
      </c>
      <c r="E5078" s="2">
        <v>2024</v>
      </c>
      <c r="F5078" s="2" t="s">
        <v>92</v>
      </c>
      <c r="G5078" s="2" t="s">
        <v>114</v>
      </c>
      <c r="H5078" s="2" t="s">
        <v>190</v>
      </c>
      <c r="I5078" s="2" t="s">
        <v>58</v>
      </c>
      <c r="J5078" s="2" t="s">
        <v>59</v>
      </c>
      <c r="K5078" s="3">
        <v>8456302.9600000009</v>
      </c>
      <c r="L5078" s="3">
        <v>4732709.16</v>
      </c>
      <c r="M5078" s="3">
        <f t="shared" si="553"/>
        <v>3723593.8000000007</v>
      </c>
      <c r="N5078" s="3">
        <v>1406570.61</v>
      </c>
      <c r="O5078" s="3">
        <f t="shared" si="554"/>
        <v>2317023.1900000004</v>
      </c>
      <c r="P5078" s="3">
        <v>1837745.16</v>
      </c>
      <c r="Q5078" s="4">
        <f t="shared" si="555"/>
        <v>0.44033353790815466</v>
      </c>
      <c r="R5078" s="4">
        <f t="shared" si="556"/>
        <v>0.21732253074338762</v>
      </c>
      <c r="S5078" s="3">
        <v>7445716.2000000002</v>
      </c>
      <c r="T5078" s="3">
        <f t="shared" si="557"/>
        <v>1010586.7600000007</v>
      </c>
      <c r="U5078" s="4">
        <f t="shared" si="558"/>
        <v>0.13572727362345621</v>
      </c>
      <c r="V5078" s="2" t="s">
        <v>44</v>
      </c>
      <c r="W5078" s="2" t="s">
        <v>125</v>
      </c>
      <c r="X5078" s="2" t="s">
        <v>192</v>
      </c>
      <c r="Y5078" s="2">
        <v>3.64</v>
      </c>
      <c r="Z5078" s="2" t="s">
        <v>6937</v>
      </c>
      <c r="AA5078" s="2" t="s">
        <v>63</v>
      </c>
      <c r="AB5078" s="2" t="s">
        <v>110</v>
      </c>
      <c r="AC5078" s="2">
        <v>9.36</v>
      </c>
      <c r="AD5078" s="3">
        <v>0</v>
      </c>
      <c r="AE5078" s="5">
        <v>0</v>
      </c>
      <c r="AF5078" s="2">
        <v>0</v>
      </c>
      <c r="AG5078" s="3">
        <f t="shared" si="559"/>
        <v>0</v>
      </c>
      <c r="AH5078" s="2" t="s">
        <v>50</v>
      </c>
      <c r="AI5078" s="3">
        <v>0</v>
      </c>
    </row>
    <row r="5079" spans="1:35" x14ac:dyDescent="0.3">
      <c r="A5079" s="2" t="s">
        <v>10888</v>
      </c>
      <c r="B5079" s="2" t="s">
        <v>362</v>
      </c>
      <c r="C5079" s="2" t="s">
        <v>363</v>
      </c>
      <c r="D5079" s="2" t="s">
        <v>81</v>
      </c>
      <c r="E5079" s="2">
        <v>2022</v>
      </c>
      <c r="F5079" s="2" t="s">
        <v>105</v>
      </c>
      <c r="G5079" s="2" t="s">
        <v>93</v>
      </c>
      <c r="H5079" s="2" t="s">
        <v>159</v>
      </c>
      <c r="I5079" s="2" t="s">
        <v>58</v>
      </c>
      <c r="J5079" s="2" t="s">
        <v>240</v>
      </c>
      <c r="K5079" s="3">
        <v>7008297.5300000003</v>
      </c>
      <c r="L5079" s="3">
        <v>4053073.95</v>
      </c>
      <c r="M5079" s="3">
        <f t="shared" si="553"/>
        <v>2955223.58</v>
      </c>
      <c r="N5079" s="3">
        <v>685451.43</v>
      </c>
      <c r="O5079" s="3">
        <f t="shared" si="554"/>
        <v>2269772.15</v>
      </c>
      <c r="P5079" s="3">
        <v>1611359.99</v>
      </c>
      <c r="Q5079" s="4">
        <f t="shared" si="555"/>
        <v>0.42167495990998544</v>
      </c>
      <c r="R5079" s="4">
        <f t="shared" si="556"/>
        <v>0.22992174391888295</v>
      </c>
      <c r="S5079" s="3">
        <v>7984525.1399999997</v>
      </c>
      <c r="T5079" s="3">
        <f t="shared" si="557"/>
        <v>-976227.6099999994</v>
      </c>
      <c r="U5079" s="4">
        <f t="shared" si="558"/>
        <v>-0.12226495538343304</v>
      </c>
      <c r="V5079" s="2" t="s">
        <v>95</v>
      </c>
      <c r="W5079" s="2" t="s">
        <v>45</v>
      </c>
      <c r="X5079" s="2" t="s">
        <v>160</v>
      </c>
      <c r="Y5079" s="2">
        <v>129.5</v>
      </c>
      <c r="Z5079" s="2" t="s">
        <v>10889</v>
      </c>
      <c r="AA5079" s="2" t="s">
        <v>224</v>
      </c>
      <c r="AB5079" s="2" t="s">
        <v>142</v>
      </c>
      <c r="AC5079" s="2">
        <v>7.87</v>
      </c>
      <c r="AD5079" s="3">
        <v>0</v>
      </c>
      <c r="AE5079" s="5">
        <v>0</v>
      </c>
      <c r="AF5079" s="2">
        <v>0</v>
      </c>
      <c r="AG5079" s="3">
        <f t="shared" si="559"/>
        <v>0</v>
      </c>
      <c r="AH5079" s="2" t="s">
        <v>50</v>
      </c>
      <c r="AI5079" s="3">
        <v>0</v>
      </c>
    </row>
    <row r="5080" spans="1:35" x14ac:dyDescent="0.3">
      <c r="A5080" s="2" t="s">
        <v>10890</v>
      </c>
      <c r="B5080" s="2" t="s">
        <v>7413</v>
      </c>
      <c r="C5080" s="2" t="s">
        <v>152</v>
      </c>
      <c r="D5080" s="2" t="s">
        <v>38</v>
      </c>
      <c r="E5080" s="2">
        <v>2022</v>
      </c>
      <c r="F5080" s="2" t="s">
        <v>105</v>
      </c>
      <c r="G5080" s="2" t="s">
        <v>93</v>
      </c>
      <c r="H5080" s="2" t="s">
        <v>159</v>
      </c>
      <c r="I5080" s="2" t="s">
        <v>178</v>
      </c>
      <c r="J5080" s="2" t="s">
        <v>263</v>
      </c>
      <c r="K5080" s="3">
        <v>3202175.64</v>
      </c>
      <c r="L5080" s="3">
        <v>1152495.25</v>
      </c>
      <c r="M5080" s="3">
        <f t="shared" si="553"/>
        <v>2049680.3900000001</v>
      </c>
      <c r="N5080" s="3">
        <v>493680.71</v>
      </c>
      <c r="O5080" s="3">
        <f t="shared" si="554"/>
        <v>1555999.6800000002</v>
      </c>
      <c r="P5080" s="3">
        <v>1108255.3400000001</v>
      </c>
      <c r="Q5080" s="4">
        <f t="shared" si="555"/>
        <v>0.64008993273086046</v>
      </c>
      <c r="R5080" s="4">
        <f t="shared" si="556"/>
        <v>0.34609448843349516</v>
      </c>
      <c r="S5080" s="3">
        <v>2959389.21</v>
      </c>
      <c r="T5080" s="3">
        <f t="shared" si="557"/>
        <v>242786.43000000017</v>
      </c>
      <c r="U5080" s="4">
        <f t="shared" si="558"/>
        <v>8.2039371225523988E-2</v>
      </c>
      <c r="V5080" s="2" t="s">
        <v>124</v>
      </c>
      <c r="W5080" s="2" t="s">
        <v>125</v>
      </c>
      <c r="X5080" s="2" t="s">
        <v>160</v>
      </c>
      <c r="Y5080" s="2">
        <v>129.5</v>
      </c>
      <c r="Z5080" s="2" t="s">
        <v>1483</v>
      </c>
      <c r="AA5080" s="2" t="s">
        <v>48</v>
      </c>
      <c r="AB5080" s="2" t="s">
        <v>142</v>
      </c>
      <c r="AC5080" s="2">
        <v>9.8800000000000008</v>
      </c>
      <c r="AD5080" s="3">
        <v>2073883.14</v>
      </c>
      <c r="AE5080" s="5">
        <v>11.06</v>
      </c>
      <c r="AF5080" s="2">
        <v>12</v>
      </c>
      <c r="AG5080" s="3">
        <f t="shared" si="559"/>
        <v>183351.2784642409</v>
      </c>
      <c r="AH5080" s="2" t="s">
        <v>50</v>
      </c>
      <c r="AI5080" s="3">
        <v>0</v>
      </c>
    </row>
    <row r="5081" spans="1:35" x14ac:dyDescent="0.3">
      <c r="A5081" s="2" t="s">
        <v>10891</v>
      </c>
      <c r="B5081" s="2" t="s">
        <v>328</v>
      </c>
      <c r="C5081" s="2" t="s">
        <v>329</v>
      </c>
      <c r="D5081" s="2" t="s">
        <v>38</v>
      </c>
      <c r="E5081" s="2">
        <v>2021</v>
      </c>
      <c r="F5081" s="2" t="s">
        <v>58</v>
      </c>
      <c r="G5081" s="2" t="s">
        <v>93</v>
      </c>
      <c r="H5081" s="2" t="s">
        <v>94</v>
      </c>
      <c r="I5081" s="2" t="s">
        <v>131</v>
      </c>
      <c r="J5081" s="2" t="s">
        <v>268</v>
      </c>
      <c r="K5081" s="3">
        <v>894549.19</v>
      </c>
      <c r="L5081" s="3">
        <v>361807.31</v>
      </c>
      <c r="M5081" s="3">
        <f t="shared" si="553"/>
        <v>532741.87999999989</v>
      </c>
      <c r="N5081" s="3">
        <v>80406.13</v>
      </c>
      <c r="O5081" s="3">
        <f t="shared" si="554"/>
        <v>452335.74999999988</v>
      </c>
      <c r="P5081" s="3">
        <v>348701.8</v>
      </c>
      <c r="Q5081" s="4">
        <f t="shared" si="555"/>
        <v>0.5955422976795719</v>
      </c>
      <c r="R5081" s="4">
        <f t="shared" si="556"/>
        <v>0.38980729500185451</v>
      </c>
      <c r="S5081" s="3">
        <v>814373.51</v>
      </c>
      <c r="T5081" s="3">
        <f t="shared" si="557"/>
        <v>80175.679999999935</v>
      </c>
      <c r="U5081" s="4">
        <f t="shared" si="558"/>
        <v>9.8450746513107895E-2</v>
      </c>
      <c r="V5081" s="2" t="s">
        <v>124</v>
      </c>
      <c r="W5081" s="2" t="s">
        <v>134</v>
      </c>
      <c r="X5081" s="2" t="s">
        <v>97</v>
      </c>
      <c r="Y5081" s="2">
        <v>1550</v>
      </c>
      <c r="Z5081" s="2" t="s">
        <v>6161</v>
      </c>
      <c r="AA5081" s="2" t="s">
        <v>76</v>
      </c>
      <c r="AB5081" s="2" t="s">
        <v>149</v>
      </c>
      <c r="AC5081" s="2">
        <v>3.26</v>
      </c>
      <c r="AD5081" s="3">
        <v>0</v>
      </c>
      <c r="AE5081" s="5">
        <v>0</v>
      </c>
      <c r="AF5081" s="2">
        <v>0</v>
      </c>
      <c r="AG5081" s="3">
        <f t="shared" si="559"/>
        <v>0</v>
      </c>
      <c r="AH5081" s="2" t="s">
        <v>50</v>
      </c>
      <c r="AI5081" s="3">
        <v>0</v>
      </c>
    </row>
    <row r="5082" spans="1:35" x14ac:dyDescent="0.3">
      <c r="A5082" s="2" t="s">
        <v>10892</v>
      </c>
      <c r="B5082" s="2" t="s">
        <v>1383</v>
      </c>
      <c r="C5082" s="2" t="s">
        <v>249</v>
      </c>
      <c r="D5082" s="2" t="s">
        <v>104</v>
      </c>
      <c r="E5082" s="2">
        <v>2023</v>
      </c>
      <c r="F5082" s="2" t="s">
        <v>92</v>
      </c>
      <c r="G5082" s="2" t="s">
        <v>40</v>
      </c>
      <c r="H5082" s="2" t="s">
        <v>83</v>
      </c>
      <c r="I5082" s="2" t="s">
        <v>39</v>
      </c>
      <c r="J5082" s="2" t="s">
        <v>273</v>
      </c>
      <c r="K5082" s="3">
        <v>7009871.5899999999</v>
      </c>
      <c r="L5082" s="3">
        <v>3330997.46</v>
      </c>
      <c r="M5082" s="3">
        <f t="shared" si="553"/>
        <v>3678874.13</v>
      </c>
      <c r="N5082" s="3">
        <v>579500.35</v>
      </c>
      <c r="O5082" s="3">
        <f t="shared" si="554"/>
        <v>3099373.78</v>
      </c>
      <c r="P5082" s="3">
        <v>2257670.6800000002</v>
      </c>
      <c r="Q5082" s="4">
        <f t="shared" si="555"/>
        <v>0.52481334112427014</v>
      </c>
      <c r="R5082" s="4">
        <f t="shared" si="556"/>
        <v>0.32207019073226706</v>
      </c>
      <c r="S5082" s="3">
        <v>8239421.0899999999</v>
      </c>
      <c r="T5082" s="3">
        <f t="shared" si="557"/>
        <v>-1229549.5</v>
      </c>
      <c r="U5082" s="4">
        <f t="shared" si="558"/>
        <v>-0.14922765647847233</v>
      </c>
      <c r="V5082" s="2" t="s">
        <v>44</v>
      </c>
      <c r="W5082" s="2" t="s">
        <v>45</v>
      </c>
      <c r="X5082" s="2" t="s">
        <v>86</v>
      </c>
      <c r="Y5082" s="2">
        <v>0.92</v>
      </c>
      <c r="Z5082" s="2" t="s">
        <v>10826</v>
      </c>
      <c r="AA5082" s="2" t="s">
        <v>76</v>
      </c>
      <c r="AB5082" s="2" t="s">
        <v>142</v>
      </c>
      <c r="AC5082" s="2">
        <v>1.38</v>
      </c>
      <c r="AD5082" s="3">
        <v>0</v>
      </c>
      <c r="AE5082" s="5">
        <v>0</v>
      </c>
      <c r="AF5082" s="2">
        <v>0</v>
      </c>
      <c r="AG5082" s="3">
        <f t="shared" si="559"/>
        <v>0</v>
      </c>
      <c r="AH5082" s="2" t="s">
        <v>50</v>
      </c>
      <c r="AI5082" s="3">
        <v>0</v>
      </c>
    </row>
    <row r="5083" spans="1:35" x14ac:dyDescent="0.3">
      <c r="A5083" s="2" t="s">
        <v>10893</v>
      </c>
      <c r="B5083" s="2" t="s">
        <v>1417</v>
      </c>
      <c r="C5083" s="2" t="s">
        <v>932</v>
      </c>
      <c r="D5083" s="2" t="s">
        <v>81</v>
      </c>
      <c r="E5083" s="2">
        <v>2020</v>
      </c>
      <c r="F5083" s="2" t="s">
        <v>58</v>
      </c>
      <c r="G5083" s="2" t="s">
        <v>93</v>
      </c>
      <c r="H5083" s="2" t="s">
        <v>159</v>
      </c>
      <c r="I5083" s="2" t="s">
        <v>58</v>
      </c>
      <c r="J5083" s="2" t="s">
        <v>106</v>
      </c>
      <c r="K5083" s="3">
        <v>8908089.5299999993</v>
      </c>
      <c r="L5083" s="3">
        <v>3808564.13</v>
      </c>
      <c r="M5083" s="3">
        <f t="shared" si="553"/>
        <v>5099525.3999999994</v>
      </c>
      <c r="N5083" s="3">
        <v>1007131.54</v>
      </c>
      <c r="O5083" s="3">
        <f t="shared" si="554"/>
        <v>4092393.8599999994</v>
      </c>
      <c r="P5083" s="3">
        <v>3089056.51</v>
      </c>
      <c r="Q5083" s="4">
        <f t="shared" si="555"/>
        <v>0.5724600524979232</v>
      </c>
      <c r="R5083" s="4">
        <f t="shared" si="556"/>
        <v>0.34676980957554432</v>
      </c>
      <c r="S5083" s="3">
        <v>8919797.1199999992</v>
      </c>
      <c r="T5083" s="3">
        <f t="shared" si="557"/>
        <v>-11707.589999999851</v>
      </c>
      <c r="U5083" s="4">
        <f t="shared" si="558"/>
        <v>-1.3125399426124897E-3</v>
      </c>
      <c r="V5083" s="2" t="s">
        <v>133</v>
      </c>
      <c r="W5083" s="2" t="s">
        <v>60</v>
      </c>
      <c r="X5083" s="2" t="s">
        <v>160</v>
      </c>
      <c r="Y5083" s="2">
        <v>129.5</v>
      </c>
      <c r="Z5083" s="2" t="s">
        <v>10894</v>
      </c>
      <c r="AA5083" s="2" t="s">
        <v>76</v>
      </c>
      <c r="AB5083" s="2" t="s">
        <v>182</v>
      </c>
      <c r="AC5083" s="2">
        <v>7.02</v>
      </c>
      <c r="AD5083" s="3">
        <v>0</v>
      </c>
      <c r="AE5083" s="5">
        <v>0</v>
      </c>
      <c r="AF5083" s="2">
        <v>0</v>
      </c>
      <c r="AG5083" s="3">
        <f t="shared" si="559"/>
        <v>0</v>
      </c>
      <c r="AH5083" s="2" t="s">
        <v>50</v>
      </c>
      <c r="AI5083" s="3">
        <v>0</v>
      </c>
    </row>
    <row r="5084" spans="1:35" x14ac:dyDescent="0.3">
      <c r="A5084" s="2" t="s">
        <v>10895</v>
      </c>
      <c r="B5084" s="2" t="s">
        <v>7609</v>
      </c>
      <c r="C5084" s="2" t="s">
        <v>435</v>
      </c>
      <c r="D5084" s="2" t="s">
        <v>81</v>
      </c>
      <c r="E5084" s="2">
        <v>2021</v>
      </c>
      <c r="F5084" s="2" t="s">
        <v>82</v>
      </c>
      <c r="G5084" s="2" t="s">
        <v>114</v>
      </c>
      <c r="H5084" s="2" t="s">
        <v>115</v>
      </c>
      <c r="I5084" s="2" t="s">
        <v>55</v>
      </c>
      <c r="J5084" s="2" t="s">
        <v>84</v>
      </c>
      <c r="K5084" s="3">
        <v>6624876.0099999998</v>
      </c>
      <c r="L5084" s="3">
        <v>2216237.34</v>
      </c>
      <c r="M5084" s="3">
        <f t="shared" si="553"/>
        <v>4408638.67</v>
      </c>
      <c r="N5084" s="3">
        <v>1398147.93</v>
      </c>
      <c r="O5084" s="3">
        <f t="shared" si="554"/>
        <v>3010490.74</v>
      </c>
      <c r="P5084" s="3">
        <v>2115993.64</v>
      </c>
      <c r="Q5084" s="4">
        <f t="shared" si="555"/>
        <v>0.66546734812022545</v>
      </c>
      <c r="R5084" s="4">
        <f t="shared" si="556"/>
        <v>0.31940124416003979</v>
      </c>
      <c r="S5084" s="3">
        <v>6903906.75</v>
      </c>
      <c r="T5084" s="3">
        <f t="shared" si="557"/>
        <v>-279030.74000000022</v>
      </c>
      <c r="U5084" s="4">
        <f t="shared" si="558"/>
        <v>-4.0416354117181585E-2</v>
      </c>
      <c r="V5084" s="2" t="s">
        <v>124</v>
      </c>
      <c r="W5084" s="2" t="s">
        <v>45</v>
      </c>
      <c r="X5084" s="2" t="s">
        <v>118</v>
      </c>
      <c r="Y5084" s="2">
        <v>3.75</v>
      </c>
      <c r="Z5084" s="2" t="s">
        <v>10896</v>
      </c>
      <c r="AA5084" s="2" t="s">
        <v>224</v>
      </c>
      <c r="AB5084" s="2" t="s">
        <v>49</v>
      </c>
      <c r="AC5084" s="2">
        <v>9.25</v>
      </c>
      <c r="AD5084" s="3">
        <v>0</v>
      </c>
      <c r="AE5084" s="5">
        <v>0</v>
      </c>
      <c r="AF5084" s="2">
        <v>0</v>
      </c>
      <c r="AG5084" s="3">
        <f t="shared" si="559"/>
        <v>0</v>
      </c>
      <c r="AH5084" s="2" t="s">
        <v>50</v>
      </c>
      <c r="AI5084" s="3">
        <v>0</v>
      </c>
    </row>
    <row r="5085" spans="1:35" x14ac:dyDescent="0.3">
      <c r="A5085" s="2" t="s">
        <v>10897</v>
      </c>
      <c r="B5085" s="2" t="s">
        <v>3165</v>
      </c>
      <c r="C5085" s="2" t="s">
        <v>176</v>
      </c>
      <c r="D5085" s="2" t="s">
        <v>104</v>
      </c>
      <c r="E5085" s="2">
        <v>2020</v>
      </c>
      <c r="F5085" s="2" t="s">
        <v>39</v>
      </c>
      <c r="G5085" s="2" t="s">
        <v>93</v>
      </c>
      <c r="H5085" s="2" t="s">
        <v>94</v>
      </c>
      <c r="I5085" s="2" t="s">
        <v>42</v>
      </c>
      <c r="J5085" s="2" t="s">
        <v>166</v>
      </c>
      <c r="K5085" s="3">
        <v>8195396.1799999997</v>
      </c>
      <c r="L5085" s="3">
        <v>4611887.91</v>
      </c>
      <c r="M5085" s="3">
        <f t="shared" si="553"/>
        <v>3583508.2699999996</v>
      </c>
      <c r="N5085" s="3">
        <v>1702729.34</v>
      </c>
      <c r="O5085" s="3">
        <f t="shared" si="554"/>
        <v>1880778.9299999995</v>
      </c>
      <c r="P5085" s="3">
        <v>1497778.78</v>
      </c>
      <c r="Q5085" s="4">
        <f t="shared" si="555"/>
        <v>0.43725869882229412</v>
      </c>
      <c r="R5085" s="4">
        <f t="shared" si="556"/>
        <v>0.18275855701218829</v>
      </c>
      <c r="S5085" s="3">
        <v>9067852.6300000008</v>
      </c>
      <c r="T5085" s="3">
        <f t="shared" si="557"/>
        <v>-872456.45000000112</v>
      </c>
      <c r="U5085" s="4">
        <f t="shared" si="558"/>
        <v>-9.6214229057227305E-2</v>
      </c>
      <c r="V5085" s="2" t="s">
        <v>124</v>
      </c>
      <c r="W5085" s="2" t="s">
        <v>60</v>
      </c>
      <c r="X5085" s="2" t="s">
        <v>97</v>
      </c>
      <c r="Y5085" s="2">
        <v>1550</v>
      </c>
      <c r="Z5085" s="2" t="s">
        <v>9432</v>
      </c>
      <c r="AA5085" s="2" t="s">
        <v>148</v>
      </c>
      <c r="AB5085" s="2" t="s">
        <v>100</v>
      </c>
      <c r="AC5085" s="2">
        <v>7.97</v>
      </c>
      <c r="AD5085" s="3">
        <v>0</v>
      </c>
      <c r="AE5085" s="5">
        <v>0</v>
      </c>
      <c r="AF5085" s="2">
        <v>0</v>
      </c>
      <c r="AG5085" s="3">
        <f t="shared" si="559"/>
        <v>0</v>
      </c>
      <c r="AH5085" s="2" t="s">
        <v>50</v>
      </c>
      <c r="AI5085" s="3">
        <v>0</v>
      </c>
    </row>
    <row r="5086" spans="1:35" x14ac:dyDescent="0.3">
      <c r="A5086" s="2" t="s">
        <v>10898</v>
      </c>
      <c r="B5086" s="2" t="s">
        <v>3431</v>
      </c>
      <c r="C5086" s="2" t="s">
        <v>536</v>
      </c>
      <c r="D5086" s="2" t="s">
        <v>81</v>
      </c>
      <c r="E5086" s="2">
        <v>2024</v>
      </c>
      <c r="F5086" s="2" t="s">
        <v>92</v>
      </c>
      <c r="G5086" s="2" t="s">
        <v>93</v>
      </c>
      <c r="H5086" s="2" t="s">
        <v>159</v>
      </c>
      <c r="I5086" s="2" t="s">
        <v>58</v>
      </c>
      <c r="J5086" s="2" t="s">
        <v>106</v>
      </c>
      <c r="K5086" s="3">
        <v>5391615.8799999999</v>
      </c>
      <c r="L5086" s="3">
        <v>2108439.29</v>
      </c>
      <c r="M5086" s="3">
        <f t="shared" si="553"/>
        <v>3283176.59</v>
      </c>
      <c r="N5086" s="3">
        <v>802236.14</v>
      </c>
      <c r="O5086" s="3">
        <f t="shared" si="554"/>
        <v>2480940.4499999997</v>
      </c>
      <c r="P5086" s="3">
        <v>1840586.79</v>
      </c>
      <c r="Q5086" s="4">
        <f t="shared" si="555"/>
        <v>0.60894111581257526</v>
      </c>
      <c r="R5086" s="4">
        <f t="shared" si="556"/>
        <v>0.34137943632586826</v>
      </c>
      <c r="S5086" s="3">
        <v>4508598.92</v>
      </c>
      <c r="T5086" s="3">
        <f t="shared" si="557"/>
        <v>883016.96</v>
      </c>
      <c r="U5086" s="4">
        <f t="shared" si="558"/>
        <v>0.19585174367206742</v>
      </c>
      <c r="V5086" s="2" t="s">
        <v>133</v>
      </c>
      <c r="W5086" s="2" t="s">
        <v>207</v>
      </c>
      <c r="X5086" s="2" t="s">
        <v>160</v>
      </c>
      <c r="Y5086" s="2">
        <v>129.5</v>
      </c>
      <c r="Z5086" s="2" t="s">
        <v>10899</v>
      </c>
      <c r="AA5086" s="2" t="s">
        <v>99</v>
      </c>
      <c r="AB5086" s="2" t="s">
        <v>149</v>
      </c>
      <c r="AC5086" s="2">
        <v>3.15</v>
      </c>
      <c r="AD5086" s="3">
        <v>0</v>
      </c>
      <c r="AE5086" s="5">
        <v>0</v>
      </c>
      <c r="AF5086" s="2">
        <v>0</v>
      </c>
      <c r="AG5086" s="3">
        <f t="shared" si="559"/>
        <v>0</v>
      </c>
      <c r="AH5086" s="2" t="s">
        <v>230</v>
      </c>
      <c r="AI5086" s="3">
        <v>0</v>
      </c>
    </row>
    <row r="5087" spans="1:35" x14ac:dyDescent="0.3">
      <c r="A5087" s="2" t="s">
        <v>10900</v>
      </c>
      <c r="B5087" s="2" t="s">
        <v>4550</v>
      </c>
      <c r="C5087" s="2" t="s">
        <v>734</v>
      </c>
      <c r="D5087" s="2" t="s">
        <v>38</v>
      </c>
      <c r="E5087" s="2">
        <v>2024</v>
      </c>
      <c r="F5087" s="2" t="s">
        <v>55</v>
      </c>
      <c r="G5087" s="2" t="s">
        <v>69</v>
      </c>
      <c r="H5087" s="2" t="s">
        <v>165</v>
      </c>
      <c r="I5087" s="2" t="s">
        <v>42</v>
      </c>
      <c r="J5087" s="2" t="s">
        <v>166</v>
      </c>
      <c r="K5087" s="3">
        <v>967885.12</v>
      </c>
      <c r="L5087" s="3">
        <v>390038.62</v>
      </c>
      <c r="M5087" s="3">
        <f t="shared" si="553"/>
        <v>577846.5</v>
      </c>
      <c r="N5087" s="3">
        <v>179903.76</v>
      </c>
      <c r="O5087" s="3">
        <f t="shared" si="554"/>
        <v>397942.74</v>
      </c>
      <c r="P5087" s="3">
        <v>300210.27</v>
      </c>
      <c r="Q5087" s="4">
        <f t="shared" si="555"/>
        <v>0.59701971655479114</v>
      </c>
      <c r="R5087" s="4">
        <f t="shared" si="556"/>
        <v>0.31017138686872264</v>
      </c>
      <c r="S5087" s="3">
        <v>864182.33</v>
      </c>
      <c r="T5087" s="3">
        <f t="shared" si="557"/>
        <v>103702.79000000004</v>
      </c>
      <c r="U5087" s="4">
        <f t="shared" si="558"/>
        <v>0.12000105348138748</v>
      </c>
      <c r="V5087" s="2" t="s">
        <v>133</v>
      </c>
      <c r="W5087" s="2" t="s">
        <v>60</v>
      </c>
      <c r="X5087" s="2" t="s">
        <v>167</v>
      </c>
      <c r="Y5087" s="2">
        <v>17.2</v>
      </c>
      <c r="Z5087" s="2" t="s">
        <v>10901</v>
      </c>
      <c r="AA5087" s="2" t="s">
        <v>76</v>
      </c>
      <c r="AB5087" s="2" t="s">
        <v>306</v>
      </c>
      <c r="AC5087" s="2">
        <v>3.31</v>
      </c>
      <c r="AD5087" s="3">
        <v>0</v>
      </c>
      <c r="AE5087" s="5">
        <v>0</v>
      </c>
      <c r="AF5087" s="2">
        <v>0</v>
      </c>
      <c r="AG5087" s="3">
        <f t="shared" si="559"/>
        <v>0</v>
      </c>
      <c r="AH5087" s="2" t="s">
        <v>50</v>
      </c>
      <c r="AI5087" s="3">
        <v>0</v>
      </c>
    </row>
    <row r="5088" spans="1:35" x14ac:dyDescent="0.3">
      <c r="A5088" s="2" t="s">
        <v>10902</v>
      </c>
      <c r="B5088" s="2" t="s">
        <v>10903</v>
      </c>
      <c r="C5088" s="2" t="s">
        <v>216</v>
      </c>
      <c r="D5088" s="2" t="s">
        <v>38</v>
      </c>
      <c r="E5088" s="2">
        <v>2024</v>
      </c>
      <c r="F5088" s="2" t="s">
        <v>58</v>
      </c>
      <c r="G5088" s="2" t="s">
        <v>56</v>
      </c>
      <c r="H5088" s="2" t="s">
        <v>57</v>
      </c>
      <c r="I5088" s="2" t="s">
        <v>71</v>
      </c>
      <c r="J5088" s="2" t="s">
        <v>172</v>
      </c>
      <c r="K5088" s="3">
        <v>549093.65</v>
      </c>
      <c r="L5088" s="3">
        <v>218691.71</v>
      </c>
      <c r="M5088" s="3">
        <f t="shared" si="553"/>
        <v>330401.94000000006</v>
      </c>
      <c r="N5088" s="3">
        <v>114716.87</v>
      </c>
      <c r="O5088" s="3">
        <f t="shared" si="554"/>
        <v>215685.07000000007</v>
      </c>
      <c r="P5088" s="3">
        <v>156308.63</v>
      </c>
      <c r="Q5088" s="4">
        <f t="shared" si="555"/>
        <v>0.60172238378644527</v>
      </c>
      <c r="R5088" s="4">
        <f t="shared" si="556"/>
        <v>0.28466661379165464</v>
      </c>
      <c r="S5088" s="3">
        <v>446306.49</v>
      </c>
      <c r="T5088" s="3">
        <f t="shared" si="557"/>
        <v>102787.16000000003</v>
      </c>
      <c r="U5088" s="4">
        <f t="shared" si="558"/>
        <v>0.23030621849124361</v>
      </c>
      <c r="V5088" s="2" t="s">
        <v>133</v>
      </c>
      <c r="W5088" s="2" t="s">
        <v>134</v>
      </c>
      <c r="X5088" s="2" t="s">
        <v>61</v>
      </c>
      <c r="Y5088" s="2">
        <v>1.53</v>
      </c>
      <c r="Z5088" s="2" t="s">
        <v>10904</v>
      </c>
      <c r="AA5088" s="2" t="s">
        <v>141</v>
      </c>
      <c r="AB5088" s="2" t="s">
        <v>149</v>
      </c>
      <c r="AC5088" s="2">
        <v>8.01</v>
      </c>
      <c r="AD5088" s="3">
        <v>0</v>
      </c>
      <c r="AE5088" s="5">
        <v>0</v>
      </c>
      <c r="AF5088" s="2">
        <v>0</v>
      </c>
      <c r="AG5088" s="3">
        <f t="shared" si="559"/>
        <v>0</v>
      </c>
      <c r="AH5088" s="2" t="s">
        <v>50</v>
      </c>
      <c r="AI5088" s="3">
        <v>0</v>
      </c>
    </row>
    <row r="5089" spans="1:35" x14ac:dyDescent="0.3">
      <c r="A5089" s="2" t="s">
        <v>10905</v>
      </c>
      <c r="B5089" s="2" t="s">
        <v>1824</v>
      </c>
      <c r="C5089" s="2" t="s">
        <v>520</v>
      </c>
      <c r="D5089" s="2" t="s">
        <v>81</v>
      </c>
      <c r="E5089" s="2">
        <v>2021</v>
      </c>
      <c r="F5089" s="2" t="s">
        <v>92</v>
      </c>
      <c r="G5089" s="2" t="s">
        <v>40</v>
      </c>
      <c r="H5089" s="2" t="s">
        <v>139</v>
      </c>
      <c r="I5089" s="2" t="s">
        <v>58</v>
      </c>
      <c r="J5089" s="2" t="s">
        <v>59</v>
      </c>
      <c r="K5089" s="3">
        <v>3088136.06</v>
      </c>
      <c r="L5089" s="3">
        <v>1146680.5900000001</v>
      </c>
      <c r="M5089" s="3">
        <f t="shared" si="553"/>
        <v>1941455.47</v>
      </c>
      <c r="N5089" s="3">
        <v>543166.44999999995</v>
      </c>
      <c r="O5089" s="3">
        <f t="shared" si="554"/>
        <v>1398289.02</v>
      </c>
      <c r="P5089" s="3">
        <v>1062289.1299999999</v>
      </c>
      <c r="Q5089" s="4">
        <f t="shared" si="555"/>
        <v>0.62868197264598502</v>
      </c>
      <c r="R5089" s="4">
        <f t="shared" si="556"/>
        <v>0.34399039076017907</v>
      </c>
      <c r="S5089" s="3">
        <v>3586173.26</v>
      </c>
      <c r="T5089" s="3">
        <f t="shared" si="557"/>
        <v>-498037.19999999972</v>
      </c>
      <c r="U5089" s="4">
        <f t="shared" si="558"/>
        <v>-0.13887706027901167</v>
      </c>
      <c r="V5089" s="2" t="s">
        <v>107</v>
      </c>
      <c r="W5089" s="2" t="s">
        <v>117</v>
      </c>
      <c r="X5089" s="2" t="s">
        <v>86</v>
      </c>
      <c r="Y5089" s="2">
        <v>0.92</v>
      </c>
      <c r="Z5089" s="2" t="s">
        <v>1037</v>
      </c>
      <c r="AA5089" s="2" t="s">
        <v>99</v>
      </c>
      <c r="AB5089" s="2" t="s">
        <v>306</v>
      </c>
      <c r="AC5089" s="2">
        <v>4.0199999999999996</v>
      </c>
      <c r="AD5089" s="3">
        <v>0</v>
      </c>
      <c r="AE5089" s="5">
        <v>0</v>
      </c>
      <c r="AF5089" s="2">
        <v>0</v>
      </c>
      <c r="AG5089" s="3">
        <f t="shared" si="559"/>
        <v>0</v>
      </c>
      <c r="AH5089" s="2" t="s">
        <v>50</v>
      </c>
      <c r="AI5089" s="3">
        <v>0</v>
      </c>
    </row>
    <row r="5090" spans="1:35" x14ac:dyDescent="0.3">
      <c r="A5090" s="2" t="s">
        <v>10906</v>
      </c>
      <c r="B5090" s="2" t="s">
        <v>6084</v>
      </c>
      <c r="C5090" s="2" t="s">
        <v>130</v>
      </c>
      <c r="D5090" s="2" t="s">
        <v>104</v>
      </c>
      <c r="E5090" s="2">
        <v>2022</v>
      </c>
      <c r="F5090" s="2" t="s">
        <v>39</v>
      </c>
      <c r="G5090" s="2" t="s">
        <v>93</v>
      </c>
      <c r="H5090" s="2" t="s">
        <v>221</v>
      </c>
      <c r="I5090" s="2" t="s">
        <v>55</v>
      </c>
      <c r="J5090" s="2" t="s">
        <v>84</v>
      </c>
      <c r="K5090" s="3">
        <v>6596006.6100000003</v>
      </c>
      <c r="L5090" s="3">
        <v>2616874.2999999998</v>
      </c>
      <c r="M5090" s="3">
        <f t="shared" si="553"/>
        <v>3979132.3100000005</v>
      </c>
      <c r="N5090" s="3">
        <v>1298565.8400000001</v>
      </c>
      <c r="O5090" s="3">
        <f t="shared" si="554"/>
        <v>2680566.4700000007</v>
      </c>
      <c r="P5090" s="3">
        <v>1920602.92</v>
      </c>
      <c r="Q5090" s="4">
        <f t="shared" si="555"/>
        <v>0.60326384512219289</v>
      </c>
      <c r="R5090" s="4">
        <f t="shared" si="556"/>
        <v>0.29117662148613277</v>
      </c>
      <c r="S5090" s="3">
        <v>5777259.5199999996</v>
      </c>
      <c r="T5090" s="3">
        <f t="shared" si="557"/>
        <v>818747.09000000078</v>
      </c>
      <c r="U5090" s="4">
        <f t="shared" si="558"/>
        <v>0.14171893908619165</v>
      </c>
      <c r="V5090" s="2" t="s">
        <v>44</v>
      </c>
      <c r="W5090" s="2" t="s">
        <v>125</v>
      </c>
      <c r="X5090" s="2" t="s">
        <v>222</v>
      </c>
      <c r="Y5090" s="2">
        <v>18.899999999999999</v>
      </c>
      <c r="Z5090" s="2" t="s">
        <v>10907</v>
      </c>
      <c r="AA5090" s="2" t="s">
        <v>76</v>
      </c>
      <c r="AB5090" s="2" t="s">
        <v>209</v>
      </c>
      <c r="AC5090" s="2">
        <v>6.4</v>
      </c>
      <c r="AD5090" s="3">
        <v>0</v>
      </c>
      <c r="AE5090" s="5">
        <v>0</v>
      </c>
      <c r="AF5090" s="2">
        <v>0</v>
      </c>
      <c r="AG5090" s="3">
        <f t="shared" si="559"/>
        <v>0</v>
      </c>
      <c r="AH5090" s="2" t="s">
        <v>50</v>
      </c>
      <c r="AI5090" s="3">
        <v>0</v>
      </c>
    </row>
    <row r="5091" spans="1:35" x14ac:dyDescent="0.3">
      <c r="A5091" s="2" t="s">
        <v>10908</v>
      </c>
      <c r="B5091" s="2" t="s">
        <v>3170</v>
      </c>
      <c r="C5091" s="2" t="s">
        <v>363</v>
      </c>
      <c r="D5091" s="2" t="s">
        <v>81</v>
      </c>
      <c r="E5091" s="2">
        <v>2022</v>
      </c>
      <c r="F5091" s="2" t="s">
        <v>92</v>
      </c>
      <c r="G5091" s="2" t="s">
        <v>69</v>
      </c>
      <c r="H5091" s="2" t="s">
        <v>165</v>
      </c>
      <c r="I5091" s="2" t="s">
        <v>71</v>
      </c>
      <c r="J5091" s="2" t="s">
        <v>72</v>
      </c>
      <c r="K5091" s="3">
        <v>8532102.4900000002</v>
      </c>
      <c r="L5091" s="3">
        <v>4496000.6100000003</v>
      </c>
      <c r="M5091" s="3">
        <f t="shared" si="553"/>
        <v>4036101.88</v>
      </c>
      <c r="N5091" s="3">
        <v>1382581</v>
      </c>
      <c r="O5091" s="3">
        <f t="shared" si="554"/>
        <v>2653520.88</v>
      </c>
      <c r="P5091" s="3">
        <v>2101195.5299999998</v>
      </c>
      <c r="Q5091" s="4">
        <f t="shared" si="555"/>
        <v>0.47304892138022125</v>
      </c>
      <c r="R5091" s="4">
        <f t="shared" si="556"/>
        <v>0.24626937293154805</v>
      </c>
      <c r="S5091" s="3">
        <v>7855952.2599999998</v>
      </c>
      <c r="T5091" s="3">
        <f t="shared" si="557"/>
        <v>676150.23000000045</v>
      </c>
      <c r="U5091" s="4">
        <f t="shared" si="558"/>
        <v>8.6068525828847192E-2</v>
      </c>
      <c r="V5091" s="2" t="s">
        <v>73</v>
      </c>
      <c r="W5091" s="2" t="s">
        <v>96</v>
      </c>
      <c r="X5091" s="2" t="s">
        <v>167</v>
      </c>
      <c r="Y5091" s="2">
        <v>17.2</v>
      </c>
      <c r="Z5091" s="2" t="s">
        <v>5630</v>
      </c>
      <c r="AA5091" s="2" t="s">
        <v>109</v>
      </c>
      <c r="AB5091" s="2" t="s">
        <v>64</v>
      </c>
      <c r="AC5091" s="2">
        <v>5.82</v>
      </c>
      <c r="AD5091" s="3">
        <v>0</v>
      </c>
      <c r="AE5091" s="5">
        <v>0</v>
      </c>
      <c r="AF5091" s="2">
        <v>0</v>
      </c>
      <c r="AG5091" s="3">
        <f t="shared" si="559"/>
        <v>0</v>
      </c>
      <c r="AH5091" s="2" t="s">
        <v>50</v>
      </c>
      <c r="AI5091" s="3">
        <v>0</v>
      </c>
    </row>
    <row r="5092" spans="1:35" x14ac:dyDescent="0.3">
      <c r="A5092" s="2" t="s">
        <v>10909</v>
      </c>
      <c r="B5092" s="2" t="s">
        <v>2022</v>
      </c>
      <c r="C5092" s="2" t="s">
        <v>212</v>
      </c>
      <c r="D5092" s="2" t="s">
        <v>81</v>
      </c>
      <c r="E5092" s="2">
        <v>2022</v>
      </c>
      <c r="F5092" s="2" t="s">
        <v>82</v>
      </c>
      <c r="G5092" s="2" t="s">
        <v>69</v>
      </c>
      <c r="H5092" s="2" t="s">
        <v>70</v>
      </c>
      <c r="I5092" s="2" t="s">
        <v>55</v>
      </c>
      <c r="J5092" s="2" t="s">
        <v>84</v>
      </c>
      <c r="K5092" s="3">
        <v>1658493.61</v>
      </c>
      <c r="L5092" s="3">
        <v>688709.72</v>
      </c>
      <c r="M5092" s="3">
        <f t="shared" si="553"/>
        <v>969783.89000000013</v>
      </c>
      <c r="N5092" s="3">
        <v>351201.27</v>
      </c>
      <c r="O5092" s="3">
        <f t="shared" si="554"/>
        <v>618582.62000000011</v>
      </c>
      <c r="P5092" s="3">
        <v>465359.06</v>
      </c>
      <c r="Q5092" s="4">
        <f t="shared" si="555"/>
        <v>0.5847377910608893</v>
      </c>
      <c r="R5092" s="4">
        <f t="shared" si="556"/>
        <v>0.2805914096949701</v>
      </c>
      <c r="S5092" s="3">
        <v>1680028.61</v>
      </c>
      <c r="T5092" s="3">
        <f t="shared" si="557"/>
        <v>-21535</v>
      </c>
      <c r="U5092" s="4">
        <f t="shared" si="558"/>
        <v>-1.2818234089477796E-2</v>
      </c>
      <c r="V5092" s="2" t="s">
        <v>73</v>
      </c>
      <c r="W5092" s="2" t="s">
        <v>45</v>
      </c>
      <c r="X5092" s="2" t="s">
        <v>74</v>
      </c>
      <c r="Y5092" s="2">
        <v>1.36</v>
      </c>
      <c r="Z5092" s="2" t="s">
        <v>10910</v>
      </c>
      <c r="AA5092" s="2" t="s">
        <v>148</v>
      </c>
      <c r="AB5092" s="2" t="s">
        <v>77</v>
      </c>
      <c r="AC5092" s="2">
        <v>9.9</v>
      </c>
      <c r="AD5092" s="3">
        <v>0</v>
      </c>
      <c r="AE5092" s="5">
        <v>0</v>
      </c>
      <c r="AF5092" s="2">
        <v>0</v>
      </c>
      <c r="AG5092" s="3">
        <f t="shared" si="559"/>
        <v>0</v>
      </c>
      <c r="AH5092" s="2" t="s">
        <v>230</v>
      </c>
      <c r="AI5092" s="3">
        <v>0</v>
      </c>
    </row>
    <row r="5093" spans="1:35" x14ac:dyDescent="0.3">
      <c r="A5093" s="2" t="s">
        <v>10911</v>
      </c>
      <c r="B5093" s="2" t="s">
        <v>7519</v>
      </c>
      <c r="C5093" s="2" t="s">
        <v>315</v>
      </c>
      <c r="D5093" s="2" t="s">
        <v>104</v>
      </c>
      <c r="E5093" s="2">
        <v>2020</v>
      </c>
      <c r="F5093" s="2" t="s">
        <v>58</v>
      </c>
      <c r="G5093" s="2" t="s">
        <v>56</v>
      </c>
      <c r="H5093" s="2" t="s">
        <v>57</v>
      </c>
      <c r="I5093" s="2" t="s">
        <v>178</v>
      </c>
      <c r="J5093" s="2" t="s">
        <v>288</v>
      </c>
      <c r="K5093" s="3">
        <v>3176134.8</v>
      </c>
      <c r="L5093" s="3">
        <v>977453.98</v>
      </c>
      <c r="M5093" s="3">
        <f t="shared" si="553"/>
        <v>2198680.8199999998</v>
      </c>
      <c r="N5093" s="3">
        <v>300167.67</v>
      </c>
      <c r="O5093" s="3">
        <f t="shared" si="554"/>
        <v>1898513.15</v>
      </c>
      <c r="P5093" s="3">
        <v>1422974.41</v>
      </c>
      <c r="Q5093" s="4">
        <f t="shared" si="555"/>
        <v>0.69225047375193272</v>
      </c>
      <c r="R5093" s="4">
        <f t="shared" si="556"/>
        <v>0.44802078614547469</v>
      </c>
      <c r="S5093" s="3">
        <v>3067634.91</v>
      </c>
      <c r="T5093" s="3">
        <f t="shared" si="557"/>
        <v>108499.88999999966</v>
      </c>
      <c r="U5093" s="4">
        <f t="shared" si="558"/>
        <v>3.5369231731685977E-2</v>
      </c>
      <c r="V5093" s="2" t="s">
        <v>44</v>
      </c>
      <c r="W5093" s="2" t="s">
        <v>134</v>
      </c>
      <c r="X5093" s="2" t="s">
        <v>61</v>
      </c>
      <c r="Y5093" s="2">
        <v>1.53</v>
      </c>
      <c r="Z5093" s="2" t="s">
        <v>3712</v>
      </c>
      <c r="AA5093" s="2" t="s">
        <v>99</v>
      </c>
      <c r="AB5093" s="2" t="s">
        <v>306</v>
      </c>
      <c r="AC5093" s="2">
        <v>8.6</v>
      </c>
      <c r="AD5093" s="3">
        <v>3122559.18</v>
      </c>
      <c r="AE5093" s="5">
        <v>13.49</v>
      </c>
      <c r="AF5093" s="2">
        <v>48</v>
      </c>
      <c r="AG5093" s="3">
        <f t="shared" si="559"/>
        <v>84531.840625408731</v>
      </c>
      <c r="AH5093" s="2" t="s">
        <v>50</v>
      </c>
      <c r="AI5093" s="3">
        <v>0</v>
      </c>
    </row>
    <row r="5094" spans="1:35" x14ac:dyDescent="0.3">
      <c r="A5094" s="2" t="s">
        <v>10912</v>
      </c>
      <c r="B5094" s="2" t="s">
        <v>10254</v>
      </c>
      <c r="C5094" s="2" t="s">
        <v>370</v>
      </c>
      <c r="D5094" s="2" t="s">
        <v>81</v>
      </c>
      <c r="E5094" s="2">
        <v>2021</v>
      </c>
      <c r="F5094" s="2" t="s">
        <v>82</v>
      </c>
      <c r="G5094" s="2" t="s">
        <v>93</v>
      </c>
      <c r="H5094" s="2" t="s">
        <v>221</v>
      </c>
      <c r="I5094" s="2" t="s">
        <v>178</v>
      </c>
      <c r="J5094" s="2" t="s">
        <v>263</v>
      </c>
      <c r="K5094" s="3">
        <v>632686.37</v>
      </c>
      <c r="L5094" s="3">
        <v>241363.77</v>
      </c>
      <c r="M5094" s="3">
        <f t="shared" si="553"/>
        <v>391322.6</v>
      </c>
      <c r="N5094" s="3">
        <v>122701.35</v>
      </c>
      <c r="O5094" s="3">
        <f t="shared" si="554"/>
        <v>268621.25</v>
      </c>
      <c r="P5094" s="3">
        <v>206239.17</v>
      </c>
      <c r="Q5094" s="4">
        <f t="shared" si="555"/>
        <v>0.61850961006161709</v>
      </c>
      <c r="R5094" s="4">
        <f t="shared" si="556"/>
        <v>0.32597378381961983</v>
      </c>
      <c r="S5094" s="3">
        <v>574074.36</v>
      </c>
      <c r="T5094" s="3">
        <f t="shared" si="557"/>
        <v>58612.010000000009</v>
      </c>
      <c r="U5094" s="4">
        <f t="shared" si="558"/>
        <v>0.10209828914846504</v>
      </c>
      <c r="V5094" s="2" t="s">
        <v>73</v>
      </c>
      <c r="W5094" s="2" t="s">
        <v>125</v>
      </c>
      <c r="X5094" s="2" t="s">
        <v>222</v>
      </c>
      <c r="Y5094" s="2">
        <v>18.899999999999999</v>
      </c>
      <c r="Z5094" s="2" t="s">
        <v>10913</v>
      </c>
      <c r="AA5094" s="2" t="s">
        <v>63</v>
      </c>
      <c r="AB5094" s="2" t="s">
        <v>64</v>
      </c>
      <c r="AC5094" s="2">
        <v>4.22</v>
      </c>
      <c r="AD5094" s="3">
        <v>2552659.62</v>
      </c>
      <c r="AE5094" s="5">
        <v>9.31</v>
      </c>
      <c r="AF5094" s="2">
        <v>60</v>
      </c>
      <c r="AG5094" s="3">
        <f t="shared" si="559"/>
        <v>53373.894755864691</v>
      </c>
      <c r="AH5094" s="2" t="s">
        <v>50</v>
      </c>
      <c r="AI5094" s="3">
        <v>0</v>
      </c>
    </row>
    <row r="5095" spans="1:35" x14ac:dyDescent="0.3">
      <c r="A5095" s="2" t="s">
        <v>10914</v>
      </c>
      <c r="B5095" s="2" t="s">
        <v>4049</v>
      </c>
      <c r="C5095" s="2" t="s">
        <v>304</v>
      </c>
      <c r="D5095" s="2" t="s">
        <v>104</v>
      </c>
      <c r="E5095" s="2">
        <v>2022</v>
      </c>
      <c r="F5095" s="2" t="s">
        <v>92</v>
      </c>
      <c r="G5095" s="2" t="s">
        <v>56</v>
      </c>
      <c r="H5095" s="2" t="s">
        <v>177</v>
      </c>
      <c r="I5095" s="2" t="s">
        <v>71</v>
      </c>
      <c r="J5095" s="2" t="s">
        <v>172</v>
      </c>
      <c r="K5095" s="3">
        <v>9852612.8699999992</v>
      </c>
      <c r="L5095" s="3">
        <v>4060306.46</v>
      </c>
      <c r="M5095" s="3">
        <f t="shared" si="553"/>
        <v>5792306.4099999992</v>
      </c>
      <c r="N5095" s="3">
        <v>1979857.77</v>
      </c>
      <c r="O5095" s="3">
        <f t="shared" si="554"/>
        <v>3812448.6399999992</v>
      </c>
      <c r="P5095" s="3">
        <v>2971349.58</v>
      </c>
      <c r="Q5095" s="4">
        <f t="shared" si="555"/>
        <v>0.58789546351068589</v>
      </c>
      <c r="R5095" s="4">
        <f t="shared" si="556"/>
        <v>0.30157985695828932</v>
      </c>
      <c r="S5095" s="3">
        <v>8918666.2200000007</v>
      </c>
      <c r="T5095" s="3">
        <f t="shared" si="557"/>
        <v>933946.64999999851</v>
      </c>
      <c r="U5095" s="4">
        <f t="shared" si="558"/>
        <v>0.1047181974257131</v>
      </c>
      <c r="V5095" s="2" t="s">
        <v>133</v>
      </c>
      <c r="W5095" s="2" t="s">
        <v>45</v>
      </c>
      <c r="X5095" s="2" t="s">
        <v>180</v>
      </c>
      <c r="Y5095" s="2">
        <v>149.5</v>
      </c>
      <c r="Z5095" s="2" t="s">
        <v>10915</v>
      </c>
      <c r="AA5095" s="2" t="s">
        <v>76</v>
      </c>
      <c r="AB5095" s="2" t="s">
        <v>306</v>
      </c>
      <c r="AC5095" s="2">
        <v>1.28</v>
      </c>
      <c r="AD5095" s="3">
        <v>0</v>
      </c>
      <c r="AE5095" s="5">
        <v>0</v>
      </c>
      <c r="AF5095" s="2">
        <v>0</v>
      </c>
      <c r="AG5095" s="3">
        <f t="shared" si="559"/>
        <v>0</v>
      </c>
      <c r="AH5095" s="2" t="s">
        <v>50</v>
      </c>
      <c r="AI5095" s="3">
        <v>0</v>
      </c>
    </row>
    <row r="5096" spans="1:35" x14ac:dyDescent="0.3">
      <c r="A5096" s="2" t="s">
        <v>10916</v>
      </c>
      <c r="B5096" s="2" t="s">
        <v>5699</v>
      </c>
      <c r="C5096" s="2" t="s">
        <v>227</v>
      </c>
      <c r="D5096" s="2" t="s">
        <v>104</v>
      </c>
      <c r="E5096" s="2">
        <v>2023</v>
      </c>
      <c r="F5096" s="2" t="s">
        <v>39</v>
      </c>
      <c r="G5096" s="2" t="s">
        <v>56</v>
      </c>
      <c r="H5096" s="2" t="s">
        <v>262</v>
      </c>
      <c r="I5096" s="2" t="s">
        <v>55</v>
      </c>
      <c r="J5096" s="2" t="s">
        <v>540</v>
      </c>
      <c r="K5096" s="3">
        <v>2754379.56</v>
      </c>
      <c r="L5096" s="3">
        <v>1471356.8</v>
      </c>
      <c r="M5096" s="3">
        <f t="shared" si="553"/>
        <v>1283022.76</v>
      </c>
      <c r="N5096" s="3">
        <v>328446.81</v>
      </c>
      <c r="O5096" s="3">
        <f t="shared" si="554"/>
        <v>954575.95</v>
      </c>
      <c r="P5096" s="3">
        <v>678262.75</v>
      </c>
      <c r="Q5096" s="4">
        <f t="shared" si="555"/>
        <v>0.46581189413125035</v>
      </c>
      <c r="R5096" s="4">
        <f t="shared" si="556"/>
        <v>0.24624883216894042</v>
      </c>
      <c r="S5096" s="3">
        <v>2240306.0499999998</v>
      </c>
      <c r="T5096" s="3">
        <f t="shared" si="557"/>
        <v>514073.51000000024</v>
      </c>
      <c r="U5096" s="4">
        <f t="shared" si="558"/>
        <v>0.22946575089595472</v>
      </c>
      <c r="V5096" s="2" t="s">
        <v>44</v>
      </c>
      <c r="W5096" s="2" t="s">
        <v>134</v>
      </c>
      <c r="X5096" s="2" t="s">
        <v>264</v>
      </c>
      <c r="Y5096" s="2">
        <v>83.5</v>
      </c>
      <c r="Z5096" s="2" t="s">
        <v>6624</v>
      </c>
      <c r="AA5096" s="2" t="s">
        <v>48</v>
      </c>
      <c r="AB5096" s="2" t="s">
        <v>149</v>
      </c>
      <c r="AC5096" s="2">
        <v>9.36</v>
      </c>
      <c r="AD5096" s="3">
        <v>0</v>
      </c>
      <c r="AE5096" s="5">
        <v>0</v>
      </c>
      <c r="AF5096" s="2">
        <v>0</v>
      </c>
      <c r="AG5096" s="3">
        <f t="shared" si="559"/>
        <v>0</v>
      </c>
      <c r="AH5096" s="2" t="s">
        <v>50</v>
      </c>
      <c r="AI5096" s="3">
        <v>0</v>
      </c>
    </row>
    <row r="5097" spans="1:35" x14ac:dyDescent="0.3">
      <c r="A5097" s="2" t="s">
        <v>10917</v>
      </c>
      <c r="B5097" s="2" t="s">
        <v>9154</v>
      </c>
      <c r="C5097" s="2" t="s">
        <v>448</v>
      </c>
      <c r="D5097" s="2" t="s">
        <v>54</v>
      </c>
      <c r="E5097" s="2">
        <v>2021</v>
      </c>
      <c r="F5097" s="2" t="s">
        <v>92</v>
      </c>
      <c r="G5097" s="2" t="s">
        <v>56</v>
      </c>
      <c r="H5097" s="2" t="s">
        <v>57</v>
      </c>
      <c r="I5097" s="2" t="s">
        <v>131</v>
      </c>
      <c r="J5097" s="2" t="s">
        <v>268</v>
      </c>
      <c r="K5097" s="3">
        <v>8800442.6799999997</v>
      </c>
      <c r="L5097" s="3">
        <v>4399272.21</v>
      </c>
      <c r="M5097" s="3">
        <f t="shared" si="553"/>
        <v>4401170.47</v>
      </c>
      <c r="N5097" s="3">
        <v>816086.06</v>
      </c>
      <c r="O5097" s="3">
        <f t="shared" si="554"/>
        <v>3585084.4099999997</v>
      </c>
      <c r="P5097" s="3">
        <v>2806738.24</v>
      </c>
      <c r="Q5097" s="4">
        <f t="shared" si="555"/>
        <v>0.5001078502564601</v>
      </c>
      <c r="R5097" s="4">
        <f t="shared" si="556"/>
        <v>0.3189314835694152</v>
      </c>
      <c r="S5097" s="3">
        <v>9499052.1999999993</v>
      </c>
      <c r="T5097" s="3">
        <f t="shared" si="557"/>
        <v>-698609.51999999955</v>
      </c>
      <c r="U5097" s="4">
        <f t="shared" si="558"/>
        <v>-7.3545181697180231E-2</v>
      </c>
      <c r="V5097" s="2" t="s">
        <v>95</v>
      </c>
      <c r="W5097" s="2" t="s">
        <v>60</v>
      </c>
      <c r="X5097" s="2" t="s">
        <v>61</v>
      </c>
      <c r="Y5097" s="2">
        <v>1.53</v>
      </c>
      <c r="Z5097" s="2" t="s">
        <v>10918</v>
      </c>
      <c r="AA5097" s="2" t="s">
        <v>141</v>
      </c>
      <c r="AB5097" s="2" t="s">
        <v>142</v>
      </c>
      <c r="AC5097" s="2">
        <v>7.31</v>
      </c>
      <c r="AD5097" s="3">
        <v>0</v>
      </c>
      <c r="AE5097" s="5">
        <v>0</v>
      </c>
      <c r="AF5097" s="2">
        <v>0</v>
      </c>
      <c r="AG5097" s="3">
        <f t="shared" si="559"/>
        <v>0</v>
      </c>
      <c r="AH5097" s="2" t="s">
        <v>50</v>
      </c>
      <c r="AI5097" s="3">
        <v>0</v>
      </c>
    </row>
    <row r="5098" spans="1:35" x14ac:dyDescent="0.3">
      <c r="A5098" s="2" t="s">
        <v>10919</v>
      </c>
      <c r="B5098" s="2" t="s">
        <v>1512</v>
      </c>
      <c r="C5098" s="2" t="s">
        <v>201</v>
      </c>
      <c r="D5098" s="2" t="s">
        <v>54</v>
      </c>
      <c r="E5098" s="2">
        <v>2020</v>
      </c>
      <c r="F5098" s="2" t="s">
        <v>55</v>
      </c>
      <c r="G5098" s="2" t="s">
        <v>40</v>
      </c>
      <c r="H5098" s="2" t="s">
        <v>83</v>
      </c>
      <c r="I5098" s="2" t="s">
        <v>178</v>
      </c>
      <c r="J5098" s="2" t="s">
        <v>342</v>
      </c>
      <c r="K5098" s="3">
        <v>3399585.99</v>
      </c>
      <c r="L5098" s="3">
        <v>1609686.14</v>
      </c>
      <c r="M5098" s="3">
        <f t="shared" si="553"/>
        <v>1789899.8500000003</v>
      </c>
      <c r="N5098" s="3">
        <v>449744.47</v>
      </c>
      <c r="O5098" s="3">
        <f t="shared" si="554"/>
        <v>1340155.3800000004</v>
      </c>
      <c r="P5098" s="3">
        <v>981474.05</v>
      </c>
      <c r="Q5098" s="4">
        <f t="shared" si="555"/>
        <v>0.52650524365762552</v>
      </c>
      <c r="R5098" s="4">
        <f t="shared" si="556"/>
        <v>0.28870399304122324</v>
      </c>
      <c r="S5098" s="3">
        <v>3332889.71</v>
      </c>
      <c r="T5098" s="3">
        <f t="shared" si="557"/>
        <v>66696.280000000261</v>
      </c>
      <c r="U5098" s="4">
        <f t="shared" si="558"/>
        <v>2.0011547276792507E-2</v>
      </c>
      <c r="V5098" s="2" t="s">
        <v>95</v>
      </c>
      <c r="W5098" s="2" t="s">
        <v>117</v>
      </c>
      <c r="X5098" s="2" t="s">
        <v>86</v>
      </c>
      <c r="Y5098" s="2">
        <v>0.92</v>
      </c>
      <c r="Z5098" s="2" t="s">
        <v>98</v>
      </c>
      <c r="AA5098" s="2" t="s">
        <v>48</v>
      </c>
      <c r="AB5098" s="2" t="s">
        <v>100</v>
      </c>
      <c r="AC5098" s="2">
        <v>9.0299999999999994</v>
      </c>
      <c r="AD5098" s="3">
        <v>3912895.12</v>
      </c>
      <c r="AE5098" s="5">
        <v>12.49</v>
      </c>
      <c r="AF5098" s="2">
        <v>12</v>
      </c>
      <c r="AG5098" s="3">
        <f t="shared" si="559"/>
        <v>348553.5676316609</v>
      </c>
      <c r="AH5098" s="2" t="s">
        <v>50</v>
      </c>
      <c r="AI5098" s="3">
        <v>0</v>
      </c>
    </row>
    <row r="5099" spans="1:35" x14ac:dyDescent="0.3">
      <c r="A5099" s="2" t="s">
        <v>10920</v>
      </c>
      <c r="B5099" s="2" t="s">
        <v>3833</v>
      </c>
      <c r="C5099" s="2" t="s">
        <v>474</v>
      </c>
      <c r="D5099" s="2" t="s">
        <v>81</v>
      </c>
      <c r="E5099" s="2">
        <v>2024</v>
      </c>
      <c r="F5099" s="2" t="s">
        <v>58</v>
      </c>
      <c r="G5099" s="2" t="s">
        <v>40</v>
      </c>
      <c r="H5099" s="2" t="s">
        <v>171</v>
      </c>
      <c r="I5099" s="2" t="s">
        <v>42</v>
      </c>
      <c r="J5099" s="2" t="s">
        <v>146</v>
      </c>
      <c r="K5099" s="3">
        <v>7536626.3600000003</v>
      </c>
      <c r="L5099" s="3">
        <v>3415502.31</v>
      </c>
      <c r="M5099" s="3">
        <f t="shared" si="553"/>
        <v>4121124.0500000003</v>
      </c>
      <c r="N5099" s="3">
        <v>1135922.6399999999</v>
      </c>
      <c r="O5099" s="3">
        <f t="shared" si="554"/>
        <v>2985201.41</v>
      </c>
      <c r="P5099" s="3">
        <v>2188189.38</v>
      </c>
      <c r="Q5099" s="4">
        <f t="shared" si="555"/>
        <v>0.54681283815163151</v>
      </c>
      <c r="R5099" s="4">
        <f t="shared" si="556"/>
        <v>0.29034070092868447</v>
      </c>
      <c r="S5099" s="3">
        <v>8351716.8200000003</v>
      </c>
      <c r="T5099" s="3">
        <f t="shared" si="557"/>
        <v>-815090.46</v>
      </c>
      <c r="U5099" s="4">
        <f t="shared" si="558"/>
        <v>-9.7595557604166938E-2</v>
      </c>
      <c r="V5099" s="2" t="s">
        <v>133</v>
      </c>
      <c r="W5099" s="2" t="s">
        <v>207</v>
      </c>
      <c r="X5099" s="2" t="s">
        <v>86</v>
      </c>
      <c r="Y5099" s="2">
        <v>0.92</v>
      </c>
      <c r="Z5099" s="2" t="s">
        <v>7743</v>
      </c>
      <c r="AA5099" s="2" t="s">
        <v>63</v>
      </c>
      <c r="AB5099" s="2" t="s">
        <v>306</v>
      </c>
      <c r="AC5099" s="2">
        <v>8.85</v>
      </c>
      <c r="AD5099" s="3">
        <v>0</v>
      </c>
      <c r="AE5099" s="5">
        <v>0</v>
      </c>
      <c r="AF5099" s="2">
        <v>0</v>
      </c>
      <c r="AG5099" s="3">
        <f t="shared" si="559"/>
        <v>0</v>
      </c>
      <c r="AH5099" s="2" t="s">
        <v>50</v>
      </c>
      <c r="AI5099" s="3">
        <v>0</v>
      </c>
    </row>
    <row r="5100" spans="1:35" x14ac:dyDescent="0.3">
      <c r="A5100" s="2" t="s">
        <v>10921</v>
      </c>
      <c r="B5100" s="2" t="s">
        <v>1045</v>
      </c>
      <c r="C5100" s="2" t="s">
        <v>322</v>
      </c>
      <c r="D5100" s="2" t="s">
        <v>38</v>
      </c>
      <c r="E5100" s="2">
        <v>2021</v>
      </c>
      <c r="F5100" s="2" t="s">
        <v>58</v>
      </c>
      <c r="G5100" s="2" t="s">
        <v>69</v>
      </c>
      <c r="H5100" s="2" t="s">
        <v>70</v>
      </c>
      <c r="I5100" s="2" t="s">
        <v>58</v>
      </c>
      <c r="J5100" s="2" t="s">
        <v>191</v>
      </c>
      <c r="K5100" s="3">
        <v>196996.42</v>
      </c>
      <c r="L5100" s="3">
        <v>89878.97</v>
      </c>
      <c r="M5100" s="3">
        <f t="shared" si="553"/>
        <v>107117.45000000001</v>
      </c>
      <c r="N5100" s="3">
        <v>19469.650000000001</v>
      </c>
      <c r="O5100" s="3">
        <f t="shared" si="554"/>
        <v>87647.800000000017</v>
      </c>
      <c r="P5100" s="3">
        <v>64583.74</v>
      </c>
      <c r="Q5100" s="4">
        <f t="shared" si="555"/>
        <v>0.54375328242005616</v>
      </c>
      <c r="R5100" s="4">
        <f t="shared" si="556"/>
        <v>0.32784220139635023</v>
      </c>
      <c r="S5100" s="3">
        <v>220836.67</v>
      </c>
      <c r="T5100" s="3">
        <f t="shared" si="557"/>
        <v>-23840.25</v>
      </c>
      <c r="U5100" s="4">
        <f t="shared" si="558"/>
        <v>-0.10795421792947701</v>
      </c>
      <c r="V5100" s="2" t="s">
        <v>95</v>
      </c>
      <c r="W5100" s="2" t="s">
        <v>60</v>
      </c>
      <c r="X5100" s="2" t="s">
        <v>74</v>
      </c>
      <c r="Y5100" s="2">
        <v>1.36</v>
      </c>
      <c r="Z5100" s="2" t="s">
        <v>10922</v>
      </c>
      <c r="AA5100" s="2" t="s">
        <v>141</v>
      </c>
      <c r="AB5100" s="2" t="s">
        <v>88</v>
      </c>
      <c r="AC5100" s="2">
        <v>1.24</v>
      </c>
      <c r="AD5100" s="3">
        <v>0</v>
      </c>
      <c r="AE5100" s="5">
        <v>0</v>
      </c>
      <c r="AF5100" s="2">
        <v>0</v>
      </c>
      <c r="AG5100" s="3">
        <f t="shared" si="559"/>
        <v>0</v>
      </c>
      <c r="AH5100" s="2" t="s">
        <v>50</v>
      </c>
      <c r="AI5100" s="3">
        <v>0</v>
      </c>
    </row>
    <row r="5101" spans="1:35" x14ac:dyDescent="0.3">
      <c r="A5101" s="2" t="s">
        <v>10923</v>
      </c>
      <c r="B5101" s="2" t="s">
        <v>4110</v>
      </c>
      <c r="C5101" s="2" t="s">
        <v>337</v>
      </c>
      <c r="D5101" s="2" t="s">
        <v>38</v>
      </c>
      <c r="E5101" s="2">
        <v>2024</v>
      </c>
      <c r="F5101" s="2" t="s">
        <v>82</v>
      </c>
      <c r="G5101" s="2" t="s">
        <v>56</v>
      </c>
      <c r="H5101" s="2" t="s">
        <v>57</v>
      </c>
      <c r="I5101" s="2" t="s">
        <v>71</v>
      </c>
      <c r="J5101" s="2" t="s">
        <v>172</v>
      </c>
      <c r="K5101" s="3">
        <v>9470517.3499999996</v>
      </c>
      <c r="L5101" s="3">
        <v>4927059.0599999996</v>
      </c>
      <c r="M5101" s="3">
        <f t="shared" si="553"/>
        <v>4543458.29</v>
      </c>
      <c r="N5101" s="3">
        <v>1153461.49</v>
      </c>
      <c r="O5101" s="3">
        <f t="shared" si="554"/>
        <v>3389996.8</v>
      </c>
      <c r="P5101" s="3">
        <v>2606066.89</v>
      </c>
      <c r="Q5101" s="4">
        <f t="shared" si="555"/>
        <v>0.47974763385022468</v>
      </c>
      <c r="R5101" s="4">
        <f t="shared" si="556"/>
        <v>0.27517682442131847</v>
      </c>
      <c r="S5101" s="3">
        <v>8477126.75</v>
      </c>
      <c r="T5101" s="3">
        <f t="shared" si="557"/>
        <v>993390.59999999963</v>
      </c>
      <c r="U5101" s="4">
        <f t="shared" si="558"/>
        <v>0.11718482326573679</v>
      </c>
      <c r="V5101" s="2" t="s">
        <v>124</v>
      </c>
      <c r="W5101" s="2" t="s">
        <v>117</v>
      </c>
      <c r="X5101" s="2" t="s">
        <v>61</v>
      </c>
      <c r="Y5101" s="2">
        <v>1.53</v>
      </c>
      <c r="Z5101" s="2" t="s">
        <v>3746</v>
      </c>
      <c r="AA5101" s="2" t="s">
        <v>141</v>
      </c>
      <c r="AB5101" s="2" t="s">
        <v>209</v>
      </c>
      <c r="AC5101" s="2">
        <v>5.38</v>
      </c>
      <c r="AD5101" s="3">
        <v>0</v>
      </c>
      <c r="AE5101" s="5">
        <v>0</v>
      </c>
      <c r="AF5101" s="2">
        <v>0</v>
      </c>
      <c r="AG5101" s="3">
        <f t="shared" si="559"/>
        <v>0</v>
      </c>
      <c r="AH5101" s="2" t="s">
        <v>50</v>
      </c>
      <c r="AI5101" s="3">
        <v>0</v>
      </c>
    </row>
    <row r="5102" spans="1:35" x14ac:dyDescent="0.3">
      <c r="A5102" s="2" t="s">
        <v>10924</v>
      </c>
      <c r="B5102" s="2" t="s">
        <v>1277</v>
      </c>
      <c r="C5102" s="2" t="s">
        <v>292</v>
      </c>
      <c r="D5102" s="2" t="s">
        <v>81</v>
      </c>
      <c r="E5102" s="2">
        <v>2022</v>
      </c>
      <c r="F5102" s="2" t="s">
        <v>92</v>
      </c>
      <c r="G5102" s="2" t="s">
        <v>93</v>
      </c>
      <c r="H5102" s="2" t="s">
        <v>159</v>
      </c>
      <c r="I5102" s="2" t="s">
        <v>71</v>
      </c>
      <c r="J5102" s="2" t="s">
        <v>72</v>
      </c>
      <c r="K5102" s="3">
        <v>5629983.1399999997</v>
      </c>
      <c r="L5102" s="3">
        <v>2006055.63</v>
      </c>
      <c r="M5102" s="3">
        <f t="shared" si="553"/>
        <v>3623927.51</v>
      </c>
      <c r="N5102" s="3">
        <v>804499.41</v>
      </c>
      <c r="O5102" s="3">
        <f t="shared" si="554"/>
        <v>2819428.0999999996</v>
      </c>
      <c r="P5102" s="3">
        <v>2044429.98</v>
      </c>
      <c r="Q5102" s="4">
        <f t="shared" si="555"/>
        <v>0.64368354573793629</v>
      </c>
      <c r="R5102" s="4">
        <f t="shared" si="556"/>
        <v>0.36313252263132001</v>
      </c>
      <c r="S5102" s="3">
        <v>5531054.9699999997</v>
      </c>
      <c r="T5102" s="3">
        <f t="shared" si="557"/>
        <v>98928.169999999925</v>
      </c>
      <c r="U5102" s="4">
        <f t="shared" si="558"/>
        <v>1.7885949522573618E-2</v>
      </c>
      <c r="V5102" s="2" t="s">
        <v>133</v>
      </c>
      <c r="W5102" s="2" t="s">
        <v>125</v>
      </c>
      <c r="X5102" s="2" t="s">
        <v>160</v>
      </c>
      <c r="Y5102" s="2">
        <v>129.5</v>
      </c>
      <c r="Z5102" s="2" t="s">
        <v>1355</v>
      </c>
      <c r="AA5102" s="2" t="s">
        <v>109</v>
      </c>
      <c r="AB5102" s="2" t="s">
        <v>49</v>
      </c>
      <c r="AC5102" s="2">
        <v>6.27</v>
      </c>
      <c r="AD5102" s="3">
        <v>0</v>
      </c>
      <c r="AE5102" s="5">
        <v>0</v>
      </c>
      <c r="AF5102" s="2">
        <v>0</v>
      </c>
      <c r="AG5102" s="3">
        <f t="shared" si="559"/>
        <v>0</v>
      </c>
      <c r="AH5102" s="2" t="s">
        <v>50</v>
      </c>
      <c r="AI5102" s="3">
        <v>0</v>
      </c>
    </row>
    <row r="5103" spans="1:35" x14ac:dyDescent="0.3">
      <c r="A5103" s="2" t="s">
        <v>10925</v>
      </c>
      <c r="B5103" s="2" t="s">
        <v>3702</v>
      </c>
      <c r="C5103" s="2" t="s">
        <v>91</v>
      </c>
      <c r="D5103" s="2" t="s">
        <v>38</v>
      </c>
      <c r="E5103" s="2">
        <v>2022</v>
      </c>
      <c r="F5103" s="2" t="s">
        <v>82</v>
      </c>
      <c r="G5103" s="2" t="s">
        <v>40</v>
      </c>
      <c r="H5103" s="2" t="s">
        <v>41</v>
      </c>
      <c r="I5103" s="2" t="s">
        <v>42</v>
      </c>
      <c r="J5103" s="2" t="s">
        <v>166</v>
      </c>
      <c r="K5103" s="3">
        <v>3310277.44</v>
      </c>
      <c r="L5103" s="3">
        <v>1480150.61</v>
      </c>
      <c r="M5103" s="3">
        <f t="shared" si="553"/>
        <v>1830126.8299999998</v>
      </c>
      <c r="N5103" s="3">
        <v>683013.47</v>
      </c>
      <c r="O5103" s="3">
        <f t="shared" si="554"/>
        <v>1147113.3599999999</v>
      </c>
      <c r="P5103" s="3">
        <v>829158.26</v>
      </c>
      <c r="Q5103" s="4">
        <f t="shared" si="555"/>
        <v>0.55286206765799062</v>
      </c>
      <c r="R5103" s="4">
        <f t="shared" si="556"/>
        <v>0.25047998997932935</v>
      </c>
      <c r="S5103" s="3">
        <v>3695403.05</v>
      </c>
      <c r="T5103" s="3">
        <f t="shared" si="557"/>
        <v>-385125.60999999987</v>
      </c>
      <c r="U5103" s="4">
        <f t="shared" si="558"/>
        <v>-0.10421748447709916</v>
      </c>
      <c r="V5103" s="2" t="s">
        <v>95</v>
      </c>
      <c r="W5103" s="2" t="s">
        <v>207</v>
      </c>
      <c r="X5103" s="2" t="s">
        <v>46</v>
      </c>
      <c r="Y5103" s="2">
        <v>0.89</v>
      </c>
      <c r="Z5103" s="2" t="s">
        <v>10926</v>
      </c>
      <c r="AA5103" s="2" t="s">
        <v>63</v>
      </c>
      <c r="AB5103" s="2" t="s">
        <v>306</v>
      </c>
      <c r="AC5103" s="2">
        <v>1.07</v>
      </c>
      <c r="AD5103" s="3">
        <v>0</v>
      </c>
      <c r="AE5103" s="5">
        <v>0</v>
      </c>
      <c r="AF5103" s="2">
        <v>0</v>
      </c>
      <c r="AG5103" s="3">
        <f t="shared" si="559"/>
        <v>0</v>
      </c>
      <c r="AH5103" s="2" t="s">
        <v>50</v>
      </c>
      <c r="AI5103" s="3">
        <v>0</v>
      </c>
    </row>
    <row r="5104" spans="1:35" x14ac:dyDescent="0.3">
      <c r="A5104" s="2" t="s">
        <v>10927</v>
      </c>
      <c r="B5104" s="2" t="s">
        <v>10928</v>
      </c>
      <c r="C5104" s="2" t="s">
        <v>278</v>
      </c>
      <c r="D5104" s="2" t="s">
        <v>54</v>
      </c>
      <c r="E5104" s="2">
        <v>2023</v>
      </c>
      <c r="F5104" s="2" t="s">
        <v>105</v>
      </c>
      <c r="G5104" s="2" t="s">
        <v>93</v>
      </c>
      <c r="H5104" s="2" t="s">
        <v>221</v>
      </c>
      <c r="I5104" s="2" t="s">
        <v>39</v>
      </c>
      <c r="J5104" s="2" t="s">
        <v>487</v>
      </c>
      <c r="K5104" s="3">
        <v>8051962.8799999999</v>
      </c>
      <c r="L5104" s="3">
        <v>4574447.2300000004</v>
      </c>
      <c r="M5104" s="3">
        <f t="shared" si="553"/>
        <v>3477515.6499999994</v>
      </c>
      <c r="N5104" s="3">
        <v>1521031</v>
      </c>
      <c r="O5104" s="3">
        <f t="shared" si="554"/>
        <v>1956484.6499999994</v>
      </c>
      <c r="P5104" s="3">
        <v>1558449.18</v>
      </c>
      <c r="Q5104" s="4">
        <f t="shared" si="555"/>
        <v>0.43188421280948569</v>
      </c>
      <c r="R5104" s="4">
        <f t="shared" si="556"/>
        <v>0.19354897721535447</v>
      </c>
      <c r="S5104" s="3">
        <v>8570990.2300000004</v>
      </c>
      <c r="T5104" s="3">
        <f t="shared" si="557"/>
        <v>-519027.35000000056</v>
      </c>
      <c r="U5104" s="4">
        <f t="shared" si="558"/>
        <v>-6.0556287671792219E-2</v>
      </c>
      <c r="V5104" s="2" t="s">
        <v>85</v>
      </c>
      <c r="W5104" s="2" t="s">
        <v>125</v>
      </c>
      <c r="X5104" s="2" t="s">
        <v>222</v>
      </c>
      <c r="Y5104" s="2">
        <v>18.899999999999999</v>
      </c>
      <c r="Z5104" s="2" t="s">
        <v>10929</v>
      </c>
      <c r="AA5104" s="2" t="s">
        <v>109</v>
      </c>
      <c r="AB5104" s="2" t="s">
        <v>49</v>
      </c>
      <c r="AC5104" s="2">
        <v>4.6100000000000003</v>
      </c>
      <c r="AD5104" s="3">
        <v>0</v>
      </c>
      <c r="AE5104" s="5">
        <v>0</v>
      </c>
      <c r="AF5104" s="2">
        <v>0</v>
      </c>
      <c r="AG5104" s="3">
        <f t="shared" si="559"/>
        <v>0</v>
      </c>
      <c r="AH5104" s="2" t="s">
        <v>230</v>
      </c>
      <c r="AI5104" s="3">
        <v>0</v>
      </c>
    </row>
    <row r="5105" spans="1:35" x14ac:dyDescent="0.3">
      <c r="A5105" s="2" t="s">
        <v>10930</v>
      </c>
      <c r="B5105" s="2" t="s">
        <v>6562</v>
      </c>
      <c r="C5105" s="2" t="s">
        <v>474</v>
      </c>
      <c r="D5105" s="2" t="s">
        <v>81</v>
      </c>
      <c r="E5105" s="2">
        <v>2024</v>
      </c>
      <c r="F5105" s="2" t="s">
        <v>105</v>
      </c>
      <c r="G5105" s="2" t="s">
        <v>69</v>
      </c>
      <c r="H5105" s="2" t="s">
        <v>70</v>
      </c>
      <c r="I5105" s="2" t="s">
        <v>58</v>
      </c>
      <c r="J5105" s="2" t="s">
        <v>59</v>
      </c>
      <c r="K5105" s="3">
        <v>1156012.6499999999</v>
      </c>
      <c r="L5105" s="3">
        <v>336381.46</v>
      </c>
      <c r="M5105" s="3">
        <f t="shared" si="553"/>
        <v>819631.19</v>
      </c>
      <c r="N5105" s="3">
        <v>130517.17</v>
      </c>
      <c r="O5105" s="3">
        <f t="shared" si="554"/>
        <v>689114.0199999999</v>
      </c>
      <c r="P5105" s="3">
        <v>536514.77</v>
      </c>
      <c r="Q5105" s="4">
        <f t="shared" si="555"/>
        <v>0.70901576206800165</v>
      </c>
      <c r="R5105" s="4">
        <f t="shared" si="556"/>
        <v>0.46410804414640278</v>
      </c>
      <c r="S5105" s="3">
        <v>1254637.7</v>
      </c>
      <c r="T5105" s="3">
        <f t="shared" si="557"/>
        <v>-98625.050000000047</v>
      </c>
      <c r="U5105" s="4">
        <f t="shared" si="558"/>
        <v>-7.860839029466439E-2</v>
      </c>
      <c r="V5105" s="2" t="s">
        <v>73</v>
      </c>
      <c r="W5105" s="2" t="s">
        <v>117</v>
      </c>
      <c r="X5105" s="2" t="s">
        <v>74</v>
      </c>
      <c r="Y5105" s="2">
        <v>1.36</v>
      </c>
      <c r="Z5105" s="2" t="s">
        <v>10931</v>
      </c>
      <c r="AA5105" s="2" t="s">
        <v>63</v>
      </c>
      <c r="AB5105" s="2" t="s">
        <v>49</v>
      </c>
      <c r="AC5105" s="2">
        <v>8.68</v>
      </c>
      <c r="AD5105" s="3">
        <v>0</v>
      </c>
      <c r="AE5105" s="5">
        <v>0</v>
      </c>
      <c r="AF5105" s="2">
        <v>0</v>
      </c>
      <c r="AG5105" s="3">
        <f t="shared" si="559"/>
        <v>0</v>
      </c>
      <c r="AH5105" s="2" t="s">
        <v>50</v>
      </c>
      <c r="AI5105" s="3">
        <v>0</v>
      </c>
    </row>
    <row r="5106" spans="1:35" x14ac:dyDescent="0.3">
      <c r="A5106" s="2" t="s">
        <v>10932</v>
      </c>
      <c r="B5106" s="2" t="s">
        <v>1855</v>
      </c>
      <c r="C5106" s="2" t="s">
        <v>456</v>
      </c>
      <c r="D5106" s="2" t="s">
        <v>54</v>
      </c>
      <c r="E5106" s="2">
        <v>2023</v>
      </c>
      <c r="F5106" s="2" t="s">
        <v>105</v>
      </c>
      <c r="G5106" s="2" t="s">
        <v>114</v>
      </c>
      <c r="H5106" s="2" t="s">
        <v>190</v>
      </c>
      <c r="I5106" s="2" t="s">
        <v>71</v>
      </c>
      <c r="J5106" s="2" t="s">
        <v>293</v>
      </c>
      <c r="K5106" s="3">
        <v>3690586.76</v>
      </c>
      <c r="L5106" s="3">
        <v>2022839.78</v>
      </c>
      <c r="M5106" s="3">
        <f t="shared" si="553"/>
        <v>1667746.9799999997</v>
      </c>
      <c r="N5106" s="3">
        <v>615524.14</v>
      </c>
      <c r="O5106" s="3">
        <f t="shared" si="554"/>
        <v>1052222.8399999999</v>
      </c>
      <c r="P5106" s="3">
        <v>813719.97</v>
      </c>
      <c r="Q5106" s="4">
        <f t="shared" si="555"/>
        <v>0.45189209425332677</v>
      </c>
      <c r="R5106" s="4">
        <f t="shared" si="556"/>
        <v>0.2204852569297138</v>
      </c>
      <c r="S5106" s="3">
        <v>4087574.89</v>
      </c>
      <c r="T5106" s="3">
        <f t="shared" si="557"/>
        <v>-396988.13000000035</v>
      </c>
      <c r="U5106" s="4">
        <f t="shared" si="558"/>
        <v>-9.7120698869935657E-2</v>
      </c>
      <c r="V5106" s="2" t="s">
        <v>133</v>
      </c>
      <c r="W5106" s="2" t="s">
        <v>207</v>
      </c>
      <c r="X5106" s="2" t="s">
        <v>192</v>
      </c>
      <c r="Y5106" s="2">
        <v>3.64</v>
      </c>
      <c r="Z5106" s="2" t="s">
        <v>10915</v>
      </c>
      <c r="AA5106" s="2" t="s">
        <v>148</v>
      </c>
      <c r="AB5106" s="2" t="s">
        <v>142</v>
      </c>
      <c r="AC5106" s="2">
        <v>4.76</v>
      </c>
      <c r="AD5106" s="3">
        <v>0</v>
      </c>
      <c r="AE5106" s="5">
        <v>0</v>
      </c>
      <c r="AF5106" s="2">
        <v>0</v>
      </c>
      <c r="AG5106" s="3">
        <f t="shared" si="559"/>
        <v>0</v>
      </c>
      <c r="AH5106" s="2" t="s">
        <v>50</v>
      </c>
      <c r="AI5106" s="3">
        <v>0</v>
      </c>
    </row>
    <row r="5107" spans="1:35" x14ac:dyDescent="0.3">
      <c r="A5107" s="2" t="s">
        <v>10933</v>
      </c>
      <c r="B5107" s="2" t="s">
        <v>4031</v>
      </c>
      <c r="C5107" s="2" t="s">
        <v>205</v>
      </c>
      <c r="D5107" s="2" t="s">
        <v>81</v>
      </c>
      <c r="E5107" s="2">
        <v>2023</v>
      </c>
      <c r="F5107" s="2" t="s">
        <v>39</v>
      </c>
      <c r="G5107" s="2" t="s">
        <v>69</v>
      </c>
      <c r="H5107" s="2" t="s">
        <v>70</v>
      </c>
      <c r="I5107" s="2" t="s">
        <v>131</v>
      </c>
      <c r="J5107" s="2" t="s">
        <v>491</v>
      </c>
      <c r="K5107" s="3">
        <v>9247450.6799999997</v>
      </c>
      <c r="L5107" s="3">
        <v>4133969.57</v>
      </c>
      <c r="M5107" s="3">
        <f t="shared" si="553"/>
        <v>5113481.1099999994</v>
      </c>
      <c r="N5107" s="3">
        <v>798362.42</v>
      </c>
      <c r="O5107" s="3">
        <f t="shared" si="554"/>
        <v>4315118.6899999995</v>
      </c>
      <c r="P5107" s="3">
        <v>3146375.33</v>
      </c>
      <c r="Q5107" s="4">
        <f t="shared" si="555"/>
        <v>0.55296116594157385</v>
      </c>
      <c r="R5107" s="4">
        <f t="shared" si="556"/>
        <v>0.34024245588082447</v>
      </c>
      <c r="S5107" s="3">
        <v>8696880.6899999995</v>
      </c>
      <c r="T5107" s="3">
        <f t="shared" si="557"/>
        <v>550569.99000000022</v>
      </c>
      <c r="U5107" s="4">
        <f t="shared" si="558"/>
        <v>6.3306604934004251E-2</v>
      </c>
      <c r="V5107" s="2" t="s">
        <v>133</v>
      </c>
      <c r="W5107" s="2" t="s">
        <v>117</v>
      </c>
      <c r="X5107" s="2" t="s">
        <v>74</v>
      </c>
      <c r="Y5107" s="2">
        <v>1.36</v>
      </c>
      <c r="Z5107" s="2" t="s">
        <v>10934</v>
      </c>
      <c r="AA5107" s="2" t="s">
        <v>48</v>
      </c>
      <c r="AB5107" s="2" t="s">
        <v>100</v>
      </c>
      <c r="AC5107" s="2">
        <v>9.31</v>
      </c>
      <c r="AD5107" s="3">
        <v>0</v>
      </c>
      <c r="AE5107" s="5">
        <v>0</v>
      </c>
      <c r="AF5107" s="2">
        <v>0</v>
      </c>
      <c r="AG5107" s="3">
        <f t="shared" si="559"/>
        <v>0</v>
      </c>
      <c r="AH5107" s="2" t="s">
        <v>50</v>
      </c>
      <c r="AI5107" s="3">
        <v>0</v>
      </c>
    </row>
    <row r="5108" spans="1:35" x14ac:dyDescent="0.3">
      <c r="A5108" s="2" t="s">
        <v>10935</v>
      </c>
      <c r="B5108" s="2" t="s">
        <v>4596</v>
      </c>
      <c r="C5108" s="2" t="s">
        <v>122</v>
      </c>
      <c r="D5108" s="2" t="s">
        <v>104</v>
      </c>
      <c r="E5108" s="2">
        <v>2023</v>
      </c>
      <c r="F5108" s="2" t="s">
        <v>68</v>
      </c>
      <c r="G5108" s="2" t="s">
        <v>69</v>
      </c>
      <c r="H5108" s="2" t="s">
        <v>165</v>
      </c>
      <c r="I5108" s="2" t="s">
        <v>178</v>
      </c>
      <c r="J5108" s="2" t="s">
        <v>342</v>
      </c>
      <c r="K5108" s="3">
        <v>1532494.35</v>
      </c>
      <c r="L5108" s="3">
        <v>746724.26</v>
      </c>
      <c r="M5108" s="3">
        <f t="shared" si="553"/>
        <v>785770.09000000008</v>
      </c>
      <c r="N5108" s="3">
        <v>218750.13</v>
      </c>
      <c r="O5108" s="3">
        <f t="shared" si="554"/>
        <v>567019.96000000008</v>
      </c>
      <c r="P5108" s="3">
        <v>437935.83</v>
      </c>
      <c r="Q5108" s="4">
        <f t="shared" si="555"/>
        <v>0.512739306347198</v>
      </c>
      <c r="R5108" s="4">
        <f t="shared" si="556"/>
        <v>0.28576668488206824</v>
      </c>
      <c r="S5108" s="3">
        <v>1251225.01</v>
      </c>
      <c r="T5108" s="3">
        <f t="shared" si="557"/>
        <v>281269.34000000008</v>
      </c>
      <c r="U5108" s="4">
        <f t="shared" si="558"/>
        <v>0.22479517093412327</v>
      </c>
      <c r="V5108" s="2" t="s">
        <v>124</v>
      </c>
      <c r="W5108" s="2" t="s">
        <v>207</v>
      </c>
      <c r="X5108" s="2" t="s">
        <v>167</v>
      </c>
      <c r="Y5108" s="2">
        <v>17.2</v>
      </c>
      <c r="Z5108" s="2" t="s">
        <v>5088</v>
      </c>
      <c r="AA5108" s="2" t="s">
        <v>148</v>
      </c>
      <c r="AB5108" s="2" t="s">
        <v>110</v>
      </c>
      <c r="AC5108" s="2">
        <v>8.17</v>
      </c>
      <c r="AD5108" s="3">
        <v>620872.92000000004</v>
      </c>
      <c r="AE5108" s="5">
        <v>11.53</v>
      </c>
      <c r="AF5108" s="2">
        <v>180</v>
      </c>
      <c r="AG5108" s="3">
        <f t="shared" si="559"/>
        <v>7264.8199593711843</v>
      </c>
      <c r="AH5108" s="2" t="s">
        <v>50</v>
      </c>
      <c r="AI5108" s="3">
        <v>0</v>
      </c>
    </row>
    <row r="5109" spans="1:35" x14ac:dyDescent="0.3">
      <c r="A5109" s="2" t="s">
        <v>10936</v>
      </c>
      <c r="B5109" s="2" t="s">
        <v>79</v>
      </c>
      <c r="C5109" s="2" t="s">
        <v>80</v>
      </c>
      <c r="D5109" s="2" t="s">
        <v>81</v>
      </c>
      <c r="E5109" s="2">
        <v>2020</v>
      </c>
      <c r="F5109" s="2" t="s">
        <v>68</v>
      </c>
      <c r="G5109" s="2" t="s">
        <v>40</v>
      </c>
      <c r="H5109" s="2" t="s">
        <v>279</v>
      </c>
      <c r="I5109" s="2" t="s">
        <v>39</v>
      </c>
      <c r="J5109" s="2" t="s">
        <v>273</v>
      </c>
      <c r="K5109" s="3">
        <v>6271132.04</v>
      </c>
      <c r="L5109" s="3">
        <v>2613039.33</v>
      </c>
      <c r="M5109" s="3">
        <f t="shared" si="553"/>
        <v>3658092.71</v>
      </c>
      <c r="N5109" s="3">
        <v>527241.78</v>
      </c>
      <c r="O5109" s="3">
        <f t="shared" si="554"/>
        <v>3130850.9299999997</v>
      </c>
      <c r="P5109" s="3">
        <v>2242302.9900000002</v>
      </c>
      <c r="Q5109" s="4">
        <f t="shared" si="555"/>
        <v>0.58332254633885849</v>
      </c>
      <c r="R5109" s="4">
        <f t="shared" si="556"/>
        <v>0.35755952445230288</v>
      </c>
      <c r="S5109" s="3">
        <v>7043451.6399999997</v>
      </c>
      <c r="T5109" s="3">
        <f t="shared" si="557"/>
        <v>-772319.59999999963</v>
      </c>
      <c r="U5109" s="4">
        <f t="shared" si="558"/>
        <v>-0.10965072800585023</v>
      </c>
      <c r="V5109" s="2" t="s">
        <v>95</v>
      </c>
      <c r="W5109" s="2" t="s">
        <v>134</v>
      </c>
      <c r="X5109" s="2" t="s">
        <v>280</v>
      </c>
      <c r="Y5109" s="2">
        <v>0.79</v>
      </c>
      <c r="Z5109" s="2" t="s">
        <v>10937</v>
      </c>
      <c r="AA5109" s="2" t="s">
        <v>141</v>
      </c>
      <c r="AB5109" s="2" t="s">
        <v>182</v>
      </c>
      <c r="AC5109" s="2">
        <v>9.86</v>
      </c>
      <c r="AD5109" s="3">
        <v>0</v>
      </c>
      <c r="AE5109" s="5">
        <v>0</v>
      </c>
      <c r="AF5109" s="2">
        <v>0</v>
      </c>
      <c r="AG5109" s="3">
        <f t="shared" si="559"/>
        <v>0</v>
      </c>
      <c r="AH5109" s="2" t="s">
        <v>50</v>
      </c>
      <c r="AI5109" s="3">
        <v>0</v>
      </c>
    </row>
    <row r="5110" spans="1:35" x14ac:dyDescent="0.3">
      <c r="A5110" s="2" t="s">
        <v>10938</v>
      </c>
      <c r="B5110" s="2" t="s">
        <v>3289</v>
      </c>
      <c r="C5110" s="2" t="s">
        <v>407</v>
      </c>
      <c r="D5110" s="2" t="s">
        <v>38</v>
      </c>
      <c r="E5110" s="2">
        <v>2020</v>
      </c>
      <c r="F5110" s="2" t="s">
        <v>68</v>
      </c>
      <c r="G5110" s="2" t="s">
        <v>69</v>
      </c>
      <c r="H5110" s="2" t="s">
        <v>272</v>
      </c>
      <c r="I5110" s="2" t="s">
        <v>55</v>
      </c>
      <c r="J5110" s="2" t="s">
        <v>217</v>
      </c>
      <c r="K5110" s="3">
        <v>3110981.46</v>
      </c>
      <c r="L5110" s="3">
        <v>1357810.2</v>
      </c>
      <c r="M5110" s="3">
        <f t="shared" si="553"/>
        <v>1753171.26</v>
      </c>
      <c r="N5110" s="3">
        <v>675858.51</v>
      </c>
      <c r="O5110" s="3">
        <f t="shared" si="554"/>
        <v>1077312.75</v>
      </c>
      <c r="P5110" s="3">
        <v>822990.45</v>
      </c>
      <c r="Q5110" s="4">
        <f t="shared" si="555"/>
        <v>0.56354281841332476</v>
      </c>
      <c r="R5110" s="4">
        <f t="shared" si="556"/>
        <v>0.26454366912234828</v>
      </c>
      <c r="S5110" s="3">
        <v>3691450.25</v>
      </c>
      <c r="T5110" s="3">
        <f t="shared" si="557"/>
        <v>-580468.79</v>
      </c>
      <c r="U5110" s="4">
        <f t="shared" si="558"/>
        <v>-0.15724681376919547</v>
      </c>
      <c r="V5110" s="2" t="s">
        <v>124</v>
      </c>
      <c r="W5110" s="2" t="s">
        <v>117</v>
      </c>
      <c r="X5110" s="2" t="s">
        <v>274</v>
      </c>
      <c r="Y5110" s="2">
        <v>1</v>
      </c>
      <c r="Z5110" s="2" t="s">
        <v>10939</v>
      </c>
      <c r="AA5110" s="2" t="s">
        <v>76</v>
      </c>
      <c r="AB5110" s="2" t="s">
        <v>149</v>
      </c>
      <c r="AC5110" s="2">
        <v>6.67</v>
      </c>
      <c r="AD5110" s="3">
        <v>0</v>
      </c>
      <c r="AE5110" s="5">
        <v>0</v>
      </c>
      <c r="AF5110" s="2">
        <v>0</v>
      </c>
      <c r="AG5110" s="3">
        <f t="shared" si="559"/>
        <v>0</v>
      </c>
      <c r="AH5110" s="2" t="s">
        <v>50</v>
      </c>
      <c r="AI5110" s="3">
        <v>0</v>
      </c>
    </row>
    <row r="5111" spans="1:35" x14ac:dyDescent="0.3">
      <c r="A5111" s="2" t="s">
        <v>10940</v>
      </c>
      <c r="B5111" s="2" t="s">
        <v>1737</v>
      </c>
      <c r="C5111" s="2" t="s">
        <v>212</v>
      </c>
      <c r="D5111" s="2" t="s">
        <v>81</v>
      </c>
      <c r="E5111" s="2">
        <v>2022</v>
      </c>
      <c r="F5111" s="2" t="s">
        <v>58</v>
      </c>
      <c r="G5111" s="2" t="s">
        <v>69</v>
      </c>
      <c r="H5111" s="2" t="s">
        <v>70</v>
      </c>
      <c r="I5111" s="2" t="s">
        <v>178</v>
      </c>
      <c r="J5111" s="2" t="s">
        <v>342</v>
      </c>
      <c r="K5111" s="3">
        <v>7853077.2300000004</v>
      </c>
      <c r="L5111" s="3">
        <v>4484742.9800000004</v>
      </c>
      <c r="M5111" s="3">
        <f t="shared" si="553"/>
        <v>3368334.25</v>
      </c>
      <c r="N5111" s="3">
        <v>905585.98</v>
      </c>
      <c r="O5111" s="3">
        <f t="shared" si="554"/>
        <v>2462748.27</v>
      </c>
      <c r="P5111" s="3">
        <v>1788413.62</v>
      </c>
      <c r="Q5111" s="4">
        <f t="shared" si="555"/>
        <v>0.42891902770705337</v>
      </c>
      <c r="R5111" s="4">
        <f t="shared" si="556"/>
        <v>0.22773411843805336</v>
      </c>
      <c r="S5111" s="3">
        <v>9048268.5500000007</v>
      </c>
      <c r="T5111" s="3">
        <f t="shared" si="557"/>
        <v>-1195191.3200000003</v>
      </c>
      <c r="U5111" s="4">
        <f t="shared" si="558"/>
        <v>-0.13209061086057181</v>
      </c>
      <c r="V5111" s="2" t="s">
        <v>85</v>
      </c>
      <c r="W5111" s="2" t="s">
        <v>207</v>
      </c>
      <c r="X5111" s="2" t="s">
        <v>74</v>
      </c>
      <c r="Y5111" s="2">
        <v>1.36</v>
      </c>
      <c r="Z5111" s="2" t="s">
        <v>9020</v>
      </c>
      <c r="AA5111" s="2" t="s">
        <v>76</v>
      </c>
      <c r="AB5111" s="2" t="s">
        <v>88</v>
      </c>
      <c r="AC5111" s="2">
        <v>3.77</v>
      </c>
      <c r="AD5111" s="3">
        <v>2660144.92</v>
      </c>
      <c r="AE5111" s="5">
        <v>10.83</v>
      </c>
      <c r="AF5111" s="2">
        <v>36</v>
      </c>
      <c r="AG5111" s="3">
        <f t="shared" si="559"/>
        <v>86875.731158682785</v>
      </c>
      <c r="AH5111" s="2" t="s">
        <v>50</v>
      </c>
      <c r="AI5111" s="3">
        <v>0</v>
      </c>
    </row>
    <row r="5112" spans="1:35" x14ac:dyDescent="0.3">
      <c r="A5112" s="2" t="s">
        <v>10941</v>
      </c>
      <c r="B5112" s="2" t="s">
        <v>4263</v>
      </c>
      <c r="C5112" s="2" t="s">
        <v>287</v>
      </c>
      <c r="D5112" s="2" t="s">
        <v>104</v>
      </c>
      <c r="E5112" s="2">
        <v>2021</v>
      </c>
      <c r="F5112" s="2" t="s">
        <v>105</v>
      </c>
      <c r="G5112" s="2" t="s">
        <v>114</v>
      </c>
      <c r="H5112" s="2" t="s">
        <v>234</v>
      </c>
      <c r="I5112" s="2" t="s">
        <v>42</v>
      </c>
      <c r="J5112" s="2" t="s">
        <v>43</v>
      </c>
      <c r="K5112" s="3">
        <v>1802910.99</v>
      </c>
      <c r="L5112" s="3">
        <v>556219.06999999995</v>
      </c>
      <c r="M5112" s="3">
        <f t="shared" si="553"/>
        <v>1246691.92</v>
      </c>
      <c r="N5112" s="3">
        <v>244779.84</v>
      </c>
      <c r="O5112" s="3">
        <f t="shared" si="554"/>
        <v>1001912.08</v>
      </c>
      <c r="P5112" s="3">
        <v>770734.53</v>
      </c>
      <c r="Q5112" s="4">
        <f t="shared" si="555"/>
        <v>0.69148833576082414</v>
      </c>
      <c r="R5112" s="4">
        <f t="shared" si="556"/>
        <v>0.42749449877167817</v>
      </c>
      <c r="S5112" s="3">
        <v>2010703.68</v>
      </c>
      <c r="T5112" s="3">
        <f t="shared" si="557"/>
        <v>-207792.68999999994</v>
      </c>
      <c r="U5112" s="4">
        <f t="shared" si="558"/>
        <v>-0.10334326836264603</v>
      </c>
      <c r="V5112" s="2" t="s">
        <v>73</v>
      </c>
      <c r="W5112" s="2" t="s">
        <v>60</v>
      </c>
      <c r="X5112" s="2" t="s">
        <v>236</v>
      </c>
      <c r="Y5112" s="2">
        <v>3.67</v>
      </c>
      <c r="Z5112" s="2" t="s">
        <v>6222</v>
      </c>
      <c r="AA5112" s="2" t="s">
        <v>224</v>
      </c>
      <c r="AB5112" s="2" t="s">
        <v>142</v>
      </c>
      <c r="AC5112" s="2">
        <v>5.52</v>
      </c>
      <c r="AD5112" s="3">
        <v>0</v>
      </c>
      <c r="AE5112" s="5">
        <v>0</v>
      </c>
      <c r="AF5112" s="2">
        <v>0</v>
      </c>
      <c r="AG5112" s="3">
        <f t="shared" si="559"/>
        <v>0</v>
      </c>
      <c r="AH5112" s="2" t="s">
        <v>50</v>
      </c>
      <c r="AI5112" s="3">
        <v>0</v>
      </c>
    </row>
    <row r="5113" spans="1:35" x14ac:dyDescent="0.3">
      <c r="A5113" s="2" t="s">
        <v>10942</v>
      </c>
      <c r="B5113" s="2" t="s">
        <v>6534</v>
      </c>
      <c r="C5113" s="2" t="s">
        <v>113</v>
      </c>
      <c r="D5113" s="2" t="s">
        <v>54</v>
      </c>
      <c r="E5113" s="2">
        <v>2022</v>
      </c>
      <c r="F5113" s="2" t="s">
        <v>82</v>
      </c>
      <c r="G5113" s="2" t="s">
        <v>114</v>
      </c>
      <c r="H5113" s="2" t="s">
        <v>190</v>
      </c>
      <c r="I5113" s="2" t="s">
        <v>55</v>
      </c>
      <c r="J5113" s="2" t="s">
        <v>154</v>
      </c>
      <c r="K5113" s="3">
        <v>4044617.25</v>
      </c>
      <c r="L5113" s="3">
        <v>2010149.93</v>
      </c>
      <c r="M5113" s="3">
        <f t="shared" si="553"/>
        <v>2034467.32</v>
      </c>
      <c r="N5113" s="3">
        <v>728089.55</v>
      </c>
      <c r="O5113" s="3">
        <f t="shared" si="554"/>
        <v>1306377.77</v>
      </c>
      <c r="P5113" s="3">
        <v>947244.16</v>
      </c>
      <c r="Q5113" s="4">
        <f t="shared" si="555"/>
        <v>0.50300614229937335</v>
      </c>
      <c r="R5113" s="4">
        <f t="shared" si="556"/>
        <v>0.23419871435300832</v>
      </c>
      <c r="S5113" s="3">
        <v>3351902.65</v>
      </c>
      <c r="T5113" s="3">
        <f t="shared" si="557"/>
        <v>692714.60000000009</v>
      </c>
      <c r="U5113" s="4">
        <f t="shared" si="558"/>
        <v>0.20666310222344916</v>
      </c>
      <c r="V5113" s="2" t="s">
        <v>95</v>
      </c>
      <c r="W5113" s="2" t="s">
        <v>207</v>
      </c>
      <c r="X5113" s="2" t="s">
        <v>192</v>
      </c>
      <c r="Y5113" s="2">
        <v>3.64</v>
      </c>
      <c r="Z5113" s="2" t="s">
        <v>10943</v>
      </c>
      <c r="AA5113" s="2" t="s">
        <v>76</v>
      </c>
      <c r="AB5113" s="2" t="s">
        <v>49</v>
      </c>
      <c r="AC5113" s="2">
        <v>6.23</v>
      </c>
      <c r="AD5113" s="3">
        <v>0</v>
      </c>
      <c r="AE5113" s="5">
        <v>0</v>
      </c>
      <c r="AF5113" s="2">
        <v>0</v>
      </c>
      <c r="AG5113" s="3">
        <f t="shared" si="559"/>
        <v>0</v>
      </c>
      <c r="AH5113" s="2" t="s">
        <v>50</v>
      </c>
      <c r="AI5113" s="3">
        <v>0</v>
      </c>
    </row>
    <row r="5114" spans="1:35" x14ac:dyDescent="0.3">
      <c r="A5114" s="2" t="s">
        <v>10944</v>
      </c>
      <c r="B5114" s="2" t="s">
        <v>1681</v>
      </c>
      <c r="C5114" s="2" t="s">
        <v>185</v>
      </c>
      <c r="D5114" s="2" t="s">
        <v>104</v>
      </c>
      <c r="E5114" s="2">
        <v>2024</v>
      </c>
      <c r="F5114" s="2" t="s">
        <v>105</v>
      </c>
      <c r="G5114" s="2" t="s">
        <v>93</v>
      </c>
      <c r="H5114" s="2" t="s">
        <v>94</v>
      </c>
      <c r="I5114" s="2" t="s">
        <v>42</v>
      </c>
      <c r="J5114" s="2" t="s">
        <v>166</v>
      </c>
      <c r="K5114" s="3">
        <v>6820438.9100000001</v>
      </c>
      <c r="L5114" s="3">
        <v>1942446.97</v>
      </c>
      <c r="M5114" s="3">
        <f t="shared" si="553"/>
        <v>4877991.9400000004</v>
      </c>
      <c r="N5114" s="3">
        <v>844601.2</v>
      </c>
      <c r="O5114" s="3">
        <f t="shared" si="554"/>
        <v>4033390.74</v>
      </c>
      <c r="P5114" s="3">
        <v>2858267.33</v>
      </c>
      <c r="Q5114" s="4">
        <f t="shared" si="555"/>
        <v>0.71520205728226371</v>
      </c>
      <c r="R5114" s="4">
        <f t="shared" si="556"/>
        <v>0.41907381148290351</v>
      </c>
      <c r="S5114" s="3">
        <v>7584913.6699999999</v>
      </c>
      <c r="T5114" s="3">
        <f t="shared" si="557"/>
        <v>-764474.75999999978</v>
      </c>
      <c r="U5114" s="4">
        <f t="shared" si="558"/>
        <v>-0.10078885446299349</v>
      </c>
      <c r="V5114" s="2" t="s">
        <v>85</v>
      </c>
      <c r="W5114" s="2" t="s">
        <v>125</v>
      </c>
      <c r="X5114" s="2" t="s">
        <v>97</v>
      </c>
      <c r="Y5114" s="2">
        <v>1550</v>
      </c>
      <c r="Z5114" s="2" t="s">
        <v>10945</v>
      </c>
      <c r="AA5114" s="2" t="s">
        <v>141</v>
      </c>
      <c r="AB5114" s="2" t="s">
        <v>77</v>
      </c>
      <c r="AC5114" s="2">
        <v>4.8099999999999996</v>
      </c>
      <c r="AD5114" s="3">
        <v>0</v>
      </c>
      <c r="AE5114" s="5">
        <v>0</v>
      </c>
      <c r="AF5114" s="2">
        <v>0</v>
      </c>
      <c r="AG5114" s="3">
        <f t="shared" si="559"/>
        <v>0</v>
      </c>
      <c r="AH5114" s="2" t="s">
        <v>50</v>
      </c>
      <c r="AI5114" s="3">
        <v>0</v>
      </c>
    </row>
    <row r="5115" spans="1:35" x14ac:dyDescent="0.3">
      <c r="A5115" s="2" t="s">
        <v>10946</v>
      </c>
      <c r="B5115" s="2" t="s">
        <v>6116</v>
      </c>
      <c r="C5115" s="2" t="s">
        <v>448</v>
      </c>
      <c r="D5115" s="2" t="s">
        <v>54</v>
      </c>
      <c r="E5115" s="2">
        <v>2021</v>
      </c>
      <c r="F5115" s="2" t="s">
        <v>68</v>
      </c>
      <c r="G5115" s="2" t="s">
        <v>40</v>
      </c>
      <c r="H5115" s="2" t="s">
        <v>83</v>
      </c>
      <c r="I5115" s="2" t="s">
        <v>131</v>
      </c>
      <c r="J5115" s="2" t="s">
        <v>268</v>
      </c>
      <c r="K5115" s="3">
        <v>6976636.3200000003</v>
      </c>
      <c r="L5115" s="3">
        <v>1985231.43</v>
      </c>
      <c r="M5115" s="3">
        <f t="shared" si="553"/>
        <v>4991404.8900000006</v>
      </c>
      <c r="N5115" s="3">
        <v>806094.13</v>
      </c>
      <c r="O5115" s="3">
        <f t="shared" si="554"/>
        <v>4185310.7600000007</v>
      </c>
      <c r="P5115" s="3">
        <v>3295674.88</v>
      </c>
      <c r="Q5115" s="4">
        <f t="shared" si="555"/>
        <v>0.71544576226384127</v>
      </c>
      <c r="R5115" s="4">
        <f t="shared" si="556"/>
        <v>0.47238736961997752</v>
      </c>
      <c r="S5115" s="3">
        <v>7092232.6200000001</v>
      </c>
      <c r="T5115" s="3">
        <f t="shared" si="557"/>
        <v>-115596.29999999981</v>
      </c>
      <c r="U5115" s="4">
        <f t="shared" si="558"/>
        <v>-1.6299000074253039E-2</v>
      </c>
      <c r="V5115" s="2" t="s">
        <v>44</v>
      </c>
      <c r="W5115" s="2" t="s">
        <v>45</v>
      </c>
      <c r="X5115" s="2" t="s">
        <v>86</v>
      </c>
      <c r="Y5115" s="2">
        <v>0.92</v>
      </c>
      <c r="Z5115" s="2" t="s">
        <v>10741</v>
      </c>
      <c r="AA5115" s="2" t="s">
        <v>109</v>
      </c>
      <c r="AB5115" s="2" t="s">
        <v>77</v>
      </c>
      <c r="AC5115" s="2">
        <v>4.6900000000000004</v>
      </c>
      <c r="AD5115" s="3">
        <v>0</v>
      </c>
      <c r="AE5115" s="5">
        <v>0</v>
      </c>
      <c r="AF5115" s="2">
        <v>0</v>
      </c>
      <c r="AG5115" s="3">
        <f t="shared" si="559"/>
        <v>0</v>
      </c>
      <c r="AH5115" s="2" t="s">
        <v>50</v>
      </c>
      <c r="AI5115" s="3">
        <v>0</v>
      </c>
    </row>
    <row r="5116" spans="1:35" x14ac:dyDescent="0.3">
      <c r="A5116" s="2" t="s">
        <v>10947</v>
      </c>
      <c r="B5116" s="2" t="s">
        <v>5413</v>
      </c>
      <c r="C5116" s="2" t="s">
        <v>245</v>
      </c>
      <c r="D5116" s="2" t="s">
        <v>38</v>
      </c>
      <c r="E5116" s="2">
        <v>2023</v>
      </c>
      <c r="F5116" s="2" t="s">
        <v>105</v>
      </c>
      <c r="G5116" s="2" t="s">
        <v>40</v>
      </c>
      <c r="H5116" s="2" t="s">
        <v>279</v>
      </c>
      <c r="I5116" s="2" t="s">
        <v>71</v>
      </c>
      <c r="J5116" s="2" t="s">
        <v>172</v>
      </c>
      <c r="K5116" s="3">
        <v>5749501.2699999996</v>
      </c>
      <c r="L5116" s="3">
        <v>2568241.2999999998</v>
      </c>
      <c r="M5116" s="3">
        <f t="shared" si="553"/>
        <v>3181259.9699999997</v>
      </c>
      <c r="N5116" s="3">
        <v>1248398.1599999999</v>
      </c>
      <c r="O5116" s="3">
        <f t="shared" si="554"/>
        <v>1932861.8099999998</v>
      </c>
      <c r="P5116" s="3">
        <v>1543775.92</v>
      </c>
      <c r="Q5116" s="4">
        <f t="shared" si="555"/>
        <v>0.55331059523359316</v>
      </c>
      <c r="R5116" s="4">
        <f t="shared" si="556"/>
        <v>0.26850605774368325</v>
      </c>
      <c r="S5116" s="3">
        <v>6698718.0800000001</v>
      </c>
      <c r="T5116" s="3">
        <f t="shared" si="557"/>
        <v>-949216.81000000052</v>
      </c>
      <c r="U5116" s="4">
        <f t="shared" si="558"/>
        <v>-0.14170126263919447</v>
      </c>
      <c r="V5116" s="2" t="s">
        <v>73</v>
      </c>
      <c r="W5116" s="2" t="s">
        <v>45</v>
      </c>
      <c r="X5116" s="2" t="s">
        <v>280</v>
      </c>
      <c r="Y5116" s="2">
        <v>0.79</v>
      </c>
      <c r="Z5116" s="2" t="s">
        <v>10948</v>
      </c>
      <c r="AA5116" s="2" t="s">
        <v>48</v>
      </c>
      <c r="AB5116" s="2" t="s">
        <v>88</v>
      </c>
      <c r="AC5116" s="2">
        <v>6.02</v>
      </c>
      <c r="AD5116" s="3">
        <v>0</v>
      </c>
      <c r="AE5116" s="5">
        <v>0</v>
      </c>
      <c r="AF5116" s="2">
        <v>0</v>
      </c>
      <c r="AG5116" s="3">
        <f t="shared" si="559"/>
        <v>0</v>
      </c>
      <c r="AH5116" s="2" t="s">
        <v>50</v>
      </c>
      <c r="AI5116" s="3">
        <v>0</v>
      </c>
    </row>
    <row r="5117" spans="1:35" x14ac:dyDescent="0.3">
      <c r="A5117" s="2" t="s">
        <v>10949</v>
      </c>
      <c r="B5117" s="2" t="s">
        <v>6611</v>
      </c>
      <c r="C5117" s="2" t="s">
        <v>520</v>
      </c>
      <c r="D5117" s="2" t="s">
        <v>81</v>
      </c>
      <c r="E5117" s="2">
        <v>2021</v>
      </c>
      <c r="F5117" s="2" t="s">
        <v>105</v>
      </c>
      <c r="G5117" s="2" t="s">
        <v>40</v>
      </c>
      <c r="H5117" s="2" t="s">
        <v>41</v>
      </c>
      <c r="I5117" s="2" t="s">
        <v>131</v>
      </c>
      <c r="J5117" s="2" t="s">
        <v>463</v>
      </c>
      <c r="K5117" s="3">
        <v>9156036.6300000008</v>
      </c>
      <c r="L5117" s="3">
        <v>3288366.67</v>
      </c>
      <c r="M5117" s="3">
        <f t="shared" si="553"/>
        <v>5867669.9600000009</v>
      </c>
      <c r="N5117" s="3">
        <v>1212537.1599999999</v>
      </c>
      <c r="O5117" s="3">
        <f t="shared" si="554"/>
        <v>4655132.8000000007</v>
      </c>
      <c r="P5117" s="3">
        <v>3283039.32</v>
      </c>
      <c r="Q5117" s="4">
        <f t="shared" si="555"/>
        <v>0.64085260873404792</v>
      </c>
      <c r="R5117" s="4">
        <f t="shared" si="556"/>
        <v>0.35856555108604887</v>
      </c>
      <c r="S5117" s="3">
        <v>8737957.9499999993</v>
      </c>
      <c r="T5117" s="3">
        <f t="shared" si="557"/>
        <v>418078.68000000156</v>
      </c>
      <c r="U5117" s="4">
        <f t="shared" si="558"/>
        <v>4.7846268246232705E-2</v>
      </c>
      <c r="V5117" s="2" t="s">
        <v>95</v>
      </c>
      <c r="W5117" s="2" t="s">
        <v>207</v>
      </c>
      <c r="X5117" s="2" t="s">
        <v>46</v>
      </c>
      <c r="Y5117" s="2">
        <v>0.89</v>
      </c>
      <c r="Z5117" s="2" t="s">
        <v>10881</v>
      </c>
      <c r="AA5117" s="2" t="s">
        <v>99</v>
      </c>
      <c r="AB5117" s="2" t="s">
        <v>149</v>
      </c>
      <c r="AC5117" s="2">
        <v>1.02</v>
      </c>
      <c r="AD5117" s="3">
        <v>0</v>
      </c>
      <c r="AE5117" s="5">
        <v>0</v>
      </c>
      <c r="AF5117" s="2">
        <v>0</v>
      </c>
      <c r="AG5117" s="3">
        <f t="shared" si="559"/>
        <v>0</v>
      </c>
      <c r="AH5117" s="2" t="s">
        <v>50</v>
      </c>
      <c r="AI5117" s="3">
        <v>0</v>
      </c>
    </row>
    <row r="5118" spans="1:35" x14ac:dyDescent="0.3">
      <c r="A5118" s="2" t="s">
        <v>10950</v>
      </c>
      <c r="B5118" s="2" t="s">
        <v>10951</v>
      </c>
      <c r="C5118" s="2" t="s">
        <v>201</v>
      </c>
      <c r="D5118" s="2" t="s">
        <v>54</v>
      </c>
      <c r="E5118" s="2">
        <v>2020</v>
      </c>
      <c r="F5118" s="2" t="s">
        <v>68</v>
      </c>
      <c r="G5118" s="2" t="s">
        <v>56</v>
      </c>
      <c r="H5118" s="2" t="s">
        <v>123</v>
      </c>
      <c r="I5118" s="2" t="s">
        <v>131</v>
      </c>
      <c r="J5118" s="2" t="s">
        <v>235</v>
      </c>
      <c r="K5118" s="3">
        <v>3102093.5</v>
      </c>
      <c r="L5118" s="3">
        <v>919909.71</v>
      </c>
      <c r="M5118" s="3">
        <f t="shared" si="553"/>
        <v>2182183.79</v>
      </c>
      <c r="N5118" s="3">
        <v>575844.80000000005</v>
      </c>
      <c r="O5118" s="3">
        <f t="shared" si="554"/>
        <v>1606338.99</v>
      </c>
      <c r="P5118" s="3">
        <v>1271631.8700000001</v>
      </c>
      <c r="Q5118" s="4">
        <f t="shared" si="555"/>
        <v>0.70345519566060788</v>
      </c>
      <c r="R5118" s="4">
        <f t="shared" si="556"/>
        <v>0.40992699607539235</v>
      </c>
      <c r="S5118" s="3">
        <v>3436656.39</v>
      </c>
      <c r="T5118" s="3">
        <f t="shared" si="557"/>
        <v>-334562.89000000013</v>
      </c>
      <c r="U5118" s="4">
        <f t="shared" si="558"/>
        <v>-9.735127753054186E-2</v>
      </c>
      <c r="V5118" s="2" t="s">
        <v>124</v>
      </c>
      <c r="W5118" s="2" t="s">
        <v>117</v>
      </c>
      <c r="X5118" s="2" t="s">
        <v>126</v>
      </c>
      <c r="Y5118" s="2">
        <v>1.34</v>
      </c>
      <c r="Z5118" s="2" t="s">
        <v>10952</v>
      </c>
      <c r="AA5118" s="2" t="s">
        <v>148</v>
      </c>
      <c r="AB5118" s="2" t="s">
        <v>209</v>
      </c>
      <c r="AC5118" s="2">
        <v>5.97</v>
      </c>
      <c r="AD5118" s="3">
        <v>0</v>
      </c>
      <c r="AE5118" s="5">
        <v>0</v>
      </c>
      <c r="AF5118" s="2">
        <v>0</v>
      </c>
      <c r="AG5118" s="3">
        <f t="shared" si="559"/>
        <v>0</v>
      </c>
      <c r="AH5118" s="2" t="s">
        <v>50</v>
      </c>
      <c r="AI5118" s="3">
        <v>0</v>
      </c>
    </row>
    <row r="5119" spans="1:35" x14ac:dyDescent="0.3">
      <c r="A5119" s="2" t="s">
        <v>10953</v>
      </c>
      <c r="B5119" s="2" t="s">
        <v>5766</v>
      </c>
      <c r="C5119" s="2" t="s">
        <v>387</v>
      </c>
      <c r="D5119" s="2" t="s">
        <v>81</v>
      </c>
      <c r="E5119" s="2">
        <v>2020</v>
      </c>
      <c r="F5119" s="2" t="s">
        <v>39</v>
      </c>
      <c r="G5119" s="2" t="s">
        <v>56</v>
      </c>
      <c r="H5119" s="2" t="s">
        <v>262</v>
      </c>
      <c r="I5119" s="2" t="s">
        <v>131</v>
      </c>
      <c r="J5119" s="2" t="s">
        <v>491</v>
      </c>
      <c r="K5119" s="3">
        <v>7073062.0499999998</v>
      </c>
      <c r="L5119" s="3">
        <v>3560194.74</v>
      </c>
      <c r="M5119" s="3">
        <f t="shared" si="553"/>
        <v>3512867.3099999996</v>
      </c>
      <c r="N5119" s="3">
        <v>945218.67</v>
      </c>
      <c r="O5119" s="3">
        <f t="shared" si="554"/>
        <v>2567648.6399999997</v>
      </c>
      <c r="P5119" s="3">
        <v>1896541.94</v>
      </c>
      <c r="Q5119" s="4">
        <f t="shared" si="555"/>
        <v>0.49665438888663499</v>
      </c>
      <c r="R5119" s="4">
        <f t="shared" si="556"/>
        <v>0.26813591151798249</v>
      </c>
      <c r="S5119" s="3">
        <v>6126864.5700000003</v>
      </c>
      <c r="T5119" s="3">
        <f t="shared" si="557"/>
        <v>946197.47999999952</v>
      </c>
      <c r="U5119" s="4">
        <f t="shared" si="558"/>
        <v>0.15443420842579511</v>
      </c>
      <c r="V5119" s="2" t="s">
        <v>133</v>
      </c>
      <c r="W5119" s="2" t="s">
        <v>125</v>
      </c>
      <c r="X5119" s="2" t="s">
        <v>264</v>
      </c>
      <c r="Y5119" s="2">
        <v>83.5</v>
      </c>
      <c r="Z5119" s="2" t="s">
        <v>10954</v>
      </c>
      <c r="AA5119" s="2" t="s">
        <v>76</v>
      </c>
      <c r="AB5119" s="2" t="s">
        <v>149</v>
      </c>
      <c r="AC5119" s="2">
        <v>2.33</v>
      </c>
      <c r="AD5119" s="3">
        <v>0</v>
      </c>
      <c r="AE5119" s="5">
        <v>0</v>
      </c>
      <c r="AF5119" s="2">
        <v>0</v>
      </c>
      <c r="AG5119" s="3">
        <f t="shared" si="559"/>
        <v>0</v>
      </c>
      <c r="AH5119" s="2" t="s">
        <v>50</v>
      </c>
      <c r="AI5119" s="3">
        <v>0</v>
      </c>
    </row>
    <row r="5120" spans="1:35" x14ac:dyDescent="0.3">
      <c r="A5120" s="2" t="s">
        <v>10955</v>
      </c>
      <c r="B5120" s="2" t="s">
        <v>6614</v>
      </c>
      <c r="C5120" s="2" t="s">
        <v>145</v>
      </c>
      <c r="D5120" s="2" t="s">
        <v>54</v>
      </c>
      <c r="E5120" s="2">
        <v>2024</v>
      </c>
      <c r="F5120" s="2" t="s">
        <v>58</v>
      </c>
      <c r="G5120" s="2" t="s">
        <v>93</v>
      </c>
      <c r="H5120" s="2" t="s">
        <v>159</v>
      </c>
      <c r="I5120" s="2" t="s">
        <v>42</v>
      </c>
      <c r="J5120" s="2" t="s">
        <v>146</v>
      </c>
      <c r="K5120" s="3">
        <v>9061708.9000000004</v>
      </c>
      <c r="L5120" s="3">
        <v>2566324.33</v>
      </c>
      <c r="M5120" s="3">
        <f t="shared" si="553"/>
        <v>6495384.5700000003</v>
      </c>
      <c r="N5120" s="3">
        <v>746465.84</v>
      </c>
      <c r="O5120" s="3">
        <f t="shared" si="554"/>
        <v>5748918.7300000004</v>
      </c>
      <c r="P5120" s="3">
        <v>4447711.55</v>
      </c>
      <c r="Q5120" s="4">
        <f t="shared" si="555"/>
        <v>0.71679466220769905</v>
      </c>
      <c r="R5120" s="4">
        <f t="shared" si="556"/>
        <v>0.49082481009735368</v>
      </c>
      <c r="S5120" s="3">
        <v>9229133.5500000007</v>
      </c>
      <c r="T5120" s="3">
        <f t="shared" si="557"/>
        <v>-167424.65000000037</v>
      </c>
      <c r="U5120" s="4">
        <f t="shared" si="558"/>
        <v>-1.8140884958805299E-2</v>
      </c>
      <c r="V5120" s="2" t="s">
        <v>107</v>
      </c>
      <c r="W5120" s="2" t="s">
        <v>134</v>
      </c>
      <c r="X5120" s="2" t="s">
        <v>160</v>
      </c>
      <c r="Y5120" s="2">
        <v>129.5</v>
      </c>
      <c r="Z5120" s="2" t="s">
        <v>10956</v>
      </c>
      <c r="AA5120" s="2" t="s">
        <v>48</v>
      </c>
      <c r="AB5120" s="2" t="s">
        <v>88</v>
      </c>
      <c r="AC5120" s="2">
        <v>8.43</v>
      </c>
      <c r="AD5120" s="3">
        <v>0</v>
      </c>
      <c r="AE5120" s="5">
        <v>0</v>
      </c>
      <c r="AF5120" s="2">
        <v>0</v>
      </c>
      <c r="AG5120" s="3">
        <f t="shared" si="559"/>
        <v>0</v>
      </c>
      <c r="AH5120" s="2" t="s">
        <v>50</v>
      </c>
      <c r="AI5120" s="3">
        <v>0</v>
      </c>
    </row>
    <row r="5121" spans="1:35" x14ac:dyDescent="0.3">
      <c r="A5121" s="2" t="s">
        <v>10957</v>
      </c>
      <c r="B5121" s="2" t="s">
        <v>3322</v>
      </c>
      <c r="C5121" s="2" t="s">
        <v>122</v>
      </c>
      <c r="D5121" s="2" t="s">
        <v>104</v>
      </c>
      <c r="E5121" s="2">
        <v>2023</v>
      </c>
      <c r="F5121" s="2" t="s">
        <v>58</v>
      </c>
      <c r="G5121" s="2" t="s">
        <v>114</v>
      </c>
      <c r="H5121" s="2" t="s">
        <v>115</v>
      </c>
      <c r="I5121" s="2" t="s">
        <v>39</v>
      </c>
      <c r="J5121" s="2" t="s">
        <v>116</v>
      </c>
      <c r="K5121" s="3">
        <v>704805.13</v>
      </c>
      <c r="L5121" s="3">
        <v>234948.12</v>
      </c>
      <c r="M5121" s="3">
        <f t="shared" si="553"/>
        <v>469857.01</v>
      </c>
      <c r="N5121" s="3">
        <v>104616.94</v>
      </c>
      <c r="O5121" s="3">
        <f t="shared" si="554"/>
        <v>365240.07</v>
      </c>
      <c r="P5121" s="3">
        <v>288961.13</v>
      </c>
      <c r="Q5121" s="4">
        <f t="shared" si="555"/>
        <v>0.66664811307488636</v>
      </c>
      <c r="R5121" s="4">
        <f t="shared" si="556"/>
        <v>0.40998726839573374</v>
      </c>
      <c r="S5121" s="3">
        <v>629998.78</v>
      </c>
      <c r="T5121" s="3">
        <f t="shared" si="557"/>
        <v>74806.349999999977</v>
      </c>
      <c r="U5121" s="4">
        <f t="shared" si="558"/>
        <v>0.11874046803709679</v>
      </c>
      <c r="V5121" s="2" t="s">
        <v>73</v>
      </c>
      <c r="W5121" s="2" t="s">
        <v>60</v>
      </c>
      <c r="X5121" s="2" t="s">
        <v>118</v>
      </c>
      <c r="Y5121" s="2">
        <v>3.75</v>
      </c>
      <c r="Z5121" s="2" t="s">
        <v>10958</v>
      </c>
      <c r="AA5121" s="2" t="s">
        <v>76</v>
      </c>
      <c r="AB5121" s="2" t="s">
        <v>142</v>
      </c>
      <c r="AC5121" s="2">
        <v>3.05</v>
      </c>
      <c r="AD5121" s="3">
        <v>0</v>
      </c>
      <c r="AE5121" s="5">
        <v>0</v>
      </c>
      <c r="AF5121" s="2">
        <v>0</v>
      </c>
      <c r="AG5121" s="3">
        <f t="shared" si="559"/>
        <v>0</v>
      </c>
      <c r="AH5121" s="2" t="s">
        <v>50</v>
      </c>
      <c r="AI5121" s="3">
        <v>0</v>
      </c>
    </row>
    <row r="5122" spans="1:35" x14ac:dyDescent="0.3">
      <c r="A5122" s="2" t="s">
        <v>10959</v>
      </c>
      <c r="B5122" s="2" t="s">
        <v>10960</v>
      </c>
      <c r="C5122" s="2" t="s">
        <v>297</v>
      </c>
      <c r="D5122" s="2" t="s">
        <v>104</v>
      </c>
      <c r="E5122" s="2">
        <v>2021</v>
      </c>
      <c r="F5122" s="2" t="s">
        <v>92</v>
      </c>
      <c r="G5122" s="2" t="s">
        <v>40</v>
      </c>
      <c r="H5122" s="2" t="s">
        <v>83</v>
      </c>
      <c r="I5122" s="2" t="s">
        <v>58</v>
      </c>
      <c r="J5122" s="2" t="s">
        <v>106</v>
      </c>
      <c r="K5122" s="3">
        <v>3475923.39</v>
      </c>
      <c r="L5122" s="3">
        <v>1361899.66</v>
      </c>
      <c r="M5122" s="3">
        <f t="shared" ref="M5122:M5185" si="560">K5122-L5122</f>
        <v>2114023.7300000004</v>
      </c>
      <c r="N5122" s="3">
        <v>511171.31</v>
      </c>
      <c r="O5122" s="3">
        <f t="shared" ref="O5122:O5185" si="561">M5122-N5122</f>
        <v>1602852.4200000004</v>
      </c>
      <c r="P5122" s="3">
        <v>1242293.69</v>
      </c>
      <c r="Q5122" s="4">
        <f t="shared" ref="Q5122:Q5185" si="562">IF(K5122&lt;&gt;0,M5122/K5122,0)</f>
        <v>0.60819054185195964</v>
      </c>
      <c r="R5122" s="4">
        <f t="shared" ref="R5122:R5185" si="563">IF(K5122&lt;&gt;0,P5122/K5122,0)</f>
        <v>0.35739961748696653</v>
      </c>
      <c r="S5122" s="3">
        <v>3872262.4</v>
      </c>
      <c r="T5122" s="3">
        <f t="shared" ref="T5122:T5185" si="564">K5122-S5122</f>
        <v>-396339.00999999978</v>
      </c>
      <c r="U5122" s="4">
        <f t="shared" ref="U5122:U5185" si="565">IF(S5122&lt;&gt;0,T5122/S5122,0)</f>
        <v>-0.10235334516586474</v>
      </c>
      <c r="V5122" s="2" t="s">
        <v>133</v>
      </c>
      <c r="W5122" s="2" t="s">
        <v>125</v>
      </c>
      <c r="X5122" s="2" t="s">
        <v>86</v>
      </c>
      <c r="Y5122" s="2">
        <v>0.92</v>
      </c>
      <c r="Z5122" s="2" t="s">
        <v>10961</v>
      </c>
      <c r="AA5122" s="2" t="s">
        <v>148</v>
      </c>
      <c r="AB5122" s="2" t="s">
        <v>88</v>
      </c>
      <c r="AC5122" s="2">
        <v>2.93</v>
      </c>
      <c r="AD5122" s="3">
        <v>0</v>
      </c>
      <c r="AE5122" s="5">
        <v>0</v>
      </c>
      <c r="AF5122" s="2">
        <v>0</v>
      </c>
      <c r="AG5122" s="3">
        <f t="shared" ref="AG5122:AG5185" si="566">IF(AD5122&gt;0,(AD5122*(AE5122/100/12)*(1+AE5122/100/12)^AF5122)/((1+AE5122/100/12)^AF5122-1),0)</f>
        <v>0</v>
      </c>
      <c r="AH5122" s="2" t="s">
        <v>50</v>
      </c>
      <c r="AI5122" s="3">
        <v>0</v>
      </c>
    </row>
    <row r="5123" spans="1:35" x14ac:dyDescent="0.3">
      <c r="A5123" s="2" t="s">
        <v>10962</v>
      </c>
      <c r="B5123" s="2" t="s">
        <v>1435</v>
      </c>
      <c r="C5123" s="2" t="s">
        <v>730</v>
      </c>
      <c r="D5123" s="2" t="s">
        <v>38</v>
      </c>
      <c r="E5123" s="2">
        <v>2020</v>
      </c>
      <c r="F5123" s="2" t="s">
        <v>58</v>
      </c>
      <c r="G5123" s="2" t="s">
        <v>69</v>
      </c>
      <c r="H5123" s="2" t="s">
        <v>165</v>
      </c>
      <c r="I5123" s="2" t="s">
        <v>58</v>
      </c>
      <c r="J5123" s="2" t="s">
        <v>240</v>
      </c>
      <c r="K5123" s="3">
        <v>7868665.9100000001</v>
      </c>
      <c r="L5123" s="3">
        <v>3175375.88</v>
      </c>
      <c r="M5123" s="3">
        <f t="shared" si="560"/>
        <v>4693290.03</v>
      </c>
      <c r="N5123" s="3">
        <v>1729459.01</v>
      </c>
      <c r="O5123" s="3">
        <f t="shared" si="561"/>
        <v>2963831.0200000005</v>
      </c>
      <c r="P5123" s="3">
        <v>2346140.23</v>
      </c>
      <c r="Q5123" s="4">
        <f t="shared" si="562"/>
        <v>0.59645308158724464</v>
      </c>
      <c r="R5123" s="4">
        <f t="shared" si="563"/>
        <v>0.2981623895123538</v>
      </c>
      <c r="S5123" s="3">
        <v>6607218.2999999998</v>
      </c>
      <c r="T5123" s="3">
        <f t="shared" si="564"/>
        <v>1261447.6100000003</v>
      </c>
      <c r="U5123" s="4">
        <f t="shared" si="565"/>
        <v>0.19091962043996644</v>
      </c>
      <c r="V5123" s="2" t="s">
        <v>124</v>
      </c>
      <c r="W5123" s="2" t="s">
        <v>96</v>
      </c>
      <c r="X5123" s="2" t="s">
        <v>167</v>
      </c>
      <c r="Y5123" s="2">
        <v>17.2</v>
      </c>
      <c r="Z5123" s="2" t="s">
        <v>4778</v>
      </c>
      <c r="AA5123" s="2" t="s">
        <v>141</v>
      </c>
      <c r="AB5123" s="2" t="s">
        <v>182</v>
      </c>
      <c r="AC5123" s="2">
        <v>5.61</v>
      </c>
      <c r="AD5123" s="3">
        <v>0</v>
      </c>
      <c r="AE5123" s="5">
        <v>0</v>
      </c>
      <c r="AF5123" s="2">
        <v>0</v>
      </c>
      <c r="AG5123" s="3">
        <f t="shared" si="566"/>
        <v>0</v>
      </c>
      <c r="AH5123" s="2" t="s">
        <v>50</v>
      </c>
      <c r="AI5123" s="3">
        <v>0</v>
      </c>
    </row>
    <row r="5124" spans="1:35" x14ac:dyDescent="0.3">
      <c r="A5124" s="2" t="s">
        <v>10963</v>
      </c>
      <c r="B5124" s="2" t="s">
        <v>5993</v>
      </c>
      <c r="C5124" s="2" t="s">
        <v>411</v>
      </c>
      <c r="D5124" s="2" t="s">
        <v>54</v>
      </c>
      <c r="E5124" s="2">
        <v>2022</v>
      </c>
      <c r="F5124" s="2" t="s">
        <v>82</v>
      </c>
      <c r="G5124" s="2" t="s">
        <v>56</v>
      </c>
      <c r="H5124" s="2" t="s">
        <v>123</v>
      </c>
      <c r="I5124" s="2" t="s">
        <v>131</v>
      </c>
      <c r="J5124" s="2" t="s">
        <v>544</v>
      </c>
      <c r="K5124" s="3">
        <v>8454174.8800000008</v>
      </c>
      <c r="L5124" s="3">
        <v>3000092.22</v>
      </c>
      <c r="M5124" s="3">
        <f t="shared" si="560"/>
        <v>5454082.6600000001</v>
      </c>
      <c r="N5124" s="3">
        <v>1800772.56</v>
      </c>
      <c r="O5124" s="3">
        <f t="shared" si="561"/>
        <v>3653310.1</v>
      </c>
      <c r="P5124" s="3">
        <v>2778543.21</v>
      </c>
      <c r="Q5124" s="4">
        <f t="shared" si="562"/>
        <v>0.64513482834412339</v>
      </c>
      <c r="R5124" s="4">
        <f t="shared" si="563"/>
        <v>0.32865930140304828</v>
      </c>
      <c r="S5124" s="3">
        <v>7049343.3700000001</v>
      </c>
      <c r="T5124" s="3">
        <f t="shared" si="564"/>
        <v>1404831.5100000007</v>
      </c>
      <c r="U5124" s="4">
        <f t="shared" si="565"/>
        <v>0.19928544209926899</v>
      </c>
      <c r="V5124" s="2" t="s">
        <v>73</v>
      </c>
      <c r="W5124" s="2" t="s">
        <v>117</v>
      </c>
      <c r="X5124" s="2" t="s">
        <v>126</v>
      </c>
      <c r="Y5124" s="2">
        <v>1.34</v>
      </c>
      <c r="Z5124" s="2" t="s">
        <v>10964</v>
      </c>
      <c r="AA5124" s="2" t="s">
        <v>224</v>
      </c>
      <c r="AB5124" s="2" t="s">
        <v>49</v>
      </c>
      <c r="AC5124" s="2">
        <v>2.1800000000000002</v>
      </c>
      <c r="AD5124" s="3">
        <v>0</v>
      </c>
      <c r="AE5124" s="5">
        <v>0</v>
      </c>
      <c r="AF5124" s="2">
        <v>0</v>
      </c>
      <c r="AG5124" s="3">
        <f t="shared" si="566"/>
        <v>0</v>
      </c>
      <c r="AH5124" s="2" t="s">
        <v>50</v>
      </c>
      <c r="AI5124" s="3">
        <v>0</v>
      </c>
    </row>
    <row r="5125" spans="1:35" x14ac:dyDescent="0.3">
      <c r="A5125" s="2" t="s">
        <v>10965</v>
      </c>
      <c r="B5125" s="2" t="s">
        <v>4156</v>
      </c>
      <c r="C5125" s="2" t="s">
        <v>91</v>
      </c>
      <c r="D5125" s="2" t="s">
        <v>38</v>
      </c>
      <c r="E5125" s="2">
        <v>2022</v>
      </c>
      <c r="F5125" s="2" t="s">
        <v>92</v>
      </c>
      <c r="G5125" s="2" t="s">
        <v>56</v>
      </c>
      <c r="H5125" s="2" t="s">
        <v>262</v>
      </c>
      <c r="I5125" s="2" t="s">
        <v>39</v>
      </c>
      <c r="J5125" s="2" t="s">
        <v>273</v>
      </c>
      <c r="K5125" s="3">
        <v>5580319.0700000003</v>
      </c>
      <c r="L5125" s="3">
        <v>2434124.58</v>
      </c>
      <c r="M5125" s="3">
        <f t="shared" si="560"/>
        <v>3146194.49</v>
      </c>
      <c r="N5125" s="3">
        <v>1061580.69</v>
      </c>
      <c r="O5125" s="3">
        <f t="shared" si="561"/>
        <v>2084613.8000000003</v>
      </c>
      <c r="P5125" s="3">
        <v>1643377.95</v>
      </c>
      <c r="Q5125" s="4">
        <f t="shared" si="562"/>
        <v>0.5638018992344106</v>
      </c>
      <c r="R5125" s="4">
        <f t="shared" si="563"/>
        <v>0.29449533788038396</v>
      </c>
      <c r="S5125" s="3">
        <v>4723206.99</v>
      </c>
      <c r="T5125" s="3">
        <f t="shared" si="564"/>
        <v>857112.08000000007</v>
      </c>
      <c r="U5125" s="4">
        <f t="shared" si="565"/>
        <v>0.18146824431253647</v>
      </c>
      <c r="V5125" s="2" t="s">
        <v>85</v>
      </c>
      <c r="W5125" s="2" t="s">
        <v>96</v>
      </c>
      <c r="X5125" s="2" t="s">
        <v>264</v>
      </c>
      <c r="Y5125" s="2">
        <v>83.5</v>
      </c>
      <c r="Z5125" s="2" t="s">
        <v>5694</v>
      </c>
      <c r="AA5125" s="2" t="s">
        <v>99</v>
      </c>
      <c r="AB5125" s="2" t="s">
        <v>88</v>
      </c>
      <c r="AC5125" s="2">
        <v>6.95</v>
      </c>
      <c r="AD5125" s="3">
        <v>0</v>
      </c>
      <c r="AE5125" s="5">
        <v>0</v>
      </c>
      <c r="AF5125" s="2">
        <v>0</v>
      </c>
      <c r="AG5125" s="3">
        <f t="shared" si="566"/>
        <v>0</v>
      </c>
      <c r="AH5125" s="2" t="s">
        <v>50</v>
      </c>
      <c r="AI5125" s="3">
        <v>0</v>
      </c>
    </row>
    <row r="5126" spans="1:35" x14ac:dyDescent="0.3">
      <c r="A5126" s="2" t="s">
        <v>10966</v>
      </c>
      <c r="B5126" s="2" t="s">
        <v>3625</v>
      </c>
      <c r="C5126" s="2" t="s">
        <v>287</v>
      </c>
      <c r="D5126" s="2" t="s">
        <v>104</v>
      </c>
      <c r="E5126" s="2">
        <v>2021</v>
      </c>
      <c r="F5126" s="2" t="s">
        <v>39</v>
      </c>
      <c r="G5126" s="2" t="s">
        <v>56</v>
      </c>
      <c r="H5126" s="2" t="s">
        <v>57</v>
      </c>
      <c r="I5126" s="2" t="s">
        <v>55</v>
      </c>
      <c r="J5126" s="2" t="s">
        <v>154</v>
      </c>
      <c r="K5126" s="3">
        <v>3098990.82</v>
      </c>
      <c r="L5126" s="3">
        <v>1015524.66</v>
      </c>
      <c r="M5126" s="3">
        <f t="shared" si="560"/>
        <v>2083466.1599999997</v>
      </c>
      <c r="N5126" s="3">
        <v>298122.84999999998</v>
      </c>
      <c r="O5126" s="3">
        <f t="shared" si="561"/>
        <v>1785343.3099999996</v>
      </c>
      <c r="P5126" s="3">
        <v>1306669.83</v>
      </c>
      <c r="Q5126" s="4">
        <f t="shared" si="562"/>
        <v>0.67230472144477016</v>
      </c>
      <c r="R5126" s="4">
        <f t="shared" si="563"/>
        <v>0.42164365946718102</v>
      </c>
      <c r="S5126" s="3">
        <v>3612507.18</v>
      </c>
      <c r="T5126" s="3">
        <f t="shared" si="564"/>
        <v>-513516.36000000034</v>
      </c>
      <c r="U5126" s="4">
        <f t="shared" si="565"/>
        <v>-0.14214957491101798</v>
      </c>
      <c r="V5126" s="2" t="s">
        <v>73</v>
      </c>
      <c r="W5126" s="2" t="s">
        <v>207</v>
      </c>
      <c r="X5126" s="2" t="s">
        <v>61</v>
      </c>
      <c r="Y5126" s="2">
        <v>1.53</v>
      </c>
      <c r="Z5126" s="2" t="s">
        <v>6950</v>
      </c>
      <c r="AA5126" s="2" t="s">
        <v>224</v>
      </c>
      <c r="AB5126" s="2" t="s">
        <v>88</v>
      </c>
      <c r="AC5126" s="2">
        <v>6.48</v>
      </c>
      <c r="AD5126" s="3">
        <v>0</v>
      </c>
      <c r="AE5126" s="5">
        <v>0</v>
      </c>
      <c r="AF5126" s="2">
        <v>0</v>
      </c>
      <c r="AG5126" s="3">
        <f t="shared" si="566"/>
        <v>0</v>
      </c>
      <c r="AH5126" s="2" t="s">
        <v>50</v>
      </c>
      <c r="AI5126" s="3">
        <v>0</v>
      </c>
    </row>
    <row r="5127" spans="1:35" x14ac:dyDescent="0.3">
      <c r="A5127" s="2" t="s">
        <v>10967</v>
      </c>
      <c r="B5127" s="2" t="s">
        <v>3766</v>
      </c>
      <c r="C5127" s="2" t="s">
        <v>387</v>
      </c>
      <c r="D5127" s="2" t="s">
        <v>81</v>
      </c>
      <c r="E5127" s="2">
        <v>2020</v>
      </c>
      <c r="F5127" s="2" t="s">
        <v>58</v>
      </c>
      <c r="G5127" s="2" t="s">
        <v>93</v>
      </c>
      <c r="H5127" s="2" t="s">
        <v>159</v>
      </c>
      <c r="I5127" s="2" t="s">
        <v>178</v>
      </c>
      <c r="J5127" s="2" t="s">
        <v>342</v>
      </c>
      <c r="K5127" s="3">
        <v>3577290.41</v>
      </c>
      <c r="L5127" s="3">
        <v>1842456.18</v>
      </c>
      <c r="M5127" s="3">
        <f t="shared" si="560"/>
        <v>1734834.2300000002</v>
      </c>
      <c r="N5127" s="3">
        <v>369530.16</v>
      </c>
      <c r="O5127" s="3">
        <f t="shared" si="561"/>
        <v>1365304.0700000003</v>
      </c>
      <c r="P5127" s="3">
        <v>1079639.68</v>
      </c>
      <c r="Q5127" s="4">
        <f t="shared" si="562"/>
        <v>0.48495761628701545</v>
      </c>
      <c r="R5127" s="4">
        <f t="shared" si="563"/>
        <v>0.30180375542951793</v>
      </c>
      <c r="S5127" s="3">
        <v>3374426.77</v>
      </c>
      <c r="T5127" s="3">
        <f t="shared" si="564"/>
        <v>202863.64000000013</v>
      </c>
      <c r="U5127" s="4">
        <f t="shared" si="565"/>
        <v>6.0117955975082585E-2</v>
      </c>
      <c r="V5127" s="2" t="s">
        <v>107</v>
      </c>
      <c r="W5127" s="2" t="s">
        <v>134</v>
      </c>
      <c r="X5127" s="2" t="s">
        <v>160</v>
      </c>
      <c r="Y5127" s="2">
        <v>129.5</v>
      </c>
      <c r="Z5127" s="2" t="s">
        <v>10968</v>
      </c>
      <c r="AA5127" s="2" t="s">
        <v>224</v>
      </c>
      <c r="AB5127" s="2" t="s">
        <v>209</v>
      </c>
      <c r="AC5127" s="2">
        <v>8.99</v>
      </c>
      <c r="AD5127" s="3">
        <v>2971123.92</v>
      </c>
      <c r="AE5127" s="5">
        <v>9.4</v>
      </c>
      <c r="AF5127" s="2">
        <v>240</v>
      </c>
      <c r="AG5127" s="3">
        <f t="shared" si="566"/>
        <v>27501.042921552835</v>
      </c>
      <c r="AH5127" s="2" t="s">
        <v>50</v>
      </c>
      <c r="AI5127" s="3">
        <v>0</v>
      </c>
    </row>
    <row r="5128" spans="1:35" x14ac:dyDescent="0.3">
      <c r="A5128" s="2" t="s">
        <v>10969</v>
      </c>
      <c r="B5128" s="2" t="s">
        <v>1709</v>
      </c>
      <c r="C5128" s="2" t="s">
        <v>152</v>
      </c>
      <c r="D5128" s="2" t="s">
        <v>38</v>
      </c>
      <c r="E5128" s="2">
        <v>2022</v>
      </c>
      <c r="F5128" s="2" t="s">
        <v>105</v>
      </c>
      <c r="G5128" s="2" t="s">
        <v>114</v>
      </c>
      <c r="H5128" s="2" t="s">
        <v>234</v>
      </c>
      <c r="I5128" s="2" t="s">
        <v>58</v>
      </c>
      <c r="J5128" s="2" t="s">
        <v>191</v>
      </c>
      <c r="K5128" s="3">
        <v>7556761.8799999999</v>
      </c>
      <c r="L5128" s="3">
        <v>2551042.77</v>
      </c>
      <c r="M5128" s="3">
        <f t="shared" si="560"/>
        <v>5005719.1099999994</v>
      </c>
      <c r="N5128" s="3">
        <v>1198817.57</v>
      </c>
      <c r="O5128" s="3">
        <f t="shared" si="561"/>
        <v>3806901.5399999991</v>
      </c>
      <c r="P5128" s="3">
        <v>2872272.86</v>
      </c>
      <c r="Q5128" s="4">
        <f t="shared" si="562"/>
        <v>0.66241588520187689</v>
      </c>
      <c r="R5128" s="4">
        <f t="shared" si="563"/>
        <v>0.38009307499841455</v>
      </c>
      <c r="S5128" s="3">
        <v>7814070.4100000001</v>
      </c>
      <c r="T5128" s="3">
        <f t="shared" si="564"/>
        <v>-257308.53000000026</v>
      </c>
      <c r="U5128" s="4">
        <f t="shared" si="565"/>
        <v>-3.2928872725629853E-2</v>
      </c>
      <c r="V5128" s="2" t="s">
        <v>44</v>
      </c>
      <c r="W5128" s="2" t="s">
        <v>134</v>
      </c>
      <c r="X5128" s="2" t="s">
        <v>236</v>
      </c>
      <c r="Y5128" s="2">
        <v>3.67</v>
      </c>
      <c r="Z5128" s="2" t="s">
        <v>10970</v>
      </c>
      <c r="AA5128" s="2" t="s">
        <v>109</v>
      </c>
      <c r="AB5128" s="2" t="s">
        <v>182</v>
      </c>
      <c r="AC5128" s="2">
        <v>5.18</v>
      </c>
      <c r="AD5128" s="3">
        <v>0</v>
      </c>
      <c r="AE5128" s="5">
        <v>0</v>
      </c>
      <c r="AF5128" s="2">
        <v>0</v>
      </c>
      <c r="AG5128" s="3">
        <f t="shared" si="566"/>
        <v>0</v>
      </c>
      <c r="AH5128" s="2" t="s">
        <v>50</v>
      </c>
      <c r="AI5128" s="3">
        <v>0</v>
      </c>
    </row>
    <row r="5129" spans="1:35" x14ac:dyDescent="0.3">
      <c r="A5129" s="2" t="s">
        <v>10971</v>
      </c>
      <c r="B5129" s="2" t="s">
        <v>2925</v>
      </c>
      <c r="C5129" s="2" t="s">
        <v>227</v>
      </c>
      <c r="D5129" s="2" t="s">
        <v>104</v>
      </c>
      <c r="E5129" s="2">
        <v>2023</v>
      </c>
      <c r="F5129" s="2" t="s">
        <v>68</v>
      </c>
      <c r="G5129" s="2" t="s">
        <v>56</v>
      </c>
      <c r="H5129" s="2" t="s">
        <v>57</v>
      </c>
      <c r="I5129" s="2" t="s">
        <v>131</v>
      </c>
      <c r="J5129" s="2" t="s">
        <v>132</v>
      </c>
      <c r="K5129" s="3">
        <v>752719.37</v>
      </c>
      <c r="L5129" s="3">
        <v>238920.56</v>
      </c>
      <c r="M5129" s="3">
        <f t="shared" si="560"/>
        <v>513798.81</v>
      </c>
      <c r="N5129" s="3">
        <v>112875.99</v>
      </c>
      <c r="O5129" s="3">
        <f t="shared" si="561"/>
        <v>400922.82</v>
      </c>
      <c r="P5129" s="3">
        <v>316906.48</v>
      </c>
      <c r="Q5129" s="4">
        <f t="shared" si="562"/>
        <v>0.68259012651687179</v>
      </c>
      <c r="R5129" s="4">
        <f t="shared" si="563"/>
        <v>0.42101544430828181</v>
      </c>
      <c r="S5129" s="3">
        <v>669853.96</v>
      </c>
      <c r="T5129" s="3">
        <f t="shared" si="564"/>
        <v>82865.410000000033</v>
      </c>
      <c r="U5129" s="4">
        <f t="shared" si="565"/>
        <v>0.12370668078158414</v>
      </c>
      <c r="V5129" s="2" t="s">
        <v>73</v>
      </c>
      <c r="W5129" s="2" t="s">
        <v>134</v>
      </c>
      <c r="X5129" s="2" t="s">
        <v>61</v>
      </c>
      <c r="Y5129" s="2">
        <v>1.53</v>
      </c>
      <c r="Z5129" s="2" t="s">
        <v>10972</v>
      </c>
      <c r="AA5129" s="2" t="s">
        <v>76</v>
      </c>
      <c r="AB5129" s="2" t="s">
        <v>100</v>
      </c>
      <c r="AC5129" s="2">
        <v>1.04</v>
      </c>
      <c r="AD5129" s="3">
        <v>0</v>
      </c>
      <c r="AE5129" s="5">
        <v>0</v>
      </c>
      <c r="AF5129" s="2">
        <v>0</v>
      </c>
      <c r="AG5129" s="3">
        <f t="shared" si="566"/>
        <v>0</v>
      </c>
      <c r="AH5129" s="2" t="s">
        <v>50</v>
      </c>
      <c r="AI5129" s="3">
        <v>0</v>
      </c>
    </row>
    <row r="5130" spans="1:35" x14ac:dyDescent="0.3">
      <c r="A5130" s="2" t="s">
        <v>10973</v>
      </c>
      <c r="B5130" s="2" t="s">
        <v>5686</v>
      </c>
      <c r="C5130" s="2" t="s">
        <v>474</v>
      </c>
      <c r="D5130" s="2" t="s">
        <v>81</v>
      </c>
      <c r="E5130" s="2">
        <v>2024</v>
      </c>
      <c r="F5130" s="2" t="s">
        <v>105</v>
      </c>
      <c r="G5130" s="2" t="s">
        <v>93</v>
      </c>
      <c r="H5130" s="2" t="s">
        <v>94</v>
      </c>
      <c r="I5130" s="2" t="s">
        <v>178</v>
      </c>
      <c r="J5130" s="2" t="s">
        <v>342</v>
      </c>
      <c r="K5130" s="3">
        <v>4627423.6900000004</v>
      </c>
      <c r="L5130" s="3">
        <v>1983808.71</v>
      </c>
      <c r="M5130" s="3">
        <f t="shared" si="560"/>
        <v>2643614.9800000004</v>
      </c>
      <c r="N5130" s="3">
        <v>770219.55</v>
      </c>
      <c r="O5130" s="3">
        <f t="shared" si="561"/>
        <v>1873395.4300000004</v>
      </c>
      <c r="P5130" s="3">
        <v>1477491.73</v>
      </c>
      <c r="Q5130" s="4">
        <f t="shared" si="562"/>
        <v>0.57129304708210116</v>
      </c>
      <c r="R5130" s="4">
        <f t="shared" si="563"/>
        <v>0.31929035009111084</v>
      </c>
      <c r="S5130" s="3">
        <v>4997003.18</v>
      </c>
      <c r="T5130" s="3">
        <f t="shared" si="564"/>
        <v>-369579.48999999929</v>
      </c>
      <c r="U5130" s="4">
        <f t="shared" si="565"/>
        <v>-7.3960227097553954E-2</v>
      </c>
      <c r="V5130" s="2" t="s">
        <v>133</v>
      </c>
      <c r="W5130" s="2" t="s">
        <v>96</v>
      </c>
      <c r="X5130" s="2" t="s">
        <v>97</v>
      </c>
      <c r="Y5130" s="2">
        <v>1550</v>
      </c>
      <c r="Z5130" s="2" t="s">
        <v>8408</v>
      </c>
      <c r="AA5130" s="2" t="s">
        <v>48</v>
      </c>
      <c r="AB5130" s="2" t="s">
        <v>77</v>
      </c>
      <c r="AC5130" s="2">
        <v>1.0900000000000001</v>
      </c>
      <c r="AD5130" s="3">
        <v>3686840.62</v>
      </c>
      <c r="AE5130" s="5">
        <v>8.67</v>
      </c>
      <c r="AF5130" s="2">
        <v>240</v>
      </c>
      <c r="AG5130" s="3">
        <f t="shared" si="566"/>
        <v>32393.050402734734</v>
      </c>
      <c r="AH5130" s="2" t="s">
        <v>50</v>
      </c>
      <c r="AI5130" s="3">
        <v>0</v>
      </c>
    </row>
    <row r="5131" spans="1:35" x14ac:dyDescent="0.3">
      <c r="A5131" s="2" t="s">
        <v>10974</v>
      </c>
      <c r="B5131" s="2" t="s">
        <v>3616</v>
      </c>
      <c r="C5131" s="2" t="s">
        <v>880</v>
      </c>
      <c r="D5131" s="2" t="s">
        <v>81</v>
      </c>
      <c r="E5131" s="2">
        <v>2024</v>
      </c>
      <c r="F5131" s="2" t="s">
        <v>105</v>
      </c>
      <c r="G5131" s="2" t="s">
        <v>93</v>
      </c>
      <c r="H5131" s="2" t="s">
        <v>159</v>
      </c>
      <c r="I5131" s="2" t="s">
        <v>178</v>
      </c>
      <c r="J5131" s="2" t="s">
        <v>342</v>
      </c>
      <c r="K5131" s="3">
        <v>957435.42</v>
      </c>
      <c r="L5131" s="3">
        <v>416759.39</v>
      </c>
      <c r="M5131" s="3">
        <f t="shared" si="560"/>
        <v>540676.03</v>
      </c>
      <c r="N5131" s="3">
        <v>134262.97</v>
      </c>
      <c r="O5131" s="3">
        <f t="shared" si="561"/>
        <v>406413.06000000006</v>
      </c>
      <c r="P5131" s="3">
        <v>310871.7</v>
      </c>
      <c r="Q5131" s="4">
        <f t="shared" si="562"/>
        <v>0.56471279284821108</v>
      </c>
      <c r="R5131" s="4">
        <f t="shared" si="563"/>
        <v>0.32469208210408596</v>
      </c>
      <c r="S5131" s="3">
        <v>955725.54</v>
      </c>
      <c r="T5131" s="3">
        <f t="shared" si="564"/>
        <v>1709.8800000000047</v>
      </c>
      <c r="U5131" s="4">
        <f t="shared" si="565"/>
        <v>1.7890910396723358E-3</v>
      </c>
      <c r="V5131" s="2" t="s">
        <v>124</v>
      </c>
      <c r="W5131" s="2" t="s">
        <v>117</v>
      </c>
      <c r="X5131" s="2" t="s">
        <v>160</v>
      </c>
      <c r="Y5131" s="2">
        <v>129.5</v>
      </c>
      <c r="Z5131" s="2" t="s">
        <v>10975</v>
      </c>
      <c r="AA5131" s="2" t="s">
        <v>109</v>
      </c>
      <c r="AB5131" s="2" t="s">
        <v>88</v>
      </c>
      <c r="AC5131" s="2">
        <v>1.43</v>
      </c>
      <c r="AD5131" s="3">
        <v>2253010.64</v>
      </c>
      <c r="AE5131" s="5">
        <v>6.76</v>
      </c>
      <c r="AF5131" s="2">
        <v>60</v>
      </c>
      <c r="AG5131" s="3">
        <f t="shared" si="566"/>
        <v>44357.638500793975</v>
      </c>
      <c r="AH5131" s="2" t="s">
        <v>50</v>
      </c>
      <c r="AI5131" s="3">
        <v>0</v>
      </c>
    </row>
    <row r="5132" spans="1:35" x14ac:dyDescent="0.3">
      <c r="A5132" s="2" t="s">
        <v>10976</v>
      </c>
      <c r="B5132" s="2" t="s">
        <v>2429</v>
      </c>
      <c r="C5132" s="2" t="s">
        <v>292</v>
      </c>
      <c r="D5132" s="2" t="s">
        <v>81</v>
      </c>
      <c r="E5132" s="2">
        <v>2022</v>
      </c>
      <c r="F5132" s="2" t="s">
        <v>68</v>
      </c>
      <c r="G5132" s="2" t="s">
        <v>40</v>
      </c>
      <c r="H5132" s="2" t="s">
        <v>171</v>
      </c>
      <c r="I5132" s="2" t="s">
        <v>55</v>
      </c>
      <c r="J5132" s="2" t="s">
        <v>84</v>
      </c>
      <c r="K5132" s="3">
        <v>1044283.58</v>
      </c>
      <c r="L5132" s="3">
        <v>401313.44</v>
      </c>
      <c r="M5132" s="3">
        <f t="shared" si="560"/>
        <v>642970.1399999999</v>
      </c>
      <c r="N5132" s="3">
        <v>151279.73000000001</v>
      </c>
      <c r="O5132" s="3">
        <f t="shared" si="561"/>
        <v>491690.40999999992</v>
      </c>
      <c r="P5132" s="3">
        <v>352311.09</v>
      </c>
      <c r="Q5132" s="4">
        <f t="shared" si="562"/>
        <v>0.61570453879970033</v>
      </c>
      <c r="R5132" s="4">
        <f t="shared" si="563"/>
        <v>0.33737109033161283</v>
      </c>
      <c r="S5132" s="3">
        <v>842873.2</v>
      </c>
      <c r="T5132" s="3">
        <f t="shared" si="564"/>
        <v>201410.38</v>
      </c>
      <c r="U5132" s="4">
        <f t="shared" si="565"/>
        <v>0.23895691546486472</v>
      </c>
      <c r="V5132" s="2" t="s">
        <v>124</v>
      </c>
      <c r="W5132" s="2" t="s">
        <v>207</v>
      </c>
      <c r="X5132" s="2" t="s">
        <v>86</v>
      </c>
      <c r="Y5132" s="2">
        <v>0.92</v>
      </c>
      <c r="Z5132" s="2" t="s">
        <v>7862</v>
      </c>
      <c r="AA5132" s="2" t="s">
        <v>224</v>
      </c>
      <c r="AB5132" s="2" t="s">
        <v>182</v>
      </c>
      <c r="AC5132" s="2">
        <v>6.53</v>
      </c>
      <c r="AD5132" s="3">
        <v>0</v>
      </c>
      <c r="AE5132" s="5">
        <v>0</v>
      </c>
      <c r="AF5132" s="2">
        <v>0</v>
      </c>
      <c r="AG5132" s="3">
        <f t="shared" si="566"/>
        <v>0</v>
      </c>
      <c r="AH5132" s="2" t="s">
        <v>50</v>
      </c>
      <c r="AI5132" s="3">
        <v>0</v>
      </c>
    </row>
    <row r="5133" spans="1:35" x14ac:dyDescent="0.3">
      <c r="A5133" s="2" t="s">
        <v>10977</v>
      </c>
      <c r="B5133" s="2" t="s">
        <v>477</v>
      </c>
      <c r="C5133" s="2" t="s">
        <v>91</v>
      </c>
      <c r="D5133" s="2" t="s">
        <v>38</v>
      </c>
      <c r="E5133" s="2">
        <v>2022</v>
      </c>
      <c r="F5133" s="2" t="s">
        <v>55</v>
      </c>
      <c r="G5133" s="2" t="s">
        <v>69</v>
      </c>
      <c r="H5133" s="2" t="s">
        <v>272</v>
      </c>
      <c r="I5133" s="2" t="s">
        <v>39</v>
      </c>
      <c r="J5133" s="2" t="s">
        <v>116</v>
      </c>
      <c r="K5133" s="3">
        <v>4130998.82</v>
      </c>
      <c r="L5133" s="3">
        <v>2078051.39</v>
      </c>
      <c r="M5133" s="3">
        <f t="shared" si="560"/>
        <v>2052947.43</v>
      </c>
      <c r="N5133" s="3">
        <v>429776.66</v>
      </c>
      <c r="O5133" s="3">
        <f t="shared" si="561"/>
        <v>1623170.77</v>
      </c>
      <c r="P5133" s="3">
        <v>1160856.08</v>
      </c>
      <c r="Q5133" s="4">
        <f t="shared" si="562"/>
        <v>0.49696151450365217</v>
      </c>
      <c r="R5133" s="4">
        <f t="shared" si="563"/>
        <v>0.28101099288137782</v>
      </c>
      <c r="S5133" s="3">
        <v>4121173.24</v>
      </c>
      <c r="T5133" s="3">
        <f t="shared" si="564"/>
        <v>9825.5799999996088</v>
      </c>
      <c r="U5133" s="4">
        <f t="shared" si="565"/>
        <v>2.384170581482182E-3</v>
      </c>
      <c r="V5133" s="2" t="s">
        <v>124</v>
      </c>
      <c r="W5133" s="2" t="s">
        <v>45</v>
      </c>
      <c r="X5133" s="2" t="s">
        <v>274</v>
      </c>
      <c r="Y5133" s="2">
        <v>1</v>
      </c>
      <c r="Z5133" s="2" t="s">
        <v>10978</v>
      </c>
      <c r="AA5133" s="2" t="s">
        <v>148</v>
      </c>
      <c r="AB5133" s="2" t="s">
        <v>149</v>
      </c>
      <c r="AC5133" s="2">
        <v>6.09</v>
      </c>
      <c r="AD5133" s="3">
        <v>0</v>
      </c>
      <c r="AE5133" s="5">
        <v>0</v>
      </c>
      <c r="AF5133" s="2">
        <v>0</v>
      </c>
      <c r="AG5133" s="3">
        <f t="shared" si="566"/>
        <v>0</v>
      </c>
      <c r="AH5133" s="2" t="s">
        <v>50</v>
      </c>
      <c r="AI5133" s="3">
        <v>0</v>
      </c>
    </row>
    <row r="5134" spans="1:35" x14ac:dyDescent="0.3">
      <c r="A5134" s="2" t="s">
        <v>10979</v>
      </c>
      <c r="B5134" s="2" t="s">
        <v>4534</v>
      </c>
      <c r="C5134" s="2" t="s">
        <v>452</v>
      </c>
      <c r="D5134" s="2" t="s">
        <v>38</v>
      </c>
      <c r="E5134" s="2">
        <v>2021</v>
      </c>
      <c r="F5134" s="2" t="s">
        <v>105</v>
      </c>
      <c r="G5134" s="2" t="s">
        <v>93</v>
      </c>
      <c r="H5134" s="2" t="s">
        <v>159</v>
      </c>
      <c r="I5134" s="2" t="s">
        <v>131</v>
      </c>
      <c r="J5134" s="2" t="s">
        <v>268</v>
      </c>
      <c r="K5134" s="3">
        <v>2553273.6800000002</v>
      </c>
      <c r="L5134" s="3">
        <v>1141818.44</v>
      </c>
      <c r="M5134" s="3">
        <f t="shared" si="560"/>
        <v>1411455.2400000002</v>
      </c>
      <c r="N5134" s="3">
        <v>428395.17</v>
      </c>
      <c r="O5134" s="3">
        <f t="shared" si="561"/>
        <v>983060.0700000003</v>
      </c>
      <c r="P5134" s="3">
        <v>708019.3</v>
      </c>
      <c r="Q5134" s="4">
        <f t="shared" si="562"/>
        <v>0.55280217356096351</v>
      </c>
      <c r="R5134" s="4">
        <f t="shared" si="563"/>
        <v>0.27729863255395326</v>
      </c>
      <c r="S5134" s="3">
        <v>2087361.61</v>
      </c>
      <c r="T5134" s="3">
        <f t="shared" si="564"/>
        <v>465912.07000000007</v>
      </c>
      <c r="U5134" s="4">
        <f t="shared" si="565"/>
        <v>0.22320620814713557</v>
      </c>
      <c r="V5134" s="2" t="s">
        <v>107</v>
      </c>
      <c r="W5134" s="2" t="s">
        <v>96</v>
      </c>
      <c r="X5134" s="2" t="s">
        <v>160</v>
      </c>
      <c r="Y5134" s="2">
        <v>129.5</v>
      </c>
      <c r="Z5134" s="2" t="s">
        <v>8974</v>
      </c>
      <c r="AA5134" s="2" t="s">
        <v>141</v>
      </c>
      <c r="AB5134" s="2" t="s">
        <v>110</v>
      </c>
      <c r="AC5134" s="2">
        <v>5.38</v>
      </c>
      <c r="AD5134" s="3">
        <v>0</v>
      </c>
      <c r="AE5134" s="5">
        <v>0</v>
      </c>
      <c r="AF5134" s="2">
        <v>0</v>
      </c>
      <c r="AG5134" s="3">
        <f t="shared" si="566"/>
        <v>0</v>
      </c>
      <c r="AH5134" s="2" t="s">
        <v>50</v>
      </c>
      <c r="AI5134" s="3">
        <v>0</v>
      </c>
    </row>
    <row r="5135" spans="1:35" x14ac:dyDescent="0.3">
      <c r="A5135" s="2" t="s">
        <v>10980</v>
      </c>
      <c r="B5135" s="2" t="s">
        <v>10540</v>
      </c>
      <c r="C5135" s="2" t="s">
        <v>730</v>
      </c>
      <c r="D5135" s="2" t="s">
        <v>38</v>
      </c>
      <c r="E5135" s="2">
        <v>2020</v>
      </c>
      <c r="F5135" s="2" t="s">
        <v>39</v>
      </c>
      <c r="G5135" s="2" t="s">
        <v>40</v>
      </c>
      <c r="H5135" s="2" t="s">
        <v>279</v>
      </c>
      <c r="I5135" s="2" t="s">
        <v>58</v>
      </c>
      <c r="J5135" s="2" t="s">
        <v>191</v>
      </c>
      <c r="K5135" s="3">
        <v>4653911.08</v>
      </c>
      <c r="L5135" s="3">
        <v>1915750.7</v>
      </c>
      <c r="M5135" s="3">
        <f t="shared" si="560"/>
        <v>2738160.38</v>
      </c>
      <c r="N5135" s="3">
        <v>829296.01</v>
      </c>
      <c r="O5135" s="3">
        <f t="shared" si="561"/>
        <v>1908864.3699999999</v>
      </c>
      <c r="P5135" s="3">
        <v>1439043.76</v>
      </c>
      <c r="Q5135" s="4">
        <f t="shared" si="562"/>
        <v>0.58835683212065149</v>
      </c>
      <c r="R5135" s="4">
        <f t="shared" si="563"/>
        <v>0.30921170071001874</v>
      </c>
      <c r="S5135" s="3">
        <v>3849746.9</v>
      </c>
      <c r="T5135" s="3">
        <f t="shared" si="564"/>
        <v>804164.18000000017</v>
      </c>
      <c r="U5135" s="4">
        <f t="shared" si="565"/>
        <v>0.20888754530849812</v>
      </c>
      <c r="V5135" s="2" t="s">
        <v>124</v>
      </c>
      <c r="W5135" s="2" t="s">
        <v>45</v>
      </c>
      <c r="X5135" s="2" t="s">
        <v>280</v>
      </c>
      <c r="Y5135" s="2">
        <v>0.79</v>
      </c>
      <c r="Z5135" s="2" t="s">
        <v>9139</v>
      </c>
      <c r="AA5135" s="2" t="s">
        <v>148</v>
      </c>
      <c r="AB5135" s="2" t="s">
        <v>209</v>
      </c>
      <c r="AC5135" s="2">
        <v>5.15</v>
      </c>
      <c r="AD5135" s="3">
        <v>0</v>
      </c>
      <c r="AE5135" s="5">
        <v>0</v>
      </c>
      <c r="AF5135" s="2">
        <v>0</v>
      </c>
      <c r="AG5135" s="3">
        <f t="shared" si="566"/>
        <v>0</v>
      </c>
      <c r="AH5135" s="2" t="s">
        <v>50</v>
      </c>
      <c r="AI5135" s="3">
        <v>0</v>
      </c>
    </row>
    <row r="5136" spans="1:35" x14ac:dyDescent="0.3">
      <c r="A5136" s="2" t="s">
        <v>10981</v>
      </c>
      <c r="B5136" s="2" t="s">
        <v>1409</v>
      </c>
      <c r="C5136" s="2" t="s">
        <v>648</v>
      </c>
      <c r="D5136" s="2" t="s">
        <v>104</v>
      </c>
      <c r="E5136" s="2">
        <v>2021</v>
      </c>
      <c r="F5136" s="2" t="s">
        <v>58</v>
      </c>
      <c r="G5136" s="2" t="s">
        <v>56</v>
      </c>
      <c r="H5136" s="2" t="s">
        <v>262</v>
      </c>
      <c r="I5136" s="2" t="s">
        <v>42</v>
      </c>
      <c r="J5136" s="2" t="s">
        <v>43</v>
      </c>
      <c r="K5136" s="3">
        <v>7990175.0300000003</v>
      </c>
      <c r="L5136" s="3">
        <v>4113179.06</v>
      </c>
      <c r="M5136" s="3">
        <f t="shared" si="560"/>
        <v>3876995.97</v>
      </c>
      <c r="N5136" s="3">
        <v>1093342.01</v>
      </c>
      <c r="O5136" s="3">
        <f t="shared" si="561"/>
        <v>2783653.96</v>
      </c>
      <c r="P5136" s="3">
        <v>2022921.95</v>
      </c>
      <c r="Q5136" s="4">
        <f t="shared" si="562"/>
        <v>0.48522040574122444</v>
      </c>
      <c r="R5136" s="4">
        <f t="shared" si="563"/>
        <v>0.25317617479025362</v>
      </c>
      <c r="S5136" s="3">
        <v>6703721.5999999996</v>
      </c>
      <c r="T5136" s="3">
        <f t="shared" si="564"/>
        <v>1286453.4300000006</v>
      </c>
      <c r="U5136" s="4">
        <f t="shared" si="565"/>
        <v>0.19190138057045816</v>
      </c>
      <c r="V5136" s="2" t="s">
        <v>107</v>
      </c>
      <c r="W5136" s="2" t="s">
        <v>117</v>
      </c>
      <c r="X5136" s="2" t="s">
        <v>264</v>
      </c>
      <c r="Y5136" s="2">
        <v>83.5</v>
      </c>
      <c r="Z5136" s="2" t="s">
        <v>10982</v>
      </c>
      <c r="AA5136" s="2" t="s">
        <v>48</v>
      </c>
      <c r="AB5136" s="2" t="s">
        <v>142</v>
      </c>
      <c r="AC5136" s="2">
        <v>3.42</v>
      </c>
      <c r="AD5136" s="3">
        <v>0</v>
      </c>
      <c r="AE5136" s="5">
        <v>0</v>
      </c>
      <c r="AF5136" s="2">
        <v>0</v>
      </c>
      <c r="AG5136" s="3">
        <f t="shared" si="566"/>
        <v>0</v>
      </c>
      <c r="AH5136" s="2" t="s">
        <v>50</v>
      </c>
      <c r="AI5136" s="3">
        <v>0</v>
      </c>
    </row>
    <row r="5137" spans="1:35" x14ac:dyDescent="0.3">
      <c r="A5137" s="2" t="s">
        <v>10983</v>
      </c>
      <c r="B5137" s="2" t="s">
        <v>2969</v>
      </c>
      <c r="C5137" s="2" t="s">
        <v>734</v>
      </c>
      <c r="D5137" s="2" t="s">
        <v>38</v>
      </c>
      <c r="E5137" s="2">
        <v>2024</v>
      </c>
      <c r="F5137" s="2" t="s">
        <v>55</v>
      </c>
      <c r="G5137" s="2" t="s">
        <v>69</v>
      </c>
      <c r="H5137" s="2" t="s">
        <v>272</v>
      </c>
      <c r="I5137" s="2" t="s">
        <v>131</v>
      </c>
      <c r="J5137" s="2" t="s">
        <v>132</v>
      </c>
      <c r="K5137" s="3">
        <v>9701637.8900000006</v>
      </c>
      <c r="L5137" s="3">
        <v>2900576.6</v>
      </c>
      <c r="M5137" s="3">
        <f t="shared" si="560"/>
        <v>6801061.290000001</v>
      </c>
      <c r="N5137" s="3">
        <v>1142997.71</v>
      </c>
      <c r="O5137" s="3">
        <f t="shared" si="561"/>
        <v>5658063.580000001</v>
      </c>
      <c r="P5137" s="3">
        <v>4407958.37</v>
      </c>
      <c r="Q5137" s="4">
        <f t="shared" si="562"/>
        <v>0.70102196836373576</v>
      </c>
      <c r="R5137" s="4">
        <f t="shared" si="563"/>
        <v>0.45435197849875636</v>
      </c>
      <c r="S5137" s="3">
        <v>10062683.449999999</v>
      </c>
      <c r="T5137" s="3">
        <f t="shared" si="564"/>
        <v>-361045.55999999866</v>
      </c>
      <c r="U5137" s="4">
        <f t="shared" si="565"/>
        <v>-3.5879649975474354E-2</v>
      </c>
      <c r="V5137" s="2" t="s">
        <v>44</v>
      </c>
      <c r="W5137" s="2" t="s">
        <v>134</v>
      </c>
      <c r="X5137" s="2" t="s">
        <v>274</v>
      </c>
      <c r="Y5137" s="2">
        <v>1</v>
      </c>
      <c r="Z5137" s="2" t="s">
        <v>10984</v>
      </c>
      <c r="AA5137" s="2" t="s">
        <v>148</v>
      </c>
      <c r="AB5137" s="2" t="s">
        <v>209</v>
      </c>
      <c r="AC5137" s="2">
        <v>3.28</v>
      </c>
      <c r="AD5137" s="3">
        <v>0</v>
      </c>
      <c r="AE5137" s="5">
        <v>0</v>
      </c>
      <c r="AF5137" s="2">
        <v>0</v>
      </c>
      <c r="AG5137" s="3">
        <f t="shared" si="566"/>
        <v>0</v>
      </c>
      <c r="AH5137" s="2" t="s">
        <v>50</v>
      </c>
      <c r="AI5137" s="3">
        <v>0</v>
      </c>
    </row>
    <row r="5138" spans="1:35" x14ac:dyDescent="0.3">
      <c r="A5138" s="2" t="s">
        <v>10985</v>
      </c>
      <c r="B5138" s="2" t="s">
        <v>787</v>
      </c>
      <c r="C5138" s="2" t="s">
        <v>189</v>
      </c>
      <c r="D5138" s="2" t="s">
        <v>54</v>
      </c>
      <c r="E5138" s="2">
        <v>2020</v>
      </c>
      <c r="F5138" s="2" t="s">
        <v>39</v>
      </c>
      <c r="G5138" s="2" t="s">
        <v>114</v>
      </c>
      <c r="H5138" s="2" t="s">
        <v>234</v>
      </c>
      <c r="I5138" s="2" t="s">
        <v>131</v>
      </c>
      <c r="J5138" s="2" t="s">
        <v>463</v>
      </c>
      <c r="K5138" s="3">
        <v>2831538.53</v>
      </c>
      <c r="L5138" s="3">
        <v>1058801.3999999999</v>
      </c>
      <c r="M5138" s="3">
        <f t="shared" si="560"/>
        <v>1772737.13</v>
      </c>
      <c r="N5138" s="3">
        <v>491007.03</v>
      </c>
      <c r="O5138" s="3">
        <f t="shared" si="561"/>
        <v>1281730.0999999999</v>
      </c>
      <c r="P5138" s="3">
        <v>984099.05</v>
      </c>
      <c r="Q5138" s="4">
        <f t="shared" si="562"/>
        <v>0.62606851759845206</v>
      </c>
      <c r="R5138" s="4">
        <f t="shared" si="563"/>
        <v>0.34754923500899709</v>
      </c>
      <c r="S5138" s="3">
        <v>3128856.76</v>
      </c>
      <c r="T5138" s="3">
        <f t="shared" si="564"/>
        <v>-297318.23</v>
      </c>
      <c r="U5138" s="4">
        <f t="shared" si="565"/>
        <v>-9.5024557787682165E-2</v>
      </c>
      <c r="V5138" s="2" t="s">
        <v>44</v>
      </c>
      <c r="W5138" s="2" t="s">
        <v>96</v>
      </c>
      <c r="X5138" s="2" t="s">
        <v>236</v>
      </c>
      <c r="Y5138" s="2">
        <v>3.67</v>
      </c>
      <c r="Z5138" s="2" t="s">
        <v>7901</v>
      </c>
      <c r="AA5138" s="2" t="s">
        <v>63</v>
      </c>
      <c r="AB5138" s="2" t="s">
        <v>149</v>
      </c>
      <c r="AC5138" s="2">
        <v>8.8000000000000007</v>
      </c>
      <c r="AD5138" s="3">
        <v>0</v>
      </c>
      <c r="AE5138" s="5">
        <v>0</v>
      </c>
      <c r="AF5138" s="2">
        <v>0</v>
      </c>
      <c r="AG5138" s="3">
        <f t="shared" si="566"/>
        <v>0</v>
      </c>
      <c r="AH5138" s="2" t="s">
        <v>50</v>
      </c>
      <c r="AI5138" s="3">
        <v>0</v>
      </c>
    </row>
    <row r="5139" spans="1:35" x14ac:dyDescent="0.3">
      <c r="A5139" s="2" t="s">
        <v>10986</v>
      </c>
      <c r="B5139" s="2" t="s">
        <v>1274</v>
      </c>
      <c r="C5139" s="2" t="s">
        <v>329</v>
      </c>
      <c r="D5139" s="2" t="s">
        <v>38</v>
      </c>
      <c r="E5139" s="2">
        <v>2021</v>
      </c>
      <c r="F5139" s="2" t="s">
        <v>68</v>
      </c>
      <c r="G5139" s="2" t="s">
        <v>114</v>
      </c>
      <c r="H5139" s="2" t="s">
        <v>234</v>
      </c>
      <c r="I5139" s="2" t="s">
        <v>39</v>
      </c>
      <c r="J5139" s="2" t="s">
        <v>273</v>
      </c>
      <c r="K5139" s="3">
        <v>9754226.9499999993</v>
      </c>
      <c r="L5139" s="3">
        <v>3333438.5</v>
      </c>
      <c r="M5139" s="3">
        <f t="shared" si="560"/>
        <v>6420788.4499999993</v>
      </c>
      <c r="N5139" s="3">
        <v>1825608.24</v>
      </c>
      <c r="O5139" s="3">
        <f t="shared" si="561"/>
        <v>4595180.209999999</v>
      </c>
      <c r="P5139" s="3">
        <v>3464777.73</v>
      </c>
      <c r="Q5139" s="4">
        <f t="shared" si="562"/>
        <v>0.65825702876433478</v>
      </c>
      <c r="R5139" s="4">
        <f t="shared" si="563"/>
        <v>0.35520782402956086</v>
      </c>
      <c r="S5139" s="3">
        <v>11585504.65</v>
      </c>
      <c r="T5139" s="3">
        <f t="shared" si="564"/>
        <v>-1831277.7000000011</v>
      </c>
      <c r="U5139" s="4">
        <f t="shared" si="565"/>
        <v>-0.15806628673702194</v>
      </c>
      <c r="V5139" s="2" t="s">
        <v>73</v>
      </c>
      <c r="W5139" s="2" t="s">
        <v>117</v>
      </c>
      <c r="X5139" s="2" t="s">
        <v>236</v>
      </c>
      <c r="Y5139" s="2">
        <v>3.67</v>
      </c>
      <c r="Z5139" s="2" t="s">
        <v>10987</v>
      </c>
      <c r="AA5139" s="2" t="s">
        <v>148</v>
      </c>
      <c r="AB5139" s="2" t="s">
        <v>64</v>
      </c>
      <c r="AC5139" s="2">
        <v>6.09</v>
      </c>
      <c r="AD5139" s="3">
        <v>0</v>
      </c>
      <c r="AE5139" s="5">
        <v>0</v>
      </c>
      <c r="AF5139" s="2">
        <v>0</v>
      </c>
      <c r="AG5139" s="3">
        <f t="shared" si="566"/>
        <v>0</v>
      </c>
      <c r="AH5139" s="2" t="s">
        <v>50</v>
      </c>
      <c r="AI5139" s="3">
        <v>0</v>
      </c>
    </row>
    <row r="5140" spans="1:35" x14ac:dyDescent="0.3">
      <c r="A5140" s="2" t="s">
        <v>10988</v>
      </c>
      <c r="B5140" s="2" t="s">
        <v>3222</v>
      </c>
      <c r="C5140" s="2" t="s">
        <v>80</v>
      </c>
      <c r="D5140" s="2" t="s">
        <v>81</v>
      </c>
      <c r="E5140" s="2">
        <v>2020</v>
      </c>
      <c r="F5140" s="2" t="s">
        <v>105</v>
      </c>
      <c r="G5140" s="2" t="s">
        <v>114</v>
      </c>
      <c r="H5140" s="2" t="s">
        <v>234</v>
      </c>
      <c r="I5140" s="2" t="s">
        <v>55</v>
      </c>
      <c r="J5140" s="2" t="s">
        <v>540</v>
      </c>
      <c r="K5140" s="3">
        <v>4650254.58</v>
      </c>
      <c r="L5140" s="3">
        <v>1679017.85</v>
      </c>
      <c r="M5140" s="3">
        <f t="shared" si="560"/>
        <v>2971236.73</v>
      </c>
      <c r="N5140" s="3">
        <v>418103.11</v>
      </c>
      <c r="O5140" s="3">
        <f t="shared" si="561"/>
        <v>2553133.62</v>
      </c>
      <c r="P5140" s="3">
        <v>1826993.5</v>
      </c>
      <c r="Q5140" s="4">
        <f t="shared" si="562"/>
        <v>0.63894065988963555</v>
      </c>
      <c r="R5140" s="4">
        <f t="shared" si="563"/>
        <v>0.39288031839323512</v>
      </c>
      <c r="S5140" s="3">
        <v>4775680.4800000004</v>
      </c>
      <c r="T5140" s="3">
        <f t="shared" si="564"/>
        <v>-125425.90000000037</v>
      </c>
      <c r="U5140" s="4">
        <f t="shared" si="565"/>
        <v>-2.626346141147206E-2</v>
      </c>
      <c r="V5140" s="2" t="s">
        <v>44</v>
      </c>
      <c r="W5140" s="2" t="s">
        <v>60</v>
      </c>
      <c r="X5140" s="2" t="s">
        <v>236</v>
      </c>
      <c r="Y5140" s="2">
        <v>3.67</v>
      </c>
      <c r="Z5140" s="2" t="s">
        <v>7931</v>
      </c>
      <c r="AA5140" s="2" t="s">
        <v>63</v>
      </c>
      <c r="AB5140" s="2" t="s">
        <v>182</v>
      </c>
      <c r="AC5140" s="2">
        <v>1.51</v>
      </c>
      <c r="AD5140" s="3">
        <v>0</v>
      </c>
      <c r="AE5140" s="5">
        <v>0</v>
      </c>
      <c r="AF5140" s="2">
        <v>0</v>
      </c>
      <c r="AG5140" s="3">
        <f t="shared" si="566"/>
        <v>0</v>
      </c>
      <c r="AH5140" s="2" t="s">
        <v>50</v>
      </c>
      <c r="AI5140" s="3">
        <v>0</v>
      </c>
    </row>
    <row r="5141" spans="1:35" x14ac:dyDescent="0.3">
      <c r="A5141" s="2" t="s">
        <v>10989</v>
      </c>
      <c r="B5141" s="2" t="s">
        <v>569</v>
      </c>
      <c r="C5141" s="2" t="s">
        <v>304</v>
      </c>
      <c r="D5141" s="2" t="s">
        <v>104</v>
      </c>
      <c r="E5141" s="2">
        <v>2022</v>
      </c>
      <c r="F5141" s="2" t="s">
        <v>58</v>
      </c>
      <c r="G5141" s="2" t="s">
        <v>114</v>
      </c>
      <c r="H5141" s="2" t="s">
        <v>190</v>
      </c>
      <c r="I5141" s="2" t="s">
        <v>131</v>
      </c>
      <c r="J5141" s="2" t="s">
        <v>268</v>
      </c>
      <c r="K5141" s="3">
        <v>6730792.4699999997</v>
      </c>
      <c r="L5141" s="3">
        <v>3159862.51</v>
      </c>
      <c r="M5141" s="3">
        <f t="shared" si="560"/>
        <v>3570929.96</v>
      </c>
      <c r="N5141" s="3">
        <v>1261280.49</v>
      </c>
      <c r="O5141" s="3">
        <f t="shared" si="561"/>
        <v>2309649.4699999997</v>
      </c>
      <c r="P5141" s="3">
        <v>1623960.78</v>
      </c>
      <c r="Q5141" s="4">
        <f t="shared" si="562"/>
        <v>0.53053633371049402</v>
      </c>
      <c r="R5141" s="4">
        <f t="shared" si="563"/>
        <v>0.24127333998755723</v>
      </c>
      <c r="S5141" s="3">
        <v>7731743.4699999997</v>
      </c>
      <c r="T5141" s="3">
        <f t="shared" si="564"/>
        <v>-1000951</v>
      </c>
      <c r="U5141" s="4">
        <f t="shared" si="565"/>
        <v>-0.12945993408650946</v>
      </c>
      <c r="V5141" s="2" t="s">
        <v>107</v>
      </c>
      <c r="W5141" s="2" t="s">
        <v>125</v>
      </c>
      <c r="X5141" s="2" t="s">
        <v>192</v>
      </c>
      <c r="Y5141" s="2">
        <v>3.64</v>
      </c>
      <c r="Z5141" s="2" t="s">
        <v>1217</v>
      </c>
      <c r="AA5141" s="2" t="s">
        <v>48</v>
      </c>
      <c r="AB5141" s="2" t="s">
        <v>49</v>
      </c>
      <c r="AC5141" s="2">
        <v>2.67</v>
      </c>
      <c r="AD5141" s="3">
        <v>0</v>
      </c>
      <c r="AE5141" s="5">
        <v>0</v>
      </c>
      <c r="AF5141" s="2">
        <v>0</v>
      </c>
      <c r="AG5141" s="3">
        <f t="shared" si="566"/>
        <v>0</v>
      </c>
      <c r="AH5141" s="2" t="s">
        <v>50</v>
      </c>
      <c r="AI5141" s="3">
        <v>0</v>
      </c>
    </row>
    <row r="5142" spans="1:35" x14ac:dyDescent="0.3">
      <c r="A5142" s="2" t="s">
        <v>10990</v>
      </c>
      <c r="B5142" s="2" t="s">
        <v>654</v>
      </c>
      <c r="C5142" s="2" t="s">
        <v>67</v>
      </c>
      <c r="D5142" s="2" t="s">
        <v>54</v>
      </c>
      <c r="E5142" s="2">
        <v>2022</v>
      </c>
      <c r="F5142" s="2" t="s">
        <v>68</v>
      </c>
      <c r="G5142" s="2" t="s">
        <v>40</v>
      </c>
      <c r="H5142" s="2" t="s">
        <v>171</v>
      </c>
      <c r="I5142" s="2" t="s">
        <v>178</v>
      </c>
      <c r="J5142" s="2" t="s">
        <v>197</v>
      </c>
      <c r="K5142" s="3">
        <v>8163416.3600000003</v>
      </c>
      <c r="L5142" s="3">
        <v>3187616.03</v>
      </c>
      <c r="M5142" s="3">
        <f t="shared" si="560"/>
        <v>4975800.33</v>
      </c>
      <c r="N5142" s="3">
        <v>1226768.19</v>
      </c>
      <c r="O5142" s="3">
        <f t="shared" si="561"/>
        <v>3749032.14</v>
      </c>
      <c r="P5142" s="3">
        <v>2858283.5</v>
      </c>
      <c r="Q5142" s="4">
        <f t="shared" si="562"/>
        <v>0.60952426172710861</v>
      </c>
      <c r="R5142" s="4">
        <f t="shared" si="563"/>
        <v>0.35013324984933147</v>
      </c>
      <c r="S5142" s="3">
        <v>6578964.6299999999</v>
      </c>
      <c r="T5142" s="3">
        <f t="shared" si="564"/>
        <v>1584451.7300000004</v>
      </c>
      <c r="U5142" s="4">
        <f t="shared" si="565"/>
        <v>0.24083603106405521</v>
      </c>
      <c r="V5142" s="2" t="s">
        <v>73</v>
      </c>
      <c r="W5142" s="2" t="s">
        <v>207</v>
      </c>
      <c r="X5142" s="2" t="s">
        <v>86</v>
      </c>
      <c r="Y5142" s="2">
        <v>0.92</v>
      </c>
      <c r="Z5142" s="2" t="s">
        <v>10991</v>
      </c>
      <c r="AA5142" s="2" t="s">
        <v>99</v>
      </c>
      <c r="AB5142" s="2" t="s">
        <v>49</v>
      </c>
      <c r="AC5142" s="2">
        <v>8.08</v>
      </c>
      <c r="AD5142" s="3">
        <v>4555925.71</v>
      </c>
      <c r="AE5142" s="5">
        <v>13.03</v>
      </c>
      <c r="AF5142" s="2">
        <v>120</v>
      </c>
      <c r="AG5142" s="3">
        <f t="shared" si="566"/>
        <v>68105.503576569972</v>
      </c>
      <c r="AH5142" s="2" t="s">
        <v>50</v>
      </c>
      <c r="AI5142" s="3">
        <v>0</v>
      </c>
    </row>
    <row r="5143" spans="1:35" x14ac:dyDescent="0.3">
      <c r="A5143" s="2" t="s">
        <v>10992</v>
      </c>
      <c r="B5143" s="2" t="s">
        <v>386</v>
      </c>
      <c r="C5143" s="2" t="s">
        <v>387</v>
      </c>
      <c r="D5143" s="2" t="s">
        <v>81</v>
      </c>
      <c r="E5143" s="2">
        <v>2020</v>
      </c>
      <c r="F5143" s="2" t="s">
        <v>68</v>
      </c>
      <c r="G5143" s="2" t="s">
        <v>40</v>
      </c>
      <c r="H5143" s="2" t="s">
        <v>139</v>
      </c>
      <c r="I5143" s="2" t="s">
        <v>131</v>
      </c>
      <c r="J5143" s="2" t="s">
        <v>544</v>
      </c>
      <c r="K5143" s="3">
        <v>3423849.56</v>
      </c>
      <c r="L5143" s="3">
        <v>1462157.62</v>
      </c>
      <c r="M5143" s="3">
        <f t="shared" si="560"/>
        <v>1961691.94</v>
      </c>
      <c r="N5143" s="3">
        <v>652652.43000000005</v>
      </c>
      <c r="O5143" s="3">
        <f t="shared" si="561"/>
        <v>1309039.5099999998</v>
      </c>
      <c r="P5143" s="3">
        <v>927389.48</v>
      </c>
      <c r="Q5143" s="4">
        <f t="shared" si="562"/>
        <v>0.57294922151895011</v>
      </c>
      <c r="R5143" s="4">
        <f t="shared" si="563"/>
        <v>0.2708616321331595</v>
      </c>
      <c r="S5143" s="3">
        <v>2822985.06</v>
      </c>
      <c r="T5143" s="3">
        <f t="shared" si="564"/>
        <v>600864.5</v>
      </c>
      <c r="U5143" s="4">
        <f t="shared" si="565"/>
        <v>0.21284721216342534</v>
      </c>
      <c r="V5143" s="2" t="s">
        <v>124</v>
      </c>
      <c r="W5143" s="2" t="s">
        <v>96</v>
      </c>
      <c r="X5143" s="2" t="s">
        <v>86</v>
      </c>
      <c r="Y5143" s="2">
        <v>0.92</v>
      </c>
      <c r="Z5143" s="2" t="s">
        <v>4960</v>
      </c>
      <c r="AA5143" s="2" t="s">
        <v>109</v>
      </c>
      <c r="AB5143" s="2" t="s">
        <v>100</v>
      </c>
      <c r="AC5143" s="2">
        <v>1.82</v>
      </c>
      <c r="AD5143" s="3">
        <v>0</v>
      </c>
      <c r="AE5143" s="5">
        <v>0</v>
      </c>
      <c r="AF5143" s="2">
        <v>0</v>
      </c>
      <c r="AG5143" s="3">
        <f t="shared" si="566"/>
        <v>0</v>
      </c>
      <c r="AH5143" s="2" t="s">
        <v>50</v>
      </c>
      <c r="AI5143" s="3">
        <v>0</v>
      </c>
    </row>
    <row r="5144" spans="1:35" x14ac:dyDescent="0.3">
      <c r="A5144" s="2" t="s">
        <v>10993</v>
      </c>
      <c r="B5144" s="2" t="s">
        <v>1709</v>
      </c>
      <c r="C5144" s="2" t="s">
        <v>152</v>
      </c>
      <c r="D5144" s="2" t="s">
        <v>38</v>
      </c>
      <c r="E5144" s="2">
        <v>2022</v>
      </c>
      <c r="F5144" s="2" t="s">
        <v>68</v>
      </c>
      <c r="G5144" s="2" t="s">
        <v>56</v>
      </c>
      <c r="H5144" s="2" t="s">
        <v>57</v>
      </c>
      <c r="I5144" s="2" t="s">
        <v>178</v>
      </c>
      <c r="J5144" s="2" t="s">
        <v>263</v>
      </c>
      <c r="K5144" s="3">
        <v>9115293.3800000008</v>
      </c>
      <c r="L5144" s="3">
        <v>3431679.05</v>
      </c>
      <c r="M5144" s="3">
        <f t="shared" si="560"/>
        <v>5683614.330000001</v>
      </c>
      <c r="N5144" s="3">
        <v>1732626.98</v>
      </c>
      <c r="O5144" s="3">
        <f t="shared" si="561"/>
        <v>3950987.350000001</v>
      </c>
      <c r="P5144" s="3">
        <v>2893588.39</v>
      </c>
      <c r="Q5144" s="4">
        <f t="shared" si="562"/>
        <v>0.6235251124742186</v>
      </c>
      <c r="R5144" s="4">
        <f t="shared" si="563"/>
        <v>0.31744325381219929</v>
      </c>
      <c r="S5144" s="3">
        <v>7711088.8799999999</v>
      </c>
      <c r="T5144" s="3">
        <f t="shared" si="564"/>
        <v>1404204.5000000009</v>
      </c>
      <c r="U5144" s="4">
        <f t="shared" si="565"/>
        <v>0.182101973126265</v>
      </c>
      <c r="V5144" s="2" t="s">
        <v>73</v>
      </c>
      <c r="W5144" s="2" t="s">
        <v>60</v>
      </c>
      <c r="X5144" s="2" t="s">
        <v>61</v>
      </c>
      <c r="Y5144" s="2">
        <v>1.53</v>
      </c>
      <c r="Z5144" s="2" t="s">
        <v>10994</v>
      </c>
      <c r="AA5144" s="2" t="s">
        <v>63</v>
      </c>
      <c r="AB5144" s="2" t="s">
        <v>88</v>
      </c>
      <c r="AC5144" s="2">
        <v>7.84</v>
      </c>
      <c r="AD5144" s="3">
        <v>3487234.63</v>
      </c>
      <c r="AE5144" s="5">
        <v>11.65</v>
      </c>
      <c r="AF5144" s="2">
        <v>240</v>
      </c>
      <c r="AG5144" s="3">
        <f t="shared" si="566"/>
        <v>37549.976580119917</v>
      </c>
      <c r="AH5144" s="2" t="s">
        <v>50</v>
      </c>
      <c r="AI5144" s="3">
        <v>0</v>
      </c>
    </row>
    <row r="5145" spans="1:35" x14ac:dyDescent="0.3">
      <c r="A5145" s="2" t="s">
        <v>10995</v>
      </c>
      <c r="B5145" s="2" t="s">
        <v>8091</v>
      </c>
      <c r="C5145" s="2" t="s">
        <v>113</v>
      </c>
      <c r="D5145" s="2" t="s">
        <v>54</v>
      </c>
      <c r="E5145" s="2">
        <v>2022</v>
      </c>
      <c r="F5145" s="2" t="s">
        <v>82</v>
      </c>
      <c r="G5145" s="2" t="s">
        <v>69</v>
      </c>
      <c r="H5145" s="2" t="s">
        <v>165</v>
      </c>
      <c r="I5145" s="2" t="s">
        <v>131</v>
      </c>
      <c r="J5145" s="2" t="s">
        <v>491</v>
      </c>
      <c r="K5145" s="3">
        <v>2459717.64</v>
      </c>
      <c r="L5145" s="3">
        <v>922016.51</v>
      </c>
      <c r="M5145" s="3">
        <f t="shared" si="560"/>
        <v>1537701.1300000001</v>
      </c>
      <c r="N5145" s="3">
        <v>197747.83</v>
      </c>
      <c r="O5145" s="3">
        <f t="shared" si="561"/>
        <v>1339953.3</v>
      </c>
      <c r="P5145" s="3">
        <v>1062996.3400000001</v>
      </c>
      <c r="Q5145" s="4">
        <f t="shared" si="562"/>
        <v>0.62515351558807375</v>
      </c>
      <c r="R5145" s="4">
        <f t="shared" si="563"/>
        <v>0.43216193709128337</v>
      </c>
      <c r="S5145" s="3">
        <v>2073283.4</v>
      </c>
      <c r="T5145" s="3">
        <f t="shared" si="564"/>
        <v>386434.24000000022</v>
      </c>
      <c r="U5145" s="4">
        <f t="shared" si="565"/>
        <v>0.18638756283873215</v>
      </c>
      <c r="V5145" s="2" t="s">
        <v>95</v>
      </c>
      <c r="W5145" s="2" t="s">
        <v>125</v>
      </c>
      <c r="X5145" s="2" t="s">
        <v>167</v>
      </c>
      <c r="Y5145" s="2">
        <v>17.2</v>
      </c>
      <c r="Z5145" s="2" t="s">
        <v>10996</v>
      </c>
      <c r="AA5145" s="2" t="s">
        <v>141</v>
      </c>
      <c r="AB5145" s="2" t="s">
        <v>149</v>
      </c>
      <c r="AC5145" s="2">
        <v>6.34</v>
      </c>
      <c r="AD5145" s="3">
        <v>0</v>
      </c>
      <c r="AE5145" s="5">
        <v>0</v>
      </c>
      <c r="AF5145" s="2">
        <v>0</v>
      </c>
      <c r="AG5145" s="3">
        <f t="shared" si="566"/>
        <v>0</v>
      </c>
      <c r="AH5145" s="2" t="s">
        <v>50</v>
      </c>
      <c r="AI5145" s="3">
        <v>0</v>
      </c>
    </row>
    <row r="5146" spans="1:35" x14ac:dyDescent="0.3">
      <c r="A5146" s="2" t="s">
        <v>10997</v>
      </c>
      <c r="B5146" s="2" t="s">
        <v>1646</v>
      </c>
      <c r="C5146" s="2" t="s">
        <v>880</v>
      </c>
      <c r="D5146" s="2" t="s">
        <v>81</v>
      </c>
      <c r="E5146" s="2">
        <v>2024</v>
      </c>
      <c r="F5146" s="2" t="s">
        <v>39</v>
      </c>
      <c r="G5146" s="2" t="s">
        <v>93</v>
      </c>
      <c r="H5146" s="2" t="s">
        <v>94</v>
      </c>
      <c r="I5146" s="2" t="s">
        <v>131</v>
      </c>
      <c r="J5146" s="2" t="s">
        <v>235</v>
      </c>
      <c r="K5146" s="3">
        <v>5760239.1500000004</v>
      </c>
      <c r="L5146" s="3">
        <v>2853080.05</v>
      </c>
      <c r="M5146" s="3">
        <f t="shared" si="560"/>
        <v>2907159.1000000006</v>
      </c>
      <c r="N5146" s="3">
        <v>1189075.04</v>
      </c>
      <c r="O5146" s="3">
        <f t="shared" si="561"/>
        <v>1718084.0600000005</v>
      </c>
      <c r="P5146" s="3">
        <v>1220207.3700000001</v>
      </c>
      <c r="Q5146" s="4">
        <f t="shared" si="562"/>
        <v>0.50469416708158732</v>
      </c>
      <c r="R5146" s="4">
        <f t="shared" si="563"/>
        <v>0.21183276218661859</v>
      </c>
      <c r="S5146" s="3">
        <v>4720091.82</v>
      </c>
      <c r="T5146" s="3">
        <f t="shared" si="564"/>
        <v>1040147.3300000001</v>
      </c>
      <c r="U5146" s="4">
        <f t="shared" si="565"/>
        <v>0.22036591016994242</v>
      </c>
      <c r="V5146" s="2" t="s">
        <v>95</v>
      </c>
      <c r="W5146" s="2" t="s">
        <v>134</v>
      </c>
      <c r="X5146" s="2" t="s">
        <v>97</v>
      </c>
      <c r="Y5146" s="2">
        <v>1550</v>
      </c>
      <c r="Z5146" s="2" t="s">
        <v>10998</v>
      </c>
      <c r="AA5146" s="2" t="s">
        <v>148</v>
      </c>
      <c r="AB5146" s="2" t="s">
        <v>182</v>
      </c>
      <c r="AC5146" s="2">
        <v>1.4</v>
      </c>
      <c r="AD5146" s="3">
        <v>0</v>
      </c>
      <c r="AE5146" s="5">
        <v>0</v>
      </c>
      <c r="AF5146" s="2">
        <v>0</v>
      </c>
      <c r="AG5146" s="3">
        <f t="shared" si="566"/>
        <v>0</v>
      </c>
      <c r="AH5146" s="2" t="s">
        <v>50</v>
      </c>
      <c r="AI5146" s="3">
        <v>0</v>
      </c>
    </row>
    <row r="5147" spans="1:35" x14ac:dyDescent="0.3">
      <c r="A5147" s="2" t="s">
        <v>10999</v>
      </c>
      <c r="B5147" s="2" t="s">
        <v>2676</v>
      </c>
      <c r="C5147" s="2" t="s">
        <v>411</v>
      </c>
      <c r="D5147" s="2" t="s">
        <v>54</v>
      </c>
      <c r="E5147" s="2">
        <v>2022</v>
      </c>
      <c r="F5147" s="2" t="s">
        <v>92</v>
      </c>
      <c r="G5147" s="2" t="s">
        <v>40</v>
      </c>
      <c r="H5147" s="2" t="s">
        <v>171</v>
      </c>
      <c r="I5147" s="2" t="s">
        <v>178</v>
      </c>
      <c r="J5147" s="2" t="s">
        <v>206</v>
      </c>
      <c r="K5147" s="3">
        <v>1875772.1</v>
      </c>
      <c r="L5147" s="3">
        <v>1002362.38</v>
      </c>
      <c r="M5147" s="3">
        <f t="shared" si="560"/>
        <v>873409.72000000009</v>
      </c>
      <c r="N5147" s="3">
        <v>263682.84000000003</v>
      </c>
      <c r="O5147" s="3">
        <f t="shared" si="561"/>
        <v>609726.88000000012</v>
      </c>
      <c r="P5147" s="3">
        <v>447204.51</v>
      </c>
      <c r="Q5147" s="4">
        <f t="shared" si="562"/>
        <v>0.46562677843433115</v>
      </c>
      <c r="R5147" s="4">
        <f t="shared" si="563"/>
        <v>0.23841089757119213</v>
      </c>
      <c r="S5147" s="3">
        <v>2165305.5299999998</v>
      </c>
      <c r="T5147" s="3">
        <f t="shared" si="564"/>
        <v>-289533.4299999997</v>
      </c>
      <c r="U5147" s="4">
        <f t="shared" si="565"/>
        <v>-0.13371481575627792</v>
      </c>
      <c r="V5147" s="2" t="s">
        <v>107</v>
      </c>
      <c r="W5147" s="2" t="s">
        <v>134</v>
      </c>
      <c r="X5147" s="2" t="s">
        <v>86</v>
      </c>
      <c r="Y5147" s="2">
        <v>0.92</v>
      </c>
      <c r="Z5147" s="2" t="s">
        <v>11000</v>
      </c>
      <c r="AA5147" s="2" t="s">
        <v>76</v>
      </c>
      <c r="AB5147" s="2" t="s">
        <v>149</v>
      </c>
      <c r="AC5147" s="2">
        <v>9.6</v>
      </c>
      <c r="AD5147" s="3">
        <v>2237832.09</v>
      </c>
      <c r="AE5147" s="5">
        <v>15.31</v>
      </c>
      <c r="AF5147" s="2">
        <v>48</v>
      </c>
      <c r="AG5147" s="3">
        <f t="shared" si="566"/>
        <v>62632.762692599572</v>
      </c>
      <c r="AH5147" s="2" t="s">
        <v>50</v>
      </c>
      <c r="AI5147" s="3">
        <v>0</v>
      </c>
    </row>
    <row r="5148" spans="1:35" x14ac:dyDescent="0.3">
      <c r="A5148" s="2" t="s">
        <v>11001</v>
      </c>
      <c r="B5148" s="2" t="s">
        <v>4543</v>
      </c>
      <c r="C5148" s="2" t="s">
        <v>138</v>
      </c>
      <c r="D5148" s="2" t="s">
        <v>104</v>
      </c>
      <c r="E5148" s="2">
        <v>2024</v>
      </c>
      <c r="F5148" s="2" t="s">
        <v>68</v>
      </c>
      <c r="G5148" s="2" t="s">
        <v>93</v>
      </c>
      <c r="H5148" s="2" t="s">
        <v>94</v>
      </c>
      <c r="I5148" s="2" t="s">
        <v>58</v>
      </c>
      <c r="J5148" s="2" t="s">
        <v>59</v>
      </c>
      <c r="K5148" s="3">
        <v>1992309.96</v>
      </c>
      <c r="L5148" s="3">
        <v>769508.69</v>
      </c>
      <c r="M5148" s="3">
        <f t="shared" si="560"/>
        <v>1222801.27</v>
      </c>
      <c r="N5148" s="3">
        <v>239171.07</v>
      </c>
      <c r="O5148" s="3">
        <f t="shared" si="561"/>
        <v>983630.2</v>
      </c>
      <c r="P5148" s="3">
        <v>753509.24</v>
      </c>
      <c r="Q5148" s="4">
        <f t="shared" si="562"/>
        <v>0.6137605566153973</v>
      </c>
      <c r="R5148" s="4">
        <f t="shared" si="563"/>
        <v>0.37820884055611509</v>
      </c>
      <c r="S5148" s="3">
        <v>1730487.7</v>
      </c>
      <c r="T5148" s="3">
        <f t="shared" si="564"/>
        <v>261822.26</v>
      </c>
      <c r="U5148" s="4">
        <f t="shared" si="565"/>
        <v>0.15129969430005197</v>
      </c>
      <c r="V5148" s="2" t="s">
        <v>95</v>
      </c>
      <c r="W5148" s="2" t="s">
        <v>60</v>
      </c>
      <c r="X5148" s="2" t="s">
        <v>97</v>
      </c>
      <c r="Y5148" s="2">
        <v>1550</v>
      </c>
      <c r="Z5148" s="2" t="s">
        <v>9759</v>
      </c>
      <c r="AA5148" s="2" t="s">
        <v>224</v>
      </c>
      <c r="AB5148" s="2" t="s">
        <v>209</v>
      </c>
      <c r="AC5148" s="2">
        <v>1.21</v>
      </c>
      <c r="AD5148" s="3">
        <v>0</v>
      </c>
      <c r="AE5148" s="5">
        <v>0</v>
      </c>
      <c r="AF5148" s="2">
        <v>0</v>
      </c>
      <c r="AG5148" s="3">
        <f t="shared" si="566"/>
        <v>0</v>
      </c>
      <c r="AH5148" s="2" t="s">
        <v>50</v>
      </c>
      <c r="AI5148" s="3">
        <v>0</v>
      </c>
    </row>
    <row r="5149" spans="1:35" x14ac:dyDescent="0.3">
      <c r="A5149" s="2" t="s">
        <v>11002</v>
      </c>
      <c r="B5149" s="2" t="s">
        <v>4218</v>
      </c>
      <c r="C5149" s="2" t="s">
        <v>37</v>
      </c>
      <c r="D5149" s="2" t="s">
        <v>38</v>
      </c>
      <c r="E5149" s="2">
        <v>2022</v>
      </c>
      <c r="F5149" s="2" t="s">
        <v>105</v>
      </c>
      <c r="G5149" s="2" t="s">
        <v>56</v>
      </c>
      <c r="H5149" s="2" t="s">
        <v>177</v>
      </c>
      <c r="I5149" s="2" t="s">
        <v>178</v>
      </c>
      <c r="J5149" s="2" t="s">
        <v>197</v>
      </c>
      <c r="K5149" s="3">
        <v>9415589.4000000004</v>
      </c>
      <c r="L5149" s="3">
        <v>4954725.2300000004</v>
      </c>
      <c r="M5149" s="3">
        <f t="shared" si="560"/>
        <v>4460864.17</v>
      </c>
      <c r="N5149" s="3">
        <v>869193.82</v>
      </c>
      <c r="O5149" s="3">
        <f t="shared" si="561"/>
        <v>3591670.35</v>
      </c>
      <c r="P5149" s="3">
        <v>2702232.84</v>
      </c>
      <c r="Q5149" s="4">
        <f t="shared" si="562"/>
        <v>0.47377428862817655</v>
      </c>
      <c r="R5149" s="4">
        <f t="shared" si="563"/>
        <v>0.28699561176701266</v>
      </c>
      <c r="S5149" s="3">
        <v>9148276.1600000001</v>
      </c>
      <c r="T5149" s="3">
        <f t="shared" si="564"/>
        <v>267313.24000000022</v>
      </c>
      <c r="U5149" s="4">
        <f t="shared" si="565"/>
        <v>2.9220066745339727E-2</v>
      </c>
      <c r="V5149" s="2" t="s">
        <v>107</v>
      </c>
      <c r="W5149" s="2" t="s">
        <v>45</v>
      </c>
      <c r="X5149" s="2" t="s">
        <v>180</v>
      </c>
      <c r="Y5149" s="2">
        <v>149.5</v>
      </c>
      <c r="Z5149" s="2" t="s">
        <v>11003</v>
      </c>
      <c r="AA5149" s="2" t="s">
        <v>48</v>
      </c>
      <c r="AB5149" s="2" t="s">
        <v>110</v>
      </c>
      <c r="AC5149" s="2">
        <v>6.74</v>
      </c>
      <c r="AD5149" s="3">
        <v>2734532.75</v>
      </c>
      <c r="AE5149" s="5">
        <v>8.2100000000000009</v>
      </c>
      <c r="AF5149" s="2">
        <v>240</v>
      </c>
      <c r="AG5149" s="3">
        <f t="shared" si="566"/>
        <v>23231.404397000679</v>
      </c>
      <c r="AH5149" s="2" t="s">
        <v>50</v>
      </c>
      <c r="AI5149" s="3">
        <v>0</v>
      </c>
    </row>
    <row r="5150" spans="1:35" x14ac:dyDescent="0.3">
      <c r="A5150" s="2" t="s">
        <v>11004</v>
      </c>
      <c r="B5150" s="2" t="s">
        <v>7724</v>
      </c>
      <c r="C5150" s="2" t="s">
        <v>520</v>
      </c>
      <c r="D5150" s="2" t="s">
        <v>81</v>
      </c>
      <c r="E5150" s="2">
        <v>2021</v>
      </c>
      <c r="F5150" s="2" t="s">
        <v>68</v>
      </c>
      <c r="G5150" s="2" t="s">
        <v>93</v>
      </c>
      <c r="H5150" s="2" t="s">
        <v>94</v>
      </c>
      <c r="I5150" s="2" t="s">
        <v>42</v>
      </c>
      <c r="J5150" s="2" t="s">
        <v>166</v>
      </c>
      <c r="K5150" s="3">
        <v>9499466.7200000007</v>
      </c>
      <c r="L5150" s="3">
        <v>3971321.41</v>
      </c>
      <c r="M5150" s="3">
        <f t="shared" si="560"/>
        <v>5528145.3100000005</v>
      </c>
      <c r="N5150" s="3">
        <v>1389680.87</v>
      </c>
      <c r="O5150" s="3">
        <f t="shared" si="561"/>
        <v>4138464.4400000004</v>
      </c>
      <c r="P5150" s="3">
        <v>3229142.72</v>
      </c>
      <c r="Q5150" s="4">
        <f t="shared" si="562"/>
        <v>0.58194269983189117</v>
      </c>
      <c r="R5150" s="4">
        <f t="shared" si="563"/>
        <v>0.33992884181608041</v>
      </c>
      <c r="S5150" s="3">
        <v>10290741.789999999</v>
      </c>
      <c r="T5150" s="3">
        <f t="shared" si="564"/>
        <v>-791275.06999999844</v>
      </c>
      <c r="U5150" s="4">
        <f t="shared" si="565"/>
        <v>-7.6891937058309823E-2</v>
      </c>
      <c r="V5150" s="2" t="s">
        <v>95</v>
      </c>
      <c r="W5150" s="2" t="s">
        <v>60</v>
      </c>
      <c r="X5150" s="2" t="s">
        <v>97</v>
      </c>
      <c r="Y5150" s="2">
        <v>1550</v>
      </c>
      <c r="Z5150" s="2" t="s">
        <v>11005</v>
      </c>
      <c r="AA5150" s="2" t="s">
        <v>109</v>
      </c>
      <c r="AB5150" s="2" t="s">
        <v>142</v>
      </c>
      <c r="AC5150" s="2">
        <v>8.82</v>
      </c>
      <c r="AD5150" s="3">
        <v>0</v>
      </c>
      <c r="AE5150" s="5">
        <v>0</v>
      </c>
      <c r="AF5150" s="2">
        <v>0</v>
      </c>
      <c r="AG5150" s="3">
        <f t="shared" si="566"/>
        <v>0</v>
      </c>
      <c r="AH5150" s="2" t="s">
        <v>50</v>
      </c>
      <c r="AI5150" s="3">
        <v>0</v>
      </c>
    </row>
    <row r="5151" spans="1:35" x14ac:dyDescent="0.3">
      <c r="A5151" s="2" t="s">
        <v>11006</v>
      </c>
      <c r="B5151" s="2" t="s">
        <v>6655</v>
      </c>
      <c r="C5151" s="2" t="s">
        <v>407</v>
      </c>
      <c r="D5151" s="2" t="s">
        <v>38</v>
      </c>
      <c r="E5151" s="2">
        <v>2020</v>
      </c>
      <c r="F5151" s="2" t="s">
        <v>68</v>
      </c>
      <c r="G5151" s="2" t="s">
        <v>56</v>
      </c>
      <c r="H5151" s="2" t="s">
        <v>123</v>
      </c>
      <c r="I5151" s="2" t="s">
        <v>71</v>
      </c>
      <c r="J5151" s="2" t="s">
        <v>293</v>
      </c>
      <c r="K5151" s="3">
        <v>1109359.1599999999</v>
      </c>
      <c r="L5151" s="3">
        <v>394779.55</v>
      </c>
      <c r="M5151" s="3">
        <f t="shared" si="560"/>
        <v>714579.60999999987</v>
      </c>
      <c r="N5151" s="3">
        <v>202047.09</v>
      </c>
      <c r="O5151" s="3">
        <f t="shared" si="561"/>
        <v>512532.5199999999</v>
      </c>
      <c r="P5151" s="3">
        <v>370105.02</v>
      </c>
      <c r="Q5151" s="4">
        <f t="shared" si="562"/>
        <v>0.64413729634683858</v>
      </c>
      <c r="R5151" s="4">
        <f t="shared" si="563"/>
        <v>0.33362055621373338</v>
      </c>
      <c r="S5151" s="3">
        <v>1028059.62</v>
      </c>
      <c r="T5151" s="3">
        <f t="shared" si="564"/>
        <v>81299.539999999921</v>
      </c>
      <c r="U5151" s="4">
        <f t="shared" si="565"/>
        <v>7.9080569276711712E-2</v>
      </c>
      <c r="V5151" s="2" t="s">
        <v>133</v>
      </c>
      <c r="W5151" s="2" t="s">
        <v>117</v>
      </c>
      <c r="X5151" s="2" t="s">
        <v>126</v>
      </c>
      <c r="Y5151" s="2">
        <v>1.34</v>
      </c>
      <c r="Z5151" s="2" t="s">
        <v>11007</v>
      </c>
      <c r="AA5151" s="2" t="s">
        <v>224</v>
      </c>
      <c r="AB5151" s="2" t="s">
        <v>209</v>
      </c>
      <c r="AC5151" s="2">
        <v>6.75</v>
      </c>
      <c r="AD5151" s="3">
        <v>0</v>
      </c>
      <c r="AE5151" s="5">
        <v>0</v>
      </c>
      <c r="AF5151" s="2">
        <v>0</v>
      </c>
      <c r="AG5151" s="3">
        <f t="shared" si="566"/>
        <v>0</v>
      </c>
      <c r="AH5151" s="2" t="s">
        <v>50</v>
      </c>
      <c r="AI5151" s="3">
        <v>0</v>
      </c>
    </row>
    <row r="5152" spans="1:35" x14ac:dyDescent="0.3">
      <c r="A5152" s="2" t="s">
        <v>11008</v>
      </c>
      <c r="B5152" s="2" t="s">
        <v>2052</v>
      </c>
      <c r="C5152" s="2" t="s">
        <v>257</v>
      </c>
      <c r="D5152" s="2" t="s">
        <v>104</v>
      </c>
      <c r="E5152" s="2">
        <v>2024</v>
      </c>
      <c r="F5152" s="2" t="s">
        <v>68</v>
      </c>
      <c r="G5152" s="2" t="s">
        <v>93</v>
      </c>
      <c r="H5152" s="2" t="s">
        <v>221</v>
      </c>
      <c r="I5152" s="2" t="s">
        <v>39</v>
      </c>
      <c r="J5152" s="2" t="s">
        <v>273</v>
      </c>
      <c r="K5152" s="3">
        <v>9603385.0700000003</v>
      </c>
      <c r="L5152" s="3">
        <v>4498791.84</v>
      </c>
      <c r="M5152" s="3">
        <f t="shared" si="560"/>
        <v>5104593.2300000004</v>
      </c>
      <c r="N5152" s="3">
        <v>1337126.17</v>
      </c>
      <c r="O5152" s="3">
        <f t="shared" si="561"/>
        <v>3767467.0600000005</v>
      </c>
      <c r="P5152" s="3">
        <v>2882883.97</v>
      </c>
      <c r="Q5152" s="4">
        <f t="shared" si="562"/>
        <v>0.53154103399917085</v>
      </c>
      <c r="R5152" s="4">
        <f t="shared" si="563"/>
        <v>0.30019456149955259</v>
      </c>
      <c r="S5152" s="3">
        <v>10719550.960000001</v>
      </c>
      <c r="T5152" s="3">
        <f t="shared" si="564"/>
        <v>-1116165.8900000006</v>
      </c>
      <c r="U5152" s="4">
        <f t="shared" si="565"/>
        <v>-0.10412431399085401</v>
      </c>
      <c r="V5152" s="2" t="s">
        <v>133</v>
      </c>
      <c r="W5152" s="2" t="s">
        <v>45</v>
      </c>
      <c r="X5152" s="2" t="s">
        <v>222</v>
      </c>
      <c r="Y5152" s="2">
        <v>18.899999999999999</v>
      </c>
      <c r="Z5152" s="2" t="s">
        <v>11009</v>
      </c>
      <c r="AA5152" s="2" t="s">
        <v>148</v>
      </c>
      <c r="AB5152" s="2" t="s">
        <v>110</v>
      </c>
      <c r="AC5152" s="2">
        <v>7.09</v>
      </c>
      <c r="AD5152" s="3">
        <v>0</v>
      </c>
      <c r="AE5152" s="5">
        <v>0</v>
      </c>
      <c r="AF5152" s="2">
        <v>0</v>
      </c>
      <c r="AG5152" s="3">
        <f t="shared" si="566"/>
        <v>0</v>
      </c>
      <c r="AH5152" s="2" t="s">
        <v>50</v>
      </c>
      <c r="AI5152" s="3">
        <v>0</v>
      </c>
    </row>
    <row r="5153" spans="1:35" x14ac:dyDescent="0.3">
      <c r="A5153" s="2" t="s">
        <v>11010</v>
      </c>
      <c r="B5153" s="2" t="s">
        <v>4534</v>
      </c>
      <c r="C5153" s="2" t="s">
        <v>452</v>
      </c>
      <c r="D5153" s="2" t="s">
        <v>38</v>
      </c>
      <c r="E5153" s="2">
        <v>2021</v>
      </c>
      <c r="F5153" s="2" t="s">
        <v>105</v>
      </c>
      <c r="G5153" s="2" t="s">
        <v>40</v>
      </c>
      <c r="H5153" s="2" t="s">
        <v>41</v>
      </c>
      <c r="I5153" s="2" t="s">
        <v>39</v>
      </c>
      <c r="J5153" s="2" t="s">
        <v>273</v>
      </c>
      <c r="K5153" s="3">
        <v>4854884.96</v>
      </c>
      <c r="L5153" s="3">
        <v>1569645.05</v>
      </c>
      <c r="M5153" s="3">
        <f t="shared" si="560"/>
        <v>3285239.91</v>
      </c>
      <c r="N5153" s="3">
        <v>825437.76</v>
      </c>
      <c r="O5153" s="3">
        <f t="shared" si="561"/>
        <v>2459802.1500000004</v>
      </c>
      <c r="P5153" s="3">
        <v>1764017.26</v>
      </c>
      <c r="Q5153" s="4">
        <f t="shared" si="562"/>
        <v>0.67668748838901427</v>
      </c>
      <c r="R5153" s="4">
        <f t="shared" si="563"/>
        <v>0.36334893092914811</v>
      </c>
      <c r="S5153" s="3">
        <v>5352911.46</v>
      </c>
      <c r="T5153" s="3">
        <f t="shared" si="564"/>
        <v>-498026.5</v>
      </c>
      <c r="U5153" s="4">
        <f t="shared" si="565"/>
        <v>-9.3038434078638765E-2</v>
      </c>
      <c r="V5153" s="2" t="s">
        <v>95</v>
      </c>
      <c r="W5153" s="2" t="s">
        <v>207</v>
      </c>
      <c r="X5153" s="2" t="s">
        <v>46</v>
      </c>
      <c r="Y5153" s="2">
        <v>0.89</v>
      </c>
      <c r="Z5153" s="2" t="s">
        <v>5037</v>
      </c>
      <c r="AA5153" s="2" t="s">
        <v>141</v>
      </c>
      <c r="AB5153" s="2" t="s">
        <v>110</v>
      </c>
      <c r="AC5153" s="2">
        <v>3.33</v>
      </c>
      <c r="AD5153" s="3">
        <v>0</v>
      </c>
      <c r="AE5153" s="5">
        <v>0</v>
      </c>
      <c r="AF5153" s="2">
        <v>0</v>
      </c>
      <c r="AG5153" s="3">
        <f t="shared" si="566"/>
        <v>0</v>
      </c>
      <c r="AH5153" s="2" t="s">
        <v>50</v>
      </c>
      <c r="AI5153" s="3">
        <v>0</v>
      </c>
    </row>
    <row r="5154" spans="1:35" x14ac:dyDescent="0.3">
      <c r="A5154" s="2" t="s">
        <v>11011</v>
      </c>
      <c r="B5154" s="2" t="s">
        <v>6087</v>
      </c>
      <c r="C5154" s="2" t="s">
        <v>176</v>
      </c>
      <c r="D5154" s="2" t="s">
        <v>104</v>
      </c>
      <c r="E5154" s="2">
        <v>2020</v>
      </c>
      <c r="F5154" s="2" t="s">
        <v>39</v>
      </c>
      <c r="G5154" s="2" t="s">
        <v>93</v>
      </c>
      <c r="H5154" s="2" t="s">
        <v>221</v>
      </c>
      <c r="I5154" s="2" t="s">
        <v>42</v>
      </c>
      <c r="J5154" s="2" t="s">
        <v>146</v>
      </c>
      <c r="K5154" s="3">
        <v>7526134.1699999999</v>
      </c>
      <c r="L5154" s="3">
        <v>4284434.01</v>
      </c>
      <c r="M5154" s="3">
        <f t="shared" si="560"/>
        <v>3241700.16</v>
      </c>
      <c r="N5154" s="3">
        <v>1112757.3</v>
      </c>
      <c r="O5154" s="3">
        <f t="shared" si="561"/>
        <v>2128942.8600000003</v>
      </c>
      <c r="P5154" s="3">
        <v>1673167.09</v>
      </c>
      <c r="Q5154" s="4">
        <f t="shared" si="562"/>
        <v>0.43072579982984815</v>
      </c>
      <c r="R5154" s="4">
        <f t="shared" si="563"/>
        <v>0.22231427877932716</v>
      </c>
      <c r="S5154" s="3">
        <v>8549648.9600000009</v>
      </c>
      <c r="T5154" s="3">
        <f t="shared" si="564"/>
        <v>-1023514.790000001</v>
      </c>
      <c r="U5154" s="4">
        <f t="shared" si="565"/>
        <v>-0.11971424730869897</v>
      </c>
      <c r="V5154" s="2" t="s">
        <v>133</v>
      </c>
      <c r="W5154" s="2" t="s">
        <v>117</v>
      </c>
      <c r="X5154" s="2" t="s">
        <v>222</v>
      </c>
      <c r="Y5154" s="2">
        <v>18.899999999999999</v>
      </c>
      <c r="Z5154" s="2" t="s">
        <v>11012</v>
      </c>
      <c r="AA5154" s="2" t="s">
        <v>99</v>
      </c>
      <c r="AB5154" s="2" t="s">
        <v>209</v>
      </c>
      <c r="AC5154" s="2">
        <v>5.39</v>
      </c>
      <c r="AD5154" s="3">
        <v>0</v>
      </c>
      <c r="AE5154" s="5">
        <v>0</v>
      </c>
      <c r="AF5154" s="2">
        <v>0</v>
      </c>
      <c r="AG5154" s="3">
        <f t="shared" si="566"/>
        <v>0</v>
      </c>
      <c r="AH5154" s="2" t="s">
        <v>230</v>
      </c>
      <c r="AI5154" s="3">
        <v>0</v>
      </c>
    </row>
    <row r="5155" spans="1:35" x14ac:dyDescent="0.3">
      <c r="A5155" s="2" t="s">
        <v>11013</v>
      </c>
      <c r="B5155" s="2" t="s">
        <v>4596</v>
      </c>
      <c r="C5155" s="2" t="s">
        <v>122</v>
      </c>
      <c r="D5155" s="2" t="s">
        <v>104</v>
      </c>
      <c r="E5155" s="2">
        <v>2023</v>
      </c>
      <c r="F5155" s="2" t="s">
        <v>82</v>
      </c>
      <c r="G5155" s="2" t="s">
        <v>56</v>
      </c>
      <c r="H5155" s="2" t="s">
        <v>262</v>
      </c>
      <c r="I5155" s="2" t="s">
        <v>71</v>
      </c>
      <c r="J5155" s="2" t="s">
        <v>228</v>
      </c>
      <c r="K5155" s="3">
        <v>9029450.1199999992</v>
      </c>
      <c r="L5155" s="3">
        <v>3879900.23</v>
      </c>
      <c r="M5155" s="3">
        <f t="shared" si="560"/>
        <v>5149549.8899999987</v>
      </c>
      <c r="N5155" s="3">
        <v>1146037.95</v>
      </c>
      <c r="O5155" s="3">
        <f t="shared" si="561"/>
        <v>4003511.9399999985</v>
      </c>
      <c r="P5155" s="3">
        <v>2935415.58</v>
      </c>
      <c r="Q5155" s="4">
        <f t="shared" si="562"/>
        <v>0.57030603431696003</v>
      </c>
      <c r="R5155" s="4">
        <f t="shared" si="563"/>
        <v>0.32509350414352811</v>
      </c>
      <c r="S5155" s="3">
        <v>8546155.4299999997</v>
      </c>
      <c r="T5155" s="3">
        <f t="shared" si="564"/>
        <v>483294.68999999948</v>
      </c>
      <c r="U5155" s="4">
        <f t="shared" si="565"/>
        <v>5.6551123362847552E-2</v>
      </c>
      <c r="V5155" s="2" t="s">
        <v>95</v>
      </c>
      <c r="W5155" s="2" t="s">
        <v>134</v>
      </c>
      <c r="X5155" s="2" t="s">
        <v>264</v>
      </c>
      <c r="Y5155" s="2">
        <v>83.5</v>
      </c>
      <c r="Z5155" s="2" t="s">
        <v>11014</v>
      </c>
      <c r="AA5155" s="2" t="s">
        <v>148</v>
      </c>
      <c r="AB5155" s="2" t="s">
        <v>77</v>
      </c>
      <c r="AC5155" s="2">
        <v>4.12</v>
      </c>
      <c r="AD5155" s="3">
        <v>0</v>
      </c>
      <c r="AE5155" s="5">
        <v>0</v>
      </c>
      <c r="AF5155" s="2">
        <v>0</v>
      </c>
      <c r="AG5155" s="3">
        <f t="shared" si="566"/>
        <v>0</v>
      </c>
      <c r="AH5155" s="2" t="s">
        <v>50</v>
      </c>
      <c r="AI5155" s="3">
        <v>0</v>
      </c>
    </row>
    <row r="5156" spans="1:35" x14ac:dyDescent="0.3">
      <c r="A5156" s="2" t="s">
        <v>11015</v>
      </c>
      <c r="B5156" s="2" t="s">
        <v>3199</v>
      </c>
      <c r="C5156" s="2" t="s">
        <v>536</v>
      </c>
      <c r="D5156" s="2" t="s">
        <v>81</v>
      </c>
      <c r="E5156" s="2">
        <v>2024</v>
      </c>
      <c r="F5156" s="2" t="s">
        <v>92</v>
      </c>
      <c r="G5156" s="2" t="s">
        <v>93</v>
      </c>
      <c r="H5156" s="2" t="s">
        <v>94</v>
      </c>
      <c r="I5156" s="2" t="s">
        <v>55</v>
      </c>
      <c r="J5156" s="2" t="s">
        <v>154</v>
      </c>
      <c r="K5156" s="3">
        <v>602051.21</v>
      </c>
      <c r="L5156" s="3">
        <v>333226.3</v>
      </c>
      <c r="M5156" s="3">
        <f t="shared" si="560"/>
        <v>268824.90999999997</v>
      </c>
      <c r="N5156" s="3">
        <v>81618.31</v>
      </c>
      <c r="O5156" s="3">
        <f t="shared" si="561"/>
        <v>187206.59999999998</v>
      </c>
      <c r="P5156" s="3">
        <v>148781.81</v>
      </c>
      <c r="Q5156" s="4">
        <f t="shared" si="562"/>
        <v>0.44651502319877406</v>
      </c>
      <c r="R5156" s="4">
        <f t="shared" si="563"/>
        <v>0.24712484175557095</v>
      </c>
      <c r="S5156" s="3">
        <v>627640.92000000004</v>
      </c>
      <c r="T5156" s="3">
        <f t="shared" si="564"/>
        <v>-25589.710000000079</v>
      </c>
      <c r="U5156" s="4">
        <f t="shared" si="565"/>
        <v>-4.0771258190113027E-2</v>
      </c>
      <c r="V5156" s="2" t="s">
        <v>85</v>
      </c>
      <c r="W5156" s="2" t="s">
        <v>117</v>
      </c>
      <c r="X5156" s="2" t="s">
        <v>97</v>
      </c>
      <c r="Y5156" s="2">
        <v>1550</v>
      </c>
      <c r="Z5156" s="2" t="s">
        <v>11016</v>
      </c>
      <c r="AA5156" s="2" t="s">
        <v>99</v>
      </c>
      <c r="AB5156" s="2" t="s">
        <v>182</v>
      </c>
      <c r="AC5156" s="2">
        <v>5.46</v>
      </c>
      <c r="AD5156" s="3">
        <v>0</v>
      </c>
      <c r="AE5156" s="5">
        <v>0</v>
      </c>
      <c r="AF5156" s="2">
        <v>0</v>
      </c>
      <c r="AG5156" s="3">
        <f t="shared" si="566"/>
        <v>0</v>
      </c>
      <c r="AH5156" s="2" t="s">
        <v>50</v>
      </c>
      <c r="AI5156" s="3">
        <v>0</v>
      </c>
    </row>
    <row r="5157" spans="1:35" x14ac:dyDescent="0.3">
      <c r="A5157" s="2" t="s">
        <v>11017</v>
      </c>
      <c r="B5157" s="2" t="s">
        <v>215</v>
      </c>
      <c r="C5157" s="2" t="s">
        <v>216</v>
      </c>
      <c r="D5157" s="2" t="s">
        <v>38</v>
      </c>
      <c r="E5157" s="2">
        <v>2024</v>
      </c>
      <c r="F5157" s="2" t="s">
        <v>39</v>
      </c>
      <c r="G5157" s="2" t="s">
        <v>40</v>
      </c>
      <c r="H5157" s="2" t="s">
        <v>83</v>
      </c>
      <c r="I5157" s="2" t="s">
        <v>71</v>
      </c>
      <c r="J5157" s="2" t="s">
        <v>72</v>
      </c>
      <c r="K5157" s="3">
        <v>2111972.9700000002</v>
      </c>
      <c r="L5157" s="3">
        <v>733698.93</v>
      </c>
      <c r="M5157" s="3">
        <f t="shared" si="560"/>
        <v>1378274.04</v>
      </c>
      <c r="N5157" s="3">
        <v>295514.53000000003</v>
      </c>
      <c r="O5157" s="3">
        <f t="shared" si="561"/>
        <v>1082759.51</v>
      </c>
      <c r="P5157" s="3">
        <v>759825.49</v>
      </c>
      <c r="Q5157" s="4">
        <f t="shared" si="562"/>
        <v>0.65260022717052102</v>
      </c>
      <c r="R5157" s="4">
        <f t="shared" si="563"/>
        <v>0.35977046145623726</v>
      </c>
      <c r="S5157" s="3">
        <v>2261317.83</v>
      </c>
      <c r="T5157" s="3">
        <f t="shared" si="564"/>
        <v>-149344.85999999987</v>
      </c>
      <c r="U5157" s="4">
        <f t="shared" si="565"/>
        <v>-6.6043285918813047E-2</v>
      </c>
      <c r="V5157" s="2" t="s">
        <v>73</v>
      </c>
      <c r="W5157" s="2" t="s">
        <v>60</v>
      </c>
      <c r="X5157" s="2" t="s">
        <v>86</v>
      </c>
      <c r="Y5157" s="2">
        <v>0.92</v>
      </c>
      <c r="Z5157" s="2" t="s">
        <v>2206</v>
      </c>
      <c r="AA5157" s="2" t="s">
        <v>141</v>
      </c>
      <c r="AB5157" s="2" t="s">
        <v>88</v>
      </c>
      <c r="AC5157" s="2">
        <v>4.6399999999999997</v>
      </c>
      <c r="AD5157" s="3">
        <v>0</v>
      </c>
      <c r="AE5157" s="5">
        <v>0</v>
      </c>
      <c r="AF5157" s="2">
        <v>0</v>
      </c>
      <c r="AG5157" s="3">
        <f t="shared" si="566"/>
        <v>0</v>
      </c>
      <c r="AH5157" s="2" t="s">
        <v>50</v>
      </c>
      <c r="AI5157" s="3">
        <v>0</v>
      </c>
    </row>
    <row r="5158" spans="1:35" x14ac:dyDescent="0.3">
      <c r="A5158" s="2" t="s">
        <v>11018</v>
      </c>
      <c r="B5158" s="2" t="s">
        <v>3322</v>
      </c>
      <c r="C5158" s="2" t="s">
        <v>122</v>
      </c>
      <c r="D5158" s="2" t="s">
        <v>104</v>
      </c>
      <c r="E5158" s="2">
        <v>2023</v>
      </c>
      <c r="F5158" s="2" t="s">
        <v>82</v>
      </c>
      <c r="G5158" s="2" t="s">
        <v>114</v>
      </c>
      <c r="H5158" s="2" t="s">
        <v>190</v>
      </c>
      <c r="I5158" s="2" t="s">
        <v>58</v>
      </c>
      <c r="J5158" s="2" t="s">
        <v>59</v>
      </c>
      <c r="K5158" s="3">
        <v>654650.81000000006</v>
      </c>
      <c r="L5158" s="3">
        <v>283811.27</v>
      </c>
      <c r="M5158" s="3">
        <f t="shared" si="560"/>
        <v>370839.54000000004</v>
      </c>
      <c r="N5158" s="3">
        <v>86256.12</v>
      </c>
      <c r="O5158" s="3">
        <f t="shared" si="561"/>
        <v>284583.42000000004</v>
      </c>
      <c r="P5158" s="3">
        <v>203022.97</v>
      </c>
      <c r="Q5158" s="4">
        <f t="shared" si="562"/>
        <v>0.56646922960348889</v>
      </c>
      <c r="R5158" s="4">
        <f t="shared" si="563"/>
        <v>0.3101240644611743</v>
      </c>
      <c r="S5158" s="3">
        <v>680260.97</v>
      </c>
      <c r="T5158" s="3">
        <f t="shared" si="564"/>
        <v>-25610.159999999916</v>
      </c>
      <c r="U5158" s="4">
        <f t="shared" si="565"/>
        <v>-3.7647551644775262E-2</v>
      </c>
      <c r="V5158" s="2" t="s">
        <v>95</v>
      </c>
      <c r="W5158" s="2" t="s">
        <v>60</v>
      </c>
      <c r="X5158" s="2" t="s">
        <v>192</v>
      </c>
      <c r="Y5158" s="2">
        <v>3.64</v>
      </c>
      <c r="Z5158" s="2" t="s">
        <v>3575</v>
      </c>
      <c r="AA5158" s="2" t="s">
        <v>63</v>
      </c>
      <c r="AB5158" s="2" t="s">
        <v>242</v>
      </c>
      <c r="AC5158" s="2">
        <v>8.0399999999999991</v>
      </c>
      <c r="AD5158" s="3">
        <v>0</v>
      </c>
      <c r="AE5158" s="5">
        <v>0</v>
      </c>
      <c r="AF5158" s="2">
        <v>0</v>
      </c>
      <c r="AG5158" s="3">
        <f t="shared" si="566"/>
        <v>0</v>
      </c>
      <c r="AH5158" s="2" t="s">
        <v>50</v>
      </c>
      <c r="AI5158" s="3">
        <v>0</v>
      </c>
    </row>
    <row r="5159" spans="1:35" x14ac:dyDescent="0.3">
      <c r="A5159" s="2" t="s">
        <v>11019</v>
      </c>
      <c r="B5159" s="2" t="s">
        <v>9927</v>
      </c>
      <c r="C5159" s="2" t="s">
        <v>278</v>
      </c>
      <c r="D5159" s="2" t="s">
        <v>54</v>
      </c>
      <c r="E5159" s="2">
        <v>2023</v>
      </c>
      <c r="F5159" s="2" t="s">
        <v>68</v>
      </c>
      <c r="G5159" s="2" t="s">
        <v>114</v>
      </c>
      <c r="H5159" s="2" t="s">
        <v>234</v>
      </c>
      <c r="I5159" s="2" t="s">
        <v>131</v>
      </c>
      <c r="J5159" s="2" t="s">
        <v>491</v>
      </c>
      <c r="K5159" s="3">
        <v>6888039.3099999996</v>
      </c>
      <c r="L5159" s="3">
        <v>3365341.77</v>
      </c>
      <c r="M5159" s="3">
        <f t="shared" si="560"/>
        <v>3522697.5399999996</v>
      </c>
      <c r="N5159" s="3">
        <v>591341.4</v>
      </c>
      <c r="O5159" s="3">
        <f t="shared" si="561"/>
        <v>2931356.1399999997</v>
      </c>
      <c r="P5159" s="3">
        <v>2242641.2200000002</v>
      </c>
      <c r="Q5159" s="4">
        <f t="shared" si="562"/>
        <v>0.51142239198399697</v>
      </c>
      <c r="R5159" s="4">
        <f t="shared" si="563"/>
        <v>0.32558484629205758</v>
      </c>
      <c r="S5159" s="3">
        <v>7554701.2699999996</v>
      </c>
      <c r="T5159" s="3">
        <f t="shared" si="564"/>
        <v>-666661.96</v>
      </c>
      <c r="U5159" s="4">
        <f t="shared" si="565"/>
        <v>-8.8244648752339089E-2</v>
      </c>
      <c r="V5159" s="2" t="s">
        <v>85</v>
      </c>
      <c r="W5159" s="2" t="s">
        <v>134</v>
      </c>
      <c r="X5159" s="2" t="s">
        <v>236</v>
      </c>
      <c r="Y5159" s="2">
        <v>3.67</v>
      </c>
      <c r="Z5159" s="2" t="s">
        <v>11020</v>
      </c>
      <c r="AA5159" s="2" t="s">
        <v>99</v>
      </c>
      <c r="AB5159" s="2" t="s">
        <v>88</v>
      </c>
      <c r="AC5159" s="2">
        <v>6.12</v>
      </c>
      <c r="AD5159" s="3">
        <v>0</v>
      </c>
      <c r="AE5159" s="5">
        <v>0</v>
      </c>
      <c r="AF5159" s="2">
        <v>0</v>
      </c>
      <c r="AG5159" s="3">
        <f t="shared" si="566"/>
        <v>0</v>
      </c>
      <c r="AH5159" s="2" t="s">
        <v>50</v>
      </c>
      <c r="AI5159" s="3">
        <v>0</v>
      </c>
    </row>
    <row r="5160" spans="1:35" x14ac:dyDescent="0.3">
      <c r="A5160" s="2" t="s">
        <v>11021</v>
      </c>
      <c r="B5160" s="2" t="s">
        <v>1753</v>
      </c>
      <c r="C5160" s="2" t="s">
        <v>304</v>
      </c>
      <c r="D5160" s="2" t="s">
        <v>104</v>
      </c>
      <c r="E5160" s="2">
        <v>2022</v>
      </c>
      <c r="F5160" s="2" t="s">
        <v>68</v>
      </c>
      <c r="G5160" s="2" t="s">
        <v>93</v>
      </c>
      <c r="H5160" s="2" t="s">
        <v>94</v>
      </c>
      <c r="I5160" s="2" t="s">
        <v>58</v>
      </c>
      <c r="J5160" s="2" t="s">
        <v>240</v>
      </c>
      <c r="K5160" s="3">
        <v>5849536.8300000001</v>
      </c>
      <c r="L5160" s="3">
        <v>1882981.78</v>
      </c>
      <c r="M5160" s="3">
        <f t="shared" si="560"/>
        <v>3966555.05</v>
      </c>
      <c r="N5160" s="3">
        <v>681849.31</v>
      </c>
      <c r="O5160" s="3">
        <f t="shared" si="561"/>
        <v>3284705.7399999998</v>
      </c>
      <c r="P5160" s="3">
        <v>2351656.38</v>
      </c>
      <c r="Q5160" s="4">
        <f t="shared" si="562"/>
        <v>0.67809728620855603</v>
      </c>
      <c r="R5160" s="4">
        <f t="shared" si="563"/>
        <v>0.40202437361181637</v>
      </c>
      <c r="S5160" s="3">
        <v>5263679.22</v>
      </c>
      <c r="T5160" s="3">
        <f t="shared" si="564"/>
        <v>585857.61000000034</v>
      </c>
      <c r="U5160" s="4">
        <f t="shared" si="565"/>
        <v>0.11130192124435735</v>
      </c>
      <c r="V5160" s="2" t="s">
        <v>73</v>
      </c>
      <c r="W5160" s="2" t="s">
        <v>125</v>
      </c>
      <c r="X5160" s="2" t="s">
        <v>97</v>
      </c>
      <c r="Y5160" s="2">
        <v>1550</v>
      </c>
      <c r="Z5160" s="2" t="s">
        <v>2639</v>
      </c>
      <c r="AA5160" s="2" t="s">
        <v>99</v>
      </c>
      <c r="AB5160" s="2" t="s">
        <v>306</v>
      </c>
      <c r="AC5160" s="2">
        <v>5.92</v>
      </c>
      <c r="AD5160" s="3">
        <v>0</v>
      </c>
      <c r="AE5160" s="5">
        <v>0</v>
      </c>
      <c r="AF5160" s="2">
        <v>0</v>
      </c>
      <c r="AG5160" s="3">
        <f t="shared" si="566"/>
        <v>0</v>
      </c>
      <c r="AH5160" s="2" t="s">
        <v>50</v>
      </c>
      <c r="AI5160" s="3">
        <v>0</v>
      </c>
    </row>
    <row r="5161" spans="1:35" x14ac:dyDescent="0.3">
      <c r="A5161" s="2" t="s">
        <v>11022</v>
      </c>
      <c r="B5161" s="2" t="s">
        <v>815</v>
      </c>
      <c r="C5161" s="2" t="s">
        <v>411</v>
      </c>
      <c r="D5161" s="2" t="s">
        <v>54</v>
      </c>
      <c r="E5161" s="2">
        <v>2022</v>
      </c>
      <c r="F5161" s="2" t="s">
        <v>58</v>
      </c>
      <c r="G5161" s="2" t="s">
        <v>56</v>
      </c>
      <c r="H5161" s="2" t="s">
        <v>123</v>
      </c>
      <c r="I5161" s="2" t="s">
        <v>55</v>
      </c>
      <c r="J5161" s="2" t="s">
        <v>540</v>
      </c>
      <c r="K5161" s="3">
        <v>7860121.8899999997</v>
      </c>
      <c r="L5161" s="3">
        <v>3351084.62</v>
      </c>
      <c r="M5161" s="3">
        <f t="shared" si="560"/>
        <v>4509037.2699999996</v>
      </c>
      <c r="N5161" s="3">
        <v>640984.99</v>
      </c>
      <c r="O5161" s="3">
        <f t="shared" si="561"/>
        <v>3868052.2799999993</v>
      </c>
      <c r="P5161" s="3">
        <v>2913633.97</v>
      </c>
      <c r="Q5161" s="4">
        <f t="shared" si="562"/>
        <v>0.57365996775910044</v>
      </c>
      <c r="R5161" s="4">
        <f t="shared" si="563"/>
        <v>0.37068559632731096</v>
      </c>
      <c r="S5161" s="3">
        <v>6589955.0300000003</v>
      </c>
      <c r="T5161" s="3">
        <f t="shared" si="564"/>
        <v>1270166.8599999994</v>
      </c>
      <c r="U5161" s="4">
        <f t="shared" si="565"/>
        <v>0.19274287217708061</v>
      </c>
      <c r="V5161" s="2" t="s">
        <v>107</v>
      </c>
      <c r="W5161" s="2" t="s">
        <v>117</v>
      </c>
      <c r="X5161" s="2" t="s">
        <v>126</v>
      </c>
      <c r="Y5161" s="2">
        <v>1.34</v>
      </c>
      <c r="Z5161" s="2" t="s">
        <v>11023</v>
      </c>
      <c r="AA5161" s="2" t="s">
        <v>224</v>
      </c>
      <c r="AB5161" s="2" t="s">
        <v>64</v>
      </c>
      <c r="AC5161" s="2">
        <v>3.34</v>
      </c>
      <c r="AD5161" s="3">
        <v>0</v>
      </c>
      <c r="AE5161" s="5">
        <v>0</v>
      </c>
      <c r="AF5161" s="2">
        <v>0</v>
      </c>
      <c r="AG5161" s="3">
        <f t="shared" si="566"/>
        <v>0</v>
      </c>
      <c r="AH5161" s="2" t="s">
        <v>50</v>
      </c>
      <c r="AI5161" s="3">
        <v>0</v>
      </c>
    </row>
    <row r="5162" spans="1:35" x14ac:dyDescent="0.3">
      <c r="A5162" s="2" t="s">
        <v>11024</v>
      </c>
      <c r="B5162" s="2" t="s">
        <v>477</v>
      </c>
      <c r="C5162" s="2" t="s">
        <v>91</v>
      </c>
      <c r="D5162" s="2" t="s">
        <v>38</v>
      </c>
      <c r="E5162" s="2">
        <v>2022</v>
      </c>
      <c r="F5162" s="2" t="s">
        <v>82</v>
      </c>
      <c r="G5162" s="2" t="s">
        <v>69</v>
      </c>
      <c r="H5162" s="2" t="s">
        <v>165</v>
      </c>
      <c r="I5162" s="2" t="s">
        <v>58</v>
      </c>
      <c r="J5162" s="2" t="s">
        <v>106</v>
      </c>
      <c r="K5162" s="3">
        <v>6882203.9800000004</v>
      </c>
      <c r="L5162" s="3">
        <v>2452629.85</v>
      </c>
      <c r="M5162" s="3">
        <f t="shared" si="560"/>
        <v>4429574.1300000008</v>
      </c>
      <c r="N5162" s="3">
        <v>565775.71</v>
      </c>
      <c r="O5162" s="3">
        <f t="shared" si="561"/>
        <v>3863798.4200000009</v>
      </c>
      <c r="P5162" s="3">
        <v>3068127.49</v>
      </c>
      <c r="Q5162" s="4">
        <f t="shared" si="562"/>
        <v>0.64362726575273643</v>
      </c>
      <c r="R5162" s="4">
        <f t="shared" si="563"/>
        <v>0.44580595095933206</v>
      </c>
      <c r="S5162" s="3">
        <v>6911962.0499999998</v>
      </c>
      <c r="T5162" s="3">
        <f t="shared" si="564"/>
        <v>-29758.069999999367</v>
      </c>
      <c r="U5162" s="4">
        <f t="shared" si="565"/>
        <v>-4.3052999690586218E-3</v>
      </c>
      <c r="V5162" s="2" t="s">
        <v>85</v>
      </c>
      <c r="W5162" s="2" t="s">
        <v>96</v>
      </c>
      <c r="X5162" s="2" t="s">
        <v>167</v>
      </c>
      <c r="Y5162" s="2">
        <v>17.2</v>
      </c>
      <c r="Z5162" s="2" t="s">
        <v>11025</v>
      </c>
      <c r="AA5162" s="2" t="s">
        <v>63</v>
      </c>
      <c r="AB5162" s="2" t="s">
        <v>100</v>
      </c>
      <c r="AC5162" s="2">
        <v>2.44</v>
      </c>
      <c r="AD5162" s="3">
        <v>0</v>
      </c>
      <c r="AE5162" s="5">
        <v>0</v>
      </c>
      <c r="AF5162" s="2">
        <v>0</v>
      </c>
      <c r="AG5162" s="3">
        <f t="shared" si="566"/>
        <v>0</v>
      </c>
      <c r="AH5162" s="2" t="s">
        <v>50</v>
      </c>
      <c r="AI5162" s="3">
        <v>0</v>
      </c>
    </row>
    <row r="5163" spans="1:35" x14ac:dyDescent="0.3">
      <c r="A5163" s="2" t="s">
        <v>11026</v>
      </c>
      <c r="B5163" s="2" t="s">
        <v>1885</v>
      </c>
      <c r="C5163" s="2" t="s">
        <v>932</v>
      </c>
      <c r="D5163" s="2" t="s">
        <v>81</v>
      </c>
      <c r="E5163" s="2">
        <v>2020</v>
      </c>
      <c r="F5163" s="2" t="s">
        <v>68</v>
      </c>
      <c r="G5163" s="2" t="s">
        <v>56</v>
      </c>
      <c r="H5163" s="2" t="s">
        <v>123</v>
      </c>
      <c r="I5163" s="2" t="s">
        <v>42</v>
      </c>
      <c r="J5163" s="2" t="s">
        <v>166</v>
      </c>
      <c r="K5163" s="3">
        <v>5518204.4299999997</v>
      </c>
      <c r="L5163" s="3">
        <v>2020807.22</v>
      </c>
      <c r="M5163" s="3">
        <f t="shared" si="560"/>
        <v>3497397.21</v>
      </c>
      <c r="N5163" s="3">
        <v>1203641.3999999999</v>
      </c>
      <c r="O5163" s="3">
        <f t="shared" si="561"/>
        <v>2293755.81</v>
      </c>
      <c r="P5163" s="3">
        <v>1771755.96</v>
      </c>
      <c r="Q5163" s="4">
        <f t="shared" si="562"/>
        <v>0.63379261394996922</v>
      </c>
      <c r="R5163" s="4">
        <f t="shared" si="563"/>
        <v>0.32107472321390601</v>
      </c>
      <c r="S5163" s="3">
        <v>5715902.5</v>
      </c>
      <c r="T5163" s="3">
        <f t="shared" si="564"/>
        <v>-197698.0700000003</v>
      </c>
      <c r="U5163" s="4">
        <f t="shared" si="565"/>
        <v>-3.4587376184250923E-2</v>
      </c>
      <c r="V5163" s="2" t="s">
        <v>73</v>
      </c>
      <c r="W5163" s="2" t="s">
        <v>45</v>
      </c>
      <c r="X5163" s="2" t="s">
        <v>126</v>
      </c>
      <c r="Y5163" s="2">
        <v>1.34</v>
      </c>
      <c r="Z5163" s="2" t="s">
        <v>11027</v>
      </c>
      <c r="AA5163" s="2" t="s">
        <v>109</v>
      </c>
      <c r="AB5163" s="2" t="s">
        <v>209</v>
      </c>
      <c r="AC5163" s="2">
        <v>2.11</v>
      </c>
      <c r="AD5163" s="3">
        <v>0</v>
      </c>
      <c r="AE5163" s="5">
        <v>0</v>
      </c>
      <c r="AF5163" s="2">
        <v>0</v>
      </c>
      <c r="AG5163" s="3">
        <f t="shared" si="566"/>
        <v>0</v>
      </c>
      <c r="AH5163" s="2" t="s">
        <v>50</v>
      </c>
      <c r="AI5163" s="3">
        <v>0</v>
      </c>
    </row>
    <row r="5164" spans="1:35" x14ac:dyDescent="0.3">
      <c r="A5164" s="2" t="s">
        <v>11028</v>
      </c>
      <c r="B5164" s="2" t="s">
        <v>5211</v>
      </c>
      <c r="C5164" s="2" t="s">
        <v>292</v>
      </c>
      <c r="D5164" s="2" t="s">
        <v>81</v>
      </c>
      <c r="E5164" s="2">
        <v>2022</v>
      </c>
      <c r="F5164" s="2" t="s">
        <v>68</v>
      </c>
      <c r="G5164" s="2" t="s">
        <v>93</v>
      </c>
      <c r="H5164" s="2" t="s">
        <v>94</v>
      </c>
      <c r="I5164" s="2" t="s">
        <v>42</v>
      </c>
      <c r="J5164" s="2" t="s">
        <v>422</v>
      </c>
      <c r="K5164" s="3">
        <v>3271800.97</v>
      </c>
      <c r="L5164" s="3">
        <v>1603001.32</v>
      </c>
      <c r="M5164" s="3">
        <f t="shared" si="560"/>
        <v>1668799.6500000001</v>
      </c>
      <c r="N5164" s="3">
        <v>616483.17000000004</v>
      </c>
      <c r="O5164" s="3">
        <f t="shared" si="561"/>
        <v>1052316.48</v>
      </c>
      <c r="P5164" s="3">
        <v>835224.64</v>
      </c>
      <c r="Q5164" s="4">
        <f t="shared" si="562"/>
        <v>0.51005536867971524</v>
      </c>
      <c r="R5164" s="4">
        <f t="shared" si="563"/>
        <v>0.25527978249850569</v>
      </c>
      <c r="S5164" s="3">
        <v>3860661.33</v>
      </c>
      <c r="T5164" s="3">
        <f t="shared" si="564"/>
        <v>-588860.35999999987</v>
      </c>
      <c r="U5164" s="4">
        <f t="shared" si="565"/>
        <v>-0.15252836487472987</v>
      </c>
      <c r="V5164" s="2" t="s">
        <v>124</v>
      </c>
      <c r="W5164" s="2" t="s">
        <v>117</v>
      </c>
      <c r="X5164" s="2" t="s">
        <v>97</v>
      </c>
      <c r="Y5164" s="2">
        <v>1550</v>
      </c>
      <c r="Z5164" s="2" t="s">
        <v>11029</v>
      </c>
      <c r="AA5164" s="2" t="s">
        <v>224</v>
      </c>
      <c r="AB5164" s="2" t="s">
        <v>142</v>
      </c>
      <c r="AC5164" s="2">
        <v>3.84</v>
      </c>
      <c r="AD5164" s="3">
        <v>0</v>
      </c>
      <c r="AE5164" s="5">
        <v>0</v>
      </c>
      <c r="AF5164" s="2">
        <v>0</v>
      </c>
      <c r="AG5164" s="3">
        <f t="shared" si="566"/>
        <v>0</v>
      </c>
      <c r="AH5164" s="2" t="s">
        <v>50</v>
      </c>
      <c r="AI5164" s="3">
        <v>0</v>
      </c>
    </row>
    <row r="5165" spans="1:35" x14ac:dyDescent="0.3">
      <c r="A5165" s="2" t="s">
        <v>11030</v>
      </c>
      <c r="B5165" s="2" t="s">
        <v>2713</v>
      </c>
      <c r="C5165" s="2" t="s">
        <v>341</v>
      </c>
      <c r="D5165" s="2" t="s">
        <v>54</v>
      </c>
      <c r="E5165" s="2">
        <v>2023</v>
      </c>
      <c r="F5165" s="2" t="s">
        <v>58</v>
      </c>
      <c r="G5165" s="2" t="s">
        <v>114</v>
      </c>
      <c r="H5165" s="2" t="s">
        <v>190</v>
      </c>
      <c r="I5165" s="2" t="s">
        <v>58</v>
      </c>
      <c r="J5165" s="2" t="s">
        <v>191</v>
      </c>
      <c r="K5165" s="3">
        <v>3091368.4</v>
      </c>
      <c r="L5165" s="3">
        <v>1434320.2</v>
      </c>
      <c r="M5165" s="3">
        <f t="shared" si="560"/>
        <v>1657048.2</v>
      </c>
      <c r="N5165" s="3">
        <v>570886.24</v>
      </c>
      <c r="O5165" s="3">
        <f t="shared" si="561"/>
        <v>1086161.96</v>
      </c>
      <c r="P5165" s="3">
        <v>852722.45</v>
      </c>
      <c r="Q5165" s="4">
        <f t="shared" si="562"/>
        <v>0.53602417621917853</v>
      </c>
      <c r="R5165" s="4">
        <f t="shared" si="563"/>
        <v>0.27583980285235493</v>
      </c>
      <c r="S5165" s="3">
        <v>3170305.61</v>
      </c>
      <c r="T5165" s="3">
        <f t="shared" si="564"/>
        <v>-78937.209999999963</v>
      </c>
      <c r="U5165" s="4">
        <f t="shared" si="565"/>
        <v>-2.4898927646284538E-2</v>
      </c>
      <c r="V5165" s="2" t="s">
        <v>124</v>
      </c>
      <c r="W5165" s="2" t="s">
        <v>60</v>
      </c>
      <c r="X5165" s="2" t="s">
        <v>192</v>
      </c>
      <c r="Y5165" s="2">
        <v>3.64</v>
      </c>
      <c r="Z5165" s="2" t="s">
        <v>10163</v>
      </c>
      <c r="AA5165" s="2" t="s">
        <v>48</v>
      </c>
      <c r="AB5165" s="2" t="s">
        <v>306</v>
      </c>
      <c r="AC5165" s="2">
        <v>6.72</v>
      </c>
      <c r="AD5165" s="3">
        <v>0</v>
      </c>
      <c r="AE5165" s="5">
        <v>0</v>
      </c>
      <c r="AF5165" s="2">
        <v>0</v>
      </c>
      <c r="AG5165" s="3">
        <f t="shared" si="566"/>
        <v>0</v>
      </c>
      <c r="AH5165" s="2" t="s">
        <v>50</v>
      </c>
      <c r="AI5165" s="3">
        <v>0</v>
      </c>
    </row>
    <row r="5166" spans="1:35" x14ac:dyDescent="0.3">
      <c r="A5166" s="2" t="s">
        <v>11031</v>
      </c>
      <c r="B5166" s="2" t="s">
        <v>5488</v>
      </c>
      <c r="C5166" s="2" t="s">
        <v>730</v>
      </c>
      <c r="D5166" s="2" t="s">
        <v>38</v>
      </c>
      <c r="E5166" s="2">
        <v>2020</v>
      </c>
      <c r="F5166" s="2" t="s">
        <v>58</v>
      </c>
      <c r="G5166" s="2" t="s">
        <v>114</v>
      </c>
      <c r="H5166" s="2" t="s">
        <v>190</v>
      </c>
      <c r="I5166" s="2" t="s">
        <v>178</v>
      </c>
      <c r="J5166" s="2" t="s">
        <v>206</v>
      </c>
      <c r="K5166" s="3">
        <v>1374203.03</v>
      </c>
      <c r="L5166" s="3">
        <v>563432.14</v>
      </c>
      <c r="M5166" s="3">
        <f t="shared" si="560"/>
        <v>810770.89</v>
      </c>
      <c r="N5166" s="3">
        <v>193998.04</v>
      </c>
      <c r="O5166" s="3">
        <f t="shared" si="561"/>
        <v>616772.85</v>
      </c>
      <c r="P5166" s="3">
        <v>485957.11</v>
      </c>
      <c r="Q5166" s="4">
        <f t="shared" si="562"/>
        <v>0.58999352519256199</v>
      </c>
      <c r="R5166" s="4">
        <f t="shared" si="563"/>
        <v>0.35362832084571955</v>
      </c>
      <c r="S5166" s="3">
        <v>1459945.17</v>
      </c>
      <c r="T5166" s="3">
        <f t="shared" si="564"/>
        <v>-85742.139999999898</v>
      </c>
      <c r="U5166" s="4">
        <f t="shared" si="565"/>
        <v>-5.8729698732453019E-2</v>
      </c>
      <c r="V5166" s="2" t="s">
        <v>133</v>
      </c>
      <c r="W5166" s="2" t="s">
        <v>117</v>
      </c>
      <c r="X5166" s="2" t="s">
        <v>192</v>
      </c>
      <c r="Y5166" s="2">
        <v>3.64</v>
      </c>
      <c r="Z5166" s="2" t="s">
        <v>11032</v>
      </c>
      <c r="AA5166" s="2" t="s">
        <v>76</v>
      </c>
      <c r="AB5166" s="2" t="s">
        <v>209</v>
      </c>
      <c r="AC5166" s="2">
        <v>1.93</v>
      </c>
      <c r="AD5166" s="3">
        <v>4934679.8099999996</v>
      </c>
      <c r="AE5166" s="5">
        <v>16.22</v>
      </c>
      <c r="AF5166" s="2">
        <v>120</v>
      </c>
      <c r="AG5166" s="3">
        <f t="shared" si="566"/>
        <v>83340.182642753862</v>
      </c>
      <c r="AH5166" s="2" t="s">
        <v>230</v>
      </c>
      <c r="AI5166" s="3">
        <v>4839028.8499999996</v>
      </c>
    </row>
    <row r="5167" spans="1:35" x14ac:dyDescent="0.3">
      <c r="A5167" s="2" t="s">
        <v>11033</v>
      </c>
      <c r="B5167" s="2" t="s">
        <v>8416</v>
      </c>
      <c r="C5167" s="2" t="s">
        <v>37</v>
      </c>
      <c r="D5167" s="2" t="s">
        <v>38</v>
      </c>
      <c r="E5167" s="2">
        <v>2022</v>
      </c>
      <c r="F5167" s="2" t="s">
        <v>58</v>
      </c>
      <c r="G5167" s="2" t="s">
        <v>56</v>
      </c>
      <c r="H5167" s="2" t="s">
        <v>177</v>
      </c>
      <c r="I5167" s="2" t="s">
        <v>55</v>
      </c>
      <c r="J5167" s="2" t="s">
        <v>540</v>
      </c>
      <c r="K5167" s="3">
        <v>299134.15000000002</v>
      </c>
      <c r="L5167" s="3">
        <v>153190.20000000001</v>
      </c>
      <c r="M5167" s="3">
        <f t="shared" si="560"/>
        <v>145943.95000000001</v>
      </c>
      <c r="N5167" s="3">
        <v>57682.21</v>
      </c>
      <c r="O5167" s="3">
        <f t="shared" si="561"/>
        <v>88261.74000000002</v>
      </c>
      <c r="P5167" s="3">
        <v>64765.49</v>
      </c>
      <c r="Q5167" s="4">
        <f t="shared" si="562"/>
        <v>0.48788795929852879</v>
      </c>
      <c r="R5167" s="4">
        <f t="shared" si="563"/>
        <v>0.21650985017925903</v>
      </c>
      <c r="S5167" s="3">
        <v>333658.05</v>
      </c>
      <c r="T5167" s="3">
        <f t="shared" si="564"/>
        <v>-34523.899999999965</v>
      </c>
      <c r="U5167" s="4">
        <f t="shared" si="565"/>
        <v>-0.10347090381904457</v>
      </c>
      <c r="V5167" s="2" t="s">
        <v>73</v>
      </c>
      <c r="W5167" s="2" t="s">
        <v>125</v>
      </c>
      <c r="X5167" s="2" t="s">
        <v>180</v>
      </c>
      <c r="Y5167" s="2">
        <v>149.5</v>
      </c>
      <c r="Z5167" s="2" t="s">
        <v>11034</v>
      </c>
      <c r="AA5167" s="2" t="s">
        <v>109</v>
      </c>
      <c r="AB5167" s="2" t="s">
        <v>77</v>
      </c>
      <c r="AC5167" s="2">
        <v>1.9</v>
      </c>
      <c r="AD5167" s="3">
        <v>0</v>
      </c>
      <c r="AE5167" s="5">
        <v>0</v>
      </c>
      <c r="AF5167" s="2">
        <v>0</v>
      </c>
      <c r="AG5167" s="3">
        <f t="shared" si="566"/>
        <v>0</v>
      </c>
      <c r="AH5167" s="2" t="s">
        <v>50</v>
      </c>
      <c r="AI5167" s="3">
        <v>0</v>
      </c>
    </row>
    <row r="5168" spans="1:35" x14ac:dyDescent="0.3">
      <c r="A5168" s="2" t="s">
        <v>11035</v>
      </c>
      <c r="B5168" s="2" t="s">
        <v>2993</v>
      </c>
      <c r="C5168" s="2" t="s">
        <v>536</v>
      </c>
      <c r="D5168" s="2" t="s">
        <v>81</v>
      </c>
      <c r="E5168" s="2">
        <v>2024</v>
      </c>
      <c r="F5168" s="2" t="s">
        <v>58</v>
      </c>
      <c r="G5168" s="2" t="s">
        <v>56</v>
      </c>
      <c r="H5168" s="2" t="s">
        <v>153</v>
      </c>
      <c r="I5168" s="2" t="s">
        <v>131</v>
      </c>
      <c r="J5168" s="2" t="s">
        <v>268</v>
      </c>
      <c r="K5168" s="3">
        <v>5550442.2400000002</v>
      </c>
      <c r="L5168" s="3">
        <v>2375820.61</v>
      </c>
      <c r="M5168" s="3">
        <f t="shared" si="560"/>
        <v>3174621.6300000004</v>
      </c>
      <c r="N5168" s="3">
        <v>990167.09</v>
      </c>
      <c r="O5168" s="3">
        <f t="shared" si="561"/>
        <v>2184454.5400000005</v>
      </c>
      <c r="P5168" s="3">
        <v>1614539.54</v>
      </c>
      <c r="Q5168" s="4">
        <f t="shared" si="562"/>
        <v>0.57195832200931074</v>
      </c>
      <c r="R5168" s="4">
        <f t="shared" si="563"/>
        <v>0.29088484668205467</v>
      </c>
      <c r="S5168" s="3">
        <v>5194601.75</v>
      </c>
      <c r="T5168" s="3">
        <f t="shared" si="564"/>
        <v>355840.49000000022</v>
      </c>
      <c r="U5168" s="4">
        <f t="shared" si="565"/>
        <v>6.8501977076491041E-2</v>
      </c>
      <c r="V5168" s="2" t="s">
        <v>107</v>
      </c>
      <c r="W5168" s="2" t="s">
        <v>207</v>
      </c>
      <c r="X5168" s="2" t="s">
        <v>155</v>
      </c>
      <c r="Y5168" s="2">
        <v>7.24</v>
      </c>
      <c r="Z5168" s="2" t="s">
        <v>10653</v>
      </c>
      <c r="AA5168" s="2" t="s">
        <v>148</v>
      </c>
      <c r="AB5168" s="2" t="s">
        <v>64</v>
      </c>
      <c r="AC5168" s="2">
        <v>6.76</v>
      </c>
      <c r="AD5168" s="3">
        <v>0</v>
      </c>
      <c r="AE5168" s="5">
        <v>0</v>
      </c>
      <c r="AF5168" s="2">
        <v>0</v>
      </c>
      <c r="AG5168" s="3">
        <f t="shared" si="566"/>
        <v>0</v>
      </c>
      <c r="AH5168" s="2" t="s">
        <v>50</v>
      </c>
      <c r="AI5168" s="3">
        <v>0</v>
      </c>
    </row>
    <row r="5169" spans="1:35" x14ac:dyDescent="0.3">
      <c r="A5169" s="2" t="s">
        <v>11036</v>
      </c>
      <c r="B5169" s="2" t="s">
        <v>3271</v>
      </c>
      <c r="C5169" s="2" t="s">
        <v>245</v>
      </c>
      <c r="D5169" s="2" t="s">
        <v>38</v>
      </c>
      <c r="E5169" s="2">
        <v>2023</v>
      </c>
      <c r="F5169" s="2" t="s">
        <v>55</v>
      </c>
      <c r="G5169" s="2" t="s">
        <v>56</v>
      </c>
      <c r="H5169" s="2" t="s">
        <v>177</v>
      </c>
      <c r="I5169" s="2" t="s">
        <v>42</v>
      </c>
      <c r="J5169" s="2" t="s">
        <v>166</v>
      </c>
      <c r="K5169" s="3">
        <v>4994256.01</v>
      </c>
      <c r="L5169" s="3">
        <v>2609308.7599999998</v>
      </c>
      <c r="M5169" s="3">
        <f t="shared" si="560"/>
        <v>2384947.25</v>
      </c>
      <c r="N5169" s="3">
        <v>1041940.31</v>
      </c>
      <c r="O5169" s="3">
        <f t="shared" si="561"/>
        <v>1343006.94</v>
      </c>
      <c r="P5169" s="3">
        <v>948070.11</v>
      </c>
      <c r="Q5169" s="4">
        <f t="shared" si="562"/>
        <v>0.47753804475073358</v>
      </c>
      <c r="R5169" s="4">
        <f t="shared" si="563"/>
        <v>0.18983210073766324</v>
      </c>
      <c r="S5169" s="3">
        <v>4262902.26</v>
      </c>
      <c r="T5169" s="3">
        <f t="shared" si="564"/>
        <v>731353.75</v>
      </c>
      <c r="U5169" s="4">
        <f t="shared" si="565"/>
        <v>0.17156240171455397</v>
      </c>
      <c r="V5169" s="2" t="s">
        <v>107</v>
      </c>
      <c r="W5169" s="2" t="s">
        <v>96</v>
      </c>
      <c r="X5169" s="2" t="s">
        <v>180</v>
      </c>
      <c r="Y5169" s="2">
        <v>149.5</v>
      </c>
      <c r="Z5169" s="2" t="s">
        <v>10797</v>
      </c>
      <c r="AA5169" s="2" t="s">
        <v>63</v>
      </c>
      <c r="AB5169" s="2" t="s">
        <v>149</v>
      </c>
      <c r="AC5169" s="2">
        <v>3.96</v>
      </c>
      <c r="AD5169" s="3">
        <v>0</v>
      </c>
      <c r="AE5169" s="5">
        <v>0</v>
      </c>
      <c r="AF5169" s="2">
        <v>0</v>
      </c>
      <c r="AG5169" s="3">
        <f t="shared" si="566"/>
        <v>0</v>
      </c>
      <c r="AH5169" s="2" t="s">
        <v>50</v>
      </c>
      <c r="AI5169" s="3">
        <v>0</v>
      </c>
    </row>
    <row r="5170" spans="1:35" x14ac:dyDescent="0.3">
      <c r="A5170" s="2" t="s">
        <v>11037</v>
      </c>
      <c r="B5170" s="2" t="s">
        <v>8482</v>
      </c>
      <c r="C5170" s="2" t="s">
        <v>536</v>
      </c>
      <c r="D5170" s="2" t="s">
        <v>81</v>
      </c>
      <c r="E5170" s="2">
        <v>2024</v>
      </c>
      <c r="F5170" s="2" t="s">
        <v>39</v>
      </c>
      <c r="G5170" s="2" t="s">
        <v>114</v>
      </c>
      <c r="H5170" s="2" t="s">
        <v>234</v>
      </c>
      <c r="I5170" s="2" t="s">
        <v>39</v>
      </c>
      <c r="J5170" s="2" t="s">
        <v>487</v>
      </c>
      <c r="K5170" s="3">
        <v>7899548.9900000002</v>
      </c>
      <c r="L5170" s="3">
        <v>3587131.27</v>
      </c>
      <c r="M5170" s="3">
        <f t="shared" si="560"/>
        <v>4312417.7200000007</v>
      </c>
      <c r="N5170" s="3">
        <v>1430156.91</v>
      </c>
      <c r="O5170" s="3">
        <f t="shared" si="561"/>
        <v>2882260.8100000005</v>
      </c>
      <c r="P5170" s="3">
        <v>2273348.17</v>
      </c>
      <c r="Q5170" s="4">
        <f t="shared" si="562"/>
        <v>0.5459068265111171</v>
      </c>
      <c r="R5170" s="4">
        <f t="shared" si="563"/>
        <v>0.28778202057836721</v>
      </c>
      <c r="S5170" s="3">
        <v>8184327.4699999997</v>
      </c>
      <c r="T5170" s="3">
        <f t="shared" si="564"/>
        <v>-284778.47999999952</v>
      </c>
      <c r="U5170" s="4">
        <f t="shared" si="565"/>
        <v>-3.4795587180970845E-2</v>
      </c>
      <c r="V5170" s="2" t="s">
        <v>133</v>
      </c>
      <c r="W5170" s="2" t="s">
        <v>134</v>
      </c>
      <c r="X5170" s="2" t="s">
        <v>236</v>
      </c>
      <c r="Y5170" s="2">
        <v>3.67</v>
      </c>
      <c r="Z5170" s="2" t="s">
        <v>11038</v>
      </c>
      <c r="AA5170" s="2" t="s">
        <v>63</v>
      </c>
      <c r="AB5170" s="2" t="s">
        <v>88</v>
      </c>
      <c r="AC5170" s="2">
        <v>6.75</v>
      </c>
      <c r="AD5170" s="3">
        <v>0</v>
      </c>
      <c r="AE5170" s="5">
        <v>0</v>
      </c>
      <c r="AF5170" s="2">
        <v>0</v>
      </c>
      <c r="AG5170" s="3">
        <f t="shared" si="566"/>
        <v>0</v>
      </c>
      <c r="AH5170" s="2" t="s">
        <v>50</v>
      </c>
      <c r="AI5170" s="3">
        <v>0</v>
      </c>
    </row>
    <row r="5171" spans="1:35" x14ac:dyDescent="0.3">
      <c r="A5171" s="2" t="s">
        <v>11039</v>
      </c>
      <c r="B5171" s="2" t="s">
        <v>2373</v>
      </c>
      <c r="C5171" s="2" t="s">
        <v>189</v>
      </c>
      <c r="D5171" s="2" t="s">
        <v>54</v>
      </c>
      <c r="E5171" s="2">
        <v>2020</v>
      </c>
      <c r="F5171" s="2" t="s">
        <v>55</v>
      </c>
      <c r="G5171" s="2" t="s">
        <v>93</v>
      </c>
      <c r="H5171" s="2" t="s">
        <v>94</v>
      </c>
      <c r="I5171" s="2" t="s">
        <v>55</v>
      </c>
      <c r="J5171" s="2" t="s">
        <v>154</v>
      </c>
      <c r="K5171" s="3">
        <v>8684393.1199999992</v>
      </c>
      <c r="L5171" s="3">
        <v>3114101.45</v>
      </c>
      <c r="M5171" s="3">
        <f t="shared" si="560"/>
        <v>5570291.669999999</v>
      </c>
      <c r="N5171" s="3">
        <v>1539117.05</v>
      </c>
      <c r="O5171" s="3">
        <f t="shared" si="561"/>
        <v>4031174.6199999992</v>
      </c>
      <c r="P5171" s="3">
        <v>2948902.25</v>
      </c>
      <c r="Q5171" s="4">
        <f t="shared" si="562"/>
        <v>0.64141403930364671</v>
      </c>
      <c r="R5171" s="4">
        <f t="shared" si="563"/>
        <v>0.33956342248127064</v>
      </c>
      <c r="S5171" s="3">
        <v>7290756.3799999999</v>
      </c>
      <c r="T5171" s="3">
        <f t="shared" si="564"/>
        <v>1393636.7399999993</v>
      </c>
      <c r="U5171" s="4">
        <f t="shared" si="565"/>
        <v>0.19115118752603269</v>
      </c>
      <c r="V5171" s="2" t="s">
        <v>133</v>
      </c>
      <c r="W5171" s="2" t="s">
        <v>45</v>
      </c>
      <c r="X5171" s="2" t="s">
        <v>97</v>
      </c>
      <c r="Y5171" s="2">
        <v>1550</v>
      </c>
      <c r="Z5171" s="2" t="s">
        <v>11040</v>
      </c>
      <c r="AA5171" s="2" t="s">
        <v>148</v>
      </c>
      <c r="AB5171" s="2" t="s">
        <v>88</v>
      </c>
      <c r="AC5171" s="2">
        <v>6.21</v>
      </c>
      <c r="AD5171" s="3">
        <v>0</v>
      </c>
      <c r="AE5171" s="5">
        <v>0</v>
      </c>
      <c r="AF5171" s="2">
        <v>0</v>
      </c>
      <c r="AG5171" s="3">
        <f t="shared" si="566"/>
        <v>0</v>
      </c>
      <c r="AH5171" s="2" t="s">
        <v>50</v>
      </c>
      <c r="AI5171" s="3">
        <v>0</v>
      </c>
    </row>
    <row r="5172" spans="1:35" x14ac:dyDescent="0.3">
      <c r="A5172" s="2" t="s">
        <v>11041</v>
      </c>
      <c r="B5172" s="2" t="s">
        <v>4274</v>
      </c>
      <c r="C5172" s="2" t="s">
        <v>138</v>
      </c>
      <c r="D5172" s="2" t="s">
        <v>104</v>
      </c>
      <c r="E5172" s="2">
        <v>2024</v>
      </c>
      <c r="F5172" s="2" t="s">
        <v>82</v>
      </c>
      <c r="G5172" s="2" t="s">
        <v>69</v>
      </c>
      <c r="H5172" s="2" t="s">
        <v>70</v>
      </c>
      <c r="I5172" s="2" t="s">
        <v>55</v>
      </c>
      <c r="J5172" s="2" t="s">
        <v>540</v>
      </c>
      <c r="K5172" s="3">
        <v>7381594.7199999997</v>
      </c>
      <c r="L5172" s="3">
        <v>4198267.25</v>
      </c>
      <c r="M5172" s="3">
        <f t="shared" si="560"/>
        <v>3183327.4699999997</v>
      </c>
      <c r="N5172" s="3">
        <v>980279.78</v>
      </c>
      <c r="O5172" s="3">
        <f t="shared" si="561"/>
        <v>2203047.6899999995</v>
      </c>
      <c r="P5172" s="3">
        <v>1687135.31</v>
      </c>
      <c r="Q5172" s="4">
        <f t="shared" si="562"/>
        <v>0.43125199780678286</v>
      </c>
      <c r="R5172" s="4">
        <f t="shared" si="563"/>
        <v>0.2285597318732232</v>
      </c>
      <c r="S5172" s="3">
        <v>7186159.3799999999</v>
      </c>
      <c r="T5172" s="3">
        <f t="shared" si="564"/>
        <v>195435.33999999985</v>
      </c>
      <c r="U5172" s="4">
        <f t="shared" si="565"/>
        <v>2.7196076466648011E-2</v>
      </c>
      <c r="V5172" s="2" t="s">
        <v>85</v>
      </c>
      <c r="W5172" s="2" t="s">
        <v>207</v>
      </c>
      <c r="X5172" s="2" t="s">
        <v>74</v>
      </c>
      <c r="Y5172" s="2">
        <v>1.36</v>
      </c>
      <c r="Z5172" s="2" t="s">
        <v>11042</v>
      </c>
      <c r="AA5172" s="2" t="s">
        <v>76</v>
      </c>
      <c r="AB5172" s="2" t="s">
        <v>88</v>
      </c>
      <c r="AC5172" s="2">
        <v>1.1299999999999999</v>
      </c>
      <c r="AD5172" s="3">
        <v>0</v>
      </c>
      <c r="AE5172" s="5">
        <v>0</v>
      </c>
      <c r="AF5172" s="2">
        <v>0</v>
      </c>
      <c r="AG5172" s="3">
        <f t="shared" si="566"/>
        <v>0</v>
      </c>
      <c r="AH5172" s="2" t="s">
        <v>50</v>
      </c>
      <c r="AI5172" s="3">
        <v>0</v>
      </c>
    </row>
    <row r="5173" spans="1:35" x14ac:dyDescent="0.3">
      <c r="A5173" s="2" t="s">
        <v>11043</v>
      </c>
      <c r="B5173" s="2" t="s">
        <v>8498</v>
      </c>
      <c r="C5173" s="2" t="s">
        <v>257</v>
      </c>
      <c r="D5173" s="2" t="s">
        <v>104</v>
      </c>
      <c r="E5173" s="2">
        <v>2024</v>
      </c>
      <c r="F5173" s="2" t="s">
        <v>68</v>
      </c>
      <c r="G5173" s="2" t="s">
        <v>40</v>
      </c>
      <c r="H5173" s="2" t="s">
        <v>171</v>
      </c>
      <c r="I5173" s="2" t="s">
        <v>131</v>
      </c>
      <c r="J5173" s="2" t="s">
        <v>463</v>
      </c>
      <c r="K5173" s="3">
        <v>2397692.87</v>
      </c>
      <c r="L5173" s="3">
        <v>710347.01</v>
      </c>
      <c r="M5173" s="3">
        <f t="shared" si="560"/>
        <v>1687345.86</v>
      </c>
      <c r="N5173" s="3">
        <v>376691.41</v>
      </c>
      <c r="O5173" s="3">
        <f t="shared" si="561"/>
        <v>1310654.4500000002</v>
      </c>
      <c r="P5173" s="3">
        <v>966006.92</v>
      </c>
      <c r="Q5173" s="4">
        <f t="shared" si="562"/>
        <v>0.70373728058006024</v>
      </c>
      <c r="R5173" s="4">
        <f t="shared" si="563"/>
        <v>0.40289018334529225</v>
      </c>
      <c r="S5173" s="3">
        <v>2281129.39</v>
      </c>
      <c r="T5173" s="3">
        <f t="shared" si="564"/>
        <v>116563.47999999998</v>
      </c>
      <c r="U5173" s="4">
        <f t="shared" si="565"/>
        <v>5.1099021612272498E-2</v>
      </c>
      <c r="V5173" s="2" t="s">
        <v>107</v>
      </c>
      <c r="W5173" s="2" t="s">
        <v>45</v>
      </c>
      <c r="X5173" s="2" t="s">
        <v>86</v>
      </c>
      <c r="Y5173" s="2">
        <v>0.92</v>
      </c>
      <c r="Z5173" s="2" t="s">
        <v>11044</v>
      </c>
      <c r="AA5173" s="2" t="s">
        <v>48</v>
      </c>
      <c r="AB5173" s="2" t="s">
        <v>306</v>
      </c>
      <c r="AC5173" s="2">
        <v>4.99</v>
      </c>
      <c r="AD5173" s="3">
        <v>0</v>
      </c>
      <c r="AE5173" s="5">
        <v>0</v>
      </c>
      <c r="AF5173" s="2">
        <v>0</v>
      </c>
      <c r="AG5173" s="3">
        <f t="shared" si="566"/>
        <v>0</v>
      </c>
      <c r="AH5173" s="2" t="s">
        <v>50</v>
      </c>
      <c r="AI5173" s="3">
        <v>0</v>
      </c>
    </row>
    <row r="5174" spans="1:35" x14ac:dyDescent="0.3">
      <c r="A5174" s="2" t="s">
        <v>11045</v>
      </c>
      <c r="B5174" s="2" t="s">
        <v>11046</v>
      </c>
      <c r="C5174" s="2" t="s">
        <v>377</v>
      </c>
      <c r="D5174" s="2" t="s">
        <v>81</v>
      </c>
      <c r="E5174" s="2">
        <v>2023</v>
      </c>
      <c r="F5174" s="2" t="s">
        <v>82</v>
      </c>
      <c r="G5174" s="2" t="s">
        <v>93</v>
      </c>
      <c r="H5174" s="2" t="s">
        <v>159</v>
      </c>
      <c r="I5174" s="2" t="s">
        <v>42</v>
      </c>
      <c r="J5174" s="2" t="s">
        <v>43</v>
      </c>
      <c r="K5174" s="3">
        <v>7564402.3200000003</v>
      </c>
      <c r="L5174" s="3">
        <v>3845318.52</v>
      </c>
      <c r="M5174" s="3">
        <f t="shared" si="560"/>
        <v>3719083.8000000003</v>
      </c>
      <c r="N5174" s="3">
        <v>717575.16</v>
      </c>
      <c r="O5174" s="3">
        <f t="shared" si="561"/>
        <v>3001508.64</v>
      </c>
      <c r="P5174" s="3">
        <v>2127402.15</v>
      </c>
      <c r="Q5174" s="4">
        <f t="shared" si="562"/>
        <v>0.49165600171303425</v>
      </c>
      <c r="R5174" s="4">
        <f t="shared" si="563"/>
        <v>0.28123863062852</v>
      </c>
      <c r="S5174" s="3">
        <v>8287664.6200000001</v>
      </c>
      <c r="T5174" s="3">
        <f t="shared" si="564"/>
        <v>-723262.29999999981</v>
      </c>
      <c r="U5174" s="4">
        <f t="shared" si="565"/>
        <v>-8.7269735584449823E-2</v>
      </c>
      <c r="V5174" s="2" t="s">
        <v>44</v>
      </c>
      <c r="W5174" s="2" t="s">
        <v>60</v>
      </c>
      <c r="X5174" s="2" t="s">
        <v>160</v>
      </c>
      <c r="Y5174" s="2">
        <v>129.5</v>
      </c>
      <c r="Z5174" s="2" t="s">
        <v>9942</v>
      </c>
      <c r="AA5174" s="2" t="s">
        <v>76</v>
      </c>
      <c r="AB5174" s="2" t="s">
        <v>49</v>
      </c>
      <c r="AC5174" s="2">
        <v>6.74</v>
      </c>
      <c r="AD5174" s="3">
        <v>0</v>
      </c>
      <c r="AE5174" s="5">
        <v>0</v>
      </c>
      <c r="AF5174" s="2">
        <v>0</v>
      </c>
      <c r="AG5174" s="3">
        <f t="shared" si="566"/>
        <v>0</v>
      </c>
      <c r="AH5174" s="2" t="s">
        <v>50</v>
      </c>
      <c r="AI5174" s="3">
        <v>0</v>
      </c>
    </row>
    <row r="5175" spans="1:35" x14ac:dyDescent="0.3">
      <c r="A5175" s="2" t="s">
        <v>11047</v>
      </c>
      <c r="B5175" s="2" t="s">
        <v>3113</v>
      </c>
      <c r="C5175" s="2" t="s">
        <v>196</v>
      </c>
      <c r="D5175" s="2" t="s">
        <v>38</v>
      </c>
      <c r="E5175" s="2">
        <v>2023</v>
      </c>
      <c r="F5175" s="2" t="s">
        <v>105</v>
      </c>
      <c r="G5175" s="2" t="s">
        <v>93</v>
      </c>
      <c r="H5175" s="2" t="s">
        <v>94</v>
      </c>
      <c r="I5175" s="2" t="s">
        <v>131</v>
      </c>
      <c r="J5175" s="2" t="s">
        <v>463</v>
      </c>
      <c r="K5175" s="3">
        <v>8912558.7699999996</v>
      </c>
      <c r="L5175" s="3">
        <v>4682522.97</v>
      </c>
      <c r="M5175" s="3">
        <f t="shared" si="560"/>
        <v>4230035.8</v>
      </c>
      <c r="N5175" s="3">
        <v>1039619.27</v>
      </c>
      <c r="O5175" s="3">
        <f t="shared" si="561"/>
        <v>3190416.53</v>
      </c>
      <c r="P5175" s="3">
        <v>2455992.7599999998</v>
      </c>
      <c r="Q5175" s="4">
        <f t="shared" si="562"/>
        <v>0.47461519291614163</v>
      </c>
      <c r="R5175" s="4">
        <f t="shared" si="563"/>
        <v>0.27556539298982935</v>
      </c>
      <c r="S5175" s="3">
        <v>9897537.7899999991</v>
      </c>
      <c r="T5175" s="3">
        <f t="shared" si="564"/>
        <v>-984979.01999999955</v>
      </c>
      <c r="U5175" s="4">
        <f t="shared" si="565"/>
        <v>-9.9517581129639682E-2</v>
      </c>
      <c r="V5175" s="2" t="s">
        <v>107</v>
      </c>
      <c r="W5175" s="2" t="s">
        <v>45</v>
      </c>
      <c r="X5175" s="2" t="s">
        <v>97</v>
      </c>
      <c r="Y5175" s="2">
        <v>1550</v>
      </c>
      <c r="Z5175" s="2" t="s">
        <v>4231</v>
      </c>
      <c r="AA5175" s="2" t="s">
        <v>109</v>
      </c>
      <c r="AB5175" s="2" t="s">
        <v>110</v>
      </c>
      <c r="AC5175" s="2">
        <v>6.43</v>
      </c>
      <c r="AD5175" s="3">
        <v>0</v>
      </c>
      <c r="AE5175" s="5">
        <v>0</v>
      </c>
      <c r="AF5175" s="2">
        <v>0</v>
      </c>
      <c r="AG5175" s="3">
        <f t="shared" si="566"/>
        <v>0</v>
      </c>
      <c r="AH5175" s="2" t="s">
        <v>50</v>
      </c>
      <c r="AI5175" s="3">
        <v>0</v>
      </c>
    </row>
    <row r="5176" spans="1:35" x14ac:dyDescent="0.3">
      <c r="A5176" s="2" t="s">
        <v>11048</v>
      </c>
      <c r="B5176" s="2" t="s">
        <v>11049</v>
      </c>
      <c r="C5176" s="2" t="s">
        <v>377</v>
      </c>
      <c r="D5176" s="2" t="s">
        <v>81</v>
      </c>
      <c r="E5176" s="2">
        <v>2023</v>
      </c>
      <c r="F5176" s="2" t="s">
        <v>92</v>
      </c>
      <c r="G5176" s="2" t="s">
        <v>114</v>
      </c>
      <c r="H5176" s="2" t="s">
        <v>234</v>
      </c>
      <c r="I5176" s="2" t="s">
        <v>178</v>
      </c>
      <c r="J5176" s="2" t="s">
        <v>288</v>
      </c>
      <c r="K5176" s="3">
        <v>720465.35</v>
      </c>
      <c r="L5176" s="3">
        <v>316264.40999999997</v>
      </c>
      <c r="M5176" s="3">
        <f t="shared" si="560"/>
        <v>404200.94</v>
      </c>
      <c r="N5176" s="3">
        <v>64280.26</v>
      </c>
      <c r="O5176" s="3">
        <f t="shared" si="561"/>
        <v>339920.68</v>
      </c>
      <c r="P5176" s="3">
        <v>258752.73</v>
      </c>
      <c r="Q5176" s="4">
        <f t="shared" si="562"/>
        <v>0.56102759140325076</v>
      </c>
      <c r="R5176" s="4">
        <f t="shared" si="563"/>
        <v>0.35914666819160701</v>
      </c>
      <c r="S5176" s="3">
        <v>777935.03</v>
      </c>
      <c r="T5176" s="3">
        <f t="shared" si="564"/>
        <v>-57469.680000000051</v>
      </c>
      <c r="U5176" s="4">
        <f t="shared" si="565"/>
        <v>-7.3874652488653256E-2</v>
      </c>
      <c r="V5176" s="2" t="s">
        <v>73</v>
      </c>
      <c r="W5176" s="2" t="s">
        <v>45</v>
      </c>
      <c r="X5176" s="2" t="s">
        <v>236</v>
      </c>
      <c r="Y5176" s="2">
        <v>3.67</v>
      </c>
      <c r="Z5176" s="2" t="s">
        <v>11050</v>
      </c>
      <c r="AA5176" s="2" t="s">
        <v>148</v>
      </c>
      <c r="AB5176" s="2" t="s">
        <v>242</v>
      </c>
      <c r="AC5176" s="2">
        <v>3.57</v>
      </c>
      <c r="AD5176" s="3">
        <v>1590000.18</v>
      </c>
      <c r="AE5176" s="5">
        <v>6.02</v>
      </c>
      <c r="AF5176" s="2">
        <v>48</v>
      </c>
      <c r="AG5176" s="3">
        <f t="shared" si="566"/>
        <v>37355.781771629896</v>
      </c>
      <c r="AH5176" s="2" t="s">
        <v>230</v>
      </c>
      <c r="AI5176" s="3">
        <v>910185.55</v>
      </c>
    </row>
    <row r="5177" spans="1:35" x14ac:dyDescent="0.3">
      <c r="A5177" s="2" t="s">
        <v>11051</v>
      </c>
      <c r="B5177" s="2" t="s">
        <v>523</v>
      </c>
      <c r="C5177" s="2" t="s">
        <v>292</v>
      </c>
      <c r="D5177" s="2" t="s">
        <v>81</v>
      </c>
      <c r="E5177" s="2">
        <v>2022</v>
      </c>
      <c r="F5177" s="2" t="s">
        <v>55</v>
      </c>
      <c r="G5177" s="2" t="s">
        <v>114</v>
      </c>
      <c r="H5177" s="2" t="s">
        <v>234</v>
      </c>
      <c r="I5177" s="2" t="s">
        <v>131</v>
      </c>
      <c r="J5177" s="2" t="s">
        <v>268</v>
      </c>
      <c r="K5177" s="3">
        <v>1841949.59</v>
      </c>
      <c r="L5177" s="3">
        <v>731899.78</v>
      </c>
      <c r="M5177" s="3">
        <f t="shared" si="560"/>
        <v>1110049.81</v>
      </c>
      <c r="N5177" s="3">
        <v>223655.72</v>
      </c>
      <c r="O5177" s="3">
        <f t="shared" si="561"/>
        <v>886394.09000000008</v>
      </c>
      <c r="P5177" s="3">
        <v>678992.77</v>
      </c>
      <c r="Q5177" s="4">
        <f t="shared" si="562"/>
        <v>0.60264939715315446</v>
      </c>
      <c r="R5177" s="4">
        <f t="shared" si="563"/>
        <v>0.36862722719789526</v>
      </c>
      <c r="S5177" s="3">
        <v>1887048.3</v>
      </c>
      <c r="T5177" s="3">
        <f t="shared" si="564"/>
        <v>-45098.709999999963</v>
      </c>
      <c r="U5177" s="4">
        <f t="shared" si="565"/>
        <v>-2.389907560924644E-2</v>
      </c>
      <c r="V5177" s="2" t="s">
        <v>85</v>
      </c>
      <c r="W5177" s="2" t="s">
        <v>207</v>
      </c>
      <c r="X5177" s="2" t="s">
        <v>236</v>
      </c>
      <c r="Y5177" s="2">
        <v>3.67</v>
      </c>
      <c r="Z5177" s="2" t="s">
        <v>11052</v>
      </c>
      <c r="AA5177" s="2" t="s">
        <v>224</v>
      </c>
      <c r="AB5177" s="2" t="s">
        <v>209</v>
      </c>
      <c r="AC5177" s="2">
        <v>7.64</v>
      </c>
      <c r="AD5177" s="3">
        <v>0</v>
      </c>
      <c r="AE5177" s="5">
        <v>0</v>
      </c>
      <c r="AF5177" s="2">
        <v>0</v>
      </c>
      <c r="AG5177" s="3">
        <f t="shared" si="566"/>
        <v>0</v>
      </c>
      <c r="AH5177" s="2" t="s">
        <v>50</v>
      </c>
      <c r="AI5177" s="3">
        <v>0</v>
      </c>
    </row>
    <row r="5178" spans="1:35" x14ac:dyDescent="0.3">
      <c r="A5178" s="2" t="s">
        <v>11053</v>
      </c>
      <c r="B5178" s="2" t="s">
        <v>3921</v>
      </c>
      <c r="C5178" s="2" t="s">
        <v>53</v>
      </c>
      <c r="D5178" s="2" t="s">
        <v>54</v>
      </c>
      <c r="E5178" s="2">
        <v>2021</v>
      </c>
      <c r="F5178" s="2" t="s">
        <v>105</v>
      </c>
      <c r="G5178" s="2" t="s">
        <v>56</v>
      </c>
      <c r="H5178" s="2" t="s">
        <v>153</v>
      </c>
      <c r="I5178" s="2" t="s">
        <v>55</v>
      </c>
      <c r="J5178" s="2" t="s">
        <v>84</v>
      </c>
      <c r="K5178" s="3">
        <v>321592.26</v>
      </c>
      <c r="L5178" s="3">
        <v>92693.77</v>
      </c>
      <c r="M5178" s="3">
        <f t="shared" si="560"/>
        <v>228898.49</v>
      </c>
      <c r="N5178" s="3">
        <v>55569.71</v>
      </c>
      <c r="O5178" s="3">
        <f t="shared" si="561"/>
        <v>173328.78</v>
      </c>
      <c r="P5178" s="3">
        <v>131300.17000000001</v>
      </c>
      <c r="Q5178" s="4">
        <f t="shared" si="562"/>
        <v>0.71176616626283229</v>
      </c>
      <c r="R5178" s="4">
        <f t="shared" si="563"/>
        <v>0.40828149906344141</v>
      </c>
      <c r="S5178" s="3">
        <v>377158.57</v>
      </c>
      <c r="T5178" s="3">
        <f t="shared" si="564"/>
        <v>-55566.31</v>
      </c>
      <c r="U5178" s="4">
        <f t="shared" si="565"/>
        <v>-0.14732877473790401</v>
      </c>
      <c r="V5178" s="2" t="s">
        <v>44</v>
      </c>
      <c r="W5178" s="2" t="s">
        <v>96</v>
      </c>
      <c r="X5178" s="2" t="s">
        <v>155</v>
      </c>
      <c r="Y5178" s="2">
        <v>7.24</v>
      </c>
      <c r="Z5178" s="2" t="s">
        <v>11054</v>
      </c>
      <c r="AA5178" s="2" t="s">
        <v>63</v>
      </c>
      <c r="AB5178" s="2" t="s">
        <v>77</v>
      </c>
      <c r="AC5178" s="2">
        <v>8.9700000000000006</v>
      </c>
      <c r="AD5178" s="3">
        <v>0</v>
      </c>
      <c r="AE5178" s="5">
        <v>0</v>
      </c>
      <c r="AF5178" s="2">
        <v>0</v>
      </c>
      <c r="AG5178" s="3">
        <f t="shared" si="566"/>
        <v>0</v>
      </c>
      <c r="AH5178" s="2" t="s">
        <v>50</v>
      </c>
      <c r="AI5178" s="3">
        <v>0</v>
      </c>
    </row>
    <row r="5179" spans="1:35" x14ac:dyDescent="0.3">
      <c r="A5179" s="2" t="s">
        <v>11055</v>
      </c>
      <c r="B5179" s="2" t="s">
        <v>3741</v>
      </c>
      <c r="C5179" s="2" t="s">
        <v>363</v>
      </c>
      <c r="D5179" s="2" t="s">
        <v>81</v>
      </c>
      <c r="E5179" s="2">
        <v>2022</v>
      </c>
      <c r="F5179" s="2" t="s">
        <v>105</v>
      </c>
      <c r="G5179" s="2" t="s">
        <v>93</v>
      </c>
      <c r="H5179" s="2" t="s">
        <v>94</v>
      </c>
      <c r="I5179" s="2" t="s">
        <v>58</v>
      </c>
      <c r="J5179" s="2" t="s">
        <v>59</v>
      </c>
      <c r="K5179" s="3">
        <v>4205564.4000000004</v>
      </c>
      <c r="L5179" s="3">
        <v>2307001.15</v>
      </c>
      <c r="M5179" s="3">
        <f t="shared" si="560"/>
        <v>1898563.2500000005</v>
      </c>
      <c r="N5179" s="3">
        <v>769959.39</v>
      </c>
      <c r="O5179" s="3">
        <f t="shared" si="561"/>
        <v>1128603.8600000003</v>
      </c>
      <c r="P5179" s="3">
        <v>892004.78</v>
      </c>
      <c r="Q5179" s="4">
        <f t="shared" si="562"/>
        <v>0.45144077451292869</v>
      </c>
      <c r="R5179" s="4">
        <f t="shared" si="563"/>
        <v>0.21210108683628764</v>
      </c>
      <c r="S5179" s="3">
        <v>4084206.66</v>
      </c>
      <c r="T5179" s="3">
        <f t="shared" si="564"/>
        <v>121357.74000000022</v>
      </c>
      <c r="U5179" s="4">
        <f t="shared" si="565"/>
        <v>2.9713907767830783E-2</v>
      </c>
      <c r="V5179" s="2" t="s">
        <v>107</v>
      </c>
      <c r="W5179" s="2" t="s">
        <v>45</v>
      </c>
      <c r="X5179" s="2" t="s">
        <v>97</v>
      </c>
      <c r="Y5179" s="2">
        <v>1550</v>
      </c>
      <c r="Z5179" s="2" t="s">
        <v>11056</v>
      </c>
      <c r="AA5179" s="2" t="s">
        <v>99</v>
      </c>
      <c r="AB5179" s="2" t="s">
        <v>182</v>
      </c>
      <c r="AC5179" s="2">
        <v>4.54</v>
      </c>
      <c r="AD5179" s="3">
        <v>0</v>
      </c>
      <c r="AE5179" s="5">
        <v>0</v>
      </c>
      <c r="AF5179" s="2">
        <v>0</v>
      </c>
      <c r="AG5179" s="3">
        <f t="shared" si="566"/>
        <v>0</v>
      </c>
      <c r="AH5179" s="2" t="s">
        <v>50</v>
      </c>
      <c r="AI5179" s="3">
        <v>0</v>
      </c>
    </row>
    <row r="5180" spans="1:35" x14ac:dyDescent="0.3">
      <c r="A5180" s="2" t="s">
        <v>11057</v>
      </c>
      <c r="B5180" s="2" t="s">
        <v>10380</v>
      </c>
      <c r="C5180" s="2" t="s">
        <v>734</v>
      </c>
      <c r="D5180" s="2" t="s">
        <v>38</v>
      </c>
      <c r="E5180" s="2">
        <v>2024</v>
      </c>
      <c r="F5180" s="2" t="s">
        <v>82</v>
      </c>
      <c r="G5180" s="2" t="s">
        <v>56</v>
      </c>
      <c r="H5180" s="2" t="s">
        <v>153</v>
      </c>
      <c r="I5180" s="2" t="s">
        <v>39</v>
      </c>
      <c r="J5180" s="2" t="s">
        <v>273</v>
      </c>
      <c r="K5180" s="3">
        <v>1055330.31</v>
      </c>
      <c r="L5180" s="3">
        <v>324515.36</v>
      </c>
      <c r="M5180" s="3">
        <f t="shared" si="560"/>
        <v>730814.95000000007</v>
      </c>
      <c r="N5180" s="3">
        <v>181047.97</v>
      </c>
      <c r="O5180" s="3">
        <f t="shared" si="561"/>
        <v>549766.9800000001</v>
      </c>
      <c r="P5180" s="3">
        <v>425146.56</v>
      </c>
      <c r="Q5180" s="4">
        <f t="shared" si="562"/>
        <v>0.69249877794185599</v>
      </c>
      <c r="R5180" s="4">
        <f t="shared" si="563"/>
        <v>0.40285639100046317</v>
      </c>
      <c r="S5180" s="3">
        <v>1149566.3500000001</v>
      </c>
      <c r="T5180" s="3">
        <f t="shared" si="564"/>
        <v>-94236.040000000037</v>
      </c>
      <c r="U5180" s="4">
        <f t="shared" si="565"/>
        <v>-8.1975294422979614E-2</v>
      </c>
      <c r="V5180" s="2" t="s">
        <v>107</v>
      </c>
      <c r="W5180" s="2" t="s">
        <v>96</v>
      </c>
      <c r="X5180" s="2" t="s">
        <v>155</v>
      </c>
      <c r="Y5180" s="2">
        <v>7.24</v>
      </c>
      <c r="Z5180" s="2" t="s">
        <v>11058</v>
      </c>
      <c r="AA5180" s="2" t="s">
        <v>63</v>
      </c>
      <c r="AB5180" s="2" t="s">
        <v>88</v>
      </c>
      <c r="AC5180" s="2">
        <v>7.76</v>
      </c>
      <c r="AD5180" s="3">
        <v>0</v>
      </c>
      <c r="AE5180" s="5">
        <v>0</v>
      </c>
      <c r="AF5180" s="2">
        <v>0</v>
      </c>
      <c r="AG5180" s="3">
        <f t="shared" si="566"/>
        <v>0</v>
      </c>
      <c r="AH5180" s="2" t="s">
        <v>50</v>
      </c>
      <c r="AI5180" s="3">
        <v>0</v>
      </c>
    </row>
    <row r="5181" spans="1:35" x14ac:dyDescent="0.3">
      <c r="A5181" s="2" t="s">
        <v>11059</v>
      </c>
      <c r="B5181" s="2" t="s">
        <v>507</v>
      </c>
      <c r="C5181" s="2" t="s">
        <v>329</v>
      </c>
      <c r="D5181" s="2" t="s">
        <v>38</v>
      </c>
      <c r="E5181" s="2">
        <v>2021</v>
      </c>
      <c r="F5181" s="2" t="s">
        <v>82</v>
      </c>
      <c r="G5181" s="2" t="s">
        <v>114</v>
      </c>
      <c r="H5181" s="2" t="s">
        <v>234</v>
      </c>
      <c r="I5181" s="2" t="s">
        <v>58</v>
      </c>
      <c r="J5181" s="2" t="s">
        <v>240</v>
      </c>
      <c r="K5181" s="3">
        <v>7536171.8600000003</v>
      </c>
      <c r="L5181" s="3">
        <v>3218794.78</v>
      </c>
      <c r="M5181" s="3">
        <f t="shared" si="560"/>
        <v>4317377.08</v>
      </c>
      <c r="N5181" s="3">
        <v>1123387.31</v>
      </c>
      <c r="O5181" s="3">
        <f t="shared" si="561"/>
        <v>3193989.77</v>
      </c>
      <c r="P5181" s="3">
        <v>2455858.0699999998</v>
      </c>
      <c r="Q5181" s="4">
        <f t="shared" si="562"/>
        <v>0.57288729081610934</v>
      </c>
      <c r="R5181" s="4">
        <f t="shared" si="563"/>
        <v>0.32587607018824005</v>
      </c>
      <c r="S5181" s="3">
        <v>8641144.6999999993</v>
      </c>
      <c r="T5181" s="3">
        <f t="shared" si="564"/>
        <v>-1104972.8399999989</v>
      </c>
      <c r="U5181" s="4">
        <f t="shared" si="565"/>
        <v>-0.12787343325011083</v>
      </c>
      <c r="V5181" s="2" t="s">
        <v>95</v>
      </c>
      <c r="W5181" s="2" t="s">
        <v>117</v>
      </c>
      <c r="X5181" s="2" t="s">
        <v>236</v>
      </c>
      <c r="Y5181" s="2">
        <v>3.67</v>
      </c>
      <c r="Z5181" s="2" t="s">
        <v>2198</v>
      </c>
      <c r="AA5181" s="2" t="s">
        <v>63</v>
      </c>
      <c r="AB5181" s="2" t="s">
        <v>306</v>
      </c>
      <c r="AC5181" s="2">
        <v>3.68</v>
      </c>
      <c r="AD5181" s="3">
        <v>0</v>
      </c>
      <c r="AE5181" s="5">
        <v>0</v>
      </c>
      <c r="AF5181" s="2">
        <v>0</v>
      </c>
      <c r="AG5181" s="3">
        <f t="shared" si="566"/>
        <v>0</v>
      </c>
      <c r="AH5181" s="2" t="s">
        <v>230</v>
      </c>
      <c r="AI5181" s="3">
        <v>0</v>
      </c>
    </row>
    <row r="5182" spans="1:35" x14ac:dyDescent="0.3">
      <c r="A5182" s="2" t="s">
        <v>11060</v>
      </c>
      <c r="B5182" s="2" t="s">
        <v>9659</v>
      </c>
      <c r="C5182" s="2" t="s">
        <v>956</v>
      </c>
      <c r="D5182" s="2" t="s">
        <v>104</v>
      </c>
      <c r="E5182" s="2">
        <v>2022</v>
      </c>
      <c r="F5182" s="2" t="s">
        <v>68</v>
      </c>
      <c r="G5182" s="2" t="s">
        <v>69</v>
      </c>
      <c r="H5182" s="2" t="s">
        <v>272</v>
      </c>
      <c r="I5182" s="2" t="s">
        <v>131</v>
      </c>
      <c r="J5182" s="2" t="s">
        <v>132</v>
      </c>
      <c r="K5182" s="3">
        <v>6657736.3499999996</v>
      </c>
      <c r="L5182" s="3">
        <v>2608667.7999999998</v>
      </c>
      <c r="M5182" s="3">
        <f t="shared" si="560"/>
        <v>4049068.55</v>
      </c>
      <c r="N5182" s="3">
        <v>1320178.0900000001</v>
      </c>
      <c r="O5182" s="3">
        <f t="shared" si="561"/>
        <v>2728890.46</v>
      </c>
      <c r="P5182" s="3">
        <v>1938736.95</v>
      </c>
      <c r="Q5182" s="4">
        <f t="shared" si="562"/>
        <v>0.60817496174957419</v>
      </c>
      <c r="R5182" s="4">
        <f t="shared" si="563"/>
        <v>0.29120061956193266</v>
      </c>
      <c r="S5182" s="3">
        <v>6257371.79</v>
      </c>
      <c r="T5182" s="3">
        <f t="shared" si="564"/>
        <v>400364.55999999959</v>
      </c>
      <c r="U5182" s="4">
        <f t="shared" si="565"/>
        <v>6.3982862683631528E-2</v>
      </c>
      <c r="V5182" s="2" t="s">
        <v>85</v>
      </c>
      <c r="W5182" s="2" t="s">
        <v>96</v>
      </c>
      <c r="X5182" s="2" t="s">
        <v>274</v>
      </c>
      <c r="Y5182" s="2">
        <v>1</v>
      </c>
      <c r="Z5182" s="2" t="s">
        <v>11061</v>
      </c>
      <c r="AA5182" s="2" t="s">
        <v>109</v>
      </c>
      <c r="AB5182" s="2" t="s">
        <v>49</v>
      </c>
      <c r="AC5182" s="2">
        <v>1.54</v>
      </c>
      <c r="AD5182" s="3">
        <v>0</v>
      </c>
      <c r="AE5182" s="5">
        <v>0</v>
      </c>
      <c r="AF5182" s="2">
        <v>0</v>
      </c>
      <c r="AG5182" s="3">
        <f t="shared" si="566"/>
        <v>0</v>
      </c>
      <c r="AH5182" s="2" t="s">
        <v>50</v>
      </c>
      <c r="AI5182" s="3">
        <v>0</v>
      </c>
    </row>
    <row r="5183" spans="1:35" x14ac:dyDescent="0.3">
      <c r="A5183" s="2" t="s">
        <v>11062</v>
      </c>
      <c r="B5183" s="2" t="s">
        <v>1432</v>
      </c>
      <c r="C5183" s="2" t="s">
        <v>341</v>
      </c>
      <c r="D5183" s="2" t="s">
        <v>54</v>
      </c>
      <c r="E5183" s="2">
        <v>2023</v>
      </c>
      <c r="F5183" s="2" t="s">
        <v>68</v>
      </c>
      <c r="G5183" s="2" t="s">
        <v>69</v>
      </c>
      <c r="H5183" s="2" t="s">
        <v>165</v>
      </c>
      <c r="I5183" s="2" t="s">
        <v>39</v>
      </c>
      <c r="J5183" s="2" t="s">
        <v>487</v>
      </c>
      <c r="K5183" s="3">
        <v>4004672.48</v>
      </c>
      <c r="L5183" s="3">
        <v>1858620.66</v>
      </c>
      <c r="M5183" s="3">
        <f t="shared" si="560"/>
        <v>2146051.8200000003</v>
      </c>
      <c r="N5183" s="3">
        <v>724538.72</v>
      </c>
      <c r="O5183" s="3">
        <f t="shared" si="561"/>
        <v>1421513.1000000003</v>
      </c>
      <c r="P5183" s="3">
        <v>1107078.19</v>
      </c>
      <c r="Q5183" s="4">
        <f t="shared" si="562"/>
        <v>0.53588697470710522</v>
      </c>
      <c r="R5183" s="4">
        <f t="shared" si="563"/>
        <v>0.27644662466879188</v>
      </c>
      <c r="S5183" s="3">
        <v>4182562.08</v>
      </c>
      <c r="T5183" s="3">
        <f t="shared" si="564"/>
        <v>-177889.60000000009</v>
      </c>
      <c r="U5183" s="4">
        <f t="shared" si="565"/>
        <v>-4.2531251562439469E-2</v>
      </c>
      <c r="V5183" s="2" t="s">
        <v>85</v>
      </c>
      <c r="W5183" s="2" t="s">
        <v>45</v>
      </c>
      <c r="X5183" s="2" t="s">
        <v>167</v>
      </c>
      <c r="Y5183" s="2">
        <v>17.2</v>
      </c>
      <c r="Z5183" s="2" t="s">
        <v>4637</v>
      </c>
      <c r="AA5183" s="2" t="s">
        <v>99</v>
      </c>
      <c r="AB5183" s="2" t="s">
        <v>182</v>
      </c>
      <c r="AC5183" s="2">
        <v>2.12</v>
      </c>
      <c r="AD5183" s="3">
        <v>0</v>
      </c>
      <c r="AE5183" s="5">
        <v>0</v>
      </c>
      <c r="AF5183" s="2">
        <v>0</v>
      </c>
      <c r="AG5183" s="3">
        <f t="shared" si="566"/>
        <v>0</v>
      </c>
      <c r="AH5183" s="2" t="s">
        <v>50</v>
      </c>
      <c r="AI5183" s="3">
        <v>0</v>
      </c>
    </row>
    <row r="5184" spans="1:35" x14ac:dyDescent="0.3">
      <c r="A5184" s="2" t="s">
        <v>11063</v>
      </c>
      <c r="B5184" s="2" t="s">
        <v>7553</v>
      </c>
      <c r="C5184" s="2" t="s">
        <v>253</v>
      </c>
      <c r="D5184" s="2" t="s">
        <v>54</v>
      </c>
      <c r="E5184" s="2">
        <v>2020</v>
      </c>
      <c r="F5184" s="2" t="s">
        <v>58</v>
      </c>
      <c r="G5184" s="2" t="s">
        <v>56</v>
      </c>
      <c r="H5184" s="2" t="s">
        <v>177</v>
      </c>
      <c r="I5184" s="2" t="s">
        <v>42</v>
      </c>
      <c r="J5184" s="2" t="s">
        <v>43</v>
      </c>
      <c r="K5184" s="3">
        <v>8494147.7200000007</v>
      </c>
      <c r="L5184" s="3">
        <v>4604167.33</v>
      </c>
      <c r="M5184" s="3">
        <f t="shared" si="560"/>
        <v>3889980.3900000006</v>
      </c>
      <c r="N5184" s="3">
        <v>873369.28</v>
      </c>
      <c r="O5184" s="3">
        <f t="shared" si="561"/>
        <v>3016611.1100000003</v>
      </c>
      <c r="P5184" s="3">
        <v>2229827.08</v>
      </c>
      <c r="Q5184" s="4">
        <f t="shared" si="562"/>
        <v>0.45796005888157548</v>
      </c>
      <c r="R5184" s="4">
        <f t="shared" si="563"/>
        <v>0.26251333900748314</v>
      </c>
      <c r="S5184" s="3">
        <v>6821239.6699999999</v>
      </c>
      <c r="T5184" s="3">
        <f t="shared" si="564"/>
        <v>1672908.0500000007</v>
      </c>
      <c r="U5184" s="4">
        <f t="shared" si="565"/>
        <v>0.24524985646780548</v>
      </c>
      <c r="V5184" s="2" t="s">
        <v>73</v>
      </c>
      <c r="W5184" s="2" t="s">
        <v>134</v>
      </c>
      <c r="X5184" s="2" t="s">
        <v>180</v>
      </c>
      <c r="Y5184" s="2">
        <v>149.5</v>
      </c>
      <c r="Z5184" s="2" t="s">
        <v>9563</v>
      </c>
      <c r="AA5184" s="2" t="s">
        <v>148</v>
      </c>
      <c r="AB5184" s="2" t="s">
        <v>142</v>
      </c>
      <c r="AC5184" s="2">
        <v>5.54</v>
      </c>
      <c r="AD5184" s="3">
        <v>0</v>
      </c>
      <c r="AE5184" s="5">
        <v>0</v>
      </c>
      <c r="AF5184" s="2">
        <v>0</v>
      </c>
      <c r="AG5184" s="3">
        <f t="shared" si="566"/>
        <v>0</v>
      </c>
      <c r="AH5184" s="2" t="s">
        <v>230</v>
      </c>
      <c r="AI5184" s="3">
        <v>0</v>
      </c>
    </row>
    <row r="5185" spans="1:35" x14ac:dyDescent="0.3">
      <c r="A5185" s="2" t="s">
        <v>11064</v>
      </c>
      <c r="B5185" s="2" t="s">
        <v>529</v>
      </c>
      <c r="C5185" s="2" t="s">
        <v>122</v>
      </c>
      <c r="D5185" s="2" t="s">
        <v>104</v>
      </c>
      <c r="E5185" s="2">
        <v>2023</v>
      </c>
      <c r="F5185" s="2" t="s">
        <v>68</v>
      </c>
      <c r="G5185" s="2" t="s">
        <v>69</v>
      </c>
      <c r="H5185" s="2" t="s">
        <v>70</v>
      </c>
      <c r="I5185" s="2" t="s">
        <v>131</v>
      </c>
      <c r="J5185" s="2" t="s">
        <v>463</v>
      </c>
      <c r="K5185" s="3">
        <v>369182.79</v>
      </c>
      <c r="L5185" s="3">
        <v>168230.71</v>
      </c>
      <c r="M5185" s="3">
        <f t="shared" si="560"/>
        <v>200952.08</v>
      </c>
      <c r="N5185" s="3">
        <v>74308.83</v>
      </c>
      <c r="O5185" s="3">
        <f t="shared" si="561"/>
        <v>126643.24999999999</v>
      </c>
      <c r="P5185" s="3">
        <v>97062.14</v>
      </c>
      <c r="Q5185" s="4">
        <f t="shared" si="562"/>
        <v>0.54431594712202047</v>
      </c>
      <c r="R5185" s="4">
        <f t="shared" si="563"/>
        <v>0.26291079278099611</v>
      </c>
      <c r="S5185" s="3">
        <v>417175.86</v>
      </c>
      <c r="T5185" s="3">
        <f t="shared" si="564"/>
        <v>-47993.070000000007</v>
      </c>
      <c r="U5185" s="4">
        <f t="shared" si="565"/>
        <v>-0.11504277836210372</v>
      </c>
      <c r="V5185" s="2" t="s">
        <v>95</v>
      </c>
      <c r="W5185" s="2" t="s">
        <v>60</v>
      </c>
      <c r="X5185" s="2" t="s">
        <v>74</v>
      </c>
      <c r="Y5185" s="2">
        <v>1.36</v>
      </c>
      <c r="Z5185" s="2" t="s">
        <v>4626</v>
      </c>
      <c r="AA5185" s="2" t="s">
        <v>76</v>
      </c>
      <c r="AB5185" s="2" t="s">
        <v>209</v>
      </c>
      <c r="AC5185" s="2">
        <v>2.65</v>
      </c>
      <c r="AD5185" s="3">
        <v>0</v>
      </c>
      <c r="AE5185" s="5">
        <v>0</v>
      </c>
      <c r="AF5185" s="2">
        <v>0</v>
      </c>
      <c r="AG5185" s="3">
        <f t="shared" si="566"/>
        <v>0</v>
      </c>
      <c r="AH5185" s="2" t="s">
        <v>50</v>
      </c>
      <c r="AI5185" s="3">
        <v>0</v>
      </c>
    </row>
    <row r="5186" spans="1:35" x14ac:dyDescent="0.3">
      <c r="A5186" s="2" t="s">
        <v>11065</v>
      </c>
      <c r="B5186" s="2" t="s">
        <v>5951</v>
      </c>
      <c r="C5186" s="2" t="s">
        <v>648</v>
      </c>
      <c r="D5186" s="2" t="s">
        <v>104</v>
      </c>
      <c r="E5186" s="2">
        <v>2021</v>
      </c>
      <c r="F5186" s="2" t="s">
        <v>105</v>
      </c>
      <c r="G5186" s="2" t="s">
        <v>40</v>
      </c>
      <c r="H5186" s="2" t="s">
        <v>41</v>
      </c>
      <c r="I5186" s="2" t="s">
        <v>39</v>
      </c>
      <c r="J5186" s="2" t="s">
        <v>566</v>
      </c>
      <c r="K5186" s="3">
        <v>6713744.1600000001</v>
      </c>
      <c r="L5186" s="3">
        <v>2969423.53</v>
      </c>
      <c r="M5186" s="3">
        <f t="shared" ref="M5186:M5249" si="567">K5186-L5186</f>
        <v>3744320.6300000004</v>
      </c>
      <c r="N5186" s="3">
        <v>760205.97</v>
      </c>
      <c r="O5186" s="3">
        <f t="shared" ref="O5186:O5249" si="568">M5186-N5186</f>
        <v>2984114.66</v>
      </c>
      <c r="P5186" s="3">
        <v>2352873.65</v>
      </c>
      <c r="Q5186" s="4">
        <f t="shared" ref="Q5186:Q5249" si="569">IF(K5186&lt;&gt;0,M5186/K5186,0)</f>
        <v>0.55770975788865929</v>
      </c>
      <c r="R5186" s="4">
        <f t="shared" ref="R5186:R5249" si="570">IF(K5186&lt;&gt;0,P5186/K5186,0)</f>
        <v>0.35045625718332407</v>
      </c>
      <c r="S5186" s="3">
        <v>6467718.4100000001</v>
      </c>
      <c r="T5186" s="3">
        <f t="shared" ref="T5186:T5249" si="571">K5186-S5186</f>
        <v>246025.75</v>
      </c>
      <c r="U5186" s="4">
        <f t="shared" ref="U5186:U5249" si="572">IF(S5186&lt;&gt;0,T5186/S5186,0)</f>
        <v>3.8039032376488389E-2</v>
      </c>
      <c r="V5186" s="2" t="s">
        <v>44</v>
      </c>
      <c r="W5186" s="2" t="s">
        <v>96</v>
      </c>
      <c r="X5186" s="2" t="s">
        <v>46</v>
      </c>
      <c r="Y5186" s="2">
        <v>0.89</v>
      </c>
      <c r="Z5186" s="2" t="s">
        <v>3957</v>
      </c>
      <c r="AA5186" s="2" t="s">
        <v>99</v>
      </c>
      <c r="AB5186" s="2" t="s">
        <v>110</v>
      </c>
      <c r="AC5186" s="2">
        <v>7.01</v>
      </c>
      <c r="AD5186" s="3">
        <v>0</v>
      </c>
      <c r="AE5186" s="5">
        <v>0</v>
      </c>
      <c r="AF5186" s="2">
        <v>0</v>
      </c>
      <c r="AG5186" s="3">
        <f t="shared" ref="AG5186:AG5249" si="573">IF(AD5186&gt;0,(AD5186*(AE5186/100/12)*(1+AE5186/100/12)^AF5186)/((1+AE5186/100/12)^AF5186-1),0)</f>
        <v>0</v>
      </c>
      <c r="AH5186" s="2" t="s">
        <v>50</v>
      </c>
      <c r="AI5186" s="3">
        <v>0</v>
      </c>
    </row>
    <row r="5187" spans="1:35" x14ac:dyDescent="0.3">
      <c r="A5187" s="2" t="s">
        <v>11066</v>
      </c>
      <c r="B5187" s="2" t="s">
        <v>455</v>
      </c>
      <c r="C5187" s="2" t="s">
        <v>456</v>
      </c>
      <c r="D5187" s="2" t="s">
        <v>54</v>
      </c>
      <c r="E5187" s="2">
        <v>2023</v>
      </c>
      <c r="F5187" s="2" t="s">
        <v>58</v>
      </c>
      <c r="G5187" s="2" t="s">
        <v>56</v>
      </c>
      <c r="H5187" s="2" t="s">
        <v>262</v>
      </c>
      <c r="I5187" s="2" t="s">
        <v>58</v>
      </c>
      <c r="J5187" s="2" t="s">
        <v>106</v>
      </c>
      <c r="K5187" s="3">
        <v>2670778.69</v>
      </c>
      <c r="L5187" s="3">
        <v>1027906.24</v>
      </c>
      <c r="M5187" s="3">
        <f t="shared" si="567"/>
        <v>1642872.45</v>
      </c>
      <c r="N5187" s="3">
        <v>422316.09</v>
      </c>
      <c r="O5187" s="3">
        <f t="shared" si="568"/>
        <v>1220556.3599999999</v>
      </c>
      <c r="P5187" s="3">
        <v>907005.02</v>
      </c>
      <c r="Q5187" s="4">
        <f t="shared" si="569"/>
        <v>0.61512863501243531</v>
      </c>
      <c r="R5187" s="4">
        <f t="shared" si="570"/>
        <v>0.33960321137652932</v>
      </c>
      <c r="S5187" s="3">
        <v>2523985.64</v>
      </c>
      <c r="T5187" s="3">
        <f t="shared" si="571"/>
        <v>146793.04999999981</v>
      </c>
      <c r="U5187" s="4">
        <f t="shared" si="572"/>
        <v>5.8159225501774173E-2</v>
      </c>
      <c r="V5187" s="2" t="s">
        <v>95</v>
      </c>
      <c r="W5187" s="2" t="s">
        <v>117</v>
      </c>
      <c r="X5187" s="2" t="s">
        <v>264</v>
      </c>
      <c r="Y5187" s="2">
        <v>83.5</v>
      </c>
      <c r="Z5187" s="2" t="s">
        <v>9588</v>
      </c>
      <c r="AA5187" s="2" t="s">
        <v>141</v>
      </c>
      <c r="AB5187" s="2" t="s">
        <v>100</v>
      </c>
      <c r="AC5187" s="2">
        <v>9.91</v>
      </c>
      <c r="AD5187" s="3">
        <v>0</v>
      </c>
      <c r="AE5187" s="5">
        <v>0</v>
      </c>
      <c r="AF5187" s="2">
        <v>0</v>
      </c>
      <c r="AG5187" s="3">
        <f t="shared" si="573"/>
        <v>0</v>
      </c>
      <c r="AH5187" s="2" t="s">
        <v>50</v>
      </c>
      <c r="AI5187" s="3">
        <v>0</v>
      </c>
    </row>
    <row r="5188" spans="1:35" x14ac:dyDescent="0.3">
      <c r="A5188" s="2" t="s">
        <v>11067</v>
      </c>
      <c r="B5188" s="2" t="s">
        <v>4523</v>
      </c>
      <c r="C5188" s="2" t="s">
        <v>196</v>
      </c>
      <c r="D5188" s="2" t="s">
        <v>38</v>
      </c>
      <c r="E5188" s="2">
        <v>2023</v>
      </c>
      <c r="F5188" s="2" t="s">
        <v>39</v>
      </c>
      <c r="G5188" s="2" t="s">
        <v>114</v>
      </c>
      <c r="H5188" s="2" t="s">
        <v>190</v>
      </c>
      <c r="I5188" s="2" t="s">
        <v>39</v>
      </c>
      <c r="J5188" s="2" t="s">
        <v>273</v>
      </c>
      <c r="K5188" s="3">
        <v>9819351.9299999997</v>
      </c>
      <c r="L5188" s="3">
        <v>5638881.2999999998</v>
      </c>
      <c r="M5188" s="3">
        <f t="shared" si="567"/>
        <v>4180470.63</v>
      </c>
      <c r="N5188" s="3">
        <v>1064605.6499999999</v>
      </c>
      <c r="O5188" s="3">
        <f t="shared" si="568"/>
        <v>3115864.98</v>
      </c>
      <c r="P5188" s="3">
        <v>2432290.96</v>
      </c>
      <c r="Q5188" s="4">
        <f t="shared" si="569"/>
        <v>0.42573793665831061</v>
      </c>
      <c r="R5188" s="4">
        <f t="shared" si="570"/>
        <v>0.24770381765917621</v>
      </c>
      <c r="S5188" s="3">
        <v>10978451.050000001</v>
      </c>
      <c r="T5188" s="3">
        <f t="shared" si="571"/>
        <v>-1159099.120000001</v>
      </c>
      <c r="U5188" s="4">
        <f t="shared" si="572"/>
        <v>-0.10557947698824061</v>
      </c>
      <c r="V5188" s="2" t="s">
        <v>107</v>
      </c>
      <c r="W5188" s="2" t="s">
        <v>96</v>
      </c>
      <c r="X5188" s="2" t="s">
        <v>192</v>
      </c>
      <c r="Y5188" s="2">
        <v>3.64</v>
      </c>
      <c r="Z5188" s="2" t="s">
        <v>3409</v>
      </c>
      <c r="AA5188" s="2" t="s">
        <v>76</v>
      </c>
      <c r="AB5188" s="2" t="s">
        <v>142</v>
      </c>
      <c r="AC5188" s="2">
        <v>4.25</v>
      </c>
      <c r="AD5188" s="3">
        <v>0</v>
      </c>
      <c r="AE5188" s="5">
        <v>0</v>
      </c>
      <c r="AF5188" s="2">
        <v>0</v>
      </c>
      <c r="AG5188" s="3">
        <f t="shared" si="573"/>
        <v>0</v>
      </c>
      <c r="AH5188" s="2" t="s">
        <v>50</v>
      </c>
      <c r="AI5188" s="3">
        <v>0</v>
      </c>
    </row>
    <row r="5189" spans="1:35" x14ac:dyDescent="0.3">
      <c r="A5189" s="2" t="s">
        <v>11068</v>
      </c>
      <c r="B5189" s="2" t="s">
        <v>1191</v>
      </c>
      <c r="C5189" s="2" t="s">
        <v>130</v>
      </c>
      <c r="D5189" s="2" t="s">
        <v>104</v>
      </c>
      <c r="E5189" s="2">
        <v>2022</v>
      </c>
      <c r="F5189" s="2" t="s">
        <v>82</v>
      </c>
      <c r="G5189" s="2" t="s">
        <v>40</v>
      </c>
      <c r="H5189" s="2" t="s">
        <v>83</v>
      </c>
      <c r="I5189" s="2" t="s">
        <v>55</v>
      </c>
      <c r="J5189" s="2" t="s">
        <v>217</v>
      </c>
      <c r="K5189" s="3">
        <v>2104774.67</v>
      </c>
      <c r="L5189" s="3">
        <v>1177891.26</v>
      </c>
      <c r="M5189" s="3">
        <f t="shared" si="567"/>
        <v>926883.40999999992</v>
      </c>
      <c r="N5189" s="3">
        <v>410641.73</v>
      </c>
      <c r="O5189" s="3">
        <f t="shared" si="568"/>
        <v>516241.67999999993</v>
      </c>
      <c r="P5189" s="3">
        <v>365211.15</v>
      </c>
      <c r="Q5189" s="4">
        <f t="shared" si="569"/>
        <v>0.44037179998940218</v>
      </c>
      <c r="R5189" s="4">
        <f t="shared" si="570"/>
        <v>0.17351555736842844</v>
      </c>
      <c r="S5189" s="3">
        <v>2087903.49</v>
      </c>
      <c r="T5189" s="3">
        <f t="shared" si="571"/>
        <v>16871.179999999935</v>
      </c>
      <c r="U5189" s="4">
        <f t="shared" si="572"/>
        <v>8.080440537986712E-3</v>
      </c>
      <c r="V5189" s="2" t="s">
        <v>95</v>
      </c>
      <c r="W5189" s="2" t="s">
        <v>96</v>
      </c>
      <c r="X5189" s="2" t="s">
        <v>86</v>
      </c>
      <c r="Y5189" s="2">
        <v>0.92</v>
      </c>
      <c r="Z5189" s="2" t="s">
        <v>7464</v>
      </c>
      <c r="AA5189" s="2" t="s">
        <v>99</v>
      </c>
      <c r="AB5189" s="2" t="s">
        <v>182</v>
      </c>
      <c r="AC5189" s="2">
        <v>2.61</v>
      </c>
      <c r="AD5189" s="3">
        <v>0</v>
      </c>
      <c r="AE5189" s="5">
        <v>0</v>
      </c>
      <c r="AF5189" s="2">
        <v>0</v>
      </c>
      <c r="AG5189" s="3">
        <f t="shared" si="573"/>
        <v>0</v>
      </c>
      <c r="AH5189" s="2" t="s">
        <v>50</v>
      </c>
      <c r="AI5189" s="3">
        <v>0</v>
      </c>
    </row>
    <row r="5190" spans="1:35" x14ac:dyDescent="0.3">
      <c r="A5190" s="2" t="s">
        <v>11069</v>
      </c>
      <c r="B5190" s="2" t="s">
        <v>3233</v>
      </c>
      <c r="C5190" s="2" t="s">
        <v>730</v>
      </c>
      <c r="D5190" s="2" t="s">
        <v>38</v>
      </c>
      <c r="E5190" s="2">
        <v>2020</v>
      </c>
      <c r="F5190" s="2" t="s">
        <v>82</v>
      </c>
      <c r="G5190" s="2" t="s">
        <v>56</v>
      </c>
      <c r="H5190" s="2" t="s">
        <v>153</v>
      </c>
      <c r="I5190" s="2" t="s">
        <v>42</v>
      </c>
      <c r="J5190" s="2" t="s">
        <v>146</v>
      </c>
      <c r="K5190" s="3">
        <v>2323329.63</v>
      </c>
      <c r="L5190" s="3">
        <v>942119.79</v>
      </c>
      <c r="M5190" s="3">
        <f t="shared" si="567"/>
        <v>1381209.8399999999</v>
      </c>
      <c r="N5190" s="3">
        <v>221352.71</v>
      </c>
      <c r="O5190" s="3">
        <f t="shared" si="568"/>
        <v>1159857.1299999999</v>
      </c>
      <c r="P5190" s="3">
        <v>881919.35</v>
      </c>
      <c r="Q5190" s="4">
        <f t="shared" si="569"/>
        <v>0.59449585722366904</v>
      </c>
      <c r="R5190" s="4">
        <f t="shared" si="570"/>
        <v>0.37959286474558501</v>
      </c>
      <c r="S5190" s="3">
        <v>1973108.31</v>
      </c>
      <c r="T5190" s="3">
        <f t="shared" si="571"/>
        <v>350221.31999999983</v>
      </c>
      <c r="U5190" s="4">
        <f t="shared" si="572"/>
        <v>0.17749726065468743</v>
      </c>
      <c r="V5190" s="2" t="s">
        <v>73</v>
      </c>
      <c r="W5190" s="2" t="s">
        <v>125</v>
      </c>
      <c r="X5190" s="2" t="s">
        <v>155</v>
      </c>
      <c r="Y5190" s="2">
        <v>7.24</v>
      </c>
      <c r="Z5190" s="2" t="s">
        <v>9611</v>
      </c>
      <c r="AA5190" s="2" t="s">
        <v>224</v>
      </c>
      <c r="AB5190" s="2" t="s">
        <v>88</v>
      </c>
      <c r="AC5190" s="2">
        <v>3.26</v>
      </c>
      <c r="AD5190" s="3">
        <v>0</v>
      </c>
      <c r="AE5190" s="5">
        <v>0</v>
      </c>
      <c r="AF5190" s="2">
        <v>0</v>
      </c>
      <c r="AG5190" s="3">
        <f t="shared" si="573"/>
        <v>0</v>
      </c>
      <c r="AH5190" s="2" t="s">
        <v>50</v>
      </c>
      <c r="AI5190" s="3">
        <v>0</v>
      </c>
    </row>
    <row r="5191" spans="1:35" x14ac:dyDescent="0.3">
      <c r="A5191" s="2" t="s">
        <v>11070</v>
      </c>
      <c r="B5191" s="2" t="s">
        <v>1345</v>
      </c>
      <c r="C5191" s="2" t="s">
        <v>329</v>
      </c>
      <c r="D5191" s="2" t="s">
        <v>38</v>
      </c>
      <c r="E5191" s="2">
        <v>2021</v>
      </c>
      <c r="F5191" s="2" t="s">
        <v>55</v>
      </c>
      <c r="G5191" s="2" t="s">
        <v>114</v>
      </c>
      <c r="H5191" s="2" t="s">
        <v>115</v>
      </c>
      <c r="I5191" s="2" t="s">
        <v>42</v>
      </c>
      <c r="J5191" s="2" t="s">
        <v>166</v>
      </c>
      <c r="K5191" s="3">
        <v>690953.49</v>
      </c>
      <c r="L5191" s="3">
        <v>355526.56</v>
      </c>
      <c r="M5191" s="3">
        <f t="shared" si="567"/>
        <v>335426.93</v>
      </c>
      <c r="N5191" s="3">
        <v>98849.43</v>
      </c>
      <c r="O5191" s="3">
        <f t="shared" si="568"/>
        <v>236577.5</v>
      </c>
      <c r="P5191" s="3">
        <v>187666.72</v>
      </c>
      <c r="Q5191" s="4">
        <f t="shared" si="569"/>
        <v>0.4854551498104453</v>
      </c>
      <c r="R5191" s="4">
        <f t="shared" si="570"/>
        <v>0.27160543034524653</v>
      </c>
      <c r="S5191" s="3">
        <v>619219.28</v>
      </c>
      <c r="T5191" s="3">
        <f t="shared" si="571"/>
        <v>71734.209999999963</v>
      </c>
      <c r="U5191" s="4">
        <f t="shared" si="572"/>
        <v>0.11584621525350432</v>
      </c>
      <c r="V5191" s="2" t="s">
        <v>107</v>
      </c>
      <c r="W5191" s="2" t="s">
        <v>207</v>
      </c>
      <c r="X5191" s="2" t="s">
        <v>118</v>
      </c>
      <c r="Y5191" s="2">
        <v>3.75</v>
      </c>
      <c r="Z5191" s="2" t="s">
        <v>11071</v>
      </c>
      <c r="AA5191" s="2" t="s">
        <v>109</v>
      </c>
      <c r="AB5191" s="2" t="s">
        <v>142</v>
      </c>
      <c r="AC5191" s="2">
        <v>2.64</v>
      </c>
      <c r="AD5191" s="3">
        <v>0</v>
      </c>
      <c r="AE5191" s="5">
        <v>0</v>
      </c>
      <c r="AF5191" s="2">
        <v>0</v>
      </c>
      <c r="AG5191" s="3">
        <f t="shared" si="573"/>
        <v>0</v>
      </c>
      <c r="AH5191" s="2" t="s">
        <v>50</v>
      </c>
      <c r="AI5191" s="3">
        <v>0</v>
      </c>
    </row>
    <row r="5192" spans="1:35" x14ac:dyDescent="0.3">
      <c r="A5192" s="2" t="s">
        <v>11072</v>
      </c>
      <c r="B5192" s="2" t="s">
        <v>4974</v>
      </c>
      <c r="C5192" s="2" t="s">
        <v>152</v>
      </c>
      <c r="D5192" s="2" t="s">
        <v>38</v>
      </c>
      <c r="E5192" s="2">
        <v>2022</v>
      </c>
      <c r="F5192" s="2" t="s">
        <v>58</v>
      </c>
      <c r="G5192" s="2" t="s">
        <v>93</v>
      </c>
      <c r="H5192" s="2" t="s">
        <v>159</v>
      </c>
      <c r="I5192" s="2" t="s">
        <v>178</v>
      </c>
      <c r="J5192" s="2" t="s">
        <v>206</v>
      </c>
      <c r="K5192" s="3">
        <v>3902643.65</v>
      </c>
      <c r="L5192" s="3">
        <v>1720185.63</v>
      </c>
      <c r="M5192" s="3">
        <f t="shared" si="567"/>
        <v>2182458.02</v>
      </c>
      <c r="N5192" s="3">
        <v>490753.39</v>
      </c>
      <c r="O5192" s="3">
        <f t="shared" si="568"/>
        <v>1691704.63</v>
      </c>
      <c r="P5192" s="3">
        <v>1208583.32</v>
      </c>
      <c r="Q5192" s="4">
        <f t="shared" si="569"/>
        <v>0.55922554445881834</v>
      </c>
      <c r="R5192" s="4">
        <f t="shared" si="570"/>
        <v>0.30968323741267029</v>
      </c>
      <c r="S5192" s="3">
        <v>3418759.4</v>
      </c>
      <c r="T5192" s="3">
        <f t="shared" si="571"/>
        <v>483884.25</v>
      </c>
      <c r="U5192" s="4">
        <f t="shared" si="572"/>
        <v>0.14153796549707476</v>
      </c>
      <c r="V5192" s="2" t="s">
        <v>95</v>
      </c>
      <c r="W5192" s="2" t="s">
        <v>125</v>
      </c>
      <c r="X5192" s="2" t="s">
        <v>160</v>
      </c>
      <c r="Y5192" s="2">
        <v>129.5</v>
      </c>
      <c r="Z5192" s="2" t="s">
        <v>1116</v>
      </c>
      <c r="AA5192" s="2" t="s">
        <v>109</v>
      </c>
      <c r="AB5192" s="2" t="s">
        <v>100</v>
      </c>
      <c r="AC5192" s="2">
        <v>5.77</v>
      </c>
      <c r="AD5192" s="3">
        <v>915966.7</v>
      </c>
      <c r="AE5192" s="5">
        <v>9.7799999999999994</v>
      </c>
      <c r="AF5192" s="2">
        <v>180</v>
      </c>
      <c r="AG5192" s="3">
        <f t="shared" si="573"/>
        <v>9720.1128027359573</v>
      </c>
      <c r="AH5192" s="2" t="s">
        <v>50</v>
      </c>
      <c r="AI5192" s="3">
        <v>0</v>
      </c>
    </row>
    <row r="5193" spans="1:35" x14ac:dyDescent="0.3">
      <c r="A5193" s="2" t="s">
        <v>11073</v>
      </c>
      <c r="B5193" s="2" t="s">
        <v>7853</v>
      </c>
      <c r="C5193" s="2" t="s">
        <v>435</v>
      </c>
      <c r="D5193" s="2" t="s">
        <v>81</v>
      </c>
      <c r="E5193" s="2">
        <v>2021</v>
      </c>
      <c r="F5193" s="2" t="s">
        <v>39</v>
      </c>
      <c r="G5193" s="2" t="s">
        <v>56</v>
      </c>
      <c r="H5193" s="2" t="s">
        <v>153</v>
      </c>
      <c r="I5193" s="2" t="s">
        <v>55</v>
      </c>
      <c r="J5193" s="2" t="s">
        <v>154</v>
      </c>
      <c r="K5193" s="3">
        <v>827387.29</v>
      </c>
      <c r="L5193" s="3">
        <v>368966.64</v>
      </c>
      <c r="M5193" s="3">
        <f t="shared" si="567"/>
        <v>458420.65</v>
      </c>
      <c r="N5193" s="3">
        <v>103763.89</v>
      </c>
      <c r="O5193" s="3">
        <f t="shared" si="568"/>
        <v>354656.76</v>
      </c>
      <c r="P5193" s="3">
        <v>249905.36</v>
      </c>
      <c r="Q5193" s="4">
        <f t="shared" si="569"/>
        <v>0.55405812433981194</v>
      </c>
      <c r="R5193" s="4">
        <f t="shared" si="570"/>
        <v>0.30204157475032034</v>
      </c>
      <c r="S5193" s="3">
        <v>983970.36</v>
      </c>
      <c r="T5193" s="3">
        <f t="shared" si="571"/>
        <v>-156583.06999999995</v>
      </c>
      <c r="U5193" s="4">
        <f t="shared" si="572"/>
        <v>-0.15913392960332662</v>
      </c>
      <c r="V5193" s="2" t="s">
        <v>44</v>
      </c>
      <c r="W5193" s="2" t="s">
        <v>60</v>
      </c>
      <c r="X5193" s="2" t="s">
        <v>155</v>
      </c>
      <c r="Y5193" s="2">
        <v>7.24</v>
      </c>
      <c r="Z5193" s="2" t="s">
        <v>11074</v>
      </c>
      <c r="AA5193" s="2" t="s">
        <v>48</v>
      </c>
      <c r="AB5193" s="2" t="s">
        <v>49</v>
      </c>
      <c r="AC5193" s="2">
        <v>9.41</v>
      </c>
      <c r="AD5193" s="3">
        <v>0</v>
      </c>
      <c r="AE5193" s="5">
        <v>0</v>
      </c>
      <c r="AF5193" s="2">
        <v>0</v>
      </c>
      <c r="AG5193" s="3">
        <f t="shared" si="573"/>
        <v>0</v>
      </c>
      <c r="AH5193" s="2" t="s">
        <v>50</v>
      </c>
      <c r="AI5193" s="3">
        <v>0</v>
      </c>
    </row>
    <row r="5194" spans="1:35" x14ac:dyDescent="0.3">
      <c r="A5194" s="2" t="s">
        <v>11075</v>
      </c>
      <c r="B5194" s="2" t="s">
        <v>7168</v>
      </c>
      <c r="C5194" s="2" t="s">
        <v>448</v>
      </c>
      <c r="D5194" s="2" t="s">
        <v>54</v>
      </c>
      <c r="E5194" s="2">
        <v>2021</v>
      </c>
      <c r="F5194" s="2" t="s">
        <v>105</v>
      </c>
      <c r="G5194" s="2" t="s">
        <v>56</v>
      </c>
      <c r="H5194" s="2" t="s">
        <v>123</v>
      </c>
      <c r="I5194" s="2" t="s">
        <v>58</v>
      </c>
      <c r="J5194" s="2" t="s">
        <v>240</v>
      </c>
      <c r="K5194" s="3">
        <v>6338266.2199999997</v>
      </c>
      <c r="L5194" s="3">
        <v>1864874.58</v>
      </c>
      <c r="M5194" s="3">
        <f t="shared" si="567"/>
        <v>4473391.6399999997</v>
      </c>
      <c r="N5194" s="3">
        <v>652277.55000000005</v>
      </c>
      <c r="O5194" s="3">
        <f t="shared" si="568"/>
        <v>3821114.09</v>
      </c>
      <c r="P5194" s="3">
        <v>2773654.29</v>
      </c>
      <c r="Q5194" s="4">
        <f t="shared" si="569"/>
        <v>0.7057752837652187</v>
      </c>
      <c r="R5194" s="4">
        <f t="shared" si="570"/>
        <v>0.43760457414172799</v>
      </c>
      <c r="S5194" s="3">
        <v>5286169.2699999996</v>
      </c>
      <c r="T5194" s="3">
        <f t="shared" si="571"/>
        <v>1052096.9500000002</v>
      </c>
      <c r="U5194" s="4">
        <f t="shared" si="572"/>
        <v>0.19902823694482266</v>
      </c>
      <c r="V5194" s="2" t="s">
        <v>95</v>
      </c>
      <c r="W5194" s="2" t="s">
        <v>45</v>
      </c>
      <c r="X5194" s="2" t="s">
        <v>126</v>
      </c>
      <c r="Y5194" s="2">
        <v>1.34</v>
      </c>
      <c r="Z5194" s="2" t="s">
        <v>319</v>
      </c>
      <c r="AA5194" s="2" t="s">
        <v>76</v>
      </c>
      <c r="AB5194" s="2" t="s">
        <v>64</v>
      </c>
      <c r="AC5194" s="2">
        <v>2.95</v>
      </c>
      <c r="AD5194" s="3">
        <v>0</v>
      </c>
      <c r="AE5194" s="5">
        <v>0</v>
      </c>
      <c r="AF5194" s="2">
        <v>0</v>
      </c>
      <c r="AG5194" s="3">
        <f t="shared" si="573"/>
        <v>0</v>
      </c>
      <c r="AH5194" s="2" t="s">
        <v>50</v>
      </c>
      <c r="AI5194" s="3">
        <v>0</v>
      </c>
    </row>
    <row r="5195" spans="1:35" x14ac:dyDescent="0.3">
      <c r="A5195" s="2" t="s">
        <v>11076</v>
      </c>
      <c r="B5195" s="2" t="s">
        <v>6486</v>
      </c>
      <c r="C5195" s="2" t="s">
        <v>113</v>
      </c>
      <c r="D5195" s="2" t="s">
        <v>54</v>
      </c>
      <c r="E5195" s="2">
        <v>2022</v>
      </c>
      <c r="F5195" s="2" t="s">
        <v>92</v>
      </c>
      <c r="G5195" s="2" t="s">
        <v>114</v>
      </c>
      <c r="H5195" s="2" t="s">
        <v>115</v>
      </c>
      <c r="I5195" s="2" t="s">
        <v>131</v>
      </c>
      <c r="J5195" s="2" t="s">
        <v>235</v>
      </c>
      <c r="K5195" s="3">
        <v>7931795.5999999996</v>
      </c>
      <c r="L5195" s="3">
        <v>4474754.87</v>
      </c>
      <c r="M5195" s="3">
        <f t="shared" si="567"/>
        <v>3457040.7299999995</v>
      </c>
      <c r="N5195" s="3">
        <v>1534287.23</v>
      </c>
      <c r="O5195" s="3">
        <f t="shared" si="568"/>
        <v>1922753.4999999995</v>
      </c>
      <c r="P5195" s="3">
        <v>1365944.61</v>
      </c>
      <c r="Q5195" s="4">
        <f t="shared" si="569"/>
        <v>0.43584591741118489</v>
      </c>
      <c r="R5195" s="4">
        <f t="shared" si="570"/>
        <v>0.17221127206051554</v>
      </c>
      <c r="S5195" s="3">
        <v>6994132.0899999999</v>
      </c>
      <c r="T5195" s="3">
        <f t="shared" si="571"/>
        <v>937663.50999999978</v>
      </c>
      <c r="U5195" s="4">
        <f t="shared" si="572"/>
        <v>0.13406431247425865</v>
      </c>
      <c r="V5195" s="2" t="s">
        <v>133</v>
      </c>
      <c r="W5195" s="2" t="s">
        <v>134</v>
      </c>
      <c r="X5195" s="2" t="s">
        <v>118</v>
      </c>
      <c r="Y5195" s="2">
        <v>3.75</v>
      </c>
      <c r="Z5195" s="2" t="s">
        <v>6430</v>
      </c>
      <c r="AA5195" s="2" t="s">
        <v>76</v>
      </c>
      <c r="AB5195" s="2" t="s">
        <v>88</v>
      </c>
      <c r="AC5195" s="2">
        <v>3.46</v>
      </c>
      <c r="AD5195" s="3">
        <v>0</v>
      </c>
      <c r="AE5195" s="5">
        <v>0</v>
      </c>
      <c r="AF5195" s="2">
        <v>0</v>
      </c>
      <c r="AG5195" s="3">
        <f t="shared" si="573"/>
        <v>0</v>
      </c>
      <c r="AH5195" s="2" t="s">
        <v>50</v>
      </c>
      <c r="AI5195" s="3">
        <v>0</v>
      </c>
    </row>
    <row r="5196" spans="1:35" x14ac:dyDescent="0.3">
      <c r="A5196" s="2" t="s">
        <v>11077</v>
      </c>
      <c r="B5196" s="2" t="s">
        <v>1103</v>
      </c>
      <c r="C5196" s="2" t="s">
        <v>363</v>
      </c>
      <c r="D5196" s="2" t="s">
        <v>81</v>
      </c>
      <c r="E5196" s="2">
        <v>2022</v>
      </c>
      <c r="F5196" s="2" t="s">
        <v>39</v>
      </c>
      <c r="G5196" s="2" t="s">
        <v>40</v>
      </c>
      <c r="H5196" s="2" t="s">
        <v>83</v>
      </c>
      <c r="I5196" s="2" t="s">
        <v>131</v>
      </c>
      <c r="J5196" s="2" t="s">
        <v>132</v>
      </c>
      <c r="K5196" s="3">
        <v>6899170.0999999996</v>
      </c>
      <c r="L5196" s="3">
        <v>2519254.17</v>
      </c>
      <c r="M5196" s="3">
        <f t="shared" si="567"/>
        <v>4379915.93</v>
      </c>
      <c r="N5196" s="3">
        <v>653708.12</v>
      </c>
      <c r="O5196" s="3">
        <f t="shared" si="568"/>
        <v>3726207.8099999996</v>
      </c>
      <c r="P5196" s="3">
        <v>2768708.34</v>
      </c>
      <c r="Q5196" s="4">
        <f t="shared" si="569"/>
        <v>0.6348467810642906</v>
      </c>
      <c r="R5196" s="4">
        <f t="shared" si="570"/>
        <v>0.40131034600813797</v>
      </c>
      <c r="S5196" s="3">
        <v>7496802.4800000004</v>
      </c>
      <c r="T5196" s="3">
        <f t="shared" si="571"/>
        <v>-597632.38000000082</v>
      </c>
      <c r="U5196" s="4">
        <f t="shared" si="572"/>
        <v>-7.9718304116237135E-2</v>
      </c>
      <c r="V5196" s="2" t="s">
        <v>73</v>
      </c>
      <c r="W5196" s="2" t="s">
        <v>60</v>
      </c>
      <c r="X5196" s="2" t="s">
        <v>86</v>
      </c>
      <c r="Y5196" s="2">
        <v>0.92</v>
      </c>
      <c r="Z5196" s="2" t="s">
        <v>11078</v>
      </c>
      <c r="AA5196" s="2" t="s">
        <v>148</v>
      </c>
      <c r="AB5196" s="2" t="s">
        <v>142</v>
      </c>
      <c r="AC5196" s="2">
        <v>4.2300000000000004</v>
      </c>
      <c r="AD5196" s="3">
        <v>0</v>
      </c>
      <c r="AE5196" s="5">
        <v>0</v>
      </c>
      <c r="AF5196" s="2">
        <v>0</v>
      </c>
      <c r="AG5196" s="3">
        <f t="shared" si="573"/>
        <v>0</v>
      </c>
      <c r="AH5196" s="2" t="s">
        <v>50</v>
      </c>
      <c r="AI5196" s="3">
        <v>0</v>
      </c>
    </row>
    <row r="5197" spans="1:35" x14ac:dyDescent="0.3">
      <c r="A5197" s="2" t="s">
        <v>11079</v>
      </c>
      <c r="B5197" s="2" t="s">
        <v>4877</v>
      </c>
      <c r="C5197" s="2" t="s">
        <v>297</v>
      </c>
      <c r="D5197" s="2" t="s">
        <v>104</v>
      </c>
      <c r="E5197" s="2">
        <v>2021</v>
      </c>
      <c r="F5197" s="2" t="s">
        <v>58</v>
      </c>
      <c r="G5197" s="2" t="s">
        <v>40</v>
      </c>
      <c r="H5197" s="2" t="s">
        <v>279</v>
      </c>
      <c r="I5197" s="2" t="s">
        <v>39</v>
      </c>
      <c r="J5197" s="2" t="s">
        <v>566</v>
      </c>
      <c r="K5197" s="3">
        <v>9659735.0399999991</v>
      </c>
      <c r="L5197" s="3">
        <v>3504534.67</v>
      </c>
      <c r="M5197" s="3">
        <f t="shared" si="567"/>
        <v>6155200.3699999992</v>
      </c>
      <c r="N5197" s="3">
        <v>1132401.17</v>
      </c>
      <c r="O5197" s="3">
        <f t="shared" si="568"/>
        <v>5022799.1999999993</v>
      </c>
      <c r="P5197" s="3">
        <v>3537156.06</v>
      </c>
      <c r="Q5197" s="4">
        <f t="shared" si="569"/>
        <v>0.6372017808471897</v>
      </c>
      <c r="R5197" s="4">
        <f t="shared" si="570"/>
        <v>0.36617526726695809</v>
      </c>
      <c r="S5197" s="3">
        <v>9141765.4600000009</v>
      </c>
      <c r="T5197" s="3">
        <f t="shared" si="571"/>
        <v>517969.57999999821</v>
      </c>
      <c r="U5197" s="4">
        <f t="shared" si="572"/>
        <v>5.6659688138618922E-2</v>
      </c>
      <c r="V5197" s="2" t="s">
        <v>44</v>
      </c>
      <c r="W5197" s="2" t="s">
        <v>125</v>
      </c>
      <c r="X5197" s="2" t="s">
        <v>280</v>
      </c>
      <c r="Y5197" s="2">
        <v>0.79</v>
      </c>
      <c r="Z5197" s="2" t="s">
        <v>7213</v>
      </c>
      <c r="AA5197" s="2" t="s">
        <v>48</v>
      </c>
      <c r="AB5197" s="2" t="s">
        <v>149</v>
      </c>
      <c r="AC5197" s="2">
        <v>5.4</v>
      </c>
      <c r="AD5197" s="3">
        <v>0</v>
      </c>
      <c r="AE5197" s="5">
        <v>0</v>
      </c>
      <c r="AF5197" s="2">
        <v>0</v>
      </c>
      <c r="AG5197" s="3">
        <f t="shared" si="573"/>
        <v>0</v>
      </c>
      <c r="AH5197" s="2" t="s">
        <v>50</v>
      </c>
      <c r="AI5197" s="3">
        <v>0</v>
      </c>
    </row>
    <row r="5198" spans="1:35" x14ac:dyDescent="0.3">
      <c r="A5198" s="2" t="s">
        <v>11080</v>
      </c>
      <c r="B5198" s="2" t="s">
        <v>6918</v>
      </c>
      <c r="C5198" s="2" t="s">
        <v>315</v>
      </c>
      <c r="D5198" s="2" t="s">
        <v>104</v>
      </c>
      <c r="E5198" s="2">
        <v>2020</v>
      </c>
      <c r="F5198" s="2" t="s">
        <v>55</v>
      </c>
      <c r="G5198" s="2" t="s">
        <v>69</v>
      </c>
      <c r="H5198" s="2" t="s">
        <v>165</v>
      </c>
      <c r="I5198" s="2" t="s">
        <v>131</v>
      </c>
      <c r="J5198" s="2" t="s">
        <v>463</v>
      </c>
      <c r="K5198" s="3">
        <v>3764504.56</v>
      </c>
      <c r="L5198" s="3">
        <v>1677775.92</v>
      </c>
      <c r="M5198" s="3">
        <f t="shared" si="567"/>
        <v>2086728.6400000001</v>
      </c>
      <c r="N5198" s="3">
        <v>789466.53</v>
      </c>
      <c r="O5198" s="3">
        <f t="shared" si="568"/>
        <v>1297262.1100000001</v>
      </c>
      <c r="P5198" s="3">
        <v>1028818.25</v>
      </c>
      <c r="Q5198" s="4">
        <f t="shared" si="569"/>
        <v>0.55431693779114455</v>
      </c>
      <c r="R5198" s="4">
        <f t="shared" si="570"/>
        <v>0.27329446241924593</v>
      </c>
      <c r="S5198" s="3">
        <v>3177516</v>
      </c>
      <c r="T5198" s="3">
        <f t="shared" si="571"/>
        <v>586988.56000000006</v>
      </c>
      <c r="U5198" s="4">
        <f t="shared" si="572"/>
        <v>0.18473189749477267</v>
      </c>
      <c r="V5198" s="2" t="s">
        <v>85</v>
      </c>
      <c r="W5198" s="2" t="s">
        <v>134</v>
      </c>
      <c r="X5198" s="2" t="s">
        <v>167</v>
      </c>
      <c r="Y5198" s="2">
        <v>17.2</v>
      </c>
      <c r="Z5198" s="2" t="s">
        <v>9959</v>
      </c>
      <c r="AA5198" s="2" t="s">
        <v>109</v>
      </c>
      <c r="AB5198" s="2" t="s">
        <v>182</v>
      </c>
      <c r="AC5198" s="2">
        <v>8.66</v>
      </c>
      <c r="AD5198" s="3">
        <v>0</v>
      </c>
      <c r="AE5198" s="5">
        <v>0</v>
      </c>
      <c r="AF5198" s="2">
        <v>0</v>
      </c>
      <c r="AG5198" s="3">
        <f t="shared" si="573"/>
        <v>0</v>
      </c>
      <c r="AH5198" s="2" t="s">
        <v>50</v>
      </c>
      <c r="AI5198" s="3">
        <v>0</v>
      </c>
    </row>
    <row r="5199" spans="1:35" x14ac:dyDescent="0.3">
      <c r="A5199" s="2" t="s">
        <v>11081</v>
      </c>
      <c r="B5199" s="2" t="s">
        <v>6569</v>
      </c>
      <c r="C5199" s="2" t="s">
        <v>287</v>
      </c>
      <c r="D5199" s="2" t="s">
        <v>104</v>
      </c>
      <c r="E5199" s="2">
        <v>2021</v>
      </c>
      <c r="F5199" s="2" t="s">
        <v>105</v>
      </c>
      <c r="G5199" s="2" t="s">
        <v>69</v>
      </c>
      <c r="H5199" s="2" t="s">
        <v>70</v>
      </c>
      <c r="I5199" s="2" t="s">
        <v>71</v>
      </c>
      <c r="J5199" s="2" t="s">
        <v>72</v>
      </c>
      <c r="K5199" s="3">
        <v>6031173.0899999999</v>
      </c>
      <c r="L5199" s="3">
        <v>2180001.64</v>
      </c>
      <c r="M5199" s="3">
        <f t="shared" si="567"/>
        <v>3851171.4499999997</v>
      </c>
      <c r="N5199" s="3">
        <v>490594.6</v>
      </c>
      <c r="O5199" s="3">
        <f t="shared" si="568"/>
        <v>3360576.8499999996</v>
      </c>
      <c r="P5199" s="3">
        <v>2573828.9300000002</v>
      </c>
      <c r="Q5199" s="4">
        <f t="shared" si="569"/>
        <v>0.6385443416282387</v>
      </c>
      <c r="R5199" s="4">
        <f t="shared" si="570"/>
        <v>0.42675428006991595</v>
      </c>
      <c r="S5199" s="3">
        <v>7149746.9500000002</v>
      </c>
      <c r="T5199" s="3">
        <f t="shared" si="571"/>
        <v>-1118573.8600000003</v>
      </c>
      <c r="U5199" s="4">
        <f t="shared" si="572"/>
        <v>-0.15644943350058008</v>
      </c>
      <c r="V5199" s="2" t="s">
        <v>107</v>
      </c>
      <c r="W5199" s="2" t="s">
        <v>45</v>
      </c>
      <c r="X5199" s="2" t="s">
        <v>74</v>
      </c>
      <c r="Y5199" s="2">
        <v>1.36</v>
      </c>
      <c r="Z5199" s="2" t="s">
        <v>2893</v>
      </c>
      <c r="AA5199" s="2" t="s">
        <v>109</v>
      </c>
      <c r="AB5199" s="2" t="s">
        <v>306</v>
      </c>
      <c r="AC5199" s="2">
        <v>9.33</v>
      </c>
      <c r="AD5199" s="3">
        <v>0</v>
      </c>
      <c r="AE5199" s="5">
        <v>0</v>
      </c>
      <c r="AF5199" s="2">
        <v>0</v>
      </c>
      <c r="AG5199" s="3">
        <f t="shared" si="573"/>
        <v>0</v>
      </c>
      <c r="AH5199" s="2" t="s">
        <v>50</v>
      </c>
      <c r="AI5199" s="3">
        <v>0</v>
      </c>
    </row>
    <row r="5200" spans="1:35" x14ac:dyDescent="0.3">
      <c r="A5200" s="2" t="s">
        <v>11082</v>
      </c>
      <c r="B5200" s="2" t="s">
        <v>1649</v>
      </c>
      <c r="C5200" s="2" t="s">
        <v>407</v>
      </c>
      <c r="D5200" s="2" t="s">
        <v>38</v>
      </c>
      <c r="E5200" s="2">
        <v>2020</v>
      </c>
      <c r="F5200" s="2" t="s">
        <v>58</v>
      </c>
      <c r="G5200" s="2" t="s">
        <v>114</v>
      </c>
      <c r="H5200" s="2" t="s">
        <v>115</v>
      </c>
      <c r="I5200" s="2" t="s">
        <v>178</v>
      </c>
      <c r="J5200" s="2" t="s">
        <v>197</v>
      </c>
      <c r="K5200" s="3">
        <v>7347258.2400000002</v>
      </c>
      <c r="L5200" s="3">
        <v>3884642.17</v>
      </c>
      <c r="M5200" s="3">
        <f t="shared" si="567"/>
        <v>3462616.0700000003</v>
      </c>
      <c r="N5200" s="3">
        <v>1100328.21</v>
      </c>
      <c r="O5200" s="3">
        <f t="shared" si="568"/>
        <v>2362287.8600000003</v>
      </c>
      <c r="P5200" s="3">
        <v>1808374.51</v>
      </c>
      <c r="Q5200" s="4">
        <f t="shared" si="569"/>
        <v>0.47128002812651926</v>
      </c>
      <c r="R5200" s="4">
        <f t="shared" si="570"/>
        <v>0.24612916150882427</v>
      </c>
      <c r="S5200" s="3">
        <v>8050139.0800000001</v>
      </c>
      <c r="T5200" s="3">
        <f t="shared" si="571"/>
        <v>-702880.83999999985</v>
      </c>
      <c r="U5200" s="4">
        <f t="shared" si="572"/>
        <v>-8.7312881555830196E-2</v>
      </c>
      <c r="V5200" s="2" t="s">
        <v>133</v>
      </c>
      <c r="W5200" s="2" t="s">
        <v>117</v>
      </c>
      <c r="X5200" s="2" t="s">
        <v>118</v>
      </c>
      <c r="Y5200" s="2">
        <v>3.75</v>
      </c>
      <c r="Z5200" s="2" t="s">
        <v>11083</v>
      </c>
      <c r="AA5200" s="2" t="s">
        <v>109</v>
      </c>
      <c r="AB5200" s="2" t="s">
        <v>49</v>
      </c>
      <c r="AC5200" s="2">
        <v>8.09</v>
      </c>
      <c r="AD5200" s="3">
        <v>754407.98</v>
      </c>
      <c r="AE5200" s="5">
        <v>14.03</v>
      </c>
      <c r="AF5200" s="2">
        <v>180</v>
      </c>
      <c r="AG5200" s="3">
        <f t="shared" si="573"/>
        <v>10061.973477652917</v>
      </c>
      <c r="AH5200" s="2" t="s">
        <v>50</v>
      </c>
      <c r="AI5200" s="3">
        <v>0</v>
      </c>
    </row>
    <row r="5201" spans="1:35" x14ac:dyDescent="0.3">
      <c r="A5201" s="2" t="s">
        <v>11084</v>
      </c>
      <c r="B5201" s="2" t="s">
        <v>7724</v>
      </c>
      <c r="C5201" s="2" t="s">
        <v>520</v>
      </c>
      <c r="D5201" s="2" t="s">
        <v>81</v>
      </c>
      <c r="E5201" s="2">
        <v>2021</v>
      </c>
      <c r="F5201" s="2" t="s">
        <v>92</v>
      </c>
      <c r="G5201" s="2" t="s">
        <v>56</v>
      </c>
      <c r="H5201" s="2" t="s">
        <v>262</v>
      </c>
      <c r="I5201" s="2" t="s">
        <v>131</v>
      </c>
      <c r="J5201" s="2" t="s">
        <v>235</v>
      </c>
      <c r="K5201" s="3">
        <v>433512.56</v>
      </c>
      <c r="L5201" s="3">
        <v>159844.47</v>
      </c>
      <c r="M5201" s="3">
        <f t="shared" si="567"/>
        <v>273668.08999999997</v>
      </c>
      <c r="N5201" s="3">
        <v>40193.300000000003</v>
      </c>
      <c r="O5201" s="3">
        <f t="shared" si="568"/>
        <v>233474.78999999998</v>
      </c>
      <c r="P5201" s="3">
        <v>174902.16</v>
      </c>
      <c r="Q5201" s="4">
        <f t="shared" si="569"/>
        <v>0.63128064847763576</v>
      </c>
      <c r="R5201" s="4">
        <f t="shared" si="570"/>
        <v>0.4034535008628124</v>
      </c>
      <c r="S5201" s="3">
        <v>432437.45</v>
      </c>
      <c r="T5201" s="3">
        <f t="shared" si="571"/>
        <v>1075.109999999986</v>
      </c>
      <c r="U5201" s="4">
        <f t="shared" si="572"/>
        <v>2.4861630277395862E-3</v>
      </c>
      <c r="V5201" s="2" t="s">
        <v>133</v>
      </c>
      <c r="W5201" s="2" t="s">
        <v>134</v>
      </c>
      <c r="X5201" s="2" t="s">
        <v>264</v>
      </c>
      <c r="Y5201" s="2">
        <v>83.5</v>
      </c>
      <c r="Z5201" s="2" t="s">
        <v>11085</v>
      </c>
      <c r="AA5201" s="2" t="s">
        <v>224</v>
      </c>
      <c r="AB5201" s="2" t="s">
        <v>149</v>
      </c>
      <c r="AC5201" s="2">
        <v>8.3699999999999992</v>
      </c>
      <c r="AD5201" s="3">
        <v>0</v>
      </c>
      <c r="AE5201" s="5">
        <v>0</v>
      </c>
      <c r="AF5201" s="2">
        <v>0</v>
      </c>
      <c r="AG5201" s="3">
        <f t="shared" si="573"/>
        <v>0</v>
      </c>
      <c r="AH5201" s="2" t="s">
        <v>230</v>
      </c>
      <c r="AI5201" s="3">
        <v>0</v>
      </c>
    </row>
    <row r="5202" spans="1:35" x14ac:dyDescent="0.3">
      <c r="A5202" s="2" t="s">
        <v>11086</v>
      </c>
      <c r="B5202" s="2" t="s">
        <v>137</v>
      </c>
      <c r="C5202" s="2" t="s">
        <v>138</v>
      </c>
      <c r="D5202" s="2" t="s">
        <v>104</v>
      </c>
      <c r="E5202" s="2">
        <v>2024</v>
      </c>
      <c r="F5202" s="2" t="s">
        <v>92</v>
      </c>
      <c r="G5202" s="2" t="s">
        <v>114</v>
      </c>
      <c r="H5202" s="2" t="s">
        <v>115</v>
      </c>
      <c r="I5202" s="2" t="s">
        <v>55</v>
      </c>
      <c r="J5202" s="2" t="s">
        <v>217</v>
      </c>
      <c r="K5202" s="3">
        <v>4073369.64</v>
      </c>
      <c r="L5202" s="3">
        <v>1480763.28</v>
      </c>
      <c r="M5202" s="3">
        <f t="shared" si="567"/>
        <v>2592606.3600000003</v>
      </c>
      <c r="N5202" s="3">
        <v>814770.12</v>
      </c>
      <c r="O5202" s="3">
        <f t="shared" si="568"/>
        <v>1777836.2400000002</v>
      </c>
      <c r="P5202" s="3">
        <v>1287618.67</v>
      </c>
      <c r="Q5202" s="4">
        <f t="shared" si="569"/>
        <v>0.63647706668722559</v>
      </c>
      <c r="R5202" s="4">
        <f t="shared" si="570"/>
        <v>0.31610651224866493</v>
      </c>
      <c r="S5202" s="3">
        <v>4332219.13</v>
      </c>
      <c r="T5202" s="3">
        <f t="shared" si="571"/>
        <v>-258849.48999999976</v>
      </c>
      <c r="U5202" s="4">
        <f t="shared" si="572"/>
        <v>-5.9749860806325314E-2</v>
      </c>
      <c r="V5202" s="2" t="s">
        <v>44</v>
      </c>
      <c r="W5202" s="2" t="s">
        <v>60</v>
      </c>
      <c r="X5202" s="2" t="s">
        <v>118</v>
      </c>
      <c r="Y5202" s="2">
        <v>3.75</v>
      </c>
      <c r="Z5202" s="2" t="s">
        <v>11087</v>
      </c>
      <c r="AA5202" s="2" t="s">
        <v>109</v>
      </c>
      <c r="AB5202" s="2" t="s">
        <v>49</v>
      </c>
      <c r="AC5202" s="2">
        <v>9.9</v>
      </c>
      <c r="AD5202" s="3">
        <v>0</v>
      </c>
      <c r="AE5202" s="5">
        <v>0</v>
      </c>
      <c r="AF5202" s="2">
        <v>0</v>
      </c>
      <c r="AG5202" s="3">
        <f t="shared" si="573"/>
        <v>0</v>
      </c>
      <c r="AH5202" s="2" t="s">
        <v>50</v>
      </c>
      <c r="AI5202" s="3">
        <v>0</v>
      </c>
    </row>
    <row r="5203" spans="1:35" x14ac:dyDescent="0.3">
      <c r="A5203" s="2" t="s">
        <v>11088</v>
      </c>
      <c r="B5203" s="2" t="s">
        <v>790</v>
      </c>
      <c r="C5203" s="2" t="s">
        <v>315</v>
      </c>
      <c r="D5203" s="2" t="s">
        <v>104</v>
      </c>
      <c r="E5203" s="2">
        <v>2020</v>
      </c>
      <c r="F5203" s="2" t="s">
        <v>82</v>
      </c>
      <c r="G5203" s="2" t="s">
        <v>40</v>
      </c>
      <c r="H5203" s="2" t="s">
        <v>279</v>
      </c>
      <c r="I5203" s="2" t="s">
        <v>55</v>
      </c>
      <c r="J5203" s="2" t="s">
        <v>84</v>
      </c>
      <c r="K5203" s="3">
        <v>3723069.31</v>
      </c>
      <c r="L5203" s="3">
        <v>1799449.33</v>
      </c>
      <c r="M5203" s="3">
        <f t="shared" si="567"/>
        <v>1923619.98</v>
      </c>
      <c r="N5203" s="3">
        <v>372692.61</v>
      </c>
      <c r="O5203" s="3">
        <f t="shared" si="568"/>
        <v>1550927.37</v>
      </c>
      <c r="P5203" s="3">
        <v>1179001.44</v>
      </c>
      <c r="Q5203" s="4">
        <f t="shared" si="569"/>
        <v>0.51667584453323001</v>
      </c>
      <c r="R5203" s="4">
        <f t="shared" si="570"/>
        <v>0.31667458804305737</v>
      </c>
      <c r="S5203" s="3">
        <v>3370429</v>
      </c>
      <c r="T5203" s="3">
        <f t="shared" si="571"/>
        <v>352640.31000000006</v>
      </c>
      <c r="U5203" s="4">
        <f t="shared" si="572"/>
        <v>0.10462772246500374</v>
      </c>
      <c r="V5203" s="2" t="s">
        <v>107</v>
      </c>
      <c r="W5203" s="2" t="s">
        <v>117</v>
      </c>
      <c r="X5203" s="2" t="s">
        <v>280</v>
      </c>
      <c r="Y5203" s="2">
        <v>0.79</v>
      </c>
      <c r="Z5203" s="2" t="s">
        <v>11089</v>
      </c>
      <c r="AA5203" s="2" t="s">
        <v>76</v>
      </c>
      <c r="AB5203" s="2" t="s">
        <v>306</v>
      </c>
      <c r="AC5203" s="2">
        <v>6.85</v>
      </c>
      <c r="AD5203" s="3">
        <v>0</v>
      </c>
      <c r="AE5203" s="5">
        <v>0</v>
      </c>
      <c r="AF5203" s="2">
        <v>0</v>
      </c>
      <c r="AG5203" s="3">
        <f t="shared" si="573"/>
        <v>0</v>
      </c>
      <c r="AH5203" s="2" t="s">
        <v>230</v>
      </c>
      <c r="AI5203" s="3">
        <v>0</v>
      </c>
    </row>
    <row r="5204" spans="1:35" x14ac:dyDescent="0.3">
      <c r="A5204" s="2" t="s">
        <v>11090</v>
      </c>
      <c r="B5204" s="2" t="s">
        <v>526</v>
      </c>
      <c r="C5204" s="2" t="s">
        <v>212</v>
      </c>
      <c r="D5204" s="2" t="s">
        <v>81</v>
      </c>
      <c r="E5204" s="2">
        <v>2022</v>
      </c>
      <c r="F5204" s="2" t="s">
        <v>55</v>
      </c>
      <c r="G5204" s="2" t="s">
        <v>69</v>
      </c>
      <c r="H5204" s="2" t="s">
        <v>70</v>
      </c>
      <c r="I5204" s="2" t="s">
        <v>131</v>
      </c>
      <c r="J5204" s="2" t="s">
        <v>235</v>
      </c>
      <c r="K5204" s="3">
        <v>3775145.36</v>
      </c>
      <c r="L5204" s="3">
        <v>1545465.08</v>
      </c>
      <c r="M5204" s="3">
        <f t="shared" si="567"/>
        <v>2229680.2799999998</v>
      </c>
      <c r="N5204" s="3">
        <v>613795.5</v>
      </c>
      <c r="O5204" s="3">
        <f t="shared" si="568"/>
        <v>1615884.7799999998</v>
      </c>
      <c r="P5204" s="3">
        <v>1166945.73</v>
      </c>
      <c r="Q5204" s="4">
        <f t="shared" si="569"/>
        <v>0.5906210403511456</v>
      </c>
      <c r="R5204" s="4">
        <f t="shared" si="570"/>
        <v>0.30911279400377845</v>
      </c>
      <c r="S5204" s="3">
        <v>3103725.94</v>
      </c>
      <c r="T5204" s="3">
        <f t="shared" si="571"/>
        <v>671419.41999999993</v>
      </c>
      <c r="U5204" s="4">
        <f t="shared" si="572"/>
        <v>0.21632690288369982</v>
      </c>
      <c r="V5204" s="2" t="s">
        <v>73</v>
      </c>
      <c r="W5204" s="2" t="s">
        <v>60</v>
      </c>
      <c r="X5204" s="2" t="s">
        <v>74</v>
      </c>
      <c r="Y5204" s="2">
        <v>1.36</v>
      </c>
      <c r="Z5204" s="2" t="s">
        <v>4253</v>
      </c>
      <c r="AA5204" s="2" t="s">
        <v>63</v>
      </c>
      <c r="AB5204" s="2" t="s">
        <v>142</v>
      </c>
      <c r="AC5204" s="2">
        <v>1.36</v>
      </c>
      <c r="AD5204" s="3">
        <v>0</v>
      </c>
      <c r="AE5204" s="5">
        <v>0</v>
      </c>
      <c r="AF5204" s="2">
        <v>0</v>
      </c>
      <c r="AG5204" s="3">
        <f t="shared" si="573"/>
        <v>0</v>
      </c>
      <c r="AH5204" s="2" t="s">
        <v>50</v>
      </c>
      <c r="AI5204" s="3">
        <v>0</v>
      </c>
    </row>
    <row r="5205" spans="1:35" x14ac:dyDescent="0.3">
      <c r="A5205" s="2" t="s">
        <v>11091</v>
      </c>
      <c r="B5205" s="2" t="s">
        <v>2698</v>
      </c>
      <c r="C5205" s="2" t="s">
        <v>201</v>
      </c>
      <c r="D5205" s="2" t="s">
        <v>54</v>
      </c>
      <c r="E5205" s="2">
        <v>2020</v>
      </c>
      <c r="F5205" s="2" t="s">
        <v>105</v>
      </c>
      <c r="G5205" s="2" t="s">
        <v>40</v>
      </c>
      <c r="H5205" s="2" t="s">
        <v>279</v>
      </c>
      <c r="I5205" s="2" t="s">
        <v>71</v>
      </c>
      <c r="J5205" s="2" t="s">
        <v>72</v>
      </c>
      <c r="K5205" s="3">
        <v>4176256.73</v>
      </c>
      <c r="L5205" s="3">
        <v>1808223.62</v>
      </c>
      <c r="M5205" s="3">
        <f t="shared" si="567"/>
        <v>2368033.11</v>
      </c>
      <c r="N5205" s="3">
        <v>411854.71</v>
      </c>
      <c r="O5205" s="3">
        <f t="shared" si="568"/>
        <v>1956178.4</v>
      </c>
      <c r="P5205" s="3">
        <v>1441334.35</v>
      </c>
      <c r="Q5205" s="4">
        <f t="shared" si="569"/>
        <v>0.56702287792541906</v>
      </c>
      <c r="R5205" s="4">
        <f t="shared" si="570"/>
        <v>0.34512589698957519</v>
      </c>
      <c r="S5205" s="3">
        <v>4571023.45</v>
      </c>
      <c r="T5205" s="3">
        <f t="shared" si="571"/>
        <v>-394766.7200000002</v>
      </c>
      <c r="U5205" s="4">
        <f t="shared" si="572"/>
        <v>-8.6362873504838442E-2</v>
      </c>
      <c r="V5205" s="2" t="s">
        <v>73</v>
      </c>
      <c r="W5205" s="2" t="s">
        <v>117</v>
      </c>
      <c r="X5205" s="2" t="s">
        <v>280</v>
      </c>
      <c r="Y5205" s="2">
        <v>0.79</v>
      </c>
      <c r="Z5205" s="2" t="s">
        <v>11092</v>
      </c>
      <c r="AA5205" s="2" t="s">
        <v>99</v>
      </c>
      <c r="AB5205" s="2" t="s">
        <v>88</v>
      </c>
      <c r="AC5205" s="2">
        <v>3.07</v>
      </c>
      <c r="AD5205" s="3">
        <v>0</v>
      </c>
      <c r="AE5205" s="5">
        <v>0</v>
      </c>
      <c r="AF5205" s="2">
        <v>0</v>
      </c>
      <c r="AG5205" s="3">
        <f t="shared" si="573"/>
        <v>0</v>
      </c>
      <c r="AH5205" s="2" t="s">
        <v>50</v>
      </c>
      <c r="AI5205" s="3">
        <v>0</v>
      </c>
    </row>
    <row r="5206" spans="1:35" x14ac:dyDescent="0.3">
      <c r="A5206" s="2" t="s">
        <v>11093</v>
      </c>
      <c r="B5206" s="2" t="s">
        <v>1185</v>
      </c>
      <c r="C5206" s="2" t="s">
        <v>333</v>
      </c>
      <c r="D5206" s="2" t="s">
        <v>54</v>
      </c>
      <c r="E5206" s="2">
        <v>2024</v>
      </c>
      <c r="F5206" s="2" t="s">
        <v>39</v>
      </c>
      <c r="G5206" s="2" t="s">
        <v>93</v>
      </c>
      <c r="H5206" s="2" t="s">
        <v>159</v>
      </c>
      <c r="I5206" s="2" t="s">
        <v>178</v>
      </c>
      <c r="J5206" s="2" t="s">
        <v>179</v>
      </c>
      <c r="K5206" s="3">
        <v>2574510.27</v>
      </c>
      <c r="L5206" s="3">
        <v>974623.24</v>
      </c>
      <c r="M5206" s="3">
        <f t="shared" si="567"/>
        <v>1599887.03</v>
      </c>
      <c r="N5206" s="3">
        <v>388435.93</v>
      </c>
      <c r="O5206" s="3">
        <f t="shared" si="568"/>
        <v>1211451.1000000001</v>
      </c>
      <c r="P5206" s="3">
        <v>883418.87</v>
      </c>
      <c r="Q5206" s="4">
        <f t="shared" si="569"/>
        <v>0.62143353966888626</v>
      </c>
      <c r="R5206" s="4">
        <f t="shared" si="570"/>
        <v>0.34314054998894994</v>
      </c>
      <c r="S5206" s="3">
        <v>2585080.44</v>
      </c>
      <c r="T5206" s="3">
        <f t="shared" si="571"/>
        <v>-10570.169999999925</v>
      </c>
      <c r="U5206" s="4">
        <f t="shared" si="572"/>
        <v>-4.0889133801963722E-3</v>
      </c>
      <c r="V5206" s="2" t="s">
        <v>107</v>
      </c>
      <c r="W5206" s="2" t="s">
        <v>134</v>
      </c>
      <c r="X5206" s="2" t="s">
        <v>160</v>
      </c>
      <c r="Y5206" s="2">
        <v>129.5</v>
      </c>
      <c r="Z5206" s="2" t="s">
        <v>5760</v>
      </c>
      <c r="AA5206" s="2" t="s">
        <v>148</v>
      </c>
      <c r="AB5206" s="2" t="s">
        <v>88</v>
      </c>
      <c r="AC5206" s="2">
        <v>6.34</v>
      </c>
      <c r="AD5206" s="3">
        <v>3057279.54</v>
      </c>
      <c r="AE5206" s="5">
        <v>13.76</v>
      </c>
      <c r="AF5206" s="2">
        <v>36</v>
      </c>
      <c r="AG5206" s="3">
        <f t="shared" si="573"/>
        <v>104134.54817978731</v>
      </c>
      <c r="AH5206" s="2" t="s">
        <v>50</v>
      </c>
      <c r="AI5206" s="3">
        <v>0</v>
      </c>
    </row>
    <row r="5207" spans="1:35" x14ac:dyDescent="0.3">
      <c r="A5207" s="2" t="s">
        <v>11094</v>
      </c>
      <c r="B5207" s="2" t="s">
        <v>1726</v>
      </c>
      <c r="C5207" s="2" t="s">
        <v>185</v>
      </c>
      <c r="D5207" s="2" t="s">
        <v>104</v>
      </c>
      <c r="E5207" s="2">
        <v>2024</v>
      </c>
      <c r="F5207" s="2" t="s">
        <v>55</v>
      </c>
      <c r="G5207" s="2" t="s">
        <v>69</v>
      </c>
      <c r="H5207" s="2" t="s">
        <v>165</v>
      </c>
      <c r="I5207" s="2" t="s">
        <v>55</v>
      </c>
      <c r="J5207" s="2" t="s">
        <v>154</v>
      </c>
      <c r="K5207" s="3">
        <v>4736387.99</v>
      </c>
      <c r="L5207" s="3">
        <v>2530634.86</v>
      </c>
      <c r="M5207" s="3">
        <f t="shared" si="567"/>
        <v>2205753.1300000004</v>
      </c>
      <c r="N5207" s="3">
        <v>491636.31</v>
      </c>
      <c r="O5207" s="3">
        <f t="shared" si="568"/>
        <v>1714116.8200000003</v>
      </c>
      <c r="P5207" s="3">
        <v>1306988.82</v>
      </c>
      <c r="Q5207" s="4">
        <f t="shared" si="569"/>
        <v>0.46570364054993735</v>
      </c>
      <c r="R5207" s="4">
        <f t="shared" si="570"/>
        <v>0.27594631663610819</v>
      </c>
      <c r="S5207" s="3">
        <v>5022281.4400000004</v>
      </c>
      <c r="T5207" s="3">
        <f t="shared" si="571"/>
        <v>-285893.45000000019</v>
      </c>
      <c r="U5207" s="4">
        <f t="shared" si="572"/>
        <v>-5.6925015735478209E-2</v>
      </c>
      <c r="V5207" s="2" t="s">
        <v>73</v>
      </c>
      <c r="W5207" s="2" t="s">
        <v>60</v>
      </c>
      <c r="X5207" s="2" t="s">
        <v>167</v>
      </c>
      <c r="Y5207" s="2">
        <v>17.2</v>
      </c>
      <c r="Z5207" s="2" t="s">
        <v>9930</v>
      </c>
      <c r="AA5207" s="2" t="s">
        <v>76</v>
      </c>
      <c r="AB5207" s="2" t="s">
        <v>306</v>
      </c>
      <c r="AC5207" s="2">
        <v>1.44</v>
      </c>
      <c r="AD5207" s="3">
        <v>0</v>
      </c>
      <c r="AE5207" s="5">
        <v>0</v>
      </c>
      <c r="AF5207" s="2">
        <v>0</v>
      </c>
      <c r="AG5207" s="3">
        <f t="shared" si="573"/>
        <v>0</v>
      </c>
      <c r="AH5207" s="2" t="s">
        <v>50</v>
      </c>
      <c r="AI5207" s="3">
        <v>0</v>
      </c>
    </row>
    <row r="5208" spans="1:35" x14ac:dyDescent="0.3">
      <c r="A5208" s="2" t="s">
        <v>11095</v>
      </c>
      <c r="B5208" s="2" t="s">
        <v>9561</v>
      </c>
      <c r="C5208" s="2" t="s">
        <v>227</v>
      </c>
      <c r="D5208" s="2" t="s">
        <v>104</v>
      </c>
      <c r="E5208" s="2">
        <v>2023</v>
      </c>
      <c r="F5208" s="2" t="s">
        <v>55</v>
      </c>
      <c r="G5208" s="2" t="s">
        <v>40</v>
      </c>
      <c r="H5208" s="2" t="s">
        <v>41</v>
      </c>
      <c r="I5208" s="2" t="s">
        <v>58</v>
      </c>
      <c r="J5208" s="2" t="s">
        <v>106</v>
      </c>
      <c r="K5208" s="3">
        <v>585437.01</v>
      </c>
      <c r="L5208" s="3">
        <v>294479.11</v>
      </c>
      <c r="M5208" s="3">
        <f t="shared" si="567"/>
        <v>290957.90000000002</v>
      </c>
      <c r="N5208" s="3">
        <v>113045.33</v>
      </c>
      <c r="O5208" s="3">
        <f t="shared" si="568"/>
        <v>177912.57</v>
      </c>
      <c r="P5208" s="3">
        <v>129372.41</v>
      </c>
      <c r="Q5208" s="4">
        <f t="shared" si="569"/>
        <v>0.49699266535950642</v>
      </c>
      <c r="R5208" s="4">
        <f t="shared" si="570"/>
        <v>0.22098433783678964</v>
      </c>
      <c r="S5208" s="3">
        <v>666061.93999999994</v>
      </c>
      <c r="T5208" s="3">
        <f t="shared" si="571"/>
        <v>-80624.929999999935</v>
      </c>
      <c r="U5208" s="4">
        <f t="shared" si="572"/>
        <v>-0.12104719570074811</v>
      </c>
      <c r="V5208" s="2" t="s">
        <v>107</v>
      </c>
      <c r="W5208" s="2" t="s">
        <v>117</v>
      </c>
      <c r="X5208" s="2" t="s">
        <v>46</v>
      </c>
      <c r="Y5208" s="2">
        <v>0.89</v>
      </c>
      <c r="Z5208" s="2" t="s">
        <v>11096</v>
      </c>
      <c r="AA5208" s="2" t="s">
        <v>224</v>
      </c>
      <c r="AB5208" s="2" t="s">
        <v>88</v>
      </c>
      <c r="AC5208" s="2">
        <v>8.42</v>
      </c>
      <c r="AD5208" s="3">
        <v>0</v>
      </c>
      <c r="AE5208" s="5">
        <v>0</v>
      </c>
      <c r="AF5208" s="2">
        <v>0</v>
      </c>
      <c r="AG5208" s="3">
        <f t="shared" si="573"/>
        <v>0</v>
      </c>
      <c r="AH5208" s="2" t="s">
        <v>50</v>
      </c>
      <c r="AI5208" s="3">
        <v>0</v>
      </c>
    </row>
    <row r="5209" spans="1:35" x14ac:dyDescent="0.3">
      <c r="A5209" s="2" t="s">
        <v>11097</v>
      </c>
      <c r="B5209" s="2" t="s">
        <v>4416</v>
      </c>
      <c r="C5209" s="2" t="s">
        <v>201</v>
      </c>
      <c r="D5209" s="2" t="s">
        <v>54</v>
      </c>
      <c r="E5209" s="2">
        <v>2020</v>
      </c>
      <c r="F5209" s="2" t="s">
        <v>105</v>
      </c>
      <c r="G5209" s="2" t="s">
        <v>93</v>
      </c>
      <c r="H5209" s="2" t="s">
        <v>159</v>
      </c>
      <c r="I5209" s="2" t="s">
        <v>55</v>
      </c>
      <c r="J5209" s="2" t="s">
        <v>217</v>
      </c>
      <c r="K5209" s="3">
        <v>345164.44</v>
      </c>
      <c r="L5209" s="3">
        <v>106648.1</v>
      </c>
      <c r="M5209" s="3">
        <f t="shared" si="567"/>
        <v>238516.34</v>
      </c>
      <c r="N5209" s="3">
        <v>29635.23</v>
      </c>
      <c r="O5209" s="3">
        <f t="shared" si="568"/>
        <v>208881.11</v>
      </c>
      <c r="P5209" s="3">
        <v>151870.25</v>
      </c>
      <c r="Q5209" s="4">
        <f t="shared" si="569"/>
        <v>0.6910223428577984</v>
      </c>
      <c r="R5209" s="4">
        <f t="shared" si="570"/>
        <v>0.43999390551355755</v>
      </c>
      <c r="S5209" s="3">
        <v>372622.66</v>
      </c>
      <c r="T5209" s="3">
        <f t="shared" si="571"/>
        <v>-27458.219999999972</v>
      </c>
      <c r="U5209" s="4">
        <f t="shared" si="572"/>
        <v>-7.3689077309468984E-2</v>
      </c>
      <c r="V5209" s="2" t="s">
        <v>95</v>
      </c>
      <c r="W5209" s="2" t="s">
        <v>134</v>
      </c>
      <c r="X5209" s="2" t="s">
        <v>160</v>
      </c>
      <c r="Y5209" s="2">
        <v>129.5</v>
      </c>
      <c r="Z5209" s="2" t="s">
        <v>9033</v>
      </c>
      <c r="AA5209" s="2" t="s">
        <v>109</v>
      </c>
      <c r="AB5209" s="2" t="s">
        <v>49</v>
      </c>
      <c r="AC5209" s="2">
        <v>8.02</v>
      </c>
      <c r="AD5209" s="3">
        <v>0</v>
      </c>
      <c r="AE5209" s="5">
        <v>0</v>
      </c>
      <c r="AF5209" s="2">
        <v>0</v>
      </c>
      <c r="AG5209" s="3">
        <f t="shared" si="573"/>
        <v>0</v>
      </c>
      <c r="AH5209" s="2" t="s">
        <v>50</v>
      </c>
      <c r="AI5209" s="3">
        <v>0</v>
      </c>
    </row>
    <row r="5210" spans="1:35" x14ac:dyDescent="0.3">
      <c r="A5210" s="2" t="s">
        <v>11098</v>
      </c>
      <c r="B5210" s="2" t="s">
        <v>3577</v>
      </c>
      <c r="C5210" s="2" t="s">
        <v>648</v>
      </c>
      <c r="D5210" s="2" t="s">
        <v>104</v>
      </c>
      <c r="E5210" s="2">
        <v>2021</v>
      </c>
      <c r="F5210" s="2" t="s">
        <v>39</v>
      </c>
      <c r="G5210" s="2" t="s">
        <v>69</v>
      </c>
      <c r="H5210" s="2" t="s">
        <v>70</v>
      </c>
      <c r="I5210" s="2" t="s">
        <v>55</v>
      </c>
      <c r="J5210" s="2" t="s">
        <v>154</v>
      </c>
      <c r="K5210" s="3">
        <v>7248105.8600000003</v>
      </c>
      <c r="L5210" s="3">
        <v>3846339.61</v>
      </c>
      <c r="M5210" s="3">
        <f t="shared" si="567"/>
        <v>3401766.2500000005</v>
      </c>
      <c r="N5210" s="3">
        <v>1586273.47</v>
      </c>
      <c r="O5210" s="3">
        <f t="shared" si="568"/>
        <v>1815492.7800000005</v>
      </c>
      <c r="P5210" s="3">
        <v>1392913.91</v>
      </c>
      <c r="Q5210" s="4">
        <f t="shared" si="569"/>
        <v>0.46933175586925002</v>
      </c>
      <c r="R5210" s="4">
        <f t="shared" si="570"/>
        <v>0.19217626465516327</v>
      </c>
      <c r="S5210" s="3">
        <v>8082957.7999999998</v>
      </c>
      <c r="T5210" s="3">
        <f t="shared" si="571"/>
        <v>-834851.93999999948</v>
      </c>
      <c r="U5210" s="4">
        <f t="shared" si="572"/>
        <v>-0.10328545077892148</v>
      </c>
      <c r="V5210" s="2" t="s">
        <v>107</v>
      </c>
      <c r="W5210" s="2" t="s">
        <v>207</v>
      </c>
      <c r="X5210" s="2" t="s">
        <v>74</v>
      </c>
      <c r="Y5210" s="2">
        <v>1.36</v>
      </c>
      <c r="Z5210" s="2" t="s">
        <v>11099</v>
      </c>
      <c r="AA5210" s="2" t="s">
        <v>148</v>
      </c>
      <c r="AB5210" s="2" t="s">
        <v>142</v>
      </c>
      <c r="AC5210" s="2">
        <v>4.2</v>
      </c>
      <c r="AD5210" s="3">
        <v>0</v>
      </c>
      <c r="AE5210" s="5">
        <v>0</v>
      </c>
      <c r="AF5210" s="2">
        <v>0</v>
      </c>
      <c r="AG5210" s="3">
        <f t="shared" si="573"/>
        <v>0</v>
      </c>
      <c r="AH5210" s="2" t="s">
        <v>50</v>
      </c>
      <c r="AI5210" s="3">
        <v>0</v>
      </c>
    </row>
    <row r="5211" spans="1:35" x14ac:dyDescent="0.3">
      <c r="A5211" s="2" t="s">
        <v>11100</v>
      </c>
      <c r="B5211" s="2" t="s">
        <v>4242</v>
      </c>
      <c r="C5211" s="2" t="s">
        <v>227</v>
      </c>
      <c r="D5211" s="2" t="s">
        <v>104</v>
      </c>
      <c r="E5211" s="2">
        <v>2023</v>
      </c>
      <c r="F5211" s="2" t="s">
        <v>39</v>
      </c>
      <c r="G5211" s="2" t="s">
        <v>56</v>
      </c>
      <c r="H5211" s="2" t="s">
        <v>262</v>
      </c>
      <c r="I5211" s="2" t="s">
        <v>42</v>
      </c>
      <c r="J5211" s="2" t="s">
        <v>166</v>
      </c>
      <c r="K5211" s="3">
        <v>337459.98</v>
      </c>
      <c r="L5211" s="3">
        <v>120195.67</v>
      </c>
      <c r="M5211" s="3">
        <f t="shared" si="567"/>
        <v>217264.31</v>
      </c>
      <c r="N5211" s="3">
        <v>37512.230000000003</v>
      </c>
      <c r="O5211" s="3">
        <f t="shared" si="568"/>
        <v>179752.08</v>
      </c>
      <c r="P5211" s="3">
        <v>134211.89000000001</v>
      </c>
      <c r="Q5211" s="4">
        <f t="shared" si="569"/>
        <v>0.64382244673872147</v>
      </c>
      <c r="R5211" s="4">
        <f t="shared" si="570"/>
        <v>0.39771201906667575</v>
      </c>
      <c r="S5211" s="3">
        <v>310798.68</v>
      </c>
      <c r="T5211" s="3">
        <f t="shared" si="571"/>
        <v>26661.299999999988</v>
      </c>
      <c r="U5211" s="4">
        <f t="shared" si="572"/>
        <v>8.5783182862938762E-2</v>
      </c>
      <c r="V5211" s="2" t="s">
        <v>133</v>
      </c>
      <c r="W5211" s="2" t="s">
        <v>117</v>
      </c>
      <c r="X5211" s="2" t="s">
        <v>264</v>
      </c>
      <c r="Y5211" s="2">
        <v>83.5</v>
      </c>
      <c r="Z5211" s="2" t="s">
        <v>11101</v>
      </c>
      <c r="AA5211" s="2" t="s">
        <v>48</v>
      </c>
      <c r="AB5211" s="2" t="s">
        <v>149</v>
      </c>
      <c r="AC5211" s="2">
        <v>7.39</v>
      </c>
      <c r="AD5211" s="3">
        <v>0</v>
      </c>
      <c r="AE5211" s="5">
        <v>0</v>
      </c>
      <c r="AF5211" s="2">
        <v>0</v>
      </c>
      <c r="AG5211" s="3">
        <f t="shared" si="573"/>
        <v>0</v>
      </c>
      <c r="AH5211" s="2" t="s">
        <v>50</v>
      </c>
      <c r="AI5211" s="3">
        <v>0</v>
      </c>
    </row>
    <row r="5212" spans="1:35" x14ac:dyDescent="0.3">
      <c r="A5212" s="2" t="s">
        <v>11102</v>
      </c>
      <c r="B5212" s="2" t="s">
        <v>3121</v>
      </c>
      <c r="C5212" s="2" t="s">
        <v>387</v>
      </c>
      <c r="D5212" s="2" t="s">
        <v>81</v>
      </c>
      <c r="E5212" s="2">
        <v>2020</v>
      </c>
      <c r="F5212" s="2" t="s">
        <v>58</v>
      </c>
      <c r="G5212" s="2" t="s">
        <v>93</v>
      </c>
      <c r="H5212" s="2" t="s">
        <v>94</v>
      </c>
      <c r="I5212" s="2" t="s">
        <v>71</v>
      </c>
      <c r="J5212" s="2" t="s">
        <v>293</v>
      </c>
      <c r="K5212" s="3">
        <v>8047806.71</v>
      </c>
      <c r="L5212" s="3">
        <v>4226331.7699999996</v>
      </c>
      <c r="M5212" s="3">
        <f t="shared" si="567"/>
        <v>3821474.9400000004</v>
      </c>
      <c r="N5212" s="3">
        <v>888628.58</v>
      </c>
      <c r="O5212" s="3">
        <f t="shared" si="568"/>
        <v>2932846.3600000003</v>
      </c>
      <c r="P5212" s="3">
        <v>2224963.52</v>
      </c>
      <c r="Q5212" s="4">
        <f t="shared" si="569"/>
        <v>0.47484675983228236</v>
      </c>
      <c r="R5212" s="4">
        <f t="shared" si="570"/>
        <v>0.27646830996019289</v>
      </c>
      <c r="S5212" s="3">
        <v>7714076.1399999997</v>
      </c>
      <c r="T5212" s="3">
        <f t="shared" si="571"/>
        <v>333730.5700000003</v>
      </c>
      <c r="U5212" s="4">
        <f t="shared" si="572"/>
        <v>4.3262545500361148E-2</v>
      </c>
      <c r="V5212" s="2" t="s">
        <v>124</v>
      </c>
      <c r="W5212" s="2" t="s">
        <v>45</v>
      </c>
      <c r="X5212" s="2" t="s">
        <v>97</v>
      </c>
      <c r="Y5212" s="2">
        <v>1550</v>
      </c>
      <c r="Z5212" s="2" t="s">
        <v>11103</v>
      </c>
      <c r="AA5212" s="2" t="s">
        <v>141</v>
      </c>
      <c r="AB5212" s="2" t="s">
        <v>242</v>
      </c>
      <c r="AC5212" s="2">
        <v>4.04</v>
      </c>
      <c r="AD5212" s="3">
        <v>0</v>
      </c>
      <c r="AE5212" s="5">
        <v>0</v>
      </c>
      <c r="AF5212" s="2">
        <v>0</v>
      </c>
      <c r="AG5212" s="3">
        <f t="shared" si="573"/>
        <v>0</v>
      </c>
      <c r="AH5212" s="2" t="s">
        <v>230</v>
      </c>
      <c r="AI5212" s="3">
        <v>0</v>
      </c>
    </row>
    <row r="5213" spans="1:35" x14ac:dyDescent="0.3">
      <c r="A5213" s="2" t="s">
        <v>11104</v>
      </c>
      <c r="B5213" s="2" t="s">
        <v>447</v>
      </c>
      <c r="C5213" s="2" t="s">
        <v>448</v>
      </c>
      <c r="D5213" s="2" t="s">
        <v>54</v>
      </c>
      <c r="E5213" s="2">
        <v>2021</v>
      </c>
      <c r="F5213" s="2" t="s">
        <v>82</v>
      </c>
      <c r="G5213" s="2" t="s">
        <v>114</v>
      </c>
      <c r="H5213" s="2" t="s">
        <v>190</v>
      </c>
      <c r="I5213" s="2" t="s">
        <v>55</v>
      </c>
      <c r="J5213" s="2" t="s">
        <v>217</v>
      </c>
      <c r="K5213" s="3">
        <v>6900618.6200000001</v>
      </c>
      <c r="L5213" s="3">
        <v>1998713.83</v>
      </c>
      <c r="M5213" s="3">
        <f t="shared" si="567"/>
        <v>4901904.79</v>
      </c>
      <c r="N5213" s="3">
        <v>1067766.5900000001</v>
      </c>
      <c r="O5213" s="3">
        <f t="shared" si="568"/>
        <v>3834138.2</v>
      </c>
      <c r="P5213" s="3">
        <v>3049311.74</v>
      </c>
      <c r="Q5213" s="4">
        <f t="shared" si="569"/>
        <v>0.71035729692304017</v>
      </c>
      <c r="R5213" s="4">
        <f t="shared" si="570"/>
        <v>0.44188962003525417</v>
      </c>
      <c r="S5213" s="3">
        <v>7778891.5099999998</v>
      </c>
      <c r="T5213" s="3">
        <f t="shared" si="571"/>
        <v>-878272.88999999966</v>
      </c>
      <c r="U5213" s="4">
        <f t="shared" si="572"/>
        <v>-0.11290463286073001</v>
      </c>
      <c r="V5213" s="2" t="s">
        <v>133</v>
      </c>
      <c r="W5213" s="2" t="s">
        <v>45</v>
      </c>
      <c r="X5213" s="2" t="s">
        <v>192</v>
      </c>
      <c r="Y5213" s="2">
        <v>3.64</v>
      </c>
      <c r="Z5213" s="2" t="s">
        <v>9628</v>
      </c>
      <c r="AA5213" s="2" t="s">
        <v>48</v>
      </c>
      <c r="AB5213" s="2" t="s">
        <v>306</v>
      </c>
      <c r="AC5213" s="2">
        <v>6.09</v>
      </c>
      <c r="AD5213" s="3">
        <v>0</v>
      </c>
      <c r="AE5213" s="5">
        <v>0</v>
      </c>
      <c r="AF5213" s="2">
        <v>0</v>
      </c>
      <c r="AG5213" s="3">
        <f t="shared" si="573"/>
        <v>0</v>
      </c>
      <c r="AH5213" s="2" t="s">
        <v>50</v>
      </c>
      <c r="AI5213" s="3">
        <v>0</v>
      </c>
    </row>
    <row r="5214" spans="1:35" x14ac:dyDescent="0.3">
      <c r="A5214" s="2" t="s">
        <v>11105</v>
      </c>
      <c r="B5214" s="2" t="s">
        <v>4380</v>
      </c>
      <c r="C5214" s="2" t="s">
        <v>176</v>
      </c>
      <c r="D5214" s="2" t="s">
        <v>104</v>
      </c>
      <c r="E5214" s="2">
        <v>2020</v>
      </c>
      <c r="F5214" s="2" t="s">
        <v>58</v>
      </c>
      <c r="G5214" s="2" t="s">
        <v>114</v>
      </c>
      <c r="H5214" s="2" t="s">
        <v>190</v>
      </c>
      <c r="I5214" s="2" t="s">
        <v>39</v>
      </c>
      <c r="J5214" s="2" t="s">
        <v>566</v>
      </c>
      <c r="K5214" s="3">
        <v>5059120.17</v>
      </c>
      <c r="L5214" s="3">
        <v>1465875.41</v>
      </c>
      <c r="M5214" s="3">
        <f t="shared" si="567"/>
        <v>3593244.76</v>
      </c>
      <c r="N5214" s="3">
        <v>931468.06</v>
      </c>
      <c r="O5214" s="3">
        <f t="shared" si="568"/>
        <v>2661776.6999999997</v>
      </c>
      <c r="P5214" s="3">
        <v>2075465.76</v>
      </c>
      <c r="Q5214" s="4">
        <f t="shared" si="569"/>
        <v>0.71025092096201381</v>
      </c>
      <c r="R5214" s="4">
        <f t="shared" si="570"/>
        <v>0.41024243154121404</v>
      </c>
      <c r="S5214" s="3">
        <v>4621734.4800000004</v>
      </c>
      <c r="T5214" s="3">
        <f t="shared" si="571"/>
        <v>437385.68999999948</v>
      </c>
      <c r="U5214" s="4">
        <f t="shared" si="572"/>
        <v>9.4636697952410156E-2</v>
      </c>
      <c r="V5214" s="2" t="s">
        <v>85</v>
      </c>
      <c r="W5214" s="2" t="s">
        <v>125</v>
      </c>
      <c r="X5214" s="2" t="s">
        <v>192</v>
      </c>
      <c r="Y5214" s="2">
        <v>3.64</v>
      </c>
      <c r="Z5214" s="2" t="s">
        <v>1707</v>
      </c>
      <c r="AA5214" s="2" t="s">
        <v>48</v>
      </c>
      <c r="AB5214" s="2" t="s">
        <v>209</v>
      </c>
      <c r="AC5214" s="2">
        <v>1.22</v>
      </c>
      <c r="AD5214" s="3">
        <v>0</v>
      </c>
      <c r="AE5214" s="5">
        <v>0</v>
      </c>
      <c r="AF5214" s="2">
        <v>0</v>
      </c>
      <c r="AG5214" s="3">
        <f t="shared" si="573"/>
        <v>0</v>
      </c>
      <c r="AH5214" s="2" t="s">
        <v>50</v>
      </c>
      <c r="AI5214" s="3">
        <v>0</v>
      </c>
    </row>
    <row r="5215" spans="1:35" x14ac:dyDescent="0.3">
      <c r="A5215" s="2" t="s">
        <v>11106</v>
      </c>
      <c r="B5215" s="2" t="s">
        <v>2082</v>
      </c>
      <c r="C5215" s="2" t="s">
        <v>329</v>
      </c>
      <c r="D5215" s="2" t="s">
        <v>38</v>
      </c>
      <c r="E5215" s="2">
        <v>2021</v>
      </c>
      <c r="F5215" s="2" t="s">
        <v>39</v>
      </c>
      <c r="G5215" s="2" t="s">
        <v>114</v>
      </c>
      <c r="H5215" s="2" t="s">
        <v>234</v>
      </c>
      <c r="I5215" s="2" t="s">
        <v>55</v>
      </c>
      <c r="J5215" s="2" t="s">
        <v>154</v>
      </c>
      <c r="K5215" s="3">
        <v>8077340.8700000001</v>
      </c>
      <c r="L5215" s="3">
        <v>2407520.9700000002</v>
      </c>
      <c r="M5215" s="3">
        <f t="shared" si="567"/>
        <v>5669819.9000000004</v>
      </c>
      <c r="N5215" s="3">
        <v>1657635.75</v>
      </c>
      <c r="O5215" s="3">
        <f t="shared" si="568"/>
        <v>4012184.1500000004</v>
      </c>
      <c r="P5215" s="3">
        <v>3180116.1</v>
      </c>
      <c r="Q5215" s="4">
        <f t="shared" si="569"/>
        <v>0.7019413927494681</v>
      </c>
      <c r="R5215" s="4">
        <f t="shared" si="570"/>
        <v>0.39370829474477781</v>
      </c>
      <c r="S5215" s="3">
        <v>8258018.96</v>
      </c>
      <c r="T5215" s="3">
        <f t="shared" si="571"/>
        <v>-180678.08999999985</v>
      </c>
      <c r="U5215" s="4">
        <f t="shared" si="572"/>
        <v>-2.1879108158405082E-2</v>
      </c>
      <c r="V5215" s="2" t="s">
        <v>133</v>
      </c>
      <c r="W5215" s="2" t="s">
        <v>60</v>
      </c>
      <c r="X5215" s="2" t="s">
        <v>236</v>
      </c>
      <c r="Y5215" s="2">
        <v>3.67</v>
      </c>
      <c r="Z5215" s="2" t="s">
        <v>11107</v>
      </c>
      <c r="AA5215" s="2" t="s">
        <v>141</v>
      </c>
      <c r="AB5215" s="2" t="s">
        <v>110</v>
      </c>
      <c r="AC5215" s="2">
        <v>6.32</v>
      </c>
      <c r="AD5215" s="3">
        <v>0</v>
      </c>
      <c r="AE5215" s="5">
        <v>0</v>
      </c>
      <c r="AF5215" s="2">
        <v>0</v>
      </c>
      <c r="AG5215" s="3">
        <f t="shared" si="573"/>
        <v>0</v>
      </c>
      <c r="AH5215" s="2" t="s">
        <v>230</v>
      </c>
      <c r="AI5215" s="3">
        <v>0</v>
      </c>
    </row>
    <row r="5216" spans="1:35" x14ac:dyDescent="0.3">
      <c r="A5216" s="2" t="s">
        <v>11108</v>
      </c>
      <c r="B5216" s="2" t="s">
        <v>1988</v>
      </c>
      <c r="C5216" s="2" t="s">
        <v>233</v>
      </c>
      <c r="D5216" s="2" t="s">
        <v>38</v>
      </c>
      <c r="E5216" s="2">
        <v>2023</v>
      </c>
      <c r="F5216" s="2" t="s">
        <v>55</v>
      </c>
      <c r="G5216" s="2" t="s">
        <v>114</v>
      </c>
      <c r="H5216" s="2" t="s">
        <v>234</v>
      </c>
      <c r="I5216" s="2" t="s">
        <v>58</v>
      </c>
      <c r="J5216" s="2" t="s">
        <v>59</v>
      </c>
      <c r="K5216" s="3">
        <v>6280767.8700000001</v>
      </c>
      <c r="L5216" s="3">
        <v>2879632.1</v>
      </c>
      <c r="M5216" s="3">
        <f t="shared" si="567"/>
        <v>3401135.77</v>
      </c>
      <c r="N5216" s="3">
        <v>1043395.8</v>
      </c>
      <c r="O5216" s="3">
        <f t="shared" si="568"/>
        <v>2357739.9699999997</v>
      </c>
      <c r="P5216" s="3">
        <v>1840189.83</v>
      </c>
      <c r="Q5216" s="4">
        <f t="shared" si="569"/>
        <v>0.54151591658807796</v>
      </c>
      <c r="R5216" s="4">
        <f t="shared" si="570"/>
        <v>0.29298803396152262</v>
      </c>
      <c r="S5216" s="3">
        <v>5566736</v>
      </c>
      <c r="T5216" s="3">
        <f t="shared" si="571"/>
        <v>714031.87000000011</v>
      </c>
      <c r="U5216" s="4">
        <f t="shared" si="572"/>
        <v>0.12826760061910608</v>
      </c>
      <c r="V5216" s="2" t="s">
        <v>73</v>
      </c>
      <c r="W5216" s="2" t="s">
        <v>96</v>
      </c>
      <c r="X5216" s="2" t="s">
        <v>236</v>
      </c>
      <c r="Y5216" s="2">
        <v>3.67</v>
      </c>
      <c r="Z5216" s="2" t="s">
        <v>6944</v>
      </c>
      <c r="AA5216" s="2" t="s">
        <v>48</v>
      </c>
      <c r="AB5216" s="2" t="s">
        <v>77</v>
      </c>
      <c r="AC5216" s="2">
        <v>7.23</v>
      </c>
      <c r="AD5216" s="3">
        <v>0</v>
      </c>
      <c r="AE5216" s="5">
        <v>0</v>
      </c>
      <c r="AF5216" s="2">
        <v>0</v>
      </c>
      <c r="AG5216" s="3">
        <f t="shared" si="573"/>
        <v>0</v>
      </c>
      <c r="AH5216" s="2" t="s">
        <v>50</v>
      </c>
      <c r="AI5216" s="3">
        <v>0</v>
      </c>
    </row>
    <row r="5217" spans="1:35" x14ac:dyDescent="0.3">
      <c r="A5217" s="2" t="s">
        <v>11109</v>
      </c>
      <c r="B5217" s="2" t="s">
        <v>2860</v>
      </c>
      <c r="C5217" s="2" t="s">
        <v>227</v>
      </c>
      <c r="D5217" s="2" t="s">
        <v>104</v>
      </c>
      <c r="E5217" s="2">
        <v>2023</v>
      </c>
      <c r="F5217" s="2" t="s">
        <v>58</v>
      </c>
      <c r="G5217" s="2" t="s">
        <v>114</v>
      </c>
      <c r="H5217" s="2" t="s">
        <v>115</v>
      </c>
      <c r="I5217" s="2" t="s">
        <v>42</v>
      </c>
      <c r="J5217" s="2" t="s">
        <v>146</v>
      </c>
      <c r="K5217" s="3">
        <v>4342312.2</v>
      </c>
      <c r="L5217" s="3">
        <v>2500382.12</v>
      </c>
      <c r="M5217" s="3">
        <f t="shared" si="567"/>
        <v>1841930.08</v>
      </c>
      <c r="N5217" s="3">
        <v>499843.81</v>
      </c>
      <c r="O5217" s="3">
        <f t="shared" si="568"/>
        <v>1342086.27</v>
      </c>
      <c r="P5217" s="3">
        <v>988897.29</v>
      </c>
      <c r="Q5217" s="4">
        <f t="shared" si="569"/>
        <v>0.4241818632939382</v>
      </c>
      <c r="R5217" s="4">
        <f t="shared" si="570"/>
        <v>0.22773518910040599</v>
      </c>
      <c r="S5217" s="3">
        <v>4049417.69</v>
      </c>
      <c r="T5217" s="3">
        <f t="shared" si="571"/>
        <v>292894.51000000024</v>
      </c>
      <c r="U5217" s="4">
        <f t="shared" si="572"/>
        <v>7.2330031728586694E-2</v>
      </c>
      <c r="V5217" s="2" t="s">
        <v>95</v>
      </c>
      <c r="W5217" s="2" t="s">
        <v>117</v>
      </c>
      <c r="X5217" s="2" t="s">
        <v>118</v>
      </c>
      <c r="Y5217" s="2">
        <v>3.75</v>
      </c>
      <c r="Z5217" s="2" t="s">
        <v>10968</v>
      </c>
      <c r="AA5217" s="2" t="s">
        <v>48</v>
      </c>
      <c r="AB5217" s="2" t="s">
        <v>182</v>
      </c>
      <c r="AC5217" s="2">
        <v>3.85</v>
      </c>
      <c r="AD5217" s="3">
        <v>0</v>
      </c>
      <c r="AE5217" s="5">
        <v>0</v>
      </c>
      <c r="AF5217" s="2">
        <v>0</v>
      </c>
      <c r="AG5217" s="3">
        <f t="shared" si="573"/>
        <v>0</v>
      </c>
      <c r="AH5217" s="2" t="s">
        <v>50</v>
      </c>
      <c r="AI5217" s="3">
        <v>0</v>
      </c>
    </row>
    <row r="5218" spans="1:35" x14ac:dyDescent="0.3">
      <c r="A5218" s="2" t="s">
        <v>11110</v>
      </c>
      <c r="B5218" s="2" t="s">
        <v>1864</v>
      </c>
      <c r="C5218" s="2" t="s">
        <v>67</v>
      </c>
      <c r="D5218" s="2" t="s">
        <v>54</v>
      </c>
      <c r="E5218" s="2">
        <v>2022</v>
      </c>
      <c r="F5218" s="2" t="s">
        <v>105</v>
      </c>
      <c r="G5218" s="2" t="s">
        <v>93</v>
      </c>
      <c r="H5218" s="2" t="s">
        <v>94</v>
      </c>
      <c r="I5218" s="2" t="s">
        <v>178</v>
      </c>
      <c r="J5218" s="2" t="s">
        <v>288</v>
      </c>
      <c r="K5218" s="3">
        <v>5203091.5599999996</v>
      </c>
      <c r="L5218" s="3">
        <v>2124899.77</v>
      </c>
      <c r="M5218" s="3">
        <f t="shared" si="567"/>
        <v>3078191.7899999996</v>
      </c>
      <c r="N5218" s="3">
        <v>700883.63</v>
      </c>
      <c r="O5218" s="3">
        <f t="shared" si="568"/>
        <v>2377308.1599999997</v>
      </c>
      <c r="P5218" s="3">
        <v>1753442.76</v>
      </c>
      <c r="Q5218" s="4">
        <f t="shared" si="569"/>
        <v>0.59160823031912968</v>
      </c>
      <c r="R5218" s="4">
        <f t="shared" si="570"/>
        <v>0.33700017379667258</v>
      </c>
      <c r="S5218" s="3">
        <v>5532948.1900000004</v>
      </c>
      <c r="T5218" s="3">
        <f t="shared" si="571"/>
        <v>-329856.63000000082</v>
      </c>
      <c r="U5218" s="4">
        <f t="shared" si="572"/>
        <v>-5.9616793556131385E-2</v>
      </c>
      <c r="V5218" s="2" t="s">
        <v>73</v>
      </c>
      <c r="W5218" s="2" t="s">
        <v>125</v>
      </c>
      <c r="X5218" s="2" t="s">
        <v>97</v>
      </c>
      <c r="Y5218" s="2">
        <v>1550</v>
      </c>
      <c r="Z5218" s="2" t="s">
        <v>11111</v>
      </c>
      <c r="AA5218" s="2" t="s">
        <v>99</v>
      </c>
      <c r="AB5218" s="2" t="s">
        <v>142</v>
      </c>
      <c r="AC5218" s="2">
        <v>3.94</v>
      </c>
      <c r="AD5218" s="3">
        <v>3706707.49</v>
      </c>
      <c r="AE5218" s="5">
        <v>15.83</v>
      </c>
      <c r="AF5218" s="2">
        <v>60</v>
      </c>
      <c r="AG5218" s="3">
        <f t="shared" si="573"/>
        <v>89805.453038447697</v>
      </c>
      <c r="AH5218" s="2" t="s">
        <v>50</v>
      </c>
      <c r="AI5218" s="3">
        <v>0</v>
      </c>
    </row>
    <row r="5219" spans="1:35" x14ac:dyDescent="0.3">
      <c r="A5219" s="2" t="s">
        <v>11112</v>
      </c>
      <c r="B5219" s="2" t="s">
        <v>2945</v>
      </c>
      <c r="C5219" s="2" t="s">
        <v>377</v>
      </c>
      <c r="D5219" s="2" t="s">
        <v>81</v>
      </c>
      <c r="E5219" s="2">
        <v>2023</v>
      </c>
      <c r="F5219" s="2" t="s">
        <v>105</v>
      </c>
      <c r="G5219" s="2" t="s">
        <v>93</v>
      </c>
      <c r="H5219" s="2" t="s">
        <v>159</v>
      </c>
      <c r="I5219" s="2" t="s">
        <v>39</v>
      </c>
      <c r="J5219" s="2" t="s">
        <v>273</v>
      </c>
      <c r="K5219" s="3">
        <v>966653.3</v>
      </c>
      <c r="L5219" s="3">
        <v>321884.74</v>
      </c>
      <c r="M5219" s="3">
        <f t="shared" si="567"/>
        <v>644768.56000000006</v>
      </c>
      <c r="N5219" s="3">
        <v>154849.46</v>
      </c>
      <c r="O5219" s="3">
        <f t="shared" si="568"/>
        <v>489919.10000000009</v>
      </c>
      <c r="P5219" s="3">
        <v>346497.23</v>
      </c>
      <c r="Q5219" s="4">
        <f t="shared" si="569"/>
        <v>0.66701118177530661</v>
      </c>
      <c r="R5219" s="4">
        <f t="shared" si="570"/>
        <v>0.35845036684817605</v>
      </c>
      <c r="S5219" s="3">
        <v>992020.98</v>
      </c>
      <c r="T5219" s="3">
        <f t="shared" si="571"/>
        <v>-25367.679999999935</v>
      </c>
      <c r="U5219" s="4">
        <f t="shared" si="572"/>
        <v>-2.557171724331872E-2</v>
      </c>
      <c r="V5219" s="2" t="s">
        <v>85</v>
      </c>
      <c r="W5219" s="2" t="s">
        <v>134</v>
      </c>
      <c r="X5219" s="2" t="s">
        <v>160</v>
      </c>
      <c r="Y5219" s="2">
        <v>129.5</v>
      </c>
      <c r="Z5219" s="2" t="s">
        <v>10065</v>
      </c>
      <c r="AA5219" s="2" t="s">
        <v>63</v>
      </c>
      <c r="AB5219" s="2" t="s">
        <v>110</v>
      </c>
      <c r="AC5219" s="2">
        <v>6.08</v>
      </c>
      <c r="AD5219" s="3">
        <v>0</v>
      </c>
      <c r="AE5219" s="5">
        <v>0</v>
      </c>
      <c r="AF5219" s="2">
        <v>0</v>
      </c>
      <c r="AG5219" s="3">
        <f t="shared" si="573"/>
        <v>0</v>
      </c>
      <c r="AH5219" s="2" t="s">
        <v>50</v>
      </c>
      <c r="AI5219" s="3">
        <v>0</v>
      </c>
    </row>
    <row r="5220" spans="1:35" x14ac:dyDescent="0.3">
      <c r="A5220" s="2" t="s">
        <v>11113</v>
      </c>
      <c r="B5220" s="2" t="s">
        <v>1742</v>
      </c>
      <c r="C5220" s="2" t="s">
        <v>370</v>
      </c>
      <c r="D5220" s="2" t="s">
        <v>81</v>
      </c>
      <c r="E5220" s="2">
        <v>2021</v>
      </c>
      <c r="F5220" s="2" t="s">
        <v>55</v>
      </c>
      <c r="G5220" s="2" t="s">
        <v>69</v>
      </c>
      <c r="H5220" s="2" t="s">
        <v>70</v>
      </c>
      <c r="I5220" s="2" t="s">
        <v>131</v>
      </c>
      <c r="J5220" s="2" t="s">
        <v>132</v>
      </c>
      <c r="K5220" s="3">
        <v>7903398.25</v>
      </c>
      <c r="L5220" s="3">
        <v>4153824.21</v>
      </c>
      <c r="M5220" s="3">
        <f t="shared" si="567"/>
        <v>3749574.04</v>
      </c>
      <c r="N5220" s="3">
        <v>1073034.45</v>
      </c>
      <c r="O5220" s="3">
        <f t="shared" si="568"/>
        <v>2676539.59</v>
      </c>
      <c r="P5220" s="3">
        <v>2095705.07</v>
      </c>
      <c r="Q5220" s="4">
        <f t="shared" si="569"/>
        <v>0.47442554726379882</v>
      </c>
      <c r="R5220" s="4">
        <f t="shared" si="570"/>
        <v>0.26516505985257671</v>
      </c>
      <c r="S5220" s="3">
        <v>7877933.6900000004</v>
      </c>
      <c r="T5220" s="3">
        <f t="shared" si="571"/>
        <v>25464.55999999959</v>
      </c>
      <c r="U5220" s="4">
        <f t="shared" si="572"/>
        <v>3.2323907514382223E-3</v>
      </c>
      <c r="V5220" s="2" t="s">
        <v>107</v>
      </c>
      <c r="W5220" s="2" t="s">
        <v>117</v>
      </c>
      <c r="X5220" s="2" t="s">
        <v>74</v>
      </c>
      <c r="Y5220" s="2">
        <v>1.36</v>
      </c>
      <c r="Z5220" s="2" t="s">
        <v>4047</v>
      </c>
      <c r="AA5220" s="2" t="s">
        <v>48</v>
      </c>
      <c r="AB5220" s="2" t="s">
        <v>77</v>
      </c>
      <c r="AC5220" s="2">
        <v>5.24</v>
      </c>
      <c r="AD5220" s="3">
        <v>0</v>
      </c>
      <c r="AE5220" s="5">
        <v>0</v>
      </c>
      <c r="AF5220" s="2">
        <v>0</v>
      </c>
      <c r="AG5220" s="3">
        <f t="shared" si="573"/>
        <v>0</v>
      </c>
      <c r="AH5220" s="2" t="s">
        <v>50</v>
      </c>
      <c r="AI5220" s="3">
        <v>0</v>
      </c>
    </row>
    <row r="5221" spans="1:35" x14ac:dyDescent="0.3">
      <c r="A5221" s="2" t="s">
        <v>11114</v>
      </c>
      <c r="B5221" s="2" t="s">
        <v>1587</v>
      </c>
      <c r="C5221" s="2" t="s">
        <v>322</v>
      </c>
      <c r="D5221" s="2" t="s">
        <v>38</v>
      </c>
      <c r="E5221" s="2">
        <v>2021</v>
      </c>
      <c r="F5221" s="2" t="s">
        <v>68</v>
      </c>
      <c r="G5221" s="2" t="s">
        <v>40</v>
      </c>
      <c r="H5221" s="2" t="s">
        <v>279</v>
      </c>
      <c r="I5221" s="2" t="s">
        <v>131</v>
      </c>
      <c r="J5221" s="2" t="s">
        <v>544</v>
      </c>
      <c r="K5221" s="3">
        <v>4011520.18</v>
      </c>
      <c r="L5221" s="3">
        <v>1421576.16</v>
      </c>
      <c r="M5221" s="3">
        <f t="shared" si="567"/>
        <v>2589944.0200000005</v>
      </c>
      <c r="N5221" s="3">
        <v>747828.66</v>
      </c>
      <c r="O5221" s="3">
        <f t="shared" si="568"/>
        <v>1842115.3600000003</v>
      </c>
      <c r="P5221" s="3">
        <v>1447009.37</v>
      </c>
      <c r="Q5221" s="4">
        <f t="shared" si="569"/>
        <v>0.64562657142111157</v>
      </c>
      <c r="R5221" s="4">
        <f t="shared" si="570"/>
        <v>0.36071347147006</v>
      </c>
      <c r="S5221" s="3">
        <v>4600218.82</v>
      </c>
      <c r="T5221" s="3">
        <f t="shared" si="571"/>
        <v>-588698.64000000013</v>
      </c>
      <c r="U5221" s="4">
        <f t="shared" si="572"/>
        <v>-0.12797187765081142</v>
      </c>
      <c r="V5221" s="2" t="s">
        <v>85</v>
      </c>
      <c r="W5221" s="2" t="s">
        <v>45</v>
      </c>
      <c r="X5221" s="2" t="s">
        <v>280</v>
      </c>
      <c r="Y5221" s="2">
        <v>0.79</v>
      </c>
      <c r="Z5221" s="2" t="s">
        <v>2330</v>
      </c>
      <c r="AA5221" s="2" t="s">
        <v>141</v>
      </c>
      <c r="AB5221" s="2" t="s">
        <v>64</v>
      </c>
      <c r="AC5221" s="2">
        <v>1.39</v>
      </c>
      <c r="AD5221" s="3">
        <v>0</v>
      </c>
      <c r="AE5221" s="5">
        <v>0</v>
      </c>
      <c r="AF5221" s="2">
        <v>0</v>
      </c>
      <c r="AG5221" s="3">
        <f t="shared" si="573"/>
        <v>0</v>
      </c>
      <c r="AH5221" s="2" t="s">
        <v>50</v>
      </c>
      <c r="AI5221" s="3">
        <v>0</v>
      </c>
    </row>
    <row r="5222" spans="1:35" x14ac:dyDescent="0.3">
      <c r="A5222" s="2" t="s">
        <v>11115</v>
      </c>
      <c r="B5222" s="2" t="s">
        <v>5411</v>
      </c>
      <c r="C5222" s="2" t="s">
        <v>536</v>
      </c>
      <c r="D5222" s="2" t="s">
        <v>81</v>
      </c>
      <c r="E5222" s="2">
        <v>2024</v>
      </c>
      <c r="F5222" s="2" t="s">
        <v>92</v>
      </c>
      <c r="G5222" s="2" t="s">
        <v>114</v>
      </c>
      <c r="H5222" s="2" t="s">
        <v>190</v>
      </c>
      <c r="I5222" s="2" t="s">
        <v>39</v>
      </c>
      <c r="J5222" s="2" t="s">
        <v>487</v>
      </c>
      <c r="K5222" s="3">
        <v>1100891.01</v>
      </c>
      <c r="L5222" s="3">
        <v>477421.74</v>
      </c>
      <c r="M5222" s="3">
        <f t="shared" si="567"/>
        <v>623469.27</v>
      </c>
      <c r="N5222" s="3">
        <v>179354.48</v>
      </c>
      <c r="O5222" s="3">
        <f t="shared" si="568"/>
        <v>444114.79000000004</v>
      </c>
      <c r="P5222" s="3">
        <v>347805.79</v>
      </c>
      <c r="Q5222" s="4">
        <f t="shared" si="569"/>
        <v>0.56633151178153418</v>
      </c>
      <c r="R5222" s="4">
        <f t="shared" si="570"/>
        <v>0.3159311746945776</v>
      </c>
      <c r="S5222" s="3">
        <v>1314358.44</v>
      </c>
      <c r="T5222" s="3">
        <f t="shared" si="571"/>
        <v>-213467.42999999993</v>
      </c>
      <c r="U5222" s="4">
        <f t="shared" si="572"/>
        <v>-0.16241188362590037</v>
      </c>
      <c r="V5222" s="2" t="s">
        <v>124</v>
      </c>
      <c r="W5222" s="2" t="s">
        <v>96</v>
      </c>
      <c r="X5222" s="2" t="s">
        <v>192</v>
      </c>
      <c r="Y5222" s="2">
        <v>3.64</v>
      </c>
      <c r="Z5222" s="2" t="s">
        <v>3873</v>
      </c>
      <c r="AA5222" s="2" t="s">
        <v>76</v>
      </c>
      <c r="AB5222" s="2" t="s">
        <v>149</v>
      </c>
      <c r="AC5222" s="2">
        <v>3.66</v>
      </c>
      <c r="AD5222" s="3">
        <v>0</v>
      </c>
      <c r="AE5222" s="5">
        <v>0</v>
      </c>
      <c r="AF5222" s="2">
        <v>0</v>
      </c>
      <c r="AG5222" s="3">
        <f t="shared" si="573"/>
        <v>0</v>
      </c>
      <c r="AH5222" s="2" t="s">
        <v>50</v>
      </c>
      <c r="AI5222" s="3">
        <v>0</v>
      </c>
    </row>
    <row r="5223" spans="1:35" x14ac:dyDescent="0.3">
      <c r="A5223" s="2" t="s">
        <v>11116</v>
      </c>
      <c r="B5223" s="2" t="s">
        <v>2145</v>
      </c>
      <c r="C5223" s="2" t="s">
        <v>956</v>
      </c>
      <c r="D5223" s="2" t="s">
        <v>104</v>
      </c>
      <c r="E5223" s="2">
        <v>2022</v>
      </c>
      <c r="F5223" s="2" t="s">
        <v>68</v>
      </c>
      <c r="G5223" s="2" t="s">
        <v>93</v>
      </c>
      <c r="H5223" s="2" t="s">
        <v>159</v>
      </c>
      <c r="I5223" s="2" t="s">
        <v>58</v>
      </c>
      <c r="J5223" s="2" t="s">
        <v>240</v>
      </c>
      <c r="K5223" s="3">
        <v>6887536.5899999999</v>
      </c>
      <c r="L5223" s="3">
        <v>2511241.9</v>
      </c>
      <c r="M5223" s="3">
        <f t="shared" si="567"/>
        <v>4376294.6899999995</v>
      </c>
      <c r="N5223" s="3">
        <v>1061562.07</v>
      </c>
      <c r="O5223" s="3">
        <f t="shared" si="568"/>
        <v>3314732.6199999992</v>
      </c>
      <c r="P5223" s="3">
        <v>2578705.23</v>
      </c>
      <c r="Q5223" s="4">
        <f t="shared" si="569"/>
        <v>0.63539331266187871</v>
      </c>
      <c r="R5223" s="4">
        <f t="shared" si="570"/>
        <v>0.37440167414050718</v>
      </c>
      <c r="S5223" s="3">
        <v>6979505.5700000003</v>
      </c>
      <c r="T5223" s="3">
        <f t="shared" si="571"/>
        <v>-91968.980000000447</v>
      </c>
      <c r="U5223" s="4">
        <f t="shared" si="572"/>
        <v>-1.3177005029598456E-2</v>
      </c>
      <c r="V5223" s="2" t="s">
        <v>44</v>
      </c>
      <c r="W5223" s="2" t="s">
        <v>117</v>
      </c>
      <c r="X5223" s="2" t="s">
        <v>160</v>
      </c>
      <c r="Y5223" s="2">
        <v>129.5</v>
      </c>
      <c r="Z5223" s="2" t="s">
        <v>11117</v>
      </c>
      <c r="AA5223" s="2" t="s">
        <v>76</v>
      </c>
      <c r="AB5223" s="2" t="s">
        <v>64</v>
      </c>
      <c r="AC5223" s="2">
        <v>8.94</v>
      </c>
      <c r="AD5223" s="3">
        <v>0</v>
      </c>
      <c r="AE5223" s="5">
        <v>0</v>
      </c>
      <c r="AF5223" s="2">
        <v>0</v>
      </c>
      <c r="AG5223" s="3">
        <f t="shared" si="573"/>
        <v>0</v>
      </c>
      <c r="AH5223" s="2" t="s">
        <v>50</v>
      </c>
      <c r="AI5223" s="3">
        <v>0</v>
      </c>
    </row>
    <row r="5224" spans="1:35" x14ac:dyDescent="0.3">
      <c r="A5224" s="2" t="s">
        <v>11118</v>
      </c>
      <c r="B5224" s="2" t="s">
        <v>6700</v>
      </c>
      <c r="C5224" s="2" t="s">
        <v>617</v>
      </c>
      <c r="D5224" s="2" t="s">
        <v>38</v>
      </c>
      <c r="E5224" s="2">
        <v>2020</v>
      </c>
      <c r="F5224" s="2" t="s">
        <v>68</v>
      </c>
      <c r="G5224" s="2" t="s">
        <v>93</v>
      </c>
      <c r="H5224" s="2" t="s">
        <v>94</v>
      </c>
      <c r="I5224" s="2" t="s">
        <v>131</v>
      </c>
      <c r="J5224" s="2" t="s">
        <v>132</v>
      </c>
      <c r="K5224" s="3">
        <v>9153630.6999999993</v>
      </c>
      <c r="L5224" s="3">
        <v>5196932.9800000004</v>
      </c>
      <c r="M5224" s="3">
        <f t="shared" si="567"/>
        <v>3956697.7199999988</v>
      </c>
      <c r="N5224" s="3">
        <v>2010150.36</v>
      </c>
      <c r="O5224" s="3">
        <f t="shared" si="568"/>
        <v>1946547.3599999987</v>
      </c>
      <c r="P5224" s="3">
        <v>1542733.89</v>
      </c>
      <c r="Q5224" s="4">
        <f t="shared" si="569"/>
        <v>0.43225446270188717</v>
      </c>
      <c r="R5224" s="4">
        <f t="shared" si="570"/>
        <v>0.16853792124255132</v>
      </c>
      <c r="S5224" s="3">
        <v>10629320.609999999</v>
      </c>
      <c r="T5224" s="3">
        <f t="shared" si="571"/>
        <v>-1475689.9100000001</v>
      </c>
      <c r="U5224" s="4">
        <f t="shared" si="572"/>
        <v>-0.13883200668645559</v>
      </c>
      <c r="V5224" s="2" t="s">
        <v>73</v>
      </c>
      <c r="W5224" s="2" t="s">
        <v>96</v>
      </c>
      <c r="X5224" s="2" t="s">
        <v>97</v>
      </c>
      <c r="Y5224" s="2">
        <v>1550</v>
      </c>
      <c r="Z5224" s="2" t="s">
        <v>4219</v>
      </c>
      <c r="AA5224" s="2" t="s">
        <v>109</v>
      </c>
      <c r="AB5224" s="2" t="s">
        <v>306</v>
      </c>
      <c r="AC5224" s="2">
        <v>3.47</v>
      </c>
      <c r="AD5224" s="3">
        <v>0</v>
      </c>
      <c r="AE5224" s="5">
        <v>0</v>
      </c>
      <c r="AF5224" s="2">
        <v>0</v>
      </c>
      <c r="AG5224" s="3">
        <f t="shared" si="573"/>
        <v>0</v>
      </c>
      <c r="AH5224" s="2" t="s">
        <v>50</v>
      </c>
      <c r="AI5224" s="3">
        <v>0</v>
      </c>
    </row>
    <row r="5225" spans="1:35" x14ac:dyDescent="0.3">
      <c r="A5225" s="2" t="s">
        <v>11119</v>
      </c>
      <c r="B5225" s="2" t="s">
        <v>849</v>
      </c>
      <c r="C5225" s="2" t="s">
        <v>176</v>
      </c>
      <c r="D5225" s="2" t="s">
        <v>104</v>
      </c>
      <c r="E5225" s="2">
        <v>2020</v>
      </c>
      <c r="F5225" s="2" t="s">
        <v>55</v>
      </c>
      <c r="G5225" s="2" t="s">
        <v>56</v>
      </c>
      <c r="H5225" s="2" t="s">
        <v>262</v>
      </c>
      <c r="I5225" s="2" t="s">
        <v>55</v>
      </c>
      <c r="J5225" s="2" t="s">
        <v>217</v>
      </c>
      <c r="K5225" s="3">
        <v>2163687.98</v>
      </c>
      <c r="L5225" s="3">
        <v>772563.72</v>
      </c>
      <c r="M5225" s="3">
        <f t="shared" si="567"/>
        <v>1391124.26</v>
      </c>
      <c r="N5225" s="3">
        <v>377587.77</v>
      </c>
      <c r="O5225" s="3">
        <f t="shared" si="568"/>
        <v>1013536.49</v>
      </c>
      <c r="P5225" s="3">
        <v>738095.95</v>
      </c>
      <c r="Q5225" s="4">
        <f t="shared" si="569"/>
        <v>0.64294125255527834</v>
      </c>
      <c r="R5225" s="4">
        <f t="shared" si="570"/>
        <v>0.34112864554527866</v>
      </c>
      <c r="S5225" s="3">
        <v>2528495.17</v>
      </c>
      <c r="T5225" s="3">
        <f t="shared" si="571"/>
        <v>-364807.18999999994</v>
      </c>
      <c r="U5225" s="4">
        <f t="shared" si="572"/>
        <v>-0.14427838120015074</v>
      </c>
      <c r="V5225" s="2" t="s">
        <v>133</v>
      </c>
      <c r="W5225" s="2" t="s">
        <v>60</v>
      </c>
      <c r="X5225" s="2" t="s">
        <v>264</v>
      </c>
      <c r="Y5225" s="2">
        <v>83.5</v>
      </c>
      <c r="Z5225" s="2" t="s">
        <v>11120</v>
      </c>
      <c r="AA5225" s="2" t="s">
        <v>148</v>
      </c>
      <c r="AB5225" s="2" t="s">
        <v>182</v>
      </c>
      <c r="AC5225" s="2">
        <v>1.99</v>
      </c>
      <c r="AD5225" s="3">
        <v>0</v>
      </c>
      <c r="AE5225" s="5">
        <v>0</v>
      </c>
      <c r="AF5225" s="2">
        <v>0</v>
      </c>
      <c r="AG5225" s="3">
        <f t="shared" si="573"/>
        <v>0</v>
      </c>
      <c r="AH5225" s="2" t="s">
        <v>50</v>
      </c>
      <c r="AI5225" s="3">
        <v>0</v>
      </c>
    </row>
    <row r="5226" spans="1:35" x14ac:dyDescent="0.3">
      <c r="A5226" s="2" t="s">
        <v>11121</v>
      </c>
      <c r="B5226" s="2" t="s">
        <v>9920</v>
      </c>
      <c r="C5226" s="2" t="s">
        <v>956</v>
      </c>
      <c r="D5226" s="2" t="s">
        <v>104</v>
      </c>
      <c r="E5226" s="2">
        <v>2022</v>
      </c>
      <c r="F5226" s="2" t="s">
        <v>92</v>
      </c>
      <c r="G5226" s="2" t="s">
        <v>114</v>
      </c>
      <c r="H5226" s="2" t="s">
        <v>115</v>
      </c>
      <c r="I5226" s="2" t="s">
        <v>71</v>
      </c>
      <c r="J5226" s="2" t="s">
        <v>72</v>
      </c>
      <c r="K5226" s="3">
        <v>6311874.9800000004</v>
      </c>
      <c r="L5226" s="3">
        <v>3223703.69</v>
      </c>
      <c r="M5226" s="3">
        <f t="shared" si="567"/>
        <v>3088171.2900000005</v>
      </c>
      <c r="N5226" s="3">
        <v>588879.81000000006</v>
      </c>
      <c r="O5226" s="3">
        <f t="shared" si="568"/>
        <v>2499291.4800000004</v>
      </c>
      <c r="P5226" s="3">
        <v>1835364.52</v>
      </c>
      <c r="Q5226" s="4">
        <f t="shared" si="569"/>
        <v>0.48926369736176245</v>
      </c>
      <c r="R5226" s="4">
        <f t="shared" si="570"/>
        <v>0.29077960603078989</v>
      </c>
      <c r="S5226" s="3">
        <v>6825558.5300000003</v>
      </c>
      <c r="T5226" s="3">
        <f t="shared" si="571"/>
        <v>-513683.54999999981</v>
      </c>
      <c r="U5226" s="4">
        <f t="shared" si="572"/>
        <v>-7.5258830137084731E-2</v>
      </c>
      <c r="V5226" s="2" t="s">
        <v>85</v>
      </c>
      <c r="W5226" s="2" t="s">
        <v>45</v>
      </c>
      <c r="X5226" s="2" t="s">
        <v>118</v>
      </c>
      <c r="Y5226" s="2">
        <v>3.75</v>
      </c>
      <c r="Z5226" s="2" t="s">
        <v>1828</v>
      </c>
      <c r="AA5226" s="2" t="s">
        <v>76</v>
      </c>
      <c r="AB5226" s="2" t="s">
        <v>77</v>
      </c>
      <c r="AC5226" s="2">
        <v>9.9499999999999993</v>
      </c>
      <c r="AD5226" s="3">
        <v>0</v>
      </c>
      <c r="AE5226" s="5">
        <v>0</v>
      </c>
      <c r="AF5226" s="2">
        <v>0</v>
      </c>
      <c r="AG5226" s="3">
        <f t="shared" si="573"/>
        <v>0</v>
      </c>
      <c r="AH5226" s="2" t="s">
        <v>50</v>
      </c>
      <c r="AI5226" s="3">
        <v>0</v>
      </c>
    </row>
    <row r="5227" spans="1:35" x14ac:dyDescent="0.3">
      <c r="A5227" s="2" t="s">
        <v>11122</v>
      </c>
      <c r="B5227" s="2" t="s">
        <v>4007</v>
      </c>
      <c r="C5227" s="2" t="s">
        <v>216</v>
      </c>
      <c r="D5227" s="2" t="s">
        <v>38</v>
      </c>
      <c r="E5227" s="2">
        <v>2024</v>
      </c>
      <c r="F5227" s="2" t="s">
        <v>68</v>
      </c>
      <c r="G5227" s="2" t="s">
        <v>114</v>
      </c>
      <c r="H5227" s="2" t="s">
        <v>234</v>
      </c>
      <c r="I5227" s="2" t="s">
        <v>42</v>
      </c>
      <c r="J5227" s="2" t="s">
        <v>422</v>
      </c>
      <c r="K5227" s="3">
        <v>6311577.2400000002</v>
      </c>
      <c r="L5227" s="3">
        <v>2649326.42</v>
      </c>
      <c r="M5227" s="3">
        <f t="shared" si="567"/>
        <v>3662250.8200000003</v>
      </c>
      <c r="N5227" s="3">
        <v>733702.82</v>
      </c>
      <c r="O5227" s="3">
        <f t="shared" si="568"/>
        <v>2928548.0000000005</v>
      </c>
      <c r="P5227" s="3">
        <v>2194028.65</v>
      </c>
      <c r="Q5227" s="4">
        <f t="shared" si="569"/>
        <v>0.58024336560285839</v>
      </c>
      <c r="R5227" s="4">
        <f t="shared" si="570"/>
        <v>0.34761971002988151</v>
      </c>
      <c r="S5227" s="3">
        <v>5761333.9500000002</v>
      </c>
      <c r="T5227" s="3">
        <f t="shared" si="571"/>
        <v>550243.29</v>
      </c>
      <c r="U5227" s="4">
        <f t="shared" si="572"/>
        <v>9.5506230809620063E-2</v>
      </c>
      <c r="V5227" s="2" t="s">
        <v>73</v>
      </c>
      <c r="W5227" s="2" t="s">
        <v>60</v>
      </c>
      <c r="X5227" s="2" t="s">
        <v>236</v>
      </c>
      <c r="Y5227" s="2">
        <v>3.67</v>
      </c>
      <c r="Z5227" s="2" t="s">
        <v>751</v>
      </c>
      <c r="AA5227" s="2" t="s">
        <v>109</v>
      </c>
      <c r="AB5227" s="2" t="s">
        <v>182</v>
      </c>
      <c r="AC5227" s="2">
        <v>8.84</v>
      </c>
      <c r="AD5227" s="3">
        <v>0</v>
      </c>
      <c r="AE5227" s="5">
        <v>0</v>
      </c>
      <c r="AF5227" s="2">
        <v>0</v>
      </c>
      <c r="AG5227" s="3">
        <f t="shared" si="573"/>
        <v>0</v>
      </c>
      <c r="AH5227" s="2" t="s">
        <v>230</v>
      </c>
      <c r="AI5227" s="3">
        <v>0</v>
      </c>
    </row>
    <row r="5228" spans="1:35" x14ac:dyDescent="0.3">
      <c r="A5228" s="2" t="s">
        <v>11123</v>
      </c>
      <c r="B5228" s="2" t="s">
        <v>8101</v>
      </c>
      <c r="C5228" s="2" t="s">
        <v>278</v>
      </c>
      <c r="D5228" s="2" t="s">
        <v>54</v>
      </c>
      <c r="E5228" s="2">
        <v>2023</v>
      </c>
      <c r="F5228" s="2" t="s">
        <v>55</v>
      </c>
      <c r="G5228" s="2" t="s">
        <v>40</v>
      </c>
      <c r="H5228" s="2" t="s">
        <v>41</v>
      </c>
      <c r="I5228" s="2" t="s">
        <v>39</v>
      </c>
      <c r="J5228" s="2" t="s">
        <v>273</v>
      </c>
      <c r="K5228" s="3">
        <v>2908553.09</v>
      </c>
      <c r="L5228" s="3">
        <v>1204675.45</v>
      </c>
      <c r="M5228" s="3">
        <f t="shared" si="567"/>
        <v>1703877.64</v>
      </c>
      <c r="N5228" s="3">
        <v>639221.24</v>
      </c>
      <c r="O5228" s="3">
        <f t="shared" si="568"/>
        <v>1064656.3999999999</v>
      </c>
      <c r="P5228" s="3">
        <v>753803.53</v>
      </c>
      <c r="Q5228" s="4">
        <f t="shared" si="569"/>
        <v>0.58581624171075386</v>
      </c>
      <c r="R5228" s="4">
        <f t="shared" si="570"/>
        <v>0.25916787717978362</v>
      </c>
      <c r="S5228" s="3">
        <v>3235794.77</v>
      </c>
      <c r="T5228" s="3">
        <f t="shared" si="571"/>
        <v>-327241.68000000017</v>
      </c>
      <c r="U5228" s="4">
        <f t="shared" si="572"/>
        <v>-0.10113177851511274</v>
      </c>
      <c r="V5228" s="2" t="s">
        <v>124</v>
      </c>
      <c r="W5228" s="2" t="s">
        <v>207</v>
      </c>
      <c r="X5228" s="2" t="s">
        <v>46</v>
      </c>
      <c r="Y5228" s="2">
        <v>0.89</v>
      </c>
      <c r="Z5228" s="2" t="s">
        <v>9240</v>
      </c>
      <c r="AA5228" s="2" t="s">
        <v>141</v>
      </c>
      <c r="AB5228" s="2" t="s">
        <v>77</v>
      </c>
      <c r="AC5228" s="2">
        <v>2.68</v>
      </c>
      <c r="AD5228" s="3">
        <v>0</v>
      </c>
      <c r="AE5228" s="5">
        <v>0</v>
      </c>
      <c r="AF5228" s="2">
        <v>0</v>
      </c>
      <c r="AG5228" s="3">
        <f t="shared" si="573"/>
        <v>0</v>
      </c>
      <c r="AH5228" s="2" t="s">
        <v>50</v>
      </c>
      <c r="AI5228" s="3">
        <v>0</v>
      </c>
    </row>
    <row r="5229" spans="1:35" x14ac:dyDescent="0.3">
      <c r="A5229" s="2" t="s">
        <v>11124</v>
      </c>
      <c r="B5229" s="2" t="s">
        <v>11125</v>
      </c>
      <c r="C5229" s="2" t="s">
        <v>216</v>
      </c>
      <c r="D5229" s="2" t="s">
        <v>38</v>
      </c>
      <c r="E5229" s="2">
        <v>2024</v>
      </c>
      <c r="F5229" s="2" t="s">
        <v>82</v>
      </c>
      <c r="G5229" s="2" t="s">
        <v>56</v>
      </c>
      <c r="H5229" s="2" t="s">
        <v>57</v>
      </c>
      <c r="I5229" s="2" t="s">
        <v>55</v>
      </c>
      <c r="J5229" s="2" t="s">
        <v>217</v>
      </c>
      <c r="K5229" s="3">
        <v>6330468.2400000002</v>
      </c>
      <c r="L5229" s="3">
        <v>1963390.5</v>
      </c>
      <c r="M5229" s="3">
        <f t="shared" si="567"/>
        <v>4367077.74</v>
      </c>
      <c r="N5229" s="3">
        <v>819932.63</v>
      </c>
      <c r="O5229" s="3">
        <f t="shared" si="568"/>
        <v>3547145.1100000003</v>
      </c>
      <c r="P5229" s="3">
        <v>2790834.75</v>
      </c>
      <c r="Q5229" s="4">
        <f t="shared" si="569"/>
        <v>0.68985066734968725</v>
      </c>
      <c r="R5229" s="4">
        <f t="shared" si="570"/>
        <v>0.44085755495394441</v>
      </c>
      <c r="S5229" s="3">
        <v>5783503.9800000004</v>
      </c>
      <c r="T5229" s="3">
        <f t="shared" si="571"/>
        <v>546964.25999999978</v>
      </c>
      <c r="U5229" s="4">
        <f t="shared" si="572"/>
        <v>9.4573162202613331E-2</v>
      </c>
      <c r="V5229" s="2" t="s">
        <v>133</v>
      </c>
      <c r="W5229" s="2" t="s">
        <v>96</v>
      </c>
      <c r="X5229" s="2" t="s">
        <v>61</v>
      </c>
      <c r="Y5229" s="2">
        <v>1.53</v>
      </c>
      <c r="Z5229" s="2" t="s">
        <v>11126</v>
      </c>
      <c r="AA5229" s="2" t="s">
        <v>148</v>
      </c>
      <c r="AB5229" s="2" t="s">
        <v>149</v>
      </c>
      <c r="AC5229" s="2">
        <v>5.68</v>
      </c>
      <c r="AD5229" s="3">
        <v>0</v>
      </c>
      <c r="AE5229" s="5">
        <v>0</v>
      </c>
      <c r="AF5229" s="2">
        <v>0</v>
      </c>
      <c r="AG5229" s="3">
        <f t="shared" si="573"/>
        <v>0</v>
      </c>
      <c r="AH5229" s="2" t="s">
        <v>50</v>
      </c>
      <c r="AI5229" s="3">
        <v>0</v>
      </c>
    </row>
    <row r="5230" spans="1:35" x14ac:dyDescent="0.3">
      <c r="A5230" s="2" t="s">
        <v>11127</v>
      </c>
      <c r="B5230" s="2" t="s">
        <v>8264</v>
      </c>
      <c r="C5230" s="2" t="s">
        <v>403</v>
      </c>
      <c r="D5230" s="2" t="s">
        <v>54</v>
      </c>
      <c r="E5230" s="2">
        <v>2021</v>
      </c>
      <c r="F5230" s="2" t="s">
        <v>39</v>
      </c>
      <c r="G5230" s="2" t="s">
        <v>93</v>
      </c>
      <c r="H5230" s="2" t="s">
        <v>159</v>
      </c>
      <c r="I5230" s="2" t="s">
        <v>131</v>
      </c>
      <c r="J5230" s="2" t="s">
        <v>544</v>
      </c>
      <c r="K5230" s="3">
        <v>9843123.8499999996</v>
      </c>
      <c r="L5230" s="3">
        <v>4325160.26</v>
      </c>
      <c r="M5230" s="3">
        <f t="shared" si="567"/>
        <v>5517963.5899999999</v>
      </c>
      <c r="N5230" s="3">
        <v>1702286.65</v>
      </c>
      <c r="O5230" s="3">
        <f t="shared" si="568"/>
        <v>3815676.94</v>
      </c>
      <c r="P5230" s="3">
        <v>2813148.1</v>
      </c>
      <c r="Q5230" s="4">
        <f t="shared" si="569"/>
        <v>0.56059068991598637</v>
      </c>
      <c r="R5230" s="4">
        <f t="shared" si="570"/>
        <v>0.28579830375699278</v>
      </c>
      <c r="S5230" s="3">
        <v>9834402.5399999991</v>
      </c>
      <c r="T5230" s="3">
        <f t="shared" si="571"/>
        <v>8721.3100000005215</v>
      </c>
      <c r="U5230" s="4">
        <f t="shared" si="572"/>
        <v>8.868164552475724E-4</v>
      </c>
      <c r="V5230" s="2" t="s">
        <v>95</v>
      </c>
      <c r="W5230" s="2" t="s">
        <v>45</v>
      </c>
      <c r="X5230" s="2" t="s">
        <v>160</v>
      </c>
      <c r="Y5230" s="2">
        <v>129.5</v>
      </c>
      <c r="Z5230" s="2" t="s">
        <v>10411</v>
      </c>
      <c r="AA5230" s="2" t="s">
        <v>109</v>
      </c>
      <c r="AB5230" s="2" t="s">
        <v>209</v>
      </c>
      <c r="AC5230" s="2">
        <v>2.62</v>
      </c>
      <c r="AD5230" s="3">
        <v>0</v>
      </c>
      <c r="AE5230" s="5">
        <v>0</v>
      </c>
      <c r="AF5230" s="2">
        <v>0</v>
      </c>
      <c r="AG5230" s="3">
        <f t="shared" si="573"/>
        <v>0</v>
      </c>
      <c r="AH5230" s="2" t="s">
        <v>50</v>
      </c>
      <c r="AI5230" s="3">
        <v>0</v>
      </c>
    </row>
    <row r="5231" spans="1:35" x14ac:dyDescent="0.3">
      <c r="A5231" s="2" t="s">
        <v>11128</v>
      </c>
      <c r="B5231" s="2" t="s">
        <v>1333</v>
      </c>
      <c r="C5231" s="2" t="s">
        <v>297</v>
      </c>
      <c r="D5231" s="2" t="s">
        <v>104</v>
      </c>
      <c r="E5231" s="2">
        <v>2021</v>
      </c>
      <c r="F5231" s="2" t="s">
        <v>105</v>
      </c>
      <c r="G5231" s="2" t="s">
        <v>69</v>
      </c>
      <c r="H5231" s="2" t="s">
        <v>272</v>
      </c>
      <c r="I5231" s="2" t="s">
        <v>42</v>
      </c>
      <c r="J5231" s="2" t="s">
        <v>146</v>
      </c>
      <c r="K5231" s="3">
        <v>1955226.19</v>
      </c>
      <c r="L5231" s="3">
        <v>1117225.17</v>
      </c>
      <c r="M5231" s="3">
        <f t="shared" si="567"/>
        <v>838001.02</v>
      </c>
      <c r="N5231" s="3">
        <v>265456.24</v>
      </c>
      <c r="O5231" s="3">
        <f t="shared" si="568"/>
        <v>572544.78</v>
      </c>
      <c r="P5231" s="3">
        <v>453381.48</v>
      </c>
      <c r="Q5231" s="4">
        <f t="shared" si="569"/>
        <v>0.42859543529334582</v>
      </c>
      <c r="R5231" s="4">
        <f t="shared" si="570"/>
        <v>0.23188185710626144</v>
      </c>
      <c r="S5231" s="3">
        <v>1751918.67</v>
      </c>
      <c r="T5231" s="3">
        <f t="shared" si="571"/>
        <v>203307.52000000002</v>
      </c>
      <c r="U5231" s="4">
        <f t="shared" si="572"/>
        <v>0.11604849213690954</v>
      </c>
      <c r="V5231" s="2" t="s">
        <v>124</v>
      </c>
      <c r="W5231" s="2" t="s">
        <v>96</v>
      </c>
      <c r="X5231" s="2" t="s">
        <v>274</v>
      </c>
      <c r="Y5231" s="2">
        <v>1</v>
      </c>
      <c r="Z5231" s="2" t="s">
        <v>537</v>
      </c>
      <c r="AA5231" s="2" t="s">
        <v>224</v>
      </c>
      <c r="AB5231" s="2" t="s">
        <v>306</v>
      </c>
      <c r="AC5231" s="2">
        <v>9.19</v>
      </c>
      <c r="AD5231" s="3">
        <v>0</v>
      </c>
      <c r="AE5231" s="5">
        <v>0</v>
      </c>
      <c r="AF5231" s="2">
        <v>0</v>
      </c>
      <c r="AG5231" s="3">
        <f t="shared" si="573"/>
        <v>0</v>
      </c>
      <c r="AH5231" s="2" t="s">
        <v>50</v>
      </c>
      <c r="AI5231" s="3">
        <v>0</v>
      </c>
    </row>
    <row r="5232" spans="1:35" x14ac:dyDescent="0.3">
      <c r="A5232" s="2" t="s">
        <v>11129</v>
      </c>
      <c r="B5232" s="2" t="s">
        <v>11130</v>
      </c>
      <c r="C5232" s="2" t="s">
        <v>292</v>
      </c>
      <c r="D5232" s="2" t="s">
        <v>81</v>
      </c>
      <c r="E5232" s="2">
        <v>2022</v>
      </c>
      <c r="F5232" s="2" t="s">
        <v>68</v>
      </c>
      <c r="G5232" s="2" t="s">
        <v>93</v>
      </c>
      <c r="H5232" s="2" t="s">
        <v>221</v>
      </c>
      <c r="I5232" s="2" t="s">
        <v>39</v>
      </c>
      <c r="J5232" s="2" t="s">
        <v>116</v>
      </c>
      <c r="K5232" s="3">
        <v>3171123.12</v>
      </c>
      <c r="L5232" s="3">
        <v>1000785.86</v>
      </c>
      <c r="M5232" s="3">
        <f t="shared" si="567"/>
        <v>2170337.2600000002</v>
      </c>
      <c r="N5232" s="3">
        <v>565196.72</v>
      </c>
      <c r="O5232" s="3">
        <f t="shared" si="568"/>
        <v>1605140.5400000003</v>
      </c>
      <c r="P5232" s="3">
        <v>1126295.95</v>
      </c>
      <c r="Q5232" s="4">
        <f t="shared" si="569"/>
        <v>0.68440649507168938</v>
      </c>
      <c r="R5232" s="4">
        <f t="shared" si="570"/>
        <v>0.35517257053078405</v>
      </c>
      <c r="S5232" s="3">
        <v>2613862.15</v>
      </c>
      <c r="T5232" s="3">
        <f t="shared" si="571"/>
        <v>557260.9700000002</v>
      </c>
      <c r="U5232" s="4">
        <f t="shared" si="572"/>
        <v>0.21319447546229636</v>
      </c>
      <c r="V5232" s="2" t="s">
        <v>73</v>
      </c>
      <c r="W5232" s="2" t="s">
        <v>117</v>
      </c>
      <c r="X5232" s="2" t="s">
        <v>222</v>
      </c>
      <c r="Y5232" s="2">
        <v>18.899999999999999</v>
      </c>
      <c r="Z5232" s="2" t="s">
        <v>4492</v>
      </c>
      <c r="AA5232" s="2" t="s">
        <v>63</v>
      </c>
      <c r="AB5232" s="2" t="s">
        <v>77</v>
      </c>
      <c r="AC5232" s="2">
        <v>3.53</v>
      </c>
      <c r="AD5232" s="3">
        <v>0</v>
      </c>
      <c r="AE5232" s="5">
        <v>0</v>
      </c>
      <c r="AF5232" s="2">
        <v>0</v>
      </c>
      <c r="AG5232" s="3">
        <f t="shared" si="573"/>
        <v>0</v>
      </c>
      <c r="AH5232" s="2" t="s">
        <v>50</v>
      </c>
      <c r="AI5232" s="3">
        <v>0</v>
      </c>
    </row>
    <row r="5233" spans="1:35" x14ac:dyDescent="0.3">
      <c r="A5233" s="2" t="s">
        <v>11131</v>
      </c>
      <c r="B5233" s="2" t="s">
        <v>539</v>
      </c>
      <c r="C5233" s="2" t="s">
        <v>138</v>
      </c>
      <c r="D5233" s="2" t="s">
        <v>104</v>
      </c>
      <c r="E5233" s="2">
        <v>2024</v>
      </c>
      <c r="F5233" s="2" t="s">
        <v>55</v>
      </c>
      <c r="G5233" s="2" t="s">
        <v>93</v>
      </c>
      <c r="H5233" s="2" t="s">
        <v>221</v>
      </c>
      <c r="I5233" s="2" t="s">
        <v>55</v>
      </c>
      <c r="J5233" s="2" t="s">
        <v>217</v>
      </c>
      <c r="K5233" s="3">
        <v>997744.7</v>
      </c>
      <c r="L5233" s="3">
        <v>332929.86</v>
      </c>
      <c r="M5233" s="3">
        <f t="shared" si="567"/>
        <v>664814.84</v>
      </c>
      <c r="N5233" s="3">
        <v>100086.3</v>
      </c>
      <c r="O5233" s="3">
        <f t="shared" si="568"/>
        <v>564728.53999999992</v>
      </c>
      <c r="P5233" s="3">
        <v>442473.81</v>
      </c>
      <c r="Q5233" s="4">
        <f t="shared" si="569"/>
        <v>0.66631758605182267</v>
      </c>
      <c r="R5233" s="4">
        <f t="shared" si="570"/>
        <v>0.44347397686001239</v>
      </c>
      <c r="S5233" s="3">
        <v>1051888.68</v>
      </c>
      <c r="T5233" s="3">
        <f t="shared" si="571"/>
        <v>-54143.979999999981</v>
      </c>
      <c r="U5233" s="4">
        <f t="shared" si="572"/>
        <v>-5.147310835211192E-2</v>
      </c>
      <c r="V5233" s="2" t="s">
        <v>107</v>
      </c>
      <c r="W5233" s="2" t="s">
        <v>96</v>
      </c>
      <c r="X5233" s="2" t="s">
        <v>222</v>
      </c>
      <c r="Y5233" s="2">
        <v>18.899999999999999</v>
      </c>
      <c r="Z5233" s="2" t="s">
        <v>9537</v>
      </c>
      <c r="AA5233" s="2" t="s">
        <v>63</v>
      </c>
      <c r="AB5233" s="2" t="s">
        <v>142</v>
      </c>
      <c r="AC5233" s="2">
        <v>8.65</v>
      </c>
      <c r="AD5233" s="3">
        <v>0</v>
      </c>
      <c r="AE5233" s="5">
        <v>0</v>
      </c>
      <c r="AF5233" s="2">
        <v>0</v>
      </c>
      <c r="AG5233" s="3">
        <f t="shared" si="573"/>
        <v>0</v>
      </c>
      <c r="AH5233" s="2" t="s">
        <v>50</v>
      </c>
      <c r="AI5233" s="3">
        <v>0</v>
      </c>
    </row>
    <row r="5234" spans="1:35" x14ac:dyDescent="0.3">
      <c r="A5234" s="2" t="s">
        <v>11132</v>
      </c>
      <c r="B5234" s="2" t="s">
        <v>2417</v>
      </c>
      <c r="C5234" s="2" t="s">
        <v>233</v>
      </c>
      <c r="D5234" s="2" t="s">
        <v>38</v>
      </c>
      <c r="E5234" s="2">
        <v>2023</v>
      </c>
      <c r="F5234" s="2" t="s">
        <v>39</v>
      </c>
      <c r="G5234" s="2" t="s">
        <v>93</v>
      </c>
      <c r="H5234" s="2" t="s">
        <v>159</v>
      </c>
      <c r="I5234" s="2" t="s">
        <v>71</v>
      </c>
      <c r="J5234" s="2" t="s">
        <v>172</v>
      </c>
      <c r="K5234" s="3">
        <v>5510363.1600000001</v>
      </c>
      <c r="L5234" s="3">
        <v>1653967.38</v>
      </c>
      <c r="M5234" s="3">
        <f t="shared" si="567"/>
        <v>3856395.7800000003</v>
      </c>
      <c r="N5234" s="3">
        <v>650372.18999999994</v>
      </c>
      <c r="O5234" s="3">
        <f t="shared" si="568"/>
        <v>3206023.5900000003</v>
      </c>
      <c r="P5234" s="3">
        <v>2324424.2400000002</v>
      </c>
      <c r="Q5234" s="4">
        <f t="shared" si="569"/>
        <v>0.69984421498636762</v>
      </c>
      <c r="R5234" s="4">
        <f t="shared" si="570"/>
        <v>0.42182777659249598</v>
      </c>
      <c r="S5234" s="3">
        <v>4730127.57</v>
      </c>
      <c r="T5234" s="3">
        <f t="shared" si="571"/>
        <v>780235.58999999985</v>
      </c>
      <c r="U5234" s="4">
        <f t="shared" si="572"/>
        <v>0.16495022141654411</v>
      </c>
      <c r="V5234" s="2" t="s">
        <v>133</v>
      </c>
      <c r="W5234" s="2" t="s">
        <v>45</v>
      </c>
      <c r="X5234" s="2" t="s">
        <v>160</v>
      </c>
      <c r="Y5234" s="2">
        <v>129.5</v>
      </c>
      <c r="Z5234" s="2" t="s">
        <v>6753</v>
      </c>
      <c r="AA5234" s="2" t="s">
        <v>63</v>
      </c>
      <c r="AB5234" s="2" t="s">
        <v>182</v>
      </c>
      <c r="AC5234" s="2">
        <v>4.0199999999999996</v>
      </c>
      <c r="AD5234" s="3">
        <v>0</v>
      </c>
      <c r="AE5234" s="5">
        <v>0</v>
      </c>
      <c r="AF5234" s="2">
        <v>0</v>
      </c>
      <c r="AG5234" s="3">
        <f t="shared" si="573"/>
        <v>0</v>
      </c>
      <c r="AH5234" s="2" t="s">
        <v>50</v>
      </c>
      <c r="AI5234" s="3">
        <v>0</v>
      </c>
    </row>
    <row r="5235" spans="1:35" x14ac:dyDescent="0.3">
      <c r="A5235" s="2" t="s">
        <v>11133</v>
      </c>
      <c r="B5235" s="2" t="s">
        <v>2417</v>
      </c>
      <c r="C5235" s="2" t="s">
        <v>233</v>
      </c>
      <c r="D5235" s="2" t="s">
        <v>38</v>
      </c>
      <c r="E5235" s="2">
        <v>2023</v>
      </c>
      <c r="F5235" s="2" t="s">
        <v>105</v>
      </c>
      <c r="G5235" s="2" t="s">
        <v>40</v>
      </c>
      <c r="H5235" s="2" t="s">
        <v>279</v>
      </c>
      <c r="I5235" s="2" t="s">
        <v>71</v>
      </c>
      <c r="J5235" s="2" t="s">
        <v>72</v>
      </c>
      <c r="K5235" s="3">
        <v>3736971.74</v>
      </c>
      <c r="L5235" s="3">
        <v>1577944.99</v>
      </c>
      <c r="M5235" s="3">
        <f t="shared" si="567"/>
        <v>2159026.75</v>
      </c>
      <c r="N5235" s="3">
        <v>352931.07</v>
      </c>
      <c r="O5235" s="3">
        <f t="shared" si="568"/>
        <v>1806095.68</v>
      </c>
      <c r="P5235" s="3">
        <v>1358373.53</v>
      </c>
      <c r="Q5235" s="4">
        <f t="shared" si="569"/>
        <v>0.57774767919438419</v>
      </c>
      <c r="R5235" s="4">
        <f t="shared" si="570"/>
        <v>0.36349579940896204</v>
      </c>
      <c r="S5235" s="3">
        <v>3261077.54</v>
      </c>
      <c r="T5235" s="3">
        <f t="shared" si="571"/>
        <v>475894.20000000019</v>
      </c>
      <c r="U5235" s="4">
        <f t="shared" si="572"/>
        <v>0.14593158063944722</v>
      </c>
      <c r="V5235" s="2" t="s">
        <v>107</v>
      </c>
      <c r="W5235" s="2" t="s">
        <v>134</v>
      </c>
      <c r="X5235" s="2" t="s">
        <v>280</v>
      </c>
      <c r="Y5235" s="2">
        <v>0.79</v>
      </c>
      <c r="Z5235" s="2" t="s">
        <v>11134</v>
      </c>
      <c r="AA5235" s="2" t="s">
        <v>224</v>
      </c>
      <c r="AB5235" s="2" t="s">
        <v>49</v>
      </c>
      <c r="AC5235" s="2">
        <v>3.59</v>
      </c>
      <c r="AD5235" s="3">
        <v>0</v>
      </c>
      <c r="AE5235" s="5">
        <v>0</v>
      </c>
      <c r="AF5235" s="2">
        <v>0</v>
      </c>
      <c r="AG5235" s="3">
        <f t="shared" si="573"/>
        <v>0</v>
      </c>
      <c r="AH5235" s="2" t="s">
        <v>50</v>
      </c>
      <c r="AI5235" s="3">
        <v>0</v>
      </c>
    </row>
    <row r="5236" spans="1:35" x14ac:dyDescent="0.3">
      <c r="A5236" s="2" t="s">
        <v>11135</v>
      </c>
      <c r="B5236" s="2" t="s">
        <v>9119</v>
      </c>
      <c r="C5236" s="2" t="s">
        <v>617</v>
      </c>
      <c r="D5236" s="2" t="s">
        <v>38</v>
      </c>
      <c r="E5236" s="2">
        <v>2020</v>
      </c>
      <c r="F5236" s="2" t="s">
        <v>55</v>
      </c>
      <c r="G5236" s="2" t="s">
        <v>69</v>
      </c>
      <c r="H5236" s="2" t="s">
        <v>165</v>
      </c>
      <c r="I5236" s="2" t="s">
        <v>58</v>
      </c>
      <c r="J5236" s="2" t="s">
        <v>240</v>
      </c>
      <c r="K5236" s="3">
        <v>9037540.7400000002</v>
      </c>
      <c r="L5236" s="3">
        <v>3316118.23</v>
      </c>
      <c r="M5236" s="3">
        <f t="shared" si="567"/>
        <v>5721422.5099999998</v>
      </c>
      <c r="N5236" s="3">
        <v>775930.02</v>
      </c>
      <c r="O5236" s="3">
        <f t="shared" si="568"/>
        <v>4945492.49</v>
      </c>
      <c r="P5236" s="3">
        <v>3735217.42</v>
      </c>
      <c r="Q5236" s="4">
        <f t="shared" si="569"/>
        <v>0.63307294258459956</v>
      </c>
      <c r="R5236" s="4">
        <f t="shared" si="570"/>
        <v>0.41330020272749551</v>
      </c>
      <c r="S5236" s="3">
        <v>7335059.54</v>
      </c>
      <c r="T5236" s="3">
        <f t="shared" si="571"/>
        <v>1702481.2000000002</v>
      </c>
      <c r="U5236" s="4">
        <f t="shared" si="572"/>
        <v>0.23210189238627504</v>
      </c>
      <c r="V5236" s="2" t="s">
        <v>44</v>
      </c>
      <c r="W5236" s="2" t="s">
        <v>117</v>
      </c>
      <c r="X5236" s="2" t="s">
        <v>167</v>
      </c>
      <c r="Y5236" s="2">
        <v>17.2</v>
      </c>
      <c r="Z5236" s="2" t="s">
        <v>10826</v>
      </c>
      <c r="AA5236" s="2" t="s">
        <v>76</v>
      </c>
      <c r="AB5236" s="2" t="s">
        <v>100</v>
      </c>
      <c r="AC5236" s="2">
        <v>8.27</v>
      </c>
      <c r="AD5236" s="3">
        <v>0</v>
      </c>
      <c r="AE5236" s="5">
        <v>0</v>
      </c>
      <c r="AF5236" s="2">
        <v>0</v>
      </c>
      <c r="AG5236" s="3">
        <f t="shared" si="573"/>
        <v>0</v>
      </c>
      <c r="AH5236" s="2" t="s">
        <v>50</v>
      </c>
      <c r="AI5236" s="3">
        <v>0</v>
      </c>
    </row>
    <row r="5237" spans="1:35" x14ac:dyDescent="0.3">
      <c r="A5237" s="2" t="s">
        <v>11136</v>
      </c>
      <c r="B5237" s="2" t="s">
        <v>4473</v>
      </c>
      <c r="C5237" s="2" t="s">
        <v>227</v>
      </c>
      <c r="D5237" s="2" t="s">
        <v>104</v>
      </c>
      <c r="E5237" s="2">
        <v>2023</v>
      </c>
      <c r="F5237" s="2" t="s">
        <v>82</v>
      </c>
      <c r="G5237" s="2" t="s">
        <v>40</v>
      </c>
      <c r="H5237" s="2" t="s">
        <v>279</v>
      </c>
      <c r="I5237" s="2" t="s">
        <v>55</v>
      </c>
      <c r="J5237" s="2" t="s">
        <v>217</v>
      </c>
      <c r="K5237" s="3">
        <v>231133.1</v>
      </c>
      <c r="L5237" s="3">
        <v>133162.18</v>
      </c>
      <c r="M5237" s="3">
        <f t="shared" si="567"/>
        <v>97970.920000000013</v>
      </c>
      <c r="N5237" s="3">
        <v>19761.48</v>
      </c>
      <c r="O5237" s="3">
        <f t="shared" si="568"/>
        <v>78209.440000000017</v>
      </c>
      <c r="P5237" s="3">
        <v>62564.14</v>
      </c>
      <c r="Q5237" s="4">
        <f t="shared" si="569"/>
        <v>0.42387230561092293</v>
      </c>
      <c r="R5237" s="4">
        <f t="shared" si="570"/>
        <v>0.27068446708844385</v>
      </c>
      <c r="S5237" s="3">
        <v>252732.26</v>
      </c>
      <c r="T5237" s="3">
        <f t="shared" si="571"/>
        <v>-21599.160000000003</v>
      </c>
      <c r="U5237" s="4">
        <f t="shared" si="572"/>
        <v>-8.5462615655001864E-2</v>
      </c>
      <c r="V5237" s="2" t="s">
        <v>124</v>
      </c>
      <c r="W5237" s="2" t="s">
        <v>117</v>
      </c>
      <c r="X5237" s="2" t="s">
        <v>280</v>
      </c>
      <c r="Y5237" s="2">
        <v>0.79</v>
      </c>
      <c r="Z5237" s="2" t="s">
        <v>8174</v>
      </c>
      <c r="AA5237" s="2" t="s">
        <v>63</v>
      </c>
      <c r="AB5237" s="2" t="s">
        <v>242</v>
      </c>
      <c r="AC5237" s="2">
        <v>9.5</v>
      </c>
      <c r="AD5237" s="3">
        <v>0</v>
      </c>
      <c r="AE5237" s="5">
        <v>0</v>
      </c>
      <c r="AF5237" s="2">
        <v>0</v>
      </c>
      <c r="AG5237" s="3">
        <f t="shared" si="573"/>
        <v>0</v>
      </c>
      <c r="AH5237" s="2" t="s">
        <v>50</v>
      </c>
      <c r="AI5237" s="3">
        <v>0</v>
      </c>
    </row>
    <row r="5238" spans="1:35" x14ac:dyDescent="0.3">
      <c r="A5238" s="2" t="s">
        <v>11137</v>
      </c>
      <c r="B5238" s="2" t="s">
        <v>1112</v>
      </c>
      <c r="C5238" s="2" t="s">
        <v>932</v>
      </c>
      <c r="D5238" s="2" t="s">
        <v>81</v>
      </c>
      <c r="E5238" s="2">
        <v>2020</v>
      </c>
      <c r="F5238" s="2" t="s">
        <v>82</v>
      </c>
      <c r="G5238" s="2" t="s">
        <v>93</v>
      </c>
      <c r="H5238" s="2" t="s">
        <v>94</v>
      </c>
      <c r="I5238" s="2" t="s">
        <v>131</v>
      </c>
      <c r="J5238" s="2" t="s">
        <v>463</v>
      </c>
      <c r="K5238" s="3">
        <v>3750043.69</v>
      </c>
      <c r="L5238" s="3">
        <v>2054061.78</v>
      </c>
      <c r="M5238" s="3">
        <f t="shared" si="567"/>
        <v>1695981.91</v>
      </c>
      <c r="N5238" s="3">
        <v>378877.18</v>
      </c>
      <c r="O5238" s="3">
        <f t="shared" si="568"/>
        <v>1317104.73</v>
      </c>
      <c r="P5238" s="3">
        <v>1023058.54</v>
      </c>
      <c r="Q5238" s="4">
        <f t="shared" si="569"/>
        <v>0.45225657357608012</v>
      </c>
      <c r="R5238" s="4">
        <f t="shared" si="570"/>
        <v>0.27281243221995638</v>
      </c>
      <c r="S5238" s="3">
        <v>3447981.93</v>
      </c>
      <c r="T5238" s="3">
        <f t="shared" si="571"/>
        <v>302061.75999999978</v>
      </c>
      <c r="U5238" s="4">
        <f t="shared" si="572"/>
        <v>8.7605377908694479E-2</v>
      </c>
      <c r="V5238" s="2" t="s">
        <v>133</v>
      </c>
      <c r="W5238" s="2" t="s">
        <v>117</v>
      </c>
      <c r="X5238" s="2" t="s">
        <v>97</v>
      </c>
      <c r="Y5238" s="2">
        <v>1550</v>
      </c>
      <c r="Z5238" s="2" t="s">
        <v>5095</v>
      </c>
      <c r="AA5238" s="2" t="s">
        <v>109</v>
      </c>
      <c r="AB5238" s="2" t="s">
        <v>182</v>
      </c>
      <c r="AC5238" s="2">
        <v>9.44</v>
      </c>
      <c r="AD5238" s="3">
        <v>0</v>
      </c>
      <c r="AE5238" s="5">
        <v>0</v>
      </c>
      <c r="AF5238" s="2">
        <v>0</v>
      </c>
      <c r="AG5238" s="3">
        <f t="shared" si="573"/>
        <v>0</v>
      </c>
      <c r="AH5238" s="2" t="s">
        <v>50</v>
      </c>
      <c r="AI5238" s="3">
        <v>0</v>
      </c>
    </row>
    <row r="5239" spans="1:35" x14ac:dyDescent="0.3">
      <c r="A5239" s="2" t="s">
        <v>11138</v>
      </c>
      <c r="B5239" s="2" t="s">
        <v>2761</v>
      </c>
      <c r="C5239" s="2" t="s">
        <v>435</v>
      </c>
      <c r="D5239" s="2" t="s">
        <v>81</v>
      </c>
      <c r="E5239" s="2">
        <v>2021</v>
      </c>
      <c r="F5239" s="2" t="s">
        <v>105</v>
      </c>
      <c r="G5239" s="2" t="s">
        <v>40</v>
      </c>
      <c r="H5239" s="2" t="s">
        <v>41</v>
      </c>
      <c r="I5239" s="2" t="s">
        <v>58</v>
      </c>
      <c r="J5239" s="2" t="s">
        <v>106</v>
      </c>
      <c r="K5239" s="3">
        <v>6325452.5800000001</v>
      </c>
      <c r="L5239" s="3">
        <v>2203795.08</v>
      </c>
      <c r="M5239" s="3">
        <f t="shared" si="567"/>
        <v>4121657.5</v>
      </c>
      <c r="N5239" s="3">
        <v>736211.61</v>
      </c>
      <c r="O5239" s="3">
        <f t="shared" si="568"/>
        <v>3385445.89</v>
      </c>
      <c r="P5239" s="3">
        <v>2688844.02</v>
      </c>
      <c r="Q5239" s="4">
        <f t="shared" si="569"/>
        <v>0.65159882994490803</v>
      </c>
      <c r="R5239" s="4">
        <f t="shared" si="570"/>
        <v>0.42508326257976625</v>
      </c>
      <c r="S5239" s="3">
        <v>6012954.9800000004</v>
      </c>
      <c r="T5239" s="3">
        <f t="shared" si="571"/>
        <v>312497.59999999963</v>
      </c>
      <c r="U5239" s="4">
        <f t="shared" si="572"/>
        <v>5.1970720060172414E-2</v>
      </c>
      <c r="V5239" s="2" t="s">
        <v>44</v>
      </c>
      <c r="W5239" s="2" t="s">
        <v>134</v>
      </c>
      <c r="X5239" s="2" t="s">
        <v>46</v>
      </c>
      <c r="Y5239" s="2">
        <v>0.89</v>
      </c>
      <c r="Z5239" s="2" t="s">
        <v>1941</v>
      </c>
      <c r="AA5239" s="2" t="s">
        <v>141</v>
      </c>
      <c r="AB5239" s="2" t="s">
        <v>242</v>
      </c>
      <c r="AC5239" s="2">
        <v>8.08</v>
      </c>
      <c r="AD5239" s="3">
        <v>0</v>
      </c>
      <c r="AE5239" s="5">
        <v>0</v>
      </c>
      <c r="AF5239" s="2">
        <v>0</v>
      </c>
      <c r="AG5239" s="3">
        <f t="shared" si="573"/>
        <v>0</v>
      </c>
      <c r="AH5239" s="2" t="s">
        <v>50</v>
      </c>
      <c r="AI5239" s="3">
        <v>0</v>
      </c>
    </row>
    <row r="5240" spans="1:35" x14ac:dyDescent="0.3">
      <c r="A5240" s="2" t="s">
        <v>11139</v>
      </c>
      <c r="B5240" s="2" t="s">
        <v>7665</v>
      </c>
      <c r="C5240" s="2" t="s">
        <v>411</v>
      </c>
      <c r="D5240" s="2" t="s">
        <v>54</v>
      </c>
      <c r="E5240" s="2">
        <v>2022</v>
      </c>
      <c r="F5240" s="2" t="s">
        <v>82</v>
      </c>
      <c r="G5240" s="2" t="s">
        <v>40</v>
      </c>
      <c r="H5240" s="2" t="s">
        <v>279</v>
      </c>
      <c r="I5240" s="2" t="s">
        <v>71</v>
      </c>
      <c r="J5240" s="2" t="s">
        <v>172</v>
      </c>
      <c r="K5240" s="3">
        <v>2261971.59</v>
      </c>
      <c r="L5240" s="3">
        <v>1044083.23</v>
      </c>
      <c r="M5240" s="3">
        <f t="shared" si="567"/>
        <v>1217888.3599999999</v>
      </c>
      <c r="N5240" s="3">
        <v>454300.6</v>
      </c>
      <c r="O5240" s="3">
        <f t="shared" si="568"/>
        <v>763587.75999999989</v>
      </c>
      <c r="P5240" s="3">
        <v>585996.84</v>
      </c>
      <c r="Q5240" s="4">
        <f t="shared" si="569"/>
        <v>0.53841894627863118</v>
      </c>
      <c r="R5240" s="4">
        <f t="shared" si="570"/>
        <v>0.25906463307967542</v>
      </c>
      <c r="S5240" s="3">
        <v>1840650.02</v>
      </c>
      <c r="T5240" s="3">
        <f t="shared" si="571"/>
        <v>421321.56999999983</v>
      </c>
      <c r="U5240" s="4">
        <f t="shared" si="572"/>
        <v>0.22889825084727397</v>
      </c>
      <c r="V5240" s="2" t="s">
        <v>73</v>
      </c>
      <c r="W5240" s="2" t="s">
        <v>117</v>
      </c>
      <c r="X5240" s="2" t="s">
        <v>280</v>
      </c>
      <c r="Y5240" s="2">
        <v>0.79</v>
      </c>
      <c r="Z5240" s="2" t="s">
        <v>9152</v>
      </c>
      <c r="AA5240" s="2" t="s">
        <v>48</v>
      </c>
      <c r="AB5240" s="2" t="s">
        <v>77</v>
      </c>
      <c r="AC5240" s="2">
        <v>6.84</v>
      </c>
      <c r="AD5240" s="3">
        <v>0</v>
      </c>
      <c r="AE5240" s="5">
        <v>0</v>
      </c>
      <c r="AF5240" s="2">
        <v>0</v>
      </c>
      <c r="AG5240" s="3">
        <f t="shared" si="573"/>
        <v>0</v>
      </c>
      <c r="AH5240" s="2" t="s">
        <v>50</v>
      </c>
      <c r="AI5240" s="3">
        <v>0</v>
      </c>
    </row>
    <row r="5241" spans="1:35" x14ac:dyDescent="0.3">
      <c r="A5241" s="2" t="s">
        <v>11140</v>
      </c>
      <c r="B5241" s="2" t="s">
        <v>815</v>
      </c>
      <c r="C5241" s="2" t="s">
        <v>411</v>
      </c>
      <c r="D5241" s="2" t="s">
        <v>54</v>
      </c>
      <c r="E5241" s="2">
        <v>2022</v>
      </c>
      <c r="F5241" s="2" t="s">
        <v>39</v>
      </c>
      <c r="G5241" s="2" t="s">
        <v>40</v>
      </c>
      <c r="H5241" s="2" t="s">
        <v>171</v>
      </c>
      <c r="I5241" s="2" t="s">
        <v>39</v>
      </c>
      <c r="J5241" s="2" t="s">
        <v>116</v>
      </c>
      <c r="K5241" s="3">
        <v>7478003.1900000004</v>
      </c>
      <c r="L5241" s="3">
        <v>4005264.43</v>
      </c>
      <c r="M5241" s="3">
        <f t="shared" si="567"/>
        <v>3472738.7600000002</v>
      </c>
      <c r="N5241" s="3">
        <v>950239.13</v>
      </c>
      <c r="O5241" s="3">
        <f t="shared" si="568"/>
        <v>2522499.6300000004</v>
      </c>
      <c r="P5241" s="3">
        <v>1954880.98</v>
      </c>
      <c r="Q5241" s="4">
        <f t="shared" si="569"/>
        <v>0.46439385913126363</v>
      </c>
      <c r="R5241" s="4">
        <f t="shared" si="570"/>
        <v>0.26141751084222253</v>
      </c>
      <c r="S5241" s="3">
        <v>6905271.04</v>
      </c>
      <c r="T5241" s="3">
        <f t="shared" si="571"/>
        <v>572732.15000000037</v>
      </c>
      <c r="U5241" s="4">
        <f t="shared" si="572"/>
        <v>8.2941298999322177E-2</v>
      </c>
      <c r="V5241" s="2" t="s">
        <v>73</v>
      </c>
      <c r="W5241" s="2" t="s">
        <v>96</v>
      </c>
      <c r="X5241" s="2" t="s">
        <v>86</v>
      </c>
      <c r="Y5241" s="2">
        <v>0.92</v>
      </c>
      <c r="Z5241" s="2" t="s">
        <v>7520</v>
      </c>
      <c r="AA5241" s="2" t="s">
        <v>76</v>
      </c>
      <c r="AB5241" s="2" t="s">
        <v>149</v>
      </c>
      <c r="AC5241" s="2">
        <v>9.06</v>
      </c>
      <c r="AD5241" s="3">
        <v>0</v>
      </c>
      <c r="AE5241" s="5">
        <v>0</v>
      </c>
      <c r="AF5241" s="2">
        <v>0</v>
      </c>
      <c r="AG5241" s="3">
        <f t="shared" si="573"/>
        <v>0</v>
      </c>
      <c r="AH5241" s="2" t="s">
        <v>50</v>
      </c>
      <c r="AI5241" s="3">
        <v>0</v>
      </c>
    </row>
    <row r="5242" spans="1:35" x14ac:dyDescent="0.3">
      <c r="A5242" s="2" t="s">
        <v>11141</v>
      </c>
      <c r="B5242" s="2" t="s">
        <v>4628</v>
      </c>
      <c r="C5242" s="2" t="s">
        <v>53</v>
      </c>
      <c r="D5242" s="2" t="s">
        <v>54</v>
      </c>
      <c r="E5242" s="2">
        <v>2021</v>
      </c>
      <c r="F5242" s="2" t="s">
        <v>55</v>
      </c>
      <c r="G5242" s="2" t="s">
        <v>40</v>
      </c>
      <c r="H5242" s="2" t="s">
        <v>279</v>
      </c>
      <c r="I5242" s="2" t="s">
        <v>55</v>
      </c>
      <c r="J5242" s="2" t="s">
        <v>540</v>
      </c>
      <c r="K5242" s="3">
        <v>1157834.94</v>
      </c>
      <c r="L5242" s="3">
        <v>510369.43</v>
      </c>
      <c r="M5242" s="3">
        <f t="shared" si="567"/>
        <v>647465.51</v>
      </c>
      <c r="N5242" s="3">
        <v>144866.39000000001</v>
      </c>
      <c r="O5242" s="3">
        <f t="shared" si="568"/>
        <v>502599.12</v>
      </c>
      <c r="P5242" s="3">
        <v>381947.77</v>
      </c>
      <c r="Q5242" s="4">
        <f t="shared" si="569"/>
        <v>0.55920363743730173</v>
      </c>
      <c r="R5242" s="4">
        <f t="shared" si="570"/>
        <v>0.32988101913732198</v>
      </c>
      <c r="S5242" s="3">
        <v>927658.44</v>
      </c>
      <c r="T5242" s="3">
        <f t="shared" si="571"/>
        <v>230176.5</v>
      </c>
      <c r="U5242" s="4">
        <f t="shared" si="572"/>
        <v>0.24812634702056935</v>
      </c>
      <c r="V5242" s="2" t="s">
        <v>107</v>
      </c>
      <c r="W5242" s="2" t="s">
        <v>60</v>
      </c>
      <c r="X5242" s="2" t="s">
        <v>280</v>
      </c>
      <c r="Y5242" s="2">
        <v>0.79</v>
      </c>
      <c r="Z5242" s="2" t="s">
        <v>11142</v>
      </c>
      <c r="AA5242" s="2" t="s">
        <v>63</v>
      </c>
      <c r="AB5242" s="2" t="s">
        <v>100</v>
      </c>
      <c r="AC5242" s="2">
        <v>7.42</v>
      </c>
      <c r="AD5242" s="3">
        <v>0</v>
      </c>
      <c r="AE5242" s="5">
        <v>0</v>
      </c>
      <c r="AF5242" s="2">
        <v>0</v>
      </c>
      <c r="AG5242" s="3">
        <f t="shared" si="573"/>
        <v>0</v>
      </c>
      <c r="AH5242" s="2" t="s">
        <v>50</v>
      </c>
      <c r="AI5242" s="3">
        <v>0</v>
      </c>
    </row>
    <row r="5243" spans="1:35" x14ac:dyDescent="0.3">
      <c r="A5243" s="2" t="s">
        <v>11143</v>
      </c>
      <c r="B5243" s="2" t="s">
        <v>4918</v>
      </c>
      <c r="C5243" s="2" t="s">
        <v>245</v>
      </c>
      <c r="D5243" s="2" t="s">
        <v>38</v>
      </c>
      <c r="E5243" s="2">
        <v>2023</v>
      </c>
      <c r="F5243" s="2" t="s">
        <v>68</v>
      </c>
      <c r="G5243" s="2" t="s">
        <v>114</v>
      </c>
      <c r="H5243" s="2" t="s">
        <v>190</v>
      </c>
      <c r="I5243" s="2" t="s">
        <v>39</v>
      </c>
      <c r="J5243" s="2" t="s">
        <v>487</v>
      </c>
      <c r="K5243" s="3">
        <v>9454187.8100000005</v>
      </c>
      <c r="L5243" s="3">
        <v>4900340.79</v>
      </c>
      <c r="M5243" s="3">
        <f t="shared" si="567"/>
        <v>4553847.0200000005</v>
      </c>
      <c r="N5243" s="3">
        <v>784587.81</v>
      </c>
      <c r="O5243" s="3">
        <f t="shared" si="568"/>
        <v>3769259.2100000004</v>
      </c>
      <c r="P5243" s="3">
        <v>2737606.13</v>
      </c>
      <c r="Q5243" s="4">
        <f t="shared" si="569"/>
        <v>0.48167511705058885</v>
      </c>
      <c r="R5243" s="4">
        <f t="shared" si="570"/>
        <v>0.28956544813974872</v>
      </c>
      <c r="S5243" s="3">
        <v>11308650.27</v>
      </c>
      <c r="T5243" s="3">
        <f t="shared" si="571"/>
        <v>-1854462.459999999</v>
      </c>
      <c r="U5243" s="4">
        <f t="shared" si="572"/>
        <v>-0.16398618895480258</v>
      </c>
      <c r="V5243" s="2" t="s">
        <v>107</v>
      </c>
      <c r="W5243" s="2" t="s">
        <v>125</v>
      </c>
      <c r="X5243" s="2" t="s">
        <v>192</v>
      </c>
      <c r="Y5243" s="2">
        <v>3.64</v>
      </c>
      <c r="Z5243" s="2" t="s">
        <v>3061</v>
      </c>
      <c r="AA5243" s="2" t="s">
        <v>109</v>
      </c>
      <c r="AB5243" s="2" t="s">
        <v>49</v>
      </c>
      <c r="AC5243" s="2">
        <v>5.43</v>
      </c>
      <c r="AD5243" s="3">
        <v>0</v>
      </c>
      <c r="AE5243" s="5">
        <v>0</v>
      </c>
      <c r="AF5243" s="2">
        <v>0</v>
      </c>
      <c r="AG5243" s="3">
        <f t="shared" si="573"/>
        <v>0</v>
      </c>
      <c r="AH5243" s="2" t="s">
        <v>50</v>
      </c>
      <c r="AI5243" s="3">
        <v>0</v>
      </c>
    </row>
    <row r="5244" spans="1:35" x14ac:dyDescent="0.3">
      <c r="A5244" s="2" t="s">
        <v>11144</v>
      </c>
      <c r="B5244" s="2" t="s">
        <v>5176</v>
      </c>
      <c r="C5244" s="2" t="s">
        <v>138</v>
      </c>
      <c r="D5244" s="2" t="s">
        <v>104</v>
      </c>
      <c r="E5244" s="2">
        <v>2024</v>
      </c>
      <c r="F5244" s="2" t="s">
        <v>92</v>
      </c>
      <c r="G5244" s="2" t="s">
        <v>114</v>
      </c>
      <c r="H5244" s="2" t="s">
        <v>115</v>
      </c>
      <c r="I5244" s="2" t="s">
        <v>71</v>
      </c>
      <c r="J5244" s="2" t="s">
        <v>293</v>
      </c>
      <c r="K5244" s="3">
        <v>3498235.73</v>
      </c>
      <c r="L5244" s="3">
        <v>1742034.83</v>
      </c>
      <c r="M5244" s="3">
        <f t="shared" si="567"/>
        <v>1756200.9</v>
      </c>
      <c r="N5244" s="3">
        <v>637161.86</v>
      </c>
      <c r="O5244" s="3">
        <f t="shared" si="568"/>
        <v>1119039.04</v>
      </c>
      <c r="P5244" s="3">
        <v>833999.88</v>
      </c>
      <c r="Q5244" s="4">
        <f t="shared" si="569"/>
        <v>0.50202474491334514</v>
      </c>
      <c r="R5244" s="4">
        <f t="shared" si="570"/>
        <v>0.23840585494219968</v>
      </c>
      <c r="S5244" s="3">
        <v>3233613.51</v>
      </c>
      <c r="T5244" s="3">
        <f t="shared" si="571"/>
        <v>264622.2200000002</v>
      </c>
      <c r="U5244" s="4">
        <f t="shared" si="572"/>
        <v>8.1834832512188579E-2</v>
      </c>
      <c r="V5244" s="2" t="s">
        <v>44</v>
      </c>
      <c r="W5244" s="2" t="s">
        <v>134</v>
      </c>
      <c r="X5244" s="2" t="s">
        <v>118</v>
      </c>
      <c r="Y5244" s="2">
        <v>3.75</v>
      </c>
      <c r="Z5244" s="2" t="s">
        <v>9959</v>
      </c>
      <c r="AA5244" s="2" t="s">
        <v>141</v>
      </c>
      <c r="AB5244" s="2" t="s">
        <v>149</v>
      </c>
      <c r="AC5244" s="2">
        <v>2.91</v>
      </c>
      <c r="AD5244" s="3">
        <v>0</v>
      </c>
      <c r="AE5244" s="5">
        <v>0</v>
      </c>
      <c r="AF5244" s="2">
        <v>0</v>
      </c>
      <c r="AG5244" s="3">
        <f t="shared" si="573"/>
        <v>0</v>
      </c>
      <c r="AH5244" s="2" t="s">
        <v>50</v>
      </c>
      <c r="AI5244" s="3">
        <v>0</v>
      </c>
    </row>
    <row r="5245" spans="1:35" x14ac:dyDescent="0.3">
      <c r="A5245" s="2" t="s">
        <v>11145</v>
      </c>
      <c r="B5245" s="2" t="s">
        <v>4996</v>
      </c>
      <c r="C5245" s="2" t="s">
        <v>249</v>
      </c>
      <c r="D5245" s="2" t="s">
        <v>104</v>
      </c>
      <c r="E5245" s="2">
        <v>2023</v>
      </c>
      <c r="F5245" s="2" t="s">
        <v>105</v>
      </c>
      <c r="G5245" s="2" t="s">
        <v>56</v>
      </c>
      <c r="H5245" s="2" t="s">
        <v>262</v>
      </c>
      <c r="I5245" s="2" t="s">
        <v>58</v>
      </c>
      <c r="J5245" s="2" t="s">
        <v>59</v>
      </c>
      <c r="K5245" s="3">
        <v>8747263.5899999999</v>
      </c>
      <c r="L5245" s="3">
        <v>4131160.31</v>
      </c>
      <c r="M5245" s="3">
        <f t="shared" si="567"/>
        <v>4616103.2799999993</v>
      </c>
      <c r="N5245" s="3">
        <v>1686439.85</v>
      </c>
      <c r="O5245" s="3">
        <f t="shared" si="568"/>
        <v>2929663.4299999992</v>
      </c>
      <c r="P5245" s="3">
        <v>2272378.44</v>
      </c>
      <c r="Q5245" s="4">
        <f t="shared" si="569"/>
        <v>0.52771969570886101</v>
      </c>
      <c r="R5245" s="4">
        <f t="shared" si="570"/>
        <v>0.25978163532168119</v>
      </c>
      <c r="S5245" s="3">
        <v>9883822.0700000003</v>
      </c>
      <c r="T5245" s="3">
        <f t="shared" si="571"/>
        <v>-1136558.4800000004</v>
      </c>
      <c r="U5245" s="4">
        <f t="shared" si="572"/>
        <v>-0.11499179891650968</v>
      </c>
      <c r="V5245" s="2" t="s">
        <v>73</v>
      </c>
      <c r="W5245" s="2" t="s">
        <v>207</v>
      </c>
      <c r="X5245" s="2" t="s">
        <v>264</v>
      </c>
      <c r="Y5245" s="2">
        <v>83.5</v>
      </c>
      <c r="Z5245" s="2" t="s">
        <v>667</v>
      </c>
      <c r="AA5245" s="2" t="s">
        <v>48</v>
      </c>
      <c r="AB5245" s="2" t="s">
        <v>110</v>
      </c>
      <c r="AC5245" s="2">
        <v>4.32</v>
      </c>
      <c r="AD5245" s="3">
        <v>0</v>
      </c>
      <c r="AE5245" s="5">
        <v>0</v>
      </c>
      <c r="AF5245" s="2">
        <v>0</v>
      </c>
      <c r="AG5245" s="3">
        <f t="shared" si="573"/>
        <v>0</v>
      </c>
      <c r="AH5245" s="2" t="s">
        <v>50</v>
      </c>
      <c r="AI5245" s="3">
        <v>0</v>
      </c>
    </row>
    <row r="5246" spans="1:35" x14ac:dyDescent="0.3">
      <c r="A5246" s="2" t="s">
        <v>11146</v>
      </c>
      <c r="B5246" s="2" t="s">
        <v>6291</v>
      </c>
      <c r="C5246" s="2" t="s">
        <v>333</v>
      </c>
      <c r="D5246" s="2" t="s">
        <v>54</v>
      </c>
      <c r="E5246" s="2">
        <v>2024</v>
      </c>
      <c r="F5246" s="2" t="s">
        <v>58</v>
      </c>
      <c r="G5246" s="2" t="s">
        <v>93</v>
      </c>
      <c r="H5246" s="2" t="s">
        <v>221</v>
      </c>
      <c r="I5246" s="2" t="s">
        <v>55</v>
      </c>
      <c r="J5246" s="2" t="s">
        <v>540</v>
      </c>
      <c r="K5246" s="3">
        <v>7078597.5300000003</v>
      </c>
      <c r="L5246" s="3">
        <v>2833951.27</v>
      </c>
      <c r="M5246" s="3">
        <f t="shared" si="567"/>
        <v>4244646.26</v>
      </c>
      <c r="N5246" s="3">
        <v>1167649.79</v>
      </c>
      <c r="O5246" s="3">
        <f t="shared" si="568"/>
        <v>3076996.4699999997</v>
      </c>
      <c r="P5246" s="3">
        <v>2423362.34</v>
      </c>
      <c r="Q5246" s="4">
        <f t="shared" si="569"/>
        <v>0.59964509099587127</v>
      </c>
      <c r="R5246" s="4">
        <f t="shared" si="570"/>
        <v>0.34235063227277451</v>
      </c>
      <c r="S5246" s="3">
        <v>6671530.5700000003</v>
      </c>
      <c r="T5246" s="3">
        <f t="shared" si="571"/>
        <v>407066.95999999996</v>
      </c>
      <c r="U5246" s="4">
        <f t="shared" si="572"/>
        <v>6.1015527955528795E-2</v>
      </c>
      <c r="V5246" s="2" t="s">
        <v>107</v>
      </c>
      <c r="W5246" s="2" t="s">
        <v>125</v>
      </c>
      <c r="X5246" s="2" t="s">
        <v>222</v>
      </c>
      <c r="Y5246" s="2">
        <v>18.899999999999999</v>
      </c>
      <c r="Z5246" s="2" t="s">
        <v>11147</v>
      </c>
      <c r="AA5246" s="2" t="s">
        <v>141</v>
      </c>
      <c r="AB5246" s="2" t="s">
        <v>142</v>
      </c>
      <c r="AC5246" s="2">
        <v>2.39</v>
      </c>
      <c r="AD5246" s="3">
        <v>0</v>
      </c>
      <c r="AE5246" s="5">
        <v>0</v>
      </c>
      <c r="AF5246" s="2">
        <v>0</v>
      </c>
      <c r="AG5246" s="3">
        <f t="shared" si="573"/>
        <v>0</v>
      </c>
      <c r="AH5246" s="2" t="s">
        <v>230</v>
      </c>
      <c r="AI5246" s="3">
        <v>0</v>
      </c>
    </row>
    <row r="5247" spans="1:35" x14ac:dyDescent="0.3">
      <c r="A5247" s="2" t="s">
        <v>11148</v>
      </c>
      <c r="B5247" s="2" t="s">
        <v>8416</v>
      </c>
      <c r="C5247" s="2" t="s">
        <v>37</v>
      </c>
      <c r="D5247" s="2" t="s">
        <v>38</v>
      </c>
      <c r="E5247" s="2">
        <v>2022</v>
      </c>
      <c r="F5247" s="2" t="s">
        <v>82</v>
      </c>
      <c r="G5247" s="2" t="s">
        <v>114</v>
      </c>
      <c r="H5247" s="2" t="s">
        <v>190</v>
      </c>
      <c r="I5247" s="2" t="s">
        <v>178</v>
      </c>
      <c r="J5247" s="2" t="s">
        <v>342</v>
      </c>
      <c r="K5247" s="3">
        <v>7052754.0999999996</v>
      </c>
      <c r="L5247" s="3">
        <v>2291909.04</v>
      </c>
      <c r="M5247" s="3">
        <f t="shared" si="567"/>
        <v>4760845.0599999996</v>
      </c>
      <c r="N5247" s="3">
        <v>1527202.66</v>
      </c>
      <c r="O5247" s="3">
        <f t="shared" si="568"/>
        <v>3233642.3999999994</v>
      </c>
      <c r="P5247" s="3">
        <v>2580472.46</v>
      </c>
      <c r="Q5247" s="4">
        <f t="shared" si="569"/>
        <v>0.67503346813126519</v>
      </c>
      <c r="R5247" s="4">
        <f t="shared" si="570"/>
        <v>0.36588152988348199</v>
      </c>
      <c r="S5247" s="3">
        <v>7973634.7800000003</v>
      </c>
      <c r="T5247" s="3">
        <f t="shared" si="571"/>
        <v>-920880.68000000063</v>
      </c>
      <c r="U5247" s="4">
        <f t="shared" si="572"/>
        <v>-0.11549070222150312</v>
      </c>
      <c r="V5247" s="2" t="s">
        <v>133</v>
      </c>
      <c r="W5247" s="2" t="s">
        <v>45</v>
      </c>
      <c r="X5247" s="2" t="s">
        <v>192</v>
      </c>
      <c r="Y5247" s="2">
        <v>3.64</v>
      </c>
      <c r="Z5247" s="2" t="s">
        <v>11149</v>
      </c>
      <c r="AA5247" s="2" t="s">
        <v>141</v>
      </c>
      <c r="AB5247" s="2" t="s">
        <v>100</v>
      </c>
      <c r="AC5247" s="2">
        <v>5.79</v>
      </c>
      <c r="AD5247" s="3">
        <v>2135873.39</v>
      </c>
      <c r="AE5247" s="5">
        <v>5.53</v>
      </c>
      <c r="AF5247" s="2">
        <v>120</v>
      </c>
      <c r="AG5247" s="3">
        <f t="shared" si="573"/>
        <v>23211.601889839592</v>
      </c>
      <c r="AH5247" s="2" t="s">
        <v>50</v>
      </c>
      <c r="AI5247" s="3">
        <v>0</v>
      </c>
    </row>
    <row r="5248" spans="1:35" x14ac:dyDescent="0.3">
      <c r="A5248" s="2" t="s">
        <v>11150</v>
      </c>
      <c r="B5248" s="2" t="s">
        <v>4335</v>
      </c>
      <c r="C5248" s="2" t="s">
        <v>227</v>
      </c>
      <c r="D5248" s="2" t="s">
        <v>104</v>
      </c>
      <c r="E5248" s="2">
        <v>2023</v>
      </c>
      <c r="F5248" s="2" t="s">
        <v>82</v>
      </c>
      <c r="G5248" s="2" t="s">
        <v>56</v>
      </c>
      <c r="H5248" s="2" t="s">
        <v>57</v>
      </c>
      <c r="I5248" s="2" t="s">
        <v>71</v>
      </c>
      <c r="J5248" s="2" t="s">
        <v>228</v>
      </c>
      <c r="K5248" s="3">
        <v>8770947.1500000004</v>
      </c>
      <c r="L5248" s="3">
        <v>4319851.57</v>
      </c>
      <c r="M5248" s="3">
        <f t="shared" si="567"/>
        <v>4451095.58</v>
      </c>
      <c r="N5248" s="3">
        <v>1251439.05</v>
      </c>
      <c r="O5248" s="3">
        <f t="shared" si="568"/>
        <v>3199656.5300000003</v>
      </c>
      <c r="P5248" s="3">
        <v>2325807.88</v>
      </c>
      <c r="Q5248" s="4">
        <f t="shared" si="569"/>
        <v>0.50748174671192725</v>
      </c>
      <c r="R5248" s="4">
        <f t="shared" si="570"/>
        <v>0.26517180416484437</v>
      </c>
      <c r="S5248" s="3">
        <v>8487293.7100000009</v>
      </c>
      <c r="T5248" s="3">
        <f t="shared" si="571"/>
        <v>283653.43999999948</v>
      </c>
      <c r="U5248" s="4">
        <f t="shared" si="572"/>
        <v>3.3420952507604386E-2</v>
      </c>
      <c r="V5248" s="2" t="s">
        <v>73</v>
      </c>
      <c r="W5248" s="2" t="s">
        <v>45</v>
      </c>
      <c r="X5248" s="2" t="s">
        <v>61</v>
      </c>
      <c r="Y5248" s="2">
        <v>1.53</v>
      </c>
      <c r="Z5248" s="2" t="s">
        <v>11151</v>
      </c>
      <c r="AA5248" s="2" t="s">
        <v>224</v>
      </c>
      <c r="AB5248" s="2" t="s">
        <v>182</v>
      </c>
      <c r="AC5248" s="2">
        <v>6.93</v>
      </c>
      <c r="AD5248" s="3">
        <v>0</v>
      </c>
      <c r="AE5248" s="5">
        <v>0</v>
      </c>
      <c r="AF5248" s="2">
        <v>0</v>
      </c>
      <c r="AG5248" s="3">
        <f t="shared" si="573"/>
        <v>0</v>
      </c>
      <c r="AH5248" s="2" t="s">
        <v>50</v>
      </c>
      <c r="AI5248" s="3">
        <v>0</v>
      </c>
    </row>
    <row r="5249" spans="1:35" x14ac:dyDescent="0.3">
      <c r="A5249" s="2" t="s">
        <v>11152</v>
      </c>
      <c r="B5249" s="2" t="s">
        <v>4448</v>
      </c>
      <c r="C5249" s="2" t="s">
        <v>103</v>
      </c>
      <c r="D5249" s="2" t="s">
        <v>104</v>
      </c>
      <c r="E5249" s="2">
        <v>2020</v>
      </c>
      <c r="F5249" s="2" t="s">
        <v>39</v>
      </c>
      <c r="G5249" s="2" t="s">
        <v>69</v>
      </c>
      <c r="H5249" s="2" t="s">
        <v>272</v>
      </c>
      <c r="I5249" s="2" t="s">
        <v>178</v>
      </c>
      <c r="J5249" s="2" t="s">
        <v>263</v>
      </c>
      <c r="K5249" s="3">
        <v>9499583.5700000003</v>
      </c>
      <c r="L5249" s="3">
        <v>3896679.18</v>
      </c>
      <c r="M5249" s="3">
        <f t="shared" si="567"/>
        <v>5602904.3900000006</v>
      </c>
      <c r="N5249" s="3">
        <v>1374244.31</v>
      </c>
      <c r="O5249" s="3">
        <f t="shared" si="568"/>
        <v>4228660.08</v>
      </c>
      <c r="P5249" s="3">
        <v>3241198.95</v>
      </c>
      <c r="Q5249" s="4">
        <f t="shared" si="569"/>
        <v>0.58980526343219486</v>
      </c>
      <c r="R5249" s="4">
        <f t="shared" si="570"/>
        <v>0.34119379298223279</v>
      </c>
      <c r="S5249" s="3">
        <v>10630672.189999999</v>
      </c>
      <c r="T5249" s="3">
        <f t="shared" si="571"/>
        <v>-1131088.6199999992</v>
      </c>
      <c r="U5249" s="4">
        <f t="shared" si="572"/>
        <v>-0.10639859829973736</v>
      </c>
      <c r="V5249" s="2" t="s">
        <v>44</v>
      </c>
      <c r="W5249" s="2" t="s">
        <v>60</v>
      </c>
      <c r="X5249" s="2" t="s">
        <v>274</v>
      </c>
      <c r="Y5249" s="2">
        <v>1</v>
      </c>
      <c r="Z5249" s="2" t="s">
        <v>10034</v>
      </c>
      <c r="AA5249" s="2" t="s">
        <v>76</v>
      </c>
      <c r="AB5249" s="2" t="s">
        <v>49</v>
      </c>
      <c r="AC5249" s="2">
        <v>5.51</v>
      </c>
      <c r="AD5249" s="3">
        <v>3080468.4</v>
      </c>
      <c r="AE5249" s="5">
        <v>10.15</v>
      </c>
      <c r="AF5249" s="2">
        <v>24</v>
      </c>
      <c r="AG5249" s="3">
        <f t="shared" si="573"/>
        <v>142361.34993815108</v>
      </c>
      <c r="AH5249" s="2" t="s">
        <v>50</v>
      </c>
      <c r="AI5249" s="3">
        <v>0</v>
      </c>
    </row>
    <row r="5250" spans="1:35" x14ac:dyDescent="0.3">
      <c r="A5250" s="2" t="s">
        <v>11153</v>
      </c>
      <c r="B5250" s="2" t="s">
        <v>5226</v>
      </c>
      <c r="C5250" s="2" t="s">
        <v>257</v>
      </c>
      <c r="D5250" s="2" t="s">
        <v>104</v>
      </c>
      <c r="E5250" s="2">
        <v>2024</v>
      </c>
      <c r="F5250" s="2" t="s">
        <v>39</v>
      </c>
      <c r="G5250" s="2" t="s">
        <v>40</v>
      </c>
      <c r="H5250" s="2" t="s">
        <v>83</v>
      </c>
      <c r="I5250" s="2" t="s">
        <v>131</v>
      </c>
      <c r="J5250" s="2" t="s">
        <v>491</v>
      </c>
      <c r="K5250" s="3">
        <v>3615655.88</v>
      </c>
      <c r="L5250" s="3">
        <v>1548525.2</v>
      </c>
      <c r="M5250" s="3">
        <f t="shared" ref="M5250:M5313" si="574">K5250-L5250</f>
        <v>2067130.68</v>
      </c>
      <c r="N5250" s="3">
        <v>790590.77</v>
      </c>
      <c r="O5250" s="3">
        <f t="shared" ref="O5250:O5313" si="575">M5250-N5250</f>
        <v>1276539.9099999999</v>
      </c>
      <c r="P5250" s="3">
        <v>898098.05</v>
      </c>
      <c r="Q5250" s="4">
        <f t="shared" ref="Q5250:Q5313" si="576">IF(K5250&lt;&gt;0,M5250/K5250,0)</f>
        <v>0.57171665352179479</v>
      </c>
      <c r="R5250" s="4">
        <f t="shared" ref="R5250:R5313" si="577">IF(K5250&lt;&gt;0,P5250/K5250,0)</f>
        <v>0.24839146196623116</v>
      </c>
      <c r="S5250" s="3">
        <v>3324973.59</v>
      </c>
      <c r="T5250" s="3">
        <f t="shared" ref="T5250:T5313" si="578">K5250-S5250</f>
        <v>290682.29000000004</v>
      </c>
      <c r="U5250" s="4">
        <f t="shared" ref="U5250:U5313" si="579">IF(S5250&lt;&gt;0,T5250/S5250,0)</f>
        <v>8.7423939508644355E-2</v>
      </c>
      <c r="V5250" s="2" t="s">
        <v>124</v>
      </c>
      <c r="W5250" s="2" t="s">
        <v>60</v>
      </c>
      <c r="X5250" s="2" t="s">
        <v>86</v>
      </c>
      <c r="Y5250" s="2">
        <v>0.92</v>
      </c>
      <c r="Z5250" s="2" t="s">
        <v>1090</v>
      </c>
      <c r="AA5250" s="2" t="s">
        <v>63</v>
      </c>
      <c r="AB5250" s="2" t="s">
        <v>100</v>
      </c>
      <c r="AC5250" s="2">
        <v>4.0199999999999996</v>
      </c>
      <c r="AD5250" s="3">
        <v>0</v>
      </c>
      <c r="AE5250" s="5">
        <v>0</v>
      </c>
      <c r="AF5250" s="2">
        <v>0</v>
      </c>
      <c r="AG5250" s="3">
        <f t="shared" ref="AG5250:AG5313" si="580">IF(AD5250&gt;0,(AD5250*(AE5250/100/12)*(1+AE5250/100/12)^AF5250)/((1+AE5250/100/12)^AF5250-1),0)</f>
        <v>0</v>
      </c>
      <c r="AH5250" s="2" t="s">
        <v>230</v>
      </c>
      <c r="AI5250" s="3">
        <v>0</v>
      </c>
    </row>
    <row r="5251" spans="1:35" x14ac:dyDescent="0.3">
      <c r="A5251" s="2" t="s">
        <v>11154</v>
      </c>
      <c r="B5251" s="2" t="s">
        <v>4996</v>
      </c>
      <c r="C5251" s="2" t="s">
        <v>249</v>
      </c>
      <c r="D5251" s="2" t="s">
        <v>104</v>
      </c>
      <c r="E5251" s="2">
        <v>2023</v>
      </c>
      <c r="F5251" s="2" t="s">
        <v>58</v>
      </c>
      <c r="G5251" s="2" t="s">
        <v>69</v>
      </c>
      <c r="H5251" s="2" t="s">
        <v>165</v>
      </c>
      <c r="I5251" s="2" t="s">
        <v>58</v>
      </c>
      <c r="J5251" s="2" t="s">
        <v>59</v>
      </c>
      <c r="K5251" s="3">
        <v>5558716.21</v>
      </c>
      <c r="L5251" s="3">
        <v>3184098.66</v>
      </c>
      <c r="M5251" s="3">
        <f t="shared" si="574"/>
        <v>2374617.5499999998</v>
      </c>
      <c r="N5251" s="3">
        <v>1102948.79</v>
      </c>
      <c r="O5251" s="3">
        <f t="shared" si="575"/>
        <v>1271668.7599999998</v>
      </c>
      <c r="P5251" s="3">
        <v>974832.18</v>
      </c>
      <c r="Q5251" s="4">
        <f t="shared" si="576"/>
        <v>0.42718812407226664</v>
      </c>
      <c r="R5251" s="4">
        <f t="shared" si="577"/>
        <v>0.17537002127331125</v>
      </c>
      <c r="S5251" s="3">
        <v>5418683.5300000003</v>
      </c>
      <c r="T5251" s="3">
        <f t="shared" si="578"/>
        <v>140032.6799999997</v>
      </c>
      <c r="U5251" s="4">
        <f t="shared" si="579"/>
        <v>2.5842564752992632E-2</v>
      </c>
      <c r="V5251" s="2" t="s">
        <v>85</v>
      </c>
      <c r="W5251" s="2" t="s">
        <v>45</v>
      </c>
      <c r="X5251" s="2" t="s">
        <v>167</v>
      </c>
      <c r="Y5251" s="2">
        <v>17.2</v>
      </c>
      <c r="Z5251" s="2" t="s">
        <v>3678</v>
      </c>
      <c r="AA5251" s="2" t="s">
        <v>109</v>
      </c>
      <c r="AB5251" s="2" t="s">
        <v>110</v>
      </c>
      <c r="AC5251" s="2">
        <v>3.02</v>
      </c>
      <c r="AD5251" s="3">
        <v>0</v>
      </c>
      <c r="AE5251" s="5">
        <v>0</v>
      </c>
      <c r="AF5251" s="2">
        <v>0</v>
      </c>
      <c r="AG5251" s="3">
        <f t="shared" si="580"/>
        <v>0</v>
      </c>
      <c r="AH5251" s="2" t="s">
        <v>50</v>
      </c>
      <c r="AI5251" s="3">
        <v>0</v>
      </c>
    </row>
    <row r="5252" spans="1:35" x14ac:dyDescent="0.3">
      <c r="A5252" s="2" t="s">
        <v>11155</v>
      </c>
      <c r="B5252" s="2" t="s">
        <v>2463</v>
      </c>
      <c r="C5252" s="2" t="s">
        <v>341</v>
      </c>
      <c r="D5252" s="2" t="s">
        <v>54</v>
      </c>
      <c r="E5252" s="2">
        <v>2023</v>
      </c>
      <c r="F5252" s="2" t="s">
        <v>58</v>
      </c>
      <c r="G5252" s="2" t="s">
        <v>69</v>
      </c>
      <c r="H5252" s="2" t="s">
        <v>165</v>
      </c>
      <c r="I5252" s="2" t="s">
        <v>39</v>
      </c>
      <c r="J5252" s="2" t="s">
        <v>487</v>
      </c>
      <c r="K5252" s="3">
        <v>4563785.78</v>
      </c>
      <c r="L5252" s="3">
        <v>2393148.2999999998</v>
      </c>
      <c r="M5252" s="3">
        <f t="shared" si="574"/>
        <v>2170637.4800000004</v>
      </c>
      <c r="N5252" s="3">
        <v>778372.72</v>
      </c>
      <c r="O5252" s="3">
        <f t="shared" si="575"/>
        <v>1392264.7600000005</v>
      </c>
      <c r="P5252" s="3">
        <v>1002840.73</v>
      </c>
      <c r="Q5252" s="4">
        <f t="shared" si="576"/>
        <v>0.47562212264923626</v>
      </c>
      <c r="R5252" s="4">
        <f t="shared" si="577"/>
        <v>0.21973878230542188</v>
      </c>
      <c r="S5252" s="3">
        <v>5367963.7300000004</v>
      </c>
      <c r="T5252" s="3">
        <f t="shared" si="578"/>
        <v>-804177.95000000019</v>
      </c>
      <c r="U5252" s="4">
        <f t="shared" si="579"/>
        <v>-0.14981061543051821</v>
      </c>
      <c r="V5252" s="2" t="s">
        <v>85</v>
      </c>
      <c r="W5252" s="2" t="s">
        <v>125</v>
      </c>
      <c r="X5252" s="2" t="s">
        <v>167</v>
      </c>
      <c r="Y5252" s="2">
        <v>17.2</v>
      </c>
      <c r="Z5252" s="2" t="s">
        <v>11156</v>
      </c>
      <c r="AA5252" s="2" t="s">
        <v>48</v>
      </c>
      <c r="AB5252" s="2" t="s">
        <v>49</v>
      </c>
      <c r="AC5252" s="2">
        <v>8.76</v>
      </c>
      <c r="AD5252" s="3">
        <v>0</v>
      </c>
      <c r="AE5252" s="5">
        <v>0</v>
      </c>
      <c r="AF5252" s="2">
        <v>0</v>
      </c>
      <c r="AG5252" s="3">
        <f t="shared" si="580"/>
        <v>0</v>
      </c>
      <c r="AH5252" s="2" t="s">
        <v>50</v>
      </c>
      <c r="AI5252" s="3">
        <v>0</v>
      </c>
    </row>
    <row r="5253" spans="1:35" x14ac:dyDescent="0.3">
      <c r="A5253" s="2" t="s">
        <v>11157</v>
      </c>
      <c r="B5253" s="2" t="s">
        <v>4523</v>
      </c>
      <c r="C5253" s="2" t="s">
        <v>196</v>
      </c>
      <c r="D5253" s="2" t="s">
        <v>38</v>
      </c>
      <c r="E5253" s="2">
        <v>2023</v>
      </c>
      <c r="F5253" s="2" t="s">
        <v>105</v>
      </c>
      <c r="G5253" s="2" t="s">
        <v>56</v>
      </c>
      <c r="H5253" s="2" t="s">
        <v>57</v>
      </c>
      <c r="I5253" s="2" t="s">
        <v>71</v>
      </c>
      <c r="J5253" s="2" t="s">
        <v>172</v>
      </c>
      <c r="K5253" s="3">
        <v>7531666.9900000002</v>
      </c>
      <c r="L5253" s="3">
        <v>2840322.35</v>
      </c>
      <c r="M5253" s="3">
        <f t="shared" si="574"/>
        <v>4691344.6400000006</v>
      </c>
      <c r="N5253" s="3">
        <v>706398.91</v>
      </c>
      <c r="O5253" s="3">
        <f t="shared" si="575"/>
        <v>3984945.7300000004</v>
      </c>
      <c r="P5253" s="3">
        <v>2852617.72</v>
      </c>
      <c r="Q5253" s="4">
        <f t="shared" si="576"/>
        <v>0.62288264287691253</v>
      </c>
      <c r="R5253" s="4">
        <f t="shared" si="577"/>
        <v>0.37874984698440578</v>
      </c>
      <c r="S5253" s="3">
        <v>7605904.4900000002</v>
      </c>
      <c r="T5253" s="3">
        <f t="shared" si="578"/>
        <v>-74237.5</v>
      </c>
      <c r="U5253" s="4">
        <f t="shared" si="579"/>
        <v>-9.7605091015283054E-3</v>
      </c>
      <c r="V5253" s="2" t="s">
        <v>44</v>
      </c>
      <c r="W5253" s="2" t="s">
        <v>45</v>
      </c>
      <c r="X5253" s="2" t="s">
        <v>61</v>
      </c>
      <c r="Y5253" s="2">
        <v>1.53</v>
      </c>
      <c r="Z5253" s="2" t="s">
        <v>11158</v>
      </c>
      <c r="AA5253" s="2" t="s">
        <v>76</v>
      </c>
      <c r="AB5253" s="2" t="s">
        <v>149</v>
      </c>
      <c r="AC5253" s="2">
        <v>2.46</v>
      </c>
      <c r="AD5253" s="3">
        <v>0</v>
      </c>
      <c r="AE5253" s="5">
        <v>0</v>
      </c>
      <c r="AF5253" s="2">
        <v>0</v>
      </c>
      <c r="AG5253" s="3">
        <f t="shared" si="580"/>
        <v>0</v>
      </c>
      <c r="AH5253" s="2" t="s">
        <v>230</v>
      </c>
      <c r="AI5253" s="3">
        <v>0</v>
      </c>
    </row>
    <row r="5254" spans="1:35" x14ac:dyDescent="0.3">
      <c r="A5254" s="2" t="s">
        <v>11159</v>
      </c>
      <c r="B5254" s="2" t="s">
        <v>2077</v>
      </c>
      <c r="C5254" s="2" t="s">
        <v>189</v>
      </c>
      <c r="D5254" s="2" t="s">
        <v>54</v>
      </c>
      <c r="E5254" s="2">
        <v>2020</v>
      </c>
      <c r="F5254" s="2" t="s">
        <v>55</v>
      </c>
      <c r="G5254" s="2" t="s">
        <v>56</v>
      </c>
      <c r="H5254" s="2" t="s">
        <v>57</v>
      </c>
      <c r="I5254" s="2" t="s">
        <v>58</v>
      </c>
      <c r="J5254" s="2" t="s">
        <v>59</v>
      </c>
      <c r="K5254" s="3">
        <v>226172.59</v>
      </c>
      <c r="L5254" s="3">
        <v>129473.7</v>
      </c>
      <c r="M5254" s="3">
        <f t="shared" si="574"/>
        <v>96698.89</v>
      </c>
      <c r="N5254" s="3">
        <v>30283.05</v>
      </c>
      <c r="O5254" s="3">
        <f t="shared" si="575"/>
        <v>66415.839999999997</v>
      </c>
      <c r="P5254" s="3">
        <v>48363.82</v>
      </c>
      <c r="Q5254" s="4">
        <f t="shared" si="576"/>
        <v>0.42754469053920285</v>
      </c>
      <c r="R5254" s="4">
        <f t="shared" si="577"/>
        <v>0.21383590292705229</v>
      </c>
      <c r="S5254" s="3">
        <v>213805.52</v>
      </c>
      <c r="T5254" s="3">
        <f t="shared" si="578"/>
        <v>12367.070000000007</v>
      </c>
      <c r="U5254" s="4">
        <f t="shared" si="579"/>
        <v>5.7842613230940004E-2</v>
      </c>
      <c r="V5254" s="2" t="s">
        <v>73</v>
      </c>
      <c r="W5254" s="2" t="s">
        <v>60</v>
      </c>
      <c r="X5254" s="2" t="s">
        <v>61</v>
      </c>
      <c r="Y5254" s="2">
        <v>1.53</v>
      </c>
      <c r="Z5254" s="2" t="s">
        <v>11160</v>
      </c>
      <c r="AA5254" s="2" t="s">
        <v>63</v>
      </c>
      <c r="AB5254" s="2" t="s">
        <v>182</v>
      </c>
      <c r="AC5254" s="2">
        <v>5.41</v>
      </c>
      <c r="AD5254" s="3">
        <v>0</v>
      </c>
      <c r="AE5254" s="5">
        <v>0</v>
      </c>
      <c r="AF5254" s="2">
        <v>0</v>
      </c>
      <c r="AG5254" s="3">
        <f t="shared" si="580"/>
        <v>0</v>
      </c>
      <c r="AH5254" s="2" t="s">
        <v>230</v>
      </c>
      <c r="AI5254" s="3">
        <v>0</v>
      </c>
    </row>
    <row r="5255" spans="1:35" x14ac:dyDescent="0.3">
      <c r="A5255" s="2" t="s">
        <v>11161</v>
      </c>
      <c r="B5255" s="2" t="s">
        <v>3385</v>
      </c>
      <c r="C5255" s="2" t="s">
        <v>448</v>
      </c>
      <c r="D5255" s="2" t="s">
        <v>54</v>
      </c>
      <c r="E5255" s="2">
        <v>2021</v>
      </c>
      <c r="F5255" s="2" t="s">
        <v>39</v>
      </c>
      <c r="G5255" s="2" t="s">
        <v>93</v>
      </c>
      <c r="H5255" s="2" t="s">
        <v>221</v>
      </c>
      <c r="I5255" s="2" t="s">
        <v>42</v>
      </c>
      <c r="J5255" s="2" t="s">
        <v>166</v>
      </c>
      <c r="K5255" s="3">
        <v>2511764.5</v>
      </c>
      <c r="L5255" s="3">
        <v>883095.21</v>
      </c>
      <c r="M5255" s="3">
        <f t="shared" si="574"/>
        <v>1628669.29</v>
      </c>
      <c r="N5255" s="3">
        <v>313955.95</v>
      </c>
      <c r="O5255" s="3">
        <f t="shared" si="575"/>
        <v>1314713.3400000001</v>
      </c>
      <c r="P5255" s="3">
        <v>922438.49</v>
      </c>
      <c r="Q5255" s="4">
        <f t="shared" si="576"/>
        <v>0.64841639811375629</v>
      </c>
      <c r="R5255" s="4">
        <f t="shared" si="577"/>
        <v>0.36724720410691369</v>
      </c>
      <c r="S5255" s="3">
        <v>2965777.69</v>
      </c>
      <c r="T5255" s="3">
        <f t="shared" si="578"/>
        <v>-454013.18999999994</v>
      </c>
      <c r="U5255" s="4">
        <f t="shared" si="579"/>
        <v>-0.15308402633509594</v>
      </c>
      <c r="V5255" s="2" t="s">
        <v>73</v>
      </c>
      <c r="W5255" s="2" t="s">
        <v>125</v>
      </c>
      <c r="X5255" s="2" t="s">
        <v>222</v>
      </c>
      <c r="Y5255" s="2">
        <v>18.899999999999999</v>
      </c>
      <c r="Z5255" s="2" t="s">
        <v>2887</v>
      </c>
      <c r="AA5255" s="2" t="s">
        <v>63</v>
      </c>
      <c r="AB5255" s="2" t="s">
        <v>149</v>
      </c>
      <c r="AC5255" s="2">
        <v>6.59</v>
      </c>
      <c r="AD5255" s="3">
        <v>0</v>
      </c>
      <c r="AE5255" s="5">
        <v>0</v>
      </c>
      <c r="AF5255" s="2">
        <v>0</v>
      </c>
      <c r="AG5255" s="3">
        <f t="shared" si="580"/>
        <v>0</v>
      </c>
      <c r="AH5255" s="2" t="s">
        <v>230</v>
      </c>
      <c r="AI5255" s="3">
        <v>0</v>
      </c>
    </row>
    <row r="5256" spans="1:35" x14ac:dyDescent="0.3">
      <c r="A5256" s="2" t="s">
        <v>11162</v>
      </c>
      <c r="B5256" s="2" t="s">
        <v>11163</v>
      </c>
      <c r="C5256" s="2" t="s">
        <v>452</v>
      </c>
      <c r="D5256" s="2" t="s">
        <v>38</v>
      </c>
      <c r="E5256" s="2">
        <v>2021</v>
      </c>
      <c r="F5256" s="2" t="s">
        <v>105</v>
      </c>
      <c r="G5256" s="2" t="s">
        <v>69</v>
      </c>
      <c r="H5256" s="2" t="s">
        <v>70</v>
      </c>
      <c r="I5256" s="2" t="s">
        <v>42</v>
      </c>
      <c r="J5256" s="2" t="s">
        <v>146</v>
      </c>
      <c r="K5256" s="3">
        <v>7769035.0800000001</v>
      </c>
      <c r="L5256" s="3">
        <v>3380892.46</v>
      </c>
      <c r="M5256" s="3">
        <f t="shared" si="574"/>
        <v>4388142.62</v>
      </c>
      <c r="N5256" s="3">
        <v>805917.38</v>
      </c>
      <c r="O5256" s="3">
        <f t="shared" si="575"/>
        <v>3582225.24</v>
      </c>
      <c r="P5256" s="3">
        <v>2749181.92</v>
      </c>
      <c r="Q5256" s="4">
        <f t="shared" si="576"/>
        <v>0.5648246628846475</v>
      </c>
      <c r="R5256" s="4">
        <f t="shared" si="577"/>
        <v>0.35386401164248571</v>
      </c>
      <c r="S5256" s="3">
        <v>7531281.6399999997</v>
      </c>
      <c r="T5256" s="3">
        <f t="shared" si="578"/>
        <v>237753.44000000041</v>
      </c>
      <c r="U5256" s="4">
        <f t="shared" si="579"/>
        <v>3.1568788868185309E-2</v>
      </c>
      <c r="V5256" s="2" t="s">
        <v>73</v>
      </c>
      <c r="W5256" s="2" t="s">
        <v>117</v>
      </c>
      <c r="X5256" s="2" t="s">
        <v>74</v>
      </c>
      <c r="Y5256" s="2">
        <v>1.36</v>
      </c>
      <c r="Z5256" s="2" t="s">
        <v>11164</v>
      </c>
      <c r="AA5256" s="2" t="s">
        <v>148</v>
      </c>
      <c r="AB5256" s="2" t="s">
        <v>110</v>
      </c>
      <c r="AC5256" s="2">
        <v>5.52</v>
      </c>
      <c r="AD5256" s="3">
        <v>0</v>
      </c>
      <c r="AE5256" s="5">
        <v>0</v>
      </c>
      <c r="AF5256" s="2">
        <v>0</v>
      </c>
      <c r="AG5256" s="3">
        <f t="shared" si="580"/>
        <v>0</v>
      </c>
      <c r="AH5256" s="2" t="s">
        <v>50</v>
      </c>
      <c r="AI5256" s="3">
        <v>0</v>
      </c>
    </row>
    <row r="5257" spans="1:35" x14ac:dyDescent="0.3">
      <c r="A5257" s="2" t="s">
        <v>11165</v>
      </c>
      <c r="B5257" s="2" t="s">
        <v>501</v>
      </c>
      <c r="C5257" s="2" t="s">
        <v>53</v>
      </c>
      <c r="D5257" s="2" t="s">
        <v>54</v>
      </c>
      <c r="E5257" s="2">
        <v>2021</v>
      </c>
      <c r="F5257" s="2" t="s">
        <v>39</v>
      </c>
      <c r="G5257" s="2" t="s">
        <v>114</v>
      </c>
      <c r="H5257" s="2" t="s">
        <v>234</v>
      </c>
      <c r="I5257" s="2" t="s">
        <v>131</v>
      </c>
      <c r="J5257" s="2" t="s">
        <v>544</v>
      </c>
      <c r="K5257" s="3">
        <v>174988.22</v>
      </c>
      <c r="L5257" s="3">
        <v>63710.080000000002</v>
      </c>
      <c r="M5257" s="3">
        <f t="shared" si="574"/>
        <v>111278.14</v>
      </c>
      <c r="N5257" s="3">
        <v>34189.35</v>
      </c>
      <c r="O5257" s="3">
        <f t="shared" si="575"/>
        <v>77088.790000000008</v>
      </c>
      <c r="P5257" s="3">
        <v>56737.9</v>
      </c>
      <c r="Q5257" s="4">
        <f t="shared" si="576"/>
        <v>0.63591789207296356</v>
      </c>
      <c r="R5257" s="4">
        <f t="shared" si="577"/>
        <v>0.32423839730468712</v>
      </c>
      <c r="S5257" s="3">
        <v>196810.28</v>
      </c>
      <c r="T5257" s="3">
        <f t="shared" si="578"/>
        <v>-21822.059999999998</v>
      </c>
      <c r="U5257" s="4">
        <f t="shared" si="579"/>
        <v>-0.11087865938710111</v>
      </c>
      <c r="V5257" s="2" t="s">
        <v>95</v>
      </c>
      <c r="W5257" s="2" t="s">
        <v>134</v>
      </c>
      <c r="X5257" s="2" t="s">
        <v>236</v>
      </c>
      <c r="Y5257" s="2">
        <v>3.67</v>
      </c>
      <c r="Z5257" s="2" t="s">
        <v>10838</v>
      </c>
      <c r="AA5257" s="2" t="s">
        <v>76</v>
      </c>
      <c r="AB5257" s="2" t="s">
        <v>49</v>
      </c>
      <c r="AC5257" s="2">
        <v>3.78</v>
      </c>
      <c r="AD5257" s="3">
        <v>0</v>
      </c>
      <c r="AE5257" s="5">
        <v>0</v>
      </c>
      <c r="AF5257" s="2">
        <v>0</v>
      </c>
      <c r="AG5257" s="3">
        <f t="shared" si="580"/>
        <v>0</v>
      </c>
      <c r="AH5257" s="2" t="s">
        <v>50</v>
      </c>
      <c r="AI5257" s="3">
        <v>0</v>
      </c>
    </row>
    <row r="5258" spans="1:35" x14ac:dyDescent="0.3">
      <c r="A5258" s="2" t="s">
        <v>11166</v>
      </c>
      <c r="B5258" s="2" t="s">
        <v>2588</v>
      </c>
      <c r="C5258" s="2" t="s">
        <v>216</v>
      </c>
      <c r="D5258" s="2" t="s">
        <v>38</v>
      </c>
      <c r="E5258" s="2">
        <v>2024</v>
      </c>
      <c r="F5258" s="2" t="s">
        <v>92</v>
      </c>
      <c r="G5258" s="2" t="s">
        <v>56</v>
      </c>
      <c r="H5258" s="2" t="s">
        <v>123</v>
      </c>
      <c r="I5258" s="2" t="s">
        <v>71</v>
      </c>
      <c r="J5258" s="2" t="s">
        <v>228</v>
      </c>
      <c r="K5258" s="3">
        <v>8680124.1699999999</v>
      </c>
      <c r="L5258" s="3">
        <v>2533496.7200000002</v>
      </c>
      <c r="M5258" s="3">
        <f t="shared" si="574"/>
        <v>6146627.4499999993</v>
      </c>
      <c r="N5258" s="3">
        <v>1465027.37</v>
      </c>
      <c r="O5258" s="3">
        <f t="shared" si="575"/>
        <v>4681600.0799999991</v>
      </c>
      <c r="P5258" s="3">
        <v>3572139.43</v>
      </c>
      <c r="Q5258" s="4">
        <f t="shared" si="576"/>
        <v>0.70812667303122223</v>
      </c>
      <c r="R5258" s="4">
        <f t="shared" si="577"/>
        <v>0.41153091361825533</v>
      </c>
      <c r="S5258" s="3">
        <v>10148594.27</v>
      </c>
      <c r="T5258" s="3">
        <f t="shared" si="578"/>
        <v>-1468470.0999999996</v>
      </c>
      <c r="U5258" s="4">
        <f t="shared" si="579"/>
        <v>-0.14469689702158126</v>
      </c>
      <c r="V5258" s="2" t="s">
        <v>44</v>
      </c>
      <c r="W5258" s="2" t="s">
        <v>125</v>
      </c>
      <c r="X5258" s="2" t="s">
        <v>126</v>
      </c>
      <c r="Y5258" s="2">
        <v>1.34</v>
      </c>
      <c r="Z5258" s="2" t="s">
        <v>11167</v>
      </c>
      <c r="AA5258" s="2" t="s">
        <v>48</v>
      </c>
      <c r="AB5258" s="2" t="s">
        <v>88</v>
      </c>
      <c r="AC5258" s="2">
        <v>9.5299999999999994</v>
      </c>
      <c r="AD5258" s="3">
        <v>0</v>
      </c>
      <c r="AE5258" s="5">
        <v>0</v>
      </c>
      <c r="AF5258" s="2">
        <v>0</v>
      </c>
      <c r="AG5258" s="3">
        <f t="shared" si="580"/>
        <v>0</v>
      </c>
      <c r="AH5258" s="2" t="s">
        <v>50</v>
      </c>
      <c r="AI5258" s="3">
        <v>0</v>
      </c>
    </row>
    <row r="5259" spans="1:35" x14ac:dyDescent="0.3">
      <c r="A5259" s="2" t="s">
        <v>11168</v>
      </c>
      <c r="B5259" s="2" t="s">
        <v>7188</v>
      </c>
      <c r="C5259" s="2" t="s">
        <v>474</v>
      </c>
      <c r="D5259" s="2" t="s">
        <v>81</v>
      </c>
      <c r="E5259" s="2">
        <v>2024</v>
      </c>
      <c r="F5259" s="2" t="s">
        <v>55</v>
      </c>
      <c r="G5259" s="2" t="s">
        <v>93</v>
      </c>
      <c r="H5259" s="2" t="s">
        <v>94</v>
      </c>
      <c r="I5259" s="2" t="s">
        <v>55</v>
      </c>
      <c r="J5259" s="2" t="s">
        <v>154</v>
      </c>
      <c r="K5259" s="3">
        <v>5131263.03</v>
      </c>
      <c r="L5259" s="3">
        <v>2063847.74</v>
      </c>
      <c r="M5259" s="3">
        <f t="shared" si="574"/>
        <v>3067415.29</v>
      </c>
      <c r="N5259" s="3">
        <v>1049040.3999999999</v>
      </c>
      <c r="O5259" s="3">
        <f t="shared" si="575"/>
        <v>2018374.8900000001</v>
      </c>
      <c r="P5259" s="3">
        <v>1435233.54</v>
      </c>
      <c r="Q5259" s="4">
        <f t="shared" si="576"/>
        <v>0.59778952512594152</v>
      </c>
      <c r="R5259" s="4">
        <f t="shared" si="577"/>
        <v>0.2797037555098788</v>
      </c>
      <c r="S5259" s="3">
        <v>5298974.5</v>
      </c>
      <c r="T5259" s="3">
        <f t="shared" si="578"/>
        <v>-167711.46999999974</v>
      </c>
      <c r="U5259" s="4">
        <f t="shared" si="579"/>
        <v>-3.1649797522143149E-2</v>
      </c>
      <c r="V5259" s="2" t="s">
        <v>73</v>
      </c>
      <c r="W5259" s="2" t="s">
        <v>125</v>
      </c>
      <c r="X5259" s="2" t="s">
        <v>97</v>
      </c>
      <c r="Y5259" s="2">
        <v>1550</v>
      </c>
      <c r="Z5259" s="2" t="s">
        <v>140</v>
      </c>
      <c r="AA5259" s="2" t="s">
        <v>63</v>
      </c>
      <c r="AB5259" s="2" t="s">
        <v>306</v>
      </c>
      <c r="AC5259" s="2">
        <v>5.49</v>
      </c>
      <c r="AD5259" s="3">
        <v>0</v>
      </c>
      <c r="AE5259" s="5">
        <v>0</v>
      </c>
      <c r="AF5259" s="2">
        <v>0</v>
      </c>
      <c r="AG5259" s="3">
        <f t="shared" si="580"/>
        <v>0</v>
      </c>
      <c r="AH5259" s="2" t="s">
        <v>50</v>
      </c>
      <c r="AI5259" s="3">
        <v>0</v>
      </c>
    </row>
    <row r="5260" spans="1:35" x14ac:dyDescent="0.3">
      <c r="A5260" s="2" t="s">
        <v>11169</v>
      </c>
      <c r="B5260" s="2" t="s">
        <v>2844</v>
      </c>
      <c r="C5260" s="2" t="s">
        <v>734</v>
      </c>
      <c r="D5260" s="2" t="s">
        <v>38</v>
      </c>
      <c r="E5260" s="2">
        <v>2024</v>
      </c>
      <c r="F5260" s="2" t="s">
        <v>68</v>
      </c>
      <c r="G5260" s="2" t="s">
        <v>56</v>
      </c>
      <c r="H5260" s="2" t="s">
        <v>57</v>
      </c>
      <c r="I5260" s="2" t="s">
        <v>55</v>
      </c>
      <c r="J5260" s="2" t="s">
        <v>540</v>
      </c>
      <c r="K5260" s="3">
        <v>3370235.56</v>
      </c>
      <c r="L5260" s="3">
        <v>1672565.13</v>
      </c>
      <c r="M5260" s="3">
        <f t="shared" si="574"/>
        <v>1697670.4300000002</v>
      </c>
      <c r="N5260" s="3">
        <v>310836.94</v>
      </c>
      <c r="O5260" s="3">
        <f t="shared" si="575"/>
        <v>1386833.4900000002</v>
      </c>
      <c r="P5260" s="3">
        <v>1065931.3999999999</v>
      </c>
      <c r="Q5260" s="4">
        <f t="shared" si="576"/>
        <v>0.50372456161491574</v>
      </c>
      <c r="R5260" s="4">
        <f t="shared" si="577"/>
        <v>0.31627801114293624</v>
      </c>
      <c r="S5260" s="3">
        <v>3419671.51</v>
      </c>
      <c r="T5260" s="3">
        <f t="shared" si="578"/>
        <v>-49435.949999999721</v>
      </c>
      <c r="U5260" s="4">
        <f t="shared" si="579"/>
        <v>-1.4456344668029159E-2</v>
      </c>
      <c r="V5260" s="2" t="s">
        <v>73</v>
      </c>
      <c r="W5260" s="2" t="s">
        <v>207</v>
      </c>
      <c r="X5260" s="2" t="s">
        <v>61</v>
      </c>
      <c r="Y5260" s="2">
        <v>1.53</v>
      </c>
      <c r="Z5260" s="2" t="s">
        <v>7007</v>
      </c>
      <c r="AA5260" s="2" t="s">
        <v>148</v>
      </c>
      <c r="AB5260" s="2" t="s">
        <v>142</v>
      </c>
      <c r="AC5260" s="2">
        <v>8.0399999999999991</v>
      </c>
      <c r="AD5260" s="3">
        <v>0</v>
      </c>
      <c r="AE5260" s="5">
        <v>0</v>
      </c>
      <c r="AF5260" s="2">
        <v>0</v>
      </c>
      <c r="AG5260" s="3">
        <f t="shared" si="580"/>
        <v>0</v>
      </c>
      <c r="AH5260" s="2" t="s">
        <v>230</v>
      </c>
      <c r="AI5260" s="3">
        <v>0</v>
      </c>
    </row>
    <row r="5261" spans="1:35" x14ac:dyDescent="0.3">
      <c r="A5261" s="2" t="s">
        <v>11170</v>
      </c>
      <c r="B5261" s="2" t="s">
        <v>431</v>
      </c>
      <c r="C5261" s="2" t="s">
        <v>337</v>
      </c>
      <c r="D5261" s="2" t="s">
        <v>38</v>
      </c>
      <c r="E5261" s="2">
        <v>2024</v>
      </c>
      <c r="F5261" s="2" t="s">
        <v>68</v>
      </c>
      <c r="G5261" s="2" t="s">
        <v>69</v>
      </c>
      <c r="H5261" s="2" t="s">
        <v>70</v>
      </c>
      <c r="I5261" s="2" t="s">
        <v>58</v>
      </c>
      <c r="J5261" s="2" t="s">
        <v>191</v>
      </c>
      <c r="K5261" s="3">
        <v>8577895.0099999998</v>
      </c>
      <c r="L5261" s="3">
        <v>3053189.46</v>
      </c>
      <c r="M5261" s="3">
        <f t="shared" si="574"/>
        <v>5524705.5499999998</v>
      </c>
      <c r="N5261" s="3">
        <v>757392.3</v>
      </c>
      <c r="O5261" s="3">
        <f t="shared" si="575"/>
        <v>4767313.25</v>
      </c>
      <c r="P5261" s="3">
        <v>3341107.69</v>
      </c>
      <c r="Q5261" s="4">
        <f t="shared" si="576"/>
        <v>0.64406308815383828</v>
      </c>
      <c r="R5261" s="4">
        <f t="shared" si="577"/>
        <v>0.38950204987412174</v>
      </c>
      <c r="S5261" s="3">
        <v>8989829.0099999998</v>
      </c>
      <c r="T5261" s="3">
        <f t="shared" si="578"/>
        <v>-411934</v>
      </c>
      <c r="U5261" s="4">
        <f t="shared" si="579"/>
        <v>-4.5822228603211224E-2</v>
      </c>
      <c r="V5261" s="2" t="s">
        <v>85</v>
      </c>
      <c r="W5261" s="2" t="s">
        <v>207</v>
      </c>
      <c r="X5261" s="2" t="s">
        <v>74</v>
      </c>
      <c r="Y5261" s="2">
        <v>1.36</v>
      </c>
      <c r="Z5261" s="2" t="s">
        <v>3148</v>
      </c>
      <c r="AA5261" s="2" t="s">
        <v>109</v>
      </c>
      <c r="AB5261" s="2" t="s">
        <v>49</v>
      </c>
      <c r="AC5261" s="2">
        <v>9.3699999999999992</v>
      </c>
      <c r="AD5261" s="3">
        <v>0</v>
      </c>
      <c r="AE5261" s="5">
        <v>0</v>
      </c>
      <c r="AF5261" s="2">
        <v>0</v>
      </c>
      <c r="AG5261" s="3">
        <f t="shared" si="580"/>
        <v>0</v>
      </c>
      <c r="AH5261" s="2" t="s">
        <v>50</v>
      </c>
      <c r="AI5261" s="3">
        <v>0</v>
      </c>
    </row>
    <row r="5262" spans="1:35" x14ac:dyDescent="0.3">
      <c r="A5262" s="2" t="s">
        <v>11171</v>
      </c>
      <c r="B5262" s="2" t="s">
        <v>3012</v>
      </c>
      <c r="C5262" s="2" t="s">
        <v>435</v>
      </c>
      <c r="D5262" s="2" t="s">
        <v>81</v>
      </c>
      <c r="E5262" s="2">
        <v>2021</v>
      </c>
      <c r="F5262" s="2" t="s">
        <v>82</v>
      </c>
      <c r="G5262" s="2" t="s">
        <v>114</v>
      </c>
      <c r="H5262" s="2" t="s">
        <v>115</v>
      </c>
      <c r="I5262" s="2" t="s">
        <v>42</v>
      </c>
      <c r="J5262" s="2" t="s">
        <v>422</v>
      </c>
      <c r="K5262" s="3">
        <v>1495451.59</v>
      </c>
      <c r="L5262" s="3">
        <v>511435.16</v>
      </c>
      <c r="M5262" s="3">
        <f t="shared" si="574"/>
        <v>984016.43000000017</v>
      </c>
      <c r="N5262" s="3">
        <v>156185.16</v>
      </c>
      <c r="O5262" s="3">
        <f t="shared" si="575"/>
        <v>827831.27000000014</v>
      </c>
      <c r="P5262" s="3">
        <v>586081.18999999994</v>
      </c>
      <c r="Q5262" s="4">
        <f t="shared" si="576"/>
        <v>0.65800620801105314</v>
      </c>
      <c r="R5262" s="4">
        <f t="shared" si="577"/>
        <v>0.39190916905574985</v>
      </c>
      <c r="S5262" s="3">
        <v>1492975.38</v>
      </c>
      <c r="T5262" s="3">
        <f t="shared" si="578"/>
        <v>2476.2100000001956</v>
      </c>
      <c r="U5262" s="4">
        <f t="shared" si="579"/>
        <v>1.6585739009307681E-3</v>
      </c>
      <c r="V5262" s="2" t="s">
        <v>85</v>
      </c>
      <c r="W5262" s="2" t="s">
        <v>125</v>
      </c>
      <c r="X5262" s="2" t="s">
        <v>118</v>
      </c>
      <c r="Y5262" s="2">
        <v>3.75</v>
      </c>
      <c r="Z5262" s="2" t="s">
        <v>11172</v>
      </c>
      <c r="AA5262" s="2" t="s">
        <v>63</v>
      </c>
      <c r="AB5262" s="2" t="s">
        <v>242</v>
      </c>
      <c r="AC5262" s="2">
        <v>2.59</v>
      </c>
      <c r="AD5262" s="3">
        <v>0</v>
      </c>
      <c r="AE5262" s="5">
        <v>0</v>
      </c>
      <c r="AF5262" s="2">
        <v>0</v>
      </c>
      <c r="AG5262" s="3">
        <f t="shared" si="580"/>
        <v>0</v>
      </c>
      <c r="AH5262" s="2" t="s">
        <v>50</v>
      </c>
      <c r="AI5262" s="3">
        <v>0</v>
      </c>
    </row>
    <row r="5263" spans="1:35" x14ac:dyDescent="0.3">
      <c r="A5263" s="2" t="s">
        <v>11173</v>
      </c>
      <c r="B5263" s="2" t="s">
        <v>8669</v>
      </c>
      <c r="C5263" s="2" t="s">
        <v>113</v>
      </c>
      <c r="D5263" s="2" t="s">
        <v>54</v>
      </c>
      <c r="E5263" s="2">
        <v>2022</v>
      </c>
      <c r="F5263" s="2" t="s">
        <v>105</v>
      </c>
      <c r="G5263" s="2" t="s">
        <v>69</v>
      </c>
      <c r="H5263" s="2" t="s">
        <v>70</v>
      </c>
      <c r="I5263" s="2" t="s">
        <v>58</v>
      </c>
      <c r="J5263" s="2" t="s">
        <v>106</v>
      </c>
      <c r="K5263" s="3">
        <v>9175701.8499999996</v>
      </c>
      <c r="L5263" s="3">
        <v>4050043.16</v>
      </c>
      <c r="M5263" s="3">
        <f t="shared" si="574"/>
        <v>5125658.6899999995</v>
      </c>
      <c r="N5263" s="3">
        <v>1492742.31</v>
      </c>
      <c r="O5263" s="3">
        <f t="shared" si="575"/>
        <v>3632916.3799999994</v>
      </c>
      <c r="P5263" s="3">
        <v>2596000.1800000002</v>
      </c>
      <c r="Q5263" s="4">
        <f t="shared" si="576"/>
        <v>0.5586121665450583</v>
      </c>
      <c r="R5263" s="4">
        <f t="shared" si="577"/>
        <v>0.28292115659795553</v>
      </c>
      <c r="S5263" s="3">
        <v>9764121.6899999995</v>
      </c>
      <c r="T5263" s="3">
        <f t="shared" si="578"/>
        <v>-588419.83999999985</v>
      </c>
      <c r="U5263" s="4">
        <f t="shared" si="579"/>
        <v>-6.0263468510704306E-2</v>
      </c>
      <c r="V5263" s="2" t="s">
        <v>95</v>
      </c>
      <c r="W5263" s="2" t="s">
        <v>134</v>
      </c>
      <c r="X5263" s="2" t="s">
        <v>74</v>
      </c>
      <c r="Y5263" s="2">
        <v>1.36</v>
      </c>
      <c r="Z5263" s="2" t="s">
        <v>1076</v>
      </c>
      <c r="AA5263" s="2" t="s">
        <v>148</v>
      </c>
      <c r="AB5263" s="2" t="s">
        <v>182</v>
      </c>
      <c r="AC5263" s="2">
        <v>5.36</v>
      </c>
      <c r="AD5263" s="3">
        <v>0</v>
      </c>
      <c r="AE5263" s="5">
        <v>0</v>
      </c>
      <c r="AF5263" s="2">
        <v>0</v>
      </c>
      <c r="AG5263" s="3">
        <f t="shared" si="580"/>
        <v>0</v>
      </c>
      <c r="AH5263" s="2" t="s">
        <v>50</v>
      </c>
      <c r="AI5263" s="3">
        <v>0</v>
      </c>
    </row>
    <row r="5264" spans="1:35" x14ac:dyDescent="0.3">
      <c r="A5264" s="2" t="s">
        <v>11174</v>
      </c>
      <c r="B5264" s="2" t="s">
        <v>11175</v>
      </c>
      <c r="C5264" s="2" t="s">
        <v>932</v>
      </c>
      <c r="D5264" s="2" t="s">
        <v>81</v>
      </c>
      <c r="E5264" s="2">
        <v>2020</v>
      </c>
      <c r="F5264" s="2" t="s">
        <v>68</v>
      </c>
      <c r="G5264" s="2" t="s">
        <v>69</v>
      </c>
      <c r="H5264" s="2" t="s">
        <v>70</v>
      </c>
      <c r="I5264" s="2" t="s">
        <v>39</v>
      </c>
      <c r="J5264" s="2" t="s">
        <v>116</v>
      </c>
      <c r="K5264" s="3">
        <v>5350800.63</v>
      </c>
      <c r="L5264" s="3">
        <v>3042972.78</v>
      </c>
      <c r="M5264" s="3">
        <f t="shared" si="574"/>
        <v>2307827.85</v>
      </c>
      <c r="N5264" s="3">
        <v>685703.65</v>
      </c>
      <c r="O5264" s="3">
        <f t="shared" si="575"/>
        <v>1622124.2000000002</v>
      </c>
      <c r="P5264" s="3">
        <v>1183375.03</v>
      </c>
      <c r="Q5264" s="4">
        <f t="shared" si="576"/>
        <v>0.4313051465720561</v>
      </c>
      <c r="R5264" s="4">
        <f t="shared" si="577"/>
        <v>0.22115849791996456</v>
      </c>
      <c r="S5264" s="3">
        <v>4765643.91</v>
      </c>
      <c r="T5264" s="3">
        <f t="shared" si="578"/>
        <v>585156.71999999974</v>
      </c>
      <c r="U5264" s="4">
        <f t="shared" si="579"/>
        <v>0.12278649665203369</v>
      </c>
      <c r="V5264" s="2" t="s">
        <v>124</v>
      </c>
      <c r="W5264" s="2" t="s">
        <v>45</v>
      </c>
      <c r="X5264" s="2" t="s">
        <v>74</v>
      </c>
      <c r="Y5264" s="2">
        <v>1.36</v>
      </c>
      <c r="Z5264" s="2" t="s">
        <v>11176</v>
      </c>
      <c r="AA5264" s="2" t="s">
        <v>141</v>
      </c>
      <c r="AB5264" s="2" t="s">
        <v>64</v>
      </c>
      <c r="AC5264" s="2">
        <v>6.31</v>
      </c>
      <c r="AD5264" s="3">
        <v>0</v>
      </c>
      <c r="AE5264" s="5">
        <v>0</v>
      </c>
      <c r="AF5264" s="2">
        <v>0</v>
      </c>
      <c r="AG5264" s="3">
        <f t="shared" si="580"/>
        <v>0</v>
      </c>
      <c r="AH5264" s="2" t="s">
        <v>50</v>
      </c>
      <c r="AI5264" s="3">
        <v>0</v>
      </c>
    </row>
    <row r="5265" spans="1:35" x14ac:dyDescent="0.3">
      <c r="A5265" s="2" t="s">
        <v>11177</v>
      </c>
      <c r="B5265" s="2" t="s">
        <v>690</v>
      </c>
      <c r="C5265" s="2" t="s">
        <v>304</v>
      </c>
      <c r="D5265" s="2" t="s">
        <v>104</v>
      </c>
      <c r="E5265" s="2">
        <v>2022</v>
      </c>
      <c r="F5265" s="2" t="s">
        <v>39</v>
      </c>
      <c r="G5265" s="2" t="s">
        <v>56</v>
      </c>
      <c r="H5265" s="2" t="s">
        <v>57</v>
      </c>
      <c r="I5265" s="2" t="s">
        <v>39</v>
      </c>
      <c r="J5265" s="2" t="s">
        <v>116</v>
      </c>
      <c r="K5265" s="3">
        <v>3363017.94</v>
      </c>
      <c r="L5265" s="3">
        <v>1713014.2</v>
      </c>
      <c r="M5265" s="3">
        <f t="shared" si="574"/>
        <v>1650003.74</v>
      </c>
      <c r="N5265" s="3">
        <v>681359.02</v>
      </c>
      <c r="O5265" s="3">
        <f t="shared" si="575"/>
        <v>968644.72</v>
      </c>
      <c r="P5265" s="3">
        <v>711988.2</v>
      </c>
      <c r="Q5265" s="4">
        <f t="shared" si="576"/>
        <v>0.49063185788417174</v>
      </c>
      <c r="R5265" s="4">
        <f t="shared" si="577"/>
        <v>0.21171109185340831</v>
      </c>
      <c r="S5265" s="3">
        <v>3696408.01</v>
      </c>
      <c r="T5265" s="3">
        <f t="shared" si="578"/>
        <v>-333390.06999999983</v>
      </c>
      <c r="U5265" s="4">
        <f t="shared" si="579"/>
        <v>-9.0192984404879009E-2</v>
      </c>
      <c r="V5265" s="2" t="s">
        <v>95</v>
      </c>
      <c r="W5265" s="2" t="s">
        <v>125</v>
      </c>
      <c r="X5265" s="2" t="s">
        <v>61</v>
      </c>
      <c r="Y5265" s="2">
        <v>1.53</v>
      </c>
      <c r="Z5265" s="2" t="s">
        <v>4666</v>
      </c>
      <c r="AA5265" s="2" t="s">
        <v>141</v>
      </c>
      <c r="AB5265" s="2" t="s">
        <v>306</v>
      </c>
      <c r="AC5265" s="2">
        <v>9.9700000000000006</v>
      </c>
      <c r="AD5265" s="3">
        <v>0</v>
      </c>
      <c r="AE5265" s="5">
        <v>0</v>
      </c>
      <c r="AF5265" s="2">
        <v>0</v>
      </c>
      <c r="AG5265" s="3">
        <f t="shared" si="580"/>
        <v>0</v>
      </c>
      <c r="AH5265" s="2" t="s">
        <v>50</v>
      </c>
      <c r="AI5265" s="3">
        <v>0</v>
      </c>
    </row>
    <row r="5266" spans="1:35" x14ac:dyDescent="0.3">
      <c r="A5266" s="2" t="s">
        <v>11178</v>
      </c>
      <c r="B5266" s="2" t="s">
        <v>5922</v>
      </c>
      <c r="C5266" s="2" t="s">
        <v>53</v>
      </c>
      <c r="D5266" s="2" t="s">
        <v>54</v>
      </c>
      <c r="E5266" s="2">
        <v>2021</v>
      </c>
      <c r="F5266" s="2" t="s">
        <v>92</v>
      </c>
      <c r="G5266" s="2" t="s">
        <v>69</v>
      </c>
      <c r="H5266" s="2" t="s">
        <v>272</v>
      </c>
      <c r="I5266" s="2" t="s">
        <v>55</v>
      </c>
      <c r="J5266" s="2" t="s">
        <v>154</v>
      </c>
      <c r="K5266" s="3">
        <v>3686583.66</v>
      </c>
      <c r="L5266" s="3">
        <v>1188389.01</v>
      </c>
      <c r="M5266" s="3">
        <f t="shared" si="574"/>
        <v>2498194.6500000004</v>
      </c>
      <c r="N5266" s="3">
        <v>337818.78</v>
      </c>
      <c r="O5266" s="3">
        <f t="shared" si="575"/>
        <v>2160375.87</v>
      </c>
      <c r="P5266" s="3">
        <v>1636684.79</v>
      </c>
      <c r="Q5266" s="4">
        <f t="shared" si="576"/>
        <v>0.67764490932507426</v>
      </c>
      <c r="R5266" s="4">
        <f t="shared" si="577"/>
        <v>0.44395704558621085</v>
      </c>
      <c r="S5266" s="3">
        <v>4390191.22</v>
      </c>
      <c r="T5266" s="3">
        <f t="shared" si="578"/>
        <v>-703607.55999999959</v>
      </c>
      <c r="U5266" s="4">
        <f t="shared" si="579"/>
        <v>-0.16026808964371253</v>
      </c>
      <c r="V5266" s="2" t="s">
        <v>124</v>
      </c>
      <c r="W5266" s="2" t="s">
        <v>207</v>
      </c>
      <c r="X5266" s="2" t="s">
        <v>274</v>
      </c>
      <c r="Y5266" s="2">
        <v>1</v>
      </c>
      <c r="Z5266" s="2" t="s">
        <v>7733</v>
      </c>
      <c r="AA5266" s="2" t="s">
        <v>148</v>
      </c>
      <c r="AB5266" s="2" t="s">
        <v>209</v>
      </c>
      <c r="AC5266" s="2">
        <v>6.24</v>
      </c>
      <c r="AD5266" s="3">
        <v>0</v>
      </c>
      <c r="AE5266" s="5">
        <v>0</v>
      </c>
      <c r="AF5266" s="2">
        <v>0</v>
      </c>
      <c r="AG5266" s="3">
        <f t="shared" si="580"/>
        <v>0</v>
      </c>
      <c r="AH5266" s="2" t="s">
        <v>50</v>
      </c>
      <c r="AI5266" s="3">
        <v>0</v>
      </c>
    </row>
    <row r="5267" spans="1:35" x14ac:dyDescent="0.3">
      <c r="A5267" s="2" t="s">
        <v>11179</v>
      </c>
      <c r="B5267" s="2" t="s">
        <v>3592</v>
      </c>
      <c r="C5267" s="2" t="s">
        <v>520</v>
      </c>
      <c r="D5267" s="2" t="s">
        <v>81</v>
      </c>
      <c r="E5267" s="2">
        <v>2021</v>
      </c>
      <c r="F5267" s="2" t="s">
        <v>39</v>
      </c>
      <c r="G5267" s="2" t="s">
        <v>69</v>
      </c>
      <c r="H5267" s="2" t="s">
        <v>70</v>
      </c>
      <c r="I5267" s="2" t="s">
        <v>131</v>
      </c>
      <c r="J5267" s="2" t="s">
        <v>463</v>
      </c>
      <c r="K5267" s="3">
        <v>907623.32</v>
      </c>
      <c r="L5267" s="3">
        <v>364011.08</v>
      </c>
      <c r="M5267" s="3">
        <f t="shared" si="574"/>
        <v>543612.24</v>
      </c>
      <c r="N5267" s="3">
        <v>115721.99</v>
      </c>
      <c r="O5267" s="3">
        <f t="shared" si="575"/>
        <v>427890.25</v>
      </c>
      <c r="P5267" s="3">
        <v>330394.28000000003</v>
      </c>
      <c r="Q5267" s="4">
        <f t="shared" si="576"/>
        <v>0.59894036217579782</v>
      </c>
      <c r="R5267" s="4">
        <f t="shared" si="577"/>
        <v>0.36402136516280792</v>
      </c>
      <c r="S5267" s="3">
        <v>770310.35</v>
      </c>
      <c r="T5267" s="3">
        <f t="shared" si="578"/>
        <v>137312.96999999997</v>
      </c>
      <c r="U5267" s="4">
        <f t="shared" si="579"/>
        <v>0.17825668576308235</v>
      </c>
      <c r="V5267" s="2" t="s">
        <v>44</v>
      </c>
      <c r="W5267" s="2" t="s">
        <v>117</v>
      </c>
      <c r="X5267" s="2" t="s">
        <v>74</v>
      </c>
      <c r="Y5267" s="2">
        <v>1.36</v>
      </c>
      <c r="Z5267" s="2" t="s">
        <v>11180</v>
      </c>
      <c r="AA5267" s="2" t="s">
        <v>76</v>
      </c>
      <c r="AB5267" s="2" t="s">
        <v>77</v>
      </c>
      <c r="AC5267" s="2">
        <v>7.46</v>
      </c>
      <c r="AD5267" s="3">
        <v>0</v>
      </c>
      <c r="AE5267" s="5">
        <v>0</v>
      </c>
      <c r="AF5267" s="2">
        <v>0</v>
      </c>
      <c r="AG5267" s="3">
        <f t="shared" si="580"/>
        <v>0</v>
      </c>
      <c r="AH5267" s="2" t="s">
        <v>50</v>
      </c>
      <c r="AI5267" s="3">
        <v>0</v>
      </c>
    </row>
    <row r="5268" spans="1:35" x14ac:dyDescent="0.3">
      <c r="A5268" s="2" t="s">
        <v>11181</v>
      </c>
      <c r="B5268" s="2" t="s">
        <v>3755</v>
      </c>
      <c r="C5268" s="2" t="s">
        <v>67</v>
      </c>
      <c r="D5268" s="2" t="s">
        <v>54</v>
      </c>
      <c r="E5268" s="2">
        <v>2022</v>
      </c>
      <c r="F5268" s="2" t="s">
        <v>68</v>
      </c>
      <c r="G5268" s="2" t="s">
        <v>40</v>
      </c>
      <c r="H5268" s="2" t="s">
        <v>139</v>
      </c>
      <c r="I5268" s="2" t="s">
        <v>71</v>
      </c>
      <c r="J5268" s="2" t="s">
        <v>72</v>
      </c>
      <c r="K5268" s="3">
        <v>3815968.42</v>
      </c>
      <c r="L5268" s="3">
        <v>1484711.72</v>
      </c>
      <c r="M5268" s="3">
        <f t="shared" si="574"/>
        <v>2331256.7000000002</v>
      </c>
      <c r="N5268" s="3">
        <v>692897.45</v>
      </c>
      <c r="O5268" s="3">
        <f t="shared" si="575"/>
        <v>1638359.2500000002</v>
      </c>
      <c r="P5268" s="3">
        <v>1193933.3700000001</v>
      </c>
      <c r="Q5268" s="4">
        <f t="shared" si="576"/>
        <v>0.61092138178648769</v>
      </c>
      <c r="R5268" s="4">
        <f t="shared" si="577"/>
        <v>0.31287821034955005</v>
      </c>
      <c r="S5268" s="3">
        <v>3713467.47</v>
      </c>
      <c r="T5268" s="3">
        <f t="shared" si="578"/>
        <v>102500.94999999972</v>
      </c>
      <c r="U5268" s="4">
        <f t="shared" si="579"/>
        <v>2.7602490348461222E-2</v>
      </c>
      <c r="V5268" s="2" t="s">
        <v>133</v>
      </c>
      <c r="W5268" s="2" t="s">
        <v>45</v>
      </c>
      <c r="X5268" s="2" t="s">
        <v>86</v>
      </c>
      <c r="Y5268" s="2">
        <v>0.92</v>
      </c>
      <c r="Z5268" s="2" t="s">
        <v>11182</v>
      </c>
      <c r="AA5268" s="2" t="s">
        <v>48</v>
      </c>
      <c r="AB5268" s="2" t="s">
        <v>77</v>
      </c>
      <c r="AC5268" s="2">
        <v>2.91</v>
      </c>
      <c r="AD5268" s="3">
        <v>0</v>
      </c>
      <c r="AE5268" s="5">
        <v>0</v>
      </c>
      <c r="AF5268" s="2">
        <v>0</v>
      </c>
      <c r="AG5268" s="3">
        <f t="shared" si="580"/>
        <v>0</v>
      </c>
      <c r="AH5268" s="2" t="s">
        <v>50</v>
      </c>
      <c r="AI5268" s="3">
        <v>0</v>
      </c>
    </row>
    <row r="5269" spans="1:35" x14ac:dyDescent="0.3">
      <c r="A5269" s="2" t="s">
        <v>11183</v>
      </c>
      <c r="B5269" s="2" t="s">
        <v>252</v>
      </c>
      <c r="C5269" s="2" t="s">
        <v>253</v>
      </c>
      <c r="D5269" s="2" t="s">
        <v>54</v>
      </c>
      <c r="E5269" s="2">
        <v>2020</v>
      </c>
      <c r="F5269" s="2" t="s">
        <v>58</v>
      </c>
      <c r="G5269" s="2" t="s">
        <v>69</v>
      </c>
      <c r="H5269" s="2" t="s">
        <v>272</v>
      </c>
      <c r="I5269" s="2" t="s">
        <v>58</v>
      </c>
      <c r="J5269" s="2" t="s">
        <v>59</v>
      </c>
      <c r="K5269" s="3">
        <v>1675502.1</v>
      </c>
      <c r="L5269" s="3">
        <v>778934.08</v>
      </c>
      <c r="M5269" s="3">
        <f t="shared" si="574"/>
        <v>896568.02000000014</v>
      </c>
      <c r="N5269" s="3">
        <v>279883.08</v>
      </c>
      <c r="O5269" s="3">
        <f t="shared" si="575"/>
        <v>616684.94000000018</v>
      </c>
      <c r="P5269" s="3">
        <v>436019.47</v>
      </c>
      <c r="Q5269" s="4">
        <f t="shared" si="576"/>
        <v>0.53510408611245552</v>
      </c>
      <c r="R5269" s="4">
        <f t="shared" si="577"/>
        <v>0.260232123851113</v>
      </c>
      <c r="S5269" s="3">
        <v>1879265.02</v>
      </c>
      <c r="T5269" s="3">
        <f t="shared" si="578"/>
        <v>-203762.91999999993</v>
      </c>
      <c r="U5269" s="4">
        <f t="shared" si="579"/>
        <v>-0.10842692107364395</v>
      </c>
      <c r="V5269" s="2" t="s">
        <v>133</v>
      </c>
      <c r="W5269" s="2" t="s">
        <v>134</v>
      </c>
      <c r="X5269" s="2" t="s">
        <v>274</v>
      </c>
      <c r="Y5269" s="2">
        <v>1</v>
      </c>
      <c r="Z5269" s="2" t="s">
        <v>9971</v>
      </c>
      <c r="AA5269" s="2" t="s">
        <v>224</v>
      </c>
      <c r="AB5269" s="2" t="s">
        <v>149</v>
      </c>
      <c r="AC5269" s="2">
        <v>6.81</v>
      </c>
      <c r="AD5269" s="3">
        <v>0</v>
      </c>
      <c r="AE5269" s="5">
        <v>0</v>
      </c>
      <c r="AF5269" s="2">
        <v>0</v>
      </c>
      <c r="AG5269" s="3">
        <f t="shared" si="580"/>
        <v>0</v>
      </c>
      <c r="AH5269" s="2" t="s">
        <v>50</v>
      </c>
      <c r="AI5269" s="3">
        <v>0</v>
      </c>
    </row>
    <row r="5270" spans="1:35" x14ac:dyDescent="0.3">
      <c r="A5270" s="2" t="s">
        <v>11184</v>
      </c>
      <c r="B5270" s="2" t="s">
        <v>584</v>
      </c>
      <c r="C5270" s="2" t="s">
        <v>474</v>
      </c>
      <c r="D5270" s="2" t="s">
        <v>81</v>
      </c>
      <c r="E5270" s="2">
        <v>2024</v>
      </c>
      <c r="F5270" s="2" t="s">
        <v>82</v>
      </c>
      <c r="G5270" s="2" t="s">
        <v>114</v>
      </c>
      <c r="H5270" s="2" t="s">
        <v>190</v>
      </c>
      <c r="I5270" s="2" t="s">
        <v>39</v>
      </c>
      <c r="J5270" s="2" t="s">
        <v>116</v>
      </c>
      <c r="K5270" s="3">
        <v>8946472.4299999997</v>
      </c>
      <c r="L5270" s="3">
        <v>2826343.6</v>
      </c>
      <c r="M5270" s="3">
        <f t="shared" si="574"/>
        <v>6120128.8300000001</v>
      </c>
      <c r="N5270" s="3">
        <v>779974.35</v>
      </c>
      <c r="O5270" s="3">
        <f t="shared" si="575"/>
        <v>5340154.4800000004</v>
      </c>
      <c r="P5270" s="3">
        <v>4148739.03</v>
      </c>
      <c r="Q5270" s="4">
        <f t="shared" si="576"/>
        <v>0.68408290282966877</v>
      </c>
      <c r="R5270" s="4">
        <f t="shared" si="577"/>
        <v>0.46372903537802551</v>
      </c>
      <c r="S5270" s="3">
        <v>7539581.5800000001</v>
      </c>
      <c r="T5270" s="3">
        <f t="shared" si="578"/>
        <v>1406890.8499999996</v>
      </c>
      <c r="U5270" s="4">
        <f t="shared" si="579"/>
        <v>0.1866006535073528</v>
      </c>
      <c r="V5270" s="2" t="s">
        <v>44</v>
      </c>
      <c r="W5270" s="2" t="s">
        <v>60</v>
      </c>
      <c r="X5270" s="2" t="s">
        <v>192</v>
      </c>
      <c r="Y5270" s="2">
        <v>3.64</v>
      </c>
      <c r="Z5270" s="2" t="s">
        <v>7259</v>
      </c>
      <c r="AA5270" s="2" t="s">
        <v>224</v>
      </c>
      <c r="AB5270" s="2" t="s">
        <v>306</v>
      </c>
      <c r="AC5270" s="2">
        <v>2.5</v>
      </c>
      <c r="AD5270" s="3">
        <v>0</v>
      </c>
      <c r="AE5270" s="5">
        <v>0</v>
      </c>
      <c r="AF5270" s="2">
        <v>0</v>
      </c>
      <c r="AG5270" s="3">
        <f t="shared" si="580"/>
        <v>0</v>
      </c>
      <c r="AH5270" s="2" t="s">
        <v>50</v>
      </c>
      <c r="AI5270" s="3">
        <v>0</v>
      </c>
    </row>
    <row r="5271" spans="1:35" x14ac:dyDescent="0.3">
      <c r="A5271" s="2" t="s">
        <v>11185</v>
      </c>
      <c r="B5271" s="2" t="s">
        <v>931</v>
      </c>
      <c r="C5271" s="2" t="s">
        <v>932</v>
      </c>
      <c r="D5271" s="2" t="s">
        <v>81</v>
      </c>
      <c r="E5271" s="2">
        <v>2020</v>
      </c>
      <c r="F5271" s="2" t="s">
        <v>68</v>
      </c>
      <c r="G5271" s="2" t="s">
        <v>40</v>
      </c>
      <c r="H5271" s="2" t="s">
        <v>83</v>
      </c>
      <c r="I5271" s="2" t="s">
        <v>71</v>
      </c>
      <c r="J5271" s="2" t="s">
        <v>293</v>
      </c>
      <c r="K5271" s="3">
        <v>4421968.59</v>
      </c>
      <c r="L5271" s="3">
        <v>1563110.9</v>
      </c>
      <c r="M5271" s="3">
        <f t="shared" si="574"/>
        <v>2858857.69</v>
      </c>
      <c r="N5271" s="3">
        <v>475297.52</v>
      </c>
      <c r="O5271" s="3">
        <f t="shared" si="575"/>
        <v>2383560.17</v>
      </c>
      <c r="P5271" s="3">
        <v>1753510.26</v>
      </c>
      <c r="Q5271" s="4">
        <f t="shared" si="576"/>
        <v>0.64651243712248985</v>
      </c>
      <c r="R5271" s="4">
        <f t="shared" si="577"/>
        <v>0.39654516406232548</v>
      </c>
      <c r="S5271" s="3">
        <v>3677312.43</v>
      </c>
      <c r="T5271" s="3">
        <f t="shared" si="578"/>
        <v>744656.15999999968</v>
      </c>
      <c r="U5271" s="4">
        <f t="shared" si="579"/>
        <v>0.20250010685113304</v>
      </c>
      <c r="V5271" s="2" t="s">
        <v>73</v>
      </c>
      <c r="W5271" s="2" t="s">
        <v>117</v>
      </c>
      <c r="X5271" s="2" t="s">
        <v>86</v>
      </c>
      <c r="Y5271" s="2">
        <v>0.92</v>
      </c>
      <c r="Z5271" s="2" t="s">
        <v>11186</v>
      </c>
      <c r="AA5271" s="2" t="s">
        <v>48</v>
      </c>
      <c r="AB5271" s="2" t="s">
        <v>182</v>
      </c>
      <c r="AC5271" s="2">
        <v>8.17</v>
      </c>
      <c r="AD5271" s="3">
        <v>0</v>
      </c>
      <c r="AE5271" s="5">
        <v>0</v>
      </c>
      <c r="AF5271" s="2">
        <v>0</v>
      </c>
      <c r="AG5271" s="3">
        <f t="shared" si="580"/>
        <v>0</v>
      </c>
      <c r="AH5271" s="2" t="s">
        <v>50</v>
      </c>
      <c r="AI5271" s="3">
        <v>0</v>
      </c>
    </row>
    <row r="5272" spans="1:35" x14ac:dyDescent="0.3">
      <c r="A5272" s="2" t="s">
        <v>11187</v>
      </c>
      <c r="B5272" s="2" t="s">
        <v>9373</v>
      </c>
      <c r="C5272" s="2" t="s">
        <v>233</v>
      </c>
      <c r="D5272" s="2" t="s">
        <v>38</v>
      </c>
      <c r="E5272" s="2">
        <v>2023</v>
      </c>
      <c r="F5272" s="2" t="s">
        <v>82</v>
      </c>
      <c r="G5272" s="2" t="s">
        <v>69</v>
      </c>
      <c r="H5272" s="2" t="s">
        <v>70</v>
      </c>
      <c r="I5272" s="2" t="s">
        <v>178</v>
      </c>
      <c r="J5272" s="2" t="s">
        <v>288</v>
      </c>
      <c r="K5272" s="3">
        <v>4274632.1100000003</v>
      </c>
      <c r="L5272" s="3">
        <v>1702428.41</v>
      </c>
      <c r="M5272" s="3">
        <f t="shared" si="574"/>
        <v>2572203.7000000002</v>
      </c>
      <c r="N5272" s="3">
        <v>770106.72</v>
      </c>
      <c r="O5272" s="3">
        <f t="shared" si="575"/>
        <v>1802096.9800000002</v>
      </c>
      <c r="P5272" s="3">
        <v>1424480.05</v>
      </c>
      <c r="Q5272" s="4">
        <f t="shared" si="576"/>
        <v>0.60173685917499931</v>
      </c>
      <c r="R5272" s="4">
        <f t="shared" si="577"/>
        <v>0.33324038498367992</v>
      </c>
      <c r="S5272" s="3">
        <v>4070498.3</v>
      </c>
      <c r="T5272" s="3">
        <f t="shared" si="578"/>
        <v>204133.81000000052</v>
      </c>
      <c r="U5272" s="4">
        <f t="shared" si="579"/>
        <v>5.0149587336764279E-2</v>
      </c>
      <c r="V5272" s="2" t="s">
        <v>85</v>
      </c>
      <c r="W5272" s="2" t="s">
        <v>45</v>
      </c>
      <c r="X5272" s="2" t="s">
        <v>74</v>
      </c>
      <c r="Y5272" s="2">
        <v>1.36</v>
      </c>
      <c r="Z5272" s="2" t="s">
        <v>5780</v>
      </c>
      <c r="AA5272" s="2" t="s">
        <v>76</v>
      </c>
      <c r="AB5272" s="2" t="s">
        <v>182</v>
      </c>
      <c r="AC5272" s="2">
        <v>9.32</v>
      </c>
      <c r="AD5272" s="3">
        <v>4383722.82</v>
      </c>
      <c r="AE5272" s="5">
        <v>13.25</v>
      </c>
      <c r="AF5272" s="2">
        <v>180</v>
      </c>
      <c r="AG5272" s="3">
        <f t="shared" si="580"/>
        <v>56187.772440086097</v>
      </c>
      <c r="AH5272" s="2" t="s">
        <v>230</v>
      </c>
      <c r="AI5272" s="3">
        <v>3945236.7</v>
      </c>
    </row>
    <row r="5273" spans="1:35" x14ac:dyDescent="0.3">
      <c r="A5273" s="2" t="s">
        <v>11188</v>
      </c>
      <c r="B5273" s="2" t="s">
        <v>2162</v>
      </c>
      <c r="C5273" s="2" t="s">
        <v>205</v>
      </c>
      <c r="D5273" s="2" t="s">
        <v>81</v>
      </c>
      <c r="E5273" s="2">
        <v>2023</v>
      </c>
      <c r="F5273" s="2" t="s">
        <v>55</v>
      </c>
      <c r="G5273" s="2" t="s">
        <v>114</v>
      </c>
      <c r="H5273" s="2" t="s">
        <v>234</v>
      </c>
      <c r="I5273" s="2" t="s">
        <v>178</v>
      </c>
      <c r="J5273" s="2" t="s">
        <v>197</v>
      </c>
      <c r="K5273" s="3">
        <v>1404668.56</v>
      </c>
      <c r="L5273" s="3">
        <v>718648.93</v>
      </c>
      <c r="M5273" s="3">
        <f t="shared" si="574"/>
        <v>686019.63</v>
      </c>
      <c r="N5273" s="3">
        <v>252884.43</v>
      </c>
      <c r="O5273" s="3">
        <f t="shared" si="575"/>
        <v>433135.2</v>
      </c>
      <c r="P5273" s="3">
        <v>314623.94</v>
      </c>
      <c r="Q5273" s="4">
        <f t="shared" si="576"/>
        <v>0.48838540958017879</v>
      </c>
      <c r="R5273" s="4">
        <f t="shared" si="577"/>
        <v>0.22398446790892793</v>
      </c>
      <c r="S5273" s="3">
        <v>1278748.1299999999</v>
      </c>
      <c r="T5273" s="3">
        <f t="shared" si="578"/>
        <v>125920.43000000017</v>
      </c>
      <c r="U5273" s="4">
        <f t="shared" si="579"/>
        <v>9.8471643512784784E-2</v>
      </c>
      <c r="V5273" s="2" t="s">
        <v>73</v>
      </c>
      <c r="W5273" s="2" t="s">
        <v>207</v>
      </c>
      <c r="X5273" s="2" t="s">
        <v>236</v>
      </c>
      <c r="Y5273" s="2">
        <v>3.67</v>
      </c>
      <c r="Z5273" s="2" t="s">
        <v>11189</v>
      </c>
      <c r="AA5273" s="2" t="s">
        <v>76</v>
      </c>
      <c r="AB5273" s="2" t="s">
        <v>242</v>
      </c>
      <c r="AC5273" s="2">
        <v>1.94</v>
      </c>
      <c r="AD5273" s="3">
        <v>2730985.95</v>
      </c>
      <c r="AE5273" s="5">
        <v>9.7100000000000009</v>
      </c>
      <c r="AF5273" s="2">
        <v>120</v>
      </c>
      <c r="AG5273" s="3">
        <f t="shared" si="580"/>
        <v>35653.045282886342</v>
      </c>
      <c r="AH5273" s="2" t="s">
        <v>230</v>
      </c>
      <c r="AI5273" s="3">
        <v>2300616.7200000002</v>
      </c>
    </row>
    <row r="5274" spans="1:35" x14ac:dyDescent="0.3">
      <c r="A5274" s="2" t="s">
        <v>11190</v>
      </c>
      <c r="B5274" s="2" t="s">
        <v>4745</v>
      </c>
      <c r="C5274" s="2" t="s">
        <v>341</v>
      </c>
      <c r="D5274" s="2" t="s">
        <v>54</v>
      </c>
      <c r="E5274" s="2">
        <v>2023</v>
      </c>
      <c r="F5274" s="2" t="s">
        <v>82</v>
      </c>
      <c r="G5274" s="2" t="s">
        <v>56</v>
      </c>
      <c r="H5274" s="2" t="s">
        <v>57</v>
      </c>
      <c r="I5274" s="2" t="s">
        <v>55</v>
      </c>
      <c r="J5274" s="2" t="s">
        <v>540</v>
      </c>
      <c r="K5274" s="3">
        <v>255338.84</v>
      </c>
      <c r="L5274" s="3">
        <v>98940.57</v>
      </c>
      <c r="M5274" s="3">
        <f t="shared" si="574"/>
        <v>156398.26999999999</v>
      </c>
      <c r="N5274" s="3">
        <v>55132.89</v>
      </c>
      <c r="O5274" s="3">
        <f t="shared" si="575"/>
        <v>101265.37999999999</v>
      </c>
      <c r="P5274" s="3">
        <v>74226.960000000006</v>
      </c>
      <c r="Q5274" s="4">
        <f t="shared" si="576"/>
        <v>0.61251265181591641</v>
      </c>
      <c r="R5274" s="4">
        <f t="shared" si="577"/>
        <v>0.29069984025931978</v>
      </c>
      <c r="S5274" s="3">
        <v>291547.08</v>
      </c>
      <c r="T5274" s="3">
        <f t="shared" si="578"/>
        <v>-36208.24000000002</v>
      </c>
      <c r="U5274" s="4">
        <f t="shared" si="579"/>
        <v>-0.12419345787994178</v>
      </c>
      <c r="V5274" s="2" t="s">
        <v>124</v>
      </c>
      <c r="W5274" s="2" t="s">
        <v>45</v>
      </c>
      <c r="X5274" s="2" t="s">
        <v>61</v>
      </c>
      <c r="Y5274" s="2">
        <v>1.53</v>
      </c>
      <c r="Z5274" s="2" t="s">
        <v>11191</v>
      </c>
      <c r="AA5274" s="2" t="s">
        <v>63</v>
      </c>
      <c r="AB5274" s="2" t="s">
        <v>182</v>
      </c>
      <c r="AC5274" s="2">
        <v>3.57</v>
      </c>
      <c r="AD5274" s="3">
        <v>0</v>
      </c>
      <c r="AE5274" s="5">
        <v>0</v>
      </c>
      <c r="AF5274" s="2">
        <v>0</v>
      </c>
      <c r="AG5274" s="3">
        <f t="shared" si="580"/>
        <v>0</v>
      </c>
      <c r="AH5274" s="2" t="s">
        <v>50</v>
      </c>
      <c r="AI5274" s="3">
        <v>0</v>
      </c>
    </row>
    <row r="5275" spans="1:35" x14ac:dyDescent="0.3">
      <c r="A5275" s="2" t="s">
        <v>11192</v>
      </c>
      <c r="B5275" s="2" t="s">
        <v>2561</v>
      </c>
      <c r="C5275" s="2" t="s">
        <v>145</v>
      </c>
      <c r="D5275" s="2" t="s">
        <v>54</v>
      </c>
      <c r="E5275" s="2">
        <v>2024</v>
      </c>
      <c r="F5275" s="2" t="s">
        <v>39</v>
      </c>
      <c r="G5275" s="2" t="s">
        <v>114</v>
      </c>
      <c r="H5275" s="2" t="s">
        <v>234</v>
      </c>
      <c r="I5275" s="2" t="s">
        <v>42</v>
      </c>
      <c r="J5275" s="2" t="s">
        <v>43</v>
      </c>
      <c r="K5275" s="3">
        <v>8920334.4100000001</v>
      </c>
      <c r="L5275" s="3">
        <v>3588131.35</v>
      </c>
      <c r="M5275" s="3">
        <f t="shared" si="574"/>
        <v>5332203.0600000005</v>
      </c>
      <c r="N5275" s="3">
        <v>1930860.57</v>
      </c>
      <c r="O5275" s="3">
        <f t="shared" si="575"/>
        <v>3401342.49</v>
      </c>
      <c r="P5275" s="3">
        <v>2496735.6</v>
      </c>
      <c r="Q5275" s="4">
        <f t="shared" si="576"/>
        <v>0.59775820220623321</v>
      </c>
      <c r="R5275" s="4">
        <f t="shared" si="577"/>
        <v>0.27989260102189378</v>
      </c>
      <c r="S5275" s="3">
        <v>9263799.5099999998</v>
      </c>
      <c r="T5275" s="3">
        <f t="shared" si="578"/>
        <v>-343465.09999999963</v>
      </c>
      <c r="U5275" s="4">
        <f t="shared" si="579"/>
        <v>-3.7076050666817552E-2</v>
      </c>
      <c r="V5275" s="2" t="s">
        <v>85</v>
      </c>
      <c r="W5275" s="2" t="s">
        <v>134</v>
      </c>
      <c r="X5275" s="2" t="s">
        <v>236</v>
      </c>
      <c r="Y5275" s="2">
        <v>3.67</v>
      </c>
      <c r="Z5275" s="2" t="s">
        <v>5035</v>
      </c>
      <c r="AA5275" s="2" t="s">
        <v>148</v>
      </c>
      <c r="AB5275" s="2" t="s">
        <v>100</v>
      </c>
      <c r="AC5275" s="2">
        <v>9.7899999999999991</v>
      </c>
      <c r="AD5275" s="3">
        <v>0</v>
      </c>
      <c r="AE5275" s="5">
        <v>0</v>
      </c>
      <c r="AF5275" s="2">
        <v>0</v>
      </c>
      <c r="AG5275" s="3">
        <f t="shared" si="580"/>
        <v>0</v>
      </c>
      <c r="AH5275" s="2" t="s">
        <v>50</v>
      </c>
      <c r="AI5275" s="3">
        <v>0</v>
      </c>
    </row>
    <row r="5276" spans="1:35" x14ac:dyDescent="0.3">
      <c r="A5276" s="2" t="s">
        <v>11193</v>
      </c>
      <c r="B5276" s="2" t="s">
        <v>4151</v>
      </c>
      <c r="C5276" s="2" t="s">
        <v>407</v>
      </c>
      <c r="D5276" s="2" t="s">
        <v>38</v>
      </c>
      <c r="E5276" s="2">
        <v>2020</v>
      </c>
      <c r="F5276" s="2" t="s">
        <v>39</v>
      </c>
      <c r="G5276" s="2" t="s">
        <v>93</v>
      </c>
      <c r="H5276" s="2" t="s">
        <v>94</v>
      </c>
      <c r="I5276" s="2" t="s">
        <v>39</v>
      </c>
      <c r="J5276" s="2" t="s">
        <v>273</v>
      </c>
      <c r="K5276" s="3">
        <v>5897712.7999999998</v>
      </c>
      <c r="L5276" s="3">
        <v>3412467.73</v>
      </c>
      <c r="M5276" s="3">
        <f t="shared" si="574"/>
        <v>2485245.0699999998</v>
      </c>
      <c r="N5276" s="3">
        <v>644569.30000000005</v>
      </c>
      <c r="O5276" s="3">
        <f t="shared" si="575"/>
        <v>1840675.7699999998</v>
      </c>
      <c r="P5276" s="3">
        <v>1434218.12</v>
      </c>
      <c r="Q5276" s="4">
        <f t="shared" si="576"/>
        <v>0.42139133495954567</v>
      </c>
      <c r="R5276" s="4">
        <f t="shared" si="577"/>
        <v>0.24318208916514214</v>
      </c>
      <c r="S5276" s="3">
        <v>4992153.4000000004</v>
      </c>
      <c r="T5276" s="3">
        <f t="shared" si="578"/>
        <v>905559.39999999944</v>
      </c>
      <c r="U5276" s="4">
        <f t="shared" si="579"/>
        <v>0.18139654923264165</v>
      </c>
      <c r="V5276" s="2" t="s">
        <v>95</v>
      </c>
      <c r="W5276" s="2" t="s">
        <v>45</v>
      </c>
      <c r="X5276" s="2" t="s">
        <v>97</v>
      </c>
      <c r="Y5276" s="2">
        <v>1550</v>
      </c>
      <c r="Z5276" s="2" t="s">
        <v>8475</v>
      </c>
      <c r="AA5276" s="2" t="s">
        <v>63</v>
      </c>
      <c r="AB5276" s="2" t="s">
        <v>110</v>
      </c>
      <c r="AC5276" s="2">
        <v>8.93</v>
      </c>
      <c r="AD5276" s="3">
        <v>0</v>
      </c>
      <c r="AE5276" s="5">
        <v>0</v>
      </c>
      <c r="AF5276" s="2">
        <v>0</v>
      </c>
      <c r="AG5276" s="3">
        <f t="shared" si="580"/>
        <v>0</v>
      </c>
      <c r="AH5276" s="2" t="s">
        <v>50</v>
      </c>
      <c r="AI5276" s="3">
        <v>0</v>
      </c>
    </row>
    <row r="5277" spans="1:35" x14ac:dyDescent="0.3">
      <c r="A5277" s="2" t="s">
        <v>11194</v>
      </c>
      <c r="B5277" s="2" t="s">
        <v>399</v>
      </c>
      <c r="C5277" s="2" t="s">
        <v>145</v>
      </c>
      <c r="D5277" s="2" t="s">
        <v>54</v>
      </c>
      <c r="E5277" s="2">
        <v>2024</v>
      </c>
      <c r="F5277" s="2" t="s">
        <v>68</v>
      </c>
      <c r="G5277" s="2" t="s">
        <v>40</v>
      </c>
      <c r="H5277" s="2" t="s">
        <v>41</v>
      </c>
      <c r="I5277" s="2" t="s">
        <v>39</v>
      </c>
      <c r="J5277" s="2" t="s">
        <v>566</v>
      </c>
      <c r="K5277" s="3">
        <v>4504213.08</v>
      </c>
      <c r="L5277" s="3">
        <v>1374857.54</v>
      </c>
      <c r="M5277" s="3">
        <f t="shared" si="574"/>
        <v>3129355.54</v>
      </c>
      <c r="N5277" s="3">
        <v>884360.8</v>
      </c>
      <c r="O5277" s="3">
        <f t="shared" si="575"/>
        <v>2244994.7400000002</v>
      </c>
      <c r="P5277" s="3">
        <v>1644716.1</v>
      </c>
      <c r="Q5277" s="4">
        <f t="shared" si="576"/>
        <v>0.69476187836122527</v>
      </c>
      <c r="R5277" s="4">
        <f t="shared" si="577"/>
        <v>0.36515059807072892</v>
      </c>
      <c r="S5277" s="3">
        <v>5092074.25</v>
      </c>
      <c r="T5277" s="3">
        <f t="shared" si="578"/>
        <v>-587861.16999999993</v>
      </c>
      <c r="U5277" s="4">
        <f t="shared" si="579"/>
        <v>-0.11544630756317034</v>
      </c>
      <c r="V5277" s="2" t="s">
        <v>133</v>
      </c>
      <c r="W5277" s="2" t="s">
        <v>96</v>
      </c>
      <c r="X5277" s="2" t="s">
        <v>46</v>
      </c>
      <c r="Y5277" s="2">
        <v>0.89</v>
      </c>
      <c r="Z5277" s="2" t="s">
        <v>11195</v>
      </c>
      <c r="AA5277" s="2" t="s">
        <v>109</v>
      </c>
      <c r="AB5277" s="2" t="s">
        <v>306</v>
      </c>
      <c r="AC5277" s="2">
        <v>6.84</v>
      </c>
      <c r="AD5277" s="3">
        <v>0</v>
      </c>
      <c r="AE5277" s="5">
        <v>0</v>
      </c>
      <c r="AF5277" s="2">
        <v>0</v>
      </c>
      <c r="AG5277" s="3">
        <f t="shared" si="580"/>
        <v>0</v>
      </c>
      <c r="AH5277" s="2" t="s">
        <v>230</v>
      </c>
      <c r="AI5277" s="3">
        <v>0</v>
      </c>
    </row>
    <row r="5278" spans="1:35" x14ac:dyDescent="0.3">
      <c r="A5278" s="2" t="s">
        <v>11196</v>
      </c>
      <c r="B5278" s="2" t="s">
        <v>3355</v>
      </c>
      <c r="C5278" s="2" t="s">
        <v>337</v>
      </c>
      <c r="D5278" s="2" t="s">
        <v>38</v>
      </c>
      <c r="E5278" s="2">
        <v>2024</v>
      </c>
      <c r="F5278" s="2" t="s">
        <v>105</v>
      </c>
      <c r="G5278" s="2" t="s">
        <v>69</v>
      </c>
      <c r="H5278" s="2" t="s">
        <v>70</v>
      </c>
      <c r="I5278" s="2" t="s">
        <v>58</v>
      </c>
      <c r="J5278" s="2" t="s">
        <v>59</v>
      </c>
      <c r="K5278" s="3">
        <v>9493344.8699999992</v>
      </c>
      <c r="L5278" s="3">
        <v>4394977.43</v>
      </c>
      <c r="M5278" s="3">
        <f t="shared" si="574"/>
        <v>5098367.4399999995</v>
      </c>
      <c r="N5278" s="3">
        <v>1850346.77</v>
      </c>
      <c r="O5278" s="3">
        <f t="shared" si="575"/>
        <v>3248020.6699999995</v>
      </c>
      <c r="P5278" s="3">
        <v>2473945.23</v>
      </c>
      <c r="Q5278" s="4">
        <f t="shared" si="576"/>
        <v>0.53704647938277206</v>
      </c>
      <c r="R5278" s="4">
        <f t="shared" si="577"/>
        <v>0.26059784658386692</v>
      </c>
      <c r="S5278" s="3">
        <v>8922314.75</v>
      </c>
      <c r="T5278" s="3">
        <f t="shared" si="578"/>
        <v>571030.11999999918</v>
      </c>
      <c r="U5278" s="4">
        <f t="shared" si="579"/>
        <v>6.40002214671926E-2</v>
      </c>
      <c r="V5278" s="2" t="s">
        <v>133</v>
      </c>
      <c r="W5278" s="2" t="s">
        <v>60</v>
      </c>
      <c r="X5278" s="2" t="s">
        <v>74</v>
      </c>
      <c r="Y5278" s="2">
        <v>1.36</v>
      </c>
      <c r="Z5278" s="2" t="s">
        <v>9884</v>
      </c>
      <c r="AA5278" s="2" t="s">
        <v>99</v>
      </c>
      <c r="AB5278" s="2" t="s">
        <v>306</v>
      </c>
      <c r="AC5278" s="2">
        <v>3.75</v>
      </c>
      <c r="AD5278" s="3">
        <v>0</v>
      </c>
      <c r="AE5278" s="5">
        <v>0</v>
      </c>
      <c r="AF5278" s="2">
        <v>0</v>
      </c>
      <c r="AG5278" s="3">
        <f t="shared" si="580"/>
        <v>0</v>
      </c>
      <c r="AH5278" s="2" t="s">
        <v>230</v>
      </c>
      <c r="AI5278" s="3">
        <v>0</v>
      </c>
    </row>
    <row r="5279" spans="1:35" x14ac:dyDescent="0.3">
      <c r="A5279" s="2" t="s">
        <v>11197</v>
      </c>
      <c r="B5279" s="2" t="s">
        <v>1715</v>
      </c>
      <c r="C5279" s="2" t="s">
        <v>130</v>
      </c>
      <c r="D5279" s="2" t="s">
        <v>104</v>
      </c>
      <c r="E5279" s="2">
        <v>2022</v>
      </c>
      <c r="F5279" s="2" t="s">
        <v>58</v>
      </c>
      <c r="G5279" s="2" t="s">
        <v>69</v>
      </c>
      <c r="H5279" s="2" t="s">
        <v>165</v>
      </c>
      <c r="I5279" s="2" t="s">
        <v>39</v>
      </c>
      <c r="J5279" s="2" t="s">
        <v>116</v>
      </c>
      <c r="K5279" s="3">
        <v>3375988.76</v>
      </c>
      <c r="L5279" s="3">
        <v>1193641.7</v>
      </c>
      <c r="M5279" s="3">
        <f t="shared" si="574"/>
        <v>2182347.0599999996</v>
      </c>
      <c r="N5279" s="3">
        <v>299123.78000000003</v>
      </c>
      <c r="O5279" s="3">
        <f t="shared" si="575"/>
        <v>1883223.2799999996</v>
      </c>
      <c r="P5279" s="3">
        <v>1496294.14</v>
      </c>
      <c r="Q5279" s="4">
        <f t="shared" si="576"/>
        <v>0.64643196857089058</v>
      </c>
      <c r="R5279" s="4">
        <f t="shared" si="577"/>
        <v>0.44321656450064723</v>
      </c>
      <c r="S5279" s="3">
        <v>3488498.57</v>
      </c>
      <c r="T5279" s="3">
        <f t="shared" si="578"/>
        <v>-112509.81000000006</v>
      </c>
      <c r="U5279" s="4">
        <f t="shared" si="579"/>
        <v>-3.2251642860785253E-2</v>
      </c>
      <c r="V5279" s="2" t="s">
        <v>107</v>
      </c>
      <c r="W5279" s="2" t="s">
        <v>96</v>
      </c>
      <c r="X5279" s="2" t="s">
        <v>167</v>
      </c>
      <c r="Y5279" s="2">
        <v>17.2</v>
      </c>
      <c r="Z5279" s="2" t="s">
        <v>9217</v>
      </c>
      <c r="AA5279" s="2" t="s">
        <v>109</v>
      </c>
      <c r="AB5279" s="2" t="s">
        <v>242</v>
      </c>
      <c r="AC5279" s="2">
        <v>5.34</v>
      </c>
      <c r="AD5279" s="3">
        <v>0</v>
      </c>
      <c r="AE5279" s="5">
        <v>0</v>
      </c>
      <c r="AF5279" s="2">
        <v>0</v>
      </c>
      <c r="AG5279" s="3">
        <f t="shared" si="580"/>
        <v>0</v>
      </c>
      <c r="AH5279" s="2" t="s">
        <v>50</v>
      </c>
      <c r="AI5279" s="3">
        <v>0</v>
      </c>
    </row>
    <row r="5280" spans="1:35" x14ac:dyDescent="0.3">
      <c r="A5280" s="2" t="s">
        <v>11198</v>
      </c>
      <c r="B5280" s="2" t="s">
        <v>5574</v>
      </c>
      <c r="C5280" s="2" t="s">
        <v>53</v>
      </c>
      <c r="D5280" s="2" t="s">
        <v>54</v>
      </c>
      <c r="E5280" s="2">
        <v>2021</v>
      </c>
      <c r="F5280" s="2" t="s">
        <v>58</v>
      </c>
      <c r="G5280" s="2" t="s">
        <v>40</v>
      </c>
      <c r="H5280" s="2" t="s">
        <v>279</v>
      </c>
      <c r="I5280" s="2" t="s">
        <v>55</v>
      </c>
      <c r="J5280" s="2" t="s">
        <v>540</v>
      </c>
      <c r="K5280" s="3">
        <v>784306.12</v>
      </c>
      <c r="L5280" s="3">
        <v>270491.90000000002</v>
      </c>
      <c r="M5280" s="3">
        <f t="shared" si="574"/>
        <v>513814.22</v>
      </c>
      <c r="N5280" s="3">
        <v>83198.759999999995</v>
      </c>
      <c r="O5280" s="3">
        <f t="shared" si="575"/>
        <v>430615.45999999996</v>
      </c>
      <c r="P5280" s="3">
        <v>339899.54</v>
      </c>
      <c r="Q5280" s="4">
        <f t="shared" si="576"/>
        <v>0.65511948319362845</v>
      </c>
      <c r="R5280" s="4">
        <f t="shared" si="577"/>
        <v>0.43337611594819631</v>
      </c>
      <c r="S5280" s="3">
        <v>644154.06000000006</v>
      </c>
      <c r="T5280" s="3">
        <f t="shared" si="578"/>
        <v>140152.05999999994</v>
      </c>
      <c r="U5280" s="4">
        <f t="shared" si="579"/>
        <v>0.21757537319566056</v>
      </c>
      <c r="V5280" s="2" t="s">
        <v>85</v>
      </c>
      <c r="W5280" s="2" t="s">
        <v>125</v>
      </c>
      <c r="X5280" s="2" t="s">
        <v>280</v>
      </c>
      <c r="Y5280" s="2">
        <v>0.79</v>
      </c>
      <c r="Z5280" s="2" t="s">
        <v>4136</v>
      </c>
      <c r="AA5280" s="2" t="s">
        <v>99</v>
      </c>
      <c r="AB5280" s="2" t="s">
        <v>64</v>
      </c>
      <c r="AC5280" s="2">
        <v>5.4</v>
      </c>
      <c r="AD5280" s="3">
        <v>0</v>
      </c>
      <c r="AE5280" s="5">
        <v>0</v>
      </c>
      <c r="AF5280" s="2">
        <v>0</v>
      </c>
      <c r="AG5280" s="3">
        <f t="shared" si="580"/>
        <v>0</v>
      </c>
      <c r="AH5280" s="2" t="s">
        <v>50</v>
      </c>
      <c r="AI5280" s="3">
        <v>0</v>
      </c>
    </row>
    <row r="5281" spans="1:35" x14ac:dyDescent="0.3">
      <c r="A5281" s="2" t="s">
        <v>11199</v>
      </c>
      <c r="B5281" s="2" t="s">
        <v>690</v>
      </c>
      <c r="C5281" s="2" t="s">
        <v>304</v>
      </c>
      <c r="D5281" s="2" t="s">
        <v>104</v>
      </c>
      <c r="E5281" s="2">
        <v>2022</v>
      </c>
      <c r="F5281" s="2" t="s">
        <v>105</v>
      </c>
      <c r="G5281" s="2" t="s">
        <v>69</v>
      </c>
      <c r="H5281" s="2" t="s">
        <v>70</v>
      </c>
      <c r="I5281" s="2" t="s">
        <v>42</v>
      </c>
      <c r="J5281" s="2" t="s">
        <v>146</v>
      </c>
      <c r="K5281" s="3">
        <v>7343252.1399999997</v>
      </c>
      <c r="L5281" s="3">
        <v>2749959.4</v>
      </c>
      <c r="M5281" s="3">
        <f t="shared" si="574"/>
        <v>4593292.74</v>
      </c>
      <c r="N5281" s="3">
        <v>607792.37</v>
      </c>
      <c r="O5281" s="3">
        <f t="shared" si="575"/>
        <v>3985500.37</v>
      </c>
      <c r="P5281" s="3">
        <v>2988036.08</v>
      </c>
      <c r="Q5281" s="4">
        <f t="shared" si="576"/>
        <v>0.62551205548009414</v>
      </c>
      <c r="R5281" s="4">
        <f t="shared" si="577"/>
        <v>0.40690909463991254</v>
      </c>
      <c r="S5281" s="3">
        <v>7458316.46</v>
      </c>
      <c r="T5281" s="3">
        <f t="shared" si="578"/>
        <v>-115064.3200000003</v>
      </c>
      <c r="U5281" s="4">
        <f t="shared" si="579"/>
        <v>-1.5427653226717642E-2</v>
      </c>
      <c r="V5281" s="2" t="s">
        <v>95</v>
      </c>
      <c r="W5281" s="2" t="s">
        <v>117</v>
      </c>
      <c r="X5281" s="2" t="s">
        <v>74</v>
      </c>
      <c r="Y5281" s="2">
        <v>1.36</v>
      </c>
      <c r="Z5281" s="2" t="s">
        <v>11200</v>
      </c>
      <c r="AA5281" s="2" t="s">
        <v>76</v>
      </c>
      <c r="AB5281" s="2" t="s">
        <v>209</v>
      </c>
      <c r="AC5281" s="2">
        <v>6.99</v>
      </c>
      <c r="AD5281" s="3">
        <v>0</v>
      </c>
      <c r="AE5281" s="5">
        <v>0</v>
      </c>
      <c r="AF5281" s="2">
        <v>0</v>
      </c>
      <c r="AG5281" s="3">
        <f t="shared" si="580"/>
        <v>0</v>
      </c>
      <c r="AH5281" s="2" t="s">
        <v>50</v>
      </c>
      <c r="AI5281" s="3">
        <v>0</v>
      </c>
    </row>
    <row r="5282" spans="1:35" x14ac:dyDescent="0.3">
      <c r="A5282" s="2" t="s">
        <v>11201</v>
      </c>
      <c r="B5282" s="2" t="s">
        <v>711</v>
      </c>
      <c r="C5282" s="2" t="s">
        <v>448</v>
      </c>
      <c r="D5282" s="2" t="s">
        <v>54</v>
      </c>
      <c r="E5282" s="2">
        <v>2021</v>
      </c>
      <c r="F5282" s="2" t="s">
        <v>68</v>
      </c>
      <c r="G5282" s="2" t="s">
        <v>69</v>
      </c>
      <c r="H5282" s="2" t="s">
        <v>165</v>
      </c>
      <c r="I5282" s="2" t="s">
        <v>178</v>
      </c>
      <c r="J5282" s="2" t="s">
        <v>342</v>
      </c>
      <c r="K5282" s="3">
        <v>6037433.1100000003</v>
      </c>
      <c r="L5282" s="3">
        <v>2102127.66</v>
      </c>
      <c r="M5282" s="3">
        <f t="shared" si="574"/>
        <v>3935305.45</v>
      </c>
      <c r="N5282" s="3">
        <v>525566.80000000005</v>
      </c>
      <c r="O5282" s="3">
        <f t="shared" si="575"/>
        <v>3409738.6500000004</v>
      </c>
      <c r="P5282" s="3">
        <v>2651277.41</v>
      </c>
      <c r="Q5282" s="4">
        <f t="shared" si="576"/>
        <v>0.65181764804678721</v>
      </c>
      <c r="R5282" s="4">
        <f t="shared" si="577"/>
        <v>0.43913984001058359</v>
      </c>
      <c r="S5282" s="3">
        <v>6584207.4500000002</v>
      </c>
      <c r="T5282" s="3">
        <f t="shared" si="578"/>
        <v>-546774.33999999985</v>
      </c>
      <c r="U5282" s="4">
        <f t="shared" si="579"/>
        <v>-8.3043303867954499E-2</v>
      </c>
      <c r="V5282" s="2" t="s">
        <v>73</v>
      </c>
      <c r="W5282" s="2" t="s">
        <v>60</v>
      </c>
      <c r="X5282" s="2" t="s">
        <v>167</v>
      </c>
      <c r="Y5282" s="2">
        <v>17.2</v>
      </c>
      <c r="Z5282" s="2" t="s">
        <v>11202</v>
      </c>
      <c r="AA5282" s="2" t="s">
        <v>48</v>
      </c>
      <c r="AB5282" s="2" t="s">
        <v>149</v>
      </c>
      <c r="AC5282" s="2">
        <v>3.09</v>
      </c>
      <c r="AD5282" s="3">
        <v>155169.91</v>
      </c>
      <c r="AE5282" s="5">
        <v>18.39</v>
      </c>
      <c r="AF5282" s="2">
        <v>48</v>
      </c>
      <c r="AG5282" s="3">
        <f t="shared" si="580"/>
        <v>4589.7992991568353</v>
      </c>
      <c r="AH5282" s="2" t="s">
        <v>50</v>
      </c>
      <c r="AI5282" s="3">
        <v>0</v>
      </c>
    </row>
    <row r="5283" spans="1:35" x14ac:dyDescent="0.3">
      <c r="A5283" s="2" t="s">
        <v>11203</v>
      </c>
      <c r="B5283" s="2" t="s">
        <v>90</v>
      </c>
      <c r="C5283" s="2" t="s">
        <v>91</v>
      </c>
      <c r="D5283" s="2" t="s">
        <v>38</v>
      </c>
      <c r="E5283" s="2">
        <v>2022</v>
      </c>
      <c r="F5283" s="2" t="s">
        <v>39</v>
      </c>
      <c r="G5283" s="2" t="s">
        <v>56</v>
      </c>
      <c r="H5283" s="2" t="s">
        <v>262</v>
      </c>
      <c r="I5283" s="2" t="s">
        <v>55</v>
      </c>
      <c r="J5283" s="2" t="s">
        <v>217</v>
      </c>
      <c r="K5283" s="3">
        <v>925359.66</v>
      </c>
      <c r="L5283" s="3">
        <v>389785.53</v>
      </c>
      <c r="M5283" s="3">
        <f t="shared" si="574"/>
        <v>535574.13</v>
      </c>
      <c r="N5283" s="3">
        <v>92500.88</v>
      </c>
      <c r="O5283" s="3">
        <f t="shared" si="575"/>
        <v>443073.25</v>
      </c>
      <c r="P5283" s="3">
        <v>336512.05</v>
      </c>
      <c r="Q5283" s="4">
        <f t="shared" si="576"/>
        <v>0.57877401960660357</v>
      </c>
      <c r="R5283" s="4">
        <f t="shared" si="577"/>
        <v>0.36365541372313548</v>
      </c>
      <c r="S5283" s="3">
        <v>778438.46</v>
      </c>
      <c r="T5283" s="3">
        <f t="shared" si="578"/>
        <v>146921.20000000007</v>
      </c>
      <c r="U5283" s="4">
        <f t="shared" si="579"/>
        <v>0.18873836218215642</v>
      </c>
      <c r="V5283" s="2" t="s">
        <v>124</v>
      </c>
      <c r="W5283" s="2" t="s">
        <v>60</v>
      </c>
      <c r="X5283" s="2" t="s">
        <v>264</v>
      </c>
      <c r="Y5283" s="2">
        <v>83.5</v>
      </c>
      <c r="Z5283" s="2" t="s">
        <v>11204</v>
      </c>
      <c r="AA5283" s="2" t="s">
        <v>224</v>
      </c>
      <c r="AB5283" s="2" t="s">
        <v>242</v>
      </c>
      <c r="AC5283" s="2">
        <v>4.3499999999999996</v>
      </c>
      <c r="AD5283" s="3">
        <v>0</v>
      </c>
      <c r="AE5283" s="5">
        <v>0</v>
      </c>
      <c r="AF5283" s="2">
        <v>0</v>
      </c>
      <c r="AG5283" s="3">
        <f t="shared" si="580"/>
        <v>0</v>
      </c>
      <c r="AH5283" s="2" t="s">
        <v>50</v>
      </c>
      <c r="AI5283" s="3">
        <v>0</v>
      </c>
    </row>
    <row r="5284" spans="1:35" x14ac:dyDescent="0.3">
      <c r="A5284" s="2" t="s">
        <v>11205</v>
      </c>
      <c r="B5284" s="2" t="s">
        <v>325</v>
      </c>
      <c r="C5284" s="2" t="s">
        <v>216</v>
      </c>
      <c r="D5284" s="2" t="s">
        <v>38</v>
      </c>
      <c r="E5284" s="2">
        <v>2024</v>
      </c>
      <c r="F5284" s="2" t="s">
        <v>55</v>
      </c>
      <c r="G5284" s="2" t="s">
        <v>114</v>
      </c>
      <c r="H5284" s="2" t="s">
        <v>190</v>
      </c>
      <c r="I5284" s="2" t="s">
        <v>55</v>
      </c>
      <c r="J5284" s="2" t="s">
        <v>540</v>
      </c>
      <c r="K5284" s="3">
        <v>3956074.79</v>
      </c>
      <c r="L5284" s="3">
        <v>2265303.16</v>
      </c>
      <c r="M5284" s="3">
        <f t="shared" si="574"/>
        <v>1690771.63</v>
      </c>
      <c r="N5284" s="3">
        <v>651853.74</v>
      </c>
      <c r="O5284" s="3">
        <f t="shared" si="575"/>
        <v>1038917.8899999999</v>
      </c>
      <c r="P5284" s="3">
        <v>819948.91</v>
      </c>
      <c r="Q5284" s="4">
        <f t="shared" si="576"/>
        <v>0.42738616425398768</v>
      </c>
      <c r="R5284" s="4">
        <f t="shared" si="577"/>
        <v>0.20726324792257025</v>
      </c>
      <c r="S5284" s="3">
        <v>4728929.08</v>
      </c>
      <c r="T5284" s="3">
        <f t="shared" si="578"/>
        <v>-772854.29</v>
      </c>
      <c r="U5284" s="4">
        <f t="shared" si="579"/>
        <v>-0.16343114411857496</v>
      </c>
      <c r="V5284" s="2" t="s">
        <v>124</v>
      </c>
      <c r="W5284" s="2" t="s">
        <v>134</v>
      </c>
      <c r="X5284" s="2" t="s">
        <v>192</v>
      </c>
      <c r="Y5284" s="2">
        <v>3.64</v>
      </c>
      <c r="Z5284" s="2" t="s">
        <v>8695</v>
      </c>
      <c r="AA5284" s="2" t="s">
        <v>76</v>
      </c>
      <c r="AB5284" s="2" t="s">
        <v>77</v>
      </c>
      <c r="AC5284" s="2">
        <v>8.59</v>
      </c>
      <c r="AD5284" s="3">
        <v>0</v>
      </c>
      <c r="AE5284" s="5">
        <v>0</v>
      </c>
      <c r="AF5284" s="2">
        <v>0</v>
      </c>
      <c r="AG5284" s="3">
        <f t="shared" si="580"/>
        <v>0</v>
      </c>
      <c r="AH5284" s="2" t="s">
        <v>50</v>
      </c>
      <c r="AI5284" s="3">
        <v>0</v>
      </c>
    </row>
    <row r="5285" spans="1:35" x14ac:dyDescent="0.3">
      <c r="A5285" s="2" t="s">
        <v>11206</v>
      </c>
      <c r="B5285" s="2" t="s">
        <v>5827</v>
      </c>
      <c r="C5285" s="2" t="s">
        <v>730</v>
      </c>
      <c r="D5285" s="2" t="s">
        <v>38</v>
      </c>
      <c r="E5285" s="2">
        <v>2020</v>
      </c>
      <c r="F5285" s="2" t="s">
        <v>55</v>
      </c>
      <c r="G5285" s="2" t="s">
        <v>40</v>
      </c>
      <c r="H5285" s="2" t="s">
        <v>171</v>
      </c>
      <c r="I5285" s="2" t="s">
        <v>42</v>
      </c>
      <c r="J5285" s="2" t="s">
        <v>43</v>
      </c>
      <c r="K5285" s="3">
        <v>2873130.44</v>
      </c>
      <c r="L5285" s="3">
        <v>1099928.05</v>
      </c>
      <c r="M5285" s="3">
        <f t="shared" si="574"/>
        <v>1773202.39</v>
      </c>
      <c r="N5285" s="3">
        <v>275369</v>
      </c>
      <c r="O5285" s="3">
        <f t="shared" si="575"/>
        <v>1497833.39</v>
      </c>
      <c r="P5285" s="3">
        <v>1128077.6399999999</v>
      </c>
      <c r="Q5285" s="4">
        <f t="shared" si="576"/>
        <v>0.61716738137374649</v>
      </c>
      <c r="R5285" s="4">
        <f t="shared" si="577"/>
        <v>0.39263015152211467</v>
      </c>
      <c r="S5285" s="3">
        <v>3216294.54</v>
      </c>
      <c r="T5285" s="3">
        <f t="shared" si="578"/>
        <v>-343164.10000000009</v>
      </c>
      <c r="U5285" s="4">
        <f t="shared" si="579"/>
        <v>-0.10669548318171136</v>
      </c>
      <c r="V5285" s="2" t="s">
        <v>107</v>
      </c>
      <c r="W5285" s="2" t="s">
        <v>96</v>
      </c>
      <c r="X5285" s="2" t="s">
        <v>86</v>
      </c>
      <c r="Y5285" s="2">
        <v>0.92</v>
      </c>
      <c r="Z5285" s="2" t="s">
        <v>11207</v>
      </c>
      <c r="AA5285" s="2" t="s">
        <v>224</v>
      </c>
      <c r="AB5285" s="2" t="s">
        <v>209</v>
      </c>
      <c r="AC5285" s="2">
        <v>6.34</v>
      </c>
      <c r="AD5285" s="3">
        <v>0</v>
      </c>
      <c r="AE5285" s="5">
        <v>0</v>
      </c>
      <c r="AF5285" s="2">
        <v>0</v>
      </c>
      <c r="AG5285" s="3">
        <f t="shared" si="580"/>
        <v>0</v>
      </c>
      <c r="AH5285" s="2" t="s">
        <v>50</v>
      </c>
      <c r="AI5285" s="3">
        <v>0</v>
      </c>
    </row>
    <row r="5286" spans="1:35" x14ac:dyDescent="0.3">
      <c r="A5286" s="2" t="s">
        <v>11208</v>
      </c>
      <c r="B5286" s="2" t="s">
        <v>1398</v>
      </c>
      <c r="C5286" s="2" t="s">
        <v>80</v>
      </c>
      <c r="D5286" s="2" t="s">
        <v>81</v>
      </c>
      <c r="E5286" s="2">
        <v>2020</v>
      </c>
      <c r="F5286" s="2" t="s">
        <v>68</v>
      </c>
      <c r="G5286" s="2" t="s">
        <v>40</v>
      </c>
      <c r="H5286" s="2" t="s">
        <v>139</v>
      </c>
      <c r="I5286" s="2" t="s">
        <v>55</v>
      </c>
      <c r="J5286" s="2" t="s">
        <v>540</v>
      </c>
      <c r="K5286" s="3">
        <v>4115716.5</v>
      </c>
      <c r="L5286" s="3">
        <v>1674594.86</v>
      </c>
      <c r="M5286" s="3">
        <f t="shared" si="574"/>
        <v>2441121.6399999997</v>
      </c>
      <c r="N5286" s="3">
        <v>754333.83</v>
      </c>
      <c r="O5286" s="3">
        <f t="shared" si="575"/>
        <v>1686787.8099999996</v>
      </c>
      <c r="P5286" s="3">
        <v>1277239.69</v>
      </c>
      <c r="Q5286" s="4">
        <f t="shared" si="576"/>
        <v>0.59312191206561471</v>
      </c>
      <c r="R5286" s="4">
        <f t="shared" si="577"/>
        <v>0.31033228114715866</v>
      </c>
      <c r="S5286" s="3">
        <v>4478142.13</v>
      </c>
      <c r="T5286" s="3">
        <f t="shared" si="578"/>
        <v>-362425.62999999989</v>
      </c>
      <c r="U5286" s="4">
        <f t="shared" si="579"/>
        <v>-8.0932140936759392E-2</v>
      </c>
      <c r="V5286" s="2" t="s">
        <v>124</v>
      </c>
      <c r="W5286" s="2" t="s">
        <v>207</v>
      </c>
      <c r="X5286" s="2" t="s">
        <v>86</v>
      </c>
      <c r="Y5286" s="2">
        <v>0.92</v>
      </c>
      <c r="Z5286" s="2" t="s">
        <v>11209</v>
      </c>
      <c r="AA5286" s="2" t="s">
        <v>141</v>
      </c>
      <c r="AB5286" s="2" t="s">
        <v>242</v>
      </c>
      <c r="AC5286" s="2">
        <v>9.27</v>
      </c>
      <c r="AD5286" s="3">
        <v>0</v>
      </c>
      <c r="AE5286" s="5">
        <v>0</v>
      </c>
      <c r="AF5286" s="2">
        <v>0</v>
      </c>
      <c r="AG5286" s="3">
        <f t="shared" si="580"/>
        <v>0</v>
      </c>
      <c r="AH5286" s="2" t="s">
        <v>50</v>
      </c>
      <c r="AI5286" s="3">
        <v>0</v>
      </c>
    </row>
    <row r="5287" spans="1:35" x14ac:dyDescent="0.3">
      <c r="A5287" s="2" t="s">
        <v>11210</v>
      </c>
      <c r="B5287" s="2" t="s">
        <v>3314</v>
      </c>
      <c r="C5287" s="2" t="s">
        <v>205</v>
      </c>
      <c r="D5287" s="2" t="s">
        <v>81</v>
      </c>
      <c r="E5287" s="2">
        <v>2023</v>
      </c>
      <c r="F5287" s="2" t="s">
        <v>58</v>
      </c>
      <c r="G5287" s="2" t="s">
        <v>69</v>
      </c>
      <c r="H5287" s="2" t="s">
        <v>165</v>
      </c>
      <c r="I5287" s="2" t="s">
        <v>55</v>
      </c>
      <c r="J5287" s="2" t="s">
        <v>84</v>
      </c>
      <c r="K5287" s="3">
        <v>2779361.2</v>
      </c>
      <c r="L5287" s="3">
        <v>1341857.3899999999</v>
      </c>
      <c r="M5287" s="3">
        <f t="shared" si="574"/>
        <v>1437503.8100000003</v>
      </c>
      <c r="N5287" s="3">
        <v>513947.78</v>
      </c>
      <c r="O5287" s="3">
        <f t="shared" si="575"/>
        <v>923556.03000000026</v>
      </c>
      <c r="P5287" s="3">
        <v>652881.97</v>
      </c>
      <c r="Q5287" s="4">
        <f t="shared" si="576"/>
        <v>0.51720654731741966</v>
      </c>
      <c r="R5287" s="4">
        <f t="shared" si="577"/>
        <v>0.234903606627307</v>
      </c>
      <c r="S5287" s="3">
        <v>2852531.03</v>
      </c>
      <c r="T5287" s="3">
        <f t="shared" si="578"/>
        <v>-73169.829999999609</v>
      </c>
      <c r="U5287" s="4">
        <f t="shared" si="579"/>
        <v>-2.5650844541382469E-2</v>
      </c>
      <c r="V5287" s="2" t="s">
        <v>73</v>
      </c>
      <c r="W5287" s="2" t="s">
        <v>45</v>
      </c>
      <c r="X5287" s="2" t="s">
        <v>167</v>
      </c>
      <c r="Y5287" s="2">
        <v>17.2</v>
      </c>
      <c r="Z5287" s="2" t="s">
        <v>11211</v>
      </c>
      <c r="AA5287" s="2" t="s">
        <v>76</v>
      </c>
      <c r="AB5287" s="2" t="s">
        <v>49</v>
      </c>
      <c r="AC5287" s="2">
        <v>7.81</v>
      </c>
      <c r="AD5287" s="3">
        <v>0</v>
      </c>
      <c r="AE5287" s="5">
        <v>0</v>
      </c>
      <c r="AF5287" s="2">
        <v>0</v>
      </c>
      <c r="AG5287" s="3">
        <f t="shared" si="580"/>
        <v>0</v>
      </c>
      <c r="AH5287" s="2" t="s">
        <v>50</v>
      </c>
      <c r="AI5287" s="3">
        <v>0</v>
      </c>
    </row>
    <row r="5288" spans="1:35" x14ac:dyDescent="0.3">
      <c r="A5288" s="2" t="s">
        <v>11212</v>
      </c>
      <c r="B5288" s="2" t="s">
        <v>547</v>
      </c>
      <c r="C5288" s="2" t="s">
        <v>227</v>
      </c>
      <c r="D5288" s="2" t="s">
        <v>104</v>
      </c>
      <c r="E5288" s="2">
        <v>2023</v>
      </c>
      <c r="F5288" s="2" t="s">
        <v>58</v>
      </c>
      <c r="G5288" s="2" t="s">
        <v>114</v>
      </c>
      <c r="H5288" s="2" t="s">
        <v>234</v>
      </c>
      <c r="I5288" s="2" t="s">
        <v>42</v>
      </c>
      <c r="J5288" s="2" t="s">
        <v>43</v>
      </c>
      <c r="K5288" s="3">
        <v>210903.42</v>
      </c>
      <c r="L5288" s="3">
        <v>70012.63</v>
      </c>
      <c r="M5288" s="3">
        <f t="shared" si="574"/>
        <v>140890.79</v>
      </c>
      <c r="N5288" s="3">
        <v>18085</v>
      </c>
      <c r="O5288" s="3">
        <f t="shared" si="575"/>
        <v>122805.79000000001</v>
      </c>
      <c r="P5288" s="3">
        <v>94295.95</v>
      </c>
      <c r="Q5288" s="4">
        <f t="shared" si="576"/>
        <v>0.6680346387934345</v>
      </c>
      <c r="R5288" s="4">
        <f t="shared" si="577"/>
        <v>0.44710488810470683</v>
      </c>
      <c r="S5288" s="3">
        <v>224747.08</v>
      </c>
      <c r="T5288" s="3">
        <f t="shared" si="578"/>
        <v>-13843.659999999974</v>
      </c>
      <c r="U5288" s="4">
        <f t="shared" si="579"/>
        <v>-6.159661785149767E-2</v>
      </c>
      <c r="V5288" s="2" t="s">
        <v>44</v>
      </c>
      <c r="W5288" s="2" t="s">
        <v>60</v>
      </c>
      <c r="X5288" s="2" t="s">
        <v>236</v>
      </c>
      <c r="Y5288" s="2">
        <v>3.67</v>
      </c>
      <c r="Z5288" s="2" t="s">
        <v>11213</v>
      </c>
      <c r="AA5288" s="2" t="s">
        <v>141</v>
      </c>
      <c r="AB5288" s="2" t="s">
        <v>142</v>
      </c>
      <c r="AC5288" s="2">
        <v>4.91</v>
      </c>
      <c r="AD5288" s="3">
        <v>0</v>
      </c>
      <c r="AE5288" s="5">
        <v>0</v>
      </c>
      <c r="AF5288" s="2">
        <v>0</v>
      </c>
      <c r="AG5288" s="3">
        <f t="shared" si="580"/>
        <v>0</v>
      </c>
      <c r="AH5288" s="2" t="s">
        <v>50</v>
      </c>
      <c r="AI5288" s="3">
        <v>0</v>
      </c>
    </row>
    <row r="5289" spans="1:35" x14ac:dyDescent="0.3">
      <c r="A5289" s="2" t="s">
        <v>11214</v>
      </c>
      <c r="B5289" s="2" t="s">
        <v>4338</v>
      </c>
      <c r="C5289" s="2" t="s">
        <v>189</v>
      </c>
      <c r="D5289" s="2" t="s">
        <v>54</v>
      </c>
      <c r="E5289" s="2">
        <v>2020</v>
      </c>
      <c r="F5289" s="2" t="s">
        <v>105</v>
      </c>
      <c r="G5289" s="2" t="s">
        <v>40</v>
      </c>
      <c r="H5289" s="2" t="s">
        <v>139</v>
      </c>
      <c r="I5289" s="2" t="s">
        <v>39</v>
      </c>
      <c r="J5289" s="2" t="s">
        <v>487</v>
      </c>
      <c r="K5289" s="3">
        <v>2957898.44</v>
      </c>
      <c r="L5289" s="3">
        <v>1080461.49</v>
      </c>
      <c r="M5289" s="3">
        <f t="shared" si="574"/>
        <v>1877436.95</v>
      </c>
      <c r="N5289" s="3">
        <v>409109.39</v>
      </c>
      <c r="O5289" s="3">
        <f t="shared" si="575"/>
        <v>1468327.56</v>
      </c>
      <c r="P5289" s="3">
        <v>1066883.5</v>
      </c>
      <c r="Q5289" s="4">
        <f t="shared" si="576"/>
        <v>0.63471988240407606</v>
      </c>
      <c r="R5289" s="4">
        <f t="shared" si="577"/>
        <v>0.36068969967745074</v>
      </c>
      <c r="S5289" s="3">
        <v>2374527.96</v>
      </c>
      <c r="T5289" s="3">
        <f t="shared" si="578"/>
        <v>583370.48</v>
      </c>
      <c r="U5289" s="4">
        <f t="shared" si="579"/>
        <v>0.24567850529753291</v>
      </c>
      <c r="V5289" s="2" t="s">
        <v>73</v>
      </c>
      <c r="W5289" s="2" t="s">
        <v>125</v>
      </c>
      <c r="X5289" s="2" t="s">
        <v>86</v>
      </c>
      <c r="Y5289" s="2">
        <v>0.92</v>
      </c>
      <c r="Z5289" s="2" t="s">
        <v>11215</v>
      </c>
      <c r="AA5289" s="2" t="s">
        <v>63</v>
      </c>
      <c r="AB5289" s="2" t="s">
        <v>306</v>
      </c>
      <c r="AC5289" s="2">
        <v>9.65</v>
      </c>
      <c r="AD5289" s="3">
        <v>0</v>
      </c>
      <c r="AE5289" s="5">
        <v>0</v>
      </c>
      <c r="AF5289" s="2">
        <v>0</v>
      </c>
      <c r="AG5289" s="3">
        <f t="shared" si="580"/>
        <v>0</v>
      </c>
      <c r="AH5289" s="2" t="s">
        <v>50</v>
      </c>
      <c r="AI5289" s="3">
        <v>0</v>
      </c>
    </row>
    <row r="5290" spans="1:35" x14ac:dyDescent="0.3">
      <c r="A5290" s="2" t="s">
        <v>11216</v>
      </c>
      <c r="B5290" s="2" t="s">
        <v>5723</v>
      </c>
      <c r="C5290" s="2" t="s">
        <v>536</v>
      </c>
      <c r="D5290" s="2" t="s">
        <v>81</v>
      </c>
      <c r="E5290" s="2">
        <v>2024</v>
      </c>
      <c r="F5290" s="2" t="s">
        <v>58</v>
      </c>
      <c r="G5290" s="2" t="s">
        <v>114</v>
      </c>
      <c r="H5290" s="2" t="s">
        <v>115</v>
      </c>
      <c r="I5290" s="2" t="s">
        <v>39</v>
      </c>
      <c r="J5290" s="2" t="s">
        <v>566</v>
      </c>
      <c r="K5290" s="3">
        <v>9821769.3100000005</v>
      </c>
      <c r="L5290" s="3">
        <v>4479436.87</v>
      </c>
      <c r="M5290" s="3">
        <f t="shared" si="574"/>
        <v>5342332.4400000004</v>
      </c>
      <c r="N5290" s="3">
        <v>1879362.93</v>
      </c>
      <c r="O5290" s="3">
        <f t="shared" si="575"/>
        <v>3462969.5100000007</v>
      </c>
      <c r="P5290" s="3">
        <v>2690218.71</v>
      </c>
      <c r="Q5290" s="4">
        <f t="shared" si="576"/>
        <v>0.54392770501753929</v>
      </c>
      <c r="R5290" s="4">
        <f t="shared" si="577"/>
        <v>0.27390367510067287</v>
      </c>
      <c r="S5290" s="3">
        <v>8530512.1500000004</v>
      </c>
      <c r="T5290" s="3">
        <f t="shared" si="578"/>
        <v>1291257.1600000001</v>
      </c>
      <c r="U5290" s="4">
        <f t="shared" si="579"/>
        <v>0.15136924223242565</v>
      </c>
      <c r="V5290" s="2" t="s">
        <v>44</v>
      </c>
      <c r="W5290" s="2" t="s">
        <v>45</v>
      </c>
      <c r="X5290" s="2" t="s">
        <v>118</v>
      </c>
      <c r="Y5290" s="2">
        <v>3.75</v>
      </c>
      <c r="Z5290" s="2" t="s">
        <v>2112</v>
      </c>
      <c r="AA5290" s="2" t="s">
        <v>63</v>
      </c>
      <c r="AB5290" s="2" t="s">
        <v>64</v>
      </c>
      <c r="AC5290" s="2">
        <v>9.3800000000000008</v>
      </c>
      <c r="AD5290" s="3">
        <v>0</v>
      </c>
      <c r="AE5290" s="5">
        <v>0</v>
      </c>
      <c r="AF5290" s="2">
        <v>0</v>
      </c>
      <c r="AG5290" s="3">
        <f t="shared" si="580"/>
        <v>0</v>
      </c>
      <c r="AH5290" s="2" t="s">
        <v>50</v>
      </c>
      <c r="AI5290" s="3">
        <v>0</v>
      </c>
    </row>
    <row r="5291" spans="1:35" x14ac:dyDescent="0.3">
      <c r="A5291" s="2" t="s">
        <v>11217</v>
      </c>
      <c r="B5291" s="2" t="s">
        <v>5976</v>
      </c>
      <c r="C5291" s="2" t="s">
        <v>403</v>
      </c>
      <c r="D5291" s="2" t="s">
        <v>54</v>
      </c>
      <c r="E5291" s="2">
        <v>2021</v>
      </c>
      <c r="F5291" s="2" t="s">
        <v>58</v>
      </c>
      <c r="G5291" s="2" t="s">
        <v>40</v>
      </c>
      <c r="H5291" s="2" t="s">
        <v>41</v>
      </c>
      <c r="I5291" s="2" t="s">
        <v>55</v>
      </c>
      <c r="J5291" s="2" t="s">
        <v>217</v>
      </c>
      <c r="K5291" s="3">
        <v>8022780.8700000001</v>
      </c>
      <c r="L5291" s="3">
        <v>3754492.5</v>
      </c>
      <c r="M5291" s="3">
        <f t="shared" si="574"/>
        <v>4268288.37</v>
      </c>
      <c r="N5291" s="3">
        <v>1547206.04</v>
      </c>
      <c r="O5291" s="3">
        <f t="shared" si="575"/>
        <v>2721082.33</v>
      </c>
      <c r="P5291" s="3">
        <v>2081293.8</v>
      </c>
      <c r="Q5291" s="4">
        <f t="shared" si="576"/>
        <v>0.53202105842883385</v>
      </c>
      <c r="R5291" s="4">
        <f t="shared" si="577"/>
        <v>0.2594229898242254</v>
      </c>
      <c r="S5291" s="3">
        <v>6928572.4900000002</v>
      </c>
      <c r="T5291" s="3">
        <f t="shared" si="578"/>
        <v>1094208.3799999999</v>
      </c>
      <c r="U5291" s="4">
        <f t="shared" si="579"/>
        <v>0.15792695848665356</v>
      </c>
      <c r="V5291" s="2" t="s">
        <v>73</v>
      </c>
      <c r="W5291" s="2" t="s">
        <v>207</v>
      </c>
      <c r="X5291" s="2" t="s">
        <v>46</v>
      </c>
      <c r="Y5291" s="2">
        <v>0.89</v>
      </c>
      <c r="Z5291" s="2" t="s">
        <v>6999</v>
      </c>
      <c r="AA5291" s="2" t="s">
        <v>148</v>
      </c>
      <c r="AB5291" s="2" t="s">
        <v>306</v>
      </c>
      <c r="AC5291" s="2">
        <v>8.6300000000000008</v>
      </c>
      <c r="AD5291" s="3">
        <v>0</v>
      </c>
      <c r="AE5291" s="5">
        <v>0</v>
      </c>
      <c r="AF5291" s="2">
        <v>0</v>
      </c>
      <c r="AG5291" s="3">
        <f t="shared" si="580"/>
        <v>0</v>
      </c>
      <c r="AH5291" s="2" t="s">
        <v>50</v>
      </c>
      <c r="AI5291" s="3">
        <v>0</v>
      </c>
    </row>
    <row r="5292" spans="1:35" x14ac:dyDescent="0.3">
      <c r="A5292" s="2" t="s">
        <v>11218</v>
      </c>
      <c r="B5292" s="2" t="s">
        <v>3266</v>
      </c>
      <c r="C5292" s="2" t="s">
        <v>370</v>
      </c>
      <c r="D5292" s="2" t="s">
        <v>81</v>
      </c>
      <c r="E5292" s="2">
        <v>2021</v>
      </c>
      <c r="F5292" s="2" t="s">
        <v>92</v>
      </c>
      <c r="G5292" s="2" t="s">
        <v>114</v>
      </c>
      <c r="H5292" s="2" t="s">
        <v>234</v>
      </c>
      <c r="I5292" s="2" t="s">
        <v>39</v>
      </c>
      <c r="J5292" s="2" t="s">
        <v>487</v>
      </c>
      <c r="K5292" s="3">
        <v>7750531.6399999997</v>
      </c>
      <c r="L5292" s="3">
        <v>3690451.36</v>
      </c>
      <c r="M5292" s="3">
        <f t="shared" si="574"/>
        <v>4060080.28</v>
      </c>
      <c r="N5292" s="3">
        <v>1562664.62</v>
      </c>
      <c r="O5292" s="3">
        <f t="shared" si="575"/>
        <v>2497415.6599999997</v>
      </c>
      <c r="P5292" s="3">
        <v>1901362.33</v>
      </c>
      <c r="Q5292" s="4">
        <f t="shared" si="576"/>
        <v>0.5238453913336969</v>
      </c>
      <c r="R5292" s="4">
        <f t="shared" si="577"/>
        <v>0.24532024618636356</v>
      </c>
      <c r="S5292" s="3">
        <v>7104438.4900000002</v>
      </c>
      <c r="T5292" s="3">
        <f t="shared" si="578"/>
        <v>646093.14999999944</v>
      </c>
      <c r="U5292" s="4">
        <f t="shared" si="579"/>
        <v>9.0942183665805712E-2</v>
      </c>
      <c r="V5292" s="2" t="s">
        <v>95</v>
      </c>
      <c r="W5292" s="2" t="s">
        <v>117</v>
      </c>
      <c r="X5292" s="2" t="s">
        <v>236</v>
      </c>
      <c r="Y5292" s="2">
        <v>3.67</v>
      </c>
      <c r="Z5292" s="2" t="s">
        <v>8181</v>
      </c>
      <c r="AA5292" s="2" t="s">
        <v>48</v>
      </c>
      <c r="AB5292" s="2" t="s">
        <v>242</v>
      </c>
      <c r="AC5292" s="2">
        <v>8.41</v>
      </c>
      <c r="AD5292" s="3">
        <v>0</v>
      </c>
      <c r="AE5292" s="5">
        <v>0</v>
      </c>
      <c r="AF5292" s="2">
        <v>0</v>
      </c>
      <c r="AG5292" s="3">
        <f t="shared" si="580"/>
        <v>0</v>
      </c>
      <c r="AH5292" s="2" t="s">
        <v>50</v>
      </c>
      <c r="AI5292" s="3">
        <v>0</v>
      </c>
    </row>
    <row r="5293" spans="1:35" x14ac:dyDescent="0.3">
      <c r="A5293" s="2" t="s">
        <v>11219</v>
      </c>
      <c r="B5293" s="2" t="s">
        <v>3691</v>
      </c>
      <c r="C5293" s="2" t="s">
        <v>113</v>
      </c>
      <c r="D5293" s="2" t="s">
        <v>54</v>
      </c>
      <c r="E5293" s="2">
        <v>2022</v>
      </c>
      <c r="F5293" s="2" t="s">
        <v>39</v>
      </c>
      <c r="G5293" s="2" t="s">
        <v>56</v>
      </c>
      <c r="H5293" s="2" t="s">
        <v>153</v>
      </c>
      <c r="I5293" s="2" t="s">
        <v>58</v>
      </c>
      <c r="J5293" s="2" t="s">
        <v>59</v>
      </c>
      <c r="K5293" s="3">
        <v>7978302.1699999999</v>
      </c>
      <c r="L5293" s="3">
        <v>2569261.9500000002</v>
      </c>
      <c r="M5293" s="3">
        <f t="shared" si="574"/>
        <v>5409040.2199999997</v>
      </c>
      <c r="N5293" s="3">
        <v>708384.99</v>
      </c>
      <c r="O5293" s="3">
        <f t="shared" si="575"/>
        <v>4700655.2299999995</v>
      </c>
      <c r="P5293" s="3">
        <v>3464862.52</v>
      </c>
      <c r="Q5293" s="4">
        <f t="shared" si="576"/>
        <v>0.67796883406335062</v>
      </c>
      <c r="R5293" s="4">
        <f t="shared" si="577"/>
        <v>0.4342856971535336</v>
      </c>
      <c r="S5293" s="3">
        <v>9299587.8399999999</v>
      </c>
      <c r="T5293" s="3">
        <f t="shared" si="578"/>
        <v>-1321285.67</v>
      </c>
      <c r="U5293" s="4">
        <f t="shared" si="579"/>
        <v>-0.14208002469924516</v>
      </c>
      <c r="V5293" s="2" t="s">
        <v>95</v>
      </c>
      <c r="W5293" s="2" t="s">
        <v>96</v>
      </c>
      <c r="X5293" s="2" t="s">
        <v>155</v>
      </c>
      <c r="Y5293" s="2">
        <v>7.24</v>
      </c>
      <c r="Z5293" s="2" t="s">
        <v>11220</v>
      </c>
      <c r="AA5293" s="2" t="s">
        <v>63</v>
      </c>
      <c r="AB5293" s="2" t="s">
        <v>100</v>
      </c>
      <c r="AC5293" s="2">
        <v>3.55</v>
      </c>
      <c r="AD5293" s="3">
        <v>0</v>
      </c>
      <c r="AE5293" s="5">
        <v>0</v>
      </c>
      <c r="AF5293" s="2">
        <v>0</v>
      </c>
      <c r="AG5293" s="3">
        <f t="shared" si="580"/>
        <v>0</v>
      </c>
      <c r="AH5293" s="2" t="s">
        <v>50</v>
      </c>
      <c r="AI5293" s="3">
        <v>0</v>
      </c>
    </row>
    <row r="5294" spans="1:35" x14ac:dyDescent="0.3">
      <c r="A5294" s="2" t="s">
        <v>11221</v>
      </c>
      <c r="B5294" s="2" t="s">
        <v>3050</v>
      </c>
      <c r="C5294" s="2" t="s">
        <v>377</v>
      </c>
      <c r="D5294" s="2" t="s">
        <v>81</v>
      </c>
      <c r="E5294" s="2">
        <v>2023</v>
      </c>
      <c r="F5294" s="2" t="s">
        <v>58</v>
      </c>
      <c r="G5294" s="2" t="s">
        <v>93</v>
      </c>
      <c r="H5294" s="2" t="s">
        <v>94</v>
      </c>
      <c r="I5294" s="2" t="s">
        <v>58</v>
      </c>
      <c r="J5294" s="2" t="s">
        <v>240</v>
      </c>
      <c r="K5294" s="3">
        <v>2067909.2</v>
      </c>
      <c r="L5294" s="3">
        <v>582501.76</v>
      </c>
      <c r="M5294" s="3">
        <f t="shared" si="574"/>
        <v>1485407.44</v>
      </c>
      <c r="N5294" s="3">
        <v>240429.3</v>
      </c>
      <c r="O5294" s="3">
        <f t="shared" si="575"/>
        <v>1244978.1399999999</v>
      </c>
      <c r="P5294" s="3">
        <v>877901.49</v>
      </c>
      <c r="Q5294" s="4">
        <f t="shared" si="576"/>
        <v>0.71831366677028174</v>
      </c>
      <c r="R5294" s="4">
        <f t="shared" si="577"/>
        <v>0.42453580166866128</v>
      </c>
      <c r="S5294" s="3">
        <v>2187454.59</v>
      </c>
      <c r="T5294" s="3">
        <f t="shared" si="578"/>
        <v>-119545.3899999999</v>
      </c>
      <c r="U5294" s="4">
        <f t="shared" si="579"/>
        <v>-5.4650455623858188E-2</v>
      </c>
      <c r="V5294" s="2" t="s">
        <v>73</v>
      </c>
      <c r="W5294" s="2" t="s">
        <v>96</v>
      </c>
      <c r="X5294" s="2" t="s">
        <v>97</v>
      </c>
      <c r="Y5294" s="2">
        <v>1550</v>
      </c>
      <c r="Z5294" s="2" t="s">
        <v>11222</v>
      </c>
      <c r="AA5294" s="2" t="s">
        <v>76</v>
      </c>
      <c r="AB5294" s="2" t="s">
        <v>77</v>
      </c>
      <c r="AC5294" s="2">
        <v>1.89</v>
      </c>
      <c r="AD5294" s="3">
        <v>0</v>
      </c>
      <c r="AE5294" s="5">
        <v>0</v>
      </c>
      <c r="AF5294" s="2">
        <v>0</v>
      </c>
      <c r="AG5294" s="3">
        <f t="shared" si="580"/>
        <v>0</v>
      </c>
      <c r="AH5294" s="2" t="s">
        <v>50</v>
      </c>
      <c r="AI5294" s="3">
        <v>0</v>
      </c>
    </row>
    <row r="5295" spans="1:35" x14ac:dyDescent="0.3">
      <c r="A5295" s="2" t="s">
        <v>11223</v>
      </c>
      <c r="B5295" s="2" t="s">
        <v>5206</v>
      </c>
      <c r="C5295" s="2" t="s">
        <v>152</v>
      </c>
      <c r="D5295" s="2" t="s">
        <v>38</v>
      </c>
      <c r="E5295" s="2">
        <v>2022</v>
      </c>
      <c r="F5295" s="2" t="s">
        <v>82</v>
      </c>
      <c r="G5295" s="2" t="s">
        <v>114</v>
      </c>
      <c r="H5295" s="2" t="s">
        <v>190</v>
      </c>
      <c r="I5295" s="2" t="s">
        <v>131</v>
      </c>
      <c r="J5295" s="2" t="s">
        <v>463</v>
      </c>
      <c r="K5295" s="3">
        <v>9347162.2699999996</v>
      </c>
      <c r="L5295" s="3">
        <v>4831770.34</v>
      </c>
      <c r="M5295" s="3">
        <f t="shared" si="574"/>
        <v>4515391.93</v>
      </c>
      <c r="N5295" s="3">
        <v>1875926.77</v>
      </c>
      <c r="O5295" s="3">
        <f t="shared" si="575"/>
        <v>2639465.1599999997</v>
      </c>
      <c r="P5295" s="3">
        <v>2047836.62</v>
      </c>
      <c r="Q5295" s="4">
        <f t="shared" si="576"/>
        <v>0.48307623207658296</v>
      </c>
      <c r="R5295" s="4">
        <f t="shared" si="577"/>
        <v>0.21908645221369419</v>
      </c>
      <c r="S5295" s="3">
        <v>7887509.9000000004</v>
      </c>
      <c r="T5295" s="3">
        <f t="shared" si="578"/>
        <v>1459652.3699999992</v>
      </c>
      <c r="U5295" s="4">
        <f t="shared" si="579"/>
        <v>0.18505870528289278</v>
      </c>
      <c r="V5295" s="2" t="s">
        <v>107</v>
      </c>
      <c r="W5295" s="2" t="s">
        <v>125</v>
      </c>
      <c r="X5295" s="2" t="s">
        <v>192</v>
      </c>
      <c r="Y5295" s="2">
        <v>3.64</v>
      </c>
      <c r="Z5295" s="2" t="s">
        <v>6704</v>
      </c>
      <c r="AA5295" s="2" t="s">
        <v>148</v>
      </c>
      <c r="AB5295" s="2" t="s">
        <v>209</v>
      </c>
      <c r="AC5295" s="2">
        <v>7.72</v>
      </c>
      <c r="AD5295" s="3">
        <v>0</v>
      </c>
      <c r="AE5295" s="5">
        <v>0</v>
      </c>
      <c r="AF5295" s="2">
        <v>0</v>
      </c>
      <c r="AG5295" s="3">
        <f t="shared" si="580"/>
        <v>0</v>
      </c>
      <c r="AH5295" s="2" t="s">
        <v>50</v>
      </c>
      <c r="AI5295" s="3">
        <v>0</v>
      </c>
    </row>
    <row r="5296" spans="1:35" x14ac:dyDescent="0.3">
      <c r="A5296" s="2" t="s">
        <v>11224</v>
      </c>
      <c r="B5296" s="2" t="s">
        <v>1300</v>
      </c>
      <c r="C5296" s="2" t="s">
        <v>261</v>
      </c>
      <c r="D5296" s="2" t="s">
        <v>54</v>
      </c>
      <c r="E5296" s="2">
        <v>2024</v>
      </c>
      <c r="F5296" s="2" t="s">
        <v>58</v>
      </c>
      <c r="G5296" s="2" t="s">
        <v>69</v>
      </c>
      <c r="H5296" s="2" t="s">
        <v>165</v>
      </c>
      <c r="I5296" s="2" t="s">
        <v>42</v>
      </c>
      <c r="J5296" s="2" t="s">
        <v>166</v>
      </c>
      <c r="K5296" s="3">
        <v>6166863.2699999996</v>
      </c>
      <c r="L5296" s="3">
        <v>2214616.02</v>
      </c>
      <c r="M5296" s="3">
        <f t="shared" si="574"/>
        <v>3952247.2499999995</v>
      </c>
      <c r="N5296" s="3">
        <v>794337.72</v>
      </c>
      <c r="O5296" s="3">
        <f t="shared" si="575"/>
        <v>3157909.5299999993</v>
      </c>
      <c r="P5296" s="3">
        <v>2408109.67</v>
      </c>
      <c r="Q5296" s="4">
        <f t="shared" si="576"/>
        <v>0.64088452702146581</v>
      </c>
      <c r="R5296" s="4">
        <f t="shared" si="577"/>
        <v>0.39049182129831783</v>
      </c>
      <c r="S5296" s="3">
        <v>6273098.0599999996</v>
      </c>
      <c r="T5296" s="3">
        <f t="shared" si="578"/>
        <v>-106234.79000000004</v>
      </c>
      <c r="U5296" s="4">
        <f t="shared" si="579"/>
        <v>-1.6934979970646281E-2</v>
      </c>
      <c r="V5296" s="2" t="s">
        <v>44</v>
      </c>
      <c r="W5296" s="2" t="s">
        <v>60</v>
      </c>
      <c r="X5296" s="2" t="s">
        <v>167</v>
      </c>
      <c r="Y5296" s="2">
        <v>17.2</v>
      </c>
      <c r="Z5296" s="2" t="s">
        <v>11225</v>
      </c>
      <c r="AA5296" s="2" t="s">
        <v>63</v>
      </c>
      <c r="AB5296" s="2" t="s">
        <v>64</v>
      </c>
      <c r="AC5296" s="2">
        <v>3.79</v>
      </c>
      <c r="AD5296" s="3">
        <v>0</v>
      </c>
      <c r="AE5296" s="5">
        <v>0</v>
      </c>
      <c r="AF5296" s="2">
        <v>0</v>
      </c>
      <c r="AG5296" s="3">
        <f t="shared" si="580"/>
        <v>0</v>
      </c>
      <c r="AH5296" s="2" t="s">
        <v>50</v>
      </c>
      <c r="AI5296" s="3">
        <v>0</v>
      </c>
    </row>
    <row r="5297" spans="1:35" x14ac:dyDescent="0.3">
      <c r="A5297" s="2" t="s">
        <v>11226</v>
      </c>
      <c r="B5297" s="2" t="s">
        <v>1821</v>
      </c>
      <c r="C5297" s="2" t="s">
        <v>880</v>
      </c>
      <c r="D5297" s="2" t="s">
        <v>81</v>
      </c>
      <c r="E5297" s="2">
        <v>2024</v>
      </c>
      <c r="F5297" s="2" t="s">
        <v>105</v>
      </c>
      <c r="G5297" s="2" t="s">
        <v>114</v>
      </c>
      <c r="H5297" s="2" t="s">
        <v>234</v>
      </c>
      <c r="I5297" s="2" t="s">
        <v>55</v>
      </c>
      <c r="J5297" s="2" t="s">
        <v>154</v>
      </c>
      <c r="K5297" s="3">
        <v>5536493.6100000003</v>
      </c>
      <c r="L5297" s="3">
        <v>1721217.39</v>
      </c>
      <c r="M5297" s="3">
        <f t="shared" si="574"/>
        <v>3815276.2200000007</v>
      </c>
      <c r="N5297" s="3">
        <v>489828.29</v>
      </c>
      <c r="O5297" s="3">
        <f t="shared" si="575"/>
        <v>3325447.9300000006</v>
      </c>
      <c r="P5297" s="3">
        <v>2634400.84</v>
      </c>
      <c r="Q5297" s="4">
        <f t="shared" si="576"/>
        <v>0.68911417383537821</v>
      </c>
      <c r="R5297" s="4">
        <f t="shared" si="577"/>
        <v>0.47582477748041685</v>
      </c>
      <c r="S5297" s="3">
        <v>5843494.79</v>
      </c>
      <c r="T5297" s="3">
        <f t="shared" si="578"/>
        <v>-307001.1799999997</v>
      </c>
      <c r="U5297" s="4">
        <f t="shared" si="579"/>
        <v>-5.253725570618669E-2</v>
      </c>
      <c r="V5297" s="2" t="s">
        <v>44</v>
      </c>
      <c r="W5297" s="2" t="s">
        <v>117</v>
      </c>
      <c r="X5297" s="2" t="s">
        <v>236</v>
      </c>
      <c r="Y5297" s="2">
        <v>3.67</v>
      </c>
      <c r="Z5297" s="2" t="s">
        <v>11191</v>
      </c>
      <c r="AA5297" s="2" t="s">
        <v>141</v>
      </c>
      <c r="AB5297" s="2" t="s">
        <v>149</v>
      </c>
      <c r="AC5297" s="2">
        <v>2.72</v>
      </c>
      <c r="AD5297" s="3">
        <v>0</v>
      </c>
      <c r="AE5297" s="5">
        <v>0</v>
      </c>
      <c r="AF5297" s="2">
        <v>0</v>
      </c>
      <c r="AG5297" s="3">
        <f t="shared" si="580"/>
        <v>0</v>
      </c>
      <c r="AH5297" s="2" t="s">
        <v>50</v>
      </c>
      <c r="AI5297" s="3">
        <v>0</v>
      </c>
    </row>
    <row r="5298" spans="1:35" x14ac:dyDescent="0.3">
      <c r="A5298" s="2" t="s">
        <v>11227</v>
      </c>
      <c r="B5298" s="2" t="s">
        <v>6208</v>
      </c>
      <c r="C5298" s="2" t="s">
        <v>122</v>
      </c>
      <c r="D5298" s="2" t="s">
        <v>104</v>
      </c>
      <c r="E5298" s="2">
        <v>2023</v>
      </c>
      <c r="F5298" s="2" t="s">
        <v>39</v>
      </c>
      <c r="G5298" s="2" t="s">
        <v>56</v>
      </c>
      <c r="H5298" s="2" t="s">
        <v>57</v>
      </c>
      <c r="I5298" s="2" t="s">
        <v>39</v>
      </c>
      <c r="J5298" s="2" t="s">
        <v>487</v>
      </c>
      <c r="K5298" s="3">
        <v>6317288.5300000003</v>
      </c>
      <c r="L5298" s="3">
        <v>2988002.92</v>
      </c>
      <c r="M5298" s="3">
        <f t="shared" si="574"/>
        <v>3329285.6100000003</v>
      </c>
      <c r="N5298" s="3">
        <v>637160.95999999996</v>
      </c>
      <c r="O5298" s="3">
        <f t="shared" si="575"/>
        <v>2692124.6500000004</v>
      </c>
      <c r="P5298" s="3">
        <v>2009270.2</v>
      </c>
      <c r="Q5298" s="4">
        <f t="shared" si="576"/>
        <v>0.52701180169144501</v>
      </c>
      <c r="R5298" s="4">
        <f t="shared" si="577"/>
        <v>0.31805895685438951</v>
      </c>
      <c r="S5298" s="3">
        <v>7436394.3300000001</v>
      </c>
      <c r="T5298" s="3">
        <f t="shared" si="578"/>
        <v>-1119105.7999999998</v>
      </c>
      <c r="U5298" s="4">
        <f t="shared" si="579"/>
        <v>-0.15049037885004141</v>
      </c>
      <c r="V5298" s="2" t="s">
        <v>133</v>
      </c>
      <c r="W5298" s="2" t="s">
        <v>117</v>
      </c>
      <c r="X5298" s="2" t="s">
        <v>61</v>
      </c>
      <c r="Y5298" s="2">
        <v>1.53</v>
      </c>
      <c r="Z5298" s="2" t="s">
        <v>11228</v>
      </c>
      <c r="AA5298" s="2" t="s">
        <v>76</v>
      </c>
      <c r="AB5298" s="2" t="s">
        <v>306</v>
      </c>
      <c r="AC5298" s="2">
        <v>1.65</v>
      </c>
      <c r="AD5298" s="3">
        <v>0</v>
      </c>
      <c r="AE5298" s="5">
        <v>0</v>
      </c>
      <c r="AF5298" s="2">
        <v>0</v>
      </c>
      <c r="AG5298" s="3">
        <f t="shared" si="580"/>
        <v>0</v>
      </c>
      <c r="AH5298" s="2" t="s">
        <v>50</v>
      </c>
      <c r="AI5298" s="3">
        <v>0</v>
      </c>
    </row>
    <row r="5299" spans="1:35" x14ac:dyDescent="0.3">
      <c r="A5299" s="2" t="s">
        <v>11229</v>
      </c>
      <c r="B5299" s="2" t="s">
        <v>6291</v>
      </c>
      <c r="C5299" s="2" t="s">
        <v>333</v>
      </c>
      <c r="D5299" s="2" t="s">
        <v>54</v>
      </c>
      <c r="E5299" s="2">
        <v>2024</v>
      </c>
      <c r="F5299" s="2" t="s">
        <v>68</v>
      </c>
      <c r="G5299" s="2" t="s">
        <v>40</v>
      </c>
      <c r="H5299" s="2" t="s">
        <v>139</v>
      </c>
      <c r="I5299" s="2" t="s">
        <v>39</v>
      </c>
      <c r="J5299" s="2" t="s">
        <v>487</v>
      </c>
      <c r="K5299" s="3">
        <v>9938205.75</v>
      </c>
      <c r="L5299" s="3">
        <v>4106411.62</v>
      </c>
      <c r="M5299" s="3">
        <f t="shared" si="574"/>
        <v>5831794.1299999999</v>
      </c>
      <c r="N5299" s="3">
        <v>1065065.3999999999</v>
      </c>
      <c r="O5299" s="3">
        <f t="shared" si="575"/>
        <v>4766728.7300000004</v>
      </c>
      <c r="P5299" s="3">
        <v>3621486.01</v>
      </c>
      <c r="Q5299" s="4">
        <f t="shared" si="576"/>
        <v>0.58680553378561318</v>
      </c>
      <c r="R5299" s="4">
        <f t="shared" si="577"/>
        <v>0.36440038585435802</v>
      </c>
      <c r="S5299" s="3">
        <v>10736514.35</v>
      </c>
      <c r="T5299" s="3">
        <f t="shared" si="578"/>
        <v>-798308.59999999963</v>
      </c>
      <c r="U5299" s="4">
        <f t="shared" si="579"/>
        <v>-7.435454133212234E-2</v>
      </c>
      <c r="V5299" s="2" t="s">
        <v>44</v>
      </c>
      <c r="W5299" s="2" t="s">
        <v>207</v>
      </c>
      <c r="X5299" s="2" t="s">
        <v>86</v>
      </c>
      <c r="Y5299" s="2">
        <v>0.92</v>
      </c>
      <c r="Z5299" s="2" t="s">
        <v>11230</v>
      </c>
      <c r="AA5299" s="2" t="s">
        <v>141</v>
      </c>
      <c r="AB5299" s="2" t="s">
        <v>110</v>
      </c>
      <c r="AC5299" s="2">
        <v>2.61</v>
      </c>
      <c r="AD5299" s="3">
        <v>0</v>
      </c>
      <c r="AE5299" s="5">
        <v>0</v>
      </c>
      <c r="AF5299" s="2">
        <v>0</v>
      </c>
      <c r="AG5299" s="3">
        <f t="shared" si="580"/>
        <v>0</v>
      </c>
      <c r="AH5299" s="2" t="s">
        <v>50</v>
      </c>
      <c r="AI5299" s="3">
        <v>0</v>
      </c>
    </row>
    <row r="5300" spans="1:35" x14ac:dyDescent="0.3">
      <c r="A5300" s="2" t="s">
        <v>11231</v>
      </c>
      <c r="B5300" s="2" t="s">
        <v>5467</v>
      </c>
      <c r="C5300" s="2" t="s">
        <v>932</v>
      </c>
      <c r="D5300" s="2" t="s">
        <v>81</v>
      </c>
      <c r="E5300" s="2">
        <v>2020</v>
      </c>
      <c r="F5300" s="2" t="s">
        <v>39</v>
      </c>
      <c r="G5300" s="2" t="s">
        <v>56</v>
      </c>
      <c r="H5300" s="2" t="s">
        <v>153</v>
      </c>
      <c r="I5300" s="2" t="s">
        <v>131</v>
      </c>
      <c r="J5300" s="2" t="s">
        <v>235</v>
      </c>
      <c r="K5300" s="3">
        <v>3608919.67</v>
      </c>
      <c r="L5300" s="3">
        <v>1327521.8600000001</v>
      </c>
      <c r="M5300" s="3">
        <f t="shared" si="574"/>
        <v>2281397.8099999996</v>
      </c>
      <c r="N5300" s="3">
        <v>724226.11</v>
      </c>
      <c r="O5300" s="3">
        <f t="shared" si="575"/>
        <v>1557171.6999999997</v>
      </c>
      <c r="P5300" s="3">
        <v>1161828.6000000001</v>
      </c>
      <c r="Q5300" s="4">
        <f t="shared" si="576"/>
        <v>0.63215533140420377</v>
      </c>
      <c r="R5300" s="4">
        <f t="shared" si="577"/>
        <v>0.32193251893578451</v>
      </c>
      <c r="S5300" s="3">
        <v>4303184.2300000004</v>
      </c>
      <c r="T5300" s="3">
        <f t="shared" si="578"/>
        <v>-694264.56000000052</v>
      </c>
      <c r="U5300" s="4">
        <f t="shared" si="579"/>
        <v>-0.16133740107148525</v>
      </c>
      <c r="V5300" s="2" t="s">
        <v>85</v>
      </c>
      <c r="W5300" s="2" t="s">
        <v>134</v>
      </c>
      <c r="X5300" s="2" t="s">
        <v>155</v>
      </c>
      <c r="Y5300" s="2">
        <v>7.24</v>
      </c>
      <c r="Z5300" s="2" t="s">
        <v>11232</v>
      </c>
      <c r="AA5300" s="2" t="s">
        <v>224</v>
      </c>
      <c r="AB5300" s="2" t="s">
        <v>110</v>
      </c>
      <c r="AC5300" s="2">
        <v>1.34</v>
      </c>
      <c r="AD5300" s="3">
        <v>0</v>
      </c>
      <c r="AE5300" s="5">
        <v>0</v>
      </c>
      <c r="AF5300" s="2">
        <v>0</v>
      </c>
      <c r="AG5300" s="3">
        <f t="shared" si="580"/>
        <v>0</v>
      </c>
      <c r="AH5300" s="2" t="s">
        <v>50</v>
      </c>
      <c r="AI5300" s="3">
        <v>0</v>
      </c>
    </row>
    <row r="5301" spans="1:35" x14ac:dyDescent="0.3">
      <c r="A5301" s="2" t="s">
        <v>11233</v>
      </c>
      <c r="B5301" s="2" t="s">
        <v>1200</v>
      </c>
      <c r="C5301" s="2" t="s">
        <v>233</v>
      </c>
      <c r="D5301" s="2" t="s">
        <v>38</v>
      </c>
      <c r="E5301" s="2">
        <v>2023</v>
      </c>
      <c r="F5301" s="2" t="s">
        <v>58</v>
      </c>
      <c r="G5301" s="2" t="s">
        <v>114</v>
      </c>
      <c r="H5301" s="2" t="s">
        <v>190</v>
      </c>
      <c r="I5301" s="2" t="s">
        <v>131</v>
      </c>
      <c r="J5301" s="2" t="s">
        <v>544</v>
      </c>
      <c r="K5301" s="3">
        <v>9064885.5500000007</v>
      </c>
      <c r="L5301" s="3">
        <v>3437905.11</v>
      </c>
      <c r="M5301" s="3">
        <f t="shared" si="574"/>
        <v>5626980.4400000013</v>
      </c>
      <c r="N5301" s="3">
        <v>1267750.55</v>
      </c>
      <c r="O5301" s="3">
        <f t="shared" si="575"/>
        <v>4359229.8900000015</v>
      </c>
      <c r="P5301" s="3">
        <v>3363793.62</v>
      </c>
      <c r="Q5301" s="4">
        <f t="shared" si="576"/>
        <v>0.62074478590631521</v>
      </c>
      <c r="R5301" s="4">
        <f t="shared" si="577"/>
        <v>0.37107954661380144</v>
      </c>
      <c r="S5301" s="3">
        <v>8312700.9400000004</v>
      </c>
      <c r="T5301" s="3">
        <f t="shared" si="578"/>
        <v>752184.61000000034</v>
      </c>
      <c r="U5301" s="4">
        <f t="shared" si="579"/>
        <v>9.0486186791654308E-2</v>
      </c>
      <c r="V5301" s="2" t="s">
        <v>73</v>
      </c>
      <c r="W5301" s="2" t="s">
        <v>45</v>
      </c>
      <c r="X5301" s="2" t="s">
        <v>192</v>
      </c>
      <c r="Y5301" s="2">
        <v>3.64</v>
      </c>
      <c r="Z5301" s="2" t="s">
        <v>6299</v>
      </c>
      <c r="AA5301" s="2" t="s">
        <v>141</v>
      </c>
      <c r="AB5301" s="2" t="s">
        <v>77</v>
      </c>
      <c r="AC5301" s="2">
        <v>7.1</v>
      </c>
      <c r="AD5301" s="3">
        <v>0</v>
      </c>
      <c r="AE5301" s="5">
        <v>0</v>
      </c>
      <c r="AF5301" s="2">
        <v>0</v>
      </c>
      <c r="AG5301" s="3">
        <f t="shared" si="580"/>
        <v>0</v>
      </c>
      <c r="AH5301" s="2" t="s">
        <v>50</v>
      </c>
      <c r="AI5301" s="3">
        <v>0</v>
      </c>
    </row>
    <row r="5302" spans="1:35" x14ac:dyDescent="0.3">
      <c r="A5302" s="2" t="s">
        <v>11234</v>
      </c>
      <c r="B5302" s="2" t="s">
        <v>4745</v>
      </c>
      <c r="C5302" s="2" t="s">
        <v>341</v>
      </c>
      <c r="D5302" s="2" t="s">
        <v>54</v>
      </c>
      <c r="E5302" s="2">
        <v>2023</v>
      </c>
      <c r="F5302" s="2" t="s">
        <v>105</v>
      </c>
      <c r="G5302" s="2" t="s">
        <v>56</v>
      </c>
      <c r="H5302" s="2" t="s">
        <v>123</v>
      </c>
      <c r="I5302" s="2" t="s">
        <v>71</v>
      </c>
      <c r="J5302" s="2" t="s">
        <v>228</v>
      </c>
      <c r="K5302" s="3">
        <v>3644599.59</v>
      </c>
      <c r="L5302" s="3">
        <v>1477856.97</v>
      </c>
      <c r="M5302" s="3">
        <f t="shared" si="574"/>
        <v>2166742.62</v>
      </c>
      <c r="N5302" s="3">
        <v>447337.99</v>
      </c>
      <c r="O5302" s="3">
        <f t="shared" si="575"/>
        <v>1719404.6300000001</v>
      </c>
      <c r="P5302" s="3">
        <v>1355825.76</v>
      </c>
      <c r="Q5302" s="4">
        <f t="shared" si="576"/>
        <v>0.5945077275278956</v>
      </c>
      <c r="R5302" s="4">
        <f t="shared" si="577"/>
        <v>0.37200952437137275</v>
      </c>
      <c r="S5302" s="3">
        <v>4299392.33</v>
      </c>
      <c r="T5302" s="3">
        <f t="shared" si="578"/>
        <v>-654792.74000000022</v>
      </c>
      <c r="U5302" s="4">
        <f t="shared" si="579"/>
        <v>-0.1522989040639611</v>
      </c>
      <c r="V5302" s="2" t="s">
        <v>73</v>
      </c>
      <c r="W5302" s="2" t="s">
        <v>134</v>
      </c>
      <c r="X5302" s="2" t="s">
        <v>126</v>
      </c>
      <c r="Y5302" s="2">
        <v>1.34</v>
      </c>
      <c r="Z5302" s="2" t="s">
        <v>1258</v>
      </c>
      <c r="AA5302" s="2" t="s">
        <v>63</v>
      </c>
      <c r="AB5302" s="2" t="s">
        <v>142</v>
      </c>
      <c r="AC5302" s="2">
        <v>9.75</v>
      </c>
      <c r="AD5302" s="3">
        <v>0</v>
      </c>
      <c r="AE5302" s="5">
        <v>0</v>
      </c>
      <c r="AF5302" s="2">
        <v>0</v>
      </c>
      <c r="AG5302" s="3">
        <f t="shared" si="580"/>
        <v>0</v>
      </c>
      <c r="AH5302" s="2" t="s">
        <v>50</v>
      </c>
      <c r="AI5302" s="3">
        <v>0</v>
      </c>
    </row>
    <row r="5303" spans="1:35" x14ac:dyDescent="0.3">
      <c r="A5303" s="2" t="s">
        <v>11235</v>
      </c>
      <c r="B5303" s="2" t="s">
        <v>6103</v>
      </c>
      <c r="C5303" s="2" t="s">
        <v>304</v>
      </c>
      <c r="D5303" s="2" t="s">
        <v>104</v>
      </c>
      <c r="E5303" s="2">
        <v>2022</v>
      </c>
      <c r="F5303" s="2" t="s">
        <v>58</v>
      </c>
      <c r="G5303" s="2" t="s">
        <v>93</v>
      </c>
      <c r="H5303" s="2" t="s">
        <v>159</v>
      </c>
      <c r="I5303" s="2" t="s">
        <v>71</v>
      </c>
      <c r="J5303" s="2" t="s">
        <v>72</v>
      </c>
      <c r="K5303" s="3">
        <v>5727753.1299999999</v>
      </c>
      <c r="L5303" s="3">
        <v>2218490.9300000002</v>
      </c>
      <c r="M5303" s="3">
        <f t="shared" si="574"/>
        <v>3509262.1999999997</v>
      </c>
      <c r="N5303" s="3">
        <v>469281.31</v>
      </c>
      <c r="O5303" s="3">
        <f t="shared" si="575"/>
        <v>3039980.8899999997</v>
      </c>
      <c r="P5303" s="3">
        <v>2392239.19</v>
      </c>
      <c r="Q5303" s="4">
        <f t="shared" si="576"/>
        <v>0.61267692939133356</v>
      </c>
      <c r="R5303" s="4">
        <f t="shared" si="577"/>
        <v>0.41765752393731398</v>
      </c>
      <c r="S5303" s="3">
        <v>6451514.9400000004</v>
      </c>
      <c r="T5303" s="3">
        <f t="shared" si="578"/>
        <v>-723761.81000000052</v>
      </c>
      <c r="U5303" s="4">
        <f t="shared" si="579"/>
        <v>-0.11218478399741573</v>
      </c>
      <c r="V5303" s="2" t="s">
        <v>73</v>
      </c>
      <c r="W5303" s="2" t="s">
        <v>207</v>
      </c>
      <c r="X5303" s="2" t="s">
        <v>160</v>
      </c>
      <c r="Y5303" s="2">
        <v>129.5</v>
      </c>
      <c r="Z5303" s="2" t="s">
        <v>11236</v>
      </c>
      <c r="AA5303" s="2" t="s">
        <v>148</v>
      </c>
      <c r="AB5303" s="2" t="s">
        <v>110</v>
      </c>
      <c r="AC5303" s="2">
        <v>2.82</v>
      </c>
      <c r="AD5303" s="3">
        <v>0</v>
      </c>
      <c r="AE5303" s="5">
        <v>0</v>
      </c>
      <c r="AF5303" s="2">
        <v>0</v>
      </c>
      <c r="AG5303" s="3">
        <f t="shared" si="580"/>
        <v>0</v>
      </c>
      <c r="AH5303" s="2" t="s">
        <v>50</v>
      </c>
      <c r="AI5303" s="3">
        <v>0</v>
      </c>
    </row>
    <row r="5304" spans="1:35" x14ac:dyDescent="0.3">
      <c r="A5304" s="2" t="s">
        <v>11237</v>
      </c>
      <c r="B5304" s="2" t="s">
        <v>9287</v>
      </c>
      <c r="C5304" s="2" t="s">
        <v>536</v>
      </c>
      <c r="D5304" s="2" t="s">
        <v>81</v>
      </c>
      <c r="E5304" s="2">
        <v>2024</v>
      </c>
      <c r="F5304" s="2" t="s">
        <v>82</v>
      </c>
      <c r="G5304" s="2" t="s">
        <v>69</v>
      </c>
      <c r="H5304" s="2" t="s">
        <v>165</v>
      </c>
      <c r="I5304" s="2" t="s">
        <v>131</v>
      </c>
      <c r="J5304" s="2" t="s">
        <v>132</v>
      </c>
      <c r="K5304" s="3">
        <v>617725.71</v>
      </c>
      <c r="L5304" s="3">
        <v>346936.09</v>
      </c>
      <c r="M5304" s="3">
        <f t="shared" si="574"/>
        <v>270789.61999999994</v>
      </c>
      <c r="N5304" s="3">
        <v>72513.820000000007</v>
      </c>
      <c r="O5304" s="3">
        <f t="shared" si="575"/>
        <v>198275.79999999993</v>
      </c>
      <c r="P5304" s="3">
        <v>150738.03</v>
      </c>
      <c r="Q5304" s="4">
        <f t="shared" si="576"/>
        <v>0.43836546806510601</v>
      </c>
      <c r="R5304" s="4">
        <f t="shared" si="577"/>
        <v>0.24402097494047967</v>
      </c>
      <c r="S5304" s="3">
        <v>720816.28</v>
      </c>
      <c r="T5304" s="3">
        <f t="shared" si="578"/>
        <v>-103090.57000000007</v>
      </c>
      <c r="U5304" s="4">
        <f t="shared" si="579"/>
        <v>-0.14301920317338013</v>
      </c>
      <c r="V5304" s="2" t="s">
        <v>95</v>
      </c>
      <c r="W5304" s="2" t="s">
        <v>117</v>
      </c>
      <c r="X5304" s="2" t="s">
        <v>167</v>
      </c>
      <c r="Y5304" s="2">
        <v>17.2</v>
      </c>
      <c r="Z5304" s="2" t="s">
        <v>3809</v>
      </c>
      <c r="AA5304" s="2" t="s">
        <v>63</v>
      </c>
      <c r="AB5304" s="2" t="s">
        <v>64</v>
      </c>
      <c r="AC5304" s="2">
        <v>3.6</v>
      </c>
      <c r="AD5304" s="3">
        <v>0</v>
      </c>
      <c r="AE5304" s="5">
        <v>0</v>
      </c>
      <c r="AF5304" s="2">
        <v>0</v>
      </c>
      <c r="AG5304" s="3">
        <f t="shared" si="580"/>
        <v>0</v>
      </c>
      <c r="AH5304" s="2" t="s">
        <v>50</v>
      </c>
      <c r="AI5304" s="3">
        <v>0</v>
      </c>
    </row>
    <row r="5305" spans="1:35" x14ac:dyDescent="0.3">
      <c r="A5305" s="2" t="s">
        <v>11238</v>
      </c>
      <c r="B5305" s="2" t="s">
        <v>3557</v>
      </c>
      <c r="C5305" s="2" t="s">
        <v>37</v>
      </c>
      <c r="D5305" s="2" t="s">
        <v>38</v>
      </c>
      <c r="E5305" s="2">
        <v>2022</v>
      </c>
      <c r="F5305" s="2" t="s">
        <v>68</v>
      </c>
      <c r="G5305" s="2" t="s">
        <v>40</v>
      </c>
      <c r="H5305" s="2" t="s">
        <v>41</v>
      </c>
      <c r="I5305" s="2" t="s">
        <v>58</v>
      </c>
      <c r="J5305" s="2" t="s">
        <v>191</v>
      </c>
      <c r="K5305" s="3">
        <v>9313023.9600000009</v>
      </c>
      <c r="L5305" s="3">
        <v>5314199.18</v>
      </c>
      <c r="M5305" s="3">
        <f t="shared" si="574"/>
        <v>3998824.7800000012</v>
      </c>
      <c r="N5305" s="3">
        <v>1612867.37</v>
      </c>
      <c r="O5305" s="3">
        <f t="shared" si="575"/>
        <v>2385957.4100000011</v>
      </c>
      <c r="P5305" s="3">
        <v>1811649.26</v>
      </c>
      <c r="Q5305" s="4">
        <f t="shared" si="576"/>
        <v>0.42937984452474243</v>
      </c>
      <c r="R5305" s="4">
        <f t="shared" si="577"/>
        <v>0.19452857286539182</v>
      </c>
      <c r="S5305" s="3">
        <v>10880779.539999999</v>
      </c>
      <c r="T5305" s="3">
        <f t="shared" si="578"/>
        <v>-1567755.5799999982</v>
      </c>
      <c r="U5305" s="4">
        <f t="shared" si="579"/>
        <v>-0.14408485846410213</v>
      </c>
      <c r="V5305" s="2" t="s">
        <v>73</v>
      </c>
      <c r="W5305" s="2" t="s">
        <v>45</v>
      </c>
      <c r="X5305" s="2" t="s">
        <v>46</v>
      </c>
      <c r="Y5305" s="2">
        <v>0.89</v>
      </c>
      <c r="Z5305" s="2" t="s">
        <v>2530</v>
      </c>
      <c r="AA5305" s="2" t="s">
        <v>48</v>
      </c>
      <c r="AB5305" s="2" t="s">
        <v>77</v>
      </c>
      <c r="AC5305" s="2">
        <v>6.24</v>
      </c>
      <c r="AD5305" s="3">
        <v>0</v>
      </c>
      <c r="AE5305" s="5">
        <v>0</v>
      </c>
      <c r="AF5305" s="2">
        <v>0</v>
      </c>
      <c r="AG5305" s="3">
        <f t="shared" si="580"/>
        <v>0</v>
      </c>
      <c r="AH5305" s="2" t="s">
        <v>50</v>
      </c>
      <c r="AI5305" s="3">
        <v>0</v>
      </c>
    </row>
    <row r="5306" spans="1:35" x14ac:dyDescent="0.3">
      <c r="A5306" s="2" t="s">
        <v>11239</v>
      </c>
      <c r="B5306" s="2" t="s">
        <v>8664</v>
      </c>
      <c r="C5306" s="2" t="s">
        <v>145</v>
      </c>
      <c r="D5306" s="2" t="s">
        <v>54</v>
      </c>
      <c r="E5306" s="2">
        <v>2024</v>
      </c>
      <c r="F5306" s="2" t="s">
        <v>58</v>
      </c>
      <c r="G5306" s="2" t="s">
        <v>93</v>
      </c>
      <c r="H5306" s="2" t="s">
        <v>94</v>
      </c>
      <c r="I5306" s="2" t="s">
        <v>71</v>
      </c>
      <c r="J5306" s="2" t="s">
        <v>228</v>
      </c>
      <c r="K5306" s="3">
        <v>5531143.0300000003</v>
      </c>
      <c r="L5306" s="3">
        <v>1799458.44</v>
      </c>
      <c r="M5306" s="3">
        <f t="shared" si="574"/>
        <v>3731684.5900000003</v>
      </c>
      <c r="N5306" s="3">
        <v>500124.52</v>
      </c>
      <c r="O5306" s="3">
        <f t="shared" si="575"/>
        <v>3231560.0700000003</v>
      </c>
      <c r="P5306" s="3">
        <v>2572898.15</v>
      </c>
      <c r="Q5306" s="4">
        <f t="shared" si="576"/>
        <v>0.67466788867327487</v>
      </c>
      <c r="R5306" s="4">
        <f t="shared" si="577"/>
        <v>0.4651657236207829</v>
      </c>
      <c r="S5306" s="3">
        <v>5316499.8600000003</v>
      </c>
      <c r="T5306" s="3">
        <f t="shared" si="578"/>
        <v>214643.16999999993</v>
      </c>
      <c r="U5306" s="4">
        <f t="shared" si="579"/>
        <v>4.0373022787966353E-2</v>
      </c>
      <c r="V5306" s="2" t="s">
        <v>107</v>
      </c>
      <c r="W5306" s="2" t="s">
        <v>207</v>
      </c>
      <c r="X5306" s="2" t="s">
        <v>97</v>
      </c>
      <c r="Y5306" s="2">
        <v>1550</v>
      </c>
      <c r="Z5306" s="2" t="s">
        <v>11240</v>
      </c>
      <c r="AA5306" s="2" t="s">
        <v>99</v>
      </c>
      <c r="AB5306" s="2" t="s">
        <v>100</v>
      </c>
      <c r="AC5306" s="2">
        <v>2.71</v>
      </c>
      <c r="AD5306" s="3">
        <v>0</v>
      </c>
      <c r="AE5306" s="5">
        <v>0</v>
      </c>
      <c r="AF5306" s="2">
        <v>0</v>
      </c>
      <c r="AG5306" s="3">
        <f t="shared" si="580"/>
        <v>0</v>
      </c>
      <c r="AH5306" s="2" t="s">
        <v>50</v>
      </c>
      <c r="AI5306" s="3">
        <v>0</v>
      </c>
    </row>
    <row r="5307" spans="1:35" x14ac:dyDescent="0.3">
      <c r="A5307" s="2" t="s">
        <v>11241</v>
      </c>
      <c r="B5307" s="2" t="s">
        <v>837</v>
      </c>
      <c r="C5307" s="2" t="s">
        <v>205</v>
      </c>
      <c r="D5307" s="2" t="s">
        <v>81</v>
      </c>
      <c r="E5307" s="2">
        <v>2023</v>
      </c>
      <c r="F5307" s="2" t="s">
        <v>92</v>
      </c>
      <c r="G5307" s="2" t="s">
        <v>114</v>
      </c>
      <c r="H5307" s="2" t="s">
        <v>115</v>
      </c>
      <c r="I5307" s="2" t="s">
        <v>55</v>
      </c>
      <c r="J5307" s="2" t="s">
        <v>540</v>
      </c>
      <c r="K5307" s="3">
        <v>9821522.8100000005</v>
      </c>
      <c r="L5307" s="3">
        <v>2841616.19</v>
      </c>
      <c r="M5307" s="3">
        <f t="shared" si="574"/>
        <v>6979906.620000001</v>
      </c>
      <c r="N5307" s="3">
        <v>2150953.9900000002</v>
      </c>
      <c r="O5307" s="3">
        <f t="shared" si="575"/>
        <v>4828952.6300000008</v>
      </c>
      <c r="P5307" s="3">
        <v>3433106.58</v>
      </c>
      <c r="Q5307" s="4">
        <f t="shared" si="576"/>
        <v>0.71067458224433944</v>
      </c>
      <c r="R5307" s="4">
        <f t="shared" si="577"/>
        <v>0.34954931596803979</v>
      </c>
      <c r="S5307" s="3">
        <v>11247009.15</v>
      </c>
      <c r="T5307" s="3">
        <f t="shared" si="578"/>
        <v>-1425486.3399999999</v>
      </c>
      <c r="U5307" s="4">
        <f t="shared" si="579"/>
        <v>-0.12674359209532604</v>
      </c>
      <c r="V5307" s="2" t="s">
        <v>44</v>
      </c>
      <c r="W5307" s="2" t="s">
        <v>134</v>
      </c>
      <c r="X5307" s="2" t="s">
        <v>118</v>
      </c>
      <c r="Y5307" s="2">
        <v>3.75</v>
      </c>
      <c r="Z5307" s="2" t="s">
        <v>8374</v>
      </c>
      <c r="AA5307" s="2" t="s">
        <v>109</v>
      </c>
      <c r="AB5307" s="2" t="s">
        <v>209</v>
      </c>
      <c r="AC5307" s="2">
        <v>2.54</v>
      </c>
      <c r="AD5307" s="3">
        <v>0</v>
      </c>
      <c r="AE5307" s="5">
        <v>0</v>
      </c>
      <c r="AF5307" s="2">
        <v>0</v>
      </c>
      <c r="AG5307" s="3">
        <f t="shared" si="580"/>
        <v>0</v>
      </c>
      <c r="AH5307" s="2" t="s">
        <v>50</v>
      </c>
      <c r="AI5307" s="3">
        <v>0</v>
      </c>
    </row>
    <row r="5308" spans="1:35" x14ac:dyDescent="0.3">
      <c r="A5308" s="2" t="s">
        <v>11242</v>
      </c>
      <c r="B5308" s="2" t="s">
        <v>1130</v>
      </c>
      <c r="C5308" s="2" t="s">
        <v>67</v>
      </c>
      <c r="D5308" s="2" t="s">
        <v>54</v>
      </c>
      <c r="E5308" s="2">
        <v>2022</v>
      </c>
      <c r="F5308" s="2" t="s">
        <v>105</v>
      </c>
      <c r="G5308" s="2" t="s">
        <v>40</v>
      </c>
      <c r="H5308" s="2" t="s">
        <v>279</v>
      </c>
      <c r="I5308" s="2" t="s">
        <v>178</v>
      </c>
      <c r="J5308" s="2" t="s">
        <v>263</v>
      </c>
      <c r="K5308" s="3">
        <v>5750001.75</v>
      </c>
      <c r="L5308" s="3">
        <v>2278977.34</v>
      </c>
      <c r="M5308" s="3">
        <f t="shared" si="574"/>
        <v>3471024.41</v>
      </c>
      <c r="N5308" s="3">
        <v>605542.80000000005</v>
      </c>
      <c r="O5308" s="3">
        <f t="shared" si="575"/>
        <v>2865481.6100000003</v>
      </c>
      <c r="P5308" s="3">
        <v>2232424.73</v>
      </c>
      <c r="Q5308" s="4">
        <f t="shared" si="576"/>
        <v>0.60365623540897184</v>
      </c>
      <c r="R5308" s="4">
        <f t="shared" si="577"/>
        <v>0.3882476609681032</v>
      </c>
      <c r="S5308" s="3">
        <v>5495959.8499999996</v>
      </c>
      <c r="T5308" s="3">
        <f t="shared" si="578"/>
        <v>254041.90000000037</v>
      </c>
      <c r="U5308" s="4">
        <f t="shared" si="579"/>
        <v>4.6223390805884508E-2</v>
      </c>
      <c r="V5308" s="2" t="s">
        <v>124</v>
      </c>
      <c r="W5308" s="2" t="s">
        <v>45</v>
      </c>
      <c r="X5308" s="2" t="s">
        <v>280</v>
      </c>
      <c r="Y5308" s="2">
        <v>0.79</v>
      </c>
      <c r="Z5308" s="2" t="s">
        <v>4850</v>
      </c>
      <c r="AA5308" s="2" t="s">
        <v>48</v>
      </c>
      <c r="AB5308" s="2" t="s">
        <v>100</v>
      </c>
      <c r="AC5308" s="2">
        <v>4.6100000000000003</v>
      </c>
      <c r="AD5308" s="3">
        <v>1330889.3899999999</v>
      </c>
      <c r="AE5308" s="5">
        <v>13.97</v>
      </c>
      <c r="AF5308" s="2">
        <v>120</v>
      </c>
      <c r="AG5308" s="3">
        <f t="shared" si="580"/>
        <v>20640.245421525247</v>
      </c>
      <c r="AH5308" s="2" t="s">
        <v>50</v>
      </c>
      <c r="AI5308" s="3">
        <v>0</v>
      </c>
    </row>
    <row r="5309" spans="1:35" x14ac:dyDescent="0.3">
      <c r="A5309" s="2" t="s">
        <v>11243</v>
      </c>
      <c r="B5309" s="2" t="s">
        <v>3434</v>
      </c>
      <c r="C5309" s="2" t="s">
        <v>880</v>
      </c>
      <c r="D5309" s="2" t="s">
        <v>81</v>
      </c>
      <c r="E5309" s="2">
        <v>2024</v>
      </c>
      <c r="F5309" s="2" t="s">
        <v>68</v>
      </c>
      <c r="G5309" s="2" t="s">
        <v>40</v>
      </c>
      <c r="H5309" s="2" t="s">
        <v>171</v>
      </c>
      <c r="I5309" s="2" t="s">
        <v>42</v>
      </c>
      <c r="J5309" s="2" t="s">
        <v>422</v>
      </c>
      <c r="K5309" s="3">
        <v>7339107.1100000003</v>
      </c>
      <c r="L5309" s="3">
        <v>3656247.1</v>
      </c>
      <c r="M5309" s="3">
        <f t="shared" si="574"/>
        <v>3682860.0100000002</v>
      </c>
      <c r="N5309" s="3">
        <v>1239376.3</v>
      </c>
      <c r="O5309" s="3">
        <f t="shared" si="575"/>
        <v>2443483.71</v>
      </c>
      <c r="P5309" s="3">
        <v>1921545.4</v>
      </c>
      <c r="Q5309" s="4">
        <f t="shared" si="576"/>
        <v>0.50181308908571032</v>
      </c>
      <c r="R5309" s="4">
        <f t="shared" si="577"/>
        <v>0.26182277642218521</v>
      </c>
      <c r="S5309" s="3">
        <v>7699158.3700000001</v>
      </c>
      <c r="T5309" s="3">
        <f t="shared" si="578"/>
        <v>-360051.25999999978</v>
      </c>
      <c r="U5309" s="4">
        <f t="shared" si="579"/>
        <v>-4.6765015433758349E-2</v>
      </c>
      <c r="V5309" s="2" t="s">
        <v>44</v>
      </c>
      <c r="W5309" s="2" t="s">
        <v>60</v>
      </c>
      <c r="X5309" s="2" t="s">
        <v>86</v>
      </c>
      <c r="Y5309" s="2">
        <v>0.92</v>
      </c>
      <c r="Z5309" s="2" t="s">
        <v>11244</v>
      </c>
      <c r="AA5309" s="2" t="s">
        <v>48</v>
      </c>
      <c r="AB5309" s="2" t="s">
        <v>242</v>
      </c>
      <c r="AC5309" s="2">
        <v>8.56</v>
      </c>
      <c r="AD5309" s="3">
        <v>0</v>
      </c>
      <c r="AE5309" s="5">
        <v>0</v>
      </c>
      <c r="AF5309" s="2">
        <v>0</v>
      </c>
      <c r="AG5309" s="3">
        <f t="shared" si="580"/>
        <v>0</v>
      </c>
      <c r="AH5309" s="2" t="s">
        <v>50</v>
      </c>
      <c r="AI5309" s="3">
        <v>0</v>
      </c>
    </row>
    <row r="5310" spans="1:35" x14ac:dyDescent="0.3">
      <c r="A5310" s="2" t="s">
        <v>11245</v>
      </c>
      <c r="B5310" s="2" t="s">
        <v>6807</v>
      </c>
      <c r="C5310" s="2" t="s">
        <v>456</v>
      </c>
      <c r="D5310" s="2" t="s">
        <v>54</v>
      </c>
      <c r="E5310" s="2">
        <v>2023</v>
      </c>
      <c r="F5310" s="2" t="s">
        <v>39</v>
      </c>
      <c r="G5310" s="2" t="s">
        <v>40</v>
      </c>
      <c r="H5310" s="2" t="s">
        <v>171</v>
      </c>
      <c r="I5310" s="2" t="s">
        <v>131</v>
      </c>
      <c r="J5310" s="2" t="s">
        <v>132</v>
      </c>
      <c r="K5310" s="3">
        <v>4167933.84</v>
      </c>
      <c r="L5310" s="3">
        <v>1289684.6100000001</v>
      </c>
      <c r="M5310" s="3">
        <f t="shared" si="574"/>
        <v>2878249.2299999995</v>
      </c>
      <c r="N5310" s="3">
        <v>763935.68</v>
      </c>
      <c r="O5310" s="3">
        <f t="shared" si="575"/>
        <v>2114313.5499999993</v>
      </c>
      <c r="P5310" s="3">
        <v>1629240.68</v>
      </c>
      <c r="Q5310" s="4">
        <f t="shared" si="576"/>
        <v>0.69056979800811802</v>
      </c>
      <c r="R5310" s="4">
        <f t="shared" si="577"/>
        <v>0.39089888240644433</v>
      </c>
      <c r="S5310" s="3">
        <v>3772318.73</v>
      </c>
      <c r="T5310" s="3">
        <f t="shared" si="578"/>
        <v>395615.10999999987</v>
      </c>
      <c r="U5310" s="4">
        <f t="shared" si="579"/>
        <v>0.10487319293934631</v>
      </c>
      <c r="V5310" s="2" t="s">
        <v>133</v>
      </c>
      <c r="W5310" s="2" t="s">
        <v>96</v>
      </c>
      <c r="X5310" s="2" t="s">
        <v>86</v>
      </c>
      <c r="Y5310" s="2">
        <v>0.92</v>
      </c>
      <c r="Z5310" s="2" t="s">
        <v>11246</v>
      </c>
      <c r="AA5310" s="2" t="s">
        <v>63</v>
      </c>
      <c r="AB5310" s="2" t="s">
        <v>100</v>
      </c>
      <c r="AC5310" s="2">
        <v>7.15</v>
      </c>
      <c r="AD5310" s="3">
        <v>0</v>
      </c>
      <c r="AE5310" s="5">
        <v>0</v>
      </c>
      <c r="AF5310" s="2">
        <v>0</v>
      </c>
      <c r="AG5310" s="3">
        <f t="shared" si="580"/>
        <v>0</v>
      </c>
      <c r="AH5310" s="2" t="s">
        <v>50</v>
      </c>
      <c r="AI5310" s="3">
        <v>0</v>
      </c>
    </row>
    <row r="5311" spans="1:35" x14ac:dyDescent="0.3">
      <c r="A5311" s="2" t="s">
        <v>11247</v>
      </c>
      <c r="B5311" s="2" t="s">
        <v>2247</v>
      </c>
      <c r="C5311" s="2" t="s">
        <v>205</v>
      </c>
      <c r="D5311" s="2" t="s">
        <v>81</v>
      </c>
      <c r="E5311" s="2">
        <v>2023</v>
      </c>
      <c r="F5311" s="2" t="s">
        <v>82</v>
      </c>
      <c r="G5311" s="2" t="s">
        <v>114</v>
      </c>
      <c r="H5311" s="2" t="s">
        <v>234</v>
      </c>
      <c r="I5311" s="2" t="s">
        <v>71</v>
      </c>
      <c r="J5311" s="2" t="s">
        <v>293</v>
      </c>
      <c r="K5311" s="3">
        <v>9905605.6999999993</v>
      </c>
      <c r="L5311" s="3">
        <v>3822484.75</v>
      </c>
      <c r="M5311" s="3">
        <f t="shared" si="574"/>
        <v>6083120.9499999993</v>
      </c>
      <c r="N5311" s="3">
        <v>1361352.1</v>
      </c>
      <c r="O5311" s="3">
        <f t="shared" si="575"/>
        <v>4721768.8499999996</v>
      </c>
      <c r="P5311" s="3">
        <v>3353696.41</v>
      </c>
      <c r="Q5311" s="4">
        <f t="shared" si="576"/>
        <v>0.61410893328814808</v>
      </c>
      <c r="R5311" s="4">
        <f t="shared" si="577"/>
        <v>0.33856550639805905</v>
      </c>
      <c r="S5311" s="3">
        <v>8934732.9199999999</v>
      </c>
      <c r="T5311" s="3">
        <f t="shared" si="578"/>
        <v>970872.77999999933</v>
      </c>
      <c r="U5311" s="4">
        <f t="shared" si="579"/>
        <v>0.10866276459442274</v>
      </c>
      <c r="V5311" s="2" t="s">
        <v>124</v>
      </c>
      <c r="W5311" s="2" t="s">
        <v>96</v>
      </c>
      <c r="X5311" s="2" t="s">
        <v>236</v>
      </c>
      <c r="Y5311" s="2">
        <v>3.67</v>
      </c>
      <c r="Z5311" s="2" t="s">
        <v>7023</v>
      </c>
      <c r="AA5311" s="2" t="s">
        <v>48</v>
      </c>
      <c r="AB5311" s="2" t="s">
        <v>100</v>
      </c>
      <c r="AC5311" s="2">
        <v>9.32</v>
      </c>
      <c r="AD5311" s="3">
        <v>0</v>
      </c>
      <c r="AE5311" s="5">
        <v>0</v>
      </c>
      <c r="AF5311" s="2">
        <v>0</v>
      </c>
      <c r="AG5311" s="3">
        <f t="shared" si="580"/>
        <v>0</v>
      </c>
      <c r="AH5311" s="2" t="s">
        <v>50</v>
      </c>
      <c r="AI5311" s="3">
        <v>0</v>
      </c>
    </row>
    <row r="5312" spans="1:35" x14ac:dyDescent="0.3">
      <c r="A5312" s="2" t="s">
        <v>11248</v>
      </c>
      <c r="B5312" s="2" t="s">
        <v>3833</v>
      </c>
      <c r="C5312" s="2" t="s">
        <v>474</v>
      </c>
      <c r="D5312" s="2" t="s">
        <v>81</v>
      </c>
      <c r="E5312" s="2">
        <v>2024</v>
      </c>
      <c r="F5312" s="2" t="s">
        <v>105</v>
      </c>
      <c r="G5312" s="2" t="s">
        <v>56</v>
      </c>
      <c r="H5312" s="2" t="s">
        <v>262</v>
      </c>
      <c r="I5312" s="2" t="s">
        <v>71</v>
      </c>
      <c r="J5312" s="2" t="s">
        <v>228</v>
      </c>
      <c r="K5312" s="3">
        <v>3041027.71</v>
      </c>
      <c r="L5312" s="3">
        <v>1241969.02</v>
      </c>
      <c r="M5312" s="3">
        <f t="shared" si="574"/>
        <v>1799058.69</v>
      </c>
      <c r="N5312" s="3">
        <v>454151.16</v>
      </c>
      <c r="O5312" s="3">
        <f t="shared" si="575"/>
        <v>1344907.53</v>
      </c>
      <c r="P5312" s="3">
        <v>953635.96</v>
      </c>
      <c r="Q5312" s="4">
        <f t="shared" si="576"/>
        <v>0.59159562541440969</v>
      </c>
      <c r="R5312" s="4">
        <f t="shared" si="577"/>
        <v>0.31359002644536904</v>
      </c>
      <c r="S5312" s="3">
        <v>2509273.25</v>
      </c>
      <c r="T5312" s="3">
        <f t="shared" si="578"/>
        <v>531754.46</v>
      </c>
      <c r="U5312" s="4">
        <f t="shared" si="579"/>
        <v>0.21191572500125283</v>
      </c>
      <c r="V5312" s="2" t="s">
        <v>73</v>
      </c>
      <c r="W5312" s="2" t="s">
        <v>60</v>
      </c>
      <c r="X5312" s="2" t="s">
        <v>264</v>
      </c>
      <c r="Y5312" s="2">
        <v>83.5</v>
      </c>
      <c r="Z5312" s="2" t="s">
        <v>11249</v>
      </c>
      <c r="AA5312" s="2" t="s">
        <v>148</v>
      </c>
      <c r="AB5312" s="2" t="s">
        <v>142</v>
      </c>
      <c r="AC5312" s="2">
        <v>4.93</v>
      </c>
      <c r="AD5312" s="3">
        <v>0</v>
      </c>
      <c r="AE5312" s="5">
        <v>0</v>
      </c>
      <c r="AF5312" s="2">
        <v>0</v>
      </c>
      <c r="AG5312" s="3">
        <f t="shared" si="580"/>
        <v>0</v>
      </c>
      <c r="AH5312" s="2" t="s">
        <v>50</v>
      </c>
      <c r="AI5312" s="3">
        <v>0</v>
      </c>
    </row>
    <row r="5313" spans="1:35" x14ac:dyDescent="0.3">
      <c r="A5313" s="2" t="s">
        <v>11250</v>
      </c>
      <c r="B5313" s="2" t="s">
        <v>2700</v>
      </c>
      <c r="C5313" s="2" t="s">
        <v>67</v>
      </c>
      <c r="D5313" s="2" t="s">
        <v>54</v>
      </c>
      <c r="E5313" s="2">
        <v>2022</v>
      </c>
      <c r="F5313" s="2" t="s">
        <v>82</v>
      </c>
      <c r="G5313" s="2" t="s">
        <v>114</v>
      </c>
      <c r="H5313" s="2" t="s">
        <v>234</v>
      </c>
      <c r="I5313" s="2" t="s">
        <v>42</v>
      </c>
      <c r="J5313" s="2" t="s">
        <v>166</v>
      </c>
      <c r="K5313" s="3">
        <v>5074045.47</v>
      </c>
      <c r="L5313" s="3">
        <v>2851293.42</v>
      </c>
      <c r="M5313" s="3">
        <f t="shared" si="574"/>
        <v>2222752.0499999998</v>
      </c>
      <c r="N5313" s="3">
        <v>880346.59</v>
      </c>
      <c r="O5313" s="3">
        <f t="shared" si="575"/>
        <v>1342405.46</v>
      </c>
      <c r="P5313" s="3">
        <v>972863.15</v>
      </c>
      <c r="Q5313" s="4">
        <f t="shared" si="576"/>
        <v>0.43806309248545222</v>
      </c>
      <c r="R5313" s="4">
        <f t="shared" si="577"/>
        <v>0.19173323450725799</v>
      </c>
      <c r="S5313" s="3">
        <v>5999053.04</v>
      </c>
      <c r="T5313" s="3">
        <f t="shared" si="578"/>
        <v>-925007.5700000003</v>
      </c>
      <c r="U5313" s="4">
        <f t="shared" si="579"/>
        <v>-0.15419226398438382</v>
      </c>
      <c r="V5313" s="2" t="s">
        <v>95</v>
      </c>
      <c r="W5313" s="2" t="s">
        <v>96</v>
      </c>
      <c r="X5313" s="2" t="s">
        <v>236</v>
      </c>
      <c r="Y5313" s="2">
        <v>3.67</v>
      </c>
      <c r="Z5313" s="2" t="s">
        <v>10398</v>
      </c>
      <c r="AA5313" s="2" t="s">
        <v>48</v>
      </c>
      <c r="AB5313" s="2" t="s">
        <v>149</v>
      </c>
      <c r="AC5313" s="2">
        <v>8.5399999999999991</v>
      </c>
      <c r="AD5313" s="3">
        <v>0</v>
      </c>
      <c r="AE5313" s="5">
        <v>0</v>
      </c>
      <c r="AF5313" s="2">
        <v>0</v>
      </c>
      <c r="AG5313" s="3">
        <f t="shared" si="580"/>
        <v>0</v>
      </c>
      <c r="AH5313" s="2" t="s">
        <v>50</v>
      </c>
      <c r="AI5313" s="3">
        <v>0</v>
      </c>
    </row>
    <row r="5314" spans="1:35" x14ac:dyDescent="0.3">
      <c r="A5314" s="2" t="s">
        <v>11251</v>
      </c>
      <c r="B5314" s="2" t="s">
        <v>4000</v>
      </c>
      <c r="C5314" s="2" t="s">
        <v>261</v>
      </c>
      <c r="D5314" s="2" t="s">
        <v>54</v>
      </c>
      <c r="E5314" s="2">
        <v>2024</v>
      </c>
      <c r="F5314" s="2" t="s">
        <v>105</v>
      </c>
      <c r="G5314" s="2" t="s">
        <v>93</v>
      </c>
      <c r="H5314" s="2" t="s">
        <v>94</v>
      </c>
      <c r="I5314" s="2" t="s">
        <v>131</v>
      </c>
      <c r="J5314" s="2" t="s">
        <v>544</v>
      </c>
      <c r="K5314" s="3">
        <v>7806912.6500000004</v>
      </c>
      <c r="L5314" s="3">
        <v>4420405.4000000004</v>
      </c>
      <c r="M5314" s="3">
        <f t="shared" ref="M5314:M5377" si="581">K5314-L5314</f>
        <v>3386507.25</v>
      </c>
      <c r="N5314" s="3">
        <v>1199390.79</v>
      </c>
      <c r="O5314" s="3">
        <f t="shared" ref="O5314:O5377" si="582">M5314-N5314</f>
        <v>2187116.46</v>
      </c>
      <c r="P5314" s="3">
        <v>1657635.2</v>
      </c>
      <c r="Q5314" s="4">
        <f t="shared" ref="Q5314:Q5377" si="583">IF(K5314&lt;&gt;0,M5314/K5314,0)</f>
        <v>0.43378316138838824</v>
      </c>
      <c r="R5314" s="4">
        <f t="shared" ref="R5314:R5377" si="584">IF(K5314&lt;&gt;0,P5314/K5314,0)</f>
        <v>0.2123291593380387</v>
      </c>
      <c r="S5314" s="3">
        <v>8160654.8200000003</v>
      </c>
      <c r="T5314" s="3">
        <f t="shared" ref="T5314:T5377" si="585">K5314-S5314</f>
        <v>-353742.16999999993</v>
      </c>
      <c r="U5314" s="4">
        <f t="shared" ref="U5314:U5377" si="586">IF(S5314&lt;&gt;0,T5314/S5314,0)</f>
        <v>-4.3347277614665718E-2</v>
      </c>
      <c r="V5314" s="2" t="s">
        <v>133</v>
      </c>
      <c r="W5314" s="2" t="s">
        <v>125</v>
      </c>
      <c r="X5314" s="2" t="s">
        <v>97</v>
      </c>
      <c r="Y5314" s="2">
        <v>1550</v>
      </c>
      <c r="Z5314" s="2" t="s">
        <v>11252</v>
      </c>
      <c r="AA5314" s="2" t="s">
        <v>148</v>
      </c>
      <c r="AB5314" s="2" t="s">
        <v>306</v>
      </c>
      <c r="AC5314" s="2">
        <v>4.5599999999999996</v>
      </c>
      <c r="AD5314" s="3">
        <v>0</v>
      </c>
      <c r="AE5314" s="5">
        <v>0</v>
      </c>
      <c r="AF5314" s="2">
        <v>0</v>
      </c>
      <c r="AG5314" s="3">
        <f t="shared" ref="AG5314:AG5377" si="587">IF(AD5314&gt;0,(AD5314*(AE5314/100/12)*(1+AE5314/100/12)^AF5314)/((1+AE5314/100/12)^AF5314-1),0)</f>
        <v>0</v>
      </c>
      <c r="AH5314" s="2" t="s">
        <v>230</v>
      </c>
      <c r="AI5314" s="3">
        <v>0</v>
      </c>
    </row>
    <row r="5315" spans="1:35" x14ac:dyDescent="0.3">
      <c r="A5315" s="2" t="s">
        <v>11253</v>
      </c>
      <c r="B5315" s="2" t="s">
        <v>4248</v>
      </c>
      <c r="C5315" s="2" t="s">
        <v>253</v>
      </c>
      <c r="D5315" s="2" t="s">
        <v>54</v>
      </c>
      <c r="E5315" s="2">
        <v>2020</v>
      </c>
      <c r="F5315" s="2" t="s">
        <v>68</v>
      </c>
      <c r="G5315" s="2" t="s">
        <v>56</v>
      </c>
      <c r="H5315" s="2" t="s">
        <v>177</v>
      </c>
      <c r="I5315" s="2" t="s">
        <v>71</v>
      </c>
      <c r="J5315" s="2" t="s">
        <v>172</v>
      </c>
      <c r="K5315" s="3">
        <v>6276844.0300000003</v>
      </c>
      <c r="L5315" s="3">
        <v>2762731.36</v>
      </c>
      <c r="M5315" s="3">
        <f t="shared" si="581"/>
        <v>3514112.6700000004</v>
      </c>
      <c r="N5315" s="3">
        <v>507297.96</v>
      </c>
      <c r="O5315" s="3">
        <f t="shared" si="582"/>
        <v>3006814.7100000004</v>
      </c>
      <c r="P5315" s="3">
        <v>2361242.7000000002</v>
      </c>
      <c r="Q5315" s="4">
        <f t="shared" si="583"/>
        <v>0.55985343162971668</v>
      </c>
      <c r="R5315" s="4">
        <f t="shared" si="584"/>
        <v>0.37618310869515109</v>
      </c>
      <c r="S5315" s="3">
        <v>5031486.16</v>
      </c>
      <c r="T5315" s="3">
        <f t="shared" si="585"/>
        <v>1245357.8700000001</v>
      </c>
      <c r="U5315" s="4">
        <f t="shared" si="586"/>
        <v>0.24751292767145366</v>
      </c>
      <c r="V5315" s="2" t="s">
        <v>107</v>
      </c>
      <c r="W5315" s="2" t="s">
        <v>125</v>
      </c>
      <c r="X5315" s="2" t="s">
        <v>180</v>
      </c>
      <c r="Y5315" s="2">
        <v>149.5</v>
      </c>
      <c r="Z5315" s="2" t="s">
        <v>11254</v>
      </c>
      <c r="AA5315" s="2" t="s">
        <v>63</v>
      </c>
      <c r="AB5315" s="2" t="s">
        <v>142</v>
      </c>
      <c r="AC5315" s="2">
        <v>6.59</v>
      </c>
      <c r="AD5315" s="3">
        <v>0</v>
      </c>
      <c r="AE5315" s="5">
        <v>0</v>
      </c>
      <c r="AF5315" s="2">
        <v>0</v>
      </c>
      <c r="AG5315" s="3">
        <f t="shared" si="587"/>
        <v>0</v>
      </c>
      <c r="AH5315" s="2" t="s">
        <v>50</v>
      </c>
      <c r="AI5315" s="3">
        <v>0</v>
      </c>
    </row>
    <row r="5316" spans="1:35" x14ac:dyDescent="0.3">
      <c r="A5316" s="2" t="s">
        <v>11255</v>
      </c>
      <c r="B5316" s="2" t="s">
        <v>2665</v>
      </c>
      <c r="C5316" s="2" t="s">
        <v>37</v>
      </c>
      <c r="D5316" s="2" t="s">
        <v>38</v>
      </c>
      <c r="E5316" s="2">
        <v>2022</v>
      </c>
      <c r="F5316" s="2" t="s">
        <v>92</v>
      </c>
      <c r="G5316" s="2" t="s">
        <v>40</v>
      </c>
      <c r="H5316" s="2" t="s">
        <v>171</v>
      </c>
      <c r="I5316" s="2" t="s">
        <v>178</v>
      </c>
      <c r="J5316" s="2" t="s">
        <v>179</v>
      </c>
      <c r="K5316" s="3">
        <v>6223487.5</v>
      </c>
      <c r="L5316" s="3">
        <v>3114670.47</v>
      </c>
      <c r="M5316" s="3">
        <f t="shared" si="581"/>
        <v>3108817.03</v>
      </c>
      <c r="N5316" s="3">
        <v>1036694.4</v>
      </c>
      <c r="O5316" s="3">
        <f t="shared" si="582"/>
        <v>2072122.63</v>
      </c>
      <c r="P5316" s="3">
        <v>1595972.33</v>
      </c>
      <c r="Q5316" s="4">
        <f t="shared" si="583"/>
        <v>0.49952972991429639</v>
      </c>
      <c r="R5316" s="4">
        <f t="shared" si="584"/>
        <v>0.25644340572709434</v>
      </c>
      <c r="S5316" s="3">
        <v>5135751.9400000004</v>
      </c>
      <c r="T5316" s="3">
        <f t="shared" si="585"/>
        <v>1087735.5599999996</v>
      </c>
      <c r="U5316" s="4">
        <f t="shared" si="586"/>
        <v>0.21179674811163085</v>
      </c>
      <c r="V5316" s="2" t="s">
        <v>95</v>
      </c>
      <c r="W5316" s="2" t="s">
        <v>125</v>
      </c>
      <c r="X5316" s="2" t="s">
        <v>86</v>
      </c>
      <c r="Y5316" s="2">
        <v>0.92</v>
      </c>
      <c r="Z5316" s="2" t="s">
        <v>8496</v>
      </c>
      <c r="AA5316" s="2" t="s">
        <v>63</v>
      </c>
      <c r="AB5316" s="2" t="s">
        <v>142</v>
      </c>
      <c r="AC5316" s="2">
        <v>6.13</v>
      </c>
      <c r="AD5316" s="3">
        <v>4548774.17</v>
      </c>
      <c r="AE5316" s="5">
        <v>7.11</v>
      </c>
      <c r="AF5316" s="2">
        <v>24</v>
      </c>
      <c r="AG5316" s="3">
        <f t="shared" si="587"/>
        <v>203887.26309893408</v>
      </c>
      <c r="AH5316" s="2" t="s">
        <v>50</v>
      </c>
      <c r="AI5316" s="3">
        <v>0</v>
      </c>
    </row>
    <row r="5317" spans="1:35" x14ac:dyDescent="0.3">
      <c r="A5317" s="2" t="s">
        <v>11256</v>
      </c>
      <c r="B5317" s="2" t="s">
        <v>2176</v>
      </c>
      <c r="C5317" s="2" t="s">
        <v>387</v>
      </c>
      <c r="D5317" s="2" t="s">
        <v>81</v>
      </c>
      <c r="E5317" s="2">
        <v>2020</v>
      </c>
      <c r="F5317" s="2" t="s">
        <v>92</v>
      </c>
      <c r="G5317" s="2" t="s">
        <v>56</v>
      </c>
      <c r="H5317" s="2" t="s">
        <v>123</v>
      </c>
      <c r="I5317" s="2" t="s">
        <v>178</v>
      </c>
      <c r="J5317" s="2" t="s">
        <v>263</v>
      </c>
      <c r="K5317" s="3">
        <v>6047098.1299999999</v>
      </c>
      <c r="L5317" s="3">
        <v>2902373.64</v>
      </c>
      <c r="M5317" s="3">
        <f t="shared" si="581"/>
        <v>3144724.4899999998</v>
      </c>
      <c r="N5317" s="3">
        <v>621545.1</v>
      </c>
      <c r="O5317" s="3">
        <f t="shared" si="582"/>
        <v>2523179.3899999997</v>
      </c>
      <c r="P5317" s="3">
        <v>1912633.26</v>
      </c>
      <c r="Q5317" s="4">
        <f t="shared" si="583"/>
        <v>0.52003860734437923</v>
      </c>
      <c r="R5317" s="4">
        <f t="shared" si="584"/>
        <v>0.31628943650034669</v>
      </c>
      <c r="S5317" s="3">
        <v>7233089.2300000004</v>
      </c>
      <c r="T5317" s="3">
        <f t="shared" si="585"/>
        <v>-1185991.1000000006</v>
      </c>
      <c r="U5317" s="4">
        <f t="shared" si="586"/>
        <v>-0.16396743663564628</v>
      </c>
      <c r="V5317" s="2" t="s">
        <v>85</v>
      </c>
      <c r="W5317" s="2" t="s">
        <v>117</v>
      </c>
      <c r="X5317" s="2" t="s">
        <v>126</v>
      </c>
      <c r="Y5317" s="2">
        <v>1.34</v>
      </c>
      <c r="Z5317" s="2" t="s">
        <v>2583</v>
      </c>
      <c r="AA5317" s="2" t="s">
        <v>141</v>
      </c>
      <c r="AB5317" s="2" t="s">
        <v>149</v>
      </c>
      <c r="AC5317" s="2">
        <v>6.73</v>
      </c>
      <c r="AD5317" s="3">
        <v>181240.68</v>
      </c>
      <c r="AE5317" s="5">
        <v>14.68</v>
      </c>
      <c r="AF5317" s="2">
        <v>36</v>
      </c>
      <c r="AG5317" s="3">
        <f t="shared" si="587"/>
        <v>6254.4035135076037</v>
      </c>
      <c r="AH5317" s="2" t="s">
        <v>50</v>
      </c>
      <c r="AI5317" s="3">
        <v>0</v>
      </c>
    </row>
    <row r="5318" spans="1:35" x14ac:dyDescent="0.3">
      <c r="A5318" s="2" t="s">
        <v>11257</v>
      </c>
      <c r="B5318" s="2" t="s">
        <v>1737</v>
      </c>
      <c r="C5318" s="2" t="s">
        <v>212</v>
      </c>
      <c r="D5318" s="2" t="s">
        <v>81</v>
      </c>
      <c r="E5318" s="2">
        <v>2022</v>
      </c>
      <c r="F5318" s="2" t="s">
        <v>58</v>
      </c>
      <c r="G5318" s="2" t="s">
        <v>40</v>
      </c>
      <c r="H5318" s="2" t="s">
        <v>171</v>
      </c>
      <c r="I5318" s="2" t="s">
        <v>131</v>
      </c>
      <c r="J5318" s="2" t="s">
        <v>268</v>
      </c>
      <c r="K5318" s="3">
        <v>192005.24</v>
      </c>
      <c r="L5318" s="3">
        <v>71419.27</v>
      </c>
      <c r="M5318" s="3">
        <f t="shared" si="581"/>
        <v>120585.96999999999</v>
      </c>
      <c r="N5318" s="3">
        <v>40368.910000000003</v>
      </c>
      <c r="O5318" s="3">
        <f t="shared" si="582"/>
        <v>80217.059999999983</v>
      </c>
      <c r="P5318" s="3">
        <v>56970.64</v>
      </c>
      <c r="Q5318" s="4">
        <f t="shared" si="583"/>
        <v>0.62803478696727233</v>
      </c>
      <c r="R5318" s="4">
        <f t="shared" si="584"/>
        <v>0.29671398551414535</v>
      </c>
      <c r="S5318" s="3">
        <v>164912.46</v>
      </c>
      <c r="T5318" s="3">
        <f t="shared" si="585"/>
        <v>27092.78</v>
      </c>
      <c r="U5318" s="4">
        <f t="shared" si="586"/>
        <v>0.16428582776583406</v>
      </c>
      <c r="V5318" s="2" t="s">
        <v>124</v>
      </c>
      <c r="W5318" s="2" t="s">
        <v>134</v>
      </c>
      <c r="X5318" s="2" t="s">
        <v>86</v>
      </c>
      <c r="Y5318" s="2">
        <v>0.92</v>
      </c>
      <c r="Z5318" s="2" t="s">
        <v>319</v>
      </c>
      <c r="AA5318" s="2" t="s">
        <v>148</v>
      </c>
      <c r="AB5318" s="2" t="s">
        <v>242</v>
      </c>
      <c r="AC5318" s="2">
        <v>8.0500000000000007</v>
      </c>
      <c r="AD5318" s="3">
        <v>0</v>
      </c>
      <c r="AE5318" s="5">
        <v>0</v>
      </c>
      <c r="AF5318" s="2">
        <v>0</v>
      </c>
      <c r="AG5318" s="3">
        <f t="shared" si="587"/>
        <v>0</v>
      </c>
      <c r="AH5318" s="2" t="s">
        <v>50</v>
      </c>
      <c r="AI5318" s="3">
        <v>0</v>
      </c>
    </row>
    <row r="5319" spans="1:35" x14ac:dyDescent="0.3">
      <c r="A5319" s="2" t="s">
        <v>11258</v>
      </c>
      <c r="B5319" s="2" t="s">
        <v>4452</v>
      </c>
      <c r="C5319" s="2" t="s">
        <v>67</v>
      </c>
      <c r="D5319" s="2" t="s">
        <v>54</v>
      </c>
      <c r="E5319" s="2">
        <v>2022</v>
      </c>
      <c r="F5319" s="2" t="s">
        <v>55</v>
      </c>
      <c r="G5319" s="2" t="s">
        <v>93</v>
      </c>
      <c r="H5319" s="2" t="s">
        <v>221</v>
      </c>
      <c r="I5319" s="2" t="s">
        <v>42</v>
      </c>
      <c r="J5319" s="2" t="s">
        <v>43</v>
      </c>
      <c r="K5319" s="3">
        <v>9536689.7400000002</v>
      </c>
      <c r="L5319" s="3">
        <v>4959085.67</v>
      </c>
      <c r="M5319" s="3">
        <f t="shared" si="581"/>
        <v>4577604.07</v>
      </c>
      <c r="N5319" s="3">
        <v>1750948.92</v>
      </c>
      <c r="O5319" s="3">
        <f t="shared" si="582"/>
        <v>2826655.1500000004</v>
      </c>
      <c r="P5319" s="3">
        <v>2224772.7000000002</v>
      </c>
      <c r="Q5319" s="4">
        <f t="shared" si="583"/>
        <v>0.4799992654474256</v>
      </c>
      <c r="R5319" s="4">
        <f t="shared" si="584"/>
        <v>0.23328563271473274</v>
      </c>
      <c r="S5319" s="3">
        <v>8979490.0399999991</v>
      </c>
      <c r="T5319" s="3">
        <f t="shared" si="585"/>
        <v>557199.70000000112</v>
      </c>
      <c r="U5319" s="4">
        <f t="shared" si="586"/>
        <v>6.2052488227939628E-2</v>
      </c>
      <c r="V5319" s="2" t="s">
        <v>95</v>
      </c>
      <c r="W5319" s="2" t="s">
        <v>45</v>
      </c>
      <c r="X5319" s="2" t="s">
        <v>222</v>
      </c>
      <c r="Y5319" s="2">
        <v>18.899999999999999</v>
      </c>
      <c r="Z5319" s="2" t="s">
        <v>11259</v>
      </c>
      <c r="AA5319" s="2" t="s">
        <v>76</v>
      </c>
      <c r="AB5319" s="2" t="s">
        <v>88</v>
      </c>
      <c r="AC5319" s="2">
        <v>9.06</v>
      </c>
      <c r="AD5319" s="3">
        <v>0</v>
      </c>
      <c r="AE5319" s="5">
        <v>0</v>
      </c>
      <c r="AF5319" s="2">
        <v>0</v>
      </c>
      <c r="AG5319" s="3">
        <f t="shared" si="587"/>
        <v>0</v>
      </c>
      <c r="AH5319" s="2" t="s">
        <v>230</v>
      </c>
      <c r="AI5319" s="3">
        <v>0</v>
      </c>
    </row>
    <row r="5320" spans="1:35" x14ac:dyDescent="0.3">
      <c r="A5320" s="2" t="s">
        <v>11260</v>
      </c>
      <c r="B5320" s="2" t="s">
        <v>373</v>
      </c>
      <c r="C5320" s="2" t="s">
        <v>233</v>
      </c>
      <c r="D5320" s="2" t="s">
        <v>38</v>
      </c>
      <c r="E5320" s="2">
        <v>2023</v>
      </c>
      <c r="F5320" s="2" t="s">
        <v>55</v>
      </c>
      <c r="G5320" s="2" t="s">
        <v>69</v>
      </c>
      <c r="H5320" s="2" t="s">
        <v>165</v>
      </c>
      <c r="I5320" s="2" t="s">
        <v>71</v>
      </c>
      <c r="J5320" s="2" t="s">
        <v>172</v>
      </c>
      <c r="K5320" s="3">
        <v>4538004.99</v>
      </c>
      <c r="L5320" s="3">
        <v>1487384.69</v>
      </c>
      <c r="M5320" s="3">
        <f t="shared" si="581"/>
        <v>3050620.3000000003</v>
      </c>
      <c r="N5320" s="3">
        <v>738004.84</v>
      </c>
      <c r="O5320" s="3">
        <f t="shared" si="582"/>
        <v>2312615.4600000004</v>
      </c>
      <c r="P5320" s="3">
        <v>1625227.6</v>
      </c>
      <c r="Q5320" s="4">
        <f t="shared" si="583"/>
        <v>0.67223819866271239</v>
      </c>
      <c r="R5320" s="4">
        <f t="shared" si="584"/>
        <v>0.35813702355580707</v>
      </c>
      <c r="S5320" s="3">
        <v>5082598.22</v>
      </c>
      <c r="T5320" s="3">
        <f t="shared" si="585"/>
        <v>-544593.22999999952</v>
      </c>
      <c r="U5320" s="4">
        <f t="shared" si="586"/>
        <v>-0.10714858944722952</v>
      </c>
      <c r="V5320" s="2" t="s">
        <v>95</v>
      </c>
      <c r="W5320" s="2" t="s">
        <v>117</v>
      </c>
      <c r="X5320" s="2" t="s">
        <v>167</v>
      </c>
      <c r="Y5320" s="2">
        <v>17.2</v>
      </c>
      <c r="Z5320" s="2" t="s">
        <v>11261</v>
      </c>
      <c r="AA5320" s="2" t="s">
        <v>63</v>
      </c>
      <c r="AB5320" s="2" t="s">
        <v>142</v>
      </c>
      <c r="AC5320" s="2">
        <v>9.1300000000000008</v>
      </c>
      <c r="AD5320" s="3">
        <v>0</v>
      </c>
      <c r="AE5320" s="5">
        <v>0</v>
      </c>
      <c r="AF5320" s="2">
        <v>0</v>
      </c>
      <c r="AG5320" s="3">
        <f t="shared" si="587"/>
        <v>0</v>
      </c>
      <c r="AH5320" s="2" t="s">
        <v>50</v>
      </c>
      <c r="AI5320" s="3">
        <v>0</v>
      </c>
    </row>
    <row r="5321" spans="1:35" x14ac:dyDescent="0.3">
      <c r="A5321" s="2" t="s">
        <v>11262</v>
      </c>
      <c r="B5321" s="2" t="s">
        <v>9099</v>
      </c>
      <c r="C5321" s="2" t="s">
        <v>297</v>
      </c>
      <c r="D5321" s="2" t="s">
        <v>104</v>
      </c>
      <c r="E5321" s="2">
        <v>2021</v>
      </c>
      <c r="F5321" s="2" t="s">
        <v>58</v>
      </c>
      <c r="G5321" s="2" t="s">
        <v>56</v>
      </c>
      <c r="H5321" s="2" t="s">
        <v>177</v>
      </c>
      <c r="I5321" s="2" t="s">
        <v>131</v>
      </c>
      <c r="J5321" s="2" t="s">
        <v>463</v>
      </c>
      <c r="K5321" s="3">
        <v>5273322.9000000004</v>
      </c>
      <c r="L5321" s="3">
        <v>2561469.0699999998</v>
      </c>
      <c r="M5321" s="3">
        <f t="shared" si="581"/>
        <v>2711853.8300000005</v>
      </c>
      <c r="N5321" s="3">
        <v>899290.64</v>
      </c>
      <c r="O5321" s="3">
        <f t="shared" si="582"/>
        <v>1812563.1900000004</v>
      </c>
      <c r="P5321" s="3">
        <v>1305716.03</v>
      </c>
      <c r="Q5321" s="4">
        <f t="shared" si="583"/>
        <v>0.51425901304090449</v>
      </c>
      <c r="R5321" s="4">
        <f t="shared" si="584"/>
        <v>0.24760782807364212</v>
      </c>
      <c r="S5321" s="3">
        <v>5115310.88</v>
      </c>
      <c r="T5321" s="3">
        <f t="shared" si="585"/>
        <v>158012.02000000048</v>
      </c>
      <c r="U5321" s="4">
        <f t="shared" si="586"/>
        <v>3.089001308166836E-2</v>
      </c>
      <c r="V5321" s="2" t="s">
        <v>107</v>
      </c>
      <c r="W5321" s="2" t="s">
        <v>134</v>
      </c>
      <c r="X5321" s="2" t="s">
        <v>180</v>
      </c>
      <c r="Y5321" s="2">
        <v>149.5</v>
      </c>
      <c r="Z5321" s="2" t="s">
        <v>10970</v>
      </c>
      <c r="AA5321" s="2" t="s">
        <v>141</v>
      </c>
      <c r="AB5321" s="2" t="s">
        <v>49</v>
      </c>
      <c r="AC5321" s="2">
        <v>1.71</v>
      </c>
      <c r="AD5321" s="3">
        <v>0</v>
      </c>
      <c r="AE5321" s="5">
        <v>0</v>
      </c>
      <c r="AF5321" s="2">
        <v>0</v>
      </c>
      <c r="AG5321" s="3">
        <f t="shared" si="587"/>
        <v>0</v>
      </c>
      <c r="AH5321" s="2" t="s">
        <v>50</v>
      </c>
      <c r="AI5321" s="3">
        <v>0</v>
      </c>
    </row>
    <row r="5322" spans="1:35" x14ac:dyDescent="0.3">
      <c r="A5322" s="2" t="s">
        <v>11263</v>
      </c>
      <c r="B5322" s="2" t="s">
        <v>10447</v>
      </c>
      <c r="C5322" s="2" t="s">
        <v>212</v>
      </c>
      <c r="D5322" s="2" t="s">
        <v>81</v>
      </c>
      <c r="E5322" s="2">
        <v>2022</v>
      </c>
      <c r="F5322" s="2" t="s">
        <v>39</v>
      </c>
      <c r="G5322" s="2" t="s">
        <v>56</v>
      </c>
      <c r="H5322" s="2" t="s">
        <v>262</v>
      </c>
      <c r="I5322" s="2" t="s">
        <v>71</v>
      </c>
      <c r="J5322" s="2" t="s">
        <v>293</v>
      </c>
      <c r="K5322" s="3">
        <v>175500.19</v>
      </c>
      <c r="L5322" s="3">
        <v>77578.31</v>
      </c>
      <c r="M5322" s="3">
        <f t="shared" si="581"/>
        <v>97921.88</v>
      </c>
      <c r="N5322" s="3">
        <v>31623.23</v>
      </c>
      <c r="O5322" s="3">
        <f t="shared" si="582"/>
        <v>66298.650000000009</v>
      </c>
      <c r="P5322" s="3">
        <v>46996.42</v>
      </c>
      <c r="Q5322" s="4">
        <f t="shared" si="583"/>
        <v>0.55795882614144177</v>
      </c>
      <c r="R5322" s="4">
        <f t="shared" si="584"/>
        <v>0.26778557903555544</v>
      </c>
      <c r="S5322" s="3">
        <v>168522.23</v>
      </c>
      <c r="T5322" s="3">
        <f t="shared" si="585"/>
        <v>6977.9599999999919</v>
      </c>
      <c r="U5322" s="4">
        <f t="shared" si="586"/>
        <v>4.1406762775450995E-2</v>
      </c>
      <c r="V5322" s="2" t="s">
        <v>44</v>
      </c>
      <c r="W5322" s="2" t="s">
        <v>125</v>
      </c>
      <c r="X5322" s="2" t="s">
        <v>264</v>
      </c>
      <c r="Y5322" s="2">
        <v>83.5</v>
      </c>
      <c r="Z5322" s="2" t="s">
        <v>11264</v>
      </c>
      <c r="AA5322" s="2" t="s">
        <v>99</v>
      </c>
      <c r="AB5322" s="2" t="s">
        <v>209</v>
      </c>
      <c r="AC5322" s="2">
        <v>5.0599999999999996</v>
      </c>
      <c r="AD5322" s="3">
        <v>0</v>
      </c>
      <c r="AE5322" s="5">
        <v>0</v>
      </c>
      <c r="AF5322" s="2">
        <v>0</v>
      </c>
      <c r="AG5322" s="3">
        <f t="shared" si="587"/>
        <v>0</v>
      </c>
      <c r="AH5322" s="2" t="s">
        <v>50</v>
      </c>
      <c r="AI5322" s="3">
        <v>0</v>
      </c>
    </row>
    <row r="5323" spans="1:35" x14ac:dyDescent="0.3">
      <c r="A5323" s="2" t="s">
        <v>11265</v>
      </c>
      <c r="B5323" s="2" t="s">
        <v>2417</v>
      </c>
      <c r="C5323" s="2" t="s">
        <v>233</v>
      </c>
      <c r="D5323" s="2" t="s">
        <v>38</v>
      </c>
      <c r="E5323" s="2">
        <v>2023</v>
      </c>
      <c r="F5323" s="2" t="s">
        <v>39</v>
      </c>
      <c r="G5323" s="2" t="s">
        <v>56</v>
      </c>
      <c r="H5323" s="2" t="s">
        <v>262</v>
      </c>
      <c r="I5323" s="2" t="s">
        <v>42</v>
      </c>
      <c r="J5323" s="2" t="s">
        <v>422</v>
      </c>
      <c r="K5323" s="3">
        <v>1670499.39</v>
      </c>
      <c r="L5323" s="3">
        <v>620006.21</v>
      </c>
      <c r="M5323" s="3">
        <f t="shared" si="581"/>
        <v>1050493.18</v>
      </c>
      <c r="N5323" s="3">
        <v>168853.41</v>
      </c>
      <c r="O5323" s="3">
        <f t="shared" si="582"/>
        <v>881639.7699999999</v>
      </c>
      <c r="P5323" s="3">
        <v>646740.06000000006</v>
      </c>
      <c r="Q5323" s="4">
        <f t="shared" si="583"/>
        <v>0.62884978365661059</v>
      </c>
      <c r="R5323" s="4">
        <f t="shared" si="584"/>
        <v>0.38715372413275773</v>
      </c>
      <c r="S5323" s="3">
        <v>1976919.24</v>
      </c>
      <c r="T5323" s="3">
        <f t="shared" si="585"/>
        <v>-306419.85000000009</v>
      </c>
      <c r="U5323" s="4">
        <f t="shared" si="586"/>
        <v>-0.15499866853438085</v>
      </c>
      <c r="V5323" s="2" t="s">
        <v>133</v>
      </c>
      <c r="W5323" s="2" t="s">
        <v>60</v>
      </c>
      <c r="X5323" s="2" t="s">
        <v>264</v>
      </c>
      <c r="Y5323" s="2">
        <v>83.5</v>
      </c>
      <c r="Z5323" s="2" t="s">
        <v>11266</v>
      </c>
      <c r="AA5323" s="2" t="s">
        <v>99</v>
      </c>
      <c r="AB5323" s="2" t="s">
        <v>100</v>
      </c>
      <c r="AC5323" s="2">
        <v>10</v>
      </c>
      <c r="AD5323" s="3">
        <v>0</v>
      </c>
      <c r="AE5323" s="5">
        <v>0</v>
      </c>
      <c r="AF5323" s="2">
        <v>0</v>
      </c>
      <c r="AG5323" s="3">
        <f t="shared" si="587"/>
        <v>0</v>
      </c>
      <c r="AH5323" s="2" t="s">
        <v>50</v>
      </c>
      <c r="AI5323" s="3">
        <v>0</v>
      </c>
    </row>
    <row r="5324" spans="1:35" x14ac:dyDescent="0.3">
      <c r="A5324" s="2" t="s">
        <v>11267</v>
      </c>
      <c r="B5324" s="2" t="s">
        <v>641</v>
      </c>
      <c r="C5324" s="2" t="s">
        <v>322</v>
      </c>
      <c r="D5324" s="2" t="s">
        <v>38</v>
      </c>
      <c r="E5324" s="2">
        <v>2021</v>
      </c>
      <c r="F5324" s="2" t="s">
        <v>92</v>
      </c>
      <c r="G5324" s="2" t="s">
        <v>56</v>
      </c>
      <c r="H5324" s="2" t="s">
        <v>262</v>
      </c>
      <c r="I5324" s="2" t="s">
        <v>58</v>
      </c>
      <c r="J5324" s="2" t="s">
        <v>59</v>
      </c>
      <c r="K5324" s="3">
        <v>9187119.0099999998</v>
      </c>
      <c r="L5324" s="3">
        <v>4823327</v>
      </c>
      <c r="M5324" s="3">
        <f t="shared" si="581"/>
        <v>4363792.01</v>
      </c>
      <c r="N5324" s="3">
        <v>882033.7</v>
      </c>
      <c r="O5324" s="3">
        <f t="shared" si="582"/>
        <v>3481758.3099999996</v>
      </c>
      <c r="P5324" s="3">
        <v>2541530.2599999998</v>
      </c>
      <c r="Q5324" s="4">
        <f t="shared" si="583"/>
        <v>0.47499025594967231</v>
      </c>
      <c r="R5324" s="4">
        <f t="shared" si="584"/>
        <v>0.27664061576143661</v>
      </c>
      <c r="S5324" s="3">
        <v>10308448.27</v>
      </c>
      <c r="T5324" s="3">
        <f t="shared" si="585"/>
        <v>-1121329.2599999998</v>
      </c>
      <c r="U5324" s="4">
        <f t="shared" si="586"/>
        <v>-0.1087776967619201</v>
      </c>
      <c r="V5324" s="2" t="s">
        <v>44</v>
      </c>
      <c r="W5324" s="2" t="s">
        <v>60</v>
      </c>
      <c r="X5324" s="2" t="s">
        <v>264</v>
      </c>
      <c r="Y5324" s="2">
        <v>83.5</v>
      </c>
      <c r="Z5324" s="2" t="s">
        <v>11268</v>
      </c>
      <c r="AA5324" s="2" t="s">
        <v>48</v>
      </c>
      <c r="AB5324" s="2" t="s">
        <v>209</v>
      </c>
      <c r="AC5324" s="2">
        <v>6.52</v>
      </c>
      <c r="AD5324" s="3">
        <v>0</v>
      </c>
      <c r="AE5324" s="5">
        <v>0</v>
      </c>
      <c r="AF5324" s="2">
        <v>0</v>
      </c>
      <c r="AG5324" s="3">
        <f t="shared" si="587"/>
        <v>0</v>
      </c>
      <c r="AH5324" s="2" t="s">
        <v>50</v>
      </c>
      <c r="AI5324" s="3">
        <v>0</v>
      </c>
    </row>
    <row r="5325" spans="1:35" x14ac:dyDescent="0.3">
      <c r="A5325" s="2" t="s">
        <v>11269</v>
      </c>
      <c r="B5325" s="2" t="s">
        <v>5135</v>
      </c>
      <c r="C5325" s="2" t="s">
        <v>297</v>
      </c>
      <c r="D5325" s="2" t="s">
        <v>104</v>
      </c>
      <c r="E5325" s="2">
        <v>2021</v>
      </c>
      <c r="F5325" s="2" t="s">
        <v>68</v>
      </c>
      <c r="G5325" s="2" t="s">
        <v>114</v>
      </c>
      <c r="H5325" s="2" t="s">
        <v>115</v>
      </c>
      <c r="I5325" s="2" t="s">
        <v>42</v>
      </c>
      <c r="J5325" s="2" t="s">
        <v>146</v>
      </c>
      <c r="K5325" s="3">
        <v>4765695.8</v>
      </c>
      <c r="L5325" s="3">
        <v>2515430.5299999998</v>
      </c>
      <c r="M5325" s="3">
        <f t="shared" si="581"/>
        <v>2250265.27</v>
      </c>
      <c r="N5325" s="3">
        <v>611286.06000000006</v>
      </c>
      <c r="O5325" s="3">
        <f t="shared" si="582"/>
        <v>1638979.21</v>
      </c>
      <c r="P5325" s="3">
        <v>1194368.4099999999</v>
      </c>
      <c r="Q5325" s="4">
        <f t="shared" si="583"/>
        <v>0.47217979586527536</v>
      </c>
      <c r="R5325" s="4">
        <f t="shared" si="584"/>
        <v>0.25061784472269505</v>
      </c>
      <c r="S5325" s="3">
        <v>5439745.0499999998</v>
      </c>
      <c r="T5325" s="3">
        <f t="shared" si="585"/>
        <v>-674049.25</v>
      </c>
      <c r="U5325" s="4">
        <f t="shared" si="586"/>
        <v>-0.12391191936467685</v>
      </c>
      <c r="V5325" s="2" t="s">
        <v>44</v>
      </c>
      <c r="W5325" s="2" t="s">
        <v>207</v>
      </c>
      <c r="X5325" s="2" t="s">
        <v>118</v>
      </c>
      <c r="Y5325" s="2">
        <v>3.75</v>
      </c>
      <c r="Z5325" s="2" t="s">
        <v>202</v>
      </c>
      <c r="AA5325" s="2" t="s">
        <v>148</v>
      </c>
      <c r="AB5325" s="2" t="s">
        <v>242</v>
      </c>
      <c r="AC5325" s="2">
        <v>8.31</v>
      </c>
      <c r="AD5325" s="3">
        <v>0</v>
      </c>
      <c r="AE5325" s="5">
        <v>0</v>
      </c>
      <c r="AF5325" s="2">
        <v>0</v>
      </c>
      <c r="AG5325" s="3">
        <f t="shared" si="587"/>
        <v>0</v>
      </c>
      <c r="AH5325" s="2" t="s">
        <v>50</v>
      </c>
      <c r="AI5325" s="3">
        <v>0</v>
      </c>
    </row>
    <row r="5326" spans="1:35" x14ac:dyDescent="0.3">
      <c r="A5326" s="2" t="s">
        <v>11270</v>
      </c>
      <c r="B5326" s="2" t="s">
        <v>8583</v>
      </c>
      <c r="C5326" s="2" t="s">
        <v>164</v>
      </c>
      <c r="D5326" s="2" t="s">
        <v>81</v>
      </c>
      <c r="E5326" s="2">
        <v>2023</v>
      </c>
      <c r="F5326" s="2" t="s">
        <v>55</v>
      </c>
      <c r="G5326" s="2" t="s">
        <v>56</v>
      </c>
      <c r="H5326" s="2" t="s">
        <v>262</v>
      </c>
      <c r="I5326" s="2" t="s">
        <v>39</v>
      </c>
      <c r="J5326" s="2" t="s">
        <v>566</v>
      </c>
      <c r="K5326" s="3">
        <v>1630558.6</v>
      </c>
      <c r="L5326" s="3">
        <v>621019.93999999994</v>
      </c>
      <c r="M5326" s="3">
        <f t="shared" si="581"/>
        <v>1009538.6600000001</v>
      </c>
      <c r="N5326" s="3">
        <v>258309.25</v>
      </c>
      <c r="O5326" s="3">
        <f t="shared" si="582"/>
        <v>751229.41000000015</v>
      </c>
      <c r="P5326" s="3">
        <v>573330.53</v>
      </c>
      <c r="Q5326" s="4">
        <f t="shared" si="583"/>
        <v>0.61913669340065425</v>
      </c>
      <c r="R5326" s="4">
        <f t="shared" si="584"/>
        <v>0.351616022877068</v>
      </c>
      <c r="S5326" s="3">
        <v>1862005.52</v>
      </c>
      <c r="T5326" s="3">
        <f t="shared" si="585"/>
        <v>-231446.91999999993</v>
      </c>
      <c r="U5326" s="4">
        <f t="shared" si="586"/>
        <v>-0.12429980336470749</v>
      </c>
      <c r="V5326" s="2" t="s">
        <v>95</v>
      </c>
      <c r="W5326" s="2" t="s">
        <v>207</v>
      </c>
      <c r="X5326" s="2" t="s">
        <v>264</v>
      </c>
      <c r="Y5326" s="2">
        <v>83.5</v>
      </c>
      <c r="Z5326" s="2" t="s">
        <v>11271</v>
      </c>
      <c r="AA5326" s="2" t="s">
        <v>224</v>
      </c>
      <c r="AB5326" s="2" t="s">
        <v>49</v>
      </c>
      <c r="AC5326" s="2">
        <v>9.39</v>
      </c>
      <c r="AD5326" s="3">
        <v>0</v>
      </c>
      <c r="AE5326" s="5">
        <v>0</v>
      </c>
      <c r="AF5326" s="2">
        <v>0</v>
      </c>
      <c r="AG5326" s="3">
        <f t="shared" si="587"/>
        <v>0</v>
      </c>
      <c r="AH5326" s="2" t="s">
        <v>50</v>
      </c>
      <c r="AI5326" s="3">
        <v>0</v>
      </c>
    </row>
    <row r="5327" spans="1:35" x14ac:dyDescent="0.3">
      <c r="A5327" s="2" t="s">
        <v>11272</v>
      </c>
      <c r="B5327" s="2" t="s">
        <v>1345</v>
      </c>
      <c r="C5327" s="2" t="s">
        <v>329</v>
      </c>
      <c r="D5327" s="2" t="s">
        <v>38</v>
      </c>
      <c r="E5327" s="2">
        <v>2021</v>
      </c>
      <c r="F5327" s="2" t="s">
        <v>82</v>
      </c>
      <c r="G5327" s="2" t="s">
        <v>114</v>
      </c>
      <c r="H5327" s="2" t="s">
        <v>190</v>
      </c>
      <c r="I5327" s="2" t="s">
        <v>71</v>
      </c>
      <c r="J5327" s="2" t="s">
        <v>293</v>
      </c>
      <c r="K5327" s="3">
        <v>7046936.3700000001</v>
      </c>
      <c r="L5327" s="3">
        <v>3254116.5</v>
      </c>
      <c r="M5327" s="3">
        <f t="shared" si="581"/>
        <v>3792819.87</v>
      </c>
      <c r="N5327" s="3">
        <v>1443683.01</v>
      </c>
      <c r="O5327" s="3">
        <f t="shared" si="582"/>
        <v>2349136.8600000003</v>
      </c>
      <c r="P5327" s="3">
        <v>1849637.12</v>
      </c>
      <c r="Q5327" s="4">
        <f t="shared" si="583"/>
        <v>0.5382225226478099</v>
      </c>
      <c r="R5327" s="4">
        <f t="shared" si="584"/>
        <v>0.26247393518043077</v>
      </c>
      <c r="S5327" s="3">
        <v>7459096.2999999998</v>
      </c>
      <c r="T5327" s="3">
        <f t="shared" si="585"/>
        <v>-412159.9299999997</v>
      </c>
      <c r="U5327" s="4">
        <f t="shared" si="586"/>
        <v>-5.5256014056287182E-2</v>
      </c>
      <c r="V5327" s="2" t="s">
        <v>107</v>
      </c>
      <c r="W5327" s="2" t="s">
        <v>207</v>
      </c>
      <c r="X5327" s="2" t="s">
        <v>192</v>
      </c>
      <c r="Y5327" s="2">
        <v>3.64</v>
      </c>
      <c r="Z5327" s="2" t="s">
        <v>11273</v>
      </c>
      <c r="AA5327" s="2" t="s">
        <v>109</v>
      </c>
      <c r="AB5327" s="2" t="s">
        <v>88</v>
      </c>
      <c r="AC5327" s="2">
        <v>3</v>
      </c>
      <c r="AD5327" s="3">
        <v>0</v>
      </c>
      <c r="AE5327" s="5">
        <v>0</v>
      </c>
      <c r="AF5327" s="2">
        <v>0</v>
      </c>
      <c r="AG5327" s="3">
        <f t="shared" si="587"/>
        <v>0</v>
      </c>
      <c r="AH5327" s="2" t="s">
        <v>50</v>
      </c>
      <c r="AI5327" s="3">
        <v>0</v>
      </c>
    </row>
    <row r="5328" spans="1:35" x14ac:dyDescent="0.3">
      <c r="A5328" s="2" t="s">
        <v>11274</v>
      </c>
      <c r="B5328" s="2" t="s">
        <v>6208</v>
      </c>
      <c r="C5328" s="2" t="s">
        <v>122</v>
      </c>
      <c r="D5328" s="2" t="s">
        <v>104</v>
      </c>
      <c r="E5328" s="2">
        <v>2023</v>
      </c>
      <c r="F5328" s="2" t="s">
        <v>82</v>
      </c>
      <c r="G5328" s="2" t="s">
        <v>69</v>
      </c>
      <c r="H5328" s="2" t="s">
        <v>165</v>
      </c>
      <c r="I5328" s="2" t="s">
        <v>71</v>
      </c>
      <c r="J5328" s="2" t="s">
        <v>72</v>
      </c>
      <c r="K5328" s="3">
        <v>9202082.0500000007</v>
      </c>
      <c r="L5328" s="3">
        <v>4442090.3</v>
      </c>
      <c r="M5328" s="3">
        <f t="shared" si="581"/>
        <v>4759991.7500000009</v>
      </c>
      <c r="N5328" s="3">
        <v>1085530.3400000001</v>
      </c>
      <c r="O5328" s="3">
        <f t="shared" si="582"/>
        <v>3674461.4100000011</v>
      </c>
      <c r="P5328" s="3">
        <v>2872995.59</v>
      </c>
      <c r="Q5328" s="4">
        <f t="shared" si="583"/>
        <v>0.51727334359075838</v>
      </c>
      <c r="R5328" s="4">
        <f t="shared" si="584"/>
        <v>0.31221147283728029</v>
      </c>
      <c r="S5328" s="3">
        <v>9146936.6799999997</v>
      </c>
      <c r="T5328" s="3">
        <f t="shared" si="585"/>
        <v>55145.370000001043</v>
      </c>
      <c r="U5328" s="4">
        <f t="shared" si="586"/>
        <v>6.028834781438658E-3</v>
      </c>
      <c r="V5328" s="2" t="s">
        <v>44</v>
      </c>
      <c r="W5328" s="2" t="s">
        <v>207</v>
      </c>
      <c r="X5328" s="2" t="s">
        <v>167</v>
      </c>
      <c r="Y5328" s="2">
        <v>17.2</v>
      </c>
      <c r="Z5328" s="2" t="s">
        <v>8150</v>
      </c>
      <c r="AA5328" s="2" t="s">
        <v>76</v>
      </c>
      <c r="AB5328" s="2" t="s">
        <v>149</v>
      </c>
      <c r="AC5328" s="2">
        <v>8.91</v>
      </c>
      <c r="AD5328" s="3">
        <v>0</v>
      </c>
      <c r="AE5328" s="5">
        <v>0</v>
      </c>
      <c r="AF5328" s="2">
        <v>0</v>
      </c>
      <c r="AG5328" s="3">
        <f t="shared" si="587"/>
        <v>0</v>
      </c>
      <c r="AH5328" s="2" t="s">
        <v>50</v>
      </c>
      <c r="AI5328" s="3">
        <v>0</v>
      </c>
    </row>
    <row r="5329" spans="1:35" x14ac:dyDescent="0.3">
      <c r="A5329" s="2" t="s">
        <v>11275</v>
      </c>
      <c r="B5329" s="2" t="s">
        <v>3449</v>
      </c>
      <c r="C5329" s="2" t="s">
        <v>315</v>
      </c>
      <c r="D5329" s="2" t="s">
        <v>104</v>
      </c>
      <c r="E5329" s="2">
        <v>2020</v>
      </c>
      <c r="F5329" s="2" t="s">
        <v>68</v>
      </c>
      <c r="G5329" s="2" t="s">
        <v>56</v>
      </c>
      <c r="H5329" s="2" t="s">
        <v>262</v>
      </c>
      <c r="I5329" s="2" t="s">
        <v>71</v>
      </c>
      <c r="J5329" s="2" t="s">
        <v>228</v>
      </c>
      <c r="K5329" s="3">
        <v>9021036.9900000002</v>
      </c>
      <c r="L5329" s="3">
        <v>4039065.96</v>
      </c>
      <c r="M5329" s="3">
        <f t="shared" si="581"/>
        <v>4981971.03</v>
      </c>
      <c r="N5329" s="3">
        <v>1302273.1000000001</v>
      </c>
      <c r="O5329" s="3">
        <f t="shared" si="582"/>
        <v>3679697.93</v>
      </c>
      <c r="P5329" s="3">
        <v>2874154.6</v>
      </c>
      <c r="Q5329" s="4">
        <f t="shared" si="583"/>
        <v>0.55226145680619809</v>
      </c>
      <c r="R5329" s="4">
        <f t="shared" si="584"/>
        <v>0.31860578813567197</v>
      </c>
      <c r="S5329" s="3">
        <v>10454655.859999999</v>
      </c>
      <c r="T5329" s="3">
        <f t="shared" si="585"/>
        <v>-1433618.8699999992</v>
      </c>
      <c r="U5329" s="4">
        <f t="shared" si="586"/>
        <v>-0.13712731334228723</v>
      </c>
      <c r="V5329" s="2" t="s">
        <v>73</v>
      </c>
      <c r="W5329" s="2" t="s">
        <v>45</v>
      </c>
      <c r="X5329" s="2" t="s">
        <v>264</v>
      </c>
      <c r="Y5329" s="2">
        <v>83.5</v>
      </c>
      <c r="Z5329" s="2" t="s">
        <v>11276</v>
      </c>
      <c r="AA5329" s="2" t="s">
        <v>63</v>
      </c>
      <c r="AB5329" s="2" t="s">
        <v>306</v>
      </c>
      <c r="AC5329" s="2">
        <v>4.2699999999999996</v>
      </c>
      <c r="AD5329" s="3">
        <v>0</v>
      </c>
      <c r="AE5329" s="5">
        <v>0</v>
      </c>
      <c r="AF5329" s="2">
        <v>0</v>
      </c>
      <c r="AG5329" s="3">
        <f t="shared" si="587"/>
        <v>0</v>
      </c>
      <c r="AH5329" s="2" t="s">
        <v>50</v>
      </c>
      <c r="AI5329" s="3">
        <v>0</v>
      </c>
    </row>
    <row r="5330" spans="1:35" x14ac:dyDescent="0.3">
      <c r="A5330" s="2" t="s">
        <v>11277</v>
      </c>
      <c r="B5330" s="2" t="s">
        <v>9252</v>
      </c>
      <c r="C5330" s="2" t="s">
        <v>536</v>
      </c>
      <c r="D5330" s="2" t="s">
        <v>81</v>
      </c>
      <c r="E5330" s="2">
        <v>2024</v>
      </c>
      <c r="F5330" s="2" t="s">
        <v>58</v>
      </c>
      <c r="G5330" s="2" t="s">
        <v>93</v>
      </c>
      <c r="H5330" s="2" t="s">
        <v>94</v>
      </c>
      <c r="I5330" s="2" t="s">
        <v>58</v>
      </c>
      <c r="J5330" s="2" t="s">
        <v>191</v>
      </c>
      <c r="K5330" s="3">
        <v>3903413.53</v>
      </c>
      <c r="L5330" s="3">
        <v>1258913.26</v>
      </c>
      <c r="M5330" s="3">
        <f t="shared" si="581"/>
        <v>2644500.2699999996</v>
      </c>
      <c r="N5330" s="3">
        <v>792098.39</v>
      </c>
      <c r="O5330" s="3">
        <f t="shared" si="582"/>
        <v>1852401.8799999994</v>
      </c>
      <c r="P5330" s="3">
        <v>1443867.09</v>
      </c>
      <c r="Q5330" s="4">
        <f t="shared" si="583"/>
        <v>0.67748401486941601</v>
      </c>
      <c r="R5330" s="4">
        <f t="shared" si="584"/>
        <v>0.36989857182772029</v>
      </c>
      <c r="S5330" s="3">
        <v>4220958.13</v>
      </c>
      <c r="T5330" s="3">
        <f t="shared" si="585"/>
        <v>-317544.60000000009</v>
      </c>
      <c r="U5330" s="4">
        <f t="shared" si="586"/>
        <v>-7.5230454844620806E-2</v>
      </c>
      <c r="V5330" s="2" t="s">
        <v>95</v>
      </c>
      <c r="W5330" s="2" t="s">
        <v>45</v>
      </c>
      <c r="X5330" s="2" t="s">
        <v>97</v>
      </c>
      <c r="Y5330" s="2">
        <v>1550</v>
      </c>
      <c r="Z5330" s="2" t="s">
        <v>11278</v>
      </c>
      <c r="AA5330" s="2" t="s">
        <v>63</v>
      </c>
      <c r="AB5330" s="2" t="s">
        <v>64</v>
      </c>
      <c r="AC5330" s="2">
        <v>1.04</v>
      </c>
      <c r="AD5330" s="3">
        <v>0</v>
      </c>
      <c r="AE5330" s="5">
        <v>0</v>
      </c>
      <c r="AF5330" s="2">
        <v>0</v>
      </c>
      <c r="AG5330" s="3">
        <f t="shared" si="587"/>
        <v>0</v>
      </c>
      <c r="AH5330" s="2" t="s">
        <v>50</v>
      </c>
      <c r="AI5330" s="3">
        <v>0</v>
      </c>
    </row>
    <row r="5331" spans="1:35" x14ac:dyDescent="0.3">
      <c r="A5331" s="2" t="s">
        <v>11279</v>
      </c>
      <c r="B5331" s="2" t="s">
        <v>1581</v>
      </c>
      <c r="C5331" s="2" t="s">
        <v>617</v>
      </c>
      <c r="D5331" s="2" t="s">
        <v>38</v>
      </c>
      <c r="E5331" s="2">
        <v>2020</v>
      </c>
      <c r="F5331" s="2" t="s">
        <v>58</v>
      </c>
      <c r="G5331" s="2" t="s">
        <v>56</v>
      </c>
      <c r="H5331" s="2" t="s">
        <v>123</v>
      </c>
      <c r="I5331" s="2" t="s">
        <v>42</v>
      </c>
      <c r="J5331" s="2" t="s">
        <v>43</v>
      </c>
      <c r="K5331" s="3">
        <v>7993586.3700000001</v>
      </c>
      <c r="L5331" s="3">
        <v>3889641.2</v>
      </c>
      <c r="M5331" s="3">
        <f t="shared" si="581"/>
        <v>4103945.17</v>
      </c>
      <c r="N5331" s="3">
        <v>1709025.07</v>
      </c>
      <c r="O5331" s="3">
        <f t="shared" si="582"/>
        <v>2394920.0999999996</v>
      </c>
      <c r="P5331" s="3">
        <v>1900041.72</v>
      </c>
      <c r="Q5331" s="4">
        <f t="shared" si="583"/>
        <v>0.51340474475914122</v>
      </c>
      <c r="R5331" s="4">
        <f t="shared" si="584"/>
        <v>0.23769577659545574</v>
      </c>
      <c r="S5331" s="3">
        <v>8303057.9500000002</v>
      </c>
      <c r="T5331" s="3">
        <f t="shared" si="585"/>
        <v>-309471.58000000007</v>
      </c>
      <c r="U5331" s="4">
        <f t="shared" si="586"/>
        <v>-3.7272000492300561E-2</v>
      </c>
      <c r="V5331" s="2" t="s">
        <v>85</v>
      </c>
      <c r="W5331" s="2" t="s">
        <v>117</v>
      </c>
      <c r="X5331" s="2" t="s">
        <v>126</v>
      </c>
      <c r="Y5331" s="2">
        <v>1.34</v>
      </c>
      <c r="Z5331" s="2" t="s">
        <v>11280</v>
      </c>
      <c r="AA5331" s="2" t="s">
        <v>48</v>
      </c>
      <c r="AB5331" s="2" t="s">
        <v>142</v>
      </c>
      <c r="AC5331" s="2">
        <v>9.14</v>
      </c>
      <c r="AD5331" s="3">
        <v>0</v>
      </c>
      <c r="AE5331" s="5">
        <v>0</v>
      </c>
      <c r="AF5331" s="2">
        <v>0</v>
      </c>
      <c r="AG5331" s="3">
        <f t="shared" si="587"/>
        <v>0</v>
      </c>
      <c r="AH5331" s="2" t="s">
        <v>50</v>
      </c>
      <c r="AI5331" s="3">
        <v>0</v>
      </c>
    </row>
    <row r="5332" spans="1:35" x14ac:dyDescent="0.3">
      <c r="A5332" s="2" t="s">
        <v>11281</v>
      </c>
      <c r="B5332" s="2" t="s">
        <v>7413</v>
      </c>
      <c r="C5332" s="2" t="s">
        <v>152</v>
      </c>
      <c r="D5332" s="2" t="s">
        <v>38</v>
      </c>
      <c r="E5332" s="2">
        <v>2022</v>
      </c>
      <c r="F5332" s="2" t="s">
        <v>55</v>
      </c>
      <c r="G5332" s="2" t="s">
        <v>40</v>
      </c>
      <c r="H5332" s="2" t="s">
        <v>83</v>
      </c>
      <c r="I5332" s="2" t="s">
        <v>178</v>
      </c>
      <c r="J5332" s="2" t="s">
        <v>342</v>
      </c>
      <c r="K5332" s="3">
        <v>6807884.8300000001</v>
      </c>
      <c r="L5332" s="3">
        <v>2485105.12</v>
      </c>
      <c r="M5332" s="3">
        <f t="shared" si="581"/>
        <v>4322779.71</v>
      </c>
      <c r="N5332" s="3">
        <v>1325419.1000000001</v>
      </c>
      <c r="O5332" s="3">
        <f t="shared" si="582"/>
        <v>2997360.61</v>
      </c>
      <c r="P5332" s="3">
        <v>2309682.23</v>
      </c>
      <c r="Q5332" s="4">
        <f t="shared" si="583"/>
        <v>0.63496663324135583</v>
      </c>
      <c r="R5332" s="4">
        <f t="shared" si="584"/>
        <v>0.33926576134514308</v>
      </c>
      <c r="S5332" s="3">
        <v>7384253.8399999999</v>
      </c>
      <c r="T5332" s="3">
        <f t="shared" si="585"/>
        <v>-576369.00999999978</v>
      </c>
      <c r="U5332" s="4">
        <f t="shared" si="586"/>
        <v>-7.8053791552756241E-2</v>
      </c>
      <c r="V5332" s="2" t="s">
        <v>85</v>
      </c>
      <c r="W5332" s="2" t="s">
        <v>117</v>
      </c>
      <c r="X5332" s="2" t="s">
        <v>86</v>
      </c>
      <c r="Y5332" s="2">
        <v>0.92</v>
      </c>
      <c r="Z5332" s="2" t="s">
        <v>11282</v>
      </c>
      <c r="AA5332" s="2" t="s">
        <v>99</v>
      </c>
      <c r="AB5332" s="2" t="s">
        <v>88</v>
      </c>
      <c r="AC5332" s="2">
        <v>6.35</v>
      </c>
      <c r="AD5332" s="3">
        <v>2215346.91</v>
      </c>
      <c r="AE5332" s="5">
        <v>10.9</v>
      </c>
      <c r="AF5332" s="2">
        <v>48</v>
      </c>
      <c r="AG5332" s="3">
        <f t="shared" si="587"/>
        <v>57149.274250179667</v>
      </c>
      <c r="AH5332" s="2" t="s">
        <v>50</v>
      </c>
      <c r="AI5332" s="3">
        <v>0</v>
      </c>
    </row>
    <row r="5333" spans="1:35" x14ac:dyDescent="0.3">
      <c r="A5333" s="2" t="s">
        <v>11283</v>
      </c>
      <c r="B5333" s="2" t="s">
        <v>10928</v>
      </c>
      <c r="C5333" s="2" t="s">
        <v>278</v>
      </c>
      <c r="D5333" s="2" t="s">
        <v>54</v>
      </c>
      <c r="E5333" s="2">
        <v>2023</v>
      </c>
      <c r="F5333" s="2" t="s">
        <v>105</v>
      </c>
      <c r="G5333" s="2" t="s">
        <v>56</v>
      </c>
      <c r="H5333" s="2" t="s">
        <v>177</v>
      </c>
      <c r="I5333" s="2" t="s">
        <v>58</v>
      </c>
      <c r="J5333" s="2" t="s">
        <v>59</v>
      </c>
      <c r="K5333" s="3">
        <v>6107270.1399999997</v>
      </c>
      <c r="L5333" s="3">
        <v>2342849.98</v>
      </c>
      <c r="M5333" s="3">
        <f t="shared" si="581"/>
        <v>3764420.1599999997</v>
      </c>
      <c r="N5333" s="3">
        <v>661164.18999999994</v>
      </c>
      <c r="O5333" s="3">
        <f t="shared" si="582"/>
        <v>3103255.9699999997</v>
      </c>
      <c r="P5333" s="3">
        <v>2474458.4500000002</v>
      </c>
      <c r="Q5333" s="4">
        <f t="shared" si="583"/>
        <v>0.61638343706866061</v>
      </c>
      <c r="R5333" s="4">
        <f t="shared" si="584"/>
        <v>0.40516603871725909</v>
      </c>
      <c r="S5333" s="3">
        <v>6958785.3399999999</v>
      </c>
      <c r="T5333" s="3">
        <f t="shared" si="585"/>
        <v>-851515.20000000019</v>
      </c>
      <c r="U5333" s="4">
        <f t="shared" si="586"/>
        <v>-0.1223654931709677</v>
      </c>
      <c r="V5333" s="2" t="s">
        <v>133</v>
      </c>
      <c r="W5333" s="2" t="s">
        <v>96</v>
      </c>
      <c r="X5333" s="2" t="s">
        <v>180</v>
      </c>
      <c r="Y5333" s="2">
        <v>149.5</v>
      </c>
      <c r="Z5333" s="2" t="s">
        <v>6990</v>
      </c>
      <c r="AA5333" s="2" t="s">
        <v>76</v>
      </c>
      <c r="AB5333" s="2" t="s">
        <v>149</v>
      </c>
      <c r="AC5333" s="2">
        <v>8.6999999999999993</v>
      </c>
      <c r="AD5333" s="3">
        <v>0</v>
      </c>
      <c r="AE5333" s="5">
        <v>0</v>
      </c>
      <c r="AF5333" s="2">
        <v>0</v>
      </c>
      <c r="AG5333" s="3">
        <f t="shared" si="587"/>
        <v>0</v>
      </c>
      <c r="AH5333" s="2" t="s">
        <v>50</v>
      </c>
      <c r="AI5333" s="3">
        <v>0</v>
      </c>
    </row>
    <row r="5334" spans="1:35" x14ac:dyDescent="0.3">
      <c r="A5334" s="2" t="s">
        <v>11284</v>
      </c>
      <c r="B5334" s="2" t="s">
        <v>5571</v>
      </c>
      <c r="C5334" s="2" t="s">
        <v>304</v>
      </c>
      <c r="D5334" s="2" t="s">
        <v>104</v>
      </c>
      <c r="E5334" s="2">
        <v>2022</v>
      </c>
      <c r="F5334" s="2" t="s">
        <v>105</v>
      </c>
      <c r="G5334" s="2" t="s">
        <v>69</v>
      </c>
      <c r="H5334" s="2" t="s">
        <v>272</v>
      </c>
      <c r="I5334" s="2" t="s">
        <v>55</v>
      </c>
      <c r="J5334" s="2" t="s">
        <v>154</v>
      </c>
      <c r="K5334" s="3">
        <v>6233314.75</v>
      </c>
      <c r="L5334" s="3">
        <v>2966070.34</v>
      </c>
      <c r="M5334" s="3">
        <f t="shared" si="581"/>
        <v>3267244.41</v>
      </c>
      <c r="N5334" s="3">
        <v>625359.43000000005</v>
      </c>
      <c r="O5334" s="3">
        <f t="shared" si="582"/>
        <v>2641884.98</v>
      </c>
      <c r="P5334" s="3">
        <v>1997435.69</v>
      </c>
      <c r="Q5334" s="4">
        <f t="shared" si="583"/>
        <v>0.52415841988405931</v>
      </c>
      <c r="R5334" s="4">
        <f t="shared" si="584"/>
        <v>0.3204451836801599</v>
      </c>
      <c r="S5334" s="3">
        <v>5425812.8799999999</v>
      </c>
      <c r="T5334" s="3">
        <f t="shared" si="585"/>
        <v>807501.87000000011</v>
      </c>
      <c r="U5334" s="4">
        <f t="shared" si="586"/>
        <v>0.14882597093912317</v>
      </c>
      <c r="V5334" s="2" t="s">
        <v>133</v>
      </c>
      <c r="W5334" s="2" t="s">
        <v>134</v>
      </c>
      <c r="X5334" s="2" t="s">
        <v>274</v>
      </c>
      <c r="Y5334" s="2">
        <v>1</v>
      </c>
      <c r="Z5334" s="2" t="s">
        <v>11285</v>
      </c>
      <c r="AA5334" s="2" t="s">
        <v>99</v>
      </c>
      <c r="AB5334" s="2" t="s">
        <v>306</v>
      </c>
      <c r="AC5334" s="2">
        <v>6.52</v>
      </c>
      <c r="AD5334" s="3">
        <v>0</v>
      </c>
      <c r="AE5334" s="5">
        <v>0</v>
      </c>
      <c r="AF5334" s="2">
        <v>0</v>
      </c>
      <c r="AG5334" s="3">
        <f t="shared" si="587"/>
        <v>0</v>
      </c>
      <c r="AH5334" s="2" t="s">
        <v>50</v>
      </c>
      <c r="AI5334" s="3">
        <v>0</v>
      </c>
    </row>
    <row r="5335" spans="1:35" x14ac:dyDescent="0.3">
      <c r="A5335" s="2" t="s">
        <v>11286</v>
      </c>
      <c r="B5335" s="2" t="s">
        <v>742</v>
      </c>
      <c r="C5335" s="2" t="s">
        <v>227</v>
      </c>
      <c r="D5335" s="2" t="s">
        <v>104</v>
      </c>
      <c r="E5335" s="2">
        <v>2023</v>
      </c>
      <c r="F5335" s="2" t="s">
        <v>92</v>
      </c>
      <c r="G5335" s="2" t="s">
        <v>114</v>
      </c>
      <c r="H5335" s="2" t="s">
        <v>234</v>
      </c>
      <c r="I5335" s="2" t="s">
        <v>71</v>
      </c>
      <c r="J5335" s="2" t="s">
        <v>293</v>
      </c>
      <c r="K5335" s="3">
        <v>1050044.8799999999</v>
      </c>
      <c r="L5335" s="3">
        <v>414234.79</v>
      </c>
      <c r="M5335" s="3">
        <f t="shared" si="581"/>
        <v>635810.08999999985</v>
      </c>
      <c r="N5335" s="3">
        <v>105382.19</v>
      </c>
      <c r="O5335" s="3">
        <f t="shared" si="582"/>
        <v>530427.89999999991</v>
      </c>
      <c r="P5335" s="3">
        <v>376322.56</v>
      </c>
      <c r="Q5335" s="4">
        <f t="shared" si="583"/>
        <v>0.60550753792542655</v>
      </c>
      <c r="R5335" s="4">
        <f t="shared" si="584"/>
        <v>0.35838711960578296</v>
      </c>
      <c r="S5335" s="3">
        <v>1172582.55</v>
      </c>
      <c r="T5335" s="3">
        <f t="shared" si="585"/>
        <v>-122537.67000000016</v>
      </c>
      <c r="U5335" s="4">
        <f t="shared" si="586"/>
        <v>-0.10450238236958255</v>
      </c>
      <c r="V5335" s="2" t="s">
        <v>133</v>
      </c>
      <c r="W5335" s="2" t="s">
        <v>60</v>
      </c>
      <c r="X5335" s="2" t="s">
        <v>236</v>
      </c>
      <c r="Y5335" s="2">
        <v>3.67</v>
      </c>
      <c r="Z5335" s="2" t="s">
        <v>11287</v>
      </c>
      <c r="AA5335" s="2" t="s">
        <v>224</v>
      </c>
      <c r="AB5335" s="2" t="s">
        <v>182</v>
      </c>
      <c r="AC5335" s="2">
        <v>1.1299999999999999</v>
      </c>
      <c r="AD5335" s="3">
        <v>0</v>
      </c>
      <c r="AE5335" s="5">
        <v>0</v>
      </c>
      <c r="AF5335" s="2">
        <v>0</v>
      </c>
      <c r="AG5335" s="3">
        <f t="shared" si="587"/>
        <v>0</v>
      </c>
      <c r="AH5335" s="2" t="s">
        <v>50</v>
      </c>
      <c r="AI5335" s="3">
        <v>0</v>
      </c>
    </row>
    <row r="5336" spans="1:35" x14ac:dyDescent="0.3">
      <c r="A5336" s="2" t="s">
        <v>11288</v>
      </c>
      <c r="B5336" s="2" t="s">
        <v>1112</v>
      </c>
      <c r="C5336" s="2" t="s">
        <v>932</v>
      </c>
      <c r="D5336" s="2" t="s">
        <v>81</v>
      </c>
      <c r="E5336" s="2">
        <v>2020</v>
      </c>
      <c r="F5336" s="2" t="s">
        <v>55</v>
      </c>
      <c r="G5336" s="2" t="s">
        <v>56</v>
      </c>
      <c r="H5336" s="2" t="s">
        <v>57</v>
      </c>
      <c r="I5336" s="2" t="s">
        <v>55</v>
      </c>
      <c r="J5336" s="2" t="s">
        <v>154</v>
      </c>
      <c r="K5336" s="3">
        <v>756695.87</v>
      </c>
      <c r="L5336" s="3">
        <v>364816.78</v>
      </c>
      <c r="M5336" s="3">
        <f t="shared" si="581"/>
        <v>391879.08999999997</v>
      </c>
      <c r="N5336" s="3">
        <v>118675.65</v>
      </c>
      <c r="O5336" s="3">
        <f t="shared" si="582"/>
        <v>273203.43999999994</v>
      </c>
      <c r="P5336" s="3">
        <v>216522.09</v>
      </c>
      <c r="Q5336" s="4">
        <f t="shared" si="583"/>
        <v>0.51788189355387915</v>
      </c>
      <c r="R5336" s="4">
        <f t="shared" si="584"/>
        <v>0.28614149830102814</v>
      </c>
      <c r="S5336" s="3">
        <v>802869.23</v>
      </c>
      <c r="T5336" s="3">
        <f t="shared" si="585"/>
        <v>-46173.359999999986</v>
      </c>
      <c r="U5336" s="4">
        <f t="shared" si="586"/>
        <v>-5.7510436662269383E-2</v>
      </c>
      <c r="V5336" s="2" t="s">
        <v>85</v>
      </c>
      <c r="W5336" s="2" t="s">
        <v>60</v>
      </c>
      <c r="X5336" s="2" t="s">
        <v>61</v>
      </c>
      <c r="Y5336" s="2">
        <v>1.53</v>
      </c>
      <c r="Z5336" s="2" t="s">
        <v>11289</v>
      </c>
      <c r="AA5336" s="2" t="s">
        <v>109</v>
      </c>
      <c r="AB5336" s="2" t="s">
        <v>142</v>
      </c>
      <c r="AC5336" s="2">
        <v>5.53</v>
      </c>
      <c r="AD5336" s="3">
        <v>0</v>
      </c>
      <c r="AE5336" s="5">
        <v>0</v>
      </c>
      <c r="AF5336" s="2">
        <v>0</v>
      </c>
      <c r="AG5336" s="3">
        <f t="shared" si="587"/>
        <v>0</v>
      </c>
      <c r="AH5336" s="2" t="s">
        <v>50</v>
      </c>
      <c r="AI5336" s="3">
        <v>0</v>
      </c>
    </row>
    <row r="5337" spans="1:35" x14ac:dyDescent="0.3">
      <c r="A5337" s="2" t="s">
        <v>11290</v>
      </c>
      <c r="B5337" s="2" t="s">
        <v>4341</v>
      </c>
      <c r="C5337" s="2" t="s">
        <v>297</v>
      </c>
      <c r="D5337" s="2" t="s">
        <v>104</v>
      </c>
      <c r="E5337" s="2">
        <v>2021</v>
      </c>
      <c r="F5337" s="2" t="s">
        <v>68</v>
      </c>
      <c r="G5337" s="2" t="s">
        <v>40</v>
      </c>
      <c r="H5337" s="2" t="s">
        <v>83</v>
      </c>
      <c r="I5337" s="2" t="s">
        <v>39</v>
      </c>
      <c r="J5337" s="2" t="s">
        <v>487</v>
      </c>
      <c r="K5337" s="3">
        <v>2311174.31</v>
      </c>
      <c r="L5337" s="3">
        <v>719080.15</v>
      </c>
      <c r="M5337" s="3">
        <f t="shared" si="581"/>
        <v>1592094.1600000001</v>
      </c>
      <c r="N5337" s="3">
        <v>272625.69</v>
      </c>
      <c r="O5337" s="3">
        <f t="shared" si="582"/>
        <v>1319468.4700000002</v>
      </c>
      <c r="P5337" s="3">
        <v>1007266.67</v>
      </c>
      <c r="Q5337" s="4">
        <f t="shared" si="583"/>
        <v>0.68886805859312283</v>
      </c>
      <c r="R5337" s="4">
        <f t="shared" si="584"/>
        <v>0.43582462198621447</v>
      </c>
      <c r="S5337" s="3">
        <v>2041756.39</v>
      </c>
      <c r="T5337" s="3">
        <f t="shared" si="585"/>
        <v>269417.92000000016</v>
      </c>
      <c r="U5337" s="4">
        <f t="shared" si="586"/>
        <v>0.13195399868443666</v>
      </c>
      <c r="V5337" s="2" t="s">
        <v>73</v>
      </c>
      <c r="W5337" s="2" t="s">
        <v>134</v>
      </c>
      <c r="X5337" s="2" t="s">
        <v>86</v>
      </c>
      <c r="Y5337" s="2">
        <v>0.92</v>
      </c>
      <c r="Z5337" s="2" t="s">
        <v>11291</v>
      </c>
      <c r="AA5337" s="2" t="s">
        <v>148</v>
      </c>
      <c r="AB5337" s="2" t="s">
        <v>242</v>
      </c>
      <c r="AC5337" s="2">
        <v>9</v>
      </c>
      <c r="AD5337" s="3">
        <v>0</v>
      </c>
      <c r="AE5337" s="5">
        <v>0</v>
      </c>
      <c r="AF5337" s="2">
        <v>0</v>
      </c>
      <c r="AG5337" s="3">
        <f t="shared" si="587"/>
        <v>0</v>
      </c>
      <c r="AH5337" s="2" t="s">
        <v>50</v>
      </c>
      <c r="AI5337" s="3">
        <v>0</v>
      </c>
    </row>
    <row r="5338" spans="1:35" x14ac:dyDescent="0.3">
      <c r="A5338" s="2" t="s">
        <v>11292</v>
      </c>
      <c r="B5338" s="2" t="s">
        <v>11293</v>
      </c>
      <c r="C5338" s="2" t="s">
        <v>176</v>
      </c>
      <c r="D5338" s="2" t="s">
        <v>104</v>
      </c>
      <c r="E5338" s="2">
        <v>2020</v>
      </c>
      <c r="F5338" s="2" t="s">
        <v>105</v>
      </c>
      <c r="G5338" s="2" t="s">
        <v>40</v>
      </c>
      <c r="H5338" s="2" t="s">
        <v>171</v>
      </c>
      <c r="I5338" s="2" t="s">
        <v>58</v>
      </c>
      <c r="J5338" s="2" t="s">
        <v>240</v>
      </c>
      <c r="K5338" s="3">
        <v>7688297.5099999998</v>
      </c>
      <c r="L5338" s="3">
        <v>4125485.24</v>
      </c>
      <c r="M5338" s="3">
        <f t="shared" si="581"/>
        <v>3562812.2699999996</v>
      </c>
      <c r="N5338" s="3">
        <v>919904.14</v>
      </c>
      <c r="O5338" s="3">
        <f t="shared" si="582"/>
        <v>2642908.1299999994</v>
      </c>
      <c r="P5338" s="3">
        <v>2095124.75</v>
      </c>
      <c r="Q5338" s="4">
        <f t="shared" si="583"/>
        <v>0.46340718024581229</v>
      </c>
      <c r="R5338" s="4">
        <f t="shared" si="584"/>
        <v>0.27250828252612719</v>
      </c>
      <c r="S5338" s="3">
        <v>8951606.1600000001</v>
      </c>
      <c r="T5338" s="3">
        <f t="shared" si="585"/>
        <v>-1263308.6500000004</v>
      </c>
      <c r="U5338" s="4">
        <f t="shared" si="586"/>
        <v>-0.14112647802190623</v>
      </c>
      <c r="V5338" s="2" t="s">
        <v>107</v>
      </c>
      <c r="W5338" s="2" t="s">
        <v>125</v>
      </c>
      <c r="X5338" s="2" t="s">
        <v>86</v>
      </c>
      <c r="Y5338" s="2">
        <v>0.92</v>
      </c>
      <c r="Z5338" s="2" t="s">
        <v>11294</v>
      </c>
      <c r="AA5338" s="2" t="s">
        <v>148</v>
      </c>
      <c r="AB5338" s="2" t="s">
        <v>49</v>
      </c>
      <c r="AC5338" s="2">
        <v>1.38</v>
      </c>
      <c r="AD5338" s="3">
        <v>0</v>
      </c>
      <c r="AE5338" s="5">
        <v>0</v>
      </c>
      <c r="AF5338" s="2">
        <v>0</v>
      </c>
      <c r="AG5338" s="3">
        <f t="shared" si="587"/>
        <v>0</v>
      </c>
      <c r="AH5338" s="2" t="s">
        <v>50</v>
      </c>
      <c r="AI5338" s="3">
        <v>0</v>
      </c>
    </row>
    <row r="5339" spans="1:35" x14ac:dyDescent="0.3">
      <c r="A5339" s="2" t="s">
        <v>11295</v>
      </c>
      <c r="B5339" s="2" t="s">
        <v>6218</v>
      </c>
      <c r="C5339" s="2" t="s">
        <v>185</v>
      </c>
      <c r="D5339" s="2" t="s">
        <v>104</v>
      </c>
      <c r="E5339" s="2">
        <v>2024</v>
      </c>
      <c r="F5339" s="2" t="s">
        <v>39</v>
      </c>
      <c r="G5339" s="2" t="s">
        <v>93</v>
      </c>
      <c r="H5339" s="2" t="s">
        <v>221</v>
      </c>
      <c r="I5339" s="2" t="s">
        <v>55</v>
      </c>
      <c r="J5339" s="2" t="s">
        <v>217</v>
      </c>
      <c r="K5339" s="3">
        <v>1553334.62</v>
      </c>
      <c r="L5339" s="3">
        <v>477426.43</v>
      </c>
      <c r="M5339" s="3">
        <f t="shared" si="581"/>
        <v>1075908.1900000002</v>
      </c>
      <c r="N5339" s="3">
        <v>306544.11</v>
      </c>
      <c r="O5339" s="3">
        <f t="shared" si="582"/>
        <v>769364.08000000019</v>
      </c>
      <c r="P5339" s="3">
        <v>576091.11</v>
      </c>
      <c r="Q5339" s="4">
        <f t="shared" si="583"/>
        <v>0.6926441837754187</v>
      </c>
      <c r="R5339" s="4">
        <f t="shared" si="584"/>
        <v>0.37087379794573816</v>
      </c>
      <c r="S5339" s="3">
        <v>1321160.8500000001</v>
      </c>
      <c r="T5339" s="3">
        <f t="shared" si="585"/>
        <v>232173.77000000002</v>
      </c>
      <c r="U5339" s="4">
        <f t="shared" si="586"/>
        <v>0.17573467303394588</v>
      </c>
      <c r="V5339" s="2" t="s">
        <v>95</v>
      </c>
      <c r="W5339" s="2" t="s">
        <v>207</v>
      </c>
      <c r="X5339" s="2" t="s">
        <v>222</v>
      </c>
      <c r="Y5339" s="2">
        <v>18.899999999999999</v>
      </c>
      <c r="Z5339" s="2" t="s">
        <v>5913</v>
      </c>
      <c r="AA5339" s="2" t="s">
        <v>99</v>
      </c>
      <c r="AB5339" s="2" t="s">
        <v>49</v>
      </c>
      <c r="AC5339" s="2">
        <v>8.17</v>
      </c>
      <c r="AD5339" s="3">
        <v>0</v>
      </c>
      <c r="AE5339" s="5">
        <v>0</v>
      </c>
      <c r="AF5339" s="2">
        <v>0</v>
      </c>
      <c r="AG5339" s="3">
        <f t="shared" si="587"/>
        <v>0</v>
      </c>
      <c r="AH5339" s="2" t="s">
        <v>50</v>
      </c>
      <c r="AI5339" s="3">
        <v>0</v>
      </c>
    </row>
    <row r="5340" spans="1:35" x14ac:dyDescent="0.3">
      <c r="A5340" s="2" t="s">
        <v>11296</v>
      </c>
      <c r="B5340" s="2" t="s">
        <v>1808</v>
      </c>
      <c r="C5340" s="2" t="s">
        <v>227</v>
      </c>
      <c r="D5340" s="2" t="s">
        <v>104</v>
      </c>
      <c r="E5340" s="2">
        <v>2023</v>
      </c>
      <c r="F5340" s="2" t="s">
        <v>68</v>
      </c>
      <c r="G5340" s="2" t="s">
        <v>40</v>
      </c>
      <c r="H5340" s="2" t="s">
        <v>171</v>
      </c>
      <c r="I5340" s="2" t="s">
        <v>131</v>
      </c>
      <c r="J5340" s="2" t="s">
        <v>235</v>
      </c>
      <c r="K5340" s="3">
        <v>9211266.7200000007</v>
      </c>
      <c r="L5340" s="3">
        <v>3695347.29</v>
      </c>
      <c r="M5340" s="3">
        <f t="shared" si="581"/>
        <v>5515919.4300000006</v>
      </c>
      <c r="N5340" s="3">
        <v>1281051.1599999999</v>
      </c>
      <c r="O5340" s="3">
        <f t="shared" si="582"/>
        <v>4234868.2700000005</v>
      </c>
      <c r="P5340" s="3">
        <v>3384135.82</v>
      </c>
      <c r="Q5340" s="4">
        <f t="shared" si="583"/>
        <v>0.59882311496024077</v>
      </c>
      <c r="R5340" s="4">
        <f t="shared" si="584"/>
        <v>0.3673909270971582</v>
      </c>
      <c r="S5340" s="3">
        <v>10231811.960000001</v>
      </c>
      <c r="T5340" s="3">
        <f t="shared" si="585"/>
        <v>-1020545.2400000002</v>
      </c>
      <c r="U5340" s="4">
        <f t="shared" si="586"/>
        <v>-9.9742376422640999E-2</v>
      </c>
      <c r="V5340" s="2" t="s">
        <v>107</v>
      </c>
      <c r="W5340" s="2" t="s">
        <v>96</v>
      </c>
      <c r="X5340" s="2" t="s">
        <v>86</v>
      </c>
      <c r="Y5340" s="2">
        <v>0.92</v>
      </c>
      <c r="Z5340" s="2" t="s">
        <v>4775</v>
      </c>
      <c r="AA5340" s="2" t="s">
        <v>76</v>
      </c>
      <c r="AB5340" s="2" t="s">
        <v>49</v>
      </c>
      <c r="AC5340" s="2">
        <v>8.69</v>
      </c>
      <c r="AD5340" s="3">
        <v>0</v>
      </c>
      <c r="AE5340" s="5">
        <v>0</v>
      </c>
      <c r="AF5340" s="2">
        <v>0</v>
      </c>
      <c r="AG5340" s="3">
        <f t="shared" si="587"/>
        <v>0</v>
      </c>
      <c r="AH5340" s="2" t="s">
        <v>50</v>
      </c>
      <c r="AI5340" s="3">
        <v>0</v>
      </c>
    </row>
    <row r="5341" spans="1:35" x14ac:dyDescent="0.3">
      <c r="A5341" s="2" t="s">
        <v>11297</v>
      </c>
      <c r="B5341" s="2" t="s">
        <v>195</v>
      </c>
      <c r="C5341" s="2" t="s">
        <v>196</v>
      </c>
      <c r="D5341" s="2" t="s">
        <v>38</v>
      </c>
      <c r="E5341" s="2">
        <v>2023</v>
      </c>
      <c r="F5341" s="2" t="s">
        <v>39</v>
      </c>
      <c r="G5341" s="2" t="s">
        <v>69</v>
      </c>
      <c r="H5341" s="2" t="s">
        <v>165</v>
      </c>
      <c r="I5341" s="2" t="s">
        <v>42</v>
      </c>
      <c r="J5341" s="2" t="s">
        <v>43</v>
      </c>
      <c r="K5341" s="3">
        <v>9041899.9800000004</v>
      </c>
      <c r="L5341" s="3">
        <v>3532276.43</v>
      </c>
      <c r="M5341" s="3">
        <f t="shared" si="581"/>
        <v>5509623.5500000007</v>
      </c>
      <c r="N5341" s="3">
        <v>1695048.47</v>
      </c>
      <c r="O5341" s="3">
        <f t="shared" si="582"/>
        <v>3814575.080000001</v>
      </c>
      <c r="P5341" s="3">
        <v>3006399.2</v>
      </c>
      <c r="Q5341" s="4">
        <f t="shared" si="583"/>
        <v>0.60934356298862757</v>
      </c>
      <c r="R5341" s="4">
        <f t="shared" si="584"/>
        <v>0.33249640082835774</v>
      </c>
      <c r="S5341" s="3">
        <v>9436301.0700000003</v>
      </c>
      <c r="T5341" s="3">
        <f t="shared" si="585"/>
        <v>-394401.08999999985</v>
      </c>
      <c r="U5341" s="4">
        <f t="shared" si="586"/>
        <v>-4.1796153712590246E-2</v>
      </c>
      <c r="V5341" s="2" t="s">
        <v>95</v>
      </c>
      <c r="W5341" s="2" t="s">
        <v>125</v>
      </c>
      <c r="X5341" s="2" t="s">
        <v>167</v>
      </c>
      <c r="Y5341" s="2">
        <v>17.2</v>
      </c>
      <c r="Z5341" s="2" t="s">
        <v>11298</v>
      </c>
      <c r="AA5341" s="2" t="s">
        <v>109</v>
      </c>
      <c r="AB5341" s="2" t="s">
        <v>88</v>
      </c>
      <c r="AC5341" s="2">
        <v>1.42</v>
      </c>
      <c r="AD5341" s="3">
        <v>0</v>
      </c>
      <c r="AE5341" s="5">
        <v>0</v>
      </c>
      <c r="AF5341" s="2">
        <v>0</v>
      </c>
      <c r="AG5341" s="3">
        <f t="shared" si="587"/>
        <v>0</v>
      </c>
      <c r="AH5341" s="2" t="s">
        <v>50</v>
      </c>
      <c r="AI5341" s="3">
        <v>0</v>
      </c>
    </row>
    <row r="5342" spans="1:35" x14ac:dyDescent="0.3">
      <c r="A5342" s="2" t="s">
        <v>11299</v>
      </c>
      <c r="B5342" s="2" t="s">
        <v>3867</v>
      </c>
      <c r="C5342" s="2" t="s">
        <v>403</v>
      </c>
      <c r="D5342" s="2" t="s">
        <v>54</v>
      </c>
      <c r="E5342" s="2">
        <v>2021</v>
      </c>
      <c r="F5342" s="2" t="s">
        <v>105</v>
      </c>
      <c r="G5342" s="2" t="s">
        <v>114</v>
      </c>
      <c r="H5342" s="2" t="s">
        <v>234</v>
      </c>
      <c r="I5342" s="2" t="s">
        <v>131</v>
      </c>
      <c r="J5342" s="2" t="s">
        <v>235</v>
      </c>
      <c r="K5342" s="3">
        <v>5849489.6200000001</v>
      </c>
      <c r="L5342" s="3">
        <v>3299859.41</v>
      </c>
      <c r="M5342" s="3">
        <f t="shared" si="581"/>
        <v>2549630.21</v>
      </c>
      <c r="N5342" s="3">
        <v>1155954.74</v>
      </c>
      <c r="O5342" s="3">
        <f t="shared" si="582"/>
        <v>1393675.47</v>
      </c>
      <c r="P5342" s="3">
        <v>1002545.4</v>
      </c>
      <c r="Q5342" s="4">
        <f t="shared" si="583"/>
        <v>0.4358722513640429</v>
      </c>
      <c r="R5342" s="4">
        <f t="shared" si="584"/>
        <v>0.17139023489710886</v>
      </c>
      <c r="S5342" s="3">
        <v>5045088.99</v>
      </c>
      <c r="T5342" s="3">
        <f t="shared" si="585"/>
        <v>804400.62999999989</v>
      </c>
      <c r="U5342" s="4">
        <f t="shared" si="586"/>
        <v>0.15944230747850494</v>
      </c>
      <c r="V5342" s="2" t="s">
        <v>85</v>
      </c>
      <c r="W5342" s="2" t="s">
        <v>96</v>
      </c>
      <c r="X5342" s="2" t="s">
        <v>236</v>
      </c>
      <c r="Y5342" s="2">
        <v>3.67</v>
      </c>
      <c r="Z5342" s="2" t="s">
        <v>11300</v>
      </c>
      <c r="AA5342" s="2" t="s">
        <v>48</v>
      </c>
      <c r="AB5342" s="2" t="s">
        <v>306</v>
      </c>
      <c r="AC5342" s="2">
        <v>9</v>
      </c>
      <c r="AD5342" s="3">
        <v>0</v>
      </c>
      <c r="AE5342" s="5">
        <v>0</v>
      </c>
      <c r="AF5342" s="2">
        <v>0</v>
      </c>
      <c r="AG5342" s="3">
        <f t="shared" si="587"/>
        <v>0</v>
      </c>
      <c r="AH5342" s="2" t="s">
        <v>50</v>
      </c>
      <c r="AI5342" s="3">
        <v>0</v>
      </c>
    </row>
    <row r="5343" spans="1:35" x14ac:dyDescent="0.3">
      <c r="A5343" s="2" t="s">
        <v>11301</v>
      </c>
      <c r="B5343" s="2" t="s">
        <v>1835</v>
      </c>
      <c r="C5343" s="2" t="s">
        <v>322</v>
      </c>
      <c r="D5343" s="2" t="s">
        <v>38</v>
      </c>
      <c r="E5343" s="2">
        <v>2021</v>
      </c>
      <c r="F5343" s="2" t="s">
        <v>105</v>
      </c>
      <c r="G5343" s="2" t="s">
        <v>69</v>
      </c>
      <c r="H5343" s="2" t="s">
        <v>165</v>
      </c>
      <c r="I5343" s="2" t="s">
        <v>42</v>
      </c>
      <c r="J5343" s="2" t="s">
        <v>43</v>
      </c>
      <c r="K5343" s="3">
        <v>9030540.9100000001</v>
      </c>
      <c r="L5343" s="3">
        <v>5230417.21</v>
      </c>
      <c r="M5343" s="3">
        <f t="shared" si="581"/>
        <v>3800123.7</v>
      </c>
      <c r="N5343" s="3">
        <v>1978996.96</v>
      </c>
      <c r="O5343" s="3">
        <f t="shared" si="582"/>
        <v>1821126.7400000002</v>
      </c>
      <c r="P5343" s="3">
        <v>1445151.23</v>
      </c>
      <c r="Q5343" s="4">
        <f t="shared" si="583"/>
        <v>0.42080798236481276</v>
      </c>
      <c r="R5343" s="4">
        <f t="shared" si="584"/>
        <v>0.16002930991649755</v>
      </c>
      <c r="S5343" s="3">
        <v>8897826.9499999993</v>
      </c>
      <c r="T5343" s="3">
        <f t="shared" si="585"/>
        <v>132713.96000000089</v>
      </c>
      <c r="U5343" s="4">
        <f t="shared" si="586"/>
        <v>1.4915322667631887E-2</v>
      </c>
      <c r="V5343" s="2" t="s">
        <v>124</v>
      </c>
      <c r="W5343" s="2" t="s">
        <v>96</v>
      </c>
      <c r="X5343" s="2" t="s">
        <v>167</v>
      </c>
      <c r="Y5343" s="2">
        <v>17.2</v>
      </c>
      <c r="Z5343" s="2" t="s">
        <v>11302</v>
      </c>
      <c r="AA5343" s="2" t="s">
        <v>99</v>
      </c>
      <c r="AB5343" s="2" t="s">
        <v>149</v>
      </c>
      <c r="AC5343" s="2">
        <v>8.6</v>
      </c>
      <c r="AD5343" s="3">
        <v>0</v>
      </c>
      <c r="AE5343" s="5">
        <v>0</v>
      </c>
      <c r="AF5343" s="2">
        <v>0</v>
      </c>
      <c r="AG5343" s="3">
        <f t="shared" si="587"/>
        <v>0</v>
      </c>
      <c r="AH5343" s="2" t="s">
        <v>50</v>
      </c>
      <c r="AI5343" s="3">
        <v>0</v>
      </c>
    </row>
    <row r="5344" spans="1:35" x14ac:dyDescent="0.3">
      <c r="A5344" s="2" t="s">
        <v>11303</v>
      </c>
      <c r="B5344" s="2" t="s">
        <v>1115</v>
      </c>
      <c r="C5344" s="2" t="s">
        <v>53</v>
      </c>
      <c r="D5344" s="2" t="s">
        <v>54</v>
      </c>
      <c r="E5344" s="2">
        <v>2021</v>
      </c>
      <c r="F5344" s="2" t="s">
        <v>82</v>
      </c>
      <c r="G5344" s="2" t="s">
        <v>114</v>
      </c>
      <c r="H5344" s="2" t="s">
        <v>190</v>
      </c>
      <c r="I5344" s="2" t="s">
        <v>71</v>
      </c>
      <c r="J5344" s="2" t="s">
        <v>72</v>
      </c>
      <c r="K5344" s="3">
        <v>1109004.6399999999</v>
      </c>
      <c r="L5344" s="3">
        <v>384670.14</v>
      </c>
      <c r="M5344" s="3">
        <f t="shared" si="581"/>
        <v>724334.49999999988</v>
      </c>
      <c r="N5344" s="3">
        <v>234034.56</v>
      </c>
      <c r="O5344" s="3">
        <f t="shared" si="582"/>
        <v>490299.93999999989</v>
      </c>
      <c r="P5344" s="3">
        <v>357266.84</v>
      </c>
      <c r="Q5344" s="4">
        <f t="shared" si="583"/>
        <v>0.65313928713589509</v>
      </c>
      <c r="R5344" s="4">
        <f t="shared" si="584"/>
        <v>0.32215089740291802</v>
      </c>
      <c r="S5344" s="3">
        <v>1231012.33</v>
      </c>
      <c r="T5344" s="3">
        <f t="shared" si="585"/>
        <v>-122007.69000000018</v>
      </c>
      <c r="U5344" s="4">
        <f t="shared" si="586"/>
        <v>-9.9111671773425836E-2</v>
      </c>
      <c r="V5344" s="2" t="s">
        <v>85</v>
      </c>
      <c r="W5344" s="2" t="s">
        <v>60</v>
      </c>
      <c r="X5344" s="2" t="s">
        <v>192</v>
      </c>
      <c r="Y5344" s="2">
        <v>3.64</v>
      </c>
      <c r="Z5344" s="2" t="s">
        <v>7737</v>
      </c>
      <c r="AA5344" s="2" t="s">
        <v>109</v>
      </c>
      <c r="AB5344" s="2" t="s">
        <v>242</v>
      </c>
      <c r="AC5344" s="2">
        <v>2.36</v>
      </c>
      <c r="AD5344" s="3">
        <v>0</v>
      </c>
      <c r="AE5344" s="5">
        <v>0</v>
      </c>
      <c r="AF5344" s="2">
        <v>0</v>
      </c>
      <c r="AG5344" s="3">
        <f t="shared" si="587"/>
        <v>0</v>
      </c>
      <c r="AH5344" s="2" t="s">
        <v>50</v>
      </c>
      <c r="AI5344" s="3">
        <v>0</v>
      </c>
    </row>
    <row r="5345" spans="1:35" x14ac:dyDescent="0.3">
      <c r="A5345" s="2" t="s">
        <v>11304</v>
      </c>
      <c r="B5345" s="2" t="s">
        <v>1153</v>
      </c>
      <c r="C5345" s="2" t="s">
        <v>448</v>
      </c>
      <c r="D5345" s="2" t="s">
        <v>54</v>
      </c>
      <c r="E5345" s="2">
        <v>2021</v>
      </c>
      <c r="F5345" s="2" t="s">
        <v>39</v>
      </c>
      <c r="G5345" s="2" t="s">
        <v>93</v>
      </c>
      <c r="H5345" s="2" t="s">
        <v>159</v>
      </c>
      <c r="I5345" s="2" t="s">
        <v>131</v>
      </c>
      <c r="J5345" s="2" t="s">
        <v>463</v>
      </c>
      <c r="K5345" s="3">
        <v>4187256.15</v>
      </c>
      <c r="L5345" s="3">
        <v>2331315.85</v>
      </c>
      <c r="M5345" s="3">
        <f t="shared" si="581"/>
        <v>1855940.2999999998</v>
      </c>
      <c r="N5345" s="3">
        <v>550157.47</v>
      </c>
      <c r="O5345" s="3">
        <f t="shared" si="582"/>
        <v>1305782.8299999998</v>
      </c>
      <c r="P5345" s="3">
        <v>930650.4</v>
      </c>
      <c r="Q5345" s="4">
        <f t="shared" si="583"/>
        <v>0.44323543473689803</v>
      </c>
      <c r="R5345" s="4">
        <f t="shared" si="584"/>
        <v>0.2222578143446037</v>
      </c>
      <c r="S5345" s="3">
        <v>4799060.7</v>
      </c>
      <c r="T5345" s="3">
        <f t="shared" si="585"/>
        <v>-611804.55000000028</v>
      </c>
      <c r="U5345" s="4">
        <f t="shared" si="586"/>
        <v>-0.12748422831992942</v>
      </c>
      <c r="V5345" s="2" t="s">
        <v>85</v>
      </c>
      <c r="W5345" s="2" t="s">
        <v>125</v>
      </c>
      <c r="X5345" s="2" t="s">
        <v>160</v>
      </c>
      <c r="Y5345" s="2">
        <v>129.5</v>
      </c>
      <c r="Z5345" s="2" t="s">
        <v>11305</v>
      </c>
      <c r="AA5345" s="2" t="s">
        <v>224</v>
      </c>
      <c r="AB5345" s="2" t="s">
        <v>88</v>
      </c>
      <c r="AC5345" s="2">
        <v>3.11</v>
      </c>
      <c r="AD5345" s="3">
        <v>0</v>
      </c>
      <c r="AE5345" s="5">
        <v>0</v>
      </c>
      <c r="AF5345" s="2">
        <v>0</v>
      </c>
      <c r="AG5345" s="3">
        <f t="shared" si="587"/>
        <v>0</v>
      </c>
      <c r="AH5345" s="2" t="s">
        <v>50</v>
      </c>
      <c r="AI5345" s="3">
        <v>0</v>
      </c>
    </row>
    <row r="5346" spans="1:35" x14ac:dyDescent="0.3">
      <c r="A5346" s="2" t="s">
        <v>11306</v>
      </c>
      <c r="B5346" s="2" t="s">
        <v>1678</v>
      </c>
      <c r="C5346" s="2" t="s">
        <v>456</v>
      </c>
      <c r="D5346" s="2" t="s">
        <v>54</v>
      </c>
      <c r="E5346" s="2">
        <v>2023</v>
      </c>
      <c r="F5346" s="2" t="s">
        <v>105</v>
      </c>
      <c r="G5346" s="2" t="s">
        <v>93</v>
      </c>
      <c r="H5346" s="2" t="s">
        <v>94</v>
      </c>
      <c r="I5346" s="2" t="s">
        <v>178</v>
      </c>
      <c r="J5346" s="2" t="s">
        <v>288</v>
      </c>
      <c r="K5346" s="3">
        <v>5859112.8700000001</v>
      </c>
      <c r="L5346" s="3">
        <v>3342830.92</v>
      </c>
      <c r="M5346" s="3">
        <f t="shared" si="581"/>
        <v>2516281.9500000002</v>
      </c>
      <c r="N5346" s="3">
        <v>1076242.67</v>
      </c>
      <c r="O5346" s="3">
        <f t="shared" si="582"/>
        <v>1440039.2800000003</v>
      </c>
      <c r="P5346" s="3">
        <v>1119359.77</v>
      </c>
      <c r="Q5346" s="4">
        <f t="shared" si="583"/>
        <v>0.42946466569776121</v>
      </c>
      <c r="R5346" s="4">
        <f t="shared" si="584"/>
        <v>0.19104594754120174</v>
      </c>
      <c r="S5346" s="3">
        <v>6503126.3399999999</v>
      </c>
      <c r="T5346" s="3">
        <f t="shared" si="585"/>
        <v>-644013.46999999974</v>
      </c>
      <c r="U5346" s="4">
        <f t="shared" si="586"/>
        <v>-9.9031363736353267E-2</v>
      </c>
      <c r="V5346" s="2" t="s">
        <v>107</v>
      </c>
      <c r="W5346" s="2" t="s">
        <v>207</v>
      </c>
      <c r="X5346" s="2" t="s">
        <v>97</v>
      </c>
      <c r="Y5346" s="2">
        <v>1550</v>
      </c>
      <c r="Z5346" s="2" t="s">
        <v>8858</v>
      </c>
      <c r="AA5346" s="2" t="s">
        <v>109</v>
      </c>
      <c r="AB5346" s="2" t="s">
        <v>49</v>
      </c>
      <c r="AC5346" s="2">
        <v>7.28</v>
      </c>
      <c r="AD5346" s="3">
        <v>3725511.06</v>
      </c>
      <c r="AE5346" s="5">
        <v>15</v>
      </c>
      <c r="AF5346" s="2">
        <v>120</v>
      </c>
      <c r="AG5346" s="3">
        <f t="shared" si="587"/>
        <v>60105.516694498816</v>
      </c>
      <c r="AH5346" s="2" t="s">
        <v>50</v>
      </c>
      <c r="AI5346" s="3">
        <v>0</v>
      </c>
    </row>
    <row r="5347" spans="1:35" x14ac:dyDescent="0.3">
      <c r="A5347" s="2" t="s">
        <v>11307</v>
      </c>
      <c r="B5347" s="2" t="s">
        <v>6179</v>
      </c>
      <c r="C5347" s="2" t="s">
        <v>253</v>
      </c>
      <c r="D5347" s="2" t="s">
        <v>54</v>
      </c>
      <c r="E5347" s="2">
        <v>2020</v>
      </c>
      <c r="F5347" s="2" t="s">
        <v>105</v>
      </c>
      <c r="G5347" s="2" t="s">
        <v>114</v>
      </c>
      <c r="H5347" s="2" t="s">
        <v>115</v>
      </c>
      <c r="I5347" s="2" t="s">
        <v>178</v>
      </c>
      <c r="J5347" s="2" t="s">
        <v>288</v>
      </c>
      <c r="K5347" s="3">
        <v>1557607.56</v>
      </c>
      <c r="L5347" s="3">
        <v>716043.35</v>
      </c>
      <c r="M5347" s="3">
        <f t="shared" si="581"/>
        <v>841564.21000000008</v>
      </c>
      <c r="N5347" s="3">
        <v>278107.25</v>
      </c>
      <c r="O5347" s="3">
        <f t="shared" si="582"/>
        <v>563456.96000000008</v>
      </c>
      <c r="P5347" s="3">
        <v>418880.51</v>
      </c>
      <c r="Q5347" s="4">
        <f t="shared" si="583"/>
        <v>0.54029283858894472</v>
      </c>
      <c r="R5347" s="4">
        <f t="shared" si="584"/>
        <v>0.26892557583631654</v>
      </c>
      <c r="S5347" s="3">
        <v>1801481.64</v>
      </c>
      <c r="T5347" s="3">
        <f t="shared" si="585"/>
        <v>-243874.07999999984</v>
      </c>
      <c r="U5347" s="4">
        <f t="shared" si="586"/>
        <v>-0.1353741690090163</v>
      </c>
      <c r="V5347" s="2" t="s">
        <v>107</v>
      </c>
      <c r="W5347" s="2" t="s">
        <v>60</v>
      </c>
      <c r="X5347" s="2" t="s">
        <v>118</v>
      </c>
      <c r="Y5347" s="2">
        <v>3.75</v>
      </c>
      <c r="Z5347" s="2" t="s">
        <v>1369</v>
      </c>
      <c r="AA5347" s="2" t="s">
        <v>63</v>
      </c>
      <c r="AB5347" s="2" t="s">
        <v>100</v>
      </c>
      <c r="AC5347" s="2">
        <v>5.64</v>
      </c>
      <c r="AD5347" s="3">
        <v>1617093.35</v>
      </c>
      <c r="AE5347" s="5">
        <v>8.31</v>
      </c>
      <c r="AF5347" s="2">
        <v>60</v>
      </c>
      <c r="AG5347" s="3">
        <f t="shared" si="587"/>
        <v>33029.261514890888</v>
      </c>
      <c r="AH5347" s="2" t="s">
        <v>50</v>
      </c>
      <c r="AI5347" s="3">
        <v>0</v>
      </c>
    </row>
    <row r="5348" spans="1:35" x14ac:dyDescent="0.3">
      <c r="A5348" s="2" t="s">
        <v>11308</v>
      </c>
      <c r="B5348" s="2" t="s">
        <v>6682</v>
      </c>
      <c r="C5348" s="2" t="s">
        <v>370</v>
      </c>
      <c r="D5348" s="2" t="s">
        <v>81</v>
      </c>
      <c r="E5348" s="2">
        <v>2021</v>
      </c>
      <c r="F5348" s="2" t="s">
        <v>82</v>
      </c>
      <c r="G5348" s="2" t="s">
        <v>69</v>
      </c>
      <c r="H5348" s="2" t="s">
        <v>165</v>
      </c>
      <c r="I5348" s="2" t="s">
        <v>39</v>
      </c>
      <c r="J5348" s="2" t="s">
        <v>487</v>
      </c>
      <c r="K5348" s="3">
        <v>1286208.01</v>
      </c>
      <c r="L5348" s="3">
        <v>652014.61</v>
      </c>
      <c r="M5348" s="3">
        <f t="shared" si="581"/>
        <v>634193.4</v>
      </c>
      <c r="N5348" s="3">
        <v>164210.5</v>
      </c>
      <c r="O5348" s="3">
        <f t="shared" si="582"/>
        <v>469982.9</v>
      </c>
      <c r="P5348" s="3">
        <v>369182.21</v>
      </c>
      <c r="Q5348" s="4">
        <f t="shared" si="583"/>
        <v>0.49307218977745287</v>
      </c>
      <c r="R5348" s="4">
        <f t="shared" si="584"/>
        <v>0.28703149656174198</v>
      </c>
      <c r="S5348" s="3">
        <v>1134074.97</v>
      </c>
      <c r="T5348" s="3">
        <f t="shared" si="585"/>
        <v>152133.04000000004</v>
      </c>
      <c r="U5348" s="4">
        <f t="shared" si="586"/>
        <v>0.13414725130561697</v>
      </c>
      <c r="V5348" s="2" t="s">
        <v>107</v>
      </c>
      <c r="W5348" s="2" t="s">
        <v>60</v>
      </c>
      <c r="X5348" s="2" t="s">
        <v>167</v>
      </c>
      <c r="Y5348" s="2">
        <v>17.2</v>
      </c>
      <c r="Z5348" s="2" t="s">
        <v>11309</v>
      </c>
      <c r="AA5348" s="2" t="s">
        <v>141</v>
      </c>
      <c r="AB5348" s="2" t="s">
        <v>242</v>
      </c>
      <c r="AC5348" s="2">
        <v>6.98</v>
      </c>
      <c r="AD5348" s="3">
        <v>0</v>
      </c>
      <c r="AE5348" s="5">
        <v>0</v>
      </c>
      <c r="AF5348" s="2">
        <v>0</v>
      </c>
      <c r="AG5348" s="3">
        <f t="shared" si="587"/>
        <v>0</v>
      </c>
      <c r="AH5348" s="2" t="s">
        <v>50</v>
      </c>
      <c r="AI5348" s="3">
        <v>0</v>
      </c>
    </row>
    <row r="5349" spans="1:35" x14ac:dyDescent="0.3">
      <c r="A5349" s="2" t="s">
        <v>11310</v>
      </c>
      <c r="B5349" s="2" t="s">
        <v>6807</v>
      </c>
      <c r="C5349" s="2" t="s">
        <v>456</v>
      </c>
      <c r="D5349" s="2" t="s">
        <v>54</v>
      </c>
      <c r="E5349" s="2">
        <v>2023</v>
      </c>
      <c r="F5349" s="2" t="s">
        <v>58</v>
      </c>
      <c r="G5349" s="2" t="s">
        <v>40</v>
      </c>
      <c r="H5349" s="2" t="s">
        <v>83</v>
      </c>
      <c r="I5349" s="2" t="s">
        <v>58</v>
      </c>
      <c r="J5349" s="2" t="s">
        <v>240</v>
      </c>
      <c r="K5349" s="3">
        <v>9603925.6600000001</v>
      </c>
      <c r="L5349" s="3">
        <v>5303646.75</v>
      </c>
      <c r="M5349" s="3">
        <f t="shared" si="581"/>
        <v>4300278.91</v>
      </c>
      <c r="N5349" s="3">
        <v>1109979.49</v>
      </c>
      <c r="O5349" s="3">
        <f t="shared" si="582"/>
        <v>3190299.42</v>
      </c>
      <c r="P5349" s="3">
        <v>2327699.6</v>
      </c>
      <c r="Q5349" s="4">
        <f t="shared" si="583"/>
        <v>0.44776261939536921</v>
      </c>
      <c r="R5349" s="4">
        <f t="shared" si="584"/>
        <v>0.24236959785046899</v>
      </c>
      <c r="S5349" s="3">
        <v>10476168.33</v>
      </c>
      <c r="T5349" s="3">
        <f t="shared" si="585"/>
        <v>-872242.66999999993</v>
      </c>
      <c r="U5349" s="4">
        <f t="shared" si="586"/>
        <v>-8.325970359813796E-2</v>
      </c>
      <c r="V5349" s="2" t="s">
        <v>44</v>
      </c>
      <c r="W5349" s="2" t="s">
        <v>125</v>
      </c>
      <c r="X5349" s="2" t="s">
        <v>86</v>
      </c>
      <c r="Y5349" s="2">
        <v>0.92</v>
      </c>
      <c r="Z5349" s="2" t="s">
        <v>1525</v>
      </c>
      <c r="AA5349" s="2" t="s">
        <v>48</v>
      </c>
      <c r="AB5349" s="2" t="s">
        <v>88</v>
      </c>
      <c r="AC5349" s="2">
        <v>4.43</v>
      </c>
      <c r="AD5349" s="3">
        <v>0</v>
      </c>
      <c r="AE5349" s="5">
        <v>0</v>
      </c>
      <c r="AF5349" s="2">
        <v>0</v>
      </c>
      <c r="AG5349" s="3">
        <f t="shared" si="587"/>
        <v>0</v>
      </c>
      <c r="AH5349" s="2" t="s">
        <v>50</v>
      </c>
      <c r="AI5349" s="3">
        <v>0</v>
      </c>
    </row>
    <row r="5350" spans="1:35" x14ac:dyDescent="0.3">
      <c r="A5350" s="2" t="s">
        <v>11311</v>
      </c>
      <c r="B5350" s="2" t="s">
        <v>4218</v>
      </c>
      <c r="C5350" s="2" t="s">
        <v>37</v>
      </c>
      <c r="D5350" s="2" t="s">
        <v>38</v>
      </c>
      <c r="E5350" s="2">
        <v>2022</v>
      </c>
      <c r="F5350" s="2" t="s">
        <v>55</v>
      </c>
      <c r="G5350" s="2" t="s">
        <v>114</v>
      </c>
      <c r="H5350" s="2" t="s">
        <v>190</v>
      </c>
      <c r="I5350" s="2" t="s">
        <v>131</v>
      </c>
      <c r="J5350" s="2" t="s">
        <v>235</v>
      </c>
      <c r="K5350" s="3">
        <v>9671808.2799999993</v>
      </c>
      <c r="L5350" s="3">
        <v>4369990.03</v>
      </c>
      <c r="M5350" s="3">
        <f t="shared" si="581"/>
        <v>5301818.2499999991</v>
      </c>
      <c r="N5350" s="3">
        <v>1574699.72</v>
      </c>
      <c r="O5350" s="3">
        <f t="shared" si="582"/>
        <v>3727118.5299999993</v>
      </c>
      <c r="P5350" s="3">
        <v>2640749.96</v>
      </c>
      <c r="Q5350" s="4">
        <f t="shared" si="583"/>
        <v>0.54817238891753539</v>
      </c>
      <c r="R5350" s="4">
        <f t="shared" si="584"/>
        <v>0.27303580504802977</v>
      </c>
      <c r="S5350" s="3">
        <v>11280388.26</v>
      </c>
      <c r="T5350" s="3">
        <f t="shared" si="585"/>
        <v>-1608579.9800000004</v>
      </c>
      <c r="U5350" s="4">
        <f t="shared" si="586"/>
        <v>-0.14259969984401941</v>
      </c>
      <c r="V5350" s="2" t="s">
        <v>133</v>
      </c>
      <c r="W5350" s="2" t="s">
        <v>134</v>
      </c>
      <c r="X5350" s="2" t="s">
        <v>192</v>
      </c>
      <c r="Y5350" s="2">
        <v>3.64</v>
      </c>
      <c r="Z5350" s="2" t="s">
        <v>11312</v>
      </c>
      <c r="AA5350" s="2" t="s">
        <v>224</v>
      </c>
      <c r="AB5350" s="2" t="s">
        <v>209</v>
      </c>
      <c r="AC5350" s="2">
        <v>3.19</v>
      </c>
      <c r="AD5350" s="3">
        <v>0</v>
      </c>
      <c r="AE5350" s="5">
        <v>0</v>
      </c>
      <c r="AF5350" s="2">
        <v>0</v>
      </c>
      <c r="AG5350" s="3">
        <f t="shared" si="587"/>
        <v>0</v>
      </c>
      <c r="AH5350" s="2" t="s">
        <v>50</v>
      </c>
      <c r="AI5350" s="3">
        <v>0</v>
      </c>
    </row>
    <row r="5351" spans="1:35" x14ac:dyDescent="0.3">
      <c r="A5351" s="2" t="s">
        <v>11313</v>
      </c>
      <c r="B5351" s="2" t="s">
        <v>11314</v>
      </c>
      <c r="C5351" s="2" t="s">
        <v>297</v>
      </c>
      <c r="D5351" s="2" t="s">
        <v>104</v>
      </c>
      <c r="E5351" s="2">
        <v>2021</v>
      </c>
      <c r="F5351" s="2" t="s">
        <v>92</v>
      </c>
      <c r="G5351" s="2" t="s">
        <v>114</v>
      </c>
      <c r="H5351" s="2" t="s">
        <v>115</v>
      </c>
      <c r="I5351" s="2" t="s">
        <v>131</v>
      </c>
      <c r="J5351" s="2" t="s">
        <v>463</v>
      </c>
      <c r="K5351" s="3">
        <v>3694165.54</v>
      </c>
      <c r="L5351" s="3">
        <v>1934008.3</v>
      </c>
      <c r="M5351" s="3">
        <f t="shared" si="581"/>
        <v>1760157.24</v>
      </c>
      <c r="N5351" s="3">
        <v>805574.05</v>
      </c>
      <c r="O5351" s="3">
        <f t="shared" si="582"/>
        <v>954583.19</v>
      </c>
      <c r="P5351" s="3">
        <v>739577.74</v>
      </c>
      <c r="Q5351" s="4">
        <f t="shared" si="583"/>
        <v>0.47646950872699656</v>
      </c>
      <c r="R5351" s="4">
        <f t="shared" si="584"/>
        <v>0.20020156974340678</v>
      </c>
      <c r="S5351" s="3">
        <v>4241511.3099999996</v>
      </c>
      <c r="T5351" s="3">
        <f t="shared" si="585"/>
        <v>-547345.76999999955</v>
      </c>
      <c r="U5351" s="4">
        <f t="shared" si="586"/>
        <v>-0.12904498656164132</v>
      </c>
      <c r="V5351" s="2" t="s">
        <v>133</v>
      </c>
      <c r="W5351" s="2" t="s">
        <v>96</v>
      </c>
      <c r="X5351" s="2" t="s">
        <v>118</v>
      </c>
      <c r="Y5351" s="2">
        <v>3.75</v>
      </c>
      <c r="Z5351" s="2" t="s">
        <v>11315</v>
      </c>
      <c r="AA5351" s="2" t="s">
        <v>109</v>
      </c>
      <c r="AB5351" s="2" t="s">
        <v>100</v>
      </c>
      <c r="AC5351" s="2">
        <v>9.25</v>
      </c>
      <c r="AD5351" s="3">
        <v>0</v>
      </c>
      <c r="AE5351" s="5">
        <v>0</v>
      </c>
      <c r="AF5351" s="2">
        <v>0</v>
      </c>
      <c r="AG5351" s="3">
        <f t="shared" si="587"/>
        <v>0</v>
      </c>
      <c r="AH5351" s="2" t="s">
        <v>50</v>
      </c>
      <c r="AI5351" s="3">
        <v>0</v>
      </c>
    </row>
    <row r="5352" spans="1:35" x14ac:dyDescent="0.3">
      <c r="A5352" s="2" t="s">
        <v>11316</v>
      </c>
      <c r="B5352" s="2" t="s">
        <v>2085</v>
      </c>
      <c r="C5352" s="2" t="s">
        <v>122</v>
      </c>
      <c r="D5352" s="2" t="s">
        <v>104</v>
      </c>
      <c r="E5352" s="2">
        <v>2023</v>
      </c>
      <c r="F5352" s="2" t="s">
        <v>82</v>
      </c>
      <c r="G5352" s="2" t="s">
        <v>93</v>
      </c>
      <c r="H5352" s="2" t="s">
        <v>159</v>
      </c>
      <c r="I5352" s="2" t="s">
        <v>131</v>
      </c>
      <c r="J5352" s="2" t="s">
        <v>463</v>
      </c>
      <c r="K5352" s="3">
        <v>9218259.3200000003</v>
      </c>
      <c r="L5352" s="3">
        <v>2759370.26</v>
      </c>
      <c r="M5352" s="3">
        <f t="shared" si="581"/>
        <v>6458889.0600000005</v>
      </c>
      <c r="N5352" s="3">
        <v>981368.53</v>
      </c>
      <c r="O5352" s="3">
        <f t="shared" si="582"/>
        <v>5477520.5300000003</v>
      </c>
      <c r="P5352" s="3">
        <v>4081349.18</v>
      </c>
      <c r="Q5352" s="4">
        <f t="shared" si="583"/>
        <v>0.7006625476446241</v>
      </c>
      <c r="R5352" s="4">
        <f t="shared" si="584"/>
        <v>0.44274618865896692</v>
      </c>
      <c r="S5352" s="3">
        <v>9558799.7599999998</v>
      </c>
      <c r="T5352" s="3">
        <f t="shared" si="585"/>
        <v>-340540.43999999948</v>
      </c>
      <c r="U5352" s="4">
        <f t="shared" si="586"/>
        <v>-3.5625857696594272E-2</v>
      </c>
      <c r="V5352" s="2" t="s">
        <v>44</v>
      </c>
      <c r="W5352" s="2" t="s">
        <v>207</v>
      </c>
      <c r="X5352" s="2" t="s">
        <v>160</v>
      </c>
      <c r="Y5352" s="2">
        <v>129.5</v>
      </c>
      <c r="Z5352" s="2" t="s">
        <v>3397</v>
      </c>
      <c r="AA5352" s="2" t="s">
        <v>99</v>
      </c>
      <c r="AB5352" s="2" t="s">
        <v>77</v>
      </c>
      <c r="AC5352" s="2">
        <v>7.99</v>
      </c>
      <c r="AD5352" s="3">
        <v>0</v>
      </c>
      <c r="AE5352" s="5">
        <v>0</v>
      </c>
      <c r="AF5352" s="2">
        <v>0</v>
      </c>
      <c r="AG5352" s="3">
        <f t="shared" si="587"/>
        <v>0</v>
      </c>
      <c r="AH5352" s="2" t="s">
        <v>50</v>
      </c>
      <c r="AI5352" s="3">
        <v>0</v>
      </c>
    </row>
    <row r="5353" spans="1:35" x14ac:dyDescent="0.3">
      <c r="A5353" s="2" t="s">
        <v>11317</v>
      </c>
      <c r="B5353" s="2" t="s">
        <v>8440</v>
      </c>
      <c r="C5353" s="2" t="s">
        <v>164</v>
      </c>
      <c r="D5353" s="2" t="s">
        <v>81</v>
      </c>
      <c r="E5353" s="2">
        <v>2023</v>
      </c>
      <c r="F5353" s="2" t="s">
        <v>58</v>
      </c>
      <c r="G5353" s="2" t="s">
        <v>40</v>
      </c>
      <c r="H5353" s="2" t="s">
        <v>41</v>
      </c>
      <c r="I5353" s="2" t="s">
        <v>131</v>
      </c>
      <c r="J5353" s="2" t="s">
        <v>544</v>
      </c>
      <c r="K5353" s="3">
        <v>4007001.23</v>
      </c>
      <c r="L5353" s="3">
        <v>1413718.01</v>
      </c>
      <c r="M5353" s="3">
        <f t="shared" si="581"/>
        <v>2593283.2199999997</v>
      </c>
      <c r="N5353" s="3">
        <v>555523.56000000006</v>
      </c>
      <c r="O5353" s="3">
        <f t="shared" si="582"/>
        <v>2037759.6599999997</v>
      </c>
      <c r="P5353" s="3">
        <v>1570581.35</v>
      </c>
      <c r="Q5353" s="4">
        <f t="shared" si="583"/>
        <v>0.64718802694253219</v>
      </c>
      <c r="R5353" s="4">
        <f t="shared" si="584"/>
        <v>0.39195928821813714</v>
      </c>
      <c r="S5353" s="3">
        <v>4187577.65</v>
      </c>
      <c r="T5353" s="3">
        <f t="shared" si="585"/>
        <v>-180576.41999999993</v>
      </c>
      <c r="U5353" s="4">
        <f t="shared" si="586"/>
        <v>-4.312192754204807E-2</v>
      </c>
      <c r="V5353" s="2" t="s">
        <v>107</v>
      </c>
      <c r="W5353" s="2" t="s">
        <v>60</v>
      </c>
      <c r="X5353" s="2" t="s">
        <v>46</v>
      </c>
      <c r="Y5353" s="2">
        <v>0.89</v>
      </c>
      <c r="Z5353" s="2" t="s">
        <v>11318</v>
      </c>
      <c r="AA5353" s="2" t="s">
        <v>99</v>
      </c>
      <c r="AB5353" s="2" t="s">
        <v>182</v>
      </c>
      <c r="AC5353" s="2">
        <v>4.43</v>
      </c>
      <c r="AD5353" s="3">
        <v>0</v>
      </c>
      <c r="AE5353" s="5">
        <v>0</v>
      </c>
      <c r="AF5353" s="2">
        <v>0</v>
      </c>
      <c r="AG5353" s="3">
        <f t="shared" si="587"/>
        <v>0</v>
      </c>
      <c r="AH5353" s="2" t="s">
        <v>50</v>
      </c>
      <c r="AI5353" s="3">
        <v>0</v>
      </c>
    </row>
    <row r="5354" spans="1:35" x14ac:dyDescent="0.3">
      <c r="A5354" s="2" t="s">
        <v>11319</v>
      </c>
      <c r="B5354" s="2" t="s">
        <v>1617</v>
      </c>
      <c r="C5354" s="2" t="s">
        <v>164</v>
      </c>
      <c r="D5354" s="2" t="s">
        <v>81</v>
      </c>
      <c r="E5354" s="2">
        <v>2023</v>
      </c>
      <c r="F5354" s="2" t="s">
        <v>68</v>
      </c>
      <c r="G5354" s="2" t="s">
        <v>40</v>
      </c>
      <c r="H5354" s="2" t="s">
        <v>83</v>
      </c>
      <c r="I5354" s="2" t="s">
        <v>58</v>
      </c>
      <c r="J5354" s="2" t="s">
        <v>106</v>
      </c>
      <c r="K5354" s="3">
        <v>9782194.4900000002</v>
      </c>
      <c r="L5354" s="3">
        <v>3919624.98</v>
      </c>
      <c r="M5354" s="3">
        <f t="shared" si="581"/>
        <v>5862569.5099999998</v>
      </c>
      <c r="N5354" s="3">
        <v>954236.76</v>
      </c>
      <c r="O5354" s="3">
        <f t="shared" si="582"/>
        <v>4908332.75</v>
      </c>
      <c r="P5354" s="3">
        <v>3442303.96</v>
      </c>
      <c r="Q5354" s="4">
        <f t="shared" si="583"/>
        <v>0.59931025865342402</v>
      </c>
      <c r="R5354" s="4">
        <f t="shared" si="584"/>
        <v>0.35189485994364028</v>
      </c>
      <c r="S5354" s="3">
        <v>8151428.4400000004</v>
      </c>
      <c r="T5354" s="3">
        <f t="shared" si="585"/>
        <v>1630766.0499999998</v>
      </c>
      <c r="U5354" s="4">
        <f t="shared" si="586"/>
        <v>0.20005892979415024</v>
      </c>
      <c r="V5354" s="2" t="s">
        <v>44</v>
      </c>
      <c r="W5354" s="2" t="s">
        <v>134</v>
      </c>
      <c r="X5354" s="2" t="s">
        <v>86</v>
      </c>
      <c r="Y5354" s="2">
        <v>0.92</v>
      </c>
      <c r="Z5354" s="2" t="s">
        <v>7626</v>
      </c>
      <c r="AA5354" s="2" t="s">
        <v>63</v>
      </c>
      <c r="AB5354" s="2" t="s">
        <v>142</v>
      </c>
      <c r="AC5354" s="2">
        <v>7.53</v>
      </c>
      <c r="AD5354" s="3">
        <v>0</v>
      </c>
      <c r="AE5354" s="5">
        <v>0</v>
      </c>
      <c r="AF5354" s="2">
        <v>0</v>
      </c>
      <c r="AG5354" s="3">
        <f t="shared" si="587"/>
        <v>0</v>
      </c>
      <c r="AH5354" s="2" t="s">
        <v>50</v>
      </c>
      <c r="AI5354" s="3">
        <v>0</v>
      </c>
    </row>
    <row r="5355" spans="1:35" x14ac:dyDescent="0.3">
      <c r="A5355" s="2" t="s">
        <v>11320</v>
      </c>
      <c r="B5355" s="2" t="s">
        <v>3823</v>
      </c>
      <c r="C5355" s="2" t="s">
        <v>536</v>
      </c>
      <c r="D5355" s="2" t="s">
        <v>81</v>
      </c>
      <c r="E5355" s="2">
        <v>2024</v>
      </c>
      <c r="F5355" s="2" t="s">
        <v>82</v>
      </c>
      <c r="G5355" s="2" t="s">
        <v>114</v>
      </c>
      <c r="H5355" s="2" t="s">
        <v>234</v>
      </c>
      <c r="I5355" s="2" t="s">
        <v>58</v>
      </c>
      <c r="J5355" s="2" t="s">
        <v>59</v>
      </c>
      <c r="K5355" s="3">
        <v>4296991.51</v>
      </c>
      <c r="L5355" s="3">
        <v>2087204.31</v>
      </c>
      <c r="M5355" s="3">
        <f t="shared" si="581"/>
        <v>2209787.1999999997</v>
      </c>
      <c r="N5355" s="3">
        <v>762868.92</v>
      </c>
      <c r="O5355" s="3">
        <f t="shared" si="582"/>
        <v>1446918.2799999998</v>
      </c>
      <c r="P5355" s="3">
        <v>1125480.08</v>
      </c>
      <c r="Q5355" s="4">
        <f t="shared" si="583"/>
        <v>0.51426380407253813</v>
      </c>
      <c r="R5355" s="4">
        <f t="shared" si="584"/>
        <v>0.26192280747606134</v>
      </c>
      <c r="S5355" s="3">
        <v>4324969.3499999996</v>
      </c>
      <c r="T5355" s="3">
        <f t="shared" si="585"/>
        <v>-27977.839999999851</v>
      </c>
      <c r="U5355" s="4">
        <f t="shared" si="586"/>
        <v>-6.4689105831466417E-3</v>
      </c>
      <c r="V5355" s="2" t="s">
        <v>133</v>
      </c>
      <c r="W5355" s="2" t="s">
        <v>134</v>
      </c>
      <c r="X5355" s="2" t="s">
        <v>236</v>
      </c>
      <c r="Y5355" s="2">
        <v>3.67</v>
      </c>
      <c r="Z5355" s="2" t="s">
        <v>11321</v>
      </c>
      <c r="AA5355" s="2" t="s">
        <v>224</v>
      </c>
      <c r="AB5355" s="2" t="s">
        <v>64</v>
      </c>
      <c r="AC5355" s="2">
        <v>4.91</v>
      </c>
      <c r="AD5355" s="3">
        <v>0</v>
      </c>
      <c r="AE5355" s="5">
        <v>0</v>
      </c>
      <c r="AF5355" s="2">
        <v>0</v>
      </c>
      <c r="AG5355" s="3">
        <f t="shared" si="587"/>
        <v>0</v>
      </c>
      <c r="AH5355" s="2" t="s">
        <v>50</v>
      </c>
      <c r="AI5355" s="3">
        <v>0</v>
      </c>
    </row>
    <row r="5356" spans="1:35" x14ac:dyDescent="0.3">
      <c r="A5356" s="2" t="s">
        <v>11322</v>
      </c>
      <c r="B5356" s="2" t="s">
        <v>3755</v>
      </c>
      <c r="C5356" s="2" t="s">
        <v>67</v>
      </c>
      <c r="D5356" s="2" t="s">
        <v>54</v>
      </c>
      <c r="E5356" s="2">
        <v>2022</v>
      </c>
      <c r="F5356" s="2" t="s">
        <v>82</v>
      </c>
      <c r="G5356" s="2" t="s">
        <v>40</v>
      </c>
      <c r="H5356" s="2" t="s">
        <v>279</v>
      </c>
      <c r="I5356" s="2" t="s">
        <v>42</v>
      </c>
      <c r="J5356" s="2" t="s">
        <v>422</v>
      </c>
      <c r="K5356" s="3">
        <v>3955436.65</v>
      </c>
      <c r="L5356" s="3">
        <v>2076081.7</v>
      </c>
      <c r="M5356" s="3">
        <f t="shared" si="581"/>
        <v>1879354.95</v>
      </c>
      <c r="N5356" s="3">
        <v>432460.59</v>
      </c>
      <c r="O5356" s="3">
        <f t="shared" si="582"/>
        <v>1446894.3599999999</v>
      </c>
      <c r="P5356" s="3">
        <v>1122217.5</v>
      </c>
      <c r="Q5356" s="4">
        <f t="shared" si="583"/>
        <v>0.47513210709619125</v>
      </c>
      <c r="R5356" s="4">
        <f t="shared" si="584"/>
        <v>0.28371519993879818</v>
      </c>
      <c r="S5356" s="3">
        <v>4683850.29</v>
      </c>
      <c r="T5356" s="3">
        <f t="shared" si="585"/>
        <v>-728413.64000000013</v>
      </c>
      <c r="U5356" s="4">
        <f t="shared" si="586"/>
        <v>-0.15551599536713631</v>
      </c>
      <c r="V5356" s="2" t="s">
        <v>85</v>
      </c>
      <c r="W5356" s="2" t="s">
        <v>125</v>
      </c>
      <c r="X5356" s="2" t="s">
        <v>280</v>
      </c>
      <c r="Y5356" s="2">
        <v>0.79</v>
      </c>
      <c r="Z5356" s="2" t="s">
        <v>11323</v>
      </c>
      <c r="AA5356" s="2" t="s">
        <v>148</v>
      </c>
      <c r="AB5356" s="2" t="s">
        <v>88</v>
      </c>
      <c r="AC5356" s="2">
        <v>7.28</v>
      </c>
      <c r="AD5356" s="3">
        <v>0</v>
      </c>
      <c r="AE5356" s="5">
        <v>0</v>
      </c>
      <c r="AF5356" s="2">
        <v>0</v>
      </c>
      <c r="AG5356" s="3">
        <f t="shared" si="587"/>
        <v>0</v>
      </c>
      <c r="AH5356" s="2" t="s">
        <v>50</v>
      </c>
      <c r="AI5356" s="3">
        <v>0</v>
      </c>
    </row>
    <row r="5357" spans="1:35" x14ac:dyDescent="0.3">
      <c r="A5357" s="2" t="s">
        <v>11324</v>
      </c>
      <c r="B5357" s="2" t="s">
        <v>5717</v>
      </c>
      <c r="C5357" s="2" t="s">
        <v>520</v>
      </c>
      <c r="D5357" s="2" t="s">
        <v>81</v>
      </c>
      <c r="E5357" s="2">
        <v>2021</v>
      </c>
      <c r="F5357" s="2" t="s">
        <v>39</v>
      </c>
      <c r="G5357" s="2" t="s">
        <v>40</v>
      </c>
      <c r="H5357" s="2" t="s">
        <v>139</v>
      </c>
      <c r="I5357" s="2" t="s">
        <v>131</v>
      </c>
      <c r="J5357" s="2" t="s">
        <v>544</v>
      </c>
      <c r="K5357" s="3">
        <v>1662095.75</v>
      </c>
      <c r="L5357" s="3">
        <v>743217.85</v>
      </c>
      <c r="M5357" s="3">
        <f t="shared" si="581"/>
        <v>918877.9</v>
      </c>
      <c r="N5357" s="3">
        <v>208675.84</v>
      </c>
      <c r="O5357" s="3">
        <f t="shared" si="582"/>
        <v>710202.06</v>
      </c>
      <c r="P5357" s="3">
        <v>530041.13</v>
      </c>
      <c r="Q5357" s="4">
        <f t="shared" si="583"/>
        <v>0.55284293940346096</v>
      </c>
      <c r="R5357" s="4">
        <f t="shared" si="584"/>
        <v>0.31889927520721956</v>
      </c>
      <c r="S5357" s="3">
        <v>1883380.64</v>
      </c>
      <c r="T5357" s="3">
        <f t="shared" si="585"/>
        <v>-221284.8899999999</v>
      </c>
      <c r="U5357" s="4">
        <f t="shared" si="586"/>
        <v>-0.11749345050079728</v>
      </c>
      <c r="V5357" s="2" t="s">
        <v>85</v>
      </c>
      <c r="W5357" s="2" t="s">
        <v>125</v>
      </c>
      <c r="X5357" s="2" t="s">
        <v>86</v>
      </c>
      <c r="Y5357" s="2">
        <v>0.92</v>
      </c>
      <c r="Z5357" s="2" t="s">
        <v>10484</v>
      </c>
      <c r="AA5357" s="2" t="s">
        <v>109</v>
      </c>
      <c r="AB5357" s="2" t="s">
        <v>64</v>
      </c>
      <c r="AC5357" s="2">
        <v>4.8899999999999997</v>
      </c>
      <c r="AD5357" s="3">
        <v>0</v>
      </c>
      <c r="AE5357" s="5">
        <v>0</v>
      </c>
      <c r="AF5357" s="2">
        <v>0</v>
      </c>
      <c r="AG5357" s="3">
        <f t="shared" si="587"/>
        <v>0</v>
      </c>
      <c r="AH5357" s="2" t="s">
        <v>50</v>
      </c>
      <c r="AI5357" s="3">
        <v>0</v>
      </c>
    </row>
    <row r="5358" spans="1:35" x14ac:dyDescent="0.3">
      <c r="A5358" s="2" t="s">
        <v>11325</v>
      </c>
      <c r="B5358" s="2" t="s">
        <v>1871</v>
      </c>
      <c r="C5358" s="2" t="s">
        <v>734</v>
      </c>
      <c r="D5358" s="2" t="s">
        <v>38</v>
      </c>
      <c r="E5358" s="2">
        <v>2024</v>
      </c>
      <c r="F5358" s="2" t="s">
        <v>82</v>
      </c>
      <c r="G5358" s="2" t="s">
        <v>69</v>
      </c>
      <c r="H5358" s="2" t="s">
        <v>165</v>
      </c>
      <c r="I5358" s="2" t="s">
        <v>178</v>
      </c>
      <c r="J5358" s="2" t="s">
        <v>263</v>
      </c>
      <c r="K5358" s="3">
        <v>8414237.8499999996</v>
      </c>
      <c r="L5358" s="3">
        <v>3363789.64</v>
      </c>
      <c r="M5358" s="3">
        <f t="shared" si="581"/>
        <v>5050448.209999999</v>
      </c>
      <c r="N5358" s="3">
        <v>1638909.37</v>
      </c>
      <c r="O5358" s="3">
        <f t="shared" si="582"/>
        <v>3411538.8399999989</v>
      </c>
      <c r="P5358" s="3">
        <v>2472335.91</v>
      </c>
      <c r="Q5358" s="4">
        <f t="shared" si="583"/>
        <v>0.60022646139008295</v>
      </c>
      <c r="R5358" s="4">
        <f t="shared" si="584"/>
        <v>0.29382767091614842</v>
      </c>
      <c r="S5358" s="3">
        <v>8040062.0199999996</v>
      </c>
      <c r="T5358" s="3">
        <f t="shared" si="585"/>
        <v>374175.83000000007</v>
      </c>
      <c r="U5358" s="4">
        <f t="shared" si="586"/>
        <v>4.6538923340295336E-2</v>
      </c>
      <c r="V5358" s="2" t="s">
        <v>95</v>
      </c>
      <c r="W5358" s="2" t="s">
        <v>125</v>
      </c>
      <c r="X5358" s="2" t="s">
        <v>167</v>
      </c>
      <c r="Y5358" s="2">
        <v>17.2</v>
      </c>
      <c r="Z5358" s="2" t="s">
        <v>5015</v>
      </c>
      <c r="AA5358" s="2" t="s">
        <v>76</v>
      </c>
      <c r="AB5358" s="2" t="s">
        <v>77</v>
      </c>
      <c r="AC5358" s="2">
        <v>4.1500000000000004</v>
      </c>
      <c r="AD5358" s="3">
        <v>1172371</v>
      </c>
      <c r="AE5358" s="5">
        <v>13.67</v>
      </c>
      <c r="AF5358" s="2">
        <v>180</v>
      </c>
      <c r="AG5358" s="3">
        <f t="shared" si="587"/>
        <v>15353.88562598631</v>
      </c>
      <c r="AH5358" s="2" t="s">
        <v>50</v>
      </c>
      <c r="AI5358" s="3">
        <v>0</v>
      </c>
    </row>
    <row r="5359" spans="1:35" x14ac:dyDescent="0.3">
      <c r="A5359" s="2" t="s">
        <v>11326</v>
      </c>
      <c r="B5359" s="2" t="s">
        <v>903</v>
      </c>
      <c r="C5359" s="2" t="s">
        <v>370</v>
      </c>
      <c r="D5359" s="2" t="s">
        <v>81</v>
      </c>
      <c r="E5359" s="2">
        <v>2021</v>
      </c>
      <c r="F5359" s="2" t="s">
        <v>105</v>
      </c>
      <c r="G5359" s="2" t="s">
        <v>93</v>
      </c>
      <c r="H5359" s="2" t="s">
        <v>159</v>
      </c>
      <c r="I5359" s="2" t="s">
        <v>55</v>
      </c>
      <c r="J5359" s="2" t="s">
        <v>154</v>
      </c>
      <c r="K5359" s="3">
        <v>9725626.8800000008</v>
      </c>
      <c r="L5359" s="3">
        <v>4925735.59</v>
      </c>
      <c r="M5359" s="3">
        <f t="shared" si="581"/>
        <v>4799891.290000001</v>
      </c>
      <c r="N5359" s="3">
        <v>915944.73</v>
      </c>
      <c r="O5359" s="3">
        <f t="shared" si="582"/>
        <v>3883946.560000001</v>
      </c>
      <c r="P5359" s="3">
        <v>2737117.6</v>
      </c>
      <c r="Q5359" s="4">
        <f t="shared" si="583"/>
        <v>0.4935302730840524</v>
      </c>
      <c r="R5359" s="4">
        <f t="shared" si="584"/>
        <v>0.28143353983985037</v>
      </c>
      <c r="S5359" s="3">
        <v>10668678.1</v>
      </c>
      <c r="T5359" s="3">
        <f t="shared" si="585"/>
        <v>-943051.21999999881</v>
      </c>
      <c r="U5359" s="4">
        <f t="shared" si="586"/>
        <v>-8.8394383180424085E-2</v>
      </c>
      <c r="V5359" s="2" t="s">
        <v>133</v>
      </c>
      <c r="W5359" s="2" t="s">
        <v>60</v>
      </c>
      <c r="X5359" s="2" t="s">
        <v>160</v>
      </c>
      <c r="Y5359" s="2">
        <v>129.5</v>
      </c>
      <c r="Z5359" s="2" t="s">
        <v>11327</v>
      </c>
      <c r="AA5359" s="2" t="s">
        <v>148</v>
      </c>
      <c r="AB5359" s="2" t="s">
        <v>77</v>
      </c>
      <c r="AC5359" s="2">
        <v>4.17</v>
      </c>
      <c r="AD5359" s="3">
        <v>0</v>
      </c>
      <c r="AE5359" s="5">
        <v>0</v>
      </c>
      <c r="AF5359" s="2">
        <v>0</v>
      </c>
      <c r="AG5359" s="3">
        <f t="shared" si="587"/>
        <v>0</v>
      </c>
      <c r="AH5359" s="2" t="s">
        <v>50</v>
      </c>
      <c r="AI5359" s="3">
        <v>0</v>
      </c>
    </row>
    <row r="5360" spans="1:35" x14ac:dyDescent="0.3">
      <c r="A5360" s="2" t="s">
        <v>11328</v>
      </c>
      <c r="B5360" s="2" t="s">
        <v>6975</v>
      </c>
      <c r="C5360" s="2" t="s">
        <v>189</v>
      </c>
      <c r="D5360" s="2" t="s">
        <v>54</v>
      </c>
      <c r="E5360" s="2">
        <v>2020</v>
      </c>
      <c r="F5360" s="2" t="s">
        <v>68</v>
      </c>
      <c r="G5360" s="2" t="s">
        <v>114</v>
      </c>
      <c r="H5360" s="2" t="s">
        <v>115</v>
      </c>
      <c r="I5360" s="2" t="s">
        <v>178</v>
      </c>
      <c r="J5360" s="2" t="s">
        <v>179</v>
      </c>
      <c r="K5360" s="3">
        <v>4171207.08</v>
      </c>
      <c r="L5360" s="3">
        <v>1870475.18</v>
      </c>
      <c r="M5360" s="3">
        <f t="shared" si="581"/>
        <v>2300731.9000000004</v>
      </c>
      <c r="N5360" s="3">
        <v>547687.82999999996</v>
      </c>
      <c r="O5360" s="3">
        <f t="shared" si="582"/>
        <v>1753044.0700000003</v>
      </c>
      <c r="P5360" s="3">
        <v>1354887</v>
      </c>
      <c r="Q5360" s="4">
        <f t="shared" si="583"/>
        <v>0.55157460559354443</v>
      </c>
      <c r="R5360" s="4">
        <f t="shared" si="584"/>
        <v>0.32481892507719851</v>
      </c>
      <c r="S5360" s="3">
        <v>3962745.48</v>
      </c>
      <c r="T5360" s="3">
        <f t="shared" si="585"/>
        <v>208461.60000000009</v>
      </c>
      <c r="U5360" s="4">
        <f t="shared" si="586"/>
        <v>5.2605346735516333E-2</v>
      </c>
      <c r="V5360" s="2" t="s">
        <v>73</v>
      </c>
      <c r="W5360" s="2" t="s">
        <v>60</v>
      </c>
      <c r="X5360" s="2" t="s">
        <v>118</v>
      </c>
      <c r="Y5360" s="2">
        <v>3.75</v>
      </c>
      <c r="Z5360" s="2" t="s">
        <v>11329</v>
      </c>
      <c r="AA5360" s="2" t="s">
        <v>76</v>
      </c>
      <c r="AB5360" s="2" t="s">
        <v>242</v>
      </c>
      <c r="AC5360" s="2">
        <v>7.26</v>
      </c>
      <c r="AD5360" s="3">
        <v>4643268.3499999996</v>
      </c>
      <c r="AE5360" s="5">
        <v>15.26</v>
      </c>
      <c r="AF5360" s="2">
        <v>36</v>
      </c>
      <c r="AG5360" s="3">
        <f t="shared" si="587"/>
        <v>161552.24647455217</v>
      </c>
      <c r="AH5360" s="2" t="s">
        <v>50</v>
      </c>
      <c r="AI5360" s="3">
        <v>0</v>
      </c>
    </row>
    <row r="5361" spans="1:35" x14ac:dyDescent="0.3">
      <c r="A5361" s="2" t="s">
        <v>11330</v>
      </c>
      <c r="B5361" s="2" t="s">
        <v>7039</v>
      </c>
      <c r="C5361" s="2" t="s">
        <v>103</v>
      </c>
      <c r="D5361" s="2" t="s">
        <v>104</v>
      </c>
      <c r="E5361" s="2">
        <v>2020</v>
      </c>
      <c r="F5361" s="2" t="s">
        <v>105</v>
      </c>
      <c r="G5361" s="2" t="s">
        <v>93</v>
      </c>
      <c r="H5361" s="2" t="s">
        <v>159</v>
      </c>
      <c r="I5361" s="2" t="s">
        <v>131</v>
      </c>
      <c r="J5361" s="2" t="s">
        <v>235</v>
      </c>
      <c r="K5361" s="3">
        <v>4809117.97</v>
      </c>
      <c r="L5361" s="3">
        <v>2207938.08</v>
      </c>
      <c r="M5361" s="3">
        <f t="shared" si="581"/>
        <v>2601179.8899999997</v>
      </c>
      <c r="N5361" s="3">
        <v>994436.15</v>
      </c>
      <c r="O5361" s="3">
        <f t="shared" si="582"/>
        <v>1606743.7399999998</v>
      </c>
      <c r="P5361" s="3">
        <v>1242223.29</v>
      </c>
      <c r="Q5361" s="4">
        <f t="shared" si="583"/>
        <v>0.54088502428648055</v>
      </c>
      <c r="R5361" s="4">
        <f t="shared" si="584"/>
        <v>0.25830584688277053</v>
      </c>
      <c r="S5361" s="3">
        <v>5169379.9000000004</v>
      </c>
      <c r="T5361" s="3">
        <f t="shared" si="585"/>
        <v>-360261.93000000063</v>
      </c>
      <c r="U5361" s="4">
        <f t="shared" si="586"/>
        <v>-6.9691517545460449E-2</v>
      </c>
      <c r="V5361" s="2" t="s">
        <v>73</v>
      </c>
      <c r="W5361" s="2" t="s">
        <v>125</v>
      </c>
      <c r="X5361" s="2" t="s">
        <v>160</v>
      </c>
      <c r="Y5361" s="2">
        <v>129.5</v>
      </c>
      <c r="Z5361" s="2" t="s">
        <v>11331</v>
      </c>
      <c r="AA5361" s="2" t="s">
        <v>48</v>
      </c>
      <c r="AB5361" s="2" t="s">
        <v>306</v>
      </c>
      <c r="AC5361" s="2">
        <v>5.2</v>
      </c>
      <c r="AD5361" s="3">
        <v>0</v>
      </c>
      <c r="AE5361" s="5">
        <v>0</v>
      </c>
      <c r="AF5361" s="2">
        <v>0</v>
      </c>
      <c r="AG5361" s="3">
        <f t="shared" si="587"/>
        <v>0</v>
      </c>
      <c r="AH5361" s="2" t="s">
        <v>50</v>
      </c>
      <c r="AI5361" s="3">
        <v>0</v>
      </c>
    </row>
    <row r="5362" spans="1:35" x14ac:dyDescent="0.3">
      <c r="A5362" s="2" t="s">
        <v>11332</v>
      </c>
      <c r="B5362" s="2" t="s">
        <v>490</v>
      </c>
      <c r="C5362" s="2" t="s">
        <v>122</v>
      </c>
      <c r="D5362" s="2" t="s">
        <v>104</v>
      </c>
      <c r="E5362" s="2">
        <v>2023</v>
      </c>
      <c r="F5362" s="2" t="s">
        <v>92</v>
      </c>
      <c r="G5362" s="2" t="s">
        <v>56</v>
      </c>
      <c r="H5362" s="2" t="s">
        <v>262</v>
      </c>
      <c r="I5362" s="2" t="s">
        <v>178</v>
      </c>
      <c r="J5362" s="2" t="s">
        <v>263</v>
      </c>
      <c r="K5362" s="3">
        <v>9192936.7699999996</v>
      </c>
      <c r="L5362" s="3">
        <v>5077616.18</v>
      </c>
      <c r="M5362" s="3">
        <f t="shared" si="581"/>
        <v>4115320.59</v>
      </c>
      <c r="N5362" s="3">
        <v>1100075.52</v>
      </c>
      <c r="O5362" s="3">
        <f t="shared" si="582"/>
        <v>3015245.07</v>
      </c>
      <c r="P5362" s="3">
        <v>2261218.02</v>
      </c>
      <c r="Q5362" s="4">
        <f t="shared" si="583"/>
        <v>0.44766114387187284</v>
      </c>
      <c r="R5362" s="4">
        <f t="shared" si="584"/>
        <v>0.24597341160652844</v>
      </c>
      <c r="S5362" s="3">
        <v>8877384.6699999999</v>
      </c>
      <c r="T5362" s="3">
        <f t="shared" si="585"/>
        <v>315552.09999999963</v>
      </c>
      <c r="U5362" s="4">
        <f t="shared" si="586"/>
        <v>3.5545615260580976E-2</v>
      </c>
      <c r="V5362" s="2" t="s">
        <v>95</v>
      </c>
      <c r="W5362" s="2" t="s">
        <v>125</v>
      </c>
      <c r="X5362" s="2" t="s">
        <v>264</v>
      </c>
      <c r="Y5362" s="2">
        <v>83.5</v>
      </c>
      <c r="Z5362" s="2" t="s">
        <v>11333</v>
      </c>
      <c r="AA5362" s="2" t="s">
        <v>63</v>
      </c>
      <c r="AB5362" s="2" t="s">
        <v>242</v>
      </c>
      <c r="AC5362" s="2">
        <v>3.89</v>
      </c>
      <c r="AD5362" s="3">
        <v>4453771.68</v>
      </c>
      <c r="AE5362" s="5">
        <v>6.17</v>
      </c>
      <c r="AF5362" s="2">
        <v>12</v>
      </c>
      <c r="AG5362" s="3">
        <f t="shared" si="587"/>
        <v>383668.32196218101</v>
      </c>
      <c r="AH5362" s="2" t="s">
        <v>50</v>
      </c>
      <c r="AI5362" s="3">
        <v>0</v>
      </c>
    </row>
    <row r="5363" spans="1:35" x14ac:dyDescent="0.3">
      <c r="A5363" s="2" t="s">
        <v>11334</v>
      </c>
      <c r="B5363" s="2" t="s">
        <v>535</v>
      </c>
      <c r="C5363" s="2" t="s">
        <v>536</v>
      </c>
      <c r="D5363" s="2" t="s">
        <v>81</v>
      </c>
      <c r="E5363" s="2">
        <v>2024</v>
      </c>
      <c r="F5363" s="2" t="s">
        <v>55</v>
      </c>
      <c r="G5363" s="2" t="s">
        <v>114</v>
      </c>
      <c r="H5363" s="2" t="s">
        <v>234</v>
      </c>
      <c r="I5363" s="2" t="s">
        <v>39</v>
      </c>
      <c r="J5363" s="2" t="s">
        <v>487</v>
      </c>
      <c r="K5363" s="3">
        <v>5597467.1799999997</v>
      </c>
      <c r="L5363" s="3">
        <v>2127006.29</v>
      </c>
      <c r="M5363" s="3">
        <f t="shared" si="581"/>
        <v>3470460.8899999997</v>
      </c>
      <c r="N5363" s="3">
        <v>1037832.07</v>
      </c>
      <c r="O5363" s="3">
        <f t="shared" si="582"/>
        <v>2432628.8199999998</v>
      </c>
      <c r="P5363" s="3">
        <v>1833479.59</v>
      </c>
      <c r="Q5363" s="4">
        <f t="shared" si="583"/>
        <v>0.62000558080985479</v>
      </c>
      <c r="R5363" s="4">
        <f t="shared" si="584"/>
        <v>0.32755521935905307</v>
      </c>
      <c r="S5363" s="3">
        <v>5098620.38</v>
      </c>
      <c r="T5363" s="3">
        <f t="shared" si="585"/>
        <v>498846.79999999981</v>
      </c>
      <c r="U5363" s="4">
        <f t="shared" si="586"/>
        <v>9.7839564984439936E-2</v>
      </c>
      <c r="V5363" s="2" t="s">
        <v>44</v>
      </c>
      <c r="W5363" s="2" t="s">
        <v>117</v>
      </c>
      <c r="X5363" s="2" t="s">
        <v>236</v>
      </c>
      <c r="Y5363" s="2">
        <v>3.67</v>
      </c>
      <c r="Z5363" s="2" t="s">
        <v>6946</v>
      </c>
      <c r="AA5363" s="2" t="s">
        <v>224</v>
      </c>
      <c r="AB5363" s="2" t="s">
        <v>242</v>
      </c>
      <c r="AC5363" s="2">
        <v>9.44</v>
      </c>
      <c r="AD5363" s="3">
        <v>0</v>
      </c>
      <c r="AE5363" s="5">
        <v>0</v>
      </c>
      <c r="AF5363" s="2">
        <v>0</v>
      </c>
      <c r="AG5363" s="3">
        <f t="shared" si="587"/>
        <v>0</v>
      </c>
      <c r="AH5363" s="2" t="s">
        <v>230</v>
      </c>
      <c r="AI5363" s="3">
        <v>0</v>
      </c>
    </row>
    <row r="5364" spans="1:35" x14ac:dyDescent="0.3">
      <c r="A5364" s="2" t="s">
        <v>11335</v>
      </c>
      <c r="B5364" s="2" t="s">
        <v>8471</v>
      </c>
      <c r="C5364" s="2" t="s">
        <v>185</v>
      </c>
      <c r="D5364" s="2" t="s">
        <v>104</v>
      </c>
      <c r="E5364" s="2">
        <v>2024</v>
      </c>
      <c r="F5364" s="2" t="s">
        <v>105</v>
      </c>
      <c r="G5364" s="2" t="s">
        <v>69</v>
      </c>
      <c r="H5364" s="2" t="s">
        <v>272</v>
      </c>
      <c r="I5364" s="2" t="s">
        <v>71</v>
      </c>
      <c r="J5364" s="2" t="s">
        <v>72</v>
      </c>
      <c r="K5364" s="3">
        <v>4749883.05</v>
      </c>
      <c r="L5364" s="3">
        <v>1573406.03</v>
      </c>
      <c r="M5364" s="3">
        <f t="shared" si="581"/>
        <v>3176477.0199999996</v>
      </c>
      <c r="N5364" s="3">
        <v>1006273.54</v>
      </c>
      <c r="O5364" s="3">
        <f t="shared" si="582"/>
        <v>2170203.4799999995</v>
      </c>
      <c r="P5364" s="3">
        <v>1667731.01</v>
      </c>
      <c r="Q5364" s="4">
        <f t="shared" si="583"/>
        <v>0.66874846950179112</v>
      </c>
      <c r="R5364" s="4">
        <f t="shared" si="584"/>
        <v>0.35110990995873048</v>
      </c>
      <c r="S5364" s="3">
        <v>4445740.87</v>
      </c>
      <c r="T5364" s="3">
        <f t="shared" si="585"/>
        <v>304142.1799999997</v>
      </c>
      <c r="U5364" s="4">
        <f t="shared" si="586"/>
        <v>6.8412035000141536E-2</v>
      </c>
      <c r="V5364" s="2" t="s">
        <v>73</v>
      </c>
      <c r="W5364" s="2" t="s">
        <v>117</v>
      </c>
      <c r="X5364" s="2" t="s">
        <v>274</v>
      </c>
      <c r="Y5364" s="2">
        <v>1</v>
      </c>
      <c r="Z5364" s="2" t="s">
        <v>11336</v>
      </c>
      <c r="AA5364" s="2" t="s">
        <v>63</v>
      </c>
      <c r="AB5364" s="2" t="s">
        <v>77</v>
      </c>
      <c r="AC5364" s="2">
        <v>5.5</v>
      </c>
      <c r="AD5364" s="3">
        <v>0</v>
      </c>
      <c r="AE5364" s="5">
        <v>0</v>
      </c>
      <c r="AF5364" s="2">
        <v>0</v>
      </c>
      <c r="AG5364" s="3">
        <f t="shared" si="587"/>
        <v>0</v>
      </c>
      <c r="AH5364" s="2" t="s">
        <v>50</v>
      </c>
      <c r="AI5364" s="3">
        <v>0</v>
      </c>
    </row>
    <row r="5365" spans="1:35" x14ac:dyDescent="0.3">
      <c r="A5365" s="2" t="s">
        <v>11337</v>
      </c>
      <c r="B5365" s="2" t="s">
        <v>1092</v>
      </c>
      <c r="C5365" s="2" t="s">
        <v>730</v>
      </c>
      <c r="D5365" s="2" t="s">
        <v>38</v>
      </c>
      <c r="E5365" s="2">
        <v>2020</v>
      </c>
      <c r="F5365" s="2" t="s">
        <v>82</v>
      </c>
      <c r="G5365" s="2" t="s">
        <v>56</v>
      </c>
      <c r="H5365" s="2" t="s">
        <v>177</v>
      </c>
      <c r="I5365" s="2" t="s">
        <v>131</v>
      </c>
      <c r="J5365" s="2" t="s">
        <v>132</v>
      </c>
      <c r="K5365" s="3">
        <v>4755462.49</v>
      </c>
      <c r="L5365" s="3">
        <v>2327514.87</v>
      </c>
      <c r="M5365" s="3">
        <f t="shared" si="581"/>
        <v>2427947.62</v>
      </c>
      <c r="N5365" s="3">
        <v>510192.96</v>
      </c>
      <c r="O5365" s="3">
        <f t="shared" si="582"/>
        <v>1917754.6600000001</v>
      </c>
      <c r="P5365" s="3">
        <v>1494894.32</v>
      </c>
      <c r="Q5365" s="4">
        <f t="shared" si="583"/>
        <v>0.51055972475980982</v>
      </c>
      <c r="R5365" s="4">
        <f t="shared" si="584"/>
        <v>0.31435308829446784</v>
      </c>
      <c r="S5365" s="3">
        <v>5060298.9400000004</v>
      </c>
      <c r="T5365" s="3">
        <f t="shared" si="585"/>
        <v>-304836.45000000019</v>
      </c>
      <c r="U5365" s="4">
        <f t="shared" si="586"/>
        <v>-6.0240798738265877E-2</v>
      </c>
      <c r="V5365" s="2" t="s">
        <v>133</v>
      </c>
      <c r="W5365" s="2" t="s">
        <v>134</v>
      </c>
      <c r="X5365" s="2" t="s">
        <v>180</v>
      </c>
      <c r="Y5365" s="2">
        <v>149.5</v>
      </c>
      <c r="Z5365" s="2" t="s">
        <v>5823</v>
      </c>
      <c r="AA5365" s="2" t="s">
        <v>99</v>
      </c>
      <c r="AB5365" s="2" t="s">
        <v>182</v>
      </c>
      <c r="AC5365" s="2">
        <v>2.1</v>
      </c>
      <c r="AD5365" s="3">
        <v>0</v>
      </c>
      <c r="AE5365" s="5">
        <v>0</v>
      </c>
      <c r="AF5365" s="2">
        <v>0</v>
      </c>
      <c r="AG5365" s="3">
        <f t="shared" si="587"/>
        <v>0</v>
      </c>
      <c r="AH5365" s="2" t="s">
        <v>50</v>
      </c>
      <c r="AI5365" s="3">
        <v>0</v>
      </c>
    </row>
    <row r="5366" spans="1:35" x14ac:dyDescent="0.3">
      <c r="A5366" s="2" t="s">
        <v>11338</v>
      </c>
      <c r="B5366" s="2" t="s">
        <v>1286</v>
      </c>
      <c r="C5366" s="2" t="s">
        <v>456</v>
      </c>
      <c r="D5366" s="2" t="s">
        <v>54</v>
      </c>
      <c r="E5366" s="2">
        <v>2023</v>
      </c>
      <c r="F5366" s="2" t="s">
        <v>92</v>
      </c>
      <c r="G5366" s="2" t="s">
        <v>40</v>
      </c>
      <c r="H5366" s="2" t="s">
        <v>139</v>
      </c>
      <c r="I5366" s="2" t="s">
        <v>131</v>
      </c>
      <c r="J5366" s="2" t="s">
        <v>268</v>
      </c>
      <c r="K5366" s="3">
        <v>2670899.7400000002</v>
      </c>
      <c r="L5366" s="3">
        <v>862264.92</v>
      </c>
      <c r="M5366" s="3">
        <f t="shared" si="581"/>
        <v>1808634.8200000003</v>
      </c>
      <c r="N5366" s="3">
        <v>336984.24</v>
      </c>
      <c r="O5366" s="3">
        <f t="shared" si="582"/>
        <v>1471650.5800000003</v>
      </c>
      <c r="P5366" s="3">
        <v>1106338.29</v>
      </c>
      <c r="Q5366" s="4">
        <f t="shared" si="583"/>
        <v>0.67716312705919846</v>
      </c>
      <c r="R5366" s="4">
        <f t="shared" si="584"/>
        <v>0.41421932595642841</v>
      </c>
      <c r="S5366" s="3">
        <v>3060290.1</v>
      </c>
      <c r="T5366" s="3">
        <f t="shared" si="585"/>
        <v>-389390.35999999987</v>
      </c>
      <c r="U5366" s="4">
        <f t="shared" si="586"/>
        <v>-0.12723968881250827</v>
      </c>
      <c r="V5366" s="2" t="s">
        <v>133</v>
      </c>
      <c r="W5366" s="2" t="s">
        <v>207</v>
      </c>
      <c r="X5366" s="2" t="s">
        <v>86</v>
      </c>
      <c r="Y5366" s="2">
        <v>0.92</v>
      </c>
      <c r="Z5366" s="2" t="s">
        <v>11339</v>
      </c>
      <c r="AA5366" s="2" t="s">
        <v>48</v>
      </c>
      <c r="AB5366" s="2" t="s">
        <v>149</v>
      </c>
      <c r="AC5366" s="2">
        <v>9.51</v>
      </c>
      <c r="AD5366" s="3">
        <v>0</v>
      </c>
      <c r="AE5366" s="5">
        <v>0</v>
      </c>
      <c r="AF5366" s="2">
        <v>0</v>
      </c>
      <c r="AG5366" s="3">
        <f t="shared" si="587"/>
        <v>0</v>
      </c>
      <c r="AH5366" s="2" t="s">
        <v>50</v>
      </c>
      <c r="AI5366" s="3">
        <v>0</v>
      </c>
    </row>
    <row r="5367" spans="1:35" x14ac:dyDescent="0.3">
      <c r="A5367" s="2" t="s">
        <v>11340</v>
      </c>
      <c r="B5367" s="2" t="s">
        <v>1054</v>
      </c>
      <c r="C5367" s="2" t="s">
        <v>377</v>
      </c>
      <c r="D5367" s="2" t="s">
        <v>81</v>
      </c>
      <c r="E5367" s="2">
        <v>2023</v>
      </c>
      <c r="F5367" s="2" t="s">
        <v>68</v>
      </c>
      <c r="G5367" s="2" t="s">
        <v>56</v>
      </c>
      <c r="H5367" s="2" t="s">
        <v>57</v>
      </c>
      <c r="I5367" s="2" t="s">
        <v>39</v>
      </c>
      <c r="J5367" s="2" t="s">
        <v>566</v>
      </c>
      <c r="K5367" s="3">
        <v>7347842.4299999997</v>
      </c>
      <c r="L5367" s="3">
        <v>2285445.84</v>
      </c>
      <c r="M5367" s="3">
        <f t="shared" si="581"/>
        <v>5062396.59</v>
      </c>
      <c r="N5367" s="3">
        <v>881288.79</v>
      </c>
      <c r="O5367" s="3">
        <f t="shared" si="582"/>
        <v>4181107.8</v>
      </c>
      <c r="P5367" s="3">
        <v>3321184.78</v>
      </c>
      <c r="Q5367" s="4">
        <f t="shared" si="583"/>
        <v>0.68896368399669128</v>
      </c>
      <c r="R5367" s="4">
        <f t="shared" si="584"/>
        <v>0.45199455644832054</v>
      </c>
      <c r="S5367" s="3">
        <v>7695600.9199999999</v>
      </c>
      <c r="T5367" s="3">
        <f t="shared" si="585"/>
        <v>-347758.49000000022</v>
      </c>
      <c r="U5367" s="4">
        <f t="shared" si="586"/>
        <v>-4.518925729324335E-2</v>
      </c>
      <c r="V5367" s="2" t="s">
        <v>85</v>
      </c>
      <c r="W5367" s="2" t="s">
        <v>207</v>
      </c>
      <c r="X5367" s="2" t="s">
        <v>61</v>
      </c>
      <c r="Y5367" s="2">
        <v>1.53</v>
      </c>
      <c r="Z5367" s="2" t="s">
        <v>585</v>
      </c>
      <c r="AA5367" s="2" t="s">
        <v>48</v>
      </c>
      <c r="AB5367" s="2" t="s">
        <v>49</v>
      </c>
      <c r="AC5367" s="2">
        <v>6.17</v>
      </c>
      <c r="AD5367" s="3">
        <v>0</v>
      </c>
      <c r="AE5367" s="5">
        <v>0</v>
      </c>
      <c r="AF5367" s="2">
        <v>0</v>
      </c>
      <c r="AG5367" s="3">
        <f t="shared" si="587"/>
        <v>0</v>
      </c>
      <c r="AH5367" s="2" t="s">
        <v>50</v>
      </c>
      <c r="AI5367" s="3">
        <v>0</v>
      </c>
    </row>
    <row r="5368" spans="1:35" x14ac:dyDescent="0.3">
      <c r="A5368" s="2" t="s">
        <v>11341</v>
      </c>
      <c r="B5368" s="2" t="s">
        <v>3322</v>
      </c>
      <c r="C5368" s="2" t="s">
        <v>122</v>
      </c>
      <c r="D5368" s="2" t="s">
        <v>104</v>
      </c>
      <c r="E5368" s="2">
        <v>2023</v>
      </c>
      <c r="F5368" s="2" t="s">
        <v>68</v>
      </c>
      <c r="G5368" s="2" t="s">
        <v>40</v>
      </c>
      <c r="H5368" s="2" t="s">
        <v>171</v>
      </c>
      <c r="I5368" s="2" t="s">
        <v>178</v>
      </c>
      <c r="J5368" s="2" t="s">
        <v>206</v>
      </c>
      <c r="K5368" s="3">
        <v>5755836.46</v>
      </c>
      <c r="L5368" s="3">
        <v>2531511.46</v>
      </c>
      <c r="M5368" s="3">
        <f t="shared" si="581"/>
        <v>3224325</v>
      </c>
      <c r="N5368" s="3">
        <v>935514</v>
      </c>
      <c r="O5368" s="3">
        <f t="shared" si="582"/>
        <v>2288811</v>
      </c>
      <c r="P5368" s="3">
        <v>1728183.83</v>
      </c>
      <c r="Q5368" s="4">
        <f t="shared" si="583"/>
        <v>0.5601835671335248</v>
      </c>
      <c r="R5368" s="4">
        <f t="shared" si="584"/>
        <v>0.30024894591949541</v>
      </c>
      <c r="S5368" s="3">
        <v>4733733.7</v>
      </c>
      <c r="T5368" s="3">
        <f t="shared" si="585"/>
        <v>1022102.7599999998</v>
      </c>
      <c r="U5368" s="4">
        <f t="shared" si="586"/>
        <v>0.21591893941984944</v>
      </c>
      <c r="V5368" s="2" t="s">
        <v>107</v>
      </c>
      <c r="W5368" s="2" t="s">
        <v>45</v>
      </c>
      <c r="X5368" s="2" t="s">
        <v>86</v>
      </c>
      <c r="Y5368" s="2">
        <v>0.92</v>
      </c>
      <c r="Z5368" s="2" t="s">
        <v>1037</v>
      </c>
      <c r="AA5368" s="2" t="s">
        <v>76</v>
      </c>
      <c r="AB5368" s="2" t="s">
        <v>77</v>
      </c>
      <c r="AC5368" s="2">
        <v>9.0500000000000007</v>
      </c>
      <c r="AD5368" s="3">
        <v>4228967.92</v>
      </c>
      <c r="AE5368" s="5">
        <v>7.62</v>
      </c>
      <c r="AF5368" s="2">
        <v>48</v>
      </c>
      <c r="AG5368" s="3">
        <f t="shared" si="587"/>
        <v>102488.79484259311</v>
      </c>
      <c r="AH5368" s="2" t="s">
        <v>230</v>
      </c>
      <c r="AI5368" s="3">
        <v>3523610.77</v>
      </c>
    </row>
    <row r="5369" spans="1:35" x14ac:dyDescent="0.3">
      <c r="A5369" s="2" t="s">
        <v>11342</v>
      </c>
      <c r="B5369" s="2" t="s">
        <v>1606</v>
      </c>
      <c r="C5369" s="2" t="s">
        <v>67</v>
      </c>
      <c r="D5369" s="2" t="s">
        <v>54</v>
      </c>
      <c r="E5369" s="2">
        <v>2022</v>
      </c>
      <c r="F5369" s="2" t="s">
        <v>92</v>
      </c>
      <c r="G5369" s="2" t="s">
        <v>93</v>
      </c>
      <c r="H5369" s="2" t="s">
        <v>94</v>
      </c>
      <c r="I5369" s="2" t="s">
        <v>71</v>
      </c>
      <c r="J5369" s="2" t="s">
        <v>72</v>
      </c>
      <c r="K5369" s="3">
        <v>4063525.71</v>
      </c>
      <c r="L5369" s="3">
        <v>2002657.62</v>
      </c>
      <c r="M5369" s="3">
        <f t="shared" si="581"/>
        <v>2060868.0899999999</v>
      </c>
      <c r="N5369" s="3">
        <v>343899.61</v>
      </c>
      <c r="O5369" s="3">
        <f t="shared" si="582"/>
        <v>1716968.48</v>
      </c>
      <c r="P5369" s="3">
        <v>1206940.3</v>
      </c>
      <c r="Q5369" s="4">
        <f t="shared" si="583"/>
        <v>0.5071625571184093</v>
      </c>
      <c r="R5369" s="4">
        <f t="shared" si="584"/>
        <v>0.2970180050860316</v>
      </c>
      <c r="S5369" s="3">
        <v>3687003.62</v>
      </c>
      <c r="T5369" s="3">
        <f t="shared" si="585"/>
        <v>376522.08999999985</v>
      </c>
      <c r="U5369" s="4">
        <f t="shared" si="586"/>
        <v>0.10212143214548833</v>
      </c>
      <c r="V5369" s="2" t="s">
        <v>133</v>
      </c>
      <c r="W5369" s="2" t="s">
        <v>117</v>
      </c>
      <c r="X5369" s="2" t="s">
        <v>97</v>
      </c>
      <c r="Y5369" s="2">
        <v>1550</v>
      </c>
      <c r="Z5369" s="2" t="s">
        <v>11343</v>
      </c>
      <c r="AA5369" s="2" t="s">
        <v>63</v>
      </c>
      <c r="AB5369" s="2" t="s">
        <v>209</v>
      </c>
      <c r="AC5369" s="2">
        <v>2.77</v>
      </c>
      <c r="AD5369" s="3">
        <v>0</v>
      </c>
      <c r="AE5369" s="5">
        <v>0</v>
      </c>
      <c r="AF5369" s="2">
        <v>0</v>
      </c>
      <c r="AG5369" s="3">
        <f t="shared" si="587"/>
        <v>0</v>
      </c>
      <c r="AH5369" s="2" t="s">
        <v>50</v>
      </c>
      <c r="AI5369" s="3">
        <v>0</v>
      </c>
    </row>
    <row r="5370" spans="1:35" x14ac:dyDescent="0.3">
      <c r="A5370" s="2" t="s">
        <v>11344</v>
      </c>
      <c r="B5370" s="2" t="s">
        <v>1458</v>
      </c>
      <c r="C5370" s="2" t="s">
        <v>138</v>
      </c>
      <c r="D5370" s="2" t="s">
        <v>104</v>
      </c>
      <c r="E5370" s="2">
        <v>2024</v>
      </c>
      <c r="F5370" s="2" t="s">
        <v>55</v>
      </c>
      <c r="G5370" s="2" t="s">
        <v>56</v>
      </c>
      <c r="H5370" s="2" t="s">
        <v>177</v>
      </c>
      <c r="I5370" s="2" t="s">
        <v>55</v>
      </c>
      <c r="J5370" s="2" t="s">
        <v>217</v>
      </c>
      <c r="K5370" s="3">
        <v>1324973.26</v>
      </c>
      <c r="L5370" s="3">
        <v>755444.18</v>
      </c>
      <c r="M5370" s="3">
        <f t="shared" si="581"/>
        <v>569529.07999999996</v>
      </c>
      <c r="N5370" s="3">
        <v>285515.75</v>
      </c>
      <c r="O5370" s="3">
        <f t="shared" si="582"/>
        <v>284013.32999999996</v>
      </c>
      <c r="P5370" s="3">
        <v>211148.26</v>
      </c>
      <c r="Q5370" s="4">
        <f t="shared" si="583"/>
        <v>0.4298419426215439</v>
      </c>
      <c r="R5370" s="4">
        <f t="shared" si="584"/>
        <v>0.15936039343163802</v>
      </c>
      <c r="S5370" s="3">
        <v>1350650.56</v>
      </c>
      <c r="T5370" s="3">
        <f t="shared" si="585"/>
        <v>-25677.300000000047</v>
      </c>
      <c r="U5370" s="4">
        <f t="shared" si="586"/>
        <v>-1.9011060862403999E-2</v>
      </c>
      <c r="V5370" s="2" t="s">
        <v>44</v>
      </c>
      <c r="W5370" s="2" t="s">
        <v>96</v>
      </c>
      <c r="X5370" s="2" t="s">
        <v>180</v>
      </c>
      <c r="Y5370" s="2">
        <v>149.5</v>
      </c>
      <c r="Z5370" s="2" t="s">
        <v>4957</v>
      </c>
      <c r="AA5370" s="2" t="s">
        <v>109</v>
      </c>
      <c r="AB5370" s="2" t="s">
        <v>182</v>
      </c>
      <c r="AC5370" s="2">
        <v>4.3499999999999996</v>
      </c>
      <c r="AD5370" s="3">
        <v>0</v>
      </c>
      <c r="AE5370" s="5">
        <v>0</v>
      </c>
      <c r="AF5370" s="2">
        <v>0</v>
      </c>
      <c r="AG5370" s="3">
        <f t="shared" si="587"/>
        <v>0</v>
      </c>
      <c r="AH5370" s="2" t="s">
        <v>50</v>
      </c>
      <c r="AI5370" s="3">
        <v>0</v>
      </c>
    </row>
    <row r="5371" spans="1:35" x14ac:dyDescent="0.3">
      <c r="A5371" s="2" t="s">
        <v>11345</v>
      </c>
      <c r="B5371" s="2" t="s">
        <v>4633</v>
      </c>
      <c r="C5371" s="2" t="s">
        <v>130</v>
      </c>
      <c r="D5371" s="2" t="s">
        <v>104</v>
      </c>
      <c r="E5371" s="2">
        <v>2022</v>
      </c>
      <c r="F5371" s="2" t="s">
        <v>105</v>
      </c>
      <c r="G5371" s="2" t="s">
        <v>40</v>
      </c>
      <c r="H5371" s="2" t="s">
        <v>83</v>
      </c>
      <c r="I5371" s="2" t="s">
        <v>131</v>
      </c>
      <c r="J5371" s="2" t="s">
        <v>235</v>
      </c>
      <c r="K5371" s="3">
        <v>5452263.5999999996</v>
      </c>
      <c r="L5371" s="3">
        <v>2075800.34</v>
      </c>
      <c r="M5371" s="3">
        <f t="shared" si="581"/>
        <v>3376463.26</v>
      </c>
      <c r="N5371" s="3">
        <v>442891.66</v>
      </c>
      <c r="O5371" s="3">
        <f t="shared" si="582"/>
        <v>2933571.5999999996</v>
      </c>
      <c r="P5371" s="3">
        <v>2141529.62</v>
      </c>
      <c r="Q5371" s="4">
        <f t="shared" si="583"/>
        <v>0.61927733281274222</v>
      </c>
      <c r="R5371" s="4">
        <f t="shared" si="584"/>
        <v>0.39277807844800466</v>
      </c>
      <c r="S5371" s="3">
        <v>6081519.96</v>
      </c>
      <c r="T5371" s="3">
        <f t="shared" si="585"/>
        <v>-629256.36000000034</v>
      </c>
      <c r="U5371" s="4">
        <f t="shared" si="586"/>
        <v>-0.10347024496159021</v>
      </c>
      <c r="V5371" s="2" t="s">
        <v>95</v>
      </c>
      <c r="W5371" s="2" t="s">
        <v>117</v>
      </c>
      <c r="X5371" s="2" t="s">
        <v>86</v>
      </c>
      <c r="Y5371" s="2">
        <v>0.92</v>
      </c>
      <c r="Z5371" s="2" t="s">
        <v>11346</v>
      </c>
      <c r="AA5371" s="2" t="s">
        <v>76</v>
      </c>
      <c r="AB5371" s="2" t="s">
        <v>242</v>
      </c>
      <c r="AC5371" s="2">
        <v>3.27</v>
      </c>
      <c r="AD5371" s="3">
        <v>0</v>
      </c>
      <c r="AE5371" s="5">
        <v>0</v>
      </c>
      <c r="AF5371" s="2">
        <v>0</v>
      </c>
      <c r="AG5371" s="3">
        <f t="shared" si="587"/>
        <v>0</v>
      </c>
      <c r="AH5371" s="2" t="s">
        <v>50</v>
      </c>
      <c r="AI5371" s="3">
        <v>0</v>
      </c>
    </row>
    <row r="5372" spans="1:35" x14ac:dyDescent="0.3">
      <c r="A5372" s="2" t="s">
        <v>11347</v>
      </c>
      <c r="B5372" s="2" t="s">
        <v>5119</v>
      </c>
      <c r="C5372" s="2" t="s">
        <v>304</v>
      </c>
      <c r="D5372" s="2" t="s">
        <v>104</v>
      </c>
      <c r="E5372" s="2">
        <v>2022</v>
      </c>
      <c r="F5372" s="2" t="s">
        <v>55</v>
      </c>
      <c r="G5372" s="2" t="s">
        <v>56</v>
      </c>
      <c r="H5372" s="2" t="s">
        <v>177</v>
      </c>
      <c r="I5372" s="2" t="s">
        <v>55</v>
      </c>
      <c r="J5372" s="2" t="s">
        <v>540</v>
      </c>
      <c r="K5372" s="3">
        <v>1236305.29</v>
      </c>
      <c r="L5372" s="3">
        <v>668469.23</v>
      </c>
      <c r="M5372" s="3">
        <f t="shared" si="581"/>
        <v>567836.06000000006</v>
      </c>
      <c r="N5372" s="3">
        <v>145529.51</v>
      </c>
      <c r="O5372" s="3">
        <f t="shared" si="582"/>
        <v>422306.55000000005</v>
      </c>
      <c r="P5372" s="3">
        <v>323694.15000000002</v>
      </c>
      <c r="Q5372" s="4">
        <f t="shared" si="583"/>
        <v>0.45930084146125433</v>
      </c>
      <c r="R5372" s="4">
        <f t="shared" si="584"/>
        <v>0.26182380081864731</v>
      </c>
      <c r="S5372" s="3">
        <v>1390906.27</v>
      </c>
      <c r="T5372" s="3">
        <f t="shared" si="585"/>
        <v>-154600.97999999998</v>
      </c>
      <c r="U5372" s="4">
        <f t="shared" si="586"/>
        <v>-0.11115125679892146</v>
      </c>
      <c r="V5372" s="2" t="s">
        <v>124</v>
      </c>
      <c r="W5372" s="2" t="s">
        <v>45</v>
      </c>
      <c r="X5372" s="2" t="s">
        <v>180</v>
      </c>
      <c r="Y5372" s="2">
        <v>149.5</v>
      </c>
      <c r="Z5372" s="2" t="s">
        <v>11348</v>
      </c>
      <c r="AA5372" s="2" t="s">
        <v>141</v>
      </c>
      <c r="AB5372" s="2" t="s">
        <v>49</v>
      </c>
      <c r="AC5372" s="2">
        <v>3.42</v>
      </c>
      <c r="AD5372" s="3">
        <v>0</v>
      </c>
      <c r="AE5372" s="5">
        <v>0</v>
      </c>
      <c r="AF5372" s="2">
        <v>0</v>
      </c>
      <c r="AG5372" s="3">
        <f t="shared" si="587"/>
        <v>0</v>
      </c>
      <c r="AH5372" s="2" t="s">
        <v>50</v>
      </c>
      <c r="AI5372" s="3">
        <v>0</v>
      </c>
    </row>
    <row r="5373" spans="1:35" x14ac:dyDescent="0.3">
      <c r="A5373" s="2" t="s">
        <v>11349</v>
      </c>
      <c r="B5373" s="2" t="s">
        <v>2058</v>
      </c>
      <c r="C5373" s="2" t="s">
        <v>734</v>
      </c>
      <c r="D5373" s="2" t="s">
        <v>38</v>
      </c>
      <c r="E5373" s="2">
        <v>2024</v>
      </c>
      <c r="F5373" s="2" t="s">
        <v>105</v>
      </c>
      <c r="G5373" s="2" t="s">
        <v>69</v>
      </c>
      <c r="H5373" s="2" t="s">
        <v>272</v>
      </c>
      <c r="I5373" s="2" t="s">
        <v>178</v>
      </c>
      <c r="J5373" s="2" t="s">
        <v>342</v>
      </c>
      <c r="K5373" s="3">
        <v>2760027.4</v>
      </c>
      <c r="L5373" s="3">
        <v>1354516.07</v>
      </c>
      <c r="M5373" s="3">
        <f t="shared" si="581"/>
        <v>1405511.3299999998</v>
      </c>
      <c r="N5373" s="3">
        <v>544401.41</v>
      </c>
      <c r="O5373" s="3">
        <f t="shared" si="582"/>
        <v>861109.91999999981</v>
      </c>
      <c r="P5373" s="3">
        <v>627116.79</v>
      </c>
      <c r="Q5373" s="4">
        <f t="shared" si="583"/>
        <v>0.50923818002676347</v>
      </c>
      <c r="R5373" s="4">
        <f t="shared" si="584"/>
        <v>0.22721397258592435</v>
      </c>
      <c r="S5373" s="3">
        <v>2464400.2999999998</v>
      </c>
      <c r="T5373" s="3">
        <f t="shared" si="585"/>
        <v>295627.10000000009</v>
      </c>
      <c r="U5373" s="4">
        <f t="shared" si="586"/>
        <v>0.11995904236823868</v>
      </c>
      <c r="V5373" s="2" t="s">
        <v>44</v>
      </c>
      <c r="W5373" s="2" t="s">
        <v>117</v>
      </c>
      <c r="X5373" s="2" t="s">
        <v>274</v>
      </c>
      <c r="Y5373" s="2">
        <v>1</v>
      </c>
      <c r="Z5373" s="2" t="s">
        <v>4726</v>
      </c>
      <c r="AA5373" s="2" t="s">
        <v>76</v>
      </c>
      <c r="AB5373" s="2" t="s">
        <v>149</v>
      </c>
      <c r="AC5373" s="2">
        <v>8.4700000000000006</v>
      </c>
      <c r="AD5373" s="3">
        <v>2746589.85</v>
      </c>
      <c r="AE5373" s="5">
        <v>14.92</v>
      </c>
      <c r="AF5373" s="2">
        <v>180</v>
      </c>
      <c r="AG5373" s="3">
        <f t="shared" si="587"/>
        <v>38290.532174369175</v>
      </c>
      <c r="AH5373" s="2" t="s">
        <v>50</v>
      </c>
      <c r="AI5373" s="3">
        <v>0</v>
      </c>
    </row>
    <row r="5374" spans="1:35" x14ac:dyDescent="0.3">
      <c r="A5374" s="2" t="s">
        <v>11350</v>
      </c>
      <c r="B5374" s="2" t="s">
        <v>2824</v>
      </c>
      <c r="C5374" s="2" t="s">
        <v>37</v>
      </c>
      <c r="D5374" s="2" t="s">
        <v>38</v>
      </c>
      <c r="E5374" s="2">
        <v>2022</v>
      </c>
      <c r="F5374" s="2" t="s">
        <v>92</v>
      </c>
      <c r="G5374" s="2" t="s">
        <v>93</v>
      </c>
      <c r="H5374" s="2" t="s">
        <v>159</v>
      </c>
      <c r="I5374" s="2" t="s">
        <v>42</v>
      </c>
      <c r="J5374" s="2" t="s">
        <v>146</v>
      </c>
      <c r="K5374" s="3">
        <v>1337613.8</v>
      </c>
      <c r="L5374" s="3">
        <v>413584.86</v>
      </c>
      <c r="M5374" s="3">
        <f t="shared" si="581"/>
        <v>924028.94000000006</v>
      </c>
      <c r="N5374" s="3">
        <v>258401.57</v>
      </c>
      <c r="O5374" s="3">
        <f t="shared" si="582"/>
        <v>665627.37000000011</v>
      </c>
      <c r="P5374" s="3">
        <v>516401.11</v>
      </c>
      <c r="Q5374" s="4">
        <f t="shared" si="583"/>
        <v>0.69080398243498986</v>
      </c>
      <c r="R5374" s="4">
        <f t="shared" si="584"/>
        <v>0.38606144015559646</v>
      </c>
      <c r="S5374" s="3">
        <v>1293870.93</v>
      </c>
      <c r="T5374" s="3">
        <f t="shared" si="585"/>
        <v>43742.870000000112</v>
      </c>
      <c r="U5374" s="4">
        <f t="shared" si="586"/>
        <v>3.3807753915608967E-2</v>
      </c>
      <c r="V5374" s="2" t="s">
        <v>124</v>
      </c>
      <c r="W5374" s="2" t="s">
        <v>96</v>
      </c>
      <c r="X5374" s="2" t="s">
        <v>160</v>
      </c>
      <c r="Y5374" s="2">
        <v>129.5</v>
      </c>
      <c r="Z5374" s="2" t="s">
        <v>6333</v>
      </c>
      <c r="AA5374" s="2" t="s">
        <v>99</v>
      </c>
      <c r="AB5374" s="2" t="s">
        <v>182</v>
      </c>
      <c r="AC5374" s="2">
        <v>9.09</v>
      </c>
      <c r="AD5374" s="3">
        <v>0</v>
      </c>
      <c r="AE5374" s="5">
        <v>0</v>
      </c>
      <c r="AF5374" s="2">
        <v>0</v>
      </c>
      <c r="AG5374" s="3">
        <f t="shared" si="587"/>
        <v>0</v>
      </c>
      <c r="AH5374" s="2" t="s">
        <v>50</v>
      </c>
      <c r="AI5374" s="3">
        <v>0</v>
      </c>
    </row>
    <row r="5375" spans="1:35" x14ac:dyDescent="0.3">
      <c r="A5375" s="2" t="s">
        <v>11351</v>
      </c>
      <c r="B5375" s="2" t="s">
        <v>8176</v>
      </c>
      <c r="C5375" s="2" t="s">
        <v>452</v>
      </c>
      <c r="D5375" s="2" t="s">
        <v>38</v>
      </c>
      <c r="E5375" s="2">
        <v>2021</v>
      </c>
      <c r="F5375" s="2" t="s">
        <v>55</v>
      </c>
      <c r="G5375" s="2" t="s">
        <v>93</v>
      </c>
      <c r="H5375" s="2" t="s">
        <v>221</v>
      </c>
      <c r="I5375" s="2" t="s">
        <v>39</v>
      </c>
      <c r="J5375" s="2" t="s">
        <v>487</v>
      </c>
      <c r="K5375" s="3">
        <v>4299041.33</v>
      </c>
      <c r="L5375" s="3">
        <v>2390644.23</v>
      </c>
      <c r="M5375" s="3">
        <f t="shared" si="581"/>
        <v>1908397.1</v>
      </c>
      <c r="N5375" s="3">
        <v>669477.92000000004</v>
      </c>
      <c r="O5375" s="3">
        <f t="shared" si="582"/>
        <v>1238919.1800000002</v>
      </c>
      <c r="P5375" s="3">
        <v>943560.31</v>
      </c>
      <c r="Q5375" s="4">
        <f t="shared" si="583"/>
        <v>0.44391224775687377</v>
      </c>
      <c r="R5375" s="4">
        <f t="shared" si="584"/>
        <v>0.21948156288136919</v>
      </c>
      <c r="S5375" s="3">
        <v>3681880.18</v>
      </c>
      <c r="T5375" s="3">
        <f t="shared" si="585"/>
        <v>617161.14999999991</v>
      </c>
      <c r="U5375" s="4">
        <f t="shared" si="586"/>
        <v>0.16762119347403637</v>
      </c>
      <c r="V5375" s="2" t="s">
        <v>44</v>
      </c>
      <c r="W5375" s="2" t="s">
        <v>96</v>
      </c>
      <c r="X5375" s="2" t="s">
        <v>222</v>
      </c>
      <c r="Y5375" s="2">
        <v>18.899999999999999</v>
      </c>
      <c r="Z5375" s="2" t="s">
        <v>9702</v>
      </c>
      <c r="AA5375" s="2" t="s">
        <v>63</v>
      </c>
      <c r="AB5375" s="2" t="s">
        <v>242</v>
      </c>
      <c r="AC5375" s="2">
        <v>8.17</v>
      </c>
      <c r="AD5375" s="3">
        <v>0</v>
      </c>
      <c r="AE5375" s="5">
        <v>0</v>
      </c>
      <c r="AF5375" s="2">
        <v>0</v>
      </c>
      <c r="AG5375" s="3">
        <f t="shared" si="587"/>
        <v>0</v>
      </c>
      <c r="AH5375" s="2" t="s">
        <v>50</v>
      </c>
      <c r="AI5375" s="3">
        <v>0</v>
      </c>
    </row>
    <row r="5376" spans="1:35" x14ac:dyDescent="0.3">
      <c r="A5376" s="2" t="s">
        <v>11352</v>
      </c>
      <c r="B5376" s="2" t="s">
        <v>3709</v>
      </c>
      <c r="C5376" s="2" t="s">
        <v>130</v>
      </c>
      <c r="D5376" s="2" t="s">
        <v>104</v>
      </c>
      <c r="E5376" s="2">
        <v>2022</v>
      </c>
      <c r="F5376" s="2" t="s">
        <v>58</v>
      </c>
      <c r="G5376" s="2" t="s">
        <v>93</v>
      </c>
      <c r="H5376" s="2" t="s">
        <v>221</v>
      </c>
      <c r="I5376" s="2" t="s">
        <v>131</v>
      </c>
      <c r="J5376" s="2" t="s">
        <v>491</v>
      </c>
      <c r="K5376" s="3">
        <v>5091389.47</v>
      </c>
      <c r="L5376" s="3">
        <v>1996816.01</v>
      </c>
      <c r="M5376" s="3">
        <f t="shared" si="581"/>
        <v>3094573.46</v>
      </c>
      <c r="N5376" s="3">
        <v>764569.46</v>
      </c>
      <c r="O5376" s="3">
        <f t="shared" si="582"/>
        <v>2330004</v>
      </c>
      <c r="P5376" s="3">
        <v>1843049.25</v>
      </c>
      <c r="Q5376" s="4">
        <f t="shared" si="583"/>
        <v>0.60780529131274652</v>
      </c>
      <c r="R5376" s="4">
        <f t="shared" si="584"/>
        <v>0.36199337349063576</v>
      </c>
      <c r="S5376" s="3">
        <v>4799503.22</v>
      </c>
      <c r="T5376" s="3">
        <f t="shared" si="585"/>
        <v>291886.25</v>
      </c>
      <c r="U5376" s="4">
        <f t="shared" si="586"/>
        <v>6.0815929611981803E-2</v>
      </c>
      <c r="V5376" s="2" t="s">
        <v>133</v>
      </c>
      <c r="W5376" s="2" t="s">
        <v>45</v>
      </c>
      <c r="X5376" s="2" t="s">
        <v>222</v>
      </c>
      <c r="Y5376" s="2">
        <v>18.899999999999999</v>
      </c>
      <c r="Z5376" s="2" t="s">
        <v>11353</v>
      </c>
      <c r="AA5376" s="2" t="s">
        <v>141</v>
      </c>
      <c r="AB5376" s="2" t="s">
        <v>242</v>
      </c>
      <c r="AC5376" s="2">
        <v>2.69</v>
      </c>
      <c r="AD5376" s="3">
        <v>0</v>
      </c>
      <c r="AE5376" s="5">
        <v>0</v>
      </c>
      <c r="AF5376" s="2">
        <v>0</v>
      </c>
      <c r="AG5376" s="3">
        <f t="shared" si="587"/>
        <v>0</v>
      </c>
      <c r="AH5376" s="2" t="s">
        <v>50</v>
      </c>
      <c r="AI5376" s="3">
        <v>0</v>
      </c>
    </row>
    <row r="5377" spans="1:35" x14ac:dyDescent="0.3">
      <c r="A5377" s="2" t="s">
        <v>11354</v>
      </c>
      <c r="B5377" s="2" t="s">
        <v>195</v>
      </c>
      <c r="C5377" s="2" t="s">
        <v>196</v>
      </c>
      <c r="D5377" s="2" t="s">
        <v>38</v>
      </c>
      <c r="E5377" s="2">
        <v>2023</v>
      </c>
      <c r="F5377" s="2" t="s">
        <v>68</v>
      </c>
      <c r="G5377" s="2" t="s">
        <v>69</v>
      </c>
      <c r="H5377" s="2" t="s">
        <v>165</v>
      </c>
      <c r="I5377" s="2" t="s">
        <v>71</v>
      </c>
      <c r="J5377" s="2" t="s">
        <v>172</v>
      </c>
      <c r="K5377" s="3">
        <v>5836686.9800000004</v>
      </c>
      <c r="L5377" s="3">
        <v>2223618.65</v>
      </c>
      <c r="M5377" s="3">
        <f t="shared" si="581"/>
        <v>3613068.3300000005</v>
      </c>
      <c r="N5377" s="3">
        <v>1146634.33</v>
      </c>
      <c r="O5377" s="3">
        <f t="shared" si="582"/>
        <v>2466434.0000000005</v>
      </c>
      <c r="P5377" s="3">
        <v>1733969.22</v>
      </c>
      <c r="Q5377" s="4">
        <f t="shared" si="583"/>
        <v>0.61902725679491555</v>
      </c>
      <c r="R5377" s="4">
        <f t="shared" si="584"/>
        <v>0.29708107115245708</v>
      </c>
      <c r="S5377" s="3">
        <v>4943551.1399999997</v>
      </c>
      <c r="T5377" s="3">
        <f t="shared" si="585"/>
        <v>893135.84000000078</v>
      </c>
      <c r="U5377" s="4">
        <f t="shared" si="586"/>
        <v>0.18066685560776879</v>
      </c>
      <c r="V5377" s="2" t="s">
        <v>95</v>
      </c>
      <c r="W5377" s="2" t="s">
        <v>117</v>
      </c>
      <c r="X5377" s="2" t="s">
        <v>167</v>
      </c>
      <c r="Y5377" s="2">
        <v>17.2</v>
      </c>
      <c r="Z5377" s="2" t="s">
        <v>8755</v>
      </c>
      <c r="AA5377" s="2" t="s">
        <v>48</v>
      </c>
      <c r="AB5377" s="2" t="s">
        <v>242</v>
      </c>
      <c r="AC5377" s="2">
        <v>8.93</v>
      </c>
      <c r="AD5377" s="3">
        <v>0</v>
      </c>
      <c r="AE5377" s="5">
        <v>0</v>
      </c>
      <c r="AF5377" s="2">
        <v>0</v>
      </c>
      <c r="AG5377" s="3">
        <f t="shared" si="587"/>
        <v>0</v>
      </c>
      <c r="AH5377" s="2" t="s">
        <v>50</v>
      </c>
      <c r="AI5377" s="3">
        <v>0</v>
      </c>
    </row>
    <row r="5378" spans="1:35" x14ac:dyDescent="0.3">
      <c r="A5378" s="2" t="s">
        <v>11355</v>
      </c>
      <c r="B5378" s="2" t="s">
        <v>6807</v>
      </c>
      <c r="C5378" s="2" t="s">
        <v>456</v>
      </c>
      <c r="D5378" s="2" t="s">
        <v>54</v>
      </c>
      <c r="E5378" s="2">
        <v>2023</v>
      </c>
      <c r="F5378" s="2" t="s">
        <v>68</v>
      </c>
      <c r="G5378" s="2" t="s">
        <v>40</v>
      </c>
      <c r="H5378" s="2" t="s">
        <v>83</v>
      </c>
      <c r="I5378" s="2" t="s">
        <v>131</v>
      </c>
      <c r="J5378" s="2" t="s">
        <v>491</v>
      </c>
      <c r="K5378" s="3">
        <v>4062085.59</v>
      </c>
      <c r="L5378" s="3">
        <v>1316775.29</v>
      </c>
      <c r="M5378" s="3">
        <f t="shared" ref="M5378:M5441" si="588">K5378-L5378</f>
        <v>2745310.3</v>
      </c>
      <c r="N5378" s="3">
        <v>413962.88</v>
      </c>
      <c r="O5378" s="3">
        <f t="shared" ref="O5378:O5441" si="589">M5378-N5378</f>
        <v>2331347.42</v>
      </c>
      <c r="P5378" s="3">
        <v>1672945.42</v>
      </c>
      <c r="Q5378" s="4">
        <f t="shared" ref="Q5378:Q5441" si="590">IF(K5378&lt;&gt;0,M5378/K5378,0)</f>
        <v>0.67583763049168044</v>
      </c>
      <c r="R5378" s="4">
        <f t="shared" ref="R5378:R5441" si="591">IF(K5378&lt;&gt;0,P5378/K5378,0)</f>
        <v>0.41184396117069505</v>
      </c>
      <c r="S5378" s="3">
        <v>4613700.8899999997</v>
      </c>
      <c r="T5378" s="3">
        <f t="shared" ref="T5378:T5441" si="592">K5378-S5378</f>
        <v>-551615.29999999981</v>
      </c>
      <c r="U5378" s="4">
        <f t="shared" ref="U5378:U5441" si="593">IF(S5378&lt;&gt;0,T5378/S5378,0)</f>
        <v>-0.1195602647747717</v>
      </c>
      <c r="V5378" s="2" t="s">
        <v>95</v>
      </c>
      <c r="W5378" s="2" t="s">
        <v>117</v>
      </c>
      <c r="X5378" s="2" t="s">
        <v>86</v>
      </c>
      <c r="Y5378" s="2">
        <v>0.92</v>
      </c>
      <c r="Z5378" s="2" t="s">
        <v>11356</v>
      </c>
      <c r="AA5378" s="2" t="s">
        <v>141</v>
      </c>
      <c r="AB5378" s="2" t="s">
        <v>306</v>
      </c>
      <c r="AC5378" s="2">
        <v>2.86</v>
      </c>
      <c r="AD5378" s="3">
        <v>0</v>
      </c>
      <c r="AE5378" s="5">
        <v>0</v>
      </c>
      <c r="AF5378" s="2">
        <v>0</v>
      </c>
      <c r="AG5378" s="3">
        <f t="shared" ref="AG5378:AG5441" si="594">IF(AD5378&gt;0,(AD5378*(AE5378/100/12)*(1+AE5378/100/12)^AF5378)/((1+AE5378/100/12)^AF5378-1),0)</f>
        <v>0</v>
      </c>
      <c r="AH5378" s="2" t="s">
        <v>50</v>
      </c>
      <c r="AI5378" s="3">
        <v>0</v>
      </c>
    </row>
    <row r="5379" spans="1:35" x14ac:dyDescent="0.3">
      <c r="A5379" s="2" t="s">
        <v>11357</v>
      </c>
      <c r="B5379" s="2" t="s">
        <v>1940</v>
      </c>
      <c r="C5379" s="2" t="s">
        <v>113</v>
      </c>
      <c r="D5379" s="2" t="s">
        <v>54</v>
      </c>
      <c r="E5379" s="2">
        <v>2022</v>
      </c>
      <c r="F5379" s="2" t="s">
        <v>82</v>
      </c>
      <c r="G5379" s="2" t="s">
        <v>56</v>
      </c>
      <c r="H5379" s="2" t="s">
        <v>153</v>
      </c>
      <c r="I5379" s="2" t="s">
        <v>71</v>
      </c>
      <c r="J5379" s="2" t="s">
        <v>293</v>
      </c>
      <c r="K5379" s="3">
        <v>5692721.7699999996</v>
      </c>
      <c r="L5379" s="3">
        <v>2298572.63</v>
      </c>
      <c r="M5379" s="3">
        <f t="shared" si="588"/>
        <v>3394149.1399999997</v>
      </c>
      <c r="N5379" s="3">
        <v>916641.34</v>
      </c>
      <c r="O5379" s="3">
        <f t="shared" si="589"/>
        <v>2477507.7999999998</v>
      </c>
      <c r="P5379" s="3">
        <v>1880587.06</v>
      </c>
      <c r="Q5379" s="4">
        <f t="shared" si="590"/>
        <v>0.59622607201475786</v>
      </c>
      <c r="R5379" s="4">
        <f t="shared" si="591"/>
        <v>0.33034937170308959</v>
      </c>
      <c r="S5379" s="3">
        <v>6115022.5</v>
      </c>
      <c r="T5379" s="3">
        <f t="shared" si="592"/>
        <v>-422300.73000000045</v>
      </c>
      <c r="U5379" s="4">
        <f t="shared" si="593"/>
        <v>-6.9059554564190148E-2</v>
      </c>
      <c r="V5379" s="2" t="s">
        <v>95</v>
      </c>
      <c r="W5379" s="2" t="s">
        <v>45</v>
      </c>
      <c r="X5379" s="2" t="s">
        <v>155</v>
      </c>
      <c r="Y5379" s="2">
        <v>7.24</v>
      </c>
      <c r="Z5379" s="2" t="s">
        <v>10071</v>
      </c>
      <c r="AA5379" s="2" t="s">
        <v>224</v>
      </c>
      <c r="AB5379" s="2" t="s">
        <v>242</v>
      </c>
      <c r="AC5379" s="2">
        <v>6.84</v>
      </c>
      <c r="AD5379" s="3">
        <v>0</v>
      </c>
      <c r="AE5379" s="5">
        <v>0</v>
      </c>
      <c r="AF5379" s="2">
        <v>0</v>
      </c>
      <c r="AG5379" s="3">
        <f t="shared" si="594"/>
        <v>0</v>
      </c>
      <c r="AH5379" s="2" t="s">
        <v>50</v>
      </c>
      <c r="AI5379" s="3">
        <v>0</v>
      </c>
    </row>
    <row r="5380" spans="1:35" x14ac:dyDescent="0.3">
      <c r="A5380" s="2" t="s">
        <v>11358</v>
      </c>
      <c r="B5380" s="2" t="s">
        <v>1530</v>
      </c>
      <c r="C5380" s="2" t="s">
        <v>152</v>
      </c>
      <c r="D5380" s="2" t="s">
        <v>38</v>
      </c>
      <c r="E5380" s="2">
        <v>2022</v>
      </c>
      <c r="F5380" s="2" t="s">
        <v>55</v>
      </c>
      <c r="G5380" s="2" t="s">
        <v>114</v>
      </c>
      <c r="H5380" s="2" t="s">
        <v>234</v>
      </c>
      <c r="I5380" s="2" t="s">
        <v>71</v>
      </c>
      <c r="J5380" s="2" t="s">
        <v>228</v>
      </c>
      <c r="K5380" s="3">
        <v>6156917.9500000002</v>
      </c>
      <c r="L5380" s="3">
        <v>3144244.53</v>
      </c>
      <c r="M5380" s="3">
        <f t="shared" si="588"/>
        <v>3012673.4200000004</v>
      </c>
      <c r="N5380" s="3">
        <v>1285155.31</v>
      </c>
      <c r="O5380" s="3">
        <f t="shared" si="589"/>
        <v>1727518.1100000003</v>
      </c>
      <c r="P5380" s="3">
        <v>1276031.24</v>
      </c>
      <c r="Q5380" s="4">
        <f t="shared" si="590"/>
        <v>0.4893151808202999</v>
      </c>
      <c r="R5380" s="4">
        <f t="shared" si="591"/>
        <v>0.20725162335483127</v>
      </c>
      <c r="S5380" s="3">
        <v>5412094.3200000003</v>
      </c>
      <c r="T5380" s="3">
        <f t="shared" si="592"/>
        <v>744823.62999999989</v>
      </c>
      <c r="U5380" s="4">
        <f t="shared" si="593"/>
        <v>0.13762207122805648</v>
      </c>
      <c r="V5380" s="2" t="s">
        <v>73</v>
      </c>
      <c r="W5380" s="2" t="s">
        <v>60</v>
      </c>
      <c r="X5380" s="2" t="s">
        <v>236</v>
      </c>
      <c r="Y5380" s="2">
        <v>3.67</v>
      </c>
      <c r="Z5380" s="2" t="s">
        <v>11359</v>
      </c>
      <c r="AA5380" s="2" t="s">
        <v>109</v>
      </c>
      <c r="AB5380" s="2" t="s">
        <v>182</v>
      </c>
      <c r="AC5380" s="2">
        <v>4.91</v>
      </c>
      <c r="AD5380" s="3">
        <v>0</v>
      </c>
      <c r="AE5380" s="5">
        <v>0</v>
      </c>
      <c r="AF5380" s="2">
        <v>0</v>
      </c>
      <c r="AG5380" s="3">
        <f t="shared" si="594"/>
        <v>0</v>
      </c>
      <c r="AH5380" s="2" t="s">
        <v>50</v>
      </c>
      <c r="AI5380" s="3">
        <v>0</v>
      </c>
    </row>
    <row r="5381" spans="1:35" x14ac:dyDescent="0.3">
      <c r="A5381" s="2" t="s">
        <v>11360</v>
      </c>
      <c r="B5381" s="2" t="s">
        <v>1940</v>
      </c>
      <c r="C5381" s="2" t="s">
        <v>113</v>
      </c>
      <c r="D5381" s="2" t="s">
        <v>54</v>
      </c>
      <c r="E5381" s="2">
        <v>2022</v>
      </c>
      <c r="F5381" s="2" t="s">
        <v>82</v>
      </c>
      <c r="G5381" s="2" t="s">
        <v>40</v>
      </c>
      <c r="H5381" s="2" t="s">
        <v>83</v>
      </c>
      <c r="I5381" s="2" t="s">
        <v>39</v>
      </c>
      <c r="J5381" s="2" t="s">
        <v>116</v>
      </c>
      <c r="K5381" s="3">
        <v>8159445.8899999997</v>
      </c>
      <c r="L5381" s="3">
        <v>3794024.14</v>
      </c>
      <c r="M5381" s="3">
        <f t="shared" si="588"/>
        <v>4365421.75</v>
      </c>
      <c r="N5381" s="3">
        <v>1560992.09</v>
      </c>
      <c r="O5381" s="3">
        <f t="shared" si="589"/>
        <v>2804429.66</v>
      </c>
      <c r="P5381" s="3">
        <v>2011120.42</v>
      </c>
      <c r="Q5381" s="4">
        <f t="shared" si="590"/>
        <v>0.53501448613687663</v>
      </c>
      <c r="R5381" s="4">
        <f t="shared" si="591"/>
        <v>0.24647757300097739</v>
      </c>
      <c r="S5381" s="3">
        <v>8770016.6600000001</v>
      </c>
      <c r="T5381" s="3">
        <f t="shared" si="592"/>
        <v>-610570.77000000048</v>
      </c>
      <c r="U5381" s="4">
        <f t="shared" si="593"/>
        <v>-6.9620252009874803E-2</v>
      </c>
      <c r="V5381" s="2" t="s">
        <v>85</v>
      </c>
      <c r="W5381" s="2" t="s">
        <v>125</v>
      </c>
      <c r="X5381" s="2" t="s">
        <v>86</v>
      </c>
      <c r="Y5381" s="2">
        <v>0.92</v>
      </c>
      <c r="Z5381" s="2" t="s">
        <v>1204</v>
      </c>
      <c r="AA5381" s="2" t="s">
        <v>99</v>
      </c>
      <c r="AB5381" s="2" t="s">
        <v>77</v>
      </c>
      <c r="AC5381" s="2">
        <v>8.5299999999999994</v>
      </c>
      <c r="AD5381" s="3">
        <v>0</v>
      </c>
      <c r="AE5381" s="5">
        <v>0</v>
      </c>
      <c r="AF5381" s="2">
        <v>0</v>
      </c>
      <c r="AG5381" s="3">
        <f t="shared" si="594"/>
        <v>0</v>
      </c>
      <c r="AH5381" s="2" t="s">
        <v>50</v>
      </c>
      <c r="AI5381" s="3">
        <v>0</v>
      </c>
    </row>
    <row r="5382" spans="1:35" x14ac:dyDescent="0.3">
      <c r="A5382" s="2" t="s">
        <v>11361</v>
      </c>
      <c r="B5382" s="2" t="s">
        <v>501</v>
      </c>
      <c r="C5382" s="2" t="s">
        <v>53</v>
      </c>
      <c r="D5382" s="2" t="s">
        <v>54</v>
      </c>
      <c r="E5382" s="2">
        <v>2021</v>
      </c>
      <c r="F5382" s="2" t="s">
        <v>92</v>
      </c>
      <c r="G5382" s="2" t="s">
        <v>40</v>
      </c>
      <c r="H5382" s="2" t="s">
        <v>171</v>
      </c>
      <c r="I5382" s="2" t="s">
        <v>58</v>
      </c>
      <c r="J5382" s="2" t="s">
        <v>240</v>
      </c>
      <c r="K5382" s="3">
        <v>3529940.4</v>
      </c>
      <c r="L5382" s="3">
        <v>1646815.32</v>
      </c>
      <c r="M5382" s="3">
        <f t="shared" si="588"/>
        <v>1883125.0799999998</v>
      </c>
      <c r="N5382" s="3">
        <v>393285.66</v>
      </c>
      <c r="O5382" s="3">
        <f t="shared" si="589"/>
        <v>1489839.42</v>
      </c>
      <c r="P5382" s="3">
        <v>1086839.2</v>
      </c>
      <c r="Q5382" s="4">
        <f t="shared" si="590"/>
        <v>0.53347220253350447</v>
      </c>
      <c r="R5382" s="4">
        <f t="shared" si="591"/>
        <v>0.30789165732089979</v>
      </c>
      <c r="S5382" s="3">
        <v>2883281.84</v>
      </c>
      <c r="T5382" s="3">
        <f t="shared" si="592"/>
        <v>646658.56000000006</v>
      </c>
      <c r="U5382" s="4">
        <f t="shared" si="593"/>
        <v>0.22427865047004911</v>
      </c>
      <c r="V5382" s="2" t="s">
        <v>124</v>
      </c>
      <c r="W5382" s="2" t="s">
        <v>207</v>
      </c>
      <c r="X5382" s="2" t="s">
        <v>86</v>
      </c>
      <c r="Y5382" s="2">
        <v>0.92</v>
      </c>
      <c r="Z5382" s="2" t="s">
        <v>11362</v>
      </c>
      <c r="AA5382" s="2" t="s">
        <v>63</v>
      </c>
      <c r="AB5382" s="2" t="s">
        <v>88</v>
      </c>
      <c r="AC5382" s="2">
        <v>3.67</v>
      </c>
      <c r="AD5382" s="3">
        <v>0</v>
      </c>
      <c r="AE5382" s="5">
        <v>0</v>
      </c>
      <c r="AF5382" s="2">
        <v>0</v>
      </c>
      <c r="AG5382" s="3">
        <f t="shared" si="594"/>
        <v>0</v>
      </c>
      <c r="AH5382" s="2" t="s">
        <v>50</v>
      </c>
      <c r="AI5382" s="3">
        <v>0</v>
      </c>
    </row>
    <row r="5383" spans="1:35" x14ac:dyDescent="0.3">
      <c r="A5383" s="2" t="s">
        <v>11363</v>
      </c>
      <c r="B5383" s="2" t="s">
        <v>9258</v>
      </c>
      <c r="C5383" s="2" t="s">
        <v>261</v>
      </c>
      <c r="D5383" s="2" t="s">
        <v>54</v>
      </c>
      <c r="E5383" s="2">
        <v>2024</v>
      </c>
      <c r="F5383" s="2" t="s">
        <v>68</v>
      </c>
      <c r="G5383" s="2" t="s">
        <v>56</v>
      </c>
      <c r="H5383" s="2" t="s">
        <v>123</v>
      </c>
      <c r="I5383" s="2" t="s">
        <v>39</v>
      </c>
      <c r="J5383" s="2" t="s">
        <v>273</v>
      </c>
      <c r="K5383" s="3">
        <v>2767852.57</v>
      </c>
      <c r="L5383" s="3">
        <v>1068282.6200000001</v>
      </c>
      <c r="M5383" s="3">
        <f t="shared" si="588"/>
        <v>1699569.9499999997</v>
      </c>
      <c r="N5383" s="3">
        <v>269005.69</v>
      </c>
      <c r="O5383" s="3">
        <f t="shared" si="589"/>
        <v>1430564.2599999998</v>
      </c>
      <c r="P5383" s="3">
        <v>1036995.62</v>
      </c>
      <c r="Q5383" s="4">
        <f t="shared" si="590"/>
        <v>0.61403918995584361</v>
      </c>
      <c r="R5383" s="4">
        <f t="shared" si="591"/>
        <v>0.37465710104638994</v>
      </c>
      <c r="S5383" s="3">
        <v>2476553.15</v>
      </c>
      <c r="T5383" s="3">
        <f t="shared" si="592"/>
        <v>291299.41999999993</v>
      </c>
      <c r="U5383" s="4">
        <f t="shared" si="593"/>
        <v>0.11762292281108522</v>
      </c>
      <c r="V5383" s="2" t="s">
        <v>85</v>
      </c>
      <c r="W5383" s="2" t="s">
        <v>117</v>
      </c>
      <c r="X5383" s="2" t="s">
        <v>126</v>
      </c>
      <c r="Y5383" s="2">
        <v>1.34</v>
      </c>
      <c r="Z5383" s="2" t="s">
        <v>11364</v>
      </c>
      <c r="AA5383" s="2" t="s">
        <v>48</v>
      </c>
      <c r="AB5383" s="2" t="s">
        <v>142</v>
      </c>
      <c r="AC5383" s="2">
        <v>7.48</v>
      </c>
      <c r="AD5383" s="3">
        <v>0</v>
      </c>
      <c r="AE5383" s="5">
        <v>0</v>
      </c>
      <c r="AF5383" s="2">
        <v>0</v>
      </c>
      <c r="AG5383" s="3">
        <f t="shared" si="594"/>
        <v>0</v>
      </c>
      <c r="AH5383" s="2" t="s">
        <v>50</v>
      </c>
      <c r="AI5383" s="3">
        <v>0</v>
      </c>
    </row>
    <row r="5384" spans="1:35" x14ac:dyDescent="0.3">
      <c r="A5384" s="2" t="s">
        <v>11365</v>
      </c>
      <c r="B5384" s="2" t="s">
        <v>1498</v>
      </c>
      <c r="C5384" s="2" t="s">
        <v>648</v>
      </c>
      <c r="D5384" s="2" t="s">
        <v>104</v>
      </c>
      <c r="E5384" s="2">
        <v>2021</v>
      </c>
      <c r="F5384" s="2" t="s">
        <v>55</v>
      </c>
      <c r="G5384" s="2" t="s">
        <v>69</v>
      </c>
      <c r="H5384" s="2" t="s">
        <v>165</v>
      </c>
      <c r="I5384" s="2" t="s">
        <v>71</v>
      </c>
      <c r="J5384" s="2" t="s">
        <v>72</v>
      </c>
      <c r="K5384" s="3">
        <v>7630748.9299999997</v>
      </c>
      <c r="L5384" s="3">
        <v>2264591.62</v>
      </c>
      <c r="M5384" s="3">
        <f t="shared" si="588"/>
        <v>5366157.3099999996</v>
      </c>
      <c r="N5384" s="3">
        <v>1343777.62</v>
      </c>
      <c r="O5384" s="3">
        <f t="shared" si="589"/>
        <v>4022379.6899999995</v>
      </c>
      <c r="P5384" s="3">
        <v>2895877.44</v>
      </c>
      <c r="Q5384" s="4">
        <f t="shared" si="590"/>
        <v>0.7032281312392753</v>
      </c>
      <c r="R5384" s="4">
        <f t="shared" si="591"/>
        <v>0.37950107736017469</v>
      </c>
      <c r="S5384" s="3">
        <v>7420628.9000000004</v>
      </c>
      <c r="T5384" s="3">
        <f t="shared" si="592"/>
        <v>210120.02999999933</v>
      </c>
      <c r="U5384" s="4">
        <f t="shared" si="593"/>
        <v>2.8315663379959524E-2</v>
      </c>
      <c r="V5384" s="2" t="s">
        <v>95</v>
      </c>
      <c r="W5384" s="2" t="s">
        <v>45</v>
      </c>
      <c r="X5384" s="2" t="s">
        <v>167</v>
      </c>
      <c r="Y5384" s="2">
        <v>17.2</v>
      </c>
      <c r="Z5384" s="2" t="s">
        <v>11366</v>
      </c>
      <c r="AA5384" s="2" t="s">
        <v>148</v>
      </c>
      <c r="AB5384" s="2" t="s">
        <v>209</v>
      </c>
      <c r="AC5384" s="2">
        <v>8.0399999999999991</v>
      </c>
      <c r="AD5384" s="3">
        <v>0</v>
      </c>
      <c r="AE5384" s="5">
        <v>0</v>
      </c>
      <c r="AF5384" s="2">
        <v>0</v>
      </c>
      <c r="AG5384" s="3">
        <f t="shared" si="594"/>
        <v>0</v>
      </c>
      <c r="AH5384" s="2" t="s">
        <v>50</v>
      </c>
      <c r="AI5384" s="3">
        <v>0</v>
      </c>
    </row>
    <row r="5385" spans="1:35" x14ac:dyDescent="0.3">
      <c r="A5385" s="2" t="s">
        <v>11367</v>
      </c>
      <c r="B5385" s="2" t="s">
        <v>868</v>
      </c>
      <c r="C5385" s="2" t="s">
        <v>617</v>
      </c>
      <c r="D5385" s="2" t="s">
        <v>38</v>
      </c>
      <c r="E5385" s="2">
        <v>2020</v>
      </c>
      <c r="F5385" s="2" t="s">
        <v>39</v>
      </c>
      <c r="G5385" s="2" t="s">
        <v>40</v>
      </c>
      <c r="H5385" s="2" t="s">
        <v>171</v>
      </c>
      <c r="I5385" s="2" t="s">
        <v>39</v>
      </c>
      <c r="J5385" s="2" t="s">
        <v>566</v>
      </c>
      <c r="K5385" s="3">
        <v>8045314.6799999997</v>
      </c>
      <c r="L5385" s="3">
        <v>2394218.56</v>
      </c>
      <c r="M5385" s="3">
        <f t="shared" si="588"/>
        <v>5651096.1199999992</v>
      </c>
      <c r="N5385" s="3">
        <v>1751477.64</v>
      </c>
      <c r="O5385" s="3">
        <f t="shared" si="589"/>
        <v>3899618.4799999995</v>
      </c>
      <c r="P5385" s="3">
        <v>2960812.78</v>
      </c>
      <c r="Q5385" s="4">
        <f t="shared" si="590"/>
        <v>0.70240833886189269</v>
      </c>
      <c r="R5385" s="4">
        <f t="shared" si="591"/>
        <v>0.36801702578027684</v>
      </c>
      <c r="S5385" s="3">
        <v>8289342.4900000002</v>
      </c>
      <c r="T5385" s="3">
        <f t="shared" si="592"/>
        <v>-244027.81000000052</v>
      </c>
      <c r="U5385" s="4">
        <f t="shared" si="593"/>
        <v>-2.9438741407341769E-2</v>
      </c>
      <c r="V5385" s="2" t="s">
        <v>95</v>
      </c>
      <c r="W5385" s="2" t="s">
        <v>117</v>
      </c>
      <c r="X5385" s="2" t="s">
        <v>86</v>
      </c>
      <c r="Y5385" s="2">
        <v>0.92</v>
      </c>
      <c r="Z5385" s="2" t="s">
        <v>11368</v>
      </c>
      <c r="AA5385" s="2" t="s">
        <v>141</v>
      </c>
      <c r="AB5385" s="2" t="s">
        <v>77</v>
      </c>
      <c r="AC5385" s="2">
        <v>4.88</v>
      </c>
      <c r="AD5385" s="3">
        <v>0</v>
      </c>
      <c r="AE5385" s="5">
        <v>0</v>
      </c>
      <c r="AF5385" s="2">
        <v>0</v>
      </c>
      <c r="AG5385" s="3">
        <f t="shared" si="594"/>
        <v>0</v>
      </c>
      <c r="AH5385" s="2" t="s">
        <v>50</v>
      </c>
      <c r="AI5385" s="3">
        <v>0</v>
      </c>
    </row>
    <row r="5386" spans="1:35" x14ac:dyDescent="0.3">
      <c r="A5386" s="2" t="s">
        <v>11369</v>
      </c>
      <c r="B5386" s="2" t="s">
        <v>8669</v>
      </c>
      <c r="C5386" s="2" t="s">
        <v>113</v>
      </c>
      <c r="D5386" s="2" t="s">
        <v>54</v>
      </c>
      <c r="E5386" s="2">
        <v>2022</v>
      </c>
      <c r="F5386" s="2" t="s">
        <v>92</v>
      </c>
      <c r="G5386" s="2" t="s">
        <v>56</v>
      </c>
      <c r="H5386" s="2" t="s">
        <v>123</v>
      </c>
      <c r="I5386" s="2" t="s">
        <v>39</v>
      </c>
      <c r="J5386" s="2" t="s">
        <v>487</v>
      </c>
      <c r="K5386" s="3">
        <v>958971.1</v>
      </c>
      <c r="L5386" s="3">
        <v>530290.62</v>
      </c>
      <c r="M5386" s="3">
        <f t="shared" si="588"/>
        <v>428680.48</v>
      </c>
      <c r="N5386" s="3">
        <v>132790.43</v>
      </c>
      <c r="O5386" s="3">
        <f t="shared" si="589"/>
        <v>295890.05</v>
      </c>
      <c r="P5386" s="3">
        <v>208622.16</v>
      </c>
      <c r="Q5386" s="4">
        <f t="shared" si="590"/>
        <v>0.44702127102683281</v>
      </c>
      <c r="R5386" s="4">
        <f t="shared" si="591"/>
        <v>0.21754791150640515</v>
      </c>
      <c r="S5386" s="3">
        <v>935063.17</v>
      </c>
      <c r="T5386" s="3">
        <f t="shared" si="592"/>
        <v>23907.929999999935</v>
      </c>
      <c r="U5386" s="4">
        <f t="shared" si="593"/>
        <v>2.5568251180291844E-2</v>
      </c>
      <c r="V5386" s="2" t="s">
        <v>73</v>
      </c>
      <c r="W5386" s="2" t="s">
        <v>125</v>
      </c>
      <c r="X5386" s="2" t="s">
        <v>126</v>
      </c>
      <c r="Y5386" s="2">
        <v>1.34</v>
      </c>
      <c r="Z5386" s="2" t="s">
        <v>11147</v>
      </c>
      <c r="AA5386" s="2" t="s">
        <v>48</v>
      </c>
      <c r="AB5386" s="2" t="s">
        <v>100</v>
      </c>
      <c r="AC5386" s="2">
        <v>2.33</v>
      </c>
      <c r="AD5386" s="3">
        <v>0</v>
      </c>
      <c r="AE5386" s="5">
        <v>0</v>
      </c>
      <c r="AF5386" s="2">
        <v>0</v>
      </c>
      <c r="AG5386" s="3">
        <f t="shared" si="594"/>
        <v>0</v>
      </c>
      <c r="AH5386" s="2" t="s">
        <v>50</v>
      </c>
      <c r="AI5386" s="3">
        <v>0</v>
      </c>
    </row>
    <row r="5387" spans="1:35" x14ac:dyDescent="0.3">
      <c r="A5387" s="2" t="s">
        <v>11370</v>
      </c>
      <c r="B5387" s="2" t="s">
        <v>918</v>
      </c>
      <c r="C5387" s="2" t="s">
        <v>122</v>
      </c>
      <c r="D5387" s="2" t="s">
        <v>104</v>
      </c>
      <c r="E5387" s="2">
        <v>2023</v>
      </c>
      <c r="F5387" s="2" t="s">
        <v>105</v>
      </c>
      <c r="G5387" s="2" t="s">
        <v>40</v>
      </c>
      <c r="H5387" s="2" t="s">
        <v>41</v>
      </c>
      <c r="I5387" s="2" t="s">
        <v>131</v>
      </c>
      <c r="J5387" s="2" t="s">
        <v>491</v>
      </c>
      <c r="K5387" s="3">
        <v>6050357.7999999998</v>
      </c>
      <c r="L5387" s="3">
        <v>2855399.47</v>
      </c>
      <c r="M5387" s="3">
        <f t="shared" si="588"/>
        <v>3194958.3299999996</v>
      </c>
      <c r="N5387" s="3">
        <v>672048.99</v>
      </c>
      <c r="O5387" s="3">
        <f t="shared" si="589"/>
        <v>2522909.34</v>
      </c>
      <c r="P5387" s="3">
        <v>1978583.46</v>
      </c>
      <c r="Q5387" s="4">
        <f t="shared" si="590"/>
        <v>0.5280610561577036</v>
      </c>
      <c r="R5387" s="4">
        <f t="shared" si="591"/>
        <v>0.32701924834924639</v>
      </c>
      <c r="S5387" s="3">
        <v>5545973.8899999997</v>
      </c>
      <c r="T5387" s="3">
        <f t="shared" si="592"/>
        <v>504383.91000000015</v>
      </c>
      <c r="U5387" s="4">
        <f t="shared" si="593"/>
        <v>9.0945958276049538E-2</v>
      </c>
      <c r="V5387" s="2" t="s">
        <v>124</v>
      </c>
      <c r="W5387" s="2" t="s">
        <v>60</v>
      </c>
      <c r="X5387" s="2" t="s">
        <v>46</v>
      </c>
      <c r="Y5387" s="2">
        <v>0.89</v>
      </c>
      <c r="Z5387" s="2" t="s">
        <v>11371</v>
      </c>
      <c r="AA5387" s="2" t="s">
        <v>76</v>
      </c>
      <c r="AB5387" s="2" t="s">
        <v>209</v>
      </c>
      <c r="AC5387" s="2">
        <v>9.3699999999999992</v>
      </c>
      <c r="AD5387" s="3">
        <v>0</v>
      </c>
      <c r="AE5387" s="5">
        <v>0</v>
      </c>
      <c r="AF5387" s="2">
        <v>0</v>
      </c>
      <c r="AG5387" s="3">
        <f t="shared" si="594"/>
        <v>0</v>
      </c>
      <c r="AH5387" s="2" t="s">
        <v>50</v>
      </c>
      <c r="AI5387" s="3">
        <v>0</v>
      </c>
    </row>
    <row r="5388" spans="1:35" x14ac:dyDescent="0.3">
      <c r="A5388" s="2" t="s">
        <v>11372</v>
      </c>
      <c r="B5388" s="2" t="s">
        <v>4459</v>
      </c>
      <c r="C5388" s="2" t="s">
        <v>257</v>
      </c>
      <c r="D5388" s="2" t="s">
        <v>104</v>
      </c>
      <c r="E5388" s="2">
        <v>2024</v>
      </c>
      <c r="F5388" s="2" t="s">
        <v>82</v>
      </c>
      <c r="G5388" s="2" t="s">
        <v>56</v>
      </c>
      <c r="H5388" s="2" t="s">
        <v>262</v>
      </c>
      <c r="I5388" s="2" t="s">
        <v>55</v>
      </c>
      <c r="J5388" s="2" t="s">
        <v>154</v>
      </c>
      <c r="K5388" s="3">
        <v>7140292.5999999996</v>
      </c>
      <c r="L5388" s="3">
        <v>2290365.7999999998</v>
      </c>
      <c r="M5388" s="3">
        <f t="shared" si="588"/>
        <v>4849926.8</v>
      </c>
      <c r="N5388" s="3">
        <v>1237268.1000000001</v>
      </c>
      <c r="O5388" s="3">
        <f t="shared" si="589"/>
        <v>3612658.6999999997</v>
      </c>
      <c r="P5388" s="3">
        <v>2719346.81</v>
      </c>
      <c r="Q5388" s="4">
        <f t="shared" si="590"/>
        <v>0.67923362132246512</v>
      </c>
      <c r="R5388" s="4">
        <f t="shared" si="591"/>
        <v>0.38084529056974503</v>
      </c>
      <c r="S5388" s="3">
        <v>7366256.7400000002</v>
      </c>
      <c r="T5388" s="3">
        <f t="shared" si="592"/>
        <v>-225964.1400000006</v>
      </c>
      <c r="U5388" s="4">
        <f t="shared" si="593"/>
        <v>-3.0675572135977519E-2</v>
      </c>
      <c r="V5388" s="2" t="s">
        <v>107</v>
      </c>
      <c r="W5388" s="2" t="s">
        <v>125</v>
      </c>
      <c r="X5388" s="2" t="s">
        <v>264</v>
      </c>
      <c r="Y5388" s="2">
        <v>83.5</v>
      </c>
      <c r="Z5388" s="2" t="s">
        <v>2369</v>
      </c>
      <c r="AA5388" s="2" t="s">
        <v>63</v>
      </c>
      <c r="AB5388" s="2" t="s">
        <v>306</v>
      </c>
      <c r="AC5388" s="2">
        <v>9.7100000000000009</v>
      </c>
      <c r="AD5388" s="3">
        <v>0</v>
      </c>
      <c r="AE5388" s="5">
        <v>0</v>
      </c>
      <c r="AF5388" s="2">
        <v>0</v>
      </c>
      <c r="AG5388" s="3">
        <f t="shared" si="594"/>
        <v>0</v>
      </c>
      <c r="AH5388" s="2" t="s">
        <v>50</v>
      </c>
      <c r="AI5388" s="3">
        <v>0</v>
      </c>
    </row>
    <row r="5389" spans="1:35" x14ac:dyDescent="0.3">
      <c r="A5389" s="2" t="s">
        <v>11373</v>
      </c>
      <c r="B5389" s="2" t="s">
        <v>7216</v>
      </c>
      <c r="C5389" s="2" t="s">
        <v>122</v>
      </c>
      <c r="D5389" s="2" t="s">
        <v>104</v>
      </c>
      <c r="E5389" s="2">
        <v>2023</v>
      </c>
      <c r="F5389" s="2" t="s">
        <v>92</v>
      </c>
      <c r="G5389" s="2" t="s">
        <v>114</v>
      </c>
      <c r="H5389" s="2" t="s">
        <v>234</v>
      </c>
      <c r="I5389" s="2" t="s">
        <v>131</v>
      </c>
      <c r="J5389" s="2" t="s">
        <v>544</v>
      </c>
      <c r="K5389" s="3">
        <v>4474511.9000000004</v>
      </c>
      <c r="L5389" s="3">
        <v>2056835.36</v>
      </c>
      <c r="M5389" s="3">
        <f t="shared" si="588"/>
        <v>2417676.54</v>
      </c>
      <c r="N5389" s="3">
        <v>545686.62</v>
      </c>
      <c r="O5389" s="3">
        <f t="shared" si="589"/>
        <v>1871989.92</v>
      </c>
      <c r="P5389" s="3">
        <v>1456521.85</v>
      </c>
      <c r="Q5389" s="4">
        <f t="shared" si="590"/>
        <v>0.54032184828919549</v>
      </c>
      <c r="R5389" s="4">
        <f t="shared" si="591"/>
        <v>0.32551524781954427</v>
      </c>
      <c r="S5389" s="3">
        <v>4631419.63</v>
      </c>
      <c r="T5389" s="3">
        <f t="shared" si="592"/>
        <v>-156907.72999999952</v>
      </c>
      <c r="U5389" s="4">
        <f t="shared" si="593"/>
        <v>-3.3878970712053473E-2</v>
      </c>
      <c r="V5389" s="2" t="s">
        <v>85</v>
      </c>
      <c r="W5389" s="2" t="s">
        <v>207</v>
      </c>
      <c r="X5389" s="2" t="s">
        <v>236</v>
      </c>
      <c r="Y5389" s="2">
        <v>3.67</v>
      </c>
      <c r="Z5389" s="2" t="s">
        <v>11374</v>
      </c>
      <c r="AA5389" s="2" t="s">
        <v>224</v>
      </c>
      <c r="AB5389" s="2" t="s">
        <v>306</v>
      </c>
      <c r="AC5389" s="2">
        <v>2.12</v>
      </c>
      <c r="AD5389" s="3">
        <v>0</v>
      </c>
      <c r="AE5389" s="5">
        <v>0</v>
      </c>
      <c r="AF5389" s="2">
        <v>0</v>
      </c>
      <c r="AG5389" s="3">
        <f t="shared" si="594"/>
        <v>0</v>
      </c>
      <c r="AH5389" s="2" t="s">
        <v>50</v>
      </c>
      <c r="AI5389" s="3">
        <v>0</v>
      </c>
    </row>
    <row r="5390" spans="1:35" x14ac:dyDescent="0.3">
      <c r="A5390" s="2" t="s">
        <v>11375</v>
      </c>
      <c r="B5390" s="2" t="s">
        <v>4022</v>
      </c>
      <c r="C5390" s="2" t="s">
        <v>435</v>
      </c>
      <c r="D5390" s="2" t="s">
        <v>81</v>
      </c>
      <c r="E5390" s="2">
        <v>2021</v>
      </c>
      <c r="F5390" s="2" t="s">
        <v>105</v>
      </c>
      <c r="G5390" s="2" t="s">
        <v>114</v>
      </c>
      <c r="H5390" s="2" t="s">
        <v>190</v>
      </c>
      <c r="I5390" s="2" t="s">
        <v>178</v>
      </c>
      <c r="J5390" s="2" t="s">
        <v>288</v>
      </c>
      <c r="K5390" s="3">
        <v>3073911.97</v>
      </c>
      <c r="L5390" s="3">
        <v>1182473.49</v>
      </c>
      <c r="M5390" s="3">
        <f t="shared" si="588"/>
        <v>1891438.4800000002</v>
      </c>
      <c r="N5390" s="3">
        <v>374984.07</v>
      </c>
      <c r="O5390" s="3">
        <f t="shared" si="589"/>
        <v>1516454.4100000001</v>
      </c>
      <c r="P5390" s="3">
        <v>1164600.06</v>
      </c>
      <c r="Q5390" s="4">
        <f t="shared" si="590"/>
        <v>0.61531966382238334</v>
      </c>
      <c r="R5390" s="4">
        <f t="shared" si="591"/>
        <v>0.37886578124747011</v>
      </c>
      <c r="S5390" s="3">
        <v>2911382.87</v>
      </c>
      <c r="T5390" s="3">
        <f t="shared" si="592"/>
        <v>162529.10000000009</v>
      </c>
      <c r="U5390" s="4">
        <f t="shared" si="593"/>
        <v>5.5825395441720133E-2</v>
      </c>
      <c r="V5390" s="2" t="s">
        <v>107</v>
      </c>
      <c r="W5390" s="2" t="s">
        <v>125</v>
      </c>
      <c r="X5390" s="2" t="s">
        <v>192</v>
      </c>
      <c r="Y5390" s="2">
        <v>3.64</v>
      </c>
      <c r="Z5390" s="2" t="s">
        <v>642</v>
      </c>
      <c r="AA5390" s="2" t="s">
        <v>141</v>
      </c>
      <c r="AB5390" s="2" t="s">
        <v>77</v>
      </c>
      <c r="AC5390" s="2">
        <v>8.24</v>
      </c>
      <c r="AD5390" s="3">
        <v>2719085.3</v>
      </c>
      <c r="AE5390" s="5">
        <v>11.04</v>
      </c>
      <c r="AF5390" s="2">
        <v>36</v>
      </c>
      <c r="AG5390" s="3">
        <f t="shared" si="594"/>
        <v>89070.879669607704</v>
      </c>
      <c r="AH5390" s="2" t="s">
        <v>50</v>
      </c>
      <c r="AI5390" s="3">
        <v>0</v>
      </c>
    </row>
    <row r="5391" spans="1:35" x14ac:dyDescent="0.3">
      <c r="A5391" s="2" t="s">
        <v>11376</v>
      </c>
      <c r="B5391" s="2" t="s">
        <v>3587</v>
      </c>
      <c r="C5391" s="2" t="s">
        <v>880</v>
      </c>
      <c r="D5391" s="2" t="s">
        <v>81</v>
      </c>
      <c r="E5391" s="2">
        <v>2024</v>
      </c>
      <c r="F5391" s="2" t="s">
        <v>105</v>
      </c>
      <c r="G5391" s="2" t="s">
        <v>69</v>
      </c>
      <c r="H5391" s="2" t="s">
        <v>165</v>
      </c>
      <c r="I5391" s="2" t="s">
        <v>58</v>
      </c>
      <c r="J5391" s="2" t="s">
        <v>191</v>
      </c>
      <c r="K5391" s="3">
        <v>7125532.4900000002</v>
      </c>
      <c r="L5391" s="3">
        <v>3446334.22</v>
      </c>
      <c r="M5391" s="3">
        <f t="shared" si="588"/>
        <v>3679198.27</v>
      </c>
      <c r="N5391" s="3">
        <v>1058831.96</v>
      </c>
      <c r="O5391" s="3">
        <f t="shared" si="589"/>
        <v>2620366.31</v>
      </c>
      <c r="P5391" s="3">
        <v>1874659.01</v>
      </c>
      <c r="Q5391" s="4">
        <f t="shared" si="590"/>
        <v>0.51634011565639493</v>
      </c>
      <c r="R5391" s="4">
        <f t="shared" si="591"/>
        <v>0.263090374316713</v>
      </c>
      <c r="S5391" s="3">
        <v>7861938.04</v>
      </c>
      <c r="T5391" s="3">
        <f t="shared" si="592"/>
        <v>-736405.54999999981</v>
      </c>
      <c r="U5391" s="4">
        <f t="shared" si="593"/>
        <v>-9.3667178023193853E-2</v>
      </c>
      <c r="V5391" s="2" t="s">
        <v>133</v>
      </c>
      <c r="W5391" s="2" t="s">
        <v>134</v>
      </c>
      <c r="X5391" s="2" t="s">
        <v>167</v>
      </c>
      <c r="Y5391" s="2">
        <v>17.2</v>
      </c>
      <c r="Z5391" s="2" t="s">
        <v>10152</v>
      </c>
      <c r="AA5391" s="2" t="s">
        <v>48</v>
      </c>
      <c r="AB5391" s="2" t="s">
        <v>49</v>
      </c>
      <c r="AC5391" s="2">
        <v>3.47</v>
      </c>
      <c r="AD5391" s="3">
        <v>0</v>
      </c>
      <c r="AE5391" s="5">
        <v>0</v>
      </c>
      <c r="AF5391" s="2">
        <v>0</v>
      </c>
      <c r="AG5391" s="3">
        <f t="shared" si="594"/>
        <v>0</v>
      </c>
      <c r="AH5391" s="2" t="s">
        <v>50</v>
      </c>
      <c r="AI5391" s="3">
        <v>0</v>
      </c>
    </row>
    <row r="5392" spans="1:35" x14ac:dyDescent="0.3">
      <c r="A5392" s="2" t="s">
        <v>11377</v>
      </c>
      <c r="B5392" s="2" t="s">
        <v>1432</v>
      </c>
      <c r="C5392" s="2" t="s">
        <v>341</v>
      </c>
      <c r="D5392" s="2" t="s">
        <v>54</v>
      </c>
      <c r="E5392" s="2">
        <v>2023</v>
      </c>
      <c r="F5392" s="2" t="s">
        <v>92</v>
      </c>
      <c r="G5392" s="2" t="s">
        <v>56</v>
      </c>
      <c r="H5392" s="2" t="s">
        <v>123</v>
      </c>
      <c r="I5392" s="2" t="s">
        <v>71</v>
      </c>
      <c r="J5392" s="2" t="s">
        <v>228</v>
      </c>
      <c r="K5392" s="3">
        <v>6779526.2300000004</v>
      </c>
      <c r="L5392" s="3">
        <v>3764322.68</v>
      </c>
      <c r="M5392" s="3">
        <f t="shared" si="588"/>
        <v>3015203.5500000003</v>
      </c>
      <c r="N5392" s="3">
        <v>564286.4</v>
      </c>
      <c r="O5392" s="3">
        <f t="shared" si="589"/>
        <v>2450917.1500000004</v>
      </c>
      <c r="P5392" s="3">
        <v>1863118.11</v>
      </c>
      <c r="Q5392" s="4">
        <f t="shared" si="590"/>
        <v>0.44475136576025903</v>
      </c>
      <c r="R5392" s="4">
        <f t="shared" si="591"/>
        <v>0.27481538485027734</v>
      </c>
      <c r="S5392" s="3">
        <v>6630466.0700000003</v>
      </c>
      <c r="T5392" s="3">
        <f t="shared" si="592"/>
        <v>149060.16000000015</v>
      </c>
      <c r="U5392" s="4">
        <f t="shared" si="593"/>
        <v>2.2481098376241317E-2</v>
      </c>
      <c r="V5392" s="2" t="s">
        <v>73</v>
      </c>
      <c r="W5392" s="2" t="s">
        <v>45</v>
      </c>
      <c r="X5392" s="2" t="s">
        <v>126</v>
      </c>
      <c r="Y5392" s="2">
        <v>1.34</v>
      </c>
      <c r="Z5392" s="2" t="s">
        <v>4414</v>
      </c>
      <c r="AA5392" s="2" t="s">
        <v>109</v>
      </c>
      <c r="AB5392" s="2" t="s">
        <v>209</v>
      </c>
      <c r="AC5392" s="2">
        <v>2.72</v>
      </c>
      <c r="AD5392" s="3">
        <v>0</v>
      </c>
      <c r="AE5392" s="5">
        <v>0</v>
      </c>
      <c r="AF5392" s="2">
        <v>0</v>
      </c>
      <c r="AG5392" s="3">
        <f t="shared" si="594"/>
        <v>0</v>
      </c>
      <c r="AH5392" s="2" t="s">
        <v>50</v>
      </c>
      <c r="AI5392" s="3">
        <v>0</v>
      </c>
    </row>
    <row r="5393" spans="1:35" x14ac:dyDescent="0.3">
      <c r="A5393" s="2" t="s">
        <v>11378</v>
      </c>
      <c r="B5393" s="2" t="s">
        <v>6322</v>
      </c>
      <c r="C5393" s="2" t="s">
        <v>617</v>
      </c>
      <c r="D5393" s="2" t="s">
        <v>38</v>
      </c>
      <c r="E5393" s="2">
        <v>2020</v>
      </c>
      <c r="F5393" s="2" t="s">
        <v>105</v>
      </c>
      <c r="G5393" s="2" t="s">
        <v>69</v>
      </c>
      <c r="H5393" s="2" t="s">
        <v>272</v>
      </c>
      <c r="I5393" s="2" t="s">
        <v>71</v>
      </c>
      <c r="J5393" s="2" t="s">
        <v>228</v>
      </c>
      <c r="K5393" s="3">
        <v>4750007.7300000004</v>
      </c>
      <c r="L5393" s="3">
        <v>2667837.2400000002</v>
      </c>
      <c r="M5393" s="3">
        <f t="shared" si="588"/>
        <v>2082170.4900000002</v>
      </c>
      <c r="N5393" s="3">
        <v>541526.72</v>
      </c>
      <c r="O5393" s="3">
        <f t="shared" si="589"/>
        <v>1540643.7700000003</v>
      </c>
      <c r="P5393" s="3">
        <v>1092704.79</v>
      </c>
      <c r="Q5393" s="4">
        <f t="shared" si="590"/>
        <v>0.43835096874673929</v>
      </c>
      <c r="R5393" s="4">
        <f t="shared" si="591"/>
        <v>0.23004273931992106</v>
      </c>
      <c r="S5393" s="3">
        <v>5219681.18</v>
      </c>
      <c r="T5393" s="3">
        <f t="shared" si="592"/>
        <v>-469673.44999999925</v>
      </c>
      <c r="U5393" s="4">
        <f t="shared" si="593"/>
        <v>-8.9981252456495686E-2</v>
      </c>
      <c r="V5393" s="2" t="s">
        <v>107</v>
      </c>
      <c r="W5393" s="2" t="s">
        <v>60</v>
      </c>
      <c r="X5393" s="2" t="s">
        <v>274</v>
      </c>
      <c r="Y5393" s="2">
        <v>1</v>
      </c>
      <c r="Z5393" s="2" t="s">
        <v>7062</v>
      </c>
      <c r="AA5393" s="2" t="s">
        <v>148</v>
      </c>
      <c r="AB5393" s="2" t="s">
        <v>182</v>
      </c>
      <c r="AC5393" s="2">
        <v>7.08</v>
      </c>
      <c r="AD5393" s="3">
        <v>0</v>
      </c>
      <c r="AE5393" s="5">
        <v>0</v>
      </c>
      <c r="AF5393" s="2">
        <v>0</v>
      </c>
      <c r="AG5393" s="3">
        <f t="shared" si="594"/>
        <v>0</v>
      </c>
      <c r="AH5393" s="2" t="s">
        <v>50</v>
      </c>
      <c r="AI5393" s="3">
        <v>0</v>
      </c>
    </row>
    <row r="5394" spans="1:35" x14ac:dyDescent="0.3">
      <c r="A5394" s="2" t="s">
        <v>11379</v>
      </c>
      <c r="B5394" s="2" t="s">
        <v>11380</v>
      </c>
      <c r="C5394" s="2" t="s">
        <v>185</v>
      </c>
      <c r="D5394" s="2" t="s">
        <v>104</v>
      </c>
      <c r="E5394" s="2">
        <v>2024</v>
      </c>
      <c r="F5394" s="2" t="s">
        <v>105</v>
      </c>
      <c r="G5394" s="2" t="s">
        <v>93</v>
      </c>
      <c r="H5394" s="2" t="s">
        <v>221</v>
      </c>
      <c r="I5394" s="2" t="s">
        <v>42</v>
      </c>
      <c r="J5394" s="2" t="s">
        <v>422</v>
      </c>
      <c r="K5394" s="3">
        <v>3630993.14</v>
      </c>
      <c r="L5394" s="3">
        <v>1371754.56</v>
      </c>
      <c r="M5394" s="3">
        <f t="shared" si="588"/>
        <v>2259238.58</v>
      </c>
      <c r="N5394" s="3">
        <v>761206.6</v>
      </c>
      <c r="O5394" s="3">
        <f t="shared" si="589"/>
        <v>1498031.98</v>
      </c>
      <c r="P5394" s="3">
        <v>1150334.5</v>
      </c>
      <c r="Q5394" s="4">
        <f t="shared" si="590"/>
        <v>0.62220954237330228</v>
      </c>
      <c r="R5394" s="4">
        <f t="shared" si="591"/>
        <v>0.31680987973444641</v>
      </c>
      <c r="S5394" s="3">
        <v>3038158.94</v>
      </c>
      <c r="T5394" s="3">
        <f t="shared" si="592"/>
        <v>592834.20000000019</v>
      </c>
      <c r="U5394" s="4">
        <f t="shared" si="593"/>
        <v>0.19512942268912375</v>
      </c>
      <c r="V5394" s="2" t="s">
        <v>44</v>
      </c>
      <c r="W5394" s="2" t="s">
        <v>134</v>
      </c>
      <c r="X5394" s="2" t="s">
        <v>222</v>
      </c>
      <c r="Y5394" s="2">
        <v>18.899999999999999</v>
      </c>
      <c r="Z5394" s="2" t="s">
        <v>6088</v>
      </c>
      <c r="AA5394" s="2" t="s">
        <v>224</v>
      </c>
      <c r="AB5394" s="2" t="s">
        <v>64</v>
      </c>
      <c r="AC5394" s="2">
        <v>7.44</v>
      </c>
      <c r="AD5394" s="3">
        <v>0</v>
      </c>
      <c r="AE5394" s="5">
        <v>0</v>
      </c>
      <c r="AF5394" s="2">
        <v>0</v>
      </c>
      <c r="AG5394" s="3">
        <f t="shared" si="594"/>
        <v>0</v>
      </c>
      <c r="AH5394" s="2" t="s">
        <v>50</v>
      </c>
      <c r="AI5394" s="3">
        <v>0</v>
      </c>
    </row>
    <row r="5395" spans="1:35" x14ac:dyDescent="0.3">
      <c r="A5395" s="2" t="s">
        <v>11381</v>
      </c>
      <c r="B5395" s="2" t="s">
        <v>2544</v>
      </c>
      <c r="C5395" s="2" t="s">
        <v>227</v>
      </c>
      <c r="D5395" s="2" t="s">
        <v>104</v>
      </c>
      <c r="E5395" s="2">
        <v>2023</v>
      </c>
      <c r="F5395" s="2" t="s">
        <v>55</v>
      </c>
      <c r="G5395" s="2" t="s">
        <v>93</v>
      </c>
      <c r="H5395" s="2" t="s">
        <v>221</v>
      </c>
      <c r="I5395" s="2" t="s">
        <v>131</v>
      </c>
      <c r="J5395" s="2" t="s">
        <v>544</v>
      </c>
      <c r="K5395" s="3">
        <v>2870517.39</v>
      </c>
      <c r="L5395" s="3">
        <v>1060066.23</v>
      </c>
      <c r="M5395" s="3">
        <f t="shared" si="588"/>
        <v>1810451.1600000001</v>
      </c>
      <c r="N5395" s="3">
        <v>518037.53</v>
      </c>
      <c r="O5395" s="3">
        <f t="shared" si="589"/>
        <v>1292413.6300000001</v>
      </c>
      <c r="P5395" s="3">
        <v>927709.6</v>
      </c>
      <c r="Q5395" s="4">
        <f t="shared" si="590"/>
        <v>0.63070551890995519</v>
      </c>
      <c r="R5395" s="4">
        <f t="shared" si="591"/>
        <v>0.32318550071560442</v>
      </c>
      <c r="S5395" s="3">
        <v>2653312.6</v>
      </c>
      <c r="T5395" s="3">
        <f t="shared" si="592"/>
        <v>217204.79000000004</v>
      </c>
      <c r="U5395" s="4">
        <f t="shared" si="593"/>
        <v>8.1861741432200652E-2</v>
      </c>
      <c r="V5395" s="2" t="s">
        <v>124</v>
      </c>
      <c r="W5395" s="2" t="s">
        <v>125</v>
      </c>
      <c r="X5395" s="2" t="s">
        <v>222</v>
      </c>
      <c r="Y5395" s="2">
        <v>18.899999999999999</v>
      </c>
      <c r="Z5395" s="2" t="s">
        <v>11382</v>
      </c>
      <c r="AA5395" s="2" t="s">
        <v>224</v>
      </c>
      <c r="AB5395" s="2" t="s">
        <v>242</v>
      </c>
      <c r="AC5395" s="2">
        <v>1.1200000000000001</v>
      </c>
      <c r="AD5395" s="3">
        <v>0</v>
      </c>
      <c r="AE5395" s="5">
        <v>0</v>
      </c>
      <c r="AF5395" s="2">
        <v>0</v>
      </c>
      <c r="AG5395" s="3">
        <f t="shared" si="594"/>
        <v>0</v>
      </c>
      <c r="AH5395" s="2" t="s">
        <v>50</v>
      </c>
      <c r="AI5395" s="3">
        <v>0</v>
      </c>
    </row>
    <row r="5396" spans="1:35" x14ac:dyDescent="0.3">
      <c r="A5396" s="2" t="s">
        <v>11383</v>
      </c>
      <c r="B5396" s="2" t="s">
        <v>2684</v>
      </c>
      <c r="C5396" s="2" t="s">
        <v>363</v>
      </c>
      <c r="D5396" s="2" t="s">
        <v>81</v>
      </c>
      <c r="E5396" s="2">
        <v>2022</v>
      </c>
      <c r="F5396" s="2" t="s">
        <v>55</v>
      </c>
      <c r="G5396" s="2" t="s">
        <v>40</v>
      </c>
      <c r="H5396" s="2" t="s">
        <v>279</v>
      </c>
      <c r="I5396" s="2" t="s">
        <v>131</v>
      </c>
      <c r="J5396" s="2" t="s">
        <v>491</v>
      </c>
      <c r="K5396" s="3">
        <v>4766729.53</v>
      </c>
      <c r="L5396" s="3">
        <v>2595686.65</v>
      </c>
      <c r="M5396" s="3">
        <f t="shared" si="588"/>
        <v>2171042.8800000004</v>
      </c>
      <c r="N5396" s="3">
        <v>786700.99</v>
      </c>
      <c r="O5396" s="3">
        <f t="shared" si="589"/>
        <v>1384341.8900000004</v>
      </c>
      <c r="P5396" s="3">
        <v>1021259.25</v>
      </c>
      <c r="Q5396" s="4">
        <f t="shared" si="590"/>
        <v>0.45545753463381428</v>
      </c>
      <c r="R5396" s="4">
        <f t="shared" si="591"/>
        <v>0.21424736678944734</v>
      </c>
      <c r="S5396" s="3">
        <v>5658722.2699999996</v>
      </c>
      <c r="T5396" s="3">
        <f t="shared" si="592"/>
        <v>-891992.73999999929</v>
      </c>
      <c r="U5396" s="4">
        <f t="shared" si="593"/>
        <v>-0.1576314753471722</v>
      </c>
      <c r="V5396" s="2" t="s">
        <v>73</v>
      </c>
      <c r="W5396" s="2" t="s">
        <v>117</v>
      </c>
      <c r="X5396" s="2" t="s">
        <v>280</v>
      </c>
      <c r="Y5396" s="2">
        <v>0.79</v>
      </c>
      <c r="Z5396" s="2" t="s">
        <v>7564</v>
      </c>
      <c r="AA5396" s="2" t="s">
        <v>76</v>
      </c>
      <c r="AB5396" s="2" t="s">
        <v>64</v>
      </c>
      <c r="AC5396" s="2">
        <v>7.94</v>
      </c>
      <c r="AD5396" s="3">
        <v>0</v>
      </c>
      <c r="AE5396" s="5">
        <v>0</v>
      </c>
      <c r="AF5396" s="2">
        <v>0</v>
      </c>
      <c r="AG5396" s="3">
        <f t="shared" si="594"/>
        <v>0</v>
      </c>
      <c r="AH5396" s="2" t="s">
        <v>50</v>
      </c>
      <c r="AI5396" s="3">
        <v>0</v>
      </c>
    </row>
    <row r="5397" spans="1:35" x14ac:dyDescent="0.3">
      <c r="A5397" s="2" t="s">
        <v>11384</v>
      </c>
      <c r="B5397" s="2" t="s">
        <v>903</v>
      </c>
      <c r="C5397" s="2" t="s">
        <v>370</v>
      </c>
      <c r="D5397" s="2" t="s">
        <v>81</v>
      </c>
      <c r="E5397" s="2">
        <v>2021</v>
      </c>
      <c r="F5397" s="2" t="s">
        <v>68</v>
      </c>
      <c r="G5397" s="2" t="s">
        <v>93</v>
      </c>
      <c r="H5397" s="2" t="s">
        <v>94</v>
      </c>
      <c r="I5397" s="2" t="s">
        <v>131</v>
      </c>
      <c r="J5397" s="2" t="s">
        <v>463</v>
      </c>
      <c r="K5397" s="3">
        <v>4869770.7699999996</v>
      </c>
      <c r="L5397" s="3">
        <v>2217857.37</v>
      </c>
      <c r="M5397" s="3">
        <f t="shared" si="588"/>
        <v>2651913.3999999994</v>
      </c>
      <c r="N5397" s="3">
        <v>654575.99</v>
      </c>
      <c r="O5397" s="3">
        <f t="shared" si="589"/>
        <v>1997337.4099999995</v>
      </c>
      <c r="P5397" s="3">
        <v>1475295.88</v>
      </c>
      <c r="Q5397" s="4">
        <f t="shared" si="590"/>
        <v>0.54456637185819723</v>
      </c>
      <c r="R5397" s="4">
        <f t="shared" si="591"/>
        <v>0.30294975876246433</v>
      </c>
      <c r="S5397" s="3">
        <v>4716154.01</v>
      </c>
      <c r="T5397" s="3">
        <f t="shared" si="592"/>
        <v>153616.75999999978</v>
      </c>
      <c r="U5397" s="4">
        <f t="shared" si="593"/>
        <v>3.2572464697776013E-2</v>
      </c>
      <c r="V5397" s="2" t="s">
        <v>85</v>
      </c>
      <c r="W5397" s="2" t="s">
        <v>60</v>
      </c>
      <c r="X5397" s="2" t="s">
        <v>97</v>
      </c>
      <c r="Y5397" s="2">
        <v>1550</v>
      </c>
      <c r="Z5397" s="2" t="s">
        <v>7590</v>
      </c>
      <c r="AA5397" s="2" t="s">
        <v>76</v>
      </c>
      <c r="AB5397" s="2" t="s">
        <v>110</v>
      </c>
      <c r="AC5397" s="2">
        <v>1.44</v>
      </c>
      <c r="AD5397" s="3">
        <v>0</v>
      </c>
      <c r="AE5397" s="5">
        <v>0</v>
      </c>
      <c r="AF5397" s="2">
        <v>0</v>
      </c>
      <c r="AG5397" s="3">
        <f t="shared" si="594"/>
        <v>0</v>
      </c>
      <c r="AH5397" s="2" t="s">
        <v>50</v>
      </c>
      <c r="AI5397" s="3">
        <v>0</v>
      </c>
    </row>
    <row r="5398" spans="1:35" x14ac:dyDescent="0.3">
      <c r="A5398" s="2" t="s">
        <v>11385</v>
      </c>
      <c r="B5398" s="2" t="s">
        <v>5171</v>
      </c>
      <c r="C5398" s="2" t="s">
        <v>734</v>
      </c>
      <c r="D5398" s="2" t="s">
        <v>38</v>
      </c>
      <c r="E5398" s="2">
        <v>2024</v>
      </c>
      <c r="F5398" s="2" t="s">
        <v>82</v>
      </c>
      <c r="G5398" s="2" t="s">
        <v>114</v>
      </c>
      <c r="H5398" s="2" t="s">
        <v>234</v>
      </c>
      <c r="I5398" s="2" t="s">
        <v>178</v>
      </c>
      <c r="J5398" s="2" t="s">
        <v>206</v>
      </c>
      <c r="K5398" s="3">
        <v>5601326.0899999999</v>
      </c>
      <c r="L5398" s="3">
        <v>1635889.87</v>
      </c>
      <c r="M5398" s="3">
        <f t="shared" si="588"/>
        <v>3965436.2199999997</v>
      </c>
      <c r="N5398" s="3">
        <v>861366.64</v>
      </c>
      <c r="O5398" s="3">
        <f t="shared" si="589"/>
        <v>3104069.5799999996</v>
      </c>
      <c r="P5398" s="3">
        <v>2244393.37</v>
      </c>
      <c r="Q5398" s="4">
        <f t="shared" si="590"/>
        <v>0.70794596784491082</v>
      </c>
      <c r="R5398" s="4">
        <f t="shared" si="591"/>
        <v>0.40068964633337389</v>
      </c>
      <c r="S5398" s="3">
        <v>5264401.7699999996</v>
      </c>
      <c r="T5398" s="3">
        <f t="shared" si="592"/>
        <v>336924.3200000003</v>
      </c>
      <c r="U5398" s="4">
        <f t="shared" si="593"/>
        <v>6.4000495159775836E-2</v>
      </c>
      <c r="V5398" s="2" t="s">
        <v>95</v>
      </c>
      <c r="W5398" s="2" t="s">
        <v>134</v>
      </c>
      <c r="X5398" s="2" t="s">
        <v>236</v>
      </c>
      <c r="Y5398" s="2">
        <v>3.67</v>
      </c>
      <c r="Z5398" s="2" t="s">
        <v>11386</v>
      </c>
      <c r="AA5398" s="2" t="s">
        <v>99</v>
      </c>
      <c r="AB5398" s="2" t="s">
        <v>209</v>
      </c>
      <c r="AC5398" s="2">
        <v>2.85</v>
      </c>
      <c r="AD5398" s="3">
        <v>2388073.37</v>
      </c>
      <c r="AE5398" s="5">
        <v>8.81</v>
      </c>
      <c r="AF5398" s="2">
        <v>36</v>
      </c>
      <c r="AG5398" s="3">
        <f t="shared" si="594"/>
        <v>75729.097371806842</v>
      </c>
      <c r="AH5398" s="2" t="s">
        <v>50</v>
      </c>
      <c r="AI5398" s="3">
        <v>0</v>
      </c>
    </row>
    <row r="5399" spans="1:35" x14ac:dyDescent="0.3">
      <c r="A5399" s="2" t="s">
        <v>11387</v>
      </c>
      <c r="B5399" s="2" t="s">
        <v>2535</v>
      </c>
      <c r="C5399" s="2" t="s">
        <v>956</v>
      </c>
      <c r="D5399" s="2" t="s">
        <v>104</v>
      </c>
      <c r="E5399" s="2">
        <v>2022</v>
      </c>
      <c r="F5399" s="2" t="s">
        <v>68</v>
      </c>
      <c r="G5399" s="2" t="s">
        <v>114</v>
      </c>
      <c r="H5399" s="2" t="s">
        <v>234</v>
      </c>
      <c r="I5399" s="2" t="s">
        <v>58</v>
      </c>
      <c r="J5399" s="2" t="s">
        <v>59</v>
      </c>
      <c r="K5399" s="3">
        <v>7011428.7199999997</v>
      </c>
      <c r="L5399" s="3">
        <v>3279011.79</v>
      </c>
      <c r="M5399" s="3">
        <f t="shared" si="588"/>
        <v>3732416.9299999997</v>
      </c>
      <c r="N5399" s="3">
        <v>1138918.79</v>
      </c>
      <c r="O5399" s="3">
        <f t="shared" si="589"/>
        <v>2593498.1399999997</v>
      </c>
      <c r="P5399" s="3">
        <v>2064864.87</v>
      </c>
      <c r="Q5399" s="4">
        <f t="shared" si="590"/>
        <v>0.53233329169464905</v>
      </c>
      <c r="R5399" s="4">
        <f t="shared" si="591"/>
        <v>0.29449987334393102</v>
      </c>
      <c r="S5399" s="3">
        <v>6406527.8499999996</v>
      </c>
      <c r="T5399" s="3">
        <f t="shared" si="592"/>
        <v>604900.87000000011</v>
      </c>
      <c r="U5399" s="4">
        <f t="shared" si="593"/>
        <v>9.4419455306043842E-2</v>
      </c>
      <c r="V5399" s="2" t="s">
        <v>107</v>
      </c>
      <c r="W5399" s="2" t="s">
        <v>45</v>
      </c>
      <c r="X5399" s="2" t="s">
        <v>236</v>
      </c>
      <c r="Y5399" s="2">
        <v>3.67</v>
      </c>
      <c r="Z5399" s="2" t="s">
        <v>11388</v>
      </c>
      <c r="AA5399" s="2" t="s">
        <v>48</v>
      </c>
      <c r="AB5399" s="2" t="s">
        <v>242</v>
      </c>
      <c r="AC5399" s="2">
        <v>3.21</v>
      </c>
      <c r="AD5399" s="3">
        <v>0</v>
      </c>
      <c r="AE5399" s="5">
        <v>0</v>
      </c>
      <c r="AF5399" s="2">
        <v>0</v>
      </c>
      <c r="AG5399" s="3">
        <f t="shared" si="594"/>
        <v>0</v>
      </c>
      <c r="AH5399" s="2" t="s">
        <v>50</v>
      </c>
      <c r="AI5399" s="3">
        <v>0</v>
      </c>
    </row>
    <row r="5400" spans="1:35" x14ac:dyDescent="0.3">
      <c r="A5400" s="2" t="s">
        <v>11389</v>
      </c>
      <c r="B5400" s="2" t="s">
        <v>678</v>
      </c>
      <c r="C5400" s="2" t="s">
        <v>315</v>
      </c>
      <c r="D5400" s="2" t="s">
        <v>104</v>
      </c>
      <c r="E5400" s="2">
        <v>2020</v>
      </c>
      <c r="F5400" s="2" t="s">
        <v>55</v>
      </c>
      <c r="G5400" s="2" t="s">
        <v>40</v>
      </c>
      <c r="H5400" s="2" t="s">
        <v>83</v>
      </c>
      <c r="I5400" s="2" t="s">
        <v>131</v>
      </c>
      <c r="J5400" s="2" t="s">
        <v>235</v>
      </c>
      <c r="K5400" s="3">
        <v>4422611.88</v>
      </c>
      <c r="L5400" s="3">
        <v>2319565.15</v>
      </c>
      <c r="M5400" s="3">
        <f t="shared" si="588"/>
        <v>2103046.73</v>
      </c>
      <c r="N5400" s="3">
        <v>577861.98</v>
      </c>
      <c r="O5400" s="3">
        <f t="shared" si="589"/>
        <v>1525184.75</v>
      </c>
      <c r="P5400" s="3">
        <v>1201776.1299999999</v>
      </c>
      <c r="Q5400" s="4">
        <f t="shared" si="590"/>
        <v>0.47552143101465194</v>
      </c>
      <c r="R5400" s="4">
        <f t="shared" si="591"/>
        <v>0.27173447786243454</v>
      </c>
      <c r="S5400" s="3">
        <v>4763473.6100000003</v>
      </c>
      <c r="T5400" s="3">
        <f t="shared" si="592"/>
        <v>-340861.73000000045</v>
      </c>
      <c r="U5400" s="4">
        <f t="shared" si="593"/>
        <v>-7.1557388138862893E-2</v>
      </c>
      <c r="V5400" s="2" t="s">
        <v>44</v>
      </c>
      <c r="W5400" s="2" t="s">
        <v>45</v>
      </c>
      <c r="X5400" s="2" t="s">
        <v>86</v>
      </c>
      <c r="Y5400" s="2">
        <v>0.92</v>
      </c>
      <c r="Z5400" s="2" t="s">
        <v>5032</v>
      </c>
      <c r="AA5400" s="2" t="s">
        <v>99</v>
      </c>
      <c r="AB5400" s="2" t="s">
        <v>306</v>
      </c>
      <c r="AC5400" s="2">
        <v>4.3099999999999996</v>
      </c>
      <c r="AD5400" s="3">
        <v>0</v>
      </c>
      <c r="AE5400" s="5">
        <v>0</v>
      </c>
      <c r="AF5400" s="2">
        <v>0</v>
      </c>
      <c r="AG5400" s="3">
        <f t="shared" si="594"/>
        <v>0</v>
      </c>
      <c r="AH5400" s="2" t="s">
        <v>50</v>
      </c>
      <c r="AI5400" s="3">
        <v>0</v>
      </c>
    </row>
    <row r="5401" spans="1:35" x14ac:dyDescent="0.3">
      <c r="A5401" s="2" t="s">
        <v>11390</v>
      </c>
      <c r="B5401" s="2" t="s">
        <v>6048</v>
      </c>
      <c r="C5401" s="2" t="s">
        <v>880</v>
      </c>
      <c r="D5401" s="2" t="s">
        <v>81</v>
      </c>
      <c r="E5401" s="2">
        <v>2024</v>
      </c>
      <c r="F5401" s="2" t="s">
        <v>105</v>
      </c>
      <c r="G5401" s="2" t="s">
        <v>69</v>
      </c>
      <c r="H5401" s="2" t="s">
        <v>70</v>
      </c>
      <c r="I5401" s="2" t="s">
        <v>58</v>
      </c>
      <c r="J5401" s="2" t="s">
        <v>59</v>
      </c>
      <c r="K5401" s="3">
        <v>1221873.71</v>
      </c>
      <c r="L5401" s="3">
        <v>581845.6</v>
      </c>
      <c r="M5401" s="3">
        <f t="shared" si="588"/>
        <v>640028.11</v>
      </c>
      <c r="N5401" s="3">
        <v>258927.98</v>
      </c>
      <c r="O5401" s="3">
        <f t="shared" si="589"/>
        <v>381100.13</v>
      </c>
      <c r="P5401" s="3">
        <v>298108.81</v>
      </c>
      <c r="Q5401" s="4">
        <f t="shared" si="590"/>
        <v>0.52380872488041341</v>
      </c>
      <c r="R5401" s="4">
        <f t="shared" si="591"/>
        <v>0.2439767772726692</v>
      </c>
      <c r="S5401" s="3">
        <v>1233806.92</v>
      </c>
      <c r="T5401" s="3">
        <f t="shared" si="592"/>
        <v>-11933.209999999963</v>
      </c>
      <c r="U5401" s="4">
        <f t="shared" si="593"/>
        <v>-9.6718617853107543E-3</v>
      </c>
      <c r="V5401" s="2" t="s">
        <v>44</v>
      </c>
      <c r="W5401" s="2" t="s">
        <v>45</v>
      </c>
      <c r="X5401" s="2" t="s">
        <v>74</v>
      </c>
      <c r="Y5401" s="2">
        <v>1.36</v>
      </c>
      <c r="Z5401" s="2" t="s">
        <v>11391</v>
      </c>
      <c r="AA5401" s="2" t="s">
        <v>76</v>
      </c>
      <c r="AB5401" s="2" t="s">
        <v>77</v>
      </c>
      <c r="AC5401" s="2">
        <v>3.75</v>
      </c>
      <c r="AD5401" s="3">
        <v>0</v>
      </c>
      <c r="AE5401" s="5">
        <v>0</v>
      </c>
      <c r="AF5401" s="2">
        <v>0</v>
      </c>
      <c r="AG5401" s="3">
        <f t="shared" si="594"/>
        <v>0</v>
      </c>
      <c r="AH5401" s="2" t="s">
        <v>50</v>
      </c>
      <c r="AI5401" s="3">
        <v>0</v>
      </c>
    </row>
    <row r="5402" spans="1:35" x14ac:dyDescent="0.3">
      <c r="A5402" s="2" t="s">
        <v>11392</v>
      </c>
      <c r="B5402" s="2" t="s">
        <v>635</v>
      </c>
      <c r="C5402" s="2" t="s">
        <v>201</v>
      </c>
      <c r="D5402" s="2" t="s">
        <v>54</v>
      </c>
      <c r="E5402" s="2">
        <v>2020</v>
      </c>
      <c r="F5402" s="2" t="s">
        <v>82</v>
      </c>
      <c r="G5402" s="2" t="s">
        <v>93</v>
      </c>
      <c r="H5402" s="2" t="s">
        <v>159</v>
      </c>
      <c r="I5402" s="2" t="s">
        <v>55</v>
      </c>
      <c r="J5402" s="2" t="s">
        <v>217</v>
      </c>
      <c r="K5402" s="3">
        <v>6565651.29</v>
      </c>
      <c r="L5402" s="3">
        <v>2713130.68</v>
      </c>
      <c r="M5402" s="3">
        <f t="shared" si="588"/>
        <v>3852520.61</v>
      </c>
      <c r="N5402" s="3">
        <v>763068.36</v>
      </c>
      <c r="O5402" s="3">
        <f t="shared" si="589"/>
        <v>3089452.25</v>
      </c>
      <c r="P5402" s="3">
        <v>2433782.09</v>
      </c>
      <c r="Q5402" s="4">
        <f t="shared" si="590"/>
        <v>0.58676899515935144</v>
      </c>
      <c r="R5402" s="4">
        <f t="shared" si="591"/>
        <v>0.37068403156086588</v>
      </c>
      <c r="S5402" s="3">
        <v>7240943.8099999996</v>
      </c>
      <c r="T5402" s="3">
        <f t="shared" si="592"/>
        <v>-675292.51999999955</v>
      </c>
      <c r="U5402" s="4">
        <f t="shared" si="593"/>
        <v>-9.3260290056027872E-2</v>
      </c>
      <c r="V5402" s="2" t="s">
        <v>124</v>
      </c>
      <c r="W5402" s="2" t="s">
        <v>45</v>
      </c>
      <c r="X5402" s="2" t="s">
        <v>160</v>
      </c>
      <c r="Y5402" s="2">
        <v>129.5</v>
      </c>
      <c r="Z5402" s="2" t="s">
        <v>11393</v>
      </c>
      <c r="AA5402" s="2" t="s">
        <v>48</v>
      </c>
      <c r="AB5402" s="2" t="s">
        <v>110</v>
      </c>
      <c r="AC5402" s="2">
        <v>5.96</v>
      </c>
      <c r="AD5402" s="3">
        <v>0</v>
      </c>
      <c r="AE5402" s="5">
        <v>0</v>
      </c>
      <c r="AF5402" s="2">
        <v>0</v>
      </c>
      <c r="AG5402" s="3">
        <f t="shared" si="594"/>
        <v>0</v>
      </c>
      <c r="AH5402" s="2" t="s">
        <v>50</v>
      </c>
      <c r="AI5402" s="3">
        <v>0</v>
      </c>
    </row>
    <row r="5403" spans="1:35" x14ac:dyDescent="0.3">
      <c r="A5403" s="2" t="s">
        <v>11394</v>
      </c>
      <c r="B5403" s="2" t="s">
        <v>455</v>
      </c>
      <c r="C5403" s="2" t="s">
        <v>456</v>
      </c>
      <c r="D5403" s="2" t="s">
        <v>54</v>
      </c>
      <c r="E5403" s="2">
        <v>2023</v>
      </c>
      <c r="F5403" s="2" t="s">
        <v>105</v>
      </c>
      <c r="G5403" s="2" t="s">
        <v>40</v>
      </c>
      <c r="H5403" s="2" t="s">
        <v>41</v>
      </c>
      <c r="I5403" s="2" t="s">
        <v>58</v>
      </c>
      <c r="J5403" s="2" t="s">
        <v>59</v>
      </c>
      <c r="K5403" s="3">
        <v>6418938.8200000003</v>
      </c>
      <c r="L5403" s="3">
        <v>3680552.31</v>
      </c>
      <c r="M5403" s="3">
        <f t="shared" si="588"/>
        <v>2738386.5100000002</v>
      </c>
      <c r="N5403" s="3">
        <v>1098840.06</v>
      </c>
      <c r="O5403" s="3">
        <f t="shared" si="589"/>
        <v>1639546.4500000002</v>
      </c>
      <c r="P5403" s="3">
        <v>1270010.81</v>
      </c>
      <c r="Q5403" s="4">
        <f t="shared" si="590"/>
        <v>0.42661047048272072</v>
      </c>
      <c r="R5403" s="4">
        <f t="shared" si="591"/>
        <v>0.19785370224170482</v>
      </c>
      <c r="S5403" s="3">
        <v>6108891.1100000003</v>
      </c>
      <c r="T5403" s="3">
        <f t="shared" si="592"/>
        <v>310047.70999999996</v>
      </c>
      <c r="U5403" s="4">
        <f t="shared" si="593"/>
        <v>5.0753517196020205E-2</v>
      </c>
      <c r="V5403" s="2" t="s">
        <v>124</v>
      </c>
      <c r="W5403" s="2" t="s">
        <v>117</v>
      </c>
      <c r="X5403" s="2" t="s">
        <v>46</v>
      </c>
      <c r="Y5403" s="2">
        <v>0.89</v>
      </c>
      <c r="Z5403" s="2" t="s">
        <v>8751</v>
      </c>
      <c r="AA5403" s="2" t="s">
        <v>76</v>
      </c>
      <c r="AB5403" s="2" t="s">
        <v>182</v>
      </c>
      <c r="AC5403" s="2">
        <v>9.84</v>
      </c>
      <c r="AD5403" s="3">
        <v>0</v>
      </c>
      <c r="AE5403" s="5">
        <v>0</v>
      </c>
      <c r="AF5403" s="2">
        <v>0</v>
      </c>
      <c r="AG5403" s="3">
        <f t="shared" si="594"/>
        <v>0</v>
      </c>
      <c r="AH5403" s="2" t="s">
        <v>50</v>
      </c>
      <c r="AI5403" s="3">
        <v>0</v>
      </c>
    </row>
    <row r="5404" spans="1:35" x14ac:dyDescent="0.3">
      <c r="A5404" s="2" t="s">
        <v>11395</v>
      </c>
      <c r="B5404" s="2" t="s">
        <v>6909</v>
      </c>
      <c r="C5404" s="2" t="s">
        <v>253</v>
      </c>
      <c r="D5404" s="2" t="s">
        <v>54</v>
      </c>
      <c r="E5404" s="2">
        <v>2020</v>
      </c>
      <c r="F5404" s="2" t="s">
        <v>105</v>
      </c>
      <c r="G5404" s="2" t="s">
        <v>93</v>
      </c>
      <c r="H5404" s="2" t="s">
        <v>94</v>
      </c>
      <c r="I5404" s="2" t="s">
        <v>178</v>
      </c>
      <c r="J5404" s="2" t="s">
        <v>263</v>
      </c>
      <c r="K5404" s="3">
        <v>6541848.9000000004</v>
      </c>
      <c r="L5404" s="3">
        <v>3145365.67</v>
      </c>
      <c r="M5404" s="3">
        <f t="shared" si="588"/>
        <v>3396483.2300000004</v>
      </c>
      <c r="N5404" s="3">
        <v>895552.03</v>
      </c>
      <c r="O5404" s="3">
        <f t="shared" si="589"/>
        <v>2500931.2000000002</v>
      </c>
      <c r="P5404" s="3">
        <v>1993456.92</v>
      </c>
      <c r="Q5404" s="4">
        <f t="shared" si="590"/>
        <v>0.51919316418329386</v>
      </c>
      <c r="R5404" s="4">
        <f t="shared" si="591"/>
        <v>0.30472377923617278</v>
      </c>
      <c r="S5404" s="3">
        <v>5476138.54</v>
      </c>
      <c r="T5404" s="3">
        <f t="shared" si="592"/>
        <v>1065710.3600000003</v>
      </c>
      <c r="U5404" s="4">
        <f t="shared" si="593"/>
        <v>0.19460982446218394</v>
      </c>
      <c r="V5404" s="2" t="s">
        <v>73</v>
      </c>
      <c r="W5404" s="2" t="s">
        <v>207</v>
      </c>
      <c r="X5404" s="2" t="s">
        <v>97</v>
      </c>
      <c r="Y5404" s="2">
        <v>1550</v>
      </c>
      <c r="Z5404" s="2" t="s">
        <v>3283</v>
      </c>
      <c r="AA5404" s="2" t="s">
        <v>224</v>
      </c>
      <c r="AB5404" s="2" t="s">
        <v>100</v>
      </c>
      <c r="AC5404" s="2">
        <v>7.39</v>
      </c>
      <c r="AD5404" s="3">
        <v>2561428.87</v>
      </c>
      <c r="AE5404" s="5">
        <v>14.8</v>
      </c>
      <c r="AF5404" s="2">
        <v>60</v>
      </c>
      <c r="AG5404" s="3">
        <f t="shared" si="594"/>
        <v>60667.639150240713</v>
      </c>
      <c r="AH5404" s="2" t="s">
        <v>50</v>
      </c>
      <c r="AI5404" s="3">
        <v>0</v>
      </c>
    </row>
    <row r="5405" spans="1:35" x14ac:dyDescent="0.3">
      <c r="A5405" s="2" t="s">
        <v>11396</v>
      </c>
      <c r="B5405" s="2" t="s">
        <v>6459</v>
      </c>
      <c r="C5405" s="2" t="s">
        <v>322</v>
      </c>
      <c r="D5405" s="2" t="s">
        <v>38</v>
      </c>
      <c r="E5405" s="2">
        <v>2021</v>
      </c>
      <c r="F5405" s="2" t="s">
        <v>105</v>
      </c>
      <c r="G5405" s="2" t="s">
        <v>40</v>
      </c>
      <c r="H5405" s="2" t="s">
        <v>139</v>
      </c>
      <c r="I5405" s="2" t="s">
        <v>131</v>
      </c>
      <c r="J5405" s="2" t="s">
        <v>132</v>
      </c>
      <c r="K5405" s="3">
        <v>1428887.93</v>
      </c>
      <c r="L5405" s="3">
        <v>723921.03</v>
      </c>
      <c r="M5405" s="3">
        <f t="shared" si="588"/>
        <v>704966.89999999991</v>
      </c>
      <c r="N5405" s="3">
        <v>176005.15</v>
      </c>
      <c r="O5405" s="3">
        <f t="shared" si="589"/>
        <v>528961.74999999988</v>
      </c>
      <c r="P5405" s="3">
        <v>422794.01</v>
      </c>
      <c r="Q5405" s="4">
        <f t="shared" si="590"/>
        <v>0.49336752393170535</v>
      </c>
      <c r="R5405" s="4">
        <f t="shared" si="591"/>
        <v>0.29589025221873072</v>
      </c>
      <c r="S5405" s="3">
        <v>1547490.65</v>
      </c>
      <c r="T5405" s="3">
        <f t="shared" si="592"/>
        <v>-118602.71999999997</v>
      </c>
      <c r="U5405" s="4">
        <f t="shared" si="593"/>
        <v>-7.6641962263229169E-2</v>
      </c>
      <c r="V5405" s="2" t="s">
        <v>124</v>
      </c>
      <c r="W5405" s="2" t="s">
        <v>45</v>
      </c>
      <c r="X5405" s="2" t="s">
        <v>86</v>
      </c>
      <c r="Y5405" s="2">
        <v>0.92</v>
      </c>
      <c r="Z5405" s="2" t="s">
        <v>11397</v>
      </c>
      <c r="AA5405" s="2" t="s">
        <v>109</v>
      </c>
      <c r="AB5405" s="2" t="s">
        <v>64</v>
      </c>
      <c r="AC5405" s="2">
        <v>7.09</v>
      </c>
      <c r="AD5405" s="3">
        <v>0</v>
      </c>
      <c r="AE5405" s="5">
        <v>0</v>
      </c>
      <c r="AF5405" s="2">
        <v>0</v>
      </c>
      <c r="AG5405" s="3">
        <f t="shared" si="594"/>
        <v>0</v>
      </c>
      <c r="AH5405" s="2" t="s">
        <v>50</v>
      </c>
      <c r="AI5405" s="3">
        <v>0</v>
      </c>
    </row>
    <row r="5406" spans="1:35" x14ac:dyDescent="0.3">
      <c r="A5406" s="2" t="s">
        <v>11398</v>
      </c>
      <c r="B5406" s="2" t="s">
        <v>3289</v>
      </c>
      <c r="C5406" s="2" t="s">
        <v>407</v>
      </c>
      <c r="D5406" s="2" t="s">
        <v>38</v>
      </c>
      <c r="E5406" s="2">
        <v>2020</v>
      </c>
      <c r="F5406" s="2" t="s">
        <v>39</v>
      </c>
      <c r="G5406" s="2" t="s">
        <v>40</v>
      </c>
      <c r="H5406" s="2" t="s">
        <v>83</v>
      </c>
      <c r="I5406" s="2" t="s">
        <v>131</v>
      </c>
      <c r="J5406" s="2" t="s">
        <v>268</v>
      </c>
      <c r="K5406" s="3">
        <v>5533124.8300000001</v>
      </c>
      <c r="L5406" s="3">
        <v>2127849.02</v>
      </c>
      <c r="M5406" s="3">
        <f t="shared" si="588"/>
        <v>3405275.81</v>
      </c>
      <c r="N5406" s="3">
        <v>1032540.75</v>
      </c>
      <c r="O5406" s="3">
        <f t="shared" si="589"/>
        <v>2372735.06</v>
      </c>
      <c r="P5406" s="3">
        <v>1807600.67</v>
      </c>
      <c r="Q5406" s="4">
        <f t="shared" si="590"/>
        <v>0.61543448135074874</v>
      </c>
      <c r="R5406" s="4">
        <f t="shared" si="591"/>
        <v>0.32668712988353094</v>
      </c>
      <c r="S5406" s="3">
        <v>6422478.46</v>
      </c>
      <c r="T5406" s="3">
        <f t="shared" si="592"/>
        <v>-889353.62999999989</v>
      </c>
      <c r="U5406" s="4">
        <f t="shared" si="593"/>
        <v>-0.13847514406455477</v>
      </c>
      <c r="V5406" s="2" t="s">
        <v>124</v>
      </c>
      <c r="W5406" s="2" t="s">
        <v>117</v>
      </c>
      <c r="X5406" s="2" t="s">
        <v>86</v>
      </c>
      <c r="Y5406" s="2">
        <v>0.92</v>
      </c>
      <c r="Z5406" s="2" t="s">
        <v>10216</v>
      </c>
      <c r="AA5406" s="2" t="s">
        <v>99</v>
      </c>
      <c r="AB5406" s="2" t="s">
        <v>209</v>
      </c>
      <c r="AC5406" s="2">
        <v>9.4</v>
      </c>
      <c r="AD5406" s="3">
        <v>0</v>
      </c>
      <c r="AE5406" s="5">
        <v>0</v>
      </c>
      <c r="AF5406" s="2">
        <v>0</v>
      </c>
      <c r="AG5406" s="3">
        <f t="shared" si="594"/>
        <v>0</v>
      </c>
      <c r="AH5406" s="2" t="s">
        <v>50</v>
      </c>
      <c r="AI5406" s="3">
        <v>0</v>
      </c>
    </row>
    <row r="5407" spans="1:35" x14ac:dyDescent="0.3">
      <c r="A5407" s="2" t="s">
        <v>11399</v>
      </c>
      <c r="B5407" s="2" t="s">
        <v>7330</v>
      </c>
      <c r="C5407" s="2" t="s">
        <v>201</v>
      </c>
      <c r="D5407" s="2" t="s">
        <v>54</v>
      </c>
      <c r="E5407" s="2">
        <v>2020</v>
      </c>
      <c r="F5407" s="2" t="s">
        <v>55</v>
      </c>
      <c r="G5407" s="2" t="s">
        <v>56</v>
      </c>
      <c r="H5407" s="2" t="s">
        <v>57</v>
      </c>
      <c r="I5407" s="2" t="s">
        <v>71</v>
      </c>
      <c r="J5407" s="2" t="s">
        <v>72</v>
      </c>
      <c r="K5407" s="3">
        <v>1948765.73</v>
      </c>
      <c r="L5407" s="3">
        <v>876916.13</v>
      </c>
      <c r="M5407" s="3">
        <f t="shared" si="588"/>
        <v>1071849.6000000001</v>
      </c>
      <c r="N5407" s="3">
        <v>264939.90999999997</v>
      </c>
      <c r="O5407" s="3">
        <f t="shared" si="589"/>
        <v>806909.69000000018</v>
      </c>
      <c r="P5407" s="3">
        <v>576315.98</v>
      </c>
      <c r="Q5407" s="4">
        <f t="shared" si="590"/>
        <v>0.55001459821442988</v>
      </c>
      <c r="R5407" s="4">
        <f t="shared" si="591"/>
        <v>0.29573384380071172</v>
      </c>
      <c r="S5407" s="3">
        <v>2158161.64</v>
      </c>
      <c r="T5407" s="3">
        <f t="shared" si="592"/>
        <v>-209395.91000000015</v>
      </c>
      <c r="U5407" s="4">
        <f t="shared" si="593"/>
        <v>-9.7025128293912286E-2</v>
      </c>
      <c r="V5407" s="2" t="s">
        <v>107</v>
      </c>
      <c r="W5407" s="2" t="s">
        <v>134</v>
      </c>
      <c r="X5407" s="2" t="s">
        <v>61</v>
      </c>
      <c r="Y5407" s="2">
        <v>1.53</v>
      </c>
      <c r="Z5407" s="2" t="s">
        <v>11400</v>
      </c>
      <c r="AA5407" s="2" t="s">
        <v>224</v>
      </c>
      <c r="AB5407" s="2" t="s">
        <v>88</v>
      </c>
      <c r="AC5407" s="2">
        <v>9.19</v>
      </c>
      <c r="AD5407" s="3">
        <v>0</v>
      </c>
      <c r="AE5407" s="5">
        <v>0</v>
      </c>
      <c r="AF5407" s="2">
        <v>0</v>
      </c>
      <c r="AG5407" s="3">
        <f t="shared" si="594"/>
        <v>0</v>
      </c>
      <c r="AH5407" s="2" t="s">
        <v>50</v>
      </c>
      <c r="AI5407" s="3">
        <v>0</v>
      </c>
    </row>
    <row r="5408" spans="1:35" x14ac:dyDescent="0.3">
      <c r="A5408" s="2" t="s">
        <v>11401</v>
      </c>
      <c r="B5408" s="2" t="s">
        <v>2417</v>
      </c>
      <c r="C5408" s="2" t="s">
        <v>233</v>
      </c>
      <c r="D5408" s="2" t="s">
        <v>38</v>
      </c>
      <c r="E5408" s="2">
        <v>2023</v>
      </c>
      <c r="F5408" s="2" t="s">
        <v>39</v>
      </c>
      <c r="G5408" s="2" t="s">
        <v>40</v>
      </c>
      <c r="H5408" s="2" t="s">
        <v>83</v>
      </c>
      <c r="I5408" s="2" t="s">
        <v>178</v>
      </c>
      <c r="J5408" s="2" t="s">
        <v>288</v>
      </c>
      <c r="K5408" s="3">
        <v>2341738.94</v>
      </c>
      <c r="L5408" s="3">
        <v>685770.02</v>
      </c>
      <c r="M5408" s="3">
        <f t="shared" si="588"/>
        <v>1655968.92</v>
      </c>
      <c r="N5408" s="3">
        <v>335550.4</v>
      </c>
      <c r="O5408" s="3">
        <f t="shared" si="589"/>
        <v>1320418.52</v>
      </c>
      <c r="P5408" s="3">
        <v>942428.52</v>
      </c>
      <c r="Q5408" s="4">
        <f t="shared" si="590"/>
        <v>0.7071535138754621</v>
      </c>
      <c r="R5408" s="4">
        <f t="shared" si="591"/>
        <v>0.40244815675311785</v>
      </c>
      <c r="S5408" s="3">
        <v>1916399.82</v>
      </c>
      <c r="T5408" s="3">
        <f t="shared" si="592"/>
        <v>425339.11999999988</v>
      </c>
      <c r="U5408" s="4">
        <f t="shared" si="593"/>
        <v>0.2219469630298754</v>
      </c>
      <c r="V5408" s="2" t="s">
        <v>44</v>
      </c>
      <c r="W5408" s="2" t="s">
        <v>117</v>
      </c>
      <c r="X5408" s="2" t="s">
        <v>86</v>
      </c>
      <c r="Y5408" s="2">
        <v>0.92</v>
      </c>
      <c r="Z5408" s="2" t="s">
        <v>11402</v>
      </c>
      <c r="AA5408" s="2" t="s">
        <v>109</v>
      </c>
      <c r="AB5408" s="2" t="s">
        <v>149</v>
      </c>
      <c r="AC5408" s="2">
        <v>4.45</v>
      </c>
      <c r="AD5408" s="3">
        <v>3894475.85</v>
      </c>
      <c r="AE5408" s="5">
        <v>18.170000000000002</v>
      </c>
      <c r="AF5408" s="2">
        <v>24</v>
      </c>
      <c r="AG5408" s="3">
        <f t="shared" si="594"/>
        <v>194748.25318372904</v>
      </c>
      <c r="AH5408" s="2" t="s">
        <v>50</v>
      </c>
      <c r="AI5408" s="3">
        <v>0</v>
      </c>
    </row>
    <row r="5409" spans="1:35" x14ac:dyDescent="0.3">
      <c r="A5409" s="2" t="s">
        <v>11403</v>
      </c>
      <c r="B5409" s="2" t="s">
        <v>3299</v>
      </c>
      <c r="C5409" s="2" t="s">
        <v>377</v>
      </c>
      <c r="D5409" s="2" t="s">
        <v>81</v>
      </c>
      <c r="E5409" s="2">
        <v>2023</v>
      </c>
      <c r="F5409" s="2" t="s">
        <v>68</v>
      </c>
      <c r="G5409" s="2" t="s">
        <v>93</v>
      </c>
      <c r="H5409" s="2" t="s">
        <v>159</v>
      </c>
      <c r="I5409" s="2" t="s">
        <v>58</v>
      </c>
      <c r="J5409" s="2" t="s">
        <v>59</v>
      </c>
      <c r="K5409" s="3">
        <v>9671916.2100000009</v>
      </c>
      <c r="L5409" s="3">
        <v>5509516.1500000004</v>
      </c>
      <c r="M5409" s="3">
        <f t="shared" si="588"/>
        <v>4162400.0600000005</v>
      </c>
      <c r="N5409" s="3">
        <v>835909.05</v>
      </c>
      <c r="O5409" s="3">
        <f t="shared" si="589"/>
        <v>3326491.0100000007</v>
      </c>
      <c r="P5409" s="3">
        <v>2541995.23</v>
      </c>
      <c r="Q5409" s="4">
        <f t="shared" si="590"/>
        <v>0.43035940031163694</v>
      </c>
      <c r="R5409" s="4">
        <f t="shared" si="591"/>
        <v>0.26282229651367089</v>
      </c>
      <c r="S5409" s="3">
        <v>10875547.140000001</v>
      </c>
      <c r="T5409" s="3">
        <f t="shared" si="592"/>
        <v>-1203630.9299999997</v>
      </c>
      <c r="U5409" s="4">
        <f t="shared" si="593"/>
        <v>-0.11067313805050544</v>
      </c>
      <c r="V5409" s="2" t="s">
        <v>44</v>
      </c>
      <c r="W5409" s="2" t="s">
        <v>207</v>
      </c>
      <c r="X5409" s="2" t="s">
        <v>160</v>
      </c>
      <c r="Y5409" s="2">
        <v>129.5</v>
      </c>
      <c r="Z5409" s="2" t="s">
        <v>7126</v>
      </c>
      <c r="AA5409" s="2" t="s">
        <v>148</v>
      </c>
      <c r="AB5409" s="2" t="s">
        <v>142</v>
      </c>
      <c r="AC5409" s="2">
        <v>2.44</v>
      </c>
      <c r="AD5409" s="3">
        <v>0</v>
      </c>
      <c r="AE5409" s="5">
        <v>0</v>
      </c>
      <c r="AF5409" s="2">
        <v>0</v>
      </c>
      <c r="AG5409" s="3">
        <f t="shared" si="594"/>
        <v>0</v>
      </c>
      <c r="AH5409" s="2" t="s">
        <v>50</v>
      </c>
      <c r="AI5409" s="3">
        <v>0</v>
      </c>
    </row>
    <row r="5410" spans="1:35" x14ac:dyDescent="0.3">
      <c r="A5410" s="2" t="s">
        <v>11404</v>
      </c>
      <c r="B5410" s="2" t="s">
        <v>8023</v>
      </c>
      <c r="C5410" s="2" t="s">
        <v>245</v>
      </c>
      <c r="D5410" s="2" t="s">
        <v>38</v>
      </c>
      <c r="E5410" s="2">
        <v>2023</v>
      </c>
      <c r="F5410" s="2" t="s">
        <v>92</v>
      </c>
      <c r="G5410" s="2" t="s">
        <v>56</v>
      </c>
      <c r="H5410" s="2" t="s">
        <v>177</v>
      </c>
      <c r="I5410" s="2" t="s">
        <v>55</v>
      </c>
      <c r="J5410" s="2" t="s">
        <v>84</v>
      </c>
      <c r="K5410" s="3">
        <v>7691706.7000000002</v>
      </c>
      <c r="L5410" s="3">
        <v>4436887.68</v>
      </c>
      <c r="M5410" s="3">
        <f t="shared" si="588"/>
        <v>3254819.0200000005</v>
      </c>
      <c r="N5410" s="3">
        <v>801713.59</v>
      </c>
      <c r="O5410" s="3">
        <f t="shared" si="589"/>
        <v>2453105.4300000006</v>
      </c>
      <c r="P5410" s="3">
        <v>1744684.26</v>
      </c>
      <c r="Q5410" s="4">
        <f t="shared" si="590"/>
        <v>0.42315953363120312</v>
      </c>
      <c r="R5410" s="4">
        <f t="shared" si="591"/>
        <v>0.22682667554133337</v>
      </c>
      <c r="S5410" s="3">
        <v>9041041.3599999994</v>
      </c>
      <c r="T5410" s="3">
        <f t="shared" si="592"/>
        <v>-1349334.6599999992</v>
      </c>
      <c r="U5410" s="4">
        <f t="shared" si="593"/>
        <v>-0.14924549134017007</v>
      </c>
      <c r="V5410" s="2" t="s">
        <v>95</v>
      </c>
      <c r="W5410" s="2" t="s">
        <v>207</v>
      </c>
      <c r="X5410" s="2" t="s">
        <v>180</v>
      </c>
      <c r="Y5410" s="2">
        <v>149.5</v>
      </c>
      <c r="Z5410" s="2" t="s">
        <v>11405</v>
      </c>
      <c r="AA5410" s="2" t="s">
        <v>141</v>
      </c>
      <c r="AB5410" s="2" t="s">
        <v>88</v>
      </c>
      <c r="AC5410" s="2">
        <v>5.05</v>
      </c>
      <c r="AD5410" s="3">
        <v>0</v>
      </c>
      <c r="AE5410" s="5">
        <v>0</v>
      </c>
      <c r="AF5410" s="2">
        <v>0</v>
      </c>
      <c r="AG5410" s="3">
        <f t="shared" si="594"/>
        <v>0</v>
      </c>
      <c r="AH5410" s="2" t="s">
        <v>50</v>
      </c>
      <c r="AI5410" s="3">
        <v>0</v>
      </c>
    </row>
    <row r="5411" spans="1:35" x14ac:dyDescent="0.3">
      <c r="A5411" s="2" t="s">
        <v>11406</v>
      </c>
      <c r="B5411" s="2" t="s">
        <v>2903</v>
      </c>
      <c r="C5411" s="2" t="s">
        <v>257</v>
      </c>
      <c r="D5411" s="2" t="s">
        <v>104</v>
      </c>
      <c r="E5411" s="2">
        <v>2024</v>
      </c>
      <c r="F5411" s="2" t="s">
        <v>92</v>
      </c>
      <c r="G5411" s="2" t="s">
        <v>114</v>
      </c>
      <c r="H5411" s="2" t="s">
        <v>190</v>
      </c>
      <c r="I5411" s="2" t="s">
        <v>131</v>
      </c>
      <c r="J5411" s="2" t="s">
        <v>463</v>
      </c>
      <c r="K5411" s="3">
        <v>2887644.94</v>
      </c>
      <c r="L5411" s="3">
        <v>1166026.0900000001</v>
      </c>
      <c r="M5411" s="3">
        <f t="shared" si="588"/>
        <v>1721618.8499999999</v>
      </c>
      <c r="N5411" s="3">
        <v>312453.83</v>
      </c>
      <c r="O5411" s="3">
        <f t="shared" si="589"/>
        <v>1409165.0199999998</v>
      </c>
      <c r="P5411" s="3">
        <v>1073388.73</v>
      </c>
      <c r="Q5411" s="4">
        <f t="shared" si="590"/>
        <v>0.59620170961877328</v>
      </c>
      <c r="R5411" s="4">
        <f t="shared" si="591"/>
        <v>0.37171769809068006</v>
      </c>
      <c r="S5411" s="3">
        <v>2666127.9700000002</v>
      </c>
      <c r="T5411" s="3">
        <f t="shared" si="592"/>
        <v>221516.96999999974</v>
      </c>
      <c r="U5411" s="4">
        <f t="shared" si="593"/>
        <v>8.3085647985606526E-2</v>
      </c>
      <c r="V5411" s="2" t="s">
        <v>124</v>
      </c>
      <c r="W5411" s="2" t="s">
        <v>134</v>
      </c>
      <c r="X5411" s="2" t="s">
        <v>192</v>
      </c>
      <c r="Y5411" s="2">
        <v>3.64</v>
      </c>
      <c r="Z5411" s="2" t="s">
        <v>11407</v>
      </c>
      <c r="AA5411" s="2" t="s">
        <v>141</v>
      </c>
      <c r="AB5411" s="2" t="s">
        <v>88</v>
      </c>
      <c r="AC5411" s="2">
        <v>8.7899999999999991</v>
      </c>
      <c r="AD5411" s="3">
        <v>0</v>
      </c>
      <c r="AE5411" s="5">
        <v>0</v>
      </c>
      <c r="AF5411" s="2">
        <v>0</v>
      </c>
      <c r="AG5411" s="3">
        <f t="shared" si="594"/>
        <v>0</v>
      </c>
      <c r="AH5411" s="2" t="s">
        <v>50</v>
      </c>
      <c r="AI5411" s="3">
        <v>0</v>
      </c>
    </row>
    <row r="5412" spans="1:35" x14ac:dyDescent="0.3">
      <c r="A5412" s="2" t="s">
        <v>11408</v>
      </c>
      <c r="B5412" s="2" t="s">
        <v>4907</v>
      </c>
      <c r="C5412" s="2" t="s">
        <v>152</v>
      </c>
      <c r="D5412" s="2" t="s">
        <v>38</v>
      </c>
      <c r="E5412" s="2">
        <v>2022</v>
      </c>
      <c r="F5412" s="2" t="s">
        <v>58</v>
      </c>
      <c r="G5412" s="2" t="s">
        <v>69</v>
      </c>
      <c r="H5412" s="2" t="s">
        <v>272</v>
      </c>
      <c r="I5412" s="2" t="s">
        <v>42</v>
      </c>
      <c r="J5412" s="2" t="s">
        <v>43</v>
      </c>
      <c r="K5412" s="3">
        <v>8427898.8499999996</v>
      </c>
      <c r="L5412" s="3">
        <v>2553650.9300000002</v>
      </c>
      <c r="M5412" s="3">
        <f t="shared" si="588"/>
        <v>5874247.9199999999</v>
      </c>
      <c r="N5412" s="3">
        <v>1515327.91</v>
      </c>
      <c r="O5412" s="3">
        <f t="shared" si="589"/>
        <v>4358920.01</v>
      </c>
      <c r="P5412" s="3">
        <v>3217185.03</v>
      </c>
      <c r="Q5412" s="4">
        <f t="shared" si="590"/>
        <v>0.69700028732547026</v>
      </c>
      <c r="R5412" s="4">
        <f t="shared" si="591"/>
        <v>0.38173037992737657</v>
      </c>
      <c r="S5412" s="3">
        <v>9034977.3599999994</v>
      </c>
      <c r="T5412" s="3">
        <f t="shared" si="592"/>
        <v>-607078.50999999978</v>
      </c>
      <c r="U5412" s="4">
        <f t="shared" si="593"/>
        <v>-6.7192034446890953E-2</v>
      </c>
      <c r="V5412" s="2" t="s">
        <v>95</v>
      </c>
      <c r="W5412" s="2" t="s">
        <v>96</v>
      </c>
      <c r="X5412" s="2" t="s">
        <v>274</v>
      </c>
      <c r="Y5412" s="2">
        <v>1</v>
      </c>
      <c r="Z5412" s="2" t="s">
        <v>1662</v>
      </c>
      <c r="AA5412" s="2" t="s">
        <v>99</v>
      </c>
      <c r="AB5412" s="2" t="s">
        <v>77</v>
      </c>
      <c r="AC5412" s="2">
        <v>8.31</v>
      </c>
      <c r="AD5412" s="3">
        <v>0</v>
      </c>
      <c r="AE5412" s="5">
        <v>0</v>
      </c>
      <c r="AF5412" s="2">
        <v>0</v>
      </c>
      <c r="AG5412" s="3">
        <f t="shared" si="594"/>
        <v>0</v>
      </c>
      <c r="AH5412" s="2" t="s">
        <v>50</v>
      </c>
      <c r="AI5412" s="3">
        <v>0</v>
      </c>
    </row>
    <row r="5413" spans="1:35" x14ac:dyDescent="0.3">
      <c r="A5413" s="2" t="s">
        <v>11409</v>
      </c>
      <c r="B5413" s="2" t="s">
        <v>8306</v>
      </c>
      <c r="C5413" s="2" t="s">
        <v>304</v>
      </c>
      <c r="D5413" s="2" t="s">
        <v>104</v>
      </c>
      <c r="E5413" s="2">
        <v>2022</v>
      </c>
      <c r="F5413" s="2" t="s">
        <v>82</v>
      </c>
      <c r="G5413" s="2" t="s">
        <v>40</v>
      </c>
      <c r="H5413" s="2" t="s">
        <v>279</v>
      </c>
      <c r="I5413" s="2" t="s">
        <v>42</v>
      </c>
      <c r="J5413" s="2" t="s">
        <v>166</v>
      </c>
      <c r="K5413" s="3">
        <v>3371450.84</v>
      </c>
      <c r="L5413" s="3">
        <v>1591152.23</v>
      </c>
      <c r="M5413" s="3">
        <f t="shared" si="588"/>
        <v>1780298.6099999999</v>
      </c>
      <c r="N5413" s="3">
        <v>676900.05</v>
      </c>
      <c r="O5413" s="3">
        <f t="shared" si="589"/>
        <v>1103398.5599999998</v>
      </c>
      <c r="P5413" s="3">
        <v>789979.96</v>
      </c>
      <c r="Q5413" s="4">
        <f t="shared" si="590"/>
        <v>0.5280511846348025</v>
      </c>
      <c r="R5413" s="4">
        <f t="shared" si="591"/>
        <v>0.23431454216310033</v>
      </c>
      <c r="S5413" s="3">
        <v>2934180.15</v>
      </c>
      <c r="T5413" s="3">
        <f t="shared" si="592"/>
        <v>437270.68999999994</v>
      </c>
      <c r="U5413" s="4">
        <f t="shared" si="593"/>
        <v>0.14902653131233268</v>
      </c>
      <c r="V5413" s="2" t="s">
        <v>95</v>
      </c>
      <c r="W5413" s="2" t="s">
        <v>134</v>
      </c>
      <c r="X5413" s="2" t="s">
        <v>280</v>
      </c>
      <c r="Y5413" s="2">
        <v>0.79</v>
      </c>
      <c r="Z5413" s="2" t="s">
        <v>11410</v>
      </c>
      <c r="AA5413" s="2" t="s">
        <v>109</v>
      </c>
      <c r="AB5413" s="2" t="s">
        <v>110</v>
      </c>
      <c r="AC5413" s="2">
        <v>2.4700000000000002</v>
      </c>
      <c r="AD5413" s="3">
        <v>0</v>
      </c>
      <c r="AE5413" s="5">
        <v>0</v>
      </c>
      <c r="AF5413" s="2">
        <v>0</v>
      </c>
      <c r="AG5413" s="3">
        <f t="shared" si="594"/>
        <v>0</v>
      </c>
      <c r="AH5413" s="2" t="s">
        <v>50</v>
      </c>
      <c r="AI5413" s="3">
        <v>0</v>
      </c>
    </row>
    <row r="5414" spans="1:35" x14ac:dyDescent="0.3">
      <c r="A5414" s="2" t="s">
        <v>11411</v>
      </c>
      <c r="B5414" s="2" t="s">
        <v>11412</v>
      </c>
      <c r="C5414" s="2" t="s">
        <v>138</v>
      </c>
      <c r="D5414" s="2" t="s">
        <v>104</v>
      </c>
      <c r="E5414" s="2">
        <v>2024</v>
      </c>
      <c r="F5414" s="2" t="s">
        <v>82</v>
      </c>
      <c r="G5414" s="2" t="s">
        <v>114</v>
      </c>
      <c r="H5414" s="2" t="s">
        <v>234</v>
      </c>
      <c r="I5414" s="2" t="s">
        <v>55</v>
      </c>
      <c r="J5414" s="2" t="s">
        <v>540</v>
      </c>
      <c r="K5414" s="3">
        <v>3839821.14</v>
      </c>
      <c r="L5414" s="3">
        <v>1282092.82</v>
      </c>
      <c r="M5414" s="3">
        <f t="shared" si="588"/>
        <v>2557728.3200000003</v>
      </c>
      <c r="N5414" s="3">
        <v>831548.95</v>
      </c>
      <c r="O5414" s="3">
        <f t="shared" si="589"/>
        <v>1726179.3700000003</v>
      </c>
      <c r="P5414" s="3">
        <v>1360908.99</v>
      </c>
      <c r="Q5414" s="4">
        <f t="shared" si="590"/>
        <v>0.66610610930695591</v>
      </c>
      <c r="R5414" s="4">
        <f t="shared" si="591"/>
        <v>0.35441989102648669</v>
      </c>
      <c r="S5414" s="3">
        <v>3981548.48</v>
      </c>
      <c r="T5414" s="3">
        <f t="shared" si="592"/>
        <v>-141727.33999999985</v>
      </c>
      <c r="U5414" s="4">
        <f t="shared" si="593"/>
        <v>-3.5596035239033395E-2</v>
      </c>
      <c r="V5414" s="2" t="s">
        <v>44</v>
      </c>
      <c r="W5414" s="2" t="s">
        <v>117</v>
      </c>
      <c r="X5414" s="2" t="s">
        <v>236</v>
      </c>
      <c r="Y5414" s="2">
        <v>3.67</v>
      </c>
      <c r="Z5414" s="2" t="s">
        <v>11413</v>
      </c>
      <c r="AA5414" s="2" t="s">
        <v>141</v>
      </c>
      <c r="AB5414" s="2" t="s">
        <v>209</v>
      </c>
      <c r="AC5414" s="2">
        <v>7.65</v>
      </c>
      <c r="AD5414" s="3">
        <v>0</v>
      </c>
      <c r="AE5414" s="5">
        <v>0</v>
      </c>
      <c r="AF5414" s="2">
        <v>0</v>
      </c>
      <c r="AG5414" s="3">
        <f t="shared" si="594"/>
        <v>0</v>
      </c>
      <c r="AH5414" s="2" t="s">
        <v>50</v>
      </c>
      <c r="AI5414" s="3">
        <v>0</v>
      </c>
    </row>
    <row r="5415" spans="1:35" x14ac:dyDescent="0.3">
      <c r="A5415" s="2" t="s">
        <v>11414</v>
      </c>
      <c r="B5415" s="2" t="s">
        <v>1675</v>
      </c>
      <c r="C5415" s="2" t="s">
        <v>176</v>
      </c>
      <c r="D5415" s="2" t="s">
        <v>104</v>
      </c>
      <c r="E5415" s="2">
        <v>2020</v>
      </c>
      <c r="F5415" s="2" t="s">
        <v>55</v>
      </c>
      <c r="G5415" s="2" t="s">
        <v>56</v>
      </c>
      <c r="H5415" s="2" t="s">
        <v>177</v>
      </c>
      <c r="I5415" s="2" t="s">
        <v>55</v>
      </c>
      <c r="J5415" s="2" t="s">
        <v>217</v>
      </c>
      <c r="K5415" s="3">
        <v>999670.82</v>
      </c>
      <c r="L5415" s="3">
        <v>369899.66</v>
      </c>
      <c r="M5415" s="3">
        <f t="shared" si="588"/>
        <v>629771.15999999992</v>
      </c>
      <c r="N5415" s="3">
        <v>92579.69</v>
      </c>
      <c r="O5415" s="3">
        <f t="shared" si="589"/>
        <v>537191.47</v>
      </c>
      <c r="P5415" s="3">
        <v>411691.56</v>
      </c>
      <c r="Q5415" s="4">
        <f t="shared" si="590"/>
        <v>0.62997853633459056</v>
      </c>
      <c r="R5415" s="4">
        <f t="shared" si="591"/>
        <v>0.41182712525309084</v>
      </c>
      <c r="S5415" s="3">
        <v>961557.75</v>
      </c>
      <c r="T5415" s="3">
        <f t="shared" si="592"/>
        <v>38113.069999999949</v>
      </c>
      <c r="U5415" s="4">
        <f t="shared" si="593"/>
        <v>3.9636797685838367E-2</v>
      </c>
      <c r="V5415" s="2" t="s">
        <v>85</v>
      </c>
      <c r="W5415" s="2" t="s">
        <v>125</v>
      </c>
      <c r="X5415" s="2" t="s">
        <v>180</v>
      </c>
      <c r="Y5415" s="2">
        <v>149.5</v>
      </c>
      <c r="Z5415" s="2" t="s">
        <v>11415</v>
      </c>
      <c r="AA5415" s="2" t="s">
        <v>76</v>
      </c>
      <c r="AB5415" s="2" t="s">
        <v>142</v>
      </c>
      <c r="AC5415" s="2">
        <v>9.0500000000000007</v>
      </c>
      <c r="AD5415" s="3">
        <v>0</v>
      </c>
      <c r="AE5415" s="5">
        <v>0</v>
      </c>
      <c r="AF5415" s="2">
        <v>0</v>
      </c>
      <c r="AG5415" s="3">
        <f t="shared" si="594"/>
        <v>0</v>
      </c>
      <c r="AH5415" s="2" t="s">
        <v>50</v>
      </c>
      <c r="AI5415" s="3">
        <v>0</v>
      </c>
    </row>
    <row r="5416" spans="1:35" x14ac:dyDescent="0.3">
      <c r="A5416" s="2" t="s">
        <v>11416</v>
      </c>
      <c r="B5416" s="2" t="s">
        <v>4144</v>
      </c>
      <c r="C5416" s="2" t="s">
        <v>341</v>
      </c>
      <c r="D5416" s="2" t="s">
        <v>54</v>
      </c>
      <c r="E5416" s="2">
        <v>2023</v>
      </c>
      <c r="F5416" s="2" t="s">
        <v>39</v>
      </c>
      <c r="G5416" s="2" t="s">
        <v>56</v>
      </c>
      <c r="H5416" s="2" t="s">
        <v>123</v>
      </c>
      <c r="I5416" s="2" t="s">
        <v>131</v>
      </c>
      <c r="J5416" s="2" t="s">
        <v>268</v>
      </c>
      <c r="K5416" s="3">
        <v>9218259.8699999992</v>
      </c>
      <c r="L5416" s="3">
        <v>4411352.22</v>
      </c>
      <c r="M5416" s="3">
        <f t="shared" si="588"/>
        <v>4806907.6499999994</v>
      </c>
      <c r="N5416" s="3">
        <v>867812.55</v>
      </c>
      <c r="O5416" s="3">
        <f t="shared" si="589"/>
        <v>3939095.0999999996</v>
      </c>
      <c r="P5416" s="3">
        <v>2823762.41</v>
      </c>
      <c r="Q5416" s="4">
        <f t="shared" si="590"/>
        <v>0.52145499452056565</v>
      </c>
      <c r="R5416" s="4">
        <f t="shared" si="591"/>
        <v>0.30632271706612241</v>
      </c>
      <c r="S5416" s="3">
        <v>7685146.1799999997</v>
      </c>
      <c r="T5416" s="3">
        <f t="shared" si="592"/>
        <v>1533113.6899999995</v>
      </c>
      <c r="U5416" s="4">
        <f t="shared" si="593"/>
        <v>0.1994905046815908</v>
      </c>
      <c r="V5416" s="2" t="s">
        <v>73</v>
      </c>
      <c r="W5416" s="2" t="s">
        <v>207</v>
      </c>
      <c r="X5416" s="2" t="s">
        <v>126</v>
      </c>
      <c r="Y5416" s="2">
        <v>1.34</v>
      </c>
      <c r="Z5416" s="2" t="s">
        <v>10202</v>
      </c>
      <c r="AA5416" s="2" t="s">
        <v>224</v>
      </c>
      <c r="AB5416" s="2" t="s">
        <v>88</v>
      </c>
      <c r="AC5416" s="2">
        <v>7.46</v>
      </c>
      <c r="AD5416" s="3">
        <v>0</v>
      </c>
      <c r="AE5416" s="5">
        <v>0</v>
      </c>
      <c r="AF5416" s="2">
        <v>0</v>
      </c>
      <c r="AG5416" s="3">
        <f t="shared" si="594"/>
        <v>0</v>
      </c>
      <c r="AH5416" s="2" t="s">
        <v>50</v>
      </c>
      <c r="AI5416" s="3">
        <v>0</v>
      </c>
    </row>
    <row r="5417" spans="1:35" x14ac:dyDescent="0.3">
      <c r="A5417" s="2" t="s">
        <v>11417</v>
      </c>
      <c r="B5417" s="2" t="s">
        <v>7724</v>
      </c>
      <c r="C5417" s="2" t="s">
        <v>520</v>
      </c>
      <c r="D5417" s="2" t="s">
        <v>81</v>
      </c>
      <c r="E5417" s="2">
        <v>2021</v>
      </c>
      <c r="F5417" s="2" t="s">
        <v>39</v>
      </c>
      <c r="G5417" s="2" t="s">
        <v>114</v>
      </c>
      <c r="H5417" s="2" t="s">
        <v>234</v>
      </c>
      <c r="I5417" s="2" t="s">
        <v>178</v>
      </c>
      <c r="J5417" s="2" t="s">
        <v>179</v>
      </c>
      <c r="K5417" s="3">
        <v>5461053.9800000004</v>
      </c>
      <c r="L5417" s="3">
        <v>1632335.22</v>
      </c>
      <c r="M5417" s="3">
        <f t="shared" si="588"/>
        <v>3828718.7600000007</v>
      </c>
      <c r="N5417" s="3">
        <v>922499.99</v>
      </c>
      <c r="O5417" s="3">
        <f t="shared" si="589"/>
        <v>2906218.7700000005</v>
      </c>
      <c r="P5417" s="3">
        <v>2323378.11</v>
      </c>
      <c r="Q5417" s="4">
        <f t="shared" si="590"/>
        <v>0.70109520506882084</v>
      </c>
      <c r="R5417" s="4">
        <f t="shared" si="591"/>
        <v>0.42544499990457879</v>
      </c>
      <c r="S5417" s="3">
        <v>6409912.6799999997</v>
      </c>
      <c r="T5417" s="3">
        <f t="shared" si="592"/>
        <v>-948858.69999999925</v>
      </c>
      <c r="U5417" s="4">
        <f t="shared" si="593"/>
        <v>-0.14802989484717899</v>
      </c>
      <c r="V5417" s="2" t="s">
        <v>73</v>
      </c>
      <c r="W5417" s="2" t="s">
        <v>207</v>
      </c>
      <c r="X5417" s="2" t="s">
        <v>236</v>
      </c>
      <c r="Y5417" s="2">
        <v>3.67</v>
      </c>
      <c r="Z5417" s="2" t="s">
        <v>7954</v>
      </c>
      <c r="AA5417" s="2" t="s">
        <v>48</v>
      </c>
      <c r="AB5417" s="2" t="s">
        <v>100</v>
      </c>
      <c r="AC5417" s="2">
        <v>3.66</v>
      </c>
      <c r="AD5417" s="3">
        <v>3761681.57</v>
      </c>
      <c r="AE5417" s="5">
        <v>13.21</v>
      </c>
      <c r="AF5417" s="2">
        <v>180</v>
      </c>
      <c r="AG5417" s="3">
        <f t="shared" si="594"/>
        <v>48115.345984978587</v>
      </c>
      <c r="AH5417" s="2" t="s">
        <v>50</v>
      </c>
      <c r="AI5417" s="3">
        <v>0</v>
      </c>
    </row>
    <row r="5418" spans="1:35" x14ac:dyDescent="0.3">
      <c r="A5418" s="2" t="s">
        <v>11418</v>
      </c>
      <c r="B5418" s="2" t="s">
        <v>4948</v>
      </c>
      <c r="C5418" s="2" t="s">
        <v>189</v>
      </c>
      <c r="D5418" s="2" t="s">
        <v>54</v>
      </c>
      <c r="E5418" s="2">
        <v>2020</v>
      </c>
      <c r="F5418" s="2" t="s">
        <v>68</v>
      </c>
      <c r="G5418" s="2" t="s">
        <v>69</v>
      </c>
      <c r="H5418" s="2" t="s">
        <v>272</v>
      </c>
      <c r="I5418" s="2" t="s">
        <v>42</v>
      </c>
      <c r="J5418" s="2" t="s">
        <v>43</v>
      </c>
      <c r="K5418" s="3">
        <v>3711292.4</v>
      </c>
      <c r="L5418" s="3">
        <v>1404594.42</v>
      </c>
      <c r="M5418" s="3">
        <f t="shared" si="588"/>
        <v>2306697.98</v>
      </c>
      <c r="N5418" s="3">
        <v>576459.68000000005</v>
      </c>
      <c r="O5418" s="3">
        <f t="shared" si="589"/>
        <v>1730238.2999999998</v>
      </c>
      <c r="P5418" s="3">
        <v>1364995.97</v>
      </c>
      <c r="Q5418" s="4">
        <f t="shared" si="590"/>
        <v>0.6215349617831244</v>
      </c>
      <c r="R5418" s="4">
        <f t="shared" si="591"/>
        <v>0.36779531841791824</v>
      </c>
      <c r="S5418" s="3">
        <v>3143846.75</v>
      </c>
      <c r="T5418" s="3">
        <f t="shared" si="592"/>
        <v>567445.64999999991</v>
      </c>
      <c r="U5418" s="4">
        <f t="shared" si="593"/>
        <v>0.18049405557061582</v>
      </c>
      <c r="V5418" s="2" t="s">
        <v>124</v>
      </c>
      <c r="W5418" s="2" t="s">
        <v>134</v>
      </c>
      <c r="X5418" s="2" t="s">
        <v>274</v>
      </c>
      <c r="Y5418" s="2">
        <v>1</v>
      </c>
      <c r="Z5418" s="2" t="s">
        <v>7476</v>
      </c>
      <c r="AA5418" s="2" t="s">
        <v>48</v>
      </c>
      <c r="AB5418" s="2" t="s">
        <v>77</v>
      </c>
      <c r="AC5418" s="2">
        <v>1.24</v>
      </c>
      <c r="AD5418" s="3">
        <v>0</v>
      </c>
      <c r="AE5418" s="5">
        <v>0</v>
      </c>
      <c r="AF5418" s="2">
        <v>0</v>
      </c>
      <c r="AG5418" s="3">
        <f t="shared" si="594"/>
        <v>0</v>
      </c>
      <c r="AH5418" s="2" t="s">
        <v>50</v>
      </c>
      <c r="AI5418" s="3">
        <v>0</v>
      </c>
    </row>
    <row r="5419" spans="1:35" x14ac:dyDescent="0.3">
      <c r="A5419" s="2" t="s">
        <v>11419</v>
      </c>
      <c r="B5419" s="2" t="s">
        <v>1724</v>
      </c>
      <c r="C5419" s="2" t="s">
        <v>956</v>
      </c>
      <c r="D5419" s="2" t="s">
        <v>104</v>
      </c>
      <c r="E5419" s="2">
        <v>2022</v>
      </c>
      <c r="F5419" s="2" t="s">
        <v>68</v>
      </c>
      <c r="G5419" s="2" t="s">
        <v>40</v>
      </c>
      <c r="H5419" s="2" t="s">
        <v>171</v>
      </c>
      <c r="I5419" s="2" t="s">
        <v>39</v>
      </c>
      <c r="J5419" s="2" t="s">
        <v>566</v>
      </c>
      <c r="K5419" s="3">
        <v>9883411.3300000001</v>
      </c>
      <c r="L5419" s="3">
        <v>2792136.49</v>
      </c>
      <c r="M5419" s="3">
        <f t="shared" si="588"/>
        <v>7091274.8399999999</v>
      </c>
      <c r="N5419" s="3">
        <v>1445498.51</v>
      </c>
      <c r="O5419" s="3">
        <f t="shared" si="589"/>
        <v>5645776.3300000001</v>
      </c>
      <c r="P5419" s="3">
        <v>4046197.83</v>
      </c>
      <c r="Q5419" s="4">
        <f t="shared" si="590"/>
        <v>0.71749263520736217</v>
      </c>
      <c r="R5419" s="4">
        <f t="shared" si="591"/>
        <v>0.40939283966844675</v>
      </c>
      <c r="S5419" s="3">
        <v>10935611.92</v>
      </c>
      <c r="T5419" s="3">
        <f t="shared" si="592"/>
        <v>-1052200.5899999999</v>
      </c>
      <c r="U5419" s="4">
        <f t="shared" si="593"/>
        <v>-9.6217806346588039E-2</v>
      </c>
      <c r="V5419" s="2" t="s">
        <v>107</v>
      </c>
      <c r="W5419" s="2" t="s">
        <v>207</v>
      </c>
      <c r="X5419" s="2" t="s">
        <v>86</v>
      </c>
      <c r="Y5419" s="2">
        <v>0.92</v>
      </c>
      <c r="Z5419" s="2" t="s">
        <v>11420</v>
      </c>
      <c r="AA5419" s="2" t="s">
        <v>141</v>
      </c>
      <c r="AB5419" s="2" t="s">
        <v>242</v>
      </c>
      <c r="AC5419" s="2">
        <v>6.15</v>
      </c>
      <c r="AD5419" s="3">
        <v>0</v>
      </c>
      <c r="AE5419" s="5">
        <v>0</v>
      </c>
      <c r="AF5419" s="2">
        <v>0</v>
      </c>
      <c r="AG5419" s="3">
        <f t="shared" si="594"/>
        <v>0</v>
      </c>
      <c r="AH5419" s="2" t="s">
        <v>50</v>
      </c>
      <c r="AI5419" s="3">
        <v>0</v>
      </c>
    </row>
    <row r="5420" spans="1:35" x14ac:dyDescent="0.3">
      <c r="A5420" s="2" t="s">
        <v>11421</v>
      </c>
      <c r="B5420" s="2" t="s">
        <v>11422</v>
      </c>
      <c r="C5420" s="2" t="s">
        <v>363</v>
      </c>
      <c r="D5420" s="2" t="s">
        <v>81</v>
      </c>
      <c r="E5420" s="2">
        <v>2022</v>
      </c>
      <c r="F5420" s="2" t="s">
        <v>68</v>
      </c>
      <c r="G5420" s="2" t="s">
        <v>40</v>
      </c>
      <c r="H5420" s="2" t="s">
        <v>83</v>
      </c>
      <c r="I5420" s="2" t="s">
        <v>178</v>
      </c>
      <c r="J5420" s="2" t="s">
        <v>179</v>
      </c>
      <c r="K5420" s="3">
        <v>9733439.3499999996</v>
      </c>
      <c r="L5420" s="3">
        <v>3987854.55</v>
      </c>
      <c r="M5420" s="3">
        <f t="shared" si="588"/>
        <v>5745584.7999999998</v>
      </c>
      <c r="N5420" s="3">
        <v>786442.55</v>
      </c>
      <c r="O5420" s="3">
        <f t="shared" si="589"/>
        <v>4959142.25</v>
      </c>
      <c r="P5420" s="3">
        <v>3752684.59</v>
      </c>
      <c r="Q5420" s="4">
        <f t="shared" si="590"/>
        <v>0.59029337867092169</v>
      </c>
      <c r="R5420" s="4">
        <f t="shared" si="591"/>
        <v>0.38554558723376647</v>
      </c>
      <c r="S5420" s="3">
        <v>9249241.7300000004</v>
      </c>
      <c r="T5420" s="3">
        <f t="shared" si="592"/>
        <v>484197.61999999918</v>
      </c>
      <c r="U5420" s="4">
        <f t="shared" si="593"/>
        <v>5.2349980045337093E-2</v>
      </c>
      <c r="V5420" s="2" t="s">
        <v>73</v>
      </c>
      <c r="W5420" s="2" t="s">
        <v>45</v>
      </c>
      <c r="X5420" s="2" t="s">
        <v>86</v>
      </c>
      <c r="Y5420" s="2">
        <v>0.92</v>
      </c>
      <c r="Z5420" s="2" t="s">
        <v>11423</v>
      </c>
      <c r="AA5420" s="2" t="s">
        <v>99</v>
      </c>
      <c r="AB5420" s="2" t="s">
        <v>149</v>
      </c>
      <c r="AC5420" s="2">
        <v>7.7</v>
      </c>
      <c r="AD5420" s="3">
        <v>3857598.84</v>
      </c>
      <c r="AE5420" s="5">
        <v>7.87</v>
      </c>
      <c r="AF5420" s="2">
        <v>24</v>
      </c>
      <c r="AG5420" s="3">
        <f t="shared" si="594"/>
        <v>174240.11652687719</v>
      </c>
      <c r="AH5420" s="2" t="s">
        <v>50</v>
      </c>
      <c r="AI5420" s="3">
        <v>0</v>
      </c>
    </row>
    <row r="5421" spans="1:35" x14ac:dyDescent="0.3">
      <c r="A5421" s="2" t="s">
        <v>11424</v>
      </c>
      <c r="B5421" s="2" t="s">
        <v>8099</v>
      </c>
      <c r="C5421" s="2" t="s">
        <v>456</v>
      </c>
      <c r="D5421" s="2" t="s">
        <v>54</v>
      </c>
      <c r="E5421" s="2">
        <v>2023</v>
      </c>
      <c r="F5421" s="2" t="s">
        <v>39</v>
      </c>
      <c r="G5421" s="2" t="s">
        <v>114</v>
      </c>
      <c r="H5421" s="2" t="s">
        <v>115</v>
      </c>
      <c r="I5421" s="2" t="s">
        <v>42</v>
      </c>
      <c r="J5421" s="2" t="s">
        <v>422</v>
      </c>
      <c r="K5421" s="3">
        <v>4763968.7</v>
      </c>
      <c r="L5421" s="3">
        <v>1492977.58</v>
      </c>
      <c r="M5421" s="3">
        <f t="shared" si="588"/>
        <v>3270991.12</v>
      </c>
      <c r="N5421" s="3">
        <v>657453.87</v>
      </c>
      <c r="O5421" s="3">
        <f t="shared" si="589"/>
        <v>2613537.25</v>
      </c>
      <c r="P5421" s="3">
        <v>1930858.47</v>
      </c>
      <c r="Q5421" s="4">
        <f t="shared" si="590"/>
        <v>0.6866105396536295</v>
      </c>
      <c r="R5421" s="4">
        <f t="shared" si="591"/>
        <v>0.40530460873934793</v>
      </c>
      <c r="S5421" s="3">
        <v>5578437.8099999996</v>
      </c>
      <c r="T5421" s="3">
        <f t="shared" si="592"/>
        <v>-814469.1099999994</v>
      </c>
      <c r="U5421" s="4">
        <f t="shared" si="593"/>
        <v>-0.1460030814612594</v>
      </c>
      <c r="V5421" s="2" t="s">
        <v>133</v>
      </c>
      <c r="W5421" s="2" t="s">
        <v>96</v>
      </c>
      <c r="X5421" s="2" t="s">
        <v>118</v>
      </c>
      <c r="Y5421" s="2">
        <v>3.75</v>
      </c>
      <c r="Z5421" s="2" t="s">
        <v>11425</v>
      </c>
      <c r="AA5421" s="2" t="s">
        <v>148</v>
      </c>
      <c r="AB5421" s="2" t="s">
        <v>77</v>
      </c>
      <c r="AC5421" s="2">
        <v>2.8</v>
      </c>
      <c r="AD5421" s="3">
        <v>0</v>
      </c>
      <c r="AE5421" s="5">
        <v>0</v>
      </c>
      <c r="AF5421" s="2">
        <v>0</v>
      </c>
      <c r="AG5421" s="3">
        <f t="shared" si="594"/>
        <v>0</v>
      </c>
      <c r="AH5421" s="2" t="s">
        <v>50</v>
      </c>
      <c r="AI5421" s="3">
        <v>0</v>
      </c>
    </row>
    <row r="5422" spans="1:35" x14ac:dyDescent="0.3">
      <c r="A5422" s="2" t="s">
        <v>11426</v>
      </c>
      <c r="B5422" s="2" t="s">
        <v>3449</v>
      </c>
      <c r="C5422" s="2" t="s">
        <v>315</v>
      </c>
      <c r="D5422" s="2" t="s">
        <v>104</v>
      </c>
      <c r="E5422" s="2">
        <v>2020</v>
      </c>
      <c r="F5422" s="2" t="s">
        <v>105</v>
      </c>
      <c r="G5422" s="2" t="s">
        <v>56</v>
      </c>
      <c r="H5422" s="2" t="s">
        <v>177</v>
      </c>
      <c r="I5422" s="2" t="s">
        <v>55</v>
      </c>
      <c r="J5422" s="2" t="s">
        <v>84</v>
      </c>
      <c r="K5422" s="3">
        <v>2648642.5600000001</v>
      </c>
      <c r="L5422" s="3">
        <v>1241171.1499999999</v>
      </c>
      <c r="M5422" s="3">
        <f t="shared" si="588"/>
        <v>1407471.4100000001</v>
      </c>
      <c r="N5422" s="3">
        <v>392749.1</v>
      </c>
      <c r="O5422" s="3">
        <f t="shared" si="589"/>
        <v>1014722.3100000002</v>
      </c>
      <c r="P5422" s="3">
        <v>776513.3</v>
      </c>
      <c r="Q5422" s="4">
        <f t="shared" si="590"/>
        <v>0.53139348859515423</v>
      </c>
      <c r="R5422" s="4">
        <f t="shared" si="591"/>
        <v>0.2931740627168658</v>
      </c>
      <c r="S5422" s="3">
        <v>2980332.02</v>
      </c>
      <c r="T5422" s="3">
        <f t="shared" si="592"/>
        <v>-331689.45999999996</v>
      </c>
      <c r="U5422" s="4">
        <f t="shared" si="593"/>
        <v>-0.11129278811023208</v>
      </c>
      <c r="V5422" s="2" t="s">
        <v>44</v>
      </c>
      <c r="W5422" s="2" t="s">
        <v>125</v>
      </c>
      <c r="X5422" s="2" t="s">
        <v>180</v>
      </c>
      <c r="Y5422" s="2">
        <v>149.5</v>
      </c>
      <c r="Z5422" s="2" t="s">
        <v>11427</v>
      </c>
      <c r="AA5422" s="2" t="s">
        <v>63</v>
      </c>
      <c r="AB5422" s="2" t="s">
        <v>182</v>
      </c>
      <c r="AC5422" s="2">
        <v>5.17</v>
      </c>
      <c r="AD5422" s="3">
        <v>0</v>
      </c>
      <c r="AE5422" s="5">
        <v>0</v>
      </c>
      <c r="AF5422" s="2">
        <v>0</v>
      </c>
      <c r="AG5422" s="3">
        <f t="shared" si="594"/>
        <v>0</v>
      </c>
      <c r="AH5422" s="2" t="s">
        <v>50</v>
      </c>
      <c r="AI5422" s="3">
        <v>0</v>
      </c>
    </row>
    <row r="5423" spans="1:35" x14ac:dyDescent="0.3">
      <c r="A5423" s="2" t="s">
        <v>11428</v>
      </c>
      <c r="B5423" s="2" t="s">
        <v>1597</v>
      </c>
      <c r="C5423" s="2" t="s">
        <v>196</v>
      </c>
      <c r="D5423" s="2" t="s">
        <v>38</v>
      </c>
      <c r="E5423" s="2">
        <v>2023</v>
      </c>
      <c r="F5423" s="2" t="s">
        <v>105</v>
      </c>
      <c r="G5423" s="2" t="s">
        <v>56</v>
      </c>
      <c r="H5423" s="2" t="s">
        <v>57</v>
      </c>
      <c r="I5423" s="2" t="s">
        <v>55</v>
      </c>
      <c r="J5423" s="2" t="s">
        <v>154</v>
      </c>
      <c r="K5423" s="3">
        <v>7898897.9699999997</v>
      </c>
      <c r="L5423" s="3">
        <v>3841584.09</v>
      </c>
      <c r="M5423" s="3">
        <f t="shared" si="588"/>
        <v>4057313.88</v>
      </c>
      <c r="N5423" s="3">
        <v>1464198.68</v>
      </c>
      <c r="O5423" s="3">
        <f t="shared" si="589"/>
        <v>2593115.2000000002</v>
      </c>
      <c r="P5423" s="3">
        <v>1835108.62</v>
      </c>
      <c r="Q5423" s="4">
        <f t="shared" si="590"/>
        <v>0.5136556891112749</v>
      </c>
      <c r="R5423" s="4">
        <f t="shared" si="591"/>
        <v>0.23232463907873468</v>
      </c>
      <c r="S5423" s="3">
        <v>6568659.9699999997</v>
      </c>
      <c r="T5423" s="3">
        <f t="shared" si="592"/>
        <v>1330238</v>
      </c>
      <c r="U5423" s="4">
        <f t="shared" si="593"/>
        <v>0.20251284220455698</v>
      </c>
      <c r="V5423" s="2" t="s">
        <v>44</v>
      </c>
      <c r="W5423" s="2" t="s">
        <v>60</v>
      </c>
      <c r="X5423" s="2" t="s">
        <v>61</v>
      </c>
      <c r="Y5423" s="2">
        <v>1.53</v>
      </c>
      <c r="Z5423" s="2" t="s">
        <v>11429</v>
      </c>
      <c r="AA5423" s="2" t="s">
        <v>99</v>
      </c>
      <c r="AB5423" s="2" t="s">
        <v>88</v>
      </c>
      <c r="AC5423" s="2">
        <v>1.86</v>
      </c>
      <c r="AD5423" s="3">
        <v>0</v>
      </c>
      <c r="AE5423" s="5">
        <v>0</v>
      </c>
      <c r="AF5423" s="2">
        <v>0</v>
      </c>
      <c r="AG5423" s="3">
        <f t="shared" si="594"/>
        <v>0</v>
      </c>
      <c r="AH5423" s="2" t="s">
        <v>50</v>
      </c>
      <c r="AI5423" s="3">
        <v>0</v>
      </c>
    </row>
    <row r="5424" spans="1:35" x14ac:dyDescent="0.3">
      <c r="A5424" s="2" t="s">
        <v>11430</v>
      </c>
      <c r="B5424" s="2" t="s">
        <v>2114</v>
      </c>
      <c r="C5424" s="2" t="s">
        <v>292</v>
      </c>
      <c r="D5424" s="2" t="s">
        <v>81</v>
      </c>
      <c r="E5424" s="2">
        <v>2022</v>
      </c>
      <c r="F5424" s="2" t="s">
        <v>82</v>
      </c>
      <c r="G5424" s="2" t="s">
        <v>56</v>
      </c>
      <c r="H5424" s="2" t="s">
        <v>123</v>
      </c>
      <c r="I5424" s="2" t="s">
        <v>71</v>
      </c>
      <c r="J5424" s="2" t="s">
        <v>228</v>
      </c>
      <c r="K5424" s="3">
        <v>7544697.9100000001</v>
      </c>
      <c r="L5424" s="3">
        <v>2443257.92</v>
      </c>
      <c r="M5424" s="3">
        <f t="shared" si="588"/>
        <v>5101439.99</v>
      </c>
      <c r="N5424" s="3">
        <v>1498762.16</v>
      </c>
      <c r="O5424" s="3">
        <f t="shared" si="589"/>
        <v>3602677.83</v>
      </c>
      <c r="P5424" s="3">
        <v>2863899.6</v>
      </c>
      <c r="Q5424" s="4">
        <f t="shared" si="590"/>
        <v>0.67616226002082569</v>
      </c>
      <c r="R5424" s="4">
        <f t="shared" si="591"/>
        <v>0.37959102328061273</v>
      </c>
      <c r="S5424" s="3">
        <v>6058508.0800000001</v>
      </c>
      <c r="T5424" s="3">
        <f t="shared" si="592"/>
        <v>1486189.83</v>
      </c>
      <c r="U5424" s="4">
        <f t="shared" si="593"/>
        <v>0.24530623882571434</v>
      </c>
      <c r="V5424" s="2" t="s">
        <v>44</v>
      </c>
      <c r="W5424" s="2" t="s">
        <v>117</v>
      </c>
      <c r="X5424" s="2" t="s">
        <v>126</v>
      </c>
      <c r="Y5424" s="2">
        <v>1.34</v>
      </c>
      <c r="Z5424" s="2" t="s">
        <v>11431</v>
      </c>
      <c r="AA5424" s="2" t="s">
        <v>141</v>
      </c>
      <c r="AB5424" s="2" t="s">
        <v>209</v>
      </c>
      <c r="AC5424" s="2">
        <v>6.78</v>
      </c>
      <c r="AD5424" s="3">
        <v>0</v>
      </c>
      <c r="AE5424" s="5">
        <v>0</v>
      </c>
      <c r="AF5424" s="2">
        <v>0</v>
      </c>
      <c r="AG5424" s="3">
        <f t="shared" si="594"/>
        <v>0</v>
      </c>
      <c r="AH5424" s="2" t="s">
        <v>50</v>
      </c>
      <c r="AI5424" s="3">
        <v>0</v>
      </c>
    </row>
    <row r="5425" spans="1:35" x14ac:dyDescent="0.3">
      <c r="A5425" s="2" t="s">
        <v>11432</v>
      </c>
      <c r="B5425" s="2" t="s">
        <v>4737</v>
      </c>
      <c r="C5425" s="2" t="s">
        <v>315</v>
      </c>
      <c r="D5425" s="2" t="s">
        <v>104</v>
      </c>
      <c r="E5425" s="2">
        <v>2020</v>
      </c>
      <c r="F5425" s="2" t="s">
        <v>105</v>
      </c>
      <c r="G5425" s="2" t="s">
        <v>56</v>
      </c>
      <c r="H5425" s="2" t="s">
        <v>153</v>
      </c>
      <c r="I5425" s="2" t="s">
        <v>71</v>
      </c>
      <c r="J5425" s="2" t="s">
        <v>72</v>
      </c>
      <c r="K5425" s="3">
        <v>9159485.1199999992</v>
      </c>
      <c r="L5425" s="3">
        <v>5029023.7</v>
      </c>
      <c r="M5425" s="3">
        <f t="shared" si="588"/>
        <v>4130461.419999999</v>
      </c>
      <c r="N5425" s="3">
        <v>960286.91</v>
      </c>
      <c r="O5425" s="3">
        <f t="shared" si="589"/>
        <v>3170174.5099999988</v>
      </c>
      <c r="P5425" s="3">
        <v>2482906.15</v>
      </c>
      <c r="Q5425" s="4">
        <f t="shared" si="590"/>
        <v>0.45094908347861362</v>
      </c>
      <c r="R5425" s="4">
        <f t="shared" si="591"/>
        <v>0.27107486037381107</v>
      </c>
      <c r="S5425" s="3">
        <v>10854849.289999999</v>
      </c>
      <c r="T5425" s="3">
        <f t="shared" si="592"/>
        <v>-1695364.17</v>
      </c>
      <c r="U5425" s="4">
        <f t="shared" si="593"/>
        <v>-0.15618495703683788</v>
      </c>
      <c r="V5425" s="2" t="s">
        <v>124</v>
      </c>
      <c r="W5425" s="2" t="s">
        <v>45</v>
      </c>
      <c r="X5425" s="2" t="s">
        <v>155</v>
      </c>
      <c r="Y5425" s="2">
        <v>7.24</v>
      </c>
      <c r="Z5425" s="2" t="s">
        <v>11433</v>
      </c>
      <c r="AA5425" s="2" t="s">
        <v>48</v>
      </c>
      <c r="AB5425" s="2" t="s">
        <v>209</v>
      </c>
      <c r="AC5425" s="2">
        <v>4.9000000000000004</v>
      </c>
      <c r="AD5425" s="3">
        <v>0</v>
      </c>
      <c r="AE5425" s="5">
        <v>0</v>
      </c>
      <c r="AF5425" s="2">
        <v>0</v>
      </c>
      <c r="AG5425" s="3">
        <f t="shared" si="594"/>
        <v>0</v>
      </c>
      <c r="AH5425" s="2" t="s">
        <v>50</v>
      </c>
      <c r="AI5425" s="3">
        <v>0</v>
      </c>
    </row>
    <row r="5426" spans="1:35" x14ac:dyDescent="0.3">
      <c r="A5426" s="2" t="s">
        <v>11434</v>
      </c>
      <c r="B5426" s="2" t="s">
        <v>2535</v>
      </c>
      <c r="C5426" s="2" t="s">
        <v>956</v>
      </c>
      <c r="D5426" s="2" t="s">
        <v>104</v>
      </c>
      <c r="E5426" s="2">
        <v>2022</v>
      </c>
      <c r="F5426" s="2" t="s">
        <v>82</v>
      </c>
      <c r="G5426" s="2" t="s">
        <v>93</v>
      </c>
      <c r="H5426" s="2" t="s">
        <v>159</v>
      </c>
      <c r="I5426" s="2" t="s">
        <v>58</v>
      </c>
      <c r="J5426" s="2" t="s">
        <v>240</v>
      </c>
      <c r="K5426" s="3">
        <v>4947607.99</v>
      </c>
      <c r="L5426" s="3">
        <v>1445113.04</v>
      </c>
      <c r="M5426" s="3">
        <f t="shared" si="588"/>
        <v>3502494.95</v>
      </c>
      <c r="N5426" s="3">
        <v>913450.84</v>
      </c>
      <c r="O5426" s="3">
        <f t="shared" si="589"/>
        <v>2589044.1100000003</v>
      </c>
      <c r="P5426" s="3">
        <v>1839811.14</v>
      </c>
      <c r="Q5426" s="4">
        <f t="shared" si="590"/>
        <v>0.70791682709688564</v>
      </c>
      <c r="R5426" s="4">
        <f t="shared" si="591"/>
        <v>0.3718587130828851</v>
      </c>
      <c r="S5426" s="3">
        <v>4332155.17</v>
      </c>
      <c r="T5426" s="3">
        <f t="shared" si="592"/>
        <v>615452.8200000003</v>
      </c>
      <c r="U5426" s="4">
        <f t="shared" si="593"/>
        <v>0.14206619935084189</v>
      </c>
      <c r="V5426" s="2" t="s">
        <v>85</v>
      </c>
      <c r="W5426" s="2" t="s">
        <v>134</v>
      </c>
      <c r="X5426" s="2" t="s">
        <v>160</v>
      </c>
      <c r="Y5426" s="2">
        <v>129.5</v>
      </c>
      <c r="Z5426" s="2" t="s">
        <v>6100</v>
      </c>
      <c r="AA5426" s="2" t="s">
        <v>109</v>
      </c>
      <c r="AB5426" s="2" t="s">
        <v>306</v>
      </c>
      <c r="AC5426" s="2">
        <v>2.2799999999999998</v>
      </c>
      <c r="AD5426" s="3">
        <v>0</v>
      </c>
      <c r="AE5426" s="5">
        <v>0</v>
      </c>
      <c r="AF5426" s="2">
        <v>0</v>
      </c>
      <c r="AG5426" s="3">
        <f t="shared" si="594"/>
        <v>0</v>
      </c>
      <c r="AH5426" s="2" t="s">
        <v>50</v>
      </c>
      <c r="AI5426" s="3">
        <v>0</v>
      </c>
    </row>
    <row r="5427" spans="1:35" x14ac:dyDescent="0.3">
      <c r="A5427" s="2" t="s">
        <v>11435</v>
      </c>
      <c r="B5427" s="2" t="s">
        <v>1420</v>
      </c>
      <c r="C5427" s="2" t="s">
        <v>407</v>
      </c>
      <c r="D5427" s="2" t="s">
        <v>38</v>
      </c>
      <c r="E5427" s="2">
        <v>2020</v>
      </c>
      <c r="F5427" s="2" t="s">
        <v>105</v>
      </c>
      <c r="G5427" s="2" t="s">
        <v>69</v>
      </c>
      <c r="H5427" s="2" t="s">
        <v>165</v>
      </c>
      <c r="I5427" s="2" t="s">
        <v>58</v>
      </c>
      <c r="J5427" s="2" t="s">
        <v>59</v>
      </c>
      <c r="K5427" s="3">
        <v>3622249.76</v>
      </c>
      <c r="L5427" s="3">
        <v>1800920.85</v>
      </c>
      <c r="M5427" s="3">
        <f t="shared" si="588"/>
        <v>1821328.9099999997</v>
      </c>
      <c r="N5427" s="3">
        <v>362878.87</v>
      </c>
      <c r="O5427" s="3">
        <f t="shared" si="589"/>
        <v>1458450.0399999996</v>
      </c>
      <c r="P5427" s="3">
        <v>1025799.75</v>
      </c>
      <c r="Q5427" s="4">
        <f t="shared" si="590"/>
        <v>0.50281704208049971</v>
      </c>
      <c r="R5427" s="4">
        <f t="shared" si="591"/>
        <v>0.28319409702990778</v>
      </c>
      <c r="S5427" s="3">
        <v>3367054.79</v>
      </c>
      <c r="T5427" s="3">
        <f t="shared" si="592"/>
        <v>255194.96999999974</v>
      </c>
      <c r="U5427" s="4">
        <f t="shared" si="593"/>
        <v>7.5791748550667254E-2</v>
      </c>
      <c r="V5427" s="2" t="s">
        <v>85</v>
      </c>
      <c r="W5427" s="2" t="s">
        <v>125</v>
      </c>
      <c r="X5427" s="2" t="s">
        <v>167</v>
      </c>
      <c r="Y5427" s="2">
        <v>17.2</v>
      </c>
      <c r="Z5427" s="2" t="s">
        <v>11436</v>
      </c>
      <c r="AA5427" s="2" t="s">
        <v>109</v>
      </c>
      <c r="AB5427" s="2" t="s">
        <v>64</v>
      </c>
      <c r="AC5427" s="2">
        <v>7.43</v>
      </c>
      <c r="AD5427" s="3">
        <v>0</v>
      </c>
      <c r="AE5427" s="5">
        <v>0</v>
      </c>
      <c r="AF5427" s="2">
        <v>0</v>
      </c>
      <c r="AG5427" s="3">
        <f t="shared" si="594"/>
        <v>0</v>
      </c>
      <c r="AH5427" s="2" t="s">
        <v>50</v>
      </c>
      <c r="AI5427" s="3">
        <v>0</v>
      </c>
    </row>
    <row r="5428" spans="1:35" x14ac:dyDescent="0.3">
      <c r="A5428" s="2" t="s">
        <v>11437</v>
      </c>
      <c r="B5428" s="2" t="s">
        <v>2993</v>
      </c>
      <c r="C5428" s="2" t="s">
        <v>536</v>
      </c>
      <c r="D5428" s="2" t="s">
        <v>81</v>
      </c>
      <c r="E5428" s="2">
        <v>2024</v>
      </c>
      <c r="F5428" s="2" t="s">
        <v>58</v>
      </c>
      <c r="G5428" s="2" t="s">
        <v>69</v>
      </c>
      <c r="H5428" s="2" t="s">
        <v>165</v>
      </c>
      <c r="I5428" s="2" t="s">
        <v>178</v>
      </c>
      <c r="J5428" s="2" t="s">
        <v>263</v>
      </c>
      <c r="K5428" s="3">
        <v>4440018.29</v>
      </c>
      <c r="L5428" s="3">
        <v>2472698.6800000002</v>
      </c>
      <c r="M5428" s="3">
        <f t="shared" si="588"/>
        <v>1967319.6099999999</v>
      </c>
      <c r="N5428" s="3">
        <v>600438.52</v>
      </c>
      <c r="O5428" s="3">
        <f t="shared" si="589"/>
        <v>1366881.0899999999</v>
      </c>
      <c r="P5428" s="3">
        <v>1082393.69</v>
      </c>
      <c r="Q5428" s="4">
        <f t="shared" si="590"/>
        <v>0.44308817700838793</v>
      </c>
      <c r="R5428" s="4">
        <f t="shared" si="591"/>
        <v>0.24378135838715204</v>
      </c>
      <c r="S5428" s="3">
        <v>4793897.16</v>
      </c>
      <c r="T5428" s="3">
        <f t="shared" si="592"/>
        <v>-353878.87000000011</v>
      </c>
      <c r="U5428" s="4">
        <f t="shared" si="593"/>
        <v>-7.3818619421531381E-2</v>
      </c>
      <c r="V5428" s="2" t="s">
        <v>44</v>
      </c>
      <c r="W5428" s="2" t="s">
        <v>96</v>
      </c>
      <c r="X5428" s="2" t="s">
        <v>167</v>
      </c>
      <c r="Y5428" s="2">
        <v>17.2</v>
      </c>
      <c r="Z5428" s="2" t="s">
        <v>11438</v>
      </c>
      <c r="AA5428" s="2" t="s">
        <v>48</v>
      </c>
      <c r="AB5428" s="2" t="s">
        <v>64</v>
      </c>
      <c r="AC5428" s="2">
        <v>5.7</v>
      </c>
      <c r="AD5428" s="3">
        <v>3352117.19</v>
      </c>
      <c r="AE5428" s="5">
        <v>16.68</v>
      </c>
      <c r="AF5428" s="2">
        <v>240</v>
      </c>
      <c r="AG5428" s="3">
        <f t="shared" si="594"/>
        <v>48354.824558808141</v>
      </c>
      <c r="AH5428" s="2" t="s">
        <v>50</v>
      </c>
      <c r="AI5428" s="3">
        <v>0</v>
      </c>
    </row>
    <row r="5429" spans="1:35" x14ac:dyDescent="0.3">
      <c r="A5429" s="2" t="s">
        <v>11439</v>
      </c>
      <c r="B5429" s="2" t="s">
        <v>11440</v>
      </c>
      <c r="C5429" s="2" t="s">
        <v>196</v>
      </c>
      <c r="D5429" s="2" t="s">
        <v>38</v>
      </c>
      <c r="E5429" s="2">
        <v>2023</v>
      </c>
      <c r="F5429" s="2" t="s">
        <v>92</v>
      </c>
      <c r="G5429" s="2" t="s">
        <v>69</v>
      </c>
      <c r="H5429" s="2" t="s">
        <v>272</v>
      </c>
      <c r="I5429" s="2" t="s">
        <v>71</v>
      </c>
      <c r="J5429" s="2" t="s">
        <v>72</v>
      </c>
      <c r="K5429" s="3">
        <v>9694428.6999999993</v>
      </c>
      <c r="L5429" s="3">
        <v>5463295.9400000004</v>
      </c>
      <c r="M5429" s="3">
        <f t="shared" si="588"/>
        <v>4231132.7599999988</v>
      </c>
      <c r="N5429" s="3">
        <v>1350669.79</v>
      </c>
      <c r="O5429" s="3">
        <f t="shared" si="589"/>
        <v>2880462.9699999988</v>
      </c>
      <c r="P5429" s="3">
        <v>2229408.5499999998</v>
      </c>
      <c r="Q5429" s="4">
        <f t="shared" si="590"/>
        <v>0.43644993335192606</v>
      </c>
      <c r="R5429" s="4">
        <f t="shared" si="591"/>
        <v>0.2299680176099495</v>
      </c>
      <c r="S5429" s="3">
        <v>11577189.619999999</v>
      </c>
      <c r="T5429" s="3">
        <f t="shared" si="592"/>
        <v>-1882760.92</v>
      </c>
      <c r="U5429" s="4">
        <f t="shared" si="593"/>
        <v>-0.16262676709963053</v>
      </c>
      <c r="V5429" s="2" t="s">
        <v>73</v>
      </c>
      <c r="W5429" s="2" t="s">
        <v>117</v>
      </c>
      <c r="X5429" s="2" t="s">
        <v>274</v>
      </c>
      <c r="Y5429" s="2">
        <v>1</v>
      </c>
      <c r="Z5429" s="2" t="s">
        <v>11441</v>
      </c>
      <c r="AA5429" s="2" t="s">
        <v>48</v>
      </c>
      <c r="AB5429" s="2" t="s">
        <v>88</v>
      </c>
      <c r="AC5429" s="2">
        <v>2.11</v>
      </c>
      <c r="AD5429" s="3">
        <v>0</v>
      </c>
      <c r="AE5429" s="5">
        <v>0</v>
      </c>
      <c r="AF5429" s="2">
        <v>0</v>
      </c>
      <c r="AG5429" s="3">
        <f t="shared" si="594"/>
        <v>0</v>
      </c>
      <c r="AH5429" s="2" t="s">
        <v>50</v>
      </c>
      <c r="AI5429" s="3">
        <v>0</v>
      </c>
    </row>
    <row r="5430" spans="1:35" x14ac:dyDescent="0.3">
      <c r="A5430" s="2" t="s">
        <v>11442</v>
      </c>
      <c r="B5430" s="2" t="s">
        <v>4690</v>
      </c>
      <c r="C5430" s="2" t="s">
        <v>520</v>
      </c>
      <c r="D5430" s="2" t="s">
        <v>81</v>
      </c>
      <c r="E5430" s="2">
        <v>2021</v>
      </c>
      <c r="F5430" s="2" t="s">
        <v>39</v>
      </c>
      <c r="G5430" s="2" t="s">
        <v>114</v>
      </c>
      <c r="H5430" s="2" t="s">
        <v>190</v>
      </c>
      <c r="I5430" s="2" t="s">
        <v>39</v>
      </c>
      <c r="J5430" s="2" t="s">
        <v>487</v>
      </c>
      <c r="K5430" s="3">
        <v>3454385.68</v>
      </c>
      <c r="L5430" s="3">
        <v>1268044.47</v>
      </c>
      <c r="M5430" s="3">
        <f t="shared" si="588"/>
        <v>2186341.21</v>
      </c>
      <c r="N5430" s="3">
        <v>353215.44</v>
      </c>
      <c r="O5430" s="3">
        <f t="shared" si="589"/>
        <v>1833125.77</v>
      </c>
      <c r="P5430" s="3">
        <v>1388667.01</v>
      </c>
      <c r="Q5430" s="4">
        <f t="shared" si="590"/>
        <v>0.63291751776831118</v>
      </c>
      <c r="R5430" s="4">
        <f t="shared" si="591"/>
        <v>0.40200114829100381</v>
      </c>
      <c r="S5430" s="3">
        <v>3881519.39</v>
      </c>
      <c r="T5430" s="3">
        <f t="shared" si="592"/>
        <v>-427133.70999999996</v>
      </c>
      <c r="U5430" s="4">
        <f t="shared" si="593"/>
        <v>-0.11004291543678207</v>
      </c>
      <c r="V5430" s="2" t="s">
        <v>133</v>
      </c>
      <c r="W5430" s="2" t="s">
        <v>117</v>
      </c>
      <c r="X5430" s="2" t="s">
        <v>192</v>
      </c>
      <c r="Y5430" s="2">
        <v>3.64</v>
      </c>
      <c r="Z5430" s="2" t="s">
        <v>1522</v>
      </c>
      <c r="AA5430" s="2" t="s">
        <v>148</v>
      </c>
      <c r="AB5430" s="2" t="s">
        <v>242</v>
      </c>
      <c r="AC5430" s="2">
        <v>3.6</v>
      </c>
      <c r="AD5430" s="3">
        <v>0</v>
      </c>
      <c r="AE5430" s="5">
        <v>0</v>
      </c>
      <c r="AF5430" s="2">
        <v>0</v>
      </c>
      <c r="AG5430" s="3">
        <f t="shared" si="594"/>
        <v>0</v>
      </c>
      <c r="AH5430" s="2" t="s">
        <v>50</v>
      </c>
      <c r="AI5430" s="3">
        <v>0</v>
      </c>
    </row>
    <row r="5431" spans="1:35" x14ac:dyDescent="0.3">
      <c r="A5431" s="2" t="s">
        <v>11443</v>
      </c>
      <c r="B5431" s="2" t="s">
        <v>2892</v>
      </c>
      <c r="C5431" s="2" t="s">
        <v>130</v>
      </c>
      <c r="D5431" s="2" t="s">
        <v>104</v>
      </c>
      <c r="E5431" s="2">
        <v>2022</v>
      </c>
      <c r="F5431" s="2" t="s">
        <v>92</v>
      </c>
      <c r="G5431" s="2" t="s">
        <v>93</v>
      </c>
      <c r="H5431" s="2" t="s">
        <v>94</v>
      </c>
      <c r="I5431" s="2" t="s">
        <v>39</v>
      </c>
      <c r="J5431" s="2" t="s">
        <v>487</v>
      </c>
      <c r="K5431" s="3">
        <v>2757125.96</v>
      </c>
      <c r="L5431" s="3">
        <v>791784.68</v>
      </c>
      <c r="M5431" s="3">
        <f t="shared" si="588"/>
        <v>1965341.2799999998</v>
      </c>
      <c r="N5431" s="3">
        <v>368887.64</v>
      </c>
      <c r="O5431" s="3">
        <f t="shared" si="589"/>
        <v>1596453.6399999997</v>
      </c>
      <c r="P5431" s="3">
        <v>1144804.42</v>
      </c>
      <c r="Q5431" s="4">
        <f t="shared" si="590"/>
        <v>0.71282244935954964</v>
      </c>
      <c r="R5431" s="4">
        <f t="shared" si="591"/>
        <v>0.41521658299572212</v>
      </c>
      <c r="S5431" s="3">
        <v>2912095.09</v>
      </c>
      <c r="T5431" s="3">
        <f t="shared" si="592"/>
        <v>-154969.12999999989</v>
      </c>
      <c r="U5431" s="4">
        <f t="shared" si="593"/>
        <v>-5.3215683283199346E-2</v>
      </c>
      <c r="V5431" s="2" t="s">
        <v>95</v>
      </c>
      <c r="W5431" s="2" t="s">
        <v>60</v>
      </c>
      <c r="X5431" s="2" t="s">
        <v>97</v>
      </c>
      <c r="Y5431" s="2">
        <v>1550</v>
      </c>
      <c r="Z5431" s="2" t="s">
        <v>11444</v>
      </c>
      <c r="AA5431" s="2" t="s">
        <v>148</v>
      </c>
      <c r="AB5431" s="2" t="s">
        <v>64</v>
      </c>
      <c r="AC5431" s="2">
        <v>4.5</v>
      </c>
      <c r="AD5431" s="3">
        <v>0</v>
      </c>
      <c r="AE5431" s="5">
        <v>0</v>
      </c>
      <c r="AF5431" s="2">
        <v>0</v>
      </c>
      <c r="AG5431" s="3">
        <f t="shared" si="594"/>
        <v>0</v>
      </c>
      <c r="AH5431" s="2" t="s">
        <v>50</v>
      </c>
      <c r="AI5431" s="3">
        <v>0</v>
      </c>
    </row>
    <row r="5432" spans="1:35" x14ac:dyDescent="0.3">
      <c r="A5432" s="2" t="s">
        <v>11445</v>
      </c>
      <c r="B5432" s="2" t="s">
        <v>3988</v>
      </c>
      <c r="C5432" s="2" t="s">
        <v>403</v>
      </c>
      <c r="D5432" s="2" t="s">
        <v>54</v>
      </c>
      <c r="E5432" s="2">
        <v>2021</v>
      </c>
      <c r="F5432" s="2" t="s">
        <v>39</v>
      </c>
      <c r="G5432" s="2" t="s">
        <v>69</v>
      </c>
      <c r="H5432" s="2" t="s">
        <v>165</v>
      </c>
      <c r="I5432" s="2" t="s">
        <v>55</v>
      </c>
      <c r="J5432" s="2" t="s">
        <v>84</v>
      </c>
      <c r="K5432" s="3">
        <v>2338823.46</v>
      </c>
      <c r="L5432" s="3">
        <v>1182411.27</v>
      </c>
      <c r="M5432" s="3">
        <f t="shared" si="588"/>
        <v>1156412.19</v>
      </c>
      <c r="N5432" s="3">
        <v>221130</v>
      </c>
      <c r="O5432" s="3">
        <f t="shared" si="589"/>
        <v>935282.19</v>
      </c>
      <c r="P5432" s="3">
        <v>742401.16</v>
      </c>
      <c r="Q5432" s="4">
        <f t="shared" si="590"/>
        <v>0.4944418464145216</v>
      </c>
      <c r="R5432" s="4">
        <f t="shared" si="591"/>
        <v>0.31742505268011978</v>
      </c>
      <c r="S5432" s="3">
        <v>2205891.09</v>
      </c>
      <c r="T5432" s="3">
        <f t="shared" si="592"/>
        <v>132932.37000000011</v>
      </c>
      <c r="U5432" s="4">
        <f t="shared" si="593"/>
        <v>6.0262435712544686E-2</v>
      </c>
      <c r="V5432" s="2" t="s">
        <v>73</v>
      </c>
      <c r="W5432" s="2" t="s">
        <v>96</v>
      </c>
      <c r="X5432" s="2" t="s">
        <v>167</v>
      </c>
      <c r="Y5432" s="2">
        <v>17.2</v>
      </c>
      <c r="Z5432" s="2" t="s">
        <v>394</v>
      </c>
      <c r="AA5432" s="2" t="s">
        <v>99</v>
      </c>
      <c r="AB5432" s="2" t="s">
        <v>88</v>
      </c>
      <c r="AC5432" s="2">
        <v>2.67</v>
      </c>
      <c r="AD5432" s="3">
        <v>0</v>
      </c>
      <c r="AE5432" s="5">
        <v>0</v>
      </c>
      <c r="AF5432" s="2">
        <v>0</v>
      </c>
      <c r="AG5432" s="3">
        <f t="shared" si="594"/>
        <v>0</v>
      </c>
      <c r="AH5432" s="2" t="s">
        <v>50</v>
      </c>
      <c r="AI5432" s="3">
        <v>0</v>
      </c>
    </row>
    <row r="5433" spans="1:35" x14ac:dyDescent="0.3">
      <c r="A5433" s="2" t="s">
        <v>11446</v>
      </c>
      <c r="B5433" s="2" t="s">
        <v>6708</v>
      </c>
      <c r="C5433" s="2" t="s">
        <v>152</v>
      </c>
      <c r="D5433" s="2" t="s">
        <v>38</v>
      </c>
      <c r="E5433" s="2">
        <v>2022</v>
      </c>
      <c r="F5433" s="2" t="s">
        <v>92</v>
      </c>
      <c r="G5433" s="2" t="s">
        <v>56</v>
      </c>
      <c r="H5433" s="2" t="s">
        <v>123</v>
      </c>
      <c r="I5433" s="2" t="s">
        <v>39</v>
      </c>
      <c r="J5433" s="2" t="s">
        <v>273</v>
      </c>
      <c r="K5433" s="3">
        <v>5439293.0499999998</v>
      </c>
      <c r="L5433" s="3">
        <v>2613773.92</v>
      </c>
      <c r="M5433" s="3">
        <f t="shared" si="588"/>
        <v>2825519.13</v>
      </c>
      <c r="N5433" s="3">
        <v>1130040.03</v>
      </c>
      <c r="O5433" s="3">
        <f t="shared" si="589"/>
        <v>1695479.0999999999</v>
      </c>
      <c r="P5433" s="3">
        <v>1251762.6299999999</v>
      </c>
      <c r="Q5433" s="4">
        <f t="shared" si="590"/>
        <v>0.51946440539731542</v>
      </c>
      <c r="R5433" s="4">
        <f t="shared" si="591"/>
        <v>0.23013333138945324</v>
      </c>
      <c r="S5433" s="3">
        <v>6240866.1699999999</v>
      </c>
      <c r="T5433" s="3">
        <f t="shared" si="592"/>
        <v>-801573.12000000011</v>
      </c>
      <c r="U5433" s="4">
        <f t="shared" si="593"/>
        <v>-0.12843940218637953</v>
      </c>
      <c r="V5433" s="2" t="s">
        <v>107</v>
      </c>
      <c r="W5433" s="2" t="s">
        <v>45</v>
      </c>
      <c r="X5433" s="2" t="s">
        <v>126</v>
      </c>
      <c r="Y5433" s="2">
        <v>1.34</v>
      </c>
      <c r="Z5433" s="2" t="s">
        <v>11447</v>
      </c>
      <c r="AA5433" s="2" t="s">
        <v>109</v>
      </c>
      <c r="AB5433" s="2" t="s">
        <v>88</v>
      </c>
      <c r="AC5433" s="2">
        <v>8.36</v>
      </c>
      <c r="AD5433" s="3">
        <v>0</v>
      </c>
      <c r="AE5433" s="5">
        <v>0</v>
      </c>
      <c r="AF5433" s="2">
        <v>0</v>
      </c>
      <c r="AG5433" s="3">
        <f t="shared" si="594"/>
        <v>0</v>
      </c>
      <c r="AH5433" s="2" t="s">
        <v>50</v>
      </c>
      <c r="AI5433" s="3">
        <v>0</v>
      </c>
    </row>
    <row r="5434" spans="1:35" x14ac:dyDescent="0.3">
      <c r="A5434" s="2" t="s">
        <v>11448</v>
      </c>
      <c r="B5434" s="2" t="s">
        <v>10284</v>
      </c>
      <c r="C5434" s="2" t="s">
        <v>278</v>
      </c>
      <c r="D5434" s="2" t="s">
        <v>54</v>
      </c>
      <c r="E5434" s="2">
        <v>2023</v>
      </c>
      <c r="F5434" s="2" t="s">
        <v>105</v>
      </c>
      <c r="G5434" s="2" t="s">
        <v>114</v>
      </c>
      <c r="H5434" s="2" t="s">
        <v>190</v>
      </c>
      <c r="I5434" s="2" t="s">
        <v>55</v>
      </c>
      <c r="J5434" s="2" t="s">
        <v>540</v>
      </c>
      <c r="K5434" s="3">
        <v>7195025.8600000003</v>
      </c>
      <c r="L5434" s="3">
        <v>3252436.89</v>
      </c>
      <c r="M5434" s="3">
        <f t="shared" si="588"/>
        <v>3942588.97</v>
      </c>
      <c r="N5434" s="3">
        <v>643820.71</v>
      </c>
      <c r="O5434" s="3">
        <f t="shared" si="589"/>
        <v>3298768.2600000002</v>
      </c>
      <c r="P5434" s="3">
        <v>2488437.69</v>
      </c>
      <c r="Q5434" s="4">
        <f t="shared" si="590"/>
        <v>0.54796036132662351</v>
      </c>
      <c r="R5434" s="4">
        <f t="shared" si="591"/>
        <v>0.34585528091486245</v>
      </c>
      <c r="S5434" s="3">
        <v>6768024.4500000002</v>
      </c>
      <c r="T5434" s="3">
        <f t="shared" si="592"/>
        <v>427001.41000000015</v>
      </c>
      <c r="U5434" s="4">
        <f t="shared" si="593"/>
        <v>6.3090996959977025E-2</v>
      </c>
      <c r="V5434" s="2" t="s">
        <v>44</v>
      </c>
      <c r="W5434" s="2" t="s">
        <v>117</v>
      </c>
      <c r="X5434" s="2" t="s">
        <v>192</v>
      </c>
      <c r="Y5434" s="2">
        <v>3.64</v>
      </c>
      <c r="Z5434" s="2" t="s">
        <v>7423</v>
      </c>
      <c r="AA5434" s="2" t="s">
        <v>48</v>
      </c>
      <c r="AB5434" s="2" t="s">
        <v>100</v>
      </c>
      <c r="AC5434" s="2">
        <v>6.89</v>
      </c>
      <c r="AD5434" s="3">
        <v>0</v>
      </c>
      <c r="AE5434" s="5">
        <v>0</v>
      </c>
      <c r="AF5434" s="2">
        <v>0</v>
      </c>
      <c r="AG5434" s="3">
        <f t="shared" si="594"/>
        <v>0</v>
      </c>
      <c r="AH5434" s="2" t="s">
        <v>50</v>
      </c>
      <c r="AI5434" s="3">
        <v>0</v>
      </c>
    </row>
    <row r="5435" spans="1:35" x14ac:dyDescent="0.3">
      <c r="A5435" s="2" t="s">
        <v>11449</v>
      </c>
      <c r="B5435" s="2" t="s">
        <v>3739</v>
      </c>
      <c r="C5435" s="2" t="s">
        <v>145</v>
      </c>
      <c r="D5435" s="2" t="s">
        <v>54</v>
      </c>
      <c r="E5435" s="2">
        <v>2024</v>
      </c>
      <c r="F5435" s="2" t="s">
        <v>58</v>
      </c>
      <c r="G5435" s="2" t="s">
        <v>40</v>
      </c>
      <c r="H5435" s="2" t="s">
        <v>139</v>
      </c>
      <c r="I5435" s="2" t="s">
        <v>58</v>
      </c>
      <c r="J5435" s="2" t="s">
        <v>59</v>
      </c>
      <c r="K5435" s="3">
        <v>6244393.1799999997</v>
      </c>
      <c r="L5435" s="3">
        <v>2987338.07</v>
      </c>
      <c r="M5435" s="3">
        <f t="shared" si="588"/>
        <v>3257055.11</v>
      </c>
      <c r="N5435" s="3">
        <v>1087363.1100000001</v>
      </c>
      <c r="O5435" s="3">
        <f t="shared" si="589"/>
        <v>2169692</v>
      </c>
      <c r="P5435" s="3">
        <v>1533208.75</v>
      </c>
      <c r="Q5435" s="4">
        <f t="shared" si="590"/>
        <v>0.52159673744310897</v>
      </c>
      <c r="R5435" s="4">
        <f t="shared" si="591"/>
        <v>0.24553366609115412</v>
      </c>
      <c r="S5435" s="3">
        <v>5969240.7599999998</v>
      </c>
      <c r="T5435" s="3">
        <f t="shared" si="592"/>
        <v>275152.41999999993</v>
      </c>
      <c r="U5435" s="4">
        <f t="shared" si="593"/>
        <v>4.6095044757417346E-2</v>
      </c>
      <c r="V5435" s="2" t="s">
        <v>73</v>
      </c>
      <c r="W5435" s="2" t="s">
        <v>60</v>
      </c>
      <c r="X5435" s="2" t="s">
        <v>86</v>
      </c>
      <c r="Y5435" s="2">
        <v>0.92</v>
      </c>
      <c r="Z5435" s="2" t="s">
        <v>8878</v>
      </c>
      <c r="AA5435" s="2" t="s">
        <v>224</v>
      </c>
      <c r="AB5435" s="2" t="s">
        <v>110</v>
      </c>
      <c r="AC5435" s="2">
        <v>3.88</v>
      </c>
      <c r="AD5435" s="3">
        <v>0</v>
      </c>
      <c r="AE5435" s="5">
        <v>0</v>
      </c>
      <c r="AF5435" s="2">
        <v>0</v>
      </c>
      <c r="AG5435" s="3">
        <f t="shared" si="594"/>
        <v>0</v>
      </c>
      <c r="AH5435" s="2" t="s">
        <v>50</v>
      </c>
      <c r="AI5435" s="3">
        <v>0</v>
      </c>
    </row>
    <row r="5436" spans="1:35" x14ac:dyDescent="0.3">
      <c r="A5436" s="2" t="s">
        <v>11450</v>
      </c>
      <c r="B5436" s="2" t="s">
        <v>1561</v>
      </c>
      <c r="C5436" s="2" t="s">
        <v>337</v>
      </c>
      <c r="D5436" s="2" t="s">
        <v>38</v>
      </c>
      <c r="E5436" s="2">
        <v>2024</v>
      </c>
      <c r="F5436" s="2" t="s">
        <v>55</v>
      </c>
      <c r="G5436" s="2" t="s">
        <v>93</v>
      </c>
      <c r="H5436" s="2" t="s">
        <v>221</v>
      </c>
      <c r="I5436" s="2" t="s">
        <v>39</v>
      </c>
      <c r="J5436" s="2" t="s">
        <v>487</v>
      </c>
      <c r="K5436" s="3">
        <v>426792.62</v>
      </c>
      <c r="L5436" s="3">
        <v>126361.46</v>
      </c>
      <c r="M5436" s="3">
        <f t="shared" si="588"/>
        <v>300431.15999999997</v>
      </c>
      <c r="N5436" s="3">
        <v>41134.480000000003</v>
      </c>
      <c r="O5436" s="3">
        <f t="shared" si="589"/>
        <v>259296.67999999996</v>
      </c>
      <c r="P5436" s="3">
        <v>185118.85</v>
      </c>
      <c r="Q5436" s="4">
        <f t="shared" si="590"/>
        <v>0.70392772958445249</v>
      </c>
      <c r="R5436" s="4">
        <f t="shared" si="591"/>
        <v>0.43374426202589916</v>
      </c>
      <c r="S5436" s="3">
        <v>344609.01</v>
      </c>
      <c r="T5436" s="3">
        <f t="shared" si="592"/>
        <v>82183.609999999986</v>
      </c>
      <c r="U5436" s="4">
        <f t="shared" si="593"/>
        <v>0.23848363686138091</v>
      </c>
      <c r="V5436" s="2" t="s">
        <v>133</v>
      </c>
      <c r="W5436" s="2" t="s">
        <v>45</v>
      </c>
      <c r="X5436" s="2" t="s">
        <v>222</v>
      </c>
      <c r="Y5436" s="2">
        <v>18.899999999999999</v>
      </c>
      <c r="Z5436" s="2" t="s">
        <v>10557</v>
      </c>
      <c r="AA5436" s="2" t="s">
        <v>48</v>
      </c>
      <c r="AB5436" s="2" t="s">
        <v>209</v>
      </c>
      <c r="AC5436" s="2">
        <v>1.55</v>
      </c>
      <c r="AD5436" s="3">
        <v>0</v>
      </c>
      <c r="AE5436" s="5">
        <v>0</v>
      </c>
      <c r="AF5436" s="2">
        <v>0</v>
      </c>
      <c r="AG5436" s="3">
        <f t="shared" si="594"/>
        <v>0</v>
      </c>
      <c r="AH5436" s="2" t="s">
        <v>50</v>
      </c>
      <c r="AI5436" s="3">
        <v>0</v>
      </c>
    </row>
    <row r="5437" spans="1:35" x14ac:dyDescent="0.3">
      <c r="A5437" s="2" t="s">
        <v>11451</v>
      </c>
      <c r="B5437" s="2" t="s">
        <v>4058</v>
      </c>
      <c r="C5437" s="2" t="s">
        <v>196</v>
      </c>
      <c r="D5437" s="2" t="s">
        <v>38</v>
      </c>
      <c r="E5437" s="2">
        <v>2023</v>
      </c>
      <c r="F5437" s="2" t="s">
        <v>58</v>
      </c>
      <c r="G5437" s="2" t="s">
        <v>114</v>
      </c>
      <c r="H5437" s="2" t="s">
        <v>190</v>
      </c>
      <c r="I5437" s="2" t="s">
        <v>131</v>
      </c>
      <c r="J5437" s="2" t="s">
        <v>544</v>
      </c>
      <c r="K5437" s="3">
        <v>3434541.98</v>
      </c>
      <c r="L5437" s="3">
        <v>1591040.15</v>
      </c>
      <c r="M5437" s="3">
        <f t="shared" si="588"/>
        <v>1843501.83</v>
      </c>
      <c r="N5437" s="3">
        <v>373740.17</v>
      </c>
      <c r="O5437" s="3">
        <f t="shared" si="589"/>
        <v>1469761.6600000001</v>
      </c>
      <c r="P5437" s="3">
        <v>1126495.8899999999</v>
      </c>
      <c r="Q5437" s="4">
        <f t="shared" si="590"/>
        <v>0.53675332569380918</v>
      </c>
      <c r="R5437" s="4">
        <f t="shared" si="591"/>
        <v>0.32799013567450991</v>
      </c>
      <c r="S5437" s="3">
        <v>3526427.33</v>
      </c>
      <c r="T5437" s="3">
        <f t="shared" si="592"/>
        <v>-91885.350000000093</v>
      </c>
      <c r="U5437" s="4">
        <f t="shared" si="593"/>
        <v>-2.6056215370812728E-2</v>
      </c>
      <c r="V5437" s="2" t="s">
        <v>133</v>
      </c>
      <c r="W5437" s="2" t="s">
        <v>96</v>
      </c>
      <c r="X5437" s="2" t="s">
        <v>192</v>
      </c>
      <c r="Y5437" s="2">
        <v>3.64</v>
      </c>
      <c r="Z5437" s="2" t="s">
        <v>6145</v>
      </c>
      <c r="AA5437" s="2" t="s">
        <v>48</v>
      </c>
      <c r="AB5437" s="2" t="s">
        <v>182</v>
      </c>
      <c r="AC5437" s="2">
        <v>2.96</v>
      </c>
      <c r="AD5437" s="3">
        <v>0</v>
      </c>
      <c r="AE5437" s="5">
        <v>0</v>
      </c>
      <c r="AF5437" s="2">
        <v>0</v>
      </c>
      <c r="AG5437" s="3">
        <f t="shared" si="594"/>
        <v>0</v>
      </c>
      <c r="AH5437" s="2" t="s">
        <v>50</v>
      </c>
      <c r="AI5437" s="3">
        <v>0</v>
      </c>
    </row>
    <row r="5438" spans="1:35" x14ac:dyDescent="0.3">
      <c r="A5438" s="2" t="s">
        <v>11452</v>
      </c>
      <c r="B5438" s="2" t="s">
        <v>6188</v>
      </c>
      <c r="C5438" s="2" t="s">
        <v>407</v>
      </c>
      <c r="D5438" s="2" t="s">
        <v>38</v>
      </c>
      <c r="E5438" s="2">
        <v>2020</v>
      </c>
      <c r="F5438" s="2" t="s">
        <v>105</v>
      </c>
      <c r="G5438" s="2" t="s">
        <v>93</v>
      </c>
      <c r="H5438" s="2" t="s">
        <v>159</v>
      </c>
      <c r="I5438" s="2" t="s">
        <v>55</v>
      </c>
      <c r="J5438" s="2" t="s">
        <v>540</v>
      </c>
      <c r="K5438" s="3">
        <v>1749739.43</v>
      </c>
      <c r="L5438" s="3">
        <v>708752.35</v>
      </c>
      <c r="M5438" s="3">
        <f t="shared" si="588"/>
        <v>1040987.08</v>
      </c>
      <c r="N5438" s="3">
        <v>313433.8</v>
      </c>
      <c r="O5438" s="3">
        <f t="shared" si="589"/>
        <v>727553.28</v>
      </c>
      <c r="P5438" s="3">
        <v>563664.96</v>
      </c>
      <c r="Q5438" s="4">
        <f t="shared" si="590"/>
        <v>0.59493834461968997</v>
      </c>
      <c r="R5438" s="4">
        <f t="shared" si="591"/>
        <v>0.32214222891462185</v>
      </c>
      <c r="S5438" s="3">
        <v>1913459.96</v>
      </c>
      <c r="T5438" s="3">
        <f t="shared" si="592"/>
        <v>-163720.53000000003</v>
      </c>
      <c r="U5438" s="4">
        <f t="shared" si="593"/>
        <v>-8.5562558622862453E-2</v>
      </c>
      <c r="V5438" s="2" t="s">
        <v>107</v>
      </c>
      <c r="W5438" s="2" t="s">
        <v>60</v>
      </c>
      <c r="X5438" s="2" t="s">
        <v>160</v>
      </c>
      <c r="Y5438" s="2">
        <v>129.5</v>
      </c>
      <c r="Z5438" s="2" t="s">
        <v>9461</v>
      </c>
      <c r="AA5438" s="2" t="s">
        <v>109</v>
      </c>
      <c r="AB5438" s="2" t="s">
        <v>242</v>
      </c>
      <c r="AC5438" s="2">
        <v>9.7200000000000006</v>
      </c>
      <c r="AD5438" s="3">
        <v>0</v>
      </c>
      <c r="AE5438" s="5">
        <v>0</v>
      </c>
      <c r="AF5438" s="2">
        <v>0</v>
      </c>
      <c r="AG5438" s="3">
        <f t="shared" si="594"/>
        <v>0</v>
      </c>
      <c r="AH5438" s="2" t="s">
        <v>50</v>
      </c>
      <c r="AI5438" s="3">
        <v>0</v>
      </c>
    </row>
    <row r="5439" spans="1:35" x14ac:dyDescent="0.3">
      <c r="A5439" s="2" t="s">
        <v>11453</v>
      </c>
      <c r="B5439" s="2" t="s">
        <v>1482</v>
      </c>
      <c r="C5439" s="2" t="s">
        <v>536</v>
      </c>
      <c r="D5439" s="2" t="s">
        <v>81</v>
      </c>
      <c r="E5439" s="2">
        <v>2024</v>
      </c>
      <c r="F5439" s="2" t="s">
        <v>58</v>
      </c>
      <c r="G5439" s="2" t="s">
        <v>93</v>
      </c>
      <c r="H5439" s="2" t="s">
        <v>159</v>
      </c>
      <c r="I5439" s="2" t="s">
        <v>71</v>
      </c>
      <c r="J5439" s="2" t="s">
        <v>228</v>
      </c>
      <c r="K5439" s="3">
        <v>3031140.78</v>
      </c>
      <c r="L5439" s="3">
        <v>1250395.33</v>
      </c>
      <c r="M5439" s="3">
        <f t="shared" si="588"/>
        <v>1780745.4499999997</v>
      </c>
      <c r="N5439" s="3">
        <v>622886.5</v>
      </c>
      <c r="O5439" s="3">
        <f t="shared" si="589"/>
        <v>1157858.9499999997</v>
      </c>
      <c r="P5439" s="3">
        <v>839323.61</v>
      </c>
      <c r="Q5439" s="4">
        <f t="shared" si="590"/>
        <v>0.58748358431573733</v>
      </c>
      <c r="R5439" s="4">
        <f t="shared" si="591"/>
        <v>0.27690024017954062</v>
      </c>
      <c r="S5439" s="3">
        <v>2916517.96</v>
      </c>
      <c r="T5439" s="3">
        <f t="shared" si="592"/>
        <v>114622.81999999983</v>
      </c>
      <c r="U5439" s="4">
        <f t="shared" si="593"/>
        <v>3.9301256351598063E-2</v>
      </c>
      <c r="V5439" s="2" t="s">
        <v>85</v>
      </c>
      <c r="W5439" s="2" t="s">
        <v>207</v>
      </c>
      <c r="X5439" s="2" t="s">
        <v>160</v>
      </c>
      <c r="Y5439" s="2">
        <v>129.5</v>
      </c>
      <c r="Z5439" s="2" t="s">
        <v>3889</v>
      </c>
      <c r="AA5439" s="2" t="s">
        <v>148</v>
      </c>
      <c r="AB5439" s="2" t="s">
        <v>100</v>
      </c>
      <c r="AC5439" s="2">
        <v>7.97</v>
      </c>
      <c r="AD5439" s="3">
        <v>0</v>
      </c>
      <c r="AE5439" s="5">
        <v>0</v>
      </c>
      <c r="AF5439" s="2">
        <v>0</v>
      </c>
      <c r="AG5439" s="3">
        <f t="shared" si="594"/>
        <v>0</v>
      </c>
      <c r="AH5439" s="2" t="s">
        <v>50</v>
      </c>
      <c r="AI5439" s="3">
        <v>0</v>
      </c>
    </row>
    <row r="5440" spans="1:35" x14ac:dyDescent="0.3">
      <c r="A5440" s="2" t="s">
        <v>11454</v>
      </c>
      <c r="B5440" s="2" t="s">
        <v>5882</v>
      </c>
      <c r="C5440" s="2" t="s">
        <v>956</v>
      </c>
      <c r="D5440" s="2" t="s">
        <v>104</v>
      </c>
      <c r="E5440" s="2">
        <v>2022</v>
      </c>
      <c r="F5440" s="2" t="s">
        <v>105</v>
      </c>
      <c r="G5440" s="2" t="s">
        <v>40</v>
      </c>
      <c r="H5440" s="2" t="s">
        <v>279</v>
      </c>
      <c r="I5440" s="2" t="s">
        <v>71</v>
      </c>
      <c r="J5440" s="2" t="s">
        <v>293</v>
      </c>
      <c r="K5440" s="3">
        <v>6893646.6299999999</v>
      </c>
      <c r="L5440" s="3">
        <v>3505366.54</v>
      </c>
      <c r="M5440" s="3">
        <f t="shared" si="588"/>
        <v>3388280.09</v>
      </c>
      <c r="N5440" s="3">
        <v>969970.15</v>
      </c>
      <c r="O5440" s="3">
        <f t="shared" si="589"/>
        <v>2418309.94</v>
      </c>
      <c r="P5440" s="3">
        <v>1855543.44</v>
      </c>
      <c r="Q5440" s="4">
        <f t="shared" si="590"/>
        <v>0.49150765507108679</v>
      </c>
      <c r="R5440" s="4">
        <f t="shared" si="591"/>
        <v>0.26916718242054716</v>
      </c>
      <c r="S5440" s="3">
        <v>6950755.6299999999</v>
      </c>
      <c r="T5440" s="3">
        <f t="shared" si="592"/>
        <v>-57109</v>
      </c>
      <c r="U5440" s="4">
        <f t="shared" si="593"/>
        <v>-8.2162290030040955E-3</v>
      </c>
      <c r="V5440" s="2" t="s">
        <v>73</v>
      </c>
      <c r="W5440" s="2" t="s">
        <v>207</v>
      </c>
      <c r="X5440" s="2" t="s">
        <v>280</v>
      </c>
      <c r="Y5440" s="2">
        <v>0.79</v>
      </c>
      <c r="Z5440" s="2" t="s">
        <v>2034</v>
      </c>
      <c r="AA5440" s="2" t="s">
        <v>109</v>
      </c>
      <c r="AB5440" s="2" t="s">
        <v>142</v>
      </c>
      <c r="AC5440" s="2">
        <v>1.82</v>
      </c>
      <c r="AD5440" s="3">
        <v>0</v>
      </c>
      <c r="AE5440" s="5">
        <v>0</v>
      </c>
      <c r="AF5440" s="2">
        <v>0</v>
      </c>
      <c r="AG5440" s="3">
        <f t="shared" si="594"/>
        <v>0</v>
      </c>
      <c r="AH5440" s="2" t="s">
        <v>230</v>
      </c>
      <c r="AI5440" s="3">
        <v>0</v>
      </c>
    </row>
    <row r="5441" spans="1:35" x14ac:dyDescent="0.3">
      <c r="A5441" s="2" t="s">
        <v>11455</v>
      </c>
      <c r="B5441" s="2" t="s">
        <v>7185</v>
      </c>
      <c r="C5441" s="2" t="s">
        <v>103</v>
      </c>
      <c r="D5441" s="2" t="s">
        <v>104</v>
      </c>
      <c r="E5441" s="2">
        <v>2020</v>
      </c>
      <c r="F5441" s="2" t="s">
        <v>58</v>
      </c>
      <c r="G5441" s="2" t="s">
        <v>40</v>
      </c>
      <c r="H5441" s="2" t="s">
        <v>41</v>
      </c>
      <c r="I5441" s="2" t="s">
        <v>39</v>
      </c>
      <c r="J5441" s="2" t="s">
        <v>116</v>
      </c>
      <c r="K5441" s="3">
        <v>4636893.74</v>
      </c>
      <c r="L5441" s="3">
        <v>2239428.0299999998</v>
      </c>
      <c r="M5441" s="3">
        <f t="shared" si="588"/>
        <v>2397465.7100000004</v>
      </c>
      <c r="N5441" s="3">
        <v>834469.64</v>
      </c>
      <c r="O5441" s="3">
        <f t="shared" si="589"/>
        <v>1562996.0700000003</v>
      </c>
      <c r="P5441" s="3">
        <v>1145781.58</v>
      </c>
      <c r="Q5441" s="4">
        <f t="shared" si="590"/>
        <v>0.51704133077675407</v>
      </c>
      <c r="R5441" s="4">
        <f t="shared" si="591"/>
        <v>0.24710110782051262</v>
      </c>
      <c r="S5441" s="3">
        <v>4168833.82</v>
      </c>
      <c r="T5441" s="3">
        <f t="shared" si="592"/>
        <v>468059.92000000039</v>
      </c>
      <c r="U5441" s="4">
        <f t="shared" si="593"/>
        <v>0.11227598417439447</v>
      </c>
      <c r="V5441" s="2" t="s">
        <v>133</v>
      </c>
      <c r="W5441" s="2" t="s">
        <v>125</v>
      </c>
      <c r="X5441" s="2" t="s">
        <v>46</v>
      </c>
      <c r="Y5441" s="2">
        <v>0.89</v>
      </c>
      <c r="Z5441" s="2" t="s">
        <v>11456</v>
      </c>
      <c r="AA5441" s="2" t="s">
        <v>99</v>
      </c>
      <c r="AB5441" s="2" t="s">
        <v>142</v>
      </c>
      <c r="AC5441" s="2">
        <v>6.56</v>
      </c>
      <c r="AD5441" s="3">
        <v>0</v>
      </c>
      <c r="AE5441" s="5">
        <v>0</v>
      </c>
      <c r="AF5441" s="2">
        <v>0</v>
      </c>
      <c r="AG5441" s="3">
        <f t="shared" si="594"/>
        <v>0</v>
      </c>
      <c r="AH5441" s="2" t="s">
        <v>50</v>
      </c>
      <c r="AI5441" s="3">
        <v>0</v>
      </c>
    </row>
    <row r="5442" spans="1:35" x14ac:dyDescent="0.3">
      <c r="A5442" s="2" t="s">
        <v>11457</v>
      </c>
      <c r="B5442" s="2" t="s">
        <v>9115</v>
      </c>
      <c r="C5442" s="2" t="s">
        <v>53</v>
      </c>
      <c r="D5442" s="2" t="s">
        <v>54</v>
      </c>
      <c r="E5442" s="2">
        <v>2021</v>
      </c>
      <c r="F5442" s="2" t="s">
        <v>68</v>
      </c>
      <c r="G5442" s="2" t="s">
        <v>93</v>
      </c>
      <c r="H5442" s="2" t="s">
        <v>159</v>
      </c>
      <c r="I5442" s="2" t="s">
        <v>58</v>
      </c>
      <c r="J5442" s="2" t="s">
        <v>59</v>
      </c>
      <c r="K5442" s="3">
        <v>2820366.45</v>
      </c>
      <c r="L5442" s="3">
        <v>821086.75</v>
      </c>
      <c r="M5442" s="3">
        <f t="shared" ref="M5442:M5505" si="595">K5442-L5442</f>
        <v>1999279.7000000002</v>
      </c>
      <c r="N5442" s="3">
        <v>477085</v>
      </c>
      <c r="O5442" s="3">
        <f t="shared" ref="O5442:O5505" si="596">M5442-N5442</f>
        <v>1522194.7000000002</v>
      </c>
      <c r="P5442" s="3">
        <v>1166980.04</v>
      </c>
      <c r="Q5442" s="4">
        <f t="shared" ref="Q5442:Q5505" si="597">IF(K5442&lt;&gt;0,M5442/K5442,0)</f>
        <v>0.70887231692888708</v>
      </c>
      <c r="R5442" s="4">
        <f t="shared" ref="R5442:R5505" si="598">IF(K5442&lt;&gt;0,P5442/K5442,0)</f>
        <v>0.41376894126647973</v>
      </c>
      <c r="S5442" s="3">
        <v>3230430.97</v>
      </c>
      <c r="T5442" s="3">
        <f t="shared" ref="T5442:T5505" si="599">K5442-S5442</f>
        <v>-410064.52</v>
      </c>
      <c r="U5442" s="4">
        <f t="shared" ref="U5442:U5505" si="600">IF(S5442&lt;&gt;0,T5442/S5442,0)</f>
        <v>-0.1269380227617122</v>
      </c>
      <c r="V5442" s="2" t="s">
        <v>124</v>
      </c>
      <c r="W5442" s="2" t="s">
        <v>134</v>
      </c>
      <c r="X5442" s="2" t="s">
        <v>160</v>
      </c>
      <c r="Y5442" s="2">
        <v>129.5</v>
      </c>
      <c r="Z5442" s="2" t="s">
        <v>5575</v>
      </c>
      <c r="AA5442" s="2" t="s">
        <v>148</v>
      </c>
      <c r="AB5442" s="2" t="s">
        <v>142</v>
      </c>
      <c r="AC5442" s="2">
        <v>9.61</v>
      </c>
      <c r="AD5442" s="3">
        <v>0</v>
      </c>
      <c r="AE5442" s="5">
        <v>0</v>
      </c>
      <c r="AF5442" s="2">
        <v>0</v>
      </c>
      <c r="AG5442" s="3">
        <f t="shared" ref="AG5442:AG5505" si="601">IF(AD5442&gt;0,(AD5442*(AE5442/100/12)*(1+AE5442/100/12)^AF5442)/((1+AE5442/100/12)^AF5442-1),0)</f>
        <v>0</v>
      </c>
      <c r="AH5442" s="2" t="s">
        <v>50</v>
      </c>
      <c r="AI5442" s="3">
        <v>0</v>
      </c>
    </row>
    <row r="5443" spans="1:35" x14ac:dyDescent="0.3">
      <c r="A5443" s="2" t="s">
        <v>11458</v>
      </c>
      <c r="B5443" s="2" t="s">
        <v>188</v>
      </c>
      <c r="C5443" s="2" t="s">
        <v>189</v>
      </c>
      <c r="D5443" s="2" t="s">
        <v>54</v>
      </c>
      <c r="E5443" s="2">
        <v>2020</v>
      </c>
      <c r="F5443" s="2" t="s">
        <v>68</v>
      </c>
      <c r="G5443" s="2" t="s">
        <v>56</v>
      </c>
      <c r="H5443" s="2" t="s">
        <v>262</v>
      </c>
      <c r="I5443" s="2" t="s">
        <v>178</v>
      </c>
      <c r="J5443" s="2" t="s">
        <v>263</v>
      </c>
      <c r="K5443" s="3">
        <v>5594025.4500000002</v>
      </c>
      <c r="L5443" s="3">
        <v>1598739.61</v>
      </c>
      <c r="M5443" s="3">
        <f t="shared" si="595"/>
        <v>3995285.84</v>
      </c>
      <c r="N5443" s="3">
        <v>522206.89</v>
      </c>
      <c r="O5443" s="3">
        <f t="shared" si="596"/>
        <v>3473078.9499999997</v>
      </c>
      <c r="P5443" s="3">
        <v>2453309.9700000002</v>
      </c>
      <c r="Q5443" s="4">
        <f t="shared" si="597"/>
        <v>0.71420587476948283</v>
      </c>
      <c r="R5443" s="4">
        <f t="shared" si="598"/>
        <v>0.43855895757499641</v>
      </c>
      <c r="S5443" s="3">
        <v>6359075.7199999997</v>
      </c>
      <c r="T5443" s="3">
        <f t="shared" si="599"/>
        <v>-765050.26999999955</v>
      </c>
      <c r="U5443" s="4">
        <f t="shared" si="600"/>
        <v>-0.12030840702113854</v>
      </c>
      <c r="V5443" s="2" t="s">
        <v>85</v>
      </c>
      <c r="W5443" s="2" t="s">
        <v>125</v>
      </c>
      <c r="X5443" s="2" t="s">
        <v>264</v>
      </c>
      <c r="Y5443" s="2">
        <v>83.5</v>
      </c>
      <c r="Z5443" s="2" t="s">
        <v>11459</v>
      </c>
      <c r="AA5443" s="2" t="s">
        <v>76</v>
      </c>
      <c r="AB5443" s="2" t="s">
        <v>242</v>
      </c>
      <c r="AC5443" s="2">
        <v>4.24</v>
      </c>
      <c r="AD5443" s="3">
        <v>403278.78</v>
      </c>
      <c r="AE5443" s="5">
        <v>15.29</v>
      </c>
      <c r="AF5443" s="2">
        <v>120</v>
      </c>
      <c r="AG5443" s="3">
        <f t="shared" si="601"/>
        <v>6578.1011966090819</v>
      </c>
      <c r="AH5443" s="2" t="s">
        <v>50</v>
      </c>
      <c r="AI5443" s="3">
        <v>0</v>
      </c>
    </row>
    <row r="5444" spans="1:35" x14ac:dyDescent="0.3">
      <c r="A5444" s="2" t="s">
        <v>11460</v>
      </c>
      <c r="B5444" s="2" t="s">
        <v>974</v>
      </c>
      <c r="C5444" s="2" t="s">
        <v>53</v>
      </c>
      <c r="D5444" s="2" t="s">
        <v>54</v>
      </c>
      <c r="E5444" s="2">
        <v>2021</v>
      </c>
      <c r="F5444" s="2" t="s">
        <v>39</v>
      </c>
      <c r="G5444" s="2" t="s">
        <v>93</v>
      </c>
      <c r="H5444" s="2" t="s">
        <v>221</v>
      </c>
      <c r="I5444" s="2" t="s">
        <v>71</v>
      </c>
      <c r="J5444" s="2" t="s">
        <v>72</v>
      </c>
      <c r="K5444" s="3">
        <v>1209907.18</v>
      </c>
      <c r="L5444" s="3">
        <v>406535.44</v>
      </c>
      <c r="M5444" s="3">
        <f t="shared" si="595"/>
        <v>803371.74</v>
      </c>
      <c r="N5444" s="3">
        <v>264251.62</v>
      </c>
      <c r="O5444" s="3">
        <f t="shared" si="596"/>
        <v>539120.12</v>
      </c>
      <c r="P5444" s="3">
        <v>400254.94</v>
      </c>
      <c r="Q5444" s="4">
        <f t="shared" si="597"/>
        <v>0.66399452229054468</v>
      </c>
      <c r="R5444" s="4">
        <f t="shared" si="598"/>
        <v>0.33081458364434208</v>
      </c>
      <c r="S5444" s="3">
        <v>1139963.25</v>
      </c>
      <c r="T5444" s="3">
        <f t="shared" si="599"/>
        <v>69943.929999999935</v>
      </c>
      <c r="U5444" s="4">
        <f t="shared" si="600"/>
        <v>6.1356302494839143E-2</v>
      </c>
      <c r="V5444" s="2" t="s">
        <v>73</v>
      </c>
      <c r="W5444" s="2" t="s">
        <v>125</v>
      </c>
      <c r="X5444" s="2" t="s">
        <v>222</v>
      </c>
      <c r="Y5444" s="2">
        <v>18.899999999999999</v>
      </c>
      <c r="Z5444" s="2" t="s">
        <v>11461</v>
      </c>
      <c r="AA5444" s="2" t="s">
        <v>109</v>
      </c>
      <c r="AB5444" s="2" t="s">
        <v>182</v>
      </c>
      <c r="AC5444" s="2">
        <v>4.3499999999999996</v>
      </c>
      <c r="AD5444" s="3">
        <v>0</v>
      </c>
      <c r="AE5444" s="5">
        <v>0</v>
      </c>
      <c r="AF5444" s="2">
        <v>0</v>
      </c>
      <c r="AG5444" s="3">
        <f t="shared" si="601"/>
        <v>0</v>
      </c>
      <c r="AH5444" s="2" t="s">
        <v>50</v>
      </c>
      <c r="AI5444" s="3">
        <v>0</v>
      </c>
    </row>
    <row r="5445" spans="1:35" x14ac:dyDescent="0.3">
      <c r="A5445" s="2" t="s">
        <v>11462</v>
      </c>
      <c r="B5445" s="2" t="s">
        <v>6073</v>
      </c>
      <c r="C5445" s="2" t="s">
        <v>205</v>
      </c>
      <c r="D5445" s="2" t="s">
        <v>81</v>
      </c>
      <c r="E5445" s="2">
        <v>2023</v>
      </c>
      <c r="F5445" s="2" t="s">
        <v>55</v>
      </c>
      <c r="G5445" s="2" t="s">
        <v>56</v>
      </c>
      <c r="H5445" s="2" t="s">
        <v>57</v>
      </c>
      <c r="I5445" s="2" t="s">
        <v>178</v>
      </c>
      <c r="J5445" s="2" t="s">
        <v>179</v>
      </c>
      <c r="K5445" s="3">
        <v>3232283.13</v>
      </c>
      <c r="L5445" s="3">
        <v>1392030.23</v>
      </c>
      <c r="M5445" s="3">
        <f t="shared" si="595"/>
        <v>1840252.9</v>
      </c>
      <c r="N5445" s="3">
        <v>618196.93999999994</v>
      </c>
      <c r="O5445" s="3">
        <f t="shared" si="596"/>
        <v>1222055.96</v>
      </c>
      <c r="P5445" s="3">
        <v>874889.24</v>
      </c>
      <c r="Q5445" s="4">
        <f t="shared" si="597"/>
        <v>0.56933530448491376</v>
      </c>
      <c r="R5445" s="4">
        <f t="shared" si="598"/>
        <v>0.27067221676214981</v>
      </c>
      <c r="S5445" s="3">
        <v>3860241.34</v>
      </c>
      <c r="T5445" s="3">
        <f t="shared" si="599"/>
        <v>-627958.21</v>
      </c>
      <c r="U5445" s="4">
        <f t="shared" si="600"/>
        <v>-0.16267330321891221</v>
      </c>
      <c r="V5445" s="2" t="s">
        <v>124</v>
      </c>
      <c r="W5445" s="2" t="s">
        <v>117</v>
      </c>
      <c r="X5445" s="2" t="s">
        <v>61</v>
      </c>
      <c r="Y5445" s="2">
        <v>1.53</v>
      </c>
      <c r="Z5445" s="2" t="s">
        <v>6653</v>
      </c>
      <c r="AA5445" s="2" t="s">
        <v>109</v>
      </c>
      <c r="AB5445" s="2" t="s">
        <v>110</v>
      </c>
      <c r="AC5445" s="2">
        <v>9.64</v>
      </c>
      <c r="AD5445" s="3">
        <v>803058.64</v>
      </c>
      <c r="AE5445" s="5">
        <v>10.039999999999999</v>
      </c>
      <c r="AF5445" s="2">
        <v>240</v>
      </c>
      <c r="AG5445" s="3">
        <f t="shared" si="601"/>
        <v>7770.9842173187453</v>
      </c>
      <c r="AH5445" s="2" t="s">
        <v>50</v>
      </c>
      <c r="AI5445" s="3">
        <v>0</v>
      </c>
    </row>
    <row r="5446" spans="1:35" x14ac:dyDescent="0.3">
      <c r="A5446" s="2" t="s">
        <v>11463</v>
      </c>
      <c r="B5446" s="2" t="s">
        <v>7042</v>
      </c>
      <c r="C5446" s="2" t="s">
        <v>448</v>
      </c>
      <c r="D5446" s="2" t="s">
        <v>54</v>
      </c>
      <c r="E5446" s="2">
        <v>2021</v>
      </c>
      <c r="F5446" s="2" t="s">
        <v>92</v>
      </c>
      <c r="G5446" s="2" t="s">
        <v>114</v>
      </c>
      <c r="H5446" s="2" t="s">
        <v>190</v>
      </c>
      <c r="I5446" s="2" t="s">
        <v>131</v>
      </c>
      <c r="J5446" s="2" t="s">
        <v>463</v>
      </c>
      <c r="K5446" s="3">
        <v>523311.85</v>
      </c>
      <c r="L5446" s="3">
        <v>178618.72</v>
      </c>
      <c r="M5446" s="3">
        <f t="shared" si="595"/>
        <v>344693.13</v>
      </c>
      <c r="N5446" s="3">
        <v>99239.26</v>
      </c>
      <c r="O5446" s="3">
        <f t="shared" si="596"/>
        <v>245453.87</v>
      </c>
      <c r="P5446" s="3">
        <v>172581.31</v>
      </c>
      <c r="Q5446" s="4">
        <f t="shared" si="597"/>
        <v>0.65867633228637956</v>
      </c>
      <c r="R5446" s="4">
        <f t="shared" si="598"/>
        <v>0.32978674188249324</v>
      </c>
      <c r="S5446" s="3">
        <v>496354.42</v>
      </c>
      <c r="T5446" s="3">
        <f t="shared" si="599"/>
        <v>26957.429999999993</v>
      </c>
      <c r="U5446" s="4">
        <f t="shared" si="600"/>
        <v>5.4310849090454347E-2</v>
      </c>
      <c r="V5446" s="2" t="s">
        <v>95</v>
      </c>
      <c r="W5446" s="2" t="s">
        <v>125</v>
      </c>
      <c r="X5446" s="2" t="s">
        <v>192</v>
      </c>
      <c r="Y5446" s="2">
        <v>3.64</v>
      </c>
      <c r="Z5446" s="2" t="s">
        <v>11464</v>
      </c>
      <c r="AA5446" s="2" t="s">
        <v>141</v>
      </c>
      <c r="AB5446" s="2" t="s">
        <v>306</v>
      </c>
      <c r="AC5446" s="2">
        <v>3.68</v>
      </c>
      <c r="AD5446" s="3">
        <v>0</v>
      </c>
      <c r="AE5446" s="5">
        <v>0</v>
      </c>
      <c r="AF5446" s="2">
        <v>0</v>
      </c>
      <c r="AG5446" s="3">
        <f t="shared" si="601"/>
        <v>0</v>
      </c>
      <c r="AH5446" s="2" t="s">
        <v>50</v>
      </c>
      <c r="AI5446" s="3">
        <v>0</v>
      </c>
    </row>
    <row r="5447" spans="1:35" x14ac:dyDescent="0.3">
      <c r="A5447" s="2" t="s">
        <v>11465</v>
      </c>
      <c r="B5447" s="2" t="s">
        <v>6289</v>
      </c>
      <c r="C5447" s="2" t="s">
        <v>145</v>
      </c>
      <c r="D5447" s="2" t="s">
        <v>54</v>
      </c>
      <c r="E5447" s="2">
        <v>2024</v>
      </c>
      <c r="F5447" s="2" t="s">
        <v>68</v>
      </c>
      <c r="G5447" s="2" t="s">
        <v>69</v>
      </c>
      <c r="H5447" s="2" t="s">
        <v>165</v>
      </c>
      <c r="I5447" s="2" t="s">
        <v>178</v>
      </c>
      <c r="J5447" s="2" t="s">
        <v>179</v>
      </c>
      <c r="K5447" s="3">
        <v>9558928.3800000008</v>
      </c>
      <c r="L5447" s="3">
        <v>3866837.94</v>
      </c>
      <c r="M5447" s="3">
        <f t="shared" si="595"/>
        <v>5692090.4400000013</v>
      </c>
      <c r="N5447" s="3">
        <v>1798073.31</v>
      </c>
      <c r="O5447" s="3">
        <f t="shared" si="596"/>
        <v>3894017.1300000013</v>
      </c>
      <c r="P5447" s="3">
        <v>3096276.84</v>
      </c>
      <c r="Q5447" s="4">
        <f t="shared" si="597"/>
        <v>0.59547369890431179</v>
      </c>
      <c r="R5447" s="4">
        <f t="shared" si="598"/>
        <v>0.32391463947761051</v>
      </c>
      <c r="S5447" s="3">
        <v>11459100.24</v>
      </c>
      <c r="T5447" s="3">
        <f t="shared" si="599"/>
        <v>-1900171.8599999994</v>
      </c>
      <c r="U5447" s="4">
        <f t="shared" si="600"/>
        <v>-0.16582208203111062</v>
      </c>
      <c r="V5447" s="2" t="s">
        <v>124</v>
      </c>
      <c r="W5447" s="2" t="s">
        <v>125</v>
      </c>
      <c r="X5447" s="2" t="s">
        <v>167</v>
      </c>
      <c r="Y5447" s="2">
        <v>17.2</v>
      </c>
      <c r="Z5447" s="2" t="s">
        <v>11466</v>
      </c>
      <c r="AA5447" s="2" t="s">
        <v>109</v>
      </c>
      <c r="AB5447" s="2" t="s">
        <v>100</v>
      </c>
      <c r="AC5447" s="2">
        <v>5.1100000000000003</v>
      </c>
      <c r="AD5447" s="3">
        <v>4092259.65</v>
      </c>
      <c r="AE5447" s="5">
        <v>8.94</v>
      </c>
      <c r="AF5447" s="2">
        <v>60</v>
      </c>
      <c r="AG5447" s="3">
        <f t="shared" si="601"/>
        <v>84829.462894743658</v>
      </c>
      <c r="AH5447" s="2" t="s">
        <v>50</v>
      </c>
      <c r="AI5447" s="3">
        <v>0</v>
      </c>
    </row>
    <row r="5448" spans="1:35" x14ac:dyDescent="0.3">
      <c r="A5448" s="2" t="s">
        <v>11467</v>
      </c>
      <c r="B5448" s="2" t="s">
        <v>2444</v>
      </c>
      <c r="C5448" s="2" t="s">
        <v>292</v>
      </c>
      <c r="D5448" s="2" t="s">
        <v>81</v>
      </c>
      <c r="E5448" s="2">
        <v>2022</v>
      </c>
      <c r="F5448" s="2" t="s">
        <v>82</v>
      </c>
      <c r="G5448" s="2" t="s">
        <v>56</v>
      </c>
      <c r="H5448" s="2" t="s">
        <v>153</v>
      </c>
      <c r="I5448" s="2" t="s">
        <v>42</v>
      </c>
      <c r="J5448" s="2" t="s">
        <v>43</v>
      </c>
      <c r="K5448" s="3">
        <v>1863244.9</v>
      </c>
      <c r="L5448" s="3">
        <v>877257.28</v>
      </c>
      <c r="M5448" s="3">
        <f t="shared" si="595"/>
        <v>985987.61999999988</v>
      </c>
      <c r="N5448" s="3">
        <v>244734.57</v>
      </c>
      <c r="O5448" s="3">
        <f t="shared" si="596"/>
        <v>741253.04999999981</v>
      </c>
      <c r="P5448" s="3">
        <v>540458.81000000006</v>
      </c>
      <c r="Q5448" s="4">
        <f t="shared" si="597"/>
        <v>0.52917768351331584</v>
      </c>
      <c r="R5448" s="4">
        <f t="shared" si="598"/>
        <v>0.2900632171326486</v>
      </c>
      <c r="S5448" s="3">
        <v>2003423</v>
      </c>
      <c r="T5448" s="3">
        <f t="shared" si="599"/>
        <v>-140178.10000000009</v>
      </c>
      <c r="U5448" s="4">
        <f t="shared" si="600"/>
        <v>-6.9969297547247927E-2</v>
      </c>
      <c r="V5448" s="2" t="s">
        <v>44</v>
      </c>
      <c r="W5448" s="2" t="s">
        <v>207</v>
      </c>
      <c r="X5448" s="2" t="s">
        <v>155</v>
      </c>
      <c r="Y5448" s="2">
        <v>7.24</v>
      </c>
      <c r="Z5448" s="2" t="s">
        <v>1217</v>
      </c>
      <c r="AA5448" s="2" t="s">
        <v>99</v>
      </c>
      <c r="AB5448" s="2" t="s">
        <v>100</v>
      </c>
      <c r="AC5448" s="2">
        <v>1.96</v>
      </c>
      <c r="AD5448" s="3">
        <v>0</v>
      </c>
      <c r="AE5448" s="5">
        <v>0</v>
      </c>
      <c r="AF5448" s="2">
        <v>0</v>
      </c>
      <c r="AG5448" s="3">
        <f t="shared" si="601"/>
        <v>0</v>
      </c>
      <c r="AH5448" s="2" t="s">
        <v>50</v>
      </c>
      <c r="AI5448" s="3">
        <v>0</v>
      </c>
    </row>
    <row r="5449" spans="1:35" x14ac:dyDescent="0.3">
      <c r="A5449" s="2" t="s">
        <v>11468</v>
      </c>
      <c r="B5449" s="2" t="s">
        <v>5634</v>
      </c>
      <c r="C5449" s="2" t="s">
        <v>297</v>
      </c>
      <c r="D5449" s="2" t="s">
        <v>104</v>
      </c>
      <c r="E5449" s="2">
        <v>2021</v>
      </c>
      <c r="F5449" s="2" t="s">
        <v>39</v>
      </c>
      <c r="G5449" s="2" t="s">
        <v>40</v>
      </c>
      <c r="H5449" s="2" t="s">
        <v>279</v>
      </c>
      <c r="I5449" s="2" t="s">
        <v>178</v>
      </c>
      <c r="J5449" s="2" t="s">
        <v>342</v>
      </c>
      <c r="K5449" s="3">
        <v>773893.52</v>
      </c>
      <c r="L5449" s="3">
        <v>398723.74</v>
      </c>
      <c r="M5449" s="3">
        <f t="shared" si="595"/>
        <v>375169.78</v>
      </c>
      <c r="N5449" s="3">
        <v>104943.29</v>
      </c>
      <c r="O5449" s="3">
        <f t="shared" si="596"/>
        <v>270226.49000000005</v>
      </c>
      <c r="P5449" s="3">
        <v>208466.29</v>
      </c>
      <c r="Q5449" s="4">
        <f t="shared" si="597"/>
        <v>0.48478217003290069</v>
      </c>
      <c r="R5449" s="4">
        <f t="shared" si="598"/>
        <v>0.26937334996680162</v>
      </c>
      <c r="S5449" s="3">
        <v>685886.6</v>
      </c>
      <c r="T5449" s="3">
        <f t="shared" si="599"/>
        <v>88006.920000000042</v>
      </c>
      <c r="U5449" s="4">
        <f t="shared" si="600"/>
        <v>0.12831118146935666</v>
      </c>
      <c r="V5449" s="2" t="s">
        <v>73</v>
      </c>
      <c r="W5449" s="2" t="s">
        <v>60</v>
      </c>
      <c r="X5449" s="2" t="s">
        <v>280</v>
      </c>
      <c r="Y5449" s="2">
        <v>0.79</v>
      </c>
      <c r="Z5449" s="2" t="s">
        <v>11469</v>
      </c>
      <c r="AA5449" s="2" t="s">
        <v>109</v>
      </c>
      <c r="AB5449" s="2" t="s">
        <v>64</v>
      </c>
      <c r="AC5449" s="2">
        <v>5.44</v>
      </c>
      <c r="AD5449" s="3">
        <v>748148.91</v>
      </c>
      <c r="AE5449" s="5">
        <v>8.2200000000000006</v>
      </c>
      <c r="AF5449" s="2">
        <v>120</v>
      </c>
      <c r="AG5449" s="3">
        <f t="shared" si="601"/>
        <v>9164.3151495006441</v>
      </c>
      <c r="AH5449" s="2" t="s">
        <v>50</v>
      </c>
      <c r="AI5449" s="3">
        <v>0</v>
      </c>
    </row>
    <row r="5450" spans="1:35" x14ac:dyDescent="0.3">
      <c r="A5450" s="2" t="s">
        <v>11470</v>
      </c>
      <c r="B5450" s="2" t="s">
        <v>6337</v>
      </c>
      <c r="C5450" s="2" t="s">
        <v>956</v>
      </c>
      <c r="D5450" s="2" t="s">
        <v>104</v>
      </c>
      <c r="E5450" s="2">
        <v>2022</v>
      </c>
      <c r="F5450" s="2" t="s">
        <v>55</v>
      </c>
      <c r="G5450" s="2" t="s">
        <v>69</v>
      </c>
      <c r="H5450" s="2" t="s">
        <v>272</v>
      </c>
      <c r="I5450" s="2" t="s">
        <v>58</v>
      </c>
      <c r="J5450" s="2" t="s">
        <v>240</v>
      </c>
      <c r="K5450" s="3">
        <v>4662106.6500000004</v>
      </c>
      <c r="L5450" s="3">
        <v>2571507.7000000002</v>
      </c>
      <c r="M5450" s="3">
        <f t="shared" si="595"/>
        <v>2090598.9500000002</v>
      </c>
      <c r="N5450" s="3">
        <v>618555.68999999994</v>
      </c>
      <c r="O5450" s="3">
        <f t="shared" si="596"/>
        <v>1472043.2600000002</v>
      </c>
      <c r="P5450" s="3">
        <v>1040869.55</v>
      </c>
      <c r="Q5450" s="4">
        <f t="shared" si="597"/>
        <v>0.4484236648683273</v>
      </c>
      <c r="R5450" s="4">
        <f t="shared" si="598"/>
        <v>0.22326163430860166</v>
      </c>
      <c r="S5450" s="3">
        <v>4440390.55</v>
      </c>
      <c r="T5450" s="3">
        <f t="shared" si="599"/>
        <v>221716.10000000056</v>
      </c>
      <c r="U5450" s="4">
        <f t="shared" si="600"/>
        <v>4.9931666483706158E-2</v>
      </c>
      <c r="V5450" s="2" t="s">
        <v>85</v>
      </c>
      <c r="W5450" s="2" t="s">
        <v>45</v>
      </c>
      <c r="X5450" s="2" t="s">
        <v>274</v>
      </c>
      <c r="Y5450" s="2">
        <v>1</v>
      </c>
      <c r="Z5450" s="2" t="s">
        <v>11471</v>
      </c>
      <c r="AA5450" s="2" t="s">
        <v>148</v>
      </c>
      <c r="AB5450" s="2" t="s">
        <v>209</v>
      </c>
      <c r="AC5450" s="2">
        <v>9.27</v>
      </c>
      <c r="AD5450" s="3">
        <v>0</v>
      </c>
      <c r="AE5450" s="5">
        <v>0</v>
      </c>
      <c r="AF5450" s="2">
        <v>0</v>
      </c>
      <c r="AG5450" s="3">
        <f t="shared" si="601"/>
        <v>0</v>
      </c>
      <c r="AH5450" s="2" t="s">
        <v>50</v>
      </c>
      <c r="AI5450" s="3">
        <v>0</v>
      </c>
    </row>
    <row r="5451" spans="1:35" x14ac:dyDescent="0.3">
      <c r="A5451" s="2" t="s">
        <v>11472</v>
      </c>
      <c r="B5451" s="2" t="s">
        <v>1179</v>
      </c>
      <c r="C5451" s="2" t="s">
        <v>370</v>
      </c>
      <c r="D5451" s="2" t="s">
        <v>81</v>
      </c>
      <c r="E5451" s="2">
        <v>2021</v>
      </c>
      <c r="F5451" s="2" t="s">
        <v>58</v>
      </c>
      <c r="G5451" s="2" t="s">
        <v>114</v>
      </c>
      <c r="H5451" s="2" t="s">
        <v>190</v>
      </c>
      <c r="I5451" s="2" t="s">
        <v>131</v>
      </c>
      <c r="J5451" s="2" t="s">
        <v>463</v>
      </c>
      <c r="K5451" s="3">
        <v>3318284.84</v>
      </c>
      <c r="L5451" s="3">
        <v>1805277.17</v>
      </c>
      <c r="M5451" s="3">
        <f t="shared" si="595"/>
        <v>1513007.67</v>
      </c>
      <c r="N5451" s="3">
        <v>730012.81</v>
      </c>
      <c r="O5451" s="3">
        <f t="shared" si="596"/>
        <v>782994.85999999987</v>
      </c>
      <c r="P5451" s="3">
        <v>606443.55000000005</v>
      </c>
      <c r="Q5451" s="4">
        <f t="shared" si="597"/>
        <v>0.45596075772687433</v>
      </c>
      <c r="R5451" s="4">
        <f t="shared" si="598"/>
        <v>0.18275813537453889</v>
      </c>
      <c r="S5451" s="3">
        <v>3150751.01</v>
      </c>
      <c r="T5451" s="3">
        <f t="shared" si="599"/>
        <v>167533.83000000007</v>
      </c>
      <c r="U5451" s="4">
        <f t="shared" si="600"/>
        <v>5.3172665649641446E-2</v>
      </c>
      <c r="V5451" s="2" t="s">
        <v>73</v>
      </c>
      <c r="W5451" s="2" t="s">
        <v>117</v>
      </c>
      <c r="X5451" s="2" t="s">
        <v>192</v>
      </c>
      <c r="Y5451" s="2">
        <v>3.64</v>
      </c>
      <c r="Z5451" s="2" t="s">
        <v>3965</v>
      </c>
      <c r="AA5451" s="2" t="s">
        <v>76</v>
      </c>
      <c r="AB5451" s="2" t="s">
        <v>77</v>
      </c>
      <c r="AC5451" s="2">
        <v>2.89</v>
      </c>
      <c r="AD5451" s="3">
        <v>0</v>
      </c>
      <c r="AE5451" s="5">
        <v>0</v>
      </c>
      <c r="AF5451" s="2">
        <v>0</v>
      </c>
      <c r="AG5451" s="3">
        <f t="shared" si="601"/>
        <v>0</v>
      </c>
      <c r="AH5451" s="2" t="s">
        <v>50</v>
      </c>
      <c r="AI5451" s="3">
        <v>0</v>
      </c>
    </row>
    <row r="5452" spans="1:35" x14ac:dyDescent="0.3">
      <c r="A5452" s="2" t="s">
        <v>11473</v>
      </c>
      <c r="B5452" s="2" t="s">
        <v>3775</v>
      </c>
      <c r="C5452" s="2" t="s">
        <v>520</v>
      </c>
      <c r="D5452" s="2" t="s">
        <v>81</v>
      </c>
      <c r="E5452" s="2">
        <v>2021</v>
      </c>
      <c r="F5452" s="2" t="s">
        <v>39</v>
      </c>
      <c r="G5452" s="2" t="s">
        <v>93</v>
      </c>
      <c r="H5452" s="2" t="s">
        <v>94</v>
      </c>
      <c r="I5452" s="2" t="s">
        <v>178</v>
      </c>
      <c r="J5452" s="2" t="s">
        <v>197</v>
      </c>
      <c r="K5452" s="3">
        <v>4229660.1500000004</v>
      </c>
      <c r="L5452" s="3">
        <v>1981556.9</v>
      </c>
      <c r="M5452" s="3">
        <f t="shared" si="595"/>
        <v>2248103.2500000005</v>
      </c>
      <c r="N5452" s="3">
        <v>373098</v>
      </c>
      <c r="O5452" s="3">
        <f t="shared" si="596"/>
        <v>1875005.2500000005</v>
      </c>
      <c r="P5452" s="3">
        <v>1365123.6</v>
      </c>
      <c r="Q5452" s="4">
        <f t="shared" si="597"/>
        <v>0.53150919229290805</v>
      </c>
      <c r="R5452" s="4">
        <f t="shared" si="598"/>
        <v>0.322750185969433</v>
      </c>
      <c r="S5452" s="3">
        <v>4514998.84</v>
      </c>
      <c r="T5452" s="3">
        <f t="shared" si="599"/>
        <v>-285338.68999999948</v>
      </c>
      <c r="U5452" s="4">
        <f t="shared" si="600"/>
        <v>-6.319795422140119E-2</v>
      </c>
      <c r="V5452" s="2" t="s">
        <v>44</v>
      </c>
      <c r="W5452" s="2" t="s">
        <v>207</v>
      </c>
      <c r="X5452" s="2" t="s">
        <v>97</v>
      </c>
      <c r="Y5452" s="2">
        <v>1550</v>
      </c>
      <c r="Z5452" s="2" t="s">
        <v>11474</v>
      </c>
      <c r="AA5452" s="2" t="s">
        <v>48</v>
      </c>
      <c r="AB5452" s="2" t="s">
        <v>149</v>
      </c>
      <c r="AC5452" s="2">
        <v>3.6</v>
      </c>
      <c r="AD5452" s="3">
        <v>2712152.15</v>
      </c>
      <c r="AE5452" s="5">
        <v>14.01</v>
      </c>
      <c r="AF5452" s="2">
        <v>180</v>
      </c>
      <c r="AG5452" s="3">
        <f t="shared" si="601"/>
        <v>36137.076266515331</v>
      </c>
      <c r="AH5452" s="2" t="s">
        <v>50</v>
      </c>
      <c r="AI5452" s="3">
        <v>0</v>
      </c>
    </row>
    <row r="5453" spans="1:35" x14ac:dyDescent="0.3">
      <c r="A5453" s="2" t="s">
        <v>11475</v>
      </c>
      <c r="B5453" s="2" t="s">
        <v>5879</v>
      </c>
      <c r="C5453" s="2" t="s">
        <v>253</v>
      </c>
      <c r="D5453" s="2" t="s">
        <v>54</v>
      </c>
      <c r="E5453" s="2">
        <v>2020</v>
      </c>
      <c r="F5453" s="2" t="s">
        <v>39</v>
      </c>
      <c r="G5453" s="2" t="s">
        <v>40</v>
      </c>
      <c r="H5453" s="2" t="s">
        <v>279</v>
      </c>
      <c r="I5453" s="2" t="s">
        <v>71</v>
      </c>
      <c r="J5453" s="2" t="s">
        <v>172</v>
      </c>
      <c r="K5453" s="3">
        <v>3957318.7</v>
      </c>
      <c r="L5453" s="3">
        <v>1148665.17</v>
      </c>
      <c r="M5453" s="3">
        <f t="shared" si="595"/>
        <v>2808653.5300000003</v>
      </c>
      <c r="N5453" s="3">
        <v>785361.08</v>
      </c>
      <c r="O5453" s="3">
        <f t="shared" si="596"/>
        <v>2023292.4500000002</v>
      </c>
      <c r="P5453" s="3">
        <v>1557940.56</v>
      </c>
      <c r="Q5453" s="4">
        <f t="shared" si="597"/>
        <v>0.709736501636828</v>
      </c>
      <c r="R5453" s="4">
        <f t="shared" si="598"/>
        <v>0.39368589646317848</v>
      </c>
      <c r="S5453" s="3">
        <v>3625436.52</v>
      </c>
      <c r="T5453" s="3">
        <f t="shared" si="599"/>
        <v>331882.18000000017</v>
      </c>
      <c r="U5453" s="4">
        <f t="shared" si="600"/>
        <v>9.1542681321034464E-2</v>
      </c>
      <c r="V5453" s="2" t="s">
        <v>95</v>
      </c>
      <c r="W5453" s="2" t="s">
        <v>96</v>
      </c>
      <c r="X5453" s="2" t="s">
        <v>280</v>
      </c>
      <c r="Y5453" s="2">
        <v>0.79</v>
      </c>
      <c r="Z5453" s="2" t="s">
        <v>11476</v>
      </c>
      <c r="AA5453" s="2" t="s">
        <v>63</v>
      </c>
      <c r="AB5453" s="2" t="s">
        <v>182</v>
      </c>
      <c r="AC5453" s="2">
        <v>1.68</v>
      </c>
      <c r="AD5453" s="3">
        <v>0</v>
      </c>
      <c r="AE5453" s="5">
        <v>0</v>
      </c>
      <c r="AF5453" s="2">
        <v>0</v>
      </c>
      <c r="AG5453" s="3">
        <f t="shared" si="601"/>
        <v>0</v>
      </c>
      <c r="AH5453" s="2" t="s">
        <v>50</v>
      </c>
      <c r="AI5453" s="3">
        <v>0</v>
      </c>
    </row>
    <row r="5454" spans="1:35" x14ac:dyDescent="0.3">
      <c r="A5454" s="2" t="s">
        <v>11477</v>
      </c>
      <c r="B5454" s="2" t="s">
        <v>3192</v>
      </c>
      <c r="C5454" s="2" t="s">
        <v>53</v>
      </c>
      <c r="D5454" s="2" t="s">
        <v>54</v>
      </c>
      <c r="E5454" s="2">
        <v>2021</v>
      </c>
      <c r="F5454" s="2" t="s">
        <v>55</v>
      </c>
      <c r="G5454" s="2" t="s">
        <v>114</v>
      </c>
      <c r="H5454" s="2" t="s">
        <v>234</v>
      </c>
      <c r="I5454" s="2" t="s">
        <v>178</v>
      </c>
      <c r="J5454" s="2" t="s">
        <v>263</v>
      </c>
      <c r="K5454" s="3">
        <v>5896312.46</v>
      </c>
      <c r="L5454" s="3">
        <v>1655424.35</v>
      </c>
      <c r="M5454" s="3">
        <f t="shared" si="595"/>
        <v>4240888.1099999994</v>
      </c>
      <c r="N5454" s="3">
        <v>474223</v>
      </c>
      <c r="O5454" s="3">
        <f t="shared" si="596"/>
        <v>3766665.1099999994</v>
      </c>
      <c r="P5454" s="3">
        <v>2684031.71</v>
      </c>
      <c r="Q5454" s="4">
        <f t="shared" si="597"/>
        <v>0.71924412737109245</v>
      </c>
      <c r="R5454" s="4">
        <f t="shared" si="598"/>
        <v>0.45520513510913901</v>
      </c>
      <c r="S5454" s="3">
        <v>5574866.54</v>
      </c>
      <c r="T5454" s="3">
        <f t="shared" si="599"/>
        <v>321445.91999999993</v>
      </c>
      <c r="U5454" s="4">
        <f t="shared" si="600"/>
        <v>5.7659841306263795E-2</v>
      </c>
      <c r="V5454" s="2" t="s">
        <v>73</v>
      </c>
      <c r="W5454" s="2" t="s">
        <v>134</v>
      </c>
      <c r="X5454" s="2" t="s">
        <v>236</v>
      </c>
      <c r="Y5454" s="2">
        <v>3.67</v>
      </c>
      <c r="Z5454" s="2" t="s">
        <v>11478</v>
      </c>
      <c r="AA5454" s="2" t="s">
        <v>148</v>
      </c>
      <c r="AB5454" s="2" t="s">
        <v>49</v>
      </c>
      <c r="AC5454" s="2">
        <v>5.08</v>
      </c>
      <c r="AD5454" s="3">
        <v>2809449.97</v>
      </c>
      <c r="AE5454" s="5">
        <v>13.95</v>
      </c>
      <c r="AF5454" s="2">
        <v>36</v>
      </c>
      <c r="AG5454" s="3">
        <f t="shared" si="601"/>
        <v>95952.128829713547</v>
      </c>
      <c r="AH5454" s="2" t="s">
        <v>50</v>
      </c>
      <c r="AI5454" s="3">
        <v>0</v>
      </c>
    </row>
    <row r="5455" spans="1:35" x14ac:dyDescent="0.3">
      <c r="A5455" s="2" t="s">
        <v>11479</v>
      </c>
      <c r="B5455" s="2" t="s">
        <v>5607</v>
      </c>
      <c r="C5455" s="2" t="s">
        <v>648</v>
      </c>
      <c r="D5455" s="2" t="s">
        <v>104</v>
      </c>
      <c r="E5455" s="2">
        <v>2021</v>
      </c>
      <c r="F5455" s="2" t="s">
        <v>82</v>
      </c>
      <c r="G5455" s="2" t="s">
        <v>56</v>
      </c>
      <c r="H5455" s="2" t="s">
        <v>262</v>
      </c>
      <c r="I5455" s="2" t="s">
        <v>42</v>
      </c>
      <c r="J5455" s="2" t="s">
        <v>166</v>
      </c>
      <c r="K5455" s="3">
        <v>863831.12</v>
      </c>
      <c r="L5455" s="3">
        <v>241899.11</v>
      </c>
      <c r="M5455" s="3">
        <f t="shared" si="595"/>
        <v>621932.01</v>
      </c>
      <c r="N5455" s="3">
        <v>114702.09</v>
      </c>
      <c r="O5455" s="3">
        <f t="shared" si="596"/>
        <v>507229.92000000004</v>
      </c>
      <c r="P5455" s="3">
        <v>363292.53</v>
      </c>
      <c r="Q5455" s="4">
        <f t="shared" si="597"/>
        <v>0.71996944263827867</v>
      </c>
      <c r="R5455" s="4">
        <f t="shared" si="598"/>
        <v>0.42055966911680609</v>
      </c>
      <c r="S5455" s="3">
        <v>893048.94</v>
      </c>
      <c r="T5455" s="3">
        <f t="shared" si="599"/>
        <v>-29217.819999999949</v>
      </c>
      <c r="U5455" s="4">
        <f t="shared" si="600"/>
        <v>-3.2716930384576626E-2</v>
      </c>
      <c r="V5455" s="2" t="s">
        <v>44</v>
      </c>
      <c r="W5455" s="2" t="s">
        <v>134</v>
      </c>
      <c r="X5455" s="2" t="s">
        <v>264</v>
      </c>
      <c r="Y5455" s="2">
        <v>83.5</v>
      </c>
      <c r="Z5455" s="2" t="s">
        <v>2330</v>
      </c>
      <c r="AA5455" s="2" t="s">
        <v>48</v>
      </c>
      <c r="AB5455" s="2" t="s">
        <v>88</v>
      </c>
      <c r="AC5455" s="2">
        <v>7.68</v>
      </c>
      <c r="AD5455" s="3">
        <v>0</v>
      </c>
      <c r="AE5455" s="5">
        <v>0</v>
      </c>
      <c r="AF5455" s="2">
        <v>0</v>
      </c>
      <c r="AG5455" s="3">
        <f t="shared" si="601"/>
        <v>0</v>
      </c>
      <c r="AH5455" s="2" t="s">
        <v>50</v>
      </c>
      <c r="AI5455" s="3">
        <v>0</v>
      </c>
    </row>
    <row r="5456" spans="1:35" x14ac:dyDescent="0.3">
      <c r="A5456" s="2" t="s">
        <v>11480</v>
      </c>
      <c r="B5456" s="2" t="s">
        <v>3349</v>
      </c>
      <c r="C5456" s="2" t="s">
        <v>245</v>
      </c>
      <c r="D5456" s="2" t="s">
        <v>38</v>
      </c>
      <c r="E5456" s="2">
        <v>2023</v>
      </c>
      <c r="F5456" s="2" t="s">
        <v>68</v>
      </c>
      <c r="G5456" s="2" t="s">
        <v>93</v>
      </c>
      <c r="H5456" s="2" t="s">
        <v>159</v>
      </c>
      <c r="I5456" s="2" t="s">
        <v>42</v>
      </c>
      <c r="J5456" s="2" t="s">
        <v>43</v>
      </c>
      <c r="K5456" s="3">
        <v>5423531.0099999998</v>
      </c>
      <c r="L5456" s="3">
        <v>2886419.04</v>
      </c>
      <c r="M5456" s="3">
        <f t="shared" si="595"/>
        <v>2537111.9699999997</v>
      </c>
      <c r="N5456" s="3">
        <v>1136465.73</v>
      </c>
      <c r="O5456" s="3">
        <f t="shared" si="596"/>
        <v>1400646.2399999998</v>
      </c>
      <c r="P5456" s="3">
        <v>1114935.8</v>
      </c>
      <c r="Q5456" s="4">
        <f t="shared" si="597"/>
        <v>0.46779708004287779</v>
      </c>
      <c r="R5456" s="4">
        <f t="shared" si="598"/>
        <v>0.205573785407378</v>
      </c>
      <c r="S5456" s="3">
        <v>4955841.21</v>
      </c>
      <c r="T5456" s="3">
        <f t="shared" si="599"/>
        <v>467689.79999999981</v>
      </c>
      <c r="U5456" s="4">
        <f t="shared" si="600"/>
        <v>9.4371425592951919E-2</v>
      </c>
      <c r="V5456" s="2" t="s">
        <v>107</v>
      </c>
      <c r="W5456" s="2" t="s">
        <v>45</v>
      </c>
      <c r="X5456" s="2" t="s">
        <v>160</v>
      </c>
      <c r="Y5456" s="2">
        <v>129.5</v>
      </c>
      <c r="Z5456" s="2" t="s">
        <v>11481</v>
      </c>
      <c r="AA5456" s="2" t="s">
        <v>63</v>
      </c>
      <c r="AB5456" s="2" t="s">
        <v>142</v>
      </c>
      <c r="AC5456" s="2">
        <v>5.97</v>
      </c>
      <c r="AD5456" s="3">
        <v>0</v>
      </c>
      <c r="AE5456" s="5">
        <v>0</v>
      </c>
      <c r="AF5456" s="2">
        <v>0</v>
      </c>
      <c r="AG5456" s="3">
        <f t="shared" si="601"/>
        <v>0</v>
      </c>
      <c r="AH5456" s="2" t="s">
        <v>50</v>
      </c>
      <c r="AI5456" s="3">
        <v>0</v>
      </c>
    </row>
    <row r="5457" spans="1:35" x14ac:dyDescent="0.3">
      <c r="A5457" s="2" t="s">
        <v>11482</v>
      </c>
      <c r="B5457" s="2" t="s">
        <v>843</v>
      </c>
      <c r="C5457" s="2" t="s">
        <v>261</v>
      </c>
      <c r="D5457" s="2" t="s">
        <v>54</v>
      </c>
      <c r="E5457" s="2">
        <v>2024</v>
      </c>
      <c r="F5457" s="2" t="s">
        <v>68</v>
      </c>
      <c r="G5457" s="2" t="s">
        <v>56</v>
      </c>
      <c r="H5457" s="2" t="s">
        <v>153</v>
      </c>
      <c r="I5457" s="2" t="s">
        <v>55</v>
      </c>
      <c r="J5457" s="2" t="s">
        <v>540</v>
      </c>
      <c r="K5457" s="3">
        <v>5141345.97</v>
      </c>
      <c r="L5457" s="3">
        <v>2166395.2599999998</v>
      </c>
      <c r="M5457" s="3">
        <f t="shared" si="595"/>
        <v>2974950.71</v>
      </c>
      <c r="N5457" s="3">
        <v>980042.87</v>
      </c>
      <c r="O5457" s="3">
        <f t="shared" si="596"/>
        <v>1994907.8399999999</v>
      </c>
      <c r="P5457" s="3">
        <v>1509113.19</v>
      </c>
      <c r="Q5457" s="4">
        <f t="shared" si="597"/>
        <v>0.57863266299505611</v>
      </c>
      <c r="R5457" s="4">
        <f t="shared" si="598"/>
        <v>0.29352492495267735</v>
      </c>
      <c r="S5457" s="3">
        <v>6141472.3200000003</v>
      </c>
      <c r="T5457" s="3">
        <f t="shared" si="599"/>
        <v>-1000126.3500000006</v>
      </c>
      <c r="U5457" s="4">
        <f t="shared" si="600"/>
        <v>-0.16284797812131155</v>
      </c>
      <c r="V5457" s="2" t="s">
        <v>107</v>
      </c>
      <c r="W5457" s="2" t="s">
        <v>96</v>
      </c>
      <c r="X5457" s="2" t="s">
        <v>155</v>
      </c>
      <c r="Y5457" s="2">
        <v>7.24</v>
      </c>
      <c r="Z5457" s="2" t="s">
        <v>11483</v>
      </c>
      <c r="AA5457" s="2" t="s">
        <v>76</v>
      </c>
      <c r="AB5457" s="2" t="s">
        <v>182</v>
      </c>
      <c r="AC5457" s="2">
        <v>8.94</v>
      </c>
      <c r="AD5457" s="3">
        <v>0</v>
      </c>
      <c r="AE5457" s="5">
        <v>0</v>
      </c>
      <c r="AF5457" s="2">
        <v>0</v>
      </c>
      <c r="AG5457" s="3">
        <f t="shared" si="601"/>
        <v>0</v>
      </c>
      <c r="AH5457" s="2" t="s">
        <v>50</v>
      </c>
      <c r="AI5457" s="3">
        <v>0</v>
      </c>
    </row>
    <row r="5458" spans="1:35" x14ac:dyDescent="0.3">
      <c r="A5458" s="2" t="s">
        <v>11484</v>
      </c>
      <c r="B5458" s="2" t="s">
        <v>681</v>
      </c>
      <c r="C5458" s="2" t="s">
        <v>337</v>
      </c>
      <c r="D5458" s="2" t="s">
        <v>38</v>
      </c>
      <c r="E5458" s="2">
        <v>2024</v>
      </c>
      <c r="F5458" s="2" t="s">
        <v>68</v>
      </c>
      <c r="G5458" s="2" t="s">
        <v>69</v>
      </c>
      <c r="H5458" s="2" t="s">
        <v>70</v>
      </c>
      <c r="I5458" s="2" t="s">
        <v>58</v>
      </c>
      <c r="J5458" s="2" t="s">
        <v>106</v>
      </c>
      <c r="K5458" s="3">
        <v>9676909.5899999999</v>
      </c>
      <c r="L5458" s="3">
        <v>4764533.79</v>
      </c>
      <c r="M5458" s="3">
        <f t="shared" si="595"/>
        <v>4912375.8</v>
      </c>
      <c r="N5458" s="3">
        <v>842518.89</v>
      </c>
      <c r="O5458" s="3">
        <f t="shared" si="596"/>
        <v>4069856.9099999997</v>
      </c>
      <c r="P5458" s="3">
        <v>3229979.42</v>
      </c>
      <c r="Q5458" s="4">
        <f t="shared" si="597"/>
        <v>0.50763890623473318</v>
      </c>
      <c r="R5458" s="4">
        <f t="shared" si="598"/>
        <v>0.33378212227360493</v>
      </c>
      <c r="S5458" s="3">
        <v>9411351.0899999999</v>
      </c>
      <c r="T5458" s="3">
        <f t="shared" si="599"/>
        <v>265558.5</v>
      </c>
      <c r="U5458" s="4">
        <f t="shared" si="600"/>
        <v>2.8216830661239312E-2</v>
      </c>
      <c r="V5458" s="2" t="s">
        <v>44</v>
      </c>
      <c r="W5458" s="2" t="s">
        <v>117</v>
      </c>
      <c r="X5458" s="2" t="s">
        <v>74</v>
      </c>
      <c r="Y5458" s="2">
        <v>1.36</v>
      </c>
      <c r="Z5458" s="2" t="s">
        <v>6104</v>
      </c>
      <c r="AA5458" s="2" t="s">
        <v>141</v>
      </c>
      <c r="AB5458" s="2" t="s">
        <v>77</v>
      </c>
      <c r="AC5458" s="2">
        <v>7.95</v>
      </c>
      <c r="AD5458" s="3">
        <v>0</v>
      </c>
      <c r="AE5458" s="5">
        <v>0</v>
      </c>
      <c r="AF5458" s="2">
        <v>0</v>
      </c>
      <c r="AG5458" s="3">
        <f t="shared" si="601"/>
        <v>0</v>
      </c>
      <c r="AH5458" s="2" t="s">
        <v>230</v>
      </c>
      <c r="AI5458" s="3">
        <v>0</v>
      </c>
    </row>
    <row r="5459" spans="1:35" x14ac:dyDescent="0.3">
      <c r="A5459" s="2" t="s">
        <v>11485</v>
      </c>
      <c r="B5459" s="2" t="s">
        <v>6586</v>
      </c>
      <c r="C5459" s="2" t="s">
        <v>474</v>
      </c>
      <c r="D5459" s="2" t="s">
        <v>81</v>
      </c>
      <c r="E5459" s="2">
        <v>2024</v>
      </c>
      <c r="F5459" s="2" t="s">
        <v>82</v>
      </c>
      <c r="G5459" s="2" t="s">
        <v>69</v>
      </c>
      <c r="H5459" s="2" t="s">
        <v>165</v>
      </c>
      <c r="I5459" s="2" t="s">
        <v>71</v>
      </c>
      <c r="J5459" s="2" t="s">
        <v>172</v>
      </c>
      <c r="K5459" s="3">
        <v>3729062.18</v>
      </c>
      <c r="L5459" s="3">
        <v>1273521.97</v>
      </c>
      <c r="M5459" s="3">
        <f t="shared" si="595"/>
        <v>2455540.21</v>
      </c>
      <c r="N5459" s="3">
        <v>404387.2</v>
      </c>
      <c r="O5459" s="3">
        <f t="shared" si="596"/>
        <v>2051153.01</v>
      </c>
      <c r="P5459" s="3">
        <v>1601034.25</v>
      </c>
      <c r="Q5459" s="4">
        <f t="shared" si="597"/>
        <v>0.65848733313425201</v>
      </c>
      <c r="R5459" s="4">
        <f t="shared" si="598"/>
        <v>0.42933964968103588</v>
      </c>
      <c r="S5459" s="3">
        <v>3150652.93</v>
      </c>
      <c r="T5459" s="3">
        <f t="shared" si="599"/>
        <v>578409.25</v>
      </c>
      <c r="U5459" s="4">
        <f t="shared" si="600"/>
        <v>0.18358393096633463</v>
      </c>
      <c r="V5459" s="2" t="s">
        <v>95</v>
      </c>
      <c r="W5459" s="2" t="s">
        <v>96</v>
      </c>
      <c r="X5459" s="2" t="s">
        <v>167</v>
      </c>
      <c r="Y5459" s="2">
        <v>17.2</v>
      </c>
      <c r="Z5459" s="2" t="s">
        <v>11486</v>
      </c>
      <c r="AA5459" s="2" t="s">
        <v>148</v>
      </c>
      <c r="AB5459" s="2" t="s">
        <v>209</v>
      </c>
      <c r="AC5459" s="2">
        <v>1.06</v>
      </c>
      <c r="AD5459" s="3">
        <v>0</v>
      </c>
      <c r="AE5459" s="5">
        <v>0</v>
      </c>
      <c r="AF5459" s="2">
        <v>0</v>
      </c>
      <c r="AG5459" s="3">
        <f t="shared" si="601"/>
        <v>0</v>
      </c>
      <c r="AH5459" s="2" t="s">
        <v>50</v>
      </c>
      <c r="AI5459" s="3">
        <v>0</v>
      </c>
    </row>
    <row r="5460" spans="1:35" x14ac:dyDescent="0.3">
      <c r="A5460" s="2" t="s">
        <v>11487</v>
      </c>
      <c r="B5460" s="2" t="s">
        <v>598</v>
      </c>
      <c r="C5460" s="2" t="s">
        <v>249</v>
      </c>
      <c r="D5460" s="2" t="s">
        <v>104</v>
      </c>
      <c r="E5460" s="2">
        <v>2023</v>
      </c>
      <c r="F5460" s="2" t="s">
        <v>68</v>
      </c>
      <c r="G5460" s="2" t="s">
        <v>93</v>
      </c>
      <c r="H5460" s="2" t="s">
        <v>94</v>
      </c>
      <c r="I5460" s="2" t="s">
        <v>178</v>
      </c>
      <c r="J5460" s="2" t="s">
        <v>263</v>
      </c>
      <c r="K5460" s="3">
        <v>4816576.3499999996</v>
      </c>
      <c r="L5460" s="3">
        <v>2135746.5299999998</v>
      </c>
      <c r="M5460" s="3">
        <f t="shared" si="595"/>
        <v>2680829.8199999998</v>
      </c>
      <c r="N5460" s="3">
        <v>930341.53</v>
      </c>
      <c r="O5460" s="3">
        <f t="shared" si="596"/>
        <v>1750488.2899999998</v>
      </c>
      <c r="P5460" s="3">
        <v>1240280.19</v>
      </c>
      <c r="Q5460" s="4">
        <f t="shared" si="597"/>
        <v>0.55658410148528015</v>
      </c>
      <c r="R5460" s="4">
        <f t="shared" si="598"/>
        <v>0.25750244569464781</v>
      </c>
      <c r="S5460" s="3">
        <v>5484853.2000000002</v>
      </c>
      <c r="T5460" s="3">
        <f t="shared" si="599"/>
        <v>-668276.85000000056</v>
      </c>
      <c r="U5460" s="4">
        <f t="shared" si="600"/>
        <v>-0.12184042592060633</v>
      </c>
      <c r="V5460" s="2" t="s">
        <v>44</v>
      </c>
      <c r="W5460" s="2" t="s">
        <v>125</v>
      </c>
      <c r="X5460" s="2" t="s">
        <v>97</v>
      </c>
      <c r="Y5460" s="2">
        <v>1550</v>
      </c>
      <c r="Z5460" s="2" t="s">
        <v>11488</v>
      </c>
      <c r="AA5460" s="2" t="s">
        <v>63</v>
      </c>
      <c r="AB5460" s="2" t="s">
        <v>242</v>
      </c>
      <c r="AC5460" s="2">
        <v>9.27</v>
      </c>
      <c r="AD5460" s="3">
        <v>2619959.29</v>
      </c>
      <c r="AE5460" s="5">
        <v>12.39</v>
      </c>
      <c r="AF5460" s="2">
        <v>36</v>
      </c>
      <c r="AG5460" s="3">
        <f t="shared" si="601"/>
        <v>87508.970302574176</v>
      </c>
      <c r="AH5460" s="2" t="s">
        <v>50</v>
      </c>
      <c r="AI5460" s="3">
        <v>0</v>
      </c>
    </row>
    <row r="5461" spans="1:35" x14ac:dyDescent="0.3">
      <c r="A5461" s="2" t="s">
        <v>11489</v>
      </c>
      <c r="B5461" s="2" t="s">
        <v>1147</v>
      </c>
      <c r="C5461" s="2" t="s">
        <v>403</v>
      </c>
      <c r="D5461" s="2" t="s">
        <v>54</v>
      </c>
      <c r="E5461" s="2">
        <v>2021</v>
      </c>
      <c r="F5461" s="2" t="s">
        <v>68</v>
      </c>
      <c r="G5461" s="2" t="s">
        <v>93</v>
      </c>
      <c r="H5461" s="2" t="s">
        <v>94</v>
      </c>
      <c r="I5461" s="2" t="s">
        <v>39</v>
      </c>
      <c r="J5461" s="2" t="s">
        <v>566</v>
      </c>
      <c r="K5461" s="3">
        <v>7820004.7699999996</v>
      </c>
      <c r="L5461" s="3">
        <v>3516189.11</v>
      </c>
      <c r="M5461" s="3">
        <f t="shared" si="595"/>
        <v>4303815.66</v>
      </c>
      <c r="N5461" s="3">
        <v>721095.37</v>
      </c>
      <c r="O5461" s="3">
        <f t="shared" si="596"/>
        <v>3582720.29</v>
      </c>
      <c r="P5461" s="3">
        <v>2530777.5</v>
      </c>
      <c r="Q5461" s="4">
        <f t="shared" si="597"/>
        <v>0.55035972311817405</v>
      </c>
      <c r="R5461" s="4">
        <f t="shared" si="598"/>
        <v>0.32362863891194277</v>
      </c>
      <c r="S5461" s="3">
        <v>6752719.2000000002</v>
      </c>
      <c r="T5461" s="3">
        <f t="shared" si="599"/>
        <v>1067285.5699999994</v>
      </c>
      <c r="U5461" s="4">
        <f t="shared" si="600"/>
        <v>0.15805271008455368</v>
      </c>
      <c r="V5461" s="2" t="s">
        <v>95</v>
      </c>
      <c r="W5461" s="2" t="s">
        <v>60</v>
      </c>
      <c r="X5461" s="2" t="s">
        <v>97</v>
      </c>
      <c r="Y5461" s="2">
        <v>1550</v>
      </c>
      <c r="Z5461" s="2" t="s">
        <v>11490</v>
      </c>
      <c r="AA5461" s="2" t="s">
        <v>76</v>
      </c>
      <c r="AB5461" s="2" t="s">
        <v>64</v>
      </c>
      <c r="AC5461" s="2">
        <v>7.43</v>
      </c>
      <c r="AD5461" s="3">
        <v>0</v>
      </c>
      <c r="AE5461" s="5">
        <v>0</v>
      </c>
      <c r="AF5461" s="2">
        <v>0</v>
      </c>
      <c r="AG5461" s="3">
        <f t="shared" si="601"/>
        <v>0</v>
      </c>
      <c r="AH5461" s="2" t="s">
        <v>50</v>
      </c>
      <c r="AI5461" s="3">
        <v>0</v>
      </c>
    </row>
    <row r="5462" spans="1:35" x14ac:dyDescent="0.3">
      <c r="A5462" s="2" t="s">
        <v>11491</v>
      </c>
      <c r="B5462" s="2" t="s">
        <v>7670</v>
      </c>
      <c r="C5462" s="2" t="s">
        <v>37</v>
      </c>
      <c r="D5462" s="2" t="s">
        <v>38</v>
      </c>
      <c r="E5462" s="2">
        <v>2022</v>
      </c>
      <c r="F5462" s="2" t="s">
        <v>55</v>
      </c>
      <c r="G5462" s="2" t="s">
        <v>40</v>
      </c>
      <c r="H5462" s="2" t="s">
        <v>41</v>
      </c>
      <c r="I5462" s="2" t="s">
        <v>131</v>
      </c>
      <c r="J5462" s="2" t="s">
        <v>235</v>
      </c>
      <c r="K5462" s="3">
        <v>7914574.8899999997</v>
      </c>
      <c r="L5462" s="3">
        <v>3124024.95</v>
      </c>
      <c r="M5462" s="3">
        <f t="shared" si="595"/>
        <v>4790549.9399999995</v>
      </c>
      <c r="N5462" s="3">
        <v>1425187.8400000001</v>
      </c>
      <c r="O5462" s="3">
        <f t="shared" si="596"/>
        <v>3365362.0999999996</v>
      </c>
      <c r="P5462" s="3">
        <v>2562724.63</v>
      </c>
      <c r="Q5462" s="4">
        <f t="shared" si="597"/>
        <v>0.60528202797762642</v>
      </c>
      <c r="R5462" s="4">
        <f t="shared" si="598"/>
        <v>0.32379814021824233</v>
      </c>
      <c r="S5462" s="3">
        <v>6896982.29</v>
      </c>
      <c r="T5462" s="3">
        <f t="shared" si="599"/>
        <v>1017592.5999999996</v>
      </c>
      <c r="U5462" s="4">
        <f t="shared" si="600"/>
        <v>0.14754171566823027</v>
      </c>
      <c r="V5462" s="2" t="s">
        <v>73</v>
      </c>
      <c r="W5462" s="2" t="s">
        <v>207</v>
      </c>
      <c r="X5462" s="2" t="s">
        <v>46</v>
      </c>
      <c r="Y5462" s="2">
        <v>0.89</v>
      </c>
      <c r="Z5462" s="2" t="s">
        <v>1989</v>
      </c>
      <c r="AA5462" s="2" t="s">
        <v>109</v>
      </c>
      <c r="AB5462" s="2" t="s">
        <v>306</v>
      </c>
      <c r="AC5462" s="2">
        <v>1.33</v>
      </c>
      <c r="AD5462" s="3">
        <v>0</v>
      </c>
      <c r="AE5462" s="5">
        <v>0</v>
      </c>
      <c r="AF5462" s="2">
        <v>0</v>
      </c>
      <c r="AG5462" s="3">
        <f t="shared" si="601"/>
        <v>0</v>
      </c>
      <c r="AH5462" s="2" t="s">
        <v>50</v>
      </c>
      <c r="AI5462" s="3">
        <v>0</v>
      </c>
    </row>
    <row r="5463" spans="1:35" x14ac:dyDescent="0.3">
      <c r="A5463" s="2" t="s">
        <v>11492</v>
      </c>
      <c r="B5463" s="2" t="s">
        <v>11493</v>
      </c>
      <c r="C5463" s="2" t="s">
        <v>164</v>
      </c>
      <c r="D5463" s="2" t="s">
        <v>81</v>
      </c>
      <c r="E5463" s="2">
        <v>2023</v>
      </c>
      <c r="F5463" s="2" t="s">
        <v>58</v>
      </c>
      <c r="G5463" s="2" t="s">
        <v>93</v>
      </c>
      <c r="H5463" s="2" t="s">
        <v>94</v>
      </c>
      <c r="I5463" s="2" t="s">
        <v>71</v>
      </c>
      <c r="J5463" s="2" t="s">
        <v>172</v>
      </c>
      <c r="K5463" s="3">
        <v>1633811.34</v>
      </c>
      <c r="L5463" s="3">
        <v>630577.77</v>
      </c>
      <c r="M5463" s="3">
        <f t="shared" si="595"/>
        <v>1003233.5700000001</v>
      </c>
      <c r="N5463" s="3">
        <v>323581.11</v>
      </c>
      <c r="O5463" s="3">
        <f t="shared" si="596"/>
        <v>679652.46000000008</v>
      </c>
      <c r="P5463" s="3">
        <v>514366.47</v>
      </c>
      <c r="Q5463" s="4">
        <f t="shared" si="597"/>
        <v>0.61404493005906058</v>
      </c>
      <c r="R5463" s="4">
        <f t="shared" si="598"/>
        <v>0.3148261108286835</v>
      </c>
      <c r="S5463" s="3">
        <v>1920623.62</v>
      </c>
      <c r="T5463" s="3">
        <f t="shared" si="599"/>
        <v>-286812.28000000003</v>
      </c>
      <c r="U5463" s="4">
        <f t="shared" si="600"/>
        <v>-0.14933289219883697</v>
      </c>
      <c r="V5463" s="2" t="s">
        <v>95</v>
      </c>
      <c r="W5463" s="2" t="s">
        <v>117</v>
      </c>
      <c r="X5463" s="2" t="s">
        <v>97</v>
      </c>
      <c r="Y5463" s="2">
        <v>1550</v>
      </c>
      <c r="Z5463" s="2" t="s">
        <v>9184</v>
      </c>
      <c r="AA5463" s="2" t="s">
        <v>99</v>
      </c>
      <c r="AB5463" s="2" t="s">
        <v>100</v>
      </c>
      <c r="AC5463" s="2">
        <v>2.73</v>
      </c>
      <c r="AD5463" s="3">
        <v>0</v>
      </c>
      <c r="AE5463" s="5">
        <v>0</v>
      </c>
      <c r="AF5463" s="2">
        <v>0</v>
      </c>
      <c r="AG5463" s="3">
        <f t="shared" si="601"/>
        <v>0</v>
      </c>
      <c r="AH5463" s="2" t="s">
        <v>50</v>
      </c>
      <c r="AI5463" s="3">
        <v>0</v>
      </c>
    </row>
    <row r="5464" spans="1:35" x14ac:dyDescent="0.3">
      <c r="A5464" s="2" t="s">
        <v>11494</v>
      </c>
      <c r="B5464" s="2" t="s">
        <v>7190</v>
      </c>
      <c r="C5464" s="2" t="s">
        <v>257</v>
      </c>
      <c r="D5464" s="2" t="s">
        <v>104</v>
      </c>
      <c r="E5464" s="2">
        <v>2024</v>
      </c>
      <c r="F5464" s="2" t="s">
        <v>55</v>
      </c>
      <c r="G5464" s="2" t="s">
        <v>114</v>
      </c>
      <c r="H5464" s="2" t="s">
        <v>190</v>
      </c>
      <c r="I5464" s="2" t="s">
        <v>178</v>
      </c>
      <c r="J5464" s="2" t="s">
        <v>197</v>
      </c>
      <c r="K5464" s="3">
        <v>8990243</v>
      </c>
      <c r="L5464" s="3">
        <v>4913901.5599999996</v>
      </c>
      <c r="M5464" s="3">
        <f t="shared" si="595"/>
        <v>4076341.4400000004</v>
      </c>
      <c r="N5464" s="3">
        <v>1492489.57</v>
      </c>
      <c r="O5464" s="3">
        <f t="shared" si="596"/>
        <v>2583851.87</v>
      </c>
      <c r="P5464" s="3">
        <v>1995967.29</v>
      </c>
      <c r="Q5464" s="4">
        <f t="shared" si="597"/>
        <v>0.45341838257319633</v>
      </c>
      <c r="R5464" s="4">
        <f t="shared" si="598"/>
        <v>0.22201483207962233</v>
      </c>
      <c r="S5464" s="3">
        <v>8280549.29</v>
      </c>
      <c r="T5464" s="3">
        <f t="shared" si="599"/>
        <v>709693.71</v>
      </c>
      <c r="U5464" s="4">
        <f t="shared" si="600"/>
        <v>8.5706115034791364E-2</v>
      </c>
      <c r="V5464" s="2" t="s">
        <v>95</v>
      </c>
      <c r="W5464" s="2" t="s">
        <v>125</v>
      </c>
      <c r="X5464" s="2" t="s">
        <v>192</v>
      </c>
      <c r="Y5464" s="2">
        <v>3.64</v>
      </c>
      <c r="Z5464" s="2" t="s">
        <v>957</v>
      </c>
      <c r="AA5464" s="2" t="s">
        <v>109</v>
      </c>
      <c r="AB5464" s="2" t="s">
        <v>110</v>
      </c>
      <c r="AC5464" s="2">
        <v>9.3699999999999992</v>
      </c>
      <c r="AD5464" s="3">
        <v>4519454.58</v>
      </c>
      <c r="AE5464" s="5">
        <v>10.29</v>
      </c>
      <c r="AF5464" s="2">
        <v>36</v>
      </c>
      <c r="AG5464" s="3">
        <f t="shared" si="601"/>
        <v>146446.20006629449</v>
      </c>
      <c r="AH5464" s="2" t="s">
        <v>50</v>
      </c>
      <c r="AI5464" s="3">
        <v>0</v>
      </c>
    </row>
    <row r="5465" spans="1:35" x14ac:dyDescent="0.3">
      <c r="A5465" s="2" t="s">
        <v>11495</v>
      </c>
      <c r="B5465" s="2" t="s">
        <v>11314</v>
      </c>
      <c r="C5465" s="2" t="s">
        <v>297</v>
      </c>
      <c r="D5465" s="2" t="s">
        <v>104</v>
      </c>
      <c r="E5465" s="2">
        <v>2021</v>
      </c>
      <c r="F5465" s="2" t="s">
        <v>82</v>
      </c>
      <c r="G5465" s="2" t="s">
        <v>40</v>
      </c>
      <c r="H5465" s="2" t="s">
        <v>279</v>
      </c>
      <c r="I5465" s="2" t="s">
        <v>131</v>
      </c>
      <c r="J5465" s="2" t="s">
        <v>544</v>
      </c>
      <c r="K5465" s="3">
        <v>3904253.67</v>
      </c>
      <c r="L5465" s="3">
        <v>2084961.83</v>
      </c>
      <c r="M5465" s="3">
        <f t="shared" si="595"/>
        <v>1819291.8399999999</v>
      </c>
      <c r="N5465" s="3">
        <v>486989.38</v>
      </c>
      <c r="O5465" s="3">
        <f t="shared" si="596"/>
        <v>1332302.46</v>
      </c>
      <c r="P5465" s="3">
        <v>971247.39</v>
      </c>
      <c r="Q5465" s="4">
        <f t="shared" si="597"/>
        <v>0.46597685339436457</v>
      </c>
      <c r="R5465" s="4">
        <f t="shared" si="598"/>
        <v>0.24876646654980286</v>
      </c>
      <c r="S5465" s="3">
        <v>3821436.26</v>
      </c>
      <c r="T5465" s="3">
        <f t="shared" si="599"/>
        <v>82817.410000000149</v>
      </c>
      <c r="U5465" s="4">
        <f t="shared" si="600"/>
        <v>2.1671802004621203E-2</v>
      </c>
      <c r="V5465" s="2" t="s">
        <v>73</v>
      </c>
      <c r="W5465" s="2" t="s">
        <v>60</v>
      </c>
      <c r="X5465" s="2" t="s">
        <v>280</v>
      </c>
      <c r="Y5465" s="2">
        <v>0.79</v>
      </c>
      <c r="Z5465" s="2" t="s">
        <v>11496</v>
      </c>
      <c r="AA5465" s="2" t="s">
        <v>148</v>
      </c>
      <c r="AB5465" s="2" t="s">
        <v>182</v>
      </c>
      <c r="AC5465" s="2">
        <v>9.86</v>
      </c>
      <c r="AD5465" s="3">
        <v>0</v>
      </c>
      <c r="AE5465" s="5">
        <v>0</v>
      </c>
      <c r="AF5465" s="2">
        <v>0</v>
      </c>
      <c r="AG5465" s="3">
        <f t="shared" si="601"/>
        <v>0</v>
      </c>
      <c r="AH5465" s="2" t="s">
        <v>50</v>
      </c>
      <c r="AI5465" s="3">
        <v>0</v>
      </c>
    </row>
    <row r="5466" spans="1:35" x14ac:dyDescent="0.3">
      <c r="A5466" s="2" t="s">
        <v>11497</v>
      </c>
      <c r="B5466" s="2" t="s">
        <v>11498</v>
      </c>
      <c r="C5466" s="2" t="s">
        <v>253</v>
      </c>
      <c r="D5466" s="2" t="s">
        <v>54</v>
      </c>
      <c r="E5466" s="2">
        <v>2020</v>
      </c>
      <c r="F5466" s="2" t="s">
        <v>92</v>
      </c>
      <c r="G5466" s="2" t="s">
        <v>40</v>
      </c>
      <c r="H5466" s="2" t="s">
        <v>83</v>
      </c>
      <c r="I5466" s="2" t="s">
        <v>131</v>
      </c>
      <c r="J5466" s="2" t="s">
        <v>132</v>
      </c>
      <c r="K5466" s="3">
        <v>1351457.34</v>
      </c>
      <c r="L5466" s="3">
        <v>626022.89</v>
      </c>
      <c r="M5466" s="3">
        <f t="shared" si="595"/>
        <v>725434.45000000007</v>
      </c>
      <c r="N5466" s="3">
        <v>176381.91</v>
      </c>
      <c r="O5466" s="3">
        <f t="shared" si="596"/>
        <v>549052.54</v>
      </c>
      <c r="P5466" s="3">
        <v>404079.86</v>
      </c>
      <c r="Q5466" s="4">
        <f t="shared" si="597"/>
        <v>0.53677939253339657</v>
      </c>
      <c r="R5466" s="4">
        <f t="shared" si="598"/>
        <v>0.29899564569311521</v>
      </c>
      <c r="S5466" s="3">
        <v>1234453.5900000001</v>
      </c>
      <c r="T5466" s="3">
        <f t="shared" si="599"/>
        <v>117003.75</v>
      </c>
      <c r="U5466" s="4">
        <f t="shared" si="600"/>
        <v>9.4781813547158131E-2</v>
      </c>
      <c r="V5466" s="2" t="s">
        <v>124</v>
      </c>
      <c r="W5466" s="2" t="s">
        <v>45</v>
      </c>
      <c r="X5466" s="2" t="s">
        <v>86</v>
      </c>
      <c r="Y5466" s="2">
        <v>0.92</v>
      </c>
      <c r="Z5466" s="2" t="s">
        <v>11499</v>
      </c>
      <c r="AA5466" s="2" t="s">
        <v>109</v>
      </c>
      <c r="AB5466" s="2" t="s">
        <v>242</v>
      </c>
      <c r="AC5466" s="2">
        <v>8.48</v>
      </c>
      <c r="AD5466" s="3">
        <v>0</v>
      </c>
      <c r="AE5466" s="5">
        <v>0</v>
      </c>
      <c r="AF5466" s="2">
        <v>0</v>
      </c>
      <c r="AG5466" s="3">
        <f t="shared" si="601"/>
        <v>0</v>
      </c>
      <c r="AH5466" s="2" t="s">
        <v>50</v>
      </c>
      <c r="AI5466" s="3">
        <v>0</v>
      </c>
    </row>
    <row r="5467" spans="1:35" x14ac:dyDescent="0.3">
      <c r="A5467" s="2" t="s">
        <v>11500</v>
      </c>
      <c r="B5467" s="2" t="s">
        <v>1216</v>
      </c>
      <c r="C5467" s="2" t="s">
        <v>176</v>
      </c>
      <c r="D5467" s="2" t="s">
        <v>104</v>
      </c>
      <c r="E5467" s="2">
        <v>2020</v>
      </c>
      <c r="F5467" s="2" t="s">
        <v>55</v>
      </c>
      <c r="G5467" s="2" t="s">
        <v>93</v>
      </c>
      <c r="H5467" s="2" t="s">
        <v>94</v>
      </c>
      <c r="I5467" s="2" t="s">
        <v>131</v>
      </c>
      <c r="J5467" s="2" t="s">
        <v>268</v>
      </c>
      <c r="K5467" s="3">
        <v>5313699.49</v>
      </c>
      <c r="L5467" s="3">
        <v>2141196.81</v>
      </c>
      <c r="M5467" s="3">
        <f t="shared" si="595"/>
        <v>3172502.68</v>
      </c>
      <c r="N5467" s="3">
        <v>730903.1</v>
      </c>
      <c r="O5467" s="3">
        <f t="shared" si="596"/>
        <v>2441599.58</v>
      </c>
      <c r="P5467" s="3">
        <v>1858318.29</v>
      </c>
      <c r="Q5467" s="4">
        <f t="shared" si="597"/>
        <v>0.59704217108446234</v>
      </c>
      <c r="R5467" s="4">
        <f t="shared" si="598"/>
        <v>0.34972212739866476</v>
      </c>
      <c r="S5467" s="3">
        <v>5283736.4400000004</v>
      </c>
      <c r="T5467" s="3">
        <f t="shared" si="599"/>
        <v>29963.049999999814</v>
      </c>
      <c r="U5467" s="4">
        <f t="shared" si="600"/>
        <v>5.6708070775763012E-3</v>
      </c>
      <c r="V5467" s="2" t="s">
        <v>124</v>
      </c>
      <c r="W5467" s="2" t="s">
        <v>207</v>
      </c>
      <c r="X5467" s="2" t="s">
        <v>97</v>
      </c>
      <c r="Y5467" s="2">
        <v>1550</v>
      </c>
      <c r="Z5467" s="2" t="s">
        <v>8736</v>
      </c>
      <c r="AA5467" s="2" t="s">
        <v>63</v>
      </c>
      <c r="AB5467" s="2" t="s">
        <v>110</v>
      </c>
      <c r="AC5467" s="2">
        <v>5.94</v>
      </c>
      <c r="AD5467" s="3">
        <v>0</v>
      </c>
      <c r="AE5467" s="5">
        <v>0</v>
      </c>
      <c r="AF5467" s="2">
        <v>0</v>
      </c>
      <c r="AG5467" s="3">
        <f t="shared" si="601"/>
        <v>0</v>
      </c>
      <c r="AH5467" s="2" t="s">
        <v>50</v>
      </c>
      <c r="AI5467" s="3">
        <v>0</v>
      </c>
    </row>
    <row r="5468" spans="1:35" x14ac:dyDescent="0.3">
      <c r="A5468" s="2" t="s">
        <v>11501</v>
      </c>
      <c r="B5468" s="2" t="s">
        <v>9255</v>
      </c>
      <c r="C5468" s="2" t="s">
        <v>329</v>
      </c>
      <c r="D5468" s="2" t="s">
        <v>38</v>
      </c>
      <c r="E5468" s="2">
        <v>2021</v>
      </c>
      <c r="F5468" s="2" t="s">
        <v>68</v>
      </c>
      <c r="G5468" s="2" t="s">
        <v>114</v>
      </c>
      <c r="H5468" s="2" t="s">
        <v>190</v>
      </c>
      <c r="I5468" s="2" t="s">
        <v>42</v>
      </c>
      <c r="J5468" s="2" t="s">
        <v>422</v>
      </c>
      <c r="K5468" s="3">
        <v>8010672.5800000001</v>
      </c>
      <c r="L5468" s="3">
        <v>3809715.46</v>
      </c>
      <c r="M5468" s="3">
        <f t="shared" si="595"/>
        <v>4200957.12</v>
      </c>
      <c r="N5468" s="3">
        <v>1757336.13</v>
      </c>
      <c r="O5468" s="3">
        <f t="shared" si="596"/>
        <v>2443620.9900000002</v>
      </c>
      <c r="P5468" s="3">
        <v>1775059.39</v>
      </c>
      <c r="Q5468" s="4">
        <f t="shared" si="597"/>
        <v>0.52442002566531065</v>
      </c>
      <c r="R5468" s="4">
        <f t="shared" si="598"/>
        <v>0.22158681087924328</v>
      </c>
      <c r="S5468" s="3">
        <v>8480965.3100000005</v>
      </c>
      <c r="T5468" s="3">
        <f t="shared" si="599"/>
        <v>-470292.73000000045</v>
      </c>
      <c r="U5468" s="4">
        <f t="shared" si="600"/>
        <v>-5.54527359574827E-2</v>
      </c>
      <c r="V5468" s="2" t="s">
        <v>85</v>
      </c>
      <c r="W5468" s="2" t="s">
        <v>45</v>
      </c>
      <c r="X5468" s="2" t="s">
        <v>192</v>
      </c>
      <c r="Y5468" s="2">
        <v>3.64</v>
      </c>
      <c r="Z5468" s="2" t="s">
        <v>11502</v>
      </c>
      <c r="AA5468" s="2" t="s">
        <v>63</v>
      </c>
      <c r="AB5468" s="2" t="s">
        <v>88</v>
      </c>
      <c r="AC5468" s="2">
        <v>7.68</v>
      </c>
      <c r="AD5468" s="3">
        <v>0</v>
      </c>
      <c r="AE5468" s="5">
        <v>0</v>
      </c>
      <c r="AF5468" s="2">
        <v>0</v>
      </c>
      <c r="AG5468" s="3">
        <f t="shared" si="601"/>
        <v>0</v>
      </c>
      <c r="AH5468" s="2" t="s">
        <v>50</v>
      </c>
      <c r="AI5468" s="3">
        <v>0</v>
      </c>
    </row>
    <row r="5469" spans="1:35" x14ac:dyDescent="0.3">
      <c r="A5469" s="2" t="s">
        <v>11503</v>
      </c>
      <c r="B5469" s="2" t="s">
        <v>10422</v>
      </c>
      <c r="C5469" s="2" t="s">
        <v>304</v>
      </c>
      <c r="D5469" s="2" t="s">
        <v>104</v>
      </c>
      <c r="E5469" s="2">
        <v>2022</v>
      </c>
      <c r="F5469" s="2" t="s">
        <v>68</v>
      </c>
      <c r="G5469" s="2" t="s">
        <v>114</v>
      </c>
      <c r="H5469" s="2" t="s">
        <v>190</v>
      </c>
      <c r="I5469" s="2" t="s">
        <v>131</v>
      </c>
      <c r="J5469" s="2" t="s">
        <v>132</v>
      </c>
      <c r="K5469" s="3">
        <v>2695110.18</v>
      </c>
      <c r="L5469" s="3">
        <v>1300528.25</v>
      </c>
      <c r="M5469" s="3">
        <f t="shared" si="595"/>
        <v>1394581.9300000002</v>
      </c>
      <c r="N5469" s="3">
        <v>219448.91</v>
      </c>
      <c r="O5469" s="3">
        <f t="shared" si="596"/>
        <v>1175133.0200000003</v>
      </c>
      <c r="P5469" s="3">
        <v>871390.85</v>
      </c>
      <c r="Q5469" s="4">
        <f t="shared" si="597"/>
        <v>0.51744894897024218</v>
      </c>
      <c r="R5469" s="4">
        <f t="shared" si="598"/>
        <v>0.3233229040009043</v>
      </c>
      <c r="S5469" s="3">
        <v>2329710.84</v>
      </c>
      <c r="T5469" s="3">
        <f t="shared" si="599"/>
        <v>365399.34000000032</v>
      </c>
      <c r="U5469" s="4">
        <f t="shared" si="600"/>
        <v>0.1568432157872435</v>
      </c>
      <c r="V5469" s="2" t="s">
        <v>73</v>
      </c>
      <c r="W5469" s="2" t="s">
        <v>45</v>
      </c>
      <c r="X5469" s="2" t="s">
        <v>192</v>
      </c>
      <c r="Y5469" s="2">
        <v>3.64</v>
      </c>
      <c r="Z5469" s="2" t="s">
        <v>10196</v>
      </c>
      <c r="AA5469" s="2" t="s">
        <v>141</v>
      </c>
      <c r="AB5469" s="2" t="s">
        <v>110</v>
      </c>
      <c r="AC5469" s="2">
        <v>8.3000000000000007</v>
      </c>
      <c r="AD5469" s="3">
        <v>0</v>
      </c>
      <c r="AE5469" s="5">
        <v>0</v>
      </c>
      <c r="AF5469" s="2">
        <v>0</v>
      </c>
      <c r="AG5469" s="3">
        <f t="shared" si="601"/>
        <v>0</v>
      </c>
      <c r="AH5469" s="2" t="s">
        <v>50</v>
      </c>
      <c r="AI5469" s="3">
        <v>0</v>
      </c>
    </row>
    <row r="5470" spans="1:35" x14ac:dyDescent="0.3">
      <c r="A5470" s="2" t="s">
        <v>11504</v>
      </c>
      <c r="B5470" s="2" t="s">
        <v>572</v>
      </c>
      <c r="C5470" s="2" t="s">
        <v>164</v>
      </c>
      <c r="D5470" s="2" t="s">
        <v>81</v>
      </c>
      <c r="E5470" s="2">
        <v>2023</v>
      </c>
      <c r="F5470" s="2" t="s">
        <v>105</v>
      </c>
      <c r="G5470" s="2" t="s">
        <v>56</v>
      </c>
      <c r="H5470" s="2" t="s">
        <v>153</v>
      </c>
      <c r="I5470" s="2" t="s">
        <v>58</v>
      </c>
      <c r="J5470" s="2" t="s">
        <v>240</v>
      </c>
      <c r="K5470" s="3">
        <v>5013657.43</v>
      </c>
      <c r="L5470" s="3">
        <v>2461354.7599999998</v>
      </c>
      <c r="M5470" s="3">
        <f t="shared" si="595"/>
        <v>2552302.67</v>
      </c>
      <c r="N5470" s="3">
        <v>527057.01</v>
      </c>
      <c r="O5470" s="3">
        <f t="shared" si="596"/>
        <v>2025245.66</v>
      </c>
      <c r="P5470" s="3">
        <v>1603058.34</v>
      </c>
      <c r="Q5470" s="4">
        <f t="shared" si="597"/>
        <v>0.5090700163772458</v>
      </c>
      <c r="R5470" s="4">
        <f t="shared" si="598"/>
        <v>0.31973830728997377</v>
      </c>
      <c r="S5470" s="3">
        <v>4221475.07</v>
      </c>
      <c r="T5470" s="3">
        <f t="shared" si="599"/>
        <v>792182.3599999994</v>
      </c>
      <c r="U5470" s="4">
        <f t="shared" si="600"/>
        <v>0.18765534484134697</v>
      </c>
      <c r="V5470" s="2" t="s">
        <v>133</v>
      </c>
      <c r="W5470" s="2" t="s">
        <v>60</v>
      </c>
      <c r="X5470" s="2" t="s">
        <v>155</v>
      </c>
      <c r="Y5470" s="2">
        <v>7.24</v>
      </c>
      <c r="Z5470" s="2" t="s">
        <v>567</v>
      </c>
      <c r="AA5470" s="2" t="s">
        <v>148</v>
      </c>
      <c r="AB5470" s="2" t="s">
        <v>110</v>
      </c>
      <c r="AC5470" s="2">
        <v>7.15</v>
      </c>
      <c r="AD5470" s="3">
        <v>0</v>
      </c>
      <c r="AE5470" s="5">
        <v>0</v>
      </c>
      <c r="AF5470" s="2">
        <v>0</v>
      </c>
      <c r="AG5470" s="3">
        <f t="shared" si="601"/>
        <v>0</v>
      </c>
      <c r="AH5470" s="2" t="s">
        <v>50</v>
      </c>
      <c r="AI5470" s="3">
        <v>0</v>
      </c>
    </row>
    <row r="5471" spans="1:35" x14ac:dyDescent="0.3">
      <c r="A5471" s="2" t="s">
        <v>11505</v>
      </c>
      <c r="B5471" s="2" t="s">
        <v>590</v>
      </c>
      <c r="C5471" s="2" t="s">
        <v>292</v>
      </c>
      <c r="D5471" s="2" t="s">
        <v>81</v>
      </c>
      <c r="E5471" s="2">
        <v>2022</v>
      </c>
      <c r="F5471" s="2" t="s">
        <v>82</v>
      </c>
      <c r="G5471" s="2" t="s">
        <v>114</v>
      </c>
      <c r="H5471" s="2" t="s">
        <v>234</v>
      </c>
      <c r="I5471" s="2" t="s">
        <v>131</v>
      </c>
      <c r="J5471" s="2" t="s">
        <v>235</v>
      </c>
      <c r="K5471" s="3">
        <v>6492927.2300000004</v>
      </c>
      <c r="L5471" s="3">
        <v>2358247.7799999998</v>
      </c>
      <c r="M5471" s="3">
        <f t="shared" si="595"/>
        <v>4134679.4500000007</v>
      </c>
      <c r="N5471" s="3">
        <v>550310.81000000006</v>
      </c>
      <c r="O5471" s="3">
        <f t="shared" si="596"/>
        <v>3584368.6400000006</v>
      </c>
      <c r="P5471" s="3">
        <v>2860300.78</v>
      </c>
      <c r="Q5471" s="4">
        <f t="shared" si="597"/>
        <v>0.63679744182193776</v>
      </c>
      <c r="R5471" s="4">
        <f t="shared" si="598"/>
        <v>0.44052561790377553</v>
      </c>
      <c r="S5471" s="3">
        <v>5387775.7000000002</v>
      </c>
      <c r="T5471" s="3">
        <f t="shared" si="599"/>
        <v>1105151.5300000003</v>
      </c>
      <c r="U5471" s="4">
        <f t="shared" si="600"/>
        <v>0.20512203765275533</v>
      </c>
      <c r="V5471" s="2" t="s">
        <v>95</v>
      </c>
      <c r="W5471" s="2" t="s">
        <v>134</v>
      </c>
      <c r="X5471" s="2" t="s">
        <v>236</v>
      </c>
      <c r="Y5471" s="2">
        <v>3.67</v>
      </c>
      <c r="Z5471" s="2" t="s">
        <v>11506</v>
      </c>
      <c r="AA5471" s="2" t="s">
        <v>76</v>
      </c>
      <c r="AB5471" s="2" t="s">
        <v>149</v>
      </c>
      <c r="AC5471" s="2">
        <v>3.3</v>
      </c>
      <c r="AD5471" s="3">
        <v>0</v>
      </c>
      <c r="AE5471" s="5">
        <v>0</v>
      </c>
      <c r="AF5471" s="2">
        <v>0</v>
      </c>
      <c r="AG5471" s="3">
        <f t="shared" si="601"/>
        <v>0</v>
      </c>
      <c r="AH5471" s="2" t="s">
        <v>50</v>
      </c>
      <c r="AI5471" s="3">
        <v>0</v>
      </c>
    </row>
    <row r="5472" spans="1:35" x14ac:dyDescent="0.3">
      <c r="A5472" s="2" t="s">
        <v>11507</v>
      </c>
      <c r="B5472" s="2" t="s">
        <v>5070</v>
      </c>
      <c r="C5472" s="2" t="s">
        <v>249</v>
      </c>
      <c r="D5472" s="2" t="s">
        <v>104</v>
      </c>
      <c r="E5472" s="2">
        <v>2023</v>
      </c>
      <c r="F5472" s="2" t="s">
        <v>105</v>
      </c>
      <c r="G5472" s="2" t="s">
        <v>56</v>
      </c>
      <c r="H5472" s="2" t="s">
        <v>153</v>
      </c>
      <c r="I5472" s="2" t="s">
        <v>131</v>
      </c>
      <c r="J5472" s="2" t="s">
        <v>132</v>
      </c>
      <c r="K5472" s="3">
        <v>9133046.5</v>
      </c>
      <c r="L5472" s="3">
        <v>4558782.3899999997</v>
      </c>
      <c r="M5472" s="3">
        <f t="shared" si="595"/>
        <v>4574264.1100000003</v>
      </c>
      <c r="N5472" s="3">
        <v>765850.1</v>
      </c>
      <c r="O5472" s="3">
        <f t="shared" si="596"/>
        <v>3808414.0100000002</v>
      </c>
      <c r="P5472" s="3">
        <v>3033471.08</v>
      </c>
      <c r="Q5472" s="4">
        <f t="shared" si="597"/>
        <v>0.50084756603396252</v>
      </c>
      <c r="R5472" s="4">
        <f t="shared" si="598"/>
        <v>0.33214230103832276</v>
      </c>
      <c r="S5472" s="3">
        <v>9405000.6099999994</v>
      </c>
      <c r="T5472" s="3">
        <f t="shared" si="599"/>
        <v>-271954.1099999994</v>
      </c>
      <c r="U5472" s="4">
        <f t="shared" si="600"/>
        <v>-2.8915905620552577E-2</v>
      </c>
      <c r="V5472" s="2" t="s">
        <v>85</v>
      </c>
      <c r="W5472" s="2" t="s">
        <v>60</v>
      </c>
      <c r="X5472" s="2" t="s">
        <v>155</v>
      </c>
      <c r="Y5472" s="2">
        <v>7.24</v>
      </c>
      <c r="Z5472" s="2" t="s">
        <v>11508</v>
      </c>
      <c r="AA5472" s="2" t="s">
        <v>76</v>
      </c>
      <c r="AB5472" s="2" t="s">
        <v>209</v>
      </c>
      <c r="AC5472" s="2">
        <v>2.71</v>
      </c>
      <c r="AD5472" s="3">
        <v>0</v>
      </c>
      <c r="AE5472" s="5">
        <v>0</v>
      </c>
      <c r="AF5472" s="2">
        <v>0</v>
      </c>
      <c r="AG5472" s="3">
        <f t="shared" si="601"/>
        <v>0</v>
      </c>
      <c r="AH5472" s="2" t="s">
        <v>50</v>
      </c>
      <c r="AI5472" s="3">
        <v>0</v>
      </c>
    </row>
    <row r="5473" spans="1:35" x14ac:dyDescent="0.3">
      <c r="A5473" s="2" t="s">
        <v>11509</v>
      </c>
      <c r="B5473" s="2" t="s">
        <v>1792</v>
      </c>
      <c r="C5473" s="2" t="s">
        <v>205</v>
      </c>
      <c r="D5473" s="2" t="s">
        <v>81</v>
      </c>
      <c r="E5473" s="2">
        <v>2023</v>
      </c>
      <c r="F5473" s="2" t="s">
        <v>68</v>
      </c>
      <c r="G5473" s="2" t="s">
        <v>40</v>
      </c>
      <c r="H5473" s="2" t="s">
        <v>41</v>
      </c>
      <c r="I5473" s="2" t="s">
        <v>39</v>
      </c>
      <c r="J5473" s="2" t="s">
        <v>487</v>
      </c>
      <c r="K5473" s="3">
        <v>8234610.7300000004</v>
      </c>
      <c r="L5473" s="3">
        <v>2720642.94</v>
      </c>
      <c r="M5473" s="3">
        <f t="shared" si="595"/>
        <v>5513967.790000001</v>
      </c>
      <c r="N5473" s="3">
        <v>1665460.17</v>
      </c>
      <c r="O5473" s="3">
        <f t="shared" si="596"/>
        <v>3848507.620000001</v>
      </c>
      <c r="P5473" s="3">
        <v>3055047.24</v>
      </c>
      <c r="Q5473" s="4">
        <f t="shared" si="597"/>
        <v>0.66960879764622472</v>
      </c>
      <c r="R5473" s="4">
        <f t="shared" si="598"/>
        <v>0.37100080868060659</v>
      </c>
      <c r="S5473" s="3">
        <v>9177473.9499999993</v>
      </c>
      <c r="T5473" s="3">
        <f t="shared" si="599"/>
        <v>-942863.21999999881</v>
      </c>
      <c r="U5473" s="4">
        <f t="shared" si="600"/>
        <v>-0.1027366816987804</v>
      </c>
      <c r="V5473" s="2" t="s">
        <v>73</v>
      </c>
      <c r="W5473" s="2" t="s">
        <v>125</v>
      </c>
      <c r="X5473" s="2" t="s">
        <v>46</v>
      </c>
      <c r="Y5473" s="2">
        <v>0.89</v>
      </c>
      <c r="Z5473" s="2" t="s">
        <v>861</v>
      </c>
      <c r="AA5473" s="2" t="s">
        <v>224</v>
      </c>
      <c r="AB5473" s="2" t="s">
        <v>88</v>
      </c>
      <c r="AC5473" s="2">
        <v>2.17</v>
      </c>
      <c r="AD5473" s="3">
        <v>0</v>
      </c>
      <c r="AE5473" s="5">
        <v>0</v>
      </c>
      <c r="AF5473" s="2">
        <v>0</v>
      </c>
      <c r="AG5473" s="3">
        <f t="shared" si="601"/>
        <v>0</v>
      </c>
      <c r="AH5473" s="2" t="s">
        <v>50</v>
      </c>
      <c r="AI5473" s="3">
        <v>0</v>
      </c>
    </row>
    <row r="5474" spans="1:35" x14ac:dyDescent="0.3">
      <c r="A5474" s="2" t="s">
        <v>11510</v>
      </c>
      <c r="B5474" s="2" t="s">
        <v>4607</v>
      </c>
      <c r="C5474" s="2" t="s">
        <v>287</v>
      </c>
      <c r="D5474" s="2" t="s">
        <v>104</v>
      </c>
      <c r="E5474" s="2">
        <v>2021</v>
      </c>
      <c r="F5474" s="2" t="s">
        <v>82</v>
      </c>
      <c r="G5474" s="2" t="s">
        <v>114</v>
      </c>
      <c r="H5474" s="2" t="s">
        <v>115</v>
      </c>
      <c r="I5474" s="2" t="s">
        <v>178</v>
      </c>
      <c r="J5474" s="2" t="s">
        <v>288</v>
      </c>
      <c r="K5474" s="3">
        <v>8341220.4400000004</v>
      </c>
      <c r="L5474" s="3">
        <v>3538514.74</v>
      </c>
      <c r="M5474" s="3">
        <f t="shared" si="595"/>
        <v>4802705.7</v>
      </c>
      <c r="N5474" s="3">
        <v>1324637.53</v>
      </c>
      <c r="O5474" s="3">
        <f t="shared" si="596"/>
        <v>3478068.17</v>
      </c>
      <c r="P5474" s="3">
        <v>2652864.86</v>
      </c>
      <c r="Q5474" s="4">
        <f t="shared" si="597"/>
        <v>0.57577973565700413</v>
      </c>
      <c r="R5474" s="4">
        <f t="shared" si="598"/>
        <v>0.31804277072912363</v>
      </c>
      <c r="S5474" s="3">
        <v>7079083.9699999997</v>
      </c>
      <c r="T5474" s="3">
        <f t="shared" si="599"/>
        <v>1262136.4700000007</v>
      </c>
      <c r="U5474" s="4">
        <f t="shared" si="600"/>
        <v>0.17829093076854699</v>
      </c>
      <c r="V5474" s="2" t="s">
        <v>124</v>
      </c>
      <c r="W5474" s="2" t="s">
        <v>45</v>
      </c>
      <c r="X5474" s="2" t="s">
        <v>118</v>
      </c>
      <c r="Y5474" s="2">
        <v>3.75</v>
      </c>
      <c r="Z5474" s="2" t="s">
        <v>11511</v>
      </c>
      <c r="AA5474" s="2" t="s">
        <v>148</v>
      </c>
      <c r="AB5474" s="2" t="s">
        <v>77</v>
      </c>
      <c r="AC5474" s="2">
        <v>1.65</v>
      </c>
      <c r="AD5474" s="3">
        <v>1921774.33</v>
      </c>
      <c r="AE5474" s="5">
        <v>17.7</v>
      </c>
      <c r="AF5474" s="2">
        <v>120</v>
      </c>
      <c r="AG5474" s="3">
        <f t="shared" si="601"/>
        <v>34257.226341609829</v>
      </c>
      <c r="AH5474" s="2" t="s">
        <v>50</v>
      </c>
      <c r="AI5474" s="3">
        <v>0</v>
      </c>
    </row>
    <row r="5475" spans="1:35" x14ac:dyDescent="0.3">
      <c r="A5475" s="2" t="s">
        <v>11512</v>
      </c>
      <c r="B5475" s="2" t="s">
        <v>1054</v>
      </c>
      <c r="C5475" s="2" t="s">
        <v>377</v>
      </c>
      <c r="D5475" s="2" t="s">
        <v>81</v>
      </c>
      <c r="E5475" s="2">
        <v>2023</v>
      </c>
      <c r="F5475" s="2" t="s">
        <v>92</v>
      </c>
      <c r="G5475" s="2" t="s">
        <v>93</v>
      </c>
      <c r="H5475" s="2" t="s">
        <v>221</v>
      </c>
      <c r="I5475" s="2" t="s">
        <v>55</v>
      </c>
      <c r="J5475" s="2" t="s">
        <v>84</v>
      </c>
      <c r="K5475" s="3">
        <v>6186160.4000000004</v>
      </c>
      <c r="L5475" s="3">
        <v>3419195.34</v>
      </c>
      <c r="M5475" s="3">
        <f t="shared" si="595"/>
        <v>2766965.0600000005</v>
      </c>
      <c r="N5475" s="3">
        <v>530182.42000000004</v>
      </c>
      <c r="O5475" s="3">
        <f t="shared" si="596"/>
        <v>2236782.6400000006</v>
      </c>
      <c r="P5475" s="3">
        <v>1726652.48</v>
      </c>
      <c r="Q5475" s="4">
        <f t="shared" si="597"/>
        <v>0.44728310956825501</v>
      </c>
      <c r="R5475" s="4">
        <f t="shared" si="598"/>
        <v>0.27911537502325351</v>
      </c>
      <c r="S5475" s="3">
        <v>6490791.8600000003</v>
      </c>
      <c r="T5475" s="3">
        <f t="shared" si="599"/>
        <v>-304631.45999999996</v>
      </c>
      <c r="U5475" s="4">
        <f t="shared" si="600"/>
        <v>-4.6932865291416069E-2</v>
      </c>
      <c r="V5475" s="2" t="s">
        <v>95</v>
      </c>
      <c r="W5475" s="2" t="s">
        <v>125</v>
      </c>
      <c r="X5475" s="2" t="s">
        <v>222</v>
      </c>
      <c r="Y5475" s="2">
        <v>18.899999999999999</v>
      </c>
      <c r="Z5475" s="2" t="s">
        <v>7922</v>
      </c>
      <c r="AA5475" s="2" t="s">
        <v>99</v>
      </c>
      <c r="AB5475" s="2" t="s">
        <v>142</v>
      </c>
      <c r="AC5475" s="2">
        <v>4.4400000000000004</v>
      </c>
      <c r="AD5475" s="3">
        <v>0</v>
      </c>
      <c r="AE5475" s="5">
        <v>0</v>
      </c>
      <c r="AF5475" s="2">
        <v>0</v>
      </c>
      <c r="AG5475" s="3">
        <f t="shared" si="601"/>
        <v>0</v>
      </c>
      <c r="AH5475" s="2" t="s">
        <v>50</v>
      </c>
      <c r="AI5475" s="3">
        <v>0</v>
      </c>
    </row>
    <row r="5476" spans="1:35" x14ac:dyDescent="0.3">
      <c r="A5476" s="2" t="s">
        <v>11513</v>
      </c>
      <c r="B5476" s="2" t="s">
        <v>7049</v>
      </c>
      <c r="C5476" s="2" t="s">
        <v>536</v>
      </c>
      <c r="D5476" s="2" t="s">
        <v>81</v>
      </c>
      <c r="E5476" s="2">
        <v>2024</v>
      </c>
      <c r="F5476" s="2" t="s">
        <v>39</v>
      </c>
      <c r="G5476" s="2" t="s">
        <v>69</v>
      </c>
      <c r="H5476" s="2" t="s">
        <v>70</v>
      </c>
      <c r="I5476" s="2" t="s">
        <v>42</v>
      </c>
      <c r="J5476" s="2" t="s">
        <v>166</v>
      </c>
      <c r="K5476" s="3">
        <v>4305229.78</v>
      </c>
      <c r="L5476" s="3">
        <v>1670341.32</v>
      </c>
      <c r="M5476" s="3">
        <f t="shared" si="595"/>
        <v>2634888.46</v>
      </c>
      <c r="N5476" s="3">
        <v>748791.88</v>
      </c>
      <c r="O5476" s="3">
        <f t="shared" si="596"/>
        <v>1886096.58</v>
      </c>
      <c r="P5476" s="3">
        <v>1440321.8</v>
      </c>
      <c r="Q5476" s="4">
        <f t="shared" si="597"/>
        <v>0.61202040184716922</v>
      </c>
      <c r="R5476" s="4">
        <f t="shared" si="598"/>
        <v>0.33455166706572392</v>
      </c>
      <c r="S5476" s="3">
        <v>4552100.79</v>
      </c>
      <c r="T5476" s="3">
        <f t="shared" si="599"/>
        <v>-246871.00999999978</v>
      </c>
      <c r="U5476" s="4">
        <f t="shared" si="600"/>
        <v>-5.4232325115103563E-2</v>
      </c>
      <c r="V5476" s="2" t="s">
        <v>133</v>
      </c>
      <c r="W5476" s="2" t="s">
        <v>96</v>
      </c>
      <c r="X5476" s="2" t="s">
        <v>74</v>
      </c>
      <c r="Y5476" s="2">
        <v>1.36</v>
      </c>
      <c r="Z5476" s="2" t="s">
        <v>11514</v>
      </c>
      <c r="AA5476" s="2" t="s">
        <v>109</v>
      </c>
      <c r="AB5476" s="2" t="s">
        <v>182</v>
      </c>
      <c r="AC5476" s="2">
        <v>8.81</v>
      </c>
      <c r="AD5476" s="3">
        <v>0</v>
      </c>
      <c r="AE5476" s="5">
        <v>0</v>
      </c>
      <c r="AF5476" s="2">
        <v>0</v>
      </c>
      <c r="AG5476" s="3">
        <f t="shared" si="601"/>
        <v>0</v>
      </c>
      <c r="AH5476" s="2" t="s">
        <v>50</v>
      </c>
      <c r="AI5476" s="3">
        <v>0</v>
      </c>
    </row>
    <row r="5477" spans="1:35" x14ac:dyDescent="0.3">
      <c r="A5477" s="2" t="s">
        <v>11515</v>
      </c>
      <c r="B5477" s="2" t="s">
        <v>831</v>
      </c>
      <c r="C5477" s="2" t="s">
        <v>435</v>
      </c>
      <c r="D5477" s="2" t="s">
        <v>81</v>
      </c>
      <c r="E5477" s="2">
        <v>2021</v>
      </c>
      <c r="F5477" s="2" t="s">
        <v>82</v>
      </c>
      <c r="G5477" s="2" t="s">
        <v>69</v>
      </c>
      <c r="H5477" s="2" t="s">
        <v>165</v>
      </c>
      <c r="I5477" s="2" t="s">
        <v>178</v>
      </c>
      <c r="J5477" s="2" t="s">
        <v>179</v>
      </c>
      <c r="K5477" s="3">
        <v>2200997.89</v>
      </c>
      <c r="L5477" s="3">
        <v>683393.54</v>
      </c>
      <c r="M5477" s="3">
        <f t="shared" si="595"/>
        <v>1517604.35</v>
      </c>
      <c r="N5477" s="3">
        <v>209235.94</v>
      </c>
      <c r="O5477" s="3">
        <f t="shared" si="596"/>
        <v>1308368.4100000001</v>
      </c>
      <c r="P5477" s="3">
        <v>999941.78</v>
      </c>
      <c r="Q5477" s="4">
        <f t="shared" si="597"/>
        <v>0.68950740793304444</v>
      </c>
      <c r="R5477" s="4">
        <f t="shared" si="598"/>
        <v>0.45431292076340879</v>
      </c>
      <c r="S5477" s="3">
        <v>1804931.12</v>
      </c>
      <c r="T5477" s="3">
        <f t="shared" si="599"/>
        <v>396066.77</v>
      </c>
      <c r="U5477" s="4">
        <f t="shared" si="600"/>
        <v>0.21943594722883386</v>
      </c>
      <c r="V5477" s="2" t="s">
        <v>124</v>
      </c>
      <c r="W5477" s="2" t="s">
        <v>207</v>
      </c>
      <c r="X5477" s="2" t="s">
        <v>167</v>
      </c>
      <c r="Y5477" s="2">
        <v>17.2</v>
      </c>
      <c r="Z5477" s="2" t="s">
        <v>2783</v>
      </c>
      <c r="AA5477" s="2" t="s">
        <v>109</v>
      </c>
      <c r="AB5477" s="2" t="s">
        <v>149</v>
      </c>
      <c r="AC5477" s="2">
        <v>4.92</v>
      </c>
      <c r="AD5477" s="3">
        <v>1043298.59</v>
      </c>
      <c r="AE5477" s="5">
        <v>11.79</v>
      </c>
      <c r="AF5477" s="2">
        <v>120</v>
      </c>
      <c r="AG5477" s="3">
        <f t="shared" si="601"/>
        <v>14841.92363669664</v>
      </c>
      <c r="AH5477" s="2" t="s">
        <v>230</v>
      </c>
      <c r="AI5477" s="3">
        <v>599755.43999999994</v>
      </c>
    </row>
    <row r="5478" spans="1:35" x14ac:dyDescent="0.3">
      <c r="A5478" s="2" t="s">
        <v>11516</v>
      </c>
      <c r="B5478" s="2" t="s">
        <v>1069</v>
      </c>
      <c r="C5478" s="2" t="s">
        <v>227</v>
      </c>
      <c r="D5478" s="2" t="s">
        <v>104</v>
      </c>
      <c r="E5478" s="2">
        <v>2023</v>
      </c>
      <c r="F5478" s="2" t="s">
        <v>55</v>
      </c>
      <c r="G5478" s="2" t="s">
        <v>40</v>
      </c>
      <c r="H5478" s="2" t="s">
        <v>139</v>
      </c>
      <c r="I5478" s="2" t="s">
        <v>55</v>
      </c>
      <c r="J5478" s="2" t="s">
        <v>84</v>
      </c>
      <c r="K5478" s="3">
        <v>3696164.58</v>
      </c>
      <c r="L5478" s="3">
        <v>1745103.42</v>
      </c>
      <c r="M5478" s="3">
        <f t="shared" si="595"/>
        <v>1951061.1600000001</v>
      </c>
      <c r="N5478" s="3">
        <v>438391.45</v>
      </c>
      <c r="O5478" s="3">
        <f t="shared" si="596"/>
        <v>1512669.7100000002</v>
      </c>
      <c r="P5478" s="3">
        <v>1127157.98</v>
      </c>
      <c r="Q5478" s="4">
        <f t="shared" si="597"/>
        <v>0.52786100774765832</v>
      </c>
      <c r="R5478" s="4">
        <f t="shared" si="598"/>
        <v>0.30495340659316633</v>
      </c>
      <c r="S5478" s="3">
        <v>3785839.91</v>
      </c>
      <c r="T5478" s="3">
        <f t="shared" si="599"/>
        <v>-89675.330000000075</v>
      </c>
      <c r="U5478" s="4">
        <f t="shared" si="600"/>
        <v>-2.3687036993595451E-2</v>
      </c>
      <c r="V5478" s="2" t="s">
        <v>124</v>
      </c>
      <c r="W5478" s="2" t="s">
        <v>96</v>
      </c>
      <c r="X5478" s="2" t="s">
        <v>86</v>
      </c>
      <c r="Y5478" s="2">
        <v>0.92</v>
      </c>
      <c r="Z5478" s="2" t="s">
        <v>11517</v>
      </c>
      <c r="AA5478" s="2" t="s">
        <v>224</v>
      </c>
      <c r="AB5478" s="2" t="s">
        <v>242</v>
      </c>
      <c r="AC5478" s="2">
        <v>1.29</v>
      </c>
      <c r="AD5478" s="3">
        <v>0</v>
      </c>
      <c r="AE5478" s="5">
        <v>0</v>
      </c>
      <c r="AF5478" s="2">
        <v>0</v>
      </c>
      <c r="AG5478" s="3">
        <f t="shared" si="601"/>
        <v>0</v>
      </c>
      <c r="AH5478" s="2" t="s">
        <v>50</v>
      </c>
      <c r="AI5478" s="3">
        <v>0</v>
      </c>
    </row>
    <row r="5479" spans="1:35" x14ac:dyDescent="0.3">
      <c r="A5479" s="2" t="s">
        <v>11518</v>
      </c>
      <c r="B5479" s="2" t="s">
        <v>959</v>
      </c>
      <c r="C5479" s="2" t="s">
        <v>257</v>
      </c>
      <c r="D5479" s="2" t="s">
        <v>104</v>
      </c>
      <c r="E5479" s="2">
        <v>2024</v>
      </c>
      <c r="F5479" s="2" t="s">
        <v>68</v>
      </c>
      <c r="G5479" s="2" t="s">
        <v>69</v>
      </c>
      <c r="H5479" s="2" t="s">
        <v>70</v>
      </c>
      <c r="I5479" s="2" t="s">
        <v>131</v>
      </c>
      <c r="J5479" s="2" t="s">
        <v>235</v>
      </c>
      <c r="K5479" s="3">
        <v>3608813.75</v>
      </c>
      <c r="L5479" s="3">
        <v>1818772.68</v>
      </c>
      <c r="M5479" s="3">
        <f t="shared" si="595"/>
        <v>1790041.07</v>
      </c>
      <c r="N5479" s="3">
        <v>441123.88</v>
      </c>
      <c r="O5479" s="3">
        <f t="shared" si="596"/>
        <v>1348917.19</v>
      </c>
      <c r="P5479" s="3">
        <v>1035955.83</v>
      </c>
      <c r="Q5479" s="4">
        <f t="shared" si="597"/>
        <v>0.49601924455092761</v>
      </c>
      <c r="R5479" s="4">
        <f t="shared" si="598"/>
        <v>0.2870627030835271</v>
      </c>
      <c r="S5479" s="3">
        <v>3731814.12</v>
      </c>
      <c r="T5479" s="3">
        <f t="shared" si="599"/>
        <v>-123000.37000000011</v>
      </c>
      <c r="U5479" s="4">
        <f t="shared" si="600"/>
        <v>-3.2959940137640108E-2</v>
      </c>
      <c r="V5479" s="2" t="s">
        <v>73</v>
      </c>
      <c r="W5479" s="2" t="s">
        <v>134</v>
      </c>
      <c r="X5479" s="2" t="s">
        <v>74</v>
      </c>
      <c r="Y5479" s="2">
        <v>1.36</v>
      </c>
      <c r="Z5479" s="2" t="s">
        <v>11519</v>
      </c>
      <c r="AA5479" s="2" t="s">
        <v>76</v>
      </c>
      <c r="AB5479" s="2" t="s">
        <v>100</v>
      </c>
      <c r="AC5479" s="2">
        <v>7.08</v>
      </c>
      <c r="AD5479" s="3">
        <v>0</v>
      </c>
      <c r="AE5479" s="5">
        <v>0</v>
      </c>
      <c r="AF5479" s="2">
        <v>0</v>
      </c>
      <c r="AG5479" s="3">
        <f t="shared" si="601"/>
        <v>0</v>
      </c>
      <c r="AH5479" s="2" t="s">
        <v>50</v>
      </c>
      <c r="AI5479" s="3">
        <v>0</v>
      </c>
    </row>
    <row r="5480" spans="1:35" x14ac:dyDescent="0.3">
      <c r="A5480" s="2" t="s">
        <v>11520</v>
      </c>
      <c r="B5480" s="2" t="s">
        <v>5802</v>
      </c>
      <c r="C5480" s="2" t="s">
        <v>297</v>
      </c>
      <c r="D5480" s="2" t="s">
        <v>104</v>
      </c>
      <c r="E5480" s="2">
        <v>2021</v>
      </c>
      <c r="F5480" s="2" t="s">
        <v>58</v>
      </c>
      <c r="G5480" s="2" t="s">
        <v>114</v>
      </c>
      <c r="H5480" s="2" t="s">
        <v>115</v>
      </c>
      <c r="I5480" s="2" t="s">
        <v>39</v>
      </c>
      <c r="J5480" s="2" t="s">
        <v>273</v>
      </c>
      <c r="K5480" s="3">
        <v>6615086.1200000001</v>
      </c>
      <c r="L5480" s="3">
        <v>3442288.5</v>
      </c>
      <c r="M5480" s="3">
        <f t="shared" si="595"/>
        <v>3172797.62</v>
      </c>
      <c r="N5480" s="3">
        <v>889485.6</v>
      </c>
      <c r="O5480" s="3">
        <f t="shared" si="596"/>
        <v>2283312.02</v>
      </c>
      <c r="P5480" s="3">
        <v>1618213.78</v>
      </c>
      <c r="Q5480" s="4">
        <f t="shared" si="597"/>
        <v>0.47963058415934878</v>
      </c>
      <c r="R5480" s="4">
        <f t="shared" si="598"/>
        <v>0.24462474874023257</v>
      </c>
      <c r="S5480" s="3">
        <v>7438979.1299999999</v>
      </c>
      <c r="T5480" s="3">
        <f t="shared" si="599"/>
        <v>-823893.00999999978</v>
      </c>
      <c r="U5480" s="4">
        <f t="shared" si="600"/>
        <v>-0.11075350469493786</v>
      </c>
      <c r="V5480" s="2" t="s">
        <v>95</v>
      </c>
      <c r="W5480" s="2" t="s">
        <v>60</v>
      </c>
      <c r="X5480" s="2" t="s">
        <v>118</v>
      </c>
      <c r="Y5480" s="2">
        <v>3.75</v>
      </c>
      <c r="Z5480" s="2" t="s">
        <v>11521</v>
      </c>
      <c r="AA5480" s="2" t="s">
        <v>76</v>
      </c>
      <c r="AB5480" s="2" t="s">
        <v>49</v>
      </c>
      <c r="AC5480" s="2">
        <v>7.9</v>
      </c>
      <c r="AD5480" s="3">
        <v>0</v>
      </c>
      <c r="AE5480" s="5">
        <v>0</v>
      </c>
      <c r="AF5480" s="2">
        <v>0</v>
      </c>
      <c r="AG5480" s="3">
        <f t="shared" si="601"/>
        <v>0</v>
      </c>
      <c r="AH5480" s="2" t="s">
        <v>230</v>
      </c>
      <c r="AI5480" s="3">
        <v>0</v>
      </c>
    </row>
    <row r="5481" spans="1:35" x14ac:dyDescent="0.3">
      <c r="A5481" s="2" t="s">
        <v>11522</v>
      </c>
      <c r="B5481" s="2" t="s">
        <v>1533</v>
      </c>
      <c r="C5481" s="2" t="s">
        <v>956</v>
      </c>
      <c r="D5481" s="2" t="s">
        <v>104</v>
      </c>
      <c r="E5481" s="2">
        <v>2022</v>
      </c>
      <c r="F5481" s="2" t="s">
        <v>105</v>
      </c>
      <c r="G5481" s="2" t="s">
        <v>40</v>
      </c>
      <c r="H5481" s="2" t="s">
        <v>41</v>
      </c>
      <c r="I5481" s="2" t="s">
        <v>131</v>
      </c>
      <c r="J5481" s="2" t="s">
        <v>544</v>
      </c>
      <c r="K5481" s="3">
        <v>9285090.6400000006</v>
      </c>
      <c r="L5481" s="3">
        <v>4519369.3899999997</v>
      </c>
      <c r="M5481" s="3">
        <f t="shared" si="595"/>
        <v>4765721.2500000009</v>
      </c>
      <c r="N5481" s="3">
        <v>836454.9</v>
      </c>
      <c r="O5481" s="3">
        <f t="shared" si="596"/>
        <v>3929266.350000001</v>
      </c>
      <c r="P5481" s="3">
        <v>2826676.5</v>
      </c>
      <c r="Q5481" s="4">
        <f t="shared" si="597"/>
        <v>0.51326599112230109</v>
      </c>
      <c r="R5481" s="4">
        <f t="shared" si="598"/>
        <v>0.30443176158375118</v>
      </c>
      <c r="S5481" s="3">
        <v>7487138.4900000002</v>
      </c>
      <c r="T5481" s="3">
        <f t="shared" si="599"/>
        <v>1797952.1500000004</v>
      </c>
      <c r="U5481" s="4">
        <f t="shared" si="600"/>
        <v>0.24013875960774439</v>
      </c>
      <c r="V5481" s="2" t="s">
        <v>44</v>
      </c>
      <c r="W5481" s="2" t="s">
        <v>60</v>
      </c>
      <c r="X5481" s="2" t="s">
        <v>46</v>
      </c>
      <c r="Y5481" s="2">
        <v>0.89</v>
      </c>
      <c r="Z5481" s="2" t="s">
        <v>11523</v>
      </c>
      <c r="AA5481" s="2" t="s">
        <v>141</v>
      </c>
      <c r="AB5481" s="2" t="s">
        <v>64</v>
      </c>
      <c r="AC5481" s="2">
        <v>8.3699999999999992</v>
      </c>
      <c r="AD5481" s="3">
        <v>0</v>
      </c>
      <c r="AE5481" s="5">
        <v>0</v>
      </c>
      <c r="AF5481" s="2">
        <v>0</v>
      </c>
      <c r="AG5481" s="3">
        <f t="shared" si="601"/>
        <v>0</v>
      </c>
      <c r="AH5481" s="2" t="s">
        <v>50</v>
      </c>
      <c r="AI5481" s="3">
        <v>0</v>
      </c>
    </row>
    <row r="5482" spans="1:35" x14ac:dyDescent="0.3">
      <c r="A5482" s="2" t="s">
        <v>11524</v>
      </c>
      <c r="B5482" s="2" t="s">
        <v>4176</v>
      </c>
      <c r="C5482" s="2" t="s">
        <v>452</v>
      </c>
      <c r="D5482" s="2" t="s">
        <v>38</v>
      </c>
      <c r="E5482" s="2">
        <v>2021</v>
      </c>
      <c r="F5482" s="2" t="s">
        <v>55</v>
      </c>
      <c r="G5482" s="2" t="s">
        <v>114</v>
      </c>
      <c r="H5482" s="2" t="s">
        <v>190</v>
      </c>
      <c r="I5482" s="2" t="s">
        <v>55</v>
      </c>
      <c r="J5482" s="2" t="s">
        <v>84</v>
      </c>
      <c r="K5482" s="3">
        <v>8237130.3099999996</v>
      </c>
      <c r="L5482" s="3">
        <v>4230674.91</v>
      </c>
      <c r="M5482" s="3">
        <f t="shared" si="595"/>
        <v>4006455.3999999994</v>
      </c>
      <c r="N5482" s="3">
        <v>1585285.61</v>
      </c>
      <c r="O5482" s="3">
        <f t="shared" si="596"/>
        <v>2421169.7899999991</v>
      </c>
      <c r="P5482" s="3">
        <v>1851927.04</v>
      </c>
      <c r="Q5482" s="4">
        <f t="shared" si="597"/>
        <v>0.48638970724259423</v>
      </c>
      <c r="R5482" s="4">
        <f t="shared" si="598"/>
        <v>0.22482672609315563</v>
      </c>
      <c r="S5482" s="3">
        <v>8627450.2100000009</v>
      </c>
      <c r="T5482" s="3">
        <f t="shared" si="599"/>
        <v>-390319.9000000013</v>
      </c>
      <c r="U5482" s="4">
        <f t="shared" si="600"/>
        <v>-4.524162881259923E-2</v>
      </c>
      <c r="V5482" s="2" t="s">
        <v>95</v>
      </c>
      <c r="W5482" s="2" t="s">
        <v>125</v>
      </c>
      <c r="X5482" s="2" t="s">
        <v>192</v>
      </c>
      <c r="Y5482" s="2">
        <v>3.64</v>
      </c>
      <c r="Z5482" s="2" t="s">
        <v>11525</v>
      </c>
      <c r="AA5482" s="2" t="s">
        <v>76</v>
      </c>
      <c r="AB5482" s="2" t="s">
        <v>88</v>
      </c>
      <c r="AC5482" s="2">
        <v>6.93</v>
      </c>
      <c r="AD5482" s="3">
        <v>0</v>
      </c>
      <c r="AE5482" s="5">
        <v>0</v>
      </c>
      <c r="AF5482" s="2">
        <v>0</v>
      </c>
      <c r="AG5482" s="3">
        <f t="shared" si="601"/>
        <v>0</v>
      </c>
      <c r="AH5482" s="2" t="s">
        <v>50</v>
      </c>
      <c r="AI5482" s="3">
        <v>0</v>
      </c>
    </row>
    <row r="5483" spans="1:35" x14ac:dyDescent="0.3">
      <c r="A5483" s="2" t="s">
        <v>11526</v>
      </c>
      <c r="B5483" s="2" t="s">
        <v>1924</v>
      </c>
      <c r="C5483" s="2" t="s">
        <v>617</v>
      </c>
      <c r="D5483" s="2" t="s">
        <v>38</v>
      </c>
      <c r="E5483" s="2">
        <v>2020</v>
      </c>
      <c r="F5483" s="2" t="s">
        <v>105</v>
      </c>
      <c r="G5483" s="2" t="s">
        <v>40</v>
      </c>
      <c r="H5483" s="2" t="s">
        <v>41</v>
      </c>
      <c r="I5483" s="2" t="s">
        <v>42</v>
      </c>
      <c r="J5483" s="2" t="s">
        <v>146</v>
      </c>
      <c r="K5483" s="3">
        <v>2985351.86</v>
      </c>
      <c r="L5483" s="3">
        <v>1222691.72</v>
      </c>
      <c r="M5483" s="3">
        <f t="shared" si="595"/>
        <v>1762660.14</v>
      </c>
      <c r="N5483" s="3">
        <v>398244.69</v>
      </c>
      <c r="O5483" s="3">
        <f t="shared" si="596"/>
        <v>1364415.45</v>
      </c>
      <c r="P5483" s="3">
        <v>1040454.52</v>
      </c>
      <c r="Q5483" s="4">
        <f t="shared" si="597"/>
        <v>0.59043631124942164</v>
      </c>
      <c r="R5483" s="4">
        <f t="shared" si="598"/>
        <v>0.3485198960768397</v>
      </c>
      <c r="S5483" s="3">
        <v>3327267.42</v>
      </c>
      <c r="T5483" s="3">
        <f t="shared" si="599"/>
        <v>-341915.56000000006</v>
      </c>
      <c r="U5483" s="4">
        <f t="shared" si="600"/>
        <v>-0.10276167101711352</v>
      </c>
      <c r="V5483" s="2" t="s">
        <v>73</v>
      </c>
      <c r="W5483" s="2" t="s">
        <v>117</v>
      </c>
      <c r="X5483" s="2" t="s">
        <v>46</v>
      </c>
      <c r="Y5483" s="2">
        <v>0.89</v>
      </c>
      <c r="Z5483" s="2" t="s">
        <v>11527</v>
      </c>
      <c r="AA5483" s="2" t="s">
        <v>76</v>
      </c>
      <c r="AB5483" s="2" t="s">
        <v>64</v>
      </c>
      <c r="AC5483" s="2">
        <v>1.59</v>
      </c>
      <c r="AD5483" s="3">
        <v>0</v>
      </c>
      <c r="AE5483" s="5">
        <v>0</v>
      </c>
      <c r="AF5483" s="2">
        <v>0</v>
      </c>
      <c r="AG5483" s="3">
        <f t="shared" si="601"/>
        <v>0</v>
      </c>
      <c r="AH5483" s="2" t="s">
        <v>50</v>
      </c>
      <c r="AI5483" s="3">
        <v>0</v>
      </c>
    </row>
    <row r="5484" spans="1:35" x14ac:dyDescent="0.3">
      <c r="A5484" s="2" t="s">
        <v>11528</v>
      </c>
      <c r="B5484" s="2" t="s">
        <v>1386</v>
      </c>
      <c r="C5484" s="2" t="s">
        <v>212</v>
      </c>
      <c r="D5484" s="2" t="s">
        <v>81</v>
      </c>
      <c r="E5484" s="2">
        <v>2022</v>
      </c>
      <c r="F5484" s="2" t="s">
        <v>92</v>
      </c>
      <c r="G5484" s="2" t="s">
        <v>40</v>
      </c>
      <c r="H5484" s="2" t="s">
        <v>171</v>
      </c>
      <c r="I5484" s="2" t="s">
        <v>131</v>
      </c>
      <c r="J5484" s="2" t="s">
        <v>463</v>
      </c>
      <c r="K5484" s="3">
        <v>4088208.75</v>
      </c>
      <c r="L5484" s="3">
        <v>2052697.15</v>
      </c>
      <c r="M5484" s="3">
        <f t="shared" si="595"/>
        <v>2035511.6</v>
      </c>
      <c r="N5484" s="3">
        <v>799401.82</v>
      </c>
      <c r="O5484" s="3">
        <f t="shared" si="596"/>
        <v>1236109.7800000003</v>
      </c>
      <c r="P5484" s="3">
        <v>931320.13</v>
      </c>
      <c r="Q5484" s="4">
        <f t="shared" si="597"/>
        <v>0.49789815649702335</v>
      </c>
      <c r="R5484" s="4">
        <f t="shared" si="598"/>
        <v>0.22780640298761654</v>
      </c>
      <c r="S5484" s="3">
        <v>3829531.72</v>
      </c>
      <c r="T5484" s="3">
        <f t="shared" si="599"/>
        <v>258677.0299999998</v>
      </c>
      <c r="U5484" s="4">
        <f t="shared" si="600"/>
        <v>6.7547953356552892E-2</v>
      </c>
      <c r="V5484" s="2" t="s">
        <v>133</v>
      </c>
      <c r="W5484" s="2" t="s">
        <v>207</v>
      </c>
      <c r="X5484" s="2" t="s">
        <v>86</v>
      </c>
      <c r="Y5484" s="2">
        <v>0.92</v>
      </c>
      <c r="Z5484" s="2" t="s">
        <v>9665</v>
      </c>
      <c r="AA5484" s="2" t="s">
        <v>76</v>
      </c>
      <c r="AB5484" s="2" t="s">
        <v>88</v>
      </c>
      <c r="AC5484" s="2">
        <v>9.4</v>
      </c>
      <c r="AD5484" s="3">
        <v>0</v>
      </c>
      <c r="AE5484" s="5">
        <v>0</v>
      </c>
      <c r="AF5484" s="2">
        <v>0</v>
      </c>
      <c r="AG5484" s="3">
        <f t="shared" si="601"/>
        <v>0</v>
      </c>
      <c r="AH5484" s="2" t="s">
        <v>50</v>
      </c>
      <c r="AI5484" s="3">
        <v>0</v>
      </c>
    </row>
    <row r="5485" spans="1:35" x14ac:dyDescent="0.3">
      <c r="A5485" s="2" t="s">
        <v>11529</v>
      </c>
      <c r="B5485" s="2" t="s">
        <v>2965</v>
      </c>
      <c r="C5485" s="2" t="s">
        <v>435</v>
      </c>
      <c r="D5485" s="2" t="s">
        <v>81</v>
      </c>
      <c r="E5485" s="2">
        <v>2021</v>
      </c>
      <c r="F5485" s="2" t="s">
        <v>105</v>
      </c>
      <c r="G5485" s="2" t="s">
        <v>114</v>
      </c>
      <c r="H5485" s="2" t="s">
        <v>234</v>
      </c>
      <c r="I5485" s="2" t="s">
        <v>178</v>
      </c>
      <c r="J5485" s="2" t="s">
        <v>342</v>
      </c>
      <c r="K5485" s="3">
        <v>8865553.6400000006</v>
      </c>
      <c r="L5485" s="3">
        <v>3623494.22</v>
      </c>
      <c r="M5485" s="3">
        <f t="shared" si="595"/>
        <v>5242059.42</v>
      </c>
      <c r="N5485" s="3">
        <v>919863.83</v>
      </c>
      <c r="O5485" s="3">
        <f t="shared" si="596"/>
        <v>4322195.59</v>
      </c>
      <c r="P5485" s="3">
        <v>3451286.15</v>
      </c>
      <c r="Q5485" s="4">
        <f t="shared" si="597"/>
        <v>0.59128393249448541</v>
      </c>
      <c r="R5485" s="4">
        <f t="shared" si="598"/>
        <v>0.3892916663916321</v>
      </c>
      <c r="S5485" s="3">
        <v>8754513.4299999997</v>
      </c>
      <c r="T5485" s="3">
        <f t="shared" si="599"/>
        <v>111040.21000000089</v>
      </c>
      <c r="U5485" s="4">
        <f t="shared" si="600"/>
        <v>1.2683767166258251E-2</v>
      </c>
      <c r="V5485" s="2" t="s">
        <v>124</v>
      </c>
      <c r="W5485" s="2" t="s">
        <v>96</v>
      </c>
      <c r="X5485" s="2" t="s">
        <v>236</v>
      </c>
      <c r="Y5485" s="2">
        <v>3.67</v>
      </c>
      <c r="Z5485" s="2" t="s">
        <v>3317</v>
      </c>
      <c r="AA5485" s="2" t="s">
        <v>148</v>
      </c>
      <c r="AB5485" s="2" t="s">
        <v>142</v>
      </c>
      <c r="AC5485" s="2">
        <v>1.1599999999999999</v>
      </c>
      <c r="AD5485" s="3">
        <v>4813335.87</v>
      </c>
      <c r="AE5485" s="5">
        <v>14.1</v>
      </c>
      <c r="AF5485" s="2">
        <v>24</v>
      </c>
      <c r="AG5485" s="3">
        <f t="shared" si="601"/>
        <v>231329.58695170176</v>
      </c>
      <c r="AH5485" s="2" t="s">
        <v>50</v>
      </c>
      <c r="AI5485" s="3">
        <v>0</v>
      </c>
    </row>
    <row r="5486" spans="1:35" x14ac:dyDescent="0.3">
      <c r="A5486" s="2" t="s">
        <v>11530</v>
      </c>
      <c r="B5486" s="2" t="s">
        <v>7185</v>
      </c>
      <c r="C5486" s="2" t="s">
        <v>103</v>
      </c>
      <c r="D5486" s="2" t="s">
        <v>104</v>
      </c>
      <c r="E5486" s="2">
        <v>2020</v>
      </c>
      <c r="F5486" s="2" t="s">
        <v>39</v>
      </c>
      <c r="G5486" s="2" t="s">
        <v>69</v>
      </c>
      <c r="H5486" s="2" t="s">
        <v>70</v>
      </c>
      <c r="I5486" s="2" t="s">
        <v>42</v>
      </c>
      <c r="J5486" s="2" t="s">
        <v>43</v>
      </c>
      <c r="K5486" s="3">
        <v>9961491.8200000003</v>
      </c>
      <c r="L5486" s="3">
        <v>4359813.54</v>
      </c>
      <c r="M5486" s="3">
        <f t="shared" si="595"/>
        <v>5601678.2800000003</v>
      </c>
      <c r="N5486" s="3">
        <v>1202777.95</v>
      </c>
      <c r="O5486" s="3">
        <f t="shared" si="596"/>
        <v>4398900.33</v>
      </c>
      <c r="P5486" s="3">
        <v>3275146.16</v>
      </c>
      <c r="Q5486" s="4">
        <f t="shared" si="597"/>
        <v>0.56233327108228259</v>
      </c>
      <c r="R5486" s="4">
        <f t="shared" si="598"/>
        <v>0.3287806906014204</v>
      </c>
      <c r="S5486" s="3">
        <v>11444344.93</v>
      </c>
      <c r="T5486" s="3">
        <f t="shared" si="599"/>
        <v>-1482853.1099999994</v>
      </c>
      <c r="U5486" s="4">
        <f t="shared" si="600"/>
        <v>-0.12957081589815375</v>
      </c>
      <c r="V5486" s="2" t="s">
        <v>85</v>
      </c>
      <c r="W5486" s="2" t="s">
        <v>96</v>
      </c>
      <c r="X5486" s="2" t="s">
        <v>74</v>
      </c>
      <c r="Y5486" s="2">
        <v>1.36</v>
      </c>
      <c r="Z5486" s="2" t="s">
        <v>11531</v>
      </c>
      <c r="AA5486" s="2" t="s">
        <v>148</v>
      </c>
      <c r="AB5486" s="2" t="s">
        <v>110</v>
      </c>
      <c r="AC5486" s="2">
        <v>8.9700000000000006</v>
      </c>
      <c r="AD5486" s="3">
        <v>0</v>
      </c>
      <c r="AE5486" s="5">
        <v>0</v>
      </c>
      <c r="AF5486" s="2">
        <v>0</v>
      </c>
      <c r="AG5486" s="3">
        <f t="shared" si="601"/>
        <v>0</v>
      </c>
      <c r="AH5486" s="2" t="s">
        <v>50</v>
      </c>
      <c r="AI5486" s="3">
        <v>0</v>
      </c>
    </row>
    <row r="5487" spans="1:35" x14ac:dyDescent="0.3">
      <c r="A5487" s="2" t="s">
        <v>11532</v>
      </c>
      <c r="B5487" s="2" t="s">
        <v>607</v>
      </c>
      <c r="C5487" s="2" t="s">
        <v>216</v>
      </c>
      <c r="D5487" s="2" t="s">
        <v>38</v>
      </c>
      <c r="E5487" s="2">
        <v>2024</v>
      </c>
      <c r="F5487" s="2" t="s">
        <v>58</v>
      </c>
      <c r="G5487" s="2" t="s">
        <v>69</v>
      </c>
      <c r="H5487" s="2" t="s">
        <v>272</v>
      </c>
      <c r="I5487" s="2" t="s">
        <v>71</v>
      </c>
      <c r="J5487" s="2" t="s">
        <v>172</v>
      </c>
      <c r="K5487" s="3">
        <v>5662754.5599999996</v>
      </c>
      <c r="L5487" s="3">
        <v>3221398</v>
      </c>
      <c r="M5487" s="3">
        <f t="shared" si="595"/>
        <v>2441356.5599999996</v>
      </c>
      <c r="N5487" s="3">
        <v>572902.59</v>
      </c>
      <c r="O5487" s="3">
        <f t="shared" si="596"/>
        <v>1868453.9699999997</v>
      </c>
      <c r="P5487" s="3">
        <v>1447880.07</v>
      </c>
      <c r="Q5487" s="4">
        <f t="shared" si="597"/>
        <v>0.43112526494526365</v>
      </c>
      <c r="R5487" s="4">
        <f t="shared" si="598"/>
        <v>0.2556847651896112</v>
      </c>
      <c r="S5487" s="3">
        <v>5891194.9699999997</v>
      </c>
      <c r="T5487" s="3">
        <f t="shared" si="599"/>
        <v>-228440.41000000015</v>
      </c>
      <c r="U5487" s="4">
        <f t="shared" si="600"/>
        <v>-3.8776582877208726E-2</v>
      </c>
      <c r="V5487" s="2" t="s">
        <v>124</v>
      </c>
      <c r="W5487" s="2" t="s">
        <v>134</v>
      </c>
      <c r="X5487" s="2" t="s">
        <v>274</v>
      </c>
      <c r="Y5487" s="2">
        <v>1</v>
      </c>
      <c r="Z5487" s="2" t="s">
        <v>11533</v>
      </c>
      <c r="AA5487" s="2" t="s">
        <v>148</v>
      </c>
      <c r="AB5487" s="2" t="s">
        <v>182</v>
      </c>
      <c r="AC5487" s="2">
        <v>8.6</v>
      </c>
      <c r="AD5487" s="3">
        <v>0</v>
      </c>
      <c r="AE5487" s="5">
        <v>0</v>
      </c>
      <c r="AF5487" s="2">
        <v>0</v>
      </c>
      <c r="AG5487" s="3">
        <f t="shared" si="601"/>
        <v>0</v>
      </c>
      <c r="AH5487" s="2" t="s">
        <v>50</v>
      </c>
      <c r="AI5487" s="3">
        <v>0</v>
      </c>
    </row>
    <row r="5488" spans="1:35" x14ac:dyDescent="0.3">
      <c r="A5488" s="2" t="s">
        <v>11534</v>
      </c>
      <c r="B5488" s="2" t="s">
        <v>3050</v>
      </c>
      <c r="C5488" s="2" t="s">
        <v>377</v>
      </c>
      <c r="D5488" s="2" t="s">
        <v>81</v>
      </c>
      <c r="E5488" s="2">
        <v>2023</v>
      </c>
      <c r="F5488" s="2" t="s">
        <v>92</v>
      </c>
      <c r="G5488" s="2" t="s">
        <v>40</v>
      </c>
      <c r="H5488" s="2" t="s">
        <v>139</v>
      </c>
      <c r="I5488" s="2" t="s">
        <v>131</v>
      </c>
      <c r="J5488" s="2" t="s">
        <v>491</v>
      </c>
      <c r="K5488" s="3">
        <v>2875131.99</v>
      </c>
      <c r="L5488" s="3">
        <v>1374996.45</v>
      </c>
      <c r="M5488" s="3">
        <f t="shared" si="595"/>
        <v>1500135.5400000003</v>
      </c>
      <c r="N5488" s="3">
        <v>316342.78999999998</v>
      </c>
      <c r="O5488" s="3">
        <f t="shared" si="596"/>
        <v>1183792.7500000002</v>
      </c>
      <c r="P5488" s="3">
        <v>931571.98</v>
      </c>
      <c r="Q5488" s="4">
        <f t="shared" si="597"/>
        <v>0.52176232090130936</v>
      </c>
      <c r="R5488" s="4">
        <f t="shared" si="598"/>
        <v>0.32401016135610522</v>
      </c>
      <c r="S5488" s="3">
        <v>2497670.7400000002</v>
      </c>
      <c r="T5488" s="3">
        <f t="shared" si="599"/>
        <v>377461.25</v>
      </c>
      <c r="U5488" s="4">
        <f t="shared" si="600"/>
        <v>0.15112530405028485</v>
      </c>
      <c r="V5488" s="2" t="s">
        <v>124</v>
      </c>
      <c r="W5488" s="2" t="s">
        <v>45</v>
      </c>
      <c r="X5488" s="2" t="s">
        <v>86</v>
      </c>
      <c r="Y5488" s="2">
        <v>0.92</v>
      </c>
      <c r="Z5488" s="2" t="s">
        <v>1415</v>
      </c>
      <c r="AA5488" s="2" t="s">
        <v>76</v>
      </c>
      <c r="AB5488" s="2" t="s">
        <v>110</v>
      </c>
      <c r="AC5488" s="2">
        <v>6.56</v>
      </c>
      <c r="AD5488" s="3">
        <v>0</v>
      </c>
      <c r="AE5488" s="5">
        <v>0</v>
      </c>
      <c r="AF5488" s="2">
        <v>0</v>
      </c>
      <c r="AG5488" s="3">
        <f t="shared" si="601"/>
        <v>0</v>
      </c>
      <c r="AH5488" s="2" t="s">
        <v>50</v>
      </c>
      <c r="AI5488" s="3">
        <v>0</v>
      </c>
    </row>
    <row r="5489" spans="1:35" x14ac:dyDescent="0.3">
      <c r="A5489" s="2" t="s">
        <v>11535</v>
      </c>
      <c r="B5489" s="2" t="s">
        <v>1841</v>
      </c>
      <c r="C5489" s="2" t="s">
        <v>456</v>
      </c>
      <c r="D5489" s="2" t="s">
        <v>54</v>
      </c>
      <c r="E5489" s="2">
        <v>2023</v>
      </c>
      <c r="F5489" s="2" t="s">
        <v>105</v>
      </c>
      <c r="G5489" s="2" t="s">
        <v>69</v>
      </c>
      <c r="H5489" s="2" t="s">
        <v>165</v>
      </c>
      <c r="I5489" s="2" t="s">
        <v>58</v>
      </c>
      <c r="J5489" s="2" t="s">
        <v>106</v>
      </c>
      <c r="K5489" s="3">
        <v>2354204.4700000002</v>
      </c>
      <c r="L5489" s="3">
        <v>755887.76</v>
      </c>
      <c r="M5489" s="3">
        <f t="shared" si="595"/>
        <v>1598316.7100000002</v>
      </c>
      <c r="N5489" s="3">
        <v>330064.65000000002</v>
      </c>
      <c r="O5489" s="3">
        <f t="shared" si="596"/>
        <v>1268252.06</v>
      </c>
      <c r="P5489" s="3">
        <v>889192.5</v>
      </c>
      <c r="Q5489" s="4">
        <f t="shared" si="597"/>
        <v>0.67892008972355744</v>
      </c>
      <c r="R5489" s="4">
        <f t="shared" si="598"/>
        <v>0.37770402330431391</v>
      </c>
      <c r="S5489" s="3">
        <v>2177962.4900000002</v>
      </c>
      <c r="T5489" s="3">
        <f t="shared" si="599"/>
        <v>176241.97999999998</v>
      </c>
      <c r="U5489" s="4">
        <f t="shared" si="600"/>
        <v>8.0920576368604016E-2</v>
      </c>
      <c r="V5489" s="2" t="s">
        <v>73</v>
      </c>
      <c r="W5489" s="2" t="s">
        <v>60</v>
      </c>
      <c r="X5489" s="2" t="s">
        <v>167</v>
      </c>
      <c r="Y5489" s="2">
        <v>17.2</v>
      </c>
      <c r="Z5489" s="2" t="s">
        <v>11536</v>
      </c>
      <c r="AA5489" s="2" t="s">
        <v>148</v>
      </c>
      <c r="AB5489" s="2" t="s">
        <v>88</v>
      </c>
      <c r="AC5489" s="2">
        <v>7.62</v>
      </c>
      <c r="AD5489" s="3">
        <v>0</v>
      </c>
      <c r="AE5489" s="5">
        <v>0</v>
      </c>
      <c r="AF5489" s="2">
        <v>0</v>
      </c>
      <c r="AG5489" s="3">
        <f t="shared" si="601"/>
        <v>0</v>
      </c>
      <c r="AH5489" s="2" t="s">
        <v>50</v>
      </c>
      <c r="AI5489" s="3">
        <v>0</v>
      </c>
    </row>
    <row r="5490" spans="1:35" x14ac:dyDescent="0.3">
      <c r="A5490" s="2" t="s">
        <v>11537</v>
      </c>
      <c r="B5490" s="2" t="s">
        <v>3938</v>
      </c>
      <c r="C5490" s="2" t="s">
        <v>617</v>
      </c>
      <c r="D5490" s="2" t="s">
        <v>38</v>
      </c>
      <c r="E5490" s="2">
        <v>2020</v>
      </c>
      <c r="F5490" s="2" t="s">
        <v>82</v>
      </c>
      <c r="G5490" s="2" t="s">
        <v>40</v>
      </c>
      <c r="H5490" s="2" t="s">
        <v>83</v>
      </c>
      <c r="I5490" s="2" t="s">
        <v>71</v>
      </c>
      <c r="J5490" s="2" t="s">
        <v>72</v>
      </c>
      <c r="K5490" s="3">
        <v>8430010.0700000003</v>
      </c>
      <c r="L5490" s="3">
        <v>3081791.52</v>
      </c>
      <c r="M5490" s="3">
        <f t="shared" si="595"/>
        <v>5348218.5500000007</v>
      </c>
      <c r="N5490" s="3">
        <v>1404966.8</v>
      </c>
      <c r="O5490" s="3">
        <f t="shared" si="596"/>
        <v>3943251.7500000009</v>
      </c>
      <c r="P5490" s="3">
        <v>2902976.75</v>
      </c>
      <c r="Q5490" s="4">
        <f t="shared" si="597"/>
        <v>0.63442611640913504</v>
      </c>
      <c r="R5490" s="4">
        <f t="shared" si="598"/>
        <v>0.34436219244041777</v>
      </c>
      <c r="S5490" s="3">
        <v>7210693.0999999996</v>
      </c>
      <c r="T5490" s="3">
        <f t="shared" si="599"/>
        <v>1219316.9700000007</v>
      </c>
      <c r="U5490" s="4">
        <f t="shared" si="600"/>
        <v>0.16909844214559633</v>
      </c>
      <c r="V5490" s="2" t="s">
        <v>44</v>
      </c>
      <c r="W5490" s="2" t="s">
        <v>125</v>
      </c>
      <c r="X5490" s="2" t="s">
        <v>86</v>
      </c>
      <c r="Y5490" s="2">
        <v>0.92</v>
      </c>
      <c r="Z5490" s="2" t="s">
        <v>1862</v>
      </c>
      <c r="AA5490" s="2" t="s">
        <v>63</v>
      </c>
      <c r="AB5490" s="2" t="s">
        <v>64</v>
      </c>
      <c r="AC5490" s="2">
        <v>3.96</v>
      </c>
      <c r="AD5490" s="3">
        <v>0</v>
      </c>
      <c r="AE5490" s="5">
        <v>0</v>
      </c>
      <c r="AF5490" s="2">
        <v>0</v>
      </c>
      <c r="AG5490" s="3">
        <f t="shared" si="601"/>
        <v>0</v>
      </c>
      <c r="AH5490" s="2" t="s">
        <v>50</v>
      </c>
      <c r="AI5490" s="3">
        <v>0</v>
      </c>
    </row>
    <row r="5491" spans="1:35" x14ac:dyDescent="0.3">
      <c r="A5491" s="2" t="s">
        <v>11538</v>
      </c>
      <c r="B5491" s="2" t="s">
        <v>4042</v>
      </c>
      <c r="C5491" s="2" t="s">
        <v>201</v>
      </c>
      <c r="D5491" s="2" t="s">
        <v>54</v>
      </c>
      <c r="E5491" s="2">
        <v>2020</v>
      </c>
      <c r="F5491" s="2" t="s">
        <v>92</v>
      </c>
      <c r="G5491" s="2" t="s">
        <v>40</v>
      </c>
      <c r="H5491" s="2" t="s">
        <v>279</v>
      </c>
      <c r="I5491" s="2" t="s">
        <v>39</v>
      </c>
      <c r="J5491" s="2" t="s">
        <v>566</v>
      </c>
      <c r="K5491" s="3">
        <v>8645963.4800000004</v>
      </c>
      <c r="L5491" s="3">
        <v>2758533.46</v>
      </c>
      <c r="M5491" s="3">
        <f t="shared" si="595"/>
        <v>5887430.0200000005</v>
      </c>
      <c r="N5491" s="3">
        <v>1171440.56</v>
      </c>
      <c r="O5491" s="3">
        <f t="shared" si="596"/>
        <v>4715989.4600000009</v>
      </c>
      <c r="P5491" s="3">
        <v>3535725.52</v>
      </c>
      <c r="Q5491" s="4">
        <f t="shared" si="597"/>
        <v>0.680945511002783</v>
      </c>
      <c r="R5491" s="4">
        <f t="shared" si="598"/>
        <v>0.40894522954889928</v>
      </c>
      <c r="S5491" s="3">
        <v>7410527.1699999999</v>
      </c>
      <c r="T5491" s="3">
        <f t="shared" si="599"/>
        <v>1235436.3100000005</v>
      </c>
      <c r="U5491" s="4">
        <f t="shared" si="600"/>
        <v>0.1667136873880459</v>
      </c>
      <c r="V5491" s="2" t="s">
        <v>85</v>
      </c>
      <c r="W5491" s="2" t="s">
        <v>207</v>
      </c>
      <c r="X5491" s="2" t="s">
        <v>280</v>
      </c>
      <c r="Y5491" s="2">
        <v>0.79</v>
      </c>
      <c r="Z5491" s="2" t="s">
        <v>11539</v>
      </c>
      <c r="AA5491" s="2" t="s">
        <v>148</v>
      </c>
      <c r="AB5491" s="2" t="s">
        <v>49</v>
      </c>
      <c r="AC5491" s="2">
        <v>8.57</v>
      </c>
      <c r="AD5491" s="3">
        <v>0</v>
      </c>
      <c r="AE5491" s="5">
        <v>0</v>
      </c>
      <c r="AF5491" s="2">
        <v>0</v>
      </c>
      <c r="AG5491" s="3">
        <f t="shared" si="601"/>
        <v>0</v>
      </c>
      <c r="AH5491" s="2" t="s">
        <v>50</v>
      </c>
      <c r="AI5491" s="3">
        <v>0</v>
      </c>
    </row>
    <row r="5492" spans="1:35" x14ac:dyDescent="0.3">
      <c r="A5492" s="2" t="s">
        <v>11540</v>
      </c>
      <c r="B5492" s="2" t="s">
        <v>1972</v>
      </c>
      <c r="C5492" s="2" t="s">
        <v>648</v>
      </c>
      <c r="D5492" s="2" t="s">
        <v>104</v>
      </c>
      <c r="E5492" s="2">
        <v>2021</v>
      </c>
      <c r="F5492" s="2" t="s">
        <v>68</v>
      </c>
      <c r="G5492" s="2" t="s">
        <v>93</v>
      </c>
      <c r="H5492" s="2" t="s">
        <v>221</v>
      </c>
      <c r="I5492" s="2" t="s">
        <v>42</v>
      </c>
      <c r="J5492" s="2" t="s">
        <v>146</v>
      </c>
      <c r="K5492" s="3">
        <v>2839421.97</v>
      </c>
      <c r="L5492" s="3">
        <v>903491.7</v>
      </c>
      <c r="M5492" s="3">
        <f t="shared" si="595"/>
        <v>1935930.2700000003</v>
      </c>
      <c r="N5492" s="3">
        <v>420539.44</v>
      </c>
      <c r="O5492" s="3">
        <f t="shared" si="596"/>
        <v>1515390.8300000003</v>
      </c>
      <c r="P5492" s="3">
        <v>1191184.04</v>
      </c>
      <c r="Q5492" s="4">
        <f t="shared" si="597"/>
        <v>0.68180435682125828</v>
      </c>
      <c r="R5492" s="4">
        <f t="shared" si="598"/>
        <v>0.41951638487885617</v>
      </c>
      <c r="S5492" s="3">
        <v>3009709.67</v>
      </c>
      <c r="T5492" s="3">
        <f t="shared" si="599"/>
        <v>-170287.69999999972</v>
      </c>
      <c r="U5492" s="4">
        <f t="shared" si="600"/>
        <v>-5.6579444089701759E-2</v>
      </c>
      <c r="V5492" s="2" t="s">
        <v>73</v>
      </c>
      <c r="W5492" s="2" t="s">
        <v>125</v>
      </c>
      <c r="X5492" s="2" t="s">
        <v>222</v>
      </c>
      <c r="Y5492" s="2">
        <v>18.899999999999999</v>
      </c>
      <c r="Z5492" s="2" t="s">
        <v>5919</v>
      </c>
      <c r="AA5492" s="2" t="s">
        <v>48</v>
      </c>
      <c r="AB5492" s="2" t="s">
        <v>306</v>
      </c>
      <c r="AC5492" s="2">
        <v>3.52</v>
      </c>
      <c r="AD5492" s="3">
        <v>0</v>
      </c>
      <c r="AE5492" s="5">
        <v>0</v>
      </c>
      <c r="AF5492" s="2">
        <v>0</v>
      </c>
      <c r="AG5492" s="3">
        <f t="shared" si="601"/>
        <v>0</v>
      </c>
      <c r="AH5492" s="2" t="s">
        <v>50</v>
      </c>
      <c r="AI5492" s="3">
        <v>0</v>
      </c>
    </row>
    <row r="5493" spans="1:35" x14ac:dyDescent="0.3">
      <c r="A5493" s="2" t="s">
        <v>11541</v>
      </c>
      <c r="B5493" s="2" t="s">
        <v>3623</v>
      </c>
      <c r="C5493" s="2" t="s">
        <v>333</v>
      </c>
      <c r="D5493" s="2" t="s">
        <v>54</v>
      </c>
      <c r="E5493" s="2">
        <v>2024</v>
      </c>
      <c r="F5493" s="2" t="s">
        <v>55</v>
      </c>
      <c r="G5493" s="2" t="s">
        <v>40</v>
      </c>
      <c r="H5493" s="2" t="s">
        <v>83</v>
      </c>
      <c r="I5493" s="2" t="s">
        <v>178</v>
      </c>
      <c r="J5493" s="2" t="s">
        <v>288</v>
      </c>
      <c r="K5493" s="3">
        <v>9657358.1899999995</v>
      </c>
      <c r="L5493" s="3">
        <v>5341312.0599999996</v>
      </c>
      <c r="M5493" s="3">
        <f t="shared" si="595"/>
        <v>4316046.13</v>
      </c>
      <c r="N5493" s="3">
        <v>843052.57</v>
      </c>
      <c r="O5493" s="3">
        <f t="shared" si="596"/>
        <v>3472993.56</v>
      </c>
      <c r="P5493" s="3">
        <v>2502233.6800000002</v>
      </c>
      <c r="Q5493" s="4">
        <f t="shared" si="597"/>
        <v>0.44691788842099478</v>
      </c>
      <c r="R5493" s="4">
        <f t="shared" si="598"/>
        <v>0.2591012604866425</v>
      </c>
      <c r="S5493" s="3">
        <v>8401052.5500000007</v>
      </c>
      <c r="T5493" s="3">
        <f t="shared" si="599"/>
        <v>1256305.6399999987</v>
      </c>
      <c r="U5493" s="4">
        <f t="shared" si="600"/>
        <v>0.14954145715943637</v>
      </c>
      <c r="V5493" s="2" t="s">
        <v>73</v>
      </c>
      <c r="W5493" s="2" t="s">
        <v>125</v>
      </c>
      <c r="X5493" s="2" t="s">
        <v>86</v>
      </c>
      <c r="Y5493" s="2">
        <v>0.92</v>
      </c>
      <c r="Z5493" s="2" t="s">
        <v>11542</v>
      </c>
      <c r="AA5493" s="2" t="s">
        <v>109</v>
      </c>
      <c r="AB5493" s="2" t="s">
        <v>209</v>
      </c>
      <c r="AC5493" s="2">
        <v>7.92</v>
      </c>
      <c r="AD5493" s="3">
        <v>2539649.2400000002</v>
      </c>
      <c r="AE5493" s="5">
        <v>13.78</v>
      </c>
      <c r="AF5493" s="2">
        <v>24</v>
      </c>
      <c r="AG5493" s="3">
        <f t="shared" si="601"/>
        <v>121672.10035863858</v>
      </c>
      <c r="AH5493" s="2" t="s">
        <v>50</v>
      </c>
      <c r="AI5493" s="3">
        <v>0</v>
      </c>
    </row>
    <row r="5494" spans="1:35" x14ac:dyDescent="0.3">
      <c r="A5494" s="2" t="s">
        <v>11543</v>
      </c>
      <c r="B5494" s="2" t="s">
        <v>204</v>
      </c>
      <c r="C5494" s="2" t="s">
        <v>205</v>
      </c>
      <c r="D5494" s="2" t="s">
        <v>81</v>
      </c>
      <c r="E5494" s="2">
        <v>2023</v>
      </c>
      <c r="F5494" s="2" t="s">
        <v>105</v>
      </c>
      <c r="G5494" s="2" t="s">
        <v>114</v>
      </c>
      <c r="H5494" s="2" t="s">
        <v>190</v>
      </c>
      <c r="I5494" s="2" t="s">
        <v>71</v>
      </c>
      <c r="J5494" s="2" t="s">
        <v>293</v>
      </c>
      <c r="K5494" s="3">
        <v>3103817.95</v>
      </c>
      <c r="L5494" s="3">
        <v>1495475.92</v>
      </c>
      <c r="M5494" s="3">
        <f t="shared" si="595"/>
        <v>1608342.0300000003</v>
      </c>
      <c r="N5494" s="3">
        <v>549508.81000000006</v>
      </c>
      <c r="O5494" s="3">
        <f t="shared" si="596"/>
        <v>1058833.2200000002</v>
      </c>
      <c r="P5494" s="3">
        <v>755247.57</v>
      </c>
      <c r="Q5494" s="4">
        <f t="shared" si="597"/>
        <v>0.51818181862115986</v>
      </c>
      <c r="R5494" s="4">
        <f t="shared" si="598"/>
        <v>0.24332856571049855</v>
      </c>
      <c r="S5494" s="3">
        <v>3019019.07</v>
      </c>
      <c r="T5494" s="3">
        <f t="shared" si="599"/>
        <v>84798.880000000354</v>
      </c>
      <c r="U5494" s="4">
        <f t="shared" si="600"/>
        <v>2.8088222708709275E-2</v>
      </c>
      <c r="V5494" s="2" t="s">
        <v>44</v>
      </c>
      <c r="W5494" s="2" t="s">
        <v>207</v>
      </c>
      <c r="X5494" s="2" t="s">
        <v>192</v>
      </c>
      <c r="Y5494" s="2">
        <v>3.64</v>
      </c>
      <c r="Z5494" s="2" t="s">
        <v>847</v>
      </c>
      <c r="AA5494" s="2" t="s">
        <v>109</v>
      </c>
      <c r="AB5494" s="2" t="s">
        <v>209</v>
      </c>
      <c r="AC5494" s="2">
        <v>1.6</v>
      </c>
      <c r="AD5494" s="3">
        <v>0</v>
      </c>
      <c r="AE5494" s="5">
        <v>0</v>
      </c>
      <c r="AF5494" s="2">
        <v>0</v>
      </c>
      <c r="AG5494" s="3">
        <f t="shared" si="601"/>
        <v>0</v>
      </c>
      <c r="AH5494" s="2" t="s">
        <v>50</v>
      </c>
      <c r="AI5494" s="3">
        <v>0</v>
      </c>
    </row>
    <row r="5495" spans="1:35" x14ac:dyDescent="0.3">
      <c r="A5495" s="2" t="s">
        <v>11544</v>
      </c>
      <c r="B5495" s="2" t="s">
        <v>4550</v>
      </c>
      <c r="C5495" s="2" t="s">
        <v>734</v>
      </c>
      <c r="D5495" s="2" t="s">
        <v>38</v>
      </c>
      <c r="E5495" s="2">
        <v>2024</v>
      </c>
      <c r="F5495" s="2" t="s">
        <v>105</v>
      </c>
      <c r="G5495" s="2" t="s">
        <v>69</v>
      </c>
      <c r="H5495" s="2" t="s">
        <v>165</v>
      </c>
      <c r="I5495" s="2" t="s">
        <v>55</v>
      </c>
      <c r="J5495" s="2" t="s">
        <v>540</v>
      </c>
      <c r="K5495" s="3">
        <v>3325358.68</v>
      </c>
      <c r="L5495" s="3">
        <v>1541268.93</v>
      </c>
      <c r="M5495" s="3">
        <f t="shared" si="595"/>
        <v>1784089.7500000002</v>
      </c>
      <c r="N5495" s="3">
        <v>673307.75</v>
      </c>
      <c r="O5495" s="3">
        <f t="shared" si="596"/>
        <v>1110782.0000000002</v>
      </c>
      <c r="P5495" s="3">
        <v>819693.59</v>
      </c>
      <c r="Q5495" s="4">
        <f t="shared" si="597"/>
        <v>0.53651047050359091</v>
      </c>
      <c r="R5495" s="4">
        <f t="shared" si="598"/>
        <v>0.24649779734437546</v>
      </c>
      <c r="S5495" s="3">
        <v>3744185.4</v>
      </c>
      <c r="T5495" s="3">
        <f t="shared" si="599"/>
        <v>-418826.71999999974</v>
      </c>
      <c r="U5495" s="4">
        <f t="shared" si="600"/>
        <v>-0.11186057186163904</v>
      </c>
      <c r="V5495" s="2" t="s">
        <v>107</v>
      </c>
      <c r="W5495" s="2" t="s">
        <v>207</v>
      </c>
      <c r="X5495" s="2" t="s">
        <v>167</v>
      </c>
      <c r="Y5495" s="2">
        <v>17.2</v>
      </c>
      <c r="Z5495" s="2" t="s">
        <v>11545</v>
      </c>
      <c r="AA5495" s="2" t="s">
        <v>141</v>
      </c>
      <c r="AB5495" s="2" t="s">
        <v>242</v>
      </c>
      <c r="AC5495" s="2">
        <v>1.1100000000000001</v>
      </c>
      <c r="AD5495" s="3">
        <v>0</v>
      </c>
      <c r="AE5495" s="5">
        <v>0</v>
      </c>
      <c r="AF5495" s="2">
        <v>0</v>
      </c>
      <c r="AG5495" s="3">
        <f t="shared" si="601"/>
        <v>0</v>
      </c>
      <c r="AH5495" s="2" t="s">
        <v>50</v>
      </c>
      <c r="AI5495" s="3">
        <v>0</v>
      </c>
    </row>
    <row r="5496" spans="1:35" x14ac:dyDescent="0.3">
      <c r="A5496" s="2" t="s">
        <v>11546</v>
      </c>
      <c r="B5496" s="2" t="s">
        <v>5909</v>
      </c>
      <c r="C5496" s="2" t="s">
        <v>249</v>
      </c>
      <c r="D5496" s="2" t="s">
        <v>104</v>
      </c>
      <c r="E5496" s="2">
        <v>2023</v>
      </c>
      <c r="F5496" s="2" t="s">
        <v>68</v>
      </c>
      <c r="G5496" s="2" t="s">
        <v>114</v>
      </c>
      <c r="H5496" s="2" t="s">
        <v>190</v>
      </c>
      <c r="I5496" s="2" t="s">
        <v>178</v>
      </c>
      <c r="J5496" s="2" t="s">
        <v>342</v>
      </c>
      <c r="K5496" s="3">
        <v>103050.47</v>
      </c>
      <c r="L5496" s="3">
        <v>48719.59</v>
      </c>
      <c r="M5496" s="3">
        <f t="shared" si="595"/>
        <v>54330.880000000005</v>
      </c>
      <c r="N5496" s="3">
        <v>9634.5400000000009</v>
      </c>
      <c r="O5496" s="3">
        <f t="shared" si="596"/>
        <v>44696.340000000004</v>
      </c>
      <c r="P5496" s="3">
        <v>32858.480000000003</v>
      </c>
      <c r="Q5496" s="4">
        <f t="shared" si="597"/>
        <v>0.52722593113840244</v>
      </c>
      <c r="R5496" s="4">
        <f t="shared" si="598"/>
        <v>0.31885812844909878</v>
      </c>
      <c r="S5496" s="3">
        <v>101010.52</v>
      </c>
      <c r="T5496" s="3">
        <f t="shared" si="599"/>
        <v>2039.9499999999971</v>
      </c>
      <c r="U5496" s="4">
        <f t="shared" si="600"/>
        <v>2.0195421229392711E-2</v>
      </c>
      <c r="V5496" s="2" t="s">
        <v>73</v>
      </c>
      <c r="W5496" s="2" t="s">
        <v>96</v>
      </c>
      <c r="X5496" s="2" t="s">
        <v>192</v>
      </c>
      <c r="Y5496" s="2">
        <v>3.64</v>
      </c>
      <c r="Z5496" s="2" t="s">
        <v>11547</v>
      </c>
      <c r="AA5496" s="2" t="s">
        <v>141</v>
      </c>
      <c r="AB5496" s="2" t="s">
        <v>242</v>
      </c>
      <c r="AC5496" s="2">
        <v>4.26</v>
      </c>
      <c r="AD5496" s="3">
        <v>4317347.03</v>
      </c>
      <c r="AE5496" s="5">
        <v>17.04</v>
      </c>
      <c r="AF5496" s="2">
        <v>12</v>
      </c>
      <c r="AG5496" s="3">
        <f t="shared" si="601"/>
        <v>393844.52512656734</v>
      </c>
      <c r="AH5496" s="2" t="s">
        <v>50</v>
      </c>
      <c r="AI5496" s="3">
        <v>0</v>
      </c>
    </row>
    <row r="5497" spans="1:35" x14ac:dyDescent="0.3">
      <c r="A5497" s="2" t="s">
        <v>11548</v>
      </c>
      <c r="B5497" s="2" t="s">
        <v>1838</v>
      </c>
      <c r="C5497" s="2" t="s">
        <v>278</v>
      </c>
      <c r="D5497" s="2" t="s">
        <v>54</v>
      </c>
      <c r="E5497" s="2">
        <v>2023</v>
      </c>
      <c r="F5497" s="2" t="s">
        <v>92</v>
      </c>
      <c r="G5497" s="2" t="s">
        <v>56</v>
      </c>
      <c r="H5497" s="2" t="s">
        <v>262</v>
      </c>
      <c r="I5497" s="2" t="s">
        <v>39</v>
      </c>
      <c r="J5497" s="2" t="s">
        <v>116</v>
      </c>
      <c r="K5497" s="3">
        <v>5340902.91</v>
      </c>
      <c r="L5497" s="3">
        <v>3087007.15</v>
      </c>
      <c r="M5497" s="3">
        <f t="shared" si="595"/>
        <v>2253895.7600000002</v>
      </c>
      <c r="N5497" s="3">
        <v>831033.05</v>
      </c>
      <c r="O5497" s="3">
        <f t="shared" si="596"/>
        <v>1422862.7100000002</v>
      </c>
      <c r="P5497" s="3">
        <v>1049151.03</v>
      </c>
      <c r="Q5497" s="4">
        <f t="shared" si="597"/>
        <v>0.42200650301654707</v>
      </c>
      <c r="R5497" s="4">
        <f t="shared" si="598"/>
        <v>0.19643701592770574</v>
      </c>
      <c r="S5497" s="3">
        <v>5724694.25</v>
      </c>
      <c r="T5497" s="3">
        <f t="shared" si="599"/>
        <v>-383791.33999999985</v>
      </c>
      <c r="U5497" s="4">
        <f t="shared" si="600"/>
        <v>-6.7041369065256165E-2</v>
      </c>
      <c r="V5497" s="2" t="s">
        <v>107</v>
      </c>
      <c r="W5497" s="2" t="s">
        <v>117</v>
      </c>
      <c r="X5497" s="2" t="s">
        <v>264</v>
      </c>
      <c r="Y5497" s="2">
        <v>83.5</v>
      </c>
      <c r="Z5497" s="2" t="s">
        <v>4333</v>
      </c>
      <c r="AA5497" s="2" t="s">
        <v>109</v>
      </c>
      <c r="AB5497" s="2" t="s">
        <v>110</v>
      </c>
      <c r="AC5497" s="2">
        <v>7.78</v>
      </c>
      <c r="AD5497" s="3">
        <v>0</v>
      </c>
      <c r="AE5497" s="5">
        <v>0</v>
      </c>
      <c r="AF5497" s="2">
        <v>0</v>
      </c>
      <c r="AG5497" s="3">
        <f t="shared" si="601"/>
        <v>0</v>
      </c>
      <c r="AH5497" s="2" t="s">
        <v>230</v>
      </c>
      <c r="AI5497" s="3">
        <v>0</v>
      </c>
    </row>
    <row r="5498" spans="1:35" x14ac:dyDescent="0.3">
      <c r="A5498" s="2" t="s">
        <v>11549</v>
      </c>
      <c r="B5498" s="2" t="s">
        <v>5470</v>
      </c>
      <c r="C5498" s="2" t="s">
        <v>257</v>
      </c>
      <c r="D5498" s="2" t="s">
        <v>104</v>
      </c>
      <c r="E5498" s="2">
        <v>2024</v>
      </c>
      <c r="F5498" s="2" t="s">
        <v>105</v>
      </c>
      <c r="G5498" s="2" t="s">
        <v>114</v>
      </c>
      <c r="H5498" s="2" t="s">
        <v>234</v>
      </c>
      <c r="I5498" s="2" t="s">
        <v>178</v>
      </c>
      <c r="J5498" s="2" t="s">
        <v>197</v>
      </c>
      <c r="K5498" s="3">
        <v>9376910.3800000008</v>
      </c>
      <c r="L5498" s="3">
        <v>3439144.25</v>
      </c>
      <c r="M5498" s="3">
        <f t="shared" si="595"/>
        <v>5937766.1300000008</v>
      </c>
      <c r="N5498" s="3">
        <v>1399558.97</v>
      </c>
      <c r="O5498" s="3">
        <f t="shared" si="596"/>
        <v>4538207.1600000011</v>
      </c>
      <c r="P5498" s="3">
        <v>3445542.48</v>
      </c>
      <c r="Q5498" s="4">
        <f t="shared" si="597"/>
        <v>0.63323268426076185</v>
      </c>
      <c r="R5498" s="4">
        <f t="shared" si="598"/>
        <v>0.36744965456308432</v>
      </c>
      <c r="S5498" s="3">
        <v>8237662.1100000003</v>
      </c>
      <c r="T5498" s="3">
        <f t="shared" si="599"/>
        <v>1139248.2700000005</v>
      </c>
      <c r="U5498" s="4">
        <f t="shared" si="600"/>
        <v>0.13829752359192121</v>
      </c>
      <c r="V5498" s="2" t="s">
        <v>95</v>
      </c>
      <c r="W5498" s="2" t="s">
        <v>96</v>
      </c>
      <c r="X5498" s="2" t="s">
        <v>236</v>
      </c>
      <c r="Y5498" s="2">
        <v>3.67</v>
      </c>
      <c r="Z5498" s="2" t="s">
        <v>11550</v>
      </c>
      <c r="AA5498" s="2" t="s">
        <v>148</v>
      </c>
      <c r="AB5498" s="2" t="s">
        <v>242</v>
      </c>
      <c r="AC5498" s="2">
        <v>3.48</v>
      </c>
      <c r="AD5498" s="3">
        <v>3973621.31</v>
      </c>
      <c r="AE5498" s="5">
        <v>12.76</v>
      </c>
      <c r="AF5498" s="2">
        <v>120</v>
      </c>
      <c r="AG5498" s="3">
        <f t="shared" si="601"/>
        <v>58769.265575672951</v>
      </c>
      <c r="AH5498" s="2" t="s">
        <v>50</v>
      </c>
      <c r="AI5498" s="3">
        <v>0</v>
      </c>
    </row>
    <row r="5499" spans="1:35" x14ac:dyDescent="0.3">
      <c r="A5499" s="2" t="s">
        <v>11551</v>
      </c>
      <c r="B5499" s="2" t="s">
        <v>7670</v>
      </c>
      <c r="C5499" s="2" t="s">
        <v>37</v>
      </c>
      <c r="D5499" s="2" t="s">
        <v>38</v>
      </c>
      <c r="E5499" s="2">
        <v>2022</v>
      </c>
      <c r="F5499" s="2" t="s">
        <v>92</v>
      </c>
      <c r="G5499" s="2" t="s">
        <v>114</v>
      </c>
      <c r="H5499" s="2" t="s">
        <v>190</v>
      </c>
      <c r="I5499" s="2" t="s">
        <v>55</v>
      </c>
      <c r="J5499" s="2" t="s">
        <v>217</v>
      </c>
      <c r="K5499" s="3">
        <v>3400203.43</v>
      </c>
      <c r="L5499" s="3">
        <v>1472575.2</v>
      </c>
      <c r="M5499" s="3">
        <f t="shared" si="595"/>
        <v>1927628.2300000002</v>
      </c>
      <c r="N5499" s="3">
        <v>282299.02</v>
      </c>
      <c r="O5499" s="3">
        <f t="shared" si="596"/>
        <v>1645329.2100000002</v>
      </c>
      <c r="P5499" s="3">
        <v>1288228.6499999999</v>
      </c>
      <c r="Q5499" s="4">
        <f t="shared" si="597"/>
        <v>0.56691555951991968</v>
      </c>
      <c r="R5499" s="4">
        <f t="shared" si="598"/>
        <v>0.37886811084123867</v>
      </c>
      <c r="S5499" s="3">
        <v>3172166.87</v>
      </c>
      <c r="T5499" s="3">
        <f t="shared" si="599"/>
        <v>228036.56000000006</v>
      </c>
      <c r="U5499" s="4">
        <f t="shared" si="600"/>
        <v>7.188668482626201E-2</v>
      </c>
      <c r="V5499" s="2" t="s">
        <v>73</v>
      </c>
      <c r="W5499" s="2" t="s">
        <v>207</v>
      </c>
      <c r="X5499" s="2" t="s">
        <v>192</v>
      </c>
      <c r="Y5499" s="2">
        <v>3.64</v>
      </c>
      <c r="Z5499" s="2" t="s">
        <v>8436</v>
      </c>
      <c r="AA5499" s="2" t="s">
        <v>99</v>
      </c>
      <c r="AB5499" s="2" t="s">
        <v>49</v>
      </c>
      <c r="AC5499" s="2">
        <v>5.01</v>
      </c>
      <c r="AD5499" s="3">
        <v>0</v>
      </c>
      <c r="AE5499" s="5">
        <v>0</v>
      </c>
      <c r="AF5499" s="2">
        <v>0</v>
      </c>
      <c r="AG5499" s="3">
        <f t="shared" si="601"/>
        <v>0</v>
      </c>
      <c r="AH5499" s="2" t="s">
        <v>50</v>
      </c>
      <c r="AI5499" s="3">
        <v>0</v>
      </c>
    </row>
    <row r="5500" spans="1:35" x14ac:dyDescent="0.3">
      <c r="A5500" s="2" t="s">
        <v>11552</v>
      </c>
      <c r="B5500" s="2" t="s">
        <v>1017</v>
      </c>
      <c r="C5500" s="2" t="s">
        <v>164</v>
      </c>
      <c r="D5500" s="2" t="s">
        <v>81</v>
      </c>
      <c r="E5500" s="2">
        <v>2023</v>
      </c>
      <c r="F5500" s="2" t="s">
        <v>58</v>
      </c>
      <c r="G5500" s="2" t="s">
        <v>40</v>
      </c>
      <c r="H5500" s="2" t="s">
        <v>139</v>
      </c>
      <c r="I5500" s="2" t="s">
        <v>39</v>
      </c>
      <c r="J5500" s="2" t="s">
        <v>566</v>
      </c>
      <c r="K5500" s="3">
        <v>2434213.0299999998</v>
      </c>
      <c r="L5500" s="3">
        <v>724514.86</v>
      </c>
      <c r="M5500" s="3">
        <f t="shared" si="595"/>
        <v>1709698.17</v>
      </c>
      <c r="N5500" s="3">
        <v>221220.05</v>
      </c>
      <c r="O5500" s="3">
        <f t="shared" si="596"/>
        <v>1488478.1199999999</v>
      </c>
      <c r="P5500" s="3">
        <v>1162072.6299999999</v>
      </c>
      <c r="Q5500" s="4">
        <f t="shared" si="597"/>
        <v>0.70236176905190584</v>
      </c>
      <c r="R5500" s="4">
        <f t="shared" si="598"/>
        <v>0.47739150833483129</v>
      </c>
      <c r="S5500" s="3">
        <v>2406157.3199999998</v>
      </c>
      <c r="T5500" s="3">
        <f t="shared" si="599"/>
        <v>28055.709999999963</v>
      </c>
      <c r="U5500" s="4">
        <f t="shared" si="600"/>
        <v>1.1659964943605584E-2</v>
      </c>
      <c r="V5500" s="2" t="s">
        <v>85</v>
      </c>
      <c r="W5500" s="2" t="s">
        <v>96</v>
      </c>
      <c r="X5500" s="2" t="s">
        <v>86</v>
      </c>
      <c r="Y5500" s="2">
        <v>0.92</v>
      </c>
      <c r="Z5500" s="2" t="s">
        <v>2240</v>
      </c>
      <c r="AA5500" s="2" t="s">
        <v>224</v>
      </c>
      <c r="AB5500" s="2" t="s">
        <v>77</v>
      </c>
      <c r="AC5500" s="2">
        <v>8.25</v>
      </c>
      <c r="AD5500" s="3">
        <v>0</v>
      </c>
      <c r="AE5500" s="5">
        <v>0</v>
      </c>
      <c r="AF5500" s="2">
        <v>0</v>
      </c>
      <c r="AG5500" s="3">
        <f t="shared" si="601"/>
        <v>0</v>
      </c>
      <c r="AH5500" s="2" t="s">
        <v>50</v>
      </c>
      <c r="AI5500" s="3">
        <v>0</v>
      </c>
    </row>
    <row r="5501" spans="1:35" x14ac:dyDescent="0.3">
      <c r="A5501" s="2" t="s">
        <v>11553</v>
      </c>
      <c r="B5501" s="2" t="s">
        <v>11554</v>
      </c>
      <c r="C5501" s="2" t="s">
        <v>253</v>
      </c>
      <c r="D5501" s="2" t="s">
        <v>54</v>
      </c>
      <c r="E5501" s="2">
        <v>2020</v>
      </c>
      <c r="F5501" s="2" t="s">
        <v>105</v>
      </c>
      <c r="G5501" s="2" t="s">
        <v>40</v>
      </c>
      <c r="H5501" s="2" t="s">
        <v>139</v>
      </c>
      <c r="I5501" s="2" t="s">
        <v>42</v>
      </c>
      <c r="J5501" s="2" t="s">
        <v>43</v>
      </c>
      <c r="K5501" s="3">
        <v>7024059.4000000004</v>
      </c>
      <c r="L5501" s="3">
        <v>2313336.85</v>
      </c>
      <c r="M5501" s="3">
        <f t="shared" si="595"/>
        <v>4710722.5500000007</v>
      </c>
      <c r="N5501" s="3">
        <v>848069.08</v>
      </c>
      <c r="O5501" s="3">
        <f t="shared" si="596"/>
        <v>3862653.4700000007</v>
      </c>
      <c r="P5501" s="3">
        <v>2751762.78</v>
      </c>
      <c r="Q5501" s="4">
        <f t="shared" si="597"/>
        <v>0.67065528375229866</v>
      </c>
      <c r="R5501" s="4">
        <f t="shared" si="598"/>
        <v>0.39176245861474346</v>
      </c>
      <c r="S5501" s="3">
        <v>8002896.2599999998</v>
      </c>
      <c r="T5501" s="3">
        <f t="shared" si="599"/>
        <v>-978836.8599999994</v>
      </c>
      <c r="U5501" s="4">
        <f t="shared" si="600"/>
        <v>-0.12231032718647279</v>
      </c>
      <c r="V5501" s="2" t="s">
        <v>107</v>
      </c>
      <c r="W5501" s="2" t="s">
        <v>96</v>
      </c>
      <c r="X5501" s="2" t="s">
        <v>86</v>
      </c>
      <c r="Y5501" s="2">
        <v>0.92</v>
      </c>
      <c r="Z5501" s="2" t="s">
        <v>11555</v>
      </c>
      <c r="AA5501" s="2" t="s">
        <v>109</v>
      </c>
      <c r="AB5501" s="2" t="s">
        <v>209</v>
      </c>
      <c r="AC5501" s="2">
        <v>7.91</v>
      </c>
      <c r="AD5501" s="3">
        <v>0</v>
      </c>
      <c r="AE5501" s="5">
        <v>0</v>
      </c>
      <c r="AF5501" s="2">
        <v>0</v>
      </c>
      <c r="AG5501" s="3">
        <f t="shared" si="601"/>
        <v>0</v>
      </c>
      <c r="AH5501" s="2" t="s">
        <v>50</v>
      </c>
      <c r="AI5501" s="3">
        <v>0</v>
      </c>
    </row>
    <row r="5502" spans="1:35" x14ac:dyDescent="0.3">
      <c r="A5502" s="2" t="s">
        <v>11556</v>
      </c>
      <c r="B5502" s="2" t="s">
        <v>604</v>
      </c>
      <c r="C5502" s="2" t="s">
        <v>329</v>
      </c>
      <c r="D5502" s="2" t="s">
        <v>38</v>
      </c>
      <c r="E5502" s="2">
        <v>2021</v>
      </c>
      <c r="F5502" s="2" t="s">
        <v>92</v>
      </c>
      <c r="G5502" s="2" t="s">
        <v>40</v>
      </c>
      <c r="H5502" s="2" t="s">
        <v>171</v>
      </c>
      <c r="I5502" s="2" t="s">
        <v>58</v>
      </c>
      <c r="J5502" s="2" t="s">
        <v>106</v>
      </c>
      <c r="K5502" s="3">
        <v>7209566.7300000004</v>
      </c>
      <c r="L5502" s="3">
        <v>2052341.43</v>
      </c>
      <c r="M5502" s="3">
        <f t="shared" si="595"/>
        <v>5157225.3000000007</v>
      </c>
      <c r="N5502" s="3">
        <v>863029.86</v>
      </c>
      <c r="O5502" s="3">
        <f t="shared" si="596"/>
        <v>4294195.4400000004</v>
      </c>
      <c r="P5502" s="3">
        <v>3236548.6</v>
      </c>
      <c r="Q5502" s="4">
        <f t="shared" si="597"/>
        <v>0.71533082266096182</v>
      </c>
      <c r="R5502" s="4">
        <f t="shared" si="598"/>
        <v>0.44892414776220541</v>
      </c>
      <c r="S5502" s="3">
        <v>6466909.5700000003</v>
      </c>
      <c r="T5502" s="3">
        <f t="shared" si="599"/>
        <v>742657.16000000015</v>
      </c>
      <c r="U5502" s="4">
        <f t="shared" si="600"/>
        <v>0.11483957707483454</v>
      </c>
      <c r="V5502" s="2" t="s">
        <v>107</v>
      </c>
      <c r="W5502" s="2" t="s">
        <v>117</v>
      </c>
      <c r="X5502" s="2" t="s">
        <v>86</v>
      </c>
      <c r="Y5502" s="2">
        <v>0.92</v>
      </c>
      <c r="Z5502" s="2" t="s">
        <v>11005</v>
      </c>
      <c r="AA5502" s="2" t="s">
        <v>99</v>
      </c>
      <c r="AB5502" s="2" t="s">
        <v>142</v>
      </c>
      <c r="AC5502" s="2">
        <v>1.32</v>
      </c>
      <c r="AD5502" s="3">
        <v>0</v>
      </c>
      <c r="AE5502" s="5">
        <v>0</v>
      </c>
      <c r="AF5502" s="2">
        <v>0</v>
      </c>
      <c r="AG5502" s="3">
        <f t="shared" si="601"/>
        <v>0</v>
      </c>
      <c r="AH5502" s="2" t="s">
        <v>50</v>
      </c>
      <c r="AI5502" s="3">
        <v>0</v>
      </c>
    </row>
    <row r="5503" spans="1:35" x14ac:dyDescent="0.3">
      <c r="A5503" s="2" t="s">
        <v>11557</v>
      </c>
      <c r="B5503" s="2" t="s">
        <v>1249</v>
      </c>
      <c r="C5503" s="2" t="s">
        <v>536</v>
      </c>
      <c r="D5503" s="2" t="s">
        <v>81</v>
      </c>
      <c r="E5503" s="2">
        <v>2024</v>
      </c>
      <c r="F5503" s="2" t="s">
        <v>105</v>
      </c>
      <c r="G5503" s="2" t="s">
        <v>114</v>
      </c>
      <c r="H5503" s="2" t="s">
        <v>115</v>
      </c>
      <c r="I5503" s="2" t="s">
        <v>55</v>
      </c>
      <c r="J5503" s="2" t="s">
        <v>154</v>
      </c>
      <c r="K5503" s="3">
        <v>217743.03</v>
      </c>
      <c r="L5503" s="3">
        <v>95812.06</v>
      </c>
      <c r="M5503" s="3">
        <f t="shared" si="595"/>
        <v>121930.97</v>
      </c>
      <c r="N5503" s="3">
        <v>38422.06</v>
      </c>
      <c r="O5503" s="3">
        <f t="shared" si="596"/>
        <v>83508.91</v>
      </c>
      <c r="P5503" s="3">
        <v>59225.22</v>
      </c>
      <c r="Q5503" s="4">
        <f t="shared" si="597"/>
        <v>0.55997645481465008</v>
      </c>
      <c r="R5503" s="4">
        <f t="shared" si="598"/>
        <v>0.27199593943374445</v>
      </c>
      <c r="S5503" s="3">
        <v>223275.06</v>
      </c>
      <c r="T5503" s="3">
        <f t="shared" si="599"/>
        <v>-5532.0299999999988</v>
      </c>
      <c r="U5503" s="4">
        <f t="shared" si="600"/>
        <v>-2.4776748464427685E-2</v>
      </c>
      <c r="V5503" s="2" t="s">
        <v>124</v>
      </c>
      <c r="W5503" s="2" t="s">
        <v>207</v>
      </c>
      <c r="X5503" s="2" t="s">
        <v>118</v>
      </c>
      <c r="Y5503" s="2">
        <v>3.75</v>
      </c>
      <c r="Z5503" s="2" t="s">
        <v>11558</v>
      </c>
      <c r="AA5503" s="2" t="s">
        <v>141</v>
      </c>
      <c r="AB5503" s="2" t="s">
        <v>209</v>
      </c>
      <c r="AC5503" s="2">
        <v>3.64</v>
      </c>
      <c r="AD5503" s="3">
        <v>0</v>
      </c>
      <c r="AE5503" s="5">
        <v>0</v>
      </c>
      <c r="AF5503" s="2">
        <v>0</v>
      </c>
      <c r="AG5503" s="3">
        <f t="shared" si="601"/>
        <v>0</v>
      </c>
      <c r="AH5503" s="2" t="s">
        <v>50</v>
      </c>
      <c r="AI5503" s="3">
        <v>0</v>
      </c>
    </row>
    <row r="5504" spans="1:35" x14ac:dyDescent="0.3">
      <c r="A5504" s="2" t="s">
        <v>11559</v>
      </c>
      <c r="B5504" s="2" t="s">
        <v>6188</v>
      </c>
      <c r="C5504" s="2" t="s">
        <v>407</v>
      </c>
      <c r="D5504" s="2" t="s">
        <v>38</v>
      </c>
      <c r="E5504" s="2">
        <v>2020</v>
      </c>
      <c r="F5504" s="2" t="s">
        <v>68</v>
      </c>
      <c r="G5504" s="2" t="s">
        <v>114</v>
      </c>
      <c r="H5504" s="2" t="s">
        <v>234</v>
      </c>
      <c r="I5504" s="2" t="s">
        <v>131</v>
      </c>
      <c r="J5504" s="2" t="s">
        <v>268</v>
      </c>
      <c r="K5504" s="3">
        <v>5714720.1399999997</v>
      </c>
      <c r="L5504" s="3">
        <v>1743031.98</v>
      </c>
      <c r="M5504" s="3">
        <f t="shared" si="595"/>
        <v>3971688.1599999997</v>
      </c>
      <c r="N5504" s="3">
        <v>711868.58</v>
      </c>
      <c r="O5504" s="3">
        <f t="shared" si="596"/>
        <v>3259819.5799999996</v>
      </c>
      <c r="P5504" s="3">
        <v>2390280.94</v>
      </c>
      <c r="Q5504" s="4">
        <f t="shared" si="597"/>
        <v>0.69499259153572479</v>
      </c>
      <c r="R5504" s="4">
        <f t="shared" si="598"/>
        <v>0.41826736593263869</v>
      </c>
      <c r="S5504" s="3">
        <v>5395301.6600000001</v>
      </c>
      <c r="T5504" s="3">
        <f t="shared" si="599"/>
        <v>319418.47999999952</v>
      </c>
      <c r="U5504" s="4">
        <f t="shared" si="600"/>
        <v>5.9203080778248734E-2</v>
      </c>
      <c r="V5504" s="2" t="s">
        <v>85</v>
      </c>
      <c r="W5504" s="2" t="s">
        <v>134</v>
      </c>
      <c r="X5504" s="2" t="s">
        <v>236</v>
      </c>
      <c r="Y5504" s="2">
        <v>3.67</v>
      </c>
      <c r="Z5504" s="2" t="s">
        <v>11560</v>
      </c>
      <c r="AA5504" s="2" t="s">
        <v>99</v>
      </c>
      <c r="AB5504" s="2" t="s">
        <v>182</v>
      </c>
      <c r="AC5504" s="2">
        <v>6.03</v>
      </c>
      <c r="AD5504" s="3">
        <v>0</v>
      </c>
      <c r="AE5504" s="5">
        <v>0</v>
      </c>
      <c r="AF5504" s="2">
        <v>0</v>
      </c>
      <c r="AG5504" s="3">
        <f t="shared" si="601"/>
        <v>0</v>
      </c>
      <c r="AH5504" s="2" t="s">
        <v>50</v>
      </c>
      <c r="AI5504" s="3">
        <v>0</v>
      </c>
    </row>
    <row r="5505" spans="1:35" x14ac:dyDescent="0.3">
      <c r="A5505" s="2" t="s">
        <v>11561</v>
      </c>
      <c r="B5505" s="2" t="s">
        <v>1100</v>
      </c>
      <c r="C5505" s="2" t="s">
        <v>337</v>
      </c>
      <c r="D5505" s="2" t="s">
        <v>38</v>
      </c>
      <c r="E5505" s="2">
        <v>2024</v>
      </c>
      <c r="F5505" s="2" t="s">
        <v>55</v>
      </c>
      <c r="G5505" s="2" t="s">
        <v>40</v>
      </c>
      <c r="H5505" s="2" t="s">
        <v>139</v>
      </c>
      <c r="I5505" s="2" t="s">
        <v>42</v>
      </c>
      <c r="J5505" s="2" t="s">
        <v>146</v>
      </c>
      <c r="K5505" s="3">
        <v>5138618.82</v>
      </c>
      <c r="L5505" s="3">
        <v>1932201.83</v>
      </c>
      <c r="M5505" s="3">
        <f t="shared" si="595"/>
        <v>3206416.99</v>
      </c>
      <c r="N5505" s="3">
        <v>568076.77</v>
      </c>
      <c r="O5505" s="3">
        <f t="shared" si="596"/>
        <v>2638340.2200000002</v>
      </c>
      <c r="P5505" s="3">
        <v>2026036.22</v>
      </c>
      <c r="Q5505" s="4">
        <f t="shared" si="597"/>
        <v>0.62398420710256142</v>
      </c>
      <c r="R5505" s="4">
        <f t="shared" si="598"/>
        <v>0.39427641764640559</v>
      </c>
      <c r="S5505" s="3">
        <v>4879712.83</v>
      </c>
      <c r="T5505" s="3">
        <f t="shared" si="599"/>
        <v>258905.99000000022</v>
      </c>
      <c r="U5505" s="4">
        <f t="shared" si="600"/>
        <v>5.3057628393267608E-2</v>
      </c>
      <c r="V5505" s="2" t="s">
        <v>133</v>
      </c>
      <c r="W5505" s="2" t="s">
        <v>207</v>
      </c>
      <c r="X5505" s="2" t="s">
        <v>86</v>
      </c>
      <c r="Y5505" s="2">
        <v>0.92</v>
      </c>
      <c r="Z5505" s="2" t="s">
        <v>11182</v>
      </c>
      <c r="AA5505" s="2" t="s">
        <v>141</v>
      </c>
      <c r="AB5505" s="2" t="s">
        <v>142</v>
      </c>
      <c r="AC5505" s="2">
        <v>6.91</v>
      </c>
      <c r="AD5505" s="3">
        <v>0</v>
      </c>
      <c r="AE5505" s="5">
        <v>0</v>
      </c>
      <c r="AF5505" s="2">
        <v>0</v>
      </c>
      <c r="AG5505" s="3">
        <f t="shared" si="601"/>
        <v>0</v>
      </c>
      <c r="AH5505" s="2" t="s">
        <v>50</v>
      </c>
      <c r="AI5505" s="3">
        <v>0</v>
      </c>
    </row>
    <row r="5506" spans="1:35" x14ac:dyDescent="0.3">
      <c r="A5506" s="2" t="s">
        <v>11562</v>
      </c>
      <c r="B5506" s="2" t="s">
        <v>857</v>
      </c>
      <c r="C5506" s="2" t="s">
        <v>278</v>
      </c>
      <c r="D5506" s="2" t="s">
        <v>54</v>
      </c>
      <c r="E5506" s="2">
        <v>2023</v>
      </c>
      <c r="F5506" s="2" t="s">
        <v>68</v>
      </c>
      <c r="G5506" s="2" t="s">
        <v>56</v>
      </c>
      <c r="H5506" s="2" t="s">
        <v>57</v>
      </c>
      <c r="I5506" s="2" t="s">
        <v>178</v>
      </c>
      <c r="J5506" s="2" t="s">
        <v>197</v>
      </c>
      <c r="K5506" s="3">
        <v>1528872.53</v>
      </c>
      <c r="L5506" s="3">
        <v>646421.36</v>
      </c>
      <c r="M5506" s="3">
        <f t="shared" ref="M5506:M5569" si="602">K5506-L5506</f>
        <v>882451.17</v>
      </c>
      <c r="N5506" s="3">
        <v>251293.89</v>
      </c>
      <c r="O5506" s="3">
        <f t="shared" ref="O5506:O5569" si="603">M5506-N5506</f>
        <v>631157.28</v>
      </c>
      <c r="P5506" s="3">
        <v>478770.24</v>
      </c>
      <c r="Q5506" s="4">
        <f t="shared" ref="Q5506:Q5569" si="604">IF(K5506&lt;&gt;0,M5506/K5506,0)</f>
        <v>0.57719080739844286</v>
      </c>
      <c r="R5506" s="4">
        <f t="shared" ref="R5506:R5569" si="605">IF(K5506&lt;&gt;0,P5506/K5506,0)</f>
        <v>0.31315249022101271</v>
      </c>
      <c r="S5506" s="3">
        <v>1508588.81</v>
      </c>
      <c r="T5506" s="3">
        <f t="shared" ref="T5506:T5569" si="606">K5506-S5506</f>
        <v>20283.719999999972</v>
      </c>
      <c r="U5506" s="4">
        <f t="shared" ref="U5506:U5569" si="607">IF(S5506&lt;&gt;0,T5506/S5506,0)</f>
        <v>1.3445492811258472E-2</v>
      </c>
      <c r="V5506" s="2" t="s">
        <v>44</v>
      </c>
      <c r="W5506" s="2" t="s">
        <v>117</v>
      </c>
      <c r="X5506" s="2" t="s">
        <v>61</v>
      </c>
      <c r="Y5506" s="2">
        <v>1.53</v>
      </c>
      <c r="Z5506" s="2" t="s">
        <v>8722</v>
      </c>
      <c r="AA5506" s="2" t="s">
        <v>224</v>
      </c>
      <c r="AB5506" s="2" t="s">
        <v>182</v>
      </c>
      <c r="AC5506" s="2">
        <v>1.54</v>
      </c>
      <c r="AD5506" s="3">
        <v>1666873.79</v>
      </c>
      <c r="AE5506" s="5">
        <v>6.21</v>
      </c>
      <c r="AF5506" s="2">
        <v>36</v>
      </c>
      <c r="AG5506" s="3">
        <f t="shared" ref="AG5506:AG5569" si="608">IF(AD5506&gt;0,(AD5506*(AE5506/100/12)*(1+AE5506/100/12)^AF5506)/((1+AE5506/100/12)^AF5506-1),0)</f>
        <v>50868.286773443571</v>
      </c>
      <c r="AH5506" s="2" t="s">
        <v>50</v>
      </c>
      <c r="AI5506" s="3">
        <v>0</v>
      </c>
    </row>
    <row r="5507" spans="1:35" x14ac:dyDescent="0.3">
      <c r="A5507" s="2" t="s">
        <v>11563</v>
      </c>
      <c r="B5507" s="2" t="s">
        <v>3079</v>
      </c>
      <c r="C5507" s="2" t="s">
        <v>435</v>
      </c>
      <c r="D5507" s="2" t="s">
        <v>81</v>
      </c>
      <c r="E5507" s="2">
        <v>2021</v>
      </c>
      <c r="F5507" s="2" t="s">
        <v>82</v>
      </c>
      <c r="G5507" s="2" t="s">
        <v>40</v>
      </c>
      <c r="H5507" s="2" t="s">
        <v>139</v>
      </c>
      <c r="I5507" s="2" t="s">
        <v>55</v>
      </c>
      <c r="J5507" s="2" t="s">
        <v>217</v>
      </c>
      <c r="K5507" s="3">
        <v>9879312.3200000003</v>
      </c>
      <c r="L5507" s="3">
        <v>4014676.63</v>
      </c>
      <c r="M5507" s="3">
        <f t="shared" si="602"/>
        <v>5864635.6900000004</v>
      </c>
      <c r="N5507" s="3">
        <v>1681681.36</v>
      </c>
      <c r="O5507" s="3">
        <f t="shared" si="603"/>
        <v>4182954.33</v>
      </c>
      <c r="P5507" s="3">
        <v>2930604.06</v>
      </c>
      <c r="Q5507" s="4">
        <f t="shared" si="604"/>
        <v>0.59362792672597686</v>
      </c>
      <c r="R5507" s="4">
        <f t="shared" si="605"/>
        <v>0.29664049126852587</v>
      </c>
      <c r="S5507" s="3">
        <v>9431036.7100000009</v>
      </c>
      <c r="T5507" s="3">
        <f t="shared" si="606"/>
        <v>448275.6099999994</v>
      </c>
      <c r="U5507" s="4">
        <f t="shared" si="607"/>
        <v>4.7531954734592416E-2</v>
      </c>
      <c r="V5507" s="2" t="s">
        <v>124</v>
      </c>
      <c r="W5507" s="2" t="s">
        <v>125</v>
      </c>
      <c r="X5507" s="2" t="s">
        <v>86</v>
      </c>
      <c r="Y5507" s="2">
        <v>0.92</v>
      </c>
      <c r="Z5507" s="2" t="s">
        <v>11564</v>
      </c>
      <c r="AA5507" s="2" t="s">
        <v>148</v>
      </c>
      <c r="AB5507" s="2" t="s">
        <v>110</v>
      </c>
      <c r="AC5507" s="2">
        <v>9.11</v>
      </c>
      <c r="AD5507" s="3">
        <v>0</v>
      </c>
      <c r="AE5507" s="5">
        <v>0</v>
      </c>
      <c r="AF5507" s="2">
        <v>0</v>
      </c>
      <c r="AG5507" s="3">
        <f t="shared" si="608"/>
        <v>0</v>
      </c>
      <c r="AH5507" s="2" t="s">
        <v>50</v>
      </c>
      <c r="AI5507" s="3">
        <v>0</v>
      </c>
    </row>
    <row r="5508" spans="1:35" x14ac:dyDescent="0.3">
      <c r="A5508" s="2" t="s">
        <v>11565</v>
      </c>
      <c r="B5508" s="2" t="s">
        <v>9096</v>
      </c>
      <c r="C5508" s="2" t="s">
        <v>152</v>
      </c>
      <c r="D5508" s="2" t="s">
        <v>38</v>
      </c>
      <c r="E5508" s="2">
        <v>2022</v>
      </c>
      <c r="F5508" s="2" t="s">
        <v>55</v>
      </c>
      <c r="G5508" s="2" t="s">
        <v>69</v>
      </c>
      <c r="H5508" s="2" t="s">
        <v>70</v>
      </c>
      <c r="I5508" s="2" t="s">
        <v>178</v>
      </c>
      <c r="J5508" s="2" t="s">
        <v>288</v>
      </c>
      <c r="K5508" s="3">
        <v>3638276.18</v>
      </c>
      <c r="L5508" s="3">
        <v>1362118.05</v>
      </c>
      <c r="M5508" s="3">
        <f t="shared" si="602"/>
        <v>2276158.13</v>
      </c>
      <c r="N5508" s="3">
        <v>524593.97</v>
      </c>
      <c r="O5508" s="3">
        <f t="shared" si="603"/>
        <v>1751564.16</v>
      </c>
      <c r="P5508" s="3">
        <v>1368904.54</v>
      </c>
      <c r="Q5508" s="4">
        <f t="shared" si="604"/>
        <v>0.62561444414590861</v>
      </c>
      <c r="R5508" s="4">
        <f t="shared" si="605"/>
        <v>0.37625085954854587</v>
      </c>
      <c r="S5508" s="3">
        <v>4339426.1500000004</v>
      </c>
      <c r="T5508" s="3">
        <f t="shared" si="606"/>
        <v>-701149.9700000002</v>
      </c>
      <c r="U5508" s="4">
        <f t="shared" si="607"/>
        <v>-0.16157665685818853</v>
      </c>
      <c r="V5508" s="2" t="s">
        <v>44</v>
      </c>
      <c r="W5508" s="2" t="s">
        <v>207</v>
      </c>
      <c r="X5508" s="2" t="s">
        <v>74</v>
      </c>
      <c r="Y5508" s="2">
        <v>1.36</v>
      </c>
      <c r="Z5508" s="2" t="s">
        <v>11566</v>
      </c>
      <c r="AA5508" s="2" t="s">
        <v>224</v>
      </c>
      <c r="AB5508" s="2" t="s">
        <v>77</v>
      </c>
      <c r="AC5508" s="2">
        <v>3.39</v>
      </c>
      <c r="AD5508" s="3">
        <v>1045888.28</v>
      </c>
      <c r="AE5508" s="5">
        <v>18.489999999999998</v>
      </c>
      <c r="AF5508" s="2">
        <v>120</v>
      </c>
      <c r="AG5508" s="3">
        <f t="shared" si="608"/>
        <v>19176.536559916942</v>
      </c>
      <c r="AH5508" s="2" t="s">
        <v>230</v>
      </c>
      <c r="AI5508" s="3">
        <v>555919.09</v>
      </c>
    </row>
    <row r="5509" spans="1:35" x14ac:dyDescent="0.3">
      <c r="A5509" s="2" t="s">
        <v>11567</v>
      </c>
      <c r="B5509" s="2" t="s">
        <v>2278</v>
      </c>
      <c r="C5509" s="2" t="s">
        <v>411</v>
      </c>
      <c r="D5509" s="2" t="s">
        <v>54</v>
      </c>
      <c r="E5509" s="2">
        <v>2022</v>
      </c>
      <c r="F5509" s="2" t="s">
        <v>68</v>
      </c>
      <c r="G5509" s="2" t="s">
        <v>56</v>
      </c>
      <c r="H5509" s="2" t="s">
        <v>57</v>
      </c>
      <c r="I5509" s="2" t="s">
        <v>178</v>
      </c>
      <c r="J5509" s="2" t="s">
        <v>179</v>
      </c>
      <c r="K5509" s="3">
        <v>269582.49</v>
      </c>
      <c r="L5509" s="3">
        <v>76907.839999999997</v>
      </c>
      <c r="M5509" s="3">
        <f t="shared" si="602"/>
        <v>192674.65</v>
      </c>
      <c r="N5509" s="3">
        <v>25108.799999999999</v>
      </c>
      <c r="O5509" s="3">
        <f t="shared" si="603"/>
        <v>167565.85</v>
      </c>
      <c r="P5509" s="3">
        <v>126750.28</v>
      </c>
      <c r="Q5509" s="4">
        <f t="shared" si="604"/>
        <v>0.71471500244693187</v>
      </c>
      <c r="R5509" s="4">
        <f t="shared" si="605"/>
        <v>0.47017252492919703</v>
      </c>
      <c r="S5509" s="3">
        <v>290845.07</v>
      </c>
      <c r="T5509" s="3">
        <f t="shared" si="606"/>
        <v>-21262.580000000016</v>
      </c>
      <c r="U5509" s="4">
        <f t="shared" si="607"/>
        <v>-7.3106207370130141E-2</v>
      </c>
      <c r="V5509" s="2" t="s">
        <v>73</v>
      </c>
      <c r="W5509" s="2" t="s">
        <v>60</v>
      </c>
      <c r="X5509" s="2" t="s">
        <v>61</v>
      </c>
      <c r="Y5509" s="2">
        <v>1.53</v>
      </c>
      <c r="Z5509" s="2" t="s">
        <v>11568</v>
      </c>
      <c r="AA5509" s="2" t="s">
        <v>99</v>
      </c>
      <c r="AB5509" s="2" t="s">
        <v>306</v>
      </c>
      <c r="AC5509" s="2">
        <v>9.76</v>
      </c>
      <c r="AD5509" s="3">
        <v>2691175.94</v>
      </c>
      <c r="AE5509" s="5">
        <v>16.47</v>
      </c>
      <c r="AF5509" s="2">
        <v>48</v>
      </c>
      <c r="AG5509" s="3">
        <f t="shared" si="608"/>
        <v>76918.031994190504</v>
      </c>
      <c r="AH5509" s="2" t="s">
        <v>50</v>
      </c>
      <c r="AI5509" s="3">
        <v>0</v>
      </c>
    </row>
    <row r="5510" spans="1:35" x14ac:dyDescent="0.3">
      <c r="A5510" s="2" t="s">
        <v>11569</v>
      </c>
      <c r="B5510" s="2" t="s">
        <v>3260</v>
      </c>
      <c r="C5510" s="2" t="s">
        <v>201</v>
      </c>
      <c r="D5510" s="2" t="s">
        <v>54</v>
      </c>
      <c r="E5510" s="2">
        <v>2020</v>
      </c>
      <c r="F5510" s="2" t="s">
        <v>92</v>
      </c>
      <c r="G5510" s="2" t="s">
        <v>69</v>
      </c>
      <c r="H5510" s="2" t="s">
        <v>165</v>
      </c>
      <c r="I5510" s="2" t="s">
        <v>178</v>
      </c>
      <c r="J5510" s="2" t="s">
        <v>263</v>
      </c>
      <c r="K5510" s="3">
        <v>3804322.97</v>
      </c>
      <c r="L5510" s="3">
        <v>1405127.48</v>
      </c>
      <c r="M5510" s="3">
        <f t="shared" si="602"/>
        <v>2399195.4900000002</v>
      </c>
      <c r="N5510" s="3">
        <v>609229.66</v>
      </c>
      <c r="O5510" s="3">
        <f t="shared" si="603"/>
        <v>1789965.83</v>
      </c>
      <c r="P5510" s="3">
        <v>1270474.83</v>
      </c>
      <c r="Q5510" s="4">
        <f t="shared" si="604"/>
        <v>0.63064979207062433</v>
      </c>
      <c r="R5510" s="4">
        <f t="shared" si="605"/>
        <v>0.33395556581779912</v>
      </c>
      <c r="S5510" s="3">
        <v>3072422.31</v>
      </c>
      <c r="T5510" s="3">
        <f t="shared" si="606"/>
        <v>731900.66000000015</v>
      </c>
      <c r="U5510" s="4">
        <f t="shared" si="607"/>
        <v>0.23821616501671611</v>
      </c>
      <c r="V5510" s="2" t="s">
        <v>85</v>
      </c>
      <c r="W5510" s="2" t="s">
        <v>60</v>
      </c>
      <c r="X5510" s="2" t="s">
        <v>167</v>
      </c>
      <c r="Y5510" s="2">
        <v>17.2</v>
      </c>
      <c r="Z5510" s="2" t="s">
        <v>2226</v>
      </c>
      <c r="AA5510" s="2" t="s">
        <v>141</v>
      </c>
      <c r="AB5510" s="2" t="s">
        <v>306</v>
      </c>
      <c r="AC5510" s="2">
        <v>9.4</v>
      </c>
      <c r="AD5510" s="3">
        <v>3219292.25</v>
      </c>
      <c r="AE5510" s="5">
        <v>18.41</v>
      </c>
      <c r="AF5510" s="2">
        <v>36</v>
      </c>
      <c r="AG5510" s="3">
        <f t="shared" si="608"/>
        <v>117048.32831223315</v>
      </c>
      <c r="AH5510" s="2" t="s">
        <v>50</v>
      </c>
      <c r="AI5510" s="3">
        <v>0</v>
      </c>
    </row>
    <row r="5511" spans="1:35" x14ac:dyDescent="0.3">
      <c r="A5511" s="2" t="s">
        <v>11570</v>
      </c>
      <c r="B5511" s="2" t="s">
        <v>5413</v>
      </c>
      <c r="C5511" s="2" t="s">
        <v>245</v>
      </c>
      <c r="D5511" s="2" t="s">
        <v>38</v>
      </c>
      <c r="E5511" s="2">
        <v>2023</v>
      </c>
      <c r="F5511" s="2" t="s">
        <v>105</v>
      </c>
      <c r="G5511" s="2" t="s">
        <v>114</v>
      </c>
      <c r="H5511" s="2" t="s">
        <v>115</v>
      </c>
      <c r="I5511" s="2" t="s">
        <v>39</v>
      </c>
      <c r="J5511" s="2" t="s">
        <v>273</v>
      </c>
      <c r="K5511" s="3">
        <v>8280839.7300000004</v>
      </c>
      <c r="L5511" s="3">
        <v>3902314.58</v>
      </c>
      <c r="M5511" s="3">
        <f t="shared" si="602"/>
        <v>4378525.1500000004</v>
      </c>
      <c r="N5511" s="3">
        <v>1197353.8700000001</v>
      </c>
      <c r="O5511" s="3">
        <f t="shared" si="603"/>
        <v>3181171.2800000003</v>
      </c>
      <c r="P5511" s="3">
        <v>2262832.61</v>
      </c>
      <c r="Q5511" s="4">
        <f t="shared" si="604"/>
        <v>0.52875376082179049</v>
      </c>
      <c r="R5511" s="4">
        <f t="shared" si="605"/>
        <v>0.27326124931535173</v>
      </c>
      <c r="S5511" s="3">
        <v>6895418.8399999999</v>
      </c>
      <c r="T5511" s="3">
        <f t="shared" si="606"/>
        <v>1385420.8900000006</v>
      </c>
      <c r="U5511" s="4">
        <f t="shared" si="607"/>
        <v>0.20091903365800484</v>
      </c>
      <c r="V5511" s="2" t="s">
        <v>124</v>
      </c>
      <c r="W5511" s="2" t="s">
        <v>207</v>
      </c>
      <c r="X5511" s="2" t="s">
        <v>118</v>
      </c>
      <c r="Y5511" s="2">
        <v>3.75</v>
      </c>
      <c r="Z5511" s="2" t="s">
        <v>7137</v>
      </c>
      <c r="AA5511" s="2" t="s">
        <v>99</v>
      </c>
      <c r="AB5511" s="2" t="s">
        <v>306</v>
      </c>
      <c r="AC5511" s="2">
        <v>7.82</v>
      </c>
      <c r="AD5511" s="3">
        <v>0</v>
      </c>
      <c r="AE5511" s="5">
        <v>0</v>
      </c>
      <c r="AF5511" s="2">
        <v>0</v>
      </c>
      <c r="AG5511" s="3">
        <f t="shared" si="608"/>
        <v>0</v>
      </c>
      <c r="AH5511" s="2" t="s">
        <v>50</v>
      </c>
      <c r="AI5511" s="3">
        <v>0</v>
      </c>
    </row>
    <row r="5512" spans="1:35" x14ac:dyDescent="0.3">
      <c r="A5512" s="2" t="s">
        <v>11571</v>
      </c>
      <c r="B5512" s="2" t="s">
        <v>3831</v>
      </c>
      <c r="C5512" s="2" t="s">
        <v>257</v>
      </c>
      <c r="D5512" s="2" t="s">
        <v>104</v>
      </c>
      <c r="E5512" s="2">
        <v>2024</v>
      </c>
      <c r="F5512" s="2" t="s">
        <v>39</v>
      </c>
      <c r="G5512" s="2" t="s">
        <v>93</v>
      </c>
      <c r="H5512" s="2" t="s">
        <v>221</v>
      </c>
      <c r="I5512" s="2" t="s">
        <v>178</v>
      </c>
      <c r="J5512" s="2" t="s">
        <v>179</v>
      </c>
      <c r="K5512" s="3">
        <v>3266805.73</v>
      </c>
      <c r="L5512" s="3">
        <v>1140602.22</v>
      </c>
      <c r="M5512" s="3">
        <f t="shared" si="602"/>
        <v>2126203.5099999998</v>
      </c>
      <c r="N5512" s="3">
        <v>297991.01</v>
      </c>
      <c r="O5512" s="3">
        <f t="shared" si="603"/>
        <v>1828212.4999999998</v>
      </c>
      <c r="P5512" s="3">
        <v>1365079.84</v>
      </c>
      <c r="Q5512" s="4">
        <f t="shared" si="604"/>
        <v>0.65085091852094912</v>
      </c>
      <c r="R5512" s="4">
        <f t="shared" si="605"/>
        <v>0.41786379504115784</v>
      </c>
      <c r="S5512" s="3">
        <v>2671777.4700000002</v>
      </c>
      <c r="T5512" s="3">
        <f t="shared" si="606"/>
        <v>595028.25999999978</v>
      </c>
      <c r="U5512" s="4">
        <f t="shared" si="607"/>
        <v>0.22270876473855428</v>
      </c>
      <c r="V5512" s="2" t="s">
        <v>133</v>
      </c>
      <c r="W5512" s="2" t="s">
        <v>117</v>
      </c>
      <c r="X5512" s="2" t="s">
        <v>222</v>
      </c>
      <c r="Y5512" s="2">
        <v>18.899999999999999</v>
      </c>
      <c r="Z5512" s="2" t="s">
        <v>11572</v>
      </c>
      <c r="AA5512" s="2" t="s">
        <v>109</v>
      </c>
      <c r="AB5512" s="2" t="s">
        <v>110</v>
      </c>
      <c r="AC5512" s="2">
        <v>1.17</v>
      </c>
      <c r="AD5512" s="3">
        <v>4682605.34</v>
      </c>
      <c r="AE5512" s="5">
        <v>14.92</v>
      </c>
      <c r="AF5512" s="2">
        <v>240</v>
      </c>
      <c r="AG5512" s="3">
        <f t="shared" si="608"/>
        <v>61383.44832837658</v>
      </c>
      <c r="AH5512" s="2" t="s">
        <v>50</v>
      </c>
      <c r="AI5512" s="3">
        <v>0</v>
      </c>
    </row>
    <row r="5513" spans="1:35" x14ac:dyDescent="0.3">
      <c r="A5513" s="2" t="s">
        <v>11573</v>
      </c>
      <c r="B5513" s="2" t="s">
        <v>3098</v>
      </c>
      <c r="C5513" s="2" t="s">
        <v>287</v>
      </c>
      <c r="D5513" s="2" t="s">
        <v>104</v>
      </c>
      <c r="E5513" s="2">
        <v>2021</v>
      </c>
      <c r="F5513" s="2" t="s">
        <v>55</v>
      </c>
      <c r="G5513" s="2" t="s">
        <v>93</v>
      </c>
      <c r="H5513" s="2" t="s">
        <v>159</v>
      </c>
      <c r="I5513" s="2" t="s">
        <v>58</v>
      </c>
      <c r="J5513" s="2" t="s">
        <v>106</v>
      </c>
      <c r="K5513" s="3">
        <v>394223.56</v>
      </c>
      <c r="L5513" s="3">
        <v>205807.61</v>
      </c>
      <c r="M5513" s="3">
        <f t="shared" si="602"/>
        <v>188415.95</v>
      </c>
      <c r="N5513" s="3">
        <v>46085.21</v>
      </c>
      <c r="O5513" s="3">
        <f t="shared" si="603"/>
        <v>142330.74000000002</v>
      </c>
      <c r="P5513" s="3">
        <v>109265.5</v>
      </c>
      <c r="Q5513" s="4">
        <f t="shared" si="604"/>
        <v>0.47794188150500194</v>
      </c>
      <c r="R5513" s="4">
        <f t="shared" si="605"/>
        <v>0.27716633678616265</v>
      </c>
      <c r="S5513" s="3">
        <v>369337.25</v>
      </c>
      <c r="T5513" s="3">
        <f t="shared" si="606"/>
        <v>24886.309999999998</v>
      </c>
      <c r="U5513" s="4">
        <f t="shared" si="607"/>
        <v>6.7380991221437855E-2</v>
      </c>
      <c r="V5513" s="2" t="s">
        <v>133</v>
      </c>
      <c r="W5513" s="2" t="s">
        <v>45</v>
      </c>
      <c r="X5513" s="2" t="s">
        <v>160</v>
      </c>
      <c r="Y5513" s="2">
        <v>129.5</v>
      </c>
      <c r="Z5513" s="2" t="s">
        <v>6933</v>
      </c>
      <c r="AA5513" s="2" t="s">
        <v>48</v>
      </c>
      <c r="AB5513" s="2" t="s">
        <v>110</v>
      </c>
      <c r="AC5513" s="2">
        <v>3.44</v>
      </c>
      <c r="AD5513" s="3">
        <v>0</v>
      </c>
      <c r="AE5513" s="5">
        <v>0</v>
      </c>
      <c r="AF5513" s="2">
        <v>0</v>
      </c>
      <c r="AG5513" s="3">
        <f t="shared" si="608"/>
        <v>0</v>
      </c>
      <c r="AH5513" s="2" t="s">
        <v>50</v>
      </c>
      <c r="AI5513" s="3">
        <v>0</v>
      </c>
    </row>
    <row r="5514" spans="1:35" x14ac:dyDescent="0.3">
      <c r="A5514" s="2" t="s">
        <v>11574</v>
      </c>
      <c r="B5514" s="2" t="s">
        <v>5946</v>
      </c>
      <c r="C5514" s="2" t="s">
        <v>363</v>
      </c>
      <c r="D5514" s="2" t="s">
        <v>81</v>
      </c>
      <c r="E5514" s="2">
        <v>2022</v>
      </c>
      <c r="F5514" s="2" t="s">
        <v>55</v>
      </c>
      <c r="G5514" s="2" t="s">
        <v>56</v>
      </c>
      <c r="H5514" s="2" t="s">
        <v>177</v>
      </c>
      <c r="I5514" s="2" t="s">
        <v>131</v>
      </c>
      <c r="J5514" s="2" t="s">
        <v>491</v>
      </c>
      <c r="K5514" s="3">
        <v>9784455.0899999999</v>
      </c>
      <c r="L5514" s="3">
        <v>4022065.75</v>
      </c>
      <c r="M5514" s="3">
        <f t="shared" si="602"/>
        <v>5762389.3399999999</v>
      </c>
      <c r="N5514" s="3">
        <v>956551.5</v>
      </c>
      <c r="O5514" s="3">
        <f t="shared" si="603"/>
        <v>4805837.84</v>
      </c>
      <c r="P5514" s="3">
        <v>3548823.25</v>
      </c>
      <c r="Q5514" s="4">
        <f t="shared" si="604"/>
        <v>0.58893308692165502</v>
      </c>
      <c r="R5514" s="4">
        <f t="shared" si="605"/>
        <v>0.36270014194525779</v>
      </c>
      <c r="S5514" s="3">
        <v>11205716.58</v>
      </c>
      <c r="T5514" s="3">
        <f t="shared" si="606"/>
        <v>-1421261.4900000002</v>
      </c>
      <c r="U5514" s="4">
        <f t="shared" si="607"/>
        <v>-0.12683361031428123</v>
      </c>
      <c r="V5514" s="2" t="s">
        <v>85</v>
      </c>
      <c r="W5514" s="2" t="s">
        <v>96</v>
      </c>
      <c r="X5514" s="2" t="s">
        <v>180</v>
      </c>
      <c r="Y5514" s="2">
        <v>149.5</v>
      </c>
      <c r="Z5514" s="2" t="s">
        <v>11575</v>
      </c>
      <c r="AA5514" s="2" t="s">
        <v>76</v>
      </c>
      <c r="AB5514" s="2" t="s">
        <v>110</v>
      </c>
      <c r="AC5514" s="2">
        <v>4.68</v>
      </c>
      <c r="AD5514" s="3">
        <v>0</v>
      </c>
      <c r="AE5514" s="5">
        <v>0</v>
      </c>
      <c r="AF5514" s="2">
        <v>0</v>
      </c>
      <c r="AG5514" s="3">
        <f t="shared" si="608"/>
        <v>0</v>
      </c>
      <c r="AH5514" s="2" t="s">
        <v>50</v>
      </c>
      <c r="AI5514" s="3">
        <v>0</v>
      </c>
    </row>
    <row r="5515" spans="1:35" x14ac:dyDescent="0.3">
      <c r="A5515" s="2" t="s">
        <v>11576</v>
      </c>
      <c r="B5515" s="2" t="s">
        <v>696</v>
      </c>
      <c r="C5515" s="2" t="s">
        <v>67</v>
      </c>
      <c r="D5515" s="2" t="s">
        <v>54</v>
      </c>
      <c r="E5515" s="2">
        <v>2022</v>
      </c>
      <c r="F5515" s="2" t="s">
        <v>68</v>
      </c>
      <c r="G5515" s="2" t="s">
        <v>114</v>
      </c>
      <c r="H5515" s="2" t="s">
        <v>234</v>
      </c>
      <c r="I5515" s="2" t="s">
        <v>178</v>
      </c>
      <c r="J5515" s="2" t="s">
        <v>342</v>
      </c>
      <c r="K5515" s="3">
        <v>8818170.8599999994</v>
      </c>
      <c r="L5515" s="3">
        <v>3098119.99</v>
      </c>
      <c r="M5515" s="3">
        <f t="shared" si="602"/>
        <v>5720050.8699999992</v>
      </c>
      <c r="N5515" s="3">
        <v>1883568.94</v>
      </c>
      <c r="O5515" s="3">
        <f t="shared" si="603"/>
        <v>3836481.9299999992</v>
      </c>
      <c r="P5515" s="3">
        <v>2764300.67</v>
      </c>
      <c r="Q5515" s="4">
        <f t="shared" si="604"/>
        <v>0.64866636866231009</v>
      </c>
      <c r="R5515" s="4">
        <f t="shared" si="605"/>
        <v>0.31347778511971358</v>
      </c>
      <c r="S5515" s="3">
        <v>10193727</v>
      </c>
      <c r="T5515" s="3">
        <f t="shared" si="606"/>
        <v>-1375556.1400000006</v>
      </c>
      <c r="U5515" s="4">
        <f t="shared" si="607"/>
        <v>-0.13494143407999848</v>
      </c>
      <c r="V5515" s="2" t="s">
        <v>73</v>
      </c>
      <c r="W5515" s="2" t="s">
        <v>125</v>
      </c>
      <c r="X5515" s="2" t="s">
        <v>236</v>
      </c>
      <c r="Y5515" s="2">
        <v>3.67</v>
      </c>
      <c r="Z5515" s="2" t="s">
        <v>9662</v>
      </c>
      <c r="AA5515" s="2" t="s">
        <v>224</v>
      </c>
      <c r="AB5515" s="2" t="s">
        <v>88</v>
      </c>
      <c r="AC5515" s="2">
        <v>2.33</v>
      </c>
      <c r="AD5515" s="3">
        <v>162319.51999999999</v>
      </c>
      <c r="AE5515" s="5">
        <v>6.51</v>
      </c>
      <c r="AF5515" s="2">
        <v>60</v>
      </c>
      <c r="AG5515" s="3">
        <f t="shared" si="608"/>
        <v>3176.7281442546905</v>
      </c>
      <c r="AH5515" s="2" t="s">
        <v>50</v>
      </c>
      <c r="AI5515" s="3">
        <v>0</v>
      </c>
    </row>
    <row r="5516" spans="1:35" x14ac:dyDescent="0.3">
      <c r="A5516" s="2" t="s">
        <v>11577</v>
      </c>
      <c r="B5516" s="2" t="s">
        <v>271</v>
      </c>
      <c r="C5516" s="2" t="s">
        <v>113</v>
      </c>
      <c r="D5516" s="2" t="s">
        <v>54</v>
      </c>
      <c r="E5516" s="2">
        <v>2022</v>
      </c>
      <c r="F5516" s="2" t="s">
        <v>58</v>
      </c>
      <c r="G5516" s="2" t="s">
        <v>40</v>
      </c>
      <c r="H5516" s="2" t="s">
        <v>41</v>
      </c>
      <c r="I5516" s="2" t="s">
        <v>42</v>
      </c>
      <c r="J5516" s="2" t="s">
        <v>166</v>
      </c>
      <c r="K5516" s="3">
        <v>1818968.02</v>
      </c>
      <c r="L5516" s="3">
        <v>862490.02</v>
      </c>
      <c r="M5516" s="3">
        <f t="shared" si="602"/>
        <v>956478</v>
      </c>
      <c r="N5516" s="3">
        <v>369813.58</v>
      </c>
      <c r="O5516" s="3">
        <f t="shared" si="603"/>
        <v>586664.41999999993</v>
      </c>
      <c r="P5516" s="3">
        <v>453193.48</v>
      </c>
      <c r="Q5516" s="4">
        <f t="shared" si="604"/>
        <v>0.5258355229356918</v>
      </c>
      <c r="R5516" s="4">
        <f t="shared" si="605"/>
        <v>0.24914867937040475</v>
      </c>
      <c r="S5516" s="3">
        <v>1969664.15</v>
      </c>
      <c r="T5516" s="3">
        <f t="shared" si="606"/>
        <v>-150696.12999999989</v>
      </c>
      <c r="U5516" s="4">
        <f t="shared" si="607"/>
        <v>-7.6508540808847988E-2</v>
      </c>
      <c r="V5516" s="2" t="s">
        <v>124</v>
      </c>
      <c r="W5516" s="2" t="s">
        <v>207</v>
      </c>
      <c r="X5516" s="2" t="s">
        <v>46</v>
      </c>
      <c r="Y5516" s="2">
        <v>0.89</v>
      </c>
      <c r="Z5516" s="2" t="s">
        <v>11578</v>
      </c>
      <c r="AA5516" s="2" t="s">
        <v>148</v>
      </c>
      <c r="AB5516" s="2" t="s">
        <v>182</v>
      </c>
      <c r="AC5516" s="2">
        <v>3.15</v>
      </c>
      <c r="AD5516" s="3">
        <v>0</v>
      </c>
      <c r="AE5516" s="5">
        <v>0</v>
      </c>
      <c r="AF5516" s="2">
        <v>0</v>
      </c>
      <c r="AG5516" s="3">
        <f t="shared" si="608"/>
        <v>0</v>
      </c>
      <c r="AH5516" s="2" t="s">
        <v>50</v>
      </c>
      <c r="AI5516" s="3">
        <v>0</v>
      </c>
    </row>
    <row r="5517" spans="1:35" x14ac:dyDescent="0.3">
      <c r="A5517" s="2" t="s">
        <v>11579</v>
      </c>
      <c r="B5517" s="2" t="s">
        <v>1524</v>
      </c>
      <c r="C5517" s="2" t="s">
        <v>138</v>
      </c>
      <c r="D5517" s="2" t="s">
        <v>104</v>
      </c>
      <c r="E5517" s="2">
        <v>2024</v>
      </c>
      <c r="F5517" s="2" t="s">
        <v>55</v>
      </c>
      <c r="G5517" s="2" t="s">
        <v>93</v>
      </c>
      <c r="H5517" s="2" t="s">
        <v>221</v>
      </c>
      <c r="I5517" s="2" t="s">
        <v>58</v>
      </c>
      <c r="J5517" s="2" t="s">
        <v>59</v>
      </c>
      <c r="K5517" s="3">
        <v>7325373.2000000002</v>
      </c>
      <c r="L5517" s="3">
        <v>2585714.21</v>
      </c>
      <c r="M5517" s="3">
        <f t="shared" si="602"/>
        <v>4739658.99</v>
      </c>
      <c r="N5517" s="3">
        <v>1029028.5</v>
      </c>
      <c r="O5517" s="3">
        <f t="shared" si="603"/>
        <v>3710630.49</v>
      </c>
      <c r="P5517" s="3">
        <v>2686123.53</v>
      </c>
      <c r="Q5517" s="4">
        <f t="shared" si="604"/>
        <v>0.64701945697456076</v>
      </c>
      <c r="R5517" s="4">
        <f t="shared" si="605"/>
        <v>0.3666876016637623</v>
      </c>
      <c r="S5517" s="3">
        <v>8179152.1799999997</v>
      </c>
      <c r="T5517" s="3">
        <f t="shared" si="606"/>
        <v>-853778.97999999952</v>
      </c>
      <c r="U5517" s="4">
        <f t="shared" si="607"/>
        <v>-0.10438477744523389</v>
      </c>
      <c r="V5517" s="2" t="s">
        <v>95</v>
      </c>
      <c r="W5517" s="2" t="s">
        <v>60</v>
      </c>
      <c r="X5517" s="2" t="s">
        <v>222</v>
      </c>
      <c r="Y5517" s="2">
        <v>18.899999999999999</v>
      </c>
      <c r="Z5517" s="2" t="s">
        <v>4412</v>
      </c>
      <c r="AA5517" s="2" t="s">
        <v>48</v>
      </c>
      <c r="AB5517" s="2" t="s">
        <v>182</v>
      </c>
      <c r="AC5517" s="2">
        <v>8.91</v>
      </c>
      <c r="AD5517" s="3">
        <v>0</v>
      </c>
      <c r="AE5517" s="5">
        <v>0</v>
      </c>
      <c r="AF5517" s="2">
        <v>0</v>
      </c>
      <c r="AG5517" s="3">
        <f t="shared" si="608"/>
        <v>0</v>
      </c>
      <c r="AH5517" s="2" t="s">
        <v>50</v>
      </c>
      <c r="AI5517" s="3">
        <v>0</v>
      </c>
    </row>
    <row r="5518" spans="1:35" x14ac:dyDescent="0.3">
      <c r="A5518" s="2" t="s">
        <v>11580</v>
      </c>
      <c r="B5518" s="2" t="s">
        <v>2933</v>
      </c>
      <c r="C5518" s="2" t="s">
        <v>411</v>
      </c>
      <c r="D5518" s="2" t="s">
        <v>54</v>
      </c>
      <c r="E5518" s="2">
        <v>2022</v>
      </c>
      <c r="F5518" s="2" t="s">
        <v>82</v>
      </c>
      <c r="G5518" s="2" t="s">
        <v>69</v>
      </c>
      <c r="H5518" s="2" t="s">
        <v>165</v>
      </c>
      <c r="I5518" s="2" t="s">
        <v>178</v>
      </c>
      <c r="J5518" s="2" t="s">
        <v>179</v>
      </c>
      <c r="K5518" s="3">
        <v>4428654.28</v>
      </c>
      <c r="L5518" s="3">
        <v>1400180.05</v>
      </c>
      <c r="M5518" s="3">
        <f t="shared" si="602"/>
        <v>3028474.2300000004</v>
      </c>
      <c r="N5518" s="3">
        <v>790508.91</v>
      </c>
      <c r="O5518" s="3">
        <f t="shared" si="603"/>
        <v>2237965.3200000003</v>
      </c>
      <c r="P5518" s="3">
        <v>1618492.68</v>
      </c>
      <c r="Q5518" s="4">
        <f t="shared" si="604"/>
        <v>0.68383622620458884</v>
      </c>
      <c r="R5518" s="4">
        <f t="shared" si="605"/>
        <v>0.36545925187910577</v>
      </c>
      <c r="S5518" s="3">
        <v>4999490.55</v>
      </c>
      <c r="T5518" s="3">
        <f t="shared" si="606"/>
        <v>-570836.26999999955</v>
      </c>
      <c r="U5518" s="4">
        <f t="shared" si="607"/>
        <v>-0.11417888768686633</v>
      </c>
      <c r="V5518" s="2" t="s">
        <v>133</v>
      </c>
      <c r="W5518" s="2" t="s">
        <v>125</v>
      </c>
      <c r="X5518" s="2" t="s">
        <v>167</v>
      </c>
      <c r="Y5518" s="2">
        <v>17.2</v>
      </c>
      <c r="Z5518" s="2" t="s">
        <v>7615</v>
      </c>
      <c r="AA5518" s="2" t="s">
        <v>99</v>
      </c>
      <c r="AB5518" s="2" t="s">
        <v>110</v>
      </c>
      <c r="AC5518" s="2">
        <v>9.6</v>
      </c>
      <c r="AD5518" s="3">
        <v>828228.18</v>
      </c>
      <c r="AE5518" s="5">
        <v>7.38</v>
      </c>
      <c r="AF5518" s="2">
        <v>24</v>
      </c>
      <c r="AG5518" s="3">
        <f t="shared" si="608"/>
        <v>37224.754378222358</v>
      </c>
      <c r="AH5518" s="2" t="s">
        <v>50</v>
      </c>
      <c r="AI5518" s="3">
        <v>0</v>
      </c>
    </row>
    <row r="5519" spans="1:35" x14ac:dyDescent="0.3">
      <c r="A5519" s="2" t="s">
        <v>11581</v>
      </c>
      <c r="B5519" s="2" t="s">
        <v>11582</v>
      </c>
      <c r="C5519" s="2" t="s">
        <v>261</v>
      </c>
      <c r="D5519" s="2" t="s">
        <v>54</v>
      </c>
      <c r="E5519" s="2">
        <v>2024</v>
      </c>
      <c r="F5519" s="2" t="s">
        <v>92</v>
      </c>
      <c r="G5519" s="2" t="s">
        <v>40</v>
      </c>
      <c r="H5519" s="2" t="s">
        <v>171</v>
      </c>
      <c r="I5519" s="2" t="s">
        <v>131</v>
      </c>
      <c r="J5519" s="2" t="s">
        <v>132</v>
      </c>
      <c r="K5519" s="3">
        <v>9019366.5999999996</v>
      </c>
      <c r="L5519" s="3">
        <v>4809271.87</v>
      </c>
      <c r="M5519" s="3">
        <f t="shared" si="602"/>
        <v>4210094.7299999995</v>
      </c>
      <c r="N5519" s="3">
        <v>1017300.63</v>
      </c>
      <c r="O5519" s="3">
        <f t="shared" si="603"/>
        <v>3192794.0999999996</v>
      </c>
      <c r="P5519" s="3">
        <v>2393844.2799999998</v>
      </c>
      <c r="Q5519" s="4">
        <f t="shared" si="604"/>
        <v>0.46678385708371134</v>
      </c>
      <c r="R5519" s="4">
        <f t="shared" si="605"/>
        <v>0.26541157335815574</v>
      </c>
      <c r="S5519" s="3">
        <v>9793080.7200000007</v>
      </c>
      <c r="T5519" s="3">
        <f t="shared" si="606"/>
        <v>-773714.12000000104</v>
      </c>
      <c r="U5519" s="4">
        <f t="shared" si="607"/>
        <v>-7.9006202656930716E-2</v>
      </c>
      <c r="V5519" s="2" t="s">
        <v>95</v>
      </c>
      <c r="W5519" s="2" t="s">
        <v>125</v>
      </c>
      <c r="X5519" s="2" t="s">
        <v>86</v>
      </c>
      <c r="Y5519" s="2">
        <v>0.92</v>
      </c>
      <c r="Z5519" s="2" t="s">
        <v>11583</v>
      </c>
      <c r="AA5519" s="2" t="s">
        <v>48</v>
      </c>
      <c r="AB5519" s="2" t="s">
        <v>242</v>
      </c>
      <c r="AC5519" s="2">
        <v>3.09</v>
      </c>
      <c r="AD5519" s="3">
        <v>0</v>
      </c>
      <c r="AE5519" s="5">
        <v>0</v>
      </c>
      <c r="AF5519" s="2">
        <v>0</v>
      </c>
      <c r="AG5519" s="3">
        <f t="shared" si="608"/>
        <v>0</v>
      </c>
      <c r="AH5519" s="2" t="s">
        <v>50</v>
      </c>
      <c r="AI5519" s="3">
        <v>0</v>
      </c>
    </row>
    <row r="5520" spans="1:35" x14ac:dyDescent="0.3">
      <c r="A5520" s="2" t="s">
        <v>11584</v>
      </c>
      <c r="B5520" s="2" t="s">
        <v>1404</v>
      </c>
      <c r="C5520" s="2" t="s">
        <v>257</v>
      </c>
      <c r="D5520" s="2" t="s">
        <v>104</v>
      </c>
      <c r="E5520" s="2">
        <v>2024</v>
      </c>
      <c r="F5520" s="2" t="s">
        <v>58</v>
      </c>
      <c r="G5520" s="2" t="s">
        <v>69</v>
      </c>
      <c r="H5520" s="2" t="s">
        <v>165</v>
      </c>
      <c r="I5520" s="2" t="s">
        <v>178</v>
      </c>
      <c r="J5520" s="2" t="s">
        <v>197</v>
      </c>
      <c r="K5520" s="3">
        <v>2825393.32</v>
      </c>
      <c r="L5520" s="3">
        <v>1442606.92</v>
      </c>
      <c r="M5520" s="3">
        <f t="shared" si="602"/>
        <v>1382786.4</v>
      </c>
      <c r="N5520" s="3">
        <v>559433.86</v>
      </c>
      <c r="O5520" s="3">
        <f t="shared" si="603"/>
        <v>823352.53999999992</v>
      </c>
      <c r="P5520" s="3">
        <v>648141.32999999996</v>
      </c>
      <c r="Q5520" s="4">
        <f t="shared" si="604"/>
        <v>0.48941377124796204</v>
      </c>
      <c r="R5520" s="4">
        <f t="shared" si="605"/>
        <v>0.22939862050781659</v>
      </c>
      <c r="S5520" s="3">
        <v>2959215.4</v>
      </c>
      <c r="T5520" s="3">
        <f t="shared" si="606"/>
        <v>-133822.08000000007</v>
      </c>
      <c r="U5520" s="4">
        <f t="shared" si="607"/>
        <v>-4.5222149087220914E-2</v>
      </c>
      <c r="V5520" s="2" t="s">
        <v>107</v>
      </c>
      <c r="W5520" s="2" t="s">
        <v>125</v>
      </c>
      <c r="X5520" s="2" t="s">
        <v>167</v>
      </c>
      <c r="Y5520" s="2">
        <v>17.2</v>
      </c>
      <c r="Z5520" s="2" t="s">
        <v>11585</v>
      </c>
      <c r="AA5520" s="2" t="s">
        <v>76</v>
      </c>
      <c r="AB5520" s="2" t="s">
        <v>100</v>
      </c>
      <c r="AC5520" s="2">
        <v>7.44</v>
      </c>
      <c r="AD5520" s="3">
        <v>806671.01</v>
      </c>
      <c r="AE5520" s="5">
        <v>16.53</v>
      </c>
      <c r="AF5520" s="2">
        <v>12</v>
      </c>
      <c r="AG5520" s="3">
        <f t="shared" si="608"/>
        <v>73392.424014951772</v>
      </c>
      <c r="AH5520" s="2" t="s">
        <v>50</v>
      </c>
      <c r="AI5520" s="3">
        <v>0</v>
      </c>
    </row>
    <row r="5521" spans="1:35" x14ac:dyDescent="0.3">
      <c r="A5521" s="2" t="s">
        <v>11586</v>
      </c>
      <c r="B5521" s="2" t="s">
        <v>4568</v>
      </c>
      <c r="C5521" s="2" t="s">
        <v>138</v>
      </c>
      <c r="D5521" s="2" t="s">
        <v>104</v>
      </c>
      <c r="E5521" s="2">
        <v>2024</v>
      </c>
      <c r="F5521" s="2" t="s">
        <v>55</v>
      </c>
      <c r="G5521" s="2" t="s">
        <v>40</v>
      </c>
      <c r="H5521" s="2" t="s">
        <v>279</v>
      </c>
      <c r="I5521" s="2" t="s">
        <v>42</v>
      </c>
      <c r="J5521" s="2" t="s">
        <v>146</v>
      </c>
      <c r="K5521" s="3">
        <v>4800452.6100000003</v>
      </c>
      <c r="L5521" s="3">
        <v>1357145.3</v>
      </c>
      <c r="M5521" s="3">
        <f t="shared" si="602"/>
        <v>3443307.3100000005</v>
      </c>
      <c r="N5521" s="3">
        <v>931740.33</v>
      </c>
      <c r="O5521" s="3">
        <f t="shared" si="603"/>
        <v>2511566.9800000004</v>
      </c>
      <c r="P5521" s="3">
        <v>1940206.03</v>
      </c>
      <c r="Q5521" s="4">
        <f t="shared" si="604"/>
        <v>0.71728805380291016</v>
      </c>
      <c r="R5521" s="4">
        <f t="shared" si="605"/>
        <v>0.40417147873895998</v>
      </c>
      <c r="S5521" s="3">
        <v>4486670.51</v>
      </c>
      <c r="T5521" s="3">
        <f t="shared" si="606"/>
        <v>313782.10000000056</v>
      </c>
      <c r="U5521" s="4">
        <f t="shared" si="607"/>
        <v>6.9936515128676241E-2</v>
      </c>
      <c r="V5521" s="2" t="s">
        <v>107</v>
      </c>
      <c r="W5521" s="2" t="s">
        <v>96</v>
      </c>
      <c r="X5521" s="2" t="s">
        <v>280</v>
      </c>
      <c r="Y5521" s="2">
        <v>0.79</v>
      </c>
      <c r="Z5521" s="2" t="s">
        <v>11587</v>
      </c>
      <c r="AA5521" s="2" t="s">
        <v>224</v>
      </c>
      <c r="AB5521" s="2" t="s">
        <v>142</v>
      </c>
      <c r="AC5521" s="2">
        <v>2.35</v>
      </c>
      <c r="AD5521" s="3">
        <v>0</v>
      </c>
      <c r="AE5521" s="5">
        <v>0</v>
      </c>
      <c r="AF5521" s="2">
        <v>0</v>
      </c>
      <c r="AG5521" s="3">
        <f t="shared" si="608"/>
        <v>0</v>
      </c>
      <c r="AH5521" s="2" t="s">
        <v>50</v>
      </c>
      <c r="AI5521" s="3">
        <v>0</v>
      </c>
    </row>
    <row r="5522" spans="1:35" x14ac:dyDescent="0.3">
      <c r="A5522" s="2" t="s">
        <v>11588</v>
      </c>
      <c r="B5522" s="2" t="s">
        <v>7416</v>
      </c>
      <c r="C5522" s="2" t="s">
        <v>880</v>
      </c>
      <c r="D5522" s="2" t="s">
        <v>81</v>
      </c>
      <c r="E5522" s="2">
        <v>2024</v>
      </c>
      <c r="F5522" s="2" t="s">
        <v>82</v>
      </c>
      <c r="G5522" s="2" t="s">
        <v>69</v>
      </c>
      <c r="H5522" s="2" t="s">
        <v>70</v>
      </c>
      <c r="I5522" s="2" t="s">
        <v>39</v>
      </c>
      <c r="J5522" s="2" t="s">
        <v>566</v>
      </c>
      <c r="K5522" s="3">
        <v>4586015.91</v>
      </c>
      <c r="L5522" s="3">
        <v>2335232.8199999998</v>
      </c>
      <c r="M5522" s="3">
        <f t="shared" si="602"/>
        <v>2250783.0900000003</v>
      </c>
      <c r="N5522" s="3">
        <v>800276.96</v>
      </c>
      <c r="O5522" s="3">
        <f t="shared" si="603"/>
        <v>1450506.1300000004</v>
      </c>
      <c r="P5522" s="3">
        <v>1126587.8999999999</v>
      </c>
      <c r="Q5522" s="4">
        <f t="shared" si="604"/>
        <v>0.49079269112260893</v>
      </c>
      <c r="R5522" s="4">
        <f t="shared" si="605"/>
        <v>0.24565721578580391</v>
      </c>
      <c r="S5522" s="3">
        <v>5116595.37</v>
      </c>
      <c r="T5522" s="3">
        <f t="shared" si="606"/>
        <v>-530579.46</v>
      </c>
      <c r="U5522" s="4">
        <f t="shared" si="607"/>
        <v>-0.1036977563461306</v>
      </c>
      <c r="V5522" s="2" t="s">
        <v>133</v>
      </c>
      <c r="W5522" s="2" t="s">
        <v>96</v>
      </c>
      <c r="X5522" s="2" t="s">
        <v>74</v>
      </c>
      <c r="Y5522" s="2">
        <v>1.36</v>
      </c>
      <c r="Z5522" s="2" t="s">
        <v>11589</v>
      </c>
      <c r="AA5522" s="2" t="s">
        <v>76</v>
      </c>
      <c r="AB5522" s="2" t="s">
        <v>142</v>
      </c>
      <c r="AC5522" s="2">
        <v>9.16</v>
      </c>
      <c r="AD5522" s="3">
        <v>0</v>
      </c>
      <c r="AE5522" s="5">
        <v>0</v>
      </c>
      <c r="AF5522" s="2">
        <v>0</v>
      </c>
      <c r="AG5522" s="3">
        <f t="shared" si="608"/>
        <v>0</v>
      </c>
      <c r="AH5522" s="2" t="s">
        <v>50</v>
      </c>
      <c r="AI5522" s="3">
        <v>0</v>
      </c>
    </row>
    <row r="5523" spans="1:35" x14ac:dyDescent="0.3">
      <c r="A5523" s="2" t="s">
        <v>11590</v>
      </c>
      <c r="B5523" s="2" t="s">
        <v>3147</v>
      </c>
      <c r="C5523" s="2" t="s">
        <v>261</v>
      </c>
      <c r="D5523" s="2" t="s">
        <v>54</v>
      </c>
      <c r="E5523" s="2">
        <v>2024</v>
      </c>
      <c r="F5523" s="2" t="s">
        <v>58</v>
      </c>
      <c r="G5523" s="2" t="s">
        <v>114</v>
      </c>
      <c r="H5523" s="2" t="s">
        <v>190</v>
      </c>
      <c r="I5523" s="2" t="s">
        <v>42</v>
      </c>
      <c r="J5523" s="2" t="s">
        <v>422</v>
      </c>
      <c r="K5523" s="3">
        <v>5369708.5800000001</v>
      </c>
      <c r="L5523" s="3">
        <v>3081135.22</v>
      </c>
      <c r="M5523" s="3">
        <f t="shared" si="602"/>
        <v>2288573.36</v>
      </c>
      <c r="N5523" s="3">
        <v>958533</v>
      </c>
      <c r="O5523" s="3">
        <f t="shared" si="603"/>
        <v>1330040.3599999999</v>
      </c>
      <c r="P5523" s="3">
        <v>1002411.48</v>
      </c>
      <c r="Q5523" s="4">
        <f t="shared" si="604"/>
        <v>0.42620066357493086</v>
      </c>
      <c r="R5523" s="4">
        <f t="shared" si="605"/>
        <v>0.18667893519092985</v>
      </c>
      <c r="S5523" s="3">
        <v>6230115.5300000003</v>
      </c>
      <c r="T5523" s="3">
        <f t="shared" si="606"/>
        <v>-860406.95000000019</v>
      </c>
      <c r="U5523" s="4">
        <f t="shared" si="607"/>
        <v>-0.13810449354540302</v>
      </c>
      <c r="V5523" s="2" t="s">
        <v>44</v>
      </c>
      <c r="W5523" s="2" t="s">
        <v>207</v>
      </c>
      <c r="X5523" s="2" t="s">
        <v>192</v>
      </c>
      <c r="Y5523" s="2">
        <v>3.64</v>
      </c>
      <c r="Z5523" s="2" t="s">
        <v>11591</v>
      </c>
      <c r="AA5523" s="2" t="s">
        <v>76</v>
      </c>
      <c r="AB5523" s="2" t="s">
        <v>64</v>
      </c>
      <c r="AC5523" s="2">
        <v>3.54</v>
      </c>
      <c r="AD5523" s="3">
        <v>0</v>
      </c>
      <c r="AE5523" s="5">
        <v>0</v>
      </c>
      <c r="AF5523" s="2">
        <v>0</v>
      </c>
      <c r="AG5523" s="3">
        <f t="shared" si="608"/>
        <v>0</v>
      </c>
      <c r="AH5523" s="2" t="s">
        <v>50</v>
      </c>
      <c r="AI5523" s="3">
        <v>0</v>
      </c>
    </row>
    <row r="5524" spans="1:35" x14ac:dyDescent="0.3">
      <c r="A5524" s="2" t="s">
        <v>11592</v>
      </c>
      <c r="B5524" s="2" t="s">
        <v>434</v>
      </c>
      <c r="C5524" s="2" t="s">
        <v>435</v>
      </c>
      <c r="D5524" s="2" t="s">
        <v>81</v>
      </c>
      <c r="E5524" s="2">
        <v>2021</v>
      </c>
      <c r="F5524" s="2" t="s">
        <v>39</v>
      </c>
      <c r="G5524" s="2" t="s">
        <v>69</v>
      </c>
      <c r="H5524" s="2" t="s">
        <v>165</v>
      </c>
      <c r="I5524" s="2" t="s">
        <v>39</v>
      </c>
      <c r="J5524" s="2" t="s">
        <v>116</v>
      </c>
      <c r="K5524" s="3">
        <v>8999165.0700000003</v>
      </c>
      <c r="L5524" s="3">
        <v>2912803.29</v>
      </c>
      <c r="M5524" s="3">
        <f t="shared" si="602"/>
        <v>6086361.7800000003</v>
      </c>
      <c r="N5524" s="3">
        <v>1641063.84</v>
      </c>
      <c r="O5524" s="3">
        <f t="shared" si="603"/>
        <v>4445297.9400000004</v>
      </c>
      <c r="P5524" s="3">
        <v>3245677.68</v>
      </c>
      <c r="Q5524" s="4">
        <f t="shared" si="604"/>
        <v>0.67632516268534237</v>
      </c>
      <c r="R5524" s="4">
        <f t="shared" si="605"/>
        <v>0.36066431216157258</v>
      </c>
      <c r="S5524" s="3">
        <v>9947258.9900000002</v>
      </c>
      <c r="T5524" s="3">
        <f t="shared" si="606"/>
        <v>-948093.91999999993</v>
      </c>
      <c r="U5524" s="4">
        <f t="shared" si="607"/>
        <v>-9.5312077523378114E-2</v>
      </c>
      <c r="V5524" s="2" t="s">
        <v>124</v>
      </c>
      <c r="W5524" s="2" t="s">
        <v>96</v>
      </c>
      <c r="X5524" s="2" t="s">
        <v>167</v>
      </c>
      <c r="Y5524" s="2">
        <v>17.2</v>
      </c>
      <c r="Z5524" s="2" t="s">
        <v>11593</v>
      </c>
      <c r="AA5524" s="2" t="s">
        <v>141</v>
      </c>
      <c r="AB5524" s="2" t="s">
        <v>77</v>
      </c>
      <c r="AC5524" s="2">
        <v>1.73</v>
      </c>
      <c r="AD5524" s="3">
        <v>0</v>
      </c>
      <c r="AE5524" s="5">
        <v>0</v>
      </c>
      <c r="AF5524" s="2">
        <v>0</v>
      </c>
      <c r="AG5524" s="3">
        <f t="shared" si="608"/>
        <v>0</v>
      </c>
      <c r="AH5524" s="2" t="s">
        <v>50</v>
      </c>
      <c r="AI5524" s="3">
        <v>0</v>
      </c>
    </row>
    <row r="5525" spans="1:35" x14ac:dyDescent="0.3">
      <c r="A5525" s="2" t="s">
        <v>11594</v>
      </c>
      <c r="B5525" s="2" t="s">
        <v>11595</v>
      </c>
      <c r="C5525" s="2" t="s">
        <v>201</v>
      </c>
      <c r="D5525" s="2" t="s">
        <v>54</v>
      </c>
      <c r="E5525" s="2">
        <v>2020</v>
      </c>
      <c r="F5525" s="2" t="s">
        <v>68</v>
      </c>
      <c r="G5525" s="2" t="s">
        <v>56</v>
      </c>
      <c r="H5525" s="2" t="s">
        <v>153</v>
      </c>
      <c r="I5525" s="2" t="s">
        <v>58</v>
      </c>
      <c r="J5525" s="2" t="s">
        <v>106</v>
      </c>
      <c r="K5525" s="3">
        <v>6803557.8300000001</v>
      </c>
      <c r="L5525" s="3">
        <v>3059329.54</v>
      </c>
      <c r="M5525" s="3">
        <f t="shared" si="602"/>
        <v>3744228.29</v>
      </c>
      <c r="N5525" s="3">
        <v>1204064.8</v>
      </c>
      <c r="O5525" s="3">
        <f t="shared" si="603"/>
        <v>2540163.4900000002</v>
      </c>
      <c r="P5525" s="3">
        <v>1847333.7</v>
      </c>
      <c r="Q5525" s="4">
        <f t="shared" si="604"/>
        <v>0.55033386700852072</v>
      </c>
      <c r="R5525" s="4">
        <f t="shared" si="605"/>
        <v>0.27152465609306065</v>
      </c>
      <c r="S5525" s="3">
        <v>7063506.6500000004</v>
      </c>
      <c r="T5525" s="3">
        <f t="shared" si="606"/>
        <v>-259948.8200000003</v>
      </c>
      <c r="U5525" s="4">
        <f t="shared" si="607"/>
        <v>-3.6801667058669829E-2</v>
      </c>
      <c r="V5525" s="2" t="s">
        <v>133</v>
      </c>
      <c r="W5525" s="2" t="s">
        <v>125</v>
      </c>
      <c r="X5525" s="2" t="s">
        <v>155</v>
      </c>
      <c r="Y5525" s="2">
        <v>7.24</v>
      </c>
      <c r="Z5525" s="2" t="s">
        <v>11596</v>
      </c>
      <c r="AA5525" s="2" t="s">
        <v>48</v>
      </c>
      <c r="AB5525" s="2" t="s">
        <v>149</v>
      </c>
      <c r="AC5525" s="2">
        <v>9.6199999999999992</v>
      </c>
      <c r="AD5525" s="3">
        <v>0</v>
      </c>
      <c r="AE5525" s="5">
        <v>0</v>
      </c>
      <c r="AF5525" s="2">
        <v>0</v>
      </c>
      <c r="AG5525" s="3">
        <f t="shared" si="608"/>
        <v>0</v>
      </c>
      <c r="AH5525" s="2" t="s">
        <v>50</v>
      </c>
      <c r="AI5525" s="3">
        <v>0</v>
      </c>
    </row>
    <row r="5526" spans="1:35" x14ac:dyDescent="0.3">
      <c r="A5526" s="2" t="s">
        <v>11597</v>
      </c>
      <c r="B5526" s="2" t="s">
        <v>565</v>
      </c>
      <c r="C5526" s="2" t="s">
        <v>403</v>
      </c>
      <c r="D5526" s="2" t="s">
        <v>54</v>
      </c>
      <c r="E5526" s="2">
        <v>2021</v>
      </c>
      <c r="F5526" s="2" t="s">
        <v>92</v>
      </c>
      <c r="G5526" s="2" t="s">
        <v>69</v>
      </c>
      <c r="H5526" s="2" t="s">
        <v>272</v>
      </c>
      <c r="I5526" s="2" t="s">
        <v>55</v>
      </c>
      <c r="J5526" s="2" t="s">
        <v>154</v>
      </c>
      <c r="K5526" s="3">
        <v>9428786.4499999993</v>
      </c>
      <c r="L5526" s="3">
        <v>4094019.5</v>
      </c>
      <c r="M5526" s="3">
        <f t="shared" si="602"/>
        <v>5334766.9499999993</v>
      </c>
      <c r="N5526" s="3">
        <v>1763274.4</v>
      </c>
      <c r="O5526" s="3">
        <f t="shared" si="603"/>
        <v>3571492.5499999993</v>
      </c>
      <c r="P5526" s="3">
        <v>2785894.92</v>
      </c>
      <c r="Q5526" s="4">
        <f t="shared" si="604"/>
        <v>0.56579571276640794</v>
      </c>
      <c r="R5526" s="4">
        <f t="shared" si="605"/>
        <v>0.29546696542268175</v>
      </c>
      <c r="S5526" s="3">
        <v>10873883.710000001</v>
      </c>
      <c r="T5526" s="3">
        <f t="shared" si="606"/>
        <v>-1445097.2600000016</v>
      </c>
      <c r="U5526" s="4">
        <f t="shared" si="607"/>
        <v>-0.13289614810493514</v>
      </c>
      <c r="V5526" s="2" t="s">
        <v>133</v>
      </c>
      <c r="W5526" s="2" t="s">
        <v>134</v>
      </c>
      <c r="X5526" s="2" t="s">
        <v>274</v>
      </c>
      <c r="Y5526" s="2">
        <v>1</v>
      </c>
      <c r="Z5526" s="2" t="s">
        <v>11598</v>
      </c>
      <c r="AA5526" s="2" t="s">
        <v>141</v>
      </c>
      <c r="AB5526" s="2" t="s">
        <v>306</v>
      </c>
      <c r="AC5526" s="2">
        <v>4.8</v>
      </c>
      <c r="AD5526" s="3">
        <v>0</v>
      </c>
      <c r="AE5526" s="5">
        <v>0</v>
      </c>
      <c r="AF5526" s="2">
        <v>0</v>
      </c>
      <c r="AG5526" s="3">
        <f t="shared" si="608"/>
        <v>0</v>
      </c>
      <c r="AH5526" s="2" t="s">
        <v>50</v>
      </c>
      <c r="AI5526" s="3">
        <v>0</v>
      </c>
    </row>
    <row r="5527" spans="1:35" x14ac:dyDescent="0.3">
      <c r="A5527" s="2" t="s">
        <v>11599</v>
      </c>
      <c r="B5527" s="2" t="s">
        <v>2275</v>
      </c>
      <c r="C5527" s="2" t="s">
        <v>363</v>
      </c>
      <c r="D5527" s="2" t="s">
        <v>81</v>
      </c>
      <c r="E5527" s="2">
        <v>2022</v>
      </c>
      <c r="F5527" s="2" t="s">
        <v>55</v>
      </c>
      <c r="G5527" s="2" t="s">
        <v>93</v>
      </c>
      <c r="H5527" s="2" t="s">
        <v>221</v>
      </c>
      <c r="I5527" s="2" t="s">
        <v>131</v>
      </c>
      <c r="J5527" s="2" t="s">
        <v>235</v>
      </c>
      <c r="K5527" s="3">
        <v>722835.85</v>
      </c>
      <c r="L5527" s="3">
        <v>321616.58</v>
      </c>
      <c r="M5527" s="3">
        <f t="shared" si="602"/>
        <v>401219.26999999996</v>
      </c>
      <c r="N5527" s="3">
        <v>70737.63</v>
      </c>
      <c r="O5527" s="3">
        <f t="shared" si="603"/>
        <v>330481.63999999996</v>
      </c>
      <c r="P5527" s="3">
        <v>262802.94</v>
      </c>
      <c r="Q5527" s="4">
        <f t="shared" si="604"/>
        <v>0.55506277116720204</v>
      </c>
      <c r="R5527" s="4">
        <f t="shared" si="605"/>
        <v>0.36357208901578414</v>
      </c>
      <c r="S5527" s="3">
        <v>601704.73</v>
      </c>
      <c r="T5527" s="3">
        <f t="shared" si="606"/>
        <v>121131.12</v>
      </c>
      <c r="U5527" s="4">
        <f t="shared" si="607"/>
        <v>0.20131322550846492</v>
      </c>
      <c r="V5527" s="2" t="s">
        <v>133</v>
      </c>
      <c r="W5527" s="2" t="s">
        <v>134</v>
      </c>
      <c r="X5527" s="2" t="s">
        <v>222</v>
      </c>
      <c r="Y5527" s="2">
        <v>18.899999999999999</v>
      </c>
      <c r="Z5527" s="2" t="s">
        <v>11600</v>
      </c>
      <c r="AA5527" s="2" t="s">
        <v>148</v>
      </c>
      <c r="AB5527" s="2" t="s">
        <v>209</v>
      </c>
      <c r="AC5527" s="2">
        <v>7.99</v>
      </c>
      <c r="AD5527" s="3">
        <v>0</v>
      </c>
      <c r="AE5527" s="5">
        <v>0</v>
      </c>
      <c r="AF5527" s="2">
        <v>0</v>
      </c>
      <c r="AG5527" s="3">
        <f t="shared" si="608"/>
        <v>0</v>
      </c>
      <c r="AH5527" s="2" t="s">
        <v>50</v>
      </c>
      <c r="AI5527" s="3">
        <v>0</v>
      </c>
    </row>
    <row r="5528" spans="1:35" x14ac:dyDescent="0.3">
      <c r="A5528" s="2" t="s">
        <v>11601</v>
      </c>
      <c r="B5528" s="2" t="s">
        <v>1566</v>
      </c>
      <c r="C5528" s="2" t="s">
        <v>212</v>
      </c>
      <c r="D5528" s="2" t="s">
        <v>81</v>
      </c>
      <c r="E5528" s="2">
        <v>2022</v>
      </c>
      <c r="F5528" s="2" t="s">
        <v>92</v>
      </c>
      <c r="G5528" s="2" t="s">
        <v>69</v>
      </c>
      <c r="H5528" s="2" t="s">
        <v>272</v>
      </c>
      <c r="I5528" s="2" t="s">
        <v>178</v>
      </c>
      <c r="J5528" s="2" t="s">
        <v>206</v>
      </c>
      <c r="K5528" s="3">
        <v>1335667.0900000001</v>
      </c>
      <c r="L5528" s="3">
        <v>501411.04</v>
      </c>
      <c r="M5528" s="3">
        <f t="shared" si="602"/>
        <v>834256.05</v>
      </c>
      <c r="N5528" s="3">
        <v>207678.56</v>
      </c>
      <c r="O5528" s="3">
        <f t="shared" si="603"/>
        <v>626577.49</v>
      </c>
      <c r="P5528" s="3">
        <v>453343.74</v>
      </c>
      <c r="Q5528" s="4">
        <f t="shared" si="604"/>
        <v>0.62459879130509988</v>
      </c>
      <c r="R5528" s="4">
        <f t="shared" si="605"/>
        <v>0.33941372322050695</v>
      </c>
      <c r="S5528" s="3">
        <v>1244066.81</v>
      </c>
      <c r="T5528" s="3">
        <f t="shared" si="606"/>
        <v>91600.280000000028</v>
      </c>
      <c r="U5528" s="4">
        <f t="shared" si="607"/>
        <v>7.3629711253208358E-2</v>
      </c>
      <c r="V5528" s="2" t="s">
        <v>85</v>
      </c>
      <c r="W5528" s="2" t="s">
        <v>207</v>
      </c>
      <c r="X5528" s="2" t="s">
        <v>274</v>
      </c>
      <c r="Y5528" s="2">
        <v>1</v>
      </c>
      <c r="Z5528" s="2" t="s">
        <v>4457</v>
      </c>
      <c r="AA5528" s="2" t="s">
        <v>109</v>
      </c>
      <c r="AB5528" s="2" t="s">
        <v>49</v>
      </c>
      <c r="AC5528" s="2">
        <v>9.44</v>
      </c>
      <c r="AD5528" s="3">
        <v>2468199.83</v>
      </c>
      <c r="AE5528" s="5">
        <v>17.96</v>
      </c>
      <c r="AF5528" s="2">
        <v>36</v>
      </c>
      <c r="AG5528" s="3">
        <f t="shared" si="608"/>
        <v>89181.817516016657</v>
      </c>
      <c r="AH5528" s="2" t="s">
        <v>50</v>
      </c>
      <c r="AI5528" s="3">
        <v>0</v>
      </c>
    </row>
    <row r="5529" spans="1:35" x14ac:dyDescent="0.3">
      <c r="A5529" s="2" t="s">
        <v>11602</v>
      </c>
      <c r="B5529" s="2" t="s">
        <v>3310</v>
      </c>
      <c r="C5529" s="2" t="s">
        <v>53</v>
      </c>
      <c r="D5529" s="2" t="s">
        <v>54</v>
      </c>
      <c r="E5529" s="2">
        <v>2021</v>
      </c>
      <c r="F5529" s="2" t="s">
        <v>58</v>
      </c>
      <c r="G5529" s="2" t="s">
        <v>93</v>
      </c>
      <c r="H5529" s="2" t="s">
        <v>94</v>
      </c>
      <c r="I5529" s="2" t="s">
        <v>58</v>
      </c>
      <c r="J5529" s="2" t="s">
        <v>191</v>
      </c>
      <c r="K5529" s="3">
        <v>6112267.2800000003</v>
      </c>
      <c r="L5529" s="3">
        <v>3084117.67</v>
      </c>
      <c r="M5529" s="3">
        <f t="shared" si="602"/>
        <v>3028149.6100000003</v>
      </c>
      <c r="N5529" s="3">
        <v>1324003.55</v>
      </c>
      <c r="O5529" s="3">
        <f t="shared" si="603"/>
        <v>1704146.0600000003</v>
      </c>
      <c r="P5529" s="3">
        <v>1325722.6499999999</v>
      </c>
      <c r="Q5529" s="4">
        <f t="shared" si="604"/>
        <v>0.49542166127263992</v>
      </c>
      <c r="R5529" s="4">
        <f t="shared" si="605"/>
        <v>0.21689539891979329</v>
      </c>
      <c r="S5529" s="3">
        <v>6841153.1900000004</v>
      </c>
      <c r="T5529" s="3">
        <f t="shared" si="606"/>
        <v>-728885.91000000015</v>
      </c>
      <c r="U5529" s="4">
        <f t="shared" si="607"/>
        <v>-0.10654430470369282</v>
      </c>
      <c r="V5529" s="2" t="s">
        <v>85</v>
      </c>
      <c r="W5529" s="2" t="s">
        <v>134</v>
      </c>
      <c r="X5529" s="2" t="s">
        <v>97</v>
      </c>
      <c r="Y5529" s="2">
        <v>1550</v>
      </c>
      <c r="Z5529" s="2" t="s">
        <v>4460</v>
      </c>
      <c r="AA5529" s="2" t="s">
        <v>141</v>
      </c>
      <c r="AB5529" s="2" t="s">
        <v>149</v>
      </c>
      <c r="AC5529" s="2">
        <v>1.49</v>
      </c>
      <c r="AD5529" s="3">
        <v>0</v>
      </c>
      <c r="AE5529" s="5">
        <v>0</v>
      </c>
      <c r="AF5529" s="2">
        <v>0</v>
      </c>
      <c r="AG5529" s="3">
        <f t="shared" si="608"/>
        <v>0</v>
      </c>
      <c r="AH5529" s="2" t="s">
        <v>50</v>
      </c>
      <c r="AI5529" s="3">
        <v>0</v>
      </c>
    </row>
    <row r="5530" spans="1:35" x14ac:dyDescent="0.3">
      <c r="A5530" s="2" t="s">
        <v>11603</v>
      </c>
      <c r="B5530" s="2" t="s">
        <v>1057</v>
      </c>
      <c r="C5530" s="2" t="s">
        <v>233</v>
      </c>
      <c r="D5530" s="2" t="s">
        <v>38</v>
      </c>
      <c r="E5530" s="2">
        <v>2023</v>
      </c>
      <c r="F5530" s="2" t="s">
        <v>82</v>
      </c>
      <c r="G5530" s="2" t="s">
        <v>69</v>
      </c>
      <c r="H5530" s="2" t="s">
        <v>272</v>
      </c>
      <c r="I5530" s="2" t="s">
        <v>71</v>
      </c>
      <c r="J5530" s="2" t="s">
        <v>228</v>
      </c>
      <c r="K5530" s="3">
        <v>1075928.27</v>
      </c>
      <c r="L5530" s="3">
        <v>389016.35</v>
      </c>
      <c r="M5530" s="3">
        <f t="shared" si="602"/>
        <v>686911.92</v>
      </c>
      <c r="N5530" s="3">
        <v>208016.58</v>
      </c>
      <c r="O5530" s="3">
        <f t="shared" si="603"/>
        <v>478895.34000000008</v>
      </c>
      <c r="P5530" s="3">
        <v>351942.56</v>
      </c>
      <c r="Q5530" s="4">
        <f t="shared" si="604"/>
        <v>0.63843653815323587</v>
      </c>
      <c r="R5530" s="4">
        <f t="shared" si="605"/>
        <v>0.32710596962007515</v>
      </c>
      <c r="S5530" s="3">
        <v>864921.74</v>
      </c>
      <c r="T5530" s="3">
        <f t="shared" si="606"/>
        <v>211006.53000000003</v>
      </c>
      <c r="U5530" s="4">
        <f t="shared" si="607"/>
        <v>0.24396025702857235</v>
      </c>
      <c r="V5530" s="2" t="s">
        <v>107</v>
      </c>
      <c r="W5530" s="2" t="s">
        <v>60</v>
      </c>
      <c r="X5530" s="2" t="s">
        <v>274</v>
      </c>
      <c r="Y5530" s="2">
        <v>1</v>
      </c>
      <c r="Z5530" s="2" t="s">
        <v>3800</v>
      </c>
      <c r="AA5530" s="2" t="s">
        <v>99</v>
      </c>
      <c r="AB5530" s="2" t="s">
        <v>49</v>
      </c>
      <c r="AC5530" s="2">
        <v>8.93</v>
      </c>
      <c r="AD5530" s="3">
        <v>0</v>
      </c>
      <c r="AE5530" s="5">
        <v>0</v>
      </c>
      <c r="AF5530" s="2">
        <v>0</v>
      </c>
      <c r="AG5530" s="3">
        <f t="shared" si="608"/>
        <v>0</v>
      </c>
      <c r="AH5530" s="2" t="s">
        <v>50</v>
      </c>
      <c r="AI5530" s="3">
        <v>0</v>
      </c>
    </row>
    <row r="5531" spans="1:35" x14ac:dyDescent="0.3">
      <c r="A5531" s="2" t="s">
        <v>11604</v>
      </c>
      <c r="B5531" s="2" t="s">
        <v>4654</v>
      </c>
      <c r="C5531" s="2" t="s">
        <v>932</v>
      </c>
      <c r="D5531" s="2" t="s">
        <v>81</v>
      </c>
      <c r="E5531" s="2">
        <v>2020</v>
      </c>
      <c r="F5531" s="2" t="s">
        <v>58</v>
      </c>
      <c r="G5531" s="2" t="s">
        <v>56</v>
      </c>
      <c r="H5531" s="2" t="s">
        <v>57</v>
      </c>
      <c r="I5531" s="2" t="s">
        <v>131</v>
      </c>
      <c r="J5531" s="2" t="s">
        <v>268</v>
      </c>
      <c r="K5531" s="3">
        <v>3451684.45</v>
      </c>
      <c r="L5531" s="3">
        <v>1278676.96</v>
      </c>
      <c r="M5531" s="3">
        <f t="shared" si="602"/>
        <v>2173007.4900000002</v>
      </c>
      <c r="N5531" s="3">
        <v>335506.59999999998</v>
      </c>
      <c r="O5531" s="3">
        <f t="shared" si="603"/>
        <v>1837500.8900000001</v>
      </c>
      <c r="P5531" s="3">
        <v>1466995.02</v>
      </c>
      <c r="Q5531" s="4">
        <f t="shared" si="604"/>
        <v>0.62954986803616997</v>
      </c>
      <c r="R5531" s="4">
        <f t="shared" si="605"/>
        <v>0.42500843899563295</v>
      </c>
      <c r="S5531" s="3">
        <v>3157939.56</v>
      </c>
      <c r="T5531" s="3">
        <f t="shared" si="606"/>
        <v>293744.89000000013</v>
      </c>
      <c r="U5531" s="4">
        <f t="shared" si="607"/>
        <v>9.3017894870666917E-2</v>
      </c>
      <c r="V5531" s="2" t="s">
        <v>73</v>
      </c>
      <c r="W5531" s="2" t="s">
        <v>96</v>
      </c>
      <c r="X5531" s="2" t="s">
        <v>61</v>
      </c>
      <c r="Y5531" s="2">
        <v>1.53</v>
      </c>
      <c r="Z5531" s="2" t="s">
        <v>11605</v>
      </c>
      <c r="AA5531" s="2" t="s">
        <v>109</v>
      </c>
      <c r="AB5531" s="2" t="s">
        <v>77</v>
      </c>
      <c r="AC5531" s="2">
        <v>5.3</v>
      </c>
      <c r="AD5531" s="3">
        <v>0</v>
      </c>
      <c r="AE5531" s="5">
        <v>0</v>
      </c>
      <c r="AF5531" s="2">
        <v>0</v>
      </c>
      <c r="AG5531" s="3">
        <f t="shared" si="608"/>
        <v>0</v>
      </c>
      <c r="AH5531" s="2" t="s">
        <v>50</v>
      </c>
      <c r="AI5531" s="3">
        <v>0</v>
      </c>
    </row>
    <row r="5532" spans="1:35" x14ac:dyDescent="0.3">
      <c r="A5532" s="2" t="s">
        <v>11606</v>
      </c>
      <c r="B5532" s="2" t="s">
        <v>4755</v>
      </c>
      <c r="C5532" s="2" t="s">
        <v>278</v>
      </c>
      <c r="D5532" s="2" t="s">
        <v>54</v>
      </c>
      <c r="E5532" s="2">
        <v>2023</v>
      </c>
      <c r="F5532" s="2" t="s">
        <v>55</v>
      </c>
      <c r="G5532" s="2" t="s">
        <v>40</v>
      </c>
      <c r="H5532" s="2" t="s">
        <v>41</v>
      </c>
      <c r="I5532" s="2" t="s">
        <v>71</v>
      </c>
      <c r="J5532" s="2" t="s">
        <v>293</v>
      </c>
      <c r="K5532" s="3">
        <v>3510376.51</v>
      </c>
      <c r="L5532" s="3">
        <v>1907622.86</v>
      </c>
      <c r="M5532" s="3">
        <f t="shared" si="602"/>
        <v>1602753.6499999997</v>
      </c>
      <c r="N5532" s="3">
        <v>470468.31</v>
      </c>
      <c r="O5532" s="3">
        <f t="shared" si="603"/>
        <v>1132285.3399999996</v>
      </c>
      <c r="P5532" s="3">
        <v>864096.97</v>
      </c>
      <c r="Q5532" s="4">
        <f t="shared" si="604"/>
        <v>0.45657599560452838</v>
      </c>
      <c r="R5532" s="4">
        <f t="shared" si="605"/>
        <v>0.24615506842028179</v>
      </c>
      <c r="S5532" s="3">
        <v>3460636.52</v>
      </c>
      <c r="T5532" s="3">
        <f t="shared" si="606"/>
        <v>49739.989999999758</v>
      </c>
      <c r="U5532" s="4">
        <f t="shared" si="607"/>
        <v>1.4373075505774225E-2</v>
      </c>
      <c r="V5532" s="2" t="s">
        <v>44</v>
      </c>
      <c r="W5532" s="2" t="s">
        <v>207</v>
      </c>
      <c r="X5532" s="2" t="s">
        <v>46</v>
      </c>
      <c r="Y5532" s="2">
        <v>0.89</v>
      </c>
      <c r="Z5532" s="2" t="s">
        <v>10063</v>
      </c>
      <c r="AA5532" s="2" t="s">
        <v>99</v>
      </c>
      <c r="AB5532" s="2" t="s">
        <v>142</v>
      </c>
      <c r="AC5532" s="2">
        <v>8.7799999999999994</v>
      </c>
      <c r="AD5532" s="3">
        <v>0</v>
      </c>
      <c r="AE5532" s="5">
        <v>0</v>
      </c>
      <c r="AF5532" s="2">
        <v>0</v>
      </c>
      <c r="AG5532" s="3">
        <f t="shared" si="608"/>
        <v>0</v>
      </c>
      <c r="AH5532" s="2" t="s">
        <v>50</v>
      </c>
      <c r="AI5532" s="3">
        <v>0</v>
      </c>
    </row>
    <row r="5533" spans="1:35" x14ac:dyDescent="0.3">
      <c r="A5533" s="2" t="s">
        <v>11607</v>
      </c>
      <c r="B5533" s="2" t="s">
        <v>10001</v>
      </c>
      <c r="C5533" s="2" t="s">
        <v>377</v>
      </c>
      <c r="D5533" s="2" t="s">
        <v>81</v>
      </c>
      <c r="E5533" s="2">
        <v>2023</v>
      </c>
      <c r="F5533" s="2" t="s">
        <v>55</v>
      </c>
      <c r="G5533" s="2" t="s">
        <v>114</v>
      </c>
      <c r="H5533" s="2" t="s">
        <v>115</v>
      </c>
      <c r="I5533" s="2" t="s">
        <v>71</v>
      </c>
      <c r="J5533" s="2" t="s">
        <v>293</v>
      </c>
      <c r="K5533" s="3">
        <v>7560321.0899999999</v>
      </c>
      <c r="L5533" s="3">
        <v>3975049.04</v>
      </c>
      <c r="M5533" s="3">
        <f t="shared" si="602"/>
        <v>3585272.05</v>
      </c>
      <c r="N5533" s="3">
        <v>1612841.59</v>
      </c>
      <c r="O5533" s="3">
        <f t="shared" si="603"/>
        <v>1972430.4599999997</v>
      </c>
      <c r="P5533" s="3">
        <v>1398403.42</v>
      </c>
      <c r="Q5533" s="4">
        <f t="shared" si="604"/>
        <v>0.47422219338570443</v>
      </c>
      <c r="R5533" s="4">
        <f t="shared" si="605"/>
        <v>0.18496614143143489</v>
      </c>
      <c r="S5533" s="3">
        <v>8660924.1999999993</v>
      </c>
      <c r="T5533" s="3">
        <f t="shared" si="606"/>
        <v>-1100603.1099999994</v>
      </c>
      <c r="U5533" s="4">
        <f t="shared" si="607"/>
        <v>-0.12707686669281779</v>
      </c>
      <c r="V5533" s="2" t="s">
        <v>85</v>
      </c>
      <c r="W5533" s="2" t="s">
        <v>125</v>
      </c>
      <c r="X5533" s="2" t="s">
        <v>118</v>
      </c>
      <c r="Y5533" s="2">
        <v>3.75</v>
      </c>
      <c r="Z5533" s="2" t="s">
        <v>11608</v>
      </c>
      <c r="AA5533" s="2" t="s">
        <v>148</v>
      </c>
      <c r="AB5533" s="2" t="s">
        <v>64</v>
      </c>
      <c r="AC5533" s="2">
        <v>9.89</v>
      </c>
      <c r="AD5533" s="3">
        <v>0</v>
      </c>
      <c r="AE5533" s="5">
        <v>0</v>
      </c>
      <c r="AF5533" s="2">
        <v>0</v>
      </c>
      <c r="AG5533" s="3">
        <f t="shared" si="608"/>
        <v>0</v>
      </c>
      <c r="AH5533" s="2" t="s">
        <v>50</v>
      </c>
      <c r="AI5533" s="3">
        <v>0</v>
      </c>
    </row>
    <row r="5534" spans="1:35" x14ac:dyDescent="0.3">
      <c r="A5534" s="2" t="s">
        <v>11609</v>
      </c>
      <c r="B5534" s="2" t="s">
        <v>7310</v>
      </c>
      <c r="C5534" s="2" t="s">
        <v>370</v>
      </c>
      <c r="D5534" s="2" t="s">
        <v>81</v>
      </c>
      <c r="E5534" s="2">
        <v>2021</v>
      </c>
      <c r="F5534" s="2" t="s">
        <v>68</v>
      </c>
      <c r="G5534" s="2" t="s">
        <v>114</v>
      </c>
      <c r="H5534" s="2" t="s">
        <v>190</v>
      </c>
      <c r="I5534" s="2" t="s">
        <v>178</v>
      </c>
      <c r="J5534" s="2" t="s">
        <v>288</v>
      </c>
      <c r="K5534" s="3">
        <v>7407720.3399999999</v>
      </c>
      <c r="L5534" s="3">
        <v>2206721.91</v>
      </c>
      <c r="M5534" s="3">
        <f t="shared" si="602"/>
        <v>5200998.43</v>
      </c>
      <c r="N5534" s="3">
        <v>777202.78</v>
      </c>
      <c r="O5534" s="3">
        <f t="shared" si="603"/>
        <v>4423795.6499999994</v>
      </c>
      <c r="P5534" s="3">
        <v>3196306.77</v>
      </c>
      <c r="Q5534" s="4">
        <f t="shared" si="604"/>
        <v>0.70210512698701577</v>
      </c>
      <c r="R5534" s="4">
        <f t="shared" si="605"/>
        <v>0.43148318555449139</v>
      </c>
      <c r="S5534" s="3">
        <v>8414637.4700000007</v>
      </c>
      <c r="T5534" s="3">
        <f t="shared" si="606"/>
        <v>-1006917.1300000008</v>
      </c>
      <c r="U5534" s="4">
        <f t="shared" si="607"/>
        <v>-0.11966256818429526</v>
      </c>
      <c r="V5534" s="2" t="s">
        <v>73</v>
      </c>
      <c r="W5534" s="2" t="s">
        <v>60</v>
      </c>
      <c r="X5534" s="2" t="s">
        <v>192</v>
      </c>
      <c r="Y5534" s="2">
        <v>3.64</v>
      </c>
      <c r="Z5534" s="2" t="s">
        <v>5933</v>
      </c>
      <c r="AA5534" s="2" t="s">
        <v>63</v>
      </c>
      <c r="AB5534" s="2" t="s">
        <v>182</v>
      </c>
      <c r="AC5534" s="2">
        <v>5.2</v>
      </c>
      <c r="AD5534" s="3">
        <v>2736270.94</v>
      </c>
      <c r="AE5534" s="5">
        <v>8.15</v>
      </c>
      <c r="AF5534" s="2">
        <v>120</v>
      </c>
      <c r="AG5534" s="3">
        <f t="shared" si="608"/>
        <v>33415.791350366591</v>
      </c>
      <c r="AH5534" s="2" t="s">
        <v>50</v>
      </c>
      <c r="AI5534" s="3">
        <v>0</v>
      </c>
    </row>
    <row r="5535" spans="1:35" x14ac:dyDescent="0.3">
      <c r="A5535" s="2" t="s">
        <v>11610</v>
      </c>
      <c r="B5535" s="2" t="s">
        <v>562</v>
      </c>
      <c r="C5535" s="2" t="s">
        <v>185</v>
      </c>
      <c r="D5535" s="2" t="s">
        <v>104</v>
      </c>
      <c r="E5535" s="2">
        <v>2024</v>
      </c>
      <c r="F5535" s="2" t="s">
        <v>105</v>
      </c>
      <c r="G5535" s="2" t="s">
        <v>93</v>
      </c>
      <c r="H5535" s="2" t="s">
        <v>159</v>
      </c>
      <c r="I5535" s="2" t="s">
        <v>58</v>
      </c>
      <c r="J5535" s="2" t="s">
        <v>240</v>
      </c>
      <c r="K5535" s="3">
        <v>2651336.3199999998</v>
      </c>
      <c r="L5535" s="3">
        <v>946856.38</v>
      </c>
      <c r="M5535" s="3">
        <f t="shared" si="602"/>
        <v>1704479.94</v>
      </c>
      <c r="N5535" s="3">
        <v>311915.75</v>
      </c>
      <c r="O5535" s="3">
        <f t="shared" si="603"/>
        <v>1392564.19</v>
      </c>
      <c r="P5535" s="3">
        <v>1055162.68</v>
      </c>
      <c r="Q5535" s="4">
        <f t="shared" si="604"/>
        <v>0.64287579329053213</v>
      </c>
      <c r="R5535" s="4">
        <f t="shared" si="605"/>
        <v>0.39797390924739418</v>
      </c>
      <c r="S5535" s="3">
        <v>2823936.74</v>
      </c>
      <c r="T5535" s="3">
        <f t="shared" si="606"/>
        <v>-172600.42000000039</v>
      </c>
      <c r="U5535" s="4">
        <f t="shared" si="607"/>
        <v>-6.112049804628427E-2</v>
      </c>
      <c r="V5535" s="2" t="s">
        <v>107</v>
      </c>
      <c r="W5535" s="2" t="s">
        <v>134</v>
      </c>
      <c r="X5535" s="2" t="s">
        <v>160</v>
      </c>
      <c r="Y5535" s="2">
        <v>129.5</v>
      </c>
      <c r="Z5535" s="2" t="s">
        <v>10482</v>
      </c>
      <c r="AA5535" s="2" t="s">
        <v>224</v>
      </c>
      <c r="AB5535" s="2" t="s">
        <v>77</v>
      </c>
      <c r="AC5535" s="2">
        <v>9.89</v>
      </c>
      <c r="AD5535" s="3">
        <v>0</v>
      </c>
      <c r="AE5535" s="5">
        <v>0</v>
      </c>
      <c r="AF5535" s="2">
        <v>0</v>
      </c>
      <c r="AG5535" s="3">
        <f t="shared" si="608"/>
        <v>0</v>
      </c>
      <c r="AH5535" s="2" t="s">
        <v>50</v>
      </c>
      <c r="AI5535" s="3">
        <v>0</v>
      </c>
    </row>
    <row r="5536" spans="1:35" x14ac:dyDescent="0.3">
      <c r="A5536" s="2" t="s">
        <v>11611</v>
      </c>
      <c r="B5536" s="2" t="s">
        <v>11612</v>
      </c>
      <c r="C5536" s="2" t="s">
        <v>956</v>
      </c>
      <c r="D5536" s="2" t="s">
        <v>104</v>
      </c>
      <c r="E5536" s="2">
        <v>2022</v>
      </c>
      <c r="F5536" s="2" t="s">
        <v>55</v>
      </c>
      <c r="G5536" s="2" t="s">
        <v>40</v>
      </c>
      <c r="H5536" s="2" t="s">
        <v>279</v>
      </c>
      <c r="I5536" s="2" t="s">
        <v>58</v>
      </c>
      <c r="J5536" s="2" t="s">
        <v>191</v>
      </c>
      <c r="K5536" s="3">
        <v>8130305.7599999998</v>
      </c>
      <c r="L5536" s="3">
        <v>4295016.4800000004</v>
      </c>
      <c r="M5536" s="3">
        <f t="shared" si="602"/>
        <v>3835289.2799999993</v>
      </c>
      <c r="N5536" s="3">
        <v>700529.41</v>
      </c>
      <c r="O5536" s="3">
        <f t="shared" si="603"/>
        <v>3134759.8699999992</v>
      </c>
      <c r="P5536" s="3">
        <v>2462724.8199999998</v>
      </c>
      <c r="Q5536" s="4">
        <f t="shared" si="604"/>
        <v>0.47172755775915609</v>
      </c>
      <c r="R5536" s="4">
        <f t="shared" si="605"/>
        <v>0.30290679006394466</v>
      </c>
      <c r="S5536" s="3">
        <v>9360926.9199999999</v>
      </c>
      <c r="T5536" s="3">
        <f t="shared" si="606"/>
        <v>-1230621.1600000001</v>
      </c>
      <c r="U5536" s="4">
        <f t="shared" si="607"/>
        <v>-0.1314636008289658</v>
      </c>
      <c r="V5536" s="2" t="s">
        <v>73</v>
      </c>
      <c r="W5536" s="2" t="s">
        <v>60</v>
      </c>
      <c r="X5536" s="2" t="s">
        <v>280</v>
      </c>
      <c r="Y5536" s="2">
        <v>0.79</v>
      </c>
      <c r="Z5536" s="2" t="s">
        <v>7895</v>
      </c>
      <c r="AA5536" s="2" t="s">
        <v>141</v>
      </c>
      <c r="AB5536" s="2" t="s">
        <v>306</v>
      </c>
      <c r="AC5536" s="2">
        <v>1.77</v>
      </c>
      <c r="AD5536" s="3">
        <v>0</v>
      </c>
      <c r="AE5536" s="5">
        <v>0</v>
      </c>
      <c r="AF5536" s="2">
        <v>0</v>
      </c>
      <c r="AG5536" s="3">
        <f t="shared" si="608"/>
        <v>0</v>
      </c>
      <c r="AH5536" s="2" t="s">
        <v>50</v>
      </c>
      <c r="AI5536" s="3">
        <v>0</v>
      </c>
    </row>
    <row r="5537" spans="1:35" x14ac:dyDescent="0.3">
      <c r="A5537" s="2" t="s">
        <v>11613</v>
      </c>
      <c r="B5537" s="2" t="s">
        <v>7039</v>
      </c>
      <c r="C5537" s="2" t="s">
        <v>103</v>
      </c>
      <c r="D5537" s="2" t="s">
        <v>104</v>
      </c>
      <c r="E5537" s="2">
        <v>2020</v>
      </c>
      <c r="F5537" s="2" t="s">
        <v>82</v>
      </c>
      <c r="G5537" s="2" t="s">
        <v>114</v>
      </c>
      <c r="H5537" s="2" t="s">
        <v>234</v>
      </c>
      <c r="I5537" s="2" t="s">
        <v>55</v>
      </c>
      <c r="J5537" s="2" t="s">
        <v>540</v>
      </c>
      <c r="K5537" s="3">
        <v>7892889.3700000001</v>
      </c>
      <c r="L5537" s="3">
        <v>3132592.84</v>
      </c>
      <c r="M5537" s="3">
        <f t="shared" si="602"/>
        <v>4760296.53</v>
      </c>
      <c r="N5537" s="3">
        <v>1140873.21</v>
      </c>
      <c r="O5537" s="3">
        <f t="shared" si="603"/>
        <v>3619423.3200000003</v>
      </c>
      <c r="P5537" s="3">
        <v>2683655.14</v>
      </c>
      <c r="Q5537" s="4">
        <f t="shared" si="604"/>
        <v>0.60311202993587631</v>
      </c>
      <c r="R5537" s="4">
        <f t="shared" si="605"/>
        <v>0.34000921768906028</v>
      </c>
      <c r="S5537" s="3">
        <v>7895742.8700000001</v>
      </c>
      <c r="T5537" s="3">
        <f t="shared" si="606"/>
        <v>-2853.5</v>
      </c>
      <c r="U5537" s="4">
        <f t="shared" si="607"/>
        <v>-3.6139728040561177E-4</v>
      </c>
      <c r="V5537" s="2" t="s">
        <v>95</v>
      </c>
      <c r="W5537" s="2" t="s">
        <v>207</v>
      </c>
      <c r="X5537" s="2" t="s">
        <v>236</v>
      </c>
      <c r="Y5537" s="2">
        <v>3.67</v>
      </c>
      <c r="Z5537" s="2" t="s">
        <v>11614</v>
      </c>
      <c r="AA5537" s="2" t="s">
        <v>76</v>
      </c>
      <c r="AB5537" s="2" t="s">
        <v>77</v>
      </c>
      <c r="AC5537" s="2">
        <v>8.81</v>
      </c>
      <c r="AD5537" s="3">
        <v>0</v>
      </c>
      <c r="AE5537" s="5">
        <v>0</v>
      </c>
      <c r="AF5537" s="2">
        <v>0</v>
      </c>
      <c r="AG5537" s="3">
        <f t="shared" si="608"/>
        <v>0</v>
      </c>
      <c r="AH5537" s="2" t="s">
        <v>50</v>
      </c>
      <c r="AI5537" s="3">
        <v>0</v>
      </c>
    </row>
    <row r="5538" spans="1:35" x14ac:dyDescent="0.3">
      <c r="A5538" s="2" t="s">
        <v>11615</v>
      </c>
      <c r="B5538" s="2" t="s">
        <v>1731</v>
      </c>
      <c r="C5538" s="2" t="s">
        <v>138</v>
      </c>
      <c r="D5538" s="2" t="s">
        <v>104</v>
      </c>
      <c r="E5538" s="2">
        <v>2024</v>
      </c>
      <c r="F5538" s="2" t="s">
        <v>82</v>
      </c>
      <c r="G5538" s="2" t="s">
        <v>114</v>
      </c>
      <c r="H5538" s="2" t="s">
        <v>190</v>
      </c>
      <c r="I5538" s="2" t="s">
        <v>71</v>
      </c>
      <c r="J5538" s="2" t="s">
        <v>228</v>
      </c>
      <c r="K5538" s="3">
        <v>5643291.8499999996</v>
      </c>
      <c r="L5538" s="3">
        <v>1932056.81</v>
      </c>
      <c r="M5538" s="3">
        <f t="shared" si="602"/>
        <v>3711235.0399999996</v>
      </c>
      <c r="N5538" s="3">
        <v>1085504.32</v>
      </c>
      <c r="O5538" s="3">
        <f t="shared" si="603"/>
        <v>2625730.7199999997</v>
      </c>
      <c r="P5538" s="3">
        <v>2058222.01</v>
      </c>
      <c r="Q5538" s="4">
        <f t="shared" si="604"/>
        <v>0.65763656012226268</v>
      </c>
      <c r="R5538" s="4">
        <f t="shared" si="605"/>
        <v>0.3647201074670629</v>
      </c>
      <c r="S5538" s="3">
        <v>4956006.6399999997</v>
      </c>
      <c r="T5538" s="3">
        <f t="shared" si="606"/>
        <v>687285.21</v>
      </c>
      <c r="U5538" s="4">
        <f t="shared" si="607"/>
        <v>0.13867721734932947</v>
      </c>
      <c r="V5538" s="2" t="s">
        <v>133</v>
      </c>
      <c r="W5538" s="2" t="s">
        <v>207</v>
      </c>
      <c r="X5538" s="2" t="s">
        <v>192</v>
      </c>
      <c r="Y5538" s="2">
        <v>3.64</v>
      </c>
      <c r="Z5538" s="2" t="s">
        <v>11616</v>
      </c>
      <c r="AA5538" s="2" t="s">
        <v>109</v>
      </c>
      <c r="AB5538" s="2" t="s">
        <v>88</v>
      </c>
      <c r="AC5538" s="2">
        <v>8.76</v>
      </c>
      <c r="AD5538" s="3">
        <v>0</v>
      </c>
      <c r="AE5538" s="5">
        <v>0</v>
      </c>
      <c r="AF5538" s="2">
        <v>0</v>
      </c>
      <c r="AG5538" s="3">
        <f t="shared" si="608"/>
        <v>0</v>
      </c>
      <c r="AH5538" s="2" t="s">
        <v>50</v>
      </c>
      <c r="AI5538" s="3">
        <v>0</v>
      </c>
    </row>
    <row r="5539" spans="1:35" x14ac:dyDescent="0.3">
      <c r="A5539" s="2" t="s">
        <v>11617</v>
      </c>
      <c r="B5539" s="2" t="s">
        <v>2731</v>
      </c>
      <c r="C5539" s="2" t="s">
        <v>370</v>
      </c>
      <c r="D5539" s="2" t="s">
        <v>81</v>
      </c>
      <c r="E5539" s="2">
        <v>2021</v>
      </c>
      <c r="F5539" s="2" t="s">
        <v>39</v>
      </c>
      <c r="G5539" s="2" t="s">
        <v>114</v>
      </c>
      <c r="H5539" s="2" t="s">
        <v>190</v>
      </c>
      <c r="I5539" s="2" t="s">
        <v>58</v>
      </c>
      <c r="J5539" s="2" t="s">
        <v>191</v>
      </c>
      <c r="K5539" s="3">
        <v>9563460.0500000007</v>
      </c>
      <c r="L5539" s="3">
        <v>2749668.34</v>
      </c>
      <c r="M5539" s="3">
        <f t="shared" si="602"/>
        <v>6813791.7100000009</v>
      </c>
      <c r="N5539" s="3">
        <v>1971053.02</v>
      </c>
      <c r="O5539" s="3">
        <f t="shared" si="603"/>
        <v>4842738.6900000013</v>
      </c>
      <c r="P5539" s="3">
        <v>3872017.7</v>
      </c>
      <c r="Q5539" s="4">
        <f t="shared" si="604"/>
        <v>0.71248185012285381</v>
      </c>
      <c r="R5539" s="4">
        <f t="shared" si="605"/>
        <v>0.40487623514462212</v>
      </c>
      <c r="S5539" s="3">
        <v>10226381.85</v>
      </c>
      <c r="T5539" s="3">
        <f t="shared" si="606"/>
        <v>-662921.79999999888</v>
      </c>
      <c r="U5539" s="4">
        <f t="shared" si="607"/>
        <v>-6.4824667191554053E-2</v>
      </c>
      <c r="V5539" s="2" t="s">
        <v>44</v>
      </c>
      <c r="W5539" s="2" t="s">
        <v>125</v>
      </c>
      <c r="X5539" s="2" t="s">
        <v>192</v>
      </c>
      <c r="Y5539" s="2">
        <v>3.64</v>
      </c>
      <c r="Z5539" s="2" t="s">
        <v>9918</v>
      </c>
      <c r="AA5539" s="2" t="s">
        <v>148</v>
      </c>
      <c r="AB5539" s="2" t="s">
        <v>100</v>
      </c>
      <c r="AC5539" s="2">
        <v>9.81</v>
      </c>
      <c r="AD5539" s="3">
        <v>0</v>
      </c>
      <c r="AE5539" s="5">
        <v>0</v>
      </c>
      <c r="AF5539" s="2">
        <v>0</v>
      </c>
      <c r="AG5539" s="3">
        <f t="shared" si="608"/>
        <v>0</v>
      </c>
      <c r="AH5539" s="2" t="s">
        <v>50</v>
      </c>
      <c r="AI5539" s="3">
        <v>0</v>
      </c>
    </row>
    <row r="5540" spans="1:35" x14ac:dyDescent="0.3">
      <c r="A5540" s="2" t="s">
        <v>11618</v>
      </c>
      <c r="B5540" s="2" t="s">
        <v>6614</v>
      </c>
      <c r="C5540" s="2" t="s">
        <v>145</v>
      </c>
      <c r="D5540" s="2" t="s">
        <v>54</v>
      </c>
      <c r="E5540" s="2">
        <v>2024</v>
      </c>
      <c r="F5540" s="2" t="s">
        <v>39</v>
      </c>
      <c r="G5540" s="2" t="s">
        <v>40</v>
      </c>
      <c r="H5540" s="2" t="s">
        <v>279</v>
      </c>
      <c r="I5540" s="2" t="s">
        <v>58</v>
      </c>
      <c r="J5540" s="2" t="s">
        <v>106</v>
      </c>
      <c r="K5540" s="3">
        <v>8773522.9299999997</v>
      </c>
      <c r="L5540" s="3">
        <v>3861621.57</v>
      </c>
      <c r="M5540" s="3">
        <f t="shared" si="602"/>
        <v>4911901.3599999994</v>
      </c>
      <c r="N5540" s="3">
        <v>1572019.16</v>
      </c>
      <c r="O5540" s="3">
        <f t="shared" si="603"/>
        <v>3339882.1999999993</v>
      </c>
      <c r="P5540" s="3">
        <v>2611820.81</v>
      </c>
      <c r="Q5540" s="4">
        <f t="shared" si="604"/>
        <v>0.55985507750875618</v>
      </c>
      <c r="R5540" s="4">
        <f t="shared" si="605"/>
        <v>0.29769350702546121</v>
      </c>
      <c r="S5540" s="3">
        <v>9032231.4900000002</v>
      </c>
      <c r="T5540" s="3">
        <f t="shared" si="606"/>
        <v>-258708.56000000052</v>
      </c>
      <c r="U5540" s="4">
        <f t="shared" si="607"/>
        <v>-2.8642817700855951E-2</v>
      </c>
      <c r="V5540" s="2" t="s">
        <v>133</v>
      </c>
      <c r="W5540" s="2" t="s">
        <v>134</v>
      </c>
      <c r="X5540" s="2" t="s">
        <v>280</v>
      </c>
      <c r="Y5540" s="2">
        <v>0.79</v>
      </c>
      <c r="Z5540" s="2" t="s">
        <v>2632</v>
      </c>
      <c r="AA5540" s="2" t="s">
        <v>76</v>
      </c>
      <c r="AB5540" s="2" t="s">
        <v>77</v>
      </c>
      <c r="AC5540" s="2">
        <v>8.4</v>
      </c>
      <c r="AD5540" s="3">
        <v>0</v>
      </c>
      <c r="AE5540" s="5">
        <v>0</v>
      </c>
      <c r="AF5540" s="2">
        <v>0</v>
      </c>
      <c r="AG5540" s="3">
        <f t="shared" si="608"/>
        <v>0</v>
      </c>
      <c r="AH5540" s="2" t="s">
        <v>50</v>
      </c>
      <c r="AI5540" s="3">
        <v>0</v>
      </c>
    </row>
    <row r="5541" spans="1:35" x14ac:dyDescent="0.3">
      <c r="A5541" s="2" t="s">
        <v>11619</v>
      </c>
      <c r="B5541" s="2" t="s">
        <v>4701</v>
      </c>
      <c r="C5541" s="2" t="s">
        <v>403</v>
      </c>
      <c r="D5541" s="2" t="s">
        <v>54</v>
      </c>
      <c r="E5541" s="2">
        <v>2021</v>
      </c>
      <c r="F5541" s="2" t="s">
        <v>82</v>
      </c>
      <c r="G5541" s="2" t="s">
        <v>114</v>
      </c>
      <c r="H5541" s="2" t="s">
        <v>234</v>
      </c>
      <c r="I5541" s="2" t="s">
        <v>71</v>
      </c>
      <c r="J5541" s="2" t="s">
        <v>172</v>
      </c>
      <c r="K5541" s="3">
        <v>7564090.1600000001</v>
      </c>
      <c r="L5541" s="3">
        <v>2917332.42</v>
      </c>
      <c r="M5541" s="3">
        <f t="shared" si="602"/>
        <v>4646757.74</v>
      </c>
      <c r="N5541" s="3">
        <v>786072.33</v>
      </c>
      <c r="O5541" s="3">
        <f t="shared" si="603"/>
        <v>3860685.41</v>
      </c>
      <c r="P5541" s="3">
        <v>2988694.6</v>
      </c>
      <c r="Q5541" s="4">
        <f t="shared" si="604"/>
        <v>0.61431813234759225</v>
      </c>
      <c r="R5541" s="4">
        <f t="shared" si="605"/>
        <v>0.39511620522513707</v>
      </c>
      <c r="S5541" s="3">
        <v>6795802.6299999999</v>
      </c>
      <c r="T5541" s="3">
        <f t="shared" si="606"/>
        <v>768287.53000000026</v>
      </c>
      <c r="U5541" s="4">
        <f t="shared" si="607"/>
        <v>0.1130532435724962</v>
      </c>
      <c r="V5541" s="2" t="s">
        <v>44</v>
      </c>
      <c r="W5541" s="2" t="s">
        <v>45</v>
      </c>
      <c r="X5541" s="2" t="s">
        <v>236</v>
      </c>
      <c r="Y5541" s="2">
        <v>3.67</v>
      </c>
      <c r="Z5541" s="2" t="s">
        <v>4350</v>
      </c>
      <c r="AA5541" s="2" t="s">
        <v>148</v>
      </c>
      <c r="AB5541" s="2" t="s">
        <v>88</v>
      </c>
      <c r="AC5541" s="2">
        <v>4.8499999999999996</v>
      </c>
      <c r="AD5541" s="3">
        <v>0</v>
      </c>
      <c r="AE5541" s="5">
        <v>0</v>
      </c>
      <c r="AF5541" s="2">
        <v>0</v>
      </c>
      <c r="AG5541" s="3">
        <f t="shared" si="608"/>
        <v>0</v>
      </c>
      <c r="AH5541" s="2" t="s">
        <v>50</v>
      </c>
      <c r="AI5541" s="3">
        <v>0</v>
      </c>
    </row>
    <row r="5542" spans="1:35" x14ac:dyDescent="0.3">
      <c r="A5542" s="2" t="s">
        <v>11620</v>
      </c>
      <c r="B5542" s="2" t="s">
        <v>6586</v>
      </c>
      <c r="C5542" s="2" t="s">
        <v>474</v>
      </c>
      <c r="D5542" s="2" t="s">
        <v>81</v>
      </c>
      <c r="E5542" s="2">
        <v>2024</v>
      </c>
      <c r="F5542" s="2" t="s">
        <v>39</v>
      </c>
      <c r="G5542" s="2" t="s">
        <v>69</v>
      </c>
      <c r="H5542" s="2" t="s">
        <v>165</v>
      </c>
      <c r="I5542" s="2" t="s">
        <v>55</v>
      </c>
      <c r="J5542" s="2" t="s">
        <v>540</v>
      </c>
      <c r="K5542" s="3">
        <v>9275220.25</v>
      </c>
      <c r="L5542" s="3">
        <v>4763506.09</v>
      </c>
      <c r="M5542" s="3">
        <f t="shared" si="602"/>
        <v>4511714.16</v>
      </c>
      <c r="N5542" s="3">
        <v>1094774.1599999999</v>
      </c>
      <c r="O5542" s="3">
        <f t="shared" si="603"/>
        <v>3416940</v>
      </c>
      <c r="P5542" s="3">
        <v>2636451.64</v>
      </c>
      <c r="Q5542" s="4">
        <f t="shared" si="604"/>
        <v>0.48642663337293796</v>
      </c>
      <c r="R5542" s="4">
        <f t="shared" si="605"/>
        <v>0.28424679618793958</v>
      </c>
      <c r="S5542" s="3">
        <v>8391257.7300000004</v>
      </c>
      <c r="T5542" s="3">
        <f t="shared" si="606"/>
        <v>883962.51999999955</v>
      </c>
      <c r="U5542" s="4">
        <f t="shared" si="607"/>
        <v>0.10534326896428189</v>
      </c>
      <c r="V5542" s="2" t="s">
        <v>124</v>
      </c>
      <c r="W5542" s="2" t="s">
        <v>207</v>
      </c>
      <c r="X5542" s="2" t="s">
        <v>167</v>
      </c>
      <c r="Y5542" s="2">
        <v>17.2</v>
      </c>
      <c r="Z5542" s="2" t="s">
        <v>791</v>
      </c>
      <c r="AA5542" s="2" t="s">
        <v>99</v>
      </c>
      <c r="AB5542" s="2" t="s">
        <v>149</v>
      </c>
      <c r="AC5542" s="2">
        <v>2.69</v>
      </c>
      <c r="AD5542" s="3">
        <v>0</v>
      </c>
      <c r="AE5542" s="5">
        <v>0</v>
      </c>
      <c r="AF5542" s="2">
        <v>0</v>
      </c>
      <c r="AG5542" s="3">
        <f t="shared" si="608"/>
        <v>0</v>
      </c>
      <c r="AH5542" s="2" t="s">
        <v>50</v>
      </c>
      <c r="AI5542" s="3">
        <v>0</v>
      </c>
    </row>
    <row r="5543" spans="1:35" x14ac:dyDescent="0.3">
      <c r="A5543" s="2" t="s">
        <v>11621</v>
      </c>
      <c r="B5543" s="2" t="s">
        <v>11595</v>
      </c>
      <c r="C5543" s="2" t="s">
        <v>201</v>
      </c>
      <c r="D5543" s="2" t="s">
        <v>54</v>
      </c>
      <c r="E5543" s="2">
        <v>2020</v>
      </c>
      <c r="F5543" s="2" t="s">
        <v>55</v>
      </c>
      <c r="G5543" s="2" t="s">
        <v>114</v>
      </c>
      <c r="H5543" s="2" t="s">
        <v>190</v>
      </c>
      <c r="I5543" s="2" t="s">
        <v>58</v>
      </c>
      <c r="J5543" s="2" t="s">
        <v>240</v>
      </c>
      <c r="K5543" s="3">
        <v>1497494.85</v>
      </c>
      <c r="L5543" s="3">
        <v>660625.03</v>
      </c>
      <c r="M5543" s="3">
        <f t="shared" si="602"/>
        <v>836869.82000000007</v>
      </c>
      <c r="N5543" s="3">
        <v>273123.17</v>
      </c>
      <c r="O5543" s="3">
        <f t="shared" si="603"/>
        <v>563746.65000000014</v>
      </c>
      <c r="P5543" s="3">
        <v>410872.37</v>
      </c>
      <c r="Q5543" s="4">
        <f t="shared" si="604"/>
        <v>0.55884654294470526</v>
      </c>
      <c r="R5543" s="4">
        <f t="shared" si="605"/>
        <v>0.27437314392099577</v>
      </c>
      <c r="S5543" s="3">
        <v>1531059.21</v>
      </c>
      <c r="T5543" s="3">
        <f t="shared" si="606"/>
        <v>-33564.35999999987</v>
      </c>
      <c r="U5543" s="4">
        <f t="shared" si="607"/>
        <v>-2.1922313507391964E-2</v>
      </c>
      <c r="V5543" s="2" t="s">
        <v>133</v>
      </c>
      <c r="W5543" s="2" t="s">
        <v>96</v>
      </c>
      <c r="X5543" s="2" t="s">
        <v>192</v>
      </c>
      <c r="Y5543" s="2">
        <v>3.64</v>
      </c>
      <c r="Z5543" s="2" t="s">
        <v>11622</v>
      </c>
      <c r="AA5543" s="2" t="s">
        <v>224</v>
      </c>
      <c r="AB5543" s="2" t="s">
        <v>100</v>
      </c>
      <c r="AC5543" s="2">
        <v>5.49</v>
      </c>
      <c r="AD5543" s="3">
        <v>0</v>
      </c>
      <c r="AE5543" s="5">
        <v>0</v>
      </c>
      <c r="AF5543" s="2">
        <v>0</v>
      </c>
      <c r="AG5543" s="3">
        <f t="shared" si="608"/>
        <v>0</v>
      </c>
      <c r="AH5543" s="2" t="s">
        <v>50</v>
      </c>
      <c r="AI5543" s="3">
        <v>0</v>
      </c>
    </row>
    <row r="5544" spans="1:35" x14ac:dyDescent="0.3">
      <c r="A5544" s="2" t="s">
        <v>11623</v>
      </c>
      <c r="B5544" s="2" t="s">
        <v>5329</v>
      </c>
      <c r="C5544" s="2" t="s">
        <v>189</v>
      </c>
      <c r="D5544" s="2" t="s">
        <v>54</v>
      </c>
      <c r="E5544" s="2">
        <v>2020</v>
      </c>
      <c r="F5544" s="2" t="s">
        <v>82</v>
      </c>
      <c r="G5544" s="2" t="s">
        <v>69</v>
      </c>
      <c r="H5544" s="2" t="s">
        <v>70</v>
      </c>
      <c r="I5544" s="2" t="s">
        <v>178</v>
      </c>
      <c r="J5544" s="2" t="s">
        <v>206</v>
      </c>
      <c r="K5544" s="3">
        <v>8503540.3900000006</v>
      </c>
      <c r="L5544" s="3">
        <v>4498822.42</v>
      </c>
      <c r="M5544" s="3">
        <f t="shared" si="602"/>
        <v>4004717.9700000007</v>
      </c>
      <c r="N5544" s="3">
        <v>1275779.05</v>
      </c>
      <c r="O5544" s="3">
        <f t="shared" si="603"/>
        <v>2728938.9200000009</v>
      </c>
      <c r="P5544" s="3">
        <v>1913558.32</v>
      </c>
      <c r="Q5544" s="4">
        <f t="shared" si="604"/>
        <v>0.4709471333504186</v>
      </c>
      <c r="R5544" s="4">
        <f t="shared" si="605"/>
        <v>0.2250307792093641</v>
      </c>
      <c r="S5544" s="3">
        <v>7904308.3099999996</v>
      </c>
      <c r="T5544" s="3">
        <f t="shared" si="606"/>
        <v>599232.08000000101</v>
      </c>
      <c r="U5544" s="4">
        <f t="shared" si="607"/>
        <v>7.5810818163797186E-2</v>
      </c>
      <c r="V5544" s="2" t="s">
        <v>95</v>
      </c>
      <c r="W5544" s="2" t="s">
        <v>134</v>
      </c>
      <c r="X5544" s="2" t="s">
        <v>74</v>
      </c>
      <c r="Y5544" s="2">
        <v>1.36</v>
      </c>
      <c r="Z5544" s="2" t="s">
        <v>10313</v>
      </c>
      <c r="AA5544" s="2" t="s">
        <v>99</v>
      </c>
      <c r="AB5544" s="2" t="s">
        <v>182</v>
      </c>
      <c r="AC5544" s="2">
        <v>4.8899999999999997</v>
      </c>
      <c r="AD5544" s="3">
        <v>4702505.0599999996</v>
      </c>
      <c r="AE5544" s="5">
        <v>15.98</v>
      </c>
      <c r="AF5544" s="2">
        <v>240</v>
      </c>
      <c r="AG5544" s="3">
        <f t="shared" si="608"/>
        <v>65353.330247263984</v>
      </c>
      <c r="AH5544" s="2" t="s">
        <v>50</v>
      </c>
      <c r="AI5544" s="3">
        <v>0</v>
      </c>
    </row>
    <row r="5545" spans="1:35" x14ac:dyDescent="0.3">
      <c r="A5545" s="2" t="s">
        <v>11624</v>
      </c>
      <c r="B5545" s="2" t="s">
        <v>4568</v>
      </c>
      <c r="C5545" s="2" t="s">
        <v>138</v>
      </c>
      <c r="D5545" s="2" t="s">
        <v>104</v>
      </c>
      <c r="E5545" s="2">
        <v>2024</v>
      </c>
      <c r="F5545" s="2" t="s">
        <v>68</v>
      </c>
      <c r="G5545" s="2" t="s">
        <v>40</v>
      </c>
      <c r="H5545" s="2" t="s">
        <v>139</v>
      </c>
      <c r="I5545" s="2" t="s">
        <v>58</v>
      </c>
      <c r="J5545" s="2" t="s">
        <v>240</v>
      </c>
      <c r="K5545" s="3">
        <v>9685468.1400000006</v>
      </c>
      <c r="L5545" s="3">
        <v>3797035.15</v>
      </c>
      <c r="M5545" s="3">
        <f t="shared" si="602"/>
        <v>5888432.9900000002</v>
      </c>
      <c r="N5545" s="3">
        <v>1034642.59</v>
      </c>
      <c r="O5545" s="3">
        <f t="shared" si="603"/>
        <v>4853790.4000000004</v>
      </c>
      <c r="P5545" s="3">
        <v>3566481.48</v>
      </c>
      <c r="Q5545" s="4">
        <f t="shared" si="604"/>
        <v>0.60796575910268802</v>
      </c>
      <c r="R5545" s="4">
        <f t="shared" si="605"/>
        <v>0.36823015970397893</v>
      </c>
      <c r="S5545" s="3">
        <v>8839416.3900000006</v>
      </c>
      <c r="T5545" s="3">
        <f t="shared" si="606"/>
        <v>846051.75</v>
      </c>
      <c r="U5545" s="4">
        <f t="shared" si="607"/>
        <v>9.5713530472117503E-2</v>
      </c>
      <c r="V5545" s="2" t="s">
        <v>73</v>
      </c>
      <c r="W5545" s="2" t="s">
        <v>134</v>
      </c>
      <c r="X5545" s="2" t="s">
        <v>86</v>
      </c>
      <c r="Y5545" s="2">
        <v>0.92</v>
      </c>
      <c r="Z5545" s="2" t="s">
        <v>2994</v>
      </c>
      <c r="AA5545" s="2" t="s">
        <v>224</v>
      </c>
      <c r="AB5545" s="2" t="s">
        <v>182</v>
      </c>
      <c r="AC5545" s="2">
        <v>8.59</v>
      </c>
      <c r="AD5545" s="3">
        <v>0</v>
      </c>
      <c r="AE5545" s="5">
        <v>0</v>
      </c>
      <c r="AF5545" s="2">
        <v>0</v>
      </c>
      <c r="AG5545" s="3">
        <f t="shared" si="608"/>
        <v>0</v>
      </c>
      <c r="AH5545" s="2" t="s">
        <v>230</v>
      </c>
      <c r="AI5545" s="3">
        <v>0</v>
      </c>
    </row>
    <row r="5546" spans="1:35" x14ac:dyDescent="0.3">
      <c r="A5546" s="2" t="s">
        <v>11625</v>
      </c>
      <c r="B5546" s="2" t="s">
        <v>11626</v>
      </c>
      <c r="C5546" s="2" t="s">
        <v>333</v>
      </c>
      <c r="D5546" s="2" t="s">
        <v>54</v>
      </c>
      <c r="E5546" s="2">
        <v>2024</v>
      </c>
      <c r="F5546" s="2" t="s">
        <v>68</v>
      </c>
      <c r="G5546" s="2" t="s">
        <v>93</v>
      </c>
      <c r="H5546" s="2" t="s">
        <v>94</v>
      </c>
      <c r="I5546" s="2" t="s">
        <v>42</v>
      </c>
      <c r="J5546" s="2" t="s">
        <v>166</v>
      </c>
      <c r="K5546" s="3">
        <v>4135154.72</v>
      </c>
      <c r="L5546" s="3">
        <v>2354966.35</v>
      </c>
      <c r="M5546" s="3">
        <f t="shared" si="602"/>
        <v>1780188.37</v>
      </c>
      <c r="N5546" s="3">
        <v>785962.15</v>
      </c>
      <c r="O5546" s="3">
        <f t="shared" si="603"/>
        <v>994226.22000000009</v>
      </c>
      <c r="P5546" s="3">
        <v>725633.86</v>
      </c>
      <c r="Q5546" s="4">
        <f t="shared" si="604"/>
        <v>0.43050103092635916</v>
      </c>
      <c r="R5546" s="4">
        <f t="shared" si="605"/>
        <v>0.17547925268440739</v>
      </c>
      <c r="S5546" s="3">
        <v>4811345.43</v>
      </c>
      <c r="T5546" s="3">
        <f t="shared" si="606"/>
        <v>-676190.7099999995</v>
      </c>
      <c r="U5546" s="4">
        <f t="shared" si="607"/>
        <v>-0.1405408777727272</v>
      </c>
      <c r="V5546" s="2" t="s">
        <v>73</v>
      </c>
      <c r="W5546" s="2" t="s">
        <v>134</v>
      </c>
      <c r="X5546" s="2" t="s">
        <v>97</v>
      </c>
      <c r="Y5546" s="2">
        <v>1550</v>
      </c>
      <c r="Z5546" s="2" t="s">
        <v>1298</v>
      </c>
      <c r="AA5546" s="2" t="s">
        <v>224</v>
      </c>
      <c r="AB5546" s="2" t="s">
        <v>149</v>
      </c>
      <c r="AC5546" s="2">
        <v>3.07</v>
      </c>
      <c r="AD5546" s="3">
        <v>0</v>
      </c>
      <c r="AE5546" s="5">
        <v>0</v>
      </c>
      <c r="AF5546" s="2">
        <v>0</v>
      </c>
      <c r="AG5546" s="3">
        <f t="shared" si="608"/>
        <v>0</v>
      </c>
      <c r="AH5546" s="2" t="s">
        <v>50</v>
      </c>
      <c r="AI5546" s="3">
        <v>0</v>
      </c>
    </row>
    <row r="5547" spans="1:35" x14ac:dyDescent="0.3">
      <c r="A5547" s="2" t="s">
        <v>11627</v>
      </c>
      <c r="B5547" s="2" t="s">
        <v>1368</v>
      </c>
      <c r="C5547" s="2" t="s">
        <v>189</v>
      </c>
      <c r="D5547" s="2" t="s">
        <v>54</v>
      </c>
      <c r="E5547" s="2">
        <v>2020</v>
      </c>
      <c r="F5547" s="2" t="s">
        <v>58</v>
      </c>
      <c r="G5547" s="2" t="s">
        <v>93</v>
      </c>
      <c r="H5547" s="2" t="s">
        <v>94</v>
      </c>
      <c r="I5547" s="2" t="s">
        <v>58</v>
      </c>
      <c r="J5547" s="2" t="s">
        <v>240</v>
      </c>
      <c r="K5547" s="3">
        <v>4083761.95</v>
      </c>
      <c r="L5547" s="3">
        <v>1593636.07</v>
      </c>
      <c r="M5547" s="3">
        <f t="shared" si="602"/>
        <v>2490125.88</v>
      </c>
      <c r="N5547" s="3">
        <v>465251.49</v>
      </c>
      <c r="O5547" s="3">
        <f t="shared" si="603"/>
        <v>2024874.39</v>
      </c>
      <c r="P5547" s="3">
        <v>1468021.43</v>
      </c>
      <c r="Q5547" s="4">
        <f t="shared" si="604"/>
        <v>0.60976274094526983</v>
      </c>
      <c r="R5547" s="4">
        <f t="shared" si="605"/>
        <v>0.35947771882246954</v>
      </c>
      <c r="S5547" s="3">
        <v>4808007.59</v>
      </c>
      <c r="T5547" s="3">
        <f t="shared" si="606"/>
        <v>-724245.63999999966</v>
      </c>
      <c r="U5547" s="4">
        <f t="shared" si="607"/>
        <v>-0.15063321478658476</v>
      </c>
      <c r="V5547" s="2" t="s">
        <v>133</v>
      </c>
      <c r="W5547" s="2" t="s">
        <v>117</v>
      </c>
      <c r="X5547" s="2" t="s">
        <v>97</v>
      </c>
      <c r="Y5547" s="2">
        <v>1550</v>
      </c>
      <c r="Z5547" s="2" t="s">
        <v>11628</v>
      </c>
      <c r="AA5547" s="2" t="s">
        <v>48</v>
      </c>
      <c r="AB5547" s="2" t="s">
        <v>209</v>
      </c>
      <c r="AC5547" s="2">
        <v>2.92</v>
      </c>
      <c r="AD5547" s="3">
        <v>0</v>
      </c>
      <c r="AE5547" s="5">
        <v>0</v>
      </c>
      <c r="AF5547" s="2">
        <v>0</v>
      </c>
      <c r="AG5547" s="3">
        <f t="shared" si="608"/>
        <v>0</v>
      </c>
      <c r="AH5547" s="2" t="s">
        <v>50</v>
      </c>
      <c r="AI5547" s="3">
        <v>0</v>
      </c>
    </row>
    <row r="5548" spans="1:35" x14ac:dyDescent="0.3">
      <c r="A5548" s="2" t="s">
        <v>11629</v>
      </c>
      <c r="B5548" s="2" t="s">
        <v>244</v>
      </c>
      <c r="C5548" s="2" t="s">
        <v>245</v>
      </c>
      <c r="D5548" s="2" t="s">
        <v>38</v>
      </c>
      <c r="E5548" s="2">
        <v>2023</v>
      </c>
      <c r="F5548" s="2" t="s">
        <v>105</v>
      </c>
      <c r="G5548" s="2" t="s">
        <v>56</v>
      </c>
      <c r="H5548" s="2" t="s">
        <v>123</v>
      </c>
      <c r="I5548" s="2" t="s">
        <v>39</v>
      </c>
      <c r="J5548" s="2" t="s">
        <v>116</v>
      </c>
      <c r="K5548" s="3">
        <v>8662392.9000000004</v>
      </c>
      <c r="L5548" s="3">
        <v>4923126.0199999996</v>
      </c>
      <c r="M5548" s="3">
        <f t="shared" si="602"/>
        <v>3739266.8800000008</v>
      </c>
      <c r="N5548" s="3">
        <v>1629950.74</v>
      </c>
      <c r="O5548" s="3">
        <f t="shared" si="603"/>
        <v>2109316.1400000006</v>
      </c>
      <c r="P5548" s="3">
        <v>1517419.38</v>
      </c>
      <c r="Q5548" s="4">
        <f t="shared" si="604"/>
        <v>0.4316667372591701</v>
      </c>
      <c r="R5548" s="4">
        <f t="shared" si="605"/>
        <v>0.17517323417643638</v>
      </c>
      <c r="S5548" s="3">
        <v>8885458.5399999991</v>
      </c>
      <c r="T5548" s="3">
        <f t="shared" si="606"/>
        <v>-223065.63999999873</v>
      </c>
      <c r="U5548" s="4">
        <f t="shared" si="607"/>
        <v>-2.5104572712349716E-2</v>
      </c>
      <c r="V5548" s="2" t="s">
        <v>124</v>
      </c>
      <c r="W5548" s="2" t="s">
        <v>125</v>
      </c>
      <c r="X5548" s="2" t="s">
        <v>126</v>
      </c>
      <c r="Y5548" s="2">
        <v>1.34</v>
      </c>
      <c r="Z5548" s="2" t="s">
        <v>11630</v>
      </c>
      <c r="AA5548" s="2" t="s">
        <v>141</v>
      </c>
      <c r="AB5548" s="2" t="s">
        <v>49</v>
      </c>
      <c r="AC5548" s="2">
        <v>7.67</v>
      </c>
      <c r="AD5548" s="3">
        <v>0</v>
      </c>
      <c r="AE5548" s="5">
        <v>0</v>
      </c>
      <c r="AF5548" s="2">
        <v>0</v>
      </c>
      <c r="AG5548" s="3">
        <f t="shared" si="608"/>
        <v>0</v>
      </c>
      <c r="AH5548" s="2" t="s">
        <v>50</v>
      </c>
      <c r="AI5548" s="3">
        <v>0</v>
      </c>
    </row>
    <row r="5549" spans="1:35" x14ac:dyDescent="0.3">
      <c r="A5549" s="2" t="s">
        <v>11631</v>
      </c>
      <c r="B5549" s="2" t="s">
        <v>3552</v>
      </c>
      <c r="C5549" s="2" t="s">
        <v>80</v>
      </c>
      <c r="D5549" s="2" t="s">
        <v>81</v>
      </c>
      <c r="E5549" s="2">
        <v>2020</v>
      </c>
      <c r="F5549" s="2" t="s">
        <v>92</v>
      </c>
      <c r="G5549" s="2" t="s">
        <v>93</v>
      </c>
      <c r="H5549" s="2" t="s">
        <v>94</v>
      </c>
      <c r="I5549" s="2" t="s">
        <v>55</v>
      </c>
      <c r="J5549" s="2" t="s">
        <v>154</v>
      </c>
      <c r="K5549" s="3">
        <v>9547713.5999999996</v>
      </c>
      <c r="L5549" s="3">
        <v>3524188.69</v>
      </c>
      <c r="M5549" s="3">
        <f t="shared" si="602"/>
        <v>6023524.9100000001</v>
      </c>
      <c r="N5549" s="3">
        <v>1569282.06</v>
      </c>
      <c r="O5549" s="3">
        <f t="shared" si="603"/>
        <v>4454242.8499999996</v>
      </c>
      <c r="P5549" s="3">
        <v>3157804.88</v>
      </c>
      <c r="Q5549" s="4">
        <f t="shared" si="604"/>
        <v>0.63088663551868585</v>
      </c>
      <c r="R5549" s="4">
        <f t="shared" si="605"/>
        <v>0.33073938036851042</v>
      </c>
      <c r="S5549" s="3">
        <v>8280820.4800000004</v>
      </c>
      <c r="T5549" s="3">
        <f t="shared" si="606"/>
        <v>1266893.1199999992</v>
      </c>
      <c r="U5549" s="4">
        <f t="shared" si="607"/>
        <v>0.15299125528198856</v>
      </c>
      <c r="V5549" s="2" t="s">
        <v>44</v>
      </c>
      <c r="W5549" s="2" t="s">
        <v>60</v>
      </c>
      <c r="X5549" s="2" t="s">
        <v>97</v>
      </c>
      <c r="Y5549" s="2">
        <v>1550</v>
      </c>
      <c r="Z5549" s="2" t="s">
        <v>4291</v>
      </c>
      <c r="AA5549" s="2" t="s">
        <v>99</v>
      </c>
      <c r="AB5549" s="2" t="s">
        <v>209</v>
      </c>
      <c r="AC5549" s="2">
        <v>2.58</v>
      </c>
      <c r="AD5549" s="3">
        <v>0</v>
      </c>
      <c r="AE5549" s="5">
        <v>0</v>
      </c>
      <c r="AF5549" s="2">
        <v>0</v>
      </c>
      <c r="AG5549" s="3">
        <f t="shared" si="608"/>
        <v>0</v>
      </c>
      <c r="AH5549" s="2" t="s">
        <v>50</v>
      </c>
      <c r="AI5549" s="3">
        <v>0</v>
      </c>
    </row>
    <row r="5550" spans="1:35" x14ac:dyDescent="0.3">
      <c r="A5550" s="2" t="s">
        <v>11632</v>
      </c>
      <c r="B5550" s="2" t="s">
        <v>9810</v>
      </c>
      <c r="C5550" s="2" t="s">
        <v>435</v>
      </c>
      <c r="D5550" s="2" t="s">
        <v>81</v>
      </c>
      <c r="E5550" s="2">
        <v>2021</v>
      </c>
      <c r="F5550" s="2" t="s">
        <v>58</v>
      </c>
      <c r="G5550" s="2" t="s">
        <v>40</v>
      </c>
      <c r="H5550" s="2" t="s">
        <v>83</v>
      </c>
      <c r="I5550" s="2" t="s">
        <v>71</v>
      </c>
      <c r="J5550" s="2" t="s">
        <v>293</v>
      </c>
      <c r="K5550" s="3">
        <v>3416552.83</v>
      </c>
      <c r="L5550" s="3">
        <v>1551681.69</v>
      </c>
      <c r="M5550" s="3">
        <f t="shared" si="602"/>
        <v>1864871.1400000001</v>
      </c>
      <c r="N5550" s="3">
        <v>666218.01</v>
      </c>
      <c r="O5550" s="3">
        <f t="shared" si="603"/>
        <v>1198653.1300000001</v>
      </c>
      <c r="P5550" s="3">
        <v>898569.67</v>
      </c>
      <c r="Q5550" s="4">
        <f t="shared" si="604"/>
        <v>0.54583412954278832</v>
      </c>
      <c r="R5550" s="4">
        <f t="shared" si="605"/>
        <v>0.26300476378115895</v>
      </c>
      <c r="S5550" s="3">
        <v>3818052.83</v>
      </c>
      <c r="T5550" s="3">
        <f t="shared" si="606"/>
        <v>-401500</v>
      </c>
      <c r="U5550" s="4">
        <f t="shared" si="607"/>
        <v>-0.10515831442803791</v>
      </c>
      <c r="V5550" s="2" t="s">
        <v>85</v>
      </c>
      <c r="W5550" s="2" t="s">
        <v>117</v>
      </c>
      <c r="X5550" s="2" t="s">
        <v>86</v>
      </c>
      <c r="Y5550" s="2">
        <v>0.92</v>
      </c>
      <c r="Z5550" s="2" t="s">
        <v>11633</v>
      </c>
      <c r="AA5550" s="2" t="s">
        <v>224</v>
      </c>
      <c r="AB5550" s="2" t="s">
        <v>306</v>
      </c>
      <c r="AC5550" s="2">
        <v>9.39</v>
      </c>
      <c r="AD5550" s="3">
        <v>0</v>
      </c>
      <c r="AE5550" s="5">
        <v>0</v>
      </c>
      <c r="AF5550" s="2">
        <v>0</v>
      </c>
      <c r="AG5550" s="3">
        <f t="shared" si="608"/>
        <v>0</v>
      </c>
      <c r="AH5550" s="2" t="s">
        <v>50</v>
      </c>
      <c r="AI5550" s="3">
        <v>0</v>
      </c>
    </row>
    <row r="5551" spans="1:35" x14ac:dyDescent="0.3">
      <c r="A5551" s="2" t="s">
        <v>11634</v>
      </c>
      <c r="B5551" s="2" t="s">
        <v>1412</v>
      </c>
      <c r="C5551" s="2" t="s">
        <v>253</v>
      </c>
      <c r="D5551" s="2" t="s">
        <v>54</v>
      </c>
      <c r="E5551" s="2">
        <v>2020</v>
      </c>
      <c r="F5551" s="2" t="s">
        <v>55</v>
      </c>
      <c r="G5551" s="2" t="s">
        <v>93</v>
      </c>
      <c r="H5551" s="2" t="s">
        <v>159</v>
      </c>
      <c r="I5551" s="2" t="s">
        <v>42</v>
      </c>
      <c r="J5551" s="2" t="s">
        <v>146</v>
      </c>
      <c r="K5551" s="3">
        <v>6761814.6299999999</v>
      </c>
      <c r="L5551" s="3">
        <v>3560605.46</v>
      </c>
      <c r="M5551" s="3">
        <f t="shared" si="602"/>
        <v>3201209.17</v>
      </c>
      <c r="N5551" s="3">
        <v>860695.71</v>
      </c>
      <c r="O5551" s="3">
        <f t="shared" si="603"/>
        <v>2340513.46</v>
      </c>
      <c r="P5551" s="3">
        <v>1736432.73</v>
      </c>
      <c r="Q5551" s="4">
        <f t="shared" si="604"/>
        <v>0.47342456798464466</v>
      </c>
      <c r="R5551" s="4">
        <f t="shared" si="605"/>
        <v>0.25679981262662921</v>
      </c>
      <c r="S5551" s="3">
        <v>7024066.71</v>
      </c>
      <c r="T5551" s="3">
        <f t="shared" si="606"/>
        <v>-262252.08000000007</v>
      </c>
      <c r="U5551" s="4">
        <f t="shared" si="607"/>
        <v>-3.7336217155602737E-2</v>
      </c>
      <c r="V5551" s="2" t="s">
        <v>124</v>
      </c>
      <c r="W5551" s="2" t="s">
        <v>117</v>
      </c>
      <c r="X5551" s="2" t="s">
        <v>160</v>
      </c>
      <c r="Y5551" s="2">
        <v>129.5</v>
      </c>
      <c r="Z5551" s="2" t="s">
        <v>11635</v>
      </c>
      <c r="AA5551" s="2" t="s">
        <v>76</v>
      </c>
      <c r="AB5551" s="2" t="s">
        <v>100</v>
      </c>
      <c r="AC5551" s="2">
        <v>3.99</v>
      </c>
      <c r="AD5551" s="3">
        <v>0</v>
      </c>
      <c r="AE5551" s="5">
        <v>0</v>
      </c>
      <c r="AF5551" s="2">
        <v>0</v>
      </c>
      <c r="AG5551" s="3">
        <f t="shared" si="608"/>
        <v>0</v>
      </c>
      <c r="AH5551" s="2" t="s">
        <v>50</v>
      </c>
      <c r="AI5551" s="3">
        <v>0</v>
      </c>
    </row>
    <row r="5552" spans="1:35" x14ac:dyDescent="0.3">
      <c r="A5552" s="2" t="s">
        <v>11636</v>
      </c>
      <c r="B5552" s="2" t="s">
        <v>2933</v>
      </c>
      <c r="C5552" s="2" t="s">
        <v>411</v>
      </c>
      <c r="D5552" s="2" t="s">
        <v>54</v>
      </c>
      <c r="E5552" s="2">
        <v>2022</v>
      </c>
      <c r="F5552" s="2" t="s">
        <v>82</v>
      </c>
      <c r="G5552" s="2" t="s">
        <v>40</v>
      </c>
      <c r="H5552" s="2" t="s">
        <v>139</v>
      </c>
      <c r="I5552" s="2" t="s">
        <v>58</v>
      </c>
      <c r="J5552" s="2" t="s">
        <v>106</v>
      </c>
      <c r="K5552" s="3">
        <v>684320.95</v>
      </c>
      <c r="L5552" s="3">
        <v>298388.99</v>
      </c>
      <c r="M5552" s="3">
        <f t="shared" si="602"/>
        <v>385931.95999999996</v>
      </c>
      <c r="N5552" s="3">
        <v>143455.18</v>
      </c>
      <c r="O5552" s="3">
        <f t="shared" si="603"/>
        <v>242476.77999999997</v>
      </c>
      <c r="P5552" s="3">
        <v>193021</v>
      </c>
      <c r="Q5552" s="4">
        <f t="shared" si="604"/>
        <v>0.56396338589370965</v>
      </c>
      <c r="R5552" s="4">
        <f t="shared" si="605"/>
        <v>0.2820620938172359</v>
      </c>
      <c r="S5552" s="3">
        <v>583023.86</v>
      </c>
      <c r="T5552" s="3">
        <f t="shared" si="606"/>
        <v>101297.08999999997</v>
      </c>
      <c r="U5552" s="4">
        <f t="shared" si="607"/>
        <v>0.17374433012055454</v>
      </c>
      <c r="V5552" s="2" t="s">
        <v>85</v>
      </c>
      <c r="W5552" s="2" t="s">
        <v>96</v>
      </c>
      <c r="X5552" s="2" t="s">
        <v>86</v>
      </c>
      <c r="Y5552" s="2">
        <v>0.92</v>
      </c>
      <c r="Z5552" s="2" t="s">
        <v>11637</v>
      </c>
      <c r="AA5552" s="2" t="s">
        <v>63</v>
      </c>
      <c r="AB5552" s="2" t="s">
        <v>100</v>
      </c>
      <c r="AC5552" s="2">
        <v>2.64</v>
      </c>
      <c r="AD5552" s="3">
        <v>0</v>
      </c>
      <c r="AE5552" s="5">
        <v>0</v>
      </c>
      <c r="AF5552" s="2">
        <v>0</v>
      </c>
      <c r="AG5552" s="3">
        <f t="shared" si="608"/>
        <v>0</v>
      </c>
      <c r="AH5552" s="2" t="s">
        <v>50</v>
      </c>
      <c r="AI5552" s="3">
        <v>0</v>
      </c>
    </row>
    <row r="5553" spans="1:35" x14ac:dyDescent="0.3">
      <c r="A5553" s="2" t="s">
        <v>11638</v>
      </c>
      <c r="B5553" s="2" t="s">
        <v>11639</v>
      </c>
      <c r="C5553" s="2" t="s">
        <v>37</v>
      </c>
      <c r="D5553" s="2" t="s">
        <v>38</v>
      </c>
      <c r="E5553" s="2">
        <v>2022</v>
      </c>
      <c r="F5553" s="2" t="s">
        <v>55</v>
      </c>
      <c r="G5553" s="2" t="s">
        <v>56</v>
      </c>
      <c r="H5553" s="2" t="s">
        <v>153</v>
      </c>
      <c r="I5553" s="2" t="s">
        <v>39</v>
      </c>
      <c r="J5553" s="2" t="s">
        <v>116</v>
      </c>
      <c r="K5553" s="3">
        <v>8004906.7599999998</v>
      </c>
      <c r="L5553" s="3">
        <v>3604034.69</v>
      </c>
      <c r="M5553" s="3">
        <f t="shared" si="602"/>
        <v>4400872.07</v>
      </c>
      <c r="N5553" s="3">
        <v>1243529.51</v>
      </c>
      <c r="O5553" s="3">
        <f t="shared" si="603"/>
        <v>3157342.5600000005</v>
      </c>
      <c r="P5553" s="3">
        <v>2440149.96</v>
      </c>
      <c r="Q5553" s="4">
        <f t="shared" si="604"/>
        <v>0.54977180895983357</v>
      </c>
      <c r="R5553" s="4">
        <f t="shared" si="605"/>
        <v>0.30483177795315131</v>
      </c>
      <c r="S5553" s="3">
        <v>6590511.4000000004</v>
      </c>
      <c r="T5553" s="3">
        <f t="shared" si="606"/>
        <v>1414395.3599999994</v>
      </c>
      <c r="U5553" s="4">
        <f t="shared" si="607"/>
        <v>0.21461086616131175</v>
      </c>
      <c r="V5553" s="2" t="s">
        <v>73</v>
      </c>
      <c r="W5553" s="2" t="s">
        <v>125</v>
      </c>
      <c r="X5553" s="2" t="s">
        <v>155</v>
      </c>
      <c r="Y5553" s="2">
        <v>7.24</v>
      </c>
      <c r="Z5553" s="2" t="s">
        <v>7773</v>
      </c>
      <c r="AA5553" s="2" t="s">
        <v>109</v>
      </c>
      <c r="AB5553" s="2" t="s">
        <v>100</v>
      </c>
      <c r="AC5553" s="2">
        <v>8.08</v>
      </c>
      <c r="AD5553" s="3">
        <v>0</v>
      </c>
      <c r="AE5553" s="5">
        <v>0</v>
      </c>
      <c r="AF5553" s="2">
        <v>0</v>
      </c>
      <c r="AG5553" s="3">
        <f t="shared" si="608"/>
        <v>0</v>
      </c>
      <c r="AH5553" s="2" t="s">
        <v>50</v>
      </c>
      <c r="AI5553" s="3">
        <v>0</v>
      </c>
    </row>
    <row r="5554" spans="1:35" x14ac:dyDescent="0.3">
      <c r="A5554" s="2" t="s">
        <v>11640</v>
      </c>
      <c r="B5554" s="2" t="s">
        <v>7987</v>
      </c>
      <c r="C5554" s="2" t="s">
        <v>734</v>
      </c>
      <c r="D5554" s="2" t="s">
        <v>38</v>
      </c>
      <c r="E5554" s="2">
        <v>2024</v>
      </c>
      <c r="F5554" s="2" t="s">
        <v>82</v>
      </c>
      <c r="G5554" s="2" t="s">
        <v>114</v>
      </c>
      <c r="H5554" s="2" t="s">
        <v>234</v>
      </c>
      <c r="I5554" s="2" t="s">
        <v>39</v>
      </c>
      <c r="J5554" s="2" t="s">
        <v>566</v>
      </c>
      <c r="K5554" s="3">
        <v>1142569.32</v>
      </c>
      <c r="L5554" s="3">
        <v>492483.11</v>
      </c>
      <c r="M5554" s="3">
        <f t="shared" si="602"/>
        <v>650086.21000000008</v>
      </c>
      <c r="N5554" s="3">
        <v>246544.29</v>
      </c>
      <c r="O5554" s="3">
        <f t="shared" si="603"/>
        <v>403541.92000000004</v>
      </c>
      <c r="P5554" s="3">
        <v>318178.38</v>
      </c>
      <c r="Q5554" s="4">
        <f t="shared" si="604"/>
        <v>0.56896872567871859</v>
      </c>
      <c r="R5554" s="4">
        <f t="shared" si="605"/>
        <v>0.27847621534245293</v>
      </c>
      <c r="S5554" s="3">
        <v>1292866.03</v>
      </c>
      <c r="T5554" s="3">
        <f t="shared" si="606"/>
        <v>-150296.70999999996</v>
      </c>
      <c r="U5554" s="4">
        <f t="shared" si="607"/>
        <v>-0.11625079978317626</v>
      </c>
      <c r="V5554" s="2" t="s">
        <v>85</v>
      </c>
      <c r="W5554" s="2" t="s">
        <v>207</v>
      </c>
      <c r="X5554" s="2" t="s">
        <v>236</v>
      </c>
      <c r="Y5554" s="2">
        <v>3.67</v>
      </c>
      <c r="Z5554" s="2" t="s">
        <v>10082</v>
      </c>
      <c r="AA5554" s="2" t="s">
        <v>109</v>
      </c>
      <c r="AB5554" s="2" t="s">
        <v>100</v>
      </c>
      <c r="AC5554" s="2">
        <v>3.12</v>
      </c>
      <c r="AD5554" s="3">
        <v>0</v>
      </c>
      <c r="AE5554" s="5">
        <v>0</v>
      </c>
      <c r="AF5554" s="2">
        <v>0</v>
      </c>
      <c r="AG5554" s="3">
        <f t="shared" si="608"/>
        <v>0</v>
      </c>
      <c r="AH5554" s="2" t="s">
        <v>50</v>
      </c>
      <c r="AI5554" s="3">
        <v>0</v>
      </c>
    </row>
    <row r="5555" spans="1:35" x14ac:dyDescent="0.3">
      <c r="A5555" s="2" t="s">
        <v>11641</v>
      </c>
      <c r="B5555" s="2" t="s">
        <v>4051</v>
      </c>
      <c r="C5555" s="2" t="s">
        <v>113</v>
      </c>
      <c r="D5555" s="2" t="s">
        <v>54</v>
      </c>
      <c r="E5555" s="2">
        <v>2022</v>
      </c>
      <c r="F5555" s="2" t="s">
        <v>68</v>
      </c>
      <c r="G5555" s="2" t="s">
        <v>56</v>
      </c>
      <c r="H5555" s="2" t="s">
        <v>262</v>
      </c>
      <c r="I5555" s="2" t="s">
        <v>55</v>
      </c>
      <c r="J5555" s="2" t="s">
        <v>540</v>
      </c>
      <c r="K5555" s="3">
        <v>3813015.33</v>
      </c>
      <c r="L5555" s="3">
        <v>1551729.04</v>
      </c>
      <c r="M5555" s="3">
        <f t="shared" si="602"/>
        <v>2261286.29</v>
      </c>
      <c r="N5555" s="3">
        <v>395259.16</v>
      </c>
      <c r="O5555" s="3">
        <f t="shared" si="603"/>
        <v>1866027.1300000001</v>
      </c>
      <c r="P5555" s="3">
        <v>1437616.36</v>
      </c>
      <c r="Q5555" s="4">
        <f t="shared" si="604"/>
        <v>0.59304411188926431</v>
      </c>
      <c r="R5555" s="4">
        <f t="shared" si="605"/>
        <v>0.37702873856528663</v>
      </c>
      <c r="S5555" s="3">
        <v>3265986.84</v>
      </c>
      <c r="T5555" s="3">
        <f t="shared" si="606"/>
        <v>547028.49000000022</v>
      </c>
      <c r="U5555" s="4">
        <f t="shared" si="607"/>
        <v>0.16749255793082138</v>
      </c>
      <c r="V5555" s="2" t="s">
        <v>73</v>
      </c>
      <c r="W5555" s="2" t="s">
        <v>60</v>
      </c>
      <c r="X5555" s="2" t="s">
        <v>264</v>
      </c>
      <c r="Y5555" s="2">
        <v>83.5</v>
      </c>
      <c r="Z5555" s="2" t="s">
        <v>11642</v>
      </c>
      <c r="AA5555" s="2" t="s">
        <v>48</v>
      </c>
      <c r="AB5555" s="2" t="s">
        <v>49</v>
      </c>
      <c r="AC5555" s="2">
        <v>9.2799999999999994</v>
      </c>
      <c r="AD5555" s="3">
        <v>0</v>
      </c>
      <c r="AE5555" s="5">
        <v>0</v>
      </c>
      <c r="AF5555" s="2">
        <v>0</v>
      </c>
      <c r="AG5555" s="3">
        <f t="shared" si="608"/>
        <v>0</v>
      </c>
      <c r="AH5555" s="2" t="s">
        <v>50</v>
      </c>
      <c r="AI5555" s="3">
        <v>0</v>
      </c>
    </row>
    <row r="5556" spans="1:35" x14ac:dyDescent="0.3">
      <c r="A5556" s="2" t="s">
        <v>11643</v>
      </c>
      <c r="B5556" s="2" t="s">
        <v>11293</v>
      </c>
      <c r="C5556" s="2" t="s">
        <v>176</v>
      </c>
      <c r="D5556" s="2" t="s">
        <v>104</v>
      </c>
      <c r="E5556" s="2">
        <v>2020</v>
      </c>
      <c r="F5556" s="2" t="s">
        <v>68</v>
      </c>
      <c r="G5556" s="2" t="s">
        <v>56</v>
      </c>
      <c r="H5556" s="2" t="s">
        <v>262</v>
      </c>
      <c r="I5556" s="2" t="s">
        <v>58</v>
      </c>
      <c r="J5556" s="2" t="s">
        <v>106</v>
      </c>
      <c r="K5556" s="3">
        <v>5798446.1500000004</v>
      </c>
      <c r="L5556" s="3">
        <v>2790419.98</v>
      </c>
      <c r="M5556" s="3">
        <f t="shared" si="602"/>
        <v>3008026.1700000004</v>
      </c>
      <c r="N5556" s="3">
        <v>1058284.73</v>
      </c>
      <c r="O5556" s="3">
        <f t="shared" si="603"/>
        <v>1949741.4400000004</v>
      </c>
      <c r="P5556" s="3">
        <v>1473994.72</v>
      </c>
      <c r="Q5556" s="4">
        <f t="shared" si="604"/>
        <v>0.51876418133157975</v>
      </c>
      <c r="R5556" s="4">
        <f t="shared" si="605"/>
        <v>0.25420512355711017</v>
      </c>
      <c r="S5556" s="3">
        <v>5428877.5700000003</v>
      </c>
      <c r="T5556" s="3">
        <f t="shared" si="606"/>
        <v>369568.58000000007</v>
      </c>
      <c r="U5556" s="4">
        <f t="shared" si="607"/>
        <v>6.807458360126549E-2</v>
      </c>
      <c r="V5556" s="2" t="s">
        <v>133</v>
      </c>
      <c r="W5556" s="2" t="s">
        <v>96</v>
      </c>
      <c r="X5556" s="2" t="s">
        <v>264</v>
      </c>
      <c r="Y5556" s="2">
        <v>83.5</v>
      </c>
      <c r="Z5556" s="2" t="s">
        <v>1513</v>
      </c>
      <c r="AA5556" s="2" t="s">
        <v>99</v>
      </c>
      <c r="AB5556" s="2" t="s">
        <v>110</v>
      </c>
      <c r="AC5556" s="2">
        <v>3.15</v>
      </c>
      <c r="AD5556" s="3">
        <v>0</v>
      </c>
      <c r="AE5556" s="5">
        <v>0</v>
      </c>
      <c r="AF5556" s="2">
        <v>0</v>
      </c>
      <c r="AG5556" s="3">
        <f t="shared" si="608"/>
        <v>0</v>
      </c>
      <c r="AH5556" s="2" t="s">
        <v>230</v>
      </c>
      <c r="AI5556" s="3">
        <v>0</v>
      </c>
    </row>
    <row r="5557" spans="1:35" x14ac:dyDescent="0.3">
      <c r="A5557" s="2" t="s">
        <v>11644</v>
      </c>
      <c r="B5557" s="2" t="s">
        <v>4285</v>
      </c>
      <c r="C5557" s="2" t="s">
        <v>152</v>
      </c>
      <c r="D5557" s="2" t="s">
        <v>38</v>
      </c>
      <c r="E5557" s="2">
        <v>2022</v>
      </c>
      <c r="F5557" s="2" t="s">
        <v>55</v>
      </c>
      <c r="G5557" s="2" t="s">
        <v>114</v>
      </c>
      <c r="H5557" s="2" t="s">
        <v>190</v>
      </c>
      <c r="I5557" s="2" t="s">
        <v>131</v>
      </c>
      <c r="J5557" s="2" t="s">
        <v>235</v>
      </c>
      <c r="K5557" s="3">
        <v>8966754.3900000006</v>
      </c>
      <c r="L5557" s="3">
        <v>2799515.2</v>
      </c>
      <c r="M5557" s="3">
        <f t="shared" si="602"/>
        <v>6167239.1900000004</v>
      </c>
      <c r="N5557" s="3">
        <v>1161445.8400000001</v>
      </c>
      <c r="O5557" s="3">
        <f t="shared" si="603"/>
        <v>5005793.3500000006</v>
      </c>
      <c r="P5557" s="3">
        <v>3667574.98</v>
      </c>
      <c r="Q5557" s="4">
        <f t="shared" si="604"/>
        <v>0.68778946336233926</v>
      </c>
      <c r="R5557" s="4">
        <f t="shared" si="605"/>
        <v>0.40901923042413119</v>
      </c>
      <c r="S5557" s="3">
        <v>8960841.5099999998</v>
      </c>
      <c r="T5557" s="3">
        <f t="shared" si="606"/>
        <v>5912.8800000008196</v>
      </c>
      <c r="U5557" s="4">
        <f t="shared" si="607"/>
        <v>6.5985766999698001E-4</v>
      </c>
      <c r="V5557" s="2" t="s">
        <v>124</v>
      </c>
      <c r="W5557" s="2" t="s">
        <v>117</v>
      </c>
      <c r="X5557" s="2" t="s">
        <v>192</v>
      </c>
      <c r="Y5557" s="2">
        <v>3.64</v>
      </c>
      <c r="Z5557" s="2" t="s">
        <v>11645</v>
      </c>
      <c r="AA5557" s="2" t="s">
        <v>76</v>
      </c>
      <c r="AB5557" s="2" t="s">
        <v>182</v>
      </c>
      <c r="AC5557" s="2">
        <v>6.79</v>
      </c>
      <c r="AD5557" s="3">
        <v>0</v>
      </c>
      <c r="AE5557" s="5">
        <v>0</v>
      </c>
      <c r="AF5557" s="2">
        <v>0</v>
      </c>
      <c r="AG5557" s="3">
        <f t="shared" si="608"/>
        <v>0</v>
      </c>
      <c r="AH5557" s="2" t="s">
        <v>50</v>
      </c>
      <c r="AI5557" s="3">
        <v>0</v>
      </c>
    </row>
    <row r="5558" spans="1:35" x14ac:dyDescent="0.3">
      <c r="A5558" s="2" t="s">
        <v>11646</v>
      </c>
      <c r="B5558" s="2" t="s">
        <v>997</v>
      </c>
      <c r="C5558" s="2" t="s">
        <v>617</v>
      </c>
      <c r="D5558" s="2" t="s">
        <v>38</v>
      </c>
      <c r="E5558" s="2">
        <v>2020</v>
      </c>
      <c r="F5558" s="2" t="s">
        <v>39</v>
      </c>
      <c r="G5558" s="2" t="s">
        <v>93</v>
      </c>
      <c r="H5558" s="2" t="s">
        <v>221</v>
      </c>
      <c r="I5558" s="2" t="s">
        <v>131</v>
      </c>
      <c r="J5558" s="2" t="s">
        <v>544</v>
      </c>
      <c r="K5558" s="3">
        <v>4235372.8099999996</v>
      </c>
      <c r="L5558" s="3">
        <v>2111267.4500000002</v>
      </c>
      <c r="M5558" s="3">
        <f t="shared" si="602"/>
        <v>2124105.3599999994</v>
      </c>
      <c r="N5558" s="3">
        <v>702850.33</v>
      </c>
      <c r="O5558" s="3">
        <f t="shared" si="603"/>
        <v>1421255.0299999993</v>
      </c>
      <c r="P5558" s="3">
        <v>1018139.78</v>
      </c>
      <c r="Q5558" s="4">
        <f t="shared" si="604"/>
        <v>0.50151555843793583</v>
      </c>
      <c r="R5558" s="4">
        <f t="shared" si="605"/>
        <v>0.24038964824917033</v>
      </c>
      <c r="S5558" s="3">
        <v>3456498.73</v>
      </c>
      <c r="T5558" s="3">
        <f t="shared" si="606"/>
        <v>778874.07999999961</v>
      </c>
      <c r="U5558" s="4">
        <f t="shared" si="607"/>
        <v>0.22533613949859591</v>
      </c>
      <c r="V5558" s="2" t="s">
        <v>124</v>
      </c>
      <c r="W5558" s="2" t="s">
        <v>60</v>
      </c>
      <c r="X5558" s="2" t="s">
        <v>222</v>
      </c>
      <c r="Y5558" s="2">
        <v>18.899999999999999</v>
      </c>
      <c r="Z5558" s="2" t="s">
        <v>3075</v>
      </c>
      <c r="AA5558" s="2" t="s">
        <v>99</v>
      </c>
      <c r="AB5558" s="2" t="s">
        <v>149</v>
      </c>
      <c r="AC5558" s="2">
        <v>5.18</v>
      </c>
      <c r="AD5558" s="3">
        <v>0</v>
      </c>
      <c r="AE5558" s="5">
        <v>0</v>
      </c>
      <c r="AF5558" s="2">
        <v>0</v>
      </c>
      <c r="AG5558" s="3">
        <f t="shared" si="608"/>
        <v>0</v>
      </c>
      <c r="AH5558" s="2" t="s">
        <v>50</v>
      </c>
      <c r="AI5558" s="3">
        <v>0</v>
      </c>
    </row>
    <row r="5559" spans="1:35" x14ac:dyDescent="0.3">
      <c r="A5559" s="2" t="s">
        <v>11647</v>
      </c>
      <c r="B5559" s="2" t="s">
        <v>11648</v>
      </c>
      <c r="C5559" s="2" t="s">
        <v>113</v>
      </c>
      <c r="D5559" s="2" t="s">
        <v>54</v>
      </c>
      <c r="E5559" s="2">
        <v>2022</v>
      </c>
      <c r="F5559" s="2" t="s">
        <v>39</v>
      </c>
      <c r="G5559" s="2" t="s">
        <v>93</v>
      </c>
      <c r="H5559" s="2" t="s">
        <v>159</v>
      </c>
      <c r="I5559" s="2" t="s">
        <v>55</v>
      </c>
      <c r="J5559" s="2" t="s">
        <v>217</v>
      </c>
      <c r="K5559" s="3">
        <v>3334472.51</v>
      </c>
      <c r="L5559" s="3">
        <v>1366066.72</v>
      </c>
      <c r="M5559" s="3">
        <f t="shared" si="602"/>
        <v>1968405.7899999998</v>
      </c>
      <c r="N5559" s="3">
        <v>334858.90999999997</v>
      </c>
      <c r="O5559" s="3">
        <f t="shared" si="603"/>
        <v>1633546.88</v>
      </c>
      <c r="P5559" s="3">
        <v>1268676.8799999999</v>
      </c>
      <c r="Q5559" s="4">
        <f t="shared" si="604"/>
        <v>0.59031999337130536</v>
      </c>
      <c r="R5559" s="4">
        <f t="shared" si="605"/>
        <v>0.38047303619846007</v>
      </c>
      <c r="S5559" s="3">
        <v>2690398.24</v>
      </c>
      <c r="T5559" s="3">
        <f t="shared" si="606"/>
        <v>644074.26999999955</v>
      </c>
      <c r="U5559" s="4">
        <f t="shared" si="607"/>
        <v>0.23939737263580707</v>
      </c>
      <c r="V5559" s="2" t="s">
        <v>95</v>
      </c>
      <c r="W5559" s="2" t="s">
        <v>134</v>
      </c>
      <c r="X5559" s="2" t="s">
        <v>160</v>
      </c>
      <c r="Y5559" s="2">
        <v>129.5</v>
      </c>
      <c r="Z5559" s="2" t="s">
        <v>957</v>
      </c>
      <c r="AA5559" s="2" t="s">
        <v>109</v>
      </c>
      <c r="AB5559" s="2" t="s">
        <v>49</v>
      </c>
      <c r="AC5559" s="2">
        <v>4.26</v>
      </c>
      <c r="AD5559" s="3">
        <v>0</v>
      </c>
      <c r="AE5559" s="5">
        <v>0</v>
      </c>
      <c r="AF5559" s="2">
        <v>0</v>
      </c>
      <c r="AG5559" s="3">
        <f t="shared" si="608"/>
        <v>0</v>
      </c>
      <c r="AH5559" s="2" t="s">
        <v>50</v>
      </c>
      <c r="AI5559" s="3">
        <v>0</v>
      </c>
    </row>
    <row r="5560" spans="1:35" x14ac:dyDescent="0.3">
      <c r="A5560" s="2" t="s">
        <v>11649</v>
      </c>
      <c r="B5560" s="2" t="s">
        <v>4755</v>
      </c>
      <c r="C5560" s="2" t="s">
        <v>278</v>
      </c>
      <c r="D5560" s="2" t="s">
        <v>54</v>
      </c>
      <c r="E5560" s="2">
        <v>2023</v>
      </c>
      <c r="F5560" s="2" t="s">
        <v>39</v>
      </c>
      <c r="G5560" s="2" t="s">
        <v>93</v>
      </c>
      <c r="H5560" s="2" t="s">
        <v>94</v>
      </c>
      <c r="I5560" s="2" t="s">
        <v>39</v>
      </c>
      <c r="J5560" s="2" t="s">
        <v>273</v>
      </c>
      <c r="K5560" s="3">
        <v>9559768.7799999993</v>
      </c>
      <c r="L5560" s="3">
        <v>3532755.28</v>
      </c>
      <c r="M5560" s="3">
        <f t="shared" si="602"/>
        <v>6027013.5</v>
      </c>
      <c r="N5560" s="3">
        <v>1489131.83</v>
      </c>
      <c r="O5560" s="3">
        <f t="shared" si="603"/>
        <v>4537881.67</v>
      </c>
      <c r="P5560" s="3">
        <v>3258392.85</v>
      </c>
      <c r="Q5560" s="4">
        <f t="shared" si="604"/>
        <v>0.63045599100776584</v>
      </c>
      <c r="R5560" s="4">
        <f t="shared" si="605"/>
        <v>0.34084431590195852</v>
      </c>
      <c r="S5560" s="3">
        <v>8986965.7799999993</v>
      </c>
      <c r="T5560" s="3">
        <f t="shared" si="606"/>
        <v>572803</v>
      </c>
      <c r="U5560" s="4">
        <f t="shared" si="607"/>
        <v>6.3737084798380084E-2</v>
      </c>
      <c r="V5560" s="2" t="s">
        <v>73</v>
      </c>
      <c r="W5560" s="2" t="s">
        <v>117</v>
      </c>
      <c r="X5560" s="2" t="s">
        <v>97</v>
      </c>
      <c r="Y5560" s="2">
        <v>1550</v>
      </c>
      <c r="Z5560" s="2" t="s">
        <v>10373</v>
      </c>
      <c r="AA5560" s="2" t="s">
        <v>63</v>
      </c>
      <c r="AB5560" s="2" t="s">
        <v>77</v>
      </c>
      <c r="AC5560" s="2">
        <v>6.81</v>
      </c>
      <c r="AD5560" s="3">
        <v>0</v>
      </c>
      <c r="AE5560" s="5">
        <v>0</v>
      </c>
      <c r="AF5560" s="2">
        <v>0</v>
      </c>
      <c r="AG5560" s="3">
        <f t="shared" si="608"/>
        <v>0</v>
      </c>
      <c r="AH5560" s="2" t="s">
        <v>50</v>
      </c>
      <c r="AI5560" s="3">
        <v>0</v>
      </c>
    </row>
    <row r="5561" spans="1:35" x14ac:dyDescent="0.3">
      <c r="A5561" s="2" t="s">
        <v>11650</v>
      </c>
      <c r="B5561" s="2" t="s">
        <v>11651</v>
      </c>
      <c r="C5561" s="2" t="s">
        <v>341</v>
      </c>
      <c r="D5561" s="2" t="s">
        <v>54</v>
      </c>
      <c r="E5561" s="2">
        <v>2023</v>
      </c>
      <c r="F5561" s="2" t="s">
        <v>92</v>
      </c>
      <c r="G5561" s="2" t="s">
        <v>56</v>
      </c>
      <c r="H5561" s="2" t="s">
        <v>123</v>
      </c>
      <c r="I5561" s="2" t="s">
        <v>58</v>
      </c>
      <c r="J5561" s="2" t="s">
        <v>106</v>
      </c>
      <c r="K5561" s="3">
        <v>9957064.9000000004</v>
      </c>
      <c r="L5561" s="3">
        <v>3547080.65</v>
      </c>
      <c r="M5561" s="3">
        <f t="shared" si="602"/>
        <v>6409984.25</v>
      </c>
      <c r="N5561" s="3">
        <v>1927093.01</v>
      </c>
      <c r="O5561" s="3">
        <f t="shared" si="603"/>
        <v>4482891.24</v>
      </c>
      <c r="P5561" s="3">
        <v>3451311.72</v>
      </c>
      <c r="Q5561" s="4">
        <f t="shared" si="604"/>
        <v>0.64376242541112694</v>
      </c>
      <c r="R5561" s="4">
        <f t="shared" si="605"/>
        <v>0.34661938579912238</v>
      </c>
      <c r="S5561" s="3">
        <v>8185353.6100000003</v>
      </c>
      <c r="T5561" s="3">
        <f t="shared" si="606"/>
        <v>1771711.29</v>
      </c>
      <c r="U5561" s="4">
        <f t="shared" si="607"/>
        <v>0.2164489616961093</v>
      </c>
      <c r="V5561" s="2" t="s">
        <v>124</v>
      </c>
      <c r="W5561" s="2" t="s">
        <v>117</v>
      </c>
      <c r="X5561" s="2" t="s">
        <v>126</v>
      </c>
      <c r="Y5561" s="2">
        <v>1.34</v>
      </c>
      <c r="Z5561" s="2" t="s">
        <v>2095</v>
      </c>
      <c r="AA5561" s="2" t="s">
        <v>99</v>
      </c>
      <c r="AB5561" s="2" t="s">
        <v>182</v>
      </c>
      <c r="AC5561" s="2">
        <v>5.04</v>
      </c>
      <c r="AD5561" s="3">
        <v>0</v>
      </c>
      <c r="AE5561" s="5">
        <v>0</v>
      </c>
      <c r="AF5561" s="2">
        <v>0</v>
      </c>
      <c r="AG5561" s="3">
        <f t="shared" si="608"/>
        <v>0</v>
      </c>
      <c r="AH5561" s="2" t="s">
        <v>50</v>
      </c>
      <c r="AI5561" s="3">
        <v>0</v>
      </c>
    </row>
    <row r="5562" spans="1:35" x14ac:dyDescent="0.3">
      <c r="A5562" s="2" t="s">
        <v>11652</v>
      </c>
      <c r="B5562" s="2" t="s">
        <v>1949</v>
      </c>
      <c r="C5562" s="2" t="s">
        <v>253</v>
      </c>
      <c r="D5562" s="2" t="s">
        <v>54</v>
      </c>
      <c r="E5562" s="2">
        <v>2020</v>
      </c>
      <c r="F5562" s="2" t="s">
        <v>92</v>
      </c>
      <c r="G5562" s="2" t="s">
        <v>56</v>
      </c>
      <c r="H5562" s="2" t="s">
        <v>177</v>
      </c>
      <c r="I5562" s="2" t="s">
        <v>131</v>
      </c>
      <c r="J5562" s="2" t="s">
        <v>268</v>
      </c>
      <c r="K5562" s="3">
        <v>6805933.9500000002</v>
      </c>
      <c r="L5562" s="3">
        <v>3599824.35</v>
      </c>
      <c r="M5562" s="3">
        <f t="shared" si="602"/>
        <v>3206109.6</v>
      </c>
      <c r="N5562" s="3">
        <v>1385327.45</v>
      </c>
      <c r="O5562" s="3">
        <f t="shared" si="603"/>
        <v>1820782.1500000001</v>
      </c>
      <c r="P5562" s="3">
        <v>1380435.03</v>
      </c>
      <c r="Q5562" s="4">
        <f t="shared" si="604"/>
        <v>0.47107562658612051</v>
      </c>
      <c r="R5562" s="4">
        <f t="shared" si="605"/>
        <v>0.20282815556856823</v>
      </c>
      <c r="S5562" s="3">
        <v>7923989.9500000002</v>
      </c>
      <c r="T5562" s="3">
        <f t="shared" si="606"/>
        <v>-1118056</v>
      </c>
      <c r="U5562" s="4">
        <f t="shared" si="607"/>
        <v>-0.14109760449658318</v>
      </c>
      <c r="V5562" s="2" t="s">
        <v>124</v>
      </c>
      <c r="W5562" s="2" t="s">
        <v>117</v>
      </c>
      <c r="X5562" s="2" t="s">
        <v>180</v>
      </c>
      <c r="Y5562" s="2">
        <v>149.5</v>
      </c>
      <c r="Z5562" s="2" t="s">
        <v>11653</v>
      </c>
      <c r="AA5562" s="2" t="s">
        <v>99</v>
      </c>
      <c r="AB5562" s="2" t="s">
        <v>110</v>
      </c>
      <c r="AC5562" s="2">
        <v>6.27</v>
      </c>
      <c r="AD5562" s="3">
        <v>0</v>
      </c>
      <c r="AE5562" s="5">
        <v>0</v>
      </c>
      <c r="AF5562" s="2">
        <v>0</v>
      </c>
      <c r="AG5562" s="3">
        <f t="shared" si="608"/>
        <v>0</v>
      </c>
      <c r="AH5562" s="2" t="s">
        <v>50</v>
      </c>
      <c r="AI5562" s="3">
        <v>0</v>
      </c>
    </row>
    <row r="5563" spans="1:35" x14ac:dyDescent="0.3">
      <c r="A5563" s="2" t="s">
        <v>11654</v>
      </c>
      <c r="B5563" s="2" t="s">
        <v>11655</v>
      </c>
      <c r="C5563" s="2" t="s">
        <v>122</v>
      </c>
      <c r="D5563" s="2" t="s">
        <v>104</v>
      </c>
      <c r="E5563" s="2">
        <v>2023</v>
      </c>
      <c r="F5563" s="2" t="s">
        <v>55</v>
      </c>
      <c r="G5563" s="2" t="s">
        <v>114</v>
      </c>
      <c r="H5563" s="2" t="s">
        <v>234</v>
      </c>
      <c r="I5563" s="2" t="s">
        <v>178</v>
      </c>
      <c r="J5563" s="2" t="s">
        <v>179</v>
      </c>
      <c r="K5563" s="3">
        <v>7291700.5</v>
      </c>
      <c r="L5563" s="3">
        <v>3555409.32</v>
      </c>
      <c r="M5563" s="3">
        <f t="shared" si="602"/>
        <v>3736291.18</v>
      </c>
      <c r="N5563" s="3">
        <v>1064429.2</v>
      </c>
      <c r="O5563" s="3">
        <f t="shared" si="603"/>
        <v>2671861.9800000004</v>
      </c>
      <c r="P5563" s="3">
        <v>2086866.25</v>
      </c>
      <c r="Q5563" s="4">
        <f t="shared" si="604"/>
        <v>0.5124032699916844</v>
      </c>
      <c r="R5563" s="4">
        <f t="shared" si="605"/>
        <v>0.28619747204372969</v>
      </c>
      <c r="S5563" s="3">
        <v>8186793.4199999999</v>
      </c>
      <c r="T5563" s="3">
        <f t="shared" si="606"/>
        <v>-895092.91999999993</v>
      </c>
      <c r="U5563" s="4">
        <f t="shared" si="607"/>
        <v>-0.10933376159380359</v>
      </c>
      <c r="V5563" s="2" t="s">
        <v>44</v>
      </c>
      <c r="W5563" s="2" t="s">
        <v>207</v>
      </c>
      <c r="X5563" s="2" t="s">
        <v>236</v>
      </c>
      <c r="Y5563" s="2">
        <v>3.67</v>
      </c>
      <c r="Z5563" s="2" t="s">
        <v>1289</v>
      </c>
      <c r="AA5563" s="2" t="s">
        <v>76</v>
      </c>
      <c r="AB5563" s="2" t="s">
        <v>77</v>
      </c>
      <c r="AC5563" s="2">
        <v>4.97</v>
      </c>
      <c r="AD5563" s="3">
        <v>2216183.11</v>
      </c>
      <c r="AE5563" s="5">
        <v>16.05</v>
      </c>
      <c r="AF5563" s="2">
        <v>12</v>
      </c>
      <c r="AG5563" s="3">
        <f t="shared" si="608"/>
        <v>201128.63561182568</v>
      </c>
      <c r="AH5563" s="2" t="s">
        <v>230</v>
      </c>
      <c r="AI5563" s="3">
        <v>1275134.0900000001</v>
      </c>
    </row>
    <row r="5564" spans="1:35" x14ac:dyDescent="0.3">
      <c r="A5564" s="2" t="s">
        <v>11656</v>
      </c>
      <c r="B5564" s="2" t="s">
        <v>5769</v>
      </c>
      <c r="C5564" s="2" t="s">
        <v>880</v>
      </c>
      <c r="D5564" s="2" t="s">
        <v>81</v>
      </c>
      <c r="E5564" s="2">
        <v>2024</v>
      </c>
      <c r="F5564" s="2" t="s">
        <v>92</v>
      </c>
      <c r="G5564" s="2" t="s">
        <v>56</v>
      </c>
      <c r="H5564" s="2" t="s">
        <v>262</v>
      </c>
      <c r="I5564" s="2" t="s">
        <v>131</v>
      </c>
      <c r="J5564" s="2" t="s">
        <v>235</v>
      </c>
      <c r="K5564" s="3">
        <v>465132.24</v>
      </c>
      <c r="L5564" s="3">
        <v>209738.83</v>
      </c>
      <c r="M5564" s="3">
        <f t="shared" si="602"/>
        <v>255393.41</v>
      </c>
      <c r="N5564" s="3">
        <v>98226.29</v>
      </c>
      <c r="O5564" s="3">
        <f t="shared" si="603"/>
        <v>157167.12</v>
      </c>
      <c r="P5564" s="3">
        <v>116558.15</v>
      </c>
      <c r="Q5564" s="4">
        <f t="shared" si="604"/>
        <v>0.54907698937403271</v>
      </c>
      <c r="R5564" s="4">
        <f t="shared" si="605"/>
        <v>0.25059142320472128</v>
      </c>
      <c r="S5564" s="3">
        <v>511364.47</v>
      </c>
      <c r="T5564" s="3">
        <f t="shared" si="606"/>
        <v>-46232.229999999981</v>
      </c>
      <c r="U5564" s="4">
        <f t="shared" si="607"/>
        <v>-9.0409546834569837E-2</v>
      </c>
      <c r="V5564" s="2" t="s">
        <v>73</v>
      </c>
      <c r="W5564" s="2" t="s">
        <v>134</v>
      </c>
      <c r="X5564" s="2" t="s">
        <v>264</v>
      </c>
      <c r="Y5564" s="2">
        <v>83.5</v>
      </c>
      <c r="Z5564" s="2" t="s">
        <v>6556</v>
      </c>
      <c r="AA5564" s="2" t="s">
        <v>63</v>
      </c>
      <c r="AB5564" s="2" t="s">
        <v>64</v>
      </c>
      <c r="AC5564" s="2">
        <v>7.37</v>
      </c>
      <c r="AD5564" s="3">
        <v>0</v>
      </c>
      <c r="AE5564" s="5">
        <v>0</v>
      </c>
      <c r="AF5564" s="2">
        <v>0</v>
      </c>
      <c r="AG5564" s="3">
        <f t="shared" si="608"/>
        <v>0</v>
      </c>
      <c r="AH5564" s="2" t="s">
        <v>50</v>
      </c>
      <c r="AI5564" s="3">
        <v>0</v>
      </c>
    </row>
    <row r="5565" spans="1:35" x14ac:dyDescent="0.3">
      <c r="A5565" s="2" t="s">
        <v>11657</v>
      </c>
      <c r="B5565" s="2" t="s">
        <v>4603</v>
      </c>
      <c r="C5565" s="2" t="s">
        <v>435</v>
      </c>
      <c r="D5565" s="2" t="s">
        <v>81</v>
      </c>
      <c r="E5565" s="2">
        <v>2021</v>
      </c>
      <c r="F5565" s="2" t="s">
        <v>105</v>
      </c>
      <c r="G5565" s="2" t="s">
        <v>56</v>
      </c>
      <c r="H5565" s="2" t="s">
        <v>262</v>
      </c>
      <c r="I5565" s="2" t="s">
        <v>71</v>
      </c>
      <c r="J5565" s="2" t="s">
        <v>293</v>
      </c>
      <c r="K5565" s="3">
        <v>7533439.3499999996</v>
      </c>
      <c r="L5565" s="3">
        <v>4149771.47</v>
      </c>
      <c r="M5565" s="3">
        <f t="shared" si="602"/>
        <v>3383667.8799999994</v>
      </c>
      <c r="N5565" s="3">
        <v>1335118.29</v>
      </c>
      <c r="O5565" s="3">
        <f t="shared" si="603"/>
        <v>2048549.5899999994</v>
      </c>
      <c r="P5565" s="3">
        <v>1448367.03</v>
      </c>
      <c r="Q5565" s="4">
        <f t="shared" si="604"/>
        <v>0.44915313216134134</v>
      </c>
      <c r="R5565" s="4">
        <f t="shared" si="605"/>
        <v>0.19225840452276291</v>
      </c>
      <c r="S5565" s="3">
        <v>7435095.5700000003</v>
      </c>
      <c r="T5565" s="3">
        <f t="shared" si="606"/>
        <v>98343.779999999329</v>
      </c>
      <c r="U5565" s="4">
        <f t="shared" si="607"/>
        <v>1.3226969186086646E-2</v>
      </c>
      <c r="V5565" s="2" t="s">
        <v>95</v>
      </c>
      <c r="W5565" s="2" t="s">
        <v>134</v>
      </c>
      <c r="X5565" s="2" t="s">
        <v>264</v>
      </c>
      <c r="Y5565" s="2">
        <v>83.5</v>
      </c>
      <c r="Z5565" s="2" t="s">
        <v>11658</v>
      </c>
      <c r="AA5565" s="2" t="s">
        <v>63</v>
      </c>
      <c r="AB5565" s="2" t="s">
        <v>110</v>
      </c>
      <c r="AC5565" s="2">
        <v>4.4800000000000004</v>
      </c>
      <c r="AD5565" s="3">
        <v>0</v>
      </c>
      <c r="AE5565" s="5">
        <v>0</v>
      </c>
      <c r="AF5565" s="2">
        <v>0</v>
      </c>
      <c r="AG5565" s="3">
        <f t="shared" si="608"/>
        <v>0</v>
      </c>
      <c r="AH5565" s="2" t="s">
        <v>50</v>
      </c>
      <c r="AI5565" s="3">
        <v>0</v>
      </c>
    </row>
    <row r="5566" spans="1:35" x14ac:dyDescent="0.3">
      <c r="A5566" s="2" t="s">
        <v>11659</v>
      </c>
      <c r="B5566" s="2" t="s">
        <v>3067</v>
      </c>
      <c r="C5566" s="2" t="s">
        <v>216</v>
      </c>
      <c r="D5566" s="2" t="s">
        <v>38</v>
      </c>
      <c r="E5566" s="2">
        <v>2024</v>
      </c>
      <c r="F5566" s="2" t="s">
        <v>92</v>
      </c>
      <c r="G5566" s="2" t="s">
        <v>56</v>
      </c>
      <c r="H5566" s="2" t="s">
        <v>177</v>
      </c>
      <c r="I5566" s="2" t="s">
        <v>71</v>
      </c>
      <c r="J5566" s="2" t="s">
        <v>172</v>
      </c>
      <c r="K5566" s="3">
        <v>4138994.2</v>
      </c>
      <c r="L5566" s="3">
        <v>2148464.84</v>
      </c>
      <c r="M5566" s="3">
        <f t="shared" si="602"/>
        <v>1990529.3600000003</v>
      </c>
      <c r="N5566" s="3">
        <v>892042.31</v>
      </c>
      <c r="O5566" s="3">
        <f t="shared" si="603"/>
        <v>1098487.0500000003</v>
      </c>
      <c r="P5566" s="3">
        <v>858915.71</v>
      </c>
      <c r="Q5566" s="4">
        <f t="shared" si="604"/>
        <v>0.48092103149117732</v>
      </c>
      <c r="R5566" s="4">
        <f t="shared" si="605"/>
        <v>0.20751797864321722</v>
      </c>
      <c r="S5566" s="3">
        <v>3575344.91</v>
      </c>
      <c r="T5566" s="3">
        <f t="shared" si="606"/>
        <v>563649.29</v>
      </c>
      <c r="U5566" s="4">
        <f t="shared" si="607"/>
        <v>0.15764892735901109</v>
      </c>
      <c r="V5566" s="2" t="s">
        <v>124</v>
      </c>
      <c r="W5566" s="2" t="s">
        <v>125</v>
      </c>
      <c r="X5566" s="2" t="s">
        <v>180</v>
      </c>
      <c r="Y5566" s="2">
        <v>149.5</v>
      </c>
      <c r="Z5566" s="2" t="s">
        <v>10275</v>
      </c>
      <c r="AA5566" s="2" t="s">
        <v>99</v>
      </c>
      <c r="AB5566" s="2" t="s">
        <v>88</v>
      </c>
      <c r="AC5566" s="2">
        <v>3.17</v>
      </c>
      <c r="AD5566" s="3">
        <v>0</v>
      </c>
      <c r="AE5566" s="5">
        <v>0</v>
      </c>
      <c r="AF5566" s="2">
        <v>0</v>
      </c>
      <c r="AG5566" s="3">
        <f t="shared" si="608"/>
        <v>0</v>
      </c>
      <c r="AH5566" s="2" t="s">
        <v>230</v>
      </c>
      <c r="AI5566" s="3">
        <v>0</v>
      </c>
    </row>
    <row r="5567" spans="1:35" x14ac:dyDescent="0.3">
      <c r="A5567" s="2" t="s">
        <v>11660</v>
      </c>
      <c r="B5567" s="2" t="s">
        <v>720</v>
      </c>
      <c r="C5567" s="2" t="s">
        <v>164</v>
      </c>
      <c r="D5567" s="2" t="s">
        <v>81</v>
      </c>
      <c r="E5567" s="2">
        <v>2023</v>
      </c>
      <c r="F5567" s="2" t="s">
        <v>58</v>
      </c>
      <c r="G5567" s="2" t="s">
        <v>40</v>
      </c>
      <c r="H5567" s="2" t="s">
        <v>83</v>
      </c>
      <c r="I5567" s="2" t="s">
        <v>131</v>
      </c>
      <c r="J5567" s="2" t="s">
        <v>491</v>
      </c>
      <c r="K5567" s="3">
        <v>8079347.6500000004</v>
      </c>
      <c r="L5567" s="3">
        <v>2702435.8</v>
      </c>
      <c r="M5567" s="3">
        <f t="shared" si="602"/>
        <v>5376911.8500000006</v>
      </c>
      <c r="N5567" s="3">
        <v>1431900.07</v>
      </c>
      <c r="O5567" s="3">
        <f t="shared" si="603"/>
        <v>3945011.7800000003</v>
      </c>
      <c r="P5567" s="3">
        <v>2973908.97</v>
      </c>
      <c r="Q5567" s="4">
        <f t="shared" si="604"/>
        <v>0.66551311850035322</v>
      </c>
      <c r="R5567" s="4">
        <f t="shared" si="605"/>
        <v>0.368087758917021</v>
      </c>
      <c r="S5567" s="3">
        <v>6808313.6399999997</v>
      </c>
      <c r="T5567" s="3">
        <f t="shared" si="606"/>
        <v>1271034.0100000007</v>
      </c>
      <c r="U5567" s="4">
        <f t="shared" si="607"/>
        <v>0.18668852188777849</v>
      </c>
      <c r="V5567" s="2" t="s">
        <v>107</v>
      </c>
      <c r="W5567" s="2" t="s">
        <v>125</v>
      </c>
      <c r="X5567" s="2" t="s">
        <v>86</v>
      </c>
      <c r="Y5567" s="2">
        <v>0.92</v>
      </c>
      <c r="Z5567" s="2" t="s">
        <v>11661</v>
      </c>
      <c r="AA5567" s="2" t="s">
        <v>224</v>
      </c>
      <c r="AB5567" s="2" t="s">
        <v>242</v>
      </c>
      <c r="AC5567" s="2">
        <v>3.61</v>
      </c>
      <c r="AD5567" s="3">
        <v>0</v>
      </c>
      <c r="AE5567" s="5">
        <v>0</v>
      </c>
      <c r="AF5567" s="2">
        <v>0</v>
      </c>
      <c r="AG5567" s="3">
        <f t="shared" si="608"/>
        <v>0</v>
      </c>
      <c r="AH5567" s="2" t="s">
        <v>50</v>
      </c>
      <c r="AI5567" s="3">
        <v>0</v>
      </c>
    </row>
    <row r="5568" spans="1:35" x14ac:dyDescent="0.3">
      <c r="A5568" s="2" t="s">
        <v>11662</v>
      </c>
      <c r="B5568" s="2" t="s">
        <v>4857</v>
      </c>
      <c r="C5568" s="2" t="s">
        <v>278</v>
      </c>
      <c r="D5568" s="2" t="s">
        <v>54</v>
      </c>
      <c r="E5568" s="2">
        <v>2023</v>
      </c>
      <c r="F5568" s="2" t="s">
        <v>55</v>
      </c>
      <c r="G5568" s="2" t="s">
        <v>93</v>
      </c>
      <c r="H5568" s="2" t="s">
        <v>221</v>
      </c>
      <c r="I5568" s="2" t="s">
        <v>58</v>
      </c>
      <c r="J5568" s="2" t="s">
        <v>240</v>
      </c>
      <c r="K5568" s="3">
        <v>3139511.33</v>
      </c>
      <c r="L5568" s="3">
        <v>1297286.3</v>
      </c>
      <c r="M5568" s="3">
        <f t="shared" si="602"/>
        <v>1842225.03</v>
      </c>
      <c r="N5568" s="3">
        <v>329670.34999999998</v>
      </c>
      <c r="O5568" s="3">
        <f t="shared" si="603"/>
        <v>1512554.6800000002</v>
      </c>
      <c r="P5568" s="3">
        <v>1068900.3500000001</v>
      </c>
      <c r="Q5568" s="4">
        <f t="shared" si="604"/>
        <v>0.58678718958469245</v>
      </c>
      <c r="R5568" s="4">
        <f t="shared" si="605"/>
        <v>0.3404671102110659</v>
      </c>
      <c r="S5568" s="3">
        <v>2827538.21</v>
      </c>
      <c r="T5568" s="3">
        <f t="shared" si="606"/>
        <v>311973.12000000011</v>
      </c>
      <c r="U5568" s="4">
        <f t="shared" si="607"/>
        <v>0.11033382993611256</v>
      </c>
      <c r="V5568" s="2" t="s">
        <v>107</v>
      </c>
      <c r="W5568" s="2" t="s">
        <v>207</v>
      </c>
      <c r="X5568" s="2" t="s">
        <v>222</v>
      </c>
      <c r="Y5568" s="2">
        <v>18.899999999999999</v>
      </c>
      <c r="Z5568" s="2" t="s">
        <v>464</v>
      </c>
      <c r="AA5568" s="2" t="s">
        <v>109</v>
      </c>
      <c r="AB5568" s="2" t="s">
        <v>149</v>
      </c>
      <c r="AC5568" s="2">
        <v>2.34</v>
      </c>
      <c r="AD5568" s="3">
        <v>0</v>
      </c>
      <c r="AE5568" s="5">
        <v>0</v>
      </c>
      <c r="AF5568" s="2">
        <v>0</v>
      </c>
      <c r="AG5568" s="3">
        <f t="shared" si="608"/>
        <v>0</v>
      </c>
      <c r="AH5568" s="2" t="s">
        <v>50</v>
      </c>
      <c r="AI5568" s="3">
        <v>0</v>
      </c>
    </row>
    <row r="5569" spans="1:35" x14ac:dyDescent="0.3">
      <c r="A5569" s="2" t="s">
        <v>11663</v>
      </c>
      <c r="B5569" s="2" t="s">
        <v>7344</v>
      </c>
      <c r="C5569" s="2" t="s">
        <v>164</v>
      </c>
      <c r="D5569" s="2" t="s">
        <v>81</v>
      </c>
      <c r="E5569" s="2">
        <v>2023</v>
      </c>
      <c r="F5569" s="2" t="s">
        <v>58</v>
      </c>
      <c r="G5569" s="2" t="s">
        <v>56</v>
      </c>
      <c r="H5569" s="2" t="s">
        <v>57</v>
      </c>
      <c r="I5569" s="2" t="s">
        <v>178</v>
      </c>
      <c r="J5569" s="2" t="s">
        <v>288</v>
      </c>
      <c r="K5569" s="3">
        <v>5201332.93</v>
      </c>
      <c r="L5569" s="3">
        <v>1518376.6</v>
      </c>
      <c r="M5569" s="3">
        <f t="shared" si="602"/>
        <v>3682956.3299999996</v>
      </c>
      <c r="N5569" s="3">
        <v>912022.44</v>
      </c>
      <c r="O5569" s="3">
        <f t="shared" si="603"/>
        <v>2770933.8899999997</v>
      </c>
      <c r="P5569" s="3">
        <v>1996037.27</v>
      </c>
      <c r="Q5569" s="4">
        <f t="shared" si="604"/>
        <v>0.70807932881158597</v>
      </c>
      <c r="R5569" s="4">
        <f t="shared" si="605"/>
        <v>0.38375495221375883</v>
      </c>
      <c r="S5569" s="3">
        <v>6051061.6200000001</v>
      </c>
      <c r="T5569" s="3">
        <f t="shared" si="606"/>
        <v>-849728.69000000041</v>
      </c>
      <c r="U5569" s="4">
        <f t="shared" si="607"/>
        <v>-0.14042638190817175</v>
      </c>
      <c r="V5569" s="2" t="s">
        <v>124</v>
      </c>
      <c r="W5569" s="2" t="s">
        <v>207</v>
      </c>
      <c r="X5569" s="2" t="s">
        <v>61</v>
      </c>
      <c r="Y5569" s="2">
        <v>1.53</v>
      </c>
      <c r="Z5569" s="2" t="s">
        <v>1806</v>
      </c>
      <c r="AA5569" s="2" t="s">
        <v>141</v>
      </c>
      <c r="AB5569" s="2" t="s">
        <v>182</v>
      </c>
      <c r="AC5569" s="2">
        <v>2.0699999999999998</v>
      </c>
      <c r="AD5569" s="3">
        <v>578639.34</v>
      </c>
      <c r="AE5569" s="5">
        <v>9.57</v>
      </c>
      <c r="AF5569" s="2">
        <v>60</v>
      </c>
      <c r="AG5569" s="3">
        <f t="shared" si="608"/>
        <v>12172.306991546475</v>
      </c>
      <c r="AH5569" s="2" t="s">
        <v>50</v>
      </c>
      <c r="AI5569" s="3">
        <v>0</v>
      </c>
    </row>
    <row r="5570" spans="1:35" x14ac:dyDescent="0.3">
      <c r="A5570" s="2" t="s">
        <v>11664</v>
      </c>
      <c r="B5570" s="2" t="s">
        <v>4385</v>
      </c>
      <c r="C5570" s="2" t="s">
        <v>333</v>
      </c>
      <c r="D5570" s="2" t="s">
        <v>54</v>
      </c>
      <c r="E5570" s="2">
        <v>2024</v>
      </c>
      <c r="F5570" s="2" t="s">
        <v>68</v>
      </c>
      <c r="G5570" s="2" t="s">
        <v>69</v>
      </c>
      <c r="H5570" s="2" t="s">
        <v>70</v>
      </c>
      <c r="I5570" s="2" t="s">
        <v>58</v>
      </c>
      <c r="J5570" s="2" t="s">
        <v>59</v>
      </c>
      <c r="K5570" s="3">
        <v>433861.04</v>
      </c>
      <c r="L5570" s="3">
        <v>231595.92</v>
      </c>
      <c r="M5570" s="3">
        <f t="shared" ref="M5570:M5633" si="609">K5570-L5570</f>
        <v>202265.11999999997</v>
      </c>
      <c r="N5570" s="3">
        <v>61019.91</v>
      </c>
      <c r="O5570" s="3">
        <f t="shared" ref="O5570:O5633" si="610">M5570-N5570</f>
        <v>141245.20999999996</v>
      </c>
      <c r="P5570" s="3">
        <v>111938.79</v>
      </c>
      <c r="Q5570" s="4">
        <f t="shared" ref="Q5570:Q5633" si="611">IF(K5570&lt;&gt;0,M5570/K5570,0)</f>
        <v>0.46619793286809064</v>
      </c>
      <c r="R5570" s="4">
        <f t="shared" ref="R5570:R5633" si="612">IF(K5570&lt;&gt;0,P5570/K5570,0)</f>
        <v>0.25800608876980519</v>
      </c>
      <c r="S5570" s="3">
        <v>431089.87</v>
      </c>
      <c r="T5570" s="3">
        <f t="shared" ref="T5570:T5633" si="613">K5570-S5570</f>
        <v>2771.1699999999837</v>
      </c>
      <c r="U5570" s="4">
        <f t="shared" ref="U5570:U5633" si="614">IF(S5570&lt;&gt;0,T5570/S5570,0)</f>
        <v>6.4282883752290066E-3</v>
      </c>
      <c r="V5570" s="2" t="s">
        <v>107</v>
      </c>
      <c r="W5570" s="2" t="s">
        <v>96</v>
      </c>
      <c r="X5570" s="2" t="s">
        <v>74</v>
      </c>
      <c r="Y5570" s="2">
        <v>1.36</v>
      </c>
      <c r="Z5570" s="2" t="s">
        <v>11665</v>
      </c>
      <c r="AA5570" s="2" t="s">
        <v>76</v>
      </c>
      <c r="AB5570" s="2" t="s">
        <v>182</v>
      </c>
      <c r="AC5570" s="2">
        <v>6.84</v>
      </c>
      <c r="AD5570" s="3">
        <v>0</v>
      </c>
      <c r="AE5570" s="5">
        <v>0</v>
      </c>
      <c r="AF5570" s="2">
        <v>0</v>
      </c>
      <c r="AG5570" s="3">
        <f t="shared" ref="AG5570:AG5633" si="615">IF(AD5570&gt;0,(AD5570*(AE5570/100/12)*(1+AE5570/100/12)^AF5570)/((1+AE5570/100/12)^AF5570-1),0)</f>
        <v>0</v>
      </c>
      <c r="AH5570" s="2" t="s">
        <v>50</v>
      </c>
      <c r="AI5570" s="3">
        <v>0</v>
      </c>
    </row>
    <row r="5571" spans="1:35" x14ac:dyDescent="0.3">
      <c r="A5571" s="2" t="s">
        <v>11666</v>
      </c>
      <c r="B5571" s="2" t="s">
        <v>6087</v>
      </c>
      <c r="C5571" s="2" t="s">
        <v>176</v>
      </c>
      <c r="D5571" s="2" t="s">
        <v>104</v>
      </c>
      <c r="E5571" s="2">
        <v>2020</v>
      </c>
      <c r="F5571" s="2" t="s">
        <v>68</v>
      </c>
      <c r="G5571" s="2" t="s">
        <v>40</v>
      </c>
      <c r="H5571" s="2" t="s">
        <v>171</v>
      </c>
      <c r="I5571" s="2" t="s">
        <v>71</v>
      </c>
      <c r="J5571" s="2" t="s">
        <v>228</v>
      </c>
      <c r="K5571" s="3">
        <v>3430883.2</v>
      </c>
      <c r="L5571" s="3">
        <v>1208729.19</v>
      </c>
      <c r="M5571" s="3">
        <f t="shared" si="609"/>
        <v>2222154.0100000002</v>
      </c>
      <c r="N5571" s="3">
        <v>684013.93</v>
      </c>
      <c r="O5571" s="3">
        <f t="shared" si="610"/>
        <v>1538140.08</v>
      </c>
      <c r="P5571" s="3">
        <v>1215638.75</v>
      </c>
      <c r="Q5571" s="4">
        <f t="shared" si="611"/>
        <v>0.64769153610358987</v>
      </c>
      <c r="R5571" s="4">
        <f t="shared" si="612"/>
        <v>0.35432239430360085</v>
      </c>
      <c r="S5571" s="3">
        <v>4097122.04</v>
      </c>
      <c r="T5571" s="3">
        <f t="shared" si="613"/>
        <v>-666238.83999999985</v>
      </c>
      <c r="U5571" s="4">
        <f t="shared" si="614"/>
        <v>-0.16261142174813026</v>
      </c>
      <c r="V5571" s="2" t="s">
        <v>73</v>
      </c>
      <c r="W5571" s="2" t="s">
        <v>45</v>
      </c>
      <c r="X5571" s="2" t="s">
        <v>86</v>
      </c>
      <c r="Y5571" s="2">
        <v>0.92</v>
      </c>
      <c r="Z5571" s="2" t="s">
        <v>11667</v>
      </c>
      <c r="AA5571" s="2" t="s">
        <v>148</v>
      </c>
      <c r="AB5571" s="2" t="s">
        <v>77</v>
      </c>
      <c r="AC5571" s="2">
        <v>7.67</v>
      </c>
      <c r="AD5571" s="3">
        <v>0</v>
      </c>
      <c r="AE5571" s="5">
        <v>0</v>
      </c>
      <c r="AF5571" s="2">
        <v>0</v>
      </c>
      <c r="AG5571" s="3">
        <f t="shared" si="615"/>
        <v>0</v>
      </c>
      <c r="AH5571" s="2" t="s">
        <v>50</v>
      </c>
      <c r="AI5571" s="3">
        <v>0</v>
      </c>
    </row>
    <row r="5572" spans="1:35" x14ac:dyDescent="0.3">
      <c r="A5572" s="2" t="s">
        <v>11668</v>
      </c>
      <c r="B5572" s="2" t="s">
        <v>2860</v>
      </c>
      <c r="C5572" s="2" t="s">
        <v>227</v>
      </c>
      <c r="D5572" s="2" t="s">
        <v>104</v>
      </c>
      <c r="E5572" s="2">
        <v>2023</v>
      </c>
      <c r="F5572" s="2" t="s">
        <v>68</v>
      </c>
      <c r="G5572" s="2" t="s">
        <v>40</v>
      </c>
      <c r="H5572" s="2" t="s">
        <v>171</v>
      </c>
      <c r="I5572" s="2" t="s">
        <v>71</v>
      </c>
      <c r="J5572" s="2" t="s">
        <v>228</v>
      </c>
      <c r="K5572" s="3">
        <v>3934855.48</v>
      </c>
      <c r="L5572" s="3">
        <v>2140474.13</v>
      </c>
      <c r="M5572" s="3">
        <f t="shared" si="609"/>
        <v>1794381.35</v>
      </c>
      <c r="N5572" s="3">
        <v>337505.84</v>
      </c>
      <c r="O5572" s="3">
        <f t="shared" si="610"/>
        <v>1456875.51</v>
      </c>
      <c r="P5572" s="3">
        <v>1051519.49</v>
      </c>
      <c r="Q5572" s="4">
        <f t="shared" si="611"/>
        <v>0.45602217390713423</v>
      </c>
      <c r="R5572" s="4">
        <f t="shared" si="612"/>
        <v>0.26723204838008435</v>
      </c>
      <c r="S5572" s="3">
        <v>3218390.34</v>
      </c>
      <c r="T5572" s="3">
        <f t="shared" si="613"/>
        <v>716465.14000000013</v>
      </c>
      <c r="U5572" s="4">
        <f t="shared" si="614"/>
        <v>0.22261598635049351</v>
      </c>
      <c r="V5572" s="2" t="s">
        <v>73</v>
      </c>
      <c r="W5572" s="2" t="s">
        <v>125</v>
      </c>
      <c r="X5572" s="2" t="s">
        <v>86</v>
      </c>
      <c r="Y5572" s="2">
        <v>0.92</v>
      </c>
      <c r="Z5572" s="2" t="s">
        <v>11669</v>
      </c>
      <c r="AA5572" s="2" t="s">
        <v>48</v>
      </c>
      <c r="AB5572" s="2" t="s">
        <v>49</v>
      </c>
      <c r="AC5572" s="2">
        <v>4.63</v>
      </c>
      <c r="AD5572" s="3">
        <v>0</v>
      </c>
      <c r="AE5572" s="5">
        <v>0</v>
      </c>
      <c r="AF5572" s="2">
        <v>0</v>
      </c>
      <c r="AG5572" s="3">
        <f t="shared" si="615"/>
        <v>0</v>
      </c>
      <c r="AH5572" s="2" t="s">
        <v>50</v>
      </c>
      <c r="AI5572" s="3">
        <v>0</v>
      </c>
    </row>
    <row r="5573" spans="1:35" x14ac:dyDescent="0.3">
      <c r="A5573" s="2" t="s">
        <v>11670</v>
      </c>
      <c r="B5573" s="2" t="s">
        <v>11671</v>
      </c>
      <c r="C5573" s="2" t="s">
        <v>377</v>
      </c>
      <c r="D5573" s="2" t="s">
        <v>81</v>
      </c>
      <c r="E5573" s="2">
        <v>2023</v>
      </c>
      <c r="F5573" s="2" t="s">
        <v>55</v>
      </c>
      <c r="G5573" s="2" t="s">
        <v>56</v>
      </c>
      <c r="H5573" s="2" t="s">
        <v>153</v>
      </c>
      <c r="I5573" s="2" t="s">
        <v>71</v>
      </c>
      <c r="J5573" s="2" t="s">
        <v>72</v>
      </c>
      <c r="K5573" s="3">
        <v>5687389.1500000004</v>
      </c>
      <c r="L5573" s="3">
        <v>2110784.2999999998</v>
      </c>
      <c r="M5573" s="3">
        <f t="shared" si="609"/>
        <v>3576604.8500000006</v>
      </c>
      <c r="N5573" s="3">
        <v>733441.75</v>
      </c>
      <c r="O5573" s="3">
        <f t="shared" si="610"/>
        <v>2843163.1000000006</v>
      </c>
      <c r="P5573" s="3">
        <v>2139499.5099999998</v>
      </c>
      <c r="Q5573" s="4">
        <f t="shared" si="611"/>
        <v>0.62886585666465256</v>
      </c>
      <c r="R5573" s="4">
        <f t="shared" si="612"/>
        <v>0.37618306987134853</v>
      </c>
      <c r="S5573" s="3">
        <v>4675974.3</v>
      </c>
      <c r="T5573" s="3">
        <f t="shared" si="613"/>
        <v>1011414.8500000006</v>
      </c>
      <c r="U5573" s="4">
        <f t="shared" si="614"/>
        <v>0.21630034408016327</v>
      </c>
      <c r="V5573" s="2" t="s">
        <v>73</v>
      </c>
      <c r="W5573" s="2" t="s">
        <v>96</v>
      </c>
      <c r="X5573" s="2" t="s">
        <v>155</v>
      </c>
      <c r="Y5573" s="2">
        <v>7.24</v>
      </c>
      <c r="Z5573" s="2" t="s">
        <v>9490</v>
      </c>
      <c r="AA5573" s="2" t="s">
        <v>99</v>
      </c>
      <c r="AB5573" s="2" t="s">
        <v>242</v>
      </c>
      <c r="AC5573" s="2">
        <v>9.25</v>
      </c>
      <c r="AD5573" s="3">
        <v>0</v>
      </c>
      <c r="AE5573" s="5">
        <v>0</v>
      </c>
      <c r="AF5573" s="2">
        <v>0</v>
      </c>
      <c r="AG5573" s="3">
        <f t="shared" si="615"/>
        <v>0</v>
      </c>
      <c r="AH5573" s="2" t="s">
        <v>50</v>
      </c>
      <c r="AI5573" s="3">
        <v>0</v>
      </c>
    </row>
    <row r="5574" spans="1:35" x14ac:dyDescent="0.3">
      <c r="A5574" s="2" t="s">
        <v>11672</v>
      </c>
      <c r="B5574" s="2" t="s">
        <v>494</v>
      </c>
      <c r="C5574" s="2" t="s">
        <v>448</v>
      </c>
      <c r="D5574" s="2" t="s">
        <v>54</v>
      </c>
      <c r="E5574" s="2">
        <v>2021</v>
      </c>
      <c r="F5574" s="2" t="s">
        <v>58</v>
      </c>
      <c r="G5574" s="2" t="s">
        <v>40</v>
      </c>
      <c r="H5574" s="2" t="s">
        <v>279</v>
      </c>
      <c r="I5574" s="2" t="s">
        <v>131</v>
      </c>
      <c r="J5574" s="2" t="s">
        <v>544</v>
      </c>
      <c r="K5574" s="3">
        <v>2753875.3</v>
      </c>
      <c r="L5574" s="3">
        <v>980842.81</v>
      </c>
      <c r="M5574" s="3">
        <f t="shared" si="609"/>
        <v>1773032.4899999998</v>
      </c>
      <c r="N5574" s="3">
        <v>258483.67</v>
      </c>
      <c r="O5574" s="3">
        <f t="shared" si="610"/>
        <v>1514548.8199999998</v>
      </c>
      <c r="P5574" s="3">
        <v>1106582.53</v>
      </c>
      <c r="Q5574" s="4">
        <f t="shared" si="611"/>
        <v>0.64383179950087055</v>
      </c>
      <c r="R5574" s="4">
        <f t="shared" si="612"/>
        <v>0.40182739211176344</v>
      </c>
      <c r="S5574" s="3">
        <v>3184323.69</v>
      </c>
      <c r="T5574" s="3">
        <f t="shared" si="613"/>
        <v>-430448.39000000013</v>
      </c>
      <c r="U5574" s="4">
        <f t="shared" si="614"/>
        <v>-0.13517733493984091</v>
      </c>
      <c r="V5574" s="2" t="s">
        <v>44</v>
      </c>
      <c r="W5574" s="2" t="s">
        <v>117</v>
      </c>
      <c r="X5574" s="2" t="s">
        <v>280</v>
      </c>
      <c r="Y5574" s="2">
        <v>0.79</v>
      </c>
      <c r="Z5574" s="2" t="s">
        <v>3445</v>
      </c>
      <c r="AA5574" s="2" t="s">
        <v>48</v>
      </c>
      <c r="AB5574" s="2" t="s">
        <v>209</v>
      </c>
      <c r="AC5574" s="2">
        <v>8.3000000000000007</v>
      </c>
      <c r="AD5574" s="3">
        <v>0</v>
      </c>
      <c r="AE5574" s="5">
        <v>0</v>
      </c>
      <c r="AF5574" s="2">
        <v>0</v>
      </c>
      <c r="AG5574" s="3">
        <f t="shared" si="615"/>
        <v>0</v>
      </c>
      <c r="AH5574" s="2" t="s">
        <v>50</v>
      </c>
      <c r="AI5574" s="3">
        <v>0</v>
      </c>
    </row>
    <row r="5575" spans="1:35" x14ac:dyDescent="0.3">
      <c r="A5575" s="2" t="s">
        <v>11673</v>
      </c>
      <c r="B5575" s="2" t="s">
        <v>2349</v>
      </c>
      <c r="C5575" s="2" t="s">
        <v>292</v>
      </c>
      <c r="D5575" s="2" t="s">
        <v>81</v>
      </c>
      <c r="E5575" s="2">
        <v>2022</v>
      </c>
      <c r="F5575" s="2" t="s">
        <v>55</v>
      </c>
      <c r="G5575" s="2" t="s">
        <v>93</v>
      </c>
      <c r="H5575" s="2" t="s">
        <v>159</v>
      </c>
      <c r="I5575" s="2" t="s">
        <v>39</v>
      </c>
      <c r="J5575" s="2" t="s">
        <v>566</v>
      </c>
      <c r="K5575" s="3">
        <v>5812609.0899999999</v>
      </c>
      <c r="L5575" s="3">
        <v>3110130.83</v>
      </c>
      <c r="M5575" s="3">
        <f t="shared" si="609"/>
        <v>2702478.26</v>
      </c>
      <c r="N5575" s="3">
        <v>725086.98</v>
      </c>
      <c r="O5575" s="3">
        <f t="shared" si="610"/>
        <v>1977391.2799999998</v>
      </c>
      <c r="P5575" s="3">
        <v>1543758.6</v>
      </c>
      <c r="Q5575" s="4">
        <f t="shared" si="611"/>
        <v>0.46493377038709477</v>
      </c>
      <c r="R5575" s="4">
        <f t="shared" si="612"/>
        <v>0.26558789282008988</v>
      </c>
      <c r="S5575" s="3">
        <v>6260544.4400000004</v>
      </c>
      <c r="T5575" s="3">
        <f t="shared" si="613"/>
        <v>-447935.35000000056</v>
      </c>
      <c r="U5575" s="4">
        <f t="shared" si="614"/>
        <v>-7.1548945030729713E-2</v>
      </c>
      <c r="V5575" s="2" t="s">
        <v>107</v>
      </c>
      <c r="W5575" s="2" t="s">
        <v>125</v>
      </c>
      <c r="X5575" s="2" t="s">
        <v>160</v>
      </c>
      <c r="Y5575" s="2">
        <v>129.5</v>
      </c>
      <c r="Z5575" s="2" t="s">
        <v>8849</v>
      </c>
      <c r="AA5575" s="2" t="s">
        <v>48</v>
      </c>
      <c r="AB5575" s="2" t="s">
        <v>142</v>
      </c>
      <c r="AC5575" s="2">
        <v>8.6199999999999992</v>
      </c>
      <c r="AD5575" s="3">
        <v>0</v>
      </c>
      <c r="AE5575" s="5">
        <v>0</v>
      </c>
      <c r="AF5575" s="2">
        <v>0</v>
      </c>
      <c r="AG5575" s="3">
        <f t="shared" si="615"/>
        <v>0</v>
      </c>
      <c r="AH5575" s="2" t="s">
        <v>50</v>
      </c>
      <c r="AI5575" s="3">
        <v>0</v>
      </c>
    </row>
    <row r="5576" spans="1:35" x14ac:dyDescent="0.3">
      <c r="A5576" s="2" t="s">
        <v>11674</v>
      </c>
      <c r="B5576" s="2" t="s">
        <v>843</v>
      </c>
      <c r="C5576" s="2" t="s">
        <v>261</v>
      </c>
      <c r="D5576" s="2" t="s">
        <v>54</v>
      </c>
      <c r="E5576" s="2">
        <v>2024</v>
      </c>
      <c r="F5576" s="2" t="s">
        <v>55</v>
      </c>
      <c r="G5576" s="2" t="s">
        <v>93</v>
      </c>
      <c r="H5576" s="2" t="s">
        <v>221</v>
      </c>
      <c r="I5576" s="2" t="s">
        <v>58</v>
      </c>
      <c r="J5576" s="2" t="s">
        <v>191</v>
      </c>
      <c r="K5576" s="3">
        <v>1530964.66</v>
      </c>
      <c r="L5576" s="3">
        <v>826125.42</v>
      </c>
      <c r="M5576" s="3">
        <f t="shared" si="609"/>
        <v>704839.23999999987</v>
      </c>
      <c r="N5576" s="3">
        <v>221817.56</v>
      </c>
      <c r="O5576" s="3">
        <f t="shared" si="610"/>
        <v>483021.67999999988</v>
      </c>
      <c r="P5576" s="3">
        <v>365728.86</v>
      </c>
      <c r="Q5576" s="4">
        <f t="shared" si="611"/>
        <v>0.4603889680902235</v>
      </c>
      <c r="R5576" s="4">
        <f t="shared" si="612"/>
        <v>0.23888785257786421</v>
      </c>
      <c r="S5576" s="3">
        <v>1585272.92</v>
      </c>
      <c r="T5576" s="3">
        <f t="shared" si="613"/>
        <v>-54308.260000000009</v>
      </c>
      <c r="U5576" s="4">
        <f t="shared" si="614"/>
        <v>-3.4257987577306255E-2</v>
      </c>
      <c r="V5576" s="2" t="s">
        <v>107</v>
      </c>
      <c r="W5576" s="2" t="s">
        <v>134</v>
      </c>
      <c r="X5576" s="2" t="s">
        <v>222</v>
      </c>
      <c r="Y5576" s="2">
        <v>18.899999999999999</v>
      </c>
      <c r="Z5576" s="2" t="s">
        <v>11675</v>
      </c>
      <c r="AA5576" s="2" t="s">
        <v>224</v>
      </c>
      <c r="AB5576" s="2" t="s">
        <v>242</v>
      </c>
      <c r="AC5576" s="2">
        <v>7.23</v>
      </c>
      <c r="AD5576" s="3">
        <v>0</v>
      </c>
      <c r="AE5576" s="5">
        <v>0</v>
      </c>
      <c r="AF5576" s="2">
        <v>0</v>
      </c>
      <c r="AG5576" s="3">
        <f t="shared" si="615"/>
        <v>0</v>
      </c>
      <c r="AH5576" s="2" t="s">
        <v>50</v>
      </c>
      <c r="AI5576" s="3">
        <v>0</v>
      </c>
    </row>
    <row r="5577" spans="1:35" x14ac:dyDescent="0.3">
      <c r="A5577" s="2" t="s">
        <v>11676</v>
      </c>
      <c r="B5577" s="2" t="s">
        <v>985</v>
      </c>
      <c r="C5577" s="2" t="s">
        <v>205</v>
      </c>
      <c r="D5577" s="2" t="s">
        <v>81</v>
      </c>
      <c r="E5577" s="2">
        <v>2023</v>
      </c>
      <c r="F5577" s="2" t="s">
        <v>58</v>
      </c>
      <c r="G5577" s="2" t="s">
        <v>40</v>
      </c>
      <c r="H5577" s="2" t="s">
        <v>41</v>
      </c>
      <c r="I5577" s="2" t="s">
        <v>58</v>
      </c>
      <c r="J5577" s="2" t="s">
        <v>106</v>
      </c>
      <c r="K5577" s="3">
        <v>2741266.03</v>
      </c>
      <c r="L5577" s="3">
        <v>1358732.98</v>
      </c>
      <c r="M5577" s="3">
        <f t="shared" si="609"/>
        <v>1382533.0499999998</v>
      </c>
      <c r="N5577" s="3">
        <v>392164.56</v>
      </c>
      <c r="O5577" s="3">
        <f t="shared" si="610"/>
        <v>990368.48999999976</v>
      </c>
      <c r="P5577" s="3">
        <v>737987.68</v>
      </c>
      <c r="Q5577" s="4">
        <f t="shared" si="611"/>
        <v>0.50434107265393713</v>
      </c>
      <c r="R5577" s="4">
        <f t="shared" si="612"/>
        <v>0.26921417765498667</v>
      </c>
      <c r="S5577" s="3">
        <v>2578751.0499999998</v>
      </c>
      <c r="T5577" s="3">
        <f t="shared" si="613"/>
        <v>162514.97999999998</v>
      </c>
      <c r="U5577" s="4">
        <f t="shared" si="614"/>
        <v>6.3020810015763248E-2</v>
      </c>
      <c r="V5577" s="2" t="s">
        <v>95</v>
      </c>
      <c r="W5577" s="2" t="s">
        <v>207</v>
      </c>
      <c r="X5577" s="2" t="s">
        <v>46</v>
      </c>
      <c r="Y5577" s="2">
        <v>0.89</v>
      </c>
      <c r="Z5577" s="2" t="s">
        <v>11677</v>
      </c>
      <c r="AA5577" s="2" t="s">
        <v>141</v>
      </c>
      <c r="AB5577" s="2" t="s">
        <v>242</v>
      </c>
      <c r="AC5577" s="2">
        <v>7.01</v>
      </c>
      <c r="AD5577" s="3">
        <v>0</v>
      </c>
      <c r="AE5577" s="5">
        <v>0</v>
      </c>
      <c r="AF5577" s="2">
        <v>0</v>
      </c>
      <c r="AG5577" s="3">
        <f t="shared" si="615"/>
        <v>0</v>
      </c>
      <c r="AH5577" s="2" t="s">
        <v>230</v>
      </c>
      <c r="AI5577" s="3">
        <v>0</v>
      </c>
    </row>
    <row r="5578" spans="1:35" x14ac:dyDescent="0.3">
      <c r="A5578" s="2" t="s">
        <v>11678</v>
      </c>
      <c r="B5578" s="2" t="s">
        <v>9164</v>
      </c>
      <c r="C5578" s="2" t="s">
        <v>435</v>
      </c>
      <c r="D5578" s="2" t="s">
        <v>81</v>
      </c>
      <c r="E5578" s="2">
        <v>2021</v>
      </c>
      <c r="F5578" s="2" t="s">
        <v>39</v>
      </c>
      <c r="G5578" s="2" t="s">
        <v>114</v>
      </c>
      <c r="H5578" s="2" t="s">
        <v>234</v>
      </c>
      <c r="I5578" s="2" t="s">
        <v>71</v>
      </c>
      <c r="J5578" s="2" t="s">
        <v>228</v>
      </c>
      <c r="K5578" s="3">
        <v>5879577.6900000004</v>
      </c>
      <c r="L5578" s="3">
        <v>2801737.72</v>
      </c>
      <c r="M5578" s="3">
        <f t="shared" si="609"/>
        <v>3077839.97</v>
      </c>
      <c r="N5578" s="3">
        <v>1177447.55</v>
      </c>
      <c r="O5578" s="3">
        <f t="shared" si="610"/>
        <v>1900392.4200000002</v>
      </c>
      <c r="P5578" s="3">
        <v>1467924.73</v>
      </c>
      <c r="Q5578" s="4">
        <f t="shared" si="611"/>
        <v>0.52347976883353331</v>
      </c>
      <c r="R5578" s="4">
        <f t="shared" si="612"/>
        <v>0.24966499422171934</v>
      </c>
      <c r="S5578" s="3">
        <v>5312911.6100000003</v>
      </c>
      <c r="T5578" s="3">
        <f t="shared" si="613"/>
        <v>566666.08000000007</v>
      </c>
      <c r="U5578" s="4">
        <f t="shared" si="614"/>
        <v>0.10665829240099103</v>
      </c>
      <c r="V5578" s="2" t="s">
        <v>73</v>
      </c>
      <c r="W5578" s="2" t="s">
        <v>117</v>
      </c>
      <c r="X5578" s="2" t="s">
        <v>236</v>
      </c>
      <c r="Y5578" s="2">
        <v>3.67</v>
      </c>
      <c r="Z5578" s="2" t="s">
        <v>11679</v>
      </c>
      <c r="AA5578" s="2" t="s">
        <v>224</v>
      </c>
      <c r="AB5578" s="2" t="s">
        <v>77</v>
      </c>
      <c r="AC5578" s="2">
        <v>1.83</v>
      </c>
      <c r="AD5578" s="3">
        <v>0</v>
      </c>
      <c r="AE5578" s="5">
        <v>0</v>
      </c>
      <c r="AF5578" s="2">
        <v>0</v>
      </c>
      <c r="AG5578" s="3">
        <f t="shared" si="615"/>
        <v>0</v>
      </c>
      <c r="AH5578" s="2" t="s">
        <v>230</v>
      </c>
      <c r="AI5578" s="3">
        <v>0</v>
      </c>
    </row>
    <row r="5579" spans="1:35" x14ac:dyDescent="0.3">
      <c r="A5579" s="2" t="s">
        <v>11680</v>
      </c>
      <c r="B5579" s="2" t="s">
        <v>473</v>
      </c>
      <c r="C5579" s="2" t="s">
        <v>474</v>
      </c>
      <c r="D5579" s="2" t="s">
        <v>81</v>
      </c>
      <c r="E5579" s="2">
        <v>2024</v>
      </c>
      <c r="F5579" s="2" t="s">
        <v>68</v>
      </c>
      <c r="G5579" s="2" t="s">
        <v>56</v>
      </c>
      <c r="H5579" s="2" t="s">
        <v>57</v>
      </c>
      <c r="I5579" s="2" t="s">
        <v>39</v>
      </c>
      <c r="J5579" s="2" t="s">
        <v>566</v>
      </c>
      <c r="K5579" s="3">
        <v>8019696.4199999999</v>
      </c>
      <c r="L5579" s="3">
        <v>3090316.58</v>
      </c>
      <c r="M5579" s="3">
        <f t="shared" si="609"/>
        <v>4929379.84</v>
      </c>
      <c r="N5579" s="3">
        <v>736892.19</v>
      </c>
      <c r="O5579" s="3">
        <f t="shared" si="610"/>
        <v>4192487.65</v>
      </c>
      <c r="P5579" s="3">
        <v>3253166.98</v>
      </c>
      <c r="Q5579" s="4">
        <f t="shared" si="611"/>
        <v>0.61465915688614059</v>
      </c>
      <c r="R5579" s="4">
        <f t="shared" si="612"/>
        <v>0.40564714792533257</v>
      </c>
      <c r="S5579" s="3">
        <v>6880683.4699999997</v>
      </c>
      <c r="T5579" s="3">
        <f t="shared" si="613"/>
        <v>1139012.9500000002</v>
      </c>
      <c r="U5579" s="4">
        <f t="shared" si="614"/>
        <v>0.16553776306759832</v>
      </c>
      <c r="V5579" s="2" t="s">
        <v>44</v>
      </c>
      <c r="W5579" s="2" t="s">
        <v>207</v>
      </c>
      <c r="X5579" s="2" t="s">
        <v>61</v>
      </c>
      <c r="Y5579" s="2">
        <v>1.53</v>
      </c>
      <c r="Z5579" s="2" t="s">
        <v>11681</v>
      </c>
      <c r="AA5579" s="2" t="s">
        <v>99</v>
      </c>
      <c r="AB5579" s="2" t="s">
        <v>182</v>
      </c>
      <c r="AC5579" s="2">
        <v>7.65</v>
      </c>
      <c r="AD5579" s="3">
        <v>0</v>
      </c>
      <c r="AE5579" s="5">
        <v>0</v>
      </c>
      <c r="AF5579" s="2">
        <v>0</v>
      </c>
      <c r="AG5579" s="3">
        <f t="shared" si="615"/>
        <v>0</v>
      </c>
      <c r="AH5579" s="2" t="s">
        <v>50</v>
      </c>
      <c r="AI5579" s="3">
        <v>0</v>
      </c>
    </row>
    <row r="5580" spans="1:35" x14ac:dyDescent="0.3">
      <c r="A5580" s="2" t="s">
        <v>11682</v>
      </c>
      <c r="B5580" s="2" t="s">
        <v>6700</v>
      </c>
      <c r="C5580" s="2" t="s">
        <v>617</v>
      </c>
      <c r="D5580" s="2" t="s">
        <v>38</v>
      </c>
      <c r="E5580" s="2">
        <v>2020</v>
      </c>
      <c r="F5580" s="2" t="s">
        <v>39</v>
      </c>
      <c r="G5580" s="2" t="s">
        <v>56</v>
      </c>
      <c r="H5580" s="2" t="s">
        <v>123</v>
      </c>
      <c r="I5580" s="2" t="s">
        <v>42</v>
      </c>
      <c r="J5580" s="2" t="s">
        <v>43</v>
      </c>
      <c r="K5580" s="3">
        <v>5958048.21</v>
      </c>
      <c r="L5580" s="3">
        <v>3212846.69</v>
      </c>
      <c r="M5580" s="3">
        <f t="shared" si="609"/>
        <v>2745201.52</v>
      </c>
      <c r="N5580" s="3">
        <v>1151621.1399999999</v>
      </c>
      <c r="O5580" s="3">
        <f t="shared" si="610"/>
        <v>1593580.3800000001</v>
      </c>
      <c r="P5580" s="3">
        <v>1273285.29</v>
      </c>
      <c r="Q5580" s="4">
        <f t="shared" si="611"/>
        <v>0.46075517069372623</v>
      </c>
      <c r="R5580" s="4">
        <f t="shared" si="612"/>
        <v>0.21370845705191097</v>
      </c>
      <c r="S5580" s="3">
        <v>6413954.7199999997</v>
      </c>
      <c r="T5580" s="3">
        <f t="shared" si="613"/>
        <v>-455906.50999999978</v>
      </c>
      <c r="U5580" s="4">
        <f t="shared" si="614"/>
        <v>-7.1080406691739137E-2</v>
      </c>
      <c r="V5580" s="2" t="s">
        <v>133</v>
      </c>
      <c r="W5580" s="2" t="s">
        <v>45</v>
      </c>
      <c r="X5580" s="2" t="s">
        <v>126</v>
      </c>
      <c r="Y5580" s="2">
        <v>1.34</v>
      </c>
      <c r="Z5580" s="2" t="s">
        <v>11683</v>
      </c>
      <c r="AA5580" s="2" t="s">
        <v>99</v>
      </c>
      <c r="AB5580" s="2" t="s">
        <v>100</v>
      </c>
      <c r="AC5580" s="2">
        <v>8.7100000000000009</v>
      </c>
      <c r="AD5580" s="3">
        <v>0</v>
      </c>
      <c r="AE5580" s="5">
        <v>0</v>
      </c>
      <c r="AF5580" s="2">
        <v>0</v>
      </c>
      <c r="AG5580" s="3">
        <f t="shared" si="615"/>
        <v>0</v>
      </c>
      <c r="AH5580" s="2" t="s">
        <v>230</v>
      </c>
      <c r="AI5580" s="3">
        <v>0</v>
      </c>
    </row>
    <row r="5581" spans="1:35" x14ac:dyDescent="0.3">
      <c r="A5581" s="2" t="s">
        <v>11684</v>
      </c>
      <c r="B5581" s="2" t="s">
        <v>6048</v>
      </c>
      <c r="C5581" s="2" t="s">
        <v>880</v>
      </c>
      <c r="D5581" s="2" t="s">
        <v>81</v>
      </c>
      <c r="E5581" s="2">
        <v>2024</v>
      </c>
      <c r="F5581" s="2" t="s">
        <v>105</v>
      </c>
      <c r="G5581" s="2" t="s">
        <v>40</v>
      </c>
      <c r="H5581" s="2" t="s">
        <v>279</v>
      </c>
      <c r="I5581" s="2" t="s">
        <v>131</v>
      </c>
      <c r="J5581" s="2" t="s">
        <v>132</v>
      </c>
      <c r="K5581" s="3">
        <v>7938238.54</v>
      </c>
      <c r="L5581" s="3">
        <v>3843252.3</v>
      </c>
      <c r="M5581" s="3">
        <f t="shared" si="609"/>
        <v>4094986.2400000002</v>
      </c>
      <c r="N5581" s="3">
        <v>1016439.64</v>
      </c>
      <c r="O5581" s="3">
        <f t="shared" si="610"/>
        <v>3078546.6</v>
      </c>
      <c r="P5581" s="3">
        <v>2296569.1</v>
      </c>
      <c r="Q5581" s="4">
        <f t="shared" si="611"/>
        <v>0.51585578077123395</v>
      </c>
      <c r="R5581" s="4">
        <f t="shared" si="612"/>
        <v>0.28930462197977741</v>
      </c>
      <c r="S5581" s="3">
        <v>9147606.0800000001</v>
      </c>
      <c r="T5581" s="3">
        <f t="shared" si="613"/>
        <v>-1209367.54</v>
      </c>
      <c r="U5581" s="4">
        <f t="shared" si="614"/>
        <v>-0.13220590495737658</v>
      </c>
      <c r="V5581" s="2" t="s">
        <v>44</v>
      </c>
      <c r="W5581" s="2" t="s">
        <v>60</v>
      </c>
      <c r="X5581" s="2" t="s">
        <v>280</v>
      </c>
      <c r="Y5581" s="2">
        <v>0.79</v>
      </c>
      <c r="Z5581" s="2" t="s">
        <v>11685</v>
      </c>
      <c r="AA5581" s="2" t="s">
        <v>76</v>
      </c>
      <c r="AB5581" s="2" t="s">
        <v>209</v>
      </c>
      <c r="AC5581" s="2">
        <v>1.1399999999999999</v>
      </c>
      <c r="AD5581" s="3">
        <v>0</v>
      </c>
      <c r="AE5581" s="5">
        <v>0</v>
      </c>
      <c r="AF5581" s="2">
        <v>0</v>
      </c>
      <c r="AG5581" s="3">
        <f t="shared" si="615"/>
        <v>0</v>
      </c>
      <c r="AH5581" s="2" t="s">
        <v>50</v>
      </c>
      <c r="AI5581" s="3">
        <v>0</v>
      </c>
    </row>
    <row r="5582" spans="1:35" x14ac:dyDescent="0.3">
      <c r="A5582" s="2" t="s">
        <v>11686</v>
      </c>
      <c r="B5582" s="2" t="s">
        <v>1359</v>
      </c>
      <c r="C5582" s="2" t="s">
        <v>407</v>
      </c>
      <c r="D5582" s="2" t="s">
        <v>38</v>
      </c>
      <c r="E5582" s="2">
        <v>2020</v>
      </c>
      <c r="F5582" s="2" t="s">
        <v>58</v>
      </c>
      <c r="G5582" s="2" t="s">
        <v>93</v>
      </c>
      <c r="H5582" s="2" t="s">
        <v>221</v>
      </c>
      <c r="I5582" s="2" t="s">
        <v>39</v>
      </c>
      <c r="J5582" s="2" t="s">
        <v>487</v>
      </c>
      <c r="K5582" s="3">
        <v>2601953.7000000002</v>
      </c>
      <c r="L5582" s="3">
        <v>1072437.73</v>
      </c>
      <c r="M5582" s="3">
        <f t="shared" si="609"/>
        <v>1529515.9700000002</v>
      </c>
      <c r="N5582" s="3">
        <v>461456.91</v>
      </c>
      <c r="O5582" s="3">
        <f t="shared" si="610"/>
        <v>1068059.0600000003</v>
      </c>
      <c r="P5582" s="3">
        <v>788139.12</v>
      </c>
      <c r="Q5582" s="4">
        <f t="shared" si="611"/>
        <v>0.58783366129843129</v>
      </c>
      <c r="R5582" s="4">
        <f t="shared" si="612"/>
        <v>0.30290282259826529</v>
      </c>
      <c r="S5582" s="3">
        <v>2534554.2200000002</v>
      </c>
      <c r="T5582" s="3">
        <f t="shared" si="613"/>
        <v>67399.479999999981</v>
      </c>
      <c r="U5582" s="4">
        <f t="shared" si="614"/>
        <v>2.6592242323385758E-2</v>
      </c>
      <c r="V5582" s="2" t="s">
        <v>133</v>
      </c>
      <c r="W5582" s="2" t="s">
        <v>96</v>
      </c>
      <c r="X5582" s="2" t="s">
        <v>222</v>
      </c>
      <c r="Y5582" s="2">
        <v>18.899999999999999</v>
      </c>
      <c r="Z5582" s="2" t="s">
        <v>1087</v>
      </c>
      <c r="AA5582" s="2" t="s">
        <v>63</v>
      </c>
      <c r="AB5582" s="2" t="s">
        <v>306</v>
      </c>
      <c r="AC5582" s="2">
        <v>2.0299999999999998</v>
      </c>
      <c r="AD5582" s="3">
        <v>0</v>
      </c>
      <c r="AE5582" s="5">
        <v>0</v>
      </c>
      <c r="AF5582" s="2">
        <v>0</v>
      </c>
      <c r="AG5582" s="3">
        <f t="shared" si="615"/>
        <v>0</v>
      </c>
      <c r="AH5582" s="2" t="s">
        <v>50</v>
      </c>
      <c r="AI5582" s="3">
        <v>0</v>
      </c>
    </row>
    <row r="5583" spans="1:35" x14ac:dyDescent="0.3">
      <c r="A5583" s="2" t="s">
        <v>11687</v>
      </c>
      <c r="B5583" s="2" t="s">
        <v>10825</v>
      </c>
      <c r="C5583" s="2" t="s">
        <v>216</v>
      </c>
      <c r="D5583" s="2" t="s">
        <v>38</v>
      </c>
      <c r="E5583" s="2">
        <v>2024</v>
      </c>
      <c r="F5583" s="2" t="s">
        <v>68</v>
      </c>
      <c r="G5583" s="2" t="s">
        <v>56</v>
      </c>
      <c r="H5583" s="2" t="s">
        <v>123</v>
      </c>
      <c r="I5583" s="2" t="s">
        <v>42</v>
      </c>
      <c r="J5583" s="2" t="s">
        <v>43</v>
      </c>
      <c r="K5583" s="3">
        <v>7221352.2800000003</v>
      </c>
      <c r="L5583" s="3">
        <v>3882555.99</v>
      </c>
      <c r="M5583" s="3">
        <f t="shared" si="609"/>
        <v>3338796.29</v>
      </c>
      <c r="N5583" s="3">
        <v>932282.04</v>
      </c>
      <c r="O5583" s="3">
        <f t="shared" si="610"/>
        <v>2406514.25</v>
      </c>
      <c r="P5583" s="3">
        <v>1846773.35</v>
      </c>
      <c r="Q5583" s="4">
        <f t="shared" si="611"/>
        <v>0.46235056268436192</v>
      </c>
      <c r="R5583" s="4">
        <f t="shared" si="612"/>
        <v>0.25573788376378725</v>
      </c>
      <c r="S5583" s="3">
        <v>8235489.2300000004</v>
      </c>
      <c r="T5583" s="3">
        <f t="shared" si="613"/>
        <v>-1014136.9500000002</v>
      </c>
      <c r="U5583" s="4">
        <f t="shared" si="614"/>
        <v>-0.1231422835580589</v>
      </c>
      <c r="V5583" s="2" t="s">
        <v>107</v>
      </c>
      <c r="W5583" s="2" t="s">
        <v>60</v>
      </c>
      <c r="X5583" s="2" t="s">
        <v>126</v>
      </c>
      <c r="Y5583" s="2">
        <v>1.34</v>
      </c>
      <c r="Z5583" s="2" t="s">
        <v>8528</v>
      </c>
      <c r="AA5583" s="2" t="s">
        <v>63</v>
      </c>
      <c r="AB5583" s="2" t="s">
        <v>77</v>
      </c>
      <c r="AC5583" s="2">
        <v>8.56</v>
      </c>
      <c r="AD5583" s="3">
        <v>0</v>
      </c>
      <c r="AE5583" s="5">
        <v>0</v>
      </c>
      <c r="AF5583" s="2">
        <v>0</v>
      </c>
      <c r="AG5583" s="3">
        <f t="shared" si="615"/>
        <v>0</v>
      </c>
      <c r="AH5583" s="2" t="s">
        <v>50</v>
      </c>
      <c r="AI5583" s="3">
        <v>0</v>
      </c>
    </row>
    <row r="5584" spans="1:35" x14ac:dyDescent="0.3">
      <c r="A5584" s="2" t="s">
        <v>11688</v>
      </c>
      <c r="B5584" s="2" t="s">
        <v>3741</v>
      </c>
      <c r="C5584" s="2" t="s">
        <v>363</v>
      </c>
      <c r="D5584" s="2" t="s">
        <v>81</v>
      </c>
      <c r="E5584" s="2">
        <v>2022</v>
      </c>
      <c r="F5584" s="2" t="s">
        <v>92</v>
      </c>
      <c r="G5584" s="2" t="s">
        <v>56</v>
      </c>
      <c r="H5584" s="2" t="s">
        <v>262</v>
      </c>
      <c r="I5584" s="2" t="s">
        <v>58</v>
      </c>
      <c r="J5584" s="2" t="s">
        <v>191</v>
      </c>
      <c r="K5584" s="3">
        <v>2821497.85</v>
      </c>
      <c r="L5584" s="3">
        <v>1317807.4099999999</v>
      </c>
      <c r="M5584" s="3">
        <f t="shared" si="609"/>
        <v>1503690.4400000002</v>
      </c>
      <c r="N5584" s="3">
        <v>558459.81999999995</v>
      </c>
      <c r="O5584" s="3">
        <f t="shared" si="610"/>
        <v>945230.62000000023</v>
      </c>
      <c r="P5584" s="3">
        <v>731444.77</v>
      </c>
      <c r="Q5584" s="4">
        <f t="shared" si="611"/>
        <v>0.53294048762078627</v>
      </c>
      <c r="R5584" s="4">
        <f t="shared" si="612"/>
        <v>0.25923988210729987</v>
      </c>
      <c r="S5584" s="3">
        <v>2413823.1</v>
      </c>
      <c r="T5584" s="3">
        <f t="shared" si="613"/>
        <v>407674.75</v>
      </c>
      <c r="U5584" s="4">
        <f t="shared" si="614"/>
        <v>0.16889172615839163</v>
      </c>
      <c r="V5584" s="2" t="s">
        <v>85</v>
      </c>
      <c r="W5584" s="2" t="s">
        <v>134</v>
      </c>
      <c r="X5584" s="2" t="s">
        <v>264</v>
      </c>
      <c r="Y5584" s="2">
        <v>83.5</v>
      </c>
      <c r="Z5584" s="2" t="s">
        <v>11689</v>
      </c>
      <c r="AA5584" s="2" t="s">
        <v>48</v>
      </c>
      <c r="AB5584" s="2" t="s">
        <v>88</v>
      </c>
      <c r="AC5584" s="2">
        <v>2.68</v>
      </c>
      <c r="AD5584" s="3">
        <v>0</v>
      </c>
      <c r="AE5584" s="5">
        <v>0</v>
      </c>
      <c r="AF5584" s="2">
        <v>0</v>
      </c>
      <c r="AG5584" s="3">
        <f t="shared" si="615"/>
        <v>0</v>
      </c>
      <c r="AH5584" s="2" t="s">
        <v>50</v>
      </c>
      <c r="AI5584" s="3">
        <v>0</v>
      </c>
    </row>
    <row r="5585" spans="1:35" x14ac:dyDescent="0.3">
      <c r="A5585" s="2" t="s">
        <v>11690</v>
      </c>
      <c r="B5585" s="2" t="s">
        <v>849</v>
      </c>
      <c r="C5585" s="2" t="s">
        <v>176</v>
      </c>
      <c r="D5585" s="2" t="s">
        <v>104</v>
      </c>
      <c r="E5585" s="2">
        <v>2020</v>
      </c>
      <c r="F5585" s="2" t="s">
        <v>82</v>
      </c>
      <c r="G5585" s="2" t="s">
        <v>93</v>
      </c>
      <c r="H5585" s="2" t="s">
        <v>94</v>
      </c>
      <c r="I5585" s="2" t="s">
        <v>42</v>
      </c>
      <c r="J5585" s="2" t="s">
        <v>422</v>
      </c>
      <c r="K5585" s="3">
        <v>2404889.3199999998</v>
      </c>
      <c r="L5585" s="3">
        <v>1343917.74</v>
      </c>
      <c r="M5585" s="3">
        <f t="shared" si="609"/>
        <v>1060971.5799999998</v>
      </c>
      <c r="N5585" s="3">
        <v>232637.01</v>
      </c>
      <c r="O5585" s="3">
        <f t="shared" si="610"/>
        <v>828334.56999999983</v>
      </c>
      <c r="P5585" s="3">
        <v>590517.13</v>
      </c>
      <c r="Q5585" s="4">
        <f t="shared" si="611"/>
        <v>0.44117272723386702</v>
      </c>
      <c r="R5585" s="4">
        <f t="shared" si="612"/>
        <v>0.24554856853038046</v>
      </c>
      <c r="S5585" s="3">
        <v>2250435.59</v>
      </c>
      <c r="T5585" s="3">
        <f t="shared" si="613"/>
        <v>154453.72999999998</v>
      </c>
      <c r="U5585" s="4">
        <f t="shared" si="614"/>
        <v>6.863281521423148E-2</v>
      </c>
      <c r="V5585" s="2" t="s">
        <v>107</v>
      </c>
      <c r="W5585" s="2" t="s">
        <v>117</v>
      </c>
      <c r="X5585" s="2" t="s">
        <v>97</v>
      </c>
      <c r="Y5585" s="2">
        <v>1550</v>
      </c>
      <c r="Z5585" s="2" t="s">
        <v>11691</v>
      </c>
      <c r="AA5585" s="2" t="s">
        <v>224</v>
      </c>
      <c r="AB5585" s="2" t="s">
        <v>64</v>
      </c>
      <c r="AC5585" s="2">
        <v>8.08</v>
      </c>
      <c r="AD5585" s="3">
        <v>0</v>
      </c>
      <c r="AE5585" s="5">
        <v>0</v>
      </c>
      <c r="AF5585" s="2">
        <v>0</v>
      </c>
      <c r="AG5585" s="3">
        <f t="shared" si="615"/>
        <v>0</v>
      </c>
      <c r="AH5585" s="2" t="s">
        <v>50</v>
      </c>
      <c r="AI5585" s="3">
        <v>0</v>
      </c>
    </row>
    <row r="5586" spans="1:35" x14ac:dyDescent="0.3">
      <c r="A5586" s="2" t="s">
        <v>11692</v>
      </c>
      <c r="B5586" s="2" t="s">
        <v>6861</v>
      </c>
      <c r="C5586" s="2" t="s">
        <v>734</v>
      </c>
      <c r="D5586" s="2" t="s">
        <v>38</v>
      </c>
      <c r="E5586" s="2">
        <v>2024</v>
      </c>
      <c r="F5586" s="2" t="s">
        <v>39</v>
      </c>
      <c r="G5586" s="2" t="s">
        <v>69</v>
      </c>
      <c r="H5586" s="2" t="s">
        <v>272</v>
      </c>
      <c r="I5586" s="2" t="s">
        <v>42</v>
      </c>
      <c r="J5586" s="2" t="s">
        <v>422</v>
      </c>
      <c r="K5586" s="3">
        <v>4458801.66</v>
      </c>
      <c r="L5586" s="3">
        <v>2413672.2200000002</v>
      </c>
      <c r="M5586" s="3">
        <f t="shared" si="609"/>
        <v>2045129.44</v>
      </c>
      <c r="N5586" s="3">
        <v>441100.09</v>
      </c>
      <c r="O5586" s="3">
        <f t="shared" si="610"/>
        <v>1604029.3499999999</v>
      </c>
      <c r="P5586" s="3">
        <v>1271320.96</v>
      </c>
      <c r="Q5586" s="4">
        <f t="shared" si="611"/>
        <v>0.45867244070237467</v>
      </c>
      <c r="R5586" s="4">
        <f t="shared" si="612"/>
        <v>0.28512615203431135</v>
      </c>
      <c r="S5586" s="3">
        <v>4713556.8499999996</v>
      </c>
      <c r="T5586" s="3">
        <f t="shared" si="613"/>
        <v>-254755.18999999948</v>
      </c>
      <c r="U5586" s="4">
        <f t="shared" si="614"/>
        <v>-5.4047335824537579E-2</v>
      </c>
      <c r="V5586" s="2" t="s">
        <v>73</v>
      </c>
      <c r="W5586" s="2" t="s">
        <v>60</v>
      </c>
      <c r="X5586" s="2" t="s">
        <v>274</v>
      </c>
      <c r="Y5586" s="2">
        <v>1</v>
      </c>
      <c r="Z5586" s="2" t="s">
        <v>11693</v>
      </c>
      <c r="AA5586" s="2" t="s">
        <v>141</v>
      </c>
      <c r="AB5586" s="2" t="s">
        <v>64</v>
      </c>
      <c r="AC5586" s="2">
        <v>3.66</v>
      </c>
      <c r="AD5586" s="3">
        <v>0</v>
      </c>
      <c r="AE5586" s="5">
        <v>0</v>
      </c>
      <c r="AF5586" s="2">
        <v>0</v>
      </c>
      <c r="AG5586" s="3">
        <f t="shared" si="615"/>
        <v>0</v>
      </c>
      <c r="AH5586" s="2" t="s">
        <v>50</v>
      </c>
      <c r="AI5586" s="3">
        <v>0</v>
      </c>
    </row>
    <row r="5587" spans="1:35" x14ac:dyDescent="0.3">
      <c r="A5587" s="2" t="s">
        <v>11694</v>
      </c>
      <c r="B5587" s="2" t="s">
        <v>3187</v>
      </c>
      <c r="C5587" s="2" t="s">
        <v>145</v>
      </c>
      <c r="D5587" s="2" t="s">
        <v>54</v>
      </c>
      <c r="E5587" s="2">
        <v>2024</v>
      </c>
      <c r="F5587" s="2" t="s">
        <v>105</v>
      </c>
      <c r="G5587" s="2" t="s">
        <v>69</v>
      </c>
      <c r="H5587" s="2" t="s">
        <v>70</v>
      </c>
      <c r="I5587" s="2" t="s">
        <v>39</v>
      </c>
      <c r="J5587" s="2" t="s">
        <v>273</v>
      </c>
      <c r="K5587" s="3">
        <v>5384303.54</v>
      </c>
      <c r="L5587" s="3">
        <v>2648559.88</v>
      </c>
      <c r="M5587" s="3">
        <f t="shared" si="609"/>
        <v>2735743.66</v>
      </c>
      <c r="N5587" s="3">
        <v>602471.67000000004</v>
      </c>
      <c r="O5587" s="3">
        <f t="shared" si="610"/>
        <v>2133271.9900000002</v>
      </c>
      <c r="P5587" s="3">
        <v>1497272.9</v>
      </c>
      <c r="Q5587" s="4">
        <f t="shared" si="611"/>
        <v>0.50809610559214502</v>
      </c>
      <c r="R5587" s="4">
        <f t="shared" si="612"/>
        <v>0.27808107193005688</v>
      </c>
      <c r="S5587" s="3">
        <v>5022612.1100000003</v>
      </c>
      <c r="T5587" s="3">
        <f t="shared" si="613"/>
        <v>361691.4299999997</v>
      </c>
      <c r="U5587" s="4">
        <f t="shared" si="614"/>
        <v>7.2012614567601899E-2</v>
      </c>
      <c r="V5587" s="2" t="s">
        <v>133</v>
      </c>
      <c r="W5587" s="2" t="s">
        <v>96</v>
      </c>
      <c r="X5587" s="2" t="s">
        <v>74</v>
      </c>
      <c r="Y5587" s="2">
        <v>1.36</v>
      </c>
      <c r="Z5587" s="2" t="s">
        <v>11695</v>
      </c>
      <c r="AA5587" s="2" t="s">
        <v>224</v>
      </c>
      <c r="AB5587" s="2" t="s">
        <v>64</v>
      </c>
      <c r="AC5587" s="2">
        <v>5.73</v>
      </c>
      <c r="AD5587" s="3">
        <v>0</v>
      </c>
      <c r="AE5587" s="5">
        <v>0</v>
      </c>
      <c r="AF5587" s="2">
        <v>0</v>
      </c>
      <c r="AG5587" s="3">
        <f t="shared" si="615"/>
        <v>0</v>
      </c>
      <c r="AH5587" s="2" t="s">
        <v>50</v>
      </c>
      <c r="AI5587" s="3">
        <v>0</v>
      </c>
    </row>
    <row r="5588" spans="1:35" x14ac:dyDescent="0.3">
      <c r="A5588" s="2" t="s">
        <v>11696</v>
      </c>
      <c r="B5588" s="2" t="s">
        <v>4523</v>
      </c>
      <c r="C5588" s="2" t="s">
        <v>196</v>
      </c>
      <c r="D5588" s="2" t="s">
        <v>38</v>
      </c>
      <c r="E5588" s="2">
        <v>2023</v>
      </c>
      <c r="F5588" s="2" t="s">
        <v>58</v>
      </c>
      <c r="G5588" s="2" t="s">
        <v>56</v>
      </c>
      <c r="H5588" s="2" t="s">
        <v>123</v>
      </c>
      <c r="I5588" s="2" t="s">
        <v>131</v>
      </c>
      <c r="J5588" s="2" t="s">
        <v>268</v>
      </c>
      <c r="K5588" s="3">
        <v>510711.23</v>
      </c>
      <c r="L5588" s="3">
        <v>283096.46999999997</v>
      </c>
      <c r="M5588" s="3">
        <f t="shared" si="609"/>
        <v>227614.76</v>
      </c>
      <c r="N5588" s="3">
        <v>48959.97</v>
      </c>
      <c r="O5588" s="3">
        <f t="shared" si="610"/>
        <v>178654.79</v>
      </c>
      <c r="P5588" s="3">
        <v>141016.73000000001</v>
      </c>
      <c r="Q5588" s="4">
        <f t="shared" si="611"/>
        <v>0.44568191696117593</v>
      </c>
      <c r="R5588" s="4">
        <f t="shared" si="612"/>
        <v>0.27611832620167764</v>
      </c>
      <c r="S5588" s="3">
        <v>431109.5</v>
      </c>
      <c r="T5588" s="3">
        <f t="shared" si="613"/>
        <v>79601.729999999981</v>
      </c>
      <c r="U5588" s="4">
        <f t="shared" si="614"/>
        <v>0.18464387817944161</v>
      </c>
      <c r="V5588" s="2" t="s">
        <v>107</v>
      </c>
      <c r="W5588" s="2" t="s">
        <v>207</v>
      </c>
      <c r="X5588" s="2" t="s">
        <v>126</v>
      </c>
      <c r="Y5588" s="2">
        <v>1.34</v>
      </c>
      <c r="Z5588" s="2" t="s">
        <v>11697</v>
      </c>
      <c r="AA5588" s="2" t="s">
        <v>141</v>
      </c>
      <c r="AB5588" s="2" t="s">
        <v>209</v>
      </c>
      <c r="AC5588" s="2">
        <v>2.88</v>
      </c>
      <c r="AD5588" s="3">
        <v>0</v>
      </c>
      <c r="AE5588" s="5">
        <v>0</v>
      </c>
      <c r="AF5588" s="2">
        <v>0</v>
      </c>
      <c r="AG5588" s="3">
        <f t="shared" si="615"/>
        <v>0</v>
      </c>
      <c r="AH5588" s="2" t="s">
        <v>50</v>
      </c>
      <c r="AI5588" s="3">
        <v>0</v>
      </c>
    </row>
    <row r="5589" spans="1:35" x14ac:dyDescent="0.3">
      <c r="A5589" s="2" t="s">
        <v>11698</v>
      </c>
      <c r="B5589" s="2" t="s">
        <v>5233</v>
      </c>
      <c r="C5589" s="2" t="s">
        <v>880</v>
      </c>
      <c r="D5589" s="2" t="s">
        <v>81</v>
      </c>
      <c r="E5589" s="2">
        <v>2024</v>
      </c>
      <c r="F5589" s="2" t="s">
        <v>105</v>
      </c>
      <c r="G5589" s="2" t="s">
        <v>56</v>
      </c>
      <c r="H5589" s="2" t="s">
        <v>177</v>
      </c>
      <c r="I5589" s="2" t="s">
        <v>178</v>
      </c>
      <c r="J5589" s="2" t="s">
        <v>342</v>
      </c>
      <c r="K5589" s="3">
        <v>4549191.47</v>
      </c>
      <c r="L5589" s="3">
        <v>2406164.0299999998</v>
      </c>
      <c r="M5589" s="3">
        <f t="shared" si="609"/>
        <v>2143027.44</v>
      </c>
      <c r="N5589" s="3">
        <v>726065.36</v>
      </c>
      <c r="O5589" s="3">
        <f t="shared" si="610"/>
        <v>1416962.08</v>
      </c>
      <c r="P5589" s="3">
        <v>1011185.91</v>
      </c>
      <c r="Q5589" s="4">
        <f t="shared" si="611"/>
        <v>0.47107875193479165</v>
      </c>
      <c r="R5589" s="4">
        <f t="shared" si="612"/>
        <v>0.22227816012325374</v>
      </c>
      <c r="S5589" s="3">
        <v>3860108.45</v>
      </c>
      <c r="T5589" s="3">
        <f t="shared" si="613"/>
        <v>689083.01999999955</v>
      </c>
      <c r="U5589" s="4">
        <f t="shared" si="614"/>
        <v>0.17851390159776456</v>
      </c>
      <c r="V5589" s="2" t="s">
        <v>73</v>
      </c>
      <c r="W5589" s="2" t="s">
        <v>45</v>
      </c>
      <c r="X5589" s="2" t="s">
        <v>180</v>
      </c>
      <c r="Y5589" s="2">
        <v>149.5</v>
      </c>
      <c r="Z5589" s="2" t="s">
        <v>5243</v>
      </c>
      <c r="AA5589" s="2" t="s">
        <v>141</v>
      </c>
      <c r="AB5589" s="2" t="s">
        <v>88</v>
      </c>
      <c r="AC5589" s="2">
        <v>5.41</v>
      </c>
      <c r="AD5589" s="3">
        <v>4253767.2300000004</v>
      </c>
      <c r="AE5589" s="5">
        <v>12.99</v>
      </c>
      <c r="AF5589" s="2">
        <v>24</v>
      </c>
      <c r="AG5589" s="3">
        <f t="shared" si="615"/>
        <v>202211.86733469903</v>
      </c>
      <c r="AH5589" s="2" t="s">
        <v>50</v>
      </c>
      <c r="AI5589" s="3">
        <v>0</v>
      </c>
    </row>
    <row r="5590" spans="1:35" x14ac:dyDescent="0.3">
      <c r="A5590" s="2" t="s">
        <v>11699</v>
      </c>
      <c r="B5590" s="2" t="s">
        <v>1121</v>
      </c>
      <c r="C5590" s="2" t="s">
        <v>37</v>
      </c>
      <c r="D5590" s="2" t="s">
        <v>38</v>
      </c>
      <c r="E5590" s="2">
        <v>2022</v>
      </c>
      <c r="F5590" s="2" t="s">
        <v>55</v>
      </c>
      <c r="G5590" s="2" t="s">
        <v>56</v>
      </c>
      <c r="H5590" s="2" t="s">
        <v>177</v>
      </c>
      <c r="I5590" s="2" t="s">
        <v>39</v>
      </c>
      <c r="J5590" s="2" t="s">
        <v>116</v>
      </c>
      <c r="K5590" s="3">
        <v>1931836.12</v>
      </c>
      <c r="L5590" s="3">
        <v>715534.51</v>
      </c>
      <c r="M5590" s="3">
        <f t="shared" si="609"/>
        <v>1216301.6100000001</v>
      </c>
      <c r="N5590" s="3">
        <v>363343.95</v>
      </c>
      <c r="O5590" s="3">
        <f t="shared" si="610"/>
        <v>852957.66000000015</v>
      </c>
      <c r="P5590" s="3">
        <v>600779.62</v>
      </c>
      <c r="Q5590" s="4">
        <f t="shared" si="611"/>
        <v>0.62960910473089204</v>
      </c>
      <c r="R5590" s="4">
        <f t="shared" si="612"/>
        <v>0.31098891556080854</v>
      </c>
      <c r="S5590" s="3">
        <v>1567630.03</v>
      </c>
      <c r="T5590" s="3">
        <f t="shared" si="613"/>
        <v>364206.09000000008</v>
      </c>
      <c r="U5590" s="4">
        <f t="shared" si="614"/>
        <v>0.23232911020465721</v>
      </c>
      <c r="V5590" s="2" t="s">
        <v>73</v>
      </c>
      <c r="W5590" s="2" t="s">
        <v>60</v>
      </c>
      <c r="X5590" s="2" t="s">
        <v>180</v>
      </c>
      <c r="Y5590" s="2">
        <v>149.5</v>
      </c>
      <c r="Z5590" s="2" t="s">
        <v>11700</v>
      </c>
      <c r="AA5590" s="2" t="s">
        <v>141</v>
      </c>
      <c r="AB5590" s="2" t="s">
        <v>209</v>
      </c>
      <c r="AC5590" s="2">
        <v>4.78</v>
      </c>
      <c r="AD5590" s="3">
        <v>0</v>
      </c>
      <c r="AE5590" s="5">
        <v>0</v>
      </c>
      <c r="AF5590" s="2">
        <v>0</v>
      </c>
      <c r="AG5590" s="3">
        <f t="shared" si="615"/>
        <v>0</v>
      </c>
      <c r="AH5590" s="2" t="s">
        <v>230</v>
      </c>
      <c r="AI5590" s="3">
        <v>0</v>
      </c>
    </row>
    <row r="5591" spans="1:35" x14ac:dyDescent="0.3">
      <c r="A5591" s="2" t="s">
        <v>11701</v>
      </c>
      <c r="B5591" s="2" t="s">
        <v>4550</v>
      </c>
      <c r="C5591" s="2" t="s">
        <v>734</v>
      </c>
      <c r="D5591" s="2" t="s">
        <v>38</v>
      </c>
      <c r="E5591" s="2">
        <v>2024</v>
      </c>
      <c r="F5591" s="2" t="s">
        <v>39</v>
      </c>
      <c r="G5591" s="2" t="s">
        <v>69</v>
      </c>
      <c r="H5591" s="2" t="s">
        <v>272</v>
      </c>
      <c r="I5591" s="2" t="s">
        <v>55</v>
      </c>
      <c r="J5591" s="2" t="s">
        <v>217</v>
      </c>
      <c r="K5591" s="3">
        <v>3104618.31</v>
      </c>
      <c r="L5591" s="3">
        <v>1749463.18</v>
      </c>
      <c r="M5591" s="3">
        <f t="shared" si="609"/>
        <v>1355155.1300000001</v>
      </c>
      <c r="N5591" s="3">
        <v>529545.93999999994</v>
      </c>
      <c r="O5591" s="3">
        <f t="shared" si="610"/>
        <v>825609.19000000018</v>
      </c>
      <c r="P5591" s="3">
        <v>615315.56000000006</v>
      </c>
      <c r="Q5591" s="4">
        <f t="shared" si="611"/>
        <v>0.43649653344987199</v>
      </c>
      <c r="R5591" s="4">
        <f t="shared" si="612"/>
        <v>0.19819362593400411</v>
      </c>
      <c r="S5591" s="3">
        <v>3124526.7</v>
      </c>
      <c r="T5591" s="3">
        <f t="shared" si="613"/>
        <v>-19908.39000000013</v>
      </c>
      <c r="U5591" s="4">
        <f t="shared" si="614"/>
        <v>-6.3716498245958752E-3</v>
      </c>
      <c r="V5591" s="2" t="s">
        <v>133</v>
      </c>
      <c r="W5591" s="2" t="s">
        <v>60</v>
      </c>
      <c r="X5591" s="2" t="s">
        <v>274</v>
      </c>
      <c r="Y5591" s="2">
        <v>1</v>
      </c>
      <c r="Z5591" s="2" t="s">
        <v>11702</v>
      </c>
      <c r="AA5591" s="2" t="s">
        <v>63</v>
      </c>
      <c r="AB5591" s="2" t="s">
        <v>149</v>
      </c>
      <c r="AC5591" s="2">
        <v>4.71</v>
      </c>
      <c r="AD5591" s="3">
        <v>0</v>
      </c>
      <c r="AE5591" s="5">
        <v>0</v>
      </c>
      <c r="AF5591" s="2">
        <v>0</v>
      </c>
      <c r="AG5591" s="3">
        <f t="shared" si="615"/>
        <v>0</v>
      </c>
      <c r="AH5591" s="2" t="s">
        <v>50</v>
      </c>
      <c r="AI5591" s="3">
        <v>0</v>
      </c>
    </row>
    <row r="5592" spans="1:35" x14ac:dyDescent="0.3">
      <c r="A5592" s="2" t="s">
        <v>11703</v>
      </c>
      <c r="B5592" s="2" t="s">
        <v>1383</v>
      </c>
      <c r="C5592" s="2" t="s">
        <v>249</v>
      </c>
      <c r="D5592" s="2" t="s">
        <v>104</v>
      </c>
      <c r="E5592" s="2">
        <v>2023</v>
      </c>
      <c r="F5592" s="2" t="s">
        <v>58</v>
      </c>
      <c r="G5592" s="2" t="s">
        <v>40</v>
      </c>
      <c r="H5592" s="2" t="s">
        <v>41</v>
      </c>
      <c r="I5592" s="2" t="s">
        <v>131</v>
      </c>
      <c r="J5592" s="2" t="s">
        <v>491</v>
      </c>
      <c r="K5592" s="3">
        <v>6180063.3300000001</v>
      </c>
      <c r="L5592" s="3">
        <v>2141506.83</v>
      </c>
      <c r="M5592" s="3">
        <f t="shared" si="609"/>
        <v>4038556.5</v>
      </c>
      <c r="N5592" s="3">
        <v>1355342.99</v>
      </c>
      <c r="O5592" s="3">
        <f t="shared" si="610"/>
        <v>2683213.5099999998</v>
      </c>
      <c r="P5592" s="3">
        <v>1952107.88</v>
      </c>
      <c r="Q5592" s="4">
        <f t="shared" si="611"/>
        <v>0.65348141019778194</v>
      </c>
      <c r="R5592" s="4">
        <f t="shared" si="612"/>
        <v>0.31587182456915047</v>
      </c>
      <c r="S5592" s="3">
        <v>5569200.4500000002</v>
      </c>
      <c r="T5592" s="3">
        <f t="shared" si="613"/>
        <v>610862.87999999989</v>
      </c>
      <c r="U5592" s="4">
        <f t="shared" si="614"/>
        <v>0.10968592089372539</v>
      </c>
      <c r="V5592" s="2" t="s">
        <v>85</v>
      </c>
      <c r="W5592" s="2" t="s">
        <v>96</v>
      </c>
      <c r="X5592" s="2" t="s">
        <v>46</v>
      </c>
      <c r="Y5592" s="2">
        <v>0.89</v>
      </c>
      <c r="Z5592" s="2" t="s">
        <v>7166</v>
      </c>
      <c r="AA5592" s="2" t="s">
        <v>109</v>
      </c>
      <c r="AB5592" s="2" t="s">
        <v>88</v>
      </c>
      <c r="AC5592" s="2">
        <v>1.33</v>
      </c>
      <c r="AD5592" s="3">
        <v>0</v>
      </c>
      <c r="AE5592" s="5">
        <v>0</v>
      </c>
      <c r="AF5592" s="2">
        <v>0</v>
      </c>
      <c r="AG5592" s="3">
        <f t="shared" si="615"/>
        <v>0</v>
      </c>
      <c r="AH5592" s="2" t="s">
        <v>50</v>
      </c>
      <c r="AI5592" s="3">
        <v>0</v>
      </c>
    </row>
    <row r="5593" spans="1:35" x14ac:dyDescent="0.3">
      <c r="A5593" s="2" t="s">
        <v>11704</v>
      </c>
      <c r="B5593" s="2" t="s">
        <v>915</v>
      </c>
      <c r="C5593" s="2" t="s">
        <v>261</v>
      </c>
      <c r="D5593" s="2" t="s">
        <v>54</v>
      </c>
      <c r="E5593" s="2">
        <v>2024</v>
      </c>
      <c r="F5593" s="2" t="s">
        <v>68</v>
      </c>
      <c r="G5593" s="2" t="s">
        <v>93</v>
      </c>
      <c r="H5593" s="2" t="s">
        <v>221</v>
      </c>
      <c r="I5593" s="2" t="s">
        <v>39</v>
      </c>
      <c r="J5593" s="2" t="s">
        <v>273</v>
      </c>
      <c r="K5593" s="3">
        <v>7194108.1299999999</v>
      </c>
      <c r="L5593" s="3">
        <v>3041334.07</v>
      </c>
      <c r="M5593" s="3">
        <f t="shared" si="609"/>
        <v>4152774.06</v>
      </c>
      <c r="N5593" s="3">
        <v>1026758.09</v>
      </c>
      <c r="O5593" s="3">
        <f t="shared" si="610"/>
        <v>3126015.97</v>
      </c>
      <c r="P5593" s="3">
        <v>2342684.62</v>
      </c>
      <c r="Q5593" s="4">
        <f t="shared" si="611"/>
        <v>0.57724654466654512</v>
      </c>
      <c r="R5593" s="4">
        <f t="shared" si="612"/>
        <v>0.32563933953547625</v>
      </c>
      <c r="S5593" s="3">
        <v>6849781.0700000003</v>
      </c>
      <c r="T5593" s="3">
        <f t="shared" si="613"/>
        <v>344327.05999999959</v>
      </c>
      <c r="U5593" s="4">
        <f t="shared" si="614"/>
        <v>5.0268330692793892E-2</v>
      </c>
      <c r="V5593" s="2" t="s">
        <v>124</v>
      </c>
      <c r="W5593" s="2" t="s">
        <v>45</v>
      </c>
      <c r="X5593" s="2" t="s">
        <v>222</v>
      </c>
      <c r="Y5593" s="2">
        <v>18.899999999999999</v>
      </c>
      <c r="Z5593" s="2" t="s">
        <v>11705</v>
      </c>
      <c r="AA5593" s="2" t="s">
        <v>141</v>
      </c>
      <c r="AB5593" s="2" t="s">
        <v>88</v>
      </c>
      <c r="AC5593" s="2">
        <v>9.18</v>
      </c>
      <c r="AD5593" s="3">
        <v>0</v>
      </c>
      <c r="AE5593" s="5">
        <v>0</v>
      </c>
      <c r="AF5593" s="2">
        <v>0</v>
      </c>
      <c r="AG5593" s="3">
        <f t="shared" si="615"/>
        <v>0</v>
      </c>
      <c r="AH5593" s="2" t="s">
        <v>230</v>
      </c>
      <c r="AI5593" s="3">
        <v>0</v>
      </c>
    </row>
    <row r="5594" spans="1:35" x14ac:dyDescent="0.3">
      <c r="A5594" s="2" t="s">
        <v>11706</v>
      </c>
      <c r="B5594" s="2" t="s">
        <v>1617</v>
      </c>
      <c r="C5594" s="2" t="s">
        <v>164</v>
      </c>
      <c r="D5594" s="2" t="s">
        <v>81</v>
      </c>
      <c r="E5594" s="2">
        <v>2023</v>
      </c>
      <c r="F5594" s="2" t="s">
        <v>82</v>
      </c>
      <c r="G5594" s="2" t="s">
        <v>69</v>
      </c>
      <c r="H5594" s="2" t="s">
        <v>272</v>
      </c>
      <c r="I5594" s="2" t="s">
        <v>178</v>
      </c>
      <c r="J5594" s="2" t="s">
        <v>288</v>
      </c>
      <c r="K5594" s="3">
        <v>6359973.4900000002</v>
      </c>
      <c r="L5594" s="3">
        <v>2206627.13</v>
      </c>
      <c r="M5594" s="3">
        <f t="shared" si="609"/>
        <v>4153346.3600000003</v>
      </c>
      <c r="N5594" s="3">
        <v>523661.14</v>
      </c>
      <c r="O5594" s="3">
        <f t="shared" si="610"/>
        <v>3629685.22</v>
      </c>
      <c r="P5594" s="3">
        <v>2837655.54</v>
      </c>
      <c r="Q5594" s="4">
        <f t="shared" si="611"/>
        <v>0.65304460254912167</v>
      </c>
      <c r="R5594" s="4">
        <f t="shared" si="612"/>
        <v>0.44617411447732308</v>
      </c>
      <c r="S5594" s="3">
        <v>6261174.0099999998</v>
      </c>
      <c r="T5594" s="3">
        <f t="shared" si="613"/>
        <v>98799.480000000447</v>
      </c>
      <c r="U5594" s="4">
        <f t="shared" si="614"/>
        <v>1.5779705186631677E-2</v>
      </c>
      <c r="V5594" s="2" t="s">
        <v>107</v>
      </c>
      <c r="W5594" s="2" t="s">
        <v>117</v>
      </c>
      <c r="X5594" s="2" t="s">
        <v>274</v>
      </c>
      <c r="Y5594" s="2">
        <v>1</v>
      </c>
      <c r="Z5594" s="2" t="s">
        <v>6139</v>
      </c>
      <c r="AA5594" s="2" t="s">
        <v>48</v>
      </c>
      <c r="AB5594" s="2" t="s">
        <v>77</v>
      </c>
      <c r="AC5594" s="2">
        <v>1.41</v>
      </c>
      <c r="AD5594" s="3">
        <v>655938.91</v>
      </c>
      <c r="AE5594" s="5">
        <v>9.3699999999999992</v>
      </c>
      <c r="AF5594" s="2">
        <v>48</v>
      </c>
      <c r="AG5594" s="3">
        <f t="shared" si="615"/>
        <v>16438.551883973731</v>
      </c>
      <c r="AH5594" s="2" t="s">
        <v>50</v>
      </c>
      <c r="AI5594" s="3">
        <v>0</v>
      </c>
    </row>
    <row r="5595" spans="1:35" x14ac:dyDescent="0.3">
      <c r="A5595" s="2" t="s">
        <v>11707</v>
      </c>
      <c r="B5595" s="2" t="s">
        <v>1587</v>
      </c>
      <c r="C5595" s="2" t="s">
        <v>322</v>
      </c>
      <c r="D5595" s="2" t="s">
        <v>38</v>
      </c>
      <c r="E5595" s="2">
        <v>2021</v>
      </c>
      <c r="F5595" s="2" t="s">
        <v>105</v>
      </c>
      <c r="G5595" s="2" t="s">
        <v>69</v>
      </c>
      <c r="H5595" s="2" t="s">
        <v>165</v>
      </c>
      <c r="I5595" s="2" t="s">
        <v>131</v>
      </c>
      <c r="J5595" s="2" t="s">
        <v>235</v>
      </c>
      <c r="K5595" s="3">
        <v>6990947.1299999999</v>
      </c>
      <c r="L5595" s="3">
        <v>3644469.22</v>
      </c>
      <c r="M5595" s="3">
        <f t="shared" si="609"/>
        <v>3346477.9099999997</v>
      </c>
      <c r="N5595" s="3">
        <v>831086.23</v>
      </c>
      <c r="O5595" s="3">
        <f t="shared" si="610"/>
        <v>2515391.6799999997</v>
      </c>
      <c r="P5595" s="3">
        <v>1838997.53</v>
      </c>
      <c r="Q5595" s="4">
        <f t="shared" si="611"/>
        <v>0.47868734347015435</v>
      </c>
      <c r="R5595" s="4">
        <f t="shared" si="612"/>
        <v>0.26305413212301038</v>
      </c>
      <c r="S5595" s="3">
        <v>6750848.6200000001</v>
      </c>
      <c r="T5595" s="3">
        <f t="shared" si="613"/>
        <v>240098.50999999978</v>
      </c>
      <c r="U5595" s="4">
        <f t="shared" si="614"/>
        <v>3.5565678259868873E-2</v>
      </c>
      <c r="V5595" s="2" t="s">
        <v>124</v>
      </c>
      <c r="W5595" s="2" t="s">
        <v>60</v>
      </c>
      <c r="X5595" s="2" t="s">
        <v>167</v>
      </c>
      <c r="Y5595" s="2">
        <v>17.2</v>
      </c>
      <c r="Z5595" s="2" t="s">
        <v>10243</v>
      </c>
      <c r="AA5595" s="2" t="s">
        <v>224</v>
      </c>
      <c r="AB5595" s="2" t="s">
        <v>88</v>
      </c>
      <c r="AC5595" s="2">
        <v>1.84</v>
      </c>
      <c r="AD5595" s="3">
        <v>0</v>
      </c>
      <c r="AE5595" s="5">
        <v>0</v>
      </c>
      <c r="AF5595" s="2">
        <v>0</v>
      </c>
      <c r="AG5595" s="3">
        <f t="shared" si="615"/>
        <v>0</v>
      </c>
      <c r="AH5595" s="2" t="s">
        <v>50</v>
      </c>
      <c r="AI5595" s="3">
        <v>0</v>
      </c>
    </row>
    <row r="5596" spans="1:35" x14ac:dyDescent="0.3">
      <c r="A5596" s="2" t="s">
        <v>11708</v>
      </c>
      <c r="B5596" s="2" t="s">
        <v>2611</v>
      </c>
      <c r="C5596" s="2" t="s">
        <v>730</v>
      </c>
      <c r="D5596" s="2" t="s">
        <v>38</v>
      </c>
      <c r="E5596" s="2">
        <v>2020</v>
      </c>
      <c r="F5596" s="2" t="s">
        <v>68</v>
      </c>
      <c r="G5596" s="2" t="s">
        <v>40</v>
      </c>
      <c r="H5596" s="2" t="s">
        <v>83</v>
      </c>
      <c r="I5596" s="2" t="s">
        <v>39</v>
      </c>
      <c r="J5596" s="2" t="s">
        <v>566</v>
      </c>
      <c r="K5596" s="3">
        <v>2677293.14</v>
      </c>
      <c r="L5596" s="3">
        <v>1497381.67</v>
      </c>
      <c r="M5596" s="3">
        <f t="shared" si="609"/>
        <v>1179911.4700000002</v>
      </c>
      <c r="N5596" s="3">
        <v>393121.28000000003</v>
      </c>
      <c r="O5596" s="3">
        <f t="shared" si="610"/>
        <v>786790.19000000018</v>
      </c>
      <c r="P5596" s="3">
        <v>586413.79</v>
      </c>
      <c r="Q5596" s="4">
        <f t="shared" si="611"/>
        <v>0.44071060145472157</v>
      </c>
      <c r="R5596" s="4">
        <f t="shared" si="612"/>
        <v>0.21903234324202542</v>
      </c>
      <c r="S5596" s="3">
        <v>2785049.71</v>
      </c>
      <c r="T5596" s="3">
        <f t="shared" si="613"/>
        <v>-107756.56999999983</v>
      </c>
      <c r="U5596" s="4">
        <f t="shared" si="614"/>
        <v>-3.8691076002374057E-2</v>
      </c>
      <c r="V5596" s="2" t="s">
        <v>95</v>
      </c>
      <c r="W5596" s="2" t="s">
        <v>207</v>
      </c>
      <c r="X5596" s="2" t="s">
        <v>86</v>
      </c>
      <c r="Y5596" s="2">
        <v>0.92</v>
      </c>
      <c r="Z5596" s="2" t="s">
        <v>11709</v>
      </c>
      <c r="AA5596" s="2" t="s">
        <v>99</v>
      </c>
      <c r="AB5596" s="2" t="s">
        <v>149</v>
      </c>
      <c r="AC5596" s="2">
        <v>6.13</v>
      </c>
      <c r="AD5596" s="3">
        <v>0</v>
      </c>
      <c r="AE5596" s="5">
        <v>0</v>
      </c>
      <c r="AF5596" s="2">
        <v>0</v>
      </c>
      <c r="AG5596" s="3">
        <f t="shared" si="615"/>
        <v>0</v>
      </c>
      <c r="AH5596" s="2" t="s">
        <v>50</v>
      </c>
      <c r="AI5596" s="3">
        <v>0</v>
      </c>
    </row>
    <row r="5597" spans="1:35" x14ac:dyDescent="0.3">
      <c r="A5597" s="2" t="s">
        <v>11710</v>
      </c>
      <c r="B5597" s="2" t="s">
        <v>4432</v>
      </c>
      <c r="C5597" s="2" t="s">
        <v>176</v>
      </c>
      <c r="D5597" s="2" t="s">
        <v>104</v>
      </c>
      <c r="E5597" s="2">
        <v>2020</v>
      </c>
      <c r="F5597" s="2" t="s">
        <v>39</v>
      </c>
      <c r="G5597" s="2" t="s">
        <v>56</v>
      </c>
      <c r="H5597" s="2" t="s">
        <v>177</v>
      </c>
      <c r="I5597" s="2" t="s">
        <v>58</v>
      </c>
      <c r="J5597" s="2" t="s">
        <v>106</v>
      </c>
      <c r="K5597" s="3">
        <v>2916481.77</v>
      </c>
      <c r="L5597" s="3">
        <v>1501525.29</v>
      </c>
      <c r="M5597" s="3">
        <f t="shared" si="609"/>
        <v>1414956.48</v>
      </c>
      <c r="N5597" s="3">
        <v>326489.40999999997</v>
      </c>
      <c r="O5597" s="3">
        <f t="shared" si="610"/>
        <v>1088467.07</v>
      </c>
      <c r="P5597" s="3">
        <v>831461.86</v>
      </c>
      <c r="Q5597" s="4">
        <f t="shared" si="611"/>
        <v>0.48515869173425347</v>
      </c>
      <c r="R5597" s="4">
        <f t="shared" si="612"/>
        <v>0.28509071051042434</v>
      </c>
      <c r="S5597" s="3">
        <v>3308897.99</v>
      </c>
      <c r="T5597" s="3">
        <f t="shared" si="613"/>
        <v>-392416.2200000002</v>
      </c>
      <c r="U5597" s="4">
        <f t="shared" si="614"/>
        <v>-0.11859423324198647</v>
      </c>
      <c r="V5597" s="2" t="s">
        <v>85</v>
      </c>
      <c r="W5597" s="2" t="s">
        <v>117</v>
      </c>
      <c r="X5597" s="2" t="s">
        <v>180</v>
      </c>
      <c r="Y5597" s="2">
        <v>149.5</v>
      </c>
      <c r="Z5597" s="2" t="s">
        <v>6892</v>
      </c>
      <c r="AA5597" s="2" t="s">
        <v>48</v>
      </c>
      <c r="AB5597" s="2" t="s">
        <v>306</v>
      </c>
      <c r="AC5597" s="2">
        <v>8.5</v>
      </c>
      <c r="AD5597" s="3">
        <v>0</v>
      </c>
      <c r="AE5597" s="5">
        <v>0</v>
      </c>
      <c r="AF5597" s="2">
        <v>0</v>
      </c>
      <c r="AG5597" s="3">
        <f t="shared" si="615"/>
        <v>0</v>
      </c>
      <c r="AH5597" s="2" t="s">
        <v>50</v>
      </c>
      <c r="AI5597" s="3">
        <v>0</v>
      </c>
    </row>
    <row r="5598" spans="1:35" x14ac:dyDescent="0.3">
      <c r="A5598" s="2" t="s">
        <v>11711</v>
      </c>
      <c r="B5598" s="2" t="s">
        <v>4704</v>
      </c>
      <c r="C5598" s="2" t="s">
        <v>113</v>
      </c>
      <c r="D5598" s="2" t="s">
        <v>54</v>
      </c>
      <c r="E5598" s="2">
        <v>2022</v>
      </c>
      <c r="F5598" s="2" t="s">
        <v>58</v>
      </c>
      <c r="G5598" s="2" t="s">
        <v>69</v>
      </c>
      <c r="H5598" s="2" t="s">
        <v>272</v>
      </c>
      <c r="I5598" s="2" t="s">
        <v>178</v>
      </c>
      <c r="J5598" s="2" t="s">
        <v>288</v>
      </c>
      <c r="K5598" s="3">
        <v>3949989.71</v>
      </c>
      <c r="L5598" s="3">
        <v>1661807.93</v>
      </c>
      <c r="M5598" s="3">
        <f t="shared" si="609"/>
        <v>2288181.7800000003</v>
      </c>
      <c r="N5598" s="3">
        <v>647931.5</v>
      </c>
      <c r="O5598" s="3">
        <f t="shared" si="610"/>
        <v>1640250.2800000003</v>
      </c>
      <c r="P5598" s="3">
        <v>1169958.46</v>
      </c>
      <c r="Q5598" s="4">
        <f t="shared" si="611"/>
        <v>0.57928803566427522</v>
      </c>
      <c r="R5598" s="4">
        <f t="shared" si="612"/>
        <v>0.29619278679082939</v>
      </c>
      <c r="S5598" s="3">
        <v>3729444.08</v>
      </c>
      <c r="T5598" s="3">
        <f t="shared" si="613"/>
        <v>220545.62999999989</v>
      </c>
      <c r="U5598" s="4">
        <f t="shared" si="614"/>
        <v>5.9136328436381835E-2</v>
      </c>
      <c r="V5598" s="2" t="s">
        <v>85</v>
      </c>
      <c r="W5598" s="2" t="s">
        <v>96</v>
      </c>
      <c r="X5598" s="2" t="s">
        <v>274</v>
      </c>
      <c r="Y5598" s="2">
        <v>1</v>
      </c>
      <c r="Z5598" s="2" t="s">
        <v>11712</v>
      </c>
      <c r="AA5598" s="2" t="s">
        <v>63</v>
      </c>
      <c r="AB5598" s="2" t="s">
        <v>209</v>
      </c>
      <c r="AC5598" s="2">
        <v>4.6100000000000003</v>
      </c>
      <c r="AD5598" s="3">
        <v>2690668.71</v>
      </c>
      <c r="AE5598" s="5">
        <v>12.54</v>
      </c>
      <c r="AF5598" s="2">
        <v>120</v>
      </c>
      <c r="AG5598" s="3">
        <f t="shared" si="615"/>
        <v>39447.856059656639</v>
      </c>
      <c r="AH5598" s="2" t="s">
        <v>230</v>
      </c>
      <c r="AI5598" s="3">
        <v>2486116.4300000002</v>
      </c>
    </row>
    <row r="5599" spans="1:35" x14ac:dyDescent="0.3">
      <c r="A5599" s="2" t="s">
        <v>11713</v>
      </c>
      <c r="B5599" s="2" t="s">
        <v>11714</v>
      </c>
      <c r="C5599" s="2" t="s">
        <v>122</v>
      </c>
      <c r="D5599" s="2" t="s">
        <v>104</v>
      </c>
      <c r="E5599" s="2">
        <v>2023</v>
      </c>
      <c r="F5599" s="2" t="s">
        <v>92</v>
      </c>
      <c r="G5599" s="2" t="s">
        <v>69</v>
      </c>
      <c r="H5599" s="2" t="s">
        <v>165</v>
      </c>
      <c r="I5599" s="2" t="s">
        <v>42</v>
      </c>
      <c r="J5599" s="2" t="s">
        <v>422</v>
      </c>
      <c r="K5599" s="3">
        <v>2800727.73</v>
      </c>
      <c r="L5599" s="3">
        <v>1494565.57</v>
      </c>
      <c r="M5599" s="3">
        <f t="shared" si="609"/>
        <v>1306162.1599999999</v>
      </c>
      <c r="N5599" s="3">
        <v>232415.46</v>
      </c>
      <c r="O5599" s="3">
        <f t="shared" si="610"/>
        <v>1073746.7</v>
      </c>
      <c r="P5599" s="3">
        <v>813151.71</v>
      </c>
      <c r="Q5599" s="4">
        <f t="shared" si="611"/>
        <v>0.46636527571353747</v>
      </c>
      <c r="R5599" s="4">
        <f t="shared" si="612"/>
        <v>0.29033586567159814</v>
      </c>
      <c r="S5599" s="3">
        <v>2757238.71</v>
      </c>
      <c r="T5599" s="3">
        <f t="shared" si="613"/>
        <v>43489.020000000019</v>
      </c>
      <c r="U5599" s="4">
        <f t="shared" si="614"/>
        <v>1.5772671347704971E-2</v>
      </c>
      <c r="V5599" s="2" t="s">
        <v>107</v>
      </c>
      <c r="W5599" s="2" t="s">
        <v>125</v>
      </c>
      <c r="X5599" s="2" t="s">
        <v>167</v>
      </c>
      <c r="Y5599" s="2">
        <v>17.2</v>
      </c>
      <c r="Z5599" s="2" t="s">
        <v>11715</v>
      </c>
      <c r="AA5599" s="2" t="s">
        <v>109</v>
      </c>
      <c r="AB5599" s="2" t="s">
        <v>88</v>
      </c>
      <c r="AC5599" s="2">
        <v>3.5</v>
      </c>
      <c r="AD5599" s="3">
        <v>0</v>
      </c>
      <c r="AE5599" s="5">
        <v>0</v>
      </c>
      <c r="AF5599" s="2">
        <v>0</v>
      </c>
      <c r="AG5599" s="3">
        <f t="shared" si="615"/>
        <v>0</v>
      </c>
      <c r="AH5599" s="2" t="s">
        <v>50</v>
      </c>
      <c r="AI5599" s="3">
        <v>0</v>
      </c>
    </row>
    <row r="5600" spans="1:35" x14ac:dyDescent="0.3">
      <c r="A5600" s="2" t="s">
        <v>11716</v>
      </c>
      <c r="B5600" s="2" t="s">
        <v>723</v>
      </c>
      <c r="C5600" s="2" t="s">
        <v>216</v>
      </c>
      <c r="D5600" s="2" t="s">
        <v>38</v>
      </c>
      <c r="E5600" s="2">
        <v>2024</v>
      </c>
      <c r="F5600" s="2" t="s">
        <v>105</v>
      </c>
      <c r="G5600" s="2" t="s">
        <v>56</v>
      </c>
      <c r="H5600" s="2" t="s">
        <v>153</v>
      </c>
      <c r="I5600" s="2" t="s">
        <v>131</v>
      </c>
      <c r="J5600" s="2" t="s">
        <v>235</v>
      </c>
      <c r="K5600" s="3">
        <v>1973033.71</v>
      </c>
      <c r="L5600" s="3">
        <v>740498.06</v>
      </c>
      <c r="M5600" s="3">
        <f t="shared" si="609"/>
        <v>1232535.6499999999</v>
      </c>
      <c r="N5600" s="3">
        <v>272890.3</v>
      </c>
      <c r="O5600" s="3">
        <f t="shared" si="610"/>
        <v>959645.34999999986</v>
      </c>
      <c r="P5600" s="3">
        <v>695622.72</v>
      </c>
      <c r="Q5600" s="4">
        <f t="shared" si="611"/>
        <v>0.62469061919879709</v>
      </c>
      <c r="R5600" s="4">
        <f t="shared" si="612"/>
        <v>0.35256504563219043</v>
      </c>
      <c r="S5600" s="3">
        <v>1590595.06</v>
      </c>
      <c r="T5600" s="3">
        <f t="shared" si="613"/>
        <v>382438.64999999991</v>
      </c>
      <c r="U5600" s="4">
        <f t="shared" si="614"/>
        <v>0.24043746872947028</v>
      </c>
      <c r="V5600" s="2" t="s">
        <v>107</v>
      </c>
      <c r="W5600" s="2" t="s">
        <v>45</v>
      </c>
      <c r="X5600" s="2" t="s">
        <v>155</v>
      </c>
      <c r="Y5600" s="2">
        <v>7.24</v>
      </c>
      <c r="Z5600" s="2" t="s">
        <v>11717</v>
      </c>
      <c r="AA5600" s="2" t="s">
        <v>48</v>
      </c>
      <c r="AB5600" s="2" t="s">
        <v>77</v>
      </c>
      <c r="AC5600" s="2">
        <v>4.04</v>
      </c>
      <c r="AD5600" s="3">
        <v>0</v>
      </c>
      <c r="AE5600" s="5">
        <v>0</v>
      </c>
      <c r="AF5600" s="2">
        <v>0</v>
      </c>
      <c r="AG5600" s="3">
        <f t="shared" si="615"/>
        <v>0</v>
      </c>
      <c r="AH5600" s="2" t="s">
        <v>50</v>
      </c>
      <c r="AI5600" s="3">
        <v>0</v>
      </c>
    </row>
    <row r="5601" spans="1:35" x14ac:dyDescent="0.3">
      <c r="A5601" s="2" t="s">
        <v>11718</v>
      </c>
      <c r="B5601" s="2" t="s">
        <v>2982</v>
      </c>
      <c r="C5601" s="2" t="s">
        <v>333</v>
      </c>
      <c r="D5601" s="2" t="s">
        <v>54</v>
      </c>
      <c r="E5601" s="2">
        <v>2024</v>
      </c>
      <c r="F5601" s="2" t="s">
        <v>39</v>
      </c>
      <c r="G5601" s="2" t="s">
        <v>40</v>
      </c>
      <c r="H5601" s="2" t="s">
        <v>171</v>
      </c>
      <c r="I5601" s="2" t="s">
        <v>178</v>
      </c>
      <c r="J5601" s="2" t="s">
        <v>263</v>
      </c>
      <c r="K5601" s="3">
        <v>5392655.5499999998</v>
      </c>
      <c r="L5601" s="3">
        <v>1958056.16</v>
      </c>
      <c r="M5601" s="3">
        <f t="shared" si="609"/>
        <v>3434599.3899999997</v>
      </c>
      <c r="N5601" s="3">
        <v>524697.54</v>
      </c>
      <c r="O5601" s="3">
        <f t="shared" si="610"/>
        <v>2909901.8499999996</v>
      </c>
      <c r="P5601" s="3">
        <v>2223979.4900000002</v>
      </c>
      <c r="Q5601" s="4">
        <f t="shared" si="611"/>
        <v>0.63690316545435577</v>
      </c>
      <c r="R5601" s="4">
        <f t="shared" si="612"/>
        <v>0.41240896426251444</v>
      </c>
      <c r="S5601" s="3">
        <v>5815831.6900000004</v>
      </c>
      <c r="T5601" s="3">
        <f t="shared" si="613"/>
        <v>-423176.1400000006</v>
      </c>
      <c r="U5601" s="4">
        <f t="shared" si="614"/>
        <v>-7.2762790011208278E-2</v>
      </c>
      <c r="V5601" s="2" t="s">
        <v>107</v>
      </c>
      <c r="W5601" s="2" t="s">
        <v>96</v>
      </c>
      <c r="X5601" s="2" t="s">
        <v>86</v>
      </c>
      <c r="Y5601" s="2">
        <v>0.92</v>
      </c>
      <c r="Z5601" s="2" t="s">
        <v>1790</v>
      </c>
      <c r="AA5601" s="2" t="s">
        <v>63</v>
      </c>
      <c r="AB5601" s="2" t="s">
        <v>100</v>
      </c>
      <c r="AC5601" s="2">
        <v>8.6999999999999993</v>
      </c>
      <c r="AD5601" s="3">
        <v>2056053.28</v>
      </c>
      <c r="AE5601" s="5">
        <v>8.75</v>
      </c>
      <c r="AF5601" s="2">
        <v>180</v>
      </c>
      <c r="AG5601" s="3">
        <f t="shared" si="615"/>
        <v>20549.19676358865</v>
      </c>
      <c r="AH5601" s="2" t="s">
        <v>50</v>
      </c>
      <c r="AI5601" s="3">
        <v>0</v>
      </c>
    </row>
    <row r="5602" spans="1:35" x14ac:dyDescent="0.3">
      <c r="A5602" s="2" t="s">
        <v>11719</v>
      </c>
      <c r="B5602" s="2" t="s">
        <v>6835</v>
      </c>
      <c r="C5602" s="2" t="s">
        <v>185</v>
      </c>
      <c r="D5602" s="2" t="s">
        <v>104</v>
      </c>
      <c r="E5602" s="2">
        <v>2024</v>
      </c>
      <c r="F5602" s="2" t="s">
        <v>105</v>
      </c>
      <c r="G5602" s="2" t="s">
        <v>56</v>
      </c>
      <c r="H5602" s="2" t="s">
        <v>177</v>
      </c>
      <c r="I5602" s="2" t="s">
        <v>42</v>
      </c>
      <c r="J5602" s="2" t="s">
        <v>166</v>
      </c>
      <c r="K5602" s="3">
        <v>6519114.9800000004</v>
      </c>
      <c r="L5602" s="3">
        <v>2946987.19</v>
      </c>
      <c r="M5602" s="3">
        <f t="shared" si="609"/>
        <v>3572127.7900000005</v>
      </c>
      <c r="N5602" s="3">
        <v>528852.47999999998</v>
      </c>
      <c r="O5602" s="3">
        <f t="shared" si="610"/>
        <v>3043275.3100000005</v>
      </c>
      <c r="P5602" s="3">
        <v>2236894.75</v>
      </c>
      <c r="Q5602" s="4">
        <f t="shared" si="611"/>
        <v>0.54794673831631058</v>
      </c>
      <c r="R5602" s="4">
        <f t="shared" si="612"/>
        <v>0.34312859289375502</v>
      </c>
      <c r="S5602" s="3">
        <v>6474630.8600000003</v>
      </c>
      <c r="T5602" s="3">
        <f t="shared" si="613"/>
        <v>44484.120000000112</v>
      </c>
      <c r="U5602" s="4">
        <f t="shared" si="614"/>
        <v>6.8705260518898692E-3</v>
      </c>
      <c r="V5602" s="2" t="s">
        <v>73</v>
      </c>
      <c r="W5602" s="2" t="s">
        <v>134</v>
      </c>
      <c r="X5602" s="2" t="s">
        <v>180</v>
      </c>
      <c r="Y5602" s="2">
        <v>149.5</v>
      </c>
      <c r="Z5602" s="2" t="s">
        <v>11202</v>
      </c>
      <c r="AA5602" s="2" t="s">
        <v>99</v>
      </c>
      <c r="AB5602" s="2" t="s">
        <v>110</v>
      </c>
      <c r="AC5602" s="2">
        <v>6.01</v>
      </c>
      <c r="AD5602" s="3">
        <v>0</v>
      </c>
      <c r="AE5602" s="5">
        <v>0</v>
      </c>
      <c r="AF5602" s="2">
        <v>0</v>
      </c>
      <c r="AG5602" s="3">
        <f t="shared" si="615"/>
        <v>0</v>
      </c>
      <c r="AH5602" s="2" t="s">
        <v>50</v>
      </c>
      <c r="AI5602" s="3">
        <v>0</v>
      </c>
    </row>
    <row r="5603" spans="1:35" x14ac:dyDescent="0.3">
      <c r="A5603" s="2" t="s">
        <v>11720</v>
      </c>
      <c r="B5603" s="2" t="s">
        <v>5579</v>
      </c>
      <c r="C5603" s="2" t="s">
        <v>91</v>
      </c>
      <c r="D5603" s="2" t="s">
        <v>38</v>
      </c>
      <c r="E5603" s="2">
        <v>2022</v>
      </c>
      <c r="F5603" s="2" t="s">
        <v>82</v>
      </c>
      <c r="G5603" s="2" t="s">
        <v>69</v>
      </c>
      <c r="H5603" s="2" t="s">
        <v>70</v>
      </c>
      <c r="I5603" s="2" t="s">
        <v>39</v>
      </c>
      <c r="J5603" s="2" t="s">
        <v>116</v>
      </c>
      <c r="K5603" s="3">
        <v>1800531.52</v>
      </c>
      <c r="L5603" s="3">
        <v>808301.45</v>
      </c>
      <c r="M5603" s="3">
        <f t="shared" si="609"/>
        <v>992230.07000000007</v>
      </c>
      <c r="N5603" s="3">
        <v>394701.85</v>
      </c>
      <c r="O5603" s="3">
        <f t="shared" si="610"/>
        <v>597528.22000000009</v>
      </c>
      <c r="P5603" s="3">
        <v>470940.59</v>
      </c>
      <c r="Q5603" s="4">
        <f t="shared" si="611"/>
        <v>0.55107620109866229</v>
      </c>
      <c r="R5603" s="4">
        <f t="shared" si="612"/>
        <v>0.26155642640457638</v>
      </c>
      <c r="S5603" s="3">
        <v>1930522.25</v>
      </c>
      <c r="T5603" s="3">
        <f t="shared" si="613"/>
        <v>-129990.72999999998</v>
      </c>
      <c r="U5603" s="4">
        <f t="shared" si="614"/>
        <v>-6.7334489410831699E-2</v>
      </c>
      <c r="V5603" s="2" t="s">
        <v>107</v>
      </c>
      <c r="W5603" s="2" t="s">
        <v>134</v>
      </c>
      <c r="X5603" s="2" t="s">
        <v>74</v>
      </c>
      <c r="Y5603" s="2">
        <v>1.36</v>
      </c>
      <c r="Z5603" s="2" t="s">
        <v>9814</v>
      </c>
      <c r="AA5603" s="2" t="s">
        <v>99</v>
      </c>
      <c r="AB5603" s="2" t="s">
        <v>306</v>
      </c>
      <c r="AC5603" s="2">
        <v>1.27</v>
      </c>
      <c r="AD5603" s="3">
        <v>0</v>
      </c>
      <c r="AE5603" s="5">
        <v>0</v>
      </c>
      <c r="AF5603" s="2">
        <v>0</v>
      </c>
      <c r="AG5603" s="3">
        <f t="shared" si="615"/>
        <v>0</v>
      </c>
      <c r="AH5603" s="2" t="s">
        <v>50</v>
      </c>
      <c r="AI5603" s="3">
        <v>0</v>
      </c>
    </row>
    <row r="5604" spans="1:35" x14ac:dyDescent="0.3">
      <c r="A5604" s="2" t="s">
        <v>11721</v>
      </c>
      <c r="B5604" s="2" t="s">
        <v>5230</v>
      </c>
      <c r="C5604" s="2" t="s">
        <v>249</v>
      </c>
      <c r="D5604" s="2" t="s">
        <v>104</v>
      </c>
      <c r="E5604" s="2">
        <v>2023</v>
      </c>
      <c r="F5604" s="2" t="s">
        <v>39</v>
      </c>
      <c r="G5604" s="2" t="s">
        <v>56</v>
      </c>
      <c r="H5604" s="2" t="s">
        <v>262</v>
      </c>
      <c r="I5604" s="2" t="s">
        <v>131</v>
      </c>
      <c r="J5604" s="2" t="s">
        <v>268</v>
      </c>
      <c r="K5604" s="3">
        <v>8379276.2800000003</v>
      </c>
      <c r="L5604" s="3">
        <v>3385348.87</v>
      </c>
      <c r="M5604" s="3">
        <f t="shared" si="609"/>
        <v>4993927.41</v>
      </c>
      <c r="N5604" s="3">
        <v>1753991.13</v>
      </c>
      <c r="O5604" s="3">
        <f t="shared" si="610"/>
        <v>3239936.2800000003</v>
      </c>
      <c r="P5604" s="3">
        <v>2477591.38</v>
      </c>
      <c r="Q5604" s="4">
        <f t="shared" si="611"/>
        <v>0.59598552943285932</v>
      </c>
      <c r="R5604" s="4">
        <f t="shared" si="612"/>
        <v>0.29568083175794269</v>
      </c>
      <c r="S5604" s="3">
        <v>9721064.0199999996</v>
      </c>
      <c r="T5604" s="3">
        <f t="shared" si="613"/>
        <v>-1341787.7399999993</v>
      </c>
      <c r="U5604" s="4">
        <f t="shared" si="614"/>
        <v>-0.1380288965528281</v>
      </c>
      <c r="V5604" s="2" t="s">
        <v>133</v>
      </c>
      <c r="W5604" s="2" t="s">
        <v>45</v>
      </c>
      <c r="X5604" s="2" t="s">
        <v>264</v>
      </c>
      <c r="Y5604" s="2">
        <v>83.5</v>
      </c>
      <c r="Z5604" s="2" t="s">
        <v>9359</v>
      </c>
      <c r="AA5604" s="2" t="s">
        <v>141</v>
      </c>
      <c r="AB5604" s="2" t="s">
        <v>49</v>
      </c>
      <c r="AC5604" s="2">
        <v>3.82</v>
      </c>
      <c r="AD5604" s="3">
        <v>0</v>
      </c>
      <c r="AE5604" s="5">
        <v>0</v>
      </c>
      <c r="AF5604" s="2">
        <v>0</v>
      </c>
      <c r="AG5604" s="3">
        <f t="shared" si="615"/>
        <v>0</v>
      </c>
      <c r="AH5604" s="2" t="s">
        <v>50</v>
      </c>
      <c r="AI5604" s="3">
        <v>0</v>
      </c>
    </row>
    <row r="5605" spans="1:35" x14ac:dyDescent="0.3">
      <c r="A5605" s="2" t="s">
        <v>11722</v>
      </c>
      <c r="B5605" s="2" t="s">
        <v>200</v>
      </c>
      <c r="C5605" s="2" t="s">
        <v>201</v>
      </c>
      <c r="D5605" s="2" t="s">
        <v>54</v>
      </c>
      <c r="E5605" s="2">
        <v>2020</v>
      </c>
      <c r="F5605" s="2" t="s">
        <v>39</v>
      </c>
      <c r="G5605" s="2" t="s">
        <v>114</v>
      </c>
      <c r="H5605" s="2" t="s">
        <v>234</v>
      </c>
      <c r="I5605" s="2" t="s">
        <v>55</v>
      </c>
      <c r="J5605" s="2" t="s">
        <v>217</v>
      </c>
      <c r="K5605" s="3">
        <v>5570238.1200000001</v>
      </c>
      <c r="L5605" s="3">
        <v>2428249.38</v>
      </c>
      <c r="M5605" s="3">
        <f t="shared" si="609"/>
        <v>3141988.74</v>
      </c>
      <c r="N5605" s="3">
        <v>777477.36</v>
      </c>
      <c r="O5605" s="3">
        <f t="shared" si="610"/>
        <v>2364511.3800000004</v>
      </c>
      <c r="P5605" s="3">
        <v>1695245.85</v>
      </c>
      <c r="Q5605" s="4">
        <f t="shared" si="611"/>
        <v>0.56406722160021416</v>
      </c>
      <c r="R5605" s="4">
        <f t="shared" si="612"/>
        <v>0.30433992469966437</v>
      </c>
      <c r="S5605" s="3">
        <v>5874435.4500000002</v>
      </c>
      <c r="T5605" s="3">
        <f t="shared" si="613"/>
        <v>-304197.33000000007</v>
      </c>
      <c r="U5605" s="4">
        <f t="shared" si="614"/>
        <v>-5.1783244975481015E-2</v>
      </c>
      <c r="V5605" s="2" t="s">
        <v>133</v>
      </c>
      <c r="W5605" s="2" t="s">
        <v>134</v>
      </c>
      <c r="X5605" s="2" t="s">
        <v>236</v>
      </c>
      <c r="Y5605" s="2">
        <v>3.67</v>
      </c>
      <c r="Z5605" s="2" t="s">
        <v>10780</v>
      </c>
      <c r="AA5605" s="2" t="s">
        <v>224</v>
      </c>
      <c r="AB5605" s="2" t="s">
        <v>110</v>
      </c>
      <c r="AC5605" s="2">
        <v>2.57</v>
      </c>
      <c r="AD5605" s="3">
        <v>0</v>
      </c>
      <c r="AE5605" s="5">
        <v>0</v>
      </c>
      <c r="AF5605" s="2">
        <v>0</v>
      </c>
      <c r="AG5605" s="3">
        <f t="shared" si="615"/>
        <v>0</v>
      </c>
      <c r="AH5605" s="2" t="s">
        <v>50</v>
      </c>
      <c r="AI5605" s="3">
        <v>0</v>
      </c>
    </row>
    <row r="5606" spans="1:35" x14ac:dyDescent="0.3">
      <c r="A5606" s="2" t="s">
        <v>11723</v>
      </c>
      <c r="B5606" s="2" t="s">
        <v>354</v>
      </c>
      <c r="C5606" s="2" t="s">
        <v>164</v>
      </c>
      <c r="D5606" s="2" t="s">
        <v>81</v>
      </c>
      <c r="E5606" s="2">
        <v>2023</v>
      </c>
      <c r="F5606" s="2" t="s">
        <v>68</v>
      </c>
      <c r="G5606" s="2" t="s">
        <v>114</v>
      </c>
      <c r="H5606" s="2" t="s">
        <v>234</v>
      </c>
      <c r="I5606" s="2" t="s">
        <v>39</v>
      </c>
      <c r="J5606" s="2" t="s">
        <v>116</v>
      </c>
      <c r="K5606" s="3">
        <v>8493576.6099999994</v>
      </c>
      <c r="L5606" s="3">
        <v>4399551.2699999996</v>
      </c>
      <c r="M5606" s="3">
        <f t="shared" si="609"/>
        <v>4094025.34</v>
      </c>
      <c r="N5606" s="3">
        <v>1545470.22</v>
      </c>
      <c r="O5606" s="3">
        <f t="shared" si="610"/>
        <v>2548555.12</v>
      </c>
      <c r="P5606" s="3">
        <v>1896415.98</v>
      </c>
      <c r="Q5606" s="4">
        <f t="shared" si="611"/>
        <v>0.48201429480012664</v>
      </c>
      <c r="R5606" s="4">
        <f t="shared" si="612"/>
        <v>0.22327649082098527</v>
      </c>
      <c r="S5606" s="3">
        <v>8321738.9199999999</v>
      </c>
      <c r="T5606" s="3">
        <f t="shared" si="613"/>
        <v>171837.68999999948</v>
      </c>
      <c r="U5606" s="4">
        <f t="shared" si="614"/>
        <v>2.0649252716522317E-2</v>
      </c>
      <c r="V5606" s="2" t="s">
        <v>124</v>
      </c>
      <c r="W5606" s="2" t="s">
        <v>125</v>
      </c>
      <c r="X5606" s="2" t="s">
        <v>236</v>
      </c>
      <c r="Y5606" s="2">
        <v>3.67</v>
      </c>
      <c r="Z5606" s="2" t="s">
        <v>11724</v>
      </c>
      <c r="AA5606" s="2" t="s">
        <v>76</v>
      </c>
      <c r="AB5606" s="2" t="s">
        <v>242</v>
      </c>
      <c r="AC5606" s="2">
        <v>2.4700000000000002</v>
      </c>
      <c r="AD5606" s="3">
        <v>0</v>
      </c>
      <c r="AE5606" s="5">
        <v>0</v>
      </c>
      <c r="AF5606" s="2">
        <v>0</v>
      </c>
      <c r="AG5606" s="3">
        <f t="shared" si="615"/>
        <v>0</v>
      </c>
      <c r="AH5606" s="2" t="s">
        <v>230</v>
      </c>
      <c r="AI5606" s="3">
        <v>0</v>
      </c>
    </row>
    <row r="5607" spans="1:35" x14ac:dyDescent="0.3">
      <c r="A5607" s="2" t="s">
        <v>11725</v>
      </c>
      <c r="B5607" s="2" t="s">
        <v>2876</v>
      </c>
      <c r="C5607" s="2" t="s">
        <v>113</v>
      </c>
      <c r="D5607" s="2" t="s">
        <v>54</v>
      </c>
      <c r="E5607" s="2">
        <v>2022</v>
      </c>
      <c r="F5607" s="2" t="s">
        <v>92</v>
      </c>
      <c r="G5607" s="2" t="s">
        <v>40</v>
      </c>
      <c r="H5607" s="2" t="s">
        <v>139</v>
      </c>
      <c r="I5607" s="2" t="s">
        <v>55</v>
      </c>
      <c r="J5607" s="2" t="s">
        <v>540</v>
      </c>
      <c r="K5607" s="3">
        <v>7854817</v>
      </c>
      <c r="L5607" s="3">
        <v>2239831.83</v>
      </c>
      <c r="M5607" s="3">
        <f t="shared" si="609"/>
        <v>5614985.1699999999</v>
      </c>
      <c r="N5607" s="3">
        <v>911780.65</v>
      </c>
      <c r="O5607" s="3">
        <f t="shared" si="610"/>
        <v>4703204.5199999996</v>
      </c>
      <c r="P5607" s="3">
        <v>3565612.74</v>
      </c>
      <c r="Q5607" s="4">
        <f t="shared" si="611"/>
        <v>0.7148460836197712</v>
      </c>
      <c r="R5607" s="4">
        <f t="shared" si="612"/>
        <v>0.45393963220276173</v>
      </c>
      <c r="S5607" s="3">
        <v>8958301.7300000004</v>
      </c>
      <c r="T5607" s="3">
        <f t="shared" si="613"/>
        <v>-1103484.7300000004</v>
      </c>
      <c r="U5607" s="4">
        <f t="shared" si="614"/>
        <v>-0.12318012534726271</v>
      </c>
      <c r="V5607" s="2" t="s">
        <v>95</v>
      </c>
      <c r="W5607" s="2" t="s">
        <v>45</v>
      </c>
      <c r="X5607" s="2" t="s">
        <v>86</v>
      </c>
      <c r="Y5607" s="2">
        <v>0.92</v>
      </c>
      <c r="Z5607" s="2" t="s">
        <v>6778</v>
      </c>
      <c r="AA5607" s="2" t="s">
        <v>141</v>
      </c>
      <c r="AB5607" s="2" t="s">
        <v>209</v>
      </c>
      <c r="AC5607" s="2">
        <v>6.74</v>
      </c>
      <c r="AD5607" s="3">
        <v>0</v>
      </c>
      <c r="AE5607" s="5">
        <v>0</v>
      </c>
      <c r="AF5607" s="2">
        <v>0</v>
      </c>
      <c r="AG5607" s="3">
        <f t="shared" si="615"/>
        <v>0</v>
      </c>
      <c r="AH5607" s="2" t="s">
        <v>50</v>
      </c>
      <c r="AI5607" s="3">
        <v>0</v>
      </c>
    </row>
    <row r="5608" spans="1:35" x14ac:dyDescent="0.3">
      <c r="A5608" s="2" t="s">
        <v>11726</v>
      </c>
      <c r="B5608" s="2" t="s">
        <v>2617</v>
      </c>
      <c r="C5608" s="2" t="s">
        <v>67</v>
      </c>
      <c r="D5608" s="2" t="s">
        <v>54</v>
      </c>
      <c r="E5608" s="2">
        <v>2022</v>
      </c>
      <c r="F5608" s="2" t="s">
        <v>92</v>
      </c>
      <c r="G5608" s="2" t="s">
        <v>56</v>
      </c>
      <c r="H5608" s="2" t="s">
        <v>262</v>
      </c>
      <c r="I5608" s="2" t="s">
        <v>55</v>
      </c>
      <c r="J5608" s="2" t="s">
        <v>84</v>
      </c>
      <c r="K5608" s="3">
        <v>9930029.9900000002</v>
      </c>
      <c r="L5608" s="3">
        <v>4293326.2</v>
      </c>
      <c r="M5608" s="3">
        <f t="shared" si="609"/>
        <v>5636703.79</v>
      </c>
      <c r="N5608" s="3">
        <v>1276831.96</v>
      </c>
      <c r="O5608" s="3">
        <f t="shared" si="610"/>
        <v>4359871.83</v>
      </c>
      <c r="P5608" s="3">
        <v>3369776.53</v>
      </c>
      <c r="Q5608" s="4">
        <f t="shared" si="611"/>
        <v>0.56764217184403487</v>
      </c>
      <c r="R5608" s="4">
        <f t="shared" si="612"/>
        <v>0.33935209998293264</v>
      </c>
      <c r="S5608" s="3">
        <v>9967174.2599999998</v>
      </c>
      <c r="T5608" s="3">
        <f t="shared" si="613"/>
        <v>-37144.269999999553</v>
      </c>
      <c r="U5608" s="4">
        <f t="shared" si="614"/>
        <v>-3.7266600373453843E-3</v>
      </c>
      <c r="V5608" s="2" t="s">
        <v>133</v>
      </c>
      <c r="W5608" s="2" t="s">
        <v>207</v>
      </c>
      <c r="X5608" s="2" t="s">
        <v>264</v>
      </c>
      <c r="Y5608" s="2">
        <v>83.5</v>
      </c>
      <c r="Z5608" s="2" t="s">
        <v>11727</v>
      </c>
      <c r="AA5608" s="2" t="s">
        <v>109</v>
      </c>
      <c r="AB5608" s="2" t="s">
        <v>149</v>
      </c>
      <c r="AC5608" s="2">
        <v>4.96</v>
      </c>
      <c r="AD5608" s="3">
        <v>0</v>
      </c>
      <c r="AE5608" s="5">
        <v>0</v>
      </c>
      <c r="AF5608" s="2">
        <v>0</v>
      </c>
      <c r="AG5608" s="3">
        <f t="shared" si="615"/>
        <v>0</v>
      </c>
      <c r="AH5608" s="2" t="s">
        <v>50</v>
      </c>
      <c r="AI5608" s="3">
        <v>0</v>
      </c>
    </row>
    <row r="5609" spans="1:35" x14ac:dyDescent="0.3">
      <c r="A5609" s="2" t="s">
        <v>11728</v>
      </c>
      <c r="B5609" s="2" t="s">
        <v>10302</v>
      </c>
      <c r="C5609" s="2" t="s">
        <v>456</v>
      </c>
      <c r="D5609" s="2" t="s">
        <v>54</v>
      </c>
      <c r="E5609" s="2">
        <v>2023</v>
      </c>
      <c r="F5609" s="2" t="s">
        <v>68</v>
      </c>
      <c r="G5609" s="2" t="s">
        <v>93</v>
      </c>
      <c r="H5609" s="2" t="s">
        <v>94</v>
      </c>
      <c r="I5609" s="2" t="s">
        <v>55</v>
      </c>
      <c r="J5609" s="2" t="s">
        <v>154</v>
      </c>
      <c r="K5609" s="3">
        <v>1550834.69</v>
      </c>
      <c r="L5609" s="3">
        <v>634330.43999999994</v>
      </c>
      <c r="M5609" s="3">
        <f t="shared" si="609"/>
        <v>916504.25</v>
      </c>
      <c r="N5609" s="3">
        <v>142901.45000000001</v>
      </c>
      <c r="O5609" s="3">
        <f t="shared" si="610"/>
        <v>773602.8</v>
      </c>
      <c r="P5609" s="3">
        <v>579244.41</v>
      </c>
      <c r="Q5609" s="4">
        <f t="shared" si="611"/>
        <v>0.59097481885706338</v>
      </c>
      <c r="R5609" s="4">
        <f t="shared" si="612"/>
        <v>0.3735049349457098</v>
      </c>
      <c r="S5609" s="3">
        <v>1370123.5</v>
      </c>
      <c r="T5609" s="3">
        <f t="shared" si="613"/>
        <v>180711.18999999994</v>
      </c>
      <c r="U5609" s="4">
        <f t="shared" si="614"/>
        <v>0.13189408837962413</v>
      </c>
      <c r="V5609" s="2" t="s">
        <v>133</v>
      </c>
      <c r="W5609" s="2" t="s">
        <v>125</v>
      </c>
      <c r="X5609" s="2" t="s">
        <v>97</v>
      </c>
      <c r="Y5609" s="2">
        <v>1550</v>
      </c>
      <c r="Z5609" s="2" t="s">
        <v>11729</v>
      </c>
      <c r="AA5609" s="2" t="s">
        <v>76</v>
      </c>
      <c r="AB5609" s="2" t="s">
        <v>110</v>
      </c>
      <c r="AC5609" s="2">
        <v>3.72</v>
      </c>
      <c r="AD5609" s="3">
        <v>0</v>
      </c>
      <c r="AE5609" s="5">
        <v>0</v>
      </c>
      <c r="AF5609" s="2">
        <v>0</v>
      </c>
      <c r="AG5609" s="3">
        <f t="shared" si="615"/>
        <v>0</v>
      </c>
      <c r="AH5609" s="2" t="s">
        <v>50</v>
      </c>
      <c r="AI5609" s="3">
        <v>0</v>
      </c>
    </row>
    <row r="5610" spans="1:35" x14ac:dyDescent="0.3">
      <c r="A5610" s="2" t="s">
        <v>11730</v>
      </c>
      <c r="B5610" s="2" t="s">
        <v>898</v>
      </c>
      <c r="C5610" s="2" t="s">
        <v>456</v>
      </c>
      <c r="D5610" s="2" t="s">
        <v>54</v>
      </c>
      <c r="E5610" s="2">
        <v>2023</v>
      </c>
      <c r="F5610" s="2" t="s">
        <v>55</v>
      </c>
      <c r="G5610" s="2" t="s">
        <v>56</v>
      </c>
      <c r="H5610" s="2" t="s">
        <v>177</v>
      </c>
      <c r="I5610" s="2" t="s">
        <v>42</v>
      </c>
      <c r="J5610" s="2" t="s">
        <v>422</v>
      </c>
      <c r="K5610" s="3">
        <v>7152860.8399999999</v>
      </c>
      <c r="L5610" s="3">
        <v>2939705.97</v>
      </c>
      <c r="M5610" s="3">
        <f t="shared" si="609"/>
        <v>4213154.8699999992</v>
      </c>
      <c r="N5610" s="3">
        <v>649096.97</v>
      </c>
      <c r="O5610" s="3">
        <f t="shared" si="610"/>
        <v>3564057.8999999994</v>
      </c>
      <c r="P5610" s="3">
        <v>2646042.86</v>
      </c>
      <c r="Q5610" s="4">
        <f t="shared" si="611"/>
        <v>0.58901675347007021</v>
      </c>
      <c r="R5610" s="4">
        <f t="shared" si="612"/>
        <v>0.36992790985152174</v>
      </c>
      <c r="S5610" s="3">
        <v>8192706.3300000001</v>
      </c>
      <c r="T5610" s="3">
        <f t="shared" si="613"/>
        <v>-1039845.4900000002</v>
      </c>
      <c r="U5610" s="4">
        <f t="shared" si="614"/>
        <v>-0.12692332034315701</v>
      </c>
      <c r="V5610" s="2" t="s">
        <v>73</v>
      </c>
      <c r="W5610" s="2" t="s">
        <v>45</v>
      </c>
      <c r="X5610" s="2" t="s">
        <v>180</v>
      </c>
      <c r="Y5610" s="2">
        <v>149.5</v>
      </c>
      <c r="Z5610" s="2" t="s">
        <v>11731</v>
      </c>
      <c r="AA5610" s="2" t="s">
        <v>148</v>
      </c>
      <c r="AB5610" s="2" t="s">
        <v>77</v>
      </c>
      <c r="AC5610" s="2">
        <v>9.6999999999999993</v>
      </c>
      <c r="AD5610" s="3">
        <v>0</v>
      </c>
      <c r="AE5610" s="5">
        <v>0</v>
      </c>
      <c r="AF5610" s="2">
        <v>0</v>
      </c>
      <c r="AG5610" s="3">
        <f t="shared" si="615"/>
        <v>0</v>
      </c>
      <c r="AH5610" s="2" t="s">
        <v>50</v>
      </c>
      <c r="AI5610" s="3">
        <v>0</v>
      </c>
    </row>
    <row r="5611" spans="1:35" x14ac:dyDescent="0.3">
      <c r="A5611" s="2" t="s">
        <v>11732</v>
      </c>
      <c r="B5611" s="2" t="s">
        <v>11733</v>
      </c>
      <c r="C5611" s="2" t="s">
        <v>617</v>
      </c>
      <c r="D5611" s="2" t="s">
        <v>38</v>
      </c>
      <c r="E5611" s="2">
        <v>2020</v>
      </c>
      <c r="F5611" s="2" t="s">
        <v>58</v>
      </c>
      <c r="G5611" s="2" t="s">
        <v>93</v>
      </c>
      <c r="H5611" s="2" t="s">
        <v>159</v>
      </c>
      <c r="I5611" s="2" t="s">
        <v>42</v>
      </c>
      <c r="J5611" s="2" t="s">
        <v>166</v>
      </c>
      <c r="K5611" s="3">
        <v>4772453.76</v>
      </c>
      <c r="L5611" s="3">
        <v>1697403.4</v>
      </c>
      <c r="M5611" s="3">
        <f t="shared" si="609"/>
        <v>3075050.36</v>
      </c>
      <c r="N5611" s="3">
        <v>483765.33</v>
      </c>
      <c r="O5611" s="3">
        <f t="shared" si="610"/>
        <v>2591285.0299999998</v>
      </c>
      <c r="P5611" s="3">
        <v>1972898.42</v>
      </c>
      <c r="Q5611" s="4">
        <f t="shared" si="611"/>
        <v>0.64433319098308039</v>
      </c>
      <c r="R5611" s="4">
        <f t="shared" si="612"/>
        <v>0.41339288324503326</v>
      </c>
      <c r="S5611" s="3">
        <v>3927525.45</v>
      </c>
      <c r="T5611" s="3">
        <f t="shared" si="613"/>
        <v>844928.30999999959</v>
      </c>
      <c r="U5611" s="4">
        <f t="shared" si="614"/>
        <v>0.2151299388779262</v>
      </c>
      <c r="V5611" s="2" t="s">
        <v>95</v>
      </c>
      <c r="W5611" s="2" t="s">
        <v>207</v>
      </c>
      <c r="X5611" s="2" t="s">
        <v>160</v>
      </c>
      <c r="Y5611" s="2">
        <v>129.5</v>
      </c>
      <c r="Z5611" s="2" t="s">
        <v>11734</v>
      </c>
      <c r="AA5611" s="2" t="s">
        <v>63</v>
      </c>
      <c r="AB5611" s="2" t="s">
        <v>149</v>
      </c>
      <c r="AC5611" s="2">
        <v>6.91</v>
      </c>
      <c r="AD5611" s="3">
        <v>0</v>
      </c>
      <c r="AE5611" s="5">
        <v>0</v>
      </c>
      <c r="AF5611" s="2">
        <v>0</v>
      </c>
      <c r="AG5611" s="3">
        <f t="shared" si="615"/>
        <v>0</v>
      </c>
      <c r="AH5611" s="2" t="s">
        <v>50</v>
      </c>
      <c r="AI5611" s="3">
        <v>0</v>
      </c>
    </row>
    <row r="5612" spans="1:35" x14ac:dyDescent="0.3">
      <c r="A5612" s="2" t="s">
        <v>11735</v>
      </c>
      <c r="B5612" s="2" t="s">
        <v>5663</v>
      </c>
      <c r="C5612" s="2" t="s">
        <v>407</v>
      </c>
      <c r="D5612" s="2" t="s">
        <v>38</v>
      </c>
      <c r="E5612" s="2">
        <v>2020</v>
      </c>
      <c r="F5612" s="2" t="s">
        <v>39</v>
      </c>
      <c r="G5612" s="2" t="s">
        <v>69</v>
      </c>
      <c r="H5612" s="2" t="s">
        <v>70</v>
      </c>
      <c r="I5612" s="2" t="s">
        <v>71</v>
      </c>
      <c r="J5612" s="2" t="s">
        <v>293</v>
      </c>
      <c r="K5612" s="3">
        <v>3776099.54</v>
      </c>
      <c r="L5612" s="3">
        <v>1280696.43</v>
      </c>
      <c r="M5612" s="3">
        <f t="shared" si="609"/>
        <v>2495403.1100000003</v>
      </c>
      <c r="N5612" s="3">
        <v>384320.27</v>
      </c>
      <c r="O5612" s="3">
        <f t="shared" si="610"/>
        <v>2111082.8400000003</v>
      </c>
      <c r="P5612" s="3">
        <v>1652121.84</v>
      </c>
      <c r="Q5612" s="4">
        <f t="shared" si="611"/>
        <v>0.66084145387756388</v>
      </c>
      <c r="R5612" s="4">
        <f t="shared" si="612"/>
        <v>0.43752073336498964</v>
      </c>
      <c r="S5612" s="3">
        <v>3352203.6</v>
      </c>
      <c r="T5612" s="3">
        <f t="shared" si="613"/>
        <v>423895.93999999994</v>
      </c>
      <c r="U5612" s="4">
        <f t="shared" si="614"/>
        <v>0.12645292189293034</v>
      </c>
      <c r="V5612" s="2" t="s">
        <v>124</v>
      </c>
      <c r="W5612" s="2" t="s">
        <v>60</v>
      </c>
      <c r="X5612" s="2" t="s">
        <v>74</v>
      </c>
      <c r="Y5612" s="2">
        <v>1.36</v>
      </c>
      <c r="Z5612" s="2" t="s">
        <v>11736</v>
      </c>
      <c r="AA5612" s="2" t="s">
        <v>63</v>
      </c>
      <c r="AB5612" s="2" t="s">
        <v>209</v>
      </c>
      <c r="AC5612" s="2">
        <v>6.82</v>
      </c>
      <c r="AD5612" s="3">
        <v>0</v>
      </c>
      <c r="AE5612" s="5">
        <v>0</v>
      </c>
      <c r="AF5612" s="2">
        <v>0</v>
      </c>
      <c r="AG5612" s="3">
        <f t="shared" si="615"/>
        <v>0</v>
      </c>
      <c r="AH5612" s="2" t="s">
        <v>50</v>
      </c>
      <c r="AI5612" s="3">
        <v>0</v>
      </c>
    </row>
    <row r="5613" spans="1:35" x14ac:dyDescent="0.3">
      <c r="A5613" s="2" t="s">
        <v>11737</v>
      </c>
      <c r="B5613" s="2" t="s">
        <v>1991</v>
      </c>
      <c r="C5613" s="2" t="s">
        <v>233</v>
      </c>
      <c r="D5613" s="2" t="s">
        <v>38</v>
      </c>
      <c r="E5613" s="2">
        <v>2023</v>
      </c>
      <c r="F5613" s="2" t="s">
        <v>92</v>
      </c>
      <c r="G5613" s="2" t="s">
        <v>40</v>
      </c>
      <c r="H5613" s="2" t="s">
        <v>83</v>
      </c>
      <c r="I5613" s="2" t="s">
        <v>131</v>
      </c>
      <c r="J5613" s="2" t="s">
        <v>132</v>
      </c>
      <c r="K5613" s="3">
        <v>9512129</v>
      </c>
      <c r="L5613" s="3">
        <v>4992236.59</v>
      </c>
      <c r="M5613" s="3">
        <f t="shared" si="609"/>
        <v>4519892.41</v>
      </c>
      <c r="N5613" s="3">
        <v>1941330.12</v>
      </c>
      <c r="O5613" s="3">
        <f t="shared" si="610"/>
        <v>2578562.29</v>
      </c>
      <c r="P5613" s="3">
        <v>1829902.98</v>
      </c>
      <c r="Q5613" s="4">
        <f t="shared" si="611"/>
        <v>0.4751714794868741</v>
      </c>
      <c r="R5613" s="4">
        <f t="shared" si="612"/>
        <v>0.19237575310427349</v>
      </c>
      <c r="S5613" s="3">
        <v>9359300.75</v>
      </c>
      <c r="T5613" s="3">
        <f t="shared" si="613"/>
        <v>152828.25</v>
      </c>
      <c r="U5613" s="4">
        <f t="shared" si="614"/>
        <v>1.6329024366483789E-2</v>
      </c>
      <c r="V5613" s="2" t="s">
        <v>85</v>
      </c>
      <c r="W5613" s="2" t="s">
        <v>125</v>
      </c>
      <c r="X5613" s="2" t="s">
        <v>86</v>
      </c>
      <c r="Y5613" s="2">
        <v>0.92</v>
      </c>
      <c r="Z5613" s="2" t="s">
        <v>7819</v>
      </c>
      <c r="AA5613" s="2" t="s">
        <v>76</v>
      </c>
      <c r="AB5613" s="2" t="s">
        <v>306</v>
      </c>
      <c r="AC5613" s="2">
        <v>3.98</v>
      </c>
      <c r="AD5613" s="3">
        <v>0</v>
      </c>
      <c r="AE5613" s="5">
        <v>0</v>
      </c>
      <c r="AF5613" s="2">
        <v>0</v>
      </c>
      <c r="AG5613" s="3">
        <f t="shared" si="615"/>
        <v>0</v>
      </c>
      <c r="AH5613" s="2" t="s">
        <v>50</v>
      </c>
      <c r="AI5613" s="3">
        <v>0</v>
      </c>
    </row>
    <row r="5614" spans="1:35" x14ac:dyDescent="0.3">
      <c r="A5614" s="2" t="s">
        <v>11738</v>
      </c>
      <c r="B5614" s="2" t="s">
        <v>7036</v>
      </c>
      <c r="C5614" s="2" t="s">
        <v>152</v>
      </c>
      <c r="D5614" s="2" t="s">
        <v>38</v>
      </c>
      <c r="E5614" s="2">
        <v>2022</v>
      </c>
      <c r="F5614" s="2" t="s">
        <v>55</v>
      </c>
      <c r="G5614" s="2" t="s">
        <v>69</v>
      </c>
      <c r="H5614" s="2" t="s">
        <v>70</v>
      </c>
      <c r="I5614" s="2" t="s">
        <v>39</v>
      </c>
      <c r="J5614" s="2" t="s">
        <v>116</v>
      </c>
      <c r="K5614" s="3">
        <v>8426507.5899999999</v>
      </c>
      <c r="L5614" s="3">
        <v>3545059.55</v>
      </c>
      <c r="M5614" s="3">
        <f t="shared" si="609"/>
        <v>4881448.04</v>
      </c>
      <c r="N5614" s="3">
        <v>1218486.79</v>
      </c>
      <c r="O5614" s="3">
        <f t="shared" si="610"/>
        <v>3662961.25</v>
      </c>
      <c r="P5614" s="3">
        <v>2786962.07</v>
      </c>
      <c r="Q5614" s="4">
        <f t="shared" si="611"/>
        <v>0.5792967000697854</v>
      </c>
      <c r="R5614" s="4">
        <f t="shared" si="612"/>
        <v>0.33073750189311818</v>
      </c>
      <c r="S5614" s="3">
        <v>6780382.75</v>
      </c>
      <c r="T5614" s="3">
        <f t="shared" si="613"/>
        <v>1646124.8399999999</v>
      </c>
      <c r="U5614" s="4">
        <f t="shared" si="614"/>
        <v>0.24277756886217078</v>
      </c>
      <c r="V5614" s="2" t="s">
        <v>107</v>
      </c>
      <c r="W5614" s="2" t="s">
        <v>96</v>
      </c>
      <c r="X5614" s="2" t="s">
        <v>74</v>
      </c>
      <c r="Y5614" s="2">
        <v>1.36</v>
      </c>
      <c r="Z5614" s="2" t="s">
        <v>11739</v>
      </c>
      <c r="AA5614" s="2" t="s">
        <v>76</v>
      </c>
      <c r="AB5614" s="2" t="s">
        <v>242</v>
      </c>
      <c r="AC5614" s="2">
        <v>5.18</v>
      </c>
      <c r="AD5614" s="3">
        <v>0</v>
      </c>
      <c r="AE5614" s="5">
        <v>0</v>
      </c>
      <c r="AF5614" s="2">
        <v>0</v>
      </c>
      <c r="AG5614" s="3">
        <f t="shared" si="615"/>
        <v>0</v>
      </c>
      <c r="AH5614" s="2" t="s">
        <v>50</v>
      </c>
      <c r="AI5614" s="3">
        <v>0</v>
      </c>
    </row>
    <row r="5615" spans="1:35" x14ac:dyDescent="0.3">
      <c r="A5615" s="2" t="s">
        <v>11740</v>
      </c>
      <c r="B5615" s="2" t="s">
        <v>9920</v>
      </c>
      <c r="C5615" s="2" t="s">
        <v>956</v>
      </c>
      <c r="D5615" s="2" t="s">
        <v>104</v>
      </c>
      <c r="E5615" s="2">
        <v>2022</v>
      </c>
      <c r="F5615" s="2" t="s">
        <v>39</v>
      </c>
      <c r="G5615" s="2" t="s">
        <v>56</v>
      </c>
      <c r="H5615" s="2" t="s">
        <v>153</v>
      </c>
      <c r="I5615" s="2" t="s">
        <v>39</v>
      </c>
      <c r="J5615" s="2" t="s">
        <v>273</v>
      </c>
      <c r="K5615" s="3">
        <v>7795258.0700000003</v>
      </c>
      <c r="L5615" s="3">
        <v>3019203.12</v>
      </c>
      <c r="M5615" s="3">
        <f t="shared" si="609"/>
        <v>4776054.95</v>
      </c>
      <c r="N5615" s="3">
        <v>1637759.32</v>
      </c>
      <c r="O5615" s="3">
        <f t="shared" si="610"/>
        <v>3138295.63</v>
      </c>
      <c r="P5615" s="3">
        <v>2199353.0499999998</v>
      </c>
      <c r="Q5615" s="4">
        <f t="shared" si="611"/>
        <v>0.61268721408732019</v>
      </c>
      <c r="R5615" s="4">
        <f t="shared" si="612"/>
        <v>0.28213986378003258</v>
      </c>
      <c r="S5615" s="3">
        <v>6840679.04</v>
      </c>
      <c r="T5615" s="3">
        <f t="shared" si="613"/>
        <v>954579.03000000026</v>
      </c>
      <c r="U5615" s="4">
        <f t="shared" si="614"/>
        <v>0.13954448446100465</v>
      </c>
      <c r="V5615" s="2" t="s">
        <v>85</v>
      </c>
      <c r="W5615" s="2" t="s">
        <v>117</v>
      </c>
      <c r="X5615" s="2" t="s">
        <v>155</v>
      </c>
      <c r="Y5615" s="2">
        <v>7.24</v>
      </c>
      <c r="Z5615" s="2" t="s">
        <v>1087</v>
      </c>
      <c r="AA5615" s="2" t="s">
        <v>63</v>
      </c>
      <c r="AB5615" s="2" t="s">
        <v>182</v>
      </c>
      <c r="AC5615" s="2">
        <v>2.3199999999999998</v>
      </c>
      <c r="AD5615" s="3">
        <v>0</v>
      </c>
      <c r="AE5615" s="5">
        <v>0</v>
      </c>
      <c r="AF5615" s="2">
        <v>0</v>
      </c>
      <c r="AG5615" s="3">
        <f t="shared" si="615"/>
        <v>0</v>
      </c>
      <c r="AH5615" s="2" t="s">
        <v>50</v>
      </c>
      <c r="AI5615" s="3">
        <v>0</v>
      </c>
    </row>
    <row r="5616" spans="1:35" x14ac:dyDescent="0.3">
      <c r="A5616" s="2" t="s">
        <v>11741</v>
      </c>
      <c r="B5616" s="2" t="s">
        <v>7209</v>
      </c>
      <c r="C5616" s="2" t="s">
        <v>80</v>
      </c>
      <c r="D5616" s="2" t="s">
        <v>81</v>
      </c>
      <c r="E5616" s="2">
        <v>2020</v>
      </c>
      <c r="F5616" s="2" t="s">
        <v>82</v>
      </c>
      <c r="G5616" s="2" t="s">
        <v>56</v>
      </c>
      <c r="H5616" s="2" t="s">
        <v>262</v>
      </c>
      <c r="I5616" s="2" t="s">
        <v>71</v>
      </c>
      <c r="J5616" s="2" t="s">
        <v>228</v>
      </c>
      <c r="K5616" s="3">
        <v>6302056.8099999996</v>
      </c>
      <c r="L5616" s="3">
        <v>2680270.77</v>
      </c>
      <c r="M5616" s="3">
        <f t="shared" si="609"/>
        <v>3621786.0399999996</v>
      </c>
      <c r="N5616" s="3">
        <v>609799.57999999996</v>
      </c>
      <c r="O5616" s="3">
        <f t="shared" si="610"/>
        <v>3011986.4599999995</v>
      </c>
      <c r="P5616" s="3">
        <v>2145693.34</v>
      </c>
      <c r="Q5616" s="4">
        <f t="shared" si="611"/>
        <v>0.57469904654826487</v>
      </c>
      <c r="R5616" s="4">
        <f t="shared" si="612"/>
        <v>0.34047508689468636</v>
      </c>
      <c r="S5616" s="3">
        <v>7392913.0700000003</v>
      </c>
      <c r="T5616" s="3">
        <f t="shared" si="613"/>
        <v>-1090856.2600000007</v>
      </c>
      <c r="U5616" s="4">
        <f t="shared" si="614"/>
        <v>-0.14755431988327175</v>
      </c>
      <c r="V5616" s="2" t="s">
        <v>85</v>
      </c>
      <c r="W5616" s="2" t="s">
        <v>60</v>
      </c>
      <c r="X5616" s="2" t="s">
        <v>264</v>
      </c>
      <c r="Y5616" s="2">
        <v>83.5</v>
      </c>
      <c r="Z5616" s="2" t="s">
        <v>8299</v>
      </c>
      <c r="AA5616" s="2" t="s">
        <v>109</v>
      </c>
      <c r="AB5616" s="2" t="s">
        <v>49</v>
      </c>
      <c r="AC5616" s="2">
        <v>7.99</v>
      </c>
      <c r="AD5616" s="3">
        <v>0</v>
      </c>
      <c r="AE5616" s="5">
        <v>0</v>
      </c>
      <c r="AF5616" s="2">
        <v>0</v>
      </c>
      <c r="AG5616" s="3">
        <f t="shared" si="615"/>
        <v>0</v>
      </c>
      <c r="AH5616" s="2" t="s">
        <v>50</v>
      </c>
      <c r="AI5616" s="3">
        <v>0</v>
      </c>
    </row>
    <row r="5617" spans="1:35" x14ac:dyDescent="0.3">
      <c r="A5617" s="2" t="s">
        <v>11742</v>
      </c>
      <c r="B5617" s="2" t="s">
        <v>2349</v>
      </c>
      <c r="C5617" s="2" t="s">
        <v>292</v>
      </c>
      <c r="D5617" s="2" t="s">
        <v>81</v>
      </c>
      <c r="E5617" s="2">
        <v>2022</v>
      </c>
      <c r="F5617" s="2" t="s">
        <v>55</v>
      </c>
      <c r="G5617" s="2" t="s">
        <v>114</v>
      </c>
      <c r="H5617" s="2" t="s">
        <v>234</v>
      </c>
      <c r="I5617" s="2" t="s">
        <v>131</v>
      </c>
      <c r="J5617" s="2" t="s">
        <v>544</v>
      </c>
      <c r="K5617" s="3">
        <v>7597659.79</v>
      </c>
      <c r="L5617" s="3">
        <v>3214758.97</v>
      </c>
      <c r="M5617" s="3">
        <f t="shared" si="609"/>
        <v>4382900.82</v>
      </c>
      <c r="N5617" s="3">
        <v>1472505.81</v>
      </c>
      <c r="O5617" s="3">
        <f t="shared" si="610"/>
        <v>2910395.0100000002</v>
      </c>
      <c r="P5617" s="3">
        <v>2211693.27</v>
      </c>
      <c r="Q5617" s="4">
        <f t="shared" si="611"/>
        <v>0.5768751090656562</v>
      </c>
      <c r="R5617" s="4">
        <f t="shared" si="612"/>
        <v>0.29110190915774081</v>
      </c>
      <c r="S5617" s="3">
        <v>6653725.7599999998</v>
      </c>
      <c r="T5617" s="3">
        <f t="shared" si="613"/>
        <v>943934.03000000026</v>
      </c>
      <c r="U5617" s="4">
        <f t="shared" si="614"/>
        <v>0.14186548469950772</v>
      </c>
      <c r="V5617" s="2" t="s">
        <v>73</v>
      </c>
      <c r="W5617" s="2" t="s">
        <v>96</v>
      </c>
      <c r="X5617" s="2" t="s">
        <v>236</v>
      </c>
      <c r="Y5617" s="2">
        <v>3.67</v>
      </c>
      <c r="Z5617" s="2" t="s">
        <v>11743</v>
      </c>
      <c r="AA5617" s="2" t="s">
        <v>48</v>
      </c>
      <c r="AB5617" s="2" t="s">
        <v>64</v>
      </c>
      <c r="AC5617" s="2">
        <v>1.03</v>
      </c>
      <c r="AD5617" s="3">
        <v>0</v>
      </c>
      <c r="AE5617" s="5">
        <v>0</v>
      </c>
      <c r="AF5617" s="2">
        <v>0</v>
      </c>
      <c r="AG5617" s="3">
        <f t="shared" si="615"/>
        <v>0</v>
      </c>
      <c r="AH5617" s="2" t="s">
        <v>50</v>
      </c>
      <c r="AI5617" s="3">
        <v>0</v>
      </c>
    </row>
    <row r="5618" spans="1:35" x14ac:dyDescent="0.3">
      <c r="A5618" s="2" t="s">
        <v>11744</v>
      </c>
      <c r="B5618" s="2" t="s">
        <v>3277</v>
      </c>
      <c r="C5618" s="2" t="s">
        <v>329</v>
      </c>
      <c r="D5618" s="2" t="s">
        <v>38</v>
      </c>
      <c r="E5618" s="2">
        <v>2021</v>
      </c>
      <c r="F5618" s="2" t="s">
        <v>92</v>
      </c>
      <c r="G5618" s="2" t="s">
        <v>69</v>
      </c>
      <c r="H5618" s="2" t="s">
        <v>272</v>
      </c>
      <c r="I5618" s="2" t="s">
        <v>55</v>
      </c>
      <c r="J5618" s="2" t="s">
        <v>540</v>
      </c>
      <c r="K5618" s="3">
        <v>9007918.25</v>
      </c>
      <c r="L5618" s="3">
        <v>4217377.33</v>
      </c>
      <c r="M5618" s="3">
        <f t="shared" si="609"/>
        <v>4790540.92</v>
      </c>
      <c r="N5618" s="3">
        <v>1754876.99</v>
      </c>
      <c r="O5618" s="3">
        <f t="shared" si="610"/>
        <v>3035663.9299999997</v>
      </c>
      <c r="P5618" s="3">
        <v>2245289.4500000002</v>
      </c>
      <c r="Q5618" s="4">
        <f t="shared" si="611"/>
        <v>0.53181443115339111</v>
      </c>
      <c r="R5618" s="4">
        <f t="shared" si="612"/>
        <v>0.24925730759157369</v>
      </c>
      <c r="S5618" s="3">
        <v>8368773.9299999997</v>
      </c>
      <c r="T5618" s="3">
        <f t="shared" si="613"/>
        <v>639144.3200000003</v>
      </c>
      <c r="U5618" s="4">
        <f t="shared" si="614"/>
        <v>7.6372515896124857E-2</v>
      </c>
      <c r="V5618" s="2" t="s">
        <v>73</v>
      </c>
      <c r="W5618" s="2" t="s">
        <v>125</v>
      </c>
      <c r="X5618" s="2" t="s">
        <v>274</v>
      </c>
      <c r="Y5618" s="2">
        <v>1</v>
      </c>
      <c r="Z5618" s="2" t="s">
        <v>11679</v>
      </c>
      <c r="AA5618" s="2" t="s">
        <v>63</v>
      </c>
      <c r="AB5618" s="2" t="s">
        <v>149</v>
      </c>
      <c r="AC5618" s="2">
        <v>1.07</v>
      </c>
      <c r="AD5618" s="3">
        <v>0</v>
      </c>
      <c r="AE5618" s="5">
        <v>0</v>
      </c>
      <c r="AF5618" s="2">
        <v>0</v>
      </c>
      <c r="AG5618" s="3">
        <f t="shared" si="615"/>
        <v>0</v>
      </c>
      <c r="AH5618" s="2" t="s">
        <v>50</v>
      </c>
      <c r="AI5618" s="3">
        <v>0</v>
      </c>
    </row>
    <row r="5619" spans="1:35" x14ac:dyDescent="0.3">
      <c r="A5619" s="2" t="s">
        <v>11745</v>
      </c>
      <c r="B5619" s="2" t="s">
        <v>9255</v>
      </c>
      <c r="C5619" s="2" t="s">
        <v>329</v>
      </c>
      <c r="D5619" s="2" t="s">
        <v>38</v>
      </c>
      <c r="E5619" s="2">
        <v>2021</v>
      </c>
      <c r="F5619" s="2" t="s">
        <v>39</v>
      </c>
      <c r="G5619" s="2" t="s">
        <v>40</v>
      </c>
      <c r="H5619" s="2" t="s">
        <v>41</v>
      </c>
      <c r="I5619" s="2" t="s">
        <v>131</v>
      </c>
      <c r="J5619" s="2" t="s">
        <v>491</v>
      </c>
      <c r="K5619" s="3">
        <v>6678851.1699999999</v>
      </c>
      <c r="L5619" s="3">
        <v>2998780.2</v>
      </c>
      <c r="M5619" s="3">
        <f t="shared" si="609"/>
        <v>3680070.9699999997</v>
      </c>
      <c r="N5619" s="3">
        <v>1313037.8999999999</v>
      </c>
      <c r="O5619" s="3">
        <f t="shared" si="610"/>
        <v>2367033.0699999998</v>
      </c>
      <c r="P5619" s="3">
        <v>1856401.55</v>
      </c>
      <c r="Q5619" s="4">
        <f t="shared" si="611"/>
        <v>0.55100358973862262</v>
      </c>
      <c r="R5619" s="4">
        <f t="shared" si="612"/>
        <v>0.27795222602632125</v>
      </c>
      <c r="S5619" s="3">
        <v>7173609.0599999996</v>
      </c>
      <c r="T5619" s="3">
        <f t="shared" si="613"/>
        <v>-494757.88999999966</v>
      </c>
      <c r="U5619" s="4">
        <f t="shared" si="614"/>
        <v>-6.8969173795484146E-2</v>
      </c>
      <c r="V5619" s="2" t="s">
        <v>107</v>
      </c>
      <c r="W5619" s="2" t="s">
        <v>60</v>
      </c>
      <c r="X5619" s="2" t="s">
        <v>46</v>
      </c>
      <c r="Y5619" s="2">
        <v>0.89</v>
      </c>
      <c r="Z5619" s="2" t="s">
        <v>8509</v>
      </c>
      <c r="AA5619" s="2" t="s">
        <v>48</v>
      </c>
      <c r="AB5619" s="2" t="s">
        <v>306</v>
      </c>
      <c r="AC5619" s="2">
        <v>1.67</v>
      </c>
      <c r="AD5619" s="3">
        <v>0</v>
      </c>
      <c r="AE5619" s="5">
        <v>0</v>
      </c>
      <c r="AF5619" s="2">
        <v>0</v>
      </c>
      <c r="AG5619" s="3">
        <f t="shared" si="615"/>
        <v>0</v>
      </c>
      <c r="AH5619" s="2" t="s">
        <v>50</v>
      </c>
      <c r="AI5619" s="3">
        <v>0</v>
      </c>
    </row>
    <row r="5620" spans="1:35" x14ac:dyDescent="0.3">
      <c r="A5620" s="2" t="s">
        <v>11746</v>
      </c>
      <c r="B5620" s="2" t="s">
        <v>11747</v>
      </c>
      <c r="C5620" s="2" t="s">
        <v>138</v>
      </c>
      <c r="D5620" s="2" t="s">
        <v>104</v>
      </c>
      <c r="E5620" s="2">
        <v>2024</v>
      </c>
      <c r="F5620" s="2" t="s">
        <v>92</v>
      </c>
      <c r="G5620" s="2" t="s">
        <v>69</v>
      </c>
      <c r="H5620" s="2" t="s">
        <v>165</v>
      </c>
      <c r="I5620" s="2" t="s">
        <v>58</v>
      </c>
      <c r="J5620" s="2" t="s">
        <v>191</v>
      </c>
      <c r="K5620" s="3">
        <v>1011698.16</v>
      </c>
      <c r="L5620" s="3">
        <v>559978.54</v>
      </c>
      <c r="M5620" s="3">
        <f t="shared" si="609"/>
        <v>451719.62</v>
      </c>
      <c r="N5620" s="3">
        <v>84337.73</v>
      </c>
      <c r="O5620" s="3">
        <f t="shared" si="610"/>
        <v>367381.89</v>
      </c>
      <c r="P5620" s="3">
        <v>263720.53999999998</v>
      </c>
      <c r="Q5620" s="4">
        <f t="shared" si="611"/>
        <v>0.44649643328401428</v>
      </c>
      <c r="R5620" s="4">
        <f t="shared" si="612"/>
        <v>0.26067116698126641</v>
      </c>
      <c r="S5620" s="3">
        <v>921997.64</v>
      </c>
      <c r="T5620" s="3">
        <f t="shared" si="613"/>
        <v>89700.520000000019</v>
      </c>
      <c r="U5620" s="4">
        <f t="shared" si="614"/>
        <v>9.7289316272002629E-2</v>
      </c>
      <c r="V5620" s="2" t="s">
        <v>85</v>
      </c>
      <c r="W5620" s="2" t="s">
        <v>45</v>
      </c>
      <c r="X5620" s="2" t="s">
        <v>167</v>
      </c>
      <c r="Y5620" s="2">
        <v>17.2</v>
      </c>
      <c r="Z5620" s="2" t="s">
        <v>7269</v>
      </c>
      <c r="AA5620" s="2" t="s">
        <v>141</v>
      </c>
      <c r="AB5620" s="2" t="s">
        <v>77</v>
      </c>
      <c r="AC5620" s="2">
        <v>9.48</v>
      </c>
      <c r="AD5620" s="3">
        <v>0</v>
      </c>
      <c r="AE5620" s="5">
        <v>0</v>
      </c>
      <c r="AF5620" s="2">
        <v>0</v>
      </c>
      <c r="AG5620" s="3">
        <f t="shared" si="615"/>
        <v>0</v>
      </c>
      <c r="AH5620" s="2" t="s">
        <v>50</v>
      </c>
      <c r="AI5620" s="3">
        <v>0</v>
      </c>
    </row>
    <row r="5621" spans="1:35" x14ac:dyDescent="0.3">
      <c r="A5621" s="2" t="s">
        <v>11748</v>
      </c>
      <c r="B5621" s="2" t="s">
        <v>4118</v>
      </c>
      <c r="C5621" s="2" t="s">
        <v>932</v>
      </c>
      <c r="D5621" s="2" t="s">
        <v>81</v>
      </c>
      <c r="E5621" s="2">
        <v>2020</v>
      </c>
      <c r="F5621" s="2" t="s">
        <v>55</v>
      </c>
      <c r="G5621" s="2" t="s">
        <v>114</v>
      </c>
      <c r="H5621" s="2" t="s">
        <v>115</v>
      </c>
      <c r="I5621" s="2" t="s">
        <v>71</v>
      </c>
      <c r="J5621" s="2" t="s">
        <v>228</v>
      </c>
      <c r="K5621" s="3">
        <v>8660192.9499999993</v>
      </c>
      <c r="L5621" s="3">
        <v>3967667.82</v>
      </c>
      <c r="M5621" s="3">
        <f t="shared" si="609"/>
        <v>4692525.129999999</v>
      </c>
      <c r="N5621" s="3">
        <v>1114735.77</v>
      </c>
      <c r="O5621" s="3">
        <f t="shared" si="610"/>
        <v>3577789.3599999989</v>
      </c>
      <c r="P5621" s="3">
        <v>2599162.56</v>
      </c>
      <c r="Q5621" s="4">
        <f t="shared" si="611"/>
        <v>0.54184995150714277</v>
      </c>
      <c r="R5621" s="4">
        <f t="shared" si="612"/>
        <v>0.30012755778149264</v>
      </c>
      <c r="S5621" s="3">
        <v>9379199.0700000003</v>
      </c>
      <c r="T5621" s="3">
        <f t="shared" si="613"/>
        <v>-719006.12000000104</v>
      </c>
      <c r="U5621" s="4">
        <f t="shared" si="614"/>
        <v>-7.6659650214674566E-2</v>
      </c>
      <c r="V5621" s="2" t="s">
        <v>124</v>
      </c>
      <c r="W5621" s="2" t="s">
        <v>117</v>
      </c>
      <c r="X5621" s="2" t="s">
        <v>118</v>
      </c>
      <c r="Y5621" s="2">
        <v>3.75</v>
      </c>
      <c r="Z5621" s="2" t="s">
        <v>11749</v>
      </c>
      <c r="AA5621" s="2" t="s">
        <v>63</v>
      </c>
      <c r="AB5621" s="2" t="s">
        <v>242</v>
      </c>
      <c r="AC5621" s="2">
        <v>6.52</v>
      </c>
      <c r="AD5621" s="3">
        <v>0</v>
      </c>
      <c r="AE5621" s="5">
        <v>0</v>
      </c>
      <c r="AF5621" s="2">
        <v>0</v>
      </c>
      <c r="AG5621" s="3">
        <f t="shared" si="615"/>
        <v>0</v>
      </c>
      <c r="AH5621" s="2" t="s">
        <v>50</v>
      </c>
      <c r="AI5621" s="3">
        <v>0</v>
      </c>
    </row>
    <row r="5622" spans="1:35" x14ac:dyDescent="0.3">
      <c r="A5622" s="2" t="s">
        <v>11750</v>
      </c>
      <c r="B5622" s="2" t="s">
        <v>1141</v>
      </c>
      <c r="C5622" s="2" t="s">
        <v>196</v>
      </c>
      <c r="D5622" s="2" t="s">
        <v>38</v>
      </c>
      <c r="E5622" s="2">
        <v>2023</v>
      </c>
      <c r="F5622" s="2" t="s">
        <v>82</v>
      </c>
      <c r="G5622" s="2" t="s">
        <v>56</v>
      </c>
      <c r="H5622" s="2" t="s">
        <v>177</v>
      </c>
      <c r="I5622" s="2" t="s">
        <v>131</v>
      </c>
      <c r="J5622" s="2" t="s">
        <v>132</v>
      </c>
      <c r="K5622" s="3">
        <v>3811779.44</v>
      </c>
      <c r="L5622" s="3">
        <v>1875061.63</v>
      </c>
      <c r="M5622" s="3">
        <f t="shared" si="609"/>
        <v>1936717.81</v>
      </c>
      <c r="N5622" s="3">
        <v>735253.12</v>
      </c>
      <c r="O5622" s="3">
        <f t="shared" si="610"/>
        <v>1201464.69</v>
      </c>
      <c r="P5622" s="3">
        <v>904959.96</v>
      </c>
      <c r="Q5622" s="4">
        <f t="shared" si="611"/>
        <v>0.50808758494169326</v>
      </c>
      <c r="R5622" s="4">
        <f t="shared" si="612"/>
        <v>0.23741141748747141</v>
      </c>
      <c r="S5622" s="3">
        <v>4133859.21</v>
      </c>
      <c r="T5622" s="3">
        <f t="shared" si="613"/>
        <v>-322079.77</v>
      </c>
      <c r="U5622" s="4">
        <f t="shared" si="614"/>
        <v>-7.7912612316567029E-2</v>
      </c>
      <c r="V5622" s="2" t="s">
        <v>107</v>
      </c>
      <c r="W5622" s="2" t="s">
        <v>134</v>
      </c>
      <c r="X5622" s="2" t="s">
        <v>180</v>
      </c>
      <c r="Y5622" s="2">
        <v>149.5</v>
      </c>
      <c r="Z5622" s="2" t="s">
        <v>11751</v>
      </c>
      <c r="AA5622" s="2" t="s">
        <v>148</v>
      </c>
      <c r="AB5622" s="2" t="s">
        <v>149</v>
      </c>
      <c r="AC5622" s="2">
        <v>6.47</v>
      </c>
      <c r="AD5622" s="3">
        <v>0</v>
      </c>
      <c r="AE5622" s="5">
        <v>0</v>
      </c>
      <c r="AF5622" s="2">
        <v>0</v>
      </c>
      <c r="AG5622" s="3">
        <f t="shared" si="615"/>
        <v>0</v>
      </c>
      <c r="AH5622" s="2" t="s">
        <v>50</v>
      </c>
      <c r="AI5622" s="3">
        <v>0</v>
      </c>
    </row>
    <row r="5623" spans="1:35" x14ac:dyDescent="0.3">
      <c r="A5623" s="2" t="s">
        <v>11752</v>
      </c>
      <c r="B5623" s="2" t="s">
        <v>9556</v>
      </c>
      <c r="C5623" s="2" t="s">
        <v>138</v>
      </c>
      <c r="D5623" s="2" t="s">
        <v>104</v>
      </c>
      <c r="E5623" s="2">
        <v>2024</v>
      </c>
      <c r="F5623" s="2" t="s">
        <v>105</v>
      </c>
      <c r="G5623" s="2" t="s">
        <v>56</v>
      </c>
      <c r="H5623" s="2" t="s">
        <v>177</v>
      </c>
      <c r="I5623" s="2" t="s">
        <v>42</v>
      </c>
      <c r="J5623" s="2" t="s">
        <v>43</v>
      </c>
      <c r="K5623" s="3">
        <v>7770318.6200000001</v>
      </c>
      <c r="L5623" s="3">
        <v>3204809.74</v>
      </c>
      <c r="M5623" s="3">
        <f t="shared" si="609"/>
        <v>4565508.88</v>
      </c>
      <c r="N5623" s="3">
        <v>1210014.79</v>
      </c>
      <c r="O5623" s="3">
        <f t="shared" si="610"/>
        <v>3355494.09</v>
      </c>
      <c r="P5623" s="3">
        <v>2504671.12</v>
      </c>
      <c r="Q5623" s="4">
        <f t="shared" si="611"/>
        <v>0.58755748679968545</v>
      </c>
      <c r="R5623" s="4">
        <f t="shared" si="612"/>
        <v>0.322338277551867</v>
      </c>
      <c r="S5623" s="3">
        <v>7631528.6799999997</v>
      </c>
      <c r="T5623" s="3">
        <f t="shared" si="613"/>
        <v>138789.94000000041</v>
      </c>
      <c r="U5623" s="4">
        <f t="shared" si="614"/>
        <v>1.8186387789346604E-2</v>
      </c>
      <c r="V5623" s="2" t="s">
        <v>44</v>
      </c>
      <c r="W5623" s="2" t="s">
        <v>207</v>
      </c>
      <c r="X5623" s="2" t="s">
        <v>180</v>
      </c>
      <c r="Y5623" s="2">
        <v>149.5</v>
      </c>
      <c r="Z5623" s="2" t="s">
        <v>11753</v>
      </c>
      <c r="AA5623" s="2" t="s">
        <v>48</v>
      </c>
      <c r="AB5623" s="2" t="s">
        <v>182</v>
      </c>
      <c r="AC5623" s="2">
        <v>3.88</v>
      </c>
      <c r="AD5623" s="3">
        <v>0</v>
      </c>
      <c r="AE5623" s="5">
        <v>0</v>
      </c>
      <c r="AF5623" s="2">
        <v>0</v>
      </c>
      <c r="AG5623" s="3">
        <f t="shared" si="615"/>
        <v>0</v>
      </c>
      <c r="AH5623" s="2" t="s">
        <v>50</v>
      </c>
      <c r="AI5623" s="3">
        <v>0</v>
      </c>
    </row>
    <row r="5624" spans="1:35" x14ac:dyDescent="0.3">
      <c r="A5624" s="2" t="s">
        <v>11754</v>
      </c>
      <c r="B5624" s="2" t="s">
        <v>5294</v>
      </c>
      <c r="C5624" s="2" t="s">
        <v>333</v>
      </c>
      <c r="D5624" s="2" t="s">
        <v>54</v>
      </c>
      <c r="E5624" s="2">
        <v>2024</v>
      </c>
      <c r="F5624" s="2" t="s">
        <v>55</v>
      </c>
      <c r="G5624" s="2" t="s">
        <v>114</v>
      </c>
      <c r="H5624" s="2" t="s">
        <v>234</v>
      </c>
      <c r="I5624" s="2" t="s">
        <v>131</v>
      </c>
      <c r="J5624" s="2" t="s">
        <v>268</v>
      </c>
      <c r="K5624" s="3">
        <v>638348.66</v>
      </c>
      <c r="L5624" s="3">
        <v>266844.74</v>
      </c>
      <c r="M5624" s="3">
        <f t="shared" si="609"/>
        <v>371503.92000000004</v>
      </c>
      <c r="N5624" s="3">
        <v>120216.48</v>
      </c>
      <c r="O5624" s="3">
        <f t="shared" si="610"/>
        <v>251287.44000000006</v>
      </c>
      <c r="P5624" s="3">
        <v>185491.19</v>
      </c>
      <c r="Q5624" s="4">
        <f t="shared" si="611"/>
        <v>0.58197650168169857</v>
      </c>
      <c r="R5624" s="4">
        <f t="shared" si="612"/>
        <v>0.29057974367800821</v>
      </c>
      <c r="S5624" s="3">
        <v>576358.42000000004</v>
      </c>
      <c r="T5624" s="3">
        <f t="shared" si="613"/>
        <v>61990.239999999991</v>
      </c>
      <c r="U5624" s="4">
        <f t="shared" si="614"/>
        <v>0.10755501758784054</v>
      </c>
      <c r="V5624" s="2" t="s">
        <v>133</v>
      </c>
      <c r="W5624" s="2" t="s">
        <v>60</v>
      </c>
      <c r="X5624" s="2" t="s">
        <v>236</v>
      </c>
      <c r="Y5624" s="2">
        <v>3.67</v>
      </c>
      <c r="Z5624" s="2" t="s">
        <v>8968</v>
      </c>
      <c r="AA5624" s="2" t="s">
        <v>109</v>
      </c>
      <c r="AB5624" s="2" t="s">
        <v>149</v>
      </c>
      <c r="AC5624" s="2">
        <v>5.8</v>
      </c>
      <c r="AD5624" s="3">
        <v>0</v>
      </c>
      <c r="AE5624" s="5">
        <v>0</v>
      </c>
      <c r="AF5624" s="2">
        <v>0</v>
      </c>
      <c r="AG5624" s="3">
        <f t="shared" si="615"/>
        <v>0</v>
      </c>
      <c r="AH5624" s="2" t="s">
        <v>230</v>
      </c>
      <c r="AI5624" s="3">
        <v>0</v>
      </c>
    </row>
    <row r="5625" spans="1:35" x14ac:dyDescent="0.3">
      <c r="A5625" s="2" t="s">
        <v>11755</v>
      </c>
      <c r="B5625" s="2" t="s">
        <v>9810</v>
      </c>
      <c r="C5625" s="2" t="s">
        <v>435</v>
      </c>
      <c r="D5625" s="2" t="s">
        <v>81</v>
      </c>
      <c r="E5625" s="2">
        <v>2021</v>
      </c>
      <c r="F5625" s="2" t="s">
        <v>105</v>
      </c>
      <c r="G5625" s="2" t="s">
        <v>93</v>
      </c>
      <c r="H5625" s="2" t="s">
        <v>221</v>
      </c>
      <c r="I5625" s="2" t="s">
        <v>42</v>
      </c>
      <c r="J5625" s="2" t="s">
        <v>146</v>
      </c>
      <c r="K5625" s="3">
        <v>6388408.9900000002</v>
      </c>
      <c r="L5625" s="3">
        <v>2226602.4900000002</v>
      </c>
      <c r="M5625" s="3">
        <f t="shared" si="609"/>
        <v>4161806.5</v>
      </c>
      <c r="N5625" s="3">
        <v>1267215.8700000001</v>
      </c>
      <c r="O5625" s="3">
        <f t="shared" si="610"/>
        <v>2894590.63</v>
      </c>
      <c r="P5625" s="3">
        <v>2062089.9</v>
      </c>
      <c r="Q5625" s="4">
        <f t="shared" si="611"/>
        <v>0.65146212562699435</v>
      </c>
      <c r="R5625" s="4">
        <f t="shared" si="612"/>
        <v>0.32278614334615413</v>
      </c>
      <c r="S5625" s="3">
        <v>5746730.5999999996</v>
      </c>
      <c r="T5625" s="3">
        <f t="shared" si="613"/>
        <v>641678.3900000006</v>
      </c>
      <c r="U5625" s="4">
        <f t="shared" si="614"/>
        <v>0.11165973049093351</v>
      </c>
      <c r="V5625" s="2" t="s">
        <v>124</v>
      </c>
      <c r="W5625" s="2" t="s">
        <v>125</v>
      </c>
      <c r="X5625" s="2" t="s">
        <v>222</v>
      </c>
      <c r="Y5625" s="2">
        <v>18.899999999999999</v>
      </c>
      <c r="Z5625" s="2" t="s">
        <v>11756</v>
      </c>
      <c r="AA5625" s="2" t="s">
        <v>224</v>
      </c>
      <c r="AB5625" s="2" t="s">
        <v>88</v>
      </c>
      <c r="AC5625" s="2">
        <v>9.34</v>
      </c>
      <c r="AD5625" s="3">
        <v>0</v>
      </c>
      <c r="AE5625" s="5">
        <v>0</v>
      </c>
      <c r="AF5625" s="2">
        <v>0</v>
      </c>
      <c r="AG5625" s="3">
        <f t="shared" si="615"/>
        <v>0</v>
      </c>
      <c r="AH5625" s="2" t="s">
        <v>50</v>
      </c>
      <c r="AI5625" s="3">
        <v>0</v>
      </c>
    </row>
    <row r="5626" spans="1:35" x14ac:dyDescent="0.3">
      <c r="A5626" s="2" t="s">
        <v>11757</v>
      </c>
      <c r="B5626" s="2" t="s">
        <v>8498</v>
      </c>
      <c r="C5626" s="2" t="s">
        <v>257</v>
      </c>
      <c r="D5626" s="2" t="s">
        <v>104</v>
      </c>
      <c r="E5626" s="2">
        <v>2024</v>
      </c>
      <c r="F5626" s="2" t="s">
        <v>105</v>
      </c>
      <c r="G5626" s="2" t="s">
        <v>114</v>
      </c>
      <c r="H5626" s="2" t="s">
        <v>115</v>
      </c>
      <c r="I5626" s="2" t="s">
        <v>42</v>
      </c>
      <c r="J5626" s="2" t="s">
        <v>146</v>
      </c>
      <c r="K5626" s="3">
        <v>8418556.2400000002</v>
      </c>
      <c r="L5626" s="3">
        <v>3936138.49</v>
      </c>
      <c r="M5626" s="3">
        <f t="shared" si="609"/>
        <v>4482417.75</v>
      </c>
      <c r="N5626" s="3">
        <v>1834651.32</v>
      </c>
      <c r="O5626" s="3">
        <f t="shared" si="610"/>
        <v>2647766.4299999997</v>
      </c>
      <c r="P5626" s="3">
        <v>1964306.59</v>
      </c>
      <c r="Q5626" s="4">
        <f t="shared" si="611"/>
        <v>0.53244494925414909</v>
      </c>
      <c r="R5626" s="4">
        <f t="shared" si="612"/>
        <v>0.23333057759557119</v>
      </c>
      <c r="S5626" s="3">
        <v>10071258.92</v>
      </c>
      <c r="T5626" s="3">
        <f t="shared" si="613"/>
        <v>-1652702.6799999997</v>
      </c>
      <c r="U5626" s="4">
        <f t="shared" si="614"/>
        <v>-0.16410090269032621</v>
      </c>
      <c r="V5626" s="2" t="s">
        <v>107</v>
      </c>
      <c r="W5626" s="2" t="s">
        <v>125</v>
      </c>
      <c r="X5626" s="2" t="s">
        <v>118</v>
      </c>
      <c r="Y5626" s="2">
        <v>3.75</v>
      </c>
      <c r="Z5626" s="2" t="s">
        <v>11758</v>
      </c>
      <c r="AA5626" s="2" t="s">
        <v>63</v>
      </c>
      <c r="AB5626" s="2" t="s">
        <v>209</v>
      </c>
      <c r="AC5626" s="2">
        <v>7.3</v>
      </c>
      <c r="AD5626" s="3">
        <v>0</v>
      </c>
      <c r="AE5626" s="5">
        <v>0</v>
      </c>
      <c r="AF5626" s="2">
        <v>0</v>
      </c>
      <c r="AG5626" s="3">
        <f t="shared" si="615"/>
        <v>0</v>
      </c>
      <c r="AH5626" s="2" t="s">
        <v>50</v>
      </c>
      <c r="AI5626" s="3">
        <v>0</v>
      </c>
    </row>
    <row r="5627" spans="1:35" x14ac:dyDescent="0.3">
      <c r="A5627" s="2" t="s">
        <v>11759</v>
      </c>
      <c r="B5627" s="2" t="s">
        <v>11163</v>
      </c>
      <c r="C5627" s="2" t="s">
        <v>452</v>
      </c>
      <c r="D5627" s="2" t="s">
        <v>38</v>
      </c>
      <c r="E5627" s="2">
        <v>2021</v>
      </c>
      <c r="F5627" s="2" t="s">
        <v>82</v>
      </c>
      <c r="G5627" s="2" t="s">
        <v>56</v>
      </c>
      <c r="H5627" s="2" t="s">
        <v>153</v>
      </c>
      <c r="I5627" s="2" t="s">
        <v>71</v>
      </c>
      <c r="J5627" s="2" t="s">
        <v>172</v>
      </c>
      <c r="K5627" s="3">
        <v>3496036.51</v>
      </c>
      <c r="L5627" s="3">
        <v>1141340.8700000001</v>
      </c>
      <c r="M5627" s="3">
        <f t="shared" si="609"/>
        <v>2354695.6399999997</v>
      </c>
      <c r="N5627" s="3">
        <v>632452.43999999994</v>
      </c>
      <c r="O5627" s="3">
        <f t="shared" si="610"/>
        <v>1722243.1999999997</v>
      </c>
      <c r="P5627" s="3">
        <v>1231055.42</v>
      </c>
      <c r="Q5627" s="4">
        <f t="shared" si="611"/>
        <v>0.6735329088425337</v>
      </c>
      <c r="R5627" s="4">
        <f t="shared" si="612"/>
        <v>0.35212887979822616</v>
      </c>
      <c r="S5627" s="3">
        <v>3773295.79</v>
      </c>
      <c r="T5627" s="3">
        <f t="shared" si="613"/>
        <v>-277259.28000000026</v>
      </c>
      <c r="U5627" s="4">
        <f t="shared" si="614"/>
        <v>-7.3479338867308952E-2</v>
      </c>
      <c r="V5627" s="2" t="s">
        <v>133</v>
      </c>
      <c r="W5627" s="2" t="s">
        <v>117</v>
      </c>
      <c r="X5627" s="2" t="s">
        <v>155</v>
      </c>
      <c r="Y5627" s="2">
        <v>7.24</v>
      </c>
      <c r="Z5627" s="2" t="s">
        <v>4966</v>
      </c>
      <c r="AA5627" s="2" t="s">
        <v>48</v>
      </c>
      <c r="AB5627" s="2" t="s">
        <v>64</v>
      </c>
      <c r="AC5627" s="2">
        <v>3.23</v>
      </c>
      <c r="AD5627" s="3">
        <v>0</v>
      </c>
      <c r="AE5627" s="5">
        <v>0</v>
      </c>
      <c r="AF5627" s="2">
        <v>0</v>
      </c>
      <c r="AG5627" s="3">
        <f t="shared" si="615"/>
        <v>0</v>
      </c>
      <c r="AH5627" s="2" t="s">
        <v>50</v>
      </c>
      <c r="AI5627" s="3">
        <v>0</v>
      </c>
    </row>
    <row r="5628" spans="1:35" x14ac:dyDescent="0.3">
      <c r="A5628" s="2" t="s">
        <v>11760</v>
      </c>
      <c r="B5628" s="2" t="s">
        <v>6807</v>
      </c>
      <c r="C5628" s="2" t="s">
        <v>456</v>
      </c>
      <c r="D5628" s="2" t="s">
        <v>54</v>
      </c>
      <c r="E5628" s="2">
        <v>2023</v>
      </c>
      <c r="F5628" s="2" t="s">
        <v>55</v>
      </c>
      <c r="G5628" s="2" t="s">
        <v>69</v>
      </c>
      <c r="H5628" s="2" t="s">
        <v>165</v>
      </c>
      <c r="I5628" s="2" t="s">
        <v>58</v>
      </c>
      <c r="J5628" s="2" t="s">
        <v>240</v>
      </c>
      <c r="K5628" s="3">
        <v>654040.65</v>
      </c>
      <c r="L5628" s="3">
        <v>257319.79</v>
      </c>
      <c r="M5628" s="3">
        <f t="shared" si="609"/>
        <v>396720.86</v>
      </c>
      <c r="N5628" s="3">
        <v>64260.22</v>
      </c>
      <c r="O5628" s="3">
        <f t="shared" si="610"/>
        <v>332460.64</v>
      </c>
      <c r="P5628" s="3">
        <v>265597.95</v>
      </c>
      <c r="Q5628" s="4">
        <f t="shared" si="611"/>
        <v>0.60656911768404609</v>
      </c>
      <c r="R5628" s="4">
        <f t="shared" si="612"/>
        <v>0.40608783261407377</v>
      </c>
      <c r="S5628" s="3">
        <v>690209.28000000003</v>
      </c>
      <c r="T5628" s="3">
        <f t="shared" si="613"/>
        <v>-36168.630000000005</v>
      </c>
      <c r="U5628" s="4">
        <f t="shared" si="614"/>
        <v>-5.2402410468894309E-2</v>
      </c>
      <c r="V5628" s="2" t="s">
        <v>85</v>
      </c>
      <c r="W5628" s="2" t="s">
        <v>96</v>
      </c>
      <c r="X5628" s="2" t="s">
        <v>167</v>
      </c>
      <c r="Y5628" s="2">
        <v>17.2</v>
      </c>
      <c r="Z5628" s="2" t="s">
        <v>11761</v>
      </c>
      <c r="AA5628" s="2" t="s">
        <v>148</v>
      </c>
      <c r="AB5628" s="2" t="s">
        <v>306</v>
      </c>
      <c r="AC5628" s="2">
        <v>7.99</v>
      </c>
      <c r="AD5628" s="3">
        <v>0</v>
      </c>
      <c r="AE5628" s="5">
        <v>0</v>
      </c>
      <c r="AF5628" s="2">
        <v>0</v>
      </c>
      <c r="AG5628" s="3">
        <f t="shared" si="615"/>
        <v>0</v>
      </c>
      <c r="AH5628" s="2" t="s">
        <v>50</v>
      </c>
      <c r="AI5628" s="3">
        <v>0</v>
      </c>
    </row>
    <row r="5629" spans="1:35" x14ac:dyDescent="0.3">
      <c r="A5629" s="2" t="s">
        <v>11762</v>
      </c>
      <c r="B5629" s="2" t="s">
        <v>2670</v>
      </c>
      <c r="C5629" s="2" t="s">
        <v>196</v>
      </c>
      <c r="D5629" s="2" t="s">
        <v>38</v>
      </c>
      <c r="E5629" s="2">
        <v>2023</v>
      </c>
      <c r="F5629" s="2" t="s">
        <v>55</v>
      </c>
      <c r="G5629" s="2" t="s">
        <v>56</v>
      </c>
      <c r="H5629" s="2" t="s">
        <v>123</v>
      </c>
      <c r="I5629" s="2" t="s">
        <v>178</v>
      </c>
      <c r="J5629" s="2" t="s">
        <v>342</v>
      </c>
      <c r="K5629" s="3">
        <v>3027374.52</v>
      </c>
      <c r="L5629" s="3">
        <v>988341.49</v>
      </c>
      <c r="M5629" s="3">
        <f t="shared" si="609"/>
        <v>2039033.03</v>
      </c>
      <c r="N5629" s="3">
        <v>638572.6</v>
      </c>
      <c r="O5629" s="3">
        <f t="shared" si="610"/>
        <v>1400460.4300000002</v>
      </c>
      <c r="P5629" s="3">
        <v>1048957.29</v>
      </c>
      <c r="Q5629" s="4">
        <f t="shared" si="611"/>
        <v>0.67353180669565782</v>
      </c>
      <c r="R5629" s="4">
        <f t="shared" si="612"/>
        <v>0.34649075727835615</v>
      </c>
      <c r="S5629" s="3">
        <v>3274265.39</v>
      </c>
      <c r="T5629" s="3">
        <f t="shared" si="613"/>
        <v>-246890.87000000011</v>
      </c>
      <c r="U5629" s="4">
        <f t="shared" si="614"/>
        <v>-7.5403438815324644E-2</v>
      </c>
      <c r="V5629" s="2" t="s">
        <v>107</v>
      </c>
      <c r="W5629" s="2" t="s">
        <v>60</v>
      </c>
      <c r="X5629" s="2" t="s">
        <v>126</v>
      </c>
      <c r="Y5629" s="2">
        <v>1.34</v>
      </c>
      <c r="Z5629" s="2" t="s">
        <v>11763</v>
      </c>
      <c r="AA5629" s="2" t="s">
        <v>99</v>
      </c>
      <c r="AB5629" s="2" t="s">
        <v>110</v>
      </c>
      <c r="AC5629" s="2">
        <v>3.18</v>
      </c>
      <c r="AD5629" s="3">
        <v>4511816.9400000004</v>
      </c>
      <c r="AE5629" s="5">
        <v>15.05</v>
      </c>
      <c r="AF5629" s="2">
        <v>12</v>
      </c>
      <c r="AG5629" s="3">
        <f t="shared" si="615"/>
        <v>407335.4398911444</v>
      </c>
      <c r="AH5629" s="2" t="s">
        <v>50</v>
      </c>
      <c r="AI5629" s="3">
        <v>0</v>
      </c>
    </row>
    <row r="5630" spans="1:35" x14ac:dyDescent="0.3">
      <c r="A5630" s="2" t="s">
        <v>11764</v>
      </c>
      <c r="B5630" s="2" t="s">
        <v>1835</v>
      </c>
      <c r="C5630" s="2" t="s">
        <v>322</v>
      </c>
      <c r="D5630" s="2" t="s">
        <v>38</v>
      </c>
      <c r="E5630" s="2">
        <v>2021</v>
      </c>
      <c r="F5630" s="2" t="s">
        <v>68</v>
      </c>
      <c r="G5630" s="2" t="s">
        <v>69</v>
      </c>
      <c r="H5630" s="2" t="s">
        <v>165</v>
      </c>
      <c r="I5630" s="2" t="s">
        <v>58</v>
      </c>
      <c r="J5630" s="2" t="s">
        <v>59</v>
      </c>
      <c r="K5630" s="3">
        <v>8587045.6099999994</v>
      </c>
      <c r="L5630" s="3">
        <v>2644858.48</v>
      </c>
      <c r="M5630" s="3">
        <f t="shared" si="609"/>
        <v>5942187.129999999</v>
      </c>
      <c r="N5630" s="3">
        <v>1167266.81</v>
      </c>
      <c r="O5630" s="3">
        <f t="shared" si="610"/>
        <v>4774920.3199999984</v>
      </c>
      <c r="P5630" s="3">
        <v>3723597.23</v>
      </c>
      <c r="Q5630" s="4">
        <f t="shared" si="611"/>
        <v>0.69199435986226221</v>
      </c>
      <c r="R5630" s="4">
        <f t="shared" si="612"/>
        <v>0.43362960896163216</v>
      </c>
      <c r="S5630" s="3">
        <v>7002392.6200000001</v>
      </c>
      <c r="T5630" s="3">
        <f t="shared" si="613"/>
        <v>1584652.9899999993</v>
      </c>
      <c r="U5630" s="4">
        <f t="shared" si="614"/>
        <v>0.22630164802155855</v>
      </c>
      <c r="V5630" s="2" t="s">
        <v>85</v>
      </c>
      <c r="W5630" s="2" t="s">
        <v>117</v>
      </c>
      <c r="X5630" s="2" t="s">
        <v>167</v>
      </c>
      <c r="Y5630" s="2">
        <v>17.2</v>
      </c>
      <c r="Z5630" s="2" t="s">
        <v>11765</v>
      </c>
      <c r="AA5630" s="2" t="s">
        <v>109</v>
      </c>
      <c r="AB5630" s="2" t="s">
        <v>88</v>
      </c>
      <c r="AC5630" s="2">
        <v>6.17</v>
      </c>
      <c r="AD5630" s="3">
        <v>0</v>
      </c>
      <c r="AE5630" s="5">
        <v>0</v>
      </c>
      <c r="AF5630" s="2">
        <v>0</v>
      </c>
      <c r="AG5630" s="3">
        <f t="shared" si="615"/>
        <v>0</v>
      </c>
      <c r="AH5630" s="2" t="s">
        <v>50</v>
      </c>
      <c r="AI5630" s="3">
        <v>0</v>
      </c>
    </row>
    <row r="5631" spans="1:35" x14ac:dyDescent="0.3">
      <c r="A5631" s="2" t="s">
        <v>11766</v>
      </c>
      <c r="B5631" s="2" t="s">
        <v>2398</v>
      </c>
      <c r="C5631" s="2" t="s">
        <v>407</v>
      </c>
      <c r="D5631" s="2" t="s">
        <v>38</v>
      </c>
      <c r="E5631" s="2">
        <v>2020</v>
      </c>
      <c r="F5631" s="2" t="s">
        <v>68</v>
      </c>
      <c r="G5631" s="2" t="s">
        <v>56</v>
      </c>
      <c r="H5631" s="2" t="s">
        <v>123</v>
      </c>
      <c r="I5631" s="2" t="s">
        <v>131</v>
      </c>
      <c r="J5631" s="2" t="s">
        <v>132</v>
      </c>
      <c r="K5631" s="3">
        <v>5926440.4900000002</v>
      </c>
      <c r="L5631" s="3">
        <v>3290613.06</v>
      </c>
      <c r="M5631" s="3">
        <f t="shared" si="609"/>
        <v>2635827.4300000002</v>
      </c>
      <c r="N5631" s="3">
        <v>694518.8</v>
      </c>
      <c r="O5631" s="3">
        <f t="shared" si="610"/>
        <v>1941308.6300000001</v>
      </c>
      <c r="P5631" s="3">
        <v>1505452.38</v>
      </c>
      <c r="Q5631" s="4">
        <f t="shared" si="611"/>
        <v>0.44475725934438598</v>
      </c>
      <c r="R5631" s="4">
        <f t="shared" si="612"/>
        <v>0.2540230316224773</v>
      </c>
      <c r="S5631" s="3">
        <v>6748970.6500000004</v>
      </c>
      <c r="T5631" s="3">
        <f t="shared" si="613"/>
        <v>-822530.16000000015</v>
      </c>
      <c r="U5631" s="4">
        <f t="shared" si="614"/>
        <v>-0.12187490547169591</v>
      </c>
      <c r="V5631" s="2" t="s">
        <v>124</v>
      </c>
      <c r="W5631" s="2" t="s">
        <v>60</v>
      </c>
      <c r="X5631" s="2" t="s">
        <v>126</v>
      </c>
      <c r="Y5631" s="2">
        <v>1.34</v>
      </c>
      <c r="Z5631" s="2" t="s">
        <v>5446</v>
      </c>
      <c r="AA5631" s="2" t="s">
        <v>141</v>
      </c>
      <c r="AB5631" s="2" t="s">
        <v>110</v>
      </c>
      <c r="AC5631" s="2">
        <v>2.62</v>
      </c>
      <c r="AD5631" s="3">
        <v>0</v>
      </c>
      <c r="AE5631" s="5">
        <v>0</v>
      </c>
      <c r="AF5631" s="2">
        <v>0</v>
      </c>
      <c r="AG5631" s="3">
        <f t="shared" si="615"/>
        <v>0</v>
      </c>
      <c r="AH5631" s="2" t="s">
        <v>50</v>
      </c>
      <c r="AI5631" s="3">
        <v>0</v>
      </c>
    </row>
    <row r="5632" spans="1:35" x14ac:dyDescent="0.3">
      <c r="A5632" s="2" t="s">
        <v>11767</v>
      </c>
      <c r="B5632" s="2" t="s">
        <v>787</v>
      </c>
      <c r="C5632" s="2" t="s">
        <v>189</v>
      </c>
      <c r="D5632" s="2" t="s">
        <v>54</v>
      </c>
      <c r="E5632" s="2">
        <v>2020</v>
      </c>
      <c r="F5632" s="2" t="s">
        <v>82</v>
      </c>
      <c r="G5632" s="2" t="s">
        <v>56</v>
      </c>
      <c r="H5632" s="2" t="s">
        <v>153</v>
      </c>
      <c r="I5632" s="2" t="s">
        <v>178</v>
      </c>
      <c r="J5632" s="2" t="s">
        <v>288</v>
      </c>
      <c r="K5632" s="3">
        <v>2446809.0299999998</v>
      </c>
      <c r="L5632" s="3">
        <v>719534.48</v>
      </c>
      <c r="M5632" s="3">
        <f t="shared" si="609"/>
        <v>1727274.5499999998</v>
      </c>
      <c r="N5632" s="3">
        <v>383736.03</v>
      </c>
      <c r="O5632" s="3">
        <f t="shared" si="610"/>
        <v>1343538.5199999998</v>
      </c>
      <c r="P5632" s="3">
        <v>1018143.23</v>
      </c>
      <c r="Q5632" s="4">
        <f t="shared" si="611"/>
        <v>0.70592944885445352</v>
      </c>
      <c r="R5632" s="4">
        <f t="shared" si="612"/>
        <v>0.41611062306730168</v>
      </c>
      <c r="S5632" s="3">
        <v>2447655.58</v>
      </c>
      <c r="T5632" s="3">
        <f t="shared" si="613"/>
        <v>-846.5500000002794</v>
      </c>
      <c r="U5632" s="4">
        <f t="shared" si="614"/>
        <v>-3.4586156929819326E-4</v>
      </c>
      <c r="V5632" s="2" t="s">
        <v>107</v>
      </c>
      <c r="W5632" s="2" t="s">
        <v>60</v>
      </c>
      <c r="X5632" s="2" t="s">
        <v>155</v>
      </c>
      <c r="Y5632" s="2">
        <v>7.24</v>
      </c>
      <c r="Z5632" s="2" t="s">
        <v>11768</v>
      </c>
      <c r="AA5632" s="2" t="s">
        <v>63</v>
      </c>
      <c r="AB5632" s="2" t="s">
        <v>242</v>
      </c>
      <c r="AC5632" s="2">
        <v>1.76</v>
      </c>
      <c r="AD5632" s="3">
        <v>685599.89</v>
      </c>
      <c r="AE5632" s="5">
        <v>16.93</v>
      </c>
      <c r="AF5632" s="2">
        <v>180</v>
      </c>
      <c r="AG5632" s="3">
        <f t="shared" si="615"/>
        <v>10517.417170811656</v>
      </c>
      <c r="AH5632" s="2" t="s">
        <v>230</v>
      </c>
      <c r="AI5632" s="3">
        <v>384832.05</v>
      </c>
    </row>
    <row r="5633" spans="1:35" x14ac:dyDescent="0.3">
      <c r="A5633" s="2" t="s">
        <v>11769</v>
      </c>
      <c r="B5633" s="2" t="s">
        <v>4321</v>
      </c>
      <c r="C5633" s="2" t="s">
        <v>435</v>
      </c>
      <c r="D5633" s="2" t="s">
        <v>81</v>
      </c>
      <c r="E5633" s="2">
        <v>2021</v>
      </c>
      <c r="F5633" s="2" t="s">
        <v>55</v>
      </c>
      <c r="G5633" s="2" t="s">
        <v>93</v>
      </c>
      <c r="H5633" s="2" t="s">
        <v>159</v>
      </c>
      <c r="I5633" s="2" t="s">
        <v>42</v>
      </c>
      <c r="J5633" s="2" t="s">
        <v>146</v>
      </c>
      <c r="K5633" s="3">
        <v>1627238.26</v>
      </c>
      <c r="L5633" s="3">
        <v>700464.41</v>
      </c>
      <c r="M5633" s="3">
        <f t="shared" si="609"/>
        <v>926773.85</v>
      </c>
      <c r="N5633" s="3">
        <v>163186.23999999999</v>
      </c>
      <c r="O5633" s="3">
        <f t="shared" si="610"/>
        <v>763587.61</v>
      </c>
      <c r="P5633" s="3">
        <v>563102.19999999995</v>
      </c>
      <c r="Q5633" s="4">
        <f t="shared" si="611"/>
        <v>0.56953789299423185</v>
      </c>
      <c r="R5633" s="4">
        <f t="shared" si="612"/>
        <v>0.34604778774068401</v>
      </c>
      <c r="S5633" s="3">
        <v>1666667.45</v>
      </c>
      <c r="T5633" s="3">
        <f t="shared" si="613"/>
        <v>-39429.189999999944</v>
      </c>
      <c r="U5633" s="4">
        <f t="shared" si="614"/>
        <v>-2.3657502880973614E-2</v>
      </c>
      <c r="V5633" s="2" t="s">
        <v>95</v>
      </c>
      <c r="W5633" s="2" t="s">
        <v>207</v>
      </c>
      <c r="X5633" s="2" t="s">
        <v>160</v>
      </c>
      <c r="Y5633" s="2">
        <v>129.5</v>
      </c>
      <c r="Z5633" s="2" t="s">
        <v>7037</v>
      </c>
      <c r="AA5633" s="2" t="s">
        <v>224</v>
      </c>
      <c r="AB5633" s="2" t="s">
        <v>49</v>
      </c>
      <c r="AC5633" s="2">
        <v>6.84</v>
      </c>
      <c r="AD5633" s="3">
        <v>0</v>
      </c>
      <c r="AE5633" s="5">
        <v>0</v>
      </c>
      <c r="AF5633" s="2">
        <v>0</v>
      </c>
      <c r="AG5633" s="3">
        <f t="shared" si="615"/>
        <v>0</v>
      </c>
      <c r="AH5633" s="2" t="s">
        <v>50</v>
      </c>
      <c r="AI5633" s="3">
        <v>0</v>
      </c>
    </row>
    <row r="5634" spans="1:35" x14ac:dyDescent="0.3">
      <c r="A5634" s="2" t="s">
        <v>11770</v>
      </c>
      <c r="B5634" s="2" t="s">
        <v>3110</v>
      </c>
      <c r="C5634" s="2" t="s">
        <v>257</v>
      </c>
      <c r="D5634" s="2" t="s">
        <v>104</v>
      </c>
      <c r="E5634" s="2">
        <v>2024</v>
      </c>
      <c r="F5634" s="2" t="s">
        <v>39</v>
      </c>
      <c r="G5634" s="2" t="s">
        <v>56</v>
      </c>
      <c r="H5634" s="2" t="s">
        <v>123</v>
      </c>
      <c r="I5634" s="2" t="s">
        <v>131</v>
      </c>
      <c r="J5634" s="2" t="s">
        <v>268</v>
      </c>
      <c r="K5634" s="3">
        <v>777247.04</v>
      </c>
      <c r="L5634" s="3">
        <v>409684.15</v>
      </c>
      <c r="M5634" s="3">
        <f t="shared" ref="M5634:M5697" si="616">K5634-L5634</f>
        <v>367562.89</v>
      </c>
      <c r="N5634" s="3">
        <v>93863.39</v>
      </c>
      <c r="O5634" s="3">
        <f t="shared" ref="O5634:O5697" si="617">M5634-N5634</f>
        <v>273699.5</v>
      </c>
      <c r="P5634" s="3">
        <v>200861.63</v>
      </c>
      <c r="Q5634" s="4">
        <f t="shared" ref="Q5634:Q5697" si="618">IF(K5634&lt;&gt;0,M5634/K5634,0)</f>
        <v>0.4729035571496033</v>
      </c>
      <c r="R5634" s="4">
        <f t="shared" ref="R5634:R5697" si="619">IF(K5634&lt;&gt;0,P5634/K5634,0)</f>
        <v>0.25842701182882599</v>
      </c>
      <c r="S5634" s="3">
        <v>797246.68</v>
      </c>
      <c r="T5634" s="3">
        <f t="shared" ref="T5634:T5697" si="620">K5634-S5634</f>
        <v>-19999.640000000014</v>
      </c>
      <c r="U5634" s="4">
        <f t="shared" ref="U5634:U5697" si="621">IF(S5634&lt;&gt;0,T5634/S5634,0)</f>
        <v>-2.508588684245134E-2</v>
      </c>
      <c r="V5634" s="2" t="s">
        <v>124</v>
      </c>
      <c r="W5634" s="2" t="s">
        <v>60</v>
      </c>
      <c r="X5634" s="2" t="s">
        <v>126</v>
      </c>
      <c r="Y5634" s="2">
        <v>1.34</v>
      </c>
      <c r="Z5634" s="2" t="s">
        <v>11771</v>
      </c>
      <c r="AA5634" s="2" t="s">
        <v>76</v>
      </c>
      <c r="AB5634" s="2" t="s">
        <v>242</v>
      </c>
      <c r="AC5634" s="2">
        <v>8.2200000000000006</v>
      </c>
      <c r="AD5634" s="3">
        <v>0</v>
      </c>
      <c r="AE5634" s="5">
        <v>0</v>
      </c>
      <c r="AF5634" s="2">
        <v>0</v>
      </c>
      <c r="AG5634" s="3">
        <f t="shared" ref="AG5634:AG5697" si="622">IF(AD5634&gt;0,(AD5634*(AE5634/100/12)*(1+AE5634/100/12)^AF5634)/((1+AE5634/100/12)^AF5634-1),0)</f>
        <v>0</v>
      </c>
      <c r="AH5634" s="2" t="s">
        <v>50</v>
      </c>
      <c r="AI5634" s="3">
        <v>0</v>
      </c>
    </row>
    <row r="5635" spans="1:35" x14ac:dyDescent="0.3">
      <c r="A5635" s="2" t="s">
        <v>11772</v>
      </c>
      <c r="B5635" s="2" t="s">
        <v>5031</v>
      </c>
      <c r="C5635" s="2" t="s">
        <v>322</v>
      </c>
      <c r="D5635" s="2" t="s">
        <v>38</v>
      </c>
      <c r="E5635" s="2">
        <v>2021</v>
      </c>
      <c r="F5635" s="2" t="s">
        <v>82</v>
      </c>
      <c r="G5635" s="2" t="s">
        <v>114</v>
      </c>
      <c r="H5635" s="2" t="s">
        <v>115</v>
      </c>
      <c r="I5635" s="2" t="s">
        <v>39</v>
      </c>
      <c r="J5635" s="2" t="s">
        <v>116</v>
      </c>
      <c r="K5635" s="3">
        <v>1184646.6499999999</v>
      </c>
      <c r="L5635" s="3">
        <v>518500.31</v>
      </c>
      <c r="M5635" s="3">
        <f t="shared" si="616"/>
        <v>666146.33999999985</v>
      </c>
      <c r="N5635" s="3">
        <v>228261.2</v>
      </c>
      <c r="O5635" s="3">
        <f t="shared" si="617"/>
        <v>437885.13999999984</v>
      </c>
      <c r="P5635" s="3">
        <v>323643.34000000003</v>
      </c>
      <c r="Q5635" s="4">
        <f t="shared" si="618"/>
        <v>0.56231648483537255</v>
      </c>
      <c r="R5635" s="4">
        <f t="shared" si="619"/>
        <v>0.27319820640188369</v>
      </c>
      <c r="S5635" s="3">
        <v>1289426.0900000001</v>
      </c>
      <c r="T5635" s="3">
        <f t="shared" si="620"/>
        <v>-104779.44000000018</v>
      </c>
      <c r="U5635" s="4">
        <f t="shared" si="621"/>
        <v>-8.1260524207324034E-2</v>
      </c>
      <c r="V5635" s="2" t="s">
        <v>85</v>
      </c>
      <c r="W5635" s="2" t="s">
        <v>96</v>
      </c>
      <c r="X5635" s="2" t="s">
        <v>118</v>
      </c>
      <c r="Y5635" s="2">
        <v>3.75</v>
      </c>
      <c r="Z5635" s="2" t="s">
        <v>11773</v>
      </c>
      <c r="AA5635" s="2" t="s">
        <v>63</v>
      </c>
      <c r="AB5635" s="2" t="s">
        <v>306</v>
      </c>
      <c r="AC5635" s="2">
        <v>9.9600000000000009</v>
      </c>
      <c r="AD5635" s="3">
        <v>0</v>
      </c>
      <c r="AE5635" s="5">
        <v>0</v>
      </c>
      <c r="AF5635" s="2">
        <v>0</v>
      </c>
      <c r="AG5635" s="3">
        <f t="shared" si="622"/>
        <v>0</v>
      </c>
      <c r="AH5635" s="2" t="s">
        <v>50</v>
      </c>
      <c r="AI5635" s="3">
        <v>0</v>
      </c>
    </row>
    <row r="5636" spans="1:35" x14ac:dyDescent="0.3">
      <c r="A5636" s="2" t="s">
        <v>11774</v>
      </c>
      <c r="B5636" s="2" t="s">
        <v>11775</v>
      </c>
      <c r="C5636" s="2" t="s">
        <v>304</v>
      </c>
      <c r="D5636" s="2" t="s">
        <v>104</v>
      </c>
      <c r="E5636" s="2">
        <v>2022</v>
      </c>
      <c r="F5636" s="2" t="s">
        <v>82</v>
      </c>
      <c r="G5636" s="2" t="s">
        <v>93</v>
      </c>
      <c r="H5636" s="2" t="s">
        <v>94</v>
      </c>
      <c r="I5636" s="2" t="s">
        <v>178</v>
      </c>
      <c r="J5636" s="2" t="s">
        <v>197</v>
      </c>
      <c r="K5636" s="3">
        <v>3438606.04</v>
      </c>
      <c r="L5636" s="3">
        <v>1852072.19</v>
      </c>
      <c r="M5636" s="3">
        <f t="shared" si="616"/>
        <v>1586533.85</v>
      </c>
      <c r="N5636" s="3">
        <v>371087.03</v>
      </c>
      <c r="O5636" s="3">
        <f t="shared" si="617"/>
        <v>1215446.82</v>
      </c>
      <c r="P5636" s="3">
        <v>964429.58</v>
      </c>
      <c r="Q5636" s="4">
        <f t="shared" si="618"/>
        <v>0.46138866492539521</v>
      </c>
      <c r="R5636" s="4">
        <f t="shared" si="619"/>
        <v>0.28047108880201932</v>
      </c>
      <c r="S5636" s="3">
        <v>4026677.76</v>
      </c>
      <c r="T5636" s="3">
        <f t="shared" si="620"/>
        <v>-588071.71999999974</v>
      </c>
      <c r="U5636" s="4">
        <f t="shared" si="621"/>
        <v>-0.14604389897839745</v>
      </c>
      <c r="V5636" s="2" t="s">
        <v>133</v>
      </c>
      <c r="W5636" s="2" t="s">
        <v>125</v>
      </c>
      <c r="X5636" s="2" t="s">
        <v>97</v>
      </c>
      <c r="Y5636" s="2">
        <v>1550</v>
      </c>
      <c r="Z5636" s="2" t="s">
        <v>11176</v>
      </c>
      <c r="AA5636" s="2" t="s">
        <v>148</v>
      </c>
      <c r="AB5636" s="2" t="s">
        <v>100</v>
      </c>
      <c r="AC5636" s="2">
        <v>2.68</v>
      </c>
      <c r="AD5636" s="3">
        <v>2255055.61</v>
      </c>
      <c r="AE5636" s="5">
        <v>11.83</v>
      </c>
      <c r="AF5636" s="2">
        <v>240</v>
      </c>
      <c r="AG5636" s="3">
        <f t="shared" si="622"/>
        <v>24563.360346372934</v>
      </c>
      <c r="AH5636" s="2" t="s">
        <v>50</v>
      </c>
      <c r="AI5636" s="3">
        <v>0</v>
      </c>
    </row>
    <row r="5637" spans="1:35" x14ac:dyDescent="0.3">
      <c r="A5637" s="2" t="s">
        <v>11776</v>
      </c>
      <c r="B5637" s="2" t="s">
        <v>3449</v>
      </c>
      <c r="C5637" s="2" t="s">
        <v>315</v>
      </c>
      <c r="D5637" s="2" t="s">
        <v>104</v>
      </c>
      <c r="E5637" s="2">
        <v>2020</v>
      </c>
      <c r="F5637" s="2" t="s">
        <v>92</v>
      </c>
      <c r="G5637" s="2" t="s">
        <v>93</v>
      </c>
      <c r="H5637" s="2" t="s">
        <v>94</v>
      </c>
      <c r="I5637" s="2" t="s">
        <v>39</v>
      </c>
      <c r="J5637" s="2" t="s">
        <v>273</v>
      </c>
      <c r="K5637" s="3">
        <v>5275449.2300000004</v>
      </c>
      <c r="L5637" s="3">
        <v>1876956.11</v>
      </c>
      <c r="M5637" s="3">
        <f t="shared" si="616"/>
        <v>3398493.12</v>
      </c>
      <c r="N5637" s="3">
        <v>949145.38</v>
      </c>
      <c r="O5637" s="3">
        <f t="shared" si="617"/>
        <v>2449347.7400000002</v>
      </c>
      <c r="P5637" s="3">
        <v>1794907.97</v>
      </c>
      <c r="Q5637" s="4">
        <f t="shared" si="618"/>
        <v>0.64420923637625449</v>
      </c>
      <c r="R5637" s="4">
        <f t="shared" si="619"/>
        <v>0.34023793837174315</v>
      </c>
      <c r="S5637" s="3">
        <v>5740431.4199999999</v>
      </c>
      <c r="T5637" s="3">
        <f t="shared" si="620"/>
        <v>-464982.18999999948</v>
      </c>
      <c r="U5637" s="4">
        <f t="shared" si="621"/>
        <v>-8.1001262096777993E-2</v>
      </c>
      <c r="V5637" s="2" t="s">
        <v>124</v>
      </c>
      <c r="W5637" s="2" t="s">
        <v>96</v>
      </c>
      <c r="X5637" s="2" t="s">
        <v>97</v>
      </c>
      <c r="Y5637" s="2">
        <v>1550</v>
      </c>
      <c r="Z5637" s="2" t="s">
        <v>11777</v>
      </c>
      <c r="AA5637" s="2" t="s">
        <v>63</v>
      </c>
      <c r="AB5637" s="2" t="s">
        <v>100</v>
      </c>
      <c r="AC5637" s="2">
        <v>9.11</v>
      </c>
      <c r="AD5637" s="3">
        <v>0</v>
      </c>
      <c r="AE5637" s="5">
        <v>0</v>
      </c>
      <c r="AF5637" s="2">
        <v>0</v>
      </c>
      <c r="AG5637" s="3">
        <f t="shared" si="622"/>
        <v>0</v>
      </c>
      <c r="AH5637" s="2" t="s">
        <v>50</v>
      </c>
      <c r="AI5637" s="3">
        <v>0</v>
      </c>
    </row>
    <row r="5638" spans="1:35" x14ac:dyDescent="0.3">
      <c r="A5638" s="2" t="s">
        <v>11778</v>
      </c>
      <c r="B5638" s="2" t="s">
        <v>2429</v>
      </c>
      <c r="C5638" s="2" t="s">
        <v>292</v>
      </c>
      <c r="D5638" s="2" t="s">
        <v>81</v>
      </c>
      <c r="E5638" s="2">
        <v>2022</v>
      </c>
      <c r="F5638" s="2" t="s">
        <v>92</v>
      </c>
      <c r="G5638" s="2" t="s">
        <v>93</v>
      </c>
      <c r="H5638" s="2" t="s">
        <v>94</v>
      </c>
      <c r="I5638" s="2" t="s">
        <v>42</v>
      </c>
      <c r="J5638" s="2" t="s">
        <v>166</v>
      </c>
      <c r="K5638" s="3">
        <v>3662255.32</v>
      </c>
      <c r="L5638" s="3">
        <v>1434422</v>
      </c>
      <c r="M5638" s="3">
        <f t="shared" si="616"/>
        <v>2227833.3199999998</v>
      </c>
      <c r="N5638" s="3">
        <v>370860.21</v>
      </c>
      <c r="O5638" s="3">
        <f t="shared" si="617"/>
        <v>1856973.1099999999</v>
      </c>
      <c r="P5638" s="3">
        <v>1444283.28</v>
      </c>
      <c r="Q5638" s="4">
        <f t="shared" si="618"/>
        <v>0.60832277526734535</v>
      </c>
      <c r="R5638" s="4">
        <f t="shared" si="619"/>
        <v>0.3943699042807316</v>
      </c>
      <c r="S5638" s="3">
        <v>4292905.99</v>
      </c>
      <c r="T5638" s="3">
        <f t="shared" si="620"/>
        <v>-630650.67000000039</v>
      </c>
      <c r="U5638" s="4">
        <f t="shared" si="621"/>
        <v>-0.14690530644487754</v>
      </c>
      <c r="V5638" s="2" t="s">
        <v>85</v>
      </c>
      <c r="W5638" s="2" t="s">
        <v>96</v>
      </c>
      <c r="X5638" s="2" t="s">
        <v>97</v>
      </c>
      <c r="Y5638" s="2">
        <v>1550</v>
      </c>
      <c r="Z5638" s="2" t="s">
        <v>11779</v>
      </c>
      <c r="AA5638" s="2" t="s">
        <v>63</v>
      </c>
      <c r="AB5638" s="2" t="s">
        <v>49</v>
      </c>
      <c r="AC5638" s="2">
        <v>6.94</v>
      </c>
      <c r="AD5638" s="3">
        <v>0</v>
      </c>
      <c r="AE5638" s="5">
        <v>0</v>
      </c>
      <c r="AF5638" s="2">
        <v>0</v>
      </c>
      <c r="AG5638" s="3">
        <f t="shared" si="622"/>
        <v>0</v>
      </c>
      <c r="AH5638" s="2" t="s">
        <v>50</v>
      </c>
      <c r="AI5638" s="3">
        <v>0</v>
      </c>
    </row>
    <row r="5639" spans="1:35" x14ac:dyDescent="0.3">
      <c r="A5639" s="2" t="s">
        <v>11780</v>
      </c>
      <c r="B5639" s="2" t="s">
        <v>1643</v>
      </c>
      <c r="C5639" s="2" t="s">
        <v>956</v>
      </c>
      <c r="D5639" s="2" t="s">
        <v>104</v>
      </c>
      <c r="E5639" s="2">
        <v>2022</v>
      </c>
      <c r="F5639" s="2" t="s">
        <v>58</v>
      </c>
      <c r="G5639" s="2" t="s">
        <v>56</v>
      </c>
      <c r="H5639" s="2" t="s">
        <v>262</v>
      </c>
      <c r="I5639" s="2" t="s">
        <v>131</v>
      </c>
      <c r="J5639" s="2" t="s">
        <v>132</v>
      </c>
      <c r="K5639" s="3">
        <v>4739852.33</v>
      </c>
      <c r="L5639" s="3">
        <v>2013052</v>
      </c>
      <c r="M5639" s="3">
        <f t="shared" si="616"/>
        <v>2726800.33</v>
      </c>
      <c r="N5639" s="3">
        <v>632390.72</v>
      </c>
      <c r="O5639" s="3">
        <f t="shared" si="617"/>
        <v>2094409.61</v>
      </c>
      <c r="P5639" s="3">
        <v>1619639.82</v>
      </c>
      <c r="Q5639" s="4">
        <f t="shared" si="618"/>
        <v>0.57529225388336092</v>
      </c>
      <c r="R5639" s="4">
        <f t="shared" si="619"/>
        <v>0.34170681009380732</v>
      </c>
      <c r="S5639" s="3">
        <v>5108810.68</v>
      </c>
      <c r="T5639" s="3">
        <f t="shared" si="620"/>
        <v>-368958.34999999963</v>
      </c>
      <c r="U5639" s="4">
        <f t="shared" si="621"/>
        <v>-7.2220008356230506E-2</v>
      </c>
      <c r="V5639" s="2" t="s">
        <v>95</v>
      </c>
      <c r="W5639" s="2" t="s">
        <v>96</v>
      </c>
      <c r="X5639" s="2" t="s">
        <v>264</v>
      </c>
      <c r="Y5639" s="2">
        <v>83.5</v>
      </c>
      <c r="Z5639" s="2" t="s">
        <v>893</v>
      </c>
      <c r="AA5639" s="2" t="s">
        <v>48</v>
      </c>
      <c r="AB5639" s="2" t="s">
        <v>209</v>
      </c>
      <c r="AC5639" s="2">
        <v>5.32</v>
      </c>
      <c r="AD5639" s="3">
        <v>0</v>
      </c>
      <c r="AE5639" s="5">
        <v>0</v>
      </c>
      <c r="AF5639" s="2">
        <v>0</v>
      </c>
      <c r="AG5639" s="3">
        <f t="shared" si="622"/>
        <v>0</v>
      </c>
      <c r="AH5639" s="2" t="s">
        <v>50</v>
      </c>
      <c r="AI5639" s="3">
        <v>0</v>
      </c>
    </row>
    <row r="5640" spans="1:35" x14ac:dyDescent="0.3">
      <c r="A5640" s="2" t="s">
        <v>11781</v>
      </c>
      <c r="B5640" s="2" t="s">
        <v>1200</v>
      </c>
      <c r="C5640" s="2" t="s">
        <v>233</v>
      </c>
      <c r="D5640" s="2" t="s">
        <v>38</v>
      </c>
      <c r="E5640" s="2">
        <v>2023</v>
      </c>
      <c r="F5640" s="2" t="s">
        <v>58</v>
      </c>
      <c r="G5640" s="2" t="s">
        <v>40</v>
      </c>
      <c r="H5640" s="2" t="s">
        <v>171</v>
      </c>
      <c r="I5640" s="2" t="s">
        <v>42</v>
      </c>
      <c r="J5640" s="2" t="s">
        <v>43</v>
      </c>
      <c r="K5640" s="3">
        <v>163216.49</v>
      </c>
      <c r="L5640" s="3">
        <v>48186.48</v>
      </c>
      <c r="M5640" s="3">
        <f t="shared" si="616"/>
        <v>115030.00999999998</v>
      </c>
      <c r="N5640" s="3">
        <v>18658.28</v>
      </c>
      <c r="O5640" s="3">
        <f t="shared" si="617"/>
        <v>96371.729999999981</v>
      </c>
      <c r="P5640" s="3">
        <v>72002</v>
      </c>
      <c r="Q5640" s="4">
        <f t="shared" si="618"/>
        <v>0.70476953646043972</v>
      </c>
      <c r="R5640" s="4">
        <f t="shared" si="619"/>
        <v>0.44114415154988323</v>
      </c>
      <c r="S5640" s="3">
        <v>181242.07</v>
      </c>
      <c r="T5640" s="3">
        <f t="shared" si="620"/>
        <v>-18025.580000000016</v>
      </c>
      <c r="U5640" s="4">
        <f t="shared" si="621"/>
        <v>-9.9455827225985755E-2</v>
      </c>
      <c r="V5640" s="2" t="s">
        <v>124</v>
      </c>
      <c r="W5640" s="2" t="s">
        <v>117</v>
      </c>
      <c r="X5640" s="2" t="s">
        <v>86</v>
      </c>
      <c r="Y5640" s="2">
        <v>0.92</v>
      </c>
      <c r="Z5640" s="2" t="s">
        <v>11782</v>
      </c>
      <c r="AA5640" s="2" t="s">
        <v>141</v>
      </c>
      <c r="AB5640" s="2" t="s">
        <v>110</v>
      </c>
      <c r="AC5640" s="2">
        <v>4.9800000000000004</v>
      </c>
      <c r="AD5640" s="3">
        <v>0</v>
      </c>
      <c r="AE5640" s="5">
        <v>0</v>
      </c>
      <c r="AF5640" s="2">
        <v>0</v>
      </c>
      <c r="AG5640" s="3">
        <f t="shared" si="622"/>
        <v>0</v>
      </c>
      <c r="AH5640" s="2" t="s">
        <v>230</v>
      </c>
      <c r="AI5640" s="3">
        <v>0</v>
      </c>
    </row>
    <row r="5641" spans="1:35" x14ac:dyDescent="0.3">
      <c r="A5641" s="2" t="s">
        <v>11783</v>
      </c>
      <c r="B5641" s="2" t="s">
        <v>2142</v>
      </c>
      <c r="C5641" s="2" t="s">
        <v>253</v>
      </c>
      <c r="D5641" s="2" t="s">
        <v>54</v>
      </c>
      <c r="E5641" s="2">
        <v>2020</v>
      </c>
      <c r="F5641" s="2" t="s">
        <v>58</v>
      </c>
      <c r="G5641" s="2" t="s">
        <v>93</v>
      </c>
      <c r="H5641" s="2" t="s">
        <v>94</v>
      </c>
      <c r="I5641" s="2" t="s">
        <v>42</v>
      </c>
      <c r="J5641" s="2" t="s">
        <v>422</v>
      </c>
      <c r="K5641" s="3">
        <v>9603420.0500000007</v>
      </c>
      <c r="L5641" s="3">
        <v>3632350.13</v>
      </c>
      <c r="M5641" s="3">
        <f t="shared" si="616"/>
        <v>5971069.9200000009</v>
      </c>
      <c r="N5641" s="3">
        <v>892597</v>
      </c>
      <c r="O5641" s="3">
        <f t="shared" si="617"/>
        <v>5078472.9200000009</v>
      </c>
      <c r="P5641" s="3">
        <v>3889655.39</v>
      </c>
      <c r="Q5641" s="4">
        <f t="shared" si="618"/>
        <v>0.62176494300069696</v>
      </c>
      <c r="R5641" s="4">
        <f t="shared" si="619"/>
        <v>0.40502814307284202</v>
      </c>
      <c r="S5641" s="3">
        <v>8566809.5</v>
      </c>
      <c r="T5641" s="3">
        <f t="shared" si="620"/>
        <v>1036610.5500000007</v>
      </c>
      <c r="U5641" s="4">
        <f t="shared" si="621"/>
        <v>0.12100310506496038</v>
      </c>
      <c r="V5641" s="2" t="s">
        <v>133</v>
      </c>
      <c r="W5641" s="2" t="s">
        <v>96</v>
      </c>
      <c r="X5641" s="2" t="s">
        <v>97</v>
      </c>
      <c r="Y5641" s="2">
        <v>1550</v>
      </c>
      <c r="Z5641" s="2" t="s">
        <v>6360</v>
      </c>
      <c r="AA5641" s="2" t="s">
        <v>148</v>
      </c>
      <c r="AB5641" s="2" t="s">
        <v>142</v>
      </c>
      <c r="AC5641" s="2">
        <v>5.77</v>
      </c>
      <c r="AD5641" s="3">
        <v>0</v>
      </c>
      <c r="AE5641" s="5">
        <v>0</v>
      </c>
      <c r="AF5641" s="2">
        <v>0</v>
      </c>
      <c r="AG5641" s="3">
        <f t="shared" si="622"/>
        <v>0</v>
      </c>
      <c r="AH5641" s="2" t="s">
        <v>50</v>
      </c>
      <c r="AI5641" s="3">
        <v>0</v>
      </c>
    </row>
    <row r="5642" spans="1:35" x14ac:dyDescent="0.3">
      <c r="A5642" s="2" t="s">
        <v>11784</v>
      </c>
      <c r="B5642" s="2" t="s">
        <v>3954</v>
      </c>
      <c r="C5642" s="2" t="s">
        <v>53</v>
      </c>
      <c r="D5642" s="2" t="s">
        <v>54</v>
      </c>
      <c r="E5642" s="2">
        <v>2021</v>
      </c>
      <c r="F5642" s="2" t="s">
        <v>58</v>
      </c>
      <c r="G5642" s="2" t="s">
        <v>93</v>
      </c>
      <c r="H5642" s="2" t="s">
        <v>159</v>
      </c>
      <c r="I5642" s="2" t="s">
        <v>39</v>
      </c>
      <c r="J5642" s="2" t="s">
        <v>273</v>
      </c>
      <c r="K5642" s="3">
        <v>7678620.1200000001</v>
      </c>
      <c r="L5642" s="3">
        <v>2355504.35</v>
      </c>
      <c r="M5642" s="3">
        <f t="shared" si="616"/>
        <v>5323115.7699999996</v>
      </c>
      <c r="N5642" s="3">
        <v>1283391.48</v>
      </c>
      <c r="O5642" s="3">
        <f t="shared" si="617"/>
        <v>4039724.2899999996</v>
      </c>
      <c r="P5642" s="3">
        <v>3201218.51</v>
      </c>
      <c r="Q5642" s="4">
        <f t="shared" si="618"/>
        <v>0.69323858802901683</v>
      </c>
      <c r="R5642" s="4">
        <f t="shared" si="619"/>
        <v>0.41690023206930044</v>
      </c>
      <c r="S5642" s="3">
        <v>7435088.4000000004</v>
      </c>
      <c r="T5642" s="3">
        <f t="shared" si="620"/>
        <v>243531.71999999974</v>
      </c>
      <c r="U5642" s="4">
        <f t="shared" si="621"/>
        <v>3.2754381239098615E-2</v>
      </c>
      <c r="V5642" s="2" t="s">
        <v>133</v>
      </c>
      <c r="W5642" s="2" t="s">
        <v>96</v>
      </c>
      <c r="X5642" s="2" t="s">
        <v>160</v>
      </c>
      <c r="Y5642" s="2">
        <v>129.5</v>
      </c>
      <c r="Z5642" s="2" t="s">
        <v>727</v>
      </c>
      <c r="AA5642" s="2" t="s">
        <v>63</v>
      </c>
      <c r="AB5642" s="2" t="s">
        <v>209</v>
      </c>
      <c r="AC5642" s="2">
        <v>4.13</v>
      </c>
      <c r="AD5642" s="3">
        <v>0</v>
      </c>
      <c r="AE5642" s="5">
        <v>0</v>
      </c>
      <c r="AF5642" s="2">
        <v>0</v>
      </c>
      <c r="AG5642" s="3">
        <f t="shared" si="622"/>
        <v>0</v>
      </c>
      <c r="AH5642" s="2" t="s">
        <v>50</v>
      </c>
      <c r="AI5642" s="3">
        <v>0</v>
      </c>
    </row>
    <row r="5643" spans="1:35" x14ac:dyDescent="0.3">
      <c r="A5643" s="2" t="s">
        <v>11785</v>
      </c>
      <c r="B5643" s="2" t="s">
        <v>11786</v>
      </c>
      <c r="C5643" s="2" t="s">
        <v>452</v>
      </c>
      <c r="D5643" s="2" t="s">
        <v>38</v>
      </c>
      <c r="E5643" s="2">
        <v>2021</v>
      </c>
      <c r="F5643" s="2" t="s">
        <v>58</v>
      </c>
      <c r="G5643" s="2" t="s">
        <v>40</v>
      </c>
      <c r="H5643" s="2" t="s">
        <v>41</v>
      </c>
      <c r="I5643" s="2" t="s">
        <v>131</v>
      </c>
      <c r="J5643" s="2" t="s">
        <v>491</v>
      </c>
      <c r="K5643" s="3">
        <v>1600954.96</v>
      </c>
      <c r="L5643" s="3">
        <v>508105.55</v>
      </c>
      <c r="M5643" s="3">
        <f t="shared" si="616"/>
        <v>1092849.4099999999</v>
      </c>
      <c r="N5643" s="3">
        <v>310466.49</v>
      </c>
      <c r="O5643" s="3">
        <f t="shared" si="617"/>
        <v>782382.91999999993</v>
      </c>
      <c r="P5643" s="3">
        <v>590636.24</v>
      </c>
      <c r="Q5643" s="4">
        <f t="shared" si="618"/>
        <v>0.68262345743942721</v>
      </c>
      <c r="R5643" s="4">
        <f t="shared" si="619"/>
        <v>0.36892745564809643</v>
      </c>
      <c r="S5643" s="3">
        <v>1434138.81</v>
      </c>
      <c r="T5643" s="3">
        <f t="shared" si="620"/>
        <v>166816.14999999991</v>
      </c>
      <c r="U5643" s="4">
        <f t="shared" si="621"/>
        <v>0.11631799435090938</v>
      </c>
      <c r="V5643" s="2" t="s">
        <v>124</v>
      </c>
      <c r="W5643" s="2" t="s">
        <v>117</v>
      </c>
      <c r="X5643" s="2" t="s">
        <v>46</v>
      </c>
      <c r="Y5643" s="2">
        <v>0.89</v>
      </c>
      <c r="Z5643" s="2" t="s">
        <v>11787</v>
      </c>
      <c r="AA5643" s="2" t="s">
        <v>109</v>
      </c>
      <c r="AB5643" s="2" t="s">
        <v>64</v>
      </c>
      <c r="AC5643" s="2">
        <v>3.53</v>
      </c>
      <c r="AD5643" s="3">
        <v>0</v>
      </c>
      <c r="AE5643" s="5">
        <v>0</v>
      </c>
      <c r="AF5643" s="2">
        <v>0</v>
      </c>
      <c r="AG5643" s="3">
        <f t="shared" si="622"/>
        <v>0</v>
      </c>
      <c r="AH5643" s="2" t="s">
        <v>50</v>
      </c>
      <c r="AI5643" s="3">
        <v>0</v>
      </c>
    </row>
    <row r="5644" spans="1:35" x14ac:dyDescent="0.3">
      <c r="A5644" s="2" t="s">
        <v>11788</v>
      </c>
      <c r="B5644" s="2" t="s">
        <v>3988</v>
      </c>
      <c r="C5644" s="2" t="s">
        <v>403</v>
      </c>
      <c r="D5644" s="2" t="s">
        <v>54</v>
      </c>
      <c r="E5644" s="2">
        <v>2021</v>
      </c>
      <c r="F5644" s="2" t="s">
        <v>58</v>
      </c>
      <c r="G5644" s="2" t="s">
        <v>93</v>
      </c>
      <c r="H5644" s="2" t="s">
        <v>94</v>
      </c>
      <c r="I5644" s="2" t="s">
        <v>178</v>
      </c>
      <c r="J5644" s="2" t="s">
        <v>263</v>
      </c>
      <c r="K5644" s="3">
        <v>8863457.1400000006</v>
      </c>
      <c r="L5644" s="3">
        <v>4199229.59</v>
      </c>
      <c r="M5644" s="3">
        <f t="shared" si="616"/>
        <v>4664227.5500000007</v>
      </c>
      <c r="N5644" s="3">
        <v>1674731.87</v>
      </c>
      <c r="O5644" s="3">
        <f t="shared" si="617"/>
        <v>2989495.6800000006</v>
      </c>
      <c r="P5644" s="3">
        <v>2160650.42</v>
      </c>
      <c r="Q5644" s="4">
        <f t="shared" si="618"/>
        <v>0.52623118455108819</v>
      </c>
      <c r="R5644" s="4">
        <f t="shared" si="619"/>
        <v>0.24377061747714387</v>
      </c>
      <c r="S5644" s="3">
        <v>9959450.6899999995</v>
      </c>
      <c r="T5644" s="3">
        <f t="shared" si="620"/>
        <v>-1095993.5499999989</v>
      </c>
      <c r="U5644" s="4">
        <f t="shared" si="621"/>
        <v>-0.11004558224284948</v>
      </c>
      <c r="V5644" s="2" t="s">
        <v>73</v>
      </c>
      <c r="W5644" s="2" t="s">
        <v>125</v>
      </c>
      <c r="X5644" s="2" t="s">
        <v>97</v>
      </c>
      <c r="Y5644" s="2">
        <v>1550</v>
      </c>
      <c r="Z5644" s="2" t="s">
        <v>8794</v>
      </c>
      <c r="AA5644" s="2" t="s">
        <v>63</v>
      </c>
      <c r="AB5644" s="2" t="s">
        <v>142</v>
      </c>
      <c r="AC5644" s="2">
        <v>4.07</v>
      </c>
      <c r="AD5644" s="3">
        <v>734918.57</v>
      </c>
      <c r="AE5644" s="5">
        <v>18.149999999999999</v>
      </c>
      <c r="AF5644" s="2">
        <v>36</v>
      </c>
      <c r="AG5644" s="3">
        <f t="shared" si="622"/>
        <v>26624.400224135898</v>
      </c>
      <c r="AH5644" s="2" t="s">
        <v>50</v>
      </c>
      <c r="AI5644" s="3">
        <v>0</v>
      </c>
    </row>
    <row r="5645" spans="1:35" x14ac:dyDescent="0.3">
      <c r="A5645" s="2" t="s">
        <v>11789</v>
      </c>
      <c r="B5645" s="2" t="s">
        <v>2019</v>
      </c>
      <c r="C5645" s="2" t="s">
        <v>196</v>
      </c>
      <c r="D5645" s="2" t="s">
        <v>38</v>
      </c>
      <c r="E5645" s="2">
        <v>2023</v>
      </c>
      <c r="F5645" s="2" t="s">
        <v>92</v>
      </c>
      <c r="G5645" s="2" t="s">
        <v>93</v>
      </c>
      <c r="H5645" s="2" t="s">
        <v>94</v>
      </c>
      <c r="I5645" s="2" t="s">
        <v>58</v>
      </c>
      <c r="J5645" s="2" t="s">
        <v>106</v>
      </c>
      <c r="K5645" s="3">
        <v>7873195.6100000003</v>
      </c>
      <c r="L5645" s="3">
        <v>3002751.28</v>
      </c>
      <c r="M5645" s="3">
        <f t="shared" si="616"/>
        <v>4870444.33</v>
      </c>
      <c r="N5645" s="3">
        <v>896461.05</v>
      </c>
      <c r="O5645" s="3">
        <f t="shared" si="617"/>
        <v>3973983.2800000003</v>
      </c>
      <c r="P5645" s="3">
        <v>3110009.98</v>
      </c>
      <c r="Q5645" s="4">
        <f t="shared" si="618"/>
        <v>0.61861086288950973</v>
      </c>
      <c r="R5645" s="4">
        <f t="shared" si="619"/>
        <v>0.3950124109770467</v>
      </c>
      <c r="S5645" s="3">
        <v>6826872.6900000004</v>
      </c>
      <c r="T5645" s="3">
        <f t="shared" si="620"/>
        <v>1046322.9199999999</v>
      </c>
      <c r="U5645" s="4">
        <f t="shared" si="621"/>
        <v>0.15326533355934016</v>
      </c>
      <c r="V5645" s="2" t="s">
        <v>73</v>
      </c>
      <c r="W5645" s="2" t="s">
        <v>45</v>
      </c>
      <c r="X5645" s="2" t="s">
        <v>97</v>
      </c>
      <c r="Y5645" s="2">
        <v>1550</v>
      </c>
      <c r="Z5645" s="2" t="s">
        <v>8274</v>
      </c>
      <c r="AA5645" s="2" t="s">
        <v>48</v>
      </c>
      <c r="AB5645" s="2" t="s">
        <v>64</v>
      </c>
      <c r="AC5645" s="2">
        <v>4.9000000000000004</v>
      </c>
      <c r="AD5645" s="3">
        <v>0</v>
      </c>
      <c r="AE5645" s="5">
        <v>0</v>
      </c>
      <c r="AF5645" s="2">
        <v>0</v>
      </c>
      <c r="AG5645" s="3">
        <f t="shared" si="622"/>
        <v>0</v>
      </c>
      <c r="AH5645" s="2" t="s">
        <v>50</v>
      </c>
      <c r="AI5645" s="3">
        <v>0</v>
      </c>
    </row>
    <row r="5646" spans="1:35" x14ac:dyDescent="0.3">
      <c r="A5646" s="2" t="s">
        <v>11790</v>
      </c>
      <c r="B5646" s="2" t="s">
        <v>11293</v>
      </c>
      <c r="C5646" s="2" t="s">
        <v>176</v>
      </c>
      <c r="D5646" s="2" t="s">
        <v>104</v>
      </c>
      <c r="E5646" s="2">
        <v>2020</v>
      </c>
      <c r="F5646" s="2" t="s">
        <v>39</v>
      </c>
      <c r="G5646" s="2" t="s">
        <v>114</v>
      </c>
      <c r="H5646" s="2" t="s">
        <v>190</v>
      </c>
      <c r="I5646" s="2" t="s">
        <v>39</v>
      </c>
      <c r="J5646" s="2" t="s">
        <v>566</v>
      </c>
      <c r="K5646" s="3">
        <v>9135714.4499999993</v>
      </c>
      <c r="L5646" s="3">
        <v>3796364.42</v>
      </c>
      <c r="M5646" s="3">
        <f t="shared" si="616"/>
        <v>5339350.0299999993</v>
      </c>
      <c r="N5646" s="3">
        <v>836436.44</v>
      </c>
      <c r="O5646" s="3">
        <f t="shared" si="617"/>
        <v>4502913.59</v>
      </c>
      <c r="P5646" s="3">
        <v>3367537.49</v>
      </c>
      <c r="Q5646" s="4">
        <f t="shared" si="618"/>
        <v>0.58444799902869116</v>
      </c>
      <c r="R5646" s="4">
        <f t="shared" si="619"/>
        <v>0.36861238477084851</v>
      </c>
      <c r="S5646" s="3">
        <v>8735138.7200000007</v>
      </c>
      <c r="T5646" s="3">
        <f t="shared" si="620"/>
        <v>400575.72999999858</v>
      </c>
      <c r="U5646" s="4">
        <f t="shared" si="621"/>
        <v>4.5857970072397267E-2</v>
      </c>
      <c r="V5646" s="2" t="s">
        <v>95</v>
      </c>
      <c r="W5646" s="2" t="s">
        <v>207</v>
      </c>
      <c r="X5646" s="2" t="s">
        <v>192</v>
      </c>
      <c r="Y5646" s="2">
        <v>3.64</v>
      </c>
      <c r="Z5646" s="2" t="s">
        <v>11791</v>
      </c>
      <c r="AA5646" s="2" t="s">
        <v>224</v>
      </c>
      <c r="AB5646" s="2" t="s">
        <v>142</v>
      </c>
      <c r="AC5646" s="2">
        <v>8.36</v>
      </c>
      <c r="AD5646" s="3">
        <v>0</v>
      </c>
      <c r="AE5646" s="5">
        <v>0</v>
      </c>
      <c r="AF5646" s="2">
        <v>0</v>
      </c>
      <c r="AG5646" s="3">
        <f t="shared" si="622"/>
        <v>0</v>
      </c>
      <c r="AH5646" s="2" t="s">
        <v>50</v>
      </c>
      <c r="AI5646" s="3">
        <v>0</v>
      </c>
    </row>
    <row r="5647" spans="1:35" x14ac:dyDescent="0.3">
      <c r="A5647" s="2" t="s">
        <v>11792</v>
      </c>
      <c r="B5647" s="2" t="s">
        <v>5792</v>
      </c>
      <c r="C5647" s="2" t="s">
        <v>520</v>
      </c>
      <c r="D5647" s="2" t="s">
        <v>81</v>
      </c>
      <c r="E5647" s="2">
        <v>2021</v>
      </c>
      <c r="F5647" s="2" t="s">
        <v>39</v>
      </c>
      <c r="G5647" s="2" t="s">
        <v>69</v>
      </c>
      <c r="H5647" s="2" t="s">
        <v>165</v>
      </c>
      <c r="I5647" s="2" t="s">
        <v>42</v>
      </c>
      <c r="J5647" s="2" t="s">
        <v>146</v>
      </c>
      <c r="K5647" s="3">
        <v>4707503.49</v>
      </c>
      <c r="L5647" s="3">
        <v>1646862.2</v>
      </c>
      <c r="M5647" s="3">
        <f t="shared" si="616"/>
        <v>3060641.29</v>
      </c>
      <c r="N5647" s="3">
        <v>922476.01</v>
      </c>
      <c r="O5647" s="3">
        <f t="shared" si="617"/>
        <v>2138165.2800000003</v>
      </c>
      <c r="P5647" s="3">
        <v>1679488.88</v>
      </c>
      <c r="Q5647" s="4">
        <f t="shared" si="618"/>
        <v>0.6501622986582215</v>
      </c>
      <c r="R5647" s="4">
        <f t="shared" si="619"/>
        <v>0.35676848324545796</v>
      </c>
      <c r="S5647" s="3">
        <v>5486399.9000000004</v>
      </c>
      <c r="T5647" s="3">
        <f t="shared" si="620"/>
        <v>-778896.41000000015</v>
      </c>
      <c r="U5647" s="4">
        <f t="shared" si="621"/>
        <v>-0.14196858125489542</v>
      </c>
      <c r="V5647" s="2" t="s">
        <v>107</v>
      </c>
      <c r="W5647" s="2" t="s">
        <v>60</v>
      </c>
      <c r="X5647" s="2" t="s">
        <v>167</v>
      </c>
      <c r="Y5647" s="2">
        <v>17.2</v>
      </c>
      <c r="Z5647" s="2" t="s">
        <v>11793</v>
      </c>
      <c r="AA5647" s="2" t="s">
        <v>224</v>
      </c>
      <c r="AB5647" s="2" t="s">
        <v>209</v>
      </c>
      <c r="AC5647" s="2">
        <v>9.77</v>
      </c>
      <c r="AD5647" s="3">
        <v>0</v>
      </c>
      <c r="AE5647" s="5">
        <v>0</v>
      </c>
      <c r="AF5647" s="2">
        <v>0</v>
      </c>
      <c r="AG5647" s="3">
        <f t="shared" si="622"/>
        <v>0</v>
      </c>
      <c r="AH5647" s="2" t="s">
        <v>50</v>
      </c>
      <c r="AI5647" s="3">
        <v>0</v>
      </c>
    </row>
    <row r="5648" spans="1:35" x14ac:dyDescent="0.3">
      <c r="A5648" s="2" t="s">
        <v>11794</v>
      </c>
      <c r="B5648" s="2" t="s">
        <v>10540</v>
      </c>
      <c r="C5648" s="2" t="s">
        <v>730</v>
      </c>
      <c r="D5648" s="2" t="s">
        <v>38</v>
      </c>
      <c r="E5648" s="2">
        <v>2020</v>
      </c>
      <c r="F5648" s="2" t="s">
        <v>58</v>
      </c>
      <c r="G5648" s="2" t="s">
        <v>93</v>
      </c>
      <c r="H5648" s="2" t="s">
        <v>221</v>
      </c>
      <c r="I5648" s="2" t="s">
        <v>42</v>
      </c>
      <c r="J5648" s="2" t="s">
        <v>43</v>
      </c>
      <c r="K5648" s="3">
        <v>5098980.9000000004</v>
      </c>
      <c r="L5648" s="3">
        <v>1457963.2</v>
      </c>
      <c r="M5648" s="3">
        <f t="shared" si="616"/>
        <v>3641017.7</v>
      </c>
      <c r="N5648" s="3">
        <v>577325.31999999995</v>
      </c>
      <c r="O5648" s="3">
        <f t="shared" si="617"/>
        <v>3063692.3800000004</v>
      </c>
      <c r="P5648" s="3">
        <v>2328970.71</v>
      </c>
      <c r="Q5648" s="4">
        <f t="shared" si="618"/>
        <v>0.71406772674908425</v>
      </c>
      <c r="R5648" s="4">
        <f t="shared" si="619"/>
        <v>0.45675219336475642</v>
      </c>
      <c r="S5648" s="3">
        <v>5226541.91</v>
      </c>
      <c r="T5648" s="3">
        <f t="shared" si="620"/>
        <v>-127561.00999999978</v>
      </c>
      <c r="U5648" s="4">
        <f t="shared" si="621"/>
        <v>-2.4406388047120774E-2</v>
      </c>
      <c r="V5648" s="2" t="s">
        <v>95</v>
      </c>
      <c r="W5648" s="2" t="s">
        <v>96</v>
      </c>
      <c r="X5648" s="2" t="s">
        <v>222</v>
      </c>
      <c r="Y5648" s="2">
        <v>18.899999999999999</v>
      </c>
      <c r="Z5648" s="2" t="s">
        <v>4095</v>
      </c>
      <c r="AA5648" s="2" t="s">
        <v>109</v>
      </c>
      <c r="AB5648" s="2" t="s">
        <v>209</v>
      </c>
      <c r="AC5648" s="2">
        <v>9.0299999999999994</v>
      </c>
      <c r="AD5648" s="3">
        <v>0</v>
      </c>
      <c r="AE5648" s="5">
        <v>0</v>
      </c>
      <c r="AF5648" s="2">
        <v>0</v>
      </c>
      <c r="AG5648" s="3">
        <f t="shared" si="622"/>
        <v>0</v>
      </c>
      <c r="AH5648" s="2" t="s">
        <v>50</v>
      </c>
      <c r="AI5648" s="3">
        <v>0</v>
      </c>
    </row>
    <row r="5649" spans="1:35" x14ac:dyDescent="0.3">
      <c r="A5649" s="2" t="s">
        <v>11795</v>
      </c>
      <c r="B5649" s="2" t="s">
        <v>4090</v>
      </c>
      <c r="C5649" s="2" t="s">
        <v>456</v>
      </c>
      <c r="D5649" s="2" t="s">
        <v>54</v>
      </c>
      <c r="E5649" s="2">
        <v>2023</v>
      </c>
      <c r="F5649" s="2" t="s">
        <v>55</v>
      </c>
      <c r="G5649" s="2" t="s">
        <v>114</v>
      </c>
      <c r="H5649" s="2" t="s">
        <v>115</v>
      </c>
      <c r="I5649" s="2" t="s">
        <v>178</v>
      </c>
      <c r="J5649" s="2" t="s">
        <v>342</v>
      </c>
      <c r="K5649" s="3">
        <v>4949738.1500000004</v>
      </c>
      <c r="L5649" s="3">
        <v>1389834.05</v>
      </c>
      <c r="M5649" s="3">
        <f t="shared" si="616"/>
        <v>3559904.1000000006</v>
      </c>
      <c r="N5649" s="3">
        <v>1084947.29</v>
      </c>
      <c r="O5649" s="3">
        <f t="shared" si="617"/>
        <v>2474956.8100000005</v>
      </c>
      <c r="P5649" s="3">
        <v>1813349.29</v>
      </c>
      <c r="Q5649" s="4">
        <f t="shared" si="618"/>
        <v>0.7192105909683324</v>
      </c>
      <c r="R5649" s="4">
        <f t="shared" si="619"/>
        <v>0.36635256957986756</v>
      </c>
      <c r="S5649" s="3">
        <v>5918251.71</v>
      </c>
      <c r="T5649" s="3">
        <f t="shared" si="620"/>
        <v>-968513.55999999959</v>
      </c>
      <c r="U5649" s="4">
        <f t="shared" si="621"/>
        <v>-0.16364859209409996</v>
      </c>
      <c r="V5649" s="2" t="s">
        <v>85</v>
      </c>
      <c r="W5649" s="2" t="s">
        <v>117</v>
      </c>
      <c r="X5649" s="2" t="s">
        <v>118</v>
      </c>
      <c r="Y5649" s="2">
        <v>3.75</v>
      </c>
      <c r="Z5649" s="2" t="s">
        <v>8868</v>
      </c>
      <c r="AA5649" s="2" t="s">
        <v>141</v>
      </c>
      <c r="AB5649" s="2" t="s">
        <v>306</v>
      </c>
      <c r="AC5649" s="2">
        <v>4.93</v>
      </c>
      <c r="AD5649" s="3">
        <v>4573237.55</v>
      </c>
      <c r="AE5649" s="5">
        <v>14.85</v>
      </c>
      <c r="AF5649" s="2">
        <v>180</v>
      </c>
      <c r="AG5649" s="3">
        <f t="shared" si="622"/>
        <v>63537.247565296391</v>
      </c>
      <c r="AH5649" s="2" t="s">
        <v>50</v>
      </c>
      <c r="AI5649" s="3">
        <v>0</v>
      </c>
    </row>
    <row r="5650" spans="1:35" x14ac:dyDescent="0.3">
      <c r="A5650" s="2" t="s">
        <v>11796</v>
      </c>
      <c r="B5650" s="2" t="s">
        <v>5107</v>
      </c>
      <c r="C5650" s="2" t="s">
        <v>337</v>
      </c>
      <c r="D5650" s="2" t="s">
        <v>38</v>
      </c>
      <c r="E5650" s="2">
        <v>2024</v>
      </c>
      <c r="F5650" s="2" t="s">
        <v>92</v>
      </c>
      <c r="G5650" s="2" t="s">
        <v>93</v>
      </c>
      <c r="H5650" s="2" t="s">
        <v>159</v>
      </c>
      <c r="I5650" s="2" t="s">
        <v>42</v>
      </c>
      <c r="J5650" s="2" t="s">
        <v>43</v>
      </c>
      <c r="K5650" s="3">
        <v>4697486.5</v>
      </c>
      <c r="L5650" s="3">
        <v>2219053.02</v>
      </c>
      <c r="M5650" s="3">
        <f t="shared" si="616"/>
        <v>2478433.48</v>
      </c>
      <c r="N5650" s="3">
        <v>761822.47</v>
      </c>
      <c r="O5650" s="3">
        <f t="shared" si="617"/>
        <v>1716611.01</v>
      </c>
      <c r="P5650" s="3">
        <v>1235639.9099999999</v>
      </c>
      <c r="Q5650" s="4">
        <f t="shared" si="618"/>
        <v>0.52760843059368023</v>
      </c>
      <c r="R5650" s="4">
        <f t="shared" si="619"/>
        <v>0.26304278043162016</v>
      </c>
      <c r="S5650" s="3">
        <v>5604937.5099999998</v>
      </c>
      <c r="T5650" s="3">
        <f t="shared" si="620"/>
        <v>-907451.00999999978</v>
      </c>
      <c r="U5650" s="4">
        <f t="shared" si="621"/>
        <v>-0.16190207444435895</v>
      </c>
      <c r="V5650" s="2" t="s">
        <v>124</v>
      </c>
      <c r="W5650" s="2" t="s">
        <v>125</v>
      </c>
      <c r="X5650" s="2" t="s">
        <v>160</v>
      </c>
      <c r="Y5650" s="2">
        <v>129.5</v>
      </c>
      <c r="Z5650" s="2" t="s">
        <v>5805</v>
      </c>
      <c r="AA5650" s="2" t="s">
        <v>76</v>
      </c>
      <c r="AB5650" s="2" t="s">
        <v>142</v>
      </c>
      <c r="AC5650" s="2">
        <v>4.7</v>
      </c>
      <c r="AD5650" s="3">
        <v>0</v>
      </c>
      <c r="AE5650" s="5">
        <v>0</v>
      </c>
      <c r="AF5650" s="2">
        <v>0</v>
      </c>
      <c r="AG5650" s="3">
        <f t="shared" si="622"/>
        <v>0</v>
      </c>
      <c r="AH5650" s="2" t="s">
        <v>50</v>
      </c>
      <c r="AI5650" s="3">
        <v>0</v>
      </c>
    </row>
    <row r="5651" spans="1:35" x14ac:dyDescent="0.3">
      <c r="A5651" s="2" t="s">
        <v>11797</v>
      </c>
      <c r="B5651" s="2" t="s">
        <v>4092</v>
      </c>
      <c r="C5651" s="2" t="s">
        <v>617</v>
      </c>
      <c r="D5651" s="2" t="s">
        <v>38</v>
      </c>
      <c r="E5651" s="2">
        <v>2020</v>
      </c>
      <c r="F5651" s="2" t="s">
        <v>105</v>
      </c>
      <c r="G5651" s="2" t="s">
        <v>56</v>
      </c>
      <c r="H5651" s="2" t="s">
        <v>177</v>
      </c>
      <c r="I5651" s="2" t="s">
        <v>42</v>
      </c>
      <c r="J5651" s="2" t="s">
        <v>422</v>
      </c>
      <c r="K5651" s="3">
        <v>5478069.3799999999</v>
      </c>
      <c r="L5651" s="3">
        <v>2650501.9</v>
      </c>
      <c r="M5651" s="3">
        <f t="shared" si="616"/>
        <v>2827567.48</v>
      </c>
      <c r="N5651" s="3">
        <v>575116.52</v>
      </c>
      <c r="O5651" s="3">
        <f t="shared" si="617"/>
        <v>2252450.96</v>
      </c>
      <c r="P5651" s="3">
        <v>1728528.1</v>
      </c>
      <c r="Q5651" s="4">
        <f t="shared" si="618"/>
        <v>0.51616131229064499</v>
      </c>
      <c r="R5651" s="4">
        <f t="shared" si="619"/>
        <v>0.31553600002050358</v>
      </c>
      <c r="S5651" s="3">
        <v>6274606.8600000003</v>
      </c>
      <c r="T5651" s="3">
        <f t="shared" si="620"/>
        <v>-796537.48000000045</v>
      </c>
      <c r="U5651" s="4">
        <f t="shared" si="621"/>
        <v>-0.12694619723155059</v>
      </c>
      <c r="V5651" s="2" t="s">
        <v>124</v>
      </c>
      <c r="W5651" s="2" t="s">
        <v>134</v>
      </c>
      <c r="X5651" s="2" t="s">
        <v>180</v>
      </c>
      <c r="Y5651" s="2">
        <v>149.5</v>
      </c>
      <c r="Z5651" s="2" t="s">
        <v>11798</v>
      </c>
      <c r="AA5651" s="2" t="s">
        <v>148</v>
      </c>
      <c r="AB5651" s="2" t="s">
        <v>77</v>
      </c>
      <c r="AC5651" s="2">
        <v>1.35</v>
      </c>
      <c r="AD5651" s="3">
        <v>0</v>
      </c>
      <c r="AE5651" s="5">
        <v>0</v>
      </c>
      <c r="AF5651" s="2">
        <v>0</v>
      </c>
      <c r="AG5651" s="3">
        <f t="shared" si="622"/>
        <v>0</v>
      </c>
      <c r="AH5651" s="2" t="s">
        <v>50</v>
      </c>
      <c r="AI5651" s="3">
        <v>0</v>
      </c>
    </row>
    <row r="5652" spans="1:35" x14ac:dyDescent="0.3">
      <c r="A5652" s="2" t="s">
        <v>11799</v>
      </c>
      <c r="B5652" s="2" t="s">
        <v>11612</v>
      </c>
      <c r="C5652" s="2" t="s">
        <v>956</v>
      </c>
      <c r="D5652" s="2" t="s">
        <v>104</v>
      </c>
      <c r="E5652" s="2">
        <v>2022</v>
      </c>
      <c r="F5652" s="2" t="s">
        <v>92</v>
      </c>
      <c r="G5652" s="2" t="s">
        <v>93</v>
      </c>
      <c r="H5652" s="2" t="s">
        <v>221</v>
      </c>
      <c r="I5652" s="2" t="s">
        <v>42</v>
      </c>
      <c r="J5652" s="2" t="s">
        <v>146</v>
      </c>
      <c r="K5652" s="3">
        <v>4349657.4000000004</v>
      </c>
      <c r="L5652" s="3">
        <v>1442408.68</v>
      </c>
      <c r="M5652" s="3">
        <f t="shared" si="616"/>
        <v>2907248.7200000007</v>
      </c>
      <c r="N5652" s="3">
        <v>843293.42</v>
      </c>
      <c r="O5652" s="3">
        <f t="shared" si="617"/>
        <v>2063955.3000000007</v>
      </c>
      <c r="P5652" s="3">
        <v>1506026.77</v>
      </c>
      <c r="Q5652" s="4">
        <f t="shared" si="618"/>
        <v>0.66838568021472233</v>
      </c>
      <c r="R5652" s="4">
        <f t="shared" si="619"/>
        <v>0.34624031998474175</v>
      </c>
      <c r="S5652" s="3">
        <v>3896013.22</v>
      </c>
      <c r="T5652" s="3">
        <f t="shared" si="620"/>
        <v>453644.18000000017</v>
      </c>
      <c r="U5652" s="4">
        <f t="shared" si="621"/>
        <v>0.11643804945815871</v>
      </c>
      <c r="V5652" s="2" t="s">
        <v>73</v>
      </c>
      <c r="W5652" s="2" t="s">
        <v>60</v>
      </c>
      <c r="X5652" s="2" t="s">
        <v>222</v>
      </c>
      <c r="Y5652" s="2">
        <v>18.899999999999999</v>
      </c>
      <c r="Z5652" s="2" t="s">
        <v>11800</v>
      </c>
      <c r="AA5652" s="2" t="s">
        <v>48</v>
      </c>
      <c r="AB5652" s="2" t="s">
        <v>64</v>
      </c>
      <c r="AC5652" s="2">
        <v>4.87</v>
      </c>
      <c r="AD5652" s="3">
        <v>0</v>
      </c>
      <c r="AE5652" s="5">
        <v>0</v>
      </c>
      <c r="AF5652" s="2">
        <v>0</v>
      </c>
      <c r="AG5652" s="3">
        <f t="shared" si="622"/>
        <v>0</v>
      </c>
      <c r="AH5652" s="2" t="s">
        <v>50</v>
      </c>
      <c r="AI5652" s="3">
        <v>0</v>
      </c>
    </row>
    <row r="5653" spans="1:35" x14ac:dyDescent="0.3">
      <c r="A5653" s="2" t="s">
        <v>11801</v>
      </c>
      <c r="B5653" s="2" t="s">
        <v>2360</v>
      </c>
      <c r="C5653" s="2" t="s">
        <v>648</v>
      </c>
      <c r="D5653" s="2" t="s">
        <v>104</v>
      </c>
      <c r="E5653" s="2">
        <v>2021</v>
      </c>
      <c r="F5653" s="2" t="s">
        <v>105</v>
      </c>
      <c r="G5653" s="2" t="s">
        <v>93</v>
      </c>
      <c r="H5653" s="2" t="s">
        <v>159</v>
      </c>
      <c r="I5653" s="2" t="s">
        <v>42</v>
      </c>
      <c r="J5653" s="2" t="s">
        <v>146</v>
      </c>
      <c r="K5653" s="3">
        <v>1623048.97</v>
      </c>
      <c r="L5653" s="3">
        <v>660675.98</v>
      </c>
      <c r="M5653" s="3">
        <f t="shared" si="616"/>
        <v>962372.99</v>
      </c>
      <c r="N5653" s="3">
        <v>149374.93</v>
      </c>
      <c r="O5653" s="3">
        <f t="shared" si="617"/>
        <v>812998.06</v>
      </c>
      <c r="P5653" s="3">
        <v>615391.62</v>
      </c>
      <c r="Q5653" s="4">
        <f t="shared" si="618"/>
        <v>0.59294143786678233</v>
      </c>
      <c r="R5653" s="4">
        <f t="shared" si="619"/>
        <v>0.37915776503034287</v>
      </c>
      <c r="S5653" s="3">
        <v>1600627.61</v>
      </c>
      <c r="T5653" s="3">
        <f t="shared" si="620"/>
        <v>22421.35999999987</v>
      </c>
      <c r="U5653" s="4">
        <f t="shared" si="621"/>
        <v>1.400785533119716E-2</v>
      </c>
      <c r="V5653" s="2" t="s">
        <v>133</v>
      </c>
      <c r="W5653" s="2" t="s">
        <v>125</v>
      </c>
      <c r="X5653" s="2" t="s">
        <v>160</v>
      </c>
      <c r="Y5653" s="2">
        <v>129.5</v>
      </c>
      <c r="Z5653" s="2" t="s">
        <v>11802</v>
      </c>
      <c r="AA5653" s="2" t="s">
        <v>109</v>
      </c>
      <c r="AB5653" s="2" t="s">
        <v>49</v>
      </c>
      <c r="AC5653" s="2">
        <v>3.37</v>
      </c>
      <c r="AD5653" s="3">
        <v>0</v>
      </c>
      <c r="AE5653" s="5">
        <v>0</v>
      </c>
      <c r="AF5653" s="2">
        <v>0</v>
      </c>
      <c r="AG5653" s="3">
        <f t="shared" si="622"/>
        <v>0</v>
      </c>
      <c r="AH5653" s="2" t="s">
        <v>50</v>
      </c>
      <c r="AI5653" s="3">
        <v>0</v>
      </c>
    </row>
    <row r="5654" spans="1:35" x14ac:dyDescent="0.3">
      <c r="A5654" s="2" t="s">
        <v>11803</v>
      </c>
      <c r="B5654" s="2" t="s">
        <v>3815</v>
      </c>
      <c r="C5654" s="2" t="s">
        <v>205</v>
      </c>
      <c r="D5654" s="2" t="s">
        <v>81</v>
      </c>
      <c r="E5654" s="2">
        <v>2023</v>
      </c>
      <c r="F5654" s="2" t="s">
        <v>55</v>
      </c>
      <c r="G5654" s="2" t="s">
        <v>93</v>
      </c>
      <c r="H5654" s="2" t="s">
        <v>94</v>
      </c>
      <c r="I5654" s="2" t="s">
        <v>178</v>
      </c>
      <c r="J5654" s="2" t="s">
        <v>206</v>
      </c>
      <c r="K5654" s="3">
        <v>7181968.7300000004</v>
      </c>
      <c r="L5654" s="3">
        <v>3732148.22</v>
      </c>
      <c r="M5654" s="3">
        <f t="shared" si="616"/>
        <v>3449820.5100000002</v>
      </c>
      <c r="N5654" s="3">
        <v>1425066.9</v>
      </c>
      <c r="O5654" s="3">
        <f t="shared" si="617"/>
        <v>2024753.6100000003</v>
      </c>
      <c r="P5654" s="3">
        <v>1549272.83</v>
      </c>
      <c r="Q5654" s="4">
        <f t="shared" si="618"/>
        <v>0.48034468537709718</v>
      </c>
      <c r="R5654" s="4">
        <f t="shared" si="619"/>
        <v>0.21571701134376842</v>
      </c>
      <c r="S5654" s="3">
        <v>6076837.8700000001</v>
      </c>
      <c r="T5654" s="3">
        <f t="shared" si="620"/>
        <v>1105130.8600000003</v>
      </c>
      <c r="U5654" s="4">
        <f t="shared" si="621"/>
        <v>0.18185952688581444</v>
      </c>
      <c r="V5654" s="2" t="s">
        <v>107</v>
      </c>
      <c r="W5654" s="2" t="s">
        <v>96</v>
      </c>
      <c r="X5654" s="2" t="s">
        <v>97</v>
      </c>
      <c r="Y5654" s="2">
        <v>1550</v>
      </c>
      <c r="Z5654" s="2" t="s">
        <v>11804</v>
      </c>
      <c r="AA5654" s="2" t="s">
        <v>48</v>
      </c>
      <c r="AB5654" s="2" t="s">
        <v>149</v>
      </c>
      <c r="AC5654" s="2">
        <v>9</v>
      </c>
      <c r="AD5654" s="3">
        <v>1569399.45</v>
      </c>
      <c r="AE5654" s="5">
        <v>16.2</v>
      </c>
      <c r="AF5654" s="2">
        <v>60</v>
      </c>
      <c r="AG5654" s="3">
        <f t="shared" si="622"/>
        <v>38331.720527642683</v>
      </c>
      <c r="AH5654" s="2" t="s">
        <v>50</v>
      </c>
      <c r="AI5654" s="3">
        <v>0</v>
      </c>
    </row>
    <row r="5655" spans="1:35" x14ac:dyDescent="0.3">
      <c r="A5655" s="2" t="s">
        <v>11805</v>
      </c>
      <c r="B5655" s="2" t="s">
        <v>2700</v>
      </c>
      <c r="C5655" s="2" t="s">
        <v>67</v>
      </c>
      <c r="D5655" s="2" t="s">
        <v>54</v>
      </c>
      <c r="E5655" s="2">
        <v>2022</v>
      </c>
      <c r="F5655" s="2" t="s">
        <v>105</v>
      </c>
      <c r="G5655" s="2" t="s">
        <v>114</v>
      </c>
      <c r="H5655" s="2" t="s">
        <v>115</v>
      </c>
      <c r="I5655" s="2" t="s">
        <v>71</v>
      </c>
      <c r="J5655" s="2" t="s">
        <v>293</v>
      </c>
      <c r="K5655" s="3">
        <v>5775985.0499999998</v>
      </c>
      <c r="L5655" s="3">
        <v>3024415.53</v>
      </c>
      <c r="M5655" s="3">
        <f t="shared" si="616"/>
        <v>2751569.52</v>
      </c>
      <c r="N5655" s="3">
        <v>593558.96</v>
      </c>
      <c r="O5655" s="3">
        <f t="shared" si="617"/>
        <v>2158010.56</v>
      </c>
      <c r="P5655" s="3">
        <v>1561993.61</v>
      </c>
      <c r="Q5655" s="4">
        <f t="shared" si="618"/>
        <v>0.47638099755815677</v>
      </c>
      <c r="R5655" s="4">
        <f t="shared" si="619"/>
        <v>0.27042895652924176</v>
      </c>
      <c r="S5655" s="3">
        <v>6646847.8600000003</v>
      </c>
      <c r="T5655" s="3">
        <f t="shared" si="620"/>
        <v>-870862.81000000052</v>
      </c>
      <c r="U5655" s="4">
        <f t="shared" si="621"/>
        <v>-0.13101891728871323</v>
      </c>
      <c r="V5655" s="2" t="s">
        <v>133</v>
      </c>
      <c r="W5655" s="2" t="s">
        <v>125</v>
      </c>
      <c r="X5655" s="2" t="s">
        <v>118</v>
      </c>
      <c r="Y5655" s="2">
        <v>3.75</v>
      </c>
      <c r="Z5655" s="2" t="s">
        <v>11806</v>
      </c>
      <c r="AA5655" s="2" t="s">
        <v>76</v>
      </c>
      <c r="AB5655" s="2" t="s">
        <v>306</v>
      </c>
      <c r="AC5655" s="2">
        <v>4.6399999999999997</v>
      </c>
      <c r="AD5655" s="3">
        <v>0</v>
      </c>
      <c r="AE5655" s="5">
        <v>0</v>
      </c>
      <c r="AF5655" s="2">
        <v>0</v>
      </c>
      <c r="AG5655" s="3">
        <f t="shared" si="622"/>
        <v>0</v>
      </c>
      <c r="AH5655" s="2" t="s">
        <v>50</v>
      </c>
      <c r="AI5655" s="3">
        <v>0</v>
      </c>
    </row>
    <row r="5656" spans="1:35" x14ac:dyDescent="0.3">
      <c r="A5656" s="2" t="s">
        <v>11807</v>
      </c>
      <c r="B5656" s="2" t="s">
        <v>3077</v>
      </c>
      <c r="C5656" s="2" t="s">
        <v>387</v>
      </c>
      <c r="D5656" s="2" t="s">
        <v>81</v>
      </c>
      <c r="E5656" s="2">
        <v>2020</v>
      </c>
      <c r="F5656" s="2" t="s">
        <v>55</v>
      </c>
      <c r="G5656" s="2" t="s">
        <v>93</v>
      </c>
      <c r="H5656" s="2" t="s">
        <v>221</v>
      </c>
      <c r="I5656" s="2" t="s">
        <v>55</v>
      </c>
      <c r="J5656" s="2" t="s">
        <v>217</v>
      </c>
      <c r="K5656" s="3">
        <v>8370045.71</v>
      </c>
      <c r="L5656" s="3">
        <v>3605355.7</v>
      </c>
      <c r="M5656" s="3">
        <f t="shared" si="616"/>
        <v>4764690.01</v>
      </c>
      <c r="N5656" s="3">
        <v>1623817.58</v>
      </c>
      <c r="O5656" s="3">
        <f t="shared" si="617"/>
        <v>3140872.4299999997</v>
      </c>
      <c r="P5656" s="3">
        <v>2502271.86</v>
      </c>
      <c r="Q5656" s="4">
        <f t="shared" si="618"/>
        <v>0.56925495691229622</v>
      </c>
      <c r="R5656" s="4">
        <f t="shared" si="619"/>
        <v>0.29895557882204205</v>
      </c>
      <c r="S5656" s="3">
        <v>9985264.6699999999</v>
      </c>
      <c r="T5656" s="3">
        <f t="shared" si="620"/>
        <v>-1615218.96</v>
      </c>
      <c r="U5656" s="4">
        <f t="shared" si="621"/>
        <v>-0.16176025507393987</v>
      </c>
      <c r="V5656" s="2" t="s">
        <v>124</v>
      </c>
      <c r="W5656" s="2" t="s">
        <v>207</v>
      </c>
      <c r="X5656" s="2" t="s">
        <v>222</v>
      </c>
      <c r="Y5656" s="2">
        <v>18.899999999999999</v>
      </c>
      <c r="Z5656" s="2" t="s">
        <v>8658</v>
      </c>
      <c r="AA5656" s="2" t="s">
        <v>48</v>
      </c>
      <c r="AB5656" s="2" t="s">
        <v>242</v>
      </c>
      <c r="AC5656" s="2">
        <v>9.3800000000000008</v>
      </c>
      <c r="AD5656" s="3">
        <v>0</v>
      </c>
      <c r="AE5656" s="5">
        <v>0</v>
      </c>
      <c r="AF5656" s="2">
        <v>0</v>
      </c>
      <c r="AG5656" s="3">
        <f t="shared" si="622"/>
        <v>0</v>
      </c>
      <c r="AH5656" s="2" t="s">
        <v>50</v>
      </c>
      <c r="AI5656" s="3">
        <v>0</v>
      </c>
    </row>
    <row r="5657" spans="1:35" x14ac:dyDescent="0.3">
      <c r="A5657" s="2" t="s">
        <v>11808</v>
      </c>
      <c r="B5657" s="2" t="s">
        <v>36</v>
      </c>
      <c r="C5657" s="2" t="s">
        <v>37</v>
      </c>
      <c r="D5657" s="2" t="s">
        <v>38</v>
      </c>
      <c r="E5657" s="2">
        <v>2022</v>
      </c>
      <c r="F5657" s="2" t="s">
        <v>39</v>
      </c>
      <c r="G5657" s="2" t="s">
        <v>114</v>
      </c>
      <c r="H5657" s="2" t="s">
        <v>190</v>
      </c>
      <c r="I5657" s="2" t="s">
        <v>58</v>
      </c>
      <c r="J5657" s="2" t="s">
        <v>106</v>
      </c>
      <c r="K5657" s="3">
        <v>1511943.06</v>
      </c>
      <c r="L5657" s="3">
        <v>760206.23</v>
      </c>
      <c r="M5657" s="3">
        <f t="shared" si="616"/>
        <v>751736.83000000007</v>
      </c>
      <c r="N5657" s="3">
        <v>234239.64</v>
      </c>
      <c r="O5657" s="3">
        <f t="shared" si="617"/>
        <v>517497.19000000006</v>
      </c>
      <c r="P5657" s="3">
        <v>408433.08</v>
      </c>
      <c r="Q5657" s="4">
        <f t="shared" si="618"/>
        <v>0.49719916701095879</v>
      </c>
      <c r="R5657" s="4">
        <f t="shared" si="619"/>
        <v>0.27013787146190543</v>
      </c>
      <c r="S5657" s="3">
        <v>1655460.72</v>
      </c>
      <c r="T5657" s="3">
        <f t="shared" si="620"/>
        <v>-143517.65999999992</v>
      </c>
      <c r="U5657" s="4">
        <f t="shared" si="621"/>
        <v>-8.6693485545220259E-2</v>
      </c>
      <c r="V5657" s="2" t="s">
        <v>133</v>
      </c>
      <c r="W5657" s="2" t="s">
        <v>117</v>
      </c>
      <c r="X5657" s="2" t="s">
        <v>192</v>
      </c>
      <c r="Y5657" s="2">
        <v>3.64</v>
      </c>
      <c r="Z5657" s="2" t="s">
        <v>10315</v>
      </c>
      <c r="AA5657" s="2" t="s">
        <v>63</v>
      </c>
      <c r="AB5657" s="2" t="s">
        <v>182</v>
      </c>
      <c r="AC5657" s="2">
        <v>8.69</v>
      </c>
      <c r="AD5657" s="3">
        <v>0</v>
      </c>
      <c r="AE5657" s="5">
        <v>0</v>
      </c>
      <c r="AF5657" s="2">
        <v>0</v>
      </c>
      <c r="AG5657" s="3">
        <f t="shared" si="622"/>
        <v>0</v>
      </c>
      <c r="AH5657" s="2" t="s">
        <v>50</v>
      </c>
      <c r="AI5657" s="3">
        <v>0</v>
      </c>
    </row>
    <row r="5658" spans="1:35" x14ac:dyDescent="0.3">
      <c r="A5658" s="2" t="s">
        <v>11809</v>
      </c>
      <c r="B5658" s="2" t="s">
        <v>11810</v>
      </c>
      <c r="C5658" s="2" t="s">
        <v>956</v>
      </c>
      <c r="D5658" s="2" t="s">
        <v>104</v>
      </c>
      <c r="E5658" s="2">
        <v>2022</v>
      </c>
      <c r="F5658" s="2" t="s">
        <v>39</v>
      </c>
      <c r="G5658" s="2" t="s">
        <v>114</v>
      </c>
      <c r="H5658" s="2" t="s">
        <v>115</v>
      </c>
      <c r="I5658" s="2" t="s">
        <v>42</v>
      </c>
      <c r="J5658" s="2" t="s">
        <v>422</v>
      </c>
      <c r="K5658" s="3">
        <v>9282808.6799999997</v>
      </c>
      <c r="L5658" s="3">
        <v>3872104.44</v>
      </c>
      <c r="M5658" s="3">
        <f t="shared" si="616"/>
        <v>5410704.2400000002</v>
      </c>
      <c r="N5658" s="3">
        <v>1667636.22</v>
      </c>
      <c r="O5658" s="3">
        <f t="shared" si="617"/>
        <v>3743068.0200000005</v>
      </c>
      <c r="P5658" s="3">
        <v>2960806.96</v>
      </c>
      <c r="Q5658" s="4">
        <f t="shared" si="618"/>
        <v>0.58287361363565238</v>
      </c>
      <c r="R5658" s="4">
        <f t="shared" si="619"/>
        <v>0.31895593909838071</v>
      </c>
      <c r="S5658" s="3">
        <v>7807128.79</v>
      </c>
      <c r="T5658" s="3">
        <f t="shared" si="620"/>
        <v>1475679.8899999997</v>
      </c>
      <c r="U5658" s="4">
        <f t="shared" si="621"/>
        <v>0.1890169779048822</v>
      </c>
      <c r="V5658" s="2" t="s">
        <v>73</v>
      </c>
      <c r="W5658" s="2" t="s">
        <v>134</v>
      </c>
      <c r="X5658" s="2" t="s">
        <v>118</v>
      </c>
      <c r="Y5658" s="2">
        <v>3.75</v>
      </c>
      <c r="Z5658" s="2" t="s">
        <v>11811</v>
      </c>
      <c r="AA5658" s="2" t="s">
        <v>76</v>
      </c>
      <c r="AB5658" s="2" t="s">
        <v>88</v>
      </c>
      <c r="AC5658" s="2">
        <v>7.5</v>
      </c>
      <c r="AD5658" s="3">
        <v>0</v>
      </c>
      <c r="AE5658" s="5">
        <v>0</v>
      </c>
      <c r="AF5658" s="2">
        <v>0</v>
      </c>
      <c r="AG5658" s="3">
        <f t="shared" si="622"/>
        <v>0</v>
      </c>
      <c r="AH5658" s="2" t="s">
        <v>230</v>
      </c>
      <c r="AI5658" s="3">
        <v>0</v>
      </c>
    </row>
    <row r="5659" spans="1:35" x14ac:dyDescent="0.3">
      <c r="A5659" s="2" t="s">
        <v>11812</v>
      </c>
      <c r="B5659" s="2" t="s">
        <v>11813</v>
      </c>
      <c r="C5659" s="2" t="s">
        <v>304</v>
      </c>
      <c r="D5659" s="2" t="s">
        <v>104</v>
      </c>
      <c r="E5659" s="2">
        <v>2022</v>
      </c>
      <c r="F5659" s="2" t="s">
        <v>55</v>
      </c>
      <c r="G5659" s="2" t="s">
        <v>40</v>
      </c>
      <c r="H5659" s="2" t="s">
        <v>139</v>
      </c>
      <c r="I5659" s="2" t="s">
        <v>131</v>
      </c>
      <c r="J5659" s="2" t="s">
        <v>235</v>
      </c>
      <c r="K5659" s="3">
        <v>299782.77</v>
      </c>
      <c r="L5659" s="3">
        <v>158217.66</v>
      </c>
      <c r="M5659" s="3">
        <f t="shared" si="616"/>
        <v>141565.11000000002</v>
      </c>
      <c r="N5659" s="3">
        <v>37999.879999999997</v>
      </c>
      <c r="O5659" s="3">
        <f t="shared" si="617"/>
        <v>103565.23000000001</v>
      </c>
      <c r="P5659" s="3">
        <v>77117.36</v>
      </c>
      <c r="Q5659" s="4">
        <f t="shared" si="618"/>
        <v>0.47222563858489935</v>
      </c>
      <c r="R5659" s="4">
        <f t="shared" si="619"/>
        <v>0.25724413714637434</v>
      </c>
      <c r="S5659" s="3">
        <v>265100.86</v>
      </c>
      <c r="T5659" s="3">
        <f t="shared" si="620"/>
        <v>34681.910000000033</v>
      </c>
      <c r="U5659" s="4">
        <f t="shared" si="621"/>
        <v>0.13082533945759375</v>
      </c>
      <c r="V5659" s="2" t="s">
        <v>85</v>
      </c>
      <c r="W5659" s="2" t="s">
        <v>207</v>
      </c>
      <c r="X5659" s="2" t="s">
        <v>86</v>
      </c>
      <c r="Y5659" s="2">
        <v>0.92</v>
      </c>
      <c r="Z5659" s="2" t="s">
        <v>9109</v>
      </c>
      <c r="AA5659" s="2" t="s">
        <v>109</v>
      </c>
      <c r="AB5659" s="2" t="s">
        <v>149</v>
      </c>
      <c r="AC5659" s="2">
        <v>7.01</v>
      </c>
      <c r="AD5659" s="3">
        <v>0</v>
      </c>
      <c r="AE5659" s="5">
        <v>0</v>
      </c>
      <c r="AF5659" s="2">
        <v>0</v>
      </c>
      <c r="AG5659" s="3">
        <f t="shared" si="622"/>
        <v>0</v>
      </c>
      <c r="AH5659" s="2" t="s">
        <v>50</v>
      </c>
      <c r="AI5659" s="3">
        <v>0</v>
      </c>
    </row>
    <row r="5660" spans="1:35" x14ac:dyDescent="0.3">
      <c r="A5660" s="2" t="s">
        <v>11814</v>
      </c>
      <c r="B5660" s="2" t="s">
        <v>5283</v>
      </c>
      <c r="C5660" s="2" t="s">
        <v>377</v>
      </c>
      <c r="D5660" s="2" t="s">
        <v>81</v>
      </c>
      <c r="E5660" s="2">
        <v>2023</v>
      </c>
      <c r="F5660" s="2" t="s">
        <v>68</v>
      </c>
      <c r="G5660" s="2" t="s">
        <v>40</v>
      </c>
      <c r="H5660" s="2" t="s">
        <v>279</v>
      </c>
      <c r="I5660" s="2" t="s">
        <v>71</v>
      </c>
      <c r="J5660" s="2" t="s">
        <v>72</v>
      </c>
      <c r="K5660" s="3">
        <v>5088800.38</v>
      </c>
      <c r="L5660" s="3">
        <v>2198704.11</v>
      </c>
      <c r="M5660" s="3">
        <f t="shared" si="616"/>
        <v>2890096.27</v>
      </c>
      <c r="N5660" s="3">
        <v>564515.77</v>
      </c>
      <c r="O5660" s="3">
        <f t="shared" si="617"/>
        <v>2325580.5</v>
      </c>
      <c r="P5660" s="3">
        <v>1724357.72</v>
      </c>
      <c r="Q5660" s="4">
        <f t="shared" si="618"/>
        <v>0.56793272562992536</v>
      </c>
      <c r="R5660" s="4">
        <f t="shared" si="619"/>
        <v>0.33885348043461672</v>
      </c>
      <c r="S5660" s="3">
        <v>5612791.9699999997</v>
      </c>
      <c r="T5660" s="3">
        <f t="shared" si="620"/>
        <v>-523991.58999999985</v>
      </c>
      <c r="U5660" s="4">
        <f t="shared" si="621"/>
        <v>-9.3356673969158324E-2</v>
      </c>
      <c r="V5660" s="2" t="s">
        <v>95</v>
      </c>
      <c r="W5660" s="2" t="s">
        <v>96</v>
      </c>
      <c r="X5660" s="2" t="s">
        <v>280</v>
      </c>
      <c r="Y5660" s="2">
        <v>0.79</v>
      </c>
      <c r="Z5660" s="2" t="s">
        <v>11815</v>
      </c>
      <c r="AA5660" s="2" t="s">
        <v>63</v>
      </c>
      <c r="AB5660" s="2" t="s">
        <v>88</v>
      </c>
      <c r="AC5660" s="2">
        <v>3.48</v>
      </c>
      <c r="AD5660" s="3">
        <v>0</v>
      </c>
      <c r="AE5660" s="5">
        <v>0</v>
      </c>
      <c r="AF5660" s="2">
        <v>0</v>
      </c>
      <c r="AG5660" s="3">
        <f t="shared" si="622"/>
        <v>0</v>
      </c>
      <c r="AH5660" s="2" t="s">
        <v>50</v>
      </c>
      <c r="AI5660" s="3">
        <v>0</v>
      </c>
    </row>
    <row r="5661" spans="1:35" x14ac:dyDescent="0.3">
      <c r="A5661" s="2" t="s">
        <v>11816</v>
      </c>
      <c r="B5661" s="2" t="s">
        <v>3151</v>
      </c>
      <c r="C5661" s="2" t="s">
        <v>91</v>
      </c>
      <c r="D5661" s="2" t="s">
        <v>38</v>
      </c>
      <c r="E5661" s="2">
        <v>2022</v>
      </c>
      <c r="F5661" s="2" t="s">
        <v>39</v>
      </c>
      <c r="G5661" s="2" t="s">
        <v>114</v>
      </c>
      <c r="H5661" s="2" t="s">
        <v>115</v>
      </c>
      <c r="I5661" s="2" t="s">
        <v>55</v>
      </c>
      <c r="J5661" s="2" t="s">
        <v>217</v>
      </c>
      <c r="K5661" s="3">
        <v>9353393.7599999998</v>
      </c>
      <c r="L5661" s="3">
        <v>4155515.34</v>
      </c>
      <c r="M5661" s="3">
        <f t="shared" si="616"/>
        <v>5197878.42</v>
      </c>
      <c r="N5661" s="3">
        <v>901185.81</v>
      </c>
      <c r="O5661" s="3">
        <f t="shared" si="617"/>
        <v>4296692.6099999994</v>
      </c>
      <c r="P5661" s="3">
        <v>3315173.73</v>
      </c>
      <c r="Q5661" s="4">
        <f t="shared" si="618"/>
        <v>0.55572111613956043</v>
      </c>
      <c r="R5661" s="4">
        <f t="shared" si="619"/>
        <v>0.35443538624209486</v>
      </c>
      <c r="S5661" s="3">
        <v>7578561</v>
      </c>
      <c r="T5661" s="3">
        <f t="shared" si="620"/>
        <v>1774832.7599999998</v>
      </c>
      <c r="U5661" s="4">
        <f t="shared" si="621"/>
        <v>0.23419126137534549</v>
      </c>
      <c r="V5661" s="2" t="s">
        <v>95</v>
      </c>
      <c r="W5661" s="2" t="s">
        <v>45</v>
      </c>
      <c r="X5661" s="2" t="s">
        <v>118</v>
      </c>
      <c r="Y5661" s="2">
        <v>3.75</v>
      </c>
      <c r="Z5661" s="2" t="s">
        <v>11817</v>
      </c>
      <c r="AA5661" s="2" t="s">
        <v>76</v>
      </c>
      <c r="AB5661" s="2" t="s">
        <v>77</v>
      </c>
      <c r="AC5661" s="2">
        <v>5.46</v>
      </c>
      <c r="AD5661" s="3">
        <v>0</v>
      </c>
      <c r="AE5661" s="5">
        <v>0</v>
      </c>
      <c r="AF5661" s="2">
        <v>0</v>
      </c>
      <c r="AG5661" s="3">
        <f t="shared" si="622"/>
        <v>0</v>
      </c>
      <c r="AH5661" s="2" t="s">
        <v>230</v>
      </c>
      <c r="AI5661" s="3">
        <v>0</v>
      </c>
    </row>
    <row r="5662" spans="1:35" x14ac:dyDescent="0.3">
      <c r="A5662" s="2" t="s">
        <v>11818</v>
      </c>
      <c r="B5662" s="2" t="s">
        <v>2316</v>
      </c>
      <c r="C5662" s="2" t="s">
        <v>448</v>
      </c>
      <c r="D5662" s="2" t="s">
        <v>54</v>
      </c>
      <c r="E5662" s="2">
        <v>2021</v>
      </c>
      <c r="F5662" s="2" t="s">
        <v>92</v>
      </c>
      <c r="G5662" s="2" t="s">
        <v>93</v>
      </c>
      <c r="H5662" s="2" t="s">
        <v>221</v>
      </c>
      <c r="I5662" s="2" t="s">
        <v>55</v>
      </c>
      <c r="J5662" s="2" t="s">
        <v>84</v>
      </c>
      <c r="K5662" s="3">
        <v>3203192.8</v>
      </c>
      <c r="L5662" s="3">
        <v>1601675.81</v>
      </c>
      <c r="M5662" s="3">
        <f t="shared" si="616"/>
        <v>1601516.9899999998</v>
      </c>
      <c r="N5662" s="3">
        <v>546624.68000000005</v>
      </c>
      <c r="O5662" s="3">
        <f t="shared" si="617"/>
        <v>1054892.3099999996</v>
      </c>
      <c r="P5662" s="3">
        <v>835378.6</v>
      </c>
      <c r="Q5662" s="4">
        <f t="shared" si="618"/>
        <v>0.49997520911011034</v>
      </c>
      <c r="R5662" s="4">
        <f t="shared" si="619"/>
        <v>0.26079560368642191</v>
      </c>
      <c r="S5662" s="3">
        <v>3686253.14</v>
      </c>
      <c r="T5662" s="3">
        <f t="shared" si="620"/>
        <v>-483060.34000000032</v>
      </c>
      <c r="U5662" s="4">
        <f t="shared" si="621"/>
        <v>-0.13104372425166663</v>
      </c>
      <c r="V5662" s="2" t="s">
        <v>133</v>
      </c>
      <c r="W5662" s="2" t="s">
        <v>125</v>
      </c>
      <c r="X5662" s="2" t="s">
        <v>222</v>
      </c>
      <c r="Y5662" s="2">
        <v>18.899999999999999</v>
      </c>
      <c r="Z5662" s="2" t="s">
        <v>11819</v>
      </c>
      <c r="AA5662" s="2" t="s">
        <v>63</v>
      </c>
      <c r="AB5662" s="2" t="s">
        <v>209</v>
      </c>
      <c r="AC5662" s="2">
        <v>5.81</v>
      </c>
      <c r="AD5662" s="3">
        <v>0</v>
      </c>
      <c r="AE5662" s="5">
        <v>0</v>
      </c>
      <c r="AF5662" s="2">
        <v>0</v>
      </c>
      <c r="AG5662" s="3">
        <f t="shared" si="622"/>
        <v>0</v>
      </c>
      <c r="AH5662" s="2" t="s">
        <v>50</v>
      </c>
      <c r="AI5662" s="3">
        <v>0</v>
      </c>
    </row>
    <row r="5663" spans="1:35" x14ac:dyDescent="0.3">
      <c r="A5663" s="2" t="s">
        <v>11820</v>
      </c>
      <c r="B5663" s="2" t="s">
        <v>1637</v>
      </c>
      <c r="C5663" s="2" t="s">
        <v>341</v>
      </c>
      <c r="D5663" s="2" t="s">
        <v>54</v>
      </c>
      <c r="E5663" s="2">
        <v>2023</v>
      </c>
      <c r="F5663" s="2" t="s">
        <v>39</v>
      </c>
      <c r="G5663" s="2" t="s">
        <v>69</v>
      </c>
      <c r="H5663" s="2" t="s">
        <v>272</v>
      </c>
      <c r="I5663" s="2" t="s">
        <v>131</v>
      </c>
      <c r="J5663" s="2" t="s">
        <v>491</v>
      </c>
      <c r="K5663" s="3">
        <v>1210874.05</v>
      </c>
      <c r="L5663" s="3">
        <v>630100.27</v>
      </c>
      <c r="M5663" s="3">
        <f t="shared" si="616"/>
        <v>580773.78</v>
      </c>
      <c r="N5663" s="3">
        <v>224495.47</v>
      </c>
      <c r="O5663" s="3">
        <f t="shared" si="617"/>
        <v>356278.31000000006</v>
      </c>
      <c r="P5663" s="3">
        <v>267048.05</v>
      </c>
      <c r="Q5663" s="4">
        <f t="shared" si="618"/>
        <v>0.47963186592362766</v>
      </c>
      <c r="R5663" s="4">
        <f t="shared" si="619"/>
        <v>0.22054155838916523</v>
      </c>
      <c r="S5663" s="3">
        <v>1077389.45</v>
      </c>
      <c r="T5663" s="3">
        <f t="shared" si="620"/>
        <v>133484.60000000009</v>
      </c>
      <c r="U5663" s="4">
        <f t="shared" si="621"/>
        <v>0.12389633108065064</v>
      </c>
      <c r="V5663" s="2" t="s">
        <v>124</v>
      </c>
      <c r="W5663" s="2" t="s">
        <v>125</v>
      </c>
      <c r="X5663" s="2" t="s">
        <v>274</v>
      </c>
      <c r="Y5663" s="2">
        <v>1</v>
      </c>
      <c r="Z5663" s="2" t="s">
        <v>8319</v>
      </c>
      <c r="AA5663" s="2" t="s">
        <v>109</v>
      </c>
      <c r="AB5663" s="2" t="s">
        <v>100</v>
      </c>
      <c r="AC5663" s="2">
        <v>1.0900000000000001</v>
      </c>
      <c r="AD5663" s="3">
        <v>0</v>
      </c>
      <c r="AE5663" s="5">
        <v>0</v>
      </c>
      <c r="AF5663" s="2">
        <v>0</v>
      </c>
      <c r="AG5663" s="3">
        <f t="shared" si="622"/>
        <v>0</v>
      </c>
      <c r="AH5663" s="2" t="s">
        <v>50</v>
      </c>
      <c r="AI5663" s="3">
        <v>0</v>
      </c>
    </row>
    <row r="5664" spans="1:35" x14ac:dyDescent="0.3">
      <c r="A5664" s="2" t="s">
        <v>11821</v>
      </c>
      <c r="B5664" s="2" t="s">
        <v>5090</v>
      </c>
      <c r="C5664" s="2" t="s">
        <v>53</v>
      </c>
      <c r="D5664" s="2" t="s">
        <v>54</v>
      </c>
      <c r="E5664" s="2">
        <v>2021</v>
      </c>
      <c r="F5664" s="2" t="s">
        <v>92</v>
      </c>
      <c r="G5664" s="2" t="s">
        <v>93</v>
      </c>
      <c r="H5664" s="2" t="s">
        <v>94</v>
      </c>
      <c r="I5664" s="2" t="s">
        <v>42</v>
      </c>
      <c r="J5664" s="2" t="s">
        <v>422</v>
      </c>
      <c r="K5664" s="3">
        <v>3294928.27</v>
      </c>
      <c r="L5664" s="3">
        <v>1734246</v>
      </c>
      <c r="M5664" s="3">
        <f t="shared" si="616"/>
        <v>1560682.27</v>
      </c>
      <c r="N5664" s="3">
        <v>523834.01</v>
      </c>
      <c r="O5664" s="3">
        <f t="shared" si="617"/>
        <v>1036848.26</v>
      </c>
      <c r="P5664" s="3">
        <v>733853.15</v>
      </c>
      <c r="Q5664" s="4">
        <f t="shared" si="618"/>
        <v>0.47366198657793546</v>
      </c>
      <c r="R5664" s="4">
        <f t="shared" si="619"/>
        <v>0.22272204122974731</v>
      </c>
      <c r="S5664" s="3">
        <v>3067567.48</v>
      </c>
      <c r="T5664" s="3">
        <f t="shared" si="620"/>
        <v>227360.79000000004</v>
      </c>
      <c r="U5664" s="4">
        <f t="shared" si="621"/>
        <v>7.4117616477013912E-2</v>
      </c>
      <c r="V5664" s="2" t="s">
        <v>85</v>
      </c>
      <c r="W5664" s="2" t="s">
        <v>134</v>
      </c>
      <c r="X5664" s="2" t="s">
        <v>97</v>
      </c>
      <c r="Y5664" s="2">
        <v>1550</v>
      </c>
      <c r="Z5664" s="2" t="s">
        <v>11822</v>
      </c>
      <c r="AA5664" s="2" t="s">
        <v>148</v>
      </c>
      <c r="AB5664" s="2" t="s">
        <v>306</v>
      </c>
      <c r="AC5664" s="2">
        <v>8.39</v>
      </c>
      <c r="AD5664" s="3">
        <v>0</v>
      </c>
      <c r="AE5664" s="5">
        <v>0</v>
      </c>
      <c r="AF5664" s="2">
        <v>0</v>
      </c>
      <c r="AG5664" s="3">
        <f t="shared" si="622"/>
        <v>0</v>
      </c>
      <c r="AH5664" s="2" t="s">
        <v>50</v>
      </c>
      <c r="AI5664" s="3">
        <v>0</v>
      </c>
    </row>
    <row r="5665" spans="1:35" x14ac:dyDescent="0.3">
      <c r="A5665" s="2" t="s">
        <v>11823</v>
      </c>
      <c r="B5665" s="2" t="s">
        <v>3804</v>
      </c>
      <c r="C5665" s="2" t="s">
        <v>292</v>
      </c>
      <c r="D5665" s="2" t="s">
        <v>81</v>
      </c>
      <c r="E5665" s="2">
        <v>2022</v>
      </c>
      <c r="F5665" s="2" t="s">
        <v>105</v>
      </c>
      <c r="G5665" s="2" t="s">
        <v>40</v>
      </c>
      <c r="H5665" s="2" t="s">
        <v>171</v>
      </c>
      <c r="I5665" s="2" t="s">
        <v>131</v>
      </c>
      <c r="J5665" s="2" t="s">
        <v>544</v>
      </c>
      <c r="K5665" s="3">
        <v>3390942.7</v>
      </c>
      <c r="L5665" s="3">
        <v>1168178.9099999999</v>
      </c>
      <c r="M5665" s="3">
        <f t="shared" si="616"/>
        <v>2222763.79</v>
      </c>
      <c r="N5665" s="3">
        <v>412743.65</v>
      </c>
      <c r="O5665" s="3">
        <f t="shared" si="617"/>
        <v>1810020.1400000001</v>
      </c>
      <c r="P5665" s="3">
        <v>1395107.21</v>
      </c>
      <c r="Q5665" s="4">
        <f t="shared" si="618"/>
        <v>0.65550025071199225</v>
      </c>
      <c r="R5665" s="4">
        <f t="shared" si="619"/>
        <v>0.41142164094958017</v>
      </c>
      <c r="S5665" s="3">
        <v>3969338.18</v>
      </c>
      <c r="T5665" s="3">
        <f t="shared" si="620"/>
        <v>-578395.48</v>
      </c>
      <c r="U5665" s="4">
        <f t="shared" si="621"/>
        <v>-0.14571584827775999</v>
      </c>
      <c r="V5665" s="2" t="s">
        <v>73</v>
      </c>
      <c r="W5665" s="2" t="s">
        <v>125</v>
      </c>
      <c r="X5665" s="2" t="s">
        <v>86</v>
      </c>
      <c r="Y5665" s="2">
        <v>0.92</v>
      </c>
      <c r="Z5665" s="2" t="s">
        <v>4707</v>
      </c>
      <c r="AA5665" s="2" t="s">
        <v>141</v>
      </c>
      <c r="AB5665" s="2" t="s">
        <v>242</v>
      </c>
      <c r="AC5665" s="2">
        <v>4.55</v>
      </c>
      <c r="AD5665" s="3">
        <v>0</v>
      </c>
      <c r="AE5665" s="5">
        <v>0</v>
      </c>
      <c r="AF5665" s="2">
        <v>0</v>
      </c>
      <c r="AG5665" s="3">
        <f t="shared" si="622"/>
        <v>0</v>
      </c>
      <c r="AH5665" s="2" t="s">
        <v>50</v>
      </c>
      <c r="AI5665" s="3">
        <v>0</v>
      </c>
    </row>
    <row r="5666" spans="1:35" x14ac:dyDescent="0.3">
      <c r="A5666" s="2" t="s">
        <v>11824</v>
      </c>
      <c r="B5666" s="2" t="s">
        <v>4000</v>
      </c>
      <c r="C5666" s="2" t="s">
        <v>261</v>
      </c>
      <c r="D5666" s="2" t="s">
        <v>54</v>
      </c>
      <c r="E5666" s="2">
        <v>2024</v>
      </c>
      <c r="F5666" s="2" t="s">
        <v>58</v>
      </c>
      <c r="G5666" s="2" t="s">
        <v>114</v>
      </c>
      <c r="H5666" s="2" t="s">
        <v>115</v>
      </c>
      <c r="I5666" s="2" t="s">
        <v>71</v>
      </c>
      <c r="J5666" s="2" t="s">
        <v>228</v>
      </c>
      <c r="K5666" s="3">
        <v>8035197.5999999996</v>
      </c>
      <c r="L5666" s="3">
        <v>3958179.92</v>
      </c>
      <c r="M5666" s="3">
        <f t="shared" si="616"/>
        <v>4077017.6799999997</v>
      </c>
      <c r="N5666" s="3">
        <v>1551934.96</v>
      </c>
      <c r="O5666" s="3">
        <f t="shared" si="617"/>
        <v>2525082.7199999997</v>
      </c>
      <c r="P5666" s="3">
        <v>1879732.38</v>
      </c>
      <c r="Q5666" s="4">
        <f t="shared" si="618"/>
        <v>0.50739482498849808</v>
      </c>
      <c r="R5666" s="4">
        <f t="shared" si="619"/>
        <v>0.23393729358939475</v>
      </c>
      <c r="S5666" s="3">
        <v>7311093.6699999999</v>
      </c>
      <c r="T5666" s="3">
        <f t="shared" si="620"/>
        <v>724103.9299999997</v>
      </c>
      <c r="U5666" s="4">
        <f t="shared" si="621"/>
        <v>9.9041807243046814E-2</v>
      </c>
      <c r="V5666" s="2" t="s">
        <v>107</v>
      </c>
      <c r="W5666" s="2" t="s">
        <v>125</v>
      </c>
      <c r="X5666" s="2" t="s">
        <v>118</v>
      </c>
      <c r="Y5666" s="2">
        <v>3.75</v>
      </c>
      <c r="Z5666" s="2" t="s">
        <v>11825</v>
      </c>
      <c r="AA5666" s="2" t="s">
        <v>63</v>
      </c>
      <c r="AB5666" s="2" t="s">
        <v>142</v>
      </c>
      <c r="AC5666" s="2">
        <v>5.31</v>
      </c>
      <c r="AD5666" s="3">
        <v>0</v>
      </c>
      <c r="AE5666" s="5">
        <v>0</v>
      </c>
      <c r="AF5666" s="2">
        <v>0</v>
      </c>
      <c r="AG5666" s="3">
        <f t="shared" si="622"/>
        <v>0</v>
      </c>
      <c r="AH5666" s="2" t="s">
        <v>50</v>
      </c>
      <c r="AI5666" s="3">
        <v>0</v>
      </c>
    </row>
    <row r="5667" spans="1:35" x14ac:dyDescent="0.3">
      <c r="A5667" s="2" t="s">
        <v>11826</v>
      </c>
      <c r="B5667" s="2" t="s">
        <v>11827</v>
      </c>
      <c r="C5667" s="2" t="s">
        <v>341</v>
      </c>
      <c r="D5667" s="2" t="s">
        <v>54</v>
      </c>
      <c r="E5667" s="2">
        <v>2023</v>
      </c>
      <c r="F5667" s="2" t="s">
        <v>82</v>
      </c>
      <c r="G5667" s="2" t="s">
        <v>56</v>
      </c>
      <c r="H5667" s="2" t="s">
        <v>153</v>
      </c>
      <c r="I5667" s="2" t="s">
        <v>178</v>
      </c>
      <c r="J5667" s="2" t="s">
        <v>206</v>
      </c>
      <c r="K5667" s="3">
        <v>2839076.91</v>
      </c>
      <c r="L5667" s="3">
        <v>1132711.43</v>
      </c>
      <c r="M5667" s="3">
        <f t="shared" si="616"/>
        <v>1706365.4800000002</v>
      </c>
      <c r="N5667" s="3">
        <v>235442.32</v>
      </c>
      <c r="O5667" s="3">
        <f t="shared" si="617"/>
        <v>1470923.1600000001</v>
      </c>
      <c r="P5667" s="3">
        <v>1169641.8999999999</v>
      </c>
      <c r="Q5667" s="4">
        <f t="shared" si="618"/>
        <v>0.60102826872696458</v>
      </c>
      <c r="R5667" s="4">
        <f t="shared" si="619"/>
        <v>0.41197964587722274</v>
      </c>
      <c r="S5667" s="3">
        <v>2727723.2</v>
      </c>
      <c r="T5667" s="3">
        <f t="shared" si="620"/>
        <v>111353.70999999996</v>
      </c>
      <c r="U5667" s="4">
        <f t="shared" si="621"/>
        <v>4.082295080380588E-2</v>
      </c>
      <c r="V5667" s="2" t="s">
        <v>73</v>
      </c>
      <c r="W5667" s="2" t="s">
        <v>117</v>
      </c>
      <c r="X5667" s="2" t="s">
        <v>155</v>
      </c>
      <c r="Y5667" s="2">
        <v>7.24</v>
      </c>
      <c r="Z5667" s="2" t="s">
        <v>11828</v>
      </c>
      <c r="AA5667" s="2" t="s">
        <v>63</v>
      </c>
      <c r="AB5667" s="2" t="s">
        <v>242</v>
      </c>
      <c r="AC5667" s="2">
        <v>2.34</v>
      </c>
      <c r="AD5667" s="3">
        <v>3046661.74</v>
      </c>
      <c r="AE5667" s="5">
        <v>14.02</v>
      </c>
      <c r="AF5667" s="2">
        <v>36</v>
      </c>
      <c r="AG5667" s="3">
        <f t="shared" si="622"/>
        <v>104157.27410518668</v>
      </c>
      <c r="AH5667" s="2" t="s">
        <v>50</v>
      </c>
      <c r="AI5667" s="3">
        <v>0</v>
      </c>
    </row>
    <row r="5668" spans="1:35" x14ac:dyDescent="0.3">
      <c r="A5668" s="2" t="s">
        <v>11829</v>
      </c>
      <c r="B5668" s="2" t="s">
        <v>711</v>
      </c>
      <c r="C5668" s="2" t="s">
        <v>448</v>
      </c>
      <c r="D5668" s="2" t="s">
        <v>54</v>
      </c>
      <c r="E5668" s="2">
        <v>2021</v>
      </c>
      <c r="F5668" s="2" t="s">
        <v>68</v>
      </c>
      <c r="G5668" s="2" t="s">
        <v>93</v>
      </c>
      <c r="H5668" s="2" t="s">
        <v>221</v>
      </c>
      <c r="I5668" s="2" t="s">
        <v>178</v>
      </c>
      <c r="J5668" s="2" t="s">
        <v>263</v>
      </c>
      <c r="K5668" s="3">
        <v>4288209.57</v>
      </c>
      <c r="L5668" s="3">
        <v>1341627.07</v>
      </c>
      <c r="M5668" s="3">
        <f t="shared" si="616"/>
        <v>2946582.5</v>
      </c>
      <c r="N5668" s="3">
        <v>525656.64</v>
      </c>
      <c r="O5668" s="3">
        <f t="shared" si="617"/>
        <v>2420925.86</v>
      </c>
      <c r="P5668" s="3">
        <v>1794923.01</v>
      </c>
      <c r="Q5668" s="4">
        <f t="shared" si="618"/>
        <v>0.68713584350309631</v>
      </c>
      <c r="R5668" s="4">
        <f t="shared" si="619"/>
        <v>0.41857166276507329</v>
      </c>
      <c r="S5668" s="3">
        <v>4697474.51</v>
      </c>
      <c r="T5668" s="3">
        <f t="shared" si="620"/>
        <v>-409264.93999999948</v>
      </c>
      <c r="U5668" s="4">
        <f t="shared" si="621"/>
        <v>-8.7124462118688434E-2</v>
      </c>
      <c r="V5668" s="2" t="s">
        <v>95</v>
      </c>
      <c r="W5668" s="2" t="s">
        <v>207</v>
      </c>
      <c r="X5668" s="2" t="s">
        <v>222</v>
      </c>
      <c r="Y5668" s="2">
        <v>18.899999999999999</v>
      </c>
      <c r="Z5668" s="2" t="s">
        <v>4822</v>
      </c>
      <c r="AA5668" s="2" t="s">
        <v>109</v>
      </c>
      <c r="AB5668" s="2" t="s">
        <v>149</v>
      </c>
      <c r="AC5668" s="2">
        <v>7.96</v>
      </c>
      <c r="AD5668" s="3">
        <v>1069008.8799999999</v>
      </c>
      <c r="AE5668" s="5">
        <v>8.91</v>
      </c>
      <c r="AF5668" s="2">
        <v>120</v>
      </c>
      <c r="AG5668" s="3">
        <f t="shared" si="622"/>
        <v>13489.738655318677</v>
      </c>
      <c r="AH5668" s="2" t="s">
        <v>50</v>
      </c>
      <c r="AI5668" s="3">
        <v>0</v>
      </c>
    </row>
    <row r="5669" spans="1:35" x14ac:dyDescent="0.3">
      <c r="A5669" s="2" t="s">
        <v>11830</v>
      </c>
      <c r="B5669" s="2" t="s">
        <v>2761</v>
      </c>
      <c r="C5669" s="2" t="s">
        <v>435</v>
      </c>
      <c r="D5669" s="2" t="s">
        <v>81</v>
      </c>
      <c r="E5669" s="2">
        <v>2021</v>
      </c>
      <c r="F5669" s="2" t="s">
        <v>82</v>
      </c>
      <c r="G5669" s="2" t="s">
        <v>114</v>
      </c>
      <c r="H5669" s="2" t="s">
        <v>190</v>
      </c>
      <c r="I5669" s="2" t="s">
        <v>42</v>
      </c>
      <c r="J5669" s="2" t="s">
        <v>43</v>
      </c>
      <c r="K5669" s="3">
        <v>9067392.2200000007</v>
      </c>
      <c r="L5669" s="3">
        <v>5026941.5599999996</v>
      </c>
      <c r="M5669" s="3">
        <f t="shared" si="616"/>
        <v>4040450.6600000011</v>
      </c>
      <c r="N5669" s="3">
        <v>1813867.38</v>
      </c>
      <c r="O5669" s="3">
        <f t="shared" si="617"/>
        <v>2226583.2800000012</v>
      </c>
      <c r="P5669" s="3">
        <v>1568446.25</v>
      </c>
      <c r="Q5669" s="4">
        <f t="shared" si="618"/>
        <v>0.44560228144625258</v>
      </c>
      <c r="R5669" s="4">
        <f t="shared" si="619"/>
        <v>0.17297655289913111</v>
      </c>
      <c r="S5669" s="3">
        <v>9700575.8699999992</v>
      </c>
      <c r="T5669" s="3">
        <f t="shared" si="620"/>
        <v>-633183.64999999851</v>
      </c>
      <c r="U5669" s="4">
        <f t="shared" si="621"/>
        <v>-6.5272789830775127E-2</v>
      </c>
      <c r="V5669" s="2" t="s">
        <v>95</v>
      </c>
      <c r="W5669" s="2" t="s">
        <v>207</v>
      </c>
      <c r="X5669" s="2" t="s">
        <v>192</v>
      </c>
      <c r="Y5669" s="2">
        <v>3.64</v>
      </c>
      <c r="Z5669" s="2" t="s">
        <v>1757</v>
      </c>
      <c r="AA5669" s="2" t="s">
        <v>48</v>
      </c>
      <c r="AB5669" s="2" t="s">
        <v>49</v>
      </c>
      <c r="AC5669" s="2">
        <v>9.3000000000000007</v>
      </c>
      <c r="AD5669" s="3">
        <v>0</v>
      </c>
      <c r="AE5669" s="5">
        <v>0</v>
      </c>
      <c r="AF5669" s="2">
        <v>0</v>
      </c>
      <c r="AG5669" s="3">
        <f t="shared" si="622"/>
        <v>0</v>
      </c>
      <c r="AH5669" s="2" t="s">
        <v>50</v>
      </c>
      <c r="AI5669" s="3">
        <v>0</v>
      </c>
    </row>
    <row r="5670" spans="1:35" x14ac:dyDescent="0.3">
      <c r="A5670" s="2" t="s">
        <v>11831</v>
      </c>
      <c r="B5670" s="2" t="s">
        <v>8116</v>
      </c>
      <c r="C5670" s="2" t="s">
        <v>91</v>
      </c>
      <c r="D5670" s="2" t="s">
        <v>38</v>
      </c>
      <c r="E5670" s="2">
        <v>2022</v>
      </c>
      <c r="F5670" s="2" t="s">
        <v>55</v>
      </c>
      <c r="G5670" s="2" t="s">
        <v>69</v>
      </c>
      <c r="H5670" s="2" t="s">
        <v>70</v>
      </c>
      <c r="I5670" s="2" t="s">
        <v>178</v>
      </c>
      <c r="J5670" s="2" t="s">
        <v>197</v>
      </c>
      <c r="K5670" s="3">
        <v>2176906.67</v>
      </c>
      <c r="L5670" s="3">
        <v>793538.85</v>
      </c>
      <c r="M5670" s="3">
        <f t="shared" si="616"/>
        <v>1383367.8199999998</v>
      </c>
      <c r="N5670" s="3">
        <v>380244.94</v>
      </c>
      <c r="O5670" s="3">
        <f t="shared" si="617"/>
        <v>1003122.8799999999</v>
      </c>
      <c r="P5670" s="3">
        <v>738672.11</v>
      </c>
      <c r="Q5670" s="4">
        <f t="shared" si="618"/>
        <v>0.63547410601668097</v>
      </c>
      <c r="R5670" s="4">
        <f t="shared" si="619"/>
        <v>0.33932190120029354</v>
      </c>
      <c r="S5670" s="3">
        <v>2151552.16</v>
      </c>
      <c r="T5670" s="3">
        <f t="shared" si="620"/>
        <v>25354.509999999776</v>
      </c>
      <c r="U5670" s="4">
        <f t="shared" si="621"/>
        <v>1.1784287860350908E-2</v>
      </c>
      <c r="V5670" s="2" t="s">
        <v>95</v>
      </c>
      <c r="W5670" s="2" t="s">
        <v>125</v>
      </c>
      <c r="X5670" s="2" t="s">
        <v>74</v>
      </c>
      <c r="Y5670" s="2">
        <v>1.36</v>
      </c>
      <c r="Z5670" s="2" t="s">
        <v>11832</v>
      </c>
      <c r="AA5670" s="2" t="s">
        <v>141</v>
      </c>
      <c r="AB5670" s="2" t="s">
        <v>77</v>
      </c>
      <c r="AC5670" s="2">
        <v>4.7300000000000004</v>
      </c>
      <c r="AD5670" s="3">
        <v>2771437.61</v>
      </c>
      <c r="AE5670" s="5">
        <v>13.46</v>
      </c>
      <c r="AF5670" s="2">
        <v>120</v>
      </c>
      <c r="AG5670" s="3">
        <f t="shared" si="622"/>
        <v>42135.869788925942</v>
      </c>
      <c r="AH5670" s="2" t="s">
        <v>50</v>
      </c>
      <c r="AI5670" s="3">
        <v>0</v>
      </c>
    </row>
    <row r="5671" spans="1:35" x14ac:dyDescent="0.3">
      <c r="A5671" s="2" t="s">
        <v>11833</v>
      </c>
      <c r="B5671" s="2" t="s">
        <v>434</v>
      </c>
      <c r="C5671" s="2" t="s">
        <v>435</v>
      </c>
      <c r="D5671" s="2" t="s">
        <v>81</v>
      </c>
      <c r="E5671" s="2">
        <v>2021</v>
      </c>
      <c r="F5671" s="2" t="s">
        <v>39</v>
      </c>
      <c r="G5671" s="2" t="s">
        <v>93</v>
      </c>
      <c r="H5671" s="2" t="s">
        <v>159</v>
      </c>
      <c r="I5671" s="2" t="s">
        <v>58</v>
      </c>
      <c r="J5671" s="2" t="s">
        <v>240</v>
      </c>
      <c r="K5671" s="3">
        <v>176783.79</v>
      </c>
      <c r="L5671" s="3">
        <v>74830.95</v>
      </c>
      <c r="M5671" s="3">
        <f t="shared" si="616"/>
        <v>101952.84000000001</v>
      </c>
      <c r="N5671" s="3">
        <v>21082.87</v>
      </c>
      <c r="O5671" s="3">
        <f t="shared" si="617"/>
        <v>80869.970000000016</v>
      </c>
      <c r="P5671" s="3">
        <v>60373.13</v>
      </c>
      <c r="Q5671" s="4">
        <f t="shared" si="618"/>
        <v>0.57670921072571191</v>
      </c>
      <c r="R5671" s="4">
        <f t="shared" si="619"/>
        <v>0.3415082910033776</v>
      </c>
      <c r="S5671" s="3">
        <v>205534.89</v>
      </c>
      <c r="T5671" s="3">
        <f t="shared" si="620"/>
        <v>-28751.100000000006</v>
      </c>
      <c r="U5671" s="4">
        <f t="shared" si="621"/>
        <v>-0.13988427950115917</v>
      </c>
      <c r="V5671" s="2" t="s">
        <v>107</v>
      </c>
      <c r="W5671" s="2" t="s">
        <v>125</v>
      </c>
      <c r="X5671" s="2" t="s">
        <v>160</v>
      </c>
      <c r="Y5671" s="2">
        <v>129.5</v>
      </c>
      <c r="Z5671" s="2" t="s">
        <v>4238</v>
      </c>
      <c r="AA5671" s="2" t="s">
        <v>109</v>
      </c>
      <c r="AB5671" s="2" t="s">
        <v>110</v>
      </c>
      <c r="AC5671" s="2">
        <v>1.01</v>
      </c>
      <c r="AD5671" s="3">
        <v>0</v>
      </c>
      <c r="AE5671" s="5">
        <v>0</v>
      </c>
      <c r="AF5671" s="2">
        <v>0</v>
      </c>
      <c r="AG5671" s="3">
        <f t="shared" si="622"/>
        <v>0</v>
      </c>
      <c r="AH5671" s="2" t="s">
        <v>50</v>
      </c>
      <c r="AI5671" s="3">
        <v>0</v>
      </c>
    </row>
    <row r="5672" spans="1:35" x14ac:dyDescent="0.3">
      <c r="A5672" s="2" t="s">
        <v>11834</v>
      </c>
      <c r="B5672" s="2" t="s">
        <v>3331</v>
      </c>
      <c r="C5672" s="2" t="s">
        <v>387</v>
      </c>
      <c r="D5672" s="2" t="s">
        <v>81</v>
      </c>
      <c r="E5672" s="2">
        <v>2020</v>
      </c>
      <c r="F5672" s="2" t="s">
        <v>39</v>
      </c>
      <c r="G5672" s="2" t="s">
        <v>56</v>
      </c>
      <c r="H5672" s="2" t="s">
        <v>262</v>
      </c>
      <c r="I5672" s="2" t="s">
        <v>55</v>
      </c>
      <c r="J5672" s="2" t="s">
        <v>217</v>
      </c>
      <c r="K5672" s="3">
        <v>5762153.79</v>
      </c>
      <c r="L5672" s="3">
        <v>2724908.26</v>
      </c>
      <c r="M5672" s="3">
        <f t="shared" si="616"/>
        <v>3037245.5300000003</v>
      </c>
      <c r="N5672" s="3">
        <v>771709.91</v>
      </c>
      <c r="O5672" s="3">
        <f t="shared" si="617"/>
        <v>2265535.62</v>
      </c>
      <c r="P5672" s="3">
        <v>1638029.84</v>
      </c>
      <c r="Q5672" s="4">
        <f t="shared" si="618"/>
        <v>0.52710247603439964</v>
      </c>
      <c r="R5672" s="4">
        <f t="shared" si="619"/>
        <v>0.28427388433171275</v>
      </c>
      <c r="S5672" s="3">
        <v>6262685.9100000001</v>
      </c>
      <c r="T5672" s="3">
        <f t="shared" si="620"/>
        <v>-500532.12000000011</v>
      </c>
      <c r="U5672" s="4">
        <f t="shared" si="621"/>
        <v>-7.9922916012883691E-2</v>
      </c>
      <c r="V5672" s="2" t="s">
        <v>73</v>
      </c>
      <c r="W5672" s="2" t="s">
        <v>117</v>
      </c>
      <c r="X5672" s="2" t="s">
        <v>264</v>
      </c>
      <c r="Y5672" s="2">
        <v>83.5</v>
      </c>
      <c r="Z5672" s="2" t="s">
        <v>4339</v>
      </c>
      <c r="AA5672" s="2" t="s">
        <v>224</v>
      </c>
      <c r="AB5672" s="2" t="s">
        <v>100</v>
      </c>
      <c r="AC5672" s="2">
        <v>5.37</v>
      </c>
      <c r="AD5672" s="3">
        <v>0</v>
      </c>
      <c r="AE5672" s="5">
        <v>0</v>
      </c>
      <c r="AF5672" s="2">
        <v>0</v>
      </c>
      <c r="AG5672" s="3">
        <f t="shared" si="622"/>
        <v>0</v>
      </c>
      <c r="AH5672" s="2" t="s">
        <v>50</v>
      </c>
      <c r="AI5672" s="3">
        <v>0</v>
      </c>
    </row>
    <row r="5673" spans="1:35" x14ac:dyDescent="0.3">
      <c r="A5673" s="2" t="s">
        <v>11835</v>
      </c>
      <c r="B5673" s="2" t="s">
        <v>705</v>
      </c>
      <c r="C5673" s="2" t="s">
        <v>201</v>
      </c>
      <c r="D5673" s="2" t="s">
        <v>54</v>
      </c>
      <c r="E5673" s="2">
        <v>2020</v>
      </c>
      <c r="F5673" s="2" t="s">
        <v>39</v>
      </c>
      <c r="G5673" s="2" t="s">
        <v>69</v>
      </c>
      <c r="H5673" s="2" t="s">
        <v>272</v>
      </c>
      <c r="I5673" s="2" t="s">
        <v>71</v>
      </c>
      <c r="J5673" s="2" t="s">
        <v>293</v>
      </c>
      <c r="K5673" s="3">
        <v>5574327.2000000002</v>
      </c>
      <c r="L5673" s="3">
        <v>1679522.88</v>
      </c>
      <c r="M5673" s="3">
        <f t="shared" si="616"/>
        <v>3894804.3200000003</v>
      </c>
      <c r="N5673" s="3">
        <v>869604.78</v>
      </c>
      <c r="O5673" s="3">
        <f t="shared" si="617"/>
        <v>3025199.54</v>
      </c>
      <c r="P5673" s="3">
        <v>2123996.09</v>
      </c>
      <c r="Q5673" s="4">
        <f t="shared" si="618"/>
        <v>0.69870392968679707</v>
      </c>
      <c r="R5673" s="4">
        <f t="shared" si="619"/>
        <v>0.38103182927618595</v>
      </c>
      <c r="S5673" s="3">
        <v>5033038.8</v>
      </c>
      <c r="T5673" s="3">
        <f t="shared" si="620"/>
        <v>541288.40000000037</v>
      </c>
      <c r="U5673" s="4">
        <f t="shared" si="621"/>
        <v>0.10754703500398216</v>
      </c>
      <c r="V5673" s="2" t="s">
        <v>133</v>
      </c>
      <c r="W5673" s="2" t="s">
        <v>125</v>
      </c>
      <c r="X5673" s="2" t="s">
        <v>274</v>
      </c>
      <c r="Y5673" s="2">
        <v>1</v>
      </c>
      <c r="Z5673" s="2" t="s">
        <v>2271</v>
      </c>
      <c r="AA5673" s="2" t="s">
        <v>141</v>
      </c>
      <c r="AB5673" s="2" t="s">
        <v>209</v>
      </c>
      <c r="AC5673" s="2">
        <v>6.51</v>
      </c>
      <c r="AD5673" s="3">
        <v>0</v>
      </c>
      <c r="AE5673" s="5">
        <v>0</v>
      </c>
      <c r="AF5673" s="2">
        <v>0</v>
      </c>
      <c r="AG5673" s="3">
        <f t="shared" si="622"/>
        <v>0</v>
      </c>
      <c r="AH5673" s="2" t="s">
        <v>50</v>
      </c>
      <c r="AI5673" s="3">
        <v>0</v>
      </c>
    </row>
    <row r="5674" spans="1:35" x14ac:dyDescent="0.3">
      <c r="A5674" s="2" t="s">
        <v>11836</v>
      </c>
      <c r="B5674" s="2" t="s">
        <v>3893</v>
      </c>
      <c r="C5674" s="2" t="s">
        <v>387</v>
      </c>
      <c r="D5674" s="2" t="s">
        <v>81</v>
      </c>
      <c r="E5674" s="2">
        <v>2020</v>
      </c>
      <c r="F5674" s="2" t="s">
        <v>68</v>
      </c>
      <c r="G5674" s="2" t="s">
        <v>93</v>
      </c>
      <c r="H5674" s="2" t="s">
        <v>94</v>
      </c>
      <c r="I5674" s="2" t="s">
        <v>55</v>
      </c>
      <c r="J5674" s="2" t="s">
        <v>540</v>
      </c>
      <c r="K5674" s="3">
        <v>738830.56</v>
      </c>
      <c r="L5674" s="3">
        <v>216876.55</v>
      </c>
      <c r="M5674" s="3">
        <f t="shared" si="616"/>
        <v>521954.01000000007</v>
      </c>
      <c r="N5674" s="3">
        <v>85027.86</v>
      </c>
      <c r="O5674" s="3">
        <f t="shared" si="617"/>
        <v>436926.15000000008</v>
      </c>
      <c r="P5674" s="3">
        <v>314677.53000000003</v>
      </c>
      <c r="Q5674" s="4">
        <f t="shared" si="618"/>
        <v>0.70645969219248328</v>
      </c>
      <c r="R5674" s="4">
        <f t="shared" si="619"/>
        <v>0.42591298605731742</v>
      </c>
      <c r="S5674" s="3">
        <v>786804.69</v>
      </c>
      <c r="T5674" s="3">
        <f t="shared" si="620"/>
        <v>-47974.129999999888</v>
      </c>
      <c r="U5674" s="4">
        <f t="shared" si="621"/>
        <v>-6.0973365575642272E-2</v>
      </c>
      <c r="V5674" s="2" t="s">
        <v>85</v>
      </c>
      <c r="W5674" s="2" t="s">
        <v>117</v>
      </c>
      <c r="X5674" s="2" t="s">
        <v>97</v>
      </c>
      <c r="Y5674" s="2">
        <v>1550</v>
      </c>
      <c r="Z5674" s="2" t="s">
        <v>11837</v>
      </c>
      <c r="AA5674" s="2" t="s">
        <v>109</v>
      </c>
      <c r="AB5674" s="2" t="s">
        <v>77</v>
      </c>
      <c r="AC5674" s="2">
        <v>5.72</v>
      </c>
      <c r="AD5674" s="3">
        <v>0</v>
      </c>
      <c r="AE5674" s="5">
        <v>0</v>
      </c>
      <c r="AF5674" s="2">
        <v>0</v>
      </c>
      <c r="AG5674" s="3">
        <f t="shared" si="622"/>
        <v>0</v>
      </c>
      <c r="AH5674" s="2" t="s">
        <v>50</v>
      </c>
      <c r="AI5674" s="3">
        <v>0</v>
      </c>
    </row>
    <row r="5675" spans="1:35" x14ac:dyDescent="0.3">
      <c r="A5675" s="2" t="s">
        <v>11838</v>
      </c>
      <c r="B5675" s="2" t="s">
        <v>6407</v>
      </c>
      <c r="C5675" s="2" t="s">
        <v>113</v>
      </c>
      <c r="D5675" s="2" t="s">
        <v>54</v>
      </c>
      <c r="E5675" s="2">
        <v>2022</v>
      </c>
      <c r="F5675" s="2" t="s">
        <v>39</v>
      </c>
      <c r="G5675" s="2" t="s">
        <v>114</v>
      </c>
      <c r="H5675" s="2" t="s">
        <v>115</v>
      </c>
      <c r="I5675" s="2" t="s">
        <v>178</v>
      </c>
      <c r="J5675" s="2" t="s">
        <v>342</v>
      </c>
      <c r="K5675" s="3">
        <v>3109170.96</v>
      </c>
      <c r="L5675" s="3">
        <v>1686268.69</v>
      </c>
      <c r="M5675" s="3">
        <f t="shared" si="616"/>
        <v>1422902.27</v>
      </c>
      <c r="N5675" s="3">
        <v>429248.39</v>
      </c>
      <c r="O5675" s="3">
        <f t="shared" si="617"/>
        <v>993653.88</v>
      </c>
      <c r="P5675" s="3">
        <v>714763.2</v>
      </c>
      <c r="Q5675" s="4">
        <f t="shared" si="618"/>
        <v>0.45764684165196245</v>
      </c>
      <c r="R5675" s="4">
        <f t="shared" si="619"/>
        <v>0.2298886774627536</v>
      </c>
      <c r="S5675" s="3">
        <v>3253279.41</v>
      </c>
      <c r="T5675" s="3">
        <f t="shared" si="620"/>
        <v>-144108.45000000019</v>
      </c>
      <c r="U5675" s="4">
        <f t="shared" si="621"/>
        <v>-4.4296364326112454E-2</v>
      </c>
      <c r="V5675" s="2" t="s">
        <v>107</v>
      </c>
      <c r="W5675" s="2" t="s">
        <v>207</v>
      </c>
      <c r="X5675" s="2" t="s">
        <v>118</v>
      </c>
      <c r="Y5675" s="2">
        <v>3.75</v>
      </c>
      <c r="Z5675" s="2" t="s">
        <v>2507</v>
      </c>
      <c r="AA5675" s="2" t="s">
        <v>63</v>
      </c>
      <c r="AB5675" s="2" t="s">
        <v>142</v>
      </c>
      <c r="AC5675" s="2">
        <v>3.4</v>
      </c>
      <c r="AD5675" s="3">
        <v>2709221.29</v>
      </c>
      <c r="AE5675" s="5">
        <v>14.08</v>
      </c>
      <c r="AF5675" s="2">
        <v>12</v>
      </c>
      <c r="AG5675" s="3">
        <f t="shared" si="622"/>
        <v>243355.16146159926</v>
      </c>
      <c r="AH5675" s="2" t="s">
        <v>50</v>
      </c>
      <c r="AI5675" s="3">
        <v>0</v>
      </c>
    </row>
    <row r="5676" spans="1:35" x14ac:dyDescent="0.3">
      <c r="A5676" s="2" t="s">
        <v>11839</v>
      </c>
      <c r="B5676" s="2" t="s">
        <v>1792</v>
      </c>
      <c r="C5676" s="2" t="s">
        <v>205</v>
      </c>
      <c r="D5676" s="2" t="s">
        <v>81</v>
      </c>
      <c r="E5676" s="2">
        <v>2023</v>
      </c>
      <c r="F5676" s="2" t="s">
        <v>55</v>
      </c>
      <c r="G5676" s="2" t="s">
        <v>40</v>
      </c>
      <c r="H5676" s="2" t="s">
        <v>171</v>
      </c>
      <c r="I5676" s="2" t="s">
        <v>39</v>
      </c>
      <c r="J5676" s="2" t="s">
        <v>116</v>
      </c>
      <c r="K5676" s="3">
        <v>2795563.9</v>
      </c>
      <c r="L5676" s="3">
        <v>886716.5</v>
      </c>
      <c r="M5676" s="3">
        <f t="shared" si="616"/>
        <v>1908847.4</v>
      </c>
      <c r="N5676" s="3">
        <v>402240.88</v>
      </c>
      <c r="O5676" s="3">
        <f t="shared" si="617"/>
        <v>1506606.52</v>
      </c>
      <c r="P5676" s="3">
        <v>1193247.3600000001</v>
      </c>
      <c r="Q5676" s="4">
        <f t="shared" si="618"/>
        <v>0.68281300956848101</v>
      </c>
      <c r="R5676" s="4">
        <f t="shared" si="619"/>
        <v>0.42683601687659517</v>
      </c>
      <c r="S5676" s="3">
        <v>3071362.44</v>
      </c>
      <c r="T5676" s="3">
        <f t="shared" si="620"/>
        <v>-275798.54000000004</v>
      </c>
      <c r="U5676" s="4">
        <f t="shared" si="621"/>
        <v>-8.9796806918039943E-2</v>
      </c>
      <c r="V5676" s="2" t="s">
        <v>124</v>
      </c>
      <c r="W5676" s="2" t="s">
        <v>60</v>
      </c>
      <c r="X5676" s="2" t="s">
        <v>86</v>
      </c>
      <c r="Y5676" s="2">
        <v>0.92</v>
      </c>
      <c r="Z5676" s="2" t="s">
        <v>11840</v>
      </c>
      <c r="AA5676" s="2" t="s">
        <v>148</v>
      </c>
      <c r="AB5676" s="2" t="s">
        <v>142</v>
      </c>
      <c r="AC5676" s="2">
        <v>1.2</v>
      </c>
      <c r="AD5676" s="3">
        <v>0</v>
      </c>
      <c r="AE5676" s="5">
        <v>0</v>
      </c>
      <c r="AF5676" s="2">
        <v>0</v>
      </c>
      <c r="AG5676" s="3">
        <f t="shared" si="622"/>
        <v>0</v>
      </c>
      <c r="AH5676" s="2" t="s">
        <v>50</v>
      </c>
      <c r="AI5676" s="3">
        <v>0</v>
      </c>
    </row>
    <row r="5677" spans="1:35" x14ac:dyDescent="0.3">
      <c r="A5677" s="2" t="s">
        <v>11841</v>
      </c>
      <c r="B5677" s="2" t="s">
        <v>1432</v>
      </c>
      <c r="C5677" s="2" t="s">
        <v>341</v>
      </c>
      <c r="D5677" s="2" t="s">
        <v>54</v>
      </c>
      <c r="E5677" s="2">
        <v>2023</v>
      </c>
      <c r="F5677" s="2" t="s">
        <v>55</v>
      </c>
      <c r="G5677" s="2" t="s">
        <v>114</v>
      </c>
      <c r="H5677" s="2" t="s">
        <v>234</v>
      </c>
      <c r="I5677" s="2" t="s">
        <v>71</v>
      </c>
      <c r="J5677" s="2" t="s">
        <v>72</v>
      </c>
      <c r="K5677" s="3">
        <v>6143237.3099999996</v>
      </c>
      <c r="L5677" s="3">
        <v>2880313.54</v>
      </c>
      <c r="M5677" s="3">
        <f t="shared" si="616"/>
        <v>3262923.7699999996</v>
      </c>
      <c r="N5677" s="3">
        <v>855848.34</v>
      </c>
      <c r="O5677" s="3">
        <f t="shared" si="617"/>
        <v>2407075.4299999997</v>
      </c>
      <c r="P5677" s="3">
        <v>1718101.25</v>
      </c>
      <c r="Q5677" s="4">
        <f t="shared" si="618"/>
        <v>0.53114076590995307</v>
      </c>
      <c r="R5677" s="4">
        <f t="shared" si="619"/>
        <v>0.27967359281453513</v>
      </c>
      <c r="S5677" s="3">
        <v>5473905.0199999996</v>
      </c>
      <c r="T5677" s="3">
        <f t="shared" si="620"/>
        <v>669332.29</v>
      </c>
      <c r="U5677" s="4">
        <f t="shared" si="621"/>
        <v>0.1222769279982867</v>
      </c>
      <c r="V5677" s="2" t="s">
        <v>44</v>
      </c>
      <c r="W5677" s="2" t="s">
        <v>96</v>
      </c>
      <c r="X5677" s="2" t="s">
        <v>236</v>
      </c>
      <c r="Y5677" s="2">
        <v>3.67</v>
      </c>
      <c r="Z5677" s="2" t="s">
        <v>11842</v>
      </c>
      <c r="AA5677" s="2" t="s">
        <v>63</v>
      </c>
      <c r="AB5677" s="2" t="s">
        <v>209</v>
      </c>
      <c r="AC5677" s="2">
        <v>9.6199999999999992</v>
      </c>
      <c r="AD5677" s="3">
        <v>0</v>
      </c>
      <c r="AE5677" s="5">
        <v>0</v>
      </c>
      <c r="AF5677" s="2">
        <v>0</v>
      </c>
      <c r="AG5677" s="3">
        <f t="shared" si="622"/>
        <v>0</v>
      </c>
      <c r="AH5677" s="2" t="s">
        <v>50</v>
      </c>
      <c r="AI5677" s="3">
        <v>0</v>
      </c>
    </row>
    <row r="5678" spans="1:35" x14ac:dyDescent="0.3">
      <c r="A5678" s="2" t="s">
        <v>11843</v>
      </c>
      <c r="B5678" s="2" t="s">
        <v>9571</v>
      </c>
      <c r="C5678" s="2" t="s">
        <v>337</v>
      </c>
      <c r="D5678" s="2" t="s">
        <v>38</v>
      </c>
      <c r="E5678" s="2">
        <v>2024</v>
      </c>
      <c r="F5678" s="2" t="s">
        <v>68</v>
      </c>
      <c r="G5678" s="2" t="s">
        <v>93</v>
      </c>
      <c r="H5678" s="2" t="s">
        <v>221</v>
      </c>
      <c r="I5678" s="2" t="s">
        <v>42</v>
      </c>
      <c r="J5678" s="2" t="s">
        <v>146</v>
      </c>
      <c r="K5678" s="3">
        <v>1252641.72</v>
      </c>
      <c r="L5678" s="3">
        <v>705153.24</v>
      </c>
      <c r="M5678" s="3">
        <f t="shared" si="616"/>
        <v>547488.48</v>
      </c>
      <c r="N5678" s="3">
        <v>125741.68</v>
      </c>
      <c r="O5678" s="3">
        <f t="shared" si="617"/>
        <v>421746.8</v>
      </c>
      <c r="P5678" s="3">
        <v>317417.49</v>
      </c>
      <c r="Q5678" s="4">
        <f t="shared" si="618"/>
        <v>0.43706709688704926</v>
      </c>
      <c r="R5678" s="4">
        <f t="shared" si="619"/>
        <v>0.25339846576401748</v>
      </c>
      <c r="S5678" s="3">
        <v>1272652.26</v>
      </c>
      <c r="T5678" s="3">
        <f t="shared" si="620"/>
        <v>-20010.540000000037</v>
      </c>
      <c r="U5678" s="4">
        <f t="shared" si="621"/>
        <v>-1.5723493863123331E-2</v>
      </c>
      <c r="V5678" s="2" t="s">
        <v>133</v>
      </c>
      <c r="W5678" s="2" t="s">
        <v>134</v>
      </c>
      <c r="X5678" s="2" t="s">
        <v>222</v>
      </c>
      <c r="Y5678" s="2">
        <v>18.899999999999999</v>
      </c>
      <c r="Z5678" s="2" t="s">
        <v>2551</v>
      </c>
      <c r="AA5678" s="2" t="s">
        <v>76</v>
      </c>
      <c r="AB5678" s="2" t="s">
        <v>88</v>
      </c>
      <c r="AC5678" s="2">
        <v>7.5</v>
      </c>
      <c r="AD5678" s="3">
        <v>0</v>
      </c>
      <c r="AE5678" s="5">
        <v>0</v>
      </c>
      <c r="AF5678" s="2">
        <v>0</v>
      </c>
      <c r="AG5678" s="3">
        <f t="shared" si="622"/>
        <v>0</v>
      </c>
      <c r="AH5678" s="2" t="s">
        <v>50</v>
      </c>
      <c r="AI5678" s="3">
        <v>0</v>
      </c>
    </row>
    <row r="5679" spans="1:35" x14ac:dyDescent="0.3">
      <c r="A5679" s="2" t="s">
        <v>11844</v>
      </c>
      <c r="B5679" s="2" t="s">
        <v>4821</v>
      </c>
      <c r="C5679" s="2" t="s">
        <v>520</v>
      </c>
      <c r="D5679" s="2" t="s">
        <v>81</v>
      </c>
      <c r="E5679" s="2">
        <v>2021</v>
      </c>
      <c r="F5679" s="2" t="s">
        <v>92</v>
      </c>
      <c r="G5679" s="2" t="s">
        <v>114</v>
      </c>
      <c r="H5679" s="2" t="s">
        <v>190</v>
      </c>
      <c r="I5679" s="2" t="s">
        <v>42</v>
      </c>
      <c r="J5679" s="2" t="s">
        <v>422</v>
      </c>
      <c r="K5679" s="3">
        <v>1118335.03</v>
      </c>
      <c r="L5679" s="3">
        <v>421310.56</v>
      </c>
      <c r="M5679" s="3">
        <f t="shared" si="616"/>
        <v>697024.47</v>
      </c>
      <c r="N5679" s="3">
        <v>235318.14</v>
      </c>
      <c r="O5679" s="3">
        <f t="shared" si="617"/>
        <v>461706.32999999996</v>
      </c>
      <c r="P5679" s="3">
        <v>324288.38</v>
      </c>
      <c r="Q5679" s="4">
        <f t="shared" si="618"/>
        <v>0.62326981745354071</v>
      </c>
      <c r="R5679" s="4">
        <f t="shared" si="619"/>
        <v>0.28997426647719332</v>
      </c>
      <c r="S5679" s="3">
        <v>1231326.72</v>
      </c>
      <c r="T5679" s="3">
        <f t="shared" si="620"/>
        <v>-112991.68999999994</v>
      </c>
      <c r="U5679" s="4">
        <f t="shared" si="621"/>
        <v>-9.1764182620840018E-2</v>
      </c>
      <c r="V5679" s="2" t="s">
        <v>73</v>
      </c>
      <c r="W5679" s="2" t="s">
        <v>125</v>
      </c>
      <c r="X5679" s="2" t="s">
        <v>192</v>
      </c>
      <c r="Y5679" s="2">
        <v>3.64</v>
      </c>
      <c r="Z5679" s="2" t="s">
        <v>9157</v>
      </c>
      <c r="AA5679" s="2" t="s">
        <v>109</v>
      </c>
      <c r="AB5679" s="2" t="s">
        <v>149</v>
      </c>
      <c r="AC5679" s="2">
        <v>6.5</v>
      </c>
      <c r="AD5679" s="3">
        <v>0</v>
      </c>
      <c r="AE5679" s="5">
        <v>0</v>
      </c>
      <c r="AF5679" s="2">
        <v>0</v>
      </c>
      <c r="AG5679" s="3">
        <f t="shared" si="622"/>
        <v>0</v>
      </c>
      <c r="AH5679" s="2" t="s">
        <v>50</v>
      </c>
      <c r="AI5679" s="3">
        <v>0</v>
      </c>
    </row>
    <row r="5680" spans="1:35" x14ac:dyDescent="0.3">
      <c r="A5680" s="2" t="s">
        <v>11845</v>
      </c>
      <c r="B5680" s="2" t="s">
        <v>5151</v>
      </c>
      <c r="C5680" s="2" t="s">
        <v>257</v>
      </c>
      <c r="D5680" s="2" t="s">
        <v>104</v>
      </c>
      <c r="E5680" s="2">
        <v>2024</v>
      </c>
      <c r="F5680" s="2" t="s">
        <v>82</v>
      </c>
      <c r="G5680" s="2" t="s">
        <v>56</v>
      </c>
      <c r="H5680" s="2" t="s">
        <v>153</v>
      </c>
      <c r="I5680" s="2" t="s">
        <v>39</v>
      </c>
      <c r="J5680" s="2" t="s">
        <v>566</v>
      </c>
      <c r="K5680" s="3">
        <v>8317862.5</v>
      </c>
      <c r="L5680" s="3">
        <v>2839019.31</v>
      </c>
      <c r="M5680" s="3">
        <f t="shared" si="616"/>
        <v>5478843.1899999995</v>
      </c>
      <c r="N5680" s="3">
        <v>1528545.35</v>
      </c>
      <c r="O5680" s="3">
        <f t="shared" si="617"/>
        <v>3950297.8399999994</v>
      </c>
      <c r="P5680" s="3">
        <v>2933657.72</v>
      </c>
      <c r="Q5680" s="4">
        <f t="shared" si="618"/>
        <v>0.65868402970114015</v>
      </c>
      <c r="R5680" s="4">
        <f t="shared" si="619"/>
        <v>0.35269370225824243</v>
      </c>
      <c r="S5680" s="3">
        <v>8430675.4499999993</v>
      </c>
      <c r="T5680" s="3">
        <f t="shared" si="620"/>
        <v>-112812.94999999925</v>
      </c>
      <c r="U5680" s="4">
        <f t="shared" si="621"/>
        <v>-1.3381246931999886E-2</v>
      </c>
      <c r="V5680" s="2" t="s">
        <v>44</v>
      </c>
      <c r="W5680" s="2" t="s">
        <v>96</v>
      </c>
      <c r="X5680" s="2" t="s">
        <v>155</v>
      </c>
      <c r="Y5680" s="2">
        <v>7.24</v>
      </c>
      <c r="Z5680" s="2" t="s">
        <v>11846</v>
      </c>
      <c r="AA5680" s="2" t="s">
        <v>109</v>
      </c>
      <c r="AB5680" s="2" t="s">
        <v>182</v>
      </c>
      <c r="AC5680" s="2">
        <v>2.08</v>
      </c>
      <c r="AD5680" s="3">
        <v>0</v>
      </c>
      <c r="AE5680" s="5">
        <v>0</v>
      </c>
      <c r="AF5680" s="2">
        <v>0</v>
      </c>
      <c r="AG5680" s="3">
        <f t="shared" si="622"/>
        <v>0</v>
      </c>
      <c r="AH5680" s="2" t="s">
        <v>50</v>
      </c>
      <c r="AI5680" s="3">
        <v>0</v>
      </c>
    </row>
    <row r="5681" spans="1:35" x14ac:dyDescent="0.3">
      <c r="A5681" s="2" t="s">
        <v>11847</v>
      </c>
      <c r="B5681" s="2" t="s">
        <v>787</v>
      </c>
      <c r="C5681" s="2" t="s">
        <v>189</v>
      </c>
      <c r="D5681" s="2" t="s">
        <v>54</v>
      </c>
      <c r="E5681" s="2">
        <v>2020</v>
      </c>
      <c r="F5681" s="2" t="s">
        <v>55</v>
      </c>
      <c r="G5681" s="2" t="s">
        <v>93</v>
      </c>
      <c r="H5681" s="2" t="s">
        <v>221</v>
      </c>
      <c r="I5681" s="2" t="s">
        <v>58</v>
      </c>
      <c r="J5681" s="2" t="s">
        <v>59</v>
      </c>
      <c r="K5681" s="3">
        <v>7926657.2800000003</v>
      </c>
      <c r="L5681" s="3">
        <v>2810351.08</v>
      </c>
      <c r="M5681" s="3">
        <f t="shared" si="616"/>
        <v>5116306.2</v>
      </c>
      <c r="N5681" s="3">
        <v>728535.95</v>
      </c>
      <c r="O5681" s="3">
        <f t="shared" si="617"/>
        <v>4387770.25</v>
      </c>
      <c r="P5681" s="3">
        <v>3160507.31</v>
      </c>
      <c r="Q5681" s="4">
        <f t="shared" si="618"/>
        <v>0.64545570967337196</v>
      </c>
      <c r="R5681" s="4">
        <f t="shared" si="619"/>
        <v>0.3987188039496013</v>
      </c>
      <c r="S5681" s="3">
        <v>6652653.2199999997</v>
      </c>
      <c r="T5681" s="3">
        <f t="shared" si="620"/>
        <v>1274004.0600000005</v>
      </c>
      <c r="U5681" s="4">
        <f t="shared" si="621"/>
        <v>0.19150315188080713</v>
      </c>
      <c r="V5681" s="2" t="s">
        <v>44</v>
      </c>
      <c r="W5681" s="2" t="s">
        <v>45</v>
      </c>
      <c r="X5681" s="2" t="s">
        <v>222</v>
      </c>
      <c r="Y5681" s="2">
        <v>18.899999999999999</v>
      </c>
      <c r="Z5681" s="2" t="s">
        <v>1477</v>
      </c>
      <c r="AA5681" s="2" t="s">
        <v>141</v>
      </c>
      <c r="AB5681" s="2" t="s">
        <v>88</v>
      </c>
      <c r="AC5681" s="2">
        <v>6.77</v>
      </c>
      <c r="AD5681" s="3">
        <v>0</v>
      </c>
      <c r="AE5681" s="5">
        <v>0</v>
      </c>
      <c r="AF5681" s="2">
        <v>0</v>
      </c>
      <c r="AG5681" s="3">
        <f t="shared" si="622"/>
        <v>0</v>
      </c>
      <c r="AH5681" s="2" t="s">
        <v>50</v>
      </c>
      <c r="AI5681" s="3">
        <v>0</v>
      </c>
    </row>
    <row r="5682" spans="1:35" x14ac:dyDescent="0.3">
      <c r="A5682" s="2" t="s">
        <v>11848</v>
      </c>
      <c r="B5682" s="2" t="s">
        <v>9119</v>
      </c>
      <c r="C5682" s="2" t="s">
        <v>617</v>
      </c>
      <c r="D5682" s="2" t="s">
        <v>38</v>
      </c>
      <c r="E5682" s="2">
        <v>2020</v>
      </c>
      <c r="F5682" s="2" t="s">
        <v>92</v>
      </c>
      <c r="G5682" s="2" t="s">
        <v>93</v>
      </c>
      <c r="H5682" s="2" t="s">
        <v>159</v>
      </c>
      <c r="I5682" s="2" t="s">
        <v>71</v>
      </c>
      <c r="J5682" s="2" t="s">
        <v>172</v>
      </c>
      <c r="K5682" s="3">
        <v>8211295.1600000001</v>
      </c>
      <c r="L5682" s="3">
        <v>3419270.74</v>
      </c>
      <c r="M5682" s="3">
        <f t="shared" si="616"/>
        <v>4792024.42</v>
      </c>
      <c r="N5682" s="3">
        <v>1020984.2</v>
      </c>
      <c r="O5682" s="3">
        <f t="shared" si="617"/>
        <v>3771040.2199999997</v>
      </c>
      <c r="P5682" s="3">
        <v>2898161.95</v>
      </c>
      <c r="Q5682" s="4">
        <f t="shared" si="618"/>
        <v>0.58358935181669924</v>
      </c>
      <c r="R5682" s="4">
        <f t="shared" si="619"/>
        <v>0.35294821261789838</v>
      </c>
      <c r="S5682" s="3">
        <v>6790935.4299999997</v>
      </c>
      <c r="T5682" s="3">
        <f t="shared" si="620"/>
        <v>1420359.7300000004</v>
      </c>
      <c r="U5682" s="4">
        <f t="shared" si="621"/>
        <v>0.20915524004621563</v>
      </c>
      <c r="V5682" s="2" t="s">
        <v>44</v>
      </c>
      <c r="W5682" s="2" t="s">
        <v>117</v>
      </c>
      <c r="X5682" s="2" t="s">
        <v>160</v>
      </c>
      <c r="Y5682" s="2">
        <v>129.5</v>
      </c>
      <c r="Z5682" s="2" t="s">
        <v>11849</v>
      </c>
      <c r="AA5682" s="2" t="s">
        <v>99</v>
      </c>
      <c r="AB5682" s="2" t="s">
        <v>182</v>
      </c>
      <c r="AC5682" s="2">
        <v>4.0999999999999996</v>
      </c>
      <c r="AD5682" s="3">
        <v>0</v>
      </c>
      <c r="AE5682" s="5">
        <v>0</v>
      </c>
      <c r="AF5682" s="2">
        <v>0</v>
      </c>
      <c r="AG5682" s="3">
        <f t="shared" si="622"/>
        <v>0</v>
      </c>
      <c r="AH5682" s="2" t="s">
        <v>50</v>
      </c>
      <c r="AI5682" s="3">
        <v>0</v>
      </c>
    </row>
    <row r="5683" spans="1:35" x14ac:dyDescent="0.3">
      <c r="A5683" s="2" t="s">
        <v>11850</v>
      </c>
      <c r="B5683" s="2" t="s">
        <v>2555</v>
      </c>
      <c r="C5683" s="2" t="s">
        <v>363</v>
      </c>
      <c r="D5683" s="2" t="s">
        <v>81</v>
      </c>
      <c r="E5683" s="2">
        <v>2022</v>
      </c>
      <c r="F5683" s="2" t="s">
        <v>58</v>
      </c>
      <c r="G5683" s="2" t="s">
        <v>114</v>
      </c>
      <c r="H5683" s="2" t="s">
        <v>234</v>
      </c>
      <c r="I5683" s="2" t="s">
        <v>58</v>
      </c>
      <c r="J5683" s="2" t="s">
        <v>106</v>
      </c>
      <c r="K5683" s="3">
        <v>6649891.5700000003</v>
      </c>
      <c r="L5683" s="3">
        <v>2877286.65</v>
      </c>
      <c r="M5683" s="3">
        <f t="shared" si="616"/>
        <v>3772604.9200000004</v>
      </c>
      <c r="N5683" s="3">
        <v>963308.39</v>
      </c>
      <c r="O5683" s="3">
        <f t="shared" si="617"/>
        <v>2809296.5300000003</v>
      </c>
      <c r="P5683" s="3">
        <v>1966720.6</v>
      </c>
      <c r="Q5683" s="4">
        <f t="shared" si="618"/>
        <v>0.56731826079985248</v>
      </c>
      <c r="R5683" s="4">
        <f t="shared" si="619"/>
        <v>0.29575228096538725</v>
      </c>
      <c r="S5683" s="3">
        <v>7391636.8499999996</v>
      </c>
      <c r="T5683" s="3">
        <f t="shared" si="620"/>
        <v>-741745.27999999933</v>
      </c>
      <c r="U5683" s="4">
        <f t="shared" si="621"/>
        <v>-0.10034925890602964</v>
      </c>
      <c r="V5683" s="2" t="s">
        <v>85</v>
      </c>
      <c r="W5683" s="2" t="s">
        <v>60</v>
      </c>
      <c r="X5683" s="2" t="s">
        <v>236</v>
      </c>
      <c r="Y5683" s="2">
        <v>3.67</v>
      </c>
      <c r="Z5683" s="2" t="s">
        <v>11851</v>
      </c>
      <c r="AA5683" s="2" t="s">
        <v>76</v>
      </c>
      <c r="AB5683" s="2" t="s">
        <v>182</v>
      </c>
      <c r="AC5683" s="2">
        <v>4.5599999999999996</v>
      </c>
      <c r="AD5683" s="3">
        <v>0</v>
      </c>
      <c r="AE5683" s="5">
        <v>0</v>
      </c>
      <c r="AF5683" s="2">
        <v>0</v>
      </c>
      <c r="AG5683" s="3">
        <f t="shared" si="622"/>
        <v>0</v>
      </c>
      <c r="AH5683" s="2" t="s">
        <v>50</v>
      </c>
      <c r="AI5683" s="3">
        <v>0</v>
      </c>
    </row>
    <row r="5684" spans="1:35" x14ac:dyDescent="0.3">
      <c r="A5684" s="2" t="s">
        <v>11852</v>
      </c>
      <c r="B5684" s="2" t="s">
        <v>7301</v>
      </c>
      <c r="C5684" s="2" t="s">
        <v>205</v>
      </c>
      <c r="D5684" s="2" t="s">
        <v>81</v>
      </c>
      <c r="E5684" s="2">
        <v>2023</v>
      </c>
      <c r="F5684" s="2" t="s">
        <v>82</v>
      </c>
      <c r="G5684" s="2" t="s">
        <v>93</v>
      </c>
      <c r="H5684" s="2" t="s">
        <v>159</v>
      </c>
      <c r="I5684" s="2" t="s">
        <v>71</v>
      </c>
      <c r="J5684" s="2" t="s">
        <v>293</v>
      </c>
      <c r="K5684" s="3">
        <v>645314.54</v>
      </c>
      <c r="L5684" s="3">
        <v>257503.61</v>
      </c>
      <c r="M5684" s="3">
        <f t="shared" si="616"/>
        <v>387810.93000000005</v>
      </c>
      <c r="N5684" s="3">
        <v>79351.33</v>
      </c>
      <c r="O5684" s="3">
        <f t="shared" si="617"/>
        <v>308459.60000000003</v>
      </c>
      <c r="P5684" s="3">
        <v>221436.67</v>
      </c>
      <c r="Q5684" s="4">
        <f t="shared" si="618"/>
        <v>0.60096419026913606</v>
      </c>
      <c r="R5684" s="4">
        <f t="shared" si="619"/>
        <v>0.34314532878803566</v>
      </c>
      <c r="S5684" s="3">
        <v>593331.69999999995</v>
      </c>
      <c r="T5684" s="3">
        <f t="shared" si="620"/>
        <v>51982.840000000084</v>
      </c>
      <c r="U5684" s="4">
        <f t="shared" si="621"/>
        <v>8.7611769268353748E-2</v>
      </c>
      <c r="V5684" s="2" t="s">
        <v>95</v>
      </c>
      <c r="W5684" s="2" t="s">
        <v>45</v>
      </c>
      <c r="X5684" s="2" t="s">
        <v>160</v>
      </c>
      <c r="Y5684" s="2">
        <v>129.5</v>
      </c>
      <c r="Z5684" s="2" t="s">
        <v>3264</v>
      </c>
      <c r="AA5684" s="2" t="s">
        <v>99</v>
      </c>
      <c r="AB5684" s="2" t="s">
        <v>64</v>
      </c>
      <c r="AC5684" s="2">
        <v>2.16</v>
      </c>
      <c r="AD5684" s="3">
        <v>0</v>
      </c>
      <c r="AE5684" s="5">
        <v>0</v>
      </c>
      <c r="AF5684" s="2">
        <v>0</v>
      </c>
      <c r="AG5684" s="3">
        <f t="shared" si="622"/>
        <v>0</v>
      </c>
      <c r="AH5684" s="2" t="s">
        <v>50</v>
      </c>
      <c r="AI5684" s="3">
        <v>0</v>
      </c>
    </row>
    <row r="5685" spans="1:35" x14ac:dyDescent="0.3">
      <c r="A5685" s="2" t="s">
        <v>11853</v>
      </c>
      <c r="B5685" s="2" t="s">
        <v>1852</v>
      </c>
      <c r="C5685" s="2" t="s">
        <v>145</v>
      </c>
      <c r="D5685" s="2" t="s">
        <v>54</v>
      </c>
      <c r="E5685" s="2">
        <v>2024</v>
      </c>
      <c r="F5685" s="2" t="s">
        <v>82</v>
      </c>
      <c r="G5685" s="2" t="s">
        <v>56</v>
      </c>
      <c r="H5685" s="2" t="s">
        <v>262</v>
      </c>
      <c r="I5685" s="2" t="s">
        <v>71</v>
      </c>
      <c r="J5685" s="2" t="s">
        <v>228</v>
      </c>
      <c r="K5685" s="3">
        <v>547218.79</v>
      </c>
      <c r="L5685" s="3">
        <v>267027.77</v>
      </c>
      <c r="M5685" s="3">
        <f t="shared" si="616"/>
        <v>280191.02</v>
      </c>
      <c r="N5685" s="3">
        <v>55255.71</v>
      </c>
      <c r="O5685" s="3">
        <f t="shared" si="617"/>
        <v>224935.31000000003</v>
      </c>
      <c r="P5685" s="3">
        <v>173837.96</v>
      </c>
      <c r="Q5685" s="4">
        <f t="shared" si="618"/>
        <v>0.51202741046227596</v>
      </c>
      <c r="R5685" s="4">
        <f t="shared" si="619"/>
        <v>0.31767542192767173</v>
      </c>
      <c r="S5685" s="3">
        <v>543406.94999999995</v>
      </c>
      <c r="T5685" s="3">
        <f t="shared" si="620"/>
        <v>3811.8400000000838</v>
      </c>
      <c r="U5685" s="4">
        <f t="shared" si="621"/>
        <v>7.0147060136056122E-3</v>
      </c>
      <c r="V5685" s="2" t="s">
        <v>95</v>
      </c>
      <c r="W5685" s="2" t="s">
        <v>207</v>
      </c>
      <c r="X5685" s="2" t="s">
        <v>264</v>
      </c>
      <c r="Y5685" s="2">
        <v>83.5</v>
      </c>
      <c r="Z5685" s="2" t="s">
        <v>11854</v>
      </c>
      <c r="AA5685" s="2" t="s">
        <v>76</v>
      </c>
      <c r="AB5685" s="2" t="s">
        <v>77</v>
      </c>
      <c r="AC5685" s="2">
        <v>3.18</v>
      </c>
      <c r="AD5685" s="3">
        <v>0</v>
      </c>
      <c r="AE5685" s="5">
        <v>0</v>
      </c>
      <c r="AF5685" s="2">
        <v>0</v>
      </c>
      <c r="AG5685" s="3">
        <f t="shared" si="622"/>
        <v>0</v>
      </c>
      <c r="AH5685" s="2" t="s">
        <v>50</v>
      </c>
      <c r="AI5685" s="3">
        <v>0</v>
      </c>
    </row>
    <row r="5686" spans="1:35" x14ac:dyDescent="0.3">
      <c r="A5686" s="2" t="s">
        <v>11855</v>
      </c>
      <c r="B5686" s="2" t="s">
        <v>4335</v>
      </c>
      <c r="C5686" s="2" t="s">
        <v>227</v>
      </c>
      <c r="D5686" s="2" t="s">
        <v>104</v>
      </c>
      <c r="E5686" s="2">
        <v>2023</v>
      </c>
      <c r="F5686" s="2" t="s">
        <v>68</v>
      </c>
      <c r="G5686" s="2" t="s">
        <v>93</v>
      </c>
      <c r="H5686" s="2" t="s">
        <v>159</v>
      </c>
      <c r="I5686" s="2" t="s">
        <v>71</v>
      </c>
      <c r="J5686" s="2" t="s">
        <v>72</v>
      </c>
      <c r="K5686" s="3">
        <v>6069343.4100000001</v>
      </c>
      <c r="L5686" s="3">
        <v>2337247.13</v>
      </c>
      <c r="M5686" s="3">
        <f t="shared" si="616"/>
        <v>3732096.2800000003</v>
      </c>
      <c r="N5686" s="3">
        <v>677454.93</v>
      </c>
      <c r="O5686" s="3">
        <f t="shared" si="617"/>
        <v>3054641.35</v>
      </c>
      <c r="P5686" s="3">
        <v>2297981.0499999998</v>
      </c>
      <c r="Q5686" s="4">
        <f t="shared" si="618"/>
        <v>0.61490939429311353</v>
      </c>
      <c r="R5686" s="4">
        <f t="shared" si="619"/>
        <v>0.37862102945333254</v>
      </c>
      <c r="S5686" s="3">
        <v>6201894.4400000004</v>
      </c>
      <c r="T5686" s="3">
        <f t="shared" si="620"/>
        <v>-132551.03000000026</v>
      </c>
      <c r="U5686" s="4">
        <f t="shared" si="621"/>
        <v>-2.1372667865014523E-2</v>
      </c>
      <c r="V5686" s="2" t="s">
        <v>95</v>
      </c>
      <c r="W5686" s="2" t="s">
        <v>134</v>
      </c>
      <c r="X5686" s="2" t="s">
        <v>160</v>
      </c>
      <c r="Y5686" s="2">
        <v>129.5</v>
      </c>
      <c r="Z5686" s="2" t="s">
        <v>11856</v>
      </c>
      <c r="AA5686" s="2" t="s">
        <v>141</v>
      </c>
      <c r="AB5686" s="2" t="s">
        <v>209</v>
      </c>
      <c r="AC5686" s="2">
        <v>3.47</v>
      </c>
      <c r="AD5686" s="3">
        <v>0</v>
      </c>
      <c r="AE5686" s="5">
        <v>0</v>
      </c>
      <c r="AF5686" s="2">
        <v>0</v>
      </c>
      <c r="AG5686" s="3">
        <f t="shared" si="622"/>
        <v>0</v>
      </c>
      <c r="AH5686" s="2" t="s">
        <v>50</v>
      </c>
      <c r="AI5686" s="3">
        <v>0</v>
      </c>
    </row>
    <row r="5687" spans="1:35" x14ac:dyDescent="0.3">
      <c r="A5687" s="2" t="s">
        <v>11857</v>
      </c>
      <c r="B5687" s="2" t="s">
        <v>3778</v>
      </c>
      <c r="C5687" s="2" t="s">
        <v>212</v>
      </c>
      <c r="D5687" s="2" t="s">
        <v>81</v>
      </c>
      <c r="E5687" s="2">
        <v>2022</v>
      </c>
      <c r="F5687" s="2" t="s">
        <v>68</v>
      </c>
      <c r="G5687" s="2" t="s">
        <v>56</v>
      </c>
      <c r="H5687" s="2" t="s">
        <v>262</v>
      </c>
      <c r="I5687" s="2" t="s">
        <v>71</v>
      </c>
      <c r="J5687" s="2" t="s">
        <v>172</v>
      </c>
      <c r="K5687" s="3">
        <v>4663170.22</v>
      </c>
      <c r="L5687" s="3">
        <v>1797643.43</v>
      </c>
      <c r="M5687" s="3">
        <f t="shared" si="616"/>
        <v>2865526.79</v>
      </c>
      <c r="N5687" s="3">
        <v>809594.83</v>
      </c>
      <c r="O5687" s="3">
        <f t="shared" si="617"/>
        <v>2055931.96</v>
      </c>
      <c r="P5687" s="3">
        <v>1505236.48</v>
      </c>
      <c r="Q5687" s="4">
        <f t="shared" si="618"/>
        <v>0.61450186349834779</v>
      </c>
      <c r="R5687" s="4">
        <f t="shared" si="619"/>
        <v>0.32279252289443555</v>
      </c>
      <c r="S5687" s="3">
        <v>4622932.25</v>
      </c>
      <c r="T5687" s="3">
        <f t="shared" si="620"/>
        <v>40237.969999999739</v>
      </c>
      <c r="U5687" s="4">
        <f t="shared" si="621"/>
        <v>8.7039930122271934E-3</v>
      </c>
      <c r="V5687" s="2" t="s">
        <v>44</v>
      </c>
      <c r="W5687" s="2" t="s">
        <v>60</v>
      </c>
      <c r="X5687" s="2" t="s">
        <v>264</v>
      </c>
      <c r="Y5687" s="2">
        <v>83.5</v>
      </c>
      <c r="Z5687" s="2" t="s">
        <v>8400</v>
      </c>
      <c r="AA5687" s="2" t="s">
        <v>141</v>
      </c>
      <c r="AB5687" s="2" t="s">
        <v>149</v>
      </c>
      <c r="AC5687" s="2">
        <v>5.0999999999999996</v>
      </c>
      <c r="AD5687" s="3">
        <v>0</v>
      </c>
      <c r="AE5687" s="5">
        <v>0</v>
      </c>
      <c r="AF5687" s="2">
        <v>0</v>
      </c>
      <c r="AG5687" s="3">
        <f t="shared" si="622"/>
        <v>0</v>
      </c>
      <c r="AH5687" s="2" t="s">
        <v>50</v>
      </c>
      <c r="AI5687" s="3">
        <v>0</v>
      </c>
    </row>
    <row r="5688" spans="1:35" x14ac:dyDescent="0.3">
      <c r="A5688" s="2" t="s">
        <v>11858</v>
      </c>
      <c r="B5688" s="2" t="s">
        <v>1745</v>
      </c>
      <c r="C5688" s="2" t="s">
        <v>152</v>
      </c>
      <c r="D5688" s="2" t="s">
        <v>38</v>
      </c>
      <c r="E5688" s="2">
        <v>2022</v>
      </c>
      <c r="F5688" s="2" t="s">
        <v>58</v>
      </c>
      <c r="G5688" s="2" t="s">
        <v>69</v>
      </c>
      <c r="H5688" s="2" t="s">
        <v>272</v>
      </c>
      <c r="I5688" s="2" t="s">
        <v>71</v>
      </c>
      <c r="J5688" s="2" t="s">
        <v>172</v>
      </c>
      <c r="K5688" s="3">
        <v>7037316.71</v>
      </c>
      <c r="L5688" s="3">
        <v>4022794.22</v>
      </c>
      <c r="M5688" s="3">
        <f t="shared" si="616"/>
        <v>3014522.4899999998</v>
      </c>
      <c r="N5688" s="3">
        <v>1130901.53</v>
      </c>
      <c r="O5688" s="3">
        <f t="shared" si="617"/>
        <v>1883620.9599999997</v>
      </c>
      <c r="P5688" s="3">
        <v>1482987.13</v>
      </c>
      <c r="Q5688" s="4">
        <f t="shared" si="618"/>
        <v>0.42836248732650828</v>
      </c>
      <c r="R5688" s="4">
        <f t="shared" si="619"/>
        <v>0.21073190125046964</v>
      </c>
      <c r="S5688" s="3">
        <v>5936896.7300000004</v>
      </c>
      <c r="T5688" s="3">
        <f t="shared" si="620"/>
        <v>1100419.9799999995</v>
      </c>
      <c r="U5688" s="4">
        <f t="shared" si="621"/>
        <v>0.18535272382950804</v>
      </c>
      <c r="V5688" s="2" t="s">
        <v>107</v>
      </c>
      <c r="W5688" s="2" t="s">
        <v>117</v>
      </c>
      <c r="X5688" s="2" t="s">
        <v>274</v>
      </c>
      <c r="Y5688" s="2">
        <v>1</v>
      </c>
      <c r="Z5688" s="2" t="s">
        <v>11859</v>
      </c>
      <c r="AA5688" s="2" t="s">
        <v>148</v>
      </c>
      <c r="AB5688" s="2" t="s">
        <v>182</v>
      </c>
      <c r="AC5688" s="2">
        <v>3.29</v>
      </c>
      <c r="AD5688" s="3">
        <v>0</v>
      </c>
      <c r="AE5688" s="5">
        <v>0</v>
      </c>
      <c r="AF5688" s="2">
        <v>0</v>
      </c>
      <c r="AG5688" s="3">
        <f t="shared" si="622"/>
        <v>0</v>
      </c>
      <c r="AH5688" s="2" t="s">
        <v>50</v>
      </c>
      <c r="AI5688" s="3">
        <v>0</v>
      </c>
    </row>
    <row r="5689" spans="1:35" x14ac:dyDescent="0.3">
      <c r="A5689" s="2" t="s">
        <v>11860</v>
      </c>
      <c r="B5689" s="2" t="s">
        <v>3886</v>
      </c>
      <c r="C5689" s="2" t="s">
        <v>176</v>
      </c>
      <c r="D5689" s="2" t="s">
        <v>104</v>
      </c>
      <c r="E5689" s="2">
        <v>2020</v>
      </c>
      <c r="F5689" s="2" t="s">
        <v>82</v>
      </c>
      <c r="G5689" s="2" t="s">
        <v>40</v>
      </c>
      <c r="H5689" s="2" t="s">
        <v>171</v>
      </c>
      <c r="I5689" s="2" t="s">
        <v>71</v>
      </c>
      <c r="J5689" s="2" t="s">
        <v>228</v>
      </c>
      <c r="K5689" s="3">
        <v>7907218.6699999999</v>
      </c>
      <c r="L5689" s="3">
        <v>2680492.62</v>
      </c>
      <c r="M5689" s="3">
        <f t="shared" si="616"/>
        <v>5226726.05</v>
      </c>
      <c r="N5689" s="3">
        <v>902862.81</v>
      </c>
      <c r="O5689" s="3">
        <f t="shared" si="617"/>
        <v>4323863.24</v>
      </c>
      <c r="P5689" s="3">
        <v>3244390.96</v>
      </c>
      <c r="Q5689" s="4">
        <f t="shared" si="618"/>
        <v>0.66100689359081555</v>
      </c>
      <c r="R5689" s="4">
        <f t="shared" si="619"/>
        <v>0.41030747920368316</v>
      </c>
      <c r="S5689" s="3">
        <v>7109013.1799999997</v>
      </c>
      <c r="T5689" s="3">
        <f t="shared" si="620"/>
        <v>798205.49000000022</v>
      </c>
      <c r="U5689" s="4">
        <f t="shared" si="621"/>
        <v>0.11228077228012683</v>
      </c>
      <c r="V5689" s="2" t="s">
        <v>73</v>
      </c>
      <c r="W5689" s="2" t="s">
        <v>207</v>
      </c>
      <c r="X5689" s="2" t="s">
        <v>86</v>
      </c>
      <c r="Y5689" s="2">
        <v>0.92</v>
      </c>
      <c r="Z5689" s="2" t="s">
        <v>367</v>
      </c>
      <c r="AA5689" s="2" t="s">
        <v>109</v>
      </c>
      <c r="AB5689" s="2" t="s">
        <v>149</v>
      </c>
      <c r="AC5689" s="2">
        <v>4.49</v>
      </c>
      <c r="AD5689" s="3">
        <v>0</v>
      </c>
      <c r="AE5689" s="5">
        <v>0</v>
      </c>
      <c r="AF5689" s="2">
        <v>0</v>
      </c>
      <c r="AG5689" s="3">
        <f t="shared" si="622"/>
        <v>0</v>
      </c>
      <c r="AH5689" s="2" t="s">
        <v>50</v>
      </c>
      <c r="AI5689" s="3">
        <v>0</v>
      </c>
    </row>
    <row r="5690" spans="1:35" x14ac:dyDescent="0.3">
      <c r="A5690" s="2" t="s">
        <v>11861</v>
      </c>
      <c r="B5690" s="2" t="s">
        <v>3673</v>
      </c>
      <c r="C5690" s="2" t="s">
        <v>377</v>
      </c>
      <c r="D5690" s="2" t="s">
        <v>81</v>
      </c>
      <c r="E5690" s="2">
        <v>2023</v>
      </c>
      <c r="F5690" s="2" t="s">
        <v>55</v>
      </c>
      <c r="G5690" s="2" t="s">
        <v>93</v>
      </c>
      <c r="H5690" s="2" t="s">
        <v>94</v>
      </c>
      <c r="I5690" s="2" t="s">
        <v>71</v>
      </c>
      <c r="J5690" s="2" t="s">
        <v>172</v>
      </c>
      <c r="K5690" s="3">
        <v>6111027.9299999997</v>
      </c>
      <c r="L5690" s="3">
        <v>2240852.41</v>
      </c>
      <c r="M5690" s="3">
        <f t="shared" si="616"/>
        <v>3870175.5199999996</v>
      </c>
      <c r="N5690" s="3">
        <v>777507.99</v>
      </c>
      <c r="O5690" s="3">
        <f t="shared" si="617"/>
        <v>3092667.5299999993</v>
      </c>
      <c r="P5690" s="3">
        <v>2406836.0299999998</v>
      </c>
      <c r="Q5690" s="4">
        <f t="shared" si="618"/>
        <v>0.63331006899849007</v>
      </c>
      <c r="R5690" s="4">
        <f t="shared" si="619"/>
        <v>0.39385125670666016</v>
      </c>
      <c r="S5690" s="3">
        <v>6065929.2300000004</v>
      </c>
      <c r="T5690" s="3">
        <f t="shared" si="620"/>
        <v>45098.699999999255</v>
      </c>
      <c r="U5690" s="4">
        <f t="shared" si="621"/>
        <v>7.4347553837187203E-3</v>
      </c>
      <c r="V5690" s="2" t="s">
        <v>107</v>
      </c>
      <c r="W5690" s="2" t="s">
        <v>96</v>
      </c>
      <c r="X5690" s="2" t="s">
        <v>97</v>
      </c>
      <c r="Y5690" s="2">
        <v>1550</v>
      </c>
      <c r="Z5690" s="2" t="s">
        <v>10689</v>
      </c>
      <c r="AA5690" s="2" t="s">
        <v>109</v>
      </c>
      <c r="AB5690" s="2" t="s">
        <v>77</v>
      </c>
      <c r="AC5690" s="2">
        <v>8.4700000000000006</v>
      </c>
      <c r="AD5690" s="3">
        <v>0</v>
      </c>
      <c r="AE5690" s="5">
        <v>0</v>
      </c>
      <c r="AF5690" s="2">
        <v>0</v>
      </c>
      <c r="AG5690" s="3">
        <f t="shared" si="622"/>
        <v>0</v>
      </c>
      <c r="AH5690" s="2" t="s">
        <v>230</v>
      </c>
      <c r="AI5690" s="3">
        <v>0</v>
      </c>
    </row>
    <row r="5691" spans="1:35" x14ac:dyDescent="0.3">
      <c r="A5691" s="2" t="s">
        <v>11862</v>
      </c>
      <c r="B5691" s="2" t="s">
        <v>215</v>
      </c>
      <c r="C5691" s="2" t="s">
        <v>216</v>
      </c>
      <c r="D5691" s="2" t="s">
        <v>38</v>
      </c>
      <c r="E5691" s="2">
        <v>2024</v>
      </c>
      <c r="F5691" s="2" t="s">
        <v>68</v>
      </c>
      <c r="G5691" s="2" t="s">
        <v>114</v>
      </c>
      <c r="H5691" s="2" t="s">
        <v>115</v>
      </c>
      <c r="I5691" s="2" t="s">
        <v>178</v>
      </c>
      <c r="J5691" s="2" t="s">
        <v>179</v>
      </c>
      <c r="K5691" s="3">
        <v>2067591.34</v>
      </c>
      <c r="L5691" s="3">
        <v>1146911.44</v>
      </c>
      <c r="M5691" s="3">
        <f t="shared" si="616"/>
        <v>920679.90000000014</v>
      </c>
      <c r="N5691" s="3">
        <v>250740.16</v>
      </c>
      <c r="O5691" s="3">
        <f t="shared" si="617"/>
        <v>669939.74000000011</v>
      </c>
      <c r="P5691" s="3">
        <v>520964.26</v>
      </c>
      <c r="Q5691" s="4">
        <f t="shared" si="618"/>
        <v>0.44529104092687877</v>
      </c>
      <c r="R5691" s="4">
        <f t="shared" si="619"/>
        <v>0.25196674503386146</v>
      </c>
      <c r="S5691" s="3">
        <v>1853075.48</v>
      </c>
      <c r="T5691" s="3">
        <f t="shared" si="620"/>
        <v>214515.8600000001</v>
      </c>
      <c r="U5691" s="4">
        <f t="shared" si="621"/>
        <v>0.11576207354489419</v>
      </c>
      <c r="V5691" s="2" t="s">
        <v>95</v>
      </c>
      <c r="W5691" s="2" t="s">
        <v>125</v>
      </c>
      <c r="X5691" s="2" t="s">
        <v>118</v>
      </c>
      <c r="Y5691" s="2">
        <v>3.75</v>
      </c>
      <c r="Z5691" s="2" t="s">
        <v>11863</v>
      </c>
      <c r="AA5691" s="2" t="s">
        <v>141</v>
      </c>
      <c r="AB5691" s="2" t="s">
        <v>88</v>
      </c>
      <c r="AC5691" s="2">
        <v>8.31</v>
      </c>
      <c r="AD5691" s="3">
        <v>3164541.12</v>
      </c>
      <c r="AE5691" s="5">
        <v>17.7</v>
      </c>
      <c r="AF5691" s="2">
        <v>60</v>
      </c>
      <c r="AG5691" s="3">
        <f t="shared" si="622"/>
        <v>79842.988100285453</v>
      </c>
      <c r="AH5691" s="2" t="s">
        <v>50</v>
      </c>
      <c r="AI5691" s="3">
        <v>0</v>
      </c>
    </row>
    <row r="5692" spans="1:35" x14ac:dyDescent="0.3">
      <c r="A5692" s="2" t="s">
        <v>11864</v>
      </c>
      <c r="B5692" s="2" t="s">
        <v>9096</v>
      </c>
      <c r="C5692" s="2" t="s">
        <v>152</v>
      </c>
      <c r="D5692" s="2" t="s">
        <v>38</v>
      </c>
      <c r="E5692" s="2">
        <v>2022</v>
      </c>
      <c r="F5692" s="2" t="s">
        <v>68</v>
      </c>
      <c r="G5692" s="2" t="s">
        <v>114</v>
      </c>
      <c r="H5692" s="2" t="s">
        <v>234</v>
      </c>
      <c r="I5692" s="2" t="s">
        <v>178</v>
      </c>
      <c r="J5692" s="2" t="s">
        <v>263</v>
      </c>
      <c r="K5692" s="3">
        <v>2910325.18</v>
      </c>
      <c r="L5692" s="3">
        <v>1526200.61</v>
      </c>
      <c r="M5692" s="3">
        <f t="shared" si="616"/>
        <v>1384124.57</v>
      </c>
      <c r="N5692" s="3">
        <v>484576.45</v>
      </c>
      <c r="O5692" s="3">
        <f t="shared" si="617"/>
        <v>899548.12000000011</v>
      </c>
      <c r="P5692" s="3">
        <v>637352.29</v>
      </c>
      <c r="Q5692" s="4">
        <f t="shared" si="618"/>
        <v>0.47559103687513021</v>
      </c>
      <c r="R5692" s="4">
        <f t="shared" si="619"/>
        <v>0.2189969335316681</v>
      </c>
      <c r="S5692" s="3">
        <v>2763958.69</v>
      </c>
      <c r="T5692" s="3">
        <f t="shared" si="620"/>
        <v>146366.49000000022</v>
      </c>
      <c r="U5692" s="4">
        <f t="shared" si="621"/>
        <v>5.2955382629108767E-2</v>
      </c>
      <c r="V5692" s="2" t="s">
        <v>85</v>
      </c>
      <c r="W5692" s="2" t="s">
        <v>96</v>
      </c>
      <c r="X5692" s="2" t="s">
        <v>236</v>
      </c>
      <c r="Y5692" s="2">
        <v>3.67</v>
      </c>
      <c r="Z5692" s="2" t="s">
        <v>11865</v>
      </c>
      <c r="AA5692" s="2" t="s">
        <v>48</v>
      </c>
      <c r="AB5692" s="2" t="s">
        <v>142</v>
      </c>
      <c r="AC5692" s="2">
        <v>8.23</v>
      </c>
      <c r="AD5692" s="3">
        <v>4616816.12</v>
      </c>
      <c r="AE5692" s="5">
        <v>7.01</v>
      </c>
      <c r="AF5692" s="2">
        <v>48</v>
      </c>
      <c r="AG5692" s="3">
        <f t="shared" si="622"/>
        <v>110576.82934089514</v>
      </c>
      <c r="AH5692" s="2" t="s">
        <v>50</v>
      </c>
      <c r="AI5692" s="3">
        <v>0</v>
      </c>
    </row>
    <row r="5693" spans="1:35" x14ac:dyDescent="0.3">
      <c r="A5693" s="2" t="s">
        <v>11866</v>
      </c>
      <c r="B5693" s="2" t="s">
        <v>6112</v>
      </c>
      <c r="C5693" s="2" t="s">
        <v>333</v>
      </c>
      <c r="D5693" s="2" t="s">
        <v>54</v>
      </c>
      <c r="E5693" s="2">
        <v>2024</v>
      </c>
      <c r="F5693" s="2" t="s">
        <v>58</v>
      </c>
      <c r="G5693" s="2" t="s">
        <v>40</v>
      </c>
      <c r="H5693" s="2" t="s">
        <v>41</v>
      </c>
      <c r="I5693" s="2" t="s">
        <v>42</v>
      </c>
      <c r="J5693" s="2" t="s">
        <v>43</v>
      </c>
      <c r="K5693" s="3">
        <v>5324430.8499999996</v>
      </c>
      <c r="L5693" s="3">
        <v>2074547.55</v>
      </c>
      <c r="M5693" s="3">
        <f t="shared" si="616"/>
        <v>3249883.3</v>
      </c>
      <c r="N5693" s="3">
        <v>944367.04</v>
      </c>
      <c r="O5693" s="3">
        <f t="shared" si="617"/>
        <v>2305516.2599999998</v>
      </c>
      <c r="P5693" s="3">
        <v>1693119.63</v>
      </c>
      <c r="Q5693" s="4">
        <f t="shared" si="618"/>
        <v>0.61037196116463788</v>
      </c>
      <c r="R5693" s="4">
        <f t="shared" si="619"/>
        <v>0.31799072571296516</v>
      </c>
      <c r="S5693" s="3">
        <v>6376532.7199999997</v>
      </c>
      <c r="T5693" s="3">
        <f t="shared" si="620"/>
        <v>-1052101.8700000001</v>
      </c>
      <c r="U5693" s="4">
        <f t="shared" si="621"/>
        <v>-0.16499591803239427</v>
      </c>
      <c r="V5693" s="2" t="s">
        <v>133</v>
      </c>
      <c r="W5693" s="2" t="s">
        <v>96</v>
      </c>
      <c r="X5693" s="2" t="s">
        <v>46</v>
      </c>
      <c r="Y5693" s="2">
        <v>0.89</v>
      </c>
      <c r="Z5693" s="2" t="s">
        <v>11867</v>
      </c>
      <c r="AA5693" s="2" t="s">
        <v>141</v>
      </c>
      <c r="AB5693" s="2" t="s">
        <v>242</v>
      </c>
      <c r="AC5693" s="2">
        <v>1.29</v>
      </c>
      <c r="AD5693" s="3">
        <v>0</v>
      </c>
      <c r="AE5693" s="5">
        <v>0</v>
      </c>
      <c r="AF5693" s="2">
        <v>0</v>
      </c>
      <c r="AG5693" s="3">
        <f t="shared" si="622"/>
        <v>0</v>
      </c>
      <c r="AH5693" s="2" t="s">
        <v>50</v>
      </c>
      <c r="AI5693" s="3">
        <v>0</v>
      </c>
    </row>
    <row r="5694" spans="1:35" x14ac:dyDescent="0.3">
      <c r="A5694" s="2" t="s">
        <v>11868</v>
      </c>
      <c r="B5694" s="2" t="s">
        <v>2139</v>
      </c>
      <c r="C5694" s="2" t="s">
        <v>130</v>
      </c>
      <c r="D5694" s="2" t="s">
        <v>104</v>
      </c>
      <c r="E5694" s="2">
        <v>2022</v>
      </c>
      <c r="F5694" s="2" t="s">
        <v>55</v>
      </c>
      <c r="G5694" s="2" t="s">
        <v>93</v>
      </c>
      <c r="H5694" s="2" t="s">
        <v>159</v>
      </c>
      <c r="I5694" s="2" t="s">
        <v>71</v>
      </c>
      <c r="J5694" s="2" t="s">
        <v>228</v>
      </c>
      <c r="K5694" s="3">
        <v>1162912.74</v>
      </c>
      <c r="L5694" s="3">
        <v>386392.89</v>
      </c>
      <c r="M5694" s="3">
        <f t="shared" si="616"/>
        <v>776519.85</v>
      </c>
      <c r="N5694" s="3">
        <v>225305.68</v>
      </c>
      <c r="O5694" s="3">
        <f t="shared" si="617"/>
        <v>551214.16999999993</v>
      </c>
      <c r="P5694" s="3">
        <v>392950.43</v>
      </c>
      <c r="Q5694" s="4">
        <f t="shared" si="618"/>
        <v>0.66773698772962109</v>
      </c>
      <c r="R5694" s="4">
        <f t="shared" si="619"/>
        <v>0.33790190483251564</v>
      </c>
      <c r="S5694" s="3">
        <v>1251172.3999999999</v>
      </c>
      <c r="T5694" s="3">
        <f t="shared" si="620"/>
        <v>-88259.659999999916</v>
      </c>
      <c r="U5694" s="4">
        <f t="shared" si="621"/>
        <v>-7.054156565474104E-2</v>
      </c>
      <c r="V5694" s="2" t="s">
        <v>107</v>
      </c>
      <c r="W5694" s="2" t="s">
        <v>207</v>
      </c>
      <c r="X5694" s="2" t="s">
        <v>160</v>
      </c>
      <c r="Y5694" s="2">
        <v>129.5</v>
      </c>
      <c r="Z5694" s="2" t="s">
        <v>11869</v>
      </c>
      <c r="AA5694" s="2" t="s">
        <v>48</v>
      </c>
      <c r="AB5694" s="2" t="s">
        <v>110</v>
      </c>
      <c r="AC5694" s="2">
        <v>3.08</v>
      </c>
      <c r="AD5694" s="3">
        <v>0</v>
      </c>
      <c r="AE5694" s="5">
        <v>0</v>
      </c>
      <c r="AF5694" s="2">
        <v>0</v>
      </c>
      <c r="AG5694" s="3">
        <f t="shared" si="622"/>
        <v>0</v>
      </c>
      <c r="AH5694" s="2" t="s">
        <v>50</v>
      </c>
      <c r="AI5694" s="3">
        <v>0</v>
      </c>
    </row>
    <row r="5695" spans="1:35" x14ac:dyDescent="0.3">
      <c r="A5695" s="2" t="s">
        <v>11870</v>
      </c>
      <c r="B5695" s="2" t="s">
        <v>1643</v>
      </c>
      <c r="C5695" s="2" t="s">
        <v>956</v>
      </c>
      <c r="D5695" s="2" t="s">
        <v>104</v>
      </c>
      <c r="E5695" s="2">
        <v>2022</v>
      </c>
      <c r="F5695" s="2" t="s">
        <v>58</v>
      </c>
      <c r="G5695" s="2" t="s">
        <v>93</v>
      </c>
      <c r="H5695" s="2" t="s">
        <v>159</v>
      </c>
      <c r="I5695" s="2" t="s">
        <v>178</v>
      </c>
      <c r="J5695" s="2" t="s">
        <v>179</v>
      </c>
      <c r="K5695" s="3">
        <v>1261595.83</v>
      </c>
      <c r="L5695" s="3">
        <v>695675.17</v>
      </c>
      <c r="M5695" s="3">
        <f t="shared" si="616"/>
        <v>565920.66</v>
      </c>
      <c r="N5695" s="3">
        <v>187437.42</v>
      </c>
      <c r="O5695" s="3">
        <f t="shared" si="617"/>
        <v>378483.24</v>
      </c>
      <c r="P5695" s="3">
        <v>299904.87</v>
      </c>
      <c r="Q5695" s="4">
        <f t="shared" si="618"/>
        <v>0.44857524616263195</v>
      </c>
      <c r="R5695" s="4">
        <f t="shared" si="619"/>
        <v>0.2377186598658938</v>
      </c>
      <c r="S5695" s="3">
        <v>1328792.73</v>
      </c>
      <c r="T5695" s="3">
        <f t="shared" si="620"/>
        <v>-67196.899999999907</v>
      </c>
      <c r="U5695" s="4">
        <f t="shared" si="621"/>
        <v>-5.0569888352715406E-2</v>
      </c>
      <c r="V5695" s="2" t="s">
        <v>124</v>
      </c>
      <c r="W5695" s="2" t="s">
        <v>45</v>
      </c>
      <c r="X5695" s="2" t="s">
        <v>160</v>
      </c>
      <c r="Y5695" s="2">
        <v>129.5</v>
      </c>
      <c r="Z5695" s="2" t="s">
        <v>11871</v>
      </c>
      <c r="AA5695" s="2" t="s">
        <v>63</v>
      </c>
      <c r="AB5695" s="2" t="s">
        <v>77</v>
      </c>
      <c r="AC5695" s="2">
        <v>2.56</v>
      </c>
      <c r="AD5695" s="3">
        <v>1311505.68</v>
      </c>
      <c r="AE5695" s="5">
        <v>10.220000000000001</v>
      </c>
      <c r="AF5695" s="2">
        <v>120</v>
      </c>
      <c r="AG5695" s="3">
        <f t="shared" si="622"/>
        <v>17491.813704226788</v>
      </c>
      <c r="AH5695" s="2" t="s">
        <v>50</v>
      </c>
      <c r="AI5695" s="3">
        <v>0</v>
      </c>
    </row>
    <row r="5696" spans="1:35" x14ac:dyDescent="0.3">
      <c r="A5696" s="2" t="s">
        <v>11872</v>
      </c>
      <c r="B5696" s="2" t="s">
        <v>7718</v>
      </c>
      <c r="C5696" s="2" t="s">
        <v>278</v>
      </c>
      <c r="D5696" s="2" t="s">
        <v>54</v>
      </c>
      <c r="E5696" s="2">
        <v>2023</v>
      </c>
      <c r="F5696" s="2" t="s">
        <v>68</v>
      </c>
      <c r="G5696" s="2" t="s">
        <v>114</v>
      </c>
      <c r="H5696" s="2" t="s">
        <v>115</v>
      </c>
      <c r="I5696" s="2" t="s">
        <v>131</v>
      </c>
      <c r="J5696" s="2" t="s">
        <v>491</v>
      </c>
      <c r="K5696" s="3">
        <v>7409045.9900000002</v>
      </c>
      <c r="L5696" s="3">
        <v>2897531.73</v>
      </c>
      <c r="M5696" s="3">
        <f t="shared" si="616"/>
        <v>4511514.26</v>
      </c>
      <c r="N5696" s="3">
        <v>1251781.29</v>
      </c>
      <c r="O5696" s="3">
        <f t="shared" si="617"/>
        <v>3259732.9699999997</v>
      </c>
      <c r="P5696" s="3">
        <v>2527790.0800000001</v>
      </c>
      <c r="Q5696" s="4">
        <f t="shared" si="618"/>
        <v>0.60891972678927853</v>
      </c>
      <c r="R5696" s="4">
        <f t="shared" si="619"/>
        <v>0.34117618967566971</v>
      </c>
      <c r="S5696" s="3">
        <v>6216883.7000000002</v>
      </c>
      <c r="T5696" s="3">
        <f t="shared" si="620"/>
        <v>1192162.29</v>
      </c>
      <c r="U5696" s="4">
        <f t="shared" si="621"/>
        <v>0.19176203827007413</v>
      </c>
      <c r="V5696" s="2" t="s">
        <v>107</v>
      </c>
      <c r="W5696" s="2" t="s">
        <v>117</v>
      </c>
      <c r="X5696" s="2" t="s">
        <v>118</v>
      </c>
      <c r="Y5696" s="2">
        <v>3.75</v>
      </c>
      <c r="Z5696" s="2" t="s">
        <v>9963</v>
      </c>
      <c r="AA5696" s="2" t="s">
        <v>63</v>
      </c>
      <c r="AB5696" s="2" t="s">
        <v>242</v>
      </c>
      <c r="AC5696" s="2">
        <v>2.98</v>
      </c>
      <c r="AD5696" s="3">
        <v>0</v>
      </c>
      <c r="AE5696" s="5">
        <v>0</v>
      </c>
      <c r="AF5696" s="2">
        <v>0</v>
      </c>
      <c r="AG5696" s="3">
        <f t="shared" si="622"/>
        <v>0</v>
      </c>
      <c r="AH5696" s="2" t="s">
        <v>50</v>
      </c>
      <c r="AI5696" s="3">
        <v>0</v>
      </c>
    </row>
    <row r="5697" spans="1:35" x14ac:dyDescent="0.3">
      <c r="A5697" s="2" t="s">
        <v>11873</v>
      </c>
      <c r="B5697" s="2" t="s">
        <v>4625</v>
      </c>
      <c r="C5697" s="2" t="s">
        <v>227</v>
      </c>
      <c r="D5697" s="2" t="s">
        <v>104</v>
      </c>
      <c r="E5697" s="2">
        <v>2023</v>
      </c>
      <c r="F5697" s="2" t="s">
        <v>39</v>
      </c>
      <c r="G5697" s="2" t="s">
        <v>114</v>
      </c>
      <c r="H5697" s="2" t="s">
        <v>190</v>
      </c>
      <c r="I5697" s="2" t="s">
        <v>39</v>
      </c>
      <c r="J5697" s="2" t="s">
        <v>116</v>
      </c>
      <c r="K5697" s="3">
        <v>2333651.23</v>
      </c>
      <c r="L5697" s="3">
        <v>1077547.93</v>
      </c>
      <c r="M5697" s="3">
        <f t="shared" si="616"/>
        <v>1256103.3</v>
      </c>
      <c r="N5697" s="3">
        <v>374242.19</v>
      </c>
      <c r="O5697" s="3">
        <f t="shared" si="617"/>
        <v>881861.1100000001</v>
      </c>
      <c r="P5697" s="3">
        <v>693312.85</v>
      </c>
      <c r="Q5697" s="4">
        <f t="shared" si="618"/>
        <v>0.53825665285896218</v>
      </c>
      <c r="R5697" s="4">
        <f t="shared" si="619"/>
        <v>0.29709360211465702</v>
      </c>
      <c r="S5697" s="3">
        <v>2509187.0099999998</v>
      </c>
      <c r="T5697" s="3">
        <f t="shared" si="620"/>
        <v>-175535.7799999998</v>
      </c>
      <c r="U5697" s="4">
        <f t="shared" si="621"/>
        <v>-6.9957232880780706E-2</v>
      </c>
      <c r="V5697" s="2" t="s">
        <v>133</v>
      </c>
      <c r="W5697" s="2" t="s">
        <v>207</v>
      </c>
      <c r="X5697" s="2" t="s">
        <v>192</v>
      </c>
      <c r="Y5697" s="2">
        <v>3.64</v>
      </c>
      <c r="Z5697" s="2" t="s">
        <v>11874</v>
      </c>
      <c r="AA5697" s="2" t="s">
        <v>76</v>
      </c>
      <c r="AB5697" s="2" t="s">
        <v>182</v>
      </c>
      <c r="AC5697" s="2">
        <v>8.1199999999999992</v>
      </c>
      <c r="AD5697" s="3">
        <v>0</v>
      </c>
      <c r="AE5697" s="5">
        <v>0</v>
      </c>
      <c r="AF5697" s="2">
        <v>0</v>
      </c>
      <c r="AG5697" s="3">
        <f t="shared" si="622"/>
        <v>0</v>
      </c>
      <c r="AH5697" s="2" t="s">
        <v>50</v>
      </c>
      <c r="AI5697" s="3">
        <v>0</v>
      </c>
    </row>
    <row r="5698" spans="1:35" x14ac:dyDescent="0.3">
      <c r="A5698" s="2" t="s">
        <v>11875</v>
      </c>
      <c r="B5698" s="2" t="s">
        <v>3587</v>
      </c>
      <c r="C5698" s="2" t="s">
        <v>880</v>
      </c>
      <c r="D5698" s="2" t="s">
        <v>81</v>
      </c>
      <c r="E5698" s="2">
        <v>2024</v>
      </c>
      <c r="F5698" s="2" t="s">
        <v>68</v>
      </c>
      <c r="G5698" s="2" t="s">
        <v>114</v>
      </c>
      <c r="H5698" s="2" t="s">
        <v>115</v>
      </c>
      <c r="I5698" s="2" t="s">
        <v>131</v>
      </c>
      <c r="J5698" s="2" t="s">
        <v>463</v>
      </c>
      <c r="K5698" s="3">
        <v>3606750.32</v>
      </c>
      <c r="L5698" s="3">
        <v>1505511.93</v>
      </c>
      <c r="M5698" s="3">
        <f t="shared" ref="M5698:M5761" si="623">K5698-L5698</f>
        <v>2101238.3899999997</v>
      </c>
      <c r="N5698" s="3">
        <v>409954.85</v>
      </c>
      <c r="O5698" s="3">
        <f t="shared" ref="O5698:O5761" si="624">M5698-N5698</f>
        <v>1691283.5399999996</v>
      </c>
      <c r="P5698" s="3">
        <v>1296435.92</v>
      </c>
      <c r="Q5698" s="4">
        <f t="shared" ref="Q5698:Q5761" si="625">IF(K5698&lt;&gt;0,M5698/K5698,0)</f>
        <v>0.58258493202268569</v>
      </c>
      <c r="R5698" s="4">
        <f t="shared" ref="R5698:R5761" si="626">IF(K5698&lt;&gt;0,P5698/K5698,0)</f>
        <v>0.35944709363746585</v>
      </c>
      <c r="S5698" s="3">
        <v>3304215.95</v>
      </c>
      <c r="T5698" s="3">
        <f t="shared" ref="T5698:T5761" si="627">K5698-S5698</f>
        <v>302534.36999999965</v>
      </c>
      <c r="U5698" s="4">
        <f t="shared" ref="U5698:U5761" si="628">IF(S5698&lt;&gt;0,T5698/S5698,0)</f>
        <v>9.1560108230819365E-2</v>
      </c>
      <c r="V5698" s="2" t="s">
        <v>44</v>
      </c>
      <c r="W5698" s="2" t="s">
        <v>96</v>
      </c>
      <c r="X5698" s="2" t="s">
        <v>118</v>
      </c>
      <c r="Y5698" s="2">
        <v>3.75</v>
      </c>
      <c r="Z5698" s="2" t="s">
        <v>11876</v>
      </c>
      <c r="AA5698" s="2" t="s">
        <v>224</v>
      </c>
      <c r="AB5698" s="2" t="s">
        <v>182</v>
      </c>
      <c r="AC5698" s="2">
        <v>3.96</v>
      </c>
      <c r="AD5698" s="3">
        <v>0</v>
      </c>
      <c r="AE5698" s="5">
        <v>0</v>
      </c>
      <c r="AF5698" s="2">
        <v>0</v>
      </c>
      <c r="AG5698" s="3">
        <f t="shared" ref="AG5698:AG5761" si="629">IF(AD5698&gt;0,(AD5698*(AE5698/100/12)*(1+AE5698/100/12)^AF5698)/((1+AE5698/100/12)^AF5698-1),0)</f>
        <v>0</v>
      </c>
      <c r="AH5698" s="2" t="s">
        <v>50</v>
      </c>
      <c r="AI5698" s="3">
        <v>0</v>
      </c>
    </row>
    <row r="5699" spans="1:35" x14ac:dyDescent="0.3">
      <c r="A5699" s="2" t="s">
        <v>11877</v>
      </c>
      <c r="B5699" s="2" t="s">
        <v>1182</v>
      </c>
      <c r="C5699" s="2" t="s">
        <v>152</v>
      </c>
      <c r="D5699" s="2" t="s">
        <v>38</v>
      </c>
      <c r="E5699" s="2">
        <v>2022</v>
      </c>
      <c r="F5699" s="2" t="s">
        <v>105</v>
      </c>
      <c r="G5699" s="2" t="s">
        <v>56</v>
      </c>
      <c r="H5699" s="2" t="s">
        <v>177</v>
      </c>
      <c r="I5699" s="2" t="s">
        <v>39</v>
      </c>
      <c r="J5699" s="2" t="s">
        <v>566</v>
      </c>
      <c r="K5699" s="3">
        <v>5261149.42</v>
      </c>
      <c r="L5699" s="3">
        <v>2134862.67</v>
      </c>
      <c r="M5699" s="3">
        <f t="shared" si="623"/>
        <v>3126286.75</v>
      </c>
      <c r="N5699" s="3">
        <v>951048.9</v>
      </c>
      <c r="O5699" s="3">
        <f t="shared" si="624"/>
        <v>2175237.85</v>
      </c>
      <c r="P5699" s="3">
        <v>1552853.46</v>
      </c>
      <c r="Q5699" s="4">
        <f t="shared" si="625"/>
        <v>0.59422124338753335</v>
      </c>
      <c r="R5699" s="4">
        <f t="shared" si="626"/>
        <v>0.29515479147900725</v>
      </c>
      <c r="S5699" s="3">
        <v>5758353.3799999999</v>
      </c>
      <c r="T5699" s="3">
        <f t="shared" si="627"/>
        <v>-497203.95999999996</v>
      </c>
      <c r="U5699" s="4">
        <f t="shared" si="628"/>
        <v>-8.634481546875819E-2</v>
      </c>
      <c r="V5699" s="2" t="s">
        <v>95</v>
      </c>
      <c r="W5699" s="2" t="s">
        <v>96</v>
      </c>
      <c r="X5699" s="2" t="s">
        <v>180</v>
      </c>
      <c r="Y5699" s="2">
        <v>149.5</v>
      </c>
      <c r="Z5699" s="2" t="s">
        <v>11425</v>
      </c>
      <c r="AA5699" s="2" t="s">
        <v>109</v>
      </c>
      <c r="AB5699" s="2" t="s">
        <v>306</v>
      </c>
      <c r="AC5699" s="2">
        <v>7.88</v>
      </c>
      <c r="AD5699" s="3">
        <v>0</v>
      </c>
      <c r="AE5699" s="5">
        <v>0</v>
      </c>
      <c r="AF5699" s="2">
        <v>0</v>
      </c>
      <c r="AG5699" s="3">
        <f t="shared" si="629"/>
        <v>0</v>
      </c>
      <c r="AH5699" s="2" t="s">
        <v>50</v>
      </c>
      <c r="AI5699" s="3">
        <v>0</v>
      </c>
    </row>
    <row r="5700" spans="1:35" x14ac:dyDescent="0.3">
      <c r="A5700" s="2" t="s">
        <v>11878</v>
      </c>
      <c r="B5700" s="2" t="s">
        <v>2042</v>
      </c>
      <c r="C5700" s="2" t="s">
        <v>411</v>
      </c>
      <c r="D5700" s="2" t="s">
        <v>54</v>
      </c>
      <c r="E5700" s="2">
        <v>2022</v>
      </c>
      <c r="F5700" s="2" t="s">
        <v>55</v>
      </c>
      <c r="G5700" s="2" t="s">
        <v>40</v>
      </c>
      <c r="H5700" s="2" t="s">
        <v>279</v>
      </c>
      <c r="I5700" s="2" t="s">
        <v>42</v>
      </c>
      <c r="J5700" s="2" t="s">
        <v>166</v>
      </c>
      <c r="K5700" s="3">
        <v>4229193.96</v>
      </c>
      <c r="L5700" s="3">
        <v>2437784.81</v>
      </c>
      <c r="M5700" s="3">
        <f t="shared" si="623"/>
        <v>1791409.15</v>
      </c>
      <c r="N5700" s="3">
        <v>633055.44999999995</v>
      </c>
      <c r="O5700" s="3">
        <f t="shared" si="624"/>
        <v>1158353.7</v>
      </c>
      <c r="P5700" s="3">
        <v>840724.3</v>
      </c>
      <c r="Q5700" s="4">
        <f t="shared" si="625"/>
        <v>0.42358169593148665</v>
      </c>
      <c r="R5700" s="4">
        <f t="shared" si="626"/>
        <v>0.19879066979467644</v>
      </c>
      <c r="S5700" s="3">
        <v>4678846.91</v>
      </c>
      <c r="T5700" s="3">
        <f t="shared" si="627"/>
        <v>-449652.95000000019</v>
      </c>
      <c r="U5700" s="4">
        <f t="shared" si="628"/>
        <v>-9.6103368767840314E-2</v>
      </c>
      <c r="V5700" s="2" t="s">
        <v>85</v>
      </c>
      <c r="W5700" s="2" t="s">
        <v>60</v>
      </c>
      <c r="X5700" s="2" t="s">
        <v>280</v>
      </c>
      <c r="Y5700" s="2">
        <v>0.79</v>
      </c>
      <c r="Z5700" s="2" t="s">
        <v>11879</v>
      </c>
      <c r="AA5700" s="2" t="s">
        <v>141</v>
      </c>
      <c r="AB5700" s="2" t="s">
        <v>209</v>
      </c>
      <c r="AC5700" s="2">
        <v>2.98</v>
      </c>
      <c r="AD5700" s="3">
        <v>0</v>
      </c>
      <c r="AE5700" s="5">
        <v>0</v>
      </c>
      <c r="AF5700" s="2">
        <v>0</v>
      </c>
      <c r="AG5700" s="3">
        <f t="shared" si="629"/>
        <v>0</v>
      </c>
      <c r="AH5700" s="2" t="s">
        <v>230</v>
      </c>
      <c r="AI5700" s="3">
        <v>0</v>
      </c>
    </row>
    <row r="5701" spans="1:35" x14ac:dyDescent="0.3">
      <c r="A5701" s="2" t="s">
        <v>11880</v>
      </c>
      <c r="B5701" s="2" t="s">
        <v>2698</v>
      </c>
      <c r="C5701" s="2" t="s">
        <v>201</v>
      </c>
      <c r="D5701" s="2" t="s">
        <v>54</v>
      </c>
      <c r="E5701" s="2">
        <v>2020</v>
      </c>
      <c r="F5701" s="2" t="s">
        <v>105</v>
      </c>
      <c r="G5701" s="2" t="s">
        <v>93</v>
      </c>
      <c r="H5701" s="2" t="s">
        <v>94</v>
      </c>
      <c r="I5701" s="2" t="s">
        <v>178</v>
      </c>
      <c r="J5701" s="2" t="s">
        <v>197</v>
      </c>
      <c r="K5701" s="3">
        <v>2590426.11</v>
      </c>
      <c r="L5701" s="3">
        <v>1111347.6200000001</v>
      </c>
      <c r="M5701" s="3">
        <f t="shared" si="623"/>
        <v>1479078.4899999998</v>
      </c>
      <c r="N5701" s="3">
        <v>397514.6</v>
      </c>
      <c r="O5701" s="3">
        <f t="shared" si="624"/>
        <v>1081563.8899999997</v>
      </c>
      <c r="P5701" s="3">
        <v>863388.1</v>
      </c>
      <c r="Q5701" s="4">
        <f t="shared" si="625"/>
        <v>0.57097883791790527</v>
      </c>
      <c r="R5701" s="4">
        <f t="shared" si="626"/>
        <v>0.33329964389526634</v>
      </c>
      <c r="S5701" s="3">
        <v>2206278.16</v>
      </c>
      <c r="T5701" s="3">
        <f t="shared" si="627"/>
        <v>384147.94999999972</v>
      </c>
      <c r="U5701" s="4">
        <f t="shared" si="628"/>
        <v>0.17411582862244337</v>
      </c>
      <c r="V5701" s="2" t="s">
        <v>44</v>
      </c>
      <c r="W5701" s="2" t="s">
        <v>96</v>
      </c>
      <c r="X5701" s="2" t="s">
        <v>97</v>
      </c>
      <c r="Y5701" s="2">
        <v>1550</v>
      </c>
      <c r="Z5701" s="2" t="s">
        <v>7557</v>
      </c>
      <c r="AA5701" s="2" t="s">
        <v>148</v>
      </c>
      <c r="AB5701" s="2" t="s">
        <v>182</v>
      </c>
      <c r="AC5701" s="2">
        <v>9.48</v>
      </c>
      <c r="AD5701" s="3">
        <v>2273137.2400000002</v>
      </c>
      <c r="AE5701" s="5">
        <v>6.58</v>
      </c>
      <c r="AF5701" s="2">
        <v>240</v>
      </c>
      <c r="AG5701" s="3">
        <f t="shared" si="629"/>
        <v>17055.13109359167</v>
      </c>
      <c r="AH5701" s="2" t="s">
        <v>230</v>
      </c>
      <c r="AI5701" s="3">
        <v>1923010</v>
      </c>
    </row>
    <row r="5702" spans="1:35" x14ac:dyDescent="0.3">
      <c r="A5702" s="2" t="s">
        <v>11881</v>
      </c>
      <c r="B5702" s="2" t="s">
        <v>9575</v>
      </c>
      <c r="C5702" s="2" t="s">
        <v>648</v>
      </c>
      <c r="D5702" s="2" t="s">
        <v>104</v>
      </c>
      <c r="E5702" s="2">
        <v>2021</v>
      </c>
      <c r="F5702" s="2" t="s">
        <v>82</v>
      </c>
      <c r="G5702" s="2" t="s">
        <v>40</v>
      </c>
      <c r="H5702" s="2" t="s">
        <v>83</v>
      </c>
      <c r="I5702" s="2" t="s">
        <v>55</v>
      </c>
      <c r="J5702" s="2" t="s">
        <v>84</v>
      </c>
      <c r="K5702" s="3">
        <v>7982290.6799999997</v>
      </c>
      <c r="L5702" s="3">
        <v>3498630.14</v>
      </c>
      <c r="M5702" s="3">
        <f t="shared" si="623"/>
        <v>4483660.5399999991</v>
      </c>
      <c r="N5702" s="3">
        <v>1076311.6299999999</v>
      </c>
      <c r="O5702" s="3">
        <f t="shared" si="624"/>
        <v>3407348.9099999992</v>
      </c>
      <c r="P5702" s="3">
        <v>2394279.39</v>
      </c>
      <c r="Q5702" s="4">
        <f t="shared" si="625"/>
        <v>0.5617009853116498</v>
      </c>
      <c r="R5702" s="4">
        <f t="shared" si="626"/>
        <v>0.2999489101541965</v>
      </c>
      <c r="S5702" s="3">
        <v>7520921.9900000002</v>
      </c>
      <c r="T5702" s="3">
        <f t="shared" si="627"/>
        <v>461368.68999999948</v>
      </c>
      <c r="U5702" s="4">
        <f t="shared" si="628"/>
        <v>6.1344698244902213E-2</v>
      </c>
      <c r="V5702" s="2" t="s">
        <v>133</v>
      </c>
      <c r="W5702" s="2" t="s">
        <v>96</v>
      </c>
      <c r="X5702" s="2" t="s">
        <v>86</v>
      </c>
      <c r="Y5702" s="2">
        <v>0.92</v>
      </c>
      <c r="Z5702" s="2" t="s">
        <v>11882</v>
      </c>
      <c r="AA5702" s="2" t="s">
        <v>63</v>
      </c>
      <c r="AB5702" s="2" t="s">
        <v>242</v>
      </c>
      <c r="AC5702" s="2">
        <v>7.63</v>
      </c>
      <c r="AD5702" s="3">
        <v>0</v>
      </c>
      <c r="AE5702" s="5">
        <v>0</v>
      </c>
      <c r="AF5702" s="2">
        <v>0</v>
      </c>
      <c r="AG5702" s="3">
        <f t="shared" si="629"/>
        <v>0</v>
      </c>
      <c r="AH5702" s="2" t="s">
        <v>50</v>
      </c>
      <c r="AI5702" s="3">
        <v>0</v>
      </c>
    </row>
    <row r="5703" spans="1:35" x14ac:dyDescent="0.3">
      <c r="A5703" s="2" t="s">
        <v>11883</v>
      </c>
      <c r="B5703" s="2" t="s">
        <v>723</v>
      </c>
      <c r="C5703" s="2" t="s">
        <v>216</v>
      </c>
      <c r="D5703" s="2" t="s">
        <v>38</v>
      </c>
      <c r="E5703" s="2">
        <v>2024</v>
      </c>
      <c r="F5703" s="2" t="s">
        <v>92</v>
      </c>
      <c r="G5703" s="2" t="s">
        <v>40</v>
      </c>
      <c r="H5703" s="2" t="s">
        <v>139</v>
      </c>
      <c r="I5703" s="2" t="s">
        <v>58</v>
      </c>
      <c r="J5703" s="2" t="s">
        <v>106</v>
      </c>
      <c r="K5703" s="3">
        <v>4200144.82</v>
      </c>
      <c r="L5703" s="3">
        <v>1969402.03</v>
      </c>
      <c r="M5703" s="3">
        <f t="shared" si="623"/>
        <v>2230742.79</v>
      </c>
      <c r="N5703" s="3">
        <v>907538.96</v>
      </c>
      <c r="O5703" s="3">
        <f t="shared" si="624"/>
        <v>1323203.83</v>
      </c>
      <c r="P5703" s="3">
        <v>1003530.14</v>
      </c>
      <c r="Q5703" s="4">
        <f t="shared" si="625"/>
        <v>0.53111092250385783</v>
      </c>
      <c r="R5703" s="4">
        <f t="shared" si="626"/>
        <v>0.23892750917098138</v>
      </c>
      <c r="S5703" s="3">
        <v>3752858.67</v>
      </c>
      <c r="T5703" s="3">
        <f t="shared" si="627"/>
        <v>447286.15000000037</v>
      </c>
      <c r="U5703" s="4">
        <f t="shared" si="628"/>
        <v>0.11918545016777847</v>
      </c>
      <c r="V5703" s="2" t="s">
        <v>85</v>
      </c>
      <c r="W5703" s="2" t="s">
        <v>207</v>
      </c>
      <c r="X5703" s="2" t="s">
        <v>86</v>
      </c>
      <c r="Y5703" s="2">
        <v>0.92</v>
      </c>
      <c r="Z5703" s="2" t="s">
        <v>11884</v>
      </c>
      <c r="AA5703" s="2" t="s">
        <v>48</v>
      </c>
      <c r="AB5703" s="2" t="s">
        <v>149</v>
      </c>
      <c r="AC5703" s="2">
        <v>3.2</v>
      </c>
      <c r="AD5703" s="3">
        <v>0</v>
      </c>
      <c r="AE5703" s="5">
        <v>0</v>
      </c>
      <c r="AF5703" s="2">
        <v>0</v>
      </c>
      <c r="AG5703" s="3">
        <f t="shared" si="629"/>
        <v>0</v>
      </c>
      <c r="AH5703" s="2" t="s">
        <v>50</v>
      </c>
      <c r="AI5703" s="3">
        <v>0</v>
      </c>
    </row>
    <row r="5704" spans="1:35" x14ac:dyDescent="0.3">
      <c r="A5704" s="2" t="s">
        <v>11885</v>
      </c>
      <c r="B5704" s="2" t="s">
        <v>965</v>
      </c>
      <c r="C5704" s="2" t="s">
        <v>103</v>
      </c>
      <c r="D5704" s="2" t="s">
        <v>104</v>
      </c>
      <c r="E5704" s="2">
        <v>2020</v>
      </c>
      <c r="F5704" s="2" t="s">
        <v>58</v>
      </c>
      <c r="G5704" s="2" t="s">
        <v>93</v>
      </c>
      <c r="H5704" s="2" t="s">
        <v>221</v>
      </c>
      <c r="I5704" s="2" t="s">
        <v>58</v>
      </c>
      <c r="J5704" s="2" t="s">
        <v>106</v>
      </c>
      <c r="K5704" s="3">
        <v>2208366.9</v>
      </c>
      <c r="L5704" s="3">
        <v>886133.22</v>
      </c>
      <c r="M5704" s="3">
        <f t="shared" si="623"/>
        <v>1322233.68</v>
      </c>
      <c r="N5704" s="3">
        <v>386809.66</v>
      </c>
      <c r="O5704" s="3">
        <f t="shared" si="624"/>
        <v>935424.02</v>
      </c>
      <c r="P5704" s="3">
        <v>685584.54</v>
      </c>
      <c r="Q5704" s="4">
        <f t="shared" si="625"/>
        <v>0.59873822597141801</v>
      </c>
      <c r="R5704" s="4">
        <f t="shared" si="626"/>
        <v>0.3104486577841753</v>
      </c>
      <c r="S5704" s="3">
        <v>2249914.25</v>
      </c>
      <c r="T5704" s="3">
        <f t="shared" si="627"/>
        <v>-41547.350000000093</v>
      </c>
      <c r="U5704" s="4">
        <f t="shared" si="628"/>
        <v>-1.8466192656009042E-2</v>
      </c>
      <c r="V5704" s="2" t="s">
        <v>85</v>
      </c>
      <c r="W5704" s="2" t="s">
        <v>125</v>
      </c>
      <c r="X5704" s="2" t="s">
        <v>222</v>
      </c>
      <c r="Y5704" s="2">
        <v>18.899999999999999</v>
      </c>
      <c r="Z5704" s="2" t="s">
        <v>11886</v>
      </c>
      <c r="AA5704" s="2" t="s">
        <v>48</v>
      </c>
      <c r="AB5704" s="2" t="s">
        <v>142</v>
      </c>
      <c r="AC5704" s="2">
        <v>3.67</v>
      </c>
      <c r="AD5704" s="3">
        <v>0</v>
      </c>
      <c r="AE5704" s="5">
        <v>0</v>
      </c>
      <c r="AF5704" s="2">
        <v>0</v>
      </c>
      <c r="AG5704" s="3">
        <f t="shared" si="629"/>
        <v>0</v>
      </c>
      <c r="AH5704" s="2" t="s">
        <v>50</v>
      </c>
      <c r="AI5704" s="3">
        <v>0</v>
      </c>
    </row>
    <row r="5705" spans="1:35" x14ac:dyDescent="0.3">
      <c r="A5705" s="2" t="s">
        <v>11887</v>
      </c>
      <c r="B5705" s="2" t="s">
        <v>2031</v>
      </c>
      <c r="C5705" s="2" t="s">
        <v>91</v>
      </c>
      <c r="D5705" s="2" t="s">
        <v>38</v>
      </c>
      <c r="E5705" s="2">
        <v>2022</v>
      </c>
      <c r="F5705" s="2" t="s">
        <v>55</v>
      </c>
      <c r="G5705" s="2" t="s">
        <v>114</v>
      </c>
      <c r="H5705" s="2" t="s">
        <v>190</v>
      </c>
      <c r="I5705" s="2" t="s">
        <v>178</v>
      </c>
      <c r="J5705" s="2" t="s">
        <v>288</v>
      </c>
      <c r="K5705" s="3">
        <v>6474330.5899999999</v>
      </c>
      <c r="L5705" s="3">
        <v>2474211.89</v>
      </c>
      <c r="M5705" s="3">
        <f t="shared" si="623"/>
        <v>4000118.6999999997</v>
      </c>
      <c r="N5705" s="3">
        <v>869584.32</v>
      </c>
      <c r="O5705" s="3">
        <f t="shared" si="624"/>
        <v>3130534.38</v>
      </c>
      <c r="P5705" s="3">
        <v>2234108.86</v>
      </c>
      <c r="Q5705" s="4">
        <f t="shared" si="625"/>
        <v>0.61784282473595464</v>
      </c>
      <c r="R5705" s="4">
        <f t="shared" si="626"/>
        <v>0.34507179220207229</v>
      </c>
      <c r="S5705" s="3">
        <v>6066799.2699999996</v>
      </c>
      <c r="T5705" s="3">
        <f t="shared" si="627"/>
        <v>407531.3200000003</v>
      </c>
      <c r="U5705" s="4">
        <f t="shared" si="628"/>
        <v>6.7174024038543861E-2</v>
      </c>
      <c r="V5705" s="2" t="s">
        <v>107</v>
      </c>
      <c r="W5705" s="2" t="s">
        <v>125</v>
      </c>
      <c r="X5705" s="2" t="s">
        <v>192</v>
      </c>
      <c r="Y5705" s="2">
        <v>3.64</v>
      </c>
      <c r="Z5705" s="2" t="s">
        <v>11888</v>
      </c>
      <c r="AA5705" s="2" t="s">
        <v>141</v>
      </c>
      <c r="AB5705" s="2" t="s">
        <v>64</v>
      </c>
      <c r="AC5705" s="2">
        <v>9.3699999999999992</v>
      </c>
      <c r="AD5705" s="3">
        <v>4721165.54</v>
      </c>
      <c r="AE5705" s="5">
        <v>13.81</v>
      </c>
      <c r="AF5705" s="2">
        <v>36</v>
      </c>
      <c r="AG5705" s="3">
        <f t="shared" si="629"/>
        <v>160922.9155879376</v>
      </c>
      <c r="AH5705" s="2" t="s">
        <v>50</v>
      </c>
      <c r="AI5705" s="3">
        <v>0</v>
      </c>
    </row>
    <row r="5706" spans="1:35" x14ac:dyDescent="0.3">
      <c r="A5706" s="2" t="s">
        <v>11889</v>
      </c>
      <c r="B5706" s="2" t="s">
        <v>593</v>
      </c>
      <c r="C5706" s="2" t="s">
        <v>287</v>
      </c>
      <c r="D5706" s="2" t="s">
        <v>104</v>
      </c>
      <c r="E5706" s="2">
        <v>2021</v>
      </c>
      <c r="F5706" s="2" t="s">
        <v>82</v>
      </c>
      <c r="G5706" s="2" t="s">
        <v>69</v>
      </c>
      <c r="H5706" s="2" t="s">
        <v>272</v>
      </c>
      <c r="I5706" s="2" t="s">
        <v>71</v>
      </c>
      <c r="J5706" s="2" t="s">
        <v>293</v>
      </c>
      <c r="K5706" s="3">
        <v>5452421</v>
      </c>
      <c r="L5706" s="3">
        <v>2893553.91</v>
      </c>
      <c r="M5706" s="3">
        <f t="shared" si="623"/>
        <v>2558867.09</v>
      </c>
      <c r="N5706" s="3">
        <v>857192.24</v>
      </c>
      <c r="O5706" s="3">
        <f t="shared" si="624"/>
        <v>1701674.8499999999</v>
      </c>
      <c r="P5706" s="3">
        <v>1310780.6200000001</v>
      </c>
      <c r="Q5706" s="4">
        <f t="shared" si="625"/>
        <v>0.46930842097482933</v>
      </c>
      <c r="R5706" s="4">
        <f t="shared" si="626"/>
        <v>0.24040341345615096</v>
      </c>
      <c r="S5706" s="3">
        <v>4967268.59</v>
      </c>
      <c r="T5706" s="3">
        <f t="shared" si="627"/>
        <v>485152.41000000015</v>
      </c>
      <c r="U5706" s="4">
        <f t="shared" si="628"/>
        <v>9.7669856423044793E-2</v>
      </c>
      <c r="V5706" s="2" t="s">
        <v>107</v>
      </c>
      <c r="W5706" s="2" t="s">
        <v>207</v>
      </c>
      <c r="X5706" s="2" t="s">
        <v>274</v>
      </c>
      <c r="Y5706" s="2">
        <v>1</v>
      </c>
      <c r="Z5706" s="2" t="s">
        <v>11890</v>
      </c>
      <c r="AA5706" s="2" t="s">
        <v>63</v>
      </c>
      <c r="AB5706" s="2" t="s">
        <v>100</v>
      </c>
      <c r="AC5706" s="2">
        <v>5.0999999999999996</v>
      </c>
      <c r="AD5706" s="3">
        <v>0</v>
      </c>
      <c r="AE5706" s="5">
        <v>0</v>
      </c>
      <c r="AF5706" s="2">
        <v>0</v>
      </c>
      <c r="AG5706" s="3">
        <f t="shared" si="629"/>
        <v>0</v>
      </c>
      <c r="AH5706" s="2" t="s">
        <v>50</v>
      </c>
      <c r="AI5706" s="3">
        <v>0</v>
      </c>
    </row>
    <row r="5707" spans="1:35" x14ac:dyDescent="0.3">
      <c r="A5707" s="2" t="s">
        <v>11891</v>
      </c>
      <c r="B5707" s="2" t="s">
        <v>1507</v>
      </c>
      <c r="C5707" s="2" t="s">
        <v>152</v>
      </c>
      <c r="D5707" s="2" t="s">
        <v>38</v>
      </c>
      <c r="E5707" s="2">
        <v>2022</v>
      </c>
      <c r="F5707" s="2" t="s">
        <v>82</v>
      </c>
      <c r="G5707" s="2" t="s">
        <v>114</v>
      </c>
      <c r="H5707" s="2" t="s">
        <v>190</v>
      </c>
      <c r="I5707" s="2" t="s">
        <v>42</v>
      </c>
      <c r="J5707" s="2" t="s">
        <v>422</v>
      </c>
      <c r="K5707" s="3">
        <v>2737193.06</v>
      </c>
      <c r="L5707" s="3">
        <v>1174533.8500000001</v>
      </c>
      <c r="M5707" s="3">
        <f t="shared" si="623"/>
        <v>1562659.21</v>
      </c>
      <c r="N5707" s="3">
        <v>587326.61</v>
      </c>
      <c r="O5707" s="3">
        <f t="shared" si="624"/>
        <v>975332.6</v>
      </c>
      <c r="P5707" s="3">
        <v>758409.04</v>
      </c>
      <c r="Q5707" s="4">
        <f t="shared" si="625"/>
        <v>0.57089842614170594</v>
      </c>
      <c r="R5707" s="4">
        <f t="shared" si="626"/>
        <v>0.27707546503862612</v>
      </c>
      <c r="S5707" s="3">
        <v>2851372.43</v>
      </c>
      <c r="T5707" s="3">
        <f t="shared" si="627"/>
        <v>-114179.37000000011</v>
      </c>
      <c r="U5707" s="4">
        <f t="shared" si="628"/>
        <v>-4.004365364506246E-2</v>
      </c>
      <c r="V5707" s="2" t="s">
        <v>133</v>
      </c>
      <c r="W5707" s="2" t="s">
        <v>134</v>
      </c>
      <c r="X5707" s="2" t="s">
        <v>192</v>
      </c>
      <c r="Y5707" s="2">
        <v>3.64</v>
      </c>
      <c r="Z5707" s="2" t="s">
        <v>2836</v>
      </c>
      <c r="AA5707" s="2" t="s">
        <v>63</v>
      </c>
      <c r="AB5707" s="2" t="s">
        <v>306</v>
      </c>
      <c r="AC5707" s="2">
        <v>4.0199999999999996</v>
      </c>
      <c r="AD5707" s="3">
        <v>0</v>
      </c>
      <c r="AE5707" s="5">
        <v>0</v>
      </c>
      <c r="AF5707" s="2">
        <v>0</v>
      </c>
      <c r="AG5707" s="3">
        <f t="shared" si="629"/>
        <v>0</v>
      </c>
      <c r="AH5707" s="2" t="s">
        <v>50</v>
      </c>
      <c r="AI5707" s="3">
        <v>0</v>
      </c>
    </row>
    <row r="5708" spans="1:35" x14ac:dyDescent="0.3">
      <c r="A5708" s="2" t="s">
        <v>11892</v>
      </c>
      <c r="B5708" s="2" t="s">
        <v>1362</v>
      </c>
      <c r="C5708" s="2" t="s">
        <v>278</v>
      </c>
      <c r="D5708" s="2" t="s">
        <v>54</v>
      </c>
      <c r="E5708" s="2">
        <v>2023</v>
      </c>
      <c r="F5708" s="2" t="s">
        <v>39</v>
      </c>
      <c r="G5708" s="2" t="s">
        <v>56</v>
      </c>
      <c r="H5708" s="2" t="s">
        <v>123</v>
      </c>
      <c r="I5708" s="2" t="s">
        <v>39</v>
      </c>
      <c r="J5708" s="2" t="s">
        <v>273</v>
      </c>
      <c r="K5708" s="3">
        <v>5560062.1900000004</v>
      </c>
      <c r="L5708" s="3">
        <v>3172162.62</v>
      </c>
      <c r="M5708" s="3">
        <f t="shared" si="623"/>
        <v>2387899.5700000003</v>
      </c>
      <c r="N5708" s="3">
        <v>1014652.95</v>
      </c>
      <c r="O5708" s="3">
        <f t="shared" si="624"/>
        <v>1373246.6200000003</v>
      </c>
      <c r="P5708" s="3">
        <v>1011383.79</v>
      </c>
      <c r="Q5708" s="4">
        <f t="shared" si="625"/>
        <v>0.42947353615841483</v>
      </c>
      <c r="R5708" s="4">
        <f t="shared" si="626"/>
        <v>0.18190152473816124</v>
      </c>
      <c r="S5708" s="3">
        <v>5422612.5599999996</v>
      </c>
      <c r="T5708" s="3">
        <f t="shared" si="627"/>
        <v>137449.63000000082</v>
      </c>
      <c r="U5708" s="4">
        <f t="shared" si="628"/>
        <v>2.5347492279625603E-2</v>
      </c>
      <c r="V5708" s="2" t="s">
        <v>73</v>
      </c>
      <c r="W5708" s="2" t="s">
        <v>125</v>
      </c>
      <c r="X5708" s="2" t="s">
        <v>126</v>
      </c>
      <c r="Y5708" s="2">
        <v>1.34</v>
      </c>
      <c r="Z5708" s="2" t="s">
        <v>11893</v>
      </c>
      <c r="AA5708" s="2" t="s">
        <v>48</v>
      </c>
      <c r="AB5708" s="2" t="s">
        <v>49</v>
      </c>
      <c r="AC5708" s="2">
        <v>7.45</v>
      </c>
      <c r="AD5708" s="3">
        <v>0</v>
      </c>
      <c r="AE5708" s="5">
        <v>0</v>
      </c>
      <c r="AF5708" s="2">
        <v>0</v>
      </c>
      <c r="AG5708" s="3">
        <f t="shared" si="629"/>
        <v>0</v>
      </c>
      <c r="AH5708" s="2" t="s">
        <v>50</v>
      </c>
      <c r="AI5708" s="3">
        <v>0</v>
      </c>
    </row>
    <row r="5709" spans="1:35" x14ac:dyDescent="0.3">
      <c r="A5709" s="2" t="s">
        <v>11894</v>
      </c>
      <c r="B5709" s="2" t="s">
        <v>6390</v>
      </c>
      <c r="C5709" s="2" t="s">
        <v>315</v>
      </c>
      <c r="D5709" s="2" t="s">
        <v>104</v>
      </c>
      <c r="E5709" s="2">
        <v>2020</v>
      </c>
      <c r="F5709" s="2" t="s">
        <v>105</v>
      </c>
      <c r="G5709" s="2" t="s">
        <v>93</v>
      </c>
      <c r="H5709" s="2" t="s">
        <v>221</v>
      </c>
      <c r="I5709" s="2" t="s">
        <v>178</v>
      </c>
      <c r="J5709" s="2" t="s">
        <v>206</v>
      </c>
      <c r="K5709" s="3">
        <v>4738556.75</v>
      </c>
      <c r="L5709" s="3">
        <v>2433725</v>
      </c>
      <c r="M5709" s="3">
        <f t="shared" si="623"/>
        <v>2304831.75</v>
      </c>
      <c r="N5709" s="3">
        <v>873627.99</v>
      </c>
      <c r="O5709" s="3">
        <f t="shared" si="624"/>
        <v>1431203.76</v>
      </c>
      <c r="P5709" s="3">
        <v>1078486.3899999999</v>
      </c>
      <c r="Q5709" s="4">
        <f t="shared" si="625"/>
        <v>0.48639952449656743</v>
      </c>
      <c r="R5709" s="4">
        <f t="shared" si="626"/>
        <v>0.22759807403382895</v>
      </c>
      <c r="S5709" s="3">
        <v>4641869.72</v>
      </c>
      <c r="T5709" s="3">
        <f t="shared" si="627"/>
        <v>96687.030000000261</v>
      </c>
      <c r="U5709" s="4">
        <f t="shared" si="628"/>
        <v>2.0829328661124136E-2</v>
      </c>
      <c r="V5709" s="2" t="s">
        <v>124</v>
      </c>
      <c r="W5709" s="2" t="s">
        <v>45</v>
      </c>
      <c r="X5709" s="2" t="s">
        <v>222</v>
      </c>
      <c r="Y5709" s="2">
        <v>18.899999999999999</v>
      </c>
      <c r="Z5709" s="2" t="s">
        <v>11895</v>
      </c>
      <c r="AA5709" s="2" t="s">
        <v>99</v>
      </c>
      <c r="AB5709" s="2" t="s">
        <v>49</v>
      </c>
      <c r="AC5709" s="2">
        <v>1.01</v>
      </c>
      <c r="AD5709" s="3">
        <v>3456470.01</v>
      </c>
      <c r="AE5709" s="5">
        <v>10.39</v>
      </c>
      <c r="AF5709" s="2">
        <v>240</v>
      </c>
      <c r="AG5709" s="3">
        <f t="shared" si="629"/>
        <v>34253.681024119665</v>
      </c>
      <c r="AH5709" s="2" t="s">
        <v>230</v>
      </c>
      <c r="AI5709" s="3">
        <v>2399692.41</v>
      </c>
    </row>
    <row r="5710" spans="1:35" x14ac:dyDescent="0.3">
      <c r="A5710" s="2" t="s">
        <v>11896</v>
      </c>
      <c r="B5710" s="2" t="s">
        <v>1737</v>
      </c>
      <c r="C5710" s="2" t="s">
        <v>212</v>
      </c>
      <c r="D5710" s="2" t="s">
        <v>81</v>
      </c>
      <c r="E5710" s="2">
        <v>2022</v>
      </c>
      <c r="F5710" s="2" t="s">
        <v>68</v>
      </c>
      <c r="G5710" s="2" t="s">
        <v>114</v>
      </c>
      <c r="H5710" s="2" t="s">
        <v>115</v>
      </c>
      <c r="I5710" s="2" t="s">
        <v>178</v>
      </c>
      <c r="J5710" s="2" t="s">
        <v>206</v>
      </c>
      <c r="K5710" s="3">
        <v>6322965.3600000003</v>
      </c>
      <c r="L5710" s="3">
        <v>2860739.65</v>
      </c>
      <c r="M5710" s="3">
        <f t="shared" si="623"/>
        <v>3462225.7100000004</v>
      </c>
      <c r="N5710" s="3">
        <v>749552.1</v>
      </c>
      <c r="O5710" s="3">
        <f t="shared" si="624"/>
        <v>2712673.6100000003</v>
      </c>
      <c r="P5710" s="3">
        <v>2073458.45</v>
      </c>
      <c r="Q5710" s="4">
        <f t="shared" si="625"/>
        <v>0.54756360550423766</v>
      </c>
      <c r="R5710" s="4">
        <f t="shared" si="626"/>
        <v>0.32792500542814929</v>
      </c>
      <c r="S5710" s="3">
        <v>6091086.6900000004</v>
      </c>
      <c r="T5710" s="3">
        <f t="shared" si="627"/>
        <v>231878.66999999993</v>
      </c>
      <c r="U5710" s="4">
        <f t="shared" si="628"/>
        <v>3.8068522383811275E-2</v>
      </c>
      <c r="V5710" s="2" t="s">
        <v>95</v>
      </c>
      <c r="W5710" s="2" t="s">
        <v>45</v>
      </c>
      <c r="X5710" s="2" t="s">
        <v>118</v>
      </c>
      <c r="Y5710" s="2">
        <v>3.75</v>
      </c>
      <c r="Z5710" s="2" t="s">
        <v>11897</v>
      </c>
      <c r="AA5710" s="2" t="s">
        <v>63</v>
      </c>
      <c r="AB5710" s="2" t="s">
        <v>149</v>
      </c>
      <c r="AC5710" s="2">
        <v>4.87</v>
      </c>
      <c r="AD5710" s="3">
        <v>1929883.07</v>
      </c>
      <c r="AE5710" s="5">
        <v>6.81</v>
      </c>
      <c r="AF5710" s="2">
        <v>240</v>
      </c>
      <c r="AG5710" s="3">
        <f t="shared" si="629"/>
        <v>14743.058532352228</v>
      </c>
      <c r="AH5710" s="2" t="s">
        <v>50</v>
      </c>
      <c r="AI5710" s="3">
        <v>0</v>
      </c>
    </row>
    <row r="5711" spans="1:35" x14ac:dyDescent="0.3">
      <c r="A5711" s="2" t="s">
        <v>11898</v>
      </c>
      <c r="B5711" s="2" t="s">
        <v>1572</v>
      </c>
      <c r="C5711" s="2" t="s">
        <v>730</v>
      </c>
      <c r="D5711" s="2" t="s">
        <v>38</v>
      </c>
      <c r="E5711" s="2">
        <v>2020</v>
      </c>
      <c r="F5711" s="2" t="s">
        <v>39</v>
      </c>
      <c r="G5711" s="2" t="s">
        <v>56</v>
      </c>
      <c r="H5711" s="2" t="s">
        <v>262</v>
      </c>
      <c r="I5711" s="2" t="s">
        <v>178</v>
      </c>
      <c r="J5711" s="2" t="s">
        <v>288</v>
      </c>
      <c r="K5711" s="3">
        <v>413652.99</v>
      </c>
      <c r="L5711" s="3">
        <v>213635.05</v>
      </c>
      <c r="M5711" s="3">
        <f t="shared" si="623"/>
        <v>200017.94</v>
      </c>
      <c r="N5711" s="3">
        <v>83963.57</v>
      </c>
      <c r="O5711" s="3">
        <f t="shared" si="624"/>
        <v>116054.37</v>
      </c>
      <c r="P5711" s="3">
        <v>85469.16</v>
      </c>
      <c r="Q5711" s="4">
        <f t="shared" si="625"/>
        <v>0.48354041874567377</v>
      </c>
      <c r="R5711" s="4">
        <f t="shared" si="626"/>
        <v>0.20662043322834439</v>
      </c>
      <c r="S5711" s="3">
        <v>430188.48</v>
      </c>
      <c r="T5711" s="3">
        <f t="shared" si="627"/>
        <v>-16535.489999999991</v>
      </c>
      <c r="U5711" s="4">
        <f t="shared" si="628"/>
        <v>-3.8437779644866339E-2</v>
      </c>
      <c r="V5711" s="2" t="s">
        <v>124</v>
      </c>
      <c r="W5711" s="2" t="s">
        <v>125</v>
      </c>
      <c r="X5711" s="2" t="s">
        <v>264</v>
      </c>
      <c r="Y5711" s="2">
        <v>83.5</v>
      </c>
      <c r="Z5711" s="2" t="s">
        <v>334</v>
      </c>
      <c r="AA5711" s="2" t="s">
        <v>99</v>
      </c>
      <c r="AB5711" s="2" t="s">
        <v>242</v>
      </c>
      <c r="AC5711" s="2">
        <v>2.81</v>
      </c>
      <c r="AD5711" s="3">
        <v>293710.45</v>
      </c>
      <c r="AE5711" s="5">
        <v>17.489999999999998</v>
      </c>
      <c r="AF5711" s="2">
        <v>12</v>
      </c>
      <c r="AG5711" s="3">
        <f t="shared" si="629"/>
        <v>26856.135160905025</v>
      </c>
      <c r="AH5711" s="2" t="s">
        <v>50</v>
      </c>
      <c r="AI5711" s="3">
        <v>0</v>
      </c>
    </row>
    <row r="5712" spans="1:35" x14ac:dyDescent="0.3">
      <c r="A5712" s="2" t="s">
        <v>11899</v>
      </c>
      <c r="B5712" s="2" t="s">
        <v>1435</v>
      </c>
      <c r="C5712" s="2" t="s">
        <v>730</v>
      </c>
      <c r="D5712" s="2" t="s">
        <v>38</v>
      </c>
      <c r="E5712" s="2">
        <v>2020</v>
      </c>
      <c r="F5712" s="2" t="s">
        <v>55</v>
      </c>
      <c r="G5712" s="2" t="s">
        <v>93</v>
      </c>
      <c r="H5712" s="2" t="s">
        <v>94</v>
      </c>
      <c r="I5712" s="2" t="s">
        <v>39</v>
      </c>
      <c r="J5712" s="2" t="s">
        <v>273</v>
      </c>
      <c r="K5712" s="3">
        <v>4154586.82</v>
      </c>
      <c r="L5712" s="3">
        <v>1274540.03</v>
      </c>
      <c r="M5712" s="3">
        <f t="shared" si="623"/>
        <v>2880046.79</v>
      </c>
      <c r="N5712" s="3">
        <v>367162.36</v>
      </c>
      <c r="O5712" s="3">
        <f t="shared" si="624"/>
        <v>2512884.4300000002</v>
      </c>
      <c r="P5712" s="3">
        <v>1981818.85</v>
      </c>
      <c r="Q5712" s="4">
        <f t="shared" si="625"/>
        <v>0.69322099038479112</v>
      </c>
      <c r="R5712" s="4">
        <f t="shared" si="626"/>
        <v>0.4770194813259433</v>
      </c>
      <c r="S5712" s="3">
        <v>3784763.58</v>
      </c>
      <c r="T5712" s="3">
        <f t="shared" si="627"/>
        <v>369823.23999999976</v>
      </c>
      <c r="U5712" s="4">
        <f t="shared" si="628"/>
        <v>9.7713696558029056E-2</v>
      </c>
      <c r="V5712" s="2" t="s">
        <v>85</v>
      </c>
      <c r="W5712" s="2" t="s">
        <v>96</v>
      </c>
      <c r="X5712" s="2" t="s">
        <v>97</v>
      </c>
      <c r="Y5712" s="2">
        <v>1550</v>
      </c>
      <c r="Z5712" s="2" t="s">
        <v>11900</v>
      </c>
      <c r="AA5712" s="2" t="s">
        <v>224</v>
      </c>
      <c r="AB5712" s="2" t="s">
        <v>182</v>
      </c>
      <c r="AC5712" s="2">
        <v>2.5299999999999998</v>
      </c>
      <c r="AD5712" s="3">
        <v>0</v>
      </c>
      <c r="AE5712" s="5">
        <v>0</v>
      </c>
      <c r="AF5712" s="2">
        <v>0</v>
      </c>
      <c r="AG5712" s="3">
        <f t="shared" si="629"/>
        <v>0</v>
      </c>
      <c r="AH5712" s="2" t="s">
        <v>50</v>
      </c>
      <c r="AI5712" s="3">
        <v>0</v>
      </c>
    </row>
    <row r="5713" spans="1:35" x14ac:dyDescent="0.3">
      <c r="A5713" s="2" t="s">
        <v>11901</v>
      </c>
      <c r="B5713" s="2" t="s">
        <v>5844</v>
      </c>
      <c r="C5713" s="2" t="s">
        <v>880</v>
      </c>
      <c r="D5713" s="2" t="s">
        <v>81</v>
      </c>
      <c r="E5713" s="2">
        <v>2024</v>
      </c>
      <c r="F5713" s="2" t="s">
        <v>39</v>
      </c>
      <c r="G5713" s="2" t="s">
        <v>40</v>
      </c>
      <c r="H5713" s="2" t="s">
        <v>83</v>
      </c>
      <c r="I5713" s="2" t="s">
        <v>55</v>
      </c>
      <c r="J5713" s="2" t="s">
        <v>84</v>
      </c>
      <c r="K5713" s="3">
        <v>3280153.85</v>
      </c>
      <c r="L5713" s="3">
        <v>1503717.4</v>
      </c>
      <c r="M5713" s="3">
        <f t="shared" si="623"/>
        <v>1776436.4500000002</v>
      </c>
      <c r="N5713" s="3">
        <v>585807.43000000005</v>
      </c>
      <c r="O5713" s="3">
        <f t="shared" si="624"/>
        <v>1190629.02</v>
      </c>
      <c r="P5713" s="3">
        <v>875008.59</v>
      </c>
      <c r="Q5713" s="4">
        <f t="shared" si="625"/>
        <v>0.54157107600303567</v>
      </c>
      <c r="R5713" s="4">
        <f t="shared" si="626"/>
        <v>0.26675839915252753</v>
      </c>
      <c r="S5713" s="3">
        <v>3537934.44</v>
      </c>
      <c r="T5713" s="3">
        <f t="shared" si="627"/>
        <v>-257780.58999999985</v>
      </c>
      <c r="U5713" s="4">
        <f t="shared" si="628"/>
        <v>-7.2861890001556906E-2</v>
      </c>
      <c r="V5713" s="2" t="s">
        <v>85</v>
      </c>
      <c r="W5713" s="2" t="s">
        <v>96</v>
      </c>
      <c r="X5713" s="2" t="s">
        <v>86</v>
      </c>
      <c r="Y5713" s="2">
        <v>0.92</v>
      </c>
      <c r="Z5713" s="2" t="s">
        <v>11902</v>
      </c>
      <c r="AA5713" s="2" t="s">
        <v>148</v>
      </c>
      <c r="AB5713" s="2" t="s">
        <v>142</v>
      </c>
      <c r="AC5713" s="2">
        <v>7.35</v>
      </c>
      <c r="AD5713" s="3">
        <v>0</v>
      </c>
      <c r="AE5713" s="5">
        <v>0</v>
      </c>
      <c r="AF5713" s="2">
        <v>0</v>
      </c>
      <c r="AG5713" s="3">
        <f t="shared" si="629"/>
        <v>0</v>
      </c>
      <c r="AH5713" s="2" t="s">
        <v>50</v>
      </c>
      <c r="AI5713" s="3">
        <v>0</v>
      </c>
    </row>
    <row r="5714" spans="1:35" x14ac:dyDescent="0.3">
      <c r="A5714" s="2" t="s">
        <v>11903</v>
      </c>
      <c r="B5714" s="2" t="s">
        <v>3745</v>
      </c>
      <c r="C5714" s="2" t="s">
        <v>648</v>
      </c>
      <c r="D5714" s="2" t="s">
        <v>104</v>
      </c>
      <c r="E5714" s="2">
        <v>2021</v>
      </c>
      <c r="F5714" s="2" t="s">
        <v>105</v>
      </c>
      <c r="G5714" s="2" t="s">
        <v>114</v>
      </c>
      <c r="H5714" s="2" t="s">
        <v>234</v>
      </c>
      <c r="I5714" s="2" t="s">
        <v>178</v>
      </c>
      <c r="J5714" s="2" t="s">
        <v>342</v>
      </c>
      <c r="K5714" s="3">
        <v>6543429.3899999997</v>
      </c>
      <c r="L5714" s="3">
        <v>1964418.84</v>
      </c>
      <c r="M5714" s="3">
        <f t="shared" si="623"/>
        <v>4579010.55</v>
      </c>
      <c r="N5714" s="3">
        <v>612083</v>
      </c>
      <c r="O5714" s="3">
        <f t="shared" si="624"/>
        <v>3966927.55</v>
      </c>
      <c r="P5714" s="3">
        <v>2866986.35</v>
      </c>
      <c r="Q5714" s="4">
        <f t="shared" si="625"/>
        <v>0.69978756964931499</v>
      </c>
      <c r="R5714" s="4">
        <f t="shared" si="626"/>
        <v>0.43814736571949164</v>
      </c>
      <c r="S5714" s="3">
        <v>6609271.5</v>
      </c>
      <c r="T5714" s="3">
        <f t="shared" si="627"/>
        <v>-65842.110000000335</v>
      </c>
      <c r="U5714" s="4">
        <f t="shared" si="628"/>
        <v>-9.9620828104883177E-3</v>
      </c>
      <c r="V5714" s="2" t="s">
        <v>85</v>
      </c>
      <c r="W5714" s="2" t="s">
        <v>134</v>
      </c>
      <c r="X5714" s="2" t="s">
        <v>236</v>
      </c>
      <c r="Y5714" s="2">
        <v>3.67</v>
      </c>
      <c r="Z5714" s="2" t="s">
        <v>11904</v>
      </c>
      <c r="AA5714" s="2" t="s">
        <v>76</v>
      </c>
      <c r="AB5714" s="2" t="s">
        <v>142</v>
      </c>
      <c r="AC5714" s="2">
        <v>3.01</v>
      </c>
      <c r="AD5714" s="3">
        <v>3946664.46</v>
      </c>
      <c r="AE5714" s="5">
        <v>17.89</v>
      </c>
      <c r="AF5714" s="2">
        <v>120</v>
      </c>
      <c r="AG5714" s="3">
        <f t="shared" si="629"/>
        <v>70833.798709745693</v>
      </c>
      <c r="AH5714" s="2" t="s">
        <v>50</v>
      </c>
      <c r="AI5714" s="3">
        <v>0</v>
      </c>
    </row>
    <row r="5715" spans="1:35" x14ac:dyDescent="0.3">
      <c r="A5715" s="2" t="s">
        <v>11905</v>
      </c>
      <c r="B5715" s="2" t="s">
        <v>428</v>
      </c>
      <c r="C5715" s="2" t="s">
        <v>138</v>
      </c>
      <c r="D5715" s="2" t="s">
        <v>104</v>
      </c>
      <c r="E5715" s="2">
        <v>2024</v>
      </c>
      <c r="F5715" s="2" t="s">
        <v>55</v>
      </c>
      <c r="G5715" s="2" t="s">
        <v>114</v>
      </c>
      <c r="H5715" s="2" t="s">
        <v>115</v>
      </c>
      <c r="I5715" s="2" t="s">
        <v>39</v>
      </c>
      <c r="J5715" s="2" t="s">
        <v>566</v>
      </c>
      <c r="K5715" s="3">
        <v>3670043.28</v>
      </c>
      <c r="L5715" s="3">
        <v>2120616.2599999998</v>
      </c>
      <c r="M5715" s="3">
        <f t="shared" si="623"/>
        <v>1549427.02</v>
      </c>
      <c r="N5715" s="3">
        <v>739660.2</v>
      </c>
      <c r="O5715" s="3">
        <f t="shared" si="624"/>
        <v>809766.82000000007</v>
      </c>
      <c r="P5715" s="3">
        <v>589648.5</v>
      </c>
      <c r="Q5715" s="4">
        <f t="shared" si="625"/>
        <v>0.42218222015082069</v>
      </c>
      <c r="R5715" s="4">
        <f t="shared" si="626"/>
        <v>0.16066527150055845</v>
      </c>
      <c r="S5715" s="3">
        <v>2956210.55</v>
      </c>
      <c r="T5715" s="3">
        <f t="shared" si="627"/>
        <v>713832.73</v>
      </c>
      <c r="U5715" s="4">
        <f t="shared" si="628"/>
        <v>0.24146883922053522</v>
      </c>
      <c r="V5715" s="2" t="s">
        <v>44</v>
      </c>
      <c r="W5715" s="2" t="s">
        <v>207</v>
      </c>
      <c r="X5715" s="2" t="s">
        <v>118</v>
      </c>
      <c r="Y5715" s="2">
        <v>3.75</v>
      </c>
      <c r="Z5715" s="2" t="s">
        <v>11906</v>
      </c>
      <c r="AA5715" s="2" t="s">
        <v>148</v>
      </c>
      <c r="AB5715" s="2" t="s">
        <v>182</v>
      </c>
      <c r="AC5715" s="2">
        <v>9.6999999999999993</v>
      </c>
      <c r="AD5715" s="3">
        <v>0</v>
      </c>
      <c r="AE5715" s="5">
        <v>0</v>
      </c>
      <c r="AF5715" s="2">
        <v>0</v>
      </c>
      <c r="AG5715" s="3">
        <f t="shared" si="629"/>
        <v>0</v>
      </c>
      <c r="AH5715" s="2" t="s">
        <v>50</v>
      </c>
      <c r="AI5715" s="3">
        <v>0</v>
      </c>
    </row>
    <row r="5716" spans="1:35" x14ac:dyDescent="0.3">
      <c r="A5716" s="2" t="s">
        <v>11907</v>
      </c>
      <c r="B5716" s="2" t="s">
        <v>11786</v>
      </c>
      <c r="C5716" s="2" t="s">
        <v>452</v>
      </c>
      <c r="D5716" s="2" t="s">
        <v>38</v>
      </c>
      <c r="E5716" s="2">
        <v>2021</v>
      </c>
      <c r="F5716" s="2" t="s">
        <v>105</v>
      </c>
      <c r="G5716" s="2" t="s">
        <v>56</v>
      </c>
      <c r="H5716" s="2" t="s">
        <v>57</v>
      </c>
      <c r="I5716" s="2" t="s">
        <v>131</v>
      </c>
      <c r="J5716" s="2" t="s">
        <v>544</v>
      </c>
      <c r="K5716" s="3">
        <v>332119.71999999997</v>
      </c>
      <c r="L5716" s="3">
        <v>142410.41</v>
      </c>
      <c r="M5716" s="3">
        <f t="shared" si="623"/>
        <v>189709.30999999997</v>
      </c>
      <c r="N5716" s="3">
        <v>59213.08</v>
      </c>
      <c r="O5716" s="3">
        <f t="shared" si="624"/>
        <v>130496.22999999997</v>
      </c>
      <c r="P5716" s="3">
        <v>96628.32</v>
      </c>
      <c r="Q5716" s="4">
        <f t="shared" si="625"/>
        <v>0.57120760549840277</v>
      </c>
      <c r="R5716" s="4">
        <f t="shared" si="626"/>
        <v>0.29094424143197523</v>
      </c>
      <c r="S5716" s="3">
        <v>345886.38</v>
      </c>
      <c r="T5716" s="3">
        <f t="shared" si="627"/>
        <v>-13766.660000000033</v>
      </c>
      <c r="U5716" s="4">
        <f t="shared" si="628"/>
        <v>-3.9801104628635661E-2</v>
      </c>
      <c r="V5716" s="2" t="s">
        <v>95</v>
      </c>
      <c r="W5716" s="2" t="s">
        <v>96</v>
      </c>
      <c r="X5716" s="2" t="s">
        <v>61</v>
      </c>
      <c r="Y5716" s="2">
        <v>1.53</v>
      </c>
      <c r="Z5716" s="2" t="s">
        <v>11908</v>
      </c>
      <c r="AA5716" s="2" t="s">
        <v>109</v>
      </c>
      <c r="AB5716" s="2" t="s">
        <v>149</v>
      </c>
      <c r="AC5716" s="2">
        <v>9.43</v>
      </c>
      <c r="AD5716" s="3">
        <v>0</v>
      </c>
      <c r="AE5716" s="5">
        <v>0</v>
      </c>
      <c r="AF5716" s="2">
        <v>0</v>
      </c>
      <c r="AG5716" s="3">
        <f t="shared" si="629"/>
        <v>0</v>
      </c>
      <c r="AH5716" s="2" t="s">
        <v>50</v>
      </c>
      <c r="AI5716" s="3">
        <v>0</v>
      </c>
    </row>
    <row r="5717" spans="1:35" x14ac:dyDescent="0.3">
      <c r="A5717" s="2" t="s">
        <v>11909</v>
      </c>
      <c r="B5717" s="2" t="s">
        <v>4452</v>
      </c>
      <c r="C5717" s="2" t="s">
        <v>67</v>
      </c>
      <c r="D5717" s="2" t="s">
        <v>54</v>
      </c>
      <c r="E5717" s="2">
        <v>2022</v>
      </c>
      <c r="F5717" s="2" t="s">
        <v>55</v>
      </c>
      <c r="G5717" s="2" t="s">
        <v>114</v>
      </c>
      <c r="H5717" s="2" t="s">
        <v>234</v>
      </c>
      <c r="I5717" s="2" t="s">
        <v>55</v>
      </c>
      <c r="J5717" s="2" t="s">
        <v>154</v>
      </c>
      <c r="K5717" s="3">
        <v>8898953.3599999994</v>
      </c>
      <c r="L5717" s="3">
        <v>2716714.02</v>
      </c>
      <c r="M5717" s="3">
        <f t="shared" si="623"/>
        <v>6182239.3399999999</v>
      </c>
      <c r="N5717" s="3">
        <v>1217697.98</v>
      </c>
      <c r="O5717" s="3">
        <f t="shared" si="624"/>
        <v>4964541.3599999994</v>
      </c>
      <c r="P5717" s="3">
        <v>3684754.82</v>
      </c>
      <c r="Q5717" s="4">
        <f t="shared" si="625"/>
        <v>0.69471533223093551</v>
      </c>
      <c r="R5717" s="4">
        <f t="shared" si="626"/>
        <v>0.41406608967776409</v>
      </c>
      <c r="S5717" s="3">
        <v>8970613.4499999993</v>
      </c>
      <c r="T5717" s="3">
        <f t="shared" si="627"/>
        <v>-71660.089999999851</v>
      </c>
      <c r="U5717" s="4">
        <f t="shared" si="628"/>
        <v>-7.9883154479251199E-3</v>
      </c>
      <c r="V5717" s="2" t="s">
        <v>124</v>
      </c>
      <c r="W5717" s="2" t="s">
        <v>134</v>
      </c>
      <c r="X5717" s="2" t="s">
        <v>236</v>
      </c>
      <c r="Y5717" s="2">
        <v>3.67</v>
      </c>
      <c r="Z5717" s="2" t="s">
        <v>11910</v>
      </c>
      <c r="AA5717" s="2" t="s">
        <v>99</v>
      </c>
      <c r="AB5717" s="2" t="s">
        <v>306</v>
      </c>
      <c r="AC5717" s="2">
        <v>1.21</v>
      </c>
      <c r="AD5717" s="3">
        <v>0</v>
      </c>
      <c r="AE5717" s="5">
        <v>0</v>
      </c>
      <c r="AF5717" s="2">
        <v>0</v>
      </c>
      <c r="AG5717" s="3">
        <f t="shared" si="629"/>
        <v>0</v>
      </c>
      <c r="AH5717" s="2" t="s">
        <v>50</v>
      </c>
      <c r="AI5717" s="3">
        <v>0</v>
      </c>
    </row>
    <row r="5718" spans="1:35" x14ac:dyDescent="0.3">
      <c r="A5718" s="2" t="s">
        <v>11911</v>
      </c>
      <c r="B5718" s="2" t="s">
        <v>10499</v>
      </c>
      <c r="C5718" s="2" t="s">
        <v>617</v>
      </c>
      <c r="D5718" s="2" t="s">
        <v>38</v>
      </c>
      <c r="E5718" s="2">
        <v>2020</v>
      </c>
      <c r="F5718" s="2" t="s">
        <v>58</v>
      </c>
      <c r="G5718" s="2" t="s">
        <v>40</v>
      </c>
      <c r="H5718" s="2" t="s">
        <v>139</v>
      </c>
      <c r="I5718" s="2" t="s">
        <v>39</v>
      </c>
      <c r="J5718" s="2" t="s">
        <v>566</v>
      </c>
      <c r="K5718" s="3">
        <v>3244681.88</v>
      </c>
      <c r="L5718" s="3">
        <v>1745011.72</v>
      </c>
      <c r="M5718" s="3">
        <f t="shared" si="623"/>
        <v>1499670.16</v>
      </c>
      <c r="N5718" s="3">
        <v>290914.3</v>
      </c>
      <c r="O5718" s="3">
        <f t="shared" si="624"/>
        <v>1208755.8599999999</v>
      </c>
      <c r="P5718" s="3">
        <v>909381.38</v>
      </c>
      <c r="Q5718" s="4">
        <f t="shared" si="625"/>
        <v>0.46219327979234748</v>
      </c>
      <c r="R5718" s="4">
        <f t="shared" si="626"/>
        <v>0.28026827086050116</v>
      </c>
      <c r="S5718" s="3">
        <v>3485371.59</v>
      </c>
      <c r="T5718" s="3">
        <f t="shared" si="627"/>
        <v>-240689.70999999996</v>
      </c>
      <c r="U5718" s="4">
        <f t="shared" si="628"/>
        <v>-6.9057115944414979E-2</v>
      </c>
      <c r="V5718" s="2" t="s">
        <v>133</v>
      </c>
      <c r="W5718" s="2" t="s">
        <v>134</v>
      </c>
      <c r="X5718" s="2" t="s">
        <v>86</v>
      </c>
      <c r="Y5718" s="2">
        <v>0.92</v>
      </c>
      <c r="Z5718" s="2" t="s">
        <v>11912</v>
      </c>
      <c r="AA5718" s="2" t="s">
        <v>148</v>
      </c>
      <c r="AB5718" s="2" t="s">
        <v>306</v>
      </c>
      <c r="AC5718" s="2">
        <v>6.29</v>
      </c>
      <c r="AD5718" s="3">
        <v>0</v>
      </c>
      <c r="AE5718" s="5">
        <v>0</v>
      </c>
      <c r="AF5718" s="2">
        <v>0</v>
      </c>
      <c r="AG5718" s="3">
        <f t="shared" si="629"/>
        <v>0</v>
      </c>
      <c r="AH5718" s="2" t="s">
        <v>50</v>
      </c>
      <c r="AI5718" s="3">
        <v>0</v>
      </c>
    </row>
    <row r="5719" spans="1:35" x14ac:dyDescent="0.3">
      <c r="A5719" s="2" t="s">
        <v>11913</v>
      </c>
      <c r="B5719" s="2" t="s">
        <v>868</v>
      </c>
      <c r="C5719" s="2" t="s">
        <v>617</v>
      </c>
      <c r="D5719" s="2" t="s">
        <v>38</v>
      </c>
      <c r="E5719" s="2">
        <v>2020</v>
      </c>
      <c r="F5719" s="2" t="s">
        <v>92</v>
      </c>
      <c r="G5719" s="2" t="s">
        <v>56</v>
      </c>
      <c r="H5719" s="2" t="s">
        <v>262</v>
      </c>
      <c r="I5719" s="2" t="s">
        <v>131</v>
      </c>
      <c r="J5719" s="2" t="s">
        <v>463</v>
      </c>
      <c r="K5719" s="3">
        <v>1245759.99</v>
      </c>
      <c r="L5719" s="3">
        <v>375862.81</v>
      </c>
      <c r="M5719" s="3">
        <f t="shared" si="623"/>
        <v>869897.17999999993</v>
      </c>
      <c r="N5719" s="3">
        <v>261831.5</v>
      </c>
      <c r="O5719" s="3">
        <f t="shared" si="624"/>
        <v>608065.67999999993</v>
      </c>
      <c r="P5719" s="3">
        <v>474546.23</v>
      </c>
      <c r="Q5719" s="4">
        <f t="shared" si="625"/>
        <v>0.69828633684085484</v>
      </c>
      <c r="R5719" s="4">
        <f t="shared" si="626"/>
        <v>0.38092909854971341</v>
      </c>
      <c r="S5719" s="3">
        <v>1488584.73</v>
      </c>
      <c r="T5719" s="3">
        <f t="shared" si="627"/>
        <v>-242824.74</v>
      </c>
      <c r="U5719" s="4">
        <f t="shared" si="628"/>
        <v>-0.16312456731972522</v>
      </c>
      <c r="V5719" s="2" t="s">
        <v>133</v>
      </c>
      <c r="W5719" s="2" t="s">
        <v>60</v>
      </c>
      <c r="X5719" s="2" t="s">
        <v>264</v>
      </c>
      <c r="Y5719" s="2">
        <v>83.5</v>
      </c>
      <c r="Z5719" s="2" t="s">
        <v>10437</v>
      </c>
      <c r="AA5719" s="2" t="s">
        <v>141</v>
      </c>
      <c r="AB5719" s="2" t="s">
        <v>49</v>
      </c>
      <c r="AC5719" s="2">
        <v>6.19</v>
      </c>
      <c r="AD5719" s="3">
        <v>0</v>
      </c>
      <c r="AE5719" s="5">
        <v>0</v>
      </c>
      <c r="AF5719" s="2">
        <v>0</v>
      </c>
      <c r="AG5719" s="3">
        <f t="shared" si="629"/>
        <v>0</v>
      </c>
      <c r="AH5719" s="2" t="s">
        <v>50</v>
      </c>
      <c r="AI5719" s="3">
        <v>0</v>
      </c>
    </row>
    <row r="5720" spans="1:35" x14ac:dyDescent="0.3">
      <c r="A5720" s="2" t="s">
        <v>11914</v>
      </c>
      <c r="B5720" s="2" t="s">
        <v>11582</v>
      </c>
      <c r="C5720" s="2" t="s">
        <v>261</v>
      </c>
      <c r="D5720" s="2" t="s">
        <v>54</v>
      </c>
      <c r="E5720" s="2">
        <v>2024</v>
      </c>
      <c r="F5720" s="2" t="s">
        <v>68</v>
      </c>
      <c r="G5720" s="2" t="s">
        <v>114</v>
      </c>
      <c r="H5720" s="2" t="s">
        <v>190</v>
      </c>
      <c r="I5720" s="2" t="s">
        <v>131</v>
      </c>
      <c r="J5720" s="2" t="s">
        <v>463</v>
      </c>
      <c r="K5720" s="3">
        <v>7414263.3499999996</v>
      </c>
      <c r="L5720" s="3">
        <v>3963748.97</v>
      </c>
      <c r="M5720" s="3">
        <f t="shared" si="623"/>
        <v>3450514.3799999994</v>
      </c>
      <c r="N5720" s="3">
        <v>1596846.77</v>
      </c>
      <c r="O5720" s="3">
        <f t="shared" si="624"/>
        <v>1853667.6099999994</v>
      </c>
      <c r="P5720" s="3">
        <v>1413516.25</v>
      </c>
      <c r="Q5720" s="4">
        <f t="shared" si="625"/>
        <v>0.46538869974182934</v>
      </c>
      <c r="R5720" s="4">
        <f t="shared" si="626"/>
        <v>0.19064823884357979</v>
      </c>
      <c r="S5720" s="3">
        <v>8496128.6999999993</v>
      </c>
      <c r="T5720" s="3">
        <f t="shared" si="627"/>
        <v>-1081865.3499999996</v>
      </c>
      <c r="U5720" s="4">
        <f t="shared" si="628"/>
        <v>-0.12733627140087928</v>
      </c>
      <c r="V5720" s="2" t="s">
        <v>44</v>
      </c>
      <c r="W5720" s="2" t="s">
        <v>60</v>
      </c>
      <c r="X5720" s="2" t="s">
        <v>192</v>
      </c>
      <c r="Y5720" s="2">
        <v>3.64</v>
      </c>
      <c r="Z5720" s="2" t="s">
        <v>11915</v>
      </c>
      <c r="AA5720" s="2" t="s">
        <v>76</v>
      </c>
      <c r="AB5720" s="2" t="s">
        <v>110</v>
      </c>
      <c r="AC5720" s="2">
        <v>2.72</v>
      </c>
      <c r="AD5720" s="3">
        <v>0</v>
      </c>
      <c r="AE5720" s="5">
        <v>0</v>
      </c>
      <c r="AF5720" s="2">
        <v>0</v>
      </c>
      <c r="AG5720" s="3">
        <f t="shared" si="629"/>
        <v>0</v>
      </c>
      <c r="AH5720" s="2" t="s">
        <v>50</v>
      </c>
      <c r="AI5720" s="3">
        <v>0</v>
      </c>
    </row>
    <row r="5721" spans="1:35" x14ac:dyDescent="0.3">
      <c r="A5721" s="2" t="s">
        <v>11916</v>
      </c>
      <c r="B5721" s="2" t="s">
        <v>5288</v>
      </c>
      <c r="C5721" s="2" t="s">
        <v>164</v>
      </c>
      <c r="D5721" s="2" t="s">
        <v>81</v>
      </c>
      <c r="E5721" s="2">
        <v>2023</v>
      </c>
      <c r="F5721" s="2" t="s">
        <v>55</v>
      </c>
      <c r="G5721" s="2" t="s">
        <v>114</v>
      </c>
      <c r="H5721" s="2" t="s">
        <v>190</v>
      </c>
      <c r="I5721" s="2" t="s">
        <v>178</v>
      </c>
      <c r="J5721" s="2" t="s">
        <v>179</v>
      </c>
      <c r="K5721" s="3">
        <v>2305291.48</v>
      </c>
      <c r="L5721" s="3">
        <v>1240276.27</v>
      </c>
      <c r="M5721" s="3">
        <f t="shared" si="623"/>
        <v>1065015.21</v>
      </c>
      <c r="N5721" s="3">
        <v>229801.78</v>
      </c>
      <c r="O5721" s="3">
        <f t="shared" si="624"/>
        <v>835213.42999999993</v>
      </c>
      <c r="P5721" s="3">
        <v>607114.34</v>
      </c>
      <c r="Q5721" s="4">
        <f t="shared" si="625"/>
        <v>0.46198722341176568</v>
      </c>
      <c r="R5721" s="4">
        <f t="shared" si="626"/>
        <v>0.2633568662649115</v>
      </c>
      <c r="S5721" s="3">
        <v>2632813.89</v>
      </c>
      <c r="T5721" s="3">
        <f t="shared" si="627"/>
        <v>-327522.41000000015</v>
      </c>
      <c r="U5721" s="4">
        <f t="shared" si="628"/>
        <v>-0.12440013752738145</v>
      </c>
      <c r="V5721" s="2" t="s">
        <v>44</v>
      </c>
      <c r="W5721" s="2" t="s">
        <v>125</v>
      </c>
      <c r="X5721" s="2" t="s">
        <v>192</v>
      </c>
      <c r="Y5721" s="2">
        <v>3.64</v>
      </c>
      <c r="Z5721" s="2" t="s">
        <v>11282</v>
      </c>
      <c r="AA5721" s="2" t="s">
        <v>63</v>
      </c>
      <c r="AB5721" s="2" t="s">
        <v>88</v>
      </c>
      <c r="AC5721" s="2">
        <v>2.79</v>
      </c>
      <c r="AD5721" s="3">
        <v>3244400.29</v>
      </c>
      <c r="AE5721" s="5">
        <v>15.17</v>
      </c>
      <c r="AF5721" s="2">
        <v>60</v>
      </c>
      <c r="AG5721" s="3">
        <f t="shared" si="629"/>
        <v>77473.87256592582</v>
      </c>
      <c r="AH5721" s="2" t="s">
        <v>230</v>
      </c>
      <c r="AI5721" s="3">
        <v>3145506.88</v>
      </c>
    </row>
    <row r="5722" spans="1:35" x14ac:dyDescent="0.3">
      <c r="A5722" s="2" t="s">
        <v>11917</v>
      </c>
      <c r="B5722" s="2" t="s">
        <v>7049</v>
      </c>
      <c r="C5722" s="2" t="s">
        <v>536</v>
      </c>
      <c r="D5722" s="2" t="s">
        <v>81</v>
      </c>
      <c r="E5722" s="2">
        <v>2024</v>
      </c>
      <c r="F5722" s="2" t="s">
        <v>105</v>
      </c>
      <c r="G5722" s="2" t="s">
        <v>114</v>
      </c>
      <c r="H5722" s="2" t="s">
        <v>234</v>
      </c>
      <c r="I5722" s="2" t="s">
        <v>178</v>
      </c>
      <c r="J5722" s="2" t="s">
        <v>288</v>
      </c>
      <c r="K5722" s="3">
        <v>8742164.6500000004</v>
      </c>
      <c r="L5722" s="3">
        <v>3547021.13</v>
      </c>
      <c r="M5722" s="3">
        <f t="shared" si="623"/>
        <v>5195143.5200000005</v>
      </c>
      <c r="N5722" s="3">
        <v>1048823.08</v>
      </c>
      <c r="O5722" s="3">
        <f t="shared" si="624"/>
        <v>4146320.4400000004</v>
      </c>
      <c r="P5722" s="3">
        <v>3232867.34</v>
      </c>
      <c r="Q5722" s="4">
        <f t="shared" si="625"/>
        <v>0.59426283168894567</v>
      </c>
      <c r="R5722" s="4">
        <f t="shared" si="626"/>
        <v>0.3698016989419205</v>
      </c>
      <c r="S5722" s="3">
        <v>7882013.3799999999</v>
      </c>
      <c r="T5722" s="3">
        <f t="shared" si="627"/>
        <v>860151.27000000048</v>
      </c>
      <c r="U5722" s="4">
        <f t="shared" si="628"/>
        <v>0.10912836968566533</v>
      </c>
      <c r="V5722" s="2" t="s">
        <v>124</v>
      </c>
      <c r="W5722" s="2" t="s">
        <v>96</v>
      </c>
      <c r="X5722" s="2" t="s">
        <v>236</v>
      </c>
      <c r="Y5722" s="2">
        <v>3.67</v>
      </c>
      <c r="Z5722" s="2" t="s">
        <v>11918</v>
      </c>
      <c r="AA5722" s="2" t="s">
        <v>48</v>
      </c>
      <c r="AB5722" s="2" t="s">
        <v>209</v>
      </c>
      <c r="AC5722" s="2">
        <v>2.79</v>
      </c>
      <c r="AD5722" s="3">
        <v>1147816.8799999999</v>
      </c>
      <c r="AE5722" s="5">
        <v>8.48</v>
      </c>
      <c r="AF5722" s="2">
        <v>120</v>
      </c>
      <c r="AG5722" s="3">
        <f t="shared" si="629"/>
        <v>14219.011915359284</v>
      </c>
      <c r="AH5722" s="2" t="s">
        <v>50</v>
      </c>
      <c r="AI5722" s="3">
        <v>0</v>
      </c>
    </row>
    <row r="5723" spans="1:35" x14ac:dyDescent="0.3">
      <c r="A5723" s="2" t="s">
        <v>11919</v>
      </c>
      <c r="B5723" s="2" t="s">
        <v>1898</v>
      </c>
      <c r="C5723" s="2" t="s">
        <v>67</v>
      </c>
      <c r="D5723" s="2" t="s">
        <v>54</v>
      </c>
      <c r="E5723" s="2">
        <v>2022</v>
      </c>
      <c r="F5723" s="2" t="s">
        <v>55</v>
      </c>
      <c r="G5723" s="2" t="s">
        <v>40</v>
      </c>
      <c r="H5723" s="2" t="s">
        <v>279</v>
      </c>
      <c r="I5723" s="2" t="s">
        <v>131</v>
      </c>
      <c r="J5723" s="2" t="s">
        <v>132</v>
      </c>
      <c r="K5723" s="3">
        <v>589200.80000000005</v>
      </c>
      <c r="L5723" s="3">
        <v>274482.51</v>
      </c>
      <c r="M5723" s="3">
        <f t="shared" si="623"/>
        <v>314718.29000000004</v>
      </c>
      <c r="N5723" s="3">
        <v>47768.88</v>
      </c>
      <c r="O5723" s="3">
        <f t="shared" si="624"/>
        <v>266949.41000000003</v>
      </c>
      <c r="P5723" s="3">
        <v>208356.44</v>
      </c>
      <c r="Q5723" s="4">
        <f t="shared" si="625"/>
        <v>0.53414436979718971</v>
      </c>
      <c r="R5723" s="4">
        <f t="shared" si="626"/>
        <v>0.35362552121449936</v>
      </c>
      <c r="S5723" s="3">
        <v>690396.63</v>
      </c>
      <c r="T5723" s="3">
        <f t="shared" si="627"/>
        <v>-101195.82999999996</v>
      </c>
      <c r="U5723" s="4">
        <f t="shared" si="628"/>
        <v>-0.14657636726876833</v>
      </c>
      <c r="V5723" s="2" t="s">
        <v>124</v>
      </c>
      <c r="W5723" s="2" t="s">
        <v>60</v>
      </c>
      <c r="X5723" s="2" t="s">
        <v>280</v>
      </c>
      <c r="Y5723" s="2">
        <v>0.79</v>
      </c>
      <c r="Z5723" s="2" t="s">
        <v>11920</v>
      </c>
      <c r="AA5723" s="2" t="s">
        <v>63</v>
      </c>
      <c r="AB5723" s="2" t="s">
        <v>88</v>
      </c>
      <c r="AC5723" s="2">
        <v>5.65</v>
      </c>
      <c r="AD5723" s="3">
        <v>0</v>
      </c>
      <c r="AE5723" s="5">
        <v>0</v>
      </c>
      <c r="AF5723" s="2">
        <v>0</v>
      </c>
      <c r="AG5723" s="3">
        <f t="shared" si="629"/>
        <v>0</v>
      </c>
      <c r="AH5723" s="2" t="s">
        <v>50</v>
      </c>
      <c r="AI5723" s="3">
        <v>0</v>
      </c>
    </row>
    <row r="5724" spans="1:35" x14ac:dyDescent="0.3">
      <c r="A5724" s="2" t="s">
        <v>11921</v>
      </c>
      <c r="B5724" s="2" t="s">
        <v>1678</v>
      </c>
      <c r="C5724" s="2" t="s">
        <v>456</v>
      </c>
      <c r="D5724" s="2" t="s">
        <v>54</v>
      </c>
      <c r="E5724" s="2">
        <v>2023</v>
      </c>
      <c r="F5724" s="2" t="s">
        <v>92</v>
      </c>
      <c r="G5724" s="2" t="s">
        <v>69</v>
      </c>
      <c r="H5724" s="2" t="s">
        <v>272</v>
      </c>
      <c r="I5724" s="2" t="s">
        <v>58</v>
      </c>
      <c r="J5724" s="2" t="s">
        <v>106</v>
      </c>
      <c r="K5724" s="3">
        <v>627142.88</v>
      </c>
      <c r="L5724" s="3">
        <v>351206.49</v>
      </c>
      <c r="M5724" s="3">
        <f t="shared" si="623"/>
        <v>275936.39</v>
      </c>
      <c r="N5724" s="3">
        <v>114470.9</v>
      </c>
      <c r="O5724" s="3">
        <f t="shared" si="624"/>
        <v>161465.49000000002</v>
      </c>
      <c r="P5724" s="3">
        <v>119509.38</v>
      </c>
      <c r="Q5724" s="4">
        <f t="shared" si="625"/>
        <v>0.43998967189103705</v>
      </c>
      <c r="R5724" s="4">
        <f t="shared" si="626"/>
        <v>0.19056164681324295</v>
      </c>
      <c r="S5724" s="3">
        <v>583721.04</v>
      </c>
      <c r="T5724" s="3">
        <f t="shared" si="627"/>
        <v>43421.839999999967</v>
      </c>
      <c r="U5724" s="4">
        <f t="shared" si="628"/>
        <v>7.4387998760503754E-2</v>
      </c>
      <c r="V5724" s="2" t="s">
        <v>133</v>
      </c>
      <c r="W5724" s="2" t="s">
        <v>60</v>
      </c>
      <c r="X5724" s="2" t="s">
        <v>274</v>
      </c>
      <c r="Y5724" s="2">
        <v>1</v>
      </c>
      <c r="Z5724" s="2" t="s">
        <v>10805</v>
      </c>
      <c r="AA5724" s="2" t="s">
        <v>224</v>
      </c>
      <c r="AB5724" s="2" t="s">
        <v>242</v>
      </c>
      <c r="AC5724" s="2">
        <v>1.52</v>
      </c>
      <c r="AD5724" s="3">
        <v>0</v>
      </c>
      <c r="AE5724" s="5">
        <v>0</v>
      </c>
      <c r="AF5724" s="2">
        <v>0</v>
      </c>
      <c r="AG5724" s="3">
        <f t="shared" si="629"/>
        <v>0</v>
      </c>
      <c r="AH5724" s="2" t="s">
        <v>50</v>
      </c>
      <c r="AI5724" s="3">
        <v>0</v>
      </c>
    </row>
    <row r="5725" spans="1:35" x14ac:dyDescent="0.3">
      <c r="A5725" s="2" t="s">
        <v>11922</v>
      </c>
      <c r="B5725" s="2" t="s">
        <v>3543</v>
      </c>
      <c r="C5725" s="2" t="s">
        <v>189</v>
      </c>
      <c r="D5725" s="2" t="s">
        <v>54</v>
      </c>
      <c r="E5725" s="2">
        <v>2020</v>
      </c>
      <c r="F5725" s="2" t="s">
        <v>58</v>
      </c>
      <c r="G5725" s="2" t="s">
        <v>93</v>
      </c>
      <c r="H5725" s="2" t="s">
        <v>94</v>
      </c>
      <c r="I5725" s="2" t="s">
        <v>39</v>
      </c>
      <c r="J5725" s="2" t="s">
        <v>273</v>
      </c>
      <c r="K5725" s="3">
        <v>2683314.9900000002</v>
      </c>
      <c r="L5725" s="3">
        <v>1108376.45</v>
      </c>
      <c r="M5725" s="3">
        <f t="shared" si="623"/>
        <v>1574938.5400000003</v>
      </c>
      <c r="N5725" s="3">
        <v>283855.44</v>
      </c>
      <c r="O5725" s="3">
        <f t="shared" si="624"/>
        <v>1291083.1000000003</v>
      </c>
      <c r="P5725" s="3">
        <v>977260.94</v>
      </c>
      <c r="Q5725" s="4">
        <f t="shared" si="625"/>
        <v>0.58693762971152341</v>
      </c>
      <c r="R5725" s="4">
        <f t="shared" si="626"/>
        <v>0.3641991132766712</v>
      </c>
      <c r="S5725" s="3">
        <v>2311607.5</v>
      </c>
      <c r="T5725" s="3">
        <f t="shared" si="627"/>
        <v>371707.49000000022</v>
      </c>
      <c r="U5725" s="4">
        <f t="shared" si="628"/>
        <v>0.16080043432979008</v>
      </c>
      <c r="V5725" s="2" t="s">
        <v>133</v>
      </c>
      <c r="W5725" s="2" t="s">
        <v>60</v>
      </c>
      <c r="X5725" s="2" t="s">
        <v>97</v>
      </c>
      <c r="Y5725" s="2">
        <v>1550</v>
      </c>
      <c r="Z5725" s="2" t="s">
        <v>11923</v>
      </c>
      <c r="AA5725" s="2" t="s">
        <v>48</v>
      </c>
      <c r="AB5725" s="2" t="s">
        <v>242</v>
      </c>
      <c r="AC5725" s="2">
        <v>3.51</v>
      </c>
      <c r="AD5725" s="3">
        <v>0</v>
      </c>
      <c r="AE5725" s="5">
        <v>0</v>
      </c>
      <c r="AF5725" s="2">
        <v>0</v>
      </c>
      <c r="AG5725" s="3">
        <f t="shared" si="629"/>
        <v>0</v>
      </c>
      <c r="AH5725" s="2" t="s">
        <v>50</v>
      </c>
      <c r="AI5725" s="3">
        <v>0</v>
      </c>
    </row>
    <row r="5726" spans="1:35" x14ac:dyDescent="0.3">
      <c r="A5726" s="2" t="s">
        <v>11924</v>
      </c>
      <c r="B5726" s="2" t="s">
        <v>1025</v>
      </c>
      <c r="C5726" s="2" t="s">
        <v>145</v>
      </c>
      <c r="D5726" s="2" t="s">
        <v>54</v>
      </c>
      <c r="E5726" s="2">
        <v>2024</v>
      </c>
      <c r="F5726" s="2" t="s">
        <v>68</v>
      </c>
      <c r="G5726" s="2" t="s">
        <v>40</v>
      </c>
      <c r="H5726" s="2" t="s">
        <v>279</v>
      </c>
      <c r="I5726" s="2" t="s">
        <v>178</v>
      </c>
      <c r="J5726" s="2" t="s">
        <v>342</v>
      </c>
      <c r="K5726" s="3">
        <v>4021356.48</v>
      </c>
      <c r="L5726" s="3">
        <v>1504691.23</v>
      </c>
      <c r="M5726" s="3">
        <f t="shared" si="623"/>
        <v>2516665.25</v>
      </c>
      <c r="N5726" s="3">
        <v>550005.39</v>
      </c>
      <c r="O5726" s="3">
        <f t="shared" si="624"/>
        <v>1966659.8599999999</v>
      </c>
      <c r="P5726" s="3">
        <v>1466674.02</v>
      </c>
      <c r="Q5726" s="4">
        <f t="shared" si="625"/>
        <v>0.6258249579505073</v>
      </c>
      <c r="R5726" s="4">
        <f t="shared" si="626"/>
        <v>0.36472121466833995</v>
      </c>
      <c r="S5726" s="3">
        <v>4029027.41</v>
      </c>
      <c r="T5726" s="3">
        <f t="shared" si="627"/>
        <v>-7670.9300000001676</v>
      </c>
      <c r="U5726" s="4">
        <f t="shared" si="628"/>
        <v>-1.9039160619659739E-3</v>
      </c>
      <c r="V5726" s="2" t="s">
        <v>95</v>
      </c>
      <c r="W5726" s="2" t="s">
        <v>134</v>
      </c>
      <c r="X5726" s="2" t="s">
        <v>280</v>
      </c>
      <c r="Y5726" s="2">
        <v>0.79</v>
      </c>
      <c r="Z5726" s="2" t="s">
        <v>11925</v>
      </c>
      <c r="AA5726" s="2" t="s">
        <v>48</v>
      </c>
      <c r="AB5726" s="2" t="s">
        <v>142</v>
      </c>
      <c r="AC5726" s="2">
        <v>1.28</v>
      </c>
      <c r="AD5726" s="3">
        <v>1494247.46</v>
      </c>
      <c r="AE5726" s="5">
        <v>6.38</v>
      </c>
      <c r="AF5726" s="2">
        <v>12</v>
      </c>
      <c r="AG5726" s="3">
        <f t="shared" si="629"/>
        <v>128865.67735779613</v>
      </c>
      <c r="AH5726" s="2" t="s">
        <v>50</v>
      </c>
      <c r="AI5726" s="3">
        <v>0</v>
      </c>
    </row>
    <row r="5727" spans="1:35" x14ac:dyDescent="0.3">
      <c r="A5727" s="2" t="s">
        <v>11926</v>
      </c>
      <c r="B5727" s="2" t="s">
        <v>8664</v>
      </c>
      <c r="C5727" s="2" t="s">
        <v>145</v>
      </c>
      <c r="D5727" s="2" t="s">
        <v>54</v>
      </c>
      <c r="E5727" s="2">
        <v>2024</v>
      </c>
      <c r="F5727" s="2" t="s">
        <v>82</v>
      </c>
      <c r="G5727" s="2" t="s">
        <v>56</v>
      </c>
      <c r="H5727" s="2" t="s">
        <v>177</v>
      </c>
      <c r="I5727" s="2" t="s">
        <v>55</v>
      </c>
      <c r="J5727" s="2" t="s">
        <v>217</v>
      </c>
      <c r="K5727" s="3">
        <v>7302981.1399999997</v>
      </c>
      <c r="L5727" s="3">
        <v>2334345.5499999998</v>
      </c>
      <c r="M5727" s="3">
        <f t="shared" si="623"/>
        <v>4968635.59</v>
      </c>
      <c r="N5727" s="3">
        <v>1084963.8600000001</v>
      </c>
      <c r="O5727" s="3">
        <f t="shared" si="624"/>
        <v>3883671.7299999995</v>
      </c>
      <c r="P5727" s="3">
        <v>3096264.62</v>
      </c>
      <c r="Q5727" s="4">
        <f t="shared" si="625"/>
        <v>0.68035717123596462</v>
      </c>
      <c r="R5727" s="4">
        <f t="shared" si="626"/>
        <v>0.4239726983602754</v>
      </c>
      <c r="S5727" s="3">
        <v>8643241.7599999998</v>
      </c>
      <c r="T5727" s="3">
        <f t="shared" si="627"/>
        <v>-1340260.6200000001</v>
      </c>
      <c r="U5727" s="4">
        <f t="shared" si="628"/>
        <v>-0.15506457614116306</v>
      </c>
      <c r="V5727" s="2" t="s">
        <v>95</v>
      </c>
      <c r="W5727" s="2" t="s">
        <v>45</v>
      </c>
      <c r="X5727" s="2" t="s">
        <v>180</v>
      </c>
      <c r="Y5727" s="2">
        <v>149.5</v>
      </c>
      <c r="Z5727" s="2" t="s">
        <v>3106</v>
      </c>
      <c r="AA5727" s="2" t="s">
        <v>76</v>
      </c>
      <c r="AB5727" s="2" t="s">
        <v>209</v>
      </c>
      <c r="AC5727" s="2">
        <v>9.1300000000000008</v>
      </c>
      <c r="AD5727" s="3">
        <v>0</v>
      </c>
      <c r="AE5727" s="5">
        <v>0</v>
      </c>
      <c r="AF5727" s="2">
        <v>0</v>
      </c>
      <c r="AG5727" s="3">
        <f t="shared" si="629"/>
        <v>0</v>
      </c>
      <c r="AH5727" s="2" t="s">
        <v>50</v>
      </c>
      <c r="AI5727" s="3">
        <v>0</v>
      </c>
    </row>
    <row r="5728" spans="1:35" x14ac:dyDescent="0.3">
      <c r="A5728" s="2" t="s">
        <v>11927</v>
      </c>
      <c r="B5728" s="2" t="s">
        <v>610</v>
      </c>
      <c r="C5728" s="2" t="s">
        <v>292</v>
      </c>
      <c r="D5728" s="2" t="s">
        <v>81</v>
      </c>
      <c r="E5728" s="2">
        <v>2022</v>
      </c>
      <c r="F5728" s="2" t="s">
        <v>55</v>
      </c>
      <c r="G5728" s="2" t="s">
        <v>93</v>
      </c>
      <c r="H5728" s="2" t="s">
        <v>94</v>
      </c>
      <c r="I5728" s="2" t="s">
        <v>131</v>
      </c>
      <c r="J5728" s="2" t="s">
        <v>491</v>
      </c>
      <c r="K5728" s="3">
        <v>9607228.9499999993</v>
      </c>
      <c r="L5728" s="3">
        <v>4473238.21</v>
      </c>
      <c r="M5728" s="3">
        <f t="shared" si="623"/>
        <v>5133990.7399999993</v>
      </c>
      <c r="N5728" s="3">
        <v>2068813.59</v>
      </c>
      <c r="O5728" s="3">
        <f t="shared" si="624"/>
        <v>3065177.1499999994</v>
      </c>
      <c r="P5728" s="3">
        <v>2374997.9500000002</v>
      </c>
      <c r="Q5728" s="4">
        <f t="shared" si="625"/>
        <v>0.53438829934411003</v>
      </c>
      <c r="R5728" s="4">
        <f t="shared" si="626"/>
        <v>0.24720946720021703</v>
      </c>
      <c r="S5728" s="3">
        <v>9667339.6600000001</v>
      </c>
      <c r="T5728" s="3">
        <f t="shared" si="627"/>
        <v>-60110.710000000894</v>
      </c>
      <c r="U5728" s="4">
        <f t="shared" si="628"/>
        <v>-6.2179164190038286E-3</v>
      </c>
      <c r="V5728" s="2" t="s">
        <v>85</v>
      </c>
      <c r="W5728" s="2" t="s">
        <v>117</v>
      </c>
      <c r="X5728" s="2" t="s">
        <v>97</v>
      </c>
      <c r="Y5728" s="2">
        <v>1550</v>
      </c>
      <c r="Z5728" s="2" t="s">
        <v>788</v>
      </c>
      <c r="AA5728" s="2" t="s">
        <v>99</v>
      </c>
      <c r="AB5728" s="2" t="s">
        <v>88</v>
      </c>
      <c r="AC5728" s="2">
        <v>6.29</v>
      </c>
      <c r="AD5728" s="3">
        <v>0</v>
      </c>
      <c r="AE5728" s="5">
        <v>0</v>
      </c>
      <c r="AF5728" s="2">
        <v>0</v>
      </c>
      <c r="AG5728" s="3">
        <f t="shared" si="629"/>
        <v>0</v>
      </c>
      <c r="AH5728" s="2" t="s">
        <v>50</v>
      </c>
      <c r="AI5728" s="3">
        <v>0</v>
      </c>
    </row>
    <row r="5729" spans="1:35" x14ac:dyDescent="0.3">
      <c r="A5729" s="2" t="s">
        <v>11928</v>
      </c>
      <c r="B5729" s="2" t="s">
        <v>4543</v>
      </c>
      <c r="C5729" s="2" t="s">
        <v>138</v>
      </c>
      <c r="D5729" s="2" t="s">
        <v>104</v>
      </c>
      <c r="E5729" s="2">
        <v>2024</v>
      </c>
      <c r="F5729" s="2" t="s">
        <v>39</v>
      </c>
      <c r="G5729" s="2" t="s">
        <v>56</v>
      </c>
      <c r="H5729" s="2" t="s">
        <v>262</v>
      </c>
      <c r="I5729" s="2" t="s">
        <v>39</v>
      </c>
      <c r="J5729" s="2" t="s">
        <v>566</v>
      </c>
      <c r="K5729" s="3">
        <v>3227795.27</v>
      </c>
      <c r="L5729" s="3">
        <v>1343989.94</v>
      </c>
      <c r="M5729" s="3">
        <f t="shared" si="623"/>
        <v>1883805.33</v>
      </c>
      <c r="N5729" s="3">
        <v>707815.73</v>
      </c>
      <c r="O5729" s="3">
        <f t="shared" si="624"/>
        <v>1175989.6000000001</v>
      </c>
      <c r="P5729" s="3">
        <v>902654.38</v>
      </c>
      <c r="Q5729" s="4">
        <f t="shared" si="625"/>
        <v>0.58361983100619641</v>
      </c>
      <c r="R5729" s="4">
        <f t="shared" si="626"/>
        <v>0.27965044387712978</v>
      </c>
      <c r="S5729" s="3">
        <v>2828588.2</v>
      </c>
      <c r="T5729" s="3">
        <f t="shared" si="627"/>
        <v>399207.06999999983</v>
      </c>
      <c r="U5729" s="4">
        <f t="shared" si="628"/>
        <v>0.141132975807507</v>
      </c>
      <c r="V5729" s="2" t="s">
        <v>85</v>
      </c>
      <c r="W5729" s="2" t="s">
        <v>60</v>
      </c>
      <c r="X5729" s="2" t="s">
        <v>264</v>
      </c>
      <c r="Y5729" s="2">
        <v>83.5</v>
      </c>
      <c r="Z5729" s="2" t="s">
        <v>11929</v>
      </c>
      <c r="AA5729" s="2" t="s">
        <v>224</v>
      </c>
      <c r="AB5729" s="2" t="s">
        <v>209</v>
      </c>
      <c r="AC5729" s="2">
        <v>7.98</v>
      </c>
      <c r="AD5729" s="3">
        <v>0</v>
      </c>
      <c r="AE5729" s="5">
        <v>0</v>
      </c>
      <c r="AF5729" s="2">
        <v>0</v>
      </c>
      <c r="AG5729" s="3">
        <f t="shared" si="629"/>
        <v>0</v>
      </c>
      <c r="AH5729" s="2" t="s">
        <v>50</v>
      </c>
      <c r="AI5729" s="3">
        <v>0</v>
      </c>
    </row>
    <row r="5730" spans="1:35" x14ac:dyDescent="0.3">
      <c r="A5730" s="2" t="s">
        <v>11930</v>
      </c>
      <c r="B5730" s="2" t="s">
        <v>831</v>
      </c>
      <c r="C5730" s="2" t="s">
        <v>435</v>
      </c>
      <c r="D5730" s="2" t="s">
        <v>81</v>
      </c>
      <c r="E5730" s="2">
        <v>2021</v>
      </c>
      <c r="F5730" s="2" t="s">
        <v>55</v>
      </c>
      <c r="G5730" s="2" t="s">
        <v>93</v>
      </c>
      <c r="H5730" s="2" t="s">
        <v>159</v>
      </c>
      <c r="I5730" s="2" t="s">
        <v>131</v>
      </c>
      <c r="J5730" s="2" t="s">
        <v>268</v>
      </c>
      <c r="K5730" s="3">
        <v>3262452.18</v>
      </c>
      <c r="L5730" s="3">
        <v>1365652.5</v>
      </c>
      <c r="M5730" s="3">
        <f t="shared" si="623"/>
        <v>1896799.6800000002</v>
      </c>
      <c r="N5730" s="3">
        <v>716477.23</v>
      </c>
      <c r="O5730" s="3">
        <f t="shared" si="624"/>
        <v>1180322.4500000002</v>
      </c>
      <c r="P5730" s="3">
        <v>826717.88</v>
      </c>
      <c r="Q5730" s="4">
        <f t="shared" si="625"/>
        <v>0.58140305982967699</v>
      </c>
      <c r="R5730" s="4">
        <f t="shared" si="626"/>
        <v>0.25340383073446304</v>
      </c>
      <c r="S5730" s="3">
        <v>3163322.7</v>
      </c>
      <c r="T5730" s="3">
        <f t="shared" si="627"/>
        <v>99129.479999999981</v>
      </c>
      <c r="U5730" s="4">
        <f t="shared" si="628"/>
        <v>3.1337138003656714E-2</v>
      </c>
      <c r="V5730" s="2" t="s">
        <v>85</v>
      </c>
      <c r="W5730" s="2" t="s">
        <v>125</v>
      </c>
      <c r="X5730" s="2" t="s">
        <v>160</v>
      </c>
      <c r="Y5730" s="2">
        <v>129.5</v>
      </c>
      <c r="Z5730" s="2" t="s">
        <v>11931</v>
      </c>
      <c r="AA5730" s="2" t="s">
        <v>63</v>
      </c>
      <c r="AB5730" s="2" t="s">
        <v>49</v>
      </c>
      <c r="AC5730" s="2">
        <v>1.7</v>
      </c>
      <c r="AD5730" s="3">
        <v>0</v>
      </c>
      <c r="AE5730" s="5">
        <v>0</v>
      </c>
      <c r="AF5730" s="2">
        <v>0</v>
      </c>
      <c r="AG5730" s="3">
        <f t="shared" si="629"/>
        <v>0</v>
      </c>
      <c r="AH5730" s="2" t="s">
        <v>50</v>
      </c>
      <c r="AI5730" s="3">
        <v>0</v>
      </c>
    </row>
    <row r="5731" spans="1:35" x14ac:dyDescent="0.3">
      <c r="A5731" s="2" t="s">
        <v>11932</v>
      </c>
      <c r="B5731" s="2" t="s">
        <v>6970</v>
      </c>
      <c r="C5731" s="2" t="s">
        <v>103</v>
      </c>
      <c r="D5731" s="2" t="s">
        <v>104</v>
      </c>
      <c r="E5731" s="2">
        <v>2020</v>
      </c>
      <c r="F5731" s="2" t="s">
        <v>58</v>
      </c>
      <c r="G5731" s="2" t="s">
        <v>69</v>
      </c>
      <c r="H5731" s="2" t="s">
        <v>272</v>
      </c>
      <c r="I5731" s="2" t="s">
        <v>71</v>
      </c>
      <c r="J5731" s="2" t="s">
        <v>72</v>
      </c>
      <c r="K5731" s="3">
        <v>230179.53</v>
      </c>
      <c r="L5731" s="3">
        <v>82272.59</v>
      </c>
      <c r="M5731" s="3">
        <f t="shared" si="623"/>
        <v>147906.94</v>
      </c>
      <c r="N5731" s="3">
        <v>48343.519999999997</v>
      </c>
      <c r="O5731" s="3">
        <f t="shared" si="624"/>
        <v>99563.420000000013</v>
      </c>
      <c r="P5731" s="3">
        <v>79479.44</v>
      </c>
      <c r="Q5731" s="4">
        <f t="shared" si="625"/>
        <v>0.64257208275644673</v>
      </c>
      <c r="R5731" s="4">
        <f t="shared" si="626"/>
        <v>0.34529325870115385</v>
      </c>
      <c r="S5731" s="3">
        <v>239336.3</v>
      </c>
      <c r="T5731" s="3">
        <f t="shared" si="627"/>
        <v>-9156.7699999999895</v>
      </c>
      <c r="U5731" s="4">
        <f t="shared" si="628"/>
        <v>-3.8259010438449953E-2</v>
      </c>
      <c r="V5731" s="2" t="s">
        <v>95</v>
      </c>
      <c r="W5731" s="2" t="s">
        <v>134</v>
      </c>
      <c r="X5731" s="2" t="s">
        <v>274</v>
      </c>
      <c r="Y5731" s="2">
        <v>1</v>
      </c>
      <c r="Z5731" s="2" t="s">
        <v>9525</v>
      </c>
      <c r="AA5731" s="2" t="s">
        <v>76</v>
      </c>
      <c r="AB5731" s="2" t="s">
        <v>49</v>
      </c>
      <c r="AC5731" s="2">
        <v>8.93</v>
      </c>
      <c r="AD5731" s="3">
        <v>0</v>
      </c>
      <c r="AE5731" s="5">
        <v>0</v>
      </c>
      <c r="AF5731" s="2">
        <v>0</v>
      </c>
      <c r="AG5731" s="3">
        <f t="shared" si="629"/>
        <v>0</v>
      </c>
      <c r="AH5731" s="2" t="s">
        <v>230</v>
      </c>
      <c r="AI5731" s="3">
        <v>0</v>
      </c>
    </row>
    <row r="5732" spans="1:35" x14ac:dyDescent="0.3">
      <c r="A5732" s="2" t="s">
        <v>11933</v>
      </c>
      <c r="B5732" s="2" t="s">
        <v>2985</v>
      </c>
      <c r="C5732" s="2" t="s">
        <v>333</v>
      </c>
      <c r="D5732" s="2" t="s">
        <v>54</v>
      </c>
      <c r="E5732" s="2">
        <v>2024</v>
      </c>
      <c r="F5732" s="2" t="s">
        <v>55</v>
      </c>
      <c r="G5732" s="2" t="s">
        <v>69</v>
      </c>
      <c r="H5732" s="2" t="s">
        <v>272</v>
      </c>
      <c r="I5732" s="2" t="s">
        <v>42</v>
      </c>
      <c r="J5732" s="2" t="s">
        <v>422</v>
      </c>
      <c r="K5732" s="3">
        <v>2045891.94</v>
      </c>
      <c r="L5732" s="3">
        <v>1037901.53</v>
      </c>
      <c r="M5732" s="3">
        <f t="shared" si="623"/>
        <v>1007990.4099999999</v>
      </c>
      <c r="N5732" s="3">
        <v>445751.05</v>
      </c>
      <c r="O5732" s="3">
        <f t="shared" si="624"/>
        <v>562239.35999999987</v>
      </c>
      <c r="P5732" s="3">
        <v>404941.44</v>
      </c>
      <c r="Q5732" s="4">
        <f t="shared" si="625"/>
        <v>0.49268995604919386</v>
      </c>
      <c r="R5732" s="4">
        <f t="shared" si="626"/>
        <v>0.19792904604727071</v>
      </c>
      <c r="S5732" s="3">
        <v>2006834.98</v>
      </c>
      <c r="T5732" s="3">
        <f t="shared" si="627"/>
        <v>39056.959999999963</v>
      </c>
      <c r="U5732" s="4">
        <f t="shared" si="628"/>
        <v>1.9461968915849753E-2</v>
      </c>
      <c r="V5732" s="2" t="s">
        <v>85</v>
      </c>
      <c r="W5732" s="2" t="s">
        <v>60</v>
      </c>
      <c r="X5732" s="2" t="s">
        <v>274</v>
      </c>
      <c r="Y5732" s="2">
        <v>1</v>
      </c>
      <c r="Z5732" s="2" t="s">
        <v>11934</v>
      </c>
      <c r="AA5732" s="2" t="s">
        <v>63</v>
      </c>
      <c r="AB5732" s="2" t="s">
        <v>49</v>
      </c>
      <c r="AC5732" s="2">
        <v>6.99</v>
      </c>
      <c r="AD5732" s="3">
        <v>0</v>
      </c>
      <c r="AE5732" s="5">
        <v>0</v>
      </c>
      <c r="AF5732" s="2">
        <v>0</v>
      </c>
      <c r="AG5732" s="3">
        <f t="shared" si="629"/>
        <v>0</v>
      </c>
      <c r="AH5732" s="2" t="s">
        <v>50</v>
      </c>
      <c r="AI5732" s="3">
        <v>0</v>
      </c>
    </row>
    <row r="5733" spans="1:35" x14ac:dyDescent="0.3">
      <c r="A5733" s="2" t="s">
        <v>11935</v>
      </c>
      <c r="B5733" s="2" t="s">
        <v>1231</v>
      </c>
      <c r="C5733" s="2" t="s">
        <v>278</v>
      </c>
      <c r="D5733" s="2" t="s">
        <v>54</v>
      </c>
      <c r="E5733" s="2">
        <v>2023</v>
      </c>
      <c r="F5733" s="2" t="s">
        <v>68</v>
      </c>
      <c r="G5733" s="2" t="s">
        <v>40</v>
      </c>
      <c r="H5733" s="2" t="s">
        <v>139</v>
      </c>
      <c r="I5733" s="2" t="s">
        <v>71</v>
      </c>
      <c r="J5733" s="2" t="s">
        <v>72</v>
      </c>
      <c r="K5733" s="3">
        <v>2133435.31</v>
      </c>
      <c r="L5733" s="3">
        <v>1147152.52</v>
      </c>
      <c r="M5733" s="3">
        <f t="shared" si="623"/>
        <v>986282.79</v>
      </c>
      <c r="N5733" s="3">
        <v>415361.39</v>
      </c>
      <c r="O5733" s="3">
        <f t="shared" si="624"/>
        <v>570921.4</v>
      </c>
      <c r="P5733" s="3">
        <v>434370.2</v>
      </c>
      <c r="Q5733" s="4">
        <f t="shared" si="625"/>
        <v>0.46229795924770739</v>
      </c>
      <c r="R5733" s="4">
        <f t="shared" si="626"/>
        <v>0.20360129878979083</v>
      </c>
      <c r="S5733" s="3">
        <v>2015189.64</v>
      </c>
      <c r="T5733" s="3">
        <f t="shared" si="627"/>
        <v>118245.67000000016</v>
      </c>
      <c r="U5733" s="4">
        <f t="shared" si="628"/>
        <v>5.8677192286478885E-2</v>
      </c>
      <c r="V5733" s="2" t="s">
        <v>73</v>
      </c>
      <c r="W5733" s="2" t="s">
        <v>125</v>
      </c>
      <c r="X5733" s="2" t="s">
        <v>86</v>
      </c>
      <c r="Y5733" s="2">
        <v>0.92</v>
      </c>
      <c r="Z5733" s="2" t="s">
        <v>9686</v>
      </c>
      <c r="AA5733" s="2" t="s">
        <v>224</v>
      </c>
      <c r="AB5733" s="2" t="s">
        <v>182</v>
      </c>
      <c r="AC5733" s="2">
        <v>7.93</v>
      </c>
      <c r="AD5733" s="3">
        <v>0</v>
      </c>
      <c r="AE5733" s="5">
        <v>0</v>
      </c>
      <c r="AF5733" s="2">
        <v>0</v>
      </c>
      <c r="AG5733" s="3">
        <f t="shared" si="629"/>
        <v>0</v>
      </c>
      <c r="AH5733" s="2" t="s">
        <v>50</v>
      </c>
      <c r="AI5733" s="3">
        <v>0</v>
      </c>
    </row>
    <row r="5734" spans="1:35" x14ac:dyDescent="0.3">
      <c r="A5734" s="2" t="s">
        <v>11936</v>
      </c>
      <c r="B5734" s="2" t="s">
        <v>4999</v>
      </c>
      <c r="C5734" s="2" t="s">
        <v>337</v>
      </c>
      <c r="D5734" s="2" t="s">
        <v>38</v>
      </c>
      <c r="E5734" s="2">
        <v>2024</v>
      </c>
      <c r="F5734" s="2" t="s">
        <v>58</v>
      </c>
      <c r="G5734" s="2" t="s">
        <v>93</v>
      </c>
      <c r="H5734" s="2" t="s">
        <v>159</v>
      </c>
      <c r="I5734" s="2" t="s">
        <v>71</v>
      </c>
      <c r="J5734" s="2" t="s">
        <v>293</v>
      </c>
      <c r="K5734" s="3">
        <v>4546448.82</v>
      </c>
      <c r="L5734" s="3">
        <v>1475633.81</v>
      </c>
      <c r="M5734" s="3">
        <f t="shared" si="623"/>
        <v>3070815.0100000002</v>
      </c>
      <c r="N5734" s="3">
        <v>789241.93</v>
      </c>
      <c r="O5734" s="3">
        <f t="shared" si="624"/>
        <v>2281573.08</v>
      </c>
      <c r="P5734" s="3">
        <v>1732292.37</v>
      </c>
      <c r="Q5734" s="4">
        <f t="shared" si="625"/>
        <v>0.67543155803082378</v>
      </c>
      <c r="R5734" s="4">
        <f t="shared" si="626"/>
        <v>0.38102097671914409</v>
      </c>
      <c r="S5734" s="3">
        <v>4111018.36</v>
      </c>
      <c r="T5734" s="3">
        <f t="shared" si="627"/>
        <v>435430.46000000043</v>
      </c>
      <c r="U5734" s="4">
        <f t="shared" si="628"/>
        <v>0.10591790691978337</v>
      </c>
      <c r="V5734" s="2" t="s">
        <v>124</v>
      </c>
      <c r="W5734" s="2" t="s">
        <v>60</v>
      </c>
      <c r="X5734" s="2" t="s">
        <v>160</v>
      </c>
      <c r="Y5734" s="2">
        <v>129.5</v>
      </c>
      <c r="Z5734" s="2" t="s">
        <v>3515</v>
      </c>
      <c r="AA5734" s="2" t="s">
        <v>148</v>
      </c>
      <c r="AB5734" s="2" t="s">
        <v>142</v>
      </c>
      <c r="AC5734" s="2">
        <v>2.87</v>
      </c>
      <c r="AD5734" s="3">
        <v>0</v>
      </c>
      <c r="AE5734" s="5">
        <v>0</v>
      </c>
      <c r="AF5734" s="2">
        <v>0</v>
      </c>
      <c r="AG5734" s="3">
        <f t="shared" si="629"/>
        <v>0</v>
      </c>
      <c r="AH5734" s="2" t="s">
        <v>50</v>
      </c>
      <c r="AI5734" s="3">
        <v>0</v>
      </c>
    </row>
    <row r="5735" spans="1:35" x14ac:dyDescent="0.3">
      <c r="A5735" s="2" t="s">
        <v>11937</v>
      </c>
      <c r="B5735" s="2" t="s">
        <v>3564</v>
      </c>
      <c r="C5735" s="2" t="s">
        <v>297</v>
      </c>
      <c r="D5735" s="2" t="s">
        <v>104</v>
      </c>
      <c r="E5735" s="2">
        <v>2021</v>
      </c>
      <c r="F5735" s="2" t="s">
        <v>105</v>
      </c>
      <c r="G5735" s="2" t="s">
        <v>40</v>
      </c>
      <c r="H5735" s="2" t="s">
        <v>139</v>
      </c>
      <c r="I5735" s="2" t="s">
        <v>42</v>
      </c>
      <c r="J5735" s="2" t="s">
        <v>166</v>
      </c>
      <c r="K5735" s="3">
        <v>3557080.9</v>
      </c>
      <c r="L5735" s="3">
        <v>1280226.6100000001</v>
      </c>
      <c r="M5735" s="3">
        <f t="shared" si="623"/>
        <v>2276854.29</v>
      </c>
      <c r="N5735" s="3">
        <v>327444.78000000003</v>
      </c>
      <c r="O5735" s="3">
        <f t="shared" si="624"/>
        <v>1949409.51</v>
      </c>
      <c r="P5735" s="3">
        <v>1496002.27</v>
      </c>
      <c r="Q5735" s="4">
        <f t="shared" si="625"/>
        <v>0.6400906681655737</v>
      </c>
      <c r="R5735" s="4">
        <f t="shared" si="626"/>
        <v>0.42057021250205473</v>
      </c>
      <c r="S5735" s="3">
        <v>3720417.33</v>
      </c>
      <c r="T5735" s="3">
        <f t="shared" si="627"/>
        <v>-163336.43000000017</v>
      </c>
      <c r="U5735" s="4">
        <f t="shared" si="628"/>
        <v>-4.3902717225543127E-2</v>
      </c>
      <c r="V5735" s="2" t="s">
        <v>95</v>
      </c>
      <c r="W5735" s="2" t="s">
        <v>207</v>
      </c>
      <c r="X5735" s="2" t="s">
        <v>86</v>
      </c>
      <c r="Y5735" s="2">
        <v>0.92</v>
      </c>
      <c r="Z5735" s="2" t="s">
        <v>11938</v>
      </c>
      <c r="AA5735" s="2" t="s">
        <v>63</v>
      </c>
      <c r="AB5735" s="2" t="s">
        <v>49</v>
      </c>
      <c r="AC5735" s="2">
        <v>6.12</v>
      </c>
      <c r="AD5735" s="3">
        <v>0</v>
      </c>
      <c r="AE5735" s="5">
        <v>0</v>
      </c>
      <c r="AF5735" s="2">
        <v>0</v>
      </c>
      <c r="AG5735" s="3">
        <f t="shared" si="629"/>
        <v>0</v>
      </c>
      <c r="AH5735" s="2" t="s">
        <v>50</v>
      </c>
      <c r="AI5735" s="3">
        <v>0</v>
      </c>
    </row>
    <row r="5736" spans="1:35" x14ac:dyDescent="0.3">
      <c r="A5736" s="2" t="s">
        <v>11939</v>
      </c>
      <c r="B5736" s="2" t="s">
        <v>708</v>
      </c>
      <c r="C5736" s="2" t="s">
        <v>474</v>
      </c>
      <c r="D5736" s="2" t="s">
        <v>81</v>
      </c>
      <c r="E5736" s="2">
        <v>2024</v>
      </c>
      <c r="F5736" s="2" t="s">
        <v>39</v>
      </c>
      <c r="G5736" s="2" t="s">
        <v>69</v>
      </c>
      <c r="H5736" s="2" t="s">
        <v>272</v>
      </c>
      <c r="I5736" s="2" t="s">
        <v>39</v>
      </c>
      <c r="J5736" s="2" t="s">
        <v>487</v>
      </c>
      <c r="K5736" s="3">
        <v>9856468.6300000008</v>
      </c>
      <c r="L5736" s="3">
        <v>5042142.3</v>
      </c>
      <c r="M5736" s="3">
        <f t="shared" si="623"/>
        <v>4814326.330000001</v>
      </c>
      <c r="N5736" s="3">
        <v>1707311.41</v>
      </c>
      <c r="O5736" s="3">
        <f t="shared" si="624"/>
        <v>3107014.9200000009</v>
      </c>
      <c r="P5736" s="3">
        <v>2296447.46</v>
      </c>
      <c r="Q5736" s="4">
        <f t="shared" si="625"/>
        <v>0.48844332698900911</v>
      </c>
      <c r="R5736" s="4">
        <f t="shared" si="626"/>
        <v>0.2329888671293828</v>
      </c>
      <c r="S5736" s="3">
        <v>10328991.5</v>
      </c>
      <c r="T5736" s="3">
        <f t="shared" si="627"/>
        <v>-472522.86999999918</v>
      </c>
      <c r="U5736" s="4">
        <f t="shared" si="628"/>
        <v>-4.5747241635352223E-2</v>
      </c>
      <c r="V5736" s="2" t="s">
        <v>107</v>
      </c>
      <c r="W5736" s="2" t="s">
        <v>45</v>
      </c>
      <c r="X5736" s="2" t="s">
        <v>274</v>
      </c>
      <c r="Y5736" s="2">
        <v>1</v>
      </c>
      <c r="Z5736" s="2" t="s">
        <v>11940</v>
      </c>
      <c r="AA5736" s="2" t="s">
        <v>48</v>
      </c>
      <c r="AB5736" s="2" t="s">
        <v>49</v>
      </c>
      <c r="AC5736" s="2">
        <v>6.16</v>
      </c>
      <c r="AD5736" s="3">
        <v>0</v>
      </c>
      <c r="AE5736" s="5">
        <v>0</v>
      </c>
      <c r="AF5736" s="2">
        <v>0</v>
      </c>
      <c r="AG5736" s="3">
        <f t="shared" si="629"/>
        <v>0</v>
      </c>
      <c r="AH5736" s="2" t="s">
        <v>50</v>
      </c>
      <c r="AI5736" s="3">
        <v>0</v>
      </c>
    </row>
    <row r="5737" spans="1:35" x14ac:dyDescent="0.3">
      <c r="A5737" s="2" t="s">
        <v>11941</v>
      </c>
      <c r="B5737" s="2" t="s">
        <v>480</v>
      </c>
      <c r="C5737" s="2" t="s">
        <v>53</v>
      </c>
      <c r="D5737" s="2" t="s">
        <v>54</v>
      </c>
      <c r="E5737" s="2">
        <v>2021</v>
      </c>
      <c r="F5737" s="2" t="s">
        <v>82</v>
      </c>
      <c r="G5737" s="2" t="s">
        <v>93</v>
      </c>
      <c r="H5737" s="2" t="s">
        <v>94</v>
      </c>
      <c r="I5737" s="2" t="s">
        <v>58</v>
      </c>
      <c r="J5737" s="2" t="s">
        <v>191</v>
      </c>
      <c r="K5737" s="3">
        <v>5299326.58</v>
      </c>
      <c r="L5737" s="3">
        <v>1625310.52</v>
      </c>
      <c r="M5737" s="3">
        <f t="shared" si="623"/>
        <v>3674016.06</v>
      </c>
      <c r="N5737" s="3">
        <v>741316.47</v>
      </c>
      <c r="O5737" s="3">
        <f t="shared" si="624"/>
        <v>2932699.59</v>
      </c>
      <c r="P5737" s="3">
        <v>2121789.5299999998</v>
      </c>
      <c r="Q5737" s="4">
        <f t="shared" si="625"/>
        <v>0.69329866814888774</v>
      </c>
      <c r="R5737" s="4">
        <f t="shared" si="626"/>
        <v>0.40038852068633968</v>
      </c>
      <c r="S5737" s="3">
        <v>4497941.79</v>
      </c>
      <c r="T5737" s="3">
        <f t="shared" si="627"/>
        <v>801384.79</v>
      </c>
      <c r="U5737" s="4">
        <f t="shared" si="628"/>
        <v>0.17816699891085075</v>
      </c>
      <c r="V5737" s="2" t="s">
        <v>95</v>
      </c>
      <c r="W5737" s="2" t="s">
        <v>207</v>
      </c>
      <c r="X5737" s="2" t="s">
        <v>97</v>
      </c>
      <c r="Y5737" s="2">
        <v>1550</v>
      </c>
      <c r="Z5737" s="2" t="s">
        <v>11942</v>
      </c>
      <c r="AA5737" s="2" t="s">
        <v>48</v>
      </c>
      <c r="AB5737" s="2" t="s">
        <v>88</v>
      </c>
      <c r="AC5737" s="2">
        <v>1.45</v>
      </c>
      <c r="AD5737" s="3">
        <v>0</v>
      </c>
      <c r="AE5737" s="5">
        <v>0</v>
      </c>
      <c r="AF5737" s="2">
        <v>0</v>
      </c>
      <c r="AG5737" s="3">
        <f t="shared" si="629"/>
        <v>0</v>
      </c>
      <c r="AH5737" s="2" t="s">
        <v>50</v>
      </c>
      <c r="AI5737" s="3">
        <v>0</v>
      </c>
    </row>
    <row r="5738" spans="1:35" x14ac:dyDescent="0.3">
      <c r="A5738" s="2" t="s">
        <v>11943</v>
      </c>
      <c r="B5738" s="2" t="s">
        <v>3702</v>
      </c>
      <c r="C5738" s="2" t="s">
        <v>91</v>
      </c>
      <c r="D5738" s="2" t="s">
        <v>38</v>
      </c>
      <c r="E5738" s="2">
        <v>2022</v>
      </c>
      <c r="F5738" s="2" t="s">
        <v>58</v>
      </c>
      <c r="G5738" s="2" t="s">
        <v>93</v>
      </c>
      <c r="H5738" s="2" t="s">
        <v>221</v>
      </c>
      <c r="I5738" s="2" t="s">
        <v>39</v>
      </c>
      <c r="J5738" s="2" t="s">
        <v>487</v>
      </c>
      <c r="K5738" s="3">
        <v>4500177.91</v>
      </c>
      <c r="L5738" s="3">
        <v>1720419.75</v>
      </c>
      <c r="M5738" s="3">
        <f t="shared" si="623"/>
        <v>2779758.16</v>
      </c>
      <c r="N5738" s="3">
        <v>728601.04</v>
      </c>
      <c r="O5738" s="3">
        <f t="shared" si="624"/>
        <v>2051157.12</v>
      </c>
      <c r="P5738" s="3">
        <v>1601242.71</v>
      </c>
      <c r="Q5738" s="4">
        <f t="shared" si="625"/>
        <v>0.61769961445813149</v>
      </c>
      <c r="R5738" s="4">
        <f t="shared" si="626"/>
        <v>0.35581764588502679</v>
      </c>
      <c r="S5738" s="3">
        <v>4316304.37</v>
      </c>
      <c r="T5738" s="3">
        <f t="shared" si="627"/>
        <v>183873.54000000004</v>
      </c>
      <c r="U5738" s="4">
        <f t="shared" si="628"/>
        <v>4.2599762259119836E-2</v>
      </c>
      <c r="V5738" s="2" t="s">
        <v>85</v>
      </c>
      <c r="W5738" s="2" t="s">
        <v>60</v>
      </c>
      <c r="X5738" s="2" t="s">
        <v>222</v>
      </c>
      <c r="Y5738" s="2">
        <v>18.899999999999999</v>
      </c>
      <c r="Z5738" s="2" t="s">
        <v>5816</v>
      </c>
      <c r="AA5738" s="2" t="s">
        <v>76</v>
      </c>
      <c r="AB5738" s="2" t="s">
        <v>182</v>
      </c>
      <c r="AC5738" s="2">
        <v>3.08</v>
      </c>
      <c r="AD5738" s="3">
        <v>0</v>
      </c>
      <c r="AE5738" s="5">
        <v>0</v>
      </c>
      <c r="AF5738" s="2">
        <v>0</v>
      </c>
      <c r="AG5738" s="3">
        <f t="shared" si="629"/>
        <v>0</v>
      </c>
      <c r="AH5738" s="2" t="s">
        <v>230</v>
      </c>
      <c r="AI5738" s="3">
        <v>0</v>
      </c>
    </row>
    <row r="5739" spans="1:35" x14ac:dyDescent="0.3">
      <c r="A5739" s="2" t="s">
        <v>11944</v>
      </c>
      <c r="B5739" s="2" t="s">
        <v>11945</v>
      </c>
      <c r="C5739" s="2" t="s">
        <v>377</v>
      </c>
      <c r="D5739" s="2" t="s">
        <v>81</v>
      </c>
      <c r="E5739" s="2">
        <v>2023</v>
      </c>
      <c r="F5739" s="2" t="s">
        <v>58</v>
      </c>
      <c r="G5739" s="2" t="s">
        <v>69</v>
      </c>
      <c r="H5739" s="2" t="s">
        <v>272</v>
      </c>
      <c r="I5739" s="2" t="s">
        <v>131</v>
      </c>
      <c r="J5739" s="2" t="s">
        <v>463</v>
      </c>
      <c r="K5739" s="3">
        <v>8886189.4900000002</v>
      </c>
      <c r="L5739" s="3">
        <v>3045537.72</v>
      </c>
      <c r="M5739" s="3">
        <f t="shared" si="623"/>
        <v>5840651.7699999996</v>
      </c>
      <c r="N5739" s="3">
        <v>1146328.8799999999</v>
      </c>
      <c r="O5739" s="3">
        <f t="shared" si="624"/>
        <v>4694322.8899999997</v>
      </c>
      <c r="P5739" s="3">
        <v>3613345.42</v>
      </c>
      <c r="Q5739" s="4">
        <f t="shared" si="625"/>
        <v>0.65727292632829049</v>
      </c>
      <c r="R5739" s="4">
        <f t="shared" si="626"/>
        <v>0.40662484454852649</v>
      </c>
      <c r="S5739" s="3">
        <v>9769095.0500000007</v>
      </c>
      <c r="T5739" s="3">
        <f t="shared" si="627"/>
        <v>-882905.56000000052</v>
      </c>
      <c r="U5739" s="4">
        <f t="shared" si="628"/>
        <v>-9.0377415255059934E-2</v>
      </c>
      <c r="V5739" s="2" t="s">
        <v>73</v>
      </c>
      <c r="W5739" s="2" t="s">
        <v>96</v>
      </c>
      <c r="X5739" s="2" t="s">
        <v>274</v>
      </c>
      <c r="Y5739" s="2">
        <v>1</v>
      </c>
      <c r="Z5739" s="2" t="s">
        <v>11946</v>
      </c>
      <c r="AA5739" s="2" t="s">
        <v>76</v>
      </c>
      <c r="AB5739" s="2" t="s">
        <v>110</v>
      </c>
      <c r="AC5739" s="2">
        <v>9.3000000000000007</v>
      </c>
      <c r="AD5739" s="3">
        <v>0</v>
      </c>
      <c r="AE5739" s="5">
        <v>0</v>
      </c>
      <c r="AF5739" s="2">
        <v>0</v>
      </c>
      <c r="AG5739" s="3">
        <f t="shared" si="629"/>
        <v>0</v>
      </c>
      <c r="AH5739" s="2" t="s">
        <v>50</v>
      </c>
      <c r="AI5739" s="3">
        <v>0</v>
      </c>
    </row>
    <row r="5740" spans="1:35" x14ac:dyDescent="0.3">
      <c r="A5740" s="2" t="s">
        <v>11947</v>
      </c>
      <c r="B5740" s="2" t="s">
        <v>723</v>
      </c>
      <c r="C5740" s="2" t="s">
        <v>216</v>
      </c>
      <c r="D5740" s="2" t="s">
        <v>38</v>
      </c>
      <c r="E5740" s="2">
        <v>2024</v>
      </c>
      <c r="F5740" s="2" t="s">
        <v>82</v>
      </c>
      <c r="G5740" s="2" t="s">
        <v>56</v>
      </c>
      <c r="H5740" s="2" t="s">
        <v>57</v>
      </c>
      <c r="I5740" s="2" t="s">
        <v>131</v>
      </c>
      <c r="J5740" s="2" t="s">
        <v>132</v>
      </c>
      <c r="K5740" s="3">
        <v>4324120.6500000004</v>
      </c>
      <c r="L5740" s="3">
        <v>1605680.31</v>
      </c>
      <c r="M5740" s="3">
        <f t="shared" si="623"/>
        <v>2718440.3400000003</v>
      </c>
      <c r="N5740" s="3">
        <v>357175</v>
      </c>
      <c r="O5740" s="3">
        <f t="shared" si="624"/>
        <v>2361265.3400000003</v>
      </c>
      <c r="P5740" s="3">
        <v>1887477.42</v>
      </c>
      <c r="Q5740" s="4">
        <f t="shared" si="625"/>
        <v>0.6286689387355554</v>
      </c>
      <c r="R5740" s="4">
        <f t="shared" si="626"/>
        <v>0.43649971237504664</v>
      </c>
      <c r="S5740" s="3">
        <v>3955000.32</v>
      </c>
      <c r="T5740" s="3">
        <f t="shared" si="627"/>
        <v>369120.33000000054</v>
      </c>
      <c r="U5740" s="4">
        <f t="shared" si="628"/>
        <v>9.3330037960654463E-2</v>
      </c>
      <c r="V5740" s="2" t="s">
        <v>73</v>
      </c>
      <c r="W5740" s="2" t="s">
        <v>96</v>
      </c>
      <c r="X5740" s="2" t="s">
        <v>61</v>
      </c>
      <c r="Y5740" s="2">
        <v>1.53</v>
      </c>
      <c r="Z5740" s="2" t="s">
        <v>11948</v>
      </c>
      <c r="AA5740" s="2" t="s">
        <v>76</v>
      </c>
      <c r="AB5740" s="2" t="s">
        <v>100</v>
      </c>
      <c r="AC5740" s="2">
        <v>5.0599999999999996</v>
      </c>
      <c r="AD5740" s="3">
        <v>0</v>
      </c>
      <c r="AE5740" s="5">
        <v>0</v>
      </c>
      <c r="AF5740" s="2">
        <v>0</v>
      </c>
      <c r="AG5740" s="3">
        <f t="shared" si="629"/>
        <v>0</v>
      </c>
      <c r="AH5740" s="2" t="s">
        <v>50</v>
      </c>
      <c r="AI5740" s="3">
        <v>0</v>
      </c>
    </row>
    <row r="5741" spans="1:35" x14ac:dyDescent="0.3">
      <c r="A5741" s="2" t="s">
        <v>11949</v>
      </c>
      <c r="B5741" s="2" t="s">
        <v>5085</v>
      </c>
      <c r="C5741" s="2" t="s">
        <v>333</v>
      </c>
      <c r="D5741" s="2" t="s">
        <v>54</v>
      </c>
      <c r="E5741" s="2">
        <v>2024</v>
      </c>
      <c r="F5741" s="2" t="s">
        <v>92</v>
      </c>
      <c r="G5741" s="2" t="s">
        <v>114</v>
      </c>
      <c r="H5741" s="2" t="s">
        <v>190</v>
      </c>
      <c r="I5741" s="2" t="s">
        <v>71</v>
      </c>
      <c r="J5741" s="2" t="s">
        <v>172</v>
      </c>
      <c r="K5741" s="3">
        <v>668644.25</v>
      </c>
      <c r="L5741" s="3">
        <v>269543</v>
      </c>
      <c r="M5741" s="3">
        <f t="shared" si="623"/>
        <v>399101.25</v>
      </c>
      <c r="N5741" s="3">
        <v>112036.85</v>
      </c>
      <c r="O5741" s="3">
        <f t="shared" si="624"/>
        <v>287064.40000000002</v>
      </c>
      <c r="P5741" s="3">
        <v>229636.3</v>
      </c>
      <c r="Q5741" s="4">
        <f t="shared" si="625"/>
        <v>0.59688130123006367</v>
      </c>
      <c r="R5741" s="4">
        <f t="shared" si="626"/>
        <v>0.34343569095225152</v>
      </c>
      <c r="S5741" s="3">
        <v>782135.21</v>
      </c>
      <c r="T5741" s="3">
        <f t="shared" si="627"/>
        <v>-113490.95999999996</v>
      </c>
      <c r="U5741" s="4">
        <f t="shared" si="628"/>
        <v>-0.14510401596675332</v>
      </c>
      <c r="V5741" s="2" t="s">
        <v>107</v>
      </c>
      <c r="W5741" s="2" t="s">
        <v>60</v>
      </c>
      <c r="X5741" s="2" t="s">
        <v>192</v>
      </c>
      <c r="Y5741" s="2">
        <v>3.64</v>
      </c>
      <c r="Z5741" s="2" t="s">
        <v>11950</v>
      </c>
      <c r="AA5741" s="2" t="s">
        <v>141</v>
      </c>
      <c r="AB5741" s="2" t="s">
        <v>49</v>
      </c>
      <c r="AC5741" s="2">
        <v>5.51</v>
      </c>
      <c r="AD5741" s="3">
        <v>0</v>
      </c>
      <c r="AE5741" s="5">
        <v>0</v>
      </c>
      <c r="AF5741" s="2">
        <v>0</v>
      </c>
      <c r="AG5741" s="3">
        <f t="shared" si="629"/>
        <v>0</v>
      </c>
      <c r="AH5741" s="2" t="s">
        <v>50</v>
      </c>
      <c r="AI5741" s="3">
        <v>0</v>
      </c>
    </row>
    <row r="5742" spans="1:35" x14ac:dyDescent="0.3">
      <c r="A5742" s="2" t="s">
        <v>11951</v>
      </c>
      <c r="B5742" s="2" t="s">
        <v>1643</v>
      </c>
      <c r="C5742" s="2" t="s">
        <v>956</v>
      </c>
      <c r="D5742" s="2" t="s">
        <v>104</v>
      </c>
      <c r="E5742" s="2">
        <v>2022</v>
      </c>
      <c r="F5742" s="2" t="s">
        <v>82</v>
      </c>
      <c r="G5742" s="2" t="s">
        <v>56</v>
      </c>
      <c r="H5742" s="2" t="s">
        <v>57</v>
      </c>
      <c r="I5742" s="2" t="s">
        <v>39</v>
      </c>
      <c r="J5742" s="2" t="s">
        <v>116</v>
      </c>
      <c r="K5742" s="3">
        <v>1248164.55</v>
      </c>
      <c r="L5742" s="3">
        <v>605767.80000000005</v>
      </c>
      <c r="M5742" s="3">
        <f t="shared" si="623"/>
        <v>642396.75</v>
      </c>
      <c r="N5742" s="3">
        <v>203054.64</v>
      </c>
      <c r="O5742" s="3">
        <f t="shared" si="624"/>
        <v>439342.11</v>
      </c>
      <c r="P5742" s="3">
        <v>338614.96</v>
      </c>
      <c r="Q5742" s="4">
        <f t="shared" si="625"/>
        <v>0.51467312543045707</v>
      </c>
      <c r="R5742" s="4">
        <f t="shared" si="626"/>
        <v>0.27129031985406094</v>
      </c>
      <c r="S5742" s="3">
        <v>1128413.43</v>
      </c>
      <c r="T5742" s="3">
        <f t="shared" si="627"/>
        <v>119751.12000000011</v>
      </c>
      <c r="U5742" s="4">
        <f t="shared" si="628"/>
        <v>0.10612344448966733</v>
      </c>
      <c r="V5742" s="2" t="s">
        <v>85</v>
      </c>
      <c r="W5742" s="2" t="s">
        <v>45</v>
      </c>
      <c r="X5742" s="2" t="s">
        <v>61</v>
      </c>
      <c r="Y5742" s="2">
        <v>1.53</v>
      </c>
      <c r="Z5742" s="2" t="s">
        <v>957</v>
      </c>
      <c r="AA5742" s="2" t="s">
        <v>148</v>
      </c>
      <c r="AB5742" s="2" t="s">
        <v>110</v>
      </c>
      <c r="AC5742" s="2">
        <v>7.77</v>
      </c>
      <c r="AD5742" s="3">
        <v>0</v>
      </c>
      <c r="AE5742" s="5">
        <v>0</v>
      </c>
      <c r="AF5742" s="2">
        <v>0</v>
      </c>
      <c r="AG5742" s="3">
        <f t="shared" si="629"/>
        <v>0</v>
      </c>
      <c r="AH5742" s="2" t="s">
        <v>50</v>
      </c>
      <c r="AI5742" s="3">
        <v>0</v>
      </c>
    </row>
    <row r="5743" spans="1:35" x14ac:dyDescent="0.3">
      <c r="A5743" s="2" t="s">
        <v>11952</v>
      </c>
      <c r="B5743" s="2" t="s">
        <v>2085</v>
      </c>
      <c r="C5743" s="2" t="s">
        <v>122</v>
      </c>
      <c r="D5743" s="2" t="s">
        <v>104</v>
      </c>
      <c r="E5743" s="2">
        <v>2023</v>
      </c>
      <c r="F5743" s="2" t="s">
        <v>39</v>
      </c>
      <c r="G5743" s="2" t="s">
        <v>93</v>
      </c>
      <c r="H5743" s="2" t="s">
        <v>221</v>
      </c>
      <c r="I5743" s="2" t="s">
        <v>178</v>
      </c>
      <c r="J5743" s="2" t="s">
        <v>263</v>
      </c>
      <c r="K5743" s="3">
        <v>5584373.7800000003</v>
      </c>
      <c r="L5743" s="3">
        <v>1625185.08</v>
      </c>
      <c r="M5743" s="3">
        <f t="shared" si="623"/>
        <v>3959188.7</v>
      </c>
      <c r="N5743" s="3">
        <v>856544.3</v>
      </c>
      <c r="O5743" s="3">
        <f t="shared" si="624"/>
        <v>3102644.4000000004</v>
      </c>
      <c r="P5743" s="3">
        <v>2317886.4</v>
      </c>
      <c r="Q5743" s="4">
        <f t="shared" si="625"/>
        <v>0.70897630709812554</v>
      </c>
      <c r="R5743" s="4">
        <f t="shared" si="626"/>
        <v>0.41506648575375266</v>
      </c>
      <c r="S5743" s="3">
        <v>4648318.22</v>
      </c>
      <c r="T5743" s="3">
        <f t="shared" si="627"/>
        <v>936055.56000000052</v>
      </c>
      <c r="U5743" s="4">
        <f t="shared" si="628"/>
        <v>0.20137510292916233</v>
      </c>
      <c r="V5743" s="2" t="s">
        <v>85</v>
      </c>
      <c r="W5743" s="2" t="s">
        <v>45</v>
      </c>
      <c r="X5743" s="2" t="s">
        <v>222</v>
      </c>
      <c r="Y5743" s="2">
        <v>18.899999999999999</v>
      </c>
      <c r="Z5743" s="2" t="s">
        <v>966</v>
      </c>
      <c r="AA5743" s="2" t="s">
        <v>99</v>
      </c>
      <c r="AB5743" s="2" t="s">
        <v>242</v>
      </c>
      <c r="AC5743" s="2">
        <v>5.23</v>
      </c>
      <c r="AD5743" s="3">
        <v>4818496.28</v>
      </c>
      <c r="AE5743" s="5">
        <v>6.88</v>
      </c>
      <c r="AF5743" s="2">
        <v>12</v>
      </c>
      <c r="AG5743" s="3">
        <f t="shared" si="629"/>
        <v>416662.29239223129</v>
      </c>
      <c r="AH5743" s="2" t="s">
        <v>50</v>
      </c>
      <c r="AI5743" s="3">
        <v>0</v>
      </c>
    </row>
    <row r="5744" spans="1:35" x14ac:dyDescent="0.3">
      <c r="A5744" s="2" t="s">
        <v>11953</v>
      </c>
      <c r="B5744" s="2" t="s">
        <v>11954</v>
      </c>
      <c r="C5744" s="2" t="s">
        <v>189</v>
      </c>
      <c r="D5744" s="2" t="s">
        <v>54</v>
      </c>
      <c r="E5744" s="2">
        <v>2020</v>
      </c>
      <c r="F5744" s="2" t="s">
        <v>39</v>
      </c>
      <c r="G5744" s="2" t="s">
        <v>40</v>
      </c>
      <c r="H5744" s="2" t="s">
        <v>83</v>
      </c>
      <c r="I5744" s="2" t="s">
        <v>71</v>
      </c>
      <c r="J5744" s="2" t="s">
        <v>172</v>
      </c>
      <c r="K5744" s="3">
        <v>2940826.21</v>
      </c>
      <c r="L5744" s="3">
        <v>917046.96</v>
      </c>
      <c r="M5744" s="3">
        <f t="shared" si="623"/>
        <v>2023779.25</v>
      </c>
      <c r="N5744" s="3">
        <v>604301.32999999996</v>
      </c>
      <c r="O5744" s="3">
        <f t="shared" si="624"/>
        <v>1419477.92</v>
      </c>
      <c r="P5744" s="3">
        <v>1069213.33</v>
      </c>
      <c r="Q5744" s="4">
        <f t="shared" si="625"/>
        <v>0.68816689783242924</v>
      </c>
      <c r="R5744" s="4">
        <f t="shared" si="626"/>
        <v>0.363575829936581</v>
      </c>
      <c r="S5744" s="3">
        <v>2569674.9900000002</v>
      </c>
      <c r="T5744" s="3">
        <f t="shared" si="627"/>
        <v>371151.21999999974</v>
      </c>
      <c r="U5744" s="4">
        <f t="shared" si="628"/>
        <v>0.14443508281955911</v>
      </c>
      <c r="V5744" s="2" t="s">
        <v>107</v>
      </c>
      <c r="W5744" s="2" t="s">
        <v>96</v>
      </c>
      <c r="X5744" s="2" t="s">
        <v>86</v>
      </c>
      <c r="Y5744" s="2">
        <v>0.92</v>
      </c>
      <c r="Z5744" s="2" t="s">
        <v>11955</v>
      </c>
      <c r="AA5744" s="2" t="s">
        <v>63</v>
      </c>
      <c r="AB5744" s="2" t="s">
        <v>142</v>
      </c>
      <c r="AC5744" s="2">
        <v>4</v>
      </c>
      <c r="AD5744" s="3">
        <v>0</v>
      </c>
      <c r="AE5744" s="5">
        <v>0</v>
      </c>
      <c r="AF5744" s="2">
        <v>0</v>
      </c>
      <c r="AG5744" s="3">
        <f t="shared" si="629"/>
        <v>0</v>
      </c>
      <c r="AH5744" s="2" t="s">
        <v>50</v>
      </c>
      <c r="AI5744" s="3">
        <v>0</v>
      </c>
    </row>
    <row r="5745" spans="1:35" x14ac:dyDescent="0.3">
      <c r="A5745" s="2" t="s">
        <v>11956</v>
      </c>
      <c r="B5745" s="2" t="s">
        <v>4772</v>
      </c>
      <c r="C5745" s="2" t="s">
        <v>261</v>
      </c>
      <c r="D5745" s="2" t="s">
        <v>54</v>
      </c>
      <c r="E5745" s="2">
        <v>2024</v>
      </c>
      <c r="F5745" s="2" t="s">
        <v>58</v>
      </c>
      <c r="G5745" s="2" t="s">
        <v>69</v>
      </c>
      <c r="H5745" s="2" t="s">
        <v>272</v>
      </c>
      <c r="I5745" s="2" t="s">
        <v>178</v>
      </c>
      <c r="J5745" s="2" t="s">
        <v>288</v>
      </c>
      <c r="K5745" s="3">
        <v>236743.47</v>
      </c>
      <c r="L5745" s="3">
        <v>131104.51</v>
      </c>
      <c r="M5745" s="3">
        <f t="shared" si="623"/>
        <v>105638.95999999999</v>
      </c>
      <c r="N5745" s="3">
        <v>49968.13</v>
      </c>
      <c r="O5745" s="3">
        <f t="shared" si="624"/>
        <v>55670.829999999994</v>
      </c>
      <c r="P5745" s="3">
        <v>40294.400000000001</v>
      </c>
      <c r="Q5745" s="4">
        <f t="shared" si="625"/>
        <v>0.44621699597458797</v>
      </c>
      <c r="R5745" s="4">
        <f t="shared" si="626"/>
        <v>0.17020279376660316</v>
      </c>
      <c r="S5745" s="3">
        <v>254651.53</v>
      </c>
      <c r="T5745" s="3">
        <f t="shared" si="627"/>
        <v>-17908.059999999998</v>
      </c>
      <c r="U5745" s="4">
        <f t="shared" si="628"/>
        <v>-7.0323787176931538E-2</v>
      </c>
      <c r="V5745" s="2" t="s">
        <v>44</v>
      </c>
      <c r="W5745" s="2" t="s">
        <v>207</v>
      </c>
      <c r="X5745" s="2" t="s">
        <v>274</v>
      </c>
      <c r="Y5745" s="2">
        <v>1</v>
      </c>
      <c r="Z5745" s="2" t="s">
        <v>11957</v>
      </c>
      <c r="AA5745" s="2" t="s">
        <v>148</v>
      </c>
      <c r="AB5745" s="2" t="s">
        <v>142</v>
      </c>
      <c r="AC5745" s="2">
        <v>5.05</v>
      </c>
      <c r="AD5745" s="3">
        <v>3262874.73</v>
      </c>
      <c r="AE5745" s="5">
        <v>13.32</v>
      </c>
      <c r="AF5745" s="2">
        <v>240</v>
      </c>
      <c r="AG5745" s="3">
        <f t="shared" si="629"/>
        <v>38973.283143582536</v>
      </c>
      <c r="AH5745" s="2" t="s">
        <v>50</v>
      </c>
      <c r="AI5745" s="3">
        <v>0</v>
      </c>
    </row>
    <row r="5746" spans="1:35" x14ac:dyDescent="0.3">
      <c r="A5746" s="2" t="s">
        <v>11958</v>
      </c>
      <c r="B5746" s="2" t="s">
        <v>4042</v>
      </c>
      <c r="C5746" s="2" t="s">
        <v>201</v>
      </c>
      <c r="D5746" s="2" t="s">
        <v>54</v>
      </c>
      <c r="E5746" s="2">
        <v>2020</v>
      </c>
      <c r="F5746" s="2" t="s">
        <v>82</v>
      </c>
      <c r="G5746" s="2" t="s">
        <v>69</v>
      </c>
      <c r="H5746" s="2" t="s">
        <v>70</v>
      </c>
      <c r="I5746" s="2" t="s">
        <v>71</v>
      </c>
      <c r="J5746" s="2" t="s">
        <v>72</v>
      </c>
      <c r="K5746" s="3">
        <v>8391942.0999999996</v>
      </c>
      <c r="L5746" s="3">
        <v>3691416.39</v>
      </c>
      <c r="M5746" s="3">
        <f t="shared" si="623"/>
        <v>4700525.709999999</v>
      </c>
      <c r="N5746" s="3">
        <v>1057065.3400000001</v>
      </c>
      <c r="O5746" s="3">
        <f t="shared" si="624"/>
        <v>3643460.3699999992</v>
      </c>
      <c r="P5746" s="3">
        <v>2634727.46</v>
      </c>
      <c r="Q5746" s="4">
        <f t="shared" si="625"/>
        <v>0.56012370604892514</v>
      </c>
      <c r="R5746" s="4">
        <f t="shared" si="626"/>
        <v>0.31395920379383935</v>
      </c>
      <c r="S5746" s="3">
        <v>8976932.4600000009</v>
      </c>
      <c r="T5746" s="3">
        <f t="shared" si="627"/>
        <v>-584990.36000000127</v>
      </c>
      <c r="U5746" s="4">
        <f t="shared" si="628"/>
        <v>-6.5165953136735663E-2</v>
      </c>
      <c r="V5746" s="2" t="s">
        <v>107</v>
      </c>
      <c r="W5746" s="2" t="s">
        <v>117</v>
      </c>
      <c r="X5746" s="2" t="s">
        <v>74</v>
      </c>
      <c r="Y5746" s="2">
        <v>1.36</v>
      </c>
      <c r="Z5746" s="2" t="s">
        <v>2307</v>
      </c>
      <c r="AA5746" s="2" t="s">
        <v>48</v>
      </c>
      <c r="AB5746" s="2" t="s">
        <v>242</v>
      </c>
      <c r="AC5746" s="2">
        <v>6.4</v>
      </c>
      <c r="AD5746" s="3">
        <v>0</v>
      </c>
      <c r="AE5746" s="5">
        <v>0</v>
      </c>
      <c r="AF5746" s="2">
        <v>0</v>
      </c>
      <c r="AG5746" s="3">
        <f t="shared" si="629"/>
        <v>0</v>
      </c>
      <c r="AH5746" s="2" t="s">
        <v>50</v>
      </c>
      <c r="AI5746" s="3">
        <v>0</v>
      </c>
    </row>
    <row r="5747" spans="1:35" x14ac:dyDescent="0.3">
      <c r="A5747" s="2" t="s">
        <v>11959</v>
      </c>
      <c r="B5747" s="2" t="s">
        <v>2429</v>
      </c>
      <c r="C5747" s="2" t="s">
        <v>292</v>
      </c>
      <c r="D5747" s="2" t="s">
        <v>81</v>
      </c>
      <c r="E5747" s="2">
        <v>2022</v>
      </c>
      <c r="F5747" s="2" t="s">
        <v>82</v>
      </c>
      <c r="G5747" s="2" t="s">
        <v>56</v>
      </c>
      <c r="H5747" s="2" t="s">
        <v>177</v>
      </c>
      <c r="I5747" s="2" t="s">
        <v>55</v>
      </c>
      <c r="J5747" s="2" t="s">
        <v>540</v>
      </c>
      <c r="K5747" s="3">
        <v>3700355.17</v>
      </c>
      <c r="L5747" s="3">
        <v>1041110.3</v>
      </c>
      <c r="M5747" s="3">
        <f t="shared" si="623"/>
        <v>2659244.87</v>
      </c>
      <c r="N5747" s="3">
        <v>732974.29</v>
      </c>
      <c r="O5747" s="3">
        <f t="shared" si="624"/>
        <v>1926270.58</v>
      </c>
      <c r="P5747" s="3">
        <v>1439891</v>
      </c>
      <c r="Q5747" s="4">
        <f t="shared" si="625"/>
        <v>0.71864584555541466</v>
      </c>
      <c r="R5747" s="4">
        <f t="shared" si="626"/>
        <v>0.38912237713657094</v>
      </c>
      <c r="S5747" s="3">
        <v>3759336.64</v>
      </c>
      <c r="T5747" s="3">
        <f t="shared" si="627"/>
        <v>-58981.470000000205</v>
      </c>
      <c r="U5747" s="4">
        <f t="shared" si="628"/>
        <v>-1.5689329168456754E-2</v>
      </c>
      <c r="V5747" s="2" t="s">
        <v>85</v>
      </c>
      <c r="W5747" s="2" t="s">
        <v>207</v>
      </c>
      <c r="X5747" s="2" t="s">
        <v>180</v>
      </c>
      <c r="Y5747" s="2">
        <v>149.5</v>
      </c>
      <c r="Z5747" s="2" t="s">
        <v>11960</v>
      </c>
      <c r="AA5747" s="2" t="s">
        <v>48</v>
      </c>
      <c r="AB5747" s="2" t="s">
        <v>100</v>
      </c>
      <c r="AC5747" s="2">
        <v>1.07</v>
      </c>
      <c r="AD5747" s="3">
        <v>0</v>
      </c>
      <c r="AE5747" s="5">
        <v>0</v>
      </c>
      <c r="AF5747" s="2">
        <v>0</v>
      </c>
      <c r="AG5747" s="3">
        <f t="shared" si="629"/>
        <v>0</v>
      </c>
      <c r="AH5747" s="2" t="s">
        <v>50</v>
      </c>
      <c r="AI5747" s="3">
        <v>0</v>
      </c>
    </row>
    <row r="5748" spans="1:35" x14ac:dyDescent="0.3">
      <c r="A5748" s="2" t="s">
        <v>11961</v>
      </c>
      <c r="B5748" s="2" t="s">
        <v>204</v>
      </c>
      <c r="C5748" s="2" t="s">
        <v>205</v>
      </c>
      <c r="D5748" s="2" t="s">
        <v>81</v>
      </c>
      <c r="E5748" s="2">
        <v>2023</v>
      </c>
      <c r="F5748" s="2" t="s">
        <v>58</v>
      </c>
      <c r="G5748" s="2" t="s">
        <v>69</v>
      </c>
      <c r="H5748" s="2" t="s">
        <v>165</v>
      </c>
      <c r="I5748" s="2" t="s">
        <v>58</v>
      </c>
      <c r="J5748" s="2" t="s">
        <v>240</v>
      </c>
      <c r="K5748" s="3">
        <v>7800728.54</v>
      </c>
      <c r="L5748" s="3">
        <v>3876330.45</v>
      </c>
      <c r="M5748" s="3">
        <f t="shared" si="623"/>
        <v>3924398.09</v>
      </c>
      <c r="N5748" s="3">
        <v>733537.11</v>
      </c>
      <c r="O5748" s="3">
        <f t="shared" si="624"/>
        <v>3190860.98</v>
      </c>
      <c r="P5748" s="3">
        <v>2403520.7999999998</v>
      </c>
      <c r="Q5748" s="4">
        <f t="shared" si="625"/>
        <v>0.50308097120374862</v>
      </c>
      <c r="R5748" s="4">
        <f t="shared" si="626"/>
        <v>0.3081149135847252</v>
      </c>
      <c r="S5748" s="3">
        <v>6640719.8799999999</v>
      </c>
      <c r="T5748" s="3">
        <f t="shared" si="627"/>
        <v>1160008.6600000001</v>
      </c>
      <c r="U5748" s="4">
        <f t="shared" si="628"/>
        <v>0.17468116122374375</v>
      </c>
      <c r="V5748" s="2" t="s">
        <v>73</v>
      </c>
      <c r="W5748" s="2" t="s">
        <v>117</v>
      </c>
      <c r="X5748" s="2" t="s">
        <v>167</v>
      </c>
      <c r="Y5748" s="2">
        <v>17.2</v>
      </c>
      <c r="Z5748" s="2" t="s">
        <v>10929</v>
      </c>
      <c r="AA5748" s="2" t="s">
        <v>141</v>
      </c>
      <c r="AB5748" s="2" t="s">
        <v>182</v>
      </c>
      <c r="AC5748" s="2">
        <v>7.83</v>
      </c>
      <c r="AD5748" s="3">
        <v>0</v>
      </c>
      <c r="AE5748" s="5">
        <v>0</v>
      </c>
      <c r="AF5748" s="2">
        <v>0</v>
      </c>
      <c r="AG5748" s="3">
        <f t="shared" si="629"/>
        <v>0</v>
      </c>
      <c r="AH5748" s="2" t="s">
        <v>50</v>
      </c>
      <c r="AI5748" s="3">
        <v>0</v>
      </c>
    </row>
    <row r="5749" spans="1:35" x14ac:dyDescent="0.3">
      <c r="A5749" s="2" t="s">
        <v>11962</v>
      </c>
      <c r="B5749" s="2" t="s">
        <v>11963</v>
      </c>
      <c r="C5749" s="2" t="s">
        <v>880</v>
      </c>
      <c r="D5749" s="2" t="s">
        <v>81</v>
      </c>
      <c r="E5749" s="2">
        <v>2024</v>
      </c>
      <c r="F5749" s="2" t="s">
        <v>105</v>
      </c>
      <c r="G5749" s="2" t="s">
        <v>40</v>
      </c>
      <c r="H5749" s="2" t="s">
        <v>279</v>
      </c>
      <c r="I5749" s="2" t="s">
        <v>131</v>
      </c>
      <c r="J5749" s="2" t="s">
        <v>268</v>
      </c>
      <c r="K5749" s="3">
        <v>647871.63</v>
      </c>
      <c r="L5749" s="3">
        <v>356186.75</v>
      </c>
      <c r="M5749" s="3">
        <f t="shared" si="623"/>
        <v>291684.88</v>
      </c>
      <c r="N5749" s="3">
        <v>130127.46</v>
      </c>
      <c r="O5749" s="3">
        <f t="shared" si="624"/>
        <v>161557.41999999998</v>
      </c>
      <c r="P5749" s="3">
        <v>124904.14</v>
      </c>
      <c r="Q5749" s="4">
        <f t="shared" si="625"/>
        <v>0.45022017710514661</v>
      </c>
      <c r="R5749" s="4">
        <f t="shared" si="626"/>
        <v>0.19279149482128119</v>
      </c>
      <c r="S5749" s="3">
        <v>590511.23</v>
      </c>
      <c r="T5749" s="3">
        <f t="shared" si="627"/>
        <v>57360.400000000023</v>
      </c>
      <c r="U5749" s="4">
        <f t="shared" si="628"/>
        <v>9.7136848692953776E-2</v>
      </c>
      <c r="V5749" s="2" t="s">
        <v>85</v>
      </c>
      <c r="W5749" s="2" t="s">
        <v>45</v>
      </c>
      <c r="X5749" s="2" t="s">
        <v>280</v>
      </c>
      <c r="Y5749" s="2">
        <v>0.79</v>
      </c>
      <c r="Z5749" s="2" t="s">
        <v>6997</v>
      </c>
      <c r="AA5749" s="2" t="s">
        <v>148</v>
      </c>
      <c r="AB5749" s="2" t="s">
        <v>64</v>
      </c>
      <c r="AC5749" s="2">
        <v>2</v>
      </c>
      <c r="AD5749" s="3">
        <v>0</v>
      </c>
      <c r="AE5749" s="5">
        <v>0</v>
      </c>
      <c r="AF5749" s="2">
        <v>0</v>
      </c>
      <c r="AG5749" s="3">
        <f t="shared" si="629"/>
        <v>0</v>
      </c>
      <c r="AH5749" s="2" t="s">
        <v>50</v>
      </c>
      <c r="AI5749" s="3">
        <v>0</v>
      </c>
    </row>
    <row r="5750" spans="1:35" x14ac:dyDescent="0.3">
      <c r="A5750" s="2" t="s">
        <v>11964</v>
      </c>
      <c r="B5750" s="2" t="s">
        <v>3260</v>
      </c>
      <c r="C5750" s="2" t="s">
        <v>201</v>
      </c>
      <c r="D5750" s="2" t="s">
        <v>54</v>
      </c>
      <c r="E5750" s="2">
        <v>2020</v>
      </c>
      <c r="F5750" s="2" t="s">
        <v>105</v>
      </c>
      <c r="G5750" s="2" t="s">
        <v>114</v>
      </c>
      <c r="H5750" s="2" t="s">
        <v>234</v>
      </c>
      <c r="I5750" s="2" t="s">
        <v>55</v>
      </c>
      <c r="J5750" s="2" t="s">
        <v>154</v>
      </c>
      <c r="K5750" s="3">
        <v>3697888.97</v>
      </c>
      <c r="L5750" s="3">
        <v>1153783.27</v>
      </c>
      <c r="M5750" s="3">
        <f t="shared" si="623"/>
        <v>2544105.7000000002</v>
      </c>
      <c r="N5750" s="3">
        <v>376371.4</v>
      </c>
      <c r="O5750" s="3">
        <f t="shared" si="624"/>
        <v>2167734.3000000003</v>
      </c>
      <c r="P5750" s="3">
        <v>1652687.92</v>
      </c>
      <c r="Q5750" s="4">
        <f t="shared" si="625"/>
        <v>0.68798866613888632</v>
      </c>
      <c r="R5750" s="4">
        <f t="shared" si="626"/>
        <v>0.4469274046375708</v>
      </c>
      <c r="S5750" s="3">
        <v>3628587.5</v>
      </c>
      <c r="T5750" s="3">
        <f t="shared" si="627"/>
        <v>69301.470000000205</v>
      </c>
      <c r="U5750" s="4">
        <f t="shared" si="628"/>
        <v>1.9098745724059351E-2</v>
      </c>
      <c r="V5750" s="2" t="s">
        <v>95</v>
      </c>
      <c r="W5750" s="2" t="s">
        <v>117</v>
      </c>
      <c r="X5750" s="2" t="s">
        <v>236</v>
      </c>
      <c r="Y5750" s="2">
        <v>3.67</v>
      </c>
      <c r="Z5750" s="2" t="s">
        <v>11965</v>
      </c>
      <c r="AA5750" s="2" t="s">
        <v>76</v>
      </c>
      <c r="AB5750" s="2" t="s">
        <v>209</v>
      </c>
      <c r="AC5750" s="2">
        <v>8.6300000000000008</v>
      </c>
      <c r="AD5750" s="3">
        <v>0</v>
      </c>
      <c r="AE5750" s="5">
        <v>0</v>
      </c>
      <c r="AF5750" s="2">
        <v>0</v>
      </c>
      <c r="AG5750" s="3">
        <f t="shared" si="629"/>
        <v>0</v>
      </c>
      <c r="AH5750" s="2" t="s">
        <v>50</v>
      </c>
      <c r="AI5750" s="3">
        <v>0</v>
      </c>
    </row>
    <row r="5751" spans="1:35" x14ac:dyDescent="0.3">
      <c r="A5751" s="2" t="s">
        <v>11966</v>
      </c>
      <c r="B5751" s="2" t="s">
        <v>5946</v>
      </c>
      <c r="C5751" s="2" t="s">
        <v>363</v>
      </c>
      <c r="D5751" s="2" t="s">
        <v>81</v>
      </c>
      <c r="E5751" s="2">
        <v>2022</v>
      </c>
      <c r="F5751" s="2" t="s">
        <v>92</v>
      </c>
      <c r="G5751" s="2" t="s">
        <v>93</v>
      </c>
      <c r="H5751" s="2" t="s">
        <v>94</v>
      </c>
      <c r="I5751" s="2" t="s">
        <v>55</v>
      </c>
      <c r="J5751" s="2" t="s">
        <v>540</v>
      </c>
      <c r="K5751" s="3">
        <v>8780113.7300000004</v>
      </c>
      <c r="L5751" s="3">
        <v>4454202.3600000003</v>
      </c>
      <c r="M5751" s="3">
        <f t="shared" si="623"/>
        <v>4325911.37</v>
      </c>
      <c r="N5751" s="3">
        <v>1817630.84</v>
      </c>
      <c r="O5751" s="3">
        <f t="shared" si="624"/>
        <v>2508280.5300000003</v>
      </c>
      <c r="P5751" s="3">
        <v>1810512.81</v>
      </c>
      <c r="Q5751" s="4">
        <f t="shared" si="625"/>
        <v>0.49269422959968878</v>
      </c>
      <c r="R5751" s="4">
        <f t="shared" si="626"/>
        <v>0.20620607724178078</v>
      </c>
      <c r="S5751" s="3">
        <v>10310086.09</v>
      </c>
      <c r="T5751" s="3">
        <f t="shared" si="627"/>
        <v>-1529972.3599999994</v>
      </c>
      <c r="U5751" s="4">
        <f t="shared" si="628"/>
        <v>-0.14839569200920216</v>
      </c>
      <c r="V5751" s="2" t="s">
        <v>85</v>
      </c>
      <c r="W5751" s="2" t="s">
        <v>45</v>
      </c>
      <c r="X5751" s="2" t="s">
        <v>97</v>
      </c>
      <c r="Y5751" s="2">
        <v>1550</v>
      </c>
      <c r="Z5751" s="2" t="s">
        <v>9656</v>
      </c>
      <c r="AA5751" s="2" t="s">
        <v>148</v>
      </c>
      <c r="AB5751" s="2" t="s">
        <v>242</v>
      </c>
      <c r="AC5751" s="2">
        <v>8.81</v>
      </c>
      <c r="AD5751" s="3">
        <v>0</v>
      </c>
      <c r="AE5751" s="5">
        <v>0</v>
      </c>
      <c r="AF5751" s="2">
        <v>0</v>
      </c>
      <c r="AG5751" s="3">
        <f t="shared" si="629"/>
        <v>0</v>
      </c>
      <c r="AH5751" s="2" t="s">
        <v>50</v>
      </c>
      <c r="AI5751" s="3">
        <v>0</v>
      </c>
    </row>
    <row r="5752" spans="1:35" x14ac:dyDescent="0.3">
      <c r="A5752" s="2" t="s">
        <v>11967</v>
      </c>
      <c r="B5752" s="2" t="s">
        <v>918</v>
      </c>
      <c r="C5752" s="2" t="s">
        <v>122</v>
      </c>
      <c r="D5752" s="2" t="s">
        <v>104</v>
      </c>
      <c r="E5752" s="2">
        <v>2023</v>
      </c>
      <c r="F5752" s="2" t="s">
        <v>55</v>
      </c>
      <c r="G5752" s="2" t="s">
        <v>114</v>
      </c>
      <c r="H5752" s="2" t="s">
        <v>234</v>
      </c>
      <c r="I5752" s="2" t="s">
        <v>71</v>
      </c>
      <c r="J5752" s="2" t="s">
        <v>293</v>
      </c>
      <c r="K5752" s="3">
        <v>9572071.9100000001</v>
      </c>
      <c r="L5752" s="3">
        <v>5525978.1500000004</v>
      </c>
      <c r="M5752" s="3">
        <f t="shared" si="623"/>
        <v>4046093.76</v>
      </c>
      <c r="N5752" s="3">
        <v>1006610.15</v>
      </c>
      <c r="O5752" s="3">
        <f t="shared" si="624"/>
        <v>3039483.61</v>
      </c>
      <c r="P5752" s="3">
        <v>2238366.36</v>
      </c>
      <c r="Q5752" s="4">
        <f t="shared" si="625"/>
        <v>0.42269780231937265</v>
      </c>
      <c r="R5752" s="4">
        <f t="shared" si="626"/>
        <v>0.23384345427467645</v>
      </c>
      <c r="S5752" s="3">
        <v>10149734.98</v>
      </c>
      <c r="T5752" s="3">
        <f t="shared" si="627"/>
        <v>-577663.0700000003</v>
      </c>
      <c r="U5752" s="4">
        <f t="shared" si="628"/>
        <v>-5.6914103780865449E-2</v>
      </c>
      <c r="V5752" s="2" t="s">
        <v>107</v>
      </c>
      <c r="W5752" s="2" t="s">
        <v>45</v>
      </c>
      <c r="X5752" s="2" t="s">
        <v>236</v>
      </c>
      <c r="Y5752" s="2">
        <v>3.67</v>
      </c>
      <c r="Z5752" s="2" t="s">
        <v>7074</v>
      </c>
      <c r="AA5752" s="2" t="s">
        <v>141</v>
      </c>
      <c r="AB5752" s="2" t="s">
        <v>209</v>
      </c>
      <c r="AC5752" s="2">
        <v>7.39</v>
      </c>
      <c r="AD5752" s="3">
        <v>0</v>
      </c>
      <c r="AE5752" s="5">
        <v>0</v>
      </c>
      <c r="AF5752" s="2">
        <v>0</v>
      </c>
      <c r="AG5752" s="3">
        <f t="shared" si="629"/>
        <v>0</v>
      </c>
      <c r="AH5752" s="2" t="s">
        <v>50</v>
      </c>
      <c r="AI5752" s="3">
        <v>0</v>
      </c>
    </row>
    <row r="5753" spans="1:35" x14ac:dyDescent="0.3">
      <c r="A5753" s="2" t="s">
        <v>11968</v>
      </c>
      <c r="B5753" s="2" t="s">
        <v>1798</v>
      </c>
      <c r="C5753" s="2" t="s">
        <v>80</v>
      </c>
      <c r="D5753" s="2" t="s">
        <v>81</v>
      </c>
      <c r="E5753" s="2">
        <v>2020</v>
      </c>
      <c r="F5753" s="2" t="s">
        <v>105</v>
      </c>
      <c r="G5753" s="2" t="s">
        <v>40</v>
      </c>
      <c r="H5753" s="2" t="s">
        <v>139</v>
      </c>
      <c r="I5753" s="2" t="s">
        <v>178</v>
      </c>
      <c r="J5753" s="2" t="s">
        <v>288</v>
      </c>
      <c r="K5753" s="3">
        <v>4938259.07</v>
      </c>
      <c r="L5753" s="3">
        <v>1828584.53</v>
      </c>
      <c r="M5753" s="3">
        <f t="shared" si="623"/>
        <v>3109674.54</v>
      </c>
      <c r="N5753" s="3">
        <v>433651.45</v>
      </c>
      <c r="O5753" s="3">
        <f t="shared" si="624"/>
        <v>2676023.09</v>
      </c>
      <c r="P5753" s="3">
        <v>2017710.17</v>
      </c>
      <c r="Q5753" s="4">
        <f t="shared" si="625"/>
        <v>0.62971069276039415</v>
      </c>
      <c r="R5753" s="4">
        <f t="shared" si="626"/>
        <v>0.40858734655247642</v>
      </c>
      <c r="S5753" s="3">
        <v>5541352.2300000004</v>
      </c>
      <c r="T5753" s="3">
        <f t="shared" si="627"/>
        <v>-603093.16000000015</v>
      </c>
      <c r="U5753" s="4">
        <f t="shared" si="628"/>
        <v>-0.10883501625017619</v>
      </c>
      <c r="V5753" s="2" t="s">
        <v>44</v>
      </c>
      <c r="W5753" s="2" t="s">
        <v>60</v>
      </c>
      <c r="X5753" s="2" t="s">
        <v>86</v>
      </c>
      <c r="Y5753" s="2">
        <v>0.92</v>
      </c>
      <c r="Z5753" s="2" t="s">
        <v>11969</v>
      </c>
      <c r="AA5753" s="2" t="s">
        <v>76</v>
      </c>
      <c r="AB5753" s="2" t="s">
        <v>242</v>
      </c>
      <c r="AC5753" s="2">
        <v>6.91</v>
      </c>
      <c r="AD5753" s="3">
        <v>4912873.57</v>
      </c>
      <c r="AE5753" s="5">
        <v>8.0299999999999994</v>
      </c>
      <c r="AF5753" s="2">
        <v>12</v>
      </c>
      <c r="AG5753" s="3">
        <f t="shared" si="629"/>
        <v>427431.30348668195</v>
      </c>
      <c r="AH5753" s="2" t="s">
        <v>50</v>
      </c>
      <c r="AI5753" s="3">
        <v>0</v>
      </c>
    </row>
    <row r="5754" spans="1:35" x14ac:dyDescent="0.3">
      <c r="A5754" s="2" t="s">
        <v>11970</v>
      </c>
      <c r="B5754" s="2" t="s">
        <v>8576</v>
      </c>
      <c r="C5754" s="2" t="s">
        <v>138</v>
      </c>
      <c r="D5754" s="2" t="s">
        <v>104</v>
      </c>
      <c r="E5754" s="2">
        <v>2024</v>
      </c>
      <c r="F5754" s="2" t="s">
        <v>39</v>
      </c>
      <c r="G5754" s="2" t="s">
        <v>69</v>
      </c>
      <c r="H5754" s="2" t="s">
        <v>272</v>
      </c>
      <c r="I5754" s="2" t="s">
        <v>178</v>
      </c>
      <c r="J5754" s="2" t="s">
        <v>197</v>
      </c>
      <c r="K5754" s="3">
        <v>5554673.9500000002</v>
      </c>
      <c r="L5754" s="3">
        <v>2940376.89</v>
      </c>
      <c r="M5754" s="3">
        <f t="shared" si="623"/>
        <v>2614297.06</v>
      </c>
      <c r="N5754" s="3">
        <v>445527.37</v>
      </c>
      <c r="O5754" s="3">
        <f t="shared" si="624"/>
        <v>2168769.69</v>
      </c>
      <c r="P5754" s="3">
        <v>1531340.63</v>
      </c>
      <c r="Q5754" s="4">
        <f t="shared" si="625"/>
        <v>0.47064815748546318</v>
      </c>
      <c r="R5754" s="4">
        <f t="shared" si="626"/>
        <v>0.27568506158673811</v>
      </c>
      <c r="S5754" s="3">
        <v>4629300.12</v>
      </c>
      <c r="T5754" s="3">
        <f t="shared" si="627"/>
        <v>925373.83000000007</v>
      </c>
      <c r="U5754" s="4">
        <f t="shared" si="628"/>
        <v>0.19989497462091527</v>
      </c>
      <c r="V5754" s="2" t="s">
        <v>95</v>
      </c>
      <c r="W5754" s="2" t="s">
        <v>45</v>
      </c>
      <c r="X5754" s="2" t="s">
        <v>274</v>
      </c>
      <c r="Y5754" s="2">
        <v>1</v>
      </c>
      <c r="Z5754" s="2" t="s">
        <v>2361</v>
      </c>
      <c r="AA5754" s="2" t="s">
        <v>224</v>
      </c>
      <c r="AB5754" s="2" t="s">
        <v>88</v>
      </c>
      <c r="AC5754" s="2">
        <v>7.22</v>
      </c>
      <c r="AD5754" s="3">
        <v>56932.56</v>
      </c>
      <c r="AE5754" s="5">
        <v>15.22</v>
      </c>
      <c r="AF5754" s="2">
        <v>24</v>
      </c>
      <c r="AG5754" s="3">
        <f t="shared" si="629"/>
        <v>2766.4236045474036</v>
      </c>
      <c r="AH5754" s="2" t="s">
        <v>50</v>
      </c>
      <c r="AI5754" s="3">
        <v>0</v>
      </c>
    </row>
    <row r="5755" spans="1:35" x14ac:dyDescent="0.3">
      <c r="A5755" s="2" t="s">
        <v>11971</v>
      </c>
      <c r="B5755" s="2" t="s">
        <v>2594</v>
      </c>
      <c r="C5755" s="2" t="s">
        <v>37</v>
      </c>
      <c r="D5755" s="2" t="s">
        <v>38</v>
      </c>
      <c r="E5755" s="2">
        <v>2022</v>
      </c>
      <c r="F5755" s="2" t="s">
        <v>92</v>
      </c>
      <c r="G5755" s="2" t="s">
        <v>69</v>
      </c>
      <c r="H5755" s="2" t="s">
        <v>272</v>
      </c>
      <c r="I5755" s="2" t="s">
        <v>55</v>
      </c>
      <c r="J5755" s="2" t="s">
        <v>154</v>
      </c>
      <c r="K5755" s="3">
        <v>3759143.09</v>
      </c>
      <c r="L5755" s="3">
        <v>2173657.7799999998</v>
      </c>
      <c r="M5755" s="3">
        <f t="shared" si="623"/>
        <v>1585485.31</v>
      </c>
      <c r="N5755" s="3">
        <v>661528.61</v>
      </c>
      <c r="O5755" s="3">
        <f t="shared" si="624"/>
        <v>923956.70000000007</v>
      </c>
      <c r="P5755" s="3">
        <v>647077.84</v>
      </c>
      <c r="Q5755" s="4">
        <f t="shared" si="625"/>
        <v>0.42176774654247068</v>
      </c>
      <c r="R5755" s="4">
        <f t="shared" si="626"/>
        <v>0.17213439991718962</v>
      </c>
      <c r="S5755" s="3">
        <v>3752530.28</v>
      </c>
      <c r="T5755" s="3">
        <f t="shared" si="627"/>
        <v>6612.8100000000559</v>
      </c>
      <c r="U5755" s="4">
        <f t="shared" si="628"/>
        <v>1.7622269526363572E-3</v>
      </c>
      <c r="V5755" s="2" t="s">
        <v>73</v>
      </c>
      <c r="W5755" s="2" t="s">
        <v>60</v>
      </c>
      <c r="X5755" s="2" t="s">
        <v>274</v>
      </c>
      <c r="Y5755" s="2">
        <v>1</v>
      </c>
      <c r="Z5755" s="2" t="s">
        <v>9935</v>
      </c>
      <c r="AA5755" s="2" t="s">
        <v>141</v>
      </c>
      <c r="AB5755" s="2" t="s">
        <v>77</v>
      </c>
      <c r="AC5755" s="2">
        <v>6.66</v>
      </c>
      <c r="AD5755" s="3">
        <v>0</v>
      </c>
      <c r="AE5755" s="5">
        <v>0</v>
      </c>
      <c r="AF5755" s="2">
        <v>0</v>
      </c>
      <c r="AG5755" s="3">
        <f t="shared" si="629"/>
        <v>0</v>
      </c>
      <c r="AH5755" s="2" t="s">
        <v>50</v>
      </c>
      <c r="AI5755" s="3">
        <v>0</v>
      </c>
    </row>
    <row r="5756" spans="1:35" x14ac:dyDescent="0.3">
      <c r="A5756" s="2" t="s">
        <v>11972</v>
      </c>
      <c r="B5756" s="2" t="s">
        <v>2673</v>
      </c>
      <c r="C5756" s="2" t="s">
        <v>956</v>
      </c>
      <c r="D5756" s="2" t="s">
        <v>104</v>
      </c>
      <c r="E5756" s="2">
        <v>2022</v>
      </c>
      <c r="F5756" s="2" t="s">
        <v>39</v>
      </c>
      <c r="G5756" s="2" t="s">
        <v>56</v>
      </c>
      <c r="H5756" s="2" t="s">
        <v>153</v>
      </c>
      <c r="I5756" s="2" t="s">
        <v>39</v>
      </c>
      <c r="J5756" s="2" t="s">
        <v>273</v>
      </c>
      <c r="K5756" s="3">
        <v>2167466.52</v>
      </c>
      <c r="L5756" s="3">
        <v>809924.05</v>
      </c>
      <c r="M5756" s="3">
        <f t="shared" si="623"/>
        <v>1357542.47</v>
      </c>
      <c r="N5756" s="3">
        <v>460655.76</v>
      </c>
      <c r="O5756" s="3">
        <f t="shared" si="624"/>
        <v>896886.71</v>
      </c>
      <c r="P5756" s="3">
        <v>703670.2</v>
      </c>
      <c r="Q5756" s="4">
        <f t="shared" si="625"/>
        <v>0.62632684633117197</v>
      </c>
      <c r="R5756" s="4">
        <f t="shared" si="626"/>
        <v>0.32465101237180816</v>
      </c>
      <c r="S5756" s="3">
        <v>2588507.5299999998</v>
      </c>
      <c r="T5756" s="3">
        <f t="shared" si="627"/>
        <v>-421041.00999999978</v>
      </c>
      <c r="U5756" s="4">
        <f t="shared" si="628"/>
        <v>-0.16265782699886516</v>
      </c>
      <c r="V5756" s="2" t="s">
        <v>124</v>
      </c>
      <c r="W5756" s="2" t="s">
        <v>60</v>
      </c>
      <c r="X5756" s="2" t="s">
        <v>155</v>
      </c>
      <c r="Y5756" s="2">
        <v>7.24</v>
      </c>
      <c r="Z5756" s="2" t="s">
        <v>6882</v>
      </c>
      <c r="AA5756" s="2" t="s">
        <v>148</v>
      </c>
      <c r="AB5756" s="2" t="s">
        <v>306</v>
      </c>
      <c r="AC5756" s="2">
        <v>2.76</v>
      </c>
      <c r="AD5756" s="3">
        <v>0</v>
      </c>
      <c r="AE5756" s="5">
        <v>0</v>
      </c>
      <c r="AF5756" s="2">
        <v>0</v>
      </c>
      <c r="AG5756" s="3">
        <f t="shared" si="629"/>
        <v>0</v>
      </c>
      <c r="AH5756" s="2" t="s">
        <v>50</v>
      </c>
      <c r="AI5756" s="3">
        <v>0</v>
      </c>
    </row>
    <row r="5757" spans="1:35" x14ac:dyDescent="0.3">
      <c r="A5757" s="2" t="s">
        <v>11973</v>
      </c>
      <c r="B5757" s="2" t="s">
        <v>6195</v>
      </c>
      <c r="C5757" s="2" t="s">
        <v>67</v>
      </c>
      <c r="D5757" s="2" t="s">
        <v>54</v>
      </c>
      <c r="E5757" s="2">
        <v>2022</v>
      </c>
      <c r="F5757" s="2" t="s">
        <v>58</v>
      </c>
      <c r="G5757" s="2" t="s">
        <v>69</v>
      </c>
      <c r="H5757" s="2" t="s">
        <v>165</v>
      </c>
      <c r="I5757" s="2" t="s">
        <v>71</v>
      </c>
      <c r="J5757" s="2" t="s">
        <v>228</v>
      </c>
      <c r="K5757" s="3">
        <v>9076812.3399999999</v>
      </c>
      <c r="L5757" s="3">
        <v>2613689</v>
      </c>
      <c r="M5757" s="3">
        <f t="shared" si="623"/>
        <v>6463123.3399999999</v>
      </c>
      <c r="N5757" s="3">
        <v>1199813.33</v>
      </c>
      <c r="O5757" s="3">
        <f t="shared" si="624"/>
        <v>5263310.01</v>
      </c>
      <c r="P5757" s="3">
        <v>3692416.21</v>
      </c>
      <c r="Q5757" s="4">
        <f t="shared" si="625"/>
        <v>0.71204769889513875</v>
      </c>
      <c r="R5757" s="4">
        <f t="shared" si="626"/>
        <v>0.40679657920524992</v>
      </c>
      <c r="S5757" s="3">
        <v>8736193.5199999996</v>
      </c>
      <c r="T5757" s="3">
        <f t="shared" si="627"/>
        <v>340618.8200000003</v>
      </c>
      <c r="U5757" s="4">
        <f t="shared" si="628"/>
        <v>3.8989385848677983E-2</v>
      </c>
      <c r="V5757" s="2" t="s">
        <v>85</v>
      </c>
      <c r="W5757" s="2" t="s">
        <v>117</v>
      </c>
      <c r="X5757" s="2" t="s">
        <v>167</v>
      </c>
      <c r="Y5757" s="2">
        <v>17.2</v>
      </c>
      <c r="Z5757" s="2" t="s">
        <v>8031</v>
      </c>
      <c r="AA5757" s="2" t="s">
        <v>224</v>
      </c>
      <c r="AB5757" s="2" t="s">
        <v>110</v>
      </c>
      <c r="AC5757" s="2">
        <v>9.61</v>
      </c>
      <c r="AD5757" s="3">
        <v>0</v>
      </c>
      <c r="AE5757" s="5">
        <v>0</v>
      </c>
      <c r="AF5757" s="2">
        <v>0</v>
      </c>
      <c r="AG5757" s="3">
        <f t="shared" si="629"/>
        <v>0</v>
      </c>
      <c r="AH5757" s="2" t="s">
        <v>50</v>
      </c>
      <c r="AI5757" s="3">
        <v>0</v>
      </c>
    </row>
    <row r="5758" spans="1:35" x14ac:dyDescent="0.3">
      <c r="A5758" s="2" t="s">
        <v>11974</v>
      </c>
      <c r="B5758" s="2" t="s">
        <v>1966</v>
      </c>
      <c r="C5758" s="2" t="s">
        <v>227</v>
      </c>
      <c r="D5758" s="2" t="s">
        <v>104</v>
      </c>
      <c r="E5758" s="2">
        <v>2023</v>
      </c>
      <c r="F5758" s="2" t="s">
        <v>68</v>
      </c>
      <c r="G5758" s="2" t="s">
        <v>40</v>
      </c>
      <c r="H5758" s="2" t="s">
        <v>171</v>
      </c>
      <c r="I5758" s="2" t="s">
        <v>71</v>
      </c>
      <c r="J5758" s="2" t="s">
        <v>293</v>
      </c>
      <c r="K5758" s="3">
        <v>9018834.4399999995</v>
      </c>
      <c r="L5758" s="3">
        <v>5212963.0999999996</v>
      </c>
      <c r="M5758" s="3">
        <f t="shared" si="623"/>
        <v>3805871.34</v>
      </c>
      <c r="N5758" s="3">
        <v>1783276.41</v>
      </c>
      <c r="O5758" s="3">
        <f t="shared" si="624"/>
        <v>2022594.93</v>
      </c>
      <c r="P5758" s="3">
        <v>1584939.16</v>
      </c>
      <c r="Q5758" s="4">
        <f t="shared" si="625"/>
        <v>0.42199148518796847</v>
      </c>
      <c r="R5758" s="4">
        <f t="shared" si="626"/>
        <v>0.17573658442720011</v>
      </c>
      <c r="S5758" s="3">
        <v>7783400.46</v>
      </c>
      <c r="T5758" s="3">
        <f t="shared" si="627"/>
        <v>1235433.9799999995</v>
      </c>
      <c r="U5758" s="4">
        <f t="shared" si="628"/>
        <v>0.15872676555049045</v>
      </c>
      <c r="V5758" s="2" t="s">
        <v>124</v>
      </c>
      <c r="W5758" s="2" t="s">
        <v>207</v>
      </c>
      <c r="X5758" s="2" t="s">
        <v>86</v>
      </c>
      <c r="Y5758" s="2">
        <v>0.92</v>
      </c>
      <c r="Z5758" s="2" t="s">
        <v>11975</v>
      </c>
      <c r="AA5758" s="2" t="s">
        <v>48</v>
      </c>
      <c r="AB5758" s="2" t="s">
        <v>100</v>
      </c>
      <c r="AC5758" s="2">
        <v>5.05</v>
      </c>
      <c r="AD5758" s="3">
        <v>0</v>
      </c>
      <c r="AE5758" s="5">
        <v>0</v>
      </c>
      <c r="AF5758" s="2">
        <v>0</v>
      </c>
      <c r="AG5758" s="3">
        <f t="shared" si="629"/>
        <v>0</v>
      </c>
      <c r="AH5758" s="2" t="s">
        <v>50</v>
      </c>
      <c r="AI5758" s="3">
        <v>0</v>
      </c>
    </row>
    <row r="5759" spans="1:35" x14ac:dyDescent="0.3">
      <c r="A5759" s="2" t="s">
        <v>11976</v>
      </c>
      <c r="B5759" s="2" t="s">
        <v>5611</v>
      </c>
      <c r="C5759" s="2" t="s">
        <v>216</v>
      </c>
      <c r="D5759" s="2" t="s">
        <v>38</v>
      </c>
      <c r="E5759" s="2">
        <v>2024</v>
      </c>
      <c r="F5759" s="2" t="s">
        <v>68</v>
      </c>
      <c r="G5759" s="2" t="s">
        <v>93</v>
      </c>
      <c r="H5759" s="2" t="s">
        <v>94</v>
      </c>
      <c r="I5759" s="2" t="s">
        <v>39</v>
      </c>
      <c r="J5759" s="2" t="s">
        <v>487</v>
      </c>
      <c r="K5759" s="3">
        <v>8770396.9600000009</v>
      </c>
      <c r="L5759" s="3">
        <v>3241478.18</v>
      </c>
      <c r="M5759" s="3">
        <f t="shared" si="623"/>
        <v>5528918.7800000012</v>
      </c>
      <c r="N5759" s="3">
        <v>1404062.59</v>
      </c>
      <c r="O5759" s="3">
        <f t="shared" si="624"/>
        <v>4124856.1900000013</v>
      </c>
      <c r="P5759" s="3">
        <v>3222076.97</v>
      </c>
      <c r="Q5759" s="4">
        <f t="shared" si="625"/>
        <v>0.63040690235758734</v>
      </c>
      <c r="R5759" s="4">
        <f t="shared" si="626"/>
        <v>0.36738097314126589</v>
      </c>
      <c r="S5759" s="3">
        <v>7236766.3700000001</v>
      </c>
      <c r="T5759" s="3">
        <f t="shared" si="627"/>
        <v>1533630.5900000008</v>
      </c>
      <c r="U5759" s="4">
        <f t="shared" si="628"/>
        <v>0.21192208116012468</v>
      </c>
      <c r="V5759" s="2" t="s">
        <v>124</v>
      </c>
      <c r="W5759" s="2" t="s">
        <v>96</v>
      </c>
      <c r="X5759" s="2" t="s">
        <v>97</v>
      </c>
      <c r="Y5759" s="2">
        <v>1550</v>
      </c>
      <c r="Z5759" s="2" t="s">
        <v>11977</v>
      </c>
      <c r="AA5759" s="2" t="s">
        <v>109</v>
      </c>
      <c r="AB5759" s="2" t="s">
        <v>64</v>
      </c>
      <c r="AC5759" s="2">
        <v>4.24</v>
      </c>
      <c r="AD5759" s="3">
        <v>0</v>
      </c>
      <c r="AE5759" s="5">
        <v>0</v>
      </c>
      <c r="AF5759" s="2">
        <v>0</v>
      </c>
      <c r="AG5759" s="3">
        <f t="shared" si="629"/>
        <v>0</v>
      </c>
      <c r="AH5759" s="2" t="s">
        <v>50</v>
      </c>
      <c r="AI5759" s="3">
        <v>0</v>
      </c>
    </row>
    <row r="5760" spans="1:35" x14ac:dyDescent="0.3">
      <c r="A5760" s="2" t="s">
        <v>11978</v>
      </c>
      <c r="B5760" s="2" t="s">
        <v>11786</v>
      </c>
      <c r="C5760" s="2" t="s">
        <v>452</v>
      </c>
      <c r="D5760" s="2" t="s">
        <v>38</v>
      </c>
      <c r="E5760" s="2">
        <v>2021</v>
      </c>
      <c r="F5760" s="2" t="s">
        <v>82</v>
      </c>
      <c r="G5760" s="2" t="s">
        <v>69</v>
      </c>
      <c r="H5760" s="2" t="s">
        <v>165</v>
      </c>
      <c r="I5760" s="2" t="s">
        <v>178</v>
      </c>
      <c r="J5760" s="2" t="s">
        <v>197</v>
      </c>
      <c r="K5760" s="3">
        <v>3347121.98</v>
      </c>
      <c r="L5760" s="3">
        <v>1299151.57</v>
      </c>
      <c r="M5760" s="3">
        <f t="shared" si="623"/>
        <v>2047970.41</v>
      </c>
      <c r="N5760" s="3">
        <v>660162.5</v>
      </c>
      <c r="O5760" s="3">
        <f t="shared" si="624"/>
        <v>1387807.91</v>
      </c>
      <c r="P5760" s="3">
        <v>1081090.8899999999</v>
      </c>
      <c r="Q5760" s="4">
        <f t="shared" si="625"/>
        <v>0.61186010615603559</v>
      </c>
      <c r="R5760" s="4">
        <f t="shared" si="626"/>
        <v>0.32299118360783491</v>
      </c>
      <c r="S5760" s="3">
        <v>3262700.14</v>
      </c>
      <c r="T5760" s="3">
        <f t="shared" si="627"/>
        <v>84421.839999999851</v>
      </c>
      <c r="U5760" s="4">
        <f t="shared" si="628"/>
        <v>2.5874838746290624E-2</v>
      </c>
      <c r="V5760" s="2" t="s">
        <v>107</v>
      </c>
      <c r="W5760" s="2" t="s">
        <v>96</v>
      </c>
      <c r="X5760" s="2" t="s">
        <v>167</v>
      </c>
      <c r="Y5760" s="2">
        <v>17.2</v>
      </c>
      <c r="Z5760" s="2" t="s">
        <v>10404</v>
      </c>
      <c r="AA5760" s="2" t="s">
        <v>141</v>
      </c>
      <c r="AB5760" s="2" t="s">
        <v>142</v>
      </c>
      <c r="AC5760" s="2">
        <v>2.66</v>
      </c>
      <c r="AD5760" s="3">
        <v>3683333.44</v>
      </c>
      <c r="AE5760" s="5">
        <v>18.03</v>
      </c>
      <c r="AF5760" s="2">
        <v>36</v>
      </c>
      <c r="AG5760" s="3">
        <f t="shared" si="629"/>
        <v>133216.76620255769</v>
      </c>
      <c r="AH5760" s="2" t="s">
        <v>50</v>
      </c>
      <c r="AI5760" s="3">
        <v>0</v>
      </c>
    </row>
    <row r="5761" spans="1:35" x14ac:dyDescent="0.3">
      <c r="A5761" s="2" t="s">
        <v>11979</v>
      </c>
      <c r="B5761" s="2" t="s">
        <v>3535</v>
      </c>
      <c r="C5761" s="2" t="s">
        <v>80</v>
      </c>
      <c r="D5761" s="2" t="s">
        <v>81</v>
      </c>
      <c r="E5761" s="2">
        <v>2020</v>
      </c>
      <c r="F5761" s="2" t="s">
        <v>92</v>
      </c>
      <c r="G5761" s="2" t="s">
        <v>114</v>
      </c>
      <c r="H5761" s="2" t="s">
        <v>190</v>
      </c>
      <c r="I5761" s="2" t="s">
        <v>178</v>
      </c>
      <c r="J5761" s="2" t="s">
        <v>197</v>
      </c>
      <c r="K5761" s="3">
        <v>1476362.36</v>
      </c>
      <c r="L5761" s="3">
        <v>843676.56</v>
      </c>
      <c r="M5761" s="3">
        <f t="shared" si="623"/>
        <v>632685.80000000005</v>
      </c>
      <c r="N5761" s="3">
        <v>285722.03000000003</v>
      </c>
      <c r="O5761" s="3">
        <f t="shared" si="624"/>
        <v>346963.77</v>
      </c>
      <c r="P5761" s="3">
        <v>256771.08</v>
      </c>
      <c r="Q5761" s="4">
        <f t="shared" si="625"/>
        <v>0.42854370792818097</v>
      </c>
      <c r="R5761" s="4">
        <f t="shared" si="626"/>
        <v>0.17392144839021767</v>
      </c>
      <c r="S5761" s="3">
        <v>1611362.73</v>
      </c>
      <c r="T5761" s="3">
        <f t="shared" si="627"/>
        <v>-135000.36999999988</v>
      </c>
      <c r="U5761" s="4">
        <f t="shared" si="628"/>
        <v>-8.3780248535349877E-2</v>
      </c>
      <c r="V5761" s="2" t="s">
        <v>124</v>
      </c>
      <c r="W5761" s="2" t="s">
        <v>60</v>
      </c>
      <c r="X5761" s="2" t="s">
        <v>192</v>
      </c>
      <c r="Y5761" s="2">
        <v>3.64</v>
      </c>
      <c r="Z5761" s="2" t="s">
        <v>3570</v>
      </c>
      <c r="AA5761" s="2" t="s">
        <v>148</v>
      </c>
      <c r="AB5761" s="2" t="s">
        <v>149</v>
      </c>
      <c r="AC5761" s="2">
        <v>8.3800000000000008</v>
      </c>
      <c r="AD5761" s="3">
        <v>3085613.02</v>
      </c>
      <c r="AE5761" s="5">
        <v>7.89</v>
      </c>
      <c r="AF5761" s="2">
        <v>48</v>
      </c>
      <c r="AG5761" s="3">
        <f t="shared" si="629"/>
        <v>75169.609332063905</v>
      </c>
      <c r="AH5761" s="2" t="s">
        <v>50</v>
      </c>
      <c r="AI5761" s="3">
        <v>0</v>
      </c>
    </row>
    <row r="5762" spans="1:35" x14ac:dyDescent="0.3">
      <c r="A5762" s="2" t="s">
        <v>11980</v>
      </c>
      <c r="B5762" s="2" t="s">
        <v>6379</v>
      </c>
      <c r="C5762" s="2" t="s">
        <v>536</v>
      </c>
      <c r="D5762" s="2" t="s">
        <v>81</v>
      </c>
      <c r="E5762" s="2">
        <v>2024</v>
      </c>
      <c r="F5762" s="2" t="s">
        <v>82</v>
      </c>
      <c r="G5762" s="2" t="s">
        <v>114</v>
      </c>
      <c r="H5762" s="2" t="s">
        <v>190</v>
      </c>
      <c r="I5762" s="2" t="s">
        <v>178</v>
      </c>
      <c r="J5762" s="2" t="s">
        <v>206</v>
      </c>
      <c r="K5762" s="3">
        <v>370277.75</v>
      </c>
      <c r="L5762" s="3">
        <v>176821.07</v>
      </c>
      <c r="M5762" s="3">
        <f t="shared" ref="M5762:M5825" si="630">K5762-L5762</f>
        <v>193456.68</v>
      </c>
      <c r="N5762" s="3">
        <v>69545.16</v>
      </c>
      <c r="O5762" s="3">
        <f t="shared" ref="O5762:O5825" si="631">M5762-N5762</f>
        <v>123911.51999999999</v>
      </c>
      <c r="P5762" s="3">
        <v>97328.87</v>
      </c>
      <c r="Q5762" s="4">
        <f t="shared" ref="Q5762:Q5825" si="632">IF(K5762&lt;&gt;0,M5762/K5762,0)</f>
        <v>0.52246369110755375</v>
      </c>
      <c r="R5762" s="4">
        <f t="shared" ref="R5762:R5825" si="633">IF(K5762&lt;&gt;0,P5762/K5762,0)</f>
        <v>0.26285368213455979</v>
      </c>
      <c r="S5762" s="3">
        <v>365774.03</v>
      </c>
      <c r="T5762" s="3">
        <f t="shared" ref="T5762:T5825" si="634">K5762-S5762</f>
        <v>4503.7199999999721</v>
      </c>
      <c r="U5762" s="4">
        <f t="shared" ref="U5762:U5825" si="635">IF(S5762&lt;&gt;0,T5762/S5762,0)</f>
        <v>1.2312847907764178E-2</v>
      </c>
      <c r="V5762" s="2" t="s">
        <v>73</v>
      </c>
      <c r="W5762" s="2" t="s">
        <v>45</v>
      </c>
      <c r="X5762" s="2" t="s">
        <v>192</v>
      </c>
      <c r="Y5762" s="2">
        <v>3.64</v>
      </c>
      <c r="Z5762" s="2" t="s">
        <v>11020</v>
      </c>
      <c r="AA5762" s="2" t="s">
        <v>76</v>
      </c>
      <c r="AB5762" s="2" t="s">
        <v>142</v>
      </c>
      <c r="AC5762" s="2">
        <v>5.94</v>
      </c>
      <c r="AD5762" s="3">
        <v>2719539.89</v>
      </c>
      <c r="AE5762" s="5">
        <v>11.58</v>
      </c>
      <c r="AF5762" s="2">
        <v>120</v>
      </c>
      <c r="AG5762" s="3">
        <f t="shared" ref="AG5762:AG5825" si="636">IF(AD5762&gt;0,(AD5762*(AE5762/100/12)*(1+AE5762/100/12)^AF5762)/((1+AE5762/100/12)^AF5762-1),0)</f>
        <v>38360.065523688332</v>
      </c>
      <c r="AH5762" s="2" t="s">
        <v>50</v>
      </c>
      <c r="AI5762" s="3">
        <v>0</v>
      </c>
    </row>
    <row r="5763" spans="1:35" x14ac:dyDescent="0.3">
      <c r="A5763" s="2" t="s">
        <v>11981</v>
      </c>
      <c r="B5763" s="2" t="s">
        <v>8066</v>
      </c>
      <c r="C5763" s="2" t="s">
        <v>403</v>
      </c>
      <c r="D5763" s="2" t="s">
        <v>54</v>
      </c>
      <c r="E5763" s="2">
        <v>2021</v>
      </c>
      <c r="F5763" s="2" t="s">
        <v>68</v>
      </c>
      <c r="G5763" s="2" t="s">
        <v>56</v>
      </c>
      <c r="H5763" s="2" t="s">
        <v>153</v>
      </c>
      <c r="I5763" s="2" t="s">
        <v>71</v>
      </c>
      <c r="J5763" s="2" t="s">
        <v>293</v>
      </c>
      <c r="K5763" s="3">
        <v>4227929.58</v>
      </c>
      <c r="L5763" s="3">
        <v>2236173.71</v>
      </c>
      <c r="M5763" s="3">
        <f t="shared" si="630"/>
        <v>1991755.87</v>
      </c>
      <c r="N5763" s="3">
        <v>512310.19</v>
      </c>
      <c r="O5763" s="3">
        <f t="shared" si="631"/>
        <v>1479445.6800000002</v>
      </c>
      <c r="P5763" s="3">
        <v>1062912.95</v>
      </c>
      <c r="Q5763" s="4">
        <f t="shared" si="632"/>
        <v>0.47109485442281185</v>
      </c>
      <c r="R5763" s="4">
        <f t="shared" si="633"/>
        <v>0.25140270902998341</v>
      </c>
      <c r="S5763" s="3">
        <v>4283731.25</v>
      </c>
      <c r="T5763" s="3">
        <f t="shared" si="634"/>
        <v>-55801.669999999925</v>
      </c>
      <c r="U5763" s="4">
        <f t="shared" si="635"/>
        <v>-1.302641709841156E-2</v>
      </c>
      <c r="V5763" s="2" t="s">
        <v>133</v>
      </c>
      <c r="W5763" s="2" t="s">
        <v>96</v>
      </c>
      <c r="X5763" s="2" t="s">
        <v>155</v>
      </c>
      <c r="Y5763" s="2">
        <v>7.24</v>
      </c>
      <c r="Z5763" s="2" t="s">
        <v>11982</v>
      </c>
      <c r="AA5763" s="2" t="s">
        <v>109</v>
      </c>
      <c r="AB5763" s="2" t="s">
        <v>149</v>
      </c>
      <c r="AC5763" s="2">
        <v>9.2100000000000009</v>
      </c>
      <c r="AD5763" s="3">
        <v>0</v>
      </c>
      <c r="AE5763" s="5">
        <v>0</v>
      </c>
      <c r="AF5763" s="2">
        <v>0</v>
      </c>
      <c r="AG5763" s="3">
        <f t="shared" si="636"/>
        <v>0</v>
      </c>
      <c r="AH5763" s="2" t="s">
        <v>50</v>
      </c>
      <c r="AI5763" s="3">
        <v>0</v>
      </c>
    </row>
    <row r="5764" spans="1:35" x14ac:dyDescent="0.3">
      <c r="A5764" s="2" t="s">
        <v>11983</v>
      </c>
      <c r="B5764" s="2" t="s">
        <v>3325</v>
      </c>
      <c r="C5764" s="2" t="s">
        <v>387</v>
      </c>
      <c r="D5764" s="2" t="s">
        <v>81</v>
      </c>
      <c r="E5764" s="2">
        <v>2020</v>
      </c>
      <c r="F5764" s="2" t="s">
        <v>92</v>
      </c>
      <c r="G5764" s="2" t="s">
        <v>56</v>
      </c>
      <c r="H5764" s="2" t="s">
        <v>57</v>
      </c>
      <c r="I5764" s="2" t="s">
        <v>131</v>
      </c>
      <c r="J5764" s="2" t="s">
        <v>268</v>
      </c>
      <c r="K5764" s="3">
        <v>1843296.69</v>
      </c>
      <c r="L5764" s="3">
        <v>699083</v>
      </c>
      <c r="M5764" s="3">
        <f t="shared" si="630"/>
        <v>1144213.69</v>
      </c>
      <c r="N5764" s="3">
        <v>213123.01</v>
      </c>
      <c r="O5764" s="3">
        <f t="shared" si="631"/>
        <v>931090.67999999993</v>
      </c>
      <c r="P5764" s="3">
        <v>720113.42</v>
      </c>
      <c r="Q5764" s="4">
        <f t="shared" si="632"/>
        <v>0.62074309372301861</v>
      </c>
      <c r="R5764" s="4">
        <f t="shared" si="633"/>
        <v>0.39066604085314127</v>
      </c>
      <c r="S5764" s="3">
        <v>1927036.21</v>
      </c>
      <c r="T5764" s="3">
        <f t="shared" si="634"/>
        <v>-83739.520000000019</v>
      </c>
      <c r="U5764" s="4">
        <f t="shared" si="635"/>
        <v>-4.3455083804574704E-2</v>
      </c>
      <c r="V5764" s="2" t="s">
        <v>73</v>
      </c>
      <c r="W5764" s="2" t="s">
        <v>134</v>
      </c>
      <c r="X5764" s="2" t="s">
        <v>61</v>
      </c>
      <c r="Y5764" s="2">
        <v>1.53</v>
      </c>
      <c r="Z5764" s="2" t="s">
        <v>6552</v>
      </c>
      <c r="AA5764" s="2" t="s">
        <v>224</v>
      </c>
      <c r="AB5764" s="2" t="s">
        <v>242</v>
      </c>
      <c r="AC5764" s="2">
        <v>5.79</v>
      </c>
      <c r="AD5764" s="3">
        <v>0</v>
      </c>
      <c r="AE5764" s="5">
        <v>0</v>
      </c>
      <c r="AF5764" s="2">
        <v>0</v>
      </c>
      <c r="AG5764" s="3">
        <f t="shared" si="636"/>
        <v>0</v>
      </c>
      <c r="AH5764" s="2" t="s">
        <v>50</v>
      </c>
      <c r="AI5764" s="3">
        <v>0</v>
      </c>
    </row>
    <row r="5765" spans="1:35" x14ac:dyDescent="0.3">
      <c r="A5765" s="2" t="s">
        <v>11984</v>
      </c>
      <c r="B5765" s="2" t="s">
        <v>11985</v>
      </c>
      <c r="C5765" s="2" t="s">
        <v>474</v>
      </c>
      <c r="D5765" s="2" t="s">
        <v>81</v>
      </c>
      <c r="E5765" s="2">
        <v>2024</v>
      </c>
      <c r="F5765" s="2" t="s">
        <v>82</v>
      </c>
      <c r="G5765" s="2" t="s">
        <v>93</v>
      </c>
      <c r="H5765" s="2" t="s">
        <v>94</v>
      </c>
      <c r="I5765" s="2" t="s">
        <v>42</v>
      </c>
      <c r="J5765" s="2" t="s">
        <v>422</v>
      </c>
      <c r="K5765" s="3">
        <v>7638119.9900000002</v>
      </c>
      <c r="L5765" s="3">
        <v>3263301.78</v>
      </c>
      <c r="M5765" s="3">
        <f t="shared" si="630"/>
        <v>4374818.2100000009</v>
      </c>
      <c r="N5765" s="3">
        <v>1437013.8</v>
      </c>
      <c r="O5765" s="3">
        <f t="shared" si="631"/>
        <v>2937804.4100000011</v>
      </c>
      <c r="P5765" s="3">
        <v>2340746.37</v>
      </c>
      <c r="Q5765" s="4">
        <f t="shared" si="632"/>
        <v>0.57276112652427713</v>
      </c>
      <c r="R5765" s="4">
        <f t="shared" si="633"/>
        <v>0.3064558259184928</v>
      </c>
      <c r="S5765" s="3">
        <v>8816195.3100000005</v>
      </c>
      <c r="T5765" s="3">
        <f t="shared" si="634"/>
        <v>-1178075.3200000003</v>
      </c>
      <c r="U5765" s="4">
        <f t="shared" si="635"/>
        <v>-0.13362627285079964</v>
      </c>
      <c r="V5765" s="2" t="s">
        <v>124</v>
      </c>
      <c r="W5765" s="2" t="s">
        <v>134</v>
      </c>
      <c r="X5765" s="2" t="s">
        <v>97</v>
      </c>
      <c r="Y5765" s="2">
        <v>1550</v>
      </c>
      <c r="Z5765" s="2" t="s">
        <v>11986</v>
      </c>
      <c r="AA5765" s="2" t="s">
        <v>148</v>
      </c>
      <c r="AB5765" s="2" t="s">
        <v>306</v>
      </c>
      <c r="AC5765" s="2">
        <v>1.59</v>
      </c>
      <c r="AD5765" s="3">
        <v>0</v>
      </c>
      <c r="AE5765" s="5">
        <v>0</v>
      </c>
      <c r="AF5765" s="2">
        <v>0</v>
      </c>
      <c r="AG5765" s="3">
        <f t="shared" si="636"/>
        <v>0</v>
      </c>
      <c r="AH5765" s="2" t="s">
        <v>50</v>
      </c>
      <c r="AI5765" s="3">
        <v>0</v>
      </c>
    </row>
    <row r="5766" spans="1:35" x14ac:dyDescent="0.3">
      <c r="A5766" s="2" t="s">
        <v>11987</v>
      </c>
      <c r="B5766" s="2" t="s">
        <v>4964</v>
      </c>
      <c r="C5766" s="2" t="s">
        <v>304</v>
      </c>
      <c r="D5766" s="2" t="s">
        <v>104</v>
      </c>
      <c r="E5766" s="2">
        <v>2022</v>
      </c>
      <c r="F5766" s="2" t="s">
        <v>105</v>
      </c>
      <c r="G5766" s="2" t="s">
        <v>93</v>
      </c>
      <c r="H5766" s="2" t="s">
        <v>221</v>
      </c>
      <c r="I5766" s="2" t="s">
        <v>71</v>
      </c>
      <c r="J5766" s="2" t="s">
        <v>293</v>
      </c>
      <c r="K5766" s="3">
        <v>9406134.0600000005</v>
      </c>
      <c r="L5766" s="3">
        <v>3399395.38</v>
      </c>
      <c r="M5766" s="3">
        <f t="shared" si="630"/>
        <v>6006738.6800000006</v>
      </c>
      <c r="N5766" s="3">
        <v>1707147.8</v>
      </c>
      <c r="O5766" s="3">
        <f t="shared" si="631"/>
        <v>4299590.8800000008</v>
      </c>
      <c r="P5766" s="3">
        <v>3374185.84</v>
      </c>
      <c r="Q5766" s="4">
        <f t="shared" si="632"/>
        <v>0.63859802993282022</v>
      </c>
      <c r="R5766" s="4">
        <f t="shared" si="633"/>
        <v>0.35872185304575593</v>
      </c>
      <c r="S5766" s="3">
        <v>10585854.26</v>
      </c>
      <c r="T5766" s="3">
        <f t="shared" si="634"/>
        <v>-1179720.1999999993</v>
      </c>
      <c r="U5766" s="4">
        <f t="shared" si="635"/>
        <v>-0.11144307970096683</v>
      </c>
      <c r="V5766" s="2" t="s">
        <v>44</v>
      </c>
      <c r="W5766" s="2" t="s">
        <v>60</v>
      </c>
      <c r="X5766" s="2" t="s">
        <v>222</v>
      </c>
      <c r="Y5766" s="2">
        <v>18.899999999999999</v>
      </c>
      <c r="Z5766" s="2" t="s">
        <v>11988</v>
      </c>
      <c r="AA5766" s="2" t="s">
        <v>99</v>
      </c>
      <c r="AB5766" s="2" t="s">
        <v>242</v>
      </c>
      <c r="AC5766" s="2">
        <v>7.8</v>
      </c>
      <c r="AD5766" s="3">
        <v>0</v>
      </c>
      <c r="AE5766" s="5">
        <v>0</v>
      </c>
      <c r="AF5766" s="2">
        <v>0</v>
      </c>
      <c r="AG5766" s="3">
        <f t="shared" si="636"/>
        <v>0</v>
      </c>
      <c r="AH5766" s="2" t="s">
        <v>50</v>
      </c>
      <c r="AI5766" s="3">
        <v>0</v>
      </c>
    </row>
    <row r="5767" spans="1:35" x14ac:dyDescent="0.3">
      <c r="A5767" s="2" t="s">
        <v>11989</v>
      </c>
      <c r="B5767" s="2" t="s">
        <v>4416</v>
      </c>
      <c r="C5767" s="2" t="s">
        <v>201</v>
      </c>
      <c r="D5767" s="2" t="s">
        <v>54</v>
      </c>
      <c r="E5767" s="2">
        <v>2020</v>
      </c>
      <c r="F5767" s="2" t="s">
        <v>82</v>
      </c>
      <c r="G5767" s="2" t="s">
        <v>40</v>
      </c>
      <c r="H5767" s="2" t="s">
        <v>171</v>
      </c>
      <c r="I5767" s="2" t="s">
        <v>55</v>
      </c>
      <c r="J5767" s="2" t="s">
        <v>154</v>
      </c>
      <c r="K5767" s="3">
        <v>8687326.7200000007</v>
      </c>
      <c r="L5767" s="3">
        <v>4545736.7699999996</v>
      </c>
      <c r="M5767" s="3">
        <f t="shared" si="630"/>
        <v>4141589.9500000011</v>
      </c>
      <c r="N5767" s="3">
        <v>1053296.69</v>
      </c>
      <c r="O5767" s="3">
        <f t="shared" si="631"/>
        <v>3088293.2600000012</v>
      </c>
      <c r="P5767" s="3">
        <v>2208624.71</v>
      </c>
      <c r="Q5767" s="4">
        <f t="shared" si="632"/>
        <v>0.47673928741107607</v>
      </c>
      <c r="R5767" s="4">
        <f t="shared" si="633"/>
        <v>0.25423525339680098</v>
      </c>
      <c r="S5767" s="3">
        <v>8835333.8699999992</v>
      </c>
      <c r="T5767" s="3">
        <f t="shared" si="634"/>
        <v>-148007.14999999851</v>
      </c>
      <c r="U5767" s="4">
        <f t="shared" si="635"/>
        <v>-1.6751732552241234E-2</v>
      </c>
      <c r="V5767" s="2" t="s">
        <v>73</v>
      </c>
      <c r="W5767" s="2" t="s">
        <v>60</v>
      </c>
      <c r="X5767" s="2" t="s">
        <v>86</v>
      </c>
      <c r="Y5767" s="2">
        <v>0.92</v>
      </c>
      <c r="Z5767" s="2" t="s">
        <v>11709</v>
      </c>
      <c r="AA5767" s="2" t="s">
        <v>224</v>
      </c>
      <c r="AB5767" s="2" t="s">
        <v>100</v>
      </c>
      <c r="AC5767" s="2">
        <v>1.18</v>
      </c>
      <c r="AD5767" s="3">
        <v>0</v>
      </c>
      <c r="AE5767" s="5">
        <v>0</v>
      </c>
      <c r="AF5767" s="2">
        <v>0</v>
      </c>
      <c r="AG5767" s="3">
        <f t="shared" si="636"/>
        <v>0</v>
      </c>
      <c r="AH5767" s="2" t="s">
        <v>50</v>
      </c>
      <c r="AI5767" s="3">
        <v>0</v>
      </c>
    </row>
    <row r="5768" spans="1:35" x14ac:dyDescent="0.3">
      <c r="A5768" s="2" t="s">
        <v>11990</v>
      </c>
      <c r="B5768" s="2" t="s">
        <v>9119</v>
      </c>
      <c r="C5768" s="2" t="s">
        <v>617</v>
      </c>
      <c r="D5768" s="2" t="s">
        <v>38</v>
      </c>
      <c r="E5768" s="2">
        <v>2020</v>
      </c>
      <c r="F5768" s="2" t="s">
        <v>58</v>
      </c>
      <c r="G5768" s="2" t="s">
        <v>93</v>
      </c>
      <c r="H5768" s="2" t="s">
        <v>221</v>
      </c>
      <c r="I5768" s="2" t="s">
        <v>58</v>
      </c>
      <c r="J5768" s="2" t="s">
        <v>106</v>
      </c>
      <c r="K5768" s="3">
        <v>9935567.7599999998</v>
      </c>
      <c r="L5768" s="3">
        <v>3944519.73</v>
      </c>
      <c r="M5768" s="3">
        <f t="shared" si="630"/>
        <v>5991048.0299999993</v>
      </c>
      <c r="N5768" s="3">
        <v>1117458.45</v>
      </c>
      <c r="O5768" s="3">
        <f t="shared" si="631"/>
        <v>4873589.5799999991</v>
      </c>
      <c r="P5768" s="3">
        <v>3829366.11</v>
      </c>
      <c r="Q5768" s="4">
        <f t="shared" si="632"/>
        <v>0.60299000265687885</v>
      </c>
      <c r="R5768" s="4">
        <f t="shared" si="633"/>
        <v>0.38541995812426527</v>
      </c>
      <c r="S5768" s="3">
        <v>11708371.42</v>
      </c>
      <c r="T5768" s="3">
        <f t="shared" si="634"/>
        <v>-1772803.6600000001</v>
      </c>
      <c r="U5768" s="4">
        <f t="shared" si="635"/>
        <v>-0.15141334318893687</v>
      </c>
      <c r="V5768" s="2" t="s">
        <v>44</v>
      </c>
      <c r="W5768" s="2" t="s">
        <v>60</v>
      </c>
      <c r="X5768" s="2" t="s">
        <v>222</v>
      </c>
      <c r="Y5768" s="2">
        <v>18.899999999999999</v>
      </c>
      <c r="Z5768" s="2" t="s">
        <v>2078</v>
      </c>
      <c r="AA5768" s="2" t="s">
        <v>76</v>
      </c>
      <c r="AB5768" s="2" t="s">
        <v>110</v>
      </c>
      <c r="AC5768" s="2">
        <v>8.9700000000000006</v>
      </c>
      <c r="AD5768" s="3">
        <v>0</v>
      </c>
      <c r="AE5768" s="5">
        <v>0</v>
      </c>
      <c r="AF5768" s="2">
        <v>0</v>
      </c>
      <c r="AG5768" s="3">
        <f t="shared" si="636"/>
        <v>0</v>
      </c>
      <c r="AH5768" s="2" t="s">
        <v>50</v>
      </c>
      <c r="AI5768" s="3">
        <v>0</v>
      </c>
    </row>
    <row r="5769" spans="1:35" x14ac:dyDescent="0.3">
      <c r="A5769" s="2" t="s">
        <v>11991</v>
      </c>
      <c r="B5769" s="2" t="s">
        <v>1095</v>
      </c>
      <c r="C5769" s="2" t="s">
        <v>130</v>
      </c>
      <c r="D5769" s="2" t="s">
        <v>104</v>
      </c>
      <c r="E5769" s="2">
        <v>2022</v>
      </c>
      <c r="F5769" s="2" t="s">
        <v>58</v>
      </c>
      <c r="G5769" s="2" t="s">
        <v>93</v>
      </c>
      <c r="H5769" s="2" t="s">
        <v>221</v>
      </c>
      <c r="I5769" s="2" t="s">
        <v>39</v>
      </c>
      <c r="J5769" s="2" t="s">
        <v>116</v>
      </c>
      <c r="K5769" s="3">
        <v>7621545.4400000004</v>
      </c>
      <c r="L5769" s="3">
        <v>4059289.08</v>
      </c>
      <c r="M5769" s="3">
        <f t="shared" si="630"/>
        <v>3562256.3600000003</v>
      </c>
      <c r="N5769" s="3">
        <v>1008027.37</v>
      </c>
      <c r="O5769" s="3">
        <f t="shared" si="631"/>
        <v>2554228.9900000002</v>
      </c>
      <c r="P5769" s="3">
        <v>1932915.39</v>
      </c>
      <c r="Q5769" s="4">
        <f t="shared" si="632"/>
        <v>0.46739291762327934</v>
      </c>
      <c r="R5769" s="4">
        <f t="shared" si="633"/>
        <v>0.25361200103269343</v>
      </c>
      <c r="S5769" s="3">
        <v>8340053.7699999996</v>
      </c>
      <c r="T5769" s="3">
        <f t="shared" si="634"/>
        <v>-718508.32999999914</v>
      </c>
      <c r="U5769" s="4">
        <f t="shared" si="635"/>
        <v>-8.6151522497917798E-2</v>
      </c>
      <c r="V5769" s="2" t="s">
        <v>107</v>
      </c>
      <c r="W5769" s="2" t="s">
        <v>134</v>
      </c>
      <c r="X5769" s="2" t="s">
        <v>222</v>
      </c>
      <c r="Y5769" s="2">
        <v>18.899999999999999</v>
      </c>
      <c r="Z5769" s="2" t="s">
        <v>10131</v>
      </c>
      <c r="AA5769" s="2" t="s">
        <v>141</v>
      </c>
      <c r="AB5769" s="2" t="s">
        <v>77</v>
      </c>
      <c r="AC5769" s="2">
        <v>3.69</v>
      </c>
      <c r="AD5769" s="3">
        <v>0</v>
      </c>
      <c r="AE5769" s="5">
        <v>0</v>
      </c>
      <c r="AF5769" s="2">
        <v>0</v>
      </c>
      <c r="AG5769" s="3">
        <f t="shared" si="636"/>
        <v>0</v>
      </c>
      <c r="AH5769" s="2" t="s">
        <v>50</v>
      </c>
      <c r="AI5769" s="3">
        <v>0</v>
      </c>
    </row>
    <row r="5770" spans="1:35" x14ac:dyDescent="0.3">
      <c r="A5770" s="2" t="s">
        <v>11992</v>
      </c>
      <c r="B5770" s="2" t="s">
        <v>1286</v>
      </c>
      <c r="C5770" s="2" t="s">
        <v>456</v>
      </c>
      <c r="D5770" s="2" t="s">
        <v>54</v>
      </c>
      <c r="E5770" s="2">
        <v>2023</v>
      </c>
      <c r="F5770" s="2" t="s">
        <v>68</v>
      </c>
      <c r="G5770" s="2" t="s">
        <v>114</v>
      </c>
      <c r="H5770" s="2" t="s">
        <v>115</v>
      </c>
      <c r="I5770" s="2" t="s">
        <v>71</v>
      </c>
      <c r="J5770" s="2" t="s">
        <v>293</v>
      </c>
      <c r="K5770" s="3">
        <v>7920433.7199999997</v>
      </c>
      <c r="L5770" s="3">
        <v>3140458.6</v>
      </c>
      <c r="M5770" s="3">
        <f t="shared" si="630"/>
        <v>4779975.1199999992</v>
      </c>
      <c r="N5770" s="3">
        <v>979710.93</v>
      </c>
      <c r="O5770" s="3">
        <f t="shared" si="631"/>
        <v>3800264.189999999</v>
      </c>
      <c r="P5770" s="3">
        <v>2882767.94</v>
      </c>
      <c r="Q5770" s="4">
        <f t="shared" si="632"/>
        <v>0.60349916292210315</v>
      </c>
      <c r="R5770" s="4">
        <f t="shared" si="633"/>
        <v>0.3639659192804911</v>
      </c>
      <c r="S5770" s="3">
        <v>6853495.5999999996</v>
      </c>
      <c r="T5770" s="3">
        <f t="shared" si="634"/>
        <v>1066938.1200000001</v>
      </c>
      <c r="U5770" s="4">
        <f t="shared" si="635"/>
        <v>0.15567794630232201</v>
      </c>
      <c r="V5770" s="2" t="s">
        <v>133</v>
      </c>
      <c r="W5770" s="2" t="s">
        <v>207</v>
      </c>
      <c r="X5770" s="2" t="s">
        <v>118</v>
      </c>
      <c r="Y5770" s="2">
        <v>3.75</v>
      </c>
      <c r="Z5770" s="2" t="s">
        <v>11993</v>
      </c>
      <c r="AA5770" s="2" t="s">
        <v>141</v>
      </c>
      <c r="AB5770" s="2" t="s">
        <v>149</v>
      </c>
      <c r="AC5770" s="2">
        <v>4.9400000000000004</v>
      </c>
      <c r="AD5770" s="3">
        <v>0</v>
      </c>
      <c r="AE5770" s="5">
        <v>0</v>
      </c>
      <c r="AF5770" s="2">
        <v>0</v>
      </c>
      <c r="AG5770" s="3">
        <f t="shared" si="636"/>
        <v>0</v>
      </c>
      <c r="AH5770" s="2" t="s">
        <v>50</v>
      </c>
      <c r="AI5770" s="3">
        <v>0</v>
      </c>
    </row>
    <row r="5771" spans="1:35" x14ac:dyDescent="0.3">
      <c r="A5771" s="2" t="s">
        <v>11994</v>
      </c>
      <c r="B5771" s="2" t="s">
        <v>8264</v>
      </c>
      <c r="C5771" s="2" t="s">
        <v>403</v>
      </c>
      <c r="D5771" s="2" t="s">
        <v>54</v>
      </c>
      <c r="E5771" s="2">
        <v>2021</v>
      </c>
      <c r="F5771" s="2" t="s">
        <v>39</v>
      </c>
      <c r="G5771" s="2" t="s">
        <v>40</v>
      </c>
      <c r="H5771" s="2" t="s">
        <v>171</v>
      </c>
      <c r="I5771" s="2" t="s">
        <v>71</v>
      </c>
      <c r="J5771" s="2" t="s">
        <v>172</v>
      </c>
      <c r="K5771" s="3">
        <v>2647453.79</v>
      </c>
      <c r="L5771" s="3">
        <v>1509840.44</v>
      </c>
      <c r="M5771" s="3">
        <f t="shared" si="630"/>
        <v>1137613.3500000001</v>
      </c>
      <c r="N5771" s="3">
        <v>219431.3</v>
      </c>
      <c r="O5771" s="3">
        <f t="shared" si="631"/>
        <v>918182.05</v>
      </c>
      <c r="P5771" s="3">
        <v>709229.47</v>
      </c>
      <c r="Q5771" s="4">
        <f t="shared" si="632"/>
        <v>0.42970092784886721</v>
      </c>
      <c r="R5771" s="4">
        <f t="shared" si="633"/>
        <v>0.26789116119001266</v>
      </c>
      <c r="S5771" s="3">
        <v>2531482.8199999998</v>
      </c>
      <c r="T5771" s="3">
        <f t="shared" si="634"/>
        <v>115970.9700000002</v>
      </c>
      <c r="U5771" s="4">
        <f t="shared" si="635"/>
        <v>4.5811478191268233E-2</v>
      </c>
      <c r="V5771" s="2" t="s">
        <v>107</v>
      </c>
      <c r="W5771" s="2" t="s">
        <v>45</v>
      </c>
      <c r="X5771" s="2" t="s">
        <v>86</v>
      </c>
      <c r="Y5771" s="2">
        <v>0.92</v>
      </c>
      <c r="Z5771" s="2" t="s">
        <v>3776</v>
      </c>
      <c r="AA5771" s="2" t="s">
        <v>109</v>
      </c>
      <c r="AB5771" s="2" t="s">
        <v>149</v>
      </c>
      <c r="AC5771" s="2">
        <v>8.82</v>
      </c>
      <c r="AD5771" s="3">
        <v>0</v>
      </c>
      <c r="AE5771" s="5">
        <v>0</v>
      </c>
      <c r="AF5771" s="2">
        <v>0</v>
      </c>
      <c r="AG5771" s="3">
        <f t="shared" si="636"/>
        <v>0</v>
      </c>
      <c r="AH5771" s="2" t="s">
        <v>50</v>
      </c>
      <c r="AI5771" s="3">
        <v>0</v>
      </c>
    </row>
    <row r="5772" spans="1:35" x14ac:dyDescent="0.3">
      <c r="A5772" s="2" t="s">
        <v>11995</v>
      </c>
      <c r="B5772" s="2" t="s">
        <v>3850</v>
      </c>
      <c r="C5772" s="2" t="s">
        <v>53</v>
      </c>
      <c r="D5772" s="2" t="s">
        <v>54</v>
      </c>
      <c r="E5772" s="2">
        <v>2021</v>
      </c>
      <c r="F5772" s="2" t="s">
        <v>68</v>
      </c>
      <c r="G5772" s="2" t="s">
        <v>69</v>
      </c>
      <c r="H5772" s="2" t="s">
        <v>165</v>
      </c>
      <c r="I5772" s="2" t="s">
        <v>131</v>
      </c>
      <c r="J5772" s="2" t="s">
        <v>544</v>
      </c>
      <c r="K5772" s="3">
        <v>1537953.61</v>
      </c>
      <c r="L5772" s="3">
        <v>880572.76</v>
      </c>
      <c r="M5772" s="3">
        <f t="shared" si="630"/>
        <v>657380.85000000009</v>
      </c>
      <c r="N5772" s="3">
        <v>271293.57</v>
      </c>
      <c r="O5772" s="3">
        <f t="shared" si="631"/>
        <v>386087.28000000009</v>
      </c>
      <c r="P5772" s="3">
        <v>293752.86</v>
      </c>
      <c r="Q5772" s="4">
        <f t="shared" si="632"/>
        <v>0.42743867287388471</v>
      </c>
      <c r="R5772" s="4">
        <f t="shared" si="633"/>
        <v>0.19100241911717999</v>
      </c>
      <c r="S5772" s="3">
        <v>1467311.59</v>
      </c>
      <c r="T5772" s="3">
        <f t="shared" si="634"/>
        <v>70642.020000000019</v>
      </c>
      <c r="U5772" s="4">
        <f t="shared" si="635"/>
        <v>4.8143843803482814E-2</v>
      </c>
      <c r="V5772" s="2" t="s">
        <v>95</v>
      </c>
      <c r="W5772" s="2" t="s">
        <v>125</v>
      </c>
      <c r="X5772" s="2" t="s">
        <v>167</v>
      </c>
      <c r="Y5772" s="2">
        <v>17.2</v>
      </c>
      <c r="Z5772" s="2" t="s">
        <v>11996</v>
      </c>
      <c r="AA5772" s="2" t="s">
        <v>48</v>
      </c>
      <c r="AB5772" s="2" t="s">
        <v>306</v>
      </c>
      <c r="AC5772" s="2">
        <v>9.57</v>
      </c>
      <c r="AD5772" s="3">
        <v>0</v>
      </c>
      <c r="AE5772" s="5">
        <v>0</v>
      </c>
      <c r="AF5772" s="2">
        <v>0</v>
      </c>
      <c r="AG5772" s="3">
        <f t="shared" si="636"/>
        <v>0</v>
      </c>
      <c r="AH5772" s="2" t="s">
        <v>50</v>
      </c>
      <c r="AI5772" s="3">
        <v>0</v>
      </c>
    </row>
    <row r="5773" spans="1:35" x14ac:dyDescent="0.3">
      <c r="A5773" s="2" t="s">
        <v>11997</v>
      </c>
      <c r="B5773" s="2" t="s">
        <v>1623</v>
      </c>
      <c r="C5773" s="2" t="s">
        <v>387</v>
      </c>
      <c r="D5773" s="2" t="s">
        <v>81</v>
      </c>
      <c r="E5773" s="2">
        <v>2020</v>
      </c>
      <c r="F5773" s="2" t="s">
        <v>82</v>
      </c>
      <c r="G5773" s="2" t="s">
        <v>114</v>
      </c>
      <c r="H5773" s="2" t="s">
        <v>190</v>
      </c>
      <c r="I5773" s="2" t="s">
        <v>55</v>
      </c>
      <c r="J5773" s="2" t="s">
        <v>540</v>
      </c>
      <c r="K5773" s="3">
        <v>2745436.75</v>
      </c>
      <c r="L5773" s="3">
        <v>1345059.04</v>
      </c>
      <c r="M5773" s="3">
        <f t="shared" si="630"/>
        <v>1400377.71</v>
      </c>
      <c r="N5773" s="3">
        <v>345199.4</v>
      </c>
      <c r="O5773" s="3">
        <f t="shared" si="631"/>
        <v>1055178.31</v>
      </c>
      <c r="P5773" s="3">
        <v>791843.3</v>
      </c>
      <c r="Q5773" s="4">
        <f t="shared" si="632"/>
        <v>0.51007465752033809</v>
      </c>
      <c r="R5773" s="4">
        <f t="shared" si="633"/>
        <v>0.28842161452089549</v>
      </c>
      <c r="S5773" s="3">
        <v>2605157.35</v>
      </c>
      <c r="T5773" s="3">
        <f t="shared" si="634"/>
        <v>140279.39999999991</v>
      </c>
      <c r="U5773" s="4">
        <f t="shared" si="635"/>
        <v>5.3846805069183212E-2</v>
      </c>
      <c r="V5773" s="2" t="s">
        <v>107</v>
      </c>
      <c r="W5773" s="2" t="s">
        <v>45</v>
      </c>
      <c r="X5773" s="2" t="s">
        <v>192</v>
      </c>
      <c r="Y5773" s="2">
        <v>3.64</v>
      </c>
      <c r="Z5773" s="2" t="s">
        <v>1588</v>
      </c>
      <c r="AA5773" s="2" t="s">
        <v>99</v>
      </c>
      <c r="AB5773" s="2" t="s">
        <v>182</v>
      </c>
      <c r="AC5773" s="2">
        <v>9.01</v>
      </c>
      <c r="AD5773" s="3">
        <v>0</v>
      </c>
      <c r="AE5773" s="5">
        <v>0</v>
      </c>
      <c r="AF5773" s="2">
        <v>0</v>
      </c>
      <c r="AG5773" s="3">
        <f t="shared" si="636"/>
        <v>0</v>
      </c>
      <c r="AH5773" s="2" t="s">
        <v>50</v>
      </c>
      <c r="AI5773" s="3">
        <v>0</v>
      </c>
    </row>
    <row r="5774" spans="1:35" x14ac:dyDescent="0.3">
      <c r="A5774" s="2" t="s">
        <v>11998</v>
      </c>
      <c r="B5774" s="2" t="s">
        <v>2213</v>
      </c>
      <c r="C5774" s="2" t="s">
        <v>91</v>
      </c>
      <c r="D5774" s="2" t="s">
        <v>38</v>
      </c>
      <c r="E5774" s="2">
        <v>2022</v>
      </c>
      <c r="F5774" s="2" t="s">
        <v>92</v>
      </c>
      <c r="G5774" s="2" t="s">
        <v>114</v>
      </c>
      <c r="H5774" s="2" t="s">
        <v>190</v>
      </c>
      <c r="I5774" s="2" t="s">
        <v>71</v>
      </c>
      <c r="J5774" s="2" t="s">
        <v>172</v>
      </c>
      <c r="K5774" s="3">
        <v>7244010.1900000004</v>
      </c>
      <c r="L5774" s="3">
        <v>2521762.84</v>
      </c>
      <c r="M5774" s="3">
        <f t="shared" si="630"/>
        <v>4722247.3500000006</v>
      </c>
      <c r="N5774" s="3">
        <v>1564475.34</v>
      </c>
      <c r="O5774" s="3">
        <f t="shared" si="631"/>
        <v>3157772.0100000007</v>
      </c>
      <c r="P5774" s="3">
        <v>2217887.06</v>
      </c>
      <c r="Q5774" s="4">
        <f t="shared" si="632"/>
        <v>0.65188303524459845</v>
      </c>
      <c r="R5774" s="4">
        <f t="shared" si="633"/>
        <v>0.30616840697735132</v>
      </c>
      <c r="S5774" s="3">
        <v>5976016.7999999998</v>
      </c>
      <c r="T5774" s="3">
        <f t="shared" si="634"/>
        <v>1267993.3900000006</v>
      </c>
      <c r="U5774" s="4">
        <f t="shared" si="635"/>
        <v>0.2121803589976522</v>
      </c>
      <c r="V5774" s="2" t="s">
        <v>85</v>
      </c>
      <c r="W5774" s="2" t="s">
        <v>60</v>
      </c>
      <c r="X5774" s="2" t="s">
        <v>192</v>
      </c>
      <c r="Y5774" s="2">
        <v>3.64</v>
      </c>
      <c r="Z5774" s="2" t="s">
        <v>6644</v>
      </c>
      <c r="AA5774" s="2" t="s">
        <v>99</v>
      </c>
      <c r="AB5774" s="2" t="s">
        <v>110</v>
      </c>
      <c r="AC5774" s="2">
        <v>6.58</v>
      </c>
      <c r="AD5774" s="3">
        <v>0</v>
      </c>
      <c r="AE5774" s="5">
        <v>0</v>
      </c>
      <c r="AF5774" s="2">
        <v>0</v>
      </c>
      <c r="AG5774" s="3">
        <f t="shared" si="636"/>
        <v>0</v>
      </c>
      <c r="AH5774" s="2" t="s">
        <v>50</v>
      </c>
      <c r="AI5774" s="3">
        <v>0</v>
      </c>
    </row>
    <row r="5775" spans="1:35" x14ac:dyDescent="0.3">
      <c r="A5775" s="2" t="s">
        <v>11999</v>
      </c>
      <c r="B5775" s="2" t="s">
        <v>9261</v>
      </c>
      <c r="C5775" s="2" t="s">
        <v>322</v>
      </c>
      <c r="D5775" s="2" t="s">
        <v>38</v>
      </c>
      <c r="E5775" s="2">
        <v>2021</v>
      </c>
      <c r="F5775" s="2" t="s">
        <v>39</v>
      </c>
      <c r="G5775" s="2" t="s">
        <v>40</v>
      </c>
      <c r="H5775" s="2" t="s">
        <v>139</v>
      </c>
      <c r="I5775" s="2" t="s">
        <v>58</v>
      </c>
      <c r="J5775" s="2" t="s">
        <v>106</v>
      </c>
      <c r="K5775" s="3">
        <v>7893889.7000000002</v>
      </c>
      <c r="L5775" s="3">
        <v>2774988.63</v>
      </c>
      <c r="M5775" s="3">
        <f t="shared" si="630"/>
        <v>5118901.07</v>
      </c>
      <c r="N5775" s="3">
        <v>757017.28</v>
      </c>
      <c r="O5775" s="3">
        <f t="shared" si="631"/>
        <v>4361883.79</v>
      </c>
      <c r="P5775" s="3">
        <v>3462279.36</v>
      </c>
      <c r="Q5775" s="4">
        <f t="shared" si="632"/>
        <v>0.64846371871651565</v>
      </c>
      <c r="R5775" s="4">
        <f t="shared" si="633"/>
        <v>0.43860244968966311</v>
      </c>
      <c r="S5775" s="3">
        <v>6643955.1299999999</v>
      </c>
      <c r="T5775" s="3">
        <f t="shared" si="634"/>
        <v>1249934.5700000003</v>
      </c>
      <c r="U5775" s="4">
        <f t="shared" si="635"/>
        <v>0.18813109744767351</v>
      </c>
      <c r="V5775" s="2" t="s">
        <v>85</v>
      </c>
      <c r="W5775" s="2" t="s">
        <v>45</v>
      </c>
      <c r="X5775" s="2" t="s">
        <v>86</v>
      </c>
      <c r="Y5775" s="2">
        <v>0.92</v>
      </c>
      <c r="Z5775" s="2" t="s">
        <v>7716</v>
      </c>
      <c r="AA5775" s="2" t="s">
        <v>148</v>
      </c>
      <c r="AB5775" s="2" t="s">
        <v>100</v>
      </c>
      <c r="AC5775" s="2">
        <v>9.2200000000000006</v>
      </c>
      <c r="AD5775" s="3">
        <v>0</v>
      </c>
      <c r="AE5775" s="5">
        <v>0</v>
      </c>
      <c r="AF5775" s="2">
        <v>0</v>
      </c>
      <c r="AG5775" s="3">
        <f t="shared" si="636"/>
        <v>0</v>
      </c>
      <c r="AH5775" s="2" t="s">
        <v>230</v>
      </c>
      <c r="AI5775" s="3">
        <v>0</v>
      </c>
    </row>
    <row r="5776" spans="1:35" x14ac:dyDescent="0.3">
      <c r="A5776" s="2" t="s">
        <v>12000</v>
      </c>
      <c r="B5776" s="2" t="s">
        <v>8294</v>
      </c>
      <c r="C5776" s="2" t="s">
        <v>341</v>
      </c>
      <c r="D5776" s="2" t="s">
        <v>54</v>
      </c>
      <c r="E5776" s="2">
        <v>2023</v>
      </c>
      <c r="F5776" s="2" t="s">
        <v>92</v>
      </c>
      <c r="G5776" s="2" t="s">
        <v>56</v>
      </c>
      <c r="H5776" s="2" t="s">
        <v>262</v>
      </c>
      <c r="I5776" s="2" t="s">
        <v>39</v>
      </c>
      <c r="J5776" s="2" t="s">
        <v>273</v>
      </c>
      <c r="K5776" s="3">
        <v>9494573.5299999993</v>
      </c>
      <c r="L5776" s="3">
        <v>2778925.14</v>
      </c>
      <c r="M5776" s="3">
        <f t="shared" si="630"/>
        <v>6715648.3899999987</v>
      </c>
      <c r="N5776" s="3">
        <v>1350218.63</v>
      </c>
      <c r="O5776" s="3">
        <f t="shared" si="631"/>
        <v>5365429.7599999988</v>
      </c>
      <c r="P5776" s="3">
        <v>4003975.17</v>
      </c>
      <c r="Q5776" s="4">
        <f t="shared" si="632"/>
        <v>0.70731438002776725</v>
      </c>
      <c r="R5776" s="4">
        <f t="shared" si="633"/>
        <v>0.42171195550265017</v>
      </c>
      <c r="S5776" s="3">
        <v>9456238.9600000009</v>
      </c>
      <c r="T5776" s="3">
        <f t="shared" si="634"/>
        <v>38334.569999998435</v>
      </c>
      <c r="U5776" s="4">
        <f t="shared" si="635"/>
        <v>4.053891844543492E-3</v>
      </c>
      <c r="V5776" s="2" t="s">
        <v>133</v>
      </c>
      <c r="W5776" s="2" t="s">
        <v>117</v>
      </c>
      <c r="X5776" s="2" t="s">
        <v>264</v>
      </c>
      <c r="Y5776" s="2">
        <v>83.5</v>
      </c>
      <c r="Z5776" s="2" t="s">
        <v>12001</v>
      </c>
      <c r="AA5776" s="2" t="s">
        <v>109</v>
      </c>
      <c r="AB5776" s="2" t="s">
        <v>142</v>
      </c>
      <c r="AC5776" s="2">
        <v>4.59</v>
      </c>
      <c r="AD5776" s="3">
        <v>0</v>
      </c>
      <c r="AE5776" s="5">
        <v>0</v>
      </c>
      <c r="AF5776" s="2">
        <v>0</v>
      </c>
      <c r="AG5776" s="3">
        <f t="shared" si="636"/>
        <v>0</v>
      </c>
      <c r="AH5776" s="2" t="s">
        <v>50</v>
      </c>
      <c r="AI5776" s="3">
        <v>0</v>
      </c>
    </row>
    <row r="5777" spans="1:35" x14ac:dyDescent="0.3">
      <c r="A5777" s="2" t="s">
        <v>12002</v>
      </c>
      <c r="B5777" s="2" t="s">
        <v>325</v>
      </c>
      <c r="C5777" s="2" t="s">
        <v>216</v>
      </c>
      <c r="D5777" s="2" t="s">
        <v>38</v>
      </c>
      <c r="E5777" s="2">
        <v>2024</v>
      </c>
      <c r="F5777" s="2" t="s">
        <v>68</v>
      </c>
      <c r="G5777" s="2" t="s">
        <v>93</v>
      </c>
      <c r="H5777" s="2" t="s">
        <v>94</v>
      </c>
      <c r="I5777" s="2" t="s">
        <v>58</v>
      </c>
      <c r="J5777" s="2" t="s">
        <v>106</v>
      </c>
      <c r="K5777" s="3">
        <v>8708569.9100000001</v>
      </c>
      <c r="L5777" s="3">
        <v>2515803.1</v>
      </c>
      <c r="M5777" s="3">
        <f t="shared" si="630"/>
        <v>6192766.8100000005</v>
      </c>
      <c r="N5777" s="3">
        <v>1154321.08</v>
      </c>
      <c r="O5777" s="3">
        <f t="shared" si="631"/>
        <v>5038445.7300000004</v>
      </c>
      <c r="P5777" s="3">
        <v>4009949.14</v>
      </c>
      <c r="Q5777" s="4">
        <f t="shared" si="632"/>
        <v>0.71111179837792682</v>
      </c>
      <c r="R5777" s="4">
        <f t="shared" si="633"/>
        <v>0.46046011933548342</v>
      </c>
      <c r="S5777" s="3">
        <v>8744854.5299999993</v>
      </c>
      <c r="T5777" s="3">
        <f t="shared" si="634"/>
        <v>-36284.61999999918</v>
      </c>
      <c r="U5777" s="4">
        <f t="shared" si="635"/>
        <v>-4.1492536983344401E-3</v>
      </c>
      <c r="V5777" s="2" t="s">
        <v>124</v>
      </c>
      <c r="W5777" s="2" t="s">
        <v>60</v>
      </c>
      <c r="X5777" s="2" t="s">
        <v>97</v>
      </c>
      <c r="Y5777" s="2">
        <v>1550</v>
      </c>
      <c r="Z5777" s="2" t="s">
        <v>2430</v>
      </c>
      <c r="AA5777" s="2" t="s">
        <v>48</v>
      </c>
      <c r="AB5777" s="2" t="s">
        <v>142</v>
      </c>
      <c r="AC5777" s="2">
        <v>5.77</v>
      </c>
      <c r="AD5777" s="3">
        <v>0</v>
      </c>
      <c r="AE5777" s="5">
        <v>0</v>
      </c>
      <c r="AF5777" s="2">
        <v>0</v>
      </c>
      <c r="AG5777" s="3">
        <f t="shared" si="636"/>
        <v>0</v>
      </c>
      <c r="AH5777" s="2" t="s">
        <v>50</v>
      </c>
      <c r="AI5777" s="3">
        <v>0</v>
      </c>
    </row>
    <row r="5778" spans="1:35" x14ac:dyDescent="0.3">
      <c r="A5778" s="2" t="s">
        <v>12003</v>
      </c>
      <c r="B5778" s="2" t="s">
        <v>1888</v>
      </c>
      <c r="C5778" s="2" t="s">
        <v>176</v>
      </c>
      <c r="D5778" s="2" t="s">
        <v>104</v>
      </c>
      <c r="E5778" s="2">
        <v>2020</v>
      </c>
      <c r="F5778" s="2" t="s">
        <v>55</v>
      </c>
      <c r="G5778" s="2" t="s">
        <v>40</v>
      </c>
      <c r="H5778" s="2" t="s">
        <v>41</v>
      </c>
      <c r="I5778" s="2" t="s">
        <v>42</v>
      </c>
      <c r="J5778" s="2" t="s">
        <v>146</v>
      </c>
      <c r="K5778" s="3">
        <v>9775800.4800000004</v>
      </c>
      <c r="L5778" s="3">
        <v>3408599.78</v>
      </c>
      <c r="M5778" s="3">
        <f t="shared" si="630"/>
        <v>6367200.7000000011</v>
      </c>
      <c r="N5778" s="3">
        <v>1940796.77</v>
      </c>
      <c r="O5778" s="3">
        <f t="shared" si="631"/>
        <v>4426403.9300000016</v>
      </c>
      <c r="P5778" s="3">
        <v>3357651.27</v>
      </c>
      <c r="Q5778" s="4">
        <f t="shared" si="632"/>
        <v>0.65132269352534911</v>
      </c>
      <c r="R5778" s="4">
        <f t="shared" si="633"/>
        <v>0.34346560947815086</v>
      </c>
      <c r="S5778" s="3">
        <v>11571774.91</v>
      </c>
      <c r="T5778" s="3">
        <f t="shared" si="634"/>
        <v>-1795974.4299999997</v>
      </c>
      <c r="U5778" s="4">
        <f t="shared" si="635"/>
        <v>-0.15520302148704684</v>
      </c>
      <c r="V5778" s="2" t="s">
        <v>107</v>
      </c>
      <c r="W5778" s="2" t="s">
        <v>96</v>
      </c>
      <c r="X5778" s="2" t="s">
        <v>46</v>
      </c>
      <c r="Y5778" s="2">
        <v>0.89</v>
      </c>
      <c r="Z5778" s="2" t="s">
        <v>12004</v>
      </c>
      <c r="AA5778" s="2" t="s">
        <v>48</v>
      </c>
      <c r="AB5778" s="2" t="s">
        <v>149</v>
      </c>
      <c r="AC5778" s="2">
        <v>4.95</v>
      </c>
      <c r="AD5778" s="3">
        <v>0</v>
      </c>
      <c r="AE5778" s="5">
        <v>0</v>
      </c>
      <c r="AF5778" s="2">
        <v>0</v>
      </c>
      <c r="AG5778" s="3">
        <f t="shared" si="636"/>
        <v>0</v>
      </c>
      <c r="AH5778" s="2" t="s">
        <v>50</v>
      </c>
      <c r="AI5778" s="3">
        <v>0</v>
      </c>
    </row>
    <row r="5779" spans="1:35" x14ac:dyDescent="0.3">
      <c r="A5779" s="2" t="s">
        <v>12005</v>
      </c>
      <c r="B5779" s="2" t="s">
        <v>1553</v>
      </c>
      <c r="C5779" s="2" t="s">
        <v>387</v>
      </c>
      <c r="D5779" s="2" t="s">
        <v>81</v>
      </c>
      <c r="E5779" s="2">
        <v>2020</v>
      </c>
      <c r="F5779" s="2" t="s">
        <v>105</v>
      </c>
      <c r="G5779" s="2" t="s">
        <v>56</v>
      </c>
      <c r="H5779" s="2" t="s">
        <v>262</v>
      </c>
      <c r="I5779" s="2" t="s">
        <v>39</v>
      </c>
      <c r="J5779" s="2" t="s">
        <v>116</v>
      </c>
      <c r="K5779" s="3">
        <v>811286.28</v>
      </c>
      <c r="L5779" s="3">
        <v>409261.31</v>
      </c>
      <c r="M5779" s="3">
        <f t="shared" si="630"/>
        <v>402024.97000000003</v>
      </c>
      <c r="N5779" s="3">
        <v>115946.06</v>
      </c>
      <c r="O5779" s="3">
        <f t="shared" si="631"/>
        <v>286078.91000000003</v>
      </c>
      <c r="P5779" s="3">
        <v>208265.95</v>
      </c>
      <c r="Q5779" s="4">
        <f t="shared" si="632"/>
        <v>0.495540205610281</v>
      </c>
      <c r="R5779" s="4">
        <f t="shared" si="633"/>
        <v>0.25671080003966046</v>
      </c>
      <c r="S5779" s="3">
        <v>694553.51</v>
      </c>
      <c r="T5779" s="3">
        <f t="shared" si="634"/>
        <v>116732.77000000002</v>
      </c>
      <c r="U5779" s="4">
        <f t="shared" si="635"/>
        <v>0.16806879285657922</v>
      </c>
      <c r="V5779" s="2" t="s">
        <v>95</v>
      </c>
      <c r="W5779" s="2" t="s">
        <v>45</v>
      </c>
      <c r="X5779" s="2" t="s">
        <v>264</v>
      </c>
      <c r="Y5779" s="2">
        <v>83.5</v>
      </c>
      <c r="Z5779" s="2" t="s">
        <v>6377</v>
      </c>
      <c r="AA5779" s="2" t="s">
        <v>76</v>
      </c>
      <c r="AB5779" s="2" t="s">
        <v>209</v>
      </c>
      <c r="AC5779" s="2">
        <v>6.56</v>
      </c>
      <c r="AD5779" s="3">
        <v>0</v>
      </c>
      <c r="AE5779" s="5">
        <v>0</v>
      </c>
      <c r="AF5779" s="2">
        <v>0</v>
      </c>
      <c r="AG5779" s="3">
        <f t="shared" si="636"/>
        <v>0</v>
      </c>
      <c r="AH5779" s="2" t="s">
        <v>50</v>
      </c>
      <c r="AI5779" s="3">
        <v>0</v>
      </c>
    </row>
    <row r="5780" spans="1:35" x14ac:dyDescent="0.3">
      <c r="A5780" s="2" t="s">
        <v>12006</v>
      </c>
      <c r="B5780" s="2" t="s">
        <v>2580</v>
      </c>
      <c r="C5780" s="2" t="s">
        <v>287</v>
      </c>
      <c r="D5780" s="2" t="s">
        <v>104</v>
      </c>
      <c r="E5780" s="2">
        <v>2021</v>
      </c>
      <c r="F5780" s="2" t="s">
        <v>82</v>
      </c>
      <c r="G5780" s="2" t="s">
        <v>69</v>
      </c>
      <c r="H5780" s="2" t="s">
        <v>272</v>
      </c>
      <c r="I5780" s="2" t="s">
        <v>39</v>
      </c>
      <c r="J5780" s="2" t="s">
        <v>566</v>
      </c>
      <c r="K5780" s="3">
        <v>7240587.9000000004</v>
      </c>
      <c r="L5780" s="3">
        <v>2782487.99</v>
      </c>
      <c r="M5780" s="3">
        <f t="shared" si="630"/>
        <v>4458099.91</v>
      </c>
      <c r="N5780" s="3">
        <v>1510061.08</v>
      </c>
      <c r="O5780" s="3">
        <f t="shared" si="631"/>
        <v>2948038.83</v>
      </c>
      <c r="P5780" s="3">
        <v>2122448.7799999998</v>
      </c>
      <c r="Q5780" s="4">
        <f t="shared" si="632"/>
        <v>0.6157096594324889</v>
      </c>
      <c r="R5780" s="4">
        <f t="shared" si="633"/>
        <v>0.29313210602691525</v>
      </c>
      <c r="S5780" s="3">
        <v>7672925.6699999999</v>
      </c>
      <c r="T5780" s="3">
        <f t="shared" si="634"/>
        <v>-432337.76999999955</v>
      </c>
      <c r="U5780" s="4">
        <f t="shared" si="635"/>
        <v>-5.6345882730283188E-2</v>
      </c>
      <c r="V5780" s="2" t="s">
        <v>85</v>
      </c>
      <c r="W5780" s="2" t="s">
        <v>117</v>
      </c>
      <c r="X5780" s="2" t="s">
        <v>274</v>
      </c>
      <c r="Y5780" s="2">
        <v>1</v>
      </c>
      <c r="Z5780" s="2" t="s">
        <v>12007</v>
      </c>
      <c r="AA5780" s="2" t="s">
        <v>109</v>
      </c>
      <c r="AB5780" s="2" t="s">
        <v>182</v>
      </c>
      <c r="AC5780" s="2">
        <v>8.61</v>
      </c>
      <c r="AD5780" s="3">
        <v>0</v>
      </c>
      <c r="AE5780" s="5">
        <v>0</v>
      </c>
      <c r="AF5780" s="2">
        <v>0</v>
      </c>
      <c r="AG5780" s="3">
        <f t="shared" si="636"/>
        <v>0</v>
      </c>
      <c r="AH5780" s="2" t="s">
        <v>50</v>
      </c>
      <c r="AI5780" s="3">
        <v>0</v>
      </c>
    </row>
    <row r="5781" spans="1:35" x14ac:dyDescent="0.3">
      <c r="A5781" s="2" t="s">
        <v>12008</v>
      </c>
      <c r="B5781" s="2" t="s">
        <v>7749</v>
      </c>
      <c r="C5781" s="2" t="s">
        <v>880</v>
      </c>
      <c r="D5781" s="2" t="s">
        <v>81</v>
      </c>
      <c r="E5781" s="2">
        <v>2024</v>
      </c>
      <c r="F5781" s="2" t="s">
        <v>105</v>
      </c>
      <c r="G5781" s="2" t="s">
        <v>56</v>
      </c>
      <c r="H5781" s="2" t="s">
        <v>57</v>
      </c>
      <c r="I5781" s="2" t="s">
        <v>131</v>
      </c>
      <c r="J5781" s="2" t="s">
        <v>491</v>
      </c>
      <c r="K5781" s="3">
        <v>2689953.2</v>
      </c>
      <c r="L5781" s="3">
        <v>894364.42</v>
      </c>
      <c r="M5781" s="3">
        <f t="shared" si="630"/>
        <v>1795588.7800000003</v>
      </c>
      <c r="N5781" s="3">
        <v>288152.88</v>
      </c>
      <c r="O5781" s="3">
        <f t="shared" si="631"/>
        <v>1507435.9000000004</v>
      </c>
      <c r="P5781" s="3">
        <v>1067316.33</v>
      </c>
      <c r="Q5781" s="4">
        <f t="shared" si="632"/>
        <v>0.66751673597890104</v>
      </c>
      <c r="R5781" s="4">
        <f t="shared" si="633"/>
        <v>0.39677877295411684</v>
      </c>
      <c r="S5781" s="3">
        <v>2980512.53</v>
      </c>
      <c r="T5781" s="3">
        <f t="shared" si="634"/>
        <v>-290559.32999999961</v>
      </c>
      <c r="U5781" s="4">
        <f t="shared" si="635"/>
        <v>-9.748636419924718E-2</v>
      </c>
      <c r="V5781" s="2" t="s">
        <v>133</v>
      </c>
      <c r="W5781" s="2" t="s">
        <v>117</v>
      </c>
      <c r="X5781" s="2" t="s">
        <v>61</v>
      </c>
      <c r="Y5781" s="2">
        <v>1.53</v>
      </c>
      <c r="Z5781" s="2" t="s">
        <v>12009</v>
      </c>
      <c r="AA5781" s="2" t="s">
        <v>48</v>
      </c>
      <c r="AB5781" s="2" t="s">
        <v>49</v>
      </c>
      <c r="AC5781" s="2">
        <v>1.22</v>
      </c>
      <c r="AD5781" s="3">
        <v>0</v>
      </c>
      <c r="AE5781" s="5">
        <v>0</v>
      </c>
      <c r="AF5781" s="2">
        <v>0</v>
      </c>
      <c r="AG5781" s="3">
        <f t="shared" si="636"/>
        <v>0</v>
      </c>
      <c r="AH5781" s="2" t="s">
        <v>50</v>
      </c>
      <c r="AI5781" s="3">
        <v>0</v>
      </c>
    </row>
    <row r="5782" spans="1:35" x14ac:dyDescent="0.3">
      <c r="A5782" s="2" t="s">
        <v>12010</v>
      </c>
      <c r="B5782" s="2" t="s">
        <v>3635</v>
      </c>
      <c r="C5782" s="2" t="s">
        <v>474</v>
      </c>
      <c r="D5782" s="2" t="s">
        <v>81</v>
      </c>
      <c r="E5782" s="2">
        <v>2024</v>
      </c>
      <c r="F5782" s="2" t="s">
        <v>39</v>
      </c>
      <c r="G5782" s="2" t="s">
        <v>93</v>
      </c>
      <c r="H5782" s="2" t="s">
        <v>221</v>
      </c>
      <c r="I5782" s="2" t="s">
        <v>131</v>
      </c>
      <c r="J5782" s="2" t="s">
        <v>544</v>
      </c>
      <c r="K5782" s="3">
        <v>6677588.4000000004</v>
      </c>
      <c r="L5782" s="3">
        <v>2521207.17</v>
      </c>
      <c r="M5782" s="3">
        <f t="shared" si="630"/>
        <v>4156381.2300000004</v>
      </c>
      <c r="N5782" s="3">
        <v>1182875.97</v>
      </c>
      <c r="O5782" s="3">
        <f t="shared" si="631"/>
        <v>2973505.2600000007</v>
      </c>
      <c r="P5782" s="3">
        <v>2169584.7599999998</v>
      </c>
      <c r="Q5782" s="4">
        <f t="shared" si="632"/>
        <v>0.62243747009024997</v>
      </c>
      <c r="R5782" s="4">
        <f t="shared" si="633"/>
        <v>0.32490543442300213</v>
      </c>
      <c r="S5782" s="3">
        <v>6641281.1699999999</v>
      </c>
      <c r="T5782" s="3">
        <f t="shared" si="634"/>
        <v>36307.230000000447</v>
      </c>
      <c r="U5782" s="4">
        <f t="shared" si="635"/>
        <v>5.4669015014764764E-3</v>
      </c>
      <c r="V5782" s="2" t="s">
        <v>73</v>
      </c>
      <c r="W5782" s="2" t="s">
        <v>134</v>
      </c>
      <c r="X5782" s="2" t="s">
        <v>222</v>
      </c>
      <c r="Y5782" s="2">
        <v>18.899999999999999</v>
      </c>
      <c r="Z5782" s="2" t="s">
        <v>12011</v>
      </c>
      <c r="AA5782" s="2" t="s">
        <v>141</v>
      </c>
      <c r="AB5782" s="2" t="s">
        <v>77</v>
      </c>
      <c r="AC5782" s="2">
        <v>9.2899999999999991</v>
      </c>
      <c r="AD5782" s="3">
        <v>0</v>
      </c>
      <c r="AE5782" s="5">
        <v>0</v>
      </c>
      <c r="AF5782" s="2">
        <v>0</v>
      </c>
      <c r="AG5782" s="3">
        <f t="shared" si="636"/>
        <v>0</v>
      </c>
      <c r="AH5782" s="2" t="s">
        <v>50</v>
      </c>
      <c r="AI5782" s="3">
        <v>0</v>
      </c>
    </row>
    <row r="5783" spans="1:35" x14ac:dyDescent="0.3">
      <c r="A5783" s="2" t="s">
        <v>12012</v>
      </c>
      <c r="B5783" s="2" t="s">
        <v>1194</v>
      </c>
      <c r="C5783" s="2" t="s">
        <v>205</v>
      </c>
      <c r="D5783" s="2" t="s">
        <v>81</v>
      </c>
      <c r="E5783" s="2">
        <v>2023</v>
      </c>
      <c r="F5783" s="2" t="s">
        <v>105</v>
      </c>
      <c r="G5783" s="2" t="s">
        <v>56</v>
      </c>
      <c r="H5783" s="2" t="s">
        <v>123</v>
      </c>
      <c r="I5783" s="2" t="s">
        <v>55</v>
      </c>
      <c r="J5783" s="2" t="s">
        <v>154</v>
      </c>
      <c r="K5783" s="3">
        <v>6143067.29</v>
      </c>
      <c r="L5783" s="3">
        <v>3086225.25</v>
      </c>
      <c r="M5783" s="3">
        <f t="shared" si="630"/>
        <v>3056842.04</v>
      </c>
      <c r="N5783" s="3">
        <v>570363.71</v>
      </c>
      <c r="O5783" s="3">
        <f t="shared" si="631"/>
        <v>2486478.33</v>
      </c>
      <c r="P5783" s="3">
        <v>1820529.95</v>
      </c>
      <c r="Q5783" s="4">
        <f t="shared" si="632"/>
        <v>0.49760842518786735</v>
      </c>
      <c r="R5783" s="4">
        <f t="shared" si="633"/>
        <v>0.29635520238620078</v>
      </c>
      <c r="S5783" s="3">
        <v>7230078.1500000004</v>
      </c>
      <c r="T5783" s="3">
        <f t="shared" si="634"/>
        <v>-1087010.8600000003</v>
      </c>
      <c r="U5783" s="4">
        <f t="shared" si="635"/>
        <v>-0.15034565843524117</v>
      </c>
      <c r="V5783" s="2" t="s">
        <v>95</v>
      </c>
      <c r="W5783" s="2" t="s">
        <v>60</v>
      </c>
      <c r="X5783" s="2" t="s">
        <v>126</v>
      </c>
      <c r="Y5783" s="2">
        <v>1.34</v>
      </c>
      <c r="Z5783" s="2" t="s">
        <v>12013</v>
      </c>
      <c r="AA5783" s="2" t="s">
        <v>224</v>
      </c>
      <c r="AB5783" s="2" t="s">
        <v>100</v>
      </c>
      <c r="AC5783" s="2">
        <v>3.71</v>
      </c>
      <c r="AD5783" s="3">
        <v>0</v>
      </c>
      <c r="AE5783" s="5">
        <v>0</v>
      </c>
      <c r="AF5783" s="2">
        <v>0</v>
      </c>
      <c r="AG5783" s="3">
        <f t="shared" si="636"/>
        <v>0</v>
      </c>
      <c r="AH5783" s="2" t="s">
        <v>50</v>
      </c>
      <c r="AI5783" s="3">
        <v>0</v>
      </c>
    </row>
    <row r="5784" spans="1:35" x14ac:dyDescent="0.3">
      <c r="A5784" s="2" t="s">
        <v>12014</v>
      </c>
      <c r="B5784" s="2" t="s">
        <v>2580</v>
      </c>
      <c r="C5784" s="2" t="s">
        <v>287</v>
      </c>
      <c r="D5784" s="2" t="s">
        <v>104</v>
      </c>
      <c r="E5784" s="2">
        <v>2021</v>
      </c>
      <c r="F5784" s="2" t="s">
        <v>39</v>
      </c>
      <c r="G5784" s="2" t="s">
        <v>56</v>
      </c>
      <c r="H5784" s="2" t="s">
        <v>57</v>
      </c>
      <c r="I5784" s="2" t="s">
        <v>42</v>
      </c>
      <c r="J5784" s="2" t="s">
        <v>43</v>
      </c>
      <c r="K5784" s="3">
        <v>7876178.3099999996</v>
      </c>
      <c r="L5784" s="3">
        <v>3189343.41</v>
      </c>
      <c r="M5784" s="3">
        <f t="shared" si="630"/>
        <v>4686834.8999999994</v>
      </c>
      <c r="N5784" s="3">
        <v>826655.17</v>
      </c>
      <c r="O5784" s="3">
        <f t="shared" si="631"/>
        <v>3860179.7299999995</v>
      </c>
      <c r="P5784" s="3">
        <v>2843371.21</v>
      </c>
      <c r="Q5784" s="4">
        <f t="shared" si="632"/>
        <v>0.59506460056260457</v>
      </c>
      <c r="R5784" s="4">
        <f t="shared" si="633"/>
        <v>0.3610089942212088</v>
      </c>
      <c r="S5784" s="3">
        <v>8168592.9900000002</v>
      </c>
      <c r="T5784" s="3">
        <f t="shared" si="634"/>
        <v>-292414.68000000063</v>
      </c>
      <c r="U5784" s="4">
        <f t="shared" si="635"/>
        <v>-3.5797435416108379E-2</v>
      </c>
      <c r="V5784" s="2" t="s">
        <v>107</v>
      </c>
      <c r="W5784" s="2" t="s">
        <v>207</v>
      </c>
      <c r="X5784" s="2" t="s">
        <v>61</v>
      </c>
      <c r="Y5784" s="2">
        <v>1.53</v>
      </c>
      <c r="Z5784" s="2" t="s">
        <v>12015</v>
      </c>
      <c r="AA5784" s="2" t="s">
        <v>148</v>
      </c>
      <c r="AB5784" s="2" t="s">
        <v>88</v>
      </c>
      <c r="AC5784" s="2">
        <v>5.75</v>
      </c>
      <c r="AD5784" s="3">
        <v>0</v>
      </c>
      <c r="AE5784" s="5">
        <v>0</v>
      </c>
      <c r="AF5784" s="2">
        <v>0</v>
      </c>
      <c r="AG5784" s="3">
        <f t="shared" si="636"/>
        <v>0</v>
      </c>
      <c r="AH5784" s="2" t="s">
        <v>50</v>
      </c>
      <c r="AI5784" s="3">
        <v>0</v>
      </c>
    </row>
    <row r="5785" spans="1:35" x14ac:dyDescent="0.3">
      <c r="A5785" s="2" t="s">
        <v>12016</v>
      </c>
      <c r="B5785" s="2" t="s">
        <v>286</v>
      </c>
      <c r="C5785" s="2" t="s">
        <v>287</v>
      </c>
      <c r="D5785" s="2" t="s">
        <v>104</v>
      </c>
      <c r="E5785" s="2">
        <v>2021</v>
      </c>
      <c r="F5785" s="2" t="s">
        <v>58</v>
      </c>
      <c r="G5785" s="2" t="s">
        <v>40</v>
      </c>
      <c r="H5785" s="2" t="s">
        <v>41</v>
      </c>
      <c r="I5785" s="2" t="s">
        <v>58</v>
      </c>
      <c r="J5785" s="2" t="s">
        <v>106</v>
      </c>
      <c r="K5785" s="3">
        <v>1535692.97</v>
      </c>
      <c r="L5785" s="3">
        <v>438076.89</v>
      </c>
      <c r="M5785" s="3">
        <f t="shared" si="630"/>
        <v>1097616.08</v>
      </c>
      <c r="N5785" s="3">
        <v>298255.33</v>
      </c>
      <c r="O5785" s="3">
        <f t="shared" si="631"/>
        <v>799360.75</v>
      </c>
      <c r="P5785" s="3">
        <v>628316.59</v>
      </c>
      <c r="Q5785" s="4">
        <f t="shared" si="632"/>
        <v>0.71473667031242583</v>
      </c>
      <c r="R5785" s="4">
        <f t="shared" si="633"/>
        <v>0.40914206307788203</v>
      </c>
      <c r="S5785" s="3">
        <v>1315206.27</v>
      </c>
      <c r="T5785" s="3">
        <f t="shared" si="634"/>
        <v>220486.69999999995</v>
      </c>
      <c r="U5785" s="4">
        <f t="shared" si="635"/>
        <v>0.16764419774245751</v>
      </c>
      <c r="V5785" s="2" t="s">
        <v>85</v>
      </c>
      <c r="W5785" s="2" t="s">
        <v>207</v>
      </c>
      <c r="X5785" s="2" t="s">
        <v>46</v>
      </c>
      <c r="Y5785" s="2">
        <v>0.89</v>
      </c>
      <c r="Z5785" s="2" t="s">
        <v>12017</v>
      </c>
      <c r="AA5785" s="2" t="s">
        <v>48</v>
      </c>
      <c r="AB5785" s="2" t="s">
        <v>242</v>
      </c>
      <c r="AC5785" s="2">
        <v>5.29</v>
      </c>
      <c r="AD5785" s="3">
        <v>0</v>
      </c>
      <c r="AE5785" s="5">
        <v>0</v>
      </c>
      <c r="AF5785" s="2">
        <v>0</v>
      </c>
      <c r="AG5785" s="3">
        <f t="shared" si="636"/>
        <v>0</v>
      </c>
      <c r="AH5785" s="2" t="s">
        <v>50</v>
      </c>
      <c r="AI5785" s="3">
        <v>0</v>
      </c>
    </row>
    <row r="5786" spans="1:35" x14ac:dyDescent="0.3">
      <c r="A5786" s="2" t="s">
        <v>12018</v>
      </c>
      <c r="B5786" s="2" t="s">
        <v>12019</v>
      </c>
      <c r="C5786" s="2" t="s">
        <v>435</v>
      </c>
      <c r="D5786" s="2" t="s">
        <v>81</v>
      </c>
      <c r="E5786" s="2">
        <v>2021</v>
      </c>
      <c r="F5786" s="2" t="s">
        <v>92</v>
      </c>
      <c r="G5786" s="2" t="s">
        <v>93</v>
      </c>
      <c r="H5786" s="2" t="s">
        <v>159</v>
      </c>
      <c r="I5786" s="2" t="s">
        <v>178</v>
      </c>
      <c r="J5786" s="2" t="s">
        <v>197</v>
      </c>
      <c r="K5786" s="3">
        <v>6225961.8300000001</v>
      </c>
      <c r="L5786" s="3">
        <v>2963044.36</v>
      </c>
      <c r="M5786" s="3">
        <f t="shared" si="630"/>
        <v>3262917.47</v>
      </c>
      <c r="N5786" s="3">
        <v>840057.84</v>
      </c>
      <c r="O5786" s="3">
        <f t="shared" si="631"/>
        <v>2422859.6300000004</v>
      </c>
      <c r="P5786" s="3">
        <v>1814056.14</v>
      </c>
      <c r="Q5786" s="4">
        <f t="shared" si="632"/>
        <v>0.5240824725711497</v>
      </c>
      <c r="R5786" s="4">
        <f t="shared" si="633"/>
        <v>0.29136962119795068</v>
      </c>
      <c r="S5786" s="3">
        <v>7447815.8099999996</v>
      </c>
      <c r="T5786" s="3">
        <f t="shared" si="634"/>
        <v>-1221853.9799999995</v>
      </c>
      <c r="U5786" s="4">
        <f t="shared" si="635"/>
        <v>-0.16405534336112959</v>
      </c>
      <c r="V5786" s="2" t="s">
        <v>107</v>
      </c>
      <c r="W5786" s="2" t="s">
        <v>207</v>
      </c>
      <c r="X5786" s="2" t="s">
        <v>160</v>
      </c>
      <c r="Y5786" s="2">
        <v>129.5</v>
      </c>
      <c r="Z5786" s="2" t="s">
        <v>492</v>
      </c>
      <c r="AA5786" s="2" t="s">
        <v>141</v>
      </c>
      <c r="AB5786" s="2" t="s">
        <v>88</v>
      </c>
      <c r="AC5786" s="2">
        <v>8.26</v>
      </c>
      <c r="AD5786" s="3">
        <v>2780679.95</v>
      </c>
      <c r="AE5786" s="5">
        <v>12.22</v>
      </c>
      <c r="AF5786" s="2">
        <v>48</v>
      </c>
      <c r="AG5786" s="3">
        <f t="shared" si="636"/>
        <v>73526.69152820103</v>
      </c>
      <c r="AH5786" s="2" t="s">
        <v>50</v>
      </c>
      <c r="AI5786" s="3">
        <v>0</v>
      </c>
    </row>
    <row r="5787" spans="1:35" x14ac:dyDescent="0.3">
      <c r="A5787" s="2" t="s">
        <v>12020</v>
      </c>
      <c r="B5787" s="2" t="s">
        <v>362</v>
      </c>
      <c r="C5787" s="2" t="s">
        <v>363</v>
      </c>
      <c r="D5787" s="2" t="s">
        <v>81</v>
      </c>
      <c r="E5787" s="2">
        <v>2022</v>
      </c>
      <c r="F5787" s="2" t="s">
        <v>68</v>
      </c>
      <c r="G5787" s="2" t="s">
        <v>40</v>
      </c>
      <c r="H5787" s="2" t="s">
        <v>41</v>
      </c>
      <c r="I5787" s="2" t="s">
        <v>55</v>
      </c>
      <c r="J5787" s="2" t="s">
        <v>217</v>
      </c>
      <c r="K5787" s="3">
        <v>1325023.42</v>
      </c>
      <c r="L5787" s="3">
        <v>759638.48</v>
      </c>
      <c r="M5787" s="3">
        <f t="shared" si="630"/>
        <v>565384.93999999994</v>
      </c>
      <c r="N5787" s="3">
        <v>225782.24</v>
      </c>
      <c r="O5787" s="3">
        <f t="shared" si="631"/>
        <v>339602.69999999995</v>
      </c>
      <c r="P5787" s="3">
        <v>249027.83</v>
      </c>
      <c r="Q5787" s="4">
        <f t="shared" si="632"/>
        <v>0.42669807300462659</v>
      </c>
      <c r="R5787" s="4">
        <f t="shared" si="633"/>
        <v>0.18794221010825604</v>
      </c>
      <c r="S5787" s="3">
        <v>1132547.96</v>
      </c>
      <c r="T5787" s="3">
        <f t="shared" si="634"/>
        <v>192475.45999999996</v>
      </c>
      <c r="U5787" s="4">
        <f t="shared" si="635"/>
        <v>0.16994905893433421</v>
      </c>
      <c r="V5787" s="2" t="s">
        <v>85</v>
      </c>
      <c r="W5787" s="2" t="s">
        <v>60</v>
      </c>
      <c r="X5787" s="2" t="s">
        <v>46</v>
      </c>
      <c r="Y5787" s="2">
        <v>0.89</v>
      </c>
      <c r="Z5787" s="2" t="s">
        <v>5700</v>
      </c>
      <c r="AA5787" s="2" t="s">
        <v>224</v>
      </c>
      <c r="AB5787" s="2" t="s">
        <v>149</v>
      </c>
      <c r="AC5787" s="2">
        <v>2.97</v>
      </c>
      <c r="AD5787" s="3">
        <v>0</v>
      </c>
      <c r="AE5787" s="5">
        <v>0</v>
      </c>
      <c r="AF5787" s="2">
        <v>0</v>
      </c>
      <c r="AG5787" s="3">
        <f t="shared" si="636"/>
        <v>0</v>
      </c>
      <c r="AH5787" s="2" t="s">
        <v>50</v>
      </c>
      <c r="AI5787" s="3">
        <v>0</v>
      </c>
    </row>
    <row r="5788" spans="1:35" x14ac:dyDescent="0.3">
      <c r="A5788" s="2" t="s">
        <v>12021</v>
      </c>
      <c r="B5788" s="2" t="s">
        <v>6402</v>
      </c>
      <c r="C5788" s="2" t="s">
        <v>287</v>
      </c>
      <c r="D5788" s="2" t="s">
        <v>104</v>
      </c>
      <c r="E5788" s="2">
        <v>2021</v>
      </c>
      <c r="F5788" s="2" t="s">
        <v>92</v>
      </c>
      <c r="G5788" s="2" t="s">
        <v>69</v>
      </c>
      <c r="H5788" s="2" t="s">
        <v>272</v>
      </c>
      <c r="I5788" s="2" t="s">
        <v>39</v>
      </c>
      <c r="J5788" s="2" t="s">
        <v>487</v>
      </c>
      <c r="K5788" s="3">
        <v>5816733.3899999997</v>
      </c>
      <c r="L5788" s="3">
        <v>3252997.35</v>
      </c>
      <c r="M5788" s="3">
        <f t="shared" si="630"/>
        <v>2563736.0399999996</v>
      </c>
      <c r="N5788" s="3">
        <v>1026044.99</v>
      </c>
      <c r="O5788" s="3">
        <f t="shared" si="631"/>
        <v>1537691.0499999996</v>
      </c>
      <c r="P5788" s="3">
        <v>1225740.0900000001</v>
      </c>
      <c r="Q5788" s="4">
        <f t="shared" si="632"/>
        <v>0.44075185642985087</v>
      </c>
      <c r="R5788" s="4">
        <f t="shared" si="633"/>
        <v>0.21072653804406191</v>
      </c>
      <c r="S5788" s="3">
        <v>5886543.6399999997</v>
      </c>
      <c r="T5788" s="3">
        <f t="shared" si="634"/>
        <v>-69810.25</v>
      </c>
      <c r="U5788" s="4">
        <f t="shared" si="635"/>
        <v>-1.1859293716201856E-2</v>
      </c>
      <c r="V5788" s="2" t="s">
        <v>107</v>
      </c>
      <c r="W5788" s="2" t="s">
        <v>117</v>
      </c>
      <c r="X5788" s="2" t="s">
        <v>274</v>
      </c>
      <c r="Y5788" s="2">
        <v>1</v>
      </c>
      <c r="Z5788" s="2" t="s">
        <v>12022</v>
      </c>
      <c r="AA5788" s="2" t="s">
        <v>148</v>
      </c>
      <c r="AB5788" s="2" t="s">
        <v>110</v>
      </c>
      <c r="AC5788" s="2">
        <v>5.79</v>
      </c>
      <c r="AD5788" s="3">
        <v>0</v>
      </c>
      <c r="AE5788" s="5">
        <v>0</v>
      </c>
      <c r="AF5788" s="2">
        <v>0</v>
      </c>
      <c r="AG5788" s="3">
        <f t="shared" si="636"/>
        <v>0</v>
      </c>
      <c r="AH5788" s="2" t="s">
        <v>50</v>
      </c>
      <c r="AI5788" s="3">
        <v>0</v>
      </c>
    </row>
    <row r="5789" spans="1:35" x14ac:dyDescent="0.3">
      <c r="A5789" s="2" t="s">
        <v>12023</v>
      </c>
      <c r="B5789" s="2" t="s">
        <v>2860</v>
      </c>
      <c r="C5789" s="2" t="s">
        <v>227</v>
      </c>
      <c r="D5789" s="2" t="s">
        <v>104</v>
      </c>
      <c r="E5789" s="2">
        <v>2023</v>
      </c>
      <c r="F5789" s="2" t="s">
        <v>82</v>
      </c>
      <c r="G5789" s="2" t="s">
        <v>114</v>
      </c>
      <c r="H5789" s="2" t="s">
        <v>115</v>
      </c>
      <c r="I5789" s="2" t="s">
        <v>42</v>
      </c>
      <c r="J5789" s="2" t="s">
        <v>166</v>
      </c>
      <c r="K5789" s="3">
        <v>9076818.3300000001</v>
      </c>
      <c r="L5789" s="3">
        <v>3931013.14</v>
      </c>
      <c r="M5789" s="3">
        <f t="shared" si="630"/>
        <v>5145805.1899999995</v>
      </c>
      <c r="N5789" s="3">
        <v>979158.32</v>
      </c>
      <c r="O5789" s="3">
        <f t="shared" si="631"/>
        <v>4166646.8699999996</v>
      </c>
      <c r="P5789" s="3">
        <v>3263328.58</v>
      </c>
      <c r="Q5789" s="4">
        <f t="shared" si="632"/>
        <v>0.56691728344859349</v>
      </c>
      <c r="R5789" s="4">
        <f t="shared" si="633"/>
        <v>0.35952339920854182</v>
      </c>
      <c r="S5789" s="3">
        <v>7997384.8300000001</v>
      </c>
      <c r="T5789" s="3">
        <f t="shared" si="634"/>
        <v>1079433.5</v>
      </c>
      <c r="U5789" s="4">
        <f t="shared" si="635"/>
        <v>0.1349733097688135</v>
      </c>
      <c r="V5789" s="2" t="s">
        <v>73</v>
      </c>
      <c r="W5789" s="2" t="s">
        <v>117</v>
      </c>
      <c r="X5789" s="2" t="s">
        <v>118</v>
      </c>
      <c r="Y5789" s="2">
        <v>3.75</v>
      </c>
      <c r="Z5789" s="2" t="s">
        <v>7421</v>
      </c>
      <c r="AA5789" s="2" t="s">
        <v>48</v>
      </c>
      <c r="AB5789" s="2" t="s">
        <v>110</v>
      </c>
      <c r="AC5789" s="2">
        <v>1.62</v>
      </c>
      <c r="AD5789" s="3">
        <v>0</v>
      </c>
      <c r="AE5789" s="5">
        <v>0</v>
      </c>
      <c r="AF5789" s="2">
        <v>0</v>
      </c>
      <c r="AG5789" s="3">
        <f t="shared" si="636"/>
        <v>0</v>
      </c>
      <c r="AH5789" s="2" t="s">
        <v>50</v>
      </c>
      <c r="AI5789" s="3">
        <v>0</v>
      </c>
    </row>
    <row r="5790" spans="1:35" x14ac:dyDescent="0.3">
      <c r="A5790" s="2" t="s">
        <v>12024</v>
      </c>
      <c r="B5790" s="2" t="s">
        <v>1365</v>
      </c>
      <c r="C5790" s="2" t="s">
        <v>370</v>
      </c>
      <c r="D5790" s="2" t="s">
        <v>81</v>
      </c>
      <c r="E5790" s="2">
        <v>2021</v>
      </c>
      <c r="F5790" s="2" t="s">
        <v>92</v>
      </c>
      <c r="G5790" s="2" t="s">
        <v>114</v>
      </c>
      <c r="H5790" s="2" t="s">
        <v>190</v>
      </c>
      <c r="I5790" s="2" t="s">
        <v>131</v>
      </c>
      <c r="J5790" s="2" t="s">
        <v>132</v>
      </c>
      <c r="K5790" s="3">
        <v>7735414.4199999999</v>
      </c>
      <c r="L5790" s="3">
        <v>3618998.05</v>
      </c>
      <c r="M5790" s="3">
        <f t="shared" si="630"/>
        <v>4116416.37</v>
      </c>
      <c r="N5790" s="3">
        <v>1021664.98</v>
      </c>
      <c r="O5790" s="3">
        <f t="shared" si="631"/>
        <v>3094751.39</v>
      </c>
      <c r="P5790" s="3">
        <v>2464500.56</v>
      </c>
      <c r="Q5790" s="4">
        <f t="shared" si="632"/>
        <v>0.5321520149401382</v>
      </c>
      <c r="R5790" s="4">
        <f t="shared" si="633"/>
        <v>0.31859968014486806</v>
      </c>
      <c r="S5790" s="3">
        <v>8729737.6600000001</v>
      </c>
      <c r="T5790" s="3">
        <f t="shared" si="634"/>
        <v>-994323.24000000022</v>
      </c>
      <c r="U5790" s="4">
        <f t="shared" si="635"/>
        <v>-0.11390070111224856</v>
      </c>
      <c r="V5790" s="2" t="s">
        <v>133</v>
      </c>
      <c r="W5790" s="2" t="s">
        <v>60</v>
      </c>
      <c r="X5790" s="2" t="s">
        <v>192</v>
      </c>
      <c r="Y5790" s="2">
        <v>3.64</v>
      </c>
      <c r="Z5790" s="2" t="s">
        <v>12025</v>
      </c>
      <c r="AA5790" s="2" t="s">
        <v>48</v>
      </c>
      <c r="AB5790" s="2" t="s">
        <v>182</v>
      </c>
      <c r="AC5790" s="2">
        <v>4.07</v>
      </c>
      <c r="AD5790" s="3">
        <v>0</v>
      </c>
      <c r="AE5790" s="5">
        <v>0</v>
      </c>
      <c r="AF5790" s="2">
        <v>0</v>
      </c>
      <c r="AG5790" s="3">
        <f t="shared" si="636"/>
        <v>0</v>
      </c>
      <c r="AH5790" s="2" t="s">
        <v>50</v>
      </c>
      <c r="AI5790" s="3">
        <v>0</v>
      </c>
    </row>
    <row r="5791" spans="1:35" x14ac:dyDescent="0.3">
      <c r="A5791" s="2" t="s">
        <v>12026</v>
      </c>
      <c r="B5791" s="2" t="s">
        <v>3170</v>
      </c>
      <c r="C5791" s="2" t="s">
        <v>363</v>
      </c>
      <c r="D5791" s="2" t="s">
        <v>81</v>
      </c>
      <c r="E5791" s="2">
        <v>2022</v>
      </c>
      <c r="F5791" s="2" t="s">
        <v>58</v>
      </c>
      <c r="G5791" s="2" t="s">
        <v>56</v>
      </c>
      <c r="H5791" s="2" t="s">
        <v>153</v>
      </c>
      <c r="I5791" s="2" t="s">
        <v>58</v>
      </c>
      <c r="J5791" s="2" t="s">
        <v>106</v>
      </c>
      <c r="K5791" s="3">
        <v>9167662.6699999999</v>
      </c>
      <c r="L5791" s="3">
        <v>4151662.39</v>
      </c>
      <c r="M5791" s="3">
        <f t="shared" si="630"/>
        <v>5016000.2799999993</v>
      </c>
      <c r="N5791" s="3">
        <v>945780.97</v>
      </c>
      <c r="O5791" s="3">
        <f t="shared" si="631"/>
        <v>4070219.3099999996</v>
      </c>
      <c r="P5791" s="3">
        <v>3121198.74</v>
      </c>
      <c r="Q5791" s="4">
        <f t="shared" si="632"/>
        <v>0.54714058103536212</v>
      </c>
      <c r="R5791" s="4">
        <f t="shared" si="633"/>
        <v>0.3404574156304554</v>
      </c>
      <c r="S5791" s="3">
        <v>7822480.5199999996</v>
      </c>
      <c r="T5791" s="3">
        <f t="shared" si="634"/>
        <v>1345182.1500000004</v>
      </c>
      <c r="U5791" s="4">
        <f t="shared" si="635"/>
        <v>0.17196363053391156</v>
      </c>
      <c r="V5791" s="2" t="s">
        <v>44</v>
      </c>
      <c r="W5791" s="2" t="s">
        <v>60</v>
      </c>
      <c r="X5791" s="2" t="s">
        <v>155</v>
      </c>
      <c r="Y5791" s="2">
        <v>7.24</v>
      </c>
      <c r="Z5791" s="2" t="s">
        <v>12027</v>
      </c>
      <c r="AA5791" s="2" t="s">
        <v>141</v>
      </c>
      <c r="AB5791" s="2" t="s">
        <v>306</v>
      </c>
      <c r="AC5791" s="2">
        <v>5.14</v>
      </c>
      <c r="AD5791" s="3">
        <v>0</v>
      </c>
      <c r="AE5791" s="5">
        <v>0</v>
      </c>
      <c r="AF5791" s="2">
        <v>0</v>
      </c>
      <c r="AG5791" s="3">
        <f t="shared" si="636"/>
        <v>0</v>
      </c>
      <c r="AH5791" s="2" t="s">
        <v>50</v>
      </c>
      <c r="AI5791" s="3">
        <v>0</v>
      </c>
    </row>
    <row r="5792" spans="1:35" x14ac:dyDescent="0.3">
      <c r="A5792" s="2" t="s">
        <v>12028</v>
      </c>
      <c r="B5792" s="2" t="s">
        <v>5413</v>
      </c>
      <c r="C5792" s="2" t="s">
        <v>245</v>
      </c>
      <c r="D5792" s="2" t="s">
        <v>38</v>
      </c>
      <c r="E5792" s="2">
        <v>2023</v>
      </c>
      <c r="F5792" s="2" t="s">
        <v>68</v>
      </c>
      <c r="G5792" s="2" t="s">
        <v>56</v>
      </c>
      <c r="H5792" s="2" t="s">
        <v>123</v>
      </c>
      <c r="I5792" s="2" t="s">
        <v>55</v>
      </c>
      <c r="J5792" s="2" t="s">
        <v>154</v>
      </c>
      <c r="K5792" s="3">
        <v>4345163.3499999996</v>
      </c>
      <c r="L5792" s="3">
        <v>1446637.53</v>
      </c>
      <c r="M5792" s="3">
        <f t="shared" si="630"/>
        <v>2898525.8199999994</v>
      </c>
      <c r="N5792" s="3">
        <v>596832.74</v>
      </c>
      <c r="O5792" s="3">
        <f t="shared" si="631"/>
        <v>2301693.0799999991</v>
      </c>
      <c r="P5792" s="3">
        <v>1785608</v>
      </c>
      <c r="Q5792" s="4">
        <f t="shared" si="632"/>
        <v>0.66706947162297126</v>
      </c>
      <c r="R5792" s="4">
        <f t="shared" si="633"/>
        <v>0.41094151270515528</v>
      </c>
      <c r="S5792" s="3">
        <v>4555512.4000000004</v>
      </c>
      <c r="T5792" s="3">
        <f t="shared" si="634"/>
        <v>-210349.05000000075</v>
      </c>
      <c r="U5792" s="4">
        <f t="shared" si="635"/>
        <v>-4.61746191273677E-2</v>
      </c>
      <c r="V5792" s="2" t="s">
        <v>44</v>
      </c>
      <c r="W5792" s="2" t="s">
        <v>125</v>
      </c>
      <c r="X5792" s="2" t="s">
        <v>126</v>
      </c>
      <c r="Y5792" s="2">
        <v>1.34</v>
      </c>
      <c r="Z5792" s="2" t="s">
        <v>12029</v>
      </c>
      <c r="AA5792" s="2" t="s">
        <v>141</v>
      </c>
      <c r="AB5792" s="2" t="s">
        <v>242</v>
      </c>
      <c r="AC5792" s="2">
        <v>1.5</v>
      </c>
      <c r="AD5792" s="3">
        <v>0</v>
      </c>
      <c r="AE5792" s="5">
        <v>0</v>
      </c>
      <c r="AF5792" s="2">
        <v>0</v>
      </c>
      <c r="AG5792" s="3">
        <f t="shared" si="636"/>
        <v>0</v>
      </c>
      <c r="AH5792" s="2" t="s">
        <v>50</v>
      </c>
      <c r="AI5792" s="3">
        <v>0</v>
      </c>
    </row>
    <row r="5793" spans="1:35" x14ac:dyDescent="0.3">
      <c r="A5793" s="2" t="s">
        <v>12030</v>
      </c>
      <c r="B5793" s="2" t="s">
        <v>4377</v>
      </c>
      <c r="C5793" s="2" t="s">
        <v>130</v>
      </c>
      <c r="D5793" s="2" t="s">
        <v>104</v>
      </c>
      <c r="E5793" s="2">
        <v>2022</v>
      </c>
      <c r="F5793" s="2" t="s">
        <v>92</v>
      </c>
      <c r="G5793" s="2" t="s">
        <v>93</v>
      </c>
      <c r="H5793" s="2" t="s">
        <v>221</v>
      </c>
      <c r="I5793" s="2" t="s">
        <v>55</v>
      </c>
      <c r="J5793" s="2" t="s">
        <v>84</v>
      </c>
      <c r="K5793" s="3">
        <v>8517814.8599999994</v>
      </c>
      <c r="L5793" s="3">
        <v>3874432.47</v>
      </c>
      <c r="M5793" s="3">
        <f t="shared" si="630"/>
        <v>4643382.3899999987</v>
      </c>
      <c r="N5793" s="3">
        <v>1504049.68</v>
      </c>
      <c r="O5793" s="3">
        <f t="shared" si="631"/>
        <v>3139332.709999999</v>
      </c>
      <c r="P5793" s="3">
        <v>2370425.42</v>
      </c>
      <c r="Q5793" s="4">
        <f t="shared" si="632"/>
        <v>0.54513774557433847</v>
      </c>
      <c r="R5793" s="4">
        <f t="shared" si="633"/>
        <v>0.27829031963721268</v>
      </c>
      <c r="S5793" s="3">
        <v>8314543.2599999998</v>
      </c>
      <c r="T5793" s="3">
        <f t="shared" si="634"/>
        <v>203271.59999999963</v>
      </c>
      <c r="U5793" s="4">
        <f t="shared" si="635"/>
        <v>2.4447716927267469E-2</v>
      </c>
      <c r="V5793" s="2" t="s">
        <v>107</v>
      </c>
      <c r="W5793" s="2" t="s">
        <v>60</v>
      </c>
      <c r="X5793" s="2" t="s">
        <v>222</v>
      </c>
      <c r="Y5793" s="2">
        <v>18.899999999999999</v>
      </c>
      <c r="Z5793" s="2" t="s">
        <v>467</v>
      </c>
      <c r="AA5793" s="2" t="s">
        <v>63</v>
      </c>
      <c r="AB5793" s="2" t="s">
        <v>64</v>
      </c>
      <c r="AC5793" s="2">
        <v>5.0199999999999996</v>
      </c>
      <c r="AD5793" s="3">
        <v>0</v>
      </c>
      <c r="AE5793" s="5">
        <v>0</v>
      </c>
      <c r="AF5793" s="2">
        <v>0</v>
      </c>
      <c r="AG5793" s="3">
        <f t="shared" si="636"/>
        <v>0</v>
      </c>
      <c r="AH5793" s="2" t="s">
        <v>50</v>
      </c>
      <c r="AI5793" s="3">
        <v>0</v>
      </c>
    </row>
    <row r="5794" spans="1:35" x14ac:dyDescent="0.3">
      <c r="A5794" s="2" t="s">
        <v>12031</v>
      </c>
      <c r="B5794" s="2" t="s">
        <v>2111</v>
      </c>
      <c r="C5794" s="2" t="s">
        <v>253</v>
      </c>
      <c r="D5794" s="2" t="s">
        <v>54</v>
      </c>
      <c r="E5794" s="2">
        <v>2020</v>
      </c>
      <c r="F5794" s="2" t="s">
        <v>105</v>
      </c>
      <c r="G5794" s="2" t="s">
        <v>40</v>
      </c>
      <c r="H5794" s="2" t="s">
        <v>139</v>
      </c>
      <c r="I5794" s="2" t="s">
        <v>178</v>
      </c>
      <c r="J5794" s="2" t="s">
        <v>197</v>
      </c>
      <c r="K5794" s="3">
        <v>488551.67999999999</v>
      </c>
      <c r="L5794" s="3">
        <v>153166.04999999999</v>
      </c>
      <c r="M5794" s="3">
        <f t="shared" si="630"/>
        <v>335385.63</v>
      </c>
      <c r="N5794" s="3">
        <v>102656.94</v>
      </c>
      <c r="O5794" s="3">
        <f t="shared" si="631"/>
        <v>232728.69</v>
      </c>
      <c r="P5794" s="3">
        <v>175807.8</v>
      </c>
      <c r="Q5794" s="4">
        <f t="shared" si="632"/>
        <v>0.68648956442028819</v>
      </c>
      <c r="R5794" s="4">
        <f t="shared" si="633"/>
        <v>0.359855072036596</v>
      </c>
      <c r="S5794" s="3">
        <v>569619.05000000005</v>
      </c>
      <c r="T5794" s="3">
        <f t="shared" si="634"/>
        <v>-81067.370000000054</v>
      </c>
      <c r="U5794" s="4">
        <f t="shared" si="635"/>
        <v>-0.14231857238622908</v>
      </c>
      <c r="V5794" s="2" t="s">
        <v>73</v>
      </c>
      <c r="W5794" s="2" t="s">
        <v>134</v>
      </c>
      <c r="X5794" s="2" t="s">
        <v>86</v>
      </c>
      <c r="Y5794" s="2">
        <v>0.92</v>
      </c>
      <c r="Z5794" s="2" t="s">
        <v>12032</v>
      </c>
      <c r="AA5794" s="2" t="s">
        <v>109</v>
      </c>
      <c r="AB5794" s="2" t="s">
        <v>88</v>
      </c>
      <c r="AC5794" s="2">
        <v>2.71</v>
      </c>
      <c r="AD5794" s="3">
        <v>4239639</v>
      </c>
      <c r="AE5794" s="5">
        <v>12.21</v>
      </c>
      <c r="AF5794" s="2">
        <v>36</v>
      </c>
      <c r="AG5794" s="3">
        <f t="shared" si="636"/>
        <v>141242.29810174817</v>
      </c>
      <c r="AH5794" s="2" t="s">
        <v>50</v>
      </c>
      <c r="AI5794" s="3">
        <v>0</v>
      </c>
    </row>
    <row r="5795" spans="1:35" x14ac:dyDescent="0.3">
      <c r="A5795" s="2" t="s">
        <v>12033</v>
      </c>
      <c r="B5795" s="2" t="s">
        <v>5890</v>
      </c>
      <c r="C5795" s="2" t="s">
        <v>387</v>
      </c>
      <c r="D5795" s="2" t="s">
        <v>81</v>
      </c>
      <c r="E5795" s="2">
        <v>2020</v>
      </c>
      <c r="F5795" s="2" t="s">
        <v>82</v>
      </c>
      <c r="G5795" s="2" t="s">
        <v>56</v>
      </c>
      <c r="H5795" s="2" t="s">
        <v>153</v>
      </c>
      <c r="I5795" s="2" t="s">
        <v>39</v>
      </c>
      <c r="J5795" s="2" t="s">
        <v>566</v>
      </c>
      <c r="K5795" s="3">
        <v>8251764.9100000001</v>
      </c>
      <c r="L5795" s="3">
        <v>4062515.72</v>
      </c>
      <c r="M5795" s="3">
        <f t="shared" si="630"/>
        <v>4189249.19</v>
      </c>
      <c r="N5795" s="3">
        <v>1543831.08</v>
      </c>
      <c r="O5795" s="3">
        <f t="shared" si="631"/>
        <v>2645418.11</v>
      </c>
      <c r="P5795" s="3">
        <v>1996925.95</v>
      </c>
      <c r="Q5795" s="4">
        <f t="shared" si="632"/>
        <v>0.50767917356966974</v>
      </c>
      <c r="R5795" s="4">
        <f t="shared" si="633"/>
        <v>0.24199985963972401</v>
      </c>
      <c r="S5795" s="3">
        <v>6864794.1600000001</v>
      </c>
      <c r="T5795" s="3">
        <f t="shared" si="634"/>
        <v>1386970.75</v>
      </c>
      <c r="U5795" s="4">
        <f t="shared" si="635"/>
        <v>0.20204112718800005</v>
      </c>
      <c r="V5795" s="2" t="s">
        <v>44</v>
      </c>
      <c r="W5795" s="2" t="s">
        <v>125</v>
      </c>
      <c r="X5795" s="2" t="s">
        <v>155</v>
      </c>
      <c r="Y5795" s="2">
        <v>7.24</v>
      </c>
      <c r="Z5795" s="2" t="s">
        <v>12034</v>
      </c>
      <c r="AA5795" s="2" t="s">
        <v>148</v>
      </c>
      <c r="AB5795" s="2" t="s">
        <v>306</v>
      </c>
      <c r="AC5795" s="2">
        <v>4.2</v>
      </c>
      <c r="AD5795" s="3">
        <v>0</v>
      </c>
      <c r="AE5795" s="5">
        <v>0</v>
      </c>
      <c r="AF5795" s="2">
        <v>0</v>
      </c>
      <c r="AG5795" s="3">
        <f t="shared" si="636"/>
        <v>0</v>
      </c>
      <c r="AH5795" s="2" t="s">
        <v>50</v>
      </c>
      <c r="AI5795" s="3">
        <v>0</v>
      </c>
    </row>
    <row r="5796" spans="1:35" x14ac:dyDescent="0.3">
      <c r="A5796" s="2" t="s">
        <v>12035</v>
      </c>
      <c r="B5796" s="2" t="s">
        <v>3156</v>
      </c>
      <c r="C5796" s="2" t="s">
        <v>67</v>
      </c>
      <c r="D5796" s="2" t="s">
        <v>54</v>
      </c>
      <c r="E5796" s="2">
        <v>2022</v>
      </c>
      <c r="F5796" s="2" t="s">
        <v>82</v>
      </c>
      <c r="G5796" s="2" t="s">
        <v>93</v>
      </c>
      <c r="H5796" s="2" t="s">
        <v>159</v>
      </c>
      <c r="I5796" s="2" t="s">
        <v>58</v>
      </c>
      <c r="J5796" s="2" t="s">
        <v>106</v>
      </c>
      <c r="K5796" s="3">
        <v>3879073.32</v>
      </c>
      <c r="L5796" s="3">
        <v>1421023.14</v>
      </c>
      <c r="M5796" s="3">
        <f t="shared" si="630"/>
        <v>2458050.1799999997</v>
      </c>
      <c r="N5796" s="3">
        <v>783919.64</v>
      </c>
      <c r="O5796" s="3">
        <f t="shared" si="631"/>
        <v>1674130.5399999996</v>
      </c>
      <c r="P5796" s="3">
        <v>1235912.29</v>
      </c>
      <c r="Q5796" s="4">
        <f t="shared" si="632"/>
        <v>0.6336694300998672</v>
      </c>
      <c r="R5796" s="4">
        <f t="shared" si="633"/>
        <v>0.31861019064212998</v>
      </c>
      <c r="S5796" s="3">
        <v>4280857.95</v>
      </c>
      <c r="T5796" s="3">
        <f t="shared" si="634"/>
        <v>-401784.63000000035</v>
      </c>
      <c r="U5796" s="4">
        <f t="shared" si="635"/>
        <v>-9.3856099569947268E-2</v>
      </c>
      <c r="V5796" s="2" t="s">
        <v>107</v>
      </c>
      <c r="W5796" s="2" t="s">
        <v>117</v>
      </c>
      <c r="X5796" s="2" t="s">
        <v>160</v>
      </c>
      <c r="Y5796" s="2">
        <v>129.5</v>
      </c>
      <c r="Z5796" s="2" t="s">
        <v>12036</v>
      </c>
      <c r="AA5796" s="2" t="s">
        <v>76</v>
      </c>
      <c r="AB5796" s="2" t="s">
        <v>110</v>
      </c>
      <c r="AC5796" s="2">
        <v>8.16</v>
      </c>
      <c r="AD5796" s="3">
        <v>0</v>
      </c>
      <c r="AE5796" s="5">
        <v>0</v>
      </c>
      <c r="AF5796" s="2">
        <v>0</v>
      </c>
      <c r="AG5796" s="3">
        <f t="shared" si="636"/>
        <v>0</v>
      </c>
      <c r="AH5796" s="2" t="s">
        <v>50</v>
      </c>
      <c r="AI5796" s="3">
        <v>0</v>
      </c>
    </row>
    <row r="5797" spans="1:35" x14ac:dyDescent="0.3">
      <c r="A5797" s="2" t="s">
        <v>12037</v>
      </c>
      <c r="B5797" s="2" t="s">
        <v>11612</v>
      </c>
      <c r="C5797" s="2" t="s">
        <v>956</v>
      </c>
      <c r="D5797" s="2" t="s">
        <v>104</v>
      </c>
      <c r="E5797" s="2">
        <v>2022</v>
      </c>
      <c r="F5797" s="2" t="s">
        <v>92</v>
      </c>
      <c r="G5797" s="2" t="s">
        <v>69</v>
      </c>
      <c r="H5797" s="2" t="s">
        <v>165</v>
      </c>
      <c r="I5797" s="2" t="s">
        <v>178</v>
      </c>
      <c r="J5797" s="2" t="s">
        <v>197</v>
      </c>
      <c r="K5797" s="3">
        <v>9348163.9199999999</v>
      </c>
      <c r="L5797" s="3">
        <v>3929870.42</v>
      </c>
      <c r="M5797" s="3">
        <f t="shared" si="630"/>
        <v>5418293.5</v>
      </c>
      <c r="N5797" s="3">
        <v>1405474.9</v>
      </c>
      <c r="O5797" s="3">
        <f t="shared" si="631"/>
        <v>4012818.6</v>
      </c>
      <c r="P5797" s="3">
        <v>2850918.06</v>
      </c>
      <c r="Q5797" s="4">
        <f t="shared" si="632"/>
        <v>0.57961045039098968</v>
      </c>
      <c r="R5797" s="4">
        <f t="shared" si="633"/>
        <v>0.30497091026619483</v>
      </c>
      <c r="S5797" s="3">
        <v>8567362.4100000001</v>
      </c>
      <c r="T5797" s="3">
        <f t="shared" si="634"/>
        <v>780801.50999999978</v>
      </c>
      <c r="U5797" s="4">
        <f t="shared" si="635"/>
        <v>9.1136743449609689E-2</v>
      </c>
      <c r="V5797" s="2" t="s">
        <v>133</v>
      </c>
      <c r="W5797" s="2" t="s">
        <v>117</v>
      </c>
      <c r="X5797" s="2" t="s">
        <v>167</v>
      </c>
      <c r="Y5797" s="2">
        <v>17.2</v>
      </c>
      <c r="Z5797" s="2" t="s">
        <v>12038</v>
      </c>
      <c r="AA5797" s="2" t="s">
        <v>99</v>
      </c>
      <c r="AB5797" s="2" t="s">
        <v>209</v>
      </c>
      <c r="AC5797" s="2">
        <v>9.8000000000000007</v>
      </c>
      <c r="AD5797" s="3">
        <v>52164.29</v>
      </c>
      <c r="AE5797" s="5">
        <v>6.5</v>
      </c>
      <c r="AF5797" s="2">
        <v>24</v>
      </c>
      <c r="AG5797" s="3">
        <f t="shared" si="636"/>
        <v>2323.723578190607</v>
      </c>
      <c r="AH5797" s="2" t="s">
        <v>50</v>
      </c>
      <c r="AI5797" s="3">
        <v>0</v>
      </c>
    </row>
    <row r="5798" spans="1:35" x14ac:dyDescent="0.3">
      <c r="A5798" s="2" t="s">
        <v>12039</v>
      </c>
      <c r="B5798" s="2" t="s">
        <v>2414</v>
      </c>
      <c r="C5798" s="2" t="s">
        <v>212</v>
      </c>
      <c r="D5798" s="2" t="s">
        <v>81</v>
      </c>
      <c r="E5798" s="2">
        <v>2022</v>
      </c>
      <c r="F5798" s="2" t="s">
        <v>58</v>
      </c>
      <c r="G5798" s="2" t="s">
        <v>40</v>
      </c>
      <c r="H5798" s="2" t="s">
        <v>41</v>
      </c>
      <c r="I5798" s="2" t="s">
        <v>55</v>
      </c>
      <c r="J5798" s="2" t="s">
        <v>84</v>
      </c>
      <c r="K5798" s="3">
        <v>2700305.44</v>
      </c>
      <c r="L5798" s="3">
        <v>1439856.06</v>
      </c>
      <c r="M5798" s="3">
        <f t="shared" si="630"/>
        <v>1260449.3799999999</v>
      </c>
      <c r="N5798" s="3">
        <v>406223.2</v>
      </c>
      <c r="O5798" s="3">
        <f t="shared" si="631"/>
        <v>854226.17999999993</v>
      </c>
      <c r="P5798" s="3">
        <v>674072.76</v>
      </c>
      <c r="Q5798" s="4">
        <f t="shared" si="632"/>
        <v>0.46678029875020355</v>
      </c>
      <c r="R5798" s="4">
        <f t="shared" si="633"/>
        <v>0.24962833834086562</v>
      </c>
      <c r="S5798" s="3">
        <v>2379835.21</v>
      </c>
      <c r="T5798" s="3">
        <f t="shared" si="634"/>
        <v>320470.23</v>
      </c>
      <c r="U5798" s="4">
        <f t="shared" si="635"/>
        <v>0.13466068098051209</v>
      </c>
      <c r="V5798" s="2" t="s">
        <v>124</v>
      </c>
      <c r="W5798" s="2" t="s">
        <v>45</v>
      </c>
      <c r="X5798" s="2" t="s">
        <v>46</v>
      </c>
      <c r="Y5798" s="2">
        <v>0.89</v>
      </c>
      <c r="Z5798" s="2" t="s">
        <v>12040</v>
      </c>
      <c r="AA5798" s="2" t="s">
        <v>148</v>
      </c>
      <c r="AB5798" s="2" t="s">
        <v>49</v>
      </c>
      <c r="AC5798" s="2">
        <v>3.68</v>
      </c>
      <c r="AD5798" s="3">
        <v>0</v>
      </c>
      <c r="AE5798" s="5">
        <v>0</v>
      </c>
      <c r="AF5798" s="2">
        <v>0</v>
      </c>
      <c r="AG5798" s="3">
        <f t="shared" si="636"/>
        <v>0</v>
      </c>
      <c r="AH5798" s="2" t="s">
        <v>50</v>
      </c>
      <c r="AI5798" s="3">
        <v>0</v>
      </c>
    </row>
    <row r="5799" spans="1:35" x14ac:dyDescent="0.3">
      <c r="A5799" s="2" t="s">
        <v>12041</v>
      </c>
      <c r="B5799" s="2" t="s">
        <v>11827</v>
      </c>
      <c r="C5799" s="2" t="s">
        <v>341</v>
      </c>
      <c r="D5799" s="2" t="s">
        <v>54</v>
      </c>
      <c r="E5799" s="2">
        <v>2023</v>
      </c>
      <c r="F5799" s="2" t="s">
        <v>82</v>
      </c>
      <c r="G5799" s="2" t="s">
        <v>114</v>
      </c>
      <c r="H5799" s="2" t="s">
        <v>115</v>
      </c>
      <c r="I5799" s="2" t="s">
        <v>58</v>
      </c>
      <c r="J5799" s="2" t="s">
        <v>59</v>
      </c>
      <c r="K5799" s="3">
        <v>8418083.5</v>
      </c>
      <c r="L5799" s="3">
        <v>4174955.27</v>
      </c>
      <c r="M5799" s="3">
        <f t="shared" si="630"/>
        <v>4243128.2300000004</v>
      </c>
      <c r="N5799" s="3">
        <v>1301845.31</v>
      </c>
      <c r="O5799" s="3">
        <f t="shared" si="631"/>
        <v>2941282.9200000004</v>
      </c>
      <c r="P5799" s="3">
        <v>2287510.6800000002</v>
      </c>
      <c r="Q5799" s="4">
        <f t="shared" si="632"/>
        <v>0.50404919718365826</v>
      </c>
      <c r="R5799" s="4">
        <f t="shared" si="633"/>
        <v>0.27173770371842954</v>
      </c>
      <c r="S5799" s="3">
        <v>9071848.8599999994</v>
      </c>
      <c r="T5799" s="3">
        <f t="shared" si="634"/>
        <v>-653765.3599999994</v>
      </c>
      <c r="U5799" s="4">
        <f t="shared" si="635"/>
        <v>-7.2065283503852315E-2</v>
      </c>
      <c r="V5799" s="2" t="s">
        <v>95</v>
      </c>
      <c r="W5799" s="2" t="s">
        <v>45</v>
      </c>
      <c r="X5799" s="2" t="s">
        <v>118</v>
      </c>
      <c r="Y5799" s="2">
        <v>3.75</v>
      </c>
      <c r="Z5799" s="2" t="s">
        <v>12042</v>
      </c>
      <c r="AA5799" s="2" t="s">
        <v>109</v>
      </c>
      <c r="AB5799" s="2" t="s">
        <v>209</v>
      </c>
      <c r="AC5799" s="2">
        <v>8.98</v>
      </c>
      <c r="AD5799" s="3">
        <v>0</v>
      </c>
      <c r="AE5799" s="5">
        <v>0</v>
      </c>
      <c r="AF5799" s="2">
        <v>0</v>
      </c>
      <c r="AG5799" s="3">
        <f t="shared" si="636"/>
        <v>0</v>
      </c>
      <c r="AH5799" s="2" t="s">
        <v>50</v>
      </c>
      <c r="AI5799" s="3">
        <v>0</v>
      </c>
    </row>
    <row r="5800" spans="1:35" x14ac:dyDescent="0.3">
      <c r="A5800" s="2" t="s">
        <v>12043</v>
      </c>
      <c r="B5800" s="2" t="s">
        <v>2580</v>
      </c>
      <c r="C5800" s="2" t="s">
        <v>287</v>
      </c>
      <c r="D5800" s="2" t="s">
        <v>104</v>
      </c>
      <c r="E5800" s="2">
        <v>2021</v>
      </c>
      <c r="F5800" s="2" t="s">
        <v>39</v>
      </c>
      <c r="G5800" s="2" t="s">
        <v>69</v>
      </c>
      <c r="H5800" s="2" t="s">
        <v>70</v>
      </c>
      <c r="I5800" s="2" t="s">
        <v>178</v>
      </c>
      <c r="J5800" s="2" t="s">
        <v>263</v>
      </c>
      <c r="K5800" s="3">
        <v>5804959.0899999999</v>
      </c>
      <c r="L5800" s="3">
        <v>1817518.99</v>
      </c>
      <c r="M5800" s="3">
        <f t="shared" si="630"/>
        <v>3987440.0999999996</v>
      </c>
      <c r="N5800" s="3">
        <v>642883.63</v>
      </c>
      <c r="O5800" s="3">
        <f t="shared" si="631"/>
        <v>3344556.4699999997</v>
      </c>
      <c r="P5800" s="3">
        <v>2430184.2799999998</v>
      </c>
      <c r="Q5800" s="4">
        <f t="shared" si="632"/>
        <v>0.68690236023696072</v>
      </c>
      <c r="R5800" s="4">
        <f t="shared" si="633"/>
        <v>0.4186393465177719</v>
      </c>
      <c r="S5800" s="3">
        <v>4832510.5599999996</v>
      </c>
      <c r="T5800" s="3">
        <f t="shared" si="634"/>
        <v>972448.53000000026</v>
      </c>
      <c r="U5800" s="4">
        <f t="shared" si="635"/>
        <v>0.20123050284653704</v>
      </c>
      <c r="V5800" s="2" t="s">
        <v>107</v>
      </c>
      <c r="W5800" s="2" t="s">
        <v>96</v>
      </c>
      <c r="X5800" s="2" t="s">
        <v>74</v>
      </c>
      <c r="Y5800" s="2">
        <v>1.36</v>
      </c>
      <c r="Z5800" s="2" t="s">
        <v>8336</v>
      </c>
      <c r="AA5800" s="2" t="s">
        <v>48</v>
      </c>
      <c r="AB5800" s="2" t="s">
        <v>88</v>
      </c>
      <c r="AC5800" s="2">
        <v>1.23</v>
      </c>
      <c r="AD5800" s="3">
        <v>4062701.75</v>
      </c>
      <c r="AE5800" s="5">
        <v>15.97</v>
      </c>
      <c r="AF5800" s="2">
        <v>12</v>
      </c>
      <c r="AG5800" s="3">
        <f t="shared" si="636"/>
        <v>368554.7408915952</v>
      </c>
      <c r="AH5800" s="2" t="s">
        <v>50</v>
      </c>
      <c r="AI5800" s="3">
        <v>0</v>
      </c>
    </row>
    <row r="5801" spans="1:35" x14ac:dyDescent="0.3">
      <c r="A5801" s="2" t="s">
        <v>12044</v>
      </c>
      <c r="B5801" s="2" t="s">
        <v>5797</v>
      </c>
      <c r="C5801" s="2" t="s">
        <v>145</v>
      </c>
      <c r="D5801" s="2" t="s">
        <v>54</v>
      </c>
      <c r="E5801" s="2">
        <v>2024</v>
      </c>
      <c r="F5801" s="2" t="s">
        <v>55</v>
      </c>
      <c r="G5801" s="2" t="s">
        <v>114</v>
      </c>
      <c r="H5801" s="2" t="s">
        <v>234</v>
      </c>
      <c r="I5801" s="2" t="s">
        <v>42</v>
      </c>
      <c r="J5801" s="2" t="s">
        <v>146</v>
      </c>
      <c r="K5801" s="3">
        <v>389915.04</v>
      </c>
      <c r="L5801" s="3">
        <v>212805.57</v>
      </c>
      <c r="M5801" s="3">
        <f t="shared" si="630"/>
        <v>177109.46999999997</v>
      </c>
      <c r="N5801" s="3">
        <v>72224.33</v>
      </c>
      <c r="O5801" s="3">
        <f t="shared" si="631"/>
        <v>104885.13999999997</v>
      </c>
      <c r="P5801" s="3">
        <v>74739.78</v>
      </c>
      <c r="Q5801" s="4">
        <f t="shared" si="632"/>
        <v>0.45422579749680847</v>
      </c>
      <c r="R5801" s="4">
        <f t="shared" si="633"/>
        <v>0.19168221877258185</v>
      </c>
      <c r="S5801" s="3">
        <v>444994.23</v>
      </c>
      <c r="T5801" s="3">
        <f t="shared" si="634"/>
        <v>-55079.19</v>
      </c>
      <c r="U5801" s="4">
        <f t="shared" si="635"/>
        <v>-0.1237750655778166</v>
      </c>
      <c r="V5801" s="2" t="s">
        <v>95</v>
      </c>
      <c r="W5801" s="2" t="s">
        <v>45</v>
      </c>
      <c r="X5801" s="2" t="s">
        <v>236</v>
      </c>
      <c r="Y5801" s="2">
        <v>3.67</v>
      </c>
      <c r="Z5801" s="2" t="s">
        <v>12045</v>
      </c>
      <c r="AA5801" s="2" t="s">
        <v>109</v>
      </c>
      <c r="AB5801" s="2" t="s">
        <v>142</v>
      </c>
      <c r="AC5801" s="2">
        <v>4.42</v>
      </c>
      <c r="AD5801" s="3">
        <v>0</v>
      </c>
      <c r="AE5801" s="5">
        <v>0</v>
      </c>
      <c r="AF5801" s="2">
        <v>0</v>
      </c>
      <c r="AG5801" s="3">
        <f t="shared" si="636"/>
        <v>0</v>
      </c>
      <c r="AH5801" s="2" t="s">
        <v>50</v>
      </c>
      <c r="AI5801" s="3">
        <v>0</v>
      </c>
    </row>
    <row r="5802" spans="1:35" x14ac:dyDescent="0.3">
      <c r="A5802" s="2" t="s">
        <v>12046</v>
      </c>
      <c r="B5802" s="2" t="s">
        <v>5230</v>
      </c>
      <c r="C5802" s="2" t="s">
        <v>249</v>
      </c>
      <c r="D5802" s="2" t="s">
        <v>104</v>
      </c>
      <c r="E5802" s="2">
        <v>2023</v>
      </c>
      <c r="F5802" s="2" t="s">
        <v>92</v>
      </c>
      <c r="G5802" s="2" t="s">
        <v>114</v>
      </c>
      <c r="H5802" s="2" t="s">
        <v>115</v>
      </c>
      <c r="I5802" s="2" t="s">
        <v>39</v>
      </c>
      <c r="J5802" s="2" t="s">
        <v>273</v>
      </c>
      <c r="K5802" s="3">
        <v>8408913.4399999995</v>
      </c>
      <c r="L5802" s="3">
        <v>2617686.11</v>
      </c>
      <c r="M5802" s="3">
        <f t="shared" si="630"/>
        <v>5791227.3300000001</v>
      </c>
      <c r="N5802" s="3">
        <v>757919.43</v>
      </c>
      <c r="O5802" s="3">
        <f t="shared" si="631"/>
        <v>5033307.9000000004</v>
      </c>
      <c r="P5802" s="3">
        <v>3943661.37</v>
      </c>
      <c r="Q5802" s="4">
        <f t="shared" si="632"/>
        <v>0.6887010279416077</v>
      </c>
      <c r="R5802" s="4">
        <f t="shared" si="633"/>
        <v>0.4689858443827673</v>
      </c>
      <c r="S5802" s="3">
        <v>7096001.8300000001</v>
      </c>
      <c r="T5802" s="3">
        <f t="shared" si="634"/>
        <v>1312911.6099999994</v>
      </c>
      <c r="U5802" s="4">
        <f t="shared" si="635"/>
        <v>0.18502131784258566</v>
      </c>
      <c r="V5802" s="2" t="s">
        <v>124</v>
      </c>
      <c r="W5802" s="2" t="s">
        <v>125</v>
      </c>
      <c r="X5802" s="2" t="s">
        <v>118</v>
      </c>
      <c r="Y5802" s="2">
        <v>3.75</v>
      </c>
      <c r="Z5802" s="2" t="s">
        <v>12047</v>
      </c>
      <c r="AA5802" s="2" t="s">
        <v>141</v>
      </c>
      <c r="AB5802" s="2" t="s">
        <v>77</v>
      </c>
      <c r="AC5802" s="2">
        <v>1.18</v>
      </c>
      <c r="AD5802" s="3">
        <v>0</v>
      </c>
      <c r="AE5802" s="5">
        <v>0</v>
      </c>
      <c r="AF5802" s="2">
        <v>0</v>
      </c>
      <c r="AG5802" s="3">
        <f t="shared" si="636"/>
        <v>0</v>
      </c>
      <c r="AH5802" s="2" t="s">
        <v>50</v>
      </c>
      <c r="AI5802" s="3">
        <v>0</v>
      </c>
    </row>
    <row r="5803" spans="1:35" x14ac:dyDescent="0.3">
      <c r="A5803" s="2" t="s">
        <v>12048</v>
      </c>
      <c r="B5803" s="2" t="s">
        <v>1587</v>
      </c>
      <c r="C5803" s="2" t="s">
        <v>322</v>
      </c>
      <c r="D5803" s="2" t="s">
        <v>38</v>
      </c>
      <c r="E5803" s="2">
        <v>2021</v>
      </c>
      <c r="F5803" s="2" t="s">
        <v>105</v>
      </c>
      <c r="G5803" s="2" t="s">
        <v>56</v>
      </c>
      <c r="H5803" s="2" t="s">
        <v>177</v>
      </c>
      <c r="I5803" s="2" t="s">
        <v>71</v>
      </c>
      <c r="J5803" s="2" t="s">
        <v>293</v>
      </c>
      <c r="K5803" s="3">
        <v>997013.79</v>
      </c>
      <c r="L5803" s="3">
        <v>297315.63</v>
      </c>
      <c r="M5803" s="3">
        <f t="shared" si="630"/>
        <v>699698.16</v>
      </c>
      <c r="N5803" s="3">
        <v>196578.38</v>
      </c>
      <c r="O5803" s="3">
        <f t="shared" si="631"/>
        <v>503119.78</v>
      </c>
      <c r="P5803" s="3">
        <v>397532.53</v>
      </c>
      <c r="Q5803" s="4">
        <f t="shared" si="632"/>
        <v>0.70179386385417997</v>
      </c>
      <c r="R5803" s="4">
        <f t="shared" si="633"/>
        <v>0.39872320121068738</v>
      </c>
      <c r="S5803" s="3">
        <v>1042460.23</v>
      </c>
      <c r="T5803" s="3">
        <f t="shared" si="634"/>
        <v>-45446.439999999944</v>
      </c>
      <c r="U5803" s="4">
        <f t="shared" si="635"/>
        <v>-4.3595370539938914E-2</v>
      </c>
      <c r="V5803" s="2" t="s">
        <v>44</v>
      </c>
      <c r="W5803" s="2" t="s">
        <v>125</v>
      </c>
      <c r="X5803" s="2" t="s">
        <v>180</v>
      </c>
      <c r="Y5803" s="2">
        <v>149.5</v>
      </c>
      <c r="Z5803" s="2" t="s">
        <v>5842</v>
      </c>
      <c r="AA5803" s="2" t="s">
        <v>48</v>
      </c>
      <c r="AB5803" s="2" t="s">
        <v>306</v>
      </c>
      <c r="AC5803" s="2">
        <v>8.77</v>
      </c>
      <c r="AD5803" s="3">
        <v>0</v>
      </c>
      <c r="AE5803" s="5">
        <v>0</v>
      </c>
      <c r="AF5803" s="2">
        <v>0</v>
      </c>
      <c r="AG5803" s="3">
        <f t="shared" si="636"/>
        <v>0</v>
      </c>
      <c r="AH5803" s="2" t="s">
        <v>230</v>
      </c>
      <c r="AI5803" s="3">
        <v>0</v>
      </c>
    </row>
    <row r="5804" spans="1:35" x14ac:dyDescent="0.3">
      <c r="A5804" s="2" t="s">
        <v>12049</v>
      </c>
      <c r="B5804" s="2" t="s">
        <v>994</v>
      </c>
      <c r="C5804" s="2" t="s">
        <v>292</v>
      </c>
      <c r="D5804" s="2" t="s">
        <v>81</v>
      </c>
      <c r="E5804" s="2">
        <v>2022</v>
      </c>
      <c r="F5804" s="2" t="s">
        <v>39</v>
      </c>
      <c r="G5804" s="2" t="s">
        <v>114</v>
      </c>
      <c r="H5804" s="2" t="s">
        <v>234</v>
      </c>
      <c r="I5804" s="2" t="s">
        <v>42</v>
      </c>
      <c r="J5804" s="2" t="s">
        <v>166</v>
      </c>
      <c r="K5804" s="3">
        <v>6210301.7800000003</v>
      </c>
      <c r="L5804" s="3">
        <v>1887215.77</v>
      </c>
      <c r="M5804" s="3">
        <f t="shared" si="630"/>
        <v>4323086.01</v>
      </c>
      <c r="N5804" s="3">
        <v>1096174.52</v>
      </c>
      <c r="O5804" s="3">
        <f t="shared" si="631"/>
        <v>3226911.4899999998</v>
      </c>
      <c r="P5804" s="3">
        <v>2548677.7400000002</v>
      </c>
      <c r="Q5804" s="4">
        <f t="shared" si="632"/>
        <v>0.69611528765354136</v>
      </c>
      <c r="R5804" s="4">
        <f t="shared" si="633"/>
        <v>0.41039515152192813</v>
      </c>
      <c r="S5804" s="3">
        <v>5424424.25</v>
      </c>
      <c r="T5804" s="3">
        <f t="shared" si="634"/>
        <v>785877.53000000026</v>
      </c>
      <c r="U5804" s="4">
        <f t="shared" si="635"/>
        <v>0.14487759323028621</v>
      </c>
      <c r="V5804" s="2" t="s">
        <v>124</v>
      </c>
      <c r="W5804" s="2" t="s">
        <v>45</v>
      </c>
      <c r="X5804" s="2" t="s">
        <v>236</v>
      </c>
      <c r="Y5804" s="2">
        <v>3.67</v>
      </c>
      <c r="Z5804" s="2" t="s">
        <v>7594</v>
      </c>
      <c r="AA5804" s="2" t="s">
        <v>99</v>
      </c>
      <c r="AB5804" s="2" t="s">
        <v>110</v>
      </c>
      <c r="AC5804" s="2">
        <v>2.21</v>
      </c>
      <c r="AD5804" s="3">
        <v>0</v>
      </c>
      <c r="AE5804" s="5">
        <v>0</v>
      </c>
      <c r="AF5804" s="2">
        <v>0</v>
      </c>
      <c r="AG5804" s="3">
        <f t="shared" si="636"/>
        <v>0</v>
      </c>
      <c r="AH5804" s="2" t="s">
        <v>50</v>
      </c>
      <c r="AI5804" s="3">
        <v>0</v>
      </c>
    </row>
    <row r="5805" spans="1:35" x14ac:dyDescent="0.3">
      <c r="A5805" s="2" t="s">
        <v>12050</v>
      </c>
      <c r="B5805" s="2" t="s">
        <v>860</v>
      </c>
      <c r="C5805" s="2" t="s">
        <v>333</v>
      </c>
      <c r="D5805" s="2" t="s">
        <v>54</v>
      </c>
      <c r="E5805" s="2">
        <v>2024</v>
      </c>
      <c r="F5805" s="2" t="s">
        <v>39</v>
      </c>
      <c r="G5805" s="2" t="s">
        <v>93</v>
      </c>
      <c r="H5805" s="2" t="s">
        <v>221</v>
      </c>
      <c r="I5805" s="2" t="s">
        <v>55</v>
      </c>
      <c r="J5805" s="2" t="s">
        <v>84</v>
      </c>
      <c r="K5805" s="3">
        <v>2940389.75</v>
      </c>
      <c r="L5805" s="3">
        <v>1345842.19</v>
      </c>
      <c r="M5805" s="3">
        <f t="shared" si="630"/>
        <v>1594547.56</v>
      </c>
      <c r="N5805" s="3">
        <v>535211.5</v>
      </c>
      <c r="O5805" s="3">
        <f t="shared" si="631"/>
        <v>1059336.06</v>
      </c>
      <c r="P5805" s="3">
        <v>799549.69</v>
      </c>
      <c r="Q5805" s="4">
        <f t="shared" si="632"/>
        <v>0.54229122516836414</v>
      </c>
      <c r="R5805" s="4">
        <f t="shared" si="633"/>
        <v>0.27191962902196892</v>
      </c>
      <c r="S5805" s="3">
        <v>3335518.14</v>
      </c>
      <c r="T5805" s="3">
        <f t="shared" si="634"/>
        <v>-395128.39000000013</v>
      </c>
      <c r="U5805" s="4">
        <f t="shared" si="635"/>
        <v>-0.11846087276863082</v>
      </c>
      <c r="V5805" s="2" t="s">
        <v>124</v>
      </c>
      <c r="W5805" s="2" t="s">
        <v>96</v>
      </c>
      <c r="X5805" s="2" t="s">
        <v>222</v>
      </c>
      <c r="Y5805" s="2">
        <v>18.899999999999999</v>
      </c>
      <c r="Z5805" s="2" t="s">
        <v>9860</v>
      </c>
      <c r="AA5805" s="2" t="s">
        <v>63</v>
      </c>
      <c r="AB5805" s="2" t="s">
        <v>77</v>
      </c>
      <c r="AC5805" s="2">
        <v>1.64</v>
      </c>
      <c r="AD5805" s="3">
        <v>0</v>
      </c>
      <c r="AE5805" s="5">
        <v>0</v>
      </c>
      <c r="AF5805" s="2">
        <v>0</v>
      </c>
      <c r="AG5805" s="3">
        <f t="shared" si="636"/>
        <v>0</v>
      </c>
      <c r="AH5805" s="2" t="s">
        <v>50</v>
      </c>
      <c r="AI5805" s="3">
        <v>0</v>
      </c>
    </row>
    <row r="5806" spans="1:35" x14ac:dyDescent="0.3">
      <c r="A5806" s="2" t="s">
        <v>12051</v>
      </c>
      <c r="B5806" s="2" t="s">
        <v>9989</v>
      </c>
      <c r="C5806" s="2" t="s">
        <v>407</v>
      </c>
      <c r="D5806" s="2" t="s">
        <v>38</v>
      </c>
      <c r="E5806" s="2">
        <v>2020</v>
      </c>
      <c r="F5806" s="2" t="s">
        <v>82</v>
      </c>
      <c r="G5806" s="2" t="s">
        <v>40</v>
      </c>
      <c r="H5806" s="2" t="s">
        <v>279</v>
      </c>
      <c r="I5806" s="2" t="s">
        <v>39</v>
      </c>
      <c r="J5806" s="2" t="s">
        <v>273</v>
      </c>
      <c r="K5806" s="3">
        <v>615395.56000000006</v>
      </c>
      <c r="L5806" s="3">
        <v>192345.57</v>
      </c>
      <c r="M5806" s="3">
        <f t="shared" si="630"/>
        <v>423049.99000000005</v>
      </c>
      <c r="N5806" s="3">
        <v>134078.49</v>
      </c>
      <c r="O5806" s="3">
        <f t="shared" si="631"/>
        <v>288971.50000000006</v>
      </c>
      <c r="P5806" s="3">
        <v>210770.88</v>
      </c>
      <c r="Q5806" s="4">
        <f t="shared" si="632"/>
        <v>0.68744400755832558</v>
      </c>
      <c r="R5806" s="4">
        <f t="shared" si="633"/>
        <v>0.34249658869816996</v>
      </c>
      <c r="S5806" s="3">
        <v>645518.91</v>
      </c>
      <c r="T5806" s="3">
        <f t="shared" si="634"/>
        <v>-30123.349999999977</v>
      </c>
      <c r="U5806" s="4">
        <f t="shared" si="635"/>
        <v>-4.6665325420133665E-2</v>
      </c>
      <c r="V5806" s="2" t="s">
        <v>95</v>
      </c>
      <c r="W5806" s="2" t="s">
        <v>125</v>
      </c>
      <c r="X5806" s="2" t="s">
        <v>280</v>
      </c>
      <c r="Y5806" s="2">
        <v>0.79</v>
      </c>
      <c r="Z5806" s="2" t="s">
        <v>12052</v>
      </c>
      <c r="AA5806" s="2" t="s">
        <v>224</v>
      </c>
      <c r="AB5806" s="2" t="s">
        <v>306</v>
      </c>
      <c r="AC5806" s="2">
        <v>2.44</v>
      </c>
      <c r="AD5806" s="3">
        <v>0</v>
      </c>
      <c r="AE5806" s="5">
        <v>0</v>
      </c>
      <c r="AF5806" s="2">
        <v>0</v>
      </c>
      <c r="AG5806" s="3">
        <f t="shared" si="636"/>
        <v>0</v>
      </c>
      <c r="AH5806" s="2" t="s">
        <v>50</v>
      </c>
      <c r="AI5806" s="3">
        <v>0</v>
      </c>
    </row>
    <row r="5807" spans="1:35" x14ac:dyDescent="0.3">
      <c r="A5807" s="2" t="s">
        <v>12053</v>
      </c>
      <c r="B5807" s="2" t="s">
        <v>3850</v>
      </c>
      <c r="C5807" s="2" t="s">
        <v>53</v>
      </c>
      <c r="D5807" s="2" t="s">
        <v>54</v>
      </c>
      <c r="E5807" s="2">
        <v>2021</v>
      </c>
      <c r="F5807" s="2" t="s">
        <v>39</v>
      </c>
      <c r="G5807" s="2" t="s">
        <v>114</v>
      </c>
      <c r="H5807" s="2" t="s">
        <v>190</v>
      </c>
      <c r="I5807" s="2" t="s">
        <v>58</v>
      </c>
      <c r="J5807" s="2" t="s">
        <v>106</v>
      </c>
      <c r="K5807" s="3">
        <v>884353.16</v>
      </c>
      <c r="L5807" s="3">
        <v>298189.92</v>
      </c>
      <c r="M5807" s="3">
        <f t="shared" si="630"/>
        <v>586163.24</v>
      </c>
      <c r="N5807" s="3">
        <v>126616.56</v>
      </c>
      <c r="O5807" s="3">
        <f t="shared" si="631"/>
        <v>459546.68</v>
      </c>
      <c r="P5807" s="3">
        <v>350491.45</v>
      </c>
      <c r="Q5807" s="4">
        <f t="shared" si="632"/>
        <v>0.662815791826876</v>
      </c>
      <c r="R5807" s="4">
        <f t="shared" si="633"/>
        <v>0.39632520790675979</v>
      </c>
      <c r="S5807" s="3">
        <v>709541.64</v>
      </c>
      <c r="T5807" s="3">
        <f t="shared" si="634"/>
        <v>174811.52000000002</v>
      </c>
      <c r="U5807" s="4">
        <f t="shared" si="635"/>
        <v>0.24637246095944421</v>
      </c>
      <c r="V5807" s="2" t="s">
        <v>85</v>
      </c>
      <c r="W5807" s="2" t="s">
        <v>207</v>
      </c>
      <c r="X5807" s="2" t="s">
        <v>192</v>
      </c>
      <c r="Y5807" s="2">
        <v>3.64</v>
      </c>
      <c r="Z5807" s="2" t="s">
        <v>7659</v>
      </c>
      <c r="AA5807" s="2" t="s">
        <v>48</v>
      </c>
      <c r="AB5807" s="2" t="s">
        <v>142</v>
      </c>
      <c r="AC5807" s="2">
        <v>4.09</v>
      </c>
      <c r="AD5807" s="3">
        <v>0</v>
      </c>
      <c r="AE5807" s="5">
        <v>0</v>
      </c>
      <c r="AF5807" s="2">
        <v>0</v>
      </c>
      <c r="AG5807" s="3">
        <f t="shared" si="636"/>
        <v>0</v>
      </c>
      <c r="AH5807" s="2" t="s">
        <v>50</v>
      </c>
      <c r="AI5807" s="3">
        <v>0</v>
      </c>
    </row>
    <row r="5808" spans="1:35" x14ac:dyDescent="0.3">
      <c r="A5808" s="2" t="s">
        <v>12054</v>
      </c>
      <c r="B5808" s="2" t="s">
        <v>2873</v>
      </c>
      <c r="C5808" s="2" t="s">
        <v>333</v>
      </c>
      <c r="D5808" s="2" t="s">
        <v>54</v>
      </c>
      <c r="E5808" s="2">
        <v>2024</v>
      </c>
      <c r="F5808" s="2" t="s">
        <v>39</v>
      </c>
      <c r="G5808" s="2" t="s">
        <v>40</v>
      </c>
      <c r="H5808" s="2" t="s">
        <v>83</v>
      </c>
      <c r="I5808" s="2" t="s">
        <v>39</v>
      </c>
      <c r="J5808" s="2" t="s">
        <v>273</v>
      </c>
      <c r="K5808" s="3">
        <v>190183.88</v>
      </c>
      <c r="L5808" s="3">
        <v>61595.43</v>
      </c>
      <c r="M5808" s="3">
        <f t="shared" si="630"/>
        <v>128588.45000000001</v>
      </c>
      <c r="N5808" s="3">
        <v>17778.25</v>
      </c>
      <c r="O5808" s="3">
        <f t="shared" si="631"/>
        <v>110810.20000000001</v>
      </c>
      <c r="P5808" s="3">
        <v>79949.58</v>
      </c>
      <c r="Q5808" s="4">
        <f t="shared" si="632"/>
        <v>0.6761269672277167</v>
      </c>
      <c r="R5808" s="4">
        <f t="shared" si="633"/>
        <v>0.42038042340917642</v>
      </c>
      <c r="S5808" s="3">
        <v>191219.68</v>
      </c>
      <c r="T5808" s="3">
        <f t="shared" si="634"/>
        <v>-1035.7999999999884</v>
      </c>
      <c r="U5808" s="4">
        <f t="shared" si="635"/>
        <v>-5.4168064709656889E-3</v>
      </c>
      <c r="V5808" s="2" t="s">
        <v>95</v>
      </c>
      <c r="W5808" s="2" t="s">
        <v>96</v>
      </c>
      <c r="X5808" s="2" t="s">
        <v>86</v>
      </c>
      <c r="Y5808" s="2">
        <v>0.92</v>
      </c>
      <c r="Z5808" s="2" t="s">
        <v>10409</v>
      </c>
      <c r="AA5808" s="2" t="s">
        <v>141</v>
      </c>
      <c r="AB5808" s="2" t="s">
        <v>110</v>
      </c>
      <c r="AC5808" s="2">
        <v>8.5</v>
      </c>
      <c r="AD5808" s="3">
        <v>0</v>
      </c>
      <c r="AE5808" s="5">
        <v>0</v>
      </c>
      <c r="AF5808" s="2">
        <v>0</v>
      </c>
      <c r="AG5808" s="3">
        <f t="shared" si="636"/>
        <v>0</v>
      </c>
      <c r="AH5808" s="2" t="s">
        <v>50</v>
      </c>
      <c r="AI5808" s="3">
        <v>0</v>
      </c>
    </row>
    <row r="5809" spans="1:35" x14ac:dyDescent="0.3">
      <c r="A5809" s="2" t="s">
        <v>12055</v>
      </c>
      <c r="B5809" s="2" t="s">
        <v>5884</v>
      </c>
      <c r="C5809" s="2" t="s">
        <v>145</v>
      </c>
      <c r="D5809" s="2" t="s">
        <v>54</v>
      </c>
      <c r="E5809" s="2">
        <v>2024</v>
      </c>
      <c r="F5809" s="2" t="s">
        <v>92</v>
      </c>
      <c r="G5809" s="2" t="s">
        <v>69</v>
      </c>
      <c r="H5809" s="2" t="s">
        <v>272</v>
      </c>
      <c r="I5809" s="2" t="s">
        <v>58</v>
      </c>
      <c r="J5809" s="2" t="s">
        <v>191</v>
      </c>
      <c r="K5809" s="3">
        <v>4255658.59</v>
      </c>
      <c r="L5809" s="3">
        <v>1827470.9</v>
      </c>
      <c r="M5809" s="3">
        <f t="shared" si="630"/>
        <v>2428187.69</v>
      </c>
      <c r="N5809" s="3">
        <v>450231.7</v>
      </c>
      <c r="O5809" s="3">
        <f t="shared" si="631"/>
        <v>1977955.99</v>
      </c>
      <c r="P5809" s="3">
        <v>1480944.51</v>
      </c>
      <c r="Q5809" s="4">
        <f t="shared" si="632"/>
        <v>0.57057859286592816</v>
      </c>
      <c r="R5809" s="4">
        <f t="shared" si="633"/>
        <v>0.34799420082239257</v>
      </c>
      <c r="S5809" s="3">
        <v>4308369.37</v>
      </c>
      <c r="T5809" s="3">
        <f t="shared" si="634"/>
        <v>-52710.780000000261</v>
      </c>
      <c r="U5809" s="4">
        <f t="shared" si="635"/>
        <v>-1.2234508110431641E-2</v>
      </c>
      <c r="V5809" s="2" t="s">
        <v>133</v>
      </c>
      <c r="W5809" s="2" t="s">
        <v>207</v>
      </c>
      <c r="X5809" s="2" t="s">
        <v>274</v>
      </c>
      <c r="Y5809" s="2">
        <v>1</v>
      </c>
      <c r="Z5809" s="2" t="s">
        <v>10591</v>
      </c>
      <c r="AA5809" s="2" t="s">
        <v>224</v>
      </c>
      <c r="AB5809" s="2" t="s">
        <v>242</v>
      </c>
      <c r="AC5809" s="2">
        <v>2.1800000000000002</v>
      </c>
      <c r="AD5809" s="3">
        <v>0</v>
      </c>
      <c r="AE5809" s="5">
        <v>0</v>
      </c>
      <c r="AF5809" s="2">
        <v>0</v>
      </c>
      <c r="AG5809" s="3">
        <f t="shared" si="636"/>
        <v>0</v>
      </c>
      <c r="AH5809" s="2" t="s">
        <v>230</v>
      </c>
      <c r="AI5809" s="3">
        <v>0</v>
      </c>
    </row>
    <row r="5810" spans="1:35" x14ac:dyDescent="0.3">
      <c r="A5810" s="2" t="s">
        <v>12056</v>
      </c>
      <c r="B5810" s="2" t="s">
        <v>3319</v>
      </c>
      <c r="C5810" s="2" t="s">
        <v>880</v>
      </c>
      <c r="D5810" s="2" t="s">
        <v>81</v>
      </c>
      <c r="E5810" s="2">
        <v>2024</v>
      </c>
      <c r="F5810" s="2" t="s">
        <v>39</v>
      </c>
      <c r="G5810" s="2" t="s">
        <v>93</v>
      </c>
      <c r="H5810" s="2" t="s">
        <v>94</v>
      </c>
      <c r="I5810" s="2" t="s">
        <v>55</v>
      </c>
      <c r="J5810" s="2" t="s">
        <v>154</v>
      </c>
      <c r="K5810" s="3">
        <v>9230984.7400000002</v>
      </c>
      <c r="L5810" s="3">
        <v>3563724.65</v>
      </c>
      <c r="M5810" s="3">
        <f t="shared" si="630"/>
        <v>5667260.0899999999</v>
      </c>
      <c r="N5810" s="3">
        <v>1289664.7</v>
      </c>
      <c r="O5810" s="3">
        <f t="shared" si="631"/>
        <v>4377595.3899999997</v>
      </c>
      <c r="P5810" s="3">
        <v>3143111.04</v>
      </c>
      <c r="Q5810" s="4">
        <f t="shared" si="632"/>
        <v>0.61393884288882483</v>
      </c>
      <c r="R5810" s="4">
        <f t="shared" si="633"/>
        <v>0.34049574650255571</v>
      </c>
      <c r="S5810" s="3">
        <v>10647135.18</v>
      </c>
      <c r="T5810" s="3">
        <f t="shared" si="634"/>
        <v>-1416150.4399999995</v>
      </c>
      <c r="U5810" s="4">
        <f t="shared" si="635"/>
        <v>-0.13300765098391468</v>
      </c>
      <c r="V5810" s="2" t="s">
        <v>44</v>
      </c>
      <c r="W5810" s="2" t="s">
        <v>134</v>
      </c>
      <c r="X5810" s="2" t="s">
        <v>97</v>
      </c>
      <c r="Y5810" s="2">
        <v>1550</v>
      </c>
      <c r="Z5810" s="2" t="s">
        <v>12057</v>
      </c>
      <c r="AA5810" s="2" t="s">
        <v>224</v>
      </c>
      <c r="AB5810" s="2" t="s">
        <v>110</v>
      </c>
      <c r="AC5810" s="2">
        <v>7.87</v>
      </c>
      <c r="AD5810" s="3">
        <v>0</v>
      </c>
      <c r="AE5810" s="5">
        <v>0</v>
      </c>
      <c r="AF5810" s="2">
        <v>0</v>
      </c>
      <c r="AG5810" s="3">
        <f t="shared" si="636"/>
        <v>0</v>
      </c>
      <c r="AH5810" s="2" t="s">
        <v>50</v>
      </c>
      <c r="AI5810" s="3">
        <v>0</v>
      </c>
    </row>
    <row r="5811" spans="1:35" x14ac:dyDescent="0.3">
      <c r="A5811" s="2" t="s">
        <v>12058</v>
      </c>
      <c r="B5811" s="2" t="s">
        <v>1200</v>
      </c>
      <c r="C5811" s="2" t="s">
        <v>233</v>
      </c>
      <c r="D5811" s="2" t="s">
        <v>38</v>
      </c>
      <c r="E5811" s="2">
        <v>2023</v>
      </c>
      <c r="F5811" s="2" t="s">
        <v>92</v>
      </c>
      <c r="G5811" s="2" t="s">
        <v>93</v>
      </c>
      <c r="H5811" s="2" t="s">
        <v>221</v>
      </c>
      <c r="I5811" s="2" t="s">
        <v>71</v>
      </c>
      <c r="J5811" s="2" t="s">
        <v>72</v>
      </c>
      <c r="K5811" s="3">
        <v>1335795.68</v>
      </c>
      <c r="L5811" s="3">
        <v>417903.42</v>
      </c>
      <c r="M5811" s="3">
        <f t="shared" si="630"/>
        <v>917892.26</v>
      </c>
      <c r="N5811" s="3">
        <v>203454.97</v>
      </c>
      <c r="O5811" s="3">
        <f t="shared" si="631"/>
        <v>714437.29</v>
      </c>
      <c r="P5811" s="3">
        <v>504743.37</v>
      </c>
      <c r="Q5811" s="4">
        <f t="shared" si="632"/>
        <v>0.68715019350863604</v>
      </c>
      <c r="R5811" s="4">
        <f t="shared" si="633"/>
        <v>0.37785971129956042</v>
      </c>
      <c r="S5811" s="3">
        <v>1136018.01</v>
      </c>
      <c r="T5811" s="3">
        <f t="shared" si="634"/>
        <v>199777.66999999993</v>
      </c>
      <c r="U5811" s="4">
        <f t="shared" si="635"/>
        <v>0.17585783697214441</v>
      </c>
      <c r="V5811" s="2" t="s">
        <v>73</v>
      </c>
      <c r="W5811" s="2" t="s">
        <v>60</v>
      </c>
      <c r="X5811" s="2" t="s">
        <v>222</v>
      </c>
      <c r="Y5811" s="2">
        <v>18.899999999999999</v>
      </c>
      <c r="Z5811" s="2" t="s">
        <v>12059</v>
      </c>
      <c r="AA5811" s="2" t="s">
        <v>109</v>
      </c>
      <c r="AB5811" s="2" t="s">
        <v>64</v>
      </c>
      <c r="AC5811" s="2">
        <v>9.2899999999999991</v>
      </c>
      <c r="AD5811" s="3">
        <v>0</v>
      </c>
      <c r="AE5811" s="5">
        <v>0</v>
      </c>
      <c r="AF5811" s="2">
        <v>0</v>
      </c>
      <c r="AG5811" s="3">
        <f t="shared" si="636"/>
        <v>0</v>
      </c>
      <c r="AH5811" s="2" t="s">
        <v>50</v>
      </c>
      <c r="AI5811" s="3">
        <v>0</v>
      </c>
    </row>
    <row r="5812" spans="1:35" x14ac:dyDescent="0.3">
      <c r="A5812" s="2" t="s">
        <v>12060</v>
      </c>
      <c r="B5812" s="2" t="s">
        <v>151</v>
      </c>
      <c r="C5812" s="2" t="s">
        <v>152</v>
      </c>
      <c r="D5812" s="2" t="s">
        <v>38</v>
      </c>
      <c r="E5812" s="2">
        <v>2022</v>
      </c>
      <c r="F5812" s="2" t="s">
        <v>105</v>
      </c>
      <c r="G5812" s="2" t="s">
        <v>40</v>
      </c>
      <c r="H5812" s="2" t="s">
        <v>139</v>
      </c>
      <c r="I5812" s="2" t="s">
        <v>131</v>
      </c>
      <c r="J5812" s="2" t="s">
        <v>132</v>
      </c>
      <c r="K5812" s="3">
        <v>5531270.7999999998</v>
      </c>
      <c r="L5812" s="3">
        <v>2064728.17</v>
      </c>
      <c r="M5812" s="3">
        <f t="shared" si="630"/>
        <v>3466542.63</v>
      </c>
      <c r="N5812" s="3">
        <v>756905.84</v>
      </c>
      <c r="O5812" s="3">
        <f t="shared" si="631"/>
        <v>2709636.79</v>
      </c>
      <c r="P5812" s="3">
        <v>1972764.61</v>
      </c>
      <c r="Q5812" s="4">
        <f t="shared" si="632"/>
        <v>0.62671721478543407</v>
      </c>
      <c r="R5812" s="4">
        <f t="shared" si="633"/>
        <v>0.35665666739730051</v>
      </c>
      <c r="S5812" s="3">
        <v>4900753.93</v>
      </c>
      <c r="T5812" s="3">
        <f t="shared" si="634"/>
        <v>630516.87000000011</v>
      </c>
      <c r="U5812" s="4">
        <f t="shared" si="635"/>
        <v>0.12865711664082677</v>
      </c>
      <c r="V5812" s="2" t="s">
        <v>124</v>
      </c>
      <c r="W5812" s="2" t="s">
        <v>117</v>
      </c>
      <c r="X5812" s="2" t="s">
        <v>86</v>
      </c>
      <c r="Y5812" s="2">
        <v>0.92</v>
      </c>
      <c r="Z5812" s="2" t="s">
        <v>346</v>
      </c>
      <c r="AA5812" s="2" t="s">
        <v>48</v>
      </c>
      <c r="AB5812" s="2" t="s">
        <v>149</v>
      </c>
      <c r="AC5812" s="2">
        <v>7.66</v>
      </c>
      <c r="AD5812" s="3">
        <v>0</v>
      </c>
      <c r="AE5812" s="5">
        <v>0</v>
      </c>
      <c r="AF5812" s="2">
        <v>0</v>
      </c>
      <c r="AG5812" s="3">
        <f t="shared" si="636"/>
        <v>0</v>
      </c>
      <c r="AH5812" s="2" t="s">
        <v>50</v>
      </c>
      <c r="AI5812" s="3">
        <v>0</v>
      </c>
    </row>
    <row r="5813" spans="1:35" x14ac:dyDescent="0.3">
      <c r="A5813" s="2" t="s">
        <v>12061</v>
      </c>
      <c r="B5813" s="2" t="s">
        <v>2526</v>
      </c>
      <c r="C5813" s="2" t="s">
        <v>520</v>
      </c>
      <c r="D5813" s="2" t="s">
        <v>81</v>
      </c>
      <c r="E5813" s="2">
        <v>2021</v>
      </c>
      <c r="F5813" s="2" t="s">
        <v>39</v>
      </c>
      <c r="G5813" s="2" t="s">
        <v>69</v>
      </c>
      <c r="H5813" s="2" t="s">
        <v>165</v>
      </c>
      <c r="I5813" s="2" t="s">
        <v>39</v>
      </c>
      <c r="J5813" s="2" t="s">
        <v>487</v>
      </c>
      <c r="K5813" s="3">
        <v>5016472.2699999996</v>
      </c>
      <c r="L5813" s="3">
        <v>2390793.02</v>
      </c>
      <c r="M5813" s="3">
        <f t="shared" si="630"/>
        <v>2625679.2499999995</v>
      </c>
      <c r="N5813" s="3">
        <v>1001873.23</v>
      </c>
      <c r="O5813" s="3">
        <f t="shared" si="631"/>
        <v>1623806.0199999996</v>
      </c>
      <c r="P5813" s="3">
        <v>1217984.94</v>
      </c>
      <c r="Q5813" s="4">
        <f t="shared" si="632"/>
        <v>0.52341149490695771</v>
      </c>
      <c r="R5813" s="4">
        <f t="shared" si="633"/>
        <v>0.2427971041091791</v>
      </c>
      <c r="S5813" s="3">
        <v>5884875.5</v>
      </c>
      <c r="T5813" s="3">
        <f t="shared" si="634"/>
        <v>-868403.23000000045</v>
      </c>
      <c r="U5813" s="4">
        <f t="shared" si="635"/>
        <v>-0.14756526794831945</v>
      </c>
      <c r="V5813" s="2" t="s">
        <v>107</v>
      </c>
      <c r="W5813" s="2" t="s">
        <v>60</v>
      </c>
      <c r="X5813" s="2" t="s">
        <v>167</v>
      </c>
      <c r="Y5813" s="2">
        <v>17.2</v>
      </c>
      <c r="Z5813" s="2" t="s">
        <v>12062</v>
      </c>
      <c r="AA5813" s="2" t="s">
        <v>63</v>
      </c>
      <c r="AB5813" s="2" t="s">
        <v>49</v>
      </c>
      <c r="AC5813" s="2">
        <v>5.65</v>
      </c>
      <c r="AD5813" s="3">
        <v>0</v>
      </c>
      <c r="AE5813" s="5">
        <v>0</v>
      </c>
      <c r="AF5813" s="2">
        <v>0</v>
      </c>
      <c r="AG5813" s="3">
        <f t="shared" si="636"/>
        <v>0</v>
      </c>
      <c r="AH5813" s="2" t="s">
        <v>50</v>
      </c>
      <c r="AI5813" s="3">
        <v>0</v>
      </c>
    </row>
    <row r="5814" spans="1:35" x14ac:dyDescent="0.3">
      <c r="A5814" s="2" t="s">
        <v>12063</v>
      </c>
      <c r="B5814" s="2" t="s">
        <v>5309</v>
      </c>
      <c r="C5814" s="2" t="s">
        <v>245</v>
      </c>
      <c r="D5814" s="2" t="s">
        <v>38</v>
      </c>
      <c r="E5814" s="2">
        <v>2023</v>
      </c>
      <c r="F5814" s="2" t="s">
        <v>82</v>
      </c>
      <c r="G5814" s="2" t="s">
        <v>69</v>
      </c>
      <c r="H5814" s="2" t="s">
        <v>70</v>
      </c>
      <c r="I5814" s="2" t="s">
        <v>42</v>
      </c>
      <c r="J5814" s="2" t="s">
        <v>146</v>
      </c>
      <c r="K5814" s="3">
        <v>8640118.9000000004</v>
      </c>
      <c r="L5814" s="3">
        <v>3136524.64</v>
      </c>
      <c r="M5814" s="3">
        <f t="shared" si="630"/>
        <v>5503594.2599999998</v>
      </c>
      <c r="N5814" s="3">
        <v>1255031.6299999999</v>
      </c>
      <c r="O5814" s="3">
        <f t="shared" si="631"/>
        <v>4248562.63</v>
      </c>
      <c r="P5814" s="3">
        <v>3329915.2</v>
      </c>
      <c r="Q5814" s="4">
        <f t="shared" si="632"/>
        <v>0.63698131052340023</v>
      </c>
      <c r="R5814" s="4">
        <f t="shared" si="633"/>
        <v>0.38540154811989913</v>
      </c>
      <c r="S5814" s="3">
        <v>9762492.0199999996</v>
      </c>
      <c r="T5814" s="3">
        <f t="shared" si="634"/>
        <v>-1122373.1199999992</v>
      </c>
      <c r="U5814" s="4">
        <f t="shared" si="635"/>
        <v>-0.11496789115941312</v>
      </c>
      <c r="V5814" s="2" t="s">
        <v>44</v>
      </c>
      <c r="W5814" s="2" t="s">
        <v>134</v>
      </c>
      <c r="X5814" s="2" t="s">
        <v>74</v>
      </c>
      <c r="Y5814" s="2">
        <v>1.36</v>
      </c>
      <c r="Z5814" s="2" t="s">
        <v>12064</v>
      </c>
      <c r="AA5814" s="2" t="s">
        <v>109</v>
      </c>
      <c r="AB5814" s="2" t="s">
        <v>64</v>
      </c>
      <c r="AC5814" s="2">
        <v>5.49</v>
      </c>
      <c r="AD5814" s="3">
        <v>0</v>
      </c>
      <c r="AE5814" s="5">
        <v>0</v>
      </c>
      <c r="AF5814" s="2">
        <v>0</v>
      </c>
      <c r="AG5814" s="3">
        <f t="shared" si="636"/>
        <v>0</v>
      </c>
      <c r="AH5814" s="2" t="s">
        <v>50</v>
      </c>
      <c r="AI5814" s="3">
        <v>0</v>
      </c>
    </row>
    <row r="5815" spans="1:35" x14ac:dyDescent="0.3">
      <c r="A5815" s="2" t="s">
        <v>12065</v>
      </c>
      <c r="B5815" s="2" t="s">
        <v>4466</v>
      </c>
      <c r="C5815" s="2" t="s">
        <v>201</v>
      </c>
      <c r="D5815" s="2" t="s">
        <v>54</v>
      </c>
      <c r="E5815" s="2">
        <v>2020</v>
      </c>
      <c r="F5815" s="2" t="s">
        <v>68</v>
      </c>
      <c r="G5815" s="2" t="s">
        <v>69</v>
      </c>
      <c r="H5815" s="2" t="s">
        <v>272</v>
      </c>
      <c r="I5815" s="2" t="s">
        <v>55</v>
      </c>
      <c r="J5815" s="2" t="s">
        <v>217</v>
      </c>
      <c r="K5815" s="3">
        <v>316628.93</v>
      </c>
      <c r="L5815" s="3">
        <v>180018.01</v>
      </c>
      <c r="M5815" s="3">
        <f t="shared" si="630"/>
        <v>136610.91999999998</v>
      </c>
      <c r="N5815" s="3">
        <v>45244.800000000003</v>
      </c>
      <c r="O5815" s="3">
        <f t="shared" si="631"/>
        <v>91366.119999999981</v>
      </c>
      <c r="P5815" s="3">
        <v>71278.5</v>
      </c>
      <c r="Q5815" s="4">
        <f t="shared" si="632"/>
        <v>0.43145432099334696</v>
      </c>
      <c r="R5815" s="4">
        <f t="shared" si="633"/>
        <v>0.22511682681680414</v>
      </c>
      <c r="S5815" s="3">
        <v>256860.39</v>
      </c>
      <c r="T5815" s="3">
        <f t="shared" si="634"/>
        <v>59768.539999999979</v>
      </c>
      <c r="U5815" s="4">
        <f t="shared" si="635"/>
        <v>0.2326888158972272</v>
      </c>
      <c r="V5815" s="2" t="s">
        <v>73</v>
      </c>
      <c r="W5815" s="2" t="s">
        <v>117</v>
      </c>
      <c r="X5815" s="2" t="s">
        <v>274</v>
      </c>
      <c r="Y5815" s="2">
        <v>1</v>
      </c>
      <c r="Z5815" s="2" t="s">
        <v>5307</v>
      </c>
      <c r="AA5815" s="2" t="s">
        <v>141</v>
      </c>
      <c r="AB5815" s="2" t="s">
        <v>64</v>
      </c>
      <c r="AC5815" s="2">
        <v>1.38</v>
      </c>
      <c r="AD5815" s="3">
        <v>0</v>
      </c>
      <c r="AE5815" s="5">
        <v>0</v>
      </c>
      <c r="AF5815" s="2">
        <v>0</v>
      </c>
      <c r="AG5815" s="3">
        <f t="shared" si="636"/>
        <v>0</v>
      </c>
      <c r="AH5815" s="2" t="s">
        <v>50</v>
      </c>
      <c r="AI5815" s="3">
        <v>0</v>
      </c>
    </row>
    <row r="5816" spans="1:35" x14ac:dyDescent="0.3">
      <c r="A5816" s="2" t="s">
        <v>12066</v>
      </c>
      <c r="B5816" s="2" t="s">
        <v>3079</v>
      </c>
      <c r="C5816" s="2" t="s">
        <v>435</v>
      </c>
      <c r="D5816" s="2" t="s">
        <v>81</v>
      </c>
      <c r="E5816" s="2">
        <v>2021</v>
      </c>
      <c r="F5816" s="2" t="s">
        <v>39</v>
      </c>
      <c r="G5816" s="2" t="s">
        <v>93</v>
      </c>
      <c r="H5816" s="2" t="s">
        <v>221</v>
      </c>
      <c r="I5816" s="2" t="s">
        <v>55</v>
      </c>
      <c r="J5816" s="2" t="s">
        <v>84</v>
      </c>
      <c r="K5816" s="3">
        <v>8141110.4900000002</v>
      </c>
      <c r="L5816" s="3">
        <v>4494305.24</v>
      </c>
      <c r="M5816" s="3">
        <f t="shared" si="630"/>
        <v>3646805.25</v>
      </c>
      <c r="N5816" s="3">
        <v>1158824.7</v>
      </c>
      <c r="O5816" s="3">
        <f t="shared" si="631"/>
        <v>2487980.5499999998</v>
      </c>
      <c r="P5816" s="3">
        <v>1872380.77</v>
      </c>
      <c r="Q5816" s="4">
        <f t="shared" si="632"/>
        <v>0.44794936200405261</v>
      </c>
      <c r="R5816" s="4">
        <f t="shared" si="633"/>
        <v>0.22999083138595261</v>
      </c>
      <c r="S5816" s="3">
        <v>8970143.6799999997</v>
      </c>
      <c r="T5816" s="3">
        <f t="shared" si="634"/>
        <v>-829033.18999999948</v>
      </c>
      <c r="U5816" s="4">
        <f t="shared" si="635"/>
        <v>-9.2421394748495214E-2</v>
      </c>
      <c r="V5816" s="2" t="s">
        <v>95</v>
      </c>
      <c r="W5816" s="2" t="s">
        <v>96</v>
      </c>
      <c r="X5816" s="2" t="s">
        <v>222</v>
      </c>
      <c r="Y5816" s="2">
        <v>18.899999999999999</v>
      </c>
      <c r="Z5816" s="2" t="s">
        <v>7893</v>
      </c>
      <c r="AA5816" s="2" t="s">
        <v>48</v>
      </c>
      <c r="AB5816" s="2" t="s">
        <v>182</v>
      </c>
      <c r="AC5816" s="2">
        <v>5.92</v>
      </c>
      <c r="AD5816" s="3">
        <v>0</v>
      </c>
      <c r="AE5816" s="5">
        <v>0</v>
      </c>
      <c r="AF5816" s="2">
        <v>0</v>
      </c>
      <c r="AG5816" s="3">
        <f t="shared" si="636"/>
        <v>0</v>
      </c>
      <c r="AH5816" s="2" t="s">
        <v>50</v>
      </c>
      <c r="AI5816" s="3">
        <v>0</v>
      </c>
    </row>
    <row r="5817" spans="1:35" x14ac:dyDescent="0.3">
      <c r="A5817" s="2" t="s">
        <v>12067</v>
      </c>
      <c r="B5817" s="2" t="s">
        <v>7543</v>
      </c>
      <c r="C5817" s="2" t="s">
        <v>880</v>
      </c>
      <c r="D5817" s="2" t="s">
        <v>81</v>
      </c>
      <c r="E5817" s="2">
        <v>2024</v>
      </c>
      <c r="F5817" s="2" t="s">
        <v>105</v>
      </c>
      <c r="G5817" s="2" t="s">
        <v>114</v>
      </c>
      <c r="H5817" s="2" t="s">
        <v>234</v>
      </c>
      <c r="I5817" s="2" t="s">
        <v>55</v>
      </c>
      <c r="J5817" s="2" t="s">
        <v>154</v>
      </c>
      <c r="K5817" s="3">
        <v>8898322.5999999996</v>
      </c>
      <c r="L5817" s="3">
        <v>4331741.5999999996</v>
      </c>
      <c r="M5817" s="3">
        <f t="shared" si="630"/>
        <v>4566581</v>
      </c>
      <c r="N5817" s="3">
        <v>869044.52</v>
      </c>
      <c r="O5817" s="3">
        <f t="shared" si="631"/>
        <v>3697536.48</v>
      </c>
      <c r="P5817" s="3">
        <v>2747728.57</v>
      </c>
      <c r="Q5817" s="4">
        <f t="shared" si="632"/>
        <v>0.51319571174009815</v>
      </c>
      <c r="R5817" s="4">
        <f t="shared" si="633"/>
        <v>0.30879174576116175</v>
      </c>
      <c r="S5817" s="3">
        <v>8629490.9299999997</v>
      </c>
      <c r="T5817" s="3">
        <f t="shared" si="634"/>
        <v>268831.66999999993</v>
      </c>
      <c r="U5817" s="4">
        <f t="shared" si="635"/>
        <v>3.1152668469170051E-2</v>
      </c>
      <c r="V5817" s="2" t="s">
        <v>124</v>
      </c>
      <c r="W5817" s="2" t="s">
        <v>60</v>
      </c>
      <c r="X5817" s="2" t="s">
        <v>236</v>
      </c>
      <c r="Y5817" s="2">
        <v>3.67</v>
      </c>
      <c r="Z5817" s="2" t="s">
        <v>11209</v>
      </c>
      <c r="AA5817" s="2" t="s">
        <v>63</v>
      </c>
      <c r="AB5817" s="2" t="s">
        <v>88</v>
      </c>
      <c r="AC5817" s="2">
        <v>5.42</v>
      </c>
      <c r="AD5817" s="3">
        <v>0</v>
      </c>
      <c r="AE5817" s="5">
        <v>0</v>
      </c>
      <c r="AF5817" s="2">
        <v>0</v>
      </c>
      <c r="AG5817" s="3">
        <f t="shared" si="636"/>
        <v>0</v>
      </c>
      <c r="AH5817" s="2" t="s">
        <v>50</v>
      </c>
      <c r="AI5817" s="3">
        <v>0</v>
      </c>
    </row>
    <row r="5818" spans="1:35" x14ac:dyDescent="0.3">
      <c r="A5818" s="2" t="s">
        <v>12068</v>
      </c>
      <c r="B5818" s="2" t="s">
        <v>3936</v>
      </c>
      <c r="C5818" s="2" t="s">
        <v>103</v>
      </c>
      <c r="D5818" s="2" t="s">
        <v>104</v>
      </c>
      <c r="E5818" s="2">
        <v>2020</v>
      </c>
      <c r="F5818" s="2" t="s">
        <v>105</v>
      </c>
      <c r="G5818" s="2" t="s">
        <v>69</v>
      </c>
      <c r="H5818" s="2" t="s">
        <v>70</v>
      </c>
      <c r="I5818" s="2" t="s">
        <v>58</v>
      </c>
      <c r="J5818" s="2" t="s">
        <v>106</v>
      </c>
      <c r="K5818" s="3">
        <v>6714197.5099999998</v>
      </c>
      <c r="L5818" s="3">
        <v>2827010.5</v>
      </c>
      <c r="M5818" s="3">
        <f t="shared" si="630"/>
        <v>3887187.01</v>
      </c>
      <c r="N5818" s="3">
        <v>994889.07</v>
      </c>
      <c r="O5818" s="3">
        <f t="shared" si="631"/>
        <v>2892297.94</v>
      </c>
      <c r="P5818" s="3">
        <v>2144704.64</v>
      </c>
      <c r="Q5818" s="4">
        <f t="shared" si="632"/>
        <v>0.57895035173012055</v>
      </c>
      <c r="R5818" s="4">
        <f t="shared" si="633"/>
        <v>0.31942829158744845</v>
      </c>
      <c r="S5818" s="3">
        <v>5629414.8300000001</v>
      </c>
      <c r="T5818" s="3">
        <f t="shared" si="634"/>
        <v>1084782.6799999997</v>
      </c>
      <c r="U5818" s="4">
        <f t="shared" si="635"/>
        <v>0.19269901273202134</v>
      </c>
      <c r="V5818" s="2" t="s">
        <v>85</v>
      </c>
      <c r="W5818" s="2" t="s">
        <v>96</v>
      </c>
      <c r="X5818" s="2" t="s">
        <v>74</v>
      </c>
      <c r="Y5818" s="2">
        <v>1.36</v>
      </c>
      <c r="Z5818" s="2" t="s">
        <v>1421</v>
      </c>
      <c r="AA5818" s="2" t="s">
        <v>148</v>
      </c>
      <c r="AB5818" s="2" t="s">
        <v>64</v>
      </c>
      <c r="AC5818" s="2">
        <v>4.55</v>
      </c>
      <c r="AD5818" s="3">
        <v>0</v>
      </c>
      <c r="AE5818" s="5">
        <v>0</v>
      </c>
      <c r="AF5818" s="2">
        <v>0</v>
      </c>
      <c r="AG5818" s="3">
        <f t="shared" si="636"/>
        <v>0</v>
      </c>
      <c r="AH5818" s="2" t="s">
        <v>50</v>
      </c>
      <c r="AI5818" s="3">
        <v>0</v>
      </c>
    </row>
    <row r="5819" spans="1:35" x14ac:dyDescent="0.3">
      <c r="A5819" s="2" t="s">
        <v>12069</v>
      </c>
      <c r="B5819" s="2" t="s">
        <v>12070</v>
      </c>
      <c r="C5819" s="2" t="s">
        <v>212</v>
      </c>
      <c r="D5819" s="2" t="s">
        <v>81</v>
      </c>
      <c r="E5819" s="2">
        <v>2022</v>
      </c>
      <c r="F5819" s="2" t="s">
        <v>55</v>
      </c>
      <c r="G5819" s="2" t="s">
        <v>56</v>
      </c>
      <c r="H5819" s="2" t="s">
        <v>57</v>
      </c>
      <c r="I5819" s="2" t="s">
        <v>39</v>
      </c>
      <c r="J5819" s="2" t="s">
        <v>487</v>
      </c>
      <c r="K5819" s="3">
        <v>8555737.75</v>
      </c>
      <c r="L5819" s="3">
        <v>4174720.02</v>
      </c>
      <c r="M5819" s="3">
        <f t="shared" si="630"/>
        <v>4381017.7300000004</v>
      </c>
      <c r="N5819" s="3">
        <v>774890.03</v>
      </c>
      <c r="O5819" s="3">
        <f t="shared" si="631"/>
        <v>3606127.7</v>
      </c>
      <c r="P5819" s="3">
        <v>2529925.6800000002</v>
      </c>
      <c r="Q5819" s="4">
        <f t="shared" si="632"/>
        <v>0.51205610293513271</v>
      </c>
      <c r="R5819" s="4">
        <f t="shared" si="633"/>
        <v>0.29569930190999605</v>
      </c>
      <c r="S5819" s="3">
        <v>9338288.9299999997</v>
      </c>
      <c r="T5819" s="3">
        <f t="shared" si="634"/>
        <v>-782551.1799999997</v>
      </c>
      <c r="U5819" s="4">
        <f t="shared" si="635"/>
        <v>-8.3800274961078947E-2</v>
      </c>
      <c r="V5819" s="2" t="s">
        <v>133</v>
      </c>
      <c r="W5819" s="2" t="s">
        <v>45</v>
      </c>
      <c r="X5819" s="2" t="s">
        <v>61</v>
      </c>
      <c r="Y5819" s="2">
        <v>1.53</v>
      </c>
      <c r="Z5819" s="2" t="s">
        <v>9846</v>
      </c>
      <c r="AA5819" s="2" t="s">
        <v>76</v>
      </c>
      <c r="AB5819" s="2" t="s">
        <v>64</v>
      </c>
      <c r="AC5819" s="2">
        <v>8.34</v>
      </c>
      <c r="AD5819" s="3">
        <v>0</v>
      </c>
      <c r="AE5819" s="5">
        <v>0</v>
      </c>
      <c r="AF5819" s="2">
        <v>0</v>
      </c>
      <c r="AG5819" s="3">
        <f t="shared" si="636"/>
        <v>0</v>
      </c>
      <c r="AH5819" s="2" t="s">
        <v>50</v>
      </c>
      <c r="AI5819" s="3">
        <v>0</v>
      </c>
    </row>
    <row r="5820" spans="1:35" x14ac:dyDescent="0.3">
      <c r="A5820" s="2" t="s">
        <v>12071</v>
      </c>
      <c r="B5820" s="2" t="s">
        <v>1991</v>
      </c>
      <c r="C5820" s="2" t="s">
        <v>233</v>
      </c>
      <c r="D5820" s="2" t="s">
        <v>38</v>
      </c>
      <c r="E5820" s="2">
        <v>2023</v>
      </c>
      <c r="F5820" s="2" t="s">
        <v>68</v>
      </c>
      <c r="G5820" s="2" t="s">
        <v>69</v>
      </c>
      <c r="H5820" s="2" t="s">
        <v>70</v>
      </c>
      <c r="I5820" s="2" t="s">
        <v>58</v>
      </c>
      <c r="J5820" s="2" t="s">
        <v>106</v>
      </c>
      <c r="K5820" s="3">
        <v>6234007.0300000003</v>
      </c>
      <c r="L5820" s="3">
        <v>1873864.17</v>
      </c>
      <c r="M5820" s="3">
        <f t="shared" si="630"/>
        <v>4360142.8600000003</v>
      </c>
      <c r="N5820" s="3">
        <v>707616.95</v>
      </c>
      <c r="O5820" s="3">
        <f t="shared" si="631"/>
        <v>3652525.91</v>
      </c>
      <c r="P5820" s="3">
        <v>2728955.41</v>
      </c>
      <c r="Q5820" s="4">
        <f t="shared" si="632"/>
        <v>0.69941256707245003</v>
      </c>
      <c r="R5820" s="4">
        <f t="shared" si="633"/>
        <v>0.43775302094903157</v>
      </c>
      <c r="S5820" s="3">
        <v>7184479.0999999996</v>
      </c>
      <c r="T5820" s="3">
        <f t="shared" si="634"/>
        <v>-950472.06999999937</v>
      </c>
      <c r="U5820" s="4">
        <f t="shared" si="635"/>
        <v>-0.13229519590362498</v>
      </c>
      <c r="V5820" s="2" t="s">
        <v>85</v>
      </c>
      <c r="W5820" s="2" t="s">
        <v>45</v>
      </c>
      <c r="X5820" s="2" t="s">
        <v>74</v>
      </c>
      <c r="Y5820" s="2">
        <v>1.36</v>
      </c>
      <c r="Z5820" s="2" t="s">
        <v>12072</v>
      </c>
      <c r="AA5820" s="2" t="s">
        <v>99</v>
      </c>
      <c r="AB5820" s="2" t="s">
        <v>142</v>
      </c>
      <c r="AC5820" s="2">
        <v>7.87</v>
      </c>
      <c r="AD5820" s="3">
        <v>0</v>
      </c>
      <c r="AE5820" s="5">
        <v>0</v>
      </c>
      <c r="AF5820" s="2">
        <v>0</v>
      </c>
      <c r="AG5820" s="3">
        <f t="shared" si="636"/>
        <v>0</v>
      </c>
      <c r="AH5820" s="2" t="s">
        <v>50</v>
      </c>
      <c r="AI5820" s="3">
        <v>0</v>
      </c>
    </row>
    <row r="5821" spans="1:35" x14ac:dyDescent="0.3">
      <c r="A5821" s="2" t="s">
        <v>12073</v>
      </c>
      <c r="B5821" s="2" t="s">
        <v>1318</v>
      </c>
      <c r="C5821" s="2" t="s">
        <v>304</v>
      </c>
      <c r="D5821" s="2" t="s">
        <v>104</v>
      </c>
      <c r="E5821" s="2">
        <v>2022</v>
      </c>
      <c r="F5821" s="2" t="s">
        <v>55</v>
      </c>
      <c r="G5821" s="2" t="s">
        <v>93</v>
      </c>
      <c r="H5821" s="2" t="s">
        <v>221</v>
      </c>
      <c r="I5821" s="2" t="s">
        <v>42</v>
      </c>
      <c r="J5821" s="2" t="s">
        <v>146</v>
      </c>
      <c r="K5821" s="3">
        <v>1315407.1599999999</v>
      </c>
      <c r="L5821" s="3">
        <v>661100.11</v>
      </c>
      <c r="M5821" s="3">
        <f t="shared" si="630"/>
        <v>654307.04999999993</v>
      </c>
      <c r="N5821" s="3">
        <v>215009.66</v>
      </c>
      <c r="O5821" s="3">
        <f t="shared" si="631"/>
        <v>439297.3899999999</v>
      </c>
      <c r="P5821" s="3">
        <v>330658.78000000003</v>
      </c>
      <c r="Q5821" s="4">
        <f t="shared" si="632"/>
        <v>0.49741788694536221</v>
      </c>
      <c r="R5821" s="4">
        <f t="shared" si="633"/>
        <v>0.25137371154342814</v>
      </c>
      <c r="S5821" s="3">
        <v>1155508</v>
      </c>
      <c r="T5821" s="3">
        <f t="shared" si="634"/>
        <v>159899.15999999992</v>
      </c>
      <c r="U5821" s="4">
        <f t="shared" si="635"/>
        <v>0.13837996794483459</v>
      </c>
      <c r="V5821" s="2" t="s">
        <v>73</v>
      </c>
      <c r="W5821" s="2" t="s">
        <v>125</v>
      </c>
      <c r="X5821" s="2" t="s">
        <v>222</v>
      </c>
      <c r="Y5821" s="2">
        <v>18.899999999999999</v>
      </c>
      <c r="Z5821" s="2" t="s">
        <v>12074</v>
      </c>
      <c r="AA5821" s="2" t="s">
        <v>48</v>
      </c>
      <c r="AB5821" s="2" t="s">
        <v>49</v>
      </c>
      <c r="AC5821" s="2">
        <v>7.85</v>
      </c>
      <c r="AD5821" s="3">
        <v>0</v>
      </c>
      <c r="AE5821" s="5">
        <v>0</v>
      </c>
      <c r="AF5821" s="2">
        <v>0</v>
      </c>
      <c r="AG5821" s="3">
        <f t="shared" si="636"/>
        <v>0</v>
      </c>
      <c r="AH5821" s="2" t="s">
        <v>50</v>
      </c>
      <c r="AI5821" s="3">
        <v>0</v>
      </c>
    </row>
    <row r="5822" spans="1:35" x14ac:dyDescent="0.3">
      <c r="A5822" s="2" t="s">
        <v>12075</v>
      </c>
      <c r="B5822" s="2" t="s">
        <v>6562</v>
      </c>
      <c r="C5822" s="2" t="s">
        <v>474</v>
      </c>
      <c r="D5822" s="2" t="s">
        <v>81</v>
      </c>
      <c r="E5822" s="2">
        <v>2024</v>
      </c>
      <c r="F5822" s="2" t="s">
        <v>68</v>
      </c>
      <c r="G5822" s="2" t="s">
        <v>56</v>
      </c>
      <c r="H5822" s="2" t="s">
        <v>177</v>
      </c>
      <c r="I5822" s="2" t="s">
        <v>42</v>
      </c>
      <c r="J5822" s="2" t="s">
        <v>166</v>
      </c>
      <c r="K5822" s="3">
        <v>2479839.52</v>
      </c>
      <c r="L5822" s="3">
        <v>1317657.44</v>
      </c>
      <c r="M5822" s="3">
        <f t="shared" si="630"/>
        <v>1162182.08</v>
      </c>
      <c r="N5822" s="3">
        <v>232413.93</v>
      </c>
      <c r="O5822" s="3">
        <f t="shared" si="631"/>
        <v>929768.15000000014</v>
      </c>
      <c r="P5822" s="3">
        <v>675413.5</v>
      </c>
      <c r="Q5822" s="4">
        <f t="shared" si="632"/>
        <v>0.46865213277994699</v>
      </c>
      <c r="R5822" s="4">
        <f t="shared" si="633"/>
        <v>0.27236177766858072</v>
      </c>
      <c r="S5822" s="3">
        <v>2956778.48</v>
      </c>
      <c r="T5822" s="3">
        <f t="shared" si="634"/>
        <v>-476938.95999999996</v>
      </c>
      <c r="U5822" s="4">
        <f t="shared" si="635"/>
        <v>-0.16130358199847286</v>
      </c>
      <c r="V5822" s="2" t="s">
        <v>124</v>
      </c>
      <c r="W5822" s="2" t="s">
        <v>96</v>
      </c>
      <c r="X5822" s="2" t="s">
        <v>180</v>
      </c>
      <c r="Y5822" s="2">
        <v>149.5</v>
      </c>
      <c r="Z5822" s="2" t="s">
        <v>12076</v>
      </c>
      <c r="AA5822" s="2" t="s">
        <v>63</v>
      </c>
      <c r="AB5822" s="2" t="s">
        <v>49</v>
      </c>
      <c r="AC5822" s="2">
        <v>4.1399999999999997</v>
      </c>
      <c r="AD5822" s="3">
        <v>0</v>
      </c>
      <c r="AE5822" s="5">
        <v>0</v>
      </c>
      <c r="AF5822" s="2">
        <v>0</v>
      </c>
      <c r="AG5822" s="3">
        <f t="shared" si="636"/>
        <v>0</v>
      </c>
      <c r="AH5822" s="2" t="s">
        <v>50</v>
      </c>
      <c r="AI5822" s="3">
        <v>0</v>
      </c>
    </row>
    <row r="5823" spans="1:35" x14ac:dyDescent="0.3">
      <c r="A5823" s="2" t="s">
        <v>12077</v>
      </c>
      <c r="B5823" s="2" t="s">
        <v>1838</v>
      </c>
      <c r="C5823" s="2" t="s">
        <v>278</v>
      </c>
      <c r="D5823" s="2" t="s">
        <v>54</v>
      </c>
      <c r="E5823" s="2">
        <v>2023</v>
      </c>
      <c r="F5823" s="2" t="s">
        <v>105</v>
      </c>
      <c r="G5823" s="2" t="s">
        <v>114</v>
      </c>
      <c r="H5823" s="2" t="s">
        <v>190</v>
      </c>
      <c r="I5823" s="2" t="s">
        <v>71</v>
      </c>
      <c r="J5823" s="2" t="s">
        <v>72</v>
      </c>
      <c r="K5823" s="3">
        <v>4965068.03</v>
      </c>
      <c r="L5823" s="3">
        <v>1929542.25</v>
      </c>
      <c r="M5823" s="3">
        <f t="shared" si="630"/>
        <v>3035525.7800000003</v>
      </c>
      <c r="N5823" s="3">
        <v>871240.92</v>
      </c>
      <c r="O5823" s="3">
        <f t="shared" si="631"/>
        <v>2164284.8600000003</v>
      </c>
      <c r="P5823" s="3">
        <v>1657674.29</v>
      </c>
      <c r="Q5823" s="4">
        <f t="shared" si="632"/>
        <v>0.61137647292216457</v>
      </c>
      <c r="R5823" s="4">
        <f t="shared" si="633"/>
        <v>0.33386738711010167</v>
      </c>
      <c r="S5823" s="3">
        <v>4056356.2</v>
      </c>
      <c r="T5823" s="3">
        <f t="shared" si="634"/>
        <v>908711.83000000007</v>
      </c>
      <c r="U5823" s="4">
        <f t="shared" si="635"/>
        <v>0.22402170450415573</v>
      </c>
      <c r="V5823" s="2" t="s">
        <v>73</v>
      </c>
      <c r="W5823" s="2" t="s">
        <v>60</v>
      </c>
      <c r="X5823" s="2" t="s">
        <v>192</v>
      </c>
      <c r="Y5823" s="2">
        <v>3.64</v>
      </c>
      <c r="Z5823" s="2" t="s">
        <v>12078</v>
      </c>
      <c r="AA5823" s="2" t="s">
        <v>76</v>
      </c>
      <c r="AB5823" s="2" t="s">
        <v>49</v>
      </c>
      <c r="AC5823" s="2">
        <v>7.76</v>
      </c>
      <c r="AD5823" s="3">
        <v>0</v>
      </c>
      <c r="AE5823" s="5">
        <v>0</v>
      </c>
      <c r="AF5823" s="2">
        <v>0</v>
      </c>
      <c r="AG5823" s="3">
        <f t="shared" si="636"/>
        <v>0</v>
      </c>
      <c r="AH5823" s="2" t="s">
        <v>50</v>
      </c>
      <c r="AI5823" s="3">
        <v>0</v>
      </c>
    </row>
    <row r="5824" spans="1:35" x14ac:dyDescent="0.3">
      <c r="A5824" s="2" t="s">
        <v>12079</v>
      </c>
      <c r="B5824" s="2" t="s">
        <v>2910</v>
      </c>
      <c r="C5824" s="2" t="s">
        <v>67</v>
      </c>
      <c r="D5824" s="2" t="s">
        <v>54</v>
      </c>
      <c r="E5824" s="2">
        <v>2022</v>
      </c>
      <c r="F5824" s="2" t="s">
        <v>39</v>
      </c>
      <c r="G5824" s="2" t="s">
        <v>40</v>
      </c>
      <c r="H5824" s="2" t="s">
        <v>83</v>
      </c>
      <c r="I5824" s="2" t="s">
        <v>39</v>
      </c>
      <c r="J5824" s="2" t="s">
        <v>273</v>
      </c>
      <c r="K5824" s="3">
        <v>3678444.53</v>
      </c>
      <c r="L5824" s="3">
        <v>1852100.88</v>
      </c>
      <c r="M5824" s="3">
        <f t="shared" si="630"/>
        <v>1826343.65</v>
      </c>
      <c r="N5824" s="3">
        <v>674435.66</v>
      </c>
      <c r="O5824" s="3">
        <f t="shared" si="631"/>
        <v>1151907.9899999998</v>
      </c>
      <c r="P5824" s="3">
        <v>906400.66</v>
      </c>
      <c r="Q5824" s="4">
        <f t="shared" si="632"/>
        <v>0.49649889650503987</v>
      </c>
      <c r="R5824" s="4">
        <f t="shared" si="633"/>
        <v>0.24640867970353764</v>
      </c>
      <c r="S5824" s="3">
        <v>3237116.57</v>
      </c>
      <c r="T5824" s="3">
        <f t="shared" si="634"/>
        <v>441327.95999999996</v>
      </c>
      <c r="U5824" s="4">
        <f t="shared" si="635"/>
        <v>0.13633366314021864</v>
      </c>
      <c r="V5824" s="2" t="s">
        <v>133</v>
      </c>
      <c r="W5824" s="2" t="s">
        <v>125</v>
      </c>
      <c r="X5824" s="2" t="s">
        <v>86</v>
      </c>
      <c r="Y5824" s="2">
        <v>0.92</v>
      </c>
      <c r="Z5824" s="2" t="s">
        <v>12080</v>
      </c>
      <c r="AA5824" s="2" t="s">
        <v>99</v>
      </c>
      <c r="AB5824" s="2" t="s">
        <v>142</v>
      </c>
      <c r="AC5824" s="2">
        <v>6.54</v>
      </c>
      <c r="AD5824" s="3">
        <v>0</v>
      </c>
      <c r="AE5824" s="5">
        <v>0</v>
      </c>
      <c r="AF5824" s="2">
        <v>0</v>
      </c>
      <c r="AG5824" s="3">
        <f t="shared" si="636"/>
        <v>0</v>
      </c>
      <c r="AH5824" s="2" t="s">
        <v>50</v>
      </c>
      <c r="AI5824" s="3">
        <v>0</v>
      </c>
    </row>
    <row r="5825" spans="1:35" x14ac:dyDescent="0.3">
      <c r="A5825" s="2" t="s">
        <v>12081</v>
      </c>
      <c r="B5825" s="2" t="s">
        <v>1345</v>
      </c>
      <c r="C5825" s="2" t="s">
        <v>329</v>
      </c>
      <c r="D5825" s="2" t="s">
        <v>38</v>
      </c>
      <c r="E5825" s="2">
        <v>2021</v>
      </c>
      <c r="F5825" s="2" t="s">
        <v>39</v>
      </c>
      <c r="G5825" s="2" t="s">
        <v>114</v>
      </c>
      <c r="H5825" s="2" t="s">
        <v>234</v>
      </c>
      <c r="I5825" s="2" t="s">
        <v>131</v>
      </c>
      <c r="J5825" s="2" t="s">
        <v>235</v>
      </c>
      <c r="K5825" s="3">
        <v>3182531.97</v>
      </c>
      <c r="L5825" s="3">
        <v>1557240.85</v>
      </c>
      <c r="M5825" s="3">
        <f t="shared" si="630"/>
        <v>1625291.12</v>
      </c>
      <c r="N5825" s="3">
        <v>333128.09999999998</v>
      </c>
      <c r="O5825" s="3">
        <f t="shared" si="631"/>
        <v>1292163.02</v>
      </c>
      <c r="P5825" s="3">
        <v>1014673.88</v>
      </c>
      <c r="Q5825" s="4">
        <f t="shared" si="632"/>
        <v>0.51069121546012308</v>
      </c>
      <c r="R5825" s="4">
        <f t="shared" si="633"/>
        <v>0.31882598181723842</v>
      </c>
      <c r="S5825" s="3">
        <v>3618938.22</v>
      </c>
      <c r="T5825" s="3">
        <f t="shared" si="634"/>
        <v>-436406.25</v>
      </c>
      <c r="U5825" s="4">
        <f t="shared" si="635"/>
        <v>-0.12058958276441646</v>
      </c>
      <c r="V5825" s="2" t="s">
        <v>85</v>
      </c>
      <c r="W5825" s="2" t="s">
        <v>134</v>
      </c>
      <c r="X5825" s="2" t="s">
        <v>236</v>
      </c>
      <c r="Y5825" s="2">
        <v>3.67</v>
      </c>
      <c r="Z5825" s="2" t="s">
        <v>12082</v>
      </c>
      <c r="AA5825" s="2" t="s">
        <v>224</v>
      </c>
      <c r="AB5825" s="2" t="s">
        <v>209</v>
      </c>
      <c r="AC5825" s="2">
        <v>2.02</v>
      </c>
      <c r="AD5825" s="3">
        <v>0</v>
      </c>
      <c r="AE5825" s="5">
        <v>0</v>
      </c>
      <c r="AF5825" s="2">
        <v>0</v>
      </c>
      <c r="AG5825" s="3">
        <f t="shared" si="636"/>
        <v>0</v>
      </c>
      <c r="AH5825" s="2" t="s">
        <v>50</v>
      </c>
      <c r="AI5825" s="3">
        <v>0</v>
      </c>
    </row>
    <row r="5826" spans="1:35" x14ac:dyDescent="0.3">
      <c r="A5826" s="2" t="s">
        <v>12083</v>
      </c>
      <c r="B5826" s="2" t="s">
        <v>11648</v>
      </c>
      <c r="C5826" s="2" t="s">
        <v>113</v>
      </c>
      <c r="D5826" s="2" t="s">
        <v>54</v>
      </c>
      <c r="E5826" s="2">
        <v>2022</v>
      </c>
      <c r="F5826" s="2" t="s">
        <v>68</v>
      </c>
      <c r="G5826" s="2" t="s">
        <v>56</v>
      </c>
      <c r="H5826" s="2" t="s">
        <v>57</v>
      </c>
      <c r="I5826" s="2" t="s">
        <v>42</v>
      </c>
      <c r="J5826" s="2" t="s">
        <v>146</v>
      </c>
      <c r="K5826" s="3">
        <v>3178989.65</v>
      </c>
      <c r="L5826" s="3">
        <v>1210762.22</v>
      </c>
      <c r="M5826" s="3">
        <f t="shared" ref="M5826:M5889" si="637">K5826-L5826</f>
        <v>1968227.43</v>
      </c>
      <c r="N5826" s="3">
        <v>381440.1</v>
      </c>
      <c r="O5826" s="3">
        <f t="shared" ref="O5826:O5889" si="638">M5826-N5826</f>
        <v>1586787.33</v>
      </c>
      <c r="P5826" s="3">
        <v>1226877.05</v>
      </c>
      <c r="Q5826" s="4">
        <f t="shared" ref="Q5826:Q5889" si="639">IF(K5826&lt;&gt;0,M5826/K5826,0)</f>
        <v>0.61913615541340317</v>
      </c>
      <c r="R5826" s="4">
        <f t="shared" ref="R5826:R5889" si="640">IF(K5826&lt;&gt;0,P5826/K5826,0)</f>
        <v>0.38593301176680461</v>
      </c>
      <c r="S5826" s="3">
        <v>3810652.36</v>
      </c>
      <c r="T5826" s="3">
        <f t="shared" ref="T5826:T5889" si="641">K5826-S5826</f>
        <v>-631662.71</v>
      </c>
      <c r="U5826" s="4">
        <f t="shared" ref="U5826:U5889" si="642">IF(S5826&lt;&gt;0,T5826/S5826,0)</f>
        <v>-0.16576235518896823</v>
      </c>
      <c r="V5826" s="2" t="s">
        <v>44</v>
      </c>
      <c r="W5826" s="2" t="s">
        <v>45</v>
      </c>
      <c r="X5826" s="2" t="s">
        <v>61</v>
      </c>
      <c r="Y5826" s="2">
        <v>1.53</v>
      </c>
      <c r="Z5826" s="2" t="s">
        <v>12084</v>
      </c>
      <c r="AA5826" s="2" t="s">
        <v>141</v>
      </c>
      <c r="AB5826" s="2" t="s">
        <v>142</v>
      </c>
      <c r="AC5826" s="2">
        <v>8.02</v>
      </c>
      <c r="AD5826" s="3">
        <v>0</v>
      </c>
      <c r="AE5826" s="5">
        <v>0</v>
      </c>
      <c r="AF5826" s="2">
        <v>0</v>
      </c>
      <c r="AG5826" s="3">
        <f t="shared" ref="AG5826:AG5889" si="643">IF(AD5826&gt;0,(AD5826*(AE5826/100/12)*(1+AE5826/100/12)^AF5826)/((1+AE5826/100/12)^AF5826-1),0)</f>
        <v>0</v>
      </c>
      <c r="AH5826" s="2" t="s">
        <v>50</v>
      </c>
      <c r="AI5826" s="3">
        <v>0</v>
      </c>
    </row>
    <row r="5827" spans="1:35" x14ac:dyDescent="0.3">
      <c r="A5827" s="2" t="s">
        <v>12085</v>
      </c>
      <c r="B5827" s="2" t="s">
        <v>2526</v>
      </c>
      <c r="C5827" s="2" t="s">
        <v>520</v>
      </c>
      <c r="D5827" s="2" t="s">
        <v>81</v>
      </c>
      <c r="E5827" s="2">
        <v>2021</v>
      </c>
      <c r="F5827" s="2" t="s">
        <v>68</v>
      </c>
      <c r="G5827" s="2" t="s">
        <v>114</v>
      </c>
      <c r="H5827" s="2" t="s">
        <v>190</v>
      </c>
      <c r="I5827" s="2" t="s">
        <v>58</v>
      </c>
      <c r="J5827" s="2" t="s">
        <v>191</v>
      </c>
      <c r="K5827" s="3">
        <v>2547940.17</v>
      </c>
      <c r="L5827" s="3">
        <v>740180.79</v>
      </c>
      <c r="M5827" s="3">
        <f t="shared" si="637"/>
        <v>1807759.38</v>
      </c>
      <c r="N5827" s="3">
        <v>293646.33</v>
      </c>
      <c r="O5827" s="3">
        <f t="shared" si="638"/>
        <v>1514113.0499999998</v>
      </c>
      <c r="P5827" s="3">
        <v>1156434.23</v>
      </c>
      <c r="Q5827" s="4">
        <f t="shared" si="639"/>
        <v>0.70949836314249093</v>
      </c>
      <c r="R5827" s="4">
        <f t="shared" si="640"/>
        <v>0.45387024531270687</v>
      </c>
      <c r="S5827" s="3">
        <v>2557909.0499999998</v>
      </c>
      <c r="T5827" s="3">
        <f t="shared" si="641"/>
        <v>-9968.8799999998882</v>
      </c>
      <c r="U5827" s="4">
        <f t="shared" si="642"/>
        <v>-3.897276957521179E-3</v>
      </c>
      <c r="V5827" s="2" t="s">
        <v>95</v>
      </c>
      <c r="W5827" s="2" t="s">
        <v>207</v>
      </c>
      <c r="X5827" s="2" t="s">
        <v>192</v>
      </c>
      <c r="Y5827" s="2">
        <v>3.64</v>
      </c>
      <c r="Z5827" s="2" t="s">
        <v>3206</v>
      </c>
      <c r="AA5827" s="2" t="s">
        <v>224</v>
      </c>
      <c r="AB5827" s="2" t="s">
        <v>149</v>
      </c>
      <c r="AC5827" s="2">
        <v>3.63</v>
      </c>
      <c r="AD5827" s="3">
        <v>0</v>
      </c>
      <c r="AE5827" s="5">
        <v>0</v>
      </c>
      <c r="AF5827" s="2">
        <v>0</v>
      </c>
      <c r="AG5827" s="3">
        <f t="shared" si="643"/>
        <v>0</v>
      </c>
      <c r="AH5827" s="2" t="s">
        <v>50</v>
      </c>
      <c r="AI5827" s="3">
        <v>0</v>
      </c>
    </row>
    <row r="5828" spans="1:35" x14ac:dyDescent="0.3">
      <c r="A5828" s="2" t="s">
        <v>12086</v>
      </c>
      <c r="B5828" s="2" t="s">
        <v>8438</v>
      </c>
      <c r="C5828" s="2" t="s">
        <v>91</v>
      </c>
      <c r="D5828" s="2" t="s">
        <v>38</v>
      </c>
      <c r="E5828" s="2">
        <v>2022</v>
      </c>
      <c r="F5828" s="2" t="s">
        <v>55</v>
      </c>
      <c r="G5828" s="2" t="s">
        <v>69</v>
      </c>
      <c r="H5828" s="2" t="s">
        <v>70</v>
      </c>
      <c r="I5828" s="2" t="s">
        <v>55</v>
      </c>
      <c r="J5828" s="2" t="s">
        <v>154</v>
      </c>
      <c r="K5828" s="3">
        <v>7121752.6200000001</v>
      </c>
      <c r="L5828" s="3">
        <v>2126264.9</v>
      </c>
      <c r="M5828" s="3">
        <f t="shared" si="637"/>
        <v>4995487.7200000007</v>
      </c>
      <c r="N5828" s="3">
        <v>1090690.01</v>
      </c>
      <c r="O5828" s="3">
        <f t="shared" si="638"/>
        <v>3904797.7100000009</v>
      </c>
      <c r="P5828" s="3">
        <v>3022286.36</v>
      </c>
      <c r="Q5828" s="4">
        <f t="shared" si="639"/>
        <v>0.70144078101943408</v>
      </c>
      <c r="R5828" s="4">
        <f t="shared" si="640"/>
        <v>0.42437395979081338</v>
      </c>
      <c r="S5828" s="3">
        <v>6438677.1600000001</v>
      </c>
      <c r="T5828" s="3">
        <f t="shared" si="641"/>
        <v>683075.46</v>
      </c>
      <c r="U5828" s="4">
        <f t="shared" si="642"/>
        <v>0.10608940983150644</v>
      </c>
      <c r="V5828" s="2" t="s">
        <v>73</v>
      </c>
      <c r="W5828" s="2" t="s">
        <v>117</v>
      </c>
      <c r="X5828" s="2" t="s">
        <v>74</v>
      </c>
      <c r="Y5828" s="2">
        <v>1.36</v>
      </c>
      <c r="Z5828" s="2" t="s">
        <v>4066</v>
      </c>
      <c r="AA5828" s="2" t="s">
        <v>109</v>
      </c>
      <c r="AB5828" s="2" t="s">
        <v>149</v>
      </c>
      <c r="AC5828" s="2">
        <v>2.71</v>
      </c>
      <c r="AD5828" s="3">
        <v>0</v>
      </c>
      <c r="AE5828" s="5">
        <v>0</v>
      </c>
      <c r="AF5828" s="2">
        <v>0</v>
      </c>
      <c r="AG5828" s="3">
        <f t="shared" si="643"/>
        <v>0</v>
      </c>
      <c r="AH5828" s="2" t="s">
        <v>50</v>
      </c>
      <c r="AI5828" s="3">
        <v>0</v>
      </c>
    </row>
    <row r="5829" spans="1:35" x14ac:dyDescent="0.3">
      <c r="A5829" s="2" t="s">
        <v>12087</v>
      </c>
      <c r="B5829" s="2" t="s">
        <v>3993</v>
      </c>
      <c r="C5829" s="2" t="s">
        <v>329</v>
      </c>
      <c r="D5829" s="2" t="s">
        <v>38</v>
      </c>
      <c r="E5829" s="2">
        <v>2021</v>
      </c>
      <c r="F5829" s="2" t="s">
        <v>58</v>
      </c>
      <c r="G5829" s="2" t="s">
        <v>56</v>
      </c>
      <c r="H5829" s="2" t="s">
        <v>123</v>
      </c>
      <c r="I5829" s="2" t="s">
        <v>39</v>
      </c>
      <c r="J5829" s="2" t="s">
        <v>116</v>
      </c>
      <c r="K5829" s="3">
        <v>2990403.72</v>
      </c>
      <c r="L5829" s="3">
        <v>1248032.6200000001</v>
      </c>
      <c r="M5829" s="3">
        <f t="shared" si="637"/>
        <v>1742371.1</v>
      </c>
      <c r="N5829" s="3">
        <v>313171.14</v>
      </c>
      <c r="O5829" s="3">
        <f t="shared" si="638"/>
        <v>1429199.96</v>
      </c>
      <c r="P5829" s="3">
        <v>1071298.51</v>
      </c>
      <c r="Q5829" s="4">
        <f t="shared" si="639"/>
        <v>0.58265413741526506</v>
      </c>
      <c r="R5829" s="4">
        <f t="shared" si="640"/>
        <v>0.35824544453148283</v>
      </c>
      <c r="S5829" s="3">
        <v>3119694</v>
      </c>
      <c r="T5829" s="3">
        <f t="shared" si="641"/>
        <v>-129290.2799999998</v>
      </c>
      <c r="U5829" s="4">
        <f t="shared" si="642"/>
        <v>-4.1443256934814696E-2</v>
      </c>
      <c r="V5829" s="2" t="s">
        <v>73</v>
      </c>
      <c r="W5829" s="2" t="s">
        <v>45</v>
      </c>
      <c r="X5829" s="2" t="s">
        <v>126</v>
      </c>
      <c r="Y5829" s="2">
        <v>1.34</v>
      </c>
      <c r="Z5829" s="2" t="s">
        <v>12088</v>
      </c>
      <c r="AA5829" s="2" t="s">
        <v>63</v>
      </c>
      <c r="AB5829" s="2" t="s">
        <v>49</v>
      </c>
      <c r="AC5829" s="2">
        <v>1.1399999999999999</v>
      </c>
      <c r="AD5829" s="3">
        <v>0</v>
      </c>
      <c r="AE5829" s="5">
        <v>0</v>
      </c>
      <c r="AF5829" s="2">
        <v>0</v>
      </c>
      <c r="AG5829" s="3">
        <f t="shared" si="643"/>
        <v>0</v>
      </c>
      <c r="AH5829" s="2" t="s">
        <v>50</v>
      </c>
      <c r="AI5829" s="3">
        <v>0</v>
      </c>
    </row>
    <row r="5830" spans="1:35" x14ac:dyDescent="0.3">
      <c r="A5830" s="2" t="s">
        <v>12089</v>
      </c>
      <c r="B5830" s="2" t="s">
        <v>6970</v>
      </c>
      <c r="C5830" s="2" t="s">
        <v>103</v>
      </c>
      <c r="D5830" s="2" t="s">
        <v>104</v>
      </c>
      <c r="E5830" s="2">
        <v>2020</v>
      </c>
      <c r="F5830" s="2" t="s">
        <v>68</v>
      </c>
      <c r="G5830" s="2" t="s">
        <v>56</v>
      </c>
      <c r="H5830" s="2" t="s">
        <v>57</v>
      </c>
      <c r="I5830" s="2" t="s">
        <v>42</v>
      </c>
      <c r="J5830" s="2" t="s">
        <v>43</v>
      </c>
      <c r="K5830" s="3">
        <v>359916.28</v>
      </c>
      <c r="L5830" s="3">
        <v>156682.81</v>
      </c>
      <c r="M5830" s="3">
        <f t="shared" si="637"/>
        <v>203233.47000000003</v>
      </c>
      <c r="N5830" s="3">
        <v>66462.86</v>
      </c>
      <c r="O5830" s="3">
        <f t="shared" si="638"/>
        <v>136770.61000000004</v>
      </c>
      <c r="P5830" s="3">
        <v>105079.06</v>
      </c>
      <c r="Q5830" s="4">
        <f t="shared" si="639"/>
        <v>0.56466873351769475</v>
      </c>
      <c r="R5830" s="4">
        <f t="shared" si="640"/>
        <v>0.29195417334275625</v>
      </c>
      <c r="S5830" s="3">
        <v>324199.13</v>
      </c>
      <c r="T5830" s="3">
        <f t="shared" si="641"/>
        <v>35717.150000000023</v>
      </c>
      <c r="U5830" s="4">
        <f t="shared" si="642"/>
        <v>0.11017040668801308</v>
      </c>
      <c r="V5830" s="2" t="s">
        <v>107</v>
      </c>
      <c r="W5830" s="2" t="s">
        <v>60</v>
      </c>
      <c r="X5830" s="2" t="s">
        <v>61</v>
      </c>
      <c r="Y5830" s="2">
        <v>1.53</v>
      </c>
      <c r="Z5830" s="2" t="s">
        <v>12090</v>
      </c>
      <c r="AA5830" s="2" t="s">
        <v>141</v>
      </c>
      <c r="AB5830" s="2" t="s">
        <v>182</v>
      </c>
      <c r="AC5830" s="2">
        <v>4.34</v>
      </c>
      <c r="AD5830" s="3">
        <v>0</v>
      </c>
      <c r="AE5830" s="5">
        <v>0</v>
      </c>
      <c r="AF5830" s="2">
        <v>0</v>
      </c>
      <c r="AG5830" s="3">
        <f t="shared" si="643"/>
        <v>0</v>
      </c>
      <c r="AH5830" s="2" t="s">
        <v>50</v>
      </c>
      <c r="AI5830" s="3">
        <v>0</v>
      </c>
    </row>
    <row r="5831" spans="1:35" x14ac:dyDescent="0.3">
      <c r="A5831" s="2" t="s">
        <v>12091</v>
      </c>
      <c r="B5831" s="2" t="s">
        <v>796</v>
      </c>
      <c r="C5831" s="2" t="s">
        <v>212</v>
      </c>
      <c r="D5831" s="2" t="s">
        <v>81</v>
      </c>
      <c r="E5831" s="2">
        <v>2022</v>
      </c>
      <c r="F5831" s="2" t="s">
        <v>92</v>
      </c>
      <c r="G5831" s="2" t="s">
        <v>40</v>
      </c>
      <c r="H5831" s="2" t="s">
        <v>171</v>
      </c>
      <c r="I5831" s="2" t="s">
        <v>55</v>
      </c>
      <c r="J5831" s="2" t="s">
        <v>154</v>
      </c>
      <c r="K5831" s="3">
        <v>7703135.1399999997</v>
      </c>
      <c r="L5831" s="3">
        <v>3051982.88</v>
      </c>
      <c r="M5831" s="3">
        <f t="shared" si="637"/>
        <v>4651152.26</v>
      </c>
      <c r="N5831" s="3">
        <v>1428011.45</v>
      </c>
      <c r="O5831" s="3">
        <f t="shared" si="638"/>
        <v>3223140.8099999996</v>
      </c>
      <c r="P5831" s="3">
        <v>2558551.48</v>
      </c>
      <c r="Q5831" s="4">
        <f t="shared" si="639"/>
        <v>0.60379990425560681</v>
      </c>
      <c r="R5831" s="4">
        <f t="shared" si="640"/>
        <v>0.33214417681889458</v>
      </c>
      <c r="S5831" s="3">
        <v>7309060.1299999999</v>
      </c>
      <c r="T5831" s="3">
        <f t="shared" si="641"/>
        <v>394075.00999999978</v>
      </c>
      <c r="U5831" s="4">
        <f t="shared" si="642"/>
        <v>5.3915962242877292E-2</v>
      </c>
      <c r="V5831" s="2" t="s">
        <v>44</v>
      </c>
      <c r="W5831" s="2" t="s">
        <v>117</v>
      </c>
      <c r="X5831" s="2" t="s">
        <v>86</v>
      </c>
      <c r="Y5831" s="2">
        <v>0.92</v>
      </c>
      <c r="Z5831" s="2" t="s">
        <v>4132</v>
      </c>
      <c r="AA5831" s="2" t="s">
        <v>148</v>
      </c>
      <c r="AB5831" s="2" t="s">
        <v>77</v>
      </c>
      <c r="AC5831" s="2">
        <v>1.01</v>
      </c>
      <c r="AD5831" s="3">
        <v>0</v>
      </c>
      <c r="AE5831" s="5">
        <v>0</v>
      </c>
      <c r="AF5831" s="2">
        <v>0</v>
      </c>
      <c r="AG5831" s="3">
        <f t="shared" si="643"/>
        <v>0</v>
      </c>
      <c r="AH5831" s="2" t="s">
        <v>50</v>
      </c>
      <c r="AI5831" s="3">
        <v>0</v>
      </c>
    </row>
    <row r="5832" spans="1:35" x14ac:dyDescent="0.3">
      <c r="A5832" s="2" t="s">
        <v>12092</v>
      </c>
      <c r="B5832" s="2" t="s">
        <v>1362</v>
      </c>
      <c r="C5832" s="2" t="s">
        <v>278</v>
      </c>
      <c r="D5832" s="2" t="s">
        <v>54</v>
      </c>
      <c r="E5832" s="2">
        <v>2023</v>
      </c>
      <c r="F5832" s="2" t="s">
        <v>39</v>
      </c>
      <c r="G5832" s="2" t="s">
        <v>93</v>
      </c>
      <c r="H5832" s="2" t="s">
        <v>221</v>
      </c>
      <c r="I5832" s="2" t="s">
        <v>55</v>
      </c>
      <c r="J5832" s="2" t="s">
        <v>84</v>
      </c>
      <c r="K5832" s="3">
        <v>9251407.7300000004</v>
      </c>
      <c r="L5832" s="3">
        <v>2883332.98</v>
      </c>
      <c r="M5832" s="3">
        <f t="shared" si="637"/>
        <v>6368074.75</v>
      </c>
      <c r="N5832" s="3">
        <v>1645728.81</v>
      </c>
      <c r="O5832" s="3">
        <f t="shared" si="638"/>
        <v>4722345.9399999995</v>
      </c>
      <c r="P5832" s="3">
        <v>3661356.19</v>
      </c>
      <c r="Q5832" s="4">
        <f t="shared" si="639"/>
        <v>0.68833575774094646</v>
      </c>
      <c r="R5832" s="4">
        <f t="shared" si="640"/>
        <v>0.3957620609593433</v>
      </c>
      <c r="S5832" s="3">
        <v>10986011.970000001</v>
      </c>
      <c r="T5832" s="3">
        <f t="shared" si="641"/>
        <v>-1734604.2400000002</v>
      </c>
      <c r="U5832" s="4">
        <f t="shared" si="642"/>
        <v>-0.1578920762817993</v>
      </c>
      <c r="V5832" s="2" t="s">
        <v>133</v>
      </c>
      <c r="W5832" s="2" t="s">
        <v>125</v>
      </c>
      <c r="X5832" s="2" t="s">
        <v>222</v>
      </c>
      <c r="Y5832" s="2">
        <v>18.899999999999999</v>
      </c>
      <c r="Z5832" s="2" t="s">
        <v>5632</v>
      </c>
      <c r="AA5832" s="2" t="s">
        <v>109</v>
      </c>
      <c r="AB5832" s="2" t="s">
        <v>110</v>
      </c>
      <c r="AC5832" s="2">
        <v>5.0599999999999996</v>
      </c>
      <c r="AD5832" s="3">
        <v>0</v>
      </c>
      <c r="AE5832" s="5">
        <v>0</v>
      </c>
      <c r="AF5832" s="2">
        <v>0</v>
      </c>
      <c r="AG5832" s="3">
        <f t="shared" si="643"/>
        <v>0</v>
      </c>
      <c r="AH5832" s="2" t="s">
        <v>50</v>
      </c>
      <c r="AI5832" s="3">
        <v>0</v>
      </c>
    </row>
    <row r="5833" spans="1:35" x14ac:dyDescent="0.3">
      <c r="A5833" s="2" t="s">
        <v>12093</v>
      </c>
      <c r="B5833" s="2" t="s">
        <v>7375</v>
      </c>
      <c r="C5833" s="2" t="s">
        <v>103</v>
      </c>
      <c r="D5833" s="2" t="s">
        <v>104</v>
      </c>
      <c r="E5833" s="2">
        <v>2020</v>
      </c>
      <c r="F5833" s="2" t="s">
        <v>105</v>
      </c>
      <c r="G5833" s="2" t="s">
        <v>114</v>
      </c>
      <c r="H5833" s="2" t="s">
        <v>234</v>
      </c>
      <c r="I5833" s="2" t="s">
        <v>55</v>
      </c>
      <c r="J5833" s="2" t="s">
        <v>217</v>
      </c>
      <c r="K5833" s="3">
        <v>7182735.3700000001</v>
      </c>
      <c r="L5833" s="3">
        <v>3680995.22</v>
      </c>
      <c r="M5833" s="3">
        <f t="shared" si="637"/>
        <v>3501740.15</v>
      </c>
      <c r="N5833" s="3">
        <v>640496.79</v>
      </c>
      <c r="O5833" s="3">
        <f t="shared" si="638"/>
        <v>2861243.36</v>
      </c>
      <c r="P5833" s="3">
        <v>2100707.4700000002</v>
      </c>
      <c r="Q5833" s="4">
        <f t="shared" si="639"/>
        <v>0.48752181023202584</v>
      </c>
      <c r="R5833" s="4">
        <f t="shared" si="640"/>
        <v>0.29246622098511199</v>
      </c>
      <c r="S5833" s="3">
        <v>6306974.9900000002</v>
      </c>
      <c r="T5833" s="3">
        <f t="shared" si="641"/>
        <v>875760.37999999989</v>
      </c>
      <c r="U5833" s="4">
        <f t="shared" si="642"/>
        <v>0.13885585108369042</v>
      </c>
      <c r="V5833" s="2" t="s">
        <v>133</v>
      </c>
      <c r="W5833" s="2" t="s">
        <v>125</v>
      </c>
      <c r="X5833" s="2" t="s">
        <v>236</v>
      </c>
      <c r="Y5833" s="2">
        <v>3.67</v>
      </c>
      <c r="Z5833" s="2" t="s">
        <v>12094</v>
      </c>
      <c r="AA5833" s="2" t="s">
        <v>48</v>
      </c>
      <c r="AB5833" s="2" t="s">
        <v>88</v>
      </c>
      <c r="AC5833" s="2">
        <v>3.14</v>
      </c>
      <c r="AD5833" s="3">
        <v>0</v>
      </c>
      <c r="AE5833" s="5">
        <v>0</v>
      </c>
      <c r="AF5833" s="2">
        <v>0</v>
      </c>
      <c r="AG5833" s="3">
        <f t="shared" si="643"/>
        <v>0</v>
      </c>
      <c r="AH5833" s="2" t="s">
        <v>230</v>
      </c>
      <c r="AI5833" s="3">
        <v>0</v>
      </c>
    </row>
    <row r="5834" spans="1:35" x14ac:dyDescent="0.3">
      <c r="A5834" s="2" t="s">
        <v>12095</v>
      </c>
      <c r="B5834" s="2" t="s">
        <v>1012</v>
      </c>
      <c r="C5834" s="2" t="s">
        <v>185</v>
      </c>
      <c r="D5834" s="2" t="s">
        <v>104</v>
      </c>
      <c r="E5834" s="2">
        <v>2024</v>
      </c>
      <c r="F5834" s="2" t="s">
        <v>55</v>
      </c>
      <c r="G5834" s="2" t="s">
        <v>40</v>
      </c>
      <c r="H5834" s="2" t="s">
        <v>279</v>
      </c>
      <c r="I5834" s="2" t="s">
        <v>58</v>
      </c>
      <c r="J5834" s="2" t="s">
        <v>106</v>
      </c>
      <c r="K5834" s="3">
        <v>4445976.34</v>
      </c>
      <c r="L5834" s="3">
        <v>1434604.43</v>
      </c>
      <c r="M5834" s="3">
        <f t="shared" si="637"/>
        <v>3011371.91</v>
      </c>
      <c r="N5834" s="3">
        <v>899862.17</v>
      </c>
      <c r="O5834" s="3">
        <f t="shared" si="638"/>
        <v>2111509.7400000002</v>
      </c>
      <c r="P5834" s="3">
        <v>1573175.61</v>
      </c>
      <c r="Q5834" s="4">
        <f t="shared" si="639"/>
        <v>0.6773252216632355</v>
      </c>
      <c r="R5834" s="4">
        <f t="shared" si="640"/>
        <v>0.3538425510379572</v>
      </c>
      <c r="S5834" s="3">
        <v>3961926.75</v>
      </c>
      <c r="T5834" s="3">
        <f t="shared" si="641"/>
        <v>484049.58999999985</v>
      </c>
      <c r="U5834" s="4">
        <f t="shared" si="642"/>
        <v>0.12217530018696077</v>
      </c>
      <c r="V5834" s="2" t="s">
        <v>44</v>
      </c>
      <c r="W5834" s="2" t="s">
        <v>125</v>
      </c>
      <c r="X5834" s="2" t="s">
        <v>280</v>
      </c>
      <c r="Y5834" s="2">
        <v>0.79</v>
      </c>
      <c r="Z5834" s="2" t="s">
        <v>11568</v>
      </c>
      <c r="AA5834" s="2" t="s">
        <v>141</v>
      </c>
      <c r="AB5834" s="2" t="s">
        <v>149</v>
      </c>
      <c r="AC5834" s="2">
        <v>2.0499999999999998</v>
      </c>
      <c r="AD5834" s="3">
        <v>0</v>
      </c>
      <c r="AE5834" s="5">
        <v>0</v>
      </c>
      <c r="AF5834" s="2">
        <v>0</v>
      </c>
      <c r="AG5834" s="3">
        <f t="shared" si="643"/>
        <v>0</v>
      </c>
      <c r="AH5834" s="2" t="s">
        <v>50</v>
      </c>
      <c r="AI5834" s="3">
        <v>0</v>
      </c>
    </row>
    <row r="5835" spans="1:35" x14ac:dyDescent="0.3">
      <c r="A5835" s="2" t="s">
        <v>12096</v>
      </c>
      <c r="B5835" s="2" t="s">
        <v>2438</v>
      </c>
      <c r="C5835" s="2" t="s">
        <v>337</v>
      </c>
      <c r="D5835" s="2" t="s">
        <v>38</v>
      </c>
      <c r="E5835" s="2">
        <v>2024</v>
      </c>
      <c r="F5835" s="2" t="s">
        <v>92</v>
      </c>
      <c r="G5835" s="2" t="s">
        <v>93</v>
      </c>
      <c r="H5835" s="2" t="s">
        <v>159</v>
      </c>
      <c r="I5835" s="2" t="s">
        <v>71</v>
      </c>
      <c r="J5835" s="2" t="s">
        <v>293</v>
      </c>
      <c r="K5835" s="3">
        <v>3539598.5</v>
      </c>
      <c r="L5835" s="3">
        <v>1643773.44</v>
      </c>
      <c r="M5835" s="3">
        <f t="shared" si="637"/>
        <v>1895825.06</v>
      </c>
      <c r="N5835" s="3">
        <v>366717.57</v>
      </c>
      <c r="O5835" s="3">
        <f t="shared" si="638"/>
        <v>1529107.49</v>
      </c>
      <c r="P5835" s="3">
        <v>1171032.92</v>
      </c>
      <c r="Q5835" s="4">
        <f t="shared" si="639"/>
        <v>0.53560454949904635</v>
      </c>
      <c r="R5835" s="4">
        <f t="shared" si="640"/>
        <v>0.33083778287283144</v>
      </c>
      <c r="S5835" s="3">
        <v>3198590.08</v>
      </c>
      <c r="T5835" s="3">
        <f t="shared" si="641"/>
        <v>341008.41999999993</v>
      </c>
      <c r="U5835" s="4">
        <f t="shared" si="642"/>
        <v>0.10661210454326174</v>
      </c>
      <c r="V5835" s="2" t="s">
        <v>95</v>
      </c>
      <c r="W5835" s="2" t="s">
        <v>96</v>
      </c>
      <c r="X5835" s="2" t="s">
        <v>160</v>
      </c>
      <c r="Y5835" s="2">
        <v>129.5</v>
      </c>
      <c r="Z5835" s="2" t="s">
        <v>12097</v>
      </c>
      <c r="AA5835" s="2" t="s">
        <v>48</v>
      </c>
      <c r="AB5835" s="2" t="s">
        <v>149</v>
      </c>
      <c r="AC5835" s="2">
        <v>3.06</v>
      </c>
      <c r="AD5835" s="3">
        <v>0</v>
      </c>
      <c r="AE5835" s="5">
        <v>0</v>
      </c>
      <c r="AF5835" s="2">
        <v>0</v>
      </c>
      <c r="AG5835" s="3">
        <f t="shared" si="643"/>
        <v>0</v>
      </c>
      <c r="AH5835" s="2" t="s">
        <v>230</v>
      </c>
      <c r="AI5835" s="3">
        <v>0</v>
      </c>
    </row>
    <row r="5836" spans="1:35" x14ac:dyDescent="0.3">
      <c r="A5836" s="2" t="s">
        <v>12098</v>
      </c>
      <c r="B5836" s="2" t="s">
        <v>4587</v>
      </c>
      <c r="C5836" s="2" t="s">
        <v>435</v>
      </c>
      <c r="D5836" s="2" t="s">
        <v>81</v>
      </c>
      <c r="E5836" s="2">
        <v>2021</v>
      </c>
      <c r="F5836" s="2" t="s">
        <v>92</v>
      </c>
      <c r="G5836" s="2" t="s">
        <v>40</v>
      </c>
      <c r="H5836" s="2" t="s">
        <v>83</v>
      </c>
      <c r="I5836" s="2" t="s">
        <v>58</v>
      </c>
      <c r="J5836" s="2" t="s">
        <v>106</v>
      </c>
      <c r="K5836" s="3">
        <v>1212258.98</v>
      </c>
      <c r="L5836" s="3">
        <v>408183.75</v>
      </c>
      <c r="M5836" s="3">
        <f t="shared" si="637"/>
        <v>804075.23</v>
      </c>
      <c r="N5836" s="3">
        <v>209207.83</v>
      </c>
      <c r="O5836" s="3">
        <f t="shared" si="638"/>
        <v>594867.4</v>
      </c>
      <c r="P5836" s="3">
        <v>431844.1</v>
      </c>
      <c r="Q5836" s="4">
        <f t="shared" si="639"/>
        <v>0.66328667658126983</v>
      </c>
      <c r="R5836" s="4">
        <f t="shared" si="640"/>
        <v>0.35623089383095352</v>
      </c>
      <c r="S5836" s="3">
        <v>1263567.46</v>
      </c>
      <c r="T5836" s="3">
        <f t="shared" si="641"/>
        <v>-51308.479999999981</v>
      </c>
      <c r="U5836" s="4">
        <f t="shared" si="642"/>
        <v>-4.0606047262407331E-2</v>
      </c>
      <c r="V5836" s="2" t="s">
        <v>133</v>
      </c>
      <c r="W5836" s="2" t="s">
        <v>207</v>
      </c>
      <c r="X5836" s="2" t="s">
        <v>86</v>
      </c>
      <c r="Y5836" s="2">
        <v>0.92</v>
      </c>
      <c r="Z5836" s="2" t="s">
        <v>7659</v>
      </c>
      <c r="AA5836" s="2" t="s">
        <v>99</v>
      </c>
      <c r="AB5836" s="2" t="s">
        <v>242</v>
      </c>
      <c r="AC5836" s="2">
        <v>9.06</v>
      </c>
      <c r="AD5836" s="3">
        <v>0</v>
      </c>
      <c r="AE5836" s="5">
        <v>0</v>
      </c>
      <c r="AF5836" s="2">
        <v>0</v>
      </c>
      <c r="AG5836" s="3">
        <f t="shared" si="643"/>
        <v>0</v>
      </c>
      <c r="AH5836" s="2" t="s">
        <v>50</v>
      </c>
      <c r="AI5836" s="3">
        <v>0</v>
      </c>
    </row>
    <row r="5837" spans="1:35" x14ac:dyDescent="0.3">
      <c r="A5837" s="2" t="s">
        <v>12099</v>
      </c>
      <c r="B5837" s="2" t="s">
        <v>406</v>
      </c>
      <c r="C5837" s="2" t="s">
        <v>407</v>
      </c>
      <c r="D5837" s="2" t="s">
        <v>38</v>
      </c>
      <c r="E5837" s="2">
        <v>2020</v>
      </c>
      <c r="F5837" s="2" t="s">
        <v>82</v>
      </c>
      <c r="G5837" s="2" t="s">
        <v>114</v>
      </c>
      <c r="H5837" s="2" t="s">
        <v>115</v>
      </c>
      <c r="I5837" s="2" t="s">
        <v>55</v>
      </c>
      <c r="J5837" s="2" t="s">
        <v>154</v>
      </c>
      <c r="K5837" s="3">
        <v>5699336.9199999999</v>
      </c>
      <c r="L5837" s="3">
        <v>2078835.3</v>
      </c>
      <c r="M5837" s="3">
        <f t="shared" si="637"/>
        <v>3620501.62</v>
      </c>
      <c r="N5837" s="3">
        <v>595938</v>
      </c>
      <c r="O5837" s="3">
        <f t="shared" si="638"/>
        <v>3024563.62</v>
      </c>
      <c r="P5837" s="3">
        <v>2233108.6800000002</v>
      </c>
      <c r="Q5837" s="4">
        <f t="shared" si="639"/>
        <v>0.63524962128401419</v>
      </c>
      <c r="R5837" s="4">
        <f t="shared" si="640"/>
        <v>0.39181903287093267</v>
      </c>
      <c r="S5837" s="3">
        <v>6444758.1699999999</v>
      </c>
      <c r="T5837" s="3">
        <f t="shared" si="641"/>
        <v>-745421.25</v>
      </c>
      <c r="U5837" s="4">
        <f t="shared" si="642"/>
        <v>-0.11566318399189833</v>
      </c>
      <c r="V5837" s="2" t="s">
        <v>107</v>
      </c>
      <c r="W5837" s="2" t="s">
        <v>45</v>
      </c>
      <c r="X5837" s="2" t="s">
        <v>118</v>
      </c>
      <c r="Y5837" s="2">
        <v>3.75</v>
      </c>
      <c r="Z5837" s="2" t="s">
        <v>2629</v>
      </c>
      <c r="AA5837" s="2" t="s">
        <v>224</v>
      </c>
      <c r="AB5837" s="2" t="s">
        <v>142</v>
      </c>
      <c r="AC5837" s="2">
        <v>7.78</v>
      </c>
      <c r="AD5837" s="3">
        <v>0</v>
      </c>
      <c r="AE5837" s="5">
        <v>0</v>
      </c>
      <c r="AF5837" s="2">
        <v>0</v>
      </c>
      <c r="AG5837" s="3">
        <f t="shared" si="643"/>
        <v>0</v>
      </c>
      <c r="AH5837" s="2" t="s">
        <v>50</v>
      </c>
      <c r="AI5837" s="3">
        <v>0</v>
      </c>
    </row>
    <row r="5838" spans="1:35" x14ac:dyDescent="0.3">
      <c r="A5838" s="2" t="s">
        <v>12100</v>
      </c>
      <c r="B5838" s="2" t="s">
        <v>6513</v>
      </c>
      <c r="C5838" s="2" t="s">
        <v>329</v>
      </c>
      <c r="D5838" s="2" t="s">
        <v>38</v>
      </c>
      <c r="E5838" s="2">
        <v>2021</v>
      </c>
      <c r="F5838" s="2" t="s">
        <v>105</v>
      </c>
      <c r="G5838" s="2" t="s">
        <v>114</v>
      </c>
      <c r="H5838" s="2" t="s">
        <v>234</v>
      </c>
      <c r="I5838" s="2" t="s">
        <v>55</v>
      </c>
      <c r="J5838" s="2" t="s">
        <v>217</v>
      </c>
      <c r="K5838" s="3">
        <v>987720.05</v>
      </c>
      <c r="L5838" s="3">
        <v>545565.4</v>
      </c>
      <c r="M5838" s="3">
        <f t="shared" si="637"/>
        <v>442154.65</v>
      </c>
      <c r="N5838" s="3">
        <v>176390.05</v>
      </c>
      <c r="O5838" s="3">
        <f t="shared" si="638"/>
        <v>265764.60000000003</v>
      </c>
      <c r="P5838" s="3">
        <v>209410.77</v>
      </c>
      <c r="Q5838" s="4">
        <f t="shared" si="639"/>
        <v>0.4476517916184854</v>
      </c>
      <c r="R5838" s="4">
        <f t="shared" si="640"/>
        <v>0.21201429494116272</v>
      </c>
      <c r="S5838" s="3">
        <v>1109845.3799999999</v>
      </c>
      <c r="T5838" s="3">
        <f t="shared" si="641"/>
        <v>-122125.32999999984</v>
      </c>
      <c r="U5838" s="4">
        <f t="shared" si="642"/>
        <v>-0.1100381478364129</v>
      </c>
      <c r="V5838" s="2" t="s">
        <v>107</v>
      </c>
      <c r="W5838" s="2" t="s">
        <v>45</v>
      </c>
      <c r="X5838" s="2" t="s">
        <v>236</v>
      </c>
      <c r="Y5838" s="2">
        <v>3.67</v>
      </c>
      <c r="Z5838" s="2" t="s">
        <v>12101</v>
      </c>
      <c r="AA5838" s="2" t="s">
        <v>76</v>
      </c>
      <c r="AB5838" s="2" t="s">
        <v>209</v>
      </c>
      <c r="AC5838" s="2">
        <v>8.51</v>
      </c>
      <c r="AD5838" s="3">
        <v>0</v>
      </c>
      <c r="AE5838" s="5">
        <v>0</v>
      </c>
      <c r="AF5838" s="2">
        <v>0</v>
      </c>
      <c r="AG5838" s="3">
        <f t="shared" si="643"/>
        <v>0</v>
      </c>
      <c r="AH5838" s="2" t="s">
        <v>50</v>
      </c>
      <c r="AI5838" s="3">
        <v>0</v>
      </c>
    </row>
    <row r="5839" spans="1:35" x14ac:dyDescent="0.3">
      <c r="A5839" s="2" t="s">
        <v>12102</v>
      </c>
      <c r="B5839" s="2" t="s">
        <v>12103</v>
      </c>
      <c r="C5839" s="2" t="s">
        <v>249</v>
      </c>
      <c r="D5839" s="2" t="s">
        <v>104</v>
      </c>
      <c r="E5839" s="2">
        <v>2023</v>
      </c>
      <c r="F5839" s="2" t="s">
        <v>55</v>
      </c>
      <c r="G5839" s="2" t="s">
        <v>56</v>
      </c>
      <c r="H5839" s="2" t="s">
        <v>177</v>
      </c>
      <c r="I5839" s="2" t="s">
        <v>71</v>
      </c>
      <c r="J5839" s="2" t="s">
        <v>72</v>
      </c>
      <c r="K5839" s="3">
        <v>6332229.9699999997</v>
      </c>
      <c r="L5839" s="3">
        <v>2810894.02</v>
      </c>
      <c r="M5839" s="3">
        <f t="shared" si="637"/>
        <v>3521335.9499999997</v>
      </c>
      <c r="N5839" s="3">
        <v>745128.12</v>
      </c>
      <c r="O5839" s="3">
        <f t="shared" si="638"/>
        <v>2776207.8299999996</v>
      </c>
      <c r="P5839" s="3">
        <v>1992581.66</v>
      </c>
      <c r="Q5839" s="4">
        <f t="shared" si="639"/>
        <v>0.55609729379427453</v>
      </c>
      <c r="R5839" s="4">
        <f t="shared" si="640"/>
        <v>0.31467297767772007</v>
      </c>
      <c r="S5839" s="3">
        <v>6093488.29</v>
      </c>
      <c r="T5839" s="3">
        <f t="shared" si="641"/>
        <v>238741.6799999997</v>
      </c>
      <c r="U5839" s="4">
        <f t="shared" si="642"/>
        <v>3.91798045122689E-2</v>
      </c>
      <c r="V5839" s="2" t="s">
        <v>107</v>
      </c>
      <c r="W5839" s="2" t="s">
        <v>45</v>
      </c>
      <c r="X5839" s="2" t="s">
        <v>180</v>
      </c>
      <c r="Y5839" s="2">
        <v>149.5</v>
      </c>
      <c r="Z5839" s="2" t="s">
        <v>12104</v>
      </c>
      <c r="AA5839" s="2" t="s">
        <v>76</v>
      </c>
      <c r="AB5839" s="2" t="s">
        <v>77</v>
      </c>
      <c r="AC5839" s="2">
        <v>5.93</v>
      </c>
      <c r="AD5839" s="3">
        <v>0</v>
      </c>
      <c r="AE5839" s="5">
        <v>0</v>
      </c>
      <c r="AF5839" s="2">
        <v>0</v>
      </c>
      <c r="AG5839" s="3">
        <f t="shared" si="643"/>
        <v>0</v>
      </c>
      <c r="AH5839" s="2" t="s">
        <v>230</v>
      </c>
      <c r="AI5839" s="3">
        <v>0</v>
      </c>
    </row>
    <row r="5840" spans="1:35" x14ac:dyDescent="0.3">
      <c r="A5840" s="2" t="s">
        <v>12105</v>
      </c>
      <c r="B5840" s="2" t="s">
        <v>1765</v>
      </c>
      <c r="C5840" s="2" t="s">
        <v>322</v>
      </c>
      <c r="D5840" s="2" t="s">
        <v>38</v>
      </c>
      <c r="E5840" s="2">
        <v>2021</v>
      </c>
      <c r="F5840" s="2" t="s">
        <v>55</v>
      </c>
      <c r="G5840" s="2" t="s">
        <v>56</v>
      </c>
      <c r="H5840" s="2" t="s">
        <v>123</v>
      </c>
      <c r="I5840" s="2" t="s">
        <v>58</v>
      </c>
      <c r="J5840" s="2" t="s">
        <v>191</v>
      </c>
      <c r="K5840" s="3">
        <v>135684.43</v>
      </c>
      <c r="L5840" s="3">
        <v>66573.39</v>
      </c>
      <c r="M5840" s="3">
        <f t="shared" si="637"/>
        <v>69111.039999999994</v>
      </c>
      <c r="N5840" s="3">
        <v>29529.4</v>
      </c>
      <c r="O5840" s="3">
        <f t="shared" si="638"/>
        <v>39581.639999999992</v>
      </c>
      <c r="P5840" s="3">
        <v>27717.83</v>
      </c>
      <c r="Q5840" s="4">
        <f t="shared" si="639"/>
        <v>0.50935129402835677</v>
      </c>
      <c r="R5840" s="4">
        <f t="shared" si="640"/>
        <v>0.2042815819029494</v>
      </c>
      <c r="S5840" s="3">
        <v>161246.16</v>
      </c>
      <c r="T5840" s="3">
        <f t="shared" si="641"/>
        <v>-25561.73000000001</v>
      </c>
      <c r="U5840" s="4">
        <f t="shared" si="642"/>
        <v>-0.15852613172307489</v>
      </c>
      <c r="V5840" s="2" t="s">
        <v>73</v>
      </c>
      <c r="W5840" s="2" t="s">
        <v>207</v>
      </c>
      <c r="X5840" s="2" t="s">
        <v>126</v>
      </c>
      <c r="Y5840" s="2">
        <v>1.34</v>
      </c>
      <c r="Z5840" s="2" t="s">
        <v>12106</v>
      </c>
      <c r="AA5840" s="2" t="s">
        <v>141</v>
      </c>
      <c r="AB5840" s="2" t="s">
        <v>209</v>
      </c>
      <c r="AC5840" s="2">
        <v>2.68</v>
      </c>
      <c r="AD5840" s="3">
        <v>0</v>
      </c>
      <c r="AE5840" s="5">
        <v>0</v>
      </c>
      <c r="AF5840" s="2">
        <v>0</v>
      </c>
      <c r="AG5840" s="3">
        <f t="shared" si="643"/>
        <v>0</v>
      </c>
      <c r="AH5840" s="2" t="s">
        <v>50</v>
      </c>
      <c r="AI5840" s="3">
        <v>0</v>
      </c>
    </row>
    <row r="5841" spans="1:35" x14ac:dyDescent="0.3">
      <c r="A5841" s="2" t="s">
        <v>12107</v>
      </c>
      <c r="B5841" s="2" t="s">
        <v>2239</v>
      </c>
      <c r="C5841" s="2" t="s">
        <v>387</v>
      </c>
      <c r="D5841" s="2" t="s">
        <v>81</v>
      </c>
      <c r="E5841" s="2">
        <v>2020</v>
      </c>
      <c r="F5841" s="2" t="s">
        <v>68</v>
      </c>
      <c r="G5841" s="2" t="s">
        <v>93</v>
      </c>
      <c r="H5841" s="2" t="s">
        <v>94</v>
      </c>
      <c r="I5841" s="2" t="s">
        <v>178</v>
      </c>
      <c r="J5841" s="2" t="s">
        <v>263</v>
      </c>
      <c r="K5841" s="3">
        <v>3754811.1</v>
      </c>
      <c r="L5841" s="3">
        <v>1865845.3</v>
      </c>
      <c r="M5841" s="3">
        <f t="shared" si="637"/>
        <v>1888965.8</v>
      </c>
      <c r="N5841" s="3">
        <v>468758.88</v>
      </c>
      <c r="O5841" s="3">
        <f t="shared" si="638"/>
        <v>1420206.92</v>
      </c>
      <c r="P5841" s="3">
        <v>997914.2</v>
      </c>
      <c r="Q5841" s="4">
        <f t="shared" si="639"/>
        <v>0.50307878337741141</v>
      </c>
      <c r="R5841" s="4">
        <f t="shared" si="640"/>
        <v>0.265769481719067</v>
      </c>
      <c r="S5841" s="3">
        <v>3876524</v>
      </c>
      <c r="T5841" s="3">
        <f t="shared" si="641"/>
        <v>-121712.89999999991</v>
      </c>
      <c r="U5841" s="4">
        <f t="shared" si="642"/>
        <v>-3.1397432338868506E-2</v>
      </c>
      <c r="V5841" s="2" t="s">
        <v>85</v>
      </c>
      <c r="W5841" s="2" t="s">
        <v>60</v>
      </c>
      <c r="X5841" s="2" t="s">
        <v>97</v>
      </c>
      <c r="Y5841" s="2">
        <v>1550</v>
      </c>
      <c r="Z5841" s="2" t="s">
        <v>12108</v>
      </c>
      <c r="AA5841" s="2" t="s">
        <v>109</v>
      </c>
      <c r="AB5841" s="2" t="s">
        <v>100</v>
      </c>
      <c r="AC5841" s="2">
        <v>6.79</v>
      </c>
      <c r="AD5841" s="3">
        <v>4551605.24</v>
      </c>
      <c r="AE5841" s="5">
        <v>16.760000000000002</v>
      </c>
      <c r="AF5841" s="2">
        <v>48</v>
      </c>
      <c r="AG5841" s="3">
        <f t="shared" si="643"/>
        <v>130772.2812891293</v>
      </c>
      <c r="AH5841" s="2" t="s">
        <v>50</v>
      </c>
      <c r="AI5841" s="3">
        <v>0</v>
      </c>
    </row>
    <row r="5842" spans="1:35" x14ac:dyDescent="0.3">
      <c r="A5842" s="2" t="s">
        <v>12109</v>
      </c>
      <c r="B5842" s="2" t="s">
        <v>6314</v>
      </c>
      <c r="C5842" s="2" t="s">
        <v>407</v>
      </c>
      <c r="D5842" s="2" t="s">
        <v>38</v>
      </c>
      <c r="E5842" s="2">
        <v>2020</v>
      </c>
      <c r="F5842" s="2" t="s">
        <v>58</v>
      </c>
      <c r="G5842" s="2" t="s">
        <v>114</v>
      </c>
      <c r="H5842" s="2" t="s">
        <v>115</v>
      </c>
      <c r="I5842" s="2" t="s">
        <v>39</v>
      </c>
      <c r="J5842" s="2" t="s">
        <v>116</v>
      </c>
      <c r="K5842" s="3">
        <v>1752518.92</v>
      </c>
      <c r="L5842" s="3">
        <v>952735.94</v>
      </c>
      <c r="M5842" s="3">
        <f t="shared" si="637"/>
        <v>799782.98</v>
      </c>
      <c r="N5842" s="3">
        <v>159568.35</v>
      </c>
      <c r="O5842" s="3">
        <f t="shared" si="638"/>
        <v>640214.63</v>
      </c>
      <c r="P5842" s="3">
        <v>480049.05</v>
      </c>
      <c r="Q5842" s="4">
        <f t="shared" si="639"/>
        <v>0.45636196612359542</v>
      </c>
      <c r="R5842" s="4">
        <f t="shared" si="640"/>
        <v>0.27391946787085186</v>
      </c>
      <c r="S5842" s="3">
        <v>1937826.64</v>
      </c>
      <c r="T5842" s="3">
        <f t="shared" si="641"/>
        <v>-185307.71999999997</v>
      </c>
      <c r="U5842" s="4">
        <f t="shared" si="642"/>
        <v>-9.5626572663899373E-2</v>
      </c>
      <c r="V5842" s="2" t="s">
        <v>124</v>
      </c>
      <c r="W5842" s="2" t="s">
        <v>134</v>
      </c>
      <c r="X5842" s="2" t="s">
        <v>118</v>
      </c>
      <c r="Y5842" s="2">
        <v>3.75</v>
      </c>
      <c r="Z5842" s="2" t="s">
        <v>6895</v>
      </c>
      <c r="AA5842" s="2" t="s">
        <v>76</v>
      </c>
      <c r="AB5842" s="2" t="s">
        <v>182</v>
      </c>
      <c r="AC5842" s="2">
        <v>3.97</v>
      </c>
      <c r="AD5842" s="3">
        <v>0</v>
      </c>
      <c r="AE5842" s="5">
        <v>0</v>
      </c>
      <c r="AF5842" s="2">
        <v>0</v>
      </c>
      <c r="AG5842" s="3">
        <f t="shared" si="643"/>
        <v>0</v>
      </c>
      <c r="AH5842" s="2" t="s">
        <v>50</v>
      </c>
      <c r="AI5842" s="3">
        <v>0</v>
      </c>
    </row>
    <row r="5843" spans="1:35" x14ac:dyDescent="0.3">
      <c r="A5843" s="2" t="s">
        <v>12110</v>
      </c>
      <c r="B5843" s="2" t="s">
        <v>5250</v>
      </c>
      <c r="C5843" s="2" t="s">
        <v>363</v>
      </c>
      <c r="D5843" s="2" t="s">
        <v>81</v>
      </c>
      <c r="E5843" s="2">
        <v>2022</v>
      </c>
      <c r="F5843" s="2" t="s">
        <v>39</v>
      </c>
      <c r="G5843" s="2" t="s">
        <v>114</v>
      </c>
      <c r="H5843" s="2" t="s">
        <v>115</v>
      </c>
      <c r="I5843" s="2" t="s">
        <v>71</v>
      </c>
      <c r="J5843" s="2" t="s">
        <v>293</v>
      </c>
      <c r="K5843" s="3">
        <v>3195722.48</v>
      </c>
      <c r="L5843" s="3">
        <v>1604648.08</v>
      </c>
      <c r="M5843" s="3">
        <f t="shared" si="637"/>
        <v>1591074.4</v>
      </c>
      <c r="N5843" s="3">
        <v>271994.46999999997</v>
      </c>
      <c r="O5843" s="3">
        <f t="shared" si="638"/>
        <v>1319079.93</v>
      </c>
      <c r="P5843" s="3">
        <v>1006430.09</v>
      </c>
      <c r="Q5843" s="4">
        <f t="shared" si="639"/>
        <v>0.49787627366191067</v>
      </c>
      <c r="R5843" s="4">
        <f t="shared" si="640"/>
        <v>0.31493037843511368</v>
      </c>
      <c r="S5843" s="3">
        <v>2696196.12</v>
      </c>
      <c r="T5843" s="3">
        <f t="shared" si="641"/>
        <v>499526.35999999987</v>
      </c>
      <c r="U5843" s="4">
        <f t="shared" si="642"/>
        <v>0.18527078067303199</v>
      </c>
      <c r="V5843" s="2" t="s">
        <v>107</v>
      </c>
      <c r="W5843" s="2" t="s">
        <v>117</v>
      </c>
      <c r="X5843" s="2" t="s">
        <v>118</v>
      </c>
      <c r="Y5843" s="2">
        <v>3.75</v>
      </c>
      <c r="Z5843" s="2" t="s">
        <v>9527</v>
      </c>
      <c r="AA5843" s="2" t="s">
        <v>99</v>
      </c>
      <c r="AB5843" s="2" t="s">
        <v>306</v>
      </c>
      <c r="AC5843" s="2">
        <v>2.73</v>
      </c>
      <c r="AD5843" s="3">
        <v>0</v>
      </c>
      <c r="AE5843" s="5">
        <v>0</v>
      </c>
      <c r="AF5843" s="2">
        <v>0</v>
      </c>
      <c r="AG5843" s="3">
        <f t="shared" si="643"/>
        <v>0</v>
      </c>
      <c r="AH5843" s="2" t="s">
        <v>50</v>
      </c>
      <c r="AI5843" s="3">
        <v>0</v>
      </c>
    </row>
    <row r="5844" spans="1:35" x14ac:dyDescent="0.3">
      <c r="A5844" s="2" t="s">
        <v>12111</v>
      </c>
      <c r="B5844" s="2" t="s">
        <v>1222</v>
      </c>
      <c r="C5844" s="2" t="s">
        <v>456</v>
      </c>
      <c r="D5844" s="2" t="s">
        <v>54</v>
      </c>
      <c r="E5844" s="2">
        <v>2023</v>
      </c>
      <c r="F5844" s="2" t="s">
        <v>39</v>
      </c>
      <c r="G5844" s="2" t="s">
        <v>114</v>
      </c>
      <c r="H5844" s="2" t="s">
        <v>234</v>
      </c>
      <c r="I5844" s="2" t="s">
        <v>178</v>
      </c>
      <c r="J5844" s="2" t="s">
        <v>179</v>
      </c>
      <c r="K5844" s="3">
        <v>7549644.4000000004</v>
      </c>
      <c r="L5844" s="3">
        <v>3005266.32</v>
      </c>
      <c r="M5844" s="3">
        <f t="shared" si="637"/>
        <v>4544378.08</v>
      </c>
      <c r="N5844" s="3">
        <v>779217.38</v>
      </c>
      <c r="O5844" s="3">
        <f t="shared" si="638"/>
        <v>3765160.7</v>
      </c>
      <c r="P5844" s="3">
        <v>2693666.46</v>
      </c>
      <c r="Q5844" s="4">
        <f t="shared" si="639"/>
        <v>0.60193273209000409</v>
      </c>
      <c r="R5844" s="4">
        <f t="shared" si="640"/>
        <v>0.35679381932213916</v>
      </c>
      <c r="S5844" s="3">
        <v>8952519.1300000008</v>
      </c>
      <c r="T5844" s="3">
        <f t="shared" si="641"/>
        <v>-1402874.7300000004</v>
      </c>
      <c r="U5844" s="4">
        <f t="shared" si="642"/>
        <v>-0.15670167353219611</v>
      </c>
      <c r="V5844" s="2" t="s">
        <v>85</v>
      </c>
      <c r="W5844" s="2" t="s">
        <v>45</v>
      </c>
      <c r="X5844" s="2" t="s">
        <v>236</v>
      </c>
      <c r="Y5844" s="2">
        <v>3.67</v>
      </c>
      <c r="Z5844" s="2" t="s">
        <v>12112</v>
      </c>
      <c r="AA5844" s="2" t="s">
        <v>109</v>
      </c>
      <c r="AB5844" s="2" t="s">
        <v>49</v>
      </c>
      <c r="AC5844" s="2">
        <v>1.96</v>
      </c>
      <c r="AD5844" s="3">
        <v>1202152.81</v>
      </c>
      <c r="AE5844" s="5">
        <v>11.76</v>
      </c>
      <c r="AF5844" s="2">
        <v>36</v>
      </c>
      <c r="AG5844" s="3">
        <f t="shared" si="643"/>
        <v>39791.014864199526</v>
      </c>
      <c r="AH5844" s="2" t="s">
        <v>50</v>
      </c>
      <c r="AI5844" s="3">
        <v>0</v>
      </c>
    </row>
    <row r="5845" spans="1:35" x14ac:dyDescent="0.3">
      <c r="A5845" s="2" t="s">
        <v>12113</v>
      </c>
      <c r="B5845" s="2" t="s">
        <v>7749</v>
      </c>
      <c r="C5845" s="2" t="s">
        <v>880</v>
      </c>
      <c r="D5845" s="2" t="s">
        <v>81</v>
      </c>
      <c r="E5845" s="2">
        <v>2024</v>
      </c>
      <c r="F5845" s="2" t="s">
        <v>92</v>
      </c>
      <c r="G5845" s="2" t="s">
        <v>69</v>
      </c>
      <c r="H5845" s="2" t="s">
        <v>272</v>
      </c>
      <c r="I5845" s="2" t="s">
        <v>58</v>
      </c>
      <c r="J5845" s="2" t="s">
        <v>59</v>
      </c>
      <c r="K5845" s="3">
        <v>2597262.66</v>
      </c>
      <c r="L5845" s="3">
        <v>1011691.89</v>
      </c>
      <c r="M5845" s="3">
        <f t="shared" si="637"/>
        <v>1585570.77</v>
      </c>
      <c r="N5845" s="3">
        <v>234859.26</v>
      </c>
      <c r="O5845" s="3">
        <f t="shared" si="638"/>
        <v>1350711.51</v>
      </c>
      <c r="P5845" s="3">
        <v>1080052.6200000001</v>
      </c>
      <c r="Q5845" s="4">
        <f t="shared" si="639"/>
        <v>0.6104776364820953</v>
      </c>
      <c r="R5845" s="4">
        <f t="shared" si="640"/>
        <v>0.41584266259770586</v>
      </c>
      <c r="S5845" s="3">
        <v>2820449.25</v>
      </c>
      <c r="T5845" s="3">
        <f t="shared" si="641"/>
        <v>-223186.58999999985</v>
      </c>
      <c r="U5845" s="4">
        <f t="shared" si="642"/>
        <v>-7.9131574517782882E-2</v>
      </c>
      <c r="V5845" s="2" t="s">
        <v>107</v>
      </c>
      <c r="W5845" s="2" t="s">
        <v>60</v>
      </c>
      <c r="X5845" s="2" t="s">
        <v>274</v>
      </c>
      <c r="Y5845" s="2">
        <v>1</v>
      </c>
      <c r="Z5845" s="2" t="s">
        <v>5071</v>
      </c>
      <c r="AA5845" s="2" t="s">
        <v>141</v>
      </c>
      <c r="AB5845" s="2" t="s">
        <v>149</v>
      </c>
      <c r="AC5845" s="2">
        <v>9.74</v>
      </c>
      <c r="AD5845" s="3">
        <v>0</v>
      </c>
      <c r="AE5845" s="5">
        <v>0</v>
      </c>
      <c r="AF5845" s="2">
        <v>0</v>
      </c>
      <c r="AG5845" s="3">
        <f t="shared" si="643"/>
        <v>0</v>
      </c>
      <c r="AH5845" s="2" t="s">
        <v>50</v>
      </c>
      <c r="AI5845" s="3">
        <v>0</v>
      </c>
    </row>
    <row r="5846" spans="1:35" x14ac:dyDescent="0.3">
      <c r="A5846" s="2" t="s">
        <v>12114</v>
      </c>
      <c r="B5846" s="2" t="s">
        <v>248</v>
      </c>
      <c r="C5846" s="2" t="s">
        <v>249</v>
      </c>
      <c r="D5846" s="2" t="s">
        <v>104</v>
      </c>
      <c r="E5846" s="2">
        <v>2023</v>
      </c>
      <c r="F5846" s="2" t="s">
        <v>55</v>
      </c>
      <c r="G5846" s="2" t="s">
        <v>56</v>
      </c>
      <c r="H5846" s="2" t="s">
        <v>153</v>
      </c>
      <c r="I5846" s="2" t="s">
        <v>55</v>
      </c>
      <c r="J5846" s="2" t="s">
        <v>84</v>
      </c>
      <c r="K5846" s="3">
        <v>7363199.0099999998</v>
      </c>
      <c r="L5846" s="3">
        <v>3195835.73</v>
      </c>
      <c r="M5846" s="3">
        <f t="shared" si="637"/>
        <v>4167363.28</v>
      </c>
      <c r="N5846" s="3">
        <v>1022171.9</v>
      </c>
      <c r="O5846" s="3">
        <f t="shared" si="638"/>
        <v>3145191.38</v>
      </c>
      <c r="P5846" s="3">
        <v>2438603.06</v>
      </c>
      <c r="Q5846" s="4">
        <f t="shared" si="639"/>
        <v>0.56597183837354959</v>
      </c>
      <c r="R5846" s="4">
        <f t="shared" si="640"/>
        <v>0.33118798727130971</v>
      </c>
      <c r="S5846" s="3">
        <v>5962434.1900000004</v>
      </c>
      <c r="T5846" s="3">
        <f t="shared" si="641"/>
        <v>1400764.8199999994</v>
      </c>
      <c r="U5846" s="4">
        <f t="shared" si="642"/>
        <v>0.23493170328811616</v>
      </c>
      <c r="V5846" s="2" t="s">
        <v>124</v>
      </c>
      <c r="W5846" s="2" t="s">
        <v>96</v>
      </c>
      <c r="X5846" s="2" t="s">
        <v>155</v>
      </c>
      <c r="Y5846" s="2">
        <v>7.24</v>
      </c>
      <c r="Z5846" s="2" t="s">
        <v>8925</v>
      </c>
      <c r="AA5846" s="2" t="s">
        <v>76</v>
      </c>
      <c r="AB5846" s="2" t="s">
        <v>209</v>
      </c>
      <c r="AC5846" s="2">
        <v>4.58</v>
      </c>
      <c r="AD5846" s="3">
        <v>0</v>
      </c>
      <c r="AE5846" s="5">
        <v>0</v>
      </c>
      <c r="AF5846" s="2">
        <v>0</v>
      </c>
      <c r="AG5846" s="3">
        <f t="shared" si="643"/>
        <v>0</v>
      </c>
      <c r="AH5846" s="2" t="s">
        <v>50</v>
      </c>
      <c r="AI5846" s="3">
        <v>0</v>
      </c>
    </row>
    <row r="5847" spans="1:35" x14ac:dyDescent="0.3">
      <c r="A5847" s="2" t="s">
        <v>12115</v>
      </c>
      <c r="B5847" s="2" t="s">
        <v>2453</v>
      </c>
      <c r="C5847" s="2" t="s">
        <v>91</v>
      </c>
      <c r="D5847" s="2" t="s">
        <v>38</v>
      </c>
      <c r="E5847" s="2">
        <v>2022</v>
      </c>
      <c r="F5847" s="2" t="s">
        <v>39</v>
      </c>
      <c r="G5847" s="2" t="s">
        <v>69</v>
      </c>
      <c r="H5847" s="2" t="s">
        <v>70</v>
      </c>
      <c r="I5847" s="2" t="s">
        <v>178</v>
      </c>
      <c r="J5847" s="2" t="s">
        <v>197</v>
      </c>
      <c r="K5847" s="3">
        <v>4681484.3</v>
      </c>
      <c r="L5847" s="3">
        <v>2084218.47</v>
      </c>
      <c r="M5847" s="3">
        <f t="shared" si="637"/>
        <v>2597265.83</v>
      </c>
      <c r="N5847" s="3">
        <v>542925.51</v>
      </c>
      <c r="O5847" s="3">
        <f t="shared" si="638"/>
        <v>2054340.32</v>
      </c>
      <c r="P5847" s="3">
        <v>1615209.84</v>
      </c>
      <c r="Q5847" s="4">
        <f t="shared" si="639"/>
        <v>0.55479537333917794</v>
      </c>
      <c r="R5847" s="4">
        <f t="shared" si="640"/>
        <v>0.34502088151828258</v>
      </c>
      <c r="S5847" s="3">
        <v>4064463.97</v>
      </c>
      <c r="T5847" s="3">
        <f t="shared" si="641"/>
        <v>617020.32999999961</v>
      </c>
      <c r="U5847" s="4">
        <f t="shared" si="642"/>
        <v>0.15180853725220736</v>
      </c>
      <c r="V5847" s="2" t="s">
        <v>44</v>
      </c>
      <c r="W5847" s="2" t="s">
        <v>45</v>
      </c>
      <c r="X5847" s="2" t="s">
        <v>74</v>
      </c>
      <c r="Y5847" s="2">
        <v>1.36</v>
      </c>
      <c r="Z5847" s="2" t="s">
        <v>12116</v>
      </c>
      <c r="AA5847" s="2" t="s">
        <v>224</v>
      </c>
      <c r="AB5847" s="2" t="s">
        <v>142</v>
      </c>
      <c r="AC5847" s="2">
        <v>1.32</v>
      </c>
      <c r="AD5847" s="3">
        <v>4038104.4</v>
      </c>
      <c r="AE5847" s="5">
        <v>18.41</v>
      </c>
      <c r="AF5847" s="2">
        <v>180</v>
      </c>
      <c r="AG5847" s="3">
        <f t="shared" si="643"/>
        <v>66225.162543123603</v>
      </c>
      <c r="AH5847" s="2" t="s">
        <v>50</v>
      </c>
      <c r="AI5847" s="3">
        <v>0</v>
      </c>
    </row>
    <row r="5848" spans="1:35" x14ac:dyDescent="0.3">
      <c r="A5848" s="2" t="s">
        <v>12117</v>
      </c>
      <c r="B5848" s="2" t="s">
        <v>2681</v>
      </c>
      <c r="C5848" s="2" t="s">
        <v>648</v>
      </c>
      <c r="D5848" s="2" t="s">
        <v>104</v>
      </c>
      <c r="E5848" s="2">
        <v>2021</v>
      </c>
      <c r="F5848" s="2" t="s">
        <v>68</v>
      </c>
      <c r="G5848" s="2" t="s">
        <v>114</v>
      </c>
      <c r="H5848" s="2" t="s">
        <v>115</v>
      </c>
      <c r="I5848" s="2" t="s">
        <v>55</v>
      </c>
      <c r="J5848" s="2" t="s">
        <v>217</v>
      </c>
      <c r="K5848" s="3">
        <v>8869941.8300000001</v>
      </c>
      <c r="L5848" s="3">
        <v>4590958.6900000004</v>
      </c>
      <c r="M5848" s="3">
        <f t="shared" si="637"/>
        <v>4278983.1399999997</v>
      </c>
      <c r="N5848" s="3">
        <v>1027825.31</v>
      </c>
      <c r="O5848" s="3">
        <f t="shared" si="638"/>
        <v>3251157.8299999996</v>
      </c>
      <c r="P5848" s="3">
        <v>2416193.09</v>
      </c>
      <c r="Q5848" s="4">
        <f t="shared" si="639"/>
        <v>0.48241388974249899</v>
      </c>
      <c r="R5848" s="4">
        <f t="shared" si="640"/>
        <v>0.27240236027568177</v>
      </c>
      <c r="S5848" s="3">
        <v>9771510.1999999993</v>
      </c>
      <c r="T5848" s="3">
        <f t="shared" si="641"/>
        <v>-901568.36999999918</v>
      </c>
      <c r="U5848" s="4">
        <f t="shared" si="642"/>
        <v>-9.2264998096200035E-2</v>
      </c>
      <c r="V5848" s="2" t="s">
        <v>73</v>
      </c>
      <c r="W5848" s="2" t="s">
        <v>45</v>
      </c>
      <c r="X5848" s="2" t="s">
        <v>118</v>
      </c>
      <c r="Y5848" s="2">
        <v>3.75</v>
      </c>
      <c r="Z5848" s="2" t="s">
        <v>11525</v>
      </c>
      <c r="AA5848" s="2" t="s">
        <v>48</v>
      </c>
      <c r="AB5848" s="2" t="s">
        <v>64</v>
      </c>
      <c r="AC5848" s="2">
        <v>7.55</v>
      </c>
      <c r="AD5848" s="3">
        <v>0</v>
      </c>
      <c r="AE5848" s="5">
        <v>0</v>
      </c>
      <c r="AF5848" s="2">
        <v>0</v>
      </c>
      <c r="AG5848" s="3">
        <f t="shared" si="643"/>
        <v>0</v>
      </c>
      <c r="AH5848" s="2" t="s">
        <v>50</v>
      </c>
      <c r="AI5848" s="3">
        <v>0</v>
      </c>
    </row>
    <row r="5849" spans="1:35" x14ac:dyDescent="0.3">
      <c r="A5849" s="2" t="s">
        <v>12118</v>
      </c>
      <c r="B5849" s="2" t="s">
        <v>175</v>
      </c>
      <c r="C5849" s="2" t="s">
        <v>176</v>
      </c>
      <c r="D5849" s="2" t="s">
        <v>104</v>
      </c>
      <c r="E5849" s="2">
        <v>2020</v>
      </c>
      <c r="F5849" s="2" t="s">
        <v>55</v>
      </c>
      <c r="G5849" s="2" t="s">
        <v>56</v>
      </c>
      <c r="H5849" s="2" t="s">
        <v>177</v>
      </c>
      <c r="I5849" s="2" t="s">
        <v>58</v>
      </c>
      <c r="J5849" s="2" t="s">
        <v>106</v>
      </c>
      <c r="K5849" s="3">
        <v>6581964.9299999997</v>
      </c>
      <c r="L5849" s="3">
        <v>3295345.28</v>
      </c>
      <c r="M5849" s="3">
        <f t="shared" si="637"/>
        <v>3286619.65</v>
      </c>
      <c r="N5849" s="3">
        <v>925187.82</v>
      </c>
      <c r="O5849" s="3">
        <f t="shared" si="638"/>
        <v>2361431.83</v>
      </c>
      <c r="P5849" s="3">
        <v>1791460.21</v>
      </c>
      <c r="Q5849" s="4">
        <f t="shared" si="639"/>
        <v>0.49933715614616625</v>
      </c>
      <c r="R5849" s="4">
        <f t="shared" si="640"/>
        <v>0.27217711261794886</v>
      </c>
      <c r="S5849" s="3">
        <v>7653671.25</v>
      </c>
      <c r="T5849" s="3">
        <f t="shared" si="641"/>
        <v>-1071706.3200000003</v>
      </c>
      <c r="U5849" s="4">
        <f t="shared" si="642"/>
        <v>-0.1400251310768019</v>
      </c>
      <c r="V5849" s="2" t="s">
        <v>133</v>
      </c>
      <c r="W5849" s="2" t="s">
        <v>125</v>
      </c>
      <c r="X5849" s="2" t="s">
        <v>180</v>
      </c>
      <c r="Y5849" s="2">
        <v>149.5</v>
      </c>
      <c r="Z5849" s="2" t="s">
        <v>12119</v>
      </c>
      <c r="AA5849" s="2" t="s">
        <v>63</v>
      </c>
      <c r="AB5849" s="2" t="s">
        <v>49</v>
      </c>
      <c r="AC5849" s="2">
        <v>4.45</v>
      </c>
      <c r="AD5849" s="3">
        <v>0</v>
      </c>
      <c r="AE5849" s="5">
        <v>0</v>
      </c>
      <c r="AF5849" s="2">
        <v>0</v>
      </c>
      <c r="AG5849" s="3">
        <f t="shared" si="643"/>
        <v>0</v>
      </c>
      <c r="AH5849" s="2" t="s">
        <v>50</v>
      </c>
      <c r="AI5849" s="3">
        <v>0</v>
      </c>
    </row>
    <row r="5850" spans="1:35" x14ac:dyDescent="0.3">
      <c r="A5850" s="2" t="s">
        <v>12120</v>
      </c>
      <c r="B5850" s="2" t="s">
        <v>2368</v>
      </c>
      <c r="C5850" s="2" t="s">
        <v>536</v>
      </c>
      <c r="D5850" s="2" t="s">
        <v>81</v>
      </c>
      <c r="E5850" s="2">
        <v>2024</v>
      </c>
      <c r="F5850" s="2" t="s">
        <v>39</v>
      </c>
      <c r="G5850" s="2" t="s">
        <v>56</v>
      </c>
      <c r="H5850" s="2" t="s">
        <v>153</v>
      </c>
      <c r="I5850" s="2" t="s">
        <v>178</v>
      </c>
      <c r="J5850" s="2" t="s">
        <v>206</v>
      </c>
      <c r="K5850" s="3">
        <v>5972755.7000000002</v>
      </c>
      <c r="L5850" s="3">
        <v>3418027.26</v>
      </c>
      <c r="M5850" s="3">
        <f t="shared" si="637"/>
        <v>2554728.4400000004</v>
      </c>
      <c r="N5850" s="3">
        <v>877368.84</v>
      </c>
      <c r="O5850" s="3">
        <f t="shared" si="638"/>
        <v>1677359.6000000006</v>
      </c>
      <c r="P5850" s="3">
        <v>1334532.75</v>
      </c>
      <c r="Q5850" s="4">
        <f t="shared" si="639"/>
        <v>0.42773027532333197</v>
      </c>
      <c r="R5850" s="4">
        <f t="shared" si="640"/>
        <v>0.22343668769174671</v>
      </c>
      <c r="S5850" s="3">
        <v>5022093.8</v>
      </c>
      <c r="T5850" s="3">
        <f t="shared" si="641"/>
        <v>950661.90000000037</v>
      </c>
      <c r="U5850" s="4">
        <f t="shared" si="642"/>
        <v>0.18929592673079909</v>
      </c>
      <c r="V5850" s="2" t="s">
        <v>95</v>
      </c>
      <c r="W5850" s="2" t="s">
        <v>207</v>
      </c>
      <c r="X5850" s="2" t="s">
        <v>155</v>
      </c>
      <c r="Y5850" s="2">
        <v>7.24</v>
      </c>
      <c r="Z5850" s="2" t="s">
        <v>12121</v>
      </c>
      <c r="AA5850" s="2" t="s">
        <v>99</v>
      </c>
      <c r="AB5850" s="2" t="s">
        <v>142</v>
      </c>
      <c r="AC5850" s="2">
        <v>1.68</v>
      </c>
      <c r="AD5850" s="3">
        <v>3329291.59</v>
      </c>
      <c r="AE5850" s="5">
        <v>8.08</v>
      </c>
      <c r="AF5850" s="2">
        <v>60</v>
      </c>
      <c r="AG5850" s="3">
        <f t="shared" si="643"/>
        <v>67633.568753898187</v>
      </c>
      <c r="AH5850" s="2" t="s">
        <v>50</v>
      </c>
      <c r="AI5850" s="3">
        <v>0</v>
      </c>
    </row>
    <row r="5851" spans="1:35" x14ac:dyDescent="0.3">
      <c r="A5851" s="2" t="s">
        <v>12122</v>
      </c>
      <c r="B5851" s="2" t="s">
        <v>1801</v>
      </c>
      <c r="C5851" s="2" t="s">
        <v>411</v>
      </c>
      <c r="D5851" s="2" t="s">
        <v>54</v>
      </c>
      <c r="E5851" s="2">
        <v>2022</v>
      </c>
      <c r="F5851" s="2" t="s">
        <v>105</v>
      </c>
      <c r="G5851" s="2" t="s">
        <v>93</v>
      </c>
      <c r="H5851" s="2" t="s">
        <v>159</v>
      </c>
      <c r="I5851" s="2" t="s">
        <v>39</v>
      </c>
      <c r="J5851" s="2" t="s">
        <v>273</v>
      </c>
      <c r="K5851" s="3">
        <v>5176207.6100000003</v>
      </c>
      <c r="L5851" s="3">
        <v>2410692.5299999998</v>
      </c>
      <c r="M5851" s="3">
        <f t="shared" si="637"/>
        <v>2765515.0800000005</v>
      </c>
      <c r="N5851" s="3">
        <v>1065646.8</v>
      </c>
      <c r="O5851" s="3">
        <f t="shared" si="638"/>
        <v>1699868.2800000005</v>
      </c>
      <c r="P5851" s="3">
        <v>1266587.9099999999</v>
      </c>
      <c r="Q5851" s="4">
        <f t="shared" si="639"/>
        <v>0.5342743738982294</v>
      </c>
      <c r="R5851" s="4">
        <f t="shared" si="640"/>
        <v>0.24469418644512209</v>
      </c>
      <c r="S5851" s="3">
        <v>4188148.1</v>
      </c>
      <c r="T5851" s="3">
        <f t="shared" si="641"/>
        <v>988059.51000000024</v>
      </c>
      <c r="U5851" s="4">
        <f t="shared" si="642"/>
        <v>0.23591799678717193</v>
      </c>
      <c r="V5851" s="2" t="s">
        <v>124</v>
      </c>
      <c r="W5851" s="2" t="s">
        <v>60</v>
      </c>
      <c r="X5851" s="2" t="s">
        <v>160</v>
      </c>
      <c r="Y5851" s="2">
        <v>129.5</v>
      </c>
      <c r="Z5851" s="2" t="s">
        <v>12123</v>
      </c>
      <c r="AA5851" s="2" t="s">
        <v>224</v>
      </c>
      <c r="AB5851" s="2" t="s">
        <v>209</v>
      </c>
      <c r="AC5851" s="2">
        <v>7.85</v>
      </c>
      <c r="AD5851" s="3">
        <v>0</v>
      </c>
      <c r="AE5851" s="5">
        <v>0</v>
      </c>
      <c r="AF5851" s="2">
        <v>0</v>
      </c>
      <c r="AG5851" s="3">
        <f t="shared" si="643"/>
        <v>0</v>
      </c>
      <c r="AH5851" s="2" t="s">
        <v>50</v>
      </c>
      <c r="AI5851" s="3">
        <v>0</v>
      </c>
    </row>
    <row r="5852" spans="1:35" x14ac:dyDescent="0.3">
      <c r="A5852" s="2" t="s">
        <v>12124</v>
      </c>
      <c r="B5852" s="2" t="s">
        <v>2662</v>
      </c>
      <c r="C5852" s="2" t="s">
        <v>370</v>
      </c>
      <c r="D5852" s="2" t="s">
        <v>81</v>
      </c>
      <c r="E5852" s="2">
        <v>2021</v>
      </c>
      <c r="F5852" s="2" t="s">
        <v>105</v>
      </c>
      <c r="G5852" s="2" t="s">
        <v>56</v>
      </c>
      <c r="H5852" s="2" t="s">
        <v>262</v>
      </c>
      <c r="I5852" s="2" t="s">
        <v>55</v>
      </c>
      <c r="J5852" s="2" t="s">
        <v>84</v>
      </c>
      <c r="K5852" s="3">
        <v>5837919.4800000004</v>
      </c>
      <c r="L5852" s="3">
        <v>3054452.87</v>
      </c>
      <c r="M5852" s="3">
        <f t="shared" si="637"/>
        <v>2783466.6100000003</v>
      </c>
      <c r="N5852" s="3">
        <v>673222.36</v>
      </c>
      <c r="O5852" s="3">
        <f t="shared" si="638"/>
        <v>2110244.2500000005</v>
      </c>
      <c r="P5852" s="3">
        <v>1675564.48</v>
      </c>
      <c r="Q5852" s="4">
        <f t="shared" si="639"/>
        <v>0.4767908532373249</v>
      </c>
      <c r="R5852" s="4">
        <f t="shared" si="640"/>
        <v>0.28701397573917892</v>
      </c>
      <c r="S5852" s="3">
        <v>6453865.0999999996</v>
      </c>
      <c r="T5852" s="3">
        <f t="shared" si="641"/>
        <v>-615945.61999999918</v>
      </c>
      <c r="U5852" s="4">
        <f t="shared" si="642"/>
        <v>-9.5438254512013154E-2</v>
      </c>
      <c r="V5852" s="2" t="s">
        <v>95</v>
      </c>
      <c r="W5852" s="2" t="s">
        <v>45</v>
      </c>
      <c r="X5852" s="2" t="s">
        <v>264</v>
      </c>
      <c r="Y5852" s="2">
        <v>83.5</v>
      </c>
      <c r="Z5852" s="2" t="s">
        <v>2045</v>
      </c>
      <c r="AA5852" s="2" t="s">
        <v>141</v>
      </c>
      <c r="AB5852" s="2" t="s">
        <v>182</v>
      </c>
      <c r="AC5852" s="2">
        <v>2.86</v>
      </c>
      <c r="AD5852" s="3">
        <v>0</v>
      </c>
      <c r="AE5852" s="5">
        <v>0</v>
      </c>
      <c r="AF5852" s="2">
        <v>0</v>
      </c>
      <c r="AG5852" s="3">
        <f t="shared" si="643"/>
        <v>0</v>
      </c>
      <c r="AH5852" s="2" t="s">
        <v>50</v>
      </c>
      <c r="AI5852" s="3">
        <v>0</v>
      </c>
    </row>
    <row r="5853" spans="1:35" x14ac:dyDescent="0.3">
      <c r="A5853" s="2" t="s">
        <v>12125</v>
      </c>
      <c r="B5853" s="2" t="s">
        <v>4633</v>
      </c>
      <c r="C5853" s="2" t="s">
        <v>130</v>
      </c>
      <c r="D5853" s="2" t="s">
        <v>104</v>
      </c>
      <c r="E5853" s="2">
        <v>2022</v>
      </c>
      <c r="F5853" s="2" t="s">
        <v>55</v>
      </c>
      <c r="G5853" s="2" t="s">
        <v>93</v>
      </c>
      <c r="H5853" s="2" t="s">
        <v>94</v>
      </c>
      <c r="I5853" s="2" t="s">
        <v>42</v>
      </c>
      <c r="J5853" s="2" t="s">
        <v>422</v>
      </c>
      <c r="K5853" s="3">
        <v>9059944.3499999996</v>
      </c>
      <c r="L5853" s="3">
        <v>4751254.5999999996</v>
      </c>
      <c r="M5853" s="3">
        <f t="shared" si="637"/>
        <v>4308689.75</v>
      </c>
      <c r="N5853" s="3">
        <v>1172786.6200000001</v>
      </c>
      <c r="O5853" s="3">
        <f t="shared" si="638"/>
        <v>3135903.13</v>
      </c>
      <c r="P5853" s="3">
        <v>2228911.9</v>
      </c>
      <c r="Q5853" s="4">
        <f t="shared" si="639"/>
        <v>0.4755757412571745</v>
      </c>
      <c r="R5853" s="4">
        <f t="shared" si="640"/>
        <v>0.24601827714317032</v>
      </c>
      <c r="S5853" s="3">
        <v>9563380.0500000007</v>
      </c>
      <c r="T5853" s="3">
        <f t="shared" si="641"/>
        <v>-503435.70000000112</v>
      </c>
      <c r="U5853" s="4">
        <f t="shared" si="642"/>
        <v>-5.2642025870340801E-2</v>
      </c>
      <c r="V5853" s="2" t="s">
        <v>133</v>
      </c>
      <c r="W5853" s="2" t="s">
        <v>96</v>
      </c>
      <c r="X5853" s="2" t="s">
        <v>97</v>
      </c>
      <c r="Y5853" s="2">
        <v>1550</v>
      </c>
      <c r="Z5853" s="2" t="s">
        <v>12126</v>
      </c>
      <c r="AA5853" s="2" t="s">
        <v>109</v>
      </c>
      <c r="AB5853" s="2" t="s">
        <v>88</v>
      </c>
      <c r="AC5853" s="2">
        <v>3.83</v>
      </c>
      <c r="AD5853" s="3">
        <v>0</v>
      </c>
      <c r="AE5853" s="5">
        <v>0</v>
      </c>
      <c r="AF5853" s="2">
        <v>0</v>
      </c>
      <c r="AG5853" s="3">
        <f t="shared" si="643"/>
        <v>0</v>
      </c>
      <c r="AH5853" s="2" t="s">
        <v>230</v>
      </c>
      <c r="AI5853" s="3">
        <v>0</v>
      </c>
    </row>
    <row r="5854" spans="1:35" x14ac:dyDescent="0.3">
      <c r="A5854" s="2" t="s">
        <v>12127</v>
      </c>
      <c r="B5854" s="2" t="s">
        <v>510</v>
      </c>
      <c r="C5854" s="2" t="s">
        <v>411</v>
      </c>
      <c r="D5854" s="2" t="s">
        <v>54</v>
      </c>
      <c r="E5854" s="2">
        <v>2022</v>
      </c>
      <c r="F5854" s="2" t="s">
        <v>105</v>
      </c>
      <c r="G5854" s="2" t="s">
        <v>114</v>
      </c>
      <c r="H5854" s="2" t="s">
        <v>190</v>
      </c>
      <c r="I5854" s="2" t="s">
        <v>131</v>
      </c>
      <c r="J5854" s="2" t="s">
        <v>132</v>
      </c>
      <c r="K5854" s="3">
        <v>5090160</v>
      </c>
      <c r="L5854" s="3">
        <v>1523818.52</v>
      </c>
      <c r="M5854" s="3">
        <f t="shared" si="637"/>
        <v>3566341.48</v>
      </c>
      <c r="N5854" s="3">
        <v>804512.76</v>
      </c>
      <c r="O5854" s="3">
        <f t="shared" si="638"/>
        <v>2761828.7199999997</v>
      </c>
      <c r="P5854" s="3">
        <v>1991752.37</v>
      </c>
      <c r="Q5854" s="4">
        <f t="shared" si="639"/>
        <v>0.70063445549845194</v>
      </c>
      <c r="R5854" s="4">
        <f t="shared" si="640"/>
        <v>0.39129464889119403</v>
      </c>
      <c r="S5854" s="3">
        <v>4191297.78</v>
      </c>
      <c r="T5854" s="3">
        <f t="shared" si="641"/>
        <v>898862.2200000002</v>
      </c>
      <c r="U5854" s="4">
        <f t="shared" si="642"/>
        <v>0.21445916448341693</v>
      </c>
      <c r="V5854" s="2" t="s">
        <v>85</v>
      </c>
      <c r="W5854" s="2" t="s">
        <v>134</v>
      </c>
      <c r="X5854" s="2" t="s">
        <v>192</v>
      </c>
      <c r="Y5854" s="2">
        <v>3.64</v>
      </c>
      <c r="Z5854" s="2" t="s">
        <v>12128</v>
      </c>
      <c r="AA5854" s="2" t="s">
        <v>99</v>
      </c>
      <c r="AB5854" s="2" t="s">
        <v>149</v>
      </c>
      <c r="AC5854" s="2">
        <v>5.38</v>
      </c>
      <c r="AD5854" s="3">
        <v>0</v>
      </c>
      <c r="AE5854" s="5">
        <v>0</v>
      </c>
      <c r="AF5854" s="2">
        <v>0</v>
      </c>
      <c r="AG5854" s="3">
        <f t="shared" si="643"/>
        <v>0</v>
      </c>
      <c r="AH5854" s="2" t="s">
        <v>50</v>
      </c>
      <c r="AI5854" s="3">
        <v>0</v>
      </c>
    </row>
    <row r="5855" spans="1:35" x14ac:dyDescent="0.3">
      <c r="A5855" s="2" t="s">
        <v>12129</v>
      </c>
      <c r="B5855" s="2" t="s">
        <v>12130</v>
      </c>
      <c r="C5855" s="2" t="s">
        <v>216</v>
      </c>
      <c r="D5855" s="2" t="s">
        <v>38</v>
      </c>
      <c r="E5855" s="2">
        <v>2024</v>
      </c>
      <c r="F5855" s="2" t="s">
        <v>105</v>
      </c>
      <c r="G5855" s="2" t="s">
        <v>114</v>
      </c>
      <c r="H5855" s="2" t="s">
        <v>234</v>
      </c>
      <c r="I5855" s="2" t="s">
        <v>58</v>
      </c>
      <c r="J5855" s="2" t="s">
        <v>106</v>
      </c>
      <c r="K5855" s="3">
        <v>9973360.8200000003</v>
      </c>
      <c r="L5855" s="3">
        <v>3592965.93</v>
      </c>
      <c r="M5855" s="3">
        <f t="shared" si="637"/>
        <v>6380394.8900000006</v>
      </c>
      <c r="N5855" s="3">
        <v>1078580.8899999999</v>
      </c>
      <c r="O5855" s="3">
        <f t="shared" si="638"/>
        <v>5301814.0000000009</v>
      </c>
      <c r="P5855" s="3">
        <v>3857470.97</v>
      </c>
      <c r="Q5855" s="4">
        <f t="shared" si="639"/>
        <v>0.63974371379456418</v>
      </c>
      <c r="R5855" s="4">
        <f t="shared" si="640"/>
        <v>0.38677744038543671</v>
      </c>
      <c r="S5855" s="3">
        <v>9733794.3300000001</v>
      </c>
      <c r="T5855" s="3">
        <f t="shared" si="641"/>
        <v>239566.49000000022</v>
      </c>
      <c r="U5855" s="4">
        <f t="shared" si="642"/>
        <v>2.4611829865938847E-2</v>
      </c>
      <c r="V5855" s="2" t="s">
        <v>133</v>
      </c>
      <c r="W5855" s="2" t="s">
        <v>60</v>
      </c>
      <c r="X5855" s="2" t="s">
        <v>236</v>
      </c>
      <c r="Y5855" s="2">
        <v>3.67</v>
      </c>
      <c r="Z5855" s="2" t="s">
        <v>6392</v>
      </c>
      <c r="AA5855" s="2" t="s">
        <v>109</v>
      </c>
      <c r="AB5855" s="2" t="s">
        <v>64</v>
      </c>
      <c r="AC5855" s="2">
        <v>4.0599999999999996</v>
      </c>
      <c r="AD5855" s="3">
        <v>0</v>
      </c>
      <c r="AE5855" s="5">
        <v>0</v>
      </c>
      <c r="AF5855" s="2">
        <v>0</v>
      </c>
      <c r="AG5855" s="3">
        <f t="shared" si="643"/>
        <v>0</v>
      </c>
      <c r="AH5855" s="2" t="s">
        <v>50</v>
      </c>
      <c r="AI5855" s="3">
        <v>0</v>
      </c>
    </row>
    <row r="5856" spans="1:35" x14ac:dyDescent="0.3">
      <c r="A5856" s="2" t="s">
        <v>12131</v>
      </c>
      <c r="B5856" s="2" t="s">
        <v>623</v>
      </c>
      <c r="C5856" s="2" t="s">
        <v>411</v>
      </c>
      <c r="D5856" s="2" t="s">
        <v>54</v>
      </c>
      <c r="E5856" s="2">
        <v>2022</v>
      </c>
      <c r="F5856" s="2" t="s">
        <v>58</v>
      </c>
      <c r="G5856" s="2" t="s">
        <v>69</v>
      </c>
      <c r="H5856" s="2" t="s">
        <v>165</v>
      </c>
      <c r="I5856" s="2" t="s">
        <v>58</v>
      </c>
      <c r="J5856" s="2" t="s">
        <v>106</v>
      </c>
      <c r="K5856" s="3">
        <v>6059253.1699999999</v>
      </c>
      <c r="L5856" s="3">
        <v>2877288.78</v>
      </c>
      <c r="M5856" s="3">
        <f t="shared" si="637"/>
        <v>3181964.39</v>
      </c>
      <c r="N5856" s="3">
        <v>1259043.3799999999</v>
      </c>
      <c r="O5856" s="3">
        <f t="shared" si="638"/>
        <v>1922921.0100000002</v>
      </c>
      <c r="P5856" s="3">
        <v>1388830.56</v>
      </c>
      <c r="Q5856" s="4">
        <f t="shared" si="639"/>
        <v>0.525141350051891</v>
      </c>
      <c r="R5856" s="4">
        <f t="shared" si="640"/>
        <v>0.22920820784915313</v>
      </c>
      <c r="S5856" s="3">
        <v>6383067.5099999998</v>
      </c>
      <c r="T5856" s="3">
        <f t="shared" si="641"/>
        <v>-323814.33999999985</v>
      </c>
      <c r="U5856" s="4">
        <f t="shared" si="642"/>
        <v>-5.0730207614551749E-2</v>
      </c>
      <c r="V5856" s="2" t="s">
        <v>124</v>
      </c>
      <c r="W5856" s="2" t="s">
        <v>45</v>
      </c>
      <c r="X5856" s="2" t="s">
        <v>167</v>
      </c>
      <c r="Y5856" s="2">
        <v>17.2</v>
      </c>
      <c r="Z5856" s="2" t="s">
        <v>12132</v>
      </c>
      <c r="AA5856" s="2" t="s">
        <v>63</v>
      </c>
      <c r="AB5856" s="2" t="s">
        <v>149</v>
      </c>
      <c r="AC5856" s="2">
        <v>7.02</v>
      </c>
      <c r="AD5856" s="3">
        <v>0</v>
      </c>
      <c r="AE5856" s="5">
        <v>0</v>
      </c>
      <c r="AF5856" s="2">
        <v>0</v>
      </c>
      <c r="AG5856" s="3">
        <f t="shared" si="643"/>
        <v>0</v>
      </c>
      <c r="AH5856" s="2" t="s">
        <v>50</v>
      </c>
      <c r="AI5856" s="3">
        <v>0</v>
      </c>
    </row>
    <row r="5857" spans="1:35" x14ac:dyDescent="0.3">
      <c r="A5857" s="2" t="s">
        <v>12133</v>
      </c>
      <c r="B5857" s="2" t="s">
        <v>1447</v>
      </c>
      <c r="C5857" s="2" t="s">
        <v>520</v>
      </c>
      <c r="D5857" s="2" t="s">
        <v>81</v>
      </c>
      <c r="E5857" s="2">
        <v>2021</v>
      </c>
      <c r="F5857" s="2" t="s">
        <v>39</v>
      </c>
      <c r="G5857" s="2" t="s">
        <v>69</v>
      </c>
      <c r="H5857" s="2" t="s">
        <v>165</v>
      </c>
      <c r="I5857" s="2" t="s">
        <v>131</v>
      </c>
      <c r="J5857" s="2" t="s">
        <v>491</v>
      </c>
      <c r="K5857" s="3">
        <v>9218863.6300000008</v>
      </c>
      <c r="L5857" s="3">
        <v>5219247.22</v>
      </c>
      <c r="M5857" s="3">
        <f t="shared" si="637"/>
        <v>3999616.4100000011</v>
      </c>
      <c r="N5857" s="3">
        <v>1593634.57</v>
      </c>
      <c r="O5857" s="3">
        <f t="shared" si="638"/>
        <v>2405981.8400000008</v>
      </c>
      <c r="P5857" s="3">
        <v>1866416.18</v>
      </c>
      <c r="Q5857" s="4">
        <f t="shared" si="639"/>
        <v>0.43385134768502925</v>
      </c>
      <c r="R5857" s="4">
        <f t="shared" si="640"/>
        <v>0.20245620880281964</v>
      </c>
      <c r="S5857" s="3">
        <v>9394325.8499999996</v>
      </c>
      <c r="T5857" s="3">
        <f t="shared" si="641"/>
        <v>-175462.21999999881</v>
      </c>
      <c r="U5857" s="4">
        <f t="shared" si="642"/>
        <v>-1.867746795263641E-2</v>
      </c>
      <c r="V5857" s="2" t="s">
        <v>73</v>
      </c>
      <c r="W5857" s="2" t="s">
        <v>207</v>
      </c>
      <c r="X5857" s="2" t="s">
        <v>167</v>
      </c>
      <c r="Y5857" s="2">
        <v>17.2</v>
      </c>
      <c r="Z5857" s="2" t="s">
        <v>12134</v>
      </c>
      <c r="AA5857" s="2" t="s">
        <v>141</v>
      </c>
      <c r="AB5857" s="2" t="s">
        <v>242</v>
      </c>
      <c r="AC5857" s="2">
        <v>2.54</v>
      </c>
      <c r="AD5857" s="3">
        <v>0</v>
      </c>
      <c r="AE5857" s="5">
        <v>0</v>
      </c>
      <c r="AF5857" s="2">
        <v>0</v>
      </c>
      <c r="AG5857" s="3">
        <f t="shared" si="643"/>
        <v>0</v>
      </c>
      <c r="AH5857" s="2" t="s">
        <v>50</v>
      </c>
      <c r="AI5857" s="3">
        <v>0</v>
      </c>
    </row>
    <row r="5858" spans="1:35" x14ac:dyDescent="0.3">
      <c r="A5858" s="2" t="s">
        <v>12135</v>
      </c>
      <c r="B5858" s="2" t="s">
        <v>2335</v>
      </c>
      <c r="C5858" s="2" t="s">
        <v>216</v>
      </c>
      <c r="D5858" s="2" t="s">
        <v>38</v>
      </c>
      <c r="E5858" s="2">
        <v>2024</v>
      </c>
      <c r="F5858" s="2" t="s">
        <v>82</v>
      </c>
      <c r="G5858" s="2" t="s">
        <v>93</v>
      </c>
      <c r="H5858" s="2" t="s">
        <v>94</v>
      </c>
      <c r="I5858" s="2" t="s">
        <v>58</v>
      </c>
      <c r="J5858" s="2" t="s">
        <v>240</v>
      </c>
      <c r="K5858" s="3">
        <v>6420504.9699999997</v>
      </c>
      <c r="L5858" s="3">
        <v>2811227.86</v>
      </c>
      <c r="M5858" s="3">
        <f t="shared" si="637"/>
        <v>3609277.11</v>
      </c>
      <c r="N5858" s="3">
        <v>824561.91</v>
      </c>
      <c r="O5858" s="3">
        <f t="shared" si="638"/>
        <v>2784715.1999999997</v>
      </c>
      <c r="P5858" s="3">
        <v>2119044.69</v>
      </c>
      <c r="Q5858" s="4">
        <f t="shared" si="639"/>
        <v>0.56214848004393025</v>
      </c>
      <c r="R5858" s="4">
        <f t="shared" si="640"/>
        <v>0.33004330654696151</v>
      </c>
      <c r="S5858" s="3">
        <v>6560170.6299999999</v>
      </c>
      <c r="T5858" s="3">
        <f t="shared" si="641"/>
        <v>-139665.66000000015</v>
      </c>
      <c r="U5858" s="4">
        <f t="shared" si="642"/>
        <v>-2.128994318551744E-2</v>
      </c>
      <c r="V5858" s="2" t="s">
        <v>124</v>
      </c>
      <c r="W5858" s="2" t="s">
        <v>125</v>
      </c>
      <c r="X5858" s="2" t="s">
        <v>97</v>
      </c>
      <c r="Y5858" s="2">
        <v>1550</v>
      </c>
      <c r="Z5858" s="2" t="s">
        <v>12136</v>
      </c>
      <c r="AA5858" s="2" t="s">
        <v>63</v>
      </c>
      <c r="AB5858" s="2" t="s">
        <v>49</v>
      </c>
      <c r="AC5858" s="2">
        <v>8.7100000000000009</v>
      </c>
      <c r="AD5858" s="3">
        <v>0</v>
      </c>
      <c r="AE5858" s="5">
        <v>0</v>
      </c>
      <c r="AF5858" s="2">
        <v>0</v>
      </c>
      <c r="AG5858" s="3">
        <f t="shared" si="643"/>
        <v>0</v>
      </c>
      <c r="AH5858" s="2" t="s">
        <v>50</v>
      </c>
      <c r="AI5858" s="3">
        <v>0</v>
      </c>
    </row>
    <row r="5859" spans="1:35" x14ac:dyDescent="0.3">
      <c r="A5859" s="2" t="s">
        <v>12137</v>
      </c>
      <c r="B5859" s="2" t="s">
        <v>1345</v>
      </c>
      <c r="C5859" s="2" t="s">
        <v>329</v>
      </c>
      <c r="D5859" s="2" t="s">
        <v>38</v>
      </c>
      <c r="E5859" s="2">
        <v>2021</v>
      </c>
      <c r="F5859" s="2" t="s">
        <v>58</v>
      </c>
      <c r="G5859" s="2" t="s">
        <v>69</v>
      </c>
      <c r="H5859" s="2" t="s">
        <v>70</v>
      </c>
      <c r="I5859" s="2" t="s">
        <v>178</v>
      </c>
      <c r="J5859" s="2" t="s">
        <v>197</v>
      </c>
      <c r="K5859" s="3">
        <v>7214586.75</v>
      </c>
      <c r="L5859" s="3">
        <v>2687667.78</v>
      </c>
      <c r="M5859" s="3">
        <f t="shared" si="637"/>
        <v>4526918.9700000007</v>
      </c>
      <c r="N5859" s="3">
        <v>602087.21</v>
      </c>
      <c r="O5859" s="3">
        <f t="shared" si="638"/>
        <v>3924831.7600000007</v>
      </c>
      <c r="P5859" s="3">
        <v>2938559.02</v>
      </c>
      <c r="Q5859" s="4">
        <f t="shared" si="639"/>
        <v>0.62746753582247805</v>
      </c>
      <c r="R5859" s="4">
        <f t="shared" si="640"/>
        <v>0.40730801663726618</v>
      </c>
      <c r="S5859" s="3">
        <v>8111303.3799999999</v>
      </c>
      <c r="T5859" s="3">
        <f t="shared" si="641"/>
        <v>-896716.62999999989</v>
      </c>
      <c r="U5859" s="4">
        <f t="shared" si="642"/>
        <v>-0.11055148451370092</v>
      </c>
      <c r="V5859" s="2" t="s">
        <v>95</v>
      </c>
      <c r="W5859" s="2" t="s">
        <v>117</v>
      </c>
      <c r="X5859" s="2" t="s">
        <v>74</v>
      </c>
      <c r="Y5859" s="2">
        <v>1.36</v>
      </c>
      <c r="Z5859" s="2" t="s">
        <v>12138</v>
      </c>
      <c r="AA5859" s="2" t="s">
        <v>76</v>
      </c>
      <c r="AB5859" s="2" t="s">
        <v>209</v>
      </c>
      <c r="AC5859" s="2">
        <v>8.5299999999999994</v>
      </c>
      <c r="AD5859" s="3">
        <v>3751959.47</v>
      </c>
      <c r="AE5859" s="5">
        <v>9.74</v>
      </c>
      <c r="AF5859" s="2">
        <v>48</v>
      </c>
      <c r="AG5859" s="3">
        <f t="shared" si="643"/>
        <v>94691.587313294687</v>
      </c>
      <c r="AH5859" s="2" t="s">
        <v>50</v>
      </c>
      <c r="AI5859" s="3">
        <v>0</v>
      </c>
    </row>
    <row r="5860" spans="1:35" x14ac:dyDescent="0.3">
      <c r="A5860" s="2" t="s">
        <v>12139</v>
      </c>
      <c r="B5860" s="2" t="s">
        <v>11671</v>
      </c>
      <c r="C5860" s="2" t="s">
        <v>377</v>
      </c>
      <c r="D5860" s="2" t="s">
        <v>81</v>
      </c>
      <c r="E5860" s="2">
        <v>2023</v>
      </c>
      <c r="F5860" s="2" t="s">
        <v>55</v>
      </c>
      <c r="G5860" s="2" t="s">
        <v>56</v>
      </c>
      <c r="H5860" s="2" t="s">
        <v>123</v>
      </c>
      <c r="I5860" s="2" t="s">
        <v>71</v>
      </c>
      <c r="J5860" s="2" t="s">
        <v>293</v>
      </c>
      <c r="K5860" s="3">
        <v>8492958.1099999994</v>
      </c>
      <c r="L5860" s="3">
        <v>4369910.71</v>
      </c>
      <c r="M5860" s="3">
        <f t="shared" si="637"/>
        <v>4123047.3999999994</v>
      </c>
      <c r="N5860" s="3">
        <v>1708903.44</v>
      </c>
      <c r="O5860" s="3">
        <f t="shared" si="638"/>
        <v>2414143.9599999995</v>
      </c>
      <c r="P5860" s="3">
        <v>1853701.95</v>
      </c>
      <c r="Q5860" s="4">
        <f t="shared" si="639"/>
        <v>0.48546658850764068</v>
      </c>
      <c r="R5860" s="4">
        <f t="shared" si="640"/>
        <v>0.21826340433933922</v>
      </c>
      <c r="S5860" s="3">
        <v>9185349.6799999997</v>
      </c>
      <c r="T5860" s="3">
        <f t="shared" si="641"/>
        <v>-692391.5700000003</v>
      </c>
      <c r="U5860" s="4">
        <f t="shared" si="642"/>
        <v>-7.5379990323895904E-2</v>
      </c>
      <c r="V5860" s="2" t="s">
        <v>133</v>
      </c>
      <c r="W5860" s="2" t="s">
        <v>125</v>
      </c>
      <c r="X5860" s="2" t="s">
        <v>126</v>
      </c>
      <c r="Y5860" s="2">
        <v>1.34</v>
      </c>
      <c r="Z5860" s="2" t="s">
        <v>6803</v>
      </c>
      <c r="AA5860" s="2" t="s">
        <v>109</v>
      </c>
      <c r="AB5860" s="2" t="s">
        <v>100</v>
      </c>
      <c r="AC5860" s="2">
        <v>1.71</v>
      </c>
      <c r="AD5860" s="3">
        <v>0</v>
      </c>
      <c r="AE5860" s="5">
        <v>0</v>
      </c>
      <c r="AF5860" s="2">
        <v>0</v>
      </c>
      <c r="AG5860" s="3">
        <f t="shared" si="643"/>
        <v>0</v>
      </c>
      <c r="AH5860" s="2" t="s">
        <v>50</v>
      </c>
      <c r="AI5860" s="3">
        <v>0</v>
      </c>
    </row>
    <row r="5861" spans="1:35" x14ac:dyDescent="0.3">
      <c r="A5861" s="2" t="s">
        <v>12140</v>
      </c>
      <c r="B5861" s="2" t="s">
        <v>9706</v>
      </c>
      <c r="C5861" s="2" t="s">
        <v>122</v>
      </c>
      <c r="D5861" s="2" t="s">
        <v>104</v>
      </c>
      <c r="E5861" s="2">
        <v>2023</v>
      </c>
      <c r="F5861" s="2" t="s">
        <v>58</v>
      </c>
      <c r="G5861" s="2" t="s">
        <v>56</v>
      </c>
      <c r="H5861" s="2" t="s">
        <v>57</v>
      </c>
      <c r="I5861" s="2" t="s">
        <v>178</v>
      </c>
      <c r="J5861" s="2" t="s">
        <v>179</v>
      </c>
      <c r="K5861" s="3">
        <v>662810.77</v>
      </c>
      <c r="L5861" s="3">
        <v>242240.19</v>
      </c>
      <c r="M5861" s="3">
        <f t="shared" si="637"/>
        <v>420570.58</v>
      </c>
      <c r="N5861" s="3">
        <v>57140.02</v>
      </c>
      <c r="O5861" s="3">
        <f t="shared" si="638"/>
        <v>363430.56</v>
      </c>
      <c r="P5861" s="3">
        <v>262590.15000000002</v>
      </c>
      <c r="Q5861" s="4">
        <f t="shared" si="639"/>
        <v>0.63452586927638488</v>
      </c>
      <c r="R5861" s="4">
        <f t="shared" si="640"/>
        <v>0.39617664933235774</v>
      </c>
      <c r="S5861" s="3">
        <v>784625.25</v>
      </c>
      <c r="T5861" s="3">
        <f t="shared" si="641"/>
        <v>-121814.47999999998</v>
      </c>
      <c r="U5861" s="4">
        <f t="shared" si="642"/>
        <v>-0.15525179695657257</v>
      </c>
      <c r="V5861" s="2" t="s">
        <v>124</v>
      </c>
      <c r="W5861" s="2" t="s">
        <v>60</v>
      </c>
      <c r="X5861" s="2" t="s">
        <v>61</v>
      </c>
      <c r="Y5861" s="2">
        <v>1.53</v>
      </c>
      <c r="Z5861" s="2" t="s">
        <v>12141</v>
      </c>
      <c r="AA5861" s="2" t="s">
        <v>99</v>
      </c>
      <c r="AB5861" s="2" t="s">
        <v>49</v>
      </c>
      <c r="AC5861" s="2">
        <v>9</v>
      </c>
      <c r="AD5861" s="3">
        <v>335383.17</v>
      </c>
      <c r="AE5861" s="5">
        <v>18.32</v>
      </c>
      <c r="AF5861" s="2">
        <v>36</v>
      </c>
      <c r="AG5861" s="3">
        <f t="shared" si="643"/>
        <v>12178.811223068022</v>
      </c>
      <c r="AH5861" s="2" t="s">
        <v>50</v>
      </c>
      <c r="AI5861" s="3">
        <v>0</v>
      </c>
    </row>
    <row r="5862" spans="1:35" x14ac:dyDescent="0.3">
      <c r="A5862" s="2" t="s">
        <v>12142</v>
      </c>
      <c r="B5862" s="2" t="s">
        <v>3422</v>
      </c>
      <c r="C5862" s="2" t="s">
        <v>387</v>
      </c>
      <c r="D5862" s="2" t="s">
        <v>81</v>
      </c>
      <c r="E5862" s="2">
        <v>2020</v>
      </c>
      <c r="F5862" s="2" t="s">
        <v>105</v>
      </c>
      <c r="G5862" s="2" t="s">
        <v>56</v>
      </c>
      <c r="H5862" s="2" t="s">
        <v>262</v>
      </c>
      <c r="I5862" s="2" t="s">
        <v>55</v>
      </c>
      <c r="J5862" s="2" t="s">
        <v>217</v>
      </c>
      <c r="K5862" s="3">
        <v>7792742.8099999996</v>
      </c>
      <c r="L5862" s="3">
        <v>3391495.26</v>
      </c>
      <c r="M5862" s="3">
        <f t="shared" si="637"/>
        <v>4401247.55</v>
      </c>
      <c r="N5862" s="3">
        <v>675114.43</v>
      </c>
      <c r="O5862" s="3">
        <f t="shared" si="638"/>
        <v>3726133.1199999996</v>
      </c>
      <c r="P5862" s="3">
        <v>2907195.44</v>
      </c>
      <c r="Q5862" s="4">
        <f t="shared" si="639"/>
        <v>0.56478799022497195</v>
      </c>
      <c r="R5862" s="4">
        <f t="shared" si="640"/>
        <v>0.37306446663033144</v>
      </c>
      <c r="S5862" s="3">
        <v>7962176.96</v>
      </c>
      <c r="T5862" s="3">
        <f t="shared" si="641"/>
        <v>-169434.15000000037</v>
      </c>
      <c r="U5862" s="4">
        <f t="shared" si="642"/>
        <v>-2.1279877457031596E-2</v>
      </c>
      <c r="V5862" s="2" t="s">
        <v>85</v>
      </c>
      <c r="W5862" s="2" t="s">
        <v>125</v>
      </c>
      <c r="X5862" s="2" t="s">
        <v>264</v>
      </c>
      <c r="Y5862" s="2">
        <v>83.5</v>
      </c>
      <c r="Z5862" s="2" t="s">
        <v>12143</v>
      </c>
      <c r="AA5862" s="2" t="s">
        <v>48</v>
      </c>
      <c r="AB5862" s="2" t="s">
        <v>88</v>
      </c>
      <c r="AC5862" s="2">
        <v>9.5399999999999991</v>
      </c>
      <c r="AD5862" s="3">
        <v>0</v>
      </c>
      <c r="AE5862" s="5">
        <v>0</v>
      </c>
      <c r="AF5862" s="2">
        <v>0</v>
      </c>
      <c r="AG5862" s="3">
        <f t="shared" si="643"/>
        <v>0</v>
      </c>
      <c r="AH5862" s="2" t="s">
        <v>230</v>
      </c>
      <c r="AI5862" s="3">
        <v>0</v>
      </c>
    </row>
    <row r="5863" spans="1:35" x14ac:dyDescent="0.3">
      <c r="A5863" s="2" t="s">
        <v>12144</v>
      </c>
      <c r="B5863" s="2" t="s">
        <v>6768</v>
      </c>
      <c r="C5863" s="2" t="s">
        <v>216</v>
      </c>
      <c r="D5863" s="2" t="s">
        <v>38</v>
      </c>
      <c r="E5863" s="2">
        <v>2024</v>
      </c>
      <c r="F5863" s="2" t="s">
        <v>82</v>
      </c>
      <c r="G5863" s="2" t="s">
        <v>56</v>
      </c>
      <c r="H5863" s="2" t="s">
        <v>123</v>
      </c>
      <c r="I5863" s="2" t="s">
        <v>71</v>
      </c>
      <c r="J5863" s="2" t="s">
        <v>228</v>
      </c>
      <c r="K5863" s="3">
        <v>8178665.96</v>
      </c>
      <c r="L5863" s="3">
        <v>3851892.78</v>
      </c>
      <c r="M5863" s="3">
        <f t="shared" si="637"/>
        <v>4326773.18</v>
      </c>
      <c r="N5863" s="3">
        <v>1301391.75</v>
      </c>
      <c r="O5863" s="3">
        <f t="shared" si="638"/>
        <v>3025381.4299999997</v>
      </c>
      <c r="P5863" s="3">
        <v>2413776.39</v>
      </c>
      <c r="Q5863" s="4">
        <f t="shared" si="639"/>
        <v>0.52903165395937013</v>
      </c>
      <c r="R5863" s="4">
        <f t="shared" si="640"/>
        <v>0.29513081984338679</v>
      </c>
      <c r="S5863" s="3">
        <v>9621011.4399999995</v>
      </c>
      <c r="T5863" s="3">
        <f t="shared" si="641"/>
        <v>-1442345.4799999995</v>
      </c>
      <c r="U5863" s="4">
        <f t="shared" si="642"/>
        <v>-0.14991620049461241</v>
      </c>
      <c r="V5863" s="2" t="s">
        <v>124</v>
      </c>
      <c r="W5863" s="2" t="s">
        <v>207</v>
      </c>
      <c r="X5863" s="2" t="s">
        <v>126</v>
      </c>
      <c r="Y5863" s="2">
        <v>1.34</v>
      </c>
      <c r="Z5863" s="2" t="s">
        <v>12145</v>
      </c>
      <c r="AA5863" s="2" t="s">
        <v>99</v>
      </c>
      <c r="AB5863" s="2" t="s">
        <v>209</v>
      </c>
      <c r="AC5863" s="2">
        <v>5.47</v>
      </c>
      <c r="AD5863" s="3">
        <v>0</v>
      </c>
      <c r="AE5863" s="5">
        <v>0</v>
      </c>
      <c r="AF5863" s="2">
        <v>0</v>
      </c>
      <c r="AG5863" s="3">
        <f t="shared" si="643"/>
        <v>0</v>
      </c>
      <c r="AH5863" s="2" t="s">
        <v>50</v>
      </c>
      <c r="AI5863" s="3">
        <v>0</v>
      </c>
    </row>
    <row r="5864" spans="1:35" x14ac:dyDescent="0.3">
      <c r="A5864" s="2" t="s">
        <v>12146</v>
      </c>
      <c r="B5864" s="2" t="s">
        <v>5007</v>
      </c>
      <c r="C5864" s="2" t="s">
        <v>152</v>
      </c>
      <c r="D5864" s="2" t="s">
        <v>38</v>
      </c>
      <c r="E5864" s="2">
        <v>2022</v>
      </c>
      <c r="F5864" s="2" t="s">
        <v>68</v>
      </c>
      <c r="G5864" s="2" t="s">
        <v>40</v>
      </c>
      <c r="H5864" s="2" t="s">
        <v>171</v>
      </c>
      <c r="I5864" s="2" t="s">
        <v>55</v>
      </c>
      <c r="J5864" s="2" t="s">
        <v>540</v>
      </c>
      <c r="K5864" s="3">
        <v>6103639.5700000003</v>
      </c>
      <c r="L5864" s="3">
        <v>2941932.31</v>
      </c>
      <c r="M5864" s="3">
        <f t="shared" si="637"/>
        <v>3161707.2600000002</v>
      </c>
      <c r="N5864" s="3">
        <v>1151260.3400000001</v>
      </c>
      <c r="O5864" s="3">
        <f t="shared" si="638"/>
        <v>2010446.9200000002</v>
      </c>
      <c r="P5864" s="3">
        <v>1444072.77</v>
      </c>
      <c r="Q5864" s="4">
        <f t="shared" si="639"/>
        <v>0.5180035983022504</v>
      </c>
      <c r="R5864" s="4">
        <f t="shared" si="640"/>
        <v>0.23659207812626459</v>
      </c>
      <c r="S5864" s="3">
        <v>5548781.6200000001</v>
      </c>
      <c r="T5864" s="3">
        <f t="shared" si="641"/>
        <v>554857.95000000019</v>
      </c>
      <c r="U5864" s="4">
        <f t="shared" si="642"/>
        <v>9.9996357398545482E-2</v>
      </c>
      <c r="V5864" s="2" t="s">
        <v>85</v>
      </c>
      <c r="W5864" s="2" t="s">
        <v>207</v>
      </c>
      <c r="X5864" s="2" t="s">
        <v>86</v>
      </c>
      <c r="Y5864" s="2">
        <v>0.92</v>
      </c>
      <c r="Z5864" s="2" t="s">
        <v>10225</v>
      </c>
      <c r="AA5864" s="2" t="s">
        <v>76</v>
      </c>
      <c r="AB5864" s="2" t="s">
        <v>49</v>
      </c>
      <c r="AC5864" s="2">
        <v>5.33</v>
      </c>
      <c r="AD5864" s="3">
        <v>0</v>
      </c>
      <c r="AE5864" s="5">
        <v>0</v>
      </c>
      <c r="AF5864" s="2">
        <v>0</v>
      </c>
      <c r="AG5864" s="3">
        <f t="shared" si="643"/>
        <v>0</v>
      </c>
      <c r="AH5864" s="2" t="s">
        <v>50</v>
      </c>
      <c r="AI5864" s="3">
        <v>0</v>
      </c>
    </row>
    <row r="5865" spans="1:35" x14ac:dyDescent="0.3">
      <c r="A5865" s="2" t="s">
        <v>12147</v>
      </c>
      <c r="B5865" s="2" t="s">
        <v>4596</v>
      </c>
      <c r="C5865" s="2" t="s">
        <v>122</v>
      </c>
      <c r="D5865" s="2" t="s">
        <v>104</v>
      </c>
      <c r="E5865" s="2">
        <v>2023</v>
      </c>
      <c r="F5865" s="2" t="s">
        <v>58</v>
      </c>
      <c r="G5865" s="2" t="s">
        <v>40</v>
      </c>
      <c r="H5865" s="2" t="s">
        <v>41</v>
      </c>
      <c r="I5865" s="2" t="s">
        <v>178</v>
      </c>
      <c r="J5865" s="2" t="s">
        <v>197</v>
      </c>
      <c r="K5865" s="3">
        <v>1596187.18</v>
      </c>
      <c r="L5865" s="3">
        <v>666980.57999999996</v>
      </c>
      <c r="M5865" s="3">
        <f t="shared" si="637"/>
        <v>929206.6</v>
      </c>
      <c r="N5865" s="3">
        <v>188756.64</v>
      </c>
      <c r="O5865" s="3">
        <f t="shared" si="638"/>
        <v>740449.96</v>
      </c>
      <c r="P5865" s="3">
        <v>523977.96</v>
      </c>
      <c r="Q5865" s="4">
        <f t="shared" si="639"/>
        <v>0.58214137517380637</v>
      </c>
      <c r="R5865" s="4">
        <f t="shared" si="640"/>
        <v>0.32826849292198929</v>
      </c>
      <c r="S5865" s="3">
        <v>1352218.75</v>
      </c>
      <c r="T5865" s="3">
        <f t="shared" si="641"/>
        <v>243968.42999999993</v>
      </c>
      <c r="U5865" s="4">
        <f t="shared" si="642"/>
        <v>0.1804208305793718</v>
      </c>
      <c r="V5865" s="2" t="s">
        <v>107</v>
      </c>
      <c r="W5865" s="2" t="s">
        <v>96</v>
      </c>
      <c r="X5865" s="2" t="s">
        <v>46</v>
      </c>
      <c r="Y5865" s="2">
        <v>0.89</v>
      </c>
      <c r="Z5865" s="2" t="s">
        <v>12148</v>
      </c>
      <c r="AA5865" s="2" t="s">
        <v>63</v>
      </c>
      <c r="AB5865" s="2" t="s">
        <v>209</v>
      </c>
      <c r="AC5865" s="2">
        <v>3.31</v>
      </c>
      <c r="AD5865" s="3">
        <v>1922970.68</v>
      </c>
      <c r="AE5865" s="5">
        <v>5.71</v>
      </c>
      <c r="AF5865" s="2">
        <v>120</v>
      </c>
      <c r="AG5865" s="3">
        <f t="shared" si="643"/>
        <v>21069.949015827431</v>
      </c>
      <c r="AH5865" s="2" t="s">
        <v>50</v>
      </c>
      <c r="AI5865" s="3">
        <v>0</v>
      </c>
    </row>
    <row r="5866" spans="1:35" x14ac:dyDescent="0.3">
      <c r="A5866" s="2" t="s">
        <v>12149</v>
      </c>
      <c r="B5866" s="2" t="s">
        <v>2993</v>
      </c>
      <c r="C5866" s="2" t="s">
        <v>536</v>
      </c>
      <c r="D5866" s="2" t="s">
        <v>81</v>
      </c>
      <c r="E5866" s="2">
        <v>2024</v>
      </c>
      <c r="F5866" s="2" t="s">
        <v>68</v>
      </c>
      <c r="G5866" s="2" t="s">
        <v>56</v>
      </c>
      <c r="H5866" s="2" t="s">
        <v>177</v>
      </c>
      <c r="I5866" s="2" t="s">
        <v>42</v>
      </c>
      <c r="J5866" s="2" t="s">
        <v>166</v>
      </c>
      <c r="K5866" s="3">
        <v>5772642.3499999996</v>
      </c>
      <c r="L5866" s="3">
        <v>2524149.2400000002</v>
      </c>
      <c r="M5866" s="3">
        <f t="shared" si="637"/>
        <v>3248493.1099999994</v>
      </c>
      <c r="N5866" s="3">
        <v>602725.31000000006</v>
      </c>
      <c r="O5866" s="3">
        <f t="shared" si="638"/>
        <v>2645767.7999999993</v>
      </c>
      <c r="P5866" s="3">
        <v>2103120.4300000002</v>
      </c>
      <c r="Q5866" s="4">
        <f t="shared" si="639"/>
        <v>0.56273936839340122</v>
      </c>
      <c r="R5866" s="4">
        <f t="shared" si="640"/>
        <v>0.36432543408825602</v>
      </c>
      <c r="S5866" s="3">
        <v>6852423.5800000001</v>
      </c>
      <c r="T5866" s="3">
        <f t="shared" si="641"/>
        <v>-1079781.2300000004</v>
      </c>
      <c r="U5866" s="4">
        <f t="shared" si="642"/>
        <v>-0.15757654461868517</v>
      </c>
      <c r="V5866" s="2" t="s">
        <v>124</v>
      </c>
      <c r="W5866" s="2" t="s">
        <v>207</v>
      </c>
      <c r="X5866" s="2" t="s">
        <v>180</v>
      </c>
      <c r="Y5866" s="2">
        <v>149.5</v>
      </c>
      <c r="Z5866" s="2" t="s">
        <v>12097</v>
      </c>
      <c r="AA5866" s="2" t="s">
        <v>99</v>
      </c>
      <c r="AB5866" s="2" t="s">
        <v>49</v>
      </c>
      <c r="AC5866" s="2">
        <v>3.04</v>
      </c>
      <c r="AD5866" s="3">
        <v>0</v>
      </c>
      <c r="AE5866" s="5">
        <v>0</v>
      </c>
      <c r="AF5866" s="2">
        <v>0</v>
      </c>
      <c r="AG5866" s="3">
        <f t="shared" si="643"/>
        <v>0</v>
      </c>
      <c r="AH5866" s="2" t="s">
        <v>50</v>
      </c>
      <c r="AI5866" s="3">
        <v>0</v>
      </c>
    </row>
    <row r="5867" spans="1:35" x14ac:dyDescent="0.3">
      <c r="A5867" s="2" t="s">
        <v>12150</v>
      </c>
      <c r="B5867" s="2" t="s">
        <v>2075</v>
      </c>
      <c r="C5867" s="2" t="s">
        <v>456</v>
      </c>
      <c r="D5867" s="2" t="s">
        <v>54</v>
      </c>
      <c r="E5867" s="2">
        <v>2023</v>
      </c>
      <c r="F5867" s="2" t="s">
        <v>58</v>
      </c>
      <c r="G5867" s="2" t="s">
        <v>69</v>
      </c>
      <c r="H5867" s="2" t="s">
        <v>165</v>
      </c>
      <c r="I5867" s="2" t="s">
        <v>58</v>
      </c>
      <c r="J5867" s="2" t="s">
        <v>106</v>
      </c>
      <c r="K5867" s="3">
        <v>1205264.21</v>
      </c>
      <c r="L5867" s="3">
        <v>344056.03</v>
      </c>
      <c r="M5867" s="3">
        <f t="shared" si="637"/>
        <v>861208.17999999993</v>
      </c>
      <c r="N5867" s="3">
        <v>112425.57</v>
      </c>
      <c r="O5867" s="3">
        <f t="shared" si="638"/>
        <v>748782.60999999987</v>
      </c>
      <c r="P5867" s="3">
        <v>570254.63</v>
      </c>
      <c r="Q5867" s="4">
        <f t="shared" si="639"/>
        <v>0.71453891425183857</v>
      </c>
      <c r="R5867" s="4">
        <f t="shared" si="640"/>
        <v>0.47313661624449965</v>
      </c>
      <c r="S5867" s="3">
        <v>1050624.93</v>
      </c>
      <c r="T5867" s="3">
        <f t="shared" si="641"/>
        <v>154639.28000000003</v>
      </c>
      <c r="U5867" s="4">
        <f t="shared" si="642"/>
        <v>0.14718790272756999</v>
      </c>
      <c r="V5867" s="2" t="s">
        <v>107</v>
      </c>
      <c r="W5867" s="2" t="s">
        <v>134</v>
      </c>
      <c r="X5867" s="2" t="s">
        <v>167</v>
      </c>
      <c r="Y5867" s="2">
        <v>17.2</v>
      </c>
      <c r="Z5867" s="2" t="s">
        <v>12151</v>
      </c>
      <c r="AA5867" s="2" t="s">
        <v>76</v>
      </c>
      <c r="AB5867" s="2" t="s">
        <v>306</v>
      </c>
      <c r="AC5867" s="2">
        <v>2.41</v>
      </c>
      <c r="AD5867" s="3">
        <v>0</v>
      </c>
      <c r="AE5867" s="5">
        <v>0</v>
      </c>
      <c r="AF5867" s="2">
        <v>0</v>
      </c>
      <c r="AG5867" s="3">
        <f t="shared" si="643"/>
        <v>0</v>
      </c>
      <c r="AH5867" s="2" t="s">
        <v>230</v>
      </c>
      <c r="AI5867" s="3">
        <v>0</v>
      </c>
    </row>
    <row r="5868" spans="1:35" x14ac:dyDescent="0.3">
      <c r="A5868" s="2" t="s">
        <v>12152</v>
      </c>
      <c r="B5868" s="2" t="s">
        <v>6586</v>
      </c>
      <c r="C5868" s="2" t="s">
        <v>474</v>
      </c>
      <c r="D5868" s="2" t="s">
        <v>81</v>
      </c>
      <c r="E5868" s="2">
        <v>2024</v>
      </c>
      <c r="F5868" s="2" t="s">
        <v>92</v>
      </c>
      <c r="G5868" s="2" t="s">
        <v>93</v>
      </c>
      <c r="H5868" s="2" t="s">
        <v>221</v>
      </c>
      <c r="I5868" s="2" t="s">
        <v>131</v>
      </c>
      <c r="J5868" s="2" t="s">
        <v>132</v>
      </c>
      <c r="K5868" s="3">
        <v>4911428.47</v>
      </c>
      <c r="L5868" s="3">
        <v>2682127.7000000002</v>
      </c>
      <c r="M5868" s="3">
        <f t="shared" si="637"/>
        <v>2229300.7699999996</v>
      </c>
      <c r="N5868" s="3">
        <v>585959.37</v>
      </c>
      <c r="O5868" s="3">
        <f t="shared" si="638"/>
        <v>1643341.3999999994</v>
      </c>
      <c r="P5868" s="3">
        <v>1202585.07</v>
      </c>
      <c r="Q5868" s="4">
        <f t="shared" si="639"/>
        <v>0.45390068971115438</v>
      </c>
      <c r="R5868" s="4">
        <f t="shared" si="640"/>
        <v>0.24485444048419586</v>
      </c>
      <c r="S5868" s="3">
        <v>4342021.82</v>
      </c>
      <c r="T5868" s="3">
        <f t="shared" si="641"/>
        <v>569406.64999999944</v>
      </c>
      <c r="U5868" s="4">
        <f t="shared" si="642"/>
        <v>0.13113859708793435</v>
      </c>
      <c r="V5868" s="2" t="s">
        <v>107</v>
      </c>
      <c r="W5868" s="2" t="s">
        <v>45</v>
      </c>
      <c r="X5868" s="2" t="s">
        <v>222</v>
      </c>
      <c r="Y5868" s="2">
        <v>18.899999999999999</v>
      </c>
      <c r="Z5868" s="2" t="s">
        <v>11727</v>
      </c>
      <c r="AA5868" s="2" t="s">
        <v>141</v>
      </c>
      <c r="AB5868" s="2" t="s">
        <v>64</v>
      </c>
      <c r="AC5868" s="2">
        <v>5.71</v>
      </c>
      <c r="AD5868" s="3">
        <v>0</v>
      </c>
      <c r="AE5868" s="5">
        <v>0</v>
      </c>
      <c r="AF5868" s="2">
        <v>0</v>
      </c>
      <c r="AG5868" s="3">
        <f t="shared" si="643"/>
        <v>0</v>
      </c>
      <c r="AH5868" s="2" t="s">
        <v>50</v>
      </c>
      <c r="AI5868" s="3">
        <v>0</v>
      </c>
    </row>
    <row r="5869" spans="1:35" x14ac:dyDescent="0.3">
      <c r="A5869" s="2" t="s">
        <v>12153</v>
      </c>
      <c r="B5869" s="2" t="s">
        <v>1333</v>
      </c>
      <c r="C5869" s="2" t="s">
        <v>297</v>
      </c>
      <c r="D5869" s="2" t="s">
        <v>104</v>
      </c>
      <c r="E5869" s="2">
        <v>2021</v>
      </c>
      <c r="F5869" s="2" t="s">
        <v>68</v>
      </c>
      <c r="G5869" s="2" t="s">
        <v>56</v>
      </c>
      <c r="H5869" s="2" t="s">
        <v>123</v>
      </c>
      <c r="I5869" s="2" t="s">
        <v>178</v>
      </c>
      <c r="J5869" s="2" t="s">
        <v>206</v>
      </c>
      <c r="K5869" s="3">
        <v>1671895.95</v>
      </c>
      <c r="L5869" s="3">
        <v>657532.18000000005</v>
      </c>
      <c r="M5869" s="3">
        <f t="shared" si="637"/>
        <v>1014363.7699999999</v>
      </c>
      <c r="N5869" s="3">
        <v>243125.23</v>
      </c>
      <c r="O5869" s="3">
        <f t="shared" si="638"/>
        <v>771238.53999999992</v>
      </c>
      <c r="P5869" s="3">
        <v>562273.69999999995</v>
      </c>
      <c r="Q5869" s="4">
        <f t="shared" si="639"/>
        <v>0.60671465230835686</v>
      </c>
      <c r="R5869" s="4">
        <f t="shared" si="640"/>
        <v>0.33630902688651165</v>
      </c>
      <c r="S5869" s="3">
        <v>1851094.84</v>
      </c>
      <c r="T5869" s="3">
        <f t="shared" si="641"/>
        <v>-179198.89000000013</v>
      </c>
      <c r="U5869" s="4">
        <f t="shared" si="642"/>
        <v>-9.6806973974385951E-2</v>
      </c>
      <c r="V5869" s="2" t="s">
        <v>107</v>
      </c>
      <c r="W5869" s="2" t="s">
        <v>45</v>
      </c>
      <c r="X5869" s="2" t="s">
        <v>126</v>
      </c>
      <c r="Y5869" s="2">
        <v>1.34</v>
      </c>
      <c r="Z5869" s="2" t="s">
        <v>4714</v>
      </c>
      <c r="AA5869" s="2" t="s">
        <v>63</v>
      </c>
      <c r="AB5869" s="2" t="s">
        <v>149</v>
      </c>
      <c r="AC5869" s="2">
        <v>5.0599999999999996</v>
      </c>
      <c r="AD5869" s="3">
        <v>4297035.12</v>
      </c>
      <c r="AE5869" s="5">
        <v>11.51</v>
      </c>
      <c r="AF5869" s="2">
        <v>12</v>
      </c>
      <c r="AG5869" s="3">
        <f t="shared" si="643"/>
        <v>380802.07166333805</v>
      </c>
      <c r="AH5869" s="2" t="s">
        <v>50</v>
      </c>
      <c r="AI5869" s="3">
        <v>0</v>
      </c>
    </row>
    <row r="5870" spans="1:35" x14ac:dyDescent="0.3">
      <c r="A5870" s="2" t="s">
        <v>12154</v>
      </c>
      <c r="B5870" s="2" t="s">
        <v>1871</v>
      </c>
      <c r="C5870" s="2" t="s">
        <v>734</v>
      </c>
      <c r="D5870" s="2" t="s">
        <v>38</v>
      </c>
      <c r="E5870" s="2">
        <v>2024</v>
      </c>
      <c r="F5870" s="2" t="s">
        <v>68</v>
      </c>
      <c r="G5870" s="2" t="s">
        <v>114</v>
      </c>
      <c r="H5870" s="2" t="s">
        <v>234</v>
      </c>
      <c r="I5870" s="2" t="s">
        <v>42</v>
      </c>
      <c r="J5870" s="2" t="s">
        <v>43</v>
      </c>
      <c r="K5870" s="3">
        <v>9119341.1899999995</v>
      </c>
      <c r="L5870" s="3">
        <v>3949302.52</v>
      </c>
      <c r="M5870" s="3">
        <f t="shared" si="637"/>
        <v>5170038.67</v>
      </c>
      <c r="N5870" s="3">
        <v>1655109.48</v>
      </c>
      <c r="O5870" s="3">
        <f t="shared" si="638"/>
        <v>3514929.19</v>
      </c>
      <c r="P5870" s="3">
        <v>2767185.56</v>
      </c>
      <c r="Q5870" s="4">
        <f t="shared" si="639"/>
        <v>0.56693115898211066</v>
      </c>
      <c r="R5870" s="4">
        <f t="shared" si="640"/>
        <v>0.30344138927869196</v>
      </c>
      <c r="S5870" s="3">
        <v>10263723.42</v>
      </c>
      <c r="T5870" s="3">
        <f t="shared" si="641"/>
        <v>-1144382.2300000004</v>
      </c>
      <c r="U5870" s="4">
        <f t="shared" si="642"/>
        <v>-0.11149776578839266</v>
      </c>
      <c r="V5870" s="2" t="s">
        <v>124</v>
      </c>
      <c r="W5870" s="2" t="s">
        <v>96</v>
      </c>
      <c r="X5870" s="2" t="s">
        <v>236</v>
      </c>
      <c r="Y5870" s="2">
        <v>3.67</v>
      </c>
      <c r="Z5870" s="2" t="s">
        <v>1307</v>
      </c>
      <c r="AA5870" s="2" t="s">
        <v>63</v>
      </c>
      <c r="AB5870" s="2" t="s">
        <v>110</v>
      </c>
      <c r="AC5870" s="2">
        <v>3.12</v>
      </c>
      <c r="AD5870" s="3">
        <v>0</v>
      </c>
      <c r="AE5870" s="5">
        <v>0</v>
      </c>
      <c r="AF5870" s="2">
        <v>0</v>
      </c>
      <c r="AG5870" s="3">
        <f t="shared" si="643"/>
        <v>0</v>
      </c>
      <c r="AH5870" s="2" t="s">
        <v>230</v>
      </c>
      <c r="AI5870" s="3">
        <v>0</v>
      </c>
    </row>
    <row r="5871" spans="1:35" x14ac:dyDescent="0.3">
      <c r="A5871" s="2" t="s">
        <v>12155</v>
      </c>
      <c r="B5871" s="2" t="s">
        <v>985</v>
      </c>
      <c r="C5871" s="2" t="s">
        <v>205</v>
      </c>
      <c r="D5871" s="2" t="s">
        <v>81</v>
      </c>
      <c r="E5871" s="2">
        <v>2023</v>
      </c>
      <c r="F5871" s="2" t="s">
        <v>55</v>
      </c>
      <c r="G5871" s="2" t="s">
        <v>114</v>
      </c>
      <c r="H5871" s="2" t="s">
        <v>190</v>
      </c>
      <c r="I5871" s="2" t="s">
        <v>55</v>
      </c>
      <c r="J5871" s="2" t="s">
        <v>217</v>
      </c>
      <c r="K5871" s="3">
        <v>811835.4</v>
      </c>
      <c r="L5871" s="3">
        <v>374960.9</v>
      </c>
      <c r="M5871" s="3">
        <f t="shared" si="637"/>
        <v>436874.5</v>
      </c>
      <c r="N5871" s="3">
        <v>104720.3</v>
      </c>
      <c r="O5871" s="3">
        <f t="shared" si="638"/>
        <v>332154.2</v>
      </c>
      <c r="P5871" s="3">
        <v>247166.29</v>
      </c>
      <c r="Q5871" s="4">
        <f t="shared" si="639"/>
        <v>0.53813186761749976</v>
      </c>
      <c r="R5871" s="4">
        <f t="shared" si="640"/>
        <v>0.30445369837284753</v>
      </c>
      <c r="S5871" s="3">
        <v>690400.2</v>
      </c>
      <c r="T5871" s="3">
        <f t="shared" si="641"/>
        <v>121435.20000000007</v>
      </c>
      <c r="U5871" s="4">
        <f t="shared" si="642"/>
        <v>0.17589102668278497</v>
      </c>
      <c r="V5871" s="2" t="s">
        <v>73</v>
      </c>
      <c r="W5871" s="2" t="s">
        <v>117</v>
      </c>
      <c r="X5871" s="2" t="s">
        <v>192</v>
      </c>
      <c r="Y5871" s="2">
        <v>3.64</v>
      </c>
      <c r="Z5871" s="2" t="s">
        <v>1207</v>
      </c>
      <c r="AA5871" s="2" t="s">
        <v>224</v>
      </c>
      <c r="AB5871" s="2" t="s">
        <v>100</v>
      </c>
      <c r="AC5871" s="2">
        <v>4.63</v>
      </c>
      <c r="AD5871" s="3">
        <v>0</v>
      </c>
      <c r="AE5871" s="5">
        <v>0</v>
      </c>
      <c r="AF5871" s="2">
        <v>0</v>
      </c>
      <c r="AG5871" s="3">
        <f t="shared" si="643"/>
        <v>0</v>
      </c>
      <c r="AH5871" s="2" t="s">
        <v>50</v>
      </c>
      <c r="AI5871" s="3">
        <v>0</v>
      </c>
    </row>
    <row r="5872" spans="1:35" x14ac:dyDescent="0.3">
      <c r="A5872" s="2" t="s">
        <v>12156</v>
      </c>
      <c r="B5872" s="2" t="s">
        <v>434</v>
      </c>
      <c r="C5872" s="2" t="s">
        <v>435</v>
      </c>
      <c r="D5872" s="2" t="s">
        <v>81</v>
      </c>
      <c r="E5872" s="2">
        <v>2021</v>
      </c>
      <c r="F5872" s="2" t="s">
        <v>105</v>
      </c>
      <c r="G5872" s="2" t="s">
        <v>69</v>
      </c>
      <c r="H5872" s="2" t="s">
        <v>272</v>
      </c>
      <c r="I5872" s="2" t="s">
        <v>131</v>
      </c>
      <c r="J5872" s="2" t="s">
        <v>463</v>
      </c>
      <c r="K5872" s="3">
        <v>9365675.3599999994</v>
      </c>
      <c r="L5872" s="3">
        <v>2628598.87</v>
      </c>
      <c r="M5872" s="3">
        <f t="shared" si="637"/>
        <v>6737076.4899999993</v>
      </c>
      <c r="N5872" s="3">
        <v>1023342.09</v>
      </c>
      <c r="O5872" s="3">
        <f t="shared" si="638"/>
        <v>5713734.3999999994</v>
      </c>
      <c r="P5872" s="3">
        <v>4280027.1900000004</v>
      </c>
      <c r="Q5872" s="4">
        <f t="shared" si="639"/>
        <v>0.71933696514545853</v>
      </c>
      <c r="R5872" s="4">
        <f t="shared" si="640"/>
        <v>0.45699076953698731</v>
      </c>
      <c r="S5872" s="3">
        <v>8468783.3900000006</v>
      </c>
      <c r="T5872" s="3">
        <f t="shared" si="641"/>
        <v>896891.96999999881</v>
      </c>
      <c r="U5872" s="4">
        <f t="shared" si="642"/>
        <v>0.10590564532079723</v>
      </c>
      <c r="V5872" s="2" t="s">
        <v>107</v>
      </c>
      <c r="W5872" s="2" t="s">
        <v>60</v>
      </c>
      <c r="X5872" s="2" t="s">
        <v>274</v>
      </c>
      <c r="Y5872" s="2">
        <v>1</v>
      </c>
      <c r="Z5872" s="2" t="s">
        <v>9868</v>
      </c>
      <c r="AA5872" s="2" t="s">
        <v>148</v>
      </c>
      <c r="AB5872" s="2" t="s">
        <v>49</v>
      </c>
      <c r="AC5872" s="2">
        <v>5.34</v>
      </c>
      <c r="AD5872" s="3">
        <v>0</v>
      </c>
      <c r="AE5872" s="5">
        <v>0</v>
      </c>
      <c r="AF5872" s="2">
        <v>0</v>
      </c>
      <c r="AG5872" s="3">
        <f t="shared" si="643"/>
        <v>0</v>
      </c>
      <c r="AH5872" s="2" t="s">
        <v>50</v>
      </c>
      <c r="AI5872" s="3">
        <v>0</v>
      </c>
    </row>
    <row r="5873" spans="1:35" x14ac:dyDescent="0.3">
      <c r="A5873" s="2" t="s">
        <v>12157</v>
      </c>
      <c r="B5873" s="2" t="s">
        <v>3587</v>
      </c>
      <c r="C5873" s="2" t="s">
        <v>880</v>
      </c>
      <c r="D5873" s="2" t="s">
        <v>81</v>
      </c>
      <c r="E5873" s="2">
        <v>2024</v>
      </c>
      <c r="F5873" s="2" t="s">
        <v>55</v>
      </c>
      <c r="G5873" s="2" t="s">
        <v>56</v>
      </c>
      <c r="H5873" s="2" t="s">
        <v>123</v>
      </c>
      <c r="I5873" s="2" t="s">
        <v>39</v>
      </c>
      <c r="J5873" s="2" t="s">
        <v>273</v>
      </c>
      <c r="K5873" s="3">
        <v>9992196.5800000001</v>
      </c>
      <c r="L5873" s="3">
        <v>4302170.63</v>
      </c>
      <c r="M5873" s="3">
        <f t="shared" si="637"/>
        <v>5690025.9500000002</v>
      </c>
      <c r="N5873" s="3">
        <v>1822340.22</v>
      </c>
      <c r="O5873" s="3">
        <f t="shared" si="638"/>
        <v>3867685.7300000004</v>
      </c>
      <c r="P5873" s="3">
        <v>3024194.72</v>
      </c>
      <c r="Q5873" s="4">
        <f t="shared" si="639"/>
        <v>0.56944695837839487</v>
      </c>
      <c r="R5873" s="4">
        <f t="shared" si="640"/>
        <v>0.30265564691282326</v>
      </c>
      <c r="S5873" s="3">
        <v>11086424.109999999</v>
      </c>
      <c r="T5873" s="3">
        <f t="shared" si="641"/>
        <v>-1094227.5299999993</v>
      </c>
      <c r="U5873" s="4">
        <f t="shared" si="642"/>
        <v>-9.8699771823901425E-2</v>
      </c>
      <c r="V5873" s="2" t="s">
        <v>95</v>
      </c>
      <c r="W5873" s="2" t="s">
        <v>45</v>
      </c>
      <c r="X5873" s="2" t="s">
        <v>126</v>
      </c>
      <c r="Y5873" s="2">
        <v>1.34</v>
      </c>
      <c r="Z5873" s="2" t="s">
        <v>8475</v>
      </c>
      <c r="AA5873" s="2" t="s">
        <v>148</v>
      </c>
      <c r="AB5873" s="2" t="s">
        <v>306</v>
      </c>
      <c r="AC5873" s="2">
        <v>7.77</v>
      </c>
      <c r="AD5873" s="3">
        <v>0</v>
      </c>
      <c r="AE5873" s="5">
        <v>0</v>
      </c>
      <c r="AF5873" s="2">
        <v>0</v>
      </c>
      <c r="AG5873" s="3">
        <f t="shared" si="643"/>
        <v>0</v>
      </c>
      <c r="AH5873" s="2" t="s">
        <v>50</v>
      </c>
      <c r="AI5873" s="3">
        <v>0</v>
      </c>
    </row>
    <row r="5874" spans="1:35" x14ac:dyDescent="0.3">
      <c r="A5874" s="2" t="s">
        <v>12158</v>
      </c>
      <c r="B5874" s="2" t="s">
        <v>2329</v>
      </c>
      <c r="C5874" s="2" t="s">
        <v>152</v>
      </c>
      <c r="D5874" s="2" t="s">
        <v>38</v>
      </c>
      <c r="E5874" s="2">
        <v>2022</v>
      </c>
      <c r="F5874" s="2" t="s">
        <v>105</v>
      </c>
      <c r="G5874" s="2" t="s">
        <v>56</v>
      </c>
      <c r="H5874" s="2" t="s">
        <v>262</v>
      </c>
      <c r="I5874" s="2" t="s">
        <v>42</v>
      </c>
      <c r="J5874" s="2" t="s">
        <v>422</v>
      </c>
      <c r="K5874" s="3">
        <v>6313911.3499999996</v>
      </c>
      <c r="L5874" s="3">
        <v>3514826.26</v>
      </c>
      <c r="M5874" s="3">
        <f t="shared" si="637"/>
        <v>2799085.09</v>
      </c>
      <c r="N5874" s="3">
        <v>1337386.51</v>
      </c>
      <c r="O5874" s="3">
        <f t="shared" si="638"/>
        <v>1461698.5799999998</v>
      </c>
      <c r="P5874" s="3">
        <v>1033324.18</v>
      </c>
      <c r="Q5874" s="4">
        <f t="shared" si="639"/>
        <v>0.4433203025569879</v>
      </c>
      <c r="R5874" s="4">
        <f t="shared" si="640"/>
        <v>0.16365832884239023</v>
      </c>
      <c r="S5874" s="3">
        <v>5661925.6200000001</v>
      </c>
      <c r="T5874" s="3">
        <f t="shared" si="641"/>
        <v>651985.72999999952</v>
      </c>
      <c r="U5874" s="4">
        <f t="shared" si="642"/>
        <v>0.11515264836700548</v>
      </c>
      <c r="V5874" s="2" t="s">
        <v>124</v>
      </c>
      <c r="W5874" s="2" t="s">
        <v>117</v>
      </c>
      <c r="X5874" s="2" t="s">
        <v>264</v>
      </c>
      <c r="Y5874" s="2">
        <v>83.5</v>
      </c>
      <c r="Z5874" s="2" t="s">
        <v>6200</v>
      </c>
      <c r="AA5874" s="2" t="s">
        <v>48</v>
      </c>
      <c r="AB5874" s="2" t="s">
        <v>182</v>
      </c>
      <c r="AC5874" s="2">
        <v>1.6</v>
      </c>
      <c r="AD5874" s="3">
        <v>0</v>
      </c>
      <c r="AE5874" s="5">
        <v>0</v>
      </c>
      <c r="AF5874" s="2">
        <v>0</v>
      </c>
      <c r="AG5874" s="3">
        <f t="shared" si="643"/>
        <v>0</v>
      </c>
      <c r="AH5874" s="2" t="s">
        <v>50</v>
      </c>
      <c r="AI5874" s="3">
        <v>0</v>
      </c>
    </row>
    <row r="5875" spans="1:35" x14ac:dyDescent="0.3">
      <c r="A5875" s="2" t="s">
        <v>12159</v>
      </c>
      <c r="B5875" s="2" t="s">
        <v>3110</v>
      </c>
      <c r="C5875" s="2" t="s">
        <v>257</v>
      </c>
      <c r="D5875" s="2" t="s">
        <v>104</v>
      </c>
      <c r="E5875" s="2">
        <v>2024</v>
      </c>
      <c r="F5875" s="2" t="s">
        <v>68</v>
      </c>
      <c r="G5875" s="2" t="s">
        <v>93</v>
      </c>
      <c r="H5875" s="2" t="s">
        <v>159</v>
      </c>
      <c r="I5875" s="2" t="s">
        <v>178</v>
      </c>
      <c r="J5875" s="2" t="s">
        <v>342</v>
      </c>
      <c r="K5875" s="3">
        <v>8397579.3399999999</v>
      </c>
      <c r="L5875" s="3">
        <v>3583554.86</v>
      </c>
      <c r="M5875" s="3">
        <f t="shared" si="637"/>
        <v>4814024.4800000004</v>
      </c>
      <c r="N5875" s="3">
        <v>1590938.4</v>
      </c>
      <c r="O5875" s="3">
        <f t="shared" si="638"/>
        <v>3223086.0800000005</v>
      </c>
      <c r="P5875" s="3">
        <v>2450997.69</v>
      </c>
      <c r="Q5875" s="4">
        <f t="shared" si="639"/>
        <v>0.57326335186491972</v>
      </c>
      <c r="R5875" s="4">
        <f t="shared" si="640"/>
        <v>0.29186954844537377</v>
      </c>
      <c r="S5875" s="3">
        <v>8047244.6299999999</v>
      </c>
      <c r="T5875" s="3">
        <f t="shared" si="641"/>
        <v>350334.70999999996</v>
      </c>
      <c r="U5875" s="4">
        <f t="shared" si="642"/>
        <v>4.353474090919987E-2</v>
      </c>
      <c r="V5875" s="2" t="s">
        <v>124</v>
      </c>
      <c r="W5875" s="2" t="s">
        <v>207</v>
      </c>
      <c r="X5875" s="2" t="s">
        <v>160</v>
      </c>
      <c r="Y5875" s="2">
        <v>129.5</v>
      </c>
      <c r="Z5875" s="2" t="s">
        <v>6234</v>
      </c>
      <c r="AA5875" s="2" t="s">
        <v>63</v>
      </c>
      <c r="AB5875" s="2" t="s">
        <v>100</v>
      </c>
      <c r="AC5875" s="2">
        <v>5.33</v>
      </c>
      <c r="AD5875" s="3">
        <v>375293.12</v>
      </c>
      <c r="AE5875" s="5">
        <v>11.03</v>
      </c>
      <c r="AF5875" s="2">
        <v>36</v>
      </c>
      <c r="AG5875" s="3">
        <f t="shared" si="643"/>
        <v>12291.94773109259</v>
      </c>
      <c r="AH5875" s="2" t="s">
        <v>50</v>
      </c>
      <c r="AI5875" s="3">
        <v>0</v>
      </c>
    </row>
    <row r="5876" spans="1:35" x14ac:dyDescent="0.3">
      <c r="A5876" s="2" t="s">
        <v>12160</v>
      </c>
      <c r="B5876" s="2" t="s">
        <v>7543</v>
      </c>
      <c r="C5876" s="2" t="s">
        <v>880</v>
      </c>
      <c r="D5876" s="2" t="s">
        <v>81</v>
      </c>
      <c r="E5876" s="2">
        <v>2024</v>
      </c>
      <c r="F5876" s="2" t="s">
        <v>92</v>
      </c>
      <c r="G5876" s="2" t="s">
        <v>114</v>
      </c>
      <c r="H5876" s="2" t="s">
        <v>190</v>
      </c>
      <c r="I5876" s="2" t="s">
        <v>42</v>
      </c>
      <c r="J5876" s="2" t="s">
        <v>166</v>
      </c>
      <c r="K5876" s="3">
        <v>8439186.4499999993</v>
      </c>
      <c r="L5876" s="3">
        <v>4893578.2699999996</v>
      </c>
      <c r="M5876" s="3">
        <f t="shared" si="637"/>
        <v>3545608.1799999997</v>
      </c>
      <c r="N5876" s="3">
        <v>1487010.66</v>
      </c>
      <c r="O5876" s="3">
        <f t="shared" si="638"/>
        <v>2058597.5199999998</v>
      </c>
      <c r="P5876" s="3">
        <v>1635154.19</v>
      </c>
      <c r="Q5876" s="4">
        <f t="shared" si="639"/>
        <v>0.42013625377360869</v>
      </c>
      <c r="R5876" s="4">
        <f t="shared" si="640"/>
        <v>0.19375732479521177</v>
      </c>
      <c r="S5876" s="3">
        <v>8944778.9000000004</v>
      </c>
      <c r="T5876" s="3">
        <f t="shared" si="641"/>
        <v>-505592.45000000112</v>
      </c>
      <c r="U5876" s="4">
        <f t="shared" si="642"/>
        <v>-5.6523750408185171E-2</v>
      </c>
      <c r="V5876" s="2" t="s">
        <v>124</v>
      </c>
      <c r="W5876" s="2" t="s">
        <v>45</v>
      </c>
      <c r="X5876" s="2" t="s">
        <v>192</v>
      </c>
      <c r="Y5876" s="2">
        <v>3.64</v>
      </c>
      <c r="Z5876" s="2" t="s">
        <v>12161</v>
      </c>
      <c r="AA5876" s="2" t="s">
        <v>224</v>
      </c>
      <c r="AB5876" s="2" t="s">
        <v>306</v>
      </c>
      <c r="AC5876" s="2">
        <v>5.85</v>
      </c>
      <c r="AD5876" s="3">
        <v>0</v>
      </c>
      <c r="AE5876" s="5">
        <v>0</v>
      </c>
      <c r="AF5876" s="2">
        <v>0</v>
      </c>
      <c r="AG5876" s="3">
        <f t="shared" si="643"/>
        <v>0</v>
      </c>
      <c r="AH5876" s="2" t="s">
        <v>50</v>
      </c>
      <c r="AI5876" s="3">
        <v>0</v>
      </c>
    </row>
    <row r="5877" spans="1:35" x14ac:dyDescent="0.3">
      <c r="A5877" s="2" t="s">
        <v>12162</v>
      </c>
      <c r="B5877" s="2" t="s">
        <v>9448</v>
      </c>
      <c r="C5877" s="2" t="s">
        <v>734</v>
      </c>
      <c r="D5877" s="2" t="s">
        <v>38</v>
      </c>
      <c r="E5877" s="2">
        <v>2024</v>
      </c>
      <c r="F5877" s="2" t="s">
        <v>92</v>
      </c>
      <c r="G5877" s="2" t="s">
        <v>40</v>
      </c>
      <c r="H5877" s="2" t="s">
        <v>279</v>
      </c>
      <c r="I5877" s="2" t="s">
        <v>58</v>
      </c>
      <c r="J5877" s="2" t="s">
        <v>191</v>
      </c>
      <c r="K5877" s="3">
        <v>7792307.71</v>
      </c>
      <c r="L5877" s="3">
        <v>3600292.87</v>
      </c>
      <c r="M5877" s="3">
        <f t="shared" si="637"/>
        <v>4192014.84</v>
      </c>
      <c r="N5877" s="3">
        <v>1653840.87</v>
      </c>
      <c r="O5877" s="3">
        <f t="shared" si="638"/>
        <v>2538173.9699999997</v>
      </c>
      <c r="P5877" s="3">
        <v>1920861.23</v>
      </c>
      <c r="Q5877" s="4">
        <f t="shared" si="639"/>
        <v>0.53796833954854173</v>
      </c>
      <c r="R5877" s="4">
        <f t="shared" si="640"/>
        <v>0.24650736360615308</v>
      </c>
      <c r="S5877" s="3">
        <v>6974835.5</v>
      </c>
      <c r="T5877" s="3">
        <f t="shared" si="641"/>
        <v>817472.21</v>
      </c>
      <c r="U5877" s="4">
        <f t="shared" si="642"/>
        <v>0.1172030809902255</v>
      </c>
      <c r="V5877" s="2" t="s">
        <v>95</v>
      </c>
      <c r="W5877" s="2" t="s">
        <v>117</v>
      </c>
      <c r="X5877" s="2" t="s">
        <v>280</v>
      </c>
      <c r="Y5877" s="2">
        <v>0.79</v>
      </c>
      <c r="Z5877" s="2" t="s">
        <v>7666</v>
      </c>
      <c r="AA5877" s="2" t="s">
        <v>99</v>
      </c>
      <c r="AB5877" s="2" t="s">
        <v>142</v>
      </c>
      <c r="AC5877" s="2">
        <v>2.27</v>
      </c>
      <c r="AD5877" s="3">
        <v>0</v>
      </c>
      <c r="AE5877" s="5">
        <v>0</v>
      </c>
      <c r="AF5877" s="2">
        <v>0</v>
      </c>
      <c r="AG5877" s="3">
        <f t="shared" si="643"/>
        <v>0</v>
      </c>
      <c r="AH5877" s="2" t="s">
        <v>230</v>
      </c>
      <c r="AI5877" s="3">
        <v>0</v>
      </c>
    </row>
    <row r="5878" spans="1:35" x14ac:dyDescent="0.3">
      <c r="A5878" s="2" t="s">
        <v>12163</v>
      </c>
      <c r="B5878" s="2" t="s">
        <v>3084</v>
      </c>
      <c r="C5878" s="2" t="s">
        <v>113</v>
      </c>
      <c r="D5878" s="2" t="s">
        <v>54</v>
      </c>
      <c r="E5878" s="2">
        <v>2022</v>
      </c>
      <c r="F5878" s="2" t="s">
        <v>92</v>
      </c>
      <c r="G5878" s="2" t="s">
        <v>40</v>
      </c>
      <c r="H5878" s="2" t="s">
        <v>83</v>
      </c>
      <c r="I5878" s="2" t="s">
        <v>55</v>
      </c>
      <c r="J5878" s="2" t="s">
        <v>540</v>
      </c>
      <c r="K5878" s="3">
        <v>2173513.4</v>
      </c>
      <c r="L5878" s="3">
        <v>1253112.28</v>
      </c>
      <c r="M5878" s="3">
        <f t="shared" si="637"/>
        <v>920401.11999999988</v>
      </c>
      <c r="N5878" s="3">
        <v>226312.35</v>
      </c>
      <c r="O5878" s="3">
        <f t="shared" si="638"/>
        <v>694088.7699999999</v>
      </c>
      <c r="P5878" s="3">
        <v>533262.79</v>
      </c>
      <c r="Q5878" s="4">
        <f t="shared" si="639"/>
        <v>0.42346236282693261</v>
      </c>
      <c r="R5878" s="4">
        <f t="shared" si="640"/>
        <v>0.24534598682483397</v>
      </c>
      <c r="S5878" s="3">
        <v>2464484.1800000002</v>
      </c>
      <c r="T5878" s="3">
        <f t="shared" si="641"/>
        <v>-290970.78000000026</v>
      </c>
      <c r="U5878" s="4">
        <f t="shared" si="642"/>
        <v>-0.11806559050421668</v>
      </c>
      <c r="V5878" s="2" t="s">
        <v>95</v>
      </c>
      <c r="W5878" s="2" t="s">
        <v>207</v>
      </c>
      <c r="X5878" s="2" t="s">
        <v>86</v>
      </c>
      <c r="Y5878" s="2">
        <v>0.92</v>
      </c>
      <c r="Z5878" s="2" t="s">
        <v>12164</v>
      </c>
      <c r="AA5878" s="2" t="s">
        <v>148</v>
      </c>
      <c r="AB5878" s="2" t="s">
        <v>49</v>
      </c>
      <c r="AC5878" s="2">
        <v>1.32</v>
      </c>
      <c r="AD5878" s="3">
        <v>0</v>
      </c>
      <c r="AE5878" s="5">
        <v>0</v>
      </c>
      <c r="AF5878" s="2">
        <v>0</v>
      </c>
      <c r="AG5878" s="3">
        <f t="shared" si="643"/>
        <v>0</v>
      </c>
      <c r="AH5878" s="2" t="s">
        <v>50</v>
      </c>
      <c r="AI5878" s="3">
        <v>0</v>
      </c>
    </row>
    <row r="5879" spans="1:35" x14ac:dyDescent="0.3">
      <c r="A5879" s="2" t="s">
        <v>12165</v>
      </c>
      <c r="B5879" s="2" t="s">
        <v>7107</v>
      </c>
      <c r="C5879" s="2" t="s">
        <v>520</v>
      </c>
      <c r="D5879" s="2" t="s">
        <v>81</v>
      </c>
      <c r="E5879" s="2">
        <v>2021</v>
      </c>
      <c r="F5879" s="2" t="s">
        <v>68</v>
      </c>
      <c r="G5879" s="2" t="s">
        <v>93</v>
      </c>
      <c r="H5879" s="2" t="s">
        <v>221</v>
      </c>
      <c r="I5879" s="2" t="s">
        <v>55</v>
      </c>
      <c r="J5879" s="2" t="s">
        <v>540</v>
      </c>
      <c r="K5879" s="3">
        <v>7841081.5</v>
      </c>
      <c r="L5879" s="3">
        <v>4203991.34</v>
      </c>
      <c r="M5879" s="3">
        <f t="shared" si="637"/>
        <v>3637090.16</v>
      </c>
      <c r="N5879" s="3">
        <v>1375733.26</v>
      </c>
      <c r="O5879" s="3">
        <f t="shared" si="638"/>
        <v>2261356.9000000004</v>
      </c>
      <c r="P5879" s="3">
        <v>1768485.23</v>
      </c>
      <c r="Q5879" s="4">
        <f t="shared" si="639"/>
        <v>0.46385057469431995</v>
      </c>
      <c r="R5879" s="4">
        <f t="shared" si="640"/>
        <v>0.22554098309015153</v>
      </c>
      <c r="S5879" s="3">
        <v>8362494.3799999999</v>
      </c>
      <c r="T5879" s="3">
        <f t="shared" si="641"/>
        <v>-521412.87999999989</v>
      </c>
      <c r="U5879" s="4">
        <f t="shared" si="642"/>
        <v>-6.235135789711585E-2</v>
      </c>
      <c r="V5879" s="2" t="s">
        <v>133</v>
      </c>
      <c r="W5879" s="2" t="s">
        <v>96</v>
      </c>
      <c r="X5879" s="2" t="s">
        <v>222</v>
      </c>
      <c r="Y5879" s="2">
        <v>18.899999999999999</v>
      </c>
      <c r="Z5879" s="2" t="s">
        <v>12166</v>
      </c>
      <c r="AA5879" s="2" t="s">
        <v>224</v>
      </c>
      <c r="AB5879" s="2" t="s">
        <v>100</v>
      </c>
      <c r="AC5879" s="2">
        <v>2.2599999999999998</v>
      </c>
      <c r="AD5879" s="3">
        <v>0</v>
      </c>
      <c r="AE5879" s="5">
        <v>0</v>
      </c>
      <c r="AF5879" s="2">
        <v>0</v>
      </c>
      <c r="AG5879" s="3">
        <f t="shared" si="643"/>
        <v>0</v>
      </c>
      <c r="AH5879" s="2" t="s">
        <v>50</v>
      </c>
      <c r="AI5879" s="3">
        <v>0</v>
      </c>
    </row>
    <row r="5880" spans="1:35" x14ac:dyDescent="0.3">
      <c r="A5880" s="2" t="s">
        <v>12167</v>
      </c>
      <c r="B5880" s="2" t="s">
        <v>2102</v>
      </c>
      <c r="C5880" s="2" t="s">
        <v>932</v>
      </c>
      <c r="D5880" s="2" t="s">
        <v>81</v>
      </c>
      <c r="E5880" s="2">
        <v>2020</v>
      </c>
      <c r="F5880" s="2" t="s">
        <v>39</v>
      </c>
      <c r="G5880" s="2" t="s">
        <v>114</v>
      </c>
      <c r="H5880" s="2" t="s">
        <v>234</v>
      </c>
      <c r="I5880" s="2" t="s">
        <v>131</v>
      </c>
      <c r="J5880" s="2" t="s">
        <v>463</v>
      </c>
      <c r="K5880" s="3">
        <v>970255.87</v>
      </c>
      <c r="L5880" s="3">
        <v>524949.66</v>
      </c>
      <c r="M5880" s="3">
        <f t="shared" si="637"/>
        <v>445306.20999999996</v>
      </c>
      <c r="N5880" s="3">
        <v>133793.15</v>
      </c>
      <c r="O5880" s="3">
        <f t="shared" si="638"/>
        <v>311513.05999999994</v>
      </c>
      <c r="P5880" s="3">
        <v>223967.92</v>
      </c>
      <c r="Q5880" s="4">
        <f t="shared" si="639"/>
        <v>0.45895750159182236</v>
      </c>
      <c r="R5880" s="4">
        <f t="shared" si="640"/>
        <v>0.23083387271854383</v>
      </c>
      <c r="S5880" s="3">
        <v>1035048.32</v>
      </c>
      <c r="T5880" s="3">
        <f t="shared" si="641"/>
        <v>-64792.449999999953</v>
      </c>
      <c r="U5880" s="4">
        <f t="shared" si="642"/>
        <v>-6.2598478494221371E-2</v>
      </c>
      <c r="V5880" s="2" t="s">
        <v>44</v>
      </c>
      <c r="W5880" s="2" t="s">
        <v>45</v>
      </c>
      <c r="X5880" s="2" t="s">
        <v>236</v>
      </c>
      <c r="Y5880" s="2">
        <v>3.67</v>
      </c>
      <c r="Z5880" s="2" t="s">
        <v>12168</v>
      </c>
      <c r="AA5880" s="2" t="s">
        <v>109</v>
      </c>
      <c r="AB5880" s="2" t="s">
        <v>242</v>
      </c>
      <c r="AC5880" s="2">
        <v>1.81</v>
      </c>
      <c r="AD5880" s="3">
        <v>0</v>
      </c>
      <c r="AE5880" s="5">
        <v>0</v>
      </c>
      <c r="AF5880" s="2">
        <v>0</v>
      </c>
      <c r="AG5880" s="3">
        <f t="shared" si="643"/>
        <v>0</v>
      </c>
      <c r="AH5880" s="2" t="s">
        <v>50</v>
      </c>
      <c r="AI5880" s="3">
        <v>0</v>
      </c>
    </row>
    <row r="5881" spans="1:35" x14ac:dyDescent="0.3">
      <c r="A5881" s="2" t="s">
        <v>12169</v>
      </c>
      <c r="B5881" s="2" t="s">
        <v>1141</v>
      </c>
      <c r="C5881" s="2" t="s">
        <v>196</v>
      </c>
      <c r="D5881" s="2" t="s">
        <v>38</v>
      </c>
      <c r="E5881" s="2">
        <v>2023</v>
      </c>
      <c r="F5881" s="2" t="s">
        <v>82</v>
      </c>
      <c r="G5881" s="2" t="s">
        <v>56</v>
      </c>
      <c r="H5881" s="2" t="s">
        <v>123</v>
      </c>
      <c r="I5881" s="2" t="s">
        <v>131</v>
      </c>
      <c r="J5881" s="2" t="s">
        <v>235</v>
      </c>
      <c r="K5881" s="3">
        <v>8371193.6399999997</v>
      </c>
      <c r="L5881" s="3">
        <v>4585084.09</v>
      </c>
      <c r="M5881" s="3">
        <f t="shared" si="637"/>
        <v>3786109.55</v>
      </c>
      <c r="N5881" s="3">
        <v>726623.87</v>
      </c>
      <c r="O5881" s="3">
        <f t="shared" si="638"/>
        <v>3059485.6799999997</v>
      </c>
      <c r="P5881" s="3">
        <v>2319674.81</v>
      </c>
      <c r="Q5881" s="4">
        <f t="shared" si="639"/>
        <v>0.45227833840909692</v>
      </c>
      <c r="R5881" s="4">
        <f t="shared" si="640"/>
        <v>0.27710203702801933</v>
      </c>
      <c r="S5881" s="3">
        <v>9667726.75</v>
      </c>
      <c r="T5881" s="3">
        <f t="shared" si="641"/>
        <v>-1296533.1100000003</v>
      </c>
      <c r="U5881" s="4">
        <f t="shared" si="642"/>
        <v>-0.13410940788122713</v>
      </c>
      <c r="V5881" s="2" t="s">
        <v>124</v>
      </c>
      <c r="W5881" s="2" t="s">
        <v>96</v>
      </c>
      <c r="X5881" s="2" t="s">
        <v>126</v>
      </c>
      <c r="Y5881" s="2">
        <v>1.34</v>
      </c>
      <c r="Z5881" s="2" t="s">
        <v>12170</v>
      </c>
      <c r="AA5881" s="2" t="s">
        <v>76</v>
      </c>
      <c r="AB5881" s="2" t="s">
        <v>142</v>
      </c>
      <c r="AC5881" s="2">
        <v>2.2999999999999998</v>
      </c>
      <c r="AD5881" s="3">
        <v>0</v>
      </c>
      <c r="AE5881" s="5">
        <v>0</v>
      </c>
      <c r="AF5881" s="2">
        <v>0</v>
      </c>
      <c r="AG5881" s="3">
        <f t="shared" si="643"/>
        <v>0</v>
      </c>
      <c r="AH5881" s="2" t="s">
        <v>50</v>
      </c>
      <c r="AI5881" s="3">
        <v>0</v>
      </c>
    </row>
    <row r="5882" spans="1:35" x14ac:dyDescent="0.3">
      <c r="A5882" s="2" t="s">
        <v>12171</v>
      </c>
      <c r="B5882" s="2" t="s">
        <v>5713</v>
      </c>
      <c r="C5882" s="2" t="s">
        <v>233</v>
      </c>
      <c r="D5882" s="2" t="s">
        <v>38</v>
      </c>
      <c r="E5882" s="2">
        <v>2023</v>
      </c>
      <c r="F5882" s="2" t="s">
        <v>58</v>
      </c>
      <c r="G5882" s="2" t="s">
        <v>93</v>
      </c>
      <c r="H5882" s="2" t="s">
        <v>159</v>
      </c>
      <c r="I5882" s="2" t="s">
        <v>42</v>
      </c>
      <c r="J5882" s="2" t="s">
        <v>422</v>
      </c>
      <c r="K5882" s="3">
        <v>1064450.06</v>
      </c>
      <c r="L5882" s="3">
        <v>488578.75</v>
      </c>
      <c r="M5882" s="3">
        <f t="shared" si="637"/>
        <v>575871.31000000006</v>
      </c>
      <c r="N5882" s="3">
        <v>156045.44</v>
      </c>
      <c r="O5882" s="3">
        <f t="shared" si="638"/>
        <v>419825.87000000005</v>
      </c>
      <c r="P5882" s="3">
        <v>318737.11</v>
      </c>
      <c r="Q5882" s="4">
        <f t="shared" si="639"/>
        <v>0.54100359579105106</v>
      </c>
      <c r="R5882" s="4">
        <f t="shared" si="640"/>
        <v>0.29943829398628619</v>
      </c>
      <c r="S5882" s="3">
        <v>969139.25</v>
      </c>
      <c r="T5882" s="3">
        <f t="shared" si="641"/>
        <v>95310.810000000056</v>
      </c>
      <c r="U5882" s="4">
        <f t="shared" si="642"/>
        <v>9.8345836266563402E-2</v>
      </c>
      <c r="V5882" s="2" t="s">
        <v>73</v>
      </c>
      <c r="W5882" s="2" t="s">
        <v>207</v>
      </c>
      <c r="X5882" s="2" t="s">
        <v>160</v>
      </c>
      <c r="Y5882" s="2">
        <v>129.5</v>
      </c>
      <c r="Z5882" s="2" t="s">
        <v>7860</v>
      </c>
      <c r="AA5882" s="2" t="s">
        <v>224</v>
      </c>
      <c r="AB5882" s="2" t="s">
        <v>209</v>
      </c>
      <c r="AC5882" s="2">
        <v>9.4499999999999993</v>
      </c>
      <c r="AD5882" s="3">
        <v>0</v>
      </c>
      <c r="AE5882" s="5">
        <v>0</v>
      </c>
      <c r="AF5882" s="2">
        <v>0</v>
      </c>
      <c r="AG5882" s="3">
        <f t="shared" si="643"/>
        <v>0</v>
      </c>
      <c r="AH5882" s="2" t="s">
        <v>230</v>
      </c>
      <c r="AI5882" s="3">
        <v>0</v>
      </c>
    </row>
    <row r="5883" spans="1:35" x14ac:dyDescent="0.3">
      <c r="A5883" s="2" t="s">
        <v>12172</v>
      </c>
      <c r="B5883" s="2" t="s">
        <v>11639</v>
      </c>
      <c r="C5883" s="2" t="s">
        <v>37</v>
      </c>
      <c r="D5883" s="2" t="s">
        <v>38</v>
      </c>
      <c r="E5883" s="2">
        <v>2022</v>
      </c>
      <c r="F5883" s="2" t="s">
        <v>39</v>
      </c>
      <c r="G5883" s="2" t="s">
        <v>114</v>
      </c>
      <c r="H5883" s="2" t="s">
        <v>190</v>
      </c>
      <c r="I5883" s="2" t="s">
        <v>131</v>
      </c>
      <c r="J5883" s="2" t="s">
        <v>544</v>
      </c>
      <c r="K5883" s="3">
        <v>1400592.34</v>
      </c>
      <c r="L5883" s="3">
        <v>412751.01</v>
      </c>
      <c r="M5883" s="3">
        <f t="shared" si="637"/>
        <v>987841.33000000007</v>
      </c>
      <c r="N5883" s="3">
        <v>258514.48</v>
      </c>
      <c r="O5883" s="3">
        <f t="shared" si="638"/>
        <v>729326.85000000009</v>
      </c>
      <c r="P5883" s="3">
        <v>531737.78</v>
      </c>
      <c r="Q5883" s="4">
        <f t="shared" si="639"/>
        <v>0.70530253649680819</v>
      </c>
      <c r="R5883" s="4">
        <f t="shared" si="640"/>
        <v>0.37965206920951744</v>
      </c>
      <c r="S5883" s="3">
        <v>1547073.66</v>
      </c>
      <c r="T5883" s="3">
        <f t="shared" si="641"/>
        <v>-146481.31999999983</v>
      </c>
      <c r="U5883" s="4">
        <f t="shared" si="642"/>
        <v>-9.4682834946591909E-2</v>
      </c>
      <c r="V5883" s="2" t="s">
        <v>95</v>
      </c>
      <c r="W5883" s="2" t="s">
        <v>207</v>
      </c>
      <c r="X5883" s="2" t="s">
        <v>192</v>
      </c>
      <c r="Y5883" s="2">
        <v>3.64</v>
      </c>
      <c r="Z5883" s="2" t="s">
        <v>4162</v>
      </c>
      <c r="AA5883" s="2" t="s">
        <v>148</v>
      </c>
      <c r="AB5883" s="2" t="s">
        <v>242</v>
      </c>
      <c r="AC5883" s="2">
        <v>7.18</v>
      </c>
      <c r="AD5883" s="3">
        <v>0</v>
      </c>
      <c r="AE5883" s="5">
        <v>0</v>
      </c>
      <c r="AF5883" s="2">
        <v>0</v>
      </c>
      <c r="AG5883" s="3">
        <f t="shared" si="643"/>
        <v>0</v>
      </c>
      <c r="AH5883" s="2" t="s">
        <v>50</v>
      </c>
      <c r="AI5883" s="3">
        <v>0</v>
      </c>
    </row>
    <row r="5884" spans="1:35" x14ac:dyDescent="0.3">
      <c r="A5884" s="2" t="s">
        <v>12173</v>
      </c>
      <c r="B5884" s="2" t="s">
        <v>7235</v>
      </c>
      <c r="C5884" s="2" t="s">
        <v>648</v>
      </c>
      <c r="D5884" s="2" t="s">
        <v>104</v>
      </c>
      <c r="E5884" s="2">
        <v>2021</v>
      </c>
      <c r="F5884" s="2" t="s">
        <v>105</v>
      </c>
      <c r="G5884" s="2" t="s">
        <v>40</v>
      </c>
      <c r="H5884" s="2" t="s">
        <v>41</v>
      </c>
      <c r="I5884" s="2" t="s">
        <v>42</v>
      </c>
      <c r="J5884" s="2" t="s">
        <v>146</v>
      </c>
      <c r="K5884" s="3">
        <v>124777.38</v>
      </c>
      <c r="L5884" s="3">
        <v>42946.41</v>
      </c>
      <c r="M5884" s="3">
        <f t="shared" si="637"/>
        <v>81830.97</v>
      </c>
      <c r="N5884" s="3">
        <v>17976.5</v>
      </c>
      <c r="O5884" s="3">
        <f t="shared" si="638"/>
        <v>63854.47</v>
      </c>
      <c r="P5884" s="3">
        <v>46622.27</v>
      </c>
      <c r="Q5884" s="4">
        <f t="shared" si="639"/>
        <v>0.65581574160316558</v>
      </c>
      <c r="R5884" s="4">
        <f t="shared" si="640"/>
        <v>0.37364360431353821</v>
      </c>
      <c r="S5884" s="3">
        <v>108601.85</v>
      </c>
      <c r="T5884" s="3">
        <f t="shared" si="641"/>
        <v>16175.529999999999</v>
      </c>
      <c r="U5884" s="4">
        <f t="shared" si="642"/>
        <v>0.14894341118498439</v>
      </c>
      <c r="V5884" s="2" t="s">
        <v>95</v>
      </c>
      <c r="W5884" s="2" t="s">
        <v>45</v>
      </c>
      <c r="X5884" s="2" t="s">
        <v>46</v>
      </c>
      <c r="Y5884" s="2">
        <v>0.89</v>
      </c>
      <c r="Z5884" s="2" t="s">
        <v>5117</v>
      </c>
      <c r="AA5884" s="2" t="s">
        <v>141</v>
      </c>
      <c r="AB5884" s="2" t="s">
        <v>242</v>
      </c>
      <c r="AC5884" s="2">
        <v>7.39</v>
      </c>
      <c r="AD5884" s="3">
        <v>0</v>
      </c>
      <c r="AE5884" s="5">
        <v>0</v>
      </c>
      <c r="AF5884" s="2">
        <v>0</v>
      </c>
      <c r="AG5884" s="3">
        <f t="shared" si="643"/>
        <v>0</v>
      </c>
      <c r="AH5884" s="2" t="s">
        <v>50</v>
      </c>
      <c r="AI5884" s="3">
        <v>0</v>
      </c>
    </row>
    <row r="5885" spans="1:35" x14ac:dyDescent="0.3">
      <c r="A5885" s="2" t="s">
        <v>12174</v>
      </c>
      <c r="B5885" s="2" t="s">
        <v>2275</v>
      </c>
      <c r="C5885" s="2" t="s">
        <v>363</v>
      </c>
      <c r="D5885" s="2" t="s">
        <v>81</v>
      </c>
      <c r="E5885" s="2">
        <v>2022</v>
      </c>
      <c r="F5885" s="2" t="s">
        <v>92</v>
      </c>
      <c r="G5885" s="2" t="s">
        <v>114</v>
      </c>
      <c r="H5885" s="2" t="s">
        <v>190</v>
      </c>
      <c r="I5885" s="2" t="s">
        <v>71</v>
      </c>
      <c r="J5885" s="2" t="s">
        <v>293</v>
      </c>
      <c r="K5885" s="3">
        <v>8256033.9299999997</v>
      </c>
      <c r="L5885" s="3">
        <v>3865936.98</v>
      </c>
      <c r="M5885" s="3">
        <f t="shared" si="637"/>
        <v>4390096.9499999993</v>
      </c>
      <c r="N5885" s="3">
        <v>1109324.6299999999</v>
      </c>
      <c r="O5885" s="3">
        <f t="shared" si="638"/>
        <v>3280772.3199999994</v>
      </c>
      <c r="P5885" s="3">
        <v>2444099.7000000002</v>
      </c>
      <c r="Q5885" s="4">
        <f t="shared" si="639"/>
        <v>0.5317440537698952</v>
      </c>
      <c r="R5885" s="4">
        <f t="shared" si="640"/>
        <v>0.29603799121014518</v>
      </c>
      <c r="S5885" s="3">
        <v>8613213.5299999993</v>
      </c>
      <c r="T5885" s="3">
        <f t="shared" si="641"/>
        <v>-357179.59999999963</v>
      </c>
      <c r="U5885" s="4">
        <f t="shared" si="642"/>
        <v>-4.1468796606044397E-2</v>
      </c>
      <c r="V5885" s="2" t="s">
        <v>73</v>
      </c>
      <c r="W5885" s="2" t="s">
        <v>134</v>
      </c>
      <c r="X5885" s="2" t="s">
        <v>192</v>
      </c>
      <c r="Y5885" s="2">
        <v>3.64</v>
      </c>
      <c r="Z5885" s="2" t="s">
        <v>7891</v>
      </c>
      <c r="AA5885" s="2" t="s">
        <v>48</v>
      </c>
      <c r="AB5885" s="2" t="s">
        <v>182</v>
      </c>
      <c r="AC5885" s="2">
        <v>6.6</v>
      </c>
      <c r="AD5885" s="3">
        <v>0</v>
      </c>
      <c r="AE5885" s="5">
        <v>0</v>
      </c>
      <c r="AF5885" s="2">
        <v>0</v>
      </c>
      <c r="AG5885" s="3">
        <f t="shared" si="643"/>
        <v>0</v>
      </c>
      <c r="AH5885" s="2" t="s">
        <v>50</v>
      </c>
      <c r="AI5885" s="3">
        <v>0</v>
      </c>
    </row>
    <row r="5886" spans="1:35" x14ac:dyDescent="0.3">
      <c r="A5886" s="2" t="s">
        <v>12175</v>
      </c>
      <c r="B5886" s="2" t="s">
        <v>4454</v>
      </c>
      <c r="C5886" s="2" t="s">
        <v>212</v>
      </c>
      <c r="D5886" s="2" t="s">
        <v>81</v>
      </c>
      <c r="E5886" s="2">
        <v>2022</v>
      </c>
      <c r="F5886" s="2" t="s">
        <v>92</v>
      </c>
      <c r="G5886" s="2" t="s">
        <v>114</v>
      </c>
      <c r="H5886" s="2" t="s">
        <v>115</v>
      </c>
      <c r="I5886" s="2" t="s">
        <v>131</v>
      </c>
      <c r="J5886" s="2" t="s">
        <v>463</v>
      </c>
      <c r="K5886" s="3">
        <v>158282.94</v>
      </c>
      <c r="L5886" s="3">
        <v>55068.34</v>
      </c>
      <c r="M5886" s="3">
        <f t="shared" si="637"/>
        <v>103214.6</v>
      </c>
      <c r="N5886" s="3">
        <v>25150.73</v>
      </c>
      <c r="O5886" s="3">
        <f t="shared" si="638"/>
        <v>78063.87000000001</v>
      </c>
      <c r="P5886" s="3">
        <v>61447.4</v>
      </c>
      <c r="Q5886" s="4">
        <f t="shared" si="639"/>
        <v>0.65208922705125394</v>
      </c>
      <c r="R5886" s="4">
        <f t="shared" si="640"/>
        <v>0.38821239989603429</v>
      </c>
      <c r="S5886" s="3">
        <v>138957.68</v>
      </c>
      <c r="T5886" s="3">
        <f t="shared" si="641"/>
        <v>19325.260000000009</v>
      </c>
      <c r="U5886" s="4">
        <f t="shared" si="642"/>
        <v>0.13907298970449139</v>
      </c>
      <c r="V5886" s="2" t="s">
        <v>85</v>
      </c>
      <c r="W5886" s="2" t="s">
        <v>134</v>
      </c>
      <c r="X5886" s="2" t="s">
        <v>118</v>
      </c>
      <c r="Y5886" s="2">
        <v>3.75</v>
      </c>
      <c r="Z5886" s="2" t="s">
        <v>12176</v>
      </c>
      <c r="AA5886" s="2" t="s">
        <v>76</v>
      </c>
      <c r="AB5886" s="2" t="s">
        <v>209</v>
      </c>
      <c r="AC5886" s="2">
        <v>9.7100000000000009</v>
      </c>
      <c r="AD5886" s="3">
        <v>0</v>
      </c>
      <c r="AE5886" s="5">
        <v>0</v>
      </c>
      <c r="AF5886" s="2">
        <v>0</v>
      </c>
      <c r="AG5886" s="3">
        <f t="shared" si="643"/>
        <v>0</v>
      </c>
      <c r="AH5886" s="2" t="s">
        <v>50</v>
      </c>
      <c r="AI5886" s="3">
        <v>0</v>
      </c>
    </row>
    <row r="5887" spans="1:35" x14ac:dyDescent="0.3">
      <c r="A5887" s="2" t="s">
        <v>12177</v>
      </c>
      <c r="B5887" s="2" t="s">
        <v>3812</v>
      </c>
      <c r="C5887" s="2" t="s">
        <v>435</v>
      </c>
      <c r="D5887" s="2" t="s">
        <v>81</v>
      </c>
      <c r="E5887" s="2">
        <v>2021</v>
      </c>
      <c r="F5887" s="2" t="s">
        <v>92</v>
      </c>
      <c r="G5887" s="2" t="s">
        <v>56</v>
      </c>
      <c r="H5887" s="2" t="s">
        <v>123</v>
      </c>
      <c r="I5887" s="2" t="s">
        <v>178</v>
      </c>
      <c r="J5887" s="2" t="s">
        <v>288</v>
      </c>
      <c r="K5887" s="3">
        <v>9949151.1699999999</v>
      </c>
      <c r="L5887" s="3">
        <v>4235826.04</v>
      </c>
      <c r="M5887" s="3">
        <f t="shared" si="637"/>
        <v>5713325.1299999999</v>
      </c>
      <c r="N5887" s="3">
        <v>1535574.03</v>
      </c>
      <c r="O5887" s="3">
        <f t="shared" si="638"/>
        <v>4177751.0999999996</v>
      </c>
      <c r="P5887" s="3">
        <v>3052243.66</v>
      </c>
      <c r="Q5887" s="4">
        <f t="shared" si="639"/>
        <v>0.57425251987602477</v>
      </c>
      <c r="R5887" s="4">
        <f t="shared" si="640"/>
        <v>0.3067843284162301</v>
      </c>
      <c r="S5887" s="3">
        <v>10447437.42</v>
      </c>
      <c r="T5887" s="3">
        <f t="shared" si="641"/>
        <v>-498286.25</v>
      </c>
      <c r="U5887" s="4">
        <f t="shared" si="642"/>
        <v>-4.7694590545822098E-2</v>
      </c>
      <c r="V5887" s="2" t="s">
        <v>44</v>
      </c>
      <c r="W5887" s="2" t="s">
        <v>117</v>
      </c>
      <c r="X5887" s="2" t="s">
        <v>126</v>
      </c>
      <c r="Y5887" s="2">
        <v>1.34</v>
      </c>
      <c r="Z5887" s="2" t="s">
        <v>12178</v>
      </c>
      <c r="AA5887" s="2" t="s">
        <v>109</v>
      </c>
      <c r="AB5887" s="2" t="s">
        <v>77</v>
      </c>
      <c r="AC5887" s="2">
        <v>4.8499999999999996</v>
      </c>
      <c r="AD5887" s="3">
        <v>775135.48</v>
      </c>
      <c r="AE5887" s="5">
        <v>11.51</v>
      </c>
      <c r="AF5887" s="2">
        <v>240</v>
      </c>
      <c r="AG5887" s="3">
        <f t="shared" si="643"/>
        <v>8271.6160451783235</v>
      </c>
      <c r="AH5887" s="2" t="s">
        <v>50</v>
      </c>
      <c r="AI5887" s="3">
        <v>0</v>
      </c>
    </row>
    <row r="5888" spans="1:35" x14ac:dyDescent="0.3">
      <c r="A5888" s="2" t="s">
        <v>12179</v>
      </c>
      <c r="B5888" s="2" t="s">
        <v>1034</v>
      </c>
      <c r="C5888" s="2" t="s">
        <v>185</v>
      </c>
      <c r="D5888" s="2" t="s">
        <v>104</v>
      </c>
      <c r="E5888" s="2">
        <v>2024</v>
      </c>
      <c r="F5888" s="2" t="s">
        <v>39</v>
      </c>
      <c r="G5888" s="2" t="s">
        <v>114</v>
      </c>
      <c r="H5888" s="2" t="s">
        <v>115</v>
      </c>
      <c r="I5888" s="2" t="s">
        <v>42</v>
      </c>
      <c r="J5888" s="2" t="s">
        <v>422</v>
      </c>
      <c r="K5888" s="3">
        <v>9474309.8200000003</v>
      </c>
      <c r="L5888" s="3">
        <v>4711452.21</v>
      </c>
      <c r="M5888" s="3">
        <f t="shared" si="637"/>
        <v>4762857.6100000003</v>
      </c>
      <c r="N5888" s="3">
        <v>1700879.38</v>
      </c>
      <c r="O5888" s="3">
        <f t="shared" si="638"/>
        <v>3061978.2300000004</v>
      </c>
      <c r="P5888" s="3">
        <v>2302980.94</v>
      </c>
      <c r="Q5888" s="4">
        <f t="shared" si="639"/>
        <v>0.50271288362828737</v>
      </c>
      <c r="R5888" s="4">
        <f t="shared" si="640"/>
        <v>0.24307638062864192</v>
      </c>
      <c r="S5888" s="3">
        <v>9358705.0999999996</v>
      </c>
      <c r="T5888" s="3">
        <f t="shared" si="641"/>
        <v>115604.72000000067</v>
      </c>
      <c r="U5888" s="4">
        <f t="shared" si="642"/>
        <v>1.2352640537845421E-2</v>
      </c>
      <c r="V5888" s="2" t="s">
        <v>73</v>
      </c>
      <c r="W5888" s="2" t="s">
        <v>134</v>
      </c>
      <c r="X5888" s="2" t="s">
        <v>118</v>
      </c>
      <c r="Y5888" s="2">
        <v>3.75</v>
      </c>
      <c r="Z5888" s="2" t="s">
        <v>12180</v>
      </c>
      <c r="AA5888" s="2" t="s">
        <v>224</v>
      </c>
      <c r="AB5888" s="2" t="s">
        <v>110</v>
      </c>
      <c r="AC5888" s="2">
        <v>9.2200000000000006</v>
      </c>
      <c r="AD5888" s="3">
        <v>0</v>
      </c>
      <c r="AE5888" s="5">
        <v>0</v>
      </c>
      <c r="AF5888" s="2">
        <v>0</v>
      </c>
      <c r="AG5888" s="3">
        <f t="shared" si="643"/>
        <v>0</v>
      </c>
      <c r="AH5888" s="2" t="s">
        <v>50</v>
      </c>
      <c r="AI5888" s="3">
        <v>0</v>
      </c>
    </row>
    <row r="5889" spans="1:35" x14ac:dyDescent="0.3">
      <c r="A5889" s="2" t="s">
        <v>12181</v>
      </c>
      <c r="B5889" s="2" t="s">
        <v>8471</v>
      </c>
      <c r="C5889" s="2" t="s">
        <v>185</v>
      </c>
      <c r="D5889" s="2" t="s">
        <v>104</v>
      </c>
      <c r="E5889" s="2">
        <v>2024</v>
      </c>
      <c r="F5889" s="2" t="s">
        <v>105</v>
      </c>
      <c r="G5889" s="2" t="s">
        <v>56</v>
      </c>
      <c r="H5889" s="2" t="s">
        <v>153</v>
      </c>
      <c r="I5889" s="2" t="s">
        <v>39</v>
      </c>
      <c r="J5889" s="2" t="s">
        <v>566</v>
      </c>
      <c r="K5889" s="3">
        <v>8705228.7300000004</v>
      </c>
      <c r="L5889" s="3">
        <v>3652211.46</v>
      </c>
      <c r="M5889" s="3">
        <f t="shared" si="637"/>
        <v>5053017.2700000005</v>
      </c>
      <c r="N5889" s="3">
        <v>932417.24</v>
      </c>
      <c r="O5889" s="3">
        <f t="shared" si="638"/>
        <v>4120600.0300000003</v>
      </c>
      <c r="P5889" s="3">
        <v>2990913.99</v>
      </c>
      <c r="Q5889" s="4">
        <f t="shared" si="639"/>
        <v>0.58045772566391829</v>
      </c>
      <c r="R5889" s="4">
        <f t="shared" si="640"/>
        <v>0.34357672644403914</v>
      </c>
      <c r="S5889" s="3">
        <v>9427338.7300000004</v>
      </c>
      <c r="T5889" s="3">
        <f t="shared" si="641"/>
        <v>-722110</v>
      </c>
      <c r="U5889" s="4">
        <f t="shared" si="642"/>
        <v>-7.6597438649581642E-2</v>
      </c>
      <c r="V5889" s="2" t="s">
        <v>85</v>
      </c>
      <c r="W5889" s="2" t="s">
        <v>60</v>
      </c>
      <c r="X5889" s="2" t="s">
        <v>155</v>
      </c>
      <c r="Y5889" s="2">
        <v>7.24</v>
      </c>
      <c r="Z5889" s="2" t="s">
        <v>4045</v>
      </c>
      <c r="AA5889" s="2" t="s">
        <v>76</v>
      </c>
      <c r="AB5889" s="2" t="s">
        <v>142</v>
      </c>
      <c r="AC5889" s="2">
        <v>5.24</v>
      </c>
      <c r="AD5889" s="3">
        <v>0</v>
      </c>
      <c r="AE5889" s="5">
        <v>0</v>
      </c>
      <c r="AF5889" s="2">
        <v>0</v>
      </c>
      <c r="AG5889" s="3">
        <f t="shared" si="643"/>
        <v>0</v>
      </c>
      <c r="AH5889" s="2" t="s">
        <v>50</v>
      </c>
      <c r="AI5889" s="3">
        <v>0</v>
      </c>
    </row>
    <row r="5890" spans="1:35" x14ac:dyDescent="0.3">
      <c r="A5890" s="2" t="s">
        <v>12182</v>
      </c>
      <c r="B5890" s="2" t="s">
        <v>2574</v>
      </c>
      <c r="C5890" s="2" t="s">
        <v>337</v>
      </c>
      <c r="D5890" s="2" t="s">
        <v>38</v>
      </c>
      <c r="E5890" s="2">
        <v>2024</v>
      </c>
      <c r="F5890" s="2" t="s">
        <v>39</v>
      </c>
      <c r="G5890" s="2" t="s">
        <v>114</v>
      </c>
      <c r="H5890" s="2" t="s">
        <v>234</v>
      </c>
      <c r="I5890" s="2" t="s">
        <v>42</v>
      </c>
      <c r="J5890" s="2" t="s">
        <v>422</v>
      </c>
      <c r="K5890" s="3">
        <v>8815985.9600000009</v>
      </c>
      <c r="L5890" s="3">
        <v>3920420.33</v>
      </c>
      <c r="M5890" s="3">
        <f t="shared" ref="M5890:M5953" si="644">K5890-L5890</f>
        <v>4895565.6300000008</v>
      </c>
      <c r="N5890" s="3">
        <v>1108950.44</v>
      </c>
      <c r="O5890" s="3">
        <f t="shared" ref="O5890:O5953" si="645">M5890-N5890</f>
        <v>3786615.1900000009</v>
      </c>
      <c r="P5890" s="3">
        <v>2690650.6</v>
      </c>
      <c r="Q5890" s="4">
        <f t="shared" ref="Q5890:Q5953" si="646">IF(K5890&lt;&gt;0,M5890/K5890,0)</f>
        <v>0.55530551570887488</v>
      </c>
      <c r="R5890" s="4">
        <f t="shared" ref="R5890:R5953" si="647">IF(K5890&lt;&gt;0,P5890/K5890,0)</f>
        <v>0.30520132543405276</v>
      </c>
      <c r="S5890" s="3">
        <v>9803947.4499999993</v>
      </c>
      <c r="T5890" s="3">
        <f t="shared" ref="T5890:T5953" si="648">K5890-S5890</f>
        <v>-987961.48999999836</v>
      </c>
      <c r="U5890" s="4">
        <f t="shared" ref="U5890:U5953" si="649">IF(S5890&lt;&gt;0,T5890/S5890,0)</f>
        <v>-0.1007718059525093</v>
      </c>
      <c r="V5890" s="2" t="s">
        <v>107</v>
      </c>
      <c r="W5890" s="2" t="s">
        <v>45</v>
      </c>
      <c r="X5890" s="2" t="s">
        <v>236</v>
      </c>
      <c r="Y5890" s="2">
        <v>3.67</v>
      </c>
      <c r="Z5890" s="2" t="s">
        <v>11464</v>
      </c>
      <c r="AA5890" s="2" t="s">
        <v>76</v>
      </c>
      <c r="AB5890" s="2" t="s">
        <v>306</v>
      </c>
      <c r="AC5890" s="2">
        <v>6.62</v>
      </c>
      <c r="AD5890" s="3">
        <v>0</v>
      </c>
      <c r="AE5890" s="5">
        <v>0</v>
      </c>
      <c r="AF5890" s="2">
        <v>0</v>
      </c>
      <c r="AG5890" s="3">
        <f t="shared" ref="AG5890:AG5953" si="650">IF(AD5890&gt;0,(AD5890*(AE5890/100/12)*(1+AE5890/100/12)^AF5890)/((1+AE5890/100/12)^AF5890-1),0)</f>
        <v>0</v>
      </c>
      <c r="AH5890" s="2" t="s">
        <v>50</v>
      </c>
      <c r="AI5890" s="3">
        <v>0</v>
      </c>
    </row>
    <row r="5891" spans="1:35" x14ac:dyDescent="0.3">
      <c r="A5891" s="2" t="s">
        <v>12183</v>
      </c>
      <c r="B5891" s="2" t="s">
        <v>852</v>
      </c>
      <c r="C5891" s="2" t="s">
        <v>730</v>
      </c>
      <c r="D5891" s="2" t="s">
        <v>38</v>
      </c>
      <c r="E5891" s="2">
        <v>2020</v>
      </c>
      <c r="F5891" s="2" t="s">
        <v>92</v>
      </c>
      <c r="G5891" s="2" t="s">
        <v>93</v>
      </c>
      <c r="H5891" s="2" t="s">
        <v>159</v>
      </c>
      <c r="I5891" s="2" t="s">
        <v>178</v>
      </c>
      <c r="J5891" s="2" t="s">
        <v>263</v>
      </c>
      <c r="K5891" s="3">
        <v>6992109.0800000001</v>
      </c>
      <c r="L5891" s="3">
        <v>3528705.15</v>
      </c>
      <c r="M5891" s="3">
        <f t="shared" si="644"/>
        <v>3463403.93</v>
      </c>
      <c r="N5891" s="3">
        <v>795979.29</v>
      </c>
      <c r="O5891" s="3">
        <f t="shared" si="645"/>
        <v>2667424.64</v>
      </c>
      <c r="P5891" s="3">
        <v>1947138.45</v>
      </c>
      <c r="Q5891" s="4">
        <f t="shared" si="646"/>
        <v>0.49533036318134788</v>
      </c>
      <c r="R5891" s="4">
        <f t="shared" si="647"/>
        <v>0.2784765551741078</v>
      </c>
      <c r="S5891" s="3">
        <v>6904059.2300000004</v>
      </c>
      <c r="T5891" s="3">
        <f t="shared" si="648"/>
        <v>88049.849999999627</v>
      </c>
      <c r="U5891" s="4">
        <f t="shared" si="649"/>
        <v>1.2753345107092834E-2</v>
      </c>
      <c r="V5891" s="2" t="s">
        <v>124</v>
      </c>
      <c r="W5891" s="2" t="s">
        <v>207</v>
      </c>
      <c r="X5891" s="2" t="s">
        <v>160</v>
      </c>
      <c r="Y5891" s="2">
        <v>129.5</v>
      </c>
      <c r="Z5891" s="2" t="s">
        <v>3908</v>
      </c>
      <c r="AA5891" s="2" t="s">
        <v>148</v>
      </c>
      <c r="AB5891" s="2" t="s">
        <v>100</v>
      </c>
      <c r="AC5891" s="2">
        <v>6.95</v>
      </c>
      <c r="AD5891" s="3">
        <v>4396880.33</v>
      </c>
      <c r="AE5891" s="5">
        <v>6.49</v>
      </c>
      <c r="AF5891" s="2">
        <v>24</v>
      </c>
      <c r="AG5891" s="3">
        <f t="shared" si="650"/>
        <v>195844.66476859769</v>
      </c>
      <c r="AH5891" s="2" t="s">
        <v>50</v>
      </c>
      <c r="AI5891" s="3">
        <v>0</v>
      </c>
    </row>
    <row r="5892" spans="1:35" x14ac:dyDescent="0.3">
      <c r="A5892" s="2" t="s">
        <v>12184</v>
      </c>
      <c r="B5892" s="2" t="s">
        <v>11671</v>
      </c>
      <c r="C5892" s="2" t="s">
        <v>377</v>
      </c>
      <c r="D5892" s="2" t="s">
        <v>81</v>
      </c>
      <c r="E5892" s="2">
        <v>2023</v>
      </c>
      <c r="F5892" s="2" t="s">
        <v>55</v>
      </c>
      <c r="G5892" s="2" t="s">
        <v>93</v>
      </c>
      <c r="H5892" s="2" t="s">
        <v>221</v>
      </c>
      <c r="I5892" s="2" t="s">
        <v>178</v>
      </c>
      <c r="J5892" s="2" t="s">
        <v>263</v>
      </c>
      <c r="K5892" s="3">
        <v>755268.79</v>
      </c>
      <c r="L5892" s="3">
        <v>386367.48</v>
      </c>
      <c r="M5892" s="3">
        <f t="shared" si="644"/>
        <v>368901.31000000006</v>
      </c>
      <c r="N5892" s="3">
        <v>162835.94</v>
      </c>
      <c r="O5892" s="3">
        <f t="shared" si="645"/>
        <v>206065.37000000005</v>
      </c>
      <c r="P5892" s="3">
        <v>150837.66</v>
      </c>
      <c r="Q5892" s="4">
        <f t="shared" si="646"/>
        <v>0.48843711653966271</v>
      </c>
      <c r="R5892" s="4">
        <f t="shared" si="647"/>
        <v>0.19971387934618615</v>
      </c>
      <c r="S5892" s="3">
        <v>626532.78</v>
      </c>
      <c r="T5892" s="3">
        <f t="shared" si="648"/>
        <v>128736.01000000001</v>
      </c>
      <c r="U5892" s="4">
        <f t="shared" si="649"/>
        <v>0.20547370242942437</v>
      </c>
      <c r="V5892" s="2" t="s">
        <v>124</v>
      </c>
      <c r="W5892" s="2" t="s">
        <v>96</v>
      </c>
      <c r="X5892" s="2" t="s">
        <v>222</v>
      </c>
      <c r="Y5892" s="2">
        <v>18.899999999999999</v>
      </c>
      <c r="Z5892" s="2" t="s">
        <v>12185</v>
      </c>
      <c r="AA5892" s="2" t="s">
        <v>148</v>
      </c>
      <c r="AB5892" s="2" t="s">
        <v>209</v>
      </c>
      <c r="AC5892" s="2">
        <v>5.69</v>
      </c>
      <c r="AD5892" s="3">
        <v>4663563.7</v>
      </c>
      <c r="AE5892" s="5">
        <v>17.010000000000002</v>
      </c>
      <c r="AF5892" s="2">
        <v>180</v>
      </c>
      <c r="AG5892" s="3">
        <f t="shared" si="650"/>
        <v>71805.499966618052</v>
      </c>
      <c r="AH5892" s="2" t="s">
        <v>50</v>
      </c>
      <c r="AI5892" s="3">
        <v>0</v>
      </c>
    </row>
    <row r="5893" spans="1:35" x14ac:dyDescent="0.3">
      <c r="A5893" s="2" t="s">
        <v>12186</v>
      </c>
      <c r="B5893" s="2" t="s">
        <v>550</v>
      </c>
      <c r="C5893" s="2" t="s">
        <v>196</v>
      </c>
      <c r="D5893" s="2" t="s">
        <v>38</v>
      </c>
      <c r="E5893" s="2">
        <v>2023</v>
      </c>
      <c r="F5893" s="2" t="s">
        <v>82</v>
      </c>
      <c r="G5893" s="2" t="s">
        <v>69</v>
      </c>
      <c r="H5893" s="2" t="s">
        <v>272</v>
      </c>
      <c r="I5893" s="2" t="s">
        <v>178</v>
      </c>
      <c r="J5893" s="2" t="s">
        <v>179</v>
      </c>
      <c r="K5893" s="3">
        <v>3252733.94</v>
      </c>
      <c r="L5893" s="3">
        <v>1796119.51</v>
      </c>
      <c r="M5893" s="3">
        <f t="shared" si="644"/>
        <v>1456614.43</v>
      </c>
      <c r="N5893" s="3">
        <v>400646.11</v>
      </c>
      <c r="O5893" s="3">
        <f t="shared" si="645"/>
        <v>1055968.3199999998</v>
      </c>
      <c r="P5893" s="3">
        <v>754047.37</v>
      </c>
      <c r="Q5893" s="4">
        <f t="shared" si="646"/>
        <v>0.44781235012415432</v>
      </c>
      <c r="R5893" s="4">
        <f t="shared" si="647"/>
        <v>0.2318195659126058</v>
      </c>
      <c r="S5893" s="3">
        <v>3180665.58</v>
      </c>
      <c r="T5893" s="3">
        <f t="shared" si="648"/>
        <v>72068.35999999987</v>
      </c>
      <c r="U5893" s="4">
        <f t="shared" si="649"/>
        <v>2.2658263871928298E-2</v>
      </c>
      <c r="V5893" s="2" t="s">
        <v>95</v>
      </c>
      <c r="W5893" s="2" t="s">
        <v>60</v>
      </c>
      <c r="X5893" s="2" t="s">
        <v>274</v>
      </c>
      <c r="Y5893" s="2">
        <v>1</v>
      </c>
      <c r="Z5893" s="2" t="s">
        <v>12187</v>
      </c>
      <c r="AA5893" s="2" t="s">
        <v>99</v>
      </c>
      <c r="AB5893" s="2" t="s">
        <v>77</v>
      </c>
      <c r="AC5893" s="2">
        <v>3.11</v>
      </c>
      <c r="AD5893" s="3">
        <v>4296514.97</v>
      </c>
      <c r="AE5893" s="5">
        <v>12.6</v>
      </c>
      <c r="AF5893" s="2">
        <v>120</v>
      </c>
      <c r="AG5893" s="3">
        <f t="shared" si="650"/>
        <v>63141.90480965918</v>
      </c>
      <c r="AH5893" s="2" t="s">
        <v>50</v>
      </c>
      <c r="AI5893" s="3">
        <v>0</v>
      </c>
    </row>
    <row r="5894" spans="1:35" x14ac:dyDescent="0.3">
      <c r="A5894" s="2" t="s">
        <v>12188</v>
      </c>
      <c r="B5894" s="2" t="s">
        <v>9221</v>
      </c>
      <c r="C5894" s="2" t="s">
        <v>91</v>
      </c>
      <c r="D5894" s="2" t="s">
        <v>38</v>
      </c>
      <c r="E5894" s="2">
        <v>2022</v>
      </c>
      <c r="F5894" s="2" t="s">
        <v>82</v>
      </c>
      <c r="G5894" s="2" t="s">
        <v>114</v>
      </c>
      <c r="H5894" s="2" t="s">
        <v>115</v>
      </c>
      <c r="I5894" s="2" t="s">
        <v>39</v>
      </c>
      <c r="J5894" s="2" t="s">
        <v>273</v>
      </c>
      <c r="K5894" s="3">
        <v>8007781.1299999999</v>
      </c>
      <c r="L5894" s="3">
        <v>2677743</v>
      </c>
      <c r="M5894" s="3">
        <f t="shared" si="644"/>
        <v>5330038.13</v>
      </c>
      <c r="N5894" s="3">
        <v>1226157</v>
      </c>
      <c r="O5894" s="3">
        <f t="shared" si="645"/>
        <v>4103881.13</v>
      </c>
      <c r="P5894" s="3">
        <v>2877391.43</v>
      </c>
      <c r="Q5894" s="4">
        <f t="shared" si="646"/>
        <v>0.66560736906654194</v>
      </c>
      <c r="R5894" s="4">
        <f t="shared" si="647"/>
        <v>0.35932443498240318</v>
      </c>
      <c r="S5894" s="3">
        <v>9145910.8499999996</v>
      </c>
      <c r="T5894" s="3">
        <f t="shared" si="648"/>
        <v>-1138129.7199999997</v>
      </c>
      <c r="U5894" s="4">
        <f t="shared" si="649"/>
        <v>-0.12444137480303559</v>
      </c>
      <c r="V5894" s="2" t="s">
        <v>85</v>
      </c>
      <c r="W5894" s="2" t="s">
        <v>96</v>
      </c>
      <c r="X5894" s="2" t="s">
        <v>118</v>
      </c>
      <c r="Y5894" s="2">
        <v>3.75</v>
      </c>
      <c r="Z5894" s="2" t="s">
        <v>9733</v>
      </c>
      <c r="AA5894" s="2" t="s">
        <v>76</v>
      </c>
      <c r="AB5894" s="2" t="s">
        <v>149</v>
      </c>
      <c r="AC5894" s="2">
        <v>8.39</v>
      </c>
      <c r="AD5894" s="3">
        <v>0</v>
      </c>
      <c r="AE5894" s="5">
        <v>0</v>
      </c>
      <c r="AF5894" s="2">
        <v>0</v>
      </c>
      <c r="AG5894" s="3">
        <f t="shared" si="650"/>
        <v>0</v>
      </c>
      <c r="AH5894" s="2" t="s">
        <v>50</v>
      </c>
      <c r="AI5894" s="3">
        <v>0</v>
      </c>
    </row>
    <row r="5895" spans="1:35" x14ac:dyDescent="0.3">
      <c r="A5895" s="2" t="s">
        <v>12189</v>
      </c>
      <c r="B5895" s="2" t="s">
        <v>2852</v>
      </c>
      <c r="C5895" s="2" t="s">
        <v>67</v>
      </c>
      <c r="D5895" s="2" t="s">
        <v>54</v>
      </c>
      <c r="E5895" s="2">
        <v>2022</v>
      </c>
      <c r="F5895" s="2" t="s">
        <v>82</v>
      </c>
      <c r="G5895" s="2" t="s">
        <v>40</v>
      </c>
      <c r="H5895" s="2" t="s">
        <v>171</v>
      </c>
      <c r="I5895" s="2" t="s">
        <v>131</v>
      </c>
      <c r="J5895" s="2" t="s">
        <v>235</v>
      </c>
      <c r="K5895" s="3">
        <v>7152094.3099999996</v>
      </c>
      <c r="L5895" s="3">
        <v>3362788.58</v>
      </c>
      <c r="M5895" s="3">
        <f t="shared" si="644"/>
        <v>3789305.7299999995</v>
      </c>
      <c r="N5895" s="3">
        <v>986591.06</v>
      </c>
      <c r="O5895" s="3">
        <f t="shared" si="645"/>
        <v>2802714.6699999995</v>
      </c>
      <c r="P5895" s="3">
        <v>2064867.19</v>
      </c>
      <c r="Q5895" s="4">
        <f t="shared" si="646"/>
        <v>0.52981764022627931</v>
      </c>
      <c r="R5895" s="4">
        <f t="shared" si="647"/>
        <v>0.28870804837024022</v>
      </c>
      <c r="S5895" s="3">
        <v>7022124.46</v>
      </c>
      <c r="T5895" s="3">
        <f t="shared" si="648"/>
        <v>129969.84999999963</v>
      </c>
      <c r="U5895" s="4">
        <f t="shared" si="649"/>
        <v>1.8508622389184999E-2</v>
      </c>
      <c r="V5895" s="2" t="s">
        <v>44</v>
      </c>
      <c r="W5895" s="2" t="s">
        <v>45</v>
      </c>
      <c r="X5895" s="2" t="s">
        <v>86</v>
      </c>
      <c r="Y5895" s="2">
        <v>0.92</v>
      </c>
      <c r="Z5895" s="2" t="s">
        <v>12190</v>
      </c>
      <c r="AA5895" s="2" t="s">
        <v>141</v>
      </c>
      <c r="AB5895" s="2" t="s">
        <v>182</v>
      </c>
      <c r="AC5895" s="2">
        <v>1.27</v>
      </c>
      <c r="AD5895" s="3">
        <v>0</v>
      </c>
      <c r="AE5895" s="5">
        <v>0</v>
      </c>
      <c r="AF5895" s="2">
        <v>0</v>
      </c>
      <c r="AG5895" s="3">
        <f t="shared" si="650"/>
        <v>0</v>
      </c>
      <c r="AH5895" s="2" t="s">
        <v>50</v>
      </c>
      <c r="AI5895" s="3">
        <v>0</v>
      </c>
    </row>
    <row r="5896" spans="1:35" x14ac:dyDescent="0.3">
      <c r="A5896" s="2" t="s">
        <v>12191</v>
      </c>
      <c r="B5896" s="2" t="s">
        <v>1022</v>
      </c>
      <c r="C5896" s="2" t="s">
        <v>176</v>
      </c>
      <c r="D5896" s="2" t="s">
        <v>104</v>
      </c>
      <c r="E5896" s="2">
        <v>2020</v>
      </c>
      <c r="F5896" s="2" t="s">
        <v>39</v>
      </c>
      <c r="G5896" s="2" t="s">
        <v>40</v>
      </c>
      <c r="H5896" s="2" t="s">
        <v>171</v>
      </c>
      <c r="I5896" s="2" t="s">
        <v>55</v>
      </c>
      <c r="J5896" s="2" t="s">
        <v>540</v>
      </c>
      <c r="K5896" s="3">
        <v>9226075.0899999999</v>
      </c>
      <c r="L5896" s="3">
        <v>4028117.68</v>
      </c>
      <c r="M5896" s="3">
        <f t="shared" si="644"/>
        <v>5197957.41</v>
      </c>
      <c r="N5896" s="3">
        <v>1800787.88</v>
      </c>
      <c r="O5896" s="3">
        <f t="shared" si="645"/>
        <v>3397169.5300000003</v>
      </c>
      <c r="P5896" s="3">
        <v>2576778.41</v>
      </c>
      <c r="Q5896" s="4">
        <f t="shared" si="646"/>
        <v>0.56339855889900414</v>
      </c>
      <c r="R5896" s="4">
        <f t="shared" si="647"/>
        <v>0.27929302383338833</v>
      </c>
      <c r="S5896" s="3">
        <v>7792337.54</v>
      </c>
      <c r="T5896" s="3">
        <f t="shared" si="648"/>
        <v>1433737.5499999998</v>
      </c>
      <c r="U5896" s="4">
        <f t="shared" si="649"/>
        <v>0.18399325525110657</v>
      </c>
      <c r="V5896" s="2" t="s">
        <v>73</v>
      </c>
      <c r="W5896" s="2" t="s">
        <v>117</v>
      </c>
      <c r="X5896" s="2" t="s">
        <v>86</v>
      </c>
      <c r="Y5896" s="2">
        <v>0.92</v>
      </c>
      <c r="Z5896" s="2" t="s">
        <v>12192</v>
      </c>
      <c r="AA5896" s="2" t="s">
        <v>224</v>
      </c>
      <c r="AB5896" s="2" t="s">
        <v>100</v>
      </c>
      <c r="AC5896" s="2">
        <v>9.06</v>
      </c>
      <c r="AD5896" s="3">
        <v>0</v>
      </c>
      <c r="AE5896" s="5">
        <v>0</v>
      </c>
      <c r="AF5896" s="2">
        <v>0</v>
      </c>
      <c r="AG5896" s="3">
        <f t="shared" si="650"/>
        <v>0</v>
      </c>
      <c r="AH5896" s="2" t="s">
        <v>50</v>
      </c>
      <c r="AI5896" s="3">
        <v>0</v>
      </c>
    </row>
    <row r="5897" spans="1:35" x14ac:dyDescent="0.3">
      <c r="A5897" s="2" t="s">
        <v>12193</v>
      </c>
      <c r="B5897" s="2" t="s">
        <v>4603</v>
      </c>
      <c r="C5897" s="2" t="s">
        <v>435</v>
      </c>
      <c r="D5897" s="2" t="s">
        <v>81</v>
      </c>
      <c r="E5897" s="2">
        <v>2021</v>
      </c>
      <c r="F5897" s="2" t="s">
        <v>55</v>
      </c>
      <c r="G5897" s="2" t="s">
        <v>56</v>
      </c>
      <c r="H5897" s="2" t="s">
        <v>123</v>
      </c>
      <c r="I5897" s="2" t="s">
        <v>71</v>
      </c>
      <c r="J5897" s="2" t="s">
        <v>293</v>
      </c>
      <c r="K5897" s="3">
        <v>5648458.6600000001</v>
      </c>
      <c r="L5897" s="3">
        <v>2322370.7799999998</v>
      </c>
      <c r="M5897" s="3">
        <f t="shared" si="644"/>
        <v>3326087.8800000004</v>
      </c>
      <c r="N5897" s="3">
        <v>1204007.1499999999</v>
      </c>
      <c r="O5897" s="3">
        <f t="shared" si="645"/>
        <v>2122080.7300000004</v>
      </c>
      <c r="P5897" s="3">
        <v>1689918.83</v>
      </c>
      <c r="Q5897" s="4">
        <f t="shared" si="646"/>
        <v>0.58884876038023448</v>
      </c>
      <c r="R5897" s="4">
        <f t="shared" si="647"/>
        <v>0.29918229586547068</v>
      </c>
      <c r="S5897" s="3">
        <v>6370618.2400000002</v>
      </c>
      <c r="T5897" s="3">
        <f t="shared" si="648"/>
        <v>-722159.58000000007</v>
      </c>
      <c r="U5897" s="4">
        <f t="shared" si="649"/>
        <v>-0.11335784892362347</v>
      </c>
      <c r="V5897" s="2" t="s">
        <v>95</v>
      </c>
      <c r="W5897" s="2" t="s">
        <v>96</v>
      </c>
      <c r="X5897" s="2" t="s">
        <v>126</v>
      </c>
      <c r="Y5897" s="2">
        <v>1.34</v>
      </c>
      <c r="Z5897" s="2" t="s">
        <v>11254</v>
      </c>
      <c r="AA5897" s="2" t="s">
        <v>148</v>
      </c>
      <c r="AB5897" s="2" t="s">
        <v>182</v>
      </c>
      <c r="AC5897" s="2">
        <v>5.1100000000000003</v>
      </c>
      <c r="AD5897" s="3">
        <v>0</v>
      </c>
      <c r="AE5897" s="5">
        <v>0</v>
      </c>
      <c r="AF5897" s="2">
        <v>0</v>
      </c>
      <c r="AG5897" s="3">
        <f t="shared" si="650"/>
        <v>0</v>
      </c>
      <c r="AH5897" s="2" t="s">
        <v>50</v>
      </c>
      <c r="AI5897" s="3">
        <v>0</v>
      </c>
    </row>
    <row r="5898" spans="1:35" x14ac:dyDescent="0.3">
      <c r="A5898" s="2" t="s">
        <v>12194</v>
      </c>
      <c r="B5898" s="2" t="s">
        <v>2915</v>
      </c>
      <c r="C5898" s="2" t="s">
        <v>253</v>
      </c>
      <c r="D5898" s="2" t="s">
        <v>54</v>
      </c>
      <c r="E5898" s="2">
        <v>2020</v>
      </c>
      <c r="F5898" s="2" t="s">
        <v>105</v>
      </c>
      <c r="G5898" s="2" t="s">
        <v>114</v>
      </c>
      <c r="H5898" s="2" t="s">
        <v>190</v>
      </c>
      <c r="I5898" s="2" t="s">
        <v>131</v>
      </c>
      <c r="J5898" s="2" t="s">
        <v>544</v>
      </c>
      <c r="K5898" s="3">
        <v>1640704.25</v>
      </c>
      <c r="L5898" s="3">
        <v>543881.86</v>
      </c>
      <c r="M5898" s="3">
        <f t="shared" si="644"/>
        <v>1096822.3900000001</v>
      </c>
      <c r="N5898" s="3">
        <v>205016.69</v>
      </c>
      <c r="O5898" s="3">
        <f t="shared" si="645"/>
        <v>891805.70000000019</v>
      </c>
      <c r="P5898" s="3">
        <v>631511.16</v>
      </c>
      <c r="Q5898" s="4">
        <f t="shared" si="646"/>
        <v>0.66850706944898819</v>
      </c>
      <c r="R5898" s="4">
        <f t="shared" si="647"/>
        <v>0.38490249537660431</v>
      </c>
      <c r="S5898" s="3">
        <v>1431868.16</v>
      </c>
      <c r="T5898" s="3">
        <f t="shared" si="648"/>
        <v>208836.09000000008</v>
      </c>
      <c r="U5898" s="4">
        <f t="shared" si="649"/>
        <v>0.14584868623658767</v>
      </c>
      <c r="V5898" s="2" t="s">
        <v>73</v>
      </c>
      <c r="W5898" s="2" t="s">
        <v>125</v>
      </c>
      <c r="X5898" s="2" t="s">
        <v>192</v>
      </c>
      <c r="Y5898" s="2">
        <v>3.64</v>
      </c>
      <c r="Z5898" s="2" t="s">
        <v>12195</v>
      </c>
      <c r="AA5898" s="2" t="s">
        <v>109</v>
      </c>
      <c r="AB5898" s="2" t="s">
        <v>209</v>
      </c>
      <c r="AC5898" s="2">
        <v>3.5</v>
      </c>
      <c r="AD5898" s="3">
        <v>0</v>
      </c>
      <c r="AE5898" s="5">
        <v>0</v>
      </c>
      <c r="AF5898" s="2">
        <v>0</v>
      </c>
      <c r="AG5898" s="3">
        <f t="shared" si="650"/>
        <v>0</v>
      </c>
      <c r="AH5898" s="2" t="s">
        <v>50</v>
      </c>
      <c r="AI5898" s="3">
        <v>0</v>
      </c>
    </row>
    <row r="5899" spans="1:35" x14ac:dyDescent="0.3">
      <c r="A5899" s="2" t="s">
        <v>12196</v>
      </c>
      <c r="B5899" s="2" t="s">
        <v>7344</v>
      </c>
      <c r="C5899" s="2" t="s">
        <v>164</v>
      </c>
      <c r="D5899" s="2" t="s">
        <v>81</v>
      </c>
      <c r="E5899" s="2">
        <v>2023</v>
      </c>
      <c r="F5899" s="2" t="s">
        <v>92</v>
      </c>
      <c r="G5899" s="2" t="s">
        <v>114</v>
      </c>
      <c r="H5899" s="2" t="s">
        <v>234</v>
      </c>
      <c r="I5899" s="2" t="s">
        <v>55</v>
      </c>
      <c r="J5899" s="2" t="s">
        <v>154</v>
      </c>
      <c r="K5899" s="3">
        <v>4346010.74</v>
      </c>
      <c r="L5899" s="3">
        <v>2129829.06</v>
      </c>
      <c r="M5899" s="3">
        <f t="shared" si="644"/>
        <v>2216181.6800000002</v>
      </c>
      <c r="N5899" s="3">
        <v>642254.06000000006</v>
      </c>
      <c r="O5899" s="3">
        <f t="shared" si="645"/>
        <v>1573927.62</v>
      </c>
      <c r="P5899" s="3">
        <v>1252459.8500000001</v>
      </c>
      <c r="Q5899" s="4">
        <f t="shared" si="646"/>
        <v>0.5099346993330256</v>
      </c>
      <c r="R5899" s="4">
        <f t="shared" si="647"/>
        <v>0.2881860917812642</v>
      </c>
      <c r="S5899" s="3">
        <v>3614807.39</v>
      </c>
      <c r="T5899" s="3">
        <f t="shared" si="648"/>
        <v>731203.35000000009</v>
      </c>
      <c r="U5899" s="4">
        <f t="shared" si="649"/>
        <v>0.20228003074874759</v>
      </c>
      <c r="V5899" s="2" t="s">
        <v>44</v>
      </c>
      <c r="W5899" s="2" t="s">
        <v>134</v>
      </c>
      <c r="X5899" s="2" t="s">
        <v>236</v>
      </c>
      <c r="Y5899" s="2">
        <v>3.67</v>
      </c>
      <c r="Z5899" s="2" t="s">
        <v>12197</v>
      </c>
      <c r="AA5899" s="2" t="s">
        <v>148</v>
      </c>
      <c r="AB5899" s="2" t="s">
        <v>209</v>
      </c>
      <c r="AC5899" s="2">
        <v>2.78</v>
      </c>
      <c r="AD5899" s="3">
        <v>0</v>
      </c>
      <c r="AE5899" s="5">
        <v>0</v>
      </c>
      <c r="AF5899" s="2">
        <v>0</v>
      </c>
      <c r="AG5899" s="3">
        <f t="shared" si="650"/>
        <v>0</v>
      </c>
      <c r="AH5899" s="2" t="s">
        <v>50</v>
      </c>
      <c r="AI5899" s="3">
        <v>0</v>
      </c>
    </row>
    <row r="5900" spans="1:35" x14ac:dyDescent="0.3">
      <c r="A5900" s="2" t="s">
        <v>12198</v>
      </c>
      <c r="B5900" s="2" t="s">
        <v>2398</v>
      </c>
      <c r="C5900" s="2" t="s">
        <v>407</v>
      </c>
      <c r="D5900" s="2" t="s">
        <v>38</v>
      </c>
      <c r="E5900" s="2">
        <v>2020</v>
      </c>
      <c r="F5900" s="2" t="s">
        <v>58</v>
      </c>
      <c r="G5900" s="2" t="s">
        <v>93</v>
      </c>
      <c r="H5900" s="2" t="s">
        <v>159</v>
      </c>
      <c r="I5900" s="2" t="s">
        <v>39</v>
      </c>
      <c r="J5900" s="2" t="s">
        <v>487</v>
      </c>
      <c r="K5900" s="3">
        <v>7792360.5700000003</v>
      </c>
      <c r="L5900" s="3">
        <v>3563147.6</v>
      </c>
      <c r="M5900" s="3">
        <f t="shared" si="644"/>
        <v>4229212.9700000007</v>
      </c>
      <c r="N5900" s="3">
        <v>1152848.28</v>
      </c>
      <c r="O5900" s="3">
        <f t="shared" si="645"/>
        <v>3076364.6900000004</v>
      </c>
      <c r="P5900" s="3">
        <v>2181005.33</v>
      </c>
      <c r="Q5900" s="4">
        <f t="shared" si="646"/>
        <v>0.54273835662612313</v>
      </c>
      <c r="R5900" s="4">
        <f t="shared" si="647"/>
        <v>0.27989019635419671</v>
      </c>
      <c r="S5900" s="3">
        <v>7297311.0999999996</v>
      </c>
      <c r="T5900" s="3">
        <f t="shared" si="648"/>
        <v>495049.47000000067</v>
      </c>
      <c r="U5900" s="4">
        <f t="shared" si="649"/>
        <v>6.7839984237481762E-2</v>
      </c>
      <c r="V5900" s="2" t="s">
        <v>95</v>
      </c>
      <c r="W5900" s="2" t="s">
        <v>117</v>
      </c>
      <c r="X5900" s="2" t="s">
        <v>160</v>
      </c>
      <c r="Y5900" s="2">
        <v>129.5</v>
      </c>
      <c r="Z5900" s="2" t="s">
        <v>12199</v>
      </c>
      <c r="AA5900" s="2" t="s">
        <v>109</v>
      </c>
      <c r="AB5900" s="2" t="s">
        <v>142</v>
      </c>
      <c r="AC5900" s="2">
        <v>7.18</v>
      </c>
      <c r="AD5900" s="3">
        <v>0</v>
      </c>
      <c r="AE5900" s="5">
        <v>0</v>
      </c>
      <c r="AF5900" s="2">
        <v>0</v>
      </c>
      <c r="AG5900" s="3">
        <f t="shared" si="650"/>
        <v>0</v>
      </c>
      <c r="AH5900" s="2" t="s">
        <v>50</v>
      </c>
      <c r="AI5900" s="3">
        <v>0</v>
      </c>
    </row>
    <row r="5901" spans="1:35" x14ac:dyDescent="0.3">
      <c r="A5901" s="2" t="s">
        <v>12200</v>
      </c>
      <c r="B5901" s="2" t="s">
        <v>7049</v>
      </c>
      <c r="C5901" s="2" t="s">
        <v>536</v>
      </c>
      <c r="D5901" s="2" t="s">
        <v>81</v>
      </c>
      <c r="E5901" s="2">
        <v>2024</v>
      </c>
      <c r="F5901" s="2" t="s">
        <v>82</v>
      </c>
      <c r="G5901" s="2" t="s">
        <v>56</v>
      </c>
      <c r="H5901" s="2" t="s">
        <v>262</v>
      </c>
      <c r="I5901" s="2" t="s">
        <v>55</v>
      </c>
      <c r="J5901" s="2" t="s">
        <v>540</v>
      </c>
      <c r="K5901" s="3">
        <v>3219008.73</v>
      </c>
      <c r="L5901" s="3">
        <v>1628876.38</v>
      </c>
      <c r="M5901" s="3">
        <f t="shared" si="644"/>
        <v>1590132.35</v>
      </c>
      <c r="N5901" s="3">
        <v>284991.59000000003</v>
      </c>
      <c r="O5901" s="3">
        <f t="shared" si="645"/>
        <v>1305140.76</v>
      </c>
      <c r="P5901" s="3">
        <v>1014350.42</v>
      </c>
      <c r="Q5901" s="4">
        <f t="shared" si="646"/>
        <v>0.49398199364311762</v>
      </c>
      <c r="R5901" s="4">
        <f t="shared" si="647"/>
        <v>0.31511266513402714</v>
      </c>
      <c r="S5901" s="3">
        <v>2807742.89</v>
      </c>
      <c r="T5901" s="3">
        <f t="shared" si="648"/>
        <v>411265.83999999985</v>
      </c>
      <c r="U5901" s="4">
        <f t="shared" si="649"/>
        <v>0.1464756055352347</v>
      </c>
      <c r="V5901" s="2" t="s">
        <v>124</v>
      </c>
      <c r="W5901" s="2" t="s">
        <v>45</v>
      </c>
      <c r="X5901" s="2" t="s">
        <v>264</v>
      </c>
      <c r="Y5901" s="2">
        <v>83.5</v>
      </c>
      <c r="Z5901" s="2" t="s">
        <v>5596</v>
      </c>
      <c r="AA5901" s="2" t="s">
        <v>141</v>
      </c>
      <c r="AB5901" s="2" t="s">
        <v>306</v>
      </c>
      <c r="AC5901" s="2">
        <v>5.19</v>
      </c>
      <c r="AD5901" s="3">
        <v>0</v>
      </c>
      <c r="AE5901" s="5">
        <v>0</v>
      </c>
      <c r="AF5901" s="2">
        <v>0</v>
      </c>
      <c r="AG5901" s="3">
        <f t="shared" si="650"/>
        <v>0</v>
      </c>
      <c r="AH5901" s="2" t="s">
        <v>50</v>
      </c>
      <c r="AI5901" s="3">
        <v>0</v>
      </c>
    </row>
    <row r="5902" spans="1:35" x14ac:dyDescent="0.3">
      <c r="A5902" s="2" t="s">
        <v>12201</v>
      </c>
      <c r="B5902" s="2" t="s">
        <v>2022</v>
      </c>
      <c r="C5902" s="2" t="s">
        <v>212</v>
      </c>
      <c r="D5902" s="2" t="s">
        <v>81</v>
      </c>
      <c r="E5902" s="2">
        <v>2022</v>
      </c>
      <c r="F5902" s="2" t="s">
        <v>55</v>
      </c>
      <c r="G5902" s="2" t="s">
        <v>114</v>
      </c>
      <c r="H5902" s="2" t="s">
        <v>190</v>
      </c>
      <c r="I5902" s="2" t="s">
        <v>178</v>
      </c>
      <c r="J5902" s="2" t="s">
        <v>263</v>
      </c>
      <c r="K5902" s="3">
        <v>2889963.61</v>
      </c>
      <c r="L5902" s="3">
        <v>1213192</v>
      </c>
      <c r="M5902" s="3">
        <f t="shared" si="644"/>
        <v>1676771.6099999999</v>
      </c>
      <c r="N5902" s="3">
        <v>366630.22</v>
      </c>
      <c r="O5902" s="3">
        <f t="shared" si="645"/>
        <v>1310141.3899999999</v>
      </c>
      <c r="P5902" s="3">
        <v>1039390.03</v>
      </c>
      <c r="Q5902" s="4">
        <f t="shared" si="646"/>
        <v>0.58020509469321657</v>
      </c>
      <c r="R5902" s="4">
        <f t="shared" si="647"/>
        <v>0.35965505807874171</v>
      </c>
      <c r="S5902" s="3">
        <v>2633124.89</v>
      </c>
      <c r="T5902" s="3">
        <f t="shared" si="648"/>
        <v>256838.71999999974</v>
      </c>
      <c r="U5902" s="4">
        <f t="shared" si="649"/>
        <v>9.754141209762357E-2</v>
      </c>
      <c r="V5902" s="2" t="s">
        <v>73</v>
      </c>
      <c r="W5902" s="2" t="s">
        <v>125</v>
      </c>
      <c r="X5902" s="2" t="s">
        <v>192</v>
      </c>
      <c r="Y5902" s="2">
        <v>3.64</v>
      </c>
      <c r="Z5902" s="2" t="s">
        <v>6366</v>
      </c>
      <c r="AA5902" s="2" t="s">
        <v>63</v>
      </c>
      <c r="AB5902" s="2" t="s">
        <v>88</v>
      </c>
      <c r="AC5902" s="2">
        <v>9.49</v>
      </c>
      <c r="AD5902" s="3">
        <v>95779.95</v>
      </c>
      <c r="AE5902" s="5">
        <v>17.739999999999998</v>
      </c>
      <c r="AF5902" s="2">
        <v>240</v>
      </c>
      <c r="AG5902" s="3">
        <f t="shared" si="650"/>
        <v>1459.0462929687044</v>
      </c>
      <c r="AH5902" s="2" t="s">
        <v>50</v>
      </c>
      <c r="AI5902" s="3">
        <v>0</v>
      </c>
    </row>
    <row r="5903" spans="1:35" x14ac:dyDescent="0.3">
      <c r="A5903" s="2" t="s">
        <v>12202</v>
      </c>
      <c r="B5903" s="2" t="s">
        <v>3658</v>
      </c>
      <c r="C5903" s="2" t="s">
        <v>257</v>
      </c>
      <c r="D5903" s="2" t="s">
        <v>104</v>
      </c>
      <c r="E5903" s="2">
        <v>2024</v>
      </c>
      <c r="F5903" s="2" t="s">
        <v>105</v>
      </c>
      <c r="G5903" s="2" t="s">
        <v>56</v>
      </c>
      <c r="H5903" s="2" t="s">
        <v>57</v>
      </c>
      <c r="I5903" s="2" t="s">
        <v>131</v>
      </c>
      <c r="J5903" s="2" t="s">
        <v>544</v>
      </c>
      <c r="K5903" s="3">
        <v>2161001.0499999998</v>
      </c>
      <c r="L5903" s="3">
        <v>1043671</v>
      </c>
      <c r="M5903" s="3">
        <f t="shared" si="644"/>
        <v>1117330.0499999998</v>
      </c>
      <c r="N5903" s="3">
        <v>309916.53999999998</v>
      </c>
      <c r="O5903" s="3">
        <f t="shared" si="645"/>
        <v>807413.50999999978</v>
      </c>
      <c r="P5903" s="3">
        <v>628083.56000000006</v>
      </c>
      <c r="Q5903" s="4">
        <f t="shared" si="646"/>
        <v>0.51704280754514209</v>
      </c>
      <c r="R5903" s="4">
        <f t="shared" si="647"/>
        <v>0.29064472689636134</v>
      </c>
      <c r="S5903" s="3">
        <v>2529869.17</v>
      </c>
      <c r="T5903" s="3">
        <f t="shared" si="648"/>
        <v>-368868.12000000011</v>
      </c>
      <c r="U5903" s="4">
        <f t="shared" si="649"/>
        <v>-0.14580521569026439</v>
      </c>
      <c r="V5903" s="2" t="s">
        <v>124</v>
      </c>
      <c r="W5903" s="2" t="s">
        <v>117</v>
      </c>
      <c r="X5903" s="2" t="s">
        <v>61</v>
      </c>
      <c r="Y5903" s="2">
        <v>1.53</v>
      </c>
      <c r="Z5903" s="2" t="s">
        <v>12203</v>
      </c>
      <c r="AA5903" s="2" t="s">
        <v>48</v>
      </c>
      <c r="AB5903" s="2" t="s">
        <v>64</v>
      </c>
      <c r="AC5903" s="2">
        <v>4.3600000000000003</v>
      </c>
      <c r="AD5903" s="3">
        <v>0</v>
      </c>
      <c r="AE5903" s="5">
        <v>0</v>
      </c>
      <c r="AF5903" s="2">
        <v>0</v>
      </c>
      <c r="AG5903" s="3">
        <f t="shared" si="650"/>
        <v>0</v>
      </c>
      <c r="AH5903" s="2" t="s">
        <v>50</v>
      </c>
      <c r="AI5903" s="3">
        <v>0</v>
      </c>
    </row>
    <row r="5904" spans="1:35" x14ac:dyDescent="0.3">
      <c r="A5904" s="2" t="s">
        <v>12204</v>
      </c>
      <c r="B5904" s="2" t="s">
        <v>9567</v>
      </c>
      <c r="C5904" s="2" t="s">
        <v>261</v>
      </c>
      <c r="D5904" s="2" t="s">
        <v>54</v>
      </c>
      <c r="E5904" s="2">
        <v>2024</v>
      </c>
      <c r="F5904" s="2" t="s">
        <v>58</v>
      </c>
      <c r="G5904" s="2" t="s">
        <v>93</v>
      </c>
      <c r="H5904" s="2" t="s">
        <v>159</v>
      </c>
      <c r="I5904" s="2" t="s">
        <v>71</v>
      </c>
      <c r="J5904" s="2" t="s">
        <v>293</v>
      </c>
      <c r="K5904" s="3">
        <v>4927995.43</v>
      </c>
      <c r="L5904" s="3">
        <v>2732882.25</v>
      </c>
      <c r="M5904" s="3">
        <f t="shared" si="644"/>
        <v>2195113.1799999997</v>
      </c>
      <c r="N5904" s="3">
        <v>645739.78</v>
      </c>
      <c r="O5904" s="3">
        <f t="shared" si="645"/>
        <v>1549373.3999999997</v>
      </c>
      <c r="P5904" s="3">
        <v>1176581.58</v>
      </c>
      <c r="Q5904" s="4">
        <f t="shared" si="646"/>
        <v>0.44543734083779374</v>
      </c>
      <c r="R5904" s="4">
        <f t="shared" si="647"/>
        <v>0.23875460046845054</v>
      </c>
      <c r="S5904" s="3">
        <v>5220759.93</v>
      </c>
      <c r="T5904" s="3">
        <f t="shared" si="648"/>
        <v>-292764.5</v>
      </c>
      <c r="U5904" s="4">
        <f t="shared" si="649"/>
        <v>-5.6076989542784825E-2</v>
      </c>
      <c r="V5904" s="2" t="s">
        <v>133</v>
      </c>
      <c r="W5904" s="2" t="s">
        <v>60</v>
      </c>
      <c r="X5904" s="2" t="s">
        <v>160</v>
      </c>
      <c r="Y5904" s="2">
        <v>129.5</v>
      </c>
      <c r="Z5904" s="2" t="s">
        <v>12205</v>
      </c>
      <c r="AA5904" s="2" t="s">
        <v>109</v>
      </c>
      <c r="AB5904" s="2" t="s">
        <v>306</v>
      </c>
      <c r="AC5904" s="2">
        <v>4.5</v>
      </c>
      <c r="AD5904" s="3">
        <v>0</v>
      </c>
      <c r="AE5904" s="5">
        <v>0</v>
      </c>
      <c r="AF5904" s="2">
        <v>0</v>
      </c>
      <c r="AG5904" s="3">
        <f t="shared" si="650"/>
        <v>0</v>
      </c>
      <c r="AH5904" s="2" t="s">
        <v>50</v>
      </c>
      <c r="AI5904" s="3">
        <v>0</v>
      </c>
    </row>
    <row r="5905" spans="1:35" x14ac:dyDescent="0.3">
      <c r="A5905" s="2" t="s">
        <v>12206</v>
      </c>
      <c r="B5905" s="2" t="s">
        <v>519</v>
      </c>
      <c r="C5905" s="2" t="s">
        <v>520</v>
      </c>
      <c r="D5905" s="2" t="s">
        <v>81</v>
      </c>
      <c r="E5905" s="2">
        <v>2021</v>
      </c>
      <c r="F5905" s="2" t="s">
        <v>82</v>
      </c>
      <c r="G5905" s="2" t="s">
        <v>93</v>
      </c>
      <c r="H5905" s="2" t="s">
        <v>159</v>
      </c>
      <c r="I5905" s="2" t="s">
        <v>55</v>
      </c>
      <c r="J5905" s="2" t="s">
        <v>84</v>
      </c>
      <c r="K5905" s="3">
        <v>7975180.2300000004</v>
      </c>
      <c r="L5905" s="3">
        <v>4374804.29</v>
      </c>
      <c r="M5905" s="3">
        <f t="shared" si="644"/>
        <v>3600375.9400000004</v>
      </c>
      <c r="N5905" s="3">
        <v>1520570.16</v>
      </c>
      <c r="O5905" s="3">
        <f t="shared" si="645"/>
        <v>2079805.7800000005</v>
      </c>
      <c r="P5905" s="3">
        <v>1605422.49</v>
      </c>
      <c r="Q5905" s="4">
        <f t="shared" si="646"/>
        <v>0.451447595686499</v>
      </c>
      <c r="R5905" s="4">
        <f t="shared" si="647"/>
        <v>0.20130234599099461</v>
      </c>
      <c r="S5905" s="3">
        <v>7849434.7000000002</v>
      </c>
      <c r="T5905" s="3">
        <f t="shared" si="648"/>
        <v>125745.53000000026</v>
      </c>
      <c r="U5905" s="4">
        <f t="shared" si="649"/>
        <v>1.6019692475433965E-2</v>
      </c>
      <c r="V5905" s="2" t="s">
        <v>107</v>
      </c>
      <c r="W5905" s="2" t="s">
        <v>134</v>
      </c>
      <c r="X5905" s="2" t="s">
        <v>160</v>
      </c>
      <c r="Y5905" s="2">
        <v>129.5</v>
      </c>
      <c r="Z5905" s="2" t="s">
        <v>9469</v>
      </c>
      <c r="AA5905" s="2" t="s">
        <v>141</v>
      </c>
      <c r="AB5905" s="2" t="s">
        <v>306</v>
      </c>
      <c r="AC5905" s="2">
        <v>5.04</v>
      </c>
      <c r="AD5905" s="3">
        <v>0</v>
      </c>
      <c r="AE5905" s="5">
        <v>0</v>
      </c>
      <c r="AF5905" s="2">
        <v>0</v>
      </c>
      <c r="AG5905" s="3">
        <f t="shared" si="650"/>
        <v>0</v>
      </c>
      <c r="AH5905" s="2" t="s">
        <v>50</v>
      </c>
      <c r="AI5905" s="3">
        <v>0</v>
      </c>
    </row>
    <row r="5906" spans="1:35" x14ac:dyDescent="0.3">
      <c r="A5906" s="2" t="s">
        <v>12207</v>
      </c>
      <c r="B5906" s="2" t="s">
        <v>1028</v>
      </c>
      <c r="C5906" s="2" t="s">
        <v>249</v>
      </c>
      <c r="D5906" s="2" t="s">
        <v>104</v>
      </c>
      <c r="E5906" s="2">
        <v>2023</v>
      </c>
      <c r="F5906" s="2" t="s">
        <v>92</v>
      </c>
      <c r="G5906" s="2" t="s">
        <v>114</v>
      </c>
      <c r="H5906" s="2" t="s">
        <v>190</v>
      </c>
      <c r="I5906" s="2" t="s">
        <v>39</v>
      </c>
      <c r="J5906" s="2" t="s">
        <v>116</v>
      </c>
      <c r="K5906" s="3">
        <v>545536.98</v>
      </c>
      <c r="L5906" s="3">
        <v>165855.21</v>
      </c>
      <c r="M5906" s="3">
        <f t="shared" si="644"/>
        <v>379681.77</v>
      </c>
      <c r="N5906" s="3">
        <v>87543.88</v>
      </c>
      <c r="O5906" s="3">
        <f t="shared" si="645"/>
        <v>292137.89</v>
      </c>
      <c r="P5906" s="3">
        <v>217608.34</v>
      </c>
      <c r="Q5906" s="4">
        <f t="shared" si="646"/>
        <v>0.69597806183551481</v>
      </c>
      <c r="R5906" s="4">
        <f t="shared" si="647"/>
        <v>0.39888833933860912</v>
      </c>
      <c r="S5906" s="3">
        <v>633843.47</v>
      </c>
      <c r="T5906" s="3">
        <f t="shared" si="648"/>
        <v>-88306.489999999991</v>
      </c>
      <c r="U5906" s="4">
        <f t="shared" si="649"/>
        <v>-0.13931908141295515</v>
      </c>
      <c r="V5906" s="2" t="s">
        <v>107</v>
      </c>
      <c r="W5906" s="2" t="s">
        <v>207</v>
      </c>
      <c r="X5906" s="2" t="s">
        <v>192</v>
      </c>
      <c r="Y5906" s="2">
        <v>3.64</v>
      </c>
      <c r="Z5906" s="2" t="s">
        <v>9363</v>
      </c>
      <c r="AA5906" s="2" t="s">
        <v>109</v>
      </c>
      <c r="AB5906" s="2" t="s">
        <v>64</v>
      </c>
      <c r="AC5906" s="2">
        <v>6.28</v>
      </c>
      <c r="AD5906" s="3">
        <v>0</v>
      </c>
      <c r="AE5906" s="5">
        <v>0</v>
      </c>
      <c r="AF5906" s="2">
        <v>0</v>
      </c>
      <c r="AG5906" s="3">
        <f t="shared" si="650"/>
        <v>0</v>
      </c>
      <c r="AH5906" s="2" t="s">
        <v>230</v>
      </c>
      <c r="AI5906" s="3">
        <v>0</v>
      </c>
    </row>
    <row r="5907" spans="1:35" x14ac:dyDescent="0.3">
      <c r="A5907" s="2" t="s">
        <v>12208</v>
      </c>
      <c r="B5907" s="2" t="s">
        <v>8797</v>
      </c>
      <c r="C5907" s="2" t="s">
        <v>205</v>
      </c>
      <c r="D5907" s="2" t="s">
        <v>81</v>
      </c>
      <c r="E5907" s="2">
        <v>2023</v>
      </c>
      <c r="F5907" s="2" t="s">
        <v>58</v>
      </c>
      <c r="G5907" s="2" t="s">
        <v>40</v>
      </c>
      <c r="H5907" s="2" t="s">
        <v>279</v>
      </c>
      <c r="I5907" s="2" t="s">
        <v>39</v>
      </c>
      <c r="J5907" s="2" t="s">
        <v>566</v>
      </c>
      <c r="K5907" s="3">
        <v>3923530.46</v>
      </c>
      <c r="L5907" s="3">
        <v>2192932.56</v>
      </c>
      <c r="M5907" s="3">
        <f t="shared" si="644"/>
        <v>1730597.9</v>
      </c>
      <c r="N5907" s="3">
        <v>459352.89</v>
      </c>
      <c r="O5907" s="3">
        <f t="shared" si="645"/>
        <v>1271245.0099999998</v>
      </c>
      <c r="P5907" s="3">
        <v>957192.75</v>
      </c>
      <c r="Q5907" s="4">
        <f t="shared" si="646"/>
        <v>0.44108180569598532</v>
      </c>
      <c r="R5907" s="4">
        <f t="shared" si="647"/>
        <v>0.24396210498643611</v>
      </c>
      <c r="S5907" s="3">
        <v>3622769.08</v>
      </c>
      <c r="T5907" s="3">
        <f t="shared" si="648"/>
        <v>300761.37999999989</v>
      </c>
      <c r="U5907" s="4">
        <f t="shared" si="649"/>
        <v>8.3019749080998531E-2</v>
      </c>
      <c r="V5907" s="2" t="s">
        <v>124</v>
      </c>
      <c r="W5907" s="2" t="s">
        <v>117</v>
      </c>
      <c r="X5907" s="2" t="s">
        <v>280</v>
      </c>
      <c r="Y5907" s="2">
        <v>0.79</v>
      </c>
      <c r="Z5907" s="2" t="s">
        <v>8283</v>
      </c>
      <c r="AA5907" s="2" t="s">
        <v>99</v>
      </c>
      <c r="AB5907" s="2" t="s">
        <v>64</v>
      </c>
      <c r="AC5907" s="2">
        <v>1.76</v>
      </c>
      <c r="AD5907" s="3">
        <v>0</v>
      </c>
      <c r="AE5907" s="5">
        <v>0</v>
      </c>
      <c r="AF5907" s="2">
        <v>0</v>
      </c>
      <c r="AG5907" s="3">
        <f t="shared" si="650"/>
        <v>0</v>
      </c>
      <c r="AH5907" s="2" t="s">
        <v>50</v>
      </c>
      <c r="AI5907" s="3">
        <v>0</v>
      </c>
    </row>
    <row r="5908" spans="1:35" x14ac:dyDescent="0.3">
      <c r="A5908" s="2" t="s">
        <v>12209</v>
      </c>
      <c r="B5908" s="2" t="s">
        <v>6628</v>
      </c>
      <c r="C5908" s="2" t="s">
        <v>189</v>
      </c>
      <c r="D5908" s="2" t="s">
        <v>54</v>
      </c>
      <c r="E5908" s="2">
        <v>2020</v>
      </c>
      <c r="F5908" s="2" t="s">
        <v>39</v>
      </c>
      <c r="G5908" s="2" t="s">
        <v>56</v>
      </c>
      <c r="H5908" s="2" t="s">
        <v>153</v>
      </c>
      <c r="I5908" s="2" t="s">
        <v>58</v>
      </c>
      <c r="J5908" s="2" t="s">
        <v>240</v>
      </c>
      <c r="K5908" s="3">
        <v>6082828.96</v>
      </c>
      <c r="L5908" s="3">
        <v>2591497.0299999998</v>
      </c>
      <c r="M5908" s="3">
        <f t="shared" si="644"/>
        <v>3491331.93</v>
      </c>
      <c r="N5908" s="3">
        <v>1286648.03</v>
      </c>
      <c r="O5908" s="3">
        <f t="shared" si="645"/>
        <v>2204683.9000000004</v>
      </c>
      <c r="P5908" s="3">
        <v>1627472.18</v>
      </c>
      <c r="Q5908" s="4">
        <f t="shared" si="646"/>
        <v>0.57396516537923503</v>
      </c>
      <c r="R5908" s="4">
        <f t="shared" si="647"/>
        <v>0.26755185633232076</v>
      </c>
      <c r="S5908" s="3">
        <v>7266721.8200000003</v>
      </c>
      <c r="T5908" s="3">
        <f t="shared" si="648"/>
        <v>-1183892.8600000003</v>
      </c>
      <c r="U5908" s="4">
        <f t="shared" si="649"/>
        <v>-0.16291979923348715</v>
      </c>
      <c r="V5908" s="2" t="s">
        <v>85</v>
      </c>
      <c r="W5908" s="2" t="s">
        <v>45</v>
      </c>
      <c r="X5908" s="2" t="s">
        <v>155</v>
      </c>
      <c r="Y5908" s="2">
        <v>7.24</v>
      </c>
      <c r="Z5908" s="2" t="s">
        <v>4778</v>
      </c>
      <c r="AA5908" s="2" t="s">
        <v>141</v>
      </c>
      <c r="AB5908" s="2" t="s">
        <v>88</v>
      </c>
      <c r="AC5908" s="2">
        <v>9.76</v>
      </c>
      <c r="AD5908" s="3">
        <v>0</v>
      </c>
      <c r="AE5908" s="5">
        <v>0</v>
      </c>
      <c r="AF5908" s="2">
        <v>0</v>
      </c>
      <c r="AG5908" s="3">
        <f t="shared" si="650"/>
        <v>0</v>
      </c>
      <c r="AH5908" s="2" t="s">
        <v>50</v>
      </c>
      <c r="AI5908" s="3">
        <v>0</v>
      </c>
    </row>
    <row r="5909" spans="1:35" x14ac:dyDescent="0.3">
      <c r="A5909" s="2" t="s">
        <v>12210</v>
      </c>
      <c r="B5909" s="2" t="s">
        <v>6314</v>
      </c>
      <c r="C5909" s="2" t="s">
        <v>407</v>
      </c>
      <c r="D5909" s="2" t="s">
        <v>38</v>
      </c>
      <c r="E5909" s="2">
        <v>2020</v>
      </c>
      <c r="F5909" s="2" t="s">
        <v>68</v>
      </c>
      <c r="G5909" s="2" t="s">
        <v>69</v>
      </c>
      <c r="H5909" s="2" t="s">
        <v>272</v>
      </c>
      <c r="I5909" s="2" t="s">
        <v>131</v>
      </c>
      <c r="J5909" s="2" t="s">
        <v>544</v>
      </c>
      <c r="K5909" s="3">
        <v>2405694.27</v>
      </c>
      <c r="L5909" s="3">
        <v>988778.16</v>
      </c>
      <c r="M5909" s="3">
        <f t="shared" si="644"/>
        <v>1416916.1099999999</v>
      </c>
      <c r="N5909" s="3">
        <v>326285.65000000002</v>
      </c>
      <c r="O5909" s="3">
        <f t="shared" si="645"/>
        <v>1090630.46</v>
      </c>
      <c r="P5909" s="3">
        <v>837946.35</v>
      </c>
      <c r="Q5909" s="4">
        <f t="shared" si="646"/>
        <v>0.58898428103251865</v>
      </c>
      <c r="R5909" s="4">
        <f t="shared" si="647"/>
        <v>0.34831788912229483</v>
      </c>
      <c r="S5909" s="3">
        <v>2574073.4900000002</v>
      </c>
      <c r="T5909" s="3">
        <f t="shared" si="648"/>
        <v>-168379.2200000002</v>
      </c>
      <c r="U5909" s="4">
        <f t="shared" si="649"/>
        <v>-6.5413524770809944E-2</v>
      </c>
      <c r="V5909" s="2" t="s">
        <v>85</v>
      </c>
      <c r="W5909" s="2" t="s">
        <v>60</v>
      </c>
      <c r="X5909" s="2" t="s">
        <v>274</v>
      </c>
      <c r="Y5909" s="2">
        <v>1</v>
      </c>
      <c r="Z5909" s="2" t="s">
        <v>6973</v>
      </c>
      <c r="AA5909" s="2" t="s">
        <v>148</v>
      </c>
      <c r="AB5909" s="2" t="s">
        <v>77</v>
      </c>
      <c r="AC5909" s="2">
        <v>6.37</v>
      </c>
      <c r="AD5909" s="3">
        <v>0</v>
      </c>
      <c r="AE5909" s="5">
        <v>0</v>
      </c>
      <c r="AF5909" s="2">
        <v>0</v>
      </c>
      <c r="AG5909" s="3">
        <f t="shared" si="650"/>
        <v>0</v>
      </c>
      <c r="AH5909" s="2" t="s">
        <v>50</v>
      </c>
      <c r="AI5909" s="3">
        <v>0</v>
      </c>
    </row>
    <row r="5910" spans="1:35" x14ac:dyDescent="0.3">
      <c r="A5910" s="2" t="s">
        <v>12211</v>
      </c>
      <c r="B5910" s="2" t="s">
        <v>4234</v>
      </c>
      <c r="C5910" s="2" t="s">
        <v>249</v>
      </c>
      <c r="D5910" s="2" t="s">
        <v>104</v>
      </c>
      <c r="E5910" s="2">
        <v>2023</v>
      </c>
      <c r="F5910" s="2" t="s">
        <v>68</v>
      </c>
      <c r="G5910" s="2" t="s">
        <v>40</v>
      </c>
      <c r="H5910" s="2" t="s">
        <v>171</v>
      </c>
      <c r="I5910" s="2" t="s">
        <v>55</v>
      </c>
      <c r="J5910" s="2" t="s">
        <v>84</v>
      </c>
      <c r="K5910" s="3">
        <v>2616180.79</v>
      </c>
      <c r="L5910" s="3">
        <v>829117.37</v>
      </c>
      <c r="M5910" s="3">
        <f t="shared" si="644"/>
        <v>1787063.42</v>
      </c>
      <c r="N5910" s="3">
        <v>510130.08</v>
      </c>
      <c r="O5910" s="3">
        <f t="shared" si="645"/>
        <v>1276933.3399999999</v>
      </c>
      <c r="P5910" s="3">
        <v>933586.7</v>
      </c>
      <c r="Q5910" s="4">
        <f t="shared" si="646"/>
        <v>0.68308101138530253</v>
      </c>
      <c r="R5910" s="4">
        <f t="shared" si="647"/>
        <v>0.35685098811538934</v>
      </c>
      <c r="S5910" s="3">
        <v>2900661.17</v>
      </c>
      <c r="T5910" s="3">
        <f t="shared" si="648"/>
        <v>-284480.37999999989</v>
      </c>
      <c r="U5910" s="4">
        <f t="shared" si="649"/>
        <v>-9.8074322827577928E-2</v>
      </c>
      <c r="V5910" s="2" t="s">
        <v>133</v>
      </c>
      <c r="W5910" s="2" t="s">
        <v>96</v>
      </c>
      <c r="X5910" s="2" t="s">
        <v>86</v>
      </c>
      <c r="Y5910" s="2">
        <v>0.92</v>
      </c>
      <c r="Z5910" s="2" t="s">
        <v>12212</v>
      </c>
      <c r="AA5910" s="2" t="s">
        <v>224</v>
      </c>
      <c r="AB5910" s="2" t="s">
        <v>149</v>
      </c>
      <c r="AC5910" s="2">
        <v>6.66</v>
      </c>
      <c r="AD5910" s="3">
        <v>0</v>
      </c>
      <c r="AE5910" s="5">
        <v>0</v>
      </c>
      <c r="AF5910" s="2">
        <v>0</v>
      </c>
      <c r="AG5910" s="3">
        <f t="shared" si="650"/>
        <v>0</v>
      </c>
      <c r="AH5910" s="2" t="s">
        <v>50</v>
      </c>
      <c r="AI5910" s="3">
        <v>0</v>
      </c>
    </row>
    <row r="5911" spans="1:35" x14ac:dyDescent="0.3">
      <c r="A5911" s="2" t="s">
        <v>12213</v>
      </c>
      <c r="B5911" s="2" t="s">
        <v>2162</v>
      </c>
      <c r="C5911" s="2" t="s">
        <v>205</v>
      </c>
      <c r="D5911" s="2" t="s">
        <v>81</v>
      </c>
      <c r="E5911" s="2">
        <v>2023</v>
      </c>
      <c r="F5911" s="2" t="s">
        <v>58</v>
      </c>
      <c r="G5911" s="2" t="s">
        <v>93</v>
      </c>
      <c r="H5911" s="2" t="s">
        <v>94</v>
      </c>
      <c r="I5911" s="2" t="s">
        <v>71</v>
      </c>
      <c r="J5911" s="2" t="s">
        <v>293</v>
      </c>
      <c r="K5911" s="3">
        <v>6093060.7599999998</v>
      </c>
      <c r="L5911" s="3">
        <v>2823161.89</v>
      </c>
      <c r="M5911" s="3">
        <f t="shared" si="644"/>
        <v>3269898.8699999996</v>
      </c>
      <c r="N5911" s="3">
        <v>1267428.49</v>
      </c>
      <c r="O5911" s="3">
        <f t="shared" si="645"/>
        <v>2002470.3799999997</v>
      </c>
      <c r="P5911" s="3">
        <v>1549373.94</v>
      </c>
      <c r="Q5911" s="4">
        <f t="shared" si="646"/>
        <v>0.53665948835868815</v>
      </c>
      <c r="R5911" s="4">
        <f t="shared" si="647"/>
        <v>0.25428499747965749</v>
      </c>
      <c r="S5911" s="3">
        <v>6086492.8300000001</v>
      </c>
      <c r="T5911" s="3">
        <f t="shared" si="648"/>
        <v>6567.929999999702</v>
      </c>
      <c r="U5911" s="4">
        <f t="shared" si="649"/>
        <v>1.0790992749760131E-3</v>
      </c>
      <c r="V5911" s="2" t="s">
        <v>95</v>
      </c>
      <c r="W5911" s="2" t="s">
        <v>60</v>
      </c>
      <c r="X5911" s="2" t="s">
        <v>97</v>
      </c>
      <c r="Y5911" s="2">
        <v>1550</v>
      </c>
      <c r="Z5911" s="2" t="s">
        <v>10623</v>
      </c>
      <c r="AA5911" s="2" t="s">
        <v>109</v>
      </c>
      <c r="AB5911" s="2" t="s">
        <v>142</v>
      </c>
      <c r="AC5911" s="2">
        <v>9.06</v>
      </c>
      <c r="AD5911" s="3">
        <v>0</v>
      </c>
      <c r="AE5911" s="5">
        <v>0</v>
      </c>
      <c r="AF5911" s="2">
        <v>0</v>
      </c>
      <c r="AG5911" s="3">
        <f t="shared" si="650"/>
        <v>0</v>
      </c>
      <c r="AH5911" s="2" t="s">
        <v>50</v>
      </c>
      <c r="AI5911" s="3">
        <v>0</v>
      </c>
    </row>
    <row r="5912" spans="1:35" x14ac:dyDescent="0.3">
      <c r="A5912" s="2" t="s">
        <v>12214</v>
      </c>
      <c r="B5912" s="2" t="s">
        <v>1940</v>
      </c>
      <c r="C5912" s="2" t="s">
        <v>113</v>
      </c>
      <c r="D5912" s="2" t="s">
        <v>54</v>
      </c>
      <c r="E5912" s="2">
        <v>2022</v>
      </c>
      <c r="F5912" s="2" t="s">
        <v>68</v>
      </c>
      <c r="G5912" s="2" t="s">
        <v>56</v>
      </c>
      <c r="H5912" s="2" t="s">
        <v>177</v>
      </c>
      <c r="I5912" s="2" t="s">
        <v>178</v>
      </c>
      <c r="J5912" s="2" t="s">
        <v>197</v>
      </c>
      <c r="K5912" s="3">
        <v>4034206.02</v>
      </c>
      <c r="L5912" s="3">
        <v>1477771.49</v>
      </c>
      <c r="M5912" s="3">
        <f t="shared" si="644"/>
        <v>2556434.5300000003</v>
      </c>
      <c r="N5912" s="3">
        <v>446842.81</v>
      </c>
      <c r="O5912" s="3">
        <f t="shared" si="645"/>
        <v>2109591.7200000002</v>
      </c>
      <c r="P5912" s="3">
        <v>1511027.26</v>
      </c>
      <c r="Q5912" s="4">
        <f t="shared" si="646"/>
        <v>0.63368963243974341</v>
      </c>
      <c r="R5912" s="4">
        <f t="shared" si="647"/>
        <v>0.37455381616826799</v>
      </c>
      <c r="S5912" s="3">
        <v>3635693.1</v>
      </c>
      <c r="T5912" s="3">
        <f t="shared" si="648"/>
        <v>398512.91999999993</v>
      </c>
      <c r="U5912" s="4">
        <f t="shared" si="649"/>
        <v>0.1096112650432458</v>
      </c>
      <c r="V5912" s="2" t="s">
        <v>85</v>
      </c>
      <c r="W5912" s="2" t="s">
        <v>125</v>
      </c>
      <c r="X5912" s="2" t="s">
        <v>180</v>
      </c>
      <c r="Y5912" s="2">
        <v>149.5</v>
      </c>
      <c r="Z5912" s="2" t="s">
        <v>12215</v>
      </c>
      <c r="AA5912" s="2" t="s">
        <v>99</v>
      </c>
      <c r="AB5912" s="2" t="s">
        <v>64</v>
      </c>
      <c r="AC5912" s="2">
        <v>9.19</v>
      </c>
      <c r="AD5912" s="3">
        <v>360098.08</v>
      </c>
      <c r="AE5912" s="5">
        <v>10.26</v>
      </c>
      <c r="AF5912" s="2">
        <v>240</v>
      </c>
      <c r="AG5912" s="3">
        <f t="shared" si="650"/>
        <v>3537.28181986871</v>
      </c>
      <c r="AH5912" s="2" t="s">
        <v>50</v>
      </c>
      <c r="AI5912" s="3">
        <v>0</v>
      </c>
    </row>
    <row r="5913" spans="1:35" x14ac:dyDescent="0.3">
      <c r="A5913" s="2" t="s">
        <v>12216</v>
      </c>
      <c r="B5913" s="2" t="s">
        <v>4234</v>
      </c>
      <c r="C5913" s="2" t="s">
        <v>249</v>
      </c>
      <c r="D5913" s="2" t="s">
        <v>104</v>
      </c>
      <c r="E5913" s="2">
        <v>2023</v>
      </c>
      <c r="F5913" s="2" t="s">
        <v>58</v>
      </c>
      <c r="G5913" s="2" t="s">
        <v>40</v>
      </c>
      <c r="H5913" s="2" t="s">
        <v>83</v>
      </c>
      <c r="I5913" s="2" t="s">
        <v>42</v>
      </c>
      <c r="J5913" s="2" t="s">
        <v>166</v>
      </c>
      <c r="K5913" s="3">
        <v>8245310.3200000003</v>
      </c>
      <c r="L5913" s="3">
        <v>4245816.66</v>
      </c>
      <c r="M5913" s="3">
        <f t="shared" si="644"/>
        <v>3999493.66</v>
      </c>
      <c r="N5913" s="3">
        <v>697233.04</v>
      </c>
      <c r="O5913" s="3">
        <f t="shared" si="645"/>
        <v>3302260.62</v>
      </c>
      <c r="P5913" s="3">
        <v>2507966.06</v>
      </c>
      <c r="Q5913" s="4">
        <f t="shared" si="646"/>
        <v>0.48506284236491903</v>
      </c>
      <c r="R5913" s="4">
        <f t="shared" si="647"/>
        <v>0.30416878961081967</v>
      </c>
      <c r="S5913" s="3">
        <v>8342758.6600000001</v>
      </c>
      <c r="T5913" s="3">
        <f t="shared" si="648"/>
        <v>-97448.339999999851</v>
      </c>
      <c r="U5913" s="4">
        <f t="shared" si="649"/>
        <v>-1.1680589595288598E-2</v>
      </c>
      <c r="V5913" s="2" t="s">
        <v>44</v>
      </c>
      <c r="W5913" s="2" t="s">
        <v>207</v>
      </c>
      <c r="X5913" s="2" t="s">
        <v>86</v>
      </c>
      <c r="Y5913" s="2">
        <v>0.92</v>
      </c>
      <c r="Z5913" s="2" t="s">
        <v>7098</v>
      </c>
      <c r="AA5913" s="2" t="s">
        <v>63</v>
      </c>
      <c r="AB5913" s="2" t="s">
        <v>77</v>
      </c>
      <c r="AC5913" s="2">
        <v>6.6</v>
      </c>
      <c r="AD5913" s="3">
        <v>0</v>
      </c>
      <c r="AE5913" s="5">
        <v>0</v>
      </c>
      <c r="AF5913" s="2">
        <v>0</v>
      </c>
      <c r="AG5913" s="3">
        <f t="shared" si="650"/>
        <v>0</v>
      </c>
      <c r="AH5913" s="2" t="s">
        <v>50</v>
      </c>
      <c r="AI5913" s="3">
        <v>0</v>
      </c>
    </row>
    <row r="5914" spans="1:35" x14ac:dyDescent="0.3">
      <c r="A5914" s="2" t="s">
        <v>12217</v>
      </c>
      <c r="B5914" s="2" t="s">
        <v>1345</v>
      </c>
      <c r="C5914" s="2" t="s">
        <v>329</v>
      </c>
      <c r="D5914" s="2" t="s">
        <v>38</v>
      </c>
      <c r="E5914" s="2">
        <v>2021</v>
      </c>
      <c r="F5914" s="2" t="s">
        <v>39</v>
      </c>
      <c r="G5914" s="2" t="s">
        <v>40</v>
      </c>
      <c r="H5914" s="2" t="s">
        <v>83</v>
      </c>
      <c r="I5914" s="2" t="s">
        <v>71</v>
      </c>
      <c r="J5914" s="2" t="s">
        <v>293</v>
      </c>
      <c r="K5914" s="3">
        <v>5685171.6799999997</v>
      </c>
      <c r="L5914" s="3">
        <v>3104198.46</v>
      </c>
      <c r="M5914" s="3">
        <f t="shared" si="644"/>
        <v>2580973.2199999997</v>
      </c>
      <c r="N5914" s="3">
        <v>937966.23</v>
      </c>
      <c r="O5914" s="3">
        <f t="shared" si="645"/>
        <v>1643006.9899999998</v>
      </c>
      <c r="P5914" s="3">
        <v>1193051.6200000001</v>
      </c>
      <c r="Q5914" s="4">
        <f t="shared" si="646"/>
        <v>0.45398333863507878</v>
      </c>
      <c r="R5914" s="4">
        <f t="shared" si="647"/>
        <v>0.20985322645524757</v>
      </c>
      <c r="S5914" s="3">
        <v>6280764.7999999998</v>
      </c>
      <c r="T5914" s="3">
        <f t="shared" si="648"/>
        <v>-595593.12000000011</v>
      </c>
      <c r="U5914" s="4">
        <f t="shared" si="649"/>
        <v>-9.4828120295158982E-2</v>
      </c>
      <c r="V5914" s="2" t="s">
        <v>133</v>
      </c>
      <c r="W5914" s="2" t="s">
        <v>60</v>
      </c>
      <c r="X5914" s="2" t="s">
        <v>86</v>
      </c>
      <c r="Y5914" s="2">
        <v>0.92</v>
      </c>
      <c r="Z5914" s="2" t="s">
        <v>11092</v>
      </c>
      <c r="AA5914" s="2" t="s">
        <v>148</v>
      </c>
      <c r="AB5914" s="2" t="s">
        <v>64</v>
      </c>
      <c r="AC5914" s="2">
        <v>1.59</v>
      </c>
      <c r="AD5914" s="3">
        <v>0</v>
      </c>
      <c r="AE5914" s="5">
        <v>0</v>
      </c>
      <c r="AF5914" s="2">
        <v>0</v>
      </c>
      <c r="AG5914" s="3">
        <f t="shared" si="650"/>
        <v>0</v>
      </c>
      <c r="AH5914" s="2" t="s">
        <v>50</v>
      </c>
      <c r="AI5914" s="3">
        <v>0</v>
      </c>
    </row>
    <row r="5915" spans="1:35" x14ac:dyDescent="0.3">
      <c r="A5915" s="2" t="s">
        <v>12218</v>
      </c>
      <c r="B5915" s="2" t="s">
        <v>868</v>
      </c>
      <c r="C5915" s="2" t="s">
        <v>617</v>
      </c>
      <c r="D5915" s="2" t="s">
        <v>38</v>
      </c>
      <c r="E5915" s="2">
        <v>2020</v>
      </c>
      <c r="F5915" s="2" t="s">
        <v>55</v>
      </c>
      <c r="G5915" s="2" t="s">
        <v>69</v>
      </c>
      <c r="H5915" s="2" t="s">
        <v>165</v>
      </c>
      <c r="I5915" s="2" t="s">
        <v>178</v>
      </c>
      <c r="J5915" s="2" t="s">
        <v>206</v>
      </c>
      <c r="K5915" s="3">
        <v>1908888.76</v>
      </c>
      <c r="L5915" s="3">
        <v>751083.4</v>
      </c>
      <c r="M5915" s="3">
        <f t="shared" si="644"/>
        <v>1157805.3599999999</v>
      </c>
      <c r="N5915" s="3">
        <v>408903.29</v>
      </c>
      <c r="O5915" s="3">
        <f t="shared" si="645"/>
        <v>748902.06999999983</v>
      </c>
      <c r="P5915" s="3">
        <v>535214.75</v>
      </c>
      <c r="Q5915" s="4">
        <f t="shared" si="646"/>
        <v>0.60653369869494111</v>
      </c>
      <c r="R5915" s="4">
        <f t="shared" si="647"/>
        <v>0.28038027213277739</v>
      </c>
      <c r="S5915" s="3">
        <v>2135725.9300000002</v>
      </c>
      <c r="T5915" s="3">
        <f t="shared" si="648"/>
        <v>-226837.17000000016</v>
      </c>
      <c r="U5915" s="4">
        <f t="shared" si="649"/>
        <v>-0.10621080486670878</v>
      </c>
      <c r="V5915" s="2" t="s">
        <v>85</v>
      </c>
      <c r="W5915" s="2" t="s">
        <v>117</v>
      </c>
      <c r="X5915" s="2" t="s">
        <v>167</v>
      </c>
      <c r="Y5915" s="2">
        <v>17.2</v>
      </c>
      <c r="Z5915" s="2" t="s">
        <v>12219</v>
      </c>
      <c r="AA5915" s="2" t="s">
        <v>99</v>
      </c>
      <c r="AB5915" s="2" t="s">
        <v>149</v>
      </c>
      <c r="AC5915" s="2">
        <v>2.46</v>
      </c>
      <c r="AD5915" s="3">
        <v>992211.5</v>
      </c>
      <c r="AE5915" s="5">
        <v>10.29</v>
      </c>
      <c r="AF5915" s="2">
        <v>24</v>
      </c>
      <c r="AG5915" s="3">
        <f t="shared" si="650"/>
        <v>45918.447058891506</v>
      </c>
      <c r="AH5915" s="2" t="s">
        <v>50</v>
      </c>
      <c r="AI5915" s="3">
        <v>0</v>
      </c>
    </row>
    <row r="5916" spans="1:35" x14ac:dyDescent="0.3">
      <c r="A5916" s="2" t="s">
        <v>12220</v>
      </c>
      <c r="B5916" s="2" t="s">
        <v>8539</v>
      </c>
      <c r="C5916" s="2" t="s">
        <v>452</v>
      </c>
      <c r="D5916" s="2" t="s">
        <v>38</v>
      </c>
      <c r="E5916" s="2">
        <v>2021</v>
      </c>
      <c r="F5916" s="2" t="s">
        <v>92</v>
      </c>
      <c r="G5916" s="2" t="s">
        <v>40</v>
      </c>
      <c r="H5916" s="2" t="s">
        <v>41</v>
      </c>
      <c r="I5916" s="2" t="s">
        <v>55</v>
      </c>
      <c r="J5916" s="2" t="s">
        <v>217</v>
      </c>
      <c r="K5916" s="3">
        <v>7130191.1900000004</v>
      </c>
      <c r="L5916" s="3">
        <v>3458515.33</v>
      </c>
      <c r="M5916" s="3">
        <f t="shared" si="644"/>
        <v>3671675.8600000003</v>
      </c>
      <c r="N5916" s="3">
        <v>1544401.86</v>
      </c>
      <c r="O5916" s="3">
        <f t="shared" si="645"/>
        <v>2127274</v>
      </c>
      <c r="P5916" s="3">
        <v>1648680.51</v>
      </c>
      <c r="Q5916" s="4">
        <f t="shared" si="646"/>
        <v>0.51494774293703061</v>
      </c>
      <c r="R5916" s="4">
        <f t="shared" si="647"/>
        <v>0.23122528780325732</v>
      </c>
      <c r="S5916" s="3">
        <v>6073368.79</v>
      </c>
      <c r="T5916" s="3">
        <f t="shared" si="648"/>
        <v>1056822.4000000004</v>
      </c>
      <c r="U5916" s="4">
        <f t="shared" si="649"/>
        <v>0.17400925854199617</v>
      </c>
      <c r="V5916" s="2" t="s">
        <v>133</v>
      </c>
      <c r="W5916" s="2" t="s">
        <v>125</v>
      </c>
      <c r="X5916" s="2" t="s">
        <v>46</v>
      </c>
      <c r="Y5916" s="2">
        <v>0.89</v>
      </c>
      <c r="Z5916" s="2" t="s">
        <v>9349</v>
      </c>
      <c r="AA5916" s="2" t="s">
        <v>109</v>
      </c>
      <c r="AB5916" s="2" t="s">
        <v>209</v>
      </c>
      <c r="AC5916" s="2">
        <v>1.1200000000000001</v>
      </c>
      <c r="AD5916" s="3">
        <v>0</v>
      </c>
      <c r="AE5916" s="5">
        <v>0</v>
      </c>
      <c r="AF5916" s="2">
        <v>0</v>
      </c>
      <c r="AG5916" s="3">
        <f t="shared" si="650"/>
        <v>0</v>
      </c>
      <c r="AH5916" s="2" t="s">
        <v>50</v>
      </c>
      <c r="AI5916" s="3">
        <v>0</v>
      </c>
    </row>
    <row r="5917" spans="1:35" x14ac:dyDescent="0.3">
      <c r="A5917" s="2" t="s">
        <v>12221</v>
      </c>
      <c r="B5917" s="2" t="s">
        <v>5065</v>
      </c>
      <c r="C5917" s="2" t="s">
        <v>201</v>
      </c>
      <c r="D5917" s="2" t="s">
        <v>54</v>
      </c>
      <c r="E5917" s="2">
        <v>2020</v>
      </c>
      <c r="F5917" s="2" t="s">
        <v>39</v>
      </c>
      <c r="G5917" s="2" t="s">
        <v>69</v>
      </c>
      <c r="H5917" s="2" t="s">
        <v>165</v>
      </c>
      <c r="I5917" s="2" t="s">
        <v>58</v>
      </c>
      <c r="J5917" s="2" t="s">
        <v>191</v>
      </c>
      <c r="K5917" s="3">
        <v>4412326.54</v>
      </c>
      <c r="L5917" s="3">
        <v>1842419.9</v>
      </c>
      <c r="M5917" s="3">
        <f t="shared" si="644"/>
        <v>2569906.64</v>
      </c>
      <c r="N5917" s="3">
        <v>398463.06</v>
      </c>
      <c r="O5917" s="3">
        <f t="shared" si="645"/>
        <v>2171443.58</v>
      </c>
      <c r="P5917" s="3">
        <v>1678526.49</v>
      </c>
      <c r="Q5917" s="4">
        <f t="shared" si="646"/>
        <v>0.58243799879779523</v>
      </c>
      <c r="R5917" s="4">
        <f t="shared" si="647"/>
        <v>0.38041755857897136</v>
      </c>
      <c r="S5917" s="3">
        <v>3983783.47</v>
      </c>
      <c r="T5917" s="3">
        <f t="shared" si="648"/>
        <v>428543.06999999983</v>
      </c>
      <c r="U5917" s="4">
        <f t="shared" si="649"/>
        <v>0.10757187814728289</v>
      </c>
      <c r="V5917" s="2" t="s">
        <v>133</v>
      </c>
      <c r="W5917" s="2" t="s">
        <v>125</v>
      </c>
      <c r="X5917" s="2" t="s">
        <v>167</v>
      </c>
      <c r="Y5917" s="2">
        <v>17.2</v>
      </c>
      <c r="Z5917" s="2" t="s">
        <v>12222</v>
      </c>
      <c r="AA5917" s="2" t="s">
        <v>63</v>
      </c>
      <c r="AB5917" s="2" t="s">
        <v>100</v>
      </c>
      <c r="AC5917" s="2">
        <v>4.82</v>
      </c>
      <c r="AD5917" s="3">
        <v>0</v>
      </c>
      <c r="AE5917" s="5">
        <v>0</v>
      </c>
      <c r="AF5917" s="2">
        <v>0</v>
      </c>
      <c r="AG5917" s="3">
        <f t="shared" si="650"/>
        <v>0</v>
      </c>
      <c r="AH5917" s="2" t="s">
        <v>50</v>
      </c>
      <c r="AI5917" s="3">
        <v>0</v>
      </c>
    </row>
    <row r="5918" spans="1:35" x14ac:dyDescent="0.3">
      <c r="A5918" s="2" t="s">
        <v>12223</v>
      </c>
      <c r="B5918" s="2" t="s">
        <v>3222</v>
      </c>
      <c r="C5918" s="2" t="s">
        <v>80</v>
      </c>
      <c r="D5918" s="2" t="s">
        <v>81</v>
      </c>
      <c r="E5918" s="2">
        <v>2020</v>
      </c>
      <c r="F5918" s="2" t="s">
        <v>92</v>
      </c>
      <c r="G5918" s="2" t="s">
        <v>114</v>
      </c>
      <c r="H5918" s="2" t="s">
        <v>115</v>
      </c>
      <c r="I5918" s="2" t="s">
        <v>55</v>
      </c>
      <c r="J5918" s="2" t="s">
        <v>154</v>
      </c>
      <c r="K5918" s="3">
        <v>9998486.0999999996</v>
      </c>
      <c r="L5918" s="3">
        <v>3548497.39</v>
      </c>
      <c r="M5918" s="3">
        <f t="shared" si="644"/>
        <v>6449988.709999999</v>
      </c>
      <c r="N5918" s="3">
        <v>2117772.14</v>
      </c>
      <c r="O5918" s="3">
        <f t="shared" si="645"/>
        <v>4332216.5699999984</v>
      </c>
      <c r="P5918" s="3">
        <v>3060944.79</v>
      </c>
      <c r="Q5918" s="4">
        <f t="shared" si="646"/>
        <v>0.6450965321640042</v>
      </c>
      <c r="R5918" s="4">
        <f t="shared" si="647"/>
        <v>0.3061408256595966</v>
      </c>
      <c r="S5918" s="3">
        <v>9204830.1400000006</v>
      </c>
      <c r="T5918" s="3">
        <f t="shared" si="648"/>
        <v>793655.95999999903</v>
      </c>
      <c r="U5918" s="4">
        <f t="shared" si="649"/>
        <v>8.6221684477493135E-2</v>
      </c>
      <c r="V5918" s="2" t="s">
        <v>73</v>
      </c>
      <c r="W5918" s="2" t="s">
        <v>207</v>
      </c>
      <c r="X5918" s="2" t="s">
        <v>118</v>
      </c>
      <c r="Y5918" s="2">
        <v>3.75</v>
      </c>
      <c r="Z5918" s="2" t="s">
        <v>10305</v>
      </c>
      <c r="AA5918" s="2" t="s">
        <v>224</v>
      </c>
      <c r="AB5918" s="2" t="s">
        <v>142</v>
      </c>
      <c r="AC5918" s="2">
        <v>4.08</v>
      </c>
      <c r="AD5918" s="3">
        <v>0</v>
      </c>
      <c r="AE5918" s="5">
        <v>0</v>
      </c>
      <c r="AF5918" s="2">
        <v>0</v>
      </c>
      <c r="AG5918" s="3">
        <f t="shared" si="650"/>
        <v>0</v>
      </c>
      <c r="AH5918" s="2" t="s">
        <v>230</v>
      </c>
      <c r="AI5918" s="3">
        <v>0</v>
      </c>
    </row>
    <row r="5919" spans="1:35" x14ac:dyDescent="0.3">
      <c r="A5919" s="2" t="s">
        <v>12224</v>
      </c>
      <c r="B5919" s="2" t="s">
        <v>9227</v>
      </c>
      <c r="C5919" s="2" t="s">
        <v>403</v>
      </c>
      <c r="D5919" s="2" t="s">
        <v>54</v>
      </c>
      <c r="E5919" s="2">
        <v>2021</v>
      </c>
      <c r="F5919" s="2" t="s">
        <v>39</v>
      </c>
      <c r="G5919" s="2" t="s">
        <v>69</v>
      </c>
      <c r="H5919" s="2" t="s">
        <v>70</v>
      </c>
      <c r="I5919" s="2" t="s">
        <v>71</v>
      </c>
      <c r="J5919" s="2" t="s">
        <v>172</v>
      </c>
      <c r="K5919" s="3">
        <v>1549138.92</v>
      </c>
      <c r="L5919" s="3">
        <v>891468.59</v>
      </c>
      <c r="M5919" s="3">
        <f t="shared" si="644"/>
        <v>657670.32999999996</v>
      </c>
      <c r="N5919" s="3">
        <v>312079.46000000002</v>
      </c>
      <c r="O5919" s="3">
        <f t="shared" si="645"/>
        <v>345590.86999999994</v>
      </c>
      <c r="P5919" s="3">
        <v>256727.01</v>
      </c>
      <c r="Q5919" s="4">
        <f t="shared" si="646"/>
        <v>0.42453928534698487</v>
      </c>
      <c r="R5919" s="4">
        <f t="shared" si="647"/>
        <v>0.1657223937024318</v>
      </c>
      <c r="S5919" s="3">
        <v>1378442.34</v>
      </c>
      <c r="T5919" s="3">
        <f t="shared" si="648"/>
        <v>170696.57999999984</v>
      </c>
      <c r="U5919" s="4">
        <f t="shared" si="649"/>
        <v>0.12383294900822607</v>
      </c>
      <c r="V5919" s="2" t="s">
        <v>133</v>
      </c>
      <c r="W5919" s="2" t="s">
        <v>207</v>
      </c>
      <c r="X5919" s="2" t="s">
        <v>74</v>
      </c>
      <c r="Y5919" s="2">
        <v>1.36</v>
      </c>
      <c r="Z5919" s="2" t="s">
        <v>12225</v>
      </c>
      <c r="AA5919" s="2" t="s">
        <v>48</v>
      </c>
      <c r="AB5919" s="2" t="s">
        <v>306</v>
      </c>
      <c r="AC5919" s="2">
        <v>7.64</v>
      </c>
      <c r="AD5919" s="3">
        <v>0</v>
      </c>
      <c r="AE5919" s="5">
        <v>0</v>
      </c>
      <c r="AF5919" s="2">
        <v>0</v>
      </c>
      <c r="AG5919" s="3">
        <f t="shared" si="650"/>
        <v>0</v>
      </c>
      <c r="AH5919" s="2" t="s">
        <v>50</v>
      </c>
      <c r="AI5919" s="3">
        <v>0</v>
      </c>
    </row>
    <row r="5920" spans="1:35" x14ac:dyDescent="0.3">
      <c r="A5920" s="2" t="s">
        <v>12226</v>
      </c>
      <c r="B5920" s="2" t="s">
        <v>2173</v>
      </c>
      <c r="C5920" s="2" t="s">
        <v>212</v>
      </c>
      <c r="D5920" s="2" t="s">
        <v>81</v>
      </c>
      <c r="E5920" s="2">
        <v>2022</v>
      </c>
      <c r="F5920" s="2" t="s">
        <v>92</v>
      </c>
      <c r="G5920" s="2" t="s">
        <v>93</v>
      </c>
      <c r="H5920" s="2" t="s">
        <v>94</v>
      </c>
      <c r="I5920" s="2" t="s">
        <v>71</v>
      </c>
      <c r="J5920" s="2" t="s">
        <v>72</v>
      </c>
      <c r="K5920" s="3">
        <v>8716412.2899999991</v>
      </c>
      <c r="L5920" s="3">
        <v>3137431.63</v>
      </c>
      <c r="M5920" s="3">
        <f t="shared" si="644"/>
        <v>5578980.6599999992</v>
      </c>
      <c r="N5920" s="3">
        <v>876828.25</v>
      </c>
      <c r="O5920" s="3">
        <f t="shared" si="645"/>
        <v>4702152.4099999992</v>
      </c>
      <c r="P5920" s="3">
        <v>3336620.66</v>
      </c>
      <c r="Q5920" s="4">
        <f t="shared" si="646"/>
        <v>0.6400547007626689</v>
      </c>
      <c r="R5920" s="4">
        <f t="shared" si="647"/>
        <v>0.38279748008569708</v>
      </c>
      <c r="S5920" s="3">
        <v>9447771.9199999999</v>
      </c>
      <c r="T5920" s="3">
        <f t="shared" si="648"/>
        <v>-731359.63000000082</v>
      </c>
      <c r="U5920" s="4">
        <f t="shared" si="649"/>
        <v>-7.7410805022905427E-2</v>
      </c>
      <c r="V5920" s="2" t="s">
        <v>73</v>
      </c>
      <c r="W5920" s="2" t="s">
        <v>125</v>
      </c>
      <c r="X5920" s="2" t="s">
        <v>97</v>
      </c>
      <c r="Y5920" s="2">
        <v>1550</v>
      </c>
      <c r="Z5920" s="2" t="s">
        <v>3462</v>
      </c>
      <c r="AA5920" s="2" t="s">
        <v>109</v>
      </c>
      <c r="AB5920" s="2" t="s">
        <v>182</v>
      </c>
      <c r="AC5920" s="2">
        <v>6.03</v>
      </c>
      <c r="AD5920" s="3">
        <v>0</v>
      </c>
      <c r="AE5920" s="5">
        <v>0</v>
      </c>
      <c r="AF5920" s="2">
        <v>0</v>
      </c>
      <c r="AG5920" s="3">
        <f t="shared" si="650"/>
        <v>0</v>
      </c>
      <c r="AH5920" s="2" t="s">
        <v>50</v>
      </c>
      <c r="AI5920" s="3">
        <v>0</v>
      </c>
    </row>
    <row r="5921" spans="1:35" x14ac:dyDescent="0.3">
      <c r="A5921" s="2" t="s">
        <v>12227</v>
      </c>
      <c r="B5921" s="2" t="s">
        <v>7330</v>
      </c>
      <c r="C5921" s="2" t="s">
        <v>201</v>
      </c>
      <c r="D5921" s="2" t="s">
        <v>54</v>
      </c>
      <c r="E5921" s="2">
        <v>2020</v>
      </c>
      <c r="F5921" s="2" t="s">
        <v>82</v>
      </c>
      <c r="G5921" s="2" t="s">
        <v>56</v>
      </c>
      <c r="H5921" s="2" t="s">
        <v>153</v>
      </c>
      <c r="I5921" s="2" t="s">
        <v>71</v>
      </c>
      <c r="J5921" s="2" t="s">
        <v>228</v>
      </c>
      <c r="K5921" s="3">
        <v>9076304.9100000001</v>
      </c>
      <c r="L5921" s="3">
        <v>4867251.8</v>
      </c>
      <c r="M5921" s="3">
        <f t="shared" si="644"/>
        <v>4209053.1100000003</v>
      </c>
      <c r="N5921" s="3">
        <v>1362663.31</v>
      </c>
      <c r="O5921" s="3">
        <f t="shared" si="645"/>
        <v>2846389.8000000003</v>
      </c>
      <c r="P5921" s="3">
        <v>2007388.17</v>
      </c>
      <c r="Q5921" s="4">
        <f t="shared" si="646"/>
        <v>0.46374082313636161</v>
      </c>
      <c r="R5921" s="4">
        <f t="shared" si="647"/>
        <v>0.22116799621708608</v>
      </c>
      <c r="S5921" s="3">
        <v>8209676.8200000003</v>
      </c>
      <c r="T5921" s="3">
        <f t="shared" si="648"/>
        <v>866628.08999999985</v>
      </c>
      <c r="U5921" s="4">
        <f t="shared" si="649"/>
        <v>0.10556177898364577</v>
      </c>
      <c r="V5921" s="2" t="s">
        <v>95</v>
      </c>
      <c r="W5921" s="2" t="s">
        <v>60</v>
      </c>
      <c r="X5921" s="2" t="s">
        <v>155</v>
      </c>
      <c r="Y5921" s="2">
        <v>7.24</v>
      </c>
      <c r="Z5921" s="2" t="s">
        <v>12228</v>
      </c>
      <c r="AA5921" s="2" t="s">
        <v>76</v>
      </c>
      <c r="AB5921" s="2" t="s">
        <v>242</v>
      </c>
      <c r="AC5921" s="2">
        <v>9.6199999999999992</v>
      </c>
      <c r="AD5921" s="3">
        <v>0</v>
      </c>
      <c r="AE5921" s="5">
        <v>0</v>
      </c>
      <c r="AF5921" s="2">
        <v>0</v>
      </c>
      <c r="AG5921" s="3">
        <f t="shared" si="650"/>
        <v>0</v>
      </c>
      <c r="AH5921" s="2" t="s">
        <v>50</v>
      </c>
      <c r="AI5921" s="3">
        <v>0</v>
      </c>
    </row>
    <row r="5922" spans="1:35" x14ac:dyDescent="0.3">
      <c r="A5922" s="2" t="s">
        <v>12229</v>
      </c>
      <c r="B5922" s="2" t="s">
        <v>2458</v>
      </c>
      <c r="C5922" s="2" t="s">
        <v>164</v>
      </c>
      <c r="D5922" s="2" t="s">
        <v>81</v>
      </c>
      <c r="E5922" s="2">
        <v>2023</v>
      </c>
      <c r="F5922" s="2" t="s">
        <v>105</v>
      </c>
      <c r="G5922" s="2" t="s">
        <v>40</v>
      </c>
      <c r="H5922" s="2" t="s">
        <v>279</v>
      </c>
      <c r="I5922" s="2" t="s">
        <v>178</v>
      </c>
      <c r="J5922" s="2" t="s">
        <v>179</v>
      </c>
      <c r="K5922" s="3">
        <v>3107062.29</v>
      </c>
      <c r="L5922" s="3">
        <v>1384069.67</v>
      </c>
      <c r="M5922" s="3">
        <f t="shared" si="644"/>
        <v>1722992.62</v>
      </c>
      <c r="N5922" s="3">
        <v>421956.88</v>
      </c>
      <c r="O5922" s="3">
        <f t="shared" si="645"/>
        <v>1301035.7400000002</v>
      </c>
      <c r="P5922" s="3">
        <v>1034794.98</v>
      </c>
      <c r="Q5922" s="4">
        <f t="shared" si="646"/>
        <v>0.55454073950992466</v>
      </c>
      <c r="R5922" s="4">
        <f t="shared" si="647"/>
        <v>0.33304610059813122</v>
      </c>
      <c r="S5922" s="3">
        <v>2905342.71</v>
      </c>
      <c r="T5922" s="3">
        <f t="shared" si="648"/>
        <v>201719.58000000007</v>
      </c>
      <c r="U5922" s="4">
        <f t="shared" si="649"/>
        <v>6.9430562978231261E-2</v>
      </c>
      <c r="V5922" s="2" t="s">
        <v>124</v>
      </c>
      <c r="W5922" s="2" t="s">
        <v>117</v>
      </c>
      <c r="X5922" s="2" t="s">
        <v>280</v>
      </c>
      <c r="Y5922" s="2">
        <v>0.79</v>
      </c>
      <c r="Z5922" s="2" t="s">
        <v>12230</v>
      </c>
      <c r="AA5922" s="2" t="s">
        <v>109</v>
      </c>
      <c r="AB5922" s="2" t="s">
        <v>182</v>
      </c>
      <c r="AC5922" s="2">
        <v>8.6300000000000008</v>
      </c>
      <c r="AD5922" s="3">
        <v>3124031.62</v>
      </c>
      <c r="AE5922" s="5">
        <v>14.66</v>
      </c>
      <c r="AF5922" s="2">
        <v>180</v>
      </c>
      <c r="AG5922" s="3">
        <f t="shared" si="650"/>
        <v>42998.339603850836</v>
      </c>
      <c r="AH5922" s="2" t="s">
        <v>50</v>
      </c>
      <c r="AI5922" s="3">
        <v>0</v>
      </c>
    </row>
    <row r="5923" spans="1:35" x14ac:dyDescent="0.3">
      <c r="A5923" s="2" t="s">
        <v>12231</v>
      </c>
      <c r="B5923" s="2" t="s">
        <v>1977</v>
      </c>
      <c r="C5923" s="2" t="s">
        <v>201</v>
      </c>
      <c r="D5923" s="2" t="s">
        <v>54</v>
      </c>
      <c r="E5923" s="2">
        <v>2020</v>
      </c>
      <c r="F5923" s="2" t="s">
        <v>39</v>
      </c>
      <c r="G5923" s="2" t="s">
        <v>114</v>
      </c>
      <c r="H5923" s="2" t="s">
        <v>234</v>
      </c>
      <c r="I5923" s="2" t="s">
        <v>55</v>
      </c>
      <c r="J5923" s="2" t="s">
        <v>217</v>
      </c>
      <c r="K5923" s="3">
        <v>7800774.9699999997</v>
      </c>
      <c r="L5923" s="3">
        <v>3271583.02</v>
      </c>
      <c r="M5923" s="3">
        <f t="shared" si="644"/>
        <v>4529191.9499999993</v>
      </c>
      <c r="N5923" s="3">
        <v>1647683.01</v>
      </c>
      <c r="O5923" s="3">
        <f t="shared" si="645"/>
        <v>2881508.9399999995</v>
      </c>
      <c r="P5923" s="3">
        <v>2163026.71</v>
      </c>
      <c r="Q5923" s="4">
        <f t="shared" si="646"/>
        <v>0.58060794823825046</v>
      </c>
      <c r="R5923" s="4">
        <f t="shared" si="647"/>
        <v>0.27728356712230606</v>
      </c>
      <c r="S5923" s="3">
        <v>8599790.4700000007</v>
      </c>
      <c r="T5923" s="3">
        <f t="shared" si="648"/>
        <v>-799015.50000000093</v>
      </c>
      <c r="U5923" s="4">
        <f t="shared" si="649"/>
        <v>-9.2911042750091669E-2</v>
      </c>
      <c r="V5923" s="2" t="s">
        <v>124</v>
      </c>
      <c r="W5923" s="2" t="s">
        <v>207</v>
      </c>
      <c r="X5923" s="2" t="s">
        <v>236</v>
      </c>
      <c r="Y5923" s="2">
        <v>3.67</v>
      </c>
      <c r="Z5923" s="2" t="s">
        <v>1387</v>
      </c>
      <c r="AA5923" s="2" t="s">
        <v>76</v>
      </c>
      <c r="AB5923" s="2" t="s">
        <v>88</v>
      </c>
      <c r="AC5923" s="2">
        <v>8.74</v>
      </c>
      <c r="AD5923" s="3">
        <v>0</v>
      </c>
      <c r="AE5923" s="5">
        <v>0</v>
      </c>
      <c r="AF5923" s="2">
        <v>0</v>
      </c>
      <c r="AG5923" s="3">
        <f t="shared" si="650"/>
        <v>0</v>
      </c>
      <c r="AH5923" s="2" t="s">
        <v>50</v>
      </c>
      <c r="AI5923" s="3">
        <v>0</v>
      </c>
    </row>
    <row r="5924" spans="1:35" x14ac:dyDescent="0.3">
      <c r="A5924" s="2" t="s">
        <v>12232</v>
      </c>
      <c r="B5924" s="2" t="s">
        <v>11733</v>
      </c>
      <c r="C5924" s="2" t="s">
        <v>617</v>
      </c>
      <c r="D5924" s="2" t="s">
        <v>38</v>
      </c>
      <c r="E5924" s="2">
        <v>2020</v>
      </c>
      <c r="F5924" s="2" t="s">
        <v>55</v>
      </c>
      <c r="G5924" s="2" t="s">
        <v>93</v>
      </c>
      <c r="H5924" s="2" t="s">
        <v>94</v>
      </c>
      <c r="I5924" s="2" t="s">
        <v>42</v>
      </c>
      <c r="J5924" s="2" t="s">
        <v>166</v>
      </c>
      <c r="K5924" s="3">
        <v>1334066.05</v>
      </c>
      <c r="L5924" s="3">
        <v>413379.76</v>
      </c>
      <c r="M5924" s="3">
        <f t="shared" si="644"/>
        <v>920686.29</v>
      </c>
      <c r="N5924" s="3">
        <v>241907.39</v>
      </c>
      <c r="O5924" s="3">
        <f t="shared" si="645"/>
        <v>678778.9</v>
      </c>
      <c r="P5924" s="3">
        <v>505376.72</v>
      </c>
      <c r="Q5924" s="4">
        <f t="shared" si="646"/>
        <v>0.69013546218345034</v>
      </c>
      <c r="R5924" s="4">
        <f t="shared" si="647"/>
        <v>0.3788243618072733</v>
      </c>
      <c r="S5924" s="3">
        <v>1326816.01</v>
      </c>
      <c r="T5924" s="3">
        <f t="shared" si="648"/>
        <v>7250.0400000000373</v>
      </c>
      <c r="U5924" s="4">
        <f t="shared" si="649"/>
        <v>5.4642391600324726E-3</v>
      </c>
      <c r="V5924" s="2" t="s">
        <v>133</v>
      </c>
      <c r="W5924" s="2" t="s">
        <v>45</v>
      </c>
      <c r="X5924" s="2" t="s">
        <v>97</v>
      </c>
      <c r="Y5924" s="2">
        <v>1550</v>
      </c>
      <c r="Z5924" s="2" t="s">
        <v>2056</v>
      </c>
      <c r="AA5924" s="2" t="s">
        <v>224</v>
      </c>
      <c r="AB5924" s="2" t="s">
        <v>149</v>
      </c>
      <c r="AC5924" s="2">
        <v>2.91</v>
      </c>
      <c r="AD5924" s="3">
        <v>0</v>
      </c>
      <c r="AE5924" s="5">
        <v>0</v>
      </c>
      <c r="AF5924" s="2">
        <v>0</v>
      </c>
      <c r="AG5924" s="3">
        <f t="shared" si="650"/>
        <v>0</v>
      </c>
      <c r="AH5924" s="2" t="s">
        <v>50</v>
      </c>
      <c r="AI5924" s="3">
        <v>0</v>
      </c>
    </row>
    <row r="5925" spans="1:35" x14ac:dyDescent="0.3">
      <c r="A5925" s="2" t="s">
        <v>12233</v>
      </c>
      <c r="B5925" s="2" t="s">
        <v>2599</v>
      </c>
      <c r="C5925" s="2" t="s">
        <v>536</v>
      </c>
      <c r="D5925" s="2" t="s">
        <v>81</v>
      </c>
      <c r="E5925" s="2">
        <v>2024</v>
      </c>
      <c r="F5925" s="2" t="s">
        <v>58</v>
      </c>
      <c r="G5925" s="2" t="s">
        <v>93</v>
      </c>
      <c r="H5925" s="2" t="s">
        <v>221</v>
      </c>
      <c r="I5925" s="2" t="s">
        <v>178</v>
      </c>
      <c r="J5925" s="2" t="s">
        <v>206</v>
      </c>
      <c r="K5925" s="3">
        <v>2892132.35</v>
      </c>
      <c r="L5925" s="3">
        <v>1191751.8400000001</v>
      </c>
      <c r="M5925" s="3">
        <f t="shared" si="644"/>
        <v>1700380.51</v>
      </c>
      <c r="N5925" s="3">
        <v>434048.43</v>
      </c>
      <c r="O5925" s="3">
        <f t="shared" si="645"/>
        <v>1266332.08</v>
      </c>
      <c r="P5925" s="3">
        <v>985703.2</v>
      </c>
      <c r="Q5925" s="4">
        <f t="shared" si="646"/>
        <v>0.58793315942128299</v>
      </c>
      <c r="R5925" s="4">
        <f t="shared" si="647"/>
        <v>0.34082230019660059</v>
      </c>
      <c r="S5925" s="3">
        <v>2356375.1</v>
      </c>
      <c r="T5925" s="3">
        <f t="shared" si="648"/>
        <v>535757.25</v>
      </c>
      <c r="U5925" s="4">
        <f t="shared" si="649"/>
        <v>0.22736501077438817</v>
      </c>
      <c r="V5925" s="2" t="s">
        <v>85</v>
      </c>
      <c r="W5925" s="2" t="s">
        <v>96</v>
      </c>
      <c r="X5925" s="2" t="s">
        <v>222</v>
      </c>
      <c r="Y5925" s="2">
        <v>18.899999999999999</v>
      </c>
      <c r="Z5925" s="2" t="s">
        <v>12234</v>
      </c>
      <c r="AA5925" s="2" t="s">
        <v>141</v>
      </c>
      <c r="AB5925" s="2" t="s">
        <v>110</v>
      </c>
      <c r="AC5925" s="2">
        <v>2.2999999999999998</v>
      </c>
      <c r="AD5925" s="3">
        <v>645856.81999999995</v>
      </c>
      <c r="AE5925" s="5">
        <v>16.72</v>
      </c>
      <c r="AF5925" s="2">
        <v>48</v>
      </c>
      <c r="AG5925" s="3">
        <f t="shared" si="650"/>
        <v>18542.79724596033</v>
      </c>
      <c r="AH5925" s="2" t="s">
        <v>50</v>
      </c>
      <c r="AI5925" s="3">
        <v>0</v>
      </c>
    </row>
    <row r="5926" spans="1:35" x14ac:dyDescent="0.3">
      <c r="A5926" s="2" t="s">
        <v>12235</v>
      </c>
      <c r="B5926" s="2" t="s">
        <v>5993</v>
      </c>
      <c r="C5926" s="2" t="s">
        <v>411</v>
      </c>
      <c r="D5926" s="2" t="s">
        <v>54</v>
      </c>
      <c r="E5926" s="2">
        <v>2022</v>
      </c>
      <c r="F5926" s="2" t="s">
        <v>105</v>
      </c>
      <c r="G5926" s="2" t="s">
        <v>114</v>
      </c>
      <c r="H5926" s="2" t="s">
        <v>190</v>
      </c>
      <c r="I5926" s="2" t="s">
        <v>42</v>
      </c>
      <c r="J5926" s="2" t="s">
        <v>166</v>
      </c>
      <c r="K5926" s="3">
        <v>6113935.0800000001</v>
      </c>
      <c r="L5926" s="3">
        <v>1886945.91</v>
      </c>
      <c r="M5926" s="3">
        <f t="shared" si="644"/>
        <v>4226989.17</v>
      </c>
      <c r="N5926" s="3">
        <v>1223350.27</v>
      </c>
      <c r="O5926" s="3">
        <f t="shared" si="645"/>
        <v>3003638.9</v>
      </c>
      <c r="P5926" s="3">
        <v>2229375.33</v>
      </c>
      <c r="Q5926" s="4">
        <f t="shared" si="646"/>
        <v>0.69136965222731805</v>
      </c>
      <c r="R5926" s="4">
        <f t="shared" si="647"/>
        <v>0.36463837133187227</v>
      </c>
      <c r="S5926" s="3">
        <v>7211903.2400000002</v>
      </c>
      <c r="T5926" s="3">
        <f t="shared" si="648"/>
        <v>-1097968.1600000001</v>
      </c>
      <c r="U5926" s="4">
        <f t="shared" si="649"/>
        <v>-0.15224388395981864</v>
      </c>
      <c r="V5926" s="2" t="s">
        <v>107</v>
      </c>
      <c r="W5926" s="2" t="s">
        <v>45</v>
      </c>
      <c r="X5926" s="2" t="s">
        <v>192</v>
      </c>
      <c r="Y5926" s="2">
        <v>3.64</v>
      </c>
      <c r="Z5926" s="2" t="s">
        <v>12236</v>
      </c>
      <c r="AA5926" s="2" t="s">
        <v>76</v>
      </c>
      <c r="AB5926" s="2" t="s">
        <v>110</v>
      </c>
      <c r="AC5926" s="2">
        <v>9.23</v>
      </c>
      <c r="AD5926" s="3">
        <v>0</v>
      </c>
      <c r="AE5926" s="5">
        <v>0</v>
      </c>
      <c r="AF5926" s="2">
        <v>0</v>
      </c>
      <c r="AG5926" s="3">
        <f t="shared" si="650"/>
        <v>0</v>
      </c>
      <c r="AH5926" s="2" t="s">
        <v>50</v>
      </c>
      <c r="AI5926" s="3">
        <v>0</v>
      </c>
    </row>
    <row r="5927" spans="1:35" x14ac:dyDescent="0.3">
      <c r="A5927" s="2" t="s">
        <v>12237</v>
      </c>
      <c r="B5927" s="2" t="s">
        <v>638</v>
      </c>
      <c r="C5927" s="2" t="s">
        <v>253</v>
      </c>
      <c r="D5927" s="2" t="s">
        <v>54</v>
      </c>
      <c r="E5927" s="2">
        <v>2020</v>
      </c>
      <c r="F5927" s="2" t="s">
        <v>105</v>
      </c>
      <c r="G5927" s="2" t="s">
        <v>40</v>
      </c>
      <c r="H5927" s="2" t="s">
        <v>279</v>
      </c>
      <c r="I5927" s="2" t="s">
        <v>131</v>
      </c>
      <c r="J5927" s="2" t="s">
        <v>132</v>
      </c>
      <c r="K5927" s="3">
        <v>3221003.04</v>
      </c>
      <c r="L5927" s="3">
        <v>1477843.59</v>
      </c>
      <c r="M5927" s="3">
        <f t="shared" si="644"/>
        <v>1743159.45</v>
      </c>
      <c r="N5927" s="3">
        <v>508924.57</v>
      </c>
      <c r="O5927" s="3">
        <f t="shared" si="645"/>
        <v>1234234.8799999999</v>
      </c>
      <c r="P5927" s="3">
        <v>881931.37</v>
      </c>
      <c r="Q5927" s="4">
        <f t="shared" si="646"/>
        <v>0.54118528556247492</v>
      </c>
      <c r="R5927" s="4">
        <f t="shared" si="647"/>
        <v>0.27380643825781675</v>
      </c>
      <c r="S5927" s="3">
        <v>2955939.8399999999</v>
      </c>
      <c r="T5927" s="3">
        <f t="shared" si="648"/>
        <v>265063.20000000019</v>
      </c>
      <c r="U5927" s="4">
        <f t="shared" si="649"/>
        <v>8.9671378426971024E-2</v>
      </c>
      <c r="V5927" s="2" t="s">
        <v>107</v>
      </c>
      <c r="W5927" s="2" t="s">
        <v>134</v>
      </c>
      <c r="X5927" s="2" t="s">
        <v>280</v>
      </c>
      <c r="Y5927" s="2">
        <v>0.79</v>
      </c>
      <c r="Z5927" s="2" t="s">
        <v>12238</v>
      </c>
      <c r="AA5927" s="2" t="s">
        <v>148</v>
      </c>
      <c r="AB5927" s="2" t="s">
        <v>88</v>
      </c>
      <c r="AC5927" s="2">
        <v>9.67</v>
      </c>
      <c r="AD5927" s="3">
        <v>0</v>
      </c>
      <c r="AE5927" s="5">
        <v>0</v>
      </c>
      <c r="AF5927" s="2">
        <v>0</v>
      </c>
      <c r="AG5927" s="3">
        <f t="shared" si="650"/>
        <v>0</v>
      </c>
      <c r="AH5927" s="2" t="s">
        <v>50</v>
      </c>
      <c r="AI5927" s="3">
        <v>0</v>
      </c>
    </row>
    <row r="5928" spans="1:35" x14ac:dyDescent="0.3">
      <c r="A5928" s="2" t="s">
        <v>12239</v>
      </c>
      <c r="B5928" s="2" t="s">
        <v>9448</v>
      </c>
      <c r="C5928" s="2" t="s">
        <v>734</v>
      </c>
      <c r="D5928" s="2" t="s">
        <v>38</v>
      </c>
      <c r="E5928" s="2">
        <v>2024</v>
      </c>
      <c r="F5928" s="2" t="s">
        <v>55</v>
      </c>
      <c r="G5928" s="2" t="s">
        <v>56</v>
      </c>
      <c r="H5928" s="2" t="s">
        <v>123</v>
      </c>
      <c r="I5928" s="2" t="s">
        <v>55</v>
      </c>
      <c r="J5928" s="2" t="s">
        <v>154</v>
      </c>
      <c r="K5928" s="3">
        <v>607322.03</v>
      </c>
      <c r="L5928" s="3">
        <v>351189.71</v>
      </c>
      <c r="M5928" s="3">
        <f t="shared" si="644"/>
        <v>256132.32</v>
      </c>
      <c r="N5928" s="3">
        <v>94845.52</v>
      </c>
      <c r="O5928" s="3">
        <f t="shared" si="645"/>
        <v>161286.79999999999</v>
      </c>
      <c r="P5928" s="3">
        <v>113558.85</v>
      </c>
      <c r="Q5928" s="4">
        <f t="shared" si="646"/>
        <v>0.42174053854097798</v>
      </c>
      <c r="R5928" s="4">
        <f t="shared" si="647"/>
        <v>0.18698292568112507</v>
      </c>
      <c r="S5928" s="3">
        <v>499535.2</v>
      </c>
      <c r="T5928" s="3">
        <f t="shared" si="648"/>
        <v>107786.83000000002</v>
      </c>
      <c r="U5928" s="4">
        <f t="shared" si="649"/>
        <v>0.21577424373697793</v>
      </c>
      <c r="V5928" s="2" t="s">
        <v>124</v>
      </c>
      <c r="W5928" s="2" t="s">
        <v>96</v>
      </c>
      <c r="X5928" s="2" t="s">
        <v>126</v>
      </c>
      <c r="Y5928" s="2">
        <v>1.34</v>
      </c>
      <c r="Z5928" s="2" t="s">
        <v>12240</v>
      </c>
      <c r="AA5928" s="2" t="s">
        <v>224</v>
      </c>
      <c r="AB5928" s="2" t="s">
        <v>64</v>
      </c>
      <c r="AC5928" s="2">
        <v>5.91</v>
      </c>
      <c r="AD5928" s="3">
        <v>0</v>
      </c>
      <c r="AE5928" s="5">
        <v>0</v>
      </c>
      <c r="AF5928" s="2">
        <v>0</v>
      </c>
      <c r="AG5928" s="3">
        <f t="shared" si="650"/>
        <v>0</v>
      </c>
      <c r="AH5928" s="2" t="s">
        <v>50</v>
      </c>
      <c r="AI5928" s="3">
        <v>0</v>
      </c>
    </row>
    <row r="5929" spans="1:35" x14ac:dyDescent="0.3">
      <c r="A5929" s="2" t="s">
        <v>12241</v>
      </c>
      <c r="B5929" s="2" t="s">
        <v>3418</v>
      </c>
      <c r="C5929" s="2" t="s">
        <v>341</v>
      </c>
      <c r="D5929" s="2" t="s">
        <v>54</v>
      </c>
      <c r="E5929" s="2">
        <v>2023</v>
      </c>
      <c r="F5929" s="2" t="s">
        <v>58</v>
      </c>
      <c r="G5929" s="2" t="s">
        <v>40</v>
      </c>
      <c r="H5929" s="2" t="s">
        <v>41</v>
      </c>
      <c r="I5929" s="2" t="s">
        <v>131</v>
      </c>
      <c r="J5929" s="2" t="s">
        <v>544</v>
      </c>
      <c r="K5929" s="3">
        <v>3949193.01</v>
      </c>
      <c r="L5929" s="3">
        <v>1258942.97</v>
      </c>
      <c r="M5929" s="3">
        <f t="shared" si="644"/>
        <v>2690250.04</v>
      </c>
      <c r="N5929" s="3">
        <v>794476.11</v>
      </c>
      <c r="O5929" s="3">
        <f t="shared" si="645"/>
        <v>1895773.9300000002</v>
      </c>
      <c r="P5929" s="3">
        <v>1514457.23</v>
      </c>
      <c r="Q5929" s="4">
        <f t="shared" si="646"/>
        <v>0.68121513260756028</v>
      </c>
      <c r="R5929" s="4">
        <f t="shared" si="647"/>
        <v>0.38348524019088143</v>
      </c>
      <c r="S5929" s="3">
        <v>3738524.94</v>
      </c>
      <c r="T5929" s="3">
        <f t="shared" si="648"/>
        <v>210668.06999999983</v>
      </c>
      <c r="U5929" s="4">
        <f t="shared" si="649"/>
        <v>5.6350585693832451E-2</v>
      </c>
      <c r="V5929" s="2" t="s">
        <v>95</v>
      </c>
      <c r="W5929" s="2" t="s">
        <v>117</v>
      </c>
      <c r="X5929" s="2" t="s">
        <v>46</v>
      </c>
      <c r="Y5929" s="2">
        <v>0.89</v>
      </c>
      <c r="Z5929" s="2" t="s">
        <v>12242</v>
      </c>
      <c r="AA5929" s="2" t="s">
        <v>224</v>
      </c>
      <c r="AB5929" s="2" t="s">
        <v>306</v>
      </c>
      <c r="AC5929" s="2">
        <v>2.15</v>
      </c>
      <c r="AD5929" s="3">
        <v>0</v>
      </c>
      <c r="AE5929" s="5">
        <v>0</v>
      </c>
      <c r="AF5929" s="2">
        <v>0</v>
      </c>
      <c r="AG5929" s="3">
        <f t="shared" si="650"/>
        <v>0</v>
      </c>
      <c r="AH5929" s="2" t="s">
        <v>50</v>
      </c>
      <c r="AI5929" s="3">
        <v>0</v>
      </c>
    </row>
    <row r="5930" spans="1:35" x14ac:dyDescent="0.3">
      <c r="A5930" s="2" t="s">
        <v>12243</v>
      </c>
      <c r="B5930" s="2" t="s">
        <v>1185</v>
      </c>
      <c r="C5930" s="2" t="s">
        <v>333</v>
      </c>
      <c r="D5930" s="2" t="s">
        <v>54</v>
      </c>
      <c r="E5930" s="2">
        <v>2024</v>
      </c>
      <c r="F5930" s="2" t="s">
        <v>55</v>
      </c>
      <c r="G5930" s="2" t="s">
        <v>56</v>
      </c>
      <c r="H5930" s="2" t="s">
        <v>153</v>
      </c>
      <c r="I5930" s="2" t="s">
        <v>178</v>
      </c>
      <c r="J5930" s="2" t="s">
        <v>288</v>
      </c>
      <c r="K5930" s="3">
        <v>8866949.7300000004</v>
      </c>
      <c r="L5930" s="3">
        <v>5090966.16</v>
      </c>
      <c r="M5930" s="3">
        <f t="shared" si="644"/>
        <v>3775983.5700000003</v>
      </c>
      <c r="N5930" s="3">
        <v>1208798.81</v>
      </c>
      <c r="O5930" s="3">
        <f t="shared" si="645"/>
        <v>2567184.7600000002</v>
      </c>
      <c r="P5930" s="3">
        <v>1804671.2</v>
      </c>
      <c r="Q5930" s="4">
        <f t="shared" si="646"/>
        <v>0.42584921365061129</v>
      </c>
      <c r="R5930" s="4">
        <f t="shared" si="647"/>
        <v>0.20352784835287432</v>
      </c>
      <c r="S5930" s="3">
        <v>7609879.3600000003</v>
      </c>
      <c r="T5930" s="3">
        <f t="shared" si="648"/>
        <v>1257070.3700000001</v>
      </c>
      <c r="U5930" s="4">
        <f t="shared" si="649"/>
        <v>0.16518926392021016</v>
      </c>
      <c r="V5930" s="2" t="s">
        <v>73</v>
      </c>
      <c r="W5930" s="2" t="s">
        <v>60</v>
      </c>
      <c r="X5930" s="2" t="s">
        <v>155</v>
      </c>
      <c r="Y5930" s="2">
        <v>7.24</v>
      </c>
      <c r="Z5930" s="2" t="s">
        <v>12244</v>
      </c>
      <c r="AA5930" s="2" t="s">
        <v>141</v>
      </c>
      <c r="AB5930" s="2" t="s">
        <v>77</v>
      </c>
      <c r="AC5930" s="2">
        <v>2.85</v>
      </c>
      <c r="AD5930" s="3">
        <v>1354407.78</v>
      </c>
      <c r="AE5930" s="5">
        <v>10.89</v>
      </c>
      <c r="AF5930" s="2">
        <v>60</v>
      </c>
      <c r="AG5930" s="3">
        <f t="shared" si="650"/>
        <v>29373.861377662557</v>
      </c>
      <c r="AH5930" s="2" t="s">
        <v>50</v>
      </c>
      <c r="AI5930" s="3">
        <v>0</v>
      </c>
    </row>
    <row r="5931" spans="1:35" x14ac:dyDescent="0.3">
      <c r="A5931" s="2" t="s">
        <v>12245</v>
      </c>
      <c r="B5931" s="2" t="s">
        <v>3745</v>
      </c>
      <c r="C5931" s="2" t="s">
        <v>648</v>
      </c>
      <c r="D5931" s="2" t="s">
        <v>104</v>
      </c>
      <c r="E5931" s="2">
        <v>2021</v>
      </c>
      <c r="F5931" s="2" t="s">
        <v>58</v>
      </c>
      <c r="G5931" s="2" t="s">
        <v>114</v>
      </c>
      <c r="H5931" s="2" t="s">
        <v>115</v>
      </c>
      <c r="I5931" s="2" t="s">
        <v>55</v>
      </c>
      <c r="J5931" s="2" t="s">
        <v>217</v>
      </c>
      <c r="K5931" s="3">
        <v>1520129.21</v>
      </c>
      <c r="L5931" s="3">
        <v>878607.94</v>
      </c>
      <c r="M5931" s="3">
        <f t="shared" si="644"/>
        <v>641521.27</v>
      </c>
      <c r="N5931" s="3">
        <v>300602.59000000003</v>
      </c>
      <c r="O5931" s="3">
        <f t="shared" si="645"/>
        <v>340918.68</v>
      </c>
      <c r="P5931" s="3">
        <v>262654.65999999997</v>
      </c>
      <c r="Q5931" s="4">
        <f t="shared" si="646"/>
        <v>0.42201759283344081</v>
      </c>
      <c r="R5931" s="4">
        <f t="shared" si="647"/>
        <v>0.17278443060771129</v>
      </c>
      <c r="S5931" s="3">
        <v>1223983.54</v>
      </c>
      <c r="T5931" s="3">
        <f t="shared" si="648"/>
        <v>296145.66999999993</v>
      </c>
      <c r="U5931" s="4">
        <f t="shared" si="649"/>
        <v>0.24195233050274509</v>
      </c>
      <c r="V5931" s="2" t="s">
        <v>124</v>
      </c>
      <c r="W5931" s="2" t="s">
        <v>125</v>
      </c>
      <c r="X5931" s="2" t="s">
        <v>118</v>
      </c>
      <c r="Y5931" s="2">
        <v>3.75</v>
      </c>
      <c r="Z5931" s="2" t="s">
        <v>12246</v>
      </c>
      <c r="AA5931" s="2" t="s">
        <v>109</v>
      </c>
      <c r="AB5931" s="2" t="s">
        <v>142</v>
      </c>
      <c r="AC5931" s="2">
        <v>2.09</v>
      </c>
      <c r="AD5931" s="3">
        <v>0</v>
      </c>
      <c r="AE5931" s="5">
        <v>0</v>
      </c>
      <c r="AF5931" s="2">
        <v>0</v>
      </c>
      <c r="AG5931" s="3">
        <f t="shared" si="650"/>
        <v>0</v>
      </c>
      <c r="AH5931" s="2" t="s">
        <v>50</v>
      </c>
      <c r="AI5931" s="3">
        <v>0</v>
      </c>
    </row>
    <row r="5932" spans="1:35" x14ac:dyDescent="0.3">
      <c r="A5932" s="2" t="s">
        <v>12247</v>
      </c>
      <c r="B5932" s="2" t="s">
        <v>1600</v>
      </c>
      <c r="C5932" s="2" t="s">
        <v>249</v>
      </c>
      <c r="D5932" s="2" t="s">
        <v>104</v>
      </c>
      <c r="E5932" s="2">
        <v>2023</v>
      </c>
      <c r="F5932" s="2" t="s">
        <v>105</v>
      </c>
      <c r="G5932" s="2" t="s">
        <v>114</v>
      </c>
      <c r="H5932" s="2" t="s">
        <v>190</v>
      </c>
      <c r="I5932" s="2" t="s">
        <v>71</v>
      </c>
      <c r="J5932" s="2" t="s">
        <v>293</v>
      </c>
      <c r="K5932" s="3">
        <v>223588.01</v>
      </c>
      <c r="L5932" s="3">
        <v>128269.86</v>
      </c>
      <c r="M5932" s="3">
        <f t="shared" si="644"/>
        <v>95318.150000000009</v>
      </c>
      <c r="N5932" s="3">
        <v>35697.89</v>
      </c>
      <c r="O5932" s="3">
        <f t="shared" si="645"/>
        <v>59620.260000000009</v>
      </c>
      <c r="P5932" s="3">
        <v>42535.67</v>
      </c>
      <c r="Q5932" s="4">
        <f t="shared" si="646"/>
        <v>0.42631154506004149</v>
      </c>
      <c r="R5932" s="4">
        <f t="shared" si="647"/>
        <v>0.19024128351068556</v>
      </c>
      <c r="S5932" s="3">
        <v>264145.23</v>
      </c>
      <c r="T5932" s="3">
        <f t="shared" si="648"/>
        <v>-40557.219999999972</v>
      </c>
      <c r="U5932" s="4">
        <f t="shared" si="649"/>
        <v>-0.15354136813297736</v>
      </c>
      <c r="V5932" s="2" t="s">
        <v>85</v>
      </c>
      <c r="W5932" s="2" t="s">
        <v>125</v>
      </c>
      <c r="X5932" s="2" t="s">
        <v>192</v>
      </c>
      <c r="Y5932" s="2">
        <v>3.64</v>
      </c>
      <c r="Z5932" s="2" t="s">
        <v>9882</v>
      </c>
      <c r="AA5932" s="2" t="s">
        <v>48</v>
      </c>
      <c r="AB5932" s="2" t="s">
        <v>242</v>
      </c>
      <c r="AC5932" s="2">
        <v>9.1199999999999992</v>
      </c>
      <c r="AD5932" s="3">
        <v>0</v>
      </c>
      <c r="AE5932" s="5">
        <v>0</v>
      </c>
      <c r="AF5932" s="2">
        <v>0</v>
      </c>
      <c r="AG5932" s="3">
        <f t="shared" si="650"/>
        <v>0</v>
      </c>
      <c r="AH5932" s="2" t="s">
        <v>50</v>
      </c>
      <c r="AI5932" s="3">
        <v>0</v>
      </c>
    </row>
    <row r="5933" spans="1:35" x14ac:dyDescent="0.3">
      <c r="A5933" s="2" t="s">
        <v>12248</v>
      </c>
      <c r="B5933" s="2" t="s">
        <v>4274</v>
      </c>
      <c r="C5933" s="2" t="s">
        <v>138</v>
      </c>
      <c r="D5933" s="2" t="s">
        <v>104</v>
      </c>
      <c r="E5933" s="2">
        <v>2024</v>
      </c>
      <c r="F5933" s="2" t="s">
        <v>92</v>
      </c>
      <c r="G5933" s="2" t="s">
        <v>114</v>
      </c>
      <c r="H5933" s="2" t="s">
        <v>234</v>
      </c>
      <c r="I5933" s="2" t="s">
        <v>58</v>
      </c>
      <c r="J5933" s="2" t="s">
        <v>240</v>
      </c>
      <c r="K5933" s="3">
        <v>2634207.86</v>
      </c>
      <c r="L5933" s="3">
        <v>1010394.03</v>
      </c>
      <c r="M5933" s="3">
        <f t="shared" si="644"/>
        <v>1623813.8299999998</v>
      </c>
      <c r="N5933" s="3">
        <v>510810.53</v>
      </c>
      <c r="O5933" s="3">
        <f t="shared" si="645"/>
        <v>1113003.2999999998</v>
      </c>
      <c r="P5933" s="3">
        <v>791239.45</v>
      </c>
      <c r="Q5933" s="4">
        <f t="shared" si="646"/>
        <v>0.61643344652384413</v>
      </c>
      <c r="R5933" s="4">
        <f t="shared" si="647"/>
        <v>0.30037092441140922</v>
      </c>
      <c r="S5933" s="3">
        <v>2561182.1800000002</v>
      </c>
      <c r="T5933" s="3">
        <f t="shared" si="648"/>
        <v>73025.679999999702</v>
      </c>
      <c r="U5933" s="4">
        <f t="shared" si="649"/>
        <v>2.8512489494206809E-2</v>
      </c>
      <c r="V5933" s="2" t="s">
        <v>95</v>
      </c>
      <c r="W5933" s="2" t="s">
        <v>96</v>
      </c>
      <c r="X5933" s="2" t="s">
        <v>236</v>
      </c>
      <c r="Y5933" s="2">
        <v>3.67</v>
      </c>
      <c r="Z5933" s="2" t="s">
        <v>12249</v>
      </c>
      <c r="AA5933" s="2" t="s">
        <v>109</v>
      </c>
      <c r="AB5933" s="2" t="s">
        <v>77</v>
      </c>
      <c r="AC5933" s="2">
        <v>9.25</v>
      </c>
      <c r="AD5933" s="3">
        <v>0</v>
      </c>
      <c r="AE5933" s="5">
        <v>0</v>
      </c>
      <c r="AF5933" s="2">
        <v>0</v>
      </c>
      <c r="AG5933" s="3">
        <f t="shared" si="650"/>
        <v>0</v>
      </c>
      <c r="AH5933" s="2" t="s">
        <v>50</v>
      </c>
      <c r="AI5933" s="3">
        <v>0</v>
      </c>
    </row>
    <row r="5934" spans="1:35" x14ac:dyDescent="0.3">
      <c r="A5934" s="2" t="s">
        <v>12250</v>
      </c>
      <c r="B5934" s="2" t="s">
        <v>2604</v>
      </c>
      <c r="C5934" s="2" t="s">
        <v>520</v>
      </c>
      <c r="D5934" s="2" t="s">
        <v>81</v>
      </c>
      <c r="E5934" s="2">
        <v>2021</v>
      </c>
      <c r="F5934" s="2" t="s">
        <v>105</v>
      </c>
      <c r="G5934" s="2" t="s">
        <v>56</v>
      </c>
      <c r="H5934" s="2" t="s">
        <v>262</v>
      </c>
      <c r="I5934" s="2" t="s">
        <v>178</v>
      </c>
      <c r="J5934" s="2" t="s">
        <v>288</v>
      </c>
      <c r="K5934" s="3">
        <v>8886978</v>
      </c>
      <c r="L5934" s="3">
        <v>4785599.01</v>
      </c>
      <c r="M5934" s="3">
        <f t="shared" si="644"/>
        <v>4101378.99</v>
      </c>
      <c r="N5934" s="3">
        <v>729643.63</v>
      </c>
      <c r="O5934" s="3">
        <f t="shared" si="645"/>
        <v>3371735.3600000003</v>
      </c>
      <c r="P5934" s="3">
        <v>2394329.2000000002</v>
      </c>
      <c r="Q5934" s="4">
        <f t="shared" si="646"/>
        <v>0.46150434827226988</v>
      </c>
      <c r="R5934" s="4">
        <f t="shared" si="647"/>
        <v>0.26941995355451542</v>
      </c>
      <c r="S5934" s="3">
        <v>8225407.8099999996</v>
      </c>
      <c r="T5934" s="3">
        <f t="shared" si="648"/>
        <v>661570.19000000041</v>
      </c>
      <c r="U5934" s="4">
        <f t="shared" si="649"/>
        <v>8.0430077788447116E-2</v>
      </c>
      <c r="V5934" s="2" t="s">
        <v>107</v>
      </c>
      <c r="W5934" s="2" t="s">
        <v>134</v>
      </c>
      <c r="X5934" s="2" t="s">
        <v>264</v>
      </c>
      <c r="Y5934" s="2">
        <v>83.5</v>
      </c>
      <c r="Z5934" s="2" t="s">
        <v>12251</v>
      </c>
      <c r="AA5934" s="2" t="s">
        <v>99</v>
      </c>
      <c r="AB5934" s="2" t="s">
        <v>306</v>
      </c>
      <c r="AC5934" s="2">
        <v>5.58</v>
      </c>
      <c r="AD5934" s="3">
        <v>1962996.13</v>
      </c>
      <c r="AE5934" s="5">
        <v>9.41</v>
      </c>
      <c r="AF5934" s="2">
        <v>36</v>
      </c>
      <c r="AG5934" s="3">
        <f t="shared" si="650"/>
        <v>62798.003707346463</v>
      </c>
      <c r="AH5934" s="2" t="s">
        <v>50</v>
      </c>
      <c r="AI5934" s="3">
        <v>0</v>
      </c>
    </row>
    <row r="5935" spans="1:35" x14ac:dyDescent="0.3">
      <c r="A5935" s="2" t="s">
        <v>12252</v>
      </c>
      <c r="B5935" s="2" t="s">
        <v>3954</v>
      </c>
      <c r="C5935" s="2" t="s">
        <v>53</v>
      </c>
      <c r="D5935" s="2" t="s">
        <v>54</v>
      </c>
      <c r="E5935" s="2">
        <v>2021</v>
      </c>
      <c r="F5935" s="2" t="s">
        <v>55</v>
      </c>
      <c r="G5935" s="2" t="s">
        <v>93</v>
      </c>
      <c r="H5935" s="2" t="s">
        <v>94</v>
      </c>
      <c r="I5935" s="2" t="s">
        <v>178</v>
      </c>
      <c r="J5935" s="2" t="s">
        <v>288</v>
      </c>
      <c r="K5935" s="3">
        <v>155551.51999999999</v>
      </c>
      <c r="L5935" s="3">
        <v>58651.65</v>
      </c>
      <c r="M5935" s="3">
        <f t="shared" si="644"/>
        <v>96899.87</v>
      </c>
      <c r="N5935" s="3">
        <v>16874.75</v>
      </c>
      <c r="O5935" s="3">
        <f t="shared" si="645"/>
        <v>80025.119999999995</v>
      </c>
      <c r="P5935" s="3">
        <v>56429.48</v>
      </c>
      <c r="Q5935" s="4">
        <f t="shared" si="646"/>
        <v>0.62294389665880479</v>
      </c>
      <c r="R5935" s="4">
        <f t="shared" si="647"/>
        <v>0.36277035415661646</v>
      </c>
      <c r="S5935" s="3">
        <v>130343.48</v>
      </c>
      <c r="T5935" s="3">
        <f t="shared" si="648"/>
        <v>25208.039999999994</v>
      </c>
      <c r="U5935" s="4">
        <f t="shared" si="649"/>
        <v>0.19339701533210557</v>
      </c>
      <c r="V5935" s="2" t="s">
        <v>107</v>
      </c>
      <c r="W5935" s="2" t="s">
        <v>60</v>
      </c>
      <c r="X5935" s="2" t="s">
        <v>97</v>
      </c>
      <c r="Y5935" s="2">
        <v>1550</v>
      </c>
      <c r="Z5935" s="2" t="s">
        <v>384</v>
      </c>
      <c r="AA5935" s="2" t="s">
        <v>148</v>
      </c>
      <c r="AB5935" s="2" t="s">
        <v>149</v>
      </c>
      <c r="AC5935" s="2">
        <v>8.93</v>
      </c>
      <c r="AD5935" s="3">
        <v>4115244.45</v>
      </c>
      <c r="AE5935" s="5">
        <v>10.84</v>
      </c>
      <c r="AF5935" s="2">
        <v>120</v>
      </c>
      <c r="AG5935" s="3">
        <f t="shared" si="650"/>
        <v>56315.42516218956</v>
      </c>
      <c r="AH5935" s="2" t="s">
        <v>50</v>
      </c>
      <c r="AI5935" s="3">
        <v>0</v>
      </c>
    </row>
    <row r="5936" spans="1:35" x14ac:dyDescent="0.3">
      <c r="A5936" s="2" t="s">
        <v>12253</v>
      </c>
      <c r="B5936" s="2" t="s">
        <v>2665</v>
      </c>
      <c r="C5936" s="2" t="s">
        <v>37</v>
      </c>
      <c r="D5936" s="2" t="s">
        <v>38</v>
      </c>
      <c r="E5936" s="2">
        <v>2022</v>
      </c>
      <c r="F5936" s="2" t="s">
        <v>82</v>
      </c>
      <c r="G5936" s="2" t="s">
        <v>114</v>
      </c>
      <c r="H5936" s="2" t="s">
        <v>234</v>
      </c>
      <c r="I5936" s="2" t="s">
        <v>39</v>
      </c>
      <c r="J5936" s="2" t="s">
        <v>487</v>
      </c>
      <c r="K5936" s="3">
        <v>4831803.7699999996</v>
      </c>
      <c r="L5936" s="3">
        <v>1512918.02</v>
      </c>
      <c r="M5936" s="3">
        <f t="shared" si="644"/>
        <v>3318885.7499999995</v>
      </c>
      <c r="N5936" s="3">
        <v>591307.06000000006</v>
      </c>
      <c r="O5936" s="3">
        <f t="shared" si="645"/>
        <v>2727578.6899999995</v>
      </c>
      <c r="P5936" s="3">
        <v>2044280.05</v>
      </c>
      <c r="Q5936" s="4">
        <f t="shared" si="646"/>
        <v>0.68688338930618442</v>
      </c>
      <c r="R5936" s="4">
        <f t="shared" si="647"/>
        <v>0.42308838423709416</v>
      </c>
      <c r="S5936" s="3">
        <v>4804583.09</v>
      </c>
      <c r="T5936" s="3">
        <f t="shared" si="648"/>
        <v>27220.679999999702</v>
      </c>
      <c r="U5936" s="4">
        <f t="shared" si="649"/>
        <v>5.6655654590832983E-3</v>
      </c>
      <c r="V5936" s="2" t="s">
        <v>73</v>
      </c>
      <c r="W5936" s="2" t="s">
        <v>117</v>
      </c>
      <c r="X5936" s="2" t="s">
        <v>236</v>
      </c>
      <c r="Y5936" s="2">
        <v>3.67</v>
      </c>
      <c r="Z5936" s="2" t="s">
        <v>8991</v>
      </c>
      <c r="AA5936" s="2" t="s">
        <v>63</v>
      </c>
      <c r="AB5936" s="2" t="s">
        <v>64</v>
      </c>
      <c r="AC5936" s="2">
        <v>9.89</v>
      </c>
      <c r="AD5936" s="3">
        <v>0</v>
      </c>
      <c r="AE5936" s="5">
        <v>0</v>
      </c>
      <c r="AF5936" s="2">
        <v>0</v>
      </c>
      <c r="AG5936" s="3">
        <f t="shared" si="650"/>
        <v>0</v>
      </c>
      <c r="AH5936" s="2" t="s">
        <v>50</v>
      </c>
      <c r="AI5936" s="3">
        <v>0</v>
      </c>
    </row>
    <row r="5937" spans="1:35" x14ac:dyDescent="0.3">
      <c r="A5937" s="2" t="s">
        <v>12254</v>
      </c>
      <c r="B5937" s="2" t="s">
        <v>4728</v>
      </c>
      <c r="C5937" s="2" t="s">
        <v>287</v>
      </c>
      <c r="D5937" s="2" t="s">
        <v>104</v>
      </c>
      <c r="E5937" s="2">
        <v>2021</v>
      </c>
      <c r="F5937" s="2" t="s">
        <v>58</v>
      </c>
      <c r="G5937" s="2" t="s">
        <v>93</v>
      </c>
      <c r="H5937" s="2" t="s">
        <v>159</v>
      </c>
      <c r="I5937" s="2" t="s">
        <v>178</v>
      </c>
      <c r="J5937" s="2" t="s">
        <v>206</v>
      </c>
      <c r="K5937" s="3">
        <v>9863381.8300000001</v>
      </c>
      <c r="L5937" s="3">
        <v>3492947.81</v>
      </c>
      <c r="M5937" s="3">
        <f t="shared" si="644"/>
        <v>6370434.0199999996</v>
      </c>
      <c r="N5937" s="3">
        <v>1811519.79</v>
      </c>
      <c r="O5937" s="3">
        <f t="shared" si="645"/>
        <v>4558914.2299999995</v>
      </c>
      <c r="P5937" s="3">
        <v>3320285.21</v>
      </c>
      <c r="Q5937" s="4">
        <f t="shared" si="646"/>
        <v>0.64586712040529404</v>
      </c>
      <c r="R5937" s="4">
        <f t="shared" si="647"/>
        <v>0.33662746380771513</v>
      </c>
      <c r="S5937" s="3">
        <v>11761325.01</v>
      </c>
      <c r="T5937" s="3">
        <f t="shared" si="648"/>
        <v>-1897943.1799999997</v>
      </c>
      <c r="U5937" s="4">
        <f t="shared" si="649"/>
        <v>-0.16137154431038037</v>
      </c>
      <c r="V5937" s="2" t="s">
        <v>73</v>
      </c>
      <c r="W5937" s="2" t="s">
        <v>207</v>
      </c>
      <c r="X5937" s="2" t="s">
        <v>160</v>
      </c>
      <c r="Y5937" s="2">
        <v>129.5</v>
      </c>
      <c r="Z5937" s="2" t="s">
        <v>2825</v>
      </c>
      <c r="AA5937" s="2" t="s">
        <v>63</v>
      </c>
      <c r="AB5937" s="2" t="s">
        <v>64</v>
      </c>
      <c r="AC5937" s="2">
        <v>5.0999999999999996</v>
      </c>
      <c r="AD5937" s="3">
        <v>252968.9</v>
      </c>
      <c r="AE5937" s="5">
        <v>15.2</v>
      </c>
      <c r="AF5937" s="2">
        <v>180</v>
      </c>
      <c r="AG5937" s="3">
        <f t="shared" si="650"/>
        <v>3575.2370885546488</v>
      </c>
      <c r="AH5937" s="2" t="s">
        <v>50</v>
      </c>
      <c r="AI5937" s="3">
        <v>0</v>
      </c>
    </row>
    <row r="5938" spans="1:35" x14ac:dyDescent="0.3">
      <c r="A5938" s="2" t="s">
        <v>12255</v>
      </c>
      <c r="B5938" s="2" t="s">
        <v>12256</v>
      </c>
      <c r="C5938" s="2" t="s">
        <v>189</v>
      </c>
      <c r="D5938" s="2" t="s">
        <v>54</v>
      </c>
      <c r="E5938" s="2">
        <v>2020</v>
      </c>
      <c r="F5938" s="2" t="s">
        <v>58</v>
      </c>
      <c r="G5938" s="2" t="s">
        <v>114</v>
      </c>
      <c r="H5938" s="2" t="s">
        <v>234</v>
      </c>
      <c r="I5938" s="2" t="s">
        <v>58</v>
      </c>
      <c r="J5938" s="2" t="s">
        <v>106</v>
      </c>
      <c r="K5938" s="3">
        <v>2561566.69</v>
      </c>
      <c r="L5938" s="3">
        <v>1083739.77</v>
      </c>
      <c r="M5938" s="3">
        <f t="shared" si="644"/>
        <v>1477826.92</v>
      </c>
      <c r="N5938" s="3">
        <v>338356.13</v>
      </c>
      <c r="O5938" s="3">
        <f t="shared" si="645"/>
        <v>1139470.79</v>
      </c>
      <c r="P5938" s="3">
        <v>860393.26</v>
      </c>
      <c r="Q5938" s="4">
        <f t="shared" si="646"/>
        <v>0.57692307046669156</v>
      </c>
      <c r="R5938" s="4">
        <f t="shared" si="647"/>
        <v>0.33588555916145207</v>
      </c>
      <c r="S5938" s="3">
        <v>2760568.01</v>
      </c>
      <c r="T5938" s="3">
        <f t="shared" si="648"/>
        <v>-199001.31999999983</v>
      </c>
      <c r="U5938" s="4">
        <f t="shared" si="649"/>
        <v>-7.2087091960469335E-2</v>
      </c>
      <c r="V5938" s="2" t="s">
        <v>107</v>
      </c>
      <c r="W5938" s="2" t="s">
        <v>45</v>
      </c>
      <c r="X5938" s="2" t="s">
        <v>236</v>
      </c>
      <c r="Y5938" s="2">
        <v>3.67</v>
      </c>
      <c r="Z5938" s="2" t="s">
        <v>9998</v>
      </c>
      <c r="AA5938" s="2" t="s">
        <v>224</v>
      </c>
      <c r="AB5938" s="2" t="s">
        <v>77</v>
      </c>
      <c r="AC5938" s="2">
        <v>7.98</v>
      </c>
      <c r="AD5938" s="3">
        <v>0</v>
      </c>
      <c r="AE5938" s="5">
        <v>0</v>
      </c>
      <c r="AF5938" s="2">
        <v>0</v>
      </c>
      <c r="AG5938" s="3">
        <f t="shared" si="650"/>
        <v>0</v>
      </c>
      <c r="AH5938" s="2" t="s">
        <v>50</v>
      </c>
      <c r="AI5938" s="3">
        <v>0</v>
      </c>
    </row>
    <row r="5939" spans="1:35" x14ac:dyDescent="0.3">
      <c r="A5939" s="2" t="s">
        <v>12257</v>
      </c>
      <c r="B5939" s="2" t="s">
        <v>931</v>
      </c>
      <c r="C5939" s="2" t="s">
        <v>932</v>
      </c>
      <c r="D5939" s="2" t="s">
        <v>81</v>
      </c>
      <c r="E5939" s="2">
        <v>2020</v>
      </c>
      <c r="F5939" s="2" t="s">
        <v>92</v>
      </c>
      <c r="G5939" s="2" t="s">
        <v>69</v>
      </c>
      <c r="H5939" s="2" t="s">
        <v>165</v>
      </c>
      <c r="I5939" s="2" t="s">
        <v>131</v>
      </c>
      <c r="J5939" s="2" t="s">
        <v>544</v>
      </c>
      <c r="K5939" s="3">
        <v>3784738.05</v>
      </c>
      <c r="L5939" s="3">
        <v>2125816.44</v>
      </c>
      <c r="M5939" s="3">
        <f t="shared" si="644"/>
        <v>1658921.6099999999</v>
      </c>
      <c r="N5939" s="3">
        <v>524640.36</v>
      </c>
      <c r="O5939" s="3">
        <f t="shared" si="645"/>
        <v>1134281.25</v>
      </c>
      <c r="P5939" s="3">
        <v>809110.61</v>
      </c>
      <c r="Q5939" s="4">
        <f t="shared" si="646"/>
        <v>0.43831873912647668</v>
      </c>
      <c r="R5939" s="4">
        <f t="shared" si="647"/>
        <v>0.21378245979269292</v>
      </c>
      <c r="S5939" s="3">
        <v>3381420.32</v>
      </c>
      <c r="T5939" s="3">
        <f t="shared" si="648"/>
        <v>403317.73</v>
      </c>
      <c r="U5939" s="4">
        <f t="shared" si="649"/>
        <v>0.11927465142813125</v>
      </c>
      <c r="V5939" s="2" t="s">
        <v>133</v>
      </c>
      <c r="W5939" s="2" t="s">
        <v>125</v>
      </c>
      <c r="X5939" s="2" t="s">
        <v>167</v>
      </c>
      <c r="Y5939" s="2">
        <v>17.2</v>
      </c>
      <c r="Z5939" s="2" t="s">
        <v>12258</v>
      </c>
      <c r="AA5939" s="2" t="s">
        <v>48</v>
      </c>
      <c r="AB5939" s="2" t="s">
        <v>77</v>
      </c>
      <c r="AC5939" s="2">
        <v>9.5</v>
      </c>
      <c r="AD5939" s="3">
        <v>0</v>
      </c>
      <c r="AE5939" s="5">
        <v>0</v>
      </c>
      <c r="AF5939" s="2">
        <v>0</v>
      </c>
      <c r="AG5939" s="3">
        <f t="shared" si="650"/>
        <v>0</v>
      </c>
      <c r="AH5939" s="2" t="s">
        <v>50</v>
      </c>
      <c r="AI5939" s="3">
        <v>0</v>
      </c>
    </row>
    <row r="5940" spans="1:35" x14ac:dyDescent="0.3">
      <c r="A5940" s="2" t="s">
        <v>12259</v>
      </c>
      <c r="B5940" s="2" t="s">
        <v>480</v>
      </c>
      <c r="C5940" s="2" t="s">
        <v>53</v>
      </c>
      <c r="D5940" s="2" t="s">
        <v>54</v>
      </c>
      <c r="E5940" s="2">
        <v>2021</v>
      </c>
      <c r="F5940" s="2" t="s">
        <v>55</v>
      </c>
      <c r="G5940" s="2" t="s">
        <v>56</v>
      </c>
      <c r="H5940" s="2" t="s">
        <v>57</v>
      </c>
      <c r="I5940" s="2" t="s">
        <v>42</v>
      </c>
      <c r="J5940" s="2" t="s">
        <v>43</v>
      </c>
      <c r="K5940" s="3">
        <v>4098555.97</v>
      </c>
      <c r="L5940" s="3">
        <v>1493888.45</v>
      </c>
      <c r="M5940" s="3">
        <f t="shared" si="644"/>
        <v>2604667.5200000005</v>
      </c>
      <c r="N5940" s="3">
        <v>851050.91</v>
      </c>
      <c r="O5940" s="3">
        <f t="shared" si="645"/>
        <v>1753616.6100000003</v>
      </c>
      <c r="P5940" s="3">
        <v>1235606.99</v>
      </c>
      <c r="Q5940" s="4">
        <f t="shared" si="646"/>
        <v>0.63550858865055349</v>
      </c>
      <c r="R5940" s="4">
        <f t="shared" si="647"/>
        <v>0.30147373832252433</v>
      </c>
      <c r="S5940" s="3">
        <v>4221994.71</v>
      </c>
      <c r="T5940" s="3">
        <f t="shared" si="648"/>
        <v>-123438.73999999976</v>
      </c>
      <c r="U5940" s="4">
        <f t="shared" si="649"/>
        <v>-2.9237066476570681E-2</v>
      </c>
      <c r="V5940" s="2" t="s">
        <v>44</v>
      </c>
      <c r="W5940" s="2" t="s">
        <v>117</v>
      </c>
      <c r="X5940" s="2" t="s">
        <v>61</v>
      </c>
      <c r="Y5940" s="2">
        <v>1.53</v>
      </c>
      <c r="Z5940" s="2" t="s">
        <v>10587</v>
      </c>
      <c r="AA5940" s="2" t="s">
        <v>63</v>
      </c>
      <c r="AB5940" s="2" t="s">
        <v>64</v>
      </c>
      <c r="AC5940" s="2">
        <v>7.78</v>
      </c>
      <c r="AD5940" s="3">
        <v>0</v>
      </c>
      <c r="AE5940" s="5">
        <v>0</v>
      </c>
      <c r="AF5940" s="2">
        <v>0</v>
      </c>
      <c r="AG5940" s="3">
        <f t="shared" si="650"/>
        <v>0</v>
      </c>
      <c r="AH5940" s="2" t="s">
        <v>50</v>
      </c>
      <c r="AI5940" s="3">
        <v>0</v>
      </c>
    </row>
    <row r="5941" spans="1:35" x14ac:dyDescent="0.3">
      <c r="A5941" s="2" t="s">
        <v>12260</v>
      </c>
      <c r="B5941" s="2" t="s">
        <v>2192</v>
      </c>
      <c r="C5941" s="2" t="s">
        <v>329</v>
      </c>
      <c r="D5941" s="2" t="s">
        <v>38</v>
      </c>
      <c r="E5941" s="2">
        <v>2021</v>
      </c>
      <c r="F5941" s="2" t="s">
        <v>105</v>
      </c>
      <c r="G5941" s="2" t="s">
        <v>56</v>
      </c>
      <c r="H5941" s="2" t="s">
        <v>57</v>
      </c>
      <c r="I5941" s="2" t="s">
        <v>131</v>
      </c>
      <c r="J5941" s="2" t="s">
        <v>235</v>
      </c>
      <c r="K5941" s="3">
        <v>3663745.86</v>
      </c>
      <c r="L5941" s="3">
        <v>1886396.56</v>
      </c>
      <c r="M5941" s="3">
        <f t="shared" si="644"/>
        <v>1777349.2999999998</v>
      </c>
      <c r="N5941" s="3">
        <v>379296.35</v>
      </c>
      <c r="O5941" s="3">
        <f t="shared" si="645"/>
        <v>1398052.9499999997</v>
      </c>
      <c r="P5941" s="3">
        <v>1001680.04</v>
      </c>
      <c r="Q5941" s="4">
        <f t="shared" si="646"/>
        <v>0.48511806438452038</v>
      </c>
      <c r="R5941" s="4">
        <f t="shared" si="647"/>
        <v>0.27340325401282067</v>
      </c>
      <c r="S5941" s="3">
        <v>3537209.47</v>
      </c>
      <c r="T5941" s="3">
        <f t="shared" si="648"/>
        <v>126536.38999999966</v>
      </c>
      <c r="U5941" s="4">
        <f t="shared" si="649"/>
        <v>3.5772942222728941E-2</v>
      </c>
      <c r="V5941" s="2" t="s">
        <v>85</v>
      </c>
      <c r="W5941" s="2" t="s">
        <v>134</v>
      </c>
      <c r="X5941" s="2" t="s">
        <v>61</v>
      </c>
      <c r="Y5941" s="2">
        <v>1.53</v>
      </c>
      <c r="Z5941" s="2" t="s">
        <v>7940</v>
      </c>
      <c r="AA5941" s="2" t="s">
        <v>76</v>
      </c>
      <c r="AB5941" s="2" t="s">
        <v>142</v>
      </c>
      <c r="AC5941" s="2">
        <v>2.41</v>
      </c>
      <c r="AD5941" s="3">
        <v>0</v>
      </c>
      <c r="AE5941" s="5">
        <v>0</v>
      </c>
      <c r="AF5941" s="2">
        <v>0</v>
      </c>
      <c r="AG5941" s="3">
        <f t="shared" si="650"/>
        <v>0</v>
      </c>
      <c r="AH5941" s="2" t="s">
        <v>230</v>
      </c>
      <c r="AI5941" s="3">
        <v>0</v>
      </c>
    </row>
    <row r="5942" spans="1:35" x14ac:dyDescent="0.3">
      <c r="A5942" s="2" t="s">
        <v>12261</v>
      </c>
      <c r="B5942" s="2" t="s">
        <v>790</v>
      </c>
      <c r="C5942" s="2" t="s">
        <v>315</v>
      </c>
      <c r="D5942" s="2" t="s">
        <v>104</v>
      </c>
      <c r="E5942" s="2">
        <v>2020</v>
      </c>
      <c r="F5942" s="2" t="s">
        <v>82</v>
      </c>
      <c r="G5942" s="2" t="s">
        <v>93</v>
      </c>
      <c r="H5942" s="2" t="s">
        <v>159</v>
      </c>
      <c r="I5942" s="2" t="s">
        <v>131</v>
      </c>
      <c r="J5942" s="2" t="s">
        <v>132</v>
      </c>
      <c r="K5942" s="3">
        <v>4199939.8600000003</v>
      </c>
      <c r="L5942" s="3">
        <v>1615578.84</v>
      </c>
      <c r="M5942" s="3">
        <f t="shared" si="644"/>
        <v>2584361.0200000005</v>
      </c>
      <c r="N5942" s="3">
        <v>428454.98</v>
      </c>
      <c r="O5942" s="3">
        <f t="shared" si="645"/>
        <v>2155906.0400000005</v>
      </c>
      <c r="P5942" s="3">
        <v>1561603.72</v>
      </c>
      <c r="Q5942" s="4">
        <f t="shared" si="646"/>
        <v>0.61533286336152448</v>
      </c>
      <c r="R5942" s="4">
        <f t="shared" si="647"/>
        <v>0.371815733571004</v>
      </c>
      <c r="S5942" s="3">
        <v>4347612.8</v>
      </c>
      <c r="T5942" s="3">
        <f t="shared" si="648"/>
        <v>-147672.93999999948</v>
      </c>
      <c r="U5942" s="4">
        <f t="shared" si="649"/>
        <v>-3.3966442457801088E-2</v>
      </c>
      <c r="V5942" s="2" t="s">
        <v>133</v>
      </c>
      <c r="W5942" s="2" t="s">
        <v>60</v>
      </c>
      <c r="X5942" s="2" t="s">
        <v>160</v>
      </c>
      <c r="Y5942" s="2">
        <v>129.5</v>
      </c>
      <c r="Z5942" s="2" t="s">
        <v>12262</v>
      </c>
      <c r="AA5942" s="2" t="s">
        <v>148</v>
      </c>
      <c r="AB5942" s="2" t="s">
        <v>100</v>
      </c>
      <c r="AC5942" s="2">
        <v>5.91</v>
      </c>
      <c r="AD5942" s="3">
        <v>0</v>
      </c>
      <c r="AE5942" s="5">
        <v>0</v>
      </c>
      <c r="AF5942" s="2">
        <v>0</v>
      </c>
      <c r="AG5942" s="3">
        <f t="shared" si="650"/>
        <v>0</v>
      </c>
      <c r="AH5942" s="2" t="s">
        <v>50</v>
      </c>
      <c r="AI5942" s="3">
        <v>0</v>
      </c>
    </row>
    <row r="5943" spans="1:35" x14ac:dyDescent="0.3">
      <c r="A5943" s="2" t="s">
        <v>12263</v>
      </c>
      <c r="B5943" s="2" t="s">
        <v>2453</v>
      </c>
      <c r="C5943" s="2" t="s">
        <v>91</v>
      </c>
      <c r="D5943" s="2" t="s">
        <v>38</v>
      </c>
      <c r="E5943" s="2">
        <v>2022</v>
      </c>
      <c r="F5943" s="2" t="s">
        <v>39</v>
      </c>
      <c r="G5943" s="2" t="s">
        <v>93</v>
      </c>
      <c r="H5943" s="2" t="s">
        <v>159</v>
      </c>
      <c r="I5943" s="2" t="s">
        <v>131</v>
      </c>
      <c r="J5943" s="2" t="s">
        <v>132</v>
      </c>
      <c r="K5943" s="3">
        <v>1420757.84</v>
      </c>
      <c r="L5943" s="3">
        <v>702158.96</v>
      </c>
      <c r="M5943" s="3">
        <f t="shared" si="644"/>
        <v>718598.88000000012</v>
      </c>
      <c r="N5943" s="3">
        <v>232744.45</v>
      </c>
      <c r="O5943" s="3">
        <f t="shared" si="645"/>
        <v>485854.43000000011</v>
      </c>
      <c r="P5943" s="3">
        <v>364697.66</v>
      </c>
      <c r="Q5943" s="4">
        <f t="shared" si="646"/>
        <v>0.505785616498868</v>
      </c>
      <c r="R5943" s="4">
        <f t="shared" si="647"/>
        <v>0.25669234385502315</v>
      </c>
      <c r="S5943" s="3">
        <v>1140668.8500000001</v>
      </c>
      <c r="T5943" s="3">
        <f t="shared" si="648"/>
        <v>280088.99</v>
      </c>
      <c r="U5943" s="4">
        <f t="shared" si="649"/>
        <v>0.24554803087679652</v>
      </c>
      <c r="V5943" s="2" t="s">
        <v>95</v>
      </c>
      <c r="W5943" s="2" t="s">
        <v>60</v>
      </c>
      <c r="X5943" s="2" t="s">
        <v>160</v>
      </c>
      <c r="Y5943" s="2">
        <v>129.5</v>
      </c>
      <c r="Z5943" s="2" t="s">
        <v>12264</v>
      </c>
      <c r="AA5943" s="2" t="s">
        <v>148</v>
      </c>
      <c r="AB5943" s="2" t="s">
        <v>242</v>
      </c>
      <c r="AC5943" s="2">
        <v>7.11</v>
      </c>
      <c r="AD5943" s="3">
        <v>0</v>
      </c>
      <c r="AE5943" s="5">
        <v>0</v>
      </c>
      <c r="AF5943" s="2">
        <v>0</v>
      </c>
      <c r="AG5943" s="3">
        <f t="shared" si="650"/>
        <v>0</v>
      </c>
      <c r="AH5943" s="2" t="s">
        <v>50</v>
      </c>
      <c r="AI5943" s="3">
        <v>0</v>
      </c>
    </row>
    <row r="5944" spans="1:35" x14ac:dyDescent="0.3">
      <c r="A5944" s="2" t="s">
        <v>12265</v>
      </c>
      <c r="B5944" s="2" t="s">
        <v>12266</v>
      </c>
      <c r="C5944" s="2" t="s">
        <v>67</v>
      </c>
      <c r="D5944" s="2" t="s">
        <v>54</v>
      </c>
      <c r="E5944" s="2">
        <v>2022</v>
      </c>
      <c r="F5944" s="2" t="s">
        <v>105</v>
      </c>
      <c r="G5944" s="2" t="s">
        <v>69</v>
      </c>
      <c r="H5944" s="2" t="s">
        <v>165</v>
      </c>
      <c r="I5944" s="2" t="s">
        <v>178</v>
      </c>
      <c r="J5944" s="2" t="s">
        <v>197</v>
      </c>
      <c r="K5944" s="3">
        <v>4632322.8099999996</v>
      </c>
      <c r="L5944" s="3">
        <v>1835489.99</v>
      </c>
      <c r="M5944" s="3">
        <f t="shared" si="644"/>
        <v>2796832.8199999994</v>
      </c>
      <c r="N5944" s="3">
        <v>782501.21</v>
      </c>
      <c r="O5944" s="3">
        <f t="shared" si="645"/>
        <v>2014331.6099999994</v>
      </c>
      <c r="P5944" s="3">
        <v>1429681.87</v>
      </c>
      <c r="Q5944" s="4">
        <f t="shared" si="646"/>
        <v>0.60376466293807352</v>
      </c>
      <c r="R5944" s="4">
        <f t="shared" si="647"/>
        <v>0.30863174451350472</v>
      </c>
      <c r="S5944" s="3">
        <v>3895077.14</v>
      </c>
      <c r="T5944" s="3">
        <f t="shared" si="648"/>
        <v>737245.66999999946</v>
      </c>
      <c r="U5944" s="4">
        <f t="shared" si="649"/>
        <v>0.18927626937832595</v>
      </c>
      <c r="V5944" s="2" t="s">
        <v>133</v>
      </c>
      <c r="W5944" s="2" t="s">
        <v>134</v>
      </c>
      <c r="X5944" s="2" t="s">
        <v>167</v>
      </c>
      <c r="Y5944" s="2">
        <v>17.2</v>
      </c>
      <c r="Z5944" s="2" t="s">
        <v>6191</v>
      </c>
      <c r="AA5944" s="2" t="s">
        <v>76</v>
      </c>
      <c r="AB5944" s="2" t="s">
        <v>77</v>
      </c>
      <c r="AC5944" s="2">
        <v>2.77</v>
      </c>
      <c r="AD5944" s="3">
        <v>3176961.86</v>
      </c>
      <c r="AE5944" s="5">
        <v>14.28</v>
      </c>
      <c r="AF5944" s="2">
        <v>120</v>
      </c>
      <c r="AG5944" s="3">
        <f t="shared" si="650"/>
        <v>49863.808971435603</v>
      </c>
      <c r="AH5944" s="2" t="s">
        <v>50</v>
      </c>
      <c r="AI5944" s="3">
        <v>0</v>
      </c>
    </row>
    <row r="5945" spans="1:35" x14ac:dyDescent="0.3">
      <c r="A5945" s="2" t="s">
        <v>12267</v>
      </c>
      <c r="B5945" s="2" t="s">
        <v>1600</v>
      </c>
      <c r="C5945" s="2" t="s">
        <v>249</v>
      </c>
      <c r="D5945" s="2" t="s">
        <v>104</v>
      </c>
      <c r="E5945" s="2">
        <v>2023</v>
      </c>
      <c r="F5945" s="2" t="s">
        <v>58</v>
      </c>
      <c r="G5945" s="2" t="s">
        <v>69</v>
      </c>
      <c r="H5945" s="2" t="s">
        <v>70</v>
      </c>
      <c r="I5945" s="2" t="s">
        <v>42</v>
      </c>
      <c r="J5945" s="2" t="s">
        <v>146</v>
      </c>
      <c r="K5945" s="3">
        <v>5821627.1500000004</v>
      </c>
      <c r="L5945" s="3">
        <v>3211763.56</v>
      </c>
      <c r="M5945" s="3">
        <f t="shared" si="644"/>
        <v>2609863.5900000003</v>
      </c>
      <c r="N5945" s="3">
        <v>750198.94</v>
      </c>
      <c r="O5945" s="3">
        <f t="shared" si="645"/>
        <v>1859664.6500000004</v>
      </c>
      <c r="P5945" s="3">
        <v>1446352.59</v>
      </c>
      <c r="Q5945" s="4">
        <f t="shared" si="646"/>
        <v>0.4483048334691101</v>
      </c>
      <c r="R5945" s="4">
        <f t="shared" si="647"/>
        <v>0.24844473078287055</v>
      </c>
      <c r="S5945" s="3">
        <v>4941898.74</v>
      </c>
      <c r="T5945" s="3">
        <f t="shared" si="648"/>
        <v>879728.41000000015</v>
      </c>
      <c r="U5945" s="4">
        <f t="shared" si="649"/>
        <v>0.17801425247333175</v>
      </c>
      <c r="V5945" s="2" t="s">
        <v>85</v>
      </c>
      <c r="W5945" s="2" t="s">
        <v>60</v>
      </c>
      <c r="X5945" s="2" t="s">
        <v>74</v>
      </c>
      <c r="Y5945" s="2">
        <v>1.36</v>
      </c>
      <c r="Z5945" s="2" t="s">
        <v>6749</v>
      </c>
      <c r="AA5945" s="2" t="s">
        <v>224</v>
      </c>
      <c r="AB5945" s="2" t="s">
        <v>64</v>
      </c>
      <c r="AC5945" s="2">
        <v>3.79</v>
      </c>
      <c r="AD5945" s="3">
        <v>0</v>
      </c>
      <c r="AE5945" s="5">
        <v>0</v>
      </c>
      <c r="AF5945" s="2">
        <v>0</v>
      </c>
      <c r="AG5945" s="3">
        <f t="shared" si="650"/>
        <v>0</v>
      </c>
      <c r="AH5945" s="2" t="s">
        <v>230</v>
      </c>
      <c r="AI5945" s="3">
        <v>0</v>
      </c>
    </row>
    <row r="5946" spans="1:35" x14ac:dyDescent="0.3">
      <c r="A5946" s="2" t="s">
        <v>12268</v>
      </c>
      <c r="B5946" s="2" t="s">
        <v>3016</v>
      </c>
      <c r="C5946" s="2" t="s">
        <v>122</v>
      </c>
      <c r="D5946" s="2" t="s">
        <v>104</v>
      </c>
      <c r="E5946" s="2">
        <v>2023</v>
      </c>
      <c r="F5946" s="2" t="s">
        <v>39</v>
      </c>
      <c r="G5946" s="2" t="s">
        <v>93</v>
      </c>
      <c r="H5946" s="2" t="s">
        <v>221</v>
      </c>
      <c r="I5946" s="2" t="s">
        <v>71</v>
      </c>
      <c r="J5946" s="2" t="s">
        <v>293</v>
      </c>
      <c r="K5946" s="3">
        <v>8624165.4600000009</v>
      </c>
      <c r="L5946" s="3">
        <v>4513728.75</v>
      </c>
      <c r="M5946" s="3">
        <f t="shared" si="644"/>
        <v>4110436.7100000009</v>
      </c>
      <c r="N5946" s="3">
        <v>875658.38</v>
      </c>
      <c r="O5946" s="3">
        <f t="shared" si="645"/>
        <v>3234778.330000001</v>
      </c>
      <c r="P5946" s="3">
        <v>2506910.81</v>
      </c>
      <c r="Q5946" s="4">
        <f t="shared" si="646"/>
        <v>0.47661848895000219</v>
      </c>
      <c r="R5946" s="4">
        <f t="shared" si="647"/>
        <v>0.29068445191913095</v>
      </c>
      <c r="S5946" s="3">
        <v>8007378.4800000004</v>
      </c>
      <c r="T5946" s="3">
        <f t="shared" si="648"/>
        <v>616786.98000000045</v>
      </c>
      <c r="U5946" s="4">
        <f t="shared" si="649"/>
        <v>7.7027329423799182E-2</v>
      </c>
      <c r="V5946" s="2" t="s">
        <v>73</v>
      </c>
      <c r="W5946" s="2" t="s">
        <v>45</v>
      </c>
      <c r="X5946" s="2" t="s">
        <v>222</v>
      </c>
      <c r="Y5946" s="2">
        <v>18.899999999999999</v>
      </c>
      <c r="Z5946" s="2" t="s">
        <v>12269</v>
      </c>
      <c r="AA5946" s="2" t="s">
        <v>99</v>
      </c>
      <c r="AB5946" s="2" t="s">
        <v>49</v>
      </c>
      <c r="AC5946" s="2">
        <v>1.94</v>
      </c>
      <c r="AD5946" s="3">
        <v>0</v>
      </c>
      <c r="AE5946" s="5">
        <v>0</v>
      </c>
      <c r="AF5946" s="2">
        <v>0</v>
      </c>
      <c r="AG5946" s="3">
        <f t="shared" si="650"/>
        <v>0</v>
      </c>
      <c r="AH5946" s="2" t="s">
        <v>50</v>
      </c>
      <c r="AI5946" s="3">
        <v>0</v>
      </c>
    </row>
    <row r="5947" spans="1:35" x14ac:dyDescent="0.3">
      <c r="A5947" s="2" t="s">
        <v>12270</v>
      </c>
      <c r="B5947" s="2" t="s">
        <v>1265</v>
      </c>
      <c r="C5947" s="2" t="s">
        <v>91</v>
      </c>
      <c r="D5947" s="2" t="s">
        <v>38</v>
      </c>
      <c r="E5947" s="2">
        <v>2022</v>
      </c>
      <c r="F5947" s="2" t="s">
        <v>39</v>
      </c>
      <c r="G5947" s="2" t="s">
        <v>69</v>
      </c>
      <c r="H5947" s="2" t="s">
        <v>165</v>
      </c>
      <c r="I5947" s="2" t="s">
        <v>178</v>
      </c>
      <c r="J5947" s="2" t="s">
        <v>179</v>
      </c>
      <c r="K5947" s="3">
        <v>9079731.8900000006</v>
      </c>
      <c r="L5947" s="3">
        <v>3323576.77</v>
      </c>
      <c r="M5947" s="3">
        <f t="shared" si="644"/>
        <v>5756155.120000001</v>
      </c>
      <c r="N5947" s="3">
        <v>1987473.09</v>
      </c>
      <c r="O5947" s="3">
        <f t="shared" si="645"/>
        <v>3768682.0300000012</v>
      </c>
      <c r="P5947" s="3">
        <v>2776392.25</v>
      </c>
      <c r="Q5947" s="4">
        <f t="shared" si="646"/>
        <v>0.63395650771798295</v>
      </c>
      <c r="R5947" s="4">
        <f t="shared" si="647"/>
        <v>0.30577910048839557</v>
      </c>
      <c r="S5947" s="3">
        <v>7349201.7699999996</v>
      </c>
      <c r="T5947" s="3">
        <f t="shared" si="648"/>
        <v>1730530.120000001</v>
      </c>
      <c r="U5947" s="4">
        <f t="shared" si="649"/>
        <v>0.23547184771333352</v>
      </c>
      <c r="V5947" s="2" t="s">
        <v>107</v>
      </c>
      <c r="W5947" s="2" t="s">
        <v>207</v>
      </c>
      <c r="X5947" s="2" t="s">
        <v>167</v>
      </c>
      <c r="Y5947" s="2">
        <v>17.2</v>
      </c>
      <c r="Z5947" s="2" t="s">
        <v>7067</v>
      </c>
      <c r="AA5947" s="2" t="s">
        <v>141</v>
      </c>
      <c r="AB5947" s="2" t="s">
        <v>306</v>
      </c>
      <c r="AC5947" s="2">
        <v>3.14</v>
      </c>
      <c r="AD5947" s="3">
        <v>4165363.61</v>
      </c>
      <c r="AE5947" s="5">
        <v>12.09</v>
      </c>
      <c r="AF5947" s="2">
        <v>36</v>
      </c>
      <c r="AG5947" s="3">
        <f t="shared" si="650"/>
        <v>138528.79711224983</v>
      </c>
      <c r="AH5947" s="2" t="s">
        <v>50</v>
      </c>
      <c r="AI5947" s="3">
        <v>0</v>
      </c>
    </row>
    <row r="5948" spans="1:35" x14ac:dyDescent="0.3">
      <c r="A5948" s="2" t="s">
        <v>12271</v>
      </c>
      <c r="B5948" s="2" t="s">
        <v>11810</v>
      </c>
      <c r="C5948" s="2" t="s">
        <v>956</v>
      </c>
      <c r="D5948" s="2" t="s">
        <v>104</v>
      </c>
      <c r="E5948" s="2">
        <v>2022</v>
      </c>
      <c r="F5948" s="2" t="s">
        <v>55</v>
      </c>
      <c r="G5948" s="2" t="s">
        <v>93</v>
      </c>
      <c r="H5948" s="2" t="s">
        <v>221</v>
      </c>
      <c r="I5948" s="2" t="s">
        <v>55</v>
      </c>
      <c r="J5948" s="2" t="s">
        <v>154</v>
      </c>
      <c r="K5948" s="3">
        <v>5624175.9000000004</v>
      </c>
      <c r="L5948" s="3">
        <v>2739878.39</v>
      </c>
      <c r="M5948" s="3">
        <f t="shared" si="644"/>
        <v>2884297.5100000002</v>
      </c>
      <c r="N5948" s="3">
        <v>561288.93999999994</v>
      </c>
      <c r="O5948" s="3">
        <f t="shared" si="645"/>
        <v>2323008.5700000003</v>
      </c>
      <c r="P5948" s="3">
        <v>1694242.87</v>
      </c>
      <c r="Q5948" s="4">
        <f t="shared" si="646"/>
        <v>0.51283913613014842</v>
      </c>
      <c r="R5948" s="4">
        <f t="shared" si="647"/>
        <v>0.30124286653267723</v>
      </c>
      <c r="S5948" s="3">
        <v>4678370.5</v>
      </c>
      <c r="T5948" s="3">
        <f t="shared" si="648"/>
        <v>945805.40000000037</v>
      </c>
      <c r="U5948" s="4">
        <f t="shared" si="649"/>
        <v>0.20216556170572647</v>
      </c>
      <c r="V5948" s="2" t="s">
        <v>133</v>
      </c>
      <c r="W5948" s="2" t="s">
        <v>117</v>
      </c>
      <c r="X5948" s="2" t="s">
        <v>222</v>
      </c>
      <c r="Y5948" s="2">
        <v>18.899999999999999</v>
      </c>
      <c r="Z5948" s="2" t="s">
        <v>6133</v>
      </c>
      <c r="AA5948" s="2" t="s">
        <v>109</v>
      </c>
      <c r="AB5948" s="2" t="s">
        <v>242</v>
      </c>
      <c r="AC5948" s="2">
        <v>9.27</v>
      </c>
      <c r="AD5948" s="3">
        <v>0</v>
      </c>
      <c r="AE5948" s="5">
        <v>0</v>
      </c>
      <c r="AF5948" s="2">
        <v>0</v>
      </c>
      <c r="AG5948" s="3">
        <f t="shared" si="650"/>
        <v>0</v>
      </c>
      <c r="AH5948" s="2" t="s">
        <v>50</v>
      </c>
      <c r="AI5948" s="3">
        <v>0</v>
      </c>
    </row>
    <row r="5949" spans="1:35" x14ac:dyDescent="0.3">
      <c r="A5949" s="2" t="s">
        <v>12272</v>
      </c>
      <c r="B5949" s="2" t="s">
        <v>729</v>
      </c>
      <c r="C5949" s="2" t="s">
        <v>730</v>
      </c>
      <c r="D5949" s="2" t="s">
        <v>38</v>
      </c>
      <c r="E5949" s="2">
        <v>2020</v>
      </c>
      <c r="F5949" s="2" t="s">
        <v>39</v>
      </c>
      <c r="G5949" s="2" t="s">
        <v>40</v>
      </c>
      <c r="H5949" s="2" t="s">
        <v>139</v>
      </c>
      <c r="I5949" s="2" t="s">
        <v>178</v>
      </c>
      <c r="J5949" s="2" t="s">
        <v>263</v>
      </c>
      <c r="K5949" s="3">
        <v>5116153.3499999996</v>
      </c>
      <c r="L5949" s="3">
        <v>2162414.79</v>
      </c>
      <c r="M5949" s="3">
        <f t="shared" si="644"/>
        <v>2953738.5599999996</v>
      </c>
      <c r="N5949" s="3">
        <v>499075.07</v>
      </c>
      <c r="O5949" s="3">
        <f t="shared" si="645"/>
        <v>2454663.4899999998</v>
      </c>
      <c r="P5949" s="3">
        <v>1893594.69</v>
      </c>
      <c r="Q5949" s="4">
        <f t="shared" si="646"/>
        <v>0.57733581422065849</v>
      </c>
      <c r="R5949" s="4">
        <f t="shared" si="647"/>
        <v>0.37012078420206074</v>
      </c>
      <c r="S5949" s="3">
        <v>5387799.5899999999</v>
      </c>
      <c r="T5949" s="3">
        <f t="shared" si="648"/>
        <v>-271646.24000000022</v>
      </c>
      <c r="U5949" s="4">
        <f t="shared" si="649"/>
        <v>-5.0418772165205988E-2</v>
      </c>
      <c r="V5949" s="2" t="s">
        <v>107</v>
      </c>
      <c r="W5949" s="2" t="s">
        <v>125</v>
      </c>
      <c r="X5949" s="2" t="s">
        <v>86</v>
      </c>
      <c r="Y5949" s="2">
        <v>0.92</v>
      </c>
      <c r="Z5949" s="2" t="s">
        <v>12273</v>
      </c>
      <c r="AA5949" s="2" t="s">
        <v>76</v>
      </c>
      <c r="AB5949" s="2" t="s">
        <v>88</v>
      </c>
      <c r="AC5949" s="2">
        <v>2.9</v>
      </c>
      <c r="AD5949" s="3">
        <v>2426517.92</v>
      </c>
      <c r="AE5949" s="5">
        <v>12.53</v>
      </c>
      <c r="AF5949" s="2">
        <v>24</v>
      </c>
      <c r="AG5949" s="3">
        <f t="shared" si="650"/>
        <v>114826.12797804245</v>
      </c>
      <c r="AH5949" s="2" t="s">
        <v>50</v>
      </c>
      <c r="AI5949" s="3">
        <v>0</v>
      </c>
    </row>
    <row r="5950" spans="1:35" x14ac:dyDescent="0.3">
      <c r="A5950" s="2" t="s">
        <v>12274</v>
      </c>
      <c r="B5950" s="2" t="s">
        <v>3266</v>
      </c>
      <c r="C5950" s="2" t="s">
        <v>370</v>
      </c>
      <c r="D5950" s="2" t="s">
        <v>81</v>
      </c>
      <c r="E5950" s="2">
        <v>2021</v>
      </c>
      <c r="F5950" s="2" t="s">
        <v>92</v>
      </c>
      <c r="G5950" s="2" t="s">
        <v>40</v>
      </c>
      <c r="H5950" s="2" t="s">
        <v>279</v>
      </c>
      <c r="I5950" s="2" t="s">
        <v>55</v>
      </c>
      <c r="J5950" s="2" t="s">
        <v>84</v>
      </c>
      <c r="K5950" s="3">
        <v>7560094.96</v>
      </c>
      <c r="L5950" s="3">
        <v>2501873.08</v>
      </c>
      <c r="M5950" s="3">
        <f t="shared" si="644"/>
        <v>5058221.88</v>
      </c>
      <c r="N5950" s="3">
        <v>1577677.21</v>
      </c>
      <c r="O5950" s="3">
        <f t="shared" si="645"/>
        <v>3480544.67</v>
      </c>
      <c r="P5950" s="3">
        <v>2552727.4</v>
      </c>
      <c r="Q5950" s="4">
        <f t="shared" si="646"/>
        <v>0.66906856418639482</v>
      </c>
      <c r="R5950" s="4">
        <f t="shared" si="647"/>
        <v>0.33765811322560424</v>
      </c>
      <c r="S5950" s="3">
        <v>8935596.4399999995</v>
      </c>
      <c r="T5950" s="3">
        <f t="shared" si="648"/>
        <v>-1375501.4799999995</v>
      </c>
      <c r="U5950" s="4">
        <f t="shared" si="649"/>
        <v>-0.15393504946604322</v>
      </c>
      <c r="V5950" s="2" t="s">
        <v>44</v>
      </c>
      <c r="W5950" s="2" t="s">
        <v>207</v>
      </c>
      <c r="X5950" s="2" t="s">
        <v>280</v>
      </c>
      <c r="Y5950" s="2">
        <v>0.79</v>
      </c>
      <c r="Z5950" s="2" t="s">
        <v>12275</v>
      </c>
      <c r="AA5950" s="2" t="s">
        <v>48</v>
      </c>
      <c r="AB5950" s="2" t="s">
        <v>149</v>
      </c>
      <c r="AC5950" s="2">
        <v>2.16</v>
      </c>
      <c r="AD5950" s="3">
        <v>0</v>
      </c>
      <c r="AE5950" s="5">
        <v>0</v>
      </c>
      <c r="AF5950" s="2">
        <v>0</v>
      </c>
      <c r="AG5950" s="3">
        <f t="shared" si="650"/>
        <v>0</v>
      </c>
      <c r="AH5950" s="2" t="s">
        <v>50</v>
      </c>
      <c r="AI5950" s="3">
        <v>0</v>
      </c>
    </row>
    <row r="5951" spans="1:35" x14ac:dyDescent="0.3">
      <c r="A5951" s="2" t="s">
        <v>12276</v>
      </c>
      <c r="B5951" s="2" t="s">
        <v>2865</v>
      </c>
      <c r="C5951" s="2" t="s">
        <v>103</v>
      </c>
      <c r="D5951" s="2" t="s">
        <v>104</v>
      </c>
      <c r="E5951" s="2">
        <v>2020</v>
      </c>
      <c r="F5951" s="2" t="s">
        <v>39</v>
      </c>
      <c r="G5951" s="2" t="s">
        <v>40</v>
      </c>
      <c r="H5951" s="2" t="s">
        <v>171</v>
      </c>
      <c r="I5951" s="2" t="s">
        <v>39</v>
      </c>
      <c r="J5951" s="2" t="s">
        <v>116</v>
      </c>
      <c r="K5951" s="3">
        <v>2511144.7000000002</v>
      </c>
      <c r="L5951" s="3">
        <v>908587.79</v>
      </c>
      <c r="M5951" s="3">
        <f t="shared" si="644"/>
        <v>1602556.9100000001</v>
      </c>
      <c r="N5951" s="3">
        <v>344730.68</v>
      </c>
      <c r="O5951" s="3">
        <f t="shared" si="645"/>
        <v>1257826.2300000002</v>
      </c>
      <c r="P5951" s="3">
        <v>889728.14</v>
      </c>
      <c r="Q5951" s="4">
        <f t="shared" si="646"/>
        <v>0.63817784375388642</v>
      </c>
      <c r="R5951" s="4">
        <f t="shared" si="647"/>
        <v>0.35431177661725344</v>
      </c>
      <c r="S5951" s="3">
        <v>2482558.1800000002</v>
      </c>
      <c r="T5951" s="3">
        <f t="shared" si="648"/>
        <v>28586.520000000019</v>
      </c>
      <c r="U5951" s="4">
        <f t="shared" si="649"/>
        <v>1.1514944636665077E-2</v>
      </c>
      <c r="V5951" s="2" t="s">
        <v>133</v>
      </c>
      <c r="W5951" s="2" t="s">
        <v>117</v>
      </c>
      <c r="X5951" s="2" t="s">
        <v>86</v>
      </c>
      <c r="Y5951" s="2">
        <v>0.92</v>
      </c>
      <c r="Z5951" s="2" t="s">
        <v>2746</v>
      </c>
      <c r="AA5951" s="2" t="s">
        <v>76</v>
      </c>
      <c r="AB5951" s="2" t="s">
        <v>64</v>
      </c>
      <c r="AC5951" s="2">
        <v>6.02</v>
      </c>
      <c r="AD5951" s="3">
        <v>0</v>
      </c>
      <c r="AE5951" s="5">
        <v>0</v>
      </c>
      <c r="AF5951" s="2">
        <v>0</v>
      </c>
      <c r="AG5951" s="3">
        <f t="shared" si="650"/>
        <v>0</v>
      </c>
      <c r="AH5951" s="2" t="s">
        <v>50</v>
      </c>
      <c r="AI5951" s="3">
        <v>0</v>
      </c>
    </row>
    <row r="5952" spans="1:35" x14ac:dyDescent="0.3">
      <c r="A5952" s="2" t="s">
        <v>12277</v>
      </c>
      <c r="B5952" s="2" t="s">
        <v>2659</v>
      </c>
      <c r="C5952" s="2" t="s">
        <v>363</v>
      </c>
      <c r="D5952" s="2" t="s">
        <v>81</v>
      </c>
      <c r="E5952" s="2">
        <v>2022</v>
      </c>
      <c r="F5952" s="2" t="s">
        <v>58</v>
      </c>
      <c r="G5952" s="2" t="s">
        <v>114</v>
      </c>
      <c r="H5952" s="2" t="s">
        <v>190</v>
      </c>
      <c r="I5952" s="2" t="s">
        <v>39</v>
      </c>
      <c r="J5952" s="2" t="s">
        <v>487</v>
      </c>
      <c r="K5952" s="3">
        <v>822811.81</v>
      </c>
      <c r="L5952" s="3">
        <v>269995.49</v>
      </c>
      <c r="M5952" s="3">
        <f t="shared" si="644"/>
        <v>552816.32000000007</v>
      </c>
      <c r="N5952" s="3">
        <v>101706.71</v>
      </c>
      <c r="O5952" s="3">
        <f t="shared" si="645"/>
        <v>451109.61000000004</v>
      </c>
      <c r="P5952" s="3">
        <v>345966.04</v>
      </c>
      <c r="Q5952" s="4">
        <f t="shared" si="646"/>
        <v>0.67186240314173418</v>
      </c>
      <c r="R5952" s="4">
        <f t="shared" si="647"/>
        <v>0.42046800470693285</v>
      </c>
      <c r="S5952" s="3">
        <v>733546.61</v>
      </c>
      <c r="T5952" s="3">
        <f t="shared" si="648"/>
        <v>89265.20000000007</v>
      </c>
      <c r="U5952" s="4">
        <f t="shared" si="649"/>
        <v>0.12168988143779993</v>
      </c>
      <c r="V5952" s="2" t="s">
        <v>107</v>
      </c>
      <c r="W5952" s="2" t="s">
        <v>207</v>
      </c>
      <c r="X5952" s="2" t="s">
        <v>192</v>
      </c>
      <c r="Y5952" s="2">
        <v>3.64</v>
      </c>
      <c r="Z5952" s="2" t="s">
        <v>11897</v>
      </c>
      <c r="AA5952" s="2" t="s">
        <v>224</v>
      </c>
      <c r="AB5952" s="2" t="s">
        <v>182</v>
      </c>
      <c r="AC5952" s="2">
        <v>3.37</v>
      </c>
      <c r="AD5952" s="3">
        <v>0</v>
      </c>
      <c r="AE5952" s="5">
        <v>0</v>
      </c>
      <c r="AF5952" s="2">
        <v>0</v>
      </c>
      <c r="AG5952" s="3">
        <f t="shared" si="650"/>
        <v>0</v>
      </c>
      <c r="AH5952" s="2" t="s">
        <v>50</v>
      </c>
      <c r="AI5952" s="3">
        <v>0</v>
      </c>
    </row>
    <row r="5953" spans="1:35" x14ac:dyDescent="0.3">
      <c r="A5953" s="2" t="s">
        <v>12278</v>
      </c>
      <c r="B5953" s="2" t="s">
        <v>1756</v>
      </c>
      <c r="C5953" s="2" t="s">
        <v>176</v>
      </c>
      <c r="D5953" s="2" t="s">
        <v>104</v>
      </c>
      <c r="E5953" s="2">
        <v>2020</v>
      </c>
      <c r="F5953" s="2" t="s">
        <v>55</v>
      </c>
      <c r="G5953" s="2" t="s">
        <v>40</v>
      </c>
      <c r="H5953" s="2" t="s">
        <v>279</v>
      </c>
      <c r="I5953" s="2" t="s">
        <v>58</v>
      </c>
      <c r="J5953" s="2" t="s">
        <v>59</v>
      </c>
      <c r="K5953" s="3">
        <v>3956603.95</v>
      </c>
      <c r="L5953" s="3">
        <v>1619036.26</v>
      </c>
      <c r="M5953" s="3">
        <f t="shared" si="644"/>
        <v>2337567.6900000004</v>
      </c>
      <c r="N5953" s="3">
        <v>336727.58</v>
      </c>
      <c r="O5953" s="3">
        <f t="shared" si="645"/>
        <v>2000840.1100000003</v>
      </c>
      <c r="P5953" s="3">
        <v>1540332.65</v>
      </c>
      <c r="Q5953" s="4">
        <f t="shared" si="646"/>
        <v>0.59080153574633121</v>
      </c>
      <c r="R5953" s="4">
        <f t="shared" si="647"/>
        <v>0.38930675636615081</v>
      </c>
      <c r="S5953" s="3">
        <v>4667086.54</v>
      </c>
      <c r="T5953" s="3">
        <f t="shared" si="648"/>
        <v>-710482.58999999985</v>
      </c>
      <c r="U5953" s="4">
        <f t="shared" si="649"/>
        <v>-0.15223257248621747</v>
      </c>
      <c r="V5953" s="2" t="s">
        <v>44</v>
      </c>
      <c r="W5953" s="2" t="s">
        <v>117</v>
      </c>
      <c r="X5953" s="2" t="s">
        <v>280</v>
      </c>
      <c r="Y5953" s="2">
        <v>0.79</v>
      </c>
      <c r="Z5953" s="2" t="s">
        <v>4095</v>
      </c>
      <c r="AA5953" s="2" t="s">
        <v>48</v>
      </c>
      <c r="AB5953" s="2" t="s">
        <v>64</v>
      </c>
      <c r="AC5953" s="2">
        <v>5.04</v>
      </c>
      <c r="AD5953" s="3">
        <v>0</v>
      </c>
      <c r="AE5953" s="5">
        <v>0</v>
      </c>
      <c r="AF5953" s="2">
        <v>0</v>
      </c>
      <c r="AG5953" s="3">
        <f t="shared" si="650"/>
        <v>0</v>
      </c>
      <c r="AH5953" s="2" t="s">
        <v>50</v>
      </c>
      <c r="AI5953" s="3">
        <v>0</v>
      </c>
    </row>
    <row r="5954" spans="1:35" x14ac:dyDescent="0.3">
      <c r="A5954" s="2" t="s">
        <v>12279</v>
      </c>
      <c r="B5954" s="2" t="s">
        <v>11963</v>
      </c>
      <c r="C5954" s="2" t="s">
        <v>880</v>
      </c>
      <c r="D5954" s="2" t="s">
        <v>81</v>
      </c>
      <c r="E5954" s="2">
        <v>2024</v>
      </c>
      <c r="F5954" s="2" t="s">
        <v>68</v>
      </c>
      <c r="G5954" s="2" t="s">
        <v>69</v>
      </c>
      <c r="H5954" s="2" t="s">
        <v>165</v>
      </c>
      <c r="I5954" s="2" t="s">
        <v>39</v>
      </c>
      <c r="J5954" s="2" t="s">
        <v>116</v>
      </c>
      <c r="K5954" s="3">
        <v>1735883.42</v>
      </c>
      <c r="L5954" s="3">
        <v>498721.4</v>
      </c>
      <c r="M5954" s="3">
        <f t="shared" ref="M5954:M6017" si="651">K5954-L5954</f>
        <v>1237162.02</v>
      </c>
      <c r="N5954" s="3">
        <v>316038.21000000002</v>
      </c>
      <c r="O5954" s="3">
        <f t="shared" ref="O5954:O6017" si="652">M5954-N5954</f>
        <v>921123.81</v>
      </c>
      <c r="P5954" s="3">
        <v>734109.8</v>
      </c>
      <c r="Q5954" s="4">
        <f t="shared" ref="Q5954:Q6017" si="653">IF(K5954&lt;&gt;0,M5954/K5954,0)</f>
        <v>0.71269879402385217</v>
      </c>
      <c r="R5954" s="4">
        <f t="shared" ref="R5954:R6017" si="654">IF(K5954&lt;&gt;0,P5954/K5954,0)</f>
        <v>0.4229027085240552</v>
      </c>
      <c r="S5954" s="3">
        <v>1894581.53</v>
      </c>
      <c r="T5954" s="3">
        <f t="shared" ref="T5954:T6017" si="655">K5954-S5954</f>
        <v>-158698.1100000001</v>
      </c>
      <c r="U5954" s="4">
        <f t="shared" ref="U5954:U6017" si="656">IF(S5954&lt;&gt;0,T5954/S5954,0)</f>
        <v>-8.3764202008239835E-2</v>
      </c>
      <c r="V5954" s="2" t="s">
        <v>95</v>
      </c>
      <c r="W5954" s="2" t="s">
        <v>207</v>
      </c>
      <c r="X5954" s="2" t="s">
        <v>167</v>
      </c>
      <c r="Y5954" s="2">
        <v>17.2</v>
      </c>
      <c r="Z5954" s="2" t="s">
        <v>4422</v>
      </c>
      <c r="AA5954" s="2" t="s">
        <v>224</v>
      </c>
      <c r="AB5954" s="2" t="s">
        <v>49</v>
      </c>
      <c r="AC5954" s="2">
        <v>1.99</v>
      </c>
      <c r="AD5954" s="3">
        <v>0</v>
      </c>
      <c r="AE5954" s="5">
        <v>0</v>
      </c>
      <c r="AF5954" s="2">
        <v>0</v>
      </c>
      <c r="AG5954" s="3">
        <f t="shared" ref="AG5954:AG6017" si="657">IF(AD5954&gt;0,(AD5954*(AE5954/100/12)*(1+AE5954/100/12)^AF5954)/((1+AE5954/100/12)^AF5954-1),0)</f>
        <v>0</v>
      </c>
      <c r="AH5954" s="2" t="s">
        <v>50</v>
      </c>
      <c r="AI5954" s="3">
        <v>0</v>
      </c>
    </row>
    <row r="5955" spans="1:35" x14ac:dyDescent="0.3">
      <c r="A5955" s="2" t="s">
        <v>12280</v>
      </c>
      <c r="B5955" s="2" t="s">
        <v>742</v>
      </c>
      <c r="C5955" s="2" t="s">
        <v>227</v>
      </c>
      <c r="D5955" s="2" t="s">
        <v>104</v>
      </c>
      <c r="E5955" s="2">
        <v>2023</v>
      </c>
      <c r="F5955" s="2" t="s">
        <v>39</v>
      </c>
      <c r="G5955" s="2" t="s">
        <v>56</v>
      </c>
      <c r="H5955" s="2" t="s">
        <v>262</v>
      </c>
      <c r="I5955" s="2" t="s">
        <v>39</v>
      </c>
      <c r="J5955" s="2" t="s">
        <v>116</v>
      </c>
      <c r="K5955" s="3">
        <v>4058628.5</v>
      </c>
      <c r="L5955" s="3">
        <v>1243271.49</v>
      </c>
      <c r="M5955" s="3">
        <f t="shared" si="651"/>
        <v>2815357.01</v>
      </c>
      <c r="N5955" s="3">
        <v>841737.24</v>
      </c>
      <c r="O5955" s="3">
        <f t="shared" si="652"/>
        <v>1973619.7699999998</v>
      </c>
      <c r="P5955" s="3">
        <v>1428489.75</v>
      </c>
      <c r="Q5955" s="4">
        <f t="shared" si="653"/>
        <v>0.69367201506617315</v>
      </c>
      <c r="R5955" s="4">
        <f t="shared" si="654"/>
        <v>0.35196366210901048</v>
      </c>
      <c r="S5955" s="3">
        <v>4273155.6399999997</v>
      </c>
      <c r="T5955" s="3">
        <f t="shared" si="655"/>
        <v>-214527.13999999966</v>
      </c>
      <c r="U5955" s="4">
        <f t="shared" si="656"/>
        <v>-5.0203446369203555E-2</v>
      </c>
      <c r="V5955" s="2" t="s">
        <v>95</v>
      </c>
      <c r="W5955" s="2" t="s">
        <v>60</v>
      </c>
      <c r="X5955" s="2" t="s">
        <v>264</v>
      </c>
      <c r="Y5955" s="2">
        <v>83.5</v>
      </c>
      <c r="Z5955" s="2" t="s">
        <v>12281</v>
      </c>
      <c r="AA5955" s="2" t="s">
        <v>63</v>
      </c>
      <c r="AB5955" s="2" t="s">
        <v>110</v>
      </c>
      <c r="AC5955" s="2">
        <v>3.69</v>
      </c>
      <c r="AD5955" s="3">
        <v>0</v>
      </c>
      <c r="AE5955" s="5">
        <v>0</v>
      </c>
      <c r="AF5955" s="2">
        <v>0</v>
      </c>
      <c r="AG5955" s="3">
        <f t="shared" si="657"/>
        <v>0</v>
      </c>
      <c r="AH5955" s="2" t="s">
        <v>50</v>
      </c>
      <c r="AI5955" s="3">
        <v>0</v>
      </c>
    </row>
    <row r="5956" spans="1:35" x14ac:dyDescent="0.3">
      <c r="A5956" s="2" t="s">
        <v>12282</v>
      </c>
      <c r="B5956" s="2" t="s">
        <v>406</v>
      </c>
      <c r="C5956" s="2" t="s">
        <v>407</v>
      </c>
      <c r="D5956" s="2" t="s">
        <v>38</v>
      </c>
      <c r="E5956" s="2">
        <v>2020</v>
      </c>
      <c r="F5956" s="2" t="s">
        <v>105</v>
      </c>
      <c r="G5956" s="2" t="s">
        <v>114</v>
      </c>
      <c r="H5956" s="2" t="s">
        <v>115</v>
      </c>
      <c r="I5956" s="2" t="s">
        <v>58</v>
      </c>
      <c r="J5956" s="2" t="s">
        <v>191</v>
      </c>
      <c r="K5956" s="3">
        <v>9136354.5399999991</v>
      </c>
      <c r="L5956" s="3">
        <v>5205691.5999999996</v>
      </c>
      <c r="M5956" s="3">
        <f t="shared" si="651"/>
        <v>3930662.9399999995</v>
      </c>
      <c r="N5956" s="3">
        <v>1833355.94</v>
      </c>
      <c r="O5956" s="3">
        <f t="shared" si="652"/>
        <v>2097306.9999999995</v>
      </c>
      <c r="P5956" s="3">
        <v>1653225.03</v>
      </c>
      <c r="Q5956" s="4">
        <f t="shared" si="653"/>
        <v>0.43022224266704079</v>
      </c>
      <c r="R5956" s="4">
        <f t="shared" si="654"/>
        <v>0.18095018344154584</v>
      </c>
      <c r="S5956" s="3">
        <v>8711231.2899999991</v>
      </c>
      <c r="T5956" s="3">
        <f t="shared" si="655"/>
        <v>425123.25</v>
      </c>
      <c r="U5956" s="4">
        <f t="shared" si="656"/>
        <v>4.8801740632006575E-2</v>
      </c>
      <c r="V5956" s="2" t="s">
        <v>73</v>
      </c>
      <c r="W5956" s="2" t="s">
        <v>125</v>
      </c>
      <c r="X5956" s="2" t="s">
        <v>118</v>
      </c>
      <c r="Y5956" s="2">
        <v>3.75</v>
      </c>
      <c r="Z5956" s="2" t="s">
        <v>3091</v>
      </c>
      <c r="AA5956" s="2" t="s">
        <v>63</v>
      </c>
      <c r="AB5956" s="2" t="s">
        <v>49</v>
      </c>
      <c r="AC5956" s="2">
        <v>1.49</v>
      </c>
      <c r="AD5956" s="3">
        <v>0</v>
      </c>
      <c r="AE5956" s="5">
        <v>0</v>
      </c>
      <c r="AF5956" s="2">
        <v>0</v>
      </c>
      <c r="AG5956" s="3">
        <f t="shared" si="657"/>
        <v>0</v>
      </c>
      <c r="AH5956" s="2" t="s">
        <v>50</v>
      </c>
      <c r="AI5956" s="3">
        <v>0</v>
      </c>
    </row>
    <row r="5957" spans="1:35" x14ac:dyDescent="0.3">
      <c r="A5957" s="2" t="s">
        <v>12283</v>
      </c>
      <c r="B5957" s="2" t="s">
        <v>1490</v>
      </c>
      <c r="C5957" s="2" t="s">
        <v>730</v>
      </c>
      <c r="D5957" s="2" t="s">
        <v>38</v>
      </c>
      <c r="E5957" s="2">
        <v>2020</v>
      </c>
      <c r="F5957" s="2" t="s">
        <v>55</v>
      </c>
      <c r="G5957" s="2" t="s">
        <v>93</v>
      </c>
      <c r="H5957" s="2" t="s">
        <v>159</v>
      </c>
      <c r="I5957" s="2" t="s">
        <v>71</v>
      </c>
      <c r="J5957" s="2" t="s">
        <v>228</v>
      </c>
      <c r="K5957" s="3">
        <v>833313.97</v>
      </c>
      <c r="L5957" s="3">
        <v>475289.86</v>
      </c>
      <c r="M5957" s="3">
        <f t="shared" si="651"/>
        <v>358024.11</v>
      </c>
      <c r="N5957" s="3">
        <v>104864</v>
      </c>
      <c r="O5957" s="3">
        <f t="shared" si="652"/>
        <v>253160.11</v>
      </c>
      <c r="P5957" s="3">
        <v>177770.21</v>
      </c>
      <c r="Q5957" s="4">
        <f t="shared" si="653"/>
        <v>0.42963891508983104</v>
      </c>
      <c r="R5957" s="4">
        <f t="shared" si="654"/>
        <v>0.2133292089174984</v>
      </c>
      <c r="S5957" s="3">
        <v>934330</v>
      </c>
      <c r="T5957" s="3">
        <f t="shared" si="655"/>
        <v>-101016.03000000003</v>
      </c>
      <c r="U5957" s="4">
        <f t="shared" si="656"/>
        <v>-0.10811600826260533</v>
      </c>
      <c r="V5957" s="2" t="s">
        <v>73</v>
      </c>
      <c r="W5957" s="2" t="s">
        <v>134</v>
      </c>
      <c r="X5957" s="2" t="s">
        <v>160</v>
      </c>
      <c r="Y5957" s="2">
        <v>129.5</v>
      </c>
      <c r="Z5957" s="2" t="s">
        <v>1491</v>
      </c>
      <c r="AA5957" s="2" t="s">
        <v>99</v>
      </c>
      <c r="AB5957" s="2" t="s">
        <v>88</v>
      </c>
      <c r="AC5957" s="2">
        <v>2.67</v>
      </c>
      <c r="AD5957" s="3">
        <v>0</v>
      </c>
      <c r="AE5957" s="5">
        <v>0</v>
      </c>
      <c r="AF5957" s="2">
        <v>0</v>
      </c>
      <c r="AG5957" s="3">
        <f t="shared" si="657"/>
        <v>0</v>
      </c>
      <c r="AH5957" s="2" t="s">
        <v>50</v>
      </c>
      <c r="AI5957" s="3">
        <v>0</v>
      </c>
    </row>
    <row r="5958" spans="1:35" x14ac:dyDescent="0.3">
      <c r="A5958" s="2" t="s">
        <v>12284</v>
      </c>
      <c r="B5958" s="2" t="s">
        <v>9030</v>
      </c>
      <c r="C5958" s="2" t="s">
        <v>617</v>
      </c>
      <c r="D5958" s="2" t="s">
        <v>38</v>
      </c>
      <c r="E5958" s="2">
        <v>2020</v>
      </c>
      <c r="F5958" s="2" t="s">
        <v>105</v>
      </c>
      <c r="G5958" s="2" t="s">
        <v>69</v>
      </c>
      <c r="H5958" s="2" t="s">
        <v>165</v>
      </c>
      <c r="I5958" s="2" t="s">
        <v>178</v>
      </c>
      <c r="J5958" s="2" t="s">
        <v>342</v>
      </c>
      <c r="K5958" s="3">
        <v>4593600.3499999996</v>
      </c>
      <c r="L5958" s="3">
        <v>2270964.94</v>
      </c>
      <c r="M5958" s="3">
        <f t="shared" si="651"/>
        <v>2322635.4099999997</v>
      </c>
      <c r="N5958" s="3">
        <v>484046</v>
      </c>
      <c r="O5958" s="3">
        <f t="shared" si="652"/>
        <v>1838589.4099999997</v>
      </c>
      <c r="P5958" s="3">
        <v>1348434.13</v>
      </c>
      <c r="Q5958" s="4">
        <f t="shared" si="653"/>
        <v>0.50562417995287723</v>
      </c>
      <c r="R5958" s="4">
        <f t="shared" si="654"/>
        <v>0.29354624417859948</v>
      </c>
      <c r="S5958" s="3">
        <v>4614664.87</v>
      </c>
      <c r="T5958" s="3">
        <f t="shared" si="655"/>
        <v>-21064.520000000484</v>
      </c>
      <c r="U5958" s="4">
        <f t="shared" si="656"/>
        <v>-4.5646911733376828E-3</v>
      </c>
      <c r="V5958" s="2" t="s">
        <v>95</v>
      </c>
      <c r="W5958" s="2" t="s">
        <v>117</v>
      </c>
      <c r="X5958" s="2" t="s">
        <v>167</v>
      </c>
      <c r="Y5958" s="2">
        <v>17.2</v>
      </c>
      <c r="Z5958" s="2" t="s">
        <v>12285</v>
      </c>
      <c r="AA5958" s="2" t="s">
        <v>148</v>
      </c>
      <c r="AB5958" s="2" t="s">
        <v>209</v>
      </c>
      <c r="AC5958" s="2">
        <v>1.28</v>
      </c>
      <c r="AD5958" s="3">
        <v>391541.58</v>
      </c>
      <c r="AE5958" s="5">
        <v>16.13</v>
      </c>
      <c r="AF5958" s="2">
        <v>48</v>
      </c>
      <c r="AG5958" s="3">
        <f t="shared" si="657"/>
        <v>11122.484386434664</v>
      </c>
      <c r="AH5958" s="2" t="s">
        <v>50</v>
      </c>
      <c r="AI5958" s="3">
        <v>0</v>
      </c>
    </row>
    <row r="5959" spans="1:35" x14ac:dyDescent="0.3">
      <c r="A5959" s="2" t="s">
        <v>12286</v>
      </c>
      <c r="B5959" s="2" t="s">
        <v>3546</v>
      </c>
      <c r="C5959" s="2" t="s">
        <v>956</v>
      </c>
      <c r="D5959" s="2" t="s">
        <v>104</v>
      </c>
      <c r="E5959" s="2">
        <v>2022</v>
      </c>
      <c r="F5959" s="2" t="s">
        <v>92</v>
      </c>
      <c r="G5959" s="2" t="s">
        <v>114</v>
      </c>
      <c r="H5959" s="2" t="s">
        <v>190</v>
      </c>
      <c r="I5959" s="2" t="s">
        <v>58</v>
      </c>
      <c r="J5959" s="2" t="s">
        <v>106</v>
      </c>
      <c r="K5959" s="3">
        <v>3924533.95</v>
      </c>
      <c r="L5959" s="3">
        <v>2252018.7000000002</v>
      </c>
      <c r="M5959" s="3">
        <f t="shared" si="651"/>
        <v>1672515.25</v>
      </c>
      <c r="N5959" s="3">
        <v>382521.28</v>
      </c>
      <c r="O5959" s="3">
        <f t="shared" si="652"/>
        <v>1289993.97</v>
      </c>
      <c r="P5959" s="3">
        <v>1000970.63</v>
      </c>
      <c r="Q5959" s="4">
        <f t="shared" si="653"/>
        <v>0.42616913786667582</v>
      </c>
      <c r="R5959" s="4">
        <f t="shared" si="654"/>
        <v>0.25505464922784016</v>
      </c>
      <c r="S5959" s="3">
        <v>3407836.16</v>
      </c>
      <c r="T5959" s="3">
        <f t="shared" si="655"/>
        <v>516697.79000000004</v>
      </c>
      <c r="U5959" s="4">
        <f t="shared" si="656"/>
        <v>0.1516204904639547</v>
      </c>
      <c r="V5959" s="2" t="s">
        <v>133</v>
      </c>
      <c r="W5959" s="2" t="s">
        <v>125</v>
      </c>
      <c r="X5959" s="2" t="s">
        <v>192</v>
      </c>
      <c r="Y5959" s="2">
        <v>3.64</v>
      </c>
      <c r="Z5959" s="2" t="s">
        <v>12287</v>
      </c>
      <c r="AA5959" s="2" t="s">
        <v>109</v>
      </c>
      <c r="AB5959" s="2" t="s">
        <v>182</v>
      </c>
      <c r="AC5959" s="2">
        <v>2.56</v>
      </c>
      <c r="AD5959" s="3">
        <v>0</v>
      </c>
      <c r="AE5959" s="5">
        <v>0</v>
      </c>
      <c r="AF5959" s="2">
        <v>0</v>
      </c>
      <c r="AG5959" s="3">
        <f t="shared" si="657"/>
        <v>0</v>
      </c>
      <c r="AH5959" s="2" t="s">
        <v>50</v>
      </c>
      <c r="AI5959" s="3">
        <v>0</v>
      </c>
    </row>
    <row r="5960" spans="1:35" x14ac:dyDescent="0.3">
      <c r="A5960" s="2" t="s">
        <v>12288</v>
      </c>
      <c r="B5960" s="2" t="s">
        <v>11639</v>
      </c>
      <c r="C5960" s="2" t="s">
        <v>37</v>
      </c>
      <c r="D5960" s="2" t="s">
        <v>38</v>
      </c>
      <c r="E5960" s="2">
        <v>2022</v>
      </c>
      <c r="F5960" s="2" t="s">
        <v>82</v>
      </c>
      <c r="G5960" s="2" t="s">
        <v>69</v>
      </c>
      <c r="H5960" s="2" t="s">
        <v>165</v>
      </c>
      <c r="I5960" s="2" t="s">
        <v>42</v>
      </c>
      <c r="J5960" s="2" t="s">
        <v>43</v>
      </c>
      <c r="K5960" s="3">
        <v>8047298.9100000001</v>
      </c>
      <c r="L5960" s="3">
        <v>2480845.4700000002</v>
      </c>
      <c r="M5960" s="3">
        <f t="shared" si="651"/>
        <v>5566453.4399999995</v>
      </c>
      <c r="N5960" s="3">
        <v>648540.12</v>
      </c>
      <c r="O5960" s="3">
        <f t="shared" si="652"/>
        <v>4917913.3199999994</v>
      </c>
      <c r="P5960" s="3">
        <v>3537203.36</v>
      </c>
      <c r="Q5960" s="4">
        <f t="shared" si="653"/>
        <v>0.69171699749872961</v>
      </c>
      <c r="R5960" s="4">
        <f t="shared" si="654"/>
        <v>0.43955163087138266</v>
      </c>
      <c r="S5960" s="3">
        <v>6516360.4000000004</v>
      </c>
      <c r="T5960" s="3">
        <f t="shared" si="655"/>
        <v>1530938.5099999998</v>
      </c>
      <c r="U5960" s="4">
        <f t="shared" si="656"/>
        <v>0.23493766704493504</v>
      </c>
      <c r="V5960" s="2" t="s">
        <v>44</v>
      </c>
      <c r="W5960" s="2" t="s">
        <v>125</v>
      </c>
      <c r="X5960" s="2" t="s">
        <v>167</v>
      </c>
      <c r="Y5960" s="2">
        <v>17.2</v>
      </c>
      <c r="Z5960" s="2" t="s">
        <v>6227</v>
      </c>
      <c r="AA5960" s="2" t="s">
        <v>148</v>
      </c>
      <c r="AB5960" s="2" t="s">
        <v>149</v>
      </c>
      <c r="AC5960" s="2">
        <v>4.99</v>
      </c>
      <c r="AD5960" s="3">
        <v>0</v>
      </c>
      <c r="AE5960" s="5">
        <v>0</v>
      </c>
      <c r="AF5960" s="2">
        <v>0</v>
      </c>
      <c r="AG5960" s="3">
        <f t="shared" si="657"/>
        <v>0</v>
      </c>
      <c r="AH5960" s="2" t="s">
        <v>50</v>
      </c>
      <c r="AI5960" s="3">
        <v>0</v>
      </c>
    </row>
    <row r="5961" spans="1:35" x14ac:dyDescent="0.3">
      <c r="A5961" s="2" t="s">
        <v>12289</v>
      </c>
      <c r="B5961" s="2" t="s">
        <v>1504</v>
      </c>
      <c r="C5961" s="2" t="s">
        <v>113</v>
      </c>
      <c r="D5961" s="2" t="s">
        <v>54</v>
      </c>
      <c r="E5961" s="2">
        <v>2022</v>
      </c>
      <c r="F5961" s="2" t="s">
        <v>92</v>
      </c>
      <c r="G5961" s="2" t="s">
        <v>56</v>
      </c>
      <c r="H5961" s="2" t="s">
        <v>123</v>
      </c>
      <c r="I5961" s="2" t="s">
        <v>178</v>
      </c>
      <c r="J5961" s="2" t="s">
        <v>342</v>
      </c>
      <c r="K5961" s="3">
        <v>5507893.7800000003</v>
      </c>
      <c r="L5961" s="3">
        <v>2171237.7400000002</v>
      </c>
      <c r="M5961" s="3">
        <f t="shared" si="651"/>
        <v>3336656.04</v>
      </c>
      <c r="N5961" s="3">
        <v>485669.14</v>
      </c>
      <c r="O5961" s="3">
        <f t="shared" si="652"/>
        <v>2850986.9</v>
      </c>
      <c r="P5961" s="3">
        <v>2188029.9700000002</v>
      </c>
      <c r="Q5961" s="4">
        <f t="shared" si="653"/>
        <v>0.60579527733739269</v>
      </c>
      <c r="R5961" s="4">
        <f t="shared" si="654"/>
        <v>0.39725347971398245</v>
      </c>
      <c r="S5961" s="3">
        <v>5002367.1399999997</v>
      </c>
      <c r="T5961" s="3">
        <f t="shared" si="655"/>
        <v>505526.6400000006</v>
      </c>
      <c r="U5961" s="4">
        <f t="shared" si="656"/>
        <v>0.10105748455720118</v>
      </c>
      <c r="V5961" s="2" t="s">
        <v>44</v>
      </c>
      <c r="W5961" s="2" t="s">
        <v>207</v>
      </c>
      <c r="X5961" s="2" t="s">
        <v>126</v>
      </c>
      <c r="Y5961" s="2">
        <v>1.34</v>
      </c>
      <c r="Z5961" s="2" t="s">
        <v>12290</v>
      </c>
      <c r="AA5961" s="2" t="s">
        <v>109</v>
      </c>
      <c r="AB5961" s="2" t="s">
        <v>100</v>
      </c>
      <c r="AC5961" s="2">
        <v>6.92</v>
      </c>
      <c r="AD5961" s="3">
        <v>2082160.84</v>
      </c>
      <c r="AE5961" s="5">
        <v>6.26</v>
      </c>
      <c r="AF5961" s="2">
        <v>240</v>
      </c>
      <c r="AG5961" s="3">
        <f t="shared" si="657"/>
        <v>15231.239211721091</v>
      </c>
      <c r="AH5961" s="2" t="s">
        <v>50</v>
      </c>
      <c r="AI5961" s="3">
        <v>0</v>
      </c>
    </row>
    <row r="5962" spans="1:35" x14ac:dyDescent="0.3">
      <c r="A5962" s="2" t="s">
        <v>12291</v>
      </c>
      <c r="B5962" s="2" t="s">
        <v>3134</v>
      </c>
      <c r="C5962" s="2" t="s">
        <v>216</v>
      </c>
      <c r="D5962" s="2" t="s">
        <v>38</v>
      </c>
      <c r="E5962" s="2">
        <v>2024</v>
      </c>
      <c r="F5962" s="2" t="s">
        <v>68</v>
      </c>
      <c r="G5962" s="2" t="s">
        <v>56</v>
      </c>
      <c r="H5962" s="2" t="s">
        <v>123</v>
      </c>
      <c r="I5962" s="2" t="s">
        <v>58</v>
      </c>
      <c r="J5962" s="2" t="s">
        <v>59</v>
      </c>
      <c r="K5962" s="3">
        <v>2723350.98</v>
      </c>
      <c r="L5962" s="3">
        <v>1290889.1599999999</v>
      </c>
      <c r="M5962" s="3">
        <f t="shared" si="651"/>
        <v>1432461.82</v>
      </c>
      <c r="N5962" s="3">
        <v>373886.11</v>
      </c>
      <c r="O5962" s="3">
        <f t="shared" si="652"/>
        <v>1058575.71</v>
      </c>
      <c r="P5962" s="3">
        <v>817729.07</v>
      </c>
      <c r="Q5962" s="4">
        <f t="shared" si="653"/>
        <v>0.52599236401031202</v>
      </c>
      <c r="R5962" s="4">
        <f t="shared" si="654"/>
        <v>0.30026576669893645</v>
      </c>
      <c r="S5962" s="3">
        <v>2764642.69</v>
      </c>
      <c r="T5962" s="3">
        <f t="shared" si="655"/>
        <v>-41291.709999999963</v>
      </c>
      <c r="U5962" s="4">
        <f t="shared" si="656"/>
        <v>-1.4935640742782556E-2</v>
      </c>
      <c r="V5962" s="2" t="s">
        <v>44</v>
      </c>
      <c r="W5962" s="2" t="s">
        <v>45</v>
      </c>
      <c r="X5962" s="2" t="s">
        <v>126</v>
      </c>
      <c r="Y5962" s="2">
        <v>1.34</v>
      </c>
      <c r="Z5962" s="2" t="s">
        <v>12292</v>
      </c>
      <c r="AA5962" s="2" t="s">
        <v>99</v>
      </c>
      <c r="AB5962" s="2" t="s">
        <v>49</v>
      </c>
      <c r="AC5962" s="2">
        <v>3.17</v>
      </c>
      <c r="AD5962" s="3">
        <v>0</v>
      </c>
      <c r="AE5962" s="5">
        <v>0</v>
      </c>
      <c r="AF5962" s="2">
        <v>0</v>
      </c>
      <c r="AG5962" s="3">
        <f t="shared" si="657"/>
        <v>0</v>
      </c>
      <c r="AH5962" s="2" t="s">
        <v>50</v>
      </c>
      <c r="AI5962" s="3">
        <v>0</v>
      </c>
    </row>
    <row r="5963" spans="1:35" x14ac:dyDescent="0.3">
      <c r="A5963" s="2" t="s">
        <v>12293</v>
      </c>
      <c r="B5963" s="2" t="s">
        <v>1687</v>
      </c>
      <c r="C5963" s="2" t="s">
        <v>196</v>
      </c>
      <c r="D5963" s="2" t="s">
        <v>38</v>
      </c>
      <c r="E5963" s="2">
        <v>2023</v>
      </c>
      <c r="F5963" s="2" t="s">
        <v>39</v>
      </c>
      <c r="G5963" s="2" t="s">
        <v>40</v>
      </c>
      <c r="H5963" s="2" t="s">
        <v>41</v>
      </c>
      <c r="I5963" s="2" t="s">
        <v>39</v>
      </c>
      <c r="J5963" s="2" t="s">
        <v>487</v>
      </c>
      <c r="K5963" s="3">
        <v>3908034.76</v>
      </c>
      <c r="L5963" s="3">
        <v>1882907.62</v>
      </c>
      <c r="M5963" s="3">
        <f t="shared" si="651"/>
        <v>2025127.1399999997</v>
      </c>
      <c r="N5963" s="3">
        <v>540491.52000000002</v>
      </c>
      <c r="O5963" s="3">
        <f t="shared" si="652"/>
        <v>1484635.6199999996</v>
      </c>
      <c r="P5963" s="3">
        <v>1123150.94</v>
      </c>
      <c r="Q5963" s="4">
        <f t="shared" si="653"/>
        <v>0.51819578493206642</v>
      </c>
      <c r="R5963" s="4">
        <f t="shared" si="654"/>
        <v>0.287395330127514</v>
      </c>
      <c r="S5963" s="3">
        <v>4460499.1500000004</v>
      </c>
      <c r="T5963" s="3">
        <f t="shared" si="655"/>
        <v>-552464.3900000006</v>
      </c>
      <c r="U5963" s="4">
        <f t="shared" si="656"/>
        <v>-0.12385707774431491</v>
      </c>
      <c r="V5963" s="2" t="s">
        <v>73</v>
      </c>
      <c r="W5963" s="2" t="s">
        <v>207</v>
      </c>
      <c r="X5963" s="2" t="s">
        <v>46</v>
      </c>
      <c r="Y5963" s="2">
        <v>0.89</v>
      </c>
      <c r="Z5963" s="2" t="s">
        <v>3712</v>
      </c>
      <c r="AA5963" s="2" t="s">
        <v>63</v>
      </c>
      <c r="AB5963" s="2" t="s">
        <v>77</v>
      </c>
      <c r="AC5963" s="2">
        <v>2.72</v>
      </c>
      <c r="AD5963" s="3">
        <v>0</v>
      </c>
      <c r="AE5963" s="5">
        <v>0</v>
      </c>
      <c r="AF5963" s="2">
        <v>0</v>
      </c>
      <c r="AG5963" s="3">
        <f t="shared" si="657"/>
        <v>0</v>
      </c>
      <c r="AH5963" s="2" t="s">
        <v>50</v>
      </c>
      <c r="AI5963" s="3">
        <v>0</v>
      </c>
    </row>
    <row r="5964" spans="1:35" x14ac:dyDescent="0.3">
      <c r="A5964" s="2" t="s">
        <v>12294</v>
      </c>
      <c r="B5964" s="2" t="s">
        <v>7999</v>
      </c>
      <c r="C5964" s="2" t="s">
        <v>333</v>
      </c>
      <c r="D5964" s="2" t="s">
        <v>54</v>
      </c>
      <c r="E5964" s="2">
        <v>2024</v>
      </c>
      <c r="F5964" s="2" t="s">
        <v>55</v>
      </c>
      <c r="G5964" s="2" t="s">
        <v>40</v>
      </c>
      <c r="H5964" s="2" t="s">
        <v>139</v>
      </c>
      <c r="I5964" s="2" t="s">
        <v>131</v>
      </c>
      <c r="J5964" s="2" t="s">
        <v>132</v>
      </c>
      <c r="K5964" s="3">
        <v>7632729.3200000003</v>
      </c>
      <c r="L5964" s="3">
        <v>2169477.02</v>
      </c>
      <c r="M5964" s="3">
        <f t="shared" si="651"/>
        <v>5463252.3000000007</v>
      </c>
      <c r="N5964" s="3">
        <v>1516618.14</v>
      </c>
      <c r="O5964" s="3">
        <f t="shared" si="652"/>
        <v>3946634.1600000011</v>
      </c>
      <c r="P5964" s="3">
        <v>2880865.31</v>
      </c>
      <c r="Q5964" s="4">
        <f t="shared" si="653"/>
        <v>0.71576654574722953</v>
      </c>
      <c r="R5964" s="4">
        <f t="shared" si="654"/>
        <v>0.37743580169301744</v>
      </c>
      <c r="S5964" s="3">
        <v>8531958.0500000007</v>
      </c>
      <c r="T5964" s="3">
        <f t="shared" si="655"/>
        <v>-899228.73000000045</v>
      </c>
      <c r="U5964" s="4">
        <f t="shared" si="656"/>
        <v>-0.10539535294597474</v>
      </c>
      <c r="V5964" s="2" t="s">
        <v>73</v>
      </c>
      <c r="W5964" s="2" t="s">
        <v>125</v>
      </c>
      <c r="X5964" s="2" t="s">
        <v>86</v>
      </c>
      <c r="Y5964" s="2">
        <v>0.92</v>
      </c>
      <c r="Z5964" s="2" t="s">
        <v>12295</v>
      </c>
      <c r="AA5964" s="2" t="s">
        <v>63</v>
      </c>
      <c r="AB5964" s="2" t="s">
        <v>182</v>
      </c>
      <c r="AC5964" s="2">
        <v>1.73</v>
      </c>
      <c r="AD5964" s="3">
        <v>0</v>
      </c>
      <c r="AE5964" s="5">
        <v>0</v>
      </c>
      <c r="AF5964" s="2">
        <v>0</v>
      </c>
      <c r="AG5964" s="3">
        <f t="shared" si="657"/>
        <v>0</v>
      </c>
      <c r="AH5964" s="2" t="s">
        <v>50</v>
      </c>
      <c r="AI5964" s="3">
        <v>0</v>
      </c>
    </row>
    <row r="5965" spans="1:35" x14ac:dyDescent="0.3">
      <c r="A5965" s="2" t="s">
        <v>12296</v>
      </c>
      <c r="B5965" s="2" t="s">
        <v>12297</v>
      </c>
      <c r="C5965" s="2" t="s">
        <v>257</v>
      </c>
      <c r="D5965" s="2" t="s">
        <v>104</v>
      </c>
      <c r="E5965" s="2">
        <v>2024</v>
      </c>
      <c r="F5965" s="2" t="s">
        <v>58</v>
      </c>
      <c r="G5965" s="2" t="s">
        <v>114</v>
      </c>
      <c r="H5965" s="2" t="s">
        <v>190</v>
      </c>
      <c r="I5965" s="2" t="s">
        <v>58</v>
      </c>
      <c r="J5965" s="2" t="s">
        <v>106</v>
      </c>
      <c r="K5965" s="3">
        <v>914793.5</v>
      </c>
      <c r="L5965" s="3">
        <v>261521.45</v>
      </c>
      <c r="M5965" s="3">
        <f t="shared" si="651"/>
        <v>653272.05000000005</v>
      </c>
      <c r="N5965" s="3">
        <v>159546.47</v>
      </c>
      <c r="O5965" s="3">
        <f t="shared" si="652"/>
        <v>493725.58000000007</v>
      </c>
      <c r="P5965" s="3">
        <v>385938.16</v>
      </c>
      <c r="Q5965" s="4">
        <f t="shared" si="653"/>
        <v>0.71411968930693104</v>
      </c>
      <c r="R5965" s="4">
        <f t="shared" si="654"/>
        <v>0.42188555122002941</v>
      </c>
      <c r="S5965" s="3">
        <v>1021423.68</v>
      </c>
      <c r="T5965" s="3">
        <f t="shared" si="655"/>
        <v>-106630.18000000005</v>
      </c>
      <c r="U5965" s="4">
        <f t="shared" si="656"/>
        <v>-0.10439368313842112</v>
      </c>
      <c r="V5965" s="2" t="s">
        <v>44</v>
      </c>
      <c r="W5965" s="2" t="s">
        <v>117</v>
      </c>
      <c r="X5965" s="2" t="s">
        <v>192</v>
      </c>
      <c r="Y5965" s="2">
        <v>3.64</v>
      </c>
      <c r="Z5965" s="2" t="s">
        <v>9730</v>
      </c>
      <c r="AA5965" s="2" t="s">
        <v>48</v>
      </c>
      <c r="AB5965" s="2" t="s">
        <v>306</v>
      </c>
      <c r="AC5965" s="2">
        <v>9.52</v>
      </c>
      <c r="AD5965" s="3">
        <v>0</v>
      </c>
      <c r="AE5965" s="5">
        <v>0</v>
      </c>
      <c r="AF5965" s="2">
        <v>0</v>
      </c>
      <c r="AG5965" s="3">
        <f t="shared" si="657"/>
        <v>0</v>
      </c>
      <c r="AH5965" s="2" t="s">
        <v>50</v>
      </c>
      <c r="AI5965" s="3">
        <v>0</v>
      </c>
    </row>
    <row r="5966" spans="1:35" x14ac:dyDescent="0.3">
      <c r="A5966" s="2" t="s">
        <v>12298</v>
      </c>
      <c r="B5966" s="2" t="s">
        <v>3514</v>
      </c>
      <c r="C5966" s="2" t="s">
        <v>297</v>
      </c>
      <c r="D5966" s="2" t="s">
        <v>104</v>
      </c>
      <c r="E5966" s="2">
        <v>2021</v>
      </c>
      <c r="F5966" s="2" t="s">
        <v>68</v>
      </c>
      <c r="G5966" s="2" t="s">
        <v>69</v>
      </c>
      <c r="H5966" s="2" t="s">
        <v>272</v>
      </c>
      <c r="I5966" s="2" t="s">
        <v>71</v>
      </c>
      <c r="J5966" s="2" t="s">
        <v>293</v>
      </c>
      <c r="K5966" s="3">
        <v>9800101.7699999996</v>
      </c>
      <c r="L5966" s="3">
        <v>5669144.3200000003</v>
      </c>
      <c r="M5966" s="3">
        <f t="shared" si="651"/>
        <v>4130957.4499999993</v>
      </c>
      <c r="N5966" s="3">
        <v>1895510.08</v>
      </c>
      <c r="O5966" s="3">
        <f t="shared" si="652"/>
        <v>2235447.3699999992</v>
      </c>
      <c r="P5966" s="3">
        <v>1680737.1</v>
      </c>
      <c r="Q5966" s="4">
        <f t="shared" si="653"/>
        <v>0.42152189303234139</v>
      </c>
      <c r="R5966" s="4">
        <f t="shared" si="654"/>
        <v>0.17150200471846735</v>
      </c>
      <c r="S5966" s="3">
        <v>9159359.0500000007</v>
      </c>
      <c r="T5966" s="3">
        <f t="shared" si="655"/>
        <v>640742.71999999881</v>
      </c>
      <c r="U5966" s="4">
        <f t="shared" si="656"/>
        <v>6.9954973541516391E-2</v>
      </c>
      <c r="V5966" s="2" t="s">
        <v>85</v>
      </c>
      <c r="W5966" s="2" t="s">
        <v>207</v>
      </c>
      <c r="X5966" s="2" t="s">
        <v>274</v>
      </c>
      <c r="Y5966" s="2">
        <v>1</v>
      </c>
      <c r="Z5966" s="2" t="s">
        <v>12299</v>
      </c>
      <c r="AA5966" s="2" t="s">
        <v>148</v>
      </c>
      <c r="AB5966" s="2" t="s">
        <v>306</v>
      </c>
      <c r="AC5966" s="2">
        <v>8.61</v>
      </c>
      <c r="AD5966" s="3">
        <v>0</v>
      </c>
      <c r="AE5966" s="5">
        <v>0</v>
      </c>
      <c r="AF5966" s="2">
        <v>0</v>
      </c>
      <c r="AG5966" s="3">
        <f t="shared" si="657"/>
        <v>0</v>
      </c>
      <c r="AH5966" s="2" t="s">
        <v>50</v>
      </c>
      <c r="AI5966" s="3">
        <v>0</v>
      </c>
    </row>
    <row r="5967" spans="1:35" x14ac:dyDescent="0.3">
      <c r="A5967" s="2" t="s">
        <v>12300</v>
      </c>
      <c r="B5967" s="2" t="s">
        <v>4678</v>
      </c>
      <c r="C5967" s="2" t="s">
        <v>145</v>
      </c>
      <c r="D5967" s="2" t="s">
        <v>54</v>
      </c>
      <c r="E5967" s="2">
        <v>2024</v>
      </c>
      <c r="F5967" s="2" t="s">
        <v>82</v>
      </c>
      <c r="G5967" s="2" t="s">
        <v>40</v>
      </c>
      <c r="H5967" s="2" t="s">
        <v>41</v>
      </c>
      <c r="I5967" s="2" t="s">
        <v>55</v>
      </c>
      <c r="J5967" s="2" t="s">
        <v>154</v>
      </c>
      <c r="K5967" s="3">
        <v>9927095.1999999993</v>
      </c>
      <c r="L5967" s="3">
        <v>3518585.39</v>
      </c>
      <c r="M5967" s="3">
        <f t="shared" si="651"/>
        <v>6408509.8099999987</v>
      </c>
      <c r="N5967" s="3">
        <v>2098712.98</v>
      </c>
      <c r="O5967" s="3">
        <f t="shared" si="652"/>
        <v>4309796.8299999982</v>
      </c>
      <c r="P5967" s="3">
        <v>3168279.3</v>
      </c>
      <c r="Q5967" s="4">
        <f t="shared" si="653"/>
        <v>0.64555740434523068</v>
      </c>
      <c r="R5967" s="4">
        <f t="shared" si="654"/>
        <v>0.31915472111116655</v>
      </c>
      <c r="S5967" s="3">
        <v>11552467.68</v>
      </c>
      <c r="T5967" s="3">
        <f t="shared" si="655"/>
        <v>-1625372.4800000004</v>
      </c>
      <c r="U5967" s="4">
        <f t="shared" si="656"/>
        <v>-0.14069483031871166</v>
      </c>
      <c r="V5967" s="2" t="s">
        <v>85</v>
      </c>
      <c r="W5967" s="2" t="s">
        <v>117</v>
      </c>
      <c r="X5967" s="2" t="s">
        <v>46</v>
      </c>
      <c r="Y5967" s="2">
        <v>0.89</v>
      </c>
      <c r="Z5967" s="2" t="s">
        <v>12301</v>
      </c>
      <c r="AA5967" s="2" t="s">
        <v>148</v>
      </c>
      <c r="AB5967" s="2" t="s">
        <v>64</v>
      </c>
      <c r="AC5967" s="2">
        <v>6.44</v>
      </c>
      <c r="AD5967" s="3">
        <v>0</v>
      </c>
      <c r="AE5967" s="5">
        <v>0</v>
      </c>
      <c r="AF5967" s="2">
        <v>0</v>
      </c>
      <c r="AG5967" s="3">
        <f t="shared" si="657"/>
        <v>0</v>
      </c>
      <c r="AH5967" s="2" t="s">
        <v>50</v>
      </c>
      <c r="AI5967" s="3">
        <v>0</v>
      </c>
    </row>
    <row r="5968" spans="1:35" x14ac:dyDescent="0.3">
      <c r="A5968" s="2" t="s">
        <v>12302</v>
      </c>
      <c r="B5968" s="2" t="s">
        <v>3294</v>
      </c>
      <c r="C5968" s="2" t="s">
        <v>164</v>
      </c>
      <c r="D5968" s="2" t="s">
        <v>81</v>
      </c>
      <c r="E5968" s="2">
        <v>2023</v>
      </c>
      <c r="F5968" s="2" t="s">
        <v>39</v>
      </c>
      <c r="G5968" s="2" t="s">
        <v>40</v>
      </c>
      <c r="H5968" s="2" t="s">
        <v>83</v>
      </c>
      <c r="I5968" s="2" t="s">
        <v>55</v>
      </c>
      <c r="J5968" s="2" t="s">
        <v>154</v>
      </c>
      <c r="K5968" s="3">
        <v>9115514.0800000001</v>
      </c>
      <c r="L5968" s="3">
        <v>4746794.24</v>
      </c>
      <c r="M5968" s="3">
        <f t="shared" si="651"/>
        <v>4368719.84</v>
      </c>
      <c r="N5968" s="3">
        <v>824702.52</v>
      </c>
      <c r="O5968" s="3">
        <f t="shared" si="652"/>
        <v>3544017.32</v>
      </c>
      <c r="P5968" s="3">
        <v>2707543.03</v>
      </c>
      <c r="Q5968" s="4">
        <f t="shared" si="653"/>
        <v>0.4792620363107376</v>
      </c>
      <c r="R5968" s="4">
        <f t="shared" si="654"/>
        <v>0.29702581842756581</v>
      </c>
      <c r="S5968" s="3">
        <v>8376767.4199999999</v>
      </c>
      <c r="T5968" s="3">
        <f t="shared" si="655"/>
        <v>738746.66000000015</v>
      </c>
      <c r="U5968" s="4">
        <f t="shared" si="656"/>
        <v>8.8189945233074191E-2</v>
      </c>
      <c r="V5968" s="2" t="s">
        <v>85</v>
      </c>
      <c r="W5968" s="2" t="s">
        <v>96</v>
      </c>
      <c r="X5968" s="2" t="s">
        <v>86</v>
      </c>
      <c r="Y5968" s="2">
        <v>0.92</v>
      </c>
      <c r="Z5968" s="2" t="s">
        <v>3685</v>
      </c>
      <c r="AA5968" s="2" t="s">
        <v>99</v>
      </c>
      <c r="AB5968" s="2" t="s">
        <v>142</v>
      </c>
      <c r="AC5968" s="2">
        <v>7.87</v>
      </c>
      <c r="AD5968" s="3">
        <v>0</v>
      </c>
      <c r="AE5968" s="5">
        <v>0</v>
      </c>
      <c r="AF5968" s="2">
        <v>0</v>
      </c>
      <c r="AG5968" s="3">
        <f t="shared" si="657"/>
        <v>0</v>
      </c>
      <c r="AH5968" s="2" t="s">
        <v>50</v>
      </c>
      <c r="AI5968" s="3">
        <v>0</v>
      </c>
    </row>
    <row r="5969" spans="1:35" x14ac:dyDescent="0.3">
      <c r="A5969" s="2" t="s">
        <v>12303</v>
      </c>
      <c r="B5969" s="2" t="s">
        <v>4880</v>
      </c>
      <c r="C5969" s="2" t="s">
        <v>304</v>
      </c>
      <c r="D5969" s="2" t="s">
        <v>104</v>
      </c>
      <c r="E5969" s="2">
        <v>2022</v>
      </c>
      <c r="F5969" s="2" t="s">
        <v>82</v>
      </c>
      <c r="G5969" s="2" t="s">
        <v>93</v>
      </c>
      <c r="H5969" s="2" t="s">
        <v>159</v>
      </c>
      <c r="I5969" s="2" t="s">
        <v>71</v>
      </c>
      <c r="J5969" s="2" t="s">
        <v>228</v>
      </c>
      <c r="K5969" s="3">
        <v>7835019.2699999996</v>
      </c>
      <c r="L5969" s="3">
        <v>3653779.56</v>
      </c>
      <c r="M5969" s="3">
        <f t="shared" si="651"/>
        <v>4181239.7099999995</v>
      </c>
      <c r="N5969" s="3">
        <v>1439806.5</v>
      </c>
      <c r="O5969" s="3">
        <f t="shared" si="652"/>
        <v>2741433.2099999995</v>
      </c>
      <c r="P5969" s="3">
        <v>2016211.93</v>
      </c>
      <c r="Q5969" s="4">
        <f t="shared" si="653"/>
        <v>0.53366042455183393</v>
      </c>
      <c r="R5969" s="4">
        <f t="shared" si="654"/>
        <v>0.25733337219986185</v>
      </c>
      <c r="S5969" s="3">
        <v>6992305.1699999999</v>
      </c>
      <c r="T5969" s="3">
        <f t="shared" si="655"/>
        <v>842714.09999999963</v>
      </c>
      <c r="U5969" s="4">
        <f t="shared" si="656"/>
        <v>0.1205202117916143</v>
      </c>
      <c r="V5969" s="2" t="s">
        <v>133</v>
      </c>
      <c r="W5969" s="2" t="s">
        <v>45</v>
      </c>
      <c r="X5969" s="2" t="s">
        <v>160</v>
      </c>
      <c r="Y5969" s="2">
        <v>129.5</v>
      </c>
      <c r="Z5969" s="2" t="s">
        <v>3965</v>
      </c>
      <c r="AA5969" s="2" t="s">
        <v>224</v>
      </c>
      <c r="AB5969" s="2" t="s">
        <v>306</v>
      </c>
      <c r="AC5969" s="2">
        <v>1.19</v>
      </c>
      <c r="AD5969" s="3">
        <v>0</v>
      </c>
      <c r="AE5969" s="5">
        <v>0</v>
      </c>
      <c r="AF5969" s="2">
        <v>0</v>
      </c>
      <c r="AG5969" s="3">
        <f t="shared" si="657"/>
        <v>0</v>
      </c>
      <c r="AH5969" s="2" t="s">
        <v>50</v>
      </c>
      <c r="AI5969" s="3">
        <v>0</v>
      </c>
    </row>
    <row r="5970" spans="1:35" x14ac:dyDescent="0.3">
      <c r="A5970" s="2" t="s">
        <v>12304</v>
      </c>
      <c r="B5970" s="2" t="s">
        <v>6677</v>
      </c>
      <c r="C5970" s="2" t="s">
        <v>435</v>
      </c>
      <c r="D5970" s="2" t="s">
        <v>81</v>
      </c>
      <c r="E5970" s="2">
        <v>2021</v>
      </c>
      <c r="F5970" s="2" t="s">
        <v>92</v>
      </c>
      <c r="G5970" s="2" t="s">
        <v>69</v>
      </c>
      <c r="H5970" s="2" t="s">
        <v>272</v>
      </c>
      <c r="I5970" s="2" t="s">
        <v>42</v>
      </c>
      <c r="J5970" s="2" t="s">
        <v>422</v>
      </c>
      <c r="K5970" s="3">
        <v>8203190.7400000002</v>
      </c>
      <c r="L5970" s="3">
        <v>3644592.74</v>
      </c>
      <c r="M5970" s="3">
        <f t="shared" si="651"/>
        <v>4558598</v>
      </c>
      <c r="N5970" s="3">
        <v>657880.94999999995</v>
      </c>
      <c r="O5970" s="3">
        <f t="shared" si="652"/>
        <v>3900717.05</v>
      </c>
      <c r="P5970" s="3">
        <v>2969893.97</v>
      </c>
      <c r="Q5970" s="4">
        <f t="shared" si="653"/>
        <v>0.55571035033619121</v>
      </c>
      <c r="R5970" s="4">
        <f t="shared" si="654"/>
        <v>0.36204131588923655</v>
      </c>
      <c r="S5970" s="3">
        <v>6831635.7599999998</v>
      </c>
      <c r="T5970" s="3">
        <f t="shared" si="655"/>
        <v>1371554.9800000004</v>
      </c>
      <c r="U5970" s="4">
        <f t="shared" si="656"/>
        <v>0.20076523810455615</v>
      </c>
      <c r="V5970" s="2" t="s">
        <v>95</v>
      </c>
      <c r="W5970" s="2" t="s">
        <v>207</v>
      </c>
      <c r="X5970" s="2" t="s">
        <v>274</v>
      </c>
      <c r="Y5970" s="2">
        <v>1</v>
      </c>
      <c r="Z5970" s="2" t="s">
        <v>12305</v>
      </c>
      <c r="AA5970" s="2" t="s">
        <v>48</v>
      </c>
      <c r="AB5970" s="2" t="s">
        <v>88</v>
      </c>
      <c r="AC5970" s="2">
        <v>6.01</v>
      </c>
      <c r="AD5970" s="3">
        <v>0</v>
      </c>
      <c r="AE5970" s="5">
        <v>0</v>
      </c>
      <c r="AF5970" s="2">
        <v>0</v>
      </c>
      <c r="AG5970" s="3">
        <f t="shared" si="657"/>
        <v>0</v>
      </c>
      <c r="AH5970" s="2" t="s">
        <v>50</v>
      </c>
      <c r="AI5970" s="3">
        <v>0</v>
      </c>
    </row>
    <row r="5971" spans="1:35" x14ac:dyDescent="0.3">
      <c r="A5971" s="2" t="s">
        <v>12306</v>
      </c>
      <c r="B5971" s="2" t="s">
        <v>4628</v>
      </c>
      <c r="C5971" s="2" t="s">
        <v>53</v>
      </c>
      <c r="D5971" s="2" t="s">
        <v>54</v>
      </c>
      <c r="E5971" s="2">
        <v>2021</v>
      </c>
      <c r="F5971" s="2" t="s">
        <v>58</v>
      </c>
      <c r="G5971" s="2" t="s">
        <v>114</v>
      </c>
      <c r="H5971" s="2" t="s">
        <v>190</v>
      </c>
      <c r="I5971" s="2" t="s">
        <v>39</v>
      </c>
      <c r="J5971" s="2" t="s">
        <v>566</v>
      </c>
      <c r="K5971" s="3">
        <v>9494906.3000000007</v>
      </c>
      <c r="L5971" s="3">
        <v>4773047.47</v>
      </c>
      <c r="M5971" s="3">
        <f t="shared" si="651"/>
        <v>4721858.830000001</v>
      </c>
      <c r="N5971" s="3">
        <v>1604253.59</v>
      </c>
      <c r="O5971" s="3">
        <f t="shared" si="652"/>
        <v>3117605.2400000012</v>
      </c>
      <c r="P5971" s="3">
        <v>2301613.2599999998</v>
      </c>
      <c r="Q5971" s="4">
        <f t="shared" si="653"/>
        <v>0.49730441573709905</v>
      </c>
      <c r="R5971" s="4">
        <f t="shared" si="654"/>
        <v>0.24240505248587862</v>
      </c>
      <c r="S5971" s="3">
        <v>8971485.3100000005</v>
      </c>
      <c r="T5971" s="3">
        <f t="shared" si="655"/>
        <v>523420.99000000022</v>
      </c>
      <c r="U5971" s="4">
        <f t="shared" si="656"/>
        <v>5.8342735000253845E-2</v>
      </c>
      <c r="V5971" s="2" t="s">
        <v>133</v>
      </c>
      <c r="W5971" s="2" t="s">
        <v>207</v>
      </c>
      <c r="X5971" s="2" t="s">
        <v>192</v>
      </c>
      <c r="Y5971" s="2">
        <v>3.64</v>
      </c>
      <c r="Z5971" s="2" t="s">
        <v>12307</v>
      </c>
      <c r="AA5971" s="2" t="s">
        <v>224</v>
      </c>
      <c r="AB5971" s="2" t="s">
        <v>100</v>
      </c>
      <c r="AC5971" s="2">
        <v>6.58</v>
      </c>
      <c r="AD5971" s="3">
        <v>0</v>
      </c>
      <c r="AE5971" s="5">
        <v>0</v>
      </c>
      <c r="AF5971" s="2">
        <v>0</v>
      </c>
      <c r="AG5971" s="3">
        <f t="shared" si="657"/>
        <v>0</v>
      </c>
      <c r="AH5971" s="2" t="s">
        <v>50</v>
      </c>
      <c r="AI5971" s="3">
        <v>0</v>
      </c>
    </row>
    <row r="5972" spans="1:35" x14ac:dyDescent="0.3">
      <c r="A5972" s="2" t="s">
        <v>12308</v>
      </c>
      <c r="B5972" s="2" t="s">
        <v>7235</v>
      </c>
      <c r="C5972" s="2" t="s">
        <v>648</v>
      </c>
      <c r="D5972" s="2" t="s">
        <v>104</v>
      </c>
      <c r="E5972" s="2">
        <v>2021</v>
      </c>
      <c r="F5972" s="2" t="s">
        <v>105</v>
      </c>
      <c r="G5972" s="2" t="s">
        <v>56</v>
      </c>
      <c r="H5972" s="2" t="s">
        <v>262</v>
      </c>
      <c r="I5972" s="2" t="s">
        <v>39</v>
      </c>
      <c r="J5972" s="2" t="s">
        <v>116</v>
      </c>
      <c r="K5972" s="3">
        <v>3318169.8</v>
      </c>
      <c r="L5972" s="3">
        <v>1022411.92</v>
      </c>
      <c r="M5972" s="3">
        <f t="shared" si="651"/>
        <v>2295757.88</v>
      </c>
      <c r="N5972" s="3">
        <v>640661.14</v>
      </c>
      <c r="O5972" s="3">
        <f t="shared" si="652"/>
        <v>1655096.7399999998</v>
      </c>
      <c r="P5972" s="3">
        <v>1210729.8999999999</v>
      </c>
      <c r="Q5972" s="4">
        <f t="shared" si="653"/>
        <v>0.69187474372167457</v>
      </c>
      <c r="R5972" s="4">
        <f t="shared" si="654"/>
        <v>0.36487882567070556</v>
      </c>
      <c r="S5972" s="3">
        <v>3647279.74</v>
      </c>
      <c r="T5972" s="3">
        <f t="shared" si="655"/>
        <v>-329109.94000000041</v>
      </c>
      <c r="U5972" s="4">
        <f t="shared" si="656"/>
        <v>-9.0234356413802355E-2</v>
      </c>
      <c r="V5972" s="2" t="s">
        <v>124</v>
      </c>
      <c r="W5972" s="2" t="s">
        <v>45</v>
      </c>
      <c r="X5972" s="2" t="s">
        <v>264</v>
      </c>
      <c r="Y5972" s="2">
        <v>83.5</v>
      </c>
      <c r="Z5972" s="2" t="s">
        <v>12309</v>
      </c>
      <c r="AA5972" s="2" t="s">
        <v>48</v>
      </c>
      <c r="AB5972" s="2" t="s">
        <v>142</v>
      </c>
      <c r="AC5972" s="2">
        <v>9.16</v>
      </c>
      <c r="AD5972" s="3">
        <v>0</v>
      </c>
      <c r="AE5972" s="5">
        <v>0</v>
      </c>
      <c r="AF5972" s="2">
        <v>0</v>
      </c>
      <c r="AG5972" s="3">
        <f t="shared" si="657"/>
        <v>0</v>
      </c>
      <c r="AH5972" s="2" t="s">
        <v>50</v>
      </c>
      <c r="AI5972" s="3">
        <v>0</v>
      </c>
    </row>
    <row r="5973" spans="1:35" x14ac:dyDescent="0.3">
      <c r="A5973" s="2" t="s">
        <v>12310</v>
      </c>
      <c r="B5973" s="2" t="s">
        <v>1495</v>
      </c>
      <c r="C5973" s="2" t="s">
        <v>164</v>
      </c>
      <c r="D5973" s="2" t="s">
        <v>81</v>
      </c>
      <c r="E5973" s="2">
        <v>2023</v>
      </c>
      <c r="F5973" s="2" t="s">
        <v>82</v>
      </c>
      <c r="G5973" s="2" t="s">
        <v>56</v>
      </c>
      <c r="H5973" s="2" t="s">
        <v>153</v>
      </c>
      <c r="I5973" s="2" t="s">
        <v>71</v>
      </c>
      <c r="J5973" s="2" t="s">
        <v>72</v>
      </c>
      <c r="K5973" s="3">
        <v>9827967.0299999993</v>
      </c>
      <c r="L5973" s="3">
        <v>2806652.07</v>
      </c>
      <c r="M5973" s="3">
        <f t="shared" si="651"/>
        <v>7021314.959999999</v>
      </c>
      <c r="N5973" s="3">
        <v>1935862.19</v>
      </c>
      <c r="O5973" s="3">
        <f t="shared" si="652"/>
        <v>5085452.7699999996</v>
      </c>
      <c r="P5973" s="3">
        <v>3702765.55</v>
      </c>
      <c r="Q5973" s="4">
        <f t="shared" si="653"/>
        <v>0.71442190827129781</v>
      </c>
      <c r="R5973" s="4">
        <f t="shared" si="654"/>
        <v>0.37675803537977476</v>
      </c>
      <c r="S5973" s="3">
        <v>8115727.8700000001</v>
      </c>
      <c r="T5973" s="3">
        <f t="shared" si="655"/>
        <v>1712239.1599999992</v>
      </c>
      <c r="U5973" s="4">
        <f t="shared" si="656"/>
        <v>0.21097789223925756</v>
      </c>
      <c r="V5973" s="2" t="s">
        <v>107</v>
      </c>
      <c r="W5973" s="2" t="s">
        <v>125</v>
      </c>
      <c r="X5973" s="2" t="s">
        <v>155</v>
      </c>
      <c r="Y5973" s="2">
        <v>7.24</v>
      </c>
      <c r="Z5973" s="2" t="s">
        <v>10166</v>
      </c>
      <c r="AA5973" s="2" t="s">
        <v>76</v>
      </c>
      <c r="AB5973" s="2" t="s">
        <v>77</v>
      </c>
      <c r="AC5973" s="2">
        <v>5.76</v>
      </c>
      <c r="AD5973" s="3">
        <v>0</v>
      </c>
      <c r="AE5973" s="5">
        <v>0</v>
      </c>
      <c r="AF5973" s="2">
        <v>0</v>
      </c>
      <c r="AG5973" s="3">
        <f t="shared" si="657"/>
        <v>0</v>
      </c>
      <c r="AH5973" s="2" t="s">
        <v>50</v>
      </c>
      <c r="AI5973" s="3">
        <v>0</v>
      </c>
    </row>
    <row r="5974" spans="1:35" x14ac:dyDescent="0.3">
      <c r="A5974" s="2" t="s">
        <v>12311</v>
      </c>
      <c r="B5974" s="2" t="s">
        <v>7543</v>
      </c>
      <c r="C5974" s="2" t="s">
        <v>880</v>
      </c>
      <c r="D5974" s="2" t="s">
        <v>81</v>
      </c>
      <c r="E5974" s="2">
        <v>2024</v>
      </c>
      <c r="F5974" s="2" t="s">
        <v>58</v>
      </c>
      <c r="G5974" s="2" t="s">
        <v>56</v>
      </c>
      <c r="H5974" s="2" t="s">
        <v>153</v>
      </c>
      <c r="I5974" s="2" t="s">
        <v>58</v>
      </c>
      <c r="J5974" s="2" t="s">
        <v>59</v>
      </c>
      <c r="K5974" s="3">
        <v>1694195.56</v>
      </c>
      <c r="L5974" s="3">
        <v>626724.4</v>
      </c>
      <c r="M5974" s="3">
        <f t="shared" si="651"/>
        <v>1067471.1600000001</v>
      </c>
      <c r="N5974" s="3">
        <v>349659.33</v>
      </c>
      <c r="O5974" s="3">
        <f t="shared" si="652"/>
        <v>717811.83000000007</v>
      </c>
      <c r="P5974" s="3">
        <v>552804.09</v>
      </c>
      <c r="Q5974" s="4">
        <f t="shared" si="653"/>
        <v>0.63007552681816736</v>
      </c>
      <c r="R5974" s="4">
        <f t="shared" si="654"/>
        <v>0.32629296348763892</v>
      </c>
      <c r="S5974" s="3">
        <v>1499161.08</v>
      </c>
      <c r="T5974" s="3">
        <f t="shared" si="655"/>
        <v>195034.47999999998</v>
      </c>
      <c r="U5974" s="4">
        <f t="shared" si="656"/>
        <v>0.13009574661583395</v>
      </c>
      <c r="V5974" s="2" t="s">
        <v>44</v>
      </c>
      <c r="W5974" s="2" t="s">
        <v>117</v>
      </c>
      <c r="X5974" s="2" t="s">
        <v>155</v>
      </c>
      <c r="Y5974" s="2">
        <v>7.24</v>
      </c>
      <c r="Z5974" s="2" t="s">
        <v>3478</v>
      </c>
      <c r="AA5974" s="2" t="s">
        <v>48</v>
      </c>
      <c r="AB5974" s="2" t="s">
        <v>306</v>
      </c>
      <c r="AC5974" s="2">
        <v>2.93</v>
      </c>
      <c r="AD5974" s="3">
        <v>0</v>
      </c>
      <c r="AE5974" s="5">
        <v>0</v>
      </c>
      <c r="AF5974" s="2">
        <v>0</v>
      </c>
      <c r="AG5974" s="3">
        <f t="shared" si="657"/>
        <v>0</v>
      </c>
      <c r="AH5974" s="2" t="s">
        <v>50</v>
      </c>
      <c r="AI5974" s="3">
        <v>0</v>
      </c>
    </row>
    <row r="5975" spans="1:35" x14ac:dyDescent="0.3">
      <c r="A5975" s="2" t="s">
        <v>12312</v>
      </c>
      <c r="B5975" s="2" t="s">
        <v>8257</v>
      </c>
      <c r="C5975" s="2" t="s">
        <v>196</v>
      </c>
      <c r="D5975" s="2" t="s">
        <v>38</v>
      </c>
      <c r="E5975" s="2">
        <v>2023</v>
      </c>
      <c r="F5975" s="2" t="s">
        <v>39</v>
      </c>
      <c r="G5975" s="2" t="s">
        <v>40</v>
      </c>
      <c r="H5975" s="2" t="s">
        <v>139</v>
      </c>
      <c r="I5975" s="2" t="s">
        <v>42</v>
      </c>
      <c r="J5975" s="2" t="s">
        <v>146</v>
      </c>
      <c r="K5975" s="3">
        <v>2685186.19</v>
      </c>
      <c r="L5975" s="3">
        <v>1130944.3600000001</v>
      </c>
      <c r="M5975" s="3">
        <f t="shared" si="651"/>
        <v>1554241.8299999998</v>
      </c>
      <c r="N5975" s="3">
        <v>432201.8</v>
      </c>
      <c r="O5975" s="3">
        <f t="shared" si="652"/>
        <v>1122040.0299999998</v>
      </c>
      <c r="P5975" s="3">
        <v>883893.63</v>
      </c>
      <c r="Q5975" s="4">
        <f t="shared" si="653"/>
        <v>0.57882087871158006</v>
      </c>
      <c r="R5975" s="4">
        <f t="shared" si="654"/>
        <v>0.32917405626907387</v>
      </c>
      <c r="S5975" s="3">
        <v>2542621.39</v>
      </c>
      <c r="T5975" s="3">
        <f t="shared" si="655"/>
        <v>142564.79999999981</v>
      </c>
      <c r="U5975" s="4">
        <f t="shared" si="656"/>
        <v>5.6070007339944467E-2</v>
      </c>
      <c r="V5975" s="2" t="s">
        <v>85</v>
      </c>
      <c r="W5975" s="2" t="s">
        <v>207</v>
      </c>
      <c r="X5975" s="2" t="s">
        <v>86</v>
      </c>
      <c r="Y5975" s="2">
        <v>0.92</v>
      </c>
      <c r="Z5975" s="2" t="s">
        <v>541</v>
      </c>
      <c r="AA5975" s="2" t="s">
        <v>48</v>
      </c>
      <c r="AB5975" s="2" t="s">
        <v>142</v>
      </c>
      <c r="AC5975" s="2">
        <v>4.33</v>
      </c>
      <c r="AD5975" s="3">
        <v>0</v>
      </c>
      <c r="AE5975" s="5">
        <v>0</v>
      </c>
      <c r="AF5975" s="2">
        <v>0</v>
      </c>
      <c r="AG5975" s="3">
        <f t="shared" si="657"/>
        <v>0</v>
      </c>
      <c r="AH5975" s="2" t="s">
        <v>50</v>
      </c>
      <c r="AI5975" s="3">
        <v>0</v>
      </c>
    </row>
    <row r="5976" spans="1:35" x14ac:dyDescent="0.3">
      <c r="A5976" s="2" t="s">
        <v>12313</v>
      </c>
      <c r="B5976" s="2" t="s">
        <v>4843</v>
      </c>
      <c r="C5976" s="2" t="s">
        <v>329</v>
      </c>
      <c r="D5976" s="2" t="s">
        <v>38</v>
      </c>
      <c r="E5976" s="2">
        <v>2021</v>
      </c>
      <c r="F5976" s="2" t="s">
        <v>82</v>
      </c>
      <c r="G5976" s="2" t="s">
        <v>93</v>
      </c>
      <c r="H5976" s="2" t="s">
        <v>159</v>
      </c>
      <c r="I5976" s="2" t="s">
        <v>39</v>
      </c>
      <c r="J5976" s="2" t="s">
        <v>116</v>
      </c>
      <c r="K5976" s="3">
        <v>3345342.55</v>
      </c>
      <c r="L5976" s="3">
        <v>1466873.65</v>
      </c>
      <c r="M5976" s="3">
        <f t="shared" si="651"/>
        <v>1878468.9</v>
      </c>
      <c r="N5976" s="3">
        <v>548336.54</v>
      </c>
      <c r="O5976" s="3">
        <f t="shared" si="652"/>
        <v>1330132.3599999999</v>
      </c>
      <c r="P5976" s="3">
        <v>1005429.89</v>
      </c>
      <c r="Q5976" s="4">
        <f t="shared" si="653"/>
        <v>0.56151765384982777</v>
      </c>
      <c r="R5976" s="4">
        <f t="shared" si="654"/>
        <v>0.30054616977863746</v>
      </c>
      <c r="S5976" s="3">
        <v>3131302.1</v>
      </c>
      <c r="T5976" s="3">
        <f t="shared" si="655"/>
        <v>214040.44999999972</v>
      </c>
      <c r="U5976" s="4">
        <f t="shared" si="656"/>
        <v>6.8355094195478527E-2</v>
      </c>
      <c r="V5976" s="2" t="s">
        <v>107</v>
      </c>
      <c r="W5976" s="2" t="s">
        <v>134</v>
      </c>
      <c r="X5976" s="2" t="s">
        <v>160</v>
      </c>
      <c r="Y5976" s="2">
        <v>129.5</v>
      </c>
      <c r="Z5976" s="2" t="s">
        <v>10732</v>
      </c>
      <c r="AA5976" s="2" t="s">
        <v>109</v>
      </c>
      <c r="AB5976" s="2" t="s">
        <v>49</v>
      </c>
      <c r="AC5976" s="2">
        <v>8.59</v>
      </c>
      <c r="AD5976" s="3">
        <v>0</v>
      </c>
      <c r="AE5976" s="5">
        <v>0</v>
      </c>
      <c r="AF5976" s="2">
        <v>0</v>
      </c>
      <c r="AG5976" s="3">
        <f t="shared" si="657"/>
        <v>0</v>
      </c>
      <c r="AH5976" s="2" t="s">
        <v>50</v>
      </c>
      <c r="AI5976" s="3">
        <v>0</v>
      </c>
    </row>
    <row r="5977" spans="1:35" x14ac:dyDescent="0.3">
      <c r="A5977" s="2" t="s">
        <v>12314</v>
      </c>
      <c r="B5977" s="2" t="s">
        <v>6407</v>
      </c>
      <c r="C5977" s="2" t="s">
        <v>113</v>
      </c>
      <c r="D5977" s="2" t="s">
        <v>54</v>
      </c>
      <c r="E5977" s="2">
        <v>2022</v>
      </c>
      <c r="F5977" s="2" t="s">
        <v>58</v>
      </c>
      <c r="G5977" s="2" t="s">
        <v>40</v>
      </c>
      <c r="H5977" s="2" t="s">
        <v>83</v>
      </c>
      <c r="I5977" s="2" t="s">
        <v>178</v>
      </c>
      <c r="J5977" s="2" t="s">
        <v>263</v>
      </c>
      <c r="K5977" s="3">
        <v>8290315.8899999997</v>
      </c>
      <c r="L5977" s="3">
        <v>4381407.82</v>
      </c>
      <c r="M5977" s="3">
        <f t="shared" si="651"/>
        <v>3908908.0699999994</v>
      </c>
      <c r="N5977" s="3">
        <v>1399971.65</v>
      </c>
      <c r="O5977" s="3">
        <f t="shared" si="652"/>
        <v>2508936.4199999995</v>
      </c>
      <c r="P5977" s="3">
        <v>1767827.04</v>
      </c>
      <c r="Q5977" s="4">
        <f t="shared" si="653"/>
        <v>0.47150291036738762</v>
      </c>
      <c r="R5977" s="4">
        <f t="shared" si="654"/>
        <v>0.21324000960354239</v>
      </c>
      <c r="S5977" s="3">
        <v>9525635.1799999997</v>
      </c>
      <c r="T5977" s="3">
        <f t="shared" si="655"/>
        <v>-1235319.29</v>
      </c>
      <c r="U5977" s="4">
        <f t="shared" si="656"/>
        <v>-0.12968366588232072</v>
      </c>
      <c r="V5977" s="2" t="s">
        <v>107</v>
      </c>
      <c r="W5977" s="2" t="s">
        <v>96</v>
      </c>
      <c r="X5977" s="2" t="s">
        <v>86</v>
      </c>
      <c r="Y5977" s="2">
        <v>0.92</v>
      </c>
      <c r="Z5977" s="2" t="s">
        <v>12315</v>
      </c>
      <c r="AA5977" s="2" t="s">
        <v>48</v>
      </c>
      <c r="AB5977" s="2" t="s">
        <v>49</v>
      </c>
      <c r="AC5977" s="2">
        <v>4.6900000000000004</v>
      </c>
      <c r="AD5977" s="3">
        <v>3581854.94</v>
      </c>
      <c r="AE5977" s="5">
        <v>12</v>
      </c>
      <c r="AF5977" s="2">
        <v>12</v>
      </c>
      <c r="AG5977" s="3">
        <f t="shared" si="657"/>
        <v>318243.47264053422</v>
      </c>
      <c r="AH5977" s="2" t="s">
        <v>50</v>
      </c>
      <c r="AI5977" s="3">
        <v>0</v>
      </c>
    </row>
    <row r="5978" spans="1:35" x14ac:dyDescent="0.3">
      <c r="A5978" s="2" t="s">
        <v>12316</v>
      </c>
      <c r="B5978" s="2" t="s">
        <v>2868</v>
      </c>
      <c r="C5978" s="2" t="s">
        <v>189</v>
      </c>
      <c r="D5978" s="2" t="s">
        <v>54</v>
      </c>
      <c r="E5978" s="2">
        <v>2020</v>
      </c>
      <c r="F5978" s="2" t="s">
        <v>68</v>
      </c>
      <c r="G5978" s="2" t="s">
        <v>69</v>
      </c>
      <c r="H5978" s="2" t="s">
        <v>272</v>
      </c>
      <c r="I5978" s="2" t="s">
        <v>42</v>
      </c>
      <c r="J5978" s="2" t="s">
        <v>146</v>
      </c>
      <c r="K5978" s="3">
        <v>5570562.6100000003</v>
      </c>
      <c r="L5978" s="3">
        <v>1598839.16</v>
      </c>
      <c r="M5978" s="3">
        <f t="shared" si="651"/>
        <v>3971723.45</v>
      </c>
      <c r="N5978" s="3">
        <v>531612.78</v>
      </c>
      <c r="O5978" s="3">
        <f t="shared" si="652"/>
        <v>3440110.67</v>
      </c>
      <c r="P5978" s="3">
        <v>2727222.13</v>
      </c>
      <c r="Q5978" s="4">
        <f t="shared" si="653"/>
        <v>0.71298425815556898</v>
      </c>
      <c r="R5978" s="4">
        <f t="shared" si="654"/>
        <v>0.48957750247779724</v>
      </c>
      <c r="S5978" s="3">
        <v>6602077.8499999996</v>
      </c>
      <c r="T5978" s="3">
        <f t="shared" si="655"/>
        <v>-1031515.2399999993</v>
      </c>
      <c r="U5978" s="4">
        <f t="shared" si="656"/>
        <v>-0.15624099918785406</v>
      </c>
      <c r="V5978" s="2" t="s">
        <v>124</v>
      </c>
      <c r="W5978" s="2" t="s">
        <v>207</v>
      </c>
      <c r="X5978" s="2" t="s">
        <v>274</v>
      </c>
      <c r="Y5978" s="2">
        <v>1</v>
      </c>
      <c r="Z5978" s="2" t="s">
        <v>12317</v>
      </c>
      <c r="AA5978" s="2" t="s">
        <v>63</v>
      </c>
      <c r="AB5978" s="2" t="s">
        <v>149</v>
      </c>
      <c r="AC5978" s="2">
        <v>4.88</v>
      </c>
      <c r="AD5978" s="3">
        <v>0</v>
      </c>
      <c r="AE5978" s="5">
        <v>0</v>
      </c>
      <c r="AF5978" s="2">
        <v>0</v>
      </c>
      <c r="AG5978" s="3">
        <f t="shared" si="657"/>
        <v>0</v>
      </c>
      <c r="AH5978" s="2" t="s">
        <v>50</v>
      </c>
      <c r="AI5978" s="3">
        <v>0</v>
      </c>
    </row>
    <row r="5979" spans="1:35" x14ac:dyDescent="0.3">
      <c r="A5979" s="2" t="s">
        <v>12318</v>
      </c>
      <c r="B5979" s="2" t="s">
        <v>2055</v>
      </c>
      <c r="C5979" s="2" t="s">
        <v>932</v>
      </c>
      <c r="D5979" s="2" t="s">
        <v>81</v>
      </c>
      <c r="E5979" s="2">
        <v>2020</v>
      </c>
      <c r="F5979" s="2" t="s">
        <v>39</v>
      </c>
      <c r="G5979" s="2" t="s">
        <v>56</v>
      </c>
      <c r="H5979" s="2" t="s">
        <v>57</v>
      </c>
      <c r="I5979" s="2" t="s">
        <v>178</v>
      </c>
      <c r="J5979" s="2" t="s">
        <v>206</v>
      </c>
      <c r="K5979" s="3">
        <v>197384.23</v>
      </c>
      <c r="L5979" s="3">
        <v>93130.65</v>
      </c>
      <c r="M5979" s="3">
        <f t="shared" si="651"/>
        <v>104253.58000000002</v>
      </c>
      <c r="N5979" s="3">
        <v>37113.67</v>
      </c>
      <c r="O5979" s="3">
        <f t="shared" si="652"/>
        <v>67139.910000000018</v>
      </c>
      <c r="P5979" s="3">
        <v>49527.16</v>
      </c>
      <c r="Q5979" s="4">
        <f t="shared" si="653"/>
        <v>0.52817583248671895</v>
      </c>
      <c r="R5979" s="4">
        <f t="shared" si="654"/>
        <v>0.25091751250847144</v>
      </c>
      <c r="S5979" s="3">
        <v>186480.81</v>
      </c>
      <c r="T5979" s="3">
        <f t="shared" si="655"/>
        <v>10903.420000000013</v>
      </c>
      <c r="U5979" s="4">
        <f t="shared" si="656"/>
        <v>5.8469394250271721E-2</v>
      </c>
      <c r="V5979" s="2" t="s">
        <v>133</v>
      </c>
      <c r="W5979" s="2" t="s">
        <v>134</v>
      </c>
      <c r="X5979" s="2" t="s">
        <v>61</v>
      </c>
      <c r="Y5979" s="2">
        <v>1.53</v>
      </c>
      <c r="Z5979" s="2" t="s">
        <v>12319</v>
      </c>
      <c r="AA5979" s="2" t="s">
        <v>141</v>
      </c>
      <c r="AB5979" s="2" t="s">
        <v>110</v>
      </c>
      <c r="AC5979" s="2">
        <v>6.05</v>
      </c>
      <c r="AD5979" s="3">
        <v>2806450.16</v>
      </c>
      <c r="AE5979" s="5">
        <v>7.29</v>
      </c>
      <c r="AF5979" s="2">
        <v>60</v>
      </c>
      <c r="AG5979" s="3">
        <f t="shared" si="657"/>
        <v>55955.864317784559</v>
      </c>
      <c r="AH5979" s="2" t="s">
        <v>50</v>
      </c>
      <c r="AI5979" s="3">
        <v>0</v>
      </c>
    </row>
    <row r="5980" spans="1:35" x14ac:dyDescent="0.3">
      <c r="A5980" s="2" t="s">
        <v>12320</v>
      </c>
      <c r="B5980" s="2" t="s">
        <v>9056</v>
      </c>
      <c r="C5980" s="2" t="s">
        <v>216</v>
      </c>
      <c r="D5980" s="2" t="s">
        <v>38</v>
      </c>
      <c r="E5980" s="2">
        <v>2024</v>
      </c>
      <c r="F5980" s="2" t="s">
        <v>39</v>
      </c>
      <c r="G5980" s="2" t="s">
        <v>40</v>
      </c>
      <c r="H5980" s="2" t="s">
        <v>41</v>
      </c>
      <c r="I5980" s="2" t="s">
        <v>39</v>
      </c>
      <c r="J5980" s="2" t="s">
        <v>566</v>
      </c>
      <c r="K5980" s="3">
        <v>8352577.71</v>
      </c>
      <c r="L5980" s="3">
        <v>2873186.68</v>
      </c>
      <c r="M5980" s="3">
        <f t="shared" si="651"/>
        <v>5479391.0299999993</v>
      </c>
      <c r="N5980" s="3">
        <v>1156733.42</v>
      </c>
      <c r="O5980" s="3">
        <f t="shared" si="652"/>
        <v>4322657.6099999994</v>
      </c>
      <c r="P5980" s="3">
        <v>3293693.56</v>
      </c>
      <c r="Q5980" s="4">
        <f t="shared" si="653"/>
        <v>0.65601197860630256</v>
      </c>
      <c r="R5980" s="4">
        <f t="shared" si="654"/>
        <v>0.39433258502422242</v>
      </c>
      <c r="S5980" s="3">
        <v>9307544.0299999993</v>
      </c>
      <c r="T5980" s="3">
        <f t="shared" si="655"/>
        <v>-954966.31999999937</v>
      </c>
      <c r="U5980" s="4">
        <f t="shared" si="656"/>
        <v>-0.10260132177961874</v>
      </c>
      <c r="V5980" s="2" t="s">
        <v>95</v>
      </c>
      <c r="W5980" s="2" t="s">
        <v>125</v>
      </c>
      <c r="X5980" s="2" t="s">
        <v>46</v>
      </c>
      <c r="Y5980" s="2">
        <v>0.89</v>
      </c>
      <c r="Z5980" s="2" t="s">
        <v>12321</v>
      </c>
      <c r="AA5980" s="2" t="s">
        <v>224</v>
      </c>
      <c r="AB5980" s="2" t="s">
        <v>306</v>
      </c>
      <c r="AC5980" s="2">
        <v>6.98</v>
      </c>
      <c r="AD5980" s="3">
        <v>0</v>
      </c>
      <c r="AE5980" s="5">
        <v>0</v>
      </c>
      <c r="AF5980" s="2">
        <v>0</v>
      </c>
      <c r="AG5980" s="3">
        <f t="shared" si="657"/>
        <v>0</v>
      </c>
      <c r="AH5980" s="2" t="s">
        <v>50</v>
      </c>
      <c r="AI5980" s="3">
        <v>0</v>
      </c>
    </row>
    <row r="5981" spans="1:35" x14ac:dyDescent="0.3">
      <c r="A5981" s="2" t="s">
        <v>12322</v>
      </c>
      <c r="B5981" s="2" t="s">
        <v>941</v>
      </c>
      <c r="C5981" s="2" t="s">
        <v>407</v>
      </c>
      <c r="D5981" s="2" t="s">
        <v>38</v>
      </c>
      <c r="E5981" s="2">
        <v>2020</v>
      </c>
      <c r="F5981" s="2" t="s">
        <v>92</v>
      </c>
      <c r="G5981" s="2" t="s">
        <v>93</v>
      </c>
      <c r="H5981" s="2" t="s">
        <v>159</v>
      </c>
      <c r="I5981" s="2" t="s">
        <v>131</v>
      </c>
      <c r="J5981" s="2" t="s">
        <v>235</v>
      </c>
      <c r="K5981" s="3">
        <v>2442697.6800000002</v>
      </c>
      <c r="L5981" s="3">
        <v>812890.71</v>
      </c>
      <c r="M5981" s="3">
        <f t="shared" si="651"/>
        <v>1629806.9700000002</v>
      </c>
      <c r="N5981" s="3">
        <v>443213.13</v>
      </c>
      <c r="O5981" s="3">
        <f t="shared" si="652"/>
        <v>1186593.8400000003</v>
      </c>
      <c r="P5981" s="3">
        <v>876110.04</v>
      </c>
      <c r="Q5981" s="4">
        <f t="shared" si="653"/>
        <v>0.66721599784710162</v>
      </c>
      <c r="R5981" s="4">
        <f t="shared" si="654"/>
        <v>0.35866494948322869</v>
      </c>
      <c r="S5981" s="3">
        <v>2396478.38</v>
      </c>
      <c r="T5981" s="3">
        <f t="shared" si="655"/>
        <v>46219.300000000279</v>
      </c>
      <c r="U5981" s="4">
        <f t="shared" si="656"/>
        <v>1.9286341318881534E-2</v>
      </c>
      <c r="V5981" s="2" t="s">
        <v>73</v>
      </c>
      <c r="W5981" s="2" t="s">
        <v>96</v>
      </c>
      <c r="X5981" s="2" t="s">
        <v>160</v>
      </c>
      <c r="Y5981" s="2">
        <v>129.5</v>
      </c>
      <c r="Z5981" s="2" t="s">
        <v>5689</v>
      </c>
      <c r="AA5981" s="2" t="s">
        <v>141</v>
      </c>
      <c r="AB5981" s="2" t="s">
        <v>77</v>
      </c>
      <c r="AC5981" s="2">
        <v>6.75</v>
      </c>
      <c r="AD5981" s="3">
        <v>0</v>
      </c>
      <c r="AE5981" s="5">
        <v>0</v>
      </c>
      <c r="AF5981" s="2">
        <v>0</v>
      </c>
      <c r="AG5981" s="3">
        <f t="shared" si="657"/>
        <v>0</v>
      </c>
      <c r="AH5981" s="2" t="s">
        <v>50</v>
      </c>
      <c r="AI5981" s="3">
        <v>0</v>
      </c>
    </row>
    <row r="5982" spans="1:35" x14ac:dyDescent="0.3">
      <c r="A5982" s="2" t="s">
        <v>12323</v>
      </c>
      <c r="B5982" s="2" t="s">
        <v>1652</v>
      </c>
      <c r="C5982" s="2" t="s">
        <v>363</v>
      </c>
      <c r="D5982" s="2" t="s">
        <v>81</v>
      </c>
      <c r="E5982" s="2">
        <v>2022</v>
      </c>
      <c r="F5982" s="2" t="s">
        <v>58</v>
      </c>
      <c r="G5982" s="2" t="s">
        <v>93</v>
      </c>
      <c r="H5982" s="2" t="s">
        <v>221</v>
      </c>
      <c r="I5982" s="2" t="s">
        <v>39</v>
      </c>
      <c r="J5982" s="2" t="s">
        <v>487</v>
      </c>
      <c r="K5982" s="3">
        <v>6874043.2999999998</v>
      </c>
      <c r="L5982" s="3">
        <v>2548054.06</v>
      </c>
      <c r="M5982" s="3">
        <f t="shared" si="651"/>
        <v>4325989.24</v>
      </c>
      <c r="N5982" s="3">
        <v>1421326.05</v>
      </c>
      <c r="O5982" s="3">
        <f t="shared" si="652"/>
        <v>2904663.1900000004</v>
      </c>
      <c r="P5982" s="3">
        <v>2167037.33</v>
      </c>
      <c r="Q5982" s="4">
        <f t="shared" si="653"/>
        <v>0.62932237275840264</v>
      </c>
      <c r="R5982" s="4">
        <f t="shared" si="654"/>
        <v>0.3152492987642368</v>
      </c>
      <c r="S5982" s="3">
        <v>6984058.0199999996</v>
      </c>
      <c r="T5982" s="3">
        <f t="shared" si="655"/>
        <v>-110014.71999999974</v>
      </c>
      <c r="U5982" s="4">
        <f t="shared" si="656"/>
        <v>-1.5752263180654355E-2</v>
      </c>
      <c r="V5982" s="2" t="s">
        <v>133</v>
      </c>
      <c r="W5982" s="2" t="s">
        <v>96</v>
      </c>
      <c r="X5982" s="2" t="s">
        <v>222</v>
      </c>
      <c r="Y5982" s="2">
        <v>18.899999999999999</v>
      </c>
      <c r="Z5982" s="2" t="s">
        <v>12324</v>
      </c>
      <c r="AA5982" s="2" t="s">
        <v>48</v>
      </c>
      <c r="AB5982" s="2" t="s">
        <v>209</v>
      </c>
      <c r="AC5982" s="2">
        <v>8.9600000000000009</v>
      </c>
      <c r="AD5982" s="3">
        <v>0</v>
      </c>
      <c r="AE5982" s="5">
        <v>0</v>
      </c>
      <c r="AF5982" s="2">
        <v>0</v>
      </c>
      <c r="AG5982" s="3">
        <f t="shared" si="657"/>
        <v>0</v>
      </c>
      <c r="AH5982" s="2" t="s">
        <v>50</v>
      </c>
      <c r="AI5982" s="3">
        <v>0</v>
      </c>
    </row>
    <row r="5983" spans="1:35" x14ac:dyDescent="0.3">
      <c r="A5983" s="2" t="s">
        <v>12325</v>
      </c>
      <c r="B5983" s="2" t="s">
        <v>11412</v>
      </c>
      <c r="C5983" s="2" t="s">
        <v>138</v>
      </c>
      <c r="D5983" s="2" t="s">
        <v>104</v>
      </c>
      <c r="E5983" s="2">
        <v>2024</v>
      </c>
      <c r="F5983" s="2" t="s">
        <v>92</v>
      </c>
      <c r="G5983" s="2" t="s">
        <v>40</v>
      </c>
      <c r="H5983" s="2" t="s">
        <v>41</v>
      </c>
      <c r="I5983" s="2" t="s">
        <v>71</v>
      </c>
      <c r="J5983" s="2" t="s">
        <v>293</v>
      </c>
      <c r="K5983" s="3">
        <v>7280558.8700000001</v>
      </c>
      <c r="L5983" s="3">
        <v>3308703.61</v>
      </c>
      <c r="M5983" s="3">
        <f t="shared" si="651"/>
        <v>3971855.2600000002</v>
      </c>
      <c r="N5983" s="3">
        <v>751918.65</v>
      </c>
      <c r="O5983" s="3">
        <f t="shared" si="652"/>
        <v>3219936.6100000003</v>
      </c>
      <c r="P5983" s="3">
        <v>2351424.38</v>
      </c>
      <c r="Q5983" s="4">
        <f t="shared" si="653"/>
        <v>0.54554263359730237</v>
      </c>
      <c r="R5983" s="4">
        <f t="shared" si="654"/>
        <v>0.32297306044583907</v>
      </c>
      <c r="S5983" s="3">
        <v>7828294.3099999996</v>
      </c>
      <c r="T5983" s="3">
        <f t="shared" si="655"/>
        <v>-547735.43999999948</v>
      </c>
      <c r="U5983" s="4">
        <f t="shared" si="656"/>
        <v>-6.9968682615868527E-2</v>
      </c>
      <c r="V5983" s="2" t="s">
        <v>44</v>
      </c>
      <c r="W5983" s="2" t="s">
        <v>134</v>
      </c>
      <c r="X5983" s="2" t="s">
        <v>46</v>
      </c>
      <c r="Y5983" s="2">
        <v>0.89</v>
      </c>
      <c r="Z5983" s="2" t="s">
        <v>9563</v>
      </c>
      <c r="AA5983" s="2" t="s">
        <v>109</v>
      </c>
      <c r="AB5983" s="2" t="s">
        <v>182</v>
      </c>
      <c r="AC5983" s="2">
        <v>2.62</v>
      </c>
      <c r="AD5983" s="3">
        <v>0</v>
      </c>
      <c r="AE5983" s="5">
        <v>0</v>
      </c>
      <c r="AF5983" s="2">
        <v>0</v>
      </c>
      <c r="AG5983" s="3">
        <f t="shared" si="657"/>
        <v>0</v>
      </c>
      <c r="AH5983" s="2" t="s">
        <v>50</v>
      </c>
      <c r="AI5983" s="3">
        <v>0</v>
      </c>
    </row>
    <row r="5984" spans="1:35" x14ac:dyDescent="0.3">
      <c r="A5984" s="2" t="s">
        <v>12326</v>
      </c>
      <c r="B5984" s="2" t="s">
        <v>3804</v>
      </c>
      <c r="C5984" s="2" t="s">
        <v>292</v>
      </c>
      <c r="D5984" s="2" t="s">
        <v>81</v>
      </c>
      <c r="E5984" s="2">
        <v>2022</v>
      </c>
      <c r="F5984" s="2" t="s">
        <v>55</v>
      </c>
      <c r="G5984" s="2" t="s">
        <v>93</v>
      </c>
      <c r="H5984" s="2" t="s">
        <v>94</v>
      </c>
      <c r="I5984" s="2" t="s">
        <v>39</v>
      </c>
      <c r="J5984" s="2" t="s">
        <v>487</v>
      </c>
      <c r="K5984" s="3">
        <v>1496254.55</v>
      </c>
      <c r="L5984" s="3">
        <v>554047</v>
      </c>
      <c r="M5984" s="3">
        <f t="shared" si="651"/>
        <v>942207.55</v>
      </c>
      <c r="N5984" s="3">
        <v>133858.95000000001</v>
      </c>
      <c r="O5984" s="3">
        <f t="shared" si="652"/>
        <v>808348.60000000009</v>
      </c>
      <c r="P5984" s="3">
        <v>580288.12</v>
      </c>
      <c r="Q5984" s="4">
        <f t="shared" si="653"/>
        <v>0.62971073337755268</v>
      </c>
      <c r="R5984" s="4">
        <f t="shared" si="654"/>
        <v>0.3878271381029384</v>
      </c>
      <c r="S5984" s="3">
        <v>1792680.86</v>
      </c>
      <c r="T5984" s="3">
        <f t="shared" si="655"/>
        <v>-296426.31000000006</v>
      </c>
      <c r="U5984" s="4">
        <f t="shared" si="656"/>
        <v>-0.1653536424771111</v>
      </c>
      <c r="V5984" s="2" t="s">
        <v>133</v>
      </c>
      <c r="W5984" s="2" t="s">
        <v>117</v>
      </c>
      <c r="X5984" s="2" t="s">
        <v>97</v>
      </c>
      <c r="Y5984" s="2">
        <v>1550</v>
      </c>
      <c r="Z5984" s="2" t="s">
        <v>7560</v>
      </c>
      <c r="AA5984" s="2" t="s">
        <v>99</v>
      </c>
      <c r="AB5984" s="2" t="s">
        <v>64</v>
      </c>
      <c r="AC5984" s="2">
        <v>1.24</v>
      </c>
      <c r="AD5984" s="3">
        <v>0</v>
      </c>
      <c r="AE5984" s="5">
        <v>0</v>
      </c>
      <c r="AF5984" s="2">
        <v>0</v>
      </c>
      <c r="AG5984" s="3">
        <f t="shared" si="657"/>
        <v>0</v>
      </c>
      <c r="AH5984" s="2" t="s">
        <v>50</v>
      </c>
      <c r="AI5984" s="3">
        <v>0</v>
      </c>
    </row>
    <row r="5985" spans="1:35" x14ac:dyDescent="0.3">
      <c r="A5985" s="2" t="s">
        <v>12327</v>
      </c>
      <c r="B5985" s="2" t="s">
        <v>1558</v>
      </c>
      <c r="C5985" s="2" t="s">
        <v>205</v>
      </c>
      <c r="D5985" s="2" t="s">
        <v>81</v>
      </c>
      <c r="E5985" s="2">
        <v>2023</v>
      </c>
      <c r="F5985" s="2" t="s">
        <v>55</v>
      </c>
      <c r="G5985" s="2" t="s">
        <v>40</v>
      </c>
      <c r="H5985" s="2" t="s">
        <v>83</v>
      </c>
      <c r="I5985" s="2" t="s">
        <v>71</v>
      </c>
      <c r="J5985" s="2" t="s">
        <v>72</v>
      </c>
      <c r="K5985" s="3">
        <v>4790441.0999999996</v>
      </c>
      <c r="L5985" s="3">
        <v>1971240.94</v>
      </c>
      <c r="M5985" s="3">
        <f t="shared" si="651"/>
        <v>2819200.1599999997</v>
      </c>
      <c r="N5985" s="3">
        <v>757513.58</v>
      </c>
      <c r="O5985" s="3">
        <f t="shared" si="652"/>
        <v>2061686.5799999996</v>
      </c>
      <c r="P5985" s="3">
        <v>1597269.91</v>
      </c>
      <c r="Q5985" s="4">
        <f t="shared" si="653"/>
        <v>0.58850533826624019</v>
      </c>
      <c r="R5985" s="4">
        <f t="shared" si="654"/>
        <v>0.33342856673470006</v>
      </c>
      <c r="S5985" s="3">
        <v>3832802.5</v>
      </c>
      <c r="T5985" s="3">
        <f t="shared" si="655"/>
        <v>957638.59999999963</v>
      </c>
      <c r="U5985" s="4">
        <f t="shared" si="656"/>
        <v>0.24985336447677636</v>
      </c>
      <c r="V5985" s="2" t="s">
        <v>107</v>
      </c>
      <c r="W5985" s="2" t="s">
        <v>117</v>
      </c>
      <c r="X5985" s="2" t="s">
        <v>86</v>
      </c>
      <c r="Y5985" s="2">
        <v>0.92</v>
      </c>
      <c r="Z5985" s="2" t="s">
        <v>6740</v>
      </c>
      <c r="AA5985" s="2" t="s">
        <v>99</v>
      </c>
      <c r="AB5985" s="2" t="s">
        <v>142</v>
      </c>
      <c r="AC5985" s="2">
        <v>1.41</v>
      </c>
      <c r="AD5985" s="3">
        <v>0</v>
      </c>
      <c r="AE5985" s="5">
        <v>0</v>
      </c>
      <c r="AF5985" s="2">
        <v>0</v>
      </c>
      <c r="AG5985" s="3">
        <f t="shared" si="657"/>
        <v>0</v>
      </c>
      <c r="AH5985" s="2" t="s">
        <v>50</v>
      </c>
      <c r="AI5985" s="3">
        <v>0</v>
      </c>
    </row>
    <row r="5986" spans="1:35" x14ac:dyDescent="0.3">
      <c r="A5986" s="2" t="s">
        <v>12328</v>
      </c>
      <c r="B5986" s="2" t="s">
        <v>1277</v>
      </c>
      <c r="C5986" s="2" t="s">
        <v>292</v>
      </c>
      <c r="D5986" s="2" t="s">
        <v>81</v>
      </c>
      <c r="E5986" s="2">
        <v>2022</v>
      </c>
      <c r="F5986" s="2" t="s">
        <v>68</v>
      </c>
      <c r="G5986" s="2" t="s">
        <v>114</v>
      </c>
      <c r="H5986" s="2" t="s">
        <v>115</v>
      </c>
      <c r="I5986" s="2" t="s">
        <v>42</v>
      </c>
      <c r="J5986" s="2" t="s">
        <v>146</v>
      </c>
      <c r="K5986" s="3">
        <v>1332792.58</v>
      </c>
      <c r="L5986" s="3">
        <v>509886.82</v>
      </c>
      <c r="M5986" s="3">
        <f t="shared" si="651"/>
        <v>822905.76</v>
      </c>
      <c r="N5986" s="3">
        <v>124800.14</v>
      </c>
      <c r="O5986" s="3">
        <f t="shared" si="652"/>
        <v>698105.62</v>
      </c>
      <c r="P5986" s="3">
        <v>520563.81</v>
      </c>
      <c r="Q5986" s="4">
        <f t="shared" si="653"/>
        <v>0.61742972788759065</v>
      </c>
      <c r="R5986" s="4">
        <f t="shared" si="654"/>
        <v>0.39058126359016793</v>
      </c>
      <c r="S5986" s="3">
        <v>1207775.6000000001</v>
      </c>
      <c r="T5986" s="3">
        <f t="shared" si="655"/>
        <v>125016.97999999998</v>
      </c>
      <c r="U5986" s="4">
        <f t="shared" si="656"/>
        <v>0.10351010568519514</v>
      </c>
      <c r="V5986" s="2" t="s">
        <v>73</v>
      </c>
      <c r="W5986" s="2" t="s">
        <v>45</v>
      </c>
      <c r="X5986" s="2" t="s">
        <v>118</v>
      </c>
      <c r="Y5986" s="2">
        <v>3.75</v>
      </c>
      <c r="Z5986" s="2" t="s">
        <v>12329</v>
      </c>
      <c r="AA5986" s="2" t="s">
        <v>63</v>
      </c>
      <c r="AB5986" s="2" t="s">
        <v>77</v>
      </c>
      <c r="AC5986" s="2">
        <v>1.5</v>
      </c>
      <c r="AD5986" s="3">
        <v>0</v>
      </c>
      <c r="AE5986" s="5">
        <v>0</v>
      </c>
      <c r="AF5986" s="2">
        <v>0</v>
      </c>
      <c r="AG5986" s="3">
        <f t="shared" si="657"/>
        <v>0</v>
      </c>
      <c r="AH5986" s="2" t="s">
        <v>50</v>
      </c>
      <c r="AI5986" s="3">
        <v>0</v>
      </c>
    </row>
    <row r="5987" spans="1:35" x14ac:dyDescent="0.3">
      <c r="A5987" s="2" t="s">
        <v>12330</v>
      </c>
      <c r="B5987" s="2" t="s">
        <v>8038</v>
      </c>
      <c r="C5987" s="2" t="s">
        <v>734</v>
      </c>
      <c r="D5987" s="2" t="s">
        <v>38</v>
      </c>
      <c r="E5987" s="2">
        <v>2024</v>
      </c>
      <c r="F5987" s="2" t="s">
        <v>92</v>
      </c>
      <c r="G5987" s="2" t="s">
        <v>93</v>
      </c>
      <c r="H5987" s="2" t="s">
        <v>159</v>
      </c>
      <c r="I5987" s="2" t="s">
        <v>178</v>
      </c>
      <c r="J5987" s="2" t="s">
        <v>288</v>
      </c>
      <c r="K5987" s="3">
        <v>3853215.31</v>
      </c>
      <c r="L5987" s="3">
        <v>2050825.73</v>
      </c>
      <c r="M5987" s="3">
        <f t="shared" si="651"/>
        <v>1802389.58</v>
      </c>
      <c r="N5987" s="3">
        <v>658749.94999999995</v>
      </c>
      <c r="O5987" s="3">
        <f t="shared" si="652"/>
        <v>1143639.6300000001</v>
      </c>
      <c r="P5987" s="3">
        <v>875995.29</v>
      </c>
      <c r="Q5987" s="4">
        <f t="shared" si="653"/>
        <v>0.46776248794672209</v>
      </c>
      <c r="R5987" s="4">
        <f t="shared" si="654"/>
        <v>0.22734138103484283</v>
      </c>
      <c r="S5987" s="3">
        <v>3935162.92</v>
      </c>
      <c r="T5987" s="3">
        <f t="shared" si="655"/>
        <v>-81947.60999999987</v>
      </c>
      <c r="U5987" s="4">
        <f t="shared" si="656"/>
        <v>-2.0824451659551588E-2</v>
      </c>
      <c r="V5987" s="2" t="s">
        <v>44</v>
      </c>
      <c r="W5987" s="2" t="s">
        <v>125</v>
      </c>
      <c r="X5987" s="2" t="s">
        <v>160</v>
      </c>
      <c r="Y5987" s="2">
        <v>129.5</v>
      </c>
      <c r="Z5987" s="2" t="s">
        <v>12331</v>
      </c>
      <c r="AA5987" s="2" t="s">
        <v>63</v>
      </c>
      <c r="AB5987" s="2" t="s">
        <v>149</v>
      </c>
      <c r="AC5987" s="2">
        <v>3.14</v>
      </c>
      <c r="AD5987" s="3">
        <v>1321693.79</v>
      </c>
      <c r="AE5987" s="5">
        <v>6.4</v>
      </c>
      <c r="AF5987" s="2">
        <v>48</v>
      </c>
      <c r="AG5987" s="3">
        <f t="shared" si="657"/>
        <v>31282.983497214984</v>
      </c>
      <c r="AH5987" s="2" t="s">
        <v>50</v>
      </c>
      <c r="AI5987" s="3">
        <v>0</v>
      </c>
    </row>
    <row r="5988" spans="1:35" x14ac:dyDescent="0.3">
      <c r="A5988" s="2" t="s">
        <v>12332</v>
      </c>
      <c r="B5988" s="2" t="s">
        <v>4999</v>
      </c>
      <c r="C5988" s="2" t="s">
        <v>337</v>
      </c>
      <c r="D5988" s="2" t="s">
        <v>38</v>
      </c>
      <c r="E5988" s="2">
        <v>2024</v>
      </c>
      <c r="F5988" s="2" t="s">
        <v>82</v>
      </c>
      <c r="G5988" s="2" t="s">
        <v>114</v>
      </c>
      <c r="H5988" s="2" t="s">
        <v>190</v>
      </c>
      <c r="I5988" s="2" t="s">
        <v>58</v>
      </c>
      <c r="J5988" s="2" t="s">
        <v>191</v>
      </c>
      <c r="K5988" s="3">
        <v>9138383.5700000003</v>
      </c>
      <c r="L5988" s="3">
        <v>3973497.78</v>
      </c>
      <c r="M5988" s="3">
        <f t="shared" si="651"/>
        <v>5164885.790000001</v>
      </c>
      <c r="N5988" s="3">
        <v>842387.2</v>
      </c>
      <c r="O5988" s="3">
        <f t="shared" si="652"/>
        <v>4322498.5900000008</v>
      </c>
      <c r="P5988" s="3">
        <v>3239870.17</v>
      </c>
      <c r="Q5988" s="4">
        <f t="shared" si="653"/>
        <v>0.56518592707747339</v>
      </c>
      <c r="R5988" s="4">
        <f t="shared" si="654"/>
        <v>0.35453427241071694</v>
      </c>
      <c r="S5988" s="3">
        <v>10658089.779999999</v>
      </c>
      <c r="T5988" s="3">
        <f t="shared" si="655"/>
        <v>-1519706.209999999</v>
      </c>
      <c r="U5988" s="4">
        <f t="shared" si="656"/>
        <v>-0.14258710907575026</v>
      </c>
      <c r="V5988" s="2" t="s">
        <v>44</v>
      </c>
      <c r="W5988" s="2" t="s">
        <v>125</v>
      </c>
      <c r="X5988" s="2" t="s">
        <v>192</v>
      </c>
      <c r="Y5988" s="2">
        <v>3.64</v>
      </c>
      <c r="Z5988" s="2" t="s">
        <v>12333</v>
      </c>
      <c r="AA5988" s="2" t="s">
        <v>48</v>
      </c>
      <c r="AB5988" s="2" t="s">
        <v>77</v>
      </c>
      <c r="AC5988" s="2">
        <v>7.18</v>
      </c>
      <c r="AD5988" s="3">
        <v>0</v>
      </c>
      <c r="AE5988" s="5">
        <v>0</v>
      </c>
      <c r="AF5988" s="2">
        <v>0</v>
      </c>
      <c r="AG5988" s="3">
        <f t="shared" si="657"/>
        <v>0</v>
      </c>
      <c r="AH5988" s="2" t="s">
        <v>50</v>
      </c>
      <c r="AI5988" s="3">
        <v>0</v>
      </c>
    </row>
    <row r="5989" spans="1:35" x14ac:dyDescent="0.3">
      <c r="A5989" s="2" t="s">
        <v>12334</v>
      </c>
      <c r="B5989" s="2" t="s">
        <v>6586</v>
      </c>
      <c r="C5989" s="2" t="s">
        <v>474</v>
      </c>
      <c r="D5989" s="2" t="s">
        <v>81</v>
      </c>
      <c r="E5989" s="2">
        <v>2024</v>
      </c>
      <c r="F5989" s="2" t="s">
        <v>92</v>
      </c>
      <c r="G5989" s="2" t="s">
        <v>56</v>
      </c>
      <c r="H5989" s="2" t="s">
        <v>262</v>
      </c>
      <c r="I5989" s="2" t="s">
        <v>71</v>
      </c>
      <c r="J5989" s="2" t="s">
        <v>72</v>
      </c>
      <c r="K5989" s="3">
        <v>4949071.9800000004</v>
      </c>
      <c r="L5989" s="3">
        <v>1492070.1</v>
      </c>
      <c r="M5989" s="3">
        <f t="shared" si="651"/>
        <v>3457001.8800000004</v>
      </c>
      <c r="N5989" s="3">
        <v>733289.95</v>
      </c>
      <c r="O5989" s="3">
        <f t="shared" si="652"/>
        <v>2723711.9300000006</v>
      </c>
      <c r="P5989" s="3">
        <v>1923971.03</v>
      </c>
      <c r="Q5989" s="4">
        <f t="shared" si="653"/>
        <v>0.69851517496013471</v>
      </c>
      <c r="R5989" s="4">
        <f t="shared" si="654"/>
        <v>0.38875389927143467</v>
      </c>
      <c r="S5989" s="3">
        <v>4425854.34</v>
      </c>
      <c r="T5989" s="3">
        <f t="shared" si="655"/>
        <v>523217.6400000006</v>
      </c>
      <c r="U5989" s="4">
        <f t="shared" si="656"/>
        <v>0.11821844999987068</v>
      </c>
      <c r="V5989" s="2" t="s">
        <v>44</v>
      </c>
      <c r="W5989" s="2" t="s">
        <v>96</v>
      </c>
      <c r="X5989" s="2" t="s">
        <v>264</v>
      </c>
      <c r="Y5989" s="2">
        <v>83.5</v>
      </c>
      <c r="Z5989" s="2" t="s">
        <v>12335</v>
      </c>
      <c r="AA5989" s="2" t="s">
        <v>99</v>
      </c>
      <c r="AB5989" s="2" t="s">
        <v>149</v>
      </c>
      <c r="AC5989" s="2">
        <v>5.56</v>
      </c>
      <c r="AD5989" s="3">
        <v>0</v>
      </c>
      <c r="AE5989" s="5">
        <v>0</v>
      </c>
      <c r="AF5989" s="2">
        <v>0</v>
      </c>
      <c r="AG5989" s="3">
        <f t="shared" si="657"/>
        <v>0</v>
      </c>
      <c r="AH5989" s="2" t="s">
        <v>50</v>
      </c>
      <c r="AI5989" s="3">
        <v>0</v>
      </c>
    </row>
    <row r="5990" spans="1:35" x14ac:dyDescent="0.3">
      <c r="A5990" s="2" t="s">
        <v>12336</v>
      </c>
      <c r="B5990" s="2" t="s">
        <v>4000</v>
      </c>
      <c r="C5990" s="2" t="s">
        <v>261</v>
      </c>
      <c r="D5990" s="2" t="s">
        <v>54</v>
      </c>
      <c r="E5990" s="2">
        <v>2024</v>
      </c>
      <c r="F5990" s="2" t="s">
        <v>82</v>
      </c>
      <c r="G5990" s="2" t="s">
        <v>40</v>
      </c>
      <c r="H5990" s="2" t="s">
        <v>171</v>
      </c>
      <c r="I5990" s="2" t="s">
        <v>55</v>
      </c>
      <c r="J5990" s="2" t="s">
        <v>84</v>
      </c>
      <c r="K5990" s="3">
        <v>2232966.37</v>
      </c>
      <c r="L5990" s="3">
        <v>805364.11</v>
      </c>
      <c r="M5990" s="3">
        <f t="shared" si="651"/>
        <v>1427602.2600000002</v>
      </c>
      <c r="N5990" s="3">
        <v>427378.12</v>
      </c>
      <c r="O5990" s="3">
        <f t="shared" si="652"/>
        <v>1000224.1400000002</v>
      </c>
      <c r="P5990" s="3">
        <v>784668</v>
      </c>
      <c r="Q5990" s="4">
        <f t="shared" si="653"/>
        <v>0.63932994208058769</v>
      </c>
      <c r="R5990" s="4">
        <f t="shared" si="654"/>
        <v>0.35140162007903414</v>
      </c>
      <c r="S5990" s="3">
        <v>2476827.15</v>
      </c>
      <c r="T5990" s="3">
        <f t="shared" si="655"/>
        <v>-243860.7799999998</v>
      </c>
      <c r="U5990" s="4">
        <f t="shared" si="656"/>
        <v>-9.8456923003286609E-2</v>
      </c>
      <c r="V5990" s="2" t="s">
        <v>95</v>
      </c>
      <c r="W5990" s="2" t="s">
        <v>117</v>
      </c>
      <c r="X5990" s="2" t="s">
        <v>86</v>
      </c>
      <c r="Y5990" s="2">
        <v>0.92</v>
      </c>
      <c r="Z5990" s="2" t="s">
        <v>9222</v>
      </c>
      <c r="AA5990" s="2" t="s">
        <v>76</v>
      </c>
      <c r="AB5990" s="2" t="s">
        <v>306</v>
      </c>
      <c r="AC5990" s="2">
        <v>5.17</v>
      </c>
      <c r="AD5990" s="3">
        <v>0</v>
      </c>
      <c r="AE5990" s="5">
        <v>0</v>
      </c>
      <c r="AF5990" s="2">
        <v>0</v>
      </c>
      <c r="AG5990" s="3">
        <f t="shared" si="657"/>
        <v>0</v>
      </c>
      <c r="AH5990" s="2" t="s">
        <v>50</v>
      </c>
      <c r="AI5990" s="3">
        <v>0</v>
      </c>
    </row>
    <row r="5991" spans="1:35" x14ac:dyDescent="0.3">
      <c r="A5991" s="2" t="s">
        <v>12337</v>
      </c>
      <c r="B5991" s="2" t="s">
        <v>277</v>
      </c>
      <c r="C5991" s="2" t="s">
        <v>278</v>
      </c>
      <c r="D5991" s="2" t="s">
        <v>54</v>
      </c>
      <c r="E5991" s="2">
        <v>2023</v>
      </c>
      <c r="F5991" s="2" t="s">
        <v>105</v>
      </c>
      <c r="G5991" s="2" t="s">
        <v>69</v>
      </c>
      <c r="H5991" s="2" t="s">
        <v>165</v>
      </c>
      <c r="I5991" s="2" t="s">
        <v>131</v>
      </c>
      <c r="J5991" s="2" t="s">
        <v>235</v>
      </c>
      <c r="K5991" s="3">
        <v>2631091.9500000002</v>
      </c>
      <c r="L5991" s="3">
        <v>868328.3</v>
      </c>
      <c r="M5991" s="3">
        <f t="shared" si="651"/>
        <v>1762763.6500000001</v>
      </c>
      <c r="N5991" s="3">
        <v>495077.86</v>
      </c>
      <c r="O5991" s="3">
        <f t="shared" si="652"/>
        <v>1267685.79</v>
      </c>
      <c r="P5991" s="3">
        <v>895488.78</v>
      </c>
      <c r="Q5991" s="4">
        <f t="shared" si="653"/>
        <v>0.66997417175024998</v>
      </c>
      <c r="R5991" s="4">
        <f t="shared" si="654"/>
        <v>0.34034872099395841</v>
      </c>
      <c r="S5991" s="3">
        <v>2895995.97</v>
      </c>
      <c r="T5991" s="3">
        <f t="shared" si="655"/>
        <v>-264904.02</v>
      </c>
      <c r="U5991" s="4">
        <f t="shared" si="656"/>
        <v>-9.1472509887505132E-2</v>
      </c>
      <c r="V5991" s="2" t="s">
        <v>44</v>
      </c>
      <c r="W5991" s="2" t="s">
        <v>96</v>
      </c>
      <c r="X5991" s="2" t="s">
        <v>167</v>
      </c>
      <c r="Y5991" s="2">
        <v>17.2</v>
      </c>
      <c r="Z5991" s="2" t="s">
        <v>2396</v>
      </c>
      <c r="AA5991" s="2" t="s">
        <v>224</v>
      </c>
      <c r="AB5991" s="2" t="s">
        <v>49</v>
      </c>
      <c r="AC5991" s="2">
        <v>5.24</v>
      </c>
      <c r="AD5991" s="3">
        <v>0</v>
      </c>
      <c r="AE5991" s="5">
        <v>0</v>
      </c>
      <c r="AF5991" s="2">
        <v>0</v>
      </c>
      <c r="AG5991" s="3">
        <f t="shared" si="657"/>
        <v>0</v>
      </c>
      <c r="AH5991" s="2" t="s">
        <v>50</v>
      </c>
      <c r="AI5991" s="3">
        <v>0</v>
      </c>
    </row>
    <row r="5992" spans="1:35" x14ac:dyDescent="0.3">
      <c r="A5992" s="2" t="s">
        <v>12338</v>
      </c>
      <c r="B5992" s="2" t="s">
        <v>6036</v>
      </c>
      <c r="C5992" s="2" t="s">
        <v>880</v>
      </c>
      <c r="D5992" s="2" t="s">
        <v>81</v>
      </c>
      <c r="E5992" s="2">
        <v>2024</v>
      </c>
      <c r="F5992" s="2" t="s">
        <v>92</v>
      </c>
      <c r="G5992" s="2" t="s">
        <v>114</v>
      </c>
      <c r="H5992" s="2" t="s">
        <v>234</v>
      </c>
      <c r="I5992" s="2" t="s">
        <v>42</v>
      </c>
      <c r="J5992" s="2" t="s">
        <v>43</v>
      </c>
      <c r="K5992" s="3">
        <v>8537819.3800000008</v>
      </c>
      <c r="L5992" s="3">
        <v>4529204.87</v>
      </c>
      <c r="M5992" s="3">
        <f t="shared" si="651"/>
        <v>4008614.5100000007</v>
      </c>
      <c r="N5992" s="3">
        <v>1189789.6399999999</v>
      </c>
      <c r="O5992" s="3">
        <f t="shared" si="652"/>
        <v>2818824.870000001</v>
      </c>
      <c r="P5992" s="3">
        <v>2112272.54</v>
      </c>
      <c r="Q5992" s="4">
        <f t="shared" si="653"/>
        <v>0.46951268603670088</v>
      </c>
      <c r="R5992" s="4">
        <f t="shared" si="654"/>
        <v>0.24740187698840729</v>
      </c>
      <c r="S5992" s="3">
        <v>9139753.7100000009</v>
      </c>
      <c r="T5992" s="3">
        <f t="shared" si="655"/>
        <v>-601934.33000000007</v>
      </c>
      <c r="U5992" s="4">
        <f t="shared" si="656"/>
        <v>-6.5858922362580827E-2</v>
      </c>
      <c r="V5992" s="2" t="s">
        <v>133</v>
      </c>
      <c r="W5992" s="2" t="s">
        <v>117</v>
      </c>
      <c r="X5992" s="2" t="s">
        <v>236</v>
      </c>
      <c r="Y5992" s="2">
        <v>3.67</v>
      </c>
      <c r="Z5992" s="2" t="s">
        <v>12339</v>
      </c>
      <c r="AA5992" s="2" t="s">
        <v>99</v>
      </c>
      <c r="AB5992" s="2" t="s">
        <v>49</v>
      </c>
      <c r="AC5992" s="2">
        <v>7.41</v>
      </c>
      <c r="AD5992" s="3">
        <v>0</v>
      </c>
      <c r="AE5992" s="5">
        <v>0</v>
      </c>
      <c r="AF5992" s="2">
        <v>0</v>
      </c>
      <c r="AG5992" s="3">
        <f t="shared" si="657"/>
        <v>0</v>
      </c>
      <c r="AH5992" s="2" t="s">
        <v>50</v>
      </c>
      <c r="AI5992" s="3">
        <v>0</v>
      </c>
    </row>
    <row r="5993" spans="1:35" x14ac:dyDescent="0.3">
      <c r="A5993" s="2" t="s">
        <v>12340</v>
      </c>
      <c r="B5993" s="2" t="s">
        <v>2790</v>
      </c>
      <c r="C5993" s="2" t="s">
        <v>407</v>
      </c>
      <c r="D5993" s="2" t="s">
        <v>38</v>
      </c>
      <c r="E5993" s="2">
        <v>2020</v>
      </c>
      <c r="F5993" s="2" t="s">
        <v>92</v>
      </c>
      <c r="G5993" s="2" t="s">
        <v>69</v>
      </c>
      <c r="H5993" s="2" t="s">
        <v>70</v>
      </c>
      <c r="I5993" s="2" t="s">
        <v>39</v>
      </c>
      <c r="J5993" s="2" t="s">
        <v>116</v>
      </c>
      <c r="K5993" s="3">
        <v>750280.54</v>
      </c>
      <c r="L5993" s="3">
        <v>270719</v>
      </c>
      <c r="M5993" s="3">
        <f t="shared" si="651"/>
        <v>479561.54000000004</v>
      </c>
      <c r="N5993" s="3">
        <v>60531.85</v>
      </c>
      <c r="O5993" s="3">
        <f t="shared" si="652"/>
        <v>419029.69000000006</v>
      </c>
      <c r="P5993" s="3">
        <v>319067.24</v>
      </c>
      <c r="Q5993" s="4">
        <f t="shared" si="653"/>
        <v>0.63917630064082431</v>
      </c>
      <c r="R5993" s="4">
        <f t="shared" si="654"/>
        <v>0.42526391528160917</v>
      </c>
      <c r="S5993" s="3">
        <v>871525.48</v>
      </c>
      <c r="T5993" s="3">
        <f t="shared" si="655"/>
        <v>-121244.93999999994</v>
      </c>
      <c r="U5993" s="4">
        <f t="shared" si="656"/>
        <v>-0.13911806686363312</v>
      </c>
      <c r="V5993" s="2" t="s">
        <v>44</v>
      </c>
      <c r="W5993" s="2" t="s">
        <v>60</v>
      </c>
      <c r="X5993" s="2" t="s">
        <v>74</v>
      </c>
      <c r="Y5993" s="2">
        <v>1.36</v>
      </c>
      <c r="Z5993" s="2" t="s">
        <v>1387</v>
      </c>
      <c r="AA5993" s="2" t="s">
        <v>148</v>
      </c>
      <c r="AB5993" s="2" t="s">
        <v>142</v>
      </c>
      <c r="AC5993" s="2">
        <v>1.3</v>
      </c>
      <c r="AD5993" s="3">
        <v>0</v>
      </c>
      <c r="AE5993" s="5">
        <v>0</v>
      </c>
      <c r="AF5993" s="2">
        <v>0</v>
      </c>
      <c r="AG5993" s="3">
        <f t="shared" si="657"/>
        <v>0</v>
      </c>
      <c r="AH5993" s="2" t="s">
        <v>50</v>
      </c>
      <c r="AI5993" s="3">
        <v>0</v>
      </c>
    </row>
    <row r="5994" spans="1:35" x14ac:dyDescent="0.3">
      <c r="A5994" s="2" t="s">
        <v>12341</v>
      </c>
      <c r="B5994" s="2" t="s">
        <v>4824</v>
      </c>
      <c r="C5994" s="2" t="s">
        <v>407</v>
      </c>
      <c r="D5994" s="2" t="s">
        <v>38</v>
      </c>
      <c r="E5994" s="2">
        <v>2020</v>
      </c>
      <c r="F5994" s="2" t="s">
        <v>68</v>
      </c>
      <c r="G5994" s="2" t="s">
        <v>56</v>
      </c>
      <c r="H5994" s="2" t="s">
        <v>177</v>
      </c>
      <c r="I5994" s="2" t="s">
        <v>131</v>
      </c>
      <c r="J5994" s="2" t="s">
        <v>544</v>
      </c>
      <c r="K5994" s="3">
        <v>7282181.7999999998</v>
      </c>
      <c r="L5994" s="3">
        <v>3167072.77</v>
      </c>
      <c r="M5994" s="3">
        <f t="shared" si="651"/>
        <v>4115109.03</v>
      </c>
      <c r="N5994" s="3">
        <v>1548979.61</v>
      </c>
      <c r="O5994" s="3">
        <f t="shared" si="652"/>
        <v>2566129.42</v>
      </c>
      <c r="P5994" s="3">
        <v>1892293.56</v>
      </c>
      <c r="Q5994" s="4">
        <f t="shared" si="653"/>
        <v>0.56509287230373728</v>
      </c>
      <c r="R5994" s="4">
        <f t="shared" si="654"/>
        <v>0.25985255682575792</v>
      </c>
      <c r="S5994" s="3">
        <v>8510290.1600000001</v>
      </c>
      <c r="T5994" s="3">
        <f t="shared" si="655"/>
        <v>-1228108.3600000003</v>
      </c>
      <c r="U5994" s="4">
        <f t="shared" si="656"/>
        <v>-0.14430863541790218</v>
      </c>
      <c r="V5994" s="2" t="s">
        <v>85</v>
      </c>
      <c r="W5994" s="2" t="s">
        <v>60</v>
      </c>
      <c r="X5994" s="2" t="s">
        <v>180</v>
      </c>
      <c r="Y5994" s="2">
        <v>149.5</v>
      </c>
      <c r="Z5994" s="2" t="s">
        <v>11863</v>
      </c>
      <c r="AA5994" s="2" t="s">
        <v>148</v>
      </c>
      <c r="AB5994" s="2" t="s">
        <v>77</v>
      </c>
      <c r="AC5994" s="2">
        <v>1.65</v>
      </c>
      <c r="AD5994" s="3">
        <v>0</v>
      </c>
      <c r="AE5994" s="5">
        <v>0</v>
      </c>
      <c r="AF5994" s="2">
        <v>0</v>
      </c>
      <c r="AG5994" s="3">
        <f t="shared" si="657"/>
        <v>0</v>
      </c>
      <c r="AH5994" s="2" t="s">
        <v>50</v>
      </c>
      <c r="AI5994" s="3">
        <v>0</v>
      </c>
    </row>
    <row r="5995" spans="1:35" x14ac:dyDescent="0.3">
      <c r="A5995" s="2" t="s">
        <v>12342</v>
      </c>
      <c r="B5995" s="2" t="s">
        <v>868</v>
      </c>
      <c r="C5995" s="2" t="s">
        <v>617</v>
      </c>
      <c r="D5995" s="2" t="s">
        <v>38</v>
      </c>
      <c r="E5995" s="2">
        <v>2020</v>
      </c>
      <c r="F5995" s="2" t="s">
        <v>92</v>
      </c>
      <c r="G5995" s="2" t="s">
        <v>40</v>
      </c>
      <c r="H5995" s="2" t="s">
        <v>139</v>
      </c>
      <c r="I5995" s="2" t="s">
        <v>39</v>
      </c>
      <c r="J5995" s="2" t="s">
        <v>273</v>
      </c>
      <c r="K5995" s="3">
        <v>4732675.29</v>
      </c>
      <c r="L5995" s="3">
        <v>2121688.56</v>
      </c>
      <c r="M5995" s="3">
        <f t="shared" si="651"/>
        <v>2610986.73</v>
      </c>
      <c r="N5995" s="3">
        <v>427720.53</v>
      </c>
      <c r="O5995" s="3">
        <f t="shared" si="652"/>
        <v>2183266.2000000002</v>
      </c>
      <c r="P5995" s="3">
        <v>1544182.03</v>
      </c>
      <c r="Q5995" s="4">
        <f t="shared" si="653"/>
        <v>0.55169361302199116</v>
      </c>
      <c r="R5995" s="4">
        <f t="shared" si="654"/>
        <v>0.32628100078254046</v>
      </c>
      <c r="S5995" s="3">
        <v>4011031.62</v>
      </c>
      <c r="T5995" s="3">
        <f t="shared" si="655"/>
        <v>721643.66999999993</v>
      </c>
      <c r="U5995" s="4">
        <f t="shared" si="656"/>
        <v>0.17991472976720135</v>
      </c>
      <c r="V5995" s="2" t="s">
        <v>85</v>
      </c>
      <c r="W5995" s="2" t="s">
        <v>117</v>
      </c>
      <c r="X5995" s="2" t="s">
        <v>86</v>
      </c>
      <c r="Y5995" s="2">
        <v>0.92</v>
      </c>
      <c r="Z5995" s="2" t="s">
        <v>12343</v>
      </c>
      <c r="AA5995" s="2" t="s">
        <v>141</v>
      </c>
      <c r="AB5995" s="2" t="s">
        <v>64</v>
      </c>
      <c r="AC5995" s="2">
        <v>6.04</v>
      </c>
      <c r="AD5995" s="3">
        <v>0</v>
      </c>
      <c r="AE5995" s="5">
        <v>0</v>
      </c>
      <c r="AF5995" s="2">
        <v>0</v>
      </c>
      <c r="AG5995" s="3">
        <f t="shared" si="657"/>
        <v>0</v>
      </c>
      <c r="AH5995" s="2" t="s">
        <v>50</v>
      </c>
      <c r="AI5995" s="3">
        <v>0</v>
      </c>
    </row>
    <row r="5996" spans="1:35" x14ac:dyDescent="0.3">
      <c r="A5996" s="2" t="s">
        <v>12344</v>
      </c>
      <c r="B5996" s="2" t="s">
        <v>12345</v>
      </c>
      <c r="C5996" s="2" t="s">
        <v>407</v>
      </c>
      <c r="D5996" s="2" t="s">
        <v>38</v>
      </c>
      <c r="E5996" s="2">
        <v>2020</v>
      </c>
      <c r="F5996" s="2" t="s">
        <v>92</v>
      </c>
      <c r="G5996" s="2" t="s">
        <v>114</v>
      </c>
      <c r="H5996" s="2" t="s">
        <v>115</v>
      </c>
      <c r="I5996" s="2" t="s">
        <v>58</v>
      </c>
      <c r="J5996" s="2" t="s">
        <v>106</v>
      </c>
      <c r="K5996" s="3">
        <v>7092299.0700000003</v>
      </c>
      <c r="L5996" s="3">
        <v>2227570.5699999998</v>
      </c>
      <c r="M5996" s="3">
        <f t="shared" si="651"/>
        <v>4864728.5</v>
      </c>
      <c r="N5996" s="3">
        <v>923923.83</v>
      </c>
      <c r="O5996" s="3">
        <f t="shared" si="652"/>
        <v>3940804.67</v>
      </c>
      <c r="P5996" s="3">
        <v>2901479.91</v>
      </c>
      <c r="Q5996" s="4">
        <f t="shared" si="653"/>
        <v>0.68591699983119858</v>
      </c>
      <c r="R5996" s="4">
        <f t="shared" si="654"/>
        <v>0.40910287078460722</v>
      </c>
      <c r="S5996" s="3">
        <v>7843824.3799999999</v>
      </c>
      <c r="T5996" s="3">
        <f t="shared" si="655"/>
        <v>-751525.30999999959</v>
      </c>
      <c r="U5996" s="4">
        <f t="shared" si="656"/>
        <v>-9.5811083164511091E-2</v>
      </c>
      <c r="V5996" s="2" t="s">
        <v>95</v>
      </c>
      <c r="W5996" s="2" t="s">
        <v>60</v>
      </c>
      <c r="X5996" s="2" t="s">
        <v>118</v>
      </c>
      <c r="Y5996" s="2">
        <v>3.75</v>
      </c>
      <c r="Z5996" s="2" t="s">
        <v>12346</v>
      </c>
      <c r="AA5996" s="2" t="s">
        <v>76</v>
      </c>
      <c r="AB5996" s="2" t="s">
        <v>209</v>
      </c>
      <c r="AC5996" s="2">
        <v>2.09</v>
      </c>
      <c r="AD5996" s="3">
        <v>0</v>
      </c>
      <c r="AE5996" s="5">
        <v>0</v>
      </c>
      <c r="AF5996" s="2">
        <v>0</v>
      </c>
      <c r="AG5996" s="3">
        <f t="shared" si="657"/>
        <v>0</v>
      </c>
      <c r="AH5996" s="2" t="s">
        <v>50</v>
      </c>
      <c r="AI5996" s="3">
        <v>0</v>
      </c>
    </row>
    <row r="5997" spans="1:35" x14ac:dyDescent="0.3">
      <c r="A5997" s="2" t="s">
        <v>12347</v>
      </c>
      <c r="B5997" s="2" t="s">
        <v>6513</v>
      </c>
      <c r="C5997" s="2" t="s">
        <v>329</v>
      </c>
      <c r="D5997" s="2" t="s">
        <v>38</v>
      </c>
      <c r="E5997" s="2">
        <v>2021</v>
      </c>
      <c r="F5997" s="2" t="s">
        <v>39</v>
      </c>
      <c r="G5997" s="2" t="s">
        <v>93</v>
      </c>
      <c r="H5997" s="2" t="s">
        <v>159</v>
      </c>
      <c r="I5997" s="2" t="s">
        <v>131</v>
      </c>
      <c r="J5997" s="2" t="s">
        <v>132</v>
      </c>
      <c r="K5997" s="3">
        <v>6988466.2400000002</v>
      </c>
      <c r="L5997" s="3">
        <v>2907479.41</v>
      </c>
      <c r="M5997" s="3">
        <f t="shared" si="651"/>
        <v>4080986.83</v>
      </c>
      <c r="N5997" s="3">
        <v>858428.84</v>
      </c>
      <c r="O5997" s="3">
        <f t="shared" si="652"/>
        <v>3222557.99</v>
      </c>
      <c r="P5997" s="3">
        <v>2389030.4900000002</v>
      </c>
      <c r="Q5997" s="4">
        <f t="shared" si="653"/>
        <v>0.5839602982756914</v>
      </c>
      <c r="R5997" s="4">
        <f t="shared" si="654"/>
        <v>0.34185333490285275</v>
      </c>
      <c r="S5997" s="3">
        <v>8169632.46</v>
      </c>
      <c r="T5997" s="3">
        <f t="shared" si="655"/>
        <v>-1181166.2199999997</v>
      </c>
      <c r="U5997" s="4">
        <f t="shared" si="656"/>
        <v>-0.14458009289685961</v>
      </c>
      <c r="V5997" s="2" t="s">
        <v>95</v>
      </c>
      <c r="W5997" s="2" t="s">
        <v>45</v>
      </c>
      <c r="X5997" s="2" t="s">
        <v>160</v>
      </c>
      <c r="Y5997" s="2">
        <v>129.5</v>
      </c>
      <c r="Z5997" s="2" t="s">
        <v>2399</v>
      </c>
      <c r="AA5997" s="2" t="s">
        <v>148</v>
      </c>
      <c r="AB5997" s="2" t="s">
        <v>100</v>
      </c>
      <c r="AC5997" s="2">
        <v>2.42</v>
      </c>
      <c r="AD5997" s="3">
        <v>0</v>
      </c>
      <c r="AE5997" s="5">
        <v>0</v>
      </c>
      <c r="AF5997" s="2">
        <v>0</v>
      </c>
      <c r="AG5997" s="3">
        <f t="shared" si="657"/>
        <v>0</v>
      </c>
      <c r="AH5997" s="2" t="s">
        <v>50</v>
      </c>
      <c r="AI5997" s="3">
        <v>0</v>
      </c>
    </row>
    <row r="5998" spans="1:35" x14ac:dyDescent="0.3">
      <c r="A5998" s="2" t="s">
        <v>12348</v>
      </c>
      <c r="B5998" s="2" t="s">
        <v>1547</v>
      </c>
      <c r="C5998" s="2" t="s">
        <v>520</v>
      </c>
      <c r="D5998" s="2" t="s">
        <v>81</v>
      </c>
      <c r="E5998" s="2">
        <v>2021</v>
      </c>
      <c r="F5998" s="2" t="s">
        <v>55</v>
      </c>
      <c r="G5998" s="2" t="s">
        <v>93</v>
      </c>
      <c r="H5998" s="2" t="s">
        <v>221</v>
      </c>
      <c r="I5998" s="2" t="s">
        <v>42</v>
      </c>
      <c r="J5998" s="2" t="s">
        <v>43</v>
      </c>
      <c r="K5998" s="3">
        <v>9140019.7200000007</v>
      </c>
      <c r="L5998" s="3">
        <v>2696184.52</v>
      </c>
      <c r="M5998" s="3">
        <f t="shared" si="651"/>
        <v>6443835.2000000011</v>
      </c>
      <c r="N5998" s="3">
        <v>740541.95</v>
      </c>
      <c r="O5998" s="3">
        <f t="shared" si="652"/>
        <v>5703293.2500000009</v>
      </c>
      <c r="P5998" s="3">
        <v>4144289.64</v>
      </c>
      <c r="Q5998" s="4">
        <f t="shared" si="653"/>
        <v>0.70501327102169542</v>
      </c>
      <c r="R5998" s="4">
        <f t="shared" si="654"/>
        <v>0.45342239589828803</v>
      </c>
      <c r="S5998" s="3">
        <v>7550391.5599999996</v>
      </c>
      <c r="T5998" s="3">
        <f t="shared" si="655"/>
        <v>1589628.1600000011</v>
      </c>
      <c r="U5998" s="4">
        <f t="shared" si="656"/>
        <v>0.21053585729532698</v>
      </c>
      <c r="V5998" s="2" t="s">
        <v>124</v>
      </c>
      <c r="W5998" s="2" t="s">
        <v>60</v>
      </c>
      <c r="X5998" s="2" t="s">
        <v>222</v>
      </c>
      <c r="Y5998" s="2">
        <v>18.899999999999999</v>
      </c>
      <c r="Z5998" s="2" t="s">
        <v>5767</v>
      </c>
      <c r="AA5998" s="2" t="s">
        <v>141</v>
      </c>
      <c r="AB5998" s="2" t="s">
        <v>110</v>
      </c>
      <c r="AC5998" s="2">
        <v>2.68</v>
      </c>
      <c r="AD5998" s="3">
        <v>0</v>
      </c>
      <c r="AE5998" s="5">
        <v>0</v>
      </c>
      <c r="AF5998" s="2">
        <v>0</v>
      </c>
      <c r="AG5998" s="3">
        <f t="shared" si="657"/>
        <v>0</v>
      </c>
      <c r="AH5998" s="2" t="s">
        <v>50</v>
      </c>
      <c r="AI5998" s="3">
        <v>0</v>
      </c>
    </row>
    <row r="5999" spans="1:35" x14ac:dyDescent="0.3">
      <c r="A5999" s="2" t="s">
        <v>12349</v>
      </c>
      <c r="B5999" s="2" t="s">
        <v>3956</v>
      </c>
      <c r="C5999" s="2" t="s">
        <v>189</v>
      </c>
      <c r="D5999" s="2" t="s">
        <v>54</v>
      </c>
      <c r="E5999" s="2">
        <v>2020</v>
      </c>
      <c r="F5999" s="2" t="s">
        <v>82</v>
      </c>
      <c r="G5999" s="2" t="s">
        <v>114</v>
      </c>
      <c r="H5999" s="2" t="s">
        <v>115</v>
      </c>
      <c r="I5999" s="2" t="s">
        <v>178</v>
      </c>
      <c r="J5999" s="2" t="s">
        <v>263</v>
      </c>
      <c r="K5999" s="3">
        <v>5129255.72</v>
      </c>
      <c r="L5999" s="3">
        <v>2152677.4900000002</v>
      </c>
      <c r="M5999" s="3">
        <f t="shared" si="651"/>
        <v>2976578.2299999995</v>
      </c>
      <c r="N5999" s="3">
        <v>512210.74</v>
      </c>
      <c r="O5999" s="3">
        <f t="shared" si="652"/>
        <v>2464367.4899999993</v>
      </c>
      <c r="P5999" s="3">
        <v>1750995.37</v>
      </c>
      <c r="Q5999" s="4">
        <f t="shared" si="653"/>
        <v>0.58031386861718015</v>
      </c>
      <c r="R5999" s="4">
        <f t="shared" si="654"/>
        <v>0.34137416139587601</v>
      </c>
      <c r="S5999" s="3">
        <v>5030548.95</v>
      </c>
      <c r="T5999" s="3">
        <f t="shared" si="655"/>
        <v>98706.769999999553</v>
      </c>
      <c r="U5999" s="4">
        <f t="shared" si="656"/>
        <v>1.962147093310752E-2</v>
      </c>
      <c r="V5999" s="2" t="s">
        <v>85</v>
      </c>
      <c r="W5999" s="2" t="s">
        <v>60</v>
      </c>
      <c r="X5999" s="2" t="s">
        <v>118</v>
      </c>
      <c r="Y5999" s="2">
        <v>3.75</v>
      </c>
      <c r="Z5999" s="2" t="s">
        <v>3572</v>
      </c>
      <c r="AA5999" s="2" t="s">
        <v>99</v>
      </c>
      <c r="AB5999" s="2" t="s">
        <v>100</v>
      </c>
      <c r="AC5999" s="2">
        <v>3.55</v>
      </c>
      <c r="AD5999" s="3">
        <v>4732104.1399999997</v>
      </c>
      <c r="AE5999" s="5">
        <v>6.68</v>
      </c>
      <c r="AF5999" s="2">
        <v>120</v>
      </c>
      <c r="AG5999" s="3">
        <f t="shared" si="657"/>
        <v>54166.48689098929</v>
      </c>
      <c r="AH5999" s="2" t="s">
        <v>230</v>
      </c>
      <c r="AI5999" s="3">
        <v>3707442.46</v>
      </c>
    </row>
    <row r="6000" spans="1:35" x14ac:dyDescent="0.3">
      <c r="A6000" s="2" t="s">
        <v>12350</v>
      </c>
      <c r="B6000" s="2" t="s">
        <v>8157</v>
      </c>
      <c r="C6000" s="2" t="s">
        <v>205</v>
      </c>
      <c r="D6000" s="2" t="s">
        <v>81</v>
      </c>
      <c r="E6000" s="2">
        <v>2023</v>
      </c>
      <c r="F6000" s="2" t="s">
        <v>68</v>
      </c>
      <c r="G6000" s="2" t="s">
        <v>114</v>
      </c>
      <c r="H6000" s="2" t="s">
        <v>234</v>
      </c>
      <c r="I6000" s="2" t="s">
        <v>178</v>
      </c>
      <c r="J6000" s="2" t="s">
        <v>342</v>
      </c>
      <c r="K6000" s="3">
        <v>4445386.5599999996</v>
      </c>
      <c r="L6000" s="3">
        <v>2377975.65</v>
      </c>
      <c r="M6000" s="3">
        <f t="shared" si="651"/>
        <v>2067410.9099999997</v>
      </c>
      <c r="N6000" s="3">
        <v>363582.18</v>
      </c>
      <c r="O6000" s="3">
        <f t="shared" si="652"/>
        <v>1703828.7299999997</v>
      </c>
      <c r="P6000" s="3">
        <v>1306372.9099999999</v>
      </c>
      <c r="Q6000" s="4">
        <f t="shared" si="653"/>
        <v>0.46506887131093494</v>
      </c>
      <c r="R6000" s="4">
        <f t="shared" si="654"/>
        <v>0.29387161102138215</v>
      </c>
      <c r="S6000" s="3">
        <v>4806145.57</v>
      </c>
      <c r="T6000" s="3">
        <f t="shared" si="655"/>
        <v>-360759.01000000071</v>
      </c>
      <c r="U6000" s="4">
        <f t="shared" si="656"/>
        <v>-7.506202314217475E-2</v>
      </c>
      <c r="V6000" s="2" t="s">
        <v>124</v>
      </c>
      <c r="W6000" s="2" t="s">
        <v>117</v>
      </c>
      <c r="X6000" s="2" t="s">
        <v>236</v>
      </c>
      <c r="Y6000" s="2">
        <v>3.67</v>
      </c>
      <c r="Z6000" s="2" t="s">
        <v>4929</v>
      </c>
      <c r="AA6000" s="2" t="s">
        <v>148</v>
      </c>
      <c r="AB6000" s="2" t="s">
        <v>64</v>
      </c>
      <c r="AC6000" s="2">
        <v>1.06</v>
      </c>
      <c r="AD6000" s="3">
        <v>1934806.8</v>
      </c>
      <c r="AE6000" s="5">
        <v>14.98</v>
      </c>
      <c r="AF6000" s="2">
        <v>12</v>
      </c>
      <c r="AG6000" s="3">
        <f t="shared" si="657"/>
        <v>174614.13744083446</v>
      </c>
      <c r="AH6000" s="2" t="s">
        <v>50</v>
      </c>
      <c r="AI6000" s="3">
        <v>0</v>
      </c>
    </row>
    <row r="6001" spans="1:35" x14ac:dyDescent="0.3">
      <c r="A6001" s="2" t="s">
        <v>12351</v>
      </c>
      <c r="B6001" s="2" t="s">
        <v>4454</v>
      </c>
      <c r="C6001" s="2" t="s">
        <v>212</v>
      </c>
      <c r="D6001" s="2" t="s">
        <v>81</v>
      </c>
      <c r="E6001" s="2">
        <v>2022</v>
      </c>
      <c r="F6001" s="2" t="s">
        <v>39</v>
      </c>
      <c r="G6001" s="2" t="s">
        <v>93</v>
      </c>
      <c r="H6001" s="2" t="s">
        <v>159</v>
      </c>
      <c r="I6001" s="2" t="s">
        <v>131</v>
      </c>
      <c r="J6001" s="2" t="s">
        <v>235</v>
      </c>
      <c r="K6001" s="3">
        <v>994932.81</v>
      </c>
      <c r="L6001" s="3">
        <v>332336.57</v>
      </c>
      <c r="M6001" s="3">
        <f t="shared" si="651"/>
        <v>662596.24</v>
      </c>
      <c r="N6001" s="3">
        <v>197842.66</v>
      </c>
      <c r="O6001" s="3">
        <f t="shared" si="652"/>
        <v>464753.57999999996</v>
      </c>
      <c r="P6001" s="3">
        <v>353218.1</v>
      </c>
      <c r="Q6001" s="4">
        <f t="shared" si="653"/>
        <v>0.66597084078471591</v>
      </c>
      <c r="R6001" s="4">
        <f t="shared" si="654"/>
        <v>0.35501703878878005</v>
      </c>
      <c r="S6001" s="3">
        <v>1065846.48</v>
      </c>
      <c r="T6001" s="3">
        <f t="shared" si="655"/>
        <v>-70913.669999999925</v>
      </c>
      <c r="U6001" s="4">
        <f t="shared" si="656"/>
        <v>-6.6532724300032334E-2</v>
      </c>
      <c r="V6001" s="2" t="s">
        <v>73</v>
      </c>
      <c r="W6001" s="2" t="s">
        <v>96</v>
      </c>
      <c r="X6001" s="2" t="s">
        <v>160</v>
      </c>
      <c r="Y6001" s="2">
        <v>129.5</v>
      </c>
      <c r="Z6001" s="2" t="s">
        <v>11215</v>
      </c>
      <c r="AA6001" s="2" t="s">
        <v>76</v>
      </c>
      <c r="AB6001" s="2" t="s">
        <v>182</v>
      </c>
      <c r="AC6001" s="2">
        <v>2.35</v>
      </c>
      <c r="AD6001" s="3">
        <v>0</v>
      </c>
      <c r="AE6001" s="5">
        <v>0</v>
      </c>
      <c r="AF6001" s="2">
        <v>0</v>
      </c>
      <c r="AG6001" s="3">
        <f t="shared" si="657"/>
        <v>0</v>
      </c>
      <c r="AH6001" s="2" t="s">
        <v>50</v>
      </c>
      <c r="AI6001" s="3">
        <v>0</v>
      </c>
    </row>
    <row r="6002" spans="1:35" x14ac:dyDescent="0.3">
      <c r="A6002" s="2" t="s">
        <v>12352</v>
      </c>
      <c r="B6002" s="2" t="s">
        <v>2179</v>
      </c>
      <c r="C6002" s="2" t="s">
        <v>932</v>
      </c>
      <c r="D6002" s="2" t="s">
        <v>81</v>
      </c>
      <c r="E6002" s="2">
        <v>2020</v>
      </c>
      <c r="F6002" s="2" t="s">
        <v>68</v>
      </c>
      <c r="G6002" s="2" t="s">
        <v>114</v>
      </c>
      <c r="H6002" s="2" t="s">
        <v>190</v>
      </c>
      <c r="I6002" s="2" t="s">
        <v>55</v>
      </c>
      <c r="J6002" s="2" t="s">
        <v>217</v>
      </c>
      <c r="K6002" s="3">
        <v>3696547.87</v>
      </c>
      <c r="L6002" s="3">
        <v>2015007.29</v>
      </c>
      <c r="M6002" s="3">
        <f t="shared" si="651"/>
        <v>1681540.58</v>
      </c>
      <c r="N6002" s="3">
        <v>542234.26</v>
      </c>
      <c r="O6002" s="3">
        <f t="shared" si="652"/>
        <v>1139306.32</v>
      </c>
      <c r="P6002" s="3">
        <v>856863.04</v>
      </c>
      <c r="Q6002" s="4">
        <f t="shared" si="653"/>
        <v>0.45489484760818205</v>
      </c>
      <c r="R6002" s="4">
        <f t="shared" si="654"/>
        <v>0.23180087750358283</v>
      </c>
      <c r="S6002" s="3">
        <v>3815296.14</v>
      </c>
      <c r="T6002" s="3">
        <f t="shared" si="655"/>
        <v>-118748.27000000002</v>
      </c>
      <c r="U6002" s="4">
        <f t="shared" si="656"/>
        <v>-3.1124260252049535E-2</v>
      </c>
      <c r="V6002" s="2" t="s">
        <v>107</v>
      </c>
      <c r="W6002" s="2" t="s">
        <v>125</v>
      </c>
      <c r="X6002" s="2" t="s">
        <v>192</v>
      </c>
      <c r="Y6002" s="2">
        <v>3.64</v>
      </c>
      <c r="Z6002" s="2" t="s">
        <v>12353</v>
      </c>
      <c r="AA6002" s="2" t="s">
        <v>109</v>
      </c>
      <c r="AB6002" s="2" t="s">
        <v>242</v>
      </c>
      <c r="AC6002" s="2">
        <v>8.1199999999999992</v>
      </c>
      <c r="AD6002" s="3">
        <v>0</v>
      </c>
      <c r="AE6002" s="5">
        <v>0</v>
      </c>
      <c r="AF6002" s="2">
        <v>0</v>
      </c>
      <c r="AG6002" s="3">
        <f t="shared" si="657"/>
        <v>0</v>
      </c>
      <c r="AH6002" s="2" t="s">
        <v>50</v>
      </c>
      <c r="AI6002" s="3">
        <v>0</v>
      </c>
    </row>
    <row r="6003" spans="1:35" x14ac:dyDescent="0.3">
      <c r="A6003" s="2" t="s">
        <v>12354</v>
      </c>
      <c r="B6003" s="2" t="s">
        <v>1792</v>
      </c>
      <c r="C6003" s="2" t="s">
        <v>205</v>
      </c>
      <c r="D6003" s="2" t="s">
        <v>81</v>
      </c>
      <c r="E6003" s="2">
        <v>2023</v>
      </c>
      <c r="F6003" s="2" t="s">
        <v>55</v>
      </c>
      <c r="G6003" s="2" t="s">
        <v>56</v>
      </c>
      <c r="H6003" s="2" t="s">
        <v>123</v>
      </c>
      <c r="I6003" s="2" t="s">
        <v>71</v>
      </c>
      <c r="J6003" s="2" t="s">
        <v>172</v>
      </c>
      <c r="K6003" s="3">
        <v>3464051.07</v>
      </c>
      <c r="L6003" s="3">
        <v>1883217.37</v>
      </c>
      <c r="M6003" s="3">
        <f t="shared" si="651"/>
        <v>1580833.6999999997</v>
      </c>
      <c r="N6003" s="3">
        <v>412213.56</v>
      </c>
      <c r="O6003" s="3">
        <f t="shared" si="652"/>
        <v>1168620.1399999997</v>
      </c>
      <c r="P6003" s="3">
        <v>883485.01</v>
      </c>
      <c r="Q6003" s="4">
        <f t="shared" si="653"/>
        <v>0.45635403983810197</v>
      </c>
      <c r="R6003" s="4">
        <f t="shared" si="654"/>
        <v>0.25504387555117658</v>
      </c>
      <c r="S6003" s="3">
        <v>3828667.81</v>
      </c>
      <c r="T6003" s="3">
        <f t="shared" si="655"/>
        <v>-364616.74000000022</v>
      </c>
      <c r="U6003" s="4">
        <f t="shared" si="656"/>
        <v>-9.5233318243924697E-2</v>
      </c>
      <c r="V6003" s="2" t="s">
        <v>133</v>
      </c>
      <c r="W6003" s="2" t="s">
        <v>96</v>
      </c>
      <c r="X6003" s="2" t="s">
        <v>126</v>
      </c>
      <c r="Y6003" s="2">
        <v>1.34</v>
      </c>
      <c r="Z6003" s="2" t="s">
        <v>289</v>
      </c>
      <c r="AA6003" s="2" t="s">
        <v>109</v>
      </c>
      <c r="AB6003" s="2" t="s">
        <v>306</v>
      </c>
      <c r="AC6003" s="2">
        <v>3.04</v>
      </c>
      <c r="AD6003" s="3">
        <v>0</v>
      </c>
      <c r="AE6003" s="5">
        <v>0</v>
      </c>
      <c r="AF6003" s="2">
        <v>0</v>
      </c>
      <c r="AG6003" s="3">
        <f t="shared" si="657"/>
        <v>0</v>
      </c>
      <c r="AH6003" s="2" t="s">
        <v>50</v>
      </c>
      <c r="AI6003" s="3">
        <v>0</v>
      </c>
    </row>
    <row r="6004" spans="1:35" x14ac:dyDescent="0.3">
      <c r="A6004" s="2" t="s">
        <v>12355</v>
      </c>
      <c r="B6004" s="2" t="s">
        <v>2599</v>
      </c>
      <c r="C6004" s="2" t="s">
        <v>536</v>
      </c>
      <c r="D6004" s="2" t="s">
        <v>81</v>
      </c>
      <c r="E6004" s="2">
        <v>2024</v>
      </c>
      <c r="F6004" s="2" t="s">
        <v>39</v>
      </c>
      <c r="G6004" s="2" t="s">
        <v>56</v>
      </c>
      <c r="H6004" s="2" t="s">
        <v>177</v>
      </c>
      <c r="I6004" s="2" t="s">
        <v>42</v>
      </c>
      <c r="J6004" s="2" t="s">
        <v>166</v>
      </c>
      <c r="K6004" s="3">
        <v>9055654.1500000004</v>
      </c>
      <c r="L6004" s="3">
        <v>4391732.12</v>
      </c>
      <c r="M6004" s="3">
        <f t="shared" si="651"/>
        <v>4663922.03</v>
      </c>
      <c r="N6004" s="3">
        <v>1272747.03</v>
      </c>
      <c r="O6004" s="3">
        <f t="shared" si="652"/>
        <v>3391175</v>
      </c>
      <c r="P6004" s="3">
        <v>2388976.79</v>
      </c>
      <c r="Q6004" s="4">
        <f t="shared" si="653"/>
        <v>0.51502872710747238</v>
      </c>
      <c r="R6004" s="4">
        <f t="shared" si="654"/>
        <v>0.26381051555508001</v>
      </c>
      <c r="S6004" s="3">
        <v>9393215.0500000007</v>
      </c>
      <c r="T6004" s="3">
        <f t="shared" si="655"/>
        <v>-337560.90000000037</v>
      </c>
      <c r="U6004" s="4">
        <f t="shared" si="656"/>
        <v>-3.5936673247995141E-2</v>
      </c>
      <c r="V6004" s="2" t="s">
        <v>107</v>
      </c>
      <c r="W6004" s="2" t="s">
        <v>96</v>
      </c>
      <c r="X6004" s="2" t="s">
        <v>180</v>
      </c>
      <c r="Y6004" s="2">
        <v>149.5</v>
      </c>
      <c r="Z6004" s="2" t="s">
        <v>12356</v>
      </c>
      <c r="AA6004" s="2" t="s">
        <v>224</v>
      </c>
      <c r="AB6004" s="2" t="s">
        <v>100</v>
      </c>
      <c r="AC6004" s="2">
        <v>8.2799999999999994</v>
      </c>
      <c r="AD6004" s="3">
        <v>0</v>
      </c>
      <c r="AE6004" s="5">
        <v>0</v>
      </c>
      <c r="AF6004" s="2">
        <v>0</v>
      </c>
      <c r="AG6004" s="3">
        <f t="shared" si="657"/>
        <v>0</v>
      </c>
      <c r="AH6004" s="2" t="s">
        <v>50</v>
      </c>
      <c r="AI6004" s="3">
        <v>0</v>
      </c>
    </row>
    <row r="6005" spans="1:35" x14ac:dyDescent="0.3">
      <c r="A6005" s="2" t="s">
        <v>12357</v>
      </c>
      <c r="B6005" s="2" t="s">
        <v>5483</v>
      </c>
      <c r="C6005" s="2" t="s">
        <v>176</v>
      </c>
      <c r="D6005" s="2" t="s">
        <v>104</v>
      </c>
      <c r="E6005" s="2">
        <v>2020</v>
      </c>
      <c r="F6005" s="2" t="s">
        <v>105</v>
      </c>
      <c r="G6005" s="2" t="s">
        <v>69</v>
      </c>
      <c r="H6005" s="2" t="s">
        <v>165</v>
      </c>
      <c r="I6005" s="2" t="s">
        <v>39</v>
      </c>
      <c r="J6005" s="2" t="s">
        <v>116</v>
      </c>
      <c r="K6005" s="3">
        <v>5738646.8899999997</v>
      </c>
      <c r="L6005" s="3">
        <v>3085977</v>
      </c>
      <c r="M6005" s="3">
        <f t="shared" si="651"/>
        <v>2652669.8899999997</v>
      </c>
      <c r="N6005" s="3">
        <v>805877.64</v>
      </c>
      <c r="O6005" s="3">
        <f t="shared" si="652"/>
        <v>1846792.2499999995</v>
      </c>
      <c r="P6005" s="3">
        <v>1393127.28</v>
      </c>
      <c r="Q6005" s="4">
        <f t="shared" si="653"/>
        <v>0.4622465784787117</v>
      </c>
      <c r="R6005" s="4">
        <f t="shared" si="654"/>
        <v>0.24276232824633684</v>
      </c>
      <c r="S6005" s="3">
        <v>5302145.9800000004</v>
      </c>
      <c r="T6005" s="3">
        <f t="shared" si="655"/>
        <v>436500.90999999922</v>
      </c>
      <c r="U6005" s="4">
        <f t="shared" si="656"/>
        <v>8.2325328583276611E-2</v>
      </c>
      <c r="V6005" s="2" t="s">
        <v>44</v>
      </c>
      <c r="W6005" s="2" t="s">
        <v>45</v>
      </c>
      <c r="X6005" s="2" t="s">
        <v>167</v>
      </c>
      <c r="Y6005" s="2">
        <v>17.2</v>
      </c>
      <c r="Z6005" s="2" t="s">
        <v>1656</v>
      </c>
      <c r="AA6005" s="2" t="s">
        <v>148</v>
      </c>
      <c r="AB6005" s="2" t="s">
        <v>149</v>
      </c>
      <c r="AC6005" s="2">
        <v>7.88</v>
      </c>
      <c r="AD6005" s="3">
        <v>0</v>
      </c>
      <c r="AE6005" s="5">
        <v>0</v>
      </c>
      <c r="AF6005" s="2">
        <v>0</v>
      </c>
      <c r="AG6005" s="3">
        <f t="shared" si="657"/>
        <v>0</v>
      </c>
      <c r="AH6005" s="2" t="s">
        <v>50</v>
      </c>
      <c r="AI6005" s="3">
        <v>0</v>
      </c>
    </row>
    <row r="6006" spans="1:35" x14ac:dyDescent="0.3">
      <c r="A6006" s="2" t="s">
        <v>12358</v>
      </c>
      <c r="B6006" s="2" t="s">
        <v>6093</v>
      </c>
      <c r="C6006" s="2" t="s">
        <v>80</v>
      </c>
      <c r="D6006" s="2" t="s">
        <v>81</v>
      </c>
      <c r="E6006" s="2">
        <v>2020</v>
      </c>
      <c r="F6006" s="2" t="s">
        <v>92</v>
      </c>
      <c r="G6006" s="2" t="s">
        <v>40</v>
      </c>
      <c r="H6006" s="2" t="s">
        <v>171</v>
      </c>
      <c r="I6006" s="2" t="s">
        <v>39</v>
      </c>
      <c r="J6006" s="2" t="s">
        <v>273</v>
      </c>
      <c r="K6006" s="3">
        <v>2388238.63</v>
      </c>
      <c r="L6006" s="3">
        <v>1012180.31</v>
      </c>
      <c r="M6006" s="3">
        <f t="shared" si="651"/>
        <v>1376058.3199999998</v>
      </c>
      <c r="N6006" s="3">
        <v>228572.9</v>
      </c>
      <c r="O6006" s="3">
        <f t="shared" si="652"/>
        <v>1147485.42</v>
      </c>
      <c r="P6006" s="3">
        <v>860504.52</v>
      </c>
      <c r="Q6006" s="4">
        <f t="shared" si="653"/>
        <v>0.57618125036357859</v>
      </c>
      <c r="R6006" s="4">
        <f t="shared" si="654"/>
        <v>0.36030927110495659</v>
      </c>
      <c r="S6006" s="3">
        <v>2637350.35</v>
      </c>
      <c r="T6006" s="3">
        <f t="shared" si="655"/>
        <v>-249111.7200000002</v>
      </c>
      <c r="U6006" s="4">
        <f t="shared" si="656"/>
        <v>-9.4455300563309766E-2</v>
      </c>
      <c r="V6006" s="2" t="s">
        <v>85</v>
      </c>
      <c r="W6006" s="2" t="s">
        <v>60</v>
      </c>
      <c r="X6006" s="2" t="s">
        <v>86</v>
      </c>
      <c r="Y6006" s="2">
        <v>0.92</v>
      </c>
      <c r="Z6006" s="2" t="s">
        <v>12359</v>
      </c>
      <c r="AA6006" s="2" t="s">
        <v>48</v>
      </c>
      <c r="AB6006" s="2" t="s">
        <v>149</v>
      </c>
      <c r="AC6006" s="2">
        <v>4.97</v>
      </c>
      <c r="AD6006" s="3">
        <v>0</v>
      </c>
      <c r="AE6006" s="5">
        <v>0</v>
      </c>
      <c r="AF6006" s="2">
        <v>0</v>
      </c>
      <c r="AG6006" s="3">
        <f t="shared" si="657"/>
        <v>0</v>
      </c>
      <c r="AH6006" s="2" t="s">
        <v>50</v>
      </c>
      <c r="AI6006" s="3">
        <v>0</v>
      </c>
    </row>
    <row r="6007" spans="1:35" x14ac:dyDescent="0.3">
      <c r="A6007" s="2" t="s">
        <v>12360</v>
      </c>
      <c r="B6007" s="2" t="s">
        <v>3877</v>
      </c>
      <c r="C6007" s="2" t="s">
        <v>152</v>
      </c>
      <c r="D6007" s="2" t="s">
        <v>38</v>
      </c>
      <c r="E6007" s="2">
        <v>2022</v>
      </c>
      <c r="F6007" s="2" t="s">
        <v>68</v>
      </c>
      <c r="G6007" s="2" t="s">
        <v>69</v>
      </c>
      <c r="H6007" s="2" t="s">
        <v>70</v>
      </c>
      <c r="I6007" s="2" t="s">
        <v>55</v>
      </c>
      <c r="J6007" s="2" t="s">
        <v>217</v>
      </c>
      <c r="K6007" s="3">
        <v>7360578.5199999996</v>
      </c>
      <c r="L6007" s="3">
        <v>2390831.1</v>
      </c>
      <c r="M6007" s="3">
        <f t="shared" si="651"/>
        <v>4969747.42</v>
      </c>
      <c r="N6007" s="3">
        <v>1373956.56</v>
      </c>
      <c r="O6007" s="3">
        <f t="shared" si="652"/>
        <v>3595790.86</v>
      </c>
      <c r="P6007" s="3">
        <v>2798664.01</v>
      </c>
      <c r="Q6007" s="4">
        <f t="shared" si="653"/>
        <v>0.67518434950409312</v>
      </c>
      <c r="R6007" s="4">
        <f t="shared" si="654"/>
        <v>0.38022337543109314</v>
      </c>
      <c r="S6007" s="3">
        <v>8760802.6699999999</v>
      </c>
      <c r="T6007" s="3">
        <f t="shared" si="655"/>
        <v>-1400224.1500000004</v>
      </c>
      <c r="U6007" s="4">
        <f t="shared" si="656"/>
        <v>-0.15982829459164161</v>
      </c>
      <c r="V6007" s="2" t="s">
        <v>124</v>
      </c>
      <c r="W6007" s="2" t="s">
        <v>45</v>
      </c>
      <c r="X6007" s="2" t="s">
        <v>74</v>
      </c>
      <c r="Y6007" s="2">
        <v>1.36</v>
      </c>
      <c r="Z6007" s="2" t="s">
        <v>12361</v>
      </c>
      <c r="AA6007" s="2" t="s">
        <v>76</v>
      </c>
      <c r="AB6007" s="2" t="s">
        <v>110</v>
      </c>
      <c r="AC6007" s="2">
        <v>7.14</v>
      </c>
      <c r="AD6007" s="3">
        <v>0</v>
      </c>
      <c r="AE6007" s="5">
        <v>0</v>
      </c>
      <c r="AF6007" s="2">
        <v>0</v>
      </c>
      <c r="AG6007" s="3">
        <f t="shared" si="657"/>
        <v>0</v>
      </c>
      <c r="AH6007" s="2" t="s">
        <v>50</v>
      </c>
      <c r="AI6007" s="3">
        <v>0</v>
      </c>
    </row>
    <row r="6008" spans="1:35" x14ac:dyDescent="0.3">
      <c r="A6008" s="2" t="s">
        <v>12362</v>
      </c>
      <c r="B6008" s="2" t="s">
        <v>425</v>
      </c>
      <c r="C6008" s="2" t="s">
        <v>377</v>
      </c>
      <c r="D6008" s="2" t="s">
        <v>81</v>
      </c>
      <c r="E6008" s="2">
        <v>2023</v>
      </c>
      <c r="F6008" s="2" t="s">
        <v>55</v>
      </c>
      <c r="G6008" s="2" t="s">
        <v>93</v>
      </c>
      <c r="H6008" s="2" t="s">
        <v>94</v>
      </c>
      <c r="I6008" s="2" t="s">
        <v>39</v>
      </c>
      <c r="J6008" s="2" t="s">
        <v>116</v>
      </c>
      <c r="K6008" s="3">
        <v>7950469.3300000001</v>
      </c>
      <c r="L6008" s="3">
        <v>3666246.98</v>
      </c>
      <c r="M6008" s="3">
        <f t="shared" si="651"/>
        <v>4284222.3499999996</v>
      </c>
      <c r="N6008" s="3">
        <v>1514597.33</v>
      </c>
      <c r="O6008" s="3">
        <f t="shared" si="652"/>
        <v>2769625.0199999996</v>
      </c>
      <c r="P6008" s="3">
        <v>2188149.52</v>
      </c>
      <c r="Q6008" s="4">
        <f t="shared" si="653"/>
        <v>0.53886408112211404</v>
      </c>
      <c r="R6008" s="4">
        <f t="shared" si="654"/>
        <v>0.27522268550151113</v>
      </c>
      <c r="S6008" s="3">
        <v>9189216.7400000002</v>
      </c>
      <c r="T6008" s="3">
        <f t="shared" si="655"/>
        <v>-1238747.4100000001</v>
      </c>
      <c r="U6008" s="4">
        <f t="shared" si="656"/>
        <v>-0.13480446103831914</v>
      </c>
      <c r="V6008" s="2" t="s">
        <v>107</v>
      </c>
      <c r="W6008" s="2" t="s">
        <v>134</v>
      </c>
      <c r="X6008" s="2" t="s">
        <v>97</v>
      </c>
      <c r="Y6008" s="2">
        <v>1550</v>
      </c>
      <c r="Z6008" s="2" t="s">
        <v>5216</v>
      </c>
      <c r="AA6008" s="2" t="s">
        <v>48</v>
      </c>
      <c r="AB6008" s="2" t="s">
        <v>142</v>
      </c>
      <c r="AC6008" s="2">
        <v>5.45</v>
      </c>
      <c r="AD6008" s="3">
        <v>0</v>
      </c>
      <c r="AE6008" s="5">
        <v>0</v>
      </c>
      <c r="AF6008" s="2">
        <v>0</v>
      </c>
      <c r="AG6008" s="3">
        <f t="shared" si="657"/>
        <v>0</v>
      </c>
      <c r="AH6008" s="2" t="s">
        <v>50</v>
      </c>
      <c r="AI6008" s="3">
        <v>0</v>
      </c>
    </row>
    <row r="6009" spans="1:35" x14ac:dyDescent="0.3">
      <c r="A6009" s="2" t="s">
        <v>12363</v>
      </c>
      <c r="B6009" s="2" t="s">
        <v>195</v>
      </c>
      <c r="C6009" s="2" t="s">
        <v>196</v>
      </c>
      <c r="D6009" s="2" t="s">
        <v>38</v>
      </c>
      <c r="E6009" s="2">
        <v>2023</v>
      </c>
      <c r="F6009" s="2" t="s">
        <v>39</v>
      </c>
      <c r="G6009" s="2" t="s">
        <v>69</v>
      </c>
      <c r="H6009" s="2" t="s">
        <v>165</v>
      </c>
      <c r="I6009" s="2" t="s">
        <v>58</v>
      </c>
      <c r="J6009" s="2" t="s">
        <v>240</v>
      </c>
      <c r="K6009" s="3">
        <v>1567759.11</v>
      </c>
      <c r="L6009" s="3">
        <v>516314.96</v>
      </c>
      <c r="M6009" s="3">
        <f t="shared" si="651"/>
        <v>1051444.1500000001</v>
      </c>
      <c r="N6009" s="3">
        <v>225180.75</v>
      </c>
      <c r="O6009" s="3">
        <f t="shared" si="652"/>
        <v>826263.40000000014</v>
      </c>
      <c r="P6009" s="3">
        <v>630424.12</v>
      </c>
      <c r="Q6009" s="4">
        <f t="shared" si="653"/>
        <v>0.6706669049430688</v>
      </c>
      <c r="R6009" s="4">
        <f t="shared" si="654"/>
        <v>0.40211797589235504</v>
      </c>
      <c r="S6009" s="3">
        <v>1786604.88</v>
      </c>
      <c r="T6009" s="3">
        <f t="shared" si="655"/>
        <v>-218845.76999999979</v>
      </c>
      <c r="U6009" s="4">
        <f t="shared" si="656"/>
        <v>-0.12249254015247053</v>
      </c>
      <c r="V6009" s="2" t="s">
        <v>124</v>
      </c>
      <c r="W6009" s="2" t="s">
        <v>125</v>
      </c>
      <c r="X6009" s="2" t="s">
        <v>167</v>
      </c>
      <c r="Y6009" s="2">
        <v>17.2</v>
      </c>
      <c r="Z6009" s="2" t="s">
        <v>12364</v>
      </c>
      <c r="AA6009" s="2" t="s">
        <v>63</v>
      </c>
      <c r="AB6009" s="2" t="s">
        <v>88</v>
      </c>
      <c r="AC6009" s="2">
        <v>2.0699999999999998</v>
      </c>
      <c r="AD6009" s="3">
        <v>0</v>
      </c>
      <c r="AE6009" s="5">
        <v>0</v>
      </c>
      <c r="AF6009" s="2">
        <v>0</v>
      </c>
      <c r="AG6009" s="3">
        <f t="shared" si="657"/>
        <v>0</v>
      </c>
      <c r="AH6009" s="2" t="s">
        <v>50</v>
      </c>
      <c r="AI6009" s="3">
        <v>0</v>
      </c>
    </row>
    <row r="6010" spans="1:35" x14ac:dyDescent="0.3">
      <c r="A6010" s="2" t="s">
        <v>12365</v>
      </c>
      <c r="B6010" s="2" t="s">
        <v>5654</v>
      </c>
      <c r="C6010" s="2" t="s">
        <v>520</v>
      </c>
      <c r="D6010" s="2" t="s">
        <v>81</v>
      </c>
      <c r="E6010" s="2">
        <v>2021</v>
      </c>
      <c r="F6010" s="2" t="s">
        <v>82</v>
      </c>
      <c r="G6010" s="2" t="s">
        <v>114</v>
      </c>
      <c r="H6010" s="2" t="s">
        <v>115</v>
      </c>
      <c r="I6010" s="2" t="s">
        <v>131</v>
      </c>
      <c r="J6010" s="2" t="s">
        <v>463</v>
      </c>
      <c r="K6010" s="3">
        <v>3649544.21</v>
      </c>
      <c r="L6010" s="3">
        <v>1432128.17</v>
      </c>
      <c r="M6010" s="3">
        <f t="shared" si="651"/>
        <v>2217416.04</v>
      </c>
      <c r="N6010" s="3">
        <v>469129.06</v>
      </c>
      <c r="O6010" s="3">
        <f t="shared" si="652"/>
        <v>1748286.98</v>
      </c>
      <c r="P6010" s="3">
        <v>1263850.71</v>
      </c>
      <c r="Q6010" s="4">
        <f t="shared" si="653"/>
        <v>0.60758711565245027</v>
      </c>
      <c r="R6010" s="4">
        <f t="shared" si="654"/>
        <v>0.34630371281349676</v>
      </c>
      <c r="S6010" s="3">
        <v>4122371.97</v>
      </c>
      <c r="T6010" s="3">
        <f t="shared" si="655"/>
        <v>-472827.76000000024</v>
      </c>
      <c r="U6010" s="4">
        <f t="shared" si="656"/>
        <v>-0.11469798539310372</v>
      </c>
      <c r="V6010" s="2" t="s">
        <v>124</v>
      </c>
      <c r="W6010" s="2" t="s">
        <v>45</v>
      </c>
      <c r="X6010" s="2" t="s">
        <v>118</v>
      </c>
      <c r="Y6010" s="2">
        <v>3.75</v>
      </c>
      <c r="Z6010" s="2" t="s">
        <v>9117</v>
      </c>
      <c r="AA6010" s="2" t="s">
        <v>224</v>
      </c>
      <c r="AB6010" s="2" t="s">
        <v>242</v>
      </c>
      <c r="AC6010" s="2">
        <v>8.7200000000000006</v>
      </c>
      <c r="AD6010" s="3">
        <v>0</v>
      </c>
      <c r="AE6010" s="5">
        <v>0</v>
      </c>
      <c r="AF6010" s="2">
        <v>0</v>
      </c>
      <c r="AG6010" s="3">
        <f t="shared" si="657"/>
        <v>0</v>
      </c>
      <c r="AH6010" s="2" t="s">
        <v>50</v>
      </c>
      <c r="AI6010" s="3">
        <v>0</v>
      </c>
    </row>
    <row r="6011" spans="1:35" x14ac:dyDescent="0.3">
      <c r="A6011" s="2" t="s">
        <v>12366</v>
      </c>
      <c r="B6011" s="2" t="s">
        <v>5773</v>
      </c>
      <c r="C6011" s="2" t="s">
        <v>249</v>
      </c>
      <c r="D6011" s="2" t="s">
        <v>104</v>
      </c>
      <c r="E6011" s="2">
        <v>2023</v>
      </c>
      <c r="F6011" s="2" t="s">
        <v>39</v>
      </c>
      <c r="G6011" s="2" t="s">
        <v>56</v>
      </c>
      <c r="H6011" s="2" t="s">
        <v>57</v>
      </c>
      <c r="I6011" s="2" t="s">
        <v>178</v>
      </c>
      <c r="J6011" s="2" t="s">
        <v>206</v>
      </c>
      <c r="K6011" s="3">
        <v>3414828.99</v>
      </c>
      <c r="L6011" s="3">
        <v>1719061.03</v>
      </c>
      <c r="M6011" s="3">
        <f t="shared" si="651"/>
        <v>1695767.9600000002</v>
      </c>
      <c r="N6011" s="3">
        <v>684685.89</v>
      </c>
      <c r="O6011" s="3">
        <f t="shared" si="652"/>
        <v>1011082.0700000002</v>
      </c>
      <c r="P6011" s="3">
        <v>742013.27</v>
      </c>
      <c r="Q6011" s="4">
        <f t="shared" si="653"/>
        <v>0.4965894236478296</v>
      </c>
      <c r="R6011" s="4">
        <f t="shared" si="654"/>
        <v>0.21729148726712666</v>
      </c>
      <c r="S6011" s="3">
        <v>3790158.38</v>
      </c>
      <c r="T6011" s="3">
        <f t="shared" si="655"/>
        <v>-375329.38999999966</v>
      </c>
      <c r="U6011" s="4">
        <f t="shared" si="656"/>
        <v>-9.9027363072885538E-2</v>
      </c>
      <c r="V6011" s="2" t="s">
        <v>85</v>
      </c>
      <c r="W6011" s="2" t="s">
        <v>117</v>
      </c>
      <c r="X6011" s="2" t="s">
        <v>61</v>
      </c>
      <c r="Y6011" s="2">
        <v>1.53</v>
      </c>
      <c r="Z6011" s="2" t="s">
        <v>12367</v>
      </c>
      <c r="AA6011" s="2" t="s">
        <v>76</v>
      </c>
      <c r="AB6011" s="2" t="s">
        <v>306</v>
      </c>
      <c r="AC6011" s="2">
        <v>5.36</v>
      </c>
      <c r="AD6011" s="3">
        <v>4126452.11</v>
      </c>
      <c r="AE6011" s="5">
        <v>12.83</v>
      </c>
      <c r="AF6011" s="2">
        <v>48</v>
      </c>
      <c r="AG6011" s="3">
        <f t="shared" si="657"/>
        <v>110354.5237687871</v>
      </c>
      <c r="AH6011" s="2" t="s">
        <v>230</v>
      </c>
      <c r="AI6011" s="3">
        <v>3389999.01</v>
      </c>
    </row>
    <row r="6012" spans="1:35" x14ac:dyDescent="0.3">
      <c r="A6012" s="2" t="s">
        <v>12368</v>
      </c>
      <c r="B6012" s="2" t="s">
        <v>6070</v>
      </c>
      <c r="C6012" s="2" t="s">
        <v>257</v>
      </c>
      <c r="D6012" s="2" t="s">
        <v>104</v>
      </c>
      <c r="E6012" s="2">
        <v>2024</v>
      </c>
      <c r="F6012" s="2" t="s">
        <v>58</v>
      </c>
      <c r="G6012" s="2" t="s">
        <v>56</v>
      </c>
      <c r="H6012" s="2" t="s">
        <v>153</v>
      </c>
      <c r="I6012" s="2" t="s">
        <v>55</v>
      </c>
      <c r="J6012" s="2" t="s">
        <v>154</v>
      </c>
      <c r="K6012" s="3">
        <v>8956074.5399999991</v>
      </c>
      <c r="L6012" s="3">
        <v>4467094.54</v>
      </c>
      <c r="M6012" s="3">
        <f t="shared" si="651"/>
        <v>4488979.9999999991</v>
      </c>
      <c r="N6012" s="3">
        <v>1477564.26</v>
      </c>
      <c r="O6012" s="3">
        <f t="shared" si="652"/>
        <v>3011415.7399999993</v>
      </c>
      <c r="P6012" s="3">
        <v>2179108.5</v>
      </c>
      <c r="Q6012" s="4">
        <f t="shared" si="653"/>
        <v>0.50122182212208333</v>
      </c>
      <c r="R6012" s="4">
        <f t="shared" si="654"/>
        <v>0.24331067034643061</v>
      </c>
      <c r="S6012" s="3">
        <v>9888031.5899999999</v>
      </c>
      <c r="T6012" s="3">
        <f t="shared" si="655"/>
        <v>-931957.05000000075</v>
      </c>
      <c r="U6012" s="4">
        <f t="shared" si="656"/>
        <v>-9.4251018670137632E-2</v>
      </c>
      <c r="V6012" s="2" t="s">
        <v>44</v>
      </c>
      <c r="W6012" s="2" t="s">
        <v>60</v>
      </c>
      <c r="X6012" s="2" t="s">
        <v>155</v>
      </c>
      <c r="Y6012" s="2">
        <v>7.24</v>
      </c>
      <c r="Z6012" s="2" t="s">
        <v>12369</v>
      </c>
      <c r="AA6012" s="2" t="s">
        <v>48</v>
      </c>
      <c r="AB6012" s="2" t="s">
        <v>142</v>
      </c>
      <c r="AC6012" s="2">
        <v>6.24</v>
      </c>
      <c r="AD6012" s="3">
        <v>0</v>
      </c>
      <c r="AE6012" s="5">
        <v>0</v>
      </c>
      <c r="AF6012" s="2">
        <v>0</v>
      </c>
      <c r="AG6012" s="3">
        <f t="shared" si="657"/>
        <v>0</v>
      </c>
      <c r="AH6012" s="2" t="s">
        <v>50</v>
      </c>
      <c r="AI6012" s="3">
        <v>0</v>
      </c>
    </row>
    <row r="6013" spans="1:35" x14ac:dyDescent="0.3">
      <c r="A6013" s="2" t="s">
        <v>12370</v>
      </c>
      <c r="B6013" s="2" t="s">
        <v>12297</v>
      </c>
      <c r="C6013" s="2" t="s">
        <v>257</v>
      </c>
      <c r="D6013" s="2" t="s">
        <v>104</v>
      </c>
      <c r="E6013" s="2">
        <v>2024</v>
      </c>
      <c r="F6013" s="2" t="s">
        <v>92</v>
      </c>
      <c r="G6013" s="2" t="s">
        <v>69</v>
      </c>
      <c r="H6013" s="2" t="s">
        <v>70</v>
      </c>
      <c r="I6013" s="2" t="s">
        <v>58</v>
      </c>
      <c r="J6013" s="2" t="s">
        <v>59</v>
      </c>
      <c r="K6013" s="3">
        <v>3524918</v>
      </c>
      <c r="L6013" s="3">
        <v>1627411.04</v>
      </c>
      <c r="M6013" s="3">
        <f t="shared" si="651"/>
        <v>1897506.96</v>
      </c>
      <c r="N6013" s="3">
        <v>671740.68</v>
      </c>
      <c r="O6013" s="3">
        <f t="shared" si="652"/>
        <v>1225766.2799999998</v>
      </c>
      <c r="P6013" s="3">
        <v>964142.2</v>
      </c>
      <c r="Q6013" s="4">
        <f t="shared" si="653"/>
        <v>0.53831236925227766</v>
      </c>
      <c r="R6013" s="4">
        <f t="shared" si="654"/>
        <v>0.2735218805089934</v>
      </c>
      <c r="S6013" s="3">
        <v>3545764.28</v>
      </c>
      <c r="T6013" s="3">
        <f t="shared" si="655"/>
        <v>-20846.279999999795</v>
      </c>
      <c r="U6013" s="4">
        <f t="shared" si="656"/>
        <v>-5.8792063865000625E-3</v>
      </c>
      <c r="V6013" s="2" t="s">
        <v>85</v>
      </c>
      <c r="W6013" s="2" t="s">
        <v>60</v>
      </c>
      <c r="X6013" s="2" t="s">
        <v>74</v>
      </c>
      <c r="Y6013" s="2">
        <v>1.36</v>
      </c>
      <c r="Z6013" s="2" t="s">
        <v>4219</v>
      </c>
      <c r="AA6013" s="2" t="s">
        <v>109</v>
      </c>
      <c r="AB6013" s="2" t="s">
        <v>110</v>
      </c>
      <c r="AC6013" s="2">
        <v>5.79</v>
      </c>
      <c r="AD6013" s="3">
        <v>0</v>
      </c>
      <c r="AE6013" s="5">
        <v>0</v>
      </c>
      <c r="AF6013" s="2">
        <v>0</v>
      </c>
      <c r="AG6013" s="3">
        <f t="shared" si="657"/>
        <v>0</v>
      </c>
      <c r="AH6013" s="2" t="s">
        <v>50</v>
      </c>
      <c r="AI6013" s="3">
        <v>0</v>
      </c>
    </row>
    <row r="6014" spans="1:35" x14ac:dyDescent="0.3">
      <c r="A6014" s="2" t="s">
        <v>12371</v>
      </c>
      <c r="B6014" s="2" t="s">
        <v>4964</v>
      </c>
      <c r="C6014" s="2" t="s">
        <v>304</v>
      </c>
      <c r="D6014" s="2" t="s">
        <v>104</v>
      </c>
      <c r="E6014" s="2">
        <v>2022</v>
      </c>
      <c r="F6014" s="2" t="s">
        <v>58</v>
      </c>
      <c r="G6014" s="2" t="s">
        <v>40</v>
      </c>
      <c r="H6014" s="2" t="s">
        <v>139</v>
      </c>
      <c r="I6014" s="2" t="s">
        <v>71</v>
      </c>
      <c r="J6014" s="2" t="s">
        <v>172</v>
      </c>
      <c r="K6014" s="3">
        <v>5492600.4199999999</v>
      </c>
      <c r="L6014" s="3">
        <v>2674288.94</v>
      </c>
      <c r="M6014" s="3">
        <f t="shared" si="651"/>
        <v>2818311.48</v>
      </c>
      <c r="N6014" s="3">
        <v>594963.35</v>
      </c>
      <c r="O6014" s="3">
        <f t="shared" si="652"/>
        <v>2223348.13</v>
      </c>
      <c r="P6014" s="3">
        <v>1705221.67</v>
      </c>
      <c r="Q6014" s="4">
        <f t="shared" si="653"/>
        <v>0.51311059689282845</v>
      </c>
      <c r="R6014" s="4">
        <f t="shared" si="654"/>
        <v>0.31045798703849642</v>
      </c>
      <c r="S6014" s="3">
        <v>5958470.2000000002</v>
      </c>
      <c r="T6014" s="3">
        <f t="shared" si="655"/>
        <v>-465869.78000000026</v>
      </c>
      <c r="U6014" s="4">
        <f t="shared" si="656"/>
        <v>-7.8186139120071496E-2</v>
      </c>
      <c r="V6014" s="2" t="s">
        <v>133</v>
      </c>
      <c r="W6014" s="2" t="s">
        <v>60</v>
      </c>
      <c r="X6014" s="2" t="s">
        <v>86</v>
      </c>
      <c r="Y6014" s="2">
        <v>0.92</v>
      </c>
      <c r="Z6014" s="2" t="s">
        <v>12372</v>
      </c>
      <c r="AA6014" s="2" t="s">
        <v>224</v>
      </c>
      <c r="AB6014" s="2" t="s">
        <v>88</v>
      </c>
      <c r="AC6014" s="2">
        <v>2.64</v>
      </c>
      <c r="AD6014" s="3">
        <v>0</v>
      </c>
      <c r="AE6014" s="5">
        <v>0</v>
      </c>
      <c r="AF6014" s="2">
        <v>0</v>
      </c>
      <c r="AG6014" s="3">
        <f t="shared" si="657"/>
        <v>0</v>
      </c>
      <c r="AH6014" s="2" t="s">
        <v>230</v>
      </c>
      <c r="AI6014" s="3">
        <v>0</v>
      </c>
    </row>
    <row r="6015" spans="1:35" x14ac:dyDescent="0.3">
      <c r="A6015" s="2" t="s">
        <v>12373</v>
      </c>
      <c r="B6015" s="2" t="s">
        <v>2441</v>
      </c>
      <c r="C6015" s="2" t="s">
        <v>341</v>
      </c>
      <c r="D6015" s="2" t="s">
        <v>54</v>
      </c>
      <c r="E6015" s="2">
        <v>2023</v>
      </c>
      <c r="F6015" s="2" t="s">
        <v>82</v>
      </c>
      <c r="G6015" s="2" t="s">
        <v>114</v>
      </c>
      <c r="H6015" s="2" t="s">
        <v>234</v>
      </c>
      <c r="I6015" s="2" t="s">
        <v>58</v>
      </c>
      <c r="J6015" s="2" t="s">
        <v>106</v>
      </c>
      <c r="K6015" s="3">
        <v>482479.3</v>
      </c>
      <c r="L6015" s="3">
        <v>179935.45</v>
      </c>
      <c r="M6015" s="3">
        <f t="shared" si="651"/>
        <v>302543.84999999998</v>
      </c>
      <c r="N6015" s="3">
        <v>69504.2</v>
      </c>
      <c r="O6015" s="3">
        <f t="shared" si="652"/>
        <v>233039.64999999997</v>
      </c>
      <c r="P6015" s="3">
        <v>176298.95</v>
      </c>
      <c r="Q6015" s="4">
        <f t="shared" si="653"/>
        <v>0.62706078789286912</v>
      </c>
      <c r="R6015" s="4">
        <f t="shared" si="654"/>
        <v>0.3654021011885899</v>
      </c>
      <c r="S6015" s="3">
        <v>463071.11</v>
      </c>
      <c r="T6015" s="3">
        <f t="shared" si="655"/>
        <v>19408.190000000002</v>
      </c>
      <c r="U6015" s="4">
        <f t="shared" si="656"/>
        <v>4.191189988077642E-2</v>
      </c>
      <c r="V6015" s="2" t="s">
        <v>85</v>
      </c>
      <c r="W6015" s="2" t="s">
        <v>60</v>
      </c>
      <c r="X6015" s="2" t="s">
        <v>236</v>
      </c>
      <c r="Y6015" s="2">
        <v>3.67</v>
      </c>
      <c r="Z6015" s="2" t="s">
        <v>12374</v>
      </c>
      <c r="AA6015" s="2" t="s">
        <v>76</v>
      </c>
      <c r="AB6015" s="2" t="s">
        <v>77</v>
      </c>
      <c r="AC6015" s="2">
        <v>3.3</v>
      </c>
      <c r="AD6015" s="3">
        <v>0</v>
      </c>
      <c r="AE6015" s="5">
        <v>0</v>
      </c>
      <c r="AF6015" s="2">
        <v>0</v>
      </c>
      <c r="AG6015" s="3">
        <f t="shared" si="657"/>
        <v>0</v>
      </c>
      <c r="AH6015" s="2" t="s">
        <v>50</v>
      </c>
      <c r="AI6015" s="3">
        <v>0</v>
      </c>
    </row>
    <row r="6016" spans="1:35" x14ac:dyDescent="0.3">
      <c r="A6016" s="2" t="s">
        <v>12375</v>
      </c>
      <c r="B6016" s="2" t="s">
        <v>1643</v>
      </c>
      <c r="C6016" s="2" t="s">
        <v>956</v>
      </c>
      <c r="D6016" s="2" t="s">
        <v>104</v>
      </c>
      <c r="E6016" s="2">
        <v>2022</v>
      </c>
      <c r="F6016" s="2" t="s">
        <v>92</v>
      </c>
      <c r="G6016" s="2" t="s">
        <v>114</v>
      </c>
      <c r="H6016" s="2" t="s">
        <v>234</v>
      </c>
      <c r="I6016" s="2" t="s">
        <v>58</v>
      </c>
      <c r="J6016" s="2" t="s">
        <v>59</v>
      </c>
      <c r="K6016" s="3">
        <v>8828797.3000000007</v>
      </c>
      <c r="L6016" s="3">
        <v>3479165.42</v>
      </c>
      <c r="M6016" s="3">
        <f t="shared" si="651"/>
        <v>5349631.8800000008</v>
      </c>
      <c r="N6016" s="3">
        <v>1270666.25</v>
      </c>
      <c r="O6016" s="3">
        <f t="shared" si="652"/>
        <v>4078965.6300000008</v>
      </c>
      <c r="P6016" s="3">
        <v>3097629.82</v>
      </c>
      <c r="Q6016" s="4">
        <f t="shared" si="653"/>
        <v>0.60592985638032493</v>
      </c>
      <c r="R6016" s="4">
        <f t="shared" si="654"/>
        <v>0.35085524276336028</v>
      </c>
      <c r="S6016" s="3">
        <v>8285946.3899999997</v>
      </c>
      <c r="T6016" s="3">
        <f t="shared" si="655"/>
        <v>542850.91000000108</v>
      </c>
      <c r="U6016" s="4">
        <f t="shared" si="656"/>
        <v>6.5514653903040898E-2</v>
      </c>
      <c r="V6016" s="2" t="s">
        <v>73</v>
      </c>
      <c r="W6016" s="2" t="s">
        <v>60</v>
      </c>
      <c r="X6016" s="2" t="s">
        <v>236</v>
      </c>
      <c r="Y6016" s="2">
        <v>3.67</v>
      </c>
      <c r="Z6016" s="2" t="s">
        <v>12376</v>
      </c>
      <c r="AA6016" s="2" t="s">
        <v>109</v>
      </c>
      <c r="AB6016" s="2" t="s">
        <v>49</v>
      </c>
      <c r="AC6016" s="2">
        <v>5.69</v>
      </c>
      <c r="AD6016" s="3">
        <v>0</v>
      </c>
      <c r="AE6016" s="5">
        <v>0</v>
      </c>
      <c r="AF6016" s="2">
        <v>0</v>
      </c>
      <c r="AG6016" s="3">
        <f t="shared" si="657"/>
        <v>0</v>
      </c>
      <c r="AH6016" s="2" t="s">
        <v>50</v>
      </c>
      <c r="AI6016" s="3">
        <v>0</v>
      </c>
    </row>
    <row r="6017" spans="1:35" x14ac:dyDescent="0.3">
      <c r="A6017" s="2" t="s">
        <v>12377</v>
      </c>
      <c r="B6017" s="2" t="s">
        <v>5439</v>
      </c>
      <c r="C6017" s="2" t="s">
        <v>734</v>
      </c>
      <c r="D6017" s="2" t="s">
        <v>38</v>
      </c>
      <c r="E6017" s="2">
        <v>2024</v>
      </c>
      <c r="F6017" s="2" t="s">
        <v>58</v>
      </c>
      <c r="G6017" s="2" t="s">
        <v>69</v>
      </c>
      <c r="H6017" s="2" t="s">
        <v>165</v>
      </c>
      <c r="I6017" s="2" t="s">
        <v>131</v>
      </c>
      <c r="J6017" s="2" t="s">
        <v>132</v>
      </c>
      <c r="K6017" s="3">
        <v>9172950.2200000007</v>
      </c>
      <c r="L6017" s="3">
        <v>3909073.09</v>
      </c>
      <c r="M6017" s="3">
        <f t="shared" si="651"/>
        <v>5263877.1300000008</v>
      </c>
      <c r="N6017" s="3">
        <v>1796372.37</v>
      </c>
      <c r="O6017" s="3">
        <f t="shared" si="652"/>
        <v>3467504.7600000007</v>
      </c>
      <c r="P6017" s="3">
        <v>2606714.64</v>
      </c>
      <c r="Q6017" s="4">
        <f t="shared" si="653"/>
        <v>0.57384778111223633</v>
      </c>
      <c r="R6017" s="4">
        <f t="shared" si="654"/>
        <v>0.2841740745868781</v>
      </c>
      <c r="S6017" s="3">
        <v>10009799.17</v>
      </c>
      <c r="T6017" s="3">
        <f t="shared" si="655"/>
        <v>-836848.94999999925</v>
      </c>
      <c r="U6017" s="4">
        <f t="shared" si="656"/>
        <v>-8.3602971027439632E-2</v>
      </c>
      <c r="V6017" s="2" t="s">
        <v>95</v>
      </c>
      <c r="W6017" s="2" t="s">
        <v>60</v>
      </c>
      <c r="X6017" s="2" t="s">
        <v>167</v>
      </c>
      <c r="Y6017" s="2">
        <v>17.2</v>
      </c>
      <c r="Z6017" s="2" t="s">
        <v>9090</v>
      </c>
      <c r="AA6017" s="2" t="s">
        <v>63</v>
      </c>
      <c r="AB6017" s="2" t="s">
        <v>64</v>
      </c>
      <c r="AC6017" s="2">
        <v>2.91</v>
      </c>
      <c r="AD6017" s="3">
        <v>0</v>
      </c>
      <c r="AE6017" s="5">
        <v>0</v>
      </c>
      <c r="AF6017" s="2">
        <v>0</v>
      </c>
      <c r="AG6017" s="3">
        <f t="shared" si="657"/>
        <v>0</v>
      </c>
      <c r="AH6017" s="2" t="s">
        <v>50</v>
      </c>
      <c r="AI6017" s="3">
        <v>0</v>
      </c>
    </row>
    <row r="6018" spans="1:35" x14ac:dyDescent="0.3">
      <c r="A6018" s="2" t="s">
        <v>12378</v>
      </c>
      <c r="B6018" s="2" t="s">
        <v>926</v>
      </c>
      <c r="C6018" s="2" t="s">
        <v>329</v>
      </c>
      <c r="D6018" s="2" t="s">
        <v>38</v>
      </c>
      <c r="E6018" s="2">
        <v>2021</v>
      </c>
      <c r="F6018" s="2" t="s">
        <v>39</v>
      </c>
      <c r="G6018" s="2" t="s">
        <v>69</v>
      </c>
      <c r="H6018" s="2" t="s">
        <v>70</v>
      </c>
      <c r="I6018" s="2" t="s">
        <v>55</v>
      </c>
      <c r="J6018" s="2" t="s">
        <v>540</v>
      </c>
      <c r="K6018" s="3">
        <v>1740330.69</v>
      </c>
      <c r="L6018" s="3">
        <v>667711.37</v>
      </c>
      <c r="M6018" s="3">
        <f t="shared" ref="M6018:M6081" si="658">K6018-L6018</f>
        <v>1072619.3199999998</v>
      </c>
      <c r="N6018" s="3">
        <v>209064.64</v>
      </c>
      <c r="O6018" s="3">
        <f t="shared" ref="O6018:O6081" si="659">M6018-N6018</f>
        <v>863554.67999999982</v>
      </c>
      <c r="P6018" s="3">
        <v>646978.49</v>
      </c>
      <c r="Q6018" s="4">
        <f t="shared" ref="Q6018:Q6081" si="660">IF(K6018&lt;&gt;0,M6018/K6018,0)</f>
        <v>0.6163307503357307</v>
      </c>
      <c r="R6018" s="4">
        <f t="shared" ref="R6018:R6081" si="661">IF(K6018&lt;&gt;0,P6018/K6018,0)</f>
        <v>0.37175606550959578</v>
      </c>
      <c r="S6018" s="3">
        <v>1507900.52</v>
      </c>
      <c r="T6018" s="3">
        <f t="shared" ref="T6018:T6081" si="662">K6018-S6018</f>
        <v>232430.16999999993</v>
      </c>
      <c r="U6018" s="4">
        <f t="shared" ref="U6018:U6081" si="663">IF(S6018&lt;&gt;0,T6018/S6018,0)</f>
        <v>0.15414158090481986</v>
      </c>
      <c r="V6018" s="2" t="s">
        <v>133</v>
      </c>
      <c r="W6018" s="2" t="s">
        <v>207</v>
      </c>
      <c r="X6018" s="2" t="s">
        <v>74</v>
      </c>
      <c r="Y6018" s="2">
        <v>1.36</v>
      </c>
      <c r="Z6018" s="2" t="s">
        <v>11817</v>
      </c>
      <c r="AA6018" s="2" t="s">
        <v>224</v>
      </c>
      <c r="AB6018" s="2" t="s">
        <v>182</v>
      </c>
      <c r="AC6018" s="2">
        <v>7.1</v>
      </c>
      <c r="AD6018" s="3">
        <v>0</v>
      </c>
      <c r="AE6018" s="5">
        <v>0</v>
      </c>
      <c r="AF6018" s="2">
        <v>0</v>
      </c>
      <c r="AG6018" s="3">
        <f t="shared" ref="AG6018:AG6081" si="664">IF(AD6018&gt;0,(AD6018*(AE6018/100/12)*(1+AE6018/100/12)^AF6018)/((1+AE6018/100/12)^AF6018-1),0)</f>
        <v>0</v>
      </c>
      <c r="AH6018" s="2" t="s">
        <v>50</v>
      </c>
      <c r="AI6018" s="3">
        <v>0</v>
      </c>
    </row>
    <row r="6019" spans="1:35" x14ac:dyDescent="0.3">
      <c r="A6019" s="2" t="s">
        <v>12379</v>
      </c>
      <c r="B6019" s="2" t="s">
        <v>2142</v>
      </c>
      <c r="C6019" s="2" t="s">
        <v>253</v>
      </c>
      <c r="D6019" s="2" t="s">
        <v>54</v>
      </c>
      <c r="E6019" s="2">
        <v>2020</v>
      </c>
      <c r="F6019" s="2" t="s">
        <v>55</v>
      </c>
      <c r="G6019" s="2" t="s">
        <v>69</v>
      </c>
      <c r="H6019" s="2" t="s">
        <v>272</v>
      </c>
      <c r="I6019" s="2" t="s">
        <v>42</v>
      </c>
      <c r="J6019" s="2" t="s">
        <v>146</v>
      </c>
      <c r="K6019" s="3">
        <v>2747160.76</v>
      </c>
      <c r="L6019" s="3">
        <v>1478668.44</v>
      </c>
      <c r="M6019" s="3">
        <f t="shared" si="658"/>
        <v>1268492.3199999998</v>
      </c>
      <c r="N6019" s="3">
        <v>298562.40000000002</v>
      </c>
      <c r="O6019" s="3">
        <f t="shared" si="659"/>
        <v>969929.91999999981</v>
      </c>
      <c r="P6019" s="3">
        <v>724468.58</v>
      </c>
      <c r="Q6019" s="4">
        <f t="shared" si="660"/>
        <v>0.46174666530982333</v>
      </c>
      <c r="R6019" s="4">
        <f t="shared" si="661"/>
        <v>0.26371539319744797</v>
      </c>
      <c r="S6019" s="3">
        <v>2739277.3</v>
      </c>
      <c r="T6019" s="3">
        <f t="shared" si="662"/>
        <v>7883.4599999999627</v>
      </c>
      <c r="U6019" s="4">
        <f t="shared" si="663"/>
        <v>2.8779342639023669E-3</v>
      </c>
      <c r="V6019" s="2" t="s">
        <v>133</v>
      </c>
      <c r="W6019" s="2" t="s">
        <v>117</v>
      </c>
      <c r="X6019" s="2" t="s">
        <v>274</v>
      </c>
      <c r="Y6019" s="2">
        <v>1</v>
      </c>
      <c r="Z6019" s="2" t="s">
        <v>2118</v>
      </c>
      <c r="AA6019" s="2" t="s">
        <v>48</v>
      </c>
      <c r="AB6019" s="2" t="s">
        <v>242</v>
      </c>
      <c r="AC6019" s="2">
        <v>4.5</v>
      </c>
      <c r="AD6019" s="3">
        <v>0</v>
      </c>
      <c r="AE6019" s="5">
        <v>0</v>
      </c>
      <c r="AF6019" s="2">
        <v>0</v>
      </c>
      <c r="AG6019" s="3">
        <f t="shared" si="664"/>
        <v>0</v>
      </c>
      <c r="AH6019" s="2" t="s">
        <v>230</v>
      </c>
      <c r="AI6019" s="3">
        <v>0</v>
      </c>
    </row>
    <row r="6020" spans="1:35" x14ac:dyDescent="0.3">
      <c r="A6020" s="2" t="s">
        <v>12380</v>
      </c>
      <c r="B6020" s="2" t="s">
        <v>1972</v>
      </c>
      <c r="C6020" s="2" t="s">
        <v>648</v>
      </c>
      <c r="D6020" s="2" t="s">
        <v>104</v>
      </c>
      <c r="E6020" s="2">
        <v>2021</v>
      </c>
      <c r="F6020" s="2" t="s">
        <v>55</v>
      </c>
      <c r="G6020" s="2" t="s">
        <v>114</v>
      </c>
      <c r="H6020" s="2" t="s">
        <v>234</v>
      </c>
      <c r="I6020" s="2" t="s">
        <v>42</v>
      </c>
      <c r="J6020" s="2" t="s">
        <v>422</v>
      </c>
      <c r="K6020" s="3">
        <v>339133.06</v>
      </c>
      <c r="L6020" s="3">
        <v>117046.54</v>
      </c>
      <c r="M6020" s="3">
        <f t="shared" si="658"/>
        <v>222086.52000000002</v>
      </c>
      <c r="N6020" s="3">
        <v>34944.28</v>
      </c>
      <c r="O6020" s="3">
        <f t="shared" si="659"/>
        <v>187142.24000000002</v>
      </c>
      <c r="P6020" s="3">
        <v>132649.65</v>
      </c>
      <c r="Q6020" s="4">
        <f t="shared" si="660"/>
        <v>0.65486543836215794</v>
      </c>
      <c r="R6020" s="4">
        <f t="shared" si="661"/>
        <v>0.39114337599525095</v>
      </c>
      <c r="S6020" s="3">
        <v>283733.55</v>
      </c>
      <c r="T6020" s="3">
        <f t="shared" si="662"/>
        <v>55399.510000000009</v>
      </c>
      <c r="U6020" s="4">
        <f t="shared" si="663"/>
        <v>0.19525188332504215</v>
      </c>
      <c r="V6020" s="2" t="s">
        <v>73</v>
      </c>
      <c r="W6020" s="2" t="s">
        <v>125</v>
      </c>
      <c r="X6020" s="2" t="s">
        <v>236</v>
      </c>
      <c r="Y6020" s="2">
        <v>3.67</v>
      </c>
      <c r="Z6020" s="2" t="s">
        <v>11005</v>
      </c>
      <c r="AA6020" s="2" t="s">
        <v>48</v>
      </c>
      <c r="AB6020" s="2" t="s">
        <v>182</v>
      </c>
      <c r="AC6020" s="2">
        <v>5.63</v>
      </c>
      <c r="AD6020" s="3">
        <v>0</v>
      </c>
      <c r="AE6020" s="5">
        <v>0</v>
      </c>
      <c r="AF6020" s="2">
        <v>0</v>
      </c>
      <c r="AG6020" s="3">
        <f t="shared" si="664"/>
        <v>0</v>
      </c>
      <c r="AH6020" s="2" t="s">
        <v>50</v>
      </c>
      <c r="AI6020" s="3">
        <v>0</v>
      </c>
    </row>
    <row r="6021" spans="1:35" x14ac:dyDescent="0.3">
      <c r="A6021" s="2" t="s">
        <v>12381</v>
      </c>
      <c r="B6021" s="2" t="s">
        <v>1620</v>
      </c>
      <c r="C6021" s="2" t="s">
        <v>245</v>
      </c>
      <c r="D6021" s="2" t="s">
        <v>38</v>
      </c>
      <c r="E6021" s="2">
        <v>2023</v>
      </c>
      <c r="F6021" s="2" t="s">
        <v>58</v>
      </c>
      <c r="G6021" s="2" t="s">
        <v>40</v>
      </c>
      <c r="H6021" s="2" t="s">
        <v>41</v>
      </c>
      <c r="I6021" s="2" t="s">
        <v>131</v>
      </c>
      <c r="J6021" s="2" t="s">
        <v>235</v>
      </c>
      <c r="K6021" s="3">
        <v>2788399.92</v>
      </c>
      <c r="L6021" s="3">
        <v>1091137.3899999999</v>
      </c>
      <c r="M6021" s="3">
        <f t="shared" si="658"/>
        <v>1697262.53</v>
      </c>
      <c r="N6021" s="3">
        <v>354640.22</v>
      </c>
      <c r="O6021" s="3">
        <f t="shared" si="659"/>
        <v>1342622.31</v>
      </c>
      <c r="P6021" s="3">
        <v>1011259.48</v>
      </c>
      <c r="Q6021" s="4">
        <f t="shared" si="660"/>
        <v>0.60868690958791882</v>
      </c>
      <c r="R6021" s="4">
        <f t="shared" si="661"/>
        <v>0.36266658621909587</v>
      </c>
      <c r="S6021" s="3">
        <v>3023664.53</v>
      </c>
      <c r="T6021" s="3">
        <f t="shared" si="662"/>
        <v>-235264.60999999987</v>
      </c>
      <c r="U6021" s="4">
        <f t="shared" si="663"/>
        <v>-7.7807775189928194E-2</v>
      </c>
      <c r="V6021" s="2" t="s">
        <v>85</v>
      </c>
      <c r="W6021" s="2" t="s">
        <v>134</v>
      </c>
      <c r="X6021" s="2" t="s">
        <v>46</v>
      </c>
      <c r="Y6021" s="2">
        <v>0.89</v>
      </c>
      <c r="Z6021" s="2" t="s">
        <v>11514</v>
      </c>
      <c r="AA6021" s="2" t="s">
        <v>99</v>
      </c>
      <c r="AB6021" s="2" t="s">
        <v>182</v>
      </c>
      <c r="AC6021" s="2">
        <v>1.85</v>
      </c>
      <c r="AD6021" s="3">
        <v>0</v>
      </c>
      <c r="AE6021" s="5">
        <v>0</v>
      </c>
      <c r="AF6021" s="2">
        <v>0</v>
      </c>
      <c r="AG6021" s="3">
        <f t="shared" si="664"/>
        <v>0</v>
      </c>
      <c r="AH6021" s="2" t="s">
        <v>50</v>
      </c>
      <c r="AI6021" s="3">
        <v>0</v>
      </c>
    </row>
    <row r="6022" spans="1:35" x14ac:dyDescent="0.3">
      <c r="A6022" s="2" t="s">
        <v>12382</v>
      </c>
      <c r="B6022" s="2" t="s">
        <v>6486</v>
      </c>
      <c r="C6022" s="2" t="s">
        <v>113</v>
      </c>
      <c r="D6022" s="2" t="s">
        <v>54</v>
      </c>
      <c r="E6022" s="2">
        <v>2022</v>
      </c>
      <c r="F6022" s="2" t="s">
        <v>105</v>
      </c>
      <c r="G6022" s="2" t="s">
        <v>69</v>
      </c>
      <c r="H6022" s="2" t="s">
        <v>70</v>
      </c>
      <c r="I6022" s="2" t="s">
        <v>55</v>
      </c>
      <c r="J6022" s="2" t="s">
        <v>540</v>
      </c>
      <c r="K6022" s="3">
        <v>2589154.7999999998</v>
      </c>
      <c r="L6022" s="3">
        <v>1383791.62</v>
      </c>
      <c r="M6022" s="3">
        <f t="shared" si="658"/>
        <v>1205363.1799999997</v>
      </c>
      <c r="N6022" s="3">
        <v>397309.3</v>
      </c>
      <c r="O6022" s="3">
        <f t="shared" si="659"/>
        <v>808053.87999999966</v>
      </c>
      <c r="P6022" s="3">
        <v>643280.74</v>
      </c>
      <c r="Q6022" s="4">
        <f t="shared" si="660"/>
        <v>0.4655431108252005</v>
      </c>
      <c r="R6022" s="4">
        <f t="shared" si="661"/>
        <v>0.24845201994102478</v>
      </c>
      <c r="S6022" s="3">
        <v>2894146.26</v>
      </c>
      <c r="T6022" s="3">
        <f t="shared" si="662"/>
        <v>-304991.45999999996</v>
      </c>
      <c r="U6022" s="4">
        <f t="shared" si="663"/>
        <v>-0.10538218617880078</v>
      </c>
      <c r="V6022" s="2" t="s">
        <v>44</v>
      </c>
      <c r="W6022" s="2" t="s">
        <v>125</v>
      </c>
      <c r="X6022" s="2" t="s">
        <v>74</v>
      </c>
      <c r="Y6022" s="2">
        <v>1.36</v>
      </c>
      <c r="Z6022" s="2" t="s">
        <v>12383</v>
      </c>
      <c r="AA6022" s="2" t="s">
        <v>141</v>
      </c>
      <c r="AB6022" s="2" t="s">
        <v>49</v>
      </c>
      <c r="AC6022" s="2">
        <v>9.01</v>
      </c>
      <c r="AD6022" s="3">
        <v>0</v>
      </c>
      <c r="AE6022" s="5">
        <v>0</v>
      </c>
      <c r="AF6022" s="2">
        <v>0</v>
      </c>
      <c r="AG6022" s="3">
        <f t="shared" si="664"/>
        <v>0</v>
      </c>
      <c r="AH6022" s="2" t="s">
        <v>50</v>
      </c>
      <c r="AI6022" s="3">
        <v>0</v>
      </c>
    </row>
    <row r="6023" spans="1:35" x14ac:dyDescent="0.3">
      <c r="A6023" s="2" t="s">
        <v>12384</v>
      </c>
      <c r="B6023" s="2" t="s">
        <v>1051</v>
      </c>
      <c r="C6023" s="2" t="s">
        <v>387</v>
      </c>
      <c r="D6023" s="2" t="s">
        <v>81</v>
      </c>
      <c r="E6023" s="2">
        <v>2020</v>
      </c>
      <c r="F6023" s="2" t="s">
        <v>82</v>
      </c>
      <c r="G6023" s="2" t="s">
        <v>56</v>
      </c>
      <c r="H6023" s="2" t="s">
        <v>262</v>
      </c>
      <c r="I6023" s="2" t="s">
        <v>178</v>
      </c>
      <c r="J6023" s="2" t="s">
        <v>342</v>
      </c>
      <c r="K6023" s="3">
        <v>8247914.5499999998</v>
      </c>
      <c r="L6023" s="3">
        <v>4778615.99</v>
      </c>
      <c r="M6023" s="3">
        <f t="shared" si="658"/>
        <v>3469298.5599999996</v>
      </c>
      <c r="N6023" s="3">
        <v>864730.66</v>
      </c>
      <c r="O6023" s="3">
        <f t="shared" si="659"/>
        <v>2604567.8999999994</v>
      </c>
      <c r="P6023" s="3">
        <v>1850043.29</v>
      </c>
      <c r="Q6023" s="4">
        <f t="shared" si="660"/>
        <v>0.4206273645257394</v>
      </c>
      <c r="R6023" s="4">
        <f t="shared" si="661"/>
        <v>0.22430437158202615</v>
      </c>
      <c r="S6023" s="3">
        <v>7550006.3200000003</v>
      </c>
      <c r="T6023" s="3">
        <f t="shared" si="662"/>
        <v>697908.22999999952</v>
      </c>
      <c r="U6023" s="4">
        <f t="shared" si="663"/>
        <v>9.243809878029341E-2</v>
      </c>
      <c r="V6023" s="2" t="s">
        <v>124</v>
      </c>
      <c r="W6023" s="2" t="s">
        <v>125</v>
      </c>
      <c r="X6023" s="2" t="s">
        <v>264</v>
      </c>
      <c r="Y6023" s="2">
        <v>83.5</v>
      </c>
      <c r="Z6023" s="2" t="s">
        <v>7585</v>
      </c>
      <c r="AA6023" s="2" t="s">
        <v>99</v>
      </c>
      <c r="AB6023" s="2" t="s">
        <v>110</v>
      </c>
      <c r="AC6023" s="2">
        <v>3.69</v>
      </c>
      <c r="AD6023" s="3">
        <v>3860115.87</v>
      </c>
      <c r="AE6023" s="5">
        <v>11.08</v>
      </c>
      <c r="AF6023" s="2">
        <v>36</v>
      </c>
      <c r="AG6023" s="3">
        <f t="shared" si="664"/>
        <v>126521.53247663411</v>
      </c>
      <c r="AH6023" s="2" t="s">
        <v>50</v>
      </c>
      <c r="AI6023" s="3">
        <v>0</v>
      </c>
    </row>
    <row r="6024" spans="1:35" x14ac:dyDescent="0.3">
      <c r="A6024" s="2" t="s">
        <v>12385</v>
      </c>
      <c r="B6024" s="2" t="s">
        <v>5119</v>
      </c>
      <c r="C6024" s="2" t="s">
        <v>304</v>
      </c>
      <c r="D6024" s="2" t="s">
        <v>104</v>
      </c>
      <c r="E6024" s="2">
        <v>2022</v>
      </c>
      <c r="F6024" s="2" t="s">
        <v>82</v>
      </c>
      <c r="G6024" s="2" t="s">
        <v>40</v>
      </c>
      <c r="H6024" s="2" t="s">
        <v>279</v>
      </c>
      <c r="I6024" s="2" t="s">
        <v>131</v>
      </c>
      <c r="J6024" s="2" t="s">
        <v>544</v>
      </c>
      <c r="K6024" s="3">
        <v>3201180.23</v>
      </c>
      <c r="L6024" s="3">
        <v>910980.77</v>
      </c>
      <c r="M6024" s="3">
        <f t="shared" si="658"/>
        <v>2290199.46</v>
      </c>
      <c r="N6024" s="3">
        <v>412711.44</v>
      </c>
      <c r="O6024" s="3">
        <f t="shared" si="659"/>
        <v>1877488.02</v>
      </c>
      <c r="P6024" s="3">
        <v>1358016.11</v>
      </c>
      <c r="Q6024" s="4">
        <f t="shared" si="660"/>
        <v>0.71542346742532514</v>
      </c>
      <c r="R6024" s="4">
        <f t="shared" si="661"/>
        <v>0.4242235714419616</v>
      </c>
      <c r="S6024" s="3">
        <v>3148121.36</v>
      </c>
      <c r="T6024" s="3">
        <f t="shared" si="662"/>
        <v>53058.870000000112</v>
      </c>
      <c r="U6024" s="4">
        <f t="shared" si="663"/>
        <v>1.6854137414829558E-2</v>
      </c>
      <c r="V6024" s="2" t="s">
        <v>44</v>
      </c>
      <c r="W6024" s="2" t="s">
        <v>96</v>
      </c>
      <c r="X6024" s="2" t="s">
        <v>280</v>
      </c>
      <c r="Y6024" s="2">
        <v>0.79</v>
      </c>
      <c r="Z6024" s="2" t="s">
        <v>10763</v>
      </c>
      <c r="AA6024" s="2" t="s">
        <v>109</v>
      </c>
      <c r="AB6024" s="2" t="s">
        <v>306</v>
      </c>
      <c r="AC6024" s="2">
        <v>9.73</v>
      </c>
      <c r="AD6024" s="3">
        <v>0</v>
      </c>
      <c r="AE6024" s="5">
        <v>0</v>
      </c>
      <c r="AF6024" s="2">
        <v>0</v>
      </c>
      <c r="AG6024" s="3">
        <f t="shared" si="664"/>
        <v>0</v>
      </c>
      <c r="AH6024" s="2" t="s">
        <v>50</v>
      </c>
      <c r="AI6024" s="3">
        <v>0</v>
      </c>
    </row>
    <row r="6025" spans="1:35" x14ac:dyDescent="0.3">
      <c r="A6025" s="2" t="s">
        <v>12386</v>
      </c>
      <c r="B6025" s="2" t="s">
        <v>2225</v>
      </c>
      <c r="C6025" s="2" t="s">
        <v>227</v>
      </c>
      <c r="D6025" s="2" t="s">
        <v>104</v>
      </c>
      <c r="E6025" s="2">
        <v>2023</v>
      </c>
      <c r="F6025" s="2" t="s">
        <v>92</v>
      </c>
      <c r="G6025" s="2" t="s">
        <v>114</v>
      </c>
      <c r="H6025" s="2" t="s">
        <v>190</v>
      </c>
      <c r="I6025" s="2" t="s">
        <v>178</v>
      </c>
      <c r="J6025" s="2" t="s">
        <v>263</v>
      </c>
      <c r="K6025" s="3">
        <v>3606346.17</v>
      </c>
      <c r="L6025" s="3">
        <v>1643192.72</v>
      </c>
      <c r="M6025" s="3">
        <f t="shared" si="658"/>
        <v>1963153.45</v>
      </c>
      <c r="N6025" s="3">
        <v>486218.68</v>
      </c>
      <c r="O6025" s="3">
        <f t="shared" si="659"/>
        <v>1476934.77</v>
      </c>
      <c r="P6025" s="3">
        <v>1143690.31</v>
      </c>
      <c r="Q6025" s="4">
        <f t="shared" si="660"/>
        <v>0.54436078996820203</v>
      </c>
      <c r="R6025" s="4">
        <f t="shared" si="661"/>
        <v>0.31713270332004762</v>
      </c>
      <c r="S6025" s="3">
        <v>3453703.14</v>
      </c>
      <c r="T6025" s="3">
        <f t="shared" si="662"/>
        <v>152643.0299999998</v>
      </c>
      <c r="U6025" s="4">
        <f t="shared" si="663"/>
        <v>4.4196916704311709E-2</v>
      </c>
      <c r="V6025" s="2" t="s">
        <v>44</v>
      </c>
      <c r="W6025" s="2" t="s">
        <v>134</v>
      </c>
      <c r="X6025" s="2" t="s">
        <v>192</v>
      </c>
      <c r="Y6025" s="2">
        <v>3.64</v>
      </c>
      <c r="Z6025" s="2" t="s">
        <v>12032</v>
      </c>
      <c r="AA6025" s="2" t="s">
        <v>148</v>
      </c>
      <c r="AB6025" s="2" t="s">
        <v>77</v>
      </c>
      <c r="AC6025" s="2">
        <v>1.33</v>
      </c>
      <c r="AD6025" s="3">
        <v>2096164.64</v>
      </c>
      <c r="AE6025" s="5">
        <v>11.6</v>
      </c>
      <c r="AF6025" s="2">
        <v>120</v>
      </c>
      <c r="AG6025" s="3">
        <f t="shared" si="664"/>
        <v>29591.168512169403</v>
      </c>
      <c r="AH6025" s="2" t="s">
        <v>50</v>
      </c>
      <c r="AI6025" s="3">
        <v>0</v>
      </c>
    </row>
    <row r="6026" spans="1:35" x14ac:dyDescent="0.3">
      <c r="A6026" s="2" t="s">
        <v>12387</v>
      </c>
      <c r="B6026" s="2" t="s">
        <v>2114</v>
      </c>
      <c r="C6026" s="2" t="s">
        <v>292</v>
      </c>
      <c r="D6026" s="2" t="s">
        <v>81</v>
      </c>
      <c r="E6026" s="2">
        <v>2022</v>
      </c>
      <c r="F6026" s="2" t="s">
        <v>82</v>
      </c>
      <c r="G6026" s="2" t="s">
        <v>93</v>
      </c>
      <c r="H6026" s="2" t="s">
        <v>94</v>
      </c>
      <c r="I6026" s="2" t="s">
        <v>55</v>
      </c>
      <c r="J6026" s="2" t="s">
        <v>84</v>
      </c>
      <c r="K6026" s="3">
        <v>7131469.5899999999</v>
      </c>
      <c r="L6026" s="3">
        <v>3646841.26</v>
      </c>
      <c r="M6026" s="3">
        <f t="shared" si="658"/>
        <v>3484628.33</v>
      </c>
      <c r="N6026" s="3">
        <v>1031799.6</v>
      </c>
      <c r="O6026" s="3">
        <f t="shared" si="659"/>
        <v>2452828.73</v>
      </c>
      <c r="P6026" s="3">
        <v>1764357.38</v>
      </c>
      <c r="Q6026" s="4">
        <f t="shared" si="660"/>
        <v>0.48862696335216371</v>
      </c>
      <c r="R6026" s="4">
        <f t="shared" si="661"/>
        <v>0.24740445959049515</v>
      </c>
      <c r="S6026" s="3">
        <v>6257281.7800000003</v>
      </c>
      <c r="T6026" s="3">
        <f t="shared" si="662"/>
        <v>874187.80999999959</v>
      </c>
      <c r="U6026" s="4">
        <f t="shared" si="663"/>
        <v>0.13970727877305208</v>
      </c>
      <c r="V6026" s="2" t="s">
        <v>73</v>
      </c>
      <c r="W6026" s="2" t="s">
        <v>134</v>
      </c>
      <c r="X6026" s="2" t="s">
        <v>97</v>
      </c>
      <c r="Y6026" s="2">
        <v>1550</v>
      </c>
      <c r="Z6026" s="2" t="s">
        <v>8107</v>
      </c>
      <c r="AA6026" s="2" t="s">
        <v>63</v>
      </c>
      <c r="AB6026" s="2" t="s">
        <v>242</v>
      </c>
      <c r="AC6026" s="2">
        <v>9.6199999999999992</v>
      </c>
      <c r="AD6026" s="3">
        <v>0</v>
      </c>
      <c r="AE6026" s="5">
        <v>0</v>
      </c>
      <c r="AF6026" s="2">
        <v>0</v>
      </c>
      <c r="AG6026" s="3">
        <f t="shared" si="664"/>
        <v>0</v>
      </c>
      <c r="AH6026" s="2" t="s">
        <v>50</v>
      </c>
      <c r="AI6026" s="3">
        <v>0</v>
      </c>
    </row>
    <row r="6027" spans="1:35" x14ac:dyDescent="0.3">
      <c r="A6027" s="2" t="s">
        <v>12388</v>
      </c>
      <c r="B6027" s="2" t="s">
        <v>3587</v>
      </c>
      <c r="C6027" s="2" t="s">
        <v>880</v>
      </c>
      <c r="D6027" s="2" t="s">
        <v>81</v>
      </c>
      <c r="E6027" s="2">
        <v>2024</v>
      </c>
      <c r="F6027" s="2" t="s">
        <v>68</v>
      </c>
      <c r="G6027" s="2" t="s">
        <v>69</v>
      </c>
      <c r="H6027" s="2" t="s">
        <v>70</v>
      </c>
      <c r="I6027" s="2" t="s">
        <v>131</v>
      </c>
      <c r="J6027" s="2" t="s">
        <v>491</v>
      </c>
      <c r="K6027" s="3">
        <v>9812623.5800000001</v>
      </c>
      <c r="L6027" s="3">
        <v>3846914.6</v>
      </c>
      <c r="M6027" s="3">
        <f t="shared" si="658"/>
        <v>5965708.9800000004</v>
      </c>
      <c r="N6027" s="3">
        <v>2149211.89</v>
      </c>
      <c r="O6027" s="3">
        <f t="shared" si="659"/>
        <v>3816497.0900000003</v>
      </c>
      <c r="P6027" s="3">
        <v>2963472.67</v>
      </c>
      <c r="Q6027" s="4">
        <f t="shared" si="660"/>
        <v>0.6079626851435791</v>
      </c>
      <c r="R6027" s="4">
        <f t="shared" si="661"/>
        <v>0.30200615012279924</v>
      </c>
      <c r="S6027" s="3">
        <v>8511235.1799999997</v>
      </c>
      <c r="T6027" s="3">
        <f t="shared" si="662"/>
        <v>1301388.4000000004</v>
      </c>
      <c r="U6027" s="4">
        <f t="shared" si="663"/>
        <v>0.1529024133956548</v>
      </c>
      <c r="V6027" s="2" t="s">
        <v>133</v>
      </c>
      <c r="W6027" s="2" t="s">
        <v>60</v>
      </c>
      <c r="X6027" s="2" t="s">
        <v>74</v>
      </c>
      <c r="Y6027" s="2">
        <v>1.36</v>
      </c>
      <c r="Z6027" s="2" t="s">
        <v>7223</v>
      </c>
      <c r="AA6027" s="2" t="s">
        <v>109</v>
      </c>
      <c r="AB6027" s="2" t="s">
        <v>209</v>
      </c>
      <c r="AC6027" s="2">
        <v>7.03</v>
      </c>
      <c r="AD6027" s="3">
        <v>0</v>
      </c>
      <c r="AE6027" s="5">
        <v>0</v>
      </c>
      <c r="AF6027" s="2">
        <v>0</v>
      </c>
      <c r="AG6027" s="3">
        <f t="shared" si="664"/>
        <v>0</v>
      </c>
      <c r="AH6027" s="2" t="s">
        <v>50</v>
      </c>
      <c r="AI6027" s="3">
        <v>0</v>
      </c>
    </row>
    <row r="6028" spans="1:35" x14ac:dyDescent="0.3">
      <c r="A6028" s="2" t="s">
        <v>12389</v>
      </c>
      <c r="B6028" s="2" t="s">
        <v>5720</v>
      </c>
      <c r="C6028" s="2" t="s">
        <v>536</v>
      </c>
      <c r="D6028" s="2" t="s">
        <v>81</v>
      </c>
      <c r="E6028" s="2">
        <v>2024</v>
      </c>
      <c r="F6028" s="2" t="s">
        <v>92</v>
      </c>
      <c r="G6028" s="2" t="s">
        <v>69</v>
      </c>
      <c r="H6028" s="2" t="s">
        <v>165</v>
      </c>
      <c r="I6028" s="2" t="s">
        <v>178</v>
      </c>
      <c r="J6028" s="2" t="s">
        <v>206</v>
      </c>
      <c r="K6028" s="3">
        <v>8945293.0899999999</v>
      </c>
      <c r="L6028" s="3">
        <v>4572072.24</v>
      </c>
      <c r="M6028" s="3">
        <f t="shared" si="658"/>
        <v>4373220.8499999996</v>
      </c>
      <c r="N6028" s="3">
        <v>940774.34</v>
      </c>
      <c r="O6028" s="3">
        <f t="shared" si="659"/>
        <v>3432446.51</v>
      </c>
      <c r="P6028" s="3">
        <v>2706909.64</v>
      </c>
      <c r="Q6028" s="4">
        <f t="shared" si="660"/>
        <v>0.48888513836274983</v>
      </c>
      <c r="R6028" s="4">
        <f t="shared" si="661"/>
        <v>0.30260714911913528</v>
      </c>
      <c r="S6028" s="3">
        <v>8964753.5899999999</v>
      </c>
      <c r="T6028" s="3">
        <f t="shared" si="662"/>
        <v>-19460.5</v>
      </c>
      <c r="U6028" s="4">
        <f t="shared" si="663"/>
        <v>-2.1707791301378088E-3</v>
      </c>
      <c r="V6028" s="2" t="s">
        <v>85</v>
      </c>
      <c r="W6028" s="2" t="s">
        <v>207</v>
      </c>
      <c r="X6028" s="2" t="s">
        <v>167</v>
      </c>
      <c r="Y6028" s="2">
        <v>17.2</v>
      </c>
      <c r="Z6028" s="2" t="s">
        <v>12390</v>
      </c>
      <c r="AA6028" s="2" t="s">
        <v>76</v>
      </c>
      <c r="AB6028" s="2" t="s">
        <v>142</v>
      </c>
      <c r="AC6028" s="2">
        <v>6.67</v>
      </c>
      <c r="AD6028" s="3">
        <v>1965897.69</v>
      </c>
      <c r="AE6028" s="5">
        <v>16.55</v>
      </c>
      <c r="AF6028" s="2">
        <v>24</v>
      </c>
      <c r="AG6028" s="3">
        <f t="shared" si="664"/>
        <v>96773.893806740496</v>
      </c>
      <c r="AH6028" s="2" t="s">
        <v>50</v>
      </c>
      <c r="AI6028" s="3">
        <v>0</v>
      </c>
    </row>
    <row r="6029" spans="1:35" x14ac:dyDescent="0.3">
      <c r="A6029" s="2" t="s">
        <v>12391</v>
      </c>
      <c r="B6029" s="2" t="s">
        <v>6173</v>
      </c>
      <c r="C6029" s="2" t="s">
        <v>103</v>
      </c>
      <c r="D6029" s="2" t="s">
        <v>104</v>
      </c>
      <c r="E6029" s="2">
        <v>2020</v>
      </c>
      <c r="F6029" s="2" t="s">
        <v>82</v>
      </c>
      <c r="G6029" s="2" t="s">
        <v>56</v>
      </c>
      <c r="H6029" s="2" t="s">
        <v>153</v>
      </c>
      <c r="I6029" s="2" t="s">
        <v>42</v>
      </c>
      <c r="J6029" s="2" t="s">
        <v>422</v>
      </c>
      <c r="K6029" s="3">
        <v>3552933.69</v>
      </c>
      <c r="L6029" s="3">
        <v>1628145.81</v>
      </c>
      <c r="M6029" s="3">
        <f t="shared" si="658"/>
        <v>1924787.88</v>
      </c>
      <c r="N6029" s="3">
        <v>563125.71</v>
      </c>
      <c r="O6029" s="3">
        <f t="shared" si="659"/>
        <v>1361662.17</v>
      </c>
      <c r="P6029" s="3">
        <v>1042086.1</v>
      </c>
      <c r="Q6029" s="4">
        <f t="shared" si="660"/>
        <v>0.541746074636141</v>
      </c>
      <c r="R6029" s="4">
        <f t="shared" si="661"/>
        <v>0.29330299716345115</v>
      </c>
      <c r="S6029" s="3">
        <v>3397934.77</v>
      </c>
      <c r="T6029" s="3">
        <f t="shared" si="662"/>
        <v>154998.91999999993</v>
      </c>
      <c r="U6029" s="4">
        <f t="shared" si="663"/>
        <v>4.5615625517143148E-2</v>
      </c>
      <c r="V6029" s="2" t="s">
        <v>95</v>
      </c>
      <c r="W6029" s="2" t="s">
        <v>125</v>
      </c>
      <c r="X6029" s="2" t="s">
        <v>155</v>
      </c>
      <c r="Y6029" s="2">
        <v>7.24</v>
      </c>
      <c r="Z6029" s="2" t="s">
        <v>12392</v>
      </c>
      <c r="AA6029" s="2" t="s">
        <v>148</v>
      </c>
      <c r="AB6029" s="2" t="s">
        <v>242</v>
      </c>
      <c r="AC6029" s="2">
        <v>9.85</v>
      </c>
      <c r="AD6029" s="3">
        <v>0</v>
      </c>
      <c r="AE6029" s="5">
        <v>0</v>
      </c>
      <c r="AF6029" s="2">
        <v>0</v>
      </c>
      <c r="AG6029" s="3">
        <f t="shared" si="664"/>
        <v>0</v>
      </c>
      <c r="AH6029" s="2" t="s">
        <v>50</v>
      </c>
      <c r="AI6029" s="3">
        <v>0</v>
      </c>
    </row>
    <row r="6030" spans="1:35" x14ac:dyDescent="0.3">
      <c r="A6030" s="2" t="s">
        <v>12393</v>
      </c>
      <c r="B6030" s="2" t="s">
        <v>5890</v>
      </c>
      <c r="C6030" s="2" t="s">
        <v>387</v>
      </c>
      <c r="D6030" s="2" t="s">
        <v>81</v>
      </c>
      <c r="E6030" s="2">
        <v>2020</v>
      </c>
      <c r="F6030" s="2" t="s">
        <v>105</v>
      </c>
      <c r="G6030" s="2" t="s">
        <v>56</v>
      </c>
      <c r="H6030" s="2" t="s">
        <v>123</v>
      </c>
      <c r="I6030" s="2" t="s">
        <v>42</v>
      </c>
      <c r="J6030" s="2" t="s">
        <v>422</v>
      </c>
      <c r="K6030" s="3">
        <v>6502237.8700000001</v>
      </c>
      <c r="L6030" s="3">
        <v>1945928.35</v>
      </c>
      <c r="M6030" s="3">
        <f t="shared" si="658"/>
        <v>4556309.5199999996</v>
      </c>
      <c r="N6030" s="3">
        <v>743760.25</v>
      </c>
      <c r="O6030" s="3">
        <f t="shared" si="659"/>
        <v>3812549.2699999996</v>
      </c>
      <c r="P6030" s="3">
        <v>2852544.6</v>
      </c>
      <c r="Q6030" s="4">
        <f t="shared" si="660"/>
        <v>0.70072944286180039</v>
      </c>
      <c r="R6030" s="4">
        <f t="shared" si="661"/>
        <v>0.43870197569379293</v>
      </c>
      <c r="S6030" s="3">
        <v>7535400.2699999996</v>
      </c>
      <c r="T6030" s="3">
        <f t="shared" si="662"/>
        <v>-1033162.3999999994</v>
      </c>
      <c r="U6030" s="4">
        <f t="shared" si="663"/>
        <v>-0.13710783276015667</v>
      </c>
      <c r="V6030" s="2" t="s">
        <v>44</v>
      </c>
      <c r="W6030" s="2" t="s">
        <v>45</v>
      </c>
      <c r="X6030" s="2" t="s">
        <v>126</v>
      </c>
      <c r="Y6030" s="2">
        <v>1.34</v>
      </c>
      <c r="Z6030" s="2" t="s">
        <v>12394</v>
      </c>
      <c r="AA6030" s="2" t="s">
        <v>76</v>
      </c>
      <c r="AB6030" s="2" t="s">
        <v>209</v>
      </c>
      <c r="AC6030" s="2">
        <v>9.25</v>
      </c>
      <c r="AD6030" s="3">
        <v>0</v>
      </c>
      <c r="AE6030" s="5">
        <v>0</v>
      </c>
      <c r="AF6030" s="2">
        <v>0</v>
      </c>
      <c r="AG6030" s="3">
        <f t="shared" si="664"/>
        <v>0</v>
      </c>
      <c r="AH6030" s="2" t="s">
        <v>50</v>
      </c>
      <c r="AI6030" s="3">
        <v>0</v>
      </c>
    </row>
    <row r="6031" spans="1:35" x14ac:dyDescent="0.3">
      <c r="A6031" s="2" t="s">
        <v>12395</v>
      </c>
      <c r="B6031" s="2" t="s">
        <v>4897</v>
      </c>
      <c r="C6031" s="2" t="s">
        <v>176</v>
      </c>
      <c r="D6031" s="2" t="s">
        <v>104</v>
      </c>
      <c r="E6031" s="2">
        <v>2020</v>
      </c>
      <c r="F6031" s="2" t="s">
        <v>82</v>
      </c>
      <c r="G6031" s="2" t="s">
        <v>69</v>
      </c>
      <c r="H6031" s="2" t="s">
        <v>70</v>
      </c>
      <c r="I6031" s="2" t="s">
        <v>55</v>
      </c>
      <c r="J6031" s="2" t="s">
        <v>84</v>
      </c>
      <c r="K6031" s="3">
        <v>8000570.1699999999</v>
      </c>
      <c r="L6031" s="3">
        <v>3444921.05</v>
      </c>
      <c r="M6031" s="3">
        <f t="shared" si="658"/>
        <v>4555649.12</v>
      </c>
      <c r="N6031" s="3">
        <v>1371925.75</v>
      </c>
      <c r="O6031" s="3">
        <f t="shared" si="659"/>
        <v>3183723.37</v>
      </c>
      <c r="P6031" s="3">
        <v>2333187.7200000002</v>
      </c>
      <c r="Q6031" s="4">
        <f t="shared" si="660"/>
        <v>0.56941555704148028</v>
      </c>
      <c r="R6031" s="4">
        <f t="shared" si="661"/>
        <v>0.29162768033068825</v>
      </c>
      <c r="S6031" s="3">
        <v>6911086.8099999996</v>
      </c>
      <c r="T6031" s="3">
        <f t="shared" si="662"/>
        <v>1089483.3600000003</v>
      </c>
      <c r="U6031" s="4">
        <f t="shared" si="663"/>
        <v>0.1576428411264596</v>
      </c>
      <c r="V6031" s="2" t="s">
        <v>124</v>
      </c>
      <c r="W6031" s="2" t="s">
        <v>117</v>
      </c>
      <c r="X6031" s="2" t="s">
        <v>74</v>
      </c>
      <c r="Y6031" s="2">
        <v>1.36</v>
      </c>
      <c r="Z6031" s="2" t="s">
        <v>12396</v>
      </c>
      <c r="AA6031" s="2" t="s">
        <v>63</v>
      </c>
      <c r="AB6031" s="2" t="s">
        <v>142</v>
      </c>
      <c r="AC6031" s="2">
        <v>4.05</v>
      </c>
      <c r="AD6031" s="3">
        <v>0</v>
      </c>
      <c r="AE6031" s="5">
        <v>0</v>
      </c>
      <c r="AF6031" s="2">
        <v>0</v>
      </c>
      <c r="AG6031" s="3">
        <f t="shared" si="664"/>
        <v>0</v>
      </c>
      <c r="AH6031" s="2" t="s">
        <v>50</v>
      </c>
      <c r="AI6031" s="3">
        <v>0</v>
      </c>
    </row>
    <row r="6032" spans="1:35" x14ac:dyDescent="0.3">
      <c r="A6032" s="2" t="s">
        <v>12397</v>
      </c>
      <c r="B6032" s="2" t="s">
        <v>1709</v>
      </c>
      <c r="C6032" s="2" t="s">
        <v>152</v>
      </c>
      <c r="D6032" s="2" t="s">
        <v>38</v>
      </c>
      <c r="E6032" s="2">
        <v>2022</v>
      </c>
      <c r="F6032" s="2" t="s">
        <v>82</v>
      </c>
      <c r="G6032" s="2" t="s">
        <v>40</v>
      </c>
      <c r="H6032" s="2" t="s">
        <v>41</v>
      </c>
      <c r="I6032" s="2" t="s">
        <v>55</v>
      </c>
      <c r="J6032" s="2" t="s">
        <v>154</v>
      </c>
      <c r="K6032" s="3">
        <v>4538771.47</v>
      </c>
      <c r="L6032" s="3">
        <v>1527063.27</v>
      </c>
      <c r="M6032" s="3">
        <f t="shared" si="658"/>
        <v>3011708.1999999997</v>
      </c>
      <c r="N6032" s="3">
        <v>972077.94</v>
      </c>
      <c r="O6032" s="3">
        <f t="shared" si="659"/>
        <v>2039630.2599999998</v>
      </c>
      <c r="P6032" s="3">
        <v>1495342.32</v>
      </c>
      <c r="Q6032" s="4">
        <f t="shared" si="660"/>
        <v>0.66355140810823854</v>
      </c>
      <c r="R6032" s="4">
        <f t="shared" si="661"/>
        <v>0.32945970729828356</v>
      </c>
      <c r="S6032" s="3">
        <v>4498689.72</v>
      </c>
      <c r="T6032" s="3">
        <f t="shared" si="662"/>
        <v>40081.75</v>
      </c>
      <c r="U6032" s="4">
        <f t="shared" si="663"/>
        <v>8.9096498079889817E-3</v>
      </c>
      <c r="V6032" s="2" t="s">
        <v>107</v>
      </c>
      <c r="W6032" s="2" t="s">
        <v>96</v>
      </c>
      <c r="X6032" s="2" t="s">
        <v>46</v>
      </c>
      <c r="Y6032" s="2">
        <v>0.89</v>
      </c>
      <c r="Z6032" s="2" t="s">
        <v>12398</v>
      </c>
      <c r="AA6032" s="2" t="s">
        <v>63</v>
      </c>
      <c r="AB6032" s="2" t="s">
        <v>306</v>
      </c>
      <c r="AC6032" s="2">
        <v>7.42</v>
      </c>
      <c r="AD6032" s="3">
        <v>0</v>
      </c>
      <c r="AE6032" s="5">
        <v>0</v>
      </c>
      <c r="AF6032" s="2">
        <v>0</v>
      </c>
      <c r="AG6032" s="3">
        <f t="shared" si="664"/>
        <v>0</v>
      </c>
      <c r="AH6032" s="2" t="s">
        <v>50</v>
      </c>
      <c r="AI6032" s="3">
        <v>0</v>
      </c>
    </row>
    <row r="6033" spans="1:35" x14ac:dyDescent="0.3">
      <c r="A6033" s="2" t="s">
        <v>12399</v>
      </c>
      <c r="B6033" s="2" t="s">
        <v>1724</v>
      </c>
      <c r="C6033" s="2" t="s">
        <v>956</v>
      </c>
      <c r="D6033" s="2" t="s">
        <v>104</v>
      </c>
      <c r="E6033" s="2">
        <v>2022</v>
      </c>
      <c r="F6033" s="2" t="s">
        <v>92</v>
      </c>
      <c r="G6033" s="2" t="s">
        <v>69</v>
      </c>
      <c r="H6033" s="2" t="s">
        <v>272</v>
      </c>
      <c r="I6033" s="2" t="s">
        <v>55</v>
      </c>
      <c r="J6033" s="2" t="s">
        <v>217</v>
      </c>
      <c r="K6033" s="3">
        <v>677608.68</v>
      </c>
      <c r="L6033" s="3">
        <v>370175.65</v>
      </c>
      <c r="M6033" s="3">
        <f t="shared" si="658"/>
        <v>307433.03000000003</v>
      </c>
      <c r="N6033" s="3">
        <v>66040.23</v>
      </c>
      <c r="O6033" s="3">
        <f t="shared" si="659"/>
        <v>241392.80000000005</v>
      </c>
      <c r="P6033" s="3">
        <v>177922.79</v>
      </c>
      <c r="Q6033" s="4">
        <f t="shared" si="660"/>
        <v>0.4537029100630765</v>
      </c>
      <c r="R6033" s="4">
        <f t="shared" si="661"/>
        <v>0.26257454376174755</v>
      </c>
      <c r="S6033" s="3">
        <v>785640.62</v>
      </c>
      <c r="T6033" s="3">
        <f t="shared" si="662"/>
        <v>-108031.93999999994</v>
      </c>
      <c r="U6033" s="4">
        <f t="shared" si="663"/>
        <v>-0.13750808862199607</v>
      </c>
      <c r="V6033" s="2" t="s">
        <v>133</v>
      </c>
      <c r="W6033" s="2" t="s">
        <v>117</v>
      </c>
      <c r="X6033" s="2" t="s">
        <v>274</v>
      </c>
      <c r="Y6033" s="2">
        <v>1</v>
      </c>
      <c r="Z6033" s="2" t="s">
        <v>2744</v>
      </c>
      <c r="AA6033" s="2" t="s">
        <v>63</v>
      </c>
      <c r="AB6033" s="2" t="s">
        <v>64</v>
      </c>
      <c r="AC6033" s="2">
        <v>2.44</v>
      </c>
      <c r="AD6033" s="3">
        <v>0</v>
      </c>
      <c r="AE6033" s="5">
        <v>0</v>
      </c>
      <c r="AF6033" s="2">
        <v>0</v>
      </c>
      <c r="AG6033" s="3">
        <f t="shared" si="664"/>
        <v>0</v>
      </c>
      <c r="AH6033" s="2" t="s">
        <v>50</v>
      </c>
      <c r="AI6033" s="3">
        <v>0</v>
      </c>
    </row>
    <row r="6034" spans="1:35" x14ac:dyDescent="0.3">
      <c r="A6034" s="2" t="s">
        <v>12400</v>
      </c>
      <c r="B6034" s="2" t="s">
        <v>351</v>
      </c>
      <c r="C6034" s="2" t="s">
        <v>253</v>
      </c>
      <c r="D6034" s="2" t="s">
        <v>54</v>
      </c>
      <c r="E6034" s="2">
        <v>2020</v>
      </c>
      <c r="F6034" s="2" t="s">
        <v>58</v>
      </c>
      <c r="G6034" s="2" t="s">
        <v>40</v>
      </c>
      <c r="H6034" s="2" t="s">
        <v>83</v>
      </c>
      <c r="I6034" s="2" t="s">
        <v>71</v>
      </c>
      <c r="J6034" s="2" t="s">
        <v>72</v>
      </c>
      <c r="K6034" s="3">
        <v>6163411.2000000002</v>
      </c>
      <c r="L6034" s="3">
        <v>3362911.58</v>
      </c>
      <c r="M6034" s="3">
        <f t="shared" si="658"/>
        <v>2800499.62</v>
      </c>
      <c r="N6034" s="3">
        <v>1233900.1200000001</v>
      </c>
      <c r="O6034" s="3">
        <f t="shared" si="659"/>
        <v>1566599.5</v>
      </c>
      <c r="P6034" s="3">
        <v>1240224.2</v>
      </c>
      <c r="Q6034" s="4">
        <f t="shared" si="660"/>
        <v>0.45437494418675167</v>
      </c>
      <c r="R6034" s="4">
        <f t="shared" si="661"/>
        <v>0.20122366653063808</v>
      </c>
      <c r="S6034" s="3">
        <v>6493181.3300000001</v>
      </c>
      <c r="T6034" s="3">
        <f t="shared" si="662"/>
        <v>-329770.12999999989</v>
      </c>
      <c r="U6034" s="4">
        <f t="shared" si="663"/>
        <v>-5.0787143195337177E-2</v>
      </c>
      <c r="V6034" s="2" t="s">
        <v>133</v>
      </c>
      <c r="W6034" s="2" t="s">
        <v>207</v>
      </c>
      <c r="X6034" s="2" t="s">
        <v>86</v>
      </c>
      <c r="Y6034" s="2">
        <v>0.92</v>
      </c>
      <c r="Z6034" s="2" t="s">
        <v>3203</v>
      </c>
      <c r="AA6034" s="2" t="s">
        <v>141</v>
      </c>
      <c r="AB6034" s="2" t="s">
        <v>88</v>
      </c>
      <c r="AC6034" s="2">
        <v>2.23</v>
      </c>
      <c r="AD6034" s="3">
        <v>0</v>
      </c>
      <c r="AE6034" s="5">
        <v>0</v>
      </c>
      <c r="AF6034" s="2">
        <v>0</v>
      </c>
      <c r="AG6034" s="3">
        <f t="shared" si="664"/>
        <v>0</v>
      </c>
      <c r="AH6034" s="2" t="s">
        <v>50</v>
      </c>
      <c r="AI6034" s="3">
        <v>0</v>
      </c>
    </row>
    <row r="6035" spans="1:35" x14ac:dyDescent="0.3">
      <c r="A6035" s="2" t="s">
        <v>12401</v>
      </c>
      <c r="B6035" s="2" t="s">
        <v>2594</v>
      </c>
      <c r="C6035" s="2" t="s">
        <v>37</v>
      </c>
      <c r="D6035" s="2" t="s">
        <v>38</v>
      </c>
      <c r="E6035" s="2">
        <v>2022</v>
      </c>
      <c r="F6035" s="2" t="s">
        <v>55</v>
      </c>
      <c r="G6035" s="2" t="s">
        <v>93</v>
      </c>
      <c r="H6035" s="2" t="s">
        <v>94</v>
      </c>
      <c r="I6035" s="2" t="s">
        <v>131</v>
      </c>
      <c r="J6035" s="2" t="s">
        <v>235</v>
      </c>
      <c r="K6035" s="3">
        <v>1310522.77</v>
      </c>
      <c r="L6035" s="3">
        <v>546732.28</v>
      </c>
      <c r="M6035" s="3">
        <f t="shared" si="658"/>
        <v>763790.49</v>
      </c>
      <c r="N6035" s="3">
        <v>259038.03</v>
      </c>
      <c r="O6035" s="3">
        <f t="shared" si="659"/>
        <v>504752.45999999996</v>
      </c>
      <c r="P6035" s="3">
        <v>381080.88</v>
      </c>
      <c r="Q6035" s="4">
        <f t="shared" si="660"/>
        <v>0.5828135973555042</v>
      </c>
      <c r="R6035" s="4">
        <f t="shared" si="661"/>
        <v>0.29078539398441738</v>
      </c>
      <c r="S6035" s="3">
        <v>1243984.26</v>
      </c>
      <c r="T6035" s="3">
        <f t="shared" si="662"/>
        <v>66538.510000000009</v>
      </c>
      <c r="U6035" s="4">
        <f t="shared" si="663"/>
        <v>5.3488225003747239E-2</v>
      </c>
      <c r="V6035" s="2" t="s">
        <v>44</v>
      </c>
      <c r="W6035" s="2" t="s">
        <v>207</v>
      </c>
      <c r="X6035" s="2" t="s">
        <v>97</v>
      </c>
      <c r="Y6035" s="2">
        <v>1550</v>
      </c>
      <c r="Z6035" s="2" t="s">
        <v>12402</v>
      </c>
      <c r="AA6035" s="2" t="s">
        <v>48</v>
      </c>
      <c r="AB6035" s="2" t="s">
        <v>149</v>
      </c>
      <c r="AC6035" s="2">
        <v>9.0500000000000007</v>
      </c>
      <c r="AD6035" s="3">
        <v>0</v>
      </c>
      <c r="AE6035" s="5">
        <v>0</v>
      </c>
      <c r="AF6035" s="2">
        <v>0</v>
      </c>
      <c r="AG6035" s="3">
        <f t="shared" si="664"/>
        <v>0</v>
      </c>
      <c r="AH6035" s="2" t="s">
        <v>50</v>
      </c>
      <c r="AI6035" s="3">
        <v>0</v>
      </c>
    </row>
    <row r="6036" spans="1:35" x14ac:dyDescent="0.3">
      <c r="A6036" s="2" t="s">
        <v>12403</v>
      </c>
      <c r="B6036" s="2" t="s">
        <v>4772</v>
      </c>
      <c r="C6036" s="2" t="s">
        <v>261</v>
      </c>
      <c r="D6036" s="2" t="s">
        <v>54</v>
      </c>
      <c r="E6036" s="2">
        <v>2024</v>
      </c>
      <c r="F6036" s="2" t="s">
        <v>105</v>
      </c>
      <c r="G6036" s="2" t="s">
        <v>93</v>
      </c>
      <c r="H6036" s="2" t="s">
        <v>94</v>
      </c>
      <c r="I6036" s="2" t="s">
        <v>42</v>
      </c>
      <c r="J6036" s="2" t="s">
        <v>166</v>
      </c>
      <c r="K6036" s="3">
        <v>8328126.1100000003</v>
      </c>
      <c r="L6036" s="3">
        <v>2519938.14</v>
      </c>
      <c r="M6036" s="3">
        <f t="shared" si="658"/>
        <v>5808187.9700000007</v>
      </c>
      <c r="N6036" s="3">
        <v>1081419.1000000001</v>
      </c>
      <c r="O6036" s="3">
        <f t="shared" si="659"/>
        <v>4726768.870000001</v>
      </c>
      <c r="P6036" s="3">
        <v>3395867.94</v>
      </c>
      <c r="Q6036" s="4">
        <f t="shared" si="660"/>
        <v>0.69741834997260876</v>
      </c>
      <c r="R6036" s="4">
        <f t="shared" si="661"/>
        <v>0.40775894782890121</v>
      </c>
      <c r="S6036" s="3">
        <v>8252843.1799999997</v>
      </c>
      <c r="T6036" s="3">
        <f t="shared" si="662"/>
        <v>75282.930000000633</v>
      </c>
      <c r="U6036" s="4">
        <f t="shared" si="663"/>
        <v>9.1220599202032383E-3</v>
      </c>
      <c r="V6036" s="2" t="s">
        <v>95</v>
      </c>
      <c r="W6036" s="2" t="s">
        <v>45</v>
      </c>
      <c r="X6036" s="2" t="s">
        <v>97</v>
      </c>
      <c r="Y6036" s="2">
        <v>1550</v>
      </c>
      <c r="Z6036" s="2" t="s">
        <v>12404</v>
      </c>
      <c r="AA6036" s="2" t="s">
        <v>99</v>
      </c>
      <c r="AB6036" s="2" t="s">
        <v>142</v>
      </c>
      <c r="AC6036" s="2">
        <v>8.08</v>
      </c>
      <c r="AD6036" s="3">
        <v>0</v>
      </c>
      <c r="AE6036" s="5">
        <v>0</v>
      </c>
      <c r="AF6036" s="2">
        <v>0</v>
      </c>
      <c r="AG6036" s="3">
        <f t="shared" si="664"/>
        <v>0</v>
      </c>
      <c r="AH6036" s="2" t="s">
        <v>50</v>
      </c>
      <c r="AI6036" s="3">
        <v>0</v>
      </c>
    </row>
    <row r="6037" spans="1:35" x14ac:dyDescent="0.3">
      <c r="A6037" s="2" t="s">
        <v>12405</v>
      </c>
      <c r="B6037" s="2" t="s">
        <v>1606</v>
      </c>
      <c r="C6037" s="2" t="s">
        <v>67</v>
      </c>
      <c r="D6037" s="2" t="s">
        <v>54</v>
      </c>
      <c r="E6037" s="2">
        <v>2022</v>
      </c>
      <c r="F6037" s="2" t="s">
        <v>58</v>
      </c>
      <c r="G6037" s="2" t="s">
        <v>69</v>
      </c>
      <c r="H6037" s="2" t="s">
        <v>272</v>
      </c>
      <c r="I6037" s="2" t="s">
        <v>131</v>
      </c>
      <c r="J6037" s="2" t="s">
        <v>491</v>
      </c>
      <c r="K6037" s="3">
        <v>3283241.5</v>
      </c>
      <c r="L6037" s="3">
        <v>1391978.01</v>
      </c>
      <c r="M6037" s="3">
        <f t="shared" si="658"/>
        <v>1891263.49</v>
      </c>
      <c r="N6037" s="3">
        <v>465762.99</v>
      </c>
      <c r="O6037" s="3">
        <f t="shared" si="659"/>
        <v>1425500.5</v>
      </c>
      <c r="P6037" s="3">
        <v>1073536.03</v>
      </c>
      <c r="Q6037" s="4">
        <f t="shared" si="660"/>
        <v>0.57603544850416877</v>
      </c>
      <c r="R6037" s="4">
        <f t="shared" si="661"/>
        <v>0.32697443365040313</v>
      </c>
      <c r="S6037" s="3">
        <v>3293832.06</v>
      </c>
      <c r="T6037" s="3">
        <f t="shared" si="662"/>
        <v>-10590.560000000056</v>
      </c>
      <c r="U6037" s="4">
        <f t="shared" si="663"/>
        <v>-3.2152701798646211E-3</v>
      </c>
      <c r="V6037" s="2" t="s">
        <v>95</v>
      </c>
      <c r="W6037" s="2" t="s">
        <v>117</v>
      </c>
      <c r="X6037" s="2" t="s">
        <v>274</v>
      </c>
      <c r="Y6037" s="2">
        <v>1</v>
      </c>
      <c r="Z6037" s="2" t="s">
        <v>12406</v>
      </c>
      <c r="AA6037" s="2" t="s">
        <v>109</v>
      </c>
      <c r="AB6037" s="2" t="s">
        <v>149</v>
      </c>
      <c r="AC6037" s="2">
        <v>1.68</v>
      </c>
      <c r="AD6037" s="3">
        <v>0</v>
      </c>
      <c r="AE6037" s="5">
        <v>0</v>
      </c>
      <c r="AF6037" s="2">
        <v>0</v>
      </c>
      <c r="AG6037" s="3">
        <f t="shared" si="664"/>
        <v>0</v>
      </c>
      <c r="AH6037" s="2" t="s">
        <v>50</v>
      </c>
      <c r="AI6037" s="3">
        <v>0</v>
      </c>
    </row>
    <row r="6038" spans="1:35" x14ac:dyDescent="0.3">
      <c r="A6038" s="2" t="s">
        <v>12407</v>
      </c>
      <c r="B6038" s="2" t="s">
        <v>4159</v>
      </c>
      <c r="C6038" s="2" t="s">
        <v>278</v>
      </c>
      <c r="D6038" s="2" t="s">
        <v>54</v>
      </c>
      <c r="E6038" s="2">
        <v>2023</v>
      </c>
      <c r="F6038" s="2" t="s">
        <v>105</v>
      </c>
      <c r="G6038" s="2" t="s">
        <v>69</v>
      </c>
      <c r="H6038" s="2" t="s">
        <v>70</v>
      </c>
      <c r="I6038" s="2" t="s">
        <v>42</v>
      </c>
      <c r="J6038" s="2" t="s">
        <v>146</v>
      </c>
      <c r="K6038" s="3">
        <v>7193305.4800000004</v>
      </c>
      <c r="L6038" s="3">
        <v>2167494.8199999998</v>
      </c>
      <c r="M6038" s="3">
        <f t="shared" si="658"/>
        <v>5025810.66</v>
      </c>
      <c r="N6038" s="3">
        <v>1177441.92</v>
      </c>
      <c r="O6038" s="3">
        <f t="shared" si="659"/>
        <v>3848368.74</v>
      </c>
      <c r="P6038" s="3">
        <v>2796884.87</v>
      </c>
      <c r="Q6038" s="4">
        <f t="shared" si="660"/>
        <v>0.69867888608006123</v>
      </c>
      <c r="R6038" s="4">
        <f t="shared" si="661"/>
        <v>0.38881775253064882</v>
      </c>
      <c r="S6038" s="3">
        <v>6154103.7000000002</v>
      </c>
      <c r="T6038" s="3">
        <f t="shared" si="662"/>
        <v>1039201.7800000003</v>
      </c>
      <c r="U6038" s="4">
        <f t="shared" si="663"/>
        <v>0.16886322211307558</v>
      </c>
      <c r="V6038" s="2" t="s">
        <v>73</v>
      </c>
      <c r="W6038" s="2" t="s">
        <v>60</v>
      </c>
      <c r="X6038" s="2" t="s">
        <v>74</v>
      </c>
      <c r="Y6038" s="2">
        <v>1.36</v>
      </c>
      <c r="Z6038" s="2" t="s">
        <v>12408</v>
      </c>
      <c r="AA6038" s="2" t="s">
        <v>63</v>
      </c>
      <c r="AB6038" s="2" t="s">
        <v>306</v>
      </c>
      <c r="AC6038" s="2">
        <v>2.36</v>
      </c>
      <c r="AD6038" s="3">
        <v>0</v>
      </c>
      <c r="AE6038" s="5">
        <v>0</v>
      </c>
      <c r="AF6038" s="2">
        <v>0</v>
      </c>
      <c r="AG6038" s="3">
        <f t="shared" si="664"/>
        <v>0</v>
      </c>
      <c r="AH6038" s="2" t="s">
        <v>50</v>
      </c>
      <c r="AI6038" s="3">
        <v>0</v>
      </c>
    </row>
    <row r="6039" spans="1:35" x14ac:dyDescent="0.3">
      <c r="A6039" s="2" t="s">
        <v>12409</v>
      </c>
      <c r="B6039" s="2" t="s">
        <v>2990</v>
      </c>
      <c r="C6039" s="2" t="s">
        <v>403</v>
      </c>
      <c r="D6039" s="2" t="s">
        <v>54</v>
      </c>
      <c r="E6039" s="2">
        <v>2021</v>
      </c>
      <c r="F6039" s="2" t="s">
        <v>39</v>
      </c>
      <c r="G6039" s="2" t="s">
        <v>40</v>
      </c>
      <c r="H6039" s="2" t="s">
        <v>83</v>
      </c>
      <c r="I6039" s="2" t="s">
        <v>39</v>
      </c>
      <c r="J6039" s="2" t="s">
        <v>116</v>
      </c>
      <c r="K6039" s="3">
        <v>2390662.23</v>
      </c>
      <c r="L6039" s="3">
        <v>1189551.27</v>
      </c>
      <c r="M6039" s="3">
        <f t="shared" si="658"/>
        <v>1201110.96</v>
      </c>
      <c r="N6039" s="3">
        <v>471540.7</v>
      </c>
      <c r="O6039" s="3">
        <f t="shared" si="659"/>
        <v>729570.26</v>
      </c>
      <c r="P6039" s="3">
        <v>568766.84</v>
      </c>
      <c r="Q6039" s="4">
        <f t="shared" si="660"/>
        <v>0.50241767528991332</v>
      </c>
      <c r="R6039" s="4">
        <f t="shared" si="661"/>
        <v>0.23791183583470926</v>
      </c>
      <c r="S6039" s="3">
        <v>1929189</v>
      </c>
      <c r="T6039" s="3">
        <f t="shared" si="662"/>
        <v>461473.23</v>
      </c>
      <c r="U6039" s="4">
        <f t="shared" si="663"/>
        <v>0.23920581653741546</v>
      </c>
      <c r="V6039" s="2" t="s">
        <v>44</v>
      </c>
      <c r="W6039" s="2" t="s">
        <v>207</v>
      </c>
      <c r="X6039" s="2" t="s">
        <v>86</v>
      </c>
      <c r="Y6039" s="2">
        <v>0.92</v>
      </c>
      <c r="Z6039" s="2" t="s">
        <v>12410</v>
      </c>
      <c r="AA6039" s="2" t="s">
        <v>141</v>
      </c>
      <c r="AB6039" s="2" t="s">
        <v>149</v>
      </c>
      <c r="AC6039" s="2">
        <v>4.54</v>
      </c>
      <c r="AD6039" s="3">
        <v>0</v>
      </c>
      <c r="AE6039" s="5">
        <v>0</v>
      </c>
      <c r="AF6039" s="2">
        <v>0</v>
      </c>
      <c r="AG6039" s="3">
        <f t="shared" si="664"/>
        <v>0</v>
      </c>
      <c r="AH6039" s="2" t="s">
        <v>50</v>
      </c>
      <c r="AI6039" s="3">
        <v>0</v>
      </c>
    </row>
    <row r="6040" spans="1:35" x14ac:dyDescent="0.3">
      <c r="A6040" s="2" t="s">
        <v>12411</v>
      </c>
      <c r="B6040" s="2" t="s">
        <v>7416</v>
      </c>
      <c r="C6040" s="2" t="s">
        <v>880</v>
      </c>
      <c r="D6040" s="2" t="s">
        <v>81</v>
      </c>
      <c r="E6040" s="2">
        <v>2024</v>
      </c>
      <c r="F6040" s="2" t="s">
        <v>39</v>
      </c>
      <c r="G6040" s="2" t="s">
        <v>56</v>
      </c>
      <c r="H6040" s="2" t="s">
        <v>123</v>
      </c>
      <c r="I6040" s="2" t="s">
        <v>55</v>
      </c>
      <c r="J6040" s="2" t="s">
        <v>84</v>
      </c>
      <c r="K6040" s="3">
        <v>606141.67000000004</v>
      </c>
      <c r="L6040" s="3">
        <v>278908.11</v>
      </c>
      <c r="M6040" s="3">
        <f t="shared" si="658"/>
        <v>327233.56000000006</v>
      </c>
      <c r="N6040" s="3">
        <v>80827.47</v>
      </c>
      <c r="O6040" s="3">
        <f t="shared" si="659"/>
        <v>246406.09000000005</v>
      </c>
      <c r="P6040" s="3">
        <v>186666.88</v>
      </c>
      <c r="Q6040" s="4">
        <f t="shared" si="660"/>
        <v>0.53986316433252313</v>
      </c>
      <c r="R6040" s="4">
        <f t="shared" si="661"/>
        <v>0.3079591607684718</v>
      </c>
      <c r="S6040" s="3">
        <v>577738.6</v>
      </c>
      <c r="T6040" s="3">
        <f t="shared" si="662"/>
        <v>28403.070000000065</v>
      </c>
      <c r="U6040" s="4">
        <f t="shared" si="663"/>
        <v>4.916249321059743E-2</v>
      </c>
      <c r="V6040" s="2" t="s">
        <v>44</v>
      </c>
      <c r="W6040" s="2" t="s">
        <v>60</v>
      </c>
      <c r="X6040" s="2" t="s">
        <v>126</v>
      </c>
      <c r="Y6040" s="2">
        <v>1.34</v>
      </c>
      <c r="Z6040" s="2" t="s">
        <v>4605</v>
      </c>
      <c r="AA6040" s="2" t="s">
        <v>76</v>
      </c>
      <c r="AB6040" s="2" t="s">
        <v>242</v>
      </c>
      <c r="AC6040" s="2">
        <v>9.9</v>
      </c>
      <c r="AD6040" s="3">
        <v>0</v>
      </c>
      <c r="AE6040" s="5">
        <v>0</v>
      </c>
      <c r="AF6040" s="2">
        <v>0</v>
      </c>
      <c r="AG6040" s="3">
        <f t="shared" si="664"/>
        <v>0</v>
      </c>
      <c r="AH6040" s="2" t="s">
        <v>50</v>
      </c>
      <c r="AI6040" s="3">
        <v>0</v>
      </c>
    </row>
    <row r="6041" spans="1:35" x14ac:dyDescent="0.3">
      <c r="A6041" s="2" t="s">
        <v>12412</v>
      </c>
      <c r="B6041" s="2" t="s">
        <v>9575</v>
      </c>
      <c r="C6041" s="2" t="s">
        <v>648</v>
      </c>
      <c r="D6041" s="2" t="s">
        <v>104</v>
      </c>
      <c r="E6041" s="2">
        <v>2021</v>
      </c>
      <c r="F6041" s="2" t="s">
        <v>68</v>
      </c>
      <c r="G6041" s="2" t="s">
        <v>114</v>
      </c>
      <c r="H6041" s="2" t="s">
        <v>234</v>
      </c>
      <c r="I6041" s="2" t="s">
        <v>55</v>
      </c>
      <c r="J6041" s="2" t="s">
        <v>540</v>
      </c>
      <c r="K6041" s="3">
        <v>3551421.61</v>
      </c>
      <c r="L6041" s="3">
        <v>1462153</v>
      </c>
      <c r="M6041" s="3">
        <f t="shared" si="658"/>
        <v>2089268.6099999999</v>
      </c>
      <c r="N6041" s="3">
        <v>584594.38</v>
      </c>
      <c r="O6041" s="3">
        <f t="shared" si="659"/>
        <v>1504674.23</v>
      </c>
      <c r="P6041" s="3">
        <v>1177732.29</v>
      </c>
      <c r="Q6041" s="4">
        <f t="shared" si="660"/>
        <v>0.58829078589742545</v>
      </c>
      <c r="R6041" s="4">
        <f t="shared" si="661"/>
        <v>0.33162277513989674</v>
      </c>
      <c r="S6041" s="3">
        <v>3118610.69</v>
      </c>
      <c r="T6041" s="3">
        <f t="shared" si="662"/>
        <v>432810.91999999993</v>
      </c>
      <c r="U6041" s="4">
        <f t="shared" si="663"/>
        <v>0.138783247741641</v>
      </c>
      <c r="V6041" s="2" t="s">
        <v>95</v>
      </c>
      <c r="W6041" s="2" t="s">
        <v>117</v>
      </c>
      <c r="X6041" s="2" t="s">
        <v>236</v>
      </c>
      <c r="Y6041" s="2">
        <v>3.67</v>
      </c>
      <c r="Z6041" s="2" t="s">
        <v>9018</v>
      </c>
      <c r="AA6041" s="2" t="s">
        <v>76</v>
      </c>
      <c r="AB6041" s="2" t="s">
        <v>110</v>
      </c>
      <c r="AC6041" s="2">
        <v>2.86</v>
      </c>
      <c r="AD6041" s="3">
        <v>0</v>
      </c>
      <c r="AE6041" s="5">
        <v>0</v>
      </c>
      <c r="AF6041" s="2">
        <v>0</v>
      </c>
      <c r="AG6041" s="3">
        <f t="shared" si="664"/>
        <v>0</v>
      </c>
      <c r="AH6041" s="2" t="s">
        <v>50</v>
      </c>
      <c r="AI6041" s="3">
        <v>0</v>
      </c>
    </row>
    <row r="6042" spans="1:35" x14ac:dyDescent="0.3">
      <c r="A6042" s="2" t="s">
        <v>12413</v>
      </c>
      <c r="B6042" s="2" t="s">
        <v>793</v>
      </c>
      <c r="C6042" s="2" t="s">
        <v>185</v>
      </c>
      <c r="D6042" s="2" t="s">
        <v>104</v>
      </c>
      <c r="E6042" s="2">
        <v>2024</v>
      </c>
      <c r="F6042" s="2" t="s">
        <v>92</v>
      </c>
      <c r="G6042" s="2" t="s">
        <v>69</v>
      </c>
      <c r="H6042" s="2" t="s">
        <v>272</v>
      </c>
      <c r="I6042" s="2" t="s">
        <v>55</v>
      </c>
      <c r="J6042" s="2" t="s">
        <v>217</v>
      </c>
      <c r="K6042" s="3">
        <v>3596520.85</v>
      </c>
      <c r="L6042" s="3">
        <v>1382599.35</v>
      </c>
      <c r="M6042" s="3">
        <f t="shared" si="658"/>
        <v>2213921.5</v>
      </c>
      <c r="N6042" s="3">
        <v>610496.64</v>
      </c>
      <c r="O6042" s="3">
        <f t="shared" si="659"/>
        <v>1603424.8599999999</v>
      </c>
      <c r="P6042" s="3">
        <v>1200889.93</v>
      </c>
      <c r="Q6042" s="4">
        <f t="shared" si="660"/>
        <v>0.61557310310045887</v>
      </c>
      <c r="R6042" s="4">
        <f t="shared" si="661"/>
        <v>0.33390323039556408</v>
      </c>
      <c r="S6042" s="3">
        <v>3763048.54</v>
      </c>
      <c r="T6042" s="3">
        <f t="shared" si="662"/>
        <v>-166527.68999999994</v>
      </c>
      <c r="U6042" s="4">
        <f t="shared" si="663"/>
        <v>-4.4253399399413522E-2</v>
      </c>
      <c r="V6042" s="2" t="s">
        <v>85</v>
      </c>
      <c r="W6042" s="2" t="s">
        <v>60</v>
      </c>
      <c r="X6042" s="2" t="s">
        <v>274</v>
      </c>
      <c r="Y6042" s="2">
        <v>1</v>
      </c>
      <c r="Z6042" s="2" t="s">
        <v>388</v>
      </c>
      <c r="AA6042" s="2" t="s">
        <v>109</v>
      </c>
      <c r="AB6042" s="2" t="s">
        <v>209</v>
      </c>
      <c r="AC6042" s="2">
        <v>8.43</v>
      </c>
      <c r="AD6042" s="3">
        <v>0</v>
      </c>
      <c r="AE6042" s="5">
        <v>0</v>
      </c>
      <c r="AF6042" s="2">
        <v>0</v>
      </c>
      <c r="AG6042" s="3">
        <f t="shared" si="664"/>
        <v>0</v>
      </c>
      <c r="AH6042" s="2" t="s">
        <v>50</v>
      </c>
      <c r="AI6042" s="3">
        <v>0</v>
      </c>
    </row>
    <row r="6043" spans="1:35" x14ac:dyDescent="0.3">
      <c r="A6043" s="2" t="s">
        <v>12414</v>
      </c>
      <c r="B6043" s="2" t="s">
        <v>4575</v>
      </c>
      <c r="C6043" s="2" t="s">
        <v>456</v>
      </c>
      <c r="D6043" s="2" t="s">
        <v>54</v>
      </c>
      <c r="E6043" s="2">
        <v>2023</v>
      </c>
      <c r="F6043" s="2" t="s">
        <v>105</v>
      </c>
      <c r="G6043" s="2" t="s">
        <v>93</v>
      </c>
      <c r="H6043" s="2" t="s">
        <v>94</v>
      </c>
      <c r="I6043" s="2" t="s">
        <v>42</v>
      </c>
      <c r="J6043" s="2" t="s">
        <v>422</v>
      </c>
      <c r="K6043" s="3">
        <v>3542686.33</v>
      </c>
      <c r="L6043" s="3">
        <v>1260508.3700000001</v>
      </c>
      <c r="M6043" s="3">
        <f t="shared" si="658"/>
        <v>2282177.96</v>
      </c>
      <c r="N6043" s="3">
        <v>515011.15</v>
      </c>
      <c r="O6043" s="3">
        <f t="shared" si="659"/>
        <v>1767166.81</v>
      </c>
      <c r="P6043" s="3">
        <v>1351367.41</v>
      </c>
      <c r="Q6043" s="4">
        <f t="shared" si="660"/>
        <v>0.64419419260299005</v>
      </c>
      <c r="R6043" s="4">
        <f t="shared" si="661"/>
        <v>0.38145274069465807</v>
      </c>
      <c r="S6043" s="3">
        <v>4049763.6</v>
      </c>
      <c r="T6043" s="3">
        <f t="shared" si="662"/>
        <v>-507077.27</v>
      </c>
      <c r="U6043" s="4">
        <f t="shared" si="663"/>
        <v>-0.12521157284341239</v>
      </c>
      <c r="V6043" s="2" t="s">
        <v>124</v>
      </c>
      <c r="W6043" s="2" t="s">
        <v>125</v>
      </c>
      <c r="X6043" s="2" t="s">
        <v>97</v>
      </c>
      <c r="Y6043" s="2">
        <v>1550</v>
      </c>
      <c r="Z6043" s="2" t="s">
        <v>9838</v>
      </c>
      <c r="AA6043" s="2" t="s">
        <v>148</v>
      </c>
      <c r="AB6043" s="2" t="s">
        <v>149</v>
      </c>
      <c r="AC6043" s="2">
        <v>6.87</v>
      </c>
      <c r="AD6043" s="3">
        <v>0</v>
      </c>
      <c r="AE6043" s="5">
        <v>0</v>
      </c>
      <c r="AF6043" s="2">
        <v>0</v>
      </c>
      <c r="AG6043" s="3">
        <f t="shared" si="664"/>
        <v>0</v>
      </c>
      <c r="AH6043" s="2" t="s">
        <v>50</v>
      </c>
      <c r="AI6043" s="3">
        <v>0</v>
      </c>
    </row>
    <row r="6044" spans="1:35" x14ac:dyDescent="0.3">
      <c r="A6044" s="2" t="s">
        <v>12415</v>
      </c>
      <c r="B6044" s="2" t="s">
        <v>510</v>
      </c>
      <c r="C6044" s="2" t="s">
        <v>411</v>
      </c>
      <c r="D6044" s="2" t="s">
        <v>54</v>
      </c>
      <c r="E6044" s="2">
        <v>2022</v>
      </c>
      <c r="F6044" s="2" t="s">
        <v>92</v>
      </c>
      <c r="G6044" s="2" t="s">
        <v>40</v>
      </c>
      <c r="H6044" s="2" t="s">
        <v>279</v>
      </c>
      <c r="I6044" s="2" t="s">
        <v>178</v>
      </c>
      <c r="J6044" s="2" t="s">
        <v>179</v>
      </c>
      <c r="K6044" s="3">
        <v>2909939.25</v>
      </c>
      <c r="L6044" s="3">
        <v>936153.48</v>
      </c>
      <c r="M6044" s="3">
        <f t="shared" si="658"/>
        <v>1973785.77</v>
      </c>
      <c r="N6044" s="3">
        <v>419170.27</v>
      </c>
      <c r="O6044" s="3">
        <f t="shared" si="659"/>
        <v>1554615.5</v>
      </c>
      <c r="P6044" s="3">
        <v>1162273.1200000001</v>
      </c>
      <c r="Q6044" s="4">
        <f t="shared" si="660"/>
        <v>0.67829105710712001</v>
      </c>
      <c r="R6044" s="4">
        <f t="shared" si="661"/>
        <v>0.3994149087476655</v>
      </c>
      <c r="S6044" s="3">
        <v>2606120.46</v>
      </c>
      <c r="T6044" s="3">
        <f t="shared" si="662"/>
        <v>303818.79000000004</v>
      </c>
      <c r="U6044" s="4">
        <f t="shared" si="663"/>
        <v>0.11657895122775716</v>
      </c>
      <c r="V6044" s="2" t="s">
        <v>133</v>
      </c>
      <c r="W6044" s="2" t="s">
        <v>45</v>
      </c>
      <c r="X6044" s="2" t="s">
        <v>280</v>
      </c>
      <c r="Y6044" s="2">
        <v>0.79</v>
      </c>
      <c r="Z6044" s="2" t="s">
        <v>12416</v>
      </c>
      <c r="AA6044" s="2" t="s">
        <v>141</v>
      </c>
      <c r="AB6044" s="2" t="s">
        <v>182</v>
      </c>
      <c r="AC6044" s="2">
        <v>6.9</v>
      </c>
      <c r="AD6044" s="3">
        <v>1474542.44</v>
      </c>
      <c r="AE6044" s="5">
        <v>11.88</v>
      </c>
      <c r="AF6044" s="2">
        <v>24</v>
      </c>
      <c r="AG6044" s="3">
        <f t="shared" si="664"/>
        <v>69329.229280376268</v>
      </c>
      <c r="AH6044" s="2" t="s">
        <v>50</v>
      </c>
      <c r="AI6044" s="3">
        <v>0</v>
      </c>
    </row>
    <row r="6045" spans="1:35" x14ac:dyDescent="0.3">
      <c r="A6045" s="2" t="s">
        <v>12417</v>
      </c>
      <c r="B6045" s="2" t="s">
        <v>1426</v>
      </c>
      <c r="C6045" s="2" t="s">
        <v>377</v>
      </c>
      <c r="D6045" s="2" t="s">
        <v>81</v>
      </c>
      <c r="E6045" s="2">
        <v>2023</v>
      </c>
      <c r="F6045" s="2" t="s">
        <v>82</v>
      </c>
      <c r="G6045" s="2" t="s">
        <v>93</v>
      </c>
      <c r="H6045" s="2" t="s">
        <v>94</v>
      </c>
      <c r="I6045" s="2" t="s">
        <v>42</v>
      </c>
      <c r="J6045" s="2" t="s">
        <v>166</v>
      </c>
      <c r="K6045" s="3">
        <v>8152429.2400000002</v>
      </c>
      <c r="L6045" s="3">
        <v>4613586.3099999996</v>
      </c>
      <c r="M6045" s="3">
        <f t="shared" si="658"/>
        <v>3538842.9300000006</v>
      </c>
      <c r="N6045" s="3">
        <v>847648</v>
      </c>
      <c r="O6045" s="3">
        <f t="shared" si="659"/>
        <v>2691194.9300000006</v>
      </c>
      <c r="P6045" s="3">
        <v>1923453.64</v>
      </c>
      <c r="Q6045" s="4">
        <f t="shared" si="660"/>
        <v>0.43408447050808141</v>
      </c>
      <c r="R6045" s="4">
        <f t="shared" si="661"/>
        <v>0.23593625695793219</v>
      </c>
      <c r="S6045" s="3">
        <v>7392644.2000000002</v>
      </c>
      <c r="T6045" s="3">
        <f t="shared" si="662"/>
        <v>759785.04</v>
      </c>
      <c r="U6045" s="4">
        <f t="shared" si="663"/>
        <v>0.10277581599287573</v>
      </c>
      <c r="V6045" s="2" t="s">
        <v>44</v>
      </c>
      <c r="W6045" s="2" t="s">
        <v>134</v>
      </c>
      <c r="X6045" s="2" t="s">
        <v>97</v>
      </c>
      <c r="Y6045" s="2">
        <v>1550</v>
      </c>
      <c r="Z6045" s="2" t="s">
        <v>12418</v>
      </c>
      <c r="AA6045" s="2" t="s">
        <v>148</v>
      </c>
      <c r="AB6045" s="2" t="s">
        <v>182</v>
      </c>
      <c r="AC6045" s="2">
        <v>7.64</v>
      </c>
      <c r="AD6045" s="3">
        <v>0</v>
      </c>
      <c r="AE6045" s="5">
        <v>0</v>
      </c>
      <c r="AF6045" s="2">
        <v>0</v>
      </c>
      <c r="AG6045" s="3">
        <f t="shared" si="664"/>
        <v>0</v>
      </c>
      <c r="AH6045" s="2" t="s">
        <v>50</v>
      </c>
      <c r="AI6045" s="3">
        <v>0</v>
      </c>
    </row>
    <row r="6046" spans="1:35" x14ac:dyDescent="0.3">
      <c r="A6046" s="2" t="s">
        <v>12419</v>
      </c>
      <c r="B6046" s="2" t="s">
        <v>2067</v>
      </c>
      <c r="C6046" s="2" t="s">
        <v>233</v>
      </c>
      <c r="D6046" s="2" t="s">
        <v>38</v>
      </c>
      <c r="E6046" s="2">
        <v>2023</v>
      </c>
      <c r="F6046" s="2" t="s">
        <v>92</v>
      </c>
      <c r="G6046" s="2" t="s">
        <v>114</v>
      </c>
      <c r="H6046" s="2" t="s">
        <v>115</v>
      </c>
      <c r="I6046" s="2" t="s">
        <v>178</v>
      </c>
      <c r="J6046" s="2" t="s">
        <v>179</v>
      </c>
      <c r="K6046" s="3">
        <v>1160575.74</v>
      </c>
      <c r="L6046" s="3">
        <v>365793.52</v>
      </c>
      <c r="M6046" s="3">
        <f t="shared" si="658"/>
        <v>794782.22</v>
      </c>
      <c r="N6046" s="3">
        <v>167645.48000000001</v>
      </c>
      <c r="O6046" s="3">
        <f t="shared" si="659"/>
        <v>627136.74</v>
      </c>
      <c r="P6046" s="3">
        <v>442882.34</v>
      </c>
      <c r="Q6046" s="4">
        <f t="shared" si="660"/>
        <v>0.68481719254272877</v>
      </c>
      <c r="R6046" s="4">
        <f t="shared" si="661"/>
        <v>0.38160571924414</v>
      </c>
      <c r="S6046" s="3">
        <v>1385334.61</v>
      </c>
      <c r="T6046" s="3">
        <f t="shared" si="662"/>
        <v>-224758.87000000011</v>
      </c>
      <c r="U6046" s="4">
        <f t="shared" si="663"/>
        <v>-0.16224157570133912</v>
      </c>
      <c r="V6046" s="2" t="s">
        <v>95</v>
      </c>
      <c r="W6046" s="2" t="s">
        <v>134</v>
      </c>
      <c r="X6046" s="2" t="s">
        <v>118</v>
      </c>
      <c r="Y6046" s="2">
        <v>3.75</v>
      </c>
      <c r="Z6046" s="2" t="s">
        <v>9129</v>
      </c>
      <c r="AA6046" s="2" t="s">
        <v>99</v>
      </c>
      <c r="AB6046" s="2" t="s">
        <v>149</v>
      </c>
      <c r="AC6046" s="2">
        <v>6.02</v>
      </c>
      <c r="AD6046" s="3">
        <v>71587.37</v>
      </c>
      <c r="AE6046" s="5">
        <v>8.89</v>
      </c>
      <c r="AF6046" s="2">
        <v>240</v>
      </c>
      <c r="AG6046" s="3">
        <f t="shared" si="664"/>
        <v>639.03442462032183</v>
      </c>
      <c r="AH6046" s="2" t="s">
        <v>50</v>
      </c>
      <c r="AI6046" s="3">
        <v>0</v>
      </c>
    </row>
    <row r="6047" spans="1:35" x14ac:dyDescent="0.3">
      <c r="A6047" s="2" t="s">
        <v>12420</v>
      </c>
      <c r="B6047" s="2" t="s">
        <v>1750</v>
      </c>
      <c r="C6047" s="2" t="s">
        <v>363</v>
      </c>
      <c r="D6047" s="2" t="s">
        <v>81</v>
      </c>
      <c r="E6047" s="2">
        <v>2022</v>
      </c>
      <c r="F6047" s="2" t="s">
        <v>92</v>
      </c>
      <c r="G6047" s="2" t="s">
        <v>93</v>
      </c>
      <c r="H6047" s="2" t="s">
        <v>159</v>
      </c>
      <c r="I6047" s="2" t="s">
        <v>178</v>
      </c>
      <c r="J6047" s="2" t="s">
        <v>288</v>
      </c>
      <c r="K6047" s="3">
        <v>5171331.1900000004</v>
      </c>
      <c r="L6047" s="3">
        <v>1616031.96</v>
      </c>
      <c r="M6047" s="3">
        <f t="shared" si="658"/>
        <v>3555299.2300000004</v>
      </c>
      <c r="N6047" s="3">
        <v>685357.51</v>
      </c>
      <c r="O6047" s="3">
        <f t="shared" si="659"/>
        <v>2869941.7200000007</v>
      </c>
      <c r="P6047" s="3">
        <v>2238758.86</v>
      </c>
      <c r="Q6047" s="4">
        <f t="shared" si="660"/>
        <v>0.6875017474949231</v>
      </c>
      <c r="R6047" s="4">
        <f t="shared" si="661"/>
        <v>0.43291732394343124</v>
      </c>
      <c r="S6047" s="3">
        <v>4836065.1500000004</v>
      </c>
      <c r="T6047" s="3">
        <f t="shared" si="662"/>
        <v>335266.04000000004</v>
      </c>
      <c r="U6047" s="4">
        <f t="shared" si="663"/>
        <v>6.9326204176550429E-2</v>
      </c>
      <c r="V6047" s="2" t="s">
        <v>95</v>
      </c>
      <c r="W6047" s="2" t="s">
        <v>96</v>
      </c>
      <c r="X6047" s="2" t="s">
        <v>160</v>
      </c>
      <c r="Y6047" s="2">
        <v>129.5</v>
      </c>
      <c r="Z6047" s="2" t="s">
        <v>7307</v>
      </c>
      <c r="AA6047" s="2" t="s">
        <v>141</v>
      </c>
      <c r="AB6047" s="2" t="s">
        <v>242</v>
      </c>
      <c r="AC6047" s="2">
        <v>4.0599999999999996</v>
      </c>
      <c r="AD6047" s="3">
        <v>814058.71</v>
      </c>
      <c r="AE6047" s="5">
        <v>8.68</v>
      </c>
      <c r="AF6047" s="2">
        <v>36</v>
      </c>
      <c r="AG6047" s="3">
        <f t="shared" si="664"/>
        <v>25765.780290383227</v>
      </c>
      <c r="AH6047" s="2" t="s">
        <v>50</v>
      </c>
      <c r="AI6047" s="3">
        <v>0</v>
      </c>
    </row>
    <row r="6048" spans="1:35" x14ac:dyDescent="0.3">
      <c r="A6048" s="2" t="s">
        <v>12421</v>
      </c>
      <c r="B6048" s="2" t="s">
        <v>6173</v>
      </c>
      <c r="C6048" s="2" t="s">
        <v>103</v>
      </c>
      <c r="D6048" s="2" t="s">
        <v>104</v>
      </c>
      <c r="E6048" s="2">
        <v>2020</v>
      </c>
      <c r="F6048" s="2" t="s">
        <v>39</v>
      </c>
      <c r="G6048" s="2" t="s">
        <v>56</v>
      </c>
      <c r="H6048" s="2" t="s">
        <v>57</v>
      </c>
      <c r="I6048" s="2" t="s">
        <v>58</v>
      </c>
      <c r="J6048" s="2" t="s">
        <v>240</v>
      </c>
      <c r="K6048" s="3">
        <v>4211979.04</v>
      </c>
      <c r="L6048" s="3">
        <v>1705951.31</v>
      </c>
      <c r="M6048" s="3">
        <f t="shared" si="658"/>
        <v>2506027.73</v>
      </c>
      <c r="N6048" s="3">
        <v>871155.09</v>
      </c>
      <c r="O6048" s="3">
        <f t="shared" si="659"/>
        <v>1634872.6400000001</v>
      </c>
      <c r="P6048" s="3">
        <v>1288689.5900000001</v>
      </c>
      <c r="Q6048" s="4">
        <f t="shared" si="660"/>
        <v>0.59497630595996509</v>
      </c>
      <c r="R6048" s="4">
        <f t="shared" si="661"/>
        <v>0.30595821530963746</v>
      </c>
      <c r="S6048" s="3">
        <v>4079544.14</v>
      </c>
      <c r="T6048" s="3">
        <f t="shared" si="662"/>
        <v>132434.89999999991</v>
      </c>
      <c r="U6048" s="4">
        <f t="shared" si="663"/>
        <v>3.2463161435483306E-2</v>
      </c>
      <c r="V6048" s="2" t="s">
        <v>73</v>
      </c>
      <c r="W6048" s="2" t="s">
        <v>134</v>
      </c>
      <c r="X6048" s="2" t="s">
        <v>61</v>
      </c>
      <c r="Y6048" s="2">
        <v>1.53</v>
      </c>
      <c r="Z6048" s="2" t="s">
        <v>10662</v>
      </c>
      <c r="AA6048" s="2" t="s">
        <v>148</v>
      </c>
      <c r="AB6048" s="2" t="s">
        <v>149</v>
      </c>
      <c r="AC6048" s="2">
        <v>9.34</v>
      </c>
      <c r="AD6048" s="3">
        <v>0</v>
      </c>
      <c r="AE6048" s="5">
        <v>0</v>
      </c>
      <c r="AF6048" s="2">
        <v>0</v>
      </c>
      <c r="AG6048" s="3">
        <f t="shared" si="664"/>
        <v>0</v>
      </c>
      <c r="AH6048" s="2" t="s">
        <v>50</v>
      </c>
      <c r="AI6048" s="3">
        <v>0</v>
      </c>
    </row>
    <row r="6049" spans="1:35" x14ac:dyDescent="0.3">
      <c r="A6049" s="2" t="s">
        <v>12422</v>
      </c>
      <c r="B6049" s="2" t="s">
        <v>6525</v>
      </c>
      <c r="C6049" s="2" t="s">
        <v>261</v>
      </c>
      <c r="D6049" s="2" t="s">
        <v>54</v>
      </c>
      <c r="E6049" s="2">
        <v>2024</v>
      </c>
      <c r="F6049" s="2" t="s">
        <v>55</v>
      </c>
      <c r="G6049" s="2" t="s">
        <v>114</v>
      </c>
      <c r="H6049" s="2" t="s">
        <v>115</v>
      </c>
      <c r="I6049" s="2" t="s">
        <v>58</v>
      </c>
      <c r="J6049" s="2" t="s">
        <v>240</v>
      </c>
      <c r="K6049" s="3">
        <v>9640659.1799999997</v>
      </c>
      <c r="L6049" s="3">
        <v>5273485.95</v>
      </c>
      <c r="M6049" s="3">
        <f t="shared" si="658"/>
        <v>4367173.2299999995</v>
      </c>
      <c r="N6049" s="3">
        <v>1703322.08</v>
      </c>
      <c r="O6049" s="3">
        <f t="shared" si="659"/>
        <v>2663851.1499999994</v>
      </c>
      <c r="P6049" s="3">
        <v>2109331.23</v>
      </c>
      <c r="Q6049" s="4">
        <f t="shared" si="660"/>
        <v>0.45299529300443536</v>
      </c>
      <c r="R6049" s="4">
        <f t="shared" si="661"/>
        <v>0.21879533241626326</v>
      </c>
      <c r="S6049" s="3">
        <v>10313039.039999999</v>
      </c>
      <c r="T6049" s="3">
        <f t="shared" si="662"/>
        <v>-672379.8599999994</v>
      </c>
      <c r="U6049" s="4">
        <f t="shared" si="663"/>
        <v>-6.5197063386661966E-2</v>
      </c>
      <c r="V6049" s="2" t="s">
        <v>133</v>
      </c>
      <c r="W6049" s="2" t="s">
        <v>60</v>
      </c>
      <c r="X6049" s="2" t="s">
        <v>118</v>
      </c>
      <c r="Y6049" s="2">
        <v>3.75</v>
      </c>
      <c r="Z6049" s="2" t="s">
        <v>12423</v>
      </c>
      <c r="AA6049" s="2" t="s">
        <v>76</v>
      </c>
      <c r="AB6049" s="2" t="s">
        <v>100</v>
      </c>
      <c r="AC6049" s="2">
        <v>1.42</v>
      </c>
      <c r="AD6049" s="3">
        <v>0</v>
      </c>
      <c r="AE6049" s="5">
        <v>0</v>
      </c>
      <c r="AF6049" s="2">
        <v>0</v>
      </c>
      <c r="AG6049" s="3">
        <f t="shared" si="664"/>
        <v>0</v>
      </c>
      <c r="AH6049" s="2" t="s">
        <v>50</v>
      </c>
      <c r="AI6049" s="3">
        <v>0</v>
      </c>
    </row>
    <row r="6050" spans="1:35" x14ac:dyDescent="0.3">
      <c r="A6050" s="2" t="s">
        <v>12424</v>
      </c>
      <c r="B6050" s="2" t="s">
        <v>6677</v>
      </c>
      <c r="C6050" s="2" t="s">
        <v>435</v>
      </c>
      <c r="D6050" s="2" t="s">
        <v>81</v>
      </c>
      <c r="E6050" s="2">
        <v>2021</v>
      </c>
      <c r="F6050" s="2" t="s">
        <v>55</v>
      </c>
      <c r="G6050" s="2" t="s">
        <v>56</v>
      </c>
      <c r="H6050" s="2" t="s">
        <v>262</v>
      </c>
      <c r="I6050" s="2" t="s">
        <v>58</v>
      </c>
      <c r="J6050" s="2" t="s">
        <v>106</v>
      </c>
      <c r="K6050" s="3">
        <v>2101356.1800000002</v>
      </c>
      <c r="L6050" s="3">
        <v>788058.59</v>
      </c>
      <c r="M6050" s="3">
        <f t="shared" si="658"/>
        <v>1313297.5900000003</v>
      </c>
      <c r="N6050" s="3">
        <v>461437.9</v>
      </c>
      <c r="O6050" s="3">
        <f t="shared" si="659"/>
        <v>851859.69000000029</v>
      </c>
      <c r="P6050" s="3">
        <v>674007.05</v>
      </c>
      <c r="Q6050" s="4">
        <f t="shared" si="660"/>
        <v>0.62497619513508662</v>
      </c>
      <c r="R6050" s="4">
        <f t="shared" si="661"/>
        <v>0.32074859865022975</v>
      </c>
      <c r="S6050" s="3">
        <v>1946096.27</v>
      </c>
      <c r="T6050" s="3">
        <f t="shared" si="662"/>
        <v>155259.91000000015</v>
      </c>
      <c r="U6050" s="4">
        <f t="shared" si="663"/>
        <v>7.9780179631093046E-2</v>
      </c>
      <c r="V6050" s="2" t="s">
        <v>124</v>
      </c>
      <c r="W6050" s="2" t="s">
        <v>60</v>
      </c>
      <c r="X6050" s="2" t="s">
        <v>264</v>
      </c>
      <c r="Y6050" s="2">
        <v>83.5</v>
      </c>
      <c r="Z6050" s="2" t="s">
        <v>12425</v>
      </c>
      <c r="AA6050" s="2" t="s">
        <v>48</v>
      </c>
      <c r="AB6050" s="2" t="s">
        <v>209</v>
      </c>
      <c r="AC6050" s="2">
        <v>9.76</v>
      </c>
      <c r="AD6050" s="3">
        <v>0</v>
      </c>
      <c r="AE6050" s="5">
        <v>0</v>
      </c>
      <c r="AF6050" s="2">
        <v>0</v>
      </c>
      <c r="AG6050" s="3">
        <f t="shared" si="664"/>
        <v>0</v>
      </c>
      <c r="AH6050" s="2" t="s">
        <v>50</v>
      </c>
      <c r="AI6050" s="3">
        <v>0</v>
      </c>
    </row>
    <row r="6051" spans="1:35" x14ac:dyDescent="0.3">
      <c r="A6051" s="2" t="s">
        <v>12426</v>
      </c>
      <c r="B6051" s="2" t="s">
        <v>3831</v>
      </c>
      <c r="C6051" s="2" t="s">
        <v>257</v>
      </c>
      <c r="D6051" s="2" t="s">
        <v>104</v>
      </c>
      <c r="E6051" s="2">
        <v>2024</v>
      </c>
      <c r="F6051" s="2" t="s">
        <v>68</v>
      </c>
      <c r="G6051" s="2" t="s">
        <v>56</v>
      </c>
      <c r="H6051" s="2" t="s">
        <v>123</v>
      </c>
      <c r="I6051" s="2" t="s">
        <v>58</v>
      </c>
      <c r="J6051" s="2" t="s">
        <v>191</v>
      </c>
      <c r="K6051" s="3">
        <v>1471283.08</v>
      </c>
      <c r="L6051" s="3">
        <v>459128.89</v>
      </c>
      <c r="M6051" s="3">
        <f t="shared" si="658"/>
        <v>1012154.1900000001</v>
      </c>
      <c r="N6051" s="3">
        <v>295383.46000000002</v>
      </c>
      <c r="O6051" s="3">
        <f t="shared" si="659"/>
        <v>716770.73</v>
      </c>
      <c r="P6051" s="3">
        <v>535700.07999999996</v>
      </c>
      <c r="Q6051" s="4">
        <f t="shared" si="660"/>
        <v>0.68793980149625589</v>
      </c>
      <c r="R6051" s="4">
        <f t="shared" si="661"/>
        <v>0.36410401729081254</v>
      </c>
      <c r="S6051" s="3">
        <v>1505247.8</v>
      </c>
      <c r="T6051" s="3">
        <f t="shared" si="662"/>
        <v>-33964.719999999972</v>
      </c>
      <c r="U6051" s="4">
        <f t="shared" si="663"/>
        <v>-2.2564205043182906E-2</v>
      </c>
      <c r="V6051" s="2" t="s">
        <v>44</v>
      </c>
      <c r="W6051" s="2" t="s">
        <v>96</v>
      </c>
      <c r="X6051" s="2" t="s">
        <v>126</v>
      </c>
      <c r="Y6051" s="2">
        <v>1.34</v>
      </c>
      <c r="Z6051" s="2" t="s">
        <v>3212</v>
      </c>
      <c r="AA6051" s="2" t="s">
        <v>99</v>
      </c>
      <c r="AB6051" s="2" t="s">
        <v>77</v>
      </c>
      <c r="AC6051" s="2">
        <v>6.25</v>
      </c>
      <c r="AD6051" s="3">
        <v>0</v>
      </c>
      <c r="AE6051" s="5">
        <v>0</v>
      </c>
      <c r="AF6051" s="2">
        <v>0</v>
      </c>
      <c r="AG6051" s="3">
        <f t="shared" si="664"/>
        <v>0</v>
      </c>
      <c r="AH6051" s="2" t="s">
        <v>50</v>
      </c>
      <c r="AI6051" s="3">
        <v>0</v>
      </c>
    </row>
    <row r="6052" spans="1:35" x14ac:dyDescent="0.3">
      <c r="A6052" s="2" t="s">
        <v>12427</v>
      </c>
      <c r="B6052" s="2" t="s">
        <v>7330</v>
      </c>
      <c r="C6052" s="2" t="s">
        <v>201</v>
      </c>
      <c r="D6052" s="2" t="s">
        <v>54</v>
      </c>
      <c r="E6052" s="2">
        <v>2020</v>
      </c>
      <c r="F6052" s="2" t="s">
        <v>105</v>
      </c>
      <c r="G6052" s="2" t="s">
        <v>114</v>
      </c>
      <c r="H6052" s="2" t="s">
        <v>234</v>
      </c>
      <c r="I6052" s="2" t="s">
        <v>71</v>
      </c>
      <c r="J6052" s="2" t="s">
        <v>293</v>
      </c>
      <c r="K6052" s="3">
        <v>9171713.7300000004</v>
      </c>
      <c r="L6052" s="3">
        <v>3799252.14</v>
      </c>
      <c r="M6052" s="3">
        <f t="shared" si="658"/>
        <v>5372461.5899999999</v>
      </c>
      <c r="N6052" s="3">
        <v>1650104.02</v>
      </c>
      <c r="O6052" s="3">
        <f t="shared" si="659"/>
        <v>3722357.57</v>
      </c>
      <c r="P6052" s="3">
        <v>2672561.4700000002</v>
      </c>
      <c r="Q6052" s="4">
        <f t="shared" si="660"/>
        <v>0.58576420374167082</v>
      </c>
      <c r="R6052" s="4">
        <f t="shared" si="661"/>
        <v>0.29139172336553076</v>
      </c>
      <c r="S6052" s="3">
        <v>9148625.0899999999</v>
      </c>
      <c r="T6052" s="3">
        <f t="shared" si="662"/>
        <v>23088.640000000596</v>
      </c>
      <c r="U6052" s="4">
        <f t="shared" si="663"/>
        <v>2.5237278577780911E-3</v>
      </c>
      <c r="V6052" s="2" t="s">
        <v>85</v>
      </c>
      <c r="W6052" s="2" t="s">
        <v>134</v>
      </c>
      <c r="X6052" s="2" t="s">
        <v>236</v>
      </c>
      <c r="Y6052" s="2">
        <v>3.67</v>
      </c>
      <c r="Z6052" s="2" t="s">
        <v>7640</v>
      </c>
      <c r="AA6052" s="2" t="s">
        <v>76</v>
      </c>
      <c r="AB6052" s="2" t="s">
        <v>142</v>
      </c>
      <c r="AC6052" s="2">
        <v>3.32</v>
      </c>
      <c r="AD6052" s="3">
        <v>0</v>
      </c>
      <c r="AE6052" s="5">
        <v>0</v>
      </c>
      <c r="AF6052" s="2">
        <v>0</v>
      </c>
      <c r="AG6052" s="3">
        <f t="shared" si="664"/>
        <v>0</v>
      </c>
      <c r="AH6052" s="2" t="s">
        <v>50</v>
      </c>
      <c r="AI6052" s="3">
        <v>0</v>
      </c>
    </row>
    <row r="6053" spans="1:35" x14ac:dyDescent="0.3">
      <c r="A6053" s="2" t="s">
        <v>12428</v>
      </c>
      <c r="B6053" s="2" t="s">
        <v>1291</v>
      </c>
      <c r="C6053" s="2" t="s">
        <v>145</v>
      </c>
      <c r="D6053" s="2" t="s">
        <v>54</v>
      </c>
      <c r="E6053" s="2">
        <v>2024</v>
      </c>
      <c r="F6053" s="2" t="s">
        <v>68</v>
      </c>
      <c r="G6053" s="2" t="s">
        <v>93</v>
      </c>
      <c r="H6053" s="2" t="s">
        <v>94</v>
      </c>
      <c r="I6053" s="2" t="s">
        <v>55</v>
      </c>
      <c r="J6053" s="2" t="s">
        <v>540</v>
      </c>
      <c r="K6053" s="3">
        <v>4212444.58</v>
      </c>
      <c r="L6053" s="3">
        <v>1912945.42</v>
      </c>
      <c r="M6053" s="3">
        <f t="shared" si="658"/>
        <v>2299499.16</v>
      </c>
      <c r="N6053" s="3">
        <v>777110.94</v>
      </c>
      <c r="O6053" s="3">
        <f t="shared" si="659"/>
        <v>1522388.2200000002</v>
      </c>
      <c r="P6053" s="3">
        <v>1169690.52</v>
      </c>
      <c r="Q6053" s="4">
        <f t="shared" si="660"/>
        <v>0.54588235318694689</v>
      </c>
      <c r="R6053" s="4">
        <f t="shared" si="661"/>
        <v>0.27767499317462829</v>
      </c>
      <c r="S6053" s="3">
        <v>4143961.82</v>
      </c>
      <c r="T6053" s="3">
        <f t="shared" si="662"/>
        <v>68482.760000000242</v>
      </c>
      <c r="U6053" s="4">
        <f t="shared" si="663"/>
        <v>1.6525914806811672E-2</v>
      </c>
      <c r="V6053" s="2" t="s">
        <v>124</v>
      </c>
      <c r="W6053" s="2" t="s">
        <v>60</v>
      </c>
      <c r="X6053" s="2" t="s">
        <v>97</v>
      </c>
      <c r="Y6053" s="2">
        <v>1550</v>
      </c>
      <c r="Z6053" s="2" t="s">
        <v>1292</v>
      </c>
      <c r="AA6053" s="2" t="s">
        <v>109</v>
      </c>
      <c r="AB6053" s="2" t="s">
        <v>100</v>
      </c>
      <c r="AC6053" s="2">
        <v>5.51</v>
      </c>
      <c r="AD6053" s="3">
        <v>0</v>
      </c>
      <c r="AE6053" s="5">
        <v>0</v>
      </c>
      <c r="AF6053" s="2">
        <v>0</v>
      </c>
      <c r="AG6053" s="3">
        <f t="shared" si="664"/>
        <v>0</v>
      </c>
      <c r="AH6053" s="2" t="s">
        <v>50</v>
      </c>
      <c r="AI6053" s="3">
        <v>0</v>
      </c>
    </row>
    <row r="6054" spans="1:35" x14ac:dyDescent="0.3">
      <c r="A6054" s="2" t="s">
        <v>12429</v>
      </c>
      <c r="B6054" s="2" t="s">
        <v>892</v>
      </c>
      <c r="C6054" s="2" t="s">
        <v>176</v>
      </c>
      <c r="D6054" s="2" t="s">
        <v>104</v>
      </c>
      <c r="E6054" s="2">
        <v>2020</v>
      </c>
      <c r="F6054" s="2" t="s">
        <v>68</v>
      </c>
      <c r="G6054" s="2" t="s">
        <v>40</v>
      </c>
      <c r="H6054" s="2" t="s">
        <v>41</v>
      </c>
      <c r="I6054" s="2" t="s">
        <v>131</v>
      </c>
      <c r="J6054" s="2" t="s">
        <v>463</v>
      </c>
      <c r="K6054" s="3">
        <v>1558172.88</v>
      </c>
      <c r="L6054" s="3">
        <v>620231.98</v>
      </c>
      <c r="M6054" s="3">
        <f t="shared" si="658"/>
        <v>937940.89999999991</v>
      </c>
      <c r="N6054" s="3">
        <v>184170.56</v>
      </c>
      <c r="O6054" s="3">
        <f t="shared" si="659"/>
        <v>753770.33999999985</v>
      </c>
      <c r="P6054" s="3">
        <v>551689.87</v>
      </c>
      <c r="Q6054" s="4">
        <f t="shared" si="660"/>
        <v>0.60194918807725617</v>
      </c>
      <c r="R6054" s="4">
        <f t="shared" si="661"/>
        <v>0.35406204092064547</v>
      </c>
      <c r="S6054" s="3">
        <v>1426352.38</v>
      </c>
      <c r="T6054" s="3">
        <f t="shared" si="662"/>
        <v>131820.5</v>
      </c>
      <c r="U6054" s="4">
        <f t="shared" si="663"/>
        <v>9.2417905875405076E-2</v>
      </c>
      <c r="V6054" s="2" t="s">
        <v>44</v>
      </c>
      <c r="W6054" s="2" t="s">
        <v>45</v>
      </c>
      <c r="X6054" s="2" t="s">
        <v>46</v>
      </c>
      <c r="Y6054" s="2">
        <v>0.89</v>
      </c>
      <c r="Z6054" s="2" t="s">
        <v>12430</v>
      </c>
      <c r="AA6054" s="2" t="s">
        <v>224</v>
      </c>
      <c r="AB6054" s="2" t="s">
        <v>306</v>
      </c>
      <c r="AC6054" s="2">
        <v>6.5</v>
      </c>
      <c r="AD6054" s="3">
        <v>0</v>
      </c>
      <c r="AE6054" s="5">
        <v>0</v>
      </c>
      <c r="AF6054" s="2">
        <v>0</v>
      </c>
      <c r="AG6054" s="3">
        <f t="shared" si="664"/>
        <v>0</v>
      </c>
      <c r="AH6054" s="2" t="s">
        <v>50</v>
      </c>
      <c r="AI6054" s="3">
        <v>0</v>
      </c>
    </row>
    <row r="6055" spans="1:35" x14ac:dyDescent="0.3">
      <c r="A6055" s="2" t="s">
        <v>12431</v>
      </c>
      <c r="B6055" s="2" t="s">
        <v>4360</v>
      </c>
      <c r="C6055" s="2" t="s">
        <v>67</v>
      </c>
      <c r="D6055" s="2" t="s">
        <v>54</v>
      </c>
      <c r="E6055" s="2">
        <v>2022</v>
      </c>
      <c r="F6055" s="2" t="s">
        <v>68</v>
      </c>
      <c r="G6055" s="2" t="s">
        <v>114</v>
      </c>
      <c r="H6055" s="2" t="s">
        <v>234</v>
      </c>
      <c r="I6055" s="2" t="s">
        <v>42</v>
      </c>
      <c r="J6055" s="2" t="s">
        <v>166</v>
      </c>
      <c r="K6055" s="3">
        <v>9055996.5999999996</v>
      </c>
      <c r="L6055" s="3">
        <v>4759695.18</v>
      </c>
      <c r="M6055" s="3">
        <f t="shared" si="658"/>
        <v>4296301.42</v>
      </c>
      <c r="N6055" s="3">
        <v>1898572.69</v>
      </c>
      <c r="O6055" s="3">
        <f t="shared" si="659"/>
        <v>2397728.73</v>
      </c>
      <c r="P6055" s="3">
        <v>1827808.9</v>
      </c>
      <c r="Q6055" s="4">
        <f t="shared" si="660"/>
        <v>0.47441508756750195</v>
      </c>
      <c r="R6055" s="4">
        <f t="shared" si="661"/>
        <v>0.20183409742004541</v>
      </c>
      <c r="S6055" s="3">
        <v>9494841.5899999999</v>
      </c>
      <c r="T6055" s="3">
        <f t="shared" si="662"/>
        <v>-438844.99000000022</v>
      </c>
      <c r="U6055" s="4">
        <f t="shared" si="663"/>
        <v>-4.6219306119039766E-2</v>
      </c>
      <c r="V6055" s="2" t="s">
        <v>85</v>
      </c>
      <c r="W6055" s="2" t="s">
        <v>60</v>
      </c>
      <c r="X6055" s="2" t="s">
        <v>236</v>
      </c>
      <c r="Y6055" s="2">
        <v>3.67</v>
      </c>
      <c r="Z6055" s="2" t="s">
        <v>2209</v>
      </c>
      <c r="AA6055" s="2" t="s">
        <v>109</v>
      </c>
      <c r="AB6055" s="2" t="s">
        <v>242</v>
      </c>
      <c r="AC6055" s="2">
        <v>4.53</v>
      </c>
      <c r="AD6055" s="3">
        <v>0</v>
      </c>
      <c r="AE6055" s="5">
        <v>0</v>
      </c>
      <c r="AF6055" s="2">
        <v>0</v>
      </c>
      <c r="AG6055" s="3">
        <f t="shared" si="664"/>
        <v>0</v>
      </c>
      <c r="AH6055" s="2" t="s">
        <v>230</v>
      </c>
      <c r="AI6055" s="3">
        <v>0</v>
      </c>
    </row>
    <row r="6056" spans="1:35" x14ac:dyDescent="0.3">
      <c r="A6056" s="2" t="s">
        <v>12432</v>
      </c>
      <c r="B6056" s="2" t="s">
        <v>1404</v>
      </c>
      <c r="C6056" s="2" t="s">
        <v>257</v>
      </c>
      <c r="D6056" s="2" t="s">
        <v>104</v>
      </c>
      <c r="E6056" s="2">
        <v>2024</v>
      </c>
      <c r="F6056" s="2" t="s">
        <v>55</v>
      </c>
      <c r="G6056" s="2" t="s">
        <v>69</v>
      </c>
      <c r="H6056" s="2" t="s">
        <v>272</v>
      </c>
      <c r="I6056" s="2" t="s">
        <v>178</v>
      </c>
      <c r="J6056" s="2" t="s">
        <v>342</v>
      </c>
      <c r="K6056" s="3">
        <v>6656188.7800000003</v>
      </c>
      <c r="L6056" s="3">
        <v>3251457.62</v>
      </c>
      <c r="M6056" s="3">
        <f t="shared" si="658"/>
        <v>3404731.16</v>
      </c>
      <c r="N6056" s="3">
        <v>1209776.71</v>
      </c>
      <c r="O6056" s="3">
        <f t="shared" si="659"/>
        <v>2194954.4500000002</v>
      </c>
      <c r="P6056" s="3">
        <v>1672220.77</v>
      </c>
      <c r="Q6056" s="4">
        <f t="shared" si="660"/>
        <v>0.51151361124706562</v>
      </c>
      <c r="R6056" s="4">
        <f t="shared" si="661"/>
        <v>0.25122796622363824</v>
      </c>
      <c r="S6056" s="3">
        <v>6389141.9400000004</v>
      </c>
      <c r="T6056" s="3">
        <f t="shared" si="662"/>
        <v>267046.83999999985</v>
      </c>
      <c r="U6056" s="4">
        <f t="shared" si="663"/>
        <v>4.1796980331289972E-2</v>
      </c>
      <c r="V6056" s="2" t="s">
        <v>73</v>
      </c>
      <c r="W6056" s="2" t="s">
        <v>207</v>
      </c>
      <c r="X6056" s="2" t="s">
        <v>274</v>
      </c>
      <c r="Y6056" s="2">
        <v>1</v>
      </c>
      <c r="Z6056" s="2" t="s">
        <v>12433</v>
      </c>
      <c r="AA6056" s="2" t="s">
        <v>224</v>
      </c>
      <c r="AB6056" s="2" t="s">
        <v>77</v>
      </c>
      <c r="AC6056" s="2">
        <v>9.4</v>
      </c>
      <c r="AD6056" s="3">
        <v>1172591.6499999999</v>
      </c>
      <c r="AE6056" s="5">
        <v>11.29</v>
      </c>
      <c r="AF6056" s="2">
        <v>36</v>
      </c>
      <c r="AG6056" s="3">
        <f t="shared" si="664"/>
        <v>38550.382593665941</v>
      </c>
      <c r="AH6056" s="2" t="s">
        <v>50</v>
      </c>
      <c r="AI6056" s="3">
        <v>0</v>
      </c>
    </row>
    <row r="6057" spans="1:35" x14ac:dyDescent="0.3">
      <c r="A6057" s="2" t="s">
        <v>12434</v>
      </c>
      <c r="B6057" s="2" t="s">
        <v>1561</v>
      </c>
      <c r="C6057" s="2" t="s">
        <v>337</v>
      </c>
      <c r="D6057" s="2" t="s">
        <v>38</v>
      </c>
      <c r="E6057" s="2">
        <v>2024</v>
      </c>
      <c r="F6057" s="2" t="s">
        <v>105</v>
      </c>
      <c r="G6057" s="2" t="s">
        <v>114</v>
      </c>
      <c r="H6057" s="2" t="s">
        <v>115</v>
      </c>
      <c r="I6057" s="2" t="s">
        <v>58</v>
      </c>
      <c r="J6057" s="2" t="s">
        <v>240</v>
      </c>
      <c r="K6057" s="3">
        <v>2946210.37</v>
      </c>
      <c r="L6057" s="3">
        <v>1121924.93</v>
      </c>
      <c r="M6057" s="3">
        <f t="shared" si="658"/>
        <v>1824285.4400000002</v>
      </c>
      <c r="N6057" s="3">
        <v>440463.81</v>
      </c>
      <c r="O6057" s="3">
        <f t="shared" si="659"/>
        <v>1383821.6300000001</v>
      </c>
      <c r="P6057" s="3">
        <v>1019489.49</v>
      </c>
      <c r="Q6057" s="4">
        <f t="shared" si="660"/>
        <v>0.61919727748429587</v>
      </c>
      <c r="R6057" s="4">
        <f t="shared" si="661"/>
        <v>0.34603418017295212</v>
      </c>
      <c r="S6057" s="3">
        <v>3515811.05</v>
      </c>
      <c r="T6057" s="3">
        <f t="shared" si="662"/>
        <v>-569600.6799999997</v>
      </c>
      <c r="U6057" s="4">
        <f t="shared" si="663"/>
        <v>-0.16201117520237607</v>
      </c>
      <c r="V6057" s="2" t="s">
        <v>107</v>
      </c>
      <c r="W6057" s="2" t="s">
        <v>134</v>
      </c>
      <c r="X6057" s="2" t="s">
        <v>118</v>
      </c>
      <c r="Y6057" s="2">
        <v>3.75</v>
      </c>
      <c r="Z6057" s="2" t="s">
        <v>6678</v>
      </c>
      <c r="AA6057" s="2" t="s">
        <v>76</v>
      </c>
      <c r="AB6057" s="2" t="s">
        <v>242</v>
      </c>
      <c r="AC6057" s="2">
        <v>7.59</v>
      </c>
      <c r="AD6057" s="3">
        <v>0</v>
      </c>
      <c r="AE6057" s="5">
        <v>0</v>
      </c>
      <c r="AF6057" s="2">
        <v>0</v>
      </c>
      <c r="AG6057" s="3">
        <f t="shared" si="664"/>
        <v>0</v>
      </c>
      <c r="AH6057" s="2" t="s">
        <v>50</v>
      </c>
      <c r="AI6057" s="3">
        <v>0</v>
      </c>
    </row>
    <row r="6058" spans="1:35" x14ac:dyDescent="0.3">
      <c r="A6058" s="2" t="s">
        <v>12435</v>
      </c>
      <c r="B6058" s="2" t="s">
        <v>5683</v>
      </c>
      <c r="C6058" s="2" t="s">
        <v>227</v>
      </c>
      <c r="D6058" s="2" t="s">
        <v>104</v>
      </c>
      <c r="E6058" s="2">
        <v>2023</v>
      </c>
      <c r="F6058" s="2" t="s">
        <v>68</v>
      </c>
      <c r="G6058" s="2" t="s">
        <v>40</v>
      </c>
      <c r="H6058" s="2" t="s">
        <v>83</v>
      </c>
      <c r="I6058" s="2" t="s">
        <v>71</v>
      </c>
      <c r="J6058" s="2" t="s">
        <v>293</v>
      </c>
      <c r="K6058" s="3">
        <v>1243663.8999999999</v>
      </c>
      <c r="L6058" s="3">
        <v>466416.39</v>
      </c>
      <c r="M6058" s="3">
        <f t="shared" si="658"/>
        <v>777247.50999999989</v>
      </c>
      <c r="N6058" s="3">
        <v>242861.57</v>
      </c>
      <c r="O6058" s="3">
        <f t="shared" si="659"/>
        <v>534385.93999999994</v>
      </c>
      <c r="P6058" s="3">
        <v>388941.36</v>
      </c>
      <c r="Q6058" s="4">
        <f t="shared" si="660"/>
        <v>0.62496588507554163</v>
      </c>
      <c r="R6058" s="4">
        <f t="shared" si="661"/>
        <v>0.31273832102065519</v>
      </c>
      <c r="S6058" s="3">
        <v>1167134.71</v>
      </c>
      <c r="T6058" s="3">
        <f t="shared" si="662"/>
        <v>76529.189999999944</v>
      </c>
      <c r="U6058" s="4">
        <f t="shared" si="663"/>
        <v>6.5570143141403053E-2</v>
      </c>
      <c r="V6058" s="2" t="s">
        <v>133</v>
      </c>
      <c r="W6058" s="2" t="s">
        <v>134</v>
      </c>
      <c r="X6058" s="2" t="s">
        <v>86</v>
      </c>
      <c r="Y6058" s="2">
        <v>0.92</v>
      </c>
      <c r="Z6058" s="2" t="s">
        <v>11756</v>
      </c>
      <c r="AA6058" s="2" t="s">
        <v>148</v>
      </c>
      <c r="AB6058" s="2" t="s">
        <v>64</v>
      </c>
      <c r="AC6058" s="2">
        <v>7.11</v>
      </c>
      <c r="AD6058" s="3">
        <v>0</v>
      </c>
      <c r="AE6058" s="5">
        <v>0</v>
      </c>
      <c r="AF6058" s="2">
        <v>0</v>
      </c>
      <c r="AG6058" s="3">
        <f t="shared" si="664"/>
        <v>0</v>
      </c>
      <c r="AH6058" s="2" t="s">
        <v>50</v>
      </c>
      <c r="AI6058" s="3">
        <v>0</v>
      </c>
    </row>
    <row r="6059" spans="1:35" x14ac:dyDescent="0.3">
      <c r="A6059" s="2" t="s">
        <v>12436</v>
      </c>
      <c r="B6059" s="2" t="s">
        <v>5830</v>
      </c>
      <c r="C6059" s="2" t="s">
        <v>249</v>
      </c>
      <c r="D6059" s="2" t="s">
        <v>104</v>
      </c>
      <c r="E6059" s="2">
        <v>2023</v>
      </c>
      <c r="F6059" s="2" t="s">
        <v>55</v>
      </c>
      <c r="G6059" s="2" t="s">
        <v>69</v>
      </c>
      <c r="H6059" s="2" t="s">
        <v>70</v>
      </c>
      <c r="I6059" s="2" t="s">
        <v>39</v>
      </c>
      <c r="J6059" s="2" t="s">
        <v>566</v>
      </c>
      <c r="K6059" s="3">
        <v>6923859.2599999998</v>
      </c>
      <c r="L6059" s="3">
        <v>2093027.75</v>
      </c>
      <c r="M6059" s="3">
        <f t="shared" si="658"/>
        <v>4830831.51</v>
      </c>
      <c r="N6059" s="3">
        <v>979504.33</v>
      </c>
      <c r="O6059" s="3">
        <f t="shared" si="659"/>
        <v>3851327.1799999997</v>
      </c>
      <c r="P6059" s="3">
        <v>2778420.39</v>
      </c>
      <c r="Q6059" s="4">
        <f t="shared" si="660"/>
        <v>0.69770792972472984</v>
      </c>
      <c r="R6059" s="4">
        <f t="shared" si="661"/>
        <v>0.40128204310149429</v>
      </c>
      <c r="S6059" s="3">
        <v>7967801.7999999998</v>
      </c>
      <c r="T6059" s="3">
        <f t="shared" si="662"/>
        <v>-1043942.54</v>
      </c>
      <c r="U6059" s="4">
        <f t="shared" si="663"/>
        <v>-0.131020144100472</v>
      </c>
      <c r="V6059" s="2" t="s">
        <v>107</v>
      </c>
      <c r="W6059" s="2" t="s">
        <v>60</v>
      </c>
      <c r="X6059" s="2" t="s">
        <v>74</v>
      </c>
      <c r="Y6059" s="2">
        <v>1.36</v>
      </c>
      <c r="Z6059" s="2" t="s">
        <v>12437</v>
      </c>
      <c r="AA6059" s="2" t="s">
        <v>224</v>
      </c>
      <c r="AB6059" s="2" t="s">
        <v>142</v>
      </c>
      <c r="AC6059" s="2">
        <v>6.3</v>
      </c>
      <c r="AD6059" s="3">
        <v>0</v>
      </c>
      <c r="AE6059" s="5">
        <v>0</v>
      </c>
      <c r="AF6059" s="2">
        <v>0</v>
      </c>
      <c r="AG6059" s="3">
        <f t="shared" si="664"/>
        <v>0</v>
      </c>
      <c r="AH6059" s="2" t="s">
        <v>50</v>
      </c>
      <c r="AI6059" s="3">
        <v>0</v>
      </c>
    </row>
    <row r="6060" spans="1:35" x14ac:dyDescent="0.3">
      <c r="A6060" s="2" t="s">
        <v>12438</v>
      </c>
      <c r="B6060" s="2" t="s">
        <v>336</v>
      </c>
      <c r="C6060" s="2" t="s">
        <v>337</v>
      </c>
      <c r="D6060" s="2" t="s">
        <v>38</v>
      </c>
      <c r="E6060" s="2">
        <v>2024</v>
      </c>
      <c r="F6060" s="2" t="s">
        <v>82</v>
      </c>
      <c r="G6060" s="2" t="s">
        <v>93</v>
      </c>
      <c r="H6060" s="2" t="s">
        <v>221</v>
      </c>
      <c r="I6060" s="2" t="s">
        <v>178</v>
      </c>
      <c r="J6060" s="2" t="s">
        <v>342</v>
      </c>
      <c r="K6060" s="3">
        <v>2714600.18</v>
      </c>
      <c r="L6060" s="3">
        <v>952204.58</v>
      </c>
      <c r="M6060" s="3">
        <f t="shared" si="658"/>
        <v>1762395.6</v>
      </c>
      <c r="N6060" s="3">
        <v>267285.13</v>
      </c>
      <c r="O6060" s="3">
        <f t="shared" si="659"/>
        <v>1495110.4700000002</v>
      </c>
      <c r="P6060" s="3">
        <v>1108358.7</v>
      </c>
      <c r="Q6060" s="4">
        <f t="shared" si="660"/>
        <v>0.64922842523350899</v>
      </c>
      <c r="R6060" s="4">
        <f t="shared" si="661"/>
        <v>0.40829537556429391</v>
      </c>
      <c r="S6060" s="3">
        <v>2823409.07</v>
      </c>
      <c r="T6060" s="3">
        <f t="shared" si="662"/>
        <v>-108808.88999999966</v>
      </c>
      <c r="U6060" s="4">
        <f t="shared" si="663"/>
        <v>-3.8538124410006119E-2</v>
      </c>
      <c r="V6060" s="2" t="s">
        <v>44</v>
      </c>
      <c r="W6060" s="2" t="s">
        <v>125</v>
      </c>
      <c r="X6060" s="2" t="s">
        <v>222</v>
      </c>
      <c r="Y6060" s="2">
        <v>18.899999999999999</v>
      </c>
      <c r="Z6060" s="2" t="s">
        <v>12439</v>
      </c>
      <c r="AA6060" s="2" t="s">
        <v>48</v>
      </c>
      <c r="AB6060" s="2" t="s">
        <v>242</v>
      </c>
      <c r="AC6060" s="2">
        <v>8.7899999999999991</v>
      </c>
      <c r="AD6060" s="3">
        <v>4977880.0599999996</v>
      </c>
      <c r="AE6060" s="5">
        <v>6.87</v>
      </c>
      <c r="AF6060" s="2">
        <v>60</v>
      </c>
      <c r="AG6060" s="3">
        <f t="shared" si="664"/>
        <v>98262.96302130782</v>
      </c>
      <c r="AH6060" s="2" t="s">
        <v>50</v>
      </c>
      <c r="AI6060" s="3">
        <v>0</v>
      </c>
    </row>
    <row r="6061" spans="1:35" x14ac:dyDescent="0.3">
      <c r="A6061" s="2" t="s">
        <v>12440</v>
      </c>
      <c r="B6061" s="2" t="s">
        <v>1972</v>
      </c>
      <c r="C6061" s="2" t="s">
        <v>648</v>
      </c>
      <c r="D6061" s="2" t="s">
        <v>104</v>
      </c>
      <c r="E6061" s="2">
        <v>2021</v>
      </c>
      <c r="F6061" s="2" t="s">
        <v>82</v>
      </c>
      <c r="G6061" s="2" t="s">
        <v>114</v>
      </c>
      <c r="H6061" s="2" t="s">
        <v>190</v>
      </c>
      <c r="I6061" s="2" t="s">
        <v>55</v>
      </c>
      <c r="J6061" s="2" t="s">
        <v>540</v>
      </c>
      <c r="K6061" s="3">
        <v>3038572.86</v>
      </c>
      <c r="L6061" s="3">
        <v>1443233.9</v>
      </c>
      <c r="M6061" s="3">
        <f t="shared" si="658"/>
        <v>1595338.96</v>
      </c>
      <c r="N6061" s="3">
        <v>437179.85</v>
      </c>
      <c r="O6061" s="3">
        <f t="shared" si="659"/>
        <v>1158159.1099999999</v>
      </c>
      <c r="P6061" s="3">
        <v>920992.21</v>
      </c>
      <c r="Q6061" s="4">
        <f t="shared" si="660"/>
        <v>0.52502902958199926</v>
      </c>
      <c r="R6061" s="4">
        <f t="shared" si="661"/>
        <v>0.30310025542714814</v>
      </c>
      <c r="S6061" s="3">
        <v>2971014.41</v>
      </c>
      <c r="T6061" s="3">
        <f t="shared" si="662"/>
        <v>67558.449999999721</v>
      </c>
      <c r="U6061" s="4">
        <f t="shared" si="663"/>
        <v>2.2739186243125532E-2</v>
      </c>
      <c r="V6061" s="2" t="s">
        <v>95</v>
      </c>
      <c r="W6061" s="2" t="s">
        <v>60</v>
      </c>
      <c r="X6061" s="2" t="s">
        <v>192</v>
      </c>
      <c r="Y6061" s="2">
        <v>3.64</v>
      </c>
      <c r="Z6061" s="2" t="s">
        <v>12441</v>
      </c>
      <c r="AA6061" s="2" t="s">
        <v>99</v>
      </c>
      <c r="AB6061" s="2" t="s">
        <v>242</v>
      </c>
      <c r="AC6061" s="2">
        <v>9.23</v>
      </c>
      <c r="AD6061" s="3">
        <v>0</v>
      </c>
      <c r="AE6061" s="5">
        <v>0</v>
      </c>
      <c r="AF6061" s="2">
        <v>0</v>
      </c>
      <c r="AG6061" s="3">
        <f t="shared" si="664"/>
        <v>0</v>
      </c>
      <c r="AH6061" s="2" t="s">
        <v>50</v>
      </c>
      <c r="AI6061" s="3">
        <v>0</v>
      </c>
    </row>
    <row r="6062" spans="1:35" x14ac:dyDescent="0.3">
      <c r="A6062" s="2" t="s">
        <v>12442</v>
      </c>
      <c r="B6062" s="2" t="s">
        <v>1078</v>
      </c>
      <c r="C6062" s="2" t="s">
        <v>176</v>
      </c>
      <c r="D6062" s="2" t="s">
        <v>104</v>
      </c>
      <c r="E6062" s="2">
        <v>2020</v>
      </c>
      <c r="F6062" s="2" t="s">
        <v>82</v>
      </c>
      <c r="G6062" s="2" t="s">
        <v>93</v>
      </c>
      <c r="H6062" s="2" t="s">
        <v>221</v>
      </c>
      <c r="I6062" s="2" t="s">
        <v>55</v>
      </c>
      <c r="J6062" s="2" t="s">
        <v>217</v>
      </c>
      <c r="K6062" s="3">
        <v>1799550.72</v>
      </c>
      <c r="L6062" s="3">
        <v>708411.02</v>
      </c>
      <c r="M6062" s="3">
        <f t="shared" si="658"/>
        <v>1091139.7</v>
      </c>
      <c r="N6062" s="3">
        <v>346239.49</v>
      </c>
      <c r="O6062" s="3">
        <f t="shared" si="659"/>
        <v>744900.21</v>
      </c>
      <c r="P6062" s="3">
        <v>593766.71</v>
      </c>
      <c r="Q6062" s="4">
        <f t="shared" si="660"/>
        <v>0.60634006470237189</v>
      </c>
      <c r="R6062" s="4">
        <f t="shared" si="661"/>
        <v>0.32995275065100693</v>
      </c>
      <c r="S6062" s="3">
        <v>1899787.75</v>
      </c>
      <c r="T6062" s="3">
        <f t="shared" si="662"/>
        <v>-100237.03000000003</v>
      </c>
      <c r="U6062" s="4">
        <f t="shared" si="663"/>
        <v>-5.2762225674947122E-2</v>
      </c>
      <c r="V6062" s="2" t="s">
        <v>133</v>
      </c>
      <c r="W6062" s="2" t="s">
        <v>125</v>
      </c>
      <c r="X6062" s="2" t="s">
        <v>222</v>
      </c>
      <c r="Y6062" s="2">
        <v>18.899999999999999</v>
      </c>
      <c r="Z6062" s="2" t="s">
        <v>12443</v>
      </c>
      <c r="AA6062" s="2" t="s">
        <v>48</v>
      </c>
      <c r="AB6062" s="2" t="s">
        <v>209</v>
      </c>
      <c r="AC6062" s="2">
        <v>2.71</v>
      </c>
      <c r="AD6062" s="3">
        <v>0</v>
      </c>
      <c r="AE6062" s="5">
        <v>0</v>
      </c>
      <c r="AF6062" s="2">
        <v>0</v>
      </c>
      <c r="AG6062" s="3">
        <f t="shared" si="664"/>
        <v>0</v>
      </c>
      <c r="AH6062" s="2" t="s">
        <v>50</v>
      </c>
      <c r="AI6062" s="3">
        <v>0</v>
      </c>
    </row>
    <row r="6063" spans="1:35" x14ac:dyDescent="0.3">
      <c r="A6063" s="2" t="s">
        <v>12444</v>
      </c>
      <c r="B6063" s="2" t="s">
        <v>678</v>
      </c>
      <c r="C6063" s="2" t="s">
        <v>315</v>
      </c>
      <c r="D6063" s="2" t="s">
        <v>104</v>
      </c>
      <c r="E6063" s="2">
        <v>2020</v>
      </c>
      <c r="F6063" s="2" t="s">
        <v>55</v>
      </c>
      <c r="G6063" s="2" t="s">
        <v>69</v>
      </c>
      <c r="H6063" s="2" t="s">
        <v>272</v>
      </c>
      <c r="I6063" s="2" t="s">
        <v>178</v>
      </c>
      <c r="J6063" s="2" t="s">
        <v>342</v>
      </c>
      <c r="K6063" s="3">
        <v>407626.4</v>
      </c>
      <c r="L6063" s="3">
        <v>128979.89</v>
      </c>
      <c r="M6063" s="3">
        <f t="shared" si="658"/>
        <v>278646.51</v>
      </c>
      <c r="N6063" s="3">
        <v>67161.5</v>
      </c>
      <c r="O6063" s="3">
        <f t="shared" si="659"/>
        <v>211485.01</v>
      </c>
      <c r="P6063" s="3">
        <v>149787.35999999999</v>
      </c>
      <c r="Q6063" s="4">
        <f t="shared" si="660"/>
        <v>0.68358307999678136</v>
      </c>
      <c r="R6063" s="4">
        <f t="shared" si="661"/>
        <v>0.36746236259476811</v>
      </c>
      <c r="S6063" s="3">
        <v>467485.2</v>
      </c>
      <c r="T6063" s="3">
        <f t="shared" si="662"/>
        <v>-59858.799999999988</v>
      </c>
      <c r="U6063" s="4">
        <f t="shared" si="663"/>
        <v>-0.1280442674976662</v>
      </c>
      <c r="V6063" s="2" t="s">
        <v>124</v>
      </c>
      <c r="W6063" s="2" t="s">
        <v>125</v>
      </c>
      <c r="X6063" s="2" t="s">
        <v>274</v>
      </c>
      <c r="Y6063" s="2">
        <v>1</v>
      </c>
      <c r="Z6063" s="2" t="s">
        <v>12445</v>
      </c>
      <c r="AA6063" s="2" t="s">
        <v>99</v>
      </c>
      <c r="AB6063" s="2" t="s">
        <v>100</v>
      </c>
      <c r="AC6063" s="2">
        <v>7.15</v>
      </c>
      <c r="AD6063" s="3">
        <v>1730926.25</v>
      </c>
      <c r="AE6063" s="5">
        <v>17.28</v>
      </c>
      <c r="AF6063" s="2">
        <v>120</v>
      </c>
      <c r="AG6063" s="3">
        <f t="shared" si="664"/>
        <v>30390.898032939676</v>
      </c>
      <c r="AH6063" s="2" t="s">
        <v>50</v>
      </c>
      <c r="AI6063" s="3">
        <v>0</v>
      </c>
    </row>
    <row r="6064" spans="1:35" x14ac:dyDescent="0.3">
      <c r="A6064" s="2" t="s">
        <v>12446</v>
      </c>
      <c r="B6064" s="2" t="s">
        <v>6048</v>
      </c>
      <c r="C6064" s="2" t="s">
        <v>880</v>
      </c>
      <c r="D6064" s="2" t="s">
        <v>81</v>
      </c>
      <c r="E6064" s="2">
        <v>2024</v>
      </c>
      <c r="F6064" s="2" t="s">
        <v>82</v>
      </c>
      <c r="G6064" s="2" t="s">
        <v>56</v>
      </c>
      <c r="H6064" s="2" t="s">
        <v>177</v>
      </c>
      <c r="I6064" s="2" t="s">
        <v>131</v>
      </c>
      <c r="J6064" s="2" t="s">
        <v>268</v>
      </c>
      <c r="K6064" s="3">
        <v>1883156.62</v>
      </c>
      <c r="L6064" s="3">
        <v>822512.64000000001</v>
      </c>
      <c r="M6064" s="3">
        <f t="shared" si="658"/>
        <v>1060643.98</v>
      </c>
      <c r="N6064" s="3">
        <v>300804.65000000002</v>
      </c>
      <c r="O6064" s="3">
        <f t="shared" si="659"/>
        <v>759839.33</v>
      </c>
      <c r="P6064" s="3">
        <v>585307.1</v>
      </c>
      <c r="Q6064" s="4">
        <f t="shared" si="660"/>
        <v>0.56322664229595509</v>
      </c>
      <c r="R6064" s="4">
        <f t="shared" si="661"/>
        <v>0.31081169446224816</v>
      </c>
      <c r="S6064" s="3">
        <v>1820084.72</v>
      </c>
      <c r="T6064" s="3">
        <f t="shared" si="662"/>
        <v>63071.90000000014</v>
      </c>
      <c r="U6064" s="4">
        <f t="shared" si="663"/>
        <v>3.4653277018885223E-2</v>
      </c>
      <c r="V6064" s="2" t="s">
        <v>44</v>
      </c>
      <c r="W6064" s="2" t="s">
        <v>207</v>
      </c>
      <c r="X6064" s="2" t="s">
        <v>180</v>
      </c>
      <c r="Y6064" s="2">
        <v>149.5</v>
      </c>
      <c r="Z6064" s="2" t="s">
        <v>9449</v>
      </c>
      <c r="AA6064" s="2" t="s">
        <v>76</v>
      </c>
      <c r="AB6064" s="2" t="s">
        <v>77</v>
      </c>
      <c r="AC6064" s="2">
        <v>1.5</v>
      </c>
      <c r="AD6064" s="3">
        <v>0</v>
      </c>
      <c r="AE6064" s="5">
        <v>0</v>
      </c>
      <c r="AF6064" s="2">
        <v>0</v>
      </c>
      <c r="AG6064" s="3">
        <f t="shared" si="664"/>
        <v>0</v>
      </c>
      <c r="AH6064" s="2" t="s">
        <v>50</v>
      </c>
      <c r="AI6064" s="3">
        <v>0</v>
      </c>
    </row>
    <row r="6065" spans="1:35" x14ac:dyDescent="0.3">
      <c r="A6065" s="2" t="s">
        <v>12447</v>
      </c>
      <c r="B6065" s="2" t="s">
        <v>3670</v>
      </c>
      <c r="C6065" s="2" t="s">
        <v>370</v>
      </c>
      <c r="D6065" s="2" t="s">
        <v>81</v>
      </c>
      <c r="E6065" s="2">
        <v>2021</v>
      </c>
      <c r="F6065" s="2" t="s">
        <v>39</v>
      </c>
      <c r="G6065" s="2" t="s">
        <v>69</v>
      </c>
      <c r="H6065" s="2" t="s">
        <v>272</v>
      </c>
      <c r="I6065" s="2" t="s">
        <v>178</v>
      </c>
      <c r="J6065" s="2" t="s">
        <v>179</v>
      </c>
      <c r="K6065" s="3">
        <v>4579112.3600000003</v>
      </c>
      <c r="L6065" s="3">
        <v>1710612.68</v>
      </c>
      <c r="M6065" s="3">
        <f t="shared" si="658"/>
        <v>2868499.6800000006</v>
      </c>
      <c r="N6065" s="3">
        <v>713161.23</v>
      </c>
      <c r="O6065" s="3">
        <f t="shared" si="659"/>
        <v>2155338.4500000007</v>
      </c>
      <c r="P6065" s="3">
        <v>1618996.48</v>
      </c>
      <c r="Q6065" s="4">
        <f t="shared" si="660"/>
        <v>0.62643138112470353</v>
      </c>
      <c r="R6065" s="4">
        <f t="shared" si="661"/>
        <v>0.35356120416315789</v>
      </c>
      <c r="S6065" s="3">
        <v>4928066.6399999997</v>
      </c>
      <c r="T6065" s="3">
        <f t="shared" si="662"/>
        <v>-348954.27999999933</v>
      </c>
      <c r="U6065" s="4">
        <f t="shared" si="663"/>
        <v>-7.0809570058898264E-2</v>
      </c>
      <c r="V6065" s="2" t="s">
        <v>124</v>
      </c>
      <c r="W6065" s="2" t="s">
        <v>125</v>
      </c>
      <c r="X6065" s="2" t="s">
        <v>274</v>
      </c>
      <c r="Y6065" s="2">
        <v>1</v>
      </c>
      <c r="Z6065" s="2" t="s">
        <v>3209</v>
      </c>
      <c r="AA6065" s="2" t="s">
        <v>141</v>
      </c>
      <c r="AB6065" s="2" t="s">
        <v>209</v>
      </c>
      <c r="AC6065" s="2">
        <v>4.5599999999999996</v>
      </c>
      <c r="AD6065" s="3">
        <v>108184.83</v>
      </c>
      <c r="AE6065" s="5">
        <v>6.67</v>
      </c>
      <c r="AF6065" s="2">
        <v>12</v>
      </c>
      <c r="AG6065" s="3">
        <f t="shared" si="664"/>
        <v>9344.4312101497271</v>
      </c>
      <c r="AH6065" s="2" t="s">
        <v>50</v>
      </c>
      <c r="AI6065" s="3">
        <v>0</v>
      </c>
    </row>
    <row r="6066" spans="1:35" x14ac:dyDescent="0.3">
      <c r="A6066" s="2" t="s">
        <v>12448</v>
      </c>
      <c r="B6066" s="2" t="s">
        <v>4651</v>
      </c>
      <c r="C6066" s="2" t="s">
        <v>407</v>
      </c>
      <c r="D6066" s="2" t="s">
        <v>38</v>
      </c>
      <c r="E6066" s="2">
        <v>2020</v>
      </c>
      <c r="F6066" s="2" t="s">
        <v>58</v>
      </c>
      <c r="G6066" s="2" t="s">
        <v>40</v>
      </c>
      <c r="H6066" s="2" t="s">
        <v>83</v>
      </c>
      <c r="I6066" s="2" t="s">
        <v>55</v>
      </c>
      <c r="J6066" s="2" t="s">
        <v>217</v>
      </c>
      <c r="K6066" s="3">
        <v>162887.76</v>
      </c>
      <c r="L6066" s="3">
        <v>54997.79</v>
      </c>
      <c r="M6066" s="3">
        <f t="shared" si="658"/>
        <v>107889.97</v>
      </c>
      <c r="N6066" s="3">
        <v>32694.94</v>
      </c>
      <c r="O6066" s="3">
        <f t="shared" si="659"/>
        <v>75195.03</v>
      </c>
      <c r="P6066" s="3">
        <v>55806.19</v>
      </c>
      <c r="Q6066" s="4">
        <f t="shared" si="660"/>
        <v>0.66235774867307395</v>
      </c>
      <c r="R6066" s="4">
        <f t="shared" si="661"/>
        <v>0.34260517794584444</v>
      </c>
      <c r="S6066" s="3">
        <v>191070.24</v>
      </c>
      <c r="T6066" s="3">
        <f t="shared" si="662"/>
        <v>-28182.479999999981</v>
      </c>
      <c r="U6066" s="4">
        <f t="shared" si="663"/>
        <v>-0.14749800910911079</v>
      </c>
      <c r="V6066" s="2" t="s">
        <v>107</v>
      </c>
      <c r="W6066" s="2" t="s">
        <v>96</v>
      </c>
      <c r="X6066" s="2" t="s">
        <v>86</v>
      </c>
      <c r="Y6066" s="2">
        <v>0.92</v>
      </c>
      <c r="Z6066" s="2" t="s">
        <v>12449</v>
      </c>
      <c r="AA6066" s="2" t="s">
        <v>224</v>
      </c>
      <c r="AB6066" s="2" t="s">
        <v>49</v>
      </c>
      <c r="AC6066" s="2">
        <v>5.46</v>
      </c>
      <c r="AD6066" s="3">
        <v>0</v>
      </c>
      <c r="AE6066" s="5">
        <v>0</v>
      </c>
      <c r="AF6066" s="2">
        <v>0</v>
      </c>
      <c r="AG6066" s="3">
        <f t="shared" si="664"/>
        <v>0</v>
      </c>
      <c r="AH6066" s="2" t="s">
        <v>50</v>
      </c>
      <c r="AI6066" s="3">
        <v>0</v>
      </c>
    </row>
    <row r="6067" spans="1:35" x14ac:dyDescent="0.3">
      <c r="A6067" s="2" t="s">
        <v>12450</v>
      </c>
      <c r="B6067" s="2" t="s">
        <v>3121</v>
      </c>
      <c r="C6067" s="2" t="s">
        <v>387</v>
      </c>
      <c r="D6067" s="2" t="s">
        <v>81</v>
      </c>
      <c r="E6067" s="2">
        <v>2020</v>
      </c>
      <c r="F6067" s="2" t="s">
        <v>105</v>
      </c>
      <c r="G6067" s="2" t="s">
        <v>40</v>
      </c>
      <c r="H6067" s="2" t="s">
        <v>41</v>
      </c>
      <c r="I6067" s="2" t="s">
        <v>55</v>
      </c>
      <c r="J6067" s="2" t="s">
        <v>154</v>
      </c>
      <c r="K6067" s="3">
        <v>2680820.4500000002</v>
      </c>
      <c r="L6067" s="3">
        <v>1042472.09</v>
      </c>
      <c r="M6067" s="3">
        <f t="shared" si="658"/>
        <v>1638348.3600000003</v>
      </c>
      <c r="N6067" s="3">
        <v>581464.71</v>
      </c>
      <c r="O6067" s="3">
        <f t="shared" si="659"/>
        <v>1056883.6500000004</v>
      </c>
      <c r="P6067" s="3">
        <v>752788.26</v>
      </c>
      <c r="Q6067" s="4">
        <f t="shared" si="660"/>
        <v>0.61113692265366004</v>
      </c>
      <c r="R6067" s="4">
        <f t="shared" si="661"/>
        <v>0.28080517663911431</v>
      </c>
      <c r="S6067" s="3">
        <v>2205793.54</v>
      </c>
      <c r="T6067" s="3">
        <f t="shared" si="662"/>
        <v>475026.91000000015</v>
      </c>
      <c r="U6067" s="4">
        <f t="shared" si="663"/>
        <v>0.21535420309554454</v>
      </c>
      <c r="V6067" s="2" t="s">
        <v>107</v>
      </c>
      <c r="W6067" s="2" t="s">
        <v>207</v>
      </c>
      <c r="X6067" s="2" t="s">
        <v>46</v>
      </c>
      <c r="Y6067" s="2">
        <v>0.89</v>
      </c>
      <c r="Z6067" s="2" t="s">
        <v>12451</v>
      </c>
      <c r="AA6067" s="2" t="s">
        <v>141</v>
      </c>
      <c r="AB6067" s="2" t="s">
        <v>142</v>
      </c>
      <c r="AC6067" s="2">
        <v>6.32</v>
      </c>
      <c r="AD6067" s="3">
        <v>0</v>
      </c>
      <c r="AE6067" s="5">
        <v>0</v>
      </c>
      <c r="AF6067" s="2">
        <v>0</v>
      </c>
      <c r="AG6067" s="3">
        <f t="shared" si="664"/>
        <v>0</v>
      </c>
      <c r="AH6067" s="2" t="s">
        <v>50</v>
      </c>
      <c r="AI6067" s="3">
        <v>0</v>
      </c>
    </row>
    <row r="6068" spans="1:35" x14ac:dyDescent="0.3">
      <c r="A6068" s="2" t="s">
        <v>12452</v>
      </c>
      <c r="B6068" s="2" t="s">
        <v>3670</v>
      </c>
      <c r="C6068" s="2" t="s">
        <v>370</v>
      </c>
      <c r="D6068" s="2" t="s">
        <v>81</v>
      </c>
      <c r="E6068" s="2">
        <v>2021</v>
      </c>
      <c r="F6068" s="2" t="s">
        <v>105</v>
      </c>
      <c r="G6068" s="2" t="s">
        <v>40</v>
      </c>
      <c r="H6068" s="2" t="s">
        <v>83</v>
      </c>
      <c r="I6068" s="2" t="s">
        <v>42</v>
      </c>
      <c r="J6068" s="2" t="s">
        <v>166</v>
      </c>
      <c r="K6068" s="3">
        <v>9277739.9399999995</v>
      </c>
      <c r="L6068" s="3">
        <v>4795907.49</v>
      </c>
      <c r="M6068" s="3">
        <f t="shared" si="658"/>
        <v>4481832.4499999993</v>
      </c>
      <c r="N6068" s="3">
        <v>1662611.12</v>
      </c>
      <c r="O6068" s="3">
        <f t="shared" si="659"/>
        <v>2819221.3299999991</v>
      </c>
      <c r="P6068" s="3">
        <v>2114409.1</v>
      </c>
      <c r="Q6068" s="4">
        <f t="shared" si="660"/>
        <v>0.4830737312087236</v>
      </c>
      <c r="R6068" s="4">
        <f t="shared" si="661"/>
        <v>0.22790131149116907</v>
      </c>
      <c r="S6068" s="3">
        <v>10822011.710000001</v>
      </c>
      <c r="T6068" s="3">
        <f t="shared" si="662"/>
        <v>-1544271.7700000014</v>
      </c>
      <c r="U6068" s="4">
        <f t="shared" si="663"/>
        <v>-0.14269729246116306</v>
      </c>
      <c r="V6068" s="2" t="s">
        <v>124</v>
      </c>
      <c r="W6068" s="2" t="s">
        <v>134</v>
      </c>
      <c r="X6068" s="2" t="s">
        <v>86</v>
      </c>
      <c r="Y6068" s="2">
        <v>0.92</v>
      </c>
      <c r="Z6068" s="2" t="s">
        <v>12453</v>
      </c>
      <c r="AA6068" s="2" t="s">
        <v>224</v>
      </c>
      <c r="AB6068" s="2" t="s">
        <v>49</v>
      </c>
      <c r="AC6068" s="2">
        <v>7.08</v>
      </c>
      <c r="AD6068" s="3">
        <v>0</v>
      </c>
      <c r="AE6068" s="5">
        <v>0</v>
      </c>
      <c r="AF6068" s="2">
        <v>0</v>
      </c>
      <c r="AG6068" s="3">
        <f t="shared" si="664"/>
        <v>0</v>
      </c>
      <c r="AH6068" s="2" t="s">
        <v>50</v>
      </c>
      <c r="AI6068" s="3">
        <v>0</v>
      </c>
    </row>
    <row r="6069" spans="1:35" x14ac:dyDescent="0.3">
      <c r="A6069" s="2" t="s">
        <v>12454</v>
      </c>
      <c r="B6069" s="2" t="s">
        <v>3431</v>
      </c>
      <c r="C6069" s="2" t="s">
        <v>536</v>
      </c>
      <c r="D6069" s="2" t="s">
        <v>81</v>
      </c>
      <c r="E6069" s="2">
        <v>2024</v>
      </c>
      <c r="F6069" s="2" t="s">
        <v>82</v>
      </c>
      <c r="G6069" s="2" t="s">
        <v>56</v>
      </c>
      <c r="H6069" s="2" t="s">
        <v>177</v>
      </c>
      <c r="I6069" s="2" t="s">
        <v>58</v>
      </c>
      <c r="J6069" s="2" t="s">
        <v>191</v>
      </c>
      <c r="K6069" s="3">
        <v>4089677.52</v>
      </c>
      <c r="L6069" s="3">
        <v>1246256.49</v>
      </c>
      <c r="M6069" s="3">
        <f t="shared" si="658"/>
        <v>2843421.0300000003</v>
      </c>
      <c r="N6069" s="3">
        <v>480758.88</v>
      </c>
      <c r="O6069" s="3">
        <f t="shared" si="659"/>
        <v>2362662.1500000004</v>
      </c>
      <c r="P6069" s="3">
        <v>1836320.23</v>
      </c>
      <c r="Q6069" s="4">
        <f t="shared" si="660"/>
        <v>0.69526778483013507</v>
      </c>
      <c r="R6069" s="4">
        <f t="shared" si="661"/>
        <v>0.44901345424418693</v>
      </c>
      <c r="S6069" s="3">
        <v>3888366.41</v>
      </c>
      <c r="T6069" s="3">
        <f t="shared" si="662"/>
        <v>201311.10999999987</v>
      </c>
      <c r="U6069" s="4">
        <f t="shared" si="663"/>
        <v>5.1772669746933613E-2</v>
      </c>
      <c r="V6069" s="2" t="s">
        <v>124</v>
      </c>
      <c r="W6069" s="2" t="s">
        <v>45</v>
      </c>
      <c r="X6069" s="2" t="s">
        <v>180</v>
      </c>
      <c r="Y6069" s="2">
        <v>149.5</v>
      </c>
      <c r="Z6069" s="2" t="s">
        <v>8946</v>
      </c>
      <c r="AA6069" s="2" t="s">
        <v>109</v>
      </c>
      <c r="AB6069" s="2" t="s">
        <v>142</v>
      </c>
      <c r="AC6069" s="2">
        <v>8.59</v>
      </c>
      <c r="AD6069" s="3">
        <v>0</v>
      </c>
      <c r="AE6069" s="5">
        <v>0</v>
      </c>
      <c r="AF6069" s="2">
        <v>0</v>
      </c>
      <c r="AG6069" s="3">
        <f t="shared" si="664"/>
        <v>0</v>
      </c>
      <c r="AH6069" s="2" t="s">
        <v>230</v>
      </c>
      <c r="AI6069" s="3">
        <v>0</v>
      </c>
    </row>
    <row r="6070" spans="1:35" x14ac:dyDescent="0.3">
      <c r="A6070" s="2" t="s">
        <v>12455</v>
      </c>
      <c r="B6070" s="2" t="s">
        <v>12456</v>
      </c>
      <c r="C6070" s="2" t="s">
        <v>730</v>
      </c>
      <c r="D6070" s="2" t="s">
        <v>38</v>
      </c>
      <c r="E6070" s="2">
        <v>2020</v>
      </c>
      <c r="F6070" s="2" t="s">
        <v>55</v>
      </c>
      <c r="G6070" s="2" t="s">
        <v>114</v>
      </c>
      <c r="H6070" s="2" t="s">
        <v>190</v>
      </c>
      <c r="I6070" s="2" t="s">
        <v>55</v>
      </c>
      <c r="J6070" s="2" t="s">
        <v>217</v>
      </c>
      <c r="K6070" s="3">
        <v>1038159.91</v>
      </c>
      <c r="L6070" s="3">
        <v>386793.33</v>
      </c>
      <c r="M6070" s="3">
        <f t="shared" si="658"/>
        <v>651366.58000000007</v>
      </c>
      <c r="N6070" s="3">
        <v>208946.98</v>
      </c>
      <c r="O6070" s="3">
        <f t="shared" si="659"/>
        <v>442419.60000000009</v>
      </c>
      <c r="P6070" s="3">
        <v>344831.09</v>
      </c>
      <c r="Q6070" s="4">
        <f t="shared" si="660"/>
        <v>0.62742413160608379</v>
      </c>
      <c r="R6070" s="4">
        <f t="shared" si="661"/>
        <v>0.33215604520887348</v>
      </c>
      <c r="S6070" s="3">
        <v>1022855.47</v>
      </c>
      <c r="T6070" s="3">
        <f t="shared" si="662"/>
        <v>15304.440000000061</v>
      </c>
      <c r="U6070" s="4">
        <f t="shared" si="663"/>
        <v>1.4962465811518865E-2</v>
      </c>
      <c r="V6070" s="2" t="s">
        <v>133</v>
      </c>
      <c r="W6070" s="2" t="s">
        <v>207</v>
      </c>
      <c r="X6070" s="2" t="s">
        <v>192</v>
      </c>
      <c r="Y6070" s="2">
        <v>3.64</v>
      </c>
      <c r="Z6070" s="2" t="s">
        <v>12457</v>
      </c>
      <c r="AA6070" s="2" t="s">
        <v>48</v>
      </c>
      <c r="AB6070" s="2" t="s">
        <v>242</v>
      </c>
      <c r="AC6070" s="2">
        <v>3.85</v>
      </c>
      <c r="AD6070" s="3">
        <v>0</v>
      </c>
      <c r="AE6070" s="5">
        <v>0</v>
      </c>
      <c r="AF6070" s="2">
        <v>0</v>
      </c>
      <c r="AG6070" s="3">
        <f t="shared" si="664"/>
        <v>0</v>
      </c>
      <c r="AH6070" s="2" t="s">
        <v>50</v>
      </c>
      <c r="AI6070" s="3">
        <v>0</v>
      </c>
    </row>
    <row r="6071" spans="1:35" x14ac:dyDescent="0.3">
      <c r="A6071" s="2" t="s">
        <v>12458</v>
      </c>
      <c r="B6071" s="2" t="s">
        <v>3388</v>
      </c>
      <c r="C6071" s="2" t="s">
        <v>196</v>
      </c>
      <c r="D6071" s="2" t="s">
        <v>38</v>
      </c>
      <c r="E6071" s="2">
        <v>2023</v>
      </c>
      <c r="F6071" s="2" t="s">
        <v>58</v>
      </c>
      <c r="G6071" s="2" t="s">
        <v>93</v>
      </c>
      <c r="H6071" s="2" t="s">
        <v>221</v>
      </c>
      <c r="I6071" s="2" t="s">
        <v>39</v>
      </c>
      <c r="J6071" s="2" t="s">
        <v>487</v>
      </c>
      <c r="K6071" s="3">
        <v>168572.27</v>
      </c>
      <c r="L6071" s="3">
        <v>60289.88</v>
      </c>
      <c r="M6071" s="3">
        <f t="shared" si="658"/>
        <v>108282.38999999998</v>
      </c>
      <c r="N6071" s="3">
        <v>19815.150000000001</v>
      </c>
      <c r="O6071" s="3">
        <f t="shared" si="659"/>
        <v>88467.239999999991</v>
      </c>
      <c r="P6071" s="3">
        <v>70133.08</v>
      </c>
      <c r="Q6071" s="4">
        <f t="shared" si="660"/>
        <v>0.64234995471081924</v>
      </c>
      <c r="R6071" s="4">
        <f t="shared" si="661"/>
        <v>0.41604161823293956</v>
      </c>
      <c r="S6071" s="3">
        <v>163333.46</v>
      </c>
      <c r="T6071" s="3">
        <f t="shared" si="662"/>
        <v>5238.8099999999977</v>
      </c>
      <c r="U6071" s="4">
        <f t="shared" si="663"/>
        <v>3.207432206481145E-2</v>
      </c>
      <c r="V6071" s="2" t="s">
        <v>44</v>
      </c>
      <c r="W6071" s="2" t="s">
        <v>60</v>
      </c>
      <c r="X6071" s="2" t="s">
        <v>222</v>
      </c>
      <c r="Y6071" s="2">
        <v>18.899999999999999</v>
      </c>
      <c r="Z6071" s="2" t="s">
        <v>12459</v>
      </c>
      <c r="AA6071" s="2" t="s">
        <v>109</v>
      </c>
      <c r="AB6071" s="2" t="s">
        <v>209</v>
      </c>
      <c r="AC6071" s="2">
        <v>6.18</v>
      </c>
      <c r="AD6071" s="3">
        <v>0</v>
      </c>
      <c r="AE6071" s="5">
        <v>0</v>
      </c>
      <c r="AF6071" s="2">
        <v>0</v>
      </c>
      <c r="AG6071" s="3">
        <f t="shared" si="664"/>
        <v>0</v>
      </c>
      <c r="AH6071" s="2" t="s">
        <v>50</v>
      </c>
      <c r="AI6071" s="3">
        <v>0</v>
      </c>
    </row>
    <row r="6072" spans="1:35" x14ac:dyDescent="0.3">
      <c r="A6072" s="2" t="s">
        <v>12460</v>
      </c>
      <c r="B6072" s="2" t="s">
        <v>10239</v>
      </c>
      <c r="C6072" s="2" t="s">
        <v>435</v>
      </c>
      <c r="D6072" s="2" t="s">
        <v>81</v>
      </c>
      <c r="E6072" s="2">
        <v>2021</v>
      </c>
      <c r="F6072" s="2" t="s">
        <v>82</v>
      </c>
      <c r="G6072" s="2" t="s">
        <v>114</v>
      </c>
      <c r="H6072" s="2" t="s">
        <v>190</v>
      </c>
      <c r="I6072" s="2" t="s">
        <v>131</v>
      </c>
      <c r="J6072" s="2" t="s">
        <v>235</v>
      </c>
      <c r="K6072" s="3">
        <v>2208772.31</v>
      </c>
      <c r="L6072" s="3">
        <v>983110.24</v>
      </c>
      <c r="M6072" s="3">
        <f t="shared" si="658"/>
        <v>1225662.07</v>
      </c>
      <c r="N6072" s="3">
        <v>179077.07</v>
      </c>
      <c r="O6072" s="3">
        <f t="shared" si="659"/>
        <v>1046585</v>
      </c>
      <c r="P6072" s="3">
        <v>757863.51</v>
      </c>
      <c r="Q6072" s="4">
        <f t="shared" si="660"/>
        <v>0.55490648105779627</v>
      </c>
      <c r="R6072" s="4">
        <f t="shared" si="661"/>
        <v>0.3431152711254335</v>
      </c>
      <c r="S6072" s="3">
        <v>2436663.0099999998</v>
      </c>
      <c r="T6072" s="3">
        <f t="shared" si="662"/>
        <v>-227890.69999999972</v>
      </c>
      <c r="U6072" s="4">
        <f t="shared" si="663"/>
        <v>-9.3525735427813519E-2</v>
      </c>
      <c r="V6072" s="2" t="s">
        <v>133</v>
      </c>
      <c r="W6072" s="2" t="s">
        <v>45</v>
      </c>
      <c r="X6072" s="2" t="s">
        <v>192</v>
      </c>
      <c r="Y6072" s="2">
        <v>3.64</v>
      </c>
      <c r="Z6072" s="2" t="s">
        <v>12461</v>
      </c>
      <c r="AA6072" s="2" t="s">
        <v>63</v>
      </c>
      <c r="AB6072" s="2" t="s">
        <v>149</v>
      </c>
      <c r="AC6072" s="2">
        <v>6.28</v>
      </c>
      <c r="AD6072" s="3">
        <v>0</v>
      </c>
      <c r="AE6072" s="5">
        <v>0</v>
      </c>
      <c r="AF6072" s="2">
        <v>0</v>
      </c>
      <c r="AG6072" s="3">
        <f t="shared" si="664"/>
        <v>0</v>
      </c>
      <c r="AH6072" s="2" t="s">
        <v>50</v>
      </c>
      <c r="AI6072" s="3">
        <v>0</v>
      </c>
    </row>
    <row r="6073" spans="1:35" x14ac:dyDescent="0.3">
      <c r="A6073" s="2" t="s">
        <v>12462</v>
      </c>
      <c r="B6073" s="2" t="s">
        <v>3121</v>
      </c>
      <c r="C6073" s="2" t="s">
        <v>387</v>
      </c>
      <c r="D6073" s="2" t="s">
        <v>81</v>
      </c>
      <c r="E6073" s="2">
        <v>2020</v>
      </c>
      <c r="F6073" s="2" t="s">
        <v>39</v>
      </c>
      <c r="G6073" s="2" t="s">
        <v>93</v>
      </c>
      <c r="H6073" s="2" t="s">
        <v>159</v>
      </c>
      <c r="I6073" s="2" t="s">
        <v>131</v>
      </c>
      <c r="J6073" s="2" t="s">
        <v>463</v>
      </c>
      <c r="K6073" s="3">
        <v>5344928.57</v>
      </c>
      <c r="L6073" s="3">
        <v>1690090.98</v>
      </c>
      <c r="M6073" s="3">
        <f t="shared" si="658"/>
        <v>3654837.5900000003</v>
      </c>
      <c r="N6073" s="3">
        <v>833026.13</v>
      </c>
      <c r="O6073" s="3">
        <f t="shared" si="659"/>
        <v>2821811.4600000004</v>
      </c>
      <c r="P6073" s="3">
        <v>2008215.89</v>
      </c>
      <c r="Q6073" s="4">
        <f t="shared" si="660"/>
        <v>0.6837954038364259</v>
      </c>
      <c r="R6073" s="4">
        <f t="shared" si="661"/>
        <v>0.3757236160781845</v>
      </c>
      <c r="S6073" s="3">
        <v>6258490.6699999999</v>
      </c>
      <c r="T6073" s="3">
        <f t="shared" si="662"/>
        <v>-913562.09999999963</v>
      </c>
      <c r="U6073" s="4">
        <f t="shared" si="663"/>
        <v>-0.1459716324862716</v>
      </c>
      <c r="V6073" s="2" t="s">
        <v>133</v>
      </c>
      <c r="W6073" s="2" t="s">
        <v>60</v>
      </c>
      <c r="X6073" s="2" t="s">
        <v>160</v>
      </c>
      <c r="Y6073" s="2">
        <v>129.5</v>
      </c>
      <c r="Z6073" s="2" t="s">
        <v>3884</v>
      </c>
      <c r="AA6073" s="2" t="s">
        <v>148</v>
      </c>
      <c r="AB6073" s="2" t="s">
        <v>77</v>
      </c>
      <c r="AC6073" s="2">
        <v>6.34</v>
      </c>
      <c r="AD6073" s="3">
        <v>0</v>
      </c>
      <c r="AE6073" s="5">
        <v>0</v>
      </c>
      <c r="AF6073" s="2">
        <v>0</v>
      </c>
      <c r="AG6073" s="3">
        <f t="shared" si="664"/>
        <v>0</v>
      </c>
      <c r="AH6073" s="2" t="s">
        <v>50</v>
      </c>
      <c r="AI6073" s="3">
        <v>0</v>
      </c>
    </row>
    <row r="6074" spans="1:35" x14ac:dyDescent="0.3">
      <c r="A6074" s="2" t="s">
        <v>12463</v>
      </c>
      <c r="B6074" s="2" t="s">
        <v>4964</v>
      </c>
      <c r="C6074" s="2" t="s">
        <v>304</v>
      </c>
      <c r="D6074" s="2" t="s">
        <v>104</v>
      </c>
      <c r="E6074" s="2">
        <v>2022</v>
      </c>
      <c r="F6074" s="2" t="s">
        <v>55</v>
      </c>
      <c r="G6074" s="2" t="s">
        <v>93</v>
      </c>
      <c r="H6074" s="2" t="s">
        <v>159</v>
      </c>
      <c r="I6074" s="2" t="s">
        <v>42</v>
      </c>
      <c r="J6074" s="2" t="s">
        <v>43</v>
      </c>
      <c r="K6074" s="3">
        <v>4927184.0199999996</v>
      </c>
      <c r="L6074" s="3">
        <v>2160522.9300000002</v>
      </c>
      <c r="M6074" s="3">
        <f t="shared" si="658"/>
        <v>2766661.0899999994</v>
      </c>
      <c r="N6074" s="3">
        <v>427835.49</v>
      </c>
      <c r="O6074" s="3">
        <f t="shared" si="659"/>
        <v>2338825.5999999996</v>
      </c>
      <c r="P6074" s="3">
        <v>1854258.58</v>
      </c>
      <c r="Q6074" s="4">
        <f t="shared" si="660"/>
        <v>0.56150959224778452</v>
      </c>
      <c r="R6074" s="4">
        <f t="shared" si="661"/>
        <v>0.3763323172979442</v>
      </c>
      <c r="S6074" s="3">
        <v>5254399.8099999996</v>
      </c>
      <c r="T6074" s="3">
        <f t="shared" si="662"/>
        <v>-327215.79000000004</v>
      </c>
      <c r="U6074" s="4">
        <f t="shared" si="663"/>
        <v>-6.227462732798783E-2</v>
      </c>
      <c r="V6074" s="2" t="s">
        <v>107</v>
      </c>
      <c r="W6074" s="2" t="s">
        <v>117</v>
      </c>
      <c r="X6074" s="2" t="s">
        <v>160</v>
      </c>
      <c r="Y6074" s="2">
        <v>129.5</v>
      </c>
      <c r="Z6074" s="2" t="s">
        <v>1424</v>
      </c>
      <c r="AA6074" s="2" t="s">
        <v>63</v>
      </c>
      <c r="AB6074" s="2" t="s">
        <v>149</v>
      </c>
      <c r="AC6074" s="2">
        <v>2.78</v>
      </c>
      <c r="AD6074" s="3">
        <v>0</v>
      </c>
      <c r="AE6074" s="5">
        <v>0</v>
      </c>
      <c r="AF6074" s="2">
        <v>0</v>
      </c>
      <c r="AG6074" s="3">
        <f t="shared" si="664"/>
        <v>0</v>
      </c>
      <c r="AH6074" s="2" t="s">
        <v>50</v>
      </c>
      <c r="AI6074" s="3">
        <v>0</v>
      </c>
    </row>
    <row r="6075" spans="1:35" x14ac:dyDescent="0.3">
      <c r="A6075" s="2" t="s">
        <v>12464</v>
      </c>
      <c r="B6075" s="2" t="s">
        <v>1274</v>
      </c>
      <c r="C6075" s="2" t="s">
        <v>329</v>
      </c>
      <c r="D6075" s="2" t="s">
        <v>38</v>
      </c>
      <c r="E6075" s="2">
        <v>2021</v>
      </c>
      <c r="F6075" s="2" t="s">
        <v>68</v>
      </c>
      <c r="G6075" s="2" t="s">
        <v>56</v>
      </c>
      <c r="H6075" s="2" t="s">
        <v>123</v>
      </c>
      <c r="I6075" s="2" t="s">
        <v>58</v>
      </c>
      <c r="J6075" s="2" t="s">
        <v>106</v>
      </c>
      <c r="K6075" s="3">
        <v>6127284.1100000003</v>
      </c>
      <c r="L6075" s="3">
        <v>3226860.84</v>
      </c>
      <c r="M6075" s="3">
        <f t="shared" si="658"/>
        <v>2900423.2700000005</v>
      </c>
      <c r="N6075" s="3">
        <v>1130474.5</v>
      </c>
      <c r="O6075" s="3">
        <f t="shared" si="659"/>
        <v>1769948.7700000005</v>
      </c>
      <c r="P6075" s="3">
        <v>1409638.03</v>
      </c>
      <c r="Q6075" s="4">
        <f t="shared" si="660"/>
        <v>0.47336196884789145</v>
      </c>
      <c r="R6075" s="4">
        <f t="shared" si="661"/>
        <v>0.23005919175502373</v>
      </c>
      <c r="S6075" s="3">
        <v>7051154.9900000002</v>
      </c>
      <c r="T6075" s="3">
        <f t="shared" si="662"/>
        <v>-923870.87999999989</v>
      </c>
      <c r="U6075" s="4">
        <f t="shared" si="663"/>
        <v>-0.13102404943732485</v>
      </c>
      <c r="V6075" s="2" t="s">
        <v>44</v>
      </c>
      <c r="W6075" s="2" t="s">
        <v>96</v>
      </c>
      <c r="X6075" s="2" t="s">
        <v>126</v>
      </c>
      <c r="Y6075" s="2">
        <v>1.34</v>
      </c>
      <c r="Z6075" s="2" t="s">
        <v>4078</v>
      </c>
      <c r="AA6075" s="2" t="s">
        <v>99</v>
      </c>
      <c r="AB6075" s="2" t="s">
        <v>110</v>
      </c>
      <c r="AC6075" s="2">
        <v>8.36</v>
      </c>
      <c r="AD6075" s="3">
        <v>0</v>
      </c>
      <c r="AE6075" s="5">
        <v>0</v>
      </c>
      <c r="AF6075" s="2">
        <v>0</v>
      </c>
      <c r="AG6075" s="3">
        <f t="shared" si="664"/>
        <v>0</v>
      </c>
      <c r="AH6075" s="2" t="s">
        <v>50</v>
      </c>
      <c r="AI6075" s="3">
        <v>0</v>
      </c>
    </row>
    <row r="6076" spans="1:35" x14ac:dyDescent="0.3">
      <c r="A6076" s="2" t="s">
        <v>12465</v>
      </c>
      <c r="B6076" s="2" t="s">
        <v>2448</v>
      </c>
      <c r="C6076" s="2" t="s">
        <v>53</v>
      </c>
      <c r="D6076" s="2" t="s">
        <v>54</v>
      </c>
      <c r="E6076" s="2">
        <v>2021</v>
      </c>
      <c r="F6076" s="2" t="s">
        <v>55</v>
      </c>
      <c r="G6076" s="2" t="s">
        <v>40</v>
      </c>
      <c r="H6076" s="2" t="s">
        <v>41</v>
      </c>
      <c r="I6076" s="2" t="s">
        <v>58</v>
      </c>
      <c r="J6076" s="2" t="s">
        <v>59</v>
      </c>
      <c r="K6076" s="3">
        <v>6915171.4900000002</v>
      </c>
      <c r="L6076" s="3">
        <v>2776169.68</v>
      </c>
      <c r="M6076" s="3">
        <f t="shared" si="658"/>
        <v>4139001.81</v>
      </c>
      <c r="N6076" s="3">
        <v>1326010.97</v>
      </c>
      <c r="O6076" s="3">
        <f t="shared" si="659"/>
        <v>2812990.84</v>
      </c>
      <c r="P6076" s="3">
        <v>2067397.83</v>
      </c>
      <c r="Q6076" s="4">
        <f t="shared" si="660"/>
        <v>0.5985392865506507</v>
      </c>
      <c r="R6076" s="4">
        <f t="shared" si="661"/>
        <v>0.29896551849649067</v>
      </c>
      <c r="S6076" s="3">
        <v>6169159.8799999999</v>
      </c>
      <c r="T6076" s="3">
        <f t="shared" si="662"/>
        <v>746011.61000000034</v>
      </c>
      <c r="U6076" s="4">
        <f t="shared" si="663"/>
        <v>0.12092596471985102</v>
      </c>
      <c r="V6076" s="2" t="s">
        <v>124</v>
      </c>
      <c r="W6076" s="2" t="s">
        <v>207</v>
      </c>
      <c r="X6076" s="2" t="s">
        <v>46</v>
      </c>
      <c r="Y6076" s="2">
        <v>0.89</v>
      </c>
      <c r="Z6076" s="2" t="s">
        <v>9378</v>
      </c>
      <c r="AA6076" s="2" t="s">
        <v>99</v>
      </c>
      <c r="AB6076" s="2" t="s">
        <v>306</v>
      </c>
      <c r="AC6076" s="2">
        <v>8.73</v>
      </c>
      <c r="AD6076" s="3">
        <v>0</v>
      </c>
      <c r="AE6076" s="5">
        <v>0</v>
      </c>
      <c r="AF6076" s="2">
        <v>0</v>
      </c>
      <c r="AG6076" s="3">
        <f t="shared" si="664"/>
        <v>0</v>
      </c>
      <c r="AH6076" s="2" t="s">
        <v>50</v>
      </c>
      <c r="AI6076" s="3">
        <v>0</v>
      </c>
    </row>
    <row r="6077" spans="1:35" x14ac:dyDescent="0.3">
      <c r="A6077" s="2" t="s">
        <v>12466</v>
      </c>
      <c r="B6077" s="2" t="s">
        <v>2380</v>
      </c>
      <c r="C6077" s="2" t="s">
        <v>448</v>
      </c>
      <c r="D6077" s="2" t="s">
        <v>54</v>
      </c>
      <c r="E6077" s="2">
        <v>2021</v>
      </c>
      <c r="F6077" s="2" t="s">
        <v>55</v>
      </c>
      <c r="G6077" s="2" t="s">
        <v>93</v>
      </c>
      <c r="H6077" s="2" t="s">
        <v>221</v>
      </c>
      <c r="I6077" s="2" t="s">
        <v>42</v>
      </c>
      <c r="J6077" s="2" t="s">
        <v>422</v>
      </c>
      <c r="K6077" s="3">
        <v>8652096.0199999996</v>
      </c>
      <c r="L6077" s="3">
        <v>2674082</v>
      </c>
      <c r="M6077" s="3">
        <f t="shared" si="658"/>
        <v>5978014.0199999996</v>
      </c>
      <c r="N6077" s="3">
        <v>752498.77</v>
      </c>
      <c r="O6077" s="3">
        <f t="shared" si="659"/>
        <v>5225515.25</v>
      </c>
      <c r="P6077" s="3">
        <v>3742008.05</v>
      </c>
      <c r="Q6077" s="4">
        <f t="shared" si="660"/>
        <v>0.69093246378465412</v>
      </c>
      <c r="R6077" s="4">
        <f t="shared" si="661"/>
        <v>0.43249728636275581</v>
      </c>
      <c r="S6077" s="3">
        <v>8351907.5999999996</v>
      </c>
      <c r="T6077" s="3">
        <f t="shared" si="662"/>
        <v>300188.41999999993</v>
      </c>
      <c r="U6077" s="4">
        <f t="shared" si="663"/>
        <v>3.594249773548739E-2</v>
      </c>
      <c r="V6077" s="2" t="s">
        <v>85</v>
      </c>
      <c r="W6077" s="2" t="s">
        <v>125</v>
      </c>
      <c r="X6077" s="2" t="s">
        <v>222</v>
      </c>
      <c r="Y6077" s="2">
        <v>18.899999999999999</v>
      </c>
      <c r="Z6077" s="2" t="s">
        <v>12467</v>
      </c>
      <c r="AA6077" s="2" t="s">
        <v>109</v>
      </c>
      <c r="AB6077" s="2" t="s">
        <v>100</v>
      </c>
      <c r="AC6077" s="2">
        <v>6.51</v>
      </c>
      <c r="AD6077" s="3">
        <v>0</v>
      </c>
      <c r="AE6077" s="5">
        <v>0</v>
      </c>
      <c r="AF6077" s="2">
        <v>0</v>
      </c>
      <c r="AG6077" s="3">
        <f t="shared" si="664"/>
        <v>0</v>
      </c>
      <c r="AH6077" s="2" t="s">
        <v>50</v>
      </c>
      <c r="AI6077" s="3">
        <v>0</v>
      </c>
    </row>
    <row r="6078" spans="1:35" x14ac:dyDescent="0.3">
      <c r="A6078" s="2" t="s">
        <v>12468</v>
      </c>
      <c r="B6078" s="2" t="s">
        <v>3850</v>
      </c>
      <c r="C6078" s="2" t="s">
        <v>53</v>
      </c>
      <c r="D6078" s="2" t="s">
        <v>54</v>
      </c>
      <c r="E6078" s="2">
        <v>2021</v>
      </c>
      <c r="F6078" s="2" t="s">
        <v>39</v>
      </c>
      <c r="G6078" s="2" t="s">
        <v>114</v>
      </c>
      <c r="H6078" s="2" t="s">
        <v>190</v>
      </c>
      <c r="I6078" s="2" t="s">
        <v>39</v>
      </c>
      <c r="J6078" s="2" t="s">
        <v>566</v>
      </c>
      <c r="K6078" s="3">
        <v>6611054.6500000004</v>
      </c>
      <c r="L6078" s="3">
        <v>2156244.69</v>
      </c>
      <c r="M6078" s="3">
        <f t="shared" si="658"/>
        <v>4454809.9600000009</v>
      </c>
      <c r="N6078" s="3">
        <v>1069595.1599999999</v>
      </c>
      <c r="O6078" s="3">
        <f t="shared" si="659"/>
        <v>3385214.8000000007</v>
      </c>
      <c r="P6078" s="3">
        <v>2626350.59</v>
      </c>
      <c r="Q6078" s="4">
        <f t="shared" si="660"/>
        <v>0.67384255551419481</v>
      </c>
      <c r="R6078" s="4">
        <f t="shared" si="661"/>
        <v>0.39726650724328827</v>
      </c>
      <c r="S6078" s="3">
        <v>6603763.6399999997</v>
      </c>
      <c r="T6078" s="3">
        <f t="shared" si="662"/>
        <v>7291.0100000007078</v>
      </c>
      <c r="U6078" s="4">
        <f t="shared" si="663"/>
        <v>1.1040688912361963E-3</v>
      </c>
      <c r="V6078" s="2" t="s">
        <v>73</v>
      </c>
      <c r="W6078" s="2" t="s">
        <v>45</v>
      </c>
      <c r="X6078" s="2" t="s">
        <v>192</v>
      </c>
      <c r="Y6078" s="2">
        <v>3.64</v>
      </c>
      <c r="Z6078" s="2" t="s">
        <v>12469</v>
      </c>
      <c r="AA6078" s="2" t="s">
        <v>141</v>
      </c>
      <c r="AB6078" s="2" t="s">
        <v>242</v>
      </c>
      <c r="AC6078" s="2">
        <v>4.72</v>
      </c>
      <c r="AD6078" s="3">
        <v>0</v>
      </c>
      <c r="AE6078" s="5">
        <v>0</v>
      </c>
      <c r="AF6078" s="2">
        <v>0</v>
      </c>
      <c r="AG6078" s="3">
        <f t="shared" si="664"/>
        <v>0</v>
      </c>
      <c r="AH6078" s="2" t="s">
        <v>50</v>
      </c>
      <c r="AI6078" s="3">
        <v>0</v>
      </c>
    </row>
    <row r="6079" spans="1:35" x14ac:dyDescent="0.3">
      <c r="A6079" s="2" t="s">
        <v>12470</v>
      </c>
      <c r="B6079" s="2" t="s">
        <v>3342</v>
      </c>
      <c r="C6079" s="2" t="s">
        <v>122</v>
      </c>
      <c r="D6079" s="2" t="s">
        <v>104</v>
      </c>
      <c r="E6079" s="2">
        <v>2023</v>
      </c>
      <c r="F6079" s="2" t="s">
        <v>68</v>
      </c>
      <c r="G6079" s="2" t="s">
        <v>69</v>
      </c>
      <c r="H6079" s="2" t="s">
        <v>70</v>
      </c>
      <c r="I6079" s="2" t="s">
        <v>71</v>
      </c>
      <c r="J6079" s="2" t="s">
        <v>72</v>
      </c>
      <c r="K6079" s="3">
        <v>1049124.3400000001</v>
      </c>
      <c r="L6079" s="3">
        <v>296609.28000000003</v>
      </c>
      <c r="M6079" s="3">
        <f t="shared" si="658"/>
        <v>752515.06</v>
      </c>
      <c r="N6079" s="3">
        <v>212254.65</v>
      </c>
      <c r="O6079" s="3">
        <f t="shared" si="659"/>
        <v>540260.41</v>
      </c>
      <c r="P6079" s="3">
        <v>411105.89</v>
      </c>
      <c r="Q6079" s="4">
        <f t="shared" si="660"/>
        <v>0.71727919304588816</v>
      </c>
      <c r="R6079" s="4">
        <f t="shared" si="661"/>
        <v>0.39185621220073874</v>
      </c>
      <c r="S6079" s="3">
        <v>887091.21</v>
      </c>
      <c r="T6079" s="3">
        <f t="shared" si="662"/>
        <v>162033.13000000012</v>
      </c>
      <c r="U6079" s="4">
        <f t="shared" si="663"/>
        <v>0.18265667405271677</v>
      </c>
      <c r="V6079" s="2" t="s">
        <v>44</v>
      </c>
      <c r="W6079" s="2" t="s">
        <v>60</v>
      </c>
      <c r="X6079" s="2" t="s">
        <v>74</v>
      </c>
      <c r="Y6079" s="2">
        <v>1.36</v>
      </c>
      <c r="Z6079" s="2" t="s">
        <v>6648</v>
      </c>
      <c r="AA6079" s="2" t="s">
        <v>99</v>
      </c>
      <c r="AB6079" s="2" t="s">
        <v>88</v>
      </c>
      <c r="AC6079" s="2">
        <v>8.42</v>
      </c>
      <c r="AD6079" s="3">
        <v>0</v>
      </c>
      <c r="AE6079" s="5">
        <v>0</v>
      </c>
      <c r="AF6079" s="2">
        <v>0</v>
      </c>
      <c r="AG6079" s="3">
        <f t="shared" si="664"/>
        <v>0</v>
      </c>
      <c r="AH6079" s="2" t="s">
        <v>50</v>
      </c>
      <c r="AI6079" s="3">
        <v>0</v>
      </c>
    </row>
    <row r="6080" spans="1:35" x14ac:dyDescent="0.3">
      <c r="A6080" s="2" t="s">
        <v>12471</v>
      </c>
      <c r="B6080" s="2" t="s">
        <v>2386</v>
      </c>
      <c r="C6080" s="2" t="s">
        <v>448</v>
      </c>
      <c r="D6080" s="2" t="s">
        <v>54</v>
      </c>
      <c r="E6080" s="2">
        <v>2021</v>
      </c>
      <c r="F6080" s="2" t="s">
        <v>105</v>
      </c>
      <c r="G6080" s="2" t="s">
        <v>114</v>
      </c>
      <c r="H6080" s="2" t="s">
        <v>190</v>
      </c>
      <c r="I6080" s="2" t="s">
        <v>55</v>
      </c>
      <c r="J6080" s="2" t="s">
        <v>217</v>
      </c>
      <c r="K6080" s="3">
        <v>9714988.0700000003</v>
      </c>
      <c r="L6080" s="3">
        <v>3843495.87</v>
      </c>
      <c r="M6080" s="3">
        <f t="shared" si="658"/>
        <v>5871492.2000000002</v>
      </c>
      <c r="N6080" s="3">
        <v>1940803.92</v>
      </c>
      <c r="O6080" s="3">
        <f t="shared" si="659"/>
        <v>3930688.2800000003</v>
      </c>
      <c r="P6080" s="3">
        <v>2893523.57</v>
      </c>
      <c r="Q6080" s="4">
        <f t="shared" si="660"/>
        <v>0.60437461762112077</v>
      </c>
      <c r="R6080" s="4">
        <f t="shared" si="661"/>
        <v>0.29784118612921773</v>
      </c>
      <c r="S6080" s="3">
        <v>8090723.7199999997</v>
      </c>
      <c r="T6080" s="3">
        <f t="shared" si="662"/>
        <v>1624264.3500000006</v>
      </c>
      <c r="U6080" s="4">
        <f t="shared" si="663"/>
        <v>0.2007563731270261</v>
      </c>
      <c r="V6080" s="2" t="s">
        <v>107</v>
      </c>
      <c r="W6080" s="2" t="s">
        <v>45</v>
      </c>
      <c r="X6080" s="2" t="s">
        <v>192</v>
      </c>
      <c r="Y6080" s="2">
        <v>3.64</v>
      </c>
      <c r="Z6080" s="2" t="s">
        <v>1198</v>
      </c>
      <c r="AA6080" s="2" t="s">
        <v>48</v>
      </c>
      <c r="AB6080" s="2" t="s">
        <v>64</v>
      </c>
      <c r="AC6080" s="2">
        <v>2.34</v>
      </c>
      <c r="AD6080" s="3">
        <v>0</v>
      </c>
      <c r="AE6080" s="5">
        <v>0</v>
      </c>
      <c r="AF6080" s="2">
        <v>0</v>
      </c>
      <c r="AG6080" s="3">
        <f t="shared" si="664"/>
        <v>0</v>
      </c>
      <c r="AH6080" s="2" t="s">
        <v>50</v>
      </c>
      <c r="AI6080" s="3">
        <v>0</v>
      </c>
    </row>
    <row r="6081" spans="1:35" x14ac:dyDescent="0.3">
      <c r="A6081" s="2" t="s">
        <v>12472</v>
      </c>
      <c r="B6081" s="2" t="s">
        <v>4651</v>
      </c>
      <c r="C6081" s="2" t="s">
        <v>407</v>
      </c>
      <c r="D6081" s="2" t="s">
        <v>38</v>
      </c>
      <c r="E6081" s="2">
        <v>2020</v>
      </c>
      <c r="F6081" s="2" t="s">
        <v>55</v>
      </c>
      <c r="G6081" s="2" t="s">
        <v>69</v>
      </c>
      <c r="H6081" s="2" t="s">
        <v>165</v>
      </c>
      <c r="I6081" s="2" t="s">
        <v>39</v>
      </c>
      <c r="J6081" s="2" t="s">
        <v>116</v>
      </c>
      <c r="K6081" s="3">
        <v>9608469.4499999993</v>
      </c>
      <c r="L6081" s="3">
        <v>4720559.37</v>
      </c>
      <c r="M6081" s="3">
        <f t="shared" si="658"/>
        <v>4887910.0799999991</v>
      </c>
      <c r="N6081" s="3">
        <v>1579767.88</v>
      </c>
      <c r="O6081" s="3">
        <f t="shared" si="659"/>
        <v>3308142.1999999993</v>
      </c>
      <c r="P6081" s="3">
        <v>2340813.7599999998</v>
      </c>
      <c r="Q6081" s="4">
        <f t="shared" si="660"/>
        <v>0.50870849987455591</v>
      </c>
      <c r="R6081" s="4">
        <f t="shared" si="661"/>
        <v>0.24361983687214617</v>
      </c>
      <c r="S6081" s="3">
        <v>8494386.6400000006</v>
      </c>
      <c r="T6081" s="3">
        <f t="shared" si="662"/>
        <v>1114082.8099999987</v>
      </c>
      <c r="U6081" s="4">
        <f t="shared" si="663"/>
        <v>0.13115518014612043</v>
      </c>
      <c r="V6081" s="2" t="s">
        <v>124</v>
      </c>
      <c r="W6081" s="2" t="s">
        <v>207</v>
      </c>
      <c r="X6081" s="2" t="s">
        <v>167</v>
      </c>
      <c r="Y6081" s="2">
        <v>17.2</v>
      </c>
      <c r="Z6081" s="2" t="s">
        <v>12473</v>
      </c>
      <c r="AA6081" s="2" t="s">
        <v>141</v>
      </c>
      <c r="AB6081" s="2" t="s">
        <v>209</v>
      </c>
      <c r="AC6081" s="2">
        <v>7.42</v>
      </c>
      <c r="AD6081" s="3">
        <v>0</v>
      </c>
      <c r="AE6081" s="5">
        <v>0</v>
      </c>
      <c r="AF6081" s="2">
        <v>0</v>
      </c>
      <c r="AG6081" s="3">
        <f t="shared" si="664"/>
        <v>0</v>
      </c>
      <c r="AH6081" s="2" t="s">
        <v>230</v>
      </c>
      <c r="AI6081" s="3">
        <v>0</v>
      </c>
    </row>
    <row r="6082" spans="1:35" x14ac:dyDescent="0.3">
      <c r="A6082" s="2" t="s">
        <v>12474</v>
      </c>
      <c r="B6082" s="2" t="s">
        <v>1109</v>
      </c>
      <c r="C6082" s="2" t="s">
        <v>474</v>
      </c>
      <c r="D6082" s="2" t="s">
        <v>81</v>
      </c>
      <c r="E6082" s="2">
        <v>2024</v>
      </c>
      <c r="F6082" s="2" t="s">
        <v>92</v>
      </c>
      <c r="G6082" s="2" t="s">
        <v>56</v>
      </c>
      <c r="H6082" s="2" t="s">
        <v>262</v>
      </c>
      <c r="I6082" s="2" t="s">
        <v>42</v>
      </c>
      <c r="J6082" s="2" t="s">
        <v>146</v>
      </c>
      <c r="K6082" s="3">
        <v>7078954.4000000004</v>
      </c>
      <c r="L6082" s="3">
        <v>3061853.06</v>
      </c>
      <c r="M6082" s="3">
        <f t="shared" ref="M6082:M6145" si="665">K6082-L6082</f>
        <v>4017101.3400000003</v>
      </c>
      <c r="N6082" s="3">
        <v>1008039.36</v>
      </c>
      <c r="O6082" s="3">
        <f t="shared" ref="O6082:O6145" si="666">M6082-N6082</f>
        <v>3009061.9800000004</v>
      </c>
      <c r="P6082" s="3">
        <v>2206389.33</v>
      </c>
      <c r="Q6082" s="4">
        <f t="shared" ref="Q6082:Q6145" si="667">IF(K6082&lt;&gt;0,M6082/K6082,0)</f>
        <v>0.56747100108456694</v>
      </c>
      <c r="R6082" s="4">
        <f t="shared" ref="R6082:R6145" si="668">IF(K6082&lt;&gt;0,P6082/K6082,0)</f>
        <v>0.31168294148073616</v>
      </c>
      <c r="S6082" s="3">
        <v>8427442.8800000008</v>
      </c>
      <c r="T6082" s="3">
        <f t="shared" ref="T6082:T6145" si="669">K6082-S6082</f>
        <v>-1348488.4800000004</v>
      </c>
      <c r="U6082" s="4">
        <f t="shared" ref="U6082:U6145" si="670">IF(S6082&lt;&gt;0,T6082/S6082,0)</f>
        <v>-0.16001158348996136</v>
      </c>
      <c r="V6082" s="2" t="s">
        <v>124</v>
      </c>
      <c r="W6082" s="2" t="s">
        <v>45</v>
      </c>
      <c r="X6082" s="2" t="s">
        <v>264</v>
      </c>
      <c r="Y6082" s="2">
        <v>83.5</v>
      </c>
      <c r="Z6082" s="2" t="s">
        <v>12475</v>
      </c>
      <c r="AA6082" s="2" t="s">
        <v>63</v>
      </c>
      <c r="AB6082" s="2" t="s">
        <v>110</v>
      </c>
      <c r="AC6082" s="2">
        <v>3.63</v>
      </c>
      <c r="AD6082" s="3">
        <v>0</v>
      </c>
      <c r="AE6082" s="5">
        <v>0</v>
      </c>
      <c r="AF6082" s="2">
        <v>0</v>
      </c>
      <c r="AG6082" s="3">
        <f t="shared" ref="AG6082:AG6145" si="671">IF(AD6082&gt;0,(AD6082*(AE6082/100/12)*(1+AE6082/100/12)^AF6082)/((1+AE6082/100/12)^AF6082-1),0)</f>
        <v>0</v>
      </c>
      <c r="AH6082" s="2" t="s">
        <v>50</v>
      </c>
      <c r="AI6082" s="3">
        <v>0</v>
      </c>
    </row>
    <row r="6083" spans="1:35" x14ac:dyDescent="0.3">
      <c r="A6083" s="2" t="s">
        <v>12476</v>
      </c>
      <c r="B6083" s="2" t="s">
        <v>9924</v>
      </c>
      <c r="C6083" s="2" t="s">
        <v>956</v>
      </c>
      <c r="D6083" s="2" t="s">
        <v>104</v>
      </c>
      <c r="E6083" s="2">
        <v>2022</v>
      </c>
      <c r="F6083" s="2" t="s">
        <v>58</v>
      </c>
      <c r="G6083" s="2" t="s">
        <v>69</v>
      </c>
      <c r="H6083" s="2" t="s">
        <v>165</v>
      </c>
      <c r="I6083" s="2" t="s">
        <v>71</v>
      </c>
      <c r="J6083" s="2" t="s">
        <v>228</v>
      </c>
      <c r="K6083" s="3">
        <v>6283334.0800000001</v>
      </c>
      <c r="L6083" s="3">
        <v>2582466.2200000002</v>
      </c>
      <c r="M6083" s="3">
        <f t="shared" si="665"/>
        <v>3700867.86</v>
      </c>
      <c r="N6083" s="3">
        <v>909264.71</v>
      </c>
      <c r="O6083" s="3">
        <f t="shared" si="666"/>
        <v>2791603.15</v>
      </c>
      <c r="P6083" s="3">
        <v>2080546.17</v>
      </c>
      <c r="Q6083" s="4">
        <f t="shared" si="667"/>
        <v>0.58899746740825853</v>
      </c>
      <c r="R6083" s="4">
        <f t="shared" si="668"/>
        <v>0.33112136701793832</v>
      </c>
      <c r="S6083" s="3">
        <v>5275888.7</v>
      </c>
      <c r="T6083" s="3">
        <f t="shared" si="669"/>
        <v>1007445.3799999999</v>
      </c>
      <c r="U6083" s="4">
        <f t="shared" si="670"/>
        <v>0.19095273560262935</v>
      </c>
      <c r="V6083" s="2" t="s">
        <v>95</v>
      </c>
      <c r="W6083" s="2" t="s">
        <v>125</v>
      </c>
      <c r="X6083" s="2" t="s">
        <v>167</v>
      </c>
      <c r="Y6083" s="2">
        <v>17.2</v>
      </c>
      <c r="Z6083" s="2" t="s">
        <v>12477</v>
      </c>
      <c r="AA6083" s="2" t="s">
        <v>63</v>
      </c>
      <c r="AB6083" s="2" t="s">
        <v>242</v>
      </c>
      <c r="AC6083" s="2">
        <v>5.4</v>
      </c>
      <c r="AD6083" s="3">
        <v>0</v>
      </c>
      <c r="AE6083" s="5">
        <v>0</v>
      </c>
      <c r="AF6083" s="2">
        <v>0</v>
      </c>
      <c r="AG6083" s="3">
        <f t="shared" si="671"/>
        <v>0</v>
      </c>
      <c r="AH6083" s="2" t="s">
        <v>50</v>
      </c>
      <c r="AI6083" s="3">
        <v>0</v>
      </c>
    </row>
    <row r="6084" spans="1:35" x14ac:dyDescent="0.3">
      <c r="A6084" s="2" t="s">
        <v>12478</v>
      </c>
      <c r="B6084" s="2" t="s">
        <v>5691</v>
      </c>
      <c r="C6084" s="2" t="s">
        <v>329</v>
      </c>
      <c r="D6084" s="2" t="s">
        <v>38</v>
      </c>
      <c r="E6084" s="2">
        <v>2021</v>
      </c>
      <c r="F6084" s="2" t="s">
        <v>82</v>
      </c>
      <c r="G6084" s="2" t="s">
        <v>56</v>
      </c>
      <c r="H6084" s="2" t="s">
        <v>153</v>
      </c>
      <c r="I6084" s="2" t="s">
        <v>131</v>
      </c>
      <c r="J6084" s="2" t="s">
        <v>268</v>
      </c>
      <c r="K6084" s="3">
        <v>7352803.6100000003</v>
      </c>
      <c r="L6084" s="3">
        <v>2159606.15</v>
      </c>
      <c r="M6084" s="3">
        <f t="shared" si="665"/>
        <v>5193197.4600000009</v>
      </c>
      <c r="N6084" s="3">
        <v>1347588.65</v>
      </c>
      <c r="O6084" s="3">
        <f t="shared" si="666"/>
        <v>3845608.810000001</v>
      </c>
      <c r="P6084" s="3">
        <v>2958158.4</v>
      </c>
      <c r="Q6084" s="4">
        <f t="shared" si="667"/>
        <v>0.70628806853172577</v>
      </c>
      <c r="R6084" s="4">
        <f t="shared" si="668"/>
        <v>0.40231706936614342</v>
      </c>
      <c r="S6084" s="3">
        <v>6049042.8399999999</v>
      </c>
      <c r="T6084" s="3">
        <f t="shared" si="669"/>
        <v>1303760.7700000005</v>
      </c>
      <c r="U6084" s="4">
        <f t="shared" si="670"/>
        <v>0.21553174683748819</v>
      </c>
      <c r="V6084" s="2" t="s">
        <v>73</v>
      </c>
      <c r="W6084" s="2" t="s">
        <v>207</v>
      </c>
      <c r="X6084" s="2" t="s">
        <v>155</v>
      </c>
      <c r="Y6084" s="2">
        <v>7.24</v>
      </c>
      <c r="Z6084" s="2" t="s">
        <v>11865</v>
      </c>
      <c r="AA6084" s="2" t="s">
        <v>109</v>
      </c>
      <c r="AB6084" s="2" t="s">
        <v>88</v>
      </c>
      <c r="AC6084" s="2">
        <v>2.5499999999999998</v>
      </c>
      <c r="AD6084" s="3">
        <v>0</v>
      </c>
      <c r="AE6084" s="5">
        <v>0</v>
      </c>
      <c r="AF6084" s="2">
        <v>0</v>
      </c>
      <c r="AG6084" s="3">
        <f t="shared" si="671"/>
        <v>0</v>
      </c>
      <c r="AH6084" s="2" t="s">
        <v>50</v>
      </c>
      <c r="AI6084" s="3">
        <v>0</v>
      </c>
    </row>
    <row r="6085" spans="1:35" x14ac:dyDescent="0.3">
      <c r="A6085" s="2" t="s">
        <v>12479</v>
      </c>
      <c r="B6085" s="2" t="s">
        <v>8669</v>
      </c>
      <c r="C6085" s="2" t="s">
        <v>113</v>
      </c>
      <c r="D6085" s="2" t="s">
        <v>54</v>
      </c>
      <c r="E6085" s="2">
        <v>2022</v>
      </c>
      <c r="F6085" s="2" t="s">
        <v>82</v>
      </c>
      <c r="G6085" s="2" t="s">
        <v>114</v>
      </c>
      <c r="H6085" s="2" t="s">
        <v>190</v>
      </c>
      <c r="I6085" s="2" t="s">
        <v>131</v>
      </c>
      <c r="J6085" s="2" t="s">
        <v>491</v>
      </c>
      <c r="K6085" s="3">
        <v>9804271.4900000002</v>
      </c>
      <c r="L6085" s="3">
        <v>4700561.2</v>
      </c>
      <c r="M6085" s="3">
        <f t="shared" si="665"/>
        <v>5103710.29</v>
      </c>
      <c r="N6085" s="3">
        <v>1019885.46</v>
      </c>
      <c r="O6085" s="3">
        <f t="shared" si="666"/>
        <v>4083824.83</v>
      </c>
      <c r="P6085" s="3">
        <v>2891796.82</v>
      </c>
      <c r="Q6085" s="4">
        <f t="shared" si="667"/>
        <v>0.52055986976753943</v>
      </c>
      <c r="R6085" s="4">
        <f t="shared" si="668"/>
        <v>0.29495274819241057</v>
      </c>
      <c r="S6085" s="3">
        <v>9990785.75</v>
      </c>
      <c r="T6085" s="3">
        <f t="shared" si="669"/>
        <v>-186514.25999999978</v>
      </c>
      <c r="U6085" s="4">
        <f t="shared" si="670"/>
        <v>-1.8668627740315597E-2</v>
      </c>
      <c r="V6085" s="2" t="s">
        <v>95</v>
      </c>
      <c r="W6085" s="2" t="s">
        <v>207</v>
      </c>
      <c r="X6085" s="2" t="s">
        <v>192</v>
      </c>
      <c r="Y6085" s="2">
        <v>3.64</v>
      </c>
      <c r="Z6085" s="2" t="s">
        <v>12480</v>
      </c>
      <c r="AA6085" s="2" t="s">
        <v>141</v>
      </c>
      <c r="AB6085" s="2" t="s">
        <v>142</v>
      </c>
      <c r="AC6085" s="2">
        <v>7.54</v>
      </c>
      <c r="AD6085" s="3">
        <v>0</v>
      </c>
      <c r="AE6085" s="5">
        <v>0</v>
      </c>
      <c r="AF6085" s="2">
        <v>0</v>
      </c>
      <c r="AG6085" s="3">
        <f t="shared" si="671"/>
        <v>0</v>
      </c>
      <c r="AH6085" s="2" t="s">
        <v>50</v>
      </c>
      <c r="AI6085" s="3">
        <v>0</v>
      </c>
    </row>
    <row r="6086" spans="1:35" x14ac:dyDescent="0.3">
      <c r="A6086" s="2" t="s">
        <v>12481</v>
      </c>
      <c r="B6086" s="2" t="s">
        <v>8884</v>
      </c>
      <c r="C6086" s="2" t="s">
        <v>212</v>
      </c>
      <c r="D6086" s="2" t="s">
        <v>81</v>
      </c>
      <c r="E6086" s="2">
        <v>2022</v>
      </c>
      <c r="F6086" s="2" t="s">
        <v>92</v>
      </c>
      <c r="G6086" s="2" t="s">
        <v>93</v>
      </c>
      <c r="H6086" s="2" t="s">
        <v>94</v>
      </c>
      <c r="I6086" s="2" t="s">
        <v>39</v>
      </c>
      <c r="J6086" s="2" t="s">
        <v>487</v>
      </c>
      <c r="K6086" s="3">
        <v>9122800.6500000004</v>
      </c>
      <c r="L6086" s="3">
        <v>3370254.66</v>
      </c>
      <c r="M6086" s="3">
        <f t="shared" si="665"/>
        <v>5752545.9900000002</v>
      </c>
      <c r="N6086" s="3">
        <v>1320082.17</v>
      </c>
      <c r="O6086" s="3">
        <f t="shared" si="666"/>
        <v>4432463.82</v>
      </c>
      <c r="P6086" s="3">
        <v>3477736.97</v>
      </c>
      <c r="Q6086" s="4">
        <f t="shared" si="667"/>
        <v>0.63056798133586311</v>
      </c>
      <c r="R6086" s="4">
        <f t="shared" si="668"/>
        <v>0.38121374163755295</v>
      </c>
      <c r="S6086" s="3">
        <v>10499261.76</v>
      </c>
      <c r="T6086" s="3">
        <f t="shared" si="669"/>
        <v>-1376461.1099999994</v>
      </c>
      <c r="U6086" s="4">
        <f t="shared" si="670"/>
        <v>-0.13110075179228595</v>
      </c>
      <c r="V6086" s="2" t="s">
        <v>73</v>
      </c>
      <c r="W6086" s="2" t="s">
        <v>134</v>
      </c>
      <c r="X6086" s="2" t="s">
        <v>97</v>
      </c>
      <c r="Y6086" s="2">
        <v>1550</v>
      </c>
      <c r="Z6086" s="2" t="s">
        <v>12482</v>
      </c>
      <c r="AA6086" s="2" t="s">
        <v>141</v>
      </c>
      <c r="AB6086" s="2" t="s">
        <v>100</v>
      </c>
      <c r="AC6086" s="2">
        <v>9.27</v>
      </c>
      <c r="AD6086" s="3">
        <v>0</v>
      </c>
      <c r="AE6086" s="5">
        <v>0</v>
      </c>
      <c r="AF6086" s="2">
        <v>0</v>
      </c>
      <c r="AG6086" s="3">
        <f t="shared" si="671"/>
        <v>0</v>
      </c>
      <c r="AH6086" s="2" t="s">
        <v>50</v>
      </c>
      <c r="AI6086" s="3">
        <v>0</v>
      </c>
    </row>
    <row r="6087" spans="1:35" x14ac:dyDescent="0.3">
      <c r="A6087" s="2" t="s">
        <v>12483</v>
      </c>
      <c r="B6087" s="2" t="s">
        <v>3867</v>
      </c>
      <c r="C6087" s="2" t="s">
        <v>403</v>
      </c>
      <c r="D6087" s="2" t="s">
        <v>54</v>
      </c>
      <c r="E6087" s="2">
        <v>2021</v>
      </c>
      <c r="F6087" s="2" t="s">
        <v>92</v>
      </c>
      <c r="G6087" s="2" t="s">
        <v>93</v>
      </c>
      <c r="H6087" s="2" t="s">
        <v>159</v>
      </c>
      <c r="I6087" s="2" t="s">
        <v>71</v>
      </c>
      <c r="J6087" s="2" t="s">
        <v>172</v>
      </c>
      <c r="K6087" s="3">
        <v>5874179.7199999997</v>
      </c>
      <c r="L6087" s="3">
        <v>3118082.64</v>
      </c>
      <c r="M6087" s="3">
        <f t="shared" si="665"/>
        <v>2756097.0799999996</v>
      </c>
      <c r="N6087" s="3">
        <v>744476.25</v>
      </c>
      <c r="O6087" s="3">
        <f t="shared" si="666"/>
        <v>2011620.8299999996</v>
      </c>
      <c r="P6087" s="3">
        <v>1596819.01</v>
      </c>
      <c r="Q6087" s="4">
        <f t="shared" si="667"/>
        <v>0.46918841631900221</v>
      </c>
      <c r="R6087" s="4">
        <f t="shared" si="668"/>
        <v>0.27183693487675586</v>
      </c>
      <c r="S6087" s="3">
        <v>6828240.8200000003</v>
      </c>
      <c r="T6087" s="3">
        <f t="shared" si="669"/>
        <v>-954061.10000000056</v>
      </c>
      <c r="U6087" s="4">
        <f t="shared" si="670"/>
        <v>-0.13972282541727937</v>
      </c>
      <c r="V6087" s="2" t="s">
        <v>107</v>
      </c>
      <c r="W6087" s="2" t="s">
        <v>96</v>
      </c>
      <c r="X6087" s="2" t="s">
        <v>160</v>
      </c>
      <c r="Y6087" s="2">
        <v>129.5</v>
      </c>
      <c r="Z6087" s="2" t="s">
        <v>12484</v>
      </c>
      <c r="AA6087" s="2" t="s">
        <v>76</v>
      </c>
      <c r="AB6087" s="2" t="s">
        <v>110</v>
      </c>
      <c r="AC6087" s="2">
        <v>6.98</v>
      </c>
      <c r="AD6087" s="3">
        <v>0</v>
      </c>
      <c r="AE6087" s="5">
        <v>0</v>
      </c>
      <c r="AF6087" s="2">
        <v>0</v>
      </c>
      <c r="AG6087" s="3">
        <f t="shared" si="671"/>
        <v>0</v>
      </c>
      <c r="AH6087" s="2" t="s">
        <v>50</v>
      </c>
      <c r="AI6087" s="3">
        <v>0</v>
      </c>
    </row>
    <row r="6088" spans="1:35" x14ac:dyDescent="0.3">
      <c r="A6088" s="2" t="s">
        <v>12485</v>
      </c>
      <c r="B6088" s="2" t="s">
        <v>3938</v>
      </c>
      <c r="C6088" s="2" t="s">
        <v>617</v>
      </c>
      <c r="D6088" s="2" t="s">
        <v>38</v>
      </c>
      <c r="E6088" s="2">
        <v>2020</v>
      </c>
      <c r="F6088" s="2" t="s">
        <v>92</v>
      </c>
      <c r="G6088" s="2" t="s">
        <v>93</v>
      </c>
      <c r="H6088" s="2" t="s">
        <v>94</v>
      </c>
      <c r="I6088" s="2" t="s">
        <v>42</v>
      </c>
      <c r="J6088" s="2" t="s">
        <v>43</v>
      </c>
      <c r="K6088" s="3">
        <v>9003351.5999999996</v>
      </c>
      <c r="L6088" s="3">
        <v>3582492.21</v>
      </c>
      <c r="M6088" s="3">
        <f t="shared" si="665"/>
        <v>5420859.3899999997</v>
      </c>
      <c r="N6088" s="3">
        <v>745621.54</v>
      </c>
      <c r="O6088" s="3">
        <f t="shared" si="666"/>
        <v>4675237.8499999996</v>
      </c>
      <c r="P6088" s="3">
        <v>3689202.16</v>
      </c>
      <c r="Q6088" s="4">
        <f t="shared" si="667"/>
        <v>0.60209349038418092</v>
      </c>
      <c r="R6088" s="4">
        <f t="shared" si="668"/>
        <v>0.40975875695002295</v>
      </c>
      <c r="S6088" s="3">
        <v>10362917.5</v>
      </c>
      <c r="T6088" s="3">
        <f t="shared" si="669"/>
        <v>-1359565.9000000004</v>
      </c>
      <c r="U6088" s="4">
        <f t="shared" si="670"/>
        <v>-0.13119528356758609</v>
      </c>
      <c r="V6088" s="2" t="s">
        <v>44</v>
      </c>
      <c r="W6088" s="2" t="s">
        <v>45</v>
      </c>
      <c r="X6088" s="2" t="s">
        <v>97</v>
      </c>
      <c r="Y6088" s="2">
        <v>1550</v>
      </c>
      <c r="Z6088" s="2" t="s">
        <v>7889</v>
      </c>
      <c r="AA6088" s="2" t="s">
        <v>63</v>
      </c>
      <c r="AB6088" s="2" t="s">
        <v>49</v>
      </c>
      <c r="AC6088" s="2">
        <v>8.8800000000000008</v>
      </c>
      <c r="AD6088" s="3">
        <v>0</v>
      </c>
      <c r="AE6088" s="5">
        <v>0</v>
      </c>
      <c r="AF6088" s="2">
        <v>0</v>
      </c>
      <c r="AG6088" s="3">
        <f t="shared" si="671"/>
        <v>0</v>
      </c>
      <c r="AH6088" s="2" t="s">
        <v>50</v>
      </c>
      <c r="AI6088" s="3">
        <v>0</v>
      </c>
    </row>
    <row r="6089" spans="1:35" x14ac:dyDescent="0.3">
      <c r="A6089" s="2" t="s">
        <v>12486</v>
      </c>
      <c r="B6089" s="2" t="s">
        <v>2038</v>
      </c>
      <c r="C6089" s="2" t="s">
        <v>292</v>
      </c>
      <c r="D6089" s="2" t="s">
        <v>81</v>
      </c>
      <c r="E6089" s="2">
        <v>2022</v>
      </c>
      <c r="F6089" s="2" t="s">
        <v>92</v>
      </c>
      <c r="G6089" s="2" t="s">
        <v>114</v>
      </c>
      <c r="H6089" s="2" t="s">
        <v>115</v>
      </c>
      <c r="I6089" s="2" t="s">
        <v>58</v>
      </c>
      <c r="J6089" s="2" t="s">
        <v>191</v>
      </c>
      <c r="K6089" s="3">
        <v>9475022.5600000005</v>
      </c>
      <c r="L6089" s="3">
        <v>3042130.14</v>
      </c>
      <c r="M6089" s="3">
        <f t="shared" si="665"/>
        <v>6432892.4199999999</v>
      </c>
      <c r="N6089" s="3">
        <v>1175582.07</v>
      </c>
      <c r="O6089" s="3">
        <f t="shared" si="666"/>
        <v>5257310.3499999996</v>
      </c>
      <c r="P6089" s="3">
        <v>4115012.44</v>
      </c>
      <c r="Q6089" s="4">
        <f t="shared" si="667"/>
        <v>0.67893162040133437</v>
      </c>
      <c r="R6089" s="4">
        <f t="shared" si="668"/>
        <v>0.43430107041349353</v>
      </c>
      <c r="S6089" s="3">
        <v>9599758.1199999992</v>
      </c>
      <c r="T6089" s="3">
        <f t="shared" si="669"/>
        <v>-124735.55999999866</v>
      </c>
      <c r="U6089" s="4">
        <f t="shared" si="670"/>
        <v>-1.29936148849549E-2</v>
      </c>
      <c r="V6089" s="2" t="s">
        <v>85</v>
      </c>
      <c r="W6089" s="2" t="s">
        <v>207</v>
      </c>
      <c r="X6089" s="2" t="s">
        <v>118</v>
      </c>
      <c r="Y6089" s="2">
        <v>3.75</v>
      </c>
      <c r="Z6089" s="2" t="s">
        <v>12487</v>
      </c>
      <c r="AA6089" s="2" t="s">
        <v>76</v>
      </c>
      <c r="AB6089" s="2" t="s">
        <v>88</v>
      </c>
      <c r="AC6089" s="2">
        <v>8.83</v>
      </c>
      <c r="AD6089" s="3">
        <v>0</v>
      </c>
      <c r="AE6089" s="5">
        <v>0</v>
      </c>
      <c r="AF6089" s="2">
        <v>0</v>
      </c>
      <c r="AG6089" s="3">
        <f t="shared" si="671"/>
        <v>0</v>
      </c>
      <c r="AH6089" s="2" t="s">
        <v>50</v>
      </c>
      <c r="AI6089" s="3">
        <v>0</v>
      </c>
    </row>
    <row r="6090" spans="1:35" x14ac:dyDescent="0.3">
      <c r="A6090" s="2" t="s">
        <v>12488</v>
      </c>
      <c r="B6090" s="2" t="s">
        <v>2293</v>
      </c>
      <c r="C6090" s="2" t="s">
        <v>617</v>
      </c>
      <c r="D6090" s="2" t="s">
        <v>38</v>
      </c>
      <c r="E6090" s="2">
        <v>2020</v>
      </c>
      <c r="F6090" s="2" t="s">
        <v>68</v>
      </c>
      <c r="G6090" s="2" t="s">
        <v>56</v>
      </c>
      <c r="H6090" s="2" t="s">
        <v>57</v>
      </c>
      <c r="I6090" s="2" t="s">
        <v>58</v>
      </c>
      <c r="J6090" s="2" t="s">
        <v>191</v>
      </c>
      <c r="K6090" s="3">
        <v>2728909.93</v>
      </c>
      <c r="L6090" s="3">
        <v>1033450.51</v>
      </c>
      <c r="M6090" s="3">
        <f t="shared" si="665"/>
        <v>1695459.4200000002</v>
      </c>
      <c r="N6090" s="3">
        <v>513065.11</v>
      </c>
      <c r="O6090" s="3">
        <f t="shared" si="666"/>
        <v>1182394.31</v>
      </c>
      <c r="P6090" s="3">
        <v>943795.71</v>
      </c>
      <c r="Q6090" s="4">
        <f t="shared" si="667"/>
        <v>0.62129548555675496</v>
      </c>
      <c r="R6090" s="4">
        <f t="shared" si="668"/>
        <v>0.34585081010716973</v>
      </c>
      <c r="S6090" s="3">
        <v>2273690.0299999998</v>
      </c>
      <c r="T6090" s="3">
        <f t="shared" si="669"/>
        <v>455219.90000000037</v>
      </c>
      <c r="U6090" s="4">
        <f t="shared" si="670"/>
        <v>0.20021194357790292</v>
      </c>
      <c r="V6090" s="2" t="s">
        <v>124</v>
      </c>
      <c r="W6090" s="2" t="s">
        <v>60</v>
      </c>
      <c r="X6090" s="2" t="s">
        <v>61</v>
      </c>
      <c r="Y6090" s="2">
        <v>1.53</v>
      </c>
      <c r="Z6090" s="2" t="s">
        <v>2412</v>
      </c>
      <c r="AA6090" s="2" t="s">
        <v>63</v>
      </c>
      <c r="AB6090" s="2" t="s">
        <v>49</v>
      </c>
      <c r="AC6090" s="2">
        <v>5.18</v>
      </c>
      <c r="AD6090" s="3">
        <v>0</v>
      </c>
      <c r="AE6090" s="5">
        <v>0</v>
      </c>
      <c r="AF6090" s="2">
        <v>0</v>
      </c>
      <c r="AG6090" s="3">
        <f t="shared" si="671"/>
        <v>0</v>
      </c>
      <c r="AH6090" s="2" t="s">
        <v>50</v>
      </c>
      <c r="AI6090" s="3">
        <v>0</v>
      </c>
    </row>
    <row r="6091" spans="1:35" x14ac:dyDescent="0.3">
      <c r="A6091" s="2" t="s">
        <v>12489</v>
      </c>
      <c r="B6091" s="2" t="s">
        <v>2414</v>
      </c>
      <c r="C6091" s="2" t="s">
        <v>212</v>
      </c>
      <c r="D6091" s="2" t="s">
        <v>81</v>
      </c>
      <c r="E6091" s="2">
        <v>2022</v>
      </c>
      <c r="F6091" s="2" t="s">
        <v>68</v>
      </c>
      <c r="G6091" s="2" t="s">
        <v>69</v>
      </c>
      <c r="H6091" s="2" t="s">
        <v>165</v>
      </c>
      <c r="I6091" s="2" t="s">
        <v>42</v>
      </c>
      <c r="J6091" s="2" t="s">
        <v>43</v>
      </c>
      <c r="K6091" s="3">
        <v>1764813.65</v>
      </c>
      <c r="L6091" s="3">
        <v>725792.77</v>
      </c>
      <c r="M6091" s="3">
        <f t="shared" si="665"/>
        <v>1039020.8799999999</v>
      </c>
      <c r="N6091" s="3">
        <v>288948.27</v>
      </c>
      <c r="O6091" s="3">
        <f t="shared" si="666"/>
        <v>750072.60999999987</v>
      </c>
      <c r="P6091" s="3">
        <v>572631.79</v>
      </c>
      <c r="Q6091" s="4">
        <f t="shared" si="667"/>
        <v>0.58874254514067248</v>
      </c>
      <c r="R6091" s="4">
        <f t="shared" si="668"/>
        <v>0.3244715327309487</v>
      </c>
      <c r="S6091" s="3">
        <v>1443626.81</v>
      </c>
      <c r="T6091" s="3">
        <f t="shared" si="669"/>
        <v>321186.83999999985</v>
      </c>
      <c r="U6091" s="4">
        <f t="shared" si="670"/>
        <v>0.22248605926070314</v>
      </c>
      <c r="V6091" s="2" t="s">
        <v>73</v>
      </c>
      <c r="W6091" s="2" t="s">
        <v>60</v>
      </c>
      <c r="X6091" s="2" t="s">
        <v>167</v>
      </c>
      <c r="Y6091" s="2">
        <v>17.2</v>
      </c>
      <c r="Z6091" s="2" t="s">
        <v>6805</v>
      </c>
      <c r="AA6091" s="2" t="s">
        <v>99</v>
      </c>
      <c r="AB6091" s="2" t="s">
        <v>306</v>
      </c>
      <c r="AC6091" s="2">
        <v>5.77</v>
      </c>
      <c r="AD6091" s="3">
        <v>0</v>
      </c>
      <c r="AE6091" s="5">
        <v>0</v>
      </c>
      <c r="AF6091" s="2">
        <v>0</v>
      </c>
      <c r="AG6091" s="3">
        <f t="shared" si="671"/>
        <v>0</v>
      </c>
      <c r="AH6091" s="2" t="s">
        <v>50</v>
      </c>
      <c r="AI6091" s="3">
        <v>0</v>
      </c>
    </row>
    <row r="6092" spans="1:35" x14ac:dyDescent="0.3">
      <c r="A6092" s="2" t="s">
        <v>12490</v>
      </c>
      <c r="B6092" s="2" t="s">
        <v>494</v>
      </c>
      <c r="C6092" s="2" t="s">
        <v>448</v>
      </c>
      <c r="D6092" s="2" t="s">
        <v>54</v>
      </c>
      <c r="E6092" s="2">
        <v>2021</v>
      </c>
      <c r="F6092" s="2" t="s">
        <v>105</v>
      </c>
      <c r="G6092" s="2" t="s">
        <v>114</v>
      </c>
      <c r="H6092" s="2" t="s">
        <v>234</v>
      </c>
      <c r="I6092" s="2" t="s">
        <v>71</v>
      </c>
      <c r="J6092" s="2" t="s">
        <v>172</v>
      </c>
      <c r="K6092" s="3">
        <v>7555039.1600000001</v>
      </c>
      <c r="L6092" s="3">
        <v>3656352.65</v>
      </c>
      <c r="M6092" s="3">
        <f t="shared" si="665"/>
        <v>3898686.5100000002</v>
      </c>
      <c r="N6092" s="3">
        <v>1128602.75</v>
      </c>
      <c r="O6092" s="3">
        <f t="shared" si="666"/>
        <v>2770083.7600000002</v>
      </c>
      <c r="P6092" s="3">
        <v>2139373.14</v>
      </c>
      <c r="Q6092" s="4">
        <f t="shared" si="667"/>
        <v>0.51603789569238978</v>
      </c>
      <c r="R6092" s="4">
        <f t="shared" si="668"/>
        <v>0.28317168113791752</v>
      </c>
      <c r="S6092" s="3">
        <v>6848086.96</v>
      </c>
      <c r="T6092" s="3">
        <f t="shared" si="669"/>
        <v>706952.20000000019</v>
      </c>
      <c r="U6092" s="4">
        <f t="shared" si="670"/>
        <v>0.10323353136859117</v>
      </c>
      <c r="V6092" s="2" t="s">
        <v>107</v>
      </c>
      <c r="W6092" s="2" t="s">
        <v>45</v>
      </c>
      <c r="X6092" s="2" t="s">
        <v>236</v>
      </c>
      <c r="Y6092" s="2">
        <v>3.67</v>
      </c>
      <c r="Z6092" s="2" t="s">
        <v>208</v>
      </c>
      <c r="AA6092" s="2" t="s">
        <v>48</v>
      </c>
      <c r="AB6092" s="2" t="s">
        <v>77</v>
      </c>
      <c r="AC6092" s="2">
        <v>1.3</v>
      </c>
      <c r="AD6092" s="3">
        <v>0</v>
      </c>
      <c r="AE6092" s="5">
        <v>0</v>
      </c>
      <c r="AF6092" s="2">
        <v>0</v>
      </c>
      <c r="AG6092" s="3">
        <f t="shared" si="671"/>
        <v>0</v>
      </c>
      <c r="AH6092" s="2" t="s">
        <v>50</v>
      </c>
      <c r="AI6092" s="3">
        <v>0</v>
      </c>
    </row>
    <row r="6093" spans="1:35" x14ac:dyDescent="0.3">
      <c r="A6093" s="2" t="s">
        <v>12491</v>
      </c>
      <c r="B6093" s="2" t="s">
        <v>4285</v>
      </c>
      <c r="C6093" s="2" t="s">
        <v>152</v>
      </c>
      <c r="D6093" s="2" t="s">
        <v>38</v>
      </c>
      <c r="E6093" s="2">
        <v>2022</v>
      </c>
      <c r="F6093" s="2" t="s">
        <v>58</v>
      </c>
      <c r="G6093" s="2" t="s">
        <v>40</v>
      </c>
      <c r="H6093" s="2" t="s">
        <v>83</v>
      </c>
      <c r="I6093" s="2" t="s">
        <v>55</v>
      </c>
      <c r="J6093" s="2" t="s">
        <v>84</v>
      </c>
      <c r="K6093" s="3">
        <v>4122298.41</v>
      </c>
      <c r="L6093" s="3">
        <v>1179858.71</v>
      </c>
      <c r="M6093" s="3">
        <f t="shared" si="665"/>
        <v>2942439.7</v>
      </c>
      <c r="N6093" s="3">
        <v>758487.88</v>
      </c>
      <c r="O6093" s="3">
        <f t="shared" si="666"/>
        <v>2183951.8200000003</v>
      </c>
      <c r="P6093" s="3">
        <v>1650274.85</v>
      </c>
      <c r="Q6093" s="4">
        <f t="shared" si="667"/>
        <v>0.71378619579362279</v>
      </c>
      <c r="R6093" s="4">
        <f t="shared" si="668"/>
        <v>0.40032881801975129</v>
      </c>
      <c r="S6093" s="3">
        <v>4686107.2</v>
      </c>
      <c r="T6093" s="3">
        <f t="shared" si="669"/>
        <v>-563808.79</v>
      </c>
      <c r="U6093" s="4">
        <f t="shared" si="670"/>
        <v>-0.12031495779695352</v>
      </c>
      <c r="V6093" s="2" t="s">
        <v>95</v>
      </c>
      <c r="W6093" s="2" t="s">
        <v>117</v>
      </c>
      <c r="X6093" s="2" t="s">
        <v>86</v>
      </c>
      <c r="Y6093" s="2">
        <v>0.92</v>
      </c>
      <c r="Z6093" s="2" t="s">
        <v>9422</v>
      </c>
      <c r="AA6093" s="2" t="s">
        <v>148</v>
      </c>
      <c r="AB6093" s="2" t="s">
        <v>77</v>
      </c>
      <c r="AC6093" s="2">
        <v>2.38</v>
      </c>
      <c r="AD6093" s="3">
        <v>0</v>
      </c>
      <c r="AE6093" s="5">
        <v>0</v>
      </c>
      <c r="AF6093" s="2">
        <v>0</v>
      </c>
      <c r="AG6093" s="3">
        <f t="shared" si="671"/>
        <v>0</v>
      </c>
      <c r="AH6093" s="2" t="s">
        <v>50</v>
      </c>
      <c r="AI6093" s="3">
        <v>0</v>
      </c>
    </row>
    <row r="6094" spans="1:35" x14ac:dyDescent="0.3">
      <c r="A6094" s="2" t="s">
        <v>12492</v>
      </c>
      <c r="B6094" s="2" t="s">
        <v>4843</v>
      </c>
      <c r="C6094" s="2" t="s">
        <v>329</v>
      </c>
      <c r="D6094" s="2" t="s">
        <v>38</v>
      </c>
      <c r="E6094" s="2">
        <v>2021</v>
      </c>
      <c r="F6094" s="2" t="s">
        <v>92</v>
      </c>
      <c r="G6094" s="2" t="s">
        <v>93</v>
      </c>
      <c r="H6094" s="2" t="s">
        <v>221</v>
      </c>
      <c r="I6094" s="2" t="s">
        <v>42</v>
      </c>
      <c r="J6094" s="2" t="s">
        <v>166</v>
      </c>
      <c r="K6094" s="3">
        <v>5251860.24</v>
      </c>
      <c r="L6094" s="3">
        <v>1995414.67</v>
      </c>
      <c r="M6094" s="3">
        <f t="shared" si="665"/>
        <v>3256445.5700000003</v>
      </c>
      <c r="N6094" s="3">
        <v>675605.6</v>
      </c>
      <c r="O6094" s="3">
        <f t="shared" si="666"/>
        <v>2580839.9700000002</v>
      </c>
      <c r="P6094" s="3">
        <v>1819221.48</v>
      </c>
      <c r="Q6094" s="4">
        <f t="shared" si="667"/>
        <v>0.62005564146543246</v>
      </c>
      <c r="R6094" s="4">
        <f t="shared" si="668"/>
        <v>0.34639563828149394</v>
      </c>
      <c r="S6094" s="3">
        <v>5260586.4800000004</v>
      </c>
      <c r="T6094" s="3">
        <f t="shared" si="669"/>
        <v>-8726.2400000002235</v>
      </c>
      <c r="U6094" s="4">
        <f t="shared" si="670"/>
        <v>-1.6587960359887902E-3</v>
      </c>
      <c r="V6094" s="2" t="s">
        <v>124</v>
      </c>
      <c r="W6094" s="2" t="s">
        <v>117</v>
      </c>
      <c r="X6094" s="2" t="s">
        <v>222</v>
      </c>
      <c r="Y6094" s="2">
        <v>18.899999999999999</v>
      </c>
      <c r="Z6094" s="2" t="s">
        <v>5037</v>
      </c>
      <c r="AA6094" s="2" t="s">
        <v>48</v>
      </c>
      <c r="AB6094" s="2" t="s">
        <v>306</v>
      </c>
      <c r="AC6094" s="2">
        <v>1.78</v>
      </c>
      <c r="AD6094" s="3">
        <v>0</v>
      </c>
      <c r="AE6094" s="5">
        <v>0</v>
      </c>
      <c r="AF6094" s="2">
        <v>0</v>
      </c>
      <c r="AG6094" s="3">
        <f t="shared" si="671"/>
        <v>0</v>
      </c>
      <c r="AH6094" s="2" t="s">
        <v>50</v>
      </c>
      <c r="AI6094" s="3">
        <v>0</v>
      </c>
    </row>
    <row r="6095" spans="1:35" x14ac:dyDescent="0.3">
      <c r="A6095" s="2" t="s">
        <v>12493</v>
      </c>
      <c r="B6095" s="2" t="s">
        <v>2865</v>
      </c>
      <c r="C6095" s="2" t="s">
        <v>103</v>
      </c>
      <c r="D6095" s="2" t="s">
        <v>104</v>
      </c>
      <c r="E6095" s="2">
        <v>2020</v>
      </c>
      <c r="F6095" s="2" t="s">
        <v>58</v>
      </c>
      <c r="G6095" s="2" t="s">
        <v>93</v>
      </c>
      <c r="H6095" s="2" t="s">
        <v>159</v>
      </c>
      <c r="I6095" s="2" t="s">
        <v>58</v>
      </c>
      <c r="J6095" s="2" t="s">
        <v>59</v>
      </c>
      <c r="K6095" s="3">
        <v>4217760.32</v>
      </c>
      <c r="L6095" s="3">
        <v>1895227.2</v>
      </c>
      <c r="M6095" s="3">
        <f t="shared" si="665"/>
        <v>2322533.12</v>
      </c>
      <c r="N6095" s="3">
        <v>692582.56</v>
      </c>
      <c r="O6095" s="3">
        <f t="shared" si="666"/>
        <v>1629950.56</v>
      </c>
      <c r="P6095" s="3">
        <v>1264905.51</v>
      </c>
      <c r="Q6095" s="4">
        <f t="shared" si="667"/>
        <v>0.55065554791885374</v>
      </c>
      <c r="R6095" s="4">
        <f t="shared" si="668"/>
        <v>0.29989980796253496</v>
      </c>
      <c r="S6095" s="3">
        <v>3942229.83</v>
      </c>
      <c r="T6095" s="3">
        <f t="shared" si="669"/>
        <v>275530.49000000022</v>
      </c>
      <c r="U6095" s="4">
        <f t="shared" si="670"/>
        <v>6.9892041276548356E-2</v>
      </c>
      <c r="V6095" s="2" t="s">
        <v>124</v>
      </c>
      <c r="W6095" s="2" t="s">
        <v>125</v>
      </c>
      <c r="X6095" s="2" t="s">
        <v>160</v>
      </c>
      <c r="Y6095" s="2">
        <v>129.5</v>
      </c>
      <c r="Z6095" s="2" t="s">
        <v>12494</v>
      </c>
      <c r="AA6095" s="2" t="s">
        <v>63</v>
      </c>
      <c r="AB6095" s="2" t="s">
        <v>77</v>
      </c>
      <c r="AC6095" s="2">
        <v>2.61</v>
      </c>
      <c r="AD6095" s="3">
        <v>0</v>
      </c>
      <c r="AE6095" s="5">
        <v>0</v>
      </c>
      <c r="AF6095" s="2">
        <v>0</v>
      </c>
      <c r="AG6095" s="3">
        <f t="shared" si="671"/>
        <v>0</v>
      </c>
      <c r="AH6095" s="2" t="s">
        <v>50</v>
      </c>
      <c r="AI6095" s="3">
        <v>0</v>
      </c>
    </row>
    <row r="6096" spans="1:35" x14ac:dyDescent="0.3">
      <c r="A6096" s="2" t="s">
        <v>12495</v>
      </c>
      <c r="B6096" s="2" t="s">
        <v>2903</v>
      </c>
      <c r="C6096" s="2" t="s">
        <v>257</v>
      </c>
      <c r="D6096" s="2" t="s">
        <v>104</v>
      </c>
      <c r="E6096" s="2">
        <v>2024</v>
      </c>
      <c r="F6096" s="2" t="s">
        <v>82</v>
      </c>
      <c r="G6096" s="2" t="s">
        <v>93</v>
      </c>
      <c r="H6096" s="2" t="s">
        <v>159</v>
      </c>
      <c r="I6096" s="2" t="s">
        <v>58</v>
      </c>
      <c r="J6096" s="2" t="s">
        <v>59</v>
      </c>
      <c r="K6096" s="3">
        <v>3212531.47</v>
      </c>
      <c r="L6096" s="3">
        <v>1578229.75</v>
      </c>
      <c r="M6096" s="3">
        <f t="shared" si="665"/>
        <v>1634301.7200000002</v>
      </c>
      <c r="N6096" s="3">
        <v>668629.71</v>
      </c>
      <c r="O6096" s="3">
        <f t="shared" si="666"/>
        <v>965672.01000000024</v>
      </c>
      <c r="P6096" s="3">
        <v>760670.94</v>
      </c>
      <c r="Q6096" s="4">
        <f t="shared" si="667"/>
        <v>0.5087270693724909</v>
      </c>
      <c r="R6096" s="4">
        <f t="shared" si="668"/>
        <v>0.23678240885839474</v>
      </c>
      <c r="S6096" s="3">
        <v>3756706.54</v>
      </c>
      <c r="T6096" s="3">
        <f t="shared" si="669"/>
        <v>-544175.06999999983</v>
      </c>
      <c r="U6096" s="4">
        <f t="shared" si="670"/>
        <v>-0.14485429303721972</v>
      </c>
      <c r="V6096" s="2" t="s">
        <v>44</v>
      </c>
      <c r="W6096" s="2" t="s">
        <v>207</v>
      </c>
      <c r="X6096" s="2" t="s">
        <v>160</v>
      </c>
      <c r="Y6096" s="2">
        <v>129.5</v>
      </c>
      <c r="Z6096" s="2" t="s">
        <v>3779</v>
      </c>
      <c r="AA6096" s="2" t="s">
        <v>76</v>
      </c>
      <c r="AB6096" s="2" t="s">
        <v>306</v>
      </c>
      <c r="AC6096" s="2">
        <v>9.2899999999999991</v>
      </c>
      <c r="AD6096" s="3">
        <v>0</v>
      </c>
      <c r="AE6096" s="5">
        <v>0</v>
      </c>
      <c r="AF6096" s="2">
        <v>0</v>
      </c>
      <c r="AG6096" s="3">
        <f t="shared" si="671"/>
        <v>0</v>
      </c>
      <c r="AH6096" s="2" t="s">
        <v>50</v>
      </c>
      <c r="AI6096" s="3">
        <v>0</v>
      </c>
    </row>
    <row r="6097" spans="1:35" x14ac:dyDescent="0.3">
      <c r="A6097" s="2" t="s">
        <v>12496</v>
      </c>
      <c r="B6097" s="2" t="s">
        <v>1435</v>
      </c>
      <c r="C6097" s="2" t="s">
        <v>730</v>
      </c>
      <c r="D6097" s="2" t="s">
        <v>38</v>
      </c>
      <c r="E6097" s="2">
        <v>2020</v>
      </c>
      <c r="F6097" s="2" t="s">
        <v>39</v>
      </c>
      <c r="G6097" s="2" t="s">
        <v>93</v>
      </c>
      <c r="H6097" s="2" t="s">
        <v>159</v>
      </c>
      <c r="I6097" s="2" t="s">
        <v>58</v>
      </c>
      <c r="J6097" s="2" t="s">
        <v>240</v>
      </c>
      <c r="K6097" s="3">
        <v>8638162.5</v>
      </c>
      <c r="L6097" s="3">
        <v>2939406.14</v>
      </c>
      <c r="M6097" s="3">
        <f t="shared" si="665"/>
        <v>5698756.3599999994</v>
      </c>
      <c r="N6097" s="3">
        <v>1132694.6100000001</v>
      </c>
      <c r="O6097" s="3">
        <f t="shared" si="666"/>
        <v>4566061.7499999991</v>
      </c>
      <c r="P6097" s="3">
        <v>3347901.42</v>
      </c>
      <c r="Q6097" s="4">
        <f t="shared" si="667"/>
        <v>0.65971858714165188</v>
      </c>
      <c r="R6097" s="4">
        <f t="shared" si="668"/>
        <v>0.38757101640539871</v>
      </c>
      <c r="S6097" s="3">
        <v>10107619</v>
      </c>
      <c r="T6097" s="3">
        <f t="shared" si="669"/>
        <v>-1469456.5</v>
      </c>
      <c r="U6097" s="4">
        <f t="shared" si="670"/>
        <v>-0.14538107342589782</v>
      </c>
      <c r="V6097" s="2" t="s">
        <v>133</v>
      </c>
      <c r="W6097" s="2" t="s">
        <v>60</v>
      </c>
      <c r="X6097" s="2" t="s">
        <v>160</v>
      </c>
      <c r="Y6097" s="2">
        <v>129.5</v>
      </c>
      <c r="Z6097" s="2" t="s">
        <v>12497</v>
      </c>
      <c r="AA6097" s="2" t="s">
        <v>148</v>
      </c>
      <c r="AB6097" s="2" t="s">
        <v>88</v>
      </c>
      <c r="AC6097" s="2">
        <v>4</v>
      </c>
      <c r="AD6097" s="3">
        <v>0</v>
      </c>
      <c r="AE6097" s="5">
        <v>0</v>
      </c>
      <c r="AF6097" s="2">
        <v>0</v>
      </c>
      <c r="AG6097" s="3">
        <f t="shared" si="671"/>
        <v>0</v>
      </c>
      <c r="AH6097" s="2" t="s">
        <v>50</v>
      </c>
      <c r="AI6097" s="3">
        <v>0</v>
      </c>
    </row>
    <row r="6098" spans="1:35" x14ac:dyDescent="0.3">
      <c r="A6098" s="2" t="s">
        <v>12498</v>
      </c>
      <c r="B6098" s="2" t="s">
        <v>1684</v>
      </c>
      <c r="C6098" s="2" t="s">
        <v>435</v>
      </c>
      <c r="D6098" s="2" t="s">
        <v>81</v>
      </c>
      <c r="E6098" s="2">
        <v>2021</v>
      </c>
      <c r="F6098" s="2" t="s">
        <v>92</v>
      </c>
      <c r="G6098" s="2" t="s">
        <v>40</v>
      </c>
      <c r="H6098" s="2" t="s">
        <v>139</v>
      </c>
      <c r="I6098" s="2" t="s">
        <v>131</v>
      </c>
      <c r="J6098" s="2" t="s">
        <v>235</v>
      </c>
      <c r="K6098" s="3">
        <v>7697218.9199999999</v>
      </c>
      <c r="L6098" s="3">
        <v>3059838.76</v>
      </c>
      <c r="M6098" s="3">
        <f t="shared" si="665"/>
        <v>4637380.16</v>
      </c>
      <c r="N6098" s="3">
        <v>687975.88</v>
      </c>
      <c r="O6098" s="3">
        <f t="shared" si="666"/>
        <v>3949404.2800000003</v>
      </c>
      <c r="P6098" s="3">
        <v>2766318.72</v>
      </c>
      <c r="Q6098" s="4">
        <f t="shared" si="667"/>
        <v>0.60247476500252639</v>
      </c>
      <c r="R6098" s="4">
        <f t="shared" si="668"/>
        <v>0.35939197634254116</v>
      </c>
      <c r="S6098" s="3">
        <v>8945000.3499999996</v>
      </c>
      <c r="T6098" s="3">
        <f t="shared" si="669"/>
        <v>-1247781.4299999997</v>
      </c>
      <c r="U6098" s="4">
        <f t="shared" si="670"/>
        <v>-0.13949484417851363</v>
      </c>
      <c r="V6098" s="2" t="s">
        <v>85</v>
      </c>
      <c r="W6098" s="2" t="s">
        <v>125</v>
      </c>
      <c r="X6098" s="2" t="s">
        <v>86</v>
      </c>
      <c r="Y6098" s="2">
        <v>0.92</v>
      </c>
      <c r="Z6098" s="2" t="s">
        <v>12499</v>
      </c>
      <c r="AA6098" s="2" t="s">
        <v>148</v>
      </c>
      <c r="AB6098" s="2" t="s">
        <v>209</v>
      </c>
      <c r="AC6098" s="2">
        <v>3.91</v>
      </c>
      <c r="AD6098" s="3">
        <v>0</v>
      </c>
      <c r="AE6098" s="5">
        <v>0</v>
      </c>
      <c r="AF6098" s="2">
        <v>0</v>
      </c>
      <c r="AG6098" s="3">
        <f t="shared" si="671"/>
        <v>0</v>
      </c>
      <c r="AH6098" s="2" t="s">
        <v>50</v>
      </c>
      <c r="AI6098" s="3">
        <v>0</v>
      </c>
    </row>
    <row r="6099" spans="1:35" x14ac:dyDescent="0.3">
      <c r="A6099" s="2" t="s">
        <v>12500</v>
      </c>
      <c r="B6099" s="2" t="s">
        <v>4459</v>
      </c>
      <c r="C6099" s="2" t="s">
        <v>257</v>
      </c>
      <c r="D6099" s="2" t="s">
        <v>104</v>
      </c>
      <c r="E6099" s="2">
        <v>2024</v>
      </c>
      <c r="F6099" s="2" t="s">
        <v>82</v>
      </c>
      <c r="G6099" s="2" t="s">
        <v>56</v>
      </c>
      <c r="H6099" s="2" t="s">
        <v>262</v>
      </c>
      <c r="I6099" s="2" t="s">
        <v>39</v>
      </c>
      <c r="J6099" s="2" t="s">
        <v>116</v>
      </c>
      <c r="K6099" s="3">
        <v>1806583.42</v>
      </c>
      <c r="L6099" s="3">
        <v>913514.53</v>
      </c>
      <c r="M6099" s="3">
        <f t="shared" si="665"/>
        <v>893068.8899999999</v>
      </c>
      <c r="N6099" s="3">
        <v>258259.39</v>
      </c>
      <c r="O6099" s="3">
        <f t="shared" si="666"/>
        <v>634809.49999999988</v>
      </c>
      <c r="P6099" s="3">
        <v>453959.43</v>
      </c>
      <c r="Q6099" s="4">
        <f t="shared" si="667"/>
        <v>0.49434135180981564</v>
      </c>
      <c r="R6099" s="4">
        <f t="shared" si="668"/>
        <v>0.25128063557673969</v>
      </c>
      <c r="S6099" s="3">
        <v>1731417.16</v>
      </c>
      <c r="T6099" s="3">
        <f t="shared" si="669"/>
        <v>75166.260000000009</v>
      </c>
      <c r="U6099" s="4">
        <f t="shared" si="670"/>
        <v>4.3413142561206923E-2</v>
      </c>
      <c r="V6099" s="2" t="s">
        <v>85</v>
      </c>
      <c r="W6099" s="2" t="s">
        <v>60</v>
      </c>
      <c r="X6099" s="2" t="s">
        <v>264</v>
      </c>
      <c r="Y6099" s="2">
        <v>83.5</v>
      </c>
      <c r="Z6099" s="2" t="s">
        <v>12501</v>
      </c>
      <c r="AA6099" s="2" t="s">
        <v>76</v>
      </c>
      <c r="AB6099" s="2" t="s">
        <v>110</v>
      </c>
      <c r="AC6099" s="2">
        <v>1.85</v>
      </c>
      <c r="AD6099" s="3">
        <v>0</v>
      </c>
      <c r="AE6099" s="5">
        <v>0</v>
      </c>
      <c r="AF6099" s="2">
        <v>0</v>
      </c>
      <c r="AG6099" s="3">
        <f t="shared" si="671"/>
        <v>0</v>
      </c>
      <c r="AH6099" s="2" t="s">
        <v>50</v>
      </c>
      <c r="AI6099" s="3">
        <v>0</v>
      </c>
    </row>
    <row r="6100" spans="1:35" x14ac:dyDescent="0.3">
      <c r="A6100" s="2" t="s">
        <v>12502</v>
      </c>
      <c r="B6100" s="2" t="s">
        <v>12503</v>
      </c>
      <c r="C6100" s="2" t="s">
        <v>456</v>
      </c>
      <c r="D6100" s="2" t="s">
        <v>54</v>
      </c>
      <c r="E6100" s="2">
        <v>2023</v>
      </c>
      <c r="F6100" s="2" t="s">
        <v>55</v>
      </c>
      <c r="G6100" s="2" t="s">
        <v>114</v>
      </c>
      <c r="H6100" s="2" t="s">
        <v>190</v>
      </c>
      <c r="I6100" s="2" t="s">
        <v>39</v>
      </c>
      <c r="J6100" s="2" t="s">
        <v>116</v>
      </c>
      <c r="K6100" s="3">
        <v>4461230.8</v>
      </c>
      <c r="L6100" s="3">
        <v>1684927.48</v>
      </c>
      <c r="M6100" s="3">
        <f t="shared" si="665"/>
        <v>2776303.32</v>
      </c>
      <c r="N6100" s="3">
        <v>791615.21</v>
      </c>
      <c r="O6100" s="3">
        <f t="shared" si="666"/>
        <v>1984688.1099999999</v>
      </c>
      <c r="P6100" s="3">
        <v>1507301.06</v>
      </c>
      <c r="Q6100" s="4">
        <f t="shared" si="667"/>
        <v>0.62231779624582528</v>
      </c>
      <c r="R6100" s="4">
        <f t="shared" si="668"/>
        <v>0.33786663985194404</v>
      </c>
      <c r="S6100" s="3">
        <v>4822755.09</v>
      </c>
      <c r="T6100" s="3">
        <f t="shared" si="669"/>
        <v>-361524.29000000004</v>
      </c>
      <c r="U6100" s="4">
        <f t="shared" si="670"/>
        <v>-7.4962191372649617E-2</v>
      </c>
      <c r="V6100" s="2" t="s">
        <v>107</v>
      </c>
      <c r="W6100" s="2" t="s">
        <v>125</v>
      </c>
      <c r="X6100" s="2" t="s">
        <v>192</v>
      </c>
      <c r="Y6100" s="2">
        <v>3.64</v>
      </c>
      <c r="Z6100" s="2" t="s">
        <v>12504</v>
      </c>
      <c r="AA6100" s="2" t="s">
        <v>63</v>
      </c>
      <c r="AB6100" s="2" t="s">
        <v>242</v>
      </c>
      <c r="AC6100" s="2">
        <v>8.2200000000000006</v>
      </c>
      <c r="AD6100" s="3">
        <v>0</v>
      </c>
      <c r="AE6100" s="5">
        <v>0</v>
      </c>
      <c r="AF6100" s="2">
        <v>0</v>
      </c>
      <c r="AG6100" s="3">
        <f t="shared" si="671"/>
        <v>0</v>
      </c>
      <c r="AH6100" s="2" t="s">
        <v>50</v>
      </c>
      <c r="AI6100" s="3">
        <v>0</v>
      </c>
    </row>
    <row r="6101" spans="1:35" x14ac:dyDescent="0.3">
      <c r="A6101" s="2" t="s">
        <v>12505</v>
      </c>
      <c r="B6101" s="2" t="s">
        <v>277</v>
      </c>
      <c r="C6101" s="2" t="s">
        <v>278</v>
      </c>
      <c r="D6101" s="2" t="s">
        <v>54</v>
      </c>
      <c r="E6101" s="2">
        <v>2023</v>
      </c>
      <c r="F6101" s="2" t="s">
        <v>39</v>
      </c>
      <c r="G6101" s="2" t="s">
        <v>69</v>
      </c>
      <c r="H6101" s="2" t="s">
        <v>272</v>
      </c>
      <c r="I6101" s="2" t="s">
        <v>55</v>
      </c>
      <c r="J6101" s="2" t="s">
        <v>84</v>
      </c>
      <c r="K6101" s="3">
        <v>9714274.1799999997</v>
      </c>
      <c r="L6101" s="3">
        <v>5144958.24</v>
      </c>
      <c r="M6101" s="3">
        <f t="shared" si="665"/>
        <v>4569315.9399999995</v>
      </c>
      <c r="N6101" s="3">
        <v>1045578.78</v>
      </c>
      <c r="O6101" s="3">
        <f t="shared" si="666"/>
        <v>3523737.1599999992</v>
      </c>
      <c r="P6101" s="3">
        <v>2620147.4700000002</v>
      </c>
      <c r="Q6101" s="4">
        <f t="shared" si="667"/>
        <v>0.47037131702617846</v>
      </c>
      <c r="R6101" s="4">
        <f t="shared" si="668"/>
        <v>0.26972138334271312</v>
      </c>
      <c r="S6101" s="3">
        <v>9113531.6899999995</v>
      </c>
      <c r="T6101" s="3">
        <f t="shared" si="669"/>
        <v>600742.49000000022</v>
      </c>
      <c r="U6101" s="4">
        <f t="shared" si="670"/>
        <v>6.5917638785321461E-2</v>
      </c>
      <c r="V6101" s="2" t="s">
        <v>133</v>
      </c>
      <c r="W6101" s="2" t="s">
        <v>207</v>
      </c>
      <c r="X6101" s="2" t="s">
        <v>274</v>
      </c>
      <c r="Y6101" s="2">
        <v>1</v>
      </c>
      <c r="Z6101" s="2" t="s">
        <v>8376</v>
      </c>
      <c r="AA6101" s="2" t="s">
        <v>76</v>
      </c>
      <c r="AB6101" s="2" t="s">
        <v>100</v>
      </c>
      <c r="AC6101" s="2">
        <v>8.3000000000000007</v>
      </c>
      <c r="AD6101" s="3">
        <v>0</v>
      </c>
      <c r="AE6101" s="5">
        <v>0</v>
      </c>
      <c r="AF6101" s="2">
        <v>0</v>
      </c>
      <c r="AG6101" s="3">
        <f t="shared" si="671"/>
        <v>0</v>
      </c>
      <c r="AH6101" s="2" t="s">
        <v>50</v>
      </c>
      <c r="AI6101" s="3">
        <v>0</v>
      </c>
    </row>
    <row r="6102" spans="1:35" x14ac:dyDescent="0.3">
      <c r="A6102" s="2" t="s">
        <v>12506</v>
      </c>
      <c r="B6102" s="2" t="s">
        <v>4767</v>
      </c>
      <c r="C6102" s="2" t="s">
        <v>67</v>
      </c>
      <c r="D6102" s="2" t="s">
        <v>54</v>
      </c>
      <c r="E6102" s="2">
        <v>2022</v>
      </c>
      <c r="F6102" s="2" t="s">
        <v>92</v>
      </c>
      <c r="G6102" s="2" t="s">
        <v>40</v>
      </c>
      <c r="H6102" s="2" t="s">
        <v>279</v>
      </c>
      <c r="I6102" s="2" t="s">
        <v>71</v>
      </c>
      <c r="J6102" s="2" t="s">
        <v>293</v>
      </c>
      <c r="K6102" s="3">
        <v>2039394.34</v>
      </c>
      <c r="L6102" s="3">
        <v>661120.65</v>
      </c>
      <c r="M6102" s="3">
        <f t="shared" si="665"/>
        <v>1378273.69</v>
      </c>
      <c r="N6102" s="3">
        <v>278966.19</v>
      </c>
      <c r="O6102" s="3">
        <f t="shared" si="666"/>
        <v>1099307.5</v>
      </c>
      <c r="P6102" s="3">
        <v>796527.96</v>
      </c>
      <c r="Q6102" s="4">
        <f t="shared" si="667"/>
        <v>0.67582500498652942</v>
      </c>
      <c r="R6102" s="4">
        <f t="shared" si="668"/>
        <v>0.39057083977196871</v>
      </c>
      <c r="S6102" s="3">
        <v>1912738.87</v>
      </c>
      <c r="T6102" s="3">
        <f t="shared" si="669"/>
        <v>126655.46999999997</v>
      </c>
      <c r="U6102" s="4">
        <f t="shared" si="670"/>
        <v>6.6216811916411766E-2</v>
      </c>
      <c r="V6102" s="2" t="s">
        <v>133</v>
      </c>
      <c r="W6102" s="2" t="s">
        <v>117</v>
      </c>
      <c r="X6102" s="2" t="s">
        <v>280</v>
      </c>
      <c r="Y6102" s="2">
        <v>0.79</v>
      </c>
      <c r="Z6102" s="2" t="s">
        <v>12507</v>
      </c>
      <c r="AA6102" s="2" t="s">
        <v>76</v>
      </c>
      <c r="AB6102" s="2" t="s">
        <v>64</v>
      </c>
      <c r="AC6102" s="2">
        <v>3.87</v>
      </c>
      <c r="AD6102" s="3">
        <v>0</v>
      </c>
      <c r="AE6102" s="5">
        <v>0</v>
      </c>
      <c r="AF6102" s="2">
        <v>0</v>
      </c>
      <c r="AG6102" s="3">
        <f t="shared" si="671"/>
        <v>0</v>
      </c>
      <c r="AH6102" s="2" t="s">
        <v>50</v>
      </c>
      <c r="AI6102" s="3">
        <v>0</v>
      </c>
    </row>
    <row r="6103" spans="1:35" x14ac:dyDescent="0.3">
      <c r="A6103" s="2" t="s">
        <v>12508</v>
      </c>
      <c r="B6103" s="2" t="s">
        <v>4970</v>
      </c>
      <c r="C6103" s="2" t="s">
        <v>233</v>
      </c>
      <c r="D6103" s="2" t="s">
        <v>38</v>
      </c>
      <c r="E6103" s="2">
        <v>2023</v>
      </c>
      <c r="F6103" s="2" t="s">
        <v>82</v>
      </c>
      <c r="G6103" s="2" t="s">
        <v>69</v>
      </c>
      <c r="H6103" s="2" t="s">
        <v>272</v>
      </c>
      <c r="I6103" s="2" t="s">
        <v>55</v>
      </c>
      <c r="J6103" s="2" t="s">
        <v>217</v>
      </c>
      <c r="K6103" s="3">
        <v>5577322.0700000003</v>
      </c>
      <c r="L6103" s="3">
        <v>2300817.96</v>
      </c>
      <c r="M6103" s="3">
        <f t="shared" si="665"/>
        <v>3276504.1100000003</v>
      </c>
      <c r="N6103" s="3">
        <v>1030798.62</v>
      </c>
      <c r="O6103" s="3">
        <f t="shared" si="666"/>
        <v>2245705.4900000002</v>
      </c>
      <c r="P6103" s="3">
        <v>1708395.06</v>
      </c>
      <c r="Q6103" s="4">
        <f t="shared" si="667"/>
        <v>0.58746905215032708</v>
      </c>
      <c r="R6103" s="4">
        <f t="shared" si="668"/>
        <v>0.30631099272343082</v>
      </c>
      <c r="S6103" s="3">
        <v>4634201.2699999996</v>
      </c>
      <c r="T6103" s="3">
        <f t="shared" si="669"/>
        <v>943120.80000000075</v>
      </c>
      <c r="U6103" s="4">
        <f t="shared" si="670"/>
        <v>0.20351312881151595</v>
      </c>
      <c r="V6103" s="2" t="s">
        <v>95</v>
      </c>
      <c r="W6103" s="2" t="s">
        <v>60</v>
      </c>
      <c r="X6103" s="2" t="s">
        <v>274</v>
      </c>
      <c r="Y6103" s="2">
        <v>1</v>
      </c>
      <c r="Z6103" s="2" t="s">
        <v>10218</v>
      </c>
      <c r="AA6103" s="2" t="s">
        <v>63</v>
      </c>
      <c r="AB6103" s="2" t="s">
        <v>209</v>
      </c>
      <c r="AC6103" s="2">
        <v>7.6</v>
      </c>
      <c r="AD6103" s="3">
        <v>0</v>
      </c>
      <c r="AE6103" s="5">
        <v>0</v>
      </c>
      <c r="AF6103" s="2">
        <v>0</v>
      </c>
      <c r="AG6103" s="3">
        <f t="shared" si="671"/>
        <v>0</v>
      </c>
      <c r="AH6103" s="2" t="s">
        <v>230</v>
      </c>
      <c r="AI6103" s="3">
        <v>0</v>
      </c>
    </row>
    <row r="6104" spans="1:35" x14ac:dyDescent="0.3">
      <c r="A6104" s="2" t="s">
        <v>12509</v>
      </c>
      <c r="B6104" s="2" t="s">
        <v>11612</v>
      </c>
      <c r="C6104" s="2" t="s">
        <v>956</v>
      </c>
      <c r="D6104" s="2" t="s">
        <v>104</v>
      </c>
      <c r="E6104" s="2">
        <v>2022</v>
      </c>
      <c r="F6104" s="2" t="s">
        <v>105</v>
      </c>
      <c r="G6104" s="2" t="s">
        <v>93</v>
      </c>
      <c r="H6104" s="2" t="s">
        <v>221</v>
      </c>
      <c r="I6104" s="2" t="s">
        <v>178</v>
      </c>
      <c r="J6104" s="2" t="s">
        <v>288</v>
      </c>
      <c r="K6104" s="3">
        <v>1108788.97</v>
      </c>
      <c r="L6104" s="3">
        <v>561089.18999999994</v>
      </c>
      <c r="M6104" s="3">
        <f t="shared" si="665"/>
        <v>547699.78</v>
      </c>
      <c r="N6104" s="3">
        <v>213536.67</v>
      </c>
      <c r="O6104" s="3">
        <f t="shared" si="666"/>
        <v>334163.11</v>
      </c>
      <c r="P6104" s="3">
        <v>249022.21</v>
      </c>
      <c r="Q6104" s="4">
        <f t="shared" si="667"/>
        <v>0.49396214682763306</v>
      </c>
      <c r="R6104" s="4">
        <f t="shared" si="668"/>
        <v>0.22458936437652333</v>
      </c>
      <c r="S6104" s="3">
        <v>1138243.79</v>
      </c>
      <c r="T6104" s="3">
        <f t="shared" si="669"/>
        <v>-29454.820000000065</v>
      </c>
      <c r="U6104" s="4">
        <f t="shared" si="670"/>
        <v>-2.5877426486991918E-2</v>
      </c>
      <c r="V6104" s="2" t="s">
        <v>124</v>
      </c>
      <c r="W6104" s="2" t="s">
        <v>207</v>
      </c>
      <c r="X6104" s="2" t="s">
        <v>222</v>
      </c>
      <c r="Y6104" s="2">
        <v>18.899999999999999</v>
      </c>
      <c r="Z6104" s="2" t="s">
        <v>2958</v>
      </c>
      <c r="AA6104" s="2" t="s">
        <v>63</v>
      </c>
      <c r="AB6104" s="2" t="s">
        <v>242</v>
      </c>
      <c r="AC6104" s="2">
        <v>2.86</v>
      </c>
      <c r="AD6104" s="3">
        <v>732074.59</v>
      </c>
      <c r="AE6104" s="5">
        <v>13.73</v>
      </c>
      <c r="AF6104" s="2">
        <v>240</v>
      </c>
      <c r="AG6104" s="3">
        <f t="shared" si="671"/>
        <v>8960.2985417071777</v>
      </c>
      <c r="AH6104" s="2" t="s">
        <v>50</v>
      </c>
      <c r="AI6104" s="3">
        <v>0</v>
      </c>
    </row>
    <row r="6105" spans="1:35" x14ac:dyDescent="0.3">
      <c r="A6105" s="2" t="s">
        <v>12510</v>
      </c>
      <c r="B6105" s="2" t="s">
        <v>5649</v>
      </c>
      <c r="C6105" s="2" t="s">
        <v>403</v>
      </c>
      <c r="D6105" s="2" t="s">
        <v>54</v>
      </c>
      <c r="E6105" s="2">
        <v>2021</v>
      </c>
      <c r="F6105" s="2" t="s">
        <v>105</v>
      </c>
      <c r="G6105" s="2" t="s">
        <v>40</v>
      </c>
      <c r="H6105" s="2" t="s">
        <v>41</v>
      </c>
      <c r="I6105" s="2" t="s">
        <v>42</v>
      </c>
      <c r="J6105" s="2" t="s">
        <v>166</v>
      </c>
      <c r="K6105" s="3">
        <v>9431248.1099999994</v>
      </c>
      <c r="L6105" s="3">
        <v>3628824.72</v>
      </c>
      <c r="M6105" s="3">
        <f t="shared" si="665"/>
        <v>5802423.3899999987</v>
      </c>
      <c r="N6105" s="3">
        <v>2039293.19</v>
      </c>
      <c r="O6105" s="3">
        <f t="shared" si="666"/>
        <v>3763130.1999999988</v>
      </c>
      <c r="P6105" s="3">
        <v>2658512.62</v>
      </c>
      <c r="Q6105" s="4">
        <f t="shared" si="667"/>
        <v>0.61523388233712784</v>
      </c>
      <c r="R6105" s="4">
        <f t="shared" si="668"/>
        <v>0.28188343568028562</v>
      </c>
      <c r="S6105" s="3">
        <v>10246853.25</v>
      </c>
      <c r="T6105" s="3">
        <f t="shared" si="669"/>
        <v>-815605.1400000006</v>
      </c>
      <c r="U6105" s="4">
        <f t="shared" si="670"/>
        <v>-7.9595669041127387E-2</v>
      </c>
      <c r="V6105" s="2" t="s">
        <v>124</v>
      </c>
      <c r="W6105" s="2" t="s">
        <v>117</v>
      </c>
      <c r="X6105" s="2" t="s">
        <v>46</v>
      </c>
      <c r="Y6105" s="2">
        <v>0.89</v>
      </c>
      <c r="Z6105" s="2" t="s">
        <v>12511</v>
      </c>
      <c r="AA6105" s="2" t="s">
        <v>224</v>
      </c>
      <c r="AB6105" s="2" t="s">
        <v>142</v>
      </c>
      <c r="AC6105" s="2">
        <v>2.93</v>
      </c>
      <c r="AD6105" s="3">
        <v>0</v>
      </c>
      <c r="AE6105" s="5">
        <v>0</v>
      </c>
      <c r="AF6105" s="2">
        <v>0</v>
      </c>
      <c r="AG6105" s="3">
        <f t="shared" si="671"/>
        <v>0</v>
      </c>
      <c r="AH6105" s="2" t="s">
        <v>50</v>
      </c>
      <c r="AI6105" s="3">
        <v>0</v>
      </c>
    </row>
    <row r="6106" spans="1:35" x14ac:dyDescent="0.3">
      <c r="A6106" s="2" t="s">
        <v>12512</v>
      </c>
      <c r="B6106" s="2" t="s">
        <v>7601</v>
      </c>
      <c r="C6106" s="2" t="s">
        <v>145</v>
      </c>
      <c r="D6106" s="2" t="s">
        <v>54</v>
      </c>
      <c r="E6106" s="2">
        <v>2024</v>
      </c>
      <c r="F6106" s="2" t="s">
        <v>105</v>
      </c>
      <c r="G6106" s="2" t="s">
        <v>93</v>
      </c>
      <c r="H6106" s="2" t="s">
        <v>159</v>
      </c>
      <c r="I6106" s="2" t="s">
        <v>178</v>
      </c>
      <c r="J6106" s="2" t="s">
        <v>206</v>
      </c>
      <c r="K6106" s="3">
        <v>4885168.97</v>
      </c>
      <c r="L6106" s="3">
        <v>2025765.46</v>
      </c>
      <c r="M6106" s="3">
        <f t="shared" si="665"/>
        <v>2859403.51</v>
      </c>
      <c r="N6106" s="3">
        <v>593988.34</v>
      </c>
      <c r="O6106" s="3">
        <f t="shared" si="666"/>
        <v>2265415.17</v>
      </c>
      <c r="P6106" s="3">
        <v>1764375.73</v>
      </c>
      <c r="Q6106" s="4">
        <f t="shared" si="667"/>
        <v>0.58532335883563102</v>
      </c>
      <c r="R6106" s="4">
        <f t="shared" si="668"/>
        <v>0.36116984710971012</v>
      </c>
      <c r="S6106" s="3">
        <v>5783120.9100000001</v>
      </c>
      <c r="T6106" s="3">
        <f t="shared" si="669"/>
        <v>-897951.94000000041</v>
      </c>
      <c r="U6106" s="4">
        <f t="shared" si="670"/>
        <v>-0.15527116827996604</v>
      </c>
      <c r="V6106" s="2" t="s">
        <v>44</v>
      </c>
      <c r="W6106" s="2" t="s">
        <v>60</v>
      </c>
      <c r="X6106" s="2" t="s">
        <v>160</v>
      </c>
      <c r="Y6106" s="2">
        <v>129.5</v>
      </c>
      <c r="Z6106" s="2" t="s">
        <v>12057</v>
      </c>
      <c r="AA6106" s="2" t="s">
        <v>148</v>
      </c>
      <c r="AB6106" s="2" t="s">
        <v>88</v>
      </c>
      <c r="AC6106" s="2">
        <v>6.66</v>
      </c>
      <c r="AD6106" s="3">
        <v>1206619.83</v>
      </c>
      <c r="AE6106" s="5">
        <v>16.55</v>
      </c>
      <c r="AF6106" s="2">
        <v>12</v>
      </c>
      <c r="AG6106" s="3">
        <f t="shared" si="671"/>
        <v>109791.94664859629</v>
      </c>
      <c r="AH6106" s="2" t="s">
        <v>50</v>
      </c>
      <c r="AI6106" s="3">
        <v>0</v>
      </c>
    </row>
    <row r="6107" spans="1:35" x14ac:dyDescent="0.3">
      <c r="A6107" s="2" t="s">
        <v>12513</v>
      </c>
      <c r="B6107" s="2" t="s">
        <v>1541</v>
      </c>
      <c r="C6107" s="2" t="s">
        <v>403</v>
      </c>
      <c r="D6107" s="2" t="s">
        <v>54</v>
      </c>
      <c r="E6107" s="2">
        <v>2021</v>
      </c>
      <c r="F6107" s="2" t="s">
        <v>68</v>
      </c>
      <c r="G6107" s="2" t="s">
        <v>69</v>
      </c>
      <c r="H6107" s="2" t="s">
        <v>165</v>
      </c>
      <c r="I6107" s="2" t="s">
        <v>39</v>
      </c>
      <c r="J6107" s="2" t="s">
        <v>116</v>
      </c>
      <c r="K6107" s="3">
        <v>6405744.1500000004</v>
      </c>
      <c r="L6107" s="3">
        <v>2773291.47</v>
      </c>
      <c r="M6107" s="3">
        <f t="shared" si="665"/>
        <v>3632452.68</v>
      </c>
      <c r="N6107" s="3">
        <v>888047.89</v>
      </c>
      <c r="O6107" s="3">
        <f t="shared" si="666"/>
        <v>2744404.79</v>
      </c>
      <c r="P6107" s="3">
        <v>1978540.75</v>
      </c>
      <c r="Q6107" s="4">
        <f t="shared" si="667"/>
        <v>0.56706178001192886</v>
      </c>
      <c r="R6107" s="4">
        <f t="shared" si="668"/>
        <v>0.30886977432590712</v>
      </c>
      <c r="S6107" s="3">
        <v>6521874.3700000001</v>
      </c>
      <c r="T6107" s="3">
        <f t="shared" si="669"/>
        <v>-116130.21999999974</v>
      </c>
      <c r="U6107" s="4">
        <f t="shared" si="670"/>
        <v>-1.7806264489574911E-2</v>
      </c>
      <c r="V6107" s="2" t="s">
        <v>44</v>
      </c>
      <c r="W6107" s="2" t="s">
        <v>125</v>
      </c>
      <c r="X6107" s="2" t="s">
        <v>167</v>
      </c>
      <c r="Y6107" s="2">
        <v>17.2</v>
      </c>
      <c r="Z6107" s="2" t="s">
        <v>12514</v>
      </c>
      <c r="AA6107" s="2" t="s">
        <v>224</v>
      </c>
      <c r="AB6107" s="2" t="s">
        <v>77</v>
      </c>
      <c r="AC6107" s="2">
        <v>6.52</v>
      </c>
      <c r="AD6107" s="3">
        <v>0</v>
      </c>
      <c r="AE6107" s="5">
        <v>0</v>
      </c>
      <c r="AF6107" s="2">
        <v>0</v>
      </c>
      <c r="AG6107" s="3">
        <f t="shared" si="671"/>
        <v>0</v>
      </c>
      <c r="AH6107" s="2" t="s">
        <v>50</v>
      </c>
      <c r="AI6107" s="3">
        <v>0</v>
      </c>
    </row>
    <row r="6108" spans="1:35" x14ac:dyDescent="0.3">
      <c r="A6108" s="2" t="s">
        <v>12515</v>
      </c>
      <c r="B6108" s="2" t="s">
        <v>4012</v>
      </c>
      <c r="C6108" s="2" t="s">
        <v>448</v>
      </c>
      <c r="D6108" s="2" t="s">
        <v>54</v>
      </c>
      <c r="E6108" s="2">
        <v>2021</v>
      </c>
      <c r="F6108" s="2" t="s">
        <v>55</v>
      </c>
      <c r="G6108" s="2" t="s">
        <v>93</v>
      </c>
      <c r="H6108" s="2" t="s">
        <v>221</v>
      </c>
      <c r="I6108" s="2" t="s">
        <v>178</v>
      </c>
      <c r="J6108" s="2" t="s">
        <v>179</v>
      </c>
      <c r="K6108" s="3">
        <v>1352197.61</v>
      </c>
      <c r="L6108" s="3">
        <v>519389.6</v>
      </c>
      <c r="M6108" s="3">
        <f t="shared" si="665"/>
        <v>832808.01000000013</v>
      </c>
      <c r="N6108" s="3">
        <v>172785.57</v>
      </c>
      <c r="O6108" s="3">
        <f t="shared" si="666"/>
        <v>660022.44000000018</v>
      </c>
      <c r="P6108" s="3">
        <v>516157.69</v>
      </c>
      <c r="Q6108" s="4">
        <f t="shared" si="667"/>
        <v>0.61589223634258605</v>
      </c>
      <c r="R6108" s="4">
        <f t="shared" si="668"/>
        <v>0.38171764702349975</v>
      </c>
      <c r="S6108" s="3">
        <v>1394651.65</v>
      </c>
      <c r="T6108" s="3">
        <f t="shared" si="669"/>
        <v>-42454.039999999804</v>
      </c>
      <c r="U6108" s="4">
        <f t="shared" si="670"/>
        <v>-3.0440605006992111E-2</v>
      </c>
      <c r="V6108" s="2" t="s">
        <v>133</v>
      </c>
      <c r="W6108" s="2" t="s">
        <v>125</v>
      </c>
      <c r="X6108" s="2" t="s">
        <v>222</v>
      </c>
      <c r="Y6108" s="2">
        <v>18.899999999999999</v>
      </c>
      <c r="Z6108" s="2" t="s">
        <v>12516</v>
      </c>
      <c r="AA6108" s="2" t="s">
        <v>224</v>
      </c>
      <c r="AB6108" s="2" t="s">
        <v>142</v>
      </c>
      <c r="AC6108" s="2">
        <v>8.18</v>
      </c>
      <c r="AD6108" s="3">
        <v>226972.86</v>
      </c>
      <c r="AE6108" s="5">
        <v>15.43</v>
      </c>
      <c r="AF6108" s="2">
        <v>240</v>
      </c>
      <c r="AG6108" s="3">
        <f t="shared" si="671"/>
        <v>3061.1159762782881</v>
      </c>
      <c r="AH6108" s="2" t="s">
        <v>50</v>
      </c>
      <c r="AI6108" s="3">
        <v>0</v>
      </c>
    </row>
    <row r="6109" spans="1:35" x14ac:dyDescent="0.3">
      <c r="A6109" s="2" t="s">
        <v>12517</v>
      </c>
      <c r="B6109" s="2" t="s">
        <v>6319</v>
      </c>
      <c r="C6109" s="2" t="s">
        <v>322</v>
      </c>
      <c r="D6109" s="2" t="s">
        <v>38</v>
      </c>
      <c r="E6109" s="2">
        <v>2021</v>
      </c>
      <c r="F6109" s="2" t="s">
        <v>55</v>
      </c>
      <c r="G6109" s="2" t="s">
        <v>56</v>
      </c>
      <c r="H6109" s="2" t="s">
        <v>123</v>
      </c>
      <c r="I6109" s="2" t="s">
        <v>42</v>
      </c>
      <c r="J6109" s="2" t="s">
        <v>43</v>
      </c>
      <c r="K6109" s="3">
        <v>6764416.0099999998</v>
      </c>
      <c r="L6109" s="3">
        <v>2276375.91</v>
      </c>
      <c r="M6109" s="3">
        <f t="shared" si="665"/>
        <v>4488040.0999999996</v>
      </c>
      <c r="N6109" s="3">
        <v>1212080.06</v>
      </c>
      <c r="O6109" s="3">
        <f t="shared" si="666"/>
        <v>3275960.0399999996</v>
      </c>
      <c r="P6109" s="3">
        <v>2573564.69</v>
      </c>
      <c r="Q6109" s="4">
        <f t="shared" si="667"/>
        <v>0.66347783657380344</v>
      </c>
      <c r="R6109" s="4">
        <f t="shared" si="668"/>
        <v>0.38045630046931428</v>
      </c>
      <c r="S6109" s="3">
        <v>7019056.7699999996</v>
      </c>
      <c r="T6109" s="3">
        <f t="shared" si="669"/>
        <v>-254640.75999999978</v>
      </c>
      <c r="U6109" s="4">
        <f t="shared" si="670"/>
        <v>-3.6278487030957547E-2</v>
      </c>
      <c r="V6109" s="2" t="s">
        <v>133</v>
      </c>
      <c r="W6109" s="2" t="s">
        <v>125</v>
      </c>
      <c r="X6109" s="2" t="s">
        <v>126</v>
      </c>
      <c r="Y6109" s="2">
        <v>1.34</v>
      </c>
      <c r="Z6109" s="2" t="s">
        <v>12518</v>
      </c>
      <c r="AA6109" s="2" t="s">
        <v>76</v>
      </c>
      <c r="AB6109" s="2" t="s">
        <v>49</v>
      </c>
      <c r="AC6109" s="2">
        <v>9.1999999999999993</v>
      </c>
      <c r="AD6109" s="3">
        <v>0</v>
      </c>
      <c r="AE6109" s="5">
        <v>0</v>
      </c>
      <c r="AF6109" s="2">
        <v>0</v>
      </c>
      <c r="AG6109" s="3">
        <f t="shared" si="671"/>
        <v>0</v>
      </c>
      <c r="AH6109" s="2" t="s">
        <v>50</v>
      </c>
      <c r="AI6109" s="3">
        <v>0</v>
      </c>
    </row>
    <row r="6110" spans="1:35" x14ac:dyDescent="0.3">
      <c r="A6110" s="2" t="s">
        <v>12519</v>
      </c>
      <c r="B6110" s="2" t="s">
        <v>1566</v>
      </c>
      <c r="C6110" s="2" t="s">
        <v>212</v>
      </c>
      <c r="D6110" s="2" t="s">
        <v>81</v>
      </c>
      <c r="E6110" s="2">
        <v>2022</v>
      </c>
      <c r="F6110" s="2" t="s">
        <v>55</v>
      </c>
      <c r="G6110" s="2" t="s">
        <v>93</v>
      </c>
      <c r="H6110" s="2" t="s">
        <v>221</v>
      </c>
      <c r="I6110" s="2" t="s">
        <v>42</v>
      </c>
      <c r="J6110" s="2" t="s">
        <v>146</v>
      </c>
      <c r="K6110" s="3">
        <v>1210363.02</v>
      </c>
      <c r="L6110" s="3">
        <v>526322.13</v>
      </c>
      <c r="M6110" s="3">
        <f t="shared" si="665"/>
        <v>684040.89</v>
      </c>
      <c r="N6110" s="3">
        <v>100190.21</v>
      </c>
      <c r="O6110" s="3">
        <f t="shared" si="666"/>
        <v>583850.68000000005</v>
      </c>
      <c r="P6110" s="3">
        <v>443204.33</v>
      </c>
      <c r="Q6110" s="4">
        <f t="shared" si="667"/>
        <v>0.56515349419713767</v>
      </c>
      <c r="R6110" s="4">
        <f t="shared" si="668"/>
        <v>0.36617471178192473</v>
      </c>
      <c r="S6110" s="3">
        <v>1356368.5</v>
      </c>
      <c r="T6110" s="3">
        <f t="shared" si="669"/>
        <v>-146005.47999999998</v>
      </c>
      <c r="U6110" s="4">
        <f t="shared" si="670"/>
        <v>-0.10764440489439263</v>
      </c>
      <c r="V6110" s="2" t="s">
        <v>44</v>
      </c>
      <c r="W6110" s="2" t="s">
        <v>96</v>
      </c>
      <c r="X6110" s="2" t="s">
        <v>222</v>
      </c>
      <c r="Y6110" s="2">
        <v>18.899999999999999</v>
      </c>
      <c r="Z6110" s="2" t="s">
        <v>6006</v>
      </c>
      <c r="AA6110" s="2" t="s">
        <v>148</v>
      </c>
      <c r="AB6110" s="2" t="s">
        <v>142</v>
      </c>
      <c r="AC6110" s="2">
        <v>5.1100000000000003</v>
      </c>
      <c r="AD6110" s="3">
        <v>0</v>
      </c>
      <c r="AE6110" s="5">
        <v>0</v>
      </c>
      <c r="AF6110" s="2">
        <v>0</v>
      </c>
      <c r="AG6110" s="3">
        <f t="shared" si="671"/>
        <v>0</v>
      </c>
      <c r="AH6110" s="2" t="s">
        <v>50</v>
      </c>
      <c r="AI6110" s="3">
        <v>0</v>
      </c>
    </row>
    <row r="6111" spans="1:35" x14ac:dyDescent="0.3">
      <c r="A6111" s="2" t="s">
        <v>12520</v>
      </c>
      <c r="B6111" s="2" t="s">
        <v>11130</v>
      </c>
      <c r="C6111" s="2" t="s">
        <v>292</v>
      </c>
      <c r="D6111" s="2" t="s">
        <v>81</v>
      </c>
      <c r="E6111" s="2">
        <v>2022</v>
      </c>
      <c r="F6111" s="2" t="s">
        <v>68</v>
      </c>
      <c r="G6111" s="2" t="s">
        <v>114</v>
      </c>
      <c r="H6111" s="2" t="s">
        <v>234</v>
      </c>
      <c r="I6111" s="2" t="s">
        <v>71</v>
      </c>
      <c r="J6111" s="2" t="s">
        <v>172</v>
      </c>
      <c r="K6111" s="3">
        <v>6092392.5899999999</v>
      </c>
      <c r="L6111" s="3">
        <v>3138276.71</v>
      </c>
      <c r="M6111" s="3">
        <f t="shared" si="665"/>
        <v>2954115.88</v>
      </c>
      <c r="N6111" s="3">
        <v>643726.69999999995</v>
      </c>
      <c r="O6111" s="3">
        <f t="shared" si="666"/>
        <v>2310389.1799999997</v>
      </c>
      <c r="P6111" s="3">
        <v>1792260.4</v>
      </c>
      <c r="Q6111" s="4">
        <f t="shared" si="667"/>
        <v>0.48488600108418162</v>
      </c>
      <c r="R6111" s="4">
        <f t="shared" si="668"/>
        <v>0.29418005709970174</v>
      </c>
      <c r="S6111" s="3">
        <v>7045799.8200000003</v>
      </c>
      <c r="T6111" s="3">
        <f t="shared" si="669"/>
        <v>-953407.23000000045</v>
      </c>
      <c r="U6111" s="4">
        <f t="shared" si="670"/>
        <v>-0.13531568513963266</v>
      </c>
      <c r="V6111" s="2" t="s">
        <v>95</v>
      </c>
      <c r="W6111" s="2" t="s">
        <v>125</v>
      </c>
      <c r="X6111" s="2" t="s">
        <v>236</v>
      </c>
      <c r="Y6111" s="2">
        <v>3.67</v>
      </c>
      <c r="Z6111" s="2" t="s">
        <v>5073</v>
      </c>
      <c r="AA6111" s="2" t="s">
        <v>63</v>
      </c>
      <c r="AB6111" s="2" t="s">
        <v>209</v>
      </c>
      <c r="AC6111" s="2">
        <v>3.56</v>
      </c>
      <c r="AD6111" s="3">
        <v>0</v>
      </c>
      <c r="AE6111" s="5">
        <v>0</v>
      </c>
      <c r="AF6111" s="2">
        <v>0</v>
      </c>
      <c r="AG6111" s="3">
        <f t="shared" si="671"/>
        <v>0</v>
      </c>
      <c r="AH6111" s="2" t="s">
        <v>50</v>
      </c>
      <c r="AI6111" s="3">
        <v>0</v>
      </c>
    </row>
    <row r="6112" spans="1:35" x14ac:dyDescent="0.3">
      <c r="A6112" s="2" t="s">
        <v>12521</v>
      </c>
      <c r="B6112" s="2" t="s">
        <v>2852</v>
      </c>
      <c r="C6112" s="2" t="s">
        <v>67</v>
      </c>
      <c r="D6112" s="2" t="s">
        <v>54</v>
      </c>
      <c r="E6112" s="2">
        <v>2022</v>
      </c>
      <c r="F6112" s="2" t="s">
        <v>58</v>
      </c>
      <c r="G6112" s="2" t="s">
        <v>69</v>
      </c>
      <c r="H6112" s="2" t="s">
        <v>70</v>
      </c>
      <c r="I6112" s="2" t="s">
        <v>58</v>
      </c>
      <c r="J6112" s="2" t="s">
        <v>240</v>
      </c>
      <c r="K6112" s="3">
        <v>6645336.1900000004</v>
      </c>
      <c r="L6112" s="3">
        <v>3022680.02</v>
      </c>
      <c r="M6112" s="3">
        <f t="shared" si="665"/>
        <v>3622656.1700000004</v>
      </c>
      <c r="N6112" s="3">
        <v>648880.05000000005</v>
      </c>
      <c r="O6112" s="3">
        <f t="shared" si="666"/>
        <v>2973776.12</v>
      </c>
      <c r="P6112" s="3">
        <v>2203493.27</v>
      </c>
      <c r="Q6112" s="4">
        <f t="shared" si="667"/>
        <v>0.54514264838119497</v>
      </c>
      <c r="R6112" s="4">
        <f t="shared" si="668"/>
        <v>0.33158492016037489</v>
      </c>
      <c r="S6112" s="3">
        <v>6028617.5800000001</v>
      </c>
      <c r="T6112" s="3">
        <f t="shared" si="669"/>
        <v>616718.61000000034</v>
      </c>
      <c r="U6112" s="4">
        <f t="shared" si="670"/>
        <v>0.10229851235645973</v>
      </c>
      <c r="V6112" s="2" t="s">
        <v>133</v>
      </c>
      <c r="W6112" s="2" t="s">
        <v>117</v>
      </c>
      <c r="X6112" s="2" t="s">
        <v>74</v>
      </c>
      <c r="Y6112" s="2">
        <v>1.36</v>
      </c>
      <c r="Z6112" s="2" t="s">
        <v>12522</v>
      </c>
      <c r="AA6112" s="2" t="s">
        <v>224</v>
      </c>
      <c r="AB6112" s="2" t="s">
        <v>110</v>
      </c>
      <c r="AC6112" s="2">
        <v>3.62</v>
      </c>
      <c r="AD6112" s="3">
        <v>0</v>
      </c>
      <c r="AE6112" s="5">
        <v>0</v>
      </c>
      <c r="AF6112" s="2">
        <v>0</v>
      </c>
      <c r="AG6112" s="3">
        <f t="shared" si="671"/>
        <v>0</v>
      </c>
      <c r="AH6112" s="2" t="s">
        <v>50</v>
      </c>
      <c r="AI6112" s="3">
        <v>0</v>
      </c>
    </row>
    <row r="6113" spans="1:35" x14ac:dyDescent="0.3">
      <c r="A6113" s="2" t="s">
        <v>12523</v>
      </c>
      <c r="B6113" s="2" t="s">
        <v>321</v>
      </c>
      <c r="C6113" s="2" t="s">
        <v>322</v>
      </c>
      <c r="D6113" s="2" t="s">
        <v>38</v>
      </c>
      <c r="E6113" s="2">
        <v>2021</v>
      </c>
      <c r="F6113" s="2" t="s">
        <v>92</v>
      </c>
      <c r="G6113" s="2" t="s">
        <v>56</v>
      </c>
      <c r="H6113" s="2" t="s">
        <v>57</v>
      </c>
      <c r="I6113" s="2" t="s">
        <v>58</v>
      </c>
      <c r="J6113" s="2" t="s">
        <v>240</v>
      </c>
      <c r="K6113" s="3">
        <v>1022119.96</v>
      </c>
      <c r="L6113" s="3">
        <v>508402.76</v>
      </c>
      <c r="M6113" s="3">
        <f t="shared" si="665"/>
        <v>513717.19999999995</v>
      </c>
      <c r="N6113" s="3">
        <v>173647.93</v>
      </c>
      <c r="O6113" s="3">
        <f t="shared" si="666"/>
        <v>340069.26999999996</v>
      </c>
      <c r="P6113" s="3">
        <v>251964.6</v>
      </c>
      <c r="Q6113" s="4">
        <f t="shared" si="667"/>
        <v>0.50259971442099616</v>
      </c>
      <c r="R6113" s="4">
        <f t="shared" si="668"/>
        <v>0.24651176951871678</v>
      </c>
      <c r="S6113" s="3">
        <v>822181.69</v>
      </c>
      <c r="T6113" s="3">
        <f t="shared" si="669"/>
        <v>199938.27000000002</v>
      </c>
      <c r="U6113" s="4">
        <f t="shared" si="670"/>
        <v>0.24318015401194357</v>
      </c>
      <c r="V6113" s="2" t="s">
        <v>124</v>
      </c>
      <c r="W6113" s="2" t="s">
        <v>45</v>
      </c>
      <c r="X6113" s="2" t="s">
        <v>61</v>
      </c>
      <c r="Y6113" s="2">
        <v>1.53</v>
      </c>
      <c r="Z6113" s="2" t="s">
        <v>6687</v>
      </c>
      <c r="AA6113" s="2" t="s">
        <v>99</v>
      </c>
      <c r="AB6113" s="2" t="s">
        <v>142</v>
      </c>
      <c r="AC6113" s="2">
        <v>2.21</v>
      </c>
      <c r="AD6113" s="3">
        <v>0</v>
      </c>
      <c r="AE6113" s="5">
        <v>0</v>
      </c>
      <c r="AF6113" s="2">
        <v>0</v>
      </c>
      <c r="AG6113" s="3">
        <f t="shared" si="671"/>
        <v>0</v>
      </c>
      <c r="AH6113" s="2" t="s">
        <v>50</v>
      </c>
      <c r="AI6113" s="3">
        <v>0</v>
      </c>
    </row>
    <row r="6114" spans="1:35" x14ac:dyDescent="0.3">
      <c r="A6114" s="2" t="s">
        <v>12524</v>
      </c>
      <c r="B6114" s="2" t="s">
        <v>1237</v>
      </c>
      <c r="C6114" s="2" t="s">
        <v>138</v>
      </c>
      <c r="D6114" s="2" t="s">
        <v>104</v>
      </c>
      <c r="E6114" s="2">
        <v>2024</v>
      </c>
      <c r="F6114" s="2" t="s">
        <v>105</v>
      </c>
      <c r="G6114" s="2" t="s">
        <v>56</v>
      </c>
      <c r="H6114" s="2" t="s">
        <v>123</v>
      </c>
      <c r="I6114" s="2" t="s">
        <v>58</v>
      </c>
      <c r="J6114" s="2" t="s">
        <v>191</v>
      </c>
      <c r="K6114" s="3">
        <v>8465796.2799999993</v>
      </c>
      <c r="L6114" s="3">
        <v>2516614.04</v>
      </c>
      <c r="M6114" s="3">
        <f t="shared" si="665"/>
        <v>5949182.2399999993</v>
      </c>
      <c r="N6114" s="3">
        <v>1132431.83</v>
      </c>
      <c r="O6114" s="3">
        <f t="shared" si="666"/>
        <v>4816750.4099999992</v>
      </c>
      <c r="P6114" s="3">
        <v>3782139.09</v>
      </c>
      <c r="Q6114" s="4">
        <f t="shared" si="667"/>
        <v>0.70273156159623529</v>
      </c>
      <c r="R6114" s="4">
        <f t="shared" si="668"/>
        <v>0.44675526848373442</v>
      </c>
      <c r="S6114" s="3">
        <v>7786435.9000000004</v>
      </c>
      <c r="T6114" s="3">
        <f t="shared" si="669"/>
        <v>679360.37999999896</v>
      </c>
      <c r="U6114" s="4">
        <f t="shared" si="670"/>
        <v>8.7249209872773612E-2</v>
      </c>
      <c r="V6114" s="2" t="s">
        <v>85</v>
      </c>
      <c r="W6114" s="2" t="s">
        <v>96</v>
      </c>
      <c r="X6114" s="2" t="s">
        <v>126</v>
      </c>
      <c r="Y6114" s="2">
        <v>1.34</v>
      </c>
      <c r="Z6114" s="2" t="s">
        <v>12525</v>
      </c>
      <c r="AA6114" s="2" t="s">
        <v>224</v>
      </c>
      <c r="AB6114" s="2" t="s">
        <v>88</v>
      </c>
      <c r="AC6114" s="2">
        <v>6.3</v>
      </c>
      <c r="AD6114" s="3">
        <v>0</v>
      </c>
      <c r="AE6114" s="5">
        <v>0</v>
      </c>
      <c r="AF6114" s="2">
        <v>0</v>
      </c>
      <c r="AG6114" s="3">
        <f t="shared" si="671"/>
        <v>0</v>
      </c>
      <c r="AH6114" s="2" t="s">
        <v>50</v>
      </c>
      <c r="AI6114" s="3">
        <v>0</v>
      </c>
    </row>
    <row r="6115" spans="1:35" x14ac:dyDescent="0.3">
      <c r="A6115" s="2" t="s">
        <v>12526</v>
      </c>
      <c r="B6115" s="2" t="s">
        <v>4180</v>
      </c>
      <c r="C6115" s="2" t="s">
        <v>80</v>
      </c>
      <c r="D6115" s="2" t="s">
        <v>81</v>
      </c>
      <c r="E6115" s="2">
        <v>2020</v>
      </c>
      <c r="F6115" s="2" t="s">
        <v>39</v>
      </c>
      <c r="G6115" s="2" t="s">
        <v>114</v>
      </c>
      <c r="H6115" s="2" t="s">
        <v>190</v>
      </c>
      <c r="I6115" s="2" t="s">
        <v>178</v>
      </c>
      <c r="J6115" s="2" t="s">
        <v>263</v>
      </c>
      <c r="K6115" s="3">
        <v>4362466.33</v>
      </c>
      <c r="L6115" s="3">
        <v>1634526.46</v>
      </c>
      <c r="M6115" s="3">
        <f t="shared" si="665"/>
        <v>2727939.87</v>
      </c>
      <c r="N6115" s="3">
        <v>434440.57</v>
      </c>
      <c r="O6115" s="3">
        <f t="shared" si="666"/>
        <v>2293499.3000000003</v>
      </c>
      <c r="P6115" s="3">
        <v>1658794.35</v>
      </c>
      <c r="Q6115" s="4">
        <f t="shared" si="667"/>
        <v>0.62532055576919487</v>
      </c>
      <c r="R6115" s="4">
        <f t="shared" si="668"/>
        <v>0.3802423272800366</v>
      </c>
      <c r="S6115" s="3">
        <v>3698049.72</v>
      </c>
      <c r="T6115" s="3">
        <f t="shared" si="669"/>
        <v>664416.60999999987</v>
      </c>
      <c r="U6115" s="4">
        <f t="shared" si="670"/>
        <v>0.17966675959132314</v>
      </c>
      <c r="V6115" s="2" t="s">
        <v>133</v>
      </c>
      <c r="W6115" s="2" t="s">
        <v>60</v>
      </c>
      <c r="X6115" s="2" t="s">
        <v>192</v>
      </c>
      <c r="Y6115" s="2">
        <v>3.64</v>
      </c>
      <c r="Z6115" s="2" t="s">
        <v>12527</v>
      </c>
      <c r="AA6115" s="2" t="s">
        <v>141</v>
      </c>
      <c r="AB6115" s="2" t="s">
        <v>88</v>
      </c>
      <c r="AC6115" s="2">
        <v>6.69</v>
      </c>
      <c r="AD6115" s="3">
        <v>4701311.5999999996</v>
      </c>
      <c r="AE6115" s="5">
        <v>15.72</v>
      </c>
      <c r="AF6115" s="2">
        <v>240</v>
      </c>
      <c r="AG6115" s="3">
        <f t="shared" si="671"/>
        <v>64421.68136541998</v>
      </c>
      <c r="AH6115" s="2" t="s">
        <v>230</v>
      </c>
      <c r="AI6115" s="3">
        <v>4582003.87</v>
      </c>
    </row>
    <row r="6116" spans="1:35" x14ac:dyDescent="0.3">
      <c r="A6116" s="2" t="s">
        <v>12528</v>
      </c>
      <c r="B6116" s="2" t="s">
        <v>1877</v>
      </c>
      <c r="C6116" s="2" t="s">
        <v>257</v>
      </c>
      <c r="D6116" s="2" t="s">
        <v>104</v>
      </c>
      <c r="E6116" s="2">
        <v>2024</v>
      </c>
      <c r="F6116" s="2" t="s">
        <v>68</v>
      </c>
      <c r="G6116" s="2" t="s">
        <v>56</v>
      </c>
      <c r="H6116" s="2" t="s">
        <v>57</v>
      </c>
      <c r="I6116" s="2" t="s">
        <v>42</v>
      </c>
      <c r="J6116" s="2" t="s">
        <v>166</v>
      </c>
      <c r="K6116" s="3">
        <v>6959389.4500000002</v>
      </c>
      <c r="L6116" s="3">
        <v>3455762.44</v>
      </c>
      <c r="M6116" s="3">
        <f t="shared" si="665"/>
        <v>3503627.0100000002</v>
      </c>
      <c r="N6116" s="3">
        <v>840229.38</v>
      </c>
      <c r="O6116" s="3">
        <f t="shared" si="666"/>
        <v>2663397.6300000004</v>
      </c>
      <c r="P6116" s="3">
        <v>2026306.78</v>
      </c>
      <c r="Q6116" s="4">
        <f t="shared" si="667"/>
        <v>0.50343884836046937</v>
      </c>
      <c r="R6116" s="4">
        <f t="shared" si="668"/>
        <v>0.29116157308885765</v>
      </c>
      <c r="S6116" s="3">
        <v>7549201.7999999998</v>
      </c>
      <c r="T6116" s="3">
        <f t="shared" si="669"/>
        <v>-589812.34999999963</v>
      </c>
      <c r="U6116" s="4">
        <f t="shared" si="670"/>
        <v>-7.8129101013036856E-2</v>
      </c>
      <c r="V6116" s="2" t="s">
        <v>95</v>
      </c>
      <c r="W6116" s="2" t="s">
        <v>134</v>
      </c>
      <c r="X6116" s="2" t="s">
        <v>61</v>
      </c>
      <c r="Y6116" s="2">
        <v>1.53</v>
      </c>
      <c r="Z6116" s="2" t="s">
        <v>9208</v>
      </c>
      <c r="AA6116" s="2" t="s">
        <v>109</v>
      </c>
      <c r="AB6116" s="2" t="s">
        <v>49</v>
      </c>
      <c r="AC6116" s="2">
        <v>4.3899999999999997</v>
      </c>
      <c r="AD6116" s="3">
        <v>0</v>
      </c>
      <c r="AE6116" s="5">
        <v>0</v>
      </c>
      <c r="AF6116" s="2">
        <v>0</v>
      </c>
      <c r="AG6116" s="3">
        <f t="shared" si="671"/>
        <v>0</v>
      </c>
      <c r="AH6116" s="2" t="s">
        <v>50</v>
      </c>
      <c r="AI6116" s="3">
        <v>0</v>
      </c>
    </row>
    <row r="6117" spans="1:35" x14ac:dyDescent="0.3">
      <c r="A6117" s="2" t="s">
        <v>12529</v>
      </c>
      <c r="B6117" s="2" t="s">
        <v>1206</v>
      </c>
      <c r="C6117" s="2" t="s">
        <v>322</v>
      </c>
      <c r="D6117" s="2" t="s">
        <v>38</v>
      </c>
      <c r="E6117" s="2">
        <v>2021</v>
      </c>
      <c r="F6117" s="2" t="s">
        <v>39</v>
      </c>
      <c r="G6117" s="2" t="s">
        <v>114</v>
      </c>
      <c r="H6117" s="2" t="s">
        <v>234</v>
      </c>
      <c r="I6117" s="2" t="s">
        <v>42</v>
      </c>
      <c r="J6117" s="2" t="s">
        <v>146</v>
      </c>
      <c r="K6117" s="3">
        <v>9047662.7899999991</v>
      </c>
      <c r="L6117" s="3">
        <v>3301051.72</v>
      </c>
      <c r="M6117" s="3">
        <f t="shared" si="665"/>
        <v>5746611.0699999984</v>
      </c>
      <c r="N6117" s="3">
        <v>1411159.53</v>
      </c>
      <c r="O6117" s="3">
        <f t="shared" si="666"/>
        <v>4335451.5399999982</v>
      </c>
      <c r="P6117" s="3">
        <v>3189192.46</v>
      </c>
      <c r="Q6117" s="4">
        <f t="shared" si="667"/>
        <v>0.63514867909881501</v>
      </c>
      <c r="R6117" s="4">
        <f t="shared" si="668"/>
        <v>0.35248798877925469</v>
      </c>
      <c r="S6117" s="3">
        <v>7495301.4500000002</v>
      </c>
      <c r="T6117" s="3">
        <f t="shared" si="669"/>
        <v>1552361.3399999989</v>
      </c>
      <c r="U6117" s="4">
        <f t="shared" si="670"/>
        <v>0.20711126168247695</v>
      </c>
      <c r="V6117" s="2" t="s">
        <v>95</v>
      </c>
      <c r="W6117" s="2" t="s">
        <v>134</v>
      </c>
      <c r="X6117" s="2" t="s">
        <v>236</v>
      </c>
      <c r="Y6117" s="2">
        <v>3.67</v>
      </c>
      <c r="Z6117" s="2" t="s">
        <v>10994</v>
      </c>
      <c r="AA6117" s="2" t="s">
        <v>63</v>
      </c>
      <c r="AB6117" s="2" t="s">
        <v>100</v>
      </c>
      <c r="AC6117" s="2">
        <v>5.37</v>
      </c>
      <c r="AD6117" s="3">
        <v>0</v>
      </c>
      <c r="AE6117" s="5">
        <v>0</v>
      </c>
      <c r="AF6117" s="2">
        <v>0</v>
      </c>
      <c r="AG6117" s="3">
        <f t="shared" si="671"/>
        <v>0</v>
      </c>
      <c r="AH6117" s="2" t="s">
        <v>50</v>
      </c>
      <c r="AI6117" s="3">
        <v>0</v>
      </c>
    </row>
    <row r="6118" spans="1:35" x14ac:dyDescent="0.3">
      <c r="A6118" s="2" t="s">
        <v>12530</v>
      </c>
      <c r="B6118" s="2" t="s">
        <v>906</v>
      </c>
      <c r="C6118" s="2" t="s">
        <v>261</v>
      </c>
      <c r="D6118" s="2" t="s">
        <v>54</v>
      </c>
      <c r="E6118" s="2">
        <v>2024</v>
      </c>
      <c r="F6118" s="2" t="s">
        <v>82</v>
      </c>
      <c r="G6118" s="2" t="s">
        <v>114</v>
      </c>
      <c r="H6118" s="2" t="s">
        <v>234</v>
      </c>
      <c r="I6118" s="2" t="s">
        <v>71</v>
      </c>
      <c r="J6118" s="2" t="s">
        <v>72</v>
      </c>
      <c r="K6118" s="3">
        <v>1716128.5</v>
      </c>
      <c r="L6118" s="3">
        <v>676541.33</v>
      </c>
      <c r="M6118" s="3">
        <f t="shared" si="665"/>
        <v>1039587.17</v>
      </c>
      <c r="N6118" s="3">
        <v>187570.34</v>
      </c>
      <c r="O6118" s="3">
        <f t="shared" si="666"/>
        <v>852016.83000000007</v>
      </c>
      <c r="P6118" s="3">
        <v>603544.74</v>
      </c>
      <c r="Q6118" s="4">
        <f t="shared" si="667"/>
        <v>0.60577466664063906</v>
      </c>
      <c r="R6118" s="4">
        <f t="shared" si="668"/>
        <v>0.35168971321203513</v>
      </c>
      <c r="S6118" s="3">
        <v>2035280.41</v>
      </c>
      <c r="T6118" s="3">
        <f t="shared" si="669"/>
        <v>-319151.90999999992</v>
      </c>
      <c r="U6118" s="4">
        <f t="shared" si="670"/>
        <v>-0.15680979801697198</v>
      </c>
      <c r="V6118" s="2" t="s">
        <v>107</v>
      </c>
      <c r="W6118" s="2" t="s">
        <v>134</v>
      </c>
      <c r="X6118" s="2" t="s">
        <v>236</v>
      </c>
      <c r="Y6118" s="2">
        <v>3.67</v>
      </c>
      <c r="Z6118" s="2" t="s">
        <v>12531</v>
      </c>
      <c r="AA6118" s="2" t="s">
        <v>48</v>
      </c>
      <c r="AB6118" s="2" t="s">
        <v>110</v>
      </c>
      <c r="AC6118" s="2">
        <v>8.44</v>
      </c>
      <c r="AD6118" s="3">
        <v>0</v>
      </c>
      <c r="AE6118" s="5">
        <v>0</v>
      </c>
      <c r="AF6118" s="2">
        <v>0</v>
      </c>
      <c r="AG6118" s="3">
        <f t="shared" si="671"/>
        <v>0</v>
      </c>
      <c r="AH6118" s="2" t="s">
        <v>50</v>
      </c>
      <c r="AI6118" s="3">
        <v>0</v>
      </c>
    </row>
    <row r="6119" spans="1:35" x14ac:dyDescent="0.3">
      <c r="A6119" s="2" t="s">
        <v>12532</v>
      </c>
      <c r="B6119" s="2" t="s">
        <v>2588</v>
      </c>
      <c r="C6119" s="2" t="s">
        <v>216</v>
      </c>
      <c r="D6119" s="2" t="s">
        <v>38</v>
      </c>
      <c r="E6119" s="2">
        <v>2024</v>
      </c>
      <c r="F6119" s="2" t="s">
        <v>92</v>
      </c>
      <c r="G6119" s="2" t="s">
        <v>114</v>
      </c>
      <c r="H6119" s="2" t="s">
        <v>190</v>
      </c>
      <c r="I6119" s="2" t="s">
        <v>39</v>
      </c>
      <c r="J6119" s="2" t="s">
        <v>116</v>
      </c>
      <c r="K6119" s="3">
        <v>5786173.2000000002</v>
      </c>
      <c r="L6119" s="3">
        <v>1753998.14</v>
      </c>
      <c r="M6119" s="3">
        <f t="shared" si="665"/>
        <v>4032175.0600000005</v>
      </c>
      <c r="N6119" s="3">
        <v>747994.35</v>
      </c>
      <c r="O6119" s="3">
        <f t="shared" si="666"/>
        <v>3284180.7100000004</v>
      </c>
      <c r="P6119" s="3">
        <v>2491543.41</v>
      </c>
      <c r="Q6119" s="4">
        <f t="shared" si="667"/>
        <v>0.69686387196290644</v>
      </c>
      <c r="R6119" s="4">
        <f t="shared" si="668"/>
        <v>0.43060297780232365</v>
      </c>
      <c r="S6119" s="3">
        <v>6092131.04</v>
      </c>
      <c r="T6119" s="3">
        <f t="shared" si="669"/>
        <v>-305957.83999999985</v>
      </c>
      <c r="U6119" s="4">
        <f t="shared" si="670"/>
        <v>-5.0221808754789987E-2</v>
      </c>
      <c r="V6119" s="2" t="s">
        <v>95</v>
      </c>
      <c r="W6119" s="2" t="s">
        <v>207</v>
      </c>
      <c r="X6119" s="2" t="s">
        <v>192</v>
      </c>
      <c r="Y6119" s="2">
        <v>3.64</v>
      </c>
      <c r="Z6119" s="2" t="s">
        <v>12533</v>
      </c>
      <c r="AA6119" s="2" t="s">
        <v>63</v>
      </c>
      <c r="AB6119" s="2" t="s">
        <v>242</v>
      </c>
      <c r="AC6119" s="2">
        <v>9.41</v>
      </c>
      <c r="AD6119" s="3">
        <v>0</v>
      </c>
      <c r="AE6119" s="5">
        <v>0</v>
      </c>
      <c r="AF6119" s="2">
        <v>0</v>
      </c>
      <c r="AG6119" s="3">
        <f t="shared" si="671"/>
        <v>0</v>
      </c>
      <c r="AH6119" s="2" t="s">
        <v>230</v>
      </c>
      <c r="AI6119" s="3">
        <v>0</v>
      </c>
    </row>
    <row r="6120" spans="1:35" x14ac:dyDescent="0.3">
      <c r="A6120" s="2" t="s">
        <v>12534</v>
      </c>
      <c r="B6120" s="2" t="s">
        <v>7413</v>
      </c>
      <c r="C6120" s="2" t="s">
        <v>152</v>
      </c>
      <c r="D6120" s="2" t="s">
        <v>38</v>
      </c>
      <c r="E6120" s="2">
        <v>2022</v>
      </c>
      <c r="F6120" s="2" t="s">
        <v>55</v>
      </c>
      <c r="G6120" s="2" t="s">
        <v>93</v>
      </c>
      <c r="H6120" s="2" t="s">
        <v>94</v>
      </c>
      <c r="I6120" s="2" t="s">
        <v>131</v>
      </c>
      <c r="J6120" s="2" t="s">
        <v>235</v>
      </c>
      <c r="K6120" s="3">
        <v>7285037.3700000001</v>
      </c>
      <c r="L6120" s="3">
        <v>4047314.44</v>
      </c>
      <c r="M6120" s="3">
        <f t="shared" si="665"/>
        <v>3237722.93</v>
      </c>
      <c r="N6120" s="3">
        <v>1060654.97</v>
      </c>
      <c r="O6120" s="3">
        <f t="shared" si="666"/>
        <v>2177067.96</v>
      </c>
      <c r="P6120" s="3">
        <v>1564365.21</v>
      </c>
      <c r="Q6120" s="4">
        <f t="shared" si="667"/>
        <v>0.44443463575534137</v>
      </c>
      <c r="R6120" s="4">
        <f t="shared" si="668"/>
        <v>0.21473674472036372</v>
      </c>
      <c r="S6120" s="3">
        <v>6733248.1299999999</v>
      </c>
      <c r="T6120" s="3">
        <f t="shared" si="669"/>
        <v>551789.24000000022</v>
      </c>
      <c r="U6120" s="4">
        <f t="shared" si="670"/>
        <v>8.1949934020922557E-2</v>
      </c>
      <c r="V6120" s="2" t="s">
        <v>73</v>
      </c>
      <c r="W6120" s="2" t="s">
        <v>207</v>
      </c>
      <c r="X6120" s="2" t="s">
        <v>97</v>
      </c>
      <c r="Y6120" s="2">
        <v>1550</v>
      </c>
      <c r="Z6120" s="2" t="s">
        <v>4707</v>
      </c>
      <c r="AA6120" s="2" t="s">
        <v>224</v>
      </c>
      <c r="AB6120" s="2" t="s">
        <v>88</v>
      </c>
      <c r="AC6120" s="2">
        <v>9.86</v>
      </c>
      <c r="AD6120" s="3">
        <v>0</v>
      </c>
      <c r="AE6120" s="5">
        <v>0</v>
      </c>
      <c r="AF6120" s="2">
        <v>0</v>
      </c>
      <c r="AG6120" s="3">
        <f t="shared" si="671"/>
        <v>0</v>
      </c>
      <c r="AH6120" s="2" t="s">
        <v>50</v>
      </c>
      <c r="AI6120" s="3">
        <v>0</v>
      </c>
    </row>
    <row r="6121" spans="1:35" x14ac:dyDescent="0.3">
      <c r="A6121" s="2" t="s">
        <v>12535</v>
      </c>
      <c r="B6121" s="2" t="s">
        <v>1485</v>
      </c>
      <c r="C6121" s="2" t="s">
        <v>212</v>
      </c>
      <c r="D6121" s="2" t="s">
        <v>81</v>
      </c>
      <c r="E6121" s="2">
        <v>2022</v>
      </c>
      <c r="F6121" s="2" t="s">
        <v>92</v>
      </c>
      <c r="G6121" s="2" t="s">
        <v>40</v>
      </c>
      <c r="H6121" s="2" t="s">
        <v>41</v>
      </c>
      <c r="I6121" s="2" t="s">
        <v>42</v>
      </c>
      <c r="J6121" s="2" t="s">
        <v>43</v>
      </c>
      <c r="K6121" s="3">
        <v>4598218.92</v>
      </c>
      <c r="L6121" s="3">
        <v>2429898.94</v>
      </c>
      <c r="M6121" s="3">
        <f t="shared" si="665"/>
        <v>2168319.98</v>
      </c>
      <c r="N6121" s="3">
        <v>701367.85</v>
      </c>
      <c r="O6121" s="3">
        <f t="shared" si="666"/>
        <v>1466952.13</v>
      </c>
      <c r="P6121" s="3">
        <v>1092943.3999999999</v>
      </c>
      <c r="Q6121" s="4">
        <f t="shared" si="667"/>
        <v>0.47155649126858012</v>
      </c>
      <c r="R6121" s="4">
        <f t="shared" si="668"/>
        <v>0.23768842219456571</v>
      </c>
      <c r="S6121" s="3">
        <v>4063309.33</v>
      </c>
      <c r="T6121" s="3">
        <f t="shared" si="669"/>
        <v>534909.58999999985</v>
      </c>
      <c r="U6121" s="4">
        <f t="shared" si="670"/>
        <v>0.13164382688039156</v>
      </c>
      <c r="V6121" s="2" t="s">
        <v>44</v>
      </c>
      <c r="W6121" s="2" t="s">
        <v>60</v>
      </c>
      <c r="X6121" s="2" t="s">
        <v>46</v>
      </c>
      <c r="Y6121" s="2">
        <v>0.89</v>
      </c>
      <c r="Z6121" s="2" t="s">
        <v>2268</v>
      </c>
      <c r="AA6121" s="2" t="s">
        <v>76</v>
      </c>
      <c r="AB6121" s="2" t="s">
        <v>64</v>
      </c>
      <c r="AC6121" s="2">
        <v>4.43</v>
      </c>
      <c r="AD6121" s="3">
        <v>0</v>
      </c>
      <c r="AE6121" s="5">
        <v>0</v>
      </c>
      <c r="AF6121" s="2">
        <v>0</v>
      </c>
      <c r="AG6121" s="3">
        <f t="shared" si="671"/>
        <v>0</v>
      </c>
      <c r="AH6121" s="2" t="s">
        <v>50</v>
      </c>
      <c r="AI6121" s="3">
        <v>0</v>
      </c>
    </row>
    <row r="6122" spans="1:35" x14ac:dyDescent="0.3">
      <c r="A6122" s="2" t="s">
        <v>12536</v>
      </c>
      <c r="B6122" s="2" t="s">
        <v>1106</v>
      </c>
      <c r="C6122" s="2" t="s">
        <v>956</v>
      </c>
      <c r="D6122" s="2" t="s">
        <v>104</v>
      </c>
      <c r="E6122" s="2">
        <v>2022</v>
      </c>
      <c r="F6122" s="2" t="s">
        <v>82</v>
      </c>
      <c r="G6122" s="2" t="s">
        <v>40</v>
      </c>
      <c r="H6122" s="2" t="s">
        <v>139</v>
      </c>
      <c r="I6122" s="2" t="s">
        <v>55</v>
      </c>
      <c r="J6122" s="2" t="s">
        <v>217</v>
      </c>
      <c r="K6122" s="3">
        <v>8217079.9299999997</v>
      </c>
      <c r="L6122" s="3">
        <v>3569964.69</v>
      </c>
      <c r="M6122" s="3">
        <f t="shared" si="665"/>
        <v>4647115.24</v>
      </c>
      <c r="N6122" s="3">
        <v>1370823.91</v>
      </c>
      <c r="O6122" s="3">
        <f t="shared" si="666"/>
        <v>3276291.33</v>
      </c>
      <c r="P6122" s="3">
        <v>2605612.63</v>
      </c>
      <c r="Q6122" s="4">
        <f t="shared" si="667"/>
        <v>0.56554339005924703</v>
      </c>
      <c r="R6122" s="4">
        <f t="shared" si="668"/>
        <v>0.31709715034985669</v>
      </c>
      <c r="S6122" s="3">
        <v>7061840.4100000001</v>
      </c>
      <c r="T6122" s="3">
        <f t="shared" si="669"/>
        <v>1155239.5199999996</v>
      </c>
      <c r="U6122" s="4">
        <f t="shared" si="670"/>
        <v>0.16358901545893184</v>
      </c>
      <c r="V6122" s="2" t="s">
        <v>95</v>
      </c>
      <c r="W6122" s="2" t="s">
        <v>60</v>
      </c>
      <c r="X6122" s="2" t="s">
        <v>86</v>
      </c>
      <c r="Y6122" s="2">
        <v>0.92</v>
      </c>
      <c r="Z6122" s="2" t="s">
        <v>947</v>
      </c>
      <c r="AA6122" s="2" t="s">
        <v>224</v>
      </c>
      <c r="AB6122" s="2" t="s">
        <v>182</v>
      </c>
      <c r="AC6122" s="2">
        <v>7.3</v>
      </c>
      <c r="AD6122" s="3">
        <v>0</v>
      </c>
      <c r="AE6122" s="5">
        <v>0</v>
      </c>
      <c r="AF6122" s="2">
        <v>0</v>
      </c>
      <c r="AG6122" s="3">
        <f t="shared" si="671"/>
        <v>0</v>
      </c>
      <c r="AH6122" s="2" t="s">
        <v>50</v>
      </c>
      <c r="AI6122" s="3">
        <v>0</v>
      </c>
    </row>
    <row r="6123" spans="1:35" x14ac:dyDescent="0.3">
      <c r="A6123" s="2" t="s">
        <v>12537</v>
      </c>
      <c r="B6123" s="2" t="s">
        <v>6132</v>
      </c>
      <c r="C6123" s="2" t="s">
        <v>249</v>
      </c>
      <c r="D6123" s="2" t="s">
        <v>104</v>
      </c>
      <c r="E6123" s="2">
        <v>2023</v>
      </c>
      <c r="F6123" s="2" t="s">
        <v>105</v>
      </c>
      <c r="G6123" s="2" t="s">
        <v>114</v>
      </c>
      <c r="H6123" s="2" t="s">
        <v>234</v>
      </c>
      <c r="I6123" s="2" t="s">
        <v>178</v>
      </c>
      <c r="J6123" s="2" t="s">
        <v>288</v>
      </c>
      <c r="K6123" s="3">
        <v>4678500.3</v>
      </c>
      <c r="L6123" s="3">
        <v>1759389.93</v>
      </c>
      <c r="M6123" s="3">
        <f t="shared" si="665"/>
        <v>2919110.37</v>
      </c>
      <c r="N6123" s="3">
        <v>672864.59</v>
      </c>
      <c r="O6123" s="3">
        <f t="shared" si="666"/>
        <v>2246245.7800000003</v>
      </c>
      <c r="P6123" s="3">
        <v>1696449.48</v>
      </c>
      <c r="Q6123" s="4">
        <f t="shared" si="667"/>
        <v>0.62394147329647498</v>
      </c>
      <c r="R6123" s="4">
        <f t="shared" si="668"/>
        <v>0.36260540156425769</v>
      </c>
      <c r="S6123" s="3">
        <v>4926782.43</v>
      </c>
      <c r="T6123" s="3">
        <f t="shared" si="669"/>
        <v>-248282.12999999989</v>
      </c>
      <c r="U6123" s="4">
        <f t="shared" si="670"/>
        <v>-5.0394376761630187E-2</v>
      </c>
      <c r="V6123" s="2" t="s">
        <v>95</v>
      </c>
      <c r="W6123" s="2" t="s">
        <v>96</v>
      </c>
      <c r="X6123" s="2" t="s">
        <v>236</v>
      </c>
      <c r="Y6123" s="2">
        <v>3.67</v>
      </c>
      <c r="Z6123" s="2" t="s">
        <v>3642</v>
      </c>
      <c r="AA6123" s="2" t="s">
        <v>109</v>
      </c>
      <c r="AB6123" s="2" t="s">
        <v>49</v>
      </c>
      <c r="AC6123" s="2">
        <v>6.17</v>
      </c>
      <c r="AD6123" s="3">
        <v>2041603.65</v>
      </c>
      <c r="AE6123" s="5">
        <v>9.2200000000000006</v>
      </c>
      <c r="AF6123" s="2">
        <v>36</v>
      </c>
      <c r="AG6123" s="3">
        <f t="shared" si="671"/>
        <v>65131.693634439594</v>
      </c>
      <c r="AH6123" s="2" t="s">
        <v>50</v>
      </c>
      <c r="AI6123" s="3">
        <v>0</v>
      </c>
    </row>
    <row r="6124" spans="1:35" x14ac:dyDescent="0.3">
      <c r="A6124" s="2" t="s">
        <v>12538</v>
      </c>
      <c r="B6124" s="2" t="s">
        <v>1191</v>
      </c>
      <c r="C6124" s="2" t="s">
        <v>130</v>
      </c>
      <c r="D6124" s="2" t="s">
        <v>104</v>
      </c>
      <c r="E6124" s="2">
        <v>2022</v>
      </c>
      <c r="F6124" s="2" t="s">
        <v>92</v>
      </c>
      <c r="G6124" s="2" t="s">
        <v>56</v>
      </c>
      <c r="H6124" s="2" t="s">
        <v>262</v>
      </c>
      <c r="I6124" s="2" t="s">
        <v>39</v>
      </c>
      <c r="J6124" s="2" t="s">
        <v>487</v>
      </c>
      <c r="K6124" s="3">
        <v>1335968.43</v>
      </c>
      <c r="L6124" s="3">
        <v>518170.93</v>
      </c>
      <c r="M6124" s="3">
        <f t="shared" si="665"/>
        <v>817797.5</v>
      </c>
      <c r="N6124" s="3">
        <v>264986.52</v>
      </c>
      <c r="O6124" s="3">
        <f t="shared" si="666"/>
        <v>552810.98</v>
      </c>
      <c r="P6124" s="3">
        <v>413900.18</v>
      </c>
      <c r="Q6124" s="4">
        <f t="shared" si="667"/>
        <v>0.61213834222115571</v>
      </c>
      <c r="R6124" s="4">
        <f t="shared" si="668"/>
        <v>0.30981284490382754</v>
      </c>
      <c r="S6124" s="3">
        <v>1564743.88</v>
      </c>
      <c r="T6124" s="3">
        <f t="shared" si="669"/>
        <v>-228775.44999999995</v>
      </c>
      <c r="U6124" s="4">
        <f t="shared" si="670"/>
        <v>-0.14620632355500887</v>
      </c>
      <c r="V6124" s="2" t="s">
        <v>133</v>
      </c>
      <c r="W6124" s="2" t="s">
        <v>207</v>
      </c>
      <c r="X6124" s="2" t="s">
        <v>264</v>
      </c>
      <c r="Y6124" s="2">
        <v>83.5</v>
      </c>
      <c r="Z6124" s="2" t="s">
        <v>6094</v>
      </c>
      <c r="AA6124" s="2" t="s">
        <v>63</v>
      </c>
      <c r="AB6124" s="2" t="s">
        <v>209</v>
      </c>
      <c r="AC6124" s="2">
        <v>8.3000000000000007</v>
      </c>
      <c r="AD6124" s="3">
        <v>0</v>
      </c>
      <c r="AE6124" s="5">
        <v>0</v>
      </c>
      <c r="AF6124" s="2">
        <v>0</v>
      </c>
      <c r="AG6124" s="3">
        <f t="shared" si="671"/>
        <v>0</v>
      </c>
      <c r="AH6124" s="2" t="s">
        <v>230</v>
      </c>
      <c r="AI6124" s="3">
        <v>0</v>
      </c>
    </row>
    <row r="6125" spans="1:35" x14ac:dyDescent="0.3">
      <c r="A6125" s="2" t="s">
        <v>12539</v>
      </c>
      <c r="B6125" s="2" t="s">
        <v>7637</v>
      </c>
      <c r="C6125" s="2" t="s">
        <v>452</v>
      </c>
      <c r="D6125" s="2" t="s">
        <v>38</v>
      </c>
      <c r="E6125" s="2">
        <v>2021</v>
      </c>
      <c r="F6125" s="2" t="s">
        <v>82</v>
      </c>
      <c r="G6125" s="2" t="s">
        <v>40</v>
      </c>
      <c r="H6125" s="2" t="s">
        <v>279</v>
      </c>
      <c r="I6125" s="2" t="s">
        <v>55</v>
      </c>
      <c r="J6125" s="2" t="s">
        <v>154</v>
      </c>
      <c r="K6125" s="3">
        <v>7647082.7000000002</v>
      </c>
      <c r="L6125" s="3">
        <v>3464544.69</v>
      </c>
      <c r="M6125" s="3">
        <f t="shared" si="665"/>
        <v>4182538.0100000002</v>
      </c>
      <c r="N6125" s="3">
        <v>952201.48</v>
      </c>
      <c r="O6125" s="3">
        <f t="shared" si="666"/>
        <v>3230336.5300000003</v>
      </c>
      <c r="P6125" s="3">
        <v>2439801.04</v>
      </c>
      <c r="Q6125" s="4">
        <f t="shared" si="667"/>
        <v>0.5469455704984072</v>
      </c>
      <c r="R6125" s="4">
        <f t="shared" si="668"/>
        <v>0.31904990905878394</v>
      </c>
      <c r="S6125" s="3">
        <v>7259164.9400000004</v>
      </c>
      <c r="T6125" s="3">
        <f t="shared" si="669"/>
        <v>387917.75999999978</v>
      </c>
      <c r="U6125" s="4">
        <f t="shared" si="670"/>
        <v>5.3438344934479444E-2</v>
      </c>
      <c r="V6125" s="2" t="s">
        <v>124</v>
      </c>
      <c r="W6125" s="2" t="s">
        <v>117</v>
      </c>
      <c r="X6125" s="2" t="s">
        <v>280</v>
      </c>
      <c r="Y6125" s="2">
        <v>0.79</v>
      </c>
      <c r="Z6125" s="2" t="s">
        <v>12540</v>
      </c>
      <c r="AA6125" s="2" t="s">
        <v>76</v>
      </c>
      <c r="AB6125" s="2" t="s">
        <v>182</v>
      </c>
      <c r="AC6125" s="2">
        <v>7.23</v>
      </c>
      <c r="AD6125" s="3">
        <v>0</v>
      </c>
      <c r="AE6125" s="5">
        <v>0</v>
      </c>
      <c r="AF6125" s="2">
        <v>0</v>
      </c>
      <c r="AG6125" s="3">
        <f t="shared" si="671"/>
        <v>0</v>
      </c>
      <c r="AH6125" s="2" t="s">
        <v>50</v>
      </c>
      <c r="AI6125" s="3">
        <v>0</v>
      </c>
    </row>
    <row r="6126" spans="1:35" x14ac:dyDescent="0.3">
      <c r="A6126" s="2" t="s">
        <v>12541</v>
      </c>
      <c r="B6126" s="2" t="s">
        <v>3434</v>
      </c>
      <c r="C6126" s="2" t="s">
        <v>880</v>
      </c>
      <c r="D6126" s="2" t="s">
        <v>81</v>
      </c>
      <c r="E6126" s="2">
        <v>2024</v>
      </c>
      <c r="F6126" s="2" t="s">
        <v>105</v>
      </c>
      <c r="G6126" s="2" t="s">
        <v>93</v>
      </c>
      <c r="H6126" s="2" t="s">
        <v>94</v>
      </c>
      <c r="I6126" s="2" t="s">
        <v>39</v>
      </c>
      <c r="J6126" s="2" t="s">
        <v>273</v>
      </c>
      <c r="K6126" s="3">
        <v>5855378.7699999996</v>
      </c>
      <c r="L6126" s="3">
        <v>1649561.25</v>
      </c>
      <c r="M6126" s="3">
        <f t="shared" si="665"/>
        <v>4205817.5199999996</v>
      </c>
      <c r="N6126" s="3">
        <v>565066.39</v>
      </c>
      <c r="O6126" s="3">
        <f t="shared" si="666"/>
        <v>3640751.1299999994</v>
      </c>
      <c r="P6126" s="3">
        <v>2634366.2599999998</v>
      </c>
      <c r="Q6126" s="4">
        <f t="shared" si="667"/>
        <v>0.71828274227936917</v>
      </c>
      <c r="R6126" s="4">
        <f t="shared" si="668"/>
        <v>0.44990535428675604</v>
      </c>
      <c r="S6126" s="3">
        <v>4842688.53</v>
      </c>
      <c r="T6126" s="3">
        <f t="shared" si="669"/>
        <v>1012690.2399999993</v>
      </c>
      <c r="U6126" s="4">
        <f t="shared" si="670"/>
        <v>0.20911735985630264</v>
      </c>
      <c r="V6126" s="2" t="s">
        <v>73</v>
      </c>
      <c r="W6126" s="2" t="s">
        <v>125</v>
      </c>
      <c r="X6126" s="2" t="s">
        <v>97</v>
      </c>
      <c r="Y6126" s="2">
        <v>1550</v>
      </c>
      <c r="Z6126" s="2" t="s">
        <v>12542</v>
      </c>
      <c r="AA6126" s="2" t="s">
        <v>48</v>
      </c>
      <c r="AB6126" s="2" t="s">
        <v>242</v>
      </c>
      <c r="AC6126" s="2">
        <v>7.9</v>
      </c>
      <c r="AD6126" s="3">
        <v>0</v>
      </c>
      <c r="AE6126" s="5">
        <v>0</v>
      </c>
      <c r="AF6126" s="2">
        <v>0</v>
      </c>
      <c r="AG6126" s="3">
        <f t="shared" si="671"/>
        <v>0</v>
      </c>
      <c r="AH6126" s="2" t="s">
        <v>50</v>
      </c>
      <c r="AI6126" s="3">
        <v>0</v>
      </c>
    </row>
    <row r="6127" spans="1:35" x14ac:dyDescent="0.3">
      <c r="A6127" s="2" t="s">
        <v>12543</v>
      </c>
      <c r="B6127" s="2" t="s">
        <v>2651</v>
      </c>
      <c r="C6127" s="2" t="s">
        <v>138</v>
      </c>
      <c r="D6127" s="2" t="s">
        <v>104</v>
      </c>
      <c r="E6127" s="2">
        <v>2024</v>
      </c>
      <c r="F6127" s="2" t="s">
        <v>92</v>
      </c>
      <c r="G6127" s="2" t="s">
        <v>69</v>
      </c>
      <c r="H6127" s="2" t="s">
        <v>165</v>
      </c>
      <c r="I6127" s="2" t="s">
        <v>55</v>
      </c>
      <c r="J6127" s="2" t="s">
        <v>154</v>
      </c>
      <c r="K6127" s="3">
        <v>7654240.8399999999</v>
      </c>
      <c r="L6127" s="3">
        <v>3296850.82</v>
      </c>
      <c r="M6127" s="3">
        <f t="shared" si="665"/>
        <v>4357390.0199999996</v>
      </c>
      <c r="N6127" s="3">
        <v>1054862.54</v>
      </c>
      <c r="O6127" s="3">
        <f t="shared" si="666"/>
        <v>3302527.4799999995</v>
      </c>
      <c r="P6127" s="3">
        <v>2575792.73</v>
      </c>
      <c r="Q6127" s="4">
        <f t="shared" si="667"/>
        <v>0.56927788282136149</v>
      </c>
      <c r="R6127" s="4">
        <f t="shared" si="668"/>
        <v>0.33651838031268427</v>
      </c>
      <c r="S6127" s="3">
        <v>7570728.1600000001</v>
      </c>
      <c r="T6127" s="3">
        <f t="shared" si="669"/>
        <v>83512.679999999702</v>
      </c>
      <c r="U6127" s="4">
        <f t="shared" si="670"/>
        <v>1.1030997050090847E-2</v>
      </c>
      <c r="V6127" s="2" t="s">
        <v>85</v>
      </c>
      <c r="W6127" s="2" t="s">
        <v>117</v>
      </c>
      <c r="X6127" s="2" t="s">
        <v>167</v>
      </c>
      <c r="Y6127" s="2">
        <v>17.2</v>
      </c>
      <c r="Z6127" s="2" t="s">
        <v>5739</v>
      </c>
      <c r="AA6127" s="2" t="s">
        <v>224</v>
      </c>
      <c r="AB6127" s="2" t="s">
        <v>64</v>
      </c>
      <c r="AC6127" s="2">
        <v>3.38</v>
      </c>
      <c r="AD6127" s="3">
        <v>0</v>
      </c>
      <c r="AE6127" s="5">
        <v>0</v>
      </c>
      <c r="AF6127" s="2">
        <v>0</v>
      </c>
      <c r="AG6127" s="3">
        <f t="shared" si="671"/>
        <v>0</v>
      </c>
      <c r="AH6127" s="2" t="s">
        <v>50</v>
      </c>
      <c r="AI6127" s="3">
        <v>0</v>
      </c>
    </row>
    <row r="6128" spans="1:35" x14ac:dyDescent="0.3">
      <c r="A6128" s="2" t="s">
        <v>12544</v>
      </c>
      <c r="B6128" s="2" t="s">
        <v>184</v>
      </c>
      <c r="C6128" s="2" t="s">
        <v>185</v>
      </c>
      <c r="D6128" s="2" t="s">
        <v>104</v>
      </c>
      <c r="E6128" s="2">
        <v>2024</v>
      </c>
      <c r="F6128" s="2" t="s">
        <v>68</v>
      </c>
      <c r="G6128" s="2" t="s">
        <v>93</v>
      </c>
      <c r="H6128" s="2" t="s">
        <v>94</v>
      </c>
      <c r="I6128" s="2" t="s">
        <v>131</v>
      </c>
      <c r="J6128" s="2" t="s">
        <v>491</v>
      </c>
      <c r="K6128" s="3">
        <v>3843561.1</v>
      </c>
      <c r="L6128" s="3">
        <v>2150918.27</v>
      </c>
      <c r="M6128" s="3">
        <f t="shared" si="665"/>
        <v>1692642.83</v>
      </c>
      <c r="N6128" s="3">
        <v>610582.16</v>
      </c>
      <c r="O6128" s="3">
        <f t="shared" si="666"/>
        <v>1082060.67</v>
      </c>
      <c r="P6128" s="3">
        <v>807267.73</v>
      </c>
      <c r="Q6128" s="4">
        <f t="shared" si="667"/>
        <v>0.44038400482302725</v>
      </c>
      <c r="R6128" s="4">
        <f t="shared" si="668"/>
        <v>0.21003119476883039</v>
      </c>
      <c r="S6128" s="3">
        <v>3333421.65</v>
      </c>
      <c r="T6128" s="3">
        <f t="shared" si="669"/>
        <v>510139.45000000019</v>
      </c>
      <c r="U6128" s="4">
        <f t="shared" si="670"/>
        <v>0.15303778026401196</v>
      </c>
      <c r="V6128" s="2" t="s">
        <v>44</v>
      </c>
      <c r="W6128" s="2" t="s">
        <v>96</v>
      </c>
      <c r="X6128" s="2" t="s">
        <v>97</v>
      </c>
      <c r="Y6128" s="2">
        <v>1550</v>
      </c>
      <c r="Z6128" s="2" t="s">
        <v>8727</v>
      </c>
      <c r="AA6128" s="2" t="s">
        <v>224</v>
      </c>
      <c r="AB6128" s="2" t="s">
        <v>142</v>
      </c>
      <c r="AC6128" s="2">
        <v>8.2899999999999991</v>
      </c>
      <c r="AD6128" s="3">
        <v>0</v>
      </c>
      <c r="AE6128" s="5">
        <v>0</v>
      </c>
      <c r="AF6128" s="2">
        <v>0</v>
      </c>
      <c r="AG6128" s="3">
        <f t="shared" si="671"/>
        <v>0</v>
      </c>
      <c r="AH6128" s="2" t="s">
        <v>50</v>
      </c>
      <c r="AI6128" s="3">
        <v>0</v>
      </c>
    </row>
    <row r="6129" spans="1:35" x14ac:dyDescent="0.3">
      <c r="A6129" s="2" t="s">
        <v>12545</v>
      </c>
      <c r="B6129" s="2" t="s">
        <v>6812</v>
      </c>
      <c r="C6129" s="2" t="s">
        <v>363</v>
      </c>
      <c r="D6129" s="2" t="s">
        <v>81</v>
      </c>
      <c r="E6129" s="2">
        <v>2022</v>
      </c>
      <c r="F6129" s="2" t="s">
        <v>105</v>
      </c>
      <c r="G6129" s="2" t="s">
        <v>93</v>
      </c>
      <c r="H6129" s="2" t="s">
        <v>94</v>
      </c>
      <c r="I6129" s="2" t="s">
        <v>178</v>
      </c>
      <c r="J6129" s="2" t="s">
        <v>288</v>
      </c>
      <c r="K6129" s="3">
        <v>3254803.47</v>
      </c>
      <c r="L6129" s="3">
        <v>1803959.18</v>
      </c>
      <c r="M6129" s="3">
        <f t="shared" si="665"/>
        <v>1450844.2900000003</v>
      </c>
      <c r="N6129" s="3">
        <v>308586.81</v>
      </c>
      <c r="O6129" s="3">
        <f t="shared" si="666"/>
        <v>1142257.4800000002</v>
      </c>
      <c r="P6129" s="3">
        <v>908432.19</v>
      </c>
      <c r="Q6129" s="4">
        <f t="shared" si="667"/>
        <v>0.44575480620339886</v>
      </c>
      <c r="R6129" s="4">
        <f t="shared" si="668"/>
        <v>0.27910508218795771</v>
      </c>
      <c r="S6129" s="3">
        <v>2776161.45</v>
      </c>
      <c r="T6129" s="3">
        <f t="shared" si="669"/>
        <v>478642.02</v>
      </c>
      <c r="U6129" s="4">
        <f t="shared" si="670"/>
        <v>0.17241144962948751</v>
      </c>
      <c r="V6129" s="2" t="s">
        <v>73</v>
      </c>
      <c r="W6129" s="2" t="s">
        <v>96</v>
      </c>
      <c r="X6129" s="2" t="s">
        <v>97</v>
      </c>
      <c r="Y6129" s="2">
        <v>1550</v>
      </c>
      <c r="Z6129" s="2" t="s">
        <v>3190</v>
      </c>
      <c r="AA6129" s="2" t="s">
        <v>76</v>
      </c>
      <c r="AB6129" s="2" t="s">
        <v>142</v>
      </c>
      <c r="AC6129" s="2">
        <v>3.73</v>
      </c>
      <c r="AD6129" s="3">
        <v>2432072.5699999998</v>
      </c>
      <c r="AE6129" s="5">
        <v>11.11</v>
      </c>
      <c r="AF6129" s="2">
        <v>180</v>
      </c>
      <c r="AG6129" s="3">
        <f t="shared" si="671"/>
        <v>27811.0858701178</v>
      </c>
      <c r="AH6129" s="2" t="s">
        <v>50</v>
      </c>
      <c r="AI6129" s="3">
        <v>0</v>
      </c>
    </row>
    <row r="6130" spans="1:35" x14ac:dyDescent="0.3">
      <c r="A6130" s="2" t="s">
        <v>12546</v>
      </c>
      <c r="B6130" s="2" t="s">
        <v>4843</v>
      </c>
      <c r="C6130" s="2" t="s">
        <v>329</v>
      </c>
      <c r="D6130" s="2" t="s">
        <v>38</v>
      </c>
      <c r="E6130" s="2">
        <v>2021</v>
      </c>
      <c r="F6130" s="2" t="s">
        <v>82</v>
      </c>
      <c r="G6130" s="2" t="s">
        <v>114</v>
      </c>
      <c r="H6130" s="2" t="s">
        <v>234</v>
      </c>
      <c r="I6130" s="2" t="s">
        <v>71</v>
      </c>
      <c r="J6130" s="2" t="s">
        <v>172</v>
      </c>
      <c r="K6130" s="3">
        <v>901118.29</v>
      </c>
      <c r="L6130" s="3">
        <v>497371.78</v>
      </c>
      <c r="M6130" s="3">
        <f t="shared" si="665"/>
        <v>403746.51</v>
      </c>
      <c r="N6130" s="3">
        <v>118980.61</v>
      </c>
      <c r="O6130" s="3">
        <f t="shared" si="666"/>
        <v>284765.90000000002</v>
      </c>
      <c r="P6130" s="3">
        <v>210526.21</v>
      </c>
      <c r="Q6130" s="4">
        <f t="shared" si="667"/>
        <v>0.44805051066048163</v>
      </c>
      <c r="R6130" s="4">
        <f t="shared" si="668"/>
        <v>0.2336277182876845</v>
      </c>
      <c r="S6130" s="3">
        <v>976831.87</v>
      </c>
      <c r="T6130" s="3">
        <f t="shared" si="669"/>
        <v>-75713.579999999958</v>
      </c>
      <c r="U6130" s="4">
        <f t="shared" si="670"/>
        <v>-7.7509326144324056E-2</v>
      </c>
      <c r="V6130" s="2" t="s">
        <v>124</v>
      </c>
      <c r="W6130" s="2" t="s">
        <v>96</v>
      </c>
      <c r="X6130" s="2" t="s">
        <v>236</v>
      </c>
      <c r="Y6130" s="2">
        <v>3.67</v>
      </c>
      <c r="Z6130" s="2" t="s">
        <v>12547</v>
      </c>
      <c r="AA6130" s="2" t="s">
        <v>224</v>
      </c>
      <c r="AB6130" s="2" t="s">
        <v>149</v>
      </c>
      <c r="AC6130" s="2">
        <v>8.31</v>
      </c>
      <c r="AD6130" s="3">
        <v>0</v>
      </c>
      <c r="AE6130" s="5">
        <v>0</v>
      </c>
      <c r="AF6130" s="2">
        <v>0</v>
      </c>
      <c r="AG6130" s="3">
        <f t="shared" si="671"/>
        <v>0</v>
      </c>
      <c r="AH6130" s="2" t="s">
        <v>50</v>
      </c>
      <c r="AI6130" s="3">
        <v>0</v>
      </c>
    </row>
    <row r="6131" spans="1:35" x14ac:dyDescent="0.3">
      <c r="A6131" s="2" t="s">
        <v>12548</v>
      </c>
      <c r="B6131" s="2" t="s">
        <v>1234</v>
      </c>
      <c r="C6131" s="2" t="s">
        <v>253</v>
      </c>
      <c r="D6131" s="2" t="s">
        <v>54</v>
      </c>
      <c r="E6131" s="2">
        <v>2020</v>
      </c>
      <c r="F6131" s="2" t="s">
        <v>105</v>
      </c>
      <c r="G6131" s="2" t="s">
        <v>56</v>
      </c>
      <c r="H6131" s="2" t="s">
        <v>262</v>
      </c>
      <c r="I6131" s="2" t="s">
        <v>39</v>
      </c>
      <c r="J6131" s="2" t="s">
        <v>566</v>
      </c>
      <c r="K6131" s="3">
        <v>8133547.2300000004</v>
      </c>
      <c r="L6131" s="3">
        <v>4065101.49</v>
      </c>
      <c r="M6131" s="3">
        <f t="shared" si="665"/>
        <v>4068445.74</v>
      </c>
      <c r="N6131" s="3">
        <v>1466485.64</v>
      </c>
      <c r="O6131" s="3">
        <f t="shared" si="666"/>
        <v>2601960.1000000006</v>
      </c>
      <c r="P6131" s="3">
        <v>1973683.33</v>
      </c>
      <c r="Q6131" s="4">
        <f t="shared" si="667"/>
        <v>0.50020558373274482</v>
      </c>
      <c r="R6131" s="4">
        <f t="shared" si="668"/>
        <v>0.24265960154755259</v>
      </c>
      <c r="S6131" s="3">
        <v>7129527.3300000001</v>
      </c>
      <c r="T6131" s="3">
        <f t="shared" si="669"/>
        <v>1004019.9000000004</v>
      </c>
      <c r="U6131" s="4">
        <f t="shared" si="670"/>
        <v>0.14082559102834666</v>
      </c>
      <c r="V6131" s="2" t="s">
        <v>124</v>
      </c>
      <c r="W6131" s="2" t="s">
        <v>207</v>
      </c>
      <c r="X6131" s="2" t="s">
        <v>264</v>
      </c>
      <c r="Y6131" s="2">
        <v>83.5</v>
      </c>
      <c r="Z6131" s="2" t="s">
        <v>10270</v>
      </c>
      <c r="AA6131" s="2" t="s">
        <v>48</v>
      </c>
      <c r="AB6131" s="2" t="s">
        <v>242</v>
      </c>
      <c r="AC6131" s="2">
        <v>4.93</v>
      </c>
      <c r="AD6131" s="3">
        <v>0</v>
      </c>
      <c r="AE6131" s="5">
        <v>0</v>
      </c>
      <c r="AF6131" s="2">
        <v>0</v>
      </c>
      <c r="AG6131" s="3">
        <f t="shared" si="671"/>
        <v>0</v>
      </c>
      <c r="AH6131" s="2" t="s">
        <v>50</v>
      </c>
      <c r="AI6131" s="3">
        <v>0</v>
      </c>
    </row>
    <row r="6132" spans="1:35" x14ac:dyDescent="0.3">
      <c r="A6132" s="2" t="s">
        <v>12549</v>
      </c>
      <c r="B6132" s="2" t="s">
        <v>1006</v>
      </c>
      <c r="C6132" s="2" t="s">
        <v>185</v>
      </c>
      <c r="D6132" s="2" t="s">
        <v>104</v>
      </c>
      <c r="E6132" s="2">
        <v>2024</v>
      </c>
      <c r="F6132" s="2" t="s">
        <v>58</v>
      </c>
      <c r="G6132" s="2" t="s">
        <v>69</v>
      </c>
      <c r="H6132" s="2" t="s">
        <v>70</v>
      </c>
      <c r="I6132" s="2" t="s">
        <v>42</v>
      </c>
      <c r="J6132" s="2" t="s">
        <v>166</v>
      </c>
      <c r="K6132" s="3">
        <v>178567.27</v>
      </c>
      <c r="L6132" s="3">
        <v>50197.17</v>
      </c>
      <c r="M6132" s="3">
        <f t="shared" si="665"/>
        <v>128370.09999999999</v>
      </c>
      <c r="N6132" s="3">
        <v>39039.78</v>
      </c>
      <c r="O6132" s="3">
        <f t="shared" si="666"/>
        <v>89330.319999999992</v>
      </c>
      <c r="P6132" s="3">
        <v>70227.41</v>
      </c>
      <c r="Q6132" s="4">
        <f t="shared" si="667"/>
        <v>0.71888930149405317</v>
      </c>
      <c r="R6132" s="4">
        <f t="shared" si="668"/>
        <v>0.39328265476646423</v>
      </c>
      <c r="S6132" s="3">
        <v>144662.6</v>
      </c>
      <c r="T6132" s="3">
        <f t="shared" si="669"/>
        <v>33904.669999999984</v>
      </c>
      <c r="U6132" s="4">
        <f t="shared" si="670"/>
        <v>0.23437066664085937</v>
      </c>
      <c r="V6132" s="2" t="s">
        <v>85</v>
      </c>
      <c r="W6132" s="2" t="s">
        <v>45</v>
      </c>
      <c r="X6132" s="2" t="s">
        <v>74</v>
      </c>
      <c r="Y6132" s="2">
        <v>1.36</v>
      </c>
      <c r="Z6132" s="2" t="s">
        <v>4045</v>
      </c>
      <c r="AA6132" s="2" t="s">
        <v>48</v>
      </c>
      <c r="AB6132" s="2" t="s">
        <v>306</v>
      </c>
      <c r="AC6132" s="2">
        <v>1.75</v>
      </c>
      <c r="AD6132" s="3">
        <v>0</v>
      </c>
      <c r="AE6132" s="5">
        <v>0</v>
      </c>
      <c r="AF6132" s="2">
        <v>0</v>
      </c>
      <c r="AG6132" s="3">
        <f t="shared" si="671"/>
        <v>0</v>
      </c>
      <c r="AH6132" s="2" t="s">
        <v>50</v>
      </c>
      <c r="AI6132" s="3">
        <v>0</v>
      </c>
    </row>
    <row r="6133" spans="1:35" x14ac:dyDescent="0.3">
      <c r="A6133" s="2" t="s">
        <v>12550</v>
      </c>
      <c r="B6133" s="2" t="s">
        <v>6224</v>
      </c>
      <c r="C6133" s="2" t="s">
        <v>212</v>
      </c>
      <c r="D6133" s="2" t="s">
        <v>81</v>
      </c>
      <c r="E6133" s="2">
        <v>2022</v>
      </c>
      <c r="F6133" s="2" t="s">
        <v>39</v>
      </c>
      <c r="G6133" s="2" t="s">
        <v>40</v>
      </c>
      <c r="H6133" s="2" t="s">
        <v>41</v>
      </c>
      <c r="I6133" s="2" t="s">
        <v>178</v>
      </c>
      <c r="J6133" s="2" t="s">
        <v>206</v>
      </c>
      <c r="K6133" s="3">
        <v>4556993.9400000004</v>
      </c>
      <c r="L6133" s="3">
        <v>1557746.95</v>
      </c>
      <c r="M6133" s="3">
        <f t="shared" si="665"/>
        <v>2999246.99</v>
      </c>
      <c r="N6133" s="3">
        <v>552767.22</v>
      </c>
      <c r="O6133" s="3">
        <f t="shared" si="666"/>
        <v>2446479.7700000005</v>
      </c>
      <c r="P6133" s="3">
        <v>1803825.49</v>
      </c>
      <c r="Q6133" s="4">
        <f t="shared" si="667"/>
        <v>0.65816348002428982</v>
      </c>
      <c r="R6133" s="4">
        <f t="shared" si="668"/>
        <v>0.39583671028537726</v>
      </c>
      <c r="S6133" s="3">
        <v>4808329.1500000004</v>
      </c>
      <c r="T6133" s="3">
        <f t="shared" si="669"/>
        <v>-251335.20999999996</v>
      </c>
      <c r="U6133" s="4">
        <f t="shared" si="670"/>
        <v>-5.2270799722602172E-2</v>
      </c>
      <c r="V6133" s="2" t="s">
        <v>124</v>
      </c>
      <c r="W6133" s="2" t="s">
        <v>60</v>
      </c>
      <c r="X6133" s="2" t="s">
        <v>46</v>
      </c>
      <c r="Y6133" s="2">
        <v>0.89</v>
      </c>
      <c r="Z6133" s="2" t="s">
        <v>11965</v>
      </c>
      <c r="AA6133" s="2" t="s">
        <v>224</v>
      </c>
      <c r="AB6133" s="2" t="s">
        <v>306</v>
      </c>
      <c r="AC6133" s="2">
        <v>9.84</v>
      </c>
      <c r="AD6133" s="3">
        <v>3060086.44</v>
      </c>
      <c r="AE6133" s="5">
        <v>17.77</v>
      </c>
      <c r="AF6133" s="2">
        <v>240</v>
      </c>
      <c r="AG6133" s="3">
        <f t="shared" si="671"/>
        <v>46685.718872965204</v>
      </c>
      <c r="AH6133" s="2" t="s">
        <v>50</v>
      </c>
      <c r="AI6133" s="3">
        <v>0</v>
      </c>
    </row>
    <row r="6134" spans="1:35" x14ac:dyDescent="0.3">
      <c r="A6134" s="2" t="s">
        <v>12551</v>
      </c>
      <c r="B6134" s="2" t="s">
        <v>871</v>
      </c>
      <c r="C6134" s="2" t="s">
        <v>304</v>
      </c>
      <c r="D6134" s="2" t="s">
        <v>104</v>
      </c>
      <c r="E6134" s="2">
        <v>2022</v>
      </c>
      <c r="F6134" s="2" t="s">
        <v>58</v>
      </c>
      <c r="G6134" s="2" t="s">
        <v>93</v>
      </c>
      <c r="H6134" s="2" t="s">
        <v>221</v>
      </c>
      <c r="I6134" s="2" t="s">
        <v>71</v>
      </c>
      <c r="J6134" s="2" t="s">
        <v>172</v>
      </c>
      <c r="K6134" s="3">
        <v>3012005.82</v>
      </c>
      <c r="L6134" s="3">
        <v>1440551.5</v>
      </c>
      <c r="M6134" s="3">
        <f t="shared" si="665"/>
        <v>1571454.3199999998</v>
      </c>
      <c r="N6134" s="3">
        <v>252286.6</v>
      </c>
      <c r="O6134" s="3">
        <f t="shared" si="666"/>
        <v>1319167.7199999997</v>
      </c>
      <c r="P6134" s="3">
        <v>944426.14</v>
      </c>
      <c r="Q6134" s="4">
        <f t="shared" si="667"/>
        <v>0.52173017381486997</v>
      </c>
      <c r="R6134" s="4">
        <f t="shared" si="668"/>
        <v>0.31355388948086432</v>
      </c>
      <c r="S6134" s="3">
        <v>2464133.33</v>
      </c>
      <c r="T6134" s="3">
        <f t="shared" si="669"/>
        <v>547872.48999999976</v>
      </c>
      <c r="U6134" s="4">
        <f t="shared" si="670"/>
        <v>0.22233881719379192</v>
      </c>
      <c r="V6134" s="2" t="s">
        <v>44</v>
      </c>
      <c r="W6134" s="2" t="s">
        <v>134</v>
      </c>
      <c r="X6134" s="2" t="s">
        <v>222</v>
      </c>
      <c r="Y6134" s="2">
        <v>18.899999999999999</v>
      </c>
      <c r="Z6134" s="2" t="s">
        <v>12552</v>
      </c>
      <c r="AA6134" s="2" t="s">
        <v>148</v>
      </c>
      <c r="AB6134" s="2" t="s">
        <v>182</v>
      </c>
      <c r="AC6134" s="2">
        <v>4.8600000000000003</v>
      </c>
      <c r="AD6134" s="3">
        <v>0</v>
      </c>
      <c r="AE6134" s="5">
        <v>0</v>
      </c>
      <c r="AF6134" s="2">
        <v>0</v>
      </c>
      <c r="AG6134" s="3">
        <f t="shared" si="671"/>
        <v>0</v>
      </c>
      <c r="AH6134" s="2" t="s">
        <v>50</v>
      </c>
      <c r="AI6134" s="3">
        <v>0</v>
      </c>
    </row>
    <row r="6135" spans="1:35" x14ac:dyDescent="0.3">
      <c r="A6135" s="2" t="s">
        <v>12553</v>
      </c>
      <c r="B6135" s="2" t="s">
        <v>1587</v>
      </c>
      <c r="C6135" s="2" t="s">
        <v>322</v>
      </c>
      <c r="D6135" s="2" t="s">
        <v>38</v>
      </c>
      <c r="E6135" s="2">
        <v>2021</v>
      </c>
      <c r="F6135" s="2" t="s">
        <v>92</v>
      </c>
      <c r="G6135" s="2" t="s">
        <v>40</v>
      </c>
      <c r="H6135" s="2" t="s">
        <v>139</v>
      </c>
      <c r="I6135" s="2" t="s">
        <v>42</v>
      </c>
      <c r="J6135" s="2" t="s">
        <v>43</v>
      </c>
      <c r="K6135" s="3">
        <v>2658529.5299999998</v>
      </c>
      <c r="L6135" s="3">
        <v>818411.07</v>
      </c>
      <c r="M6135" s="3">
        <f t="shared" si="665"/>
        <v>1840118.46</v>
      </c>
      <c r="N6135" s="3">
        <v>328768.21000000002</v>
      </c>
      <c r="O6135" s="3">
        <f t="shared" si="666"/>
        <v>1511350.25</v>
      </c>
      <c r="P6135" s="3">
        <v>1121604.8</v>
      </c>
      <c r="Q6135" s="4">
        <f t="shared" si="667"/>
        <v>0.69215648697345866</v>
      </c>
      <c r="R6135" s="4">
        <f t="shared" si="668"/>
        <v>0.42188916366860901</v>
      </c>
      <c r="S6135" s="3">
        <v>3141048.69</v>
      </c>
      <c r="T6135" s="3">
        <f t="shared" si="669"/>
        <v>-482519.16000000015</v>
      </c>
      <c r="U6135" s="4">
        <f t="shared" si="670"/>
        <v>-0.15361721756691399</v>
      </c>
      <c r="V6135" s="2" t="s">
        <v>85</v>
      </c>
      <c r="W6135" s="2" t="s">
        <v>125</v>
      </c>
      <c r="X6135" s="2" t="s">
        <v>86</v>
      </c>
      <c r="Y6135" s="2">
        <v>0.92</v>
      </c>
      <c r="Z6135" s="2" t="s">
        <v>12554</v>
      </c>
      <c r="AA6135" s="2" t="s">
        <v>224</v>
      </c>
      <c r="AB6135" s="2" t="s">
        <v>306</v>
      </c>
      <c r="AC6135" s="2">
        <v>4.8</v>
      </c>
      <c r="AD6135" s="3">
        <v>0</v>
      </c>
      <c r="AE6135" s="5">
        <v>0</v>
      </c>
      <c r="AF6135" s="2">
        <v>0</v>
      </c>
      <c r="AG6135" s="3">
        <f t="shared" si="671"/>
        <v>0</v>
      </c>
      <c r="AH6135" s="2" t="s">
        <v>50</v>
      </c>
      <c r="AI6135" s="3">
        <v>0</v>
      </c>
    </row>
    <row r="6136" spans="1:35" x14ac:dyDescent="0.3">
      <c r="A6136" s="2" t="s">
        <v>12555</v>
      </c>
      <c r="B6136" s="2" t="s">
        <v>6544</v>
      </c>
      <c r="C6136" s="2" t="s">
        <v>387</v>
      </c>
      <c r="D6136" s="2" t="s">
        <v>81</v>
      </c>
      <c r="E6136" s="2">
        <v>2020</v>
      </c>
      <c r="F6136" s="2" t="s">
        <v>82</v>
      </c>
      <c r="G6136" s="2" t="s">
        <v>114</v>
      </c>
      <c r="H6136" s="2" t="s">
        <v>115</v>
      </c>
      <c r="I6136" s="2" t="s">
        <v>178</v>
      </c>
      <c r="J6136" s="2" t="s">
        <v>206</v>
      </c>
      <c r="K6136" s="3">
        <v>1271137.52</v>
      </c>
      <c r="L6136" s="3">
        <v>549099.26</v>
      </c>
      <c r="M6136" s="3">
        <f t="shared" si="665"/>
        <v>722038.26</v>
      </c>
      <c r="N6136" s="3">
        <v>140720.54</v>
      </c>
      <c r="O6136" s="3">
        <f t="shared" si="666"/>
        <v>581317.72</v>
      </c>
      <c r="P6136" s="3">
        <v>455713.66</v>
      </c>
      <c r="Q6136" s="4">
        <f t="shared" si="667"/>
        <v>0.56802529123678136</v>
      </c>
      <c r="R6136" s="4">
        <f t="shared" si="668"/>
        <v>0.35850854280503025</v>
      </c>
      <c r="S6136" s="3">
        <v>1363270.94</v>
      </c>
      <c r="T6136" s="3">
        <f t="shared" si="669"/>
        <v>-92133.419999999925</v>
      </c>
      <c r="U6136" s="4">
        <f t="shared" si="670"/>
        <v>-6.7582618609914713E-2</v>
      </c>
      <c r="V6136" s="2" t="s">
        <v>133</v>
      </c>
      <c r="W6136" s="2" t="s">
        <v>134</v>
      </c>
      <c r="X6136" s="2" t="s">
        <v>118</v>
      </c>
      <c r="Y6136" s="2">
        <v>3.75</v>
      </c>
      <c r="Z6136" s="2" t="s">
        <v>5198</v>
      </c>
      <c r="AA6136" s="2" t="s">
        <v>224</v>
      </c>
      <c r="AB6136" s="2" t="s">
        <v>110</v>
      </c>
      <c r="AC6136" s="2">
        <v>7.74</v>
      </c>
      <c r="AD6136" s="3">
        <v>967810.01</v>
      </c>
      <c r="AE6136" s="5">
        <v>16.68</v>
      </c>
      <c r="AF6136" s="2">
        <v>240</v>
      </c>
      <c r="AG6136" s="3">
        <f t="shared" si="671"/>
        <v>13960.813595484218</v>
      </c>
      <c r="AH6136" s="2" t="s">
        <v>50</v>
      </c>
      <c r="AI6136" s="3">
        <v>0</v>
      </c>
    </row>
    <row r="6137" spans="1:35" x14ac:dyDescent="0.3">
      <c r="A6137" s="2" t="s">
        <v>12556</v>
      </c>
      <c r="B6137" s="2" t="s">
        <v>5574</v>
      </c>
      <c r="C6137" s="2" t="s">
        <v>53</v>
      </c>
      <c r="D6137" s="2" t="s">
        <v>54</v>
      </c>
      <c r="E6137" s="2">
        <v>2021</v>
      </c>
      <c r="F6137" s="2" t="s">
        <v>58</v>
      </c>
      <c r="G6137" s="2" t="s">
        <v>69</v>
      </c>
      <c r="H6137" s="2" t="s">
        <v>70</v>
      </c>
      <c r="I6137" s="2" t="s">
        <v>131</v>
      </c>
      <c r="J6137" s="2" t="s">
        <v>463</v>
      </c>
      <c r="K6137" s="3">
        <v>5871813.9400000004</v>
      </c>
      <c r="L6137" s="3">
        <v>2918918.39</v>
      </c>
      <c r="M6137" s="3">
        <f t="shared" si="665"/>
        <v>2952895.5500000003</v>
      </c>
      <c r="N6137" s="3">
        <v>878206.84</v>
      </c>
      <c r="O6137" s="3">
        <f t="shared" si="666"/>
        <v>2074688.7100000004</v>
      </c>
      <c r="P6137" s="3">
        <v>1549782.63</v>
      </c>
      <c r="Q6137" s="4">
        <f t="shared" si="667"/>
        <v>0.50289324222013754</v>
      </c>
      <c r="R6137" s="4">
        <f t="shared" si="668"/>
        <v>0.26393592266992028</v>
      </c>
      <c r="S6137" s="3">
        <v>6548709.8799999999</v>
      </c>
      <c r="T6137" s="3">
        <f t="shared" si="669"/>
        <v>-676895.93999999948</v>
      </c>
      <c r="U6137" s="4">
        <f t="shared" si="670"/>
        <v>-0.10336325053385927</v>
      </c>
      <c r="V6137" s="2" t="s">
        <v>95</v>
      </c>
      <c r="W6137" s="2" t="s">
        <v>117</v>
      </c>
      <c r="X6137" s="2" t="s">
        <v>74</v>
      </c>
      <c r="Y6137" s="2">
        <v>1.36</v>
      </c>
      <c r="Z6137" s="2" t="s">
        <v>10674</v>
      </c>
      <c r="AA6137" s="2" t="s">
        <v>148</v>
      </c>
      <c r="AB6137" s="2" t="s">
        <v>88</v>
      </c>
      <c r="AC6137" s="2">
        <v>7.54</v>
      </c>
      <c r="AD6137" s="3">
        <v>0</v>
      </c>
      <c r="AE6137" s="5">
        <v>0</v>
      </c>
      <c r="AF6137" s="2">
        <v>0</v>
      </c>
      <c r="AG6137" s="3">
        <f t="shared" si="671"/>
        <v>0</v>
      </c>
      <c r="AH6137" s="2" t="s">
        <v>50</v>
      </c>
      <c r="AI6137" s="3">
        <v>0</v>
      </c>
    </row>
    <row r="6138" spans="1:35" x14ac:dyDescent="0.3">
      <c r="A6138" s="2" t="s">
        <v>12557</v>
      </c>
      <c r="B6138" s="2" t="s">
        <v>10110</v>
      </c>
      <c r="C6138" s="2" t="s">
        <v>201</v>
      </c>
      <c r="D6138" s="2" t="s">
        <v>54</v>
      </c>
      <c r="E6138" s="2">
        <v>2020</v>
      </c>
      <c r="F6138" s="2" t="s">
        <v>68</v>
      </c>
      <c r="G6138" s="2" t="s">
        <v>56</v>
      </c>
      <c r="H6138" s="2" t="s">
        <v>123</v>
      </c>
      <c r="I6138" s="2" t="s">
        <v>131</v>
      </c>
      <c r="J6138" s="2" t="s">
        <v>544</v>
      </c>
      <c r="K6138" s="3">
        <v>1583851.73</v>
      </c>
      <c r="L6138" s="3">
        <v>730496.54</v>
      </c>
      <c r="M6138" s="3">
        <f t="shared" si="665"/>
        <v>853355.19</v>
      </c>
      <c r="N6138" s="3">
        <v>190794.46</v>
      </c>
      <c r="O6138" s="3">
        <f t="shared" si="666"/>
        <v>662560.73</v>
      </c>
      <c r="P6138" s="3">
        <v>515122.54</v>
      </c>
      <c r="Q6138" s="4">
        <f t="shared" si="667"/>
        <v>0.53878476996075886</v>
      </c>
      <c r="R6138" s="4">
        <f t="shared" si="668"/>
        <v>0.32523406720653075</v>
      </c>
      <c r="S6138" s="3">
        <v>1499153.73</v>
      </c>
      <c r="T6138" s="3">
        <f t="shared" si="669"/>
        <v>84698</v>
      </c>
      <c r="U6138" s="4">
        <f t="shared" si="670"/>
        <v>5.6497207928102214E-2</v>
      </c>
      <c r="V6138" s="2" t="s">
        <v>107</v>
      </c>
      <c r="W6138" s="2" t="s">
        <v>45</v>
      </c>
      <c r="X6138" s="2" t="s">
        <v>126</v>
      </c>
      <c r="Y6138" s="2">
        <v>1.34</v>
      </c>
      <c r="Z6138" s="2" t="s">
        <v>12558</v>
      </c>
      <c r="AA6138" s="2" t="s">
        <v>76</v>
      </c>
      <c r="AB6138" s="2" t="s">
        <v>64</v>
      </c>
      <c r="AC6138" s="2">
        <v>8.7100000000000009</v>
      </c>
      <c r="AD6138" s="3">
        <v>0</v>
      </c>
      <c r="AE6138" s="5">
        <v>0</v>
      </c>
      <c r="AF6138" s="2">
        <v>0</v>
      </c>
      <c r="AG6138" s="3">
        <f t="shared" si="671"/>
        <v>0</v>
      </c>
      <c r="AH6138" s="2" t="s">
        <v>230</v>
      </c>
      <c r="AI6138" s="3">
        <v>0</v>
      </c>
    </row>
    <row r="6139" spans="1:35" x14ac:dyDescent="0.3">
      <c r="A6139" s="2" t="s">
        <v>12559</v>
      </c>
      <c r="B6139" s="2" t="s">
        <v>4875</v>
      </c>
      <c r="C6139" s="2" t="s">
        <v>435</v>
      </c>
      <c r="D6139" s="2" t="s">
        <v>81</v>
      </c>
      <c r="E6139" s="2">
        <v>2021</v>
      </c>
      <c r="F6139" s="2" t="s">
        <v>55</v>
      </c>
      <c r="G6139" s="2" t="s">
        <v>69</v>
      </c>
      <c r="H6139" s="2" t="s">
        <v>272</v>
      </c>
      <c r="I6139" s="2" t="s">
        <v>71</v>
      </c>
      <c r="J6139" s="2" t="s">
        <v>72</v>
      </c>
      <c r="K6139" s="3">
        <v>5114096.46</v>
      </c>
      <c r="L6139" s="3">
        <v>1915355.6</v>
      </c>
      <c r="M6139" s="3">
        <f t="shared" si="665"/>
        <v>3198740.86</v>
      </c>
      <c r="N6139" s="3">
        <v>1030258.29</v>
      </c>
      <c r="O6139" s="3">
        <f t="shared" si="666"/>
        <v>2168482.5699999998</v>
      </c>
      <c r="P6139" s="3">
        <v>1566318.24</v>
      </c>
      <c r="Q6139" s="4">
        <f t="shared" si="667"/>
        <v>0.62547526919349505</v>
      </c>
      <c r="R6139" s="4">
        <f t="shared" si="668"/>
        <v>0.30627467671972697</v>
      </c>
      <c r="S6139" s="3">
        <v>4251560.37</v>
      </c>
      <c r="T6139" s="3">
        <f t="shared" si="669"/>
        <v>862536.08999999985</v>
      </c>
      <c r="U6139" s="4">
        <f t="shared" si="670"/>
        <v>0.2028751834470599</v>
      </c>
      <c r="V6139" s="2" t="s">
        <v>107</v>
      </c>
      <c r="W6139" s="2" t="s">
        <v>125</v>
      </c>
      <c r="X6139" s="2" t="s">
        <v>274</v>
      </c>
      <c r="Y6139" s="2">
        <v>1</v>
      </c>
      <c r="Z6139" s="2" t="s">
        <v>12560</v>
      </c>
      <c r="AA6139" s="2" t="s">
        <v>109</v>
      </c>
      <c r="AB6139" s="2" t="s">
        <v>142</v>
      </c>
      <c r="AC6139" s="2">
        <v>8.49</v>
      </c>
      <c r="AD6139" s="3">
        <v>0</v>
      </c>
      <c r="AE6139" s="5">
        <v>0</v>
      </c>
      <c r="AF6139" s="2">
        <v>0</v>
      </c>
      <c r="AG6139" s="3">
        <f t="shared" si="671"/>
        <v>0</v>
      </c>
      <c r="AH6139" s="2" t="s">
        <v>50</v>
      </c>
      <c r="AI6139" s="3">
        <v>0</v>
      </c>
    </row>
    <row r="6140" spans="1:35" x14ac:dyDescent="0.3">
      <c r="A6140" s="2" t="s">
        <v>12561</v>
      </c>
      <c r="B6140" s="2" t="s">
        <v>629</v>
      </c>
      <c r="C6140" s="2" t="s">
        <v>122</v>
      </c>
      <c r="D6140" s="2" t="s">
        <v>104</v>
      </c>
      <c r="E6140" s="2">
        <v>2023</v>
      </c>
      <c r="F6140" s="2" t="s">
        <v>58</v>
      </c>
      <c r="G6140" s="2" t="s">
        <v>56</v>
      </c>
      <c r="H6140" s="2" t="s">
        <v>153</v>
      </c>
      <c r="I6140" s="2" t="s">
        <v>71</v>
      </c>
      <c r="J6140" s="2" t="s">
        <v>72</v>
      </c>
      <c r="K6140" s="3">
        <v>4808720.0999999996</v>
      </c>
      <c r="L6140" s="3">
        <v>2645318.69</v>
      </c>
      <c r="M6140" s="3">
        <f t="shared" si="665"/>
        <v>2163401.4099999997</v>
      </c>
      <c r="N6140" s="3">
        <v>1043724.69</v>
      </c>
      <c r="O6140" s="3">
        <f t="shared" si="666"/>
        <v>1119676.7199999997</v>
      </c>
      <c r="P6140" s="3">
        <v>890637.03</v>
      </c>
      <c r="Q6140" s="4">
        <f t="shared" si="667"/>
        <v>0.44989131515473313</v>
      </c>
      <c r="R6140" s="4">
        <f t="shared" si="668"/>
        <v>0.18521290727651213</v>
      </c>
      <c r="S6140" s="3">
        <v>5605081.0999999996</v>
      </c>
      <c r="T6140" s="3">
        <f t="shared" si="669"/>
        <v>-796361</v>
      </c>
      <c r="U6140" s="4">
        <f t="shared" si="670"/>
        <v>-0.14207840810724398</v>
      </c>
      <c r="V6140" s="2" t="s">
        <v>95</v>
      </c>
      <c r="W6140" s="2" t="s">
        <v>117</v>
      </c>
      <c r="X6140" s="2" t="s">
        <v>155</v>
      </c>
      <c r="Y6140" s="2">
        <v>7.24</v>
      </c>
      <c r="Z6140" s="2" t="s">
        <v>8590</v>
      </c>
      <c r="AA6140" s="2" t="s">
        <v>141</v>
      </c>
      <c r="AB6140" s="2" t="s">
        <v>100</v>
      </c>
      <c r="AC6140" s="2">
        <v>2.6</v>
      </c>
      <c r="AD6140" s="3">
        <v>0</v>
      </c>
      <c r="AE6140" s="5">
        <v>0</v>
      </c>
      <c r="AF6140" s="2">
        <v>0</v>
      </c>
      <c r="AG6140" s="3">
        <f t="shared" si="671"/>
        <v>0</v>
      </c>
      <c r="AH6140" s="2" t="s">
        <v>50</v>
      </c>
      <c r="AI6140" s="3">
        <v>0</v>
      </c>
    </row>
    <row r="6141" spans="1:35" x14ac:dyDescent="0.3">
      <c r="A6141" s="2" t="s">
        <v>12562</v>
      </c>
      <c r="B6141" s="2" t="s">
        <v>3694</v>
      </c>
      <c r="C6141" s="2" t="s">
        <v>196</v>
      </c>
      <c r="D6141" s="2" t="s">
        <v>38</v>
      </c>
      <c r="E6141" s="2">
        <v>2023</v>
      </c>
      <c r="F6141" s="2" t="s">
        <v>58</v>
      </c>
      <c r="G6141" s="2" t="s">
        <v>69</v>
      </c>
      <c r="H6141" s="2" t="s">
        <v>70</v>
      </c>
      <c r="I6141" s="2" t="s">
        <v>55</v>
      </c>
      <c r="J6141" s="2" t="s">
        <v>154</v>
      </c>
      <c r="K6141" s="3">
        <v>1114649.3700000001</v>
      </c>
      <c r="L6141" s="3">
        <v>369106.8</v>
      </c>
      <c r="M6141" s="3">
        <f t="shared" si="665"/>
        <v>745542.57000000007</v>
      </c>
      <c r="N6141" s="3">
        <v>157123.49</v>
      </c>
      <c r="O6141" s="3">
        <f t="shared" si="666"/>
        <v>588419.08000000007</v>
      </c>
      <c r="P6141" s="3">
        <v>462595.39</v>
      </c>
      <c r="Q6141" s="4">
        <f t="shared" si="667"/>
        <v>0.66885837830779016</v>
      </c>
      <c r="R6141" s="4">
        <f t="shared" si="668"/>
        <v>0.41501426587627277</v>
      </c>
      <c r="S6141" s="3">
        <v>1166647.05</v>
      </c>
      <c r="T6141" s="3">
        <f t="shared" si="669"/>
        <v>-51997.679999999935</v>
      </c>
      <c r="U6141" s="4">
        <f t="shared" si="670"/>
        <v>-4.4570189415899124E-2</v>
      </c>
      <c r="V6141" s="2" t="s">
        <v>44</v>
      </c>
      <c r="W6141" s="2" t="s">
        <v>45</v>
      </c>
      <c r="X6141" s="2" t="s">
        <v>74</v>
      </c>
      <c r="Y6141" s="2">
        <v>1.36</v>
      </c>
      <c r="Z6141" s="2" t="s">
        <v>11511</v>
      </c>
      <c r="AA6141" s="2" t="s">
        <v>48</v>
      </c>
      <c r="AB6141" s="2" t="s">
        <v>149</v>
      </c>
      <c r="AC6141" s="2">
        <v>3.8</v>
      </c>
      <c r="AD6141" s="3">
        <v>0</v>
      </c>
      <c r="AE6141" s="5">
        <v>0</v>
      </c>
      <c r="AF6141" s="2">
        <v>0</v>
      </c>
      <c r="AG6141" s="3">
        <f t="shared" si="671"/>
        <v>0</v>
      </c>
      <c r="AH6141" s="2" t="s">
        <v>50</v>
      </c>
      <c r="AI6141" s="3">
        <v>0</v>
      </c>
    </row>
    <row r="6142" spans="1:35" x14ac:dyDescent="0.3">
      <c r="A6142" s="2" t="s">
        <v>12563</v>
      </c>
      <c r="B6142" s="2" t="s">
        <v>2577</v>
      </c>
      <c r="C6142" s="2" t="s">
        <v>249</v>
      </c>
      <c r="D6142" s="2" t="s">
        <v>104</v>
      </c>
      <c r="E6142" s="2">
        <v>2023</v>
      </c>
      <c r="F6142" s="2" t="s">
        <v>55</v>
      </c>
      <c r="G6142" s="2" t="s">
        <v>56</v>
      </c>
      <c r="H6142" s="2" t="s">
        <v>153</v>
      </c>
      <c r="I6142" s="2" t="s">
        <v>55</v>
      </c>
      <c r="J6142" s="2" t="s">
        <v>217</v>
      </c>
      <c r="K6142" s="3">
        <v>5934747.1799999997</v>
      </c>
      <c r="L6142" s="3">
        <v>2568784.3199999998</v>
      </c>
      <c r="M6142" s="3">
        <f t="shared" si="665"/>
        <v>3365962.86</v>
      </c>
      <c r="N6142" s="3">
        <v>693908.42</v>
      </c>
      <c r="O6142" s="3">
        <f t="shared" si="666"/>
        <v>2672054.44</v>
      </c>
      <c r="P6142" s="3">
        <v>1968364.99</v>
      </c>
      <c r="Q6142" s="4">
        <f t="shared" si="667"/>
        <v>0.5671619629127993</v>
      </c>
      <c r="R6142" s="4">
        <f t="shared" si="668"/>
        <v>0.33166787569879264</v>
      </c>
      <c r="S6142" s="3">
        <v>6562542.7699999996</v>
      </c>
      <c r="T6142" s="3">
        <f t="shared" si="669"/>
        <v>-627795.58999999985</v>
      </c>
      <c r="U6142" s="4">
        <f t="shared" si="670"/>
        <v>-9.5663466434063316E-2</v>
      </c>
      <c r="V6142" s="2" t="s">
        <v>124</v>
      </c>
      <c r="W6142" s="2" t="s">
        <v>207</v>
      </c>
      <c r="X6142" s="2" t="s">
        <v>155</v>
      </c>
      <c r="Y6142" s="2">
        <v>7.24</v>
      </c>
      <c r="Z6142" s="2" t="s">
        <v>12564</v>
      </c>
      <c r="AA6142" s="2" t="s">
        <v>99</v>
      </c>
      <c r="AB6142" s="2" t="s">
        <v>142</v>
      </c>
      <c r="AC6142" s="2">
        <v>8.44</v>
      </c>
      <c r="AD6142" s="3">
        <v>0</v>
      </c>
      <c r="AE6142" s="5">
        <v>0</v>
      </c>
      <c r="AF6142" s="2">
        <v>0</v>
      </c>
      <c r="AG6142" s="3">
        <f t="shared" si="671"/>
        <v>0</v>
      </c>
      <c r="AH6142" s="2" t="s">
        <v>50</v>
      </c>
      <c r="AI6142" s="3">
        <v>0</v>
      </c>
    </row>
    <row r="6143" spans="1:35" x14ac:dyDescent="0.3">
      <c r="A6143" s="2" t="s">
        <v>12565</v>
      </c>
      <c r="B6143" s="2" t="s">
        <v>9803</v>
      </c>
      <c r="C6143" s="2" t="s">
        <v>145</v>
      </c>
      <c r="D6143" s="2" t="s">
        <v>54</v>
      </c>
      <c r="E6143" s="2">
        <v>2024</v>
      </c>
      <c r="F6143" s="2" t="s">
        <v>55</v>
      </c>
      <c r="G6143" s="2" t="s">
        <v>40</v>
      </c>
      <c r="H6143" s="2" t="s">
        <v>139</v>
      </c>
      <c r="I6143" s="2" t="s">
        <v>178</v>
      </c>
      <c r="J6143" s="2" t="s">
        <v>206</v>
      </c>
      <c r="K6143" s="3">
        <v>9032290.0299999993</v>
      </c>
      <c r="L6143" s="3">
        <v>5191050.6100000003</v>
      </c>
      <c r="M6143" s="3">
        <f t="shared" si="665"/>
        <v>3841239.419999999</v>
      </c>
      <c r="N6143" s="3">
        <v>1962701.28</v>
      </c>
      <c r="O6143" s="3">
        <f t="shared" si="666"/>
        <v>1878538.139999999</v>
      </c>
      <c r="P6143" s="3">
        <v>1489749.36</v>
      </c>
      <c r="Q6143" s="4">
        <f t="shared" si="667"/>
        <v>0.42527857356679671</v>
      </c>
      <c r="R6143" s="4">
        <f t="shared" si="668"/>
        <v>0.16493595257148758</v>
      </c>
      <c r="S6143" s="3">
        <v>8723390.3699999992</v>
      </c>
      <c r="T6143" s="3">
        <f t="shared" si="669"/>
        <v>308899.66000000015</v>
      </c>
      <c r="U6143" s="4">
        <f t="shared" si="670"/>
        <v>3.5410505193292204E-2</v>
      </c>
      <c r="V6143" s="2" t="s">
        <v>73</v>
      </c>
      <c r="W6143" s="2" t="s">
        <v>125</v>
      </c>
      <c r="X6143" s="2" t="s">
        <v>86</v>
      </c>
      <c r="Y6143" s="2">
        <v>0.92</v>
      </c>
      <c r="Z6143" s="2" t="s">
        <v>2430</v>
      </c>
      <c r="AA6143" s="2" t="s">
        <v>76</v>
      </c>
      <c r="AB6143" s="2" t="s">
        <v>49</v>
      </c>
      <c r="AC6143" s="2">
        <v>1.28</v>
      </c>
      <c r="AD6143" s="3">
        <v>4796363.33</v>
      </c>
      <c r="AE6143" s="5">
        <v>6.25</v>
      </c>
      <c r="AF6143" s="2">
        <v>180</v>
      </c>
      <c r="AG6143" s="3">
        <f t="shared" si="671"/>
        <v>41125.115951849119</v>
      </c>
      <c r="AH6143" s="2" t="s">
        <v>50</v>
      </c>
      <c r="AI6143" s="3">
        <v>0</v>
      </c>
    </row>
    <row r="6144" spans="1:35" x14ac:dyDescent="0.3">
      <c r="A6144" s="2" t="s">
        <v>12566</v>
      </c>
      <c r="B6144" s="2" t="s">
        <v>4633</v>
      </c>
      <c r="C6144" s="2" t="s">
        <v>130</v>
      </c>
      <c r="D6144" s="2" t="s">
        <v>104</v>
      </c>
      <c r="E6144" s="2">
        <v>2022</v>
      </c>
      <c r="F6144" s="2" t="s">
        <v>92</v>
      </c>
      <c r="G6144" s="2" t="s">
        <v>40</v>
      </c>
      <c r="H6144" s="2" t="s">
        <v>83</v>
      </c>
      <c r="I6144" s="2" t="s">
        <v>71</v>
      </c>
      <c r="J6144" s="2" t="s">
        <v>293</v>
      </c>
      <c r="K6144" s="3">
        <v>2064294.83</v>
      </c>
      <c r="L6144" s="3">
        <v>869626.61</v>
      </c>
      <c r="M6144" s="3">
        <f t="shared" si="665"/>
        <v>1194668.2200000002</v>
      </c>
      <c r="N6144" s="3">
        <v>281149.71999999997</v>
      </c>
      <c r="O6144" s="3">
        <f t="shared" si="666"/>
        <v>913518.50000000023</v>
      </c>
      <c r="P6144" s="3">
        <v>659786.27</v>
      </c>
      <c r="Q6144" s="4">
        <f t="shared" si="667"/>
        <v>0.57872945406737286</v>
      </c>
      <c r="R6144" s="4">
        <f t="shared" si="668"/>
        <v>0.31961823495919911</v>
      </c>
      <c r="S6144" s="3">
        <v>2187240.48</v>
      </c>
      <c r="T6144" s="3">
        <f t="shared" si="669"/>
        <v>-122945.64999999991</v>
      </c>
      <c r="U6144" s="4">
        <f t="shared" si="670"/>
        <v>-5.6210394386994843E-2</v>
      </c>
      <c r="V6144" s="2" t="s">
        <v>133</v>
      </c>
      <c r="W6144" s="2" t="s">
        <v>117</v>
      </c>
      <c r="X6144" s="2" t="s">
        <v>86</v>
      </c>
      <c r="Y6144" s="2">
        <v>0.92</v>
      </c>
      <c r="Z6144" s="2" t="s">
        <v>6923</v>
      </c>
      <c r="AA6144" s="2" t="s">
        <v>141</v>
      </c>
      <c r="AB6144" s="2" t="s">
        <v>182</v>
      </c>
      <c r="AC6144" s="2">
        <v>2.04</v>
      </c>
      <c r="AD6144" s="3">
        <v>0</v>
      </c>
      <c r="AE6144" s="5">
        <v>0</v>
      </c>
      <c r="AF6144" s="2">
        <v>0</v>
      </c>
      <c r="AG6144" s="3">
        <f t="shared" si="671"/>
        <v>0</v>
      </c>
      <c r="AH6144" s="2" t="s">
        <v>50</v>
      </c>
      <c r="AI6144" s="3">
        <v>0</v>
      </c>
    </row>
    <row r="6145" spans="1:35" x14ac:dyDescent="0.3">
      <c r="A6145" s="2" t="s">
        <v>12567</v>
      </c>
      <c r="B6145" s="2" t="s">
        <v>4728</v>
      </c>
      <c r="C6145" s="2" t="s">
        <v>287</v>
      </c>
      <c r="D6145" s="2" t="s">
        <v>104</v>
      </c>
      <c r="E6145" s="2">
        <v>2021</v>
      </c>
      <c r="F6145" s="2" t="s">
        <v>82</v>
      </c>
      <c r="G6145" s="2" t="s">
        <v>93</v>
      </c>
      <c r="H6145" s="2" t="s">
        <v>221</v>
      </c>
      <c r="I6145" s="2" t="s">
        <v>131</v>
      </c>
      <c r="J6145" s="2" t="s">
        <v>544</v>
      </c>
      <c r="K6145" s="3">
        <v>6756244.8799999999</v>
      </c>
      <c r="L6145" s="3">
        <v>3060141.35</v>
      </c>
      <c r="M6145" s="3">
        <f t="shared" si="665"/>
        <v>3696103.53</v>
      </c>
      <c r="N6145" s="3">
        <v>1090733.56</v>
      </c>
      <c r="O6145" s="3">
        <f t="shared" si="666"/>
        <v>2605369.9699999997</v>
      </c>
      <c r="P6145" s="3">
        <v>1839419</v>
      </c>
      <c r="Q6145" s="4">
        <f t="shared" si="667"/>
        <v>0.54706476684131078</v>
      </c>
      <c r="R6145" s="4">
        <f t="shared" si="668"/>
        <v>0.27225463740147915</v>
      </c>
      <c r="S6145" s="3">
        <v>6818018.4400000004</v>
      </c>
      <c r="T6145" s="3">
        <f t="shared" si="669"/>
        <v>-61773.560000000522</v>
      </c>
      <c r="U6145" s="4">
        <f t="shared" si="670"/>
        <v>-9.0603392383902855E-3</v>
      </c>
      <c r="V6145" s="2" t="s">
        <v>85</v>
      </c>
      <c r="W6145" s="2" t="s">
        <v>96</v>
      </c>
      <c r="X6145" s="2" t="s">
        <v>222</v>
      </c>
      <c r="Y6145" s="2">
        <v>18.899999999999999</v>
      </c>
      <c r="Z6145" s="2" t="s">
        <v>12568</v>
      </c>
      <c r="AA6145" s="2" t="s">
        <v>48</v>
      </c>
      <c r="AB6145" s="2" t="s">
        <v>142</v>
      </c>
      <c r="AC6145" s="2">
        <v>7.54</v>
      </c>
      <c r="AD6145" s="3">
        <v>0</v>
      </c>
      <c r="AE6145" s="5">
        <v>0</v>
      </c>
      <c r="AF6145" s="2">
        <v>0</v>
      </c>
      <c r="AG6145" s="3">
        <f t="shared" si="671"/>
        <v>0</v>
      </c>
      <c r="AH6145" s="2" t="s">
        <v>50</v>
      </c>
      <c r="AI6145" s="3">
        <v>0</v>
      </c>
    </row>
    <row r="6146" spans="1:35" x14ac:dyDescent="0.3">
      <c r="A6146" s="2" t="s">
        <v>12569</v>
      </c>
      <c r="B6146" s="2" t="s">
        <v>5093</v>
      </c>
      <c r="C6146" s="2" t="s">
        <v>407</v>
      </c>
      <c r="D6146" s="2" t="s">
        <v>38</v>
      </c>
      <c r="E6146" s="2">
        <v>2020</v>
      </c>
      <c r="F6146" s="2" t="s">
        <v>105</v>
      </c>
      <c r="G6146" s="2" t="s">
        <v>93</v>
      </c>
      <c r="H6146" s="2" t="s">
        <v>94</v>
      </c>
      <c r="I6146" s="2" t="s">
        <v>178</v>
      </c>
      <c r="J6146" s="2" t="s">
        <v>179</v>
      </c>
      <c r="K6146" s="3">
        <v>6963934.7000000002</v>
      </c>
      <c r="L6146" s="3">
        <v>2700414.2</v>
      </c>
      <c r="M6146" s="3">
        <f t="shared" ref="M6146:M6209" si="672">K6146-L6146</f>
        <v>4263520.5</v>
      </c>
      <c r="N6146" s="3">
        <v>1463292.52</v>
      </c>
      <c r="O6146" s="3">
        <f t="shared" ref="O6146:O6209" si="673">M6146-N6146</f>
        <v>2800227.98</v>
      </c>
      <c r="P6146" s="3">
        <v>2059002.91</v>
      </c>
      <c r="Q6146" s="4">
        <f t="shared" ref="Q6146:Q6209" si="674">IF(K6146&lt;&gt;0,M6146/K6146,0)</f>
        <v>0.61222867296558647</v>
      </c>
      <c r="R6146" s="4">
        <f t="shared" ref="R6146:R6209" si="675">IF(K6146&lt;&gt;0,P6146/K6146,0)</f>
        <v>0.29566660210067736</v>
      </c>
      <c r="S6146" s="3">
        <v>7437366.6900000004</v>
      </c>
      <c r="T6146" s="3">
        <f t="shared" ref="T6146:T6209" si="676">K6146-S6146</f>
        <v>-473431.99000000022</v>
      </c>
      <c r="U6146" s="4">
        <f t="shared" ref="U6146:U6209" si="677">IF(S6146&lt;&gt;0,T6146/S6146,0)</f>
        <v>-6.3655862314353662E-2</v>
      </c>
      <c r="V6146" s="2" t="s">
        <v>73</v>
      </c>
      <c r="W6146" s="2" t="s">
        <v>125</v>
      </c>
      <c r="X6146" s="2" t="s">
        <v>97</v>
      </c>
      <c r="Y6146" s="2">
        <v>1550</v>
      </c>
      <c r="Z6146" s="2" t="s">
        <v>9965</v>
      </c>
      <c r="AA6146" s="2" t="s">
        <v>141</v>
      </c>
      <c r="AB6146" s="2" t="s">
        <v>242</v>
      </c>
      <c r="AC6146" s="2">
        <v>5.61</v>
      </c>
      <c r="AD6146" s="3">
        <v>3315022.84</v>
      </c>
      <c r="AE6146" s="5">
        <v>17.12</v>
      </c>
      <c r="AF6146" s="2">
        <v>240</v>
      </c>
      <c r="AG6146" s="3">
        <f t="shared" ref="AG6146:AG6209" si="678">IF(AD6146&gt;0,(AD6146*(AE6146/100/12)*(1+AE6146/100/12)^AF6146)/((1+AE6146/100/12)^AF6146-1),0)</f>
        <v>48927.514944317292</v>
      </c>
      <c r="AH6146" s="2" t="s">
        <v>50</v>
      </c>
      <c r="AI6146" s="3">
        <v>0</v>
      </c>
    </row>
    <row r="6147" spans="1:35" x14ac:dyDescent="0.3">
      <c r="A6147" s="2" t="s">
        <v>12570</v>
      </c>
      <c r="B6147" s="2" t="s">
        <v>4466</v>
      </c>
      <c r="C6147" s="2" t="s">
        <v>201</v>
      </c>
      <c r="D6147" s="2" t="s">
        <v>54</v>
      </c>
      <c r="E6147" s="2">
        <v>2020</v>
      </c>
      <c r="F6147" s="2" t="s">
        <v>105</v>
      </c>
      <c r="G6147" s="2" t="s">
        <v>40</v>
      </c>
      <c r="H6147" s="2" t="s">
        <v>41</v>
      </c>
      <c r="I6147" s="2" t="s">
        <v>39</v>
      </c>
      <c r="J6147" s="2" t="s">
        <v>487</v>
      </c>
      <c r="K6147" s="3">
        <v>9800719.9000000004</v>
      </c>
      <c r="L6147" s="3">
        <v>2927559.86</v>
      </c>
      <c r="M6147" s="3">
        <f t="shared" si="672"/>
        <v>6873160.040000001</v>
      </c>
      <c r="N6147" s="3">
        <v>978222.14</v>
      </c>
      <c r="O6147" s="3">
        <f t="shared" si="673"/>
        <v>5894937.9000000013</v>
      </c>
      <c r="P6147" s="3">
        <v>4206443.59</v>
      </c>
      <c r="Q6147" s="4">
        <f t="shared" si="674"/>
        <v>0.70129134493477374</v>
      </c>
      <c r="R6147" s="4">
        <f t="shared" si="675"/>
        <v>0.42919740926378275</v>
      </c>
      <c r="S6147" s="3">
        <v>10783333.550000001</v>
      </c>
      <c r="T6147" s="3">
        <f t="shared" si="676"/>
        <v>-982613.65000000037</v>
      </c>
      <c r="U6147" s="4">
        <f t="shared" si="677"/>
        <v>-9.1123366020705199E-2</v>
      </c>
      <c r="V6147" s="2" t="s">
        <v>95</v>
      </c>
      <c r="W6147" s="2" t="s">
        <v>125</v>
      </c>
      <c r="X6147" s="2" t="s">
        <v>46</v>
      </c>
      <c r="Y6147" s="2">
        <v>0.89</v>
      </c>
      <c r="Z6147" s="2" t="s">
        <v>1787</v>
      </c>
      <c r="AA6147" s="2" t="s">
        <v>109</v>
      </c>
      <c r="AB6147" s="2" t="s">
        <v>149</v>
      </c>
      <c r="AC6147" s="2">
        <v>7.63</v>
      </c>
      <c r="AD6147" s="3">
        <v>0</v>
      </c>
      <c r="AE6147" s="5">
        <v>0</v>
      </c>
      <c r="AF6147" s="2">
        <v>0</v>
      </c>
      <c r="AG6147" s="3">
        <f t="shared" si="678"/>
        <v>0</v>
      </c>
      <c r="AH6147" s="2" t="s">
        <v>50</v>
      </c>
      <c r="AI6147" s="3">
        <v>0</v>
      </c>
    </row>
    <row r="6148" spans="1:35" x14ac:dyDescent="0.3">
      <c r="A6148" s="2" t="s">
        <v>12571</v>
      </c>
      <c r="B6148" s="2" t="s">
        <v>3613</v>
      </c>
      <c r="C6148" s="2" t="s">
        <v>37</v>
      </c>
      <c r="D6148" s="2" t="s">
        <v>38</v>
      </c>
      <c r="E6148" s="2">
        <v>2022</v>
      </c>
      <c r="F6148" s="2" t="s">
        <v>92</v>
      </c>
      <c r="G6148" s="2" t="s">
        <v>114</v>
      </c>
      <c r="H6148" s="2" t="s">
        <v>115</v>
      </c>
      <c r="I6148" s="2" t="s">
        <v>178</v>
      </c>
      <c r="J6148" s="2" t="s">
        <v>263</v>
      </c>
      <c r="K6148" s="3">
        <v>2649080.38</v>
      </c>
      <c r="L6148" s="3">
        <v>965203.54</v>
      </c>
      <c r="M6148" s="3">
        <f t="shared" si="672"/>
        <v>1683876.8399999999</v>
      </c>
      <c r="N6148" s="3">
        <v>473252.87</v>
      </c>
      <c r="O6148" s="3">
        <f t="shared" si="673"/>
        <v>1210623.9699999997</v>
      </c>
      <c r="P6148" s="3">
        <v>855282.71</v>
      </c>
      <c r="Q6148" s="4">
        <f t="shared" si="674"/>
        <v>0.63564580852771257</v>
      </c>
      <c r="R6148" s="4">
        <f t="shared" si="675"/>
        <v>0.32286023348223203</v>
      </c>
      <c r="S6148" s="3">
        <v>3037419.05</v>
      </c>
      <c r="T6148" s="3">
        <f t="shared" si="676"/>
        <v>-388338.66999999993</v>
      </c>
      <c r="U6148" s="4">
        <f t="shared" si="677"/>
        <v>-0.12785152908025646</v>
      </c>
      <c r="V6148" s="2" t="s">
        <v>124</v>
      </c>
      <c r="W6148" s="2" t="s">
        <v>125</v>
      </c>
      <c r="X6148" s="2" t="s">
        <v>118</v>
      </c>
      <c r="Y6148" s="2">
        <v>3.75</v>
      </c>
      <c r="Z6148" s="2" t="s">
        <v>10119</v>
      </c>
      <c r="AA6148" s="2" t="s">
        <v>48</v>
      </c>
      <c r="AB6148" s="2" t="s">
        <v>209</v>
      </c>
      <c r="AC6148" s="2">
        <v>3.19</v>
      </c>
      <c r="AD6148" s="3">
        <v>3651547.9</v>
      </c>
      <c r="AE6148" s="5">
        <v>12.91</v>
      </c>
      <c r="AF6148" s="2">
        <v>24</v>
      </c>
      <c r="AG6148" s="3">
        <f t="shared" si="678"/>
        <v>173446.91848566281</v>
      </c>
      <c r="AH6148" s="2" t="s">
        <v>50</v>
      </c>
      <c r="AI6148" s="3">
        <v>0</v>
      </c>
    </row>
    <row r="6149" spans="1:35" x14ac:dyDescent="0.3">
      <c r="A6149" s="2" t="s">
        <v>12572</v>
      </c>
      <c r="B6149" s="2" t="s">
        <v>2585</v>
      </c>
      <c r="C6149" s="2" t="s">
        <v>91</v>
      </c>
      <c r="D6149" s="2" t="s">
        <v>38</v>
      </c>
      <c r="E6149" s="2">
        <v>2022</v>
      </c>
      <c r="F6149" s="2" t="s">
        <v>82</v>
      </c>
      <c r="G6149" s="2" t="s">
        <v>114</v>
      </c>
      <c r="H6149" s="2" t="s">
        <v>234</v>
      </c>
      <c r="I6149" s="2" t="s">
        <v>178</v>
      </c>
      <c r="J6149" s="2" t="s">
        <v>342</v>
      </c>
      <c r="K6149" s="3">
        <v>6884313.9500000002</v>
      </c>
      <c r="L6149" s="3">
        <v>2814965.25</v>
      </c>
      <c r="M6149" s="3">
        <f t="shared" si="672"/>
        <v>4069348.7</v>
      </c>
      <c r="N6149" s="3">
        <v>737032.2</v>
      </c>
      <c r="O6149" s="3">
        <f t="shared" si="673"/>
        <v>3332316.5</v>
      </c>
      <c r="P6149" s="3">
        <v>2473126.66</v>
      </c>
      <c r="Q6149" s="4">
        <f t="shared" si="674"/>
        <v>0.59110446292182828</v>
      </c>
      <c r="R6149" s="4">
        <f t="shared" si="675"/>
        <v>0.35924083038078181</v>
      </c>
      <c r="S6149" s="3">
        <v>7192650.6299999999</v>
      </c>
      <c r="T6149" s="3">
        <f t="shared" si="676"/>
        <v>-308336.6799999997</v>
      </c>
      <c r="U6149" s="4">
        <f t="shared" si="677"/>
        <v>-4.2868296523947767E-2</v>
      </c>
      <c r="V6149" s="2" t="s">
        <v>85</v>
      </c>
      <c r="W6149" s="2" t="s">
        <v>117</v>
      </c>
      <c r="X6149" s="2" t="s">
        <v>236</v>
      </c>
      <c r="Y6149" s="2">
        <v>3.67</v>
      </c>
      <c r="Z6149" s="2" t="s">
        <v>8161</v>
      </c>
      <c r="AA6149" s="2" t="s">
        <v>224</v>
      </c>
      <c r="AB6149" s="2" t="s">
        <v>77</v>
      </c>
      <c r="AC6149" s="2">
        <v>1.69</v>
      </c>
      <c r="AD6149" s="3">
        <v>526959.02</v>
      </c>
      <c r="AE6149" s="5">
        <v>9.0299999999999994</v>
      </c>
      <c r="AF6149" s="2">
        <v>240</v>
      </c>
      <c r="AG6149" s="3">
        <f t="shared" si="678"/>
        <v>4751.3590454448167</v>
      </c>
      <c r="AH6149" s="2" t="s">
        <v>50</v>
      </c>
      <c r="AI6149" s="3">
        <v>0</v>
      </c>
    </row>
    <row r="6150" spans="1:35" x14ac:dyDescent="0.3">
      <c r="A6150" s="2" t="s">
        <v>12573</v>
      </c>
      <c r="B6150" s="2" t="s">
        <v>1734</v>
      </c>
      <c r="C6150" s="2" t="s">
        <v>880</v>
      </c>
      <c r="D6150" s="2" t="s">
        <v>81</v>
      </c>
      <c r="E6150" s="2">
        <v>2024</v>
      </c>
      <c r="F6150" s="2" t="s">
        <v>82</v>
      </c>
      <c r="G6150" s="2" t="s">
        <v>93</v>
      </c>
      <c r="H6150" s="2" t="s">
        <v>94</v>
      </c>
      <c r="I6150" s="2" t="s">
        <v>178</v>
      </c>
      <c r="J6150" s="2" t="s">
        <v>197</v>
      </c>
      <c r="K6150" s="3">
        <v>8080032.5</v>
      </c>
      <c r="L6150" s="3">
        <v>3648561.61</v>
      </c>
      <c r="M6150" s="3">
        <f t="shared" si="672"/>
        <v>4431470.8900000006</v>
      </c>
      <c r="N6150" s="3">
        <v>650938.56000000006</v>
      </c>
      <c r="O6150" s="3">
        <f t="shared" si="673"/>
        <v>3780532.3300000005</v>
      </c>
      <c r="P6150" s="3">
        <v>2668824.65</v>
      </c>
      <c r="Q6150" s="4">
        <f t="shared" si="674"/>
        <v>0.54844716156772888</v>
      </c>
      <c r="R6150" s="4">
        <f t="shared" si="675"/>
        <v>0.33029875189239644</v>
      </c>
      <c r="S6150" s="3">
        <v>7928680.3300000001</v>
      </c>
      <c r="T6150" s="3">
        <f t="shared" si="676"/>
        <v>151352.16999999993</v>
      </c>
      <c r="U6150" s="4">
        <f t="shared" si="677"/>
        <v>1.9089200686692325E-2</v>
      </c>
      <c r="V6150" s="2" t="s">
        <v>73</v>
      </c>
      <c r="W6150" s="2" t="s">
        <v>125</v>
      </c>
      <c r="X6150" s="2" t="s">
        <v>97</v>
      </c>
      <c r="Y6150" s="2">
        <v>1550</v>
      </c>
      <c r="Z6150" s="2" t="s">
        <v>2226</v>
      </c>
      <c r="AA6150" s="2" t="s">
        <v>76</v>
      </c>
      <c r="AB6150" s="2" t="s">
        <v>149</v>
      </c>
      <c r="AC6150" s="2">
        <v>5.0599999999999996</v>
      </c>
      <c r="AD6150" s="3">
        <v>2541153.7799999998</v>
      </c>
      <c r="AE6150" s="5">
        <v>12.59</v>
      </c>
      <c r="AF6150" s="2">
        <v>60</v>
      </c>
      <c r="AG6150" s="3">
        <f t="shared" si="678"/>
        <v>57287.113472143632</v>
      </c>
      <c r="AH6150" s="2" t="s">
        <v>50</v>
      </c>
      <c r="AI6150" s="3">
        <v>0</v>
      </c>
    </row>
    <row r="6151" spans="1:35" x14ac:dyDescent="0.3">
      <c r="A6151" s="2" t="s">
        <v>12574</v>
      </c>
      <c r="B6151" s="2" t="s">
        <v>4049</v>
      </c>
      <c r="C6151" s="2" t="s">
        <v>304</v>
      </c>
      <c r="D6151" s="2" t="s">
        <v>104</v>
      </c>
      <c r="E6151" s="2">
        <v>2022</v>
      </c>
      <c r="F6151" s="2" t="s">
        <v>92</v>
      </c>
      <c r="G6151" s="2" t="s">
        <v>114</v>
      </c>
      <c r="H6151" s="2" t="s">
        <v>115</v>
      </c>
      <c r="I6151" s="2" t="s">
        <v>58</v>
      </c>
      <c r="J6151" s="2" t="s">
        <v>191</v>
      </c>
      <c r="K6151" s="3">
        <v>8956452.3499999996</v>
      </c>
      <c r="L6151" s="3">
        <v>2958645.84</v>
      </c>
      <c r="M6151" s="3">
        <f t="shared" si="672"/>
        <v>5997806.5099999998</v>
      </c>
      <c r="N6151" s="3">
        <v>1312874.3799999999</v>
      </c>
      <c r="O6151" s="3">
        <f t="shared" si="673"/>
        <v>4684932.13</v>
      </c>
      <c r="P6151" s="3">
        <v>3514300.64</v>
      </c>
      <c r="Q6151" s="4">
        <f t="shared" si="674"/>
        <v>0.66966319649989536</v>
      </c>
      <c r="R6151" s="4">
        <f t="shared" si="675"/>
        <v>0.39237641229677289</v>
      </c>
      <c r="S6151" s="3">
        <v>9111155.4199999999</v>
      </c>
      <c r="T6151" s="3">
        <f t="shared" si="676"/>
        <v>-154703.0700000003</v>
      </c>
      <c r="U6151" s="4">
        <f t="shared" si="677"/>
        <v>-1.6979522669584787E-2</v>
      </c>
      <c r="V6151" s="2" t="s">
        <v>73</v>
      </c>
      <c r="W6151" s="2" t="s">
        <v>207</v>
      </c>
      <c r="X6151" s="2" t="s">
        <v>118</v>
      </c>
      <c r="Y6151" s="2">
        <v>3.75</v>
      </c>
      <c r="Z6151" s="2" t="s">
        <v>12575</v>
      </c>
      <c r="AA6151" s="2" t="s">
        <v>48</v>
      </c>
      <c r="AB6151" s="2" t="s">
        <v>209</v>
      </c>
      <c r="AC6151" s="2">
        <v>4.1500000000000004</v>
      </c>
      <c r="AD6151" s="3">
        <v>0</v>
      </c>
      <c r="AE6151" s="5">
        <v>0</v>
      </c>
      <c r="AF6151" s="2">
        <v>0</v>
      </c>
      <c r="AG6151" s="3">
        <f t="shared" si="678"/>
        <v>0</v>
      </c>
      <c r="AH6151" s="2" t="s">
        <v>50</v>
      </c>
      <c r="AI6151" s="3">
        <v>0</v>
      </c>
    </row>
    <row r="6152" spans="1:35" x14ac:dyDescent="0.3">
      <c r="A6152" s="2" t="s">
        <v>12576</v>
      </c>
      <c r="B6152" s="2" t="s">
        <v>5034</v>
      </c>
      <c r="C6152" s="2" t="s">
        <v>411</v>
      </c>
      <c r="D6152" s="2" t="s">
        <v>54</v>
      </c>
      <c r="E6152" s="2">
        <v>2022</v>
      </c>
      <c r="F6152" s="2" t="s">
        <v>92</v>
      </c>
      <c r="G6152" s="2" t="s">
        <v>40</v>
      </c>
      <c r="H6152" s="2" t="s">
        <v>139</v>
      </c>
      <c r="I6152" s="2" t="s">
        <v>42</v>
      </c>
      <c r="J6152" s="2" t="s">
        <v>166</v>
      </c>
      <c r="K6152" s="3">
        <v>4725432.46</v>
      </c>
      <c r="L6152" s="3">
        <v>2651609.2799999998</v>
      </c>
      <c r="M6152" s="3">
        <f t="shared" si="672"/>
        <v>2073823.1800000002</v>
      </c>
      <c r="N6152" s="3">
        <v>636445.42000000004</v>
      </c>
      <c r="O6152" s="3">
        <f t="shared" si="673"/>
        <v>1437377.7600000002</v>
      </c>
      <c r="P6152" s="3">
        <v>1121350</v>
      </c>
      <c r="Q6152" s="4">
        <f t="shared" si="674"/>
        <v>0.43886420926646791</v>
      </c>
      <c r="R6152" s="4">
        <f t="shared" si="675"/>
        <v>0.23730103212606282</v>
      </c>
      <c r="S6152" s="3">
        <v>5118580.01</v>
      </c>
      <c r="T6152" s="3">
        <f t="shared" si="676"/>
        <v>-393147.54999999981</v>
      </c>
      <c r="U6152" s="4">
        <f t="shared" si="677"/>
        <v>-7.6807932909502344E-2</v>
      </c>
      <c r="V6152" s="2" t="s">
        <v>124</v>
      </c>
      <c r="W6152" s="2" t="s">
        <v>207</v>
      </c>
      <c r="X6152" s="2" t="s">
        <v>86</v>
      </c>
      <c r="Y6152" s="2">
        <v>0.92</v>
      </c>
      <c r="Z6152" s="2" t="s">
        <v>12577</v>
      </c>
      <c r="AA6152" s="2" t="s">
        <v>63</v>
      </c>
      <c r="AB6152" s="2" t="s">
        <v>77</v>
      </c>
      <c r="AC6152" s="2">
        <v>6.82</v>
      </c>
      <c r="AD6152" s="3">
        <v>0</v>
      </c>
      <c r="AE6152" s="5">
        <v>0</v>
      </c>
      <c r="AF6152" s="2">
        <v>0</v>
      </c>
      <c r="AG6152" s="3">
        <f t="shared" si="678"/>
        <v>0</v>
      </c>
      <c r="AH6152" s="2" t="s">
        <v>50</v>
      </c>
      <c r="AI6152" s="3">
        <v>0</v>
      </c>
    </row>
    <row r="6153" spans="1:35" x14ac:dyDescent="0.3">
      <c r="A6153" s="2" t="s">
        <v>12578</v>
      </c>
      <c r="B6153" s="2" t="s">
        <v>11130</v>
      </c>
      <c r="C6153" s="2" t="s">
        <v>292</v>
      </c>
      <c r="D6153" s="2" t="s">
        <v>81</v>
      </c>
      <c r="E6153" s="2">
        <v>2022</v>
      </c>
      <c r="F6153" s="2" t="s">
        <v>105</v>
      </c>
      <c r="G6153" s="2" t="s">
        <v>40</v>
      </c>
      <c r="H6153" s="2" t="s">
        <v>279</v>
      </c>
      <c r="I6153" s="2" t="s">
        <v>178</v>
      </c>
      <c r="J6153" s="2" t="s">
        <v>206</v>
      </c>
      <c r="K6153" s="3">
        <v>9688995.5800000001</v>
      </c>
      <c r="L6153" s="3">
        <v>4296813.9000000004</v>
      </c>
      <c r="M6153" s="3">
        <f t="shared" si="672"/>
        <v>5392181.6799999997</v>
      </c>
      <c r="N6153" s="3">
        <v>1409337.87</v>
      </c>
      <c r="O6153" s="3">
        <f t="shared" si="673"/>
        <v>3982843.8099999996</v>
      </c>
      <c r="P6153" s="3">
        <v>3049878.92</v>
      </c>
      <c r="Q6153" s="4">
        <f t="shared" si="674"/>
        <v>0.55652638454397974</v>
      </c>
      <c r="R6153" s="4">
        <f t="shared" si="675"/>
        <v>0.31477761495686429</v>
      </c>
      <c r="S6153" s="3">
        <v>11197287.74</v>
      </c>
      <c r="T6153" s="3">
        <f t="shared" si="676"/>
        <v>-1508292.1600000001</v>
      </c>
      <c r="U6153" s="4">
        <f t="shared" si="677"/>
        <v>-0.1347015630054712</v>
      </c>
      <c r="V6153" s="2" t="s">
        <v>133</v>
      </c>
      <c r="W6153" s="2" t="s">
        <v>134</v>
      </c>
      <c r="X6153" s="2" t="s">
        <v>280</v>
      </c>
      <c r="Y6153" s="2">
        <v>0.79</v>
      </c>
      <c r="Z6153" s="2" t="s">
        <v>3166</v>
      </c>
      <c r="AA6153" s="2" t="s">
        <v>99</v>
      </c>
      <c r="AB6153" s="2" t="s">
        <v>209</v>
      </c>
      <c r="AC6153" s="2">
        <v>7.34</v>
      </c>
      <c r="AD6153" s="3">
        <v>3069469.48</v>
      </c>
      <c r="AE6153" s="5">
        <v>14.52</v>
      </c>
      <c r="AF6153" s="2">
        <v>240</v>
      </c>
      <c r="AG6153" s="3">
        <f t="shared" si="678"/>
        <v>39334.130988612545</v>
      </c>
      <c r="AH6153" s="2" t="s">
        <v>50</v>
      </c>
      <c r="AI6153" s="3">
        <v>0</v>
      </c>
    </row>
    <row r="6154" spans="1:35" x14ac:dyDescent="0.3">
      <c r="A6154" s="2" t="s">
        <v>12579</v>
      </c>
      <c r="B6154" s="2" t="s">
        <v>158</v>
      </c>
      <c r="C6154" s="2" t="s">
        <v>113</v>
      </c>
      <c r="D6154" s="2" t="s">
        <v>54</v>
      </c>
      <c r="E6154" s="2">
        <v>2022</v>
      </c>
      <c r="F6154" s="2" t="s">
        <v>105</v>
      </c>
      <c r="G6154" s="2" t="s">
        <v>69</v>
      </c>
      <c r="H6154" s="2" t="s">
        <v>70</v>
      </c>
      <c r="I6154" s="2" t="s">
        <v>131</v>
      </c>
      <c r="J6154" s="2" t="s">
        <v>544</v>
      </c>
      <c r="K6154" s="3">
        <v>2204477.75</v>
      </c>
      <c r="L6154" s="3">
        <v>774483.42</v>
      </c>
      <c r="M6154" s="3">
        <f t="shared" si="672"/>
        <v>1429994.33</v>
      </c>
      <c r="N6154" s="3">
        <v>358028.71</v>
      </c>
      <c r="O6154" s="3">
        <f t="shared" si="673"/>
        <v>1071965.6200000001</v>
      </c>
      <c r="P6154" s="3">
        <v>752239.33</v>
      </c>
      <c r="Q6154" s="4">
        <f t="shared" si="674"/>
        <v>0.64867714360011119</v>
      </c>
      <c r="R6154" s="4">
        <f t="shared" si="675"/>
        <v>0.34123244382938317</v>
      </c>
      <c r="S6154" s="3">
        <v>1857302.32</v>
      </c>
      <c r="T6154" s="3">
        <f t="shared" si="676"/>
        <v>347175.42999999993</v>
      </c>
      <c r="U6154" s="4">
        <f t="shared" si="677"/>
        <v>0.18692456594788506</v>
      </c>
      <c r="V6154" s="2" t="s">
        <v>44</v>
      </c>
      <c r="W6154" s="2" t="s">
        <v>134</v>
      </c>
      <c r="X6154" s="2" t="s">
        <v>74</v>
      </c>
      <c r="Y6154" s="2">
        <v>1.36</v>
      </c>
      <c r="Z6154" s="2" t="s">
        <v>12580</v>
      </c>
      <c r="AA6154" s="2" t="s">
        <v>63</v>
      </c>
      <c r="AB6154" s="2" t="s">
        <v>64</v>
      </c>
      <c r="AC6154" s="2">
        <v>8.7100000000000009</v>
      </c>
      <c r="AD6154" s="3">
        <v>0</v>
      </c>
      <c r="AE6154" s="5">
        <v>0</v>
      </c>
      <c r="AF6154" s="2">
        <v>0</v>
      </c>
      <c r="AG6154" s="3">
        <f t="shared" si="678"/>
        <v>0</v>
      </c>
      <c r="AH6154" s="2" t="s">
        <v>50</v>
      </c>
      <c r="AI6154" s="3">
        <v>0</v>
      </c>
    </row>
    <row r="6155" spans="1:35" x14ac:dyDescent="0.3">
      <c r="A6155" s="2" t="s">
        <v>12581</v>
      </c>
      <c r="B6155" s="2" t="s">
        <v>8742</v>
      </c>
      <c r="C6155" s="2" t="s">
        <v>452</v>
      </c>
      <c r="D6155" s="2" t="s">
        <v>38</v>
      </c>
      <c r="E6155" s="2">
        <v>2021</v>
      </c>
      <c r="F6155" s="2" t="s">
        <v>58</v>
      </c>
      <c r="G6155" s="2" t="s">
        <v>40</v>
      </c>
      <c r="H6155" s="2" t="s">
        <v>83</v>
      </c>
      <c r="I6155" s="2" t="s">
        <v>178</v>
      </c>
      <c r="J6155" s="2" t="s">
        <v>179</v>
      </c>
      <c r="K6155" s="3">
        <v>8304300.6200000001</v>
      </c>
      <c r="L6155" s="3">
        <v>3772238.54</v>
      </c>
      <c r="M6155" s="3">
        <f t="shared" si="672"/>
        <v>4532062.08</v>
      </c>
      <c r="N6155" s="3">
        <v>975683.26</v>
      </c>
      <c r="O6155" s="3">
        <f t="shared" si="673"/>
        <v>3556378.8200000003</v>
      </c>
      <c r="P6155" s="3">
        <v>2802462.19</v>
      </c>
      <c r="Q6155" s="4">
        <f t="shared" si="674"/>
        <v>0.54574879780785202</v>
      </c>
      <c r="R6155" s="4">
        <f t="shared" si="675"/>
        <v>0.33747118730872727</v>
      </c>
      <c r="S6155" s="3">
        <v>6964849.21</v>
      </c>
      <c r="T6155" s="3">
        <f t="shared" si="676"/>
        <v>1339451.4100000001</v>
      </c>
      <c r="U6155" s="4">
        <f t="shared" si="677"/>
        <v>0.19231592380734402</v>
      </c>
      <c r="V6155" s="2" t="s">
        <v>73</v>
      </c>
      <c r="W6155" s="2" t="s">
        <v>125</v>
      </c>
      <c r="X6155" s="2" t="s">
        <v>86</v>
      </c>
      <c r="Y6155" s="2">
        <v>0.92</v>
      </c>
      <c r="Z6155" s="2" t="s">
        <v>3671</v>
      </c>
      <c r="AA6155" s="2" t="s">
        <v>99</v>
      </c>
      <c r="AB6155" s="2" t="s">
        <v>49</v>
      </c>
      <c r="AC6155" s="2">
        <v>7.05</v>
      </c>
      <c r="AD6155" s="3">
        <v>4350653.49</v>
      </c>
      <c r="AE6155" s="5">
        <v>12</v>
      </c>
      <c r="AF6155" s="2">
        <v>36</v>
      </c>
      <c r="AG6155" s="3">
        <f t="shared" si="678"/>
        <v>144503.95290522222</v>
      </c>
      <c r="AH6155" s="2" t="s">
        <v>50</v>
      </c>
      <c r="AI6155" s="3">
        <v>0</v>
      </c>
    </row>
    <row r="6156" spans="1:35" x14ac:dyDescent="0.3">
      <c r="A6156" s="2" t="s">
        <v>12582</v>
      </c>
      <c r="B6156" s="2" t="s">
        <v>6471</v>
      </c>
      <c r="C6156" s="2" t="s">
        <v>216</v>
      </c>
      <c r="D6156" s="2" t="s">
        <v>38</v>
      </c>
      <c r="E6156" s="2">
        <v>2024</v>
      </c>
      <c r="F6156" s="2" t="s">
        <v>105</v>
      </c>
      <c r="G6156" s="2" t="s">
        <v>93</v>
      </c>
      <c r="H6156" s="2" t="s">
        <v>159</v>
      </c>
      <c r="I6156" s="2" t="s">
        <v>42</v>
      </c>
      <c r="J6156" s="2" t="s">
        <v>43</v>
      </c>
      <c r="K6156" s="3">
        <v>7082575.9500000002</v>
      </c>
      <c r="L6156" s="3">
        <v>2806152.8</v>
      </c>
      <c r="M6156" s="3">
        <f t="shared" si="672"/>
        <v>4276423.1500000004</v>
      </c>
      <c r="N6156" s="3">
        <v>1395250.6</v>
      </c>
      <c r="O6156" s="3">
        <f t="shared" si="673"/>
        <v>2881172.5500000003</v>
      </c>
      <c r="P6156" s="3">
        <v>2113936.98</v>
      </c>
      <c r="Q6156" s="4">
        <f t="shared" si="674"/>
        <v>0.60379488764959877</v>
      </c>
      <c r="R6156" s="4">
        <f t="shared" si="675"/>
        <v>0.29847007570741263</v>
      </c>
      <c r="S6156" s="3">
        <v>5685053.54</v>
      </c>
      <c r="T6156" s="3">
        <f t="shared" si="676"/>
        <v>1397522.4100000001</v>
      </c>
      <c r="U6156" s="4">
        <f t="shared" si="677"/>
        <v>0.24582396632978765</v>
      </c>
      <c r="V6156" s="2" t="s">
        <v>85</v>
      </c>
      <c r="W6156" s="2" t="s">
        <v>125</v>
      </c>
      <c r="X6156" s="2" t="s">
        <v>160</v>
      </c>
      <c r="Y6156" s="2">
        <v>129.5</v>
      </c>
      <c r="Z6156" s="2" t="s">
        <v>10105</v>
      </c>
      <c r="AA6156" s="2" t="s">
        <v>109</v>
      </c>
      <c r="AB6156" s="2" t="s">
        <v>49</v>
      </c>
      <c r="AC6156" s="2">
        <v>2.77</v>
      </c>
      <c r="AD6156" s="3">
        <v>0</v>
      </c>
      <c r="AE6156" s="5">
        <v>0</v>
      </c>
      <c r="AF6156" s="2">
        <v>0</v>
      </c>
      <c r="AG6156" s="3">
        <f t="shared" si="678"/>
        <v>0</v>
      </c>
      <c r="AH6156" s="2" t="s">
        <v>50</v>
      </c>
      <c r="AI6156" s="3">
        <v>0</v>
      </c>
    </row>
    <row r="6157" spans="1:35" x14ac:dyDescent="0.3">
      <c r="A6157" s="2" t="s">
        <v>12583</v>
      </c>
      <c r="B6157" s="2" t="s">
        <v>10720</v>
      </c>
      <c r="C6157" s="2" t="s">
        <v>233</v>
      </c>
      <c r="D6157" s="2" t="s">
        <v>38</v>
      </c>
      <c r="E6157" s="2">
        <v>2023</v>
      </c>
      <c r="F6157" s="2" t="s">
        <v>58</v>
      </c>
      <c r="G6157" s="2" t="s">
        <v>93</v>
      </c>
      <c r="H6157" s="2" t="s">
        <v>159</v>
      </c>
      <c r="I6157" s="2" t="s">
        <v>131</v>
      </c>
      <c r="J6157" s="2" t="s">
        <v>132</v>
      </c>
      <c r="K6157" s="3">
        <v>5529190.6600000001</v>
      </c>
      <c r="L6157" s="3">
        <v>1635295.99</v>
      </c>
      <c r="M6157" s="3">
        <f t="shared" si="672"/>
        <v>3893894.67</v>
      </c>
      <c r="N6157" s="3">
        <v>976864.29</v>
      </c>
      <c r="O6157" s="3">
        <f t="shared" si="673"/>
        <v>2917030.38</v>
      </c>
      <c r="P6157" s="3">
        <v>2116431.94</v>
      </c>
      <c r="Q6157" s="4">
        <f t="shared" si="674"/>
        <v>0.70424315409662508</v>
      </c>
      <c r="R6157" s="4">
        <f t="shared" si="675"/>
        <v>0.38277427387537399</v>
      </c>
      <c r="S6157" s="3">
        <v>5762931.46</v>
      </c>
      <c r="T6157" s="3">
        <f t="shared" si="676"/>
        <v>-233740.79999999981</v>
      </c>
      <c r="U6157" s="4">
        <f t="shared" si="677"/>
        <v>-4.0559357962587986E-2</v>
      </c>
      <c r="V6157" s="2" t="s">
        <v>44</v>
      </c>
      <c r="W6157" s="2" t="s">
        <v>125</v>
      </c>
      <c r="X6157" s="2" t="s">
        <v>160</v>
      </c>
      <c r="Y6157" s="2">
        <v>129.5</v>
      </c>
      <c r="Z6157" s="2" t="s">
        <v>7152</v>
      </c>
      <c r="AA6157" s="2" t="s">
        <v>109</v>
      </c>
      <c r="AB6157" s="2" t="s">
        <v>149</v>
      </c>
      <c r="AC6157" s="2">
        <v>3.32</v>
      </c>
      <c r="AD6157" s="3">
        <v>0</v>
      </c>
      <c r="AE6157" s="5">
        <v>0</v>
      </c>
      <c r="AF6157" s="2">
        <v>0</v>
      </c>
      <c r="AG6157" s="3">
        <f t="shared" si="678"/>
        <v>0</v>
      </c>
      <c r="AH6157" s="2" t="s">
        <v>50</v>
      </c>
      <c r="AI6157" s="3">
        <v>0</v>
      </c>
    </row>
    <row r="6158" spans="1:35" x14ac:dyDescent="0.3">
      <c r="A6158" s="2" t="s">
        <v>12584</v>
      </c>
      <c r="B6158" s="2" t="s">
        <v>5898</v>
      </c>
      <c r="C6158" s="2" t="s">
        <v>403</v>
      </c>
      <c r="D6158" s="2" t="s">
        <v>54</v>
      </c>
      <c r="E6158" s="2">
        <v>2021</v>
      </c>
      <c r="F6158" s="2" t="s">
        <v>55</v>
      </c>
      <c r="G6158" s="2" t="s">
        <v>40</v>
      </c>
      <c r="H6158" s="2" t="s">
        <v>139</v>
      </c>
      <c r="I6158" s="2" t="s">
        <v>42</v>
      </c>
      <c r="J6158" s="2" t="s">
        <v>422</v>
      </c>
      <c r="K6158" s="3">
        <v>8614795.0700000003</v>
      </c>
      <c r="L6158" s="3">
        <v>4042626.17</v>
      </c>
      <c r="M6158" s="3">
        <f t="shared" si="672"/>
        <v>4572168.9000000004</v>
      </c>
      <c r="N6158" s="3">
        <v>690393.92</v>
      </c>
      <c r="O6158" s="3">
        <f t="shared" si="673"/>
        <v>3881774.9800000004</v>
      </c>
      <c r="P6158" s="3">
        <v>2744158.29</v>
      </c>
      <c r="Q6158" s="4">
        <f t="shared" si="674"/>
        <v>0.53073449372255355</v>
      </c>
      <c r="R6158" s="4">
        <f t="shared" si="675"/>
        <v>0.31854017045120492</v>
      </c>
      <c r="S6158" s="3">
        <v>8389926.0500000007</v>
      </c>
      <c r="T6158" s="3">
        <f t="shared" si="676"/>
        <v>224869.01999999955</v>
      </c>
      <c r="U6158" s="4">
        <f t="shared" si="677"/>
        <v>2.6802264842370038E-2</v>
      </c>
      <c r="V6158" s="2" t="s">
        <v>85</v>
      </c>
      <c r="W6158" s="2" t="s">
        <v>134</v>
      </c>
      <c r="X6158" s="2" t="s">
        <v>86</v>
      </c>
      <c r="Y6158" s="2">
        <v>0.92</v>
      </c>
      <c r="Z6158" s="2" t="s">
        <v>10023</v>
      </c>
      <c r="AA6158" s="2" t="s">
        <v>141</v>
      </c>
      <c r="AB6158" s="2" t="s">
        <v>110</v>
      </c>
      <c r="AC6158" s="2">
        <v>3.18</v>
      </c>
      <c r="AD6158" s="3">
        <v>0</v>
      </c>
      <c r="AE6158" s="5">
        <v>0</v>
      </c>
      <c r="AF6158" s="2">
        <v>0</v>
      </c>
      <c r="AG6158" s="3">
        <f t="shared" si="678"/>
        <v>0</v>
      </c>
      <c r="AH6158" s="2" t="s">
        <v>50</v>
      </c>
      <c r="AI6158" s="3">
        <v>0</v>
      </c>
    </row>
    <row r="6159" spans="1:35" x14ac:dyDescent="0.3">
      <c r="A6159" s="2" t="s">
        <v>12585</v>
      </c>
      <c r="B6159" s="2" t="s">
        <v>5864</v>
      </c>
      <c r="C6159" s="2" t="s">
        <v>103</v>
      </c>
      <c r="D6159" s="2" t="s">
        <v>104</v>
      </c>
      <c r="E6159" s="2">
        <v>2020</v>
      </c>
      <c r="F6159" s="2" t="s">
        <v>39</v>
      </c>
      <c r="G6159" s="2" t="s">
        <v>69</v>
      </c>
      <c r="H6159" s="2" t="s">
        <v>165</v>
      </c>
      <c r="I6159" s="2" t="s">
        <v>55</v>
      </c>
      <c r="J6159" s="2" t="s">
        <v>217</v>
      </c>
      <c r="K6159" s="3">
        <v>7894310.0300000003</v>
      </c>
      <c r="L6159" s="3">
        <v>3561733.44</v>
      </c>
      <c r="M6159" s="3">
        <f t="shared" si="672"/>
        <v>4332576.59</v>
      </c>
      <c r="N6159" s="3">
        <v>1550942.65</v>
      </c>
      <c r="O6159" s="3">
        <f t="shared" si="673"/>
        <v>2781633.94</v>
      </c>
      <c r="P6159" s="3">
        <v>2167782.5099999998</v>
      </c>
      <c r="Q6159" s="4">
        <f t="shared" si="674"/>
        <v>0.54882270566209312</v>
      </c>
      <c r="R6159" s="4">
        <f t="shared" si="675"/>
        <v>0.27460063029726228</v>
      </c>
      <c r="S6159" s="3">
        <v>6487462.3799999999</v>
      </c>
      <c r="T6159" s="3">
        <f t="shared" si="676"/>
        <v>1406847.6500000004</v>
      </c>
      <c r="U6159" s="4">
        <f t="shared" si="677"/>
        <v>0.21685638661075371</v>
      </c>
      <c r="V6159" s="2" t="s">
        <v>85</v>
      </c>
      <c r="W6159" s="2" t="s">
        <v>134</v>
      </c>
      <c r="X6159" s="2" t="s">
        <v>167</v>
      </c>
      <c r="Y6159" s="2">
        <v>17.2</v>
      </c>
      <c r="Z6159" s="2" t="s">
        <v>6096</v>
      </c>
      <c r="AA6159" s="2" t="s">
        <v>99</v>
      </c>
      <c r="AB6159" s="2" t="s">
        <v>88</v>
      </c>
      <c r="AC6159" s="2">
        <v>9.39</v>
      </c>
      <c r="AD6159" s="3">
        <v>0</v>
      </c>
      <c r="AE6159" s="5">
        <v>0</v>
      </c>
      <c r="AF6159" s="2">
        <v>0</v>
      </c>
      <c r="AG6159" s="3">
        <f t="shared" si="678"/>
        <v>0</v>
      </c>
      <c r="AH6159" s="2" t="s">
        <v>50</v>
      </c>
      <c r="AI6159" s="3">
        <v>0</v>
      </c>
    </row>
    <row r="6160" spans="1:35" x14ac:dyDescent="0.3">
      <c r="A6160" s="2" t="s">
        <v>12586</v>
      </c>
      <c r="B6160" s="2" t="s">
        <v>3428</v>
      </c>
      <c r="C6160" s="2" t="s">
        <v>341</v>
      </c>
      <c r="D6160" s="2" t="s">
        <v>54</v>
      </c>
      <c r="E6160" s="2">
        <v>2023</v>
      </c>
      <c r="F6160" s="2" t="s">
        <v>92</v>
      </c>
      <c r="G6160" s="2" t="s">
        <v>93</v>
      </c>
      <c r="H6160" s="2" t="s">
        <v>221</v>
      </c>
      <c r="I6160" s="2" t="s">
        <v>178</v>
      </c>
      <c r="J6160" s="2" t="s">
        <v>342</v>
      </c>
      <c r="K6160" s="3">
        <v>6853098.1900000004</v>
      </c>
      <c r="L6160" s="3">
        <v>2003617.35</v>
      </c>
      <c r="M6160" s="3">
        <f t="shared" si="672"/>
        <v>4849480.84</v>
      </c>
      <c r="N6160" s="3">
        <v>1141137.81</v>
      </c>
      <c r="O6160" s="3">
        <f t="shared" si="673"/>
        <v>3708343.03</v>
      </c>
      <c r="P6160" s="3">
        <v>2920486.54</v>
      </c>
      <c r="Q6160" s="4">
        <f t="shared" si="674"/>
        <v>0.7076333514491786</v>
      </c>
      <c r="R6160" s="4">
        <f t="shared" si="675"/>
        <v>0.42615565384158022</v>
      </c>
      <c r="S6160" s="3">
        <v>7485584.2000000002</v>
      </c>
      <c r="T6160" s="3">
        <f t="shared" si="676"/>
        <v>-632486.00999999978</v>
      </c>
      <c r="U6160" s="4">
        <f t="shared" si="677"/>
        <v>-8.4493874238967176E-2</v>
      </c>
      <c r="V6160" s="2" t="s">
        <v>124</v>
      </c>
      <c r="W6160" s="2" t="s">
        <v>96</v>
      </c>
      <c r="X6160" s="2" t="s">
        <v>222</v>
      </c>
      <c r="Y6160" s="2">
        <v>18.899999999999999</v>
      </c>
      <c r="Z6160" s="2" t="s">
        <v>1214</v>
      </c>
      <c r="AA6160" s="2" t="s">
        <v>109</v>
      </c>
      <c r="AB6160" s="2" t="s">
        <v>77</v>
      </c>
      <c r="AC6160" s="2">
        <v>7.83</v>
      </c>
      <c r="AD6160" s="3">
        <v>1852246.68</v>
      </c>
      <c r="AE6160" s="5">
        <v>17.79</v>
      </c>
      <c r="AF6160" s="2">
        <v>60</v>
      </c>
      <c r="AG6160" s="3">
        <f t="shared" si="678"/>
        <v>46823.548096936007</v>
      </c>
      <c r="AH6160" s="2" t="s">
        <v>50</v>
      </c>
      <c r="AI6160" s="3">
        <v>0</v>
      </c>
    </row>
    <row r="6161" spans="1:35" x14ac:dyDescent="0.3">
      <c r="A6161" s="2" t="s">
        <v>12587</v>
      </c>
      <c r="B6161" s="2" t="s">
        <v>12588</v>
      </c>
      <c r="C6161" s="2" t="s">
        <v>617</v>
      </c>
      <c r="D6161" s="2" t="s">
        <v>38</v>
      </c>
      <c r="E6161" s="2">
        <v>2020</v>
      </c>
      <c r="F6161" s="2" t="s">
        <v>68</v>
      </c>
      <c r="G6161" s="2" t="s">
        <v>40</v>
      </c>
      <c r="H6161" s="2" t="s">
        <v>171</v>
      </c>
      <c r="I6161" s="2" t="s">
        <v>39</v>
      </c>
      <c r="J6161" s="2" t="s">
        <v>566</v>
      </c>
      <c r="K6161" s="3">
        <v>2157908.5099999998</v>
      </c>
      <c r="L6161" s="3">
        <v>795800.62</v>
      </c>
      <c r="M6161" s="3">
        <f t="shared" si="672"/>
        <v>1362107.8899999997</v>
      </c>
      <c r="N6161" s="3">
        <v>347914.74</v>
      </c>
      <c r="O6161" s="3">
        <f t="shared" si="673"/>
        <v>1014193.1499999997</v>
      </c>
      <c r="P6161" s="3">
        <v>768058.38</v>
      </c>
      <c r="Q6161" s="4">
        <f t="shared" si="674"/>
        <v>0.63121670065613666</v>
      </c>
      <c r="R6161" s="4">
        <f t="shared" si="675"/>
        <v>0.3559272214001325</v>
      </c>
      <c r="S6161" s="3">
        <v>1945117.7</v>
      </c>
      <c r="T6161" s="3">
        <f t="shared" si="676"/>
        <v>212790.80999999982</v>
      </c>
      <c r="U6161" s="4">
        <f t="shared" si="677"/>
        <v>0.10939739533499686</v>
      </c>
      <c r="V6161" s="2" t="s">
        <v>95</v>
      </c>
      <c r="W6161" s="2" t="s">
        <v>125</v>
      </c>
      <c r="X6161" s="2" t="s">
        <v>86</v>
      </c>
      <c r="Y6161" s="2">
        <v>0.92</v>
      </c>
      <c r="Z6161" s="2" t="s">
        <v>9248</v>
      </c>
      <c r="AA6161" s="2" t="s">
        <v>63</v>
      </c>
      <c r="AB6161" s="2" t="s">
        <v>209</v>
      </c>
      <c r="AC6161" s="2">
        <v>7.21</v>
      </c>
      <c r="AD6161" s="3">
        <v>0</v>
      </c>
      <c r="AE6161" s="5">
        <v>0</v>
      </c>
      <c r="AF6161" s="2">
        <v>0</v>
      </c>
      <c r="AG6161" s="3">
        <f t="shared" si="678"/>
        <v>0</v>
      </c>
      <c r="AH6161" s="2" t="s">
        <v>50</v>
      </c>
      <c r="AI6161" s="3">
        <v>0</v>
      </c>
    </row>
    <row r="6162" spans="1:35" x14ac:dyDescent="0.3">
      <c r="A6162" s="2" t="s">
        <v>12589</v>
      </c>
      <c r="B6162" s="2" t="s">
        <v>6677</v>
      </c>
      <c r="C6162" s="2" t="s">
        <v>435</v>
      </c>
      <c r="D6162" s="2" t="s">
        <v>81</v>
      </c>
      <c r="E6162" s="2">
        <v>2021</v>
      </c>
      <c r="F6162" s="2" t="s">
        <v>58</v>
      </c>
      <c r="G6162" s="2" t="s">
        <v>56</v>
      </c>
      <c r="H6162" s="2" t="s">
        <v>177</v>
      </c>
      <c r="I6162" s="2" t="s">
        <v>71</v>
      </c>
      <c r="J6162" s="2" t="s">
        <v>228</v>
      </c>
      <c r="K6162" s="3">
        <v>3438379.26</v>
      </c>
      <c r="L6162" s="3">
        <v>1653345.68</v>
      </c>
      <c r="M6162" s="3">
        <f t="shared" si="672"/>
        <v>1785033.5799999998</v>
      </c>
      <c r="N6162" s="3">
        <v>684935.82</v>
      </c>
      <c r="O6162" s="3">
        <f t="shared" si="673"/>
        <v>1100097.7599999998</v>
      </c>
      <c r="P6162" s="3">
        <v>800879.9</v>
      </c>
      <c r="Q6162" s="4">
        <f t="shared" si="674"/>
        <v>0.51914970543418182</v>
      </c>
      <c r="R6162" s="4">
        <f t="shared" si="675"/>
        <v>0.23292366532015438</v>
      </c>
      <c r="S6162" s="3">
        <v>3614954.15</v>
      </c>
      <c r="T6162" s="3">
        <f t="shared" si="676"/>
        <v>-176574.89000000013</v>
      </c>
      <c r="U6162" s="4">
        <f t="shared" si="677"/>
        <v>-4.8845678997062839E-2</v>
      </c>
      <c r="V6162" s="2" t="s">
        <v>85</v>
      </c>
      <c r="W6162" s="2" t="s">
        <v>96</v>
      </c>
      <c r="X6162" s="2" t="s">
        <v>180</v>
      </c>
      <c r="Y6162" s="2">
        <v>149.5</v>
      </c>
      <c r="Z6162" s="2" t="s">
        <v>12590</v>
      </c>
      <c r="AA6162" s="2" t="s">
        <v>48</v>
      </c>
      <c r="AB6162" s="2" t="s">
        <v>142</v>
      </c>
      <c r="AC6162" s="2">
        <v>5.44</v>
      </c>
      <c r="AD6162" s="3">
        <v>0</v>
      </c>
      <c r="AE6162" s="5">
        <v>0</v>
      </c>
      <c r="AF6162" s="2">
        <v>0</v>
      </c>
      <c r="AG6162" s="3">
        <f t="shared" si="678"/>
        <v>0</v>
      </c>
      <c r="AH6162" s="2" t="s">
        <v>50</v>
      </c>
      <c r="AI6162" s="3">
        <v>0</v>
      </c>
    </row>
    <row r="6163" spans="1:35" x14ac:dyDescent="0.3">
      <c r="A6163" s="2" t="s">
        <v>12591</v>
      </c>
      <c r="B6163" s="2" t="s">
        <v>3867</v>
      </c>
      <c r="C6163" s="2" t="s">
        <v>403</v>
      </c>
      <c r="D6163" s="2" t="s">
        <v>54</v>
      </c>
      <c r="E6163" s="2">
        <v>2021</v>
      </c>
      <c r="F6163" s="2" t="s">
        <v>68</v>
      </c>
      <c r="G6163" s="2" t="s">
        <v>56</v>
      </c>
      <c r="H6163" s="2" t="s">
        <v>57</v>
      </c>
      <c r="I6163" s="2" t="s">
        <v>58</v>
      </c>
      <c r="J6163" s="2" t="s">
        <v>240</v>
      </c>
      <c r="K6163" s="3">
        <v>1210200.02</v>
      </c>
      <c r="L6163" s="3">
        <v>526452.04</v>
      </c>
      <c r="M6163" s="3">
        <f t="shared" si="672"/>
        <v>683747.98</v>
      </c>
      <c r="N6163" s="3">
        <v>97326.86</v>
      </c>
      <c r="O6163" s="3">
        <f t="shared" si="673"/>
        <v>586421.12</v>
      </c>
      <c r="P6163" s="3">
        <v>414208.78</v>
      </c>
      <c r="Q6163" s="4">
        <f t="shared" si="674"/>
        <v>0.56498757949119849</v>
      </c>
      <c r="R6163" s="4">
        <f t="shared" si="675"/>
        <v>0.34226472744563335</v>
      </c>
      <c r="S6163" s="3">
        <v>1231758.78</v>
      </c>
      <c r="T6163" s="3">
        <f t="shared" si="676"/>
        <v>-21558.760000000009</v>
      </c>
      <c r="U6163" s="4">
        <f t="shared" si="677"/>
        <v>-1.7502420400851544E-2</v>
      </c>
      <c r="V6163" s="2" t="s">
        <v>124</v>
      </c>
      <c r="W6163" s="2" t="s">
        <v>60</v>
      </c>
      <c r="X6163" s="2" t="s">
        <v>61</v>
      </c>
      <c r="Y6163" s="2">
        <v>1.53</v>
      </c>
      <c r="Z6163" s="2" t="s">
        <v>12592</v>
      </c>
      <c r="AA6163" s="2" t="s">
        <v>48</v>
      </c>
      <c r="AB6163" s="2" t="s">
        <v>182</v>
      </c>
      <c r="AC6163" s="2">
        <v>3.59</v>
      </c>
      <c r="AD6163" s="3">
        <v>0</v>
      </c>
      <c r="AE6163" s="5">
        <v>0</v>
      </c>
      <c r="AF6163" s="2">
        <v>0</v>
      </c>
      <c r="AG6163" s="3">
        <f t="shared" si="678"/>
        <v>0</v>
      </c>
      <c r="AH6163" s="2" t="s">
        <v>50</v>
      </c>
      <c r="AI6163" s="3">
        <v>0</v>
      </c>
    </row>
    <row r="6164" spans="1:35" x14ac:dyDescent="0.3">
      <c r="A6164" s="2" t="s">
        <v>12593</v>
      </c>
      <c r="B6164" s="2" t="s">
        <v>2673</v>
      </c>
      <c r="C6164" s="2" t="s">
        <v>956</v>
      </c>
      <c r="D6164" s="2" t="s">
        <v>104</v>
      </c>
      <c r="E6164" s="2">
        <v>2022</v>
      </c>
      <c r="F6164" s="2" t="s">
        <v>39</v>
      </c>
      <c r="G6164" s="2" t="s">
        <v>93</v>
      </c>
      <c r="H6164" s="2" t="s">
        <v>94</v>
      </c>
      <c r="I6164" s="2" t="s">
        <v>55</v>
      </c>
      <c r="J6164" s="2" t="s">
        <v>540</v>
      </c>
      <c r="K6164" s="3">
        <v>3390310.97</v>
      </c>
      <c r="L6164" s="3">
        <v>1386165.31</v>
      </c>
      <c r="M6164" s="3">
        <f t="shared" si="672"/>
        <v>2004145.6600000001</v>
      </c>
      <c r="N6164" s="3">
        <v>400132.42</v>
      </c>
      <c r="O6164" s="3">
        <f t="shared" si="673"/>
        <v>1604013.2400000002</v>
      </c>
      <c r="P6164" s="3">
        <v>1240790.3799999999</v>
      </c>
      <c r="Q6164" s="4">
        <f t="shared" si="674"/>
        <v>0.59113918390795872</v>
      </c>
      <c r="R6164" s="4">
        <f t="shared" si="675"/>
        <v>0.36598128932107954</v>
      </c>
      <c r="S6164" s="3">
        <v>2837232.37</v>
      </c>
      <c r="T6164" s="3">
        <f t="shared" si="676"/>
        <v>553078.60000000009</v>
      </c>
      <c r="U6164" s="4">
        <f t="shared" si="677"/>
        <v>0.19493595443506098</v>
      </c>
      <c r="V6164" s="2" t="s">
        <v>133</v>
      </c>
      <c r="W6164" s="2" t="s">
        <v>117</v>
      </c>
      <c r="X6164" s="2" t="s">
        <v>97</v>
      </c>
      <c r="Y6164" s="2">
        <v>1550</v>
      </c>
      <c r="Z6164" s="2" t="s">
        <v>7257</v>
      </c>
      <c r="AA6164" s="2" t="s">
        <v>99</v>
      </c>
      <c r="AB6164" s="2" t="s">
        <v>182</v>
      </c>
      <c r="AC6164" s="2">
        <v>3.9</v>
      </c>
      <c r="AD6164" s="3">
        <v>0</v>
      </c>
      <c r="AE6164" s="5">
        <v>0</v>
      </c>
      <c r="AF6164" s="2">
        <v>0</v>
      </c>
      <c r="AG6164" s="3">
        <f t="shared" si="678"/>
        <v>0</v>
      </c>
      <c r="AH6164" s="2" t="s">
        <v>50</v>
      </c>
      <c r="AI6164" s="3">
        <v>0</v>
      </c>
    </row>
    <row r="6165" spans="1:35" x14ac:dyDescent="0.3">
      <c r="A6165" s="2" t="s">
        <v>12594</v>
      </c>
      <c r="B6165" s="2" t="s">
        <v>2681</v>
      </c>
      <c r="C6165" s="2" t="s">
        <v>648</v>
      </c>
      <c r="D6165" s="2" t="s">
        <v>104</v>
      </c>
      <c r="E6165" s="2">
        <v>2021</v>
      </c>
      <c r="F6165" s="2" t="s">
        <v>82</v>
      </c>
      <c r="G6165" s="2" t="s">
        <v>93</v>
      </c>
      <c r="H6165" s="2" t="s">
        <v>159</v>
      </c>
      <c r="I6165" s="2" t="s">
        <v>131</v>
      </c>
      <c r="J6165" s="2" t="s">
        <v>544</v>
      </c>
      <c r="K6165" s="3">
        <v>2246671.19</v>
      </c>
      <c r="L6165" s="3">
        <v>1091175.98</v>
      </c>
      <c r="M6165" s="3">
        <f t="shared" si="672"/>
        <v>1155495.21</v>
      </c>
      <c r="N6165" s="3">
        <v>483427.57</v>
      </c>
      <c r="O6165" s="3">
        <f t="shared" si="673"/>
        <v>672067.6399999999</v>
      </c>
      <c r="P6165" s="3">
        <v>532962.25</v>
      </c>
      <c r="Q6165" s="4">
        <f t="shared" si="674"/>
        <v>0.51431433987454123</v>
      </c>
      <c r="R6165" s="4">
        <f t="shared" si="675"/>
        <v>0.23722307579864413</v>
      </c>
      <c r="S6165" s="3">
        <v>1992569.78</v>
      </c>
      <c r="T6165" s="3">
        <f t="shared" si="676"/>
        <v>254101.40999999992</v>
      </c>
      <c r="U6165" s="4">
        <f t="shared" si="677"/>
        <v>0.12752447244281698</v>
      </c>
      <c r="V6165" s="2" t="s">
        <v>133</v>
      </c>
      <c r="W6165" s="2" t="s">
        <v>60</v>
      </c>
      <c r="X6165" s="2" t="s">
        <v>160</v>
      </c>
      <c r="Y6165" s="2">
        <v>129.5</v>
      </c>
      <c r="Z6165" s="2" t="s">
        <v>2774</v>
      </c>
      <c r="AA6165" s="2" t="s">
        <v>48</v>
      </c>
      <c r="AB6165" s="2" t="s">
        <v>49</v>
      </c>
      <c r="AC6165" s="2">
        <v>8.2200000000000006</v>
      </c>
      <c r="AD6165" s="3">
        <v>0</v>
      </c>
      <c r="AE6165" s="5">
        <v>0</v>
      </c>
      <c r="AF6165" s="2">
        <v>0</v>
      </c>
      <c r="AG6165" s="3">
        <f t="shared" si="678"/>
        <v>0</v>
      </c>
      <c r="AH6165" s="2" t="s">
        <v>50</v>
      </c>
      <c r="AI6165" s="3">
        <v>0</v>
      </c>
    </row>
    <row r="6166" spans="1:35" x14ac:dyDescent="0.3">
      <c r="A6166" s="2" t="s">
        <v>12595</v>
      </c>
      <c r="B6166" s="2" t="s">
        <v>7049</v>
      </c>
      <c r="C6166" s="2" t="s">
        <v>536</v>
      </c>
      <c r="D6166" s="2" t="s">
        <v>81</v>
      </c>
      <c r="E6166" s="2">
        <v>2024</v>
      </c>
      <c r="F6166" s="2" t="s">
        <v>105</v>
      </c>
      <c r="G6166" s="2" t="s">
        <v>69</v>
      </c>
      <c r="H6166" s="2" t="s">
        <v>165</v>
      </c>
      <c r="I6166" s="2" t="s">
        <v>55</v>
      </c>
      <c r="J6166" s="2" t="s">
        <v>540</v>
      </c>
      <c r="K6166" s="3">
        <v>7426072.96</v>
      </c>
      <c r="L6166" s="3">
        <v>2840149</v>
      </c>
      <c r="M6166" s="3">
        <f t="shared" si="672"/>
        <v>4585923.96</v>
      </c>
      <c r="N6166" s="3">
        <v>1026880.83</v>
      </c>
      <c r="O6166" s="3">
        <f t="shared" si="673"/>
        <v>3559043.13</v>
      </c>
      <c r="P6166" s="3">
        <v>2604541.46</v>
      </c>
      <c r="Q6166" s="4">
        <f t="shared" si="674"/>
        <v>0.61754361756230303</v>
      </c>
      <c r="R6166" s="4">
        <f t="shared" si="675"/>
        <v>0.35072931198349011</v>
      </c>
      <c r="S6166" s="3">
        <v>6297571.4199999999</v>
      </c>
      <c r="T6166" s="3">
        <f t="shared" si="676"/>
        <v>1128501.54</v>
      </c>
      <c r="U6166" s="4">
        <f t="shared" si="677"/>
        <v>0.17919630675661319</v>
      </c>
      <c r="V6166" s="2" t="s">
        <v>107</v>
      </c>
      <c r="W6166" s="2" t="s">
        <v>96</v>
      </c>
      <c r="X6166" s="2" t="s">
        <v>167</v>
      </c>
      <c r="Y6166" s="2">
        <v>17.2</v>
      </c>
      <c r="Z6166" s="2" t="s">
        <v>12596</v>
      </c>
      <c r="AA6166" s="2" t="s">
        <v>48</v>
      </c>
      <c r="AB6166" s="2" t="s">
        <v>49</v>
      </c>
      <c r="AC6166" s="2">
        <v>6.25</v>
      </c>
      <c r="AD6166" s="3">
        <v>0</v>
      </c>
      <c r="AE6166" s="5">
        <v>0</v>
      </c>
      <c r="AF6166" s="2">
        <v>0</v>
      </c>
      <c r="AG6166" s="3">
        <f t="shared" si="678"/>
        <v>0</v>
      </c>
      <c r="AH6166" s="2" t="s">
        <v>50</v>
      </c>
      <c r="AI6166" s="3">
        <v>0</v>
      </c>
    </row>
    <row r="6167" spans="1:35" x14ac:dyDescent="0.3">
      <c r="A6167" s="2" t="s">
        <v>12597</v>
      </c>
      <c r="B6167" s="2" t="s">
        <v>892</v>
      </c>
      <c r="C6167" s="2" t="s">
        <v>176</v>
      </c>
      <c r="D6167" s="2" t="s">
        <v>104</v>
      </c>
      <c r="E6167" s="2">
        <v>2020</v>
      </c>
      <c r="F6167" s="2" t="s">
        <v>82</v>
      </c>
      <c r="G6167" s="2" t="s">
        <v>56</v>
      </c>
      <c r="H6167" s="2" t="s">
        <v>123</v>
      </c>
      <c r="I6167" s="2" t="s">
        <v>55</v>
      </c>
      <c r="J6167" s="2" t="s">
        <v>217</v>
      </c>
      <c r="K6167" s="3">
        <v>3774177.48</v>
      </c>
      <c r="L6167" s="3">
        <v>2071405.76</v>
      </c>
      <c r="M6167" s="3">
        <f t="shared" si="672"/>
        <v>1702771.72</v>
      </c>
      <c r="N6167" s="3">
        <v>668801.69999999995</v>
      </c>
      <c r="O6167" s="3">
        <f t="shared" si="673"/>
        <v>1033970.02</v>
      </c>
      <c r="P6167" s="3">
        <v>731605.67</v>
      </c>
      <c r="Q6167" s="4">
        <f t="shared" si="674"/>
        <v>0.4511636585781334</v>
      </c>
      <c r="R6167" s="4">
        <f t="shared" si="675"/>
        <v>0.19384506263335555</v>
      </c>
      <c r="S6167" s="3">
        <v>4428028.54</v>
      </c>
      <c r="T6167" s="3">
        <f t="shared" si="676"/>
        <v>-653851.06000000006</v>
      </c>
      <c r="U6167" s="4">
        <f t="shared" si="677"/>
        <v>-0.14766188927951221</v>
      </c>
      <c r="V6167" s="2" t="s">
        <v>124</v>
      </c>
      <c r="W6167" s="2" t="s">
        <v>96</v>
      </c>
      <c r="X6167" s="2" t="s">
        <v>126</v>
      </c>
      <c r="Y6167" s="2">
        <v>1.34</v>
      </c>
      <c r="Z6167" s="2" t="s">
        <v>6563</v>
      </c>
      <c r="AA6167" s="2" t="s">
        <v>99</v>
      </c>
      <c r="AB6167" s="2" t="s">
        <v>100</v>
      </c>
      <c r="AC6167" s="2">
        <v>5.31</v>
      </c>
      <c r="AD6167" s="3">
        <v>0</v>
      </c>
      <c r="AE6167" s="5">
        <v>0</v>
      </c>
      <c r="AF6167" s="2">
        <v>0</v>
      </c>
      <c r="AG6167" s="3">
        <f t="shared" si="678"/>
        <v>0</v>
      </c>
      <c r="AH6167" s="2" t="s">
        <v>50</v>
      </c>
      <c r="AI6167" s="3">
        <v>0</v>
      </c>
    </row>
    <row r="6168" spans="1:35" x14ac:dyDescent="0.3">
      <c r="A6168" s="2" t="s">
        <v>12598</v>
      </c>
      <c r="B6168" s="2" t="s">
        <v>12599</v>
      </c>
      <c r="C6168" s="2" t="s">
        <v>53</v>
      </c>
      <c r="D6168" s="2" t="s">
        <v>54</v>
      </c>
      <c r="E6168" s="2">
        <v>2021</v>
      </c>
      <c r="F6168" s="2" t="s">
        <v>39</v>
      </c>
      <c r="G6168" s="2" t="s">
        <v>56</v>
      </c>
      <c r="H6168" s="2" t="s">
        <v>153</v>
      </c>
      <c r="I6168" s="2" t="s">
        <v>178</v>
      </c>
      <c r="J6168" s="2" t="s">
        <v>179</v>
      </c>
      <c r="K6168" s="3">
        <v>3341662.65</v>
      </c>
      <c r="L6168" s="3">
        <v>1207394.3899999999</v>
      </c>
      <c r="M6168" s="3">
        <f t="shared" si="672"/>
        <v>2134268.2599999998</v>
      </c>
      <c r="N6168" s="3">
        <v>424222.37</v>
      </c>
      <c r="O6168" s="3">
        <f t="shared" si="673"/>
        <v>1710045.8899999997</v>
      </c>
      <c r="P6168" s="3">
        <v>1302952.8999999999</v>
      </c>
      <c r="Q6168" s="4">
        <f t="shared" si="674"/>
        <v>0.63868453627418076</v>
      </c>
      <c r="R6168" s="4">
        <f t="shared" si="675"/>
        <v>0.38991156094107821</v>
      </c>
      <c r="S6168" s="3">
        <v>3749855.41</v>
      </c>
      <c r="T6168" s="3">
        <f t="shared" si="676"/>
        <v>-408192.76000000024</v>
      </c>
      <c r="U6168" s="4">
        <f t="shared" si="677"/>
        <v>-0.10885559984831528</v>
      </c>
      <c r="V6168" s="2" t="s">
        <v>107</v>
      </c>
      <c r="W6168" s="2" t="s">
        <v>60</v>
      </c>
      <c r="X6168" s="2" t="s">
        <v>155</v>
      </c>
      <c r="Y6168" s="2">
        <v>7.24</v>
      </c>
      <c r="Z6168" s="2" t="s">
        <v>12600</v>
      </c>
      <c r="AA6168" s="2" t="s">
        <v>48</v>
      </c>
      <c r="AB6168" s="2" t="s">
        <v>64</v>
      </c>
      <c r="AC6168" s="2">
        <v>7.21</v>
      </c>
      <c r="AD6168" s="3">
        <v>1469102.25</v>
      </c>
      <c r="AE6168" s="5">
        <v>14.66</v>
      </c>
      <c r="AF6168" s="2">
        <v>24</v>
      </c>
      <c r="AG6168" s="3">
        <f t="shared" si="678"/>
        <v>70994.755567115135</v>
      </c>
      <c r="AH6168" s="2" t="s">
        <v>50</v>
      </c>
      <c r="AI6168" s="3">
        <v>0</v>
      </c>
    </row>
    <row r="6169" spans="1:35" x14ac:dyDescent="0.3">
      <c r="A6169" s="2" t="s">
        <v>12601</v>
      </c>
      <c r="B6169" s="2" t="s">
        <v>11293</v>
      </c>
      <c r="C6169" s="2" t="s">
        <v>176</v>
      </c>
      <c r="D6169" s="2" t="s">
        <v>104</v>
      </c>
      <c r="E6169" s="2">
        <v>2020</v>
      </c>
      <c r="F6169" s="2" t="s">
        <v>39</v>
      </c>
      <c r="G6169" s="2" t="s">
        <v>114</v>
      </c>
      <c r="H6169" s="2" t="s">
        <v>115</v>
      </c>
      <c r="I6169" s="2" t="s">
        <v>42</v>
      </c>
      <c r="J6169" s="2" t="s">
        <v>43</v>
      </c>
      <c r="K6169" s="3">
        <v>4544721.93</v>
      </c>
      <c r="L6169" s="3">
        <v>1788756.83</v>
      </c>
      <c r="M6169" s="3">
        <f t="shared" si="672"/>
        <v>2755965.0999999996</v>
      </c>
      <c r="N6169" s="3">
        <v>554025.59</v>
      </c>
      <c r="O6169" s="3">
        <f t="shared" si="673"/>
        <v>2201939.5099999998</v>
      </c>
      <c r="P6169" s="3">
        <v>1661080.93</v>
      </c>
      <c r="Q6169" s="4">
        <f t="shared" si="674"/>
        <v>0.60641006038404643</v>
      </c>
      <c r="R6169" s="4">
        <f t="shared" si="675"/>
        <v>0.36549671367902592</v>
      </c>
      <c r="S6169" s="3">
        <v>4744607.4800000004</v>
      </c>
      <c r="T6169" s="3">
        <f t="shared" si="676"/>
        <v>-199885.55000000075</v>
      </c>
      <c r="U6169" s="4">
        <f t="shared" si="677"/>
        <v>-4.2128996095584438E-2</v>
      </c>
      <c r="V6169" s="2" t="s">
        <v>44</v>
      </c>
      <c r="W6169" s="2" t="s">
        <v>134</v>
      </c>
      <c r="X6169" s="2" t="s">
        <v>118</v>
      </c>
      <c r="Y6169" s="2">
        <v>3.75</v>
      </c>
      <c r="Z6169" s="2" t="s">
        <v>5676</v>
      </c>
      <c r="AA6169" s="2" t="s">
        <v>141</v>
      </c>
      <c r="AB6169" s="2" t="s">
        <v>242</v>
      </c>
      <c r="AC6169" s="2">
        <v>4.0599999999999996</v>
      </c>
      <c r="AD6169" s="3">
        <v>0</v>
      </c>
      <c r="AE6169" s="5">
        <v>0</v>
      </c>
      <c r="AF6169" s="2">
        <v>0</v>
      </c>
      <c r="AG6169" s="3">
        <f t="shared" si="678"/>
        <v>0</v>
      </c>
      <c r="AH6169" s="2" t="s">
        <v>50</v>
      </c>
      <c r="AI6169" s="3">
        <v>0</v>
      </c>
    </row>
    <row r="6170" spans="1:35" x14ac:dyDescent="0.3">
      <c r="A6170" s="2" t="s">
        <v>12602</v>
      </c>
      <c r="B6170" s="2" t="s">
        <v>10380</v>
      </c>
      <c r="C6170" s="2" t="s">
        <v>734</v>
      </c>
      <c r="D6170" s="2" t="s">
        <v>38</v>
      </c>
      <c r="E6170" s="2">
        <v>2024</v>
      </c>
      <c r="F6170" s="2" t="s">
        <v>68</v>
      </c>
      <c r="G6170" s="2" t="s">
        <v>69</v>
      </c>
      <c r="H6170" s="2" t="s">
        <v>272</v>
      </c>
      <c r="I6170" s="2" t="s">
        <v>178</v>
      </c>
      <c r="J6170" s="2" t="s">
        <v>206</v>
      </c>
      <c r="K6170" s="3">
        <v>2751357.23</v>
      </c>
      <c r="L6170" s="3">
        <v>1006356.65</v>
      </c>
      <c r="M6170" s="3">
        <f t="shared" si="672"/>
        <v>1745000.58</v>
      </c>
      <c r="N6170" s="3">
        <v>519361.18</v>
      </c>
      <c r="O6170" s="3">
        <f t="shared" si="673"/>
        <v>1225639.4000000001</v>
      </c>
      <c r="P6170" s="3">
        <v>953156.95</v>
      </c>
      <c r="Q6170" s="4">
        <f t="shared" si="674"/>
        <v>0.63423264742688468</v>
      </c>
      <c r="R6170" s="4">
        <f t="shared" si="675"/>
        <v>0.34643155007537862</v>
      </c>
      <c r="S6170" s="3">
        <v>2393028.86</v>
      </c>
      <c r="T6170" s="3">
        <f t="shared" si="676"/>
        <v>358328.37000000011</v>
      </c>
      <c r="U6170" s="4">
        <f t="shared" si="677"/>
        <v>0.14973842396535081</v>
      </c>
      <c r="V6170" s="2" t="s">
        <v>95</v>
      </c>
      <c r="W6170" s="2" t="s">
        <v>134</v>
      </c>
      <c r="X6170" s="2" t="s">
        <v>274</v>
      </c>
      <c r="Y6170" s="2">
        <v>1</v>
      </c>
      <c r="Z6170" s="2" t="s">
        <v>9844</v>
      </c>
      <c r="AA6170" s="2" t="s">
        <v>99</v>
      </c>
      <c r="AB6170" s="2" t="s">
        <v>142</v>
      </c>
      <c r="AC6170" s="2">
        <v>9.1</v>
      </c>
      <c r="AD6170" s="3">
        <v>4144575.11</v>
      </c>
      <c r="AE6170" s="5">
        <v>14.18</v>
      </c>
      <c r="AF6170" s="2">
        <v>48</v>
      </c>
      <c r="AG6170" s="3">
        <f t="shared" si="678"/>
        <v>113631.21809900025</v>
      </c>
      <c r="AH6170" s="2" t="s">
        <v>50</v>
      </c>
      <c r="AI6170" s="3">
        <v>0</v>
      </c>
    </row>
    <row r="6171" spans="1:35" x14ac:dyDescent="0.3">
      <c r="A6171" s="2" t="s">
        <v>12603</v>
      </c>
      <c r="B6171" s="2" t="s">
        <v>340</v>
      </c>
      <c r="C6171" s="2" t="s">
        <v>341</v>
      </c>
      <c r="D6171" s="2" t="s">
        <v>54</v>
      </c>
      <c r="E6171" s="2">
        <v>2023</v>
      </c>
      <c r="F6171" s="2" t="s">
        <v>58</v>
      </c>
      <c r="G6171" s="2" t="s">
        <v>69</v>
      </c>
      <c r="H6171" s="2" t="s">
        <v>165</v>
      </c>
      <c r="I6171" s="2" t="s">
        <v>71</v>
      </c>
      <c r="J6171" s="2" t="s">
        <v>72</v>
      </c>
      <c r="K6171" s="3">
        <v>5409588.9299999997</v>
      </c>
      <c r="L6171" s="3">
        <v>2906479.85</v>
      </c>
      <c r="M6171" s="3">
        <f t="shared" si="672"/>
        <v>2503109.0799999996</v>
      </c>
      <c r="N6171" s="3">
        <v>709826</v>
      </c>
      <c r="O6171" s="3">
        <f t="shared" si="673"/>
        <v>1793283.0799999996</v>
      </c>
      <c r="P6171" s="3">
        <v>1386473.9</v>
      </c>
      <c r="Q6171" s="4">
        <f t="shared" si="674"/>
        <v>0.46271705898362958</v>
      </c>
      <c r="R6171" s="4">
        <f t="shared" si="675"/>
        <v>0.25629930812506302</v>
      </c>
      <c r="S6171" s="3">
        <v>6452465.9900000002</v>
      </c>
      <c r="T6171" s="3">
        <f t="shared" si="676"/>
        <v>-1042877.0600000005</v>
      </c>
      <c r="U6171" s="4">
        <f t="shared" si="677"/>
        <v>-0.1616245729332392</v>
      </c>
      <c r="V6171" s="2" t="s">
        <v>133</v>
      </c>
      <c r="W6171" s="2" t="s">
        <v>117</v>
      </c>
      <c r="X6171" s="2" t="s">
        <v>167</v>
      </c>
      <c r="Y6171" s="2">
        <v>17.2</v>
      </c>
      <c r="Z6171" s="2" t="s">
        <v>3989</v>
      </c>
      <c r="AA6171" s="2" t="s">
        <v>109</v>
      </c>
      <c r="AB6171" s="2" t="s">
        <v>77</v>
      </c>
      <c r="AC6171" s="2">
        <v>7.17</v>
      </c>
      <c r="AD6171" s="3">
        <v>0</v>
      </c>
      <c r="AE6171" s="5">
        <v>0</v>
      </c>
      <c r="AF6171" s="2">
        <v>0</v>
      </c>
      <c r="AG6171" s="3">
        <f t="shared" si="678"/>
        <v>0</v>
      </c>
      <c r="AH6171" s="2" t="s">
        <v>50</v>
      </c>
      <c r="AI6171" s="3">
        <v>0</v>
      </c>
    </row>
    <row r="6172" spans="1:35" x14ac:dyDescent="0.3">
      <c r="A6172" s="2" t="s">
        <v>12604</v>
      </c>
      <c r="B6172" s="2" t="s">
        <v>11963</v>
      </c>
      <c r="C6172" s="2" t="s">
        <v>880</v>
      </c>
      <c r="D6172" s="2" t="s">
        <v>81</v>
      </c>
      <c r="E6172" s="2">
        <v>2024</v>
      </c>
      <c r="F6172" s="2" t="s">
        <v>105</v>
      </c>
      <c r="G6172" s="2" t="s">
        <v>40</v>
      </c>
      <c r="H6172" s="2" t="s">
        <v>83</v>
      </c>
      <c r="I6172" s="2" t="s">
        <v>39</v>
      </c>
      <c r="J6172" s="2" t="s">
        <v>116</v>
      </c>
      <c r="K6172" s="3">
        <v>1303300.3999999999</v>
      </c>
      <c r="L6172" s="3">
        <v>377959.28</v>
      </c>
      <c r="M6172" s="3">
        <f t="shared" si="672"/>
        <v>925341.11999999988</v>
      </c>
      <c r="N6172" s="3">
        <v>219871.08</v>
      </c>
      <c r="O6172" s="3">
        <f t="shared" si="673"/>
        <v>705470.03999999992</v>
      </c>
      <c r="P6172" s="3">
        <v>563092.31999999995</v>
      </c>
      <c r="Q6172" s="4">
        <f t="shared" si="674"/>
        <v>0.70999833959998782</v>
      </c>
      <c r="R6172" s="4">
        <f t="shared" si="675"/>
        <v>0.43205106052296155</v>
      </c>
      <c r="S6172" s="3">
        <v>1471501.62</v>
      </c>
      <c r="T6172" s="3">
        <f t="shared" si="676"/>
        <v>-168201.2200000002</v>
      </c>
      <c r="U6172" s="4">
        <f t="shared" si="677"/>
        <v>-0.11430583406357391</v>
      </c>
      <c r="V6172" s="2" t="s">
        <v>107</v>
      </c>
      <c r="W6172" s="2" t="s">
        <v>117</v>
      </c>
      <c r="X6172" s="2" t="s">
        <v>86</v>
      </c>
      <c r="Y6172" s="2">
        <v>0.92</v>
      </c>
      <c r="Z6172" s="2" t="s">
        <v>5216</v>
      </c>
      <c r="AA6172" s="2" t="s">
        <v>141</v>
      </c>
      <c r="AB6172" s="2" t="s">
        <v>88</v>
      </c>
      <c r="AC6172" s="2">
        <v>5.0199999999999996</v>
      </c>
      <c r="AD6172" s="3">
        <v>0</v>
      </c>
      <c r="AE6172" s="5">
        <v>0</v>
      </c>
      <c r="AF6172" s="2">
        <v>0</v>
      </c>
      <c r="AG6172" s="3">
        <f t="shared" si="678"/>
        <v>0</v>
      </c>
      <c r="AH6172" s="2" t="s">
        <v>50</v>
      </c>
      <c r="AI6172" s="3">
        <v>0</v>
      </c>
    </row>
    <row r="6173" spans="1:35" x14ac:dyDescent="0.3">
      <c r="A6173" s="2" t="s">
        <v>12605</v>
      </c>
      <c r="B6173" s="2" t="s">
        <v>4097</v>
      </c>
      <c r="C6173" s="2" t="s">
        <v>452</v>
      </c>
      <c r="D6173" s="2" t="s">
        <v>38</v>
      </c>
      <c r="E6173" s="2">
        <v>2021</v>
      </c>
      <c r="F6173" s="2" t="s">
        <v>82</v>
      </c>
      <c r="G6173" s="2" t="s">
        <v>69</v>
      </c>
      <c r="H6173" s="2" t="s">
        <v>165</v>
      </c>
      <c r="I6173" s="2" t="s">
        <v>178</v>
      </c>
      <c r="J6173" s="2" t="s">
        <v>179</v>
      </c>
      <c r="K6173" s="3">
        <v>3457011.87</v>
      </c>
      <c r="L6173" s="3">
        <v>1822926.43</v>
      </c>
      <c r="M6173" s="3">
        <f t="shared" si="672"/>
        <v>1634085.4400000002</v>
      </c>
      <c r="N6173" s="3">
        <v>514119.03</v>
      </c>
      <c r="O6173" s="3">
        <f t="shared" si="673"/>
        <v>1119966.4100000001</v>
      </c>
      <c r="P6173" s="3">
        <v>796990.97</v>
      </c>
      <c r="Q6173" s="4">
        <f t="shared" si="674"/>
        <v>0.47268725172181725</v>
      </c>
      <c r="R6173" s="4">
        <f t="shared" si="675"/>
        <v>0.23054331311856327</v>
      </c>
      <c r="S6173" s="3">
        <v>3075820.5</v>
      </c>
      <c r="T6173" s="3">
        <f t="shared" si="676"/>
        <v>381191.37000000011</v>
      </c>
      <c r="U6173" s="4">
        <f t="shared" si="677"/>
        <v>0.12393160459136029</v>
      </c>
      <c r="V6173" s="2" t="s">
        <v>124</v>
      </c>
      <c r="W6173" s="2" t="s">
        <v>45</v>
      </c>
      <c r="X6173" s="2" t="s">
        <v>167</v>
      </c>
      <c r="Y6173" s="2">
        <v>17.2</v>
      </c>
      <c r="Z6173" s="2" t="s">
        <v>7764</v>
      </c>
      <c r="AA6173" s="2" t="s">
        <v>76</v>
      </c>
      <c r="AB6173" s="2" t="s">
        <v>88</v>
      </c>
      <c r="AC6173" s="2">
        <v>9.2200000000000006</v>
      </c>
      <c r="AD6173" s="3">
        <v>1524939.01</v>
      </c>
      <c r="AE6173" s="5">
        <v>12.26</v>
      </c>
      <c r="AF6173" s="2">
        <v>120</v>
      </c>
      <c r="AG6173" s="3">
        <f t="shared" si="678"/>
        <v>22108.257313132213</v>
      </c>
      <c r="AH6173" s="2" t="s">
        <v>50</v>
      </c>
      <c r="AI6173" s="3">
        <v>0</v>
      </c>
    </row>
    <row r="6174" spans="1:35" x14ac:dyDescent="0.3">
      <c r="A6174" s="2" t="s">
        <v>12606</v>
      </c>
      <c r="B6174" s="2" t="s">
        <v>9227</v>
      </c>
      <c r="C6174" s="2" t="s">
        <v>403</v>
      </c>
      <c r="D6174" s="2" t="s">
        <v>54</v>
      </c>
      <c r="E6174" s="2">
        <v>2021</v>
      </c>
      <c r="F6174" s="2" t="s">
        <v>55</v>
      </c>
      <c r="G6174" s="2" t="s">
        <v>114</v>
      </c>
      <c r="H6174" s="2" t="s">
        <v>234</v>
      </c>
      <c r="I6174" s="2" t="s">
        <v>58</v>
      </c>
      <c r="J6174" s="2" t="s">
        <v>106</v>
      </c>
      <c r="K6174" s="3">
        <v>1746018.41</v>
      </c>
      <c r="L6174" s="3">
        <v>527838.61</v>
      </c>
      <c r="M6174" s="3">
        <f t="shared" si="672"/>
        <v>1218179.7999999998</v>
      </c>
      <c r="N6174" s="3">
        <v>246768.55</v>
      </c>
      <c r="O6174" s="3">
        <f t="shared" si="673"/>
        <v>971411.24999999977</v>
      </c>
      <c r="P6174" s="3">
        <v>724575.89</v>
      </c>
      <c r="Q6174" s="4">
        <f t="shared" si="674"/>
        <v>0.6976901234391909</v>
      </c>
      <c r="R6174" s="4">
        <f t="shared" si="675"/>
        <v>0.41498754300076368</v>
      </c>
      <c r="S6174" s="3">
        <v>1931174.21</v>
      </c>
      <c r="T6174" s="3">
        <f t="shared" si="676"/>
        <v>-185155.80000000005</v>
      </c>
      <c r="U6174" s="4">
        <f t="shared" si="677"/>
        <v>-9.5877316008688859E-2</v>
      </c>
      <c r="V6174" s="2" t="s">
        <v>44</v>
      </c>
      <c r="W6174" s="2" t="s">
        <v>125</v>
      </c>
      <c r="X6174" s="2" t="s">
        <v>236</v>
      </c>
      <c r="Y6174" s="2">
        <v>3.67</v>
      </c>
      <c r="Z6174" s="2" t="s">
        <v>12607</v>
      </c>
      <c r="AA6174" s="2" t="s">
        <v>48</v>
      </c>
      <c r="AB6174" s="2" t="s">
        <v>77</v>
      </c>
      <c r="AC6174" s="2">
        <v>7.11</v>
      </c>
      <c r="AD6174" s="3">
        <v>0</v>
      </c>
      <c r="AE6174" s="5">
        <v>0</v>
      </c>
      <c r="AF6174" s="2">
        <v>0</v>
      </c>
      <c r="AG6174" s="3">
        <f t="shared" si="678"/>
        <v>0</v>
      </c>
      <c r="AH6174" s="2" t="s">
        <v>50</v>
      </c>
      <c r="AI6174" s="3">
        <v>0</v>
      </c>
    </row>
    <row r="6175" spans="1:35" x14ac:dyDescent="0.3">
      <c r="A6175" s="2" t="s">
        <v>12608</v>
      </c>
      <c r="B6175" s="2" t="s">
        <v>2441</v>
      </c>
      <c r="C6175" s="2" t="s">
        <v>341</v>
      </c>
      <c r="D6175" s="2" t="s">
        <v>54</v>
      </c>
      <c r="E6175" s="2">
        <v>2023</v>
      </c>
      <c r="F6175" s="2" t="s">
        <v>39</v>
      </c>
      <c r="G6175" s="2" t="s">
        <v>93</v>
      </c>
      <c r="H6175" s="2" t="s">
        <v>94</v>
      </c>
      <c r="I6175" s="2" t="s">
        <v>55</v>
      </c>
      <c r="J6175" s="2" t="s">
        <v>84</v>
      </c>
      <c r="K6175" s="3">
        <v>2103587.75</v>
      </c>
      <c r="L6175" s="3">
        <v>1197183.69</v>
      </c>
      <c r="M6175" s="3">
        <f t="shared" si="672"/>
        <v>906404.06</v>
      </c>
      <c r="N6175" s="3">
        <v>291048.24</v>
      </c>
      <c r="O6175" s="3">
        <f t="shared" si="673"/>
        <v>615355.82000000007</v>
      </c>
      <c r="P6175" s="3">
        <v>471035.66</v>
      </c>
      <c r="Q6175" s="4">
        <f t="shared" si="674"/>
        <v>0.43088483473056927</v>
      </c>
      <c r="R6175" s="4">
        <f t="shared" si="675"/>
        <v>0.2239201383445972</v>
      </c>
      <c r="S6175" s="3">
        <v>1946967.38</v>
      </c>
      <c r="T6175" s="3">
        <f t="shared" si="676"/>
        <v>156620.37000000011</v>
      </c>
      <c r="U6175" s="4">
        <f t="shared" si="677"/>
        <v>8.0443242967943362E-2</v>
      </c>
      <c r="V6175" s="2" t="s">
        <v>107</v>
      </c>
      <c r="W6175" s="2" t="s">
        <v>96</v>
      </c>
      <c r="X6175" s="2" t="s">
        <v>97</v>
      </c>
      <c r="Y6175" s="2">
        <v>1550</v>
      </c>
      <c r="Z6175" s="2" t="s">
        <v>12609</v>
      </c>
      <c r="AA6175" s="2" t="s">
        <v>224</v>
      </c>
      <c r="AB6175" s="2" t="s">
        <v>306</v>
      </c>
      <c r="AC6175" s="2">
        <v>3.39</v>
      </c>
      <c r="AD6175" s="3">
        <v>0</v>
      </c>
      <c r="AE6175" s="5">
        <v>0</v>
      </c>
      <c r="AF6175" s="2">
        <v>0</v>
      </c>
      <c r="AG6175" s="3">
        <f t="shared" si="678"/>
        <v>0</v>
      </c>
      <c r="AH6175" s="2" t="s">
        <v>50</v>
      </c>
      <c r="AI6175" s="3">
        <v>0</v>
      </c>
    </row>
    <row r="6176" spans="1:35" x14ac:dyDescent="0.3">
      <c r="A6176" s="2" t="s">
        <v>12610</v>
      </c>
      <c r="B6176" s="2" t="s">
        <v>651</v>
      </c>
      <c r="C6176" s="2" t="s">
        <v>648</v>
      </c>
      <c r="D6176" s="2" t="s">
        <v>104</v>
      </c>
      <c r="E6176" s="2">
        <v>2021</v>
      </c>
      <c r="F6176" s="2" t="s">
        <v>82</v>
      </c>
      <c r="G6176" s="2" t="s">
        <v>93</v>
      </c>
      <c r="H6176" s="2" t="s">
        <v>159</v>
      </c>
      <c r="I6176" s="2" t="s">
        <v>58</v>
      </c>
      <c r="J6176" s="2" t="s">
        <v>59</v>
      </c>
      <c r="K6176" s="3">
        <v>4077610.18</v>
      </c>
      <c r="L6176" s="3">
        <v>2082764.62</v>
      </c>
      <c r="M6176" s="3">
        <f t="shared" si="672"/>
        <v>1994845.56</v>
      </c>
      <c r="N6176" s="3">
        <v>392564.99</v>
      </c>
      <c r="O6176" s="3">
        <f t="shared" si="673"/>
        <v>1602280.57</v>
      </c>
      <c r="P6176" s="3">
        <v>1235665.6299999999</v>
      </c>
      <c r="Q6176" s="4">
        <f t="shared" si="674"/>
        <v>0.48921929069737607</v>
      </c>
      <c r="R6176" s="4">
        <f t="shared" si="675"/>
        <v>0.30303672382925034</v>
      </c>
      <c r="S6176" s="3">
        <v>4442684.5</v>
      </c>
      <c r="T6176" s="3">
        <f t="shared" si="676"/>
        <v>-365074.31999999983</v>
      </c>
      <c r="U6176" s="4">
        <f t="shared" si="677"/>
        <v>-8.2174261980565988E-2</v>
      </c>
      <c r="V6176" s="2" t="s">
        <v>124</v>
      </c>
      <c r="W6176" s="2" t="s">
        <v>96</v>
      </c>
      <c r="X6176" s="2" t="s">
        <v>160</v>
      </c>
      <c r="Y6176" s="2">
        <v>129.5</v>
      </c>
      <c r="Z6176" s="2" t="s">
        <v>6139</v>
      </c>
      <c r="AA6176" s="2" t="s">
        <v>99</v>
      </c>
      <c r="AB6176" s="2" t="s">
        <v>49</v>
      </c>
      <c r="AC6176" s="2">
        <v>9.3800000000000008</v>
      </c>
      <c r="AD6176" s="3">
        <v>0</v>
      </c>
      <c r="AE6176" s="5">
        <v>0</v>
      </c>
      <c r="AF6176" s="2">
        <v>0</v>
      </c>
      <c r="AG6176" s="3">
        <f t="shared" si="678"/>
        <v>0</v>
      </c>
      <c r="AH6176" s="2" t="s">
        <v>50</v>
      </c>
      <c r="AI6176" s="3">
        <v>0</v>
      </c>
    </row>
    <row r="6177" spans="1:35" x14ac:dyDescent="0.3">
      <c r="A6177" s="2" t="s">
        <v>12611</v>
      </c>
      <c r="B6177" s="2" t="s">
        <v>3755</v>
      </c>
      <c r="C6177" s="2" t="s">
        <v>67</v>
      </c>
      <c r="D6177" s="2" t="s">
        <v>54</v>
      </c>
      <c r="E6177" s="2">
        <v>2022</v>
      </c>
      <c r="F6177" s="2" t="s">
        <v>68</v>
      </c>
      <c r="G6177" s="2" t="s">
        <v>56</v>
      </c>
      <c r="H6177" s="2" t="s">
        <v>57</v>
      </c>
      <c r="I6177" s="2" t="s">
        <v>71</v>
      </c>
      <c r="J6177" s="2" t="s">
        <v>72</v>
      </c>
      <c r="K6177" s="3">
        <v>791821.82</v>
      </c>
      <c r="L6177" s="3">
        <v>340548.85</v>
      </c>
      <c r="M6177" s="3">
        <f t="shared" si="672"/>
        <v>451272.97</v>
      </c>
      <c r="N6177" s="3">
        <v>168491.15</v>
      </c>
      <c r="O6177" s="3">
        <f t="shared" si="673"/>
        <v>282781.81999999995</v>
      </c>
      <c r="P6177" s="3">
        <v>218476.06</v>
      </c>
      <c r="Q6177" s="4">
        <f t="shared" si="674"/>
        <v>0.56991732054062361</v>
      </c>
      <c r="R6177" s="4">
        <f t="shared" si="675"/>
        <v>0.2759156851727072</v>
      </c>
      <c r="S6177" s="3">
        <v>809231.12</v>
      </c>
      <c r="T6177" s="3">
        <f t="shared" si="676"/>
        <v>-17409.300000000047</v>
      </c>
      <c r="U6177" s="4">
        <f t="shared" si="677"/>
        <v>-2.1513384210928573E-2</v>
      </c>
      <c r="V6177" s="2" t="s">
        <v>44</v>
      </c>
      <c r="W6177" s="2" t="s">
        <v>125</v>
      </c>
      <c r="X6177" s="2" t="s">
        <v>61</v>
      </c>
      <c r="Y6177" s="2">
        <v>1.53</v>
      </c>
      <c r="Z6177" s="2" t="s">
        <v>12612</v>
      </c>
      <c r="AA6177" s="2" t="s">
        <v>48</v>
      </c>
      <c r="AB6177" s="2" t="s">
        <v>77</v>
      </c>
      <c r="AC6177" s="2">
        <v>3.27</v>
      </c>
      <c r="AD6177" s="3">
        <v>0</v>
      </c>
      <c r="AE6177" s="5">
        <v>0</v>
      </c>
      <c r="AF6177" s="2">
        <v>0</v>
      </c>
      <c r="AG6177" s="3">
        <f t="shared" si="678"/>
        <v>0</v>
      </c>
      <c r="AH6177" s="2" t="s">
        <v>50</v>
      </c>
      <c r="AI6177" s="3">
        <v>0</v>
      </c>
    </row>
    <row r="6178" spans="1:35" x14ac:dyDescent="0.3">
      <c r="A6178" s="2" t="s">
        <v>12613</v>
      </c>
      <c r="B6178" s="2" t="s">
        <v>3422</v>
      </c>
      <c r="C6178" s="2" t="s">
        <v>387</v>
      </c>
      <c r="D6178" s="2" t="s">
        <v>81</v>
      </c>
      <c r="E6178" s="2">
        <v>2020</v>
      </c>
      <c r="F6178" s="2" t="s">
        <v>82</v>
      </c>
      <c r="G6178" s="2" t="s">
        <v>114</v>
      </c>
      <c r="H6178" s="2" t="s">
        <v>234</v>
      </c>
      <c r="I6178" s="2" t="s">
        <v>131</v>
      </c>
      <c r="J6178" s="2" t="s">
        <v>491</v>
      </c>
      <c r="K6178" s="3">
        <v>7634944.3099999996</v>
      </c>
      <c r="L6178" s="3">
        <v>2505215.2000000002</v>
      </c>
      <c r="M6178" s="3">
        <f t="shared" si="672"/>
        <v>5129729.1099999994</v>
      </c>
      <c r="N6178" s="3">
        <v>1576356.38</v>
      </c>
      <c r="O6178" s="3">
        <f t="shared" si="673"/>
        <v>3553372.7299999995</v>
      </c>
      <c r="P6178" s="3">
        <v>2594144.4</v>
      </c>
      <c r="Q6178" s="4">
        <f t="shared" si="674"/>
        <v>0.67187511810416856</v>
      </c>
      <c r="R6178" s="4">
        <f t="shared" si="675"/>
        <v>0.33977253725377859</v>
      </c>
      <c r="S6178" s="3">
        <v>8071327.1100000003</v>
      </c>
      <c r="T6178" s="3">
        <f t="shared" si="676"/>
        <v>-436382.80000000075</v>
      </c>
      <c r="U6178" s="4">
        <f t="shared" si="677"/>
        <v>-5.4065805294812384E-2</v>
      </c>
      <c r="V6178" s="2" t="s">
        <v>44</v>
      </c>
      <c r="W6178" s="2" t="s">
        <v>45</v>
      </c>
      <c r="X6178" s="2" t="s">
        <v>236</v>
      </c>
      <c r="Y6178" s="2">
        <v>3.67</v>
      </c>
      <c r="Z6178" s="2" t="s">
        <v>10218</v>
      </c>
      <c r="AA6178" s="2" t="s">
        <v>224</v>
      </c>
      <c r="AB6178" s="2" t="s">
        <v>149</v>
      </c>
      <c r="AC6178" s="2">
        <v>9.5299999999999994</v>
      </c>
      <c r="AD6178" s="3">
        <v>0</v>
      </c>
      <c r="AE6178" s="5">
        <v>0</v>
      </c>
      <c r="AF6178" s="2">
        <v>0</v>
      </c>
      <c r="AG6178" s="3">
        <f t="shared" si="678"/>
        <v>0</v>
      </c>
      <c r="AH6178" s="2" t="s">
        <v>50</v>
      </c>
      <c r="AI6178" s="3">
        <v>0</v>
      </c>
    </row>
    <row r="6179" spans="1:35" x14ac:dyDescent="0.3">
      <c r="A6179" s="2" t="s">
        <v>12614</v>
      </c>
      <c r="B6179" s="2" t="s">
        <v>2288</v>
      </c>
      <c r="C6179" s="2" t="s">
        <v>257</v>
      </c>
      <c r="D6179" s="2" t="s">
        <v>104</v>
      </c>
      <c r="E6179" s="2">
        <v>2024</v>
      </c>
      <c r="F6179" s="2" t="s">
        <v>82</v>
      </c>
      <c r="G6179" s="2" t="s">
        <v>40</v>
      </c>
      <c r="H6179" s="2" t="s">
        <v>279</v>
      </c>
      <c r="I6179" s="2" t="s">
        <v>58</v>
      </c>
      <c r="J6179" s="2" t="s">
        <v>59</v>
      </c>
      <c r="K6179" s="3">
        <v>257514.07</v>
      </c>
      <c r="L6179" s="3">
        <v>83873.16</v>
      </c>
      <c r="M6179" s="3">
        <f t="shared" si="672"/>
        <v>173640.91</v>
      </c>
      <c r="N6179" s="3">
        <v>33889.230000000003</v>
      </c>
      <c r="O6179" s="3">
        <f t="shared" si="673"/>
        <v>139751.67999999999</v>
      </c>
      <c r="P6179" s="3">
        <v>107149.73</v>
      </c>
      <c r="Q6179" s="4">
        <f t="shared" si="674"/>
        <v>0.6742967869677956</v>
      </c>
      <c r="R6179" s="4">
        <f t="shared" si="675"/>
        <v>0.41609272068124276</v>
      </c>
      <c r="S6179" s="3">
        <v>214843.51</v>
      </c>
      <c r="T6179" s="3">
        <f t="shared" si="676"/>
        <v>42670.559999999998</v>
      </c>
      <c r="U6179" s="4">
        <f t="shared" si="677"/>
        <v>0.19861228295888481</v>
      </c>
      <c r="V6179" s="2" t="s">
        <v>133</v>
      </c>
      <c r="W6179" s="2" t="s">
        <v>96</v>
      </c>
      <c r="X6179" s="2" t="s">
        <v>280</v>
      </c>
      <c r="Y6179" s="2">
        <v>0.79</v>
      </c>
      <c r="Z6179" s="2" t="s">
        <v>12615</v>
      </c>
      <c r="AA6179" s="2" t="s">
        <v>48</v>
      </c>
      <c r="AB6179" s="2" t="s">
        <v>182</v>
      </c>
      <c r="AC6179" s="2">
        <v>9.41</v>
      </c>
      <c r="AD6179" s="3">
        <v>0</v>
      </c>
      <c r="AE6179" s="5">
        <v>0</v>
      </c>
      <c r="AF6179" s="2">
        <v>0</v>
      </c>
      <c r="AG6179" s="3">
        <f t="shared" si="678"/>
        <v>0</v>
      </c>
      <c r="AH6179" s="2" t="s">
        <v>50</v>
      </c>
      <c r="AI6179" s="3">
        <v>0</v>
      </c>
    </row>
    <row r="6180" spans="1:35" x14ac:dyDescent="0.3">
      <c r="A6180" s="2" t="s">
        <v>12616</v>
      </c>
      <c r="B6180" s="2" t="s">
        <v>483</v>
      </c>
      <c r="C6180" s="2" t="s">
        <v>304</v>
      </c>
      <c r="D6180" s="2" t="s">
        <v>104</v>
      </c>
      <c r="E6180" s="2">
        <v>2022</v>
      </c>
      <c r="F6180" s="2" t="s">
        <v>68</v>
      </c>
      <c r="G6180" s="2" t="s">
        <v>114</v>
      </c>
      <c r="H6180" s="2" t="s">
        <v>234</v>
      </c>
      <c r="I6180" s="2" t="s">
        <v>58</v>
      </c>
      <c r="J6180" s="2" t="s">
        <v>59</v>
      </c>
      <c r="K6180" s="3">
        <v>6684524.5</v>
      </c>
      <c r="L6180" s="3">
        <v>2113937.84</v>
      </c>
      <c r="M6180" s="3">
        <f t="shared" si="672"/>
        <v>4570586.66</v>
      </c>
      <c r="N6180" s="3">
        <v>796312.21</v>
      </c>
      <c r="O6180" s="3">
        <f t="shared" si="673"/>
        <v>3774274.45</v>
      </c>
      <c r="P6180" s="3">
        <v>2847568.49</v>
      </c>
      <c r="Q6180" s="4">
        <f t="shared" si="674"/>
        <v>0.68375643772417916</v>
      </c>
      <c r="R6180" s="4">
        <f t="shared" si="675"/>
        <v>0.42599417355714686</v>
      </c>
      <c r="S6180" s="3">
        <v>7538495.4000000004</v>
      </c>
      <c r="T6180" s="3">
        <f t="shared" si="676"/>
        <v>-853970.90000000037</v>
      </c>
      <c r="U6180" s="4">
        <f t="shared" si="677"/>
        <v>-0.11328134524032479</v>
      </c>
      <c r="V6180" s="2" t="s">
        <v>85</v>
      </c>
      <c r="W6180" s="2" t="s">
        <v>207</v>
      </c>
      <c r="X6180" s="2" t="s">
        <v>236</v>
      </c>
      <c r="Y6180" s="2">
        <v>3.67</v>
      </c>
      <c r="Z6180" s="2" t="s">
        <v>12617</v>
      </c>
      <c r="AA6180" s="2" t="s">
        <v>148</v>
      </c>
      <c r="AB6180" s="2" t="s">
        <v>88</v>
      </c>
      <c r="AC6180" s="2">
        <v>1.06</v>
      </c>
      <c r="AD6180" s="3">
        <v>0</v>
      </c>
      <c r="AE6180" s="5">
        <v>0</v>
      </c>
      <c r="AF6180" s="2">
        <v>0</v>
      </c>
      <c r="AG6180" s="3">
        <f t="shared" si="678"/>
        <v>0</v>
      </c>
      <c r="AH6180" s="2" t="s">
        <v>50</v>
      </c>
      <c r="AI6180" s="3">
        <v>0</v>
      </c>
    </row>
    <row r="6181" spans="1:35" x14ac:dyDescent="0.3">
      <c r="A6181" s="2" t="s">
        <v>12618</v>
      </c>
      <c r="B6181" s="2" t="s">
        <v>1504</v>
      </c>
      <c r="C6181" s="2" t="s">
        <v>113</v>
      </c>
      <c r="D6181" s="2" t="s">
        <v>54</v>
      </c>
      <c r="E6181" s="2">
        <v>2022</v>
      </c>
      <c r="F6181" s="2" t="s">
        <v>55</v>
      </c>
      <c r="G6181" s="2" t="s">
        <v>69</v>
      </c>
      <c r="H6181" s="2" t="s">
        <v>70</v>
      </c>
      <c r="I6181" s="2" t="s">
        <v>58</v>
      </c>
      <c r="J6181" s="2" t="s">
        <v>240</v>
      </c>
      <c r="K6181" s="3">
        <v>8880235.0800000001</v>
      </c>
      <c r="L6181" s="3">
        <v>3851220.96</v>
      </c>
      <c r="M6181" s="3">
        <f t="shared" si="672"/>
        <v>5029014.12</v>
      </c>
      <c r="N6181" s="3">
        <v>1911977.47</v>
      </c>
      <c r="O6181" s="3">
        <f t="shared" si="673"/>
        <v>3117036.6500000004</v>
      </c>
      <c r="P6181" s="3">
        <v>2475248.13</v>
      </c>
      <c r="Q6181" s="4">
        <f t="shared" si="674"/>
        <v>0.56631542686592928</v>
      </c>
      <c r="R6181" s="4">
        <f t="shared" si="675"/>
        <v>0.27873677979254574</v>
      </c>
      <c r="S6181" s="3">
        <v>7518055.9500000002</v>
      </c>
      <c r="T6181" s="3">
        <f t="shared" si="676"/>
        <v>1362179.13</v>
      </c>
      <c r="U6181" s="4">
        <f t="shared" si="677"/>
        <v>0.18118768190332502</v>
      </c>
      <c r="V6181" s="2" t="s">
        <v>44</v>
      </c>
      <c r="W6181" s="2" t="s">
        <v>60</v>
      </c>
      <c r="X6181" s="2" t="s">
        <v>74</v>
      </c>
      <c r="Y6181" s="2">
        <v>1.36</v>
      </c>
      <c r="Z6181" s="2" t="s">
        <v>8889</v>
      </c>
      <c r="AA6181" s="2" t="s">
        <v>99</v>
      </c>
      <c r="AB6181" s="2" t="s">
        <v>49</v>
      </c>
      <c r="AC6181" s="2">
        <v>9.84</v>
      </c>
      <c r="AD6181" s="3">
        <v>0</v>
      </c>
      <c r="AE6181" s="5">
        <v>0</v>
      </c>
      <c r="AF6181" s="2">
        <v>0</v>
      </c>
      <c r="AG6181" s="3">
        <f t="shared" si="678"/>
        <v>0</v>
      </c>
      <c r="AH6181" s="2" t="s">
        <v>230</v>
      </c>
      <c r="AI6181" s="3">
        <v>0</v>
      </c>
    </row>
    <row r="6182" spans="1:35" x14ac:dyDescent="0.3">
      <c r="A6182" s="2" t="s">
        <v>12619</v>
      </c>
      <c r="B6182" s="2" t="s">
        <v>7987</v>
      </c>
      <c r="C6182" s="2" t="s">
        <v>734</v>
      </c>
      <c r="D6182" s="2" t="s">
        <v>38</v>
      </c>
      <c r="E6182" s="2">
        <v>2024</v>
      </c>
      <c r="F6182" s="2" t="s">
        <v>55</v>
      </c>
      <c r="G6182" s="2" t="s">
        <v>56</v>
      </c>
      <c r="H6182" s="2" t="s">
        <v>177</v>
      </c>
      <c r="I6182" s="2" t="s">
        <v>39</v>
      </c>
      <c r="J6182" s="2" t="s">
        <v>487</v>
      </c>
      <c r="K6182" s="3">
        <v>3526029.49</v>
      </c>
      <c r="L6182" s="3">
        <v>1085370.92</v>
      </c>
      <c r="M6182" s="3">
        <f t="shared" si="672"/>
        <v>2440658.5700000003</v>
      </c>
      <c r="N6182" s="3">
        <v>388195.57</v>
      </c>
      <c r="O6182" s="3">
        <f t="shared" si="673"/>
        <v>2052463.0000000002</v>
      </c>
      <c r="P6182" s="3">
        <v>1539132.98</v>
      </c>
      <c r="Q6182" s="4">
        <f t="shared" si="674"/>
        <v>0.69218325510941769</v>
      </c>
      <c r="R6182" s="4">
        <f t="shared" si="675"/>
        <v>0.43650598622758535</v>
      </c>
      <c r="S6182" s="3">
        <v>4019042.97</v>
      </c>
      <c r="T6182" s="3">
        <f t="shared" si="676"/>
        <v>-493013.48</v>
      </c>
      <c r="U6182" s="4">
        <f t="shared" si="677"/>
        <v>-0.1226693727039201</v>
      </c>
      <c r="V6182" s="2" t="s">
        <v>73</v>
      </c>
      <c r="W6182" s="2" t="s">
        <v>134</v>
      </c>
      <c r="X6182" s="2" t="s">
        <v>180</v>
      </c>
      <c r="Y6182" s="2">
        <v>149.5</v>
      </c>
      <c r="Z6182" s="2" t="s">
        <v>12620</v>
      </c>
      <c r="AA6182" s="2" t="s">
        <v>141</v>
      </c>
      <c r="AB6182" s="2" t="s">
        <v>77</v>
      </c>
      <c r="AC6182" s="2">
        <v>6.15</v>
      </c>
      <c r="AD6182" s="3">
        <v>0</v>
      </c>
      <c r="AE6182" s="5">
        <v>0</v>
      </c>
      <c r="AF6182" s="2">
        <v>0</v>
      </c>
      <c r="AG6182" s="3">
        <f t="shared" si="678"/>
        <v>0</v>
      </c>
      <c r="AH6182" s="2" t="s">
        <v>50</v>
      </c>
      <c r="AI6182" s="3">
        <v>0</v>
      </c>
    </row>
    <row r="6183" spans="1:35" x14ac:dyDescent="0.3">
      <c r="A6183" s="2" t="s">
        <v>12621</v>
      </c>
      <c r="B6183" s="2" t="s">
        <v>7216</v>
      </c>
      <c r="C6183" s="2" t="s">
        <v>122</v>
      </c>
      <c r="D6183" s="2" t="s">
        <v>104</v>
      </c>
      <c r="E6183" s="2">
        <v>2023</v>
      </c>
      <c r="F6183" s="2" t="s">
        <v>92</v>
      </c>
      <c r="G6183" s="2" t="s">
        <v>56</v>
      </c>
      <c r="H6183" s="2" t="s">
        <v>177</v>
      </c>
      <c r="I6183" s="2" t="s">
        <v>178</v>
      </c>
      <c r="J6183" s="2" t="s">
        <v>342</v>
      </c>
      <c r="K6183" s="3">
        <v>5183515.7300000004</v>
      </c>
      <c r="L6183" s="3">
        <v>1743103.94</v>
      </c>
      <c r="M6183" s="3">
        <f t="shared" si="672"/>
        <v>3440411.7900000005</v>
      </c>
      <c r="N6183" s="3">
        <v>447470.46</v>
      </c>
      <c r="O6183" s="3">
        <f t="shared" si="673"/>
        <v>2992941.3300000005</v>
      </c>
      <c r="P6183" s="3">
        <v>2145475.38</v>
      </c>
      <c r="Q6183" s="4">
        <f t="shared" si="674"/>
        <v>0.66372168412422283</v>
      </c>
      <c r="R6183" s="4">
        <f t="shared" si="675"/>
        <v>0.41390351486403221</v>
      </c>
      <c r="S6183" s="3">
        <v>5187574.2</v>
      </c>
      <c r="T6183" s="3">
        <f t="shared" si="676"/>
        <v>-4058.4699999997392</v>
      </c>
      <c r="U6183" s="4">
        <f t="shared" si="677"/>
        <v>-7.8234447229684717E-4</v>
      </c>
      <c r="V6183" s="2" t="s">
        <v>73</v>
      </c>
      <c r="W6183" s="2" t="s">
        <v>45</v>
      </c>
      <c r="X6183" s="2" t="s">
        <v>180</v>
      </c>
      <c r="Y6183" s="2">
        <v>149.5</v>
      </c>
      <c r="Z6183" s="2" t="s">
        <v>12622</v>
      </c>
      <c r="AA6183" s="2" t="s">
        <v>76</v>
      </c>
      <c r="AB6183" s="2" t="s">
        <v>142</v>
      </c>
      <c r="AC6183" s="2">
        <v>2.57</v>
      </c>
      <c r="AD6183" s="3">
        <v>4329667.1500000004</v>
      </c>
      <c r="AE6183" s="5">
        <v>5.97</v>
      </c>
      <c r="AF6183" s="2">
        <v>120</v>
      </c>
      <c r="AG6183" s="3">
        <f t="shared" si="678"/>
        <v>48002.980141732311</v>
      </c>
      <c r="AH6183" s="2" t="s">
        <v>50</v>
      </c>
      <c r="AI6183" s="3">
        <v>0</v>
      </c>
    </row>
    <row r="6184" spans="1:35" x14ac:dyDescent="0.3">
      <c r="A6184" s="2" t="s">
        <v>12623</v>
      </c>
      <c r="B6184" s="2" t="s">
        <v>4017</v>
      </c>
      <c r="C6184" s="2" t="s">
        <v>329</v>
      </c>
      <c r="D6184" s="2" t="s">
        <v>38</v>
      </c>
      <c r="E6184" s="2">
        <v>2021</v>
      </c>
      <c r="F6184" s="2" t="s">
        <v>39</v>
      </c>
      <c r="G6184" s="2" t="s">
        <v>40</v>
      </c>
      <c r="H6184" s="2" t="s">
        <v>139</v>
      </c>
      <c r="I6184" s="2" t="s">
        <v>55</v>
      </c>
      <c r="J6184" s="2" t="s">
        <v>217</v>
      </c>
      <c r="K6184" s="3">
        <v>2760958.88</v>
      </c>
      <c r="L6184" s="3">
        <v>968283.87</v>
      </c>
      <c r="M6184" s="3">
        <f t="shared" si="672"/>
        <v>1792675.0099999998</v>
      </c>
      <c r="N6184" s="3">
        <v>478677.61</v>
      </c>
      <c r="O6184" s="3">
        <f t="shared" si="673"/>
        <v>1313997.3999999999</v>
      </c>
      <c r="P6184" s="3">
        <v>956642.5</v>
      </c>
      <c r="Q6184" s="4">
        <f t="shared" si="674"/>
        <v>0.64929435312705552</v>
      </c>
      <c r="R6184" s="4">
        <f t="shared" si="675"/>
        <v>0.34648922406261989</v>
      </c>
      <c r="S6184" s="3">
        <v>2209295.9</v>
      </c>
      <c r="T6184" s="3">
        <f t="shared" si="676"/>
        <v>551662.98</v>
      </c>
      <c r="U6184" s="4">
        <f t="shared" si="677"/>
        <v>0.24970081191930876</v>
      </c>
      <c r="V6184" s="2" t="s">
        <v>44</v>
      </c>
      <c r="W6184" s="2" t="s">
        <v>117</v>
      </c>
      <c r="X6184" s="2" t="s">
        <v>86</v>
      </c>
      <c r="Y6184" s="2">
        <v>0.92</v>
      </c>
      <c r="Z6184" s="2" t="s">
        <v>3045</v>
      </c>
      <c r="AA6184" s="2" t="s">
        <v>109</v>
      </c>
      <c r="AB6184" s="2" t="s">
        <v>49</v>
      </c>
      <c r="AC6184" s="2">
        <v>2.92</v>
      </c>
      <c r="AD6184" s="3">
        <v>0</v>
      </c>
      <c r="AE6184" s="5">
        <v>0</v>
      </c>
      <c r="AF6184" s="2">
        <v>0</v>
      </c>
      <c r="AG6184" s="3">
        <f t="shared" si="678"/>
        <v>0</v>
      </c>
      <c r="AH6184" s="2" t="s">
        <v>50</v>
      </c>
      <c r="AI6184" s="3">
        <v>0</v>
      </c>
    </row>
    <row r="6185" spans="1:35" x14ac:dyDescent="0.3">
      <c r="A6185" s="2" t="s">
        <v>12624</v>
      </c>
      <c r="B6185" s="2" t="s">
        <v>772</v>
      </c>
      <c r="C6185" s="2" t="s">
        <v>216</v>
      </c>
      <c r="D6185" s="2" t="s">
        <v>38</v>
      </c>
      <c r="E6185" s="2">
        <v>2024</v>
      </c>
      <c r="F6185" s="2" t="s">
        <v>92</v>
      </c>
      <c r="G6185" s="2" t="s">
        <v>56</v>
      </c>
      <c r="H6185" s="2" t="s">
        <v>57</v>
      </c>
      <c r="I6185" s="2" t="s">
        <v>178</v>
      </c>
      <c r="J6185" s="2" t="s">
        <v>342</v>
      </c>
      <c r="K6185" s="3">
        <v>2649871.16</v>
      </c>
      <c r="L6185" s="3">
        <v>1260604.43</v>
      </c>
      <c r="M6185" s="3">
        <f t="shared" si="672"/>
        <v>1389266.7300000002</v>
      </c>
      <c r="N6185" s="3">
        <v>275028.56</v>
      </c>
      <c r="O6185" s="3">
        <f t="shared" si="673"/>
        <v>1114238.1700000002</v>
      </c>
      <c r="P6185" s="3">
        <v>875389.99</v>
      </c>
      <c r="Q6185" s="4">
        <f t="shared" si="674"/>
        <v>0.52427708598481448</v>
      </c>
      <c r="R6185" s="4">
        <f t="shared" si="675"/>
        <v>0.33035190661873537</v>
      </c>
      <c r="S6185" s="3">
        <v>2663525.9900000002</v>
      </c>
      <c r="T6185" s="3">
        <f t="shared" si="676"/>
        <v>-13654.830000000075</v>
      </c>
      <c r="U6185" s="4">
        <f t="shared" si="677"/>
        <v>-5.1265991213399319E-3</v>
      </c>
      <c r="V6185" s="2" t="s">
        <v>107</v>
      </c>
      <c r="W6185" s="2" t="s">
        <v>96</v>
      </c>
      <c r="X6185" s="2" t="s">
        <v>61</v>
      </c>
      <c r="Y6185" s="2">
        <v>1.53</v>
      </c>
      <c r="Z6185" s="2" t="s">
        <v>12625</v>
      </c>
      <c r="AA6185" s="2" t="s">
        <v>76</v>
      </c>
      <c r="AB6185" s="2" t="s">
        <v>110</v>
      </c>
      <c r="AC6185" s="2">
        <v>9.36</v>
      </c>
      <c r="AD6185" s="3">
        <v>2550616.29</v>
      </c>
      <c r="AE6185" s="5">
        <v>10.130000000000001</v>
      </c>
      <c r="AF6185" s="2">
        <v>12</v>
      </c>
      <c r="AG6185" s="3">
        <f t="shared" si="678"/>
        <v>224393.93844188753</v>
      </c>
      <c r="AH6185" s="2" t="s">
        <v>50</v>
      </c>
      <c r="AI6185" s="3">
        <v>0</v>
      </c>
    </row>
    <row r="6186" spans="1:35" x14ac:dyDescent="0.3">
      <c r="A6186" s="2" t="s">
        <v>12626</v>
      </c>
      <c r="B6186" s="2" t="s">
        <v>584</v>
      </c>
      <c r="C6186" s="2" t="s">
        <v>474</v>
      </c>
      <c r="D6186" s="2" t="s">
        <v>81</v>
      </c>
      <c r="E6186" s="2">
        <v>2024</v>
      </c>
      <c r="F6186" s="2" t="s">
        <v>82</v>
      </c>
      <c r="G6186" s="2" t="s">
        <v>56</v>
      </c>
      <c r="H6186" s="2" t="s">
        <v>153</v>
      </c>
      <c r="I6186" s="2" t="s">
        <v>178</v>
      </c>
      <c r="J6186" s="2" t="s">
        <v>342</v>
      </c>
      <c r="K6186" s="3">
        <v>1148238.1100000001</v>
      </c>
      <c r="L6186" s="3">
        <v>542773.91</v>
      </c>
      <c r="M6186" s="3">
        <f t="shared" si="672"/>
        <v>605464.20000000007</v>
      </c>
      <c r="N6186" s="3">
        <v>224909.53</v>
      </c>
      <c r="O6186" s="3">
        <f t="shared" si="673"/>
        <v>380554.67000000004</v>
      </c>
      <c r="P6186" s="3">
        <v>290442.5</v>
      </c>
      <c r="Q6186" s="4">
        <f t="shared" si="674"/>
        <v>0.52729847122039875</v>
      </c>
      <c r="R6186" s="4">
        <f t="shared" si="675"/>
        <v>0.25294622907090236</v>
      </c>
      <c r="S6186" s="3">
        <v>1056922.96</v>
      </c>
      <c r="T6186" s="3">
        <f t="shared" si="676"/>
        <v>91315.15000000014</v>
      </c>
      <c r="U6186" s="4">
        <f t="shared" si="677"/>
        <v>8.63971674908076E-2</v>
      </c>
      <c r="V6186" s="2" t="s">
        <v>107</v>
      </c>
      <c r="W6186" s="2" t="s">
        <v>125</v>
      </c>
      <c r="X6186" s="2" t="s">
        <v>155</v>
      </c>
      <c r="Y6186" s="2">
        <v>7.24</v>
      </c>
      <c r="Z6186" s="2" t="s">
        <v>12627</v>
      </c>
      <c r="AA6186" s="2" t="s">
        <v>76</v>
      </c>
      <c r="AB6186" s="2" t="s">
        <v>306</v>
      </c>
      <c r="AC6186" s="2">
        <v>2.5499999999999998</v>
      </c>
      <c r="AD6186" s="3">
        <v>4667879.12</v>
      </c>
      <c r="AE6186" s="5">
        <v>14.32</v>
      </c>
      <c r="AF6186" s="2">
        <v>36</v>
      </c>
      <c r="AG6186" s="3">
        <f t="shared" si="678"/>
        <v>160263.49154976517</v>
      </c>
      <c r="AH6186" s="2" t="s">
        <v>50</v>
      </c>
      <c r="AI6186" s="3">
        <v>0</v>
      </c>
    </row>
    <row r="6187" spans="1:35" x14ac:dyDescent="0.3">
      <c r="A6187" s="2" t="s">
        <v>12628</v>
      </c>
      <c r="B6187" s="2" t="s">
        <v>889</v>
      </c>
      <c r="C6187" s="2" t="s">
        <v>287</v>
      </c>
      <c r="D6187" s="2" t="s">
        <v>104</v>
      </c>
      <c r="E6187" s="2">
        <v>2021</v>
      </c>
      <c r="F6187" s="2" t="s">
        <v>68</v>
      </c>
      <c r="G6187" s="2" t="s">
        <v>114</v>
      </c>
      <c r="H6187" s="2" t="s">
        <v>115</v>
      </c>
      <c r="I6187" s="2" t="s">
        <v>178</v>
      </c>
      <c r="J6187" s="2" t="s">
        <v>263</v>
      </c>
      <c r="K6187" s="3">
        <v>1571983.58</v>
      </c>
      <c r="L6187" s="3">
        <v>843868.95</v>
      </c>
      <c r="M6187" s="3">
        <f t="shared" si="672"/>
        <v>728114.63000000012</v>
      </c>
      <c r="N6187" s="3">
        <v>247544.64</v>
      </c>
      <c r="O6187" s="3">
        <f t="shared" si="673"/>
        <v>480569.99000000011</v>
      </c>
      <c r="P6187" s="3">
        <v>351714.51</v>
      </c>
      <c r="Q6187" s="4">
        <f t="shared" si="674"/>
        <v>0.46318208361947399</v>
      </c>
      <c r="R6187" s="4">
        <f t="shared" si="675"/>
        <v>0.22373930267134215</v>
      </c>
      <c r="S6187" s="3">
        <v>1557035</v>
      </c>
      <c r="T6187" s="3">
        <f t="shared" si="676"/>
        <v>14948.580000000075</v>
      </c>
      <c r="U6187" s="4">
        <f t="shared" si="677"/>
        <v>9.6006705051588908E-3</v>
      </c>
      <c r="V6187" s="2" t="s">
        <v>44</v>
      </c>
      <c r="W6187" s="2" t="s">
        <v>96</v>
      </c>
      <c r="X6187" s="2" t="s">
        <v>118</v>
      </c>
      <c r="Y6187" s="2">
        <v>3.75</v>
      </c>
      <c r="Z6187" s="2" t="s">
        <v>9060</v>
      </c>
      <c r="AA6187" s="2" t="s">
        <v>76</v>
      </c>
      <c r="AB6187" s="2" t="s">
        <v>182</v>
      </c>
      <c r="AC6187" s="2">
        <v>4.3099999999999996</v>
      </c>
      <c r="AD6187" s="3">
        <v>2625710.33</v>
      </c>
      <c r="AE6187" s="5">
        <v>9.68</v>
      </c>
      <c r="AF6187" s="2">
        <v>240</v>
      </c>
      <c r="AG6187" s="3">
        <f t="shared" si="678"/>
        <v>24784.519945949032</v>
      </c>
      <c r="AH6187" s="2" t="s">
        <v>50</v>
      </c>
      <c r="AI6187" s="3">
        <v>0</v>
      </c>
    </row>
    <row r="6188" spans="1:35" x14ac:dyDescent="0.3">
      <c r="A6188" s="2" t="s">
        <v>12629</v>
      </c>
      <c r="B6188" s="2" t="s">
        <v>6474</v>
      </c>
      <c r="C6188" s="2" t="s">
        <v>227</v>
      </c>
      <c r="D6188" s="2" t="s">
        <v>104</v>
      </c>
      <c r="E6188" s="2">
        <v>2023</v>
      </c>
      <c r="F6188" s="2" t="s">
        <v>55</v>
      </c>
      <c r="G6188" s="2" t="s">
        <v>40</v>
      </c>
      <c r="H6188" s="2" t="s">
        <v>171</v>
      </c>
      <c r="I6188" s="2" t="s">
        <v>178</v>
      </c>
      <c r="J6188" s="2" t="s">
        <v>263</v>
      </c>
      <c r="K6188" s="3">
        <v>5603845.8600000003</v>
      </c>
      <c r="L6188" s="3">
        <v>2805450.83</v>
      </c>
      <c r="M6188" s="3">
        <f t="shared" si="672"/>
        <v>2798395.0300000003</v>
      </c>
      <c r="N6188" s="3">
        <v>625480.18000000005</v>
      </c>
      <c r="O6188" s="3">
        <f t="shared" si="673"/>
        <v>2172914.85</v>
      </c>
      <c r="P6188" s="3">
        <v>1717245.78</v>
      </c>
      <c r="Q6188" s="4">
        <f t="shared" si="674"/>
        <v>0.49937045020720827</v>
      </c>
      <c r="R6188" s="4">
        <f t="shared" si="675"/>
        <v>0.30644058079070718</v>
      </c>
      <c r="S6188" s="3">
        <v>5699383.8499999996</v>
      </c>
      <c r="T6188" s="3">
        <f t="shared" si="676"/>
        <v>-95537.989999999292</v>
      </c>
      <c r="U6188" s="4">
        <f t="shared" si="677"/>
        <v>-1.6762862883853542E-2</v>
      </c>
      <c r="V6188" s="2" t="s">
        <v>107</v>
      </c>
      <c r="W6188" s="2" t="s">
        <v>134</v>
      </c>
      <c r="X6188" s="2" t="s">
        <v>86</v>
      </c>
      <c r="Y6188" s="2">
        <v>0.92</v>
      </c>
      <c r="Z6188" s="2" t="s">
        <v>4673</v>
      </c>
      <c r="AA6188" s="2" t="s">
        <v>141</v>
      </c>
      <c r="AB6188" s="2" t="s">
        <v>306</v>
      </c>
      <c r="AC6188" s="2">
        <v>5.84</v>
      </c>
      <c r="AD6188" s="3">
        <v>97571.83</v>
      </c>
      <c r="AE6188" s="5">
        <v>15.14</v>
      </c>
      <c r="AF6188" s="2">
        <v>36</v>
      </c>
      <c r="AG6188" s="3">
        <f t="shared" si="678"/>
        <v>3389.0527566530054</v>
      </c>
      <c r="AH6188" s="2" t="s">
        <v>50</v>
      </c>
      <c r="AI6188" s="3">
        <v>0</v>
      </c>
    </row>
    <row r="6189" spans="1:35" x14ac:dyDescent="0.3">
      <c r="A6189" s="2" t="s">
        <v>12630</v>
      </c>
      <c r="B6189" s="2" t="s">
        <v>7553</v>
      </c>
      <c r="C6189" s="2" t="s">
        <v>253</v>
      </c>
      <c r="D6189" s="2" t="s">
        <v>54</v>
      </c>
      <c r="E6189" s="2">
        <v>2020</v>
      </c>
      <c r="F6189" s="2" t="s">
        <v>39</v>
      </c>
      <c r="G6189" s="2" t="s">
        <v>93</v>
      </c>
      <c r="H6189" s="2" t="s">
        <v>221</v>
      </c>
      <c r="I6189" s="2" t="s">
        <v>55</v>
      </c>
      <c r="J6189" s="2" t="s">
        <v>154</v>
      </c>
      <c r="K6189" s="3">
        <v>9529362.1099999994</v>
      </c>
      <c r="L6189" s="3">
        <v>3233497.86</v>
      </c>
      <c r="M6189" s="3">
        <f t="shared" si="672"/>
        <v>6295864.25</v>
      </c>
      <c r="N6189" s="3">
        <v>1386494.29</v>
      </c>
      <c r="O6189" s="3">
        <f t="shared" si="673"/>
        <v>4909369.96</v>
      </c>
      <c r="P6189" s="3">
        <v>3896311.55</v>
      </c>
      <c r="Q6189" s="4">
        <f t="shared" si="674"/>
        <v>0.66068055524862412</v>
      </c>
      <c r="R6189" s="4">
        <f t="shared" si="675"/>
        <v>0.40887433020424913</v>
      </c>
      <c r="S6189" s="3">
        <v>11067084.32</v>
      </c>
      <c r="T6189" s="3">
        <f t="shared" si="676"/>
        <v>-1537722.2100000009</v>
      </c>
      <c r="U6189" s="4">
        <f t="shared" si="677"/>
        <v>-0.13894555833654304</v>
      </c>
      <c r="V6189" s="2" t="s">
        <v>85</v>
      </c>
      <c r="W6189" s="2" t="s">
        <v>60</v>
      </c>
      <c r="X6189" s="2" t="s">
        <v>222</v>
      </c>
      <c r="Y6189" s="2">
        <v>18.899999999999999</v>
      </c>
      <c r="Z6189" s="2" t="s">
        <v>12631</v>
      </c>
      <c r="AA6189" s="2" t="s">
        <v>224</v>
      </c>
      <c r="AB6189" s="2" t="s">
        <v>49</v>
      </c>
      <c r="AC6189" s="2">
        <v>8.1199999999999992</v>
      </c>
      <c r="AD6189" s="3">
        <v>0</v>
      </c>
      <c r="AE6189" s="5">
        <v>0</v>
      </c>
      <c r="AF6189" s="2">
        <v>0</v>
      </c>
      <c r="AG6189" s="3">
        <f t="shared" si="678"/>
        <v>0</v>
      </c>
      <c r="AH6189" s="2" t="s">
        <v>50</v>
      </c>
      <c r="AI6189" s="3">
        <v>0</v>
      </c>
    </row>
    <row r="6190" spans="1:35" x14ac:dyDescent="0.3">
      <c r="A6190" s="2" t="s">
        <v>12632</v>
      </c>
      <c r="B6190" s="2" t="s">
        <v>2713</v>
      </c>
      <c r="C6190" s="2" t="s">
        <v>341</v>
      </c>
      <c r="D6190" s="2" t="s">
        <v>54</v>
      </c>
      <c r="E6190" s="2">
        <v>2023</v>
      </c>
      <c r="F6190" s="2" t="s">
        <v>92</v>
      </c>
      <c r="G6190" s="2" t="s">
        <v>40</v>
      </c>
      <c r="H6190" s="2" t="s">
        <v>41</v>
      </c>
      <c r="I6190" s="2" t="s">
        <v>131</v>
      </c>
      <c r="J6190" s="2" t="s">
        <v>132</v>
      </c>
      <c r="K6190" s="3">
        <v>9841581.25</v>
      </c>
      <c r="L6190" s="3">
        <v>3102097.6</v>
      </c>
      <c r="M6190" s="3">
        <f t="shared" si="672"/>
        <v>6739483.6500000004</v>
      </c>
      <c r="N6190" s="3">
        <v>1255175.1200000001</v>
      </c>
      <c r="O6190" s="3">
        <f t="shared" si="673"/>
        <v>5484308.5300000003</v>
      </c>
      <c r="P6190" s="3">
        <v>4154143.11</v>
      </c>
      <c r="Q6190" s="4">
        <f t="shared" si="674"/>
        <v>0.68479683079383202</v>
      </c>
      <c r="R6190" s="4">
        <f t="shared" si="675"/>
        <v>0.42210118521350415</v>
      </c>
      <c r="S6190" s="3">
        <v>11281600.619999999</v>
      </c>
      <c r="T6190" s="3">
        <f t="shared" si="676"/>
        <v>-1440019.3699999992</v>
      </c>
      <c r="U6190" s="4">
        <f t="shared" si="677"/>
        <v>-0.12764317923532373</v>
      </c>
      <c r="V6190" s="2" t="s">
        <v>133</v>
      </c>
      <c r="W6190" s="2" t="s">
        <v>117</v>
      </c>
      <c r="X6190" s="2" t="s">
        <v>46</v>
      </c>
      <c r="Y6190" s="2">
        <v>0.89</v>
      </c>
      <c r="Z6190" s="2" t="s">
        <v>12633</v>
      </c>
      <c r="AA6190" s="2" t="s">
        <v>109</v>
      </c>
      <c r="AB6190" s="2" t="s">
        <v>306</v>
      </c>
      <c r="AC6190" s="2">
        <v>1.5</v>
      </c>
      <c r="AD6190" s="3">
        <v>0</v>
      </c>
      <c r="AE6190" s="5">
        <v>0</v>
      </c>
      <c r="AF6190" s="2">
        <v>0</v>
      </c>
      <c r="AG6190" s="3">
        <f t="shared" si="678"/>
        <v>0</v>
      </c>
      <c r="AH6190" s="2" t="s">
        <v>230</v>
      </c>
      <c r="AI6190" s="3">
        <v>0</v>
      </c>
    </row>
    <row r="6191" spans="1:35" x14ac:dyDescent="0.3">
      <c r="A6191" s="2" t="s">
        <v>12634</v>
      </c>
      <c r="B6191" s="2" t="s">
        <v>1515</v>
      </c>
      <c r="C6191" s="2" t="s">
        <v>212</v>
      </c>
      <c r="D6191" s="2" t="s">
        <v>81</v>
      </c>
      <c r="E6191" s="2">
        <v>2022</v>
      </c>
      <c r="F6191" s="2" t="s">
        <v>55</v>
      </c>
      <c r="G6191" s="2" t="s">
        <v>93</v>
      </c>
      <c r="H6191" s="2" t="s">
        <v>94</v>
      </c>
      <c r="I6191" s="2" t="s">
        <v>71</v>
      </c>
      <c r="J6191" s="2" t="s">
        <v>172</v>
      </c>
      <c r="K6191" s="3">
        <v>8506890.7599999998</v>
      </c>
      <c r="L6191" s="3">
        <v>2477745.86</v>
      </c>
      <c r="M6191" s="3">
        <f t="shared" si="672"/>
        <v>6029144.9000000004</v>
      </c>
      <c r="N6191" s="3">
        <v>1106558.08</v>
      </c>
      <c r="O6191" s="3">
        <f t="shared" si="673"/>
        <v>4922586.82</v>
      </c>
      <c r="P6191" s="3">
        <v>3598304.74</v>
      </c>
      <c r="Q6191" s="4">
        <f t="shared" si="674"/>
        <v>0.70873660778030267</v>
      </c>
      <c r="R6191" s="4">
        <f t="shared" si="675"/>
        <v>0.42298706325458918</v>
      </c>
      <c r="S6191" s="3">
        <v>9908541.5099999998</v>
      </c>
      <c r="T6191" s="3">
        <f t="shared" si="676"/>
        <v>-1401650.75</v>
      </c>
      <c r="U6191" s="4">
        <f t="shared" si="677"/>
        <v>-0.14145883615519111</v>
      </c>
      <c r="V6191" s="2" t="s">
        <v>133</v>
      </c>
      <c r="W6191" s="2" t="s">
        <v>134</v>
      </c>
      <c r="X6191" s="2" t="s">
        <v>97</v>
      </c>
      <c r="Y6191" s="2">
        <v>1550</v>
      </c>
      <c r="Z6191" s="2" t="s">
        <v>12635</v>
      </c>
      <c r="AA6191" s="2" t="s">
        <v>224</v>
      </c>
      <c r="AB6191" s="2" t="s">
        <v>49</v>
      </c>
      <c r="AC6191" s="2">
        <v>4.0999999999999996</v>
      </c>
      <c r="AD6191" s="3">
        <v>0</v>
      </c>
      <c r="AE6191" s="5">
        <v>0</v>
      </c>
      <c r="AF6191" s="2">
        <v>0</v>
      </c>
      <c r="AG6191" s="3">
        <f t="shared" si="678"/>
        <v>0</v>
      </c>
      <c r="AH6191" s="2" t="s">
        <v>50</v>
      </c>
      <c r="AI6191" s="3">
        <v>0</v>
      </c>
    </row>
    <row r="6192" spans="1:35" x14ac:dyDescent="0.3">
      <c r="A6192" s="2" t="s">
        <v>12636</v>
      </c>
      <c r="B6192" s="2" t="s">
        <v>5034</v>
      </c>
      <c r="C6192" s="2" t="s">
        <v>411</v>
      </c>
      <c r="D6192" s="2" t="s">
        <v>54</v>
      </c>
      <c r="E6192" s="2">
        <v>2022</v>
      </c>
      <c r="F6192" s="2" t="s">
        <v>82</v>
      </c>
      <c r="G6192" s="2" t="s">
        <v>69</v>
      </c>
      <c r="H6192" s="2" t="s">
        <v>70</v>
      </c>
      <c r="I6192" s="2" t="s">
        <v>42</v>
      </c>
      <c r="J6192" s="2" t="s">
        <v>43</v>
      </c>
      <c r="K6192" s="3">
        <v>8140227.3200000003</v>
      </c>
      <c r="L6192" s="3">
        <v>3239890.68</v>
      </c>
      <c r="M6192" s="3">
        <f t="shared" si="672"/>
        <v>4900336.6400000006</v>
      </c>
      <c r="N6192" s="3">
        <v>1512669.61</v>
      </c>
      <c r="O6192" s="3">
        <f t="shared" si="673"/>
        <v>3387667.0300000003</v>
      </c>
      <c r="P6192" s="3">
        <v>2625930.33</v>
      </c>
      <c r="Q6192" s="4">
        <f t="shared" si="674"/>
        <v>0.60199014687958374</v>
      </c>
      <c r="R6192" s="4">
        <f t="shared" si="675"/>
        <v>0.32258685498232498</v>
      </c>
      <c r="S6192" s="3">
        <v>7229445.9000000004</v>
      </c>
      <c r="T6192" s="3">
        <f t="shared" si="676"/>
        <v>910781.41999999993</v>
      </c>
      <c r="U6192" s="4">
        <f t="shared" si="677"/>
        <v>0.12598218903609196</v>
      </c>
      <c r="V6192" s="2" t="s">
        <v>124</v>
      </c>
      <c r="W6192" s="2" t="s">
        <v>134</v>
      </c>
      <c r="X6192" s="2" t="s">
        <v>74</v>
      </c>
      <c r="Y6192" s="2">
        <v>1.36</v>
      </c>
      <c r="Z6192" s="2" t="s">
        <v>12637</v>
      </c>
      <c r="AA6192" s="2" t="s">
        <v>148</v>
      </c>
      <c r="AB6192" s="2" t="s">
        <v>306</v>
      </c>
      <c r="AC6192" s="2">
        <v>6.81</v>
      </c>
      <c r="AD6192" s="3">
        <v>0</v>
      </c>
      <c r="AE6192" s="5">
        <v>0</v>
      </c>
      <c r="AF6192" s="2">
        <v>0</v>
      </c>
      <c r="AG6192" s="3">
        <f t="shared" si="678"/>
        <v>0</v>
      </c>
      <c r="AH6192" s="2" t="s">
        <v>50</v>
      </c>
      <c r="AI6192" s="3">
        <v>0</v>
      </c>
    </row>
    <row r="6193" spans="1:35" x14ac:dyDescent="0.3">
      <c r="A6193" s="2" t="s">
        <v>12638</v>
      </c>
      <c r="B6193" s="2" t="s">
        <v>12639</v>
      </c>
      <c r="C6193" s="2" t="s">
        <v>536</v>
      </c>
      <c r="D6193" s="2" t="s">
        <v>81</v>
      </c>
      <c r="E6193" s="2">
        <v>2024</v>
      </c>
      <c r="F6193" s="2" t="s">
        <v>39</v>
      </c>
      <c r="G6193" s="2" t="s">
        <v>40</v>
      </c>
      <c r="H6193" s="2" t="s">
        <v>139</v>
      </c>
      <c r="I6193" s="2" t="s">
        <v>42</v>
      </c>
      <c r="J6193" s="2" t="s">
        <v>146</v>
      </c>
      <c r="K6193" s="3">
        <v>6261512.8499999996</v>
      </c>
      <c r="L6193" s="3">
        <v>3380290.4</v>
      </c>
      <c r="M6193" s="3">
        <f t="shared" si="672"/>
        <v>2881222.4499999997</v>
      </c>
      <c r="N6193" s="3">
        <v>602698.39</v>
      </c>
      <c r="O6193" s="3">
        <f t="shared" si="673"/>
        <v>2278524.0599999996</v>
      </c>
      <c r="P6193" s="3">
        <v>1730206.87</v>
      </c>
      <c r="Q6193" s="4">
        <f t="shared" si="674"/>
        <v>0.46014797366422394</v>
      </c>
      <c r="R6193" s="4">
        <f t="shared" si="675"/>
        <v>0.27632409474333353</v>
      </c>
      <c r="S6193" s="3">
        <v>5830244.4100000001</v>
      </c>
      <c r="T6193" s="3">
        <f t="shared" si="676"/>
        <v>431268.43999999948</v>
      </c>
      <c r="U6193" s="4">
        <f t="shared" si="677"/>
        <v>7.3970902362221799E-2</v>
      </c>
      <c r="V6193" s="2" t="s">
        <v>73</v>
      </c>
      <c r="W6193" s="2" t="s">
        <v>117</v>
      </c>
      <c r="X6193" s="2" t="s">
        <v>86</v>
      </c>
      <c r="Y6193" s="2">
        <v>0.92</v>
      </c>
      <c r="Z6193" s="2" t="s">
        <v>10787</v>
      </c>
      <c r="AA6193" s="2" t="s">
        <v>224</v>
      </c>
      <c r="AB6193" s="2" t="s">
        <v>209</v>
      </c>
      <c r="AC6193" s="2">
        <v>8.36</v>
      </c>
      <c r="AD6193" s="3">
        <v>0</v>
      </c>
      <c r="AE6193" s="5">
        <v>0</v>
      </c>
      <c r="AF6193" s="2">
        <v>0</v>
      </c>
      <c r="AG6193" s="3">
        <f t="shared" si="678"/>
        <v>0</v>
      </c>
      <c r="AH6193" s="2" t="s">
        <v>50</v>
      </c>
      <c r="AI6193" s="3">
        <v>0</v>
      </c>
    </row>
    <row r="6194" spans="1:35" x14ac:dyDescent="0.3">
      <c r="A6194" s="2" t="s">
        <v>12640</v>
      </c>
      <c r="B6194" s="2" t="s">
        <v>3001</v>
      </c>
      <c r="C6194" s="2" t="s">
        <v>341</v>
      </c>
      <c r="D6194" s="2" t="s">
        <v>54</v>
      </c>
      <c r="E6194" s="2">
        <v>2023</v>
      </c>
      <c r="F6194" s="2" t="s">
        <v>105</v>
      </c>
      <c r="G6194" s="2" t="s">
        <v>40</v>
      </c>
      <c r="H6194" s="2" t="s">
        <v>83</v>
      </c>
      <c r="I6194" s="2" t="s">
        <v>55</v>
      </c>
      <c r="J6194" s="2" t="s">
        <v>84</v>
      </c>
      <c r="K6194" s="3">
        <v>1907684.47</v>
      </c>
      <c r="L6194" s="3">
        <v>884679.78</v>
      </c>
      <c r="M6194" s="3">
        <f t="shared" si="672"/>
        <v>1023004.69</v>
      </c>
      <c r="N6194" s="3">
        <v>380862.73</v>
      </c>
      <c r="O6194" s="3">
        <f t="shared" si="673"/>
        <v>642141.96</v>
      </c>
      <c r="P6194" s="3">
        <v>470960.68</v>
      </c>
      <c r="Q6194" s="4">
        <f t="shared" si="674"/>
        <v>0.53625466165272073</v>
      </c>
      <c r="R6194" s="4">
        <f t="shared" si="675"/>
        <v>0.24687556428029211</v>
      </c>
      <c r="S6194" s="3">
        <v>2052467.22</v>
      </c>
      <c r="T6194" s="3">
        <f t="shared" si="676"/>
        <v>-144782.75</v>
      </c>
      <c r="U6194" s="4">
        <f t="shared" si="677"/>
        <v>-7.0540834264822022E-2</v>
      </c>
      <c r="V6194" s="2" t="s">
        <v>124</v>
      </c>
      <c r="W6194" s="2" t="s">
        <v>117</v>
      </c>
      <c r="X6194" s="2" t="s">
        <v>86</v>
      </c>
      <c r="Y6194" s="2">
        <v>0.92</v>
      </c>
      <c r="Z6194" s="2" t="s">
        <v>9126</v>
      </c>
      <c r="AA6194" s="2" t="s">
        <v>148</v>
      </c>
      <c r="AB6194" s="2" t="s">
        <v>77</v>
      </c>
      <c r="AC6194" s="2">
        <v>6.52</v>
      </c>
      <c r="AD6194" s="3">
        <v>0</v>
      </c>
      <c r="AE6194" s="5">
        <v>0</v>
      </c>
      <c r="AF6194" s="2">
        <v>0</v>
      </c>
      <c r="AG6194" s="3">
        <f t="shared" si="678"/>
        <v>0</v>
      </c>
      <c r="AH6194" s="2" t="s">
        <v>50</v>
      </c>
      <c r="AI6194" s="3">
        <v>0</v>
      </c>
    </row>
    <row r="6195" spans="1:35" x14ac:dyDescent="0.3">
      <c r="A6195" s="2" t="s">
        <v>12641</v>
      </c>
      <c r="B6195" s="2" t="s">
        <v>184</v>
      </c>
      <c r="C6195" s="2" t="s">
        <v>185</v>
      </c>
      <c r="D6195" s="2" t="s">
        <v>104</v>
      </c>
      <c r="E6195" s="2">
        <v>2024</v>
      </c>
      <c r="F6195" s="2" t="s">
        <v>68</v>
      </c>
      <c r="G6195" s="2" t="s">
        <v>56</v>
      </c>
      <c r="H6195" s="2" t="s">
        <v>153</v>
      </c>
      <c r="I6195" s="2" t="s">
        <v>58</v>
      </c>
      <c r="J6195" s="2" t="s">
        <v>59</v>
      </c>
      <c r="K6195" s="3">
        <v>3565672</v>
      </c>
      <c r="L6195" s="3">
        <v>1568549.28</v>
      </c>
      <c r="M6195" s="3">
        <f t="shared" si="672"/>
        <v>1997122.72</v>
      </c>
      <c r="N6195" s="3">
        <v>593108.42000000004</v>
      </c>
      <c r="O6195" s="3">
        <f t="shared" si="673"/>
        <v>1404014.2999999998</v>
      </c>
      <c r="P6195" s="3">
        <v>1110648.4099999999</v>
      </c>
      <c r="Q6195" s="4">
        <f t="shared" si="674"/>
        <v>0.56009714858797999</v>
      </c>
      <c r="R6195" s="4">
        <f t="shared" si="675"/>
        <v>0.31148361655250395</v>
      </c>
      <c r="S6195" s="3">
        <v>3783226.76</v>
      </c>
      <c r="T6195" s="3">
        <f t="shared" si="676"/>
        <v>-217554.75999999978</v>
      </c>
      <c r="U6195" s="4">
        <f t="shared" si="677"/>
        <v>-5.7505080662941757E-2</v>
      </c>
      <c r="V6195" s="2" t="s">
        <v>133</v>
      </c>
      <c r="W6195" s="2" t="s">
        <v>60</v>
      </c>
      <c r="X6195" s="2" t="s">
        <v>155</v>
      </c>
      <c r="Y6195" s="2">
        <v>7.24</v>
      </c>
      <c r="Z6195" s="2" t="s">
        <v>12642</v>
      </c>
      <c r="AA6195" s="2" t="s">
        <v>109</v>
      </c>
      <c r="AB6195" s="2" t="s">
        <v>306</v>
      </c>
      <c r="AC6195" s="2">
        <v>10</v>
      </c>
      <c r="AD6195" s="3">
        <v>0</v>
      </c>
      <c r="AE6195" s="5">
        <v>0</v>
      </c>
      <c r="AF6195" s="2">
        <v>0</v>
      </c>
      <c r="AG6195" s="3">
        <f t="shared" si="678"/>
        <v>0</v>
      </c>
      <c r="AH6195" s="2" t="s">
        <v>50</v>
      </c>
      <c r="AI6195" s="3">
        <v>0</v>
      </c>
    </row>
    <row r="6196" spans="1:35" x14ac:dyDescent="0.3">
      <c r="A6196" s="2" t="s">
        <v>12643</v>
      </c>
      <c r="B6196" s="2" t="s">
        <v>2259</v>
      </c>
      <c r="C6196" s="2" t="s">
        <v>337</v>
      </c>
      <c r="D6196" s="2" t="s">
        <v>38</v>
      </c>
      <c r="E6196" s="2">
        <v>2024</v>
      </c>
      <c r="F6196" s="2" t="s">
        <v>55</v>
      </c>
      <c r="G6196" s="2" t="s">
        <v>56</v>
      </c>
      <c r="H6196" s="2" t="s">
        <v>123</v>
      </c>
      <c r="I6196" s="2" t="s">
        <v>55</v>
      </c>
      <c r="J6196" s="2" t="s">
        <v>154</v>
      </c>
      <c r="K6196" s="3">
        <v>7802814.04</v>
      </c>
      <c r="L6196" s="3">
        <v>3228767.44</v>
      </c>
      <c r="M6196" s="3">
        <f t="shared" si="672"/>
        <v>4574046.5999999996</v>
      </c>
      <c r="N6196" s="3">
        <v>1094121.67</v>
      </c>
      <c r="O6196" s="3">
        <f t="shared" si="673"/>
        <v>3479924.9299999997</v>
      </c>
      <c r="P6196" s="3">
        <v>2468108.79</v>
      </c>
      <c r="Q6196" s="4">
        <f t="shared" si="674"/>
        <v>0.58620474312880066</v>
      </c>
      <c r="R6196" s="4">
        <f t="shared" si="675"/>
        <v>0.3163100872771793</v>
      </c>
      <c r="S6196" s="3">
        <v>8995670.1400000006</v>
      </c>
      <c r="T6196" s="3">
        <f t="shared" si="676"/>
        <v>-1192856.1000000006</v>
      </c>
      <c r="U6196" s="4">
        <f t="shared" si="677"/>
        <v>-0.13260336155456234</v>
      </c>
      <c r="V6196" s="2" t="s">
        <v>133</v>
      </c>
      <c r="W6196" s="2" t="s">
        <v>207</v>
      </c>
      <c r="X6196" s="2" t="s">
        <v>126</v>
      </c>
      <c r="Y6196" s="2">
        <v>1.34</v>
      </c>
      <c r="Z6196" s="2" t="s">
        <v>12644</v>
      </c>
      <c r="AA6196" s="2" t="s">
        <v>63</v>
      </c>
      <c r="AB6196" s="2" t="s">
        <v>88</v>
      </c>
      <c r="AC6196" s="2">
        <v>6.18</v>
      </c>
      <c r="AD6196" s="3">
        <v>0</v>
      </c>
      <c r="AE6196" s="5">
        <v>0</v>
      </c>
      <c r="AF6196" s="2">
        <v>0</v>
      </c>
      <c r="AG6196" s="3">
        <f t="shared" si="678"/>
        <v>0</v>
      </c>
      <c r="AH6196" s="2" t="s">
        <v>50</v>
      </c>
      <c r="AI6196" s="3">
        <v>0</v>
      </c>
    </row>
    <row r="6197" spans="1:35" x14ac:dyDescent="0.3">
      <c r="A6197" s="2" t="s">
        <v>12645</v>
      </c>
      <c r="B6197" s="2" t="s">
        <v>4121</v>
      </c>
      <c r="C6197" s="2" t="s">
        <v>37</v>
      </c>
      <c r="D6197" s="2" t="s">
        <v>38</v>
      </c>
      <c r="E6197" s="2">
        <v>2022</v>
      </c>
      <c r="F6197" s="2" t="s">
        <v>82</v>
      </c>
      <c r="G6197" s="2" t="s">
        <v>56</v>
      </c>
      <c r="H6197" s="2" t="s">
        <v>57</v>
      </c>
      <c r="I6197" s="2" t="s">
        <v>71</v>
      </c>
      <c r="J6197" s="2" t="s">
        <v>228</v>
      </c>
      <c r="K6197" s="3">
        <v>9236179.5299999993</v>
      </c>
      <c r="L6197" s="3">
        <v>3782279.8</v>
      </c>
      <c r="M6197" s="3">
        <f t="shared" si="672"/>
        <v>5453899.7299999995</v>
      </c>
      <c r="N6197" s="3">
        <v>1092298.3400000001</v>
      </c>
      <c r="O6197" s="3">
        <f t="shared" si="673"/>
        <v>4361601.3899999997</v>
      </c>
      <c r="P6197" s="3">
        <v>3398500.85</v>
      </c>
      <c r="Q6197" s="4">
        <f t="shared" si="674"/>
        <v>0.59049304014557191</v>
      </c>
      <c r="R6197" s="4">
        <f t="shared" si="675"/>
        <v>0.36795526104287413</v>
      </c>
      <c r="S6197" s="3">
        <v>9732417.8000000007</v>
      </c>
      <c r="T6197" s="3">
        <f t="shared" si="676"/>
        <v>-496238.27000000142</v>
      </c>
      <c r="U6197" s="4">
        <f t="shared" si="677"/>
        <v>-5.0988179936130709E-2</v>
      </c>
      <c r="V6197" s="2" t="s">
        <v>107</v>
      </c>
      <c r="W6197" s="2" t="s">
        <v>134</v>
      </c>
      <c r="X6197" s="2" t="s">
        <v>61</v>
      </c>
      <c r="Y6197" s="2">
        <v>1.53</v>
      </c>
      <c r="Z6197" s="2" t="s">
        <v>6451</v>
      </c>
      <c r="AA6197" s="2" t="s">
        <v>109</v>
      </c>
      <c r="AB6197" s="2" t="s">
        <v>77</v>
      </c>
      <c r="AC6197" s="2">
        <v>1.39</v>
      </c>
      <c r="AD6197" s="3">
        <v>0</v>
      </c>
      <c r="AE6197" s="5">
        <v>0</v>
      </c>
      <c r="AF6197" s="2">
        <v>0</v>
      </c>
      <c r="AG6197" s="3">
        <f t="shared" si="678"/>
        <v>0</v>
      </c>
      <c r="AH6197" s="2" t="s">
        <v>50</v>
      </c>
      <c r="AI6197" s="3">
        <v>0</v>
      </c>
    </row>
    <row r="6198" spans="1:35" x14ac:dyDescent="0.3">
      <c r="A6198" s="2" t="s">
        <v>12646</v>
      </c>
      <c r="B6198" s="2" t="s">
        <v>3984</v>
      </c>
      <c r="C6198" s="2" t="s">
        <v>67</v>
      </c>
      <c r="D6198" s="2" t="s">
        <v>54</v>
      </c>
      <c r="E6198" s="2">
        <v>2022</v>
      </c>
      <c r="F6198" s="2" t="s">
        <v>105</v>
      </c>
      <c r="G6198" s="2" t="s">
        <v>69</v>
      </c>
      <c r="H6198" s="2" t="s">
        <v>165</v>
      </c>
      <c r="I6198" s="2" t="s">
        <v>71</v>
      </c>
      <c r="J6198" s="2" t="s">
        <v>172</v>
      </c>
      <c r="K6198" s="3">
        <v>1418955.53</v>
      </c>
      <c r="L6198" s="3">
        <v>749310.07</v>
      </c>
      <c r="M6198" s="3">
        <f t="shared" si="672"/>
        <v>669645.46000000008</v>
      </c>
      <c r="N6198" s="3">
        <v>310300.51</v>
      </c>
      <c r="O6198" s="3">
        <f t="shared" si="673"/>
        <v>359344.95000000007</v>
      </c>
      <c r="P6198" s="3">
        <v>256033.32</v>
      </c>
      <c r="Q6198" s="4">
        <f t="shared" si="674"/>
        <v>0.47192843316238392</v>
      </c>
      <c r="R6198" s="4">
        <f t="shared" si="675"/>
        <v>0.18043787461048902</v>
      </c>
      <c r="S6198" s="3">
        <v>1511944.88</v>
      </c>
      <c r="T6198" s="3">
        <f t="shared" si="676"/>
        <v>-92989.34999999986</v>
      </c>
      <c r="U6198" s="4">
        <f t="shared" si="677"/>
        <v>-6.1503134955554643E-2</v>
      </c>
      <c r="V6198" s="2" t="s">
        <v>124</v>
      </c>
      <c r="W6198" s="2" t="s">
        <v>96</v>
      </c>
      <c r="X6198" s="2" t="s">
        <v>167</v>
      </c>
      <c r="Y6198" s="2">
        <v>17.2</v>
      </c>
      <c r="Z6198" s="2" t="s">
        <v>12647</v>
      </c>
      <c r="AA6198" s="2" t="s">
        <v>148</v>
      </c>
      <c r="AB6198" s="2" t="s">
        <v>77</v>
      </c>
      <c r="AC6198" s="2">
        <v>2.31</v>
      </c>
      <c r="AD6198" s="3">
        <v>0</v>
      </c>
      <c r="AE6198" s="5">
        <v>0</v>
      </c>
      <c r="AF6198" s="2">
        <v>0</v>
      </c>
      <c r="AG6198" s="3">
        <f t="shared" si="678"/>
        <v>0</v>
      </c>
      <c r="AH6198" s="2" t="s">
        <v>50</v>
      </c>
      <c r="AI6198" s="3">
        <v>0</v>
      </c>
    </row>
    <row r="6199" spans="1:35" x14ac:dyDescent="0.3">
      <c r="A6199" s="2" t="s">
        <v>12648</v>
      </c>
      <c r="B6199" s="2" t="s">
        <v>6116</v>
      </c>
      <c r="C6199" s="2" t="s">
        <v>448</v>
      </c>
      <c r="D6199" s="2" t="s">
        <v>54</v>
      </c>
      <c r="E6199" s="2">
        <v>2021</v>
      </c>
      <c r="F6199" s="2" t="s">
        <v>39</v>
      </c>
      <c r="G6199" s="2" t="s">
        <v>69</v>
      </c>
      <c r="H6199" s="2" t="s">
        <v>165</v>
      </c>
      <c r="I6199" s="2" t="s">
        <v>71</v>
      </c>
      <c r="J6199" s="2" t="s">
        <v>72</v>
      </c>
      <c r="K6199" s="3">
        <v>7460675.8799999999</v>
      </c>
      <c r="L6199" s="3">
        <v>3318323.07</v>
      </c>
      <c r="M6199" s="3">
        <f t="shared" si="672"/>
        <v>4142352.81</v>
      </c>
      <c r="N6199" s="3">
        <v>669119.94999999995</v>
      </c>
      <c r="O6199" s="3">
        <f t="shared" si="673"/>
        <v>3473232.8600000003</v>
      </c>
      <c r="P6199" s="3">
        <v>2469460.0699999998</v>
      </c>
      <c r="Q6199" s="4">
        <f t="shared" si="674"/>
        <v>0.55522487193211245</v>
      </c>
      <c r="R6199" s="4">
        <f t="shared" si="675"/>
        <v>0.330996830544527</v>
      </c>
      <c r="S6199" s="3">
        <v>6629716.2000000002</v>
      </c>
      <c r="T6199" s="3">
        <f t="shared" si="676"/>
        <v>830959.6799999997</v>
      </c>
      <c r="U6199" s="4">
        <f t="shared" si="677"/>
        <v>0.12533865024267549</v>
      </c>
      <c r="V6199" s="2" t="s">
        <v>124</v>
      </c>
      <c r="W6199" s="2" t="s">
        <v>45</v>
      </c>
      <c r="X6199" s="2" t="s">
        <v>167</v>
      </c>
      <c r="Y6199" s="2">
        <v>17.2</v>
      </c>
      <c r="Z6199" s="2" t="s">
        <v>12649</v>
      </c>
      <c r="AA6199" s="2" t="s">
        <v>99</v>
      </c>
      <c r="AB6199" s="2" t="s">
        <v>49</v>
      </c>
      <c r="AC6199" s="2">
        <v>7.32</v>
      </c>
      <c r="AD6199" s="3">
        <v>0</v>
      </c>
      <c r="AE6199" s="5">
        <v>0</v>
      </c>
      <c r="AF6199" s="2">
        <v>0</v>
      </c>
      <c r="AG6199" s="3">
        <f t="shared" si="678"/>
        <v>0</v>
      </c>
      <c r="AH6199" s="2" t="s">
        <v>50</v>
      </c>
      <c r="AI6199" s="3">
        <v>0</v>
      </c>
    </row>
    <row r="6200" spans="1:35" x14ac:dyDescent="0.3">
      <c r="A6200" s="2" t="s">
        <v>12650</v>
      </c>
      <c r="B6200" s="2" t="s">
        <v>965</v>
      </c>
      <c r="C6200" s="2" t="s">
        <v>103</v>
      </c>
      <c r="D6200" s="2" t="s">
        <v>104</v>
      </c>
      <c r="E6200" s="2">
        <v>2020</v>
      </c>
      <c r="F6200" s="2" t="s">
        <v>105</v>
      </c>
      <c r="G6200" s="2" t="s">
        <v>93</v>
      </c>
      <c r="H6200" s="2" t="s">
        <v>221</v>
      </c>
      <c r="I6200" s="2" t="s">
        <v>55</v>
      </c>
      <c r="J6200" s="2" t="s">
        <v>84</v>
      </c>
      <c r="K6200" s="3">
        <v>5476771.6799999997</v>
      </c>
      <c r="L6200" s="3">
        <v>3096836.06</v>
      </c>
      <c r="M6200" s="3">
        <f t="shared" si="672"/>
        <v>2379935.6199999996</v>
      </c>
      <c r="N6200" s="3">
        <v>467154.05</v>
      </c>
      <c r="O6200" s="3">
        <f t="shared" si="673"/>
        <v>1912781.5699999996</v>
      </c>
      <c r="P6200" s="3">
        <v>1373723.82</v>
      </c>
      <c r="Q6200" s="4">
        <f t="shared" si="674"/>
        <v>0.4345508191789364</v>
      </c>
      <c r="R6200" s="4">
        <f t="shared" si="675"/>
        <v>0.25082729393605108</v>
      </c>
      <c r="S6200" s="3">
        <v>6288006.1799999997</v>
      </c>
      <c r="T6200" s="3">
        <f t="shared" si="676"/>
        <v>-811234.5</v>
      </c>
      <c r="U6200" s="4">
        <f t="shared" si="677"/>
        <v>-0.12901299343188624</v>
      </c>
      <c r="V6200" s="2" t="s">
        <v>44</v>
      </c>
      <c r="W6200" s="2" t="s">
        <v>45</v>
      </c>
      <c r="X6200" s="2" t="s">
        <v>222</v>
      </c>
      <c r="Y6200" s="2">
        <v>18.899999999999999</v>
      </c>
      <c r="Z6200" s="2" t="s">
        <v>439</v>
      </c>
      <c r="AA6200" s="2" t="s">
        <v>48</v>
      </c>
      <c r="AB6200" s="2" t="s">
        <v>110</v>
      </c>
      <c r="AC6200" s="2">
        <v>7.25</v>
      </c>
      <c r="AD6200" s="3">
        <v>0</v>
      </c>
      <c r="AE6200" s="5">
        <v>0</v>
      </c>
      <c r="AF6200" s="2">
        <v>0</v>
      </c>
      <c r="AG6200" s="3">
        <f t="shared" si="678"/>
        <v>0</v>
      </c>
      <c r="AH6200" s="2" t="s">
        <v>50</v>
      </c>
      <c r="AI6200" s="3">
        <v>0</v>
      </c>
    </row>
    <row r="6201" spans="1:35" x14ac:dyDescent="0.3">
      <c r="A6201" s="2" t="s">
        <v>12651</v>
      </c>
      <c r="B6201" s="2" t="s">
        <v>5963</v>
      </c>
      <c r="C6201" s="2" t="s">
        <v>377</v>
      </c>
      <c r="D6201" s="2" t="s">
        <v>81</v>
      </c>
      <c r="E6201" s="2">
        <v>2023</v>
      </c>
      <c r="F6201" s="2" t="s">
        <v>58</v>
      </c>
      <c r="G6201" s="2" t="s">
        <v>114</v>
      </c>
      <c r="H6201" s="2" t="s">
        <v>234</v>
      </c>
      <c r="I6201" s="2" t="s">
        <v>71</v>
      </c>
      <c r="J6201" s="2" t="s">
        <v>172</v>
      </c>
      <c r="K6201" s="3">
        <v>8772345.8100000005</v>
      </c>
      <c r="L6201" s="3">
        <v>3073963.33</v>
      </c>
      <c r="M6201" s="3">
        <f t="shared" si="672"/>
        <v>5698382.4800000004</v>
      </c>
      <c r="N6201" s="3">
        <v>782698.77</v>
      </c>
      <c r="O6201" s="3">
        <f t="shared" si="673"/>
        <v>4915683.7100000009</v>
      </c>
      <c r="P6201" s="3">
        <v>3608040.92</v>
      </c>
      <c r="Q6201" s="4">
        <f t="shared" si="674"/>
        <v>0.6495847978888557</v>
      </c>
      <c r="R6201" s="4">
        <f t="shared" si="675"/>
        <v>0.41129716020622764</v>
      </c>
      <c r="S6201" s="3">
        <v>9488417.3800000008</v>
      </c>
      <c r="T6201" s="3">
        <f t="shared" si="676"/>
        <v>-716071.5700000003</v>
      </c>
      <c r="U6201" s="4">
        <f t="shared" si="677"/>
        <v>-7.5467967029924254E-2</v>
      </c>
      <c r="V6201" s="2" t="s">
        <v>107</v>
      </c>
      <c r="W6201" s="2" t="s">
        <v>134</v>
      </c>
      <c r="X6201" s="2" t="s">
        <v>236</v>
      </c>
      <c r="Y6201" s="2">
        <v>3.67</v>
      </c>
      <c r="Z6201" s="2" t="s">
        <v>605</v>
      </c>
      <c r="AA6201" s="2" t="s">
        <v>109</v>
      </c>
      <c r="AB6201" s="2" t="s">
        <v>306</v>
      </c>
      <c r="AC6201" s="2">
        <v>1.26</v>
      </c>
      <c r="AD6201" s="3">
        <v>0</v>
      </c>
      <c r="AE6201" s="5">
        <v>0</v>
      </c>
      <c r="AF6201" s="2">
        <v>0</v>
      </c>
      <c r="AG6201" s="3">
        <f t="shared" si="678"/>
        <v>0</v>
      </c>
      <c r="AH6201" s="2" t="s">
        <v>50</v>
      </c>
      <c r="AI6201" s="3">
        <v>0</v>
      </c>
    </row>
    <row r="6202" spans="1:35" x14ac:dyDescent="0.3">
      <c r="A6202" s="2" t="s">
        <v>12652</v>
      </c>
      <c r="B6202" s="2" t="s">
        <v>11747</v>
      </c>
      <c r="C6202" s="2" t="s">
        <v>138</v>
      </c>
      <c r="D6202" s="2" t="s">
        <v>104</v>
      </c>
      <c r="E6202" s="2">
        <v>2024</v>
      </c>
      <c r="F6202" s="2" t="s">
        <v>105</v>
      </c>
      <c r="G6202" s="2" t="s">
        <v>69</v>
      </c>
      <c r="H6202" s="2" t="s">
        <v>70</v>
      </c>
      <c r="I6202" s="2" t="s">
        <v>58</v>
      </c>
      <c r="J6202" s="2" t="s">
        <v>191</v>
      </c>
      <c r="K6202" s="3">
        <v>9940718</v>
      </c>
      <c r="L6202" s="3">
        <v>5135691.26</v>
      </c>
      <c r="M6202" s="3">
        <f t="shared" si="672"/>
        <v>4805026.74</v>
      </c>
      <c r="N6202" s="3">
        <v>1522482.47</v>
      </c>
      <c r="O6202" s="3">
        <f t="shared" si="673"/>
        <v>3282544.2700000005</v>
      </c>
      <c r="P6202" s="3">
        <v>2408713.31</v>
      </c>
      <c r="Q6202" s="4">
        <f t="shared" si="674"/>
        <v>0.48336817722824449</v>
      </c>
      <c r="R6202" s="4">
        <f t="shared" si="675"/>
        <v>0.24230777998128505</v>
      </c>
      <c r="S6202" s="3">
        <v>8564781.5500000007</v>
      </c>
      <c r="T6202" s="3">
        <f t="shared" si="676"/>
        <v>1375936.4499999993</v>
      </c>
      <c r="U6202" s="4">
        <f t="shared" si="677"/>
        <v>0.16065050135458495</v>
      </c>
      <c r="V6202" s="2" t="s">
        <v>85</v>
      </c>
      <c r="W6202" s="2" t="s">
        <v>125</v>
      </c>
      <c r="X6202" s="2" t="s">
        <v>74</v>
      </c>
      <c r="Y6202" s="2">
        <v>1.36</v>
      </c>
      <c r="Z6202" s="2" t="s">
        <v>12653</v>
      </c>
      <c r="AA6202" s="2" t="s">
        <v>48</v>
      </c>
      <c r="AB6202" s="2" t="s">
        <v>77</v>
      </c>
      <c r="AC6202" s="2">
        <v>6.47</v>
      </c>
      <c r="AD6202" s="3">
        <v>0</v>
      </c>
      <c r="AE6202" s="5">
        <v>0</v>
      </c>
      <c r="AF6202" s="2">
        <v>0</v>
      </c>
      <c r="AG6202" s="3">
        <f t="shared" si="678"/>
        <v>0</v>
      </c>
      <c r="AH6202" s="2" t="s">
        <v>50</v>
      </c>
      <c r="AI6202" s="3">
        <v>0</v>
      </c>
    </row>
    <row r="6203" spans="1:35" x14ac:dyDescent="0.3">
      <c r="A6203" s="2" t="s">
        <v>12654</v>
      </c>
      <c r="B6203" s="2" t="s">
        <v>7042</v>
      </c>
      <c r="C6203" s="2" t="s">
        <v>448</v>
      </c>
      <c r="D6203" s="2" t="s">
        <v>54</v>
      </c>
      <c r="E6203" s="2">
        <v>2021</v>
      </c>
      <c r="F6203" s="2" t="s">
        <v>82</v>
      </c>
      <c r="G6203" s="2" t="s">
        <v>69</v>
      </c>
      <c r="H6203" s="2" t="s">
        <v>272</v>
      </c>
      <c r="I6203" s="2" t="s">
        <v>58</v>
      </c>
      <c r="J6203" s="2" t="s">
        <v>59</v>
      </c>
      <c r="K6203" s="3">
        <v>1914155.94</v>
      </c>
      <c r="L6203" s="3">
        <v>853153.7</v>
      </c>
      <c r="M6203" s="3">
        <f t="shared" si="672"/>
        <v>1061002.24</v>
      </c>
      <c r="N6203" s="3">
        <v>245367.53</v>
      </c>
      <c r="O6203" s="3">
        <f t="shared" si="673"/>
        <v>815634.71</v>
      </c>
      <c r="P6203" s="3">
        <v>610732.47</v>
      </c>
      <c r="Q6203" s="4">
        <f t="shared" si="674"/>
        <v>0.55429247838606088</v>
      </c>
      <c r="R6203" s="4">
        <f t="shared" si="675"/>
        <v>0.31906097995338872</v>
      </c>
      <c r="S6203" s="3">
        <v>2257000.12</v>
      </c>
      <c r="T6203" s="3">
        <f t="shared" si="676"/>
        <v>-342844.18000000017</v>
      </c>
      <c r="U6203" s="4">
        <f t="shared" si="677"/>
        <v>-0.15190259715183363</v>
      </c>
      <c r="V6203" s="2" t="s">
        <v>133</v>
      </c>
      <c r="W6203" s="2" t="s">
        <v>45</v>
      </c>
      <c r="X6203" s="2" t="s">
        <v>274</v>
      </c>
      <c r="Y6203" s="2">
        <v>1</v>
      </c>
      <c r="Z6203" s="2" t="s">
        <v>12655</v>
      </c>
      <c r="AA6203" s="2" t="s">
        <v>141</v>
      </c>
      <c r="AB6203" s="2" t="s">
        <v>64</v>
      </c>
      <c r="AC6203" s="2">
        <v>8.25</v>
      </c>
      <c r="AD6203" s="3">
        <v>0</v>
      </c>
      <c r="AE6203" s="5">
        <v>0</v>
      </c>
      <c r="AF6203" s="2">
        <v>0</v>
      </c>
      <c r="AG6203" s="3">
        <f t="shared" si="678"/>
        <v>0</v>
      </c>
      <c r="AH6203" s="2" t="s">
        <v>50</v>
      </c>
      <c r="AI6203" s="3">
        <v>0</v>
      </c>
    </row>
    <row r="6204" spans="1:35" x14ac:dyDescent="0.3">
      <c r="A6204" s="2" t="s">
        <v>12656</v>
      </c>
      <c r="B6204" s="2" t="s">
        <v>3818</v>
      </c>
      <c r="C6204" s="2" t="s">
        <v>456</v>
      </c>
      <c r="D6204" s="2" t="s">
        <v>54</v>
      </c>
      <c r="E6204" s="2">
        <v>2023</v>
      </c>
      <c r="F6204" s="2" t="s">
        <v>105</v>
      </c>
      <c r="G6204" s="2" t="s">
        <v>69</v>
      </c>
      <c r="H6204" s="2" t="s">
        <v>165</v>
      </c>
      <c r="I6204" s="2" t="s">
        <v>55</v>
      </c>
      <c r="J6204" s="2" t="s">
        <v>217</v>
      </c>
      <c r="K6204" s="3">
        <v>1684596.61</v>
      </c>
      <c r="L6204" s="3">
        <v>790236.04</v>
      </c>
      <c r="M6204" s="3">
        <f t="shared" si="672"/>
        <v>894360.57000000007</v>
      </c>
      <c r="N6204" s="3">
        <v>211261.08</v>
      </c>
      <c r="O6204" s="3">
        <f t="shared" si="673"/>
        <v>683099.49000000011</v>
      </c>
      <c r="P6204" s="3">
        <v>503612.96</v>
      </c>
      <c r="Q6204" s="4">
        <f t="shared" si="674"/>
        <v>0.53090488529476498</v>
      </c>
      <c r="R6204" s="4">
        <f t="shared" si="675"/>
        <v>0.29895166416130919</v>
      </c>
      <c r="S6204" s="3">
        <v>1878525.65</v>
      </c>
      <c r="T6204" s="3">
        <f t="shared" si="676"/>
        <v>-193929.0399999998</v>
      </c>
      <c r="U6204" s="4">
        <f t="shared" si="677"/>
        <v>-0.10323470430121612</v>
      </c>
      <c r="V6204" s="2" t="s">
        <v>44</v>
      </c>
      <c r="W6204" s="2" t="s">
        <v>125</v>
      </c>
      <c r="X6204" s="2" t="s">
        <v>167</v>
      </c>
      <c r="Y6204" s="2">
        <v>17.2</v>
      </c>
      <c r="Z6204" s="2" t="s">
        <v>12657</v>
      </c>
      <c r="AA6204" s="2" t="s">
        <v>63</v>
      </c>
      <c r="AB6204" s="2" t="s">
        <v>142</v>
      </c>
      <c r="AC6204" s="2">
        <v>5.03</v>
      </c>
      <c r="AD6204" s="3">
        <v>0</v>
      </c>
      <c r="AE6204" s="5">
        <v>0</v>
      </c>
      <c r="AF6204" s="2">
        <v>0</v>
      </c>
      <c r="AG6204" s="3">
        <f t="shared" si="678"/>
        <v>0</v>
      </c>
      <c r="AH6204" s="2" t="s">
        <v>50</v>
      </c>
      <c r="AI6204" s="3">
        <v>0</v>
      </c>
    </row>
    <row r="6205" spans="1:35" x14ac:dyDescent="0.3">
      <c r="A6205" s="2" t="s">
        <v>12658</v>
      </c>
      <c r="B6205" s="2" t="s">
        <v>3257</v>
      </c>
      <c r="C6205" s="2" t="s">
        <v>387</v>
      </c>
      <c r="D6205" s="2" t="s">
        <v>81</v>
      </c>
      <c r="E6205" s="2">
        <v>2020</v>
      </c>
      <c r="F6205" s="2" t="s">
        <v>92</v>
      </c>
      <c r="G6205" s="2" t="s">
        <v>40</v>
      </c>
      <c r="H6205" s="2" t="s">
        <v>279</v>
      </c>
      <c r="I6205" s="2" t="s">
        <v>39</v>
      </c>
      <c r="J6205" s="2" t="s">
        <v>273</v>
      </c>
      <c r="K6205" s="3">
        <v>558074.51</v>
      </c>
      <c r="L6205" s="3">
        <v>321757.43</v>
      </c>
      <c r="M6205" s="3">
        <f t="shared" si="672"/>
        <v>236317.08000000002</v>
      </c>
      <c r="N6205" s="3">
        <v>100732.79</v>
      </c>
      <c r="O6205" s="3">
        <f t="shared" si="673"/>
        <v>135584.29000000004</v>
      </c>
      <c r="P6205" s="3">
        <v>96326.36</v>
      </c>
      <c r="Q6205" s="4">
        <f t="shared" si="674"/>
        <v>0.42345076824956585</v>
      </c>
      <c r="R6205" s="4">
        <f t="shared" si="675"/>
        <v>0.17260483730030959</v>
      </c>
      <c r="S6205" s="3">
        <v>518135.99</v>
      </c>
      <c r="T6205" s="3">
        <f t="shared" si="676"/>
        <v>39938.520000000019</v>
      </c>
      <c r="U6205" s="4">
        <f t="shared" si="677"/>
        <v>7.7081153926404578E-2</v>
      </c>
      <c r="V6205" s="2" t="s">
        <v>124</v>
      </c>
      <c r="W6205" s="2" t="s">
        <v>117</v>
      </c>
      <c r="X6205" s="2" t="s">
        <v>280</v>
      </c>
      <c r="Y6205" s="2">
        <v>0.79</v>
      </c>
      <c r="Z6205" s="2" t="s">
        <v>9459</v>
      </c>
      <c r="AA6205" s="2" t="s">
        <v>48</v>
      </c>
      <c r="AB6205" s="2" t="s">
        <v>77</v>
      </c>
      <c r="AC6205" s="2">
        <v>4.8</v>
      </c>
      <c r="AD6205" s="3">
        <v>0</v>
      </c>
      <c r="AE6205" s="5">
        <v>0</v>
      </c>
      <c r="AF6205" s="2">
        <v>0</v>
      </c>
      <c r="AG6205" s="3">
        <f t="shared" si="678"/>
        <v>0</v>
      </c>
      <c r="AH6205" s="2" t="s">
        <v>50</v>
      </c>
      <c r="AI6205" s="3">
        <v>0</v>
      </c>
    </row>
    <row r="6206" spans="1:35" x14ac:dyDescent="0.3">
      <c r="A6206" s="2" t="s">
        <v>12659</v>
      </c>
      <c r="B6206" s="2" t="s">
        <v>8154</v>
      </c>
      <c r="C6206" s="2" t="s">
        <v>730</v>
      </c>
      <c r="D6206" s="2" t="s">
        <v>38</v>
      </c>
      <c r="E6206" s="2">
        <v>2020</v>
      </c>
      <c r="F6206" s="2" t="s">
        <v>82</v>
      </c>
      <c r="G6206" s="2" t="s">
        <v>93</v>
      </c>
      <c r="H6206" s="2" t="s">
        <v>159</v>
      </c>
      <c r="I6206" s="2" t="s">
        <v>178</v>
      </c>
      <c r="J6206" s="2" t="s">
        <v>263</v>
      </c>
      <c r="K6206" s="3">
        <v>2559726.9700000002</v>
      </c>
      <c r="L6206" s="3">
        <v>1231002.47</v>
      </c>
      <c r="M6206" s="3">
        <f t="shared" si="672"/>
        <v>1328724.5000000002</v>
      </c>
      <c r="N6206" s="3">
        <v>347311.11</v>
      </c>
      <c r="O6206" s="3">
        <f t="shared" si="673"/>
        <v>981413.39000000025</v>
      </c>
      <c r="P6206" s="3">
        <v>696589.82</v>
      </c>
      <c r="Q6206" s="4">
        <f t="shared" si="674"/>
        <v>0.51908836980375295</v>
      </c>
      <c r="R6206" s="4">
        <f t="shared" si="675"/>
        <v>0.27213442221144385</v>
      </c>
      <c r="S6206" s="3">
        <v>2504146.31</v>
      </c>
      <c r="T6206" s="3">
        <f t="shared" si="676"/>
        <v>55580.660000000149</v>
      </c>
      <c r="U6206" s="4">
        <f t="shared" si="677"/>
        <v>2.2195452309653644E-2</v>
      </c>
      <c r="V6206" s="2" t="s">
        <v>95</v>
      </c>
      <c r="W6206" s="2" t="s">
        <v>60</v>
      </c>
      <c r="X6206" s="2" t="s">
        <v>160</v>
      </c>
      <c r="Y6206" s="2">
        <v>129.5</v>
      </c>
      <c r="Z6206" s="2" t="s">
        <v>7735</v>
      </c>
      <c r="AA6206" s="2" t="s">
        <v>224</v>
      </c>
      <c r="AB6206" s="2" t="s">
        <v>149</v>
      </c>
      <c r="AC6206" s="2">
        <v>2.97</v>
      </c>
      <c r="AD6206" s="3">
        <v>4907306.24</v>
      </c>
      <c r="AE6206" s="5">
        <v>8.67</v>
      </c>
      <c r="AF6206" s="2">
        <v>48</v>
      </c>
      <c r="AG6206" s="3">
        <f t="shared" si="678"/>
        <v>121351.02111038833</v>
      </c>
      <c r="AH6206" s="2" t="s">
        <v>50</v>
      </c>
      <c r="AI6206" s="3">
        <v>0</v>
      </c>
    </row>
    <row r="6207" spans="1:35" x14ac:dyDescent="0.3">
      <c r="A6207" s="2" t="s">
        <v>12660</v>
      </c>
      <c r="B6207" s="2" t="s">
        <v>6073</v>
      </c>
      <c r="C6207" s="2" t="s">
        <v>205</v>
      </c>
      <c r="D6207" s="2" t="s">
        <v>81</v>
      </c>
      <c r="E6207" s="2">
        <v>2023</v>
      </c>
      <c r="F6207" s="2" t="s">
        <v>82</v>
      </c>
      <c r="G6207" s="2" t="s">
        <v>93</v>
      </c>
      <c r="H6207" s="2" t="s">
        <v>221</v>
      </c>
      <c r="I6207" s="2" t="s">
        <v>178</v>
      </c>
      <c r="J6207" s="2" t="s">
        <v>197</v>
      </c>
      <c r="K6207" s="3">
        <v>9371220.5099999998</v>
      </c>
      <c r="L6207" s="3">
        <v>3024582.56</v>
      </c>
      <c r="M6207" s="3">
        <f t="shared" si="672"/>
        <v>6346637.9499999993</v>
      </c>
      <c r="N6207" s="3">
        <v>1048613.3600000001</v>
      </c>
      <c r="O6207" s="3">
        <f t="shared" si="673"/>
        <v>5298024.5899999989</v>
      </c>
      <c r="P6207" s="3">
        <v>3808376.62</v>
      </c>
      <c r="Q6207" s="4">
        <f t="shared" si="674"/>
        <v>0.67724774411481636</v>
      </c>
      <c r="R6207" s="4">
        <f t="shared" si="675"/>
        <v>0.40639067407880258</v>
      </c>
      <c r="S6207" s="3">
        <v>8846899.6799999997</v>
      </c>
      <c r="T6207" s="3">
        <f t="shared" si="676"/>
        <v>524320.83000000007</v>
      </c>
      <c r="U6207" s="4">
        <f t="shared" si="677"/>
        <v>5.9266053528935242E-2</v>
      </c>
      <c r="V6207" s="2" t="s">
        <v>124</v>
      </c>
      <c r="W6207" s="2" t="s">
        <v>125</v>
      </c>
      <c r="X6207" s="2" t="s">
        <v>222</v>
      </c>
      <c r="Y6207" s="2">
        <v>18.899999999999999</v>
      </c>
      <c r="Z6207" s="2" t="s">
        <v>10267</v>
      </c>
      <c r="AA6207" s="2" t="s">
        <v>224</v>
      </c>
      <c r="AB6207" s="2" t="s">
        <v>306</v>
      </c>
      <c r="AC6207" s="2">
        <v>2.09</v>
      </c>
      <c r="AD6207" s="3">
        <v>675112.13</v>
      </c>
      <c r="AE6207" s="5">
        <v>11.97</v>
      </c>
      <c r="AF6207" s="2">
        <v>180</v>
      </c>
      <c r="AG6207" s="3">
        <f t="shared" si="678"/>
        <v>8089.4546348342046</v>
      </c>
      <c r="AH6207" s="2" t="s">
        <v>230</v>
      </c>
      <c r="AI6207" s="3">
        <v>376334.34</v>
      </c>
    </row>
    <row r="6208" spans="1:35" x14ac:dyDescent="0.3">
      <c r="A6208" s="2" t="s">
        <v>12661</v>
      </c>
      <c r="B6208" s="2" t="s">
        <v>5939</v>
      </c>
      <c r="C6208" s="2" t="s">
        <v>278</v>
      </c>
      <c r="D6208" s="2" t="s">
        <v>54</v>
      </c>
      <c r="E6208" s="2">
        <v>2023</v>
      </c>
      <c r="F6208" s="2" t="s">
        <v>105</v>
      </c>
      <c r="G6208" s="2" t="s">
        <v>56</v>
      </c>
      <c r="H6208" s="2" t="s">
        <v>262</v>
      </c>
      <c r="I6208" s="2" t="s">
        <v>71</v>
      </c>
      <c r="J6208" s="2" t="s">
        <v>228</v>
      </c>
      <c r="K6208" s="3">
        <v>5973563.8600000003</v>
      </c>
      <c r="L6208" s="3">
        <v>3272530.98</v>
      </c>
      <c r="M6208" s="3">
        <f t="shared" si="672"/>
        <v>2701032.8800000004</v>
      </c>
      <c r="N6208" s="3">
        <v>893485.35</v>
      </c>
      <c r="O6208" s="3">
        <f t="shared" si="673"/>
        <v>1807547.5300000003</v>
      </c>
      <c r="P6208" s="3">
        <v>1296936.75</v>
      </c>
      <c r="Q6208" s="4">
        <f t="shared" si="674"/>
        <v>0.45216439353508481</v>
      </c>
      <c r="R6208" s="4">
        <f t="shared" si="675"/>
        <v>0.217112728748831</v>
      </c>
      <c r="S6208" s="3">
        <v>5924425.1799999997</v>
      </c>
      <c r="T6208" s="3">
        <f t="shared" si="676"/>
        <v>49138.680000000633</v>
      </c>
      <c r="U6208" s="4">
        <f t="shared" si="677"/>
        <v>8.2942527767732969E-3</v>
      </c>
      <c r="V6208" s="2" t="s">
        <v>133</v>
      </c>
      <c r="W6208" s="2" t="s">
        <v>207</v>
      </c>
      <c r="X6208" s="2" t="s">
        <v>264</v>
      </c>
      <c r="Y6208" s="2">
        <v>83.5</v>
      </c>
      <c r="Z6208" s="2" t="s">
        <v>12662</v>
      </c>
      <c r="AA6208" s="2" t="s">
        <v>141</v>
      </c>
      <c r="AB6208" s="2" t="s">
        <v>209</v>
      </c>
      <c r="AC6208" s="2">
        <v>4.17</v>
      </c>
      <c r="AD6208" s="3">
        <v>0</v>
      </c>
      <c r="AE6208" s="5">
        <v>0</v>
      </c>
      <c r="AF6208" s="2">
        <v>0</v>
      </c>
      <c r="AG6208" s="3">
        <f t="shared" si="678"/>
        <v>0</v>
      </c>
      <c r="AH6208" s="2" t="s">
        <v>50</v>
      </c>
      <c r="AI6208" s="3">
        <v>0</v>
      </c>
    </row>
    <row r="6209" spans="1:35" x14ac:dyDescent="0.3">
      <c r="A6209" s="2" t="s">
        <v>12663</v>
      </c>
      <c r="B6209" s="2" t="s">
        <v>1147</v>
      </c>
      <c r="C6209" s="2" t="s">
        <v>403</v>
      </c>
      <c r="D6209" s="2" t="s">
        <v>54</v>
      </c>
      <c r="E6209" s="2">
        <v>2021</v>
      </c>
      <c r="F6209" s="2" t="s">
        <v>39</v>
      </c>
      <c r="G6209" s="2" t="s">
        <v>40</v>
      </c>
      <c r="H6209" s="2" t="s">
        <v>83</v>
      </c>
      <c r="I6209" s="2" t="s">
        <v>58</v>
      </c>
      <c r="J6209" s="2" t="s">
        <v>240</v>
      </c>
      <c r="K6209" s="3">
        <v>9500927.1799999997</v>
      </c>
      <c r="L6209" s="3">
        <v>3189636.77</v>
      </c>
      <c r="M6209" s="3">
        <f t="shared" si="672"/>
        <v>6311290.4100000001</v>
      </c>
      <c r="N6209" s="3">
        <v>1810756.72</v>
      </c>
      <c r="O6209" s="3">
        <f t="shared" si="673"/>
        <v>4500533.6900000004</v>
      </c>
      <c r="P6209" s="3">
        <v>3491644.61</v>
      </c>
      <c r="Q6209" s="4">
        <f t="shared" si="674"/>
        <v>0.66428152646887251</v>
      </c>
      <c r="R6209" s="4">
        <f t="shared" si="675"/>
        <v>0.36750567011502977</v>
      </c>
      <c r="S6209" s="3">
        <v>8830761.4199999999</v>
      </c>
      <c r="T6209" s="3">
        <f t="shared" si="676"/>
        <v>670165.75999999978</v>
      </c>
      <c r="U6209" s="4">
        <f t="shared" si="677"/>
        <v>7.5889917995315942E-2</v>
      </c>
      <c r="V6209" s="2" t="s">
        <v>124</v>
      </c>
      <c r="W6209" s="2" t="s">
        <v>207</v>
      </c>
      <c r="X6209" s="2" t="s">
        <v>86</v>
      </c>
      <c r="Y6209" s="2">
        <v>0.92</v>
      </c>
      <c r="Z6209" s="2" t="s">
        <v>4942</v>
      </c>
      <c r="AA6209" s="2" t="s">
        <v>148</v>
      </c>
      <c r="AB6209" s="2" t="s">
        <v>49</v>
      </c>
      <c r="AC6209" s="2">
        <v>7.96</v>
      </c>
      <c r="AD6209" s="3">
        <v>0</v>
      </c>
      <c r="AE6209" s="5">
        <v>0</v>
      </c>
      <c r="AF6209" s="2">
        <v>0</v>
      </c>
      <c r="AG6209" s="3">
        <f t="shared" si="678"/>
        <v>0</v>
      </c>
      <c r="AH6209" s="2" t="s">
        <v>50</v>
      </c>
      <c r="AI6209" s="3">
        <v>0</v>
      </c>
    </row>
    <row r="6210" spans="1:35" x14ac:dyDescent="0.3">
      <c r="A6210" s="2" t="s">
        <v>12664</v>
      </c>
      <c r="B6210" s="2" t="s">
        <v>1994</v>
      </c>
      <c r="C6210" s="2" t="s">
        <v>113</v>
      </c>
      <c r="D6210" s="2" t="s">
        <v>54</v>
      </c>
      <c r="E6210" s="2">
        <v>2022</v>
      </c>
      <c r="F6210" s="2" t="s">
        <v>105</v>
      </c>
      <c r="G6210" s="2" t="s">
        <v>93</v>
      </c>
      <c r="H6210" s="2" t="s">
        <v>94</v>
      </c>
      <c r="I6210" s="2" t="s">
        <v>39</v>
      </c>
      <c r="J6210" s="2" t="s">
        <v>273</v>
      </c>
      <c r="K6210" s="3">
        <v>9614063.7799999993</v>
      </c>
      <c r="L6210" s="3">
        <v>4111479.07</v>
      </c>
      <c r="M6210" s="3">
        <f t="shared" ref="M6210:M6273" si="679">K6210-L6210</f>
        <v>5502584.709999999</v>
      </c>
      <c r="N6210" s="3">
        <v>1031072.73</v>
      </c>
      <c r="O6210" s="3">
        <f t="shared" ref="O6210:O6273" si="680">M6210-N6210</f>
        <v>4471511.9799999986</v>
      </c>
      <c r="P6210" s="3">
        <v>3284622.77</v>
      </c>
      <c r="Q6210" s="4">
        <f t="shared" ref="Q6210:Q6273" si="681">IF(K6210&lt;&gt;0,M6210/K6210,0)</f>
        <v>0.57234743142093025</v>
      </c>
      <c r="R6210" s="4">
        <f t="shared" ref="R6210:R6273" si="682">IF(K6210&lt;&gt;0,P6210/K6210,0)</f>
        <v>0.34164769915849258</v>
      </c>
      <c r="S6210" s="3">
        <v>9368715.6899999995</v>
      </c>
      <c r="T6210" s="3">
        <f t="shared" ref="T6210:T6273" si="683">K6210-S6210</f>
        <v>245348.08999999985</v>
      </c>
      <c r="U6210" s="4">
        <f t="shared" ref="U6210:U6273" si="684">IF(S6210&lt;&gt;0,T6210/S6210,0)</f>
        <v>2.618801745279559E-2</v>
      </c>
      <c r="V6210" s="2" t="s">
        <v>85</v>
      </c>
      <c r="W6210" s="2" t="s">
        <v>117</v>
      </c>
      <c r="X6210" s="2" t="s">
        <v>97</v>
      </c>
      <c r="Y6210" s="2">
        <v>1550</v>
      </c>
      <c r="Z6210" s="2" t="s">
        <v>3326</v>
      </c>
      <c r="AA6210" s="2" t="s">
        <v>224</v>
      </c>
      <c r="AB6210" s="2" t="s">
        <v>182</v>
      </c>
      <c r="AC6210" s="2">
        <v>2.14</v>
      </c>
      <c r="AD6210" s="3">
        <v>0</v>
      </c>
      <c r="AE6210" s="5">
        <v>0</v>
      </c>
      <c r="AF6210" s="2">
        <v>0</v>
      </c>
      <c r="AG6210" s="3">
        <f t="shared" ref="AG6210:AG6273" si="685">IF(AD6210&gt;0,(AD6210*(AE6210/100/12)*(1+AE6210/100/12)^AF6210)/((1+AE6210/100/12)^AF6210-1),0)</f>
        <v>0</v>
      </c>
      <c r="AH6210" s="2" t="s">
        <v>50</v>
      </c>
      <c r="AI6210" s="3">
        <v>0</v>
      </c>
    </row>
    <row r="6211" spans="1:35" x14ac:dyDescent="0.3">
      <c r="A6211" s="2" t="s">
        <v>12665</v>
      </c>
      <c r="B6211" s="2" t="s">
        <v>6891</v>
      </c>
      <c r="C6211" s="2" t="s">
        <v>53</v>
      </c>
      <c r="D6211" s="2" t="s">
        <v>54</v>
      </c>
      <c r="E6211" s="2">
        <v>2021</v>
      </c>
      <c r="F6211" s="2" t="s">
        <v>68</v>
      </c>
      <c r="G6211" s="2" t="s">
        <v>69</v>
      </c>
      <c r="H6211" s="2" t="s">
        <v>70</v>
      </c>
      <c r="I6211" s="2" t="s">
        <v>55</v>
      </c>
      <c r="J6211" s="2" t="s">
        <v>84</v>
      </c>
      <c r="K6211" s="3">
        <v>8655274.4299999997</v>
      </c>
      <c r="L6211" s="3">
        <v>4116773.72</v>
      </c>
      <c r="M6211" s="3">
        <f t="shared" si="679"/>
        <v>4538500.709999999</v>
      </c>
      <c r="N6211" s="3">
        <v>1343515.18</v>
      </c>
      <c r="O6211" s="3">
        <f t="shared" si="680"/>
        <v>3194985.5299999993</v>
      </c>
      <c r="P6211" s="3">
        <v>2417012</v>
      </c>
      <c r="Q6211" s="4">
        <f t="shared" si="681"/>
        <v>0.52436242740832417</v>
      </c>
      <c r="R6211" s="4">
        <f t="shared" si="682"/>
        <v>0.27925307505241059</v>
      </c>
      <c r="S6211" s="3">
        <v>8839461.6099999994</v>
      </c>
      <c r="T6211" s="3">
        <f t="shared" si="683"/>
        <v>-184187.1799999997</v>
      </c>
      <c r="U6211" s="4">
        <f t="shared" si="684"/>
        <v>-2.0836922894900124E-2</v>
      </c>
      <c r="V6211" s="2" t="s">
        <v>73</v>
      </c>
      <c r="W6211" s="2" t="s">
        <v>207</v>
      </c>
      <c r="X6211" s="2" t="s">
        <v>74</v>
      </c>
      <c r="Y6211" s="2">
        <v>1.36</v>
      </c>
      <c r="Z6211" s="2" t="s">
        <v>7537</v>
      </c>
      <c r="AA6211" s="2" t="s">
        <v>141</v>
      </c>
      <c r="AB6211" s="2" t="s">
        <v>182</v>
      </c>
      <c r="AC6211" s="2">
        <v>3.08</v>
      </c>
      <c r="AD6211" s="3">
        <v>0</v>
      </c>
      <c r="AE6211" s="5">
        <v>0</v>
      </c>
      <c r="AF6211" s="2">
        <v>0</v>
      </c>
      <c r="AG6211" s="3">
        <f t="shared" si="685"/>
        <v>0</v>
      </c>
      <c r="AH6211" s="2" t="s">
        <v>50</v>
      </c>
      <c r="AI6211" s="3">
        <v>0</v>
      </c>
    </row>
    <row r="6212" spans="1:35" x14ac:dyDescent="0.3">
      <c r="A6212" s="2" t="s">
        <v>12666</v>
      </c>
      <c r="B6212" s="2" t="s">
        <v>2599</v>
      </c>
      <c r="C6212" s="2" t="s">
        <v>536</v>
      </c>
      <c r="D6212" s="2" t="s">
        <v>81</v>
      </c>
      <c r="E6212" s="2">
        <v>2024</v>
      </c>
      <c r="F6212" s="2" t="s">
        <v>92</v>
      </c>
      <c r="G6212" s="2" t="s">
        <v>69</v>
      </c>
      <c r="H6212" s="2" t="s">
        <v>272</v>
      </c>
      <c r="I6212" s="2" t="s">
        <v>131</v>
      </c>
      <c r="J6212" s="2" t="s">
        <v>132</v>
      </c>
      <c r="K6212" s="3">
        <v>4662092.2699999996</v>
      </c>
      <c r="L6212" s="3">
        <v>1928202.84</v>
      </c>
      <c r="M6212" s="3">
        <f t="shared" si="679"/>
        <v>2733889.4299999997</v>
      </c>
      <c r="N6212" s="3">
        <v>510784.76</v>
      </c>
      <c r="O6212" s="3">
        <f t="shared" si="680"/>
        <v>2223104.67</v>
      </c>
      <c r="P6212" s="3">
        <v>1561699.21</v>
      </c>
      <c r="Q6212" s="4">
        <f t="shared" si="681"/>
        <v>0.58640826300076643</v>
      </c>
      <c r="R6212" s="4">
        <f t="shared" si="682"/>
        <v>0.3349781856634082</v>
      </c>
      <c r="S6212" s="3">
        <v>4887700.0599999996</v>
      </c>
      <c r="T6212" s="3">
        <f t="shared" si="683"/>
        <v>-225607.79000000004</v>
      </c>
      <c r="U6212" s="4">
        <f t="shared" si="684"/>
        <v>-4.6158272240625187E-2</v>
      </c>
      <c r="V6212" s="2" t="s">
        <v>85</v>
      </c>
      <c r="W6212" s="2" t="s">
        <v>134</v>
      </c>
      <c r="X6212" s="2" t="s">
        <v>274</v>
      </c>
      <c r="Y6212" s="2">
        <v>1</v>
      </c>
      <c r="Z6212" s="2" t="s">
        <v>9139</v>
      </c>
      <c r="AA6212" s="2" t="s">
        <v>148</v>
      </c>
      <c r="AB6212" s="2" t="s">
        <v>242</v>
      </c>
      <c r="AC6212" s="2">
        <v>5.31</v>
      </c>
      <c r="AD6212" s="3">
        <v>0</v>
      </c>
      <c r="AE6212" s="5">
        <v>0</v>
      </c>
      <c r="AF6212" s="2">
        <v>0</v>
      </c>
      <c r="AG6212" s="3">
        <f t="shared" si="685"/>
        <v>0</v>
      </c>
      <c r="AH6212" s="2" t="s">
        <v>50</v>
      </c>
      <c r="AI6212" s="3">
        <v>0</v>
      </c>
    </row>
    <row r="6213" spans="1:35" x14ac:dyDescent="0.3">
      <c r="A6213" s="2" t="s">
        <v>12667</v>
      </c>
      <c r="B6213" s="2" t="s">
        <v>4860</v>
      </c>
      <c r="C6213" s="2" t="s">
        <v>370</v>
      </c>
      <c r="D6213" s="2" t="s">
        <v>81</v>
      </c>
      <c r="E6213" s="2">
        <v>2021</v>
      </c>
      <c r="F6213" s="2" t="s">
        <v>55</v>
      </c>
      <c r="G6213" s="2" t="s">
        <v>40</v>
      </c>
      <c r="H6213" s="2" t="s">
        <v>171</v>
      </c>
      <c r="I6213" s="2" t="s">
        <v>131</v>
      </c>
      <c r="J6213" s="2" t="s">
        <v>491</v>
      </c>
      <c r="K6213" s="3">
        <v>4133267.47</v>
      </c>
      <c r="L6213" s="3">
        <v>2223795.96</v>
      </c>
      <c r="M6213" s="3">
        <f t="shared" si="679"/>
        <v>1909471.5100000002</v>
      </c>
      <c r="N6213" s="3">
        <v>400539.67</v>
      </c>
      <c r="O6213" s="3">
        <f t="shared" si="680"/>
        <v>1508931.8400000003</v>
      </c>
      <c r="P6213" s="3">
        <v>1149154.1299999999</v>
      </c>
      <c r="Q6213" s="4">
        <f t="shared" si="681"/>
        <v>0.46197627515259743</v>
      </c>
      <c r="R6213" s="4">
        <f t="shared" si="682"/>
        <v>0.27802559073197358</v>
      </c>
      <c r="S6213" s="3">
        <v>4455051.78</v>
      </c>
      <c r="T6213" s="3">
        <f t="shared" si="683"/>
        <v>-321784.31000000006</v>
      </c>
      <c r="U6213" s="4">
        <f t="shared" si="684"/>
        <v>-7.2229084170150781E-2</v>
      </c>
      <c r="V6213" s="2" t="s">
        <v>44</v>
      </c>
      <c r="W6213" s="2" t="s">
        <v>96</v>
      </c>
      <c r="X6213" s="2" t="s">
        <v>86</v>
      </c>
      <c r="Y6213" s="2">
        <v>0.92</v>
      </c>
      <c r="Z6213" s="2" t="s">
        <v>12668</v>
      </c>
      <c r="AA6213" s="2" t="s">
        <v>224</v>
      </c>
      <c r="AB6213" s="2" t="s">
        <v>182</v>
      </c>
      <c r="AC6213" s="2">
        <v>7.94</v>
      </c>
      <c r="AD6213" s="3">
        <v>0</v>
      </c>
      <c r="AE6213" s="5">
        <v>0</v>
      </c>
      <c r="AF6213" s="2">
        <v>0</v>
      </c>
      <c r="AG6213" s="3">
        <f t="shared" si="685"/>
        <v>0</v>
      </c>
      <c r="AH6213" s="2" t="s">
        <v>50</v>
      </c>
      <c r="AI6213" s="3">
        <v>0</v>
      </c>
    </row>
    <row r="6214" spans="1:35" x14ac:dyDescent="0.3">
      <c r="A6214" s="2" t="s">
        <v>12669</v>
      </c>
      <c r="B6214" s="2" t="s">
        <v>4022</v>
      </c>
      <c r="C6214" s="2" t="s">
        <v>435</v>
      </c>
      <c r="D6214" s="2" t="s">
        <v>81</v>
      </c>
      <c r="E6214" s="2">
        <v>2021</v>
      </c>
      <c r="F6214" s="2" t="s">
        <v>68</v>
      </c>
      <c r="G6214" s="2" t="s">
        <v>69</v>
      </c>
      <c r="H6214" s="2" t="s">
        <v>70</v>
      </c>
      <c r="I6214" s="2" t="s">
        <v>131</v>
      </c>
      <c r="J6214" s="2" t="s">
        <v>491</v>
      </c>
      <c r="K6214" s="3">
        <v>7438583.8700000001</v>
      </c>
      <c r="L6214" s="3">
        <v>3951994.8799999999</v>
      </c>
      <c r="M6214" s="3">
        <f t="shared" si="679"/>
        <v>3486588.99</v>
      </c>
      <c r="N6214" s="3">
        <v>1061085.3899999999</v>
      </c>
      <c r="O6214" s="3">
        <f t="shared" si="680"/>
        <v>2425503.6000000006</v>
      </c>
      <c r="P6214" s="3">
        <v>1904416.49</v>
      </c>
      <c r="Q6214" s="4">
        <f t="shared" si="681"/>
        <v>0.46871676799417472</v>
      </c>
      <c r="R6214" s="4">
        <f t="shared" si="682"/>
        <v>0.25601868894435142</v>
      </c>
      <c r="S6214" s="3">
        <v>6234729.8499999996</v>
      </c>
      <c r="T6214" s="3">
        <f t="shared" si="683"/>
        <v>1203854.0200000005</v>
      </c>
      <c r="U6214" s="4">
        <f t="shared" si="684"/>
        <v>0.19308840141646241</v>
      </c>
      <c r="V6214" s="2" t="s">
        <v>95</v>
      </c>
      <c r="W6214" s="2" t="s">
        <v>134</v>
      </c>
      <c r="X6214" s="2" t="s">
        <v>74</v>
      </c>
      <c r="Y6214" s="2">
        <v>1.36</v>
      </c>
      <c r="Z6214" s="2" t="s">
        <v>12670</v>
      </c>
      <c r="AA6214" s="2" t="s">
        <v>63</v>
      </c>
      <c r="AB6214" s="2" t="s">
        <v>242</v>
      </c>
      <c r="AC6214" s="2">
        <v>8.34</v>
      </c>
      <c r="AD6214" s="3">
        <v>0</v>
      </c>
      <c r="AE6214" s="5">
        <v>0</v>
      </c>
      <c r="AF6214" s="2">
        <v>0</v>
      </c>
      <c r="AG6214" s="3">
        <f t="shared" si="685"/>
        <v>0</v>
      </c>
      <c r="AH6214" s="2" t="s">
        <v>50</v>
      </c>
      <c r="AI6214" s="3">
        <v>0</v>
      </c>
    </row>
    <row r="6215" spans="1:35" x14ac:dyDescent="0.3">
      <c r="A6215" s="2" t="s">
        <v>12671</v>
      </c>
      <c r="B6215" s="2" t="s">
        <v>11612</v>
      </c>
      <c r="C6215" s="2" t="s">
        <v>956</v>
      </c>
      <c r="D6215" s="2" t="s">
        <v>104</v>
      </c>
      <c r="E6215" s="2">
        <v>2022</v>
      </c>
      <c r="F6215" s="2" t="s">
        <v>68</v>
      </c>
      <c r="G6215" s="2" t="s">
        <v>114</v>
      </c>
      <c r="H6215" s="2" t="s">
        <v>115</v>
      </c>
      <c r="I6215" s="2" t="s">
        <v>39</v>
      </c>
      <c r="J6215" s="2" t="s">
        <v>273</v>
      </c>
      <c r="K6215" s="3">
        <v>5370262.0800000001</v>
      </c>
      <c r="L6215" s="3">
        <v>2182607.1</v>
      </c>
      <c r="M6215" s="3">
        <f t="shared" si="679"/>
        <v>3187654.98</v>
      </c>
      <c r="N6215" s="3">
        <v>1000752.86</v>
      </c>
      <c r="O6215" s="3">
        <f t="shared" si="680"/>
        <v>2186902.12</v>
      </c>
      <c r="P6215" s="3">
        <v>1664649.71</v>
      </c>
      <c r="Q6215" s="4">
        <f t="shared" si="681"/>
        <v>0.59357531020162058</v>
      </c>
      <c r="R6215" s="4">
        <f t="shared" si="682"/>
        <v>0.30997550681921282</v>
      </c>
      <c r="S6215" s="3">
        <v>4603461.28</v>
      </c>
      <c r="T6215" s="3">
        <f t="shared" si="683"/>
        <v>766800.79999999981</v>
      </c>
      <c r="U6215" s="4">
        <f t="shared" si="684"/>
        <v>0.16657048975982694</v>
      </c>
      <c r="V6215" s="2" t="s">
        <v>85</v>
      </c>
      <c r="W6215" s="2" t="s">
        <v>117</v>
      </c>
      <c r="X6215" s="2" t="s">
        <v>118</v>
      </c>
      <c r="Y6215" s="2">
        <v>3.75</v>
      </c>
      <c r="Z6215" s="2" t="s">
        <v>12672</v>
      </c>
      <c r="AA6215" s="2" t="s">
        <v>141</v>
      </c>
      <c r="AB6215" s="2" t="s">
        <v>142</v>
      </c>
      <c r="AC6215" s="2">
        <v>2.3199999999999998</v>
      </c>
      <c r="AD6215" s="3">
        <v>0</v>
      </c>
      <c r="AE6215" s="5">
        <v>0</v>
      </c>
      <c r="AF6215" s="2">
        <v>0</v>
      </c>
      <c r="AG6215" s="3">
        <f t="shared" si="685"/>
        <v>0</v>
      </c>
      <c r="AH6215" s="2" t="s">
        <v>50</v>
      </c>
      <c r="AI6215" s="3">
        <v>0</v>
      </c>
    </row>
    <row r="6216" spans="1:35" x14ac:dyDescent="0.3">
      <c r="A6216" s="2" t="s">
        <v>12673</v>
      </c>
      <c r="B6216" s="2" t="s">
        <v>8157</v>
      </c>
      <c r="C6216" s="2" t="s">
        <v>205</v>
      </c>
      <c r="D6216" s="2" t="s">
        <v>81</v>
      </c>
      <c r="E6216" s="2">
        <v>2023</v>
      </c>
      <c r="F6216" s="2" t="s">
        <v>82</v>
      </c>
      <c r="G6216" s="2" t="s">
        <v>40</v>
      </c>
      <c r="H6216" s="2" t="s">
        <v>279</v>
      </c>
      <c r="I6216" s="2" t="s">
        <v>39</v>
      </c>
      <c r="J6216" s="2" t="s">
        <v>487</v>
      </c>
      <c r="K6216" s="3">
        <v>2711714.83</v>
      </c>
      <c r="L6216" s="3">
        <v>1162826.8700000001</v>
      </c>
      <c r="M6216" s="3">
        <f t="shared" si="679"/>
        <v>1548887.96</v>
      </c>
      <c r="N6216" s="3">
        <v>358981.87</v>
      </c>
      <c r="O6216" s="3">
        <f t="shared" si="680"/>
        <v>1189906.0899999999</v>
      </c>
      <c r="P6216" s="3">
        <v>915297.28000000003</v>
      </c>
      <c r="Q6216" s="4">
        <f t="shared" si="681"/>
        <v>0.57118393972127224</v>
      </c>
      <c r="R6216" s="4">
        <f t="shared" si="682"/>
        <v>0.33753448919995765</v>
      </c>
      <c r="S6216" s="3">
        <v>2822763.92</v>
      </c>
      <c r="T6216" s="3">
        <f t="shared" si="683"/>
        <v>-111049.08999999985</v>
      </c>
      <c r="U6216" s="4">
        <f t="shared" si="684"/>
        <v>-3.934055172421215E-2</v>
      </c>
      <c r="V6216" s="2" t="s">
        <v>95</v>
      </c>
      <c r="W6216" s="2" t="s">
        <v>45</v>
      </c>
      <c r="X6216" s="2" t="s">
        <v>280</v>
      </c>
      <c r="Y6216" s="2">
        <v>0.79</v>
      </c>
      <c r="Z6216" s="2" t="s">
        <v>12674</v>
      </c>
      <c r="AA6216" s="2" t="s">
        <v>99</v>
      </c>
      <c r="AB6216" s="2" t="s">
        <v>77</v>
      </c>
      <c r="AC6216" s="2">
        <v>7.5</v>
      </c>
      <c r="AD6216" s="3">
        <v>0</v>
      </c>
      <c r="AE6216" s="5">
        <v>0</v>
      </c>
      <c r="AF6216" s="2">
        <v>0</v>
      </c>
      <c r="AG6216" s="3">
        <f t="shared" si="685"/>
        <v>0</v>
      </c>
      <c r="AH6216" s="2" t="s">
        <v>50</v>
      </c>
      <c r="AI6216" s="3">
        <v>0</v>
      </c>
    </row>
    <row r="6217" spans="1:35" x14ac:dyDescent="0.3">
      <c r="A6217" s="2" t="s">
        <v>12675</v>
      </c>
      <c r="B6217" s="2" t="s">
        <v>1882</v>
      </c>
      <c r="C6217" s="2" t="s">
        <v>520</v>
      </c>
      <c r="D6217" s="2" t="s">
        <v>81</v>
      </c>
      <c r="E6217" s="2">
        <v>2021</v>
      </c>
      <c r="F6217" s="2" t="s">
        <v>55</v>
      </c>
      <c r="G6217" s="2" t="s">
        <v>56</v>
      </c>
      <c r="H6217" s="2" t="s">
        <v>123</v>
      </c>
      <c r="I6217" s="2" t="s">
        <v>55</v>
      </c>
      <c r="J6217" s="2" t="s">
        <v>154</v>
      </c>
      <c r="K6217" s="3">
        <v>360957.63</v>
      </c>
      <c r="L6217" s="3">
        <v>208406.6</v>
      </c>
      <c r="M6217" s="3">
        <f t="shared" si="679"/>
        <v>152551.03</v>
      </c>
      <c r="N6217" s="3">
        <v>47465.31</v>
      </c>
      <c r="O6217" s="3">
        <f t="shared" si="680"/>
        <v>105085.72</v>
      </c>
      <c r="P6217" s="3">
        <v>73791.39</v>
      </c>
      <c r="Q6217" s="4">
        <f t="shared" si="681"/>
        <v>0.42262863372634624</v>
      </c>
      <c r="R6217" s="4">
        <f t="shared" si="682"/>
        <v>0.20443227644197465</v>
      </c>
      <c r="S6217" s="3">
        <v>319090.7</v>
      </c>
      <c r="T6217" s="3">
        <f t="shared" si="683"/>
        <v>41866.929999999993</v>
      </c>
      <c r="U6217" s="4">
        <f t="shared" si="684"/>
        <v>0.13120698910999284</v>
      </c>
      <c r="V6217" s="2" t="s">
        <v>85</v>
      </c>
      <c r="W6217" s="2" t="s">
        <v>96</v>
      </c>
      <c r="X6217" s="2" t="s">
        <v>126</v>
      </c>
      <c r="Y6217" s="2">
        <v>1.34</v>
      </c>
      <c r="Z6217" s="2" t="s">
        <v>12676</v>
      </c>
      <c r="AA6217" s="2" t="s">
        <v>141</v>
      </c>
      <c r="AB6217" s="2" t="s">
        <v>242</v>
      </c>
      <c r="AC6217" s="2">
        <v>1.62</v>
      </c>
      <c r="AD6217" s="3">
        <v>0</v>
      </c>
      <c r="AE6217" s="5">
        <v>0</v>
      </c>
      <c r="AF6217" s="2">
        <v>0</v>
      </c>
      <c r="AG6217" s="3">
        <f t="shared" si="685"/>
        <v>0</v>
      </c>
      <c r="AH6217" s="2" t="s">
        <v>50</v>
      </c>
      <c r="AI6217" s="3">
        <v>0</v>
      </c>
    </row>
    <row r="6218" spans="1:35" x14ac:dyDescent="0.3">
      <c r="A6218" s="2" t="s">
        <v>12677</v>
      </c>
      <c r="B6218" s="2" t="s">
        <v>5171</v>
      </c>
      <c r="C6218" s="2" t="s">
        <v>734</v>
      </c>
      <c r="D6218" s="2" t="s">
        <v>38</v>
      </c>
      <c r="E6218" s="2">
        <v>2024</v>
      </c>
      <c r="F6218" s="2" t="s">
        <v>39</v>
      </c>
      <c r="G6218" s="2" t="s">
        <v>69</v>
      </c>
      <c r="H6218" s="2" t="s">
        <v>165</v>
      </c>
      <c r="I6218" s="2" t="s">
        <v>42</v>
      </c>
      <c r="J6218" s="2" t="s">
        <v>422</v>
      </c>
      <c r="K6218" s="3">
        <v>3141593.6</v>
      </c>
      <c r="L6218" s="3">
        <v>1142229.3400000001</v>
      </c>
      <c r="M6218" s="3">
        <f t="shared" si="679"/>
        <v>1999364.26</v>
      </c>
      <c r="N6218" s="3">
        <v>318652.53999999998</v>
      </c>
      <c r="O6218" s="3">
        <f t="shared" si="680"/>
        <v>1680711.72</v>
      </c>
      <c r="P6218" s="3">
        <v>1252003.77</v>
      </c>
      <c r="Q6218" s="4">
        <f t="shared" si="681"/>
        <v>0.63641721831875386</v>
      </c>
      <c r="R6218" s="4">
        <f t="shared" si="682"/>
        <v>0.39852505747401573</v>
      </c>
      <c r="S6218" s="3">
        <v>2775226.03</v>
      </c>
      <c r="T6218" s="3">
        <f t="shared" si="683"/>
        <v>366367.5700000003</v>
      </c>
      <c r="U6218" s="4">
        <f t="shared" si="684"/>
        <v>0.1320135967447669</v>
      </c>
      <c r="V6218" s="2" t="s">
        <v>107</v>
      </c>
      <c r="W6218" s="2" t="s">
        <v>96</v>
      </c>
      <c r="X6218" s="2" t="s">
        <v>167</v>
      </c>
      <c r="Y6218" s="2">
        <v>17.2</v>
      </c>
      <c r="Z6218" s="2" t="s">
        <v>12678</v>
      </c>
      <c r="AA6218" s="2" t="s">
        <v>224</v>
      </c>
      <c r="AB6218" s="2" t="s">
        <v>100</v>
      </c>
      <c r="AC6218" s="2">
        <v>8.44</v>
      </c>
      <c r="AD6218" s="3">
        <v>0</v>
      </c>
      <c r="AE6218" s="5">
        <v>0</v>
      </c>
      <c r="AF6218" s="2">
        <v>0</v>
      </c>
      <c r="AG6218" s="3">
        <f t="shared" si="685"/>
        <v>0</v>
      </c>
      <c r="AH6218" s="2" t="s">
        <v>50</v>
      </c>
      <c r="AI6218" s="3">
        <v>0</v>
      </c>
    </row>
    <row r="6219" spans="1:35" x14ac:dyDescent="0.3">
      <c r="A6219" s="2" t="s">
        <v>12679</v>
      </c>
      <c r="B6219" s="2" t="s">
        <v>12680</v>
      </c>
      <c r="C6219" s="2" t="s">
        <v>456</v>
      </c>
      <c r="D6219" s="2" t="s">
        <v>54</v>
      </c>
      <c r="E6219" s="2">
        <v>2023</v>
      </c>
      <c r="F6219" s="2" t="s">
        <v>55</v>
      </c>
      <c r="G6219" s="2" t="s">
        <v>93</v>
      </c>
      <c r="H6219" s="2" t="s">
        <v>221</v>
      </c>
      <c r="I6219" s="2" t="s">
        <v>55</v>
      </c>
      <c r="J6219" s="2" t="s">
        <v>540</v>
      </c>
      <c r="K6219" s="3">
        <v>9803656.4199999999</v>
      </c>
      <c r="L6219" s="3">
        <v>4674538.6100000003</v>
      </c>
      <c r="M6219" s="3">
        <f t="shared" si="679"/>
        <v>5129117.8099999996</v>
      </c>
      <c r="N6219" s="3">
        <v>891905.07</v>
      </c>
      <c r="O6219" s="3">
        <f t="shared" si="680"/>
        <v>4237212.7399999993</v>
      </c>
      <c r="P6219" s="3">
        <v>3248984.5</v>
      </c>
      <c r="Q6219" s="4">
        <f t="shared" si="681"/>
        <v>0.52318416621948483</v>
      </c>
      <c r="R6219" s="4">
        <f t="shared" si="682"/>
        <v>0.33140538191157864</v>
      </c>
      <c r="S6219" s="3">
        <v>8001615.46</v>
      </c>
      <c r="T6219" s="3">
        <f t="shared" si="683"/>
        <v>1802040.96</v>
      </c>
      <c r="U6219" s="4">
        <f t="shared" si="684"/>
        <v>0.22520964285379441</v>
      </c>
      <c r="V6219" s="2" t="s">
        <v>85</v>
      </c>
      <c r="W6219" s="2" t="s">
        <v>134</v>
      </c>
      <c r="X6219" s="2" t="s">
        <v>222</v>
      </c>
      <c r="Y6219" s="2">
        <v>18.899999999999999</v>
      </c>
      <c r="Z6219" s="2" t="s">
        <v>12681</v>
      </c>
      <c r="AA6219" s="2" t="s">
        <v>109</v>
      </c>
      <c r="AB6219" s="2" t="s">
        <v>242</v>
      </c>
      <c r="AC6219" s="2">
        <v>3.78</v>
      </c>
      <c r="AD6219" s="3">
        <v>0</v>
      </c>
      <c r="AE6219" s="5">
        <v>0</v>
      </c>
      <c r="AF6219" s="2">
        <v>0</v>
      </c>
      <c r="AG6219" s="3">
        <f t="shared" si="685"/>
        <v>0</v>
      </c>
      <c r="AH6219" s="2" t="s">
        <v>50</v>
      </c>
      <c r="AI6219" s="3">
        <v>0</v>
      </c>
    </row>
    <row r="6220" spans="1:35" x14ac:dyDescent="0.3">
      <c r="A6220" s="2" t="s">
        <v>12682</v>
      </c>
      <c r="B6220" s="2" t="s">
        <v>406</v>
      </c>
      <c r="C6220" s="2" t="s">
        <v>407</v>
      </c>
      <c r="D6220" s="2" t="s">
        <v>38</v>
      </c>
      <c r="E6220" s="2">
        <v>2020</v>
      </c>
      <c r="F6220" s="2" t="s">
        <v>68</v>
      </c>
      <c r="G6220" s="2" t="s">
        <v>93</v>
      </c>
      <c r="H6220" s="2" t="s">
        <v>159</v>
      </c>
      <c r="I6220" s="2" t="s">
        <v>39</v>
      </c>
      <c r="J6220" s="2" t="s">
        <v>566</v>
      </c>
      <c r="K6220" s="3">
        <v>8444419.2799999993</v>
      </c>
      <c r="L6220" s="3">
        <v>4742814.5999999996</v>
      </c>
      <c r="M6220" s="3">
        <f t="shared" si="679"/>
        <v>3701604.6799999997</v>
      </c>
      <c r="N6220" s="3">
        <v>827561.34</v>
      </c>
      <c r="O6220" s="3">
        <f t="shared" si="680"/>
        <v>2874043.34</v>
      </c>
      <c r="P6220" s="3">
        <v>2132232</v>
      </c>
      <c r="Q6220" s="4">
        <f t="shared" si="681"/>
        <v>0.43834922891228112</v>
      </c>
      <c r="R6220" s="4">
        <f t="shared" si="682"/>
        <v>0.25250191035042968</v>
      </c>
      <c r="S6220" s="3">
        <v>7942373.7800000003</v>
      </c>
      <c r="T6220" s="3">
        <f t="shared" si="683"/>
        <v>502045.49999999907</v>
      </c>
      <c r="U6220" s="4">
        <f t="shared" si="684"/>
        <v>6.3211013974716138E-2</v>
      </c>
      <c r="V6220" s="2" t="s">
        <v>85</v>
      </c>
      <c r="W6220" s="2" t="s">
        <v>96</v>
      </c>
      <c r="X6220" s="2" t="s">
        <v>160</v>
      </c>
      <c r="Y6220" s="2">
        <v>129.5</v>
      </c>
      <c r="Z6220" s="2" t="s">
        <v>1035</v>
      </c>
      <c r="AA6220" s="2" t="s">
        <v>224</v>
      </c>
      <c r="AB6220" s="2" t="s">
        <v>182</v>
      </c>
      <c r="AC6220" s="2">
        <v>2.81</v>
      </c>
      <c r="AD6220" s="3">
        <v>0</v>
      </c>
      <c r="AE6220" s="5">
        <v>0</v>
      </c>
      <c r="AF6220" s="2">
        <v>0</v>
      </c>
      <c r="AG6220" s="3">
        <f t="shared" si="685"/>
        <v>0</v>
      </c>
      <c r="AH6220" s="2" t="s">
        <v>50</v>
      </c>
      <c r="AI6220" s="3">
        <v>0</v>
      </c>
    </row>
    <row r="6221" spans="1:35" x14ac:dyDescent="0.3">
      <c r="A6221" s="2" t="s">
        <v>12683</v>
      </c>
      <c r="B6221" s="2" t="s">
        <v>4437</v>
      </c>
      <c r="C6221" s="2" t="s">
        <v>880</v>
      </c>
      <c r="D6221" s="2" t="s">
        <v>81</v>
      </c>
      <c r="E6221" s="2">
        <v>2024</v>
      </c>
      <c r="F6221" s="2" t="s">
        <v>105</v>
      </c>
      <c r="G6221" s="2" t="s">
        <v>56</v>
      </c>
      <c r="H6221" s="2" t="s">
        <v>123</v>
      </c>
      <c r="I6221" s="2" t="s">
        <v>42</v>
      </c>
      <c r="J6221" s="2" t="s">
        <v>422</v>
      </c>
      <c r="K6221" s="3">
        <v>2450225.0099999998</v>
      </c>
      <c r="L6221" s="3">
        <v>768622.38</v>
      </c>
      <c r="M6221" s="3">
        <f t="shared" si="679"/>
        <v>1681602.63</v>
      </c>
      <c r="N6221" s="3">
        <v>207706.52</v>
      </c>
      <c r="O6221" s="3">
        <f t="shared" si="680"/>
        <v>1473896.1099999999</v>
      </c>
      <c r="P6221" s="3">
        <v>1080597.1000000001</v>
      </c>
      <c r="Q6221" s="4">
        <f t="shared" si="681"/>
        <v>0.68630538956093667</v>
      </c>
      <c r="R6221" s="4">
        <f t="shared" si="682"/>
        <v>0.4410195372220122</v>
      </c>
      <c r="S6221" s="3">
        <v>2623383.35</v>
      </c>
      <c r="T6221" s="3">
        <f t="shared" si="683"/>
        <v>-173158.34000000032</v>
      </c>
      <c r="U6221" s="4">
        <f t="shared" si="684"/>
        <v>-6.6005732635301018E-2</v>
      </c>
      <c r="V6221" s="2" t="s">
        <v>44</v>
      </c>
      <c r="W6221" s="2" t="s">
        <v>117</v>
      </c>
      <c r="X6221" s="2" t="s">
        <v>126</v>
      </c>
      <c r="Y6221" s="2">
        <v>1.34</v>
      </c>
      <c r="Z6221" s="2" t="s">
        <v>12627</v>
      </c>
      <c r="AA6221" s="2" t="s">
        <v>76</v>
      </c>
      <c r="AB6221" s="2" t="s">
        <v>242</v>
      </c>
      <c r="AC6221" s="2">
        <v>3.33</v>
      </c>
      <c r="AD6221" s="3">
        <v>0</v>
      </c>
      <c r="AE6221" s="5">
        <v>0</v>
      </c>
      <c r="AF6221" s="2">
        <v>0</v>
      </c>
      <c r="AG6221" s="3">
        <f t="shared" si="685"/>
        <v>0</v>
      </c>
      <c r="AH6221" s="2" t="s">
        <v>50</v>
      </c>
      <c r="AI6221" s="3">
        <v>0</v>
      </c>
    </row>
    <row r="6222" spans="1:35" x14ac:dyDescent="0.3">
      <c r="A6222" s="2" t="s">
        <v>12684</v>
      </c>
      <c r="B6222" s="2" t="s">
        <v>6129</v>
      </c>
      <c r="C6222" s="2" t="s">
        <v>377</v>
      </c>
      <c r="D6222" s="2" t="s">
        <v>81</v>
      </c>
      <c r="E6222" s="2">
        <v>2023</v>
      </c>
      <c r="F6222" s="2" t="s">
        <v>68</v>
      </c>
      <c r="G6222" s="2" t="s">
        <v>56</v>
      </c>
      <c r="H6222" s="2" t="s">
        <v>123</v>
      </c>
      <c r="I6222" s="2" t="s">
        <v>178</v>
      </c>
      <c r="J6222" s="2" t="s">
        <v>206</v>
      </c>
      <c r="K6222" s="3">
        <v>790905</v>
      </c>
      <c r="L6222" s="3">
        <v>349105.93</v>
      </c>
      <c r="M6222" s="3">
        <f t="shared" si="679"/>
        <v>441799.07</v>
      </c>
      <c r="N6222" s="3">
        <v>141765.42000000001</v>
      </c>
      <c r="O6222" s="3">
        <f t="shared" si="680"/>
        <v>300033.65000000002</v>
      </c>
      <c r="P6222" s="3">
        <v>227923.92</v>
      </c>
      <c r="Q6222" s="4">
        <f t="shared" si="681"/>
        <v>0.55859941459467322</v>
      </c>
      <c r="R6222" s="4">
        <f t="shared" si="682"/>
        <v>0.28818115955772189</v>
      </c>
      <c r="S6222" s="3">
        <v>827207.51</v>
      </c>
      <c r="T6222" s="3">
        <f t="shared" si="683"/>
        <v>-36302.510000000009</v>
      </c>
      <c r="U6222" s="4">
        <f t="shared" si="684"/>
        <v>-4.388561462649198E-2</v>
      </c>
      <c r="V6222" s="2" t="s">
        <v>133</v>
      </c>
      <c r="W6222" s="2" t="s">
        <v>125</v>
      </c>
      <c r="X6222" s="2" t="s">
        <v>126</v>
      </c>
      <c r="Y6222" s="2">
        <v>1.34</v>
      </c>
      <c r="Z6222" s="2" t="s">
        <v>12685</v>
      </c>
      <c r="AA6222" s="2" t="s">
        <v>148</v>
      </c>
      <c r="AB6222" s="2" t="s">
        <v>242</v>
      </c>
      <c r="AC6222" s="2">
        <v>2.75</v>
      </c>
      <c r="AD6222" s="3">
        <v>1206990.28</v>
      </c>
      <c r="AE6222" s="5">
        <v>11.75</v>
      </c>
      <c r="AF6222" s="2">
        <v>60</v>
      </c>
      <c r="AG6222" s="3">
        <f t="shared" si="685"/>
        <v>26696.59831915957</v>
      </c>
      <c r="AH6222" s="2" t="s">
        <v>50</v>
      </c>
      <c r="AI6222" s="3">
        <v>0</v>
      </c>
    </row>
    <row r="6223" spans="1:35" x14ac:dyDescent="0.3">
      <c r="A6223" s="2" t="s">
        <v>12686</v>
      </c>
      <c r="B6223" s="2" t="s">
        <v>4022</v>
      </c>
      <c r="C6223" s="2" t="s">
        <v>435</v>
      </c>
      <c r="D6223" s="2" t="s">
        <v>81</v>
      </c>
      <c r="E6223" s="2">
        <v>2021</v>
      </c>
      <c r="F6223" s="2" t="s">
        <v>68</v>
      </c>
      <c r="G6223" s="2" t="s">
        <v>56</v>
      </c>
      <c r="H6223" s="2" t="s">
        <v>262</v>
      </c>
      <c r="I6223" s="2" t="s">
        <v>58</v>
      </c>
      <c r="J6223" s="2" t="s">
        <v>106</v>
      </c>
      <c r="K6223" s="3">
        <v>539459.93000000005</v>
      </c>
      <c r="L6223" s="3">
        <v>272717.78000000003</v>
      </c>
      <c r="M6223" s="3">
        <f t="shared" si="679"/>
        <v>266742.15000000002</v>
      </c>
      <c r="N6223" s="3">
        <v>111917.06</v>
      </c>
      <c r="O6223" s="3">
        <f t="shared" si="680"/>
        <v>154825.09000000003</v>
      </c>
      <c r="P6223" s="3">
        <v>115410.06</v>
      </c>
      <c r="Q6223" s="4">
        <f t="shared" si="681"/>
        <v>0.49446147001131296</v>
      </c>
      <c r="R6223" s="4">
        <f t="shared" si="682"/>
        <v>0.21393629736317948</v>
      </c>
      <c r="S6223" s="3">
        <v>644940.82999999996</v>
      </c>
      <c r="T6223" s="3">
        <f t="shared" si="683"/>
        <v>-105480.89999999991</v>
      </c>
      <c r="U6223" s="4">
        <f t="shared" si="684"/>
        <v>-0.16355128268123437</v>
      </c>
      <c r="V6223" s="2" t="s">
        <v>85</v>
      </c>
      <c r="W6223" s="2" t="s">
        <v>45</v>
      </c>
      <c r="X6223" s="2" t="s">
        <v>264</v>
      </c>
      <c r="Y6223" s="2">
        <v>83.5</v>
      </c>
      <c r="Z6223" s="2" t="s">
        <v>11410</v>
      </c>
      <c r="AA6223" s="2" t="s">
        <v>99</v>
      </c>
      <c r="AB6223" s="2" t="s">
        <v>64</v>
      </c>
      <c r="AC6223" s="2">
        <v>5.59</v>
      </c>
      <c r="AD6223" s="3">
        <v>0</v>
      </c>
      <c r="AE6223" s="5">
        <v>0</v>
      </c>
      <c r="AF6223" s="2">
        <v>0</v>
      </c>
      <c r="AG6223" s="3">
        <f t="shared" si="685"/>
        <v>0</v>
      </c>
      <c r="AH6223" s="2" t="s">
        <v>50</v>
      </c>
      <c r="AI6223" s="3">
        <v>0</v>
      </c>
    </row>
    <row r="6224" spans="1:35" x14ac:dyDescent="0.3">
      <c r="A6224" s="2" t="s">
        <v>12687</v>
      </c>
      <c r="B6224" s="2" t="s">
        <v>7519</v>
      </c>
      <c r="C6224" s="2" t="s">
        <v>315</v>
      </c>
      <c r="D6224" s="2" t="s">
        <v>104</v>
      </c>
      <c r="E6224" s="2">
        <v>2020</v>
      </c>
      <c r="F6224" s="2" t="s">
        <v>55</v>
      </c>
      <c r="G6224" s="2" t="s">
        <v>56</v>
      </c>
      <c r="H6224" s="2" t="s">
        <v>262</v>
      </c>
      <c r="I6224" s="2" t="s">
        <v>58</v>
      </c>
      <c r="J6224" s="2" t="s">
        <v>191</v>
      </c>
      <c r="K6224" s="3">
        <v>6990999.8499999996</v>
      </c>
      <c r="L6224" s="3">
        <v>3035154.89</v>
      </c>
      <c r="M6224" s="3">
        <f t="shared" si="679"/>
        <v>3955844.9599999995</v>
      </c>
      <c r="N6224" s="3">
        <v>704526.16</v>
      </c>
      <c r="O6224" s="3">
        <f t="shared" si="680"/>
        <v>3251318.7999999993</v>
      </c>
      <c r="P6224" s="3">
        <v>2331283.85</v>
      </c>
      <c r="Q6224" s="4">
        <f t="shared" si="681"/>
        <v>0.56584823986228516</v>
      </c>
      <c r="R6224" s="4">
        <f t="shared" si="682"/>
        <v>0.33346930339299036</v>
      </c>
      <c r="S6224" s="3">
        <v>7200155.0599999996</v>
      </c>
      <c r="T6224" s="3">
        <f t="shared" si="683"/>
        <v>-209155.20999999996</v>
      </c>
      <c r="U6224" s="4">
        <f t="shared" si="684"/>
        <v>-2.9048709125994845E-2</v>
      </c>
      <c r="V6224" s="2" t="s">
        <v>85</v>
      </c>
      <c r="W6224" s="2" t="s">
        <v>96</v>
      </c>
      <c r="X6224" s="2" t="s">
        <v>264</v>
      </c>
      <c r="Y6224" s="2">
        <v>83.5</v>
      </c>
      <c r="Z6224" s="2" t="s">
        <v>12688</v>
      </c>
      <c r="AA6224" s="2" t="s">
        <v>99</v>
      </c>
      <c r="AB6224" s="2" t="s">
        <v>77</v>
      </c>
      <c r="AC6224" s="2">
        <v>7.9</v>
      </c>
      <c r="AD6224" s="3">
        <v>0</v>
      </c>
      <c r="AE6224" s="5">
        <v>0</v>
      </c>
      <c r="AF6224" s="2">
        <v>0</v>
      </c>
      <c r="AG6224" s="3">
        <f t="shared" si="685"/>
        <v>0</v>
      </c>
      <c r="AH6224" s="2" t="s">
        <v>50</v>
      </c>
      <c r="AI6224" s="3">
        <v>0</v>
      </c>
    </row>
    <row r="6225" spans="1:35" x14ac:dyDescent="0.3">
      <c r="A6225" s="2" t="s">
        <v>12689</v>
      </c>
      <c r="B6225" s="2" t="s">
        <v>2420</v>
      </c>
      <c r="C6225" s="2" t="s">
        <v>201</v>
      </c>
      <c r="D6225" s="2" t="s">
        <v>54</v>
      </c>
      <c r="E6225" s="2">
        <v>2020</v>
      </c>
      <c r="F6225" s="2" t="s">
        <v>58</v>
      </c>
      <c r="G6225" s="2" t="s">
        <v>93</v>
      </c>
      <c r="H6225" s="2" t="s">
        <v>221</v>
      </c>
      <c r="I6225" s="2" t="s">
        <v>71</v>
      </c>
      <c r="J6225" s="2" t="s">
        <v>172</v>
      </c>
      <c r="K6225" s="3">
        <v>8026153.21</v>
      </c>
      <c r="L6225" s="3">
        <v>2669356.5299999998</v>
      </c>
      <c r="M6225" s="3">
        <f t="shared" si="679"/>
        <v>5356796.68</v>
      </c>
      <c r="N6225" s="3">
        <v>1197398.57</v>
      </c>
      <c r="O6225" s="3">
        <f t="shared" si="680"/>
        <v>4159398.1099999994</v>
      </c>
      <c r="P6225" s="3">
        <v>3230216.63</v>
      </c>
      <c r="Q6225" s="4">
        <f t="shared" si="681"/>
        <v>0.66741769560613706</v>
      </c>
      <c r="R6225" s="4">
        <f t="shared" si="682"/>
        <v>0.40246137165378132</v>
      </c>
      <c r="S6225" s="3">
        <v>6696737.9299999997</v>
      </c>
      <c r="T6225" s="3">
        <f t="shared" si="683"/>
        <v>1329415.2800000003</v>
      </c>
      <c r="U6225" s="4">
        <f t="shared" si="684"/>
        <v>0.19851684415549473</v>
      </c>
      <c r="V6225" s="2" t="s">
        <v>95</v>
      </c>
      <c r="W6225" s="2" t="s">
        <v>45</v>
      </c>
      <c r="X6225" s="2" t="s">
        <v>222</v>
      </c>
      <c r="Y6225" s="2">
        <v>18.899999999999999</v>
      </c>
      <c r="Z6225" s="2" t="s">
        <v>12690</v>
      </c>
      <c r="AA6225" s="2" t="s">
        <v>148</v>
      </c>
      <c r="AB6225" s="2" t="s">
        <v>49</v>
      </c>
      <c r="AC6225" s="2">
        <v>3.7</v>
      </c>
      <c r="AD6225" s="3">
        <v>0</v>
      </c>
      <c r="AE6225" s="5">
        <v>0</v>
      </c>
      <c r="AF6225" s="2">
        <v>0</v>
      </c>
      <c r="AG6225" s="3">
        <f t="shared" si="685"/>
        <v>0</v>
      </c>
      <c r="AH6225" s="2" t="s">
        <v>230</v>
      </c>
      <c r="AI6225" s="3">
        <v>0</v>
      </c>
    </row>
    <row r="6226" spans="1:35" x14ac:dyDescent="0.3">
      <c r="A6226" s="2" t="s">
        <v>12691</v>
      </c>
      <c r="B6226" s="2" t="s">
        <v>483</v>
      </c>
      <c r="C6226" s="2" t="s">
        <v>304</v>
      </c>
      <c r="D6226" s="2" t="s">
        <v>104</v>
      </c>
      <c r="E6226" s="2">
        <v>2022</v>
      </c>
      <c r="F6226" s="2" t="s">
        <v>55</v>
      </c>
      <c r="G6226" s="2" t="s">
        <v>69</v>
      </c>
      <c r="H6226" s="2" t="s">
        <v>70</v>
      </c>
      <c r="I6226" s="2" t="s">
        <v>55</v>
      </c>
      <c r="J6226" s="2" t="s">
        <v>84</v>
      </c>
      <c r="K6226" s="3">
        <v>1302010.0900000001</v>
      </c>
      <c r="L6226" s="3">
        <v>496702.75</v>
      </c>
      <c r="M6226" s="3">
        <f t="shared" si="679"/>
        <v>805307.34000000008</v>
      </c>
      <c r="N6226" s="3">
        <v>185269.21</v>
      </c>
      <c r="O6226" s="3">
        <f t="shared" si="680"/>
        <v>620038.13000000012</v>
      </c>
      <c r="P6226" s="3">
        <v>489326.05</v>
      </c>
      <c r="Q6226" s="4">
        <f t="shared" si="681"/>
        <v>0.61851082889841513</v>
      </c>
      <c r="R6226" s="4">
        <f t="shared" si="682"/>
        <v>0.3758235468052325</v>
      </c>
      <c r="S6226" s="3">
        <v>1366334.66</v>
      </c>
      <c r="T6226" s="3">
        <f t="shared" si="683"/>
        <v>-64324.569999999832</v>
      </c>
      <c r="U6226" s="4">
        <f t="shared" si="684"/>
        <v>-4.707819532295246E-2</v>
      </c>
      <c r="V6226" s="2" t="s">
        <v>124</v>
      </c>
      <c r="W6226" s="2" t="s">
        <v>60</v>
      </c>
      <c r="X6226" s="2" t="s">
        <v>74</v>
      </c>
      <c r="Y6226" s="2">
        <v>1.36</v>
      </c>
      <c r="Z6226" s="2" t="s">
        <v>12692</v>
      </c>
      <c r="AA6226" s="2" t="s">
        <v>63</v>
      </c>
      <c r="AB6226" s="2" t="s">
        <v>142</v>
      </c>
      <c r="AC6226" s="2">
        <v>6.2</v>
      </c>
      <c r="AD6226" s="3">
        <v>0</v>
      </c>
      <c r="AE6226" s="5">
        <v>0</v>
      </c>
      <c r="AF6226" s="2">
        <v>0</v>
      </c>
      <c r="AG6226" s="3">
        <f t="shared" si="685"/>
        <v>0</v>
      </c>
      <c r="AH6226" s="2" t="s">
        <v>50</v>
      </c>
      <c r="AI6226" s="3">
        <v>0</v>
      </c>
    </row>
    <row r="6227" spans="1:35" x14ac:dyDescent="0.3">
      <c r="A6227" s="2" t="s">
        <v>12693</v>
      </c>
      <c r="B6227" s="2" t="s">
        <v>4102</v>
      </c>
      <c r="C6227" s="2" t="s">
        <v>212</v>
      </c>
      <c r="D6227" s="2" t="s">
        <v>81</v>
      </c>
      <c r="E6227" s="2">
        <v>2022</v>
      </c>
      <c r="F6227" s="2" t="s">
        <v>105</v>
      </c>
      <c r="G6227" s="2" t="s">
        <v>69</v>
      </c>
      <c r="H6227" s="2" t="s">
        <v>70</v>
      </c>
      <c r="I6227" s="2" t="s">
        <v>39</v>
      </c>
      <c r="J6227" s="2" t="s">
        <v>273</v>
      </c>
      <c r="K6227" s="3">
        <v>347767.06</v>
      </c>
      <c r="L6227" s="3">
        <v>148982.74</v>
      </c>
      <c r="M6227" s="3">
        <f t="shared" si="679"/>
        <v>198784.32</v>
      </c>
      <c r="N6227" s="3">
        <v>58764.2</v>
      </c>
      <c r="O6227" s="3">
        <f t="shared" si="680"/>
        <v>140020.12</v>
      </c>
      <c r="P6227" s="3">
        <v>105278.37</v>
      </c>
      <c r="Q6227" s="4">
        <f t="shared" si="681"/>
        <v>0.57160192227521489</v>
      </c>
      <c r="R6227" s="4">
        <f t="shared" si="682"/>
        <v>0.30272668722563889</v>
      </c>
      <c r="S6227" s="3">
        <v>326538.98</v>
      </c>
      <c r="T6227" s="3">
        <f t="shared" si="683"/>
        <v>21228.080000000016</v>
      </c>
      <c r="U6227" s="4">
        <f t="shared" si="684"/>
        <v>6.5009329054681361E-2</v>
      </c>
      <c r="V6227" s="2" t="s">
        <v>73</v>
      </c>
      <c r="W6227" s="2" t="s">
        <v>96</v>
      </c>
      <c r="X6227" s="2" t="s">
        <v>74</v>
      </c>
      <c r="Y6227" s="2">
        <v>1.36</v>
      </c>
      <c r="Z6227" s="2" t="s">
        <v>4157</v>
      </c>
      <c r="AA6227" s="2" t="s">
        <v>63</v>
      </c>
      <c r="AB6227" s="2" t="s">
        <v>77</v>
      </c>
      <c r="AC6227" s="2">
        <v>3.87</v>
      </c>
      <c r="AD6227" s="3">
        <v>0</v>
      </c>
      <c r="AE6227" s="5">
        <v>0</v>
      </c>
      <c r="AF6227" s="2">
        <v>0</v>
      </c>
      <c r="AG6227" s="3">
        <f t="shared" si="685"/>
        <v>0</v>
      </c>
      <c r="AH6227" s="2" t="s">
        <v>50</v>
      </c>
      <c r="AI6227" s="3">
        <v>0</v>
      </c>
    </row>
    <row r="6228" spans="1:35" x14ac:dyDescent="0.3">
      <c r="A6228" s="2" t="s">
        <v>12694</v>
      </c>
      <c r="B6228" s="2" t="s">
        <v>955</v>
      </c>
      <c r="C6228" s="2" t="s">
        <v>956</v>
      </c>
      <c r="D6228" s="2" t="s">
        <v>104</v>
      </c>
      <c r="E6228" s="2">
        <v>2022</v>
      </c>
      <c r="F6228" s="2" t="s">
        <v>58</v>
      </c>
      <c r="G6228" s="2" t="s">
        <v>114</v>
      </c>
      <c r="H6228" s="2" t="s">
        <v>234</v>
      </c>
      <c r="I6228" s="2" t="s">
        <v>42</v>
      </c>
      <c r="J6228" s="2" t="s">
        <v>43</v>
      </c>
      <c r="K6228" s="3">
        <v>9409804.4100000001</v>
      </c>
      <c r="L6228" s="3">
        <v>3920159.26</v>
      </c>
      <c r="M6228" s="3">
        <f t="shared" si="679"/>
        <v>5489645.1500000004</v>
      </c>
      <c r="N6228" s="3">
        <v>1047259.17</v>
      </c>
      <c r="O6228" s="3">
        <f t="shared" si="680"/>
        <v>4442385.9800000004</v>
      </c>
      <c r="P6228" s="3">
        <v>3496272.62</v>
      </c>
      <c r="Q6228" s="4">
        <f t="shared" si="681"/>
        <v>0.58339630780912266</v>
      </c>
      <c r="R6228" s="4">
        <f t="shared" si="682"/>
        <v>0.37155635416655808</v>
      </c>
      <c r="S6228" s="3">
        <v>10036450.619999999</v>
      </c>
      <c r="T6228" s="3">
        <f t="shared" si="683"/>
        <v>-626646.20999999903</v>
      </c>
      <c r="U6228" s="4">
        <f t="shared" si="684"/>
        <v>-6.2437034139465442E-2</v>
      </c>
      <c r="V6228" s="2" t="s">
        <v>124</v>
      </c>
      <c r="W6228" s="2" t="s">
        <v>207</v>
      </c>
      <c r="X6228" s="2" t="s">
        <v>236</v>
      </c>
      <c r="Y6228" s="2">
        <v>3.67</v>
      </c>
      <c r="Z6228" s="2" t="s">
        <v>7286</v>
      </c>
      <c r="AA6228" s="2" t="s">
        <v>99</v>
      </c>
      <c r="AB6228" s="2" t="s">
        <v>182</v>
      </c>
      <c r="AC6228" s="2">
        <v>6.78</v>
      </c>
      <c r="AD6228" s="3">
        <v>0</v>
      </c>
      <c r="AE6228" s="5">
        <v>0</v>
      </c>
      <c r="AF6228" s="2">
        <v>0</v>
      </c>
      <c r="AG6228" s="3">
        <f t="shared" si="685"/>
        <v>0</v>
      </c>
      <c r="AH6228" s="2" t="s">
        <v>50</v>
      </c>
      <c r="AI6228" s="3">
        <v>0</v>
      </c>
    </row>
    <row r="6229" spans="1:35" x14ac:dyDescent="0.3">
      <c r="A6229" s="2" t="s">
        <v>12695</v>
      </c>
      <c r="B6229" s="2" t="s">
        <v>2052</v>
      </c>
      <c r="C6229" s="2" t="s">
        <v>257</v>
      </c>
      <c r="D6229" s="2" t="s">
        <v>104</v>
      </c>
      <c r="E6229" s="2">
        <v>2024</v>
      </c>
      <c r="F6229" s="2" t="s">
        <v>58</v>
      </c>
      <c r="G6229" s="2" t="s">
        <v>114</v>
      </c>
      <c r="H6229" s="2" t="s">
        <v>190</v>
      </c>
      <c r="I6229" s="2" t="s">
        <v>178</v>
      </c>
      <c r="J6229" s="2" t="s">
        <v>197</v>
      </c>
      <c r="K6229" s="3">
        <v>6683454.2699999996</v>
      </c>
      <c r="L6229" s="3">
        <v>2475840.29</v>
      </c>
      <c r="M6229" s="3">
        <f t="shared" si="679"/>
        <v>4207613.9799999995</v>
      </c>
      <c r="N6229" s="3">
        <v>926531.54</v>
      </c>
      <c r="O6229" s="3">
        <f t="shared" si="680"/>
        <v>3281082.4399999995</v>
      </c>
      <c r="P6229" s="3">
        <v>2441151.16</v>
      </c>
      <c r="Q6229" s="4">
        <f t="shared" si="681"/>
        <v>0.6295567845637402</v>
      </c>
      <c r="R6229" s="4">
        <f t="shared" si="682"/>
        <v>0.36525291583988057</v>
      </c>
      <c r="S6229" s="3">
        <v>6900144.6600000001</v>
      </c>
      <c r="T6229" s="3">
        <f t="shared" si="683"/>
        <v>-216690.3900000006</v>
      </c>
      <c r="U6229" s="4">
        <f t="shared" si="684"/>
        <v>-3.1403745961465189E-2</v>
      </c>
      <c r="V6229" s="2" t="s">
        <v>124</v>
      </c>
      <c r="W6229" s="2" t="s">
        <v>207</v>
      </c>
      <c r="X6229" s="2" t="s">
        <v>192</v>
      </c>
      <c r="Y6229" s="2">
        <v>3.64</v>
      </c>
      <c r="Z6229" s="2" t="s">
        <v>12696</v>
      </c>
      <c r="AA6229" s="2" t="s">
        <v>48</v>
      </c>
      <c r="AB6229" s="2" t="s">
        <v>100</v>
      </c>
      <c r="AC6229" s="2">
        <v>3.76</v>
      </c>
      <c r="AD6229" s="3">
        <v>757243.1</v>
      </c>
      <c r="AE6229" s="5">
        <v>9.01</v>
      </c>
      <c r="AF6229" s="2">
        <v>180</v>
      </c>
      <c r="AG6229" s="3">
        <f t="shared" si="685"/>
        <v>7684.9690644339626</v>
      </c>
      <c r="AH6229" s="2" t="s">
        <v>50</v>
      </c>
      <c r="AI6229" s="3">
        <v>0</v>
      </c>
    </row>
    <row r="6230" spans="1:35" x14ac:dyDescent="0.3">
      <c r="A6230" s="2" t="s">
        <v>12697</v>
      </c>
      <c r="B6230" s="2" t="s">
        <v>7084</v>
      </c>
      <c r="C6230" s="2" t="s">
        <v>196</v>
      </c>
      <c r="D6230" s="2" t="s">
        <v>38</v>
      </c>
      <c r="E6230" s="2">
        <v>2023</v>
      </c>
      <c r="F6230" s="2" t="s">
        <v>105</v>
      </c>
      <c r="G6230" s="2" t="s">
        <v>69</v>
      </c>
      <c r="H6230" s="2" t="s">
        <v>272</v>
      </c>
      <c r="I6230" s="2" t="s">
        <v>55</v>
      </c>
      <c r="J6230" s="2" t="s">
        <v>84</v>
      </c>
      <c r="K6230" s="3">
        <v>7883601.5099999998</v>
      </c>
      <c r="L6230" s="3">
        <v>3065146.02</v>
      </c>
      <c r="M6230" s="3">
        <f t="shared" si="679"/>
        <v>4818455.49</v>
      </c>
      <c r="N6230" s="3">
        <v>671009.97</v>
      </c>
      <c r="O6230" s="3">
        <f t="shared" si="680"/>
        <v>4147445.5200000005</v>
      </c>
      <c r="P6230" s="3">
        <v>2985447.58</v>
      </c>
      <c r="Q6230" s="4">
        <f t="shared" si="681"/>
        <v>0.61119977765086209</v>
      </c>
      <c r="R6230" s="4">
        <f t="shared" si="682"/>
        <v>0.37869082756315015</v>
      </c>
      <c r="S6230" s="3">
        <v>6869964.0599999996</v>
      </c>
      <c r="T6230" s="3">
        <f t="shared" si="683"/>
        <v>1013637.4500000002</v>
      </c>
      <c r="U6230" s="4">
        <f t="shared" si="684"/>
        <v>0.14754625222886542</v>
      </c>
      <c r="V6230" s="2" t="s">
        <v>133</v>
      </c>
      <c r="W6230" s="2" t="s">
        <v>60</v>
      </c>
      <c r="X6230" s="2" t="s">
        <v>274</v>
      </c>
      <c r="Y6230" s="2">
        <v>1</v>
      </c>
      <c r="Z6230" s="2" t="s">
        <v>7239</v>
      </c>
      <c r="AA6230" s="2" t="s">
        <v>148</v>
      </c>
      <c r="AB6230" s="2" t="s">
        <v>149</v>
      </c>
      <c r="AC6230" s="2">
        <v>1.35</v>
      </c>
      <c r="AD6230" s="3">
        <v>0</v>
      </c>
      <c r="AE6230" s="5">
        <v>0</v>
      </c>
      <c r="AF6230" s="2">
        <v>0</v>
      </c>
      <c r="AG6230" s="3">
        <f t="shared" si="685"/>
        <v>0</v>
      </c>
      <c r="AH6230" s="2" t="s">
        <v>50</v>
      </c>
      <c r="AI6230" s="3">
        <v>0</v>
      </c>
    </row>
    <row r="6231" spans="1:35" x14ac:dyDescent="0.3">
      <c r="A6231" s="2" t="s">
        <v>12698</v>
      </c>
      <c r="B6231" s="2" t="s">
        <v>8664</v>
      </c>
      <c r="C6231" s="2" t="s">
        <v>145</v>
      </c>
      <c r="D6231" s="2" t="s">
        <v>54</v>
      </c>
      <c r="E6231" s="2">
        <v>2024</v>
      </c>
      <c r="F6231" s="2" t="s">
        <v>39</v>
      </c>
      <c r="G6231" s="2" t="s">
        <v>93</v>
      </c>
      <c r="H6231" s="2" t="s">
        <v>221</v>
      </c>
      <c r="I6231" s="2" t="s">
        <v>178</v>
      </c>
      <c r="J6231" s="2" t="s">
        <v>288</v>
      </c>
      <c r="K6231" s="3">
        <v>1175637.7</v>
      </c>
      <c r="L6231" s="3">
        <v>600625.94999999995</v>
      </c>
      <c r="M6231" s="3">
        <f t="shared" si="679"/>
        <v>575011.75</v>
      </c>
      <c r="N6231" s="3">
        <v>147843.24</v>
      </c>
      <c r="O6231" s="3">
        <f t="shared" si="680"/>
        <v>427168.51</v>
      </c>
      <c r="P6231" s="3">
        <v>305325.19</v>
      </c>
      <c r="Q6231" s="4">
        <f t="shared" si="681"/>
        <v>0.48910625271714236</v>
      </c>
      <c r="R6231" s="4">
        <f t="shared" si="682"/>
        <v>0.2597102746875164</v>
      </c>
      <c r="S6231" s="3">
        <v>1351385.71</v>
      </c>
      <c r="T6231" s="3">
        <f t="shared" si="683"/>
        <v>-175748.01</v>
      </c>
      <c r="U6231" s="4">
        <f t="shared" si="684"/>
        <v>-0.13005022082111556</v>
      </c>
      <c r="V6231" s="2" t="s">
        <v>44</v>
      </c>
      <c r="W6231" s="2" t="s">
        <v>117</v>
      </c>
      <c r="X6231" s="2" t="s">
        <v>222</v>
      </c>
      <c r="Y6231" s="2">
        <v>18.899999999999999</v>
      </c>
      <c r="Z6231" s="2" t="s">
        <v>12699</v>
      </c>
      <c r="AA6231" s="2" t="s">
        <v>63</v>
      </c>
      <c r="AB6231" s="2" t="s">
        <v>77</v>
      </c>
      <c r="AC6231" s="2">
        <v>5.43</v>
      </c>
      <c r="AD6231" s="3">
        <v>864035.27</v>
      </c>
      <c r="AE6231" s="5">
        <v>10.32</v>
      </c>
      <c r="AF6231" s="2">
        <v>180</v>
      </c>
      <c r="AG6231" s="3">
        <f t="shared" si="685"/>
        <v>9454.8451072920616</v>
      </c>
      <c r="AH6231" s="2" t="s">
        <v>50</v>
      </c>
      <c r="AI6231" s="3">
        <v>0</v>
      </c>
    </row>
    <row r="6232" spans="1:35" x14ac:dyDescent="0.3">
      <c r="A6232" s="2" t="s">
        <v>12700</v>
      </c>
      <c r="B6232" s="2" t="s">
        <v>3299</v>
      </c>
      <c r="C6232" s="2" t="s">
        <v>377</v>
      </c>
      <c r="D6232" s="2" t="s">
        <v>81</v>
      </c>
      <c r="E6232" s="2">
        <v>2023</v>
      </c>
      <c r="F6232" s="2" t="s">
        <v>58</v>
      </c>
      <c r="G6232" s="2" t="s">
        <v>69</v>
      </c>
      <c r="H6232" s="2" t="s">
        <v>272</v>
      </c>
      <c r="I6232" s="2" t="s">
        <v>55</v>
      </c>
      <c r="J6232" s="2" t="s">
        <v>540</v>
      </c>
      <c r="K6232" s="3">
        <v>764740.1</v>
      </c>
      <c r="L6232" s="3">
        <v>403096.81</v>
      </c>
      <c r="M6232" s="3">
        <f t="shared" si="679"/>
        <v>361643.29</v>
      </c>
      <c r="N6232" s="3">
        <v>103715.35</v>
      </c>
      <c r="O6232" s="3">
        <f t="shared" si="680"/>
        <v>257927.93999999997</v>
      </c>
      <c r="P6232" s="3">
        <v>197754.29</v>
      </c>
      <c r="Q6232" s="4">
        <f t="shared" si="681"/>
        <v>0.47289698814015374</v>
      </c>
      <c r="R6232" s="4">
        <f t="shared" si="682"/>
        <v>0.25859019292959795</v>
      </c>
      <c r="S6232" s="3">
        <v>800694.47</v>
      </c>
      <c r="T6232" s="3">
        <f t="shared" si="683"/>
        <v>-35954.369999999995</v>
      </c>
      <c r="U6232" s="4">
        <f t="shared" si="684"/>
        <v>-4.4903981914599704E-2</v>
      </c>
      <c r="V6232" s="2" t="s">
        <v>85</v>
      </c>
      <c r="W6232" s="2" t="s">
        <v>134</v>
      </c>
      <c r="X6232" s="2" t="s">
        <v>274</v>
      </c>
      <c r="Y6232" s="2">
        <v>1</v>
      </c>
      <c r="Z6232" s="2" t="s">
        <v>5032</v>
      </c>
      <c r="AA6232" s="2" t="s">
        <v>109</v>
      </c>
      <c r="AB6232" s="2" t="s">
        <v>182</v>
      </c>
      <c r="AC6232" s="2">
        <v>1.87</v>
      </c>
      <c r="AD6232" s="3">
        <v>0</v>
      </c>
      <c r="AE6232" s="5">
        <v>0</v>
      </c>
      <c r="AF6232" s="2">
        <v>0</v>
      </c>
      <c r="AG6232" s="3">
        <f t="shared" si="685"/>
        <v>0</v>
      </c>
      <c r="AH6232" s="2" t="s">
        <v>50</v>
      </c>
      <c r="AI6232" s="3">
        <v>0</v>
      </c>
    </row>
    <row r="6233" spans="1:35" x14ac:dyDescent="0.3">
      <c r="A6233" s="2" t="s">
        <v>12701</v>
      </c>
      <c r="B6233" s="2" t="s">
        <v>7410</v>
      </c>
      <c r="C6233" s="2" t="s">
        <v>145</v>
      </c>
      <c r="D6233" s="2" t="s">
        <v>54</v>
      </c>
      <c r="E6233" s="2">
        <v>2024</v>
      </c>
      <c r="F6233" s="2" t="s">
        <v>82</v>
      </c>
      <c r="G6233" s="2" t="s">
        <v>69</v>
      </c>
      <c r="H6233" s="2" t="s">
        <v>165</v>
      </c>
      <c r="I6233" s="2" t="s">
        <v>131</v>
      </c>
      <c r="J6233" s="2" t="s">
        <v>235</v>
      </c>
      <c r="K6233" s="3">
        <v>2178128.9900000002</v>
      </c>
      <c r="L6233" s="3">
        <v>810723.36</v>
      </c>
      <c r="M6233" s="3">
        <f t="shared" si="679"/>
        <v>1367405.6300000004</v>
      </c>
      <c r="N6233" s="3">
        <v>217494.41</v>
      </c>
      <c r="O6233" s="3">
        <f t="shared" si="680"/>
        <v>1149911.2200000004</v>
      </c>
      <c r="P6233" s="3">
        <v>893869.64</v>
      </c>
      <c r="Q6233" s="4">
        <f t="shared" si="681"/>
        <v>0.62778909618204026</v>
      </c>
      <c r="R6233" s="4">
        <f t="shared" si="682"/>
        <v>0.41038416186729137</v>
      </c>
      <c r="S6233" s="3">
        <v>1786179.04</v>
      </c>
      <c r="T6233" s="3">
        <f t="shared" si="683"/>
        <v>391949.95000000019</v>
      </c>
      <c r="U6233" s="4">
        <f t="shared" si="684"/>
        <v>0.21943486135633983</v>
      </c>
      <c r="V6233" s="2" t="s">
        <v>133</v>
      </c>
      <c r="W6233" s="2" t="s">
        <v>134</v>
      </c>
      <c r="X6233" s="2" t="s">
        <v>167</v>
      </c>
      <c r="Y6233" s="2">
        <v>17.2</v>
      </c>
      <c r="Z6233" s="2" t="s">
        <v>12702</v>
      </c>
      <c r="AA6233" s="2" t="s">
        <v>63</v>
      </c>
      <c r="AB6233" s="2" t="s">
        <v>149</v>
      </c>
      <c r="AC6233" s="2">
        <v>5.83</v>
      </c>
      <c r="AD6233" s="3">
        <v>0</v>
      </c>
      <c r="AE6233" s="5">
        <v>0</v>
      </c>
      <c r="AF6233" s="2">
        <v>0</v>
      </c>
      <c r="AG6233" s="3">
        <f t="shared" si="685"/>
        <v>0</v>
      </c>
      <c r="AH6233" s="2" t="s">
        <v>50</v>
      </c>
      <c r="AI6233" s="3">
        <v>0</v>
      </c>
    </row>
    <row r="6234" spans="1:35" x14ac:dyDescent="0.3">
      <c r="A6234" s="2" t="s">
        <v>12703</v>
      </c>
      <c r="B6234" s="2" t="s">
        <v>2075</v>
      </c>
      <c r="C6234" s="2" t="s">
        <v>456</v>
      </c>
      <c r="D6234" s="2" t="s">
        <v>54</v>
      </c>
      <c r="E6234" s="2">
        <v>2023</v>
      </c>
      <c r="F6234" s="2" t="s">
        <v>68</v>
      </c>
      <c r="G6234" s="2" t="s">
        <v>114</v>
      </c>
      <c r="H6234" s="2" t="s">
        <v>115</v>
      </c>
      <c r="I6234" s="2" t="s">
        <v>55</v>
      </c>
      <c r="J6234" s="2" t="s">
        <v>154</v>
      </c>
      <c r="K6234" s="3">
        <v>4408945.76</v>
      </c>
      <c r="L6234" s="3">
        <v>2071343.81</v>
      </c>
      <c r="M6234" s="3">
        <f t="shared" si="679"/>
        <v>2337601.9499999997</v>
      </c>
      <c r="N6234" s="3">
        <v>796609.39</v>
      </c>
      <c r="O6234" s="3">
        <f t="shared" si="680"/>
        <v>1540992.5599999996</v>
      </c>
      <c r="P6234" s="3">
        <v>1156989.4099999999</v>
      </c>
      <c r="Q6234" s="4">
        <f t="shared" si="681"/>
        <v>0.53019521610082132</v>
      </c>
      <c r="R6234" s="4">
        <f t="shared" si="682"/>
        <v>0.26241860820714658</v>
      </c>
      <c r="S6234" s="3">
        <v>4930202.0599999996</v>
      </c>
      <c r="T6234" s="3">
        <f t="shared" si="683"/>
        <v>-521256.29999999981</v>
      </c>
      <c r="U6234" s="4">
        <f t="shared" si="684"/>
        <v>-0.1057271677015201</v>
      </c>
      <c r="V6234" s="2" t="s">
        <v>44</v>
      </c>
      <c r="W6234" s="2" t="s">
        <v>134</v>
      </c>
      <c r="X6234" s="2" t="s">
        <v>118</v>
      </c>
      <c r="Y6234" s="2">
        <v>3.75</v>
      </c>
      <c r="Z6234" s="2" t="s">
        <v>12704</v>
      </c>
      <c r="AA6234" s="2" t="s">
        <v>99</v>
      </c>
      <c r="AB6234" s="2" t="s">
        <v>64</v>
      </c>
      <c r="AC6234" s="2">
        <v>8.01</v>
      </c>
      <c r="AD6234" s="3">
        <v>0</v>
      </c>
      <c r="AE6234" s="5">
        <v>0</v>
      </c>
      <c r="AF6234" s="2">
        <v>0</v>
      </c>
      <c r="AG6234" s="3">
        <f t="shared" si="685"/>
        <v>0</v>
      </c>
      <c r="AH6234" s="2" t="s">
        <v>50</v>
      </c>
      <c r="AI6234" s="3">
        <v>0</v>
      </c>
    </row>
    <row r="6235" spans="1:35" x14ac:dyDescent="0.3">
      <c r="A6235" s="2" t="s">
        <v>12705</v>
      </c>
      <c r="B6235" s="2" t="s">
        <v>790</v>
      </c>
      <c r="C6235" s="2" t="s">
        <v>315</v>
      </c>
      <c r="D6235" s="2" t="s">
        <v>104</v>
      </c>
      <c r="E6235" s="2">
        <v>2020</v>
      </c>
      <c r="F6235" s="2" t="s">
        <v>58</v>
      </c>
      <c r="G6235" s="2" t="s">
        <v>93</v>
      </c>
      <c r="H6235" s="2" t="s">
        <v>221</v>
      </c>
      <c r="I6235" s="2" t="s">
        <v>39</v>
      </c>
      <c r="J6235" s="2" t="s">
        <v>273</v>
      </c>
      <c r="K6235" s="3">
        <v>244750.45</v>
      </c>
      <c r="L6235" s="3">
        <v>86011.199999999997</v>
      </c>
      <c r="M6235" s="3">
        <f t="shared" si="679"/>
        <v>158739.25</v>
      </c>
      <c r="N6235" s="3">
        <v>21864.78</v>
      </c>
      <c r="O6235" s="3">
        <f t="shared" si="680"/>
        <v>136874.47</v>
      </c>
      <c r="P6235" s="3">
        <v>99886.3</v>
      </c>
      <c r="Q6235" s="4">
        <f t="shared" si="681"/>
        <v>0.64857592703098188</v>
      </c>
      <c r="R6235" s="4">
        <f t="shared" si="682"/>
        <v>0.40811487782759948</v>
      </c>
      <c r="S6235" s="3">
        <v>210644.47</v>
      </c>
      <c r="T6235" s="3">
        <f t="shared" si="683"/>
        <v>34105.98000000001</v>
      </c>
      <c r="U6235" s="4">
        <f t="shared" si="684"/>
        <v>0.16191253442352418</v>
      </c>
      <c r="V6235" s="2" t="s">
        <v>124</v>
      </c>
      <c r="W6235" s="2" t="s">
        <v>207</v>
      </c>
      <c r="X6235" s="2" t="s">
        <v>222</v>
      </c>
      <c r="Y6235" s="2">
        <v>18.899999999999999</v>
      </c>
      <c r="Z6235" s="2" t="s">
        <v>8285</v>
      </c>
      <c r="AA6235" s="2" t="s">
        <v>99</v>
      </c>
      <c r="AB6235" s="2" t="s">
        <v>100</v>
      </c>
      <c r="AC6235" s="2">
        <v>8.14</v>
      </c>
      <c r="AD6235" s="3">
        <v>0</v>
      </c>
      <c r="AE6235" s="5">
        <v>0</v>
      </c>
      <c r="AF6235" s="2">
        <v>0</v>
      </c>
      <c r="AG6235" s="3">
        <f t="shared" si="685"/>
        <v>0</v>
      </c>
      <c r="AH6235" s="2" t="s">
        <v>50</v>
      </c>
      <c r="AI6235" s="3">
        <v>0</v>
      </c>
    </row>
    <row r="6236" spans="1:35" x14ac:dyDescent="0.3">
      <c r="A6236" s="2" t="s">
        <v>12706</v>
      </c>
      <c r="B6236" s="2" t="s">
        <v>3837</v>
      </c>
      <c r="C6236" s="2" t="s">
        <v>315</v>
      </c>
      <c r="D6236" s="2" t="s">
        <v>104</v>
      </c>
      <c r="E6236" s="2">
        <v>2020</v>
      </c>
      <c r="F6236" s="2" t="s">
        <v>82</v>
      </c>
      <c r="G6236" s="2" t="s">
        <v>56</v>
      </c>
      <c r="H6236" s="2" t="s">
        <v>153</v>
      </c>
      <c r="I6236" s="2" t="s">
        <v>131</v>
      </c>
      <c r="J6236" s="2" t="s">
        <v>268</v>
      </c>
      <c r="K6236" s="3">
        <v>2314049.4500000002</v>
      </c>
      <c r="L6236" s="3">
        <v>1283315.0900000001</v>
      </c>
      <c r="M6236" s="3">
        <f t="shared" si="679"/>
        <v>1030734.3600000001</v>
      </c>
      <c r="N6236" s="3">
        <v>361785.2</v>
      </c>
      <c r="O6236" s="3">
        <f t="shared" si="680"/>
        <v>668949.16000000015</v>
      </c>
      <c r="P6236" s="3">
        <v>520055.12</v>
      </c>
      <c r="Q6236" s="4">
        <f t="shared" si="681"/>
        <v>0.44542451761348489</v>
      </c>
      <c r="R6236" s="4">
        <f t="shared" si="682"/>
        <v>0.22473811871219951</v>
      </c>
      <c r="S6236" s="3">
        <v>1972479.21</v>
      </c>
      <c r="T6236" s="3">
        <f t="shared" si="683"/>
        <v>341570.24000000022</v>
      </c>
      <c r="U6236" s="4">
        <f t="shared" si="684"/>
        <v>0.17316797980344759</v>
      </c>
      <c r="V6236" s="2" t="s">
        <v>44</v>
      </c>
      <c r="W6236" s="2" t="s">
        <v>125</v>
      </c>
      <c r="X6236" s="2" t="s">
        <v>155</v>
      </c>
      <c r="Y6236" s="2">
        <v>7.24</v>
      </c>
      <c r="Z6236" s="2" t="s">
        <v>12707</v>
      </c>
      <c r="AA6236" s="2" t="s">
        <v>141</v>
      </c>
      <c r="AB6236" s="2" t="s">
        <v>88</v>
      </c>
      <c r="AC6236" s="2">
        <v>3.29</v>
      </c>
      <c r="AD6236" s="3">
        <v>0</v>
      </c>
      <c r="AE6236" s="5">
        <v>0</v>
      </c>
      <c r="AF6236" s="2">
        <v>0</v>
      </c>
      <c r="AG6236" s="3">
        <f t="shared" si="685"/>
        <v>0</v>
      </c>
      <c r="AH6236" s="2" t="s">
        <v>50</v>
      </c>
      <c r="AI6236" s="3">
        <v>0</v>
      </c>
    </row>
    <row r="6237" spans="1:35" x14ac:dyDescent="0.3">
      <c r="A6237" s="2" t="s">
        <v>12708</v>
      </c>
      <c r="B6237" s="2" t="s">
        <v>12456</v>
      </c>
      <c r="C6237" s="2" t="s">
        <v>730</v>
      </c>
      <c r="D6237" s="2" t="s">
        <v>38</v>
      </c>
      <c r="E6237" s="2">
        <v>2020</v>
      </c>
      <c r="F6237" s="2" t="s">
        <v>82</v>
      </c>
      <c r="G6237" s="2" t="s">
        <v>40</v>
      </c>
      <c r="H6237" s="2" t="s">
        <v>279</v>
      </c>
      <c r="I6237" s="2" t="s">
        <v>178</v>
      </c>
      <c r="J6237" s="2" t="s">
        <v>288</v>
      </c>
      <c r="K6237" s="3">
        <v>1918418.33</v>
      </c>
      <c r="L6237" s="3">
        <v>705950.8</v>
      </c>
      <c r="M6237" s="3">
        <f t="shared" si="679"/>
        <v>1212467.53</v>
      </c>
      <c r="N6237" s="3">
        <v>410531.38</v>
      </c>
      <c r="O6237" s="3">
        <f t="shared" si="680"/>
        <v>801936.15</v>
      </c>
      <c r="P6237" s="3">
        <v>605741.59</v>
      </c>
      <c r="Q6237" s="4">
        <f t="shared" si="681"/>
        <v>0.6320141499065014</v>
      </c>
      <c r="R6237" s="4">
        <f t="shared" si="682"/>
        <v>0.31575052246294993</v>
      </c>
      <c r="S6237" s="3">
        <v>2057025.56</v>
      </c>
      <c r="T6237" s="3">
        <f t="shared" si="683"/>
        <v>-138607.22999999998</v>
      </c>
      <c r="U6237" s="4">
        <f t="shared" si="684"/>
        <v>-6.7382356687877024E-2</v>
      </c>
      <c r="V6237" s="2" t="s">
        <v>85</v>
      </c>
      <c r="W6237" s="2" t="s">
        <v>134</v>
      </c>
      <c r="X6237" s="2" t="s">
        <v>280</v>
      </c>
      <c r="Y6237" s="2">
        <v>0.79</v>
      </c>
      <c r="Z6237" s="2" t="s">
        <v>3826</v>
      </c>
      <c r="AA6237" s="2" t="s">
        <v>63</v>
      </c>
      <c r="AB6237" s="2" t="s">
        <v>242</v>
      </c>
      <c r="AC6237" s="2">
        <v>9.9499999999999993</v>
      </c>
      <c r="AD6237" s="3">
        <v>135228.23000000001</v>
      </c>
      <c r="AE6237" s="5">
        <v>9.57</v>
      </c>
      <c r="AF6237" s="2">
        <v>240</v>
      </c>
      <c r="AG6237" s="3">
        <f t="shared" si="685"/>
        <v>1266.6923490545453</v>
      </c>
      <c r="AH6237" s="2" t="s">
        <v>50</v>
      </c>
      <c r="AI6237" s="3">
        <v>0</v>
      </c>
    </row>
    <row r="6238" spans="1:35" x14ac:dyDescent="0.3">
      <c r="A6238" s="2" t="s">
        <v>12709</v>
      </c>
      <c r="B6238" s="2" t="s">
        <v>6048</v>
      </c>
      <c r="C6238" s="2" t="s">
        <v>880</v>
      </c>
      <c r="D6238" s="2" t="s">
        <v>81</v>
      </c>
      <c r="E6238" s="2">
        <v>2024</v>
      </c>
      <c r="F6238" s="2" t="s">
        <v>105</v>
      </c>
      <c r="G6238" s="2" t="s">
        <v>56</v>
      </c>
      <c r="H6238" s="2" t="s">
        <v>177</v>
      </c>
      <c r="I6238" s="2" t="s">
        <v>55</v>
      </c>
      <c r="J6238" s="2" t="s">
        <v>84</v>
      </c>
      <c r="K6238" s="3">
        <v>6283122.2199999997</v>
      </c>
      <c r="L6238" s="3">
        <v>2755232.61</v>
      </c>
      <c r="M6238" s="3">
        <f t="shared" si="679"/>
        <v>3527889.61</v>
      </c>
      <c r="N6238" s="3">
        <v>696082.71</v>
      </c>
      <c r="O6238" s="3">
        <f t="shared" si="680"/>
        <v>2831806.9</v>
      </c>
      <c r="P6238" s="3">
        <v>2190904.36</v>
      </c>
      <c r="Q6238" s="4">
        <f t="shared" si="681"/>
        <v>0.56148670779795851</v>
      </c>
      <c r="R6238" s="4">
        <f t="shared" si="682"/>
        <v>0.34869675987299192</v>
      </c>
      <c r="S6238" s="3">
        <v>7386287.2999999998</v>
      </c>
      <c r="T6238" s="3">
        <f t="shared" si="683"/>
        <v>-1103165.08</v>
      </c>
      <c r="U6238" s="4">
        <f t="shared" si="684"/>
        <v>-0.14935312359160469</v>
      </c>
      <c r="V6238" s="2" t="s">
        <v>124</v>
      </c>
      <c r="W6238" s="2" t="s">
        <v>125</v>
      </c>
      <c r="X6238" s="2" t="s">
        <v>180</v>
      </c>
      <c r="Y6238" s="2">
        <v>149.5</v>
      </c>
      <c r="Z6238" s="2" t="s">
        <v>12710</v>
      </c>
      <c r="AA6238" s="2" t="s">
        <v>109</v>
      </c>
      <c r="AB6238" s="2" t="s">
        <v>77</v>
      </c>
      <c r="AC6238" s="2">
        <v>3.35</v>
      </c>
      <c r="AD6238" s="3">
        <v>0</v>
      </c>
      <c r="AE6238" s="5">
        <v>0</v>
      </c>
      <c r="AF6238" s="2">
        <v>0</v>
      </c>
      <c r="AG6238" s="3">
        <f t="shared" si="685"/>
        <v>0</v>
      </c>
      <c r="AH6238" s="2" t="s">
        <v>50</v>
      </c>
      <c r="AI6238" s="3">
        <v>0</v>
      </c>
    </row>
    <row r="6239" spans="1:35" x14ac:dyDescent="0.3">
      <c r="A6239" s="2" t="s">
        <v>12711</v>
      </c>
      <c r="B6239" s="2" t="s">
        <v>477</v>
      </c>
      <c r="C6239" s="2" t="s">
        <v>91</v>
      </c>
      <c r="D6239" s="2" t="s">
        <v>38</v>
      </c>
      <c r="E6239" s="2">
        <v>2022</v>
      </c>
      <c r="F6239" s="2" t="s">
        <v>68</v>
      </c>
      <c r="G6239" s="2" t="s">
        <v>114</v>
      </c>
      <c r="H6239" s="2" t="s">
        <v>234</v>
      </c>
      <c r="I6239" s="2" t="s">
        <v>71</v>
      </c>
      <c r="J6239" s="2" t="s">
        <v>172</v>
      </c>
      <c r="K6239" s="3">
        <v>5069128.57</v>
      </c>
      <c r="L6239" s="3">
        <v>1815175.13</v>
      </c>
      <c r="M6239" s="3">
        <f t="shared" si="679"/>
        <v>3253953.4400000004</v>
      </c>
      <c r="N6239" s="3">
        <v>1093690.6100000001</v>
      </c>
      <c r="O6239" s="3">
        <f t="shared" si="680"/>
        <v>2160262.83</v>
      </c>
      <c r="P6239" s="3">
        <v>1663714.68</v>
      </c>
      <c r="Q6239" s="4">
        <f t="shared" si="681"/>
        <v>0.64191574450438538</v>
      </c>
      <c r="R6239" s="4">
        <f t="shared" si="682"/>
        <v>0.32820526388818738</v>
      </c>
      <c r="S6239" s="3">
        <v>6038312.5899999999</v>
      </c>
      <c r="T6239" s="3">
        <f t="shared" si="683"/>
        <v>-969184.01999999955</v>
      </c>
      <c r="U6239" s="4">
        <f t="shared" si="684"/>
        <v>-0.16050577136484409</v>
      </c>
      <c r="V6239" s="2" t="s">
        <v>107</v>
      </c>
      <c r="W6239" s="2" t="s">
        <v>125</v>
      </c>
      <c r="X6239" s="2" t="s">
        <v>236</v>
      </c>
      <c r="Y6239" s="2">
        <v>3.67</v>
      </c>
      <c r="Z6239" s="2" t="s">
        <v>12712</v>
      </c>
      <c r="AA6239" s="2" t="s">
        <v>148</v>
      </c>
      <c r="AB6239" s="2" t="s">
        <v>64</v>
      </c>
      <c r="AC6239" s="2">
        <v>9.0500000000000007</v>
      </c>
      <c r="AD6239" s="3">
        <v>0</v>
      </c>
      <c r="AE6239" s="5">
        <v>0</v>
      </c>
      <c r="AF6239" s="2">
        <v>0</v>
      </c>
      <c r="AG6239" s="3">
        <f t="shared" si="685"/>
        <v>0</v>
      </c>
      <c r="AH6239" s="2" t="s">
        <v>50</v>
      </c>
      <c r="AI6239" s="3">
        <v>0</v>
      </c>
    </row>
    <row r="6240" spans="1:35" x14ac:dyDescent="0.3">
      <c r="A6240" s="2" t="s">
        <v>12713</v>
      </c>
      <c r="B6240" s="2" t="s">
        <v>1482</v>
      </c>
      <c r="C6240" s="2" t="s">
        <v>536</v>
      </c>
      <c r="D6240" s="2" t="s">
        <v>81</v>
      </c>
      <c r="E6240" s="2">
        <v>2024</v>
      </c>
      <c r="F6240" s="2" t="s">
        <v>82</v>
      </c>
      <c r="G6240" s="2" t="s">
        <v>114</v>
      </c>
      <c r="H6240" s="2" t="s">
        <v>115</v>
      </c>
      <c r="I6240" s="2" t="s">
        <v>55</v>
      </c>
      <c r="J6240" s="2" t="s">
        <v>217</v>
      </c>
      <c r="K6240" s="3">
        <v>5635084.3399999999</v>
      </c>
      <c r="L6240" s="3">
        <v>1740668.22</v>
      </c>
      <c r="M6240" s="3">
        <f t="shared" si="679"/>
        <v>3894416.12</v>
      </c>
      <c r="N6240" s="3">
        <v>625906.31999999995</v>
      </c>
      <c r="O6240" s="3">
        <f t="shared" si="680"/>
        <v>3268509.8000000003</v>
      </c>
      <c r="P6240" s="3">
        <v>2569314.02</v>
      </c>
      <c r="Q6240" s="4">
        <f t="shared" si="681"/>
        <v>0.69110165616438679</v>
      </c>
      <c r="R6240" s="4">
        <f t="shared" si="682"/>
        <v>0.45594952355229523</v>
      </c>
      <c r="S6240" s="3">
        <v>6662127.3499999996</v>
      </c>
      <c r="T6240" s="3">
        <f t="shared" si="683"/>
        <v>-1027043.0099999998</v>
      </c>
      <c r="U6240" s="4">
        <f t="shared" si="684"/>
        <v>-0.15416141962521923</v>
      </c>
      <c r="V6240" s="2" t="s">
        <v>44</v>
      </c>
      <c r="W6240" s="2" t="s">
        <v>60</v>
      </c>
      <c r="X6240" s="2" t="s">
        <v>118</v>
      </c>
      <c r="Y6240" s="2">
        <v>3.75</v>
      </c>
      <c r="Z6240" s="2" t="s">
        <v>8135</v>
      </c>
      <c r="AA6240" s="2" t="s">
        <v>109</v>
      </c>
      <c r="AB6240" s="2" t="s">
        <v>88</v>
      </c>
      <c r="AC6240" s="2">
        <v>9.3699999999999992</v>
      </c>
      <c r="AD6240" s="3">
        <v>0</v>
      </c>
      <c r="AE6240" s="5">
        <v>0</v>
      </c>
      <c r="AF6240" s="2">
        <v>0</v>
      </c>
      <c r="AG6240" s="3">
        <f t="shared" si="685"/>
        <v>0</v>
      </c>
      <c r="AH6240" s="2" t="s">
        <v>50</v>
      </c>
      <c r="AI6240" s="3">
        <v>0</v>
      </c>
    </row>
    <row r="6241" spans="1:35" x14ac:dyDescent="0.3">
      <c r="A6241" s="2" t="s">
        <v>12714</v>
      </c>
      <c r="B6241" s="2" t="s">
        <v>3177</v>
      </c>
      <c r="C6241" s="2" t="s">
        <v>341</v>
      </c>
      <c r="D6241" s="2" t="s">
        <v>54</v>
      </c>
      <c r="E6241" s="2">
        <v>2023</v>
      </c>
      <c r="F6241" s="2" t="s">
        <v>68</v>
      </c>
      <c r="G6241" s="2" t="s">
        <v>69</v>
      </c>
      <c r="H6241" s="2" t="s">
        <v>70</v>
      </c>
      <c r="I6241" s="2" t="s">
        <v>55</v>
      </c>
      <c r="J6241" s="2" t="s">
        <v>217</v>
      </c>
      <c r="K6241" s="3">
        <v>4362006.54</v>
      </c>
      <c r="L6241" s="3">
        <v>1919522.83</v>
      </c>
      <c r="M6241" s="3">
        <f t="shared" si="679"/>
        <v>2442483.71</v>
      </c>
      <c r="N6241" s="3">
        <v>913917.39</v>
      </c>
      <c r="O6241" s="3">
        <f t="shared" si="680"/>
        <v>1528566.3199999998</v>
      </c>
      <c r="P6241" s="3">
        <v>1183017.93</v>
      </c>
      <c r="Q6241" s="4">
        <f t="shared" si="681"/>
        <v>0.55994499036216483</v>
      </c>
      <c r="R6241" s="4">
        <f t="shared" si="682"/>
        <v>0.27120957273943014</v>
      </c>
      <c r="S6241" s="3">
        <v>4142416.22</v>
      </c>
      <c r="T6241" s="3">
        <f t="shared" si="683"/>
        <v>219590.31999999983</v>
      </c>
      <c r="U6241" s="4">
        <f t="shared" si="684"/>
        <v>5.3010201857504269E-2</v>
      </c>
      <c r="V6241" s="2" t="s">
        <v>85</v>
      </c>
      <c r="W6241" s="2" t="s">
        <v>45</v>
      </c>
      <c r="X6241" s="2" t="s">
        <v>74</v>
      </c>
      <c r="Y6241" s="2">
        <v>1.36</v>
      </c>
      <c r="Z6241" s="2" t="s">
        <v>12715</v>
      </c>
      <c r="AA6241" s="2" t="s">
        <v>48</v>
      </c>
      <c r="AB6241" s="2" t="s">
        <v>88</v>
      </c>
      <c r="AC6241" s="2">
        <v>7.03</v>
      </c>
      <c r="AD6241" s="3">
        <v>0</v>
      </c>
      <c r="AE6241" s="5">
        <v>0</v>
      </c>
      <c r="AF6241" s="2">
        <v>0</v>
      </c>
      <c r="AG6241" s="3">
        <f t="shared" si="685"/>
        <v>0</v>
      </c>
      <c r="AH6241" s="2" t="s">
        <v>50</v>
      </c>
      <c r="AI6241" s="3">
        <v>0</v>
      </c>
    </row>
    <row r="6242" spans="1:35" x14ac:dyDescent="0.3">
      <c r="A6242" s="2" t="s">
        <v>12716</v>
      </c>
      <c r="B6242" s="2" t="s">
        <v>260</v>
      </c>
      <c r="C6242" s="2" t="s">
        <v>261</v>
      </c>
      <c r="D6242" s="2" t="s">
        <v>54</v>
      </c>
      <c r="E6242" s="2">
        <v>2024</v>
      </c>
      <c r="F6242" s="2" t="s">
        <v>105</v>
      </c>
      <c r="G6242" s="2" t="s">
        <v>93</v>
      </c>
      <c r="H6242" s="2" t="s">
        <v>221</v>
      </c>
      <c r="I6242" s="2" t="s">
        <v>42</v>
      </c>
      <c r="J6242" s="2" t="s">
        <v>422</v>
      </c>
      <c r="K6242" s="3">
        <v>5999371.9000000004</v>
      </c>
      <c r="L6242" s="3">
        <v>1837627.17</v>
      </c>
      <c r="M6242" s="3">
        <f t="shared" si="679"/>
        <v>4161744.7300000004</v>
      </c>
      <c r="N6242" s="3">
        <v>875295.95</v>
      </c>
      <c r="O6242" s="3">
        <f t="shared" si="680"/>
        <v>3286448.7800000003</v>
      </c>
      <c r="P6242" s="3">
        <v>2572703.67</v>
      </c>
      <c r="Q6242" s="4">
        <f t="shared" si="681"/>
        <v>0.69369674015374849</v>
      </c>
      <c r="R6242" s="4">
        <f t="shared" si="682"/>
        <v>0.42882883623200618</v>
      </c>
      <c r="S6242" s="3">
        <v>4858762.58</v>
      </c>
      <c r="T6242" s="3">
        <f t="shared" si="683"/>
        <v>1140609.3200000003</v>
      </c>
      <c r="U6242" s="4">
        <f t="shared" si="684"/>
        <v>0.23475304693731305</v>
      </c>
      <c r="V6242" s="2" t="s">
        <v>44</v>
      </c>
      <c r="W6242" s="2" t="s">
        <v>207</v>
      </c>
      <c r="X6242" s="2" t="s">
        <v>222</v>
      </c>
      <c r="Y6242" s="2">
        <v>18.899999999999999</v>
      </c>
      <c r="Z6242" s="2" t="s">
        <v>5425</v>
      </c>
      <c r="AA6242" s="2" t="s">
        <v>148</v>
      </c>
      <c r="AB6242" s="2" t="s">
        <v>209</v>
      </c>
      <c r="AC6242" s="2">
        <v>1.72</v>
      </c>
      <c r="AD6242" s="3">
        <v>0</v>
      </c>
      <c r="AE6242" s="5">
        <v>0</v>
      </c>
      <c r="AF6242" s="2">
        <v>0</v>
      </c>
      <c r="AG6242" s="3">
        <f t="shared" si="685"/>
        <v>0</v>
      </c>
      <c r="AH6242" s="2" t="s">
        <v>50</v>
      </c>
      <c r="AI6242" s="3">
        <v>0</v>
      </c>
    </row>
    <row r="6243" spans="1:35" x14ac:dyDescent="0.3">
      <c r="A6243" s="2" t="s">
        <v>12717</v>
      </c>
      <c r="B6243" s="2" t="s">
        <v>1271</v>
      </c>
      <c r="C6243" s="2" t="s">
        <v>216</v>
      </c>
      <c r="D6243" s="2" t="s">
        <v>38</v>
      </c>
      <c r="E6243" s="2">
        <v>2024</v>
      </c>
      <c r="F6243" s="2" t="s">
        <v>55</v>
      </c>
      <c r="G6243" s="2" t="s">
        <v>40</v>
      </c>
      <c r="H6243" s="2" t="s">
        <v>139</v>
      </c>
      <c r="I6243" s="2" t="s">
        <v>71</v>
      </c>
      <c r="J6243" s="2" t="s">
        <v>72</v>
      </c>
      <c r="K6243" s="3">
        <v>7451897.1699999999</v>
      </c>
      <c r="L6243" s="3">
        <v>4300627.41</v>
      </c>
      <c r="M6243" s="3">
        <f t="shared" si="679"/>
        <v>3151269.76</v>
      </c>
      <c r="N6243" s="3">
        <v>1028453.82</v>
      </c>
      <c r="O6243" s="3">
        <f t="shared" si="680"/>
        <v>2122815.94</v>
      </c>
      <c r="P6243" s="3">
        <v>1610078.07</v>
      </c>
      <c r="Q6243" s="4">
        <f t="shared" si="681"/>
        <v>0.42288154118476651</v>
      </c>
      <c r="R6243" s="4">
        <f t="shared" si="682"/>
        <v>0.21606284054507424</v>
      </c>
      <c r="S6243" s="3">
        <v>8058396.6100000003</v>
      </c>
      <c r="T6243" s="3">
        <f t="shared" si="683"/>
        <v>-606499.44000000041</v>
      </c>
      <c r="U6243" s="4">
        <f t="shared" si="684"/>
        <v>-7.5263041688388724E-2</v>
      </c>
      <c r="V6243" s="2" t="s">
        <v>73</v>
      </c>
      <c r="W6243" s="2" t="s">
        <v>45</v>
      </c>
      <c r="X6243" s="2" t="s">
        <v>86</v>
      </c>
      <c r="Y6243" s="2">
        <v>0.92</v>
      </c>
      <c r="Z6243" s="2" t="s">
        <v>12718</v>
      </c>
      <c r="AA6243" s="2" t="s">
        <v>224</v>
      </c>
      <c r="AB6243" s="2" t="s">
        <v>100</v>
      </c>
      <c r="AC6243" s="2">
        <v>1.28</v>
      </c>
      <c r="AD6243" s="3">
        <v>0</v>
      </c>
      <c r="AE6243" s="5">
        <v>0</v>
      </c>
      <c r="AF6243" s="2">
        <v>0</v>
      </c>
      <c r="AG6243" s="3">
        <f t="shared" si="685"/>
        <v>0</v>
      </c>
      <c r="AH6243" s="2" t="s">
        <v>50</v>
      </c>
      <c r="AI6243" s="3">
        <v>0</v>
      </c>
    </row>
    <row r="6244" spans="1:35" x14ac:dyDescent="0.3">
      <c r="A6244" s="2" t="s">
        <v>12719</v>
      </c>
      <c r="B6244" s="2" t="s">
        <v>5558</v>
      </c>
      <c r="C6244" s="2" t="s">
        <v>403</v>
      </c>
      <c r="D6244" s="2" t="s">
        <v>54</v>
      </c>
      <c r="E6244" s="2">
        <v>2021</v>
      </c>
      <c r="F6244" s="2" t="s">
        <v>55</v>
      </c>
      <c r="G6244" s="2" t="s">
        <v>56</v>
      </c>
      <c r="H6244" s="2" t="s">
        <v>262</v>
      </c>
      <c r="I6244" s="2" t="s">
        <v>71</v>
      </c>
      <c r="J6244" s="2" t="s">
        <v>228</v>
      </c>
      <c r="K6244" s="3">
        <v>6428327.1399999997</v>
      </c>
      <c r="L6244" s="3">
        <v>2195622.5299999998</v>
      </c>
      <c r="M6244" s="3">
        <f t="shared" si="679"/>
        <v>4232704.6099999994</v>
      </c>
      <c r="N6244" s="3">
        <v>633349.4</v>
      </c>
      <c r="O6244" s="3">
        <f t="shared" si="680"/>
        <v>3599355.2099999995</v>
      </c>
      <c r="P6244" s="3">
        <v>2722322.21</v>
      </c>
      <c r="Q6244" s="4">
        <f t="shared" si="681"/>
        <v>0.65844573834181064</v>
      </c>
      <c r="R6244" s="4">
        <f t="shared" si="682"/>
        <v>0.42348843652658291</v>
      </c>
      <c r="S6244" s="3">
        <v>6882548.96</v>
      </c>
      <c r="T6244" s="3">
        <f t="shared" si="683"/>
        <v>-454221.8200000003</v>
      </c>
      <c r="U6244" s="4">
        <f t="shared" si="684"/>
        <v>-6.5996162561261354E-2</v>
      </c>
      <c r="V6244" s="2" t="s">
        <v>124</v>
      </c>
      <c r="W6244" s="2" t="s">
        <v>60</v>
      </c>
      <c r="X6244" s="2" t="s">
        <v>264</v>
      </c>
      <c r="Y6244" s="2">
        <v>83.5</v>
      </c>
      <c r="Z6244" s="2" t="s">
        <v>12720</v>
      </c>
      <c r="AA6244" s="2" t="s">
        <v>224</v>
      </c>
      <c r="AB6244" s="2" t="s">
        <v>242</v>
      </c>
      <c r="AC6244" s="2">
        <v>4.57</v>
      </c>
      <c r="AD6244" s="3">
        <v>0</v>
      </c>
      <c r="AE6244" s="5">
        <v>0</v>
      </c>
      <c r="AF6244" s="2">
        <v>0</v>
      </c>
      <c r="AG6244" s="3">
        <f t="shared" si="685"/>
        <v>0</v>
      </c>
      <c r="AH6244" s="2" t="s">
        <v>50</v>
      </c>
      <c r="AI6244" s="3">
        <v>0</v>
      </c>
    </row>
    <row r="6245" spans="1:35" x14ac:dyDescent="0.3">
      <c r="A6245" s="2" t="s">
        <v>12721</v>
      </c>
      <c r="B6245" s="2" t="s">
        <v>1564</v>
      </c>
      <c r="C6245" s="2" t="s">
        <v>122</v>
      </c>
      <c r="D6245" s="2" t="s">
        <v>104</v>
      </c>
      <c r="E6245" s="2">
        <v>2023</v>
      </c>
      <c r="F6245" s="2" t="s">
        <v>68</v>
      </c>
      <c r="G6245" s="2" t="s">
        <v>56</v>
      </c>
      <c r="H6245" s="2" t="s">
        <v>123</v>
      </c>
      <c r="I6245" s="2" t="s">
        <v>55</v>
      </c>
      <c r="J6245" s="2" t="s">
        <v>154</v>
      </c>
      <c r="K6245" s="3">
        <v>3884219</v>
      </c>
      <c r="L6245" s="3">
        <v>1659127.42</v>
      </c>
      <c r="M6245" s="3">
        <f t="shared" si="679"/>
        <v>2225091.58</v>
      </c>
      <c r="N6245" s="3">
        <v>531886.24</v>
      </c>
      <c r="O6245" s="3">
        <f t="shared" si="680"/>
        <v>1693205.34</v>
      </c>
      <c r="P6245" s="3">
        <v>1218966.3600000001</v>
      </c>
      <c r="Q6245" s="4">
        <f t="shared" si="681"/>
        <v>0.57285430610374954</v>
      </c>
      <c r="R6245" s="4">
        <f t="shared" si="682"/>
        <v>0.31382534300975307</v>
      </c>
      <c r="S6245" s="3">
        <v>3311500.89</v>
      </c>
      <c r="T6245" s="3">
        <f t="shared" si="683"/>
        <v>572718.10999999987</v>
      </c>
      <c r="U6245" s="4">
        <f t="shared" si="684"/>
        <v>0.17294819751656471</v>
      </c>
      <c r="V6245" s="2" t="s">
        <v>44</v>
      </c>
      <c r="W6245" s="2" t="s">
        <v>134</v>
      </c>
      <c r="X6245" s="2" t="s">
        <v>126</v>
      </c>
      <c r="Y6245" s="2">
        <v>1.34</v>
      </c>
      <c r="Z6245" s="2" t="s">
        <v>12170</v>
      </c>
      <c r="AA6245" s="2" t="s">
        <v>224</v>
      </c>
      <c r="AB6245" s="2" t="s">
        <v>242</v>
      </c>
      <c r="AC6245" s="2">
        <v>5.39</v>
      </c>
      <c r="AD6245" s="3">
        <v>0</v>
      </c>
      <c r="AE6245" s="5">
        <v>0</v>
      </c>
      <c r="AF6245" s="2">
        <v>0</v>
      </c>
      <c r="AG6245" s="3">
        <f t="shared" si="685"/>
        <v>0</v>
      </c>
      <c r="AH6245" s="2" t="s">
        <v>50</v>
      </c>
      <c r="AI6245" s="3">
        <v>0</v>
      </c>
    </row>
    <row r="6246" spans="1:35" x14ac:dyDescent="0.3">
      <c r="A6246" s="2" t="s">
        <v>12722</v>
      </c>
      <c r="B6246" s="2" t="s">
        <v>6057</v>
      </c>
      <c r="C6246" s="2" t="s">
        <v>245</v>
      </c>
      <c r="D6246" s="2" t="s">
        <v>38</v>
      </c>
      <c r="E6246" s="2">
        <v>2023</v>
      </c>
      <c r="F6246" s="2" t="s">
        <v>92</v>
      </c>
      <c r="G6246" s="2" t="s">
        <v>114</v>
      </c>
      <c r="H6246" s="2" t="s">
        <v>190</v>
      </c>
      <c r="I6246" s="2" t="s">
        <v>42</v>
      </c>
      <c r="J6246" s="2" t="s">
        <v>166</v>
      </c>
      <c r="K6246" s="3">
        <v>2590374</v>
      </c>
      <c r="L6246" s="3">
        <v>1214799.1499999999</v>
      </c>
      <c r="M6246" s="3">
        <f t="shared" si="679"/>
        <v>1375574.85</v>
      </c>
      <c r="N6246" s="3">
        <v>547531.51</v>
      </c>
      <c r="O6246" s="3">
        <f t="shared" si="680"/>
        <v>828043.34000000008</v>
      </c>
      <c r="P6246" s="3">
        <v>653931.27</v>
      </c>
      <c r="Q6246" s="4">
        <f t="shared" si="681"/>
        <v>0.5310332986665246</v>
      </c>
      <c r="R6246" s="4">
        <f t="shared" si="682"/>
        <v>0.2524466621422235</v>
      </c>
      <c r="S6246" s="3">
        <v>2734765.74</v>
      </c>
      <c r="T6246" s="3">
        <f t="shared" si="683"/>
        <v>-144391.74000000022</v>
      </c>
      <c r="U6246" s="4">
        <f t="shared" si="684"/>
        <v>-5.2798577182702387E-2</v>
      </c>
      <c r="V6246" s="2" t="s">
        <v>133</v>
      </c>
      <c r="W6246" s="2" t="s">
        <v>96</v>
      </c>
      <c r="X6246" s="2" t="s">
        <v>192</v>
      </c>
      <c r="Y6246" s="2">
        <v>3.64</v>
      </c>
      <c r="Z6246" s="2" t="s">
        <v>12723</v>
      </c>
      <c r="AA6246" s="2" t="s">
        <v>63</v>
      </c>
      <c r="AB6246" s="2" t="s">
        <v>64</v>
      </c>
      <c r="AC6246" s="2">
        <v>7.6</v>
      </c>
      <c r="AD6246" s="3">
        <v>0</v>
      </c>
      <c r="AE6246" s="5">
        <v>0</v>
      </c>
      <c r="AF6246" s="2">
        <v>0</v>
      </c>
      <c r="AG6246" s="3">
        <f t="shared" si="685"/>
        <v>0</v>
      </c>
      <c r="AH6246" s="2" t="s">
        <v>50</v>
      </c>
      <c r="AI6246" s="3">
        <v>0</v>
      </c>
    </row>
    <row r="6247" spans="1:35" x14ac:dyDescent="0.3">
      <c r="A6247" s="2" t="s">
        <v>12724</v>
      </c>
      <c r="B6247" s="2" t="s">
        <v>3592</v>
      </c>
      <c r="C6247" s="2" t="s">
        <v>520</v>
      </c>
      <c r="D6247" s="2" t="s">
        <v>81</v>
      </c>
      <c r="E6247" s="2">
        <v>2021</v>
      </c>
      <c r="F6247" s="2" t="s">
        <v>82</v>
      </c>
      <c r="G6247" s="2" t="s">
        <v>114</v>
      </c>
      <c r="H6247" s="2" t="s">
        <v>190</v>
      </c>
      <c r="I6247" s="2" t="s">
        <v>58</v>
      </c>
      <c r="J6247" s="2" t="s">
        <v>59</v>
      </c>
      <c r="K6247" s="3">
        <v>6185199.8899999997</v>
      </c>
      <c r="L6247" s="3">
        <v>3560857.37</v>
      </c>
      <c r="M6247" s="3">
        <f t="shared" si="679"/>
        <v>2624342.5199999996</v>
      </c>
      <c r="N6247" s="3">
        <v>782934.7</v>
      </c>
      <c r="O6247" s="3">
        <f t="shared" si="680"/>
        <v>1841407.8199999996</v>
      </c>
      <c r="P6247" s="3">
        <v>1396951.04</v>
      </c>
      <c r="Q6247" s="4">
        <f t="shared" si="681"/>
        <v>0.42429388971614945</v>
      </c>
      <c r="R6247" s="4">
        <f t="shared" si="682"/>
        <v>0.22585382280992056</v>
      </c>
      <c r="S6247" s="3">
        <v>6839233.2699999996</v>
      </c>
      <c r="T6247" s="3">
        <f t="shared" si="683"/>
        <v>-654033.37999999989</v>
      </c>
      <c r="U6247" s="4">
        <f t="shared" si="684"/>
        <v>-9.5629634811388725E-2</v>
      </c>
      <c r="V6247" s="2" t="s">
        <v>95</v>
      </c>
      <c r="W6247" s="2" t="s">
        <v>207</v>
      </c>
      <c r="X6247" s="2" t="s">
        <v>192</v>
      </c>
      <c r="Y6247" s="2">
        <v>3.64</v>
      </c>
      <c r="Z6247" s="2" t="s">
        <v>12725</v>
      </c>
      <c r="AA6247" s="2" t="s">
        <v>48</v>
      </c>
      <c r="AB6247" s="2" t="s">
        <v>182</v>
      </c>
      <c r="AC6247" s="2">
        <v>1.45</v>
      </c>
      <c r="AD6247" s="3">
        <v>0</v>
      </c>
      <c r="AE6247" s="5">
        <v>0</v>
      </c>
      <c r="AF6247" s="2">
        <v>0</v>
      </c>
      <c r="AG6247" s="3">
        <f t="shared" si="685"/>
        <v>0</v>
      </c>
      <c r="AH6247" s="2" t="s">
        <v>230</v>
      </c>
      <c r="AI6247" s="3">
        <v>0</v>
      </c>
    </row>
    <row r="6248" spans="1:35" x14ac:dyDescent="0.3">
      <c r="A6248" s="2" t="s">
        <v>12726</v>
      </c>
      <c r="B6248" s="2" t="s">
        <v>4285</v>
      </c>
      <c r="C6248" s="2" t="s">
        <v>152</v>
      </c>
      <c r="D6248" s="2" t="s">
        <v>38</v>
      </c>
      <c r="E6248" s="2">
        <v>2022</v>
      </c>
      <c r="F6248" s="2" t="s">
        <v>58</v>
      </c>
      <c r="G6248" s="2" t="s">
        <v>56</v>
      </c>
      <c r="H6248" s="2" t="s">
        <v>153</v>
      </c>
      <c r="I6248" s="2" t="s">
        <v>131</v>
      </c>
      <c r="J6248" s="2" t="s">
        <v>463</v>
      </c>
      <c r="K6248" s="3">
        <v>1631878.64</v>
      </c>
      <c r="L6248" s="3">
        <v>507919.35</v>
      </c>
      <c r="M6248" s="3">
        <f t="shared" si="679"/>
        <v>1123959.29</v>
      </c>
      <c r="N6248" s="3">
        <v>292781.61</v>
      </c>
      <c r="O6248" s="3">
        <f t="shared" si="680"/>
        <v>831177.68</v>
      </c>
      <c r="P6248" s="3">
        <v>614532.73</v>
      </c>
      <c r="Q6248" s="4">
        <f t="shared" si="681"/>
        <v>0.68875176281491135</v>
      </c>
      <c r="R6248" s="4">
        <f t="shared" si="682"/>
        <v>0.37657992140886165</v>
      </c>
      <c r="S6248" s="3">
        <v>1386356.37</v>
      </c>
      <c r="T6248" s="3">
        <f t="shared" si="683"/>
        <v>245522.26999999979</v>
      </c>
      <c r="U6248" s="4">
        <f t="shared" si="684"/>
        <v>0.17709895905047832</v>
      </c>
      <c r="V6248" s="2" t="s">
        <v>73</v>
      </c>
      <c r="W6248" s="2" t="s">
        <v>45</v>
      </c>
      <c r="X6248" s="2" t="s">
        <v>155</v>
      </c>
      <c r="Y6248" s="2">
        <v>7.24</v>
      </c>
      <c r="Z6248" s="2" t="s">
        <v>12727</v>
      </c>
      <c r="AA6248" s="2" t="s">
        <v>141</v>
      </c>
      <c r="AB6248" s="2" t="s">
        <v>182</v>
      </c>
      <c r="AC6248" s="2">
        <v>5.03</v>
      </c>
      <c r="AD6248" s="3">
        <v>0</v>
      </c>
      <c r="AE6248" s="5">
        <v>0</v>
      </c>
      <c r="AF6248" s="2">
        <v>0</v>
      </c>
      <c r="AG6248" s="3">
        <f t="shared" si="685"/>
        <v>0</v>
      </c>
      <c r="AH6248" s="2" t="s">
        <v>230</v>
      </c>
      <c r="AI6248" s="3">
        <v>0</v>
      </c>
    </row>
    <row r="6249" spans="1:35" x14ac:dyDescent="0.3">
      <c r="A6249" s="2" t="s">
        <v>12728</v>
      </c>
      <c r="B6249" s="2" t="s">
        <v>4230</v>
      </c>
      <c r="C6249" s="2" t="s">
        <v>734</v>
      </c>
      <c r="D6249" s="2" t="s">
        <v>38</v>
      </c>
      <c r="E6249" s="2">
        <v>2024</v>
      </c>
      <c r="F6249" s="2" t="s">
        <v>92</v>
      </c>
      <c r="G6249" s="2" t="s">
        <v>93</v>
      </c>
      <c r="H6249" s="2" t="s">
        <v>94</v>
      </c>
      <c r="I6249" s="2" t="s">
        <v>55</v>
      </c>
      <c r="J6249" s="2" t="s">
        <v>540</v>
      </c>
      <c r="K6249" s="3">
        <v>1243656</v>
      </c>
      <c r="L6249" s="3">
        <v>543272.16</v>
      </c>
      <c r="M6249" s="3">
        <f t="shared" si="679"/>
        <v>700383.84</v>
      </c>
      <c r="N6249" s="3">
        <v>208812.47</v>
      </c>
      <c r="O6249" s="3">
        <f t="shared" si="680"/>
        <v>491571.37</v>
      </c>
      <c r="P6249" s="3">
        <v>366457.07</v>
      </c>
      <c r="Q6249" s="4">
        <f t="shared" si="681"/>
        <v>0.56316524826800973</v>
      </c>
      <c r="R6249" s="4">
        <f t="shared" si="682"/>
        <v>0.29466112011681689</v>
      </c>
      <c r="S6249" s="3">
        <v>1373762.02</v>
      </c>
      <c r="T6249" s="3">
        <f t="shared" si="683"/>
        <v>-130106.02000000002</v>
      </c>
      <c r="U6249" s="4">
        <f t="shared" si="684"/>
        <v>-9.4707830108740385E-2</v>
      </c>
      <c r="V6249" s="2" t="s">
        <v>85</v>
      </c>
      <c r="W6249" s="2" t="s">
        <v>60</v>
      </c>
      <c r="X6249" s="2" t="s">
        <v>97</v>
      </c>
      <c r="Y6249" s="2">
        <v>1550</v>
      </c>
      <c r="Z6249" s="2" t="s">
        <v>12729</v>
      </c>
      <c r="AA6249" s="2" t="s">
        <v>99</v>
      </c>
      <c r="AB6249" s="2" t="s">
        <v>64</v>
      </c>
      <c r="AC6249" s="2">
        <v>9.9499999999999993</v>
      </c>
      <c r="AD6249" s="3">
        <v>0</v>
      </c>
      <c r="AE6249" s="5">
        <v>0</v>
      </c>
      <c r="AF6249" s="2">
        <v>0</v>
      </c>
      <c r="AG6249" s="3">
        <f t="shared" si="685"/>
        <v>0</v>
      </c>
      <c r="AH6249" s="2" t="s">
        <v>50</v>
      </c>
      <c r="AI6249" s="3">
        <v>0</v>
      </c>
    </row>
    <row r="6250" spans="1:35" x14ac:dyDescent="0.3">
      <c r="A6250" s="2" t="s">
        <v>12730</v>
      </c>
      <c r="B6250" s="2" t="s">
        <v>2787</v>
      </c>
      <c r="C6250" s="2" t="s">
        <v>932</v>
      </c>
      <c r="D6250" s="2" t="s">
        <v>81</v>
      </c>
      <c r="E6250" s="2">
        <v>2020</v>
      </c>
      <c r="F6250" s="2" t="s">
        <v>39</v>
      </c>
      <c r="G6250" s="2" t="s">
        <v>56</v>
      </c>
      <c r="H6250" s="2" t="s">
        <v>153</v>
      </c>
      <c r="I6250" s="2" t="s">
        <v>58</v>
      </c>
      <c r="J6250" s="2" t="s">
        <v>240</v>
      </c>
      <c r="K6250" s="3">
        <v>7478636.3600000003</v>
      </c>
      <c r="L6250" s="3">
        <v>3779434.49</v>
      </c>
      <c r="M6250" s="3">
        <f t="shared" si="679"/>
        <v>3699201.87</v>
      </c>
      <c r="N6250" s="3">
        <v>875552.78</v>
      </c>
      <c r="O6250" s="3">
        <f t="shared" si="680"/>
        <v>2823649.09</v>
      </c>
      <c r="P6250" s="3">
        <v>2135133.9700000002</v>
      </c>
      <c r="Q6250" s="4">
        <f t="shared" si="681"/>
        <v>0.49463587904680528</v>
      </c>
      <c r="R6250" s="4">
        <f t="shared" si="682"/>
        <v>0.28549776553114825</v>
      </c>
      <c r="S6250" s="3">
        <v>7088494.3899999997</v>
      </c>
      <c r="T6250" s="3">
        <f t="shared" si="683"/>
        <v>390141.97000000067</v>
      </c>
      <c r="U6250" s="4">
        <f t="shared" si="684"/>
        <v>5.5038764021650116E-2</v>
      </c>
      <c r="V6250" s="2" t="s">
        <v>44</v>
      </c>
      <c r="W6250" s="2" t="s">
        <v>45</v>
      </c>
      <c r="X6250" s="2" t="s">
        <v>155</v>
      </c>
      <c r="Y6250" s="2">
        <v>7.24</v>
      </c>
      <c r="Z6250" s="2" t="s">
        <v>12731</v>
      </c>
      <c r="AA6250" s="2" t="s">
        <v>148</v>
      </c>
      <c r="AB6250" s="2" t="s">
        <v>209</v>
      </c>
      <c r="AC6250" s="2">
        <v>6.36</v>
      </c>
      <c r="AD6250" s="3">
        <v>0</v>
      </c>
      <c r="AE6250" s="5">
        <v>0</v>
      </c>
      <c r="AF6250" s="2">
        <v>0</v>
      </c>
      <c r="AG6250" s="3">
        <f t="shared" si="685"/>
        <v>0</v>
      </c>
      <c r="AH6250" s="2" t="s">
        <v>50</v>
      </c>
      <c r="AI6250" s="3">
        <v>0</v>
      </c>
    </row>
    <row r="6251" spans="1:35" x14ac:dyDescent="0.3">
      <c r="A6251" s="2" t="s">
        <v>12732</v>
      </c>
      <c r="B6251" s="2" t="s">
        <v>3032</v>
      </c>
      <c r="C6251" s="2" t="s">
        <v>387</v>
      </c>
      <c r="D6251" s="2" t="s">
        <v>81</v>
      </c>
      <c r="E6251" s="2">
        <v>2020</v>
      </c>
      <c r="F6251" s="2" t="s">
        <v>82</v>
      </c>
      <c r="G6251" s="2" t="s">
        <v>56</v>
      </c>
      <c r="H6251" s="2" t="s">
        <v>57</v>
      </c>
      <c r="I6251" s="2" t="s">
        <v>55</v>
      </c>
      <c r="J6251" s="2" t="s">
        <v>540</v>
      </c>
      <c r="K6251" s="3">
        <v>3452601.34</v>
      </c>
      <c r="L6251" s="3">
        <v>1385814.32</v>
      </c>
      <c r="M6251" s="3">
        <f t="shared" si="679"/>
        <v>2066787.0199999998</v>
      </c>
      <c r="N6251" s="3">
        <v>606880.30000000005</v>
      </c>
      <c r="O6251" s="3">
        <f t="shared" si="680"/>
        <v>1459906.7199999997</v>
      </c>
      <c r="P6251" s="3">
        <v>1127849.48</v>
      </c>
      <c r="Q6251" s="4">
        <f t="shared" si="681"/>
        <v>0.59861733703665887</v>
      </c>
      <c r="R6251" s="4">
        <f t="shared" si="682"/>
        <v>0.32666658236308277</v>
      </c>
      <c r="S6251" s="3">
        <v>3928709.38</v>
      </c>
      <c r="T6251" s="3">
        <f t="shared" si="683"/>
        <v>-476108.04000000004</v>
      </c>
      <c r="U6251" s="4">
        <f t="shared" si="684"/>
        <v>-0.12118688198820145</v>
      </c>
      <c r="V6251" s="2" t="s">
        <v>85</v>
      </c>
      <c r="W6251" s="2" t="s">
        <v>125</v>
      </c>
      <c r="X6251" s="2" t="s">
        <v>61</v>
      </c>
      <c r="Y6251" s="2">
        <v>1.53</v>
      </c>
      <c r="Z6251" s="2" t="s">
        <v>12733</v>
      </c>
      <c r="AA6251" s="2" t="s">
        <v>48</v>
      </c>
      <c r="AB6251" s="2" t="s">
        <v>242</v>
      </c>
      <c r="AC6251" s="2">
        <v>6.75</v>
      </c>
      <c r="AD6251" s="3">
        <v>0</v>
      </c>
      <c r="AE6251" s="5">
        <v>0</v>
      </c>
      <c r="AF6251" s="2">
        <v>0</v>
      </c>
      <c r="AG6251" s="3">
        <f t="shared" si="685"/>
        <v>0</v>
      </c>
      <c r="AH6251" s="2" t="s">
        <v>50</v>
      </c>
      <c r="AI6251" s="3">
        <v>0</v>
      </c>
    </row>
    <row r="6252" spans="1:35" x14ac:dyDescent="0.3">
      <c r="A6252" s="2" t="s">
        <v>12734</v>
      </c>
      <c r="B6252" s="2" t="s">
        <v>1115</v>
      </c>
      <c r="C6252" s="2" t="s">
        <v>53</v>
      </c>
      <c r="D6252" s="2" t="s">
        <v>54</v>
      </c>
      <c r="E6252" s="2">
        <v>2021</v>
      </c>
      <c r="F6252" s="2" t="s">
        <v>92</v>
      </c>
      <c r="G6252" s="2" t="s">
        <v>69</v>
      </c>
      <c r="H6252" s="2" t="s">
        <v>165</v>
      </c>
      <c r="I6252" s="2" t="s">
        <v>131</v>
      </c>
      <c r="J6252" s="2" t="s">
        <v>132</v>
      </c>
      <c r="K6252" s="3">
        <v>118979.97</v>
      </c>
      <c r="L6252" s="3">
        <v>57091.8</v>
      </c>
      <c r="M6252" s="3">
        <f t="shared" si="679"/>
        <v>61888.17</v>
      </c>
      <c r="N6252" s="3">
        <v>17959.400000000001</v>
      </c>
      <c r="O6252" s="3">
        <f t="shared" si="680"/>
        <v>43928.77</v>
      </c>
      <c r="P6252" s="3">
        <v>31398.53</v>
      </c>
      <c r="Q6252" s="4">
        <f t="shared" si="681"/>
        <v>0.52015620780539784</v>
      </c>
      <c r="R6252" s="4">
        <f t="shared" si="682"/>
        <v>0.26389761234601083</v>
      </c>
      <c r="S6252" s="3">
        <v>106782.6</v>
      </c>
      <c r="T6252" s="3">
        <f t="shared" si="683"/>
        <v>12197.369999999995</v>
      </c>
      <c r="U6252" s="4">
        <f t="shared" si="684"/>
        <v>0.11422619415522749</v>
      </c>
      <c r="V6252" s="2" t="s">
        <v>73</v>
      </c>
      <c r="W6252" s="2" t="s">
        <v>134</v>
      </c>
      <c r="X6252" s="2" t="s">
        <v>167</v>
      </c>
      <c r="Y6252" s="2">
        <v>17.2</v>
      </c>
      <c r="Z6252" s="2" t="s">
        <v>12735</v>
      </c>
      <c r="AA6252" s="2" t="s">
        <v>141</v>
      </c>
      <c r="AB6252" s="2" t="s">
        <v>77</v>
      </c>
      <c r="AC6252" s="2">
        <v>3.91</v>
      </c>
      <c r="AD6252" s="3">
        <v>0</v>
      </c>
      <c r="AE6252" s="5">
        <v>0</v>
      </c>
      <c r="AF6252" s="2">
        <v>0</v>
      </c>
      <c r="AG6252" s="3">
        <f t="shared" si="685"/>
        <v>0</v>
      </c>
      <c r="AH6252" s="2" t="s">
        <v>50</v>
      </c>
      <c r="AI6252" s="3">
        <v>0</v>
      </c>
    </row>
    <row r="6253" spans="1:35" x14ac:dyDescent="0.3">
      <c r="A6253" s="2" t="s">
        <v>12736</v>
      </c>
      <c r="B6253" s="2" t="s">
        <v>6742</v>
      </c>
      <c r="C6253" s="2" t="s">
        <v>216</v>
      </c>
      <c r="D6253" s="2" t="s">
        <v>38</v>
      </c>
      <c r="E6253" s="2">
        <v>2024</v>
      </c>
      <c r="F6253" s="2" t="s">
        <v>105</v>
      </c>
      <c r="G6253" s="2" t="s">
        <v>56</v>
      </c>
      <c r="H6253" s="2" t="s">
        <v>153</v>
      </c>
      <c r="I6253" s="2" t="s">
        <v>58</v>
      </c>
      <c r="J6253" s="2" t="s">
        <v>240</v>
      </c>
      <c r="K6253" s="3">
        <v>7282510.7300000004</v>
      </c>
      <c r="L6253" s="3">
        <v>2742260.54</v>
      </c>
      <c r="M6253" s="3">
        <f t="shared" si="679"/>
        <v>4540250.1900000004</v>
      </c>
      <c r="N6253" s="3">
        <v>1164655.92</v>
      </c>
      <c r="O6253" s="3">
        <f t="shared" si="680"/>
        <v>3375594.2700000005</v>
      </c>
      <c r="P6253" s="3">
        <v>2696348.51</v>
      </c>
      <c r="Q6253" s="4">
        <f t="shared" si="681"/>
        <v>0.62344572611429572</v>
      </c>
      <c r="R6253" s="4">
        <f t="shared" si="682"/>
        <v>0.37024985063084137</v>
      </c>
      <c r="S6253" s="3">
        <v>7391481.1200000001</v>
      </c>
      <c r="T6253" s="3">
        <f t="shared" si="683"/>
        <v>-108970.38999999966</v>
      </c>
      <c r="U6253" s="4">
        <f t="shared" si="684"/>
        <v>-1.4742700174819585E-2</v>
      </c>
      <c r="V6253" s="2" t="s">
        <v>133</v>
      </c>
      <c r="W6253" s="2" t="s">
        <v>45</v>
      </c>
      <c r="X6253" s="2" t="s">
        <v>155</v>
      </c>
      <c r="Y6253" s="2">
        <v>7.24</v>
      </c>
      <c r="Z6253" s="2" t="s">
        <v>5668</v>
      </c>
      <c r="AA6253" s="2" t="s">
        <v>148</v>
      </c>
      <c r="AB6253" s="2" t="s">
        <v>77</v>
      </c>
      <c r="AC6253" s="2">
        <v>5.0999999999999996</v>
      </c>
      <c r="AD6253" s="3">
        <v>0</v>
      </c>
      <c r="AE6253" s="5">
        <v>0</v>
      </c>
      <c r="AF6253" s="2">
        <v>0</v>
      </c>
      <c r="AG6253" s="3">
        <f t="shared" si="685"/>
        <v>0</v>
      </c>
      <c r="AH6253" s="2" t="s">
        <v>50</v>
      </c>
      <c r="AI6253" s="3">
        <v>0</v>
      </c>
    </row>
    <row r="6254" spans="1:35" x14ac:dyDescent="0.3">
      <c r="A6254" s="2" t="s">
        <v>12737</v>
      </c>
      <c r="B6254" s="2" t="s">
        <v>4651</v>
      </c>
      <c r="C6254" s="2" t="s">
        <v>407</v>
      </c>
      <c r="D6254" s="2" t="s">
        <v>38</v>
      </c>
      <c r="E6254" s="2">
        <v>2020</v>
      </c>
      <c r="F6254" s="2" t="s">
        <v>55</v>
      </c>
      <c r="G6254" s="2" t="s">
        <v>69</v>
      </c>
      <c r="H6254" s="2" t="s">
        <v>70</v>
      </c>
      <c r="I6254" s="2" t="s">
        <v>58</v>
      </c>
      <c r="J6254" s="2" t="s">
        <v>59</v>
      </c>
      <c r="K6254" s="3">
        <v>9370099.3200000003</v>
      </c>
      <c r="L6254" s="3">
        <v>4617274.22</v>
      </c>
      <c r="M6254" s="3">
        <f t="shared" si="679"/>
        <v>4752825.1000000006</v>
      </c>
      <c r="N6254" s="3">
        <v>1396999.62</v>
      </c>
      <c r="O6254" s="3">
        <f t="shared" si="680"/>
        <v>3355825.4800000004</v>
      </c>
      <c r="P6254" s="3">
        <v>2523939.11</v>
      </c>
      <c r="Q6254" s="4">
        <f t="shared" si="681"/>
        <v>0.5072331613236305</v>
      </c>
      <c r="R6254" s="4">
        <f t="shared" si="682"/>
        <v>0.26936097727510533</v>
      </c>
      <c r="S6254" s="3">
        <v>9409674.1400000006</v>
      </c>
      <c r="T6254" s="3">
        <f t="shared" si="683"/>
        <v>-39574.820000000298</v>
      </c>
      <c r="U6254" s="4">
        <f t="shared" si="684"/>
        <v>-4.2057588191890668E-3</v>
      </c>
      <c r="V6254" s="2" t="s">
        <v>85</v>
      </c>
      <c r="W6254" s="2" t="s">
        <v>60</v>
      </c>
      <c r="X6254" s="2" t="s">
        <v>74</v>
      </c>
      <c r="Y6254" s="2">
        <v>1.36</v>
      </c>
      <c r="Z6254" s="2" t="s">
        <v>10702</v>
      </c>
      <c r="AA6254" s="2" t="s">
        <v>141</v>
      </c>
      <c r="AB6254" s="2" t="s">
        <v>142</v>
      </c>
      <c r="AC6254" s="2">
        <v>5.16</v>
      </c>
      <c r="AD6254" s="3">
        <v>0</v>
      </c>
      <c r="AE6254" s="5">
        <v>0</v>
      </c>
      <c r="AF6254" s="2">
        <v>0</v>
      </c>
      <c r="AG6254" s="3">
        <f t="shared" si="685"/>
        <v>0</v>
      </c>
      <c r="AH6254" s="2" t="s">
        <v>50</v>
      </c>
      <c r="AI6254" s="3">
        <v>0</v>
      </c>
    </row>
    <row r="6255" spans="1:35" x14ac:dyDescent="0.3">
      <c r="A6255" s="2" t="s">
        <v>12738</v>
      </c>
      <c r="B6255" s="2" t="s">
        <v>170</v>
      </c>
      <c r="C6255" s="2" t="s">
        <v>37</v>
      </c>
      <c r="D6255" s="2" t="s">
        <v>38</v>
      </c>
      <c r="E6255" s="2">
        <v>2022</v>
      </c>
      <c r="F6255" s="2" t="s">
        <v>105</v>
      </c>
      <c r="G6255" s="2" t="s">
        <v>69</v>
      </c>
      <c r="H6255" s="2" t="s">
        <v>272</v>
      </c>
      <c r="I6255" s="2" t="s">
        <v>178</v>
      </c>
      <c r="J6255" s="2" t="s">
        <v>342</v>
      </c>
      <c r="K6255" s="3">
        <v>7903360.7199999997</v>
      </c>
      <c r="L6255" s="3">
        <v>3667670.44</v>
      </c>
      <c r="M6255" s="3">
        <f t="shared" si="679"/>
        <v>4235690.2799999993</v>
      </c>
      <c r="N6255" s="3">
        <v>1431183.54</v>
      </c>
      <c r="O6255" s="3">
        <f t="shared" si="680"/>
        <v>2804506.7399999993</v>
      </c>
      <c r="P6255" s="3">
        <v>2213316.77</v>
      </c>
      <c r="Q6255" s="4">
        <f t="shared" si="681"/>
        <v>0.53593533562011064</v>
      </c>
      <c r="R6255" s="4">
        <f t="shared" si="682"/>
        <v>0.28004754539408144</v>
      </c>
      <c r="S6255" s="3">
        <v>9029585.3000000007</v>
      </c>
      <c r="T6255" s="3">
        <f t="shared" si="683"/>
        <v>-1126224.580000001</v>
      </c>
      <c r="U6255" s="4">
        <f t="shared" si="684"/>
        <v>-0.12472605801730462</v>
      </c>
      <c r="V6255" s="2" t="s">
        <v>133</v>
      </c>
      <c r="W6255" s="2" t="s">
        <v>96</v>
      </c>
      <c r="X6255" s="2" t="s">
        <v>274</v>
      </c>
      <c r="Y6255" s="2">
        <v>1</v>
      </c>
      <c r="Z6255" s="2" t="s">
        <v>10261</v>
      </c>
      <c r="AA6255" s="2" t="s">
        <v>109</v>
      </c>
      <c r="AB6255" s="2" t="s">
        <v>77</v>
      </c>
      <c r="AC6255" s="2">
        <v>2.87</v>
      </c>
      <c r="AD6255" s="3">
        <v>2783625.5</v>
      </c>
      <c r="AE6255" s="5">
        <v>12.29</v>
      </c>
      <c r="AF6255" s="2">
        <v>240</v>
      </c>
      <c r="AG6255" s="3">
        <f t="shared" si="685"/>
        <v>31214.750596869904</v>
      </c>
      <c r="AH6255" s="2" t="s">
        <v>50</v>
      </c>
      <c r="AI6255" s="3">
        <v>0</v>
      </c>
    </row>
    <row r="6256" spans="1:35" x14ac:dyDescent="0.3">
      <c r="A6256" s="2" t="s">
        <v>12739</v>
      </c>
      <c r="B6256" s="2" t="s">
        <v>4489</v>
      </c>
      <c r="C6256" s="2" t="s">
        <v>315</v>
      </c>
      <c r="D6256" s="2" t="s">
        <v>104</v>
      </c>
      <c r="E6256" s="2">
        <v>2020</v>
      </c>
      <c r="F6256" s="2" t="s">
        <v>39</v>
      </c>
      <c r="G6256" s="2" t="s">
        <v>56</v>
      </c>
      <c r="H6256" s="2" t="s">
        <v>123</v>
      </c>
      <c r="I6256" s="2" t="s">
        <v>55</v>
      </c>
      <c r="J6256" s="2" t="s">
        <v>217</v>
      </c>
      <c r="K6256" s="3">
        <v>1570395.63</v>
      </c>
      <c r="L6256" s="3">
        <v>629616.93999999994</v>
      </c>
      <c r="M6256" s="3">
        <f t="shared" si="679"/>
        <v>940778.69</v>
      </c>
      <c r="N6256" s="3">
        <v>306378.19</v>
      </c>
      <c r="O6256" s="3">
        <f t="shared" si="680"/>
        <v>634400.5</v>
      </c>
      <c r="P6256" s="3">
        <v>489746.85</v>
      </c>
      <c r="Q6256" s="4">
        <f t="shared" si="681"/>
        <v>0.59907113343151619</v>
      </c>
      <c r="R6256" s="4">
        <f t="shared" si="682"/>
        <v>0.31186208153164563</v>
      </c>
      <c r="S6256" s="3">
        <v>1845990.94</v>
      </c>
      <c r="T6256" s="3">
        <f t="shared" si="683"/>
        <v>-275595.31000000006</v>
      </c>
      <c r="U6256" s="4">
        <f t="shared" si="684"/>
        <v>-0.14929396674070353</v>
      </c>
      <c r="V6256" s="2" t="s">
        <v>44</v>
      </c>
      <c r="W6256" s="2" t="s">
        <v>117</v>
      </c>
      <c r="X6256" s="2" t="s">
        <v>126</v>
      </c>
      <c r="Y6256" s="2">
        <v>1.34</v>
      </c>
      <c r="Z6256" s="2" t="s">
        <v>12740</v>
      </c>
      <c r="AA6256" s="2" t="s">
        <v>109</v>
      </c>
      <c r="AB6256" s="2" t="s">
        <v>88</v>
      </c>
      <c r="AC6256" s="2">
        <v>5.16</v>
      </c>
      <c r="AD6256" s="3">
        <v>0</v>
      </c>
      <c r="AE6256" s="5">
        <v>0</v>
      </c>
      <c r="AF6256" s="2">
        <v>0</v>
      </c>
      <c r="AG6256" s="3">
        <f t="shared" si="685"/>
        <v>0</v>
      </c>
      <c r="AH6256" s="2" t="s">
        <v>50</v>
      </c>
      <c r="AI6256" s="3">
        <v>0</v>
      </c>
    </row>
    <row r="6257" spans="1:35" x14ac:dyDescent="0.3">
      <c r="A6257" s="2" t="s">
        <v>12741</v>
      </c>
      <c r="B6257" s="2" t="s">
        <v>11648</v>
      </c>
      <c r="C6257" s="2" t="s">
        <v>113</v>
      </c>
      <c r="D6257" s="2" t="s">
        <v>54</v>
      </c>
      <c r="E6257" s="2">
        <v>2022</v>
      </c>
      <c r="F6257" s="2" t="s">
        <v>82</v>
      </c>
      <c r="G6257" s="2" t="s">
        <v>56</v>
      </c>
      <c r="H6257" s="2" t="s">
        <v>177</v>
      </c>
      <c r="I6257" s="2" t="s">
        <v>55</v>
      </c>
      <c r="J6257" s="2" t="s">
        <v>84</v>
      </c>
      <c r="K6257" s="3">
        <v>5082984.2300000004</v>
      </c>
      <c r="L6257" s="3">
        <v>1654446.51</v>
      </c>
      <c r="M6257" s="3">
        <f t="shared" si="679"/>
        <v>3428537.7200000007</v>
      </c>
      <c r="N6257" s="3">
        <v>634562.38</v>
      </c>
      <c r="O6257" s="3">
        <f t="shared" si="680"/>
        <v>2793975.3400000008</v>
      </c>
      <c r="P6257" s="3">
        <v>2005269.7</v>
      </c>
      <c r="Q6257" s="4">
        <f t="shared" si="681"/>
        <v>0.6745127596038204</v>
      </c>
      <c r="R6257" s="4">
        <f t="shared" si="682"/>
        <v>0.39450637839181329</v>
      </c>
      <c r="S6257" s="3">
        <v>5971068.0999999996</v>
      </c>
      <c r="T6257" s="3">
        <f t="shared" si="683"/>
        <v>-888083.86999999918</v>
      </c>
      <c r="U6257" s="4">
        <f t="shared" si="684"/>
        <v>-0.14873115749592594</v>
      </c>
      <c r="V6257" s="2" t="s">
        <v>85</v>
      </c>
      <c r="W6257" s="2" t="s">
        <v>134</v>
      </c>
      <c r="X6257" s="2" t="s">
        <v>180</v>
      </c>
      <c r="Y6257" s="2">
        <v>149.5</v>
      </c>
      <c r="Z6257" s="2" t="s">
        <v>1513</v>
      </c>
      <c r="AA6257" s="2" t="s">
        <v>76</v>
      </c>
      <c r="AB6257" s="2" t="s">
        <v>209</v>
      </c>
      <c r="AC6257" s="2">
        <v>4.33</v>
      </c>
      <c r="AD6257" s="3">
        <v>0</v>
      </c>
      <c r="AE6257" s="5">
        <v>0</v>
      </c>
      <c r="AF6257" s="2">
        <v>0</v>
      </c>
      <c r="AG6257" s="3">
        <f t="shared" si="685"/>
        <v>0</v>
      </c>
      <c r="AH6257" s="2" t="s">
        <v>230</v>
      </c>
      <c r="AI6257" s="3">
        <v>0</v>
      </c>
    </row>
    <row r="6258" spans="1:35" x14ac:dyDescent="0.3">
      <c r="A6258" s="2" t="s">
        <v>12742</v>
      </c>
      <c r="B6258" s="2" t="s">
        <v>6621</v>
      </c>
      <c r="C6258" s="2" t="s">
        <v>333</v>
      </c>
      <c r="D6258" s="2" t="s">
        <v>54</v>
      </c>
      <c r="E6258" s="2">
        <v>2024</v>
      </c>
      <c r="F6258" s="2" t="s">
        <v>55</v>
      </c>
      <c r="G6258" s="2" t="s">
        <v>69</v>
      </c>
      <c r="H6258" s="2" t="s">
        <v>70</v>
      </c>
      <c r="I6258" s="2" t="s">
        <v>131</v>
      </c>
      <c r="J6258" s="2" t="s">
        <v>268</v>
      </c>
      <c r="K6258" s="3">
        <v>1830830.06</v>
      </c>
      <c r="L6258" s="3">
        <v>592791.68999999994</v>
      </c>
      <c r="M6258" s="3">
        <f t="shared" si="679"/>
        <v>1238038.3700000001</v>
      </c>
      <c r="N6258" s="3">
        <v>310832.21000000002</v>
      </c>
      <c r="O6258" s="3">
        <f t="shared" si="680"/>
        <v>927206.16000000015</v>
      </c>
      <c r="P6258" s="3">
        <v>697380.35</v>
      </c>
      <c r="Q6258" s="4">
        <f t="shared" si="681"/>
        <v>0.67621697777892076</v>
      </c>
      <c r="R6258" s="4">
        <f t="shared" si="682"/>
        <v>0.38090938380157463</v>
      </c>
      <c r="S6258" s="3">
        <v>1533882.75</v>
      </c>
      <c r="T6258" s="3">
        <f t="shared" si="683"/>
        <v>296947.31000000006</v>
      </c>
      <c r="U6258" s="4">
        <f t="shared" si="684"/>
        <v>0.19359192219874696</v>
      </c>
      <c r="V6258" s="2" t="s">
        <v>73</v>
      </c>
      <c r="W6258" s="2" t="s">
        <v>45</v>
      </c>
      <c r="X6258" s="2" t="s">
        <v>74</v>
      </c>
      <c r="Y6258" s="2">
        <v>1.36</v>
      </c>
      <c r="Z6258" s="2" t="s">
        <v>7759</v>
      </c>
      <c r="AA6258" s="2" t="s">
        <v>109</v>
      </c>
      <c r="AB6258" s="2" t="s">
        <v>306</v>
      </c>
      <c r="AC6258" s="2">
        <v>3.75</v>
      </c>
      <c r="AD6258" s="3">
        <v>0</v>
      </c>
      <c r="AE6258" s="5">
        <v>0</v>
      </c>
      <c r="AF6258" s="2">
        <v>0</v>
      </c>
      <c r="AG6258" s="3">
        <f t="shared" si="685"/>
        <v>0</v>
      </c>
      <c r="AH6258" s="2" t="s">
        <v>50</v>
      </c>
      <c r="AI6258" s="3">
        <v>0</v>
      </c>
    </row>
    <row r="6259" spans="1:35" x14ac:dyDescent="0.3">
      <c r="A6259" s="2" t="s">
        <v>12743</v>
      </c>
      <c r="B6259" s="2" t="s">
        <v>2089</v>
      </c>
      <c r="C6259" s="2" t="s">
        <v>53</v>
      </c>
      <c r="D6259" s="2" t="s">
        <v>54</v>
      </c>
      <c r="E6259" s="2">
        <v>2021</v>
      </c>
      <c r="F6259" s="2" t="s">
        <v>39</v>
      </c>
      <c r="G6259" s="2" t="s">
        <v>114</v>
      </c>
      <c r="H6259" s="2" t="s">
        <v>115</v>
      </c>
      <c r="I6259" s="2" t="s">
        <v>71</v>
      </c>
      <c r="J6259" s="2" t="s">
        <v>72</v>
      </c>
      <c r="K6259" s="3">
        <v>8848665.7300000004</v>
      </c>
      <c r="L6259" s="3">
        <v>4916619.46</v>
      </c>
      <c r="M6259" s="3">
        <f t="shared" si="679"/>
        <v>3932046.2700000005</v>
      </c>
      <c r="N6259" s="3">
        <v>1815125.06</v>
      </c>
      <c r="O6259" s="3">
        <f t="shared" si="680"/>
        <v>2116921.2100000004</v>
      </c>
      <c r="P6259" s="3">
        <v>1524214.73</v>
      </c>
      <c r="Q6259" s="4">
        <f t="shared" si="681"/>
        <v>0.44436600838802398</v>
      </c>
      <c r="R6259" s="4">
        <f t="shared" si="682"/>
        <v>0.17225362291993823</v>
      </c>
      <c r="S6259" s="3">
        <v>8501145.0600000005</v>
      </c>
      <c r="T6259" s="3">
        <f t="shared" si="683"/>
        <v>347520.66999999993</v>
      </c>
      <c r="U6259" s="4">
        <f t="shared" si="684"/>
        <v>4.0879277738145064E-2</v>
      </c>
      <c r="V6259" s="2" t="s">
        <v>107</v>
      </c>
      <c r="W6259" s="2" t="s">
        <v>207</v>
      </c>
      <c r="X6259" s="2" t="s">
        <v>118</v>
      </c>
      <c r="Y6259" s="2">
        <v>3.75</v>
      </c>
      <c r="Z6259" s="2" t="s">
        <v>10815</v>
      </c>
      <c r="AA6259" s="2" t="s">
        <v>148</v>
      </c>
      <c r="AB6259" s="2" t="s">
        <v>77</v>
      </c>
      <c r="AC6259" s="2">
        <v>1.75</v>
      </c>
      <c r="AD6259" s="3">
        <v>0</v>
      </c>
      <c r="AE6259" s="5">
        <v>0</v>
      </c>
      <c r="AF6259" s="2">
        <v>0</v>
      </c>
      <c r="AG6259" s="3">
        <f t="shared" si="685"/>
        <v>0</v>
      </c>
      <c r="AH6259" s="2" t="s">
        <v>50</v>
      </c>
      <c r="AI6259" s="3">
        <v>0</v>
      </c>
    </row>
    <row r="6260" spans="1:35" x14ac:dyDescent="0.3">
      <c r="A6260" s="2" t="s">
        <v>12744</v>
      </c>
      <c r="B6260" s="2" t="s">
        <v>8040</v>
      </c>
      <c r="C6260" s="2" t="s">
        <v>387</v>
      </c>
      <c r="D6260" s="2" t="s">
        <v>81</v>
      </c>
      <c r="E6260" s="2">
        <v>2020</v>
      </c>
      <c r="F6260" s="2" t="s">
        <v>92</v>
      </c>
      <c r="G6260" s="2" t="s">
        <v>56</v>
      </c>
      <c r="H6260" s="2" t="s">
        <v>123</v>
      </c>
      <c r="I6260" s="2" t="s">
        <v>39</v>
      </c>
      <c r="J6260" s="2" t="s">
        <v>566</v>
      </c>
      <c r="K6260" s="3">
        <v>6338732.8700000001</v>
      </c>
      <c r="L6260" s="3">
        <v>2444659.1800000002</v>
      </c>
      <c r="M6260" s="3">
        <f t="shared" si="679"/>
        <v>3894073.69</v>
      </c>
      <c r="N6260" s="3">
        <v>895742.97</v>
      </c>
      <c r="O6260" s="3">
        <f t="shared" si="680"/>
        <v>2998330.7199999997</v>
      </c>
      <c r="P6260" s="3">
        <v>2303564.3199999998</v>
      </c>
      <c r="Q6260" s="4">
        <f t="shared" si="681"/>
        <v>0.61432998832146712</v>
      </c>
      <c r="R6260" s="4">
        <f t="shared" si="682"/>
        <v>0.36341085312213195</v>
      </c>
      <c r="S6260" s="3">
        <v>6458427.2599999998</v>
      </c>
      <c r="T6260" s="3">
        <f t="shared" si="683"/>
        <v>-119694.38999999966</v>
      </c>
      <c r="U6260" s="4">
        <f t="shared" si="684"/>
        <v>-1.8533055368033929E-2</v>
      </c>
      <c r="V6260" s="2" t="s">
        <v>73</v>
      </c>
      <c r="W6260" s="2" t="s">
        <v>125</v>
      </c>
      <c r="X6260" s="2" t="s">
        <v>126</v>
      </c>
      <c r="Y6260" s="2">
        <v>1.34</v>
      </c>
      <c r="Z6260" s="2" t="s">
        <v>12745</v>
      </c>
      <c r="AA6260" s="2" t="s">
        <v>148</v>
      </c>
      <c r="AB6260" s="2" t="s">
        <v>88</v>
      </c>
      <c r="AC6260" s="2">
        <v>6.51</v>
      </c>
      <c r="AD6260" s="3">
        <v>0</v>
      </c>
      <c r="AE6260" s="5">
        <v>0</v>
      </c>
      <c r="AF6260" s="2">
        <v>0</v>
      </c>
      <c r="AG6260" s="3">
        <f t="shared" si="685"/>
        <v>0</v>
      </c>
      <c r="AH6260" s="2" t="s">
        <v>50</v>
      </c>
      <c r="AI6260" s="3">
        <v>0</v>
      </c>
    </row>
    <row r="6261" spans="1:35" x14ac:dyDescent="0.3">
      <c r="A6261" s="2" t="s">
        <v>12746</v>
      </c>
      <c r="B6261" s="2" t="s">
        <v>5967</v>
      </c>
      <c r="C6261" s="2" t="s">
        <v>333</v>
      </c>
      <c r="D6261" s="2" t="s">
        <v>54</v>
      </c>
      <c r="E6261" s="2">
        <v>2024</v>
      </c>
      <c r="F6261" s="2" t="s">
        <v>82</v>
      </c>
      <c r="G6261" s="2" t="s">
        <v>56</v>
      </c>
      <c r="H6261" s="2" t="s">
        <v>262</v>
      </c>
      <c r="I6261" s="2" t="s">
        <v>39</v>
      </c>
      <c r="J6261" s="2" t="s">
        <v>566</v>
      </c>
      <c r="K6261" s="3">
        <v>1481115.01</v>
      </c>
      <c r="L6261" s="3">
        <v>430965.51</v>
      </c>
      <c r="M6261" s="3">
        <f t="shared" si="679"/>
        <v>1050149.5</v>
      </c>
      <c r="N6261" s="3">
        <v>292311.87</v>
      </c>
      <c r="O6261" s="3">
        <f t="shared" si="680"/>
        <v>757837.63</v>
      </c>
      <c r="P6261" s="3">
        <v>543620.54</v>
      </c>
      <c r="Q6261" s="4">
        <f t="shared" si="681"/>
        <v>0.70902630309580073</v>
      </c>
      <c r="R6261" s="4">
        <f t="shared" si="682"/>
        <v>0.36703465722084611</v>
      </c>
      <c r="S6261" s="3">
        <v>1421498.32</v>
      </c>
      <c r="T6261" s="3">
        <f t="shared" si="683"/>
        <v>59616.689999999944</v>
      </c>
      <c r="U6261" s="4">
        <f t="shared" si="684"/>
        <v>4.1939332014124323E-2</v>
      </c>
      <c r="V6261" s="2" t="s">
        <v>133</v>
      </c>
      <c r="W6261" s="2" t="s">
        <v>60</v>
      </c>
      <c r="X6261" s="2" t="s">
        <v>264</v>
      </c>
      <c r="Y6261" s="2">
        <v>83.5</v>
      </c>
      <c r="Z6261" s="2" t="s">
        <v>12747</v>
      </c>
      <c r="AA6261" s="2" t="s">
        <v>109</v>
      </c>
      <c r="AB6261" s="2" t="s">
        <v>88</v>
      </c>
      <c r="AC6261" s="2">
        <v>5.59</v>
      </c>
      <c r="AD6261" s="3">
        <v>0</v>
      </c>
      <c r="AE6261" s="5">
        <v>0</v>
      </c>
      <c r="AF6261" s="2">
        <v>0</v>
      </c>
      <c r="AG6261" s="3">
        <f t="shared" si="685"/>
        <v>0</v>
      </c>
      <c r="AH6261" s="2" t="s">
        <v>50</v>
      </c>
      <c r="AI6261" s="3">
        <v>0</v>
      </c>
    </row>
    <row r="6262" spans="1:35" x14ac:dyDescent="0.3">
      <c r="A6262" s="2" t="s">
        <v>12748</v>
      </c>
      <c r="B6262" s="2" t="s">
        <v>12749</v>
      </c>
      <c r="C6262" s="2" t="s">
        <v>164</v>
      </c>
      <c r="D6262" s="2" t="s">
        <v>81</v>
      </c>
      <c r="E6262" s="2">
        <v>2023</v>
      </c>
      <c r="F6262" s="2" t="s">
        <v>105</v>
      </c>
      <c r="G6262" s="2" t="s">
        <v>40</v>
      </c>
      <c r="H6262" s="2" t="s">
        <v>279</v>
      </c>
      <c r="I6262" s="2" t="s">
        <v>39</v>
      </c>
      <c r="J6262" s="2" t="s">
        <v>487</v>
      </c>
      <c r="K6262" s="3">
        <v>1742727.03</v>
      </c>
      <c r="L6262" s="3">
        <v>511612.94</v>
      </c>
      <c r="M6262" s="3">
        <f t="shared" si="679"/>
        <v>1231114.0900000001</v>
      </c>
      <c r="N6262" s="3">
        <v>350847.76</v>
      </c>
      <c r="O6262" s="3">
        <f t="shared" si="680"/>
        <v>880266.33000000007</v>
      </c>
      <c r="P6262" s="3">
        <v>656469.4</v>
      </c>
      <c r="Q6262" s="4">
        <f t="shared" si="681"/>
        <v>0.70642967533475398</v>
      </c>
      <c r="R6262" s="4">
        <f t="shared" si="682"/>
        <v>0.3766908923194931</v>
      </c>
      <c r="S6262" s="3">
        <v>1711493.76</v>
      </c>
      <c r="T6262" s="3">
        <f t="shared" si="683"/>
        <v>31233.270000000019</v>
      </c>
      <c r="U6262" s="4">
        <f t="shared" si="684"/>
        <v>1.8249128761065433E-2</v>
      </c>
      <c r="V6262" s="2" t="s">
        <v>124</v>
      </c>
      <c r="W6262" s="2" t="s">
        <v>125</v>
      </c>
      <c r="X6262" s="2" t="s">
        <v>280</v>
      </c>
      <c r="Y6262" s="2">
        <v>0.79</v>
      </c>
      <c r="Z6262" s="2" t="s">
        <v>7206</v>
      </c>
      <c r="AA6262" s="2" t="s">
        <v>99</v>
      </c>
      <c r="AB6262" s="2" t="s">
        <v>182</v>
      </c>
      <c r="AC6262" s="2">
        <v>7.89</v>
      </c>
      <c r="AD6262" s="3">
        <v>0</v>
      </c>
      <c r="AE6262" s="5">
        <v>0</v>
      </c>
      <c r="AF6262" s="2">
        <v>0</v>
      </c>
      <c r="AG6262" s="3">
        <f t="shared" si="685"/>
        <v>0</v>
      </c>
      <c r="AH6262" s="2" t="s">
        <v>50</v>
      </c>
      <c r="AI6262" s="3">
        <v>0</v>
      </c>
    </row>
    <row r="6263" spans="1:35" x14ac:dyDescent="0.3">
      <c r="A6263" s="2" t="s">
        <v>12750</v>
      </c>
      <c r="B6263" s="2" t="s">
        <v>2571</v>
      </c>
      <c r="C6263" s="2" t="s">
        <v>189</v>
      </c>
      <c r="D6263" s="2" t="s">
        <v>54</v>
      </c>
      <c r="E6263" s="2">
        <v>2020</v>
      </c>
      <c r="F6263" s="2" t="s">
        <v>68</v>
      </c>
      <c r="G6263" s="2" t="s">
        <v>69</v>
      </c>
      <c r="H6263" s="2" t="s">
        <v>70</v>
      </c>
      <c r="I6263" s="2" t="s">
        <v>39</v>
      </c>
      <c r="J6263" s="2" t="s">
        <v>273</v>
      </c>
      <c r="K6263" s="3">
        <v>3723824.97</v>
      </c>
      <c r="L6263" s="3">
        <v>1856586.15</v>
      </c>
      <c r="M6263" s="3">
        <f t="shared" si="679"/>
        <v>1867238.8200000003</v>
      </c>
      <c r="N6263" s="3">
        <v>812968.62</v>
      </c>
      <c r="O6263" s="3">
        <f t="shared" si="680"/>
        <v>1054270.2000000002</v>
      </c>
      <c r="P6263" s="3">
        <v>804030.41</v>
      </c>
      <c r="Q6263" s="4">
        <f t="shared" si="681"/>
        <v>0.50143033978312901</v>
      </c>
      <c r="R6263" s="4">
        <f t="shared" si="682"/>
        <v>0.21591519915072699</v>
      </c>
      <c r="S6263" s="3">
        <v>3252532.68</v>
      </c>
      <c r="T6263" s="3">
        <f t="shared" si="683"/>
        <v>471292.29000000004</v>
      </c>
      <c r="U6263" s="4">
        <f t="shared" si="684"/>
        <v>0.14490009367100348</v>
      </c>
      <c r="V6263" s="2" t="s">
        <v>73</v>
      </c>
      <c r="W6263" s="2" t="s">
        <v>45</v>
      </c>
      <c r="X6263" s="2" t="s">
        <v>74</v>
      </c>
      <c r="Y6263" s="2">
        <v>1.36</v>
      </c>
      <c r="Z6263" s="2" t="s">
        <v>10828</v>
      </c>
      <c r="AA6263" s="2" t="s">
        <v>99</v>
      </c>
      <c r="AB6263" s="2" t="s">
        <v>209</v>
      </c>
      <c r="AC6263" s="2">
        <v>3.05</v>
      </c>
      <c r="AD6263" s="3">
        <v>0</v>
      </c>
      <c r="AE6263" s="5">
        <v>0</v>
      </c>
      <c r="AF6263" s="2">
        <v>0</v>
      </c>
      <c r="AG6263" s="3">
        <f t="shared" si="685"/>
        <v>0</v>
      </c>
      <c r="AH6263" s="2" t="s">
        <v>50</v>
      </c>
      <c r="AI6263" s="3">
        <v>0</v>
      </c>
    </row>
    <row r="6264" spans="1:35" x14ac:dyDescent="0.3">
      <c r="A6264" s="2" t="s">
        <v>12751</v>
      </c>
      <c r="B6264" s="2" t="s">
        <v>8369</v>
      </c>
      <c r="C6264" s="2" t="s">
        <v>37</v>
      </c>
      <c r="D6264" s="2" t="s">
        <v>38</v>
      </c>
      <c r="E6264" s="2">
        <v>2022</v>
      </c>
      <c r="F6264" s="2" t="s">
        <v>105</v>
      </c>
      <c r="G6264" s="2" t="s">
        <v>40</v>
      </c>
      <c r="H6264" s="2" t="s">
        <v>83</v>
      </c>
      <c r="I6264" s="2" t="s">
        <v>71</v>
      </c>
      <c r="J6264" s="2" t="s">
        <v>228</v>
      </c>
      <c r="K6264" s="3">
        <v>837437.68</v>
      </c>
      <c r="L6264" s="3">
        <v>478597.13</v>
      </c>
      <c r="M6264" s="3">
        <f t="shared" si="679"/>
        <v>358840.55000000005</v>
      </c>
      <c r="N6264" s="3">
        <v>177598.2</v>
      </c>
      <c r="O6264" s="3">
        <f t="shared" si="680"/>
        <v>181242.35000000003</v>
      </c>
      <c r="P6264" s="3">
        <v>132792.24</v>
      </c>
      <c r="Q6264" s="4">
        <f t="shared" si="681"/>
        <v>0.42849821374170793</v>
      </c>
      <c r="R6264" s="4">
        <f t="shared" si="682"/>
        <v>0.15856969798636239</v>
      </c>
      <c r="S6264" s="3">
        <v>711365.53</v>
      </c>
      <c r="T6264" s="3">
        <f t="shared" si="683"/>
        <v>126072.15000000002</v>
      </c>
      <c r="U6264" s="4">
        <f t="shared" si="684"/>
        <v>0.17722555378807855</v>
      </c>
      <c r="V6264" s="2" t="s">
        <v>73</v>
      </c>
      <c r="W6264" s="2" t="s">
        <v>125</v>
      </c>
      <c r="X6264" s="2" t="s">
        <v>86</v>
      </c>
      <c r="Y6264" s="2">
        <v>0.92</v>
      </c>
      <c r="Z6264" s="2" t="s">
        <v>12752</v>
      </c>
      <c r="AA6264" s="2" t="s">
        <v>48</v>
      </c>
      <c r="AB6264" s="2" t="s">
        <v>306</v>
      </c>
      <c r="AC6264" s="2">
        <v>8.3699999999999992</v>
      </c>
      <c r="AD6264" s="3">
        <v>0</v>
      </c>
      <c r="AE6264" s="5">
        <v>0</v>
      </c>
      <c r="AF6264" s="2">
        <v>0</v>
      </c>
      <c r="AG6264" s="3">
        <f t="shared" si="685"/>
        <v>0</v>
      </c>
      <c r="AH6264" s="2" t="s">
        <v>50</v>
      </c>
      <c r="AI6264" s="3">
        <v>0</v>
      </c>
    </row>
    <row r="6265" spans="1:35" x14ac:dyDescent="0.3">
      <c r="A6265" s="2" t="s">
        <v>12753</v>
      </c>
      <c r="B6265" s="2" t="s">
        <v>1949</v>
      </c>
      <c r="C6265" s="2" t="s">
        <v>253</v>
      </c>
      <c r="D6265" s="2" t="s">
        <v>54</v>
      </c>
      <c r="E6265" s="2">
        <v>2020</v>
      </c>
      <c r="F6265" s="2" t="s">
        <v>58</v>
      </c>
      <c r="G6265" s="2" t="s">
        <v>56</v>
      </c>
      <c r="H6265" s="2" t="s">
        <v>262</v>
      </c>
      <c r="I6265" s="2" t="s">
        <v>55</v>
      </c>
      <c r="J6265" s="2" t="s">
        <v>154</v>
      </c>
      <c r="K6265" s="3">
        <v>6086929.4100000001</v>
      </c>
      <c r="L6265" s="3">
        <v>2059008.74</v>
      </c>
      <c r="M6265" s="3">
        <f t="shared" si="679"/>
        <v>4027920.67</v>
      </c>
      <c r="N6265" s="3">
        <v>489888.55</v>
      </c>
      <c r="O6265" s="3">
        <f t="shared" si="680"/>
        <v>3538032.12</v>
      </c>
      <c r="P6265" s="3">
        <v>2681227.92</v>
      </c>
      <c r="Q6265" s="4">
        <f t="shared" si="681"/>
        <v>0.66173277176217493</v>
      </c>
      <c r="R6265" s="4">
        <f t="shared" si="682"/>
        <v>0.44048940597127773</v>
      </c>
      <c r="S6265" s="3">
        <v>6074465.6799999997</v>
      </c>
      <c r="T6265" s="3">
        <f t="shared" si="683"/>
        <v>12463.730000000447</v>
      </c>
      <c r="U6265" s="4">
        <f t="shared" si="684"/>
        <v>2.0518232642316035E-3</v>
      </c>
      <c r="V6265" s="2" t="s">
        <v>73</v>
      </c>
      <c r="W6265" s="2" t="s">
        <v>134</v>
      </c>
      <c r="X6265" s="2" t="s">
        <v>264</v>
      </c>
      <c r="Y6265" s="2">
        <v>83.5</v>
      </c>
      <c r="Z6265" s="2" t="s">
        <v>12754</v>
      </c>
      <c r="AA6265" s="2" t="s">
        <v>48</v>
      </c>
      <c r="AB6265" s="2" t="s">
        <v>49</v>
      </c>
      <c r="AC6265" s="2">
        <v>1.69</v>
      </c>
      <c r="AD6265" s="3">
        <v>0</v>
      </c>
      <c r="AE6265" s="5">
        <v>0</v>
      </c>
      <c r="AF6265" s="2">
        <v>0</v>
      </c>
      <c r="AG6265" s="3">
        <f t="shared" si="685"/>
        <v>0</v>
      </c>
      <c r="AH6265" s="2" t="s">
        <v>50</v>
      </c>
      <c r="AI6265" s="3">
        <v>0</v>
      </c>
    </row>
    <row r="6266" spans="1:35" x14ac:dyDescent="0.3">
      <c r="A6266" s="2" t="s">
        <v>12755</v>
      </c>
      <c r="B6266" s="2" t="s">
        <v>2304</v>
      </c>
      <c r="C6266" s="2" t="s">
        <v>185</v>
      </c>
      <c r="D6266" s="2" t="s">
        <v>104</v>
      </c>
      <c r="E6266" s="2">
        <v>2024</v>
      </c>
      <c r="F6266" s="2" t="s">
        <v>55</v>
      </c>
      <c r="G6266" s="2" t="s">
        <v>93</v>
      </c>
      <c r="H6266" s="2" t="s">
        <v>159</v>
      </c>
      <c r="I6266" s="2" t="s">
        <v>55</v>
      </c>
      <c r="J6266" s="2" t="s">
        <v>84</v>
      </c>
      <c r="K6266" s="3">
        <v>3789273.78</v>
      </c>
      <c r="L6266" s="3">
        <v>1720126.95</v>
      </c>
      <c r="M6266" s="3">
        <f t="shared" si="679"/>
        <v>2069146.8299999998</v>
      </c>
      <c r="N6266" s="3">
        <v>538697.22</v>
      </c>
      <c r="O6266" s="3">
        <f t="shared" si="680"/>
        <v>1530449.6099999999</v>
      </c>
      <c r="P6266" s="3">
        <v>1081831.83</v>
      </c>
      <c r="Q6266" s="4">
        <f t="shared" si="681"/>
        <v>0.54605366361255636</v>
      </c>
      <c r="R6266" s="4">
        <f t="shared" si="682"/>
        <v>0.28549846034086251</v>
      </c>
      <c r="S6266" s="3">
        <v>4519135.04</v>
      </c>
      <c r="T6266" s="3">
        <f t="shared" si="683"/>
        <v>-729861.26000000024</v>
      </c>
      <c r="U6266" s="4">
        <f t="shared" si="684"/>
        <v>-0.16150463607301282</v>
      </c>
      <c r="V6266" s="2" t="s">
        <v>85</v>
      </c>
      <c r="W6266" s="2" t="s">
        <v>134</v>
      </c>
      <c r="X6266" s="2" t="s">
        <v>160</v>
      </c>
      <c r="Y6266" s="2">
        <v>129.5</v>
      </c>
      <c r="Z6266" s="2" t="s">
        <v>3782</v>
      </c>
      <c r="AA6266" s="2" t="s">
        <v>76</v>
      </c>
      <c r="AB6266" s="2" t="s">
        <v>242</v>
      </c>
      <c r="AC6266" s="2">
        <v>3.7</v>
      </c>
      <c r="AD6266" s="3">
        <v>0</v>
      </c>
      <c r="AE6266" s="5">
        <v>0</v>
      </c>
      <c r="AF6266" s="2">
        <v>0</v>
      </c>
      <c r="AG6266" s="3">
        <f t="shared" si="685"/>
        <v>0</v>
      </c>
      <c r="AH6266" s="2" t="s">
        <v>50</v>
      </c>
      <c r="AI6266" s="3">
        <v>0</v>
      </c>
    </row>
    <row r="6267" spans="1:35" x14ac:dyDescent="0.3">
      <c r="A6267" s="2" t="s">
        <v>12756</v>
      </c>
      <c r="B6267" s="2" t="s">
        <v>7360</v>
      </c>
      <c r="C6267" s="2" t="s">
        <v>138</v>
      </c>
      <c r="D6267" s="2" t="s">
        <v>104</v>
      </c>
      <c r="E6267" s="2">
        <v>2024</v>
      </c>
      <c r="F6267" s="2" t="s">
        <v>55</v>
      </c>
      <c r="G6267" s="2" t="s">
        <v>69</v>
      </c>
      <c r="H6267" s="2" t="s">
        <v>272</v>
      </c>
      <c r="I6267" s="2" t="s">
        <v>71</v>
      </c>
      <c r="J6267" s="2" t="s">
        <v>172</v>
      </c>
      <c r="K6267" s="3">
        <v>1900655.5</v>
      </c>
      <c r="L6267" s="3">
        <v>1045032.81</v>
      </c>
      <c r="M6267" s="3">
        <f t="shared" si="679"/>
        <v>855622.69</v>
      </c>
      <c r="N6267" s="3">
        <v>202368.72</v>
      </c>
      <c r="O6267" s="3">
        <f t="shared" si="680"/>
        <v>653253.97</v>
      </c>
      <c r="P6267" s="3">
        <v>503294.43</v>
      </c>
      <c r="Q6267" s="4">
        <f t="shared" si="681"/>
        <v>0.45017242209332514</v>
      </c>
      <c r="R6267" s="4">
        <f t="shared" si="682"/>
        <v>0.26480044910821554</v>
      </c>
      <c r="S6267" s="3">
        <v>2241336.5699999998</v>
      </c>
      <c r="T6267" s="3">
        <f t="shared" si="683"/>
        <v>-340681.06999999983</v>
      </c>
      <c r="U6267" s="4">
        <f t="shared" si="684"/>
        <v>-0.15199906812746106</v>
      </c>
      <c r="V6267" s="2" t="s">
        <v>44</v>
      </c>
      <c r="W6267" s="2" t="s">
        <v>45</v>
      </c>
      <c r="X6267" s="2" t="s">
        <v>274</v>
      </c>
      <c r="Y6267" s="2">
        <v>1</v>
      </c>
      <c r="Z6267" s="2" t="s">
        <v>11405</v>
      </c>
      <c r="AA6267" s="2" t="s">
        <v>141</v>
      </c>
      <c r="AB6267" s="2" t="s">
        <v>49</v>
      </c>
      <c r="AC6267" s="2">
        <v>9.76</v>
      </c>
      <c r="AD6267" s="3">
        <v>0</v>
      </c>
      <c r="AE6267" s="5">
        <v>0</v>
      </c>
      <c r="AF6267" s="2">
        <v>0</v>
      </c>
      <c r="AG6267" s="3">
        <f t="shared" si="685"/>
        <v>0</v>
      </c>
      <c r="AH6267" s="2" t="s">
        <v>230</v>
      </c>
      <c r="AI6267" s="3">
        <v>0</v>
      </c>
    </row>
    <row r="6268" spans="1:35" x14ac:dyDescent="0.3">
      <c r="A6268" s="2" t="s">
        <v>12757</v>
      </c>
      <c r="B6268" s="2" t="s">
        <v>1042</v>
      </c>
      <c r="C6268" s="2" t="s">
        <v>138</v>
      </c>
      <c r="D6268" s="2" t="s">
        <v>104</v>
      </c>
      <c r="E6268" s="2">
        <v>2024</v>
      </c>
      <c r="F6268" s="2" t="s">
        <v>39</v>
      </c>
      <c r="G6268" s="2" t="s">
        <v>56</v>
      </c>
      <c r="H6268" s="2" t="s">
        <v>153</v>
      </c>
      <c r="I6268" s="2" t="s">
        <v>131</v>
      </c>
      <c r="J6268" s="2" t="s">
        <v>491</v>
      </c>
      <c r="K6268" s="3">
        <v>8524117.5099999998</v>
      </c>
      <c r="L6268" s="3">
        <v>4854056.7</v>
      </c>
      <c r="M6268" s="3">
        <f t="shared" si="679"/>
        <v>3670060.8099999996</v>
      </c>
      <c r="N6268" s="3">
        <v>1474896.51</v>
      </c>
      <c r="O6268" s="3">
        <f t="shared" si="680"/>
        <v>2195164.2999999998</v>
      </c>
      <c r="P6268" s="3">
        <v>1618426.25</v>
      </c>
      <c r="Q6268" s="4">
        <f t="shared" si="681"/>
        <v>0.43055023651357427</v>
      </c>
      <c r="R6268" s="4">
        <f t="shared" si="682"/>
        <v>0.18986437576691736</v>
      </c>
      <c r="S6268" s="3">
        <v>9033056.4199999999</v>
      </c>
      <c r="T6268" s="3">
        <f t="shared" si="683"/>
        <v>-508938.91000000015</v>
      </c>
      <c r="U6268" s="4">
        <f t="shared" si="684"/>
        <v>-5.6341827874911043E-2</v>
      </c>
      <c r="V6268" s="2" t="s">
        <v>107</v>
      </c>
      <c r="W6268" s="2" t="s">
        <v>117</v>
      </c>
      <c r="X6268" s="2" t="s">
        <v>155</v>
      </c>
      <c r="Y6268" s="2">
        <v>7.24</v>
      </c>
      <c r="Z6268" s="2" t="s">
        <v>12758</v>
      </c>
      <c r="AA6268" s="2" t="s">
        <v>109</v>
      </c>
      <c r="AB6268" s="2" t="s">
        <v>49</v>
      </c>
      <c r="AC6268" s="2">
        <v>6.1</v>
      </c>
      <c r="AD6268" s="3">
        <v>0</v>
      </c>
      <c r="AE6268" s="5">
        <v>0</v>
      </c>
      <c r="AF6268" s="2">
        <v>0</v>
      </c>
      <c r="AG6268" s="3">
        <f t="shared" si="685"/>
        <v>0</v>
      </c>
      <c r="AH6268" s="2" t="s">
        <v>50</v>
      </c>
      <c r="AI6268" s="3">
        <v>0</v>
      </c>
    </row>
    <row r="6269" spans="1:35" x14ac:dyDescent="0.3">
      <c r="A6269" s="2" t="s">
        <v>12759</v>
      </c>
      <c r="B6269" s="2" t="s">
        <v>2469</v>
      </c>
      <c r="C6269" s="2" t="s">
        <v>411</v>
      </c>
      <c r="D6269" s="2" t="s">
        <v>54</v>
      </c>
      <c r="E6269" s="2">
        <v>2022</v>
      </c>
      <c r="F6269" s="2" t="s">
        <v>68</v>
      </c>
      <c r="G6269" s="2" t="s">
        <v>69</v>
      </c>
      <c r="H6269" s="2" t="s">
        <v>272</v>
      </c>
      <c r="I6269" s="2" t="s">
        <v>42</v>
      </c>
      <c r="J6269" s="2" t="s">
        <v>422</v>
      </c>
      <c r="K6269" s="3">
        <v>3279112.83</v>
      </c>
      <c r="L6269" s="3">
        <v>1023566.82</v>
      </c>
      <c r="M6269" s="3">
        <f t="shared" si="679"/>
        <v>2255546.0100000002</v>
      </c>
      <c r="N6269" s="3">
        <v>486053.07</v>
      </c>
      <c r="O6269" s="3">
        <f t="shared" si="680"/>
        <v>1769492.9400000002</v>
      </c>
      <c r="P6269" s="3">
        <v>1306051.6000000001</v>
      </c>
      <c r="Q6269" s="4">
        <f t="shared" si="681"/>
        <v>0.68785251588918339</v>
      </c>
      <c r="R6269" s="4">
        <f t="shared" si="682"/>
        <v>0.3982941934937933</v>
      </c>
      <c r="S6269" s="3">
        <v>3850917.32</v>
      </c>
      <c r="T6269" s="3">
        <f t="shared" si="683"/>
        <v>-571804.48999999976</v>
      </c>
      <c r="U6269" s="4">
        <f t="shared" si="684"/>
        <v>-0.14848526792052752</v>
      </c>
      <c r="V6269" s="2" t="s">
        <v>107</v>
      </c>
      <c r="W6269" s="2" t="s">
        <v>207</v>
      </c>
      <c r="X6269" s="2" t="s">
        <v>274</v>
      </c>
      <c r="Y6269" s="2">
        <v>1</v>
      </c>
      <c r="Z6269" s="2" t="s">
        <v>10520</v>
      </c>
      <c r="AA6269" s="2" t="s">
        <v>141</v>
      </c>
      <c r="AB6269" s="2" t="s">
        <v>77</v>
      </c>
      <c r="AC6269" s="2">
        <v>7.15</v>
      </c>
      <c r="AD6269" s="3">
        <v>0</v>
      </c>
      <c r="AE6269" s="5">
        <v>0</v>
      </c>
      <c r="AF6269" s="2">
        <v>0</v>
      </c>
      <c r="AG6269" s="3">
        <f t="shared" si="685"/>
        <v>0</v>
      </c>
      <c r="AH6269" s="2" t="s">
        <v>50</v>
      </c>
      <c r="AI6269" s="3">
        <v>0</v>
      </c>
    </row>
    <row r="6270" spans="1:35" x14ac:dyDescent="0.3">
      <c r="A6270" s="2" t="s">
        <v>12760</v>
      </c>
      <c r="B6270" s="2" t="s">
        <v>6459</v>
      </c>
      <c r="C6270" s="2" t="s">
        <v>322</v>
      </c>
      <c r="D6270" s="2" t="s">
        <v>38</v>
      </c>
      <c r="E6270" s="2">
        <v>2021</v>
      </c>
      <c r="F6270" s="2" t="s">
        <v>82</v>
      </c>
      <c r="G6270" s="2" t="s">
        <v>40</v>
      </c>
      <c r="H6270" s="2" t="s">
        <v>171</v>
      </c>
      <c r="I6270" s="2" t="s">
        <v>178</v>
      </c>
      <c r="J6270" s="2" t="s">
        <v>263</v>
      </c>
      <c r="K6270" s="3">
        <v>9496130.3399999999</v>
      </c>
      <c r="L6270" s="3">
        <v>4473913.59</v>
      </c>
      <c r="M6270" s="3">
        <f t="shared" si="679"/>
        <v>5022216.75</v>
      </c>
      <c r="N6270" s="3">
        <v>1397479.36</v>
      </c>
      <c r="O6270" s="3">
        <f t="shared" si="680"/>
        <v>3624737.3899999997</v>
      </c>
      <c r="P6270" s="3">
        <v>2697738.45</v>
      </c>
      <c r="Q6270" s="4">
        <f t="shared" si="681"/>
        <v>0.52886982067265942</v>
      </c>
      <c r="R6270" s="4">
        <f t="shared" si="682"/>
        <v>0.28408818680978637</v>
      </c>
      <c r="S6270" s="3">
        <v>8435423.4499999993</v>
      </c>
      <c r="T6270" s="3">
        <f t="shared" si="683"/>
        <v>1060706.8900000006</v>
      </c>
      <c r="U6270" s="4">
        <f t="shared" si="684"/>
        <v>0.12574435608208864</v>
      </c>
      <c r="V6270" s="2" t="s">
        <v>44</v>
      </c>
      <c r="W6270" s="2" t="s">
        <v>60</v>
      </c>
      <c r="X6270" s="2" t="s">
        <v>86</v>
      </c>
      <c r="Y6270" s="2">
        <v>0.92</v>
      </c>
      <c r="Z6270" s="2" t="s">
        <v>12761</v>
      </c>
      <c r="AA6270" s="2" t="s">
        <v>109</v>
      </c>
      <c r="AB6270" s="2" t="s">
        <v>64</v>
      </c>
      <c r="AC6270" s="2">
        <v>8.9</v>
      </c>
      <c r="AD6270" s="3">
        <v>97753.49</v>
      </c>
      <c r="AE6270" s="5">
        <v>7.46</v>
      </c>
      <c r="AF6270" s="2">
        <v>24</v>
      </c>
      <c r="AG6270" s="3">
        <f t="shared" si="685"/>
        <v>4397.089455037707</v>
      </c>
      <c r="AH6270" s="2" t="s">
        <v>230</v>
      </c>
      <c r="AI6270" s="3">
        <v>95300.65</v>
      </c>
    </row>
    <row r="6271" spans="1:35" x14ac:dyDescent="0.3">
      <c r="A6271" s="2" t="s">
        <v>12762</v>
      </c>
      <c r="B6271" s="2" t="s">
        <v>7084</v>
      </c>
      <c r="C6271" s="2" t="s">
        <v>196</v>
      </c>
      <c r="D6271" s="2" t="s">
        <v>38</v>
      </c>
      <c r="E6271" s="2">
        <v>2023</v>
      </c>
      <c r="F6271" s="2" t="s">
        <v>55</v>
      </c>
      <c r="G6271" s="2" t="s">
        <v>40</v>
      </c>
      <c r="H6271" s="2" t="s">
        <v>279</v>
      </c>
      <c r="I6271" s="2" t="s">
        <v>58</v>
      </c>
      <c r="J6271" s="2" t="s">
        <v>240</v>
      </c>
      <c r="K6271" s="3">
        <v>1593888.67</v>
      </c>
      <c r="L6271" s="3">
        <v>885516.17</v>
      </c>
      <c r="M6271" s="3">
        <f t="shared" si="679"/>
        <v>708372.49999999988</v>
      </c>
      <c r="N6271" s="3">
        <v>242480.5</v>
      </c>
      <c r="O6271" s="3">
        <f t="shared" si="680"/>
        <v>465891.99999999988</v>
      </c>
      <c r="P6271" s="3">
        <v>364700.85</v>
      </c>
      <c r="Q6271" s="4">
        <f t="shared" si="681"/>
        <v>0.44443035033306305</v>
      </c>
      <c r="R6271" s="4">
        <f t="shared" si="682"/>
        <v>0.22881199726452664</v>
      </c>
      <c r="S6271" s="3">
        <v>1871010.63</v>
      </c>
      <c r="T6271" s="3">
        <f t="shared" si="683"/>
        <v>-277121.95999999996</v>
      </c>
      <c r="U6271" s="4">
        <f t="shared" si="684"/>
        <v>-0.14811351445929519</v>
      </c>
      <c r="V6271" s="2" t="s">
        <v>133</v>
      </c>
      <c r="W6271" s="2" t="s">
        <v>207</v>
      </c>
      <c r="X6271" s="2" t="s">
        <v>280</v>
      </c>
      <c r="Y6271" s="2">
        <v>0.79</v>
      </c>
      <c r="Z6271" s="2" t="s">
        <v>11702</v>
      </c>
      <c r="AA6271" s="2" t="s">
        <v>224</v>
      </c>
      <c r="AB6271" s="2" t="s">
        <v>142</v>
      </c>
      <c r="AC6271" s="2">
        <v>6.66</v>
      </c>
      <c r="AD6271" s="3">
        <v>0</v>
      </c>
      <c r="AE6271" s="5">
        <v>0</v>
      </c>
      <c r="AF6271" s="2">
        <v>0</v>
      </c>
      <c r="AG6271" s="3">
        <f t="shared" si="685"/>
        <v>0</v>
      </c>
      <c r="AH6271" s="2" t="s">
        <v>50</v>
      </c>
      <c r="AI6271" s="3">
        <v>0</v>
      </c>
    </row>
    <row r="6272" spans="1:35" x14ac:dyDescent="0.3">
      <c r="A6272" s="2" t="s">
        <v>12763</v>
      </c>
      <c r="B6272" s="2" t="s">
        <v>9287</v>
      </c>
      <c r="C6272" s="2" t="s">
        <v>536</v>
      </c>
      <c r="D6272" s="2" t="s">
        <v>81</v>
      </c>
      <c r="E6272" s="2">
        <v>2024</v>
      </c>
      <c r="F6272" s="2" t="s">
        <v>39</v>
      </c>
      <c r="G6272" s="2" t="s">
        <v>40</v>
      </c>
      <c r="H6272" s="2" t="s">
        <v>279</v>
      </c>
      <c r="I6272" s="2" t="s">
        <v>178</v>
      </c>
      <c r="J6272" s="2" t="s">
        <v>263</v>
      </c>
      <c r="K6272" s="3">
        <v>4079605.17</v>
      </c>
      <c r="L6272" s="3">
        <v>1681357.36</v>
      </c>
      <c r="M6272" s="3">
        <f t="shared" si="679"/>
        <v>2398247.8099999996</v>
      </c>
      <c r="N6272" s="3">
        <v>343562.96</v>
      </c>
      <c r="O6272" s="3">
        <f t="shared" si="680"/>
        <v>2054684.8499999996</v>
      </c>
      <c r="P6272" s="3">
        <v>1633090.91</v>
      </c>
      <c r="Q6272" s="4">
        <f t="shared" si="681"/>
        <v>0.58786272447046628</v>
      </c>
      <c r="R6272" s="4">
        <f t="shared" si="682"/>
        <v>0.40030611834919305</v>
      </c>
      <c r="S6272" s="3">
        <v>4326639.43</v>
      </c>
      <c r="T6272" s="3">
        <f t="shared" si="683"/>
        <v>-247034.25999999978</v>
      </c>
      <c r="U6272" s="4">
        <f t="shared" si="684"/>
        <v>-5.7096105186652868E-2</v>
      </c>
      <c r="V6272" s="2" t="s">
        <v>95</v>
      </c>
      <c r="W6272" s="2" t="s">
        <v>45</v>
      </c>
      <c r="X6272" s="2" t="s">
        <v>280</v>
      </c>
      <c r="Y6272" s="2">
        <v>0.79</v>
      </c>
      <c r="Z6272" s="2" t="s">
        <v>7053</v>
      </c>
      <c r="AA6272" s="2" t="s">
        <v>148</v>
      </c>
      <c r="AB6272" s="2" t="s">
        <v>64</v>
      </c>
      <c r="AC6272" s="2">
        <v>7.45</v>
      </c>
      <c r="AD6272" s="3">
        <v>1563017.64</v>
      </c>
      <c r="AE6272" s="5">
        <v>9.7100000000000009</v>
      </c>
      <c r="AF6272" s="2">
        <v>120</v>
      </c>
      <c r="AG6272" s="3">
        <f t="shared" si="685"/>
        <v>20405.208857581321</v>
      </c>
      <c r="AH6272" s="2" t="s">
        <v>50</v>
      </c>
      <c r="AI6272" s="3">
        <v>0</v>
      </c>
    </row>
    <row r="6273" spans="1:35" x14ac:dyDescent="0.3">
      <c r="A6273" s="2" t="s">
        <v>12764</v>
      </c>
      <c r="B6273" s="2" t="s">
        <v>5388</v>
      </c>
      <c r="C6273" s="2" t="s">
        <v>278</v>
      </c>
      <c r="D6273" s="2" t="s">
        <v>54</v>
      </c>
      <c r="E6273" s="2">
        <v>2023</v>
      </c>
      <c r="F6273" s="2" t="s">
        <v>39</v>
      </c>
      <c r="G6273" s="2" t="s">
        <v>114</v>
      </c>
      <c r="H6273" s="2" t="s">
        <v>115</v>
      </c>
      <c r="I6273" s="2" t="s">
        <v>39</v>
      </c>
      <c r="J6273" s="2" t="s">
        <v>566</v>
      </c>
      <c r="K6273" s="3">
        <v>7516455.7300000004</v>
      </c>
      <c r="L6273" s="3">
        <v>3257973.62</v>
      </c>
      <c r="M6273" s="3">
        <f t="shared" si="679"/>
        <v>4258482.1100000003</v>
      </c>
      <c r="N6273" s="3">
        <v>1218966.3999999999</v>
      </c>
      <c r="O6273" s="3">
        <f t="shared" si="680"/>
        <v>3039515.7100000004</v>
      </c>
      <c r="P6273" s="3">
        <v>2238952.64</v>
      </c>
      <c r="Q6273" s="4">
        <f t="shared" si="681"/>
        <v>0.56655453886375784</v>
      </c>
      <c r="R6273" s="4">
        <f t="shared" si="682"/>
        <v>0.29787345531269432</v>
      </c>
      <c r="S6273" s="3">
        <v>7186429.2599999998</v>
      </c>
      <c r="T6273" s="3">
        <f t="shared" si="683"/>
        <v>330026.47000000067</v>
      </c>
      <c r="U6273" s="4">
        <f t="shared" si="684"/>
        <v>4.5923567610543857E-2</v>
      </c>
      <c r="V6273" s="2" t="s">
        <v>85</v>
      </c>
      <c r="W6273" s="2" t="s">
        <v>125</v>
      </c>
      <c r="X6273" s="2" t="s">
        <v>118</v>
      </c>
      <c r="Y6273" s="2">
        <v>3.75</v>
      </c>
      <c r="Z6273" s="2" t="s">
        <v>12765</v>
      </c>
      <c r="AA6273" s="2" t="s">
        <v>224</v>
      </c>
      <c r="AB6273" s="2" t="s">
        <v>64</v>
      </c>
      <c r="AC6273" s="2">
        <v>2.5</v>
      </c>
      <c r="AD6273" s="3">
        <v>0</v>
      </c>
      <c r="AE6273" s="5">
        <v>0</v>
      </c>
      <c r="AF6273" s="2">
        <v>0</v>
      </c>
      <c r="AG6273" s="3">
        <f t="shared" si="685"/>
        <v>0</v>
      </c>
      <c r="AH6273" s="2" t="s">
        <v>50</v>
      </c>
      <c r="AI6273" s="3">
        <v>0</v>
      </c>
    </row>
    <row r="6274" spans="1:35" x14ac:dyDescent="0.3">
      <c r="A6274" s="2" t="s">
        <v>12766</v>
      </c>
      <c r="B6274" s="2" t="s">
        <v>1182</v>
      </c>
      <c r="C6274" s="2" t="s">
        <v>152</v>
      </c>
      <c r="D6274" s="2" t="s">
        <v>38</v>
      </c>
      <c r="E6274" s="2">
        <v>2022</v>
      </c>
      <c r="F6274" s="2" t="s">
        <v>68</v>
      </c>
      <c r="G6274" s="2" t="s">
        <v>93</v>
      </c>
      <c r="H6274" s="2" t="s">
        <v>94</v>
      </c>
      <c r="I6274" s="2" t="s">
        <v>39</v>
      </c>
      <c r="J6274" s="2" t="s">
        <v>273</v>
      </c>
      <c r="K6274" s="3">
        <v>5803590.4699999997</v>
      </c>
      <c r="L6274" s="3">
        <v>2895772.65</v>
      </c>
      <c r="M6274" s="3">
        <f t="shared" ref="M6274:M6337" si="686">K6274-L6274</f>
        <v>2907817.82</v>
      </c>
      <c r="N6274" s="3">
        <v>758462.38</v>
      </c>
      <c r="O6274" s="3">
        <f t="shared" ref="O6274:O6337" si="687">M6274-N6274</f>
        <v>2149355.44</v>
      </c>
      <c r="P6274" s="3">
        <v>1594293.03</v>
      </c>
      <c r="Q6274" s="4">
        <f t="shared" ref="Q6274:Q6337" si="688">IF(K6274&lt;&gt;0,M6274/K6274,0)</f>
        <v>0.50103773431828658</v>
      </c>
      <c r="R6274" s="4">
        <f t="shared" ref="R6274:R6337" si="689">IF(K6274&lt;&gt;0,P6274/K6274,0)</f>
        <v>0.27470805154864764</v>
      </c>
      <c r="S6274" s="3">
        <v>6488385.4199999999</v>
      </c>
      <c r="T6274" s="3">
        <f t="shared" ref="T6274:T6337" si="690">K6274-S6274</f>
        <v>-684794.95000000019</v>
      </c>
      <c r="U6274" s="4">
        <f t="shared" ref="U6274:U6337" si="691">IF(S6274&lt;&gt;0,T6274/S6274,0)</f>
        <v>-0.1055416572340427</v>
      </c>
      <c r="V6274" s="2" t="s">
        <v>44</v>
      </c>
      <c r="W6274" s="2" t="s">
        <v>207</v>
      </c>
      <c r="X6274" s="2" t="s">
        <v>97</v>
      </c>
      <c r="Y6274" s="2">
        <v>1550</v>
      </c>
      <c r="Z6274" s="2" t="s">
        <v>12767</v>
      </c>
      <c r="AA6274" s="2" t="s">
        <v>109</v>
      </c>
      <c r="AB6274" s="2" t="s">
        <v>49</v>
      </c>
      <c r="AC6274" s="2">
        <v>2.4</v>
      </c>
      <c r="AD6274" s="3">
        <v>0</v>
      </c>
      <c r="AE6274" s="5">
        <v>0</v>
      </c>
      <c r="AF6274" s="2">
        <v>0</v>
      </c>
      <c r="AG6274" s="3">
        <f t="shared" ref="AG6274:AG6337" si="692">IF(AD6274&gt;0,(AD6274*(AE6274/100/12)*(1+AE6274/100/12)^AF6274)/((1+AE6274/100/12)^AF6274-1),0)</f>
        <v>0</v>
      </c>
      <c r="AH6274" s="2" t="s">
        <v>50</v>
      </c>
      <c r="AI6274" s="3">
        <v>0</v>
      </c>
    </row>
    <row r="6275" spans="1:35" x14ac:dyDescent="0.3">
      <c r="A6275" s="2" t="s">
        <v>12768</v>
      </c>
      <c r="B6275" s="2" t="s">
        <v>8038</v>
      </c>
      <c r="C6275" s="2" t="s">
        <v>734</v>
      </c>
      <c r="D6275" s="2" t="s">
        <v>38</v>
      </c>
      <c r="E6275" s="2">
        <v>2024</v>
      </c>
      <c r="F6275" s="2" t="s">
        <v>68</v>
      </c>
      <c r="G6275" s="2" t="s">
        <v>114</v>
      </c>
      <c r="H6275" s="2" t="s">
        <v>190</v>
      </c>
      <c r="I6275" s="2" t="s">
        <v>71</v>
      </c>
      <c r="J6275" s="2" t="s">
        <v>172</v>
      </c>
      <c r="K6275" s="3">
        <v>7335617.4699999997</v>
      </c>
      <c r="L6275" s="3">
        <v>3564467.27</v>
      </c>
      <c r="M6275" s="3">
        <f t="shared" si="686"/>
        <v>3771150.1999999997</v>
      </c>
      <c r="N6275" s="3">
        <v>1355175.87</v>
      </c>
      <c r="O6275" s="3">
        <f t="shared" si="687"/>
        <v>2415974.3299999996</v>
      </c>
      <c r="P6275" s="3">
        <v>1829275.3</v>
      </c>
      <c r="Q6275" s="4">
        <f t="shared" si="688"/>
        <v>0.51408763003559399</v>
      </c>
      <c r="R6275" s="4">
        <f t="shared" si="689"/>
        <v>0.24936896007474066</v>
      </c>
      <c r="S6275" s="3">
        <v>6408738</v>
      </c>
      <c r="T6275" s="3">
        <f t="shared" si="690"/>
        <v>926879.46999999974</v>
      </c>
      <c r="U6275" s="4">
        <f t="shared" si="691"/>
        <v>0.14462745551464262</v>
      </c>
      <c r="V6275" s="2" t="s">
        <v>133</v>
      </c>
      <c r="W6275" s="2" t="s">
        <v>60</v>
      </c>
      <c r="X6275" s="2" t="s">
        <v>192</v>
      </c>
      <c r="Y6275" s="2">
        <v>3.64</v>
      </c>
      <c r="Z6275" s="2" t="s">
        <v>8558</v>
      </c>
      <c r="AA6275" s="2" t="s">
        <v>48</v>
      </c>
      <c r="AB6275" s="2" t="s">
        <v>142</v>
      </c>
      <c r="AC6275" s="2">
        <v>4.21</v>
      </c>
      <c r="AD6275" s="3">
        <v>0</v>
      </c>
      <c r="AE6275" s="5">
        <v>0</v>
      </c>
      <c r="AF6275" s="2">
        <v>0</v>
      </c>
      <c r="AG6275" s="3">
        <f t="shared" si="692"/>
        <v>0</v>
      </c>
      <c r="AH6275" s="2" t="s">
        <v>50</v>
      </c>
      <c r="AI6275" s="3">
        <v>0</v>
      </c>
    </row>
    <row r="6276" spans="1:35" x14ac:dyDescent="0.3">
      <c r="A6276" s="2" t="s">
        <v>12769</v>
      </c>
      <c r="B6276" s="2" t="s">
        <v>3040</v>
      </c>
      <c r="C6276" s="2" t="s">
        <v>122</v>
      </c>
      <c r="D6276" s="2" t="s">
        <v>104</v>
      </c>
      <c r="E6276" s="2">
        <v>2023</v>
      </c>
      <c r="F6276" s="2" t="s">
        <v>39</v>
      </c>
      <c r="G6276" s="2" t="s">
        <v>69</v>
      </c>
      <c r="H6276" s="2" t="s">
        <v>70</v>
      </c>
      <c r="I6276" s="2" t="s">
        <v>39</v>
      </c>
      <c r="J6276" s="2" t="s">
        <v>487</v>
      </c>
      <c r="K6276" s="3">
        <v>9346435.8699999992</v>
      </c>
      <c r="L6276" s="3">
        <v>2643215.96</v>
      </c>
      <c r="M6276" s="3">
        <f t="shared" si="686"/>
        <v>6703219.9099999992</v>
      </c>
      <c r="N6276" s="3">
        <v>902226.38</v>
      </c>
      <c r="O6276" s="3">
        <f t="shared" si="687"/>
        <v>5800993.5299999993</v>
      </c>
      <c r="P6276" s="3">
        <v>4557856.97</v>
      </c>
      <c r="Q6276" s="4">
        <f t="shared" si="688"/>
        <v>0.71719530345421389</v>
      </c>
      <c r="R6276" s="4">
        <f t="shared" si="689"/>
        <v>0.48765722392957478</v>
      </c>
      <c r="S6276" s="3">
        <v>8710109.9700000007</v>
      </c>
      <c r="T6276" s="3">
        <f t="shared" si="690"/>
        <v>636325.89999999851</v>
      </c>
      <c r="U6276" s="4">
        <f t="shared" si="691"/>
        <v>7.3056012173402962E-2</v>
      </c>
      <c r="V6276" s="2" t="s">
        <v>133</v>
      </c>
      <c r="W6276" s="2" t="s">
        <v>125</v>
      </c>
      <c r="X6276" s="2" t="s">
        <v>74</v>
      </c>
      <c r="Y6276" s="2">
        <v>1.36</v>
      </c>
      <c r="Z6276" s="2" t="s">
        <v>12770</v>
      </c>
      <c r="AA6276" s="2" t="s">
        <v>76</v>
      </c>
      <c r="AB6276" s="2" t="s">
        <v>100</v>
      </c>
      <c r="AC6276" s="2">
        <v>6.55</v>
      </c>
      <c r="AD6276" s="3">
        <v>0</v>
      </c>
      <c r="AE6276" s="5">
        <v>0</v>
      </c>
      <c r="AF6276" s="2">
        <v>0</v>
      </c>
      <c r="AG6276" s="3">
        <f t="shared" si="692"/>
        <v>0</v>
      </c>
      <c r="AH6276" s="2" t="s">
        <v>50</v>
      </c>
      <c r="AI6276" s="3">
        <v>0</v>
      </c>
    </row>
    <row r="6277" spans="1:35" x14ac:dyDescent="0.3">
      <c r="A6277" s="2" t="s">
        <v>12771</v>
      </c>
      <c r="B6277" s="2" t="s">
        <v>5909</v>
      </c>
      <c r="C6277" s="2" t="s">
        <v>249</v>
      </c>
      <c r="D6277" s="2" t="s">
        <v>104</v>
      </c>
      <c r="E6277" s="2">
        <v>2023</v>
      </c>
      <c r="F6277" s="2" t="s">
        <v>105</v>
      </c>
      <c r="G6277" s="2" t="s">
        <v>40</v>
      </c>
      <c r="H6277" s="2" t="s">
        <v>279</v>
      </c>
      <c r="I6277" s="2" t="s">
        <v>39</v>
      </c>
      <c r="J6277" s="2" t="s">
        <v>487</v>
      </c>
      <c r="K6277" s="3">
        <v>5006000.57</v>
      </c>
      <c r="L6277" s="3">
        <v>2471656.63</v>
      </c>
      <c r="M6277" s="3">
        <f t="shared" si="686"/>
        <v>2534343.9400000004</v>
      </c>
      <c r="N6277" s="3">
        <v>1050807.21</v>
      </c>
      <c r="O6277" s="3">
        <f t="shared" si="687"/>
        <v>1483536.7300000004</v>
      </c>
      <c r="P6277" s="3">
        <v>1080908.54</v>
      </c>
      <c r="Q6277" s="4">
        <f t="shared" si="688"/>
        <v>0.50626121682603009</v>
      </c>
      <c r="R6277" s="4">
        <f t="shared" si="689"/>
        <v>0.21592257629327435</v>
      </c>
      <c r="S6277" s="3">
        <v>5785315.4199999999</v>
      </c>
      <c r="T6277" s="3">
        <f t="shared" si="690"/>
        <v>-779314.84999999963</v>
      </c>
      <c r="U6277" s="4">
        <f t="shared" si="691"/>
        <v>-0.13470568040350678</v>
      </c>
      <c r="V6277" s="2" t="s">
        <v>107</v>
      </c>
      <c r="W6277" s="2" t="s">
        <v>125</v>
      </c>
      <c r="X6277" s="2" t="s">
        <v>280</v>
      </c>
      <c r="Y6277" s="2">
        <v>0.79</v>
      </c>
      <c r="Z6277" s="2" t="s">
        <v>9969</v>
      </c>
      <c r="AA6277" s="2" t="s">
        <v>224</v>
      </c>
      <c r="AB6277" s="2" t="s">
        <v>306</v>
      </c>
      <c r="AC6277" s="2">
        <v>6.76</v>
      </c>
      <c r="AD6277" s="3">
        <v>0</v>
      </c>
      <c r="AE6277" s="5">
        <v>0</v>
      </c>
      <c r="AF6277" s="2">
        <v>0</v>
      </c>
      <c r="AG6277" s="3">
        <f t="shared" si="692"/>
        <v>0</v>
      </c>
      <c r="AH6277" s="2" t="s">
        <v>50</v>
      </c>
      <c r="AI6277" s="3">
        <v>0</v>
      </c>
    </row>
    <row r="6278" spans="1:35" x14ac:dyDescent="0.3">
      <c r="A6278" s="2" t="s">
        <v>12772</v>
      </c>
      <c r="B6278" s="2" t="s">
        <v>6544</v>
      </c>
      <c r="C6278" s="2" t="s">
        <v>387</v>
      </c>
      <c r="D6278" s="2" t="s">
        <v>81</v>
      </c>
      <c r="E6278" s="2">
        <v>2020</v>
      </c>
      <c r="F6278" s="2" t="s">
        <v>68</v>
      </c>
      <c r="G6278" s="2" t="s">
        <v>114</v>
      </c>
      <c r="H6278" s="2" t="s">
        <v>115</v>
      </c>
      <c r="I6278" s="2" t="s">
        <v>131</v>
      </c>
      <c r="J6278" s="2" t="s">
        <v>463</v>
      </c>
      <c r="K6278" s="3">
        <v>9146869.0899999999</v>
      </c>
      <c r="L6278" s="3">
        <v>2731624.37</v>
      </c>
      <c r="M6278" s="3">
        <f t="shared" si="686"/>
        <v>6415244.7199999997</v>
      </c>
      <c r="N6278" s="3">
        <v>1443109.16</v>
      </c>
      <c r="O6278" s="3">
        <f t="shared" si="687"/>
        <v>4972135.5599999996</v>
      </c>
      <c r="P6278" s="3">
        <v>3691530.28</v>
      </c>
      <c r="Q6278" s="4">
        <f t="shared" si="688"/>
        <v>0.70135962993212575</v>
      </c>
      <c r="R6278" s="4">
        <f t="shared" si="689"/>
        <v>0.40358402899149831</v>
      </c>
      <c r="S6278" s="3">
        <v>9966926.8699999992</v>
      </c>
      <c r="T6278" s="3">
        <f t="shared" si="690"/>
        <v>-820057.77999999933</v>
      </c>
      <c r="U6278" s="4">
        <f t="shared" si="691"/>
        <v>-8.2277896757558866E-2</v>
      </c>
      <c r="V6278" s="2" t="s">
        <v>44</v>
      </c>
      <c r="W6278" s="2" t="s">
        <v>125</v>
      </c>
      <c r="X6278" s="2" t="s">
        <v>118</v>
      </c>
      <c r="Y6278" s="2">
        <v>3.75</v>
      </c>
      <c r="Z6278" s="2" t="s">
        <v>11488</v>
      </c>
      <c r="AA6278" s="2" t="s">
        <v>148</v>
      </c>
      <c r="AB6278" s="2" t="s">
        <v>100</v>
      </c>
      <c r="AC6278" s="2">
        <v>9.31</v>
      </c>
      <c r="AD6278" s="3">
        <v>0</v>
      </c>
      <c r="AE6278" s="5">
        <v>0</v>
      </c>
      <c r="AF6278" s="2">
        <v>0</v>
      </c>
      <c r="AG6278" s="3">
        <f t="shared" si="692"/>
        <v>0</v>
      </c>
      <c r="AH6278" s="2" t="s">
        <v>50</v>
      </c>
      <c r="AI6278" s="3">
        <v>0</v>
      </c>
    </row>
    <row r="6279" spans="1:35" x14ac:dyDescent="0.3">
      <c r="A6279" s="2" t="s">
        <v>12773</v>
      </c>
      <c r="B6279" s="2" t="s">
        <v>569</v>
      </c>
      <c r="C6279" s="2" t="s">
        <v>304</v>
      </c>
      <c r="D6279" s="2" t="s">
        <v>104</v>
      </c>
      <c r="E6279" s="2">
        <v>2022</v>
      </c>
      <c r="F6279" s="2" t="s">
        <v>92</v>
      </c>
      <c r="G6279" s="2" t="s">
        <v>93</v>
      </c>
      <c r="H6279" s="2" t="s">
        <v>221</v>
      </c>
      <c r="I6279" s="2" t="s">
        <v>39</v>
      </c>
      <c r="J6279" s="2" t="s">
        <v>116</v>
      </c>
      <c r="K6279" s="3">
        <v>8253701.1600000001</v>
      </c>
      <c r="L6279" s="3">
        <v>4239812.9400000004</v>
      </c>
      <c r="M6279" s="3">
        <f t="shared" si="686"/>
        <v>4013888.2199999997</v>
      </c>
      <c r="N6279" s="3">
        <v>1603322.77</v>
      </c>
      <c r="O6279" s="3">
        <f t="shared" si="687"/>
        <v>2410565.4499999997</v>
      </c>
      <c r="P6279" s="3">
        <v>1788719.5</v>
      </c>
      <c r="Q6279" s="4">
        <f t="shared" si="688"/>
        <v>0.48631373273514539</v>
      </c>
      <c r="R6279" s="4">
        <f t="shared" si="689"/>
        <v>0.21671725996922331</v>
      </c>
      <c r="S6279" s="3">
        <v>8105710.96</v>
      </c>
      <c r="T6279" s="3">
        <f t="shared" si="690"/>
        <v>147990.20000000019</v>
      </c>
      <c r="U6279" s="4">
        <f t="shared" si="691"/>
        <v>1.8257522471539028E-2</v>
      </c>
      <c r="V6279" s="2" t="s">
        <v>73</v>
      </c>
      <c r="W6279" s="2" t="s">
        <v>96</v>
      </c>
      <c r="X6279" s="2" t="s">
        <v>222</v>
      </c>
      <c r="Y6279" s="2">
        <v>18.899999999999999</v>
      </c>
      <c r="Z6279" s="2" t="s">
        <v>12774</v>
      </c>
      <c r="AA6279" s="2" t="s">
        <v>109</v>
      </c>
      <c r="AB6279" s="2" t="s">
        <v>142</v>
      </c>
      <c r="AC6279" s="2">
        <v>7.27</v>
      </c>
      <c r="AD6279" s="3">
        <v>0</v>
      </c>
      <c r="AE6279" s="5">
        <v>0</v>
      </c>
      <c r="AF6279" s="2">
        <v>0</v>
      </c>
      <c r="AG6279" s="3">
        <f t="shared" si="692"/>
        <v>0</v>
      </c>
      <c r="AH6279" s="2" t="s">
        <v>50</v>
      </c>
      <c r="AI6279" s="3">
        <v>0</v>
      </c>
    </row>
    <row r="6280" spans="1:35" x14ac:dyDescent="0.3">
      <c r="A6280" s="2" t="s">
        <v>12775</v>
      </c>
      <c r="B6280" s="2" t="s">
        <v>1765</v>
      </c>
      <c r="C6280" s="2" t="s">
        <v>322</v>
      </c>
      <c r="D6280" s="2" t="s">
        <v>38</v>
      </c>
      <c r="E6280" s="2">
        <v>2021</v>
      </c>
      <c r="F6280" s="2" t="s">
        <v>39</v>
      </c>
      <c r="G6280" s="2" t="s">
        <v>114</v>
      </c>
      <c r="H6280" s="2" t="s">
        <v>115</v>
      </c>
      <c r="I6280" s="2" t="s">
        <v>71</v>
      </c>
      <c r="J6280" s="2" t="s">
        <v>293</v>
      </c>
      <c r="K6280" s="3">
        <v>4798464.2699999996</v>
      </c>
      <c r="L6280" s="3">
        <v>1922616.97</v>
      </c>
      <c r="M6280" s="3">
        <f t="shared" si="686"/>
        <v>2875847.3</v>
      </c>
      <c r="N6280" s="3">
        <v>870800.91</v>
      </c>
      <c r="O6280" s="3">
        <f t="shared" si="687"/>
        <v>2005046.3899999997</v>
      </c>
      <c r="P6280" s="3">
        <v>1453824.13</v>
      </c>
      <c r="Q6280" s="4">
        <f t="shared" si="688"/>
        <v>0.59932660496813495</v>
      </c>
      <c r="R6280" s="4">
        <f t="shared" si="689"/>
        <v>0.30297696266893326</v>
      </c>
      <c r="S6280" s="3">
        <v>3952376.67</v>
      </c>
      <c r="T6280" s="3">
        <f t="shared" si="690"/>
        <v>846087.59999999963</v>
      </c>
      <c r="U6280" s="4">
        <f t="shared" si="691"/>
        <v>0.21407058857069908</v>
      </c>
      <c r="V6280" s="2" t="s">
        <v>85</v>
      </c>
      <c r="W6280" s="2" t="s">
        <v>60</v>
      </c>
      <c r="X6280" s="2" t="s">
        <v>118</v>
      </c>
      <c r="Y6280" s="2">
        <v>3.75</v>
      </c>
      <c r="Z6280" s="2" t="s">
        <v>8872</v>
      </c>
      <c r="AA6280" s="2" t="s">
        <v>48</v>
      </c>
      <c r="AB6280" s="2" t="s">
        <v>49</v>
      </c>
      <c r="AC6280" s="2">
        <v>9.4</v>
      </c>
      <c r="AD6280" s="3">
        <v>0</v>
      </c>
      <c r="AE6280" s="5">
        <v>0</v>
      </c>
      <c r="AF6280" s="2">
        <v>0</v>
      </c>
      <c r="AG6280" s="3">
        <f t="shared" si="692"/>
        <v>0</v>
      </c>
      <c r="AH6280" s="2" t="s">
        <v>50</v>
      </c>
      <c r="AI6280" s="3">
        <v>0</v>
      </c>
    </row>
    <row r="6281" spans="1:35" x14ac:dyDescent="0.3">
      <c r="A6281" s="2" t="s">
        <v>12776</v>
      </c>
      <c r="B6281" s="2" t="s">
        <v>1051</v>
      </c>
      <c r="C6281" s="2" t="s">
        <v>387</v>
      </c>
      <c r="D6281" s="2" t="s">
        <v>81</v>
      </c>
      <c r="E6281" s="2">
        <v>2020</v>
      </c>
      <c r="F6281" s="2" t="s">
        <v>39</v>
      </c>
      <c r="G6281" s="2" t="s">
        <v>56</v>
      </c>
      <c r="H6281" s="2" t="s">
        <v>262</v>
      </c>
      <c r="I6281" s="2" t="s">
        <v>39</v>
      </c>
      <c r="J6281" s="2" t="s">
        <v>566</v>
      </c>
      <c r="K6281" s="3">
        <v>6825726.7699999996</v>
      </c>
      <c r="L6281" s="3">
        <v>3661637.05</v>
      </c>
      <c r="M6281" s="3">
        <f t="shared" si="686"/>
        <v>3164089.7199999997</v>
      </c>
      <c r="N6281" s="3">
        <v>706883.21</v>
      </c>
      <c r="O6281" s="3">
        <f t="shared" si="687"/>
        <v>2457206.5099999998</v>
      </c>
      <c r="P6281" s="3">
        <v>1736306.03</v>
      </c>
      <c r="Q6281" s="4">
        <f t="shared" si="688"/>
        <v>0.46355352720923521</v>
      </c>
      <c r="R6281" s="4">
        <f t="shared" si="689"/>
        <v>0.25437672624566543</v>
      </c>
      <c r="S6281" s="3">
        <v>7285334.8300000001</v>
      </c>
      <c r="T6281" s="3">
        <f t="shared" si="690"/>
        <v>-459608.06000000052</v>
      </c>
      <c r="U6281" s="4">
        <f t="shared" si="691"/>
        <v>-6.3086744909430684E-2</v>
      </c>
      <c r="V6281" s="2" t="s">
        <v>133</v>
      </c>
      <c r="W6281" s="2" t="s">
        <v>134</v>
      </c>
      <c r="X6281" s="2" t="s">
        <v>264</v>
      </c>
      <c r="Y6281" s="2">
        <v>83.5</v>
      </c>
      <c r="Z6281" s="2" t="s">
        <v>8984</v>
      </c>
      <c r="AA6281" s="2" t="s">
        <v>224</v>
      </c>
      <c r="AB6281" s="2" t="s">
        <v>77</v>
      </c>
      <c r="AC6281" s="2">
        <v>8.27</v>
      </c>
      <c r="AD6281" s="3">
        <v>0</v>
      </c>
      <c r="AE6281" s="5">
        <v>0</v>
      </c>
      <c r="AF6281" s="2">
        <v>0</v>
      </c>
      <c r="AG6281" s="3">
        <f t="shared" si="692"/>
        <v>0</v>
      </c>
      <c r="AH6281" s="2" t="s">
        <v>50</v>
      </c>
      <c r="AI6281" s="3">
        <v>0</v>
      </c>
    </row>
    <row r="6282" spans="1:35" x14ac:dyDescent="0.3">
      <c r="A6282" s="2" t="s">
        <v>12777</v>
      </c>
      <c r="B6282" s="2" t="s">
        <v>451</v>
      </c>
      <c r="C6282" s="2" t="s">
        <v>452</v>
      </c>
      <c r="D6282" s="2" t="s">
        <v>38</v>
      </c>
      <c r="E6282" s="2">
        <v>2021</v>
      </c>
      <c r="F6282" s="2" t="s">
        <v>58</v>
      </c>
      <c r="G6282" s="2" t="s">
        <v>69</v>
      </c>
      <c r="H6282" s="2" t="s">
        <v>272</v>
      </c>
      <c r="I6282" s="2" t="s">
        <v>178</v>
      </c>
      <c r="J6282" s="2" t="s">
        <v>288</v>
      </c>
      <c r="K6282" s="3">
        <v>6978192.3700000001</v>
      </c>
      <c r="L6282" s="3">
        <v>3776148.99</v>
      </c>
      <c r="M6282" s="3">
        <f t="shared" si="686"/>
        <v>3202043.38</v>
      </c>
      <c r="N6282" s="3">
        <v>638734.81999999995</v>
      </c>
      <c r="O6282" s="3">
        <f t="shared" si="687"/>
        <v>2563308.56</v>
      </c>
      <c r="P6282" s="3">
        <v>2024098.3</v>
      </c>
      <c r="Q6282" s="4">
        <f t="shared" si="688"/>
        <v>0.45886430327801353</v>
      </c>
      <c r="R6282" s="4">
        <f t="shared" si="689"/>
        <v>0.29006054758562066</v>
      </c>
      <c r="S6282" s="3">
        <v>6108211.5300000003</v>
      </c>
      <c r="T6282" s="3">
        <f t="shared" si="690"/>
        <v>869980.83999999985</v>
      </c>
      <c r="U6282" s="4">
        <f t="shared" si="691"/>
        <v>0.14242807992604012</v>
      </c>
      <c r="V6282" s="2" t="s">
        <v>73</v>
      </c>
      <c r="W6282" s="2" t="s">
        <v>125</v>
      </c>
      <c r="X6282" s="2" t="s">
        <v>274</v>
      </c>
      <c r="Y6282" s="2">
        <v>1</v>
      </c>
      <c r="Z6282" s="2" t="s">
        <v>3295</v>
      </c>
      <c r="AA6282" s="2" t="s">
        <v>141</v>
      </c>
      <c r="AB6282" s="2" t="s">
        <v>149</v>
      </c>
      <c r="AC6282" s="2">
        <v>7.57</v>
      </c>
      <c r="AD6282" s="3">
        <v>808721.15</v>
      </c>
      <c r="AE6282" s="5">
        <v>12.18</v>
      </c>
      <c r="AF6282" s="2">
        <v>24</v>
      </c>
      <c r="AG6282" s="3">
        <f t="shared" si="692"/>
        <v>38137.328281587994</v>
      </c>
      <c r="AH6282" s="2" t="s">
        <v>50</v>
      </c>
      <c r="AI6282" s="3">
        <v>0</v>
      </c>
    </row>
    <row r="6283" spans="1:35" x14ac:dyDescent="0.3">
      <c r="A6283" s="2" t="s">
        <v>12778</v>
      </c>
      <c r="B6283" s="2" t="s">
        <v>6982</v>
      </c>
      <c r="C6283" s="2" t="s">
        <v>287</v>
      </c>
      <c r="D6283" s="2" t="s">
        <v>104</v>
      </c>
      <c r="E6283" s="2">
        <v>2021</v>
      </c>
      <c r="F6283" s="2" t="s">
        <v>55</v>
      </c>
      <c r="G6283" s="2" t="s">
        <v>93</v>
      </c>
      <c r="H6283" s="2" t="s">
        <v>221</v>
      </c>
      <c r="I6283" s="2" t="s">
        <v>42</v>
      </c>
      <c r="J6283" s="2" t="s">
        <v>422</v>
      </c>
      <c r="K6283" s="3">
        <v>3808182.76</v>
      </c>
      <c r="L6283" s="3">
        <v>1643995.73</v>
      </c>
      <c r="M6283" s="3">
        <f t="shared" si="686"/>
        <v>2164187.0299999998</v>
      </c>
      <c r="N6283" s="3">
        <v>340419.07</v>
      </c>
      <c r="O6283" s="3">
        <f t="shared" si="687"/>
        <v>1823767.9599999997</v>
      </c>
      <c r="P6283" s="3">
        <v>1406709.28</v>
      </c>
      <c r="Q6283" s="4">
        <f t="shared" si="688"/>
        <v>0.56829915116783947</v>
      </c>
      <c r="R6283" s="4">
        <f t="shared" si="689"/>
        <v>0.36939122112931366</v>
      </c>
      <c r="S6283" s="3">
        <v>3326799.35</v>
      </c>
      <c r="T6283" s="3">
        <f t="shared" si="690"/>
        <v>481383.40999999968</v>
      </c>
      <c r="U6283" s="4">
        <f t="shared" si="691"/>
        <v>0.14469866059099706</v>
      </c>
      <c r="V6283" s="2" t="s">
        <v>95</v>
      </c>
      <c r="W6283" s="2" t="s">
        <v>45</v>
      </c>
      <c r="X6283" s="2" t="s">
        <v>222</v>
      </c>
      <c r="Y6283" s="2">
        <v>18.899999999999999</v>
      </c>
      <c r="Z6283" s="2" t="s">
        <v>12779</v>
      </c>
      <c r="AA6283" s="2" t="s">
        <v>99</v>
      </c>
      <c r="AB6283" s="2" t="s">
        <v>100</v>
      </c>
      <c r="AC6283" s="2">
        <v>7.87</v>
      </c>
      <c r="AD6283" s="3">
        <v>0</v>
      </c>
      <c r="AE6283" s="5">
        <v>0</v>
      </c>
      <c r="AF6283" s="2">
        <v>0</v>
      </c>
      <c r="AG6283" s="3">
        <f t="shared" si="692"/>
        <v>0</v>
      </c>
      <c r="AH6283" s="2" t="s">
        <v>50</v>
      </c>
      <c r="AI6283" s="3">
        <v>0</v>
      </c>
    </row>
    <row r="6284" spans="1:35" x14ac:dyDescent="0.3">
      <c r="A6284" s="2" t="s">
        <v>12780</v>
      </c>
      <c r="B6284" s="2" t="s">
        <v>6994</v>
      </c>
      <c r="C6284" s="2" t="s">
        <v>297</v>
      </c>
      <c r="D6284" s="2" t="s">
        <v>104</v>
      </c>
      <c r="E6284" s="2">
        <v>2021</v>
      </c>
      <c r="F6284" s="2" t="s">
        <v>68</v>
      </c>
      <c r="G6284" s="2" t="s">
        <v>93</v>
      </c>
      <c r="H6284" s="2" t="s">
        <v>221</v>
      </c>
      <c r="I6284" s="2" t="s">
        <v>71</v>
      </c>
      <c r="J6284" s="2" t="s">
        <v>172</v>
      </c>
      <c r="K6284" s="3">
        <v>1027556.91</v>
      </c>
      <c r="L6284" s="3">
        <v>476776.41</v>
      </c>
      <c r="M6284" s="3">
        <f t="shared" si="686"/>
        <v>550780.5</v>
      </c>
      <c r="N6284" s="3">
        <v>151014.21</v>
      </c>
      <c r="O6284" s="3">
        <f t="shared" si="687"/>
        <v>399766.29000000004</v>
      </c>
      <c r="P6284" s="3">
        <v>309177.61</v>
      </c>
      <c r="Q6284" s="4">
        <f t="shared" si="688"/>
        <v>0.53600972816191761</v>
      </c>
      <c r="R6284" s="4">
        <f t="shared" si="689"/>
        <v>0.30088611831728129</v>
      </c>
      <c r="S6284" s="3">
        <v>1060884.6100000001</v>
      </c>
      <c r="T6284" s="3">
        <f t="shared" si="690"/>
        <v>-33327.70000000007</v>
      </c>
      <c r="U6284" s="4">
        <f t="shared" si="691"/>
        <v>-3.1415009404274483E-2</v>
      </c>
      <c r="V6284" s="2" t="s">
        <v>44</v>
      </c>
      <c r="W6284" s="2" t="s">
        <v>60</v>
      </c>
      <c r="X6284" s="2" t="s">
        <v>222</v>
      </c>
      <c r="Y6284" s="2">
        <v>18.899999999999999</v>
      </c>
      <c r="Z6284" s="2" t="s">
        <v>12781</v>
      </c>
      <c r="AA6284" s="2" t="s">
        <v>48</v>
      </c>
      <c r="AB6284" s="2" t="s">
        <v>77</v>
      </c>
      <c r="AC6284" s="2">
        <v>2.1800000000000002</v>
      </c>
      <c r="AD6284" s="3">
        <v>0</v>
      </c>
      <c r="AE6284" s="5">
        <v>0</v>
      </c>
      <c r="AF6284" s="2">
        <v>0</v>
      </c>
      <c r="AG6284" s="3">
        <f t="shared" si="692"/>
        <v>0</v>
      </c>
      <c r="AH6284" s="2" t="s">
        <v>50</v>
      </c>
      <c r="AI6284" s="3">
        <v>0</v>
      </c>
    </row>
    <row r="6285" spans="1:35" x14ac:dyDescent="0.3">
      <c r="A6285" s="2" t="s">
        <v>12782</v>
      </c>
      <c r="B6285" s="2" t="s">
        <v>3230</v>
      </c>
      <c r="C6285" s="2" t="s">
        <v>80</v>
      </c>
      <c r="D6285" s="2" t="s">
        <v>81</v>
      </c>
      <c r="E6285" s="2">
        <v>2020</v>
      </c>
      <c r="F6285" s="2" t="s">
        <v>55</v>
      </c>
      <c r="G6285" s="2" t="s">
        <v>40</v>
      </c>
      <c r="H6285" s="2" t="s">
        <v>279</v>
      </c>
      <c r="I6285" s="2" t="s">
        <v>178</v>
      </c>
      <c r="J6285" s="2" t="s">
        <v>342</v>
      </c>
      <c r="K6285" s="3">
        <v>9576599.3800000008</v>
      </c>
      <c r="L6285" s="3">
        <v>4359014.7699999996</v>
      </c>
      <c r="M6285" s="3">
        <f t="shared" si="686"/>
        <v>5217584.6100000013</v>
      </c>
      <c r="N6285" s="3">
        <v>1358798.22</v>
      </c>
      <c r="O6285" s="3">
        <f t="shared" si="687"/>
        <v>3858786.3900000015</v>
      </c>
      <c r="P6285" s="3">
        <v>2767290.68</v>
      </c>
      <c r="Q6285" s="4">
        <f t="shared" si="688"/>
        <v>0.54482644652511303</v>
      </c>
      <c r="R6285" s="4">
        <f t="shared" si="689"/>
        <v>0.28896381379169689</v>
      </c>
      <c r="S6285" s="3">
        <v>8184180.8600000003</v>
      </c>
      <c r="T6285" s="3">
        <f t="shared" si="690"/>
        <v>1392418.5200000005</v>
      </c>
      <c r="U6285" s="4">
        <f t="shared" si="691"/>
        <v>0.1701353554887105</v>
      </c>
      <c r="V6285" s="2" t="s">
        <v>95</v>
      </c>
      <c r="W6285" s="2" t="s">
        <v>60</v>
      </c>
      <c r="X6285" s="2" t="s">
        <v>280</v>
      </c>
      <c r="Y6285" s="2">
        <v>0.79</v>
      </c>
      <c r="Z6285" s="2" t="s">
        <v>9563</v>
      </c>
      <c r="AA6285" s="2" t="s">
        <v>224</v>
      </c>
      <c r="AB6285" s="2" t="s">
        <v>209</v>
      </c>
      <c r="AC6285" s="2">
        <v>2.77</v>
      </c>
      <c r="AD6285" s="3">
        <v>694306.05</v>
      </c>
      <c r="AE6285" s="5">
        <v>9.7899999999999991</v>
      </c>
      <c r="AF6285" s="2">
        <v>60</v>
      </c>
      <c r="AG6285" s="3">
        <f t="shared" si="692"/>
        <v>14680.312490868955</v>
      </c>
      <c r="AH6285" s="2" t="s">
        <v>50</v>
      </c>
      <c r="AI6285" s="3">
        <v>0</v>
      </c>
    </row>
    <row r="6286" spans="1:35" x14ac:dyDescent="0.3">
      <c r="A6286" s="2" t="s">
        <v>12783</v>
      </c>
      <c r="B6286" s="2" t="s">
        <v>5388</v>
      </c>
      <c r="C6286" s="2" t="s">
        <v>278</v>
      </c>
      <c r="D6286" s="2" t="s">
        <v>54</v>
      </c>
      <c r="E6286" s="2">
        <v>2023</v>
      </c>
      <c r="F6286" s="2" t="s">
        <v>68</v>
      </c>
      <c r="G6286" s="2" t="s">
        <v>93</v>
      </c>
      <c r="H6286" s="2" t="s">
        <v>94</v>
      </c>
      <c r="I6286" s="2" t="s">
        <v>131</v>
      </c>
      <c r="J6286" s="2" t="s">
        <v>132</v>
      </c>
      <c r="K6286" s="3">
        <v>2429431.11</v>
      </c>
      <c r="L6286" s="3">
        <v>1372063.12</v>
      </c>
      <c r="M6286" s="3">
        <f t="shared" si="686"/>
        <v>1057367.9899999998</v>
      </c>
      <c r="N6286" s="3">
        <v>509789.42</v>
      </c>
      <c r="O6286" s="3">
        <f t="shared" si="687"/>
        <v>547578.56999999983</v>
      </c>
      <c r="P6286" s="3">
        <v>437903.76</v>
      </c>
      <c r="Q6286" s="4">
        <f t="shared" si="688"/>
        <v>0.43523275290567914</v>
      </c>
      <c r="R6286" s="4">
        <f t="shared" si="689"/>
        <v>0.18024950705434906</v>
      </c>
      <c r="S6286" s="3">
        <v>2537563.5699999998</v>
      </c>
      <c r="T6286" s="3">
        <f t="shared" si="690"/>
        <v>-108132.45999999996</v>
      </c>
      <c r="U6286" s="4">
        <f t="shared" si="691"/>
        <v>-4.2612709797059375E-2</v>
      </c>
      <c r="V6286" s="2" t="s">
        <v>124</v>
      </c>
      <c r="W6286" s="2" t="s">
        <v>45</v>
      </c>
      <c r="X6286" s="2" t="s">
        <v>97</v>
      </c>
      <c r="Y6286" s="2">
        <v>1550</v>
      </c>
      <c r="Z6286" s="2" t="s">
        <v>11172</v>
      </c>
      <c r="AA6286" s="2" t="s">
        <v>109</v>
      </c>
      <c r="AB6286" s="2" t="s">
        <v>49</v>
      </c>
      <c r="AC6286" s="2">
        <v>9.74</v>
      </c>
      <c r="AD6286" s="3">
        <v>0</v>
      </c>
      <c r="AE6286" s="5">
        <v>0</v>
      </c>
      <c r="AF6286" s="2">
        <v>0</v>
      </c>
      <c r="AG6286" s="3">
        <f t="shared" si="692"/>
        <v>0</v>
      </c>
      <c r="AH6286" s="2" t="s">
        <v>50</v>
      </c>
      <c r="AI6286" s="3">
        <v>0</v>
      </c>
    </row>
    <row r="6287" spans="1:35" x14ac:dyDescent="0.3">
      <c r="A6287" s="2" t="s">
        <v>12784</v>
      </c>
      <c r="B6287" s="2" t="s">
        <v>1827</v>
      </c>
      <c r="C6287" s="2" t="s">
        <v>370</v>
      </c>
      <c r="D6287" s="2" t="s">
        <v>81</v>
      </c>
      <c r="E6287" s="2">
        <v>2021</v>
      </c>
      <c r="F6287" s="2" t="s">
        <v>39</v>
      </c>
      <c r="G6287" s="2" t="s">
        <v>69</v>
      </c>
      <c r="H6287" s="2" t="s">
        <v>165</v>
      </c>
      <c r="I6287" s="2" t="s">
        <v>131</v>
      </c>
      <c r="J6287" s="2" t="s">
        <v>132</v>
      </c>
      <c r="K6287" s="3">
        <v>6362760.1200000001</v>
      </c>
      <c r="L6287" s="3">
        <v>2757746.85</v>
      </c>
      <c r="M6287" s="3">
        <f t="shared" si="686"/>
        <v>3605013.27</v>
      </c>
      <c r="N6287" s="3">
        <v>976654.47</v>
      </c>
      <c r="O6287" s="3">
        <f t="shared" si="687"/>
        <v>2628358.7999999998</v>
      </c>
      <c r="P6287" s="3">
        <v>1979687</v>
      </c>
      <c r="Q6287" s="4">
        <f t="shared" si="688"/>
        <v>0.56658010077551058</v>
      </c>
      <c r="R6287" s="4">
        <f t="shared" si="689"/>
        <v>0.31113651350414262</v>
      </c>
      <c r="S6287" s="3">
        <v>5564209.8499999996</v>
      </c>
      <c r="T6287" s="3">
        <f t="shared" si="690"/>
        <v>798550.27000000048</v>
      </c>
      <c r="U6287" s="4">
        <f t="shared" si="691"/>
        <v>0.14351548405385905</v>
      </c>
      <c r="V6287" s="2" t="s">
        <v>133</v>
      </c>
      <c r="W6287" s="2" t="s">
        <v>117</v>
      </c>
      <c r="X6287" s="2" t="s">
        <v>167</v>
      </c>
      <c r="Y6287" s="2">
        <v>17.2</v>
      </c>
      <c r="Z6287" s="2" t="s">
        <v>2918</v>
      </c>
      <c r="AA6287" s="2" t="s">
        <v>99</v>
      </c>
      <c r="AB6287" s="2" t="s">
        <v>149</v>
      </c>
      <c r="AC6287" s="2">
        <v>9.52</v>
      </c>
      <c r="AD6287" s="3">
        <v>0</v>
      </c>
      <c r="AE6287" s="5">
        <v>0</v>
      </c>
      <c r="AF6287" s="2">
        <v>0</v>
      </c>
      <c r="AG6287" s="3">
        <f t="shared" si="692"/>
        <v>0</v>
      </c>
      <c r="AH6287" s="2" t="s">
        <v>230</v>
      </c>
      <c r="AI6287" s="3">
        <v>0</v>
      </c>
    </row>
    <row r="6288" spans="1:35" x14ac:dyDescent="0.3">
      <c r="A6288" s="2" t="s">
        <v>12785</v>
      </c>
      <c r="B6288" s="2" t="s">
        <v>6742</v>
      </c>
      <c r="C6288" s="2" t="s">
        <v>216</v>
      </c>
      <c r="D6288" s="2" t="s">
        <v>38</v>
      </c>
      <c r="E6288" s="2">
        <v>2024</v>
      </c>
      <c r="F6288" s="2" t="s">
        <v>92</v>
      </c>
      <c r="G6288" s="2" t="s">
        <v>56</v>
      </c>
      <c r="H6288" s="2" t="s">
        <v>262</v>
      </c>
      <c r="I6288" s="2" t="s">
        <v>39</v>
      </c>
      <c r="J6288" s="2" t="s">
        <v>116</v>
      </c>
      <c r="K6288" s="3">
        <v>4061699.16</v>
      </c>
      <c r="L6288" s="3">
        <v>1991902.91</v>
      </c>
      <c r="M6288" s="3">
        <f t="shared" si="686"/>
        <v>2069796.2500000002</v>
      </c>
      <c r="N6288" s="3">
        <v>821060.09</v>
      </c>
      <c r="O6288" s="3">
        <f t="shared" si="687"/>
        <v>1248736.1600000001</v>
      </c>
      <c r="P6288" s="3">
        <v>897425.45</v>
      </c>
      <c r="Q6288" s="4">
        <f t="shared" si="688"/>
        <v>0.50958876284672938</v>
      </c>
      <c r="R6288" s="4">
        <f t="shared" si="689"/>
        <v>0.22094828165461666</v>
      </c>
      <c r="S6288" s="3">
        <v>3542665.04</v>
      </c>
      <c r="T6288" s="3">
        <f t="shared" si="690"/>
        <v>519034.12000000011</v>
      </c>
      <c r="U6288" s="4">
        <f t="shared" si="691"/>
        <v>0.14650951025276726</v>
      </c>
      <c r="V6288" s="2" t="s">
        <v>85</v>
      </c>
      <c r="W6288" s="2" t="s">
        <v>134</v>
      </c>
      <c r="X6288" s="2" t="s">
        <v>264</v>
      </c>
      <c r="Y6288" s="2">
        <v>83.5</v>
      </c>
      <c r="Z6288" s="2" t="s">
        <v>12786</v>
      </c>
      <c r="AA6288" s="2" t="s">
        <v>224</v>
      </c>
      <c r="AB6288" s="2" t="s">
        <v>110</v>
      </c>
      <c r="AC6288" s="2">
        <v>8.49</v>
      </c>
      <c r="AD6288" s="3">
        <v>0</v>
      </c>
      <c r="AE6288" s="5">
        <v>0</v>
      </c>
      <c r="AF6288" s="2">
        <v>0</v>
      </c>
      <c r="AG6288" s="3">
        <f t="shared" si="692"/>
        <v>0</v>
      </c>
      <c r="AH6288" s="2" t="s">
        <v>50</v>
      </c>
      <c r="AI6288" s="3">
        <v>0</v>
      </c>
    </row>
    <row r="6289" spans="1:35" x14ac:dyDescent="0.3">
      <c r="A6289" s="2" t="s">
        <v>12787</v>
      </c>
      <c r="B6289" s="2" t="s">
        <v>2203</v>
      </c>
      <c r="C6289" s="2" t="s">
        <v>138</v>
      </c>
      <c r="D6289" s="2" t="s">
        <v>104</v>
      </c>
      <c r="E6289" s="2">
        <v>2024</v>
      </c>
      <c r="F6289" s="2" t="s">
        <v>39</v>
      </c>
      <c r="G6289" s="2" t="s">
        <v>40</v>
      </c>
      <c r="H6289" s="2" t="s">
        <v>41</v>
      </c>
      <c r="I6289" s="2" t="s">
        <v>71</v>
      </c>
      <c r="J6289" s="2" t="s">
        <v>293</v>
      </c>
      <c r="K6289" s="3">
        <v>6137560.8899999997</v>
      </c>
      <c r="L6289" s="3">
        <v>2645478.59</v>
      </c>
      <c r="M6289" s="3">
        <f t="shared" si="686"/>
        <v>3492082.3</v>
      </c>
      <c r="N6289" s="3">
        <v>1050862.1499999999</v>
      </c>
      <c r="O6289" s="3">
        <f t="shared" si="687"/>
        <v>2441220.15</v>
      </c>
      <c r="P6289" s="3">
        <v>1712930.96</v>
      </c>
      <c r="Q6289" s="4">
        <f t="shared" si="688"/>
        <v>0.56896906810157932</v>
      </c>
      <c r="R6289" s="4">
        <f t="shared" si="689"/>
        <v>0.27908985192976227</v>
      </c>
      <c r="S6289" s="3">
        <v>6615513.1100000003</v>
      </c>
      <c r="T6289" s="3">
        <f t="shared" si="690"/>
        <v>-477952.22000000067</v>
      </c>
      <c r="U6289" s="4">
        <f t="shared" si="691"/>
        <v>-7.2247188094530235E-2</v>
      </c>
      <c r="V6289" s="2" t="s">
        <v>85</v>
      </c>
      <c r="W6289" s="2" t="s">
        <v>134</v>
      </c>
      <c r="X6289" s="2" t="s">
        <v>46</v>
      </c>
      <c r="Y6289" s="2">
        <v>0.89</v>
      </c>
      <c r="Z6289" s="2" t="s">
        <v>12788</v>
      </c>
      <c r="AA6289" s="2" t="s">
        <v>63</v>
      </c>
      <c r="AB6289" s="2" t="s">
        <v>88</v>
      </c>
      <c r="AC6289" s="2">
        <v>4.08</v>
      </c>
      <c r="AD6289" s="3">
        <v>0</v>
      </c>
      <c r="AE6289" s="5">
        <v>0</v>
      </c>
      <c r="AF6289" s="2">
        <v>0</v>
      </c>
      <c r="AG6289" s="3">
        <f t="shared" si="692"/>
        <v>0</v>
      </c>
      <c r="AH6289" s="2" t="s">
        <v>50</v>
      </c>
      <c r="AI6289" s="3">
        <v>0</v>
      </c>
    </row>
    <row r="6290" spans="1:35" x14ac:dyDescent="0.3">
      <c r="A6290" s="2" t="s">
        <v>12789</v>
      </c>
      <c r="B6290" s="2" t="s">
        <v>1709</v>
      </c>
      <c r="C6290" s="2" t="s">
        <v>152</v>
      </c>
      <c r="D6290" s="2" t="s">
        <v>38</v>
      </c>
      <c r="E6290" s="2">
        <v>2022</v>
      </c>
      <c r="F6290" s="2" t="s">
        <v>105</v>
      </c>
      <c r="G6290" s="2" t="s">
        <v>40</v>
      </c>
      <c r="H6290" s="2" t="s">
        <v>139</v>
      </c>
      <c r="I6290" s="2" t="s">
        <v>58</v>
      </c>
      <c r="J6290" s="2" t="s">
        <v>240</v>
      </c>
      <c r="K6290" s="3">
        <v>9406938.8599999994</v>
      </c>
      <c r="L6290" s="3">
        <v>5355416.2</v>
      </c>
      <c r="M6290" s="3">
        <f t="shared" si="686"/>
        <v>4051522.6599999992</v>
      </c>
      <c r="N6290" s="3">
        <v>1471026.05</v>
      </c>
      <c r="O6290" s="3">
        <f t="shared" si="687"/>
        <v>2580496.6099999994</v>
      </c>
      <c r="P6290" s="3">
        <v>2009816.01</v>
      </c>
      <c r="Q6290" s="4">
        <f t="shared" si="688"/>
        <v>0.43069511987877418</v>
      </c>
      <c r="R6290" s="4">
        <f t="shared" si="689"/>
        <v>0.21365250055425578</v>
      </c>
      <c r="S6290" s="3">
        <v>9703225.5899999999</v>
      </c>
      <c r="T6290" s="3">
        <f t="shared" si="690"/>
        <v>-296286.73000000045</v>
      </c>
      <c r="U6290" s="4">
        <f t="shared" si="691"/>
        <v>-3.05348697968384E-2</v>
      </c>
      <c r="V6290" s="2" t="s">
        <v>107</v>
      </c>
      <c r="W6290" s="2" t="s">
        <v>207</v>
      </c>
      <c r="X6290" s="2" t="s">
        <v>86</v>
      </c>
      <c r="Y6290" s="2">
        <v>0.92</v>
      </c>
      <c r="Z6290" s="2" t="s">
        <v>12151</v>
      </c>
      <c r="AA6290" s="2" t="s">
        <v>148</v>
      </c>
      <c r="AB6290" s="2" t="s">
        <v>110</v>
      </c>
      <c r="AC6290" s="2">
        <v>8.34</v>
      </c>
      <c r="AD6290" s="3">
        <v>0</v>
      </c>
      <c r="AE6290" s="5">
        <v>0</v>
      </c>
      <c r="AF6290" s="2">
        <v>0</v>
      </c>
      <c r="AG6290" s="3">
        <f t="shared" si="692"/>
        <v>0</v>
      </c>
      <c r="AH6290" s="2" t="s">
        <v>50</v>
      </c>
      <c r="AI6290" s="3">
        <v>0</v>
      </c>
    </row>
    <row r="6291" spans="1:35" x14ac:dyDescent="0.3">
      <c r="A6291" s="2" t="s">
        <v>12790</v>
      </c>
      <c r="B6291" s="2" t="s">
        <v>7407</v>
      </c>
      <c r="C6291" s="2" t="s">
        <v>387</v>
      </c>
      <c r="D6291" s="2" t="s">
        <v>81</v>
      </c>
      <c r="E6291" s="2">
        <v>2020</v>
      </c>
      <c r="F6291" s="2" t="s">
        <v>92</v>
      </c>
      <c r="G6291" s="2" t="s">
        <v>56</v>
      </c>
      <c r="H6291" s="2" t="s">
        <v>153</v>
      </c>
      <c r="I6291" s="2" t="s">
        <v>42</v>
      </c>
      <c r="J6291" s="2" t="s">
        <v>166</v>
      </c>
      <c r="K6291" s="3">
        <v>1409306.91</v>
      </c>
      <c r="L6291" s="3">
        <v>802409.9</v>
      </c>
      <c r="M6291" s="3">
        <f t="shared" si="686"/>
        <v>606897.00999999989</v>
      </c>
      <c r="N6291" s="3">
        <v>266477.18</v>
      </c>
      <c r="O6291" s="3">
        <f t="shared" si="687"/>
        <v>340419.8299999999</v>
      </c>
      <c r="P6291" s="3">
        <v>256155.4</v>
      </c>
      <c r="Q6291" s="4">
        <f t="shared" si="688"/>
        <v>0.43063509140106321</v>
      </c>
      <c r="R6291" s="4">
        <f t="shared" si="689"/>
        <v>0.18175984108387008</v>
      </c>
      <c r="S6291" s="3">
        <v>1630660.81</v>
      </c>
      <c r="T6291" s="3">
        <f t="shared" si="690"/>
        <v>-221353.90000000014</v>
      </c>
      <c r="U6291" s="4">
        <f t="shared" si="691"/>
        <v>-0.13574490699877687</v>
      </c>
      <c r="V6291" s="2" t="s">
        <v>44</v>
      </c>
      <c r="W6291" s="2" t="s">
        <v>60</v>
      </c>
      <c r="X6291" s="2" t="s">
        <v>155</v>
      </c>
      <c r="Y6291" s="2">
        <v>7.24</v>
      </c>
      <c r="Z6291" s="2" t="s">
        <v>5073</v>
      </c>
      <c r="AA6291" s="2" t="s">
        <v>48</v>
      </c>
      <c r="AB6291" s="2" t="s">
        <v>242</v>
      </c>
      <c r="AC6291" s="2">
        <v>9.8699999999999992</v>
      </c>
      <c r="AD6291" s="3">
        <v>0</v>
      </c>
      <c r="AE6291" s="5">
        <v>0</v>
      </c>
      <c r="AF6291" s="2">
        <v>0</v>
      </c>
      <c r="AG6291" s="3">
        <f t="shared" si="692"/>
        <v>0</v>
      </c>
      <c r="AH6291" s="2" t="s">
        <v>50</v>
      </c>
      <c r="AI6291" s="3">
        <v>0</v>
      </c>
    </row>
    <row r="6292" spans="1:35" x14ac:dyDescent="0.3">
      <c r="A6292" s="2" t="s">
        <v>12791</v>
      </c>
      <c r="B6292" s="2" t="s">
        <v>2070</v>
      </c>
      <c r="C6292" s="2" t="s">
        <v>122</v>
      </c>
      <c r="D6292" s="2" t="s">
        <v>104</v>
      </c>
      <c r="E6292" s="2">
        <v>2023</v>
      </c>
      <c r="F6292" s="2" t="s">
        <v>58</v>
      </c>
      <c r="G6292" s="2" t="s">
        <v>114</v>
      </c>
      <c r="H6292" s="2" t="s">
        <v>234</v>
      </c>
      <c r="I6292" s="2" t="s">
        <v>39</v>
      </c>
      <c r="J6292" s="2" t="s">
        <v>116</v>
      </c>
      <c r="K6292" s="3">
        <v>4181771.34</v>
      </c>
      <c r="L6292" s="3">
        <v>2006891.5</v>
      </c>
      <c r="M6292" s="3">
        <f t="shared" si="686"/>
        <v>2174879.84</v>
      </c>
      <c r="N6292" s="3">
        <v>918218.41</v>
      </c>
      <c r="O6292" s="3">
        <f t="shared" si="687"/>
        <v>1256661.4299999997</v>
      </c>
      <c r="P6292" s="3">
        <v>995515.78</v>
      </c>
      <c r="Q6292" s="4">
        <f t="shared" si="688"/>
        <v>0.52008578737832178</v>
      </c>
      <c r="R6292" s="4">
        <f t="shared" si="689"/>
        <v>0.23806078789568635</v>
      </c>
      <c r="S6292" s="3">
        <v>4517639.47</v>
      </c>
      <c r="T6292" s="3">
        <f t="shared" si="690"/>
        <v>-335868.12999999989</v>
      </c>
      <c r="U6292" s="4">
        <f t="shared" si="691"/>
        <v>-7.434593491365965E-2</v>
      </c>
      <c r="V6292" s="2" t="s">
        <v>44</v>
      </c>
      <c r="W6292" s="2" t="s">
        <v>117</v>
      </c>
      <c r="X6292" s="2" t="s">
        <v>236</v>
      </c>
      <c r="Y6292" s="2">
        <v>3.67</v>
      </c>
      <c r="Z6292" s="2" t="s">
        <v>12170</v>
      </c>
      <c r="AA6292" s="2" t="s">
        <v>99</v>
      </c>
      <c r="AB6292" s="2" t="s">
        <v>49</v>
      </c>
      <c r="AC6292" s="2">
        <v>9.25</v>
      </c>
      <c r="AD6292" s="3">
        <v>0</v>
      </c>
      <c r="AE6292" s="5">
        <v>0</v>
      </c>
      <c r="AF6292" s="2">
        <v>0</v>
      </c>
      <c r="AG6292" s="3">
        <f t="shared" si="692"/>
        <v>0</v>
      </c>
      <c r="AH6292" s="2" t="s">
        <v>50</v>
      </c>
      <c r="AI6292" s="3">
        <v>0</v>
      </c>
    </row>
    <row r="6293" spans="1:35" x14ac:dyDescent="0.3">
      <c r="A6293" s="2" t="s">
        <v>12792</v>
      </c>
      <c r="B6293" s="2" t="s">
        <v>3170</v>
      </c>
      <c r="C6293" s="2" t="s">
        <v>363</v>
      </c>
      <c r="D6293" s="2" t="s">
        <v>81</v>
      </c>
      <c r="E6293" s="2">
        <v>2022</v>
      </c>
      <c r="F6293" s="2" t="s">
        <v>92</v>
      </c>
      <c r="G6293" s="2" t="s">
        <v>114</v>
      </c>
      <c r="H6293" s="2" t="s">
        <v>234</v>
      </c>
      <c r="I6293" s="2" t="s">
        <v>55</v>
      </c>
      <c r="J6293" s="2" t="s">
        <v>84</v>
      </c>
      <c r="K6293" s="3">
        <v>9799678.5399999991</v>
      </c>
      <c r="L6293" s="3">
        <v>2750186.76</v>
      </c>
      <c r="M6293" s="3">
        <f t="shared" si="686"/>
        <v>7049491.7799999993</v>
      </c>
      <c r="N6293" s="3">
        <v>1692029.72</v>
      </c>
      <c r="O6293" s="3">
        <f t="shared" si="687"/>
        <v>5357462.0599999996</v>
      </c>
      <c r="P6293" s="3">
        <v>3885811.44</v>
      </c>
      <c r="Q6293" s="4">
        <f t="shared" si="688"/>
        <v>0.71935949237779795</v>
      </c>
      <c r="R6293" s="4">
        <f t="shared" si="689"/>
        <v>0.39652437823741105</v>
      </c>
      <c r="S6293" s="3">
        <v>8996927.8699999992</v>
      </c>
      <c r="T6293" s="3">
        <f t="shared" si="690"/>
        <v>802750.66999999993</v>
      </c>
      <c r="U6293" s="4">
        <f t="shared" si="691"/>
        <v>8.9224975636044535E-2</v>
      </c>
      <c r="V6293" s="2" t="s">
        <v>73</v>
      </c>
      <c r="W6293" s="2" t="s">
        <v>125</v>
      </c>
      <c r="X6293" s="2" t="s">
        <v>236</v>
      </c>
      <c r="Y6293" s="2">
        <v>3.67</v>
      </c>
      <c r="Z6293" s="2" t="s">
        <v>12793</v>
      </c>
      <c r="AA6293" s="2" t="s">
        <v>99</v>
      </c>
      <c r="AB6293" s="2" t="s">
        <v>142</v>
      </c>
      <c r="AC6293" s="2">
        <v>1.42</v>
      </c>
      <c r="AD6293" s="3">
        <v>0</v>
      </c>
      <c r="AE6293" s="5">
        <v>0</v>
      </c>
      <c r="AF6293" s="2">
        <v>0</v>
      </c>
      <c r="AG6293" s="3">
        <f t="shared" si="692"/>
        <v>0</v>
      </c>
      <c r="AH6293" s="2" t="s">
        <v>50</v>
      </c>
      <c r="AI6293" s="3">
        <v>0</v>
      </c>
    </row>
    <row r="6294" spans="1:35" x14ac:dyDescent="0.3">
      <c r="A6294" s="2" t="s">
        <v>12794</v>
      </c>
      <c r="B6294" s="2" t="s">
        <v>971</v>
      </c>
      <c r="C6294" s="2" t="s">
        <v>880</v>
      </c>
      <c r="D6294" s="2" t="s">
        <v>81</v>
      </c>
      <c r="E6294" s="2">
        <v>2024</v>
      </c>
      <c r="F6294" s="2" t="s">
        <v>39</v>
      </c>
      <c r="G6294" s="2" t="s">
        <v>114</v>
      </c>
      <c r="H6294" s="2" t="s">
        <v>115</v>
      </c>
      <c r="I6294" s="2" t="s">
        <v>39</v>
      </c>
      <c r="J6294" s="2" t="s">
        <v>273</v>
      </c>
      <c r="K6294" s="3">
        <v>5869656.7199999997</v>
      </c>
      <c r="L6294" s="3">
        <v>2703382.04</v>
      </c>
      <c r="M6294" s="3">
        <f t="shared" si="686"/>
        <v>3166274.6799999997</v>
      </c>
      <c r="N6294" s="3">
        <v>992739.78</v>
      </c>
      <c r="O6294" s="3">
        <f t="shared" si="687"/>
        <v>2173534.8999999994</v>
      </c>
      <c r="P6294" s="3">
        <v>1612793.77</v>
      </c>
      <c r="Q6294" s="4">
        <f t="shared" si="688"/>
        <v>0.53943098055655969</v>
      </c>
      <c r="R6294" s="4">
        <f t="shared" si="689"/>
        <v>0.27476798847616424</v>
      </c>
      <c r="S6294" s="3">
        <v>7018587.7800000003</v>
      </c>
      <c r="T6294" s="3">
        <f t="shared" si="690"/>
        <v>-1148931.0600000005</v>
      </c>
      <c r="U6294" s="4">
        <f t="shared" si="691"/>
        <v>-0.16369832450823896</v>
      </c>
      <c r="V6294" s="2" t="s">
        <v>44</v>
      </c>
      <c r="W6294" s="2" t="s">
        <v>125</v>
      </c>
      <c r="X6294" s="2" t="s">
        <v>118</v>
      </c>
      <c r="Y6294" s="2">
        <v>3.75</v>
      </c>
      <c r="Z6294" s="2" t="s">
        <v>6198</v>
      </c>
      <c r="AA6294" s="2" t="s">
        <v>76</v>
      </c>
      <c r="AB6294" s="2" t="s">
        <v>77</v>
      </c>
      <c r="AC6294" s="2">
        <v>2.34</v>
      </c>
      <c r="AD6294" s="3">
        <v>0</v>
      </c>
      <c r="AE6294" s="5">
        <v>0</v>
      </c>
      <c r="AF6294" s="2">
        <v>0</v>
      </c>
      <c r="AG6294" s="3">
        <f t="shared" si="692"/>
        <v>0</v>
      </c>
      <c r="AH6294" s="2" t="s">
        <v>50</v>
      </c>
      <c r="AI6294" s="3">
        <v>0</v>
      </c>
    </row>
    <row r="6295" spans="1:35" x14ac:dyDescent="0.3">
      <c r="A6295" s="2" t="s">
        <v>12795</v>
      </c>
      <c r="B6295" s="2" t="s">
        <v>3587</v>
      </c>
      <c r="C6295" s="2" t="s">
        <v>880</v>
      </c>
      <c r="D6295" s="2" t="s">
        <v>81</v>
      </c>
      <c r="E6295" s="2">
        <v>2024</v>
      </c>
      <c r="F6295" s="2" t="s">
        <v>58</v>
      </c>
      <c r="G6295" s="2" t="s">
        <v>93</v>
      </c>
      <c r="H6295" s="2" t="s">
        <v>94</v>
      </c>
      <c r="I6295" s="2" t="s">
        <v>131</v>
      </c>
      <c r="J6295" s="2" t="s">
        <v>132</v>
      </c>
      <c r="K6295" s="3">
        <v>1261043.22</v>
      </c>
      <c r="L6295" s="3">
        <v>470916.88</v>
      </c>
      <c r="M6295" s="3">
        <f t="shared" si="686"/>
        <v>790126.34</v>
      </c>
      <c r="N6295" s="3">
        <v>175390.58</v>
      </c>
      <c r="O6295" s="3">
        <f t="shared" si="687"/>
        <v>614735.76</v>
      </c>
      <c r="P6295" s="3">
        <v>467491.06</v>
      </c>
      <c r="Q6295" s="4">
        <f t="shared" si="688"/>
        <v>0.6265656303199505</v>
      </c>
      <c r="R6295" s="4">
        <f t="shared" si="689"/>
        <v>0.37071771417953464</v>
      </c>
      <c r="S6295" s="3">
        <v>1043229.52</v>
      </c>
      <c r="T6295" s="3">
        <f t="shared" si="690"/>
        <v>217813.69999999995</v>
      </c>
      <c r="U6295" s="4">
        <f t="shared" si="691"/>
        <v>0.20878789933014927</v>
      </c>
      <c r="V6295" s="2" t="s">
        <v>107</v>
      </c>
      <c r="W6295" s="2" t="s">
        <v>96</v>
      </c>
      <c r="X6295" s="2" t="s">
        <v>97</v>
      </c>
      <c r="Y6295" s="2">
        <v>1550</v>
      </c>
      <c r="Z6295" s="2" t="s">
        <v>1255</v>
      </c>
      <c r="AA6295" s="2" t="s">
        <v>76</v>
      </c>
      <c r="AB6295" s="2" t="s">
        <v>149</v>
      </c>
      <c r="AC6295" s="2">
        <v>9.8000000000000007</v>
      </c>
      <c r="AD6295" s="3">
        <v>0</v>
      </c>
      <c r="AE6295" s="5">
        <v>0</v>
      </c>
      <c r="AF6295" s="2">
        <v>0</v>
      </c>
      <c r="AG6295" s="3">
        <f t="shared" si="692"/>
        <v>0</v>
      </c>
      <c r="AH6295" s="2" t="s">
        <v>50</v>
      </c>
      <c r="AI6295" s="3">
        <v>0</v>
      </c>
    </row>
    <row r="6296" spans="1:35" x14ac:dyDescent="0.3">
      <c r="A6296" s="2" t="s">
        <v>12796</v>
      </c>
      <c r="B6296" s="2" t="s">
        <v>2558</v>
      </c>
      <c r="C6296" s="2" t="s">
        <v>164</v>
      </c>
      <c r="D6296" s="2" t="s">
        <v>81</v>
      </c>
      <c r="E6296" s="2">
        <v>2023</v>
      </c>
      <c r="F6296" s="2" t="s">
        <v>105</v>
      </c>
      <c r="G6296" s="2" t="s">
        <v>69</v>
      </c>
      <c r="H6296" s="2" t="s">
        <v>70</v>
      </c>
      <c r="I6296" s="2" t="s">
        <v>55</v>
      </c>
      <c r="J6296" s="2" t="s">
        <v>540</v>
      </c>
      <c r="K6296" s="3">
        <v>959005.8</v>
      </c>
      <c r="L6296" s="3">
        <v>541648.63</v>
      </c>
      <c r="M6296" s="3">
        <f t="shared" si="686"/>
        <v>417357.17000000004</v>
      </c>
      <c r="N6296" s="3">
        <v>124189.41</v>
      </c>
      <c r="O6296" s="3">
        <f t="shared" si="687"/>
        <v>293167.76</v>
      </c>
      <c r="P6296" s="3">
        <v>216390.11</v>
      </c>
      <c r="Q6296" s="4">
        <f t="shared" si="688"/>
        <v>0.43519775375706804</v>
      </c>
      <c r="R6296" s="4">
        <f t="shared" si="689"/>
        <v>0.22564004305291999</v>
      </c>
      <c r="S6296" s="3">
        <v>1123051.96</v>
      </c>
      <c r="T6296" s="3">
        <f t="shared" si="690"/>
        <v>-164046.15999999992</v>
      </c>
      <c r="U6296" s="4">
        <f t="shared" si="691"/>
        <v>-0.14607174542485096</v>
      </c>
      <c r="V6296" s="2" t="s">
        <v>73</v>
      </c>
      <c r="W6296" s="2" t="s">
        <v>45</v>
      </c>
      <c r="X6296" s="2" t="s">
        <v>74</v>
      </c>
      <c r="Y6296" s="2">
        <v>1.36</v>
      </c>
      <c r="Z6296" s="2" t="s">
        <v>12797</v>
      </c>
      <c r="AA6296" s="2" t="s">
        <v>48</v>
      </c>
      <c r="AB6296" s="2" t="s">
        <v>110</v>
      </c>
      <c r="AC6296" s="2">
        <v>6.64</v>
      </c>
      <c r="AD6296" s="3">
        <v>0</v>
      </c>
      <c r="AE6296" s="5">
        <v>0</v>
      </c>
      <c r="AF6296" s="2">
        <v>0</v>
      </c>
      <c r="AG6296" s="3">
        <f t="shared" si="692"/>
        <v>0</v>
      </c>
      <c r="AH6296" s="2" t="s">
        <v>50</v>
      </c>
      <c r="AI6296" s="3">
        <v>0</v>
      </c>
    </row>
    <row r="6297" spans="1:35" x14ac:dyDescent="0.3">
      <c r="A6297" s="2" t="s">
        <v>12798</v>
      </c>
      <c r="B6297" s="2" t="s">
        <v>3790</v>
      </c>
      <c r="C6297" s="2" t="s">
        <v>377</v>
      </c>
      <c r="D6297" s="2" t="s">
        <v>81</v>
      </c>
      <c r="E6297" s="2">
        <v>2023</v>
      </c>
      <c r="F6297" s="2" t="s">
        <v>105</v>
      </c>
      <c r="G6297" s="2" t="s">
        <v>56</v>
      </c>
      <c r="H6297" s="2" t="s">
        <v>123</v>
      </c>
      <c r="I6297" s="2" t="s">
        <v>42</v>
      </c>
      <c r="J6297" s="2" t="s">
        <v>166</v>
      </c>
      <c r="K6297" s="3">
        <v>7944585.6900000004</v>
      </c>
      <c r="L6297" s="3">
        <v>4328407.8499999996</v>
      </c>
      <c r="M6297" s="3">
        <f t="shared" si="686"/>
        <v>3616177.8400000008</v>
      </c>
      <c r="N6297" s="3">
        <v>1736300.7</v>
      </c>
      <c r="O6297" s="3">
        <f t="shared" si="687"/>
        <v>1879877.1400000008</v>
      </c>
      <c r="P6297" s="3">
        <v>1343452.91</v>
      </c>
      <c r="Q6297" s="4">
        <f t="shared" si="688"/>
        <v>0.45517513198350318</v>
      </c>
      <c r="R6297" s="4">
        <f t="shared" si="689"/>
        <v>0.16910295419067975</v>
      </c>
      <c r="S6297" s="3">
        <v>9379547.9399999995</v>
      </c>
      <c r="T6297" s="3">
        <f t="shared" si="690"/>
        <v>-1434962.2499999991</v>
      </c>
      <c r="U6297" s="4">
        <f t="shared" si="691"/>
        <v>-0.15298842323524595</v>
      </c>
      <c r="V6297" s="2" t="s">
        <v>44</v>
      </c>
      <c r="W6297" s="2" t="s">
        <v>117</v>
      </c>
      <c r="X6297" s="2" t="s">
        <v>126</v>
      </c>
      <c r="Y6297" s="2">
        <v>1.34</v>
      </c>
      <c r="Z6297" s="2" t="s">
        <v>3788</v>
      </c>
      <c r="AA6297" s="2" t="s">
        <v>99</v>
      </c>
      <c r="AB6297" s="2" t="s">
        <v>142</v>
      </c>
      <c r="AC6297" s="2">
        <v>4.72</v>
      </c>
      <c r="AD6297" s="3">
        <v>0</v>
      </c>
      <c r="AE6297" s="5">
        <v>0</v>
      </c>
      <c r="AF6297" s="2">
        <v>0</v>
      </c>
      <c r="AG6297" s="3">
        <f t="shared" si="692"/>
        <v>0</v>
      </c>
      <c r="AH6297" s="2" t="s">
        <v>50</v>
      </c>
      <c r="AI6297" s="3">
        <v>0</v>
      </c>
    </row>
    <row r="6298" spans="1:35" x14ac:dyDescent="0.3">
      <c r="A6298" s="2" t="s">
        <v>12799</v>
      </c>
      <c r="B6298" s="2" t="s">
        <v>2566</v>
      </c>
      <c r="C6298" s="2" t="s">
        <v>145</v>
      </c>
      <c r="D6298" s="2" t="s">
        <v>54</v>
      </c>
      <c r="E6298" s="2">
        <v>2024</v>
      </c>
      <c r="F6298" s="2" t="s">
        <v>92</v>
      </c>
      <c r="G6298" s="2" t="s">
        <v>93</v>
      </c>
      <c r="H6298" s="2" t="s">
        <v>94</v>
      </c>
      <c r="I6298" s="2" t="s">
        <v>71</v>
      </c>
      <c r="J6298" s="2" t="s">
        <v>172</v>
      </c>
      <c r="K6298" s="3">
        <v>8958074.9100000001</v>
      </c>
      <c r="L6298" s="3">
        <v>3017082.92</v>
      </c>
      <c r="M6298" s="3">
        <f t="shared" si="686"/>
        <v>5940991.9900000002</v>
      </c>
      <c r="N6298" s="3">
        <v>765535.39</v>
      </c>
      <c r="O6298" s="3">
        <f t="shared" si="687"/>
        <v>5175456.6000000006</v>
      </c>
      <c r="P6298" s="3">
        <v>3832690.52</v>
      </c>
      <c r="Q6298" s="4">
        <f t="shared" si="688"/>
        <v>0.66319963269876248</v>
      </c>
      <c r="R6298" s="4">
        <f t="shared" si="689"/>
        <v>0.42784756306531041</v>
      </c>
      <c r="S6298" s="3">
        <v>10642864.34</v>
      </c>
      <c r="T6298" s="3">
        <f t="shared" si="690"/>
        <v>-1684789.4299999997</v>
      </c>
      <c r="U6298" s="4">
        <f t="shared" si="691"/>
        <v>-0.15830225549976329</v>
      </c>
      <c r="V6298" s="2" t="s">
        <v>73</v>
      </c>
      <c r="W6298" s="2" t="s">
        <v>134</v>
      </c>
      <c r="X6298" s="2" t="s">
        <v>97</v>
      </c>
      <c r="Y6298" s="2">
        <v>1550</v>
      </c>
      <c r="Z6298" s="2" t="s">
        <v>323</v>
      </c>
      <c r="AA6298" s="2" t="s">
        <v>224</v>
      </c>
      <c r="AB6298" s="2" t="s">
        <v>149</v>
      </c>
      <c r="AC6298" s="2">
        <v>6.31</v>
      </c>
      <c r="AD6298" s="3">
        <v>0</v>
      </c>
      <c r="AE6298" s="5">
        <v>0</v>
      </c>
      <c r="AF6298" s="2">
        <v>0</v>
      </c>
      <c r="AG6298" s="3">
        <f t="shared" si="692"/>
        <v>0</v>
      </c>
      <c r="AH6298" s="2" t="s">
        <v>50</v>
      </c>
      <c r="AI6298" s="3">
        <v>0</v>
      </c>
    </row>
    <row r="6299" spans="1:35" x14ac:dyDescent="0.3">
      <c r="A6299" s="2" t="s">
        <v>12800</v>
      </c>
      <c r="B6299" s="2" t="s">
        <v>5034</v>
      </c>
      <c r="C6299" s="2" t="s">
        <v>411</v>
      </c>
      <c r="D6299" s="2" t="s">
        <v>54</v>
      </c>
      <c r="E6299" s="2">
        <v>2022</v>
      </c>
      <c r="F6299" s="2" t="s">
        <v>105</v>
      </c>
      <c r="G6299" s="2" t="s">
        <v>93</v>
      </c>
      <c r="H6299" s="2" t="s">
        <v>221</v>
      </c>
      <c r="I6299" s="2" t="s">
        <v>178</v>
      </c>
      <c r="J6299" s="2" t="s">
        <v>197</v>
      </c>
      <c r="K6299" s="3">
        <v>736171.39</v>
      </c>
      <c r="L6299" s="3">
        <v>234558.18</v>
      </c>
      <c r="M6299" s="3">
        <f t="shared" si="686"/>
        <v>501613.21</v>
      </c>
      <c r="N6299" s="3">
        <v>75570.960000000006</v>
      </c>
      <c r="O6299" s="3">
        <f t="shared" si="687"/>
        <v>426042.25</v>
      </c>
      <c r="P6299" s="3">
        <v>314738.96999999997</v>
      </c>
      <c r="Q6299" s="4">
        <f t="shared" si="688"/>
        <v>0.68138101645053062</v>
      </c>
      <c r="R6299" s="4">
        <f t="shared" si="689"/>
        <v>0.42753491140154193</v>
      </c>
      <c r="S6299" s="3">
        <v>605666.14</v>
      </c>
      <c r="T6299" s="3">
        <f t="shared" si="690"/>
        <v>130505.25</v>
      </c>
      <c r="U6299" s="4">
        <f t="shared" si="691"/>
        <v>0.21547390778688733</v>
      </c>
      <c r="V6299" s="2" t="s">
        <v>44</v>
      </c>
      <c r="W6299" s="2" t="s">
        <v>134</v>
      </c>
      <c r="X6299" s="2" t="s">
        <v>222</v>
      </c>
      <c r="Y6299" s="2">
        <v>18.899999999999999</v>
      </c>
      <c r="Z6299" s="2" t="s">
        <v>10285</v>
      </c>
      <c r="AA6299" s="2" t="s">
        <v>141</v>
      </c>
      <c r="AB6299" s="2" t="s">
        <v>142</v>
      </c>
      <c r="AC6299" s="2">
        <v>9.1</v>
      </c>
      <c r="AD6299" s="3">
        <v>2443254.04</v>
      </c>
      <c r="AE6299" s="5">
        <v>17.850000000000001</v>
      </c>
      <c r="AF6299" s="2">
        <v>12</v>
      </c>
      <c r="AG6299" s="3">
        <f t="shared" si="692"/>
        <v>223823.13340290217</v>
      </c>
      <c r="AH6299" s="2" t="s">
        <v>230</v>
      </c>
      <c r="AI6299" s="3">
        <v>1224961.1399999999</v>
      </c>
    </row>
    <row r="6300" spans="1:35" x14ac:dyDescent="0.3">
      <c r="A6300" s="2" t="s">
        <v>12801</v>
      </c>
      <c r="B6300" s="2" t="s">
        <v>2624</v>
      </c>
      <c r="C6300" s="2" t="s">
        <v>452</v>
      </c>
      <c r="D6300" s="2" t="s">
        <v>38</v>
      </c>
      <c r="E6300" s="2">
        <v>2021</v>
      </c>
      <c r="F6300" s="2" t="s">
        <v>68</v>
      </c>
      <c r="G6300" s="2" t="s">
        <v>69</v>
      </c>
      <c r="H6300" s="2" t="s">
        <v>70</v>
      </c>
      <c r="I6300" s="2" t="s">
        <v>131</v>
      </c>
      <c r="J6300" s="2" t="s">
        <v>268</v>
      </c>
      <c r="K6300" s="3">
        <v>4975716.57</v>
      </c>
      <c r="L6300" s="3">
        <v>2301183.39</v>
      </c>
      <c r="M6300" s="3">
        <f t="shared" si="686"/>
        <v>2674533.1800000002</v>
      </c>
      <c r="N6300" s="3">
        <v>613833.82999999996</v>
      </c>
      <c r="O6300" s="3">
        <f t="shared" si="687"/>
        <v>2060699.35</v>
      </c>
      <c r="P6300" s="3">
        <v>1492638.81</v>
      </c>
      <c r="Q6300" s="4">
        <f t="shared" si="688"/>
        <v>0.53751718820270344</v>
      </c>
      <c r="R6300" s="4">
        <f t="shared" si="689"/>
        <v>0.29998469346094608</v>
      </c>
      <c r="S6300" s="3">
        <v>5308231.93</v>
      </c>
      <c r="T6300" s="3">
        <f t="shared" si="690"/>
        <v>-332515.3599999994</v>
      </c>
      <c r="U6300" s="4">
        <f t="shared" si="691"/>
        <v>-6.2641452819865662E-2</v>
      </c>
      <c r="V6300" s="2" t="s">
        <v>73</v>
      </c>
      <c r="W6300" s="2" t="s">
        <v>125</v>
      </c>
      <c r="X6300" s="2" t="s">
        <v>74</v>
      </c>
      <c r="Y6300" s="2">
        <v>1.36</v>
      </c>
      <c r="Z6300" s="2" t="s">
        <v>12802</v>
      </c>
      <c r="AA6300" s="2" t="s">
        <v>141</v>
      </c>
      <c r="AB6300" s="2" t="s">
        <v>100</v>
      </c>
      <c r="AC6300" s="2">
        <v>5.21</v>
      </c>
      <c r="AD6300" s="3">
        <v>0</v>
      </c>
      <c r="AE6300" s="5">
        <v>0</v>
      </c>
      <c r="AF6300" s="2">
        <v>0</v>
      </c>
      <c r="AG6300" s="3">
        <f t="shared" si="692"/>
        <v>0</v>
      </c>
      <c r="AH6300" s="2" t="s">
        <v>50</v>
      </c>
      <c r="AI6300" s="3">
        <v>0</v>
      </c>
    </row>
    <row r="6301" spans="1:35" x14ac:dyDescent="0.3">
      <c r="A6301" s="2" t="s">
        <v>12803</v>
      </c>
      <c r="B6301" s="2" t="s">
        <v>598</v>
      </c>
      <c r="C6301" s="2" t="s">
        <v>249</v>
      </c>
      <c r="D6301" s="2" t="s">
        <v>104</v>
      </c>
      <c r="E6301" s="2">
        <v>2023</v>
      </c>
      <c r="F6301" s="2" t="s">
        <v>105</v>
      </c>
      <c r="G6301" s="2" t="s">
        <v>114</v>
      </c>
      <c r="H6301" s="2" t="s">
        <v>190</v>
      </c>
      <c r="I6301" s="2" t="s">
        <v>42</v>
      </c>
      <c r="J6301" s="2" t="s">
        <v>422</v>
      </c>
      <c r="K6301" s="3">
        <v>5903056.2300000004</v>
      </c>
      <c r="L6301" s="3">
        <v>3351713.42</v>
      </c>
      <c r="M6301" s="3">
        <f t="shared" si="686"/>
        <v>2551342.8100000005</v>
      </c>
      <c r="N6301" s="3">
        <v>490565.31</v>
      </c>
      <c r="O6301" s="3">
        <f t="shared" si="687"/>
        <v>2060777.5000000005</v>
      </c>
      <c r="P6301" s="3">
        <v>1623650.11</v>
      </c>
      <c r="Q6301" s="4">
        <f t="shared" si="688"/>
        <v>0.43220709927067735</v>
      </c>
      <c r="R6301" s="4">
        <f t="shared" si="689"/>
        <v>0.27505245532787342</v>
      </c>
      <c r="S6301" s="3">
        <v>5247250.38</v>
      </c>
      <c r="T6301" s="3">
        <f t="shared" si="690"/>
        <v>655805.85000000056</v>
      </c>
      <c r="U6301" s="4">
        <f t="shared" si="691"/>
        <v>0.12498085711701841</v>
      </c>
      <c r="V6301" s="2" t="s">
        <v>133</v>
      </c>
      <c r="W6301" s="2" t="s">
        <v>45</v>
      </c>
      <c r="X6301" s="2" t="s">
        <v>192</v>
      </c>
      <c r="Y6301" s="2">
        <v>3.64</v>
      </c>
      <c r="Z6301" s="2" t="s">
        <v>281</v>
      </c>
      <c r="AA6301" s="2" t="s">
        <v>148</v>
      </c>
      <c r="AB6301" s="2" t="s">
        <v>209</v>
      </c>
      <c r="AC6301" s="2">
        <v>2.5099999999999998</v>
      </c>
      <c r="AD6301" s="3">
        <v>0</v>
      </c>
      <c r="AE6301" s="5">
        <v>0</v>
      </c>
      <c r="AF6301" s="2">
        <v>0</v>
      </c>
      <c r="AG6301" s="3">
        <f t="shared" si="692"/>
        <v>0</v>
      </c>
      <c r="AH6301" s="2" t="s">
        <v>50</v>
      </c>
      <c r="AI6301" s="3">
        <v>0</v>
      </c>
    </row>
    <row r="6302" spans="1:35" x14ac:dyDescent="0.3">
      <c r="A6302" s="2" t="s">
        <v>12804</v>
      </c>
      <c r="B6302" s="2" t="s">
        <v>7468</v>
      </c>
      <c r="C6302" s="2" t="s">
        <v>452</v>
      </c>
      <c r="D6302" s="2" t="s">
        <v>38</v>
      </c>
      <c r="E6302" s="2">
        <v>2021</v>
      </c>
      <c r="F6302" s="2" t="s">
        <v>58</v>
      </c>
      <c r="G6302" s="2" t="s">
        <v>114</v>
      </c>
      <c r="H6302" s="2" t="s">
        <v>190</v>
      </c>
      <c r="I6302" s="2" t="s">
        <v>131</v>
      </c>
      <c r="J6302" s="2" t="s">
        <v>268</v>
      </c>
      <c r="K6302" s="3">
        <v>8949503.5399999991</v>
      </c>
      <c r="L6302" s="3">
        <v>5084097.18</v>
      </c>
      <c r="M6302" s="3">
        <f t="shared" si="686"/>
        <v>3865406.3599999994</v>
      </c>
      <c r="N6302" s="3">
        <v>1067406.31</v>
      </c>
      <c r="O6302" s="3">
        <f t="shared" si="687"/>
        <v>2798000.0499999993</v>
      </c>
      <c r="P6302" s="3">
        <v>1962279.31</v>
      </c>
      <c r="Q6302" s="4">
        <f t="shared" si="688"/>
        <v>0.43191293715047796</v>
      </c>
      <c r="R6302" s="4">
        <f t="shared" si="689"/>
        <v>0.21926124742334033</v>
      </c>
      <c r="S6302" s="3">
        <v>9476294.5999999996</v>
      </c>
      <c r="T6302" s="3">
        <f t="shared" si="690"/>
        <v>-526791.06000000052</v>
      </c>
      <c r="U6302" s="4">
        <f t="shared" si="691"/>
        <v>-5.5590405557885518E-2</v>
      </c>
      <c r="V6302" s="2" t="s">
        <v>124</v>
      </c>
      <c r="W6302" s="2" t="s">
        <v>207</v>
      </c>
      <c r="X6302" s="2" t="s">
        <v>192</v>
      </c>
      <c r="Y6302" s="2">
        <v>3.64</v>
      </c>
      <c r="Z6302" s="2" t="s">
        <v>12805</v>
      </c>
      <c r="AA6302" s="2" t="s">
        <v>148</v>
      </c>
      <c r="AB6302" s="2" t="s">
        <v>209</v>
      </c>
      <c r="AC6302" s="2">
        <v>2.25</v>
      </c>
      <c r="AD6302" s="3">
        <v>0</v>
      </c>
      <c r="AE6302" s="5">
        <v>0</v>
      </c>
      <c r="AF6302" s="2">
        <v>0</v>
      </c>
      <c r="AG6302" s="3">
        <f t="shared" si="692"/>
        <v>0</v>
      </c>
      <c r="AH6302" s="2" t="s">
        <v>50</v>
      </c>
      <c r="AI6302" s="3">
        <v>0</v>
      </c>
    </row>
    <row r="6303" spans="1:35" x14ac:dyDescent="0.3">
      <c r="A6303" s="2" t="s">
        <v>12806</v>
      </c>
      <c r="B6303" s="2" t="s">
        <v>3192</v>
      </c>
      <c r="C6303" s="2" t="s">
        <v>53</v>
      </c>
      <c r="D6303" s="2" t="s">
        <v>54</v>
      </c>
      <c r="E6303" s="2">
        <v>2021</v>
      </c>
      <c r="F6303" s="2" t="s">
        <v>105</v>
      </c>
      <c r="G6303" s="2" t="s">
        <v>69</v>
      </c>
      <c r="H6303" s="2" t="s">
        <v>70</v>
      </c>
      <c r="I6303" s="2" t="s">
        <v>39</v>
      </c>
      <c r="J6303" s="2" t="s">
        <v>273</v>
      </c>
      <c r="K6303" s="3">
        <v>8539715.6500000004</v>
      </c>
      <c r="L6303" s="3">
        <v>2987856.89</v>
      </c>
      <c r="M6303" s="3">
        <f t="shared" si="686"/>
        <v>5551858.7599999998</v>
      </c>
      <c r="N6303" s="3">
        <v>1151535.8500000001</v>
      </c>
      <c r="O6303" s="3">
        <f t="shared" si="687"/>
        <v>4400322.91</v>
      </c>
      <c r="P6303" s="3">
        <v>3291293.8</v>
      </c>
      <c r="Q6303" s="4">
        <f t="shared" si="688"/>
        <v>0.65012220401038756</v>
      </c>
      <c r="R6303" s="4">
        <f t="shared" si="689"/>
        <v>0.38541023318498896</v>
      </c>
      <c r="S6303" s="3">
        <v>6912093.4199999999</v>
      </c>
      <c r="T6303" s="3">
        <f t="shared" si="690"/>
        <v>1627622.2300000004</v>
      </c>
      <c r="U6303" s="4">
        <f t="shared" si="691"/>
        <v>0.23547457059687721</v>
      </c>
      <c r="V6303" s="2" t="s">
        <v>73</v>
      </c>
      <c r="W6303" s="2" t="s">
        <v>60</v>
      </c>
      <c r="X6303" s="2" t="s">
        <v>74</v>
      </c>
      <c r="Y6303" s="2">
        <v>1.36</v>
      </c>
      <c r="Z6303" s="2" t="s">
        <v>8017</v>
      </c>
      <c r="AA6303" s="2" t="s">
        <v>148</v>
      </c>
      <c r="AB6303" s="2" t="s">
        <v>149</v>
      </c>
      <c r="AC6303" s="2">
        <v>5.9</v>
      </c>
      <c r="AD6303" s="3">
        <v>0</v>
      </c>
      <c r="AE6303" s="5">
        <v>0</v>
      </c>
      <c r="AF6303" s="2">
        <v>0</v>
      </c>
      <c r="AG6303" s="3">
        <f t="shared" si="692"/>
        <v>0</v>
      </c>
      <c r="AH6303" s="2" t="s">
        <v>50</v>
      </c>
      <c r="AI6303" s="3">
        <v>0</v>
      </c>
    </row>
    <row r="6304" spans="1:35" x14ac:dyDescent="0.3">
      <c r="A6304" s="2" t="s">
        <v>12807</v>
      </c>
      <c r="B6304" s="2" t="s">
        <v>2809</v>
      </c>
      <c r="C6304" s="2" t="s">
        <v>370</v>
      </c>
      <c r="D6304" s="2" t="s">
        <v>81</v>
      </c>
      <c r="E6304" s="2">
        <v>2021</v>
      </c>
      <c r="F6304" s="2" t="s">
        <v>68</v>
      </c>
      <c r="G6304" s="2" t="s">
        <v>40</v>
      </c>
      <c r="H6304" s="2" t="s">
        <v>41</v>
      </c>
      <c r="I6304" s="2" t="s">
        <v>42</v>
      </c>
      <c r="J6304" s="2" t="s">
        <v>166</v>
      </c>
      <c r="K6304" s="3">
        <v>9475898.6500000004</v>
      </c>
      <c r="L6304" s="3">
        <v>3013622.54</v>
      </c>
      <c r="M6304" s="3">
        <f t="shared" si="686"/>
        <v>6462276.1100000003</v>
      </c>
      <c r="N6304" s="3">
        <v>1055237.27</v>
      </c>
      <c r="O6304" s="3">
        <f t="shared" si="687"/>
        <v>5407038.8399999999</v>
      </c>
      <c r="P6304" s="3">
        <v>4098937.5</v>
      </c>
      <c r="Q6304" s="4">
        <f t="shared" si="688"/>
        <v>0.68196973698109364</v>
      </c>
      <c r="R6304" s="4">
        <f t="shared" si="689"/>
        <v>0.43256451460674916</v>
      </c>
      <c r="S6304" s="3">
        <v>8158881.4699999997</v>
      </c>
      <c r="T6304" s="3">
        <f t="shared" si="690"/>
        <v>1317017.1800000006</v>
      </c>
      <c r="U6304" s="4">
        <f t="shared" si="691"/>
        <v>0.16142129099958608</v>
      </c>
      <c r="V6304" s="2" t="s">
        <v>73</v>
      </c>
      <c r="W6304" s="2" t="s">
        <v>96</v>
      </c>
      <c r="X6304" s="2" t="s">
        <v>46</v>
      </c>
      <c r="Y6304" s="2">
        <v>0.89</v>
      </c>
      <c r="Z6304" s="2" t="s">
        <v>2899</v>
      </c>
      <c r="AA6304" s="2" t="s">
        <v>76</v>
      </c>
      <c r="AB6304" s="2" t="s">
        <v>306</v>
      </c>
      <c r="AC6304" s="2">
        <v>1.57</v>
      </c>
      <c r="AD6304" s="3">
        <v>0</v>
      </c>
      <c r="AE6304" s="5">
        <v>0</v>
      </c>
      <c r="AF6304" s="2">
        <v>0</v>
      </c>
      <c r="AG6304" s="3">
        <f t="shared" si="692"/>
        <v>0</v>
      </c>
      <c r="AH6304" s="2" t="s">
        <v>50</v>
      </c>
      <c r="AI6304" s="3">
        <v>0</v>
      </c>
    </row>
    <row r="6305" spans="1:35" x14ac:dyDescent="0.3">
      <c r="A6305" s="2" t="s">
        <v>12808</v>
      </c>
      <c r="B6305" s="2" t="s">
        <v>2270</v>
      </c>
      <c r="C6305" s="2" t="s">
        <v>520</v>
      </c>
      <c r="D6305" s="2" t="s">
        <v>81</v>
      </c>
      <c r="E6305" s="2">
        <v>2021</v>
      </c>
      <c r="F6305" s="2" t="s">
        <v>82</v>
      </c>
      <c r="G6305" s="2" t="s">
        <v>93</v>
      </c>
      <c r="H6305" s="2" t="s">
        <v>221</v>
      </c>
      <c r="I6305" s="2" t="s">
        <v>178</v>
      </c>
      <c r="J6305" s="2" t="s">
        <v>288</v>
      </c>
      <c r="K6305" s="3">
        <v>3305410.26</v>
      </c>
      <c r="L6305" s="3">
        <v>1078926.8999999999</v>
      </c>
      <c r="M6305" s="3">
        <f t="shared" si="686"/>
        <v>2226483.36</v>
      </c>
      <c r="N6305" s="3">
        <v>399147.5</v>
      </c>
      <c r="O6305" s="3">
        <f t="shared" si="687"/>
        <v>1827335.8599999999</v>
      </c>
      <c r="P6305" s="3">
        <v>1432045.04</v>
      </c>
      <c r="Q6305" s="4">
        <f t="shared" si="688"/>
        <v>0.67358759877510632</v>
      </c>
      <c r="R6305" s="4">
        <f t="shared" si="689"/>
        <v>0.4332427527468255</v>
      </c>
      <c r="S6305" s="3">
        <v>3069088.43</v>
      </c>
      <c r="T6305" s="3">
        <f t="shared" si="690"/>
        <v>236321.82999999961</v>
      </c>
      <c r="U6305" s="4">
        <f t="shared" si="691"/>
        <v>7.7000658465875352E-2</v>
      </c>
      <c r="V6305" s="2" t="s">
        <v>133</v>
      </c>
      <c r="W6305" s="2" t="s">
        <v>45</v>
      </c>
      <c r="X6305" s="2" t="s">
        <v>222</v>
      </c>
      <c r="Y6305" s="2">
        <v>18.899999999999999</v>
      </c>
      <c r="Z6305" s="2" t="s">
        <v>12809</v>
      </c>
      <c r="AA6305" s="2" t="s">
        <v>76</v>
      </c>
      <c r="AB6305" s="2" t="s">
        <v>209</v>
      </c>
      <c r="AC6305" s="2">
        <v>2.44</v>
      </c>
      <c r="AD6305" s="3">
        <v>3890262.18</v>
      </c>
      <c r="AE6305" s="5">
        <v>16.73</v>
      </c>
      <c r="AF6305" s="2">
        <v>36</v>
      </c>
      <c r="AG6305" s="3">
        <f t="shared" si="692"/>
        <v>138176.26839887249</v>
      </c>
      <c r="AH6305" s="2" t="s">
        <v>50</v>
      </c>
      <c r="AI6305" s="3">
        <v>0</v>
      </c>
    </row>
    <row r="6306" spans="1:35" x14ac:dyDescent="0.3">
      <c r="A6306" s="2" t="s">
        <v>12810</v>
      </c>
      <c r="B6306" s="2" t="s">
        <v>1294</v>
      </c>
      <c r="C6306" s="2" t="s">
        <v>292</v>
      </c>
      <c r="D6306" s="2" t="s">
        <v>81</v>
      </c>
      <c r="E6306" s="2">
        <v>2022</v>
      </c>
      <c r="F6306" s="2" t="s">
        <v>105</v>
      </c>
      <c r="G6306" s="2" t="s">
        <v>56</v>
      </c>
      <c r="H6306" s="2" t="s">
        <v>123</v>
      </c>
      <c r="I6306" s="2" t="s">
        <v>39</v>
      </c>
      <c r="J6306" s="2" t="s">
        <v>566</v>
      </c>
      <c r="K6306" s="3">
        <v>821372.67</v>
      </c>
      <c r="L6306" s="3">
        <v>237106.16</v>
      </c>
      <c r="M6306" s="3">
        <f t="shared" si="686"/>
        <v>584266.51</v>
      </c>
      <c r="N6306" s="3">
        <v>89947.51</v>
      </c>
      <c r="O6306" s="3">
        <f t="shared" si="687"/>
        <v>494319</v>
      </c>
      <c r="P6306" s="3">
        <v>360092.73</v>
      </c>
      <c r="Q6306" s="4">
        <f t="shared" si="688"/>
        <v>0.71132937744324998</v>
      </c>
      <c r="R6306" s="4">
        <f t="shared" si="689"/>
        <v>0.43840359334088869</v>
      </c>
      <c r="S6306" s="3">
        <v>674936.41</v>
      </c>
      <c r="T6306" s="3">
        <f t="shared" si="690"/>
        <v>146436.26</v>
      </c>
      <c r="U6306" s="4">
        <f t="shared" si="691"/>
        <v>0.21696304693356222</v>
      </c>
      <c r="V6306" s="2" t="s">
        <v>107</v>
      </c>
      <c r="W6306" s="2" t="s">
        <v>60</v>
      </c>
      <c r="X6306" s="2" t="s">
        <v>126</v>
      </c>
      <c r="Y6306" s="2">
        <v>1.34</v>
      </c>
      <c r="Z6306" s="2" t="s">
        <v>3779</v>
      </c>
      <c r="AA6306" s="2" t="s">
        <v>109</v>
      </c>
      <c r="AB6306" s="2" t="s">
        <v>182</v>
      </c>
      <c r="AC6306" s="2">
        <v>7.98</v>
      </c>
      <c r="AD6306" s="3">
        <v>0</v>
      </c>
      <c r="AE6306" s="5">
        <v>0</v>
      </c>
      <c r="AF6306" s="2">
        <v>0</v>
      </c>
      <c r="AG6306" s="3">
        <f t="shared" si="692"/>
        <v>0</v>
      </c>
      <c r="AH6306" s="2" t="s">
        <v>50</v>
      </c>
      <c r="AI6306" s="3">
        <v>0</v>
      </c>
    </row>
    <row r="6307" spans="1:35" x14ac:dyDescent="0.3">
      <c r="A6307" s="2" t="s">
        <v>12811</v>
      </c>
      <c r="B6307" s="2" t="s">
        <v>1844</v>
      </c>
      <c r="C6307" s="2" t="s">
        <v>411</v>
      </c>
      <c r="D6307" s="2" t="s">
        <v>54</v>
      </c>
      <c r="E6307" s="2">
        <v>2022</v>
      </c>
      <c r="F6307" s="2" t="s">
        <v>39</v>
      </c>
      <c r="G6307" s="2" t="s">
        <v>69</v>
      </c>
      <c r="H6307" s="2" t="s">
        <v>165</v>
      </c>
      <c r="I6307" s="2" t="s">
        <v>131</v>
      </c>
      <c r="J6307" s="2" t="s">
        <v>268</v>
      </c>
      <c r="K6307" s="3">
        <v>9408024.9800000004</v>
      </c>
      <c r="L6307" s="3">
        <v>3951659.94</v>
      </c>
      <c r="M6307" s="3">
        <f t="shared" si="686"/>
        <v>5456365.040000001</v>
      </c>
      <c r="N6307" s="3">
        <v>1253929.7</v>
      </c>
      <c r="O6307" s="3">
        <f t="shared" si="687"/>
        <v>4202435.3400000008</v>
      </c>
      <c r="P6307" s="3">
        <v>3105710.59</v>
      </c>
      <c r="Q6307" s="4">
        <f t="shared" si="688"/>
        <v>0.57996923388271027</v>
      </c>
      <c r="R6307" s="4">
        <f t="shared" si="689"/>
        <v>0.33011291919422603</v>
      </c>
      <c r="S6307" s="3">
        <v>8035579.4800000004</v>
      </c>
      <c r="T6307" s="3">
        <f t="shared" si="690"/>
        <v>1372445.5</v>
      </c>
      <c r="U6307" s="4">
        <f t="shared" si="691"/>
        <v>0.17079608302250279</v>
      </c>
      <c r="V6307" s="2" t="s">
        <v>95</v>
      </c>
      <c r="W6307" s="2" t="s">
        <v>60</v>
      </c>
      <c r="X6307" s="2" t="s">
        <v>167</v>
      </c>
      <c r="Y6307" s="2">
        <v>17.2</v>
      </c>
      <c r="Z6307" s="2" t="s">
        <v>3929</v>
      </c>
      <c r="AA6307" s="2" t="s">
        <v>99</v>
      </c>
      <c r="AB6307" s="2" t="s">
        <v>77</v>
      </c>
      <c r="AC6307" s="2">
        <v>3.35</v>
      </c>
      <c r="AD6307" s="3">
        <v>0</v>
      </c>
      <c r="AE6307" s="5">
        <v>0</v>
      </c>
      <c r="AF6307" s="2">
        <v>0</v>
      </c>
      <c r="AG6307" s="3">
        <f t="shared" si="692"/>
        <v>0</v>
      </c>
      <c r="AH6307" s="2" t="s">
        <v>50</v>
      </c>
      <c r="AI6307" s="3">
        <v>0</v>
      </c>
    </row>
    <row r="6308" spans="1:35" x14ac:dyDescent="0.3">
      <c r="A6308" s="2" t="s">
        <v>12812</v>
      </c>
      <c r="B6308" s="2" t="s">
        <v>1249</v>
      </c>
      <c r="C6308" s="2" t="s">
        <v>536</v>
      </c>
      <c r="D6308" s="2" t="s">
        <v>81</v>
      </c>
      <c r="E6308" s="2">
        <v>2024</v>
      </c>
      <c r="F6308" s="2" t="s">
        <v>55</v>
      </c>
      <c r="G6308" s="2" t="s">
        <v>93</v>
      </c>
      <c r="H6308" s="2" t="s">
        <v>159</v>
      </c>
      <c r="I6308" s="2" t="s">
        <v>58</v>
      </c>
      <c r="J6308" s="2" t="s">
        <v>106</v>
      </c>
      <c r="K6308" s="3">
        <v>4682641.3600000003</v>
      </c>
      <c r="L6308" s="3">
        <v>1862975.27</v>
      </c>
      <c r="M6308" s="3">
        <f t="shared" si="686"/>
        <v>2819666.0900000003</v>
      </c>
      <c r="N6308" s="3">
        <v>425854.6</v>
      </c>
      <c r="O6308" s="3">
        <f t="shared" si="687"/>
        <v>2393811.4900000002</v>
      </c>
      <c r="P6308" s="3">
        <v>1825374.4</v>
      </c>
      <c r="Q6308" s="4">
        <f t="shared" si="688"/>
        <v>0.60215290329217097</v>
      </c>
      <c r="R6308" s="4">
        <f t="shared" si="689"/>
        <v>0.38981725476409318</v>
      </c>
      <c r="S6308" s="3">
        <v>4087879.15</v>
      </c>
      <c r="T6308" s="3">
        <f t="shared" si="690"/>
        <v>594762.21000000043</v>
      </c>
      <c r="U6308" s="4">
        <f t="shared" si="691"/>
        <v>0.14549407851257062</v>
      </c>
      <c r="V6308" s="2" t="s">
        <v>133</v>
      </c>
      <c r="W6308" s="2" t="s">
        <v>96</v>
      </c>
      <c r="X6308" s="2" t="s">
        <v>160</v>
      </c>
      <c r="Y6308" s="2">
        <v>129.5</v>
      </c>
      <c r="Z6308" s="2" t="s">
        <v>12813</v>
      </c>
      <c r="AA6308" s="2" t="s">
        <v>76</v>
      </c>
      <c r="AB6308" s="2" t="s">
        <v>142</v>
      </c>
      <c r="AC6308" s="2">
        <v>9.23</v>
      </c>
      <c r="AD6308" s="3">
        <v>0</v>
      </c>
      <c r="AE6308" s="5">
        <v>0</v>
      </c>
      <c r="AF6308" s="2">
        <v>0</v>
      </c>
      <c r="AG6308" s="3">
        <f t="shared" si="692"/>
        <v>0</v>
      </c>
      <c r="AH6308" s="2" t="s">
        <v>50</v>
      </c>
      <c r="AI6308" s="3">
        <v>0</v>
      </c>
    </row>
    <row r="6309" spans="1:35" x14ac:dyDescent="0.3">
      <c r="A6309" s="2" t="s">
        <v>12814</v>
      </c>
      <c r="B6309" s="2" t="s">
        <v>7042</v>
      </c>
      <c r="C6309" s="2" t="s">
        <v>448</v>
      </c>
      <c r="D6309" s="2" t="s">
        <v>54</v>
      </c>
      <c r="E6309" s="2">
        <v>2021</v>
      </c>
      <c r="F6309" s="2" t="s">
        <v>58</v>
      </c>
      <c r="G6309" s="2" t="s">
        <v>69</v>
      </c>
      <c r="H6309" s="2" t="s">
        <v>70</v>
      </c>
      <c r="I6309" s="2" t="s">
        <v>178</v>
      </c>
      <c r="J6309" s="2" t="s">
        <v>288</v>
      </c>
      <c r="K6309" s="3">
        <v>8759121.4700000007</v>
      </c>
      <c r="L6309" s="3">
        <v>3798131.96</v>
      </c>
      <c r="M6309" s="3">
        <f t="shared" si="686"/>
        <v>4960989.5100000007</v>
      </c>
      <c r="N6309" s="3">
        <v>1772741.08</v>
      </c>
      <c r="O6309" s="3">
        <f t="shared" si="687"/>
        <v>3188248.4300000006</v>
      </c>
      <c r="P6309" s="3">
        <v>2327149.69</v>
      </c>
      <c r="Q6309" s="4">
        <f t="shared" si="688"/>
        <v>0.56637980498288487</v>
      </c>
      <c r="R6309" s="4">
        <f t="shared" si="689"/>
        <v>0.26568300233881786</v>
      </c>
      <c r="S6309" s="3">
        <v>9729079.0600000005</v>
      </c>
      <c r="T6309" s="3">
        <f t="shared" si="690"/>
        <v>-969957.58999999985</v>
      </c>
      <c r="U6309" s="4">
        <f t="shared" si="691"/>
        <v>-9.9696752798306462E-2</v>
      </c>
      <c r="V6309" s="2" t="s">
        <v>133</v>
      </c>
      <c r="W6309" s="2" t="s">
        <v>96</v>
      </c>
      <c r="X6309" s="2" t="s">
        <v>74</v>
      </c>
      <c r="Y6309" s="2">
        <v>1.36</v>
      </c>
      <c r="Z6309" s="2" t="s">
        <v>7926</v>
      </c>
      <c r="AA6309" s="2" t="s">
        <v>109</v>
      </c>
      <c r="AB6309" s="2" t="s">
        <v>64</v>
      </c>
      <c r="AC6309" s="2">
        <v>8.65</v>
      </c>
      <c r="AD6309" s="3">
        <v>349889.19</v>
      </c>
      <c r="AE6309" s="5">
        <v>18.43</v>
      </c>
      <c r="AF6309" s="2">
        <v>24</v>
      </c>
      <c r="AG6309" s="3">
        <f t="shared" si="692"/>
        <v>17540.685398832284</v>
      </c>
      <c r="AH6309" s="2" t="s">
        <v>50</v>
      </c>
      <c r="AI6309" s="3">
        <v>0</v>
      </c>
    </row>
    <row r="6310" spans="1:35" x14ac:dyDescent="0.3">
      <c r="A6310" s="2" t="s">
        <v>12815</v>
      </c>
      <c r="B6310" s="2" t="s">
        <v>366</v>
      </c>
      <c r="C6310" s="2" t="s">
        <v>292</v>
      </c>
      <c r="D6310" s="2" t="s">
        <v>81</v>
      </c>
      <c r="E6310" s="2">
        <v>2022</v>
      </c>
      <c r="F6310" s="2" t="s">
        <v>105</v>
      </c>
      <c r="G6310" s="2" t="s">
        <v>40</v>
      </c>
      <c r="H6310" s="2" t="s">
        <v>83</v>
      </c>
      <c r="I6310" s="2" t="s">
        <v>55</v>
      </c>
      <c r="J6310" s="2" t="s">
        <v>154</v>
      </c>
      <c r="K6310" s="3">
        <v>7025705.75</v>
      </c>
      <c r="L6310" s="3">
        <v>3231177.79</v>
      </c>
      <c r="M6310" s="3">
        <f t="shared" si="686"/>
        <v>3794527.96</v>
      </c>
      <c r="N6310" s="3">
        <v>1539979.42</v>
      </c>
      <c r="O6310" s="3">
        <f t="shared" si="687"/>
        <v>2254548.54</v>
      </c>
      <c r="P6310" s="3">
        <v>1696845.95</v>
      </c>
      <c r="Q6310" s="4">
        <f t="shared" si="688"/>
        <v>0.54009206975398871</v>
      </c>
      <c r="R6310" s="4">
        <f t="shared" si="689"/>
        <v>0.2415196437738657</v>
      </c>
      <c r="S6310" s="3">
        <v>6954756.25</v>
      </c>
      <c r="T6310" s="3">
        <f t="shared" si="690"/>
        <v>70949.5</v>
      </c>
      <c r="U6310" s="4">
        <f t="shared" si="691"/>
        <v>1.0201579674341571E-2</v>
      </c>
      <c r="V6310" s="2" t="s">
        <v>44</v>
      </c>
      <c r="W6310" s="2" t="s">
        <v>45</v>
      </c>
      <c r="X6310" s="2" t="s">
        <v>86</v>
      </c>
      <c r="Y6310" s="2">
        <v>0.92</v>
      </c>
      <c r="Z6310" s="2" t="s">
        <v>7910</v>
      </c>
      <c r="AA6310" s="2" t="s">
        <v>141</v>
      </c>
      <c r="AB6310" s="2" t="s">
        <v>306</v>
      </c>
      <c r="AC6310" s="2">
        <v>7.59</v>
      </c>
      <c r="AD6310" s="3">
        <v>0</v>
      </c>
      <c r="AE6310" s="5">
        <v>0</v>
      </c>
      <c r="AF6310" s="2">
        <v>0</v>
      </c>
      <c r="AG6310" s="3">
        <f t="shared" si="692"/>
        <v>0</v>
      </c>
      <c r="AH6310" s="2" t="s">
        <v>50</v>
      </c>
      <c r="AI6310" s="3">
        <v>0</v>
      </c>
    </row>
    <row r="6311" spans="1:35" x14ac:dyDescent="0.3">
      <c r="A6311" s="2" t="s">
        <v>12816</v>
      </c>
      <c r="B6311" s="2" t="s">
        <v>6528</v>
      </c>
      <c r="C6311" s="2" t="s">
        <v>617</v>
      </c>
      <c r="D6311" s="2" t="s">
        <v>38</v>
      </c>
      <c r="E6311" s="2">
        <v>2020</v>
      </c>
      <c r="F6311" s="2" t="s">
        <v>39</v>
      </c>
      <c r="G6311" s="2" t="s">
        <v>56</v>
      </c>
      <c r="H6311" s="2" t="s">
        <v>153</v>
      </c>
      <c r="I6311" s="2" t="s">
        <v>58</v>
      </c>
      <c r="J6311" s="2" t="s">
        <v>191</v>
      </c>
      <c r="K6311" s="3">
        <v>5132572.8099999996</v>
      </c>
      <c r="L6311" s="3">
        <v>2340996.62</v>
      </c>
      <c r="M6311" s="3">
        <f t="shared" si="686"/>
        <v>2791576.1899999995</v>
      </c>
      <c r="N6311" s="3">
        <v>585182.11</v>
      </c>
      <c r="O6311" s="3">
        <f t="shared" si="687"/>
        <v>2206394.0799999996</v>
      </c>
      <c r="P6311" s="3">
        <v>1608075.18</v>
      </c>
      <c r="Q6311" s="4">
        <f t="shared" si="688"/>
        <v>0.54389412353996391</v>
      </c>
      <c r="R6311" s="4">
        <f t="shared" si="689"/>
        <v>0.31330781647498929</v>
      </c>
      <c r="S6311" s="3">
        <v>4670695.83</v>
      </c>
      <c r="T6311" s="3">
        <f t="shared" si="690"/>
        <v>461876.97999999952</v>
      </c>
      <c r="U6311" s="4">
        <f t="shared" si="691"/>
        <v>9.8888259225392447E-2</v>
      </c>
      <c r="V6311" s="2" t="s">
        <v>133</v>
      </c>
      <c r="W6311" s="2" t="s">
        <v>125</v>
      </c>
      <c r="X6311" s="2" t="s">
        <v>155</v>
      </c>
      <c r="Y6311" s="2">
        <v>7.24</v>
      </c>
      <c r="Z6311" s="2" t="s">
        <v>12817</v>
      </c>
      <c r="AA6311" s="2" t="s">
        <v>141</v>
      </c>
      <c r="AB6311" s="2" t="s">
        <v>209</v>
      </c>
      <c r="AC6311" s="2">
        <v>9.31</v>
      </c>
      <c r="AD6311" s="3">
        <v>0</v>
      </c>
      <c r="AE6311" s="5">
        <v>0</v>
      </c>
      <c r="AF6311" s="2">
        <v>0</v>
      </c>
      <c r="AG6311" s="3">
        <f t="shared" si="692"/>
        <v>0</v>
      </c>
      <c r="AH6311" s="2" t="s">
        <v>50</v>
      </c>
      <c r="AI6311" s="3">
        <v>0</v>
      </c>
    </row>
    <row r="6312" spans="1:35" x14ac:dyDescent="0.3">
      <c r="A6312" s="2" t="s">
        <v>12818</v>
      </c>
      <c r="B6312" s="2" t="s">
        <v>6282</v>
      </c>
      <c r="C6312" s="2" t="s">
        <v>315</v>
      </c>
      <c r="D6312" s="2" t="s">
        <v>104</v>
      </c>
      <c r="E6312" s="2">
        <v>2020</v>
      </c>
      <c r="F6312" s="2" t="s">
        <v>105</v>
      </c>
      <c r="G6312" s="2" t="s">
        <v>56</v>
      </c>
      <c r="H6312" s="2" t="s">
        <v>153</v>
      </c>
      <c r="I6312" s="2" t="s">
        <v>58</v>
      </c>
      <c r="J6312" s="2" t="s">
        <v>59</v>
      </c>
      <c r="K6312" s="3">
        <v>9884444.4800000004</v>
      </c>
      <c r="L6312" s="3">
        <v>4060352.74</v>
      </c>
      <c r="M6312" s="3">
        <f t="shared" si="686"/>
        <v>5824091.7400000002</v>
      </c>
      <c r="N6312" s="3">
        <v>1648441.19</v>
      </c>
      <c r="O6312" s="3">
        <f t="shared" si="687"/>
        <v>4175650.5500000003</v>
      </c>
      <c r="P6312" s="3">
        <v>3023041.86</v>
      </c>
      <c r="Q6312" s="4">
        <f t="shared" si="688"/>
        <v>0.5892179122240363</v>
      </c>
      <c r="R6312" s="4">
        <f t="shared" si="689"/>
        <v>0.30583831657072547</v>
      </c>
      <c r="S6312" s="3">
        <v>8818376.6199999992</v>
      </c>
      <c r="T6312" s="3">
        <f t="shared" si="690"/>
        <v>1066067.8600000013</v>
      </c>
      <c r="U6312" s="4">
        <f t="shared" si="691"/>
        <v>0.12089162279394701</v>
      </c>
      <c r="V6312" s="2" t="s">
        <v>44</v>
      </c>
      <c r="W6312" s="2" t="s">
        <v>125</v>
      </c>
      <c r="X6312" s="2" t="s">
        <v>155</v>
      </c>
      <c r="Y6312" s="2">
        <v>7.24</v>
      </c>
      <c r="Z6312" s="2" t="s">
        <v>1316</v>
      </c>
      <c r="AA6312" s="2" t="s">
        <v>148</v>
      </c>
      <c r="AB6312" s="2" t="s">
        <v>182</v>
      </c>
      <c r="AC6312" s="2">
        <v>4.46</v>
      </c>
      <c r="AD6312" s="3">
        <v>0</v>
      </c>
      <c r="AE6312" s="5">
        <v>0</v>
      </c>
      <c r="AF6312" s="2">
        <v>0</v>
      </c>
      <c r="AG6312" s="3">
        <f t="shared" si="692"/>
        <v>0</v>
      </c>
      <c r="AH6312" s="2" t="s">
        <v>50</v>
      </c>
      <c r="AI6312" s="3">
        <v>0</v>
      </c>
    </row>
    <row r="6313" spans="1:35" x14ac:dyDescent="0.3">
      <c r="A6313" s="2" t="s">
        <v>12819</v>
      </c>
      <c r="B6313" s="2" t="s">
        <v>7994</v>
      </c>
      <c r="C6313" s="2" t="s">
        <v>322</v>
      </c>
      <c r="D6313" s="2" t="s">
        <v>38</v>
      </c>
      <c r="E6313" s="2">
        <v>2021</v>
      </c>
      <c r="F6313" s="2" t="s">
        <v>55</v>
      </c>
      <c r="G6313" s="2" t="s">
        <v>56</v>
      </c>
      <c r="H6313" s="2" t="s">
        <v>123</v>
      </c>
      <c r="I6313" s="2" t="s">
        <v>55</v>
      </c>
      <c r="J6313" s="2" t="s">
        <v>540</v>
      </c>
      <c r="K6313" s="3">
        <v>1208029.75</v>
      </c>
      <c r="L6313" s="3">
        <v>357248.11</v>
      </c>
      <c r="M6313" s="3">
        <f t="shared" si="686"/>
        <v>850781.64</v>
      </c>
      <c r="N6313" s="3">
        <v>226995.11</v>
      </c>
      <c r="O6313" s="3">
        <f t="shared" si="687"/>
        <v>623786.53</v>
      </c>
      <c r="P6313" s="3">
        <v>479702.19</v>
      </c>
      <c r="Q6313" s="4">
        <f t="shared" si="688"/>
        <v>0.70427209263679147</v>
      </c>
      <c r="R6313" s="4">
        <f t="shared" si="689"/>
        <v>0.39709468247781149</v>
      </c>
      <c r="S6313" s="3">
        <v>1351299.35</v>
      </c>
      <c r="T6313" s="3">
        <f t="shared" si="690"/>
        <v>-143269.60000000009</v>
      </c>
      <c r="U6313" s="4">
        <f t="shared" si="691"/>
        <v>-0.10602358389353186</v>
      </c>
      <c r="V6313" s="2" t="s">
        <v>124</v>
      </c>
      <c r="W6313" s="2" t="s">
        <v>125</v>
      </c>
      <c r="X6313" s="2" t="s">
        <v>126</v>
      </c>
      <c r="Y6313" s="2">
        <v>1.34</v>
      </c>
      <c r="Z6313" s="2" t="s">
        <v>12820</v>
      </c>
      <c r="AA6313" s="2" t="s">
        <v>109</v>
      </c>
      <c r="AB6313" s="2" t="s">
        <v>100</v>
      </c>
      <c r="AC6313" s="2">
        <v>1.81</v>
      </c>
      <c r="AD6313" s="3">
        <v>0</v>
      </c>
      <c r="AE6313" s="5">
        <v>0</v>
      </c>
      <c r="AF6313" s="2">
        <v>0</v>
      </c>
      <c r="AG6313" s="3">
        <f t="shared" si="692"/>
        <v>0</v>
      </c>
      <c r="AH6313" s="2" t="s">
        <v>50</v>
      </c>
      <c r="AI6313" s="3">
        <v>0</v>
      </c>
    </row>
    <row r="6314" spans="1:35" x14ac:dyDescent="0.3">
      <c r="A6314" s="2" t="s">
        <v>12821</v>
      </c>
      <c r="B6314" s="2" t="s">
        <v>4783</v>
      </c>
      <c r="C6314" s="2" t="s">
        <v>435</v>
      </c>
      <c r="D6314" s="2" t="s">
        <v>81</v>
      </c>
      <c r="E6314" s="2">
        <v>2021</v>
      </c>
      <c r="F6314" s="2" t="s">
        <v>39</v>
      </c>
      <c r="G6314" s="2" t="s">
        <v>40</v>
      </c>
      <c r="H6314" s="2" t="s">
        <v>41</v>
      </c>
      <c r="I6314" s="2" t="s">
        <v>39</v>
      </c>
      <c r="J6314" s="2" t="s">
        <v>487</v>
      </c>
      <c r="K6314" s="3">
        <v>9824939.8900000006</v>
      </c>
      <c r="L6314" s="3">
        <v>5176754.03</v>
      </c>
      <c r="M6314" s="3">
        <f t="shared" si="686"/>
        <v>4648185.8600000003</v>
      </c>
      <c r="N6314" s="3">
        <v>827449.59</v>
      </c>
      <c r="O6314" s="3">
        <f t="shared" si="687"/>
        <v>3820736.2700000005</v>
      </c>
      <c r="P6314" s="3">
        <v>3049378.53</v>
      </c>
      <c r="Q6314" s="4">
        <f t="shared" si="688"/>
        <v>0.47310069191680315</v>
      </c>
      <c r="R6314" s="4">
        <f t="shared" si="689"/>
        <v>0.31037121490216057</v>
      </c>
      <c r="S6314" s="3">
        <v>8594112.4100000001</v>
      </c>
      <c r="T6314" s="3">
        <f t="shared" si="690"/>
        <v>1230827.4800000004</v>
      </c>
      <c r="U6314" s="4">
        <f t="shared" si="691"/>
        <v>0.14321752163351101</v>
      </c>
      <c r="V6314" s="2" t="s">
        <v>107</v>
      </c>
      <c r="W6314" s="2" t="s">
        <v>125</v>
      </c>
      <c r="X6314" s="2" t="s">
        <v>46</v>
      </c>
      <c r="Y6314" s="2">
        <v>0.89</v>
      </c>
      <c r="Z6314" s="2" t="s">
        <v>12822</v>
      </c>
      <c r="AA6314" s="2" t="s">
        <v>224</v>
      </c>
      <c r="AB6314" s="2" t="s">
        <v>110</v>
      </c>
      <c r="AC6314" s="2">
        <v>3.04</v>
      </c>
      <c r="AD6314" s="3">
        <v>0</v>
      </c>
      <c r="AE6314" s="5">
        <v>0</v>
      </c>
      <c r="AF6314" s="2">
        <v>0</v>
      </c>
      <c r="AG6314" s="3">
        <f t="shared" si="692"/>
        <v>0</v>
      </c>
      <c r="AH6314" s="2" t="s">
        <v>50</v>
      </c>
      <c r="AI6314" s="3">
        <v>0</v>
      </c>
    </row>
    <row r="6315" spans="1:35" x14ac:dyDescent="0.3">
      <c r="A6315" s="2" t="s">
        <v>12823</v>
      </c>
      <c r="B6315" s="2" t="s">
        <v>357</v>
      </c>
      <c r="C6315" s="2" t="s">
        <v>205</v>
      </c>
      <c r="D6315" s="2" t="s">
        <v>81</v>
      </c>
      <c r="E6315" s="2">
        <v>2023</v>
      </c>
      <c r="F6315" s="2" t="s">
        <v>58</v>
      </c>
      <c r="G6315" s="2" t="s">
        <v>56</v>
      </c>
      <c r="H6315" s="2" t="s">
        <v>153</v>
      </c>
      <c r="I6315" s="2" t="s">
        <v>178</v>
      </c>
      <c r="J6315" s="2" t="s">
        <v>263</v>
      </c>
      <c r="K6315" s="3">
        <v>9361258.8399999999</v>
      </c>
      <c r="L6315" s="3">
        <v>3150516.04</v>
      </c>
      <c r="M6315" s="3">
        <f t="shared" si="686"/>
        <v>6210742.7999999998</v>
      </c>
      <c r="N6315" s="3">
        <v>1003339.87</v>
      </c>
      <c r="O6315" s="3">
        <f t="shared" si="687"/>
        <v>5207402.93</v>
      </c>
      <c r="P6315" s="3">
        <v>3698388.37</v>
      </c>
      <c r="Q6315" s="4">
        <f t="shared" si="688"/>
        <v>0.66345166885696327</v>
      </c>
      <c r="R6315" s="4">
        <f t="shared" si="689"/>
        <v>0.39507382855359657</v>
      </c>
      <c r="S6315" s="3">
        <v>8466973.9000000004</v>
      </c>
      <c r="T6315" s="3">
        <f t="shared" si="690"/>
        <v>894284.93999999948</v>
      </c>
      <c r="U6315" s="4">
        <f t="shared" si="691"/>
        <v>0.10562037282292785</v>
      </c>
      <c r="V6315" s="2" t="s">
        <v>85</v>
      </c>
      <c r="W6315" s="2" t="s">
        <v>117</v>
      </c>
      <c r="X6315" s="2" t="s">
        <v>155</v>
      </c>
      <c r="Y6315" s="2">
        <v>7.24</v>
      </c>
      <c r="Z6315" s="2" t="s">
        <v>12824</v>
      </c>
      <c r="AA6315" s="2" t="s">
        <v>109</v>
      </c>
      <c r="AB6315" s="2" t="s">
        <v>149</v>
      </c>
      <c r="AC6315" s="2">
        <v>4.17</v>
      </c>
      <c r="AD6315" s="3">
        <v>2018741.1</v>
      </c>
      <c r="AE6315" s="5">
        <v>16.25</v>
      </c>
      <c r="AF6315" s="2">
        <v>60</v>
      </c>
      <c r="AG6315" s="3">
        <f t="shared" si="692"/>
        <v>49360.419945632369</v>
      </c>
      <c r="AH6315" s="2" t="s">
        <v>50</v>
      </c>
      <c r="AI6315" s="3">
        <v>0</v>
      </c>
    </row>
    <row r="6316" spans="1:35" x14ac:dyDescent="0.3">
      <c r="A6316" s="2" t="s">
        <v>12825</v>
      </c>
      <c r="B6316" s="2" t="s">
        <v>248</v>
      </c>
      <c r="C6316" s="2" t="s">
        <v>249</v>
      </c>
      <c r="D6316" s="2" t="s">
        <v>104</v>
      </c>
      <c r="E6316" s="2">
        <v>2023</v>
      </c>
      <c r="F6316" s="2" t="s">
        <v>55</v>
      </c>
      <c r="G6316" s="2" t="s">
        <v>114</v>
      </c>
      <c r="H6316" s="2" t="s">
        <v>190</v>
      </c>
      <c r="I6316" s="2" t="s">
        <v>42</v>
      </c>
      <c r="J6316" s="2" t="s">
        <v>422</v>
      </c>
      <c r="K6316" s="3">
        <v>9089052.8200000003</v>
      </c>
      <c r="L6316" s="3">
        <v>3325275.3</v>
      </c>
      <c r="M6316" s="3">
        <f t="shared" si="686"/>
        <v>5763777.5200000005</v>
      </c>
      <c r="N6316" s="3">
        <v>1920498.05</v>
      </c>
      <c r="O6316" s="3">
        <f t="shared" si="687"/>
        <v>3843279.4700000007</v>
      </c>
      <c r="P6316" s="3">
        <v>2939786.22</v>
      </c>
      <c r="Q6316" s="4">
        <f t="shared" si="688"/>
        <v>0.63414501314340477</v>
      </c>
      <c r="R6316" s="4">
        <f t="shared" si="689"/>
        <v>0.32344252786507627</v>
      </c>
      <c r="S6316" s="3">
        <v>7509389.7000000002</v>
      </c>
      <c r="T6316" s="3">
        <f t="shared" si="690"/>
        <v>1579663.12</v>
      </c>
      <c r="U6316" s="4">
        <f t="shared" si="691"/>
        <v>0.21035838904458509</v>
      </c>
      <c r="V6316" s="2" t="s">
        <v>73</v>
      </c>
      <c r="W6316" s="2" t="s">
        <v>134</v>
      </c>
      <c r="X6316" s="2" t="s">
        <v>192</v>
      </c>
      <c r="Y6316" s="2">
        <v>3.64</v>
      </c>
      <c r="Z6316" s="2" t="s">
        <v>12826</v>
      </c>
      <c r="AA6316" s="2" t="s">
        <v>148</v>
      </c>
      <c r="AB6316" s="2" t="s">
        <v>142</v>
      </c>
      <c r="AC6316" s="2">
        <v>1.75</v>
      </c>
      <c r="AD6316" s="3">
        <v>0</v>
      </c>
      <c r="AE6316" s="5">
        <v>0</v>
      </c>
      <c r="AF6316" s="2">
        <v>0</v>
      </c>
      <c r="AG6316" s="3">
        <f t="shared" si="692"/>
        <v>0</v>
      </c>
      <c r="AH6316" s="2" t="s">
        <v>50</v>
      </c>
      <c r="AI6316" s="3">
        <v>0</v>
      </c>
    </row>
    <row r="6317" spans="1:35" x14ac:dyDescent="0.3">
      <c r="A6317" s="2" t="s">
        <v>12827</v>
      </c>
      <c r="B6317" s="2" t="s">
        <v>9540</v>
      </c>
      <c r="C6317" s="2" t="s">
        <v>164</v>
      </c>
      <c r="D6317" s="2" t="s">
        <v>81</v>
      </c>
      <c r="E6317" s="2">
        <v>2023</v>
      </c>
      <c r="F6317" s="2" t="s">
        <v>105</v>
      </c>
      <c r="G6317" s="2" t="s">
        <v>69</v>
      </c>
      <c r="H6317" s="2" t="s">
        <v>272</v>
      </c>
      <c r="I6317" s="2" t="s">
        <v>58</v>
      </c>
      <c r="J6317" s="2" t="s">
        <v>59</v>
      </c>
      <c r="K6317" s="3">
        <v>4784806.45</v>
      </c>
      <c r="L6317" s="3">
        <v>1718479.54</v>
      </c>
      <c r="M6317" s="3">
        <f t="shared" si="686"/>
        <v>3066326.91</v>
      </c>
      <c r="N6317" s="3">
        <v>946371.75</v>
      </c>
      <c r="O6317" s="3">
        <f t="shared" si="687"/>
        <v>2119955.16</v>
      </c>
      <c r="P6317" s="3">
        <v>1669003.59</v>
      </c>
      <c r="Q6317" s="4">
        <f t="shared" si="688"/>
        <v>0.64084659265580113</v>
      </c>
      <c r="R6317" s="4">
        <f t="shared" si="689"/>
        <v>0.34881318762642949</v>
      </c>
      <c r="S6317" s="3">
        <v>5370928.7300000004</v>
      </c>
      <c r="T6317" s="3">
        <f t="shared" si="690"/>
        <v>-586122.28000000026</v>
      </c>
      <c r="U6317" s="4">
        <f t="shared" si="691"/>
        <v>-0.10912866460620493</v>
      </c>
      <c r="V6317" s="2" t="s">
        <v>73</v>
      </c>
      <c r="W6317" s="2" t="s">
        <v>134</v>
      </c>
      <c r="X6317" s="2" t="s">
        <v>274</v>
      </c>
      <c r="Y6317" s="2">
        <v>1</v>
      </c>
      <c r="Z6317" s="2" t="s">
        <v>12828</v>
      </c>
      <c r="AA6317" s="2" t="s">
        <v>148</v>
      </c>
      <c r="AB6317" s="2" t="s">
        <v>182</v>
      </c>
      <c r="AC6317" s="2">
        <v>8.02</v>
      </c>
      <c r="AD6317" s="3">
        <v>0</v>
      </c>
      <c r="AE6317" s="5">
        <v>0</v>
      </c>
      <c r="AF6317" s="2">
        <v>0</v>
      </c>
      <c r="AG6317" s="3">
        <f t="shared" si="692"/>
        <v>0</v>
      </c>
      <c r="AH6317" s="2" t="s">
        <v>50</v>
      </c>
      <c r="AI6317" s="3">
        <v>0</v>
      </c>
    </row>
    <row r="6318" spans="1:35" x14ac:dyDescent="0.3">
      <c r="A6318" s="2" t="s">
        <v>12829</v>
      </c>
      <c r="B6318" s="2" t="s">
        <v>2162</v>
      </c>
      <c r="C6318" s="2" t="s">
        <v>205</v>
      </c>
      <c r="D6318" s="2" t="s">
        <v>81</v>
      </c>
      <c r="E6318" s="2">
        <v>2023</v>
      </c>
      <c r="F6318" s="2" t="s">
        <v>68</v>
      </c>
      <c r="G6318" s="2" t="s">
        <v>114</v>
      </c>
      <c r="H6318" s="2" t="s">
        <v>115</v>
      </c>
      <c r="I6318" s="2" t="s">
        <v>39</v>
      </c>
      <c r="J6318" s="2" t="s">
        <v>566</v>
      </c>
      <c r="K6318" s="3">
        <v>7474467.6100000003</v>
      </c>
      <c r="L6318" s="3">
        <v>4037658.72</v>
      </c>
      <c r="M6318" s="3">
        <f t="shared" si="686"/>
        <v>3436808.89</v>
      </c>
      <c r="N6318" s="3">
        <v>1411140.22</v>
      </c>
      <c r="O6318" s="3">
        <f t="shared" si="687"/>
        <v>2025668.6700000002</v>
      </c>
      <c r="P6318" s="3">
        <v>1510149.98</v>
      </c>
      <c r="Q6318" s="4">
        <f t="shared" si="688"/>
        <v>0.45980651322937499</v>
      </c>
      <c r="R6318" s="4">
        <f t="shared" si="689"/>
        <v>0.20204114310156199</v>
      </c>
      <c r="S6318" s="3">
        <v>7499859.3399999999</v>
      </c>
      <c r="T6318" s="3">
        <f t="shared" si="690"/>
        <v>-25391.729999999516</v>
      </c>
      <c r="U6318" s="4">
        <f t="shared" si="691"/>
        <v>-3.3856274963150862E-3</v>
      </c>
      <c r="V6318" s="2" t="s">
        <v>124</v>
      </c>
      <c r="W6318" s="2" t="s">
        <v>117</v>
      </c>
      <c r="X6318" s="2" t="s">
        <v>118</v>
      </c>
      <c r="Y6318" s="2">
        <v>3.75</v>
      </c>
      <c r="Z6318" s="2" t="s">
        <v>12830</v>
      </c>
      <c r="AA6318" s="2" t="s">
        <v>148</v>
      </c>
      <c r="AB6318" s="2" t="s">
        <v>49</v>
      </c>
      <c r="AC6318" s="2">
        <v>6.91</v>
      </c>
      <c r="AD6318" s="3">
        <v>0</v>
      </c>
      <c r="AE6318" s="5">
        <v>0</v>
      </c>
      <c r="AF6318" s="2">
        <v>0</v>
      </c>
      <c r="AG6318" s="3">
        <f t="shared" si="692"/>
        <v>0</v>
      </c>
      <c r="AH6318" s="2" t="s">
        <v>50</v>
      </c>
      <c r="AI6318" s="3">
        <v>0</v>
      </c>
    </row>
    <row r="6319" spans="1:35" x14ac:dyDescent="0.3">
      <c r="A6319" s="2" t="s">
        <v>12831</v>
      </c>
      <c r="B6319" s="2" t="s">
        <v>4341</v>
      </c>
      <c r="C6319" s="2" t="s">
        <v>297</v>
      </c>
      <c r="D6319" s="2" t="s">
        <v>104</v>
      </c>
      <c r="E6319" s="2">
        <v>2021</v>
      </c>
      <c r="F6319" s="2" t="s">
        <v>92</v>
      </c>
      <c r="G6319" s="2" t="s">
        <v>56</v>
      </c>
      <c r="H6319" s="2" t="s">
        <v>153</v>
      </c>
      <c r="I6319" s="2" t="s">
        <v>55</v>
      </c>
      <c r="J6319" s="2" t="s">
        <v>154</v>
      </c>
      <c r="K6319" s="3">
        <v>9049164.4199999999</v>
      </c>
      <c r="L6319" s="3">
        <v>4088552.13</v>
      </c>
      <c r="M6319" s="3">
        <f t="shared" si="686"/>
        <v>4960612.29</v>
      </c>
      <c r="N6319" s="3">
        <v>1491940.32</v>
      </c>
      <c r="O6319" s="3">
        <f t="shared" si="687"/>
        <v>3468671.9699999997</v>
      </c>
      <c r="P6319" s="3">
        <v>2721774.24</v>
      </c>
      <c r="Q6319" s="4">
        <f t="shared" si="688"/>
        <v>0.54818456818358929</v>
      </c>
      <c r="R6319" s="4">
        <f t="shared" si="689"/>
        <v>0.30077630526686799</v>
      </c>
      <c r="S6319" s="3">
        <v>7920187.2800000003</v>
      </c>
      <c r="T6319" s="3">
        <f t="shared" si="690"/>
        <v>1128977.1399999997</v>
      </c>
      <c r="U6319" s="4">
        <f t="shared" si="691"/>
        <v>0.14254424801934729</v>
      </c>
      <c r="V6319" s="2" t="s">
        <v>44</v>
      </c>
      <c r="W6319" s="2" t="s">
        <v>117</v>
      </c>
      <c r="X6319" s="2" t="s">
        <v>155</v>
      </c>
      <c r="Y6319" s="2">
        <v>7.24</v>
      </c>
      <c r="Z6319" s="2" t="s">
        <v>12832</v>
      </c>
      <c r="AA6319" s="2" t="s">
        <v>63</v>
      </c>
      <c r="AB6319" s="2" t="s">
        <v>209</v>
      </c>
      <c r="AC6319" s="2">
        <v>8.35</v>
      </c>
      <c r="AD6319" s="3">
        <v>0</v>
      </c>
      <c r="AE6319" s="5">
        <v>0</v>
      </c>
      <c r="AF6319" s="2">
        <v>0</v>
      </c>
      <c r="AG6319" s="3">
        <f t="shared" si="692"/>
        <v>0</v>
      </c>
      <c r="AH6319" s="2" t="s">
        <v>50</v>
      </c>
      <c r="AI6319" s="3">
        <v>0</v>
      </c>
    </row>
    <row r="6320" spans="1:35" x14ac:dyDescent="0.3">
      <c r="A6320" s="2" t="s">
        <v>12833</v>
      </c>
      <c r="B6320" s="2" t="s">
        <v>6261</v>
      </c>
      <c r="C6320" s="2" t="s">
        <v>145</v>
      </c>
      <c r="D6320" s="2" t="s">
        <v>54</v>
      </c>
      <c r="E6320" s="2">
        <v>2024</v>
      </c>
      <c r="F6320" s="2" t="s">
        <v>105</v>
      </c>
      <c r="G6320" s="2" t="s">
        <v>114</v>
      </c>
      <c r="H6320" s="2" t="s">
        <v>115</v>
      </c>
      <c r="I6320" s="2" t="s">
        <v>55</v>
      </c>
      <c r="J6320" s="2" t="s">
        <v>84</v>
      </c>
      <c r="K6320" s="3">
        <v>1537155.46</v>
      </c>
      <c r="L6320" s="3">
        <v>767260.6</v>
      </c>
      <c r="M6320" s="3">
        <f t="shared" si="686"/>
        <v>769894.86</v>
      </c>
      <c r="N6320" s="3">
        <v>259975.7</v>
      </c>
      <c r="O6320" s="3">
        <f t="shared" si="687"/>
        <v>509919.16</v>
      </c>
      <c r="P6320" s="3">
        <v>366273.32</v>
      </c>
      <c r="Q6320" s="4">
        <f t="shared" si="688"/>
        <v>0.50085686193379553</v>
      </c>
      <c r="R6320" s="4">
        <f t="shared" si="689"/>
        <v>0.23827994599843533</v>
      </c>
      <c r="S6320" s="3">
        <v>1769616.95</v>
      </c>
      <c r="T6320" s="3">
        <f t="shared" si="690"/>
        <v>-232461.49</v>
      </c>
      <c r="U6320" s="4">
        <f t="shared" si="691"/>
        <v>-0.13136260364142646</v>
      </c>
      <c r="V6320" s="2" t="s">
        <v>95</v>
      </c>
      <c r="W6320" s="2" t="s">
        <v>125</v>
      </c>
      <c r="X6320" s="2" t="s">
        <v>118</v>
      </c>
      <c r="Y6320" s="2">
        <v>3.75</v>
      </c>
      <c r="Z6320" s="2" t="s">
        <v>7630</v>
      </c>
      <c r="AA6320" s="2" t="s">
        <v>224</v>
      </c>
      <c r="AB6320" s="2" t="s">
        <v>64</v>
      </c>
      <c r="AC6320" s="2">
        <v>1.57</v>
      </c>
      <c r="AD6320" s="3">
        <v>0</v>
      </c>
      <c r="AE6320" s="5">
        <v>0</v>
      </c>
      <c r="AF6320" s="2">
        <v>0</v>
      </c>
      <c r="AG6320" s="3">
        <f t="shared" si="692"/>
        <v>0</v>
      </c>
      <c r="AH6320" s="2" t="s">
        <v>50</v>
      </c>
      <c r="AI6320" s="3">
        <v>0</v>
      </c>
    </row>
    <row r="6321" spans="1:35" x14ac:dyDescent="0.3">
      <c r="A6321" s="2" t="s">
        <v>12834</v>
      </c>
      <c r="B6321" s="2" t="s">
        <v>7363</v>
      </c>
      <c r="C6321" s="2" t="s">
        <v>287</v>
      </c>
      <c r="D6321" s="2" t="s">
        <v>104</v>
      </c>
      <c r="E6321" s="2">
        <v>2021</v>
      </c>
      <c r="F6321" s="2" t="s">
        <v>92</v>
      </c>
      <c r="G6321" s="2" t="s">
        <v>69</v>
      </c>
      <c r="H6321" s="2" t="s">
        <v>165</v>
      </c>
      <c r="I6321" s="2" t="s">
        <v>39</v>
      </c>
      <c r="J6321" s="2" t="s">
        <v>566</v>
      </c>
      <c r="K6321" s="3">
        <v>876452.59</v>
      </c>
      <c r="L6321" s="3">
        <v>319402.11</v>
      </c>
      <c r="M6321" s="3">
        <f t="shared" si="686"/>
        <v>557050.48</v>
      </c>
      <c r="N6321" s="3">
        <v>179232.08</v>
      </c>
      <c r="O6321" s="3">
        <f t="shared" si="687"/>
        <v>377818.4</v>
      </c>
      <c r="P6321" s="3">
        <v>270594.19</v>
      </c>
      <c r="Q6321" s="4">
        <f t="shared" si="688"/>
        <v>0.63557400178371315</v>
      </c>
      <c r="R6321" s="4">
        <f t="shared" si="689"/>
        <v>0.30873796607754905</v>
      </c>
      <c r="S6321" s="3">
        <v>863163.29</v>
      </c>
      <c r="T6321" s="3">
        <f t="shared" si="690"/>
        <v>13289.29999999993</v>
      </c>
      <c r="U6321" s="4">
        <f t="shared" si="691"/>
        <v>1.5396044009239468E-2</v>
      </c>
      <c r="V6321" s="2" t="s">
        <v>73</v>
      </c>
      <c r="W6321" s="2" t="s">
        <v>60</v>
      </c>
      <c r="X6321" s="2" t="s">
        <v>167</v>
      </c>
      <c r="Y6321" s="2">
        <v>17.2</v>
      </c>
      <c r="Z6321" s="2" t="s">
        <v>12835</v>
      </c>
      <c r="AA6321" s="2" t="s">
        <v>48</v>
      </c>
      <c r="AB6321" s="2" t="s">
        <v>110</v>
      </c>
      <c r="AC6321" s="2">
        <v>5.61</v>
      </c>
      <c r="AD6321" s="3">
        <v>0</v>
      </c>
      <c r="AE6321" s="5">
        <v>0</v>
      </c>
      <c r="AF6321" s="2">
        <v>0</v>
      </c>
      <c r="AG6321" s="3">
        <f t="shared" si="692"/>
        <v>0</v>
      </c>
      <c r="AH6321" s="2" t="s">
        <v>50</v>
      </c>
      <c r="AI6321" s="3">
        <v>0</v>
      </c>
    </row>
    <row r="6322" spans="1:35" x14ac:dyDescent="0.3">
      <c r="A6322" s="2" t="s">
        <v>12836</v>
      </c>
      <c r="B6322" s="2" t="s">
        <v>1092</v>
      </c>
      <c r="C6322" s="2" t="s">
        <v>730</v>
      </c>
      <c r="D6322" s="2" t="s">
        <v>38</v>
      </c>
      <c r="E6322" s="2">
        <v>2020</v>
      </c>
      <c r="F6322" s="2" t="s">
        <v>68</v>
      </c>
      <c r="G6322" s="2" t="s">
        <v>114</v>
      </c>
      <c r="H6322" s="2" t="s">
        <v>115</v>
      </c>
      <c r="I6322" s="2" t="s">
        <v>42</v>
      </c>
      <c r="J6322" s="2" t="s">
        <v>146</v>
      </c>
      <c r="K6322" s="3">
        <v>7983230.1699999999</v>
      </c>
      <c r="L6322" s="3">
        <v>4247340.88</v>
      </c>
      <c r="M6322" s="3">
        <f t="shared" si="686"/>
        <v>3735889.29</v>
      </c>
      <c r="N6322" s="3">
        <v>988306.49</v>
      </c>
      <c r="O6322" s="3">
        <f t="shared" si="687"/>
        <v>2747582.8</v>
      </c>
      <c r="P6322" s="3">
        <v>2145207.61</v>
      </c>
      <c r="Q6322" s="4">
        <f t="shared" si="688"/>
        <v>0.46796712739650348</v>
      </c>
      <c r="R6322" s="4">
        <f t="shared" si="689"/>
        <v>0.26871423776072834</v>
      </c>
      <c r="S6322" s="3">
        <v>8406139.5</v>
      </c>
      <c r="T6322" s="3">
        <f t="shared" si="690"/>
        <v>-422909.33000000007</v>
      </c>
      <c r="U6322" s="4">
        <f t="shared" si="691"/>
        <v>-5.0309577898392015E-2</v>
      </c>
      <c r="V6322" s="2" t="s">
        <v>44</v>
      </c>
      <c r="W6322" s="2" t="s">
        <v>96</v>
      </c>
      <c r="X6322" s="2" t="s">
        <v>118</v>
      </c>
      <c r="Y6322" s="2">
        <v>3.75</v>
      </c>
      <c r="Z6322" s="2" t="s">
        <v>11099</v>
      </c>
      <c r="AA6322" s="2" t="s">
        <v>224</v>
      </c>
      <c r="AB6322" s="2" t="s">
        <v>149</v>
      </c>
      <c r="AC6322" s="2">
        <v>3.15</v>
      </c>
      <c r="AD6322" s="3">
        <v>0</v>
      </c>
      <c r="AE6322" s="5">
        <v>0</v>
      </c>
      <c r="AF6322" s="2">
        <v>0</v>
      </c>
      <c r="AG6322" s="3">
        <f t="shared" si="692"/>
        <v>0</v>
      </c>
      <c r="AH6322" s="2" t="s">
        <v>50</v>
      </c>
      <c r="AI6322" s="3">
        <v>0</v>
      </c>
    </row>
    <row r="6323" spans="1:35" x14ac:dyDescent="0.3">
      <c r="A6323" s="2" t="s">
        <v>12837</v>
      </c>
      <c r="B6323" s="2" t="s">
        <v>756</v>
      </c>
      <c r="C6323" s="2" t="s">
        <v>536</v>
      </c>
      <c r="D6323" s="2" t="s">
        <v>81</v>
      </c>
      <c r="E6323" s="2">
        <v>2024</v>
      </c>
      <c r="F6323" s="2" t="s">
        <v>68</v>
      </c>
      <c r="G6323" s="2" t="s">
        <v>69</v>
      </c>
      <c r="H6323" s="2" t="s">
        <v>165</v>
      </c>
      <c r="I6323" s="2" t="s">
        <v>55</v>
      </c>
      <c r="J6323" s="2" t="s">
        <v>154</v>
      </c>
      <c r="K6323" s="3">
        <v>9061407.6799999997</v>
      </c>
      <c r="L6323" s="3">
        <v>4764038.72</v>
      </c>
      <c r="M6323" s="3">
        <f t="shared" si="686"/>
        <v>4297368.96</v>
      </c>
      <c r="N6323" s="3">
        <v>1748933.51</v>
      </c>
      <c r="O6323" s="3">
        <f t="shared" si="687"/>
        <v>2548435.4500000002</v>
      </c>
      <c r="P6323" s="3">
        <v>1993260.29</v>
      </c>
      <c r="Q6323" s="4">
        <f t="shared" si="688"/>
        <v>0.47424959915278858</v>
      </c>
      <c r="R6323" s="4">
        <f t="shared" si="689"/>
        <v>0.21997247672670656</v>
      </c>
      <c r="S6323" s="3">
        <v>7801997.6200000001</v>
      </c>
      <c r="T6323" s="3">
        <f t="shared" si="690"/>
        <v>1259410.0599999996</v>
      </c>
      <c r="U6323" s="4">
        <f t="shared" si="691"/>
        <v>0.1614214873344193</v>
      </c>
      <c r="V6323" s="2" t="s">
        <v>44</v>
      </c>
      <c r="W6323" s="2" t="s">
        <v>45</v>
      </c>
      <c r="X6323" s="2" t="s">
        <v>167</v>
      </c>
      <c r="Y6323" s="2">
        <v>17.2</v>
      </c>
      <c r="Z6323" s="2" t="s">
        <v>12838</v>
      </c>
      <c r="AA6323" s="2" t="s">
        <v>76</v>
      </c>
      <c r="AB6323" s="2" t="s">
        <v>110</v>
      </c>
      <c r="AC6323" s="2">
        <v>2.0499999999999998</v>
      </c>
      <c r="AD6323" s="3">
        <v>0</v>
      </c>
      <c r="AE6323" s="5">
        <v>0</v>
      </c>
      <c r="AF6323" s="2">
        <v>0</v>
      </c>
      <c r="AG6323" s="3">
        <f t="shared" si="692"/>
        <v>0</v>
      </c>
      <c r="AH6323" s="2" t="s">
        <v>230</v>
      </c>
      <c r="AI6323" s="3">
        <v>0</v>
      </c>
    </row>
    <row r="6324" spans="1:35" x14ac:dyDescent="0.3">
      <c r="A6324" s="2" t="s">
        <v>12839</v>
      </c>
      <c r="B6324" s="2" t="s">
        <v>10825</v>
      </c>
      <c r="C6324" s="2" t="s">
        <v>216</v>
      </c>
      <c r="D6324" s="2" t="s">
        <v>38</v>
      </c>
      <c r="E6324" s="2">
        <v>2024</v>
      </c>
      <c r="F6324" s="2" t="s">
        <v>105</v>
      </c>
      <c r="G6324" s="2" t="s">
        <v>40</v>
      </c>
      <c r="H6324" s="2" t="s">
        <v>41</v>
      </c>
      <c r="I6324" s="2" t="s">
        <v>178</v>
      </c>
      <c r="J6324" s="2" t="s">
        <v>288</v>
      </c>
      <c r="K6324" s="3">
        <v>6581071.4500000002</v>
      </c>
      <c r="L6324" s="3">
        <v>3380548.05</v>
      </c>
      <c r="M6324" s="3">
        <f t="shared" si="686"/>
        <v>3200523.4000000004</v>
      </c>
      <c r="N6324" s="3">
        <v>914904.55</v>
      </c>
      <c r="O6324" s="3">
        <f t="shared" si="687"/>
        <v>2285618.8500000006</v>
      </c>
      <c r="P6324" s="3">
        <v>1822107.24</v>
      </c>
      <c r="Q6324" s="4">
        <f t="shared" si="688"/>
        <v>0.48632254250939644</v>
      </c>
      <c r="R6324" s="4">
        <f t="shared" si="689"/>
        <v>0.27687090982730478</v>
      </c>
      <c r="S6324" s="3">
        <v>6773624.0499999998</v>
      </c>
      <c r="T6324" s="3">
        <f t="shared" si="690"/>
        <v>-192552.59999999963</v>
      </c>
      <c r="U6324" s="4">
        <f t="shared" si="691"/>
        <v>-2.8426821237591365E-2</v>
      </c>
      <c r="V6324" s="2" t="s">
        <v>44</v>
      </c>
      <c r="W6324" s="2" t="s">
        <v>125</v>
      </c>
      <c r="X6324" s="2" t="s">
        <v>46</v>
      </c>
      <c r="Y6324" s="2">
        <v>0.89</v>
      </c>
      <c r="Z6324" s="2" t="s">
        <v>10547</v>
      </c>
      <c r="AA6324" s="2" t="s">
        <v>76</v>
      </c>
      <c r="AB6324" s="2" t="s">
        <v>149</v>
      </c>
      <c r="AC6324" s="2">
        <v>1.1399999999999999</v>
      </c>
      <c r="AD6324" s="3">
        <v>3751217.91</v>
      </c>
      <c r="AE6324" s="5">
        <v>13.21</v>
      </c>
      <c r="AF6324" s="2">
        <v>240</v>
      </c>
      <c r="AG6324" s="3">
        <f t="shared" si="692"/>
        <v>44510.748867559836</v>
      </c>
      <c r="AH6324" s="2" t="s">
        <v>50</v>
      </c>
      <c r="AI6324" s="3">
        <v>0</v>
      </c>
    </row>
    <row r="6325" spans="1:35" x14ac:dyDescent="0.3">
      <c r="A6325" s="2" t="s">
        <v>12840</v>
      </c>
      <c r="B6325" s="2" t="s">
        <v>3331</v>
      </c>
      <c r="C6325" s="2" t="s">
        <v>387</v>
      </c>
      <c r="D6325" s="2" t="s">
        <v>81</v>
      </c>
      <c r="E6325" s="2">
        <v>2020</v>
      </c>
      <c r="F6325" s="2" t="s">
        <v>92</v>
      </c>
      <c r="G6325" s="2" t="s">
        <v>56</v>
      </c>
      <c r="H6325" s="2" t="s">
        <v>153</v>
      </c>
      <c r="I6325" s="2" t="s">
        <v>55</v>
      </c>
      <c r="J6325" s="2" t="s">
        <v>84</v>
      </c>
      <c r="K6325" s="3">
        <v>5915099.54</v>
      </c>
      <c r="L6325" s="3">
        <v>2647710.39</v>
      </c>
      <c r="M6325" s="3">
        <f t="shared" si="686"/>
        <v>3267389.15</v>
      </c>
      <c r="N6325" s="3">
        <v>959485.67</v>
      </c>
      <c r="O6325" s="3">
        <f t="shared" si="687"/>
        <v>2307903.48</v>
      </c>
      <c r="P6325" s="3">
        <v>1797371.83</v>
      </c>
      <c r="Q6325" s="4">
        <f t="shared" si="688"/>
        <v>0.55238109315063189</v>
      </c>
      <c r="R6325" s="4">
        <f t="shared" si="689"/>
        <v>0.30386163712808795</v>
      </c>
      <c r="S6325" s="3">
        <v>7041412.3600000003</v>
      </c>
      <c r="T6325" s="3">
        <f t="shared" si="690"/>
        <v>-1126312.8200000003</v>
      </c>
      <c r="U6325" s="4">
        <f t="shared" si="691"/>
        <v>-0.15995552630864532</v>
      </c>
      <c r="V6325" s="2" t="s">
        <v>44</v>
      </c>
      <c r="W6325" s="2" t="s">
        <v>60</v>
      </c>
      <c r="X6325" s="2" t="s">
        <v>155</v>
      </c>
      <c r="Y6325" s="2">
        <v>7.24</v>
      </c>
      <c r="Z6325" s="2" t="s">
        <v>7858</v>
      </c>
      <c r="AA6325" s="2" t="s">
        <v>141</v>
      </c>
      <c r="AB6325" s="2" t="s">
        <v>77</v>
      </c>
      <c r="AC6325" s="2">
        <v>5.95</v>
      </c>
      <c r="AD6325" s="3">
        <v>0</v>
      </c>
      <c r="AE6325" s="5">
        <v>0</v>
      </c>
      <c r="AF6325" s="2">
        <v>0</v>
      </c>
      <c r="AG6325" s="3">
        <f t="shared" si="692"/>
        <v>0</v>
      </c>
      <c r="AH6325" s="2" t="s">
        <v>50</v>
      </c>
      <c r="AI6325" s="3">
        <v>0</v>
      </c>
    </row>
    <row r="6326" spans="1:35" x14ac:dyDescent="0.3">
      <c r="A6326" s="2" t="s">
        <v>12841</v>
      </c>
      <c r="B6326" s="2" t="s">
        <v>7039</v>
      </c>
      <c r="C6326" s="2" t="s">
        <v>103</v>
      </c>
      <c r="D6326" s="2" t="s">
        <v>104</v>
      </c>
      <c r="E6326" s="2">
        <v>2020</v>
      </c>
      <c r="F6326" s="2" t="s">
        <v>55</v>
      </c>
      <c r="G6326" s="2" t="s">
        <v>114</v>
      </c>
      <c r="H6326" s="2" t="s">
        <v>190</v>
      </c>
      <c r="I6326" s="2" t="s">
        <v>58</v>
      </c>
      <c r="J6326" s="2" t="s">
        <v>191</v>
      </c>
      <c r="K6326" s="3">
        <v>122214.48</v>
      </c>
      <c r="L6326" s="3">
        <v>61622.76</v>
      </c>
      <c r="M6326" s="3">
        <f t="shared" si="686"/>
        <v>60591.719999999994</v>
      </c>
      <c r="N6326" s="3">
        <v>26235.91</v>
      </c>
      <c r="O6326" s="3">
        <f t="shared" si="687"/>
        <v>34355.81</v>
      </c>
      <c r="P6326" s="3">
        <v>24761.47</v>
      </c>
      <c r="Q6326" s="4">
        <f t="shared" si="688"/>
        <v>0.49578184188976621</v>
      </c>
      <c r="R6326" s="4">
        <f t="shared" si="689"/>
        <v>0.20260667966676291</v>
      </c>
      <c r="S6326" s="3">
        <v>105104.27</v>
      </c>
      <c r="T6326" s="3">
        <f t="shared" si="690"/>
        <v>17110.209999999992</v>
      </c>
      <c r="U6326" s="4">
        <f t="shared" si="691"/>
        <v>0.16279272002935744</v>
      </c>
      <c r="V6326" s="2" t="s">
        <v>73</v>
      </c>
      <c r="W6326" s="2" t="s">
        <v>117</v>
      </c>
      <c r="X6326" s="2" t="s">
        <v>192</v>
      </c>
      <c r="Y6326" s="2">
        <v>3.64</v>
      </c>
      <c r="Z6326" s="2" t="s">
        <v>11637</v>
      </c>
      <c r="AA6326" s="2" t="s">
        <v>148</v>
      </c>
      <c r="AB6326" s="2" t="s">
        <v>49</v>
      </c>
      <c r="AC6326" s="2">
        <v>8.52</v>
      </c>
      <c r="AD6326" s="3">
        <v>0</v>
      </c>
      <c r="AE6326" s="5">
        <v>0</v>
      </c>
      <c r="AF6326" s="2">
        <v>0</v>
      </c>
      <c r="AG6326" s="3">
        <f t="shared" si="692"/>
        <v>0</v>
      </c>
      <c r="AH6326" s="2" t="s">
        <v>50</v>
      </c>
      <c r="AI6326" s="3">
        <v>0</v>
      </c>
    </row>
    <row r="6327" spans="1:35" x14ac:dyDescent="0.3">
      <c r="A6327" s="2" t="s">
        <v>12842</v>
      </c>
      <c r="B6327" s="2" t="s">
        <v>3205</v>
      </c>
      <c r="C6327" s="2" t="s">
        <v>297</v>
      </c>
      <c r="D6327" s="2" t="s">
        <v>104</v>
      </c>
      <c r="E6327" s="2">
        <v>2021</v>
      </c>
      <c r="F6327" s="2" t="s">
        <v>55</v>
      </c>
      <c r="G6327" s="2" t="s">
        <v>93</v>
      </c>
      <c r="H6327" s="2" t="s">
        <v>221</v>
      </c>
      <c r="I6327" s="2" t="s">
        <v>131</v>
      </c>
      <c r="J6327" s="2" t="s">
        <v>491</v>
      </c>
      <c r="K6327" s="3">
        <v>3834941.21</v>
      </c>
      <c r="L6327" s="3">
        <v>2100580.3199999998</v>
      </c>
      <c r="M6327" s="3">
        <f t="shared" si="686"/>
        <v>1734360.8900000001</v>
      </c>
      <c r="N6327" s="3">
        <v>566063.85</v>
      </c>
      <c r="O6327" s="3">
        <f t="shared" si="687"/>
        <v>1168297.04</v>
      </c>
      <c r="P6327" s="3">
        <v>881493.8</v>
      </c>
      <c r="Q6327" s="4">
        <f t="shared" si="688"/>
        <v>0.45225227585692251</v>
      </c>
      <c r="R6327" s="4">
        <f t="shared" si="689"/>
        <v>0.22985849110317913</v>
      </c>
      <c r="S6327" s="3">
        <v>4167596.09</v>
      </c>
      <c r="T6327" s="3">
        <f t="shared" si="690"/>
        <v>-332654.87999999989</v>
      </c>
      <c r="U6327" s="4">
        <f t="shared" si="691"/>
        <v>-7.981936656438314E-2</v>
      </c>
      <c r="V6327" s="2" t="s">
        <v>73</v>
      </c>
      <c r="W6327" s="2" t="s">
        <v>134</v>
      </c>
      <c r="X6327" s="2" t="s">
        <v>222</v>
      </c>
      <c r="Y6327" s="2">
        <v>18.899999999999999</v>
      </c>
      <c r="Z6327" s="2" t="s">
        <v>8074</v>
      </c>
      <c r="AA6327" s="2" t="s">
        <v>48</v>
      </c>
      <c r="AB6327" s="2" t="s">
        <v>77</v>
      </c>
      <c r="AC6327" s="2">
        <v>1.36</v>
      </c>
      <c r="AD6327" s="3">
        <v>0</v>
      </c>
      <c r="AE6327" s="5">
        <v>0</v>
      </c>
      <c r="AF6327" s="2">
        <v>0</v>
      </c>
      <c r="AG6327" s="3">
        <f t="shared" si="692"/>
        <v>0</v>
      </c>
      <c r="AH6327" s="2" t="s">
        <v>50</v>
      </c>
      <c r="AI6327" s="3">
        <v>0</v>
      </c>
    </row>
    <row r="6328" spans="1:35" x14ac:dyDescent="0.3">
      <c r="A6328" s="2" t="s">
        <v>12843</v>
      </c>
      <c r="B6328" s="2" t="s">
        <v>2670</v>
      </c>
      <c r="C6328" s="2" t="s">
        <v>196</v>
      </c>
      <c r="D6328" s="2" t="s">
        <v>38</v>
      </c>
      <c r="E6328" s="2">
        <v>2023</v>
      </c>
      <c r="F6328" s="2" t="s">
        <v>55</v>
      </c>
      <c r="G6328" s="2" t="s">
        <v>114</v>
      </c>
      <c r="H6328" s="2" t="s">
        <v>115</v>
      </c>
      <c r="I6328" s="2" t="s">
        <v>39</v>
      </c>
      <c r="J6328" s="2" t="s">
        <v>273</v>
      </c>
      <c r="K6328" s="3">
        <v>3977701.04</v>
      </c>
      <c r="L6328" s="3">
        <v>2071854.27</v>
      </c>
      <c r="M6328" s="3">
        <f t="shared" si="686"/>
        <v>1905846.77</v>
      </c>
      <c r="N6328" s="3">
        <v>618559.11</v>
      </c>
      <c r="O6328" s="3">
        <f t="shared" si="687"/>
        <v>1287287.6600000001</v>
      </c>
      <c r="P6328" s="3">
        <v>978569.62</v>
      </c>
      <c r="Q6328" s="4">
        <f t="shared" si="688"/>
        <v>0.4791327329114709</v>
      </c>
      <c r="R6328" s="4">
        <f t="shared" si="689"/>
        <v>0.2460138683524592</v>
      </c>
      <c r="S6328" s="3">
        <v>4098889.24</v>
      </c>
      <c r="T6328" s="3">
        <f t="shared" si="690"/>
        <v>-121188.20000000019</v>
      </c>
      <c r="U6328" s="4">
        <f t="shared" si="691"/>
        <v>-2.9566107524291185E-2</v>
      </c>
      <c r="V6328" s="2" t="s">
        <v>107</v>
      </c>
      <c r="W6328" s="2" t="s">
        <v>125</v>
      </c>
      <c r="X6328" s="2" t="s">
        <v>118</v>
      </c>
      <c r="Y6328" s="2">
        <v>3.75</v>
      </c>
      <c r="Z6328" s="2" t="s">
        <v>12844</v>
      </c>
      <c r="AA6328" s="2" t="s">
        <v>63</v>
      </c>
      <c r="AB6328" s="2" t="s">
        <v>110</v>
      </c>
      <c r="AC6328" s="2">
        <v>2.97</v>
      </c>
      <c r="AD6328" s="3">
        <v>0</v>
      </c>
      <c r="AE6328" s="5">
        <v>0</v>
      </c>
      <c r="AF6328" s="2">
        <v>0</v>
      </c>
      <c r="AG6328" s="3">
        <f t="shared" si="692"/>
        <v>0</v>
      </c>
      <c r="AH6328" s="2" t="s">
        <v>50</v>
      </c>
      <c r="AI6328" s="3">
        <v>0</v>
      </c>
    </row>
    <row r="6329" spans="1:35" x14ac:dyDescent="0.3">
      <c r="A6329" s="2" t="s">
        <v>12845</v>
      </c>
      <c r="B6329" s="2" t="s">
        <v>3331</v>
      </c>
      <c r="C6329" s="2" t="s">
        <v>387</v>
      </c>
      <c r="D6329" s="2" t="s">
        <v>81</v>
      </c>
      <c r="E6329" s="2">
        <v>2020</v>
      </c>
      <c r="F6329" s="2" t="s">
        <v>55</v>
      </c>
      <c r="G6329" s="2" t="s">
        <v>114</v>
      </c>
      <c r="H6329" s="2" t="s">
        <v>190</v>
      </c>
      <c r="I6329" s="2" t="s">
        <v>58</v>
      </c>
      <c r="J6329" s="2" t="s">
        <v>240</v>
      </c>
      <c r="K6329" s="3">
        <v>4999638.29</v>
      </c>
      <c r="L6329" s="3">
        <v>2384476.0099999998</v>
      </c>
      <c r="M6329" s="3">
        <f t="shared" si="686"/>
        <v>2615162.2800000003</v>
      </c>
      <c r="N6329" s="3">
        <v>758197.78</v>
      </c>
      <c r="O6329" s="3">
        <f t="shared" si="687"/>
        <v>1856964.5000000002</v>
      </c>
      <c r="P6329" s="3">
        <v>1315208.95</v>
      </c>
      <c r="Q6329" s="4">
        <f t="shared" si="688"/>
        <v>0.5230702959513498</v>
      </c>
      <c r="R6329" s="4">
        <f t="shared" si="689"/>
        <v>0.26306082034586548</v>
      </c>
      <c r="S6329" s="3">
        <v>5754812.4199999999</v>
      </c>
      <c r="T6329" s="3">
        <f t="shared" si="690"/>
        <v>-755174.12999999989</v>
      </c>
      <c r="U6329" s="4">
        <f t="shared" si="691"/>
        <v>-0.13122480367483461</v>
      </c>
      <c r="V6329" s="2" t="s">
        <v>85</v>
      </c>
      <c r="W6329" s="2" t="s">
        <v>117</v>
      </c>
      <c r="X6329" s="2" t="s">
        <v>192</v>
      </c>
      <c r="Y6329" s="2">
        <v>3.64</v>
      </c>
      <c r="Z6329" s="2" t="s">
        <v>6085</v>
      </c>
      <c r="AA6329" s="2" t="s">
        <v>76</v>
      </c>
      <c r="AB6329" s="2" t="s">
        <v>306</v>
      </c>
      <c r="AC6329" s="2">
        <v>9.07</v>
      </c>
      <c r="AD6329" s="3">
        <v>0</v>
      </c>
      <c r="AE6329" s="5">
        <v>0</v>
      </c>
      <c r="AF6329" s="2">
        <v>0</v>
      </c>
      <c r="AG6329" s="3">
        <f t="shared" si="692"/>
        <v>0</v>
      </c>
      <c r="AH6329" s="2" t="s">
        <v>50</v>
      </c>
      <c r="AI6329" s="3">
        <v>0</v>
      </c>
    </row>
    <row r="6330" spans="1:35" x14ac:dyDescent="0.3">
      <c r="A6330" s="2" t="s">
        <v>12846</v>
      </c>
      <c r="B6330" s="2" t="s">
        <v>158</v>
      </c>
      <c r="C6330" s="2" t="s">
        <v>113</v>
      </c>
      <c r="D6330" s="2" t="s">
        <v>54</v>
      </c>
      <c r="E6330" s="2">
        <v>2022</v>
      </c>
      <c r="F6330" s="2" t="s">
        <v>55</v>
      </c>
      <c r="G6330" s="2" t="s">
        <v>40</v>
      </c>
      <c r="H6330" s="2" t="s">
        <v>41</v>
      </c>
      <c r="I6330" s="2" t="s">
        <v>58</v>
      </c>
      <c r="J6330" s="2" t="s">
        <v>240</v>
      </c>
      <c r="K6330" s="3">
        <v>2966313.27</v>
      </c>
      <c r="L6330" s="3">
        <v>1104825.0900000001</v>
      </c>
      <c r="M6330" s="3">
        <f t="shared" si="686"/>
        <v>1861488.18</v>
      </c>
      <c r="N6330" s="3">
        <v>397543.97</v>
      </c>
      <c r="O6330" s="3">
        <f t="shared" si="687"/>
        <v>1463944.21</v>
      </c>
      <c r="P6330" s="3">
        <v>1031889.37</v>
      </c>
      <c r="Q6330" s="4">
        <f t="shared" si="688"/>
        <v>0.62754268027800042</v>
      </c>
      <c r="R6330" s="4">
        <f t="shared" si="689"/>
        <v>0.34786931658098269</v>
      </c>
      <c r="S6330" s="3">
        <v>3494063.45</v>
      </c>
      <c r="T6330" s="3">
        <f t="shared" si="690"/>
        <v>-527750.18000000017</v>
      </c>
      <c r="U6330" s="4">
        <f t="shared" si="691"/>
        <v>-0.1510419566078573</v>
      </c>
      <c r="V6330" s="2" t="s">
        <v>133</v>
      </c>
      <c r="W6330" s="2" t="s">
        <v>60</v>
      </c>
      <c r="X6330" s="2" t="s">
        <v>46</v>
      </c>
      <c r="Y6330" s="2">
        <v>0.89</v>
      </c>
      <c r="Z6330" s="2" t="s">
        <v>8443</v>
      </c>
      <c r="AA6330" s="2" t="s">
        <v>224</v>
      </c>
      <c r="AB6330" s="2" t="s">
        <v>142</v>
      </c>
      <c r="AC6330" s="2">
        <v>8.75</v>
      </c>
      <c r="AD6330" s="3">
        <v>0</v>
      </c>
      <c r="AE6330" s="5">
        <v>0</v>
      </c>
      <c r="AF6330" s="2">
        <v>0</v>
      </c>
      <c r="AG6330" s="3">
        <f t="shared" si="692"/>
        <v>0</v>
      </c>
      <c r="AH6330" s="2" t="s">
        <v>50</v>
      </c>
      <c r="AI6330" s="3">
        <v>0</v>
      </c>
    </row>
    <row r="6331" spans="1:35" x14ac:dyDescent="0.3">
      <c r="A6331" s="2" t="s">
        <v>12847</v>
      </c>
      <c r="B6331" s="2" t="s">
        <v>3574</v>
      </c>
      <c r="C6331" s="2" t="s">
        <v>233</v>
      </c>
      <c r="D6331" s="2" t="s">
        <v>38</v>
      </c>
      <c r="E6331" s="2">
        <v>2023</v>
      </c>
      <c r="F6331" s="2" t="s">
        <v>92</v>
      </c>
      <c r="G6331" s="2" t="s">
        <v>40</v>
      </c>
      <c r="H6331" s="2" t="s">
        <v>83</v>
      </c>
      <c r="I6331" s="2" t="s">
        <v>178</v>
      </c>
      <c r="J6331" s="2" t="s">
        <v>197</v>
      </c>
      <c r="K6331" s="3">
        <v>5195115.79</v>
      </c>
      <c r="L6331" s="3">
        <v>2038651.29</v>
      </c>
      <c r="M6331" s="3">
        <f t="shared" si="686"/>
        <v>3156464.5</v>
      </c>
      <c r="N6331" s="3">
        <v>438872.46</v>
      </c>
      <c r="O6331" s="3">
        <f t="shared" si="687"/>
        <v>2717592.04</v>
      </c>
      <c r="P6331" s="3">
        <v>2039809.95</v>
      </c>
      <c r="Q6331" s="4">
        <f t="shared" si="688"/>
        <v>0.60758308911532455</v>
      </c>
      <c r="R6331" s="4">
        <f t="shared" si="689"/>
        <v>0.3926399395998833</v>
      </c>
      <c r="S6331" s="3">
        <v>4429707.32</v>
      </c>
      <c r="T6331" s="3">
        <f t="shared" si="690"/>
        <v>765408.46999999974</v>
      </c>
      <c r="U6331" s="4">
        <f t="shared" si="691"/>
        <v>0.17278985149745732</v>
      </c>
      <c r="V6331" s="2" t="s">
        <v>85</v>
      </c>
      <c r="W6331" s="2" t="s">
        <v>125</v>
      </c>
      <c r="X6331" s="2" t="s">
        <v>86</v>
      </c>
      <c r="Y6331" s="2">
        <v>0.92</v>
      </c>
      <c r="Z6331" s="2" t="s">
        <v>12848</v>
      </c>
      <c r="AA6331" s="2" t="s">
        <v>76</v>
      </c>
      <c r="AB6331" s="2" t="s">
        <v>64</v>
      </c>
      <c r="AC6331" s="2">
        <v>1.27</v>
      </c>
      <c r="AD6331" s="3">
        <v>2256521.46</v>
      </c>
      <c r="AE6331" s="5">
        <v>17.09</v>
      </c>
      <c r="AF6331" s="2">
        <v>240</v>
      </c>
      <c r="AG6331" s="3">
        <f t="shared" si="692"/>
        <v>33253.19619816028</v>
      </c>
      <c r="AH6331" s="2" t="s">
        <v>230</v>
      </c>
      <c r="AI6331" s="3">
        <v>2124741.34</v>
      </c>
    </row>
    <row r="6332" spans="1:35" x14ac:dyDescent="0.3">
      <c r="A6332" s="2" t="s">
        <v>12849</v>
      </c>
      <c r="B6332" s="2" t="s">
        <v>8724</v>
      </c>
      <c r="C6332" s="2" t="s">
        <v>227</v>
      </c>
      <c r="D6332" s="2" t="s">
        <v>104</v>
      </c>
      <c r="E6332" s="2">
        <v>2023</v>
      </c>
      <c r="F6332" s="2" t="s">
        <v>105</v>
      </c>
      <c r="G6332" s="2" t="s">
        <v>93</v>
      </c>
      <c r="H6332" s="2" t="s">
        <v>221</v>
      </c>
      <c r="I6332" s="2" t="s">
        <v>71</v>
      </c>
      <c r="J6332" s="2" t="s">
        <v>72</v>
      </c>
      <c r="K6332" s="3">
        <v>5271822.59</v>
      </c>
      <c r="L6332" s="3">
        <v>2502834.96</v>
      </c>
      <c r="M6332" s="3">
        <f t="shared" si="686"/>
        <v>2768987.63</v>
      </c>
      <c r="N6332" s="3">
        <v>685698.97</v>
      </c>
      <c r="O6332" s="3">
        <f t="shared" si="687"/>
        <v>2083288.66</v>
      </c>
      <c r="P6332" s="3">
        <v>1562921.93</v>
      </c>
      <c r="Q6332" s="4">
        <f t="shared" si="688"/>
        <v>0.52524294638678271</v>
      </c>
      <c r="R6332" s="4">
        <f t="shared" si="689"/>
        <v>0.29646709526315829</v>
      </c>
      <c r="S6332" s="3">
        <v>4553800.49</v>
      </c>
      <c r="T6332" s="3">
        <f t="shared" si="690"/>
        <v>718022.09999999963</v>
      </c>
      <c r="U6332" s="4">
        <f t="shared" si="691"/>
        <v>0.15767535305438898</v>
      </c>
      <c r="V6332" s="2" t="s">
        <v>85</v>
      </c>
      <c r="W6332" s="2" t="s">
        <v>207</v>
      </c>
      <c r="X6332" s="2" t="s">
        <v>222</v>
      </c>
      <c r="Y6332" s="2">
        <v>18.899999999999999</v>
      </c>
      <c r="Z6332" s="2" t="s">
        <v>12850</v>
      </c>
      <c r="AA6332" s="2" t="s">
        <v>148</v>
      </c>
      <c r="AB6332" s="2" t="s">
        <v>142</v>
      </c>
      <c r="AC6332" s="2">
        <v>9.16</v>
      </c>
      <c r="AD6332" s="3">
        <v>0</v>
      </c>
      <c r="AE6332" s="5">
        <v>0</v>
      </c>
      <c r="AF6332" s="2">
        <v>0</v>
      </c>
      <c r="AG6332" s="3">
        <f t="shared" si="692"/>
        <v>0</v>
      </c>
      <c r="AH6332" s="2" t="s">
        <v>50</v>
      </c>
      <c r="AI6332" s="3">
        <v>0</v>
      </c>
    </row>
    <row r="6333" spans="1:35" x14ac:dyDescent="0.3">
      <c r="A6333" s="2" t="s">
        <v>12851</v>
      </c>
      <c r="B6333" s="2" t="s">
        <v>7306</v>
      </c>
      <c r="C6333" s="2" t="s">
        <v>196</v>
      </c>
      <c r="D6333" s="2" t="s">
        <v>38</v>
      </c>
      <c r="E6333" s="2">
        <v>2023</v>
      </c>
      <c r="F6333" s="2" t="s">
        <v>39</v>
      </c>
      <c r="G6333" s="2" t="s">
        <v>69</v>
      </c>
      <c r="H6333" s="2" t="s">
        <v>165</v>
      </c>
      <c r="I6333" s="2" t="s">
        <v>55</v>
      </c>
      <c r="J6333" s="2" t="s">
        <v>84</v>
      </c>
      <c r="K6333" s="3">
        <v>2356064.11</v>
      </c>
      <c r="L6333" s="3">
        <v>1052112.72</v>
      </c>
      <c r="M6333" s="3">
        <f t="shared" si="686"/>
        <v>1303951.3899999999</v>
      </c>
      <c r="N6333" s="3">
        <v>503325.43</v>
      </c>
      <c r="O6333" s="3">
        <f t="shared" si="687"/>
        <v>800625.96</v>
      </c>
      <c r="P6333" s="3">
        <v>564051.01</v>
      </c>
      <c r="Q6333" s="4">
        <f t="shared" si="688"/>
        <v>0.55344478296051114</v>
      </c>
      <c r="R6333" s="4">
        <f t="shared" si="689"/>
        <v>0.2394039311604301</v>
      </c>
      <c r="S6333" s="3">
        <v>2632295.04</v>
      </c>
      <c r="T6333" s="3">
        <f t="shared" si="690"/>
        <v>-276230.93000000017</v>
      </c>
      <c r="U6333" s="4">
        <f t="shared" si="691"/>
        <v>-0.10493919784918949</v>
      </c>
      <c r="V6333" s="2" t="s">
        <v>73</v>
      </c>
      <c r="W6333" s="2" t="s">
        <v>60</v>
      </c>
      <c r="X6333" s="2" t="s">
        <v>167</v>
      </c>
      <c r="Y6333" s="2">
        <v>17.2</v>
      </c>
      <c r="Z6333" s="2" t="s">
        <v>12852</v>
      </c>
      <c r="AA6333" s="2" t="s">
        <v>141</v>
      </c>
      <c r="AB6333" s="2" t="s">
        <v>110</v>
      </c>
      <c r="AC6333" s="2">
        <v>9.6999999999999993</v>
      </c>
      <c r="AD6333" s="3">
        <v>0</v>
      </c>
      <c r="AE6333" s="5">
        <v>0</v>
      </c>
      <c r="AF6333" s="2">
        <v>0</v>
      </c>
      <c r="AG6333" s="3">
        <f t="shared" si="692"/>
        <v>0</v>
      </c>
      <c r="AH6333" s="2" t="s">
        <v>50</v>
      </c>
      <c r="AI6333" s="3">
        <v>0</v>
      </c>
    </row>
    <row r="6334" spans="1:35" x14ac:dyDescent="0.3">
      <c r="A6334" s="2" t="s">
        <v>12853</v>
      </c>
      <c r="B6334" s="2" t="s">
        <v>623</v>
      </c>
      <c r="C6334" s="2" t="s">
        <v>411</v>
      </c>
      <c r="D6334" s="2" t="s">
        <v>54</v>
      </c>
      <c r="E6334" s="2">
        <v>2022</v>
      </c>
      <c r="F6334" s="2" t="s">
        <v>58</v>
      </c>
      <c r="G6334" s="2" t="s">
        <v>56</v>
      </c>
      <c r="H6334" s="2" t="s">
        <v>123</v>
      </c>
      <c r="I6334" s="2" t="s">
        <v>71</v>
      </c>
      <c r="J6334" s="2" t="s">
        <v>172</v>
      </c>
      <c r="K6334" s="3">
        <v>8514165.5399999991</v>
      </c>
      <c r="L6334" s="3">
        <v>4048374.09</v>
      </c>
      <c r="M6334" s="3">
        <f t="shared" si="686"/>
        <v>4465791.4499999993</v>
      </c>
      <c r="N6334" s="3">
        <v>880166.74</v>
      </c>
      <c r="O6334" s="3">
        <f t="shared" si="687"/>
        <v>3585624.709999999</v>
      </c>
      <c r="P6334" s="3">
        <v>2735902.42</v>
      </c>
      <c r="Q6334" s="4">
        <f t="shared" si="688"/>
        <v>0.52451311041809978</v>
      </c>
      <c r="R6334" s="4">
        <f t="shared" si="689"/>
        <v>0.32133535660618601</v>
      </c>
      <c r="S6334" s="3">
        <v>8545069.7400000002</v>
      </c>
      <c r="T6334" s="3">
        <f t="shared" si="690"/>
        <v>-30904.200000001118</v>
      </c>
      <c r="U6334" s="4">
        <f t="shared" si="691"/>
        <v>-3.6166117937383993E-3</v>
      </c>
      <c r="V6334" s="2" t="s">
        <v>44</v>
      </c>
      <c r="W6334" s="2" t="s">
        <v>207</v>
      </c>
      <c r="X6334" s="2" t="s">
        <v>126</v>
      </c>
      <c r="Y6334" s="2">
        <v>1.34</v>
      </c>
      <c r="Z6334" s="2" t="s">
        <v>12854</v>
      </c>
      <c r="AA6334" s="2" t="s">
        <v>109</v>
      </c>
      <c r="AB6334" s="2" t="s">
        <v>209</v>
      </c>
      <c r="AC6334" s="2">
        <v>2.77</v>
      </c>
      <c r="AD6334" s="3">
        <v>0</v>
      </c>
      <c r="AE6334" s="5">
        <v>0</v>
      </c>
      <c r="AF6334" s="2">
        <v>0</v>
      </c>
      <c r="AG6334" s="3">
        <f t="shared" si="692"/>
        <v>0</v>
      </c>
      <c r="AH6334" s="2" t="s">
        <v>50</v>
      </c>
      <c r="AI6334" s="3">
        <v>0</v>
      </c>
    </row>
    <row r="6335" spans="1:35" x14ac:dyDescent="0.3">
      <c r="A6335" s="2" t="s">
        <v>12855</v>
      </c>
      <c r="B6335" s="2" t="s">
        <v>2077</v>
      </c>
      <c r="C6335" s="2" t="s">
        <v>189</v>
      </c>
      <c r="D6335" s="2" t="s">
        <v>54</v>
      </c>
      <c r="E6335" s="2">
        <v>2020</v>
      </c>
      <c r="F6335" s="2" t="s">
        <v>55</v>
      </c>
      <c r="G6335" s="2" t="s">
        <v>40</v>
      </c>
      <c r="H6335" s="2" t="s">
        <v>83</v>
      </c>
      <c r="I6335" s="2" t="s">
        <v>71</v>
      </c>
      <c r="J6335" s="2" t="s">
        <v>228</v>
      </c>
      <c r="K6335" s="3">
        <v>7197939.54</v>
      </c>
      <c r="L6335" s="3">
        <v>2513738.88</v>
      </c>
      <c r="M6335" s="3">
        <f t="shared" si="686"/>
        <v>4684200.66</v>
      </c>
      <c r="N6335" s="3">
        <v>726124.42</v>
      </c>
      <c r="O6335" s="3">
        <f t="shared" si="687"/>
        <v>3958076.24</v>
      </c>
      <c r="P6335" s="3">
        <v>2952826.87</v>
      </c>
      <c r="Q6335" s="4">
        <f t="shared" si="688"/>
        <v>0.65076965900716643</v>
      </c>
      <c r="R6335" s="4">
        <f t="shared" si="689"/>
        <v>0.4102322412672002</v>
      </c>
      <c r="S6335" s="3">
        <v>8167171.8300000001</v>
      </c>
      <c r="T6335" s="3">
        <f t="shared" si="690"/>
        <v>-969232.29</v>
      </c>
      <c r="U6335" s="4">
        <f t="shared" si="691"/>
        <v>-0.11867416410167533</v>
      </c>
      <c r="V6335" s="2" t="s">
        <v>107</v>
      </c>
      <c r="W6335" s="2" t="s">
        <v>207</v>
      </c>
      <c r="X6335" s="2" t="s">
        <v>86</v>
      </c>
      <c r="Y6335" s="2">
        <v>0.92</v>
      </c>
      <c r="Z6335" s="2" t="s">
        <v>7280</v>
      </c>
      <c r="AA6335" s="2" t="s">
        <v>148</v>
      </c>
      <c r="AB6335" s="2" t="s">
        <v>182</v>
      </c>
      <c r="AC6335" s="2">
        <v>1.59</v>
      </c>
      <c r="AD6335" s="3">
        <v>0</v>
      </c>
      <c r="AE6335" s="5">
        <v>0</v>
      </c>
      <c r="AF6335" s="2">
        <v>0</v>
      </c>
      <c r="AG6335" s="3">
        <f t="shared" si="692"/>
        <v>0</v>
      </c>
      <c r="AH6335" s="2" t="s">
        <v>50</v>
      </c>
      <c r="AI6335" s="3">
        <v>0</v>
      </c>
    </row>
    <row r="6336" spans="1:35" x14ac:dyDescent="0.3">
      <c r="A6336" s="2" t="s">
        <v>12856</v>
      </c>
      <c r="B6336" s="2" t="s">
        <v>11786</v>
      </c>
      <c r="C6336" s="2" t="s">
        <v>452</v>
      </c>
      <c r="D6336" s="2" t="s">
        <v>38</v>
      </c>
      <c r="E6336" s="2">
        <v>2021</v>
      </c>
      <c r="F6336" s="2" t="s">
        <v>92</v>
      </c>
      <c r="G6336" s="2" t="s">
        <v>114</v>
      </c>
      <c r="H6336" s="2" t="s">
        <v>190</v>
      </c>
      <c r="I6336" s="2" t="s">
        <v>58</v>
      </c>
      <c r="J6336" s="2" t="s">
        <v>240</v>
      </c>
      <c r="K6336" s="3">
        <v>8031383.9500000002</v>
      </c>
      <c r="L6336" s="3">
        <v>2701992.27</v>
      </c>
      <c r="M6336" s="3">
        <f t="shared" si="686"/>
        <v>5329391.68</v>
      </c>
      <c r="N6336" s="3">
        <v>922235.72</v>
      </c>
      <c r="O6336" s="3">
        <f t="shared" si="687"/>
        <v>4407155.96</v>
      </c>
      <c r="P6336" s="3">
        <v>3248955.6</v>
      </c>
      <c r="Q6336" s="4">
        <f t="shared" si="688"/>
        <v>0.66357077599309633</v>
      </c>
      <c r="R6336" s="4">
        <f t="shared" si="689"/>
        <v>0.40453247164207606</v>
      </c>
      <c r="S6336" s="3">
        <v>7379800.8799999999</v>
      </c>
      <c r="T6336" s="3">
        <f t="shared" si="690"/>
        <v>651583.0700000003</v>
      </c>
      <c r="U6336" s="4">
        <f t="shared" si="691"/>
        <v>8.8292771118778521E-2</v>
      </c>
      <c r="V6336" s="2" t="s">
        <v>124</v>
      </c>
      <c r="W6336" s="2" t="s">
        <v>45</v>
      </c>
      <c r="X6336" s="2" t="s">
        <v>192</v>
      </c>
      <c r="Y6336" s="2">
        <v>3.64</v>
      </c>
      <c r="Z6336" s="2" t="s">
        <v>11815</v>
      </c>
      <c r="AA6336" s="2" t="s">
        <v>99</v>
      </c>
      <c r="AB6336" s="2" t="s">
        <v>49</v>
      </c>
      <c r="AC6336" s="2">
        <v>2.71</v>
      </c>
      <c r="AD6336" s="3">
        <v>0</v>
      </c>
      <c r="AE6336" s="5">
        <v>0</v>
      </c>
      <c r="AF6336" s="2">
        <v>0</v>
      </c>
      <c r="AG6336" s="3">
        <f t="shared" si="692"/>
        <v>0</v>
      </c>
      <c r="AH6336" s="2" t="s">
        <v>230</v>
      </c>
      <c r="AI6336" s="3">
        <v>0</v>
      </c>
    </row>
    <row r="6337" spans="1:35" x14ac:dyDescent="0.3">
      <c r="A6337" s="2" t="s">
        <v>12857</v>
      </c>
      <c r="B6337" s="2" t="s">
        <v>8669</v>
      </c>
      <c r="C6337" s="2" t="s">
        <v>113</v>
      </c>
      <c r="D6337" s="2" t="s">
        <v>54</v>
      </c>
      <c r="E6337" s="2">
        <v>2022</v>
      </c>
      <c r="F6337" s="2" t="s">
        <v>82</v>
      </c>
      <c r="G6337" s="2" t="s">
        <v>114</v>
      </c>
      <c r="H6337" s="2" t="s">
        <v>115</v>
      </c>
      <c r="I6337" s="2" t="s">
        <v>178</v>
      </c>
      <c r="J6337" s="2" t="s">
        <v>179</v>
      </c>
      <c r="K6337" s="3">
        <v>7379545.1200000001</v>
      </c>
      <c r="L6337" s="3">
        <v>3747134.14</v>
      </c>
      <c r="M6337" s="3">
        <f t="shared" si="686"/>
        <v>3632410.98</v>
      </c>
      <c r="N6337" s="3">
        <v>609237.13</v>
      </c>
      <c r="O6337" s="3">
        <f t="shared" si="687"/>
        <v>3023173.85</v>
      </c>
      <c r="P6337" s="3">
        <v>2384889.61</v>
      </c>
      <c r="Q6337" s="4">
        <f t="shared" si="688"/>
        <v>0.49222694907785858</v>
      </c>
      <c r="R6337" s="4">
        <f t="shared" si="689"/>
        <v>0.32317569324652357</v>
      </c>
      <c r="S6337" s="3">
        <v>6526414.7699999996</v>
      </c>
      <c r="T6337" s="3">
        <f t="shared" si="690"/>
        <v>853130.35000000056</v>
      </c>
      <c r="U6337" s="4">
        <f t="shared" si="691"/>
        <v>0.13071960334509977</v>
      </c>
      <c r="V6337" s="2" t="s">
        <v>107</v>
      </c>
      <c r="W6337" s="2" t="s">
        <v>117</v>
      </c>
      <c r="X6337" s="2" t="s">
        <v>118</v>
      </c>
      <c r="Y6337" s="2">
        <v>3.75</v>
      </c>
      <c r="Z6337" s="2" t="s">
        <v>7992</v>
      </c>
      <c r="AA6337" s="2" t="s">
        <v>99</v>
      </c>
      <c r="AB6337" s="2" t="s">
        <v>142</v>
      </c>
      <c r="AC6337" s="2">
        <v>4.54</v>
      </c>
      <c r="AD6337" s="3">
        <v>4998374.04</v>
      </c>
      <c r="AE6337" s="5">
        <v>9.24</v>
      </c>
      <c r="AF6337" s="2">
        <v>24</v>
      </c>
      <c r="AG6337" s="3">
        <f t="shared" si="692"/>
        <v>228900.22618197009</v>
      </c>
      <c r="AH6337" s="2" t="s">
        <v>50</v>
      </c>
      <c r="AI6337" s="3">
        <v>0</v>
      </c>
    </row>
    <row r="6338" spans="1:35" x14ac:dyDescent="0.3">
      <c r="A6338" s="2" t="s">
        <v>12858</v>
      </c>
      <c r="B6338" s="2" t="s">
        <v>5034</v>
      </c>
      <c r="C6338" s="2" t="s">
        <v>411</v>
      </c>
      <c r="D6338" s="2" t="s">
        <v>54</v>
      </c>
      <c r="E6338" s="2">
        <v>2022</v>
      </c>
      <c r="F6338" s="2" t="s">
        <v>92</v>
      </c>
      <c r="G6338" s="2" t="s">
        <v>40</v>
      </c>
      <c r="H6338" s="2" t="s">
        <v>171</v>
      </c>
      <c r="I6338" s="2" t="s">
        <v>131</v>
      </c>
      <c r="J6338" s="2" t="s">
        <v>132</v>
      </c>
      <c r="K6338" s="3">
        <v>1299072.02</v>
      </c>
      <c r="L6338" s="3">
        <v>473887.7</v>
      </c>
      <c r="M6338" s="3">
        <f t="shared" ref="M6338:M6401" si="693">K6338-L6338</f>
        <v>825184.32000000007</v>
      </c>
      <c r="N6338" s="3">
        <v>244516.99</v>
      </c>
      <c r="O6338" s="3">
        <f t="shared" ref="O6338:O6401" si="694">M6338-N6338</f>
        <v>580667.33000000007</v>
      </c>
      <c r="P6338" s="3">
        <v>440861.36</v>
      </c>
      <c r="Q6338" s="4">
        <f t="shared" ref="Q6338:Q6401" si="695">IF(K6338&lt;&gt;0,M6338/K6338,0)</f>
        <v>0.63521060210349234</v>
      </c>
      <c r="R6338" s="4">
        <f t="shared" ref="R6338:R6401" si="696">IF(K6338&lt;&gt;0,P6338/K6338,0)</f>
        <v>0.3393663732361813</v>
      </c>
      <c r="S6338" s="3">
        <v>1245799.04</v>
      </c>
      <c r="T6338" s="3">
        <f t="shared" ref="T6338:T6401" si="697">K6338-S6338</f>
        <v>53272.979999999981</v>
      </c>
      <c r="U6338" s="4">
        <f t="shared" ref="U6338:U6401" si="698">IF(S6338&lt;&gt;0,T6338/S6338,0)</f>
        <v>4.2762097488853401E-2</v>
      </c>
      <c r="V6338" s="2" t="s">
        <v>73</v>
      </c>
      <c r="W6338" s="2" t="s">
        <v>60</v>
      </c>
      <c r="X6338" s="2" t="s">
        <v>86</v>
      </c>
      <c r="Y6338" s="2">
        <v>0.92</v>
      </c>
      <c r="Z6338" s="2" t="s">
        <v>12859</v>
      </c>
      <c r="AA6338" s="2" t="s">
        <v>141</v>
      </c>
      <c r="AB6338" s="2" t="s">
        <v>88</v>
      </c>
      <c r="AC6338" s="2">
        <v>5.19</v>
      </c>
      <c r="AD6338" s="3">
        <v>0</v>
      </c>
      <c r="AE6338" s="5">
        <v>0</v>
      </c>
      <c r="AF6338" s="2">
        <v>0</v>
      </c>
      <c r="AG6338" s="3">
        <f t="shared" ref="AG6338:AG6401" si="699">IF(AD6338&gt;0,(AD6338*(AE6338/100/12)*(1+AE6338/100/12)^AF6338)/((1+AE6338/100/12)^AF6338-1),0)</f>
        <v>0</v>
      </c>
      <c r="AH6338" s="2" t="s">
        <v>50</v>
      </c>
      <c r="AI6338" s="3">
        <v>0</v>
      </c>
    </row>
    <row r="6339" spans="1:35" x14ac:dyDescent="0.3">
      <c r="A6339" s="2" t="s">
        <v>12860</v>
      </c>
      <c r="B6339" s="2" t="s">
        <v>4454</v>
      </c>
      <c r="C6339" s="2" t="s">
        <v>212</v>
      </c>
      <c r="D6339" s="2" t="s">
        <v>81</v>
      </c>
      <c r="E6339" s="2">
        <v>2022</v>
      </c>
      <c r="F6339" s="2" t="s">
        <v>68</v>
      </c>
      <c r="G6339" s="2" t="s">
        <v>40</v>
      </c>
      <c r="H6339" s="2" t="s">
        <v>41</v>
      </c>
      <c r="I6339" s="2" t="s">
        <v>42</v>
      </c>
      <c r="J6339" s="2" t="s">
        <v>422</v>
      </c>
      <c r="K6339" s="3">
        <v>222406.06</v>
      </c>
      <c r="L6339" s="3">
        <v>79704.28</v>
      </c>
      <c r="M6339" s="3">
        <f t="shared" si="693"/>
        <v>142701.78</v>
      </c>
      <c r="N6339" s="3">
        <v>48927.44</v>
      </c>
      <c r="O6339" s="3">
        <f t="shared" si="694"/>
        <v>93774.34</v>
      </c>
      <c r="P6339" s="3">
        <v>69908.58</v>
      </c>
      <c r="Q6339" s="4">
        <f t="shared" si="695"/>
        <v>0.64162721105710874</v>
      </c>
      <c r="R6339" s="4">
        <f t="shared" si="696"/>
        <v>0.31432857539942932</v>
      </c>
      <c r="S6339" s="3">
        <v>243371.27</v>
      </c>
      <c r="T6339" s="3">
        <f t="shared" si="697"/>
        <v>-20965.209999999992</v>
      </c>
      <c r="U6339" s="4">
        <f t="shared" si="698"/>
        <v>-8.6144966905912904E-2</v>
      </c>
      <c r="V6339" s="2" t="s">
        <v>124</v>
      </c>
      <c r="W6339" s="2" t="s">
        <v>117</v>
      </c>
      <c r="X6339" s="2" t="s">
        <v>46</v>
      </c>
      <c r="Y6339" s="2">
        <v>0.89</v>
      </c>
      <c r="Z6339" s="2" t="s">
        <v>12861</v>
      </c>
      <c r="AA6339" s="2" t="s">
        <v>141</v>
      </c>
      <c r="AB6339" s="2" t="s">
        <v>142</v>
      </c>
      <c r="AC6339" s="2">
        <v>9.3000000000000007</v>
      </c>
      <c r="AD6339" s="3">
        <v>0</v>
      </c>
      <c r="AE6339" s="5">
        <v>0</v>
      </c>
      <c r="AF6339" s="2">
        <v>0</v>
      </c>
      <c r="AG6339" s="3">
        <f t="shared" si="699"/>
        <v>0</v>
      </c>
      <c r="AH6339" s="2" t="s">
        <v>50</v>
      </c>
      <c r="AI6339" s="3">
        <v>0</v>
      </c>
    </row>
    <row r="6340" spans="1:35" x14ac:dyDescent="0.3">
      <c r="A6340" s="2" t="s">
        <v>12862</v>
      </c>
      <c r="B6340" s="2" t="s">
        <v>6093</v>
      </c>
      <c r="C6340" s="2" t="s">
        <v>80</v>
      </c>
      <c r="D6340" s="2" t="s">
        <v>81</v>
      </c>
      <c r="E6340" s="2">
        <v>2020</v>
      </c>
      <c r="F6340" s="2" t="s">
        <v>68</v>
      </c>
      <c r="G6340" s="2" t="s">
        <v>114</v>
      </c>
      <c r="H6340" s="2" t="s">
        <v>115</v>
      </c>
      <c r="I6340" s="2" t="s">
        <v>178</v>
      </c>
      <c r="J6340" s="2" t="s">
        <v>342</v>
      </c>
      <c r="K6340" s="3">
        <v>942973.16</v>
      </c>
      <c r="L6340" s="3">
        <v>400369.83</v>
      </c>
      <c r="M6340" s="3">
        <f t="shared" si="693"/>
        <v>542603.33000000007</v>
      </c>
      <c r="N6340" s="3">
        <v>165371.06</v>
      </c>
      <c r="O6340" s="3">
        <f t="shared" si="694"/>
        <v>377232.27000000008</v>
      </c>
      <c r="P6340" s="3">
        <v>270360.62</v>
      </c>
      <c r="Q6340" s="4">
        <f t="shared" si="695"/>
        <v>0.57541757604214316</v>
      </c>
      <c r="R6340" s="4">
        <f t="shared" si="696"/>
        <v>0.28671083278764792</v>
      </c>
      <c r="S6340" s="3">
        <v>789584.61</v>
      </c>
      <c r="T6340" s="3">
        <f t="shared" si="697"/>
        <v>153388.55000000005</v>
      </c>
      <c r="U6340" s="4">
        <f t="shared" si="698"/>
        <v>0.19426486795379669</v>
      </c>
      <c r="V6340" s="2" t="s">
        <v>85</v>
      </c>
      <c r="W6340" s="2" t="s">
        <v>134</v>
      </c>
      <c r="X6340" s="2" t="s">
        <v>118</v>
      </c>
      <c r="Y6340" s="2">
        <v>3.75</v>
      </c>
      <c r="Z6340" s="2" t="s">
        <v>9846</v>
      </c>
      <c r="AA6340" s="2" t="s">
        <v>141</v>
      </c>
      <c r="AB6340" s="2" t="s">
        <v>77</v>
      </c>
      <c r="AC6340" s="2">
        <v>2.35</v>
      </c>
      <c r="AD6340" s="3">
        <v>240019.73</v>
      </c>
      <c r="AE6340" s="5">
        <v>12.72</v>
      </c>
      <c r="AF6340" s="2">
        <v>240</v>
      </c>
      <c r="AG6340" s="3">
        <f t="shared" si="699"/>
        <v>2764.2739166341898</v>
      </c>
      <c r="AH6340" s="2" t="s">
        <v>50</v>
      </c>
      <c r="AI6340" s="3">
        <v>0</v>
      </c>
    </row>
    <row r="6341" spans="1:35" x14ac:dyDescent="0.3">
      <c r="A6341" s="2" t="s">
        <v>12863</v>
      </c>
      <c r="B6341" s="2" t="s">
        <v>1103</v>
      </c>
      <c r="C6341" s="2" t="s">
        <v>363</v>
      </c>
      <c r="D6341" s="2" t="s">
        <v>81</v>
      </c>
      <c r="E6341" s="2">
        <v>2022</v>
      </c>
      <c r="F6341" s="2" t="s">
        <v>105</v>
      </c>
      <c r="G6341" s="2" t="s">
        <v>114</v>
      </c>
      <c r="H6341" s="2" t="s">
        <v>115</v>
      </c>
      <c r="I6341" s="2" t="s">
        <v>39</v>
      </c>
      <c r="J6341" s="2" t="s">
        <v>116</v>
      </c>
      <c r="K6341" s="3">
        <v>9350713.4199999999</v>
      </c>
      <c r="L6341" s="3">
        <v>3879635.7</v>
      </c>
      <c r="M6341" s="3">
        <f t="shared" si="693"/>
        <v>5471077.7199999997</v>
      </c>
      <c r="N6341" s="3">
        <v>892838.05</v>
      </c>
      <c r="O6341" s="3">
        <f t="shared" si="694"/>
        <v>4578239.67</v>
      </c>
      <c r="P6341" s="3">
        <v>3239974.26</v>
      </c>
      <c r="Q6341" s="4">
        <f t="shared" si="695"/>
        <v>0.58509735827194242</v>
      </c>
      <c r="R6341" s="4">
        <f t="shared" si="696"/>
        <v>0.34649487311525368</v>
      </c>
      <c r="S6341" s="3">
        <v>7931070.3200000003</v>
      </c>
      <c r="T6341" s="3">
        <f t="shared" si="697"/>
        <v>1419643.0999999996</v>
      </c>
      <c r="U6341" s="4">
        <f t="shared" si="698"/>
        <v>0.17899766900566325</v>
      </c>
      <c r="V6341" s="2" t="s">
        <v>133</v>
      </c>
      <c r="W6341" s="2" t="s">
        <v>45</v>
      </c>
      <c r="X6341" s="2" t="s">
        <v>118</v>
      </c>
      <c r="Y6341" s="2">
        <v>3.75</v>
      </c>
      <c r="Z6341" s="2" t="s">
        <v>10958</v>
      </c>
      <c r="AA6341" s="2" t="s">
        <v>148</v>
      </c>
      <c r="AB6341" s="2" t="s">
        <v>64</v>
      </c>
      <c r="AC6341" s="2">
        <v>2.1</v>
      </c>
      <c r="AD6341" s="3">
        <v>0</v>
      </c>
      <c r="AE6341" s="5">
        <v>0</v>
      </c>
      <c r="AF6341" s="2">
        <v>0</v>
      </c>
      <c r="AG6341" s="3">
        <f t="shared" si="699"/>
        <v>0</v>
      </c>
      <c r="AH6341" s="2" t="s">
        <v>50</v>
      </c>
      <c r="AI6341" s="3">
        <v>0</v>
      </c>
    </row>
    <row r="6342" spans="1:35" x14ac:dyDescent="0.3">
      <c r="A6342" s="2" t="s">
        <v>12864</v>
      </c>
      <c r="B6342" s="2" t="s">
        <v>1482</v>
      </c>
      <c r="C6342" s="2" t="s">
        <v>536</v>
      </c>
      <c r="D6342" s="2" t="s">
        <v>81</v>
      </c>
      <c r="E6342" s="2">
        <v>2024</v>
      </c>
      <c r="F6342" s="2" t="s">
        <v>82</v>
      </c>
      <c r="G6342" s="2" t="s">
        <v>114</v>
      </c>
      <c r="H6342" s="2" t="s">
        <v>115</v>
      </c>
      <c r="I6342" s="2" t="s">
        <v>55</v>
      </c>
      <c r="J6342" s="2" t="s">
        <v>540</v>
      </c>
      <c r="K6342" s="3">
        <v>7452269.3099999996</v>
      </c>
      <c r="L6342" s="3">
        <v>3454688.6</v>
      </c>
      <c r="M6342" s="3">
        <f t="shared" si="693"/>
        <v>3997580.7099999995</v>
      </c>
      <c r="N6342" s="3">
        <v>1514006.76</v>
      </c>
      <c r="O6342" s="3">
        <f t="shared" si="694"/>
        <v>2483573.9499999993</v>
      </c>
      <c r="P6342" s="3">
        <v>1820501.15</v>
      </c>
      <c r="Q6342" s="4">
        <f t="shared" si="695"/>
        <v>0.53642461694664656</v>
      </c>
      <c r="R6342" s="4">
        <f t="shared" si="696"/>
        <v>0.24428815898495757</v>
      </c>
      <c r="S6342" s="3">
        <v>8782932.1300000008</v>
      </c>
      <c r="T6342" s="3">
        <f t="shared" si="697"/>
        <v>-1330662.8200000012</v>
      </c>
      <c r="U6342" s="4">
        <f t="shared" si="698"/>
        <v>-0.15150553372202832</v>
      </c>
      <c r="V6342" s="2" t="s">
        <v>85</v>
      </c>
      <c r="W6342" s="2" t="s">
        <v>45</v>
      </c>
      <c r="X6342" s="2" t="s">
        <v>118</v>
      </c>
      <c r="Y6342" s="2">
        <v>3.75</v>
      </c>
      <c r="Z6342" s="2" t="s">
        <v>12865</v>
      </c>
      <c r="AA6342" s="2" t="s">
        <v>224</v>
      </c>
      <c r="AB6342" s="2" t="s">
        <v>149</v>
      </c>
      <c r="AC6342" s="2">
        <v>4.12</v>
      </c>
      <c r="AD6342" s="3">
        <v>0</v>
      </c>
      <c r="AE6342" s="5">
        <v>0</v>
      </c>
      <c r="AF6342" s="2">
        <v>0</v>
      </c>
      <c r="AG6342" s="3">
        <f t="shared" si="699"/>
        <v>0</v>
      </c>
      <c r="AH6342" s="2" t="s">
        <v>50</v>
      </c>
      <c r="AI6342" s="3">
        <v>0</v>
      </c>
    </row>
    <row r="6343" spans="1:35" x14ac:dyDescent="0.3">
      <c r="A6343" s="2" t="s">
        <v>12866</v>
      </c>
      <c r="B6343" s="2" t="s">
        <v>4639</v>
      </c>
      <c r="C6343" s="2" t="s">
        <v>370</v>
      </c>
      <c r="D6343" s="2" t="s">
        <v>81</v>
      </c>
      <c r="E6343" s="2">
        <v>2021</v>
      </c>
      <c r="F6343" s="2" t="s">
        <v>82</v>
      </c>
      <c r="G6343" s="2" t="s">
        <v>93</v>
      </c>
      <c r="H6343" s="2" t="s">
        <v>221</v>
      </c>
      <c r="I6343" s="2" t="s">
        <v>39</v>
      </c>
      <c r="J6343" s="2" t="s">
        <v>487</v>
      </c>
      <c r="K6343" s="3">
        <v>1780505.58</v>
      </c>
      <c r="L6343" s="3">
        <v>774968.56</v>
      </c>
      <c r="M6343" s="3">
        <f t="shared" si="693"/>
        <v>1005537.02</v>
      </c>
      <c r="N6343" s="3">
        <v>323897.52</v>
      </c>
      <c r="O6343" s="3">
        <f t="shared" si="694"/>
        <v>681639.5</v>
      </c>
      <c r="P6343" s="3">
        <v>540658.36</v>
      </c>
      <c r="Q6343" s="4">
        <f t="shared" si="695"/>
        <v>0.56474803072507074</v>
      </c>
      <c r="R6343" s="4">
        <f t="shared" si="696"/>
        <v>0.30365440359922935</v>
      </c>
      <c r="S6343" s="3">
        <v>1923317.6</v>
      </c>
      <c r="T6343" s="3">
        <f t="shared" si="697"/>
        <v>-142812.02000000002</v>
      </c>
      <c r="U6343" s="4">
        <f t="shared" si="698"/>
        <v>-7.4252957493863736E-2</v>
      </c>
      <c r="V6343" s="2" t="s">
        <v>124</v>
      </c>
      <c r="W6343" s="2" t="s">
        <v>125</v>
      </c>
      <c r="X6343" s="2" t="s">
        <v>222</v>
      </c>
      <c r="Y6343" s="2">
        <v>18.899999999999999</v>
      </c>
      <c r="Z6343" s="2" t="s">
        <v>5015</v>
      </c>
      <c r="AA6343" s="2" t="s">
        <v>109</v>
      </c>
      <c r="AB6343" s="2" t="s">
        <v>64</v>
      </c>
      <c r="AC6343" s="2">
        <v>8.4499999999999993</v>
      </c>
      <c r="AD6343" s="3">
        <v>0</v>
      </c>
      <c r="AE6343" s="5">
        <v>0</v>
      </c>
      <c r="AF6343" s="2">
        <v>0</v>
      </c>
      <c r="AG6343" s="3">
        <f t="shared" si="699"/>
        <v>0</v>
      </c>
      <c r="AH6343" s="2" t="s">
        <v>50</v>
      </c>
      <c r="AI6343" s="3">
        <v>0</v>
      </c>
    </row>
    <row r="6344" spans="1:35" x14ac:dyDescent="0.3">
      <c r="A6344" s="2" t="s">
        <v>12867</v>
      </c>
      <c r="B6344" s="2" t="s">
        <v>9369</v>
      </c>
      <c r="C6344" s="2" t="s">
        <v>520</v>
      </c>
      <c r="D6344" s="2" t="s">
        <v>81</v>
      </c>
      <c r="E6344" s="2">
        <v>2021</v>
      </c>
      <c r="F6344" s="2" t="s">
        <v>55</v>
      </c>
      <c r="G6344" s="2" t="s">
        <v>40</v>
      </c>
      <c r="H6344" s="2" t="s">
        <v>171</v>
      </c>
      <c r="I6344" s="2" t="s">
        <v>42</v>
      </c>
      <c r="J6344" s="2" t="s">
        <v>422</v>
      </c>
      <c r="K6344" s="3">
        <v>6899892.0199999996</v>
      </c>
      <c r="L6344" s="3">
        <v>2994772.07</v>
      </c>
      <c r="M6344" s="3">
        <f t="shared" si="693"/>
        <v>3905119.9499999997</v>
      </c>
      <c r="N6344" s="3">
        <v>862803.4</v>
      </c>
      <c r="O6344" s="3">
        <f t="shared" si="694"/>
        <v>3042316.55</v>
      </c>
      <c r="P6344" s="3">
        <v>2429191.5499999998</v>
      </c>
      <c r="Q6344" s="4">
        <f t="shared" si="695"/>
        <v>0.56596827003678241</v>
      </c>
      <c r="R6344" s="4">
        <f t="shared" si="696"/>
        <v>0.35206225589599877</v>
      </c>
      <c r="S6344" s="3">
        <v>5778533.6600000001</v>
      </c>
      <c r="T6344" s="3">
        <f t="shared" si="697"/>
        <v>1121358.3599999994</v>
      </c>
      <c r="U6344" s="4">
        <f t="shared" si="698"/>
        <v>0.19405586710729644</v>
      </c>
      <c r="V6344" s="2" t="s">
        <v>44</v>
      </c>
      <c r="W6344" s="2" t="s">
        <v>134</v>
      </c>
      <c r="X6344" s="2" t="s">
        <v>86</v>
      </c>
      <c r="Y6344" s="2">
        <v>0.92</v>
      </c>
      <c r="Z6344" s="2" t="s">
        <v>8977</v>
      </c>
      <c r="AA6344" s="2" t="s">
        <v>141</v>
      </c>
      <c r="AB6344" s="2" t="s">
        <v>100</v>
      </c>
      <c r="AC6344" s="2">
        <v>3.47</v>
      </c>
      <c r="AD6344" s="3">
        <v>0</v>
      </c>
      <c r="AE6344" s="5">
        <v>0</v>
      </c>
      <c r="AF6344" s="2">
        <v>0</v>
      </c>
      <c r="AG6344" s="3">
        <f t="shared" si="699"/>
        <v>0</v>
      </c>
      <c r="AH6344" s="2" t="s">
        <v>50</v>
      </c>
      <c r="AI6344" s="3">
        <v>0</v>
      </c>
    </row>
    <row r="6345" spans="1:35" x14ac:dyDescent="0.3">
      <c r="A6345" s="2" t="s">
        <v>12868</v>
      </c>
      <c r="B6345" s="2" t="s">
        <v>8066</v>
      </c>
      <c r="C6345" s="2" t="s">
        <v>403</v>
      </c>
      <c r="D6345" s="2" t="s">
        <v>54</v>
      </c>
      <c r="E6345" s="2">
        <v>2021</v>
      </c>
      <c r="F6345" s="2" t="s">
        <v>92</v>
      </c>
      <c r="G6345" s="2" t="s">
        <v>56</v>
      </c>
      <c r="H6345" s="2" t="s">
        <v>177</v>
      </c>
      <c r="I6345" s="2" t="s">
        <v>42</v>
      </c>
      <c r="J6345" s="2" t="s">
        <v>146</v>
      </c>
      <c r="K6345" s="3">
        <v>1705978.08</v>
      </c>
      <c r="L6345" s="3">
        <v>620068.69999999995</v>
      </c>
      <c r="M6345" s="3">
        <f t="shared" si="693"/>
        <v>1085909.3800000001</v>
      </c>
      <c r="N6345" s="3">
        <v>234507.51</v>
      </c>
      <c r="O6345" s="3">
        <f t="shared" si="694"/>
        <v>851401.87000000011</v>
      </c>
      <c r="P6345" s="3">
        <v>637782.68999999994</v>
      </c>
      <c r="Q6345" s="4">
        <f t="shared" si="695"/>
        <v>0.63653184805281915</v>
      </c>
      <c r="R6345" s="4">
        <f t="shared" si="696"/>
        <v>0.37385163237267383</v>
      </c>
      <c r="S6345" s="3">
        <v>1549496.73</v>
      </c>
      <c r="T6345" s="3">
        <f t="shared" si="697"/>
        <v>156481.35000000009</v>
      </c>
      <c r="U6345" s="4">
        <f t="shared" si="698"/>
        <v>0.10098849966595289</v>
      </c>
      <c r="V6345" s="2" t="s">
        <v>95</v>
      </c>
      <c r="W6345" s="2" t="s">
        <v>45</v>
      </c>
      <c r="X6345" s="2" t="s">
        <v>180</v>
      </c>
      <c r="Y6345" s="2">
        <v>149.5</v>
      </c>
      <c r="Z6345" s="2" t="s">
        <v>12869</v>
      </c>
      <c r="AA6345" s="2" t="s">
        <v>76</v>
      </c>
      <c r="AB6345" s="2" t="s">
        <v>64</v>
      </c>
      <c r="AC6345" s="2">
        <v>9.1999999999999993</v>
      </c>
      <c r="AD6345" s="3">
        <v>0</v>
      </c>
      <c r="AE6345" s="5">
        <v>0</v>
      </c>
      <c r="AF6345" s="2">
        <v>0</v>
      </c>
      <c r="AG6345" s="3">
        <f t="shared" si="699"/>
        <v>0</v>
      </c>
      <c r="AH6345" s="2" t="s">
        <v>50</v>
      </c>
      <c r="AI6345" s="3">
        <v>0</v>
      </c>
    </row>
    <row r="6346" spans="1:35" x14ac:dyDescent="0.3">
      <c r="A6346" s="2" t="s">
        <v>12870</v>
      </c>
      <c r="B6346" s="2" t="s">
        <v>5922</v>
      </c>
      <c r="C6346" s="2" t="s">
        <v>53</v>
      </c>
      <c r="D6346" s="2" t="s">
        <v>54</v>
      </c>
      <c r="E6346" s="2">
        <v>2021</v>
      </c>
      <c r="F6346" s="2" t="s">
        <v>68</v>
      </c>
      <c r="G6346" s="2" t="s">
        <v>40</v>
      </c>
      <c r="H6346" s="2" t="s">
        <v>171</v>
      </c>
      <c r="I6346" s="2" t="s">
        <v>178</v>
      </c>
      <c r="J6346" s="2" t="s">
        <v>263</v>
      </c>
      <c r="K6346" s="3">
        <v>1259128.54</v>
      </c>
      <c r="L6346" s="3">
        <v>387922.55</v>
      </c>
      <c r="M6346" s="3">
        <f t="shared" si="693"/>
        <v>871205.99</v>
      </c>
      <c r="N6346" s="3">
        <v>102126.34</v>
      </c>
      <c r="O6346" s="3">
        <f t="shared" si="694"/>
        <v>769079.65</v>
      </c>
      <c r="P6346" s="3">
        <v>561151.59</v>
      </c>
      <c r="Q6346" s="4">
        <f t="shared" si="695"/>
        <v>0.69191187581213909</v>
      </c>
      <c r="R6346" s="4">
        <f t="shared" si="696"/>
        <v>0.44566664337542533</v>
      </c>
      <c r="S6346" s="3">
        <v>1097766.76</v>
      </c>
      <c r="T6346" s="3">
        <f t="shared" si="697"/>
        <v>161361.78000000003</v>
      </c>
      <c r="U6346" s="4">
        <f t="shared" si="698"/>
        <v>0.14699095097395737</v>
      </c>
      <c r="V6346" s="2" t="s">
        <v>73</v>
      </c>
      <c r="W6346" s="2" t="s">
        <v>207</v>
      </c>
      <c r="X6346" s="2" t="s">
        <v>86</v>
      </c>
      <c r="Y6346" s="2">
        <v>0.92</v>
      </c>
      <c r="Z6346" s="2" t="s">
        <v>12871</v>
      </c>
      <c r="AA6346" s="2" t="s">
        <v>99</v>
      </c>
      <c r="AB6346" s="2" t="s">
        <v>88</v>
      </c>
      <c r="AC6346" s="2">
        <v>6.57</v>
      </c>
      <c r="AD6346" s="3">
        <v>519872.3</v>
      </c>
      <c r="AE6346" s="5">
        <v>5.56</v>
      </c>
      <c r="AF6346" s="2">
        <v>24</v>
      </c>
      <c r="AG6346" s="3">
        <f t="shared" si="699"/>
        <v>22938.125005128939</v>
      </c>
      <c r="AH6346" s="2" t="s">
        <v>50</v>
      </c>
      <c r="AI6346" s="3">
        <v>0</v>
      </c>
    </row>
    <row r="6347" spans="1:35" x14ac:dyDescent="0.3">
      <c r="A6347" s="2" t="s">
        <v>12872</v>
      </c>
      <c r="B6347" s="2" t="s">
        <v>12873</v>
      </c>
      <c r="C6347" s="2" t="s">
        <v>253</v>
      </c>
      <c r="D6347" s="2" t="s">
        <v>54</v>
      </c>
      <c r="E6347" s="2">
        <v>2020</v>
      </c>
      <c r="F6347" s="2" t="s">
        <v>39</v>
      </c>
      <c r="G6347" s="2" t="s">
        <v>40</v>
      </c>
      <c r="H6347" s="2" t="s">
        <v>279</v>
      </c>
      <c r="I6347" s="2" t="s">
        <v>42</v>
      </c>
      <c r="J6347" s="2" t="s">
        <v>422</v>
      </c>
      <c r="K6347" s="3">
        <v>8499183.0199999996</v>
      </c>
      <c r="L6347" s="3">
        <v>4124449.14</v>
      </c>
      <c r="M6347" s="3">
        <f t="shared" si="693"/>
        <v>4374733.879999999</v>
      </c>
      <c r="N6347" s="3">
        <v>1821855.12</v>
      </c>
      <c r="O6347" s="3">
        <f t="shared" si="694"/>
        <v>2552878.7599999988</v>
      </c>
      <c r="P6347" s="3">
        <v>1823617.55</v>
      </c>
      <c r="Q6347" s="4">
        <f t="shared" si="695"/>
        <v>0.51472404697081098</v>
      </c>
      <c r="R6347" s="4">
        <f t="shared" si="696"/>
        <v>0.21456386404537034</v>
      </c>
      <c r="S6347" s="3">
        <v>8320105.5800000001</v>
      </c>
      <c r="T6347" s="3">
        <f t="shared" si="697"/>
        <v>179077.43999999948</v>
      </c>
      <c r="U6347" s="4">
        <f t="shared" si="698"/>
        <v>2.1523457638622834E-2</v>
      </c>
      <c r="V6347" s="2" t="s">
        <v>133</v>
      </c>
      <c r="W6347" s="2" t="s">
        <v>125</v>
      </c>
      <c r="X6347" s="2" t="s">
        <v>280</v>
      </c>
      <c r="Y6347" s="2">
        <v>0.79</v>
      </c>
      <c r="Z6347" s="2" t="s">
        <v>517</v>
      </c>
      <c r="AA6347" s="2" t="s">
        <v>76</v>
      </c>
      <c r="AB6347" s="2" t="s">
        <v>209</v>
      </c>
      <c r="AC6347" s="2">
        <v>9.3699999999999992</v>
      </c>
      <c r="AD6347" s="3">
        <v>0</v>
      </c>
      <c r="AE6347" s="5">
        <v>0</v>
      </c>
      <c r="AF6347" s="2">
        <v>0</v>
      </c>
      <c r="AG6347" s="3">
        <f t="shared" si="699"/>
        <v>0</v>
      </c>
      <c r="AH6347" s="2" t="s">
        <v>230</v>
      </c>
      <c r="AI6347" s="3">
        <v>0</v>
      </c>
    </row>
    <row r="6348" spans="1:35" x14ac:dyDescent="0.3">
      <c r="A6348" s="2" t="s">
        <v>12874</v>
      </c>
      <c r="B6348" s="2" t="s">
        <v>3027</v>
      </c>
      <c r="C6348" s="2" t="s">
        <v>53</v>
      </c>
      <c r="D6348" s="2" t="s">
        <v>54</v>
      </c>
      <c r="E6348" s="2">
        <v>2021</v>
      </c>
      <c r="F6348" s="2" t="s">
        <v>82</v>
      </c>
      <c r="G6348" s="2" t="s">
        <v>93</v>
      </c>
      <c r="H6348" s="2" t="s">
        <v>94</v>
      </c>
      <c r="I6348" s="2" t="s">
        <v>39</v>
      </c>
      <c r="J6348" s="2" t="s">
        <v>566</v>
      </c>
      <c r="K6348" s="3">
        <v>8659456.3399999999</v>
      </c>
      <c r="L6348" s="3">
        <v>4166353.04</v>
      </c>
      <c r="M6348" s="3">
        <f t="shared" si="693"/>
        <v>4493103.3</v>
      </c>
      <c r="N6348" s="3">
        <v>830137.86</v>
      </c>
      <c r="O6348" s="3">
        <f t="shared" si="694"/>
        <v>3662965.44</v>
      </c>
      <c r="P6348" s="3">
        <v>2691217.48</v>
      </c>
      <c r="Q6348" s="4">
        <f t="shared" si="695"/>
        <v>0.51886667287013544</v>
      </c>
      <c r="R6348" s="4">
        <f t="shared" si="696"/>
        <v>0.31078365365371197</v>
      </c>
      <c r="S6348" s="3">
        <v>7747124.29</v>
      </c>
      <c r="T6348" s="3">
        <f t="shared" si="697"/>
        <v>912332.04999999981</v>
      </c>
      <c r="U6348" s="4">
        <f t="shared" si="698"/>
        <v>0.11776396193586817</v>
      </c>
      <c r="V6348" s="2" t="s">
        <v>44</v>
      </c>
      <c r="W6348" s="2" t="s">
        <v>125</v>
      </c>
      <c r="X6348" s="2" t="s">
        <v>97</v>
      </c>
      <c r="Y6348" s="2">
        <v>1550</v>
      </c>
      <c r="Z6348" s="2" t="s">
        <v>12875</v>
      </c>
      <c r="AA6348" s="2" t="s">
        <v>99</v>
      </c>
      <c r="AB6348" s="2" t="s">
        <v>306</v>
      </c>
      <c r="AC6348" s="2">
        <v>4.84</v>
      </c>
      <c r="AD6348" s="3">
        <v>0</v>
      </c>
      <c r="AE6348" s="5">
        <v>0</v>
      </c>
      <c r="AF6348" s="2">
        <v>0</v>
      </c>
      <c r="AG6348" s="3">
        <f t="shared" si="699"/>
        <v>0</v>
      </c>
      <c r="AH6348" s="2" t="s">
        <v>50</v>
      </c>
      <c r="AI6348" s="3">
        <v>0</v>
      </c>
    </row>
    <row r="6349" spans="1:35" x14ac:dyDescent="0.3">
      <c r="A6349" s="2" t="s">
        <v>12876</v>
      </c>
      <c r="B6349" s="2" t="s">
        <v>184</v>
      </c>
      <c r="C6349" s="2" t="s">
        <v>185</v>
      </c>
      <c r="D6349" s="2" t="s">
        <v>104</v>
      </c>
      <c r="E6349" s="2">
        <v>2024</v>
      </c>
      <c r="F6349" s="2" t="s">
        <v>105</v>
      </c>
      <c r="G6349" s="2" t="s">
        <v>56</v>
      </c>
      <c r="H6349" s="2" t="s">
        <v>177</v>
      </c>
      <c r="I6349" s="2" t="s">
        <v>55</v>
      </c>
      <c r="J6349" s="2" t="s">
        <v>540</v>
      </c>
      <c r="K6349" s="3">
        <v>5674676.96</v>
      </c>
      <c r="L6349" s="3">
        <v>1596355.52</v>
      </c>
      <c r="M6349" s="3">
        <f t="shared" si="693"/>
        <v>4078321.44</v>
      </c>
      <c r="N6349" s="3">
        <v>1109499.4099999999</v>
      </c>
      <c r="O6349" s="3">
        <f t="shared" si="694"/>
        <v>2968822.0300000003</v>
      </c>
      <c r="P6349" s="3">
        <v>2179309.14</v>
      </c>
      <c r="Q6349" s="4">
        <f t="shared" si="695"/>
        <v>0.71868785989890072</v>
      </c>
      <c r="R6349" s="4">
        <f t="shared" si="696"/>
        <v>0.38404109262283015</v>
      </c>
      <c r="S6349" s="3">
        <v>5575171.2400000002</v>
      </c>
      <c r="T6349" s="3">
        <f t="shared" si="697"/>
        <v>99505.719999999739</v>
      </c>
      <c r="U6349" s="4">
        <f t="shared" si="698"/>
        <v>1.7848011427179004E-2</v>
      </c>
      <c r="V6349" s="2" t="s">
        <v>73</v>
      </c>
      <c r="W6349" s="2" t="s">
        <v>134</v>
      </c>
      <c r="X6349" s="2" t="s">
        <v>180</v>
      </c>
      <c r="Y6349" s="2">
        <v>149.5</v>
      </c>
      <c r="Z6349" s="2" t="s">
        <v>7554</v>
      </c>
      <c r="AA6349" s="2" t="s">
        <v>48</v>
      </c>
      <c r="AB6349" s="2" t="s">
        <v>209</v>
      </c>
      <c r="AC6349" s="2">
        <v>1.53</v>
      </c>
      <c r="AD6349" s="3">
        <v>0</v>
      </c>
      <c r="AE6349" s="5">
        <v>0</v>
      </c>
      <c r="AF6349" s="2">
        <v>0</v>
      </c>
      <c r="AG6349" s="3">
        <f t="shared" si="699"/>
        <v>0</v>
      </c>
      <c r="AH6349" s="2" t="s">
        <v>50</v>
      </c>
      <c r="AI6349" s="3">
        <v>0</v>
      </c>
    </row>
    <row r="6350" spans="1:35" x14ac:dyDescent="0.3">
      <c r="A6350" s="2" t="s">
        <v>12877</v>
      </c>
      <c r="B6350" s="2" t="s">
        <v>5895</v>
      </c>
      <c r="C6350" s="2" t="s">
        <v>329</v>
      </c>
      <c r="D6350" s="2" t="s">
        <v>38</v>
      </c>
      <c r="E6350" s="2">
        <v>2021</v>
      </c>
      <c r="F6350" s="2" t="s">
        <v>58</v>
      </c>
      <c r="G6350" s="2" t="s">
        <v>56</v>
      </c>
      <c r="H6350" s="2" t="s">
        <v>177</v>
      </c>
      <c r="I6350" s="2" t="s">
        <v>131</v>
      </c>
      <c r="J6350" s="2" t="s">
        <v>463</v>
      </c>
      <c r="K6350" s="3">
        <v>931398.17</v>
      </c>
      <c r="L6350" s="3">
        <v>301739.59000000003</v>
      </c>
      <c r="M6350" s="3">
        <f t="shared" si="693"/>
        <v>629658.58000000007</v>
      </c>
      <c r="N6350" s="3">
        <v>173496.51</v>
      </c>
      <c r="O6350" s="3">
        <f t="shared" si="694"/>
        <v>456162.07000000007</v>
      </c>
      <c r="P6350" s="3">
        <v>322279.40999999997</v>
      </c>
      <c r="Q6350" s="4">
        <f t="shared" si="695"/>
        <v>0.67603587840418455</v>
      </c>
      <c r="R6350" s="4">
        <f t="shared" si="696"/>
        <v>0.34601679537334712</v>
      </c>
      <c r="S6350" s="3">
        <v>1038907.07</v>
      </c>
      <c r="T6350" s="3">
        <f t="shared" si="697"/>
        <v>-107508.89999999991</v>
      </c>
      <c r="U6350" s="4">
        <f t="shared" si="698"/>
        <v>-0.10348269167135413</v>
      </c>
      <c r="V6350" s="2" t="s">
        <v>85</v>
      </c>
      <c r="W6350" s="2" t="s">
        <v>207</v>
      </c>
      <c r="X6350" s="2" t="s">
        <v>180</v>
      </c>
      <c r="Y6350" s="2">
        <v>149.5</v>
      </c>
      <c r="Z6350" s="2" t="s">
        <v>8249</v>
      </c>
      <c r="AA6350" s="2" t="s">
        <v>48</v>
      </c>
      <c r="AB6350" s="2" t="s">
        <v>142</v>
      </c>
      <c r="AC6350" s="2">
        <v>4.8499999999999996</v>
      </c>
      <c r="AD6350" s="3">
        <v>0</v>
      </c>
      <c r="AE6350" s="5">
        <v>0</v>
      </c>
      <c r="AF6350" s="2">
        <v>0</v>
      </c>
      <c r="AG6350" s="3">
        <f t="shared" si="699"/>
        <v>0</v>
      </c>
      <c r="AH6350" s="2" t="s">
        <v>50</v>
      </c>
      <c r="AI6350" s="3">
        <v>0</v>
      </c>
    </row>
    <row r="6351" spans="1:35" x14ac:dyDescent="0.3">
      <c r="A6351" s="2" t="s">
        <v>12878</v>
      </c>
      <c r="B6351" s="2" t="s">
        <v>4557</v>
      </c>
      <c r="C6351" s="2" t="s">
        <v>411</v>
      </c>
      <c r="D6351" s="2" t="s">
        <v>54</v>
      </c>
      <c r="E6351" s="2">
        <v>2022</v>
      </c>
      <c r="F6351" s="2" t="s">
        <v>55</v>
      </c>
      <c r="G6351" s="2" t="s">
        <v>69</v>
      </c>
      <c r="H6351" s="2" t="s">
        <v>272</v>
      </c>
      <c r="I6351" s="2" t="s">
        <v>71</v>
      </c>
      <c r="J6351" s="2" t="s">
        <v>228</v>
      </c>
      <c r="K6351" s="3">
        <v>1908467.11</v>
      </c>
      <c r="L6351" s="3">
        <v>549309.17000000004</v>
      </c>
      <c r="M6351" s="3">
        <f t="shared" si="693"/>
        <v>1359157.94</v>
      </c>
      <c r="N6351" s="3">
        <v>351350.06</v>
      </c>
      <c r="O6351" s="3">
        <f t="shared" si="694"/>
        <v>1007807.8799999999</v>
      </c>
      <c r="P6351" s="3">
        <v>750537.04</v>
      </c>
      <c r="Q6351" s="4">
        <f t="shared" si="695"/>
        <v>0.71217257707941317</v>
      </c>
      <c r="R6351" s="4">
        <f t="shared" si="696"/>
        <v>0.39326695024888325</v>
      </c>
      <c r="S6351" s="3">
        <v>1561544.88</v>
      </c>
      <c r="T6351" s="3">
        <f t="shared" si="697"/>
        <v>346922.23000000021</v>
      </c>
      <c r="U6351" s="4">
        <f t="shared" si="698"/>
        <v>0.22216603214119612</v>
      </c>
      <c r="V6351" s="2" t="s">
        <v>44</v>
      </c>
      <c r="W6351" s="2" t="s">
        <v>45</v>
      </c>
      <c r="X6351" s="2" t="s">
        <v>274</v>
      </c>
      <c r="Y6351" s="2">
        <v>1</v>
      </c>
      <c r="Z6351" s="2" t="s">
        <v>12879</v>
      </c>
      <c r="AA6351" s="2" t="s">
        <v>148</v>
      </c>
      <c r="AB6351" s="2" t="s">
        <v>242</v>
      </c>
      <c r="AC6351" s="2">
        <v>8.74</v>
      </c>
      <c r="AD6351" s="3">
        <v>0</v>
      </c>
      <c r="AE6351" s="5">
        <v>0</v>
      </c>
      <c r="AF6351" s="2">
        <v>0</v>
      </c>
      <c r="AG6351" s="3">
        <f t="shared" si="699"/>
        <v>0</v>
      </c>
      <c r="AH6351" s="2" t="s">
        <v>50</v>
      </c>
      <c r="AI6351" s="3">
        <v>0</v>
      </c>
    </row>
    <row r="6352" spans="1:35" x14ac:dyDescent="0.3">
      <c r="A6352" s="2" t="s">
        <v>12880</v>
      </c>
      <c r="B6352" s="2" t="s">
        <v>1991</v>
      </c>
      <c r="C6352" s="2" t="s">
        <v>233</v>
      </c>
      <c r="D6352" s="2" t="s">
        <v>38</v>
      </c>
      <c r="E6352" s="2">
        <v>2023</v>
      </c>
      <c r="F6352" s="2" t="s">
        <v>39</v>
      </c>
      <c r="G6352" s="2" t="s">
        <v>56</v>
      </c>
      <c r="H6352" s="2" t="s">
        <v>262</v>
      </c>
      <c r="I6352" s="2" t="s">
        <v>39</v>
      </c>
      <c r="J6352" s="2" t="s">
        <v>116</v>
      </c>
      <c r="K6352" s="3">
        <v>7254465.0199999996</v>
      </c>
      <c r="L6352" s="3">
        <v>3339597.46</v>
      </c>
      <c r="M6352" s="3">
        <f t="shared" si="693"/>
        <v>3914867.5599999996</v>
      </c>
      <c r="N6352" s="3">
        <v>1352561.53</v>
      </c>
      <c r="O6352" s="3">
        <f t="shared" si="694"/>
        <v>2562306.0299999993</v>
      </c>
      <c r="P6352" s="3">
        <v>1901006.72</v>
      </c>
      <c r="Q6352" s="4">
        <f t="shared" si="695"/>
        <v>0.5396493813405967</v>
      </c>
      <c r="R6352" s="4">
        <f t="shared" si="696"/>
        <v>0.26204643826375501</v>
      </c>
      <c r="S6352" s="3">
        <v>7761330.1500000004</v>
      </c>
      <c r="T6352" s="3">
        <f t="shared" si="697"/>
        <v>-506865.13000000082</v>
      </c>
      <c r="U6352" s="4">
        <f t="shared" si="698"/>
        <v>-6.5306477137813915E-2</v>
      </c>
      <c r="V6352" s="2" t="s">
        <v>73</v>
      </c>
      <c r="W6352" s="2" t="s">
        <v>117</v>
      </c>
      <c r="X6352" s="2" t="s">
        <v>264</v>
      </c>
      <c r="Y6352" s="2">
        <v>83.5</v>
      </c>
      <c r="Z6352" s="2" t="s">
        <v>4940</v>
      </c>
      <c r="AA6352" s="2" t="s">
        <v>224</v>
      </c>
      <c r="AB6352" s="2" t="s">
        <v>242</v>
      </c>
      <c r="AC6352" s="2">
        <v>8.66</v>
      </c>
      <c r="AD6352" s="3">
        <v>0</v>
      </c>
      <c r="AE6352" s="5">
        <v>0</v>
      </c>
      <c r="AF6352" s="2">
        <v>0</v>
      </c>
      <c r="AG6352" s="3">
        <f t="shared" si="699"/>
        <v>0</v>
      </c>
      <c r="AH6352" s="2" t="s">
        <v>50</v>
      </c>
      <c r="AI6352" s="3">
        <v>0</v>
      </c>
    </row>
    <row r="6353" spans="1:35" x14ac:dyDescent="0.3">
      <c r="A6353" s="2" t="s">
        <v>12881</v>
      </c>
      <c r="B6353" s="2" t="s">
        <v>5963</v>
      </c>
      <c r="C6353" s="2" t="s">
        <v>377</v>
      </c>
      <c r="D6353" s="2" t="s">
        <v>81</v>
      </c>
      <c r="E6353" s="2">
        <v>2023</v>
      </c>
      <c r="F6353" s="2" t="s">
        <v>55</v>
      </c>
      <c r="G6353" s="2" t="s">
        <v>93</v>
      </c>
      <c r="H6353" s="2" t="s">
        <v>159</v>
      </c>
      <c r="I6353" s="2" t="s">
        <v>131</v>
      </c>
      <c r="J6353" s="2" t="s">
        <v>491</v>
      </c>
      <c r="K6353" s="3">
        <v>5166644.7699999996</v>
      </c>
      <c r="L6353" s="3">
        <v>2467334.48</v>
      </c>
      <c r="M6353" s="3">
        <f t="shared" si="693"/>
        <v>2699310.2899999996</v>
      </c>
      <c r="N6353" s="3">
        <v>993576.14</v>
      </c>
      <c r="O6353" s="3">
        <f t="shared" si="694"/>
        <v>1705734.1499999994</v>
      </c>
      <c r="P6353" s="3">
        <v>1343897.66</v>
      </c>
      <c r="Q6353" s="4">
        <f t="shared" si="695"/>
        <v>0.5224493670773499</v>
      </c>
      <c r="R6353" s="4">
        <f t="shared" si="696"/>
        <v>0.2601103268804757</v>
      </c>
      <c r="S6353" s="3">
        <v>4227935.3899999997</v>
      </c>
      <c r="T6353" s="3">
        <f t="shared" si="697"/>
        <v>938709.37999999989</v>
      </c>
      <c r="U6353" s="4">
        <f t="shared" si="698"/>
        <v>0.22202547896551464</v>
      </c>
      <c r="V6353" s="2" t="s">
        <v>95</v>
      </c>
      <c r="W6353" s="2" t="s">
        <v>117</v>
      </c>
      <c r="X6353" s="2" t="s">
        <v>160</v>
      </c>
      <c r="Y6353" s="2">
        <v>129.5</v>
      </c>
      <c r="Z6353" s="2" t="s">
        <v>12882</v>
      </c>
      <c r="AA6353" s="2" t="s">
        <v>141</v>
      </c>
      <c r="AB6353" s="2" t="s">
        <v>182</v>
      </c>
      <c r="AC6353" s="2">
        <v>9.51</v>
      </c>
      <c r="AD6353" s="3">
        <v>0</v>
      </c>
      <c r="AE6353" s="5">
        <v>0</v>
      </c>
      <c r="AF6353" s="2">
        <v>0</v>
      </c>
      <c r="AG6353" s="3">
        <f t="shared" si="699"/>
        <v>0</v>
      </c>
      <c r="AH6353" s="2" t="s">
        <v>50</v>
      </c>
      <c r="AI6353" s="3">
        <v>0</v>
      </c>
    </row>
    <row r="6354" spans="1:35" x14ac:dyDescent="0.3">
      <c r="A6354" s="2" t="s">
        <v>12883</v>
      </c>
      <c r="B6354" s="2" t="s">
        <v>9287</v>
      </c>
      <c r="C6354" s="2" t="s">
        <v>536</v>
      </c>
      <c r="D6354" s="2" t="s">
        <v>81</v>
      </c>
      <c r="E6354" s="2">
        <v>2024</v>
      </c>
      <c r="F6354" s="2" t="s">
        <v>39</v>
      </c>
      <c r="G6354" s="2" t="s">
        <v>114</v>
      </c>
      <c r="H6354" s="2" t="s">
        <v>115</v>
      </c>
      <c r="I6354" s="2" t="s">
        <v>55</v>
      </c>
      <c r="J6354" s="2" t="s">
        <v>154</v>
      </c>
      <c r="K6354" s="3">
        <v>5103463.32</v>
      </c>
      <c r="L6354" s="3">
        <v>1632589.08</v>
      </c>
      <c r="M6354" s="3">
        <f t="shared" si="693"/>
        <v>3470874.24</v>
      </c>
      <c r="N6354" s="3">
        <v>1007805.63</v>
      </c>
      <c r="O6354" s="3">
        <f t="shared" si="694"/>
        <v>2463068.6100000003</v>
      </c>
      <c r="P6354" s="3">
        <v>1904458.7</v>
      </c>
      <c r="Q6354" s="4">
        <f t="shared" si="695"/>
        <v>0.68010173138659891</v>
      </c>
      <c r="R6354" s="4">
        <f t="shared" si="696"/>
        <v>0.37316986144224895</v>
      </c>
      <c r="S6354" s="3">
        <v>5528069.7000000002</v>
      </c>
      <c r="T6354" s="3">
        <f t="shared" si="697"/>
        <v>-424606.37999999989</v>
      </c>
      <c r="U6354" s="4">
        <f t="shared" si="698"/>
        <v>-7.6809158176858711E-2</v>
      </c>
      <c r="V6354" s="2" t="s">
        <v>107</v>
      </c>
      <c r="W6354" s="2" t="s">
        <v>134</v>
      </c>
      <c r="X6354" s="2" t="s">
        <v>118</v>
      </c>
      <c r="Y6354" s="2">
        <v>3.75</v>
      </c>
      <c r="Z6354" s="2" t="s">
        <v>10161</v>
      </c>
      <c r="AA6354" s="2" t="s">
        <v>224</v>
      </c>
      <c r="AB6354" s="2" t="s">
        <v>142</v>
      </c>
      <c r="AC6354" s="2">
        <v>9.82</v>
      </c>
      <c r="AD6354" s="3">
        <v>0</v>
      </c>
      <c r="AE6354" s="5">
        <v>0</v>
      </c>
      <c r="AF6354" s="2">
        <v>0</v>
      </c>
      <c r="AG6354" s="3">
        <f t="shared" si="699"/>
        <v>0</v>
      </c>
      <c r="AH6354" s="2" t="s">
        <v>50</v>
      </c>
      <c r="AI6354" s="3">
        <v>0</v>
      </c>
    </row>
    <row r="6355" spans="1:35" x14ac:dyDescent="0.3">
      <c r="A6355" s="2" t="s">
        <v>12884</v>
      </c>
      <c r="B6355" s="2" t="s">
        <v>4454</v>
      </c>
      <c r="C6355" s="2" t="s">
        <v>212</v>
      </c>
      <c r="D6355" s="2" t="s">
        <v>81</v>
      </c>
      <c r="E6355" s="2">
        <v>2022</v>
      </c>
      <c r="F6355" s="2" t="s">
        <v>55</v>
      </c>
      <c r="G6355" s="2" t="s">
        <v>69</v>
      </c>
      <c r="H6355" s="2" t="s">
        <v>272</v>
      </c>
      <c r="I6355" s="2" t="s">
        <v>178</v>
      </c>
      <c r="J6355" s="2" t="s">
        <v>206</v>
      </c>
      <c r="K6355" s="3">
        <v>9233643.5600000005</v>
      </c>
      <c r="L6355" s="3">
        <v>3121547.83</v>
      </c>
      <c r="M6355" s="3">
        <f t="shared" si="693"/>
        <v>6112095.7300000004</v>
      </c>
      <c r="N6355" s="3">
        <v>1765794.96</v>
      </c>
      <c r="O6355" s="3">
        <f t="shared" si="694"/>
        <v>4346300.7700000005</v>
      </c>
      <c r="P6355" s="3">
        <v>3339226.31</v>
      </c>
      <c r="Q6355" s="4">
        <f t="shared" si="695"/>
        <v>0.66193758620676058</v>
      </c>
      <c r="R6355" s="4">
        <f t="shared" si="696"/>
        <v>0.36163690836686357</v>
      </c>
      <c r="S6355" s="3">
        <v>10668979.789999999</v>
      </c>
      <c r="T6355" s="3">
        <f t="shared" si="697"/>
        <v>-1435336.2299999986</v>
      </c>
      <c r="U6355" s="4">
        <f t="shared" si="698"/>
        <v>-0.13453359723722924</v>
      </c>
      <c r="V6355" s="2" t="s">
        <v>44</v>
      </c>
      <c r="W6355" s="2" t="s">
        <v>60</v>
      </c>
      <c r="X6355" s="2" t="s">
        <v>274</v>
      </c>
      <c r="Y6355" s="2">
        <v>1</v>
      </c>
      <c r="Z6355" s="2" t="s">
        <v>627</v>
      </c>
      <c r="AA6355" s="2" t="s">
        <v>141</v>
      </c>
      <c r="AB6355" s="2" t="s">
        <v>49</v>
      </c>
      <c r="AC6355" s="2">
        <v>7.72</v>
      </c>
      <c r="AD6355" s="3">
        <v>4224101.3899999997</v>
      </c>
      <c r="AE6355" s="5">
        <v>13.65</v>
      </c>
      <c r="AF6355" s="2">
        <v>12</v>
      </c>
      <c r="AG6355" s="3">
        <f t="shared" si="699"/>
        <v>378574.60690230696</v>
      </c>
      <c r="AH6355" s="2" t="s">
        <v>50</v>
      </c>
      <c r="AI6355" s="3">
        <v>0</v>
      </c>
    </row>
    <row r="6356" spans="1:35" x14ac:dyDescent="0.3">
      <c r="A6356" s="2" t="s">
        <v>12885</v>
      </c>
      <c r="B6356" s="2" t="s">
        <v>1963</v>
      </c>
      <c r="C6356" s="2" t="s">
        <v>536</v>
      </c>
      <c r="D6356" s="2" t="s">
        <v>81</v>
      </c>
      <c r="E6356" s="2">
        <v>2024</v>
      </c>
      <c r="F6356" s="2" t="s">
        <v>55</v>
      </c>
      <c r="G6356" s="2" t="s">
        <v>40</v>
      </c>
      <c r="H6356" s="2" t="s">
        <v>41</v>
      </c>
      <c r="I6356" s="2" t="s">
        <v>178</v>
      </c>
      <c r="J6356" s="2" t="s">
        <v>263</v>
      </c>
      <c r="K6356" s="3">
        <v>5851944.9100000001</v>
      </c>
      <c r="L6356" s="3">
        <v>1925937.03</v>
      </c>
      <c r="M6356" s="3">
        <f t="shared" si="693"/>
        <v>3926007.88</v>
      </c>
      <c r="N6356" s="3">
        <v>981304.83</v>
      </c>
      <c r="O6356" s="3">
        <f t="shared" si="694"/>
        <v>2944703.05</v>
      </c>
      <c r="P6356" s="3">
        <v>2164135.19</v>
      </c>
      <c r="Q6356" s="4">
        <f t="shared" si="695"/>
        <v>0.67088941204677199</v>
      </c>
      <c r="R6356" s="4">
        <f t="shared" si="696"/>
        <v>0.36981468952345281</v>
      </c>
      <c r="S6356" s="3">
        <v>5171082.4000000004</v>
      </c>
      <c r="T6356" s="3">
        <f t="shared" si="697"/>
        <v>680862.50999999978</v>
      </c>
      <c r="U6356" s="4">
        <f t="shared" si="698"/>
        <v>0.13166731011673682</v>
      </c>
      <c r="V6356" s="2" t="s">
        <v>107</v>
      </c>
      <c r="W6356" s="2" t="s">
        <v>117</v>
      </c>
      <c r="X6356" s="2" t="s">
        <v>46</v>
      </c>
      <c r="Y6356" s="2">
        <v>0.89</v>
      </c>
      <c r="Z6356" s="2" t="s">
        <v>12886</v>
      </c>
      <c r="AA6356" s="2" t="s">
        <v>141</v>
      </c>
      <c r="AB6356" s="2" t="s">
        <v>149</v>
      </c>
      <c r="AC6356" s="2">
        <v>2.23</v>
      </c>
      <c r="AD6356" s="3">
        <v>1779819.38</v>
      </c>
      <c r="AE6356" s="5">
        <v>12.86</v>
      </c>
      <c r="AF6356" s="2">
        <v>24</v>
      </c>
      <c r="AG6356" s="3">
        <f t="shared" si="699"/>
        <v>84498.865489591568</v>
      </c>
      <c r="AH6356" s="2" t="s">
        <v>50</v>
      </c>
      <c r="AI6356" s="3">
        <v>0</v>
      </c>
    </row>
    <row r="6357" spans="1:35" x14ac:dyDescent="0.3">
      <c r="A6357" s="2" t="s">
        <v>12887</v>
      </c>
      <c r="B6357" s="2" t="s">
        <v>248</v>
      </c>
      <c r="C6357" s="2" t="s">
        <v>249</v>
      </c>
      <c r="D6357" s="2" t="s">
        <v>104</v>
      </c>
      <c r="E6357" s="2">
        <v>2023</v>
      </c>
      <c r="F6357" s="2" t="s">
        <v>58</v>
      </c>
      <c r="G6357" s="2" t="s">
        <v>69</v>
      </c>
      <c r="H6357" s="2" t="s">
        <v>70</v>
      </c>
      <c r="I6357" s="2" t="s">
        <v>39</v>
      </c>
      <c r="J6357" s="2" t="s">
        <v>273</v>
      </c>
      <c r="K6357" s="3">
        <v>8055476.46</v>
      </c>
      <c r="L6357" s="3">
        <v>3554813.59</v>
      </c>
      <c r="M6357" s="3">
        <f t="shared" si="693"/>
        <v>4500662.87</v>
      </c>
      <c r="N6357" s="3">
        <v>912937.05</v>
      </c>
      <c r="O6357" s="3">
        <f t="shared" si="694"/>
        <v>3587725.8200000003</v>
      </c>
      <c r="P6357" s="3">
        <v>2635299.04</v>
      </c>
      <c r="Q6357" s="4">
        <f t="shared" si="695"/>
        <v>0.55870846278905273</v>
      </c>
      <c r="R6357" s="4">
        <f t="shared" si="696"/>
        <v>0.3271437826285945</v>
      </c>
      <c r="S6357" s="3">
        <v>9159384.3100000005</v>
      </c>
      <c r="T6357" s="3">
        <f t="shared" si="697"/>
        <v>-1103907.8500000006</v>
      </c>
      <c r="U6357" s="4">
        <f t="shared" si="698"/>
        <v>-0.12052205832162538</v>
      </c>
      <c r="V6357" s="2" t="s">
        <v>133</v>
      </c>
      <c r="W6357" s="2" t="s">
        <v>134</v>
      </c>
      <c r="X6357" s="2" t="s">
        <v>74</v>
      </c>
      <c r="Y6357" s="2">
        <v>1.36</v>
      </c>
      <c r="Z6357" s="2" t="s">
        <v>10256</v>
      </c>
      <c r="AA6357" s="2" t="s">
        <v>224</v>
      </c>
      <c r="AB6357" s="2" t="s">
        <v>142</v>
      </c>
      <c r="AC6357" s="2">
        <v>8.39</v>
      </c>
      <c r="AD6357" s="3">
        <v>0</v>
      </c>
      <c r="AE6357" s="5">
        <v>0</v>
      </c>
      <c r="AF6357" s="2">
        <v>0</v>
      </c>
      <c r="AG6357" s="3">
        <f t="shared" si="699"/>
        <v>0</v>
      </c>
      <c r="AH6357" s="2" t="s">
        <v>50</v>
      </c>
      <c r="AI6357" s="3">
        <v>0</v>
      </c>
    </row>
    <row r="6358" spans="1:35" x14ac:dyDescent="0.3">
      <c r="A6358" s="2" t="s">
        <v>12888</v>
      </c>
      <c r="B6358" s="2" t="s">
        <v>4924</v>
      </c>
      <c r="C6358" s="2" t="s">
        <v>130</v>
      </c>
      <c r="D6358" s="2" t="s">
        <v>104</v>
      </c>
      <c r="E6358" s="2">
        <v>2022</v>
      </c>
      <c r="F6358" s="2" t="s">
        <v>92</v>
      </c>
      <c r="G6358" s="2" t="s">
        <v>56</v>
      </c>
      <c r="H6358" s="2" t="s">
        <v>262</v>
      </c>
      <c r="I6358" s="2" t="s">
        <v>131</v>
      </c>
      <c r="J6358" s="2" t="s">
        <v>132</v>
      </c>
      <c r="K6358" s="3">
        <v>2200962.5099999998</v>
      </c>
      <c r="L6358" s="3">
        <v>711306.75</v>
      </c>
      <c r="M6358" s="3">
        <f t="shared" si="693"/>
        <v>1489655.7599999998</v>
      </c>
      <c r="N6358" s="3">
        <v>265656.76</v>
      </c>
      <c r="O6358" s="3">
        <f t="shared" si="694"/>
        <v>1223998.9999999998</v>
      </c>
      <c r="P6358" s="3">
        <v>908916.99</v>
      </c>
      <c r="Q6358" s="4">
        <f t="shared" si="695"/>
        <v>0.67682014265658708</v>
      </c>
      <c r="R6358" s="4">
        <f t="shared" si="696"/>
        <v>0.41296341299334538</v>
      </c>
      <c r="S6358" s="3">
        <v>2361971.75</v>
      </c>
      <c r="T6358" s="3">
        <f t="shared" si="697"/>
        <v>-161009.24000000022</v>
      </c>
      <c r="U6358" s="4">
        <f t="shared" si="698"/>
        <v>-6.8167301323565882E-2</v>
      </c>
      <c r="V6358" s="2" t="s">
        <v>73</v>
      </c>
      <c r="W6358" s="2" t="s">
        <v>125</v>
      </c>
      <c r="X6358" s="2" t="s">
        <v>264</v>
      </c>
      <c r="Y6358" s="2">
        <v>83.5</v>
      </c>
      <c r="Z6358" s="2" t="s">
        <v>6039</v>
      </c>
      <c r="AA6358" s="2" t="s">
        <v>224</v>
      </c>
      <c r="AB6358" s="2" t="s">
        <v>306</v>
      </c>
      <c r="AC6358" s="2">
        <v>4.6500000000000004</v>
      </c>
      <c r="AD6358" s="3">
        <v>0</v>
      </c>
      <c r="AE6358" s="5">
        <v>0</v>
      </c>
      <c r="AF6358" s="2">
        <v>0</v>
      </c>
      <c r="AG6358" s="3">
        <f t="shared" si="699"/>
        <v>0</v>
      </c>
      <c r="AH6358" s="2" t="s">
        <v>50</v>
      </c>
      <c r="AI6358" s="3">
        <v>0</v>
      </c>
    </row>
    <row r="6359" spans="1:35" x14ac:dyDescent="0.3">
      <c r="A6359" s="2" t="s">
        <v>12889</v>
      </c>
      <c r="B6359" s="2" t="s">
        <v>5641</v>
      </c>
      <c r="C6359" s="2" t="s">
        <v>257</v>
      </c>
      <c r="D6359" s="2" t="s">
        <v>104</v>
      </c>
      <c r="E6359" s="2">
        <v>2024</v>
      </c>
      <c r="F6359" s="2" t="s">
        <v>105</v>
      </c>
      <c r="G6359" s="2" t="s">
        <v>93</v>
      </c>
      <c r="H6359" s="2" t="s">
        <v>159</v>
      </c>
      <c r="I6359" s="2" t="s">
        <v>39</v>
      </c>
      <c r="J6359" s="2" t="s">
        <v>116</v>
      </c>
      <c r="K6359" s="3">
        <v>6721833.4400000004</v>
      </c>
      <c r="L6359" s="3">
        <v>2386164.4</v>
      </c>
      <c r="M6359" s="3">
        <f t="shared" si="693"/>
        <v>4335669.040000001</v>
      </c>
      <c r="N6359" s="3">
        <v>1022961.64</v>
      </c>
      <c r="O6359" s="3">
        <f t="shared" si="694"/>
        <v>3312707.4000000008</v>
      </c>
      <c r="P6359" s="3">
        <v>2412050.65</v>
      </c>
      <c r="Q6359" s="4">
        <f t="shared" si="695"/>
        <v>0.64501286422830506</v>
      </c>
      <c r="R6359" s="4">
        <f t="shared" si="696"/>
        <v>0.35883820560718921</v>
      </c>
      <c r="S6359" s="3">
        <v>6146074.2599999998</v>
      </c>
      <c r="T6359" s="3">
        <f t="shared" si="697"/>
        <v>575759.18000000063</v>
      </c>
      <c r="U6359" s="4">
        <f t="shared" si="698"/>
        <v>9.367917725094338E-2</v>
      </c>
      <c r="V6359" s="2" t="s">
        <v>85</v>
      </c>
      <c r="W6359" s="2" t="s">
        <v>207</v>
      </c>
      <c r="X6359" s="2" t="s">
        <v>160</v>
      </c>
      <c r="Y6359" s="2">
        <v>129.5</v>
      </c>
      <c r="Z6359" s="2" t="s">
        <v>10161</v>
      </c>
      <c r="AA6359" s="2" t="s">
        <v>109</v>
      </c>
      <c r="AB6359" s="2" t="s">
        <v>182</v>
      </c>
      <c r="AC6359" s="2">
        <v>5.52</v>
      </c>
      <c r="AD6359" s="3">
        <v>0</v>
      </c>
      <c r="AE6359" s="5">
        <v>0</v>
      </c>
      <c r="AF6359" s="2">
        <v>0</v>
      </c>
      <c r="AG6359" s="3">
        <f t="shared" si="699"/>
        <v>0</v>
      </c>
      <c r="AH6359" s="2" t="s">
        <v>50</v>
      </c>
      <c r="AI6359" s="3">
        <v>0</v>
      </c>
    </row>
    <row r="6360" spans="1:35" x14ac:dyDescent="0.3">
      <c r="A6360" s="2" t="s">
        <v>12890</v>
      </c>
      <c r="B6360" s="2" t="s">
        <v>762</v>
      </c>
      <c r="C6360" s="2" t="s">
        <v>176</v>
      </c>
      <c r="D6360" s="2" t="s">
        <v>104</v>
      </c>
      <c r="E6360" s="2">
        <v>2020</v>
      </c>
      <c r="F6360" s="2" t="s">
        <v>82</v>
      </c>
      <c r="G6360" s="2" t="s">
        <v>93</v>
      </c>
      <c r="H6360" s="2" t="s">
        <v>159</v>
      </c>
      <c r="I6360" s="2" t="s">
        <v>55</v>
      </c>
      <c r="J6360" s="2" t="s">
        <v>217</v>
      </c>
      <c r="K6360" s="3">
        <v>6032674.1699999999</v>
      </c>
      <c r="L6360" s="3">
        <v>2333200.2999999998</v>
      </c>
      <c r="M6360" s="3">
        <f t="shared" si="693"/>
        <v>3699473.87</v>
      </c>
      <c r="N6360" s="3">
        <v>855775.39</v>
      </c>
      <c r="O6360" s="3">
        <f t="shared" si="694"/>
        <v>2843698.48</v>
      </c>
      <c r="P6360" s="3">
        <v>2132342.39</v>
      </c>
      <c r="Q6360" s="4">
        <f t="shared" si="695"/>
        <v>0.61323946325448575</v>
      </c>
      <c r="R6360" s="4">
        <f t="shared" si="696"/>
        <v>0.35346553284842835</v>
      </c>
      <c r="S6360" s="3">
        <v>5600250.0499999998</v>
      </c>
      <c r="T6360" s="3">
        <f t="shared" si="697"/>
        <v>432424.12000000011</v>
      </c>
      <c r="U6360" s="4">
        <f t="shared" si="698"/>
        <v>7.7215145063031634E-2</v>
      </c>
      <c r="V6360" s="2" t="s">
        <v>124</v>
      </c>
      <c r="W6360" s="2" t="s">
        <v>134</v>
      </c>
      <c r="X6360" s="2" t="s">
        <v>160</v>
      </c>
      <c r="Y6360" s="2">
        <v>129.5</v>
      </c>
      <c r="Z6360" s="2" t="s">
        <v>12891</v>
      </c>
      <c r="AA6360" s="2" t="s">
        <v>141</v>
      </c>
      <c r="AB6360" s="2" t="s">
        <v>209</v>
      </c>
      <c r="AC6360" s="2">
        <v>3.73</v>
      </c>
      <c r="AD6360" s="3">
        <v>0</v>
      </c>
      <c r="AE6360" s="5">
        <v>0</v>
      </c>
      <c r="AF6360" s="2">
        <v>0</v>
      </c>
      <c r="AG6360" s="3">
        <f t="shared" si="699"/>
        <v>0</v>
      </c>
      <c r="AH6360" s="2" t="s">
        <v>50</v>
      </c>
      <c r="AI6360" s="3">
        <v>0</v>
      </c>
    </row>
    <row r="6361" spans="1:35" x14ac:dyDescent="0.3">
      <c r="A6361" s="2" t="s">
        <v>12892</v>
      </c>
      <c r="B6361" s="2" t="s">
        <v>9333</v>
      </c>
      <c r="C6361" s="2" t="s">
        <v>138</v>
      </c>
      <c r="D6361" s="2" t="s">
        <v>104</v>
      </c>
      <c r="E6361" s="2">
        <v>2024</v>
      </c>
      <c r="F6361" s="2" t="s">
        <v>39</v>
      </c>
      <c r="G6361" s="2" t="s">
        <v>93</v>
      </c>
      <c r="H6361" s="2" t="s">
        <v>221</v>
      </c>
      <c r="I6361" s="2" t="s">
        <v>58</v>
      </c>
      <c r="J6361" s="2" t="s">
        <v>59</v>
      </c>
      <c r="K6361" s="3">
        <v>9378725.7200000007</v>
      </c>
      <c r="L6361" s="3">
        <v>3620196.35</v>
      </c>
      <c r="M6361" s="3">
        <f t="shared" si="693"/>
        <v>5758529.370000001</v>
      </c>
      <c r="N6361" s="3">
        <v>1991468.82</v>
      </c>
      <c r="O6361" s="3">
        <f t="shared" si="694"/>
        <v>3767060.5500000007</v>
      </c>
      <c r="P6361" s="3">
        <v>2771533.08</v>
      </c>
      <c r="Q6361" s="4">
        <f t="shared" si="695"/>
        <v>0.61399912332653228</v>
      </c>
      <c r="R6361" s="4">
        <f t="shared" si="696"/>
        <v>0.29551275543646027</v>
      </c>
      <c r="S6361" s="3">
        <v>7556476.96</v>
      </c>
      <c r="T6361" s="3">
        <f t="shared" si="697"/>
        <v>1822248.7600000007</v>
      </c>
      <c r="U6361" s="4">
        <f t="shared" si="698"/>
        <v>0.24115057448676464</v>
      </c>
      <c r="V6361" s="2" t="s">
        <v>44</v>
      </c>
      <c r="W6361" s="2" t="s">
        <v>117</v>
      </c>
      <c r="X6361" s="2" t="s">
        <v>222</v>
      </c>
      <c r="Y6361" s="2">
        <v>18.899999999999999</v>
      </c>
      <c r="Z6361" s="2" t="s">
        <v>5605</v>
      </c>
      <c r="AA6361" s="2" t="s">
        <v>224</v>
      </c>
      <c r="AB6361" s="2" t="s">
        <v>77</v>
      </c>
      <c r="AC6361" s="2">
        <v>3</v>
      </c>
      <c r="AD6361" s="3">
        <v>0</v>
      </c>
      <c r="AE6361" s="5">
        <v>0</v>
      </c>
      <c r="AF6361" s="2">
        <v>0</v>
      </c>
      <c r="AG6361" s="3">
        <f t="shared" si="699"/>
        <v>0</v>
      </c>
      <c r="AH6361" s="2" t="s">
        <v>50</v>
      </c>
      <c r="AI6361" s="3">
        <v>0</v>
      </c>
    </row>
    <row r="6362" spans="1:35" x14ac:dyDescent="0.3">
      <c r="A6362" s="2" t="s">
        <v>12893</v>
      </c>
      <c r="B6362" s="2" t="s">
        <v>4159</v>
      </c>
      <c r="C6362" s="2" t="s">
        <v>278</v>
      </c>
      <c r="D6362" s="2" t="s">
        <v>54</v>
      </c>
      <c r="E6362" s="2">
        <v>2023</v>
      </c>
      <c r="F6362" s="2" t="s">
        <v>58</v>
      </c>
      <c r="G6362" s="2" t="s">
        <v>40</v>
      </c>
      <c r="H6362" s="2" t="s">
        <v>279</v>
      </c>
      <c r="I6362" s="2" t="s">
        <v>55</v>
      </c>
      <c r="J6362" s="2" t="s">
        <v>84</v>
      </c>
      <c r="K6362" s="3">
        <v>421841.23</v>
      </c>
      <c r="L6362" s="3">
        <v>173101.3</v>
      </c>
      <c r="M6362" s="3">
        <f t="shared" si="693"/>
        <v>248739.93</v>
      </c>
      <c r="N6362" s="3">
        <v>56450.52</v>
      </c>
      <c r="O6362" s="3">
        <f t="shared" si="694"/>
        <v>192289.41</v>
      </c>
      <c r="P6362" s="3">
        <v>139339.18</v>
      </c>
      <c r="Q6362" s="4">
        <f t="shared" si="695"/>
        <v>0.58965296019073343</v>
      </c>
      <c r="R6362" s="4">
        <f t="shared" si="696"/>
        <v>0.33031190431527996</v>
      </c>
      <c r="S6362" s="3">
        <v>454079.95</v>
      </c>
      <c r="T6362" s="3">
        <f t="shared" si="697"/>
        <v>-32238.72000000003</v>
      </c>
      <c r="U6362" s="4">
        <f t="shared" si="698"/>
        <v>-7.0997893652868904E-2</v>
      </c>
      <c r="V6362" s="2" t="s">
        <v>95</v>
      </c>
      <c r="W6362" s="2" t="s">
        <v>134</v>
      </c>
      <c r="X6362" s="2" t="s">
        <v>280</v>
      </c>
      <c r="Y6362" s="2">
        <v>0.79</v>
      </c>
      <c r="Z6362" s="2" t="s">
        <v>12894</v>
      </c>
      <c r="AA6362" s="2" t="s">
        <v>99</v>
      </c>
      <c r="AB6362" s="2" t="s">
        <v>209</v>
      </c>
      <c r="AC6362" s="2">
        <v>6.87</v>
      </c>
      <c r="AD6362" s="3">
        <v>0</v>
      </c>
      <c r="AE6362" s="5">
        <v>0</v>
      </c>
      <c r="AF6362" s="2">
        <v>0</v>
      </c>
      <c r="AG6362" s="3">
        <f t="shared" si="699"/>
        <v>0</v>
      </c>
      <c r="AH6362" s="2" t="s">
        <v>50</v>
      </c>
      <c r="AI6362" s="3">
        <v>0</v>
      </c>
    </row>
    <row r="6363" spans="1:35" x14ac:dyDescent="0.3">
      <c r="A6363" s="2" t="s">
        <v>12895</v>
      </c>
      <c r="B6363" s="2" t="s">
        <v>4180</v>
      </c>
      <c r="C6363" s="2" t="s">
        <v>80</v>
      </c>
      <c r="D6363" s="2" t="s">
        <v>81</v>
      </c>
      <c r="E6363" s="2">
        <v>2020</v>
      </c>
      <c r="F6363" s="2" t="s">
        <v>39</v>
      </c>
      <c r="G6363" s="2" t="s">
        <v>56</v>
      </c>
      <c r="H6363" s="2" t="s">
        <v>262</v>
      </c>
      <c r="I6363" s="2" t="s">
        <v>58</v>
      </c>
      <c r="J6363" s="2" t="s">
        <v>106</v>
      </c>
      <c r="K6363" s="3">
        <v>846450.55</v>
      </c>
      <c r="L6363" s="3">
        <v>334499.08</v>
      </c>
      <c r="M6363" s="3">
        <f t="shared" si="693"/>
        <v>511951.47000000003</v>
      </c>
      <c r="N6363" s="3">
        <v>87945.5</v>
      </c>
      <c r="O6363" s="3">
        <f t="shared" si="694"/>
        <v>424005.97000000003</v>
      </c>
      <c r="P6363" s="3">
        <v>305818.82</v>
      </c>
      <c r="Q6363" s="4">
        <f t="shared" si="695"/>
        <v>0.60482147480440529</v>
      </c>
      <c r="R6363" s="4">
        <f t="shared" si="696"/>
        <v>0.36129555353233567</v>
      </c>
      <c r="S6363" s="3">
        <v>730292.43</v>
      </c>
      <c r="T6363" s="3">
        <f t="shared" si="697"/>
        <v>116158.12</v>
      </c>
      <c r="U6363" s="4">
        <f t="shared" si="698"/>
        <v>0.15905699583932423</v>
      </c>
      <c r="V6363" s="2" t="s">
        <v>73</v>
      </c>
      <c r="W6363" s="2" t="s">
        <v>96</v>
      </c>
      <c r="X6363" s="2" t="s">
        <v>264</v>
      </c>
      <c r="Y6363" s="2">
        <v>83.5</v>
      </c>
      <c r="Z6363" s="2" t="s">
        <v>1052</v>
      </c>
      <c r="AA6363" s="2" t="s">
        <v>76</v>
      </c>
      <c r="AB6363" s="2" t="s">
        <v>49</v>
      </c>
      <c r="AC6363" s="2">
        <v>5.72</v>
      </c>
      <c r="AD6363" s="3">
        <v>0</v>
      </c>
      <c r="AE6363" s="5">
        <v>0</v>
      </c>
      <c r="AF6363" s="2">
        <v>0</v>
      </c>
      <c r="AG6363" s="3">
        <f t="shared" si="699"/>
        <v>0</v>
      </c>
      <c r="AH6363" s="2" t="s">
        <v>50</v>
      </c>
      <c r="AI6363" s="3">
        <v>0</v>
      </c>
    </row>
    <row r="6364" spans="1:35" x14ac:dyDescent="0.3">
      <c r="A6364" s="2" t="s">
        <v>12896</v>
      </c>
      <c r="B6364" s="2" t="s">
        <v>1997</v>
      </c>
      <c r="C6364" s="2" t="s">
        <v>304</v>
      </c>
      <c r="D6364" s="2" t="s">
        <v>104</v>
      </c>
      <c r="E6364" s="2">
        <v>2022</v>
      </c>
      <c r="F6364" s="2" t="s">
        <v>68</v>
      </c>
      <c r="G6364" s="2" t="s">
        <v>40</v>
      </c>
      <c r="H6364" s="2" t="s">
        <v>279</v>
      </c>
      <c r="I6364" s="2" t="s">
        <v>131</v>
      </c>
      <c r="J6364" s="2" t="s">
        <v>544</v>
      </c>
      <c r="K6364" s="3">
        <v>2161820.27</v>
      </c>
      <c r="L6364" s="3">
        <v>1188107.5</v>
      </c>
      <c r="M6364" s="3">
        <f t="shared" si="693"/>
        <v>973712.77</v>
      </c>
      <c r="N6364" s="3">
        <v>295211.96000000002</v>
      </c>
      <c r="O6364" s="3">
        <f t="shared" si="694"/>
        <v>678500.81</v>
      </c>
      <c r="P6364" s="3">
        <v>509127.53</v>
      </c>
      <c r="Q6364" s="4">
        <f t="shared" si="695"/>
        <v>0.45041337779666579</v>
      </c>
      <c r="R6364" s="4">
        <f t="shared" si="696"/>
        <v>0.23550872247117935</v>
      </c>
      <c r="S6364" s="3">
        <v>2233740.29</v>
      </c>
      <c r="T6364" s="3">
        <f t="shared" si="697"/>
        <v>-71920.020000000019</v>
      </c>
      <c r="U6364" s="4">
        <f t="shared" si="698"/>
        <v>-3.2197127088574841E-2</v>
      </c>
      <c r="V6364" s="2" t="s">
        <v>73</v>
      </c>
      <c r="W6364" s="2" t="s">
        <v>117</v>
      </c>
      <c r="X6364" s="2" t="s">
        <v>280</v>
      </c>
      <c r="Y6364" s="2">
        <v>0.79</v>
      </c>
      <c r="Z6364" s="2" t="s">
        <v>4731</v>
      </c>
      <c r="AA6364" s="2" t="s">
        <v>48</v>
      </c>
      <c r="AB6364" s="2" t="s">
        <v>149</v>
      </c>
      <c r="AC6364" s="2">
        <v>1.5</v>
      </c>
      <c r="AD6364" s="3">
        <v>0</v>
      </c>
      <c r="AE6364" s="5">
        <v>0</v>
      </c>
      <c r="AF6364" s="2">
        <v>0</v>
      </c>
      <c r="AG6364" s="3">
        <f t="shared" si="699"/>
        <v>0</v>
      </c>
      <c r="AH6364" s="2" t="s">
        <v>50</v>
      </c>
      <c r="AI6364" s="3">
        <v>0</v>
      </c>
    </row>
    <row r="6365" spans="1:35" x14ac:dyDescent="0.3">
      <c r="A6365" s="2" t="s">
        <v>12897</v>
      </c>
      <c r="B6365" s="2" t="s">
        <v>2094</v>
      </c>
      <c r="C6365" s="2" t="s">
        <v>249</v>
      </c>
      <c r="D6365" s="2" t="s">
        <v>104</v>
      </c>
      <c r="E6365" s="2">
        <v>2023</v>
      </c>
      <c r="F6365" s="2" t="s">
        <v>55</v>
      </c>
      <c r="G6365" s="2" t="s">
        <v>56</v>
      </c>
      <c r="H6365" s="2" t="s">
        <v>262</v>
      </c>
      <c r="I6365" s="2" t="s">
        <v>58</v>
      </c>
      <c r="J6365" s="2" t="s">
        <v>59</v>
      </c>
      <c r="K6365" s="3">
        <v>4143778.23</v>
      </c>
      <c r="L6365" s="3">
        <v>1921442.46</v>
      </c>
      <c r="M6365" s="3">
        <f t="shared" si="693"/>
        <v>2222335.77</v>
      </c>
      <c r="N6365" s="3">
        <v>583955.82999999996</v>
      </c>
      <c r="O6365" s="3">
        <f t="shared" si="694"/>
        <v>1638379.94</v>
      </c>
      <c r="P6365" s="3">
        <v>1229032.19</v>
      </c>
      <c r="Q6365" s="4">
        <f t="shared" si="695"/>
        <v>0.53630663772274323</v>
      </c>
      <c r="R6365" s="4">
        <f t="shared" si="696"/>
        <v>0.29659699959377411</v>
      </c>
      <c r="S6365" s="3">
        <v>3344698.59</v>
      </c>
      <c r="T6365" s="3">
        <f t="shared" si="697"/>
        <v>799079.64000000013</v>
      </c>
      <c r="U6365" s="4">
        <f t="shared" si="698"/>
        <v>0.23890931230368359</v>
      </c>
      <c r="V6365" s="2" t="s">
        <v>44</v>
      </c>
      <c r="W6365" s="2" t="s">
        <v>125</v>
      </c>
      <c r="X6365" s="2" t="s">
        <v>264</v>
      </c>
      <c r="Y6365" s="2">
        <v>83.5</v>
      </c>
      <c r="Z6365" s="2" t="s">
        <v>5869</v>
      </c>
      <c r="AA6365" s="2" t="s">
        <v>99</v>
      </c>
      <c r="AB6365" s="2" t="s">
        <v>149</v>
      </c>
      <c r="AC6365" s="2">
        <v>8.68</v>
      </c>
      <c r="AD6365" s="3">
        <v>0</v>
      </c>
      <c r="AE6365" s="5">
        <v>0</v>
      </c>
      <c r="AF6365" s="2">
        <v>0</v>
      </c>
      <c r="AG6365" s="3">
        <f t="shared" si="699"/>
        <v>0</v>
      </c>
      <c r="AH6365" s="2" t="s">
        <v>230</v>
      </c>
      <c r="AI6365" s="3">
        <v>0</v>
      </c>
    </row>
    <row r="6366" spans="1:35" x14ac:dyDescent="0.3">
      <c r="A6366" s="2" t="s">
        <v>12898</v>
      </c>
      <c r="B6366" s="2" t="s">
        <v>351</v>
      </c>
      <c r="C6366" s="2" t="s">
        <v>253</v>
      </c>
      <c r="D6366" s="2" t="s">
        <v>54</v>
      </c>
      <c r="E6366" s="2">
        <v>2020</v>
      </c>
      <c r="F6366" s="2" t="s">
        <v>55</v>
      </c>
      <c r="G6366" s="2" t="s">
        <v>40</v>
      </c>
      <c r="H6366" s="2" t="s">
        <v>83</v>
      </c>
      <c r="I6366" s="2" t="s">
        <v>58</v>
      </c>
      <c r="J6366" s="2" t="s">
        <v>240</v>
      </c>
      <c r="K6366" s="3">
        <v>6378465.8600000003</v>
      </c>
      <c r="L6366" s="3">
        <v>2567367.27</v>
      </c>
      <c r="M6366" s="3">
        <f t="shared" si="693"/>
        <v>3811098.5900000003</v>
      </c>
      <c r="N6366" s="3">
        <v>594296.81999999995</v>
      </c>
      <c r="O6366" s="3">
        <f t="shared" si="694"/>
        <v>3216801.7700000005</v>
      </c>
      <c r="P6366" s="3">
        <v>2356108.14</v>
      </c>
      <c r="Q6366" s="4">
        <f t="shared" si="695"/>
        <v>0.59749455020207631</v>
      </c>
      <c r="R6366" s="4">
        <f t="shared" si="696"/>
        <v>0.36938476927114883</v>
      </c>
      <c r="S6366" s="3">
        <v>6724954.8899999997</v>
      </c>
      <c r="T6366" s="3">
        <f t="shared" si="697"/>
        <v>-346489.02999999933</v>
      </c>
      <c r="U6366" s="4">
        <f t="shared" si="698"/>
        <v>-5.1522877947512799E-2</v>
      </c>
      <c r="V6366" s="2" t="s">
        <v>107</v>
      </c>
      <c r="W6366" s="2" t="s">
        <v>134</v>
      </c>
      <c r="X6366" s="2" t="s">
        <v>86</v>
      </c>
      <c r="Y6366" s="2">
        <v>0.92</v>
      </c>
      <c r="Z6366" s="2" t="s">
        <v>499</v>
      </c>
      <c r="AA6366" s="2" t="s">
        <v>141</v>
      </c>
      <c r="AB6366" s="2" t="s">
        <v>209</v>
      </c>
      <c r="AC6366" s="2">
        <v>8.07</v>
      </c>
      <c r="AD6366" s="3">
        <v>0</v>
      </c>
      <c r="AE6366" s="5">
        <v>0</v>
      </c>
      <c r="AF6366" s="2">
        <v>0</v>
      </c>
      <c r="AG6366" s="3">
        <f t="shared" si="699"/>
        <v>0</v>
      </c>
      <c r="AH6366" s="2" t="s">
        <v>50</v>
      </c>
      <c r="AI6366" s="3">
        <v>0</v>
      </c>
    </row>
    <row r="6367" spans="1:35" x14ac:dyDescent="0.3">
      <c r="A6367" s="2" t="s">
        <v>12899</v>
      </c>
      <c r="B6367" s="2" t="s">
        <v>12900</v>
      </c>
      <c r="C6367" s="2" t="s">
        <v>212</v>
      </c>
      <c r="D6367" s="2" t="s">
        <v>81</v>
      </c>
      <c r="E6367" s="2">
        <v>2022</v>
      </c>
      <c r="F6367" s="2" t="s">
        <v>58</v>
      </c>
      <c r="G6367" s="2" t="s">
        <v>93</v>
      </c>
      <c r="H6367" s="2" t="s">
        <v>159</v>
      </c>
      <c r="I6367" s="2" t="s">
        <v>58</v>
      </c>
      <c r="J6367" s="2" t="s">
        <v>106</v>
      </c>
      <c r="K6367" s="3">
        <v>5337401.62</v>
      </c>
      <c r="L6367" s="3">
        <v>1886130.25</v>
      </c>
      <c r="M6367" s="3">
        <f t="shared" si="693"/>
        <v>3451271.37</v>
      </c>
      <c r="N6367" s="3">
        <v>635796.05000000005</v>
      </c>
      <c r="O6367" s="3">
        <f t="shared" si="694"/>
        <v>2815475.3200000003</v>
      </c>
      <c r="P6367" s="3">
        <v>2132426.89</v>
      </c>
      <c r="Q6367" s="4">
        <f t="shared" si="695"/>
        <v>0.64662013760920622</v>
      </c>
      <c r="R6367" s="4">
        <f t="shared" si="696"/>
        <v>0.39952528249129582</v>
      </c>
      <c r="S6367" s="3">
        <v>5062100.43</v>
      </c>
      <c r="T6367" s="3">
        <f t="shared" si="697"/>
        <v>275301.19000000041</v>
      </c>
      <c r="U6367" s="4">
        <f t="shared" si="698"/>
        <v>5.4384774424556491E-2</v>
      </c>
      <c r="V6367" s="2" t="s">
        <v>133</v>
      </c>
      <c r="W6367" s="2" t="s">
        <v>96</v>
      </c>
      <c r="X6367" s="2" t="s">
        <v>160</v>
      </c>
      <c r="Y6367" s="2">
        <v>129.5</v>
      </c>
      <c r="Z6367" s="2" t="s">
        <v>3809</v>
      </c>
      <c r="AA6367" s="2" t="s">
        <v>48</v>
      </c>
      <c r="AB6367" s="2" t="s">
        <v>209</v>
      </c>
      <c r="AC6367" s="2">
        <v>8</v>
      </c>
      <c r="AD6367" s="3">
        <v>0</v>
      </c>
      <c r="AE6367" s="5">
        <v>0</v>
      </c>
      <c r="AF6367" s="2">
        <v>0</v>
      </c>
      <c r="AG6367" s="3">
        <f t="shared" si="699"/>
        <v>0</v>
      </c>
      <c r="AH6367" s="2" t="s">
        <v>50</v>
      </c>
      <c r="AI6367" s="3">
        <v>0</v>
      </c>
    </row>
    <row r="6368" spans="1:35" x14ac:dyDescent="0.3">
      <c r="A6368" s="2" t="s">
        <v>12901</v>
      </c>
      <c r="B6368" s="2" t="s">
        <v>12902</v>
      </c>
      <c r="C6368" s="2" t="s">
        <v>103</v>
      </c>
      <c r="D6368" s="2" t="s">
        <v>104</v>
      </c>
      <c r="E6368" s="2">
        <v>2020</v>
      </c>
      <c r="F6368" s="2" t="s">
        <v>105</v>
      </c>
      <c r="G6368" s="2" t="s">
        <v>40</v>
      </c>
      <c r="H6368" s="2" t="s">
        <v>41</v>
      </c>
      <c r="I6368" s="2" t="s">
        <v>71</v>
      </c>
      <c r="J6368" s="2" t="s">
        <v>228</v>
      </c>
      <c r="K6368" s="3">
        <v>3619408.28</v>
      </c>
      <c r="L6368" s="3">
        <v>1557202.57</v>
      </c>
      <c r="M6368" s="3">
        <f t="shared" si="693"/>
        <v>2062205.7099999997</v>
      </c>
      <c r="N6368" s="3">
        <v>754983.9</v>
      </c>
      <c r="O6368" s="3">
        <f t="shared" si="694"/>
        <v>1307221.8099999996</v>
      </c>
      <c r="P6368" s="3">
        <v>969428.42</v>
      </c>
      <c r="Q6368" s="4">
        <f t="shared" si="695"/>
        <v>0.56976321831258003</v>
      </c>
      <c r="R6368" s="4">
        <f t="shared" si="696"/>
        <v>0.26784168709477563</v>
      </c>
      <c r="S6368" s="3">
        <v>3475623.62</v>
      </c>
      <c r="T6368" s="3">
        <f t="shared" si="697"/>
        <v>143784.65999999968</v>
      </c>
      <c r="U6368" s="4">
        <f t="shared" si="698"/>
        <v>4.1369456454551222E-2</v>
      </c>
      <c r="V6368" s="2" t="s">
        <v>107</v>
      </c>
      <c r="W6368" s="2" t="s">
        <v>96</v>
      </c>
      <c r="X6368" s="2" t="s">
        <v>46</v>
      </c>
      <c r="Y6368" s="2">
        <v>0.89</v>
      </c>
      <c r="Z6368" s="2" t="s">
        <v>12580</v>
      </c>
      <c r="AA6368" s="2" t="s">
        <v>76</v>
      </c>
      <c r="AB6368" s="2" t="s">
        <v>142</v>
      </c>
      <c r="AC6368" s="2">
        <v>1.91</v>
      </c>
      <c r="AD6368" s="3">
        <v>0</v>
      </c>
      <c r="AE6368" s="5">
        <v>0</v>
      </c>
      <c r="AF6368" s="2">
        <v>0</v>
      </c>
      <c r="AG6368" s="3">
        <f t="shared" si="699"/>
        <v>0</v>
      </c>
      <c r="AH6368" s="2" t="s">
        <v>50</v>
      </c>
      <c r="AI6368" s="3">
        <v>0</v>
      </c>
    </row>
    <row r="6369" spans="1:35" x14ac:dyDescent="0.3">
      <c r="A6369" s="2" t="s">
        <v>12903</v>
      </c>
      <c r="B6369" s="2" t="s">
        <v>9567</v>
      </c>
      <c r="C6369" s="2" t="s">
        <v>261</v>
      </c>
      <c r="D6369" s="2" t="s">
        <v>54</v>
      </c>
      <c r="E6369" s="2">
        <v>2024</v>
      </c>
      <c r="F6369" s="2" t="s">
        <v>82</v>
      </c>
      <c r="G6369" s="2" t="s">
        <v>69</v>
      </c>
      <c r="H6369" s="2" t="s">
        <v>70</v>
      </c>
      <c r="I6369" s="2" t="s">
        <v>55</v>
      </c>
      <c r="J6369" s="2" t="s">
        <v>84</v>
      </c>
      <c r="K6369" s="3">
        <v>5698430.3200000003</v>
      </c>
      <c r="L6369" s="3">
        <v>1882882.47</v>
      </c>
      <c r="M6369" s="3">
        <f t="shared" si="693"/>
        <v>3815547.8500000006</v>
      </c>
      <c r="N6369" s="3">
        <v>919242.29</v>
      </c>
      <c r="O6369" s="3">
        <f t="shared" si="694"/>
        <v>2896305.5600000005</v>
      </c>
      <c r="P6369" s="3">
        <v>2228362.2999999998</v>
      </c>
      <c r="Q6369" s="4">
        <f t="shared" si="695"/>
        <v>0.66957874988984689</v>
      </c>
      <c r="R6369" s="4">
        <f t="shared" si="696"/>
        <v>0.39104844226646607</v>
      </c>
      <c r="S6369" s="3">
        <v>6178053.7699999996</v>
      </c>
      <c r="T6369" s="3">
        <f t="shared" si="697"/>
        <v>-479623.44999999925</v>
      </c>
      <c r="U6369" s="4">
        <f t="shared" si="698"/>
        <v>-7.7633421115400766E-2</v>
      </c>
      <c r="V6369" s="2" t="s">
        <v>107</v>
      </c>
      <c r="W6369" s="2" t="s">
        <v>60</v>
      </c>
      <c r="X6369" s="2" t="s">
        <v>74</v>
      </c>
      <c r="Y6369" s="2">
        <v>1.36</v>
      </c>
      <c r="Z6369" s="2" t="s">
        <v>5539</v>
      </c>
      <c r="AA6369" s="2" t="s">
        <v>63</v>
      </c>
      <c r="AB6369" s="2" t="s">
        <v>88</v>
      </c>
      <c r="AC6369" s="2">
        <v>6.68</v>
      </c>
      <c r="AD6369" s="3">
        <v>0</v>
      </c>
      <c r="AE6369" s="5">
        <v>0</v>
      </c>
      <c r="AF6369" s="2">
        <v>0</v>
      </c>
      <c r="AG6369" s="3">
        <f t="shared" si="699"/>
        <v>0</v>
      </c>
      <c r="AH6369" s="2" t="s">
        <v>50</v>
      </c>
      <c r="AI6369" s="3">
        <v>0</v>
      </c>
    </row>
    <row r="6370" spans="1:35" x14ac:dyDescent="0.3">
      <c r="A6370" s="2" t="s">
        <v>12904</v>
      </c>
      <c r="B6370" s="2" t="s">
        <v>4924</v>
      </c>
      <c r="C6370" s="2" t="s">
        <v>130</v>
      </c>
      <c r="D6370" s="2" t="s">
        <v>104</v>
      </c>
      <c r="E6370" s="2">
        <v>2022</v>
      </c>
      <c r="F6370" s="2" t="s">
        <v>105</v>
      </c>
      <c r="G6370" s="2" t="s">
        <v>93</v>
      </c>
      <c r="H6370" s="2" t="s">
        <v>221</v>
      </c>
      <c r="I6370" s="2" t="s">
        <v>39</v>
      </c>
      <c r="J6370" s="2" t="s">
        <v>487</v>
      </c>
      <c r="K6370" s="3">
        <v>8600589.5700000003</v>
      </c>
      <c r="L6370" s="3">
        <v>4765034.66</v>
      </c>
      <c r="M6370" s="3">
        <f t="shared" si="693"/>
        <v>3835554.91</v>
      </c>
      <c r="N6370" s="3">
        <v>1712271.86</v>
      </c>
      <c r="O6370" s="3">
        <f t="shared" si="694"/>
        <v>2123283.0499999998</v>
      </c>
      <c r="P6370" s="3">
        <v>1512688.11</v>
      </c>
      <c r="Q6370" s="4">
        <f t="shared" si="695"/>
        <v>0.44596418405767502</v>
      </c>
      <c r="R6370" s="4">
        <f t="shared" si="696"/>
        <v>0.17588190875616916</v>
      </c>
      <c r="S6370" s="3">
        <v>8912870.5</v>
      </c>
      <c r="T6370" s="3">
        <f t="shared" si="697"/>
        <v>-312280.9299999997</v>
      </c>
      <c r="U6370" s="4">
        <f t="shared" si="698"/>
        <v>-3.5037077000052867E-2</v>
      </c>
      <c r="V6370" s="2" t="s">
        <v>85</v>
      </c>
      <c r="W6370" s="2" t="s">
        <v>117</v>
      </c>
      <c r="X6370" s="2" t="s">
        <v>222</v>
      </c>
      <c r="Y6370" s="2">
        <v>18.899999999999999</v>
      </c>
      <c r="Z6370" s="2" t="s">
        <v>12905</v>
      </c>
      <c r="AA6370" s="2" t="s">
        <v>141</v>
      </c>
      <c r="AB6370" s="2" t="s">
        <v>242</v>
      </c>
      <c r="AC6370" s="2">
        <v>3.47</v>
      </c>
      <c r="AD6370" s="3">
        <v>0</v>
      </c>
      <c r="AE6370" s="5">
        <v>0</v>
      </c>
      <c r="AF6370" s="2">
        <v>0</v>
      </c>
      <c r="AG6370" s="3">
        <f t="shared" si="699"/>
        <v>0</v>
      </c>
      <c r="AH6370" s="2" t="s">
        <v>50</v>
      </c>
      <c r="AI6370" s="3">
        <v>0</v>
      </c>
    </row>
    <row r="6371" spans="1:35" x14ac:dyDescent="0.3">
      <c r="A6371" s="2" t="s">
        <v>12906</v>
      </c>
      <c r="B6371" s="2" t="s">
        <v>3850</v>
      </c>
      <c r="C6371" s="2" t="s">
        <v>53</v>
      </c>
      <c r="D6371" s="2" t="s">
        <v>54</v>
      </c>
      <c r="E6371" s="2">
        <v>2021</v>
      </c>
      <c r="F6371" s="2" t="s">
        <v>68</v>
      </c>
      <c r="G6371" s="2" t="s">
        <v>93</v>
      </c>
      <c r="H6371" s="2" t="s">
        <v>221</v>
      </c>
      <c r="I6371" s="2" t="s">
        <v>71</v>
      </c>
      <c r="J6371" s="2" t="s">
        <v>172</v>
      </c>
      <c r="K6371" s="3">
        <v>2726697.37</v>
      </c>
      <c r="L6371" s="3">
        <v>1451575.16</v>
      </c>
      <c r="M6371" s="3">
        <f t="shared" si="693"/>
        <v>1275122.2100000002</v>
      </c>
      <c r="N6371" s="3">
        <v>454395.01</v>
      </c>
      <c r="O6371" s="3">
        <f t="shared" si="694"/>
        <v>820727.20000000019</v>
      </c>
      <c r="P6371" s="3">
        <v>575044.02</v>
      </c>
      <c r="Q6371" s="4">
        <f t="shared" si="695"/>
        <v>0.4676434664254655</v>
      </c>
      <c r="R6371" s="4">
        <f t="shared" si="696"/>
        <v>0.21089396510475233</v>
      </c>
      <c r="S6371" s="3">
        <v>2276657.98</v>
      </c>
      <c r="T6371" s="3">
        <f t="shared" si="697"/>
        <v>450039.39000000013</v>
      </c>
      <c r="U6371" s="4">
        <f t="shared" si="698"/>
        <v>0.19767544969578615</v>
      </c>
      <c r="V6371" s="2" t="s">
        <v>44</v>
      </c>
      <c r="W6371" s="2" t="s">
        <v>117</v>
      </c>
      <c r="X6371" s="2" t="s">
        <v>222</v>
      </c>
      <c r="Y6371" s="2">
        <v>18.899999999999999</v>
      </c>
      <c r="Z6371" s="2" t="s">
        <v>12907</v>
      </c>
      <c r="AA6371" s="2" t="s">
        <v>63</v>
      </c>
      <c r="AB6371" s="2" t="s">
        <v>242</v>
      </c>
      <c r="AC6371" s="2">
        <v>7.82</v>
      </c>
      <c r="AD6371" s="3">
        <v>0</v>
      </c>
      <c r="AE6371" s="5">
        <v>0</v>
      </c>
      <c r="AF6371" s="2">
        <v>0</v>
      </c>
      <c r="AG6371" s="3">
        <f t="shared" si="699"/>
        <v>0</v>
      </c>
      <c r="AH6371" s="2" t="s">
        <v>50</v>
      </c>
      <c r="AI6371" s="3">
        <v>0</v>
      </c>
    </row>
    <row r="6372" spans="1:35" x14ac:dyDescent="0.3">
      <c r="A6372" s="2" t="s">
        <v>12908</v>
      </c>
      <c r="B6372" s="2" t="s">
        <v>6289</v>
      </c>
      <c r="C6372" s="2" t="s">
        <v>145</v>
      </c>
      <c r="D6372" s="2" t="s">
        <v>54</v>
      </c>
      <c r="E6372" s="2">
        <v>2024</v>
      </c>
      <c r="F6372" s="2" t="s">
        <v>105</v>
      </c>
      <c r="G6372" s="2" t="s">
        <v>40</v>
      </c>
      <c r="H6372" s="2" t="s">
        <v>41</v>
      </c>
      <c r="I6372" s="2" t="s">
        <v>178</v>
      </c>
      <c r="J6372" s="2" t="s">
        <v>206</v>
      </c>
      <c r="K6372" s="3">
        <v>6987114.5</v>
      </c>
      <c r="L6372" s="3">
        <v>4046963.38</v>
      </c>
      <c r="M6372" s="3">
        <f t="shared" si="693"/>
        <v>2940151.12</v>
      </c>
      <c r="N6372" s="3">
        <v>795538.25</v>
      </c>
      <c r="O6372" s="3">
        <f t="shared" si="694"/>
        <v>2144612.87</v>
      </c>
      <c r="P6372" s="3">
        <v>1619143.34</v>
      </c>
      <c r="Q6372" s="4">
        <f t="shared" si="695"/>
        <v>0.42079618417588549</v>
      </c>
      <c r="R6372" s="4">
        <f t="shared" si="696"/>
        <v>0.23173276178599908</v>
      </c>
      <c r="S6372" s="3">
        <v>7897411.0499999998</v>
      </c>
      <c r="T6372" s="3">
        <f t="shared" si="697"/>
        <v>-910296.54999999981</v>
      </c>
      <c r="U6372" s="4">
        <f t="shared" si="698"/>
        <v>-0.11526518554457157</v>
      </c>
      <c r="V6372" s="2" t="s">
        <v>95</v>
      </c>
      <c r="W6372" s="2" t="s">
        <v>134</v>
      </c>
      <c r="X6372" s="2" t="s">
        <v>46</v>
      </c>
      <c r="Y6372" s="2">
        <v>0.89</v>
      </c>
      <c r="Z6372" s="2" t="s">
        <v>8423</v>
      </c>
      <c r="AA6372" s="2" t="s">
        <v>76</v>
      </c>
      <c r="AB6372" s="2" t="s">
        <v>88</v>
      </c>
      <c r="AC6372" s="2">
        <v>6.79</v>
      </c>
      <c r="AD6372" s="3">
        <v>555489.46</v>
      </c>
      <c r="AE6372" s="5">
        <v>12</v>
      </c>
      <c r="AF6372" s="2">
        <v>60</v>
      </c>
      <c r="AG6372" s="3">
        <f t="shared" si="699"/>
        <v>12356.556232484329</v>
      </c>
      <c r="AH6372" s="2" t="s">
        <v>50</v>
      </c>
      <c r="AI6372" s="3">
        <v>0</v>
      </c>
    </row>
    <row r="6373" spans="1:35" x14ac:dyDescent="0.3">
      <c r="A6373" s="2" t="s">
        <v>12909</v>
      </c>
      <c r="B6373" s="2" t="s">
        <v>1692</v>
      </c>
      <c r="C6373" s="2" t="s">
        <v>448</v>
      </c>
      <c r="D6373" s="2" t="s">
        <v>54</v>
      </c>
      <c r="E6373" s="2">
        <v>2021</v>
      </c>
      <c r="F6373" s="2" t="s">
        <v>92</v>
      </c>
      <c r="G6373" s="2" t="s">
        <v>56</v>
      </c>
      <c r="H6373" s="2" t="s">
        <v>262</v>
      </c>
      <c r="I6373" s="2" t="s">
        <v>131</v>
      </c>
      <c r="J6373" s="2" t="s">
        <v>544</v>
      </c>
      <c r="K6373" s="3">
        <v>4140863.6</v>
      </c>
      <c r="L6373" s="3">
        <v>1468762.03</v>
      </c>
      <c r="M6373" s="3">
        <f t="shared" si="693"/>
        <v>2672101.5700000003</v>
      </c>
      <c r="N6373" s="3">
        <v>436130.53</v>
      </c>
      <c r="O6373" s="3">
        <f t="shared" si="694"/>
        <v>2235971.04</v>
      </c>
      <c r="P6373" s="3">
        <v>1715942.76</v>
      </c>
      <c r="Q6373" s="4">
        <f t="shared" si="695"/>
        <v>0.64530055276392106</v>
      </c>
      <c r="R6373" s="4">
        <f t="shared" si="696"/>
        <v>0.41439248566410158</v>
      </c>
      <c r="S6373" s="3">
        <v>4885444.96</v>
      </c>
      <c r="T6373" s="3">
        <f t="shared" si="697"/>
        <v>-744581.35999999987</v>
      </c>
      <c r="U6373" s="4">
        <f t="shared" si="698"/>
        <v>-0.15240809508577494</v>
      </c>
      <c r="V6373" s="2" t="s">
        <v>85</v>
      </c>
      <c r="W6373" s="2" t="s">
        <v>207</v>
      </c>
      <c r="X6373" s="2" t="s">
        <v>264</v>
      </c>
      <c r="Y6373" s="2">
        <v>83.5</v>
      </c>
      <c r="Z6373" s="2" t="s">
        <v>12910</v>
      </c>
      <c r="AA6373" s="2" t="s">
        <v>109</v>
      </c>
      <c r="AB6373" s="2" t="s">
        <v>64</v>
      </c>
      <c r="AC6373" s="2">
        <v>9</v>
      </c>
      <c r="AD6373" s="3">
        <v>0</v>
      </c>
      <c r="AE6373" s="5">
        <v>0</v>
      </c>
      <c r="AF6373" s="2">
        <v>0</v>
      </c>
      <c r="AG6373" s="3">
        <f t="shared" si="699"/>
        <v>0</v>
      </c>
      <c r="AH6373" s="2" t="s">
        <v>50</v>
      </c>
      <c r="AI6373" s="3">
        <v>0</v>
      </c>
    </row>
    <row r="6374" spans="1:35" x14ac:dyDescent="0.3">
      <c r="A6374" s="2" t="s">
        <v>12911</v>
      </c>
      <c r="B6374" s="2" t="s">
        <v>6621</v>
      </c>
      <c r="C6374" s="2" t="s">
        <v>333</v>
      </c>
      <c r="D6374" s="2" t="s">
        <v>54</v>
      </c>
      <c r="E6374" s="2">
        <v>2024</v>
      </c>
      <c r="F6374" s="2" t="s">
        <v>55</v>
      </c>
      <c r="G6374" s="2" t="s">
        <v>114</v>
      </c>
      <c r="H6374" s="2" t="s">
        <v>190</v>
      </c>
      <c r="I6374" s="2" t="s">
        <v>42</v>
      </c>
      <c r="J6374" s="2" t="s">
        <v>422</v>
      </c>
      <c r="K6374" s="3">
        <v>4970548.99</v>
      </c>
      <c r="L6374" s="3">
        <v>2495100.4700000002</v>
      </c>
      <c r="M6374" s="3">
        <f t="shared" si="693"/>
        <v>2475448.52</v>
      </c>
      <c r="N6374" s="3">
        <v>711919.44</v>
      </c>
      <c r="O6374" s="3">
        <f t="shared" si="694"/>
        <v>1763529.08</v>
      </c>
      <c r="P6374" s="3">
        <v>1334048.83</v>
      </c>
      <c r="Q6374" s="4">
        <f t="shared" si="695"/>
        <v>0.4980231610190809</v>
      </c>
      <c r="R6374" s="4">
        <f t="shared" si="696"/>
        <v>0.26839064109093513</v>
      </c>
      <c r="S6374" s="3">
        <v>5427889.5800000001</v>
      </c>
      <c r="T6374" s="3">
        <f t="shared" si="697"/>
        <v>-457340.58999999985</v>
      </c>
      <c r="U6374" s="4">
        <f t="shared" si="698"/>
        <v>-8.4257533846147231E-2</v>
      </c>
      <c r="V6374" s="2" t="s">
        <v>124</v>
      </c>
      <c r="W6374" s="2" t="s">
        <v>60</v>
      </c>
      <c r="X6374" s="2" t="s">
        <v>192</v>
      </c>
      <c r="Y6374" s="2">
        <v>3.64</v>
      </c>
      <c r="Z6374" s="2" t="s">
        <v>4386</v>
      </c>
      <c r="AA6374" s="2" t="s">
        <v>141</v>
      </c>
      <c r="AB6374" s="2" t="s">
        <v>100</v>
      </c>
      <c r="AC6374" s="2">
        <v>7.63</v>
      </c>
      <c r="AD6374" s="3">
        <v>0</v>
      </c>
      <c r="AE6374" s="5">
        <v>0</v>
      </c>
      <c r="AF6374" s="2">
        <v>0</v>
      </c>
      <c r="AG6374" s="3">
        <f t="shared" si="699"/>
        <v>0</v>
      </c>
      <c r="AH6374" s="2" t="s">
        <v>50</v>
      </c>
      <c r="AI6374" s="3">
        <v>0</v>
      </c>
    </row>
    <row r="6375" spans="1:35" x14ac:dyDescent="0.3">
      <c r="A6375" s="2" t="s">
        <v>12912</v>
      </c>
      <c r="B6375" s="2" t="s">
        <v>616</v>
      </c>
      <c r="C6375" s="2" t="s">
        <v>617</v>
      </c>
      <c r="D6375" s="2" t="s">
        <v>38</v>
      </c>
      <c r="E6375" s="2">
        <v>2020</v>
      </c>
      <c r="F6375" s="2" t="s">
        <v>68</v>
      </c>
      <c r="G6375" s="2" t="s">
        <v>93</v>
      </c>
      <c r="H6375" s="2" t="s">
        <v>159</v>
      </c>
      <c r="I6375" s="2" t="s">
        <v>178</v>
      </c>
      <c r="J6375" s="2" t="s">
        <v>206</v>
      </c>
      <c r="K6375" s="3">
        <v>6097811.0300000003</v>
      </c>
      <c r="L6375" s="3">
        <v>3111068.13</v>
      </c>
      <c r="M6375" s="3">
        <f t="shared" si="693"/>
        <v>2986742.9000000004</v>
      </c>
      <c r="N6375" s="3">
        <v>967050.79</v>
      </c>
      <c r="O6375" s="3">
        <f t="shared" si="694"/>
        <v>2019692.1100000003</v>
      </c>
      <c r="P6375" s="3">
        <v>1571991.94</v>
      </c>
      <c r="Q6375" s="4">
        <f t="shared" si="695"/>
        <v>0.48980574919521574</v>
      </c>
      <c r="R6375" s="4">
        <f t="shared" si="696"/>
        <v>0.25779610622010368</v>
      </c>
      <c r="S6375" s="3">
        <v>5260324.41</v>
      </c>
      <c r="T6375" s="3">
        <f t="shared" si="697"/>
        <v>837486.62000000011</v>
      </c>
      <c r="U6375" s="4">
        <f t="shared" si="698"/>
        <v>0.15920816944443927</v>
      </c>
      <c r="V6375" s="2" t="s">
        <v>85</v>
      </c>
      <c r="W6375" s="2" t="s">
        <v>45</v>
      </c>
      <c r="X6375" s="2" t="s">
        <v>160</v>
      </c>
      <c r="Y6375" s="2">
        <v>129.5</v>
      </c>
      <c r="Z6375" s="2" t="s">
        <v>2602</v>
      </c>
      <c r="AA6375" s="2" t="s">
        <v>63</v>
      </c>
      <c r="AB6375" s="2" t="s">
        <v>110</v>
      </c>
      <c r="AC6375" s="2">
        <v>8.35</v>
      </c>
      <c r="AD6375" s="3">
        <v>3170338.79</v>
      </c>
      <c r="AE6375" s="5">
        <v>8.15</v>
      </c>
      <c r="AF6375" s="2">
        <v>36</v>
      </c>
      <c r="AG6375" s="3">
        <f t="shared" si="699"/>
        <v>99566.422094077308</v>
      </c>
      <c r="AH6375" s="2" t="s">
        <v>50</v>
      </c>
      <c r="AI6375" s="3">
        <v>0</v>
      </c>
    </row>
    <row r="6376" spans="1:35" x14ac:dyDescent="0.3">
      <c r="A6376" s="2" t="s">
        <v>12913</v>
      </c>
      <c r="B6376" s="2" t="s">
        <v>3096</v>
      </c>
      <c r="C6376" s="2" t="s">
        <v>67</v>
      </c>
      <c r="D6376" s="2" t="s">
        <v>54</v>
      </c>
      <c r="E6376" s="2">
        <v>2022</v>
      </c>
      <c r="F6376" s="2" t="s">
        <v>39</v>
      </c>
      <c r="G6376" s="2" t="s">
        <v>69</v>
      </c>
      <c r="H6376" s="2" t="s">
        <v>70</v>
      </c>
      <c r="I6376" s="2" t="s">
        <v>178</v>
      </c>
      <c r="J6376" s="2" t="s">
        <v>179</v>
      </c>
      <c r="K6376" s="3">
        <v>4712793.26</v>
      </c>
      <c r="L6376" s="3">
        <v>1367906.03</v>
      </c>
      <c r="M6376" s="3">
        <f t="shared" si="693"/>
        <v>3344887.2299999995</v>
      </c>
      <c r="N6376" s="3">
        <v>387015.9</v>
      </c>
      <c r="O6376" s="3">
        <f t="shared" si="694"/>
        <v>2957871.3299999996</v>
      </c>
      <c r="P6376" s="3">
        <v>2094959.25</v>
      </c>
      <c r="Q6376" s="4">
        <f t="shared" si="695"/>
        <v>0.70974622595687542</v>
      </c>
      <c r="R6376" s="4">
        <f t="shared" si="696"/>
        <v>0.44452602404205616</v>
      </c>
      <c r="S6376" s="3">
        <v>4218541.18</v>
      </c>
      <c r="T6376" s="3">
        <f t="shared" si="697"/>
        <v>494252.08000000007</v>
      </c>
      <c r="U6376" s="4">
        <f t="shared" si="698"/>
        <v>0.11716184787841756</v>
      </c>
      <c r="V6376" s="2" t="s">
        <v>85</v>
      </c>
      <c r="W6376" s="2" t="s">
        <v>134</v>
      </c>
      <c r="X6376" s="2" t="s">
        <v>74</v>
      </c>
      <c r="Y6376" s="2">
        <v>1.36</v>
      </c>
      <c r="Z6376" s="2" t="s">
        <v>7307</v>
      </c>
      <c r="AA6376" s="2" t="s">
        <v>148</v>
      </c>
      <c r="AB6376" s="2" t="s">
        <v>209</v>
      </c>
      <c r="AC6376" s="2">
        <v>7.57</v>
      </c>
      <c r="AD6376" s="3">
        <v>4118410.15</v>
      </c>
      <c r="AE6376" s="5">
        <v>8.7100000000000009</v>
      </c>
      <c r="AF6376" s="2">
        <v>12</v>
      </c>
      <c r="AG6376" s="3">
        <f t="shared" si="699"/>
        <v>359607.43552366929</v>
      </c>
      <c r="AH6376" s="2" t="s">
        <v>50</v>
      </c>
      <c r="AI6376" s="3">
        <v>0</v>
      </c>
    </row>
    <row r="6377" spans="1:35" x14ac:dyDescent="0.3">
      <c r="A6377" s="2" t="s">
        <v>12914</v>
      </c>
      <c r="B6377" s="2" t="s">
        <v>593</v>
      </c>
      <c r="C6377" s="2" t="s">
        <v>287</v>
      </c>
      <c r="D6377" s="2" t="s">
        <v>104</v>
      </c>
      <c r="E6377" s="2">
        <v>2021</v>
      </c>
      <c r="F6377" s="2" t="s">
        <v>68</v>
      </c>
      <c r="G6377" s="2" t="s">
        <v>69</v>
      </c>
      <c r="H6377" s="2" t="s">
        <v>272</v>
      </c>
      <c r="I6377" s="2" t="s">
        <v>58</v>
      </c>
      <c r="J6377" s="2" t="s">
        <v>59</v>
      </c>
      <c r="K6377" s="3">
        <v>9321855.3499999996</v>
      </c>
      <c r="L6377" s="3">
        <v>2827784.91</v>
      </c>
      <c r="M6377" s="3">
        <f t="shared" si="693"/>
        <v>6494070.4399999995</v>
      </c>
      <c r="N6377" s="3">
        <v>1329349.6599999999</v>
      </c>
      <c r="O6377" s="3">
        <f t="shared" si="694"/>
        <v>5164720.7799999993</v>
      </c>
      <c r="P6377" s="3">
        <v>4098066.59</v>
      </c>
      <c r="Q6377" s="4">
        <f t="shared" si="695"/>
        <v>0.69664999039059317</v>
      </c>
      <c r="R6377" s="4">
        <f t="shared" si="696"/>
        <v>0.43961919984094155</v>
      </c>
      <c r="S6377" s="3">
        <v>10062332.26</v>
      </c>
      <c r="T6377" s="3">
        <f t="shared" si="697"/>
        <v>-740476.91000000015</v>
      </c>
      <c r="U6377" s="4">
        <f t="shared" si="698"/>
        <v>-7.3588994168236721E-2</v>
      </c>
      <c r="V6377" s="2" t="s">
        <v>85</v>
      </c>
      <c r="W6377" s="2" t="s">
        <v>96</v>
      </c>
      <c r="X6377" s="2" t="s">
        <v>274</v>
      </c>
      <c r="Y6377" s="2">
        <v>1</v>
      </c>
      <c r="Z6377" s="2" t="s">
        <v>3568</v>
      </c>
      <c r="AA6377" s="2" t="s">
        <v>48</v>
      </c>
      <c r="AB6377" s="2" t="s">
        <v>242</v>
      </c>
      <c r="AC6377" s="2">
        <v>2.2400000000000002</v>
      </c>
      <c r="AD6377" s="3">
        <v>0</v>
      </c>
      <c r="AE6377" s="5">
        <v>0</v>
      </c>
      <c r="AF6377" s="2">
        <v>0</v>
      </c>
      <c r="AG6377" s="3">
        <f t="shared" si="699"/>
        <v>0</v>
      </c>
      <c r="AH6377" s="2" t="s">
        <v>50</v>
      </c>
      <c r="AI6377" s="3">
        <v>0</v>
      </c>
    </row>
    <row r="6378" spans="1:35" x14ac:dyDescent="0.3">
      <c r="A6378" s="2" t="s">
        <v>12915</v>
      </c>
      <c r="B6378" s="2" t="s">
        <v>2574</v>
      </c>
      <c r="C6378" s="2" t="s">
        <v>337</v>
      </c>
      <c r="D6378" s="2" t="s">
        <v>38</v>
      </c>
      <c r="E6378" s="2">
        <v>2024</v>
      </c>
      <c r="F6378" s="2" t="s">
        <v>82</v>
      </c>
      <c r="G6378" s="2" t="s">
        <v>40</v>
      </c>
      <c r="H6378" s="2" t="s">
        <v>139</v>
      </c>
      <c r="I6378" s="2" t="s">
        <v>71</v>
      </c>
      <c r="J6378" s="2" t="s">
        <v>172</v>
      </c>
      <c r="K6378" s="3">
        <v>1902229.85</v>
      </c>
      <c r="L6378" s="3">
        <v>830942.08</v>
      </c>
      <c r="M6378" s="3">
        <f t="shared" si="693"/>
        <v>1071287.77</v>
      </c>
      <c r="N6378" s="3">
        <v>189674.7</v>
      </c>
      <c r="O6378" s="3">
        <f t="shared" si="694"/>
        <v>881613.07000000007</v>
      </c>
      <c r="P6378" s="3">
        <v>695187.07</v>
      </c>
      <c r="Q6378" s="4">
        <f t="shared" si="695"/>
        <v>0.56317472360135656</v>
      </c>
      <c r="R6378" s="4">
        <f t="shared" si="696"/>
        <v>0.36545902694146026</v>
      </c>
      <c r="S6378" s="3">
        <v>2206248.7799999998</v>
      </c>
      <c r="T6378" s="3">
        <f t="shared" si="697"/>
        <v>-304018.9299999997</v>
      </c>
      <c r="U6378" s="4">
        <f t="shared" si="698"/>
        <v>-0.13779902464127355</v>
      </c>
      <c r="V6378" s="2" t="s">
        <v>95</v>
      </c>
      <c r="W6378" s="2" t="s">
        <v>45</v>
      </c>
      <c r="X6378" s="2" t="s">
        <v>86</v>
      </c>
      <c r="Y6378" s="2">
        <v>0.92</v>
      </c>
      <c r="Z6378" s="2" t="s">
        <v>12916</v>
      </c>
      <c r="AA6378" s="2" t="s">
        <v>148</v>
      </c>
      <c r="AB6378" s="2" t="s">
        <v>306</v>
      </c>
      <c r="AC6378" s="2">
        <v>8.26</v>
      </c>
      <c r="AD6378" s="3">
        <v>0</v>
      </c>
      <c r="AE6378" s="5">
        <v>0</v>
      </c>
      <c r="AF6378" s="2">
        <v>0</v>
      </c>
      <c r="AG6378" s="3">
        <f t="shared" si="699"/>
        <v>0</v>
      </c>
      <c r="AH6378" s="2" t="s">
        <v>50</v>
      </c>
      <c r="AI6378" s="3">
        <v>0</v>
      </c>
    </row>
    <row r="6379" spans="1:35" x14ac:dyDescent="0.3">
      <c r="A6379" s="2" t="s">
        <v>12917</v>
      </c>
      <c r="B6379" s="2" t="s">
        <v>3156</v>
      </c>
      <c r="C6379" s="2" t="s">
        <v>67</v>
      </c>
      <c r="D6379" s="2" t="s">
        <v>54</v>
      </c>
      <c r="E6379" s="2">
        <v>2022</v>
      </c>
      <c r="F6379" s="2" t="s">
        <v>58</v>
      </c>
      <c r="G6379" s="2" t="s">
        <v>114</v>
      </c>
      <c r="H6379" s="2" t="s">
        <v>234</v>
      </c>
      <c r="I6379" s="2" t="s">
        <v>55</v>
      </c>
      <c r="J6379" s="2" t="s">
        <v>540</v>
      </c>
      <c r="K6379" s="3">
        <v>1933879.9</v>
      </c>
      <c r="L6379" s="3">
        <v>1099434.32</v>
      </c>
      <c r="M6379" s="3">
        <f t="shared" si="693"/>
        <v>834445.57999999984</v>
      </c>
      <c r="N6379" s="3">
        <v>393339.39</v>
      </c>
      <c r="O6379" s="3">
        <f t="shared" si="694"/>
        <v>441106.18999999983</v>
      </c>
      <c r="P6379" s="3">
        <v>345019.79</v>
      </c>
      <c r="Q6379" s="4">
        <f t="shared" si="695"/>
        <v>0.4314877981822966</v>
      </c>
      <c r="R6379" s="4">
        <f t="shared" si="696"/>
        <v>0.1784080748757976</v>
      </c>
      <c r="S6379" s="3">
        <v>2144599.3199999998</v>
      </c>
      <c r="T6379" s="3">
        <f t="shared" si="697"/>
        <v>-210719.41999999993</v>
      </c>
      <c r="U6379" s="4">
        <f t="shared" si="698"/>
        <v>-9.8255845758638008E-2</v>
      </c>
      <c r="V6379" s="2" t="s">
        <v>95</v>
      </c>
      <c r="W6379" s="2" t="s">
        <v>117</v>
      </c>
      <c r="X6379" s="2" t="s">
        <v>236</v>
      </c>
      <c r="Y6379" s="2">
        <v>3.67</v>
      </c>
      <c r="Z6379" s="2" t="s">
        <v>12918</v>
      </c>
      <c r="AA6379" s="2" t="s">
        <v>148</v>
      </c>
      <c r="AB6379" s="2" t="s">
        <v>64</v>
      </c>
      <c r="AC6379" s="2">
        <v>1.37</v>
      </c>
      <c r="AD6379" s="3">
        <v>0</v>
      </c>
      <c r="AE6379" s="5">
        <v>0</v>
      </c>
      <c r="AF6379" s="2">
        <v>0</v>
      </c>
      <c r="AG6379" s="3">
        <f t="shared" si="699"/>
        <v>0</v>
      </c>
      <c r="AH6379" s="2" t="s">
        <v>50</v>
      </c>
      <c r="AI6379" s="3">
        <v>0</v>
      </c>
    </row>
    <row r="6380" spans="1:35" x14ac:dyDescent="0.3">
      <c r="A6380" s="2" t="s">
        <v>12919</v>
      </c>
      <c r="B6380" s="2" t="s">
        <v>1718</v>
      </c>
      <c r="C6380" s="2" t="s">
        <v>341</v>
      </c>
      <c r="D6380" s="2" t="s">
        <v>54</v>
      </c>
      <c r="E6380" s="2">
        <v>2023</v>
      </c>
      <c r="F6380" s="2" t="s">
        <v>92</v>
      </c>
      <c r="G6380" s="2" t="s">
        <v>40</v>
      </c>
      <c r="H6380" s="2" t="s">
        <v>83</v>
      </c>
      <c r="I6380" s="2" t="s">
        <v>42</v>
      </c>
      <c r="J6380" s="2" t="s">
        <v>43</v>
      </c>
      <c r="K6380" s="3">
        <v>7783575.54</v>
      </c>
      <c r="L6380" s="3">
        <v>3585484.78</v>
      </c>
      <c r="M6380" s="3">
        <f t="shared" si="693"/>
        <v>4198090.76</v>
      </c>
      <c r="N6380" s="3">
        <v>807709.01</v>
      </c>
      <c r="O6380" s="3">
        <f t="shared" si="694"/>
        <v>3390381.75</v>
      </c>
      <c r="P6380" s="3">
        <v>2476813.96</v>
      </c>
      <c r="Q6380" s="4">
        <f t="shared" si="695"/>
        <v>0.53935247861678748</v>
      </c>
      <c r="R6380" s="4">
        <f t="shared" si="696"/>
        <v>0.31821030672492195</v>
      </c>
      <c r="S6380" s="3">
        <v>7443366.1299999999</v>
      </c>
      <c r="T6380" s="3">
        <f t="shared" si="697"/>
        <v>340209.41000000015</v>
      </c>
      <c r="U6380" s="4">
        <f t="shared" si="698"/>
        <v>4.5706391981553671E-2</v>
      </c>
      <c r="V6380" s="2" t="s">
        <v>95</v>
      </c>
      <c r="W6380" s="2" t="s">
        <v>125</v>
      </c>
      <c r="X6380" s="2" t="s">
        <v>86</v>
      </c>
      <c r="Y6380" s="2">
        <v>0.92</v>
      </c>
      <c r="Z6380" s="2" t="s">
        <v>12920</v>
      </c>
      <c r="AA6380" s="2" t="s">
        <v>48</v>
      </c>
      <c r="AB6380" s="2" t="s">
        <v>142</v>
      </c>
      <c r="AC6380" s="2">
        <v>9.43</v>
      </c>
      <c r="AD6380" s="3">
        <v>0</v>
      </c>
      <c r="AE6380" s="5">
        <v>0</v>
      </c>
      <c r="AF6380" s="2">
        <v>0</v>
      </c>
      <c r="AG6380" s="3">
        <f t="shared" si="699"/>
        <v>0</v>
      </c>
      <c r="AH6380" s="2" t="s">
        <v>50</v>
      </c>
      <c r="AI6380" s="3">
        <v>0</v>
      </c>
    </row>
    <row r="6381" spans="1:35" x14ac:dyDescent="0.3">
      <c r="A6381" s="2" t="s">
        <v>12921</v>
      </c>
      <c r="B6381" s="2" t="s">
        <v>5483</v>
      </c>
      <c r="C6381" s="2" t="s">
        <v>176</v>
      </c>
      <c r="D6381" s="2" t="s">
        <v>104</v>
      </c>
      <c r="E6381" s="2">
        <v>2020</v>
      </c>
      <c r="F6381" s="2" t="s">
        <v>55</v>
      </c>
      <c r="G6381" s="2" t="s">
        <v>56</v>
      </c>
      <c r="H6381" s="2" t="s">
        <v>153</v>
      </c>
      <c r="I6381" s="2" t="s">
        <v>131</v>
      </c>
      <c r="J6381" s="2" t="s">
        <v>235</v>
      </c>
      <c r="K6381" s="3">
        <v>3770713.55</v>
      </c>
      <c r="L6381" s="3">
        <v>1411836.95</v>
      </c>
      <c r="M6381" s="3">
        <f t="shared" si="693"/>
        <v>2358876.5999999996</v>
      </c>
      <c r="N6381" s="3">
        <v>476932.96</v>
      </c>
      <c r="O6381" s="3">
        <f t="shared" si="694"/>
        <v>1881943.6399999997</v>
      </c>
      <c r="P6381" s="3">
        <v>1409145.24</v>
      </c>
      <c r="Q6381" s="4">
        <f t="shared" si="695"/>
        <v>0.62557830732063957</v>
      </c>
      <c r="R6381" s="4">
        <f t="shared" si="696"/>
        <v>0.3737078463570907</v>
      </c>
      <c r="S6381" s="3">
        <v>3747079.62</v>
      </c>
      <c r="T6381" s="3">
        <f t="shared" si="697"/>
        <v>23633.929999999702</v>
      </c>
      <c r="U6381" s="4">
        <f t="shared" si="698"/>
        <v>6.3072932514841255E-3</v>
      </c>
      <c r="V6381" s="2" t="s">
        <v>73</v>
      </c>
      <c r="W6381" s="2" t="s">
        <v>45</v>
      </c>
      <c r="X6381" s="2" t="s">
        <v>155</v>
      </c>
      <c r="Y6381" s="2">
        <v>7.24</v>
      </c>
      <c r="Z6381" s="2" t="s">
        <v>599</v>
      </c>
      <c r="AA6381" s="2" t="s">
        <v>63</v>
      </c>
      <c r="AB6381" s="2" t="s">
        <v>306</v>
      </c>
      <c r="AC6381" s="2">
        <v>6.64</v>
      </c>
      <c r="AD6381" s="3">
        <v>0</v>
      </c>
      <c r="AE6381" s="5">
        <v>0</v>
      </c>
      <c r="AF6381" s="2">
        <v>0</v>
      </c>
      <c r="AG6381" s="3">
        <f t="shared" si="699"/>
        <v>0</v>
      </c>
      <c r="AH6381" s="2" t="s">
        <v>230</v>
      </c>
      <c r="AI6381" s="3">
        <v>0</v>
      </c>
    </row>
    <row r="6382" spans="1:35" x14ac:dyDescent="0.3">
      <c r="A6382" s="2" t="s">
        <v>12922</v>
      </c>
      <c r="B6382" s="2" t="s">
        <v>4575</v>
      </c>
      <c r="C6382" s="2" t="s">
        <v>456</v>
      </c>
      <c r="D6382" s="2" t="s">
        <v>54</v>
      </c>
      <c r="E6382" s="2">
        <v>2023</v>
      </c>
      <c r="F6382" s="2" t="s">
        <v>55</v>
      </c>
      <c r="G6382" s="2" t="s">
        <v>56</v>
      </c>
      <c r="H6382" s="2" t="s">
        <v>262</v>
      </c>
      <c r="I6382" s="2" t="s">
        <v>71</v>
      </c>
      <c r="J6382" s="2" t="s">
        <v>72</v>
      </c>
      <c r="K6382" s="3">
        <v>6752941.8499999996</v>
      </c>
      <c r="L6382" s="3">
        <v>3509544.38</v>
      </c>
      <c r="M6382" s="3">
        <f t="shared" si="693"/>
        <v>3243397.4699999997</v>
      </c>
      <c r="N6382" s="3">
        <v>1271702.78</v>
      </c>
      <c r="O6382" s="3">
        <f t="shared" si="694"/>
        <v>1971694.6899999997</v>
      </c>
      <c r="P6382" s="3">
        <v>1463658.33</v>
      </c>
      <c r="Q6382" s="4">
        <f t="shared" si="695"/>
        <v>0.48029400253165216</v>
      </c>
      <c r="R6382" s="4">
        <f t="shared" si="696"/>
        <v>0.2167438077376603</v>
      </c>
      <c r="S6382" s="3">
        <v>5518042.3799999999</v>
      </c>
      <c r="T6382" s="3">
        <f t="shared" si="697"/>
        <v>1234899.4699999997</v>
      </c>
      <c r="U6382" s="4">
        <f t="shared" si="698"/>
        <v>0.22379303835647593</v>
      </c>
      <c r="V6382" s="2" t="s">
        <v>85</v>
      </c>
      <c r="W6382" s="2" t="s">
        <v>134</v>
      </c>
      <c r="X6382" s="2" t="s">
        <v>264</v>
      </c>
      <c r="Y6382" s="2">
        <v>83.5</v>
      </c>
      <c r="Z6382" s="2" t="s">
        <v>12923</v>
      </c>
      <c r="AA6382" s="2" t="s">
        <v>76</v>
      </c>
      <c r="AB6382" s="2" t="s">
        <v>242</v>
      </c>
      <c r="AC6382" s="2">
        <v>4.6500000000000004</v>
      </c>
      <c r="AD6382" s="3">
        <v>0</v>
      </c>
      <c r="AE6382" s="5">
        <v>0</v>
      </c>
      <c r="AF6382" s="2">
        <v>0</v>
      </c>
      <c r="AG6382" s="3">
        <f t="shared" si="699"/>
        <v>0</v>
      </c>
      <c r="AH6382" s="2" t="s">
        <v>50</v>
      </c>
      <c r="AI6382" s="3">
        <v>0</v>
      </c>
    </row>
    <row r="6383" spans="1:35" x14ac:dyDescent="0.3">
      <c r="A6383" s="2" t="s">
        <v>12924</v>
      </c>
      <c r="B6383" s="2" t="s">
        <v>2275</v>
      </c>
      <c r="C6383" s="2" t="s">
        <v>363</v>
      </c>
      <c r="D6383" s="2" t="s">
        <v>81</v>
      </c>
      <c r="E6383" s="2">
        <v>2022</v>
      </c>
      <c r="F6383" s="2" t="s">
        <v>105</v>
      </c>
      <c r="G6383" s="2" t="s">
        <v>40</v>
      </c>
      <c r="H6383" s="2" t="s">
        <v>171</v>
      </c>
      <c r="I6383" s="2" t="s">
        <v>55</v>
      </c>
      <c r="J6383" s="2" t="s">
        <v>217</v>
      </c>
      <c r="K6383" s="3">
        <v>1962725.16</v>
      </c>
      <c r="L6383" s="3">
        <v>1079760.1000000001</v>
      </c>
      <c r="M6383" s="3">
        <f t="shared" si="693"/>
        <v>882965.05999999982</v>
      </c>
      <c r="N6383" s="3">
        <v>216413.82</v>
      </c>
      <c r="O6383" s="3">
        <f t="shared" si="694"/>
        <v>666551.23999999976</v>
      </c>
      <c r="P6383" s="3">
        <v>486191.29</v>
      </c>
      <c r="Q6383" s="4">
        <f t="shared" si="695"/>
        <v>0.44986688813832693</v>
      </c>
      <c r="R6383" s="4">
        <f t="shared" si="696"/>
        <v>0.24771236437403188</v>
      </c>
      <c r="S6383" s="3">
        <v>1786068.39</v>
      </c>
      <c r="T6383" s="3">
        <f t="shared" si="697"/>
        <v>176656.77000000002</v>
      </c>
      <c r="U6383" s="4">
        <f t="shared" si="698"/>
        <v>9.8908177866582153E-2</v>
      </c>
      <c r="V6383" s="2" t="s">
        <v>73</v>
      </c>
      <c r="W6383" s="2" t="s">
        <v>45</v>
      </c>
      <c r="X6383" s="2" t="s">
        <v>86</v>
      </c>
      <c r="Y6383" s="2">
        <v>0.92</v>
      </c>
      <c r="Z6383" s="2" t="s">
        <v>12925</v>
      </c>
      <c r="AA6383" s="2" t="s">
        <v>224</v>
      </c>
      <c r="AB6383" s="2" t="s">
        <v>182</v>
      </c>
      <c r="AC6383" s="2">
        <v>6.45</v>
      </c>
      <c r="AD6383" s="3">
        <v>0</v>
      </c>
      <c r="AE6383" s="5">
        <v>0</v>
      </c>
      <c r="AF6383" s="2">
        <v>0</v>
      </c>
      <c r="AG6383" s="3">
        <f t="shared" si="699"/>
        <v>0</v>
      </c>
      <c r="AH6383" s="2" t="s">
        <v>50</v>
      </c>
      <c r="AI6383" s="3">
        <v>0</v>
      </c>
    </row>
    <row r="6384" spans="1:35" x14ac:dyDescent="0.3">
      <c r="A6384" s="2" t="s">
        <v>12926</v>
      </c>
      <c r="B6384" s="2" t="s">
        <v>2550</v>
      </c>
      <c r="C6384" s="2" t="s">
        <v>189</v>
      </c>
      <c r="D6384" s="2" t="s">
        <v>54</v>
      </c>
      <c r="E6384" s="2">
        <v>2020</v>
      </c>
      <c r="F6384" s="2" t="s">
        <v>68</v>
      </c>
      <c r="G6384" s="2" t="s">
        <v>114</v>
      </c>
      <c r="H6384" s="2" t="s">
        <v>115</v>
      </c>
      <c r="I6384" s="2" t="s">
        <v>55</v>
      </c>
      <c r="J6384" s="2" t="s">
        <v>217</v>
      </c>
      <c r="K6384" s="3">
        <v>2016799.42</v>
      </c>
      <c r="L6384" s="3">
        <v>602944.53</v>
      </c>
      <c r="M6384" s="3">
        <f t="shared" si="693"/>
        <v>1413854.89</v>
      </c>
      <c r="N6384" s="3">
        <v>328332.23</v>
      </c>
      <c r="O6384" s="3">
        <f t="shared" si="694"/>
        <v>1085522.6599999999</v>
      </c>
      <c r="P6384" s="3">
        <v>820468.54</v>
      </c>
      <c r="Q6384" s="4">
        <f t="shared" si="695"/>
        <v>0.70103892136184764</v>
      </c>
      <c r="R6384" s="4">
        <f t="shared" si="696"/>
        <v>0.40681712413423843</v>
      </c>
      <c r="S6384" s="3">
        <v>2248739.73</v>
      </c>
      <c r="T6384" s="3">
        <f t="shared" si="697"/>
        <v>-231940.31000000006</v>
      </c>
      <c r="U6384" s="4">
        <f t="shared" si="698"/>
        <v>-0.10314235431772269</v>
      </c>
      <c r="V6384" s="2" t="s">
        <v>95</v>
      </c>
      <c r="W6384" s="2" t="s">
        <v>60</v>
      </c>
      <c r="X6384" s="2" t="s">
        <v>118</v>
      </c>
      <c r="Y6384" s="2">
        <v>3.75</v>
      </c>
      <c r="Z6384" s="2" t="s">
        <v>4564</v>
      </c>
      <c r="AA6384" s="2" t="s">
        <v>48</v>
      </c>
      <c r="AB6384" s="2" t="s">
        <v>306</v>
      </c>
      <c r="AC6384" s="2">
        <v>5.56</v>
      </c>
      <c r="AD6384" s="3">
        <v>0</v>
      </c>
      <c r="AE6384" s="5">
        <v>0</v>
      </c>
      <c r="AF6384" s="2">
        <v>0</v>
      </c>
      <c r="AG6384" s="3">
        <f t="shared" si="699"/>
        <v>0</v>
      </c>
      <c r="AH6384" s="2" t="s">
        <v>50</v>
      </c>
      <c r="AI6384" s="3">
        <v>0</v>
      </c>
    </row>
    <row r="6385" spans="1:35" x14ac:dyDescent="0.3">
      <c r="A6385" s="2" t="s">
        <v>12927</v>
      </c>
      <c r="B6385" s="2" t="s">
        <v>1115</v>
      </c>
      <c r="C6385" s="2" t="s">
        <v>53</v>
      </c>
      <c r="D6385" s="2" t="s">
        <v>54</v>
      </c>
      <c r="E6385" s="2">
        <v>2021</v>
      </c>
      <c r="F6385" s="2" t="s">
        <v>105</v>
      </c>
      <c r="G6385" s="2" t="s">
        <v>114</v>
      </c>
      <c r="H6385" s="2" t="s">
        <v>190</v>
      </c>
      <c r="I6385" s="2" t="s">
        <v>39</v>
      </c>
      <c r="J6385" s="2" t="s">
        <v>116</v>
      </c>
      <c r="K6385" s="3">
        <v>2546353.33</v>
      </c>
      <c r="L6385" s="3">
        <v>1181519.8799999999</v>
      </c>
      <c r="M6385" s="3">
        <f t="shared" si="693"/>
        <v>1364833.4500000002</v>
      </c>
      <c r="N6385" s="3">
        <v>220331.09</v>
      </c>
      <c r="O6385" s="3">
        <f t="shared" si="694"/>
        <v>1144502.3600000001</v>
      </c>
      <c r="P6385" s="3">
        <v>863876.95</v>
      </c>
      <c r="Q6385" s="4">
        <f t="shared" si="695"/>
        <v>0.53599531295211111</v>
      </c>
      <c r="R6385" s="4">
        <f t="shared" si="696"/>
        <v>0.33926043955573121</v>
      </c>
      <c r="S6385" s="3">
        <v>3016560.34</v>
      </c>
      <c r="T6385" s="3">
        <f t="shared" si="697"/>
        <v>-470207.00999999978</v>
      </c>
      <c r="U6385" s="4">
        <f t="shared" si="698"/>
        <v>-0.1558752211135945</v>
      </c>
      <c r="V6385" s="2" t="s">
        <v>133</v>
      </c>
      <c r="W6385" s="2" t="s">
        <v>117</v>
      </c>
      <c r="X6385" s="2" t="s">
        <v>192</v>
      </c>
      <c r="Y6385" s="2">
        <v>3.64</v>
      </c>
      <c r="Z6385" s="2" t="s">
        <v>12928</v>
      </c>
      <c r="AA6385" s="2" t="s">
        <v>109</v>
      </c>
      <c r="AB6385" s="2" t="s">
        <v>64</v>
      </c>
      <c r="AC6385" s="2">
        <v>2.39</v>
      </c>
      <c r="AD6385" s="3">
        <v>0</v>
      </c>
      <c r="AE6385" s="5">
        <v>0</v>
      </c>
      <c r="AF6385" s="2">
        <v>0</v>
      </c>
      <c r="AG6385" s="3">
        <f t="shared" si="699"/>
        <v>0</v>
      </c>
      <c r="AH6385" s="2" t="s">
        <v>50</v>
      </c>
      <c r="AI6385" s="3">
        <v>0</v>
      </c>
    </row>
    <row r="6386" spans="1:35" x14ac:dyDescent="0.3">
      <c r="A6386" s="2" t="s">
        <v>12929</v>
      </c>
      <c r="B6386" s="2" t="s">
        <v>1706</v>
      </c>
      <c r="C6386" s="2" t="s">
        <v>370</v>
      </c>
      <c r="D6386" s="2" t="s">
        <v>81</v>
      </c>
      <c r="E6386" s="2">
        <v>2021</v>
      </c>
      <c r="F6386" s="2" t="s">
        <v>55</v>
      </c>
      <c r="G6386" s="2" t="s">
        <v>69</v>
      </c>
      <c r="H6386" s="2" t="s">
        <v>272</v>
      </c>
      <c r="I6386" s="2" t="s">
        <v>58</v>
      </c>
      <c r="J6386" s="2" t="s">
        <v>106</v>
      </c>
      <c r="K6386" s="3">
        <v>495696.23</v>
      </c>
      <c r="L6386" s="3">
        <v>173408.38</v>
      </c>
      <c r="M6386" s="3">
        <f t="shared" si="693"/>
        <v>322287.84999999998</v>
      </c>
      <c r="N6386" s="3">
        <v>64922.46</v>
      </c>
      <c r="O6386" s="3">
        <f t="shared" si="694"/>
        <v>257365.38999999998</v>
      </c>
      <c r="P6386" s="3">
        <v>201227.47</v>
      </c>
      <c r="Q6386" s="4">
        <f t="shared" si="695"/>
        <v>0.6501720822044581</v>
      </c>
      <c r="R6386" s="4">
        <f t="shared" si="696"/>
        <v>0.40594916366420619</v>
      </c>
      <c r="S6386" s="3">
        <v>548385.25</v>
      </c>
      <c r="T6386" s="3">
        <f t="shared" si="697"/>
        <v>-52689.020000000019</v>
      </c>
      <c r="U6386" s="4">
        <f t="shared" si="698"/>
        <v>-9.6080301211602645E-2</v>
      </c>
      <c r="V6386" s="2" t="s">
        <v>85</v>
      </c>
      <c r="W6386" s="2" t="s">
        <v>134</v>
      </c>
      <c r="X6386" s="2" t="s">
        <v>274</v>
      </c>
      <c r="Y6386" s="2">
        <v>1</v>
      </c>
      <c r="Z6386" s="2" t="s">
        <v>12930</v>
      </c>
      <c r="AA6386" s="2" t="s">
        <v>63</v>
      </c>
      <c r="AB6386" s="2" t="s">
        <v>64</v>
      </c>
      <c r="AC6386" s="2">
        <v>5.31</v>
      </c>
      <c r="AD6386" s="3">
        <v>0</v>
      </c>
      <c r="AE6386" s="5">
        <v>0</v>
      </c>
      <c r="AF6386" s="2">
        <v>0</v>
      </c>
      <c r="AG6386" s="3">
        <f t="shared" si="699"/>
        <v>0</v>
      </c>
      <c r="AH6386" s="2" t="s">
        <v>50</v>
      </c>
      <c r="AI6386" s="3">
        <v>0</v>
      </c>
    </row>
    <row r="6387" spans="1:35" x14ac:dyDescent="0.3">
      <c r="A6387" s="2" t="s">
        <v>12931</v>
      </c>
      <c r="B6387" s="2" t="s">
        <v>2719</v>
      </c>
      <c r="C6387" s="2" t="s">
        <v>411</v>
      </c>
      <c r="D6387" s="2" t="s">
        <v>54</v>
      </c>
      <c r="E6387" s="2">
        <v>2022</v>
      </c>
      <c r="F6387" s="2" t="s">
        <v>39</v>
      </c>
      <c r="G6387" s="2" t="s">
        <v>56</v>
      </c>
      <c r="H6387" s="2" t="s">
        <v>153</v>
      </c>
      <c r="I6387" s="2" t="s">
        <v>178</v>
      </c>
      <c r="J6387" s="2" t="s">
        <v>263</v>
      </c>
      <c r="K6387" s="3">
        <v>8587155.8699999992</v>
      </c>
      <c r="L6387" s="3">
        <v>3093928.87</v>
      </c>
      <c r="M6387" s="3">
        <f t="shared" si="693"/>
        <v>5493226.9999999991</v>
      </c>
      <c r="N6387" s="3">
        <v>1551969.13</v>
      </c>
      <c r="O6387" s="3">
        <f t="shared" si="694"/>
        <v>3941257.8699999992</v>
      </c>
      <c r="P6387" s="3">
        <v>2947696.56</v>
      </c>
      <c r="Q6387" s="4">
        <f t="shared" si="695"/>
        <v>0.63970272383095794</v>
      </c>
      <c r="R6387" s="4">
        <f t="shared" si="696"/>
        <v>0.34326808603743214</v>
      </c>
      <c r="S6387" s="3">
        <v>9453660.7699999996</v>
      </c>
      <c r="T6387" s="3">
        <f t="shared" si="697"/>
        <v>-866504.90000000037</v>
      </c>
      <c r="U6387" s="4">
        <f t="shared" si="698"/>
        <v>-9.165813340264381E-2</v>
      </c>
      <c r="V6387" s="2" t="s">
        <v>133</v>
      </c>
      <c r="W6387" s="2" t="s">
        <v>96</v>
      </c>
      <c r="X6387" s="2" t="s">
        <v>155</v>
      </c>
      <c r="Y6387" s="2">
        <v>7.24</v>
      </c>
      <c r="Z6387" s="2" t="s">
        <v>12932</v>
      </c>
      <c r="AA6387" s="2" t="s">
        <v>48</v>
      </c>
      <c r="AB6387" s="2" t="s">
        <v>100</v>
      </c>
      <c r="AC6387" s="2">
        <v>3.99</v>
      </c>
      <c r="AD6387" s="3">
        <v>1516567.91</v>
      </c>
      <c r="AE6387" s="5">
        <v>8.92</v>
      </c>
      <c r="AF6387" s="2">
        <v>48</v>
      </c>
      <c r="AG6387" s="3">
        <f t="shared" si="699"/>
        <v>37682.27354619807</v>
      </c>
      <c r="AH6387" s="2" t="s">
        <v>50</v>
      </c>
      <c r="AI6387" s="3">
        <v>0</v>
      </c>
    </row>
    <row r="6388" spans="1:35" x14ac:dyDescent="0.3">
      <c r="A6388" s="2" t="s">
        <v>12933</v>
      </c>
      <c r="B6388" s="2" t="s">
        <v>1756</v>
      </c>
      <c r="C6388" s="2" t="s">
        <v>176</v>
      </c>
      <c r="D6388" s="2" t="s">
        <v>104</v>
      </c>
      <c r="E6388" s="2">
        <v>2020</v>
      </c>
      <c r="F6388" s="2" t="s">
        <v>92</v>
      </c>
      <c r="G6388" s="2" t="s">
        <v>56</v>
      </c>
      <c r="H6388" s="2" t="s">
        <v>153</v>
      </c>
      <c r="I6388" s="2" t="s">
        <v>178</v>
      </c>
      <c r="J6388" s="2" t="s">
        <v>206</v>
      </c>
      <c r="K6388" s="3">
        <v>5748399.5999999996</v>
      </c>
      <c r="L6388" s="3">
        <v>2771510.45</v>
      </c>
      <c r="M6388" s="3">
        <f t="shared" si="693"/>
        <v>2976889.1499999994</v>
      </c>
      <c r="N6388" s="3">
        <v>590675.47</v>
      </c>
      <c r="O6388" s="3">
        <f t="shared" si="694"/>
        <v>2386213.6799999997</v>
      </c>
      <c r="P6388" s="3">
        <v>1783815.69</v>
      </c>
      <c r="Q6388" s="4">
        <f t="shared" si="695"/>
        <v>0.51786398948326406</v>
      </c>
      <c r="R6388" s="4">
        <f t="shared" si="696"/>
        <v>0.31031518581276085</v>
      </c>
      <c r="S6388" s="3">
        <v>4851303.13</v>
      </c>
      <c r="T6388" s="3">
        <f t="shared" si="697"/>
        <v>897096.46999999974</v>
      </c>
      <c r="U6388" s="4">
        <f t="shared" si="698"/>
        <v>0.18491865916447067</v>
      </c>
      <c r="V6388" s="2" t="s">
        <v>133</v>
      </c>
      <c r="W6388" s="2" t="s">
        <v>45</v>
      </c>
      <c r="X6388" s="2" t="s">
        <v>155</v>
      </c>
      <c r="Y6388" s="2">
        <v>7.24</v>
      </c>
      <c r="Z6388" s="2" t="s">
        <v>7910</v>
      </c>
      <c r="AA6388" s="2" t="s">
        <v>76</v>
      </c>
      <c r="AB6388" s="2" t="s">
        <v>149</v>
      </c>
      <c r="AC6388" s="2">
        <v>5.97</v>
      </c>
      <c r="AD6388" s="3">
        <v>4358854.47</v>
      </c>
      <c r="AE6388" s="5">
        <v>6.81</v>
      </c>
      <c r="AF6388" s="2">
        <v>12</v>
      </c>
      <c r="AG6388" s="3">
        <f t="shared" si="699"/>
        <v>376775.80946794589</v>
      </c>
      <c r="AH6388" s="2" t="s">
        <v>50</v>
      </c>
      <c r="AI6388" s="3">
        <v>0</v>
      </c>
    </row>
    <row r="6389" spans="1:35" x14ac:dyDescent="0.3">
      <c r="A6389" s="2" t="s">
        <v>12934</v>
      </c>
      <c r="B6389" s="2" t="s">
        <v>5986</v>
      </c>
      <c r="C6389" s="2" t="s">
        <v>297</v>
      </c>
      <c r="D6389" s="2" t="s">
        <v>104</v>
      </c>
      <c r="E6389" s="2">
        <v>2021</v>
      </c>
      <c r="F6389" s="2" t="s">
        <v>58</v>
      </c>
      <c r="G6389" s="2" t="s">
        <v>93</v>
      </c>
      <c r="H6389" s="2" t="s">
        <v>159</v>
      </c>
      <c r="I6389" s="2" t="s">
        <v>178</v>
      </c>
      <c r="J6389" s="2" t="s">
        <v>197</v>
      </c>
      <c r="K6389" s="3">
        <v>6617433.0999999996</v>
      </c>
      <c r="L6389" s="3">
        <v>3717298.46</v>
      </c>
      <c r="M6389" s="3">
        <f t="shared" si="693"/>
        <v>2900134.6399999997</v>
      </c>
      <c r="N6389" s="3">
        <v>952137.32</v>
      </c>
      <c r="O6389" s="3">
        <f t="shared" si="694"/>
        <v>1947997.3199999998</v>
      </c>
      <c r="P6389" s="3">
        <v>1507209.21</v>
      </c>
      <c r="Q6389" s="4">
        <f t="shared" si="695"/>
        <v>0.43825673734427323</v>
      </c>
      <c r="R6389" s="4">
        <f t="shared" si="696"/>
        <v>0.22776342234574309</v>
      </c>
      <c r="S6389" s="3">
        <v>5431493.7300000004</v>
      </c>
      <c r="T6389" s="3">
        <f t="shared" si="697"/>
        <v>1185939.3699999992</v>
      </c>
      <c r="U6389" s="4">
        <f t="shared" si="698"/>
        <v>0.2183449763459451</v>
      </c>
      <c r="V6389" s="2" t="s">
        <v>73</v>
      </c>
      <c r="W6389" s="2" t="s">
        <v>96</v>
      </c>
      <c r="X6389" s="2" t="s">
        <v>160</v>
      </c>
      <c r="Y6389" s="2">
        <v>129.5</v>
      </c>
      <c r="Z6389" s="2" t="s">
        <v>7288</v>
      </c>
      <c r="AA6389" s="2" t="s">
        <v>109</v>
      </c>
      <c r="AB6389" s="2" t="s">
        <v>209</v>
      </c>
      <c r="AC6389" s="2">
        <v>3.33</v>
      </c>
      <c r="AD6389" s="3">
        <v>638196.12</v>
      </c>
      <c r="AE6389" s="5">
        <v>9.68</v>
      </c>
      <c r="AF6389" s="2">
        <v>12</v>
      </c>
      <c r="AG6389" s="3">
        <f t="shared" si="699"/>
        <v>56012.640381338679</v>
      </c>
      <c r="AH6389" s="2" t="s">
        <v>50</v>
      </c>
      <c r="AI6389" s="3">
        <v>0</v>
      </c>
    </row>
    <row r="6390" spans="1:35" x14ac:dyDescent="0.3">
      <c r="A6390" s="2" t="s">
        <v>12935</v>
      </c>
      <c r="B6390" s="2" t="s">
        <v>3778</v>
      </c>
      <c r="C6390" s="2" t="s">
        <v>212</v>
      </c>
      <c r="D6390" s="2" t="s">
        <v>81</v>
      </c>
      <c r="E6390" s="2">
        <v>2022</v>
      </c>
      <c r="F6390" s="2" t="s">
        <v>55</v>
      </c>
      <c r="G6390" s="2" t="s">
        <v>114</v>
      </c>
      <c r="H6390" s="2" t="s">
        <v>115</v>
      </c>
      <c r="I6390" s="2" t="s">
        <v>42</v>
      </c>
      <c r="J6390" s="2" t="s">
        <v>43</v>
      </c>
      <c r="K6390" s="3">
        <v>4785625.72</v>
      </c>
      <c r="L6390" s="3">
        <v>1436530.52</v>
      </c>
      <c r="M6390" s="3">
        <f t="shared" si="693"/>
        <v>3349095.1999999997</v>
      </c>
      <c r="N6390" s="3">
        <v>822196.64</v>
      </c>
      <c r="O6390" s="3">
        <f t="shared" si="694"/>
        <v>2526898.5599999996</v>
      </c>
      <c r="P6390" s="3">
        <v>1854592.76</v>
      </c>
      <c r="Q6390" s="4">
        <f t="shared" si="695"/>
        <v>0.69982388844232468</v>
      </c>
      <c r="R6390" s="4">
        <f t="shared" si="696"/>
        <v>0.38753401718176994</v>
      </c>
      <c r="S6390" s="3">
        <v>5269280.0999999996</v>
      </c>
      <c r="T6390" s="3">
        <f t="shared" si="697"/>
        <v>-483654.37999999989</v>
      </c>
      <c r="U6390" s="4">
        <f t="shared" si="698"/>
        <v>-9.1787563162565589E-2</v>
      </c>
      <c r="V6390" s="2" t="s">
        <v>107</v>
      </c>
      <c r="W6390" s="2" t="s">
        <v>60</v>
      </c>
      <c r="X6390" s="2" t="s">
        <v>118</v>
      </c>
      <c r="Y6390" s="2">
        <v>3.75</v>
      </c>
      <c r="Z6390" s="2" t="s">
        <v>12936</v>
      </c>
      <c r="AA6390" s="2" t="s">
        <v>76</v>
      </c>
      <c r="AB6390" s="2" t="s">
        <v>110</v>
      </c>
      <c r="AC6390" s="2">
        <v>5.54</v>
      </c>
      <c r="AD6390" s="3">
        <v>0</v>
      </c>
      <c r="AE6390" s="5">
        <v>0</v>
      </c>
      <c r="AF6390" s="2">
        <v>0</v>
      </c>
      <c r="AG6390" s="3">
        <f t="shared" si="699"/>
        <v>0</v>
      </c>
      <c r="AH6390" s="2" t="s">
        <v>50</v>
      </c>
      <c r="AI6390" s="3">
        <v>0</v>
      </c>
    </row>
    <row r="6391" spans="1:35" x14ac:dyDescent="0.3">
      <c r="A6391" s="2" t="s">
        <v>12937</v>
      </c>
      <c r="B6391" s="2" t="s">
        <v>2111</v>
      </c>
      <c r="C6391" s="2" t="s">
        <v>253</v>
      </c>
      <c r="D6391" s="2" t="s">
        <v>54</v>
      </c>
      <c r="E6391" s="2">
        <v>2020</v>
      </c>
      <c r="F6391" s="2" t="s">
        <v>55</v>
      </c>
      <c r="G6391" s="2" t="s">
        <v>114</v>
      </c>
      <c r="H6391" s="2" t="s">
        <v>190</v>
      </c>
      <c r="I6391" s="2" t="s">
        <v>42</v>
      </c>
      <c r="J6391" s="2" t="s">
        <v>146</v>
      </c>
      <c r="K6391" s="3">
        <v>9503929.4199999999</v>
      </c>
      <c r="L6391" s="3">
        <v>3002579.28</v>
      </c>
      <c r="M6391" s="3">
        <f t="shared" si="693"/>
        <v>6501350.1400000006</v>
      </c>
      <c r="N6391" s="3">
        <v>773239.84</v>
      </c>
      <c r="O6391" s="3">
        <f t="shared" si="694"/>
        <v>5728110.3000000007</v>
      </c>
      <c r="P6391" s="3">
        <v>4041624.2</v>
      </c>
      <c r="Q6391" s="4">
        <f t="shared" si="695"/>
        <v>0.68406969924656702</v>
      </c>
      <c r="R6391" s="4">
        <f t="shared" si="696"/>
        <v>0.42525822966391519</v>
      </c>
      <c r="S6391" s="3">
        <v>10319570.710000001</v>
      </c>
      <c r="T6391" s="3">
        <f t="shared" si="697"/>
        <v>-815641.29000000097</v>
      </c>
      <c r="U6391" s="4">
        <f t="shared" si="698"/>
        <v>-7.9038296545574122E-2</v>
      </c>
      <c r="V6391" s="2" t="s">
        <v>133</v>
      </c>
      <c r="W6391" s="2" t="s">
        <v>60</v>
      </c>
      <c r="X6391" s="2" t="s">
        <v>192</v>
      </c>
      <c r="Y6391" s="2">
        <v>3.64</v>
      </c>
      <c r="Z6391" s="2" t="s">
        <v>12938</v>
      </c>
      <c r="AA6391" s="2" t="s">
        <v>99</v>
      </c>
      <c r="AB6391" s="2" t="s">
        <v>182</v>
      </c>
      <c r="AC6391" s="2">
        <v>4.03</v>
      </c>
      <c r="AD6391" s="3">
        <v>0</v>
      </c>
      <c r="AE6391" s="5">
        <v>0</v>
      </c>
      <c r="AF6391" s="2">
        <v>0</v>
      </c>
      <c r="AG6391" s="3">
        <f t="shared" si="699"/>
        <v>0</v>
      </c>
      <c r="AH6391" s="2" t="s">
        <v>50</v>
      </c>
      <c r="AI6391" s="3">
        <v>0</v>
      </c>
    </row>
    <row r="6392" spans="1:35" x14ac:dyDescent="0.3">
      <c r="A6392" s="2" t="s">
        <v>12939</v>
      </c>
      <c r="B6392" s="2" t="s">
        <v>4875</v>
      </c>
      <c r="C6392" s="2" t="s">
        <v>435</v>
      </c>
      <c r="D6392" s="2" t="s">
        <v>81</v>
      </c>
      <c r="E6392" s="2">
        <v>2021</v>
      </c>
      <c r="F6392" s="2" t="s">
        <v>68</v>
      </c>
      <c r="G6392" s="2" t="s">
        <v>114</v>
      </c>
      <c r="H6392" s="2" t="s">
        <v>234</v>
      </c>
      <c r="I6392" s="2" t="s">
        <v>39</v>
      </c>
      <c r="J6392" s="2" t="s">
        <v>487</v>
      </c>
      <c r="K6392" s="3">
        <v>236519.79</v>
      </c>
      <c r="L6392" s="3">
        <v>112999.2</v>
      </c>
      <c r="M6392" s="3">
        <f t="shared" si="693"/>
        <v>123520.59000000001</v>
      </c>
      <c r="N6392" s="3">
        <v>20177.91</v>
      </c>
      <c r="O6392" s="3">
        <f t="shared" si="694"/>
        <v>103342.68000000001</v>
      </c>
      <c r="P6392" s="3">
        <v>77423.17</v>
      </c>
      <c r="Q6392" s="4">
        <f t="shared" si="695"/>
        <v>0.52224209230018348</v>
      </c>
      <c r="R6392" s="4">
        <f t="shared" si="696"/>
        <v>0.32734330602948697</v>
      </c>
      <c r="S6392" s="3">
        <v>274211.02</v>
      </c>
      <c r="T6392" s="3">
        <f t="shared" si="697"/>
        <v>-37691.23000000001</v>
      </c>
      <c r="U6392" s="4">
        <f t="shared" si="698"/>
        <v>-0.13745337441215896</v>
      </c>
      <c r="V6392" s="2" t="s">
        <v>85</v>
      </c>
      <c r="W6392" s="2" t="s">
        <v>60</v>
      </c>
      <c r="X6392" s="2" t="s">
        <v>236</v>
      </c>
      <c r="Y6392" s="2">
        <v>3.67</v>
      </c>
      <c r="Z6392" s="2" t="s">
        <v>12940</v>
      </c>
      <c r="AA6392" s="2" t="s">
        <v>148</v>
      </c>
      <c r="AB6392" s="2" t="s">
        <v>242</v>
      </c>
      <c r="AC6392" s="2">
        <v>6.74</v>
      </c>
      <c r="AD6392" s="3">
        <v>0</v>
      </c>
      <c r="AE6392" s="5">
        <v>0</v>
      </c>
      <c r="AF6392" s="2">
        <v>0</v>
      </c>
      <c r="AG6392" s="3">
        <f t="shared" si="699"/>
        <v>0</v>
      </c>
      <c r="AH6392" s="2" t="s">
        <v>50</v>
      </c>
      <c r="AI6392" s="3">
        <v>0</v>
      </c>
    </row>
    <row r="6393" spans="1:35" x14ac:dyDescent="0.3">
      <c r="A6393" s="2" t="s">
        <v>12941</v>
      </c>
      <c r="B6393" s="2" t="s">
        <v>2532</v>
      </c>
      <c r="C6393" s="2" t="s">
        <v>53</v>
      </c>
      <c r="D6393" s="2" t="s">
        <v>54</v>
      </c>
      <c r="E6393" s="2">
        <v>2021</v>
      </c>
      <c r="F6393" s="2" t="s">
        <v>39</v>
      </c>
      <c r="G6393" s="2" t="s">
        <v>114</v>
      </c>
      <c r="H6393" s="2" t="s">
        <v>234</v>
      </c>
      <c r="I6393" s="2" t="s">
        <v>42</v>
      </c>
      <c r="J6393" s="2" t="s">
        <v>146</v>
      </c>
      <c r="K6393" s="3">
        <v>3903810.3</v>
      </c>
      <c r="L6393" s="3">
        <v>1654853.61</v>
      </c>
      <c r="M6393" s="3">
        <f t="shared" si="693"/>
        <v>2248956.6899999995</v>
      </c>
      <c r="N6393" s="3">
        <v>742643.65</v>
      </c>
      <c r="O6393" s="3">
        <f t="shared" si="694"/>
        <v>1506313.0399999996</v>
      </c>
      <c r="P6393" s="3">
        <v>1191021.76</v>
      </c>
      <c r="Q6393" s="4">
        <f t="shared" si="695"/>
        <v>0.57609271895204528</v>
      </c>
      <c r="R6393" s="4">
        <f t="shared" si="696"/>
        <v>0.30509211987068124</v>
      </c>
      <c r="S6393" s="3">
        <v>3149383.85</v>
      </c>
      <c r="T6393" s="3">
        <f t="shared" si="697"/>
        <v>754426.44999999972</v>
      </c>
      <c r="U6393" s="4">
        <f t="shared" si="698"/>
        <v>0.23954731653304176</v>
      </c>
      <c r="V6393" s="2" t="s">
        <v>95</v>
      </c>
      <c r="W6393" s="2" t="s">
        <v>96</v>
      </c>
      <c r="X6393" s="2" t="s">
        <v>236</v>
      </c>
      <c r="Y6393" s="2">
        <v>3.67</v>
      </c>
      <c r="Z6393" s="2" t="s">
        <v>2955</v>
      </c>
      <c r="AA6393" s="2" t="s">
        <v>48</v>
      </c>
      <c r="AB6393" s="2" t="s">
        <v>77</v>
      </c>
      <c r="AC6393" s="2">
        <v>1.97</v>
      </c>
      <c r="AD6393" s="3">
        <v>0</v>
      </c>
      <c r="AE6393" s="5">
        <v>0</v>
      </c>
      <c r="AF6393" s="2">
        <v>0</v>
      </c>
      <c r="AG6393" s="3">
        <f t="shared" si="699"/>
        <v>0</v>
      </c>
      <c r="AH6393" s="2" t="s">
        <v>50</v>
      </c>
      <c r="AI6393" s="3">
        <v>0</v>
      </c>
    </row>
    <row r="6394" spans="1:35" x14ac:dyDescent="0.3">
      <c r="A6394" s="2" t="s">
        <v>12942</v>
      </c>
      <c r="B6394" s="2" t="s">
        <v>2357</v>
      </c>
      <c r="C6394" s="2" t="s">
        <v>329</v>
      </c>
      <c r="D6394" s="2" t="s">
        <v>38</v>
      </c>
      <c r="E6394" s="2">
        <v>2021</v>
      </c>
      <c r="F6394" s="2" t="s">
        <v>68</v>
      </c>
      <c r="G6394" s="2" t="s">
        <v>40</v>
      </c>
      <c r="H6394" s="2" t="s">
        <v>83</v>
      </c>
      <c r="I6394" s="2" t="s">
        <v>58</v>
      </c>
      <c r="J6394" s="2" t="s">
        <v>191</v>
      </c>
      <c r="K6394" s="3">
        <v>3508772.06</v>
      </c>
      <c r="L6394" s="3">
        <v>1592250.18</v>
      </c>
      <c r="M6394" s="3">
        <f t="shared" si="693"/>
        <v>1916521.8800000001</v>
      </c>
      <c r="N6394" s="3">
        <v>281740.23</v>
      </c>
      <c r="O6394" s="3">
        <f t="shared" si="694"/>
        <v>1634781.6500000001</v>
      </c>
      <c r="P6394" s="3">
        <v>1299369.99</v>
      </c>
      <c r="Q6394" s="4">
        <f t="shared" si="695"/>
        <v>0.54620871553565664</v>
      </c>
      <c r="R6394" s="4">
        <f t="shared" si="696"/>
        <v>0.37032043341111193</v>
      </c>
      <c r="S6394" s="3">
        <v>2929134.12</v>
      </c>
      <c r="T6394" s="3">
        <f t="shared" si="697"/>
        <v>579637.93999999994</v>
      </c>
      <c r="U6394" s="4">
        <f t="shared" si="698"/>
        <v>0.19788712850062323</v>
      </c>
      <c r="V6394" s="2" t="s">
        <v>133</v>
      </c>
      <c r="W6394" s="2" t="s">
        <v>125</v>
      </c>
      <c r="X6394" s="2" t="s">
        <v>86</v>
      </c>
      <c r="Y6394" s="2">
        <v>0.92</v>
      </c>
      <c r="Z6394" s="2" t="s">
        <v>12943</v>
      </c>
      <c r="AA6394" s="2" t="s">
        <v>48</v>
      </c>
      <c r="AB6394" s="2" t="s">
        <v>77</v>
      </c>
      <c r="AC6394" s="2">
        <v>6.99</v>
      </c>
      <c r="AD6394" s="3">
        <v>0</v>
      </c>
      <c r="AE6394" s="5">
        <v>0</v>
      </c>
      <c r="AF6394" s="2">
        <v>0</v>
      </c>
      <c r="AG6394" s="3">
        <f t="shared" si="699"/>
        <v>0</v>
      </c>
      <c r="AH6394" s="2" t="s">
        <v>50</v>
      </c>
      <c r="AI6394" s="3">
        <v>0</v>
      </c>
    </row>
    <row r="6395" spans="1:35" x14ac:dyDescent="0.3">
      <c r="A6395" s="2" t="s">
        <v>12944</v>
      </c>
      <c r="B6395" s="2" t="s">
        <v>635</v>
      </c>
      <c r="C6395" s="2" t="s">
        <v>201</v>
      </c>
      <c r="D6395" s="2" t="s">
        <v>54</v>
      </c>
      <c r="E6395" s="2">
        <v>2020</v>
      </c>
      <c r="F6395" s="2" t="s">
        <v>82</v>
      </c>
      <c r="G6395" s="2" t="s">
        <v>56</v>
      </c>
      <c r="H6395" s="2" t="s">
        <v>57</v>
      </c>
      <c r="I6395" s="2" t="s">
        <v>55</v>
      </c>
      <c r="J6395" s="2" t="s">
        <v>154</v>
      </c>
      <c r="K6395" s="3">
        <v>2389372.77</v>
      </c>
      <c r="L6395" s="3">
        <v>895207.23</v>
      </c>
      <c r="M6395" s="3">
        <f t="shared" si="693"/>
        <v>1494165.54</v>
      </c>
      <c r="N6395" s="3">
        <v>223701.16</v>
      </c>
      <c r="O6395" s="3">
        <f t="shared" si="694"/>
        <v>1270464.3800000001</v>
      </c>
      <c r="P6395" s="3">
        <v>987218.21</v>
      </c>
      <c r="Q6395" s="4">
        <f t="shared" si="695"/>
        <v>0.62533797938946134</v>
      </c>
      <c r="R6395" s="4">
        <f t="shared" si="696"/>
        <v>0.41317044472721598</v>
      </c>
      <c r="S6395" s="3">
        <v>2574895.58</v>
      </c>
      <c r="T6395" s="3">
        <f t="shared" si="697"/>
        <v>-185522.81000000006</v>
      </c>
      <c r="U6395" s="4">
        <f t="shared" si="698"/>
        <v>-7.2050614961248274E-2</v>
      </c>
      <c r="V6395" s="2" t="s">
        <v>44</v>
      </c>
      <c r="W6395" s="2" t="s">
        <v>96</v>
      </c>
      <c r="X6395" s="2" t="s">
        <v>61</v>
      </c>
      <c r="Y6395" s="2">
        <v>1.53</v>
      </c>
      <c r="Z6395" s="2" t="s">
        <v>2901</v>
      </c>
      <c r="AA6395" s="2" t="s">
        <v>63</v>
      </c>
      <c r="AB6395" s="2" t="s">
        <v>100</v>
      </c>
      <c r="AC6395" s="2">
        <v>3.42</v>
      </c>
      <c r="AD6395" s="3">
        <v>0</v>
      </c>
      <c r="AE6395" s="5">
        <v>0</v>
      </c>
      <c r="AF6395" s="2">
        <v>0</v>
      </c>
      <c r="AG6395" s="3">
        <f t="shared" si="699"/>
        <v>0</v>
      </c>
      <c r="AH6395" s="2" t="s">
        <v>50</v>
      </c>
      <c r="AI6395" s="3">
        <v>0</v>
      </c>
    </row>
    <row r="6396" spans="1:35" x14ac:dyDescent="0.3">
      <c r="A6396" s="2" t="s">
        <v>12945</v>
      </c>
      <c r="B6396" s="2" t="s">
        <v>3393</v>
      </c>
      <c r="C6396" s="2" t="s">
        <v>233</v>
      </c>
      <c r="D6396" s="2" t="s">
        <v>38</v>
      </c>
      <c r="E6396" s="2">
        <v>2023</v>
      </c>
      <c r="F6396" s="2" t="s">
        <v>82</v>
      </c>
      <c r="G6396" s="2" t="s">
        <v>93</v>
      </c>
      <c r="H6396" s="2" t="s">
        <v>221</v>
      </c>
      <c r="I6396" s="2" t="s">
        <v>131</v>
      </c>
      <c r="J6396" s="2" t="s">
        <v>544</v>
      </c>
      <c r="K6396" s="3">
        <v>8090890.9000000004</v>
      </c>
      <c r="L6396" s="3">
        <v>3379070.87</v>
      </c>
      <c r="M6396" s="3">
        <f t="shared" si="693"/>
        <v>4711820.03</v>
      </c>
      <c r="N6396" s="3">
        <v>712070.81</v>
      </c>
      <c r="O6396" s="3">
        <f t="shared" si="694"/>
        <v>3999749.22</v>
      </c>
      <c r="P6396" s="3">
        <v>2938799.56</v>
      </c>
      <c r="Q6396" s="4">
        <f t="shared" si="695"/>
        <v>0.58236108831970534</v>
      </c>
      <c r="R6396" s="4">
        <f t="shared" si="696"/>
        <v>0.36322323416819274</v>
      </c>
      <c r="S6396" s="3">
        <v>8986837.7100000009</v>
      </c>
      <c r="T6396" s="3">
        <f t="shared" si="697"/>
        <v>-895946.81000000052</v>
      </c>
      <c r="U6396" s="4">
        <f t="shared" si="698"/>
        <v>-9.9695447821767827E-2</v>
      </c>
      <c r="V6396" s="2" t="s">
        <v>133</v>
      </c>
      <c r="W6396" s="2" t="s">
        <v>134</v>
      </c>
      <c r="X6396" s="2" t="s">
        <v>222</v>
      </c>
      <c r="Y6396" s="2">
        <v>18.899999999999999</v>
      </c>
      <c r="Z6396" s="2" t="s">
        <v>8036</v>
      </c>
      <c r="AA6396" s="2" t="s">
        <v>148</v>
      </c>
      <c r="AB6396" s="2" t="s">
        <v>209</v>
      </c>
      <c r="AC6396" s="2">
        <v>6.91</v>
      </c>
      <c r="AD6396" s="3">
        <v>0</v>
      </c>
      <c r="AE6396" s="5">
        <v>0</v>
      </c>
      <c r="AF6396" s="2">
        <v>0</v>
      </c>
      <c r="AG6396" s="3">
        <f t="shared" si="699"/>
        <v>0</v>
      </c>
      <c r="AH6396" s="2" t="s">
        <v>50</v>
      </c>
      <c r="AI6396" s="3">
        <v>0</v>
      </c>
    </row>
    <row r="6397" spans="1:35" x14ac:dyDescent="0.3">
      <c r="A6397" s="2" t="s">
        <v>12946</v>
      </c>
      <c r="B6397" s="2" t="s">
        <v>10252</v>
      </c>
      <c r="C6397" s="2" t="s">
        <v>363</v>
      </c>
      <c r="D6397" s="2" t="s">
        <v>81</v>
      </c>
      <c r="E6397" s="2">
        <v>2022</v>
      </c>
      <c r="F6397" s="2" t="s">
        <v>55</v>
      </c>
      <c r="G6397" s="2" t="s">
        <v>40</v>
      </c>
      <c r="H6397" s="2" t="s">
        <v>83</v>
      </c>
      <c r="I6397" s="2" t="s">
        <v>71</v>
      </c>
      <c r="J6397" s="2" t="s">
        <v>72</v>
      </c>
      <c r="K6397" s="3">
        <v>3074212.7</v>
      </c>
      <c r="L6397" s="3">
        <v>1608958.72</v>
      </c>
      <c r="M6397" s="3">
        <f t="shared" si="693"/>
        <v>1465253.9800000002</v>
      </c>
      <c r="N6397" s="3">
        <v>451912.6</v>
      </c>
      <c r="O6397" s="3">
        <f t="shared" si="694"/>
        <v>1013341.3800000002</v>
      </c>
      <c r="P6397" s="3">
        <v>727508.27</v>
      </c>
      <c r="Q6397" s="4">
        <f t="shared" si="695"/>
        <v>0.47662739146188554</v>
      </c>
      <c r="R6397" s="4">
        <f t="shared" si="696"/>
        <v>0.23664864503357233</v>
      </c>
      <c r="S6397" s="3">
        <v>2580993.86</v>
      </c>
      <c r="T6397" s="3">
        <f t="shared" si="697"/>
        <v>493218.84000000032</v>
      </c>
      <c r="U6397" s="4">
        <f t="shared" si="698"/>
        <v>0.19109647940038119</v>
      </c>
      <c r="V6397" s="2" t="s">
        <v>107</v>
      </c>
      <c r="W6397" s="2" t="s">
        <v>117</v>
      </c>
      <c r="X6397" s="2" t="s">
        <v>86</v>
      </c>
      <c r="Y6397" s="2">
        <v>0.92</v>
      </c>
      <c r="Z6397" s="2" t="s">
        <v>12947</v>
      </c>
      <c r="AA6397" s="2" t="s">
        <v>99</v>
      </c>
      <c r="AB6397" s="2" t="s">
        <v>110</v>
      </c>
      <c r="AC6397" s="2">
        <v>1.78</v>
      </c>
      <c r="AD6397" s="3">
        <v>0</v>
      </c>
      <c r="AE6397" s="5">
        <v>0</v>
      </c>
      <c r="AF6397" s="2">
        <v>0</v>
      </c>
      <c r="AG6397" s="3">
        <f t="shared" si="699"/>
        <v>0</v>
      </c>
      <c r="AH6397" s="2" t="s">
        <v>50</v>
      </c>
      <c r="AI6397" s="3">
        <v>0</v>
      </c>
    </row>
    <row r="6398" spans="1:35" x14ac:dyDescent="0.3">
      <c r="A6398" s="2" t="s">
        <v>12948</v>
      </c>
      <c r="B6398" s="2" t="s">
        <v>2016</v>
      </c>
      <c r="C6398" s="2" t="s">
        <v>122</v>
      </c>
      <c r="D6398" s="2" t="s">
        <v>104</v>
      </c>
      <c r="E6398" s="2">
        <v>2023</v>
      </c>
      <c r="F6398" s="2" t="s">
        <v>55</v>
      </c>
      <c r="G6398" s="2" t="s">
        <v>69</v>
      </c>
      <c r="H6398" s="2" t="s">
        <v>272</v>
      </c>
      <c r="I6398" s="2" t="s">
        <v>178</v>
      </c>
      <c r="J6398" s="2" t="s">
        <v>342</v>
      </c>
      <c r="K6398" s="3">
        <v>7008287.4400000004</v>
      </c>
      <c r="L6398" s="3">
        <v>2669349.66</v>
      </c>
      <c r="M6398" s="3">
        <f t="shared" si="693"/>
        <v>4338937.78</v>
      </c>
      <c r="N6398" s="3">
        <v>1147722.18</v>
      </c>
      <c r="O6398" s="3">
        <f t="shared" si="694"/>
        <v>3191215.6000000006</v>
      </c>
      <c r="P6398" s="3">
        <v>2445698.5699999998</v>
      </c>
      <c r="Q6398" s="4">
        <f t="shared" si="695"/>
        <v>0.61911527133367694</v>
      </c>
      <c r="R6398" s="4">
        <f t="shared" si="696"/>
        <v>0.34897235464988285</v>
      </c>
      <c r="S6398" s="3">
        <v>7124750.1399999997</v>
      </c>
      <c r="T6398" s="3">
        <f t="shared" si="697"/>
        <v>-116462.69999999925</v>
      </c>
      <c r="U6398" s="4">
        <f t="shared" si="698"/>
        <v>-1.6346215335489543E-2</v>
      </c>
      <c r="V6398" s="2" t="s">
        <v>73</v>
      </c>
      <c r="W6398" s="2" t="s">
        <v>45</v>
      </c>
      <c r="X6398" s="2" t="s">
        <v>274</v>
      </c>
      <c r="Y6398" s="2">
        <v>1</v>
      </c>
      <c r="Z6398" s="2" t="s">
        <v>12949</v>
      </c>
      <c r="AA6398" s="2" t="s">
        <v>99</v>
      </c>
      <c r="AB6398" s="2" t="s">
        <v>149</v>
      </c>
      <c r="AC6398" s="2">
        <v>2.68</v>
      </c>
      <c r="AD6398" s="3">
        <v>4132267.8</v>
      </c>
      <c r="AE6398" s="5">
        <v>12.81</v>
      </c>
      <c r="AF6398" s="2">
        <v>24</v>
      </c>
      <c r="AG6398" s="3">
        <f t="shared" si="699"/>
        <v>196086.96370897186</v>
      </c>
      <c r="AH6398" s="2" t="s">
        <v>50</v>
      </c>
      <c r="AI6398" s="3">
        <v>0</v>
      </c>
    </row>
    <row r="6399" spans="1:35" x14ac:dyDescent="0.3">
      <c r="A6399" s="2" t="s">
        <v>12950</v>
      </c>
      <c r="B6399" s="2" t="s">
        <v>3735</v>
      </c>
      <c r="C6399" s="2" t="s">
        <v>212</v>
      </c>
      <c r="D6399" s="2" t="s">
        <v>81</v>
      </c>
      <c r="E6399" s="2">
        <v>2022</v>
      </c>
      <c r="F6399" s="2" t="s">
        <v>55</v>
      </c>
      <c r="G6399" s="2" t="s">
        <v>114</v>
      </c>
      <c r="H6399" s="2" t="s">
        <v>190</v>
      </c>
      <c r="I6399" s="2" t="s">
        <v>42</v>
      </c>
      <c r="J6399" s="2" t="s">
        <v>422</v>
      </c>
      <c r="K6399" s="3">
        <v>9735964.2699999996</v>
      </c>
      <c r="L6399" s="3">
        <v>5027534.01</v>
      </c>
      <c r="M6399" s="3">
        <f t="shared" si="693"/>
        <v>4708430.26</v>
      </c>
      <c r="N6399" s="3">
        <v>1824110.78</v>
      </c>
      <c r="O6399" s="3">
        <f t="shared" si="694"/>
        <v>2884319.4799999995</v>
      </c>
      <c r="P6399" s="3">
        <v>2207226.4900000002</v>
      </c>
      <c r="Q6399" s="4">
        <f t="shared" si="695"/>
        <v>0.48361211374905755</v>
      </c>
      <c r="R6399" s="4">
        <f t="shared" si="696"/>
        <v>0.22670856514965418</v>
      </c>
      <c r="S6399" s="3">
        <v>9381782.2699999996</v>
      </c>
      <c r="T6399" s="3">
        <f t="shared" si="697"/>
        <v>354182</v>
      </c>
      <c r="U6399" s="4">
        <f t="shared" si="698"/>
        <v>3.775210187221708E-2</v>
      </c>
      <c r="V6399" s="2" t="s">
        <v>44</v>
      </c>
      <c r="W6399" s="2" t="s">
        <v>125</v>
      </c>
      <c r="X6399" s="2" t="s">
        <v>192</v>
      </c>
      <c r="Y6399" s="2">
        <v>3.64</v>
      </c>
      <c r="Z6399" s="2" t="s">
        <v>8984</v>
      </c>
      <c r="AA6399" s="2" t="s">
        <v>63</v>
      </c>
      <c r="AB6399" s="2" t="s">
        <v>142</v>
      </c>
      <c r="AC6399" s="2">
        <v>4.4800000000000004</v>
      </c>
      <c r="AD6399" s="3">
        <v>0</v>
      </c>
      <c r="AE6399" s="5">
        <v>0</v>
      </c>
      <c r="AF6399" s="2">
        <v>0</v>
      </c>
      <c r="AG6399" s="3">
        <f t="shared" si="699"/>
        <v>0</v>
      </c>
      <c r="AH6399" s="2" t="s">
        <v>50</v>
      </c>
      <c r="AI6399" s="3">
        <v>0</v>
      </c>
    </row>
    <row r="6400" spans="1:35" x14ac:dyDescent="0.3">
      <c r="A6400" s="2" t="s">
        <v>12951</v>
      </c>
      <c r="B6400" s="2" t="s">
        <v>3956</v>
      </c>
      <c r="C6400" s="2" t="s">
        <v>189</v>
      </c>
      <c r="D6400" s="2" t="s">
        <v>54</v>
      </c>
      <c r="E6400" s="2">
        <v>2020</v>
      </c>
      <c r="F6400" s="2" t="s">
        <v>68</v>
      </c>
      <c r="G6400" s="2" t="s">
        <v>114</v>
      </c>
      <c r="H6400" s="2" t="s">
        <v>115</v>
      </c>
      <c r="I6400" s="2" t="s">
        <v>131</v>
      </c>
      <c r="J6400" s="2" t="s">
        <v>491</v>
      </c>
      <c r="K6400" s="3">
        <v>5962006.5</v>
      </c>
      <c r="L6400" s="3">
        <v>2083084.16</v>
      </c>
      <c r="M6400" s="3">
        <f t="shared" si="693"/>
        <v>3878922.34</v>
      </c>
      <c r="N6400" s="3">
        <v>1184549.03</v>
      </c>
      <c r="O6400" s="3">
        <f t="shared" si="694"/>
        <v>2694373.3099999996</v>
      </c>
      <c r="P6400" s="3">
        <v>2119246.83</v>
      </c>
      <c r="Q6400" s="4">
        <f t="shared" si="695"/>
        <v>0.65060686196836581</v>
      </c>
      <c r="R6400" s="4">
        <f t="shared" si="696"/>
        <v>0.35545865808767568</v>
      </c>
      <c r="S6400" s="3">
        <v>5612579.4900000002</v>
      </c>
      <c r="T6400" s="3">
        <f t="shared" si="697"/>
        <v>349427.00999999978</v>
      </c>
      <c r="U6400" s="4">
        <f t="shared" si="698"/>
        <v>6.2257828262847419E-2</v>
      </c>
      <c r="V6400" s="2" t="s">
        <v>124</v>
      </c>
      <c r="W6400" s="2" t="s">
        <v>134</v>
      </c>
      <c r="X6400" s="2" t="s">
        <v>118</v>
      </c>
      <c r="Y6400" s="2">
        <v>3.75</v>
      </c>
      <c r="Z6400" s="2" t="s">
        <v>108</v>
      </c>
      <c r="AA6400" s="2" t="s">
        <v>109</v>
      </c>
      <c r="AB6400" s="2" t="s">
        <v>209</v>
      </c>
      <c r="AC6400" s="2">
        <v>9.31</v>
      </c>
      <c r="AD6400" s="3">
        <v>0</v>
      </c>
      <c r="AE6400" s="5">
        <v>0</v>
      </c>
      <c r="AF6400" s="2">
        <v>0</v>
      </c>
      <c r="AG6400" s="3">
        <f t="shared" si="699"/>
        <v>0</v>
      </c>
      <c r="AH6400" s="2" t="s">
        <v>50</v>
      </c>
      <c r="AI6400" s="3">
        <v>0</v>
      </c>
    </row>
    <row r="6401" spans="1:35" x14ac:dyDescent="0.3">
      <c r="A6401" s="2" t="s">
        <v>12952</v>
      </c>
      <c r="B6401" s="2" t="s">
        <v>6073</v>
      </c>
      <c r="C6401" s="2" t="s">
        <v>205</v>
      </c>
      <c r="D6401" s="2" t="s">
        <v>81</v>
      </c>
      <c r="E6401" s="2">
        <v>2023</v>
      </c>
      <c r="F6401" s="2" t="s">
        <v>105</v>
      </c>
      <c r="G6401" s="2" t="s">
        <v>40</v>
      </c>
      <c r="H6401" s="2" t="s">
        <v>171</v>
      </c>
      <c r="I6401" s="2" t="s">
        <v>178</v>
      </c>
      <c r="J6401" s="2" t="s">
        <v>197</v>
      </c>
      <c r="K6401" s="3">
        <v>6570352.3600000003</v>
      </c>
      <c r="L6401" s="3">
        <v>3243631.36</v>
      </c>
      <c r="M6401" s="3">
        <f t="shared" si="693"/>
        <v>3326721.0000000005</v>
      </c>
      <c r="N6401" s="3">
        <v>924866.09</v>
      </c>
      <c r="O6401" s="3">
        <f t="shared" si="694"/>
        <v>2401854.9100000006</v>
      </c>
      <c r="P6401" s="3">
        <v>1771023.98</v>
      </c>
      <c r="Q6401" s="4">
        <f t="shared" si="695"/>
        <v>0.50632307336405935</v>
      </c>
      <c r="R6401" s="4">
        <f t="shared" si="696"/>
        <v>0.26954779332413153</v>
      </c>
      <c r="S6401" s="3">
        <v>5653499.9500000002</v>
      </c>
      <c r="T6401" s="3">
        <f t="shared" si="697"/>
        <v>916852.41000000015</v>
      </c>
      <c r="U6401" s="4">
        <f t="shared" si="698"/>
        <v>0.16217430230984614</v>
      </c>
      <c r="V6401" s="2" t="s">
        <v>124</v>
      </c>
      <c r="W6401" s="2" t="s">
        <v>117</v>
      </c>
      <c r="X6401" s="2" t="s">
        <v>86</v>
      </c>
      <c r="Y6401" s="2">
        <v>0.92</v>
      </c>
      <c r="Z6401" s="2" t="s">
        <v>12953</v>
      </c>
      <c r="AA6401" s="2" t="s">
        <v>76</v>
      </c>
      <c r="AB6401" s="2" t="s">
        <v>88</v>
      </c>
      <c r="AC6401" s="2">
        <v>9.9499999999999993</v>
      </c>
      <c r="AD6401" s="3">
        <v>3245188.44</v>
      </c>
      <c r="AE6401" s="5">
        <v>15.05</v>
      </c>
      <c r="AF6401" s="2">
        <v>180</v>
      </c>
      <c r="AG6401" s="3">
        <f t="shared" si="699"/>
        <v>45530.426696626506</v>
      </c>
      <c r="AH6401" s="2" t="s">
        <v>50</v>
      </c>
      <c r="AI6401" s="3">
        <v>0</v>
      </c>
    </row>
    <row r="6402" spans="1:35" x14ac:dyDescent="0.3">
      <c r="A6402" s="2" t="s">
        <v>12954</v>
      </c>
      <c r="B6402" s="2" t="s">
        <v>6732</v>
      </c>
      <c r="C6402" s="2" t="s">
        <v>138</v>
      </c>
      <c r="D6402" s="2" t="s">
        <v>104</v>
      </c>
      <c r="E6402" s="2">
        <v>2024</v>
      </c>
      <c r="F6402" s="2" t="s">
        <v>92</v>
      </c>
      <c r="G6402" s="2" t="s">
        <v>40</v>
      </c>
      <c r="H6402" s="2" t="s">
        <v>171</v>
      </c>
      <c r="I6402" s="2" t="s">
        <v>71</v>
      </c>
      <c r="J6402" s="2" t="s">
        <v>172</v>
      </c>
      <c r="K6402" s="3">
        <v>4177846.47</v>
      </c>
      <c r="L6402" s="3">
        <v>1507023.38</v>
      </c>
      <c r="M6402" s="3">
        <f t="shared" ref="M6402:M6465" si="700">K6402-L6402</f>
        <v>2670823.0900000003</v>
      </c>
      <c r="N6402" s="3">
        <v>402973.33</v>
      </c>
      <c r="O6402" s="3">
        <f t="shared" ref="O6402:O6465" si="701">M6402-N6402</f>
        <v>2267849.7600000002</v>
      </c>
      <c r="P6402" s="3">
        <v>1683947.93</v>
      </c>
      <c r="Q6402" s="4">
        <f t="shared" ref="Q6402:Q6465" si="702">IF(K6402&lt;&gt;0,M6402/K6402,0)</f>
        <v>0.63928224964188307</v>
      </c>
      <c r="R6402" s="4">
        <f t="shared" ref="R6402:R6465" si="703">IF(K6402&lt;&gt;0,P6402/K6402,0)</f>
        <v>0.40306601549194793</v>
      </c>
      <c r="S6402" s="3">
        <v>4351640.6900000004</v>
      </c>
      <c r="T6402" s="3">
        <f t="shared" ref="T6402:T6465" si="704">K6402-S6402</f>
        <v>-173794.2200000002</v>
      </c>
      <c r="U6402" s="4">
        <f t="shared" ref="U6402:U6465" si="705">IF(S6402&lt;&gt;0,T6402/S6402,0)</f>
        <v>-3.9937630972009364E-2</v>
      </c>
      <c r="V6402" s="2" t="s">
        <v>107</v>
      </c>
      <c r="W6402" s="2" t="s">
        <v>207</v>
      </c>
      <c r="X6402" s="2" t="s">
        <v>86</v>
      </c>
      <c r="Y6402" s="2">
        <v>0.92</v>
      </c>
      <c r="Z6402" s="2" t="s">
        <v>11802</v>
      </c>
      <c r="AA6402" s="2" t="s">
        <v>109</v>
      </c>
      <c r="AB6402" s="2" t="s">
        <v>242</v>
      </c>
      <c r="AC6402" s="2">
        <v>2.21</v>
      </c>
      <c r="AD6402" s="3">
        <v>0</v>
      </c>
      <c r="AE6402" s="5">
        <v>0</v>
      </c>
      <c r="AF6402" s="2">
        <v>0</v>
      </c>
      <c r="AG6402" s="3">
        <f t="shared" ref="AG6402:AG6465" si="706">IF(AD6402&gt;0,(AD6402*(AE6402/100/12)*(1+AE6402/100/12)^AF6402)/((1+AE6402/100/12)^AF6402-1),0)</f>
        <v>0</v>
      </c>
      <c r="AH6402" s="2" t="s">
        <v>50</v>
      </c>
      <c r="AI6402" s="3">
        <v>0</v>
      </c>
    </row>
    <row r="6403" spans="1:35" x14ac:dyDescent="0.3">
      <c r="A6403" s="2" t="s">
        <v>12955</v>
      </c>
      <c r="B6403" s="2" t="s">
        <v>1835</v>
      </c>
      <c r="C6403" s="2" t="s">
        <v>322</v>
      </c>
      <c r="D6403" s="2" t="s">
        <v>38</v>
      </c>
      <c r="E6403" s="2">
        <v>2021</v>
      </c>
      <c r="F6403" s="2" t="s">
        <v>39</v>
      </c>
      <c r="G6403" s="2" t="s">
        <v>40</v>
      </c>
      <c r="H6403" s="2" t="s">
        <v>41</v>
      </c>
      <c r="I6403" s="2" t="s">
        <v>39</v>
      </c>
      <c r="J6403" s="2" t="s">
        <v>487</v>
      </c>
      <c r="K6403" s="3">
        <v>7392759.0999999996</v>
      </c>
      <c r="L6403" s="3">
        <v>3244149.18</v>
      </c>
      <c r="M6403" s="3">
        <f t="shared" si="700"/>
        <v>4148609.9199999995</v>
      </c>
      <c r="N6403" s="3">
        <v>1265050.71</v>
      </c>
      <c r="O6403" s="3">
        <f t="shared" si="701"/>
        <v>2883559.2099999995</v>
      </c>
      <c r="P6403" s="3">
        <v>2220923.1800000002</v>
      </c>
      <c r="Q6403" s="4">
        <f t="shared" si="702"/>
        <v>0.56117206903170969</v>
      </c>
      <c r="R6403" s="4">
        <f t="shared" si="703"/>
        <v>0.30041871376547363</v>
      </c>
      <c r="S6403" s="3">
        <v>6183986.1600000001</v>
      </c>
      <c r="T6403" s="3">
        <f t="shared" si="704"/>
        <v>1208772.9399999995</v>
      </c>
      <c r="U6403" s="4">
        <f t="shared" si="705"/>
        <v>0.195468247943168</v>
      </c>
      <c r="V6403" s="2" t="s">
        <v>44</v>
      </c>
      <c r="W6403" s="2" t="s">
        <v>117</v>
      </c>
      <c r="X6403" s="2" t="s">
        <v>46</v>
      </c>
      <c r="Y6403" s="2">
        <v>0.89</v>
      </c>
      <c r="Z6403" s="2" t="s">
        <v>2026</v>
      </c>
      <c r="AA6403" s="2" t="s">
        <v>63</v>
      </c>
      <c r="AB6403" s="2" t="s">
        <v>100</v>
      </c>
      <c r="AC6403" s="2">
        <v>3.4</v>
      </c>
      <c r="AD6403" s="3">
        <v>0</v>
      </c>
      <c r="AE6403" s="5">
        <v>0</v>
      </c>
      <c r="AF6403" s="2">
        <v>0</v>
      </c>
      <c r="AG6403" s="3">
        <f t="shared" si="706"/>
        <v>0</v>
      </c>
      <c r="AH6403" s="2" t="s">
        <v>50</v>
      </c>
      <c r="AI6403" s="3">
        <v>0</v>
      </c>
    </row>
    <row r="6404" spans="1:35" x14ac:dyDescent="0.3">
      <c r="A6404" s="2" t="s">
        <v>12956</v>
      </c>
      <c r="B6404" s="2" t="s">
        <v>4214</v>
      </c>
      <c r="C6404" s="2" t="s">
        <v>341</v>
      </c>
      <c r="D6404" s="2" t="s">
        <v>54</v>
      </c>
      <c r="E6404" s="2">
        <v>2023</v>
      </c>
      <c r="F6404" s="2" t="s">
        <v>58</v>
      </c>
      <c r="G6404" s="2" t="s">
        <v>56</v>
      </c>
      <c r="H6404" s="2" t="s">
        <v>177</v>
      </c>
      <c r="I6404" s="2" t="s">
        <v>71</v>
      </c>
      <c r="J6404" s="2" t="s">
        <v>72</v>
      </c>
      <c r="K6404" s="3">
        <v>1422193.28</v>
      </c>
      <c r="L6404" s="3">
        <v>721378.06</v>
      </c>
      <c r="M6404" s="3">
        <f t="shared" si="700"/>
        <v>700815.22</v>
      </c>
      <c r="N6404" s="3">
        <v>266503.93</v>
      </c>
      <c r="O6404" s="3">
        <f t="shared" si="701"/>
        <v>434311.29</v>
      </c>
      <c r="P6404" s="3">
        <v>340763.35</v>
      </c>
      <c r="Q6404" s="4">
        <f t="shared" si="702"/>
        <v>0.49277072944684419</v>
      </c>
      <c r="R6404" s="4">
        <f t="shared" si="703"/>
        <v>0.23960410641231547</v>
      </c>
      <c r="S6404" s="3">
        <v>1334743.97</v>
      </c>
      <c r="T6404" s="3">
        <f t="shared" si="704"/>
        <v>87449.310000000056</v>
      </c>
      <c r="U6404" s="4">
        <f t="shared" si="705"/>
        <v>6.5517666283219894E-2</v>
      </c>
      <c r="V6404" s="2" t="s">
        <v>95</v>
      </c>
      <c r="W6404" s="2" t="s">
        <v>117</v>
      </c>
      <c r="X6404" s="2" t="s">
        <v>180</v>
      </c>
      <c r="Y6404" s="2">
        <v>149.5</v>
      </c>
      <c r="Z6404" s="2" t="s">
        <v>12957</v>
      </c>
      <c r="AA6404" s="2" t="s">
        <v>63</v>
      </c>
      <c r="AB6404" s="2" t="s">
        <v>142</v>
      </c>
      <c r="AC6404" s="2">
        <v>4.3</v>
      </c>
      <c r="AD6404" s="3">
        <v>0</v>
      </c>
      <c r="AE6404" s="5">
        <v>0</v>
      </c>
      <c r="AF6404" s="2">
        <v>0</v>
      </c>
      <c r="AG6404" s="3">
        <f t="shared" si="706"/>
        <v>0</v>
      </c>
      <c r="AH6404" s="2" t="s">
        <v>50</v>
      </c>
      <c r="AI6404" s="3">
        <v>0</v>
      </c>
    </row>
    <row r="6405" spans="1:35" x14ac:dyDescent="0.3">
      <c r="A6405" s="2" t="s">
        <v>12958</v>
      </c>
      <c r="B6405" s="2" t="s">
        <v>6614</v>
      </c>
      <c r="C6405" s="2" t="s">
        <v>145</v>
      </c>
      <c r="D6405" s="2" t="s">
        <v>54</v>
      </c>
      <c r="E6405" s="2">
        <v>2024</v>
      </c>
      <c r="F6405" s="2" t="s">
        <v>92</v>
      </c>
      <c r="G6405" s="2" t="s">
        <v>69</v>
      </c>
      <c r="H6405" s="2" t="s">
        <v>70</v>
      </c>
      <c r="I6405" s="2" t="s">
        <v>71</v>
      </c>
      <c r="J6405" s="2" t="s">
        <v>172</v>
      </c>
      <c r="K6405" s="3">
        <v>251197.18</v>
      </c>
      <c r="L6405" s="3">
        <v>131040.77</v>
      </c>
      <c r="M6405" s="3">
        <f t="shared" si="700"/>
        <v>120156.40999999999</v>
      </c>
      <c r="N6405" s="3">
        <v>29798.95</v>
      </c>
      <c r="O6405" s="3">
        <f t="shared" si="701"/>
        <v>90357.459999999992</v>
      </c>
      <c r="P6405" s="3">
        <v>66186.740000000005</v>
      </c>
      <c r="Q6405" s="4">
        <f t="shared" si="702"/>
        <v>0.4783350274871716</v>
      </c>
      <c r="R6405" s="4">
        <f t="shared" si="703"/>
        <v>0.26348520313802887</v>
      </c>
      <c r="S6405" s="3">
        <v>232462.75</v>
      </c>
      <c r="T6405" s="3">
        <f t="shared" si="704"/>
        <v>18734.429999999993</v>
      </c>
      <c r="U6405" s="4">
        <f t="shared" si="705"/>
        <v>8.0591105456680662E-2</v>
      </c>
      <c r="V6405" s="2" t="s">
        <v>107</v>
      </c>
      <c r="W6405" s="2" t="s">
        <v>117</v>
      </c>
      <c r="X6405" s="2" t="s">
        <v>74</v>
      </c>
      <c r="Y6405" s="2">
        <v>1.36</v>
      </c>
      <c r="Z6405" s="2" t="s">
        <v>12959</v>
      </c>
      <c r="AA6405" s="2" t="s">
        <v>109</v>
      </c>
      <c r="AB6405" s="2" t="s">
        <v>182</v>
      </c>
      <c r="AC6405" s="2">
        <v>6.18</v>
      </c>
      <c r="AD6405" s="3">
        <v>0</v>
      </c>
      <c r="AE6405" s="5">
        <v>0</v>
      </c>
      <c r="AF6405" s="2">
        <v>0</v>
      </c>
      <c r="AG6405" s="3">
        <f t="shared" si="706"/>
        <v>0</v>
      </c>
      <c r="AH6405" s="2" t="s">
        <v>50</v>
      </c>
      <c r="AI6405" s="3">
        <v>0</v>
      </c>
    </row>
    <row r="6406" spans="1:35" x14ac:dyDescent="0.3">
      <c r="A6406" s="2" t="s">
        <v>12960</v>
      </c>
      <c r="B6406" s="2" t="s">
        <v>286</v>
      </c>
      <c r="C6406" s="2" t="s">
        <v>287</v>
      </c>
      <c r="D6406" s="2" t="s">
        <v>104</v>
      </c>
      <c r="E6406" s="2">
        <v>2021</v>
      </c>
      <c r="F6406" s="2" t="s">
        <v>105</v>
      </c>
      <c r="G6406" s="2" t="s">
        <v>114</v>
      </c>
      <c r="H6406" s="2" t="s">
        <v>234</v>
      </c>
      <c r="I6406" s="2" t="s">
        <v>39</v>
      </c>
      <c r="J6406" s="2" t="s">
        <v>116</v>
      </c>
      <c r="K6406" s="3">
        <v>3572710.73</v>
      </c>
      <c r="L6406" s="3">
        <v>1589120</v>
      </c>
      <c r="M6406" s="3">
        <f t="shared" si="700"/>
        <v>1983590.73</v>
      </c>
      <c r="N6406" s="3">
        <v>539433.22</v>
      </c>
      <c r="O6406" s="3">
        <f t="shared" si="701"/>
        <v>1444157.51</v>
      </c>
      <c r="P6406" s="3">
        <v>1078102.78</v>
      </c>
      <c r="Q6406" s="4">
        <f t="shared" si="702"/>
        <v>0.55520608297330587</v>
      </c>
      <c r="R6406" s="4">
        <f t="shared" si="703"/>
        <v>0.30176044507247302</v>
      </c>
      <c r="S6406" s="3">
        <v>3038165.28</v>
      </c>
      <c r="T6406" s="3">
        <f t="shared" si="704"/>
        <v>534545.45000000019</v>
      </c>
      <c r="U6406" s="4">
        <f t="shared" si="705"/>
        <v>0.17594350561467814</v>
      </c>
      <c r="V6406" s="2" t="s">
        <v>107</v>
      </c>
      <c r="W6406" s="2" t="s">
        <v>60</v>
      </c>
      <c r="X6406" s="2" t="s">
        <v>236</v>
      </c>
      <c r="Y6406" s="2">
        <v>3.67</v>
      </c>
      <c r="Z6406" s="2" t="s">
        <v>12961</v>
      </c>
      <c r="AA6406" s="2" t="s">
        <v>48</v>
      </c>
      <c r="AB6406" s="2" t="s">
        <v>242</v>
      </c>
      <c r="AC6406" s="2">
        <v>8</v>
      </c>
      <c r="AD6406" s="3">
        <v>0</v>
      </c>
      <c r="AE6406" s="5">
        <v>0</v>
      </c>
      <c r="AF6406" s="2">
        <v>0</v>
      </c>
      <c r="AG6406" s="3">
        <f t="shared" si="706"/>
        <v>0</v>
      </c>
      <c r="AH6406" s="2" t="s">
        <v>50</v>
      </c>
      <c r="AI6406" s="3">
        <v>0</v>
      </c>
    </row>
    <row r="6407" spans="1:35" x14ac:dyDescent="0.3">
      <c r="A6407" s="2" t="s">
        <v>12962</v>
      </c>
      <c r="B6407" s="2" t="s">
        <v>3380</v>
      </c>
      <c r="C6407" s="2" t="s">
        <v>233</v>
      </c>
      <c r="D6407" s="2" t="s">
        <v>38</v>
      </c>
      <c r="E6407" s="2">
        <v>2023</v>
      </c>
      <c r="F6407" s="2" t="s">
        <v>68</v>
      </c>
      <c r="G6407" s="2" t="s">
        <v>56</v>
      </c>
      <c r="H6407" s="2" t="s">
        <v>262</v>
      </c>
      <c r="I6407" s="2" t="s">
        <v>71</v>
      </c>
      <c r="J6407" s="2" t="s">
        <v>228</v>
      </c>
      <c r="K6407" s="3">
        <v>2564718.7400000002</v>
      </c>
      <c r="L6407" s="3">
        <v>1371471.83</v>
      </c>
      <c r="M6407" s="3">
        <f t="shared" si="700"/>
        <v>1193246.9100000001</v>
      </c>
      <c r="N6407" s="3">
        <v>342686.32</v>
      </c>
      <c r="O6407" s="3">
        <f t="shared" si="701"/>
        <v>850560.59000000008</v>
      </c>
      <c r="P6407" s="3">
        <v>614880.76</v>
      </c>
      <c r="Q6407" s="4">
        <f t="shared" si="702"/>
        <v>0.46525449024480559</v>
      </c>
      <c r="R6407" s="4">
        <f t="shared" si="703"/>
        <v>0.2397458834024038</v>
      </c>
      <c r="S6407" s="3">
        <v>2169473.15</v>
      </c>
      <c r="T6407" s="3">
        <f t="shared" si="704"/>
        <v>395245.59000000032</v>
      </c>
      <c r="U6407" s="4">
        <f t="shared" si="705"/>
        <v>0.18218505723382672</v>
      </c>
      <c r="V6407" s="2" t="s">
        <v>133</v>
      </c>
      <c r="W6407" s="2" t="s">
        <v>60</v>
      </c>
      <c r="X6407" s="2" t="s">
        <v>264</v>
      </c>
      <c r="Y6407" s="2">
        <v>83.5</v>
      </c>
      <c r="Z6407" s="2" t="s">
        <v>10313</v>
      </c>
      <c r="AA6407" s="2" t="s">
        <v>109</v>
      </c>
      <c r="AB6407" s="2" t="s">
        <v>110</v>
      </c>
      <c r="AC6407" s="2">
        <v>1.98</v>
      </c>
      <c r="AD6407" s="3">
        <v>0</v>
      </c>
      <c r="AE6407" s="5">
        <v>0</v>
      </c>
      <c r="AF6407" s="2">
        <v>0</v>
      </c>
      <c r="AG6407" s="3">
        <f t="shared" si="706"/>
        <v>0</v>
      </c>
      <c r="AH6407" s="2" t="s">
        <v>50</v>
      </c>
      <c r="AI6407" s="3">
        <v>0</v>
      </c>
    </row>
    <row r="6408" spans="1:35" x14ac:dyDescent="0.3">
      <c r="A6408" s="2" t="s">
        <v>12963</v>
      </c>
      <c r="B6408" s="2" t="s">
        <v>12964</v>
      </c>
      <c r="C6408" s="2" t="s">
        <v>304</v>
      </c>
      <c r="D6408" s="2" t="s">
        <v>104</v>
      </c>
      <c r="E6408" s="2">
        <v>2022</v>
      </c>
      <c r="F6408" s="2" t="s">
        <v>55</v>
      </c>
      <c r="G6408" s="2" t="s">
        <v>69</v>
      </c>
      <c r="H6408" s="2" t="s">
        <v>70</v>
      </c>
      <c r="I6408" s="2" t="s">
        <v>39</v>
      </c>
      <c r="J6408" s="2" t="s">
        <v>273</v>
      </c>
      <c r="K6408" s="3">
        <v>6733610.0499999998</v>
      </c>
      <c r="L6408" s="3">
        <v>2346974.0499999998</v>
      </c>
      <c r="M6408" s="3">
        <f t="shared" si="700"/>
        <v>4386636</v>
      </c>
      <c r="N6408" s="3">
        <v>999595.5</v>
      </c>
      <c r="O6408" s="3">
        <f t="shared" si="701"/>
        <v>3387040.5</v>
      </c>
      <c r="P6408" s="3">
        <v>2549242.7999999998</v>
      </c>
      <c r="Q6408" s="4">
        <f t="shared" si="702"/>
        <v>0.65145382156485288</v>
      </c>
      <c r="R6408" s="4">
        <f t="shared" si="703"/>
        <v>0.37858485731587616</v>
      </c>
      <c r="S6408" s="3">
        <v>7053756.0999999996</v>
      </c>
      <c r="T6408" s="3">
        <f t="shared" si="704"/>
        <v>-320146.04999999981</v>
      </c>
      <c r="U6408" s="4">
        <f t="shared" si="705"/>
        <v>-4.5386606151579273E-2</v>
      </c>
      <c r="V6408" s="2" t="s">
        <v>107</v>
      </c>
      <c r="W6408" s="2" t="s">
        <v>117</v>
      </c>
      <c r="X6408" s="2" t="s">
        <v>74</v>
      </c>
      <c r="Y6408" s="2">
        <v>1.36</v>
      </c>
      <c r="Z6408" s="2" t="s">
        <v>12965</v>
      </c>
      <c r="AA6408" s="2" t="s">
        <v>148</v>
      </c>
      <c r="AB6408" s="2" t="s">
        <v>88</v>
      </c>
      <c r="AC6408" s="2">
        <v>4.5</v>
      </c>
      <c r="AD6408" s="3">
        <v>0</v>
      </c>
      <c r="AE6408" s="5">
        <v>0</v>
      </c>
      <c r="AF6408" s="2">
        <v>0</v>
      </c>
      <c r="AG6408" s="3">
        <f t="shared" si="706"/>
        <v>0</v>
      </c>
      <c r="AH6408" s="2" t="s">
        <v>50</v>
      </c>
      <c r="AI6408" s="3">
        <v>0</v>
      </c>
    </row>
    <row r="6409" spans="1:35" x14ac:dyDescent="0.3">
      <c r="A6409" s="2" t="s">
        <v>12966</v>
      </c>
      <c r="B6409" s="2" t="s">
        <v>5611</v>
      </c>
      <c r="C6409" s="2" t="s">
        <v>216</v>
      </c>
      <c r="D6409" s="2" t="s">
        <v>38</v>
      </c>
      <c r="E6409" s="2">
        <v>2024</v>
      </c>
      <c r="F6409" s="2" t="s">
        <v>82</v>
      </c>
      <c r="G6409" s="2" t="s">
        <v>93</v>
      </c>
      <c r="H6409" s="2" t="s">
        <v>94</v>
      </c>
      <c r="I6409" s="2" t="s">
        <v>178</v>
      </c>
      <c r="J6409" s="2" t="s">
        <v>179</v>
      </c>
      <c r="K6409" s="3">
        <v>9064772.25</v>
      </c>
      <c r="L6409" s="3">
        <v>3356464.26</v>
      </c>
      <c r="M6409" s="3">
        <f t="shared" si="700"/>
        <v>5708307.9900000002</v>
      </c>
      <c r="N6409" s="3">
        <v>946694.67</v>
      </c>
      <c r="O6409" s="3">
        <f t="shared" si="701"/>
        <v>4761613.32</v>
      </c>
      <c r="P6409" s="3">
        <v>3623613.56</v>
      </c>
      <c r="Q6409" s="4">
        <f t="shared" si="702"/>
        <v>0.62972436952290778</v>
      </c>
      <c r="R6409" s="4">
        <f t="shared" si="703"/>
        <v>0.39974678459240937</v>
      </c>
      <c r="S6409" s="3">
        <v>8537698.4199999999</v>
      </c>
      <c r="T6409" s="3">
        <f t="shared" si="704"/>
        <v>527073.83000000007</v>
      </c>
      <c r="U6409" s="4">
        <f t="shared" si="705"/>
        <v>6.1734884985548612E-2</v>
      </c>
      <c r="V6409" s="2" t="s">
        <v>73</v>
      </c>
      <c r="W6409" s="2" t="s">
        <v>45</v>
      </c>
      <c r="X6409" s="2" t="s">
        <v>97</v>
      </c>
      <c r="Y6409" s="2">
        <v>1550</v>
      </c>
      <c r="Z6409" s="2" t="s">
        <v>12967</v>
      </c>
      <c r="AA6409" s="2" t="s">
        <v>99</v>
      </c>
      <c r="AB6409" s="2" t="s">
        <v>209</v>
      </c>
      <c r="AC6409" s="2">
        <v>9.1300000000000008</v>
      </c>
      <c r="AD6409" s="3">
        <v>3608118.75</v>
      </c>
      <c r="AE6409" s="5">
        <v>10</v>
      </c>
      <c r="AF6409" s="2">
        <v>120</v>
      </c>
      <c r="AG6409" s="3">
        <f t="shared" si="706"/>
        <v>47681.555156940201</v>
      </c>
      <c r="AH6409" s="2" t="s">
        <v>50</v>
      </c>
      <c r="AI6409" s="3">
        <v>0</v>
      </c>
    </row>
    <row r="6410" spans="1:35" x14ac:dyDescent="0.3">
      <c r="A6410" s="2" t="s">
        <v>12968</v>
      </c>
      <c r="B6410" s="2" t="s">
        <v>6504</v>
      </c>
      <c r="C6410" s="2" t="s">
        <v>520</v>
      </c>
      <c r="D6410" s="2" t="s">
        <v>81</v>
      </c>
      <c r="E6410" s="2">
        <v>2021</v>
      </c>
      <c r="F6410" s="2" t="s">
        <v>105</v>
      </c>
      <c r="G6410" s="2" t="s">
        <v>93</v>
      </c>
      <c r="H6410" s="2" t="s">
        <v>159</v>
      </c>
      <c r="I6410" s="2" t="s">
        <v>71</v>
      </c>
      <c r="J6410" s="2" t="s">
        <v>72</v>
      </c>
      <c r="K6410" s="3">
        <v>6219025.7800000003</v>
      </c>
      <c r="L6410" s="3">
        <v>1762725.23</v>
      </c>
      <c r="M6410" s="3">
        <f t="shared" si="700"/>
        <v>4456300.5500000007</v>
      </c>
      <c r="N6410" s="3">
        <v>1295249.03</v>
      </c>
      <c r="O6410" s="3">
        <f t="shared" si="701"/>
        <v>3161051.5200000005</v>
      </c>
      <c r="P6410" s="3">
        <v>2285360.65</v>
      </c>
      <c r="Q6410" s="4">
        <f t="shared" si="702"/>
        <v>0.71655926629717248</v>
      </c>
      <c r="R6410" s="4">
        <f t="shared" si="703"/>
        <v>0.36747888348518792</v>
      </c>
      <c r="S6410" s="3">
        <v>6819817.0700000003</v>
      </c>
      <c r="T6410" s="3">
        <f t="shared" si="704"/>
        <v>-600791.29</v>
      </c>
      <c r="U6410" s="4">
        <f t="shared" si="705"/>
        <v>-8.8094927449424973E-2</v>
      </c>
      <c r="V6410" s="2" t="s">
        <v>124</v>
      </c>
      <c r="W6410" s="2" t="s">
        <v>134</v>
      </c>
      <c r="X6410" s="2" t="s">
        <v>160</v>
      </c>
      <c r="Y6410" s="2">
        <v>129.5</v>
      </c>
      <c r="Z6410" s="2" t="s">
        <v>12969</v>
      </c>
      <c r="AA6410" s="2" t="s">
        <v>109</v>
      </c>
      <c r="AB6410" s="2" t="s">
        <v>49</v>
      </c>
      <c r="AC6410" s="2">
        <v>7.67</v>
      </c>
      <c r="AD6410" s="3">
        <v>0</v>
      </c>
      <c r="AE6410" s="5">
        <v>0</v>
      </c>
      <c r="AF6410" s="2">
        <v>0</v>
      </c>
      <c r="AG6410" s="3">
        <f t="shared" si="706"/>
        <v>0</v>
      </c>
      <c r="AH6410" s="2" t="s">
        <v>50</v>
      </c>
      <c r="AI6410" s="3">
        <v>0</v>
      </c>
    </row>
    <row r="6411" spans="1:35" x14ac:dyDescent="0.3">
      <c r="A6411" s="2" t="s">
        <v>12970</v>
      </c>
      <c r="B6411" s="2" t="s">
        <v>11046</v>
      </c>
      <c r="C6411" s="2" t="s">
        <v>377</v>
      </c>
      <c r="D6411" s="2" t="s">
        <v>81</v>
      </c>
      <c r="E6411" s="2">
        <v>2023</v>
      </c>
      <c r="F6411" s="2" t="s">
        <v>105</v>
      </c>
      <c r="G6411" s="2" t="s">
        <v>69</v>
      </c>
      <c r="H6411" s="2" t="s">
        <v>165</v>
      </c>
      <c r="I6411" s="2" t="s">
        <v>131</v>
      </c>
      <c r="J6411" s="2" t="s">
        <v>463</v>
      </c>
      <c r="K6411" s="3">
        <v>4894177.67</v>
      </c>
      <c r="L6411" s="3">
        <v>1957859.2</v>
      </c>
      <c r="M6411" s="3">
        <f t="shared" si="700"/>
        <v>2936318.4699999997</v>
      </c>
      <c r="N6411" s="3">
        <v>887829.43</v>
      </c>
      <c r="O6411" s="3">
        <f t="shared" si="701"/>
        <v>2048489.0399999996</v>
      </c>
      <c r="P6411" s="3">
        <v>1553366.22</v>
      </c>
      <c r="Q6411" s="4">
        <f t="shared" si="702"/>
        <v>0.59996156003874701</v>
      </c>
      <c r="R6411" s="4">
        <f t="shared" si="703"/>
        <v>0.31739064756919622</v>
      </c>
      <c r="S6411" s="3">
        <v>5596660.7999999998</v>
      </c>
      <c r="T6411" s="3">
        <f t="shared" si="704"/>
        <v>-702483.12999999989</v>
      </c>
      <c r="U6411" s="4">
        <f t="shared" si="705"/>
        <v>-0.12551826081723585</v>
      </c>
      <c r="V6411" s="2" t="s">
        <v>73</v>
      </c>
      <c r="W6411" s="2" t="s">
        <v>45</v>
      </c>
      <c r="X6411" s="2" t="s">
        <v>167</v>
      </c>
      <c r="Y6411" s="2">
        <v>17.2</v>
      </c>
      <c r="Z6411" s="2" t="s">
        <v>3234</v>
      </c>
      <c r="AA6411" s="2" t="s">
        <v>109</v>
      </c>
      <c r="AB6411" s="2" t="s">
        <v>149</v>
      </c>
      <c r="AC6411" s="2">
        <v>3.57</v>
      </c>
      <c r="AD6411" s="3">
        <v>0</v>
      </c>
      <c r="AE6411" s="5">
        <v>0</v>
      </c>
      <c r="AF6411" s="2">
        <v>0</v>
      </c>
      <c r="AG6411" s="3">
        <f t="shared" si="706"/>
        <v>0</v>
      </c>
      <c r="AH6411" s="2" t="s">
        <v>50</v>
      </c>
      <c r="AI6411" s="3">
        <v>0</v>
      </c>
    </row>
    <row r="6412" spans="1:35" x14ac:dyDescent="0.3">
      <c r="A6412" s="2" t="s">
        <v>12971</v>
      </c>
      <c r="B6412" s="2" t="s">
        <v>3694</v>
      </c>
      <c r="C6412" s="2" t="s">
        <v>196</v>
      </c>
      <c r="D6412" s="2" t="s">
        <v>38</v>
      </c>
      <c r="E6412" s="2">
        <v>2023</v>
      </c>
      <c r="F6412" s="2" t="s">
        <v>58</v>
      </c>
      <c r="G6412" s="2" t="s">
        <v>69</v>
      </c>
      <c r="H6412" s="2" t="s">
        <v>70</v>
      </c>
      <c r="I6412" s="2" t="s">
        <v>58</v>
      </c>
      <c r="J6412" s="2" t="s">
        <v>191</v>
      </c>
      <c r="K6412" s="3">
        <v>3868045.71</v>
      </c>
      <c r="L6412" s="3">
        <v>1229817.8999999999</v>
      </c>
      <c r="M6412" s="3">
        <f t="shared" si="700"/>
        <v>2638227.81</v>
      </c>
      <c r="N6412" s="3">
        <v>535057.78</v>
      </c>
      <c r="O6412" s="3">
        <f t="shared" si="701"/>
        <v>2103170.0300000003</v>
      </c>
      <c r="P6412" s="3">
        <v>1510520.15</v>
      </c>
      <c r="Q6412" s="4">
        <f t="shared" si="702"/>
        <v>0.68205704063409323</v>
      </c>
      <c r="R6412" s="4">
        <f t="shared" si="703"/>
        <v>0.39051248698919844</v>
      </c>
      <c r="S6412" s="3">
        <v>4619528.8499999996</v>
      </c>
      <c r="T6412" s="3">
        <f t="shared" si="704"/>
        <v>-751483.13999999966</v>
      </c>
      <c r="U6412" s="4">
        <f t="shared" si="705"/>
        <v>-0.16267527802104748</v>
      </c>
      <c r="V6412" s="2" t="s">
        <v>133</v>
      </c>
      <c r="W6412" s="2" t="s">
        <v>60</v>
      </c>
      <c r="X6412" s="2" t="s">
        <v>74</v>
      </c>
      <c r="Y6412" s="2">
        <v>1.36</v>
      </c>
      <c r="Z6412" s="2" t="s">
        <v>12972</v>
      </c>
      <c r="AA6412" s="2" t="s">
        <v>76</v>
      </c>
      <c r="AB6412" s="2" t="s">
        <v>306</v>
      </c>
      <c r="AC6412" s="2">
        <v>7.64</v>
      </c>
      <c r="AD6412" s="3">
        <v>0</v>
      </c>
      <c r="AE6412" s="5">
        <v>0</v>
      </c>
      <c r="AF6412" s="2">
        <v>0</v>
      </c>
      <c r="AG6412" s="3">
        <f t="shared" si="706"/>
        <v>0</v>
      </c>
      <c r="AH6412" s="2" t="s">
        <v>50</v>
      </c>
      <c r="AI6412" s="3">
        <v>0</v>
      </c>
    </row>
    <row r="6413" spans="1:35" x14ac:dyDescent="0.3">
      <c r="A6413" s="2" t="s">
        <v>12973</v>
      </c>
      <c r="B6413" s="2" t="s">
        <v>3134</v>
      </c>
      <c r="C6413" s="2" t="s">
        <v>216</v>
      </c>
      <c r="D6413" s="2" t="s">
        <v>38</v>
      </c>
      <c r="E6413" s="2">
        <v>2024</v>
      </c>
      <c r="F6413" s="2" t="s">
        <v>105</v>
      </c>
      <c r="G6413" s="2" t="s">
        <v>93</v>
      </c>
      <c r="H6413" s="2" t="s">
        <v>159</v>
      </c>
      <c r="I6413" s="2" t="s">
        <v>131</v>
      </c>
      <c r="J6413" s="2" t="s">
        <v>463</v>
      </c>
      <c r="K6413" s="3">
        <v>3684326.42</v>
      </c>
      <c r="L6413" s="3">
        <v>1938352.69</v>
      </c>
      <c r="M6413" s="3">
        <f t="shared" si="700"/>
        <v>1745973.73</v>
      </c>
      <c r="N6413" s="3">
        <v>437835.86</v>
      </c>
      <c r="O6413" s="3">
        <f t="shared" si="701"/>
        <v>1308137.8700000001</v>
      </c>
      <c r="P6413" s="3">
        <v>943933.15</v>
      </c>
      <c r="Q6413" s="4">
        <f t="shared" si="702"/>
        <v>0.47389224812496389</v>
      </c>
      <c r="R6413" s="4">
        <f t="shared" si="703"/>
        <v>0.2562023671073097</v>
      </c>
      <c r="S6413" s="3">
        <v>4209243.46</v>
      </c>
      <c r="T6413" s="3">
        <f t="shared" si="704"/>
        <v>-524917.04</v>
      </c>
      <c r="U6413" s="4">
        <f t="shared" si="705"/>
        <v>-0.12470579214251486</v>
      </c>
      <c r="V6413" s="2" t="s">
        <v>107</v>
      </c>
      <c r="W6413" s="2" t="s">
        <v>207</v>
      </c>
      <c r="X6413" s="2" t="s">
        <v>160</v>
      </c>
      <c r="Y6413" s="2">
        <v>129.5</v>
      </c>
      <c r="Z6413" s="2" t="s">
        <v>12974</v>
      </c>
      <c r="AA6413" s="2" t="s">
        <v>148</v>
      </c>
      <c r="AB6413" s="2" t="s">
        <v>77</v>
      </c>
      <c r="AC6413" s="2">
        <v>4.8</v>
      </c>
      <c r="AD6413" s="3">
        <v>0</v>
      </c>
      <c r="AE6413" s="5">
        <v>0</v>
      </c>
      <c r="AF6413" s="2">
        <v>0</v>
      </c>
      <c r="AG6413" s="3">
        <f t="shared" si="706"/>
        <v>0</v>
      </c>
      <c r="AH6413" s="2" t="s">
        <v>50</v>
      </c>
      <c r="AI6413" s="3">
        <v>0</v>
      </c>
    </row>
    <row r="6414" spans="1:35" x14ac:dyDescent="0.3">
      <c r="A6414" s="2" t="s">
        <v>12975</v>
      </c>
      <c r="B6414" s="2" t="s">
        <v>2346</v>
      </c>
      <c r="C6414" s="2" t="s">
        <v>176</v>
      </c>
      <c r="D6414" s="2" t="s">
        <v>104</v>
      </c>
      <c r="E6414" s="2">
        <v>2020</v>
      </c>
      <c r="F6414" s="2" t="s">
        <v>82</v>
      </c>
      <c r="G6414" s="2" t="s">
        <v>56</v>
      </c>
      <c r="H6414" s="2" t="s">
        <v>262</v>
      </c>
      <c r="I6414" s="2" t="s">
        <v>178</v>
      </c>
      <c r="J6414" s="2" t="s">
        <v>206</v>
      </c>
      <c r="K6414" s="3">
        <v>9893339.0700000003</v>
      </c>
      <c r="L6414" s="3">
        <v>3219699.56</v>
      </c>
      <c r="M6414" s="3">
        <f t="shared" si="700"/>
        <v>6673639.5099999998</v>
      </c>
      <c r="N6414" s="3">
        <v>1467592.62</v>
      </c>
      <c r="O6414" s="3">
        <f t="shared" si="701"/>
        <v>5206046.8899999997</v>
      </c>
      <c r="P6414" s="3">
        <v>3959600.55</v>
      </c>
      <c r="Q6414" s="4">
        <f t="shared" si="702"/>
        <v>0.67455885851893682</v>
      </c>
      <c r="R6414" s="4">
        <f t="shared" si="703"/>
        <v>0.40022893403167265</v>
      </c>
      <c r="S6414" s="3">
        <v>10879235.720000001</v>
      </c>
      <c r="T6414" s="3">
        <f t="shared" si="704"/>
        <v>-985896.65000000037</v>
      </c>
      <c r="U6414" s="4">
        <f t="shared" si="705"/>
        <v>-9.062186677208979E-2</v>
      </c>
      <c r="V6414" s="2" t="s">
        <v>95</v>
      </c>
      <c r="W6414" s="2" t="s">
        <v>207</v>
      </c>
      <c r="X6414" s="2" t="s">
        <v>264</v>
      </c>
      <c r="Y6414" s="2">
        <v>83.5</v>
      </c>
      <c r="Z6414" s="2" t="s">
        <v>2009</v>
      </c>
      <c r="AA6414" s="2" t="s">
        <v>99</v>
      </c>
      <c r="AB6414" s="2" t="s">
        <v>242</v>
      </c>
      <c r="AC6414" s="2">
        <v>2.0499999999999998</v>
      </c>
      <c r="AD6414" s="3">
        <v>1514542.99</v>
      </c>
      <c r="AE6414" s="5">
        <v>5.64</v>
      </c>
      <c r="AF6414" s="2">
        <v>36</v>
      </c>
      <c r="AG6414" s="3">
        <f t="shared" si="706"/>
        <v>45828.689486246294</v>
      </c>
      <c r="AH6414" s="2" t="s">
        <v>230</v>
      </c>
      <c r="AI6414" s="3">
        <v>1385896.45</v>
      </c>
    </row>
    <row r="6415" spans="1:35" x14ac:dyDescent="0.3">
      <c r="A6415" s="2" t="s">
        <v>12976</v>
      </c>
      <c r="B6415" s="2" t="s">
        <v>4581</v>
      </c>
      <c r="C6415" s="2" t="s">
        <v>617</v>
      </c>
      <c r="D6415" s="2" t="s">
        <v>38</v>
      </c>
      <c r="E6415" s="2">
        <v>2020</v>
      </c>
      <c r="F6415" s="2" t="s">
        <v>68</v>
      </c>
      <c r="G6415" s="2" t="s">
        <v>69</v>
      </c>
      <c r="H6415" s="2" t="s">
        <v>272</v>
      </c>
      <c r="I6415" s="2" t="s">
        <v>71</v>
      </c>
      <c r="J6415" s="2" t="s">
        <v>72</v>
      </c>
      <c r="K6415" s="3">
        <v>5763225.0099999998</v>
      </c>
      <c r="L6415" s="3">
        <v>2587259.85</v>
      </c>
      <c r="M6415" s="3">
        <f t="shared" si="700"/>
        <v>3175965.1599999997</v>
      </c>
      <c r="N6415" s="3">
        <v>986757.46</v>
      </c>
      <c r="O6415" s="3">
        <f t="shared" si="701"/>
        <v>2189207.6999999997</v>
      </c>
      <c r="P6415" s="3">
        <v>1719939.51</v>
      </c>
      <c r="Q6415" s="4">
        <f t="shared" si="702"/>
        <v>0.55107429511935713</v>
      </c>
      <c r="R6415" s="4">
        <f t="shared" si="703"/>
        <v>0.2984335171740935</v>
      </c>
      <c r="S6415" s="3">
        <v>5004657.88</v>
      </c>
      <c r="T6415" s="3">
        <f t="shared" si="704"/>
        <v>758567.12999999989</v>
      </c>
      <c r="U6415" s="4">
        <f t="shared" si="705"/>
        <v>0.15157222495296718</v>
      </c>
      <c r="V6415" s="2" t="s">
        <v>133</v>
      </c>
      <c r="W6415" s="2" t="s">
        <v>96</v>
      </c>
      <c r="X6415" s="2" t="s">
        <v>274</v>
      </c>
      <c r="Y6415" s="2">
        <v>1</v>
      </c>
      <c r="Z6415" s="2" t="s">
        <v>12977</v>
      </c>
      <c r="AA6415" s="2" t="s">
        <v>109</v>
      </c>
      <c r="AB6415" s="2" t="s">
        <v>64</v>
      </c>
      <c r="AC6415" s="2">
        <v>4.07</v>
      </c>
      <c r="AD6415" s="3">
        <v>0</v>
      </c>
      <c r="AE6415" s="5">
        <v>0</v>
      </c>
      <c r="AF6415" s="2">
        <v>0</v>
      </c>
      <c r="AG6415" s="3">
        <f t="shared" si="706"/>
        <v>0</v>
      </c>
      <c r="AH6415" s="2" t="s">
        <v>50</v>
      </c>
      <c r="AI6415" s="3">
        <v>0</v>
      </c>
    </row>
    <row r="6416" spans="1:35" x14ac:dyDescent="0.3">
      <c r="A6416" s="2" t="s">
        <v>12978</v>
      </c>
      <c r="B6416" s="2" t="s">
        <v>8576</v>
      </c>
      <c r="C6416" s="2" t="s">
        <v>138</v>
      </c>
      <c r="D6416" s="2" t="s">
        <v>104</v>
      </c>
      <c r="E6416" s="2">
        <v>2024</v>
      </c>
      <c r="F6416" s="2" t="s">
        <v>92</v>
      </c>
      <c r="G6416" s="2" t="s">
        <v>40</v>
      </c>
      <c r="H6416" s="2" t="s">
        <v>171</v>
      </c>
      <c r="I6416" s="2" t="s">
        <v>55</v>
      </c>
      <c r="J6416" s="2" t="s">
        <v>84</v>
      </c>
      <c r="K6416" s="3">
        <v>7129381.1600000001</v>
      </c>
      <c r="L6416" s="3">
        <v>3458974.92</v>
      </c>
      <c r="M6416" s="3">
        <f t="shared" si="700"/>
        <v>3670406.24</v>
      </c>
      <c r="N6416" s="3">
        <v>697558.94</v>
      </c>
      <c r="O6416" s="3">
        <f t="shared" si="701"/>
        <v>2972847.3000000003</v>
      </c>
      <c r="P6416" s="3">
        <v>2256988.02</v>
      </c>
      <c r="Q6416" s="4">
        <f t="shared" si="702"/>
        <v>0.51482816777887075</v>
      </c>
      <c r="R6416" s="4">
        <f t="shared" si="703"/>
        <v>0.31657558620417481</v>
      </c>
      <c r="S6416" s="3">
        <v>7990545.3899999997</v>
      </c>
      <c r="T6416" s="3">
        <f t="shared" si="704"/>
        <v>-861164.22999999952</v>
      </c>
      <c r="U6416" s="4">
        <f t="shared" si="705"/>
        <v>-0.10777289758940967</v>
      </c>
      <c r="V6416" s="2" t="s">
        <v>85</v>
      </c>
      <c r="W6416" s="2" t="s">
        <v>60</v>
      </c>
      <c r="X6416" s="2" t="s">
        <v>86</v>
      </c>
      <c r="Y6416" s="2">
        <v>0.92</v>
      </c>
      <c r="Z6416" s="2" t="s">
        <v>12112</v>
      </c>
      <c r="AA6416" s="2" t="s">
        <v>141</v>
      </c>
      <c r="AB6416" s="2" t="s">
        <v>182</v>
      </c>
      <c r="AC6416" s="2">
        <v>6.8</v>
      </c>
      <c r="AD6416" s="3">
        <v>0</v>
      </c>
      <c r="AE6416" s="5">
        <v>0</v>
      </c>
      <c r="AF6416" s="2">
        <v>0</v>
      </c>
      <c r="AG6416" s="3">
        <f t="shared" si="706"/>
        <v>0</v>
      </c>
      <c r="AH6416" s="2" t="s">
        <v>50</v>
      </c>
      <c r="AI6416" s="3">
        <v>0</v>
      </c>
    </row>
    <row r="6417" spans="1:35" x14ac:dyDescent="0.3">
      <c r="A6417" s="2" t="s">
        <v>12979</v>
      </c>
      <c r="B6417" s="2" t="s">
        <v>7407</v>
      </c>
      <c r="C6417" s="2" t="s">
        <v>387</v>
      </c>
      <c r="D6417" s="2" t="s">
        <v>81</v>
      </c>
      <c r="E6417" s="2">
        <v>2020</v>
      </c>
      <c r="F6417" s="2" t="s">
        <v>105</v>
      </c>
      <c r="G6417" s="2" t="s">
        <v>69</v>
      </c>
      <c r="H6417" s="2" t="s">
        <v>272</v>
      </c>
      <c r="I6417" s="2" t="s">
        <v>55</v>
      </c>
      <c r="J6417" s="2" t="s">
        <v>84</v>
      </c>
      <c r="K6417" s="3">
        <v>1145118.6100000001</v>
      </c>
      <c r="L6417" s="3">
        <v>599012.16</v>
      </c>
      <c r="M6417" s="3">
        <f t="shared" si="700"/>
        <v>546106.45000000007</v>
      </c>
      <c r="N6417" s="3">
        <v>92030.01</v>
      </c>
      <c r="O6417" s="3">
        <f t="shared" si="701"/>
        <v>454076.44000000006</v>
      </c>
      <c r="P6417" s="3">
        <v>319442.78000000003</v>
      </c>
      <c r="Q6417" s="4">
        <f t="shared" si="702"/>
        <v>0.47689946284254348</v>
      </c>
      <c r="R6417" s="4">
        <f t="shared" si="703"/>
        <v>0.27896043013395794</v>
      </c>
      <c r="S6417" s="3">
        <v>1357075.16</v>
      </c>
      <c r="T6417" s="3">
        <f t="shared" si="704"/>
        <v>-211956.54999999981</v>
      </c>
      <c r="U6417" s="4">
        <f t="shared" si="705"/>
        <v>-0.15618630142784415</v>
      </c>
      <c r="V6417" s="2" t="s">
        <v>107</v>
      </c>
      <c r="W6417" s="2" t="s">
        <v>45</v>
      </c>
      <c r="X6417" s="2" t="s">
        <v>274</v>
      </c>
      <c r="Y6417" s="2">
        <v>1</v>
      </c>
      <c r="Z6417" s="2" t="s">
        <v>11249</v>
      </c>
      <c r="AA6417" s="2" t="s">
        <v>141</v>
      </c>
      <c r="AB6417" s="2" t="s">
        <v>110</v>
      </c>
      <c r="AC6417" s="2">
        <v>4.8899999999999997</v>
      </c>
      <c r="AD6417" s="3">
        <v>0</v>
      </c>
      <c r="AE6417" s="5">
        <v>0</v>
      </c>
      <c r="AF6417" s="2">
        <v>0</v>
      </c>
      <c r="AG6417" s="3">
        <f t="shared" si="706"/>
        <v>0</v>
      </c>
      <c r="AH6417" s="2" t="s">
        <v>50</v>
      </c>
      <c r="AI6417" s="3">
        <v>0</v>
      </c>
    </row>
    <row r="6418" spans="1:35" x14ac:dyDescent="0.3">
      <c r="A6418" s="2" t="s">
        <v>12980</v>
      </c>
      <c r="B6418" s="2" t="s">
        <v>726</v>
      </c>
      <c r="C6418" s="2" t="s">
        <v>103</v>
      </c>
      <c r="D6418" s="2" t="s">
        <v>104</v>
      </c>
      <c r="E6418" s="2">
        <v>2020</v>
      </c>
      <c r="F6418" s="2" t="s">
        <v>82</v>
      </c>
      <c r="G6418" s="2" t="s">
        <v>69</v>
      </c>
      <c r="H6418" s="2" t="s">
        <v>70</v>
      </c>
      <c r="I6418" s="2" t="s">
        <v>55</v>
      </c>
      <c r="J6418" s="2" t="s">
        <v>154</v>
      </c>
      <c r="K6418" s="3">
        <v>2486862.21</v>
      </c>
      <c r="L6418" s="3">
        <v>1141461.1000000001</v>
      </c>
      <c r="M6418" s="3">
        <f t="shared" si="700"/>
        <v>1345401.1099999999</v>
      </c>
      <c r="N6418" s="3">
        <v>368514.83</v>
      </c>
      <c r="O6418" s="3">
        <f t="shared" si="701"/>
        <v>976886.2799999998</v>
      </c>
      <c r="P6418" s="3">
        <v>734095.35</v>
      </c>
      <c r="Q6418" s="4">
        <f t="shared" si="702"/>
        <v>0.54100348004403509</v>
      </c>
      <c r="R6418" s="4">
        <f t="shared" si="703"/>
        <v>0.29518939451012044</v>
      </c>
      <c r="S6418" s="3">
        <v>2570837.86</v>
      </c>
      <c r="T6418" s="3">
        <f t="shared" si="704"/>
        <v>-83975.649999999907</v>
      </c>
      <c r="U6418" s="4">
        <f t="shared" si="705"/>
        <v>-3.2664700993628559E-2</v>
      </c>
      <c r="V6418" s="2" t="s">
        <v>73</v>
      </c>
      <c r="W6418" s="2" t="s">
        <v>125</v>
      </c>
      <c r="X6418" s="2" t="s">
        <v>74</v>
      </c>
      <c r="Y6418" s="2">
        <v>1.36</v>
      </c>
      <c r="Z6418" s="2" t="s">
        <v>12981</v>
      </c>
      <c r="AA6418" s="2" t="s">
        <v>76</v>
      </c>
      <c r="AB6418" s="2" t="s">
        <v>209</v>
      </c>
      <c r="AC6418" s="2">
        <v>2.11</v>
      </c>
      <c r="AD6418" s="3">
        <v>0</v>
      </c>
      <c r="AE6418" s="5">
        <v>0</v>
      </c>
      <c r="AF6418" s="2">
        <v>0</v>
      </c>
      <c r="AG6418" s="3">
        <f t="shared" si="706"/>
        <v>0</v>
      </c>
      <c r="AH6418" s="2" t="s">
        <v>50</v>
      </c>
      <c r="AI6418" s="3">
        <v>0</v>
      </c>
    </row>
    <row r="6419" spans="1:35" x14ac:dyDescent="0.3">
      <c r="A6419" s="2" t="s">
        <v>12982</v>
      </c>
      <c r="B6419" s="2" t="s">
        <v>8603</v>
      </c>
      <c r="C6419" s="2" t="s">
        <v>257</v>
      </c>
      <c r="D6419" s="2" t="s">
        <v>104</v>
      </c>
      <c r="E6419" s="2">
        <v>2024</v>
      </c>
      <c r="F6419" s="2" t="s">
        <v>92</v>
      </c>
      <c r="G6419" s="2" t="s">
        <v>93</v>
      </c>
      <c r="H6419" s="2" t="s">
        <v>159</v>
      </c>
      <c r="I6419" s="2" t="s">
        <v>39</v>
      </c>
      <c r="J6419" s="2" t="s">
        <v>566</v>
      </c>
      <c r="K6419" s="3">
        <v>1561746.6</v>
      </c>
      <c r="L6419" s="3">
        <v>519901.21</v>
      </c>
      <c r="M6419" s="3">
        <f t="shared" si="700"/>
        <v>1041845.3900000001</v>
      </c>
      <c r="N6419" s="3">
        <v>164884.06</v>
      </c>
      <c r="O6419" s="3">
        <f t="shared" si="701"/>
        <v>876961.33000000007</v>
      </c>
      <c r="P6419" s="3">
        <v>693852.98</v>
      </c>
      <c r="Q6419" s="4">
        <f t="shared" si="702"/>
        <v>0.66710271051654602</v>
      </c>
      <c r="R6419" s="4">
        <f t="shared" si="703"/>
        <v>0.44428012841519871</v>
      </c>
      <c r="S6419" s="3">
        <v>1797741.11</v>
      </c>
      <c r="T6419" s="3">
        <f t="shared" si="704"/>
        <v>-235994.51</v>
      </c>
      <c r="U6419" s="4">
        <f t="shared" si="705"/>
        <v>-0.13127280045345349</v>
      </c>
      <c r="V6419" s="2" t="s">
        <v>85</v>
      </c>
      <c r="W6419" s="2" t="s">
        <v>134</v>
      </c>
      <c r="X6419" s="2" t="s">
        <v>160</v>
      </c>
      <c r="Y6419" s="2">
        <v>129.5</v>
      </c>
      <c r="Z6419" s="2" t="s">
        <v>1352</v>
      </c>
      <c r="AA6419" s="2" t="s">
        <v>141</v>
      </c>
      <c r="AB6419" s="2" t="s">
        <v>182</v>
      </c>
      <c r="AC6419" s="2">
        <v>5.39</v>
      </c>
      <c r="AD6419" s="3">
        <v>0</v>
      </c>
      <c r="AE6419" s="5">
        <v>0</v>
      </c>
      <c r="AF6419" s="2">
        <v>0</v>
      </c>
      <c r="AG6419" s="3">
        <f t="shared" si="706"/>
        <v>0</v>
      </c>
      <c r="AH6419" s="2" t="s">
        <v>50</v>
      </c>
      <c r="AI6419" s="3">
        <v>0</v>
      </c>
    </row>
    <row r="6420" spans="1:35" x14ac:dyDescent="0.3">
      <c r="A6420" s="2" t="s">
        <v>12983</v>
      </c>
      <c r="B6420" s="2" t="s">
        <v>3037</v>
      </c>
      <c r="C6420" s="2" t="s">
        <v>956</v>
      </c>
      <c r="D6420" s="2" t="s">
        <v>104</v>
      </c>
      <c r="E6420" s="2">
        <v>2022</v>
      </c>
      <c r="F6420" s="2" t="s">
        <v>39</v>
      </c>
      <c r="G6420" s="2" t="s">
        <v>40</v>
      </c>
      <c r="H6420" s="2" t="s">
        <v>139</v>
      </c>
      <c r="I6420" s="2" t="s">
        <v>71</v>
      </c>
      <c r="J6420" s="2" t="s">
        <v>293</v>
      </c>
      <c r="K6420" s="3">
        <v>3102474.01</v>
      </c>
      <c r="L6420" s="3">
        <v>1412493.21</v>
      </c>
      <c r="M6420" s="3">
        <f t="shared" si="700"/>
        <v>1689980.7999999998</v>
      </c>
      <c r="N6420" s="3">
        <v>334540.31</v>
      </c>
      <c r="O6420" s="3">
        <f t="shared" si="701"/>
        <v>1355440.4899999998</v>
      </c>
      <c r="P6420" s="3">
        <v>989793.64</v>
      </c>
      <c r="Q6420" s="4">
        <f t="shared" si="702"/>
        <v>0.54472037301611431</v>
      </c>
      <c r="R6420" s="4">
        <f t="shared" si="703"/>
        <v>0.31903366049470955</v>
      </c>
      <c r="S6420" s="3">
        <v>3100385.23</v>
      </c>
      <c r="T6420" s="3">
        <f t="shared" si="704"/>
        <v>2088.7799999997951</v>
      </c>
      <c r="U6420" s="4">
        <f t="shared" si="705"/>
        <v>6.7371627879926231E-4</v>
      </c>
      <c r="V6420" s="2" t="s">
        <v>44</v>
      </c>
      <c r="W6420" s="2" t="s">
        <v>134</v>
      </c>
      <c r="X6420" s="2" t="s">
        <v>86</v>
      </c>
      <c r="Y6420" s="2">
        <v>0.92</v>
      </c>
      <c r="Z6420" s="2" t="s">
        <v>12984</v>
      </c>
      <c r="AA6420" s="2" t="s">
        <v>141</v>
      </c>
      <c r="AB6420" s="2" t="s">
        <v>149</v>
      </c>
      <c r="AC6420" s="2">
        <v>6.9</v>
      </c>
      <c r="AD6420" s="3">
        <v>0</v>
      </c>
      <c r="AE6420" s="5">
        <v>0</v>
      </c>
      <c r="AF6420" s="2">
        <v>0</v>
      </c>
      <c r="AG6420" s="3">
        <f t="shared" si="706"/>
        <v>0</v>
      </c>
      <c r="AH6420" s="2" t="s">
        <v>50</v>
      </c>
      <c r="AI6420" s="3">
        <v>0</v>
      </c>
    </row>
    <row r="6421" spans="1:35" x14ac:dyDescent="0.3">
      <c r="A6421" s="2" t="s">
        <v>12985</v>
      </c>
      <c r="B6421" s="2" t="s">
        <v>3510</v>
      </c>
      <c r="C6421" s="2" t="s">
        <v>648</v>
      </c>
      <c r="D6421" s="2" t="s">
        <v>104</v>
      </c>
      <c r="E6421" s="2">
        <v>2021</v>
      </c>
      <c r="F6421" s="2" t="s">
        <v>58</v>
      </c>
      <c r="G6421" s="2" t="s">
        <v>40</v>
      </c>
      <c r="H6421" s="2" t="s">
        <v>171</v>
      </c>
      <c r="I6421" s="2" t="s">
        <v>58</v>
      </c>
      <c r="J6421" s="2" t="s">
        <v>59</v>
      </c>
      <c r="K6421" s="3">
        <v>6870785</v>
      </c>
      <c r="L6421" s="3">
        <v>2963937.97</v>
      </c>
      <c r="M6421" s="3">
        <f t="shared" si="700"/>
        <v>3906847.03</v>
      </c>
      <c r="N6421" s="3">
        <v>1102516.28</v>
      </c>
      <c r="O6421" s="3">
        <f t="shared" si="701"/>
        <v>2804330.75</v>
      </c>
      <c r="P6421" s="3">
        <v>1970308.77</v>
      </c>
      <c r="Q6421" s="4">
        <f t="shared" si="702"/>
        <v>0.56861727298991305</v>
      </c>
      <c r="R6421" s="4">
        <f t="shared" si="703"/>
        <v>0.28676618028362116</v>
      </c>
      <c r="S6421" s="3">
        <v>6397265.5800000001</v>
      </c>
      <c r="T6421" s="3">
        <f t="shared" si="704"/>
        <v>473519.41999999993</v>
      </c>
      <c r="U6421" s="4">
        <f t="shared" si="705"/>
        <v>7.4019034238687956E-2</v>
      </c>
      <c r="V6421" s="2" t="s">
        <v>95</v>
      </c>
      <c r="W6421" s="2" t="s">
        <v>125</v>
      </c>
      <c r="X6421" s="2" t="s">
        <v>86</v>
      </c>
      <c r="Y6421" s="2">
        <v>0.92</v>
      </c>
      <c r="Z6421" s="2" t="s">
        <v>10563</v>
      </c>
      <c r="AA6421" s="2" t="s">
        <v>109</v>
      </c>
      <c r="AB6421" s="2" t="s">
        <v>209</v>
      </c>
      <c r="AC6421" s="2">
        <v>3.02</v>
      </c>
      <c r="AD6421" s="3">
        <v>0</v>
      </c>
      <c r="AE6421" s="5">
        <v>0</v>
      </c>
      <c r="AF6421" s="2">
        <v>0</v>
      </c>
      <c r="AG6421" s="3">
        <f t="shared" si="706"/>
        <v>0</v>
      </c>
      <c r="AH6421" s="2" t="s">
        <v>50</v>
      </c>
      <c r="AI6421" s="3">
        <v>0</v>
      </c>
    </row>
    <row r="6422" spans="1:35" x14ac:dyDescent="0.3">
      <c r="A6422" s="2" t="s">
        <v>12986</v>
      </c>
      <c r="B6422" s="2" t="s">
        <v>1538</v>
      </c>
      <c r="C6422" s="2" t="s">
        <v>448</v>
      </c>
      <c r="D6422" s="2" t="s">
        <v>54</v>
      </c>
      <c r="E6422" s="2">
        <v>2021</v>
      </c>
      <c r="F6422" s="2" t="s">
        <v>58</v>
      </c>
      <c r="G6422" s="2" t="s">
        <v>114</v>
      </c>
      <c r="H6422" s="2" t="s">
        <v>234</v>
      </c>
      <c r="I6422" s="2" t="s">
        <v>42</v>
      </c>
      <c r="J6422" s="2" t="s">
        <v>422</v>
      </c>
      <c r="K6422" s="3">
        <v>8266914.2599999998</v>
      </c>
      <c r="L6422" s="3">
        <v>4407066.3600000003</v>
      </c>
      <c r="M6422" s="3">
        <f t="shared" si="700"/>
        <v>3859847.8999999994</v>
      </c>
      <c r="N6422" s="3">
        <v>915184.78</v>
      </c>
      <c r="O6422" s="3">
        <f t="shared" si="701"/>
        <v>2944663.1199999992</v>
      </c>
      <c r="P6422" s="3">
        <v>2237289.37</v>
      </c>
      <c r="Q6422" s="4">
        <f t="shared" si="702"/>
        <v>0.46690310055302298</v>
      </c>
      <c r="R6422" s="4">
        <f t="shared" si="703"/>
        <v>0.27063173750637159</v>
      </c>
      <c r="S6422" s="3">
        <v>9557176.4100000001</v>
      </c>
      <c r="T6422" s="3">
        <f t="shared" si="704"/>
        <v>-1290262.1500000004</v>
      </c>
      <c r="U6422" s="4">
        <f t="shared" si="705"/>
        <v>-0.13500453425239226</v>
      </c>
      <c r="V6422" s="2" t="s">
        <v>133</v>
      </c>
      <c r="W6422" s="2" t="s">
        <v>207</v>
      </c>
      <c r="X6422" s="2" t="s">
        <v>236</v>
      </c>
      <c r="Y6422" s="2">
        <v>3.67</v>
      </c>
      <c r="Z6422" s="2" t="s">
        <v>12987</v>
      </c>
      <c r="AA6422" s="2" t="s">
        <v>48</v>
      </c>
      <c r="AB6422" s="2" t="s">
        <v>77</v>
      </c>
      <c r="AC6422" s="2">
        <v>1.31</v>
      </c>
      <c r="AD6422" s="3">
        <v>0</v>
      </c>
      <c r="AE6422" s="5">
        <v>0</v>
      </c>
      <c r="AF6422" s="2">
        <v>0</v>
      </c>
      <c r="AG6422" s="3">
        <f t="shared" si="706"/>
        <v>0</v>
      </c>
      <c r="AH6422" s="2" t="s">
        <v>50</v>
      </c>
      <c r="AI6422" s="3">
        <v>0</v>
      </c>
    </row>
    <row r="6423" spans="1:35" x14ac:dyDescent="0.3">
      <c r="A6423" s="2" t="s">
        <v>12988</v>
      </c>
      <c r="B6423" s="2" t="s">
        <v>2844</v>
      </c>
      <c r="C6423" s="2" t="s">
        <v>734</v>
      </c>
      <c r="D6423" s="2" t="s">
        <v>38</v>
      </c>
      <c r="E6423" s="2">
        <v>2024</v>
      </c>
      <c r="F6423" s="2" t="s">
        <v>58</v>
      </c>
      <c r="G6423" s="2" t="s">
        <v>56</v>
      </c>
      <c r="H6423" s="2" t="s">
        <v>57</v>
      </c>
      <c r="I6423" s="2" t="s">
        <v>71</v>
      </c>
      <c r="J6423" s="2" t="s">
        <v>72</v>
      </c>
      <c r="K6423" s="3">
        <v>7003509.4400000004</v>
      </c>
      <c r="L6423" s="3">
        <v>3785150.24</v>
      </c>
      <c r="M6423" s="3">
        <f t="shared" si="700"/>
        <v>3218359.2</v>
      </c>
      <c r="N6423" s="3">
        <v>1327872.8799999999</v>
      </c>
      <c r="O6423" s="3">
        <f t="shared" si="701"/>
        <v>1890486.3200000003</v>
      </c>
      <c r="P6423" s="3">
        <v>1508138.2</v>
      </c>
      <c r="Q6423" s="4">
        <f t="shared" si="702"/>
        <v>0.45953521267760294</v>
      </c>
      <c r="R6423" s="4">
        <f t="shared" si="703"/>
        <v>0.21534035370701232</v>
      </c>
      <c r="S6423" s="3">
        <v>6176943.4699999997</v>
      </c>
      <c r="T6423" s="3">
        <f t="shared" si="704"/>
        <v>826565.97000000067</v>
      </c>
      <c r="U6423" s="4">
        <f t="shared" si="705"/>
        <v>0.1338147214742117</v>
      </c>
      <c r="V6423" s="2" t="s">
        <v>85</v>
      </c>
      <c r="W6423" s="2" t="s">
        <v>96</v>
      </c>
      <c r="X6423" s="2" t="s">
        <v>61</v>
      </c>
      <c r="Y6423" s="2">
        <v>1.53</v>
      </c>
      <c r="Z6423" s="2" t="s">
        <v>12989</v>
      </c>
      <c r="AA6423" s="2" t="s">
        <v>148</v>
      </c>
      <c r="AB6423" s="2" t="s">
        <v>77</v>
      </c>
      <c r="AC6423" s="2">
        <v>7.82</v>
      </c>
      <c r="AD6423" s="3">
        <v>0</v>
      </c>
      <c r="AE6423" s="5">
        <v>0</v>
      </c>
      <c r="AF6423" s="2">
        <v>0</v>
      </c>
      <c r="AG6423" s="3">
        <f t="shared" si="706"/>
        <v>0</v>
      </c>
      <c r="AH6423" s="2" t="s">
        <v>50</v>
      </c>
      <c r="AI6423" s="3">
        <v>0</v>
      </c>
    </row>
    <row r="6424" spans="1:35" x14ac:dyDescent="0.3">
      <c r="A6424" s="2" t="s">
        <v>12990</v>
      </c>
      <c r="B6424" s="2" t="s">
        <v>8099</v>
      </c>
      <c r="C6424" s="2" t="s">
        <v>456</v>
      </c>
      <c r="D6424" s="2" t="s">
        <v>54</v>
      </c>
      <c r="E6424" s="2">
        <v>2023</v>
      </c>
      <c r="F6424" s="2" t="s">
        <v>58</v>
      </c>
      <c r="G6424" s="2" t="s">
        <v>69</v>
      </c>
      <c r="H6424" s="2" t="s">
        <v>272</v>
      </c>
      <c r="I6424" s="2" t="s">
        <v>178</v>
      </c>
      <c r="J6424" s="2" t="s">
        <v>179</v>
      </c>
      <c r="K6424" s="3">
        <v>7502918.6200000001</v>
      </c>
      <c r="L6424" s="3">
        <v>3178301.06</v>
      </c>
      <c r="M6424" s="3">
        <f t="shared" si="700"/>
        <v>4324617.5600000005</v>
      </c>
      <c r="N6424" s="3">
        <v>839495.42</v>
      </c>
      <c r="O6424" s="3">
        <f t="shared" si="701"/>
        <v>3485122.1400000006</v>
      </c>
      <c r="P6424" s="3">
        <v>2611383.38</v>
      </c>
      <c r="Q6424" s="4">
        <f t="shared" si="702"/>
        <v>0.57639137234837823</v>
      </c>
      <c r="R6424" s="4">
        <f t="shared" si="703"/>
        <v>0.34804900762738111</v>
      </c>
      <c r="S6424" s="3">
        <v>8787155.6600000001</v>
      </c>
      <c r="T6424" s="3">
        <f t="shared" si="704"/>
        <v>-1284237.04</v>
      </c>
      <c r="U6424" s="4">
        <f t="shared" si="705"/>
        <v>-0.14614934453090137</v>
      </c>
      <c r="V6424" s="2" t="s">
        <v>107</v>
      </c>
      <c r="W6424" s="2" t="s">
        <v>45</v>
      </c>
      <c r="X6424" s="2" t="s">
        <v>274</v>
      </c>
      <c r="Y6424" s="2">
        <v>1</v>
      </c>
      <c r="Z6424" s="2" t="s">
        <v>12991</v>
      </c>
      <c r="AA6424" s="2" t="s">
        <v>63</v>
      </c>
      <c r="AB6424" s="2" t="s">
        <v>110</v>
      </c>
      <c r="AC6424" s="2">
        <v>4.29</v>
      </c>
      <c r="AD6424" s="3">
        <v>4836748.55</v>
      </c>
      <c r="AE6424" s="5">
        <v>17.989999999999998</v>
      </c>
      <c r="AF6424" s="2">
        <v>60</v>
      </c>
      <c r="AG6424" s="3">
        <f t="shared" si="706"/>
        <v>122795.31298735319</v>
      </c>
      <c r="AH6424" s="2" t="s">
        <v>50</v>
      </c>
      <c r="AI6424" s="3">
        <v>0</v>
      </c>
    </row>
    <row r="6425" spans="1:35" x14ac:dyDescent="0.3">
      <c r="A6425" s="2" t="s">
        <v>12992</v>
      </c>
      <c r="B6425" s="2" t="s">
        <v>6402</v>
      </c>
      <c r="C6425" s="2" t="s">
        <v>287</v>
      </c>
      <c r="D6425" s="2" t="s">
        <v>104</v>
      </c>
      <c r="E6425" s="2">
        <v>2021</v>
      </c>
      <c r="F6425" s="2" t="s">
        <v>105</v>
      </c>
      <c r="G6425" s="2" t="s">
        <v>69</v>
      </c>
      <c r="H6425" s="2" t="s">
        <v>165</v>
      </c>
      <c r="I6425" s="2" t="s">
        <v>178</v>
      </c>
      <c r="J6425" s="2" t="s">
        <v>342</v>
      </c>
      <c r="K6425" s="3">
        <v>8463424.0899999999</v>
      </c>
      <c r="L6425" s="3">
        <v>3108695.14</v>
      </c>
      <c r="M6425" s="3">
        <f t="shared" si="700"/>
        <v>5354728.9499999993</v>
      </c>
      <c r="N6425" s="3">
        <v>1029045.67</v>
      </c>
      <c r="O6425" s="3">
        <f t="shared" si="701"/>
        <v>4325683.2799999993</v>
      </c>
      <c r="P6425" s="3">
        <v>3086506.81</v>
      </c>
      <c r="Q6425" s="4">
        <f t="shared" si="702"/>
        <v>0.63269060997745641</v>
      </c>
      <c r="R6425" s="4">
        <f t="shared" si="703"/>
        <v>0.36468771707267716</v>
      </c>
      <c r="S6425" s="3">
        <v>7187631.9800000004</v>
      </c>
      <c r="T6425" s="3">
        <f t="shared" si="704"/>
        <v>1275792.1099999994</v>
      </c>
      <c r="U6425" s="4">
        <f t="shared" si="705"/>
        <v>0.17749825165645158</v>
      </c>
      <c r="V6425" s="2" t="s">
        <v>95</v>
      </c>
      <c r="W6425" s="2" t="s">
        <v>134</v>
      </c>
      <c r="X6425" s="2" t="s">
        <v>167</v>
      </c>
      <c r="Y6425" s="2">
        <v>17.2</v>
      </c>
      <c r="Z6425" s="2" t="s">
        <v>12993</v>
      </c>
      <c r="AA6425" s="2" t="s">
        <v>141</v>
      </c>
      <c r="AB6425" s="2" t="s">
        <v>77</v>
      </c>
      <c r="AC6425" s="2">
        <v>3.16</v>
      </c>
      <c r="AD6425" s="3">
        <v>3705415.07</v>
      </c>
      <c r="AE6425" s="5">
        <v>16.3</v>
      </c>
      <c r="AF6425" s="2">
        <v>24</v>
      </c>
      <c r="AG6425" s="3">
        <f t="shared" si="706"/>
        <v>181960.2405500281</v>
      </c>
      <c r="AH6425" s="2" t="s">
        <v>50</v>
      </c>
      <c r="AI6425" s="3">
        <v>0</v>
      </c>
    </row>
    <row r="6426" spans="1:35" x14ac:dyDescent="0.3">
      <c r="A6426" s="2" t="s">
        <v>12994</v>
      </c>
      <c r="B6426" s="2" t="s">
        <v>10720</v>
      </c>
      <c r="C6426" s="2" t="s">
        <v>233</v>
      </c>
      <c r="D6426" s="2" t="s">
        <v>38</v>
      </c>
      <c r="E6426" s="2">
        <v>2023</v>
      </c>
      <c r="F6426" s="2" t="s">
        <v>39</v>
      </c>
      <c r="G6426" s="2" t="s">
        <v>69</v>
      </c>
      <c r="H6426" s="2" t="s">
        <v>165</v>
      </c>
      <c r="I6426" s="2" t="s">
        <v>71</v>
      </c>
      <c r="J6426" s="2" t="s">
        <v>72</v>
      </c>
      <c r="K6426" s="3">
        <v>2918965.64</v>
      </c>
      <c r="L6426" s="3">
        <v>1409279.57</v>
      </c>
      <c r="M6426" s="3">
        <f t="shared" si="700"/>
        <v>1509686.07</v>
      </c>
      <c r="N6426" s="3">
        <v>641121.03</v>
      </c>
      <c r="O6426" s="3">
        <f t="shared" si="701"/>
        <v>868565.04</v>
      </c>
      <c r="P6426" s="3">
        <v>616689.03</v>
      </c>
      <c r="Q6426" s="4">
        <f t="shared" si="702"/>
        <v>0.51719898628200367</v>
      </c>
      <c r="R6426" s="4">
        <f t="shared" si="703"/>
        <v>0.21126971196550295</v>
      </c>
      <c r="S6426" s="3">
        <v>3178118.21</v>
      </c>
      <c r="T6426" s="3">
        <f t="shared" si="704"/>
        <v>-259152.56999999983</v>
      </c>
      <c r="U6426" s="4">
        <f t="shared" si="705"/>
        <v>-8.1542772444578082E-2</v>
      </c>
      <c r="V6426" s="2" t="s">
        <v>73</v>
      </c>
      <c r="W6426" s="2" t="s">
        <v>60</v>
      </c>
      <c r="X6426" s="2" t="s">
        <v>167</v>
      </c>
      <c r="Y6426" s="2">
        <v>17.2</v>
      </c>
      <c r="Z6426" s="2" t="s">
        <v>5136</v>
      </c>
      <c r="AA6426" s="2" t="s">
        <v>109</v>
      </c>
      <c r="AB6426" s="2" t="s">
        <v>88</v>
      </c>
      <c r="AC6426" s="2">
        <v>8.01</v>
      </c>
      <c r="AD6426" s="3">
        <v>0</v>
      </c>
      <c r="AE6426" s="5">
        <v>0</v>
      </c>
      <c r="AF6426" s="2">
        <v>0</v>
      </c>
      <c r="AG6426" s="3">
        <f t="shared" si="706"/>
        <v>0</v>
      </c>
      <c r="AH6426" s="2" t="s">
        <v>50</v>
      </c>
      <c r="AI6426" s="3">
        <v>0</v>
      </c>
    </row>
    <row r="6427" spans="1:35" x14ac:dyDescent="0.3">
      <c r="A6427" s="2" t="s">
        <v>12995</v>
      </c>
      <c r="B6427" s="2" t="s">
        <v>1868</v>
      </c>
      <c r="C6427" s="2" t="s">
        <v>956</v>
      </c>
      <c r="D6427" s="2" t="s">
        <v>104</v>
      </c>
      <c r="E6427" s="2">
        <v>2022</v>
      </c>
      <c r="F6427" s="2" t="s">
        <v>39</v>
      </c>
      <c r="G6427" s="2" t="s">
        <v>56</v>
      </c>
      <c r="H6427" s="2" t="s">
        <v>123</v>
      </c>
      <c r="I6427" s="2" t="s">
        <v>71</v>
      </c>
      <c r="J6427" s="2" t="s">
        <v>72</v>
      </c>
      <c r="K6427" s="3">
        <v>9901928.6600000001</v>
      </c>
      <c r="L6427" s="3">
        <v>5363188.45</v>
      </c>
      <c r="M6427" s="3">
        <f t="shared" si="700"/>
        <v>4538740.21</v>
      </c>
      <c r="N6427" s="3">
        <v>1055141.08</v>
      </c>
      <c r="O6427" s="3">
        <f t="shared" si="701"/>
        <v>3483599.13</v>
      </c>
      <c r="P6427" s="3">
        <v>2677762.06</v>
      </c>
      <c r="Q6427" s="4">
        <f t="shared" si="702"/>
        <v>0.45836931024708066</v>
      </c>
      <c r="R6427" s="4">
        <f t="shared" si="703"/>
        <v>0.27042833289812857</v>
      </c>
      <c r="S6427" s="3">
        <v>8187827.4800000004</v>
      </c>
      <c r="T6427" s="3">
        <f t="shared" si="704"/>
        <v>1714101.1799999997</v>
      </c>
      <c r="U6427" s="4">
        <f t="shared" si="705"/>
        <v>0.20934749592452326</v>
      </c>
      <c r="V6427" s="2" t="s">
        <v>133</v>
      </c>
      <c r="W6427" s="2" t="s">
        <v>117</v>
      </c>
      <c r="X6427" s="2" t="s">
        <v>126</v>
      </c>
      <c r="Y6427" s="2">
        <v>1.34</v>
      </c>
      <c r="Z6427" s="2" t="s">
        <v>10970</v>
      </c>
      <c r="AA6427" s="2" t="s">
        <v>48</v>
      </c>
      <c r="AB6427" s="2" t="s">
        <v>306</v>
      </c>
      <c r="AC6427" s="2">
        <v>9.18</v>
      </c>
      <c r="AD6427" s="3">
        <v>0</v>
      </c>
      <c r="AE6427" s="5">
        <v>0</v>
      </c>
      <c r="AF6427" s="2">
        <v>0</v>
      </c>
      <c r="AG6427" s="3">
        <f t="shared" si="706"/>
        <v>0</v>
      </c>
      <c r="AH6427" s="2" t="s">
        <v>50</v>
      </c>
      <c r="AI6427" s="3">
        <v>0</v>
      </c>
    </row>
    <row r="6428" spans="1:35" x14ac:dyDescent="0.3">
      <c r="A6428" s="2" t="s">
        <v>12996</v>
      </c>
      <c r="B6428" s="2" t="s">
        <v>2700</v>
      </c>
      <c r="C6428" s="2" t="s">
        <v>67</v>
      </c>
      <c r="D6428" s="2" t="s">
        <v>54</v>
      </c>
      <c r="E6428" s="2">
        <v>2022</v>
      </c>
      <c r="F6428" s="2" t="s">
        <v>55</v>
      </c>
      <c r="G6428" s="2" t="s">
        <v>69</v>
      </c>
      <c r="H6428" s="2" t="s">
        <v>272</v>
      </c>
      <c r="I6428" s="2" t="s">
        <v>131</v>
      </c>
      <c r="J6428" s="2" t="s">
        <v>235</v>
      </c>
      <c r="K6428" s="3">
        <v>9739034.2699999996</v>
      </c>
      <c r="L6428" s="3">
        <v>5213486.0199999996</v>
      </c>
      <c r="M6428" s="3">
        <f t="shared" si="700"/>
        <v>4525548.25</v>
      </c>
      <c r="N6428" s="3">
        <v>1276117.6399999999</v>
      </c>
      <c r="O6428" s="3">
        <f t="shared" si="701"/>
        <v>3249430.6100000003</v>
      </c>
      <c r="P6428" s="3">
        <v>2382445.75</v>
      </c>
      <c r="Q6428" s="4">
        <f t="shared" si="702"/>
        <v>0.46468141753443076</v>
      </c>
      <c r="R6428" s="4">
        <f t="shared" si="703"/>
        <v>0.24462854159358041</v>
      </c>
      <c r="S6428" s="3">
        <v>11023722.51</v>
      </c>
      <c r="T6428" s="3">
        <f t="shared" si="704"/>
        <v>-1284688.2400000002</v>
      </c>
      <c r="U6428" s="4">
        <f t="shared" si="705"/>
        <v>-0.11653851399421702</v>
      </c>
      <c r="V6428" s="2" t="s">
        <v>44</v>
      </c>
      <c r="W6428" s="2" t="s">
        <v>45</v>
      </c>
      <c r="X6428" s="2" t="s">
        <v>274</v>
      </c>
      <c r="Y6428" s="2">
        <v>1</v>
      </c>
      <c r="Z6428" s="2" t="s">
        <v>8455</v>
      </c>
      <c r="AA6428" s="2" t="s">
        <v>141</v>
      </c>
      <c r="AB6428" s="2" t="s">
        <v>49</v>
      </c>
      <c r="AC6428" s="2">
        <v>2.31</v>
      </c>
      <c r="AD6428" s="3">
        <v>0</v>
      </c>
      <c r="AE6428" s="5">
        <v>0</v>
      </c>
      <c r="AF6428" s="2">
        <v>0</v>
      </c>
      <c r="AG6428" s="3">
        <f t="shared" si="706"/>
        <v>0</v>
      </c>
      <c r="AH6428" s="2" t="s">
        <v>50</v>
      </c>
      <c r="AI6428" s="3">
        <v>0</v>
      </c>
    </row>
    <row r="6429" spans="1:35" x14ac:dyDescent="0.3">
      <c r="A6429" s="2" t="s">
        <v>12997</v>
      </c>
      <c r="B6429" s="2" t="s">
        <v>6248</v>
      </c>
      <c r="C6429" s="2" t="s">
        <v>152</v>
      </c>
      <c r="D6429" s="2" t="s">
        <v>38</v>
      </c>
      <c r="E6429" s="2">
        <v>2022</v>
      </c>
      <c r="F6429" s="2" t="s">
        <v>105</v>
      </c>
      <c r="G6429" s="2" t="s">
        <v>93</v>
      </c>
      <c r="H6429" s="2" t="s">
        <v>94</v>
      </c>
      <c r="I6429" s="2" t="s">
        <v>131</v>
      </c>
      <c r="J6429" s="2" t="s">
        <v>235</v>
      </c>
      <c r="K6429" s="3">
        <v>4385904.7300000004</v>
      </c>
      <c r="L6429" s="3">
        <v>1651688.45</v>
      </c>
      <c r="M6429" s="3">
        <f t="shared" si="700"/>
        <v>2734216.2800000003</v>
      </c>
      <c r="N6429" s="3">
        <v>863206.21</v>
      </c>
      <c r="O6429" s="3">
        <f t="shared" si="701"/>
        <v>1871010.0700000003</v>
      </c>
      <c r="P6429" s="3">
        <v>1338747.1200000001</v>
      </c>
      <c r="Q6429" s="4">
        <f t="shared" si="702"/>
        <v>0.62340986599588089</v>
      </c>
      <c r="R6429" s="4">
        <f t="shared" si="703"/>
        <v>0.30523853170882714</v>
      </c>
      <c r="S6429" s="3">
        <v>4740908.46</v>
      </c>
      <c r="T6429" s="3">
        <f t="shared" si="704"/>
        <v>-355003.72999999952</v>
      </c>
      <c r="U6429" s="4">
        <f t="shared" si="705"/>
        <v>-7.4880950137560659E-2</v>
      </c>
      <c r="V6429" s="2" t="s">
        <v>85</v>
      </c>
      <c r="W6429" s="2" t="s">
        <v>134</v>
      </c>
      <c r="X6429" s="2" t="s">
        <v>97</v>
      </c>
      <c r="Y6429" s="2">
        <v>1550</v>
      </c>
      <c r="Z6429" s="2" t="s">
        <v>5704</v>
      </c>
      <c r="AA6429" s="2" t="s">
        <v>63</v>
      </c>
      <c r="AB6429" s="2" t="s">
        <v>88</v>
      </c>
      <c r="AC6429" s="2">
        <v>9.51</v>
      </c>
      <c r="AD6429" s="3">
        <v>0</v>
      </c>
      <c r="AE6429" s="5">
        <v>0</v>
      </c>
      <c r="AF6429" s="2">
        <v>0</v>
      </c>
      <c r="AG6429" s="3">
        <f t="shared" si="706"/>
        <v>0</v>
      </c>
      <c r="AH6429" s="2" t="s">
        <v>50</v>
      </c>
      <c r="AI6429" s="3">
        <v>0</v>
      </c>
    </row>
    <row r="6430" spans="1:35" x14ac:dyDescent="0.3">
      <c r="A6430" s="2" t="s">
        <v>12998</v>
      </c>
      <c r="B6430" s="2" t="s">
        <v>5467</v>
      </c>
      <c r="C6430" s="2" t="s">
        <v>932</v>
      </c>
      <c r="D6430" s="2" t="s">
        <v>81</v>
      </c>
      <c r="E6430" s="2">
        <v>2020</v>
      </c>
      <c r="F6430" s="2" t="s">
        <v>58</v>
      </c>
      <c r="G6430" s="2" t="s">
        <v>56</v>
      </c>
      <c r="H6430" s="2" t="s">
        <v>177</v>
      </c>
      <c r="I6430" s="2" t="s">
        <v>58</v>
      </c>
      <c r="J6430" s="2" t="s">
        <v>106</v>
      </c>
      <c r="K6430" s="3">
        <v>4284809.17</v>
      </c>
      <c r="L6430" s="3">
        <v>1929876.71</v>
      </c>
      <c r="M6430" s="3">
        <f t="shared" si="700"/>
        <v>2354932.46</v>
      </c>
      <c r="N6430" s="3">
        <v>563325.94999999995</v>
      </c>
      <c r="O6430" s="3">
        <f t="shared" si="701"/>
        <v>1791606.51</v>
      </c>
      <c r="P6430" s="3">
        <v>1295689.93</v>
      </c>
      <c r="Q6430" s="4">
        <f t="shared" si="702"/>
        <v>0.54960031277192212</v>
      </c>
      <c r="R6430" s="4">
        <f t="shared" si="703"/>
        <v>0.30239151350583948</v>
      </c>
      <c r="S6430" s="3">
        <v>5006530.16</v>
      </c>
      <c r="T6430" s="3">
        <f t="shared" si="704"/>
        <v>-721720.99000000022</v>
      </c>
      <c r="U6430" s="4">
        <f t="shared" si="705"/>
        <v>-0.14415592574798355</v>
      </c>
      <c r="V6430" s="2" t="s">
        <v>124</v>
      </c>
      <c r="W6430" s="2" t="s">
        <v>207</v>
      </c>
      <c r="X6430" s="2" t="s">
        <v>180</v>
      </c>
      <c r="Y6430" s="2">
        <v>149.5</v>
      </c>
      <c r="Z6430" s="2" t="s">
        <v>250</v>
      </c>
      <c r="AA6430" s="2" t="s">
        <v>63</v>
      </c>
      <c r="AB6430" s="2" t="s">
        <v>182</v>
      </c>
      <c r="AC6430" s="2">
        <v>4.87</v>
      </c>
      <c r="AD6430" s="3">
        <v>0</v>
      </c>
      <c r="AE6430" s="5">
        <v>0</v>
      </c>
      <c r="AF6430" s="2">
        <v>0</v>
      </c>
      <c r="AG6430" s="3">
        <f t="shared" si="706"/>
        <v>0</v>
      </c>
      <c r="AH6430" s="2" t="s">
        <v>50</v>
      </c>
      <c r="AI6430" s="3">
        <v>0</v>
      </c>
    </row>
    <row r="6431" spans="1:35" x14ac:dyDescent="0.3">
      <c r="A6431" s="2" t="s">
        <v>12999</v>
      </c>
      <c r="B6431" s="2" t="s">
        <v>1435</v>
      </c>
      <c r="C6431" s="2" t="s">
        <v>730</v>
      </c>
      <c r="D6431" s="2" t="s">
        <v>38</v>
      </c>
      <c r="E6431" s="2">
        <v>2020</v>
      </c>
      <c r="F6431" s="2" t="s">
        <v>39</v>
      </c>
      <c r="G6431" s="2" t="s">
        <v>40</v>
      </c>
      <c r="H6431" s="2" t="s">
        <v>139</v>
      </c>
      <c r="I6431" s="2" t="s">
        <v>42</v>
      </c>
      <c r="J6431" s="2" t="s">
        <v>422</v>
      </c>
      <c r="K6431" s="3">
        <v>8473360.3200000003</v>
      </c>
      <c r="L6431" s="3">
        <v>3391994.98</v>
      </c>
      <c r="M6431" s="3">
        <f t="shared" si="700"/>
        <v>5081365.34</v>
      </c>
      <c r="N6431" s="3">
        <v>1182210.08</v>
      </c>
      <c r="O6431" s="3">
        <f t="shared" si="701"/>
        <v>3899155.26</v>
      </c>
      <c r="P6431" s="3">
        <v>3054920.09</v>
      </c>
      <c r="Q6431" s="4">
        <f t="shared" si="702"/>
        <v>0.59968715457623778</v>
      </c>
      <c r="R6431" s="4">
        <f t="shared" si="703"/>
        <v>0.36053230060208269</v>
      </c>
      <c r="S6431" s="3">
        <v>9580665.5999999996</v>
      </c>
      <c r="T6431" s="3">
        <f t="shared" si="704"/>
        <v>-1107305.2799999993</v>
      </c>
      <c r="U6431" s="4">
        <f t="shared" si="705"/>
        <v>-0.11557707222345798</v>
      </c>
      <c r="V6431" s="2" t="s">
        <v>95</v>
      </c>
      <c r="W6431" s="2" t="s">
        <v>45</v>
      </c>
      <c r="X6431" s="2" t="s">
        <v>86</v>
      </c>
      <c r="Y6431" s="2">
        <v>0.92</v>
      </c>
      <c r="Z6431" s="2" t="s">
        <v>3633</v>
      </c>
      <c r="AA6431" s="2" t="s">
        <v>141</v>
      </c>
      <c r="AB6431" s="2" t="s">
        <v>77</v>
      </c>
      <c r="AC6431" s="2">
        <v>6.14</v>
      </c>
      <c r="AD6431" s="3">
        <v>0</v>
      </c>
      <c r="AE6431" s="5">
        <v>0</v>
      </c>
      <c r="AF6431" s="2">
        <v>0</v>
      </c>
      <c r="AG6431" s="3">
        <f t="shared" si="706"/>
        <v>0</v>
      </c>
      <c r="AH6431" s="2" t="s">
        <v>50</v>
      </c>
      <c r="AI6431" s="3">
        <v>0</v>
      </c>
    </row>
    <row r="6432" spans="1:35" x14ac:dyDescent="0.3">
      <c r="A6432" s="2" t="s">
        <v>13000</v>
      </c>
      <c r="B6432" s="2" t="s">
        <v>991</v>
      </c>
      <c r="C6432" s="2" t="s">
        <v>329</v>
      </c>
      <c r="D6432" s="2" t="s">
        <v>38</v>
      </c>
      <c r="E6432" s="2">
        <v>2021</v>
      </c>
      <c r="F6432" s="2" t="s">
        <v>92</v>
      </c>
      <c r="G6432" s="2" t="s">
        <v>93</v>
      </c>
      <c r="H6432" s="2" t="s">
        <v>159</v>
      </c>
      <c r="I6432" s="2" t="s">
        <v>71</v>
      </c>
      <c r="J6432" s="2" t="s">
        <v>72</v>
      </c>
      <c r="K6432" s="3">
        <v>5901299.7599999998</v>
      </c>
      <c r="L6432" s="3">
        <v>3347691.98</v>
      </c>
      <c r="M6432" s="3">
        <f t="shared" si="700"/>
        <v>2553607.7799999998</v>
      </c>
      <c r="N6432" s="3">
        <v>953891.58</v>
      </c>
      <c r="O6432" s="3">
        <f t="shared" si="701"/>
        <v>1599716.1999999997</v>
      </c>
      <c r="P6432" s="3">
        <v>1251846.79</v>
      </c>
      <c r="Q6432" s="4">
        <f t="shared" si="702"/>
        <v>0.43271955058253131</v>
      </c>
      <c r="R6432" s="4">
        <f t="shared" si="703"/>
        <v>0.21213069000243431</v>
      </c>
      <c r="S6432" s="3">
        <v>6879693.0700000003</v>
      </c>
      <c r="T6432" s="3">
        <f t="shared" si="704"/>
        <v>-978393.31000000052</v>
      </c>
      <c r="U6432" s="4">
        <f t="shared" si="705"/>
        <v>-0.14221467441133975</v>
      </c>
      <c r="V6432" s="2" t="s">
        <v>124</v>
      </c>
      <c r="W6432" s="2" t="s">
        <v>45</v>
      </c>
      <c r="X6432" s="2" t="s">
        <v>160</v>
      </c>
      <c r="Y6432" s="2">
        <v>129.5</v>
      </c>
      <c r="Z6432" s="2" t="s">
        <v>6781</v>
      </c>
      <c r="AA6432" s="2" t="s">
        <v>99</v>
      </c>
      <c r="AB6432" s="2" t="s">
        <v>142</v>
      </c>
      <c r="AC6432" s="2">
        <v>6.89</v>
      </c>
      <c r="AD6432" s="3">
        <v>0</v>
      </c>
      <c r="AE6432" s="5">
        <v>0</v>
      </c>
      <c r="AF6432" s="2">
        <v>0</v>
      </c>
      <c r="AG6432" s="3">
        <f t="shared" si="706"/>
        <v>0</v>
      </c>
      <c r="AH6432" s="2" t="s">
        <v>50</v>
      </c>
      <c r="AI6432" s="3">
        <v>0</v>
      </c>
    </row>
    <row r="6433" spans="1:35" x14ac:dyDescent="0.3">
      <c r="A6433" s="2" t="s">
        <v>13001</v>
      </c>
      <c r="B6433" s="2" t="s">
        <v>455</v>
      </c>
      <c r="C6433" s="2" t="s">
        <v>456</v>
      </c>
      <c r="D6433" s="2" t="s">
        <v>54</v>
      </c>
      <c r="E6433" s="2">
        <v>2023</v>
      </c>
      <c r="F6433" s="2" t="s">
        <v>55</v>
      </c>
      <c r="G6433" s="2" t="s">
        <v>93</v>
      </c>
      <c r="H6433" s="2" t="s">
        <v>221</v>
      </c>
      <c r="I6433" s="2" t="s">
        <v>58</v>
      </c>
      <c r="J6433" s="2" t="s">
        <v>59</v>
      </c>
      <c r="K6433" s="3">
        <v>3657622.98</v>
      </c>
      <c r="L6433" s="3">
        <v>1200628.52</v>
      </c>
      <c r="M6433" s="3">
        <f t="shared" si="700"/>
        <v>2456994.46</v>
      </c>
      <c r="N6433" s="3">
        <v>319109.88</v>
      </c>
      <c r="O6433" s="3">
        <f t="shared" si="701"/>
        <v>2137884.58</v>
      </c>
      <c r="P6433" s="3">
        <v>1499007.63</v>
      </c>
      <c r="Q6433" s="4">
        <f t="shared" si="702"/>
        <v>0.67174623339664163</v>
      </c>
      <c r="R6433" s="4">
        <f t="shared" si="703"/>
        <v>0.40983109472917845</v>
      </c>
      <c r="S6433" s="3">
        <v>3661262.38</v>
      </c>
      <c r="T6433" s="3">
        <f t="shared" si="704"/>
        <v>-3639.3999999999069</v>
      </c>
      <c r="U6433" s="4">
        <f t="shared" si="705"/>
        <v>-9.9402873169660878E-4</v>
      </c>
      <c r="V6433" s="2" t="s">
        <v>133</v>
      </c>
      <c r="W6433" s="2" t="s">
        <v>96</v>
      </c>
      <c r="X6433" s="2" t="s">
        <v>222</v>
      </c>
      <c r="Y6433" s="2">
        <v>18.899999999999999</v>
      </c>
      <c r="Z6433" s="2" t="s">
        <v>13002</v>
      </c>
      <c r="AA6433" s="2" t="s">
        <v>48</v>
      </c>
      <c r="AB6433" s="2" t="s">
        <v>77</v>
      </c>
      <c r="AC6433" s="2">
        <v>7.87</v>
      </c>
      <c r="AD6433" s="3">
        <v>0</v>
      </c>
      <c r="AE6433" s="5">
        <v>0</v>
      </c>
      <c r="AF6433" s="2">
        <v>0</v>
      </c>
      <c r="AG6433" s="3">
        <f t="shared" si="706"/>
        <v>0</v>
      </c>
      <c r="AH6433" s="2" t="s">
        <v>50</v>
      </c>
      <c r="AI6433" s="3">
        <v>0</v>
      </c>
    </row>
    <row r="6434" spans="1:35" x14ac:dyDescent="0.3">
      <c r="A6434" s="2" t="s">
        <v>13003</v>
      </c>
      <c r="B6434" s="2" t="s">
        <v>2329</v>
      </c>
      <c r="C6434" s="2" t="s">
        <v>152</v>
      </c>
      <c r="D6434" s="2" t="s">
        <v>38</v>
      </c>
      <c r="E6434" s="2">
        <v>2022</v>
      </c>
      <c r="F6434" s="2" t="s">
        <v>39</v>
      </c>
      <c r="G6434" s="2" t="s">
        <v>40</v>
      </c>
      <c r="H6434" s="2" t="s">
        <v>139</v>
      </c>
      <c r="I6434" s="2" t="s">
        <v>42</v>
      </c>
      <c r="J6434" s="2" t="s">
        <v>422</v>
      </c>
      <c r="K6434" s="3">
        <v>7672407.8099999996</v>
      </c>
      <c r="L6434" s="3">
        <v>2292158.94</v>
      </c>
      <c r="M6434" s="3">
        <f t="shared" si="700"/>
        <v>5380248.8699999992</v>
      </c>
      <c r="N6434" s="3">
        <v>1376485.54</v>
      </c>
      <c r="O6434" s="3">
        <f t="shared" si="701"/>
        <v>4003763.3299999991</v>
      </c>
      <c r="P6434" s="3">
        <v>3167052.53</v>
      </c>
      <c r="Q6434" s="4">
        <f t="shared" si="702"/>
        <v>0.7012464669810089</v>
      </c>
      <c r="R6434" s="4">
        <f t="shared" si="703"/>
        <v>0.41278469659448408</v>
      </c>
      <c r="S6434" s="3">
        <v>7773983.9400000004</v>
      </c>
      <c r="T6434" s="3">
        <f t="shared" si="704"/>
        <v>-101576.13000000082</v>
      </c>
      <c r="U6434" s="4">
        <f t="shared" si="705"/>
        <v>-1.3066161543935582E-2</v>
      </c>
      <c r="V6434" s="2" t="s">
        <v>133</v>
      </c>
      <c r="W6434" s="2" t="s">
        <v>96</v>
      </c>
      <c r="X6434" s="2" t="s">
        <v>86</v>
      </c>
      <c r="Y6434" s="2">
        <v>0.92</v>
      </c>
      <c r="Z6434" s="2" t="s">
        <v>13004</v>
      </c>
      <c r="AA6434" s="2" t="s">
        <v>63</v>
      </c>
      <c r="AB6434" s="2" t="s">
        <v>142</v>
      </c>
      <c r="AC6434" s="2">
        <v>2.86</v>
      </c>
      <c r="AD6434" s="3">
        <v>0</v>
      </c>
      <c r="AE6434" s="5">
        <v>0</v>
      </c>
      <c r="AF6434" s="2">
        <v>0</v>
      </c>
      <c r="AG6434" s="3">
        <f t="shared" si="706"/>
        <v>0</v>
      </c>
      <c r="AH6434" s="2" t="s">
        <v>50</v>
      </c>
      <c r="AI6434" s="3">
        <v>0</v>
      </c>
    </row>
    <row r="6435" spans="1:35" x14ac:dyDescent="0.3">
      <c r="A6435" s="2" t="s">
        <v>13005</v>
      </c>
      <c r="B6435" s="2" t="s">
        <v>8935</v>
      </c>
      <c r="C6435" s="2" t="s">
        <v>152</v>
      </c>
      <c r="D6435" s="2" t="s">
        <v>38</v>
      </c>
      <c r="E6435" s="2">
        <v>2022</v>
      </c>
      <c r="F6435" s="2" t="s">
        <v>82</v>
      </c>
      <c r="G6435" s="2" t="s">
        <v>56</v>
      </c>
      <c r="H6435" s="2" t="s">
        <v>177</v>
      </c>
      <c r="I6435" s="2" t="s">
        <v>71</v>
      </c>
      <c r="J6435" s="2" t="s">
        <v>72</v>
      </c>
      <c r="K6435" s="3">
        <v>4102497.64</v>
      </c>
      <c r="L6435" s="3">
        <v>1582402.49</v>
      </c>
      <c r="M6435" s="3">
        <f t="shared" si="700"/>
        <v>2520095.1500000004</v>
      </c>
      <c r="N6435" s="3">
        <v>719327.11</v>
      </c>
      <c r="O6435" s="3">
        <f t="shared" si="701"/>
        <v>1800768.0400000005</v>
      </c>
      <c r="P6435" s="3">
        <v>1418092.97</v>
      </c>
      <c r="Q6435" s="4">
        <f t="shared" si="702"/>
        <v>0.61428314435300935</v>
      </c>
      <c r="R6435" s="4">
        <f t="shared" si="703"/>
        <v>0.34566576130924964</v>
      </c>
      <c r="S6435" s="3">
        <v>3476334.07</v>
      </c>
      <c r="T6435" s="3">
        <f t="shared" si="704"/>
        <v>626163.5700000003</v>
      </c>
      <c r="U6435" s="4">
        <f t="shared" si="705"/>
        <v>0.18012180572737657</v>
      </c>
      <c r="V6435" s="2" t="s">
        <v>44</v>
      </c>
      <c r="W6435" s="2" t="s">
        <v>96</v>
      </c>
      <c r="X6435" s="2" t="s">
        <v>180</v>
      </c>
      <c r="Y6435" s="2">
        <v>149.5</v>
      </c>
      <c r="Z6435" s="2" t="s">
        <v>1508</v>
      </c>
      <c r="AA6435" s="2" t="s">
        <v>76</v>
      </c>
      <c r="AB6435" s="2" t="s">
        <v>88</v>
      </c>
      <c r="AC6435" s="2">
        <v>5.04</v>
      </c>
      <c r="AD6435" s="3">
        <v>0</v>
      </c>
      <c r="AE6435" s="5">
        <v>0</v>
      </c>
      <c r="AF6435" s="2">
        <v>0</v>
      </c>
      <c r="AG6435" s="3">
        <f t="shared" si="706"/>
        <v>0</v>
      </c>
      <c r="AH6435" s="2" t="s">
        <v>50</v>
      </c>
      <c r="AI6435" s="3">
        <v>0</v>
      </c>
    </row>
    <row r="6436" spans="1:35" x14ac:dyDescent="0.3">
      <c r="A6436" s="2" t="s">
        <v>13006</v>
      </c>
      <c r="B6436" s="2" t="s">
        <v>4996</v>
      </c>
      <c r="C6436" s="2" t="s">
        <v>249</v>
      </c>
      <c r="D6436" s="2" t="s">
        <v>104</v>
      </c>
      <c r="E6436" s="2">
        <v>2023</v>
      </c>
      <c r="F6436" s="2" t="s">
        <v>82</v>
      </c>
      <c r="G6436" s="2" t="s">
        <v>114</v>
      </c>
      <c r="H6436" s="2" t="s">
        <v>234</v>
      </c>
      <c r="I6436" s="2" t="s">
        <v>42</v>
      </c>
      <c r="J6436" s="2" t="s">
        <v>422</v>
      </c>
      <c r="K6436" s="3">
        <v>4499636.63</v>
      </c>
      <c r="L6436" s="3">
        <v>2469346.15</v>
      </c>
      <c r="M6436" s="3">
        <f t="shared" si="700"/>
        <v>2030290.48</v>
      </c>
      <c r="N6436" s="3">
        <v>972379.05</v>
      </c>
      <c r="O6436" s="3">
        <f t="shared" si="701"/>
        <v>1057911.43</v>
      </c>
      <c r="P6436" s="3">
        <v>783722.16</v>
      </c>
      <c r="Q6436" s="4">
        <f t="shared" si="702"/>
        <v>0.45121209709771609</v>
      </c>
      <c r="R6436" s="4">
        <f t="shared" si="703"/>
        <v>0.17417454440093311</v>
      </c>
      <c r="S6436" s="3">
        <v>4884478.4800000004</v>
      </c>
      <c r="T6436" s="3">
        <f t="shared" si="704"/>
        <v>-384841.85000000056</v>
      </c>
      <c r="U6436" s="4">
        <f t="shared" si="705"/>
        <v>-7.8788728740596378E-2</v>
      </c>
      <c r="V6436" s="2" t="s">
        <v>133</v>
      </c>
      <c r="W6436" s="2" t="s">
        <v>60</v>
      </c>
      <c r="X6436" s="2" t="s">
        <v>236</v>
      </c>
      <c r="Y6436" s="2">
        <v>3.67</v>
      </c>
      <c r="Z6436" s="2" t="s">
        <v>3809</v>
      </c>
      <c r="AA6436" s="2" t="s">
        <v>48</v>
      </c>
      <c r="AB6436" s="2" t="s">
        <v>242</v>
      </c>
      <c r="AC6436" s="2">
        <v>1.46</v>
      </c>
      <c r="AD6436" s="3">
        <v>0</v>
      </c>
      <c r="AE6436" s="5">
        <v>0</v>
      </c>
      <c r="AF6436" s="2">
        <v>0</v>
      </c>
      <c r="AG6436" s="3">
        <f t="shared" si="706"/>
        <v>0</v>
      </c>
      <c r="AH6436" s="2" t="s">
        <v>50</v>
      </c>
      <c r="AI6436" s="3">
        <v>0</v>
      </c>
    </row>
    <row r="6437" spans="1:35" x14ac:dyDescent="0.3">
      <c r="A6437" s="2" t="s">
        <v>13007</v>
      </c>
      <c r="B6437" s="2" t="s">
        <v>6344</v>
      </c>
      <c r="C6437" s="2" t="s">
        <v>315</v>
      </c>
      <c r="D6437" s="2" t="s">
        <v>104</v>
      </c>
      <c r="E6437" s="2">
        <v>2020</v>
      </c>
      <c r="F6437" s="2" t="s">
        <v>39</v>
      </c>
      <c r="G6437" s="2" t="s">
        <v>40</v>
      </c>
      <c r="H6437" s="2" t="s">
        <v>279</v>
      </c>
      <c r="I6437" s="2" t="s">
        <v>58</v>
      </c>
      <c r="J6437" s="2" t="s">
        <v>106</v>
      </c>
      <c r="K6437" s="3">
        <v>7757802.8300000001</v>
      </c>
      <c r="L6437" s="3">
        <v>2486731.1</v>
      </c>
      <c r="M6437" s="3">
        <f t="shared" si="700"/>
        <v>5271071.7300000004</v>
      </c>
      <c r="N6437" s="3">
        <v>929106.73</v>
      </c>
      <c r="O6437" s="3">
        <f t="shared" si="701"/>
        <v>4341965</v>
      </c>
      <c r="P6437" s="3">
        <v>3086968.69</v>
      </c>
      <c r="Q6437" s="4">
        <f t="shared" si="702"/>
        <v>0.67945420185421246</v>
      </c>
      <c r="R6437" s="4">
        <f t="shared" si="703"/>
        <v>0.39791791021840134</v>
      </c>
      <c r="S6437" s="3">
        <v>8516886.75</v>
      </c>
      <c r="T6437" s="3">
        <f t="shared" si="704"/>
        <v>-759083.91999999993</v>
      </c>
      <c r="U6437" s="4">
        <f t="shared" si="705"/>
        <v>-8.9126924224981613E-2</v>
      </c>
      <c r="V6437" s="2" t="s">
        <v>44</v>
      </c>
      <c r="W6437" s="2" t="s">
        <v>117</v>
      </c>
      <c r="X6437" s="2" t="s">
        <v>280</v>
      </c>
      <c r="Y6437" s="2">
        <v>0.79</v>
      </c>
      <c r="Z6437" s="2" t="s">
        <v>765</v>
      </c>
      <c r="AA6437" s="2" t="s">
        <v>148</v>
      </c>
      <c r="AB6437" s="2" t="s">
        <v>182</v>
      </c>
      <c r="AC6437" s="2">
        <v>4.62</v>
      </c>
      <c r="AD6437" s="3">
        <v>0</v>
      </c>
      <c r="AE6437" s="5">
        <v>0</v>
      </c>
      <c r="AF6437" s="2">
        <v>0</v>
      </c>
      <c r="AG6437" s="3">
        <f t="shared" si="706"/>
        <v>0</v>
      </c>
      <c r="AH6437" s="2" t="s">
        <v>50</v>
      </c>
      <c r="AI6437" s="3">
        <v>0</v>
      </c>
    </row>
    <row r="6438" spans="1:35" x14ac:dyDescent="0.3">
      <c r="A6438" s="2" t="s">
        <v>13008</v>
      </c>
      <c r="B6438" s="2" t="s">
        <v>2818</v>
      </c>
      <c r="C6438" s="2" t="s">
        <v>297</v>
      </c>
      <c r="D6438" s="2" t="s">
        <v>104</v>
      </c>
      <c r="E6438" s="2">
        <v>2021</v>
      </c>
      <c r="F6438" s="2" t="s">
        <v>105</v>
      </c>
      <c r="G6438" s="2" t="s">
        <v>114</v>
      </c>
      <c r="H6438" s="2" t="s">
        <v>115</v>
      </c>
      <c r="I6438" s="2" t="s">
        <v>55</v>
      </c>
      <c r="J6438" s="2" t="s">
        <v>540</v>
      </c>
      <c r="K6438" s="3">
        <v>343715.12</v>
      </c>
      <c r="L6438" s="3">
        <v>110783.01</v>
      </c>
      <c r="M6438" s="3">
        <f t="shared" si="700"/>
        <v>232932.11</v>
      </c>
      <c r="N6438" s="3">
        <v>43679.16</v>
      </c>
      <c r="O6438" s="3">
        <f t="shared" si="701"/>
        <v>189252.94999999998</v>
      </c>
      <c r="P6438" s="3">
        <v>134373.24</v>
      </c>
      <c r="Q6438" s="4">
        <f t="shared" si="702"/>
        <v>0.677689448168588</v>
      </c>
      <c r="R6438" s="4">
        <f t="shared" si="703"/>
        <v>0.39094363960479828</v>
      </c>
      <c r="S6438" s="3">
        <v>369824.89</v>
      </c>
      <c r="T6438" s="3">
        <f t="shared" si="704"/>
        <v>-26109.770000000019</v>
      </c>
      <c r="U6438" s="4">
        <f t="shared" si="705"/>
        <v>-7.0600358996929652E-2</v>
      </c>
      <c r="V6438" s="2" t="s">
        <v>133</v>
      </c>
      <c r="W6438" s="2" t="s">
        <v>45</v>
      </c>
      <c r="X6438" s="2" t="s">
        <v>118</v>
      </c>
      <c r="Y6438" s="2">
        <v>3.75</v>
      </c>
      <c r="Z6438" s="2" t="s">
        <v>4548</v>
      </c>
      <c r="AA6438" s="2" t="s">
        <v>76</v>
      </c>
      <c r="AB6438" s="2" t="s">
        <v>242</v>
      </c>
      <c r="AC6438" s="2">
        <v>1.87</v>
      </c>
      <c r="AD6438" s="3">
        <v>0</v>
      </c>
      <c r="AE6438" s="5">
        <v>0</v>
      </c>
      <c r="AF6438" s="2">
        <v>0</v>
      </c>
      <c r="AG6438" s="3">
        <f t="shared" si="706"/>
        <v>0</v>
      </c>
      <c r="AH6438" s="2" t="s">
        <v>50</v>
      </c>
      <c r="AI6438" s="3">
        <v>0</v>
      </c>
    </row>
    <row r="6439" spans="1:35" x14ac:dyDescent="0.3">
      <c r="A6439" s="2" t="s">
        <v>13009</v>
      </c>
      <c r="B6439" s="2" t="s">
        <v>6314</v>
      </c>
      <c r="C6439" s="2" t="s">
        <v>407</v>
      </c>
      <c r="D6439" s="2" t="s">
        <v>38</v>
      </c>
      <c r="E6439" s="2">
        <v>2020</v>
      </c>
      <c r="F6439" s="2" t="s">
        <v>39</v>
      </c>
      <c r="G6439" s="2" t="s">
        <v>56</v>
      </c>
      <c r="H6439" s="2" t="s">
        <v>177</v>
      </c>
      <c r="I6439" s="2" t="s">
        <v>178</v>
      </c>
      <c r="J6439" s="2" t="s">
        <v>179</v>
      </c>
      <c r="K6439" s="3">
        <v>4586272.88</v>
      </c>
      <c r="L6439" s="3">
        <v>1348926.65</v>
      </c>
      <c r="M6439" s="3">
        <f t="shared" si="700"/>
        <v>3237346.23</v>
      </c>
      <c r="N6439" s="3">
        <v>559493.35</v>
      </c>
      <c r="O6439" s="3">
        <f t="shared" si="701"/>
        <v>2677852.88</v>
      </c>
      <c r="P6439" s="3">
        <v>2041368.03</v>
      </c>
      <c r="Q6439" s="4">
        <f t="shared" si="702"/>
        <v>0.70587736811683133</v>
      </c>
      <c r="R6439" s="4">
        <f t="shared" si="703"/>
        <v>0.44510391845676661</v>
      </c>
      <c r="S6439" s="3">
        <v>5378193.25</v>
      </c>
      <c r="T6439" s="3">
        <f t="shared" si="704"/>
        <v>-791920.37000000011</v>
      </c>
      <c r="U6439" s="4">
        <f t="shared" si="705"/>
        <v>-0.14724654418098496</v>
      </c>
      <c r="V6439" s="2" t="s">
        <v>85</v>
      </c>
      <c r="W6439" s="2" t="s">
        <v>60</v>
      </c>
      <c r="X6439" s="2" t="s">
        <v>180</v>
      </c>
      <c r="Y6439" s="2">
        <v>149.5</v>
      </c>
      <c r="Z6439" s="2" t="s">
        <v>4460</v>
      </c>
      <c r="AA6439" s="2" t="s">
        <v>99</v>
      </c>
      <c r="AB6439" s="2" t="s">
        <v>88</v>
      </c>
      <c r="AC6439" s="2">
        <v>7.22</v>
      </c>
      <c r="AD6439" s="3">
        <v>4880833.07</v>
      </c>
      <c r="AE6439" s="5">
        <v>13.26</v>
      </c>
      <c r="AF6439" s="2">
        <v>240</v>
      </c>
      <c r="AG6439" s="3">
        <f t="shared" si="706"/>
        <v>58089.080217527699</v>
      </c>
      <c r="AH6439" s="2" t="s">
        <v>50</v>
      </c>
      <c r="AI6439" s="3">
        <v>0</v>
      </c>
    </row>
    <row r="6440" spans="1:35" x14ac:dyDescent="0.3">
      <c r="A6440" s="2" t="s">
        <v>13010</v>
      </c>
      <c r="B6440" s="2" t="s">
        <v>1868</v>
      </c>
      <c r="C6440" s="2" t="s">
        <v>956</v>
      </c>
      <c r="D6440" s="2" t="s">
        <v>104</v>
      </c>
      <c r="E6440" s="2">
        <v>2022</v>
      </c>
      <c r="F6440" s="2" t="s">
        <v>92</v>
      </c>
      <c r="G6440" s="2" t="s">
        <v>93</v>
      </c>
      <c r="H6440" s="2" t="s">
        <v>94</v>
      </c>
      <c r="I6440" s="2" t="s">
        <v>178</v>
      </c>
      <c r="J6440" s="2" t="s">
        <v>206</v>
      </c>
      <c r="K6440" s="3">
        <v>5956780.0899999999</v>
      </c>
      <c r="L6440" s="3">
        <v>3323184.47</v>
      </c>
      <c r="M6440" s="3">
        <f t="shared" si="700"/>
        <v>2633595.6199999996</v>
      </c>
      <c r="N6440" s="3">
        <v>933453.34</v>
      </c>
      <c r="O6440" s="3">
        <f t="shared" si="701"/>
        <v>1700142.2799999998</v>
      </c>
      <c r="P6440" s="3">
        <v>1278778.29</v>
      </c>
      <c r="Q6440" s="4">
        <f t="shared" si="702"/>
        <v>0.44211731509463859</v>
      </c>
      <c r="R6440" s="4">
        <f t="shared" si="703"/>
        <v>0.21467609525266193</v>
      </c>
      <c r="S6440" s="3">
        <v>5705368.5999999996</v>
      </c>
      <c r="T6440" s="3">
        <f t="shared" si="704"/>
        <v>251411.49000000022</v>
      </c>
      <c r="U6440" s="4">
        <f t="shared" si="705"/>
        <v>4.4065775171826804E-2</v>
      </c>
      <c r="V6440" s="2" t="s">
        <v>107</v>
      </c>
      <c r="W6440" s="2" t="s">
        <v>125</v>
      </c>
      <c r="X6440" s="2" t="s">
        <v>97</v>
      </c>
      <c r="Y6440" s="2">
        <v>1550</v>
      </c>
      <c r="Z6440" s="2" t="s">
        <v>6227</v>
      </c>
      <c r="AA6440" s="2" t="s">
        <v>63</v>
      </c>
      <c r="AB6440" s="2" t="s">
        <v>242</v>
      </c>
      <c r="AC6440" s="2">
        <v>4.9000000000000004</v>
      </c>
      <c r="AD6440" s="3">
        <v>3745607.38</v>
      </c>
      <c r="AE6440" s="5">
        <v>8.0399999999999991</v>
      </c>
      <c r="AF6440" s="2">
        <v>24</v>
      </c>
      <c r="AG6440" s="3">
        <f t="shared" si="706"/>
        <v>169472.01709200407</v>
      </c>
      <c r="AH6440" s="2" t="s">
        <v>50</v>
      </c>
      <c r="AI6440" s="3">
        <v>0</v>
      </c>
    </row>
    <row r="6441" spans="1:35" x14ac:dyDescent="0.3">
      <c r="A6441" s="2" t="s">
        <v>13011</v>
      </c>
      <c r="B6441" s="2" t="s">
        <v>9556</v>
      </c>
      <c r="C6441" s="2" t="s">
        <v>138</v>
      </c>
      <c r="D6441" s="2" t="s">
        <v>104</v>
      </c>
      <c r="E6441" s="2">
        <v>2024</v>
      </c>
      <c r="F6441" s="2" t="s">
        <v>82</v>
      </c>
      <c r="G6441" s="2" t="s">
        <v>69</v>
      </c>
      <c r="H6441" s="2" t="s">
        <v>272</v>
      </c>
      <c r="I6441" s="2" t="s">
        <v>71</v>
      </c>
      <c r="J6441" s="2" t="s">
        <v>72</v>
      </c>
      <c r="K6441" s="3">
        <v>7972964.25</v>
      </c>
      <c r="L6441" s="3">
        <v>2485243.71</v>
      </c>
      <c r="M6441" s="3">
        <f t="shared" si="700"/>
        <v>5487720.54</v>
      </c>
      <c r="N6441" s="3">
        <v>1310345.98</v>
      </c>
      <c r="O6441" s="3">
        <f t="shared" si="701"/>
        <v>4177374.56</v>
      </c>
      <c r="P6441" s="3">
        <v>3095550.67</v>
      </c>
      <c r="Q6441" s="4">
        <f t="shared" si="702"/>
        <v>0.68829112585071484</v>
      </c>
      <c r="R6441" s="4">
        <f t="shared" si="703"/>
        <v>0.38825593254102447</v>
      </c>
      <c r="S6441" s="3">
        <v>6651776.8300000001</v>
      </c>
      <c r="T6441" s="3">
        <f t="shared" si="704"/>
        <v>1321187.42</v>
      </c>
      <c r="U6441" s="4">
        <f t="shared" si="705"/>
        <v>0.19862172976720266</v>
      </c>
      <c r="V6441" s="2" t="s">
        <v>85</v>
      </c>
      <c r="W6441" s="2" t="s">
        <v>60</v>
      </c>
      <c r="X6441" s="2" t="s">
        <v>274</v>
      </c>
      <c r="Y6441" s="2">
        <v>1</v>
      </c>
      <c r="Z6441" s="2" t="s">
        <v>13012</v>
      </c>
      <c r="AA6441" s="2" t="s">
        <v>99</v>
      </c>
      <c r="AB6441" s="2" t="s">
        <v>49</v>
      </c>
      <c r="AC6441" s="2">
        <v>7.87</v>
      </c>
      <c r="AD6441" s="3">
        <v>0</v>
      </c>
      <c r="AE6441" s="5">
        <v>0</v>
      </c>
      <c r="AF6441" s="2">
        <v>0</v>
      </c>
      <c r="AG6441" s="3">
        <f t="shared" si="706"/>
        <v>0</v>
      </c>
      <c r="AH6441" s="2" t="s">
        <v>50</v>
      </c>
      <c r="AI6441" s="3">
        <v>0</v>
      </c>
    </row>
    <row r="6442" spans="1:35" x14ac:dyDescent="0.3">
      <c r="A6442" s="2" t="s">
        <v>13013</v>
      </c>
      <c r="B6442" s="2" t="s">
        <v>3294</v>
      </c>
      <c r="C6442" s="2" t="s">
        <v>164</v>
      </c>
      <c r="D6442" s="2" t="s">
        <v>81</v>
      </c>
      <c r="E6442" s="2">
        <v>2023</v>
      </c>
      <c r="F6442" s="2" t="s">
        <v>92</v>
      </c>
      <c r="G6442" s="2" t="s">
        <v>69</v>
      </c>
      <c r="H6442" s="2" t="s">
        <v>165</v>
      </c>
      <c r="I6442" s="2" t="s">
        <v>42</v>
      </c>
      <c r="J6442" s="2" t="s">
        <v>146</v>
      </c>
      <c r="K6442" s="3">
        <v>1600185.11</v>
      </c>
      <c r="L6442" s="3">
        <v>891014.44</v>
      </c>
      <c r="M6442" s="3">
        <f t="shared" si="700"/>
        <v>709170.67000000016</v>
      </c>
      <c r="N6442" s="3">
        <v>218739.04</v>
      </c>
      <c r="O6442" s="3">
        <f t="shared" si="701"/>
        <v>490431.63000000012</v>
      </c>
      <c r="P6442" s="3">
        <v>386255.54</v>
      </c>
      <c r="Q6442" s="4">
        <f t="shared" si="702"/>
        <v>0.44318039554811262</v>
      </c>
      <c r="R6442" s="4">
        <f t="shared" si="703"/>
        <v>0.24138178613598021</v>
      </c>
      <c r="S6442" s="3">
        <v>1417916.36</v>
      </c>
      <c r="T6442" s="3">
        <f t="shared" si="704"/>
        <v>182268.75</v>
      </c>
      <c r="U6442" s="4">
        <f t="shared" si="705"/>
        <v>0.12854689821055454</v>
      </c>
      <c r="V6442" s="2" t="s">
        <v>133</v>
      </c>
      <c r="W6442" s="2" t="s">
        <v>207</v>
      </c>
      <c r="X6442" s="2" t="s">
        <v>167</v>
      </c>
      <c r="Y6442" s="2">
        <v>17.2</v>
      </c>
      <c r="Z6442" s="2" t="s">
        <v>3927</v>
      </c>
      <c r="AA6442" s="2" t="s">
        <v>48</v>
      </c>
      <c r="AB6442" s="2" t="s">
        <v>242</v>
      </c>
      <c r="AC6442" s="2">
        <v>4.05</v>
      </c>
      <c r="AD6442" s="3">
        <v>0</v>
      </c>
      <c r="AE6442" s="5">
        <v>0</v>
      </c>
      <c r="AF6442" s="2">
        <v>0</v>
      </c>
      <c r="AG6442" s="3">
        <f t="shared" si="706"/>
        <v>0</v>
      </c>
      <c r="AH6442" s="2" t="s">
        <v>50</v>
      </c>
      <c r="AI6442" s="3">
        <v>0</v>
      </c>
    </row>
    <row r="6443" spans="1:35" x14ac:dyDescent="0.3">
      <c r="A6443" s="2" t="s">
        <v>13014</v>
      </c>
      <c r="B6443" s="2" t="s">
        <v>8511</v>
      </c>
      <c r="C6443" s="2" t="s">
        <v>80</v>
      </c>
      <c r="D6443" s="2" t="s">
        <v>81</v>
      </c>
      <c r="E6443" s="2">
        <v>2020</v>
      </c>
      <c r="F6443" s="2" t="s">
        <v>55</v>
      </c>
      <c r="G6443" s="2" t="s">
        <v>40</v>
      </c>
      <c r="H6443" s="2" t="s">
        <v>139</v>
      </c>
      <c r="I6443" s="2" t="s">
        <v>178</v>
      </c>
      <c r="J6443" s="2" t="s">
        <v>197</v>
      </c>
      <c r="K6443" s="3">
        <v>6438271.5599999996</v>
      </c>
      <c r="L6443" s="3">
        <v>2223991.46</v>
      </c>
      <c r="M6443" s="3">
        <f t="shared" si="700"/>
        <v>4214280.0999999996</v>
      </c>
      <c r="N6443" s="3">
        <v>821617.4</v>
      </c>
      <c r="O6443" s="3">
        <f t="shared" si="701"/>
        <v>3392662.6999999997</v>
      </c>
      <c r="P6443" s="3">
        <v>2513041.83</v>
      </c>
      <c r="Q6443" s="4">
        <f t="shared" si="702"/>
        <v>0.65456699996668044</v>
      </c>
      <c r="R6443" s="4">
        <f t="shared" si="703"/>
        <v>0.39032864746077911</v>
      </c>
      <c r="S6443" s="3">
        <v>7576355.5499999998</v>
      </c>
      <c r="T6443" s="3">
        <f t="shared" si="704"/>
        <v>-1138083.9900000002</v>
      </c>
      <c r="U6443" s="4">
        <f t="shared" si="705"/>
        <v>-0.15021522980135221</v>
      </c>
      <c r="V6443" s="2" t="s">
        <v>133</v>
      </c>
      <c r="W6443" s="2" t="s">
        <v>134</v>
      </c>
      <c r="X6443" s="2" t="s">
        <v>86</v>
      </c>
      <c r="Y6443" s="2">
        <v>0.92</v>
      </c>
      <c r="Z6443" s="2" t="s">
        <v>5731</v>
      </c>
      <c r="AA6443" s="2" t="s">
        <v>141</v>
      </c>
      <c r="AB6443" s="2" t="s">
        <v>149</v>
      </c>
      <c r="AC6443" s="2">
        <v>7.33</v>
      </c>
      <c r="AD6443" s="3">
        <v>4479054.8</v>
      </c>
      <c r="AE6443" s="5">
        <v>7.96</v>
      </c>
      <c r="AF6443" s="2">
        <v>180</v>
      </c>
      <c r="AG6443" s="3">
        <f t="shared" si="706"/>
        <v>42700.814646031002</v>
      </c>
      <c r="AH6443" s="2" t="s">
        <v>50</v>
      </c>
      <c r="AI6443" s="3">
        <v>0</v>
      </c>
    </row>
    <row r="6444" spans="1:35" x14ac:dyDescent="0.3">
      <c r="A6444" s="2" t="s">
        <v>13015</v>
      </c>
      <c r="B6444" s="2" t="s">
        <v>5154</v>
      </c>
      <c r="C6444" s="2" t="s">
        <v>201</v>
      </c>
      <c r="D6444" s="2" t="s">
        <v>54</v>
      </c>
      <c r="E6444" s="2">
        <v>2020</v>
      </c>
      <c r="F6444" s="2" t="s">
        <v>39</v>
      </c>
      <c r="G6444" s="2" t="s">
        <v>93</v>
      </c>
      <c r="H6444" s="2" t="s">
        <v>221</v>
      </c>
      <c r="I6444" s="2" t="s">
        <v>178</v>
      </c>
      <c r="J6444" s="2" t="s">
        <v>197</v>
      </c>
      <c r="K6444" s="3">
        <v>4923922.1900000004</v>
      </c>
      <c r="L6444" s="3">
        <v>1652077.98</v>
      </c>
      <c r="M6444" s="3">
        <f t="shared" si="700"/>
        <v>3271844.2100000004</v>
      </c>
      <c r="N6444" s="3">
        <v>453662.7</v>
      </c>
      <c r="O6444" s="3">
        <f t="shared" si="701"/>
        <v>2818181.5100000002</v>
      </c>
      <c r="P6444" s="3">
        <v>2093789.88</v>
      </c>
      <c r="Q6444" s="4">
        <f t="shared" si="702"/>
        <v>0.66447926749224284</v>
      </c>
      <c r="R6444" s="4">
        <f t="shared" si="703"/>
        <v>0.42522805990969564</v>
      </c>
      <c r="S6444" s="3">
        <v>5397038.5599999996</v>
      </c>
      <c r="T6444" s="3">
        <f t="shared" si="704"/>
        <v>-473116.36999999918</v>
      </c>
      <c r="U6444" s="4">
        <f t="shared" si="705"/>
        <v>-8.7662217851561766E-2</v>
      </c>
      <c r="V6444" s="2" t="s">
        <v>133</v>
      </c>
      <c r="W6444" s="2" t="s">
        <v>134</v>
      </c>
      <c r="X6444" s="2" t="s">
        <v>222</v>
      </c>
      <c r="Y6444" s="2">
        <v>18.899999999999999</v>
      </c>
      <c r="Z6444" s="2" t="s">
        <v>8010</v>
      </c>
      <c r="AA6444" s="2" t="s">
        <v>99</v>
      </c>
      <c r="AB6444" s="2" t="s">
        <v>149</v>
      </c>
      <c r="AC6444" s="2">
        <v>4.43</v>
      </c>
      <c r="AD6444" s="3">
        <v>3514141.04</v>
      </c>
      <c r="AE6444" s="5">
        <v>11.51</v>
      </c>
      <c r="AF6444" s="2">
        <v>60</v>
      </c>
      <c r="AG6444" s="3">
        <f t="shared" si="706"/>
        <v>77302.767236082887</v>
      </c>
      <c r="AH6444" s="2" t="s">
        <v>50</v>
      </c>
      <c r="AI6444" s="3">
        <v>0</v>
      </c>
    </row>
    <row r="6445" spans="1:35" x14ac:dyDescent="0.3">
      <c r="A6445" s="2" t="s">
        <v>13016</v>
      </c>
      <c r="B6445" s="2" t="s">
        <v>1374</v>
      </c>
      <c r="C6445" s="2" t="s">
        <v>287</v>
      </c>
      <c r="D6445" s="2" t="s">
        <v>104</v>
      </c>
      <c r="E6445" s="2">
        <v>2021</v>
      </c>
      <c r="F6445" s="2" t="s">
        <v>105</v>
      </c>
      <c r="G6445" s="2" t="s">
        <v>40</v>
      </c>
      <c r="H6445" s="2" t="s">
        <v>41</v>
      </c>
      <c r="I6445" s="2" t="s">
        <v>58</v>
      </c>
      <c r="J6445" s="2" t="s">
        <v>106</v>
      </c>
      <c r="K6445" s="3">
        <v>3425981.33</v>
      </c>
      <c r="L6445" s="3">
        <v>1856940.01</v>
      </c>
      <c r="M6445" s="3">
        <f t="shared" si="700"/>
        <v>1569041.32</v>
      </c>
      <c r="N6445" s="3">
        <v>516513.24</v>
      </c>
      <c r="O6445" s="3">
        <f t="shared" si="701"/>
        <v>1052528.08</v>
      </c>
      <c r="P6445" s="3">
        <v>800695.91</v>
      </c>
      <c r="Q6445" s="4">
        <f t="shared" si="702"/>
        <v>0.45798303284974412</v>
      </c>
      <c r="R6445" s="4">
        <f t="shared" si="703"/>
        <v>0.233712864395557</v>
      </c>
      <c r="S6445" s="3">
        <v>2784255.31</v>
      </c>
      <c r="T6445" s="3">
        <f t="shared" si="704"/>
        <v>641726.02</v>
      </c>
      <c r="U6445" s="4">
        <f t="shared" si="705"/>
        <v>0.23048389912202413</v>
      </c>
      <c r="V6445" s="2" t="s">
        <v>107</v>
      </c>
      <c r="W6445" s="2" t="s">
        <v>207</v>
      </c>
      <c r="X6445" s="2" t="s">
        <v>46</v>
      </c>
      <c r="Y6445" s="2">
        <v>0.89</v>
      </c>
      <c r="Z6445" s="2" t="s">
        <v>13017</v>
      </c>
      <c r="AA6445" s="2" t="s">
        <v>63</v>
      </c>
      <c r="AB6445" s="2" t="s">
        <v>306</v>
      </c>
      <c r="AC6445" s="2">
        <v>7.06</v>
      </c>
      <c r="AD6445" s="3">
        <v>0</v>
      </c>
      <c r="AE6445" s="5">
        <v>0</v>
      </c>
      <c r="AF6445" s="2">
        <v>0</v>
      </c>
      <c r="AG6445" s="3">
        <f t="shared" si="706"/>
        <v>0</v>
      </c>
      <c r="AH6445" s="2" t="s">
        <v>50</v>
      </c>
      <c r="AI6445" s="3">
        <v>0</v>
      </c>
    </row>
    <row r="6446" spans="1:35" x14ac:dyDescent="0.3">
      <c r="A6446" s="2" t="s">
        <v>13018</v>
      </c>
      <c r="B6446" s="2" t="s">
        <v>10284</v>
      </c>
      <c r="C6446" s="2" t="s">
        <v>278</v>
      </c>
      <c r="D6446" s="2" t="s">
        <v>54</v>
      </c>
      <c r="E6446" s="2">
        <v>2023</v>
      </c>
      <c r="F6446" s="2" t="s">
        <v>92</v>
      </c>
      <c r="G6446" s="2" t="s">
        <v>93</v>
      </c>
      <c r="H6446" s="2" t="s">
        <v>221</v>
      </c>
      <c r="I6446" s="2" t="s">
        <v>42</v>
      </c>
      <c r="J6446" s="2" t="s">
        <v>43</v>
      </c>
      <c r="K6446" s="3">
        <v>4777018.45</v>
      </c>
      <c r="L6446" s="3">
        <v>2024626.21</v>
      </c>
      <c r="M6446" s="3">
        <f t="shared" si="700"/>
        <v>2752392.24</v>
      </c>
      <c r="N6446" s="3">
        <v>514693.56</v>
      </c>
      <c r="O6446" s="3">
        <f t="shared" si="701"/>
        <v>2237698.6800000002</v>
      </c>
      <c r="P6446" s="3">
        <v>1696769.35</v>
      </c>
      <c r="Q6446" s="4">
        <f t="shared" si="702"/>
        <v>0.57617366748918464</v>
      </c>
      <c r="R6446" s="4">
        <f t="shared" si="703"/>
        <v>0.355194221617461</v>
      </c>
      <c r="S6446" s="3">
        <v>5135802.2300000004</v>
      </c>
      <c r="T6446" s="3">
        <f t="shared" si="704"/>
        <v>-358783.78000000026</v>
      </c>
      <c r="U6446" s="4">
        <f t="shared" si="705"/>
        <v>-6.9859345031671946E-2</v>
      </c>
      <c r="V6446" s="2" t="s">
        <v>124</v>
      </c>
      <c r="W6446" s="2" t="s">
        <v>45</v>
      </c>
      <c r="X6446" s="2" t="s">
        <v>222</v>
      </c>
      <c r="Y6446" s="2">
        <v>18.899999999999999</v>
      </c>
      <c r="Z6446" s="2" t="s">
        <v>9111</v>
      </c>
      <c r="AA6446" s="2" t="s">
        <v>148</v>
      </c>
      <c r="AB6446" s="2" t="s">
        <v>182</v>
      </c>
      <c r="AC6446" s="2">
        <v>7.63</v>
      </c>
      <c r="AD6446" s="3">
        <v>0</v>
      </c>
      <c r="AE6446" s="5">
        <v>0</v>
      </c>
      <c r="AF6446" s="2">
        <v>0</v>
      </c>
      <c r="AG6446" s="3">
        <f t="shared" si="706"/>
        <v>0</v>
      </c>
      <c r="AH6446" s="2" t="s">
        <v>50</v>
      </c>
      <c r="AI6446" s="3">
        <v>0</v>
      </c>
    </row>
    <row r="6447" spans="1:35" x14ac:dyDescent="0.3">
      <c r="A6447" s="2" t="s">
        <v>13019</v>
      </c>
      <c r="B6447" s="2" t="s">
        <v>5649</v>
      </c>
      <c r="C6447" s="2" t="s">
        <v>403</v>
      </c>
      <c r="D6447" s="2" t="s">
        <v>54</v>
      </c>
      <c r="E6447" s="2">
        <v>2021</v>
      </c>
      <c r="F6447" s="2" t="s">
        <v>105</v>
      </c>
      <c r="G6447" s="2" t="s">
        <v>114</v>
      </c>
      <c r="H6447" s="2" t="s">
        <v>234</v>
      </c>
      <c r="I6447" s="2" t="s">
        <v>71</v>
      </c>
      <c r="J6447" s="2" t="s">
        <v>293</v>
      </c>
      <c r="K6447" s="3">
        <v>8908029.6600000001</v>
      </c>
      <c r="L6447" s="3">
        <v>3238411.81</v>
      </c>
      <c r="M6447" s="3">
        <f t="shared" si="700"/>
        <v>5669617.8499999996</v>
      </c>
      <c r="N6447" s="3">
        <v>1374027.28</v>
      </c>
      <c r="O6447" s="3">
        <f t="shared" si="701"/>
        <v>4295590.5699999994</v>
      </c>
      <c r="P6447" s="3">
        <v>3066576.73</v>
      </c>
      <c r="Q6447" s="4">
        <f t="shared" si="702"/>
        <v>0.63646149220387749</v>
      </c>
      <c r="R6447" s="4">
        <f t="shared" si="703"/>
        <v>0.34424859896571114</v>
      </c>
      <c r="S6447" s="3">
        <v>9751751.6099999994</v>
      </c>
      <c r="T6447" s="3">
        <f t="shared" si="704"/>
        <v>-843721.94999999925</v>
      </c>
      <c r="U6447" s="4">
        <f t="shared" si="705"/>
        <v>-8.6520041090341032E-2</v>
      </c>
      <c r="V6447" s="2" t="s">
        <v>133</v>
      </c>
      <c r="W6447" s="2" t="s">
        <v>207</v>
      </c>
      <c r="X6447" s="2" t="s">
        <v>236</v>
      </c>
      <c r="Y6447" s="2">
        <v>3.67</v>
      </c>
      <c r="Z6447" s="2" t="s">
        <v>13020</v>
      </c>
      <c r="AA6447" s="2" t="s">
        <v>99</v>
      </c>
      <c r="AB6447" s="2" t="s">
        <v>49</v>
      </c>
      <c r="AC6447" s="2">
        <v>5.24</v>
      </c>
      <c r="AD6447" s="3">
        <v>0</v>
      </c>
      <c r="AE6447" s="5">
        <v>0</v>
      </c>
      <c r="AF6447" s="2">
        <v>0</v>
      </c>
      <c r="AG6447" s="3">
        <f t="shared" si="706"/>
        <v>0</v>
      </c>
      <c r="AH6447" s="2" t="s">
        <v>50</v>
      </c>
      <c r="AI6447" s="3">
        <v>0</v>
      </c>
    </row>
    <row r="6448" spans="1:35" x14ac:dyDescent="0.3">
      <c r="A6448" s="2" t="s">
        <v>13021</v>
      </c>
      <c r="B6448" s="2" t="s">
        <v>775</v>
      </c>
      <c r="C6448" s="2" t="s">
        <v>435</v>
      </c>
      <c r="D6448" s="2" t="s">
        <v>81</v>
      </c>
      <c r="E6448" s="2">
        <v>2021</v>
      </c>
      <c r="F6448" s="2" t="s">
        <v>68</v>
      </c>
      <c r="G6448" s="2" t="s">
        <v>114</v>
      </c>
      <c r="H6448" s="2" t="s">
        <v>234</v>
      </c>
      <c r="I6448" s="2" t="s">
        <v>178</v>
      </c>
      <c r="J6448" s="2" t="s">
        <v>342</v>
      </c>
      <c r="K6448" s="3">
        <v>5875809.9100000001</v>
      </c>
      <c r="L6448" s="3">
        <v>2891178.86</v>
      </c>
      <c r="M6448" s="3">
        <f t="shared" si="700"/>
        <v>2984631.0500000003</v>
      </c>
      <c r="N6448" s="3">
        <v>1247939.18</v>
      </c>
      <c r="O6448" s="3">
        <f t="shared" si="701"/>
        <v>1736691.8700000003</v>
      </c>
      <c r="P6448" s="3">
        <v>1255747.3400000001</v>
      </c>
      <c r="Q6448" s="4">
        <f t="shared" si="702"/>
        <v>0.50795228159448746</v>
      </c>
      <c r="R6448" s="4">
        <f t="shared" si="703"/>
        <v>0.21371476600406225</v>
      </c>
      <c r="S6448" s="3">
        <v>5326701.8099999996</v>
      </c>
      <c r="T6448" s="3">
        <f t="shared" si="704"/>
        <v>549108.10000000056</v>
      </c>
      <c r="U6448" s="4">
        <f t="shared" si="705"/>
        <v>0.10308594691167829</v>
      </c>
      <c r="V6448" s="2" t="s">
        <v>124</v>
      </c>
      <c r="W6448" s="2" t="s">
        <v>125</v>
      </c>
      <c r="X6448" s="2" t="s">
        <v>236</v>
      </c>
      <c r="Y6448" s="2">
        <v>3.67</v>
      </c>
      <c r="Z6448" s="2" t="s">
        <v>13022</v>
      </c>
      <c r="AA6448" s="2" t="s">
        <v>109</v>
      </c>
      <c r="AB6448" s="2" t="s">
        <v>306</v>
      </c>
      <c r="AC6448" s="2">
        <v>8.23</v>
      </c>
      <c r="AD6448" s="3">
        <v>1520345.94</v>
      </c>
      <c r="AE6448" s="5">
        <v>15.93</v>
      </c>
      <c r="AF6448" s="2">
        <v>120</v>
      </c>
      <c r="AG6448" s="3">
        <f t="shared" si="706"/>
        <v>25401.506529666742</v>
      </c>
      <c r="AH6448" s="2" t="s">
        <v>50</v>
      </c>
      <c r="AI6448" s="3">
        <v>0</v>
      </c>
    </row>
    <row r="6449" spans="1:35" x14ac:dyDescent="0.3">
      <c r="A6449" s="2" t="s">
        <v>13023</v>
      </c>
      <c r="B6449" s="2" t="s">
        <v>1286</v>
      </c>
      <c r="C6449" s="2" t="s">
        <v>456</v>
      </c>
      <c r="D6449" s="2" t="s">
        <v>54</v>
      </c>
      <c r="E6449" s="2">
        <v>2023</v>
      </c>
      <c r="F6449" s="2" t="s">
        <v>58</v>
      </c>
      <c r="G6449" s="2" t="s">
        <v>69</v>
      </c>
      <c r="H6449" s="2" t="s">
        <v>272</v>
      </c>
      <c r="I6449" s="2" t="s">
        <v>178</v>
      </c>
      <c r="J6449" s="2" t="s">
        <v>197</v>
      </c>
      <c r="K6449" s="3">
        <v>4930985.63</v>
      </c>
      <c r="L6449" s="3">
        <v>2243265.2799999998</v>
      </c>
      <c r="M6449" s="3">
        <f t="shared" si="700"/>
        <v>2687720.35</v>
      </c>
      <c r="N6449" s="3">
        <v>771573.55</v>
      </c>
      <c r="O6449" s="3">
        <f t="shared" si="701"/>
        <v>1916146.8</v>
      </c>
      <c r="P6449" s="3">
        <v>1487299.32</v>
      </c>
      <c r="Q6449" s="4">
        <f t="shared" si="702"/>
        <v>0.5450675689760629</v>
      </c>
      <c r="R6449" s="4">
        <f t="shared" si="703"/>
        <v>0.30162313005969965</v>
      </c>
      <c r="S6449" s="3">
        <v>4689761.0999999996</v>
      </c>
      <c r="T6449" s="3">
        <f t="shared" si="704"/>
        <v>241224.53000000026</v>
      </c>
      <c r="U6449" s="4">
        <f t="shared" si="705"/>
        <v>5.1436421782764218E-2</v>
      </c>
      <c r="V6449" s="2" t="s">
        <v>124</v>
      </c>
      <c r="W6449" s="2" t="s">
        <v>45</v>
      </c>
      <c r="X6449" s="2" t="s">
        <v>274</v>
      </c>
      <c r="Y6449" s="2">
        <v>1</v>
      </c>
      <c r="Z6449" s="2" t="s">
        <v>13024</v>
      </c>
      <c r="AA6449" s="2" t="s">
        <v>141</v>
      </c>
      <c r="AB6449" s="2" t="s">
        <v>64</v>
      </c>
      <c r="AC6449" s="2">
        <v>3.57</v>
      </c>
      <c r="AD6449" s="3">
        <v>227858.45</v>
      </c>
      <c r="AE6449" s="5">
        <v>9.1300000000000008</v>
      </c>
      <c r="AF6449" s="2">
        <v>120</v>
      </c>
      <c r="AG6449" s="3">
        <f t="shared" si="706"/>
        <v>2902.4700539903934</v>
      </c>
      <c r="AH6449" s="2" t="s">
        <v>50</v>
      </c>
      <c r="AI6449" s="3">
        <v>0</v>
      </c>
    </row>
    <row r="6450" spans="1:35" x14ac:dyDescent="0.3">
      <c r="A6450" s="2" t="s">
        <v>13025</v>
      </c>
      <c r="B6450" s="2" t="s">
        <v>5607</v>
      </c>
      <c r="C6450" s="2" t="s">
        <v>648</v>
      </c>
      <c r="D6450" s="2" t="s">
        <v>104</v>
      </c>
      <c r="E6450" s="2">
        <v>2021</v>
      </c>
      <c r="F6450" s="2" t="s">
        <v>82</v>
      </c>
      <c r="G6450" s="2" t="s">
        <v>114</v>
      </c>
      <c r="H6450" s="2" t="s">
        <v>115</v>
      </c>
      <c r="I6450" s="2" t="s">
        <v>71</v>
      </c>
      <c r="J6450" s="2" t="s">
        <v>293</v>
      </c>
      <c r="K6450" s="3">
        <v>187492.19</v>
      </c>
      <c r="L6450" s="3">
        <v>63649.42</v>
      </c>
      <c r="M6450" s="3">
        <f t="shared" si="700"/>
        <v>123842.77</v>
      </c>
      <c r="N6450" s="3">
        <v>22586.19</v>
      </c>
      <c r="O6450" s="3">
        <f t="shared" si="701"/>
        <v>101256.58</v>
      </c>
      <c r="P6450" s="3">
        <v>74433.62</v>
      </c>
      <c r="Q6450" s="4">
        <f t="shared" si="702"/>
        <v>0.66052228628829823</v>
      </c>
      <c r="R6450" s="4">
        <f t="shared" si="703"/>
        <v>0.39699584286684153</v>
      </c>
      <c r="S6450" s="3">
        <v>175658.45</v>
      </c>
      <c r="T6450" s="3">
        <f t="shared" si="704"/>
        <v>11833.739999999991</v>
      </c>
      <c r="U6450" s="4">
        <f t="shared" si="705"/>
        <v>6.7367894911972578E-2</v>
      </c>
      <c r="V6450" s="2" t="s">
        <v>95</v>
      </c>
      <c r="W6450" s="2" t="s">
        <v>125</v>
      </c>
      <c r="X6450" s="2" t="s">
        <v>118</v>
      </c>
      <c r="Y6450" s="2">
        <v>3.75</v>
      </c>
      <c r="Z6450" s="2" t="s">
        <v>13026</v>
      </c>
      <c r="AA6450" s="2" t="s">
        <v>99</v>
      </c>
      <c r="AB6450" s="2" t="s">
        <v>182</v>
      </c>
      <c r="AC6450" s="2">
        <v>6.03</v>
      </c>
      <c r="AD6450" s="3">
        <v>0</v>
      </c>
      <c r="AE6450" s="5">
        <v>0</v>
      </c>
      <c r="AF6450" s="2">
        <v>0</v>
      </c>
      <c r="AG6450" s="3">
        <f t="shared" si="706"/>
        <v>0</v>
      </c>
      <c r="AH6450" s="2" t="s">
        <v>50</v>
      </c>
      <c r="AI6450" s="3">
        <v>0</v>
      </c>
    </row>
    <row r="6451" spans="1:35" x14ac:dyDescent="0.3">
      <c r="A6451" s="2" t="s">
        <v>13027</v>
      </c>
      <c r="B6451" s="2" t="s">
        <v>5525</v>
      </c>
      <c r="C6451" s="2" t="s">
        <v>363</v>
      </c>
      <c r="D6451" s="2" t="s">
        <v>81</v>
      </c>
      <c r="E6451" s="2">
        <v>2022</v>
      </c>
      <c r="F6451" s="2" t="s">
        <v>92</v>
      </c>
      <c r="G6451" s="2" t="s">
        <v>56</v>
      </c>
      <c r="H6451" s="2" t="s">
        <v>57</v>
      </c>
      <c r="I6451" s="2" t="s">
        <v>55</v>
      </c>
      <c r="J6451" s="2" t="s">
        <v>154</v>
      </c>
      <c r="K6451" s="3">
        <v>631499.57999999996</v>
      </c>
      <c r="L6451" s="3">
        <v>346266.33</v>
      </c>
      <c r="M6451" s="3">
        <f t="shared" si="700"/>
        <v>285233.24999999994</v>
      </c>
      <c r="N6451" s="3">
        <v>77929.8</v>
      </c>
      <c r="O6451" s="3">
        <f t="shared" si="701"/>
        <v>207303.44999999995</v>
      </c>
      <c r="P6451" s="3">
        <v>153537.32</v>
      </c>
      <c r="Q6451" s="4">
        <f t="shared" si="702"/>
        <v>0.45167607237363477</v>
      </c>
      <c r="R6451" s="4">
        <f t="shared" si="703"/>
        <v>0.24313130976270803</v>
      </c>
      <c r="S6451" s="3">
        <v>714111.82</v>
      </c>
      <c r="T6451" s="3">
        <f t="shared" si="704"/>
        <v>-82612.239999999991</v>
      </c>
      <c r="U6451" s="4">
        <f t="shared" si="705"/>
        <v>-0.11568529981761119</v>
      </c>
      <c r="V6451" s="2" t="s">
        <v>73</v>
      </c>
      <c r="W6451" s="2" t="s">
        <v>45</v>
      </c>
      <c r="X6451" s="2" t="s">
        <v>61</v>
      </c>
      <c r="Y6451" s="2">
        <v>1.53</v>
      </c>
      <c r="Z6451" s="2" t="s">
        <v>10427</v>
      </c>
      <c r="AA6451" s="2" t="s">
        <v>109</v>
      </c>
      <c r="AB6451" s="2" t="s">
        <v>88</v>
      </c>
      <c r="AC6451" s="2">
        <v>6.64</v>
      </c>
      <c r="AD6451" s="3">
        <v>0</v>
      </c>
      <c r="AE6451" s="5">
        <v>0</v>
      </c>
      <c r="AF6451" s="2">
        <v>0</v>
      </c>
      <c r="AG6451" s="3">
        <f t="shared" si="706"/>
        <v>0</v>
      </c>
      <c r="AH6451" s="2" t="s">
        <v>50</v>
      </c>
      <c r="AI6451" s="3">
        <v>0</v>
      </c>
    </row>
    <row r="6452" spans="1:35" x14ac:dyDescent="0.3">
      <c r="A6452" s="2" t="s">
        <v>13028</v>
      </c>
      <c r="B6452" s="2" t="s">
        <v>1294</v>
      </c>
      <c r="C6452" s="2" t="s">
        <v>292</v>
      </c>
      <c r="D6452" s="2" t="s">
        <v>81</v>
      </c>
      <c r="E6452" s="2">
        <v>2022</v>
      </c>
      <c r="F6452" s="2" t="s">
        <v>105</v>
      </c>
      <c r="G6452" s="2" t="s">
        <v>40</v>
      </c>
      <c r="H6452" s="2" t="s">
        <v>41</v>
      </c>
      <c r="I6452" s="2" t="s">
        <v>42</v>
      </c>
      <c r="J6452" s="2" t="s">
        <v>146</v>
      </c>
      <c r="K6452" s="3">
        <v>2531291.15</v>
      </c>
      <c r="L6452" s="3">
        <v>1076117.2</v>
      </c>
      <c r="M6452" s="3">
        <f t="shared" si="700"/>
        <v>1455173.95</v>
      </c>
      <c r="N6452" s="3">
        <v>375295.31</v>
      </c>
      <c r="O6452" s="3">
        <f t="shared" si="701"/>
        <v>1079878.6399999999</v>
      </c>
      <c r="P6452" s="3">
        <v>808977.3</v>
      </c>
      <c r="Q6452" s="4">
        <f t="shared" si="702"/>
        <v>0.57487419019341179</v>
      </c>
      <c r="R6452" s="4">
        <f t="shared" si="703"/>
        <v>0.31959077485021825</v>
      </c>
      <c r="S6452" s="3">
        <v>2173315.8199999998</v>
      </c>
      <c r="T6452" s="3">
        <f t="shared" si="704"/>
        <v>357975.33000000007</v>
      </c>
      <c r="U6452" s="4">
        <f t="shared" si="705"/>
        <v>0.16471390246448403</v>
      </c>
      <c r="V6452" s="2" t="s">
        <v>107</v>
      </c>
      <c r="W6452" s="2" t="s">
        <v>134</v>
      </c>
      <c r="X6452" s="2" t="s">
        <v>46</v>
      </c>
      <c r="Y6452" s="2">
        <v>0.89</v>
      </c>
      <c r="Z6452" s="2" t="s">
        <v>13029</v>
      </c>
      <c r="AA6452" s="2" t="s">
        <v>148</v>
      </c>
      <c r="AB6452" s="2" t="s">
        <v>182</v>
      </c>
      <c r="AC6452" s="2">
        <v>6.32</v>
      </c>
      <c r="AD6452" s="3">
        <v>0</v>
      </c>
      <c r="AE6452" s="5">
        <v>0</v>
      </c>
      <c r="AF6452" s="2">
        <v>0</v>
      </c>
      <c r="AG6452" s="3">
        <f t="shared" si="706"/>
        <v>0</v>
      </c>
      <c r="AH6452" s="2" t="s">
        <v>230</v>
      </c>
      <c r="AI6452" s="3">
        <v>0</v>
      </c>
    </row>
    <row r="6453" spans="1:35" x14ac:dyDescent="0.3">
      <c r="A6453" s="2" t="s">
        <v>13030</v>
      </c>
      <c r="B6453" s="2" t="s">
        <v>1640</v>
      </c>
      <c r="C6453" s="2" t="s">
        <v>403</v>
      </c>
      <c r="D6453" s="2" t="s">
        <v>54</v>
      </c>
      <c r="E6453" s="2">
        <v>2021</v>
      </c>
      <c r="F6453" s="2" t="s">
        <v>68</v>
      </c>
      <c r="G6453" s="2" t="s">
        <v>69</v>
      </c>
      <c r="H6453" s="2" t="s">
        <v>272</v>
      </c>
      <c r="I6453" s="2" t="s">
        <v>55</v>
      </c>
      <c r="J6453" s="2" t="s">
        <v>540</v>
      </c>
      <c r="K6453" s="3">
        <v>6608208.8600000003</v>
      </c>
      <c r="L6453" s="3">
        <v>3164880.12</v>
      </c>
      <c r="M6453" s="3">
        <f t="shared" si="700"/>
        <v>3443328.74</v>
      </c>
      <c r="N6453" s="3">
        <v>917469.69</v>
      </c>
      <c r="O6453" s="3">
        <f t="shared" si="701"/>
        <v>2525859.0500000003</v>
      </c>
      <c r="P6453" s="3">
        <v>2008852.46</v>
      </c>
      <c r="Q6453" s="4">
        <f t="shared" si="702"/>
        <v>0.52106838826519775</v>
      </c>
      <c r="R6453" s="4">
        <f t="shared" si="703"/>
        <v>0.30399348788137426</v>
      </c>
      <c r="S6453" s="3">
        <v>6906456.5</v>
      </c>
      <c r="T6453" s="3">
        <f t="shared" si="704"/>
        <v>-298247.63999999966</v>
      </c>
      <c r="U6453" s="4">
        <f t="shared" si="705"/>
        <v>-4.3183887424759669E-2</v>
      </c>
      <c r="V6453" s="2" t="s">
        <v>124</v>
      </c>
      <c r="W6453" s="2" t="s">
        <v>207</v>
      </c>
      <c r="X6453" s="2" t="s">
        <v>274</v>
      </c>
      <c r="Y6453" s="2">
        <v>1</v>
      </c>
      <c r="Z6453" s="2" t="s">
        <v>3238</v>
      </c>
      <c r="AA6453" s="2" t="s">
        <v>141</v>
      </c>
      <c r="AB6453" s="2" t="s">
        <v>49</v>
      </c>
      <c r="AC6453" s="2">
        <v>2.76</v>
      </c>
      <c r="AD6453" s="3">
        <v>0</v>
      </c>
      <c r="AE6453" s="5">
        <v>0</v>
      </c>
      <c r="AF6453" s="2">
        <v>0</v>
      </c>
      <c r="AG6453" s="3">
        <f t="shared" si="706"/>
        <v>0</v>
      </c>
      <c r="AH6453" s="2" t="s">
        <v>50</v>
      </c>
      <c r="AI6453" s="3">
        <v>0</v>
      </c>
    </row>
    <row r="6454" spans="1:35" x14ac:dyDescent="0.3">
      <c r="A6454" s="2" t="s">
        <v>13031</v>
      </c>
      <c r="B6454" s="2" t="s">
        <v>410</v>
      </c>
      <c r="C6454" s="2" t="s">
        <v>411</v>
      </c>
      <c r="D6454" s="2" t="s">
        <v>54</v>
      </c>
      <c r="E6454" s="2">
        <v>2022</v>
      </c>
      <c r="F6454" s="2" t="s">
        <v>39</v>
      </c>
      <c r="G6454" s="2" t="s">
        <v>40</v>
      </c>
      <c r="H6454" s="2" t="s">
        <v>139</v>
      </c>
      <c r="I6454" s="2" t="s">
        <v>178</v>
      </c>
      <c r="J6454" s="2" t="s">
        <v>342</v>
      </c>
      <c r="K6454" s="3">
        <v>1069449.46</v>
      </c>
      <c r="L6454" s="3">
        <v>317213.01</v>
      </c>
      <c r="M6454" s="3">
        <f t="shared" si="700"/>
        <v>752236.45</v>
      </c>
      <c r="N6454" s="3">
        <v>106712.88</v>
      </c>
      <c r="O6454" s="3">
        <f t="shared" si="701"/>
        <v>645523.56999999995</v>
      </c>
      <c r="P6454" s="3">
        <v>483440.48</v>
      </c>
      <c r="Q6454" s="4">
        <f t="shared" si="702"/>
        <v>0.70338662848078859</v>
      </c>
      <c r="R6454" s="4">
        <f t="shared" si="703"/>
        <v>0.45204612100136082</v>
      </c>
      <c r="S6454" s="3">
        <v>1149190.17</v>
      </c>
      <c r="T6454" s="3">
        <f t="shared" si="704"/>
        <v>-79740.709999999963</v>
      </c>
      <c r="U6454" s="4">
        <f t="shared" si="705"/>
        <v>-6.9388611286154644E-2</v>
      </c>
      <c r="V6454" s="2" t="s">
        <v>85</v>
      </c>
      <c r="W6454" s="2" t="s">
        <v>60</v>
      </c>
      <c r="X6454" s="2" t="s">
        <v>86</v>
      </c>
      <c r="Y6454" s="2">
        <v>0.92</v>
      </c>
      <c r="Z6454" s="2" t="s">
        <v>12047</v>
      </c>
      <c r="AA6454" s="2" t="s">
        <v>48</v>
      </c>
      <c r="AB6454" s="2" t="s">
        <v>88</v>
      </c>
      <c r="AC6454" s="2">
        <v>7.73</v>
      </c>
      <c r="AD6454" s="3">
        <v>3291530.29</v>
      </c>
      <c r="AE6454" s="5">
        <v>7.34</v>
      </c>
      <c r="AF6454" s="2">
        <v>12</v>
      </c>
      <c r="AG6454" s="3">
        <f t="shared" si="706"/>
        <v>285321.58009420469</v>
      </c>
      <c r="AH6454" s="2" t="s">
        <v>50</v>
      </c>
      <c r="AI6454" s="3">
        <v>0</v>
      </c>
    </row>
    <row r="6455" spans="1:35" x14ac:dyDescent="0.3">
      <c r="A6455" s="2" t="s">
        <v>13032</v>
      </c>
      <c r="B6455" s="2" t="s">
        <v>1747</v>
      </c>
      <c r="C6455" s="2" t="s">
        <v>216</v>
      </c>
      <c r="D6455" s="2" t="s">
        <v>38</v>
      </c>
      <c r="E6455" s="2">
        <v>2024</v>
      </c>
      <c r="F6455" s="2" t="s">
        <v>105</v>
      </c>
      <c r="G6455" s="2" t="s">
        <v>114</v>
      </c>
      <c r="H6455" s="2" t="s">
        <v>115</v>
      </c>
      <c r="I6455" s="2" t="s">
        <v>71</v>
      </c>
      <c r="J6455" s="2" t="s">
        <v>228</v>
      </c>
      <c r="K6455" s="3">
        <v>4097359.08</v>
      </c>
      <c r="L6455" s="3">
        <v>1213221.06</v>
      </c>
      <c r="M6455" s="3">
        <f t="shared" si="700"/>
        <v>2884138.02</v>
      </c>
      <c r="N6455" s="3">
        <v>418003.39</v>
      </c>
      <c r="O6455" s="3">
        <f t="shared" si="701"/>
        <v>2466134.63</v>
      </c>
      <c r="P6455" s="3">
        <v>1814099.25</v>
      </c>
      <c r="Q6455" s="4">
        <f t="shared" si="702"/>
        <v>0.70390169953081094</v>
      </c>
      <c r="R6455" s="4">
        <f t="shared" si="703"/>
        <v>0.44274841784186508</v>
      </c>
      <c r="S6455" s="3">
        <v>3816283.99</v>
      </c>
      <c r="T6455" s="3">
        <f t="shared" si="704"/>
        <v>281075.08999999985</v>
      </c>
      <c r="U6455" s="4">
        <f t="shared" si="705"/>
        <v>7.365151302589508E-2</v>
      </c>
      <c r="V6455" s="2" t="s">
        <v>44</v>
      </c>
      <c r="W6455" s="2" t="s">
        <v>207</v>
      </c>
      <c r="X6455" s="2" t="s">
        <v>118</v>
      </c>
      <c r="Y6455" s="2">
        <v>3.75</v>
      </c>
      <c r="Z6455" s="2" t="s">
        <v>13033</v>
      </c>
      <c r="AA6455" s="2" t="s">
        <v>99</v>
      </c>
      <c r="AB6455" s="2" t="s">
        <v>306</v>
      </c>
      <c r="AC6455" s="2">
        <v>9.2899999999999991</v>
      </c>
      <c r="AD6455" s="3">
        <v>0</v>
      </c>
      <c r="AE6455" s="5">
        <v>0</v>
      </c>
      <c r="AF6455" s="2">
        <v>0</v>
      </c>
      <c r="AG6455" s="3">
        <f t="shared" si="706"/>
        <v>0</v>
      </c>
      <c r="AH6455" s="2" t="s">
        <v>50</v>
      </c>
      <c r="AI6455" s="3">
        <v>0</v>
      </c>
    </row>
    <row r="6456" spans="1:35" x14ac:dyDescent="0.3">
      <c r="A6456" s="2" t="s">
        <v>13034</v>
      </c>
      <c r="B6456" s="2" t="s">
        <v>4183</v>
      </c>
      <c r="C6456" s="2" t="s">
        <v>387</v>
      </c>
      <c r="D6456" s="2" t="s">
        <v>81</v>
      </c>
      <c r="E6456" s="2">
        <v>2020</v>
      </c>
      <c r="F6456" s="2" t="s">
        <v>92</v>
      </c>
      <c r="G6456" s="2" t="s">
        <v>114</v>
      </c>
      <c r="H6456" s="2" t="s">
        <v>234</v>
      </c>
      <c r="I6456" s="2" t="s">
        <v>39</v>
      </c>
      <c r="J6456" s="2" t="s">
        <v>273</v>
      </c>
      <c r="K6456" s="3">
        <v>9859734.2899999991</v>
      </c>
      <c r="L6456" s="3">
        <v>4386734.7</v>
      </c>
      <c r="M6456" s="3">
        <f t="shared" si="700"/>
        <v>5472999.5899999989</v>
      </c>
      <c r="N6456" s="3">
        <v>1779230.51</v>
      </c>
      <c r="O6456" s="3">
        <f t="shared" si="701"/>
        <v>3693769.0799999991</v>
      </c>
      <c r="P6456" s="3">
        <v>2876984.28</v>
      </c>
      <c r="Q6456" s="4">
        <f t="shared" si="702"/>
        <v>0.55508591094091231</v>
      </c>
      <c r="R6456" s="4">
        <f t="shared" si="703"/>
        <v>0.29179125880886186</v>
      </c>
      <c r="S6456" s="3">
        <v>9317856.0500000007</v>
      </c>
      <c r="T6456" s="3">
        <f t="shared" si="704"/>
        <v>541878.23999999836</v>
      </c>
      <c r="U6456" s="4">
        <f t="shared" si="705"/>
        <v>5.8154819852577387E-2</v>
      </c>
      <c r="V6456" s="2" t="s">
        <v>95</v>
      </c>
      <c r="W6456" s="2" t="s">
        <v>96</v>
      </c>
      <c r="X6456" s="2" t="s">
        <v>236</v>
      </c>
      <c r="Y6456" s="2">
        <v>3.67</v>
      </c>
      <c r="Z6456" s="2" t="s">
        <v>6203</v>
      </c>
      <c r="AA6456" s="2" t="s">
        <v>224</v>
      </c>
      <c r="AB6456" s="2" t="s">
        <v>77</v>
      </c>
      <c r="AC6456" s="2">
        <v>8.7100000000000009</v>
      </c>
      <c r="AD6456" s="3">
        <v>0</v>
      </c>
      <c r="AE6456" s="5">
        <v>0</v>
      </c>
      <c r="AF6456" s="2">
        <v>0</v>
      </c>
      <c r="AG6456" s="3">
        <f t="shared" si="706"/>
        <v>0</v>
      </c>
      <c r="AH6456" s="2" t="s">
        <v>50</v>
      </c>
      <c r="AI6456" s="3">
        <v>0</v>
      </c>
    </row>
    <row r="6457" spans="1:35" x14ac:dyDescent="0.3">
      <c r="A6457" s="2" t="s">
        <v>13035</v>
      </c>
      <c r="B6457" s="2" t="s">
        <v>2773</v>
      </c>
      <c r="C6457" s="2" t="s">
        <v>130</v>
      </c>
      <c r="D6457" s="2" t="s">
        <v>104</v>
      </c>
      <c r="E6457" s="2">
        <v>2022</v>
      </c>
      <c r="F6457" s="2" t="s">
        <v>82</v>
      </c>
      <c r="G6457" s="2" t="s">
        <v>114</v>
      </c>
      <c r="H6457" s="2" t="s">
        <v>115</v>
      </c>
      <c r="I6457" s="2" t="s">
        <v>42</v>
      </c>
      <c r="J6457" s="2" t="s">
        <v>166</v>
      </c>
      <c r="K6457" s="3">
        <v>1237382.52</v>
      </c>
      <c r="L6457" s="3">
        <v>676366.51</v>
      </c>
      <c r="M6457" s="3">
        <f t="shared" si="700"/>
        <v>561016.01</v>
      </c>
      <c r="N6457" s="3">
        <v>148077.82999999999</v>
      </c>
      <c r="O6457" s="3">
        <f t="shared" si="701"/>
        <v>412938.18000000005</v>
      </c>
      <c r="P6457" s="3">
        <v>306004.47999999998</v>
      </c>
      <c r="Q6457" s="4">
        <f t="shared" si="702"/>
        <v>0.45338931246580078</v>
      </c>
      <c r="R6457" s="4">
        <f t="shared" si="703"/>
        <v>0.24729982447141727</v>
      </c>
      <c r="S6457" s="3">
        <v>1414317.73</v>
      </c>
      <c r="T6457" s="3">
        <f t="shared" si="704"/>
        <v>-176935.20999999996</v>
      </c>
      <c r="U6457" s="4">
        <f t="shared" si="705"/>
        <v>-0.12510287203993403</v>
      </c>
      <c r="V6457" s="2" t="s">
        <v>73</v>
      </c>
      <c r="W6457" s="2" t="s">
        <v>60</v>
      </c>
      <c r="X6457" s="2" t="s">
        <v>118</v>
      </c>
      <c r="Y6457" s="2">
        <v>3.75</v>
      </c>
      <c r="Z6457" s="2" t="s">
        <v>13036</v>
      </c>
      <c r="AA6457" s="2" t="s">
        <v>141</v>
      </c>
      <c r="AB6457" s="2" t="s">
        <v>64</v>
      </c>
      <c r="AC6457" s="2">
        <v>3.43</v>
      </c>
      <c r="AD6457" s="3">
        <v>0</v>
      </c>
      <c r="AE6457" s="5">
        <v>0</v>
      </c>
      <c r="AF6457" s="2">
        <v>0</v>
      </c>
      <c r="AG6457" s="3">
        <f t="shared" si="706"/>
        <v>0</v>
      </c>
      <c r="AH6457" s="2" t="s">
        <v>50</v>
      </c>
      <c r="AI6457" s="3">
        <v>0</v>
      </c>
    </row>
    <row r="6458" spans="1:35" x14ac:dyDescent="0.3">
      <c r="A6458" s="2" t="s">
        <v>13037</v>
      </c>
      <c r="B6458" s="2" t="s">
        <v>3818</v>
      </c>
      <c r="C6458" s="2" t="s">
        <v>456</v>
      </c>
      <c r="D6458" s="2" t="s">
        <v>54</v>
      </c>
      <c r="E6458" s="2">
        <v>2023</v>
      </c>
      <c r="F6458" s="2" t="s">
        <v>82</v>
      </c>
      <c r="G6458" s="2" t="s">
        <v>93</v>
      </c>
      <c r="H6458" s="2" t="s">
        <v>159</v>
      </c>
      <c r="I6458" s="2" t="s">
        <v>58</v>
      </c>
      <c r="J6458" s="2" t="s">
        <v>59</v>
      </c>
      <c r="K6458" s="3">
        <v>4897944.29</v>
      </c>
      <c r="L6458" s="3">
        <v>2169161.5</v>
      </c>
      <c r="M6458" s="3">
        <f t="shared" si="700"/>
        <v>2728782.79</v>
      </c>
      <c r="N6458" s="3">
        <v>687130.52</v>
      </c>
      <c r="O6458" s="3">
        <f t="shared" si="701"/>
        <v>2041652.27</v>
      </c>
      <c r="P6458" s="3">
        <v>1552161.33</v>
      </c>
      <c r="Q6458" s="4">
        <f t="shared" si="702"/>
        <v>0.55712818040239487</v>
      </c>
      <c r="R6458" s="4">
        <f t="shared" si="703"/>
        <v>0.31690056850360787</v>
      </c>
      <c r="S6458" s="3">
        <v>5598692.0300000003</v>
      </c>
      <c r="T6458" s="3">
        <f t="shared" si="704"/>
        <v>-700747.74000000022</v>
      </c>
      <c r="U6458" s="4">
        <f t="shared" si="705"/>
        <v>-0.12516275877385599</v>
      </c>
      <c r="V6458" s="2" t="s">
        <v>85</v>
      </c>
      <c r="W6458" s="2" t="s">
        <v>96</v>
      </c>
      <c r="X6458" s="2" t="s">
        <v>160</v>
      </c>
      <c r="Y6458" s="2">
        <v>129.5</v>
      </c>
      <c r="Z6458" s="2" t="s">
        <v>13038</v>
      </c>
      <c r="AA6458" s="2" t="s">
        <v>63</v>
      </c>
      <c r="AB6458" s="2" t="s">
        <v>209</v>
      </c>
      <c r="AC6458" s="2">
        <v>4.76</v>
      </c>
      <c r="AD6458" s="3">
        <v>0</v>
      </c>
      <c r="AE6458" s="5">
        <v>0</v>
      </c>
      <c r="AF6458" s="2">
        <v>0</v>
      </c>
      <c r="AG6458" s="3">
        <f t="shared" si="706"/>
        <v>0</v>
      </c>
      <c r="AH6458" s="2" t="s">
        <v>50</v>
      </c>
      <c r="AI6458" s="3">
        <v>0</v>
      </c>
    </row>
    <row r="6459" spans="1:35" x14ac:dyDescent="0.3">
      <c r="A6459" s="2" t="s">
        <v>13039</v>
      </c>
      <c r="B6459" s="2" t="s">
        <v>3901</v>
      </c>
      <c r="C6459" s="2" t="s">
        <v>245</v>
      </c>
      <c r="D6459" s="2" t="s">
        <v>38</v>
      </c>
      <c r="E6459" s="2">
        <v>2023</v>
      </c>
      <c r="F6459" s="2" t="s">
        <v>92</v>
      </c>
      <c r="G6459" s="2" t="s">
        <v>69</v>
      </c>
      <c r="H6459" s="2" t="s">
        <v>70</v>
      </c>
      <c r="I6459" s="2" t="s">
        <v>55</v>
      </c>
      <c r="J6459" s="2" t="s">
        <v>217</v>
      </c>
      <c r="K6459" s="3">
        <v>5901528.7999999998</v>
      </c>
      <c r="L6459" s="3">
        <v>3182668.29</v>
      </c>
      <c r="M6459" s="3">
        <f t="shared" si="700"/>
        <v>2718860.51</v>
      </c>
      <c r="N6459" s="3">
        <v>1009316.76</v>
      </c>
      <c r="O6459" s="3">
        <f t="shared" si="701"/>
        <v>1709543.7499999998</v>
      </c>
      <c r="P6459" s="3">
        <v>1197990.97</v>
      </c>
      <c r="Q6459" s="4">
        <f t="shared" si="702"/>
        <v>0.46070443814490913</v>
      </c>
      <c r="R6459" s="4">
        <f t="shared" si="703"/>
        <v>0.20299671671516709</v>
      </c>
      <c r="S6459" s="3">
        <v>6344284.9400000004</v>
      </c>
      <c r="T6459" s="3">
        <f t="shared" si="704"/>
        <v>-442756.1400000006</v>
      </c>
      <c r="U6459" s="4">
        <f t="shared" si="705"/>
        <v>-6.9788186405133401E-2</v>
      </c>
      <c r="V6459" s="2" t="s">
        <v>95</v>
      </c>
      <c r="W6459" s="2" t="s">
        <v>207</v>
      </c>
      <c r="X6459" s="2" t="s">
        <v>74</v>
      </c>
      <c r="Y6459" s="2">
        <v>1.36</v>
      </c>
      <c r="Z6459" s="2" t="s">
        <v>11012</v>
      </c>
      <c r="AA6459" s="2" t="s">
        <v>99</v>
      </c>
      <c r="AB6459" s="2" t="s">
        <v>142</v>
      </c>
      <c r="AC6459" s="2">
        <v>9.91</v>
      </c>
      <c r="AD6459" s="3">
        <v>0</v>
      </c>
      <c r="AE6459" s="5">
        <v>0</v>
      </c>
      <c r="AF6459" s="2">
        <v>0</v>
      </c>
      <c r="AG6459" s="3">
        <f t="shared" si="706"/>
        <v>0</v>
      </c>
      <c r="AH6459" s="2" t="s">
        <v>50</v>
      </c>
      <c r="AI6459" s="3">
        <v>0</v>
      </c>
    </row>
    <row r="6460" spans="1:35" x14ac:dyDescent="0.3">
      <c r="A6460" s="2" t="s">
        <v>13040</v>
      </c>
      <c r="B6460" s="2" t="s">
        <v>2868</v>
      </c>
      <c r="C6460" s="2" t="s">
        <v>189</v>
      </c>
      <c r="D6460" s="2" t="s">
        <v>54</v>
      </c>
      <c r="E6460" s="2">
        <v>2020</v>
      </c>
      <c r="F6460" s="2" t="s">
        <v>92</v>
      </c>
      <c r="G6460" s="2" t="s">
        <v>69</v>
      </c>
      <c r="H6460" s="2" t="s">
        <v>70</v>
      </c>
      <c r="I6460" s="2" t="s">
        <v>55</v>
      </c>
      <c r="J6460" s="2" t="s">
        <v>84</v>
      </c>
      <c r="K6460" s="3">
        <v>2088085.15</v>
      </c>
      <c r="L6460" s="3">
        <v>1087648.67</v>
      </c>
      <c r="M6460" s="3">
        <f t="shared" si="700"/>
        <v>1000436.48</v>
      </c>
      <c r="N6460" s="3">
        <v>209941.62</v>
      </c>
      <c r="O6460" s="3">
        <f t="shared" si="701"/>
        <v>790494.86</v>
      </c>
      <c r="P6460" s="3">
        <v>553364.88</v>
      </c>
      <c r="Q6460" s="4">
        <f t="shared" si="702"/>
        <v>0.47911670651936777</v>
      </c>
      <c r="R6460" s="4">
        <f t="shared" si="703"/>
        <v>0.26501068694444768</v>
      </c>
      <c r="S6460" s="3">
        <v>2139514.59</v>
      </c>
      <c r="T6460" s="3">
        <f t="shared" si="704"/>
        <v>-51429.439999999944</v>
      </c>
      <c r="U6460" s="4">
        <f t="shared" si="705"/>
        <v>-2.4037901045582469E-2</v>
      </c>
      <c r="V6460" s="2" t="s">
        <v>133</v>
      </c>
      <c r="W6460" s="2" t="s">
        <v>117</v>
      </c>
      <c r="X6460" s="2" t="s">
        <v>74</v>
      </c>
      <c r="Y6460" s="2">
        <v>1.36</v>
      </c>
      <c r="Z6460" s="2" t="s">
        <v>11050</v>
      </c>
      <c r="AA6460" s="2" t="s">
        <v>109</v>
      </c>
      <c r="AB6460" s="2" t="s">
        <v>182</v>
      </c>
      <c r="AC6460" s="2">
        <v>2.27</v>
      </c>
      <c r="AD6460" s="3">
        <v>0</v>
      </c>
      <c r="AE6460" s="5">
        <v>0</v>
      </c>
      <c r="AF6460" s="2">
        <v>0</v>
      </c>
      <c r="AG6460" s="3">
        <f t="shared" si="706"/>
        <v>0</v>
      </c>
      <c r="AH6460" s="2" t="s">
        <v>50</v>
      </c>
      <c r="AI6460" s="3">
        <v>0</v>
      </c>
    </row>
    <row r="6461" spans="1:35" x14ac:dyDescent="0.3">
      <c r="A6461" s="2" t="s">
        <v>13041</v>
      </c>
      <c r="B6461" s="2" t="s">
        <v>1228</v>
      </c>
      <c r="C6461" s="2" t="s">
        <v>407</v>
      </c>
      <c r="D6461" s="2" t="s">
        <v>38</v>
      </c>
      <c r="E6461" s="2">
        <v>2020</v>
      </c>
      <c r="F6461" s="2" t="s">
        <v>82</v>
      </c>
      <c r="G6461" s="2" t="s">
        <v>69</v>
      </c>
      <c r="H6461" s="2" t="s">
        <v>165</v>
      </c>
      <c r="I6461" s="2" t="s">
        <v>178</v>
      </c>
      <c r="J6461" s="2" t="s">
        <v>206</v>
      </c>
      <c r="K6461" s="3">
        <v>854934.14</v>
      </c>
      <c r="L6461" s="3">
        <v>369704.88</v>
      </c>
      <c r="M6461" s="3">
        <f t="shared" si="700"/>
        <v>485229.26</v>
      </c>
      <c r="N6461" s="3">
        <v>167385.19</v>
      </c>
      <c r="O6461" s="3">
        <f t="shared" si="701"/>
        <v>317844.07</v>
      </c>
      <c r="P6461" s="3">
        <v>252515.44</v>
      </c>
      <c r="Q6461" s="4">
        <f t="shared" si="702"/>
        <v>0.56756332131034093</v>
      </c>
      <c r="R6461" s="4">
        <f t="shared" si="703"/>
        <v>0.29536244745121537</v>
      </c>
      <c r="S6461" s="3">
        <v>1025083.47</v>
      </c>
      <c r="T6461" s="3">
        <f t="shared" si="704"/>
        <v>-170149.32999999996</v>
      </c>
      <c r="U6461" s="4">
        <f t="shared" si="705"/>
        <v>-0.16598582942713919</v>
      </c>
      <c r="V6461" s="2" t="s">
        <v>85</v>
      </c>
      <c r="W6461" s="2" t="s">
        <v>60</v>
      </c>
      <c r="X6461" s="2" t="s">
        <v>167</v>
      </c>
      <c r="Y6461" s="2">
        <v>17.2</v>
      </c>
      <c r="Z6461" s="2" t="s">
        <v>6638</v>
      </c>
      <c r="AA6461" s="2" t="s">
        <v>48</v>
      </c>
      <c r="AB6461" s="2" t="s">
        <v>149</v>
      </c>
      <c r="AC6461" s="2">
        <v>6.69</v>
      </c>
      <c r="AD6461" s="3">
        <v>1513385.38</v>
      </c>
      <c r="AE6461" s="5">
        <v>16.850000000000001</v>
      </c>
      <c r="AF6461" s="2">
        <v>12</v>
      </c>
      <c r="AG6461" s="3">
        <f t="shared" si="706"/>
        <v>137920.23069806045</v>
      </c>
      <c r="AH6461" s="2" t="s">
        <v>50</v>
      </c>
      <c r="AI6461" s="3">
        <v>0</v>
      </c>
    </row>
    <row r="6462" spans="1:35" x14ac:dyDescent="0.3">
      <c r="A6462" s="2" t="s">
        <v>13042</v>
      </c>
      <c r="B6462" s="2" t="s">
        <v>2892</v>
      </c>
      <c r="C6462" s="2" t="s">
        <v>130</v>
      </c>
      <c r="D6462" s="2" t="s">
        <v>104</v>
      </c>
      <c r="E6462" s="2">
        <v>2022</v>
      </c>
      <c r="F6462" s="2" t="s">
        <v>58</v>
      </c>
      <c r="G6462" s="2" t="s">
        <v>114</v>
      </c>
      <c r="H6462" s="2" t="s">
        <v>190</v>
      </c>
      <c r="I6462" s="2" t="s">
        <v>131</v>
      </c>
      <c r="J6462" s="2" t="s">
        <v>544</v>
      </c>
      <c r="K6462" s="3">
        <v>4876747.33</v>
      </c>
      <c r="L6462" s="3">
        <v>2436931.65</v>
      </c>
      <c r="M6462" s="3">
        <f t="shared" si="700"/>
        <v>2439815.6800000002</v>
      </c>
      <c r="N6462" s="3">
        <v>818041.97</v>
      </c>
      <c r="O6462" s="3">
        <f t="shared" si="701"/>
        <v>1621773.7100000002</v>
      </c>
      <c r="P6462" s="3">
        <v>1278133.6399999999</v>
      </c>
      <c r="Q6462" s="4">
        <f t="shared" si="702"/>
        <v>0.5002956919648327</v>
      </c>
      <c r="R6462" s="4">
        <f t="shared" si="703"/>
        <v>0.262087320402552</v>
      </c>
      <c r="S6462" s="3">
        <v>4396419.38</v>
      </c>
      <c r="T6462" s="3">
        <f t="shared" si="704"/>
        <v>480327.95000000019</v>
      </c>
      <c r="U6462" s="4">
        <f t="shared" si="705"/>
        <v>0.10925435189033313</v>
      </c>
      <c r="V6462" s="2" t="s">
        <v>124</v>
      </c>
      <c r="W6462" s="2" t="s">
        <v>117</v>
      </c>
      <c r="X6462" s="2" t="s">
        <v>192</v>
      </c>
      <c r="Y6462" s="2">
        <v>3.64</v>
      </c>
      <c r="Z6462" s="2" t="s">
        <v>9359</v>
      </c>
      <c r="AA6462" s="2" t="s">
        <v>109</v>
      </c>
      <c r="AB6462" s="2" t="s">
        <v>182</v>
      </c>
      <c r="AC6462" s="2">
        <v>4.0599999999999996</v>
      </c>
      <c r="AD6462" s="3">
        <v>0</v>
      </c>
      <c r="AE6462" s="5">
        <v>0</v>
      </c>
      <c r="AF6462" s="2">
        <v>0</v>
      </c>
      <c r="AG6462" s="3">
        <f t="shared" si="706"/>
        <v>0</v>
      </c>
      <c r="AH6462" s="2" t="s">
        <v>50</v>
      </c>
      <c r="AI6462" s="3">
        <v>0</v>
      </c>
    </row>
    <row r="6463" spans="1:35" x14ac:dyDescent="0.3">
      <c r="A6463" s="2" t="s">
        <v>13043</v>
      </c>
      <c r="B6463" s="2" t="s">
        <v>3165</v>
      </c>
      <c r="C6463" s="2" t="s">
        <v>176</v>
      </c>
      <c r="D6463" s="2" t="s">
        <v>104</v>
      </c>
      <c r="E6463" s="2">
        <v>2020</v>
      </c>
      <c r="F6463" s="2" t="s">
        <v>58</v>
      </c>
      <c r="G6463" s="2" t="s">
        <v>56</v>
      </c>
      <c r="H6463" s="2" t="s">
        <v>57</v>
      </c>
      <c r="I6463" s="2" t="s">
        <v>39</v>
      </c>
      <c r="J6463" s="2" t="s">
        <v>116</v>
      </c>
      <c r="K6463" s="3">
        <v>2363529.09</v>
      </c>
      <c r="L6463" s="3">
        <v>1359749.61</v>
      </c>
      <c r="M6463" s="3">
        <f t="shared" si="700"/>
        <v>1003779.4799999997</v>
      </c>
      <c r="N6463" s="3">
        <v>250471.57</v>
      </c>
      <c r="O6463" s="3">
        <f t="shared" si="701"/>
        <v>753307.90999999968</v>
      </c>
      <c r="P6463" s="3">
        <v>592204.64</v>
      </c>
      <c r="Q6463" s="4">
        <f t="shared" si="702"/>
        <v>0.42469520863819782</v>
      </c>
      <c r="R6463" s="4">
        <f t="shared" si="703"/>
        <v>0.2505594885654655</v>
      </c>
      <c r="S6463" s="3">
        <v>2244873.31</v>
      </c>
      <c r="T6463" s="3">
        <f t="shared" si="704"/>
        <v>118655.7799999998</v>
      </c>
      <c r="U6463" s="4">
        <f t="shared" si="705"/>
        <v>5.2856336912838878E-2</v>
      </c>
      <c r="V6463" s="2" t="s">
        <v>73</v>
      </c>
      <c r="W6463" s="2" t="s">
        <v>207</v>
      </c>
      <c r="X6463" s="2" t="s">
        <v>61</v>
      </c>
      <c r="Y6463" s="2">
        <v>1.53</v>
      </c>
      <c r="Z6463" s="2" t="s">
        <v>13044</v>
      </c>
      <c r="AA6463" s="2" t="s">
        <v>48</v>
      </c>
      <c r="AB6463" s="2" t="s">
        <v>100</v>
      </c>
      <c r="AC6463" s="2">
        <v>4.91</v>
      </c>
      <c r="AD6463" s="3">
        <v>0</v>
      </c>
      <c r="AE6463" s="5">
        <v>0</v>
      </c>
      <c r="AF6463" s="2">
        <v>0</v>
      </c>
      <c r="AG6463" s="3">
        <f t="shared" si="706"/>
        <v>0</v>
      </c>
      <c r="AH6463" s="2" t="s">
        <v>50</v>
      </c>
      <c r="AI6463" s="3">
        <v>0</v>
      </c>
    </row>
    <row r="6464" spans="1:35" x14ac:dyDescent="0.3">
      <c r="A6464" s="2" t="s">
        <v>13045</v>
      </c>
      <c r="B6464" s="2" t="s">
        <v>1868</v>
      </c>
      <c r="C6464" s="2" t="s">
        <v>956</v>
      </c>
      <c r="D6464" s="2" t="s">
        <v>104</v>
      </c>
      <c r="E6464" s="2">
        <v>2022</v>
      </c>
      <c r="F6464" s="2" t="s">
        <v>82</v>
      </c>
      <c r="G6464" s="2" t="s">
        <v>93</v>
      </c>
      <c r="H6464" s="2" t="s">
        <v>159</v>
      </c>
      <c r="I6464" s="2" t="s">
        <v>71</v>
      </c>
      <c r="J6464" s="2" t="s">
        <v>293</v>
      </c>
      <c r="K6464" s="3">
        <v>6286902.96</v>
      </c>
      <c r="L6464" s="3">
        <v>2128433.08</v>
      </c>
      <c r="M6464" s="3">
        <f t="shared" si="700"/>
        <v>4158469.88</v>
      </c>
      <c r="N6464" s="3">
        <v>1238018.52</v>
      </c>
      <c r="O6464" s="3">
        <f t="shared" si="701"/>
        <v>2920451.36</v>
      </c>
      <c r="P6464" s="3">
        <v>2170016.2400000002</v>
      </c>
      <c r="Q6464" s="4">
        <f t="shared" si="702"/>
        <v>0.66144966869347066</v>
      </c>
      <c r="R6464" s="4">
        <f t="shared" si="703"/>
        <v>0.34516458323065963</v>
      </c>
      <c r="S6464" s="3">
        <v>6133167.54</v>
      </c>
      <c r="T6464" s="3">
        <f t="shared" si="704"/>
        <v>153735.41999999993</v>
      </c>
      <c r="U6464" s="4">
        <f t="shared" si="705"/>
        <v>2.506623518717702E-2</v>
      </c>
      <c r="V6464" s="2" t="s">
        <v>95</v>
      </c>
      <c r="W6464" s="2" t="s">
        <v>207</v>
      </c>
      <c r="X6464" s="2" t="s">
        <v>160</v>
      </c>
      <c r="Y6464" s="2">
        <v>129.5</v>
      </c>
      <c r="Z6464" s="2" t="s">
        <v>13046</v>
      </c>
      <c r="AA6464" s="2" t="s">
        <v>224</v>
      </c>
      <c r="AB6464" s="2" t="s">
        <v>64</v>
      </c>
      <c r="AC6464" s="2">
        <v>3.51</v>
      </c>
      <c r="AD6464" s="3">
        <v>0</v>
      </c>
      <c r="AE6464" s="5">
        <v>0</v>
      </c>
      <c r="AF6464" s="2">
        <v>0</v>
      </c>
      <c r="AG6464" s="3">
        <f t="shared" si="706"/>
        <v>0</v>
      </c>
      <c r="AH6464" s="2" t="s">
        <v>50</v>
      </c>
      <c r="AI6464" s="3">
        <v>0</v>
      </c>
    </row>
    <row r="6465" spans="1:35" x14ac:dyDescent="0.3">
      <c r="A6465" s="2" t="s">
        <v>13047</v>
      </c>
      <c r="B6465" s="2" t="s">
        <v>9698</v>
      </c>
      <c r="C6465" s="2" t="s">
        <v>292</v>
      </c>
      <c r="D6465" s="2" t="s">
        <v>81</v>
      </c>
      <c r="E6465" s="2">
        <v>2022</v>
      </c>
      <c r="F6465" s="2" t="s">
        <v>68</v>
      </c>
      <c r="G6465" s="2" t="s">
        <v>40</v>
      </c>
      <c r="H6465" s="2" t="s">
        <v>41</v>
      </c>
      <c r="I6465" s="2" t="s">
        <v>42</v>
      </c>
      <c r="J6465" s="2" t="s">
        <v>146</v>
      </c>
      <c r="K6465" s="3">
        <v>9553770.4600000009</v>
      </c>
      <c r="L6465" s="3">
        <v>2809724.99</v>
      </c>
      <c r="M6465" s="3">
        <f t="shared" si="700"/>
        <v>6744045.4700000007</v>
      </c>
      <c r="N6465" s="3">
        <v>938393.75</v>
      </c>
      <c r="O6465" s="3">
        <f t="shared" si="701"/>
        <v>5805651.7200000007</v>
      </c>
      <c r="P6465" s="3">
        <v>4198894.96</v>
      </c>
      <c r="Q6465" s="4">
        <f t="shared" si="702"/>
        <v>0.70590407193015181</v>
      </c>
      <c r="R6465" s="4">
        <f t="shared" si="703"/>
        <v>0.43950134426821885</v>
      </c>
      <c r="S6465" s="3">
        <v>9650244.1300000008</v>
      </c>
      <c r="T6465" s="3">
        <f t="shared" si="704"/>
        <v>-96473.669999999925</v>
      </c>
      <c r="U6465" s="4">
        <f t="shared" si="705"/>
        <v>-9.9970185935596544E-3</v>
      </c>
      <c r="V6465" s="2" t="s">
        <v>107</v>
      </c>
      <c r="W6465" s="2" t="s">
        <v>117</v>
      </c>
      <c r="X6465" s="2" t="s">
        <v>46</v>
      </c>
      <c r="Y6465" s="2">
        <v>0.89</v>
      </c>
      <c r="Z6465" s="2" t="s">
        <v>13048</v>
      </c>
      <c r="AA6465" s="2" t="s">
        <v>63</v>
      </c>
      <c r="AB6465" s="2" t="s">
        <v>77</v>
      </c>
      <c r="AC6465" s="2">
        <v>7.09</v>
      </c>
      <c r="AD6465" s="3">
        <v>0</v>
      </c>
      <c r="AE6465" s="5">
        <v>0</v>
      </c>
      <c r="AF6465" s="2">
        <v>0</v>
      </c>
      <c r="AG6465" s="3">
        <f t="shared" si="706"/>
        <v>0</v>
      </c>
      <c r="AH6465" s="2" t="s">
        <v>50</v>
      </c>
      <c r="AI6465" s="3">
        <v>0</v>
      </c>
    </row>
    <row r="6466" spans="1:35" x14ac:dyDescent="0.3">
      <c r="A6466" s="2" t="s">
        <v>13049</v>
      </c>
      <c r="B6466" s="2" t="s">
        <v>977</v>
      </c>
      <c r="C6466" s="2" t="s">
        <v>292</v>
      </c>
      <c r="D6466" s="2" t="s">
        <v>81</v>
      </c>
      <c r="E6466" s="2">
        <v>2022</v>
      </c>
      <c r="F6466" s="2" t="s">
        <v>92</v>
      </c>
      <c r="G6466" s="2" t="s">
        <v>114</v>
      </c>
      <c r="H6466" s="2" t="s">
        <v>190</v>
      </c>
      <c r="I6466" s="2" t="s">
        <v>178</v>
      </c>
      <c r="J6466" s="2" t="s">
        <v>206</v>
      </c>
      <c r="K6466" s="3">
        <v>4238908.9000000004</v>
      </c>
      <c r="L6466" s="3">
        <v>1479591.51</v>
      </c>
      <c r="M6466" s="3">
        <f t="shared" ref="M6466:M6529" si="707">K6466-L6466</f>
        <v>2759317.3900000006</v>
      </c>
      <c r="N6466" s="3">
        <v>340340.6</v>
      </c>
      <c r="O6466" s="3">
        <f t="shared" ref="O6466:O6529" si="708">M6466-N6466</f>
        <v>2418976.7900000005</v>
      </c>
      <c r="P6466" s="3">
        <v>1733696.05</v>
      </c>
      <c r="Q6466" s="4">
        <f t="shared" ref="Q6466:Q6529" si="709">IF(K6466&lt;&gt;0,M6466/K6466,0)</f>
        <v>0.65094991543696545</v>
      </c>
      <c r="R6466" s="4">
        <f t="shared" ref="R6466:R6529" si="710">IF(K6466&lt;&gt;0,P6466/K6466,0)</f>
        <v>0.40899582673267637</v>
      </c>
      <c r="S6466" s="3">
        <v>4845816.55</v>
      </c>
      <c r="T6466" s="3">
        <f t="shared" ref="T6466:T6529" si="711">K6466-S6466</f>
        <v>-606907.64999999944</v>
      </c>
      <c r="U6466" s="4">
        <f t="shared" ref="U6466:U6529" si="712">IF(S6466&lt;&gt;0,T6466/S6466,0)</f>
        <v>-0.12524362896073718</v>
      </c>
      <c r="V6466" s="2" t="s">
        <v>73</v>
      </c>
      <c r="W6466" s="2" t="s">
        <v>125</v>
      </c>
      <c r="X6466" s="2" t="s">
        <v>192</v>
      </c>
      <c r="Y6466" s="2">
        <v>3.64</v>
      </c>
      <c r="Z6466" s="2" t="s">
        <v>13050</v>
      </c>
      <c r="AA6466" s="2" t="s">
        <v>141</v>
      </c>
      <c r="AB6466" s="2" t="s">
        <v>142</v>
      </c>
      <c r="AC6466" s="2">
        <v>2.2799999999999998</v>
      </c>
      <c r="AD6466" s="3">
        <v>1500489.06</v>
      </c>
      <c r="AE6466" s="5">
        <v>11.5</v>
      </c>
      <c r="AF6466" s="2">
        <v>48</v>
      </c>
      <c r="AG6466" s="3">
        <f t="shared" ref="AG6466:AG6529" si="713">IF(AD6466&gt;0,(AD6466*(AE6466/100/12)*(1+AE6466/100/12)^AF6466)/((1+AE6466/100/12)^AF6466-1),0)</f>
        <v>39146.272449481614</v>
      </c>
      <c r="AH6466" s="2" t="s">
        <v>50</v>
      </c>
      <c r="AI6466" s="3">
        <v>0</v>
      </c>
    </row>
    <row r="6467" spans="1:35" x14ac:dyDescent="0.3">
      <c r="A6467" s="2" t="s">
        <v>13051</v>
      </c>
      <c r="B6467" s="2" t="s">
        <v>988</v>
      </c>
      <c r="C6467" s="2" t="s">
        <v>245</v>
      </c>
      <c r="D6467" s="2" t="s">
        <v>38</v>
      </c>
      <c r="E6467" s="2">
        <v>2023</v>
      </c>
      <c r="F6467" s="2" t="s">
        <v>39</v>
      </c>
      <c r="G6467" s="2" t="s">
        <v>114</v>
      </c>
      <c r="H6467" s="2" t="s">
        <v>234</v>
      </c>
      <c r="I6467" s="2" t="s">
        <v>39</v>
      </c>
      <c r="J6467" s="2" t="s">
        <v>487</v>
      </c>
      <c r="K6467" s="3">
        <v>1374030.21</v>
      </c>
      <c r="L6467" s="3">
        <v>787380.15</v>
      </c>
      <c r="M6467" s="3">
        <f t="shared" si="707"/>
        <v>586650.05999999994</v>
      </c>
      <c r="N6467" s="3">
        <v>156382.49</v>
      </c>
      <c r="O6467" s="3">
        <f t="shared" si="708"/>
        <v>430267.56999999995</v>
      </c>
      <c r="P6467" s="3">
        <v>322634.62</v>
      </c>
      <c r="Q6467" s="4">
        <f t="shared" si="709"/>
        <v>0.42695572173773383</v>
      </c>
      <c r="R6467" s="4">
        <f t="shared" si="710"/>
        <v>0.23480897119430874</v>
      </c>
      <c r="S6467" s="3">
        <v>1576090.2</v>
      </c>
      <c r="T6467" s="3">
        <f t="shared" si="711"/>
        <v>-202059.99</v>
      </c>
      <c r="U6467" s="4">
        <f t="shared" si="712"/>
        <v>-0.1282033160284862</v>
      </c>
      <c r="V6467" s="2" t="s">
        <v>124</v>
      </c>
      <c r="W6467" s="2" t="s">
        <v>45</v>
      </c>
      <c r="X6467" s="2" t="s">
        <v>236</v>
      </c>
      <c r="Y6467" s="2">
        <v>3.67</v>
      </c>
      <c r="Z6467" s="2" t="s">
        <v>13052</v>
      </c>
      <c r="AA6467" s="2" t="s">
        <v>109</v>
      </c>
      <c r="AB6467" s="2" t="s">
        <v>100</v>
      </c>
      <c r="AC6467" s="2">
        <v>1.26</v>
      </c>
      <c r="AD6467" s="3">
        <v>0</v>
      </c>
      <c r="AE6467" s="5">
        <v>0</v>
      </c>
      <c r="AF6467" s="2">
        <v>0</v>
      </c>
      <c r="AG6467" s="3">
        <f t="shared" si="713"/>
        <v>0</v>
      </c>
      <c r="AH6467" s="2" t="s">
        <v>50</v>
      </c>
      <c r="AI6467" s="3">
        <v>0</v>
      </c>
    </row>
    <row r="6468" spans="1:35" x14ac:dyDescent="0.3">
      <c r="A6468" s="2" t="s">
        <v>13053</v>
      </c>
      <c r="B6468" s="2" t="s">
        <v>1017</v>
      </c>
      <c r="C6468" s="2" t="s">
        <v>164</v>
      </c>
      <c r="D6468" s="2" t="s">
        <v>81</v>
      </c>
      <c r="E6468" s="2">
        <v>2023</v>
      </c>
      <c r="F6468" s="2" t="s">
        <v>68</v>
      </c>
      <c r="G6468" s="2" t="s">
        <v>40</v>
      </c>
      <c r="H6468" s="2" t="s">
        <v>83</v>
      </c>
      <c r="I6468" s="2" t="s">
        <v>58</v>
      </c>
      <c r="J6468" s="2" t="s">
        <v>240</v>
      </c>
      <c r="K6468" s="3">
        <v>2404792.23</v>
      </c>
      <c r="L6468" s="3">
        <v>1053383.05</v>
      </c>
      <c r="M6468" s="3">
        <f t="shared" si="707"/>
        <v>1351409.18</v>
      </c>
      <c r="N6468" s="3">
        <v>489365.4</v>
      </c>
      <c r="O6468" s="3">
        <f t="shared" si="708"/>
        <v>862043.77999999991</v>
      </c>
      <c r="P6468" s="3">
        <v>656881.01</v>
      </c>
      <c r="Q6468" s="4">
        <f t="shared" si="709"/>
        <v>0.56196504759997501</v>
      </c>
      <c r="R6468" s="4">
        <f t="shared" si="710"/>
        <v>0.27315499518226571</v>
      </c>
      <c r="S6468" s="3">
        <v>2409329.67</v>
      </c>
      <c r="T6468" s="3">
        <f t="shared" si="711"/>
        <v>-4537.4399999999441</v>
      </c>
      <c r="U6468" s="4">
        <f t="shared" si="712"/>
        <v>-1.8832790117924976E-3</v>
      </c>
      <c r="V6468" s="2" t="s">
        <v>44</v>
      </c>
      <c r="W6468" s="2" t="s">
        <v>125</v>
      </c>
      <c r="X6468" s="2" t="s">
        <v>86</v>
      </c>
      <c r="Y6468" s="2">
        <v>0.92</v>
      </c>
      <c r="Z6468" s="2" t="s">
        <v>2198</v>
      </c>
      <c r="AA6468" s="2" t="s">
        <v>141</v>
      </c>
      <c r="AB6468" s="2" t="s">
        <v>88</v>
      </c>
      <c r="AC6468" s="2">
        <v>4.93</v>
      </c>
      <c r="AD6468" s="3">
        <v>0</v>
      </c>
      <c r="AE6468" s="5">
        <v>0</v>
      </c>
      <c r="AF6468" s="2">
        <v>0</v>
      </c>
      <c r="AG6468" s="3">
        <f t="shared" si="713"/>
        <v>0</v>
      </c>
      <c r="AH6468" s="2" t="s">
        <v>50</v>
      </c>
      <c r="AI6468" s="3">
        <v>0</v>
      </c>
    </row>
    <row r="6469" spans="1:35" x14ac:dyDescent="0.3">
      <c r="A6469" s="2" t="s">
        <v>13054</v>
      </c>
      <c r="B6469" s="2" t="s">
        <v>2684</v>
      </c>
      <c r="C6469" s="2" t="s">
        <v>363</v>
      </c>
      <c r="D6469" s="2" t="s">
        <v>81</v>
      </c>
      <c r="E6469" s="2">
        <v>2022</v>
      </c>
      <c r="F6469" s="2" t="s">
        <v>58</v>
      </c>
      <c r="G6469" s="2" t="s">
        <v>93</v>
      </c>
      <c r="H6469" s="2" t="s">
        <v>159</v>
      </c>
      <c r="I6469" s="2" t="s">
        <v>42</v>
      </c>
      <c r="J6469" s="2" t="s">
        <v>43</v>
      </c>
      <c r="K6469" s="3">
        <v>418079.52</v>
      </c>
      <c r="L6469" s="3">
        <v>158939.24</v>
      </c>
      <c r="M6469" s="3">
        <f t="shared" si="707"/>
        <v>259140.28000000003</v>
      </c>
      <c r="N6469" s="3">
        <v>85960.9</v>
      </c>
      <c r="O6469" s="3">
        <f t="shared" si="708"/>
        <v>173179.38000000003</v>
      </c>
      <c r="P6469" s="3">
        <v>126356.82</v>
      </c>
      <c r="Q6469" s="4">
        <f t="shared" si="709"/>
        <v>0.61983490604849534</v>
      </c>
      <c r="R6469" s="4">
        <f t="shared" si="710"/>
        <v>0.30223154676411801</v>
      </c>
      <c r="S6469" s="3">
        <v>439737.92</v>
      </c>
      <c r="T6469" s="3">
        <f t="shared" si="711"/>
        <v>-21658.399999999965</v>
      </c>
      <c r="U6469" s="4">
        <f t="shared" si="712"/>
        <v>-4.9252973225506605E-2</v>
      </c>
      <c r="V6469" s="2" t="s">
        <v>133</v>
      </c>
      <c r="W6469" s="2" t="s">
        <v>117</v>
      </c>
      <c r="X6469" s="2" t="s">
        <v>160</v>
      </c>
      <c r="Y6469" s="2">
        <v>129.5</v>
      </c>
      <c r="Z6469" s="2" t="s">
        <v>2855</v>
      </c>
      <c r="AA6469" s="2" t="s">
        <v>148</v>
      </c>
      <c r="AB6469" s="2" t="s">
        <v>110</v>
      </c>
      <c r="AC6469" s="2">
        <v>7.45</v>
      </c>
      <c r="AD6469" s="3">
        <v>0</v>
      </c>
      <c r="AE6469" s="5">
        <v>0</v>
      </c>
      <c r="AF6469" s="2">
        <v>0</v>
      </c>
      <c r="AG6469" s="3">
        <f t="shared" si="713"/>
        <v>0</v>
      </c>
      <c r="AH6469" s="2" t="s">
        <v>50</v>
      </c>
      <c r="AI6469" s="3">
        <v>0</v>
      </c>
    </row>
    <row r="6470" spans="1:35" x14ac:dyDescent="0.3">
      <c r="A6470" s="2" t="s">
        <v>13055</v>
      </c>
      <c r="B6470" s="2" t="s">
        <v>9649</v>
      </c>
      <c r="C6470" s="2" t="s">
        <v>138</v>
      </c>
      <c r="D6470" s="2" t="s">
        <v>104</v>
      </c>
      <c r="E6470" s="2">
        <v>2024</v>
      </c>
      <c r="F6470" s="2" t="s">
        <v>55</v>
      </c>
      <c r="G6470" s="2" t="s">
        <v>40</v>
      </c>
      <c r="H6470" s="2" t="s">
        <v>139</v>
      </c>
      <c r="I6470" s="2" t="s">
        <v>55</v>
      </c>
      <c r="J6470" s="2" t="s">
        <v>217</v>
      </c>
      <c r="K6470" s="3">
        <v>2125665.87</v>
      </c>
      <c r="L6470" s="3">
        <v>898671.06</v>
      </c>
      <c r="M6470" s="3">
        <f t="shared" si="707"/>
        <v>1226994.81</v>
      </c>
      <c r="N6470" s="3">
        <v>347971.65</v>
      </c>
      <c r="O6470" s="3">
        <f t="shared" si="708"/>
        <v>879023.16</v>
      </c>
      <c r="P6470" s="3">
        <v>693054.07</v>
      </c>
      <c r="Q6470" s="4">
        <f t="shared" si="709"/>
        <v>0.5772284474793774</v>
      </c>
      <c r="R6470" s="4">
        <f t="shared" si="710"/>
        <v>0.32604092664855172</v>
      </c>
      <c r="S6470" s="3">
        <v>2378245.94</v>
      </c>
      <c r="T6470" s="3">
        <f t="shared" si="711"/>
        <v>-252580.06999999983</v>
      </c>
      <c r="U6470" s="4">
        <f t="shared" si="712"/>
        <v>-0.10620435243968075</v>
      </c>
      <c r="V6470" s="2" t="s">
        <v>85</v>
      </c>
      <c r="W6470" s="2" t="s">
        <v>60</v>
      </c>
      <c r="X6470" s="2" t="s">
        <v>86</v>
      </c>
      <c r="Y6470" s="2">
        <v>0.92</v>
      </c>
      <c r="Z6470" s="2" t="s">
        <v>13056</v>
      </c>
      <c r="AA6470" s="2" t="s">
        <v>141</v>
      </c>
      <c r="AB6470" s="2" t="s">
        <v>182</v>
      </c>
      <c r="AC6470" s="2">
        <v>3.74</v>
      </c>
      <c r="AD6470" s="3">
        <v>0</v>
      </c>
      <c r="AE6470" s="5">
        <v>0</v>
      </c>
      <c r="AF6470" s="2">
        <v>0</v>
      </c>
      <c r="AG6470" s="3">
        <f t="shared" si="713"/>
        <v>0</v>
      </c>
      <c r="AH6470" s="2" t="s">
        <v>50</v>
      </c>
      <c r="AI6470" s="3">
        <v>0</v>
      </c>
    </row>
    <row r="6471" spans="1:35" x14ac:dyDescent="0.3">
      <c r="A6471" s="2" t="s">
        <v>13057</v>
      </c>
      <c r="B6471" s="2" t="s">
        <v>3804</v>
      </c>
      <c r="C6471" s="2" t="s">
        <v>292</v>
      </c>
      <c r="D6471" s="2" t="s">
        <v>81</v>
      </c>
      <c r="E6471" s="2">
        <v>2022</v>
      </c>
      <c r="F6471" s="2" t="s">
        <v>82</v>
      </c>
      <c r="G6471" s="2" t="s">
        <v>69</v>
      </c>
      <c r="H6471" s="2" t="s">
        <v>272</v>
      </c>
      <c r="I6471" s="2" t="s">
        <v>55</v>
      </c>
      <c r="J6471" s="2" t="s">
        <v>540</v>
      </c>
      <c r="K6471" s="3">
        <v>8170528.5</v>
      </c>
      <c r="L6471" s="3">
        <v>3452195.57</v>
      </c>
      <c r="M6471" s="3">
        <f t="shared" si="707"/>
        <v>4718332.93</v>
      </c>
      <c r="N6471" s="3">
        <v>1700201.22</v>
      </c>
      <c r="O6471" s="3">
        <f t="shared" si="708"/>
        <v>3018131.71</v>
      </c>
      <c r="P6471" s="3">
        <v>2264954.5099999998</v>
      </c>
      <c r="Q6471" s="4">
        <f t="shared" si="709"/>
        <v>0.57748197439125259</v>
      </c>
      <c r="R6471" s="4">
        <f t="shared" si="710"/>
        <v>0.27721028205213405</v>
      </c>
      <c r="S6471" s="3">
        <v>7700290.3499999996</v>
      </c>
      <c r="T6471" s="3">
        <f t="shared" si="711"/>
        <v>470238.15000000037</v>
      </c>
      <c r="U6471" s="4">
        <f t="shared" si="712"/>
        <v>6.1067586886512711E-2</v>
      </c>
      <c r="V6471" s="2" t="s">
        <v>85</v>
      </c>
      <c r="W6471" s="2" t="s">
        <v>117</v>
      </c>
      <c r="X6471" s="2" t="s">
        <v>274</v>
      </c>
      <c r="Y6471" s="2">
        <v>1</v>
      </c>
      <c r="Z6471" s="2" t="s">
        <v>13058</v>
      </c>
      <c r="AA6471" s="2" t="s">
        <v>141</v>
      </c>
      <c r="AB6471" s="2" t="s">
        <v>49</v>
      </c>
      <c r="AC6471" s="2">
        <v>2.59</v>
      </c>
      <c r="AD6471" s="3">
        <v>0</v>
      </c>
      <c r="AE6471" s="5">
        <v>0</v>
      </c>
      <c r="AF6471" s="2">
        <v>0</v>
      </c>
      <c r="AG6471" s="3">
        <f t="shared" si="713"/>
        <v>0</v>
      </c>
      <c r="AH6471" s="2" t="s">
        <v>50</v>
      </c>
      <c r="AI6471" s="3">
        <v>0</v>
      </c>
    </row>
    <row r="6472" spans="1:35" x14ac:dyDescent="0.3">
      <c r="A6472" s="2" t="s">
        <v>13059</v>
      </c>
      <c r="B6472" s="2" t="s">
        <v>1351</v>
      </c>
      <c r="C6472" s="2" t="s">
        <v>152</v>
      </c>
      <c r="D6472" s="2" t="s">
        <v>38</v>
      </c>
      <c r="E6472" s="2">
        <v>2022</v>
      </c>
      <c r="F6472" s="2" t="s">
        <v>55</v>
      </c>
      <c r="G6472" s="2" t="s">
        <v>69</v>
      </c>
      <c r="H6472" s="2" t="s">
        <v>165</v>
      </c>
      <c r="I6472" s="2" t="s">
        <v>42</v>
      </c>
      <c r="J6472" s="2" t="s">
        <v>43</v>
      </c>
      <c r="K6472" s="3">
        <v>7523845.29</v>
      </c>
      <c r="L6472" s="3">
        <v>3467374.54</v>
      </c>
      <c r="M6472" s="3">
        <f t="shared" si="707"/>
        <v>4056470.75</v>
      </c>
      <c r="N6472" s="3">
        <v>964296.72</v>
      </c>
      <c r="O6472" s="3">
        <f t="shared" si="708"/>
        <v>3092174.0300000003</v>
      </c>
      <c r="P6472" s="3">
        <v>2245594.2599999998</v>
      </c>
      <c r="Q6472" s="4">
        <f t="shared" si="709"/>
        <v>0.53914861266372482</v>
      </c>
      <c r="R6472" s="4">
        <f t="shared" si="710"/>
        <v>0.29846364105660655</v>
      </c>
      <c r="S6472" s="3">
        <v>7874489</v>
      </c>
      <c r="T6472" s="3">
        <f t="shared" si="711"/>
        <v>-350643.70999999996</v>
      </c>
      <c r="U6472" s="4">
        <f t="shared" si="712"/>
        <v>-4.4529074839014943E-2</v>
      </c>
      <c r="V6472" s="2" t="s">
        <v>44</v>
      </c>
      <c r="W6472" s="2" t="s">
        <v>45</v>
      </c>
      <c r="X6472" s="2" t="s">
        <v>167</v>
      </c>
      <c r="Y6472" s="2">
        <v>17.2</v>
      </c>
      <c r="Z6472" s="2" t="s">
        <v>3148</v>
      </c>
      <c r="AA6472" s="2" t="s">
        <v>48</v>
      </c>
      <c r="AB6472" s="2" t="s">
        <v>242</v>
      </c>
      <c r="AC6472" s="2">
        <v>5.35</v>
      </c>
      <c r="AD6472" s="3">
        <v>0</v>
      </c>
      <c r="AE6472" s="5">
        <v>0</v>
      </c>
      <c r="AF6472" s="2">
        <v>0</v>
      </c>
      <c r="AG6472" s="3">
        <f t="shared" si="713"/>
        <v>0</v>
      </c>
      <c r="AH6472" s="2" t="s">
        <v>50</v>
      </c>
      <c r="AI6472" s="3">
        <v>0</v>
      </c>
    </row>
    <row r="6473" spans="1:35" x14ac:dyDescent="0.3">
      <c r="A6473" s="2" t="s">
        <v>13060</v>
      </c>
      <c r="B6473" s="2" t="s">
        <v>705</v>
      </c>
      <c r="C6473" s="2" t="s">
        <v>201</v>
      </c>
      <c r="D6473" s="2" t="s">
        <v>54</v>
      </c>
      <c r="E6473" s="2">
        <v>2020</v>
      </c>
      <c r="F6473" s="2" t="s">
        <v>39</v>
      </c>
      <c r="G6473" s="2" t="s">
        <v>56</v>
      </c>
      <c r="H6473" s="2" t="s">
        <v>153</v>
      </c>
      <c r="I6473" s="2" t="s">
        <v>58</v>
      </c>
      <c r="J6473" s="2" t="s">
        <v>191</v>
      </c>
      <c r="K6473" s="3">
        <v>7307271.8399999999</v>
      </c>
      <c r="L6473" s="3">
        <v>2881091.44</v>
      </c>
      <c r="M6473" s="3">
        <f t="shared" si="707"/>
        <v>4426180.4000000004</v>
      </c>
      <c r="N6473" s="3">
        <v>840220.15</v>
      </c>
      <c r="O6473" s="3">
        <f t="shared" si="708"/>
        <v>3585960.2500000005</v>
      </c>
      <c r="P6473" s="3">
        <v>2597880.88</v>
      </c>
      <c r="Q6473" s="4">
        <f t="shared" si="709"/>
        <v>0.60572269609173324</v>
      </c>
      <c r="R6473" s="4">
        <f t="shared" si="710"/>
        <v>0.35551994463641029</v>
      </c>
      <c r="S6473" s="3">
        <v>7096018.1200000001</v>
      </c>
      <c r="T6473" s="3">
        <f t="shared" si="711"/>
        <v>211253.71999999974</v>
      </c>
      <c r="U6473" s="4">
        <f t="shared" si="712"/>
        <v>2.9770741340778839E-2</v>
      </c>
      <c r="V6473" s="2" t="s">
        <v>73</v>
      </c>
      <c r="W6473" s="2" t="s">
        <v>96</v>
      </c>
      <c r="X6473" s="2" t="s">
        <v>155</v>
      </c>
      <c r="Y6473" s="2">
        <v>7.24</v>
      </c>
      <c r="Z6473" s="2" t="s">
        <v>10119</v>
      </c>
      <c r="AA6473" s="2" t="s">
        <v>76</v>
      </c>
      <c r="AB6473" s="2" t="s">
        <v>209</v>
      </c>
      <c r="AC6473" s="2">
        <v>6.93</v>
      </c>
      <c r="AD6473" s="3">
        <v>0</v>
      </c>
      <c r="AE6473" s="5">
        <v>0</v>
      </c>
      <c r="AF6473" s="2">
        <v>0</v>
      </c>
      <c r="AG6473" s="3">
        <f t="shared" si="713"/>
        <v>0</v>
      </c>
      <c r="AH6473" s="2" t="s">
        <v>50</v>
      </c>
      <c r="AI6473" s="3">
        <v>0</v>
      </c>
    </row>
    <row r="6474" spans="1:35" x14ac:dyDescent="0.3">
      <c r="A6474" s="2" t="s">
        <v>13061</v>
      </c>
      <c r="B6474" s="2" t="s">
        <v>5329</v>
      </c>
      <c r="C6474" s="2" t="s">
        <v>189</v>
      </c>
      <c r="D6474" s="2" t="s">
        <v>54</v>
      </c>
      <c r="E6474" s="2">
        <v>2020</v>
      </c>
      <c r="F6474" s="2" t="s">
        <v>39</v>
      </c>
      <c r="G6474" s="2" t="s">
        <v>93</v>
      </c>
      <c r="H6474" s="2" t="s">
        <v>94</v>
      </c>
      <c r="I6474" s="2" t="s">
        <v>71</v>
      </c>
      <c r="J6474" s="2" t="s">
        <v>293</v>
      </c>
      <c r="K6474" s="3">
        <v>2006813.55</v>
      </c>
      <c r="L6474" s="3">
        <v>1120860.6100000001</v>
      </c>
      <c r="M6474" s="3">
        <f t="shared" si="707"/>
        <v>885952.94</v>
      </c>
      <c r="N6474" s="3">
        <v>398885.75</v>
      </c>
      <c r="O6474" s="3">
        <f t="shared" si="708"/>
        <v>487067.18999999994</v>
      </c>
      <c r="P6474" s="3">
        <v>349475.38</v>
      </c>
      <c r="Q6474" s="4">
        <f t="shared" si="709"/>
        <v>0.44147247261709982</v>
      </c>
      <c r="R6474" s="4">
        <f t="shared" si="710"/>
        <v>0.17414441914646231</v>
      </c>
      <c r="S6474" s="3">
        <v>1677206.06</v>
      </c>
      <c r="T6474" s="3">
        <f t="shared" si="711"/>
        <v>329607.49</v>
      </c>
      <c r="U6474" s="4">
        <f t="shared" si="712"/>
        <v>0.1965217619115924</v>
      </c>
      <c r="V6474" s="2" t="s">
        <v>44</v>
      </c>
      <c r="W6474" s="2" t="s">
        <v>117</v>
      </c>
      <c r="X6474" s="2" t="s">
        <v>97</v>
      </c>
      <c r="Y6474" s="2">
        <v>1550</v>
      </c>
      <c r="Z6474" s="2" t="s">
        <v>8707</v>
      </c>
      <c r="AA6474" s="2" t="s">
        <v>141</v>
      </c>
      <c r="AB6474" s="2" t="s">
        <v>182</v>
      </c>
      <c r="AC6474" s="2">
        <v>5.91</v>
      </c>
      <c r="AD6474" s="3">
        <v>0</v>
      </c>
      <c r="AE6474" s="5">
        <v>0</v>
      </c>
      <c r="AF6474" s="2">
        <v>0</v>
      </c>
      <c r="AG6474" s="3">
        <f t="shared" si="713"/>
        <v>0</v>
      </c>
      <c r="AH6474" s="2" t="s">
        <v>230</v>
      </c>
      <c r="AI6474" s="3">
        <v>0</v>
      </c>
    </row>
    <row r="6475" spans="1:35" x14ac:dyDescent="0.3">
      <c r="A6475" s="2" t="s">
        <v>13062</v>
      </c>
      <c r="B6475" s="2" t="s">
        <v>13063</v>
      </c>
      <c r="C6475" s="2" t="s">
        <v>201</v>
      </c>
      <c r="D6475" s="2" t="s">
        <v>54</v>
      </c>
      <c r="E6475" s="2">
        <v>2020</v>
      </c>
      <c r="F6475" s="2" t="s">
        <v>58</v>
      </c>
      <c r="G6475" s="2" t="s">
        <v>93</v>
      </c>
      <c r="H6475" s="2" t="s">
        <v>94</v>
      </c>
      <c r="I6475" s="2" t="s">
        <v>58</v>
      </c>
      <c r="J6475" s="2" t="s">
        <v>191</v>
      </c>
      <c r="K6475" s="3">
        <v>2275162.16</v>
      </c>
      <c r="L6475" s="3">
        <v>1144055.52</v>
      </c>
      <c r="M6475" s="3">
        <f t="shared" si="707"/>
        <v>1131106.6400000001</v>
      </c>
      <c r="N6475" s="3">
        <v>273079.46000000002</v>
      </c>
      <c r="O6475" s="3">
        <f t="shared" si="708"/>
        <v>858027.18000000017</v>
      </c>
      <c r="P6475" s="3">
        <v>685898.67</v>
      </c>
      <c r="Q6475" s="4">
        <f t="shared" si="709"/>
        <v>0.49715429514703252</v>
      </c>
      <c r="R6475" s="4">
        <f t="shared" si="710"/>
        <v>0.30147243218918512</v>
      </c>
      <c r="S6475" s="3">
        <v>2237981.96</v>
      </c>
      <c r="T6475" s="3">
        <f t="shared" si="711"/>
        <v>37180.200000000186</v>
      </c>
      <c r="U6475" s="4">
        <f t="shared" si="712"/>
        <v>1.6613270644952022E-2</v>
      </c>
      <c r="V6475" s="2" t="s">
        <v>85</v>
      </c>
      <c r="W6475" s="2" t="s">
        <v>207</v>
      </c>
      <c r="X6475" s="2" t="s">
        <v>97</v>
      </c>
      <c r="Y6475" s="2">
        <v>1550</v>
      </c>
      <c r="Z6475" s="2" t="s">
        <v>10619</v>
      </c>
      <c r="AA6475" s="2" t="s">
        <v>63</v>
      </c>
      <c r="AB6475" s="2" t="s">
        <v>110</v>
      </c>
      <c r="AC6475" s="2">
        <v>6.44</v>
      </c>
      <c r="AD6475" s="3">
        <v>0</v>
      </c>
      <c r="AE6475" s="5">
        <v>0</v>
      </c>
      <c r="AF6475" s="2">
        <v>0</v>
      </c>
      <c r="AG6475" s="3">
        <f t="shared" si="713"/>
        <v>0</v>
      </c>
      <c r="AH6475" s="2" t="s">
        <v>50</v>
      </c>
      <c r="AI6475" s="3">
        <v>0</v>
      </c>
    </row>
    <row r="6476" spans="1:35" x14ac:dyDescent="0.3">
      <c r="A6476" s="2" t="s">
        <v>13064</v>
      </c>
      <c r="B6476" s="2" t="s">
        <v>5654</v>
      </c>
      <c r="C6476" s="2" t="s">
        <v>520</v>
      </c>
      <c r="D6476" s="2" t="s">
        <v>81</v>
      </c>
      <c r="E6476" s="2">
        <v>2021</v>
      </c>
      <c r="F6476" s="2" t="s">
        <v>68</v>
      </c>
      <c r="G6476" s="2" t="s">
        <v>56</v>
      </c>
      <c r="H6476" s="2" t="s">
        <v>177</v>
      </c>
      <c r="I6476" s="2" t="s">
        <v>131</v>
      </c>
      <c r="J6476" s="2" t="s">
        <v>268</v>
      </c>
      <c r="K6476" s="3">
        <v>4810984.59</v>
      </c>
      <c r="L6476" s="3">
        <v>2302723.35</v>
      </c>
      <c r="M6476" s="3">
        <f t="shared" si="707"/>
        <v>2508261.2399999998</v>
      </c>
      <c r="N6476" s="3">
        <v>856396.37</v>
      </c>
      <c r="O6476" s="3">
        <f t="shared" si="708"/>
        <v>1651864.8699999996</v>
      </c>
      <c r="P6476" s="3">
        <v>1243290.52</v>
      </c>
      <c r="Q6476" s="4">
        <f t="shared" si="709"/>
        <v>0.52136131244602468</v>
      </c>
      <c r="R6476" s="4">
        <f t="shared" si="710"/>
        <v>0.25842745840098402</v>
      </c>
      <c r="S6476" s="3">
        <v>4798285.74</v>
      </c>
      <c r="T6476" s="3">
        <f t="shared" si="711"/>
        <v>12698.849999999627</v>
      </c>
      <c r="U6476" s="4">
        <f t="shared" si="712"/>
        <v>2.6465389282964266E-3</v>
      </c>
      <c r="V6476" s="2" t="s">
        <v>124</v>
      </c>
      <c r="W6476" s="2" t="s">
        <v>134</v>
      </c>
      <c r="X6476" s="2" t="s">
        <v>180</v>
      </c>
      <c r="Y6476" s="2">
        <v>149.5</v>
      </c>
      <c r="Z6476" s="2" t="s">
        <v>13065</v>
      </c>
      <c r="AA6476" s="2" t="s">
        <v>141</v>
      </c>
      <c r="AB6476" s="2" t="s">
        <v>49</v>
      </c>
      <c r="AC6476" s="2">
        <v>1.66</v>
      </c>
      <c r="AD6476" s="3">
        <v>0</v>
      </c>
      <c r="AE6476" s="5">
        <v>0</v>
      </c>
      <c r="AF6476" s="2">
        <v>0</v>
      </c>
      <c r="AG6476" s="3">
        <f t="shared" si="713"/>
        <v>0</v>
      </c>
      <c r="AH6476" s="2" t="s">
        <v>50</v>
      </c>
      <c r="AI6476" s="3">
        <v>0</v>
      </c>
    </row>
    <row r="6477" spans="1:35" x14ac:dyDescent="0.3">
      <c r="A6477" s="2" t="s">
        <v>13066</v>
      </c>
      <c r="B6477" s="2" t="s">
        <v>1404</v>
      </c>
      <c r="C6477" s="2" t="s">
        <v>257</v>
      </c>
      <c r="D6477" s="2" t="s">
        <v>104</v>
      </c>
      <c r="E6477" s="2">
        <v>2024</v>
      </c>
      <c r="F6477" s="2" t="s">
        <v>58</v>
      </c>
      <c r="G6477" s="2" t="s">
        <v>69</v>
      </c>
      <c r="H6477" s="2" t="s">
        <v>272</v>
      </c>
      <c r="I6477" s="2" t="s">
        <v>42</v>
      </c>
      <c r="J6477" s="2" t="s">
        <v>422</v>
      </c>
      <c r="K6477" s="3">
        <v>7126723.7599999998</v>
      </c>
      <c r="L6477" s="3">
        <v>3457462.82</v>
      </c>
      <c r="M6477" s="3">
        <f t="shared" si="707"/>
        <v>3669260.94</v>
      </c>
      <c r="N6477" s="3">
        <v>1115517.42</v>
      </c>
      <c r="O6477" s="3">
        <f t="shared" si="708"/>
        <v>2553743.52</v>
      </c>
      <c r="P6477" s="3">
        <v>1789497.87</v>
      </c>
      <c r="Q6477" s="4">
        <f t="shared" si="709"/>
        <v>0.51485943100452092</v>
      </c>
      <c r="R6477" s="4">
        <f t="shared" si="710"/>
        <v>0.25109684762076429</v>
      </c>
      <c r="S6477" s="3">
        <v>6344234.5</v>
      </c>
      <c r="T6477" s="3">
        <f t="shared" si="711"/>
        <v>782489.25999999978</v>
      </c>
      <c r="U6477" s="4">
        <f t="shared" si="712"/>
        <v>0.12333864077691324</v>
      </c>
      <c r="V6477" s="2" t="s">
        <v>85</v>
      </c>
      <c r="W6477" s="2" t="s">
        <v>125</v>
      </c>
      <c r="X6477" s="2" t="s">
        <v>274</v>
      </c>
      <c r="Y6477" s="2">
        <v>1</v>
      </c>
      <c r="Z6477" s="2" t="s">
        <v>13067</v>
      </c>
      <c r="AA6477" s="2" t="s">
        <v>48</v>
      </c>
      <c r="AB6477" s="2" t="s">
        <v>100</v>
      </c>
      <c r="AC6477" s="2">
        <v>1.35</v>
      </c>
      <c r="AD6477" s="3">
        <v>0</v>
      </c>
      <c r="AE6477" s="5">
        <v>0</v>
      </c>
      <c r="AF6477" s="2">
        <v>0</v>
      </c>
      <c r="AG6477" s="3">
        <f t="shared" si="713"/>
        <v>0</v>
      </c>
      <c r="AH6477" s="2" t="s">
        <v>50</v>
      </c>
      <c r="AI6477" s="3">
        <v>0</v>
      </c>
    </row>
    <row r="6478" spans="1:35" x14ac:dyDescent="0.3">
      <c r="A6478" s="2" t="s">
        <v>13068</v>
      </c>
      <c r="B6478" s="2" t="s">
        <v>8163</v>
      </c>
      <c r="C6478" s="2" t="s">
        <v>297</v>
      </c>
      <c r="D6478" s="2" t="s">
        <v>104</v>
      </c>
      <c r="E6478" s="2">
        <v>2021</v>
      </c>
      <c r="F6478" s="2" t="s">
        <v>92</v>
      </c>
      <c r="G6478" s="2" t="s">
        <v>56</v>
      </c>
      <c r="H6478" s="2" t="s">
        <v>123</v>
      </c>
      <c r="I6478" s="2" t="s">
        <v>131</v>
      </c>
      <c r="J6478" s="2" t="s">
        <v>463</v>
      </c>
      <c r="K6478" s="3">
        <v>8808618.3699999992</v>
      </c>
      <c r="L6478" s="3">
        <v>2885800.51</v>
      </c>
      <c r="M6478" s="3">
        <f t="shared" si="707"/>
        <v>5922817.8599999994</v>
      </c>
      <c r="N6478" s="3">
        <v>1385013.77</v>
      </c>
      <c r="O6478" s="3">
        <f t="shared" si="708"/>
        <v>4537804.09</v>
      </c>
      <c r="P6478" s="3">
        <v>3339663.23</v>
      </c>
      <c r="Q6478" s="4">
        <f t="shared" si="709"/>
        <v>0.67238897307342427</v>
      </c>
      <c r="R6478" s="4">
        <f t="shared" si="710"/>
        <v>0.37913587463092696</v>
      </c>
      <c r="S6478" s="3">
        <v>8752304.4499999993</v>
      </c>
      <c r="T6478" s="3">
        <f t="shared" si="711"/>
        <v>56313.919999999925</v>
      </c>
      <c r="U6478" s="4">
        <f t="shared" si="712"/>
        <v>6.4341820284827874E-3</v>
      </c>
      <c r="V6478" s="2" t="s">
        <v>73</v>
      </c>
      <c r="W6478" s="2" t="s">
        <v>117</v>
      </c>
      <c r="X6478" s="2" t="s">
        <v>126</v>
      </c>
      <c r="Y6478" s="2">
        <v>1.34</v>
      </c>
      <c r="Z6478" s="2" t="s">
        <v>13069</v>
      </c>
      <c r="AA6478" s="2" t="s">
        <v>148</v>
      </c>
      <c r="AB6478" s="2" t="s">
        <v>100</v>
      </c>
      <c r="AC6478" s="2">
        <v>5.49</v>
      </c>
      <c r="AD6478" s="3">
        <v>0</v>
      </c>
      <c r="AE6478" s="5">
        <v>0</v>
      </c>
      <c r="AF6478" s="2">
        <v>0</v>
      </c>
      <c r="AG6478" s="3">
        <f t="shared" si="713"/>
        <v>0</v>
      </c>
      <c r="AH6478" s="2" t="s">
        <v>50</v>
      </c>
      <c r="AI6478" s="3">
        <v>0</v>
      </c>
    </row>
    <row r="6479" spans="1:35" x14ac:dyDescent="0.3">
      <c r="A6479" s="2" t="s">
        <v>13070</v>
      </c>
      <c r="B6479" s="2" t="s">
        <v>1578</v>
      </c>
      <c r="C6479" s="2" t="s">
        <v>227</v>
      </c>
      <c r="D6479" s="2" t="s">
        <v>104</v>
      </c>
      <c r="E6479" s="2">
        <v>2023</v>
      </c>
      <c r="F6479" s="2" t="s">
        <v>55</v>
      </c>
      <c r="G6479" s="2" t="s">
        <v>114</v>
      </c>
      <c r="H6479" s="2" t="s">
        <v>190</v>
      </c>
      <c r="I6479" s="2" t="s">
        <v>178</v>
      </c>
      <c r="J6479" s="2" t="s">
        <v>263</v>
      </c>
      <c r="K6479" s="3">
        <v>9414379.7799999993</v>
      </c>
      <c r="L6479" s="3">
        <v>3886852.43</v>
      </c>
      <c r="M6479" s="3">
        <f t="shared" si="707"/>
        <v>5527527.3499999996</v>
      </c>
      <c r="N6479" s="3">
        <v>754140.52</v>
      </c>
      <c r="O6479" s="3">
        <f t="shared" si="708"/>
        <v>4773386.83</v>
      </c>
      <c r="P6479" s="3">
        <v>3454261.42</v>
      </c>
      <c r="Q6479" s="4">
        <f t="shared" si="709"/>
        <v>0.58713664406684896</v>
      </c>
      <c r="R6479" s="4">
        <f t="shared" si="710"/>
        <v>0.36691332841046703</v>
      </c>
      <c r="S6479" s="3">
        <v>11092024.84</v>
      </c>
      <c r="T6479" s="3">
        <f t="shared" si="711"/>
        <v>-1677645.0600000005</v>
      </c>
      <c r="U6479" s="4">
        <f t="shared" si="712"/>
        <v>-0.15124786359566073</v>
      </c>
      <c r="V6479" s="2" t="s">
        <v>44</v>
      </c>
      <c r="W6479" s="2" t="s">
        <v>45</v>
      </c>
      <c r="X6479" s="2" t="s">
        <v>192</v>
      </c>
      <c r="Y6479" s="2">
        <v>3.64</v>
      </c>
      <c r="Z6479" s="2" t="s">
        <v>2311</v>
      </c>
      <c r="AA6479" s="2" t="s">
        <v>109</v>
      </c>
      <c r="AB6479" s="2" t="s">
        <v>149</v>
      </c>
      <c r="AC6479" s="2">
        <v>3.1</v>
      </c>
      <c r="AD6479" s="3">
        <v>919021.93</v>
      </c>
      <c r="AE6479" s="5">
        <v>11.11</v>
      </c>
      <c r="AF6479" s="2">
        <v>48</v>
      </c>
      <c r="AG6479" s="3">
        <f t="shared" si="713"/>
        <v>23801.725474683979</v>
      </c>
      <c r="AH6479" s="2" t="s">
        <v>50</v>
      </c>
      <c r="AI6479" s="3">
        <v>0</v>
      </c>
    </row>
    <row r="6480" spans="1:35" x14ac:dyDescent="0.3">
      <c r="A6480" s="2" t="s">
        <v>13071</v>
      </c>
      <c r="B6480" s="2" t="s">
        <v>137</v>
      </c>
      <c r="C6480" s="2" t="s">
        <v>138</v>
      </c>
      <c r="D6480" s="2" t="s">
        <v>104</v>
      </c>
      <c r="E6480" s="2">
        <v>2024</v>
      </c>
      <c r="F6480" s="2" t="s">
        <v>58</v>
      </c>
      <c r="G6480" s="2" t="s">
        <v>114</v>
      </c>
      <c r="H6480" s="2" t="s">
        <v>115</v>
      </c>
      <c r="I6480" s="2" t="s">
        <v>58</v>
      </c>
      <c r="J6480" s="2" t="s">
        <v>240</v>
      </c>
      <c r="K6480" s="3">
        <v>329452.25</v>
      </c>
      <c r="L6480" s="3">
        <v>160666.19</v>
      </c>
      <c r="M6480" s="3">
        <f t="shared" si="707"/>
        <v>168786.06</v>
      </c>
      <c r="N6480" s="3">
        <v>54246.44</v>
      </c>
      <c r="O6480" s="3">
        <f t="shared" si="708"/>
        <v>114539.62</v>
      </c>
      <c r="P6480" s="3">
        <v>89411.94</v>
      </c>
      <c r="Q6480" s="4">
        <f t="shared" si="709"/>
        <v>0.51232328812445505</v>
      </c>
      <c r="R6480" s="4">
        <f t="shared" si="710"/>
        <v>0.2713957485492966</v>
      </c>
      <c r="S6480" s="3">
        <v>341725.88</v>
      </c>
      <c r="T6480" s="3">
        <f t="shared" si="711"/>
        <v>-12273.630000000005</v>
      </c>
      <c r="U6480" s="4">
        <f t="shared" si="712"/>
        <v>-3.5916594903494005E-2</v>
      </c>
      <c r="V6480" s="2" t="s">
        <v>124</v>
      </c>
      <c r="W6480" s="2" t="s">
        <v>134</v>
      </c>
      <c r="X6480" s="2" t="s">
        <v>118</v>
      </c>
      <c r="Y6480" s="2">
        <v>3.75</v>
      </c>
      <c r="Z6480" s="2" t="s">
        <v>13072</v>
      </c>
      <c r="AA6480" s="2" t="s">
        <v>109</v>
      </c>
      <c r="AB6480" s="2" t="s">
        <v>64</v>
      </c>
      <c r="AC6480" s="2">
        <v>1.22</v>
      </c>
      <c r="AD6480" s="3">
        <v>0</v>
      </c>
      <c r="AE6480" s="5">
        <v>0</v>
      </c>
      <c r="AF6480" s="2">
        <v>0</v>
      </c>
      <c r="AG6480" s="3">
        <f t="shared" si="713"/>
        <v>0</v>
      </c>
      <c r="AH6480" s="2" t="s">
        <v>50</v>
      </c>
      <c r="AI6480" s="3">
        <v>0</v>
      </c>
    </row>
    <row r="6481" spans="1:35" x14ac:dyDescent="0.3">
      <c r="A6481" s="2" t="s">
        <v>13073</v>
      </c>
      <c r="B6481" s="2" t="s">
        <v>4466</v>
      </c>
      <c r="C6481" s="2" t="s">
        <v>201</v>
      </c>
      <c r="D6481" s="2" t="s">
        <v>54</v>
      </c>
      <c r="E6481" s="2">
        <v>2020</v>
      </c>
      <c r="F6481" s="2" t="s">
        <v>58</v>
      </c>
      <c r="G6481" s="2" t="s">
        <v>93</v>
      </c>
      <c r="H6481" s="2" t="s">
        <v>94</v>
      </c>
      <c r="I6481" s="2" t="s">
        <v>131</v>
      </c>
      <c r="J6481" s="2" t="s">
        <v>132</v>
      </c>
      <c r="K6481" s="3">
        <v>6923418.1500000004</v>
      </c>
      <c r="L6481" s="3">
        <v>3252522.49</v>
      </c>
      <c r="M6481" s="3">
        <f t="shared" si="707"/>
        <v>3670895.66</v>
      </c>
      <c r="N6481" s="3">
        <v>1064746.01</v>
      </c>
      <c r="O6481" s="3">
        <f t="shared" si="708"/>
        <v>2606149.6500000004</v>
      </c>
      <c r="P6481" s="3">
        <v>2063484.21</v>
      </c>
      <c r="Q6481" s="4">
        <f t="shared" si="709"/>
        <v>0.5302143508405599</v>
      </c>
      <c r="R6481" s="4">
        <f t="shared" si="710"/>
        <v>0.2980441402344014</v>
      </c>
      <c r="S6481" s="3">
        <v>6457272.4199999999</v>
      </c>
      <c r="T6481" s="3">
        <f t="shared" si="711"/>
        <v>466145.73000000045</v>
      </c>
      <c r="U6481" s="4">
        <f t="shared" si="712"/>
        <v>7.218926191749557E-2</v>
      </c>
      <c r="V6481" s="2" t="s">
        <v>85</v>
      </c>
      <c r="W6481" s="2" t="s">
        <v>207</v>
      </c>
      <c r="X6481" s="2" t="s">
        <v>97</v>
      </c>
      <c r="Y6481" s="2">
        <v>1550</v>
      </c>
      <c r="Z6481" s="2" t="s">
        <v>2746</v>
      </c>
      <c r="AA6481" s="2" t="s">
        <v>109</v>
      </c>
      <c r="AB6481" s="2" t="s">
        <v>209</v>
      </c>
      <c r="AC6481" s="2">
        <v>5.52</v>
      </c>
      <c r="AD6481" s="3">
        <v>0</v>
      </c>
      <c r="AE6481" s="5">
        <v>0</v>
      </c>
      <c r="AF6481" s="2">
        <v>0</v>
      </c>
      <c r="AG6481" s="3">
        <f t="shared" si="713"/>
        <v>0</v>
      </c>
      <c r="AH6481" s="2" t="s">
        <v>50</v>
      </c>
      <c r="AI6481" s="3">
        <v>0</v>
      </c>
    </row>
    <row r="6482" spans="1:35" x14ac:dyDescent="0.3">
      <c r="A6482" s="2" t="s">
        <v>13074</v>
      </c>
      <c r="B6482" s="2" t="s">
        <v>1359</v>
      </c>
      <c r="C6482" s="2" t="s">
        <v>407</v>
      </c>
      <c r="D6482" s="2" t="s">
        <v>38</v>
      </c>
      <c r="E6482" s="2">
        <v>2020</v>
      </c>
      <c r="F6482" s="2" t="s">
        <v>82</v>
      </c>
      <c r="G6482" s="2" t="s">
        <v>69</v>
      </c>
      <c r="H6482" s="2" t="s">
        <v>165</v>
      </c>
      <c r="I6482" s="2" t="s">
        <v>131</v>
      </c>
      <c r="J6482" s="2" t="s">
        <v>491</v>
      </c>
      <c r="K6482" s="3">
        <v>7883351.7699999996</v>
      </c>
      <c r="L6482" s="3">
        <v>2832449.16</v>
      </c>
      <c r="M6482" s="3">
        <f t="shared" si="707"/>
        <v>5050902.6099999994</v>
      </c>
      <c r="N6482" s="3">
        <v>1035342.82</v>
      </c>
      <c r="O6482" s="3">
        <f t="shared" si="708"/>
        <v>4015559.7899999996</v>
      </c>
      <c r="P6482" s="3">
        <v>2817939.8</v>
      </c>
      <c r="Q6482" s="4">
        <f t="shared" si="709"/>
        <v>0.64070496374665764</v>
      </c>
      <c r="R6482" s="4">
        <f t="shared" si="710"/>
        <v>0.35745452977547393</v>
      </c>
      <c r="S6482" s="3">
        <v>9385697.4700000007</v>
      </c>
      <c r="T6482" s="3">
        <f t="shared" si="711"/>
        <v>-1502345.7000000011</v>
      </c>
      <c r="U6482" s="4">
        <f t="shared" si="712"/>
        <v>-0.16006756075422501</v>
      </c>
      <c r="V6482" s="2" t="s">
        <v>95</v>
      </c>
      <c r="W6482" s="2" t="s">
        <v>125</v>
      </c>
      <c r="X6482" s="2" t="s">
        <v>167</v>
      </c>
      <c r="Y6482" s="2">
        <v>17.2</v>
      </c>
      <c r="Z6482" s="2" t="s">
        <v>13075</v>
      </c>
      <c r="AA6482" s="2" t="s">
        <v>76</v>
      </c>
      <c r="AB6482" s="2" t="s">
        <v>49</v>
      </c>
      <c r="AC6482" s="2">
        <v>5.0599999999999996</v>
      </c>
      <c r="AD6482" s="3">
        <v>0</v>
      </c>
      <c r="AE6482" s="5">
        <v>0</v>
      </c>
      <c r="AF6482" s="2">
        <v>0</v>
      </c>
      <c r="AG6482" s="3">
        <f t="shared" si="713"/>
        <v>0</v>
      </c>
      <c r="AH6482" s="2" t="s">
        <v>50</v>
      </c>
      <c r="AI6482" s="3">
        <v>0</v>
      </c>
    </row>
    <row r="6483" spans="1:35" x14ac:dyDescent="0.3">
      <c r="A6483" s="2" t="s">
        <v>13076</v>
      </c>
      <c r="B6483" s="2" t="s">
        <v>4581</v>
      </c>
      <c r="C6483" s="2" t="s">
        <v>617</v>
      </c>
      <c r="D6483" s="2" t="s">
        <v>38</v>
      </c>
      <c r="E6483" s="2">
        <v>2020</v>
      </c>
      <c r="F6483" s="2" t="s">
        <v>58</v>
      </c>
      <c r="G6483" s="2" t="s">
        <v>93</v>
      </c>
      <c r="H6483" s="2" t="s">
        <v>94</v>
      </c>
      <c r="I6483" s="2" t="s">
        <v>131</v>
      </c>
      <c r="J6483" s="2" t="s">
        <v>463</v>
      </c>
      <c r="K6483" s="3">
        <v>4255607.51</v>
      </c>
      <c r="L6483" s="3">
        <v>1397342.01</v>
      </c>
      <c r="M6483" s="3">
        <f t="shared" si="707"/>
        <v>2858265.5</v>
      </c>
      <c r="N6483" s="3">
        <v>362556.71</v>
      </c>
      <c r="O6483" s="3">
        <f t="shared" si="708"/>
        <v>2495708.79</v>
      </c>
      <c r="P6483" s="3">
        <v>1995386.13</v>
      </c>
      <c r="Q6483" s="4">
        <f t="shared" si="709"/>
        <v>0.67164687845002891</v>
      </c>
      <c r="R6483" s="4">
        <f t="shared" si="710"/>
        <v>0.46888396669832927</v>
      </c>
      <c r="S6483" s="3">
        <v>3559790.54</v>
      </c>
      <c r="T6483" s="3">
        <f t="shared" si="711"/>
        <v>695816.96999999974</v>
      </c>
      <c r="U6483" s="4">
        <f t="shared" si="712"/>
        <v>0.19546570568727892</v>
      </c>
      <c r="V6483" s="2" t="s">
        <v>95</v>
      </c>
      <c r="W6483" s="2" t="s">
        <v>45</v>
      </c>
      <c r="X6483" s="2" t="s">
        <v>97</v>
      </c>
      <c r="Y6483" s="2">
        <v>1550</v>
      </c>
      <c r="Z6483" s="2" t="s">
        <v>13077</v>
      </c>
      <c r="AA6483" s="2" t="s">
        <v>76</v>
      </c>
      <c r="AB6483" s="2" t="s">
        <v>88</v>
      </c>
      <c r="AC6483" s="2">
        <v>4.41</v>
      </c>
      <c r="AD6483" s="3">
        <v>0</v>
      </c>
      <c r="AE6483" s="5">
        <v>0</v>
      </c>
      <c r="AF6483" s="2">
        <v>0</v>
      </c>
      <c r="AG6483" s="3">
        <f t="shared" si="713"/>
        <v>0</v>
      </c>
      <c r="AH6483" s="2" t="s">
        <v>50</v>
      </c>
      <c r="AI6483" s="3">
        <v>0</v>
      </c>
    </row>
    <row r="6484" spans="1:35" x14ac:dyDescent="0.3">
      <c r="A6484" s="2" t="s">
        <v>13078</v>
      </c>
      <c r="B6484" s="2" t="s">
        <v>2665</v>
      </c>
      <c r="C6484" s="2" t="s">
        <v>37</v>
      </c>
      <c r="D6484" s="2" t="s">
        <v>38</v>
      </c>
      <c r="E6484" s="2">
        <v>2022</v>
      </c>
      <c r="F6484" s="2" t="s">
        <v>55</v>
      </c>
      <c r="G6484" s="2" t="s">
        <v>114</v>
      </c>
      <c r="H6484" s="2" t="s">
        <v>190</v>
      </c>
      <c r="I6484" s="2" t="s">
        <v>39</v>
      </c>
      <c r="J6484" s="2" t="s">
        <v>273</v>
      </c>
      <c r="K6484" s="3">
        <v>1085287.92</v>
      </c>
      <c r="L6484" s="3">
        <v>407888.52</v>
      </c>
      <c r="M6484" s="3">
        <f t="shared" si="707"/>
        <v>677399.39999999991</v>
      </c>
      <c r="N6484" s="3">
        <v>96830.44</v>
      </c>
      <c r="O6484" s="3">
        <f t="shared" si="708"/>
        <v>580568.96</v>
      </c>
      <c r="P6484" s="3">
        <v>463388.9</v>
      </c>
      <c r="Q6484" s="4">
        <f t="shared" si="709"/>
        <v>0.62416561312135488</v>
      </c>
      <c r="R6484" s="4">
        <f t="shared" si="710"/>
        <v>0.42697324042821749</v>
      </c>
      <c r="S6484" s="3">
        <v>1080022.47</v>
      </c>
      <c r="T6484" s="3">
        <f t="shared" si="711"/>
        <v>5265.4499999999534</v>
      </c>
      <c r="U6484" s="4">
        <f t="shared" si="712"/>
        <v>4.8753152330246923E-3</v>
      </c>
      <c r="V6484" s="2" t="s">
        <v>73</v>
      </c>
      <c r="W6484" s="2" t="s">
        <v>60</v>
      </c>
      <c r="X6484" s="2" t="s">
        <v>192</v>
      </c>
      <c r="Y6484" s="2">
        <v>3.64</v>
      </c>
      <c r="Z6484" s="2" t="s">
        <v>5340</v>
      </c>
      <c r="AA6484" s="2" t="s">
        <v>76</v>
      </c>
      <c r="AB6484" s="2" t="s">
        <v>100</v>
      </c>
      <c r="AC6484" s="2">
        <v>5.2</v>
      </c>
      <c r="AD6484" s="3">
        <v>0</v>
      </c>
      <c r="AE6484" s="5">
        <v>0</v>
      </c>
      <c r="AF6484" s="2">
        <v>0</v>
      </c>
      <c r="AG6484" s="3">
        <f t="shared" si="713"/>
        <v>0</v>
      </c>
      <c r="AH6484" s="2" t="s">
        <v>50</v>
      </c>
      <c r="AI6484" s="3">
        <v>0</v>
      </c>
    </row>
    <row r="6485" spans="1:35" x14ac:dyDescent="0.3">
      <c r="A6485" s="2" t="s">
        <v>13079</v>
      </c>
      <c r="B6485" s="2" t="s">
        <v>2038</v>
      </c>
      <c r="C6485" s="2" t="s">
        <v>292</v>
      </c>
      <c r="D6485" s="2" t="s">
        <v>81</v>
      </c>
      <c r="E6485" s="2">
        <v>2022</v>
      </c>
      <c r="F6485" s="2" t="s">
        <v>55</v>
      </c>
      <c r="G6485" s="2" t="s">
        <v>93</v>
      </c>
      <c r="H6485" s="2" t="s">
        <v>159</v>
      </c>
      <c r="I6485" s="2" t="s">
        <v>42</v>
      </c>
      <c r="J6485" s="2" t="s">
        <v>43</v>
      </c>
      <c r="K6485" s="3">
        <v>881909.63</v>
      </c>
      <c r="L6485" s="3">
        <v>393466.24</v>
      </c>
      <c r="M6485" s="3">
        <f t="shared" si="707"/>
        <v>488443.39</v>
      </c>
      <c r="N6485" s="3">
        <v>140633.26</v>
      </c>
      <c r="O6485" s="3">
        <f t="shared" si="708"/>
        <v>347810.13</v>
      </c>
      <c r="P6485" s="3">
        <v>250820.53</v>
      </c>
      <c r="Q6485" s="4">
        <f t="shared" si="709"/>
        <v>0.55384743899440125</v>
      </c>
      <c r="R6485" s="4">
        <f t="shared" si="710"/>
        <v>0.28440615848587569</v>
      </c>
      <c r="S6485" s="3">
        <v>843893.33</v>
      </c>
      <c r="T6485" s="3">
        <f t="shared" si="711"/>
        <v>38016.300000000047</v>
      </c>
      <c r="U6485" s="4">
        <f t="shared" si="712"/>
        <v>4.5048703015581421E-2</v>
      </c>
      <c r="V6485" s="2" t="s">
        <v>133</v>
      </c>
      <c r="W6485" s="2" t="s">
        <v>117</v>
      </c>
      <c r="X6485" s="2" t="s">
        <v>160</v>
      </c>
      <c r="Y6485" s="2">
        <v>129.5</v>
      </c>
      <c r="Z6485" s="2" t="s">
        <v>10179</v>
      </c>
      <c r="AA6485" s="2" t="s">
        <v>141</v>
      </c>
      <c r="AB6485" s="2" t="s">
        <v>242</v>
      </c>
      <c r="AC6485" s="2">
        <v>1.18</v>
      </c>
      <c r="AD6485" s="3">
        <v>0</v>
      </c>
      <c r="AE6485" s="5">
        <v>0</v>
      </c>
      <c r="AF6485" s="2">
        <v>0</v>
      </c>
      <c r="AG6485" s="3">
        <f t="shared" si="713"/>
        <v>0</v>
      </c>
      <c r="AH6485" s="2" t="s">
        <v>50</v>
      </c>
      <c r="AI6485" s="3">
        <v>0</v>
      </c>
    </row>
    <row r="6486" spans="1:35" x14ac:dyDescent="0.3">
      <c r="A6486" s="2" t="s">
        <v>13080</v>
      </c>
      <c r="B6486" s="2" t="s">
        <v>2203</v>
      </c>
      <c r="C6486" s="2" t="s">
        <v>138</v>
      </c>
      <c r="D6486" s="2" t="s">
        <v>104</v>
      </c>
      <c r="E6486" s="2">
        <v>2024</v>
      </c>
      <c r="F6486" s="2" t="s">
        <v>105</v>
      </c>
      <c r="G6486" s="2" t="s">
        <v>40</v>
      </c>
      <c r="H6486" s="2" t="s">
        <v>139</v>
      </c>
      <c r="I6486" s="2" t="s">
        <v>42</v>
      </c>
      <c r="J6486" s="2" t="s">
        <v>146</v>
      </c>
      <c r="K6486" s="3">
        <v>8242391.3099999996</v>
      </c>
      <c r="L6486" s="3">
        <v>3283932.12</v>
      </c>
      <c r="M6486" s="3">
        <f t="shared" si="707"/>
        <v>4958459.1899999995</v>
      </c>
      <c r="N6486" s="3">
        <v>735859.45</v>
      </c>
      <c r="O6486" s="3">
        <f t="shared" si="708"/>
        <v>4222599.7399999993</v>
      </c>
      <c r="P6486" s="3">
        <v>3366258.22</v>
      </c>
      <c r="Q6486" s="4">
        <f t="shared" si="709"/>
        <v>0.60158017297531097</v>
      </c>
      <c r="R6486" s="4">
        <f t="shared" si="710"/>
        <v>0.40840795994675971</v>
      </c>
      <c r="S6486" s="3">
        <v>7360450.5700000003</v>
      </c>
      <c r="T6486" s="3">
        <f t="shared" si="711"/>
        <v>881940.73999999929</v>
      </c>
      <c r="U6486" s="4">
        <f t="shared" si="712"/>
        <v>0.11982156956459246</v>
      </c>
      <c r="V6486" s="2" t="s">
        <v>85</v>
      </c>
      <c r="W6486" s="2" t="s">
        <v>45</v>
      </c>
      <c r="X6486" s="2" t="s">
        <v>86</v>
      </c>
      <c r="Y6486" s="2">
        <v>0.92</v>
      </c>
      <c r="Z6486" s="2" t="s">
        <v>13081</v>
      </c>
      <c r="AA6486" s="2" t="s">
        <v>224</v>
      </c>
      <c r="AB6486" s="2" t="s">
        <v>209</v>
      </c>
      <c r="AC6486" s="2">
        <v>2.2999999999999998</v>
      </c>
      <c r="AD6486" s="3">
        <v>0</v>
      </c>
      <c r="AE6486" s="5">
        <v>0</v>
      </c>
      <c r="AF6486" s="2">
        <v>0</v>
      </c>
      <c r="AG6486" s="3">
        <f t="shared" si="713"/>
        <v>0</v>
      </c>
      <c r="AH6486" s="2" t="s">
        <v>50</v>
      </c>
      <c r="AI6486" s="3">
        <v>0</v>
      </c>
    </row>
    <row r="6487" spans="1:35" x14ac:dyDescent="0.3">
      <c r="A6487" s="2" t="s">
        <v>13082</v>
      </c>
      <c r="B6487" s="2" t="s">
        <v>1777</v>
      </c>
      <c r="C6487" s="2" t="s">
        <v>387</v>
      </c>
      <c r="D6487" s="2" t="s">
        <v>81</v>
      </c>
      <c r="E6487" s="2">
        <v>2020</v>
      </c>
      <c r="F6487" s="2" t="s">
        <v>39</v>
      </c>
      <c r="G6487" s="2" t="s">
        <v>69</v>
      </c>
      <c r="H6487" s="2" t="s">
        <v>272</v>
      </c>
      <c r="I6487" s="2" t="s">
        <v>39</v>
      </c>
      <c r="J6487" s="2" t="s">
        <v>566</v>
      </c>
      <c r="K6487" s="3">
        <v>5354689.71</v>
      </c>
      <c r="L6487" s="3">
        <v>1664748.94</v>
      </c>
      <c r="M6487" s="3">
        <f t="shared" si="707"/>
        <v>3689940.77</v>
      </c>
      <c r="N6487" s="3">
        <v>1061207.17</v>
      </c>
      <c r="O6487" s="3">
        <f t="shared" si="708"/>
        <v>2628733.6</v>
      </c>
      <c r="P6487" s="3">
        <v>1941751.05</v>
      </c>
      <c r="Q6487" s="4">
        <f t="shared" si="709"/>
        <v>0.6891044990168067</v>
      </c>
      <c r="R6487" s="4">
        <f t="shared" si="710"/>
        <v>0.36262625010254795</v>
      </c>
      <c r="S6487" s="3">
        <v>5720979.1600000001</v>
      </c>
      <c r="T6487" s="3">
        <f t="shared" si="711"/>
        <v>-366289.45000000019</v>
      </c>
      <c r="U6487" s="4">
        <f t="shared" si="712"/>
        <v>-6.4025657104473735E-2</v>
      </c>
      <c r="V6487" s="2" t="s">
        <v>133</v>
      </c>
      <c r="W6487" s="2" t="s">
        <v>207</v>
      </c>
      <c r="X6487" s="2" t="s">
        <v>274</v>
      </c>
      <c r="Y6487" s="2">
        <v>1</v>
      </c>
      <c r="Z6487" s="2" t="s">
        <v>13083</v>
      </c>
      <c r="AA6487" s="2" t="s">
        <v>63</v>
      </c>
      <c r="AB6487" s="2" t="s">
        <v>149</v>
      </c>
      <c r="AC6487" s="2">
        <v>3.73</v>
      </c>
      <c r="AD6487" s="3">
        <v>0</v>
      </c>
      <c r="AE6487" s="5">
        <v>0</v>
      </c>
      <c r="AF6487" s="2">
        <v>0</v>
      </c>
      <c r="AG6487" s="3">
        <f t="shared" si="713"/>
        <v>0</v>
      </c>
      <c r="AH6487" s="2" t="s">
        <v>50</v>
      </c>
      <c r="AI6487" s="3">
        <v>0</v>
      </c>
    </row>
    <row r="6488" spans="1:35" x14ac:dyDescent="0.3">
      <c r="A6488" s="2" t="s">
        <v>13084</v>
      </c>
      <c r="B6488" s="2" t="s">
        <v>10284</v>
      </c>
      <c r="C6488" s="2" t="s">
        <v>278</v>
      </c>
      <c r="D6488" s="2" t="s">
        <v>54</v>
      </c>
      <c r="E6488" s="2">
        <v>2023</v>
      </c>
      <c r="F6488" s="2" t="s">
        <v>58</v>
      </c>
      <c r="G6488" s="2" t="s">
        <v>40</v>
      </c>
      <c r="H6488" s="2" t="s">
        <v>83</v>
      </c>
      <c r="I6488" s="2" t="s">
        <v>42</v>
      </c>
      <c r="J6488" s="2" t="s">
        <v>146</v>
      </c>
      <c r="K6488" s="3">
        <v>9483430.0600000005</v>
      </c>
      <c r="L6488" s="3">
        <v>4331467.67</v>
      </c>
      <c r="M6488" s="3">
        <f t="shared" si="707"/>
        <v>5151962.3900000006</v>
      </c>
      <c r="N6488" s="3">
        <v>1483009.79</v>
      </c>
      <c r="O6488" s="3">
        <f t="shared" si="708"/>
        <v>3668952.6000000006</v>
      </c>
      <c r="P6488" s="3">
        <v>2832332.63</v>
      </c>
      <c r="Q6488" s="4">
        <f t="shared" si="709"/>
        <v>0.54325938583449629</v>
      </c>
      <c r="R6488" s="4">
        <f t="shared" si="710"/>
        <v>0.29866120296984611</v>
      </c>
      <c r="S6488" s="3">
        <v>10317831.539999999</v>
      </c>
      <c r="T6488" s="3">
        <f t="shared" si="711"/>
        <v>-834401.47999999858</v>
      </c>
      <c r="U6488" s="4">
        <f t="shared" si="712"/>
        <v>-8.0869849131109062E-2</v>
      </c>
      <c r="V6488" s="2" t="s">
        <v>73</v>
      </c>
      <c r="W6488" s="2" t="s">
        <v>207</v>
      </c>
      <c r="X6488" s="2" t="s">
        <v>86</v>
      </c>
      <c r="Y6488" s="2">
        <v>0.92</v>
      </c>
      <c r="Z6488" s="2" t="s">
        <v>2402</v>
      </c>
      <c r="AA6488" s="2" t="s">
        <v>63</v>
      </c>
      <c r="AB6488" s="2" t="s">
        <v>49</v>
      </c>
      <c r="AC6488" s="2">
        <v>1.54</v>
      </c>
      <c r="AD6488" s="3">
        <v>0</v>
      </c>
      <c r="AE6488" s="5">
        <v>0</v>
      </c>
      <c r="AF6488" s="2">
        <v>0</v>
      </c>
      <c r="AG6488" s="3">
        <f t="shared" si="713"/>
        <v>0</v>
      </c>
      <c r="AH6488" s="2" t="s">
        <v>50</v>
      </c>
      <c r="AI6488" s="3">
        <v>0</v>
      </c>
    </row>
    <row r="6489" spans="1:35" x14ac:dyDescent="0.3">
      <c r="A6489" s="2" t="s">
        <v>13085</v>
      </c>
      <c r="B6489" s="2" t="s">
        <v>1328</v>
      </c>
      <c r="C6489" s="2" t="s">
        <v>278</v>
      </c>
      <c r="D6489" s="2" t="s">
        <v>54</v>
      </c>
      <c r="E6489" s="2">
        <v>2023</v>
      </c>
      <c r="F6489" s="2" t="s">
        <v>82</v>
      </c>
      <c r="G6489" s="2" t="s">
        <v>114</v>
      </c>
      <c r="H6489" s="2" t="s">
        <v>190</v>
      </c>
      <c r="I6489" s="2" t="s">
        <v>42</v>
      </c>
      <c r="J6489" s="2" t="s">
        <v>422</v>
      </c>
      <c r="K6489" s="3">
        <v>2738956.01</v>
      </c>
      <c r="L6489" s="3">
        <v>1055702.8899999999</v>
      </c>
      <c r="M6489" s="3">
        <f t="shared" si="707"/>
        <v>1683253.1199999999</v>
      </c>
      <c r="N6489" s="3">
        <v>258886.42</v>
      </c>
      <c r="O6489" s="3">
        <f t="shared" si="708"/>
        <v>1424366.7</v>
      </c>
      <c r="P6489" s="3">
        <v>1087796.73</v>
      </c>
      <c r="Q6489" s="4">
        <f t="shared" si="709"/>
        <v>0.61456011482272765</v>
      </c>
      <c r="R6489" s="4">
        <f t="shared" si="710"/>
        <v>0.39715743006767024</v>
      </c>
      <c r="S6489" s="3">
        <v>2461486.2999999998</v>
      </c>
      <c r="T6489" s="3">
        <f t="shared" si="711"/>
        <v>277469.70999999996</v>
      </c>
      <c r="U6489" s="4">
        <f t="shared" si="712"/>
        <v>0.11272445838922605</v>
      </c>
      <c r="V6489" s="2" t="s">
        <v>73</v>
      </c>
      <c r="W6489" s="2" t="s">
        <v>96</v>
      </c>
      <c r="X6489" s="2" t="s">
        <v>192</v>
      </c>
      <c r="Y6489" s="2">
        <v>3.64</v>
      </c>
      <c r="Z6489" s="2" t="s">
        <v>9930</v>
      </c>
      <c r="AA6489" s="2" t="s">
        <v>109</v>
      </c>
      <c r="AB6489" s="2" t="s">
        <v>209</v>
      </c>
      <c r="AC6489" s="2">
        <v>9.69</v>
      </c>
      <c r="AD6489" s="3">
        <v>0</v>
      </c>
      <c r="AE6489" s="5">
        <v>0</v>
      </c>
      <c r="AF6489" s="2">
        <v>0</v>
      </c>
      <c r="AG6489" s="3">
        <f t="shared" si="713"/>
        <v>0</v>
      </c>
      <c r="AH6489" s="2" t="s">
        <v>50</v>
      </c>
      <c r="AI6489" s="3">
        <v>0</v>
      </c>
    </row>
    <row r="6490" spans="1:35" x14ac:dyDescent="0.3">
      <c r="A6490" s="2" t="s">
        <v>13086</v>
      </c>
      <c r="B6490" s="2" t="s">
        <v>723</v>
      </c>
      <c r="C6490" s="2" t="s">
        <v>216</v>
      </c>
      <c r="D6490" s="2" t="s">
        <v>38</v>
      </c>
      <c r="E6490" s="2">
        <v>2024</v>
      </c>
      <c r="F6490" s="2" t="s">
        <v>68</v>
      </c>
      <c r="G6490" s="2" t="s">
        <v>40</v>
      </c>
      <c r="H6490" s="2" t="s">
        <v>83</v>
      </c>
      <c r="I6490" s="2" t="s">
        <v>39</v>
      </c>
      <c r="J6490" s="2" t="s">
        <v>566</v>
      </c>
      <c r="K6490" s="3">
        <v>3674068.13</v>
      </c>
      <c r="L6490" s="3">
        <v>1307653.57</v>
      </c>
      <c r="M6490" s="3">
        <f t="shared" si="707"/>
        <v>2366414.5599999996</v>
      </c>
      <c r="N6490" s="3">
        <v>764460.19</v>
      </c>
      <c r="O6490" s="3">
        <f t="shared" si="708"/>
        <v>1601954.3699999996</v>
      </c>
      <c r="P6490" s="3">
        <v>1234857.3700000001</v>
      </c>
      <c r="Q6490" s="4">
        <f t="shared" si="709"/>
        <v>0.64408565009381025</v>
      </c>
      <c r="R6490" s="4">
        <f t="shared" si="710"/>
        <v>0.33610083599620133</v>
      </c>
      <c r="S6490" s="3">
        <v>3675429.29</v>
      </c>
      <c r="T6490" s="3">
        <f t="shared" si="711"/>
        <v>-1361.160000000149</v>
      </c>
      <c r="U6490" s="4">
        <f t="shared" si="712"/>
        <v>-3.7034041267058329E-4</v>
      </c>
      <c r="V6490" s="2" t="s">
        <v>133</v>
      </c>
      <c r="W6490" s="2" t="s">
        <v>96</v>
      </c>
      <c r="X6490" s="2" t="s">
        <v>86</v>
      </c>
      <c r="Y6490" s="2">
        <v>0.92</v>
      </c>
      <c r="Z6490" s="2" t="s">
        <v>13087</v>
      </c>
      <c r="AA6490" s="2" t="s">
        <v>224</v>
      </c>
      <c r="AB6490" s="2" t="s">
        <v>100</v>
      </c>
      <c r="AC6490" s="2">
        <v>8.7200000000000006</v>
      </c>
      <c r="AD6490" s="3">
        <v>0</v>
      </c>
      <c r="AE6490" s="5">
        <v>0</v>
      </c>
      <c r="AF6490" s="2">
        <v>0</v>
      </c>
      <c r="AG6490" s="3">
        <f t="shared" si="713"/>
        <v>0</v>
      </c>
      <c r="AH6490" s="2" t="s">
        <v>50</v>
      </c>
      <c r="AI6490" s="3">
        <v>0</v>
      </c>
    </row>
    <row r="6491" spans="1:35" x14ac:dyDescent="0.3">
      <c r="A6491" s="2" t="s">
        <v>13088</v>
      </c>
      <c r="B6491" s="2" t="s">
        <v>2801</v>
      </c>
      <c r="C6491" s="2" t="s">
        <v>304</v>
      </c>
      <c r="D6491" s="2" t="s">
        <v>104</v>
      </c>
      <c r="E6491" s="2">
        <v>2022</v>
      </c>
      <c r="F6491" s="2" t="s">
        <v>92</v>
      </c>
      <c r="G6491" s="2" t="s">
        <v>56</v>
      </c>
      <c r="H6491" s="2" t="s">
        <v>153</v>
      </c>
      <c r="I6491" s="2" t="s">
        <v>178</v>
      </c>
      <c r="J6491" s="2" t="s">
        <v>197</v>
      </c>
      <c r="K6491" s="3">
        <v>9040538.0299999993</v>
      </c>
      <c r="L6491" s="3">
        <v>2542772.2999999998</v>
      </c>
      <c r="M6491" s="3">
        <f t="shared" si="707"/>
        <v>6497765.7299999995</v>
      </c>
      <c r="N6491" s="3">
        <v>1485840.98</v>
      </c>
      <c r="O6491" s="3">
        <f t="shared" si="708"/>
        <v>5011924.75</v>
      </c>
      <c r="P6491" s="3">
        <v>3632809.41</v>
      </c>
      <c r="Q6491" s="4">
        <f t="shared" si="709"/>
        <v>0.71873661815678469</v>
      </c>
      <c r="R6491" s="4">
        <f t="shared" si="710"/>
        <v>0.40183553212706308</v>
      </c>
      <c r="S6491" s="3">
        <v>8622693.8399999999</v>
      </c>
      <c r="T6491" s="3">
        <f t="shared" si="711"/>
        <v>417844.18999999948</v>
      </c>
      <c r="U6491" s="4">
        <f t="shared" si="712"/>
        <v>4.8458660107083135E-2</v>
      </c>
      <c r="V6491" s="2" t="s">
        <v>107</v>
      </c>
      <c r="W6491" s="2" t="s">
        <v>96</v>
      </c>
      <c r="X6491" s="2" t="s">
        <v>155</v>
      </c>
      <c r="Y6491" s="2">
        <v>7.24</v>
      </c>
      <c r="Z6491" s="2" t="s">
        <v>13089</v>
      </c>
      <c r="AA6491" s="2" t="s">
        <v>141</v>
      </c>
      <c r="AB6491" s="2" t="s">
        <v>306</v>
      </c>
      <c r="AC6491" s="2">
        <v>4.76</v>
      </c>
      <c r="AD6491" s="3">
        <v>4206025.7300000004</v>
      </c>
      <c r="AE6491" s="5">
        <v>8.32</v>
      </c>
      <c r="AF6491" s="2">
        <v>48</v>
      </c>
      <c r="AG6491" s="3">
        <f t="shared" si="713"/>
        <v>103314.33284668437</v>
      </c>
      <c r="AH6491" s="2" t="s">
        <v>50</v>
      </c>
      <c r="AI6491" s="3">
        <v>0</v>
      </c>
    </row>
    <row r="6492" spans="1:35" x14ac:dyDescent="0.3">
      <c r="A6492" s="2" t="s">
        <v>13090</v>
      </c>
      <c r="B6492" s="2" t="s">
        <v>5309</v>
      </c>
      <c r="C6492" s="2" t="s">
        <v>245</v>
      </c>
      <c r="D6492" s="2" t="s">
        <v>38</v>
      </c>
      <c r="E6492" s="2">
        <v>2023</v>
      </c>
      <c r="F6492" s="2" t="s">
        <v>105</v>
      </c>
      <c r="G6492" s="2" t="s">
        <v>93</v>
      </c>
      <c r="H6492" s="2" t="s">
        <v>94</v>
      </c>
      <c r="I6492" s="2" t="s">
        <v>58</v>
      </c>
      <c r="J6492" s="2" t="s">
        <v>59</v>
      </c>
      <c r="K6492" s="3">
        <v>3859696.41</v>
      </c>
      <c r="L6492" s="3">
        <v>1733275.99</v>
      </c>
      <c r="M6492" s="3">
        <f t="shared" si="707"/>
        <v>2126420.42</v>
      </c>
      <c r="N6492" s="3">
        <v>729162.65</v>
      </c>
      <c r="O6492" s="3">
        <f t="shared" si="708"/>
        <v>1397257.77</v>
      </c>
      <c r="P6492" s="3">
        <v>1020811.95</v>
      </c>
      <c r="Q6492" s="4">
        <f t="shared" si="709"/>
        <v>0.55092944991494808</v>
      </c>
      <c r="R6492" s="4">
        <f t="shared" si="710"/>
        <v>0.26447985581332289</v>
      </c>
      <c r="S6492" s="3">
        <v>3214511.01</v>
      </c>
      <c r="T6492" s="3">
        <f t="shared" si="711"/>
        <v>645185.40000000037</v>
      </c>
      <c r="U6492" s="4">
        <f t="shared" si="712"/>
        <v>0.20071027848182746</v>
      </c>
      <c r="V6492" s="2" t="s">
        <v>95</v>
      </c>
      <c r="W6492" s="2" t="s">
        <v>125</v>
      </c>
      <c r="X6492" s="2" t="s">
        <v>97</v>
      </c>
      <c r="Y6492" s="2">
        <v>1550</v>
      </c>
      <c r="Z6492" s="2" t="s">
        <v>6640</v>
      </c>
      <c r="AA6492" s="2" t="s">
        <v>141</v>
      </c>
      <c r="AB6492" s="2" t="s">
        <v>182</v>
      </c>
      <c r="AC6492" s="2">
        <v>1.02</v>
      </c>
      <c r="AD6492" s="3">
        <v>0</v>
      </c>
      <c r="AE6492" s="5">
        <v>0</v>
      </c>
      <c r="AF6492" s="2">
        <v>0</v>
      </c>
      <c r="AG6492" s="3">
        <f t="shared" si="713"/>
        <v>0</v>
      </c>
      <c r="AH6492" s="2" t="s">
        <v>50</v>
      </c>
      <c r="AI6492" s="3">
        <v>0</v>
      </c>
    </row>
    <row r="6493" spans="1:35" x14ac:dyDescent="0.3">
      <c r="A6493" s="2" t="s">
        <v>13091</v>
      </c>
      <c r="B6493" s="2" t="s">
        <v>5525</v>
      </c>
      <c r="C6493" s="2" t="s">
        <v>363</v>
      </c>
      <c r="D6493" s="2" t="s">
        <v>81</v>
      </c>
      <c r="E6493" s="2">
        <v>2022</v>
      </c>
      <c r="F6493" s="2" t="s">
        <v>68</v>
      </c>
      <c r="G6493" s="2" t="s">
        <v>56</v>
      </c>
      <c r="H6493" s="2" t="s">
        <v>57</v>
      </c>
      <c r="I6493" s="2" t="s">
        <v>39</v>
      </c>
      <c r="J6493" s="2" t="s">
        <v>116</v>
      </c>
      <c r="K6493" s="3">
        <v>7687480.0999999996</v>
      </c>
      <c r="L6493" s="3">
        <v>4456603.83</v>
      </c>
      <c r="M6493" s="3">
        <f t="shared" si="707"/>
        <v>3230876.2699999996</v>
      </c>
      <c r="N6493" s="3">
        <v>941929.98</v>
      </c>
      <c r="O6493" s="3">
        <f t="shared" si="708"/>
        <v>2288946.2899999996</v>
      </c>
      <c r="P6493" s="3">
        <v>1727635.2</v>
      </c>
      <c r="Q6493" s="4">
        <f t="shared" si="709"/>
        <v>0.42027767590578863</v>
      </c>
      <c r="R6493" s="4">
        <f t="shared" si="710"/>
        <v>0.22473361589579921</v>
      </c>
      <c r="S6493" s="3">
        <v>6628180.1699999999</v>
      </c>
      <c r="T6493" s="3">
        <f t="shared" si="711"/>
        <v>1059299.9299999997</v>
      </c>
      <c r="U6493" s="4">
        <f t="shared" si="712"/>
        <v>0.15981761250162271</v>
      </c>
      <c r="V6493" s="2" t="s">
        <v>133</v>
      </c>
      <c r="W6493" s="2" t="s">
        <v>45</v>
      </c>
      <c r="X6493" s="2" t="s">
        <v>61</v>
      </c>
      <c r="Y6493" s="2">
        <v>1.53</v>
      </c>
      <c r="Z6493" s="2" t="s">
        <v>6738</v>
      </c>
      <c r="AA6493" s="2" t="s">
        <v>141</v>
      </c>
      <c r="AB6493" s="2" t="s">
        <v>64</v>
      </c>
      <c r="AC6493" s="2">
        <v>8.7799999999999994</v>
      </c>
      <c r="AD6493" s="3">
        <v>0</v>
      </c>
      <c r="AE6493" s="5">
        <v>0</v>
      </c>
      <c r="AF6493" s="2">
        <v>0</v>
      </c>
      <c r="AG6493" s="3">
        <f t="shared" si="713"/>
        <v>0</v>
      </c>
      <c r="AH6493" s="2" t="s">
        <v>50</v>
      </c>
      <c r="AI6493" s="3">
        <v>0</v>
      </c>
    </row>
    <row r="6494" spans="1:35" x14ac:dyDescent="0.3">
      <c r="A6494" s="2" t="s">
        <v>13092</v>
      </c>
      <c r="B6494" s="2" t="s">
        <v>7201</v>
      </c>
      <c r="C6494" s="2" t="s">
        <v>363</v>
      </c>
      <c r="D6494" s="2" t="s">
        <v>81</v>
      </c>
      <c r="E6494" s="2">
        <v>2022</v>
      </c>
      <c r="F6494" s="2" t="s">
        <v>55</v>
      </c>
      <c r="G6494" s="2" t="s">
        <v>56</v>
      </c>
      <c r="H6494" s="2" t="s">
        <v>262</v>
      </c>
      <c r="I6494" s="2" t="s">
        <v>39</v>
      </c>
      <c r="J6494" s="2" t="s">
        <v>116</v>
      </c>
      <c r="K6494" s="3">
        <v>1975153.66</v>
      </c>
      <c r="L6494" s="3">
        <v>833947.05</v>
      </c>
      <c r="M6494" s="3">
        <f t="shared" si="707"/>
        <v>1141206.6099999999</v>
      </c>
      <c r="N6494" s="3">
        <v>368369.52</v>
      </c>
      <c r="O6494" s="3">
        <f t="shared" si="708"/>
        <v>772837.08999999985</v>
      </c>
      <c r="P6494" s="3">
        <v>587903.92000000004</v>
      </c>
      <c r="Q6494" s="4">
        <f t="shared" si="709"/>
        <v>0.57778117880712121</v>
      </c>
      <c r="R6494" s="4">
        <f t="shared" si="710"/>
        <v>0.2976497129848622</v>
      </c>
      <c r="S6494" s="3">
        <v>1934653.79</v>
      </c>
      <c r="T6494" s="3">
        <f t="shared" si="711"/>
        <v>40499.869999999879</v>
      </c>
      <c r="U6494" s="4">
        <f t="shared" si="712"/>
        <v>2.0933910867845702E-2</v>
      </c>
      <c r="V6494" s="2" t="s">
        <v>95</v>
      </c>
      <c r="W6494" s="2" t="s">
        <v>117</v>
      </c>
      <c r="X6494" s="2" t="s">
        <v>264</v>
      </c>
      <c r="Y6494" s="2">
        <v>83.5</v>
      </c>
      <c r="Z6494" s="2" t="s">
        <v>13093</v>
      </c>
      <c r="AA6494" s="2" t="s">
        <v>48</v>
      </c>
      <c r="AB6494" s="2" t="s">
        <v>209</v>
      </c>
      <c r="AC6494" s="2">
        <v>7.22</v>
      </c>
      <c r="AD6494" s="3">
        <v>0</v>
      </c>
      <c r="AE6494" s="5">
        <v>0</v>
      </c>
      <c r="AF6494" s="2">
        <v>0</v>
      </c>
      <c r="AG6494" s="3">
        <f t="shared" si="713"/>
        <v>0</v>
      </c>
      <c r="AH6494" s="2" t="s">
        <v>50</v>
      </c>
      <c r="AI6494" s="3">
        <v>0</v>
      </c>
    </row>
    <row r="6495" spans="1:35" x14ac:dyDescent="0.3">
      <c r="A6495" s="2" t="s">
        <v>13094</v>
      </c>
      <c r="B6495" s="2" t="s">
        <v>6282</v>
      </c>
      <c r="C6495" s="2" t="s">
        <v>315</v>
      </c>
      <c r="D6495" s="2" t="s">
        <v>104</v>
      </c>
      <c r="E6495" s="2">
        <v>2020</v>
      </c>
      <c r="F6495" s="2" t="s">
        <v>55</v>
      </c>
      <c r="G6495" s="2" t="s">
        <v>40</v>
      </c>
      <c r="H6495" s="2" t="s">
        <v>279</v>
      </c>
      <c r="I6495" s="2" t="s">
        <v>42</v>
      </c>
      <c r="J6495" s="2" t="s">
        <v>422</v>
      </c>
      <c r="K6495" s="3">
        <v>5520165.2800000003</v>
      </c>
      <c r="L6495" s="3">
        <v>3102477.81</v>
      </c>
      <c r="M6495" s="3">
        <f t="shared" si="707"/>
        <v>2417687.4700000002</v>
      </c>
      <c r="N6495" s="3">
        <v>511850.81</v>
      </c>
      <c r="O6495" s="3">
        <f t="shared" si="708"/>
        <v>1905836.6600000001</v>
      </c>
      <c r="P6495" s="3">
        <v>1498300.76</v>
      </c>
      <c r="Q6495" s="4">
        <f t="shared" si="709"/>
        <v>0.4379737466846283</v>
      </c>
      <c r="R6495" s="4">
        <f t="shared" si="710"/>
        <v>0.27142317014102157</v>
      </c>
      <c r="S6495" s="3">
        <v>4661352.21</v>
      </c>
      <c r="T6495" s="3">
        <f t="shared" si="711"/>
        <v>858813.0700000003</v>
      </c>
      <c r="U6495" s="4">
        <f t="shared" si="712"/>
        <v>0.18424118824524532</v>
      </c>
      <c r="V6495" s="2" t="s">
        <v>95</v>
      </c>
      <c r="W6495" s="2" t="s">
        <v>96</v>
      </c>
      <c r="X6495" s="2" t="s">
        <v>280</v>
      </c>
      <c r="Y6495" s="2">
        <v>0.79</v>
      </c>
      <c r="Z6495" s="2" t="s">
        <v>13095</v>
      </c>
      <c r="AA6495" s="2" t="s">
        <v>48</v>
      </c>
      <c r="AB6495" s="2" t="s">
        <v>100</v>
      </c>
      <c r="AC6495" s="2">
        <v>2.17</v>
      </c>
      <c r="AD6495" s="3">
        <v>0</v>
      </c>
      <c r="AE6495" s="5">
        <v>0</v>
      </c>
      <c r="AF6495" s="2">
        <v>0</v>
      </c>
      <c r="AG6495" s="3">
        <f t="shared" si="713"/>
        <v>0</v>
      </c>
      <c r="AH6495" s="2" t="s">
        <v>50</v>
      </c>
      <c r="AI6495" s="3">
        <v>0</v>
      </c>
    </row>
    <row r="6496" spans="1:35" x14ac:dyDescent="0.3">
      <c r="A6496" s="2" t="s">
        <v>13096</v>
      </c>
      <c r="B6496" s="2" t="s">
        <v>708</v>
      </c>
      <c r="C6496" s="2" t="s">
        <v>474</v>
      </c>
      <c r="D6496" s="2" t="s">
        <v>81</v>
      </c>
      <c r="E6496" s="2">
        <v>2024</v>
      </c>
      <c r="F6496" s="2" t="s">
        <v>58</v>
      </c>
      <c r="G6496" s="2" t="s">
        <v>93</v>
      </c>
      <c r="H6496" s="2" t="s">
        <v>159</v>
      </c>
      <c r="I6496" s="2" t="s">
        <v>42</v>
      </c>
      <c r="J6496" s="2" t="s">
        <v>43</v>
      </c>
      <c r="K6496" s="3">
        <v>3561715.73</v>
      </c>
      <c r="L6496" s="3">
        <v>1666660.26</v>
      </c>
      <c r="M6496" s="3">
        <f t="shared" si="707"/>
        <v>1895055.47</v>
      </c>
      <c r="N6496" s="3">
        <v>525073.54</v>
      </c>
      <c r="O6496" s="3">
        <f t="shared" si="708"/>
        <v>1369981.93</v>
      </c>
      <c r="P6496" s="3">
        <v>984046.68</v>
      </c>
      <c r="Q6496" s="4">
        <f t="shared" si="709"/>
        <v>0.5320625265060106</v>
      </c>
      <c r="R6496" s="4">
        <f t="shared" si="710"/>
        <v>0.27628445238104393</v>
      </c>
      <c r="S6496" s="3">
        <v>3134417.42</v>
      </c>
      <c r="T6496" s="3">
        <f t="shared" si="711"/>
        <v>427298.31000000006</v>
      </c>
      <c r="U6496" s="4">
        <f t="shared" si="712"/>
        <v>0.13632463477056608</v>
      </c>
      <c r="V6496" s="2" t="s">
        <v>124</v>
      </c>
      <c r="W6496" s="2" t="s">
        <v>207</v>
      </c>
      <c r="X6496" s="2" t="s">
        <v>160</v>
      </c>
      <c r="Y6496" s="2">
        <v>129.5</v>
      </c>
      <c r="Z6496" s="2" t="s">
        <v>3617</v>
      </c>
      <c r="AA6496" s="2" t="s">
        <v>99</v>
      </c>
      <c r="AB6496" s="2" t="s">
        <v>242</v>
      </c>
      <c r="AC6496" s="2">
        <v>1.91</v>
      </c>
      <c r="AD6496" s="3">
        <v>0</v>
      </c>
      <c r="AE6496" s="5">
        <v>0</v>
      </c>
      <c r="AF6496" s="2">
        <v>0</v>
      </c>
      <c r="AG6496" s="3">
        <f t="shared" si="713"/>
        <v>0</v>
      </c>
      <c r="AH6496" s="2" t="s">
        <v>50</v>
      </c>
      <c r="AI6496" s="3">
        <v>0</v>
      </c>
    </row>
    <row r="6497" spans="1:35" x14ac:dyDescent="0.3">
      <c r="A6497" s="2" t="s">
        <v>13097</v>
      </c>
      <c r="B6497" s="2" t="s">
        <v>5745</v>
      </c>
      <c r="C6497" s="2" t="s">
        <v>411</v>
      </c>
      <c r="D6497" s="2" t="s">
        <v>54</v>
      </c>
      <c r="E6497" s="2">
        <v>2022</v>
      </c>
      <c r="F6497" s="2" t="s">
        <v>92</v>
      </c>
      <c r="G6497" s="2" t="s">
        <v>114</v>
      </c>
      <c r="H6497" s="2" t="s">
        <v>115</v>
      </c>
      <c r="I6497" s="2" t="s">
        <v>39</v>
      </c>
      <c r="J6497" s="2" t="s">
        <v>273</v>
      </c>
      <c r="K6497" s="3">
        <v>9064599.1099999994</v>
      </c>
      <c r="L6497" s="3">
        <v>3882348.31</v>
      </c>
      <c r="M6497" s="3">
        <f t="shared" si="707"/>
        <v>5182250.7999999989</v>
      </c>
      <c r="N6497" s="3">
        <v>790497.91</v>
      </c>
      <c r="O6497" s="3">
        <f t="shared" si="708"/>
        <v>4391752.8899999987</v>
      </c>
      <c r="P6497" s="3">
        <v>3472401.9</v>
      </c>
      <c r="Q6497" s="4">
        <f t="shared" si="709"/>
        <v>0.57170214999171642</v>
      </c>
      <c r="R6497" s="4">
        <f t="shared" si="710"/>
        <v>0.38307285935781449</v>
      </c>
      <c r="S6497" s="3">
        <v>10453464.699999999</v>
      </c>
      <c r="T6497" s="3">
        <f t="shared" si="711"/>
        <v>-1388865.5899999999</v>
      </c>
      <c r="U6497" s="4">
        <f t="shared" si="712"/>
        <v>-0.13286174774187548</v>
      </c>
      <c r="V6497" s="2" t="s">
        <v>124</v>
      </c>
      <c r="W6497" s="2" t="s">
        <v>207</v>
      </c>
      <c r="X6497" s="2" t="s">
        <v>118</v>
      </c>
      <c r="Y6497" s="2">
        <v>3.75</v>
      </c>
      <c r="Z6497" s="2" t="s">
        <v>2734</v>
      </c>
      <c r="AA6497" s="2" t="s">
        <v>76</v>
      </c>
      <c r="AB6497" s="2" t="s">
        <v>306</v>
      </c>
      <c r="AC6497" s="2">
        <v>5.55</v>
      </c>
      <c r="AD6497" s="3">
        <v>0</v>
      </c>
      <c r="AE6497" s="5">
        <v>0</v>
      </c>
      <c r="AF6497" s="2">
        <v>0</v>
      </c>
      <c r="AG6497" s="3">
        <f t="shared" si="713"/>
        <v>0</v>
      </c>
      <c r="AH6497" s="2" t="s">
        <v>50</v>
      </c>
      <c r="AI6497" s="3">
        <v>0</v>
      </c>
    </row>
    <row r="6498" spans="1:35" x14ac:dyDescent="0.3">
      <c r="A6498" s="2" t="s">
        <v>13098</v>
      </c>
      <c r="B6498" s="2" t="s">
        <v>7850</v>
      </c>
      <c r="C6498" s="2" t="s">
        <v>536</v>
      </c>
      <c r="D6498" s="2" t="s">
        <v>81</v>
      </c>
      <c r="E6498" s="2">
        <v>2024</v>
      </c>
      <c r="F6498" s="2" t="s">
        <v>92</v>
      </c>
      <c r="G6498" s="2" t="s">
        <v>56</v>
      </c>
      <c r="H6498" s="2" t="s">
        <v>57</v>
      </c>
      <c r="I6498" s="2" t="s">
        <v>39</v>
      </c>
      <c r="J6498" s="2" t="s">
        <v>273</v>
      </c>
      <c r="K6498" s="3">
        <v>7256776.3600000003</v>
      </c>
      <c r="L6498" s="3">
        <v>3853213.95</v>
      </c>
      <c r="M6498" s="3">
        <f t="shared" si="707"/>
        <v>3403562.41</v>
      </c>
      <c r="N6498" s="3">
        <v>1225670.8700000001</v>
      </c>
      <c r="O6498" s="3">
        <f t="shared" si="708"/>
        <v>2177891.54</v>
      </c>
      <c r="P6498" s="3">
        <v>1619648.95</v>
      </c>
      <c r="Q6498" s="4">
        <f t="shared" si="709"/>
        <v>0.46901850644877802</v>
      </c>
      <c r="R6498" s="4">
        <f t="shared" si="710"/>
        <v>0.22319124493454831</v>
      </c>
      <c r="S6498" s="3">
        <v>8577411.7300000004</v>
      </c>
      <c r="T6498" s="3">
        <f t="shared" si="711"/>
        <v>-1320635.3700000001</v>
      </c>
      <c r="U6498" s="4">
        <f t="shared" si="712"/>
        <v>-0.15396665236215729</v>
      </c>
      <c r="V6498" s="2" t="s">
        <v>73</v>
      </c>
      <c r="W6498" s="2" t="s">
        <v>45</v>
      </c>
      <c r="X6498" s="2" t="s">
        <v>61</v>
      </c>
      <c r="Y6498" s="2">
        <v>1.53</v>
      </c>
      <c r="Z6498" s="2" t="s">
        <v>13099</v>
      </c>
      <c r="AA6498" s="2" t="s">
        <v>48</v>
      </c>
      <c r="AB6498" s="2" t="s">
        <v>142</v>
      </c>
      <c r="AC6498" s="2">
        <v>8.74</v>
      </c>
      <c r="AD6498" s="3">
        <v>0</v>
      </c>
      <c r="AE6498" s="5">
        <v>0</v>
      </c>
      <c r="AF6498" s="2">
        <v>0</v>
      </c>
      <c r="AG6498" s="3">
        <f t="shared" si="713"/>
        <v>0</v>
      </c>
      <c r="AH6498" s="2" t="s">
        <v>50</v>
      </c>
      <c r="AI6498" s="3">
        <v>0</v>
      </c>
    </row>
    <row r="6499" spans="1:35" x14ac:dyDescent="0.3">
      <c r="A6499" s="2" t="s">
        <v>13100</v>
      </c>
      <c r="B6499" s="2" t="s">
        <v>3413</v>
      </c>
      <c r="C6499" s="2" t="s">
        <v>456</v>
      </c>
      <c r="D6499" s="2" t="s">
        <v>54</v>
      </c>
      <c r="E6499" s="2">
        <v>2023</v>
      </c>
      <c r="F6499" s="2" t="s">
        <v>68</v>
      </c>
      <c r="G6499" s="2" t="s">
        <v>114</v>
      </c>
      <c r="H6499" s="2" t="s">
        <v>190</v>
      </c>
      <c r="I6499" s="2" t="s">
        <v>55</v>
      </c>
      <c r="J6499" s="2" t="s">
        <v>154</v>
      </c>
      <c r="K6499" s="3">
        <v>6539540.2400000002</v>
      </c>
      <c r="L6499" s="3">
        <v>3580279.6</v>
      </c>
      <c r="M6499" s="3">
        <f t="shared" si="707"/>
        <v>2959260.64</v>
      </c>
      <c r="N6499" s="3">
        <v>1043112.78</v>
      </c>
      <c r="O6499" s="3">
        <f t="shared" si="708"/>
        <v>1916147.86</v>
      </c>
      <c r="P6499" s="3">
        <v>1516742.74</v>
      </c>
      <c r="Q6499" s="4">
        <f t="shared" si="709"/>
        <v>0.45251814827887654</v>
      </c>
      <c r="R6499" s="4">
        <f t="shared" si="710"/>
        <v>0.23193415505307755</v>
      </c>
      <c r="S6499" s="3">
        <v>7326832.3799999999</v>
      </c>
      <c r="T6499" s="3">
        <f t="shared" si="711"/>
        <v>-787292.13999999966</v>
      </c>
      <c r="U6499" s="4">
        <f t="shared" si="712"/>
        <v>-0.10745327573605548</v>
      </c>
      <c r="V6499" s="2" t="s">
        <v>133</v>
      </c>
      <c r="W6499" s="2" t="s">
        <v>125</v>
      </c>
      <c r="X6499" s="2" t="s">
        <v>192</v>
      </c>
      <c r="Y6499" s="2">
        <v>3.64</v>
      </c>
      <c r="Z6499" s="2" t="s">
        <v>13101</v>
      </c>
      <c r="AA6499" s="2" t="s">
        <v>141</v>
      </c>
      <c r="AB6499" s="2" t="s">
        <v>142</v>
      </c>
      <c r="AC6499" s="2">
        <v>3.3</v>
      </c>
      <c r="AD6499" s="3">
        <v>0</v>
      </c>
      <c r="AE6499" s="5">
        <v>0</v>
      </c>
      <c r="AF6499" s="2">
        <v>0</v>
      </c>
      <c r="AG6499" s="3">
        <f t="shared" si="713"/>
        <v>0</v>
      </c>
      <c r="AH6499" s="2" t="s">
        <v>50</v>
      </c>
      <c r="AI6499" s="3">
        <v>0</v>
      </c>
    </row>
    <row r="6500" spans="1:35" x14ac:dyDescent="0.3">
      <c r="A6500" s="2" t="s">
        <v>13102</v>
      </c>
      <c r="B6500" s="2" t="s">
        <v>1600</v>
      </c>
      <c r="C6500" s="2" t="s">
        <v>249</v>
      </c>
      <c r="D6500" s="2" t="s">
        <v>104</v>
      </c>
      <c r="E6500" s="2">
        <v>2023</v>
      </c>
      <c r="F6500" s="2" t="s">
        <v>105</v>
      </c>
      <c r="G6500" s="2" t="s">
        <v>93</v>
      </c>
      <c r="H6500" s="2" t="s">
        <v>94</v>
      </c>
      <c r="I6500" s="2" t="s">
        <v>71</v>
      </c>
      <c r="J6500" s="2" t="s">
        <v>293</v>
      </c>
      <c r="K6500" s="3">
        <v>5506909.04</v>
      </c>
      <c r="L6500" s="3">
        <v>2650267.7999999998</v>
      </c>
      <c r="M6500" s="3">
        <f t="shared" si="707"/>
        <v>2856641.24</v>
      </c>
      <c r="N6500" s="3">
        <v>676955.3</v>
      </c>
      <c r="O6500" s="3">
        <f t="shared" si="708"/>
        <v>2179685.9400000004</v>
      </c>
      <c r="P6500" s="3">
        <v>1586990.5</v>
      </c>
      <c r="Q6500" s="4">
        <f t="shared" si="709"/>
        <v>0.51873768374427343</v>
      </c>
      <c r="R6500" s="4">
        <f t="shared" si="710"/>
        <v>0.28818171654420499</v>
      </c>
      <c r="S6500" s="3">
        <v>5093156.83</v>
      </c>
      <c r="T6500" s="3">
        <f t="shared" si="711"/>
        <v>413752.20999999996</v>
      </c>
      <c r="U6500" s="4">
        <f t="shared" si="712"/>
        <v>8.1236887810501604E-2</v>
      </c>
      <c r="V6500" s="2" t="s">
        <v>85</v>
      </c>
      <c r="W6500" s="2" t="s">
        <v>125</v>
      </c>
      <c r="X6500" s="2" t="s">
        <v>97</v>
      </c>
      <c r="Y6500" s="2">
        <v>1550</v>
      </c>
      <c r="Z6500" s="2" t="s">
        <v>6964</v>
      </c>
      <c r="AA6500" s="2" t="s">
        <v>148</v>
      </c>
      <c r="AB6500" s="2" t="s">
        <v>242</v>
      </c>
      <c r="AC6500" s="2">
        <v>6.29</v>
      </c>
      <c r="AD6500" s="3">
        <v>0</v>
      </c>
      <c r="AE6500" s="5">
        <v>0</v>
      </c>
      <c r="AF6500" s="2">
        <v>0</v>
      </c>
      <c r="AG6500" s="3">
        <f t="shared" si="713"/>
        <v>0</v>
      </c>
      <c r="AH6500" s="2" t="s">
        <v>50</v>
      </c>
      <c r="AI6500" s="3">
        <v>0</v>
      </c>
    </row>
    <row r="6501" spans="1:35" x14ac:dyDescent="0.3">
      <c r="A6501" s="2" t="s">
        <v>13103</v>
      </c>
      <c r="B6501" s="2" t="s">
        <v>9079</v>
      </c>
      <c r="C6501" s="2" t="s">
        <v>315</v>
      </c>
      <c r="D6501" s="2" t="s">
        <v>104</v>
      </c>
      <c r="E6501" s="2">
        <v>2020</v>
      </c>
      <c r="F6501" s="2" t="s">
        <v>105</v>
      </c>
      <c r="G6501" s="2" t="s">
        <v>69</v>
      </c>
      <c r="H6501" s="2" t="s">
        <v>70</v>
      </c>
      <c r="I6501" s="2" t="s">
        <v>178</v>
      </c>
      <c r="J6501" s="2" t="s">
        <v>179</v>
      </c>
      <c r="K6501" s="3">
        <v>2414747.13</v>
      </c>
      <c r="L6501" s="3">
        <v>732428.35</v>
      </c>
      <c r="M6501" s="3">
        <f t="shared" si="707"/>
        <v>1682318.7799999998</v>
      </c>
      <c r="N6501" s="3">
        <v>337230.88</v>
      </c>
      <c r="O6501" s="3">
        <f t="shared" si="708"/>
        <v>1345087.9</v>
      </c>
      <c r="P6501" s="3">
        <v>1011842.19</v>
      </c>
      <c r="Q6501" s="4">
        <f t="shared" si="709"/>
        <v>0.6966852798371479</v>
      </c>
      <c r="R6501" s="4">
        <f t="shared" si="710"/>
        <v>0.4190261487131367</v>
      </c>
      <c r="S6501" s="3">
        <v>2497355.61</v>
      </c>
      <c r="T6501" s="3">
        <f t="shared" si="711"/>
        <v>-82608.479999999981</v>
      </c>
      <c r="U6501" s="4">
        <f t="shared" si="712"/>
        <v>-3.3078380855820523E-2</v>
      </c>
      <c r="V6501" s="2" t="s">
        <v>73</v>
      </c>
      <c r="W6501" s="2" t="s">
        <v>134</v>
      </c>
      <c r="X6501" s="2" t="s">
        <v>74</v>
      </c>
      <c r="Y6501" s="2">
        <v>1.36</v>
      </c>
      <c r="Z6501" s="2" t="s">
        <v>2556</v>
      </c>
      <c r="AA6501" s="2" t="s">
        <v>141</v>
      </c>
      <c r="AB6501" s="2" t="s">
        <v>64</v>
      </c>
      <c r="AC6501" s="2">
        <v>4.7699999999999996</v>
      </c>
      <c r="AD6501" s="3">
        <v>4410099.2699999996</v>
      </c>
      <c r="AE6501" s="5">
        <v>16.850000000000001</v>
      </c>
      <c r="AF6501" s="2">
        <v>180</v>
      </c>
      <c r="AG6501" s="3">
        <f t="shared" si="713"/>
        <v>67403.336890118691</v>
      </c>
      <c r="AH6501" s="2" t="s">
        <v>50</v>
      </c>
      <c r="AI6501" s="3">
        <v>0</v>
      </c>
    </row>
    <row r="6502" spans="1:35" x14ac:dyDescent="0.3">
      <c r="A6502" s="2" t="s">
        <v>13104</v>
      </c>
      <c r="B6502" s="2" t="s">
        <v>1265</v>
      </c>
      <c r="C6502" s="2" t="s">
        <v>91</v>
      </c>
      <c r="D6502" s="2" t="s">
        <v>38</v>
      </c>
      <c r="E6502" s="2">
        <v>2022</v>
      </c>
      <c r="F6502" s="2" t="s">
        <v>92</v>
      </c>
      <c r="G6502" s="2" t="s">
        <v>69</v>
      </c>
      <c r="H6502" s="2" t="s">
        <v>165</v>
      </c>
      <c r="I6502" s="2" t="s">
        <v>42</v>
      </c>
      <c r="J6502" s="2" t="s">
        <v>146</v>
      </c>
      <c r="K6502" s="3">
        <v>9789695.5299999993</v>
      </c>
      <c r="L6502" s="3">
        <v>3081891.78</v>
      </c>
      <c r="M6502" s="3">
        <f t="shared" si="707"/>
        <v>6707803.75</v>
      </c>
      <c r="N6502" s="3">
        <v>2148213.2400000002</v>
      </c>
      <c r="O6502" s="3">
        <f t="shared" si="708"/>
        <v>4559590.51</v>
      </c>
      <c r="P6502" s="3">
        <v>3535891.3</v>
      </c>
      <c r="Q6502" s="4">
        <f t="shared" si="709"/>
        <v>0.68519023185596462</v>
      </c>
      <c r="R6502" s="4">
        <f t="shared" si="710"/>
        <v>0.36118501225747518</v>
      </c>
      <c r="S6502" s="3">
        <v>11719674.4</v>
      </c>
      <c r="T6502" s="3">
        <f t="shared" si="711"/>
        <v>-1929978.870000001</v>
      </c>
      <c r="U6502" s="4">
        <f t="shared" si="712"/>
        <v>-0.16467854004544707</v>
      </c>
      <c r="V6502" s="2" t="s">
        <v>107</v>
      </c>
      <c r="W6502" s="2" t="s">
        <v>134</v>
      </c>
      <c r="X6502" s="2" t="s">
        <v>167</v>
      </c>
      <c r="Y6502" s="2">
        <v>17.2</v>
      </c>
      <c r="Z6502" s="2" t="s">
        <v>13105</v>
      </c>
      <c r="AA6502" s="2" t="s">
        <v>63</v>
      </c>
      <c r="AB6502" s="2" t="s">
        <v>182</v>
      </c>
      <c r="AC6502" s="2">
        <v>2.08</v>
      </c>
      <c r="AD6502" s="3">
        <v>0</v>
      </c>
      <c r="AE6502" s="5">
        <v>0</v>
      </c>
      <c r="AF6502" s="2">
        <v>0</v>
      </c>
      <c r="AG6502" s="3">
        <f t="shared" si="713"/>
        <v>0</v>
      </c>
      <c r="AH6502" s="2" t="s">
        <v>50</v>
      </c>
      <c r="AI6502" s="3">
        <v>0</v>
      </c>
    </row>
    <row r="6503" spans="1:35" x14ac:dyDescent="0.3">
      <c r="A6503" s="2" t="s">
        <v>13106</v>
      </c>
      <c r="B6503" s="2" t="s">
        <v>4090</v>
      </c>
      <c r="C6503" s="2" t="s">
        <v>456</v>
      </c>
      <c r="D6503" s="2" t="s">
        <v>54</v>
      </c>
      <c r="E6503" s="2">
        <v>2023</v>
      </c>
      <c r="F6503" s="2" t="s">
        <v>55</v>
      </c>
      <c r="G6503" s="2" t="s">
        <v>40</v>
      </c>
      <c r="H6503" s="2" t="s">
        <v>279</v>
      </c>
      <c r="I6503" s="2" t="s">
        <v>58</v>
      </c>
      <c r="J6503" s="2" t="s">
        <v>240</v>
      </c>
      <c r="K6503" s="3">
        <v>3948274.35</v>
      </c>
      <c r="L6503" s="3">
        <v>2224569.7799999998</v>
      </c>
      <c r="M6503" s="3">
        <f t="shared" si="707"/>
        <v>1723704.5700000003</v>
      </c>
      <c r="N6503" s="3">
        <v>777102.83</v>
      </c>
      <c r="O6503" s="3">
        <f t="shared" si="708"/>
        <v>946601.74000000034</v>
      </c>
      <c r="P6503" s="3">
        <v>750689.37</v>
      </c>
      <c r="Q6503" s="4">
        <f t="shared" si="709"/>
        <v>0.43657163033769431</v>
      </c>
      <c r="R6503" s="4">
        <f t="shared" si="710"/>
        <v>0.19013100495410101</v>
      </c>
      <c r="S6503" s="3">
        <v>4128475.3</v>
      </c>
      <c r="T6503" s="3">
        <f t="shared" si="711"/>
        <v>-180200.94999999972</v>
      </c>
      <c r="U6503" s="4">
        <f t="shared" si="712"/>
        <v>-4.364830522299594E-2</v>
      </c>
      <c r="V6503" s="2" t="s">
        <v>95</v>
      </c>
      <c r="W6503" s="2" t="s">
        <v>134</v>
      </c>
      <c r="X6503" s="2" t="s">
        <v>280</v>
      </c>
      <c r="Y6503" s="2">
        <v>0.79</v>
      </c>
      <c r="Z6503" s="2" t="s">
        <v>10308</v>
      </c>
      <c r="AA6503" s="2" t="s">
        <v>48</v>
      </c>
      <c r="AB6503" s="2" t="s">
        <v>182</v>
      </c>
      <c r="AC6503" s="2">
        <v>8.08</v>
      </c>
      <c r="AD6503" s="3">
        <v>0</v>
      </c>
      <c r="AE6503" s="5">
        <v>0</v>
      </c>
      <c r="AF6503" s="2">
        <v>0</v>
      </c>
      <c r="AG6503" s="3">
        <f t="shared" si="713"/>
        <v>0</v>
      </c>
      <c r="AH6503" s="2" t="s">
        <v>50</v>
      </c>
      <c r="AI6503" s="3">
        <v>0</v>
      </c>
    </row>
    <row r="6504" spans="1:35" x14ac:dyDescent="0.3">
      <c r="A6504" s="2" t="s">
        <v>13107</v>
      </c>
      <c r="B6504" s="2" t="s">
        <v>5230</v>
      </c>
      <c r="C6504" s="2" t="s">
        <v>249</v>
      </c>
      <c r="D6504" s="2" t="s">
        <v>104</v>
      </c>
      <c r="E6504" s="2">
        <v>2023</v>
      </c>
      <c r="F6504" s="2" t="s">
        <v>105</v>
      </c>
      <c r="G6504" s="2" t="s">
        <v>40</v>
      </c>
      <c r="H6504" s="2" t="s">
        <v>279</v>
      </c>
      <c r="I6504" s="2" t="s">
        <v>71</v>
      </c>
      <c r="J6504" s="2" t="s">
        <v>172</v>
      </c>
      <c r="K6504" s="3">
        <v>2496784.85</v>
      </c>
      <c r="L6504" s="3">
        <v>885479.77</v>
      </c>
      <c r="M6504" s="3">
        <f t="shared" si="707"/>
        <v>1611305.08</v>
      </c>
      <c r="N6504" s="3">
        <v>509152.93</v>
      </c>
      <c r="O6504" s="3">
        <f t="shared" si="708"/>
        <v>1102152.1500000001</v>
      </c>
      <c r="P6504" s="3">
        <v>869203.8</v>
      </c>
      <c r="Q6504" s="4">
        <f t="shared" si="709"/>
        <v>0.64535199338461224</v>
      </c>
      <c r="R6504" s="4">
        <f t="shared" si="710"/>
        <v>0.34812923508407223</v>
      </c>
      <c r="S6504" s="3">
        <v>2474831.15</v>
      </c>
      <c r="T6504" s="3">
        <f t="shared" si="711"/>
        <v>21953.700000000186</v>
      </c>
      <c r="U6504" s="4">
        <f t="shared" si="712"/>
        <v>8.8707870029840971E-3</v>
      </c>
      <c r="V6504" s="2" t="s">
        <v>124</v>
      </c>
      <c r="W6504" s="2" t="s">
        <v>125</v>
      </c>
      <c r="X6504" s="2" t="s">
        <v>280</v>
      </c>
      <c r="Y6504" s="2">
        <v>0.79</v>
      </c>
      <c r="Z6504" s="2" t="s">
        <v>12861</v>
      </c>
      <c r="AA6504" s="2" t="s">
        <v>48</v>
      </c>
      <c r="AB6504" s="2" t="s">
        <v>182</v>
      </c>
      <c r="AC6504" s="2">
        <v>1.89</v>
      </c>
      <c r="AD6504" s="3">
        <v>0</v>
      </c>
      <c r="AE6504" s="5">
        <v>0</v>
      </c>
      <c r="AF6504" s="2">
        <v>0</v>
      </c>
      <c r="AG6504" s="3">
        <f t="shared" si="713"/>
        <v>0</v>
      </c>
      <c r="AH6504" s="2" t="s">
        <v>50</v>
      </c>
      <c r="AI6504" s="3">
        <v>0</v>
      </c>
    </row>
    <row r="6505" spans="1:35" x14ac:dyDescent="0.3">
      <c r="A6505" s="2" t="s">
        <v>13108</v>
      </c>
      <c r="B6505" s="2" t="s">
        <v>7201</v>
      </c>
      <c r="C6505" s="2" t="s">
        <v>363</v>
      </c>
      <c r="D6505" s="2" t="s">
        <v>81</v>
      </c>
      <c r="E6505" s="2">
        <v>2022</v>
      </c>
      <c r="F6505" s="2" t="s">
        <v>55</v>
      </c>
      <c r="G6505" s="2" t="s">
        <v>114</v>
      </c>
      <c r="H6505" s="2" t="s">
        <v>234</v>
      </c>
      <c r="I6505" s="2" t="s">
        <v>178</v>
      </c>
      <c r="J6505" s="2" t="s">
        <v>342</v>
      </c>
      <c r="K6505" s="3">
        <v>4611966.95</v>
      </c>
      <c r="L6505" s="3">
        <v>2009759.05</v>
      </c>
      <c r="M6505" s="3">
        <f t="shared" si="707"/>
        <v>2602207.9000000004</v>
      </c>
      <c r="N6505" s="3">
        <v>918199.74</v>
      </c>
      <c r="O6505" s="3">
        <f t="shared" si="708"/>
        <v>1684008.1600000004</v>
      </c>
      <c r="P6505" s="3">
        <v>1276416.51</v>
      </c>
      <c r="Q6505" s="4">
        <f t="shared" si="709"/>
        <v>0.56422952033513607</v>
      </c>
      <c r="R6505" s="4">
        <f t="shared" si="710"/>
        <v>0.27676185103624817</v>
      </c>
      <c r="S6505" s="3">
        <v>4770974.34</v>
      </c>
      <c r="T6505" s="3">
        <f t="shared" si="711"/>
        <v>-159007.38999999966</v>
      </c>
      <c r="U6505" s="4">
        <f t="shared" si="712"/>
        <v>-3.3328074868665021E-2</v>
      </c>
      <c r="V6505" s="2" t="s">
        <v>44</v>
      </c>
      <c r="W6505" s="2" t="s">
        <v>207</v>
      </c>
      <c r="X6505" s="2" t="s">
        <v>236</v>
      </c>
      <c r="Y6505" s="2">
        <v>3.67</v>
      </c>
      <c r="Z6505" s="2" t="s">
        <v>2679</v>
      </c>
      <c r="AA6505" s="2" t="s">
        <v>109</v>
      </c>
      <c r="AB6505" s="2" t="s">
        <v>149</v>
      </c>
      <c r="AC6505" s="2">
        <v>9.84</v>
      </c>
      <c r="AD6505" s="3">
        <v>558871.09</v>
      </c>
      <c r="AE6505" s="5">
        <v>15.58</v>
      </c>
      <c r="AF6505" s="2">
        <v>24</v>
      </c>
      <c r="AG6505" s="3">
        <f t="shared" si="713"/>
        <v>27252.045483431513</v>
      </c>
      <c r="AH6505" s="2" t="s">
        <v>50</v>
      </c>
      <c r="AI6505" s="3">
        <v>0</v>
      </c>
    </row>
    <row r="6506" spans="1:35" x14ac:dyDescent="0.3">
      <c r="A6506" s="2" t="s">
        <v>13109</v>
      </c>
      <c r="B6506" s="2" t="s">
        <v>9280</v>
      </c>
      <c r="C6506" s="2" t="s">
        <v>37</v>
      </c>
      <c r="D6506" s="2" t="s">
        <v>38</v>
      </c>
      <c r="E6506" s="2">
        <v>2022</v>
      </c>
      <c r="F6506" s="2" t="s">
        <v>39</v>
      </c>
      <c r="G6506" s="2" t="s">
        <v>69</v>
      </c>
      <c r="H6506" s="2" t="s">
        <v>272</v>
      </c>
      <c r="I6506" s="2" t="s">
        <v>71</v>
      </c>
      <c r="J6506" s="2" t="s">
        <v>72</v>
      </c>
      <c r="K6506" s="3">
        <v>3434122.24</v>
      </c>
      <c r="L6506" s="3">
        <v>1815123.2</v>
      </c>
      <c r="M6506" s="3">
        <f t="shared" si="707"/>
        <v>1618999.0400000003</v>
      </c>
      <c r="N6506" s="3">
        <v>346809.48</v>
      </c>
      <c r="O6506" s="3">
        <f t="shared" si="708"/>
        <v>1272189.5600000003</v>
      </c>
      <c r="P6506" s="3">
        <v>973644.07</v>
      </c>
      <c r="Q6506" s="4">
        <f t="shared" si="709"/>
        <v>0.47144479050343885</v>
      </c>
      <c r="R6506" s="4">
        <f t="shared" si="710"/>
        <v>0.28352050450015426</v>
      </c>
      <c r="S6506" s="3">
        <v>3341640.65</v>
      </c>
      <c r="T6506" s="3">
        <f t="shared" si="711"/>
        <v>92481.590000000317</v>
      </c>
      <c r="U6506" s="4">
        <f t="shared" si="712"/>
        <v>2.7675504246694006E-2</v>
      </c>
      <c r="V6506" s="2" t="s">
        <v>124</v>
      </c>
      <c r="W6506" s="2" t="s">
        <v>125</v>
      </c>
      <c r="X6506" s="2" t="s">
        <v>274</v>
      </c>
      <c r="Y6506" s="2">
        <v>1</v>
      </c>
      <c r="Z6506" s="2" t="s">
        <v>3329</v>
      </c>
      <c r="AA6506" s="2" t="s">
        <v>109</v>
      </c>
      <c r="AB6506" s="2" t="s">
        <v>149</v>
      </c>
      <c r="AC6506" s="2">
        <v>6.6</v>
      </c>
      <c r="AD6506" s="3">
        <v>0</v>
      </c>
      <c r="AE6506" s="5">
        <v>0</v>
      </c>
      <c r="AF6506" s="2">
        <v>0</v>
      </c>
      <c r="AG6506" s="3">
        <f t="shared" si="713"/>
        <v>0</v>
      </c>
      <c r="AH6506" s="2" t="s">
        <v>50</v>
      </c>
      <c r="AI6506" s="3">
        <v>0</v>
      </c>
    </row>
    <row r="6507" spans="1:35" x14ac:dyDescent="0.3">
      <c r="A6507" s="2" t="s">
        <v>13110</v>
      </c>
      <c r="B6507" s="2" t="s">
        <v>6655</v>
      </c>
      <c r="C6507" s="2" t="s">
        <v>407</v>
      </c>
      <c r="D6507" s="2" t="s">
        <v>38</v>
      </c>
      <c r="E6507" s="2">
        <v>2020</v>
      </c>
      <c r="F6507" s="2" t="s">
        <v>58</v>
      </c>
      <c r="G6507" s="2" t="s">
        <v>114</v>
      </c>
      <c r="H6507" s="2" t="s">
        <v>115</v>
      </c>
      <c r="I6507" s="2" t="s">
        <v>55</v>
      </c>
      <c r="J6507" s="2" t="s">
        <v>540</v>
      </c>
      <c r="K6507" s="3">
        <v>7369943.3600000003</v>
      </c>
      <c r="L6507" s="3">
        <v>3039020.07</v>
      </c>
      <c r="M6507" s="3">
        <f t="shared" si="707"/>
        <v>4330923.290000001</v>
      </c>
      <c r="N6507" s="3">
        <v>628671.94999999995</v>
      </c>
      <c r="O6507" s="3">
        <f t="shared" si="708"/>
        <v>3702251.3400000008</v>
      </c>
      <c r="P6507" s="3">
        <v>2777813.64</v>
      </c>
      <c r="Q6507" s="4">
        <f t="shared" si="709"/>
        <v>0.58764675363800911</v>
      </c>
      <c r="R6507" s="4">
        <f t="shared" si="710"/>
        <v>0.37691112459241477</v>
      </c>
      <c r="S6507" s="3">
        <v>7823370.6200000001</v>
      </c>
      <c r="T6507" s="3">
        <f t="shared" si="711"/>
        <v>-453427.25999999978</v>
      </c>
      <c r="U6507" s="4">
        <f t="shared" si="712"/>
        <v>-5.7958044176104721E-2</v>
      </c>
      <c r="V6507" s="2" t="s">
        <v>124</v>
      </c>
      <c r="W6507" s="2" t="s">
        <v>125</v>
      </c>
      <c r="X6507" s="2" t="s">
        <v>118</v>
      </c>
      <c r="Y6507" s="2">
        <v>3.75</v>
      </c>
      <c r="Z6507" s="2" t="s">
        <v>13111</v>
      </c>
      <c r="AA6507" s="2" t="s">
        <v>63</v>
      </c>
      <c r="AB6507" s="2" t="s">
        <v>49</v>
      </c>
      <c r="AC6507" s="2">
        <v>6.56</v>
      </c>
      <c r="AD6507" s="3">
        <v>0</v>
      </c>
      <c r="AE6507" s="5">
        <v>0</v>
      </c>
      <c r="AF6507" s="2">
        <v>0</v>
      </c>
      <c r="AG6507" s="3">
        <f t="shared" si="713"/>
        <v>0</v>
      </c>
      <c r="AH6507" s="2" t="s">
        <v>50</v>
      </c>
      <c r="AI6507" s="3">
        <v>0</v>
      </c>
    </row>
    <row r="6508" spans="1:35" x14ac:dyDescent="0.3">
      <c r="A6508" s="2" t="s">
        <v>13112</v>
      </c>
      <c r="B6508" s="2" t="s">
        <v>7729</v>
      </c>
      <c r="C6508" s="2" t="s">
        <v>103</v>
      </c>
      <c r="D6508" s="2" t="s">
        <v>104</v>
      </c>
      <c r="E6508" s="2">
        <v>2020</v>
      </c>
      <c r="F6508" s="2" t="s">
        <v>82</v>
      </c>
      <c r="G6508" s="2" t="s">
        <v>114</v>
      </c>
      <c r="H6508" s="2" t="s">
        <v>234</v>
      </c>
      <c r="I6508" s="2" t="s">
        <v>58</v>
      </c>
      <c r="J6508" s="2" t="s">
        <v>59</v>
      </c>
      <c r="K6508" s="3">
        <v>9178323.0199999996</v>
      </c>
      <c r="L6508" s="3">
        <v>2590713.5099999998</v>
      </c>
      <c r="M6508" s="3">
        <f t="shared" si="707"/>
        <v>6587609.5099999998</v>
      </c>
      <c r="N6508" s="3">
        <v>1303803.18</v>
      </c>
      <c r="O6508" s="3">
        <f t="shared" si="708"/>
        <v>5283806.33</v>
      </c>
      <c r="P6508" s="3">
        <v>3850725.25</v>
      </c>
      <c r="Q6508" s="4">
        <f t="shared" si="709"/>
        <v>0.71773563598113588</v>
      </c>
      <c r="R6508" s="4">
        <f t="shared" si="710"/>
        <v>0.4195456230521728</v>
      </c>
      <c r="S6508" s="3">
        <v>10638430.68</v>
      </c>
      <c r="T6508" s="3">
        <f t="shared" si="711"/>
        <v>-1460107.6600000001</v>
      </c>
      <c r="U6508" s="4">
        <f t="shared" si="712"/>
        <v>-0.13724840664187138</v>
      </c>
      <c r="V6508" s="2" t="s">
        <v>133</v>
      </c>
      <c r="W6508" s="2" t="s">
        <v>134</v>
      </c>
      <c r="X6508" s="2" t="s">
        <v>236</v>
      </c>
      <c r="Y6508" s="2">
        <v>3.67</v>
      </c>
      <c r="Z6508" s="2" t="s">
        <v>8588</v>
      </c>
      <c r="AA6508" s="2" t="s">
        <v>63</v>
      </c>
      <c r="AB6508" s="2" t="s">
        <v>149</v>
      </c>
      <c r="AC6508" s="2">
        <v>7.86</v>
      </c>
      <c r="AD6508" s="3">
        <v>0</v>
      </c>
      <c r="AE6508" s="5">
        <v>0</v>
      </c>
      <c r="AF6508" s="2">
        <v>0</v>
      </c>
      <c r="AG6508" s="3">
        <f t="shared" si="713"/>
        <v>0</v>
      </c>
      <c r="AH6508" s="2" t="s">
        <v>50</v>
      </c>
      <c r="AI6508" s="3">
        <v>0</v>
      </c>
    </row>
    <row r="6509" spans="1:35" x14ac:dyDescent="0.3">
      <c r="A6509" s="2" t="s">
        <v>13113</v>
      </c>
      <c r="B6509" s="2" t="s">
        <v>5230</v>
      </c>
      <c r="C6509" s="2" t="s">
        <v>249</v>
      </c>
      <c r="D6509" s="2" t="s">
        <v>104</v>
      </c>
      <c r="E6509" s="2">
        <v>2023</v>
      </c>
      <c r="F6509" s="2" t="s">
        <v>105</v>
      </c>
      <c r="G6509" s="2" t="s">
        <v>56</v>
      </c>
      <c r="H6509" s="2" t="s">
        <v>123</v>
      </c>
      <c r="I6509" s="2" t="s">
        <v>58</v>
      </c>
      <c r="J6509" s="2" t="s">
        <v>191</v>
      </c>
      <c r="K6509" s="3">
        <v>6773375.3099999996</v>
      </c>
      <c r="L6509" s="3">
        <v>2998052.25</v>
      </c>
      <c r="M6509" s="3">
        <f t="shared" si="707"/>
        <v>3775323.0599999996</v>
      </c>
      <c r="N6509" s="3">
        <v>1154965.55</v>
      </c>
      <c r="O6509" s="3">
        <f t="shared" si="708"/>
        <v>2620357.5099999998</v>
      </c>
      <c r="P6509" s="3">
        <v>1945891.09</v>
      </c>
      <c r="Q6509" s="4">
        <f t="shared" si="709"/>
        <v>0.55737691877581785</v>
      </c>
      <c r="R6509" s="4">
        <f t="shared" si="710"/>
        <v>0.28728528996867297</v>
      </c>
      <c r="S6509" s="3">
        <v>5531161.9199999999</v>
      </c>
      <c r="T6509" s="3">
        <f t="shared" si="711"/>
        <v>1242213.3899999997</v>
      </c>
      <c r="U6509" s="4">
        <f t="shared" si="712"/>
        <v>0.22458452816365926</v>
      </c>
      <c r="V6509" s="2" t="s">
        <v>44</v>
      </c>
      <c r="W6509" s="2" t="s">
        <v>207</v>
      </c>
      <c r="X6509" s="2" t="s">
        <v>126</v>
      </c>
      <c r="Y6509" s="2">
        <v>1.34</v>
      </c>
      <c r="Z6509" s="2" t="s">
        <v>12398</v>
      </c>
      <c r="AA6509" s="2" t="s">
        <v>224</v>
      </c>
      <c r="AB6509" s="2" t="s">
        <v>149</v>
      </c>
      <c r="AC6509" s="2">
        <v>3.81</v>
      </c>
      <c r="AD6509" s="3">
        <v>0</v>
      </c>
      <c r="AE6509" s="5">
        <v>0</v>
      </c>
      <c r="AF6509" s="2">
        <v>0</v>
      </c>
      <c r="AG6509" s="3">
        <f t="shared" si="713"/>
        <v>0</v>
      </c>
      <c r="AH6509" s="2" t="s">
        <v>50</v>
      </c>
      <c r="AI6509" s="3">
        <v>0</v>
      </c>
    </row>
    <row r="6510" spans="1:35" x14ac:dyDescent="0.3">
      <c r="A6510" s="2" t="s">
        <v>13114</v>
      </c>
      <c r="B6510" s="2" t="s">
        <v>513</v>
      </c>
      <c r="C6510" s="2" t="s">
        <v>205</v>
      </c>
      <c r="D6510" s="2" t="s">
        <v>81</v>
      </c>
      <c r="E6510" s="2">
        <v>2023</v>
      </c>
      <c r="F6510" s="2" t="s">
        <v>82</v>
      </c>
      <c r="G6510" s="2" t="s">
        <v>93</v>
      </c>
      <c r="H6510" s="2" t="s">
        <v>159</v>
      </c>
      <c r="I6510" s="2" t="s">
        <v>58</v>
      </c>
      <c r="J6510" s="2" t="s">
        <v>106</v>
      </c>
      <c r="K6510" s="3">
        <v>1799683.62</v>
      </c>
      <c r="L6510" s="3">
        <v>795527.02</v>
      </c>
      <c r="M6510" s="3">
        <f t="shared" si="707"/>
        <v>1004156.6000000001</v>
      </c>
      <c r="N6510" s="3">
        <v>197850.33</v>
      </c>
      <c r="O6510" s="3">
        <f t="shared" si="708"/>
        <v>806306.27000000014</v>
      </c>
      <c r="P6510" s="3">
        <v>569865.18000000005</v>
      </c>
      <c r="Q6510" s="4">
        <f t="shared" si="709"/>
        <v>0.55796284904787874</v>
      </c>
      <c r="R6510" s="4">
        <f t="shared" si="710"/>
        <v>0.3166474227286683</v>
      </c>
      <c r="S6510" s="3">
        <v>2079914.4</v>
      </c>
      <c r="T6510" s="3">
        <f t="shared" si="711"/>
        <v>-280230.7799999998</v>
      </c>
      <c r="U6510" s="4">
        <f t="shared" si="712"/>
        <v>-0.13473188127357541</v>
      </c>
      <c r="V6510" s="2" t="s">
        <v>73</v>
      </c>
      <c r="W6510" s="2" t="s">
        <v>96</v>
      </c>
      <c r="X6510" s="2" t="s">
        <v>160</v>
      </c>
      <c r="Y6510" s="2">
        <v>129.5</v>
      </c>
      <c r="Z6510" s="2" t="s">
        <v>13115</v>
      </c>
      <c r="AA6510" s="2" t="s">
        <v>141</v>
      </c>
      <c r="AB6510" s="2" t="s">
        <v>49</v>
      </c>
      <c r="AC6510" s="2">
        <v>3.94</v>
      </c>
      <c r="AD6510" s="3">
        <v>0</v>
      </c>
      <c r="AE6510" s="5">
        <v>0</v>
      </c>
      <c r="AF6510" s="2">
        <v>0</v>
      </c>
      <c r="AG6510" s="3">
        <f t="shared" si="713"/>
        <v>0</v>
      </c>
      <c r="AH6510" s="2" t="s">
        <v>50</v>
      </c>
      <c r="AI6510" s="3">
        <v>0</v>
      </c>
    </row>
    <row r="6511" spans="1:35" x14ac:dyDescent="0.3">
      <c r="A6511" s="2" t="s">
        <v>13116</v>
      </c>
      <c r="B6511" s="2" t="s">
        <v>3933</v>
      </c>
      <c r="C6511" s="2" t="s">
        <v>253</v>
      </c>
      <c r="D6511" s="2" t="s">
        <v>54</v>
      </c>
      <c r="E6511" s="2">
        <v>2020</v>
      </c>
      <c r="F6511" s="2" t="s">
        <v>68</v>
      </c>
      <c r="G6511" s="2" t="s">
        <v>114</v>
      </c>
      <c r="H6511" s="2" t="s">
        <v>115</v>
      </c>
      <c r="I6511" s="2" t="s">
        <v>42</v>
      </c>
      <c r="J6511" s="2" t="s">
        <v>43</v>
      </c>
      <c r="K6511" s="3">
        <v>6228088.0999999996</v>
      </c>
      <c r="L6511" s="3">
        <v>2159306.0099999998</v>
      </c>
      <c r="M6511" s="3">
        <f t="shared" si="707"/>
        <v>4068782.09</v>
      </c>
      <c r="N6511" s="3">
        <v>913156.23</v>
      </c>
      <c r="O6511" s="3">
        <f t="shared" si="708"/>
        <v>3155625.86</v>
      </c>
      <c r="P6511" s="3">
        <v>2412377.5499999998</v>
      </c>
      <c r="Q6511" s="4">
        <f t="shared" si="709"/>
        <v>0.65329552579707406</v>
      </c>
      <c r="R6511" s="4">
        <f t="shared" si="710"/>
        <v>0.38733837917289576</v>
      </c>
      <c r="S6511" s="3">
        <v>5264684.63</v>
      </c>
      <c r="T6511" s="3">
        <f t="shared" si="711"/>
        <v>963403.46999999974</v>
      </c>
      <c r="U6511" s="4">
        <f t="shared" si="712"/>
        <v>0.18299357657820423</v>
      </c>
      <c r="V6511" s="2" t="s">
        <v>85</v>
      </c>
      <c r="W6511" s="2" t="s">
        <v>60</v>
      </c>
      <c r="X6511" s="2" t="s">
        <v>118</v>
      </c>
      <c r="Y6511" s="2">
        <v>3.75</v>
      </c>
      <c r="Z6511" s="2" t="s">
        <v>13117</v>
      </c>
      <c r="AA6511" s="2" t="s">
        <v>224</v>
      </c>
      <c r="AB6511" s="2" t="s">
        <v>88</v>
      </c>
      <c r="AC6511" s="2">
        <v>4.08</v>
      </c>
      <c r="AD6511" s="3">
        <v>0</v>
      </c>
      <c r="AE6511" s="5">
        <v>0</v>
      </c>
      <c r="AF6511" s="2">
        <v>0</v>
      </c>
      <c r="AG6511" s="3">
        <f t="shared" si="713"/>
        <v>0</v>
      </c>
      <c r="AH6511" s="2" t="s">
        <v>50</v>
      </c>
      <c r="AI6511" s="3">
        <v>0</v>
      </c>
    </row>
    <row r="6512" spans="1:35" x14ac:dyDescent="0.3">
      <c r="A6512" s="2" t="s">
        <v>13118</v>
      </c>
      <c r="B6512" s="2" t="s">
        <v>4900</v>
      </c>
      <c r="C6512" s="2" t="s">
        <v>245</v>
      </c>
      <c r="D6512" s="2" t="s">
        <v>38</v>
      </c>
      <c r="E6512" s="2">
        <v>2023</v>
      </c>
      <c r="F6512" s="2" t="s">
        <v>58</v>
      </c>
      <c r="G6512" s="2" t="s">
        <v>114</v>
      </c>
      <c r="H6512" s="2" t="s">
        <v>115</v>
      </c>
      <c r="I6512" s="2" t="s">
        <v>178</v>
      </c>
      <c r="J6512" s="2" t="s">
        <v>342</v>
      </c>
      <c r="K6512" s="3">
        <v>630470.85</v>
      </c>
      <c r="L6512" s="3">
        <v>331792.63</v>
      </c>
      <c r="M6512" s="3">
        <f t="shared" si="707"/>
        <v>298678.21999999997</v>
      </c>
      <c r="N6512" s="3">
        <v>125897.94</v>
      </c>
      <c r="O6512" s="3">
        <f t="shared" si="708"/>
        <v>172780.27999999997</v>
      </c>
      <c r="P6512" s="3">
        <v>136575.07</v>
      </c>
      <c r="Q6512" s="4">
        <f t="shared" si="709"/>
        <v>0.47373834967944989</v>
      </c>
      <c r="R6512" s="4">
        <f t="shared" si="710"/>
        <v>0.2166239248015987</v>
      </c>
      <c r="S6512" s="3">
        <v>634740.65</v>
      </c>
      <c r="T6512" s="3">
        <f t="shared" si="711"/>
        <v>-4269.8000000000466</v>
      </c>
      <c r="U6512" s="4">
        <f t="shared" si="712"/>
        <v>-6.726841899916204E-3</v>
      </c>
      <c r="V6512" s="2" t="s">
        <v>124</v>
      </c>
      <c r="W6512" s="2" t="s">
        <v>60</v>
      </c>
      <c r="X6512" s="2" t="s">
        <v>118</v>
      </c>
      <c r="Y6512" s="2">
        <v>3.75</v>
      </c>
      <c r="Z6512" s="2" t="s">
        <v>87</v>
      </c>
      <c r="AA6512" s="2" t="s">
        <v>48</v>
      </c>
      <c r="AB6512" s="2" t="s">
        <v>77</v>
      </c>
      <c r="AC6512" s="2">
        <v>7.83</v>
      </c>
      <c r="AD6512" s="3">
        <v>2259232.46</v>
      </c>
      <c r="AE6512" s="5">
        <v>6.79</v>
      </c>
      <c r="AF6512" s="2">
        <v>180</v>
      </c>
      <c r="AG6512" s="3">
        <f t="shared" si="713"/>
        <v>20042.298467428136</v>
      </c>
      <c r="AH6512" s="2" t="s">
        <v>50</v>
      </c>
      <c r="AI6512" s="3">
        <v>0</v>
      </c>
    </row>
    <row r="6513" spans="1:35" x14ac:dyDescent="0.3">
      <c r="A6513" s="2" t="s">
        <v>13119</v>
      </c>
      <c r="B6513" s="2" t="s">
        <v>3653</v>
      </c>
      <c r="C6513" s="2" t="s">
        <v>91</v>
      </c>
      <c r="D6513" s="2" t="s">
        <v>38</v>
      </c>
      <c r="E6513" s="2">
        <v>2022</v>
      </c>
      <c r="F6513" s="2" t="s">
        <v>82</v>
      </c>
      <c r="G6513" s="2" t="s">
        <v>114</v>
      </c>
      <c r="H6513" s="2" t="s">
        <v>115</v>
      </c>
      <c r="I6513" s="2" t="s">
        <v>58</v>
      </c>
      <c r="J6513" s="2" t="s">
        <v>191</v>
      </c>
      <c r="K6513" s="3">
        <v>7578907.4299999997</v>
      </c>
      <c r="L6513" s="3">
        <v>4220651.4000000004</v>
      </c>
      <c r="M6513" s="3">
        <f t="shared" si="707"/>
        <v>3358256.0299999993</v>
      </c>
      <c r="N6513" s="3">
        <v>1477702.65</v>
      </c>
      <c r="O6513" s="3">
        <f t="shared" si="708"/>
        <v>1880553.3799999994</v>
      </c>
      <c r="P6513" s="3">
        <v>1370609.87</v>
      </c>
      <c r="Q6513" s="4">
        <f t="shared" si="709"/>
        <v>0.44310556119300687</v>
      </c>
      <c r="R6513" s="4">
        <f t="shared" si="710"/>
        <v>0.18084531083921684</v>
      </c>
      <c r="S6513" s="3">
        <v>8730880.6400000006</v>
      </c>
      <c r="T6513" s="3">
        <f t="shared" si="711"/>
        <v>-1151973.2100000009</v>
      </c>
      <c r="U6513" s="4">
        <f t="shared" si="712"/>
        <v>-0.13194238445115208</v>
      </c>
      <c r="V6513" s="2" t="s">
        <v>124</v>
      </c>
      <c r="W6513" s="2" t="s">
        <v>60</v>
      </c>
      <c r="X6513" s="2" t="s">
        <v>118</v>
      </c>
      <c r="Y6513" s="2">
        <v>3.75</v>
      </c>
      <c r="Z6513" s="2" t="s">
        <v>3802</v>
      </c>
      <c r="AA6513" s="2" t="s">
        <v>48</v>
      </c>
      <c r="AB6513" s="2" t="s">
        <v>142</v>
      </c>
      <c r="AC6513" s="2">
        <v>9.8000000000000007</v>
      </c>
      <c r="AD6513" s="3">
        <v>0</v>
      </c>
      <c r="AE6513" s="5">
        <v>0</v>
      </c>
      <c r="AF6513" s="2">
        <v>0</v>
      </c>
      <c r="AG6513" s="3">
        <f t="shared" si="713"/>
        <v>0</v>
      </c>
      <c r="AH6513" s="2" t="s">
        <v>50</v>
      </c>
      <c r="AI6513" s="3">
        <v>0</v>
      </c>
    </row>
    <row r="6514" spans="1:35" x14ac:dyDescent="0.3">
      <c r="A6514" s="2" t="s">
        <v>13120</v>
      </c>
      <c r="B6514" s="2" t="s">
        <v>3663</v>
      </c>
      <c r="C6514" s="2" t="s">
        <v>333</v>
      </c>
      <c r="D6514" s="2" t="s">
        <v>54</v>
      </c>
      <c r="E6514" s="2">
        <v>2024</v>
      </c>
      <c r="F6514" s="2" t="s">
        <v>55</v>
      </c>
      <c r="G6514" s="2" t="s">
        <v>56</v>
      </c>
      <c r="H6514" s="2" t="s">
        <v>262</v>
      </c>
      <c r="I6514" s="2" t="s">
        <v>39</v>
      </c>
      <c r="J6514" s="2" t="s">
        <v>566</v>
      </c>
      <c r="K6514" s="3">
        <v>7393339.0199999996</v>
      </c>
      <c r="L6514" s="3">
        <v>2952682.28</v>
      </c>
      <c r="M6514" s="3">
        <f t="shared" si="707"/>
        <v>4440656.74</v>
      </c>
      <c r="N6514" s="3">
        <v>1020613.62</v>
      </c>
      <c r="O6514" s="3">
        <f t="shared" si="708"/>
        <v>3420043.12</v>
      </c>
      <c r="P6514" s="3">
        <v>2554825.92</v>
      </c>
      <c r="Q6514" s="4">
        <f t="shared" si="709"/>
        <v>0.60062939464664244</v>
      </c>
      <c r="R6514" s="4">
        <f t="shared" si="710"/>
        <v>0.34555779372335615</v>
      </c>
      <c r="S6514" s="3">
        <v>6511206.4299999997</v>
      </c>
      <c r="T6514" s="3">
        <f t="shared" si="711"/>
        <v>882132.58999999985</v>
      </c>
      <c r="U6514" s="4">
        <f t="shared" si="712"/>
        <v>0.13547913116924476</v>
      </c>
      <c r="V6514" s="2" t="s">
        <v>124</v>
      </c>
      <c r="W6514" s="2" t="s">
        <v>60</v>
      </c>
      <c r="X6514" s="2" t="s">
        <v>264</v>
      </c>
      <c r="Y6514" s="2">
        <v>83.5</v>
      </c>
      <c r="Z6514" s="2" t="s">
        <v>10956</v>
      </c>
      <c r="AA6514" s="2" t="s">
        <v>99</v>
      </c>
      <c r="AB6514" s="2" t="s">
        <v>49</v>
      </c>
      <c r="AC6514" s="2">
        <v>8.56</v>
      </c>
      <c r="AD6514" s="3">
        <v>0</v>
      </c>
      <c r="AE6514" s="5">
        <v>0</v>
      </c>
      <c r="AF6514" s="2">
        <v>0</v>
      </c>
      <c r="AG6514" s="3">
        <f t="shared" si="713"/>
        <v>0</v>
      </c>
      <c r="AH6514" s="2" t="s">
        <v>50</v>
      </c>
      <c r="AI6514" s="3">
        <v>0</v>
      </c>
    </row>
    <row r="6515" spans="1:35" x14ac:dyDescent="0.3">
      <c r="A6515" s="2" t="s">
        <v>13121</v>
      </c>
      <c r="B6515" s="2" t="s">
        <v>328</v>
      </c>
      <c r="C6515" s="2" t="s">
        <v>329</v>
      </c>
      <c r="D6515" s="2" t="s">
        <v>38</v>
      </c>
      <c r="E6515" s="2">
        <v>2021</v>
      </c>
      <c r="F6515" s="2" t="s">
        <v>58</v>
      </c>
      <c r="G6515" s="2" t="s">
        <v>114</v>
      </c>
      <c r="H6515" s="2" t="s">
        <v>190</v>
      </c>
      <c r="I6515" s="2" t="s">
        <v>58</v>
      </c>
      <c r="J6515" s="2" t="s">
        <v>191</v>
      </c>
      <c r="K6515" s="3">
        <v>1113715.72</v>
      </c>
      <c r="L6515" s="3">
        <v>462088.2</v>
      </c>
      <c r="M6515" s="3">
        <f t="shared" si="707"/>
        <v>651627.52000000002</v>
      </c>
      <c r="N6515" s="3">
        <v>124516.1</v>
      </c>
      <c r="O6515" s="3">
        <f t="shared" si="708"/>
        <v>527111.42000000004</v>
      </c>
      <c r="P6515" s="3">
        <v>375008.35</v>
      </c>
      <c r="Q6515" s="4">
        <f t="shared" si="709"/>
        <v>0.58509322289174481</v>
      </c>
      <c r="R6515" s="4">
        <f t="shared" si="710"/>
        <v>0.33671819771027384</v>
      </c>
      <c r="S6515" s="3">
        <v>917059</v>
      </c>
      <c r="T6515" s="3">
        <f t="shared" si="711"/>
        <v>196656.71999999997</v>
      </c>
      <c r="U6515" s="4">
        <f t="shared" si="712"/>
        <v>0.21444282210850116</v>
      </c>
      <c r="V6515" s="2" t="s">
        <v>95</v>
      </c>
      <c r="W6515" s="2" t="s">
        <v>96</v>
      </c>
      <c r="X6515" s="2" t="s">
        <v>192</v>
      </c>
      <c r="Y6515" s="2">
        <v>3.64</v>
      </c>
      <c r="Z6515" s="2" t="s">
        <v>1809</v>
      </c>
      <c r="AA6515" s="2" t="s">
        <v>76</v>
      </c>
      <c r="AB6515" s="2" t="s">
        <v>88</v>
      </c>
      <c r="AC6515" s="2">
        <v>4.97</v>
      </c>
      <c r="AD6515" s="3">
        <v>0</v>
      </c>
      <c r="AE6515" s="5">
        <v>0</v>
      </c>
      <c r="AF6515" s="2">
        <v>0</v>
      </c>
      <c r="AG6515" s="3">
        <f t="shared" si="713"/>
        <v>0</v>
      </c>
      <c r="AH6515" s="2" t="s">
        <v>50</v>
      </c>
      <c r="AI6515" s="3">
        <v>0</v>
      </c>
    </row>
    <row r="6516" spans="1:35" x14ac:dyDescent="0.3">
      <c r="A6516" s="2" t="s">
        <v>13122</v>
      </c>
      <c r="B6516" s="2" t="s">
        <v>486</v>
      </c>
      <c r="C6516" s="2" t="s">
        <v>176</v>
      </c>
      <c r="D6516" s="2" t="s">
        <v>104</v>
      </c>
      <c r="E6516" s="2">
        <v>2020</v>
      </c>
      <c r="F6516" s="2" t="s">
        <v>39</v>
      </c>
      <c r="G6516" s="2" t="s">
        <v>69</v>
      </c>
      <c r="H6516" s="2" t="s">
        <v>165</v>
      </c>
      <c r="I6516" s="2" t="s">
        <v>58</v>
      </c>
      <c r="J6516" s="2" t="s">
        <v>240</v>
      </c>
      <c r="K6516" s="3">
        <v>430474.99</v>
      </c>
      <c r="L6516" s="3">
        <v>150094.23000000001</v>
      </c>
      <c r="M6516" s="3">
        <f t="shared" si="707"/>
        <v>280380.76</v>
      </c>
      <c r="N6516" s="3">
        <v>45864.44</v>
      </c>
      <c r="O6516" s="3">
        <f t="shared" si="708"/>
        <v>234516.32</v>
      </c>
      <c r="P6516" s="3">
        <v>187240.01</v>
      </c>
      <c r="Q6516" s="4">
        <f t="shared" si="709"/>
        <v>0.6513288030972485</v>
      </c>
      <c r="R6516" s="4">
        <f t="shared" si="710"/>
        <v>0.43496141320544551</v>
      </c>
      <c r="S6516" s="3">
        <v>508209.68</v>
      </c>
      <c r="T6516" s="3">
        <f t="shared" si="711"/>
        <v>-77734.69</v>
      </c>
      <c r="U6516" s="4">
        <f t="shared" si="712"/>
        <v>-0.15295790902684106</v>
      </c>
      <c r="V6516" s="2" t="s">
        <v>73</v>
      </c>
      <c r="W6516" s="2" t="s">
        <v>117</v>
      </c>
      <c r="X6516" s="2" t="s">
        <v>167</v>
      </c>
      <c r="Y6516" s="2">
        <v>17.2</v>
      </c>
      <c r="Z6516" s="2" t="s">
        <v>13123</v>
      </c>
      <c r="AA6516" s="2" t="s">
        <v>48</v>
      </c>
      <c r="AB6516" s="2" t="s">
        <v>182</v>
      </c>
      <c r="AC6516" s="2">
        <v>6.93</v>
      </c>
      <c r="AD6516" s="3">
        <v>0</v>
      </c>
      <c r="AE6516" s="5">
        <v>0</v>
      </c>
      <c r="AF6516" s="2">
        <v>0</v>
      </c>
      <c r="AG6516" s="3">
        <f t="shared" si="713"/>
        <v>0</v>
      </c>
      <c r="AH6516" s="2" t="s">
        <v>50</v>
      </c>
      <c r="AI6516" s="3">
        <v>0</v>
      </c>
    </row>
    <row r="6517" spans="1:35" x14ac:dyDescent="0.3">
      <c r="A6517" s="2" t="s">
        <v>13124</v>
      </c>
      <c r="B6517" s="2" t="s">
        <v>5963</v>
      </c>
      <c r="C6517" s="2" t="s">
        <v>377</v>
      </c>
      <c r="D6517" s="2" t="s">
        <v>81</v>
      </c>
      <c r="E6517" s="2">
        <v>2023</v>
      </c>
      <c r="F6517" s="2" t="s">
        <v>55</v>
      </c>
      <c r="G6517" s="2" t="s">
        <v>93</v>
      </c>
      <c r="H6517" s="2" t="s">
        <v>221</v>
      </c>
      <c r="I6517" s="2" t="s">
        <v>58</v>
      </c>
      <c r="J6517" s="2" t="s">
        <v>106</v>
      </c>
      <c r="K6517" s="3">
        <v>7545358.8300000001</v>
      </c>
      <c r="L6517" s="3">
        <v>3916319.98</v>
      </c>
      <c r="M6517" s="3">
        <f t="shared" si="707"/>
        <v>3629038.85</v>
      </c>
      <c r="N6517" s="3">
        <v>1024410.9</v>
      </c>
      <c r="O6517" s="3">
        <f t="shared" si="708"/>
        <v>2604627.9500000002</v>
      </c>
      <c r="P6517" s="3">
        <v>2054251.52</v>
      </c>
      <c r="Q6517" s="4">
        <f t="shared" si="709"/>
        <v>0.48096305712739706</v>
      </c>
      <c r="R6517" s="4">
        <f t="shared" si="710"/>
        <v>0.27225365503259968</v>
      </c>
      <c r="S6517" s="3">
        <v>6726674.8099999996</v>
      </c>
      <c r="T6517" s="3">
        <f t="shared" si="711"/>
        <v>818684.02000000048</v>
      </c>
      <c r="U6517" s="4">
        <f t="shared" si="712"/>
        <v>0.12170709052010804</v>
      </c>
      <c r="V6517" s="2" t="s">
        <v>73</v>
      </c>
      <c r="W6517" s="2" t="s">
        <v>134</v>
      </c>
      <c r="X6517" s="2" t="s">
        <v>222</v>
      </c>
      <c r="Y6517" s="2">
        <v>18.899999999999999</v>
      </c>
      <c r="Z6517" s="2" t="s">
        <v>13125</v>
      </c>
      <c r="AA6517" s="2" t="s">
        <v>141</v>
      </c>
      <c r="AB6517" s="2" t="s">
        <v>88</v>
      </c>
      <c r="AC6517" s="2">
        <v>9.4</v>
      </c>
      <c r="AD6517" s="3">
        <v>0</v>
      </c>
      <c r="AE6517" s="5">
        <v>0</v>
      </c>
      <c r="AF6517" s="2">
        <v>0</v>
      </c>
      <c r="AG6517" s="3">
        <f t="shared" si="713"/>
        <v>0</v>
      </c>
      <c r="AH6517" s="2" t="s">
        <v>50</v>
      </c>
      <c r="AI6517" s="3">
        <v>0</v>
      </c>
    </row>
    <row r="6518" spans="1:35" x14ac:dyDescent="0.3">
      <c r="A6518" s="2" t="s">
        <v>13126</v>
      </c>
      <c r="B6518" s="2" t="s">
        <v>2993</v>
      </c>
      <c r="C6518" s="2" t="s">
        <v>536</v>
      </c>
      <c r="D6518" s="2" t="s">
        <v>81</v>
      </c>
      <c r="E6518" s="2">
        <v>2024</v>
      </c>
      <c r="F6518" s="2" t="s">
        <v>92</v>
      </c>
      <c r="G6518" s="2" t="s">
        <v>40</v>
      </c>
      <c r="H6518" s="2" t="s">
        <v>279</v>
      </c>
      <c r="I6518" s="2" t="s">
        <v>42</v>
      </c>
      <c r="J6518" s="2" t="s">
        <v>166</v>
      </c>
      <c r="K6518" s="3">
        <v>7156733.6500000004</v>
      </c>
      <c r="L6518" s="3">
        <v>2806681.4</v>
      </c>
      <c r="M6518" s="3">
        <f t="shared" si="707"/>
        <v>4350052.25</v>
      </c>
      <c r="N6518" s="3">
        <v>1211704.1200000001</v>
      </c>
      <c r="O6518" s="3">
        <f t="shared" si="708"/>
        <v>3138348.13</v>
      </c>
      <c r="P6518" s="3">
        <v>2198927.21</v>
      </c>
      <c r="Q6518" s="4">
        <f t="shared" si="709"/>
        <v>0.60782648380382298</v>
      </c>
      <c r="R6518" s="4">
        <f t="shared" si="710"/>
        <v>0.3072529058001201</v>
      </c>
      <c r="S6518" s="3">
        <v>8074415.5499999998</v>
      </c>
      <c r="T6518" s="3">
        <f t="shared" si="711"/>
        <v>-917681.89999999944</v>
      </c>
      <c r="U6518" s="4">
        <f t="shared" si="712"/>
        <v>-0.11365304328435256</v>
      </c>
      <c r="V6518" s="2" t="s">
        <v>124</v>
      </c>
      <c r="W6518" s="2" t="s">
        <v>125</v>
      </c>
      <c r="X6518" s="2" t="s">
        <v>280</v>
      </c>
      <c r="Y6518" s="2">
        <v>0.79</v>
      </c>
      <c r="Z6518" s="2" t="s">
        <v>6080</v>
      </c>
      <c r="AA6518" s="2" t="s">
        <v>48</v>
      </c>
      <c r="AB6518" s="2" t="s">
        <v>49</v>
      </c>
      <c r="AC6518" s="2">
        <v>3.95</v>
      </c>
      <c r="AD6518" s="3">
        <v>0</v>
      </c>
      <c r="AE6518" s="5">
        <v>0</v>
      </c>
      <c r="AF6518" s="2">
        <v>0</v>
      </c>
      <c r="AG6518" s="3">
        <f t="shared" si="713"/>
        <v>0</v>
      </c>
      <c r="AH6518" s="2" t="s">
        <v>50</v>
      </c>
      <c r="AI6518" s="3">
        <v>0</v>
      </c>
    </row>
    <row r="6519" spans="1:35" x14ac:dyDescent="0.3">
      <c r="A6519" s="2" t="s">
        <v>13127</v>
      </c>
      <c r="B6519" s="2" t="s">
        <v>693</v>
      </c>
      <c r="C6519" s="2" t="s">
        <v>233</v>
      </c>
      <c r="D6519" s="2" t="s">
        <v>38</v>
      </c>
      <c r="E6519" s="2">
        <v>2023</v>
      </c>
      <c r="F6519" s="2" t="s">
        <v>39</v>
      </c>
      <c r="G6519" s="2" t="s">
        <v>93</v>
      </c>
      <c r="H6519" s="2" t="s">
        <v>221</v>
      </c>
      <c r="I6519" s="2" t="s">
        <v>71</v>
      </c>
      <c r="J6519" s="2" t="s">
        <v>293</v>
      </c>
      <c r="K6519" s="3">
        <v>1442872.62</v>
      </c>
      <c r="L6519" s="3">
        <v>575643.17000000004</v>
      </c>
      <c r="M6519" s="3">
        <f t="shared" si="707"/>
        <v>867229.45000000007</v>
      </c>
      <c r="N6519" s="3">
        <v>206312.38</v>
      </c>
      <c r="O6519" s="3">
        <f t="shared" si="708"/>
        <v>660917.07000000007</v>
      </c>
      <c r="P6519" s="3">
        <v>487111.65</v>
      </c>
      <c r="Q6519" s="4">
        <f t="shared" si="709"/>
        <v>0.60104366662664932</v>
      </c>
      <c r="R6519" s="4">
        <f t="shared" si="710"/>
        <v>0.3375985123343736</v>
      </c>
      <c r="S6519" s="3">
        <v>1462777.5</v>
      </c>
      <c r="T6519" s="3">
        <f t="shared" si="711"/>
        <v>-19904.879999999888</v>
      </c>
      <c r="U6519" s="4">
        <f t="shared" si="712"/>
        <v>-1.3607592405543488E-2</v>
      </c>
      <c r="V6519" s="2" t="s">
        <v>85</v>
      </c>
      <c r="W6519" s="2" t="s">
        <v>96</v>
      </c>
      <c r="X6519" s="2" t="s">
        <v>222</v>
      </c>
      <c r="Y6519" s="2">
        <v>18.899999999999999</v>
      </c>
      <c r="Z6519" s="2" t="s">
        <v>13128</v>
      </c>
      <c r="AA6519" s="2" t="s">
        <v>224</v>
      </c>
      <c r="AB6519" s="2" t="s">
        <v>182</v>
      </c>
      <c r="AC6519" s="2">
        <v>4.01</v>
      </c>
      <c r="AD6519" s="3">
        <v>0</v>
      </c>
      <c r="AE6519" s="5">
        <v>0</v>
      </c>
      <c r="AF6519" s="2">
        <v>0</v>
      </c>
      <c r="AG6519" s="3">
        <f t="shared" si="713"/>
        <v>0</v>
      </c>
      <c r="AH6519" s="2" t="s">
        <v>50</v>
      </c>
      <c r="AI6519" s="3">
        <v>0</v>
      </c>
    </row>
    <row r="6520" spans="1:35" x14ac:dyDescent="0.3">
      <c r="A6520" s="2" t="s">
        <v>13129</v>
      </c>
      <c r="B6520" s="2" t="s">
        <v>4328</v>
      </c>
      <c r="C6520" s="2" t="s">
        <v>245</v>
      </c>
      <c r="D6520" s="2" t="s">
        <v>38</v>
      </c>
      <c r="E6520" s="2">
        <v>2023</v>
      </c>
      <c r="F6520" s="2" t="s">
        <v>55</v>
      </c>
      <c r="G6520" s="2" t="s">
        <v>93</v>
      </c>
      <c r="H6520" s="2" t="s">
        <v>221</v>
      </c>
      <c r="I6520" s="2" t="s">
        <v>58</v>
      </c>
      <c r="J6520" s="2" t="s">
        <v>240</v>
      </c>
      <c r="K6520" s="3">
        <v>6806940.1699999999</v>
      </c>
      <c r="L6520" s="3">
        <v>3400227.45</v>
      </c>
      <c r="M6520" s="3">
        <f t="shared" si="707"/>
        <v>3406712.7199999997</v>
      </c>
      <c r="N6520" s="3">
        <v>1137818.1499999999</v>
      </c>
      <c r="O6520" s="3">
        <f t="shared" si="708"/>
        <v>2268894.5699999998</v>
      </c>
      <c r="P6520" s="3">
        <v>1676435.5</v>
      </c>
      <c r="Q6520" s="4">
        <f t="shared" si="709"/>
        <v>0.50047637189677252</v>
      </c>
      <c r="R6520" s="4">
        <f t="shared" si="710"/>
        <v>0.24628327238551298</v>
      </c>
      <c r="S6520" s="3">
        <v>5907825.8799999999</v>
      </c>
      <c r="T6520" s="3">
        <f t="shared" si="711"/>
        <v>899114.29</v>
      </c>
      <c r="U6520" s="4">
        <f t="shared" si="712"/>
        <v>0.15219038412147651</v>
      </c>
      <c r="V6520" s="2" t="s">
        <v>73</v>
      </c>
      <c r="W6520" s="2" t="s">
        <v>96</v>
      </c>
      <c r="X6520" s="2" t="s">
        <v>222</v>
      </c>
      <c r="Y6520" s="2">
        <v>18.899999999999999</v>
      </c>
      <c r="Z6520" s="2" t="s">
        <v>13130</v>
      </c>
      <c r="AA6520" s="2" t="s">
        <v>48</v>
      </c>
      <c r="AB6520" s="2" t="s">
        <v>149</v>
      </c>
      <c r="AC6520" s="2">
        <v>4.58</v>
      </c>
      <c r="AD6520" s="3">
        <v>0</v>
      </c>
      <c r="AE6520" s="5">
        <v>0</v>
      </c>
      <c r="AF6520" s="2">
        <v>0</v>
      </c>
      <c r="AG6520" s="3">
        <f t="shared" si="713"/>
        <v>0</v>
      </c>
      <c r="AH6520" s="2" t="s">
        <v>230</v>
      </c>
      <c r="AI6520" s="3">
        <v>0</v>
      </c>
    </row>
    <row r="6521" spans="1:35" x14ac:dyDescent="0.3">
      <c r="A6521" s="2" t="s">
        <v>13131</v>
      </c>
      <c r="B6521" s="2" t="s">
        <v>4780</v>
      </c>
      <c r="C6521" s="2" t="s">
        <v>932</v>
      </c>
      <c r="D6521" s="2" t="s">
        <v>81</v>
      </c>
      <c r="E6521" s="2">
        <v>2020</v>
      </c>
      <c r="F6521" s="2" t="s">
        <v>68</v>
      </c>
      <c r="G6521" s="2" t="s">
        <v>93</v>
      </c>
      <c r="H6521" s="2" t="s">
        <v>221</v>
      </c>
      <c r="I6521" s="2" t="s">
        <v>58</v>
      </c>
      <c r="J6521" s="2" t="s">
        <v>59</v>
      </c>
      <c r="K6521" s="3">
        <v>4037361.17</v>
      </c>
      <c r="L6521" s="3">
        <v>1676038.21</v>
      </c>
      <c r="M6521" s="3">
        <f t="shared" si="707"/>
        <v>2361322.96</v>
      </c>
      <c r="N6521" s="3">
        <v>420430.7</v>
      </c>
      <c r="O6521" s="3">
        <f t="shared" si="708"/>
        <v>1940892.26</v>
      </c>
      <c r="P6521" s="3">
        <v>1499890.45</v>
      </c>
      <c r="Q6521" s="4">
        <f t="shared" si="709"/>
        <v>0.5848679027147824</v>
      </c>
      <c r="R6521" s="4">
        <f t="shared" si="710"/>
        <v>0.37150266890786982</v>
      </c>
      <c r="S6521" s="3">
        <v>4432368.21</v>
      </c>
      <c r="T6521" s="3">
        <f t="shared" si="711"/>
        <v>-395007.04000000004</v>
      </c>
      <c r="U6521" s="4">
        <f t="shared" si="712"/>
        <v>-8.9118733211020845E-2</v>
      </c>
      <c r="V6521" s="2" t="s">
        <v>85</v>
      </c>
      <c r="W6521" s="2" t="s">
        <v>117</v>
      </c>
      <c r="X6521" s="2" t="s">
        <v>222</v>
      </c>
      <c r="Y6521" s="2">
        <v>18.899999999999999</v>
      </c>
      <c r="Z6521" s="2" t="s">
        <v>10220</v>
      </c>
      <c r="AA6521" s="2" t="s">
        <v>63</v>
      </c>
      <c r="AB6521" s="2" t="s">
        <v>110</v>
      </c>
      <c r="AC6521" s="2">
        <v>8.89</v>
      </c>
      <c r="AD6521" s="3">
        <v>0</v>
      </c>
      <c r="AE6521" s="5">
        <v>0</v>
      </c>
      <c r="AF6521" s="2">
        <v>0</v>
      </c>
      <c r="AG6521" s="3">
        <f t="shared" si="713"/>
        <v>0</v>
      </c>
      <c r="AH6521" s="2" t="s">
        <v>50</v>
      </c>
      <c r="AI6521" s="3">
        <v>0</v>
      </c>
    </row>
    <row r="6522" spans="1:35" x14ac:dyDescent="0.3">
      <c r="A6522" s="2" t="s">
        <v>13132</v>
      </c>
      <c r="B6522" s="2" t="s">
        <v>2052</v>
      </c>
      <c r="C6522" s="2" t="s">
        <v>257</v>
      </c>
      <c r="D6522" s="2" t="s">
        <v>104</v>
      </c>
      <c r="E6522" s="2">
        <v>2024</v>
      </c>
      <c r="F6522" s="2" t="s">
        <v>82</v>
      </c>
      <c r="G6522" s="2" t="s">
        <v>114</v>
      </c>
      <c r="H6522" s="2" t="s">
        <v>190</v>
      </c>
      <c r="I6522" s="2" t="s">
        <v>58</v>
      </c>
      <c r="J6522" s="2" t="s">
        <v>191</v>
      </c>
      <c r="K6522" s="3">
        <v>8194829.7400000002</v>
      </c>
      <c r="L6522" s="3">
        <v>3505452.36</v>
      </c>
      <c r="M6522" s="3">
        <f t="shared" si="707"/>
        <v>4689377.3800000008</v>
      </c>
      <c r="N6522" s="3">
        <v>686600.06</v>
      </c>
      <c r="O6522" s="3">
        <f t="shared" si="708"/>
        <v>4002777.3200000008</v>
      </c>
      <c r="P6522" s="3">
        <v>2963926.63</v>
      </c>
      <c r="Q6522" s="4">
        <f t="shared" si="709"/>
        <v>0.57223609626818195</v>
      </c>
      <c r="R6522" s="4">
        <f t="shared" si="710"/>
        <v>0.36168251495607029</v>
      </c>
      <c r="S6522" s="3">
        <v>8107748.9000000004</v>
      </c>
      <c r="T6522" s="3">
        <f t="shared" si="711"/>
        <v>87080.839999999851</v>
      </c>
      <c r="U6522" s="4">
        <f t="shared" si="712"/>
        <v>1.074044609348963E-2</v>
      </c>
      <c r="V6522" s="2" t="s">
        <v>44</v>
      </c>
      <c r="W6522" s="2" t="s">
        <v>125</v>
      </c>
      <c r="X6522" s="2" t="s">
        <v>192</v>
      </c>
      <c r="Y6522" s="2">
        <v>3.64</v>
      </c>
      <c r="Z6522" s="2" t="s">
        <v>173</v>
      </c>
      <c r="AA6522" s="2" t="s">
        <v>109</v>
      </c>
      <c r="AB6522" s="2" t="s">
        <v>149</v>
      </c>
      <c r="AC6522" s="2">
        <v>9.73</v>
      </c>
      <c r="AD6522" s="3">
        <v>0</v>
      </c>
      <c r="AE6522" s="5">
        <v>0</v>
      </c>
      <c r="AF6522" s="2">
        <v>0</v>
      </c>
      <c r="AG6522" s="3">
        <f t="shared" si="713"/>
        <v>0</v>
      </c>
      <c r="AH6522" s="2" t="s">
        <v>50</v>
      </c>
      <c r="AI6522" s="3">
        <v>0</v>
      </c>
    </row>
    <row r="6523" spans="1:35" x14ac:dyDescent="0.3">
      <c r="A6523" s="2" t="s">
        <v>13133</v>
      </c>
      <c r="B6523" s="2" t="s">
        <v>2219</v>
      </c>
      <c r="C6523" s="2" t="s">
        <v>37</v>
      </c>
      <c r="D6523" s="2" t="s">
        <v>38</v>
      </c>
      <c r="E6523" s="2">
        <v>2022</v>
      </c>
      <c r="F6523" s="2" t="s">
        <v>58</v>
      </c>
      <c r="G6523" s="2" t="s">
        <v>114</v>
      </c>
      <c r="H6523" s="2" t="s">
        <v>234</v>
      </c>
      <c r="I6523" s="2" t="s">
        <v>39</v>
      </c>
      <c r="J6523" s="2" t="s">
        <v>566</v>
      </c>
      <c r="K6523" s="3">
        <v>8896850.2799999993</v>
      </c>
      <c r="L6523" s="3">
        <v>3720737.98</v>
      </c>
      <c r="M6523" s="3">
        <f t="shared" si="707"/>
        <v>5176112.2999999989</v>
      </c>
      <c r="N6523" s="3">
        <v>1641947.68</v>
      </c>
      <c r="O6523" s="3">
        <f t="shared" si="708"/>
        <v>3534164.6199999992</v>
      </c>
      <c r="P6523" s="3">
        <v>2510713.56</v>
      </c>
      <c r="Q6523" s="4">
        <f t="shared" si="709"/>
        <v>0.58179154836805902</v>
      </c>
      <c r="R6523" s="4">
        <f t="shared" si="710"/>
        <v>0.28220251897955961</v>
      </c>
      <c r="S6523" s="3">
        <v>7833004.2699999996</v>
      </c>
      <c r="T6523" s="3">
        <f t="shared" si="711"/>
        <v>1063846.0099999998</v>
      </c>
      <c r="U6523" s="4">
        <f t="shared" si="712"/>
        <v>0.13581583429929622</v>
      </c>
      <c r="V6523" s="2" t="s">
        <v>133</v>
      </c>
      <c r="W6523" s="2" t="s">
        <v>207</v>
      </c>
      <c r="X6523" s="2" t="s">
        <v>236</v>
      </c>
      <c r="Y6523" s="2">
        <v>3.67</v>
      </c>
      <c r="Z6523" s="2" t="s">
        <v>13134</v>
      </c>
      <c r="AA6523" s="2" t="s">
        <v>109</v>
      </c>
      <c r="AB6523" s="2" t="s">
        <v>149</v>
      </c>
      <c r="AC6523" s="2">
        <v>1.06</v>
      </c>
      <c r="AD6523" s="3">
        <v>0</v>
      </c>
      <c r="AE6523" s="5">
        <v>0</v>
      </c>
      <c r="AF6523" s="2">
        <v>0</v>
      </c>
      <c r="AG6523" s="3">
        <f t="shared" si="713"/>
        <v>0</v>
      </c>
      <c r="AH6523" s="2" t="s">
        <v>50</v>
      </c>
      <c r="AI6523" s="3">
        <v>0</v>
      </c>
    </row>
    <row r="6524" spans="1:35" x14ac:dyDescent="0.3">
      <c r="A6524" s="2" t="s">
        <v>13135</v>
      </c>
      <c r="B6524" s="2" t="s">
        <v>2933</v>
      </c>
      <c r="C6524" s="2" t="s">
        <v>411</v>
      </c>
      <c r="D6524" s="2" t="s">
        <v>54</v>
      </c>
      <c r="E6524" s="2">
        <v>2022</v>
      </c>
      <c r="F6524" s="2" t="s">
        <v>55</v>
      </c>
      <c r="G6524" s="2" t="s">
        <v>40</v>
      </c>
      <c r="H6524" s="2" t="s">
        <v>41</v>
      </c>
      <c r="I6524" s="2" t="s">
        <v>39</v>
      </c>
      <c r="J6524" s="2" t="s">
        <v>273</v>
      </c>
      <c r="K6524" s="3">
        <v>4208997.21</v>
      </c>
      <c r="L6524" s="3">
        <v>1885038.47</v>
      </c>
      <c r="M6524" s="3">
        <f t="shared" si="707"/>
        <v>2323958.7400000002</v>
      </c>
      <c r="N6524" s="3">
        <v>425447.58</v>
      </c>
      <c r="O6524" s="3">
        <f t="shared" si="708"/>
        <v>1898511.1600000001</v>
      </c>
      <c r="P6524" s="3">
        <v>1374969.22</v>
      </c>
      <c r="Q6524" s="4">
        <f t="shared" si="709"/>
        <v>0.55214071762238115</v>
      </c>
      <c r="R6524" s="4">
        <f t="shared" si="710"/>
        <v>0.32667382547397794</v>
      </c>
      <c r="S6524" s="3">
        <v>4435112.6500000004</v>
      </c>
      <c r="T6524" s="3">
        <f t="shared" si="711"/>
        <v>-226115.44000000041</v>
      </c>
      <c r="U6524" s="4">
        <f t="shared" si="712"/>
        <v>-5.0983020690579389E-2</v>
      </c>
      <c r="V6524" s="2" t="s">
        <v>133</v>
      </c>
      <c r="W6524" s="2" t="s">
        <v>125</v>
      </c>
      <c r="X6524" s="2" t="s">
        <v>46</v>
      </c>
      <c r="Y6524" s="2">
        <v>0.89</v>
      </c>
      <c r="Z6524" s="2" t="s">
        <v>13136</v>
      </c>
      <c r="AA6524" s="2" t="s">
        <v>109</v>
      </c>
      <c r="AB6524" s="2" t="s">
        <v>88</v>
      </c>
      <c r="AC6524" s="2">
        <v>8.84</v>
      </c>
      <c r="AD6524" s="3">
        <v>0</v>
      </c>
      <c r="AE6524" s="5">
        <v>0</v>
      </c>
      <c r="AF6524" s="2">
        <v>0</v>
      </c>
      <c r="AG6524" s="3">
        <f t="shared" si="713"/>
        <v>0</v>
      </c>
      <c r="AH6524" s="2" t="s">
        <v>50</v>
      </c>
      <c r="AI6524" s="3">
        <v>0</v>
      </c>
    </row>
    <row r="6525" spans="1:35" x14ac:dyDescent="0.3">
      <c r="A6525" s="2" t="s">
        <v>13137</v>
      </c>
      <c r="B6525" s="2" t="s">
        <v>11125</v>
      </c>
      <c r="C6525" s="2" t="s">
        <v>216</v>
      </c>
      <c r="D6525" s="2" t="s">
        <v>38</v>
      </c>
      <c r="E6525" s="2">
        <v>2024</v>
      </c>
      <c r="F6525" s="2" t="s">
        <v>39</v>
      </c>
      <c r="G6525" s="2" t="s">
        <v>56</v>
      </c>
      <c r="H6525" s="2" t="s">
        <v>262</v>
      </c>
      <c r="I6525" s="2" t="s">
        <v>39</v>
      </c>
      <c r="J6525" s="2" t="s">
        <v>273</v>
      </c>
      <c r="K6525" s="3">
        <v>4759356.93</v>
      </c>
      <c r="L6525" s="3">
        <v>2212208.86</v>
      </c>
      <c r="M6525" s="3">
        <f t="shared" si="707"/>
        <v>2547148.0699999998</v>
      </c>
      <c r="N6525" s="3">
        <v>797856.62</v>
      </c>
      <c r="O6525" s="3">
        <f t="shared" si="708"/>
        <v>1749291.4499999997</v>
      </c>
      <c r="P6525" s="3">
        <v>1231623.54</v>
      </c>
      <c r="Q6525" s="4">
        <f t="shared" si="709"/>
        <v>0.5351874439053681</v>
      </c>
      <c r="R6525" s="4">
        <f t="shared" si="710"/>
        <v>0.25877940194748117</v>
      </c>
      <c r="S6525" s="3">
        <v>4652095.05</v>
      </c>
      <c r="T6525" s="3">
        <f t="shared" si="711"/>
        <v>107261.87999999989</v>
      </c>
      <c r="U6525" s="4">
        <f t="shared" si="712"/>
        <v>2.3056682816487144E-2</v>
      </c>
      <c r="V6525" s="2" t="s">
        <v>124</v>
      </c>
      <c r="W6525" s="2" t="s">
        <v>117</v>
      </c>
      <c r="X6525" s="2" t="s">
        <v>264</v>
      </c>
      <c r="Y6525" s="2">
        <v>83.5</v>
      </c>
      <c r="Z6525" s="2" t="s">
        <v>13138</v>
      </c>
      <c r="AA6525" s="2" t="s">
        <v>141</v>
      </c>
      <c r="AB6525" s="2" t="s">
        <v>182</v>
      </c>
      <c r="AC6525" s="2">
        <v>4.8499999999999996</v>
      </c>
      <c r="AD6525" s="3">
        <v>0</v>
      </c>
      <c r="AE6525" s="5">
        <v>0</v>
      </c>
      <c r="AF6525" s="2">
        <v>0</v>
      </c>
      <c r="AG6525" s="3">
        <f t="shared" si="713"/>
        <v>0</v>
      </c>
      <c r="AH6525" s="2" t="s">
        <v>50</v>
      </c>
      <c r="AI6525" s="3">
        <v>0</v>
      </c>
    </row>
    <row r="6526" spans="1:35" x14ac:dyDescent="0.3">
      <c r="A6526" s="2" t="s">
        <v>13139</v>
      </c>
      <c r="B6526" s="2" t="s">
        <v>831</v>
      </c>
      <c r="C6526" s="2" t="s">
        <v>435</v>
      </c>
      <c r="D6526" s="2" t="s">
        <v>81</v>
      </c>
      <c r="E6526" s="2">
        <v>2021</v>
      </c>
      <c r="F6526" s="2" t="s">
        <v>82</v>
      </c>
      <c r="G6526" s="2" t="s">
        <v>93</v>
      </c>
      <c r="H6526" s="2" t="s">
        <v>159</v>
      </c>
      <c r="I6526" s="2" t="s">
        <v>55</v>
      </c>
      <c r="J6526" s="2" t="s">
        <v>154</v>
      </c>
      <c r="K6526" s="3">
        <v>7233136.1399999997</v>
      </c>
      <c r="L6526" s="3">
        <v>2500911.66</v>
      </c>
      <c r="M6526" s="3">
        <f t="shared" si="707"/>
        <v>4732224.4799999995</v>
      </c>
      <c r="N6526" s="3">
        <v>1385649.4</v>
      </c>
      <c r="O6526" s="3">
        <f t="shared" si="708"/>
        <v>3346575.0799999996</v>
      </c>
      <c r="P6526" s="3">
        <v>2605537.36</v>
      </c>
      <c r="Q6526" s="4">
        <f t="shared" si="709"/>
        <v>0.65424241828247953</v>
      </c>
      <c r="R6526" s="4">
        <f t="shared" si="710"/>
        <v>0.36022235854114587</v>
      </c>
      <c r="S6526" s="3">
        <v>7334386.7800000003</v>
      </c>
      <c r="T6526" s="3">
        <f t="shared" si="711"/>
        <v>-101250.6400000006</v>
      </c>
      <c r="U6526" s="4">
        <f t="shared" si="712"/>
        <v>-1.3804922352349761E-2</v>
      </c>
      <c r="V6526" s="2" t="s">
        <v>133</v>
      </c>
      <c r="W6526" s="2" t="s">
        <v>134</v>
      </c>
      <c r="X6526" s="2" t="s">
        <v>160</v>
      </c>
      <c r="Y6526" s="2">
        <v>129.5</v>
      </c>
      <c r="Z6526" s="2" t="s">
        <v>13140</v>
      </c>
      <c r="AA6526" s="2" t="s">
        <v>148</v>
      </c>
      <c r="AB6526" s="2" t="s">
        <v>142</v>
      </c>
      <c r="AC6526" s="2">
        <v>7.01</v>
      </c>
      <c r="AD6526" s="3">
        <v>0</v>
      </c>
      <c r="AE6526" s="5">
        <v>0</v>
      </c>
      <c r="AF6526" s="2">
        <v>0</v>
      </c>
      <c r="AG6526" s="3">
        <f t="shared" si="713"/>
        <v>0</v>
      </c>
      <c r="AH6526" s="2" t="s">
        <v>50</v>
      </c>
      <c r="AI6526" s="3">
        <v>0</v>
      </c>
    </row>
    <row r="6527" spans="1:35" x14ac:dyDescent="0.3">
      <c r="A6527" s="2" t="s">
        <v>13141</v>
      </c>
      <c r="B6527" s="2" t="s">
        <v>466</v>
      </c>
      <c r="C6527" s="2" t="s">
        <v>341</v>
      </c>
      <c r="D6527" s="2" t="s">
        <v>54</v>
      </c>
      <c r="E6527" s="2">
        <v>2023</v>
      </c>
      <c r="F6527" s="2" t="s">
        <v>68</v>
      </c>
      <c r="G6527" s="2" t="s">
        <v>56</v>
      </c>
      <c r="H6527" s="2" t="s">
        <v>262</v>
      </c>
      <c r="I6527" s="2" t="s">
        <v>131</v>
      </c>
      <c r="J6527" s="2" t="s">
        <v>235</v>
      </c>
      <c r="K6527" s="3">
        <v>8453003.5199999996</v>
      </c>
      <c r="L6527" s="3">
        <v>3681597.94</v>
      </c>
      <c r="M6527" s="3">
        <f t="shared" si="707"/>
        <v>4771405.58</v>
      </c>
      <c r="N6527" s="3">
        <v>719608.3</v>
      </c>
      <c r="O6527" s="3">
        <f t="shared" si="708"/>
        <v>4051797.2800000003</v>
      </c>
      <c r="P6527" s="3">
        <v>3184608</v>
      </c>
      <c r="Q6527" s="4">
        <f t="shared" si="709"/>
        <v>0.56446274613641712</v>
      </c>
      <c r="R6527" s="4">
        <f t="shared" si="710"/>
        <v>0.37674277462030442</v>
      </c>
      <c r="S6527" s="3">
        <v>7470432.7000000002</v>
      </c>
      <c r="T6527" s="3">
        <f t="shared" si="711"/>
        <v>982570.81999999937</v>
      </c>
      <c r="U6527" s="4">
        <f t="shared" si="712"/>
        <v>0.13152796624484675</v>
      </c>
      <c r="V6527" s="2" t="s">
        <v>133</v>
      </c>
      <c r="W6527" s="2" t="s">
        <v>117</v>
      </c>
      <c r="X6527" s="2" t="s">
        <v>264</v>
      </c>
      <c r="Y6527" s="2">
        <v>83.5</v>
      </c>
      <c r="Z6527" s="2" t="s">
        <v>13142</v>
      </c>
      <c r="AA6527" s="2" t="s">
        <v>63</v>
      </c>
      <c r="AB6527" s="2" t="s">
        <v>306</v>
      </c>
      <c r="AC6527" s="2">
        <v>3.63</v>
      </c>
      <c r="AD6527" s="3">
        <v>0</v>
      </c>
      <c r="AE6527" s="5">
        <v>0</v>
      </c>
      <c r="AF6527" s="2">
        <v>0</v>
      </c>
      <c r="AG6527" s="3">
        <f t="shared" si="713"/>
        <v>0</v>
      </c>
      <c r="AH6527" s="2" t="s">
        <v>50</v>
      </c>
      <c r="AI6527" s="3">
        <v>0</v>
      </c>
    </row>
    <row r="6528" spans="1:35" x14ac:dyDescent="0.3">
      <c r="A6528" s="2" t="s">
        <v>13143</v>
      </c>
      <c r="B6528" s="2" t="s">
        <v>5943</v>
      </c>
      <c r="C6528" s="2" t="s">
        <v>956</v>
      </c>
      <c r="D6528" s="2" t="s">
        <v>104</v>
      </c>
      <c r="E6528" s="2">
        <v>2022</v>
      </c>
      <c r="F6528" s="2" t="s">
        <v>92</v>
      </c>
      <c r="G6528" s="2" t="s">
        <v>114</v>
      </c>
      <c r="H6528" s="2" t="s">
        <v>190</v>
      </c>
      <c r="I6528" s="2" t="s">
        <v>55</v>
      </c>
      <c r="J6528" s="2" t="s">
        <v>217</v>
      </c>
      <c r="K6528" s="3">
        <v>2498556.69</v>
      </c>
      <c r="L6528" s="3">
        <v>1311097.28</v>
      </c>
      <c r="M6528" s="3">
        <f t="shared" si="707"/>
        <v>1187459.4099999999</v>
      </c>
      <c r="N6528" s="3">
        <v>499165.91</v>
      </c>
      <c r="O6528" s="3">
        <f t="shared" si="708"/>
        <v>688293.5</v>
      </c>
      <c r="P6528" s="3">
        <v>486968.07</v>
      </c>
      <c r="Q6528" s="4">
        <f t="shared" si="709"/>
        <v>0.47525814193153243</v>
      </c>
      <c r="R6528" s="4">
        <f t="shared" si="710"/>
        <v>0.19489974830228887</v>
      </c>
      <c r="S6528" s="3">
        <v>2157133.12</v>
      </c>
      <c r="T6528" s="3">
        <f t="shared" si="711"/>
        <v>341423.56999999983</v>
      </c>
      <c r="U6528" s="4">
        <f t="shared" si="712"/>
        <v>0.15827654159795193</v>
      </c>
      <c r="V6528" s="2" t="s">
        <v>73</v>
      </c>
      <c r="W6528" s="2" t="s">
        <v>117</v>
      </c>
      <c r="X6528" s="2" t="s">
        <v>192</v>
      </c>
      <c r="Y6528" s="2">
        <v>3.64</v>
      </c>
      <c r="Z6528" s="2" t="s">
        <v>3007</v>
      </c>
      <c r="AA6528" s="2" t="s">
        <v>148</v>
      </c>
      <c r="AB6528" s="2" t="s">
        <v>242</v>
      </c>
      <c r="AC6528" s="2">
        <v>2.74</v>
      </c>
      <c r="AD6528" s="3">
        <v>0</v>
      </c>
      <c r="AE6528" s="5">
        <v>0</v>
      </c>
      <c r="AF6528" s="2">
        <v>0</v>
      </c>
      <c r="AG6528" s="3">
        <f t="shared" si="713"/>
        <v>0</v>
      </c>
      <c r="AH6528" s="2" t="s">
        <v>50</v>
      </c>
      <c r="AI6528" s="3">
        <v>0</v>
      </c>
    </row>
    <row r="6529" spans="1:35" x14ac:dyDescent="0.3">
      <c r="A6529" s="2" t="s">
        <v>13144</v>
      </c>
      <c r="B6529" s="2" t="s">
        <v>1426</v>
      </c>
      <c r="C6529" s="2" t="s">
        <v>377</v>
      </c>
      <c r="D6529" s="2" t="s">
        <v>81</v>
      </c>
      <c r="E6529" s="2">
        <v>2023</v>
      </c>
      <c r="F6529" s="2" t="s">
        <v>58</v>
      </c>
      <c r="G6529" s="2" t="s">
        <v>114</v>
      </c>
      <c r="H6529" s="2" t="s">
        <v>190</v>
      </c>
      <c r="I6529" s="2" t="s">
        <v>131</v>
      </c>
      <c r="J6529" s="2" t="s">
        <v>235</v>
      </c>
      <c r="K6529" s="3">
        <v>5811351.5199999996</v>
      </c>
      <c r="L6529" s="3">
        <v>2711691.11</v>
      </c>
      <c r="M6529" s="3">
        <f t="shared" si="707"/>
        <v>3099660.4099999997</v>
      </c>
      <c r="N6529" s="3">
        <v>664128.57999999996</v>
      </c>
      <c r="O6529" s="3">
        <f t="shared" si="708"/>
        <v>2435531.8299999996</v>
      </c>
      <c r="P6529" s="3">
        <v>1855731.93</v>
      </c>
      <c r="Q6529" s="4">
        <f t="shared" si="709"/>
        <v>0.53338029877084425</v>
      </c>
      <c r="R6529" s="4">
        <f t="shared" si="710"/>
        <v>0.31932880391306978</v>
      </c>
      <c r="S6529" s="3">
        <v>4669122.47</v>
      </c>
      <c r="T6529" s="3">
        <f t="shared" si="711"/>
        <v>1142229.0499999998</v>
      </c>
      <c r="U6529" s="4">
        <f t="shared" si="712"/>
        <v>0.24463463045551681</v>
      </c>
      <c r="V6529" s="2" t="s">
        <v>124</v>
      </c>
      <c r="W6529" s="2" t="s">
        <v>45</v>
      </c>
      <c r="X6529" s="2" t="s">
        <v>192</v>
      </c>
      <c r="Y6529" s="2">
        <v>3.64</v>
      </c>
      <c r="Z6529" s="2" t="s">
        <v>13145</v>
      </c>
      <c r="AA6529" s="2" t="s">
        <v>224</v>
      </c>
      <c r="AB6529" s="2" t="s">
        <v>182</v>
      </c>
      <c r="AC6529" s="2">
        <v>7.37</v>
      </c>
      <c r="AD6529" s="3">
        <v>0</v>
      </c>
      <c r="AE6529" s="5">
        <v>0</v>
      </c>
      <c r="AF6529" s="2">
        <v>0</v>
      </c>
      <c r="AG6529" s="3">
        <f t="shared" si="713"/>
        <v>0</v>
      </c>
      <c r="AH6529" s="2" t="s">
        <v>50</v>
      </c>
      <c r="AI6529" s="3">
        <v>0</v>
      </c>
    </row>
    <row r="6530" spans="1:35" x14ac:dyDescent="0.3">
      <c r="A6530" s="2" t="s">
        <v>13146</v>
      </c>
      <c r="B6530" s="2" t="s">
        <v>1855</v>
      </c>
      <c r="C6530" s="2" t="s">
        <v>456</v>
      </c>
      <c r="D6530" s="2" t="s">
        <v>54</v>
      </c>
      <c r="E6530" s="2">
        <v>2023</v>
      </c>
      <c r="F6530" s="2" t="s">
        <v>68</v>
      </c>
      <c r="G6530" s="2" t="s">
        <v>56</v>
      </c>
      <c r="H6530" s="2" t="s">
        <v>57</v>
      </c>
      <c r="I6530" s="2" t="s">
        <v>42</v>
      </c>
      <c r="J6530" s="2" t="s">
        <v>146</v>
      </c>
      <c r="K6530" s="3">
        <v>2049558.71</v>
      </c>
      <c r="L6530" s="3">
        <v>657942.9</v>
      </c>
      <c r="M6530" s="3">
        <f t="shared" ref="M6530:M6593" si="714">K6530-L6530</f>
        <v>1391615.81</v>
      </c>
      <c r="N6530" s="3">
        <v>282408.8</v>
      </c>
      <c r="O6530" s="3">
        <f t="shared" ref="O6530:O6593" si="715">M6530-N6530</f>
        <v>1109207.01</v>
      </c>
      <c r="P6530" s="3">
        <v>819991.37</v>
      </c>
      <c r="Q6530" s="4">
        <f t="shared" ref="Q6530:Q6593" si="716">IF(K6530&lt;&gt;0,M6530/K6530,0)</f>
        <v>0.67898314071715471</v>
      </c>
      <c r="R6530" s="4">
        <f t="shared" ref="R6530:R6593" si="717">IF(K6530&lt;&gt;0,P6530/K6530,0)</f>
        <v>0.40008191324268044</v>
      </c>
      <c r="S6530" s="3">
        <v>2444365.31</v>
      </c>
      <c r="T6530" s="3">
        <f t="shared" ref="T6530:T6593" si="718">K6530-S6530</f>
        <v>-394806.60000000009</v>
      </c>
      <c r="U6530" s="4">
        <f t="shared" ref="U6530:U6593" si="719">IF(S6530&lt;&gt;0,T6530/S6530,0)</f>
        <v>-0.16151701972893737</v>
      </c>
      <c r="V6530" s="2" t="s">
        <v>73</v>
      </c>
      <c r="W6530" s="2" t="s">
        <v>60</v>
      </c>
      <c r="X6530" s="2" t="s">
        <v>61</v>
      </c>
      <c r="Y6530" s="2">
        <v>1.53</v>
      </c>
      <c r="Z6530" s="2" t="s">
        <v>6191</v>
      </c>
      <c r="AA6530" s="2" t="s">
        <v>48</v>
      </c>
      <c r="AB6530" s="2" t="s">
        <v>88</v>
      </c>
      <c r="AC6530" s="2">
        <v>5.4</v>
      </c>
      <c r="AD6530" s="3">
        <v>0</v>
      </c>
      <c r="AE6530" s="5">
        <v>0</v>
      </c>
      <c r="AF6530" s="2">
        <v>0</v>
      </c>
      <c r="AG6530" s="3">
        <f t="shared" ref="AG6530:AG6593" si="720">IF(AD6530&gt;0,(AD6530*(AE6530/100/12)*(1+AE6530/100/12)^AF6530)/((1+AE6530/100/12)^AF6530-1),0)</f>
        <v>0</v>
      </c>
      <c r="AH6530" s="2" t="s">
        <v>50</v>
      </c>
      <c r="AI6530" s="3">
        <v>0</v>
      </c>
    </row>
    <row r="6531" spans="1:35" x14ac:dyDescent="0.3">
      <c r="A6531" s="2" t="s">
        <v>13147</v>
      </c>
      <c r="B6531" s="2" t="s">
        <v>2055</v>
      </c>
      <c r="C6531" s="2" t="s">
        <v>932</v>
      </c>
      <c r="D6531" s="2" t="s">
        <v>81</v>
      </c>
      <c r="E6531" s="2">
        <v>2020</v>
      </c>
      <c r="F6531" s="2" t="s">
        <v>58</v>
      </c>
      <c r="G6531" s="2" t="s">
        <v>93</v>
      </c>
      <c r="H6531" s="2" t="s">
        <v>221</v>
      </c>
      <c r="I6531" s="2" t="s">
        <v>178</v>
      </c>
      <c r="J6531" s="2" t="s">
        <v>288</v>
      </c>
      <c r="K6531" s="3">
        <v>3970168.04</v>
      </c>
      <c r="L6531" s="3">
        <v>1198197.21</v>
      </c>
      <c r="M6531" s="3">
        <f t="shared" si="714"/>
        <v>2771970.83</v>
      </c>
      <c r="N6531" s="3">
        <v>825313.1</v>
      </c>
      <c r="O6531" s="3">
        <f t="shared" si="715"/>
        <v>1946657.73</v>
      </c>
      <c r="P6531" s="3">
        <v>1437242.79</v>
      </c>
      <c r="Q6531" s="4">
        <f t="shared" si="716"/>
        <v>0.69819987518714699</v>
      </c>
      <c r="R6531" s="4">
        <f t="shared" si="717"/>
        <v>0.36201056870126835</v>
      </c>
      <c r="S6531" s="3">
        <v>3719935.69</v>
      </c>
      <c r="T6531" s="3">
        <f t="shared" si="718"/>
        <v>250232.35000000009</v>
      </c>
      <c r="U6531" s="4">
        <f t="shared" si="719"/>
        <v>6.7267923655959794E-2</v>
      </c>
      <c r="V6531" s="2" t="s">
        <v>73</v>
      </c>
      <c r="W6531" s="2" t="s">
        <v>117</v>
      </c>
      <c r="X6531" s="2" t="s">
        <v>222</v>
      </c>
      <c r="Y6531" s="2">
        <v>18.899999999999999</v>
      </c>
      <c r="Z6531" s="2" t="s">
        <v>13148</v>
      </c>
      <c r="AA6531" s="2" t="s">
        <v>48</v>
      </c>
      <c r="AB6531" s="2" t="s">
        <v>64</v>
      </c>
      <c r="AC6531" s="2">
        <v>5.93</v>
      </c>
      <c r="AD6531" s="3">
        <v>1418191.45</v>
      </c>
      <c r="AE6531" s="5">
        <v>14.71</v>
      </c>
      <c r="AF6531" s="2">
        <v>36</v>
      </c>
      <c r="AG6531" s="3">
        <f t="shared" si="720"/>
        <v>48960.908112956095</v>
      </c>
      <c r="AH6531" s="2" t="s">
        <v>50</v>
      </c>
      <c r="AI6531" s="3">
        <v>0</v>
      </c>
    </row>
    <row r="6532" spans="1:35" x14ac:dyDescent="0.3">
      <c r="A6532" s="2" t="s">
        <v>13149</v>
      </c>
      <c r="B6532" s="2" t="s">
        <v>2044</v>
      </c>
      <c r="C6532" s="2" t="s">
        <v>411</v>
      </c>
      <c r="D6532" s="2" t="s">
        <v>54</v>
      </c>
      <c r="E6532" s="2">
        <v>2022</v>
      </c>
      <c r="F6532" s="2" t="s">
        <v>68</v>
      </c>
      <c r="G6532" s="2" t="s">
        <v>56</v>
      </c>
      <c r="H6532" s="2" t="s">
        <v>177</v>
      </c>
      <c r="I6532" s="2" t="s">
        <v>55</v>
      </c>
      <c r="J6532" s="2" t="s">
        <v>84</v>
      </c>
      <c r="K6532" s="3">
        <v>3217576.48</v>
      </c>
      <c r="L6532" s="3">
        <v>1402168.25</v>
      </c>
      <c r="M6532" s="3">
        <f t="shared" si="714"/>
        <v>1815408.23</v>
      </c>
      <c r="N6532" s="3">
        <v>705038.31</v>
      </c>
      <c r="O6532" s="3">
        <f t="shared" si="715"/>
        <v>1110369.92</v>
      </c>
      <c r="P6532" s="3">
        <v>778777.73</v>
      </c>
      <c r="Q6532" s="4">
        <f t="shared" si="716"/>
        <v>0.5642160306940085</v>
      </c>
      <c r="R6532" s="4">
        <f t="shared" si="717"/>
        <v>0.24203860726878509</v>
      </c>
      <c r="S6532" s="3">
        <v>3099591.85</v>
      </c>
      <c r="T6532" s="3">
        <f t="shared" si="718"/>
        <v>117984.62999999989</v>
      </c>
      <c r="U6532" s="4">
        <f t="shared" si="719"/>
        <v>3.8064569694877697E-2</v>
      </c>
      <c r="V6532" s="2" t="s">
        <v>124</v>
      </c>
      <c r="W6532" s="2" t="s">
        <v>207</v>
      </c>
      <c r="X6532" s="2" t="s">
        <v>180</v>
      </c>
      <c r="Y6532" s="2">
        <v>149.5</v>
      </c>
      <c r="Z6532" s="2" t="s">
        <v>13150</v>
      </c>
      <c r="AA6532" s="2" t="s">
        <v>141</v>
      </c>
      <c r="AB6532" s="2" t="s">
        <v>64</v>
      </c>
      <c r="AC6532" s="2">
        <v>5.58</v>
      </c>
      <c r="AD6532" s="3">
        <v>0</v>
      </c>
      <c r="AE6532" s="5">
        <v>0</v>
      </c>
      <c r="AF6532" s="2">
        <v>0</v>
      </c>
      <c r="AG6532" s="3">
        <f t="shared" si="720"/>
        <v>0</v>
      </c>
      <c r="AH6532" s="2" t="s">
        <v>50</v>
      </c>
      <c r="AI6532" s="3">
        <v>0</v>
      </c>
    </row>
    <row r="6533" spans="1:35" x14ac:dyDescent="0.3">
      <c r="A6533" s="2" t="s">
        <v>13151</v>
      </c>
      <c r="B6533" s="2" t="s">
        <v>4341</v>
      </c>
      <c r="C6533" s="2" t="s">
        <v>297</v>
      </c>
      <c r="D6533" s="2" t="s">
        <v>104</v>
      </c>
      <c r="E6533" s="2">
        <v>2021</v>
      </c>
      <c r="F6533" s="2" t="s">
        <v>58</v>
      </c>
      <c r="G6533" s="2" t="s">
        <v>40</v>
      </c>
      <c r="H6533" s="2" t="s">
        <v>41</v>
      </c>
      <c r="I6533" s="2" t="s">
        <v>55</v>
      </c>
      <c r="J6533" s="2" t="s">
        <v>84</v>
      </c>
      <c r="K6533" s="3">
        <v>1633480.93</v>
      </c>
      <c r="L6533" s="3">
        <v>694578.66</v>
      </c>
      <c r="M6533" s="3">
        <f t="shared" si="714"/>
        <v>938902.2699999999</v>
      </c>
      <c r="N6533" s="3">
        <v>312165.53000000003</v>
      </c>
      <c r="O6533" s="3">
        <f t="shared" si="715"/>
        <v>626736.73999999987</v>
      </c>
      <c r="P6533" s="3">
        <v>447625.04</v>
      </c>
      <c r="Q6533" s="4">
        <f t="shared" si="716"/>
        <v>0.5747861837603454</v>
      </c>
      <c r="R6533" s="4">
        <f t="shared" si="717"/>
        <v>0.27403138400887239</v>
      </c>
      <c r="S6533" s="3">
        <v>1752418.22</v>
      </c>
      <c r="T6533" s="3">
        <f t="shared" si="718"/>
        <v>-118937.29000000004</v>
      </c>
      <c r="U6533" s="4">
        <f t="shared" si="719"/>
        <v>-6.7870379708788939E-2</v>
      </c>
      <c r="V6533" s="2" t="s">
        <v>124</v>
      </c>
      <c r="W6533" s="2" t="s">
        <v>117</v>
      </c>
      <c r="X6533" s="2" t="s">
        <v>46</v>
      </c>
      <c r="Y6533" s="2">
        <v>0.89</v>
      </c>
      <c r="Z6533" s="2" t="s">
        <v>13152</v>
      </c>
      <c r="AA6533" s="2" t="s">
        <v>141</v>
      </c>
      <c r="AB6533" s="2" t="s">
        <v>306</v>
      </c>
      <c r="AC6533" s="2">
        <v>1.96</v>
      </c>
      <c r="AD6533" s="3">
        <v>0</v>
      </c>
      <c r="AE6533" s="5">
        <v>0</v>
      </c>
      <c r="AF6533" s="2">
        <v>0</v>
      </c>
      <c r="AG6533" s="3">
        <f t="shared" si="720"/>
        <v>0</v>
      </c>
      <c r="AH6533" s="2" t="s">
        <v>50</v>
      </c>
      <c r="AI6533" s="3">
        <v>0</v>
      </c>
    </row>
    <row r="6534" spans="1:35" x14ac:dyDescent="0.3">
      <c r="A6534" s="2" t="s">
        <v>13153</v>
      </c>
      <c r="B6534" s="2" t="s">
        <v>6742</v>
      </c>
      <c r="C6534" s="2" t="s">
        <v>216</v>
      </c>
      <c r="D6534" s="2" t="s">
        <v>38</v>
      </c>
      <c r="E6534" s="2">
        <v>2024</v>
      </c>
      <c r="F6534" s="2" t="s">
        <v>39</v>
      </c>
      <c r="G6534" s="2" t="s">
        <v>93</v>
      </c>
      <c r="H6534" s="2" t="s">
        <v>94</v>
      </c>
      <c r="I6534" s="2" t="s">
        <v>178</v>
      </c>
      <c r="J6534" s="2" t="s">
        <v>206</v>
      </c>
      <c r="K6534" s="3">
        <v>9568441.8499999996</v>
      </c>
      <c r="L6534" s="3">
        <v>2709572</v>
      </c>
      <c r="M6534" s="3">
        <f t="shared" si="714"/>
        <v>6858869.8499999996</v>
      </c>
      <c r="N6534" s="3">
        <v>793341.55</v>
      </c>
      <c r="O6534" s="3">
        <f t="shared" si="715"/>
        <v>6065528.2999999998</v>
      </c>
      <c r="P6534" s="3">
        <v>4384383.83</v>
      </c>
      <c r="Q6534" s="4">
        <f t="shared" si="716"/>
        <v>0.71682202364013947</v>
      </c>
      <c r="R6534" s="4">
        <f t="shared" si="717"/>
        <v>0.45821293568293986</v>
      </c>
      <c r="S6534" s="3">
        <v>11077597.689999999</v>
      </c>
      <c r="T6534" s="3">
        <f t="shared" si="718"/>
        <v>-1509155.8399999999</v>
      </c>
      <c r="U6534" s="4">
        <f t="shared" si="719"/>
        <v>-0.13623493849775292</v>
      </c>
      <c r="V6534" s="2" t="s">
        <v>107</v>
      </c>
      <c r="W6534" s="2" t="s">
        <v>60</v>
      </c>
      <c r="X6534" s="2" t="s">
        <v>97</v>
      </c>
      <c r="Y6534" s="2">
        <v>1550</v>
      </c>
      <c r="Z6534" s="2" t="s">
        <v>2578</v>
      </c>
      <c r="AA6534" s="2" t="s">
        <v>63</v>
      </c>
      <c r="AB6534" s="2" t="s">
        <v>182</v>
      </c>
      <c r="AC6534" s="2">
        <v>7.98</v>
      </c>
      <c r="AD6534" s="3">
        <v>2301195.42</v>
      </c>
      <c r="AE6534" s="5">
        <v>7.76</v>
      </c>
      <c r="AF6534" s="2">
        <v>240</v>
      </c>
      <c r="AG6534" s="3">
        <f t="shared" si="720"/>
        <v>18905.830516431099</v>
      </c>
      <c r="AH6534" s="2" t="s">
        <v>50</v>
      </c>
      <c r="AI6534" s="3">
        <v>0</v>
      </c>
    </row>
    <row r="6535" spans="1:35" x14ac:dyDescent="0.3">
      <c r="A6535" s="2" t="s">
        <v>13154</v>
      </c>
      <c r="B6535" s="2" t="s">
        <v>1200</v>
      </c>
      <c r="C6535" s="2" t="s">
        <v>233</v>
      </c>
      <c r="D6535" s="2" t="s">
        <v>38</v>
      </c>
      <c r="E6535" s="2">
        <v>2023</v>
      </c>
      <c r="F6535" s="2" t="s">
        <v>68</v>
      </c>
      <c r="G6535" s="2" t="s">
        <v>69</v>
      </c>
      <c r="H6535" s="2" t="s">
        <v>272</v>
      </c>
      <c r="I6535" s="2" t="s">
        <v>178</v>
      </c>
      <c r="J6535" s="2" t="s">
        <v>197</v>
      </c>
      <c r="K6535" s="3">
        <v>2623470.67</v>
      </c>
      <c r="L6535" s="3">
        <v>1385203.13</v>
      </c>
      <c r="M6535" s="3">
        <f t="shared" si="714"/>
        <v>1238267.54</v>
      </c>
      <c r="N6535" s="3">
        <v>305874.90999999997</v>
      </c>
      <c r="O6535" s="3">
        <f t="shared" si="715"/>
        <v>932392.63000000012</v>
      </c>
      <c r="P6535" s="3">
        <v>664795.5</v>
      </c>
      <c r="Q6535" s="4">
        <f t="shared" si="716"/>
        <v>0.47199595336051542</v>
      </c>
      <c r="R6535" s="4">
        <f t="shared" si="717"/>
        <v>0.25340306167783461</v>
      </c>
      <c r="S6535" s="3">
        <v>2114974.33</v>
      </c>
      <c r="T6535" s="3">
        <f t="shared" si="718"/>
        <v>508496.33999999985</v>
      </c>
      <c r="U6535" s="4">
        <f t="shared" si="719"/>
        <v>0.24042671950538513</v>
      </c>
      <c r="V6535" s="2" t="s">
        <v>107</v>
      </c>
      <c r="W6535" s="2" t="s">
        <v>117</v>
      </c>
      <c r="X6535" s="2" t="s">
        <v>274</v>
      </c>
      <c r="Y6535" s="2">
        <v>1</v>
      </c>
      <c r="Z6535" s="2" t="s">
        <v>13155</v>
      </c>
      <c r="AA6535" s="2" t="s">
        <v>76</v>
      </c>
      <c r="AB6535" s="2" t="s">
        <v>306</v>
      </c>
      <c r="AC6535" s="2">
        <v>7.42</v>
      </c>
      <c r="AD6535" s="3">
        <v>4723573.66</v>
      </c>
      <c r="AE6535" s="5">
        <v>9.48</v>
      </c>
      <c r="AF6535" s="2">
        <v>36</v>
      </c>
      <c r="AG6535" s="3">
        <f t="shared" si="720"/>
        <v>151265.84033809241</v>
      </c>
      <c r="AH6535" s="2" t="s">
        <v>50</v>
      </c>
      <c r="AI6535" s="3">
        <v>0</v>
      </c>
    </row>
    <row r="6536" spans="1:35" x14ac:dyDescent="0.3">
      <c r="A6536" s="2" t="s">
        <v>13156</v>
      </c>
      <c r="B6536" s="2" t="s">
        <v>2703</v>
      </c>
      <c r="C6536" s="2" t="s">
        <v>80</v>
      </c>
      <c r="D6536" s="2" t="s">
        <v>81</v>
      </c>
      <c r="E6536" s="2">
        <v>2020</v>
      </c>
      <c r="F6536" s="2" t="s">
        <v>68</v>
      </c>
      <c r="G6536" s="2" t="s">
        <v>56</v>
      </c>
      <c r="H6536" s="2" t="s">
        <v>177</v>
      </c>
      <c r="I6536" s="2" t="s">
        <v>42</v>
      </c>
      <c r="J6536" s="2" t="s">
        <v>43</v>
      </c>
      <c r="K6536" s="3">
        <v>6845235.1799999997</v>
      </c>
      <c r="L6536" s="3">
        <v>2928686.32</v>
      </c>
      <c r="M6536" s="3">
        <f t="shared" si="714"/>
        <v>3916548.86</v>
      </c>
      <c r="N6536" s="3">
        <v>701580.61</v>
      </c>
      <c r="O6536" s="3">
        <f t="shared" si="715"/>
        <v>3214968.25</v>
      </c>
      <c r="P6536" s="3">
        <v>2551134.11</v>
      </c>
      <c r="Q6536" s="4">
        <f t="shared" si="716"/>
        <v>0.57215694669529238</v>
      </c>
      <c r="R6536" s="4">
        <f t="shared" si="717"/>
        <v>0.37268757652823259</v>
      </c>
      <c r="S6536" s="3">
        <v>6945081.1900000004</v>
      </c>
      <c r="T6536" s="3">
        <f t="shared" si="718"/>
        <v>-99846.010000000708</v>
      </c>
      <c r="U6536" s="4">
        <f t="shared" si="719"/>
        <v>-1.4376507238499352E-2</v>
      </c>
      <c r="V6536" s="2" t="s">
        <v>95</v>
      </c>
      <c r="W6536" s="2" t="s">
        <v>125</v>
      </c>
      <c r="X6536" s="2" t="s">
        <v>180</v>
      </c>
      <c r="Y6536" s="2">
        <v>149.5</v>
      </c>
      <c r="Z6536" s="2" t="s">
        <v>13157</v>
      </c>
      <c r="AA6536" s="2" t="s">
        <v>99</v>
      </c>
      <c r="AB6536" s="2" t="s">
        <v>110</v>
      </c>
      <c r="AC6536" s="2">
        <v>9.1300000000000008</v>
      </c>
      <c r="AD6536" s="3">
        <v>0</v>
      </c>
      <c r="AE6536" s="5">
        <v>0</v>
      </c>
      <c r="AF6536" s="2">
        <v>0</v>
      </c>
      <c r="AG6536" s="3">
        <f t="shared" si="720"/>
        <v>0</v>
      </c>
      <c r="AH6536" s="2" t="s">
        <v>50</v>
      </c>
      <c r="AI6536" s="3">
        <v>0</v>
      </c>
    </row>
    <row r="6537" spans="1:35" x14ac:dyDescent="0.3">
      <c r="A6537" s="2" t="s">
        <v>13158</v>
      </c>
      <c r="B6537" s="2" t="s">
        <v>438</v>
      </c>
      <c r="C6537" s="2" t="s">
        <v>67</v>
      </c>
      <c r="D6537" s="2" t="s">
        <v>54</v>
      </c>
      <c r="E6537" s="2">
        <v>2022</v>
      </c>
      <c r="F6537" s="2" t="s">
        <v>82</v>
      </c>
      <c r="G6537" s="2" t="s">
        <v>69</v>
      </c>
      <c r="H6537" s="2" t="s">
        <v>165</v>
      </c>
      <c r="I6537" s="2" t="s">
        <v>42</v>
      </c>
      <c r="J6537" s="2" t="s">
        <v>43</v>
      </c>
      <c r="K6537" s="3">
        <v>1961502.9</v>
      </c>
      <c r="L6537" s="3">
        <v>954118.96</v>
      </c>
      <c r="M6537" s="3">
        <f t="shared" si="714"/>
        <v>1007383.94</v>
      </c>
      <c r="N6537" s="3">
        <v>398844.22</v>
      </c>
      <c r="O6537" s="3">
        <f t="shared" si="715"/>
        <v>608539.72</v>
      </c>
      <c r="P6537" s="3">
        <v>433746.84</v>
      </c>
      <c r="Q6537" s="4">
        <f t="shared" si="716"/>
        <v>0.51357759399692959</v>
      </c>
      <c r="R6537" s="4">
        <f t="shared" si="717"/>
        <v>0.22112984895408519</v>
      </c>
      <c r="S6537" s="3">
        <v>1683739.51</v>
      </c>
      <c r="T6537" s="3">
        <f t="shared" si="718"/>
        <v>277763.3899999999</v>
      </c>
      <c r="U6537" s="4">
        <f t="shared" si="719"/>
        <v>0.1649681487844874</v>
      </c>
      <c r="V6537" s="2" t="s">
        <v>133</v>
      </c>
      <c r="W6537" s="2" t="s">
        <v>125</v>
      </c>
      <c r="X6537" s="2" t="s">
        <v>167</v>
      </c>
      <c r="Y6537" s="2">
        <v>17.2</v>
      </c>
      <c r="Z6537" s="2" t="s">
        <v>6139</v>
      </c>
      <c r="AA6537" s="2" t="s">
        <v>99</v>
      </c>
      <c r="AB6537" s="2" t="s">
        <v>88</v>
      </c>
      <c r="AC6537" s="2">
        <v>1.34</v>
      </c>
      <c r="AD6537" s="3">
        <v>0</v>
      </c>
      <c r="AE6537" s="5">
        <v>0</v>
      </c>
      <c r="AF6537" s="2">
        <v>0</v>
      </c>
      <c r="AG6537" s="3">
        <f t="shared" si="720"/>
        <v>0</v>
      </c>
      <c r="AH6537" s="2" t="s">
        <v>50</v>
      </c>
      <c r="AI6537" s="3">
        <v>0</v>
      </c>
    </row>
    <row r="6538" spans="1:35" x14ac:dyDescent="0.3">
      <c r="A6538" s="2" t="s">
        <v>13159</v>
      </c>
      <c r="B6538" s="2" t="s">
        <v>3405</v>
      </c>
      <c r="C6538" s="2" t="s">
        <v>245</v>
      </c>
      <c r="D6538" s="2" t="s">
        <v>38</v>
      </c>
      <c r="E6538" s="2">
        <v>2023</v>
      </c>
      <c r="F6538" s="2" t="s">
        <v>92</v>
      </c>
      <c r="G6538" s="2" t="s">
        <v>114</v>
      </c>
      <c r="H6538" s="2" t="s">
        <v>115</v>
      </c>
      <c r="I6538" s="2" t="s">
        <v>58</v>
      </c>
      <c r="J6538" s="2" t="s">
        <v>106</v>
      </c>
      <c r="K6538" s="3">
        <v>765415.08</v>
      </c>
      <c r="L6538" s="3">
        <v>401532.07</v>
      </c>
      <c r="M6538" s="3">
        <f t="shared" si="714"/>
        <v>363883.00999999995</v>
      </c>
      <c r="N6538" s="3">
        <v>61366.559999999998</v>
      </c>
      <c r="O6538" s="3">
        <f t="shared" si="715"/>
        <v>302516.44999999995</v>
      </c>
      <c r="P6538" s="3">
        <v>238359.86</v>
      </c>
      <c r="Q6538" s="4">
        <f t="shared" si="716"/>
        <v>0.47540611559416879</v>
      </c>
      <c r="R6538" s="4">
        <f t="shared" si="717"/>
        <v>0.31141254755524284</v>
      </c>
      <c r="S6538" s="3">
        <v>781484.81</v>
      </c>
      <c r="T6538" s="3">
        <f t="shared" si="718"/>
        <v>-16069.730000000098</v>
      </c>
      <c r="U6538" s="4">
        <f t="shared" si="719"/>
        <v>-2.0563074028272024E-2</v>
      </c>
      <c r="V6538" s="2" t="s">
        <v>85</v>
      </c>
      <c r="W6538" s="2" t="s">
        <v>117</v>
      </c>
      <c r="X6538" s="2" t="s">
        <v>118</v>
      </c>
      <c r="Y6538" s="2">
        <v>3.75</v>
      </c>
      <c r="Z6538" s="2" t="s">
        <v>10373</v>
      </c>
      <c r="AA6538" s="2" t="s">
        <v>224</v>
      </c>
      <c r="AB6538" s="2" t="s">
        <v>49</v>
      </c>
      <c r="AC6538" s="2">
        <v>3.08</v>
      </c>
      <c r="AD6538" s="3">
        <v>0</v>
      </c>
      <c r="AE6538" s="5">
        <v>0</v>
      </c>
      <c r="AF6538" s="2">
        <v>0</v>
      </c>
      <c r="AG6538" s="3">
        <f t="shared" si="720"/>
        <v>0</v>
      </c>
      <c r="AH6538" s="2" t="s">
        <v>50</v>
      </c>
      <c r="AI6538" s="3">
        <v>0</v>
      </c>
    </row>
    <row r="6539" spans="1:35" x14ac:dyDescent="0.3">
      <c r="A6539" s="2" t="s">
        <v>13160</v>
      </c>
      <c r="B6539" s="2" t="s">
        <v>1847</v>
      </c>
      <c r="C6539" s="2" t="s">
        <v>329</v>
      </c>
      <c r="D6539" s="2" t="s">
        <v>38</v>
      </c>
      <c r="E6539" s="2">
        <v>2021</v>
      </c>
      <c r="F6539" s="2" t="s">
        <v>105</v>
      </c>
      <c r="G6539" s="2" t="s">
        <v>40</v>
      </c>
      <c r="H6539" s="2" t="s">
        <v>139</v>
      </c>
      <c r="I6539" s="2" t="s">
        <v>58</v>
      </c>
      <c r="J6539" s="2" t="s">
        <v>106</v>
      </c>
      <c r="K6539" s="3">
        <v>7117300.4100000001</v>
      </c>
      <c r="L6539" s="3">
        <v>2299274.02</v>
      </c>
      <c r="M6539" s="3">
        <f t="shared" si="714"/>
        <v>4818026.3900000006</v>
      </c>
      <c r="N6539" s="3">
        <v>1303520.49</v>
      </c>
      <c r="O6539" s="3">
        <f t="shared" si="715"/>
        <v>3514505.9000000004</v>
      </c>
      <c r="P6539" s="3">
        <v>2809448.66</v>
      </c>
      <c r="Q6539" s="4">
        <f t="shared" si="716"/>
        <v>0.67694576770014414</v>
      </c>
      <c r="R6539" s="4">
        <f t="shared" si="717"/>
        <v>0.39473515211647503</v>
      </c>
      <c r="S6539" s="3">
        <v>6469094.4500000002</v>
      </c>
      <c r="T6539" s="3">
        <f t="shared" si="718"/>
        <v>648205.96</v>
      </c>
      <c r="U6539" s="4">
        <f t="shared" si="719"/>
        <v>0.10020041676775951</v>
      </c>
      <c r="V6539" s="2" t="s">
        <v>73</v>
      </c>
      <c r="W6539" s="2" t="s">
        <v>45</v>
      </c>
      <c r="X6539" s="2" t="s">
        <v>86</v>
      </c>
      <c r="Y6539" s="2">
        <v>0.92</v>
      </c>
      <c r="Z6539" s="2" t="s">
        <v>3304</v>
      </c>
      <c r="AA6539" s="2" t="s">
        <v>224</v>
      </c>
      <c r="AB6539" s="2" t="s">
        <v>110</v>
      </c>
      <c r="AC6539" s="2">
        <v>9.83</v>
      </c>
      <c r="AD6539" s="3">
        <v>0</v>
      </c>
      <c r="AE6539" s="5">
        <v>0</v>
      </c>
      <c r="AF6539" s="2">
        <v>0</v>
      </c>
      <c r="AG6539" s="3">
        <f t="shared" si="720"/>
        <v>0</v>
      </c>
      <c r="AH6539" s="2" t="s">
        <v>50</v>
      </c>
      <c r="AI6539" s="3">
        <v>0</v>
      </c>
    </row>
    <row r="6540" spans="1:35" x14ac:dyDescent="0.3">
      <c r="A6540" s="2" t="s">
        <v>13161</v>
      </c>
      <c r="B6540" s="2" t="s">
        <v>962</v>
      </c>
      <c r="C6540" s="2" t="s">
        <v>322</v>
      </c>
      <c r="D6540" s="2" t="s">
        <v>38</v>
      </c>
      <c r="E6540" s="2">
        <v>2021</v>
      </c>
      <c r="F6540" s="2" t="s">
        <v>68</v>
      </c>
      <c r="G6540" s="2" t="s">
        <v>40</v>
      </c>
      <c r="H6540" s="2" t="s">
        <v>279</v>
      </c>
      <c r="I6540" s="2" t="s">
        <v>55</v>
      </c>
      <c r="J6540" s="2" t="s">
        <v>154</v>
      </c>
      <c r="K6540" s="3">
        <v>6427858.5300000003</v>
      </c>
      <c r="L6540" s="3">
        <v>3697523.84</v>
      </c>
      <c r="M6540" s="3">
        <f t="shared" si="714"/>
        <v>2730334.6900000004</v>
      </c>
      <c r="N6540" s="3">
        <v>737956.37</v>
      </c>
      <c r="O6540" s="3">
        <f t="shared" si="715"/>
        <v>1992378.3200000003</v>
      </c>
      <c r="P6540" s="3">
        <v>1486586.21</v>
      </c>
      <c r="Q6540" s="4">
        <f t="shared" si="716"/>
        <v>0.42476583410431723</v>
      </c>
      <c r="R6540" s="4">
        <f t="shared" si="717"/>
        <v>0.23127239080664705</v>
      </c>
      <c r="S6540" s="3">
        <v>6279678.1600000001</v>
      </c>
      <c r="T6540" s="3">
        <f t="shared" si="718"/>
        <v>148180.37000000011</v>
      </c>
      <c r="U6540" s="4">
        <f t="shared" si="719"/>
        <v>2.3596809617389709E-2</v>
      </c>
      <c r="V6540" s="2" t="s">
        <v>85</v>
      </c>
      <c r="W6540" s="2" t="s">
        <v>125</v>
      </c>
      <c r="X6540" s="2" t="s">
        <v>280</v>
      </c>
      <c r="Y6540" s="2">
        <v>0.79</v>
      </c>
      <c r="Z6540" s="2" t="s">
        <v>11893</v>
      </c>
      <c r="AA6540" s="2" t="s">
        <v>148</v>
      </c>
      <c r="AB6540" s="2" t="s">
        <v>306</v>
      </c>
      <c r="AC6540" s="2">
        <v>2.4500000000000002</v>
      </c>
      <c r="AD6540" s="3">
        <v>0</v>
      </c>
      <c r="AE6540" s="5">
        <v>0</v>
      </c>
      <c r="AF6540" s="2">
        <v>0</v>
      </c>
      <c r="AG6540" s="3">
        <f t="shared" si="720"/>
        <v>0</v>
      </c>
      <c r="AH6540" s="2" t="s">
        <v>50</v>
      </c>
      <c r="AI6540" s="3">
        <v>0</v>
      </c>
    </row>
    <row r="6541" spans="1:35" x14ac:dyDescent="0.3">
      <c r="A6541" s="2" t="s">
        <v>13162</v>
      </c>
      <c r="B6541" s="2" t="s">
        <v>12019</v>
      </c>
      <c r="C6541" s="2" t="s">
        <v>435</v>
      </c>
      <c r="D6541" s="2" t="s">
        <v>81</v>
      </c>
      <c r="E6541" s="2">
        <v>2021</v>
      </c>
      <c r="F6541" s="2" t="s">
        <v>92</v>
      </c>
      <c r="G6541" s="2" t="s">
        <v>40</v>
      </c>
      <c r="H6541" s="2" t="s">
        <v>139</v>
      </c>
      <c r="I6541" s="2" t="s">
        <v>71</v>
      </c>
      <c r="J6541" s="2" t="s">
        <v>172</v>
      </c>
      <c r="K6541" s="3">
        <v>3858007.71</v>
      </c>
      <c r="L6541" s="3">
        <v>2192251.9300000002</v>
      </c>
      <c r="M6541" s="3">
        <f t="shared" si="714"/>
        <v>1665755.7799999998</v>
      </c>
      <c r="N6541" s="3">
        <v>787318.17</v>
      </c>
      <c r="O6541" s="3">
        <f t="shared" si="715"/>
        <v>878437.60999999975</v>
      </c>
      <c r="P6541" s="3">
        <v>680507.32</v>
      </c>
      <c r="Q6541" s="4">
        <f t="shared" si="716"/>
        <v>0.43176579862252268</v>
      </c>
      <c r="R6541" s="4">
        <f t="shared" si="717"/>
        <v>0.17638827372898122</v>
      </c>
      <c r="S6541" s="3">
        <v>3926929.76</v>
      </c>
      <c r="T6541" s="3">
        <f t="shared" si="718"/>
        <v>-68922.049999999814</v>
      </c>
      <c r="U6541" s="4">
        <f t="shared" si="719"/>
        <v>-1.7551128798392313E-2</v>
      </c>
      <c r="V6541" s="2" t="s">
        <v>85</v>
      </c>
      <c r="W6541" s="2" t="s">
        <v>60</v>
      </c>
      <c r="X6541" s="2" t="s">
        <v>86</v>
      </c>
      <c r="Y6541" s="2">
        <v>0.92</v>
      </c>
      <c r="Z6541" s="2" t="s">
        <v>13163</v>
      </c>
      <c r="AA6541" s="2" t="s">
        <v>48</v>
      </c>
      <c r="AB6541" s="2" t="s">
        <v>100</v>
      </c>
      <c r="AC6541" s="2">
        <v>4.1500000000000004</v>
      </c>
      <c r="AD6541" s="3">
        <v>0</v>
      </c>
      <c r="AE6541" s="5">
        <v>0</v>
      </c>
      <c r="AF6541" s="2">
        <v>0</v>
      </c>
      <c r="AG6541" s="3">
        <f t="shared" si="720"/>
        <v>0</v>
      </c>
      <c r="AH6541" s="2" t="s">
        <v>50</v>
      </c>
      <c r="AI6541" s="3">
        <v>0</v>
      </c>
    </row>
    <row r="6542" spans="1:35" x14ac:dyDescent="0.3">
      <c r="A6542" s="2" t="s">
        <v>13164</v>
      </c>
      <c r="B6542" s="2" t="s">
        <v>13165</v>
      </c>
      <c r="C6542" s="2" t="s">
        <v>363</v>
      </c>
      <c r="D6542" s="2" t="s">
        <v>81</v>
      </c>
      <c r="E6542" s="2">
        <v>2022</v>
      </c>
      <c r="F6542" s="2" t="s">
        <v>39</v>
      </c>
      <c r="G6542" s="2" t="s">
        <v>56</v>
      </c>
      <c r="H6542" s="2" t="s">
        <v>153</v>
      </c>
      <c r="I6542" s="2" t="s">
        <v>55</v>
      </c>
      <c r="J6542" s="2" t="s">
        <v>84</v>
      </c>
      <c r="K6542" s="3">
        <v>7627115.0300000003</v>
      </c>
      <c r="L6542" s="3">
        <v>2941629.74</v>
      </c>
      <c r="M6542" s="3">
        <f t="shared" si="714"/>
        <v>4685485.29</v>
      </c>
      <c r="N6542" s="3">
        <v>1328355.3500000001</v>
      </c>
      <c r="O6542" s="3">
        <f t="shared" si="715"/>
        <v>3357129.94</v>
      </c>
      <c r="P6542" s="3">
        <v>2618123.64</v>
      </c>
      <c r="Q6542" s="4">
        <f t="shared" si="716"/>
        <v>0.61431947355853633</v>
      </c>
      <c r="R6542" s="4">
        <f t="shared" si="717"/>
        <v>0.34326526212100411</v>
      </c>
      <c r="S6542" s="3">
        <v>8201848.75</v>
      </c>
      <c r="T6542" s="3">
        <f t="shared" si="718"/>
        <v>-574733.71999999974</v>
      </c>
      <c r="U6542" s="4">
        <f t="shared" si="719"/>
        <v>-7.0073679425019852E-2</v>
      </c>
      <c r="V6542" s="2" t="s">
        <v>95</v>
      </c>
      <c r="W6542" s="2" t="s">
        <v>117</v>
      </c>
      <c r="X6542" s="2" t="s">
        <v>155</v>
      </c>
      <c r="Y6542" s="2">
        <v>7.24</v>
      </c>
      <c r="Z6542" s="2" t="s">
        <v>6668</v>
      </c>
      <c r="AA6542" s="2" t="s">
        <v>76</v>
      </c>
      <c r="AB6542" s="2" t="s">
        <v>209</v>
      </c>
      <c r="AC6542" s="2">
        <v>3.52</v>
      </c>
      <c r="AD6542" s="3">
        <v>0</v>
      </c>
      <c r="AE6542" s="5">
        <v>0</v>
      </c>
      <c r="AF6542" s="2">
        <v>0</v>
      </c>
      <c r="AG6542" s="3">
        <f t="shared" si="720"/>
        <v>0</v>
      </c>
      <c r="AH6542" s="2" t="s">
        <v>50</v>
      </c>
      <c r="AI6542" s="3">
        <v>0</v>
      </c>
    </row>
    <row r="6543" spans="1:35" x14ac:dyDescent="0.3">
      <c r="A6543" s="2" t="s">
        <v>13166</v>
      </c>
      <c r="B6543" s="2" t="s">
        <v>965</v>
      </c>
      <c r="C6543" s="2" t="s">
        <v>103</v>
      </c>
      <c r="D6543" s="2" t="s">
        <v>104</v>
      </c>
      <c r="E6543" s="2">
        <v>2020</v>
      </c>
      <c r="F6543" s="2" t="s">
        <v>39</v>
      </c>
      <c r="G6543" s="2" t="s">
        <v>40</v>
      </c>
      <c r="H6543" s="2" t="s">
        <v>83</v>
      </c>
      <c r="I6543" s="2" t="s">
        <v>71</v>
      </c>
      <c r="J6543" s="2" t="s">
        <v>293</v>
      </c>
      <c r="K6543" s="3">
        <v>7773155.6900000004</v>
      </c>
      <c r="L6543" s="3">
        <v>2747550</v>
      </c>
      <c r="M6543" s="3">
        <f t="shared" si="714"/>
        <v>5025605.6900000004</v>
      </c>
      <c r="N6543" s="3">
        <v>783356.87</v>
      </c>
      <c r="O6543" s="3">
        <f t="shared" si="715"/>
        <v>4242248.82</v>
      </c>
      <c r="P6543" s="3">
        <v>3382338.01</v>
      </c>
      <c r="Q6543" s="4">
        <f t="shared" si="716"/>
        <v>0.64653351745743826</v>
      </c>
      <c r="R6543" s="4">
        <f t="shared" si="717"/>
        <v>0.43513061424349259</v>
      </c>
      <c r="S6543" s="3">
        <v>7731694.5800000001</v>
      </c>
      <c r="T6543" s="3">
        <f t="shared" si="718"/>
        <v>41461.110000000335</v>
      </c>
      <c r="U6543" s="4">
        <f t="shared" si="719"/>
        <v>5.3624867835894699E-3</v>
      </c>
      <c r="V6543" s="2" t="s">
        <v>73</v>
      </c>
      <c r="W6543" s="2" t="s">
        <v>96</v>
      </c>
      <c r="X6543" s="2" t="s">
        <v>86</v>
      </c>
      <c r="Y6543" s="2">
        <v>0.92</v>
      </c>
      <c r="Z6543" s="2" t="s">
        <v>13167</v>
      </c>
      <c r="AA6543" s="2" t="s">
        <v>99</v>
      </c>
      <c r="AB6543" s="2" t="s">
        <v>242</v>
      </c>
      <c r="AC6543" s="2">
        <v>2.87</v>
      </c>
      <c r="AD6543" s="3">
        <v>0</v>
      </c>
      <c r="AE6543" s="5">
        <v>0</v>
      </c>
      <c r="AF6543" s="2">
        <v>0</v>
      </c>
      <c r="AG6543" s="3">
        <f t="shared" si="720"/>
        <v>0</v>
      </c>
      <c r="AH6543" s="2" t="s">
        <v>50</v>
      </c>
      <c r="AI6543" s="3">
        <v>0</v>
      </c>
    </row>
    <row r="6544" spans="1:35" x14ac:dyDescent="0.3">
      <c r="A6544" s="2" t="s">
        <v>13168</v>
      </c>
      <c r="B6544" s="2" t="s">
        <v>4936</v>
      </c>
      <c r="C6544" s="2" t="s">
        <v>617</v>
      </c>
      <c r="D6544" s="2" t="s">
        <v>38</v>
      </c>
      <c r="E6544" s="2">
        <v>2020</v>
      </c>
      <c r="F6544" s="2" t="s">
        <v>68</v>
      </c>
      <c r="G6544" s="2" t="s">
        <v>93</v>
      </c>
      <c r="H6544" s="2" t="s">
        <v>94</v>
      </c>
      <c r="I6544" s="2" t="s">
        <v>71</v>
      </c>
      <c r="J6544" s="2" t="s">
        <v>293</v>
      </c>
      <c r="K6544" s="3">
        <v>5054573.6399999997</v>
      </c>
      <c r="L6544" s="3">
        <v>2671846.27</v>
      </c>
      <c r="M6544" s="3">
        <f t="shared" si="714"/>
        <v>2382727.3699999996</v>
      </c>
      <c r="N6544" s="3">
        <v>740748.31</v>
      </c>
      <c r="O6544" s="3">
        <f t="shared" si="715"/>
        <v>1641979.0599999996</v>
      </c>
      <c r="P6544" s="3">
        <v>1280924.27</v>
      </c>
      <c r="Q6544" s="4">
        <f t="shared" si="716"/>
        <v>0.47140026829246073</v>
      </c>
      <c r="R6544" s="4">
        <f t="shared" si="717"/>
        <v>0.25341885611542897</v>
      </c>
      <c r="S6544" s="3">
        <v>5069817.46</v>
      </c>
      <c r="T6544" s="3">
        <f t="shared" si="718"/>
        <v>-15243.820000000298</v>
      </c>
      <c r="U6544" s="4">
        <f t="shared" si="719"/>
        <v>-3.0067788673401857E-3</v>
      </c>
      <c r="V6544" s="2" t="s">
        <v>124</v>
      </c>
      <c r="W6544" s="2" t="s">
        <v>96</v>
      </c>
      <c r="X6544" s="2" t="s">
        <v>97</v>
      </c>
      <c r="Y6544" s="2">
        <v>1550</v>
      </c>
      <c r="Z6544" s="2" t="s">
        <v>13169</v>
      </c>
      <c r="AA6544" s="2" t="s">
        <v>99</v>
      </c>
      <c r="AB6544" s="2" t="s">
        <v>88</v>
      </c>
      <c r="AC6544" s="2">
        <v>4.6500000000000004</v>
      </c>
      <c r="AD6544" s="3">
        <v>0</v>
      </c>
      <c r="AE6544" s="5">
        <v>0</v>
      </c>
      <c r="AF6544" s="2">
        <v>0</v>
      </c>
      <c r="AG6544" s="3">
        <f t="shared" si="720"/>
        <v>0</v>
      </c>
      <c r="AH6544" s="2" t="s">
        <v>50</v>
      </c>
      <c r="AI6544" s="3">
        <v>0</v>
      </c>
    </row>
    <row r="6545" spans="1:35" x14ac:dyDescent="0.3">
      <c r="A6545" s="2" t="s">
        <v>13170</v>
      </c>
      <c r="B6545" s="2" t="s">
        <v>9426</v>
      </c>
      <c r="C6545" s="2" t="s">
        <v>474</v>
      </c>
      <c r="D6545" s="2" t="s">
        <v>81</v>
      </c>
      <c r="E6545" s="2">
        <v>2024</v>
      </c>
      <c r="F6545" s="2" t="s">
        <v>92</v>
      </c>
      <c r="G6545" s="2" t="s">
        <v>93</v>
      </c>
      <c r="H6545" s="2" t="s">
        <v>159</v>
      </c>
      <c r="I6545" s="2" t="s">
        <v>39</v>
      </c>
      <c r="J6545" s="2" t="s">
        <v>116</v>
      </c>
      <c r="K6545" s="3">
        <v>865301.22</v>
      </c>
      <c r="L6545" s="3">
        <v>396998.29</v>
      </c>
      <c r="M6545" s="3">
        <f t="shared" si="714"/>
        <v>468302.93</v>
      </c>
      <c r="N6545" s="3">
        <v>136101.95000000001</v>
      </c>
      <c r="O6545" s="3">
        <f t="shared" si="715"/>
        <v>332200.98</v>
      </c>
      <c r="P6545" s="3">
        <v>242466.95</v>
      </c>
      <c r="Q6545" s="4">
        <f t="shared" si="716"/>
        <v>0.54120220701873045</v>
      </c>
      <c r="R6545" s="4">
        <f t="shared" si="717"/>
        <v>0.28021103448808266</v>
      </c>
      <c r="S6545" s="3">
        <v>710797.2</v>
      </c>
      <c r="T6545" s="3">
        <f t="shared" si="718"/>
        <v>154504.02000000002</v>
      </c>
      <c r="U6545" s="4">
        <f t="shared" si="719"/>
        <v>0.21736723217255222</v>
      </c>
      <c r="V6545" s="2" t="s">
        <v>85</v>
      </c>
      <c r="W6545" s="2" t="s">
        <v>207</v>
      </c>
      <c r="X6545" s="2" t="s">
        <v>160</v>
      </c>
      <c r="Y6545" s="2">
        <v>129.5</v>
      </c>
      <c r="Z6545" s="2" t="s">
        <v>13171</v>
      </c>
      <c r="AA6545" s="2" t="s">
        <v>63</v>
      </c>
      <c r="AB6545" s="2" t="s">
        <v>49</v>
      </c>
      <c r="AC6545" s="2">
        <v>1.9</v>
      </c>
      <c r="AD6545" s="3">
        <v>0</v>
      </c>
      <c r="AE6545" s="5">
        <v>0</v>
      </c>
      <c r="AF6545" s="2">
        <v>0</v>
      </c>
      <c r="AG6545" s="3">
        <f t="shared" si="720"/>
        <v>0</v>
      </c>
      <c r="AH6545" s="2" t="s">
        <v>50</v>
      </c>
      <c r="AI6545" s="3">
        <v>0</v>
      </c>
    </row>
    <row r="6546" spans="1:35" x14ac:dyDescent="0.3">
      <c r="A6546" s="2" t="s">
        <v>13172</v>
      </c>
      <c r="B6546" s="2" t="s">
        <v>5348</v>
      </c>
      <c r="C6546" s="2" t="s">
        <v>287</v>
      </c>
      <c r="D6546" s="2" t="s">
        <v>104</v>
      </c>
      <c r="E6546" s="2">
        <v>2021</v>
      </c>
      <c r="F6546" s="2" t="s">
        <v>58</v>
      </c>
      <c r="G6546" s="2" t="s">
        <v>69</v>
      </c>
      <c r="H6546" s="2" t="s">
        <v>272</v>
      </c>
      <c r="I6546" s="2" t="s">
        <v>131</v>
      </c>
      <c r="J6546" s="2" t="s">
        <v>132</v>
      </c>
      <c r="K6546" s="3">
        <v>2558845.7999999998</v>
      </c>
      <c r="L6546" s="3">
        <v>896974.45</v>
      </c>
      <c r="M6546" s="3">
        <f t="shared" si="714"/>
        <v>1661871.3499999999</v>
      </c>
      <c r="N6546" s="3">
        <v>374758.76</v>
      </c>
      <c r="O6546" s="3">
        <f t="shared" si="715"/>
        <v>1287112.5899999999</v>
      </c>
      <c r="P6546" s="3">
        <v>910403.52</v>
      </c>
      <c r="Q6546" s="4">
        <f t="shared" si="716"/>
        <v>0.64946131181488154</v>
      </c>
      <c r="R6546" s="4">
        <f t="shared" si="717"/>
        <v>0.35578678480743159</v>
      </c>
      <c r="S6546" s="3">
        <v>2692478.5</v>
      </c>
      <c r="T6546" s="3">
        <f t="shared" si="718"/>
        <v>-133632.70000000019</v>
      </c>
      <c r="U6546" s="4">
        <f t="shared" si="719"/>
        <v>-4.9631854070515395E-2</v>
      </c>
      <c r="V6546" s="2" t="s">
        <v>124</v>
      </c>
      <c r="W6546" s="2" t="s">
        <v>134</v>
      </c>
      <c r="X6546" s="2" t="s">
        <v>274</v>
      </c>
      <c r="Y6546" s="2">
        <v>1</v>
      </c>
      <c r="Z6546" s="2" t="s">
        <v>13173</v>
      </c>
      <c r="AA6546" s="2" t="s">
        <v>148</v>
      </c>
      <c r="AB6546" s="2" t="s">
        <v>142</v>
      </c>
      <c r="AC6546" s="2">
        <v>6.26</v>
      </c>
      <c r="AD6546" s="3">
        <v>0</v>
      </c>
      <c r="AE6546" s="5">
        <v>0</v>
      </c>
      <c r="AF6546" s="2">
        <v>0</v>
      </c>
      <c r="AG6546" s="3">
        <f t="shared" si="720"/>
        <v>0</v>
      </c>
      <c r="AH6546" s="2" t="s">
        <v>50</v>
      </c>
      <c r="AI6546" s="3">
        <v>0</v>
      </c>
    </row>
    <row r="6547" spans="1:35" x14ac:dyDescent="0.3">
      <c r="A6547" s="2" t="s">
        <v>13174</v>
      </c>
      <c r="B6547" s="2" t="s">
        <v>5579</v>
      </c>
      <c r="C6547" s="2" t="s">
        <v>91</v>
      </c>
      <c r="D6547" s="2" t="s">
        <v>38</v>
      </c>
      <c r="E6547" s="2">
        <v>2022</v>
      </c>
      <c r="F6547" s="2" t="s">
        <v>55</v>
      </c>
      <c r="G6547" s="2" t="s">
        <v>93</v>
      </c>
      <c r="H6547" s="2" t="s">
        <v>159</v>
      </c>
      <c r="I6547" s="2" t="s">
        <v>55</v>
      </c>
      <c r="J6547" s="2" t="s">
        <v>154</v>
      </c>
      <c r="K6547" s="3">
        <v>5551882.6900000004</v>
      </c>
      <c r="L6547" s="3">
        <v>1667068.84</v>
      </c>
      <c r="M6547" s="3">
        <f t="shared" si="714"/>
        <v>3884813.8500000006</v>
      </c>
      <c r="N6547" s="3">
        <v>763145.11</v>
      </c>
      <c r="O6547" s="3">
        <f t="shared" si="715"/>
        <v>3121668.7400000007</v>
      </c>
      <c r="P6547" s="3">
        <v>2455387.2200000002</v>
      </c>
      <c r="Q6547" s="4">
        <f t="shared" si="716"/>
        <v>0.69972909496039803</v>
      </c>
      <c r="R6547" s="4">
        <f t="shared" si="717"/>
        <v>0.44226208605283052</v>
      </c>
      <c r="S6547" s="3">
        <v>6283948.9400000004</v>
      </c>
      <c r="T6547" s="3">
        <f t="shared" si="718"/>
        <v>-732066.25</v>
      </c>
      <c r="U6547" s="4">
        <f t="shared" si="719"/>
        <v>-0.11649780368839215</v>
      </c>
      <c r="V6547" s="2" t="s">
        <v>44</v>
      </c>
      <c r="W6547" s="2" t="s">
        <v>96</v>
      </c>
      <c r="X6547" s="2" t="s">
        <v>160</v>
      </c>
      <c r="Y6547" s="2">
        <v>129.5</v>
      </c>
      <c r="Z6547" s="2" t="s">
        <v>13175</v>
      </c>
      <c r="AA6547" s="2" t="s">
        <v>76</v>
      </c>
      <c r="AB6547" s="2" t="s">
        <v>64</v>
      </c>
      <c r="AC6547" s="2">
        <v>5.08</v>
      </c>
      <c r="AD6547" s="3">
        <v>0</v>
      </c>
      <c r="AE6547" s="5">
        <v>0</v>
      </c>
      <c r="AF6547" s="2">
        <v>0</v>
      </c>
      <c r="AG6547" s="3">
        <f t="shared" si="720"/>
        <v>0</v>
      </c>
      <c r="AH6547" s="2" t="s">
        <v>50</v>
      </c>
      <c r="AI6547" s="3">
        <v>0</v>
      </c>
    </row>
    <row r="6548" spans="1:35" x14ac:dyDescent="0.3">
      <c r="A6548" s="2" t="s">
        <v>13176</v>
      </c>
      <c r="B6548" s="2" t="s">
        <v>1932</v>
      </c>
      <c r="C6548" s="2" t="s">
        <v>520</v>
      </c>
      <c r="D6548" s="2" t="s">
        <v>81</v>
      </c>
      <c r="E6548" s="2">
        <v>2021</v>
      </c>
      <c r="F6548" s="2" t="s">
        <v>105</v>
      </c>
      <c r="G6548" s="2" t="s">
        <v>93</v>
      </c>
      <c r="H6548" s="2" t="s">
        <v>221</v>
      </c>
      <c r="I6548" s="2" t="s">
        <v>71</v>
      </c>
      <c r="J6548" s="2" t="s">
        <v>293</v>
      </c>
      <c r="K6548" s="3">
        <v>8260645.1900000004</v>
      </c>
      <c r="L6548" s="3">
        <v>4556629.53</v>
      </c>
      <c r="M6548" s="3">
        <f t="shared" si="714"/>
        <v>3704015.66</v>
      </c>
      <c r="N6548" s="3">
        <v>800958.94</v>
      </c>
      <c r="O6548" s="3">
        <f t="shared" si="715"/>
        <v>2903056.72</v>
      </c>
      <c r="P6548" s="3">
        <v>2082354.42</v>
      </c>
      <c r="Q6548" s="4">
        <f t="shared" si="716"/>
        <v>0.44839302194989927</v>
      </c>
      <c r="R6548" s="4">
        <f t="shared" si="717"/>
        <v>0.25208132925510623</v>
      </c>
      <c r="S6548" s="3">
        <v>7718583.4199999999</v>
      </c>
      <c r="T6548" s="3">
        <f t="shared" si="718"/>
        <v>542061.77000000048</v>
      </c>
      <c r="U6548" s="4">
        <f t="shared" si="719"/>
        <v>7.0228141681469375E-2</v>
      </c>
      <c r="V6548" s="2" t="s">
        <v>133</v>
      </c>
      <c r="W6548" s="2" t="s">
        <v>134</v>
      </c>
      <c r="X6548" s="2" t="s">
        <v>222</v>
      </c>
      <c r="Y6548" s="2">
        <v>18.899999999999999</v>
      </c>
      <c r="Z6548" s="2" t="s">
        <v>13177</v>
      </c>
      <c r="AA6548" s="2" t="s">
        <v>224</v>
      </c>
      <c r="AB6548" s="2" t="s">
        <v>77</v>
      </c>
      <c r="AC6548" s="2">
        <v>6.33</v>
      </c>
      <c r="AD6548" s="3">
        <v>0</v>
      </c>
      <c r="AE6548" s="5">
        <v>0</v>
      </c>
      <c r="AF6548" s="2">
        <v>0</v>
      </c>
      <c r="AG6548" s="3">
        <f t="shared" si="720"/>
        <v>0</v>
      </c>
      <c r="AH6548" s="2" t="s">
        <v>50</v>
      </c>
      <c r="AI6548" s="3">
        <v>0</v>
      </c>
    </row>
    <row r="6549" spans="1:35" x14ac:dyDescent="0.3">
      <c r="A6549" s="2" t="s">
        <v>13178</v>
      </c>
      <c r="B6549" s="2" t="s">
        <v>414</v>
      </c>
      <c r="C6549" s="2" t="s">
        <v>403</v>
      </c>
      <c r="D6549" s="2" t="s">
        <v>54</v>
      </c>
      <c r="E6549" s="2">
        <v>2021</v>
      </c>
      <c r="F6549" s="2" t="s">
        <v>68</v>
      </c>
      <c r="G6549" s="2" t="s">
        <v>93</v>
      </c>
      <c r="H6549" s="2" t="s">
        <v>221</v>
      </c>
      <c r="I6549" s="2" t="s">
        <v>39</v>
      </c>
      <c r="J6549" s="2" t="s">
        <v>566</v>
      </c>
      <c r="K6549" s="3">
        <v>3059628.95</v>
      </c>
      <c r="L6549" s="3">
        <v>1656936.2</v>
      </c>
      <c r="M6549" s="3">
        <f t="shared" si="714"/>
        <v>1402692.7500000002</v>
      </c>
      <c r="N6549" s="3">
        <v>601972.74</v>
      </c>
      <c r="O6549" s="3">
        <f t="shared" si="715"/>
        <v>800720.01000000024</v>
      </c>
      <c r="P6549" s="3">
        <v>608157.92000000004</v>
      </c>
      <c r="Q6549" s="4">
        <f t="shared" si="716"/>
        <v>0.45845191456957557</v>
      </c>
      <c r="R6549" s="4">
        <f t="shared" si="717"/>
        <v>0.19876852060770311</v>
      </c>
      <c r="S6549" s="3">
        <v>3005881.82</v>
      </c>
      <c r="T6549" s="3">
        <f t="shared" si="718"/>
        <v>53747.130000000354</v>
      </c>
      <c r="U6549" s="4">
        <f t="shared" si="719"/>
        <v>1.7880653072382052E-2</v>
      </c>
      <c r="V6549" s="2" t="s">
        <v>107</v>
      </c>
      <c r="W6549" s="2" t="s">
        <v>125</v>
      </c>
      <c r="X6549" s="2" t="s">
        <v>222</v>
      </c>
      <c r="Y6549" s="2">
        <v>18.899999999999999</v>
      </c>
      <c r="Z6549" s="2" t="s">
        <v>6509</v>
      </c>
      <c r="AA6549" s="2" t="s">
        <v>148</v>
      </c>
      <c r="AB6549" s="2" t="s">
        <v>209</v>
      </c>
      <c r="AC6549" s="2">
        <v>6.95</v>
      </c>
      <c r="AD6549" s="3">
        <v>0</v>
      </c>
      <c r="AE6549" s="5">
        <v>0</v>
      </c>
      <c r="AF6549" s="2">
        <v>0</v>
      </c>
      <c r="AG6549" s="3">
        <f t="shared" si="720"/>
        <v>0</v>
      </c>
      <c r="AH6549" s="2" t="s">
        <v>50</v>
      </c>
      <c r="AI6549" s="3">
        <v>0</v>
      </c>
    </row>
    <row r="6550" spans="1:35" x14ac:dyDescent="0.3">
      <c r="A6550" s="2" t="s">
        <v>13179</v>
      </c>
      <c r="B6550" s="2" t="s">
        <v>2982</v>
      </c>
      <c r="C6550" s="2" t="s">
        <v>333</v>
      </c>
      <c r="D6550" s="2" t="s">
        <v>54</v>
      </c>
      <c r="E6550" s="2">
        <v>2024</v>
      </c>
      <c r="F6550" s="2" t="s">
        <v>82</v>
      </c>
      <c r="G6550" s="2" t="s">
        <v>56</v>
      </c>
      <c r="H6550" s="2" t="s">
        <v>57</v>
      </c>
      <c r="I6550" s="2" t="s">
        <v>58</v>
      </c>
      <c r="J6550" s="2" t="s">
        <v>191</v>
      </c>
      <c r="K6550" s="3">
        <v>4359389.3499999996</v>
      </c>
      <c r="L6550" s="3">
        <v>1988459.66</v>
      </c>
      <c r="M6550" s="3">
        <f t="shared" si="714"/>
        <v>2370929.6899999995</v>
      </c>
      <c r="N6550" s="3">
        <v>742419.73</v>
      </c>
      <c r="O6550" s="3">
        <f t="shared" si="715"/>
        <v>1628509.9599999995</v>
      </c>
      <c r="P6550" s="3">
        <v>1297054.5</v>
      </c>
      <c r="Q6550" s="4">
        <f t="shared" si="716"/>
        <v>0.54386738592183781</v>
      </c>
      <c r="R6550" s="4">
        <f t="shared" si="717"/>
        <v>0.29753123565345224</v>
      </c>
      <c r="S6550" s="3">
        <v>4480631.88</v>
      </c>
      <c r="T6550" s="3">
        <f t="shared" si="718"/>
        <v>-121242.53000000026</v>
      </c>
      <c r="U6550" s="4">
        <f t="shared" si="719"/>
        <v>-2.7059248170148775E-2</v>
      </c>
      <c r="V6550" s="2" t="s">
        <v>73</v>
      </c>
      <c r="W6550" s="2" t="s">
        <v>60</v>
      </c>
      <c r="X6550" s="2" t="s">
        <v>61</v>
      </c>
      <c r="Y6550" s="2">
        <v>1.53</v>
      </c>
      <c r="Z6550" s="2" t="s">
        <v>13180</v>
      </c>
      <c r="AA6550" s="2" t="s">
        <v>109</v>
      </c>
      <c r="AB6550" s="2" t="s">
        <v>64</v>
      </c>
      <c r="AC6550" s="2">
        <v>5.53</v>
      </c>
      <c r="AD6550" s="3">
        <v>0</v>
      </c>
      <c r="AE6550" s="5">
        <v>0</v>
      </c>
      <c r="AF6550" s="2">
        <v>0</v>
      </c>
      <c r="AG6550" s="3">
        <f t="shared" si="720"/>
        <v>0</v>
      </c>
      <c r="AH6550" s="2" t="s">
        <v>50</v>
      </c>
      <c r="AI6550" s="3">
        <v>0</v>
      </c>
    </row>
    <row r="6551" spans="1:35" x14ac:dyDescent="0.3">
      <c r="A6551" s="2" t="s">
        <v>13181</v>
      </c>
      <c r="B6551" s="2" t="s">
        <v>9119</v>
      </c>
      <c r="C6551" s="2" t="s">
        <v>617</v>
      </c>
      <c r="D6551" s="2" t="s">
        <v>38</v>
      </c>
      <c r="E6551" s="2">
        <v>2020</v>
      </c>
      <c r="F6551" s="2" t="s">
        <v>82</v>
      </c>
      <c r="G6551" s="2" t="s">
        <v>56</v>
      </c>
      <c r="H6551" s="2" t="s">
        <v>177</v>
      </c>
      <c r="I6551" s="2" t="s">
        <v>71</v>
      </c>
      <c r="J6551" s="2" t="s">
        <v>293</v>
      </c>
      <c r="K6551" s="3">
        <v>7250168.0099999998</v>
      </c>
      <c r="L6551" s="3">
        <v>4002610.09</v>
      </c>
      <c r="M6551" s="3">
        <f t="shared" si="714"/>
        <v>3247557.92</v>
      </c>
      <c r="N6551" s="3">
        <v>1457315.25</v>
      </c>
      <c r="O6551" s="3">
        <f t="shared" si="715"/>
        <v>1790242.67</v>
      </c>
      <c r="P6551" s="3">
        <v>1292334.5900000001</v>
      </c>
      <c r="Q6551" s="4">
        <f t="shared" si="716"/>
        <v>0.44792864324257226</v>
      </c>
      <c r="R6551" s="4">
        <f t="shared" si="717"/>
        <v>0.17824891619304697</v>
      </c>
      <c r="S6551" s="3">
        <v>6361486.5700000003</v>
      </c>
      <c r="T6551" s="3">
        <f t="shared" si="718"/>
        <v>888681.43999999948</v>
      </c>
      <c r="U6551" s="4">
        <f t="shared" si="719"/>
        <v>0.13969713371571252</v>
      </c>
      <c r="V6551" s="2" t="s">
        <v>124</v>
      </c>
      <c r="W6551" s="2" t="s">
        <v>45</v>
      </c>
      <c r="X6551" s="2" t="s">
        <v>180</v>
      </c>
      <c r="Y6551" s="2">
        <v>149.5</v>
      </c>
      <c r="Z6551" s="2" t="s">
        <v>12343</v>
      </c>
      <c r="AA6551" s="2" t="s">
        <v>148</v>
      </c>
      <c r="AB6551" s="2" t="s">
        <v>49</v>
      </c>
      <c r="AC6551" s="2">
        <v>2.48</v>
      </c>
      <c r="AD6551" s="3">
        <v>0</v>
      </c>
      <c r="AE6551" s="5">
        <v>0</v>
      </c>
      <c r="AF6551" s="2">
        <v>0</v>
      </c>
      <c r="AG6551" s="3">
        <f t="shared" si="720"/>
        <v>0</v>
      </c>
      <c r="AH6551" s="2" t="s">
        <v>50</v>
      </c>
      <c r="AI6551" s="3">
        <v>0</v>
      </c>
    </row>
    <row r="6552" spans="1:35" x14ac:dyDescent="0.3">
      <c r="A6552" s="2" t="s">
        <v>13182</v>
      </c>
      <c r="B6552" s="2" t="s">
        <v>3134</v>
      </c>
      <c r="C6552" s="2" t="s">
        <v>216</v>
      </c>
      <c r="D6552" s="2" t="s">
        <v>38</v>
      </c>
      <c r="E6552" s="2">
        <v>2024</v>
      </c>
      <c r="F6552" s="2" t="s">
        <v>82</v>
      </c>
      <c r="G6552" s="2" t="s">
        <v>40</v>
      </c>
      <c r="H6552" s="2" t="s">
        <v>41</v>
      </c>
      <c r="I6552" s="2" t="s">
        <v>42</v>
      </c>
      <c r="J6552" s="2" t="s">
        <v>166</v>
      </c>
      <c r="K6552" s="3">
        <v>1992376.76</v>
      </c>
      <c r="L6552" s="3">
        <v>1087631.02</v>
      </c>
      <c r="M6552" s="3">
        <f t="shared" si="714"/>
        <v>904745.74</v>
      </c>
      <c r="N6552" s="3">
        <v>345684.02</v>
      </c>
      <c r="O6552" s="3">
        <f t="shared" si="715"/>
        <v>559061.72</v>
      </c>
      <c r="P6552" s="3">
        <v>430960.14</v>
      </c>
      <c r="Q6552" s="4">
        <f t="shared" si="716"/>
        <v>0.45410374090089267</v>
      </c>
      <c r="R6552" s="4">
        <f t="shared" si="717"/>
        <v>0.2163045407134743</v>
      </c>
      <c r="S6552" s="3">
        <v>2084983.02</v>
      </c>
      <c r="T6552" s="3">
        <f t="shared" si="718"/>
        <v>-92606.260000000009</v>
      </c>
      <c r="U6552" s="4">
        <f t="shared" si="719"/>
        <v>-4.4415834139502973E-2</v>
      </c>
      <c r="V6552" s="2" t="s">
        <v>73</v>
      </c>
      <c r="W6552" s="2" t="s">
        <v>134</v>
      </c>
      <c r="X6552" s="2" t="s">
        <v>46</v>
      </c>
      <c r="Y6552" s="2">
        <v>0.89</v>
      </c>
      <c r="Z6552" s="2" t="s">
        <v>13183</v>
      </c>
      <c r="AA6552" s="2" t="s">
        <v>141</v>
      </c>
      <c r="AB6552" s="2" t="s">
        <v>110</v>
      </c>
      <c r="AC6552" s="2">
        <v>2.0299999999999998</v>
      </c>
      <c r="AD6552" s="3">
        <v>0</v>
      </c>
      <c r="AE6552" s="5">
        <v>0</v>
      </c>
      <c r="AF6552" s="2">
        <v>0</v>
      </c>
      <c r="AG6552" s="3">
        <f t="shared" si="720"/>
        <v>0</v>
      </c>
      <c r="AH6552" s="2" t="s">
        <v>50</v>
      </c>
      <c r="AI6552" s="3">
        <v>0</v>
      </c>
    </row>
    <row r="6553" spans="1:35" x14ac:dyDescent="0.3">
      <c r="A6553" s="2" t="s">
        <v>13184</v>
      </c>
      <c r="B6553" s="2" t="s">
        <v>705</v>
      </c>
      <c r="C6553" s="2" t="s">
        <v>201</v>
      </c>
      <c r="D6553" s="2" t="s">
        <v>54</v>
      </c>
      <c r="E6553" s="2">
        <v>2020</v>
      </c>
      <c r="F6553" s="2" t="s">
        <v>92</v>
      </c>
      <c r="G6553" s="2" t="s">
        <v>93</v>
      </c>
      <c r="H6553" s="2" t="s">
        <v>221</v>
      </c>
      <c r="I6553" s="2" t="s">
        <v>178</v>
      </c>
      <c r="J6553" s="2" t="s">
        <v>288</v>
      </c>
      <c r="K6553" s="3">
        <v>8932587.7899999991</v>
      </c>
      <c r="L6553" s="3">
        <v>2602615.2400000002</v>
      </c>
      <c r="M6553" s="3">
        <f t="shared" si="714"/>
        <v>6329972.5499999989</v>
      </c>
      <c r="N6553" s="3">
        <v>922380.19</v>
      </c>
      <c r="O6553" s="3">
        <f t="shared" si="715"/>
        <v>5407592.3599999994</v>
      </c>
      <c r="P6553" s="3">
        <v>3864666.32</v>
      </c>
      <c r="Q6553" s="4">
        <f t="shared" si="716"/>
        <v>0.70863815714035083</v>
      </c>
      <c r="R6553" s="4">
        <f t="shared" si="717"/>
        <v>0.43264800871327347</v>
      </c>
      <c r="S6553" s="3">
        <v>10220099.869999999</v>
      </c>
      <c r="T6553" s="3">
        <f t="shared" si="718"/>
        <v>-1287512.08</v>
      </c>
      <c r="U6553" s="4">
        <f t="shared" si="719"/>
        <v>-0.1259784245141628</v>
      </c>
      <c r="V6553" s="2" t="s">
        <v>73</v>
      </c>
      <c r="W6553" s="2" t="s">
        <v>125</v>
      </c>
      <c r="X6553" s="2" t="s">
        <v>222</v>
      </c>
      <c r="Y6553" s="2">
        <v>18.899999999999999</v>
      </c>
      <c r="Z6553" s="2" t="s">
        <v>13185</v>
      </c>
      <c r="AA6553" s="2" t="s">
        <v>109</v>
      </c>
      <c r="AB6553" s="2" t="s">
        <v>49</v>
      </c>
      <c r="AC6553" s="2">
        <v>7.57</v>
      </c>
      <c r="AD6553" s="3">
        <v>97773.38</v>
      </c>
      <c r="AE6553" s="5">
        <v>15.57</v>
      </c>
      <c r="AF6553" s="2">
        <v>240</v>
      </c>
      <c r="AG6553" s="3">
        <f t="shared" si="720"/>
        <v>1328.8345463419134</v>
      </c>
      <c r="AH6553" s="2" t="s">
        <v>50</v>
      </c>
      <c r="AI6553" s="3">
        <v>0</v>
      </c>
    </row>
    <row r="6554" spans="1:35" x14ac:dyDescent="0.3">
      <c r="A6554" s="2" t="s">
        <v>13186</v>
      </c>
      <c r="B6554" s="2" t="s">
        <v>3369</v>
      </c>
      <c r="C6554" s="2" t="s">
        <v>337</v>
      </c>
      <c r="D6554" s="2" t="s">
        <v>38</v>
      </c>
      <c r="E6554" s="2">
        <v>2024</v>
      </c>
      <c r="F6554" s="2" t="s">
        <v>55</v>
      </c>
      <c r="G6554" s="2" t="s">
        <v>69</v>
      </c>
      <c r="H6554" s="2" t="s">
        <v>70</v>
      </c>
      <c r="I6554" s="2" t="s">
        <v>55</v>
      </c>
      <c r="J6554" s="2" t="s">
        <v>540</v>
      </c>
      <c r="K6554" s="3">
        <v>7869352.1799999997</v>
      </c>
      <c r="L6554" s="3">
        <v>2709977.28</v>
      </c>
      <c r="M6554" s="3">
        <f t="shared" si="714"/>
        <v>5159374.9000000004</v>
      </c>
      <c r="N6554" s="3">
        <v>1328683.22</v>
      </c>
      <c r="O6554" s="3">
        <f t="shared" si="715"/>
        <v>3830691.6800000006</v>
      </c>
      <c r="P6554" s="3">
        <v>2800346.92</v>
      </c>
      <c r="Q6554" s="4">
        <f t="shared" si="716"/>
        <v>0.65562892370131542</v>
      </c>
      <c r="R6554" s="4">
        <f t="shared" si="717"/>
        <v>0.35585482209286506</v>
      </c>
      <c r="S6554" s="3">
        <v>8750906.0199999996</v>
      </c>
      <c r="T6554" s="3">
        <f t="shared" si="718"/>
        <v>-881553.83999999985</v>
      </c>
      <c r="U6554" s="4">
        <f t="shared" si="719"/>
        <v>-0.10073857929512993</v>
      </c>
      <c r="V6554" s="2" t="s">
        <v>133</v>
      </c>
      <c r="W6554" s="2" t="s">
        <v>207</v>
      </c>
      <c r="X6554" s="2" t="s">
        <v>74</v>
      </c>
      <c r="Y6554" s="2">
        <v>1.36</v>
      </c>
      <c r="Z6554" s="2" t="s">
        <v>9066</v>
      </c>
      <c r="AA6554" s="2" t="s">
        <v>141</v>
      </c>
      <c r="AB6554" s="2" t="s">
        <v>306</v>
      </c>
      <c r="AC6554" s="2">
        <v>8.0500000000000007</v>
      </c>
      <c r="AD6554" s="3">
        <v>0</v>
      </c>
      <c r="AE6554" s="5">
        <v>0</v>
      </c>
      <c r="AF6554" s="2">
        <v>0</v>
      </c>
      <c r="AG6554" s="3">
        <f t="shared" si="720"/>
        <v>0</v>
      </c>
      <c r="AH6554" s="2" t="s">
        <v>50</v>
      </c>
      <c r="AI6554" s="3">
        <v>0</v>
      </c>
    </row>
    <row r="6555" spans="1:35" x14ac:dyDescent="0.3">
      <c r="A6555" s="2" t="s">
        <v>13187</v>
      </c>
      <c r="B6555" s="2" t="s">
        <v>4352</v>
      </c>
      <c r="C6555" s="2" t="s">
        <v>297</v>
      </c>
      <c r="D6555" s="2" t="s">
        <v>104</v>
      </c>
      <c r="E6555" s="2">
        <v>2021</v>
      </c>
      <c r="F6555" s="2" t="s">
        <v>58</v>
      </c>
      <c r="G6555" s="2" t="s">
        <v>114</v>
      </c>
      <c r="H6555" s="2" t="s">
        <v>115</v>
      </c>
      <c r="I6555" s="2" t="s">
        <v>39</v>
      </c>
      <c r="J6555" s="2" t="s">
        <v>487</v>
      </c>
      <c r="K6555" s="3">
        <v>9750117.5700000003</v>
      </c>
      <c r="L6555" s="3">
        <v>4841040.93</v>
      </c>
      <c r="M6555" s="3">
        <f t="shared" si="714"/>
        <v>4909076.6400000006</v>
      </c>
      <c r="N6555" s="3">
        <v>1036467.11</v>
      </c>
      <c r="O6555" s="3">
        <f t="shared" si="715"/>
        <v>3872609.5300000007</v>
      </c>
      <c r="P6555" s="3">
        <v>2739556.61</v>
      </c>
      <c r="Q6555" s="4">
        <f t="shared" si="716"/>
        <v>0.50348896869763593</v>
      </c>
      <c r="R6555" s="4">
        <f t="shared" si="717"/>
        <v>0.28097677698054668</v>
      </c>
      <c r="S6555" s="3">
        <v>8159971.4900000002</v>
      </c>
      <c r="T6555" s="3">
        <f t="shared" si="718"/>
        <v>1590146.08</v>
      </c>
      <c r="U6555" s="4">
        <f t="shared" si="719"/>
        <v>0.19487152399352317</v>
      </c>
      <c r="V6555" s="2" t="s">
        <v>44</v>
      </c>
      <c r="W6555" s="2" t="s">
        <v>207</v>
      </c>
      <c r="X6555" s="2" t="s">
        <v>118</v>
      </c>
      <c r="Y6555" s="2">
        <v>3.75</v>
      </c>
      <c r="Z6555" s="2" t="s">
        <v>2108</v>
      </c>
      <c r="AA6555" s="2" t="s">
        <v>224</v>
      </c>
      <c r="AB6555" s="2" t="s">
        <v>182</v>
      </c>
      <c r="AC6555" s="2">
        <v>5.62</v>
      </c>
      <c r="AD6555" s="3">
        <v>0</v>
      </c>
      <c r="AE6555" s="5">
        <v>0</v>
      </c>
      <c r="AF6555" s="2">
        <v>0</v>
      </c>
      <c r="AG6555" s="3">
        <f t="shared" si="720"/>
        <v>0</v>
      </c>
      <c r="AH6555" s="2" t="s">
        <v>50</v>
      </c>
      <c r="AI6555" s="3">
        <v>0</v>
      </c>
    </row>
    <row r="6556" spans="1:35" x14ac:dyDescent="0.3">
      <c r="A6556" s="2" t="s">
        <v>13188</v>
      </c>
      <c r="B6556" s="2" t="s">
        <v>1042</v>
      </c>
      <c r="C6556" s="2" t="s">
        <v>138</v>
      </c>
      <c r="D6556" s="2" t="s">
        <v>104</v>
      </c>
      <c r="E6556" s="2">
        <v>2024</v>
      </c>
      <c r="F6556" s="2" t="s">
        <v>68</v>
      </c>
      <c r="G6556" s="2" t="s">
        <v>40</v>
      </c>
      <c r="H6556" s="2" t="s">
        <v>83</v>
      </c>
      <c r="I6556" s="2" t="s">
        <v>42</v>
      </c>
      <c r="J6556" s="2" t="s">
        <v>146</v>
      </c>
      <c r="K6556" s="3">
        <v>4922555.01</v>
      </c>
      <c r="L6556" s="3">
        <v>1722825.86</v>
      </c>
      <c r="M6556" s="3">
        <f t="shared" si="714"/>
        <v>3199729.1499999994</v>
      </c>
      <c r="N6556" s="3">
        <v>499242.08</v>
      </c>
      <c r="O6556" s="3">
        <f t="shared" si="715"/>
        <v>2700487.0699999994</v>
      </c>
      <c r="P6556" s="3">
        <v>1892209.94</v>
      </c>
      <c r="Q6556" s="4">
        <f t="shared" si="716"/>
        <v>0.65001389390262998</v>
      </c>
      <c r="R6556" s="4">
        <f t="shared" si="717"/>
        <v>0.38439589525277851</v>
      </c>
      <c r="S6556" s="3">
        <v>4153890.56</v>
      </c>
      <c r="T6556" s="3">
        <f t="shared" si="718"/>
        <v>768664.44999999972</v>
      </c>
      <c r="U6556" s="4">
        <f t="shared" si="719"/>
        <v>0.1850468708544887</v>
      </c>
      <c r="V6556" s="2" t="s">
        <v>44</v>
      </c>
      <c r="W6556" s="2" t="s">
        <v>117</v>
      </c>
      <c r="X6556" s="2" t="s">
        <v>86</v>
      </c>
      <c r="Y6556" s="2">
        <v>0.92</v>
      </c>
      <c r="Z6556" s="2" t="s">
        <v>12185</v>
      </c>
      <c r="AA6556" s="2" t="s">
        <v>99</v>
      </c>
      <c r="AB6556" s="2" t="s">
        <v>182</v>
      </c>
      <c r="AC6556" s="2">
        <v>6.84</v>
      </c>
      <c r="AD6556" s="3">
        <v>0</v>
      </c>
      <c r="AE6556" s="5">
        <v>0</v>
      </c>
      <c r="AF6556" s="2">
        <v>0</v>
      </c>
      <c r="AG6556" s="3">
        <f t="shared" si="720"/>
        <v>0</v>
      </c>
      <c r="AH6556" s="2" t="s">
        <v>230</v>
      </c>
      <c r="AI6556" s="3">
        <v>0</v>
      </c>
    </row>
    <row r="6557" spans="1:35" x14ac:dyDescent="0.3">
      <c r="A6557" s="2" t="s">
        <v>13189</v>
      </c>
      <c r="B6557" s="2" t="s">
        <v>8328</v>
      </c>
      <c r="C6557" s="2" t="s">
        <v>403</v>
      </c>
      <c r="D6557" s="2" t="s">
        <v>54</v>
      </c>
      <c r="E6557" s="2">
        <v>2021</v>
      </c>
      <c r="F6557" s="2" t="s">
        <v>55</v>
      </c>
      <c r="G6557" s="2" t="s">
        <v>114</v>
      </c>
      <c r="H6557" s="2" t="s">
        <v>234</v>
      </c>
      <c r="I6557" s="2" t="s">
        <v>71</v>
      </c>
      <c r="J6557" s="2" t="s">
        <v>72</v>
      </c>
      <c r="K6557" s="3">
        <v>2715760.12</v>
      </c>
      <c r="L6557" s="3">
        <v>1544424.4</v>
      </c>
      <c r="M6557" s="3">
        <f t="shared" si="714"/>
        <v>1171335.7200000002</v>
      </c>
      <c r="N6557" s="3">
        <v>479182.62</v>
      </c>
      <c r="O6557" s="3">
        <f t="shared" si="715"/>
        <v>692153.10000000021</v>
      </c>
      <c r="P6557" s="3">
        <v>546878.97</v>
      </c>
      <c r="Q6557" s="4">
        <f t="shared" si="716"/>
        <v>0.43131045020279629</v>
      </c>
      <c r="R6557" s="4">
        <f t="shared" si="717"/>
        <v>0.20137233991049253</v>
      </c>
      <c r="S6557" s="3">
        <v>2310390.2799999998</v>
      </c>
      <c r="T6557" s="3">
        <f t="shared" si="718"/>
        <v>405369.84000000032</v>
      </c>
      <c r="U6557" s="4">
        <f t="shared" si="719"/>
        <v>0.17545513565785967</v>
      </c>
      <c r="V6557" s="2" t="s">
        <v>95</v>
      </c>
      <c r="W6557" s="2" t="s">
        <v>207</v>
      </c>
      <c r="X6557" s="2" t="s">
        <v>236</v>
      </c>
      <c r="Y6557" s="2">
        <v>3.67</v>
      </c>
      <c r="Z6557" s="2" t="s">
        <v>3972</v>
      </c>
      <c r="AA6557" s="2" t="s">
        <v>63</v>
      </c>
      <c r="AB6557" s="2" t="s">
        <v>209</v>
      </c>
      <c r="AC6557" s="2">
        <v>8.36</v>
      </c>
      <c r="AD6557" s="3">
        <v>0</v>
      </c>
      <c r="AE6557" s="5">
        <v>0</v>
      </c>
      <c r="AF6557" s="2">
        <v>0</v>
      </c>
      <c r="AG6557" s="3">
        <f t="shared" si="720"/>
        <v>0</v>
      </c>
      <c r="AH6557" s="2" t="s">
        <v>50</v>
      </c>
      <c r="AI6557" s="3">
        <v>0</v>
      </c>
    </row>
    <row r="6558" spans="1:35" x14ac:dyDescent="0.3">
      <c r="A6558" s="2" t="s">
        <v>13190</v>
      </c>
      <c r="B6558" s="2" t="s">
        <v>10825</v>
      </c>
      <c r="C6558" s="2" t="s">
        <v>216</v>
      </c>
      <c r="D6558" s="2" t="s">
        <v>38</v>
      </c>
      <c r="E6558" s="2">
        <v>2024</v>
      </c>
      <c r="F6558" s="2" t="s">
        <v>82</v>
      </c>
      <c r="G6558" s="2" t="s">
        <v>40</v>
      </c>
      <c r="H6558" s="2" t="s">
        <v>139</v>
      </c>
      <c r="I6558" s="2" t="s">
        <v>131</v>
      </c>
      <c r="J6558" s="2" t="s">
        <v>491</v>
      </c>
      <c r="K6558" s="3">
        <v>1633547.15</v>
      </c>
      <c r="L6558" s="3">
        <v>658585.27</v>
      </c>
      <c r="M6558" s="3">
        <f t="shared" si="714"/>
        <v>974961.87999999989</v>
      </c>
      <c r="N6558" s="3">
        <v>317797.55</v>
      </c>
      <c r="O6558" s="3">
        <f t="shared" si="715"/>
        <v>657164.32999999984</v>
      </c>
      <c r="P6558" s="3">
        <v>494012.08</v>
      </c>
      <c r="Q6558" s="4">
        <f t="shared" si="716"/>
        <v>0.59683730585921557</v>
      </c>
      <c r="R6558" s="4">
        <f t="shared" si="717"/>
        <v>0.3024167866841187</v>
      </c>
      <c r="S6558" s="3">
        <v>1631259.97</v>
      </c>
      <c r="T6558" s="3">
        <f t="shared" si="718"/>
        <v>2287.1799999999348</v>
      </c>
      <c r="U6558" s="4">
        <f t="shared" si="719"/>
        <v>1.4020941125649855E-3</v>
      </c>
      <c r="V6558" s="2" t="s">
        <v>73</v>
      </c>
      <c r="W6558" s="2" t="s">
        <v>60</v>
      </c>
      <c r="X6558" s="2" t="s">
        <v>86</v>
      </c>
      <c r="Y6558" s="2">
        <v>0.92</v>
      </c>
      <c r="Z6558" s="2" t="s">
        <v>10904</v>
      </c>
      <c r="AA6558" s="2" t="s">
        <v>224</v>
      </c>
      <c r="AB6558" s="2" t="s">
        <v>209</v>
      </c>
      <c r="AC6558" s="2">
        <v>7.09</v>
      </c>
      <c r="AD6558" s="3">
        <v>0</v>
      </c>
      <c r="AE6558" s="5">
        <v>0</v>
      </c>
      <c r="AF6558" s="2">
        <v>0</v>
      </c>
      <c r="AG6558" s="3">
        <f t="shared" si="720"/>
        <v>0</v>
      </c>
      <c r="AH6558" s="2" t="s">
        <v>50</v>
      </c>
      <c r="AI6558" s="3">
        <v>0</v>
      </c>
    </row>
    <row r="6559" spans="1:35" x14ac:dyDescent="0.3">
      <c r="A6559" s="2" t="s">
        <v>13191</v>
      </c>
      <c r="B6559" s="2" t="s">
        <v>9093</v>
      </c>
      <c r="C6559" s="2" t="s">
        <v>261</v>
      </c>
      <c r="D6559" s="2" t="s">
        <v>54</v>
      </c>
      <c r="E6559" s="2">
        <v>2024</v>
      </c>
      <c r="F6559" s="2" t="s">
        <v>92</v>
      </c>
      <c r="G6559" s="2" t="s">
        <v>93</v>
      </c>
      <c r="H6559" s="2" t="s">
        <v>159</v>
      </c>
      <c r="I6559" s="2" t="s">
        <v>39</v>
      </c>
      <c r="J6559" s="2" t="s">
        <v>116</v>
      </c>
      <c r="K6559" s="3">
        <v>1654888.76</v>
      </c>
      <c r="L6559" s="3">
        <v>747820</v>
      </c>
      <c r="M6559" s="3">
        <f t="shared" si="714"/>
        <v>907068.76</v>
      </c>
      <c r="N6559" s="3">
        <v>167218.25</v>
      </c>
      <c r="O6559" s="3">
        <f t="shared" si="715"/>
        <v>739850.51</v>
      </c>
      <c r="P6559" s="3">
        <v>524075.56</v>
      </c>
      <c r="Q6559" s="4">
        <f t="shared" si="716"/>
        <v>0.54811464185665271</v>
      </c>
      <c r="R6559" s="4">
        <f t="shared" si="717"/>
        <v>0.3166832554956745</v>
      </c>
      <c r="S6559" s="3">
        <v>1345790.46</v>
      </c>
      <c r="T6559" s="3">
        <f t="shared" si="718"/>
        <v>309098.30000000005</v>
      </c>
      <c r="U6559" s="4">
        <f t="shared" si="719"/>
        <v>0.2296778801656835</v>
      </c>
      <c r="V6559" s="2" t="s">
        <v>44</v>
      </c>
      <c r="W6559" s="2" t="s">
        <v>207</v>
      </c>
      <c r="X6559" s="2" t="s">
        <v>160</v>
      </c>
      <c r="Y6559" s="2">
        <v>129.5</v>
      </c>
      <c r="Z6559" s="2" t="s">
        <v>13192</v>
      </c>
      <c r="AA6559" s="2" t="s">
        <v>99</v>
      </c>
      <c r="AB6559" s="2" t="s">
        <v>64</v>
      </c>
      <c r="AC6559" s="2">
        <v>6.54</v>
      </c>
      <c r="AD6559" s="3">
        <v>0</v>
      </c>
      <c r="AE6559" s="5">
        <v>0</v>
      </c>
      <c r="AF6559" s="2">
        <v>0</v>
      </c>
      <c r="AG6559" s="3">
        <f t="shared" si="720"/>
        <v>0</v>
      </c>
      <c r="AH6559" s="2" t="s">
        <v>50</v>
      </c>
      <c r="AI6559" s="3">
        <v>0</v>
      </c>
    </row>
    <row r="6560" spans="1:35" x14ac:dyDescent="0.3">
      <c r="A6560" s="2" t="s">
        <v>13193</v>
      </c>
      <c r="B6560" s="2" t="s">
        <v>11293</v>
      </c>
      <c r="C6560" s="2" t="s">
        <v>176</v>
      </c>
      <c r="D6560" s="2" t="s">
        <v>104</v>
      </c>
      <c r="E6560" s="2">
        <v>2020</v>
      </c>
      <c r="F6560" s="2" t="s">
        <v>55</v>
      </c>
      <c r="G6560" s="2" t="s">
        <v>114</v>
      </c>
      <c r="H6560" s="2" t="s">
        <v>234</v>
      </c>
      <c r="I6560" s="2" t="s">
        <v>58</v>
      </c>
      <c r="J6560" s="2" t="s">
        <v>191</v>
      </c>
      <c r="K6560" s="3">
        <v>5968197.75</v>
      </c>
      <c r="L6560" s="3">
        <v>3150205.87</v>
      </c>
      <c r="M6560" s="3">
        <f t="shared" si="714"/>
        <v>2817991.88</v>
      </c>
      <c r="N6560" s="3">
        <v>649536.31999999995</v>
      </c>
      <c r="O6560" s="3">
        <f t="shared" si="715"/>
        <v>2168455.56</v>
      </c>
      <c r="P6560" s="3">
        <v>1648485.02</v>
      </c>
      <c r="Q6560" s="4">
        <f t="shared" si="716"/>
        <v>0.47216798069400429</v>
      </c>
      <c r="R6560" s="4">
        <f t="shared" si="717"/>
        <v>0.27621152801111526</v>
      </c>
      <c r="S6560" s="3">
        <v>6286832.5199999996</v>
      </c>
      <c r="T6560" s="3">
        <f t="shared" si="718"/>
        <v>-318634.76999999955</v>
      </c>
      <c r="U6560" s="4">
        <f t="shared" si="719"/>
        <v>-5.0682878697077105E-2</v>
      </c>
      <c r="V6560" s="2" t="s">
        <v>44</v>
      </c>
      <c r="W6560" s="2" t="s">
        <v>117</v>
      </c>
      <c r="X6560" s="2" t="s">
        <v>236</v>
      </c>
      <c r="Y6560" s="2">
        <v>3.67</v>
      </c>
      <c r="Z6560" s="2" t="s">
        <v>13194</v>
      </c>
      <c r="AA6560" s="2" t="s">
        <v>109</v>
      </c>
      <c r="AB6560" s="2" t="s">
        <v>242</v>
      </c>
      <c r="AC6560" s="2">
        <v>4.91</v>
      </c>
      <c r="AD6560" s="3">
        <v>0</v>
      </c>
      <c r="AE6560" s="5">
        <v>0</v>
      </c>
      <c r="AF6560" s="2">
        <v>0</v>
      </c>
      <c r="AG6560" s="3">
        <f t="shared" si="720"/>
        <v>0</v>
      </c>
      <c r="AH6560" s="2" t="s">
        <v>50</v>
      </c>
      <c r="AI6560" s="3">
        <v>0</v>
      </c>
    </row>
    <row r="6561" spans="1:35" x14ac:dyDescent="0.3">
      <c r="A6561" s="2" t="s">
        <v>13195</v>
      </c>
      <c r="B6561" s="2" t="s">
        <v>9810</v>
      </c>
      <c r="C6561" s="2" t="s">
        <v>435</v>
      </c>
      <c r="D6561" s="2" t="s">
        <v>81</v>
      </c>
      <c r="E6561" s="2">
        <v>2021</v>
      </c>
      <c r="F6561" s="2" t="s">
        <v>39</v>
      </c>
      <c r="G6561" s="2" t="s">
        <v>93</v>
      </c>
      <c r="H6561" s="2" t="s">
        <v>221</v>
      </c>
      <c r="I6561" s="2" t="s">
        <v>71</v>
      </c>
      <c r="J6561" s="2" t="s">
        <v>228</v>
      </c>
      <c r="K6561" s="3">
        <v>1411981.24</v>
      </c>
      <c r="L6561" s="3">
        <v>750715.81</v>
      </c>
      <c r="M6561" s="3">
        <f t="shared" si="714"/>
        <v>661265.42999999993</v>
      </c>
      <c r="N6561" s="3">
        <v>136274.43</v>
      </c>
      <c r="O6561" s="3">
        <f t="shared" si="715"/>
        <v>524991</v>
      </c>
      <c r="P6561" s="3">
        <v>375135.31</v>
      </c>
      <c r="Q6561" s="4">
        <f t="shared" si="716"/>
        <v>0.46832451541636627</v>
      </c>
      <c r="R6561" s="4">
        <f t="shared" si="717"/>
        <v>0.26568009501316037</v>
      </c>
      <c r="S6561" s="3">
        <v>1581272.42</v>
      </c>
      <c r="T6561" s="3">
        <f t="shared" si="718"/>
        <v>-169291.17999999993</v>
      </c>
      <c r="U6561" s="4">
        <f t="shared" si="719"/>
        <v>-0.10706009784196448</v>
      </c>
      <c r="V6561" s="2" t="s">
        <v>124</v>
      </c>
      <c r="W6561" s="2" t="s">
        <v>60</v>
      </c>
      <c r="X6561" s="2" t="s">
        <v>222</v>
      </c>
      <c r="Y6561" s="2">
        <v>18.899999999999999</v>
      </c>
      <c r="Z6561" s="2" t="s">
        <v>13196</v>
      </c>
      <c r="AA6561" s="2" t="s">
        <v>48</v>
      </c>
      <c r="AB6561" s="2" t="s">
        <v>242</v>
      </c>
      <c r="AC6561" s="2">
        <v>7.5</v>
      </c>
      <c r="AD6561" s="3">
        <v>0</v>
      </c>
      <c r="AE6561" s="5">
        <v>0</v>
      </c>
      <c r="AF6561" s="2">
        <v>0</v>
      </c>
      <c r="AG6561" s="3">
        <f t="shared" si="720"/>
        <v>0</v>
      </c>
      <c r="AH6561" s="2" t="s">
        <v>50</v>
      </c>
      <c r="AI6561" s="3">
        <v>0</v>
      </c>
    </row>
    <row r="6562" spans="1:35" x14ac:dyDescent="0.3">
      <c r="A6562" s="2" t="s">
        <v>13197</v>
      </c>
      <c r="B6562" s="2" t="s">
        <v>4263</v>
      </c>
      <c r="C6562" s="2" t="s">
        <v>287</v>
      </c>
      <c r="D6562" s="2" t="s">
        <v>104</v>
      </c>
      <c r="E6562" s="2">
        <v>2021</v>
      </c>
      <c r="F6562" s="2" t="s">
        <v>39</v>
      </c>
      <c r="G6562" s="2" t="s">
        <v>69</v>
      </c>
      <c r="H6562" s="2" t="s">
        <v>272</v>
      </c>
      <c r="I6562" s="2" t="s">
        <v>71</v>
      </c>
      <c r="J6562" s="2" t="s">
        <v>293</v>
      </c>
      <c r="K6562" s="3">
        <v>485269.47</v>
      </c>
      <c r="L6562" s="3">
        <v>189514.5</v>
      </c>
      <c r="M6562" s="3">
        <f t="shared" si="714"/>
        <v>295754.96999999997</v>
      </c>
      <c r="N6562" s="3">
        <v>76828.479999999996</v>
      </c>
      <c r="O6562" s="3">
        <f t="shared" si="715"/>
        <v>218926.49</v>
      </c>
      <c r="P6562" s="3">
        <v>165273.26</v>
      </c>
      <c r="Q6562" s="4">
        <f t="shared" si="716"/>
        <v>0.60946543783189155</v>
      </c>
      <c r="R6562" s="4">
        <f t="shared" si="717"/>
        <v>0.34058037897995114</v>
      </c>
      <c r="S6562" s="3">
        <v>443720.52</v>
      </c>
      <c r="T6562" s="3">
        <f t="shared" si="718"/>
        <v>41548.949999999953</v>
      </c>
      <c r="U6562" s="4">
        <f t="shared" si="719"/>
        <v>9.3637657325381193E-2</v>
      </c>
      <c r="V6562" s="2" t="s">
        <v>73</v>
      </c>
      <c r="W6562" s="2" t="s">
        <v>117</v>
      </c>
      <c r="X6562" s="2" t="s">
        <v>274</v>
      </c>
      <c r="Y6562" s="2">
        <v>1</v>
      </c>
      <c r="Z6562" s="2" t="s">
        <v>13198</v>
      </c>
      <c r="AA6562" s="2" t="s">
        <v>99</v>
      </c>
      <c r="AB6562" s="2" t="s">
        <v>209</v>
      </c>
      <c r="AC6562" s="2">
        <v>7.66</v>
      </c>
      <c r="AD6562" s="3">
        <v>0</v>
      </c>
      <c r="AE6562" s="5">
        <v>0</v>
      </c>
      <c r="AF6562" s="2">
        <v>0</v>
      </c>
      <c r="AG6562" s="3">
        <f t="shared" si="720"/>
        <v>0</v>
      </c>
      <c r="AH6562" s="2" t="s">
        <v>50</v>
      </c>
      <c r="AI6562" s="3">
        <v>0</v>
      </c>
    </row>
    <row r="6563" spans="1:35" x14ac:dyDescent="0.3">
      <c r="A6563" s="2" t="s">
        <v>13199</v>
      </c>
      <c r="B6563" s="2" t="s">
        <v>8116</v>
      </c>
      <c r="C6563" s="2" t="s">
        <v>91</v>
      </c>
      <c r="D6563" s="2" t="s">
        <v>38</v>
      </c>
      <c r="E6563" s="2">
        <v>2022</v>
      </c>
      <c r="F6563" s="2" t="s">
        <v>68</v>
      </c>
      <c r="G6563" s="2" t="s">
        <v>56</v>
      </c>
      <c r="H6563" s="2" t="s">
        <v>177</v>
      </c>
      <c r="I6563" s="2" t="s">
        <v>131</v>
      </c>
      <c r="J6563" s="2" t="s">
        <v>544</v>
      </c>
      <c r="K6563" s="3">
        <v>7331363.1100000003</v>
      </c>
      <c r="L6563" s="3">
        <v>2322061.34</v>
      </c>
      <c r="M6563" s="3">
        <f t="shared" si="714"/>
        <v>5009301.7700000005</v>
      </c>
      <c r="N6563" s="3">
        <v>1351749.75</v>
      </c>
      <c r="O6563" s="3">
        <f t="shared" si="715"/>
        <v>3657552.0200000005</v>
      </c>
      <c r="P6563" s="3">
        <v>2851012.87</v>
      </c>
      <c r="Q6563" s="4">
        <f t="shared" si="716"/>
        <v>0.68327017702441972</v>
      </c>
      <c r="R6563" s="4">
        <f t="shared" si="717"/>
        <v>0.38887896114587617</v>
      </c>
      <c r="S6563" s="3">
        <v>8259273.8600000003</v>
      </c>
      <c r="T6563" s="3">
        <f t="shared" si="718"/>
        <v>-927910.75</v>
      </c>
      <c r="U6563" s="4">
        <f t="shared" si="719"/>
        <v>-0.11234773973217059</v>
      </c>
      <c r="V6563" s="2" t="s">
        <v>107</v>
      </c>
      <c r="W6563" s="2" t="s">
        <v>45</v>
      </c>
      <c r="X6563" s="2" t="s">
        <v>180</v>
      </c>
      <c r="Y6563" s="2">
        <v>149.5</v>
      </c>
      <c r="Z6563" s="2" t="s">
        <v>13200</v>
      </c>
      <c r="AA6563" s="2" t="s">
        <v>109</v>
      </c>
      <c r="AB6563" s="2" t="s">
        <v>110</v>
      </c>
      <c r="AC6563" s="2">
        <v>4.63</v>
      </c>
      <c r="AD6563" s="3">
        <v>0</v>
      </c>
      <c r="AE6563" s="5">
        <v>0</v>
      </c>
      <c r="AF6563" s="2">
        <v>0</v>
      </c>
      <c r="AG6563" s="3">
        <f t="shared" si="720"/>
        <v>0</v>
      </c>
      <c r="AH6563" s="2" t="s">
        <v>50</v>
      </c>
      <c r="AI6563" s="3">
        <v>0</v>
      </c>
    </row>
    <row r="6564" spans="1:35" x14ac:dyDescent="0.3">
      <c r="A6564" s="2" t="s">
        <v>13201</v>
      </c>
      <c r="B6564" s="2" t="s">
        <v>3336</v>
      </c>
      <c r="C6564" s="2" t="s">
        <v>113</v>
      </c>
      <c r="D6564" s="2" t="s">
        <v>54</v>
      </c>
      <c r="E6564" s="2">
        <v>2022</v>
      </c>
      <c r="F6564" s="2" t="s">
        <v>92</v>
      </c>
      <c r="G6564" s="2" t="s">
        <v>40</v>
      </c>
      <c r="H6564" s="2" t="s">
        <v>83</v>
      </c>
      <c r="I6564" s="2" t="s">
        <v>58</v>
      </c>
      <c r="J6564" s="2" t="s">
        <v>106</v>
      </c>
      <c r="K6564" s="3">
        <v>6185731.2400000002</v>
      </c>
      <c r="L6564" s="3">
        <v>3150612.98</v>
      </c>
      <c r="M6564" s="3">
        <f t="shared" si="714"/>
        <v>3035118.2600000002</v>
      </c>
      <c r="N6564" s="3">
        <v>787523.02</v>
      </c>
      <c r="O6564" s="3">
        <f t="shared" si="715"/>
        <v>2247595.2400000002</v>
      </c>
      <c r="P6564" s="3">
        <v>1608691.02</v>
      </c>
      <c r="Q6564" s="4">
        <f t="shared" si="716"/>
        <v>0.49066442466388177</v>
      </c>
      <c r="R6564" s="4">
        <f t="shared" si="717"/>
        <v>0.26006481005792936</v>
      </c>
      <c r="S6564" s="3">
        <v>5539128.0099999998</v>
      </c>
      <c r="T6564" s="3">
        <f t="shared" si="718"/>
        <v>646603.23000000045</v>
      </c>
      <c r="U6564" s="4">
        <f t="shared" si="719"/>
        <v>0.11673375824365548</v>
      </c>
      <c r="V6564" s="2" t="s">
        <v>133</v>
      </c>
      <c r="W6564" s="2" t="s">
        <v>207</v>
      </c>
      <c r="X6564" s="2" t="s">
        <v>86</v>
      </c>
      <c r="Y6564" s="2">
        <v>0.92</v>
      </c>
      <c r="Z6564" s="2" t="s">
        <v>13202</v>
      </c>
      <c r="AA6564" s="2" t="s">
        <v>148</v>
      </c>
      <c r="AB6564" s="2" t="s">
        <v>100</v>
      </c>
      <c r="AC6564" s="2">
        <v>6.5</v>
      </c>
      <c r="AD6564" s="3">
        <v>0</v>
      </c>
      <c r="AE6564" s="5">
        <v>0</v>
      </c>
      <c r="AF6564" s="2">
        <v>0</v>
      </c>
      <c r="AG6564" s="3">
        <f t="shared" si="720"/>
        <v>0</v>
      </c>
      <c r="AH6564" s="2" t="s">
        <v>50</v>
      </c>
      <c r="AI6564" s="3">
        <v>0</v>
      </c>
    </row>
    <row r="6565" spans="1:35" x14ac:dyDescent="0.3">
      <c r="A6565" s="2" t="s">
        <v>13203</v>
      </c>
      <c r="B6565" s="2" t="s">
        <v>5951</v>
      </c>
      <c r="C6565" s="2" t="s">
        <v>648</v>
      </c>
      <c r="D6565" s="2" t="s">
        <v>104</v>
      </c>
      <c r="E6565" s="2">
        <v>2021</v>
      </c>
      <c r="F6565" s="2" t="s">
        <v>105</v>
      </c>
      <c r="G6565" s="2" t="s">
        <v>93</v>
      </c>
      <c r="H6565" s="2" t="s">
        <v>94</v>
      </c>
      <c r="I6565" s="2" t="s">
        <v>131</v>
      </c>
      <c r="J6565" s="2" t="s">
        <v>268</v>
      </c>
      <c r="K6565" s="3">
        <v>4958931.33</v>
      </c>
      <c r="L6565" s="3">
        <v>1978051.51</v>
      </c>
      <c r="M6565" s="3">
        <f t="shared" si="714"/>
        <v>2980879.8200000003</v>
      </c>
      <c r="N6565" s="3">
        <v>426511.17</v>
      </c>
      <c r="O6565" s="3">
        <f t="shared" si="715"/>
        <v>2554368.6500000004</v>
      </c>
      <c r="P6565" s="3">
        <v>1837057.12</v>
      </c>
      <c r="Q6565" s="4">
        <f t="shared" si="716"/>
        <v>0.60111334915379844</v>
      </c>
      <c r="R6565" s="4">
        <f t="shared" si="717"/>
        <v>0.37045423655826265</v>
      </c>
      <c r="S6565" s="3">
        <v>5659723.7800000003</v>
      </c>
      <c r="T6565" s="3">
        <f t="shared" si="718"/>
        <v>-700792.45000000019</v>
      </c>
      <c r="U6565" s="4">
        <f t="shared" si="719"/>
        <v>-0.12382096322022276</v>
      </c>
      <c r="V6565" s="2" t="s">
        <v>73</v>
      </c>
      <c r="W6565" s="2" t="s">
        <v>45</v>
      </c>
      <c r="X6565" s="2" t="s">
        <v>97</v>
      </c>
      <c r="Y6565" s="2">
        <v>1550</v>
      </c>
      <c r="Z6565" s="2" t="s">
        <v>13204</v>
      </c>
      <c r="AA6565" s="2" t="s">
        <v>109</v>
      </c>
      <c r="AB6565" s="2" t="s">
        <v>110</v>
      </c>
      <c r="AC6565" s="2">
        <v>6.43</v>
      </c>
      <c r="AD6565" s="3">
        <v>0</v>
      </c>
      <c r="AE6565" s="5">
        <v>0</v>
      </c>
      <c r="AF6565" s="2">
        <v>0</v>
      </c>
      <c r="AG6565" s="3">
        <f t="shared" si="720"/>
        <v>0</v>
      </c>
      <c r="AH6565" s="2" t="s">
        <v>50</v>
      </c>
      <c r="AI6565" s="3">
        <v>0</v>
      </c>
    </row>
    <row r="6566" spans="1:35" x14ac:dyDescent="0.3">
      <c r="A6566" s="2" t="s">
        <v>13205</v>
      </c>
      <c r="B6566" s="2" t="s">
        <v>644</v>
      </c>
      <c r="C6566" s="2" t="s">
        <v>80</v>
      </c>
      <c r="D6566" s="2" t="s">
        <v>81</v>
      </c>
      <c r="E6566" s="2">
        <v>2020</v>
      </c>
      <c r="F6566" s="2" t="s">
        <v>82</v>
      </c>
      <c r="G6566" s="2" t="s">
        <v>114</v>
      </c>
      <c r="H6566" s="2" t="s">
        <v>115</v>
      </c>
      <c r="I6566" s="2" t="s">
        <v>55</v>
      </c>
      <c r="J6566" s="2" t="s">
        <v>217</v>
      </c>
      <c r="K6566" s="3">
        <v>2936398.08</v>
      </c>
      <c r="L6566" s="3">
        <v>1281597.6000000001</v>
      </c>
      <c r="M6566" s="3">
        <f t="shared" si="714"/>
        <v>1654800.48</v>
      </c>
      <c r="N6566" s="3">
        <v>371599.17</v>
      </c>
      <c r="O6566" s="3">
        <f t="shared" si="715"/>
        <v>1283201.31</v>
      </c>
      <c r="P6566" s="3">
        <v>971239.98</v>
      </c>
      <c r="Q6566" s="4">
        <f t="shared" si="716"/>
        <v>0.56354773260170499</v>
      </c>
      <c r="R6566" s="4">
        <f t="shared" si="717"/>
        <v>0.33075896167320745</v>
      </c>
      <c r="S6566" s="3">
        <v>3128241.76</v>
      </c>
      <c r="T6566" s="3">
        <f t="shared" si="718"/>
        <v>-191843.6799999997</v>
      </c>
      <c r="U6566" s="4">
        <f t="shared" si="719"/>
        <v>-6.1326359891058967E-2</v>
      </c>
      <c r="V6566" s="2" t="s">
        <v>107</v>
      </c>
      <c r="W6566" s="2" t="s">
        <v>125</v>
      </c>
      <c r="X6566" s="2" t="s">
        <v>118</v>
      </c>
      <c r="Y6566" s="2">
        <v>3.75</v>
      </c>
      <c r="Z6566" s="2" t="s">
        <v>13206</v>
      </c>
      <c r="AA6566" s="2" t="s">
        <v>76</v>
      </c>
      <c r="AB6566" s="2" t="s">
        <v>182</v>
      </c>
      <c r="AC6566" s="2">
        <v>2.14</v>
      </c>
      <c r="AD6566" s="3">
        <v>0</v>
      </c>
      <c r="AE6566" s="5">
        <v>0</v>
      </c>
      <c r="AF6566" s="2">
        <v>0</v>
      </c>
      <c r="AG6566" s="3">
        <f t="shared" si="720"/>
        <v>0</v>
      </c>
      <c r="AH6566" s="2" t="s">
        <v>50</v>
      </c>
      <c r="AI6566" s="3">
        <v>0</v>
      </c>
    </row>
    <row r="6567" spans="1:35" x14ac:dyDescent="0.3">
      <c r="A6567" s="2" t="s">
        <v>13207</v>
      </c>
      <c r="B6567" s="2" t="s">
        <v>4077</v>
      </c>
      <c r="C6567" s="2" t="s">
        <v>164</v>
      </c>
      <c r="D6567" s="2" t="s">
        <v>81</v>
      </c>
      <c r="E6567" s="2">
        <v>2023</v>
      </c>
      <c r="F6567" s="2" t="s">
        <v>68</v>
      </c>
      <c r="G6567" s="2" t="s">
        <v>93</v>
      </c>
      <c r="H6567" s="2" t="s">
        <v>159</v>
      </c>
      <c r="I6567" s="2" t="s">
        <v>58</v>
      </c>
      <c r="J6567" s="2" t="s">
        <v>191</v>
      </c>
      <c r="K6567" s="3">
        <v>5211323.3899999997</v>
      </c>
      <c r="L6567" s="3">
        <v>1616844.67</v>
      </c>
      <c r="M6567" s="3">
        <f t="shared" si="714"/>
        <v>3594478.7199999997</v>
      </c>
      <c r="N6567" s="3">
        <v>598504.78</v>
      </c>
      <c r="O6567" s="3">
        <f t="shared" si="715"/>
        <v>2995973.9399999995</v>
      </c>
      <c r="P6567" s="3">
        <v>2099978.4500000002</v>
      </c>
      <c r="Q6567" s="4">
        <f t="shared" si="716"/>
        <v>0.68974393853535154</v>
      </c>
      <c r="R6567" s="4">
        <f t="shared" si="717"/>
        <v>0.40296452414172673</v>
      </c>
      <c r="S6567" s="3">
        <v>5255135.2699999996</v>
      </c>
      <c r="T6567" s="3">
        <f t="shared" si="718"/>
        <v>-43811.879999999888</v>
      </c>
      <c r="U6567" s="4">
        <f t="shared" si="719"/>
        <v>-8.3369652252547801E-3</v>
      </c>
      <c r="V6567" s="2" t="s">
        <v>133</v>
      </c>
      <c r="W6567" s="2" t="s">
        <v>125</v>
      </c>
      <c r="X6567" s="2" t="s">
        <v>160</v>
      </c>
      <c r="Y6567" s="2">
        <v>129.5</v>
      </c>
      <c r="Z6567" s="2" t="s">
        <v>13208</v>
      </c>
      <c r="AA6567" s="2" t="s">
        <v>148</v>
      </c>
      <c r="AB6567" s="2" t="s">
        <v>88</v>
      </c>
      <c r="AC6567" s="2">
        <v>8.43</v>
      </c>
      <c r="AD6567" s="3">
        <v>0</v>
      </c>
      <c r="AE6567" s="5">
        <v>0</v>
      </c>
      <c r="AF6567" s="2">
        <v>0</v>
      </c>
      <c r="AG6567" s="3">
        <f t="shared" si="720"/>
        <v>0</v>
      </c>
      <c r="AH6567" s="2" t="s">
        <v>50</v>
      </c>
      <c r="AI6567" s="3">
        <v>0</v>
      </c>
    </row>
    <row r="6568" spans="1:35" x14ac:dyDescent="0.3">
      <c r="A6568" s="2" t="s">
        <v>13209</v>
      </c>
      <c r="B6568" s="2" t="s">
        <v>1072</v>
      </c>
      <c r="C6568" s="2" t="s">
        <v>67</v>
      </c>
      <c r="D6568" s="2" t="s">
        <v>54</v>
      </c>
      <c r="E6568" s="2">
        <v>2022</v>
      </c>
      <c r="F6568" s="2" t="s">
        <v>105</v>
      </c>
      <c r="G6568" s="2" t="s">
        <v>69</v>
      </c>
      <c r="H6568" s="2" t="s">
        <v>70</v>
      </c>
      <c r="I6568" s="2" t="s">
        <v>131</v>
      </c>
      <c r="J6568" s="2" t="s">
        <v>132</v>
      </c>
      <c r="K6568" s="3">
        <v>2678027.42</v>
      </c>
      <c r="L6568" s="3">
        <v>1368802.87</v>
      </c>
      <c r="M6568" s="3">
        <f t="shared" si="714"/>
        <v>1309224.5499999998</v>
      </c>
      <c r="N6568" s="3">
        <v>312975.11</v>
      </c>
      <c r="O6568" s="3">
        <f t="shared" si="715"/>
        <v>996249.43999999983</v>
      </c>
      <c r="P6568" s="3">
        <v>780143.39</v>
      </c>
      <c r="Q6568" s="4">
        <f t="shared" si="716"/>
        <v>0.48887645444645966</v>
      </c>
      <c r="R6568" s="4">
        <f t="shared" si="717"/>
        <v>0.29131269686551603</v>
      </c>
      <c r="S6568" s="3">
        <v>3210301.83</v>
      </c>
      <c r="T6568" s="3">
        <f t="shared" si="718"/>
        <v>-532274.41000000015</v>
      </c>
      <c r="U6568" s="4">
        <f t="shared" si="719"/>
        <v>-0.16580198317365072</v>
      </c>
      <c r="V6568" s="2" t="s">
        <v>95</v>
      </c>
      <c r="W6568" s="2" t="s">
        <v>207</v>
      </c>
      <c r="X6568" s="2" t="s">
        <v>74</v>
      </c>
      <c r="Y6568" s="2">
        <v>1.36</v>
      </c>
      <c r="Z6568" s="2" t="s">
        <v>13210</v>
      </c>
      <c r="AA6568" s="2" t="s">
        <v>76</v>
      </c>
      <c r="AB6568" s="2" t="s">
        <v>142</v>
      </c>
      <c r="AC6568" s="2">
        <v>5.91</v>
      </c>
      <c r="AD6568" s="3">
        <v>0</v>
      </c>
      <c r="AE6568" s="5">
        <v>0</v>
      </c>
      <c r="AF6568" s="2">
        <v>0</v>
      </c>
      <c r="AG6568" s="3">
        <f t="shared" si="720"/>
        <v>0</v>
      </c>
      <c r="AH6568" s="2" t="s">
        <v>50</v>
      </c>
      <c r="AI6568" s="3">
        <v>0</v>
      </c>
    </row>
    <row r="6569" spans="1:35" x14ac:dyDescent="0.3">
      <c r="A6569" s="2" t="s">
        <v>13211</v>
      </c>
      <c r="B6569" s="2" t="s">
        <v>6721</v>
      </c>
      <c r="C6569" s="2" t="s">
        <v>138</v>
      </c>
      <c r="D6569" s="2" t="s">
        <v>104</v>
      </c>
      <c r="E6569" s="2">
        <v>2024</v>
      </c>
      <c r="F6569" s="2" t="s">
        <v>92</v>
      </c>
      <c r="G6569" s="2" t="s">
        <v>69</v>
      </c>
      <c r="H6569" s="2" t="s">
        <v>70</v>
      </c>
      <c r="I6569" s="2" t="s">
        <v>58</v>
      </c>
      <c r="J6569" s="2" t="s">
        <v>240</v>
      </c>
      <c r="K6569" s="3">
        <v>2924373.34</v>
      </c>
      <c r="L6569" s="3">
        <v>1092207.7</v>
      </c>
      <c r="M6569" s="3">
        <f t="shared" si="714"/>
        <v>1832165.64</v>
      </c>
      <c r="N6569" s="3">
        <v>245948.94</v>
      </c>
      <c r="O6569" s="3">
        <f t="shared" si="715"/>
        <v>1586216.7</v>
      </c>
      <c r="P6569" s="3">
        <v>1221286.8500000001</v>
      </c>
      <c r="Q6569" s="4">
        <f t="shared" si="716"/>
        <v>0.62651564180926367</v>
      </c>
      <c r="R6569" s="4">
        <f t="shared" si="717"/>
        <v>0.41762343859966938</v>
      </c>
      <c r="S6569" s="3">
        <v>2893730.4</v>
      </c>
      <c r="T6569" s="3">
        <f t="shared" si="718"/>
        <v>30642.939999999944</v>
      </c>
      <c r="U6569" s="4">
        <f t="shared" si="719"/>
        <v>1.0589424640249812E-2</v>
      </c>
      <c r="V6569" s="2" t="s">
        <v>107</v>
      </c>
      <c r="W6569" s="2" t="s">
        <v>96</v>
      </c>
      <c r="X6569" s="2" t="s">
        <v>74</v>
      </c>
      <c r="Y6569" s="2">
        <v>1.36</v>
      </c>
      <c r="Z6569" s="2" t="s">
        <v>1052</v>
      </c>
      <c r="AA6569" s="2" t="s">
        <v>99</v>
      </c>
      <c r="AB6569" s="2" t="s">
        <v>149</v>
      </c>
      <c r="AC6569" s="2">
        <v>2.08</v>
      </c>
      <c r="AD6569" s="3">
        <v>0</v>
      </c>
      <c r="AE6569" s="5">
        <v>0</v>
      </c>
      <c r="AF6569" s="2">
        <v>0</v>
      </c>
      <c r="AG6569" s="3">
        <f t="shared" si="720"/>
        <v>0</v>
      </c>
      <c r="AH6569" s="2" t="s">
        <v>230</v>
      </c>
      <c r="AI6569" s="3">
        <v>0</v>
      </c>
    </row>
    <row r="6570" spans="1:35" x14ac:dyDescent="0.3">
      <c r="A6570" s="2" t="s">
        <v>13212</v>
      </c>
      <c r="B6570" s="2" t="s">
        <v>2954</v>
      </c>
      <c r="C6570" s="2" t="s">
        <v>341</v>
      </c>
      <c r="D6570" s="2" t="s">
        <v>54</v>
      </c>
      <c r="E6570" s="2">
        <v>2023</v>
      </c>
      <c r="F6570" s="2" t="s">
        <v>39</v>
      </c>
      <c r="G6570" s="2" t="s">
        <v>69</v>
      </c>
      <c r="H6570" s="2" t="s">
        <v>272</v>
      </c>
      <c r="I6570" s="2" t="s">
        <v>55</v>
      </c>
      <c r="J6570" s="2" t="s">
        <v>84</v>
      </c>
      <c r="K6570" s="3">
        <v>4872732.34</v>
      </c>
      <c r="L6570" s="3">
        <v>2406163.4500000002</v>
      </c>
      <c r="M6570" s="3">
        <f t="shared" si="714"/>
        <v>2466568.8899999997</v>
      </c>
      <c r="N6570" s="3">
        <v>1050515.43</v>
      </c>
      <c r="O6570" s="3">
        <f t="shared" si="715"/>
        <v>1416053.4599999997</v>
      </c>
      <c r="P6570" s="3">
        <v>1047769.35</v>
      </c>
      <c r="Q6570" s="4">
        <f t="shared" si="716"/>
        <v>0.50619831295720208</v>
      </c>
      <c r="R6570" s="4">
        <f t="shared" si="717"/>
        <v>0.21502706836550764</v>
      </c>
      <c r="S6570" s="3">
        <v>4864411.4000000004</v>
      </c>
      <c r="T6570" s="3">
        <f t="shared" si="718"/>
        <v>8320.9399999994785</v>
      </c>
      <c r="U6570" s="4">
        <f t="shared" si="719"/>
        <v>1.7105748909311983E-3</v>
      </c>
      <c r="V6570" s="2" t="s">
        <v>107</v>
      </c>
      <c r="W6570" s="2" t="s">
        <v>207</v>
      </c>
      <c r="X6570" s="2" t="s">
        <v>274</v>
      </c>
      <c r="Y6570" s="2">
        <v>1</v>
      </c>
      <c r="Z6570" s="2" t="s">
        <v>13213</v>
      </c>
      <c r="AA6570" s="2" t="s">
        <v>148</v>
      </c>
      <c r="AB6570" s="2" t="s">
        <v>242</v>
      </c>
      <c r="AC6570" s="2">
        <v>4.47</v>
      </c>
      <c r="AD6570" s="3">
        <v>0</v>
      </c>
      <c r="AE6570" s="5">
        <v>0</v>
      </c>
      <c r="AF6570" s="2">
        <v>0</v>
      </c>
      <c r="AG6570" s="3">
        <f t="shared" si="720"/>
        <v>0</v>
      </c>
      <c r="AH6570" s="2" t="s">
        <v>50</v>
      </c>
      <c r="AI6570" s="3">
        <v>0</v>
      </c>
    </row>
    <row r="6571" spans="1:35" x14ac:dyDescent="0.3">
      <c r="A6571" s="2" t="s">
        <v>13214</v>
      </c>
      <c r="B6571" s="2" t="s">
        <v>1179</v>
      </c>
      <c r="C6571" s="2" t="s">
        <v>370</v>
      </c>
      <c r="D6571" s="2" t="s">
        <v>81</v>
      </c>
      <c r="E6571" s="2">
        <v>2021</v>
      </c>
      <c r="F6571" s="2" t="s">
        <v>82</v>
      </c>
      <c r="G6571" s="2" t="s">
        <v>93</v>
      </c>
      <c r="H6571" s="2" t="s">
        <v>94</v>
      </c>
      <c r="I6571" s="2" t="s">
        <v>55</v>
      </c>
      <c r="J6571" s="2" t="s">
        <v>540</v>
      </c>
      <c r="K6571" s="3">
        <v>4854628.07</v>
      </c>
      <c r="L6571" s="3">
        <v>2325220.64</v>
      </c>
      <c r="M6571" s="3">
        <f t="shared" si="714"/>
        <v>2529407.4300000002</v>
      </c>
      <c r="N6571" s="3">
        <v>522452.58</v>
      </c>
      <c r="O6571" s="3">
        <f t="shared" si="715"/>
        <v>2006954.85</v>
      </c>
      <c r="P6571" s="3">
        <v>1571702.99</v>
      </c>
      <c r="Q6571" s="4">
        <f t="shared" si="716"/>
        <v>0.52103011673147603</v>
      </c>
      <c r="R6571" s="4">
        <f t="shared" si="717"/>
        <v>0.32375353319291461</v>
      </c>
      <c r="S6571" s="3">
        <v>5499155.7800000003</v>
      </c>
      <c r="T6571" s="3">
        <f t="shared" si="718"/>
        <v>-644527.71</v>
      </c>
      <c r="U6571" s="4">
        <f t="shared" si="719"/>
        <v>-0.11720484666830078</v>
      </c>
      <c r="V6571" s="2" t="s">
        <v>44</v>
      </c>
      <c r="W6571" s="2" t="s">
        <v>117</v>
      </c>
      <c r="X6571" s="2" t="s">
        <v>97</v>
      </c>
      <c r="Y6571" s="2">
        <v>1550</v>
      </c>
      <c r="Z6571" s="2" t="s">
        <v>8124</v>
      </c>
      <c r="AA6571" s="2" t="s">
        <v>109</v>
      </c>
      <c r="AB6571" s="2" t="s">
        <v>142</v>
      </c>
      <c r="AC6571" s="2">
        <v>9.4600000000000009</v>
      </c>
      <c r="AD6571" s="3">
        <v>0</v>
      </c>
      <c r="AE6571" s="5">
        <v>0</v>
      </c>
      <c r="AF6571" s="2">
        <v>0</v>
      </c>
      <c r="AG6571" s="3">
        <f t="shared" si="720"/>
        <v>0</v>
      </c>
      <c r="AH6571" s="2" t="s">
        <v>50</v>
      </c>
      <c r="AI6571" s="3">
        <v>0</v>
      </c>
    </row>
    <row r="6572" spans="1:35" x14ac:dyDescent="0.3">
      <c r="A6572" s="2" t="s">
        <v>13215</v>
      </c>
      <c r="B6572" s="2" t="s">
        <v>3355</v>
      </c>
      <c r="C6572" s="2" t="s">
        <v>337</v>
      </c>
      <c r="D6572" s="2" t="s">
        <v>38</v>
      </c>
      <c r="E6572" s="2">
        <v>2024</v>
      </c>
      <c r="F6572" s="2" t="s">
        <v>55</v>
      </c>
      <c r="G6572" s="2" t="s">
        <v>40</v>
      </c>
      <c r="H6572" s="2" t="s">
        <v>171</v>
      </c>
      <c r="I6572" s="2" t="s">
        <v>71</v>
      </c>
      <c r="J6572" s="2" t="s">
        <v>228</v>
      </c>
      <c r="K6572" s="3">
        <v>1578899.3</v>
      </c>
      <c r="L6572" s="3">
        <v>849185.58</v>
      </c>
      <c r="M6572" s="3">
        <f t="shared" si="714"/>
        <v>729713.72000000009</v>
      </c>
      <c r="N6572" s="3">
        <v>301836.86</v>
      </c>
      <c r="O6572" s="3">
        <f t="shared" si="715"/>
        <v>427876.8600000001</v>
      </c>
      <c r="P6572" s="3">
        <v>340869.12</v>
      </c>
      <c r="Q6572" s="4">
        <f t="shared" si="716"/>
        <v>0.46216609254307739</v>
      </c>
      <c r="R6572" s="4">
        <f t="shared" si="717"/>
        <v>0.21589034842184043</v>
      </c>
      <c r="S6572" s="3">
        <v>1796496.24</v>
      </c>
      <c r="T6572" s="3">
        <f t="shared" si="718"/>
        <v>-217596.93999999994</v>
      </c>
      <c r="U6572" s="4">
        <f t="shared" si="719"/>
        <v>-0.12112295876555798</v>
      </c>
      <c r="V6572" s="2" t="s">
        <v>95</v>
      </c>
      <c r="W6572" s="2" t="s">
        <v>134</v>
      </c>
      <c r="X6572" s="2" t="s">
        <v>86</v>
      </c>
      <c r="Y6572" s="2">
        <v>0.92</v>
      </c>
      <c r="Z6572" s="2" t="s">
        <v>13216</v>
      </c>
      <c r="AA6572" s="2" t="s">
        <v>99</v>
      </c>
      <c r="AB6572" s="2" t="s">
        <v>306</v>
      </c>
      <c r="AC6572" s="2">
        <v>9.61</v>
      </c>
      <c r="AD6572" s="3">
        <v>0</v>
      </c>
      <c r="AE6572" s="5">
        <v>0</v>
      </c>
      <c r="AF6572" s="2">
        <v>0</v>
      </c>
      <c r="AG6572" s="3">
        <f t="shared" si="720"/>
        <v>0</v>
      </c>
      <c r="AH6572" s="2" t="s">
        <v>50</v>
      </c>
      <c r="AI6572" s="3">
        <v>0</v>
      </c>
    </row>
    <row r="6573" spans="1:35" x14ac:dyDescent="0.3">
      <c r="A6573" s="2" t="s">
        <v>13217</v>
      </c>
      <c r="B6573" s="2" t="s">
        <v>4285</v>
      </c>
      <c r="C6573" s="2" t="s">
        <v>152</v>
      </c>
      <c r="D6573" s="2" t="s">
        <v>38</v>
      </c>
      <c r="E6573" s="2">
        <v>2022</v>
      </c>
      <c r="F6573" s="2" t="s">
        <v>105</v>
      </c>
      <c r="G6573" s="2" t="s">
        <v>93</v>
      </c>
      <c r="H6573" s="2" t="s">
        <v>159</v>
      </c>
      <c r="I6573" s="2" t="s">
        <v>131</v>
      </c>
      <c r="J6573" s="2" t="s">
        <v>132</v>
      </c>
      <c r="K6573" s="3">
        <v>7953977.5999999996</v>
      </c>
      <c r="L6573" s="3">
        <v>2533452.2599999998</v>
      </c>
      <c r="M6573" s="3">
        <f t="shared" si="714"/>
        <v>5420525.3399999999</v>
      </c>
      <c r="N6573" s="3">
        <v>1382124.13</v>
      </c>
      <c r="O6573" s="3">
        <f t="shared" si="715"/>
        <v>4038401.21</v>
      </c>
      <c r="P6573" s="3">
        <v>3162609.78</v>
      </c>
      <c r="Q6573" s="4">
        <f t="shared" si="716"/>
        <v>0.68148612085606075</v>
      </c>
      <c r="R6573" s="4">
        <f t="shared" si="717"/>
        <v>0.39761361409918983</v>
      </c>
      <c r="S6573" s="3">
        <v>7382198.54</v>
      </c>
      <c r="T6573" s="3">
        <f t="shared" si="718"/>
        <v>571779.05999999959</v>
      </c>
      <c r="U6573" s="4">
        <f t="shared" si="719"/>
        <v>7.7453763523406882E-2</v>
      </c>
      <c r="V6573" s="2" t="s">
        <v>85</v>
      </c>
      <c r="W6573" s="2" t="s">
        <v>207</v>
      </c>
      <c r="X6573" s="2" t="s">
        <v>160</v>
      </c>
      <c r="Y6573" s="2">
        <v>129.5</v>
      </c>
      <c r="Z6573" s="2" t="s">
        <v>7954</v>
      </c>
      <c r="AA6573" s="2" t="s">
        <v>99</v>
      </c>
      <c r="AB6573" s="2" t="s">
        <v>88</v>
      </c>
      <c r="AC6573" s="2">
        <v>8.58</v>
      </c>
      <c r="AD6573" s="3">
        <v>0</v>
      </c>
      <c r="AE6573" s="5">
        <v>0</v>
      </c>
      <c r="AF6573" s="2">
        <v>0</v>
      </c>
      <c r="AG6573" s="3">
        <f t="shared" si="720"/>
        <v>0</v>
      </c>
      <c r="AH6573" s="2" t="s">
        <v>50</v>
      </c>
      <c r="AI6573" s="3">
        <v>0</v>
      </c>
    </row>
    <row r="6574" spans="1:35" x14ac:dyDescent="0.3">
      <c r="A6574" s="2" t="s">
        <v>13218</v>
      </c>
      <c r="B6574" s="2" t="s">
        <v>1006</v>
      </c>
      <c r="C6574" s="2" t="s">
        <v>185</v>
      </c>
      <c r="D6574" s="2" t="s">
        <v>104</v>
      </c>
      <c r="E6574" s="2">
        <v>2024</v>
      </c>
      <c r="F6574" s="2" t="s">
        <v>82</v>
      </c>
      <c r="G6574" s="2" t="s">
        <v>69</v>
      </c>
      <c r="H6574" s="2" t="s">
        <v>272</v>
      </c>
      <c r="I6574" s="2" t="s">
        <v>58</v>
      </c>
      <c r="J6574" s="2" t="s">
        <v>59</v>
      </c>
      <c r="K6574" s="3">
        <v>6250402.2800000003</v>
      </c>
      <c r="L6574" s="3">
        <v>2770701.22</v>
      </c>
      <c r="M6574" s="3">
        <f t="shared" si="714"/>
        <v>3479701.06</v>
      </c>
      <c r="N6574" s="3">
        <v>869397.59</v>
      </c>
      <c r="O6574" s="3">
        <f t="shared" si="715"/>
        <v>2610303.4700000002</v>
      </c>
      <c r="P6574" s="3">
        <v>1932572.21</v>
      </c>
      <c r="Q6574" s="4">
        <f t="shared" si="716"/>
        <v>0.55671633666433384</v>
      </c>
      <c r="R6574" s="4">
        <f t="shared" si="717"/>
        <v>0.30919165254112252</v>
      </c>
      <c r="S6574" s="3">
        <v>5161992.05</v>
      </c>
      <c r="T6574" s="3">
        <f t="shared" si="718"/>
        <v>1088410.2300000004</v>
      </c>
      <c r="U6574" s="4">
        <f t="shared" si="719"/>
        <v>0.21085081485160376</v>
      </c>
      <c r="V6574" s="2" t="s">
        <v>133</v>
      </c>
      <c r="W6574" s="2" t="s">
        <v>207</v>
      </c>
      <c r="X6574" s="2" t="s">
        <v>274</v>
      </c>
      <c r="Y6574" s="2">
        <v>1</v>
      </c>
      <c r="Z6574" s="2" t="s">
        <v>1910</v>
      </c>
      <c r="AA6574" s="2" t="s">
        <v>109</v>
      </c>
      <c r="AB6574" s="2" t="s">
        <v>100</v>
      </c>
      <c r="AC6574" s="2">
        <v>6.46</v>
      </c>
      <c r="AD6574" s="3">
        <v>0</v>
      </c>
      <c r="AE6574" s="5">
        <v>0</v>
      </c>
      <c r="AF6574" s="2">
        <v>0</v>
      </c>
      <c r="AG6574" s="3">
        <f t="shared" si="720"/>
        <v>0</v>
      </c>
      <c r="AH6574" s="2" t="s">
        <v>50</v>
      </c>
      <c r="AI6574" s="3">
        <v>0</v>
      </c>
    </row>
    <row r="6575" spans="1:35" x14ac:dyDescent="0.3">
      <c r="A6575" s="2" t="s">
        <v>13219</v>
      </c>
      <c r="B6575" s="2" t="s">
        <v>5385</v>
      </c>
      <c r="C6575" s="2" t="s">
        <v>185</v>
      </c>
      <c r="D6575" s="2" t="s">
        <v>104</v>
      </c>
      <c r="E6575" s="2">
        <v>2024</v>
      </c>
      <c r="F6575" s="2" t="s">
        <v>82</v>
      </c>
      <c r="G6575" s="2" t="s">
        <v>69</v>
      </c>
      <c r="H6575" s="2" t="s">
        <v>272</v>
      </c>
      <c r="I6575" s="2" t="s">
        <v>58</v>
      </c>
      <c r="J6575" s="2" t="s">
        <v>106</v>
      </c>
      <c r="K6575" s="3">
        <v>4058140.73</v>
      </c>
      <c r="L6575" s="3">
        <v>1990059.42</v>
      </c>
      <c r="M6575" s="3">
        <f t="shared" si="714"/>
        <v>2068081.31</v>
      </c>
      <c r="N6575" s="3">
        <v>728375.2</v>
      </c>
      <c r="O6575" s="3">
        <f t="shared" si="715"/>
        <v>1339706.1100000001</v>
      </c>
      <c r="P6575" s="3">
        <v>981167.26</v>
      </c>
      <c r="Q6575" s="4">
        <f t="shared" si="716"/>
        <v>0.5096130094039395</v>
      </c>
      <c r="R6575" s="4">
        <f t="shared" si="717"/>
        <v>0.24177753441290836</v>
      </c>
      <c r="S6575" s="3">
        <v>3331898.31</v>
      </c>
      <c r="T6575" s="3">
        <f t="shared" si="718"/>
        <v>726242.41999999993</v>
      </c>
      <c r="U6575" s="4">
        <f t="shared" si="719"/>
        <v>0.21796656213076321</v>
      </c>
      <c r="V6575" s="2" t="s">
        <v>73</v>
      </c>
      <c r="W6575" s="2" t="s">
        <v>207</v>
      </c>
      <c r="X6575" s="2" t="s">
        <v>274</v>
      </c>
      <c r="Y6575" s="2">
        <v>1</v>
      </c>
      <c r="Z6575" s="2" t="s">
        <v>13220</v>
      </c>
      <c r="AA6575" s="2" t="s">
        <v>76</v>
      </c>
      <c r="AB6575" s="2" t="s">
        <v>182</v>
      </c>
      <c r="AC6575" s="2">
        <v>8.3699999999999992</v>
      </c>
      <c r="AD6575" s="3">
        <v>0</v>
      </c>
      <c r="AE6575" s="5">
        <v>0</v>
      </c>
      <c r="AF6575" s="2">
        <v>0</v>
      </c>
      <c r="AG6575" s="3">
        <f t="shared" si="720"/>
        <v>0</v>
      </c>
      <c r="AH6575" s="2" t="s">
        <v>50</v>
      </c>
      <c r="AI6575" s="3">
        <v>0</v>
      </c>
    </row>
    <row r="6576" spans="1:35" x14ac:dyDescent="0.3">
      <c r="A6576" s="2" t="s">
        <v>13221</v>
      </c>
      <c r="B6576" s="2" t="s">
        <v>5116</v>
      </c>
      <c r="C6576" s="2" t="s">
        <v>261</v>
      </c>
      <c r="D6576" s="2" t="s">
        <v>54</v>
      </c>
      <c r="E6576" s="2">
        <v>2024</v>
      </c>
      <c r="F6576" s="2" t="s">
        <v>39</v>
      </c>
      <c r="G6576" s="2" t="s">
        <v>93</v>
      </c>
      <c r="H6576" s="2" t="s">
        <v>94</v>
      </c>
      <c r="I6576" s="2" t="s">
        <v>42</v>
      </c>
      <c r="J6576" s="2" t="s">
        <v>146</v>
      </c>
      <c r="K6576" s="3">
        <v>2606046.59</v>
      </c>
      <c r="L6576" s="3">
        <v>987880.69</v>
      </c>
      <c r="M6576" s="3">
        <f t="shared" si="714"/>
        <v>1618165.9</v>
      </c>
      <c r="N6576" s="3">
        <v>360747.38</v>
      </c>
      <c r="O6576" s="3">
        <f t="shared" si="715"/>
        <v>1257418.52</v>
      </c>
      <c r="P6576" s="3">
        <v>967719.31</v>
      </c>
      <c r="Q6576" s="4">
        <f t="shared" si="716"/>
        <v>0.62092746392534759</v>
      </c>
      <c r="R6576" s="4">
        <f t="shared" si="717"/>
        <v>0.37133615097802225</v>
      </c>
      <c r="S6576" s="3">
        <v>2852320.87</v>
      </c>
      <c r="T6576" s="3">
        <f t="shared" si="718"/>
        <v>-246274.28000000026</v>
      </c>
      <c r="U6576" s="4">
        <f t="shared" si="719"/>
        <v>-8.634171652644404E-2</v>
      </c>
      <c r="V6576" s="2" t="s">
        <v>95</v>
      </c>
      <c r="W6576" s="2" t="s">
        <v>134</v>
      </c>
      <c r="X6576" s="2" t="s">
        <v>97</v>
      </c>
      <c r="Y6576" s="2">
        <v>1550</v>
      </c>
      <c r="Z6576" s="2" t="s">
        <v>5748</v>
      </c>
      <c r="AA6576" s="2" t="s">
        <v>99</v>
      </c>
      <c r="AB6576" s="2" t="s">
        <v>77</v>
      </c>
      <c r="AC6576" s="2">
        <v>8.5399999999999991</v>
      </c>
      <c r="AD6576" s="3">
        <v>0</v>
      </c>
      <c r="AE6576" s="5">
        <v>0</v>
      </c>
      <c r="AF6576" s="2">
        <v>0</v>
      </c>
      <c r="AG6576" s="3">
        <f t="shared" si="720"/>
        <v>0</v>
      </c>
      <c r="AH6576" s="2" t="s">
        <v>50</v>
      </c>
      <c r="AI6576" s="3">
        <v>0</v>
      </c>
    </row>
    <row r="6577" spans="1:35" x14ac:dyDescent="0.3">
      <c r="A6577" s="2" t="s">
        <v>13222</v>
      </c>
      <c r="B6577" s="2" t="s">
        <v>944</v>
      </c>
      <c r="C6577" s="2" t="s">
        <v>67</v>
      </c>
      <c r="D6577" s="2" t="s">
        <v>54</v>
      </c>
      <c r="E6577" s="2">
        <v>2022</v>
      </c>
      <c r="F6577" s="2" t="s">
        <v>58</v>
      </c>
      <c r="G6577" s="2" t="s">
        <v>114</v>
      </c>
      <c r="H6577" s="2" t="s">
        <v>190</v>
      </c>
      <c r="I6577" s="2" t="s">
        <v>131</v>
      </c>
      <c r="J6577" s="2" t="s">
        <v>544</v>
      </c>
      <c r="K6577" s="3">
        <v>1051416.45</v>
      </c>
      <c r="L6577" s="3">
        <v>551173.68000000005</v>
      </c>
      <c r="M6577" s="3">
        <f t="shared" si="714"/>
        <v>500242.7699999999</v>
      </c>
      <c r="N6577" s="3">
        <v>216275.35</v>
      </c>
      <c r="O6577" s="3">
        <f t="shared" si="715"/>
        <v>283967.41999999993</v>
      </c>
      <c r="P6577" s="3">
        <v>202771.81</v>
      </c>
      <c r="Q6577" s="4">
        <f t="shared" si="716"/>
        <v>0.47577985868491968</v>
      </c>
      <c r="R6577" s="4">
        <f t="shared" si="717"/>
        <v>0.1928558469862251</v>
      </c>
      <c r="S6577" s="3">
        <v>1176986.45</v>
      </c>
      <c r="T6577" s="3">
        <f t="shared" si="718"/>
        <v>-125570</v>
      </c>
      <c r="U6577" s="4">
        <f t="shared" si="719"/>
        <v>-0.10668771930212111</v>
      </c>
      <c r="V6577" s="2" t="s">
        <v>73</v>
      </c>
      <c r="W6577" s="2" t="s">
        <v>60</v>
      </c>
      <c r="X6577" s="2" t="s">
        <v>192</v>
      </c>
      <c r="Y6577" s="2">
        <v>3.64</v>
      </c>
      <c r="Z6577" s="2" t="s">
        <v>7731</v>
      </c>
      <c r="AA6577" s="2" t="s">
        <v>48</v>
      </c>
      <c r="AB6577" s="2" t="s">
        <v>142</v>
      </c>
      <c r="AC6577" s="2">
        <v>1.97</v>
      </c>
      <c r="AD6577" s="3">
        <v>0</v>
      </c>
      <c r="AE6577" s="5">
        <v>0</v>
      </c>
      <c r="AF6577" s="2">
        <v>0</v>
      </c>
      <c r="AG6577" s="3">
        <f t="shared" si="720"/>
        <v>0</v>
      </c>
      <c r="AH6577" s="2" t="s">
        <v>230</v>
      </c>
      <c r="AI6577" s="3">
        <v>0</v>
      </c>
    </row>
    <row r="6578" spans="1:35" x14ac:dyDescent="0.3">
      <c r="A6578" s="2" t="s">
        <v>13223</v>
      </c>
      <c r="B6578" s="2" t="s">
        <v>2824</v>
      </c>
      <c r="C6578" s="2" t="s">
        <v>37</v>
      </c>
      <c r="D6578" s="2" t="s">
        <v>38</v>
      </c>
      <c r="E6578" s="2">
        <v>2022</v>
      </c>
      <c r="F6578" s="2" t="s">
        <v>105</v>
      </c>
      <c r="G6578" s="2" t="s">
        <v>114</v>
      </c>
      <c r="H6578" s="2" t="s">
        <v>234</v>
      </c>
      <c r="I6578" s="2" t="s">
        <v>42</v>
      </c>
      <c r="J6578" s="2" t="s">
        <v>43</v>
      </c>
      <c r="K6578" s="3">
        <v>2039596.75</v>
      </c>
      <c r="L6578" s="3">
        <v>630029.67000000004</v>
      </c>
      <c r="M6578" s="3">
        <f t="shared" si="714"/>
        <v>1409567.08</v>
      </c>
      <c r="N6578" s="3">
        <v>334783.56</v>
      </c>
      <c r="O6578" s="3">
        <f t="shared" si="715"/>
        <v>1074783.52</v>
      </c>
      <c r="P6578" s="3">
        <v>781927.86</v>
      </c>
      <c r="Q6578" s="4">
        <f t="shared" si="716"/>
        <v>0.69110086589420194</v>
      </c>
      <c r="R6578" s="4">
        <f t="shared" si="717"/>
        <v>0.38337375267929802</v>
      </c>
      <c r="S6578" s="3">
        <v>2278079.92</v>
      </c>
      <c r="T6578" s="3">
        <f t="shared" si="718"/>
        <v>-238483.16999999993</v>
      </c>
      <c r="U6578" s="4">
        <f t="shared" si="719"/>
        <v>-0.10468604191902096</v>
      </c>
      <c r="V6578" s="2" t="s">
        <v>95</v>
      </c>
      <c r="W6578" s="2" t="s">
        <v>96</v>
      </c>
      <c r="X6578" s="2" t="s">
        <v>236</v>
      </c>
      <c r="Y6578" s="2">
        <v>3.67</v>
      </c>
      <c r="Z6578" s="2" t="s">
        <v>13224</v>
      </c>
      <c r="AA6578" s="2" t="s">
        <v>148</v>
      </c>
      <c r="AB6578" s="2" t="s">
        <v>49</v>
      </c>
      <c r="AC6578" s="2">
        <v>3.33</v>
      </c>
      <c r="AD6578" s="3">
        <v>0</v>
      </c>
      <c r="AE6578" s="5">
        <v>0</v>
      </c>
      <c r="AF6578" s="2">
        <v>0</v>
      </c>
      <c r="AG6578" s="3">
        <f t="shared" si="720"/>
        <v>0</v>
      </c>
      <c r="AH6578" s="2" t="s">
        <v>50</v>
      </c>
      <c r="AI6578" s="3">
        <v>0</v>
      </c>
    </row>
    <row r="6579" spans="1:35" x14ac:dyDescent="0.3">
      <c r="A6579" s="2" t="s">
        <v>13225</v>
      </c>
      <c r="B6579" s="2" t="s">
        <v>5113</v>
      </c>
      <c r="C6579" s="2" t="s">
        <v>292</v>
      </c>
      <c r="D6579" s="2" t="s">
        <v>81</v>
      </c>
      <c r="E6579" s="2">
        <v>2022</v>
      </c>
      <c r="F6579" s="2" t="s">
        <v>82</v>
      </c>
      <c r="G6579" s="2" t="s">
        <v>56</v>
      </c>
      <c r="H6579" s="2" t="s">
        <v>177</v>
      </c>
      <c r="I6579" s="2" t="s">
        <v>71</v>
      </c>
      <c r="J6579" s="2" t="s">
        <v>172</v>
      </c>
      <c r="K6579" s="3">
        <v>914847.41</v>
      </c>
      <c r="L6579" s="3">
        <v>508268.63</v>
      </c>
      <c r="M6579" s="3">
        <f t="shared" si="714"/>
        <v>406578.78</v>
      </c>
      <c r="N6579" s="3">
        <v>101698.74</v>
      </c>
      <c r="O6579" s="3">
        <f t="shared" si="715"/>
        <v>304880.04000000004</v>
      </c>
      <c r="P6579" s="3">
        <v>227755.63</v>
      </c>
      <c r="Q6579" s="4">
        <f t="shared" si="716"/>
        <v>0.44442250757424129</v>
      </c>
      <c r="R6579" s="4">
        <f t="shared" si="717"/>
        <v>0.2489547737802526</v>
      </c>
      <c r="S6579" s="3">
        <v>1053762.43</v>
      </c>
      <c r="T6579" s="3">
        <f t="shared" si="718"/>
        <v>-138915.0199999999</v>
      </c>
      <c r="U6579" s="4">
        <f t="shared" si="719"/>
        <v>-0.13182764543996878</v>
      </c>
      <c r="V6579" s="2" t="s">
        <v>73</v>
      </c>
      <c r="W6579" s="2" t="s">
        <v>60</v>
      </c>
      <c r="X6579" s="2" t="s">
        <v>180</v>
      </c>
      <c r="Y6579" s="2">
        <v>149.5</v>
      </c>
      <c r="Z6579" s="2" t="s">
        <v>13226</v>
      </c>
      <c r="AA6579" s="2" t="s">
        <v>63</v>
      </c>
      <c r="AB6579" s="2" t="s">
        <v>306</v>
      </c>
      <c r="AC6579" s="2">
        <v>8.23</v>
      </c>
      <c r="AD6579" s="3">
        <v>0</v>
      </c>
      <c r="AE6579" s="5">
        <v>0</v>
      </c>
      <c r="AF6579" s="2">
        <v>0</v>
      </c>
      <c r="AG6579" s="3">
        <f t="shared" si="720"/>
        <v>0</v>
      </c>
      <c r="AH6579" s="2" t="s">
        <v>50</v>
      </c>
      <c r="AI6579" s="3">
        <v>0</v>
      </c>
    </row>
    <row r="6580" spans="1:35" x14ac:dyDescent="0.3">
      <c r="A6580" s="2" t="s">
        <v>13227</v>
      </c>
      <c r="B6580" s="2" t="s">
        <v>5022</v>
      </c>
      <c r="C6580" s="2" t="s">
        <v>474</v>
      </c>
      <c r="D6580" s="2" t="s">
        <v>81</v>
      </c>
      <c r="E6580" s="2">
        <v>2024</v>
      </c>
      <c r="F6580" s="2" t="s">
        <v>105</v>
      </c>
      <c r="G6580" s="2" t="s">
        <v>69</v>
      </c>
      <c r="H6580" s="2" t="s">
        <v>165</v>
      </c>
      <c r="I6580" s="2" t="s">
        <v>58</v>
      </c>
      <c r="J6580" s="2" t="s">
        <v>59</v>
      </c>
      <c r="K6580" s="3">
        <v>8261232.3600000003</v>
      </c>
      <c r="L6580" s="3">
        <v>2313686.5</v>
      </c>
      <c r="M6580" s="3">
        <f t="shared" si="714"/>
        <v>5947545.8600000003</v>
      </c>
      <c r="N6580" s="3">
        <v>1774045.67</v>
      </c>
      <c r="O6580" s="3">
        <f t="shared" si="715"/>
        <v>4173500.1900000004</v>
      </c>
      <c r="P6580" s="3">
        <v>3089415.56</v>
      </c>
      <c r="Q6580" s="4">
        <f t="shared" si="716"/>
        <v>0.71993446023832697</v>
      </c>
      <c r="R6580" s="4">
        <f t="shared" si="717"/>
        <v>0.37396546003942682</v>
      </c>
      <c r="S6580" s="3">
        <v>6798415.4900000002</v>
      </c>
      <c r="T6580" s="3">
        <f t="shared" si="718"/>
        <v>1462816.87</v>
      </c>
      <c r="U6580" s="4">
        <f t="shared" si="719"/>
        <v>0.21517026609387183</v>
      </c>
      <c r="V6580" s="2" t="s">
        <v>85</v>
      </c>
      <c r="W6580" s="2" t="s">
        <v>96</v>
      </c>
      <c r="X6580" s="2" t="s">
        <v>167</v>
      </c>
      <c r="Y6580" s="2">
        <v>17.2</v>
      </c>
      <c r="Z6580" s="2" t="s">
        <v>13228</v>
      </c>
      <c r="AA6580" s="2" t="s">
        <v>76</v>
      </c>
      <c r="AB6580" s="2" t="s">
        <v>209</v>
      </c>
      <c r="AC6580" s="2">
        <v>2.77</v>
      </c>
      <c r="AD6580" s="3">
        <v>0</v>
      </c>
      <c r="AE6580" s="5">
        <v>0</v>
      </c>
      <c r="AF6580" s="2">
        <v>0</v>
      </c>
      <c r="AG6580" s="3">
        <f t="shared" si="720"/>
        <v>0</v>
      </c>
      <c r="AH6580" s="2" t="s">
        <v>230</v>
      </c>
      <c r="AI6580" s="3">
        <v>0</v>
      </c>
    </row>
    <row r="6581" spans="1:35" x14ac:dyDescent="0.3">
      <c r="A6581" s="2" t="s">
        <v>13229</v>
      </c>
      <c r="B6581" s="2" t="s">
        <v>3084</v>
      </c>
      <c r="C6581" s="2" t="s">
        <v>113</v>
      </c>
      <c r="D6581" s="2" t="s">
        <v>54</v>
      </c>
      <c r="E6581" s="2">
        <v>2022</v>
      </c>
      <c r="F6581" s="2" t="s">
        <v>58</v>
      </c>
      <c r="G6581" s="2" t="s">
        <v>56</v>
      </c>
      <c r="H6581" s="2" t="s">
        <v>57</v>
      </c>
      <c r="I6581" s="2" t="s">
        <v>131</v>
      </c>
      <c r="J6581" s="2" t="s">
        <v>463</v>
      </c>
      <c r="K6581" s="3">
        <v>4249124.4800000004</v>
      </c>
      <c r="L6581" s="3">
        <v>1353834.32</v>
      </c>
      <c r="M6581" s="3">
        <f t="shared" si="714"/>
        <v>2895290.16</v>
      </c>
      <c r="N6581" s="3">
        <v>539666.32999999996</v>
      </c>
      <c r="O6581" s="3">
        <f t="shared" si="715"/>
        <v>2355623.83</v>
      </c>
      <c r="P6581" s="3">
        <v>1881623.92</v>
      </c>
      <c r="Q6581" s="4">
        <f t="shared" si="716"/>
        <v>0.68138511206901609</v>
      </c>
      <c r="R6581" s="4">
        <f t="shared" si="717"/>
        <v>0.44282626429433286</v>
      </c>
      <c r="S6581" s="3">
        <v>3406810.31</v>
      </c>
      <c r="T6581" s="3">
        <f t="shared" si="718"/>
        <v>842314.17000000039</v>
      </c>
      <c r="U6581" s="4">
        <f t="shared" si="719"/>
        <v>0.24724422358578585</v>
      </c>
      <c r="V6581" s="2" t="s">
        <v>73</v>
      </c>
      <c r="W6581" s="2" t="s">
        <v>45</v>
      </c>
      <c r="X6581" s="2" t="s">
        <v>61</v>
      </c>
      <c r="Y6581" s="2">
        <v>1.53</v>
      </c>
      <c r="Z6581" s="2" t="s">
        <v>10394</v>
      </c>
      <c r="AA6581" s="2" t="s">
        <v>76</v>
      </c>
      <c r="AB6581" s="2" t="s">
        <v>88</v>
      </c>
      <c r="AC6581" s="2">
        <v>6.4</v>
      </c>
      <c r="AD6581" s="3">
        <v>0</v>
      </c>
      <c r="AE6581" s="5">
        <v>0</v>
      </c>
      <c r="AF6581" s="2">
        <v>0</v>
      </c>
      <c r="AG6581" s="3">
        <f t="shared" si="720"/>
        <v>0</v>
      </c>
      <c r="AH6581" s="2" t="s">
        <v>50</v>
      </c>
      <c r="AI6581" s="3">
        <v>0</v>
      </c>
    </row>
    <row r="6582" spans="1:35" x14ac:dyDescent="0.3">
      <c r="A6582" s="2" t="s">
        <v>13230</v>
      </c>
      <c r="B6582" s="2" t="s">
        <v>3225</v>
      </c>
      <c r="C6582" s="2" t="s">
        <v>287</v>
      </c>
      <c r="D6582" s="2" t="s">
        <v>104</v>
      </c>
      <c r="E6582" s="2">
        <v>2021</v>
      </c>
      <c r="F6582" s="2" t="s">
        <v>105</v>
      </c>
      <c r="G6582" s="2" t="s">
        <v>114</v>
      </c>
      <c r="H6582" s="2" t="s">
        <v>115</v>
      </c>
      <c r="I6582" s="2" t="s">
        <v>71</v>
      </c>
      <c r="J6582" s="2" t="s">
        <v>172</v>
      </c>
      <c r="K6582" s="3">
        <v>9047176.9499999993</v>
      </c>
      <c r="L6582" s="3">
        <v>3162228.86</v>
      </c>
      <c r="M6582" s="3">
        <f t="shared" si="714"/>
        <v>5884948.0899999999</v>
      </c>
      <c r="N6582" s="3">
        <v>1610319.18</v>
      </c>
      <c r="O6582" s="3">
        <f t="shared" si="715"/>
        <v>4274628.91</v>
      </c>
      <c r="P6582" s="3">
        <v>3097492.26</v>
      </c>
      <c r="Q6582" s="4">
        <f t="shared" si="716"/>
        <v>0.65047341535637815</v>
      </c>
      <c r="R6582" s="4">
        <f t="shared" si="717"/>
        <v>0.34237113710923939</v>
      </c>
      <c r="S6582" s="3">
        <v>8792176.3300000001</v>
      </c>
      <c r="T6582" s="3">
        <f t="shared" si="718"/>
        <v>255000.61999999918</v>
      </c>
      <c r="U6582" s="4">
        <f t="shared" si="719"/>
        <v>2.900312851209607E-2</v>
      </c>
      <c r="V6582" s="2" t="s">
        <v>107</v>
      </c>
      <c r="W6582" s="2" t="s">
        <v>134</v>
      </c>
      <c r="X6582" s="2" t="s">
        <v>118</v>
      </c>
      <c r="Y6582" s="2">
        <v>3.75</v>
      </c>
      <c r="Z6582" s="2" t="s">
        <v>13231</v>
      </c>
      <c r="AA6582" s="2" t="s">
        <v>224</v>
      </c>
      <c r="AB6582" s="2" t="s">
        <v>64</v>
      </c>
      <c r="AC6582" s="2">
        <v>2.98</v>
      </c>
      <c r="AD6582" s="3">
        <v>0</v>
      </c>
      <c r="AE6582" s="5">
        <v>0</v>
      </c>
      <c r="AF6582" s="2">
        <v>0</v>
      </c>
      <c r="AG6582" s="3">
        <f t="shared" si="720"/>
        <v>0</v>
      </c>
      <c r="AH6582" s="2" t="s">
        <v>50</v>
      </c>
      <c r="AI6582" s="3">
        <v>0</v>
      </c>
    </row>
    <row r="6583" spans="1:35" x14ac:dyDescent="0.3">
      <c r="A6583" s="2" t="s">
        <v>13232</v>
      </c>
      <c r="B6583" s="2" t="s">
        <v>7185</v>
      </c>
      <c r="C6583" s="2" t="s">
        <v>103</v>
      </c>
      <c r="D6583" s="2" t="s">
        <v>104</v>
      </c>
      <c r="E6583" s="2">
        <v>2020</v>
      </c>
      <c r="F6583" s="2" t="s">
        <v>55</v>
      </c>
      <c r="G6583" s="2" t="s">
        <v>56</v>
      </c>
      <c r="H6583" s="2" t="s">
        <v>262</v>
      </c>
      <c r="I6583" s="2" t="s">
        <v>55</v>
      </c>
      <c r="J6583" s="2" t="s">
        <v>84</v>
      </c>
      <c r="K6583" s="3">
        <v>702703.26</v>
      </c>
      <c r="L6583" s="3">
        <v>237037.56</v>
      </c>
      <c r="M6583" s="3">
        <f t="shared" si="714"/>
        <v>465665.7</v>
      </c>
      <c r="N6583" s="3">
        <v>89541.9</v>
      </c>
      <c r="O6583" s="3">
        <f t="shared" si="715"/>
        <v>376123.80000000005</v>
      </c>
      <c r="P6583" s="3">
        <v>272101.15999999997</v>
      </c>
      <c r="Q6583" s="4">
        <f t="shared" si="716"/>
        <v>0.66267758598416071</v>
      </c>
      <c r="R6583" s="4">
        <f t="shared" si="717"/>
        <v>0.38722057444275976</v>
      </c>
      <c r="S6583" s="3">
        <v>707321.96</v>
      </c>
      <c r="T6583" s="3">
        <f t="shared" si="718"/>
        <v>-4618.6999999999534</v>
      </c>
      <c r="U6583" s="4">
        <f t="shared" si="719"/>
        <v>-6.5298410924495452E-3</v>
      </c>
      <c r="V6583" s="2" t="s">
        <v>124</v>
      </c>
      <c r="W6583" s="2" t="s">
        <v>60</v>
      </c>
      <c r="X6583" s="2" t="s">
        <v>264</v>
      </c>
      <c r="Y6583" s="2">
        <v>83.5</v>
      </c>
      <c r="Z6583" s="2" t="s">
        <v>5556</v>
      </c>
      <c r="AA6583" s="2" t="s">
        <v>141</v>
      </c>
      <c r="AB6583" s="2" t="s">
        <v>142</v>
      </c>
      <c r="AC6583" s="2">
        <v>1.8</v>
      </c>
      <c r="AD6583" s="3">
        <v>0</v>
      </c>
      <c r="AE6583" s="5">
        <v>0</v>
      </c>
      <c r="AF6583" s="2">
        <v>0</v>
      </c>
      <c r="AG6583" s="3">
        <f t="shared" si="720"/>
        <v>0</v>
      </c>
      <c r="AH6583" s="2" t="s">
        <v>50</v>
      </c>
      <c r="AI6583" s="3">
        <v>0</v>
      </c>
    </row>
    <row r="6584" spans="1:35" x14ac:dyDescent="0.3">
      <c r="A6584" s="2" t="s">
        <v>13233</v>
      </c>
      <c r="B6584" s="2" t="s">
        <v>451</v>
      </c>
      <c r="C6584" s="2" t="s">
        <v>452</v>
      </c>
      <c r="D6584" s="2" t="s">
        <v>38</v>
      </c>
      <c r="E6584" s="2">
        <v>2021</v>
      </c>
      <c r="F6584" s="2" t="s">
        <v>92</v>
      </c>
      <c r="G6584" s="2" t="s">
        <v>56</v>
      </c>
      <c r="H6584" s="2" t="s">
        <v>262</v>
      </c>
      <c r="I6584" s="2" t="s">
        <v>42</v>
      </c>
      <c r="J6584" s="2" t="s">
        <v>146</v>
      </c>
      <c r="K6584" s="3">
        <v>2145026.8199999998</v>
      </c>
      <c r="L6584" s="3">
        <v>1212753.42</v>
      </c>
      <c r="M6584" s="3">
        <f t="shared" si="714"/>
        <v>932273.39999999991</v>
      </c>
      <c r="N6584" s="3">
        <v>192444.17</v>
      </c>
      <c r="O6584" s="3">
        <f t="shared" si="715"/>
        <v>739829.22999999986</v>
      </c>
      <c r="P6584" s="3">
        <v>555868.17000000004</v>
      </c>
      <c r="Q6584" s="4">
        <f t="shared" si="716"/>
        <v>0.43462085942589751</v>
      </c>
      <c r="R6584" s="4">
        <f t="shared" si="717"/>
        <v>0.25914275980940887</v>
      </c>
      <c r="S6584" s="3">
        <v>1985567.13</v>
      </c>
      <c r="T6584" s="3">
        <f t="shared" si="718"/>
        <v>159459.68999999994</v>
      </c>
      <c r="U6584" s="4">
        <f t="shared" si="719"/>
        <v>8.0309392510944697E-2</v>
      </c>
      <c r="V6584" s="2" t="s">
        <v>124</v>
      </c>
      <c r="W6584" s="2" t="s">
        <v>60</v>
      </c>
      <c r="X6584" s="2" t="s">
        <v>264</v>
      </c>
      <c r="Y6584" s="2">
        <v>83.5</v>
      </c>
      <c r="Z6584" s="2" t="s">
        <v>7949</v>
      </c>
      <c r="AA6584" s="2" t="s">
        <v>76</v>
      </c>
      <c r="AB6584" s="2" t="s">
        <v>242</v>
      </c>
      <c r="AC6584" s="2">
        <v>3.75</v>
      </c>
      <c r="AD6584" s="3">
        <v>0</v>
      </c>
      <c r="AE6584" s="5">
        <v>0</v>
      </c>
      <c r="AF6584" s="2">
        <v>0</v>
      </c>
      <c r="AG6584" s="3">
        <f t="shared" si="720"/>
        <v>0</v>
      </c>
      <c r="AH6584" s="2" t="s">
        <v>230</v>
      </c>
      <c r="AI6584" s="3">
        <v>0</v>
      </c>
    </row>
    <row r="6585" spans="1:35" x14ac:dyDescent="0.3">
      <c r="A6585" s="2" t="s">
        <v>13234</v>
      </c>
      <c r="B6585" s="2" t="s">
        <v>4242</v>
      </c>
      <c r="C6585" s="2" t="s">
        <v>227</v>
      </c>
      <c r="D6585" s="2" t="s">
        <v>104</v>
      </c>
      <c r="E6585" s="2">
        <v>2023</v>
      </c>
      <c r="F6585" s="2" t="s">
        <v>58</v>
      </c>
      <c r="G6585" s="2" t="s">
        <v>69</v>
      </c>
      <c r="H6585" s="2" t="s">
        <v>70</v>
      </c>
      <c r="I6585" s="2" t="s">
        <v>55</v>
      </c>
      <c r="J6585" s="2" t="s">
        <v>217</v>
      </c>
      <c r="K6585" s="3">
        <v>2734462.1</v>
      </c>
      <c r="L6585" s="3">
        <v>1009286.85</v>
      </c>
      <c r="M6585" s="3">
        <f t="shared" si="714"/>
        <v>1725175.25</v>
      </c>
      <c r="N6585" s="3">
        <v>529913.73</v>
      </c>
      <c r="O6585" s="3">
        <f t="shared" si="715"/>
        <v>1195261.52</v>
      </c>
      <c r="P6585" s="3">
        <v>895961</v>
      </c>
      <c r="Q6585" s="4">
        <f t="shared" si="716"/>
        <v>0.6309011377411301</v>
      </c>
      <c r="R6585" s="4">
        <f t="shared" si="717"/>
        <v>0.32765530010454341</v>
      </c>
      <c r="S6585" s="3">
        <v>3220815.59</v>
      </c>
      <c r="T6585" s="3">
        <f t="shared" si="718"/>
        <v>-486353.48999999976</v>
      </c>
      <c r="U6585" s="4">
        <f t="shared" si="719"/>
        <v>-0.1510032090971094</v>
      </c>
      <c r="V6585" s="2" t="s">
        <v>124</v>
      </c>
      <c r="W6585" s="2" t="s">
        <v>125</v>
      </c>
      <c r="X6585" s="2" t="s">
        <v>74</v>
      </c>
      <c r="Y6585" s="2">
        <v>1.36</v>
      </c>
      <c r="Z6585" s="2" t="s">
        <v>13235</v>
      </c>
      <c r="AA6585" s="2" t="s">
        <v>76</v>
      </c>
      <c r="AB6585" s="2" t="s">
        <v>209</v>
      </c>
      <c r="AC6585" s="2">
        <v>8.5500000000000007</v>
      </c>
      <c r="AD6585" s="3">
        <v>0</v>
      </c>
      <c r="AE6585" s="5">
        <v>0</v>
      </c>
      <c r="AF6585" s="2">
        <v>0</v>
      </c>
      <c r="AG6585" s="3">
        <f t="shared" si="720"/>
        <v>0</v>
      </c>
      <c r="AH6585" s="2" t="s">
        <v>50</v>
      </c>
      <c r="AI6585" s="3">
        <v>0</v>
      </c>
    </row>
    <row r="6586" spans="1:35" x14ac:dyDescent="0.3">
      <c r="A6586" s="2" t="s">
        <v>13236</v>
      </c>
      <c r="B6586" s="2" t="s">
        <v>3006</v>
      </c>
      <c r="C6586" s="2" t="s">
        <v>233</v>
      </c>
      <c r="D6586" s="2" t="s">
        <v>38</v>
      </c>
      <c r="E6586" s="2">
        <v>2023</v>
      </c>
      <c r="F6586" s="2" t="s">
        <v>39</v>
      </c>
      <c r="G6586" s="2" t="s">
        <v>69</v>
      </c>
      <c r="H6586" s="2" t="s">
        <v>70</v>
      </c>
      <c r="I6586" s="2" t="s">
        <v>42</v>
      </c>
      <c r="J6586" s="2" t="s">
        <v>146</v>
      </c>
      <c r="K6586" s="3">
        <v>7551439.79</v>
      </c>
      <c r="L6586" s="3">
        <v>2215750.63</v>
      </c>
      <c r="M6586" s="3">
        <f t="shared" si="714"/>
        <v>5335689.16</v>
      </c>
      <c r="N6586" s="3">
        <v>943779.49</v>
      </c>
      <c r="O6586" s="3">
        <f t="shared" si="715"/>
        <v>4391909.67</v>
      </c>
      <c r="P6586" s="3">
        <v>3164980.03</v>
      </c>
      <c r="Q6586" s="4">
        <f t="shared" si="716"/>
        <v>0.7065790509335439</v>
      </c>
      <c r="R6586" s="4">
        <f t="shared" si="717"/>
        <v>0.41912272599871975</v>
      </c>
      <c r="S6586" s="3">
        <v>8696086.2400000002</v>
      </c>
      <c r="T6586" s="3">
        <f t="shared" si="718"/>
        <v>-1144646.4500000002</v>
      </c>
      <c r="U6586" s="4">
        <f t="shared" si="719"/>
        <v>-0.131627771207568</v>
      </c>
      <c r="V6586" s="2" t="s">
        <v>85</v>
      </c>
      <c r="W6586" s="2" t="s">
        <v>96</v>
      </c>
      <c r="X6586" s="2" t="s">
        <v>74</v>
      </c>
      <c r="Y6586" s="2">
        <v>1.36</v>
      </c>
      <c r="Z6586" s="2" t="s">
        <v>13237</v>
      </c>
      <c r="AA6586" s="2" t="s">
        <v>109</v>
      </c>
      <c r="AB6586" s="2" t="s">
        <v>142</v>
      </c>
      <c r="AC6586" s="2">
        <v>2.0499999999999998</v>
      </c>
      <c r="AD6586" s="3">
        <v>0</v>
      </c>
      <c r="AE6586" s="5">
        <v>0</v>
      </c>
      <c r="AF6586" s="2">
        <v>0</v>
      </c>
      <c r="AG6586" s="3">
        <f t="shared" si="720"/>
        <v>0</v>
      </c>
      <c r="AH6586" s="2" t="s">
        <v>50</v>
      </c>
      <c r="AI6586" s="3">
        <v>0</v>
      </c>
    </row>
    <row r="6587" spans="1:35" x14ac:dyDescent="0.3">
      <c r="A6587" s="2" t="s">
        <v>13238</v>
      </c>
      <c r="B6587" s="2" t="s">
        <v>977</v>
      </c>
      <c r="C6587" s="2" t="s">
        <v>292</v>
      </c>
      <c r="D6587" s="2" t="s">
        <v>81</v>
      </c>
      <c r="E6587" s="2">
        <v>2022</v>
      </c>
      <c r="F6587" s="2" t="s">
        <v>82</v>
      </c>
      <c r="G6587" s="2" t="s">
        <v>93</v>
      </c>
      <c r="H6587" s="2" t="s">
        <v>94</v>
      </c>
      <c r="I6587" s="2" t="s">
        <v>58</v>
      </c>
      <c r="J6587" s="2" t="s">
        <v>59</v>
      </c>
      <c r="K6587" s="3">
        <v>2578915.91</v>
      </c>
      <c r="L6587" s="3">
        <v>1110663.17</v>
      </c>
      <c r="M6587" s="3">
        <f t="shared" si="714"/>
        <v>1468252.7400000002</v>
      </c>
      <c r="N6587" s="3">
        <v>389112.03</v>
      </c>
      <c r="O6587" s="3">
        <f t="shared" si="715"/>
        <v>1079140.7100000002</v>
      </c>
      <c r="P6587" s="3">
        <v>783572.89</v>
      </c>
      <c r="Q6587" s="4">
        <f t="shared" si="716"/>
        <v>0.56932943579381778</v>
      </c>
      <c r="R6587" s="4">
        <f t="shared" si="717"/>
        <v>0.303838092185022</v>
      </c>
      <c r="S6587" s="3">
        <v>2645695.12</v>
      </c>
      <c r="T6587" s="3">
        <f t="shared" si="718"/>
        <v>-66779.209999999963</v>
      </c>
      <c r="U6587" s="4">
        <f t="shared" si="719"/>
        <v>-2.5240704983422263E-2</v>
      </c>
      <c r="V6587" s="2" t="s">
        <v>44</v>
      </c>
      <c r="W6587" s="2" t="s">
        <v>45</v>
      </c>
      <c r="X6587" s="2" t="s">
        <v>97</v>
      </c>
      <c r="Y6587" s="2">
        <v>1550</v>
      </c>
      <c r="Z6587" s="2" t="s">
        <v>13239</v>
      </c>
      <c r="AA6587" s="2" t="s">
        <v>148</v>
      </c>
      <c r="AB6587" s="2" t="s">
        <v>100</v>
      </c>
      <c r="AC6587" s="2">
        <v>9.56</v>
      </c>
      <c r="AD6587" s="3">
        <v>0</v>
      </c>
      <c r="AE6587" s="5">
        <v>0</v>
      </c>
      <c r="AF6587" s="2">
        <v>0</v>
      </c>
      <c r="AG6587" s="3">
        <f t="shared" si="720"/>
        <v>0</v>
      </c>
      <c r="AH6587" s="2" t="s">
        <v>50</v>
      </c>
      <c r="AI6587" s="3">
        <v>0</v>
      </c>
    </row>
    <row r="6588" spans="1:35" x14ac:dyDescent="0.3">
      <c r="A6588" s="2" t="s">
        <v>13240</v>
      </c>
      <c r="B6588" s="2" t="s">
        <v>13241</v>
      </c>
      <c r="C6588" s="2" t="s">
        <v>91</v>
      </c>
      <c r="D6588" s="2" t="s">
        <v>38</v>
      </c>
      <c r="E6588" s="2">
        <v>2022</v>
      </c>
      <c r="F6588" s="2" t="s">
        <v>105</v>
      </c>
      <c r="G6588" s="2" t="s">
        <v>56</v>
      </c>
      <c r="H6588" s="2" t="s">
        <v>153</v>
      </c>
      <c r="I6588" s="2" t="s">
        <v>178</v>
      </c>
      <c r="J6588" s="2" t="s">
        <v>288</v>
      </c>
      <c r="K6588" s="3">
        <v>4000877.67</v>
      </c>
      <c r="L6588" s="3">
        <v>1394039.93</v>
      </c>
      <c r="M6588" s="3">
        <f t="shared" si="714"/>
        <v>2606837.7400000002</v>
      </c>
      <c r="N6588" s="3">
        <v>374815.21</v>
      </c>
      <c r="O6588" s="3">
        <f t="shared" si="715"/>
        <v>2232022.5300000003</v>
      </c>
      <c r="P6588" s="3">
        <v>1735208.52</v>
      </c>
      <c r="Q6588" s="4">
        <f t="shared" si="716"/>
        <v>0.65156646991408773</v>
      </c>
      <c r="R6588" s="4">
        <f t="shared" si="717"/>
        <v>0.43370696710154599</v>
      </c>
      <c r="S6588" s="3">
        <v>4258615.88</v>
      </c>
      <c r="T6588" s="3">
        <f t="shared" si="718"/>
        <v>-257738.20999999996</v>
      </c>
      <c r="U6588" s="4">
        <f t="shared" si="719"/>
        <v>-6.0521591348595631E-2</v>
      </c>
      <c r="V6588" s="2" t="s">
        <v>95</v>
      </c>
      <c r="W6588" s="2" t="s">
        <v>60</v>
      </c>
      <c r="X6588" s="2" t="s">
        <v>155</v>
      </c>
      <c r="Y6588" s="2">
        <v>7.24</v>
      </c>
      <c r="Z6588" s="2" t="s">
        <v>10429</v>
      </c>
      <c r="AA6588" s="2" t="s">
        <v>148</v>
      </c>
      <c r="AB6588" s="2" t="s">
        <v>242</v>
      </c>
      <c r="AC6588" s="2">
        <v>2.3199999999999998</v>
      </c>
      <c r="AD6588" s="3">
        <v>2247971.02</v>
      </c>
      <c r="AE6588" s="5">
        <v>10.199999999999999</v>
      </c>
      <c r="AF6588" s="2">
        <v>240</v>
      </c>
      <c r="AG6588" s="3">
        <f t="shared" si="720"/>
        <v>21992.120516597875</v>
      </c>
      <c r="AH6588" s="2" t="s">
        <v>50</v>
      </c>
      <c r="AI6588" s="3">
        <v>0</v>
      </c>
    </row>
    <row r="6589" spans="1:35" x14ac:dyDescent="0.3">
      <c r="A6589" s="2" t="s">
        <v>13242</v>
      </c>
      <c r="B6589" s="2" t="s">
        <v>1371</v>
      </c>
      <c r="C6589" s="2" t="s">
        <v>185</v>
      </c>
      <c r="D6589" s="2" t="s">
        <v>104</v>
      </c>
      <c r="E6589" s="2">
        <v>2024</v>
      </c>
      <c r="F6589" s="2" t="s">
        <v>82</v>
      </c>
      <c r="G6589" s="2" t="s">
        <v>40</v>
      </c>
      <c r="H6589" s="2" t="s">
        <v>171</v>
      </c>
      <c r="I6589" s="2" t="s">
        <v>178</v>
      </c>
      <c r="J6589" s="2" t="s">
        <v>179</v>
      </c>
      <c r="K6589" s="3">
        <v>2965084.27</v>
      </c>
      <c r="L6589" s="3">
        <v>1063851.58</v>
      </c>
      <c r="M6589" s="3">
        <f t="shared" si="714"/>
        <v>1901232.69</v>
      </c>
      <c r="N6589" s="3">
        <v>496635.58</v>
      </c>
      <c r="O6589" s="3">
        <f t="shared" si="715"/>
        <v>1404597.1099999999</v>
      </c>
      <c r="P6589" s="3">
        <v>1096795.02</v>
      </c>
      <c r="Q6589" s="4">
        <f t="shared" si="716"/>
        <v>0.6412069664380905</v>
      </c>
      <c r="R6589" s="4">
        <f t="shared" si="717"/>
        <v>0.36990349012913554</v>
      </c>
      <c r="S6589" s="3">
        <v>2633728.71</v>
      </c>
      <c r="T6589" s="3">
        <f t="shared" si="718"/>
        <v>331355.56000000006</v>
      </c>
      <c r="U6589" s="4">
        <f t="shared" si="719"/>
        <v>0.12581233547019355</v>
      </c>
      <c r="V6589" s="2" t="s">
        <v>73</v>
      </c>
      <c r="W6589" s="2" t="s">
        <v>117</v>
      </c>
      <c r="X6589" s="2" t="s">
        <v>86</v>
      </c>
      <c r="Y6589" s="2">
        <v>0.92</v>
      </c>
      <c r="Z6589" s="2" t="s">
        <v>4066</v>
      </c>
      <c r="AA6589" s="2" t="s">
        <v>109</v>
      </c>
      <c r="AB6589" s="2" t="s">
        <v>142</v>
      </c>
      <c r="AC6589" s="2">
        <v>9.41</v>
      </c>
      <c r="AD6589" s="3">
        <v>4725660.26</v>
      </c>
      <c r="AE6589" s="5">
        <v>11.7</v>
      </c>
      <c r="AF6589" s="2">
        <v>36</v>
      </c>
      <c r="AG6589" s="3">
        <f t="shared" si="720"/>
        <v>156283.28484383776</v>
      </c>
      <c r="AH6589" s="2" t="s">
        <v>50</v>
      </c>
      <c r="AI6589" s="3">
        <v>0</v>
      </c>
    </row>
    <row r="6590" spans="1:35" x14ac:dyDescent="0.3">
      <c r="A6590" s="2" t="s">
        <v>13243</v>
      </c>
      <c r="B6590" s="2" t="s">
        <v>1838</v>
      </c>
      <c r="C6590" s="2" t="s">
        <v>278</v>
      </c>
      <c r="D6590" s="2" t="s">
        <v>54</v>
      </c>
      <c r="E6590" s="2">
        <v>2023</v>
      </c>
      <c r="F6590" s="2" t="s">
        <v>39</v>
      </c>
      <c r="G6590" s="2" t="s">
        <v>40</v>
      </c>
      <c r="H6590" s="2" t="s">
        <v>279</v>
      </c>
      <c r="I6590" s="2" t="s">
        <v>55</v>
      </c>
      <c r="J6590" s="2" t="s">
        <v>84</v>
      </c>
      <c r="K6590" s="3">
        <v>6045267.3799999999</v>
      </c>
      <c r="L6590" s="3">
        <v>2677057.88</v>
      </c>
      <c r="M6590" s="3">
        <f t="shared" si="714"/>
        <v>3368209.5</v>
      </c>
      <c r="N6590" s="3">
        <v>1043935.69</v>
      </c>
      <c r="O6590" s="3">
        <f t="shared" si="715"/>
        <v>2324273.81</v>
      </c>
      <c r="P6590" s="3">
        <v>1716242.45</v>
      </c>
      <c r="Q6590" s="4">
        <f t="shared" si="716"/>
        <v>0.55716468574132783</v>
      </c>
      <c r="R6590" s="4">
        <f t="shared" si="717"/>
        <v>0.28389851798416232</v>
      </c>
      <c r="S6590" s="3">
        <v>5764205.4299999997</v>
      </c>
      <c r="T6590" s="3">
        <f t="shared" si="718"/>
        <v>281061.95000000019</v>
      </c>
      <c r="U6590" s="4">
        <f t="shared" si="719"/>
        <v>4.8759877386951526E-2</v>
      </c>
      <c r="V6590" s="2" t="s">
        <v>133</v>
      </c>
      <c r="W6590" s="2" t="s">
        <v>117</v>
      </c>
      <c r="X6590" s="2" t="s">
        <v>280</v>
      </c>
      <c r="Y6590" s="2">
        <v>0.79</v>
      </c>
      <c r="Z6590" s="2" t="s">
        <v>7828</v>
      </c>
      <c r="AA6590" s="2" t="s">
        <v>48</v>
      </c>
      <c r="AB6590" s="2" t="s">
        <v>182</v>
      </c>
      <c r="AC6590" s="2">
        <v>8.9700000000000006</v>
      </c>
      <c r="AD6590" s="3">
        <v>0</v>
      </c>
      <c r="AE6590" s="5">
        <v>0</v>
      </c>
      <c r="AF6590" s="2">
        <v>0</v>
      </c>
      <c r="AG6590" s="3">
        <f t="shared" si="720"/>
        <v>0</v>
      </c>
      <c r="AH6590" s="2" t="s">
        <v>50</v>
      </c>
      <c r="AI6590" s="3">
        <v>0</v>
      </c>
    </row>
    <row r="6591" spans="1:35" x14ac:dyDescent="0.3">
      <c r="A6591" s="2" t="s">
        <v>13244</v>
      </c>
      <c r="B6591" s="2" t="s">
        <v>8669</v>
      </c>
      <c r="C6591" s="2" t="s">
        <v>113</v>
      </c>
      <c r="D6591" s="2" t="s">
        <v>54</v>
      </c>
      <c r="E6591" s="2">
        <v>2022</v>
      </c>
      <c r="F6591" s="2" t="s">
        <v>55</v>
      </c>
      <c r="G6591" s="2" t="s">
        <v>40</v>
      </c>
      <c r="H6591" s="2" t="s">
        <v>171</v>
      </c>
      <c r="I6591" s="2" t="s">
        <v>131</v>
      </c>
      <c r="J6591" s="2" t="s">
        <v>463</v>
      </c>
      <c r="K6591" s="3">
        <v>2030187.58</v>
      </c>
      <c r="L6591" s="3">
        <v>1146569.72</v>
      </c>
      <c r="M6591" s="3">
        <f t="shared" si="714"/>
        <v>883617.8600000001</v>
      </c>
      <c r="N6591" s="3">
        <v>376094.15</v>
      </c>
      <c r="O6591" s="3">
        <f t="shared" si="715"/>
        <v>507523.71000000008</v>
      </c>
      <c r="P6591" s="3">
        <v>384097.19</v>
      </c>
      <c r="Q6591" s="4">
        <f t="shared" si="716"/>
        <v>0.43523951614362655</v>
      </c>
      <c r="R6591" s="4">
        <f t="shared" si="717"/>
        <v>0.18919295624889992</v>
      </c>
      <c r="S6591" s="3">
        <v>2316272.63</v>
      </c>
      <c r="T6591" s="3">
        <f t="shared" si="718"/>
        <v>-286085.04999999981</v>
      </c>
      <c r="U6591" s="4">
        <f t="shared" si="719"/>
        <v>-0.12351095734356617</v>
      </c>
      <c r="V6591" s="2" t="s">
        <v>95</v>
      </c>
      <c r="W6591" s="2" t="s">
        <v>117</v>
      </c>
      <c r="X6591" s="2" t="s">
        <v>86</v>
      </c>
      <c r="Y6591" s="2">
        <v>0.92</v>
      </c>
      <c r="Z6591" s="2" t="s">
        <v>13245</v>
      </c>
      <c r="AA6591" s="2" t="s">
        <v>76</v>
      </c>
      <c r="AB6591" s="2" t="s">
        <v>306</v>
      </c>
      <c r="AC6591" s="2">
        <v>3.67</v>
      </c>
      <c r="AD6591" s="3">
        <v>0</v>
      </c>
      <c r="AE6591" s="5">
        <v>0</v>
      </c>
      <c r="AF6591" s="2">
        <v>0</v>
      </c>
      <c r="AG6591" s="3">
        <f t="shared" si="720"/>
        <v>0</v>
      </c>
      <c r="AH6591" s="2" t="s">
        <v>50</v>
      </c>
      <c r="AI6591" s="3">
        <v>0</v>
      </c>
    </row>
    <row r="6592" spans="1:35" x14ac:dyDescent="0.3">
      <c r="A6592" s="2" t="s">
        <v>13246</v>
      </c>
      <c r="B6592" s="2" t="s">
        <v>9261</v>
      </c>
      <c r="C6592" s="2" t="s">
        <v>322</v>
      </c>
      <c r="D6592" s="2" t="s">
        <v>38</v>
      </c>
      <c r="E6592" s="2">
        <v>2021</v>
      </c>
      <c r="F6592" s="2" t="s">
        <v>55</v>
      </c>
      <c r="G6592" s="2" t="s">
        <v>69</v>
      </c>
      <c r="H6592" s="2" t="s">
        <v>165</v>
      </c>
      <c r="I6592" s="2" t="s">
        <v>178</v>
      </c>
      <c r="J6592" s="2" t="s">
        <v>263</v>
      </c>
      <c r="K6592" s="3">
        <v>6873578.4299999997</v>
      </c>
      <c r="L6592" s="3">
        <v>2955522.49</v>
      </c>
      <c r="M6592" s="3">
        <f t="shared" si="714"/>
        <v>3918055.9399999995</v>
      </c>
      <c r="N6592" s="3">
        <v>1377572.52</v>
      </c>
      <c r="O6592" s="3">
        <f t="shared" si="715"/>
        <v>2540483.4199999995</v>
      </c>
      <c r="P6592" s="3">
        <v>1786827.03</v>
      </c>
      <c r="Q6592" s="4">
        <f t="shared" si="716"/>
        <v>0.57001691039117153</v>
      </c>
      <c r="R6592" s="4">
        <f t="shared" si="717"/>
        <v>0.25995586552141808</v>
      </c>
      <c r="S6592" s="3">
        <v>6232342.7800000003</v>
      </c>
      <c r="T6592" s="3">
        <f t="shared" si="718"/>
        <v>641235.64999999944</v>
      </c>
      <c r="U6592" s="4">
        <f t="shared" si="719"/>
        <v>0.10288837964076158</v>
      </c>
      <c r="V6592" s="2" t="s">
        <v>107</v>
      </c>
      <c r="W6592" s="2" t="s">
        <v>117</v>
      </c>
      <c r="X6592" s="2" t="s">
        <v>167</v>
      </c>
      <c r="Y6592" s="2">
        <v>17.2</v>
      </c>
      <c r="Z6592" s="2" t="s">
        <v>13247</v>
      </c>
      <c r="AA6592" s="2" t="s">
        <v>63</v>
      </c>
      <c r="AB6592" s="2" t="s">
        <v>77</v>
      </c>
      <c r="AC6592" s="2">
        <v>5.6</v>
      </c>
      <c r="AD6592" s="3">
        <v>1559889.28</v>
      </c>
      <c r="AE6592" s="5">
        <v>12.54</v>
      </c>
      <c r="AF6592" s="2">
        <v>48</v>
      </c>
      <c r="AG6592" s="3">
        <f t="shared" si="720"/>
        <v>41492.664287840627</v>
      </c>
      <c r="AH6592" s="2" t="s">
        <v>50</v>
      </c>
      <c r="AI6592" s="3">
        <v>0</v>
      </c>
    </row>
    <row r="6593" spans="1:35" x14ac:dyDescent="0.3">
      <c r="A6593" s="2" t="s">
        <v>13248</v>
      </c>
      <c r="B6593" s="2" t="s">
        <v>10380</v>
      </c>
      <c r="C6593" s="2" t="s">
        <v>734</v>
      </c>
      <c r="D6593" s="2" t="s">
        <v>38</v>
      </c>
      <c r="E6593" s="2">
        <v>2024</v>
      </c>
      <c r="F6593" s="2" t="s">
        <v>39</v>
      </c>
      <c r="G6593" s="2" t="s">
        <v>93</v>
      </c>
      <c r="H6593" s="2" t="s">
        <v>94</v>
      </c>
      <c r="I6593" s="2" t="s">
        <v>71</v>
      </c>
      <c r="J6593" s="2" t="s">
        <v>293</v>
      </c>
      <c r="K6593" s="3">
        <v>3285407.67</v>
      </c>
      <c r="L6593" s="3">
        <v>1260086.74</v>
      </c>
      <c r="M6593" s="3">
        <f t="shared" si="714"/>
        <v>2025320.93</v>
      </c>
      <c r="N6593" s="3">
        <v>682422.41</v>
      </c>
      <c r="O6593" s="3">
        <f t="shared" si="715"/>
        <v>1342898.52</v>
      </c>
      <c r="P6593" s="3">
        <v>983367.43</v>
      </c>
      <c r="Q6593" s="4">
        <f t="shared" si="716"/>
        <v>0.61645954883888121</v>
      </c>
      <c r="R6593" s="4">
        <f t="shared" si="717"/>
        <v>0.29931367086630079</v>
      </c>
      <c r="S6593" s="3">
        <v>3009017.33</v>
      </c>
      <c r="T6593" s="3">
        <f t="shared" si="718"/>
        <v>276390.33999999985</v>
      </c>
      <c r="U6593" s="4">
        <f t="shared" si="719"/>
        <v>9.1854020661290059E-2</v>
      </c>
      <c r="V6593" s="2" t="s">
        <v>133</v>
      </c>
      <c r="W6593" s="2" t="s">
        <v>45</v>
      </c>
      <c r="X6593" s="2" t="s">
        <v>97</v>
      </c>
      <c r="Y6593" s="2">
        <v>1550</v>
      </c>
      <c r="Z6593" s="2" t="s">
        <v>13249</v>
      </c>
      <c r="AA6593" s="2" t="s">
        <v>99</v>
      </c>
      <c r="AB6593" s="2" t="s">
        <v>142</v>
      </c>
      <c r="AC6593" s="2">
        <v>6.99</v>
      </c>
      <c r="AD6593" s="3">
        <v>0</v>
      </c>
      <c r="AE6593" s="5">
        <v>0</v>
      </c>
      <c r="AF6593" s="2">
        <v>0</v>
      </c>
      <c r="AG6593" s="3">
        <f t="shared" si="720"/>
        <v>0</v>
      </c>
      <c r="AH6593" s="2" t="s">
        <v>50</v>
      </c>
      <c r="AI6593" s="3">
        <v>0</v>
      </c>
    </row>
    <row r="6594" spans="1:35" x14ac:dyDescent="0.3">
      <c r="A6594" s="2" t="s">
        <v>13250</v>
      </c>
      <c r="B6594" s="2" t="s">
        <v>215</v>
      </c>
      <c r="C6594" s="2" t="s">
        <v>216</v>
      </c>
      <c r="D6594" s="2" t="s">
        <v>38</v>
      </c>
      <c r="E6594" s="2">
        <v>2024</v>
      </c>
      <c r="F6594" s="2" t="s">
        <v>105</v>
      </c>
      <c r="G6594" s="2" t="s">
        <v>56</v>
      </c>
      <c r="H6594" s="2" t="s">
        <v>57</v>
      </c>
      <c r="I6594" s="2" t="s">
        <v>178</v>
      </c>
      <c r="J6594" s="2" t="s">
        <v>179</v>
      </c>
      <c r="K6594" s="3">
        <v>9521701.6999999993</v>
      </c>
      <c r="L6594" s="3">
        <v>4753128.84</v>
      </c>
      <c r="M6594" s="3">
        <f t="shared" ref="M6594:M6657" si="721">K6594-L6594</f>
        <v>4768572.8599999994</v>
      </c>
      <c r="N6594" s="3">
        <v>1739023.82</v>
      </c>
      <c r="O6594" s="3">
        <f t="shared" ref="O6594:O6657" si="722">M6594-N6594</f>
        <v>3029549.0399999991</v>
      </c>
      <c r="P6594" s="3">
        <v>2179101.31</v>
      </c>
      <c r="Q6594" s="4">
        <f t="shared" ref="Q6594:Q6657" si="723">IF(K6594&lt;&gt;0,M6594/K6594,0)</f>
        <v>0.50081099053964273</v>
      </c>
      <c r="R6594" s="4">
        <f t="shared" ref="R6594:R6657" si="724">IF(K6594&lt;&gt;0,P6594/K6594,0)</f>
        <v>0.22885628836702585</v>
      </c>
      <c r="S6594" s="3">
        <v>9547638.75</v>
      </c>
      <c r="T6594" s="3">
        <f t="shared" ref="T6594:T6657" si="725">K6594-S6594</f>
        <v>-25937.050000000745</v>
      </c>
      <c r="U6594" s="4">
        <f t="shared" ref="U6594:U6657" si="726">IF(S6594&lt;&gt;0,T6594/S6594,0)</f>
        <v>-2.7165931471800548E-3</v>
      </c>
      <c r="V6594" s="2" t="s">
        <v>85</v>
      </c>
      <c r="W6594" s="2" t="s">
        <v>207</v>
      </c>
      <c r="X6594" s="2" t="s">
        <v>61</v>
      </c>
      <c r="Y6594" s="2">
        <v>1.53</v>
      </c>
      <c r="Z6594" s="2" t="s">
        <v>10371</v>
      </c>
      <c r="AA6594" s="2" t="s">
        <v>99</v>
      </c>
      <c r="AB6594" s="2" t="s">
        <v>242</v>
      </c>
      <c r="AC6594" s="2">
        <v>7.99</v>
      </c>
      <c r="AD6594" s="3">
        <v>3193749.11</v>
      </c>
      <c r="AE6594" s="5">
        <v>6.89</v>
      </c>
      <c r="AF6594" s="2">
        <v>24</v>
      </c>
      <c r="AG6594" s="3">
        <f t="shared" ref="AG6594:AG6657" si="727">IF(AD6594&gt;0,(AD6594*(AE6594/100/12)*(1+AE6594/100/12)^AF6594)/((1+AE6594/100/12)^AF6594-1),0)</f>
        <v>142833.17321285722</v>
      </c>
      <c r="AH6594" s="2" t="s">
        <v>50</v>
      </c>
      <c r="AI6594" s="3">
        <v>0</v>
      </c>
    </row>
    <row r="6595" spans="1:35" x14ac:dyDescent="0.3">
      <c r="A6595" s="2" t="s">
        <v>13251</v>
      </c>
      <c r="B6595" s="2" t="s">
        <v>9383</v>
      </c>
      <c r="C6595" s="2" t="s">
        <v>407</v>
      </c>
      <c r="D6595" s="2" t="s">
        <v>38</v>
      </c>
      <c r="E6595" s="2">
        <v>2020</v>
      </c>
      <c r="F6595" s="2" t="s">
        <v>105</v>
      </c>
      <c r="G6595" s="2" t="s">
        <v>56</v>
      </c>
      <c r="H6595" s="2" t="s">
        <v>123</v>
      </c>
      <c r="I6595" s="2" t="s">
        <v>131</v>
      </c>
      <c r="J6595" s="2" t="s">
        <v>491</v>
      </c>
      <c r="K6595" s="3">
        <v>8434968.7300000004</v>
      </c>
      <c r="L6595" s="3">
        <v>4199046.6399999997</v>
      </c>
      <c r="M6595" s="3">
        <f t="shared" si="721"/>
        <v>4235922.0900000008</v>
      </c>
      <c r="N6595" s="3">
        <v>1319020.3</v>
      </c>
      <c r="O6595" s="3">
        <f t="shared" si="722"/>
        <v>2916901.790000001</v>
      </c>
      <c r="P6595" s="3">
        <v>2101570.9500000002</v>
      </c>
      <c r="Q6595" s="4">
        <f t="shared" si="723"/>
        <v>0.50218586761731843</v>
      </c>
      <c r="R6595" s="4">
        <f t="shared" si="724"/>
        <v>0.24914982109246064</v>
      </c>
      <c r="S6595" s="3">
        <v>8149569.5099999998</v>
      </c>
      <c r="T6595" s="3">
        <f t="shared" si="725"/>
        <v>285399.22000000067</v>
      </c>
      <c r="U6595" s="4">
        <f t="shared" si="726"/>
        <v>3.5020158997330977E-2</v>
      </c>
      <c r="V6595" s="2" t="s">
        <v>85</v>
      </c>
      <c r="W6595" s="2" t="s">
        <v>125</v>
      </c>
      <c r="X6595" s="2" t="s">
        <v>126</v>
      </c>
      <c r="Y6595" s="2">
        <v>1.34</v>
      </c>
      <c r="Z6595" s="2" t="s">
        <v>6872</v>
      </c>
      <c r="AA6595" s="2" t="s">
        <v>148</v>
      </c>
      <c r="AB6595" s="2" t="s">
        <v>100</v>
      </c>
      <c r="AC6595" s="2">
        <v>9.1199999999999992</v>
      </c>
      <c r="AD6595" s="3">
        <v>0</v>
      </c>
      <c r="AE6595" s="5">
        <v>0</v>
      </c>
      <c r="AF6595" s="2">
        <v>0</v>
      </c>
      <c r="AG6595" s="3">
        <f t="shared" si="727"/>
        <v>0</v>
      </c>
      <c r="AH6595" s="2" t="s">
        <v>50</v>
      </c>
      <c r="AI6595" s="3">
        <v>0</v>
      </c>
    </row>
    <row r="6596" spans="1:35" x14ac:dyDescent="0.3">
      <c r="A6596" s="2" t="s">
        <v>13252</v>
      </c>
      <c r="B6596" s="2" t="s">
        <v>1777</v>
      </c>
      <c r="C6596" s="2" t="s">
        <v>387</v>
      </c>
      <c r="D6596" s="2" t="s">
        <v>81</v>
      </c>
      <c r="E6596" s="2">
        <v>2020</v>
      </c>
      <c r="F6596" s="2" t="s">
        <v>55</v>
      </c>
      <c r="G6596" s="2" t="s">
        <v>114</v>
      </c>
      <c r="H6596" s="2" t="s">
        <v>190</v>
      </c>
      <c r="I6596" s="2" t="s">
        <v>55</v>
      </c>
      <c r="J6596" s="2" t="s">
        <v>217</v>
      </c>
      <c r="K6596" s="3">
        <v>1849794.32</v>
      </c>
      <c r="L6596" s="3">
        <v>941996.56</v>
      </c>
      <c r="M6596" s="3">
        <f t="shared" si="721"/>
        <v>907797.76</v>
      </c>
      <c r="N6596" s="3">
        <v>220934.77</v>
      </c>
      <c r="O6596" s="3">
        <f t="shared" si="722"/>
        <v>686862.99</v>
      </c>
      <c r="P6596" s="3">
        <v>524862.76</v>
      </c>
      <c r="Q6596" s="4">
        <f t="shared" si="723"/>
        <v>0.49075605335408318</v>
      </c>
      <c r="R6596" s="4">
        <f t="shared" si="724"/>
        <v>0.28374114588047822</v>
      </c>
      <c r="S6596" s="3">
        <v>1571160.83</v>
      </c>
      <c r="T6596" s="3">
        <f t="shared" si="725"/>
        <v>278633.49</v>
      </c>
      <c r="U6596" s="4">
        <f t="shared" si="726"/>
        <v>0.17734243667467192</v>
      </c>
      <c r="V6596" s="2" t="s">
        <v>107</v>
      </c>
      <c r="W6596" s="2" t="s">
        <v>125</v>
      </c>
      <c r="X6596" s="2" t="s">
        <v>192</v>
      </c>
      <c r="Y6596" s="2">
        <v>3.64</v>
      </c>
      <c r="Z6596" s="2" t="s">
        <v>4281</v>
      </c>
      <c r="AA6596" s="2" t="s">
        <v>109</v>
      </c>
      <c r="AB6596" s="2" t="s">
        <v>242</v>
      </c>
      <c r="AC6596" s="2">
        <v>6.3</v>
      </c>
      <c r="AD6596" s="3">
        <v>0</v>
      </c>
      <c r="AE6596" s="5">
        <v>0</v>
      </c>
      <c r="AF6596" s="2">
        <v>0</v>
      </c>
      <c r="AG6596" s="3">
        <f t="shared" si="727"/>
        <v>0</v>
      </c>
      <c r="AH6596" s="2" t="s">
        <v>50</v>
      </c>
      <c r="AI6596" s="3">
        <v>0</v>
      </c>
    </row>
    <row r="6597" spans="1:35" x14ac:dyDescent="0.3">
      <c r="A6597" s="2" t="s">
        <v>13253</v>
      </c>
      <c r="B6597" s="2" t="s">
        <v>3735</v>
      </c>
      <c r="C6597" s="2" t="s">
        <v>212</v>
      </c>
      <c r="D6597" s="2" t="s">
        <v>81</v>
      </c>
      <c r="E6597" s="2">
        <v>2022</v>
      </c>
      <c r="F6597" s="2" t="s">
        <v>55</v>
      </c>
      <c r="G6597" s="2" t="s">
        <v>114</v>
      </c>
      <c r="H6597" s="2" t="s">
        <v>115</v>
      </c>
      <c r="I6597" s="2" t="s">
        <v>71</v>
      </c>
      <c r="J6597" s="2" t="s">
        <v>172</v>
      </c>
      <c r="K6597" s="3">
        <v>5752205.6600000001</v>
      </c>
      <c r="L6597" s="3">
        <v>3158160.96</v>
      </c>
      <c r="M6597" s="3">
        <f t="shared" si="721"/>
        <v>2594044.7000000002</v>
      </c>
      <c r="N6597" s="3">
        <v>1151356.0900000001</v>
      </c>
      <c r="O6597" s="3">
        <f t="shared" si="722"/>
        <v>1442688.61</v>
      </c>
      <c r="P6597" s="3">
        <v>1085490.26</v>
      </c>
      <c r="Q6597" s="4">
        <f t="shared" si="723"/>
        <v>0.45096522157380586</v>
      </c>
      <c r="R6597" s="4">
        <f t="shared" si="724"/>
        <v>0.18870852750421305</v>
      </c>
      <c r="S6597" s="3">
        <v>6133139.5899999999</v>
      </c>
      <c r="T6597" s="3">
        <f t="shared" si="725"/>
        <v>-380933.9299999997</v>
      </c>
      <c r="U6597" s="4">
        <f t="shared" si="726"/>
        <v>-6.2110754925765468E-2</v>
      </c>
      <c r="V6597" s="2" t="s">
        <v>133</v>
      </c>
      <c r="W6597" s="2" t="s">
        <v>207</v>
      </c>
      <c r="X6597" s="2" t="s">
        <v>118</v>
      </c>
      <c r="Y6597" s="2">
        <v>3.75</v>
      </c>
      <c r="Z6597" s="2" t="s">
        <v>13254</v>
      </c>
      <c r="AA6597" s="2" t="s">
        <v>76</v>
      </c>
      <c r="AB6597" s="2" t="s">
        <v>77</v>
      </c>
      <c r="AC6597" s="2">
        <v>4.62</v>
      </c>
      <c r="AD6597" s="3">
        <v>0</v>
      </c>
      <c r="AE6597" s="5">
        <v>0</v>
      </c>
      <c r="AF6597" s="2">
        <v>0</v>
      </c>
      <c r="AG6597" s="3">
        <f t="shared" si="727"/>
        <v>0</v>
      </c>
      <c r="AH6597" s="2" t="s">
        <v>50</v>
      </c>
      <c r="AI6597" s="3">
        <v>0</v>
      </c>
    </row>
    <row r="6598" spans="1:35" x14ac:dyDescent="0.3">
      <c r="A6598" s="2" t="s">
        <v>13255</v>
      </c>
      <c r="B6598" s="2" t="s">
        <v>2758</v>
      </c>
      <c r="C6598" s="2" t="s">
        <v>456</v>
      </c>
      <c r="D6598" s="2" t="s">
        <v>54</v>
      </c>
      <c r="E6598" s="2">
        <v>2023</v>
      </c>
      <c r="F6598" s="2" t="s">
        <v>39</v>
      </c>
      <c r="G6598" s="2" t="s">
        <v>40</v>
      </c>
      <c r="H6598" s="2" t="s">
        <v>279</v>
      </c>
      <c r="I6598" s="2" t="s">
        <v>178</v>
      </c>
      <c r="J6598" s="2" t="s">
        <v>288</v>
      </c>
      <c r="K6598" s="3">
        <v>5094317.8</v>
      </c>
      <c r="L6598" s="3">
        <v>2169184.29</v>
      </c>
      <c r="M6598" s="3">
        <f t="shared" si="721"/>
        <v>2925133.51</v>
      </c>
      <c r="N6598" s="3">
        <v>632141.43000000005</v>
      </c>
      <c r="O6598" s="3">
        <f t="shared" si="722"/>
        <v>2292992.0799999996</v>
      </c>
      <c r="P6598" s="3">
        <v>1630032.4</v>
      </c>
      <c r="Q6598" s="4">
        <f t="shared" si="723"/>
        <v>0.57419533386786348</v>
      </c>
      <c r="R6598" s="4">
        <f t="shared" si="724"/>
        <v>0.31997069362260833</v>
      </c>
      <c r="S6598" s="3">
        <v>4267522.63</v>
      </c>
      <c r="T6598" s="3">
        <f t="shared" si="725"/>
        <v>826795.16999999993</v>
      </c>
      <c r="U6598" s="4">
        <f t="shared" si="726"/>
        <v>0.19374125029537334</v>
      </c>
      <c r="V6598" s="2" t="s">
        <v>73</v>
      </c>
      <c r="W6598" s="2" t="s">
        <v>207</v>
      </c>
      <c r="X6598" s="2" t="s">
        <v>280</v>
      </c>
      <c r="Y6598" s="2">
        <v>0.79</v>
      </c>
      <c r="Z6598" s="2" t="s">
        <v>2921</v>
      </c>
      <c r="AA6598" s="2" t="s">
        <v>63</v>
      </c>
      <c r="AB6598" s="2" t="s">
        <v>242</v>
      </c>
      <c r="AC6598" s="2">
        <v>7.82</v>
      </c>
      <c r="AD6598" s="3">
        <v>1485620.65</v>
      </c>
      <c r="AE6598" s="5">
        <v>10.91</v>
      </c>
      <c r="AF6598" s="2">
        <v>36</v>
      </c>
      <c r="AG6598" s="3">
        <f t="shared" si="727"/>
        <v>48574.020440932618</v>
      </c>
      <c r="AH6598" s="2" t="s">
        <v>50</v>
      </c>
      <c r="AI6598" s="3">
        <v>0</v>
      </c>
    </row>
    <row r="6599" spans="1:35" x14ac:dyDescent="0.3">
      <c r="A6599" s="2" t="s">
        <v>13256</v>
      </c>
      <c r="B6599" s="2" t="s">
        <v>5497</v>
      </c>
      <c r="C6599" s="2" t="s">
        <v>152</v>
      </c>
      <c r="D6599" s="2" t="s">
        <v>38</v>
      </c>
      <c r="E6599" s="2">
        <v>2022</v>
      </c>
      <c r="F6599" s="2" t="s">
        <v>39</v>
      </c>
      <c r="G6599" s="2" t="s">
        <v>56</v>
      </c>
      <c r="H6599" s="2" t="s">
        <v>57</v>
      </c>
      <c r="I6599" s="2" t="s">
        <v>131</v>
      </c>
      <c r="J6599" s="2" t="s">
        <v>491</v>
      </c>
      <c r="K6599" s="3">
        <v>8863573.8599999994</v>
      </c>
      <c r="L6599" s="3">
        <v>3122766.61</v>
      </c>
      <c r="M6599" s="3">
        <f t="shared" si="721"/>
        <v>5740807.25</v>
      </c>
      <c r="N6599" s="3">
        <v>1608510.7</v>
      </c>
      <c r="O6599" s="3">
        <f t="shared" si="722"/>
        <v>4132296.55</v>
      </c>
      <c r="P6599" s="3">
        <v>3185633.58</v>
      </c>
      <c r="Q6599" s="4">
        <f t="shared" si="723"/>
        <v>0.64768538522676677</v>
      </c>
      <c r="R6599" s="4">
        <f t="shared" si="724"/>
        <v>0.35940734858388151</v>
      </c>
      <c r="S6599" s="3">
        <v>7910843.7999999998</v>
      </c>
      <c r="T6599" s="3">
        <f t="shared" si="725"/>
        <v>952730.05999999959</v>
      </c>
      <c r="U6599" s="4">
        <f t="shared" si="726"/>
        <v>0.12043343088129228</v>
      </c>
      <c r="V6599" s="2" t="s">
        <v>133</v>
      </c>
      <c r="W6599" s="2" t="s">
        <v>45</v>
      </c>
      <c r="X6599" s="2" t="s">
        <v>61</v>
      </c>
      <c r="Y6599" s="2">
        <v>1.53</v>
      </c>
      <c r="Z6599" s="2" t="s">
        <v>13257</v>
      </c>
      <c r="AA6599" s="2" t="s">
        <v>99</v>
      </c>
      <c r="AB6599" s="2" t="s">
        <v>242</v>
      </c>
      <c r="AC6599" s="2">
        <v>4.0199999999999996</v>
      </c>
      <c r="AD6599" s="3">
        <v>0</v>
      </c>
      <c r="AE6599" s="5">
        <v>0</v>
      </c>
      <c r="AF6599" s="2">
        <v>0</v>
      </c>
      <c r="AG6599" s="3">
        <f t="shared" si="727"/>
        <v>0</v>
      </c>
      <c r="AH6599" s="2" t="s">
        <v>50</v>
      </c>
      <c r="AI6599" s="3">
        <v>0</v>
      </c>
    </row>
    <row r="6600" spans="1:35" x14ac:dyDescent="0.3">
      <c r="A6600" s="2" t="s">
        <v>13258</v>
      </c>
      <c r="B6600" s="2" t="s">
        <v>2192</v>
      </c>
      <c r="C6600" s="2" t="s">
        <v>329</v>
      </c>
      <c r="D6600" s="2" t="s">
        <v>38</v>
      </c>
      <c r="E6600" s="2">
        <v>2021</v>
      </c>
      <c r="F6600" s="2" t="s">
        <v>92</v>
      </c>
      <c r="G6600" s="2" t="s">
        <v>56</v>
      </c>
      <c r="H6600" s="2" t="s">
        <v>153</v>
      </c>
      <c r="I6600" s="2" t="s">
        <v>71</v>
      </c>
      <c r="J6600" s="2" t="s">
        <v>172</v>
      </c>
      <c r="K6600" s="3">
        <v>3263542.7</v>
      </c>
      <c r="L6600" s="3">
        <v>1834337</v>
      </c>
      <c r="M6600" s="3">
        <f t="shared" si="721"/>
        <v>1429205.7000000002</v>
      </c>
      <c r="N6600" s="3">
        <v>593993.03</v>
      </c>
      <c r="O6600" s="3">
        <f t="shared" si="722"/>
        <v>835212.67000000016</v>
      </c>
      <c r="P6600" s="3">
        <v>659105.67000000004</v>
      </c>
      <c r="Q6600" s="4">
        <f t="shared" si="723"/>
        <v>0.43793074930504206</v>
      </c>
      <c r="R6600" s="4">
        <f t="shared" si="724"/>
        <v>0.20196017965384672</v>
      </c>
      <c r="S6600" s="3">
        <v>2832554.02</v>
      </c>
      <c r="T6600" s="3">
        <f t="shared" si="725"/>
        <v>430988.68000000017</v>
      </c>
      <c r="U6600" s="4">
        <f t="shared" si="726"/>
        <v>0.1521555024041519</v>
      </c>
      <c r="V6600" s="2" t="s">
        <v>124</v>
      </c>
      <c r="W6600" s="2" t="s">
        <v>117</v>
      </c>
      <c r="X6600" s="2" t="s">
        <v>155</v>
      </c>
      <c r="Y6600" s="2">
        <v>7.24</v>
      </c>
      <c r="Z6600" s="2" t="s">
        <v>13259</v>
      </c>
      <c r="AA6600" s="2" t="s">
        <v>148</v>
      </c>
      <c r="AB6600" s="2" t="s">
        <v>306</v>
      </c>
      <c r="AC6600" s="2">
        <v>1.57</v>
      </c>
      <c r="AD6600" s="3">
        <v>0</v>
      </c>
      <c r="AE6600" s="5">
        <v>0</v>
      </c>
      <c r="AF6600" s="2">
        <v>0</v>
      </c>
      <c r="AG6600" s="3">
        <f t="shared" si="727"/>
        <v>0</v>
      </c>
      <c r="AH6600" s="2" t="s">
        <v>50</v>
      </c>
      <c r="AI6600" s="3">
        <v>0</v>
      </c>
    </row>
    <row r="6601" spans="1:35" x14ac:dyDescent="0.3">
      <c r="A6601" s="2" t="s">
        <v>13260</v>
      </c>
      <c r="B6601" s="2" t="s">
        <v>4843</v>
      </c>
      <c r="C6601" s="2" t="s">
        <v>329</v>
      </c>
      <c r="D6601" s="2" t="s">
        <v>38</v>
      </c>
      <c r="E6601" s="2">
        <v>2021</v>
      </c>
      <c r="F6601" s="2" t="s">
        <v>58</v>
      </c>
      <c r="G6601" s="2" t="s">
        <v>69</v>
      </c>
      <c r="H6601" s="2" t="s">
        <v>165</v>
      </c>
      <c r="I6601" s="2" t="s">
        <v>178</v>
      </c>
      <c r="J6601" s="2" t="s">
        <v>288</v>
      </c>
      <c r="K6601" s="3">
        <v>1406896.21</v>
      </c>
      <c r="L6601" s="3">
        <v>801264.08</v>
      </c>
      <c r="M6601" s="3">
        <f t="shared" si="721"/>
        <v>605632.13</v>
      </c>
      <c r="N6601" s="3">
        <v>288050.92</v>
      </c>
      <c r="O6601" s="3">
        <f t="shared" si="722"/>
        <v>317581.21000000002</v>
      </c>
      <c r="P6601" s="3">
        <v>246014</v>
      </c>
      <c r="Q6601" s="4">
        <f t="shared" si="723"/>
        <v>0.43047392245089638</v>
      </c>
      <c r="R6601" s="4">
        <f t="shared" si="724"/>
        <v>0.1748629346296981</v>
      </c>
      <c r="S6601" s="3">
        <v>1361843.91</v>
      </c>
      <c r="T6601" s="3">
        <f t="shared" si="725"/>
        <v>45052.300000000047</v>
      </c>
      <c r="U6601" s="4">
        <f t="shared" si="726"/>
        <v>3.3081838284976468E-2</v>
      </c>
      <c r="V6601" s="2" t="s">
        <v>85</v>
      </c>
      <c r="W6601" s="2" t="s">
        <v>125</v>
      </c>
      <c r="X6601" s="2" t="s">
        <v>167</v>
      </c>
      <c r="Y6601" s="2">
        <v>17.2</v>
      </c>
      <c r="Z6601" s="2" t="s">
        <v>13261</v>
      </c>
      <c r="AA6601" s="2" t="s">
        <v>148</v>
      </c>
      <c r="AB6601" s="2" t="s">
        <v>49</v>
      </c>
      <c r="AC6601" s="2">
        <v>5.78</v>
      </c>
      <c r="AD6601" s="3">
        <v>4479689.6900000004</v>
      </c>
      <c r="AE6601" s="5">
        <v>8.57</v>
      </c>
      <c r="AF6601" s="2">
        <v>180</v>
      </c>
      <c r="AG6601" s="3">
        <f t="shared" si="727"/>
        <v>44297.280317692333</v>
      </c>
      <c r="AH6601" s="2" t="s">
        <v>230</v>
      </c>
      <c r="AI6601" s="3">
        <v>2889712.53</v>
      </c>
    </row>
    <row r="6602" spans="1:35" x14ac:dyDescent="0.3">
      <c r="A6602" s="2" t="s">
        <v>13262</v>
      </c>
      <c r="B6602" s="2" t="s">
        <v>7378</v>
      </c>
      <c r="C6602" s="2" t="s">
        <v>435</v>
      </c>
      <c r="D6602" s="2" t="s">
        <v>81</v>
      </c>
      <c r="E6602" s="2">
        <v>2021</v>
      </c>
      <c r="F6602" s="2" t="s">
        <v>55</v>
      </c>
      <c r="G6602" s="2" t="s">
        <v>93</v>
      </c>
      <c r="H6602" s="2" t="s">
        <v>94</v>
      </c>
      <c r="I6602" s="2" t="s">
        <v>42</v>
      </c>
      <c r="J6602" s="2" t="s">
        <v>166</v>
      </c>
      <c r="K6602" s="3">
        <v>6584923.5999999996</v>
      </c>
      <c r="L6602" s="3">
        <v>2273653.17</v>
      </c>
      <c r="M6602" s="3">
        <f t="shared" si="721"/>
        <v>4311270.43</v>
      </c>
      <c r="N6602" s="3">
        <v>1173813.8500000001</v>
      </c>
      <c r="O6602" s="3">
        <f t="shared" si="722"/>
        <v>3137456.5799999996</v>
      </c>
      <c r="P6602" s="3">
        <v>2336552.13</v>
      </c>
      <c r="Q6602" s="4">
        <f t="shared" si="723"/>
        <v>0.65471836757528967</v>
      </c>
      <c r="R6602" s="4">
        <f t="shared" si="724"/>
        <v>0.3548335974619356</v>
      </c>
      <c r="S6602" s="3">
        <v>7141450.29</v>
      </c>
      <c r="T6602" s="3">
        <f t="shared" si="725"/>
        <v>-556526.69000000041</v>
      </c>
      <c r="U6602" s="4">
        <f t="shared" si="726"/>
        <v>-7.7929085465915968E-2</v>
      </c>
      <c r="V6602" s="2" t="s">
        <v>107</v>
      </c>
      <c r="W6602" s="2" t="s">
        <v>96</v>
      </c>
      <c r="X6602" s="2" t="s">
        <v>97</v>
      </c>
      <c r="Y6602" s="2">
        <v>1550</v>
      </c>
      <c r="Z6602" s="2" t="s">
        <v>4925</v>
      </c>
      <c r="AA6602" s="2" t="s">
        <v>99</v>
      </c>
      <c r="AB6602" s="2" t="s">
        <v>110</v>
      </c>
      <c r="AC6602" s="2">
        <v>1.22</v>
      </c>
      <c r="AD6602" s="3">
        <v>0</v>
      </c>
      <c r="AE6602" s="5">
        <v>0</v>
      </c>
      <c r="AF6602" s="2">
        <v>0</v>
      </c>
      <c r="AG6602" s="3">
        <f t="shared" si="727"/>
        <v>0</v>
      </c>
      <c r="AH6602" s="2" t="s">
        <v>50</v>
      </c>
      <c r="AI6602" s="3">
        <v>0</v>
      </c>
    </row>
    <row r="6603" spans="1:35" x14ac:dyDescent="0.3">
      <c r="A6603" s="2" t="s">
        <v>13263</v>
      </c>
      <c r="B6603" s="2" t="s">
        <v>425</v>
      </c>
      <c r="C6603" s="2" t="s">
        <v>377</v>
      </c>
      <c r="D6603" s="2" t="s">
        <v>81</v>
      </c>
      <c r="E6603" s="2">
        <v>2023</v>
      </c>
      <c r="F6603" s="2" t="s">
        <v>105</v>
      </c>
      <c r="G6603" s="2" t="s">
        <v>114</v>
      </c>
      <c r="H6603" s="2" t="s">
        <v>190</v>
      </c>
      <c r="I6603" s="2" t="s">
        <v>42</v>
      </c>
      <c r="J6603" s="2" t="s">
        <v>43</v>
      </c>
      <c r="K6603" s="3">
        <v>1493634.54</v>
      </c>
      <c r="L6603" s="3">
        <v>418834.63</v>
      </c>
      <c r="M6603" s="3">
        <f t="shared" si="721"/>
        <v>1074799.9100000001</v>
      </c>
      <c r="N6603" s="3">
        <v>129762.51</v>
      </c>
      <c r="O6603" s="3">
        <f t="shared" si="722"/>
        <v>945037.40000000014</v>
      </c>
      <c r="P6603" s="3">
        <v>698395.57</v>
      </c>
      <c r="Q6603" s="4">
        <f t="shared" si="723"/>
        <v>0.71958694126074518</v>
      </c>
      <c r="R6603" s="4">
        <f t="shared" si="724"/>
        <v>0.467581293346363</v>
      </c>
      <c r="S6603" s="3">
        <v>1783037.21</v>
      </c>
      <c r="T6603" s="3">
        <f t="shared" si="725"/>
        <v>-289402.66999999993</v>
      </c>
      <c r="U6603" s="4">
        <f t="shared" si="726"/>
        <v>-0.16230882248385603</v>
      </c>
      <c r="V6603" s="2" t="s">
        <v>95</v>
      </c>
      <c r="W6603" s="2" t="s">
        <v>45</v>
      </c>
      <c r="X6603" s="2" t="s">
        <v>192</v>
      </c>
      <c r="Y6603" s="2">
        <v>3.64</v>
      </c>
      <c r="Z6603" s="2" t="s">
        <v>1554</v>
      </c>
      <c r="AA6603" s="2" t="s">
        <v>63</v>
      </c>
      <c r="AB6603" s="2" t="s">
        <v>182</v>
      </c>
      <c r="AC6603" s="2">
        <v>5.3</v>
      </c>
      <c r="AD6603" s="3">
        <v>0</v>
      </c>
      <c r="AE6603" s="5">
        <v>0</v>
      </c>
      <c r="AF6603" s="2">
        <v>0</v>
      </c>
      <c r="AG6603" s="3">
        <f t="shared" si="727"/>
        <v>0</v>
      </c>
      <c r="AH6603" s="2" t="s">
        <v>230</v>
      </c>
      <c r="AI6603" s="3">
        <v>0</v>
      </c>
    </row>
    <row r="6604" spans="1:35" x14ac:dyDescent="0.3">
      <c r="A6604" s="2" t="s">
        <v>13264</v>
      </c>
      <c r="B6604" s="2" t="s">
        <v>6261</v>
      </c>
      <c r="C6604" s="2" t="s">
        <v>145</v>
      </c>
      <c r="D6604" s="2" t="s">
        <v>54</v>
      </c>
      <c r="E6604" s="2">
        <v>2024</v>
      </c>
      <c r="F6604" s="2" t="s">
        <v>58</v>
      </c>
      <c r="G6604" s="2" t="s">
        <v>69</v>
      </c>
      <c r="H6604" s="2" t="s">
        <v>70</v>
      </c>
      <c r="I6604" s="2" t="s">
        <v>178</v>
      </c>
      <c r="J6604" s="2" t="s">
        <v>179</v>
      </c>
      <c r="K6604" s="3">
        <v>6518498.9400000004</v>
      </c>
      <c r="L6604" s="3">
        <v>2909657.04</v>
      </c>
      <c r="M6604" s="3">
        <f t="shared" si="721"/>
        <v>3608841.9000000004</v>
      </c>
      <c r="N6604" s="3">
        <v>918966.84</v>
      </c>
      <c r="O6604" s="3">
        <f t="shared" si="722"/>
        <v>2689875.0600000005</v>
      </c>
      <c r="P6604" s="3">
        <v>2024714.37</v>
      </c>
      <c r="Q6604" s="4">
        <f t="shared" si="723"/>
        <v>0.55363081795638058</v>
      </c>
      <c r="R6604" s="4">
        <f t="shared" si="724"/>
        <v>0.31061052377804022</v>
      </c>
      <c r="S6604" s="3">
        <v>5334983.97</v>
      </c>
      <c r="T6604" s="3">
        <f t="shared" si="725"/>
        <v>1183514.9700000007</v>
      </c>
      <c r="U6604" s="4">
        <f t="shared" si="726"/>
        <v>0.2218403985195106</v>
      </c>
      <c r="V6604" s="2" t="s">
        <v>85</v>
      </c>
      <c r="W6604" s="2" t="s">
        <v>207</v>
      </c>
      <c r="X6604" s="2" t="s">
        <v>74</v>
      </c>
      <c r="Y6604" s="2">
        <v>1.36</v>
      </c>
      <c r="Z6604" s="2" t="s">
        <v>13265</v>
      </c>
      <c r="AA6604" s="2" t="s">
        <v>141</v>
      </c>
      <c r="AB6604" s="2" t="s">
        <v>149</v>
      </c>
      <c r="AC6604" s="2">
        <v>9.0500000000000007</v>
      </c>
      <c r="AD6604" s="3">
        <v>3297922.48</v>
      </c>
      <c r="AE6604" s="5">
        <v>7.72</v>
      </c>
      <c r="AF6604" s="2">
        <v>240</v>
      </c>
      <c r="AG6604" s="3">
        <f t="shared" si="727"/>
        <v>27013.239883300368</v>
      </c>
      <c r="AH6604" s="2" t="s">
        <v>50</v>
      </c>
      <c r="AI6604" s="3">
        <v>0</v>
      </c>
    </row>
    <row r="6605" spans="1:35" x14ac:dyDescent="0.3">
      <c r="A6605" s="2" t="s">
        <v>13266</v>
      </c>
      <c r="B6605" s="2" t="s">
        <v>3230</v>
      </c>
      <c r="C6605" s="2" t="s">
        <v>80</v>
      </c>
      <c r="D6605" s="2" t="s">
        <v>81</v>
      </c>
      <c r="E6605" s="2">
        <v>2020</v>
      </c>
      <c r="F6605" s="2" t="s">
        <v>39</v>
      </c>
      <c r="G6605" s="2" t="s">
        <v>40</v>
      </c>
      <c r="H6605" s="2" t="s">
        <v>139</v>
      </c>
      <c r="I6605" s="2" t="s">
        <v>131</v>
      </c>
      <c r="J6605" s="2" t="s">
        <v>235</v>
      </c>
      <c r="K6605" s="3">
        <v>8643394.2300000004</v>
      </c>
      <c r="L6605" s="3">
        <v>3487991.02</v>
      </c>
      <c r="M6605" s="3">
        <f t="shared" si="721"/>
        <v>5155403.2100000009</v>
      </c>
      <c r="N6605" s="3">
        <v>1543998.52</v>
      </c>
      <c r="O6605" s="3">
        <f t="shared" si="722"/>
        <v>3611404.6900000009</v>
      </c>
      <c r="P6605" s="3">
        <v>2593076.19</v>
      </c>
      <c r="Q6605" s="4">
        <f t="shared" si="723"/>
        <v>0.59645586824054886</v>
      </c>
      <c r="R6605" s="4">
        <f t="shared" si="724"/>
        <v>0.3000067011868785</v>
      </c>
      <c r="S6605" s="3">
        <v>10164737.630000001</v>
      </c>
      <c r="T6605" s="3">
        <f t="shared" si="725"/>
        <v>-1521343.4000000004</v>
      </c>
      <c r="U6605" s="4">
        <f t="shared" si="726"/>
        <v>-0.14966873276787176</v>
      </c>
      <c r="V6605" s="2" t="s">
        <v>73</v>
      </c>
      <c r="W6605" s="2" t="s">
        <v>134</v>
      </c>
      <c r="X6605" s="2" t="s">
        <v>86</v>
      </c>
      <c r="Y6605" s="2">
        <v>0.92</v>
      </c>
      <c r="Z6605" s="2" t="s">
        <v>887</v>
      </c>
      <c r="AA6605" s="2" t="s">
        <v>109</v>
      </c>
      <c r="AB6605" s="2" t="s">
        <v>110</v>
      </c>
      <c r="AC6605" s="2">
        <v>1.51</v>
      </c>
      <c r="AD6605" s="3">
        <v>0</v>
      </c>
      <c r="AE6605" s="5">
        <v>0</v>
      </c>
      <c r="AF6605" s="2">
        <v>0</v>
      </c>
      <c r="AG6605" s="3">
        <f t="shared" si="727"/>
        <v>0</v>
      </c>
      <c r="AH6605" s="2" t="s">
        <v>50</v>
      </c>
      <c r="AI6605" s="3">
        <v>0</v>
      </c>
    </row>
    <row r="6606" spans="1:35" x14ac:dyDescent="0.3">
      <c r="A6606" s="2" t="s">
        <v>13267</v>
      </c>
      <c r="B6606" s="2" t="s">
        <v>226</v>
      </c>
      <c r="C6606" s="2" t="s">
        <v>227</v>
      </c>
      <c r="D6606" s="2" t="s">
        <v>104</v>
      </c>
      <c r="E6606" s="2">
        <v>2023</v>
      </c>
      <c r="F6606" s="2" t="s">
        <v>92</v>
      </c>
      <c r="G6606" s="2" t="s">
        <v>40</v>
      </c>
      <c r="H6606" s="2" t="s">
        <v>279</v>
      </c>
      <c r="I6606" s="2" t="s">
        <v>39</v>
      </c>
      <c r="J6606" s="2" t="s">
        <v>116</v>
      </c>
      <c r="K6606" s="3">
        <v>1638857.81</v>
      </c>
      <c r="L6606" s="3">
        <v>871060.81</v>
      </c>
      <c r="M6606" s="3">
        <f t="shared" si="721"/>
        <v>767797</v>
      </c>
      <c r="N6606" s="3">
        <v>248837.24</v>
      </c>
      <c r="O6606" s="3">
        <f t="shared" si="722"/>
        <v>518959.76</v>
      </c>
      <c r="P6606" s="3">
        <v>373636.74</v>
      </c>
      <c r="Q6606" s="4">
        <f t="shared" si="723"/>
        <v>0.46849518934165496</v>
      </c>
      <c r="R6606" s="4">
        <f t="shared" si="724"/>
        <v>0.22798606304960647</v>
      </c>
      <c r="S6606" s="3">
        <v>1443138.93</v>
      </c>
      <c r="T6606" s="3">
        <f t="shared" si="725"/>
        <v>195718.88000000012</v>
      </c>
      <c r="U6606" s="4">
        <f t="shared" si="726"/>
        <v>0.1356202621462094</v>
      </c>
      <c r="V6606" s="2" t="s">
        <v>107</v>
      </c>
      <c r="W6606" s="2" t="s">
        <v>207</v>
      </c>
      <c r="X6606" s="2" t="s">
        <v>280</v>
      </c>
      <c r="Y6606" s="2">
        <v>0.79</v>
      </c>
      <c r="Z6606" s="2" t="s">
        <v>13268</v>
      </c>
      <c r="AA6606" s="2" t="s">
        <v>109</v>
      </c>
      <c r="AB6606" s="2" t="s">
        <v>306</v>
      </c>
      <c r="AC6606" s="2">
        <v>6.83</v>
      </c>
      <c r="AD6606" s="3">
        <v>0</v>
      </c>
      <c r="AE6606" s="5">
        <v>0</v>
      </c>
      <c r="AF6606" s="2">
        <v>0</v>
      </c>
      <c r="AG6606" s="3">
        <f t="shared" si="727"/>
        <v>0</v>
      </c>
      <c r="AH6606" s="2" t="s">
        <v>50</v>
      </c>
      <c r="AI6606" s="3">
        <v>0</v>
      </c>
    </row>
    <row r="6607" spans="1:35" x14ac:dyDescent="0.3">
      <c r="A6607" s="2" t="s">
        <v>13269</v>
      </c>
      <c r="B6607" s="2" t="s">
        <v>2925</v>
      </c>
      <c r="C6607" s="2" t="s">
        <v>227</v>
      </c>
      <c r="D6607" s="2" t="s">
        <v>104</v>
      </c>
      <c r="E6607" s="2">
        <v>2023</v>
      </c>
      <c r="F6607" s="2" t="s">
        <v>39</v>
      </c>
      <c r="G6607" s="2" t="s">
        <v>40</v>
      </c>
      <c r="H6607" s="2" t="s">
        <v>83</v>
      </c>
      <c r="I6607" s="2" t="s">
        <v>42</v>
      </c>
      <c r="J6607" s="2" t="s">
        <v>422</v>
      </c>
      <c r="K6607" s="3">
        <v>3611879.45</v>
      </c>
      <c r="L6607" s="3">
        <v>1055247.69</v>
      </c>
      <c r="M6607" s="3">
        <f t="shared" si="721"/>
        <v>2556631.7600000002</v>
      </c>
      <c r="N6607" s="3">
        <v>620503.96</v>
      </c>
      <c r="O6607" s="3">
        <f t="shared" si="722"/>
        <v>1936127.8000000003</v>
      </c>
      <c r="P6607" s="3">
        <v>1535382.77</v>
      </c>
      <c r="Q6607" s="4">
        <f t="shared" si="723"/>
        <v>0.70783972593548217</v>
      </c>
      <c r="R6607" s="4">
        <f t="shared" si="724"/>
        <v>0.42509247367045983</v>
      </c>
      <c r="S6607" s="3">
        <v>3306878.46</v>
      </c>
      <c r="T6607" s="3">
        <f t="shared" si="725"/>
        <v>305000.99000000022</v>
      </c>
      <c r="U6607" s="4">
        <f t="shared" si="726"/>
        <v>9.2232295105275877E-2</v>
      </c>
      <c r="V6607" s="2" t="s">
        <v>107</v>
      </c>
      <c r="W6607" s="2" t="s">
        <v>125</v>
      </c>
      <c r="X6607" s="2" t="s">
        <v>86</v>
      </c>
      <c r="Y6607" s="2">
        <v>0.92</v>
      </c>
      <c r="Z6607" s="2" t="s">
        <v>4315</v>
      </c>
      <c r="AA6607" s="2" t="s">
        <v>63</v>
      </c>
      <c r="AB6607" s="2" t="s">
        <v>142</v>
      </c>
      <c r="AC6607" s="2">
        <v>6.82</v>
      </c>
      <c r="AD6607" s="3">
        <v>0</v>
      </c>
      <c r="AE6607" s="5">
        <v>0</v>
      </c>
      <c r="AF6607" s="2">
        <v>0</v>
      </c>
      <c r="AG6607" s="3">
        <f t="shared" si="727"/>
        <v>0</v>
      </c>
      <c r="AH6607" s="2" t="s">
        <v>50</v>
      </c>
      <c r="AI6607" s="3">
        <v>0</v>
      </c>
    </row>
    <row r="6608" spans="1:35" x14ac:dyDescent="0.3">
      <c r="A6608" s="2" t="s">
        <v>13270</v>
      </c>
      <c r="B6608" s="2" t="s">
        <v>1640</v>
      </c>
      <c r="C6608" s="2" t="s">
        <v>403</v>
      </c>
      <c r="D6608" s="2" t="s">
        <v>54</v>
      </c>
      <c r="E6608" s="2">
        <v>2021</v>
      </c>
      <c r="F6608" s="2" t="s">
        <v>105</v>
      </c>
      <c r="G6608" s="2" t="s">
        <v>40</v>
      </c>
      <c r="H6608" s="2" t="s">
        <v>279</v>
      </c>
      <c r="I6608" s="2" t="s">
        <v>55</v>
      </c>
      <c r="J6608" s="2" t="s">
        <v>84</v>
      </c>
      <c r="K6608" s="3">
        <v>5290269.03</v>
      </c>
      <c r="L6608" s="3">
        <v>1608103.18</v>
      </c>
      <c r="M6608" s="3">
        <f t="shared" si="721"/>
        <v>3682165.8500000006</v>
      </c>
      <c r="N6608" s="3">
        <v>631368.31999999995</v>
      </c>
      <c r="O6608" s="3">
        <f t="shared" si="722"/>
        <v>3050797.5300000007</v>
      </c>
      <c r="P6608" s="3">
        <v>2203408.4300000002</v>
      </c>
      <c r="Q6608" s="4">
        <f t="shared" si="723"/>
        <v>0.69602620001349924</v>
      </c>
      <c r="R6608" s="4">
        <f t="shared" si="724"/>
        <v>0.41650215093125426</v>
      </c>
      <c r="S6608" s="3">
        <v>6050238.1500000004</v>
      </c>
      <c r="T6608" s="3">
        <f t="shared" si="725"/>
        <v>-759969.12000000011</v>
      </c>
      <c r="U6608" s="4">
        <f t="shared" si="726"/>
        <v>-0.12560978612056783</v>
      </c>
      <c r="V6608" s="2" t="s">
        <v>107</v>
      </c>
      <c r="W6608" s="2" t="s">
        <v>125</v>
      </c>
      <c r="X6608" s="2" t="s">
        <v>280</v>
      </c>
      <c r="Y6608" s="2">
        <v>0.79</v>
      </c>
      <c r="Z6608" s="2" t="s">
        <v>13271</v>
      </c>
      <c r="AA6608" s="2" t="s">
        <v>148</v>
      </c>
      <c r="AB6608" s="2" t="s">
        <v>88</v>
      </c>
      <c r="AC6608" s="2">
        <v>9.39</v>
      </c>
      <c r="AD6608" s="3">
        <v>0</v>
      </c>
      <c r="AE6608" s="5">
        <v>0</v>
      </c>
      <c r="AF6608" s="2">
        <v>0</v>
      </c>
      <c r="AG6608" s="3">
        <f t="shared" si="727"/>
        <v>0</v>
      </c>
      <c r="AH6608" s="2" t="s">
        <v>50</v>
      </c>
      <c r="AI6608" s="3">
        <v>0</v>
      </c>
    </row>
    <row r="6609" spans="1:35" x14ac:dyDescent="0.3">
      <c r="A6609" s="2" t="s">
        <v>13272</v>
      </c>
      <c r="B6609" s="2" t="s">
        <v>7749</v>
      </c>
      <c r="C6609" s="2" t="s">
        <v>880</v>
      </c>
      <c r="D6609" s="2" t="s">
        <v>81</v>
      </c>
      <c r="E6609" s="2">
        <v>2024</v>
      </c>
      <c r="F6609" s="2" t="s">
        <v>82</v>
      </c>
      <c r="G6609" s="2" t="s">
        <v>114</v>
      </c>
      <c r="H6609" s="2" t="s">
        <v>190</v>
      </c>
      <c r="I6609" s="2" t="s">
        <v>178</v>
      </c>
      <c r="J6609" s="2" t="s">
        <v>342</v>
      </c>
      <c r="K6609" s="3">
        <v>3685680.59</v>
      </c>
      <c r="L6609" s="3">
        <v>2125007.81</v>
      </c>
      <c r="M6609" s="3">
        <f t="shared" si="721"/>
        <v>1560672.7799999998</v>
      </c>
      <c r="N6609" s="3">
        <v>530969.74</v>
      </c>
      <c r="O6609" s="3">
        <f t="shared" si="722"/>
        <v>1029703.0399999998</v>
      </c>
      <c r="P6609" s="3">
        <v>764237.6</v>
      </c>
      <c r="Q6609" s="4">
        <f t="shared" si="723"/>
        <v>0.42344222237662754</v>
      </c>
      <c r="R6609" s="4">
        <f t="shared" si="724"/>
        <v>0.20735318249593626</v>
      </c>
      <c r="S6609" s="3">
        <v>3962695.75</v>
      </c>
      <c r="T6609" s="3">
        <f t="shared" si="725"/>
        <v>-277015.16000000015</v>
      </c>
      <c r="U6609" s="4">
        <f t="shared" si="726"/>
        <v>-6.9905735256106938E-2</v>
      </c>
      <c r="V6609" s="2" t="s">
        <v>44</v>
      </c>
      <c r="W6609" s="2" t="s">
        <v>207</v>
      </c>
      <c r="X6609" s="2" t="s">
        <v>192</v>
      </c>
      <c r="Y6609" s="2">
        <v>3.64</v>
      </c>
      <c r="Z6609" s="2" t="s">
        <v>6592</v>
      </c>
      <c r="AA6609" s="2" t="s">
        <v>99</v>
      </c>
      <c r="AB6609" s="2" t="s">
        <v>242</v>
      </c>
      <c r="AC6609" s="2">
        <v>7.58</v>
      </c>
      <c r="AD6609" s="3">
        <v>4227421.09</v>
      </c>
      <c r="AE6609" s="5">
        <v>13.15</v>
      </c>
      <c r="AF6609" s="2">
        <v>12</v>
      </c>
      <c r="AG6609" s="3">
        <f t="shared" si="727"/>
        <v>377879.30305355939</v>
      </c>
      <c r="AH6609" s="2" t="s">
        <v>50</v>
      </c>
      <c r="AI6609" s="3">
        <v>0</v>
      </c>
    </row>
    <row r="6610" spans="1:35" x14ac:dyDescent="0.3">
      <c r="A6610" s="2" t="s">
        <v>13273</v>
      </c>
      <c r="B6610" s="2" t="s">
        <v>296</v>
      </c>
      <c r="C6610" s="2" t="s">
        <v>297</v>
      </c>
      <c r="D6610" s="2" t="s">
        <v>104</v>
      </c>
      <c r="E6610" s="2">
        <v>2021</v>
      </c>
      <c r="F6610" s="2" t="s">
        <v>68</v>
      </c>
      <c r="G6610" s="2" t="s">
        <v>56</v>
      </c>
      <c r="H6610" s="2" t="s">
        <v>262</v>
      </c>
      <c r="I6610" s="2" t="s">
        <v>39</v>
      </c>
      <c r="J6610" s="2" t="s">
        <v>487</v>
      </c>
      <c r="K6610" s="3">
        <v>2017650.94</v>
      </c>
      <c r="L6610" s="3">
        <v>801728.58</v>
      </c>
      <c r="M6610" s="3">
        <f t="shared" si="721"/>
        <v>1215922.3599999999</v>
      </c>
      <c r="N6610" s="3">
        <v>301750.13</v>
      </c>
      <c r="O6610" s="3">
        <f t="shared" si="722"/>
        <v>914172.22999999986</v>
      </c>
      <c r="P6610" s="3">
        <v>667807.26</v>
      </c>
      <c r="Q6610" s="4">
        <f t="shared" si="723"/>
        <v>0.60264257602457239</v>
      </c>
      <c r="R6610" s="4">
        <f t="shared" si="724"/>
        <v>0.33098255340440602</v>
      </c>
      <c r="S6610" s="3">
        <v>2131818.29</v>
      </c>
      <c r="T6610" s="3">
        <f t="shared" si="725"/>
        <v>-114167.35000000009</v>
      </c>
      <c r="U6610" s="4">
        <f t="shared" si="726"/>
        <v>-5.3553978092570023E-2</v>
      </c>
      <c r="V6610" s="2" t="s">
        <v>85</v>
      </c>
      <c r="W6610" s="2" t="s">
        <v>134</v>
      </c>
      <c r="X6610" s="2" t="s">
        <v>264</v>
      </c>
      <c r="Y6610" s="2">
        <v>83.5</v>
      </c>
      <c r="Z6610" s="2" t="s">
        <v>13274</v>
      </c>
      <c r="AA6610" s="2" t="s">
        <v>76</v>
      </c>
      <c r="AB6610" s="2" t="s">
        <v>182</v>
      </c>
      <c r="AC6610" s="2">
        <v>2.92</v>
      </c>
      <c r="AD6610" s="3">
        <v>0</v>
      </c>
      <c r="AE6610" s="5">
        <v>0</v>
      </c>
      <c r="AF6610" s="2">
        <v>0</v>
      </c>
      <c r="AG6610" s="3">
        <f t="shared" si="727"/>
        <v>0</v>
      </c>
      <c r="AH6610" s="2" t="s">
        <v>50</v>
      </c>
      <c r="AI6610" s="3">
        <v>0</v>
      </c>
    </row>
    <row r="6611" spans="1:35" x14ac:dyDescent="0.3">
      <c r="A6611" s="2" t="s">
        <v>13275</v>
      </c>
      <c r="B6611" s="2" t="s">
        <v>1963</v>
      </c>
      <c r="C6611" s="2" t="s">
        <v>536</v>
      </c>
      <c r="D6611" s="2" t="s">
        <v>81</v>
      </c>
      <c r="E6611" s="2">
        <v>2024</v>
      </c>
      <c r="F6611" s="2" t="s">
        <v>58</v>
      </c>
      <c r="G6611" s="2" t="s">
        <v>114</v>
      </c>
      <c r="H6611" s="2" t="s">
        <v>115</v>
      </c>
      <c r="I6611" s="2" t="s">
        <v>39</v>
      </c>
      <c r="J6611" s="2" t="s">
        <v>116</v>
      </c>
      <c r="K6611" s="3">
        <v>5853114.0800000001</v>
      </c>
      <c r="L6611" s="3">
        <v>3167170.45</v>
      </c>
      <c r="M6611" s="3">
        <f t="shared" si="721"/>
        <v>2685943.63</v>
      </c>
      <c r="N6611" s="3">
        <v>1230023.28</v>
      </c>
      <c r="O6611" s="3">
        <f t="shared" si="722"/>
        <v>1455920.3499999999</v>
      </c>
      <c r="P6611" s="3">
        <v>1125788.52</v>
      </c>
      <c r="Q6611" s="4">
        <f t="shared" si="723"/>
        <v>0.45889138555795922</v>
      </c>
      <c r="R6611" s="4">
        <f t="shared" si="724"/>
        <v>0.19234009530871812</v>
      </c>
      <c r="S6611" s="3">
        <v>5778694.4100000001</v>
      </c>
      <c r="T6611" s="3">
        <f t="shared" si="725"/>
        <v>74419.669999999925</v>
      </c>
      <c r="U6611" s="4">
        <f t="shared" si="726"/>
        <v>1.2878284387424447E-2</v>
      </c>
      <c r="V6611" s="2" t="s">
        <v>44</v>
      </c>
      <c r="W6611" s="2" t="s">
        <v>60</v>
      </c>
      <c r="X6611" s="2" t="s">
        <v>118</v>
      </c>
      <c r="Y6611" s="2">
        <v>3.75</v>
      </c>
      <c r="Z6611" s="2" t="s">
        <v>7261</v>
      </c>
      <c r="AA6611" s="2" t="s">
        <v>48</v>
      </c>
      <c r="AB6611" s="2" t="s">
        <v>49</v>
      </c>
      <c r="AC6611" s="2">
        <v>6.94</v>
      </c>
      <c r="AD6611" s="3">
        <v>0</v>
      </c>
      <c r="AE6611" s="5">
        <v>0</v>
      </c>
      <c r="AF6611" s="2">
        <v>0</v>
      </c>
      <c r="AG6611" s="3">
        <f t="shared" si="727"/>
        <v>0</v>
      </c>
      <c r="AH6611" s="2" t="s">
        <v>50</v>
      </c>
      <c r="AI6611" s="3">
        <v>0</v>
      </c>
    </row>
    <row r="6612" spans="1:35" x14ac:dyDescent="0.3">
      <c r="A6612" s="2" t="s">
        <v>13276</v>
      </c>
      <c r="B6612" s="2" t="s">
        <v>4338</v>
      </c>
      <c r="C6612" s="2" t="s">
        <v>189</v>
      </c>
      <c r="D6612" s="2" t="s">
        <v>54</v>
      </c>
      <c r="E6612" s="2">
        <v>2020</v>
      </c>
      <c r="F6612" s="2" t="s">
        <v>82</v>
      </c>
      <c r="G6612" s="2" t="s">
        <v>40</v>
      </c>
      <c r="H6612" s="2" t="s">
        <v>171</v>
      </c>
      <c r="I6612" s="2" t="s">
        <v>71</v>
      </c>
      <c r="J6612" s="2" t="s">
        <v>72</v>
      </c>
      <c r="K6612" s="3">
        <v>771432.47</v>
      </c>
      <c r="L6612" s="3">
        <v>379885.03</v>
      </c>
      <c r="M6612" s="3">
        <f t="shared" si="721"/>
        <v>391547.43999999994</v>
      </c>
      <c r="N6612" s="3">
        <v>148633.57</v>
      </c>
      <c r="O6612" s="3">
        <f t="shared" si="722"/>
        <v>242913.86999999994</v>
      </c>
      <c r="P6612" s="3">
        <v>184086.54</v>
      </c>
      <c r="Q6612" s="4">
        <f t="shared" si="723"/>
        <v>0.50755893124384555</v>
      </c>
      <c r="R6612" s="4">
        <f t="shared" si="724"/>
        <v>0.23862949403724218</v>
      </c>
      <c r="S6612" s="3">
        <v>808718.86</v>
      </c>
      <c r="T6612" s="3">
        <f t="shared" si="725"/>
        <v>-37286.390000000014</v>
      </c>
      <c r="U6612" s="4">
        <f t="shared" si="726"/>
        <v>-4.6105503215295378E-2</v>
      </c>
      <c r="V6612" s="2" t="s">
        <v>73</v>
      </c>
      <c r="W6612" s="2" t="s">
        <v>117</v>
      </c>
      <c r="X6612" s="2" t="s">
        <v>86</v>
      </c>
      <c r="Y6612" s="2">
        <v>0.92</v>
      </c>
      <c r="Z6612" s="2" t="s">
        <v>13277</v>
      </c>
      <c r="AA6612" s="2" t="s">
        <v>63</v>
      </c>
      <c r="AB6612" s="2" t="s">
        <v>242</v>
      </c>
      <c r="AC6612" s="2">
        <v>1.74</v>
      </c>
      <c r="AD6612" s="3">
        <v>0</v>
      </c>
      <c r="AE6612" s="5">
        <v>0</v>
      </c>
      <c r="AF6612" s="2">
        <v>0</v>
      </c>
      <c r="AG6612" s="3">
        <f t="shared" si="727"/>
        <v>0</v>
      </c>
      <c r="AH6612" s="2" t="s">
        <v>50</v>
      </c>
      <c r="AI6612" s="3">
        <v>0</v>
      </c>
    </row>
    <row r="6613" spans="1:35" x14ac:dyDescent="0.3">
      <c r="A6613" s="2" t="s">
        <v>13278</v>
      </c>
      <c r="B6613" s="2" t="s">
        <v>9099</v>
      </c>
      <c r="C6613" s="2" t="s">
        <v>297</v>
      </c>
      <c r="D6613" s="2" t="s">
        <v>104</v>
      </c>
      <c r="E6613" s="2">
        <v>2021</v>
      </c>
      <c r="F6613" s="2" t="s">
        <v>92</v>
      </c>
      <c r="G6613" s="2" t="s">
        <v>69</v>
      </c>
      <c r="H6613" s="2" t="s">
        <v>272</v>
      </c>
      <c r="I6613" s="2" t="s">
        <v>42</v>
      </c>
      <c r="J6613" s="2" t="s">
        <v>422</v>
      </c>
      <c r="K6613" s="3">
        <v>7389170.9299999997</v>
      </c>
      <c r="L6613" s="3">
        <v>4028192.72</v>
      </c>
      <c r="M6613" s="3">
        <f t="shared" si="721"/>
        <v>3360978.2099999995</v>
      </c>
      <c r="N6613" s="3">
        <v>1559545.87</v>
      </c>
      <c r="O6613" s="3">
        <f t="shared" si="722"/>
        <v>1801432.3399999994</v>
      </c>
      <c r="P6613" s="3">
        <v>1309516.54</v>
      </c>
      <c r="Q6613" s="4">
        <f t="shared" si="723"/>
        <v>0.4548518692881286</v>
      </c>
      <c r="R6613" s="4">
        <f t="shared" si="724"/>
        <v>0.17722103770578224</v>
      </c>
      <c r="S6613" s="3">
        <v>6868297</v>
      </c>
      <c r="T6613" s="3">
        <f t="shared" si="725"/>
        <v>520873.9299999997</v>
      </c>
      <c r="U6613" s="4">
        <f t="shared" si="726"/>
        <v>7.5837420833723371E-2</v>
      </c>
      <c r="V6613" s="2" t="s">
        <v>95</v>
      </c>
      <c r="W6613" s="2" t="s">
        <v>117</v>
      </c>
      <c r="X6613" s="2" t="s">
        <v>274</v>
      </c>
      <c r="Y6613" s="2">
        <v>1</v>
      </c>
      <c r="Z6613" s="2" t="s">
        <v>13279</v>
      </c>
      <c r="AA6613" s="2" t="s">
        <v>63</v>
      </c>
      <c r="AB6613" s="2" t="s">
        <v>88</v>
      </c>
      <c r="AC6613" s="2">
        <v>4.17</v>
      </c>
      <c r="AD6613" s="3">
        <v>0</v>
      </c>
      <c r="AE6613" s="5">
        <v>0</v>
      </c>
      <c r="AF6613" s="2">
        <v>0</v>
      </c>
      <c r="AG6613" s="3">
        <f t="shared" si="727"/>
        <v>0</v>
      </c>
      <c r="AH6613" s="2" t="s">
        <v>50</v>
      </c>
      <c r="AI6613" s="3">
        <v>0</v>
      </c>
    </row>
    <row r="6614" spans="1:35" x14ac:dyDescent="0.3">
      <c r="A6614" s="2" t="s">
        <v>13280</v>
      </c>
      <c r="B6614" s="2" t="s">
        <v>696</v>
      </c>
      <c r="C6614" s="2" t="s">
        <v>67</v>
      </c>
      <c r="D6614" s="2" t="s">
        <v>54</v>
      </c>
      <c r="E6614" s="2">
        <v>2022</v>
      </c>
      <c r="F6614" s="2" t="s">
        <v>68</v>
      </c>
      <c r="G6614" s="2" t="s">
        <v>69</v>
      </c>
      <c r="H6614" s="2" t="s">
        <v>272</v>
      </c>
      <c r="I6614" s="2" t="s">
        <v>131</v>
      </c>
      <c r="J6614" s="2" t="s">
        <v>544</v>
      </c>
      <c r="K6614" s="3">
        <v>8212089.71</v>
      </c>
      <c r="L6614" s="3">
        <v>3383787.5</v>
      </c>
      <c r="M6614" s="3">
        <f t="shared" si="721"/>
        <v>4828302.21</v>
      </c>
      <c r="N6614" s="3">
        <v>1195517.92</v>
      </c>
      <c r="O6614" s="3">
        <f t="shared" si="722"/>
        <v>3632784.29</v>
      </c>
      <c r="P6614" s="3">
        <v>2829302.91</v>
      </c>
      <c r="Q6614" s="4">
        <f t="shared" si="723"/>
        <v>0.58795049500256857</v>
      </c>
      <c r="R6614" s="4">
        <f t="shared" si="724"/>
        <v>0.34452898225828077</v>
      </c>
      <c r="S6614" s="3">
        <v>9092623.3100000005</v>
      </c>
      <c r="T6614" s="3">
        <f t="shared" si="725"/>
        <v>-880533.60000000056</v>
      </c>
      <c r="U6614" s="4">
        <f t="shared" si="726"/>
        <v>-9.6840435370460817E-2</v>
      </c>
      <c r="V6614" s="2" t="s">
        <v>124</v>
      </c>
      <c r="W6614" s="2" t="s">
        <v>207</v>
      </c>
      <c r="X6614" s="2" t="s">
        <v>274</v>
      </c>
      <c r="Y6614" s="2">
        <v>1</v>
      </c>
      <c r="Z6614" s="2" t="s">
        <v>1067</v>
      </c>
      <c r="AA6614" s="2" t="s">
        <v>48</v>
      </c>
      <c r="AB6614" s="2" t="s">
        <v>110</v>
      </c>
      <c r="AC6614" s="2">
        <v>4.8</v>
      </c>
      <c r="AD6614" s="3">
        <v>0</v>
      </c>
      <c r="AE6614" s="5">
        <v>0</v>
      </c>
      <c r="AF6614" s="2">
        <v>0</v>
      </c>
      <c r="AG6614" s="3">
        <f t="shared" si="727"/>
        <v>0</v>
      </c>
      <c r="AH6614" s="2" t="s">
        <v>50</v>
      </c>
      <c r="AI6614" s="3">
        <v>0</v>
      </c>
    </row>
    <row r="6615" spans="1:35" x14ac:dyDescent="0.3">
      <c r="A6615" s="2" t="s">
        <v>13281</v>
      </c>
      <c r="B6615" s="2" t="s">
        <v>2239</v>
      </c>
      <c r="C6615" s="2" t="s">
        <v>387</v>
      </c>
      <c r="D6615" s="2" t="s">
        <v>81</v>
      </c>
      <c r="E6615" s="2">
        <v>2020</v>
      </c>
      <c r="F6615" s="2" t="s">
        <v>55</v>
      </c>
      <c r="G6615" s="2" t="s">
        <v>69</v>
      </c>
      <c r="H6615" s="2" t="s">
        <v>165</v>
      </c>
      <c r="I6615" s="2" t="s">
        <v>39</v>
      </c>
      <c r="J6615" s="2" t="s">
        <v>273</v>
      </c>
      <c r="K6615" s="3">
        <v>6960624.9199999999</v>
      </c>
      <c r="L6615" s="3">
        <v>2619782.88</v>
      </c>
      <c r="M6615" s="3">
        <f t="shared" si="721"/>
        <v>4340842.04</v>
      </c>
      <c r="N6615" s="3">
        <v>1176321.93</v>
      </c>
      <c r="O6615" s="3">
        <f t="shared" si="722"/>
        <v>3164520.1100000003</v>
      </c>
      <c r="P6615" s="3">
        <v>2286687.2999999998</v>
      </c>
      <c r="Q6615" s="4">
        <f t="shared" si="723"/>
        <v>0.62362820722137113</v>
      </c>
      <c r="R6615" s="4">
        <f t="shared" si="724"/>
        <v>0.32851752914162191</v>
      </c>
      <c r="S6615" s="3">
        <v>7253547.3899999997</v>
      </c>
      <c r="T6615" s="3">
        <f t="shared" si="725"/>
        <v>-292922.46999999974</v>
      </c>
      <c r="U6615" s="4">
        <f t="shared" si="726"/>
        <v>-4.0383339937067643E-2</v>
      </c>
      <c r="V6615" s="2" t="s">
        <v>95</v>
      </c>
      <c r="W6615" s="2" t="s">
        <v>60</v>
      </c>
      <c r="X6615" s="2" t="s">
        <v>167</v>
      </c>
      <c r="Y6615" s="2">
        <v>17.2</v>
      </c>
      <c r="Z6615" s="2" t="s">
        <v>11431</v>
      </c>
      <c r="AA6615" s="2" t="s">
        <v>99</v>
      </c>
      <c r="AB6615" s="2" t="s">
        <v>110</v>
      </c>
      <c r="AC6615" s="2">
        <v>8.17</v>
      </c>
      <c r="AD6615" s="3">
        <v>0</v>
      </c>
      <c r="AE6615" s="5">
        <v>0</v>
      </c>
      <c r="AF6615" s="2">
        <v>0</v>
      </c>
      <c r="AG6615" s="3">
        <f t="shared" si="727"/>
        <v>0</v>
      </c>
      <c r="AH6615" s="2" t="s">
        <v>50</v>
      </c>
      <c r="AI6615" s="3">
        <v>0</v>
      </c>
    </row>
    <row r="6616" spans="1:35" x14ac:dyDescent="0.3">
      <c r="A6616" s="2" t="s">
        <v>13282</v>
      </c>
      <c r="B6616" s="2" t="s">
        <v>2555</v>
      </c>
      <c r="C6616" s="2" t="s">
        <v>363</v>
      </c>
      <c r="D6616" s="2" t="s">
        <v>81</v>
      </c>
      <c r="E6616" s="2">
        <v>2022</v>
      </c>
      <c r="F6616" s="2" t="s">
        <v>39</v>
      </c>
      <c r="G6616" s="2" t="s">
        <v>114</v>
      </c>
      <c r="H6616" s="2" t="s">
        <v>190</v>
      </c>
      <c r="I6616" s="2" t="s">
        <v>39</v>
      </c>
      <c r="J6616" s="2" t="s">
        <v>273</v>
      </c>
      <c r="K6616" s="3">
        <v>3176831.18</v>
      </c>
      <c r="L6616" s="3">
        <v>1149796.45</v>
      </c>
      <c r="M6616" s="3">
        <f t="shared" si="721"/>
        <v>2027034.7300000002</v>
      </c>
      <c r="N6616" s="3">
        <v>297852.61</v>
      </c>
      <c r="O6616" s="3">
        <f t="shared" si="722"/>
        <v>1729182.12</v>
      </c>
      <c r="P6616" s="3">
        <v>1342419.63</v>
      </c>
      <c r="Q6616" s="4">
        <f t="shared" si="723"/>
        <v>0.63806812989036454</v>
      </c>
      <c r="R6616" s="4">
        <f t="shared" si="724"/>
        <v>0.42256561772980328</v>
      </c>
      <c r="S6616" s="3">
        <v>2995059.37</v>
      </c>
      <c r="T6616" s="3">
        <f t="shared" si="725"/>
        <v>181771.81000000006</v>
      </c>
      <c r="U6616" s="4">
        <f t="shared" si="726"/>
        <v>6.0690553189267846E-2</v>
      </c>
      <c r="V6616" s="2" t="s">
        <v>44</v>
      </c>
      <c r="W6616" s="2" t="s">
        <v>96</v>
      </c>
      <c r="X6616" s="2" t="s">
        <v>192</v>
      </c>
      <c r="Y6616" s="2">
        <v>3.64</v>
      </c>
      <c r="Z6616" s="2" t="s">
        <v>5999</v>
      </c>
      <c r="AA6616" s="2" t="s">
        <v>63</v>
      </c>
      <c r="AB6616" s="2" t="s">
        <v>242</v>
      </c>
      <c r="AC6616" s="2">
        <v>8.6</v>
      </c>
      <c r="AD6616" s="3">
        <v>0</v>
      </c>
      <c r="AE6616" s="5">
        <v>0</v>
      </c>
      <c r="AF6616" s="2">
        <v>0</v>
      </c>
      <c r="AG6616" s="3">
        <f t="shared" si="727"/>
        <v>0</v>
      </c>
      <c r="AH6616" s="2" t="s">
        <v>50</v>
      </c>
      <c r="AI6616" s="3">
        <v>0</v>
      </c>
    </row>
    <row r="6617" spans="1:35" x14ac:dyDescent="0.3">
      <c r="A6617" s="2" t="s">
        <v>13283</v>
      </c>
      <c r="B6617" s="2" t="s">
        <v>7248</v>
      </c>
      <c r="C6617" s="2" t="s">
        <v>189</v>
      </c>
      <c r="D6617" s="2" t="s">
        <v>54</v>
      </c>
      <c r="E6617" s="2">
        <v>2020</v>
      </c>
      <c r="F6617" s="2" t="s">
        <v>39</v>
      </c>
      <c r="G6617" s="2" t="s">
        <v>40</v>
      </c>
      <c r="H6617" s="2" t="s">
        <v>41</v>
      </c>
      <c r="I6617" s="2" t="s">
        <v>55</v>
      </c>
      <c r="J6617" s="2" t="s">
        <v>154</v>
      </c>
      <c r="K6617" s="3">
        <v>4809857.32</v>
      </c>
      <c r="L6617" s="3">
        <v>1979695.55</v>
      </c>
      <c r="M6617" s="3">
        <f t="shared" si="721"/>
        <v>2830161.7700000005</v>
      </c>
      <c r="N6617" s="3">
        <v>509060.75</v>
      </c>
      <c r="O6617" s="3">
        <f t="shared" si="722"/>
        <v>2321101.0200000005</v>
      </c>
      <c r="P6617" s="3">
        <v>1667649.83</v>
      </c>
      <c r="Q6617" s="4">
        <f t="shared" si="723"/>
        <v>0.58840867445939127</v>
      </c>
      <c r="R6617" s="4">
        <f t="shared" si="724"/>
        <v>0.34671503103963175</v>
      </c>
      <c r="S6617" s="3">
        <v>4625157.24</v>
      </c>
      <c r="T6617" s="3">
        <f t="shared" si="725"/>
        <v>184700.08000000007</v>
      </c>
      <c r="U6617" s="4">
        <f t="shared" si="726"/>
        <v>3.9933794769753617E-2</v>
      </c>
      <c r="V6617" s="2" t="s">
        <v>85</v>
      </c>
      <c r="W6617" s="2" t="s">
        <v>60</v>
      </c>
      <c r="X6617" s="2" t="s">
        <v>46</v>
      </c>
      <c r="Y6617" s="2">
        <v>0.89</v>
      </c>
      <c r="Z6617" s="2" t="s">
        <v>13284</v>
      </c>
      <c r="AA6617" s="2" t="s">
        <v>99</v>
      </c>
      <c r="AB6617" s="2" t="s">
        <v>64</v>
      </c>
      <c r="AC6617" s="2">
        <v>6.87</v>
      </c>
      <c r="AD6617" s="3">
        <v>0</v>
      </c>
      <c r="AE6617" s="5">
        <v>0</v>
      </c>
      <c r="AF6617" s="2">
        <v>0</v>
      </c>
      <c r="AG6617" s="3">
        <f t="shared" si="727"/>
        <v>0</v>
      </c>
      <c r="AH6617" s="2" t="s">
        <v>50</v>
      </c>
      <c r="AI6617" s="3">
        <v>0</v>
      </c>
    </row>
    <row r="6618" spans="1:35" x14ac:dyDescent="0.3">
      <c r="A6618" s="2" t="s">
        <v>13285</v>
      </c>
      <c r="B6618" s="2" t="s">
        <v>3257</v>
      </c>
      <c r="C6618" s="2" t="s">
        <v>387</v>
      </c>
      <c r="D6618" s="2" t="s">
        <v>81</v>
      </c>
      <c r="E6618" s="2">
        <v>2020</v>
      </c>
      <c r="F6618" s="2" t="s">
        <v>105</v>
      </c>
      <c r="G6618" s="2" t="s">
        <v>56</v>
      </c>
      <c r="H6618" s="2" t="s">
        <v>262</v>
      </c>
      <c r="I6618" s="2" t="s">
        <v>55</v>
      </c>
      <c r="J6618" s="2" t="s">
        <v>540</v>
      </c>
      <c r="K6618" s="3">
        <v>4447234.1100000003</v>
      </c>
      <c r="L6618" s="3">
        <v>1586168.99</v>
      </c>
      <c r="M6618" s="3">
        <f t="shared" si="721"/>
        <v>2861065.12</v>
      </c>
      <c r="N6618" s="3">
        <v>612522.68999999994</v>
      </c>
      <c r="O6618" s="3">
        <f t="shared" si="722"/>
        <v>2248542.4300000002</v>
      </c>
      <c r="P6618" s="3">
        <v>1734828.25</v>
      </c>
      <c r="Q6618" s="4">
        <f t="shared" si="723"/>
        <v>0.64333584633348662</v>
      </c>
      <c r="R6618" s="4">
        <f t="shared" si="724"/>
        <v>0.39009150566170664</v>
      </c>
      <c r="S6618" s="3">
        <v>3925235.92</v>
      </c>
      <c r="T6618" s="3">
        <f t="shared" si="725"/>
        <v>521998.19000000041</v>
      </c>
      <c r="U6618" s="4">
        <f t="shared" si="726"/>
        <v>0.13298517608592567</v>
      </c>
      <c r="V6618" s="2" t="s">
        <v>73</v>
      </c>
      <c r="W6618" s="2" t="s">
        <v>134</v>
      </c>
      <c r="X6618" s="2" t="s">
        <v>264</v>
      </c>
      <c r="Y6618" s="2">
        <v>83.5</v>
      </c>
      <c r="Z6618" s="2" t="s">
        <v>5194</v>
      </c>
      <c r="AA6618" s="2" t="s">
        <v>48</v>
      </c>
      <c r="AB6618" s="2" t="s">
        <v>209</v>
      </c>
      <c r="AC6618" s="2">
        <v>3.23</v>
      </c>
      <c r="AD6618" s="3">
        <v>0</v>
      </c>
      <c r="AE6618" s="5">
        <v>0</v>
      </c>
      <c r="AF6618" s="2">
        <v>0</v>
      </c>
      <c r="AG6618" s="3">
        <f t="shared" si="727"/>
        <v>0</v>
      </c>
      <c r="AH6618" s="2" t="s">
        <v>50</v>
      </c>
      <c r="AI6618" s="3">
        <v>0</v>
      </c>
    </row>
    <row r="6619" spans="1:35" x14ac:dyDescent="0.3">
      <c r="A6619" s="2" t="s">
        <v>13286</v>
      </c>
      <c r="B6619" s="2" t="s">
        <v>3867</v>
      </c>
      <c r="C6619" s="2" t="s">
        <v>403</v>
      </c>
      <c r="D6619" s="2" t="s">
        <v>54</v>
      </c>
      <c r="E6619" s="2">
        <v>2021</v>
      </c>
      <c r="F6619" s="2" t="s">
        <v>92</v>
      </c>
      <c r="G6619" s="2" t="s">
        <v>93</v>
      </c>
      <c r="H6619" s="2" t="s">
        <v>94</v>
      </c>
      <c r="I6619" s="2" t="s">
        <v>178</v>
      </c>
      <c r="J6619" s="2" t="s">
        <v>288</v>
      </c>
      <c r="K6619" s="3">
        <v>8745253.9299999997</v>
      </c>
      <c r="L6619" s="3">
        <v>3504816.29</v>
      </c>
      <c r="M6619" s="3">
        <f t="shared" si="721"/>
        <v>5240437.6399999997</v>
      </c>
      <c r="N6619" s="3">
        <v>1831147.33</v>
      </c>
      <c r="O6619" s="3">
        <f t="shared" si="722"/>
        <v>3409290.3099999996</v>
      </c>
      <c r="P6619" s="3">
        <v>2595116.63</v>
      </c>
      <c r="Q6619" s="4">
        <f t="shared" si="723"/>
        <v>0.5992321871893318</v>
      </c>
      <c r="R6619" s="4">
        <f t="shared" si="724"/>
        <v>0.29674571496404795</v>
      </c>
      <c r="S6619" s="3">
        <v>9070234.9199999999</v>
      </c>
      <c r="T6619" s="3">
        <f t="shared" si="725"/>
        <v>-324980.99000000022</v>
      </c>
      <c r="U6619" s="4">
        <f t="shared" si="726"/>
        <v>-3.5829390623986199E-2</v>
      </c>
      <c r="V6619" s="2" t="s">
        <v>73</v>
      </c>
      <c r="W6619" s="2" t="s">
        <v>125</v>
      </c>
      <c r="X6619" s="2" t="s">
        <v>97</v>
      </c>
      <c r="Y6619" s="2">
        <v>1550</v>
      </c>
      <c r="Z6619" s="2" t="s">
        <v>2767</v>
      </c>
      <c r="AA6619" s="2" t="s">
        <v>141</v>
      </c>
      <c r="AB6619" s="2" t="s">
        <v>64</v>
      </c>
      <c r="AC6619" s="2">
        <v>9.06</v>
      </c>
      <c r="AD6619" s="3">
        <v>1556407.41</v>
      </c>
      <c r="AE6619" s="5">
        <v>9.43</v>
      </c>
      <c r="AF6619" s="2">
        <v>36</v>
      </c>
      <c r="AG6619" s="3">
        <f t="shared" si="727"/>
        <v>49805.407372089809</v>
      </c>
      <c r="AH6619" s="2" t="s">
        <v>50</v>
      </c>
      <c r="AI6619" s="3">
        <v>0</v>
      </c>
    </row>
    <row r="6620" spans="1:35" x14ac:dyDescent="0.3">
      <c r="A6620" s="2" t="s">
        <v>13287</v>
      </c>
      <c r="B6620" s="2" t="s">
        <v>6700</v>
      </c>
      <c r="C6620" s="2" t="s">
        <v>617</v>
      </c>
      <c r="D6620" s="2" t="s">
        <v>38</v>
      </c>
      <c r="E6620" s="2">
        <v>2020</v>
      </c>
      <c r="F6620" s="2" t="s">
        <v>58</v>
      </c>
      <c r="G6620" s="2" t="s">
        <v>69</v>
      </c>
      <c r="H6620" s="2" t="s">
        <v>165</v>
      </c>
      <c r="I6620" s="2" t="s">
        <v>58</v>
      </c>
      <c r="J6620" s="2" t="s">
        <v>240</v>
      </c>
      <c r="K6620" s="3">
        <v>4900440.3600000003</v>
      </c>
      <c r="L6620" s="3">
        <v>2174600.7999999998</v>
      </c>
      <c r="M6620" s="3">
        <f t="shared" si="721"/>
        <v>2725839.5600000005</v>
      </c>
      <c r="N6620" s="3">
        <v>438661.88</v>
      </c>
      <c r="O6620" s="3">
        <f t="shared" si="722"/>
        <v>2287177.6800000006</v>
      </c>
      <c r="P6620" s="3">
        <v>1815995.85</v>
      </c>
      <c r="Q6620" s="4">
        <f t="shared" si="723"/>
        <v>0.55624379846549143</v>
      </c>
      <c r="R6620" s="4">
        <f t="shared" si="724"/>
        <v>0.37057809433273053</v>
      </c>
      <c r="S6620" s="3">
        <v>4732325.63</v>
      </c>
      <c r="T6620" s="3">
        <f t="shared" si="725"/>
        <v>168114.73000000045</v>
      </c>
      <c r="U6620" s="4">
        <f t="shared" si="726"/>
        <v>3.5524759525054163E-2</v>
      </c>
      <c r="V6620" s="2" t="s">
        <v>124</v>
      </c>
      <c r="W6620" s="2" t="s">
        <v>125</v>
      </c>
      <c r="X6620" s="2" t="s">
        <v>167</v>
      </c>
      <c r="Y6620" s="2">
        <v>17.2</v>
      </c>
      <c r="Z6620" s="2" t="s">
        <v>13288</v>
      </c>
      <c r="AA6620" s="2" t="s">
        <v>148</v>
      </c>
      <c r="AB6620" s="2" t="s">
        <v>142</v>
      </c>
      <c r="AC6620" s="2">
        <v>7.48</v>
      </c>
      <c r="AD6620" s="3">
        <v>0</v>
      </c>
      <c r="AE6620" s="5">
        <v>0</v>
      </c>
      <c r="AF6620" s="2">
        <v>0</v>
      </c>
      <c r="AG6620" s="3">
        <f t="shared" si="727"/>
        <v>0</v>
      </c>
      <c r="AH6620" s="2" t="s">
        <v>50</v>
      </c>
      <c r="AI6620" s="3">
        <v>0</v>
      </c>
    </row>
    <row r="6621" spans="1:35" x14ac:dyDescent="0.3">
      <c r="A6621" s="2" t="s">
        <v>13289</v>
      </c>
      <c r="B6621" s="2" t="s">
        <v>8076</v>
      </c>
      <c r="C6621" s="2" t="s">
        <v>80</v>
      </c>
      <c r="D6621" s="2" t="s">
        <v>81</v>
      </c>
      <c r="E6621" s="2">
        <v>2020</v>
      </c>
      <c r="F6621" s="2" t="s">
        <v>82</v>
      </c>
      <c r="G6621" s="2" t="s">
        <v>93</v>
      </c>
      <c r="H6621" s="2" t="s">
        <v>94</v>
      </c>
      <c r="I6621" s="2" t="s">
        <v>131</v>
      </c>
      <c r="J6621" s="2" t="s">
        <v>491</v>
      </c>
      <c r="K6621" s="3">
        <v>8203183.2199999997</v>
      </c>
      <c r="L6621" s="3">
        <v>2809857.37</v>
      </c>
      <c r="M6621" s="3">
        <f t="shared" si="721"/>
        <v>5393325.8499999996</v>
      </c>
      <c r="N6621" s="3">
        <v>1048519.15</v>
      </c>
      <c r="O6621" s="3">
        <f t="shared" si="722"/>
        <v>4344806.6999999993</v>
      </c>
      <c r="P6621" s="3">
        <v>3065572.77</v>
      </c>
      <c r="Q6621" s="4">
        <f t="shared" si="723"/>
        <v>0.65746743737853508</v>
      </c>
      <c r="R6621" s="4">
        <f t="shared" si="724"/>
        <v>0.37370526633196427</v>
      </c>
      <c r="S6621" s="3">
        <v>7188580.1799999997</v>
      </c>
      <c r="T6621" s="3">
        <f t="shared" si="725"/>
        <v>1014603.04</v>
      </c>
      <c r="U6621" s="4">
        <f t="shared" si="726"/>
        <v>0.14114095059032924</v>
      </c>
      <c r="V6621" s="2" t="s">
        <v>85</v>
      </c>
      <c r="W6621" s="2" t="s">
        <v>117</v>
      </c>
      <c r="X6621" s="2" t="s">
        <v>97</v>
      </c>
      <c r="Y6621" s="2">
        <v>1550</v>
      </c>
      <c r="Z6621" s="2" t="s">
        <v>7773</v>
      </c>
      <c r="AA6621" s="2" t="s">
        <v>148</v>
      </c>
      <c r="AB6621" s="2" t="s">
        <v>77</v>
      </c>
      <c r="AC6621" s="2">
        <v>1.61</v>
      </c>
      <c r="AD6621" s="3">
        <v>0</v>
      </c>
      <c r="AE6621" s="5">
        <v>0</v>
      </c>
      <c r="AF6621" s="2">
        <v>0</v>
      </c>
      <c r="AG6621" s="3">
        <f t="shared" si="727"/>
        <v>0</v>
      </c>
      <c r="AH6621" s="2" t="s">
        <v>50</v>
      </c>
      <c r="AI6621" s="3">
        <v>0</v>
      </c>
    </row>
    <row r="6622" spans="1:35" x14ac:dyDescent="0.3">
      <c r="A6622" s="2" t="s">
        <v>13290</v>
      </c>
      <c r="B6622" s="2" t="s">
        <v>9280</v>
      </c>
      <c r="C6622" s="2" t="s">
        <v>37</v>
      </c>
      <c r="D6622" s="2" t="s">
        <v>38</v>
      </c>
      <c r="E6622" s="2">
        <v>2022</v>
      </c>
      <c r="F6622" s="2" t="s">
        <v>55</v>
      </c>
      <c r="G6622" s="2" t="s">
        <v>56</v>
      </c>
      <c r="H6622" s="2" t="s">
        <v>177</v>
      </c>
      <c r="I6622" s="2" t="s">
        <v>71</v>
      </c>
      <c r="J6622" s="2" t="s">
        <v>172</v>
      </c>
      <c r="K6622" s="3">
        <v>7541645.2000000002</v>
      </c>
      <c r="L6622" s="3">
        <v>2391417.91</v>
      </c>
      <c r="M6622" s="3">
        <f t="shared" si="721"/>
        <v>5150227.29</v>
      </c>
      <c r="N6622" s="3">
        <v>1481838.28</v>
      </c>
      <c r="O6622" s="3">
        <f t="shared" si="722"/>
        <v>3668389.01</v>
      </c>
      <c r="P6622" s="3">
        <v>2619689.19</v>
      </c>
      <c r="Q6622" s="4">
        <f t="shared" si="723"/>
        <v>0.682905009904205</v>
      </c>
      <c r="R6622" s="4">
        <f t="shared" si="724"/>
        <v>0.3473630912788101</v>
      </c>
      <c r="S6622" s="3">
        <v>7423503.54</v>
      </c>
      <c r="T6622" s="3">
        <f t="shared" si="725"/>
        <v>118141.66000000015</v>
      </c>
      <c r="U6622" s="4">
        <f t="shared" si="726"/>
        <v>1.5914542151615939E-2</v>
      </c>
      <c r="V6622" s="2" t="s">
        <v>133</v>
      </c>
      <c r="W6622" s="2" t="s">
        <v>45</v>
      </c>
      <c r="X6622" s="2" t="s">
        <v>180</v>
      </c>
      <c r="Y6622" s="2">
        <v>149.5</v>
      </c>
      <c r="Z6622" s="2" t="s">
        <v>6849</v>
      </c>
      <c r="AA6622" s="2" t="s">
        <v>141</v>
      </c>
      <c r="AB6622" s="2" t="s">
        <v>209</v>
      </c>
      <c r="AC6622" s="2">
        <v>3.53</v>
      </c>
      <c r="AD6622" s="3">
        <v>0</v>
      </c>
      <c r="AE6622" s="5">
        <v>0</v>
      </c>
      <c r="AF6622" s="2">
        <v>0</v>
      </c>
      <c r="AG6622" s="3">
        <f t="shared" si="727"/>
        <v>0</v>
      </c>
      <c r="AH6622" s="2" t="s">
        <v>50</v>
      </c>
      <c r="AI6622" s="3">
        <v>0</v>
      </c>
    </row>
    <row r="6623" spans="1:35" x14ac:dyDescent="0.3">
      <c r="A6623" s="2" t="s">
        <v>13291</v>
      </c>
      <c r="B6623" s="2" t="s">
        <v>1216</v>
      </c>
      <c r="C6623" s="2" t="s">
        <v>176</v>
      </c>
      <c r="D6623" s="2" t="s">
        <v>104</v>
      </c>
      <c r="E6623" s="2">
        <v>2020</v>
      </c>
      <c r="F6623" s="2" t="s">
        <v>105</v>
      </c>
      <c r="G6623" s="2" t="s">
        <v>93</v>
      </c>
      <c r="H6623" s="2" t="s">
        <v>94</v>
      </c>
      <c r="I6623" s="2" t="s">
        <v>71</v>
      </c>
      <c r="J6623" s="2" t="s">
        <v>172</v>
      </c>
      <c r="K6623" s="3">
        <v>4797823.83</v>
      </c>
      <c r="L6623" s="3">
        <v>2178113.88</v>
      </c>
      <c r="M6623" s="3">
        <f t="shared" si="721"/>
        <v>2619709.9500000002</v>
      </c>
      <c r="N6623" s="3">
        <v>559101.96</v>
      </c>
      <c r="O6623" s="3">
        <f t="shared" si="722"/>
        <v>2060607.9900000002</v>
      </c>
      <c r="P6623" s="3">
        <v>1608881.19</v>
      </c>
      <c r="Q6623" s="4">
        <f t="shared" si="723"/>
        <v>0.54602045486109485</v>
      </c>
      <c r="R6623" s="4">
        <f t="shared" si="724"/>
        <v>0.33533561193721445</v>
      </c>
      <c r="S6623" s="3">
        <v>4942271.88</v>
      </c>
      <c r="T6623" s="3">
        <f t="shared" si="725"/>
        <v>-144448.04999999981</v>
      </c>
      <c r="U6623" s="4">
        <f t="shared" si="726"/>
        <v>-2.922705458284092E-2</v>
      </c>
      <c r="V6623" s="2" t="s">
        <v>85</v>
      </c>
      <c r="W6623" s="2" t="s">
        <v>207</v>
      </c>
      <c r="X6623" s="2" t="s">
        <v>97</v>
      </c>
      <c r="Y6623" s="2">
        <v>1550</v>
      </c>
      <c r="Z6623" s="2" t="s">
        <v>13292</v>
      </c>
      <c r="AA6623" s="2" t="s">
        <v>99</v>
      </c>
      <c r="AB6623" s="2" t="s">
        <v>209</v>
      </c>
      <c r="AC6623" s="2">
        <v>4.78</v>
      </c>
      <c r="AD6623" s="3">
        <v>0</v>
      </c>
      <c r="AE6623" s="5">
        <v>0</v>
      </c>
      <c r="AF6623" s="2">
        <v>0</v>
      </c>
      <c r="AG6623" s="3">
        <f t="shared" si="727"/>
        <v>0</v>
      </c>
      <c r="AH6623" s="2" t="s">
        <v>50</v>
      </c>
      <c r="AI6623" s="3">
        <v>0</v>
      </c>
    </row>
    <row r="6624" spans="1:35" x14ac:dyDescent="0.3">
      <c r="A6624" s="2" t="s">
        <v>13293</v>
      </c>
      <c r="B6624" s="2" t="s">
        <v>8154</v>
      </c>
      <c r="C6624" s="2" t="s">
        <v>730</v>
      </c>
      <c r="D6624" s="2" t="s">
        <v>38</v>
      </c>
      <c r="E6624" s="2">
        <v>2020</v>
      </c>
      <c r="F6624" s="2" t="s">
        <v>92</v>
      </c>
      <c r="G6624" s="2" t="s">
        <v>69</v>
      </c>
      <c r="H6624" s="2" t="s">
        <v>165</v>
      </c>
      <c r="I6624" s="2" t="s">
        <v>39</v>
      </c>
      <c r="J6624" s="2" t="s">
        <v>566</v>
      </c>
      <c r="K6624" s="3">
        <v>3006722.89</v>
      </c>
      <c r="L6624" s="3">
        <v>1043711.83</v>
      </c>
      <c r="M6624" s="3">
        <f t="shared" si="721"/>
        <v>1963011.06</v>
      </c>
      <c r="N6624" s="3">
        <v>588110.19999999995</v>
      </c>
      <c r="O6624" s="3">
        <f t="shared" si="722"/>
        <v>1374900.86</v>
      </c>
      <c r="P6624" s="3">
        <v>1051628.57</v>
      </c>
      <c r="Q6624" s="4">
        <f t="shared" si="723"/>
        <v>0.6528739534091218</v>
      </c>
      <c r="R6624" s="4">
        <f t="shared" si="724"/>
        <v>0.34975905943896279</v>
      </c>
      <c r="S6624" s="3">
        <v>2780168.35</v>
      </c>
      <c r="T6624" s="3">
        <f t="shared" si="725"/>
        <v>226554.54000000004</v>
      </c>
      <c r="U6624" s="4">
        <f t="shared" si="726"/>
        <v>8.1489504043882818E-2</v>
      </c>
      <c r="V6624" s="2" t="s">
        <v>85</v>
      </c>
      <c r="W6624" s="2" t="s">
        <v>117</v>
      </c>
      <c r="X6624" s="2" t="s">
        <v>167</v>
      </c>
      <c r="Y6624" s="2">
        <v>17.2</v>
      </c>
      <c r="Z6624" s="2" t="s">
        <v>13294</v>
      </c>
      <c r="AA6624" s="2" t="s">
        <v>63</v>
      </c>
      <c r="AB6624" s="2" t="s">
        <v>182</v>
      </c>
      <c r="AC6624" s="2">
        <v>9.9499999999999993</v>
      </c>
      <c r="AD6624" s="3">
        <v>0</v>
      </c>
      <c r="AE6624" s="5">
        <v>0</v>
      </c>
      <c r="AF6624" s="2">
        <v>0</v>
      </c>
      <c r="AG6624" s="3">
        <f t="shared" si="727"/>
        <v>0</v>
      </c>
      <c r="AH6624" s="2" t="s">
        <v>50</v>
      </c>
      <c r="AI6624" s="3">
        <v>0</v>
      </c>
    </row>
    <row r="6625" spans="1:35" x14ac:dyDescent="0.3">
      <c r="A6625" s="2" t="s">
        <v>13295</v>
      </c>
      <c r="B6625" s="2" t="s">
        <v>1792</v>
      </c>
      <c r="C6625" s="2" t="s">
        <v>205</v>
      </c>
      <c r="D6625" s="2" t="s">
        <v>81</v>
      </c>
      <c r="E6625" s="2">
        <v>2023</v>
      </c>
      <c r="F6625" s="2" t="s">
        <v>68</v>
      </c>
      <c r="G6625" s="2" t="s">
        <v>114</v>
      </c>
      <c r="H6625" s="2" t="s">
        <v>190</v>
      </c>
      <c r="I6625" s="2" t="s">
        <v>71</v>
      </c>
      <c r="J6625" s="2" t="s">
        <v>172</v>
      </c>
      <c r="K6625" s="3">
        <v>8892976.9299999997</v>
      </c>
      <c r="L6625" s="3">
        <v>3995739.62</v>
      </c>
      <c r="M6625" s="3">
        <f t="shared" si="721"/>
        <v>4897237.3099999996</v>
      </c>
      <c r="N6625" s="3">
        <v>1684995.59</v>
      </c>
      <c r="O6625" s="3">
        <f t="shared" si="722"/>
        <v>3212241.7199999997</v>
      </c>
      <c r="P6625" s="3">
        <v>2378705.27</v>
      </c>
      <c r="Q6625" s="4">
        <f t="shared" si="723"/>
        <v>0.5506859343668622</v>
      </c>
      <c r="R6625" s="4">
        <f t="shared" si="724"/>
        <v>0.26748132697562277</v>
      </c>
      <c r="S6625" s="3">
        <v>7176735.8499999996</v>
      </c>
      <c r="T6625" s="3">
        <f t="shared" si="725"/>
        <v>1716241.08</v>
      </c>
      <c r="U6625" s="4">
        <f t="shared" si="726"/>
        <v>0.23913950797004743</v>
      </c>
      <c r="V6625" s="2" t="s">
        <v>124</v>
      </c>
      <c r="W6625" s="2" t="s">
        <v>60</v>
      </c>
      <c r="X6625" s="2" t="s">
        <v>192</v>
      </c>
      <c r="Y6625" s="2">
        <v>3.64</v>
      </c>
      <c r="Z6625" s="2" t="s">
        <v>8189</v>
      </c>
      <c r="AA6625" s="2" t="s">
        <v>148</v>
      </c>
      <c r="AB6625" s="2" t="s">
        <v>77</v>
      </c>
      <c r="AC6625" s="2">
        <v>8.23</v>
      </c>
      <c r="AD6625" s="3">
        <v>0</v>
      </c>
      <c r="AE6625" s="5">
        <v>0</v>
      </c>
      <c r="AF6625" s="2">
        <v>0</v>
      </c>
      <c r="AG6625" s="3">
        <f t="shared" si="727"/>
        <v>0</v>
      </c>
      <c r="AH6625" s="2" t="s">
        <v>50</v>
      </c>
      <c r="AI6625" s="3">
        <v>0</v>
      </c>
    </row>
    <row r="6626" spans="1:35" x14ac:dyDescent="0.3">
      <c r="A6626" s="2" t="s">
        <v>13296</v>
      </c>
      <c r="B6626" s="2" t="s">
        <v>1176</v>
      </c>
      <c r="C6626" s="2" t="s">
        <v>734</v>
      </c>
      <c r="D6626" s="2" t="s">
        <v>38</v>
      </c>
      <c r="E6626" s="2">
        <v>2024</v>
      </c>
      <c r="F6626" s="2" t="s">
        <v>92</v>
      </c>
      <c r="G6626" s="2" t="s">
        <v>93</v>
      </c>
      <c r="H6626" s="2" t="s">
        <v>159</v>
      </c>
      <c r="I6626" s="2" t="s">
        <v>58</v>
      </c>
      <c r="J6626" s="2" t="s">
        <v>240</v>
      </c>
      <c r="K6626" s="3">
        <v>7716745.6200000001</v>
      </c>
      <c r="L6626" s="3">
        <v>3554300.3</v>
      </c>
      <c r="M6626" s="3">
        <f t="shared" si="721"/>
        <v>4162445.3200000003</v>
      </c>
      <c r="N6626" s="3">
        <v>683688.12</v>
      </c>
      <c r="O6626" s="3">
        <f t="shared" si="722"/>
        <v>3478757.2</v>
      </c>
      <c r="P6626" s="3">
        <v>2468187.6</v>
      </c>
      <c r="Q6626" s="4">
        <f t="shared" si="723"/>
        <v>0.53940424175858737</v>
      </c>
      <c r="R6626" s="4">
        <f t="shared" si="724"/>
        <v>0.31984825229991187</v>
      </c>
      <c r="S6626" s="3">
        <v>8877627.8100000005</v>
      </c>
      <c r="T6626" s="3">
        <f t="shared" si="725"/>
        <v>-1160882.1900000004</v>
      </c>
      <c r="U6626" s="4">
        <f t="shared" si="726"/>
        <v>-0.13076490869467983</v>
      </c>
      <c r="V6626" s="2" t="s">
        <v>73</v>
      </c>
      <c r="W6626" s="2" t="s">
        <v>45</v>
      </c>
      <c r="X6626" s="2" t="s">
        <v>160</v>
      </c>
      <c r="Y6626" s="2">
        <v>129.5</v>
      </c>
      <c r="Z6626" s="2" t="s">
        <v>13297</v>
      </c>
      <c r="AA6626" s="2" t="s">
        <v>63</v>
      </c>
      <c r="AB6626" s="2" t="s">
        <v>242</v>
      </c>
      <c r="AC6626" s="2">
        <v>3.88</v>
      </c>
      <c r="AD6626" s="3">
        <v>0</v>
      </c>
      <c r="AE6626" s="5">
        <v>0</v>
      </c>
      <c r="AF6626" s="2">
        <v>0</v>
      </c>
      <c r="AG6626" s="3">
        <f t="shared" si="727"/>
        <v>0</v>
      </c>
      <c r="AH6626" s="2" t="s">
        <v>50</v>
      </c>
      <c r="AI6626" s="3">
        <v>0</v>
      </c>
    </row>
    <row r="6627" spans="1:35" x14ac:dyDescent="0.3">
      <c r="A6627" s="2" t="s">
        <v>13298</v>
      </c>
      <c r="B6627" s="2" t="s">
        <v>9394</v>
      </c>
      <c r="C6627" s="2" t="s">
        <v>617</v>
      </c>
      <c r="D6627" s="2" t="s">
        <v>38</v>
      </c>
      <c r="E6627" s="2">
        <v>2020</v>
      </c>
      <c r="F6627" s="2" t="s">
        <v>55</v>
      </c>
      <c r="G6627" s="2" t="s">
        <v>93</v>
      </c>
      <c r="H6627" s="2" t="s">
        <v>159</v>
      </c>
      <c r="I6627" s="2" t="s">
        <v>178</v>
      </c>
      <c r="J6627" s="2" t="s">
        <v>288</v>
      </c>
      <c r="K6627" s="3">
        <v>3636763.04</v>
      </c>
      <c r="L6627" s="3">
        <v>1353701.4</v>
      </c>
      <c r="M6627" s="3">
        <f t="shared" si="721"/>
        <v>2283061.64</v>
      </c>
      <c r="N6627" s="3">
        <v>633687.18999999994</v>
      </c>
      <c r="O6627" s="3">
        <f t="shared" si="722"/>
        <v>1649374.4500000002</v>
      </c>
      <c r="P6627" s="3">
        <v>1172405.6599999999</v>
      </c>
      <c r="Q6627" s="4">
        <f t="shared" si="723"/>
        <v>0.62777299892489014</v>
      </c>
      <c r="R6627" s="4">
        <f t="shared" si="724"/>
        <v>0.32237614799340897</v>
      </c>
      <c r="S6627" s="3">
        <v>3057484.56</v>
      </c>
      <c r="T6627" s="3">
        <f t="shared" si="725"/>
        <v>579278.48</v>
      </c>
      <c r="U6627" s="4">
        <f t="shared" si="726"/>
        <v>0.18946243836469281</v>
      </c>
      <c r="V6627" s="2" t="s">
        <v>44</v>
      </c>
      <c r="W6627" s="2" t="s">
        <v>96</v>
      </c>
      <c r="X6627" s="2" t="s">
        <v>160</v>
      </c>
      <c r="Y6627" s="2">
        <v>129.5</v>
      </c>
      <c r="Z6627" s="2" t="s">
        <v>618</v>
      </c>
      <c r="AA6627" s="2" t="s">
        <v>99</v>
      </c>
      <c r="AB6627" s="2" t="s">
        <v>142</v>
      </c>
      <c r="AC6627" s="2">
        <v>8.0299999999999994</v>
      </c>
      <c r="AD6627" s="3">
        <v>3103983.69</v>
      </c>
      <c r="AE6627" s="5">
        <v>16.62</v>
      </c>
      <c r="AF6627" s="2">
        <v>60</v>
      </c>
      <c r="AG6627" s="3">
        <f t="shared" si="727"/>
        <v>76509.192028163074</v>
      </c>
      <c r="AH6627" s="2" t="s">
        <v>50</v>
      </c>
      <c r="AI6627" s="3">
        <v>0</v>
      </c>
    </row>
    <row r="6628" spans="1:35" x14ac:dyDescent="0.3">
      <c r="A6628" s="2" t="s">
        <v>13299</v>
      </c>
      <c r="B6628" s="2" t="s">
        <v>4211</v>
      </c>
      <c r="C6628" s="2" t="s">
        <v>407</v>
      </c>
      <c r="D6628" s="2" t="s">
        <v>38</v>
      </c>
      <c r="E6628" s="2">
        <v>2020</v>
      </c>
      <c r="F6628" s="2" t="s">
        <v>82</v>
      </c>
      <c r="G6628" s="2" t="s">
        <v>69</v>
      </c>
      <c r="H6628" s="2" t="s">
        <v>70</v>
      </c>
      <c r="I6628" s="2" t="s">
        <v>55</v>
      </c>
      <c r="J6628" s="2" t="s">
        <v>217</v>
      </c>
      <c r="K6628" s="3">
        <v>7486176.7400000002</v>
      </c>
      <c r="L6628" s="3">
        <v>3750021.71</v>
      </c>
      <c r="M6628" s="3">
        <f t="shared" si="721"/>
        <v>3736155.0300000003</v>
      </c>
      <c r="N6628" s="3">
        <v>851117</v>
      </c>
      <c r="O6628" s="3">
        <f t="shared" si="722"/>
        <v>2885038.0300000003</v>
      </c>
      <c r="P6628" s="3">
        <v>2096783.43</v>
      </c>
      <c r="Q6628" s="4">
        <f t="shared" si="723"/>
        <v>0.49907384767407992</v>
      </c>
      <c r="R6628" s="4">
        <f t="shared" si="724"/>
        <v>0.28008735337445423</v>
      </c>
      <c r="S6628" s="3">
        <v>8517859.8000000007</v>
      </c>
      <c r="T6628" s="3">
        <f t="shared" si="725"/>
        <v>-1031683.0600000005</v>
      </c>
      <c r="U6628" s="4">
        <f t="shared" si="726"/>
        <v>-0.12111998603217213</v>
      </c>
      <c r="V6628" s="2" t="s">
        <v>44</v>
      </c>
      <c r="W6628" s="2" t="s">
        <v>134</v>
      </c>
      <c r="X6628" s="2" t="s">
        <v>74</v>
      </c>
      <c r="Y6628" s="2">
        <v>1.36</v>
      </c>
      <c r="Z6628" s="2" t="s">
        <v>9272</v>
      </c>
      <c r="AA6628" s="2" t="s">
        <v>224</v>
      </c>
      <c r="AB6628" s="2" t="s">
        <v>142</v>
      </c>
      <c r="AC6628" s="2">
        <v>7.81</v>
      </c>
      <c r="AD6628" s="3">
        <v>0</v>
      </c>
      <c r="AE6628" s="5">
        <v>0</v>
      </c>
      <c r="AF6628" s="2">
        <v>0</v>
      </c>
      <c r="AG6628" s="3">
        <f t="shared" si="727"/>
        <v>0</v>
      </c>
      <c r="AH6628" s="2" t="s">
        <v>50</v>
      </c>
      <c r="AI6628" s="3">
        <v>0</v>
      </c>
    </row>
    <row r="6629" spans="1:35" x14ac:dyDescent="0.3">
      <c r="A6629" s="2" t="s">
        <v>13300</v>
      </c>
      <c r="B6629" s="2" t="s">
        <v>195</v>
      </c>
      <c r="C6629" s="2" t="s">
        <v>196</v>
      </c>
      <c r="D6629" s="2" t="s">
        <v>38</v>
      </c>
      <c r="E6629" s="2">
        <v>2023</v>
      </c>
      <c r="F6629" s="2" t="s">
        <v>92</v>
      </c>
      <c r="G6629" s="2" t="s">
        <v>40</v>
      </c>
      <c r="H6629" s="2" t="s">
        <v>171</v>
      </c>
      <c r="I6629" s="2" t="s">
        <v>42</v>
      </c>
      <c r="J6629" s="2" t="s">
        <v>422</v>
      </c>
      <c r="K6629" s="3">
        <v>9228111.5999999996</v>
      </c>
      <c r="L6629" s="3">
        <v>4504931.3600000003</v>
      </c>
      <c r="M6629" s="3">
        <f t="shared" si="721"/>
        <v>4723180.2399999993</v>
      </c>
      <c r="N6629" s="3">
        <v>907166.58</v>
      </c>
      <c r="O6629" s="3">
        <f t="shared" si="722"/>
        <v>3816013.6599999992</v>
      </c>
      <c r="P6629" s="3">
        <v>2966658.86</v>
      </c>
      <c r="Q6629" s="4">
        <f t="shared" si="723"/>
        <v>0.51182521893211608</v>
      </c>
      <c r="R6629" s="4">
        <f t="shared" si="724"/>
        <v>0.32148060064639877</v>
      </c>
      <c r="S6629" s="3">
        <v>8505403.2400000002</v>
      </c>
      <c r="T6629" s="3">
        <f t="shared" si="725"/>
        <v>722708.3599999994</v>
      </c>
      <c r="U6629" s="4">
        <f t="shared" si="726"/>
        <v>8.4970499294046334E-2</v>
      </c>
      <c r="V6629" s="2" t="s">
        <v>95</v>
      </c>
      <c r="W6629" s="2" t="s">
        <v>45</v>
      </c>
      <c r="X6629" s="2" t="s">
        <v>86</v>
      </c>
      <c r="Y6629" s="2">
        <v>0.92</v>
      </c>
      <c r="Z6629" s="2" t="s">
        <v>13301</v>
      </c>
      <c r="AA6629" s="2" t="s">
        <v>148</v>
      </c>
      <c r="AB6629" s="2" t="s">
        <v>182</v>
      </c>
      <c r="AC6629" s="2">
        <v>1.84</v>
      </c>
      <c r="AD6629" s="3">
        <v>0</v>
      </c>
      <c r="AE6629" s="5">
        <v>0</v>
      </c>
      <c r="AF6629" s="2">
        <v>0</v>
      </c>
      <c r="AG6629" s="3">
        <f t="shared" si="727"/>
        <v>0</v>
      </c>
      <c r="AH6629" s="2" t="s">
        <v>50</v>
      </c>
      <c r="AI6629" s="3">
        <v>0</v>
      </c>
    </row>
    <row r="6630" spans="1:35" x14ac:dyDescent="0.3">
      <c r="A6630" s="2" t="s">
        <v>13302</v>
      </c>
      <c r="B6630" s="2" t="s">
        <v>1156</v>
      </c>
      <c r="C6630" s="2" t="s">
        <v>253</v>
      </c>
      <c r="D6630" s="2" t="s">
        <v>54</v>
      </c>
      <c r="E6630" s="2">
        <v>2020</v>
      </c>
      <c r="F6630" s="2" t="s">
        <v>92</v>
      </c>
      <c r="G6630" s="2" t="s">
        <v>69</v>
      </c>
      <c r="H6630" s="2" t="s">
        <v>272</v>
      </c>
      <c r="I6630" s="2" t="s">
        <v>178</v>
      </c>
      <c r="J6630" s="2" t="s">
        <v>263</v>
      </c>
      <c r="K6630" s="3">
        <v>4484591.5999999996</v>
      </c>
      <c r="L6630" s="3">
        <v>1642559.42</v>
      </c>
      <c r="M6630" s="3">
        <f t="shared" si="721"/>
        <v>2842032.1799999997</v>
      </c>
      <c r="N6630" s="3">
        <v>967612.35</v>
      </c>
      <c r="O6630" s="3">
        <f t="shared" si="722"/>
        <v>1874419.8299999996</v>
      </c>
      <c r="P6630" s="3">
        <v>1388331.76</v>
      </c>
      <c r="Q6630" s="4">
        <f t="shared" si="723"/>
        <v>0.63373266363875813</v>
      </c>
      <c r="R6630" s="4">
        <f t="shared" si="724"/>
        <v>0.30957819213682691</v>
      </c>
      <c r="S6630" s="3">
        <v>3872341.26</v>
      </c>
      <c r="T6630" s="3">
        <f t="shared" si="725"/>
        <v>612250.33999999985</v>
      </c>
      <c r="U6630" s="4">
        <f t="shared" si="726"/>
        <v>0.15810857021418612</v>
      </c>
      <c r="V6630" s="2" t="s">
        <v>124</v>
      </c>
      <c r="W6630" s="2" t="s">
        <v>207</v>
      </c>
      <c r="X6630" s="2" t="s">
        <v>274</v>
      </c>
      <c r="Y6630" s="2">
        <v>1</v>
      </c>
      <c r="Z6630" s="2" t="s">
        <v>13303</v>
      </c>
      <c r="AA6630" s="2" t="s">
        <v>76</v>
      </c>
      <c r="AB6630" s="2" t="s">
        <v>49</v>
      </c>
      <c r="AC6630" s="2">
        <v>3.19</v>
      </c>
      <c r="AD6630" s="3">
        <v>2229178.36</v>
      </c>
      <c r="AE6630" s="5">
        <v>16.059999999999999</v>
      </c>
      <c r="AF6630" s="2">
        <v>24</v>
      </c>
      <c r="AG6630" s="3">
        <f t="shared" si="727"/>
        <v>109211.42450865913</v>
      </c>
      <c r="AH6630" s="2" t="s">
        <v>50</v>
      </c>
      <c r="AI6630" s="3">
        <v>0</v>
      </c>
    </row>
    <row r="6631" spans="1:35" x14ac:dyDescent="0.3">
      <c r="A6631" s="2" t="s">
        <v>13304</v>
      </c>
      <c r="B6631" s="2" t="s">
        <v>2844</v>
      </c>
      <c r="C6631" s="2" t="s">
        <v>734</v>
      </c>
      <c r="D6631" s="2" t="s">
        <v>38</v>
      </c>
      <c r="E6631" s="2">
        <v>2024</v>
      </c>
      <c r="F6631" s="2" t="s">
        <v>82</v>
      </c>
      <c r="G6631" s="2" t="s">
        <v>93</v>
      </c>
      <c r="H6631" s="2" t="s">
        <v>159</v>
      </c>
      <c r="I6631" s="2" t="s">
        <v>131</v>
      </c>
      <c r="J6631" s="2" t="s">
        <v>544</v>
      </c>
      <c r="K6631" s="3">
        <v>1535186.13</v>
      </c>
      <c r="L6631" s="3">
        <v>790735.53</v>
      </c>
      <c r="M6631" s="3">
        <f t="shared" si="721"/>
        <v>744450.59999999986</v>
      </c>
      <c r="N6631" s="3">
        <v>266846.17</v>
      </c>
      <c r="O6631" s="3">
        <f t="shared" si="722"/>
        <v>477604.42999999988</v>
      </c>
      <c r="P6631" s="3">
        <v>364719.46</v>
      </c>
      <c r="Q6631" s="4">
        <f t="shared" si="723"/>
        <v>0.48492530348746699</v>
      </c>
      <c r="R6631" s="4">
        <f t="shared" si="724"/>
        <v>0.2375734465500936</v>
      </c>
      <c r="S6631" s="3">
        <v>1754088.68</v>
      </c>
      <c r="T6631" s="3">
        <f t="shared" si="725"/>
        <v>-218902.55000000005</v>
      </c>
      <c r="U6631" s="4">
        <f t="shared" si="726"/>
        <v>-0.12479560041399962</v>
      </c>
      <c r="V6631" s="2" t="s">
        <v>133</v>
      </c>
      <c r="W6631" s="2" t="s">
        <v>60</v>
      </c>
      <c r="X6631" s="2" t="s">
        <v>160</v>
      </c>
      <c r="Y6631" s="2">
        <v>129.5</v>
      </c>
      <c r="Z6631" s="2" t="s">
        <v>13305</v>
      </c>
      <c r="AA6631" s="2" t="s">
        <v>48</v>
      </c>
      <c r="AB6631" s="2" t="s">
        <v>100</v>
      </c>
      <c r="AC6631" s="2">
        <v>5.12</v>
      </c>
      <c r="AD6631" s="3">
        <v>0</v>
      </c>
      <c r="AE6631" s="5">
        <v>0</v>
      </c>
      <c r="AF6631" s="2">
        <v>0</v>
      </c>
      <c r="AG6631" s="3">
        <f t="shared" si="727"/>
        <v>0</v>
      </c>
      <c r="AH6631" s="2" t="s">
        <v>50</v>
      </c>
      <c r="AI6631" s="3">
        <v>0</v>
      </c>
    </row>
    <row r="6632" spans="1:35" x14ac:dyDescent="0.3">
      <c r="A6632" s="2" t="s">
        <v>13306</v>
      </c>
      <c r="B6632" s="2" t="s">
        <v>1879</v>
      </c>
      <c r="C6632" s="2" t="s">
        <v>617</v>
      </c>
      <c r="D6632" s="2" t="s">
        <v>38</v>
      </c>
      <c r="E6632" s="2">
        <v>2020</v>
      </c>
      <c r="F6632" s="2" t="s">
        <v>55</v>
      </c>
      <c r="G6632" s="2" t="s">
        <v>69</v>
      </c>
      <c r="H6632" s="2" t="s">
        <v>165</v>
      </c>
      <c r="I6632" s="2" t="s">
        <v>55</v>
      </c>
      <c r="J6632" s="2" t="s">
        <v>84</v>
      </c>
      <c r="K6632" s="3">
        <v>2136836.42</v>
      </c>
      <c r="L6632" s="3">
        <v>696981.32</v>
      </c>
      <c r="M6632" s="3">
        <f t="shared" si="721"/>
        <v>1439855.1</v>
      </c>
      <c r="N6632" s="3">
        <v>370845.89</v>
      </c>
      <c r="O6632" s="3">
        <f t="shared" si="722"/>
        <v>1069009.21</v>
      </c>
      <c r="P6632" s="3">
        <v>830628.74</v>
      </c>
      <c r="Q6632" s="4">
        <f t="shared" si="723"/>
        <v>0.67382560804537395</v>
      </c>
      <c r="R6632" s="4">
        <f t="shared" si="724"/>
        <v>0.38871891747333659</v>
      </c>
      <c r="S6632" s="3">
        <v>2484384.48</v>
      </c>
      <c r="T6632" s="3">
        <f t="shared" si="725"/>
        <v>-347548.06000000006</v>
      </c>
      <c r="U6632" s="4">
        <f t="shared" si="726"/>
        <v>-0.13989302493147118</v>
      </c>
      <c r="V6632" s="2" t="s">
        <v>73</v>
      </c>
      <c r="W6632" s="2" t="s">
        <v>60</v>
      </c>
      <c r="X6632" s="2" t="s">
        <v>167</v>
      </c>
      <c r="Y6632" s="2">
        <v>17.2</v>
      </c>
      <c r="Z6632" s="2" t="s">
        <v>12696</v>
      </c>
      <c r="AA6632" s="2" t="s">
        <v>141</v>
      </c>
      <c r="AB6632" s="2" t="s">
        <v>110</v>
      </c>
      <c r="AC6632" s="2">
        <v>6.33</v>
      </c>
      <c r="AD6632" s="3">
        <v>0</v>
      </c>
      <c r="AE6632" s="5">
        <v>0</v>
      </c>
      <c r="AF6632" s="2">
        <v>0</v>
      </c>
      <c r="AG6632" s="3">
        <f t="shared" si="727"/>
        <v>0</v>
      </c>
      <c r="AH6632" s="2" t="s">
        <v>50</v>
      </c>
      <c r="AI6632" s="3">
        <v>0</v>
      </c>
    </row>
    <row r="6633" spans="1:35" x14ac:dyDescent="0.3">
      <c r="A6633" s="2" t="s">
        <v>13307</v>
      </c>
      <c r="B6633" s="2" t="s">
        <v>6655</v>
      </c>
      <c r="C6633" s="2" t="s">
        <v>407</v>
      </c>
      <c r="D6633" s="2" t="s">
        <v>38</v>
      </c>
      <c r="E6633" s="2">
        <v>2020</v>
      </c>
      <c r="F6633" s="2" t="s">
        <v>58</v>
      </c>
      <c r="G6633" s="2" t="s">
        <v>93</v>
      </c>
      <c r="H6633" s="2" t="s">
        <v>94</v>
      </c>
      <c r="I6633" s="2" t="s">
        <v>58</v>
      </c>
      <c r="J6633" s="2" t="s">
        <v>59</v>
      </c>
      <c r="K6633" s="3">
        <v>2889390.46</v>
      </c>
      <c r="L6633" s="3">
        <v>1446264.89</v>
      </c>
      <c r="M6633" s="3">
        <f t="shared" si="721"/>
        <v>1443125.57</v>
      </c>
      <c r="N6633" s="3">
        <v>623594.68000000005</v>
      </c>
      <c r="O6633" s="3">
        <f t="shared" si="722"/>
        <v>819530.89</v>
      </c>
      <c r="P6633" s="3">
        <v>638842.38</v>
      </c>
      <c r="Q6633" s="4">
        <f t="shared" si="723"/>
        <v>0.49945675047324689</v>
      </c>
      <c r="R6633" s="4">
        <f t="shared" si="724"/>
        <v>0.22109935948220719</v>
      </c>
      <c r="S6633" s="3">
        <v>2455479.0499999998</v>
      </c>
      <c r="T6633" s="3">
        <f t="shared" si="725"/>
        <v>433911.41000000015</v>
      </c>
      <c r="U6633" s="4">
        <f t="shared" si="726"/>
        <v>0.17671150971538535</v>
      </c>
      <c r="V6633" s="2" t="s">
        <v>107</v>
      </c>
      <c r="W6633" s="2" t="s">
        <v>45</v>
      </c>
      <c r="X6633" s="2" t="s">
        <v>97</v>
      </c>
      <c r="Y6633" s="2">
        <v>1550</v>
      </c>
      <c r="Z6633" s="2" t="s">
        <v>12374</v>
      </c>
      <c r="AA6633" s="2" t="s">
        <v>109</v>
      </c>
      <c r="AB6633" s="2" t="s">
        <v>182</v>
      </c>
      <c r="AC6633" s="2">
        <v>7.79</v>
      </c>
      <c r="AD6633" s="3">
        <v>0</v>
      </c>
      <c r="AE6633" s="5">
        <v>0</v>
      </c>
      <c r="AF6633" s="2">
        <v>0</v>
      </c>
      <c r="AG6633" s="3">
        <f t="shared" si="727"/>
        <v>0</v>
      </c>
      <c r="AH6633" s="2" t="s">
        <v>50</v>
      </c>
      <c r="AI6633" s="3">
        <v>0</v>
      </c>
    </row>
    <row r="6634" spans="1:35" x14ac:dyDescent="0.3">
      <c r="A6634" s="2" t="s">
        <v>13308</v>
      </c>
      <c r="B6634" s="2" t="s">
        <v>4466</v>
      </c>
      <c r="C6634" s="2" t="s">
        <v>201</v>
      </c>
      <c r="D6634" s="2" t="s">
        <v>54</v>
      </c>
      <c r="E6634" s="2">
        <v>2020</v>
      </c>
      <c r="F6634" s="2" t="s">
        <v>105</v>
      </c>
      <c r="G6634" s="2" t="s">
        <v>40</v>
      </c>
      <c r="H6634" s="2" t="s">
        <v>171</v>
      </c>
      <c r="I6634" s="2" t="s">
        <v>131</v>
      </c>
      <c r="J6634" s="2" t="s">
        <v>463</v>
      </c>
      <c r="K6634" s="3">
        <v>6357394.3099999996</v>
      </c>
      <c r="L6634" s="3">
        <v>3035808.92</v>
      </c>
      <c r="M6634" s="3">
        <f t="shared" si="721"/>
        <v>3321585.3899999997</v>
      </c>
      <c r="N6634" s="3">
        <v>1345972.68</v>
      </c>
      <c r="O6634" s="3">
        <f t="shared" si="722"/>
        <v>1975612.7099999997</v>
      </c>
      <c r="P6634" s="3">
        <v>1466653.19</v>
      </c>
      <c r="Q6634" s="4">
        <f t="shared" si="723"/>
        <v>0.52247591199042676</v>
      </c>
      <c r="R6634" s="4">
        <f t="shared" si="724"/>
        <v>0.23070036535141392</v>
      </c>
      <c r="S6634" s="3">
        <v>5173068.26</v>
      </c>
      <c r="T6634" s="3">
        <f t="shared" si="725"/>
        <v>1184326.0499999998</v>
      </c>
      <c r="U6634" s="4">
        <f t="shared" si="726"/>
        <v>0.22894073506774099</v>
      </c>
      <c r="V6634" s="2" t="s">
        <v>95</v>
      </c>
      <c r="W6634" s="2" t="s">
        <v>117</v>
      </c>
      <c r="X6634" s="2" t="s">
        <v>86</v>
      </c>
      <c r="Y6634" s="2">
        <v>0.92</v>
      </c>
      <c r="Z6634" s="2" t="s">
        <v>13309</v>
      </c>
      <c r="AA6634" s="2" t="s">
        <v>148</v>
      </c>
      <c r="AB6634" s="2" t="s">
        <v>149</v>
      </c>
      <c r="AC6634" s="2">
        <v>9.64</v>
      </c>
      <c r="AD6634" s="3">
        <v>0</v>
      </c>
      <c r="AE6634" s="5">
        <v>0</v>
      </c>
      <c r="AF6634" s="2">
        <v>0</v>
      </c>
      <c r="AG6634" s="3">
        <f t="shared" si="727"/>
        <v>0</v>
      </c>
      <c r="AH6634" s="2" t="s">
        <v>50</v>
      </c>
      <c r="AI6634" s="3">
        <v>0</v>
      </c>
    </row>
    <row r="6635" spans="1:35" x14ac:dyDescent="0.3">
      <c r="A6635" s="2" t="s">
        <v>13310</v>
      </c>
      <c r="B6635" s="2" t="s">
        <v>2773</v>
      </c>
      <c r="C6635" s="2" t="s">
        <v>130</v>
      </c>
      <c r="D6635" s="2" t="s">
        <v>104</v>
      </c>
      <c r="E6635" s="2">
        <v>2022</v>
      </c>
      <c r="F6635" s="2" t="s">
        <v>39</v>
      </c>
      <c r="G6635" s="2" t="s">
        <v>69</v>
      </c>
      <c r="H6635" s="2" t="s">
        <v>70</v>
      </c>
      <c r="I6635" s="2" t="s">
        <v>71</v>
      </c>
      <c r="J6635" s="2" t="s">
        <v>293</v>
      </c>
      <c r="K6635" s="3">
        <v>9757928.2100000009</v>
      </c>
      <c r="L6635" s="3">
        <v>5489406.9500000002</v>
      </c>
      <c r="M6635" s="3">
        <f t="shared" si="721"/>
        <v>4268521.2600000007</v>
      </c>
      <c r="N6635" s="3">
        <v>2040317.05</v>
      </c>
      <c r="O6635" s="3">
        <f t="shared" si="722"/>
        <v>2228204.2100000009</v>
      </c>
      <c r="P6635" s="3">
        <v>1627800.9</v>
      </c>
      <c r="Q6635" s="4">
        <f t="shared" si="723"/>
        <v>0.43744134698855303</v>
      </c>
      <c r="R6635" s="4">
        <f t="shared" si="724"/>
        <v>0.16681829021162678</v>
      </c>
      <c r="S6635" s="3">
        <v>10611153.890000001</v>
      </c>
      <c r="T6635" s="3">
        <f t="shared" si="725"/>
        <v>-853225.6799999997</v>
      </c>
      <c r="U6635" s="4">
        <f t="shared" si="726"/>
        <v>-8.0408378659373086E-2</v>
      </c>
      <c r="V6635" s="2" t="s">
        <v>73</v>
      </c>
      <c r="W6635" s="2" t="s">
        <v>45</v>
      </c>
      <c r="X6635" s="2" t="s">
        <v>74</v>
      </c>
      <c r="Y6635" s="2">
        <v>1.36</v>
      </c>
      <c r="Z6635" s="2" t="s">
        <v>11536</v>
      </c>
      <c r="AA6635" s="2" t="s">
        <v>63</v>
      </c>
      <c r="AB6635" s="2" t="s">
        <v>88</v>
      </c>
      <c r="AC6635" s="2">
        <v>6.54</v>
      </c>
      <c r="AD6635" s="3">
        <v>0</v>
      </c>
      <c r="AE6635" s="5">
        <v>0</v>
      </c>
      <c r="AF6635" s="2">
        <v>0</v>
      </c>
      <c r="AG6635" s="3">
        <f t="shared" si="727"/>
        <v>0</v>
      </c>
      <c r="AH6635" s="2" t="s">
        <v>50</v>
      </c>
      <c r="AI6635" s="3">
        <v>0</v>
      </c>
    </row>
    <row r="6636" spans="1:35" x14ac:dyDescent="0.3">
      <c r="A6636" s="2" t="s">
        <v>13311</v>
      </c>
      <c r="B6636" s="2" t="s">
        <v>1075</v>
      </c>
      <c r="C6636" s="2" t="s">
        <v>474</v>
      </c>
      <c r="D6636" s="2" t="s">
        <v>81</v>
      </c>
      <c r="E6636" s="2">
        <v>2024</v>
      </c>
      <c r="F6636" s="2" t="s">
        <v>39</v>
      </c>
      <c r="G6636" s="2" t="s">
        <v>93</v>
      </c>
      <c r="H6636" s="2" t="s">
        <v>159</v>
      </c>
      <c r="I6636" s="2" t="s">
        <v>71</v>
      </c>
      <c r="J6636" s="2" t="s">
        <v>172</v>
      </c>
      <c r="K6636" s="3">
        <v>2629279.62</v>
      </c>
      <c r="L6636" s="3">
        <v>1123876.32</v>
      </c>
      <c r="M6636" s="3">
        <f t="shared" si="721"/>
        <v>1505403.3</v>
      </c>
      <c r="N6636" s="3">
        <v>392204.84</v>
      </c>
      <c r="O6636" s="3">
        <f t="shared" si="722"/>
        <v>1113198.46</v>
      </c>
      <c r="P6636" s="3">
        <v>870010.1</v>
      </c>
      <c r="Q6636" s="4">
        <f t="shared" si="723"/>
        <v>0.57255351943130339</v>
      </c>
      <c r="R6636" s="4">
        <f t="shared" si="724"/>
        <v>0.33089295386543938</v>
      </c>
      <c r="S6636" s="3">
        <v>2942700.06</v>
      </c>
      <c r="T6636" s="3">
        <f t="shared" si="725"/>
        <v>-313420.43999999994</v>
      </c>
      <c r="U6636" s="4">
        <f t="shared" si="726"/>
        <v>-0.10650777639906663</v>
      </c>
      <c r="V6636" s="2" t="s">
        <v>95</v>
      </c>
      <c r="W6636" s="2" t="s">
        <v>45</v>
      </c>
      <c r="X6636" s="2" t="s">
        <v>160</v>
      </c>
      <c r="Y6636" s="2">
        <v>129.5</v>
      </c>
      <c r="Z6636" s="2" t="s">
        <v>13312</v>
      </c>
      <c r="AA6636" s="2" t="s">
        <v>99</v>
      </c>
      <c r="AB6636" s="2" t="s">
        <v>77</v>
      </c>
      <c r="AC6636" s="2">
        <v>3.19</v>
      </c>
      <c r="AD6636" s="3">
        <v>0</v>
      </c>
      <c r="AE6636" s="5">
        <v>0</v>
      </c>
      <c r="AF6636" s="2">
        <v>0</v>
      </c>
      <c r="AG6636" s="3">
        <f t="shared" si="727"/>
        <v>0</v>
      </c>
      <c r="AH6636" s="2" t="s">
        <v>50</v>
      </c>
      <c r="AI6636" s="3">
        <v>0</v>
      </c>
    </row>
    <row r="6637" spans="1:35" x14ac:dyDescent="0.3">
      <c r="A6637" s="2" t="s">
        <v>13313</v>
      </c>
      <c r="B6637" s="2" t="s">
        <v>5717</v>
      </c>
      <c r="C6637" s="2" t="s">
        <v>520</v>
      </c>
      <c r="D6637" s="2" t="s">
        <v>81</v>
      </c>
      <c r="E6637" s="2">
        <v>2021</v>
      </c>
      <c r="F6637" s="2" t="s">
        <v>82</v>
      </c>
      <c r="G6637" s="2" t="s">
        <v>40</v>
      </c>
      <c r="H6637" s="2" t="s">
        <v>279</v>
      </c>
      <c r="I6637" s="2" t="s">
        <v>58</v>
      </c>
      <c r="J6637" s="2" t="s">
        <v>59</v>
      </c>
      <c r="K6637" s="3">
        <v>7272356.8899999997</v>
      </c>
      <c r="L6637" s="3">
        <v>3839033.84</v>
      </c>
      <c r="M6637" s="3">
        <f t="shared" si="721"/>
        <v>3433323.05</v>
      </c>
      <c r="N6637" s="3">
        <v>1420307.93</v>
      </c>
      <c r="O6637" s="3">
        <f t="shared" si="722"/>
        <v>2013015.1199999999</v>
      </c>
      <c r="P6637" s="3">
        <v>1530771.28</v>
      </c>
      <c r="Q6637" s="4">
        <f t="shared" si="723"/>
        <v>0.47210596261042409</v>
      </c>
      <c r="R6637" s="4">
        <f t="shared" si="724"/>
        <v>0.21049177084597123</v>
      </c>
      <c r="S6637" s="3">
        <v>7893450.5999999996</v>
      </c>
      <c r="T6637" s="3">
        <f t="shared" si="725"/>
        <v>-621093.71</v>
      </c>
      <c r="U6637" s="4">
        <f t="shared" si="726"/>
        <v>-7.8684689557694837E-2</v>
      </c>
      <c r="V6637" s="2" t="s">
        <v>85</v>
      </c>
      <c r="W6637" s="2" t="s">
        <v>207</v>
      </c>
      <c r="X6637" s="2" t="s">
        <v>280</v>
      </c>
      <c r="Y6637" s="2">
        <v>0.79</v>
      </c>
      <c r="Z6637" s="2" t="s">
        <v>10907</v>
      </c>
      <c r="AA6637" s="2" t="s">
        <v>224</v>
      </c>
      <c r="AB6637" s="2" t="s">
        <v>64</v>
      </c>
      <c r="AC6637" s="2">
        <v>9.83</v>
      </c>
      <c r="AD6637" s="3">
        <v>0</v>
      </c>
      <c r="AE6637" s="5">
        <v>0</v>
      </c>
      <c r="AF6637" s="2">
        <v>0</v>
      </c>
      <c r="AG6637" s="3">
        <f t="shared" si="727"/>
        <v>0</v>
      </c>
      <c r="AH6637" s="2" t="s">
        <v>50</v>
      </c>
      <c r="AI6637" s="3">
        <v>0</v>
      </c>
    </row>
    <row r="6638" spans="1:35" x14ac:dyDescent="0.3">
      <c r="A6638" s="2" t="s">
        <v>13314</v>
      </c>
      <c r="B6638" s="2" t="s">
        <v>7543</v>
      </c>
      <c r="C6638" s="2" t="s">
        <v>880</v>
      </c>
      <c r="D6638" s="2" t="s">
        <v>81</v>
      </c>
      <c r="E6638" s="2">
        <v>2024</v>
      </c>
      <c r="F6638" s="2" t="s">
        <v>105</v>
      </c>
      <c r="G6638" s="2" t="s">
        <v>93</v>
      </c>
      <c r="H6638" s="2" t="s">
        <v>159</v>
      </c>
      <c r="I6638" s="2" t="s">
        <v>131</v>
      </c>
      <c r="J6638" s="2" t="s">
        <v>544</v>
      </c>
      <c r="K6638" s="3">
        <v>7528079.1299999999</v>
      </c>
      <c r="L6638" s="3">
        <v>3277099.91</v>
      </c>
      <c r="M6638" s="3">
        <f t="shared" si="721"/>
        <v>4250979.22</v>
      </c>
      <c r="N6638" s="3">
        <v>1073644.01</v>
      </c>
      <c r="O6638" s="3">
        <f t="shared" si="722"/>
        <v>3177335.21</v>
      </c>
      <c r="P6638" s="3">
        <v>2411194.5</v>
      </c>
      <c r="Q6638" s="4">
        <f t="shared" si="723"/>
        <v>0.56468312123068765</v>
      </c>
      <c r="R6638" s="4">
        <f t="shared" si="724"/>
        <v>0.32029345844562079</v>
      </c>
      <c r="S6638" s="3">
        <v>7996316.3200000003</v>
      </c>
      <c r="T6638" s="3">
        <f t="shared" si="725"/>
        <v>-468237.19000000041</v>
      </c>
      <c r="U6638" s="4">
        <f t="shared" si="726"/>
        <v>-5.8556611727436064E-2</v>
      </c>
      <c r="V6638" s="2" t="s">
        <v>133</v>
      </c>
      <c r="W6638" s="2" t="s">
        <v>125</v>
      </c>
      <c r="X6638" s="2" t="s">
        <v>160</v>
      </c>
      <c r="Y6638" s="2">
        <v>129.5</v>
      </c>
      <c r="Z6638" s="2" t="s">
        <v>12374</v>
      </c>
      <c r="AA6638" s="2" t="s">
        <v>76</v>
      </c>
      <c r="AB6638" s="2" t="s">
        <v>49</v>
      </c>
      <c r="AC6638" s="2">
        <v>1.1499999999999999</v>
      </c>
      <c r="AD6638" s="3">
        <v>0</v>
      </c>
      <c r="AE6638" s="5">
        <v>0</v>
      </c>
      <c r="AF6638" s="2">
        <v>0</v>
      </c>
      <c r="AG6638" s="3">
        <f t="shared" si="727"/>
        <v>0</v>
      </c>
      <c r="AH6638" s="2" t="s">
        <v>50</v>
      </c>
      <c r="AI6638" s="3">
        <v>0</v>
      </c>
    </row>
    <row r="6639" spans="1:35" x14ac:dyDescent="0.3">
      <c r="A6639" s="2" t="s">
        <v>13315</v>
      </c>
      <c r="B6639" s="2" t="s">
        <v>4338</v>
      </c>
      <c r="C6639" s="2" t="s">
        <v>189</v>
      </c>
      <c r="D6639" s="2" t="s">
        <v>54</v>
      </c>
      <c r="E6639" s="2">
        <v>2020</v>
      </c>
      <c r="F6639" s="2" t="s">
        <v>58</v>
      </c>
      <c r="G6639" s="2" t="s">
        <v>69</v>
      </c>
      <c r="H6639" s="2" t="s">
        <v>272</v>
      </c>
      <c r="I6639" s="2" t="s">
        <v>178</v>
      </c>
      <c r="J6639" s="2" t="s">
        <v>342</v>
      </c>
      <c r="K6639" s="3">
        <v>1662314.99</v>
      </c>
      <c r="L6639" s="3">
        <v>928914.42</v>
      </c>
      <c r="M6639" s="3">
        <f t="shared" si="721"/>
        <v>733400.57</v>
      </c>
      <c r="N6639" s="3">
        <v>213123.24</v>
      </c>
      <c r="O6639" s="3">
        <f t="shared" si="722"/>
        <v>520277.32999999996</v>
      </c>
      <c r="P6639" s="3">
        <v>402185.99</v>
      </c>
      <c r="Q6639" s="4">
        <f t="shared" si="723"/>
        <v>0.44119229773654389</v>
      </c>
      <c r="R6639" s="4">
        <f t="shared" si="724"/>
        <v>0.24194330943258835</v>
      </c>
      <c r="S6639" s="3">
        <v>1348239.41</v>
      </c>
      <c r="T6639" s="3">
        <f t="shared" si="725"/>
        <v>314075.58000000007</v>
      </c>
      <c r="U6639" s="4">
        <f t="shared" si="726"/>
        <v>0.23295238046779845</v>
      </c>
      <c r="V6639" s="2" t="s">
        <v>124</v>
      </c>
      <c r="W6639" s="2" t="s">
        <v>117</v>
      </c>
      <c r="X6639" s="2" t="s">
        <v>274</v>
      </c>
      <c r="Y6639" s="2">
        <v>1</v>
      </c>
      <c r="Z6639" s="2" t="s">
        <v>13316</v>
      </c>
      <c r="AA6639" s="2" t="s">
        <v>224</v>
      </c>
      <c r="AB6639" s="2" t="s">
        <v>182</v>
      </c>
      <c r="AC6639" s="2">
        <v>7.06</v>
      </c>
      <c r="AD6639" s="3">
        <v>4637919.83</v>
      </c>
      <c r="AE6639" s="5">
        <v>18.079999999999998</v>
      </c>
      <c r="AF6639" s="2">
        <v>48</v>
      </c>
      <c r="AG6639" s="3">
        <f t="shared" si="727"/>
        <v>136432.85108152652</v>
      </c>
      <c r="AH6639" s="2" t="s">
        <v>50</v>
      </c>
      <c r="AI6639" s="3">
        <v>0</v>
      </c>
    </row>
    <row r="6640" spans="1:35" x14ac:dyDescent="0.3">
      <c r="A6640" s="2" t="s">
        <v>13317</v>
      </c>
      <c r="B6640" s="2" t="s">
        <v>1966</v>
      </c>
      <c r="C6640" s="2" t="s">
        <v>227</v>
      </c>
      <c r="D6640" s="2" t="s">
        <v>104</v>
      </c>
      <c r="E6640" s="2">
        <v>2023</v>
      </c>
      <c r="F6640" s="2" t="s">
        <v>82</v>
      </c>
      <c r="G6640" s="2" t="s">
        <v>93</v>
      </c>
      <c r="H6640" s="2" t="s">
        <v>159</v>
      </c>
      <c r="I6640" s="2" t="s">
        <v>39</v>
      </c>
      <c r="J6640" s="2" t="s">
        <v>116</v>
      </c>
      <c r="K6640" s="3">
        <v>1170556.42</v>
      </c>
      <c r="L6640" s="3">
        <v>593463.94999999995</v>
      </c>
      <c r="M6640" s="3">
        <f t="shared" si="721"/>
        <v>577092.47</v>
      </c>
      <c r="N6640" s="3">
        <v>139738.67000000001</v>
      </c>
      <c r="O6640" s="3">
        <f t="shared" si="722"/>
        <v>437353.79999999993</v>
      </c>
      <c r="P6640" s="3">
        <v>310719.81</v>
      </c>
      <c r="Q6640" s="4">
        <f t="shared" si="723"/>
        <v>0.49300696672100608</v>
      </c>
      <c r="R6640" s="4">
        <f t="shared" si="724"/>
        <v>0.26544624820390972</v>
      </c>
      <c r="S6640" s="3">
        <v>1185981.3500000001</v>
      </c>
      <c r="T6640" s="3">
        <f t="shared" si="725"/>
        <v>-15424.930000000168</v>
      </c>
      <c r="U6640" s="4">
        <f t="shared" si="726"/>
        <v>-1.300604769206545E-2</v>
      </c>
      <c r="V6640" s="2" t="s">
        <v>107</v>
      </c>
      <c r="W6640" s="2" t="s">
        <v>117</v>
      </c>
      <c r="X6640" s="2" t="s">
        <v>160</v>
      </c>
      <c r="Y6640" s="2">
        <v>129.5</v>
      </c>
      <c r="Z6640" s="2" t="s">
        <v>13318</v>
      </c>
      <c r="AA6640" s="2" t="s">
        <v>76</v>
      </c>
      <c r="AB6640" s="2" t="s">
        <v>306</v>
      </c>
      <c r="AC6640" s="2">
        <v>4.71</v>
      </c>
      <c r="AD6640" s="3">
        <v>0</v>
      </c>
      <c r="AE6640" s="5">
        <v>0</v>
      </c>
      <c r="AF6640" s="2">
        <v>0</v>
      </c>
      <c r="AG6640" s="3">
        <f t="shared" si="727"/>
        <v>0</v>
      </c>
      <c r="AH6640" s="2" t="s">
        <v>50</v>
      </c>
      <c r="AI6640" s="3">
        <v>0</v>
      </c>
    </row>
    <row r="6641" spans="1:35" x14ac:dyDescent="0.3">
      <c r="A6641" s="2" t="s">
        <v>13319</v>
      </c>
      <c r="B6641" s="2" t="s">
        <v>7539</v>
      </c>
      <c r="C6641" s="2" t="s">
        <v>80</v>
      </c>
      <c r="D6641" s="2" t="s">
        <v>81</v>
      </c>
      <c r="E6641" s="2">
        <v>2020</v>
      </c>
      <c r="F6641" s="2" t="s">
        <v>82</v>
      </c>
      <c r="G6641" s="2" t="s">
        <v>93</v>
      </c>
      <c r="H6641" s="2" t="s">
        <v>94</v>
      </c>
      <c r="I6641" s="2" t="s">
        <v>131</v>
      </c>
      <c r="J6641" s="2" t="s">
        <v>268</v>
      </c>
      <c r="K6641" s="3">
        <v>4737376.78</v>
      </c>
      <c r="L6641" s="3">
        <v>1574641.99</v>
      </c>
      <c r="M6641" s="3">
        <f t="shared" si="721"/>
        <v>3162734.79</v>
      </c>
      <c r="N6641" s="3">
        <v>882011.17</v>
      </c>
      <c r="O6641" s="3">
        <f t="shared" si="722"/>
        <v>2280723.62</v>
      </c>
      <c r="P6641" s="3">
        <v>1764481.98</v>
      </c>
      <c r="Q6641" s="4">
        <f t="shared" si="723"/>
        <v>0.66761309831893922</v>
      </c>
      <c r="R6641" s="4">
        <f t="shared" si="724"/>
        <v>0.37245970965391523</v>
      </c>
      <c r="S6641" s="3">
        <v>4365173.7699999996</v>
      </c>
      <c r="T6641" s="3">
        <f t="shared" si="725"/>
        <v>372203.01000000071</v>
      </c>
      <c r="U6641" s="4">
        <f t="shared" si="726"/>
        <v>8.5266481842714986E-2</v>
      </c>
      <c r="V6641" s="2" t="s">
        <v>124</v>
      </c>
      <c r="W6641" s="2" t="s">
        <v>60</v>
      </c>
      <c r="X6641" s="2" t="s">
        <v>97</v>
      </c>
      <c r="Y6641" s="2">
        <v>1550</v>
      </c>
      <c r="Z6641" s="2" t="s">
        <v>5551</v>
      </c>
      <c r="AA6641" s="2" t="s">
        <v>99</v>
      </c>
      <c r="AB6641" s="2" t="s">
        <v>49</v>
      </c>
      <c r="AC6641" s="2">
        <v>5.64</v>
      </c>
      <c r="AD6641" s="3">
        <v>0</v>
      </c>
      <c r="AE6641" s="5">
        <v>0</v>
      </c>
      <c r="AF6641" s="2">
        <v>0</v>
      </c>
      <c r="AG6641" s="3">
        <f t="shared" si="727"/>
        <v>0</v>
      </c>
      <c r="AH6641" s="2" t="s">
        <v>50</v>
      </c>
      <c r="AI6641" s="3">
        <v>0</v>
      </c>
    </row>
    <row r="6642" spans="1:35" x14ac:dyDescent="0.3">
      <c r="A6642" s="2" t="s">
        <v>13320</v>
      </c>
      <c r="B6642" s="2" t="s">
        <v>9079</v>
      </c>
      <c r="C6642" s="2" t="s">
        <v>315</v>
      </c>
      <c r="D6642" s="2" t="s">
        <v>104</v>
      </c>
      <c r="E6642" s="2">
        <v>2020</v>
      </c>
      <c r="F6642" s="2" t="s">
        <v>58</v>
      </c>
      <c r="G6642" s="2" t="s">
        <v>40</v>
      </c>
      <c r="H6642" s="2" t="s">
        <v>171</v>
      </c>
      <c r="I6642" s="2" t="s">
        <v>178</v>
      </c>
      <c r="J6642" s="2" t="s">
        <v>197</v>
      </c>
      <c r="K6642" s="3">
        <v>2784448.94</v>
      </c>
      <c r="L6642" s="3">
        <v>1489580.74</v>
      </c>
      <c r="M6642" s="3">
        <f t="shared" si="721"/>
        <v>1294868.2</v>
      </c>
      <c r="N6642" s="3">
        <v>492950.31</v>
      </c>
      <c r="O6642" s="3">
        <f t="shared" si="722"/>
        <v>801917.8899999999</v>
      </c>
      <c r="P6642" s="3">
        <v>575122.93999999994</v>
      </c>
      <c r="Q6642" s="4">
        <f t="shared" si="723"/>
        <v>0.46503571367338487</v>
      </c>
      <c r="R6642" s="4">
        <f t="shared" si="724"/>
        <v>0.20654820842216629</v>
      </c>
      <c r="S6642" s="3">
        <v>3156488.75</v>
      </c>
      <c r="T6642" s="3">
        <f t="shared" si="725"/>
        <v>-372039.81000000006</v>
      </c>
      <c r="U6642" s="4">
        <f t="shared" si="726"/>
        <v>-0.11786508347289375</v>
      </c>
      <c r="V6642" s="2" t="s">
        <v>73</v>
      </c>
      <c r="W6642" s="2" t="s">
        <v>96</v>
      </c>
      <c r="X6642" s="2" t="s">
        <v>86</v>
      </c>
      <c r="Y6642" s="2">
        <v>0.92</v>
      </c>
      <c r="Z6642" s="2" t="s">
        <v>3749</v>
      </c>
      <c r="AA6642" s="2" t="s">
        <v>48</v>
      </c>
      <c r="AB6642" s="2" t="s">
        <v>149</v>
      </c>
      <c r="AC6642" s="2">
        <v>9.82</v>
      </c>
      <c r="AD6642" s="3">
        <v>4822236.28</v>
      </c>
      <c r="AE6642" s="5">
        <v>7.88</v>
      </c>
      <c r="AF6642" s="2">
        <v>60</v>
      </c>
      <c r="AG6642" s="3">
        <f t="shared" si="727"/>
        <v>97500.857583026853</v>
      </c>
      <c r="AH6642" s="2" t="s">
        <v>50</v>
      </c>
      <c r="AI6642" s="3">
        <v>0</v>
      </c>
    </row>
    <row r="6643" spans="1:35" x14ac:dyDescent="0.3">
      <c r="A6643" s="2" t="s">
        <v>13321</v>
      </c>
      <c r="B6643" s="2" t="s">
        <v>3233</v>
      </c>
      <c r="C6643" s="2" t="s">
        <v>730</v>
      </c>
      <c r="D6643" s="2" t="s">
        <v>38</v>
      </c>
      <c r="E6643" s="2">
        <v>2020</v>
      </c>
      <c r="F6643" s="2" t="s">
        <v>82</v>
      </c>
      <c r="G6643" s="2" t="s">
        <v>93</v>
      </c>
      <c r="H6643" s="2" t="s">
        <v>221</v>
      </c>
      <c r="I6643" s="2" t="s">
        <v>178</v>
      </c>
      <c r="J6643" s="2" t="s">
        <v>342</v>
      </c>
      <c r="K6643" s="3">
        <v>9332896.5299999993</v>
      </c>
      <c r="L6643" s="3">
        <v>4253464.5199999996</v>
      </c>
      <c r="M6643" s="3">
        <f t="shared" si="721"/>
        <v>5079432.01</v>
      </c>
      <c r="N6643" s="3">
        <v>2047712.79</v>
      </c>
      <c r="O6643" s="3">
        <f t="shared" si="722"/>
        <v>3031719.2199999997</v>
      </c>
      <c r="P6643" s="3">
        <v>2356111.11</v>
      </c>
      <c r="Q6643" s="4">
        <f t="shared" si="723"/>
        <v>0.54425032932407325</v>
      </c>
      <c r="R6643" s="4">
        <f t="shared" si="724"/>
        <v>0.25245229092880556</v>
      </c>
      <c r="S6643" s="3">
        <v>9612787.6099999994</v>
      </c>
      <c r="T6643" s="3">
        <f t="shared" si="725"/>
        <v>-279891.08000000007</v>
      </c>
      <c r="U6643" s="4">
        <f t="shared" si="726"/>
        <v>-2.9116536363378583E-2</v>
      </c>
      <c r="V6643" s="2" t="s">
        <v>133</v>
      </c>
      <c r="W6643" s="2" t="s">
        <v>60</v>
      </c>
      <c r="X6643" s="2" t="s">
        <v>222</v>
      </c>
      <c r="Y6643" s="2">
        <v>18.899999999999999</v>
      </c>
      <c r="Z6643" s="2" t="s">
        <v>13322</v>
      </c>
      <c r="AA6643" s="2" t="s">
        <v>141</v>
      </c>
      <c r="AB6643" s="2" t="s">
        <v>110</v>
      </c>
      <c r="AC6643" s="2">
        <v>8.9499999999999993</v>
      </c>
      <c r="AD6643" s="3">
        <v>3119896.57</v>
      </c>
      <c r="AE6643" s="5">
        <v>7.42</v>
      </c>
      <c r="AF6643" s="2">
        <v>12</v>
      </c>
      <c r="AG6643" s="3">
        <f t="shared" si="727"/>
        <v>270558.94872432982</v>
      </c>
      <c r="AH6643" s="2" t="s">
        <v>50</v>
      </c>
      <c r="AI6643" s="3">
        <v>0</v>
      </c>
    </row>
    <row r="6644" spans="1:35" x14ac:dyDescent="0.3">
      <c r="A6644" s="2" t="s">
        <v>13323</v>
      </c>
      <c r="B6644" s="2" t="s">
        <v>2420</v>
      </c>
      <c r="C6644" s="2" t="s">
        <v>201</v>
      </c>
      <c r="D6644" s="2" t="s">
        <v>54</v>
      </c>
      <c r="E6644" s="2">
        <v>2020</v>
      </c>
      <c r="F6644" s="2" t="s">
        <v>68</v>
      </c>
      <c r="G6644" s="2" t="s">
        <v>114</v>
      </c>
      <c r="H6644" s="2" t="s">
        <v>234</v>
      </c>
      <c r="I6644" s="2" t="s">
        <v>58</v>
      </c>
      <c r="J6644" s="2" t="s">
        <v>59</v>
      </c>
      <c r="K6644" s="3">
        <v>8660979.4600000009</v>
      </c>
      <c r="L6644" s="3">
        <v>2811652.38</v>
      </c>
      <c r="M6644" s="3">
        <f t="shared" si="721"/>
        <v>5849327.080000001</v>
      </c>
      <c r="N6644" s="3">
        <v>1046209.68</v>
      </c>
      <c r="O6644" s="3">
        <f t="shared" si="722"/>
        <v>4803117.4000000013</v>
      </c>
      <c r="P6644" s="3">
        <v>3387881.21</v>
      </c>
      <c r="Q6644" s="4">
        <f t="shared" si="723"/>
        <v>0.67536554116247727</v>
      </c>
      <c r="R6644" s="4">
        <f t="shared" si="724"/>
        <v>0.39116605987193964</v>
      </c>
      <c r="S6644" s="3">
        <v>8091703.0999999996</v>
      </c>
      <c r="T6644" s="3">
        <f t="shared" si="725"/>
        <v>569276.36000000127</v>
      </c>
      <c r="U6644" s="4">
        <f t="shared" si="726"/>
        <v>7.0353095382355457E-2</v>
      </c>
      <c r="V6644" s="2" t="s">
        <v>85</v>
      </c>
      <c r="W6644" s="2" t="s">
        <v>134</v>
      </c>
      <c r="X6644" s="2" t="s">
        <v>236</v>
      </c>
      <c r="Y6644" s="2">
        <v>3.67</v>
      </c>
      <c r="Z6644" s="2" t="s">
        <v>2682</v>
      </c>
      <c r="AA6644" s="2" t="s">
        <v>224</v>
      </c>
      <c r="AB6644" s="2" t="s">
        <v>142</v>
      </c>
      <c r="AC6644" s="2">
        <v>1.21</v>
      </c>
      <c r="AD6644" s="3">
        <v>0</v>
      </c>
      <c r="AE6644" s="5">
        <v>0</v>
      </c>
      <c r="AF6644" s="2">
        <v>0</v>
      </c>
      <c r="AG6644" s="3">
        <f t="shared" si="727"/>
        <v>0</v>
      </c>
      <c r="AH6644" s="2" t="s">
        <v>50</v>
      </c>
      <c r="AI6644" s="3">
        <v>0</v>
      </c>
    </row>
    <row r="6645" spans="1:35" x14ac:dyDescent="0.3">
      <c r="A6645" s="2" t="s">
        <v>13324</v>
      </c>
      <c r="B6645" s="2" t="s">
        <v>4100</v>
      </c>
      <c r="C6645" s="2" t="s">
        <v>212</v>
      </c>
      <c r="D6645" s="2" t="s">
        <v>81</v>
      </c>
      <c r="E6645" s="2">
        <v>2022</v>
      </c>
      <c r="F6645" s="2" t="s">
        <v>68</v>
      </c>
      <c r="G6645" s="2" t="s">
        <v>69</v>
      </c>
      <c r="H6645" s="2" t="s">
        <v>272</v>
      </c>
      <c r="I6645" s="2" t="s">
        <v>58</v>
      </c>
      <c r="J6645" s="2" t="s">
        <v>59</v>
      </c>
      <c r="K6645" s="3">
        <v>8478037.4000000004</v>
      </c>
      <c r="L6645" s="3">
        <v>3024380.41</v>
      </c>
      <c r="M6645" s="3">
        <f t="shared" si="721"/>
        <v>5453656.9900000002</v>
      </c>
      <c r="N6645" s="3">
        <v>1259253.67</v>
      </c>
      <c r="O6645" s="3">
        <f t="shared" si="722"/>
        <v>4194403.32</v>
      </c>
      <c r="P6645" s="3">
        <v>2939599.12</v>
      </c>
      <c r="Q6645" s="4">
        <f t="shared" si="723"/>
        <v>0.64326880534874731</v>
      </c>
      <c r="R6645" s="4">
        <f t="shared" si="724"/>
        <v>0.34673108660737922</v>
      </c>
      <c r="S6645" s="3">
        <v>8125979.6500000004</v>
      </c>
      <c r="T6645" s="3">
        <f t="shared" si="725"/>
        <v>352057.75</v>
      </c>
      <c r="U6645" s="4">
        <f t="shared" si="726"/>
        <v>4.332496082487728E-2</v>
      </c>
      <c r="V6645" s="2" t="s">
        <v>133</v>
      </c>
      <c r="W6645" s="2" t="s">
        <v>125</v>
      </c>
      <c r="X6645" s="2" t="s">
        <v>274</v>
      </c>
      <c r="Y6645" s="2">
        <v>1</v>
      </c>
      <c r="Z6645" s="2" t="s">
        <v>13325</v>
      </c>
      <c r="AA6645" s="2" t="s">
        <v>48</v>
      </c>
      <c r="AB6645" s="2" t="s">
        <v>149</v>
      </c>
      <c r="AC6645" s="2">
        <v>5.81</v>
      </c>
      <c r="AD6645" s="3">
        <v>0</v>
      </c>
      <c r="AE6645" s="5">
        <v>0</v>
      </c>
      <c r="AF6645" s="2">
        <v>0</v>
      </c>
      <c r="AG6645" s="3">
        <f t="shared" si="727"/>
        <v>0</v>
      </c>
      <c r="AH6645" s="2" t="s">
        <v>50</v>
      </c>
      <c r="AI6645" s="3">
        <v>0</v>
      </c>
    </row>
    <row r="6646" spans="1:35" x14ac:dyDescent="0.3">
      <c r="A6646" s="2" t="s">
        <v>13326</v>
      </c>
      <c r="B6646" s="2" t="s">
        <v>318</v>
      </c>
      <c r="C6646" s="2" t="s">
        <v>233</v>
      </c>
      <c r="D6646" s="2" t="s">
        <v>38</v>
      </c>
      <c r="E6646" s="2">
        <v>2023</v>
      </c>
      <c r="F6646" s="2" t="s">
        <v>39</v>
      </c>
      <c r="G6646" s="2" t="s">
        <v>56</v>
      </c>
      <c r="H6646" s="2" t="s">
        <v>153</v>
      </c>
      <c r="I6646" s="2" t="s">
        <v>71</v>
      </c>
      <c r="J6646" s="2" t="s">
        <v>172</v>
      </c>
      <c r="K6646" s="3">
        <v>3046808.56</v>
      </c>
      <c r="L6646" s="3">
        <v>904051.88</v>
      </c>
      <c r="M6646" s="3">
        <f t="shared" si="721"/>
        <v>2142756.6800000002</v>
      </c>
      <c r="N6646" s="3">
        <v>340637.7</v>
      </c>
      <c r="O6646" s="3">
        <f t="shared" si="722"/>
        <v>1802118.9800000002</v>
      </c>
      <c r="P6646" s="3">
        <v>1419292.51</v>
      </c>
      <c r="Q6646" s="4">
        <f t="shared" si="723"/>
        <v>0.70327906653905425</v>
      </c>
      <c r="R6646" s="4">
        <f t="shared" si="724"/>
        <v>0.46582923805360454</v>
      </c>
      <c r="S6646" s="3">
        <v>2734818.14</v>
      </c>
      <c r="T6646" s="3">
        <f t="shared" si="725"/>
        <v>311990.41999999993</v>
      </c>
      <c r="U6646" s="4">
        <f t="shared" si="726"/>
        <v>0.11408086535509082</v>
      </c>
      <c r="V6646" s="2" t="s">
        <v>95</v>
      </c>
      <c r="W6646" s="2" t="s">
        <v>60</v>
      </c>
      <c r="X6646" s="2" t="s">
        <v>155</v>
      </c>
      <c r="Y6646" s="2">
        <v>7.24</v>
      </c>
      <c r="Z6646" s="2" t="s">
        <v>13327</v>
      </c>
      <c r="AA6646" s="2" t="s">
        <v>224</v>
      </c>
      <c r="AB6646" s="2" t="s">
        <v>77</v>
      </c>
      <c r="AC6646" s="2">
        <v>9.07</v>
      </c>
      <c r="AD6646" s="3">
        <v>0</v>
      </c>
      <c r="AE6646" s="5">
        <v>0</v>
      </c>
      <c r="AF6646" s="2">
        <v>0</v>
      </c>
      <c r="AG6646" s="3">
        <f t="shared" si="727"/>
        <v>0</v>
      </c>
      <c r="AH6646" s="2" t="s">
        <v>50</v>
      </c>
      <c r="AI6646" s="3">
        <v>0</v>
      </c>
    </row>
    <row r="6647" spans="1:35" x14ac:dyDescent="0.3">
      <c r="A6647" s="2" t="s">
        <v>13328</v>
      </c>
      <c r="B6647" s="2" t="s">
        <v>3084</v>
      </c>
      <c r="C6647" s="2" t="s">
        <v>113</v>
      </c>
      <c r="D6647" s="2" t="s">
        <v>54</v>
      </c>
      <c r="E6647" s="2">
        <v>2022</v>
      </c>
      <c r="F6647" s="2" t="s">
        <v>58</v>
      </c>
      <c r="G6647" s="2" t="s">
        <v>69</v>
      </c>
      <c r="H6647" s="2" t="s">
        <v>272</v>
      </c>
      <c r="I6647" s="2" t="s">
        <v>55</v>
      </c>
      <c r="J6647" s="2" t="s">
        <v>217</v>
      </c>
      <c r="K6647" s="3">
        <v>536973.32999999996</v>
      </c>
      <c r="L6647" s="3">
        <v>237378.16</v>
      </c>
      <c r="M6647" s="3">
        <f t="shared" si="721"/>
        <v>299595.16999999993</v>
      </c>
      <c r="N6647" s="3">
        <v>66406.77</v>
      </c>
      <c r="O6647" s="3">
        <f t="shared" si="722"/>
        <v>233188.39999999991</v>
      </c>
      <c r="P6647" s="3">
        <v>184253.42</v>
      </c>
      <c r="Q6647" s="4">
        <f t="shared" si="723"/>
        <v>0.55793305414255856</v>
      </c>
      <c r="R6647" s="4">
        <f t="shared" si="724"/>
        <v>0.34313328000852489</v>
      </c>
      <c r="S6647" s="3">
        <v>556789.19999999995</v>
      </c>
      <c r="T6647" s="3">
        <f t="shared" si="725"/>
        <v>-19815.869999999995</v>
      </c>
      <c r="U6647" s="4">
        <f t="shared" si="726"/>
        <v>-3.5589537297059638E-2</v>
      </c>
      <c r="V6647" s="2" t="s">
        <v>124</v>
      </c>
      <c r="W6647" s="2" t="s">
        <v>45</v>
      </c>
      <c r="X6647" s="2" t="s">
        <v>274</v>
      </c>
      <c r="Y6647" s="2">
        <v>1</v>
      </c>
      <c r="Z6647" s="2" t="s">
        <v>12891</v>
      </c>
      <c r="AA6647" s="2" t="s">
        <v>99</v>
      </c>
      <c r="AB6647" s="2" t="s">
        <v>306</v>
      </c>
      <c r="AC6647" s="2">
        <v>9.27</v>
      </c>
      <c r="AD6647" s="3">
        <v>0</v>
      </c>
      <c r="AE6647" s="5">
        <v>0</v>
      </c>
      <c r="AF6647" s="2">
        <v>0</v>
      </c>
      <c r="AG6647" s="3">
        <f t="shared" si="727"/>
        <v>0</v>
      </c>
      <c r="AH6647" s="2" t="s">
        <v>50</v>
      </c>
      <c r="AI6647" s="3">
        <v>0</v>
      </c>
    </row>
    <row r="6648" spans="1:35" x14ac:dyDescent="0.3">
      <c r="A6648" s="2" t="s">
        <v>13329</v>
      </c>
      <c r="B6648" s="2" t="s">
        <v>5275</v>
      </c>
      <c r="C6648" s="2" t="s">
        <v>176</v>
      </c>
      <c r="D6648" s="2" t="s">
        <v>104</v>
      </c>
      <c r="E6648" s="2">
        <v>2020</v>
      </c>
      <c r="F6648" s="2" t="s">
        <v>92</v>
      </c>
      <c r="G6648" s="2" t="s">
        <v>114</v>
      </c>
      <c r="H6648" s="2" t="s">
        <v>115</v>
      </c>
      <c r="I6648" s="2" t="s">
        <v>178</v>
      </c>
      <c r="J6648" s="2" t="s">
        <v>197</v>
      </c>
      <c r="K6648" s="3">
        <v>9656773.0399999991</v>
      </c>
      <c r="L6648" s="3">
        <v>5532853.5</v>
      </c>
      <c r="M6648" s="3">
        <f t="shared" si="721"/>
        <v>4123919.5399999991</v>
      </c>
      <c r="N6648" s="3">
        <v>779132.4</v>
      </c>
      <c r="O6648" s="3">
        <f t="shared" si="722"/>
        <v>3344787.1399999992</v>
      </c>
      <c r="P6648" s="3">
        <v>2443329.79</v>
      </c>
      <c r="Q6648" s="4">
        <f t="shared" si="723"/>
        <v>0.42704944218094615</v>
      </c>
      <c r="R6648" s="4">
        <f t="shared" si="724"/>
        <v>0.25301721184492082</v>
      </c>
      <c r="S6648" s="3">
        <v>10445977.199999999</v>
      </c>
      <c r="T6648" s="3">
        <f t="shared" si="725"/>
        <v>-789204.16000000015</v>
      </c>
      <c r="U6648" s="4">
        <f t="shared" si="726"/>
        <v>-7.5551013073243176E-2</v>
      </c>
      <c r="V6648" s="2" t="s">
        <v>133</v>
      </c>
      <c r="W6648" s="2" t="s">
        <v>96</v>
      </c>
      <c r="X6648" s="2" t="s">
        <v>118</v>
      </c>
      <c r="Y6648" s="2">
        <v>3.75</v>
      </c>
      <c r="Z6648" s="2" t="s">
        <v>10183</v>
      </c>
      <c r="AA6648" s="2" t="s">
        <v>48</v>
      </c>
      <c r="AB6648" s="2" t="s">
        <v>100</v>
      </c>
      <c r="AC6648" s="2">
        <v>5.56</v>
      </c>
      <c r="AD6648" s="3">
        <v>2312695.21</v>
      </c>
      <c r="AE6648" s="5">
        <v>6.35</v>
      </c>
      <c r="AF6648" s="2">
        <v>48</v>
      </c>
      <c r="AG6648" s="3">
        <f t="shared" si="727"/>
        <v>54685.602489906938</v>
      </c>
      <c r="AH6648" s="2" t="s">
        <v>50</v>
      </c>
      <c r="AI6648" s="3">
        <v>0</v>
      </c>
    </row>
    <row r="6649" spans="1:35" x14ac:dyDescent="0.3">
      <c r="A6649" s="2" t="s">
        <v>13330</v>
      </c>
      <c r="B6649" s="2" t="s">
        <v>3748</v>
      </c>
      <c r="C6649" s="2" t="s">
        <v>297</v>
      </c>
      <c r="D6649" s="2" t="s">
        <v>104</v>
      </c>
      <c r="E6649" s="2">
        <v>2021</v>
      </c>
      <c r="F6649" s="2" t="s">
        <v>39</v>
      </c>
      <c r="G6649" s="2" t="s">
        <v>56</v>
      </c>
      <c r="H6649" s="2" t="s">
        <v>57</v>
      </c>
      <c r="I6649" s="2" t="s">
        <v>39</v>
      </c>
      <c r="J6649" s="2" t="s">
        <v>116</v>
      </c>
      <c r="K6649" s="3">
        <v>8203588.5899999999</v>
      </c>
      <c r="L6649" s="3">
        <v>4072011.4</v>
      </c>
      <c r="M6649" s="3">
        <f t="shared" si="721"/>
        <v>4131577.19</v>
      </c>
      <c r="N6649" s="3">
        <v>963788.43</v>
      </c>
      <c r="O6649" s="3">
        <f t="shared" si="722"/>
        <v>3167788.76</v>
      </c>
      <c r="P6649" s="3">
        <v>2238205.96</v>
      </c>
      <c r="Q6649" s="4">
        <f t="shared" si="723"/>
        <v>0.50363047155196261</v>
      </c>
      <c r="R6649" s="4">
        <f t="shared" si="724"/>
        <v>0.27283254583589495</v>
      </c>
      <c r="S6649" s="3">
        <v>9460323.4299999997</v>
      </c>
      <c r="T6649" s="3">
        <f t="shared" si="725"/>
        <v>-1256734.8399999999</v>
      </c>
      <c r="U6649" s="4">
        <f t="shared" si="726"/>
        <v>-0.1328426928845497</v>
      </c>
      <c r="V6649" s="2" t="s">
        <v>107</v>
      </c>
      <c r="W6649" s="2" t="s">
        <v>207</v>
      </c>
      <c r="X6649" s="2" t="s">
        <v>61</v>
      </c>
      <c r="Y6649" s="2">
        <v>1.53</v>
      </c>
      <c r="Z6649" s="2" t="s">
        <v>13331</v>
      </c>
      <c r="AA6649" s="2" t="s">
        <v>109</v>
      </c>
      <c r="AB6649" s="2" t="s">
        <v>88</v>
      </c>
      <c r="AC6649" s="2">
        <v>6.61</v>
      </c>
      <c r="AD6649" s="3">
        <v>0</v>
      </c>
      <c r="AE6649" s="5">
        <v>0</v>
      </c>
      <c r="AF6649" s="2">
        <v>0</v>
      </c>
      <c r="AG6649" s="3">
        <f t="shared" si="727"/>
        <v>0</v>
      </c>
      <c r="AH6649" s="2" t="s">
        <v>50</v>
      </c>
      <c r="AI6649" s="3">
        <v>0</v>
      </c>
    </row>
    <row r="6650" spans="1:35" x14ac:dyDescent="0.3">
      <c r="A6650" s="2" t="s">
        <v>13332</v>
      </c>
      <c r="B6650" s="2" t="s">
        <v>1209</v>
      </c>
      <c r="C6650" s="2" t="s">
        <v>363</v>
      </c>
      <c r="D6650" s="2" t="s">
        <v>81</v>
      </c>
      <c r="E6650" s="2">
        <v>2022</v>
      </c>
      <c r="F6650" s="2" t="s">
        <v>58</v>
      </c>
      <c r="G6650" s="2" t="s">
        <v>114</v>
      </c>
      <c r="H6650" s="2" t="s">
        <v>190</v>
      </c>
      <c r="I6650" s="2" t="s">
        <v>39</v>
      </c>
      <c r="J6650" s="2" t="s">
        <v>566</v>
      </c>
      <c r="K6650" s="3">
        <v>1352854.42</v>
      </c>
      <c r="L6650" s="3">
        <v>495153.7</v>
      </c>
      <c r="M6650" s="3">
        <f t="shared" si="721"/>
        <v>857700.72</v>
      </c>
      <c r="N6650" s="3">
        <v>215491.08</v>
      </c>
      <c r="O6650" s="3">
        <f t="shared" si="722"/>
        <v>642209.64</v>
      </c>
      <c r="P6650" s="3">
        <v>513434.28</v>
      </c>
      <c r="Q6650" s="4">
        <f t="shared" si="723"/>
        <v>0.63399336049772448</v>
      </c>
      <c r="R6650" s="4">
        <f t="shared" si="724"/>
        <v>0.3795192390323861</v>
      </c>
      <c r="S6650" s="3">
        <v>1096942.99</v>
      </c>
      <c r="T6650" s="3">
        <f t="shared" si="725"/>
        <v>255911.42999999993</v>
      </c>
      <c r="U6650" s="4">
        <f t="shared" si="726"/>
        <v>0.23329510497168129</v>
      </c>
      <c r="V6650" s="2" t="s">
        <v>73</v>
      </c>
      <c r="W6650" s="2" t="s">
        <v>96</v>
      </c>
      <c r="X6650" s="2" t="s">
        <v>192</v>
      </c>
      <c r="Y6650" s="2">
        <v>3.64</v>
      </c>
      <c r="Z6650" s="2" t="s">
        <v>6258</v>
      </c>
      <c r="AA6650" s="2" t="s">
        <v>48</v>
      </c>
      <c r="AB6650" s="2" t="s">
        <v>77</v>
      </c>
      <c r="AC6650" s="2">
        <v>3.87</v>
      </c>
      <c r="AD6650" s="3">
        <v>0</v>
      </c>
      <c r="AE6650" s="5">
        <v>0</v>
      </c>
      <c r="AF6650" s="2">
        <v>0</v>
      </c>
      <c r="AG6650" s="3">
        <f t="shared" si="727"/>
        <v>0</v>
      </c>
      <c r="AH6650" s="2" t="s">
        <v>50</v>
      </c>
      <c r="AI6650" s="3">
        <v>0</v>
      </c>
    </row>
    <row r="6651" spans="1:35" x14ac:dyDescent="0.3">
      <c r="A6651" s="2" t="s">
        <v>13333</v>
      </c>
      <c r="B6651" s="2" t="s">
        <v>2420</v>
      </c>
      <c r="C6651" s="2" t="s">
        <v>201</v>
      </c>
      <c r="D6651" s="2" t="s">
        <v>54</v>
      </c>
      <c r="E6651" s="2">
        <v>2020</v>
      </c>
      <c r="F6651" s="2" t="s">
        <v>68</v>
      </c>
      <c r="G6651" s="2" t="s">
        <v>56</v>
      </c>
      <c r="H6651" s="2" t="s">
        <v>262</v>
      </c>
      <c r="I6651" s="2" t="s">
        <v>131</v>
      </c>
      <c r="J6651" s="2" t="s">
        <v>491</v>
      </c>
      <c r="K6651" s="3">
        <v>1497321.67</v>
      </c>
      <c r="L6651" s="3">
        <v>487880.29</v>
      </c>
      <c r="M6651" s="3">
        <f t="shared" si="721"/>
        <v>1009441.3799999999</v>
      </c>
      <c r="N6651" s="3">
        <v>145217.5</v>
      </c>
      <c r="O6651" s="3">
        <f t="shared" si="722"/>
        <v>864223.87999999989</v>
      </c>
      <c r="P6651" s="3">
        <v>646665.16</v>
      </c>
      <c r="Q6651" s="4">
        <f t="shared" si="723"/>
        <v>0.6741646769862083</v>
      </c>
      <c r="R6651" s="4">
        <f t="shared" si="724"/>
        <v>0.43188125367877706</v>
      </c>
      <c r="S6651" s="3">
        <v>1419713.16</v>
      </c>
      <c r="T6651" s="3">
        <f t="shared" si="725"/>
        <v>77608.510000000009</v>
      </c>
      <c r="U6651" s="4">
        <f t="shared" si="726"/>
        <v>5.4664922596054551E-2</v>
      </c>
      <c r="V6651" s="2" t="s">
        <v>124</v>
      </c>
      <c r="W6651" s="2" t="s">
        <v>117</v>
      </c>
      <c r="X6651" s="2" t="s">
        <v>264</v>
      </c>
      <c r="Y6651" s="2">
        <v>83.5</v>
      </c>
      <c r="Z6651" s="2" t="s">
        <v>13334</v>
      </c>
      <c r="AA6651" s="2" t="s">
        <v>148</v>
      </c>
      <c r="AB6651" s="2" t="s">
        <v>242</v>
      </c>
      <c r="AC6651" s="2">
        <v>5.01</v>
      </c>
      <c r="AD6651" s="3">
        <v>0</v>
      </c>
      <c r="AE6651" s="5">
        <v>0</v>
      </c>
      <c r="AF6651" s="2">
        <v>0</v>
      </c>
      <c r="AG6651" s="3">
        <f t="shared" si="727"/>
        <v>0</v>
      </c>
      <c r="AH6651" s="2" t="s">
        <v>50</v>
      </c>
      <c r="AI6651" s="3">
        <v>0</v>
      </c>
    </row>
    <row r="6652" spans="1:35" x14ac:dyDescent="0.3">
      <c r="A6652" s="2" t="s">
        <v>13335</v>
      </c>
      <c r="B6652" s="2" t="s">
        <v>4121</v>
      </c>
      <c r="C6652" s="2" t="s">
        <v>37</v>
      </c>
      <c r="D6652" s="2" t="s">
        <v>38</v>
      </c>
      <c r="E6652" s="2">
        <v>2022</v>
      </c>
      <c r="F6652" s="2" t="s">
        <v>82</v>
      </c>
      <c r="G6652" s="2" t="s">
        <v>56</v>
      </c>
      <c r="H6652" s="2" t="s">
        <v>123</v>
      </c>
      <c r="I6652" s="2" t="s">
        <v>58</v>
      </c>
      <c r="J6652" s="2" t="s">
        <v>59</v>
      </c>
      <c r="K6652" s="3">
        <v>3512062.76</v>
      </c>
      <c r="L6652" s="3">
        <v>1550068.95</v>
      </c>
      <c r="M6652" s="3">
        <f t="shared" si="721"/>
        <v>1961993.8099999998</v>
      </c>
      <c r="N6652" s="3">
        <v>348781.96</v>
      </c>
      <c r="O6652" s="3">
        <f t="shared" si="722"/>
        <v>1613211.8499999999</v>
      </c>
      <c r="P6652" s="3">
        <v>1203277.97</v>
      </c>
      <c r="Q6652" s="4">
        <f t="shared" si="723"/>
        <v>0.55864429085544021</v>
      </c>
      <c r="R6652" s="4">
        <f t="shared" si="724"/>
        <v>0.34261288941203316</v>
      </c>
      <c r="S6652" s="3">
        <v>3646383</v>
      </c>
      <c r="T6652" s="3">
        <f t="shared" si="725"/>
        <v>-134320.24000000022</v>
      </c>
      <c r="U6652" s="4">
        <f t="shared" si="726"/>
        <v>-3.6836569279749334E-2</v>
      </c>
      <c r="V6652" s="2" t="s">
        <v>73</v>
      </c>
      <c r="W6652" s="2" t="s">
        <v>60</v>
      </c>
      <c r="X6652" s="2" t="s">
        <v>126</v>
      </c>
      <c r="Y6652" s="2">
        <v>1.34</v>
      </c>
      <c r="Z6652" s="2" t="s">
        <v>7387</v>
      </c>
      <c r="AA6652" s="2" t="s">
        <v>148</v>
      </c>
      <c r="AB6652" s="2" t="s">
        <v>209</v>
      </c>
      <c r="AC6652" s="2">
        <v>3.32</v>
      </c>
      <c r="AD6652" s="3">
        <v>0</v>
      </c>
      <c r="AE6652" s="5">
        <v>0</v>
      </c>
      <c r="AF6652" s="2">
        <v>0</v>
      </c>
      <c r="AG6652" s="3">
        <f t="shared" si="727"/>
        <v>0</v>
      </c>
      <c r="AH6652" s="2" t="s">
        <v>50</v>
      </c>
      <c r="AI6652" s="3">
        <v>0</v>
      </c>
    </row>
    <row r="6653" spans="1:35" x14ac:dyDescent="0.3">
      <c r="A6653" s="2" t="s">
        <v>13336</v>
      </c>
      <c r="B6653" s="2" t="s">
        <v>809</v>
      </c>
      <c r="C6653" s="2" t="s">
        <v>363</v>
      </c>
      <c r="D6653" s="2" t="s">
        <v>81</v>
      </c>
      <c r="E6653" s="2">
        <v>2022</v>
      </c>
      <c r="F6653" s="2" t="s">
        <v>58</v>
      </c>
      <c r="G6653" s="2" t="s">
        <v>93</v>
      </c>
      <c r="H6653" s="2" t="s">
        <v>94</v>
      </c>
      <c r="I6653" s="2" t="s">
        <v>131</v>
      </c>
      <c r="J6653" s="2" t="s">
        <v>544</v>
      </c>
      <c r="K6653" s="3">
        <v>5917835.5800000001</v>
      </c>
      <c r="L6653" s="3">
        <v>2619132.13</v>
      </c>
      <c r="M6653" s="3">
        <f t="shared" si="721"/>
        <v>3298703.45</v>
      </c>
      <c r="N6653" s="3">
        <v>745655.58</v>
      </c>
      <c r="O6653" s="3">
        <f t="shared" si="722"/>
        <v>2553047.87</v>
      </c>
      <c r="P6653" s="3">
        <v>1986562.09</v>
      </c>
      <c r="Q6653" s="4">
        <f t="shared" si="723"/>
        <v>0.55741721874604699</v>
      </c>
      <c r="R6653" s="4">
        <f t="shared" si="724"/>
        <v>0.33569065296673889</v>
      </c>
      <c r="S6653" s="3">
        <v>6189683.8300000001</v>
      </c>
      <c r="T6653" s="3">
        <f t="shared" si="725"/>
        <v>-271848.25</v>
      </c>
      <c r="U6653" s="4">
        <f t="shared" si="726"/>
        <v>-4.3919569636564133E-2</v>
      </c>
      <c r="V6653" s="2" t="s">
        <v>73</v>
      </c>
      <c r="W6653" s="2" t="s">
        <v>45</v>
      </c>
      <c r="X6653" s="2" t="s">
        <v>97</v>
      </c>
      <c r="Y6653" s="2">
        <v>1550</v>
      </c>
      <c r="Z6653" s="2" t="s">
        <v>2943</v>
      </c>
      <c r="AA6653" s="2" t="s">
        <v>224</v>
      </c>
      <c r="AB6653" s="2" t="s">
        <v>64</v>
      </c>
      <c r="AC6653" s="2">
        <v>5.04</v>
      </c>
      <c r="AD6653" s="3">
        <v>0</v>
      </c>
      <c r="AE6653" s="5">
        <v>0</v>
      </c>
      <c r="AF6653" s="2">
        <v>0</v>
      </c>
      <c r="AG6653" s="3">
        <f t="shared" si="727"/>
        <v>0</v>
      </c>
      <c r="AH6653" s="2" t="s">
        <v>50</v>
      </c>
      <c r="AI6653" s="3">
        <v>0</v>
      </c>
    </row>
    <row r="6654" spans="1:35" x14ac:dyDescent="0.3">
      <c r="A6654" s="2" t="s">
        <v>13337</v>
      </c>
      <c r="B6654" s="2" t="s">
        <v>10579</v>
      </c>
      <c r="C6654" s="2" t="s">
        <v>91</v>
      </c>
      <c r="D6654" s="2" t="s">
        <v>38</v>
      </c>
      <c r="E6654" s="2">
        <v>2022</v>
      </c>
      <c r="F6654" s="2" t="s">
        <v>39</v>
      </c>
      <c r="G6654" s="2" t="s">
        <v>69</v>
      </c>
      <c r="H6654" s="2" t="s">
        <v>70</v>
      </c>
      <c r="I6654" s="2" t="s">
        <v>58</v>
      </c>
      <c r="J6654" s="2" t="s">
        <v>106</v>
      </c>
      <c r="K6654" s="3">
        <v>8535356.6799999997</v>
      </c>
      <c r="L6654" s="3">
        <v>3824560.31</v>
      </c>
      <c r="M6654" s="3">
        <f t="shared" si="721"/>
        <v>4710796.3699999992</v>
      </c>
      <c r="N6654" s="3">
        <v>1056443.46</v>
      </c>
      <c r="O6654" s="3">
        <f t="shared" si="722"/>
        <v>3654352.9099999992</v>
      </c>
      <c r="P6654" s="3">
        <v>2858321.32</v>
      </c>
      <c r="Q6654" s="4">
        <f t="shared" si="723"/>
        <v>0.55191558438773991</v>
      </c>
      <c r="R6654" s="4">
        <f t="shared" si="724"/>
        <v>0.3348801259468866</v>
      </c>
      <c r="S6654" s="3">
        <v>7846316.2999999998</v>
      </c>
      <c r="T6654" s="3">
        <f t="shared" si="725"/>
        <v>689040.37999999989</v>
      </c>
      <c r="U6654" s="4">
        <f t="shared" si="726"/>
        <v>8.7817053717296603E-2</v>
      </c>
      <c r="V6654" s="2" t="s">
        <v>133</v>
      </c>
      <c r="W6654" s="2" t="s">
        <v>207</v>
      </c>
      <c r="X6654" s="2" t="s">
        <v>74</v>
      </c>
      <c r="Y6654" s="2">
        <v>1.36</v>
      </c>
      <c r="Z6654" s="2" t="s">
        <v>13338</v>
      </c>
      <c r="AA6654" s="2" t="s">
        <v>224</v>
      </c>
      <c r="AB6654" s="2" t="s">
        <v>242</v>
      </c>
      <c r="AC6654" s="2">
        <v>5.2</v>
      </c>
      <c r="AD6654" s="3">
        <v>0</v>
      </c>
      <c r="AE6654" s="5">
        <v>0</v>
      </c>
      <c r="AF6654" s="2">
        <v>0</v>
      </c>
      <c r="AG6654" s="3">
        <f t="shared" si="727"/>
        <v>0</v>
      </c>
      <c r="AH6654" s="2" t="s">
        <v>50</v>
      </c>
      <c r="AI6654" s="3">
        <v>0</v>
      </c>
    </row>
    <row r="6655" spans="1:35" x14ac:dyDescent="0.3">
      <c r="A6655" s="2" t="s">
        <v>13339</v>
      </c>
      <c r="B6655" s="2" t="s">
        <v>565</v>
      </c>
      <c r="C6655" s="2" t="s">
        <v>403</v>
      </c>
      <c r="D6655" s="2" t="s">
        <v>54</v>
      </c>
      <c r="E6655" s="2">
        <v>2021</v>
      </c>
      <c r="F6655" s="2" t="s">
        <v>105</v>
      </c>
      <c r="G6655" s="2" t="s">
        <v>114</v>
      </c>
      <c r="H6655" s="2" t="s">
        <v>234</v>
      </c>
      <c r="I6655" s="2" t="s">
        <v>71</v>
      </c>
      <c r="J6655" s="2" t="s">
        <v>228</v>
      </c>
      <c r="K6655" s="3">
        <v>3820958.8</v>
      </c>
      <c r="L6655" s="3">
        <v>2120378.44</v>
      </c>
      <c r="M6655" s="3">
        <f t="shared" si="721"/>
        <v>1700580.3599999999</v>
      </c>
      <c r="N6655" s="3">
        <v>367012.77</v>
      </c>
      <c r="O6655" s="3">
        <f t="shared" si="722"/>
        <v>1333567.5899999999</v>
      </c>
      <c r="P6655" s="3">
        <v>1036571.53</v>
      </c>
      <c r="Q6655" s="4">
        <f t="shared" si="723"/>
        <v>0.44506639537699277</v>
      </c>
      <c r="R6655" s="4">
        <f t="shared" si="724"/>
        <v>0.27128571237146032</v>
      </c>
      <c r="S6655" s="3">
        <v>3954923.92</v>
      </c>
      <c r="T6655" s="3">
        <f t="shared" si="725"/>
        <v>-133965.12000000011</v>
      </c>
      <c r="U6655" s="4">
        <f t="shared" si="726"/>
        <v>-3.3872995463336275E-2</v>
      </c>
      <c r="V6655" s="2" t="s">
        <v>85</v>
      </c>
      <c r="W6655" s="2" t="s">
        <v>96</v>
      </c>
      <c r="X6655" s="2" t="s">
        <v>236</v>
      </c>
      <c r="Y6655" s="2">
        <v>3.67</v>
      </c>
      <c r="Z6655" s="2" t="s">
        <v>13340</v>
      </c>
      <c r="AA6655" s="2" t="s">
        <v>76</v>
      </c>
      <c r="AB6655" s="2" t="s">
        <v>149</v>
      </c>
      <c r="AC6655" s="2">
        <v>4.9000000000000004</v>
      </c>
      <c r="AD6655" s="3">
        <v>0</v>
      </c>
      <c r="AE6655" s="5">
        <v>0</v>
      </c>
      <c r="AF6655" s="2">
        <v>0</v>
      </c>
      <c r="AG6655" s="3">
        <f t="shared" si="727"/>
        <v>0</v>
      </c>
      <c r="AH6655" s="2" t="s">
        <v>50</v>
      </c>
      <c r="AI6655" s="3">
        <v>0</v>
      </c>
    </row>
    <row r="6656" spans="1:35" x14ac:dyDescent="0.3">
      <c r="A6656" s="2" t="s">
        <v>13341</v>
      </c>
      <c r="B6656" s="2" t="s">
        <v>2611</v>
      </c>
      <c r="C6656" s="2" t="s">
        <v>730</v>
      </c>
      <c r="D6656" s="2" t="s">
        <v>38</v>
      </c>
      <c r="E6656" s="2">
        <v>2020</v>
      </c>
      <c r="F6656" s="2" t="s">
        <v>68</v>
      </c>
      <c r="G6656" s="2" t="s">
        <v>40</v>
      </c>
      <c r="H6656" s="2" t="s">
        <v>83</v>
      </c>
      <c r="I6656" s="2" t="s">
        <v>71</v>
      </c>
      <c r="J6656" s="2" t="s">
        <v>172</v>
      </c>
      <c r="K6656" s="3">
        <v>3836794.94</v>
      </c>
      <c r="L6656" s="3">
        <v>2029418.81</v>
      </c>
      <c r="M6656" s="3">
        <f t="shared" si="721"/>
        <v>1807376.13</v>
      </c>
      <c r="N6656" s="3">
        <v>547324.81000000006</v>
      </c>
      <c r="O6656" s="3">
        <f t="shared" si="722"/>
        <v>1260051.3199999998</v>
      </c>
      <c r="P6656" s="3">
        <v>1001926.65</v>
      </c>
      <c r="Q6656" s="4">
        <f t="shared" si="723"/>
        <v>0.47106404128024626</v>
      </c>
      <c r="R6656" s="4">
        <f t="shared" si="724"/>
        <v>0.26113635616919367</v>
      </c>
      <c r="S6656" s="3">
        <v>3867112.11</v>
      </c>
      <c r="T6656" s="3">
        <f t="shared" si="725"/>
        <v>-30317.169999999925</v>
      </c>
      <c r="U6656" s="4">
        <f t="shared" si="726"/>
        <v>-7.8397442684949529E-3</v>
      </c>
      <c r="V6656" s="2" t="s">
        <v>124</v>
      </c>
      <c r="W6656" s="2" t="s">
        <v>96</v>
      </c>
      <c r="X6656" s="2" t="s">
        <v>86</v>
      </c>
      <c r="Y6656" s="2">
        <v>0.92</v>
      </c>
      <c r="Z6656" s="2" t="s">
        <v>13342</v>
      </c>
      <c r="AA6656" s="2" t="s">
        <v>76</v>
      </c>
      <c r="AB6656" s="2" t="s">
        <v>209</v>
      </c>
      <c r="AC6656" s="2">
        <v>1.48</v>
      </c>
      <c r="AD6656" s="3">
        <v>0</v>
      </c>
      <c r="AE6656" s="5">
        <v>0</v>
      </c>
      <c r="AF6656" s="2">
        <v>0</v>
      </c>
      <c r="AG6656" s="3">
        <f t="shared" si="727"/>
        <v>0</v>
      </c>
      <c r="AH6656" s="2" t="s">
        <v>50</v>
      </c>
      <c r="AI6656" s="3">
        <v>0</v>
      </c>
    </row>
    <row r="6657" spans="1:35" x14ac:dyDescent="0.3">
      <c r="A6657" s="2" t="s">
        <v>13343</v>
      </c>
      <c r="B6657" s="2" t="s">
        <v>2703</v>
      </c>
      <c r="C6657" s="2" t="s">
        <v>80</v>
      </c>
      <c r="D6657" s="2" t="s">
        <v>81</v>
      </c>
      <c r="E6657" s="2">
        <v>2020</v>
      </c>
      <c r="F6657" s="2" t="s">
        <v>92</v>
      </c>
      <c r="G6657" s="2" t="s">
        <v>93</v>
      </c>
      <c r="H6657" s="2" t="s">
        <v>159</v>
      </c>
      <c r="I6657" s="2" t="s">
        <v>42</v>
      </c>
      <c r="J6657" s="2" t="s">
        <v>146</v>
      </c>
      <c r="K6657" s="3">
        <v>2976579.3</v>
      </c>
      <c r="L6657" s="3">
        <v>1214423.1399999999</v>
      </c>
      <c r="M6657" s="3">
        <f t="shared" si="721"/>
        <v>1762156.16</v>
      </c>
      <c r="N6657" s="3">
        <v>597020.53</v>
      </c>
      <c r="O6657" s="3">
        <f t="shared" si="722"/>
        <v>1165135.6299999999</v>
      </c>
      <c r="P6657" s="3">
        <v>926897.41</v>
      </c>
      <c r="Q6657" s="4">
        <f t="shared" si="723"/>
        <v>0.59200712710728054</v>
      </c>
      <c r="R6657" s="4">
        <f t="shared" si="724"/>
        <v>0.31139684738115331</v>
      </c>
      <c r="S6657" s="3">
        <v>2528969.81</v>
      </c>
      <c r="T6657" s="3">
        <f t="shared" si="725"/>
        <v>447609.48999999976</v>
      </c>
      <c r="U6657" s="4">
        <f t="shared" si="726"/>
        <v>0.17699281669163133</v>
      </c>
      <c r="V6657" s="2" t="s">
        <v>73</v>
      </c>
      <c r="W6657" s="2" t="s">
        <v>96</v>
      </c>
      <c r="X6657" s="2" t="s">
        <v>160</v>
      </c>
      <c r="Y6657" s="2">
        <v>129.5</v>
      </c>
      <c r="Z6657" s="2" t="s">
        <v>9686</v>
      </c>
      <c r="AA6657" s="2" t="s">
        <v>99</v>
      </c>
      <c r="AB6657" s="2" t="s">
        <v>77</v>
      </c>
      <c r="AC6657" s="2">
        <v>7.36</v>
      </c>
      <c r="AD6657" s="3">
        <v>0</v>
      </c>
      <c r="AE6657" s="5">
        <v>0</v>
      </c>
      <c r="AF6657" s="2">
        <v>0</v>
      </c>
      <c r="AG6657" s="3">
        <f t="shared" si="727"/>
        <v>0</v>
      </c>
      <c r="AH6657" s="2" t="s">
        <v>50</v>
      </c>
      <c r="AI6657" s="3">
        <v>0</v>
      </c>
    </row>
    <row r="6658" spans="1:35" x14ac:dyDescent="0.3">
      <c r="A6658" s="2" t="s">
        <v>13344</v>
      </c>
      <c r="B6658" s="2" t="s">
        <v>11810</v>
      </c>
      <c r="C6658" s="2" t="s">
        <v>956</v>
      </c>
      <c r="D6658" s="2" t="s">
        <v>104</v>
      </c>
      <c r="E6658" s="2">
        <v>2022</v>
      </c>
      <c r="F6658" s="2" t="s">
        <v>39</v>
      </c>
      <c r="G6658" s="2" t="s">
        <v>40</v>
      </c>
      <c r="H6658" s="2" t="s">
        <v>139</v>
      </c>
      <c r="I6658" s="2" t="s">
        <v>71</v>
      </c>
      <c r="J6658" s="2" t="s">
        <v>172</v>
      </c>
      <c r="K6658" s="3">
        <v>1697413.79</v>
      </c>
      <c r="L6658" s="3">
        <v>627421.30000000005</v>
      </c>
      <c r="M6658" s="3">
        <f t="shared" ref="M6658:M6721" si="728">K6658-L6658</f>
        <v>1069992.49</v>
      </c>
      <c r="N6658" s="3">
        <v>170072.95</v>
      </c>
      <c r="O6658" s="3">
        <f t="shared" ref="O6658:O6721" si="729">M6658-N6658</f>
        <v>899919.54</v>
      </c>
      <c r="P6658" s="3">
        <v>654345.41</v>
      </c>
      <c r="Q6658" s="4">
        <f t="shared" ref="Q6658:Q6721" si="730">IF(K6658&lt;&gt;0,M6658/K6658,0)</f>
        <v>0.63036632334653053</v>
      </c>
      <c r="R6658" s="4">
        <f t="shared" ref="R6658:R6721" si="731">IF(K6658&lt;&gt;0,P6658/K6658,0)</f>
        <v>0.38549551903899637</v>
      </c>
      <c r="S6658" s="3">
        <v>2023907.81</v>
      </c>
      <c r="T6658" s="3">
        <f t="shared" ref="T6658:T6721" si="732">K6658-S6658</f>
        <v>-326494.02</v>
      </c>
      <c r="U6658" s="4">
        <f t="shared" ref="U6658:U6721" si="733">IF(S6658&lt;&gt;0,T6658/S6658,0)</f>
        <v>-0.16131862251176352</v>
      </c>
      <c r="V6658" s="2" t="s">
        <v>44</v>
      </c>
      <c r="W6658" s="2" t="s">
        <v>96</v>
      </c>
      <c r="X6658" s="2" t="s">
        <v>86</v>
      </c>
      <c r="Y6658" s="2">
        <v>0.92</v>
      </c>
      <c r="Z6658" s="2" t="s">
        <v>13345</v>
      </c>
      <c r="AA6658" s="2" t="s">
        <v>109</v>
      </c>
      <c r="AB6658" s="2" t="s">
        <v>110</v>
      </c>
      <c r="AC6658" s="2">
        <v>4.32</v>
      </c>
      <c r="AD6658" s="3">
        <v>0</v>
      </c>
      <c r="AE6658" s="5">
        <v>0</v>
      </c>
      <c r="AF6658" s="2">
        <v>0</v>
      </c>
      <c r="AG6658" s="3">
        <f t="shared" ref="AG6658:AG6721" si="734">IF(AD6658&gt;0,(AD6658*(AE6658/100/12)*(1+AE6658/100/12)^AF6658)/((1+AE6658/100/12)^AF6658-1),0)</f>
        <v>0</v>
      </c>
      <c r="AH6658" s="2" t="s">
        <v>50</v>
      </c>
      <c r="AI6658" s="3">
        <v>0</v>
      </c>
    </row>
    <row r="6659" spans="1:35" x14ac:dyDescent="0.3">
      <c r="A6659" s="2" t="s">
        <v>13346</v>
      </c>
      <c r="B6659" s="2" t="s">
        <v>369</v>
      </c>
      <c r="C6659" s="2" t="s">
        <v>370</v>
      </c>
      <c r="D6659" s="2" t="s">
        <v>81</v>
      </c>
      <c r="E6659" s="2">
        <v>2021</v>
      </c>
      <c r="F6659" s="2" t="s">
        <v>58</v>
      </c>
      <c r="G6659" s="2" t="s">
        <v>114</v>
      </c>
      <c r="H6659" s="2" t="s">
        <v>190</v>
      </c>
      <c r="I6659" s="2" t="s">
        <v>42</v>
      </c>
      <c r="J6659" s="2" t="s">
        <v>146</v>
      </c>
      <c r="K6659" s="3">
        <v>4558755.88</v>
      </c>
      <c r="L6659" s="3">
        <v>1872253.85</v>
      </c>
      <c r="M6659" s="3">
        <f t="shared" si="728"/>
        <v>2686502.03</v>
      </c>
      <c r="N6659" s="3">
        <v>530660.9</v>
      </c>
      <c r="O6659" s="3">
        <f t="shared" si="729"/>
        <v>2155841.13</v>
      </c>
      <c r="P6659" s="3">
        <v>1545661</v>
      </c>
      <c r="Q6659" s="4">
        <f t="shared" si="730"/>
        <v>0.58930596432814464</v>
      </c>
      <c r="R6659" s="4">
        <f t="shared" si="731"/>
        <v>0.3390532506425854</v>
      </c>
      <c r="S6659" s="3">
        <v>5421504.1200000001</v>
      </c>
      <c r="T6659" s="3">
        <f t="shared" si="732"/>
        <v>-862748.24000000022</v>
      </c>
      <c r="U6659" s="4">
        <f t="shared" si="733"/>
        <v>-0.15913448019292481</v>
      </c>
      <c r="V6659" s="2" t="s">
        <v>133</v>
      </c>
      <c r="W6659" s="2" t="s">
        <v>134</v>
      </c>
      <c r="X6659" s="2" t="s">
        <v>192</v>
      </c>
      <c r="Y6659" s="2">
        <v>3.64</v>
      </c>
      <c r="Z6659" s="2" t="s">
        <v>13347</v>
      </c>
      <c r="AA6659" s="2" t="s">
        <v>224</v>
      </c>
      <c r="AB6659" s="2" t="s">
        <v>209</v>
      </c>
      <c r="AC6659" s="2">
        <v>6.36</v>
      </c>
      <c r="AD6659" s="3">
        <v>0</v>
      </c>
      <c r="AE6659" s="5">
        <v>0</v>
      </c>
      <c r="AF6659" s="2">
        <v>0</v>
      </c>
      <c r="AG6659" s="3">
        <f t="shared" si="734"/>
        <v>0</v>
      </c>
      <c r="AH6659" s="2" t="s">
        <v>50</v>
      </c>
      <c r="AI6659" s="3">
        <v>0</v>
      </c>
    </row>
    <row r="6660" spans="1:35" x14ac:dyDescent="0.3">
      <c r="A6660" s="2" t="s">
        <v>13348</v>
      </c>
      <c r="B6660" s="2" t="s">
        <v>926</v>
      </c>
      <c r="C6660" s="2" t="s">
        <v>329</v>
      </c>
      <c r="D6660" s="2" t="s">
        <v>38</v>
      </c>
      <c r="E6660" s="2">
        <v>2021</v>
      </c>
      <c r="F6660" s="2" t="s">
        <v>105</v>
      </c>
      <c r="G6660" s="2" t="s">
        <v>114</v>
      </c>
      <c r="H6660" s="2" t="s">
        <v>234</v>
      </c>
      <c r="I6660" s="2" t="s">
        <v>131</v>
      </c>
      <c r="J6660" s="2" t="s">
        <v>235</v>
      </c>
      <c r="K6660" s="3">
        <v>124615.26</v>
      </c>
      <c r="L6660" s="3">
        <v>57220.66</v>
      </c>
      <c r="M6660" s="3">
        <f t="shared" si="728"/>
        <v>67394.599999999991</v>
      </c>
      <c r="N6660" s="3">
        <v>23682.86</v>
      </c>
      <c r="O6660" s="3">
        <f t="shared" si="729"/>
        <v>43711.739999999991</v>
      </c>
      <c r="P6660" s="3">
        <v>33870.44</v>
      </c>
      <c r="Q6660" s="4">
        <f t="shared" si="730"/>
        <v>0.54082140501893583</v>
      </c>
      <c r="R6660" s="4">
        <f t="shared" si="731"/>
        <v>0.27180009896059282</v>
      </c>
      <c r="S6660" s="3">
        <v>104767.67999999999</v>
      </c>
      <c r="T6660" s="3">
        <f t="shared" si="732"/>
        <v>19847.580000000002</v>
      </c>
      <c r="U6660" s="4">
        <f t="shared" si="733"/>
        <v>0.18944372921114605</v>
      </c>
      <c r="V6660" s="2" t="s">
        <v>124</v>
      </c>
      <c r="W6660" s="2" t="s">
        <v>117</v>
      </c>
      <c r="X6660" s="2" t="s">
        <v>236</v>
      </c>
      <c r="Y6660" s="2">
        <v>3.67</v>
      </c>
      <c r="Z6660" s="2" t="s">
        <v>13349</v>
      </c>
      <c r="AA6660" s="2" t="s">
        <v>63</v>
      </c>
      <c r="AB6660" s="2" t="s">
        <v>88</v>
      </c>
      <c r="AC6660" s="2">
        <v>6.5</v>
      </c>
      <c r="AD6660" s="3">
        <v>0</v>
      </c>
      <c r="AE6660" s="5">
        <v>0</v>
      </c>
      <c r="AF6660" s="2">
        <v>0</v>
      </c>
      <c r="AG6660" s="3">
        <f t="shared" si="734"/>
        <v>0</v>
      </c>
      <c r="AH6660" s="2" t="s">
        <v>50</v>
      </c>
      <c r="AI6660" s="3">
        <v>0</v>
      </c>
    </row>
    <row r="6661" spans="1:35" x14ac:dyDescent="0.3">
      <c r="A6661" s="2" t="s">
        <v>13350</v>
      </c>
      <c r="B6661" s="2" t="s">
        <v>10138</v>
      </c>
      <c r="C6661" s="2" t="s">
        <v>80</v>
      </c>
      <c r="D6661" s="2" t="s">
        <v>81</v>
      </c>
      <c r="E6661" s="2">
        <v>2020</v>
      </c>
      <c r="F6661" s="2" t="s">
        <v>82</v>
      </c>
      <c r="G6661" s="2" t="s">
        <v>40</v>
      </c>
      <c r="H6661" s="2" t="s">
        <v>83</v>
      </c>
      <c r="I6661" s="2" t="s">
        <v>55</v>
      </c>
      <c r="J6661" s="2" t="s">
        <v>540</v>
      </c>
      <c r="K6661" s="3">
        <v>9636008.4000000004</v>
      </c>
      <c r="L6661" s="3">
        <v>3210378.23</v>
      </c>
      <c r="M6661" s="3">
        <f t="shared" si="728"/>
        <v>6425630.1699999999</v>
      </c>
      <c r="N6661" s="3">
        <v>1718898.18</v>
      </c>
      <c r="O6661" s="3">
        <f t="shared" si="729"/>
        <v>4706731.99</v>
      </c>
      <c r="P6661" s="3">
        <v>3741553.44</v>
      </c>
      <c r="Q6661" s="4">
        <f t="shared" si="730"/>
        <v>0.6668352603345592</v>
      </c>
      <c r="R6661" s="4">
        <f t="shared" si="731"/>
        <v>0.38828872751916654</v>
      </c>
      <c r="S6661" s="3">
        <v>9520760.0600000005</v>
      </c>
      <c r="T6661" s="3">
        <f t="shared" si="732"/>
        <v>115248.33999999985</v>
      </c>
      <c r="U6661" s="4">
        <f t="shared" si="733"/>
        <v>1.2104951629250474E-2</v>
      </c>
      <c r="V6661" s="2" t="s">
        <v>124</v>
      </c>
      <c r="W6661" s="2" t="s">
        <v>96</v>
      </c>
      <c r="X6661" s="2" t="s">
        <v>86</v>
      </c>
      <c r="Y6661" s="2">
        <v>0.92</v>
      </c>
      <c r="Z6661" s="2" t="s">
        <v>13351</v>
      </c>
      <c r="AA6661" s="2" t="s">
        <v>141</v>
      </c>
      <c r="AB6661" s="2" t="s">
        <v>209</v>
      </c>
      <c r="AC6661" s="2">
        <v>6.2</v>
      </c>
      <c r="AD6661" s="3">
        <v>0</v>
      </c>
      <c r="AE6661" s="5">
        <v>0</v>
      </c>
      <c r="AF6661" s="2">
        <v>0</v>
      </c>
      <c r="AG6661" s="3">
        <f t="shared" si="734"/>
        <v>0</v>
      </c>
      <c r="AH6661" s="2" t="s">
        <v>50</v>
      </c>
      <c r="AI6661" s="3">
        <v>0</v>
      </c>
    </row>
    <row r="6662" spans="1:35" x14ac:dyDescent="0.3">
      <c r="A6662" s="2" t="s">
        <v>13352</v>
      </c>
      <c r="B6662" s="2" t="s">
        <v>7718</v>
      </c>
      <c r="C6662" s="2" t="s">
        <v>278</v>
      </c>
      <c r="D6662" s="2" t="s">
        <v>54</v>
      </c>
      <c r="E6662" s="2">
        <v>2023</v>
      </c>
      <c r="F6662" s="2" t="s">
        <v>55</v>
      </c>
      <c r="G6662" s="2" t="s">
        <v>69</v>
      </c>
      <c r="H6662" s="2" t="s">
        <v>165</v>
      </c>
      <c r="I6662" s="2" t="s">
        <v>178</v>
      </c>
      <c r="J6662" s="2" t="s">
        <v>288</v>
      </c>
      <c r="K6662" s="3">
        <v>6834878.5</v>
      </c>
      <c r="L6662" s="3">
        <v>3873742.63</v>
      </c>
      <c r="M6662" s="3">
        <f t="shared" si="728"/>
        <v>2961135.87</v>
      </c>
      <c r="N6662" s="3">
        <v>548611.68999999994</v>
      </c>
      <c r="O6662" s="3">
        <f t="shared" si="729"/>
        <v>2412524.1800000002</v>
      </c>
      <c r="P6662" s="3">
        <v>1796089.79</v>
      </c>
      <c r="Q6662" s="4">
        <f t="shared" si="730"/>
        <v>0.43323899173920943</v>
      </c>
      <c r="R6662" s="4">
        <f t="shared" si="731"/>
        <v>0.26278298729084942</v>
      </c>
      <c r="S6662" s="3">
        <v>7262114.1799999997</v>
      </c>
      <c r="T6662" s="3">
        <f t="shared" si="732"/>
        <v>-427235.6799999997</v>
      </c>
      <c r="U6662" s="4">
        <f t="shared" si="733"/>
        <v>-5.8830757739476866E-2</v>
      </c>
      <c r="V6662" s="2" t="s">
        <v>107</v>
      </c>
      <c r="W6662" s="2" t="s">
        <v>207</v>
      </c>
      <c r="X6662" s="2" t="s">
        <v>167</v>
      </c>
      <c r="Y6662" s="2">
        <v>17.2</v>
      </c>
      <c r="Z6662" s="2" t="s">
        <v>13353</v>
      </c>
      <c r="AA6662" s="2" t="s">
        <v>99</v>
      </c>
      <c r="AB6662" s="2" t="s">
        <v>100</v>
      </c>
      <c r="AC6662" s="2">
        <v>2.4300000000000002</v>
      </c>
      <c r="AD6662" s="3">
        <v>3289954.79</v>
      </c>
      <c r="AE6662" s="5">
        <v>10.88</v>
      </c>
      <c r="AF6662" s="2">
        <v>24</v>
      </c>
      <c r="AG6662" s="3">
        <f t="shared" si="734"/>
        <v>153154.45219764061</v>
      </c>
      <c r="AH6662" s="2" t="s">
        <v>50</v>
      </c>
      <c r="AI6662" s="3">
        <v>0</v>
      </c>
    </row>
    <row r="6663" spans="1:35" x14ac:dyDescent="0.3">
      <c r="A6663" s="2" t="s">
        <v>13354</v>
      </c>
      <c r="B6663" s="2" t="s">
        <v>5085</v>
      </c>
      <c r="C6663" s="2" t="s">
        <v>333</v>
      </c>
      <c r="D6663" s="2" t="s">
        <v>54</v>
      </c>
      <c r="E6663" s="2">
        <v>2024</v>
      </c>
      <c r="F6663" s="2" t="s">
        <v>55</v>
      </c>
      <c r="G6663" s="2" t="s">
        <v>93</v>
      </c>
      <c r="H6663" s="2" t="s">
        <v>221</v>
      </c>
      <c r="I6663" s="2" t="s">
        <v>55</v>
      </c>
      <c r="J6663" s="2" t="s">
        <v>217</v>
      </c>
      <c r="K6663" s="3">
        <v>1841475.36</v>
      </c>
      <c r="L6663" s="3">
        <v>800247.41</v>
      </c>
      <c r="M6663" s="3">
        <f t="shared" si="728"/>
        <v>1041227.9500000001</v>
      </c>
      <c r="N6663" s="3">
        <v>349698.29</v>
      </c>
      <c r="O6663" s="3">
        <f t="shared" si="729"/>
        <v>691529.66000000015</v>
      </c>
      <c r="P6663" s="3">
        <v>546440.82999999996</v>
      </c>
      <c r="Q6663" s="4">
        <f t="shared" si="730"/>
        <v>0.56543137780567421</v>
      </c>
      <c r="R6663" s="4">
        <f t="shared" si="731"/>
        <v>0.29674077746009042</v>
      </c>
      <c r="S6663" s="3">
        <v>2180107.27</v>
      </c>
      <c r="T6663" s="3">
        <f t="shared" si="732"/>
        <v>-338631.90999999992</v>
      </c>
      <c r="U6663" s="4">
        <f t="shared" si="733"/>
        <v>-0.15532809539229686</v>
      </c>
      <c r="V6663" s="2" t="s">
        <v>44</v>
      </c>
      <c r="W6663" s="2" t="s">
        <v>60</v>
      </c>
      <c r="X6663" s="2" t="s">
        <v>222</v>
      </c>
      <c r="Y6663" s="2">
        <v>18.899999999999999</v>
      </c>
      <c r="Z6663" s="2" t="s">
        <v>2654</v>
      </c>
      <c r="AA6663" s="2" t="s">
        <v>63</v>
      </c>
      <c r="AB6663" s="2" t="s">
        <v>110</v>
      </c>
      <c r="AC6663" s="2">
        <v>4.16</v>
      </c>
      <c r="AD6663" s="3">
        <v>0</v>
      </c>
      <c r="AE6663" s="5">
        <v>0</v>
      </c>
      <c r="AF6663" s="2">
        <v>0</v>
      </c>
      <c r="AG6663" s="3">
        <f t="shared" si="734"/>
        <v>0</v>
      </c>
      <c r="AH6663" s="2" t="s">
        <v>50</v>
      </c>
      <c r="AI6663" s="3">
        <v>0</v>
      </c>
    </row>
    <row r="6664" spans="1:35" x14ac:dyDescent="0.3">
      <c r="A6664" s="2" t="s">
        <v>13355</v>
      </c>
      <c r="B6664" s="2" t="s">
        <v>2526</v>
      </c>
      <c r="C6664" s="2" t="s">
        <v>520</v>
      </c>
      <c r="D6664" s="2" t="s">
        <v>81</v>
      </c>
      <c r="E6664" s="2">
        <v>2021</v>
      </c>
      <c r="F6664" s="2" t="s">
        <v>68</v>
      </c>
      <c r="G6664" s="2" t="s">
        <v>56</v>
      </c>
      <c r="H6664" s="2" t="s">
        <v>177</v>
      </c>
      <c r="I6664" s="2" t="s">
        <v>39</v>
      </c>
      <c r="J6664" s="2" t="s">
        <v>116</v>
      </c>
      <c r="K6664" s="3">
        <v>4105106.73</v>
      </c>
      <c r="L6664" s="3">
        <v>1580961.86</v>
      </c>
      <c r="M6664" s="3">
        <f t="shared" si="728"/>
        <v>2524144.87</v>
      </c>
      <c r="N6664" s="3">
        <v>776155.56</v>
      </c>
      <c r="O6664" s="3">
        <f t="shared" si="729"/>
        <v>1747989.31</v>
      </c>
      <c r="P6664" s="3">
        <v>1317888.22</v>
      </c>
      <c r="Q6664" s="4">
        <f t="shared" si="730"/>
        <v>0.61487923116678633</v>
      </c>
      <c r="R6664" s="4">
        <f t="shared" si="731"/>
        <v>0.32103628643048704</v>
      </c>
      <c r="S6664" s="3">
        <v>3717557.61</v>
      </c>
      <c r="T6664" s="3">
        <f t="shared" si="732"/>
        <v>387549.12000000011</v>
      </c>
      <c r="U6664" s="4">
        <f t="shared" si="733"/>
        <v>0.10424831587209757</v>
      </c>
      <c r="V6664" s="2" t="s">
        <v>44</v>
      </c>
      <c r="W6664" s="2" t="s">
        <v>207</v>
      </c>
      <c r="X6664" s="2" t="s">
        <v>180</v>
      </c>
      <c r="Y6664" s="2">
        <v>149.5</v>
      </c>
      <c r="Z6664" s="2" t="s">
        <v>11685</v>
      </c>
      <c r="AA6664" s="2" t="s">
        <v>99</v>
      </c>
      <c r="AB6664" s="2" t="s">
        <v>100</v>
      </c>
      <c r="AC6664" s="2">
        <v>6.1</v>
      </c>
      <c r="AD6664" s="3">
        <v>0</v>
      </c>
      <c r="AE6664" s="5">
        <v>0</v>
      </c>
      <c r="AF6664" s="2">
        <v>0</v>
      </c>
      <c r="AG6664" s="3">
        <f t="shared" si="734"/>
        <v>0</v>
      </c>
      <c r="AH6664" s="2" t="s">
        <v>50</v>
      </c>
      <c r="AI6664" s="3">
        <v>0</v>
      </c>
    </row>
    <row r="6665" spans="1:35" x14ac:dyDescent="0.3">
      <c r="A6665" s="2" t="s">
        <v>13356</v>
      </c>
      <c r="B6665" s="2" t="s">
        <v>6432</v>
      </c>
      <c r="C6665" s="2" t="s">
        <v>292</v>
      </c>
      <c r="D6665" s="2" t="s">
        <v>81</v>
      </c>
      <c r="E6665" s="2">
        <v>2022</v>
      </c>
      <c r="F6665" s="2" t="s">
        <v>39</v>
      </c>
      <c r="G6665" s="2" t="s">
        <v>114</v>
      </c>
      <c r="H6665" s="2" t="s">
        <v>190</v>
      </c>
      <c r="I6665" s="2" t="s">
        <v>39</v>
      </c>
      <c r="J6665" s="2" t="s">
        <v>566</v>
      </c>
      <c r="K6665" s="3">
        <v>1764499.94</v>
      </c>
      <c r="L6665" s="3">
        <v>517251.61</v>
      </c>
      <c r="M6665" s="3">
        <f t="shared" si="728"/>
        <v>1247248.33</v>
      </c>
      <c r="N6665" s="3">
        <v>250532.42</v>
      </c>
      <c r="O6665" s="3">
        <f t="shared" si="729"/>
        <v>996715.91</v>
      </c>
      <c r="P6665" s="3">
        <v>795982.28</v>
      </c>
      <c r="Q6665" s="4">
        <f t="shared" si="730"/>
        <v>0.70685654429662381</v>
      </c>
      <c r="R6665" s="4">
        <f t="shared" si="731"/>
        <v>0.45110927008589191</v>
      </c>
      <c r="S6665" s="3">
        <v>1859202.07</v>
      </c>
      <c r="T6665" s="3">
        <f t="shared" si="732"/>
        <v>-94702.130000000121</v>
      </c>
      <c r="U6665" s="4">
        <f t="shared" si="733"/>
        <v>-5.0936975344482119E-2</v>
      </c>
      <c r="V6665" s="2" t="s">
        <v>95</v>
      </c>
      <c r="W6665" s="2" t="s">
        <v>96</v>
      </c>
      <c r="X6665" s="2" t="s">
        <v>192</v>
      </c>
      <c r="Y6665" s="2">
        <v>3.64</v>
      </c>
      <c r="Z6665" s="2" t="s">
        <v>13357</v>
      </c>
      <c r="AA6665" s="2" t="s">
        <v>99</v>
      </c>
      <c r="AB6665" s="2" t="s">
        <v>149</v>
      </c>
      <c r="AC6665" s="2">
        <v>3.43</v>
      </c>
      <c r="AD6665" s="3">
        <v>0</v>
      </c>
      <c r="AE6665" s="5">
        <v>0</v>
      </c>
      <c r="AF6665" s="2">
        <v>0</v>
      </c>
      <c r="AG6665" s="3">
        <f t="shared" si="734"/>
        <v>0</v>
      </c>
      <c r="AH6665" s="2" t="s">
        <v>50</v>
      </c>
      <c r="AI6665" s="3">
        <v>0</v>
      </c>
    </row>
    <row r="6666" spans="1:35" x14ac:dyDescent="0.3">
      <c r="A6666" s="2" t="s">
        <v>13358</v>
      </c>
      <c r="B6666" s="2" t="s">
        <v>1147</v>
      </c>
      <c r="C6666" s="2" t="s">
        <v>403</v>
      </c>
      <c r="D6666" s="2" t="s">
        <v>54</v>
      </c>
      <c r="E6666" s="2">
        <v>2021</v>
      </c>
      <c r="F6666" s="2" t="s">
        <v>58</v>
      </c>
      <c r="G6666" s="2" t="s">
        <v>114</v>
      </c>
      <c r="H6666" s="2" t="s">
        <v>234</v>
      </c>
      <c r="I6666" s="2" t="s">
        <v>39</v>
      </c>
      <c r="J6666" s="2" t="s">
        <v>487</v>
      </c>
      <c r="K6666" s="3">
        <v>6504525.5800000001</v>
      </c>
      <c r="L6666" s="3">
        <v>3614805.65</v>
      </c>
      <c r="M6666" s="3">
        <f t="shared" si="728"/>
        <v>2889719.93</v>
      </c>
      <c r="N6666" s="3">
        <v>827332.87</v>
      </c>
      <c r="O6666" s="3">
        <f t="shared" si="729"/>
        <v>2062387.06</v>
      </c>
      <c r="P6666" s="3">
        <v>1642103.08</v>
      </c>
      <c r="Q6666" s="4">
        <f t="shared" si="730"/>
        <v>0.44426298189759755</v>
      </c>
      <c r="R6666" s="4">
        <f t="shared" si="731"/>
        <v>0.25245547270182311</v>
      </c>
      <c r="S6666" s="3">
        <v>7695534.2800000003</v>
      </c>
      <c r="T6666" s="3">
        <f t="shared" si="732"/>
        <v>-1191008.7000000002</v>
      </c>
      <c r="U6666" s="4">
        <f t="shared" si="733"/>
        <v>-0.15476621332131862</v>
      </c>
      <c r="V6666" s="2" t="s">
        <v>73</v>
      </c>
      <c r="W6666" s="2" t="s">
        <v>117</v>
      </c>
      <c r="X6666" s="2" t="s">
        <v>236</v>
      </c>
      <c r="Y6666" s="2">
        <v>3.67</v>
      </c>
      <c r="Z6666" s="2" t="s">
        <v>13359</v>
      </c>
      <c r="AA6666" s="2" t="s">
        <v>109</v>
      </c>
      <c r="AB6666" s="2" t="s">
        <v>64</v>
      </c>
      <c r="AC6666" s="2">
        <v>2.6</v>
      </c>
      <c r="AD6666" s="3">
        <v>0</v>
      </c>
      <c r="AE6666" s="5">
        <v>0</v>
      </c>
      <c r="AF6666" s="2">
        <v>0</v>
      </c>
      <c r="AG6666" s="3">
        <f t="shared" si="734"/>
        <v>0</v>
      </c>
      <c r="AH6666" s="2" t="s">
        <v>50</v>
      </c>
      <c r="AI6666" s="3">
        <v>0</v>
      </c>
    </row>
    <row r="6667" spans="1:35" x14ac:dyDescent="0.3">
      <c r="A6667" s="2" t="s">
        <v>13360</v>
      </c>
      <c r="B6667" s="2" t="s">
        <v>1724</v>
      </c>
      <c r="C6667" s="2" t="s">
        <v>956</v>
      </c>
      <c r="D6667" s="2" t="s">
        <v>104</v>
      </c>
      <c r="E6667" s="2">
        <v>2022</v>
      </c>
      <c r="F6667" s="2" t="s">
        <v>55</v>
      </c>
      <c r="G6667" s="2" t="s">
        <v>114</v>
      </c>
      <c r="H6667" s="2" t="s">
        <v>234</v>
      </c>
      <c r="I6667" s="2" t="s">
        <v>131</v>
      </c>
      <c r="J6667" s="2" t="s">
        <v>268</v>
      </c>
      <c r="K6667" s="3">
        <v>1267307.45</v>
      </c>
      <c r="L6667" s="3">
        <v>413458.36</v>
      </c>
      <c r="M6667" s="3">
        <f t="shared" si="728"/>
        <v>853849.09</v>
      </c>
      <c r="N6667" s="3">
        <v>163803.26999999999</v>
      </c>
      <c r="O6667" s="3">
        <f t="shared" si="729"/>
        <v>690045.82</v>
      </c>
      <c r="P6667" s="3">
        <v>543722.32999999996</v>
      </c>
      <c r="Q6667" s="4">
        <f t="shared" si="730"/>
        <v>0.67375054885063601</v>
      </c>
      <c r="R6667" s="4">
        <f t="shared" si="731"/>
        <v>0.42903742892066166</v>
      </c>
      <c r="S6667" s="3">
        <v>1223784.72</v>
      </c>
      <c r="T6667" s="3">
        <f t="shared" si="732"/>
        <v>43522.729999999981</v>
      </c>
      <c r="U6667" s="4">
        <f t="shared" si="733"/>
        <v>3.5564041034929723E-2</v>
      </c>
      <c r="V6667" s="2" t="s">
        <v>85</v>
      </c>
      <c r="W6667" s="2" t="s">
        <v>207</v>
      </c>
      <c r="X6667" s="2" t="s">
        <v>236</v>
      </c>
      <c r="Y6667" s="2">
        <v>3.67</v>
      </c>
      <c r="Z6667" s="2" t="s">
        <v>13361</v>
      </c>
      <c r="AA6667" s="2" t="s">
        <v>63</v>
      </c>
      <c r="AB6667" s="2" t="s">
        <v>306</v>
      </c>
      <c r="AC6667" s="2">
        <v>7.07</v>
      </c>
      <c r="AD6667" s="3">
        <v>0</v>
      </c>
      <c r="AE6667" s="5">
        <v>0</v>
      </c>
      <c r="AF6667" s="2">
        <v>0</v>
      </c>
      <c r="AG6667" s="3">
        <f t="shared" si="734"/>
        <v>0</v>
      </c>
      <c r="AH6667" s="2" t="s">
        <v>50</v>
      </c>
      <c r="AI6667" s="3">
        <v>0</v>
      </c>
    </row>
    <row r="6668" spans="1:35" x14ac:dyDescent="0.3">
      <c r="A6668" s="2" t="s">
        <v>13362</v>
      </c>
      <c r="B6668" s="2" t="s">
        <v>2824</v>
      </c>
      <c r="C6668" s="2" t="s">
        <v>37</v>
      </c>
      <c r="D6668" s="2" t="s">
        <v>38</v>
      </c>
      <c r="E6668" s="2">
        <v>2022</v>
      </c>
      <c r="F6668" s="2" t="s">
        <v>105</v>
      </c>
      <c r="G6668" s="2" t="s">
        <v>40</v>
      </c>
      <c r="H6668" s="2" t="s">
        <v>139</v>
      </c>
      <c r="I6668" s="2" t="s">
        <v>42</v>
      </c>
      <c r="J6668" s="2" t="s">
        <v>43</v>
      </c>
      <c r="K6668" s="3">
        <v>5159899.4000000004</v>
      </c>
      <c r="L6668" s="3">
        <v>2363510.5699999998</v>
      </c>
      <c r="M6668" s="3">
        <f t="shared" si="728"/>
        <v>2796388.8300000005</v>
      </c>
      <c r="N6668" s="3">
        <v>802690.3</v>
      </c>
      <c r="O6668" s="3">
        <f t="shared" si="729"/>
        <v>1993698.5300000005</v>
      </c>
      <c r="P6668" s="3">
        <v>1397478.2</v>
      </c>
      <c r="Q6668" s="4">
        <f t="shared" si="730"/>
        <v>0.54194638562139419</v>
      </c>
      <c r="R6668" s="4">
        <f t="shared" si="731"/>
        <v>0.27083438874796667</v>
      </c>
      <c r="S6668" s="3">
        <v>4849360.67</v>
      </c>
      <c r="T6668" s="3">
        <f t="shared" si="732"/>
        <v>310538.73000000045</v>
      </c>
      <c r="U6668" s="4">
        <f t="shared" si="733"/>
        <v>6.4037045526663297E-2</v>
      </c>
      <c r="V6668" s="2" t="s">
        <v>85</v>
      </c>
      <c r="W6668" s="2" t="s">
        <v>117</v>
      </c>
      <c r="X6668" s="2" t="s">
        <v>86</v>
      </c>
      <c r="Y6668" s="2">
        <v>0.92</v>
      </c>
      <c r="Z6668" s="2" t="s">
        <v>3472</v>
      </c>
      <c r="AA6668" s="2" t="s">
        <v>99</v>
      </c>
      <c r="AB6668" s="2" t="s">
        <v>306</v>
      </c>
      <c r="AC6668" s="2">
        <v>2.87</v>
      </c>
      <c r="AD6668" s="3">
        <v>0</v>
      </c>
      <c r="AE6668" s="5">
        <v>0</v>
      </c>
      <c r="AF6668" s="2">
        <v>0</v>
      </c>
      <c r="AG6668" s="3">
        <f t="shared" si="734"/>
        <v>0</v>
      </c>
      <c r="AH6668" s="2" t="s">
        <v>50</v>
      </c>
      <c r="AI6668" s="3">
        <v>0</v>
      </c>
    </row>
    <row r="6669" spans="1:35" x14ac:dyDescent="0.3">
      <c r="A6669" s="2" t="s">
        <v>13363</v>
      </c>
      <c r="B6669" s="2" t="s">
        <v>3496</v>
      </c>
      <c r="C6669" s="2" t="s">
        <v>216</v>
      </c>
      <c r="D6669" s="2" t="s">
        <v>38</v>
      </c>
      <c r="E6669" s="2">
        <v>2024</v>
      </c>
      <c r="F6669" s="2" t="s">
        <v>105</v>
      </c>
      <c r="G6669" s="2" t="s">
        <v>40</v>
      </c>
      <c r="H6669" s="2" t="s">
        <v>139</v>
      </c>
      <c r="I6669" s="2" t="s">
        <v>71</v>
      </c>
      <c r="J6669" s="2" t="s">
        <v>172</v>
      </c>
      <c r="K6669" s="3">
        <v>8893834.0800000001</v>
      </c>
      <c r="L6669" s="3">
        <v>2915476.41</v>
      </c>
      <c r="M6669" s="3">
        <f t="shared" si="728"/>
        <v>5978357.6699999999</v>
      </c>
      <c r="N6669" s="3">
        <v>1093030.8799999999</v>
      </c>
      <c r="O6669" s="3">
        <f t="shared" si="729"/>
        <v>4885326.79</v>
      </c>
      <c r="P6669" s="3">
        <v>3427453.83</v>
      </c>
      <c r="Q6669" s="4">
        <f t="shared" si="730"/>
        <v>0.67219127501420628</v>
      </c>
      <c r="R6669" s="4">
        <f t="shared" si="731"/>
        <v>0.38537415912755596</v>
      </c>
      <c r="S6669" s="3">
        <v>10300677.310000001</v>
      </c>
      <c r="T6669" s="3">
        <f t="shared" si="732"/>
        <v>-1406843.2300000004</v>
      </c>
      <c r="U6669" s="4">
        <f t="shared" si="733"/>
        <v>-0.13657774024570432</v>
      </c>
      <c r="V6669" s="2" t="s">
        <v>85</v>
      </c>
      <c r="W6669" s="2" t="s">
        <v>117</v>
      </c>
      <c r="X6669" s="2" t="s">
        <v>86</v>
      </c>
      <c r="Y6669" s="2">
        <v>0.92</v>
      </c>
      <c r="Z6669" s="2" t="s">
        <v>13364</v>
      </c>
      <c r="AA6669" s="2" t="s">
        <v>141</v>
      </c>
      <c r="AB6669" s="2" t="s">
        <v>209</v>
      </c>
      <c r="AC6669" s="2">
        <v>4.25</v>
      </c>
      <c r="AD6669" s="3">
        <v>0</v>
      </c>
      <c r="AE6669" s="5">
        <v>0</v>
      </c>
      <c r="AF6669" s="2">
        <v>0</v>
      </c>
      <c r="AG6669" s="3">
        <f t="shared" si="734"/>
        <v>0</v>
      </c>
      <c r="AH6669" s="2" t="s">
        <v>50</v>
      </c>
      <c r="AI6669" s="3">
        <v>0</v>
      </c>
    </row>
    <row r="6670" spans="1:35" x14ac:dyDescent="0.3">
      <c r="A6670" s="2" t="s">
        <v>13365</v>
      </c>
      <c r="B6670" s="2" t="s">
        <v>2821</v>
      </c>
      <c r="C6670" s="2" t="s">
        <v>216</v>
      </c>
      <c r="D6670" s="2" t="s">
        <v>38</v>
      </c>
      <c r="E6670" s="2">
        <v>2024</v>
      </c>
      <c r="F6670" s="2" t="s">
        <v>82</v>
      </c>
      <c r="G6670" s="2" t="s">
        <v>93</v>
      </c>
      <c r="H6670" s="2" t="s">
        <v>94</v>
      </c>
      <c r="I6670" s="2" t="s">
        <v>71</v>
      </c>
      <c r="J6670" s="2" t="s">
        <v>172</v>
      </c>
      <c r="K6670" s="3">
        <v>2240640.06</v>
      </c>
      <c r="L6670" s="3">
        <v>1197734.76</v>
      </c>
      <c r="M6670" s="3">
        <f t="shared" si="728"/>
        <v>1042905.3</v>
      </c>
      <c r="N6670" s="3">
        <v>346735.03</v>
      </c>
      <c r="O6670" s="3">
        <f t="shared" si="729"/>
        <v>696170.27</v>
      </c>
      <c r="P6670" s="3">
        <v>535891.82999999996</v>
      </c>
      <c r="Q6670" s="4">
        <f t="shared" si="730"/>
        <v>0.46544972511113636</v>
      </c>
      <c r="R6670" s="4">
        <f t="shared" si="731"/>
        <v>0.23916908367692041</v>
      </c>
      <c r="S6670" s="3">
        <v>1833305.26</v>
      </c>
      <c r="T6670" s="3">
        <f t="shared" si="732"/>
        <v>407334.80000000005</v>
      </c>
      <c r="U6670" s="4">
        <f t="shared" si="733"/>
        <v>0.22218602045575325</v>
      </c>
      <c r="V6670" s="2" t="s">
        <v>95</v>
      </c>
      <c r="W6670" s="2" t="s">
        <v>96</v>
      </c>
      <c r="X6670" s="2" t="s">
        <v>97</v>
      </c>
      <c r="Y6670" s="2">
        <v>1550</v>
      </c>
      <c r="Z6670" s="2" t="s">
        <v>2524</v>
      </c>
      <c r="AA6670" s="2" t="s">
        <v>148</v>
      </c>
      <c r="AB6670" s="2" t="s">
        <v>149</v>
      </c>
      <c r="AC6670" s="2">
        <v>6</v>
      </c>
      <c r="AD6670" s="3">
        <v>0</v>
      </c>
      <c r="AE6670" s="5">
        <v>0</v>
      </c>
      <c r="AF6670" s="2">
        <v>0</v>
      </c>
      <c r="AG6670" s="3">
        <f t="shared" si="734"/>
        <v>0</v>
      </c>
      <c r="AH6670" s="2" t="s">
        <v>50</v>
      </c>
      <c r="AI6670" s="3">
        <v>0</v>
      </c>
    </row>
    <row r="6671" spans="1:35" x14ac:dyDescent="0.3">
      <c r="A6671" s="2" t="s">
        <v>13366</v>
      </c>
      <c r="B6671" s="2" t="s">
        <v>5943</v>
      </c>
      <c r="C6671" s="2" t="s">
        <v>956</v>
      </c>
      <c r="D6671" s="2" t="s">
        <v>104</v>
      </c>
      <c r="E6671" s="2">
        <v>2022</v>
      </c>
      <c r="F6671" s="2" t="s">
        <v>82</v>
      </c>
      <c r="G6671" s="2" t="s">
        <v>93</v>
      </c>
      <c r="H6671" s="2" t="s">
        <v>221</v>
      </c>
      <c r="I6671" s="2" t="s">
        <v>131</v>
      </c>
      <c r="J6671" s="2" t="s">
        <v>463</v>
      </c>
      <c r="K6671" s="3">
        <v>6181583.7000000002</v>
      </c>
      <c r="L6671" s="3">
        <v>3417443.02</v>
      </c>
      <c r="M6671" s="3">
        <f t="shared" si="728"/>
        <v>2764140.68</v>
      </c>
      <c r="N6671" s="3">
        <v>969601.22</v>
      </c>
      <c r="O6671" s="3">
        <f t="shared" si="729"/>
        <v>1794539.4600000002</v>
      </c>
      <c r="P6671" s="3">
        <v>1260482.21</v>
      </c>
      <c r="Q6671" s="4">
        <f t="shared" si="730"/>
        <v>0.44715736519105936</v>
      </c>
      <c r="R6671" s="4">
        <f t="shared" si="731"/>
        <v>0.20390926842905968</v>
      </c>
      <c r="S6671" s="3">
        <v>5648154.4000000004</v>
      </c>
      <c r="T6671" s="3">
        <f t="shared" si="732"/>
        <v>533429.29999999981</v>
      </c>
      <c r="U6671" s="4">
        <f t="shared" si="733"/>
        <v>9.4443115790177362E-2</v>
      </c>
      <c r="V6671" s="2" t="s">
        <v>85</v>
      </c>
      <c r="W6671" s="2" t="s">
        <v>207</v>
      </c>
      <c r="X6671" s="2" t="s">
        <v>222</v>
      </c>
      <c r="Y6671" s="2">
        <v>18.899999999999999</v>
      </c>
      <c r="Z6671" s="2" t="s">
        <v>4106</v>
      </c>
      <c r="AA6671" s="2" t="s">
        <v>224</v>
      </c>
      <c r="AB6671" s="2" t="s">
        <v>77</v>
      </c>
      <c r="AC6671" s="2">
        <v>5.3</v>
      </c>
      <c r="AD6671" s="3">
        <v>0</v>
      </c>
      <c r="AE6671" s="5">
        <v>0</v>
      </c>
      <c r="AF6671" s="2">
        <v>0</v>
      </c>
      <c r="AG6671" s="3">
        <f t="shared" si="734"/>
        <v>0</v>
      </c>
      <c r="AH6671" s="2" t="s">
        <v>230</v>
      </c>
      <c r="AI6671" s="3">
        <v>0</v>
      </c>
    </row>
    <row r="6672" spans="1:35" x14ac:dyDescent="0.3">
      <c r="A6672" s="2" t="s">
        <v>13367</v>
      </c>
      <c r="B6672" s="2" t="s">
        <v>1768</v>
      </c>
      <c r="C6672" s="2" t="s">
        <v>80</v>
      </c>
      <c r="D6672" s="2" t="s">
        <v>81</v>
      </c>
      <c r="E6672" s="2">
        <v>2020</v>
      </c>
      <c r="F6672" s="2" t="s">
        <v>68</v>
      </c>
      <c r="G6672" s="2" t="s">
        <v>93</v>
      </c>
      <c r="H6672" s="2" t="s">
        <v>159</v>
      </c>
      <c r="I6672" s="2" t="s">
        <v>178</v>
      </c>
      <c r="J6672" s="2" t="s">
        <v>342</v>
      </c>
      <c r="K6672" s="3">
        <v>1538863.51</v>
      </c>
      <c r="L6672" s="3">
        <v>585127.44999999995</v>
      </c>
      <c r="M6672" s="3">
        <f t="shared" si="728"/>
        <v>953736.06</v>
      </c>
      <c r="N6672" s="3">
        <v>228875.09</v>
      </c>
      <c r="O6672" s="3">
        <f t="shared" si="729"/>
        <v>724860.97000000009</v>
      </c>
      <c r="P6672" s="3">
        <v>553483.57999999996</v>
      </c>
      <c r="Q6672" s="4">
        <f t="shared" si="730"/>
        <v>0.61976650547779899</v>
      </c>
      <c r="R6672" s="4">
        <f t="shared" si="731"/>
        <v>0.3596703517909785</v>
      </c>
      <c r="S6672" s="3">
        <v>1739375.95</v>
      </c>
      <c r="T6672" s="3">
        <f t="shared" si="732"/>
        <v>-200512.43999999994</v>
      </c>
      <c r="U6672" s="4">
        <f t="shared" si="733"/>
        <v>-0.11527837900713755</v>
      </c>
      <c r="V6672" s="2" t="s">
        <v>73</v>
      </c>
      <c r="W6672" s="2" t="s">
        <v>60</v>
      </c>
      <c r="X6672" s="2" t="s">
        <v>160</v>
      </c>
      <c r="Y6672" s="2">
        <v>129.5</v>
      </c>
      <c r="Z6672" s="2" t="s">
        <v>13368</v>
      </c>
      <c r="AA6672" s="2" t="s">
        <v>148</v>
      </c>
      <c r="AB6672" s="2" t="s">
        <v>209</v>
      </c>
      <c r="AC6672" s="2">
        <v>9.39</v>
      </c>
      <c r="AD6672" s="3">
        <v>3984872.09</v>
      </c>
      <c r="AE6672" s="5">
        <v>12.32</v>
      </c>
      <c r="AF6672" s="2">
        <v>240</v>
      </c>
      <c r="AG6672" s="3">
        <f t="shared" si="734"/>
        <v>44769.089766500198</v>
      </c>
      <c r="AH6672" s="2" t="s">
        <v>50</v>
      </c>
      <c r="AI6672" s="3">
        <v>0</v>
      </c>
    </row>
    <row r="6673" spans="1:35" x14ac:dyDescent="0.3">
      <c r="A6673" s="2" t="s">
        <v>13369</v>
      </c>
      <c r="B6673" s="2" t="s">
        <v>2173</v>
      </c>
      <c r="C6673" s="2" t="s">
        <v>212</v>
      </c>
      <c r="D6673" s="2" t="s">
        <v>81</v>
      </c>
      <c r="E6673" s="2">
        <v>2022</v>
      </c>
      <c r="F6673" s="2" t="s">
        <v>82</v>
      </c>
      <c r="G6673" s="2" t="s">
        <v>40</v>
      </c>
      <c r="H6673" s="2" t="s">
        <v>279</v>
      </c>
      <c r="I6673" s="2" t="s">
        <v>55</v>
      </c>
      <c r="J6673" s="2" t="s">
        <v>154</v>
      </c>
      <c r="K6673" s="3">
        <v>2400320.19</v>
      </c>
      <c r="L6673" s="3">
        <v>751722.53</v>
      </c>
      <c r="M6673" s="3">
        <f t="shared" si="728"/>
        <v>1648597.66</v>
      </c>
      <c r="N6673" s="3">
        <v>217527.28</v>
      </c>
      <c r="O6673" s="3">
        <f t="shared" si="729"/>
        <v>1431070.38</v>
      </c>
      <c r="P6673" s="3">
        <v>1132912.82</v>
      </c>
      <c r="Q6673" s="4">
        <f t="shared" si="730"/>
        <v>0.68682406075166158</v>
      </c>
      <c r="R6673" s="4">
        <f t="shared" si="731"/>
        <v>0.47198403976262854</v>
      </c>
      <c r="S6673" s="3">
        <v>2385178.14</v>
      </c>
      <c r="T6673" s="3">
        <f t="shared" si="732"/>
        <v>15142.049999999814</v>
      </c>
      <c r="U6673" s="4">
        <f t="shared" si="733"/>
        <v>6.3483937514200988E-3</v>
      </c>
      <c r="V6673" s="2" t="s">
        <v>44</v>
      </c>
      <c r="W6673" s="2" t="s">
        <v>207</v>
      </c>
      <c r="X6673" s="2" t="s">
        <v>280</v>
      </c>
      <c r="Y6673" s="2">
        <v>0.79</v>
      </c>
      <c r="Z6673" s="2" t="s">
        <v>3505</v>
      </c>
      <c r="AA6673" s="2" t="s">
        <v>76</v>
      </c>
      <c r="AB6673" s="2" t="s">
        <v>142</v>
      </c>
      <c r="AC6673" s="2">
        <v>6.8</v>
      </c>
      <c r="AD6673" s="3">
        <v>0</v>
      </c>
      <c r="AE6673" s="5">
        <v>0</v>
      </c>
      <c r="AF6673" s="2">
        <v>0</v>
      </c>
      <c r="AG6673" s="3">
        <f t="shared" si="734"/>
        <v>0</v>
      </c>
      <c r="AH6673" s="2" t="s">
        <v>50</v>
      </c>
      <c r="AI6673" s="3">
        <v>0</v>
      </c>
    </row>
    <row r="6674" spans="1:35" x14ac:dyDescent="0.3">
      <c r="A6674" s="2" t="s">
        <v>13370</v>
      </c>
      <c r="B6674" s="2" t="s">
        <v>3893</v>
      </c>
      <c r="C6674" s="2" t="s">
        <v>387</v>
      </c>
      <c r="D6674" s="2" t="s">
        <v>81</v>
      </c>
      <c r="E6674" s="2">
        <v>2020</v>
      </c>
      <c r="F6674" s="2" t="s">
        <v>105</v>
      </c>
      <c r="G6674" s="2" t="s">
        <v>114</v>
      </c>
      <c r="H6674" s="2" t="s">
        <v>115</v>
      </c>
      <c r="I6674" s="2" t="s">
        <v>178</v>
      </c>
      <c r="J6674" s="2" t="s">
        <v>206</v>
      </c>
      <c r="K6674" s="3">
        <v>7814865.9699999997</v>
      </c>
      <c r="L6674" s="3">
        <v>3810800.6</v>
      </c>
      <c r="M6674" s="3">
        <f t="shared" si="728"/>
        <v>4004065.3699999996</v>
      </c>
      <c r="N6674" s="3">
        <v>701149.69</v>
      </c>
      <c r="O6674" s="3">
        <f t="shared" si="729"/>
        <v>3302915.6799999997</v>
      </c>
      <c r="P6674" s="3">
        <v>2328853.73</v>
      </c>
      <c r="Q6674" s="4">
        <f t="shared" si="730"/>
        <v>0.51236520055122581</v>
      </c>
      <c r="R6674" s="4">
        <f t="shared" si="731"/>
        <v>0.29800302896301623</v>
      </c>
      <c r="S6674" s="3">
        <v>7542111.9000000004</v>
      </c>
      <c r="T6674" s="3">
        <f t="shared" si="732"/>
        <v>272754.06999999937</v>
      </c>
      <c r="U6674" s="4">
        <f t="shared" si="733"/>
        <v>3.6164150521288255E-2</v>
      </c>
      <c r="V6674" s="2" t="s">
        <v>73</v>
      </c>
      <c r="W6674" s="2" t="s">
        <v>96</v>
      </c>
      <c r="X6674" s="2" t="s">
        <v>118</v>
      </c>
      <c r="Y6674" s="2">
        <v>3.75</v>
      </c>
      <c r="Z6674" s="2" t="s">
        <v>13371</v>
      </c>
      <c r="AA6674" s="2" t="s">
        <v>148</v>
      </c>
      <c r="AB6674" s="2" t="s">
        <v>242</v>
      </c>
      <c r="AC6674" s="2">
        <v>2.42</v>
      </c>
      <c r="AD6674" s="3">
        <v>2640088.9300000002</v>
      </c>
      <c r="AE6674" s="5">
        <v>6.81</v>
      </c>
      <c r="AF6674" s="2">
        <v>180</v>
      </c>
      <c r="AG6674" s="3">
        <f t="shared" si="734"/>
        <v>23450.309177283743</v>
      </c>
      <c r="AH6674" s="2" t="s">
        <v>230</v>
      </c>
      <c r="AI6674" s="3">
        <v>1429239.91</v>
      </c>
    </row>
    <row r="6675" spans="1:35" x14ac:dyDescent="0.3">
      <c r="A6675" s="2" t="s">
        <v>13372</v>
      </c>
      <c r="B6675" s="2" t="s">
        <v>1590</v>
      </c>
      <c r="C6675" s="2" t="s">
        <v>377</v>
      </c>
      <c r="D6675" s="2" t="s">
        <v>81</v>
      </c>
      <c r="E6675" s="2">
        <v>2023</v>
      </c>
      <c r="F6675" s="2" t="s">
        <v>92</v>
      </c>
      <c r="G6675" s="2" t="s">
        <v>40</v>
      </c>
      <c r="H6675" s="2" t="s">
        <v>139</v>
      </c>
      <c r="I6675" s="2" t="s">
        <v>178</v>
      </c>
      <c r="J6675" s="2" t="s">
        <v>197</v>
      </c>
      <c r="K6675" s="3">
        <v>923964.59</v>
      </c>
      <c r="L6675" s="3">
        <v>417377.89</v>
      </c>
      <c r="M6675" s="3">
        <f t="shared" si="728"/>
        <v>506586.69999999995</v>
      </c>
      <c r="N6675" s="3">
        <v>142246.69</v>
      </c>
      <c r="O6675" s="3">
        <f t="shared" si="729"/>
        <v>364340.00999999995</v>
      </c>
      <c r="P6675" s="3">
        <v>268643.21000000002</v>
      </c>
      <c r="Q6675" s="4">
        <f t="shared" si="730"/>
        <v>0.54827501560422354</v>
      </c>
      <c r="R6675" s="4">
        <f t="shared" si="731"/>
        <v>0.29075054705289088</v>
      </c>
      <c r="S6675" s="3">
        <v>845824.02</v>
      </c>
      <c r="T6675" s="3">
        <f t="shared" si="732"/>
        <v>78140.569999999949</v>
      </c>
      <c r="U6675" s="4">
        <f t="shared" si="733"/>
        <v>9.2383957126211599E-2</v>
      </c>
      <c r="V6675" s="2" t="s">
        <v>85</v>
      </c>
      <c r="W6675" s="2" t="s">
        <v>207</v>
      </c>
      <c r="X6675" s="2" t="s">
        <v>86</v>
      </c>
      <c r="Y6675" s="2">
        <v>0.92</v>
      </c>
      <c r="Z6675" s="2" t="s">
        <v>5724</v>
      </c>
      <c r="AA6675" s="2" t="s">
        <v>141</v>
      </c>
      <c r="AB6675" s="2" t="s">
        <v>100</v>
      </c>
      <c r="AC6675" s="2">
        <v>5.23</v>
      </c>
      <c r="AD6675" s="3">
        <v>3407599.73</v>
      </c>
      <c r="AE6675" s="5">
        <v>17.61</v>
      </c>
      <c r="AF6675" s="2">
        <v>120</v>
      </c>
      <c r="AG6675" s="3">
        <f t="shared" si="734"/>
        <v>60546.919749460176</v>
      </c>
      <c r="AH6675" s="2" t="s">
        <v>50</v>
      </c>
      <c r="AI6675" s="3">
        <v>0</v>
      </c>
    </row>
    <row r="6676" spans="1:35" x14ac:dyDescent="0.3">
      <c r="A6676" s="2" t="s">
        <v>13373</v>
      </c>
      <c r="B6676" s="2" t="s">
        <v>5543</v>
      </c>
      <c r="C6676" s="2" t="s">
        <v>249</v>
      </c>
      <c r="D6676" s="2" t="s">
        <v>104</v>
      </c>
      <c r="E6676" s="2">
        <v>2023</v>
      </c>
      <c r="F6676" s="2" t="s">
        <v>82</v>
      </c>
      <c r="G6676" s="2" t="s">
        <v>69</v>
      </c>
      <c r="H6676" s="2" t="s">
        <v>70</v>
      </c>
      <c r="I6676" s="2" t="s">
        <v>131</v>
      </c>
      <c r="J6676" s="2" t="s">
        <v>132</v>
      </c>
      <c r="K6676" s="3">
        <v>6467887.8399999999</v>
      </c>
      <c r="L6676" s="3">
        <v>3308197.12</v>
      </c>
      <c r="M6676" s="3">
        <f t="shared" si="728"/>
        <v>3159690.7199999997</v>
      </c>
      <c r="N6676" s="3">
        <v>651308.74</v>
      </c>
      <c r="O6676" s="3">
        <f t="shared" si="729"/>
        <v>2508381.9799999995</v>
      </c>
      <c r="P6676" s="3">
        <v>1835946.7</v>
      </c>
      <c r="Q6676" s="4">
        <f t="shared" si="730"/>
        <v>0.48851971434309843</v>
      </c>
      <c r="R6676" s="4">
        <f t="shared" si="731"/>
        <v>0.28385567984741061</v>
      </c>
      <c r="S6676" s="3">
        <v>5406131.75</v>
      </c>
      <c r="T6676" s="3">
        <f t="shared" si="732"/>
        <v>1061756.0899999999</v>
      </c>
      <c r="U6676" s="4">
        <f t="shared" si="733"/>
        <v>0.19639848584896213</v>
      </c>
      <c r="V6676" s="2" t="s">
        <v>85</v>
      </c>
      <c r="W6676" s="2" t="s">
        <v>45</v>
      </c>
      <c r="X6676" s="2" t="s">
        <v>74</v>
      </c>
      <c r="Y6676" s="2">
        <v>1.36</v>
      </c>
      <c r="Z6676" s="2" t="s">
        <v>13374</v>
      </c>
      <c r="AA6676" s="2" t="s">
        <v>76</v>
      </c>
      <c r="AB6676" s="2" t="s">
        <v>182</v>
      </c>
      <c r="AC6676" s="2">
        <v>2.67</v>
      </c>
      <c r="AD6676" s="3">
        <v>0</v>
      </c>
      <c r="AE6676" s="5">
        <v>0</v>
      </c>
      <c r="AF6676" s="2">
        <v>0</v>
      </c>
      <c r="AG6676" s="3">
        <f t="shared" si="734"/>
        <v>0</v>
      </c>
      <c r="AH6676" s="2" t="s">
        <v>50</v>
      </c>
      <c r="AI6676" s="3">
        <v>0</v>
      </c>
    </row>
    <row r="6677" spans="1:35" x14ac:dyDescent="0.3">
      <c r="A6677" s="2" t="s">
        <v>13375</v>
      </c>
      <c r="B6677" s="2" t="s">
        <v>8498</v>
      </c>
      <c r="C6677" s="2" t="s">
        <v>257</v>
      </c>
      <c r="D6677" s="2" t="s">
        <v>104</v>
      </c>
      <c r="E6677" s="2">
        <v>2024</v>
      </c>
      <c r="F6677" s="2" t="s">
        <v>68</v>
      </c>
      <c r="G6677" s="2" t="s">
        <v>56</v>
      </c>
      <c r="H6677" s="2" t="s">
        <v>177</v>
      </c>
      <c r="I6677" s="2" t="s">
        <v>39</v>
      </c>
      <c r="J6677" s="2" t="s">
        <v>566</v>
      </c>
      <c r="K6677" s="3">
        <v>7943048.7400000002</v>
      </c>
      <c r="L6677" s="3">
        <v>3893518.86</v>
      </c>
      <c r="M6677" s="3">
        <f t="shared" si="728"/>
        <v>4049529.8800000004</v>
      </c>
      <c r="N6677" s="3">
        <v>1421348.03</v>
      </c>
      <c r="O6677" s="3">
        <f t="shared" si="729"/>
        <v>2628181.8500000006</v>
      </c>
      <c r="P6677" s="3">
        <v>2080654.77</v>
      </c>
      <c r="Q6677" s="4">
        <f t="shared" si="730"/>
        <v>0.50982060069796331</v>
      </c>
      <c r="R6677" s="4">
        <f t="shared" si="731"/>
        <v>0.26194662000777297</v>
      </c>
      <c r="S6677" s="3">
        <v>9350947.9600000009</v>
      </c>
      <c r="T6677" s="3">
        <f t="shared" si="732"/>
        <v>-1407899.2200000007</v>
      </c>
      <c r="U6677" s="4">
        <f t="shared" si="733"/>
        <v>-0.15056219177162447</v>
      </c>
      <c r="V6677" s="2" t="s">
        <v>107</v>
      </c>
      <c r="W6677" s="2" t="s">
        <v>134</v>
      </c>
      <c r="X6677" s="2" t="s">
        <v>180</v>
      </c>
      <c r="Y6677" s="2">
        <v>149.5</v>
      </c>
      <c r="Z6677" s="2" t="s">
        <v>3281</v>
      </c>
      <c r="AA6677" s="2" t="s">
        <v>224</v>
      </c>
      <c r="AB6677" s="2" t="s">
        <v>49</v>
      </c>
      <c r="AC6677" s="2">
        <v>2.85</v>
      </c>
      <c r="AD6677" s="3">
        <v>0</v>
      </c>
      <c r="AE6677" s="5">
        <v>0</v>
      </c>
      <c r="AF6677" s="2">
        <v>0</v>
      </c>
      <c r="AG6677" s="3">
        <f t="shared" si="734"/>
        <v>0</v>
      </c>
      <c r="AH6677" s="2" t="s">
        <v>50</v>
      </c>
      <c r="AI6677" s="3">
        <v>0</v>
      </c>
    </row>
    <row r="6678" spans="1:35" x14ac:dyDescent="0.3">
      <c r="A6678" s="2" t="s">
        <v>13376</v>
      </c>
      <c r="B6678" s="2" t="s">
        <v>11651</v>
      </c>
      <c r="C6678" s="2" t="s">
        <v>341</v>
      </c>
      <c r="D6678" s="2" t="s">
        <v>54</v>
      </c>
      <c r="E6678" s="2">
        <v>2023</v>
      </c>
      <c r="F6678" s="2" t="s">
        <v>68</v>
      </c>
      <c r="G6678" s="2" t="s">
        <v>69</v>
      </c>
      <c r="H6678" s="2" t="s">
        <v>272</v>
      </c>
      <c r="I6678" s="2" t="s">
        <v>39</v>
      </c>
      <c r="J6678" s="2" t="s">
        <v>566</v>
      </c>
      <c r="K6678" s="3">
        <v>9615937.5899999999</v>
      </c>
      <c r="L6678" s="3">
        <v>3629486.79</v>
      </c>
      <c r="M6678" s="3">
        <f t="shared" si="728"/>
        <v>5986450.7999999998</v>
      </c>
      <c r="N6678" s="3">
        <v>1015428.79</v>
      </c>
      <c r="O6678" s="3">
        <f t="shared" si="729"/>
        <v>4971022.01</v>
      </c>
      <c r="P6678" s="3">
        <v>3510592.62</v>
      </c>
      <c r="Q6678" s="4">
        <f t="shared" si="730"/>
        <v>0.62255508045575825</v>
      </c>
      <c r="R6678" s="4">
        <f t="shared" si="731"/>
        <v>0.365080636926222</v>
      </c>
      <c r="S6678" s="3">
        <v>11198752.17</v>
      </c>
      <c r="T6678" s="3">
        <f t="shared" si="732"/>
        <v>-1582814.58</v>
      </c>
      <c r="U6678" s="4">
        <f t="shared" si="733"/>
        <v>-0.14133847735644642</v>
      </c>
      <c r="V6678" s="2" t="s">
        <v>133</v>
      </c>
      <c r="W6678" s="2" t="s">
        <v>117</v>
      </c>
      <c r="X6678" s="2" t="s">
        <v>274</v>
      </c>
      <c r="Y6678" s="2">
        <v>1</v>
      </c>
      <c r="Z6678" s="2" t="s">
        <v>4435</v>
      </c>
      <c r="AA6678" s="2" t="s">
        <v>224</v>
      </c>
      <c r="AB6678" s="2" t="s">
        <v>110</v>
      </c>
      <c r="AC6678" s="2">
        <v>7.68</v>
      </c>
      <c r="AD6678" s="3">
        <v>0</v>
      </c>
      <c r="AE6678" s="5">
        <v>0</v>
      </c>
      <c r="AF6678" s="2">
        <v>0</v>
      </c>
      <c r="AG6678" s="3">
        <f t="shared" si="734"/>
        <v>0</v>
      </c>
      <c r="AH6678" s="2" t="s">
        <v>50</v>
      </c>
      <c r="AI6678" s="3">
        <v>0</v>
      </c>
    </row>
    <row r="6679" spans="1:35" x14ac:dyDescent="0.3">
      <c r="A6679" s="2" t="s">
        <v>13377</v>
      </c>
      <c r="B6679" s="2" t="s">
        <v>889</v>
      </c>
      <c r="C6679" s="2" t="s">
        <v>287</v>
      </c>
      <c r="D6679" s="2" t="s">
        <v>104</v>
      </c>
      <c r="E6679" s="2">
        <v>2021</v>
      </c>
      <c r="F6679" s="2" t="s">
        <v>39</v>
      </c>
      <c r="G6679" s="2" t="s">
        <v>114</v>
      </c>
      <c r="H6679" s="2" t="s">
        <v>115</v>
      </c>
      <c r="I6679" s="2" t="s">
        <v>71</v>
      </c>
      <c r="J6679" s="2" t="s">
        <v>172</v>
      </c>
      <c r="K6679" s="3">
        <v>3330558.21</v>
      </c>
      <c r="L6679" s="3">
        <v>1831157.16</v>
      </c>
      <c r="M6679" s="3">
        <f t="shared" si="728"/>
        <v>1499401.05</v>
      </c>
      <c r="N6679" s="3">
        <v>396792.51</v>
      </c>
      <c r="O6679" s="3">
        <f t="shared" si="729"/>
        <v>1102608.54</v>
      </c>
      <c r="P6679" s="3">
        <v>869315.1</v>
      </c>
      <c r="Q6679" s="4">
        <f t="shared" si="730"/>
        <v>0.45019511909386506</v>
      </c>
      <c r="R6679" s="4">
        <f t="shared" si="731"/>
        <v>0.2610118320075841</v>
      </c>
      <c r="S6679" s="3">
        <v>2878150.45</v>
      </c>
      <c r="T6679" s="3">
        <f t="shared" si="732"/>
        <v>452407.75999999978</v>
      </c>
      <c r="U6679" s="4">
        <f t="shared" si="733"/>
        <v>0.15718697401659448</v>
      </c>
      <c r="V6679" s="2" t="s">
        <v>95</v>
      </c>
      <c r="W6679" s="2" t="s">
        <v>207</v>
      </c>
      <c r="X6679" s="2" t="s">
        <v>118</v>
      </c>
      <c r="Y6679" s="2">
        <v>3.75</v>
      </c>
      <c r="Z6679" s="2" t="s">
        <v>9456</v>
      </c>
      <c r="AA6679" s="2" t="s">
        <v>148</v>
      </c>
      <c r="AB6679" s="2" t="s">
        <v>149</v>
      </c>
      <c r="AC6679" s="2">
        <v>1.8</v>
      </c>
      <c r="AD6679" s="3">
        <v>0</v>
      </c>
      <c r="AE6679" s="5">
        <v>0</v>
      </c>
      <c r="AF6679" s="2">
        <v>0</v>
      </c>
      <c r="AG6679" s="3">
        <f t="shared" si="734"/>
        <v>0</v>
      </c>
      <c r="AH6679" s="2" t="s">
        <v>50</v>
      </c>
      <c r="AI6679" s="3">
        <v>0</v>
      </c>
    </row>
    <row r="6680" spans="1:35" x14ac:dyDescent="0.3">
      <c r="A6680" s="2" t="s">
        <v>13378</v>
      </c>
      <c r="B6680" s="2" t="s">
        <v>2077</v>
      </c>
      <c r="C6680" s="2" t="s">
        <v>189</v>
      </c>
      <c r="D6680" s="2" t="s">
        <v>54</v>
      </c>
      <c r="E6680" s="2">
        <v>2020</v>
      </c>
      <c r="F6680" s="2" t="s">
        <v>39</v>
      </c>
      <c r="G6680" s="2" t="s">
        <v>40</v>
      </c>
      <c r="H6680" s="2" t="s">
        <v>171</v>
      </c>
      <c r="I6680" s="2" t="s">
        <v>71</v>
      </c>
      <c r="J6680" s="2" t="s">
        <v>72</v>
      </c>
      <c r="K6680" s="3">
        <v>9983428.1099999994</v>
      </c>
      <c r="L6680" s="3">
        <v>5656557.96</v>
      </c>
      <c r="M6680" s="3">
        <f t="shared" si="728"/>
        <v>4326870.1499999994</v>
      </c>
      <c r="N6680" s="3">
        <v>1238804.3500000001</v>
      </c>
      <c r="O6680" s="3">
        <f t="shared" si="729"/>
        <v>3088065.7999999993</v>
      </c>
      <c r="P6680" s="3">
        <v>2313527.65</v>
      </c>
      <c r="Q6680" s="4">
        <f t="shared" si="730"/>
        <v>0.43340524941186759</v>
      </c>
      <c r="R6680" s="4">
        <f t="shared" si="731"/>
        <v>0.23173679667033734</v>
      </c>
      <c r="S6680" s="3">
        <v>10663768.789999999</v>
      </c>
      <c r="T6680" s="3">
        <f t="shared" si="732"/>
        <v>-680340.6799999997</v>
      </c>
      <c r="U6680" s="4">
        <f t="shared" si="733"/>
        <v>-6.3799271476890282E-2</v>
      </c>
      <c r="V6680" s="2" t="s">
        <v>85</v>
      </c>
      <c r="W6680" s="2" t="s">
        <v>96</v>
      </c>
      <c r="X6680" s="2" t="s">
        <v>86</v>
      </c>
      <c r="Y6680" s="2">
        <v>0.92</v>
      </c>
      <c r="Z6680" s="2" t="s">
        <v>8266</v>
      </c>
      <c r="AA6680" s="2" t="s">
        <v>76</v>
      </c>
      <c r="AB6680" s="2" t="s">
        <v>142</v>
      </c>
      <c r="AC6680" s="2">
        <v>9.92</v>
      </c>
      <c r="AD6680" s="3">
        <v>0</v>
      </c>
      <c r="AE6680" s="5">
        <v>0</v>
      </c>
      <c r="AF6680" s="2">
        <v>0</v>
      </c>
      <c r="AG6680" s="3">
        <f t="shared" si="734"/>
        <v>0</v>
      </c>
      <c r="AH6680" s="2" t="s">
        <v>50</v>
      </c>
      <c r="AI6680" s="3">
        <v>0</v>
      </c>
    </row>
    <row r="6681" spans="1:35" x14ac:dyDescent="0.3">
      <c r="A6681" s="2" t="s">
        <v>13379</v>
      </c>
      <c r="B6681" s="2" t="s">
        <v>1652</v>
      </c>
      <c r="C6681" s="2" t="s">
        <v>363</v>
      </c>
      <c r="D6681" s="2" t="s">
        <v>81</v>
      </c>
      <c r="E6681" s="2">
        <v>2022</v>
      </c>
      <c r="F6681" s="2" t="s">
        <v>105</v>
      </c>
      <c r="G6681" s="2" t="s">
        <v>114</v>
      </c>
      <c r="H6681" s="2" t="s">
        <v>190</v>
      </c>
      <c r="I6681" s="2" t="s">
        <v>42</v>
      </c>
      <c r="J6681" s="2" t="s">
        <v>43</v>
      </c>
      <c r="K6681" s="3">
        <v>8458430.1400000006</v>
      </c>
      <c r="L6681" s="3">
        <v>3268657.81</v>
      </c>
      <c r="M6681" s="3">
        <f t="shared" si="728"/>
        <v>5189772.33</v>
      </c>
      <c r="N6681" s="3">
        <v>1729687.31</v>
      </c>
      <c r="O6681" s="3">
        <f t="shared" si="729"/>
        <v>3460085.02</v>
      </c>
      <c r="P6681" s="3">
        <v>2588505.12</v>
      </c>
      <c r="Q6681" s="4">
        <f t="shared" si="730"/>
        <v>0.613562120169027</v>
      </c>
      <c r="R6681" s="4">
        <f t="shared" si="731"/>
        <v>0.30602665945763785</v>
      </c>
      <c r="S6681" s="3">
        <v>9509439.2100000009</v>
      </c>
      <c r="T6681" s="3">
        <f t="shared" si="732"/>
        <v>-1051009.0700000003</v>
      </c>
      <c r="U6681" s="4">
        <f t="shared" si="733"/>
        <v>-0.11052271819507221</v>
      </c>
      <c r="V6681" s="2" t="s">
        <v>44</v>
      </c>
      <c r="W6681" s="2" t="s">
        <v>125</v>
      </c>
      <c r="X6681" s="2" t="s">
        <v>192</v>
      </c>
      <c r="Y6681" s="2">
        <v>3.64</v>
      </c>
      <c r="Z6681" s="2" t="s">
        <v>5603</v>
      </c>
      <c r="AA6681" s="2" t="s">
        <v>99</v>
      </c>
      <c r="AB6681" s="2" t="s">
        <v>242</v>
      </c>
      <c r="AC6681" s="2">
        <v>9.6300000000000008</v>
      </c>
      <c r="AD6681" s="3">
        <v>0</v>
      </c>
      <c r="AE6681" s="5">
        <v>0</v>
      </c>
      <c r="AF6681" s="2">
        <v>0</v>
      </c>
      <c r="AG6681" s="3">
        <f t="shared" si="734"/>
        <v>0</v>
      </c>
      <c r="AH6681" s="2" t="s">
        <v>50</v>
      </c>
      <c r="AI6681" s="3">
        <v>0</v>
      </c>
    </row>
    <row r="6682" spans="1:35" x14ac:dyDescent="0.3">
      <c r="A6682" s="2" t="s">
        <v>13380</v>
      </c>
      <c r="B6682" s="2" t="s">
        <v>2599</v>
      </c>
      <c r="C6682" s="2" t="s">
        <v>536</v>
      </c>
      <c r="D6682" s="2" t="s">
        <v>81</v>
      </c>
      <c r="E6682" s="2">
        <v>2024</v>
      </c>
      <c r="F6682" s="2" t="s">
        <v>105</v>
      </c>
      <c r="G6682" s="2" t="s">
        <v>93</v>
      </c>
      <c r="H6682" s="2" t="s">
        <v>221</v>
      </c>
      <c r="I6682" s="2" t="s">
        <v>39</v>
      </c>
      <c r="J6682" s="2" t="s">
        <v>487</v>
      </c>
      <c r="K6682" s="3">
        <v>6362932.6100000003</v>
      </c>
      <c r="L6682" s="3">
        <v>3607749.77</v>
      </c>
      <c r="M6682" s="3">
        <f t="shared" si="728"/>
        <v>2755182.8400000003</v>
      </c>
      <c r="N6682" s="3">
        <v>970646.83</v>
      </c>
      <c r="O6682" s="3">
        <f t="shared" si="729"/>
        <v>1784536.0100000002</v>
      </c>
      <c r="P6682" s="3">
        <v>1252518.8</v>
      </c>
      <c r="Q6682" s="4">
        <f t="shared" si="730"/>
        <v>0.4330051894106105</v>
      </c>
      <c r="R6682" s="4">
        <f t="shared" si="731"/>
        <v>0.19684615204497663</v>
      </c>
      <c r="S6682" s="3">
        <v>7297563.2400000002</v>
      </c>
      <c r="T6682" s="3">
        <f t="shared" si="732"/>
        <v>-934630.62999999989</v>
      </c>
      <c r="U6682" s="4">
        <f t="shared" si="733"/>
        <v>-0.12807434471784035</v>
      </c>
      <c r="V6682" s="2" t="s">
        <v>73</v>
      </c>
      <c r="W6682" s="2" t="s">
        <v>207</v>
      </c>
      <c r="X6682" s="2" t="s">
        <v>222</v>
      </c>
      <c r="Y6682" s="2">
        <v>18.899999999999999</v>
      </c>
      <c r="Z6682" s="2" t="s">
        <v>7688</v>
      </c>
      <c r="AA6682" s="2" t="s">
        <v>141</v>
      </c>
      <c r="AB6682" s="2" t="s">
        <v>49</v>
      </c>
      <c r="AC6682" s="2">
        <v>7.19</v>
      </c>
      <c r="AD6682" s="3">
        <v>0</v>
      </c>
      <c r="AE6682" s="5">
        <v>0</v>
      </c>
      <c r="AF6682" s="2">
        <v>0</v>
      </c>
      <c r="AG6682" s="3">
        <f t="shared" si="734"/>
        <v>0</v>
      </c>
      <c r="AH6682" s="2" t="s">
        <v>50</v>
      </c>
      <c r="AI6682" s="3">
        <v>0</v>
      </c>
    </row>
    <row r="6683" spans="1:35" x14ac:dyDescent="0.3">
      <c r="A6683" s="2" t="s">
        <v>13381</v>
      </c>
      <c r="B6683" s="2" t="s">
        <v>1075</v>
      </c>
      <c r="C6683" s="2" t="s">
        <v>474</v>
      </c>
      <c r="D6683" s="2" t="s">
        <v>81</v>
      </c>
      <c r="E6683" s="2">
        <v>2024</v>
      </c>
      <c r="F6683" s="2" t="s">
        <v>68</v>
      </c>
      <c r="G6683" s="2" t="s">
        <v>114</v>
      </c>
      <c r="H6683" s="2" t="s">
        <v>190</v>
      </c>
      <c r="I6683" s="2" t="s">
        <v>55</v>
      </c>
      <c r="J6683" s="2" t="s">
        <v>154</v>
      </c>
      <c r="K6683" s="3">
        <v>9220964.0999999996</v>
      </c>
      <c r="L6683" s="3">
        <v>2769478.82</v>
      </c>
      <c r="M6683" s="3">
        <f t="shared" si="728"/>
        <v>6451485.2799999993</v>
      </c>
      <c r="N6683" s="3">
        <v>1070921.19</v>
      </c>
      <c r="O6683" s="3">
        <f t="shared" si="729"/>
        <v>5380564.0899999999</v>
      </c>
      <c r="P6683" s="3">
        <v>4012326.96</v>
      </c>
      <c r="Q6683" s="4">
        <f t="shared" si="730"/>
        <v>0.69965409365382947</v>
      </c>
      <c r="R6683" s="4">
        <f t="shared" si="731"/>
        <v>0.43513095989604822</v>
      </c>
      <c r="S6683" s="3">
        <v>7868586.2599999998</v>
      </c>
      <c r="T6683" s="3">
        <f t="shared" si="732"/>
        <v>1352377.8399999999</v>
      </c>
      <c r="U6683" s="4">
        <f t="shared" si="733"/>
        <v>0.17187049811918817</v>
      </c>
      <c r="V6683" s="2" t="s">
        <v>73</v>
      </c>
      <c r="W6683" s="2" t="s">
        <v>60</v>
      </c>
      <c r="X6683" s="2" t="s">
        <v>192</v>
      </c>
      <c r="Y6683" s="2">
        <v>3.64</v>
      </c>
      <c r="Z6683" s="2" t="s">
        <v>6249</v>
      </c>
      <c r="AA6683" s="2" t="s">
        <v>48</v>
      </c>
      <c r="AB6683" s="2" t="s">
        <v>49</v>
      </c>
      <c r="AC6683" s="2">
        <v>6.65</v>
      </c>
      <c r="AD6683" s="3">
        <v>0</v>
      </c>
      <c r="AE6683" s="5">
        <v>0</v>
      </c>
      <c r="AF6683" s="2">
        <v>0</v>
      </c>
      <c r="AG6683" s="3">
        <f t="shared" si="734"/>
        <v>0</v>
      </c>
      <c r="AH6683" s="2" t="s">
        <v>50</v>
      </c>
      <c r="AI6683" s="3">
        <v>0</v>
      </c>
    </row>
    <row r="6684" spans="1:35" x14ac:dyDescent="0.3">
      <c r="A6684" s="2" t="s">
        <v>13382</v>
      </c>
      <c r="B6684" s="2" t="s">
        <v>1946</v>
      </c>
      <c r="C6684" s="2" t="s">
        <v>452</v>
      </c>
      <c r="D6684" s="2" t="s">
        <v>38</v>
      </c>
      <c r="E6684" s="2">
        <v>2021</v>
      </c>
      <c r="F6684" s="2" t="s">
        <v>82</v>
      </c>
      <c r="G6684" s="2" t="s">
        <v>114</v>
      </c>
      <c r="H6684" s="2" t="s">
        <v>190</v>
      </c>
      <c r="I6684" s="2" t="s">
        <v>42</v>
      </c>
      <c r="J6684" s="2" t="s">
        <v>43</v>
      </c>
      <c r="K6684" s="3">
        <v>1533536.2</v>
      </c>
      <c r="L6684" s="3">
        <v>851478.82</v>
      </c>
      <c r="M6684" s="3">
        <f t="shared" si="728"/>
        <v>682057.38</v>
      </c>
      <c r="N6684" s="3">
        <v>261321.4</v>
      </c>
      <c r="O6684" s="3">
        <f t="shared" si="729"/>
        <v>420735.98</v>
      </c>
      <c r="P6684" s="3">
        <v>302835.90000000002</v>
      </c>
      <c r="Q6684" s="4">
        <f t="shared" si="730"/>
        <v>0.44476118659605168</v>
      </c>
      <c r="R6684" s="4">
        <f t="shared" si="731"/>
        <v>0.19747554703958084</v>
      </c>
      <c r="S6684" s="3">
        <v>1424846.02</v>
      </c>
      <c r="T6684" s="3">
        <f t="shared" si="732"/>
        <v>108690.17999999993</v>
      </c>
      <c r="U6684" s="4">
        <f t="shared" si="733"/>
        <v>7.6282053270570194E-2</v>
      </c>
      <c r="V6684" s="2" t="s">
        <v>95</v>
      </c>
      <c r="W6684" s="2" t="s">
        <v>60</v>
      </c>
      <c r="X6684" s="2" t="s">
        <v>192</v>
      </c>
      <c r="Y6684" s="2">
        <v>3.64</v>
      </c>
      <c r="Z6684" s="2" t="s">
        <v>10223</v>
      </c>
      <c r="AA6684" s="2" t="s">
        <v>48</v>
      </c>
      <c r="AB6684" s="2" t="s">
        <v>306</v>
      </c>
      <c r="AC6684" s="2">
        <v>5.41</v>
      </c>
      <c r="AD6684" s="3">
        <v>0</v>
      </c>
      <c r="AE6684" s="5">
        <v>0</v>
      </c>
      <c r="AF6684" s="2">
        <v>0</v>
      </c>
      <c r="AG6684" s="3">
        <f t="shared" si="734"/>
        <v>0</v>
      </c>
      <c r="AH6684" s="2" t="s">
        <v>50</v>
      </c>
      <c r="AI6684" s="3">
        <v>0</v>
      </c>
    </row>
    <row r="6685" spans="1:35" x14ac:dyDescent="0.3">
      <c r="A6685" s="2" t="s">
        <v>13383</v>
      </c>
      <c r="B6685" s="2" t="s">
        <v>4385</v>
      </c>
      <c r="C6685" s="2" t="s">
        <v>333</v>
      </c>
      <c r="D6685" s="2" t="s">
        <v>54</v>
      </c>
      <c r="E6685" s="2">
        <v>2024</v>
      </c>
      <c r="F6685" s="2" t="s">
        <v>82</v>
      </c>
      <c r="G6685" s="2" t="s">
        <v>93</v>
      </c>
      <c r="H6685" s="2" t="s">
        <v>94</v>
      </c>
      <c r="I6685" s="2" t="s">
        <v>55</v>
      </c>
      <c r="J6685" s="2" t="s">
        <v>84</v>
      </c>
      <c r="K6685" s="3">
        <v>735333.44</v>
      </c>
      <c r="L6685" s="3">
        <v>330195.57</v>
      </c>
      <c r="M6685" s="3">
        <f t="shared" si="728"/>
        <v>405137.86999999994</v>
      </c>
      <c r="N6685" s="3">
        <v>65862.58</v>
      </c>
      <c r="O6685" s="3">
        <f t="shared" si="729"/>
        <v>339275.28999999992</v>
      </c>
      <c r="P6685" s="3">
        <v>268204.15000000002</v>
      </c>
      <c r="Q6685" s="4">
        <f t="shared" si="730"/>
        <v>0.55095803884561534</v>
      </c>
      <c r="R6685" s="4">
        <f t="shared" si="731"/>
        <v>0.36473813838794011</v>
      </c>
      <c r="S6685" s="3">
        <v>631173.06000000006</v>
      </c>
      <c r="T6685" s="3">
        <f t="shared" si="732"/>
        <v>104160.37999999989</v>
      </c>
      <c r="U6685" s="4">
        <f t="shared" si="733"/>
        <v>0.1650266568728391</v>
      </c>
      <c r="V6685" s="2" t="s">
        <v>95</v>
      </c>
      <c r="W6685" s="2" t="s">
        <v>45</v>
      </c>
      <c r="X6685" s="2" t="s">
        <v>97</v>
      </c>
      <c r="Y6685" s="2">
        <v>1550</v>
      </c>
      <c r="Z6685" s="2" t="s">
        <v>13384</v>
      </c>
      <c r="AA6685" s="2" t="s">
        <v>141</v>
      </c>
      <c r="AB6685" s="2" t="s">
        <v>110</v>
      </c>
      <c r="AC6685" s="2">
        <v>5.31</v>
      </c>
      <c r="AD6685" s="3">
        <v>0</v>
      </c>
      <c r="AE6685" s="5">
        <v>0</v>
      </c>
      <c r="AF6685" s="2">
        <v>0</v>
      </c>
      <c r="AG6685" s="3">
        <f t="shared" si="734"/>
        <v>0</v>
      </c>
      <c r="AH6685" s="2" t="s">
        <v>50</v>
      </c>
      <c r="AI6685" s="3">
        <v>0</v>
      </c>
    </row>
    <row r="6686" spans="1:35" x14ac:dyDescent="0.3">
      <c r="A6686" s="2" t="s">
        <v>13385</v>
      </c>
      <c r="B6686" s="2" t="s">
        <v>1868</v>
      </c>
      <c r="C6686" s="2" t="s">
        <v>956</v>
      </c>
      <c r="D6686" s="2" t="s">
        <v>104</v>
      </c>
      <c r="E6686" s="2">
        <v>2022</v>
      </c>
      <c r="F6686" s="2" t="s">
        <v>68</v>
      </c>
      <c r="G6686" s="2" t="s">
        <v>93</v>
      </c>
      <c r="H6686" s="2" t="s">
        <v>221</v>
      </c>
      <c r="I6686" s="2" t="s">
        <v>178</v>
      </c>
      <c r="J6686" s="2" t="s">
        <v>197</v>
      </c>
      <c r="K6686" s="3">
        <v>5226540.24</v>
      </c>
      <c r="L6686" s="3">
        <v>1966288.91</v>
      </c>
      <c r="M6686" s="3">
        <f t="shared" si="728"/>
        <v>3260251.33</v>
      </c>
      <c r="N6686" s="3">
        <v>1130990.19</v>
      </c>
      <c r="O6686" s="3">
        <f t="shared" si="729"/>
        <v>2129261.14</v>
      </c>
      <c r="P6686" s="3">
        <v>1502931.18</v>
      </c>
      <c r="Q6686" s="4">
        <f t="shared" si="730"/>
        <v>0.62378766455264101</v>
      </c>
      <c r="R6686" s="4">
        <f t="shared" si="731"/>
        <v>0.28755756408373123</v>
      </c>
      <c r="S6686" s="3">
        <v>4414291.5999999996</v>
      </c>
      <c r="T6686" s="3">
        <f t="shared" si="732"/>
        <v>812248.6400000006</v>
      </c>
      <c r="U6686" s="4">
        <f t="shared" si="733"/>
        <v>0.18400430093924938</v>
      </c>
      <c r="V6686" s="2" t="s">
        <v>73</v>
      </c>
      <c r="W6686" s="2" t="s">
        <v>96</v>
      </c>
      <c r="X6686" s="2" t="s">
        <v>222</v>
      </c>
      <c r="Y6686" s="2">
        <v>18.899999999999999</v>
      </c>
      <c r="Z6686" s="2" t="s">
        <v>13386</v>
      </c>
      <c r="AA6686" s="2" t="s">
        <v>76</v>
      </c>
      <c r="AB6686" s="2" t="s">
        <v>242</v>
      </c>
      <c r="AC6686" s="2">
        <v>5.2</v>
      </c>
      <c r="AD6686" s="3">
        <v>2332422.8199999998</v>
      </c>
      <c r="AE6686" s="5">
        <v>13.46</v>
      </c>
      <c r="AF6686" s="2">
        <v>120</v>
      </c>
      <c r="AG6686" s="3">
        <f t="shared" si="734"/>
        <v>35461.258042261848</v>
      </c>
      <c r="AH6686" s="2" t="s">
        <v>50</v>
      </c>
      <c r="AI6686" s="3">
        <v>0</v>
      </c>
    </row>
    <row r="6687" spans="1:35" x14ac:dyDescent="0.3">
      <c r="A6687" s="2" t="s">
        <v>13387</v>
      </c>
      <c r="B6687" s="2" t="s">
        <v>1612</v>
      </c>
      <c r="C6687" s="2" t="s">
        <v>411</v>
      </c>
      <c r="D6687" s="2" t="s">
        <v>54</v>
      </c>
      <c r="E6687" s="2">
        <v>2022</v>
      </c>
      <c r="F6687" s="2" t="s">
        <v>105</v>
      </c>
      <c r="G6687" s="2" t="s">
        <v>69</v>
      </c>
      <c r="H6687" s="2" t="s">
        <v>70</v>
      </c>
      <c r="I6687" s="2" t="s">
        <v>58</v>
      </c>
      <c r="J6687" s="2" t="s">
        <v>59</v>
      </c>
      <c r="K6687" s="3">
        <v>9283164.3499999996</v>
      </c>
      <c r="L6687" s="3">
        <v>3366863.43</v>
      </c>
      <c r="M6687" s="3">
        <f t="shared" si="728"/>
        <v>5916300.9199999999</v>
      </c>
      <c r="N6687" s="3">
        <v>1523258.52</v>
      </c>
      <c r="O6687" s="3">
        <f t="shared" si="729"/>
        <v>4393042.4000000004</v>
      </c>
      <c r="P6687" s="3">
        <v>3479994.64</v>
      </c>
      <c r="Q6687" s="4">
        <f t="shared" si="730"/>
        <v>0.63731511119912465</v>
      </c>
      <c r="R6687" s="4">
        <f t="shared" si="731"/>
        <v>0.3748715964508374</v>
      </c>
      <c r="S6687" s="3">
        <v>10330978.51</v>
      </c>
      <c r="T6687" s="3">
        <f t="shared" si="732"/>
        <v>-1047814.1600000001</v>
      </c>
      <c r="U6687" s="4">
        <f t="shared" si="733"/>
        <v>-0.10142448355552723</v>
      </c>
      <c r="V6687" s="2" t="s">
        <v>73</v>
      </c>
      <c r="W6687" s="2" t="s">
        <v>125</v>
      </c>
      <c r="X6687" s="2" t="s">
        <v>74</v>
      </c>
      <c r="Y6687" s="2">
        <v>1.36</v>
      </c>
      <c r="Z6687" s="2" t="s">
        <v>3700</v>
      </c>
      <c r="AA6687" s="2" t="s">
        <v>48</v>
      </c>
      <c r="AB6687" s="2" t="s">
        <v>49</v>
      </c>
      <c r="AC6687" s="2">
        <v>9.74</v>
      </c>
      <c r="AD6687" s="3">
        <v>0</v>
      </c>
      <c r="AE6687" s="5">
        <v>0</v>
      </c>
      <c r="AF6687" s="2">
        <v>0</v>
      </c>
      <c r="AG6687" s="3">
        <f t="shared" si="734"/>
        <v>0</v>
      </c>
      <c r="AH6687" s="2" t="s">
        <v>230</v>
      </c>
      <c r="AI6687" s="3">
        <v>0</v>
      </c>
    </row>
    <row r="6688" spans="1:35" x14ac:dyDescent="0.3">
      <c r="A6688" s="2" t="s">
        <v>13388</v>
      </c>
      <c r="B6688" s="2" t="s">
        <v>2588</v>
      </c>
      <c r="C6688" s="2" t="s">
        <v>216</v>
      </c>
      <c r="D6688" s="2" t="s">
        <v>38</v>
      </c>
      <c r="E6688" s="2">
        <v>2024</v>
      </c>
      <c r="F6688" s="2" t="s">
        <v>55</v>
      </c>
      <c r="G6688" s="2" t="s">
        <v>40</v>
      </c>
      <c r="H6688" s="2" t="s">
        <v>83</v>
      </c>
      <c r="I6688" s="2" t="s">
        <v>131</v>
      </c>
      <c r="J6688" s="2" t="s">
        <v>268</v>
      </c>
      <c r="K6688" s="3">
        <v>8010759.4699999997</v>
      </c>
      <c r="L6688" s="3">
        <v>4227178.54</v>
      </c>
      <c r="M6688" s="3">
        <f t="shared" si="728"/>
        <v>3783580.9299999997</v>
      </c>
      <c r="N6688" s="3">
        <v>1443458.7</v>
      </c>
      <c r="O6688" s="3">
        <f t="shared" si="729"/>
        <v>2340122.2299999995</v>
      </c>
      <c r="P6688" s="3">
        <v>1750788.02</v>
      </c>
      <c r="Q6688" s="4">
        <f t="shared" si="730"/>
        <v>0.47231238737966996</v>
      </c>
      <c r="R6688" s="4">
        <f t="shared" si="731"/>
        <v>0.2185545610945675</v>
      </c>
      <c r="S6688" s="3">
        <v>6548621.4199999999</v>
      </c>
      <c r="T6688" s="3">
        <f t="shared" si="732"/>
        <v>1462138.0499999998</v>
      </c>
      <c r="U6688" s="4">
        <f t="shared" si="733"/>
        <v>0.22327417577301328</v>
      </c>
      <c r="V6688" s="2" t="s">
        <v>95</v>
      </c>
      <c r="W6688" s="2" t="s">
        <v>96</v>
      </c>
      <c r="X6688" s="2" t="s">
        <v>86</v>
      </c>
      <c r="Y6688" s="2">
        <v>0.92</v>
      </c>
      <c r="Z6688" s="2" t="s">
        <v>13389</v>
      </c>
      <c r="AA6688" s="2" t="s">
        <v>48</v>
      </c>
      <c r="AB6688" s="2" t="s">
        <v>77</v>
      </c>
      <c r="AC6688" s="2">
        <v>6.28</v>
      </c>
      <c r="AD6688" s="3">
        <v>0</v>
      </c>
      <c r="AE6688" s="5">
        <v>0</v>
      </c>
      <c r="AF6688" s="2">
        <v>0</v>
      </c>
      <c r="AG6688" s="3">
        <f t="shared" si="734"/>
        <v>0</v>
      </c>
      <c r="AH6688" s="2" t="s">
        <v>50</v>
      </c>
      <c r="AI6688" s="3">
        <v>0</v>
      </c>
    </row>
    <row r="6689" spans="1:35" x14ac:dyDescent="0.3">
      <c r="A6689" s="2" t="s">
        <v>13390</v>
      </c>
      <c r="B6689" s="2" t="s">
        <v>9122</v>
      </c>
      <c r="C6689" s="2" t="s">
        <v>138</v>
      </c>
      <c r="D6689" s="2" t="s">
        <v>104</v>
      </c>
      <c r="E6689" s="2">
        <v>2024</v>
      </c>
      <c r="F6689" s="2" t="s">
        <v>68</v>
      </c>
      <c r="G6689" s="2" t="s">
        <v>69</v>
      </c>
      <c r="H6689" s="2" t="s">
        <v>272</v>
      </c>
      <c r="I6689" s="2" t="s">
        <v>39</v>
      </c>
      <c r="J6689" s="2" t="s">
        <v>116</v>
      </c>
      <c r="K6689" s="3">
        <v>7473661.3499999996</v>
      </c>
      <c r="L6689" s="3">
        <v>2897598.4</v>
      </c>
      <c r="M6689" s="3">
        <f t="shared" si="728"/>
        <v>4576062.9499999993</v>
      </c>
      <c r="N6689" s="3">
        <v>1477946.75</v>
      </c>
      <c r="O6689" s="3">
        <f t="shared" si="729"/>
        <v>3098116.1999999993</v>
      </c>
      <c r="P6689" s="3">
        <v>2438491.87</v>
      </c>
      <c r="Q6689" s="4">
        <f t="shared" si="730"/>
        <v>0.61229198590862022</v>
      </c>
      <c r="R6689" s="4">
        <f t="shared" si="731"/>
        <v>0.32627807921749091</v>
      </c>
      <c r="S6689" s="3">
        <v>6401250.6699999999</v>
      </c>
      <c r="T6689" s="3">
        <f t="shared" si="732"/>
        <v>1072410.6799999997</v>
      </c>
      <c r="U6689" s="4">
        <f t="shared" si="733"/>
        <v>0.16753143022908673</v>
      </c>
      <c r="V6689" s="2" t="s">
        <v>44</v>
      </c>
      <c r="W6689" s="2" t="s">
        <v>134</v>
      </c>
      <c r="X6689" s="2" t="s">
        <v>274</v>
      </c>
      <c r="Y6689" s="2">
        <v>1</v>
      </c>
      <c r="Z6689" s="2" t="s">
        <v>13391</v>
      </c>
      <c r="AA6689" s="2" t="s">
        <v>76</v>
      </c>
      <c r="AB6689" s="2" t="s">
        <v>49</v>
      </c>
      <c r="AC6689" s="2">
        <v>9.17</v>
      </c>
      <c r="AD6689" s="3">
        <v>0</v>
      </c>
      <c r="AE6689" s="5">
        <v>0</v>
      </c>
      <c r="AF6689" s="2">
        <v>0</v>
      </c>
      <c r="AG6689" s="3">
        <f t="shared" si="734"/>
        <v>0</v>
      </c>
      <c r="AH6689" s="2" t="s">
        <v>230</v>
      </c>
      <c r="AI6689" s="3">
        <v>0</v>
      </c>
    </row>
    <row r="6690" spans="1:35" x14ac:dyDescent="0.3">
      <c r="A6690" s="2" t="s">
        <v>13392</v>
      </c>
      <c r="B6690" s="2" t="s">
        <v>1985</v>
      </c>
      <c r="C6690" s="2" t="s">
        <v>474</v>
      </c>
      <c r="D6690" s="2" t="s">
        <v>81</v>
      </c>
      <c r="E6690" s="2">
        <v>2024</v>
      </c>
      <c r="F6690" s="2" t="s">
        <v>68</v>
      </c>
      <c r="G6690" s="2" t="s">
        <v>40</v>
      </c>
      <c r="H6690" s="2" t="s">
        <v>139</v>
      </c>
      <c r="I6690" s="2" t="s">
        <v>71</v>
      </c>
      <c r="J6690" s="2" t="s">
        <v>72</v>
      </c>
      <c r="K6690" s="3">
        <v>5999202.3200000003</v>
      </c>
      <c r="L6690" s="3">
        <v>3365319.01</v>
      </c>
      <c r="M6690" s="3">
        <f t="shared" si="728"/>
        <v>2633883.3100000005</v>
      </c>
      <c r="N6690" s="3">
        <v>928472.49</v>
      </c>
      <c r="O6690" s="3">
        <f t="shared" si="729"/>
        <v>1705410.8200000005</v>
      </c>
      <c r="P6690" s="3">
        <v>1231218.72</v>
      </c>
      <c r="Q6690" s="4">
        <f t="shared" si="730"/>
        <v>0.43903892042767451</v>
      </c>
      <c r="R6690" s="4">
        <f t="shared" si="731"/>
        <v>0.20523040469820325</v>
      </c>
      <c r="S6690" s="3">
        <v>7128202.9699999997</v>
      </c>
      <c r="T6690" s="3">
        <f t="shared" si="732"/>
        <v>-1129000.6499999994</v>
      </c>
      <c r="U6690" s="4">
        <f t="shared" si="733"/>
        <v>-0.15838503122758293</v>
      </c>
      <c r="V6690" s="2" t="s">
        <v>133</v>
      </c>
      <c r="W6690" s="2" t="s">
        <v>96</v>
      </c>
      <c r="X6690" s="2" t="s">
        <v>86</v>
      </c>
      <c r="Y6690" s="2">
        <v>0.92</v>
      </c>
      <c r="Z6690" s="2" t="s">
        <v>13393</v>
      </c>
      <c r="AA6690" s="2" t="s">
        <v>76</v>
      </c>
      <c r="AB6690" s="2" t="s">
        <v>77</v>
      </c>
      <c r="AC6690" s="2">
        <v>2.69</v>
      </c>
      <c r="AD6690" s="3">
        <v>0</v>
      </c>
      <c r="AE6690" s="5">
        <v>0</v>
      </c>
      <c r="AF6690" s="2">
        <v>0</v>
      </c>
      <c r="AG6690" s="3">
        <f t="shared" si="734"/>
        <v>0</v>
      </c>
      <c r="AH6690" s="2" t="s">
        <v>230</v>
      </c>
      <c r="AI6690" s="3">
        <v>0</v>
      </c>
    </row>
    <row r="6691" spans="1:35" x14ac:dyDescent="0.3">
      <c r="A6691" s="2" t="s">
        <v>13394</v>
      </c>
      <c r="B6691" s="2" t="s">
        <v>1668</v>
      </c>
      <c r="C6691" s="2" t="s">
        <v>730</v>
      </c>
      <c r="D6691" s="2" t="s">
        <v>38</v>
      </c>
      <c r="E6691" s="2">
        <v>2020</v>
      </c>
      <c r="F6691" s="2" t="s">
        <v>58</v>
      </c>
      <c r="G6691" s="2" t="s">
        <v>69</v>
      </c>
      <c r="H6691" s="2" t="s">
        <v>70</v>
      </c>
      <c r="I6691" s="2" t="s">
        <v>58</v>
      </c>
      <c r="J6691" s="2" t="s">
        <v>191</v>
      </c>
      <c r="K6691" s="3">
        <v>663288.48</v>
      </c>
      <c r="L6691" s="3">
        <v>204802.44</v>
      </c>
      <c r="M6691" s="3">
        <f t="shared" si="728"/>
        <v>458486.04</v>
      </c>
      <c r="N6691" s="3">
        <v>92530.45</v>
      </c>
      <c r="O6691" s="3">
        <f t="shared" si="729"/>
        <v>365955.58999999997</v>
      </c>
      <c r="P6691" s="3">
        <v>270004.46000000002</v>
      </c>
      <c r="Q6691" s="4">
        <f t="shared" si="730"/>
        <v>0.69123172469390692</v>
      </c>
      <c r="R6691" s="4">
        <f t="shared" si="731"/>
        <v>0.40706942475467089</v>
      </c>
      <c r="S6691" s="3">
        <v>609452.39</v>
      </c>
      <c r="T6691" s="3">
        <f t="shared" si="732"/>
        <v>53836.089999999967</v>
      </c>
      <c r="U6691" s="4">
        <f t="shared" si="733"/>
        <v>8.8335185624589918E-2</v>
      </c>
      <c r="V6691" s="2" t="s">
        <v>73</v>
      </c>
      <c r="W6691" s="2" t="s">
        <v>117</v>
      </c>
      <c r="X6691" s="2" t="s">
        <v>74</v>
      </c>
      <c r="Y6691" s="2">
        <v>1.36</v>
      </c>
      <c r="Z6691" s="2" t="s">
        <v>13395</v>
      </c>
      <c r="AA6691" s="2" t="s">
        <v>99</v>
      </c>
      <c r="AB6691" s="2" t="s">
        <v>149</v>
      </c>
      <c r="AC6691" s="2">
        <v>3.77</v>
      </c>
      <c r="AD6691" s="3">
        <v>0</v>
      </c>
      <c r="AE6691" s="5">
        <v>0</v>
      </c>
      <c r="AF6691" s="2">
        <v>0</v>
      </c>
      <c r="AG6691" s="3">
        <f t="shared" si="734"/>
        <v>0</v>
      </c>
      <c r="AH6691" s="2" t="s">
        <v>50</v>
      </c>
      <c r="AI6691" s="3">
        <v>0</v>
      </c>
    </row>
    <row r="6692" spans="1:35" x14ac:dyDescent="0.3">
      <c r="A6692" s="2" t="s">
        <v>13396</v>
      </c>
      <c r="B6692" s="2" t="s">
        <v>3682</v>
      </c>
      <c r="C6692" s="2" t="s">
        <v>932</v>
      </c>
      <c r="D6692" s="2" t="s">
        <v>81</v>
      </c>
      <c r="E6692" s="2">
        <v>2020</v>
      </c>
      <c r="F6692" s="2" t="s">
        <v>82</v>
      </c>
      <c r="G6692" s="2" t="s">
        <v>69</v>
      </c>
      <c r="H6692" s="2" t="s">
        <v>165</v>
      </c>
      <c r="I6692" s="2" t="s">
        <v>42</v>
      </c>
      <c r="J6692" s="2" t="s">
        <v>146</v>
      </c>
      <c r="K6692" s="3">
        <v>7605042.5</v>
      </c>
      <c r="L6692" s="3">
        <v>3072830.57</v>
      </c>
      <c r="M6692" s="3">
        <f t="shared" si="728"/>
        <v>4532211.93</v>
      </c>
      <c r="N6692" s="3">
        <v>1508276.22</v>
      </c>
      <c r="O6692" s="3">
        <f t="shared" si="729"/>
        <v>3023935.71</v>
      </c>
      <c r="P6692" s="3">
        <v>2298614.83</v>
      </c>
      <c r="Q6692" s="4">
        <f t="shared" si="730"/>
        <v>0.59594827116350757</v>
      </c>
      <c r="R6692" s="4">
        <f t="shared" si="731"/>
        <v>0.30224878164717689</v>
      </c>
      <c r="S6692" s="3">
        <v>7944038.5300000003</v>
      </c>
      <c r="T6692" s="3">
        <f t="shared" si="732"/>
        <v>-338996.03000000026</v>
      </c>
      <c r="U6692" s="4">
        <f t="shared" si="733"/>
        <v>-4.2673009291157131E-2</v>
      </c>
      <c r="V6692" s="2" t="s">
        <v>133</v>
      </c>
      <c r="W6692" s="2" t="s">
        <v>125</v>
      </c>
      <c r="X6692" s="2" t="s">
        <v>167</v>
      </c>
      <c r="Y6692" s="2">
        <v>17.2</v>
      </c>
      <c r="Z6692" s="2" t="s">
        <v>5310</v>
      </c>
      <c r="AA6692" s="2" t="s">
        <v>141</v>
      </c>
      <c r="AB6692" s="2" t="s">
        <v>88</v>
      </c>
      <c r="AC6692" s="2">
        <v>6.32</v>
      </c>
      <c r="AD6692" s="3">
        <v>0</v>
      </c>
      <c r="AE6692" s="5">
        <v>0</v>
      </c>
      <c r="AF6692" s="2">
        <v>0</v>
      </c>
      <c r="AG6692" s="3">
        <f t="shared" si="734"/>
        <v>0</v>
      </c>
      <c r="AH6692" s="2" t="s">
        <v>50</v>
      </c>
      <c r="AI6692" s="3">
        <v>0</v>
      </c>
    </row>
    <row r="6693" spans="1:35" x14ac:dyDescent="0.3">
      <c r="A6693" s="2" t="s">
        <v>13397</v>
      </c>
      <c r="B6693" s="2" t="s">
        <v>4007</v>
      </c>
      <c r="C6693" s="2" t="s">
        <v>216</v>
      </c>
      <c r="D6693" s="2" t="s">
        <v>38</v>
      </c>
      <c r="E6693" s="2">
        <v>2024</v>
      </c>
      <c r="F6693" s="2" t="s">
        <v>82</v>
      </c>
      <c r="G6693" s="2" t="s">
        <v>69</v>
      </c>
      <c r="H6693" s="2" t="s">
        <v>70</v>
      </c>
      <c r="I6693" s="2" t="s">
        <v>131</v>
      </c>
      <c r="J6693" s="2" t="s">
        <v>132</v>
      </c>
      <c r="K6693" s="3">
        <v>3682051.61</v>
      </c>
      <c r="L6693" s="3">
        <v>1706717.97</v>
      </c>
      <c r="M6693" s="3">
        <f t="shared" si="728"/>
        <v>1975333.64</v>
      </c>
      <c r="N6693" s="3">
        <v>615416.61</v>
      </c>
      <c r="O6693" s="3">
        <f t="shared" si="729"/>
        <v>1359917.0299999998</v>
      </c>
      <c r="P6693" s="3">
        <v>1031777.46</v>
      </c>
      <c r="Q6693" s="4">
        <f t="shared" si="730"/>
        <v>0.53647635862442455</v>
      </c>
      <c r="R6693" s="4">
        <f t="shared" si="731"/>
        <v>0.28021808743740018</v>
      </c>
      <c r="S6693" s="3">
        <v>4081787.99</v>
      </c>
      <c r="T6693" s="3">
        <f t="shared" si="732"/>
        <v>-399736.38000000035</v>
      </c>
      <c r="U6693" s="4">
        <f t="shared" si="733"/>
        <v>-9.7931686059961276E-2</v>
      </c>
      <c r="V6693" s="2" t="s">
        <v>95</v>
      </c>
      <c r="W6693" s="2" t="s">
        <v>60</v>
      </c>
      <c r="X6693" s="2" t="s">
        <v>74</v>
      </c>
      <c r="Y6693" s="2">
        <v>1.36</v>
      </c>
      <c r="Z6693" s="2" t="s">
        <v>5891</v>
      </c>
      <c r="AA6693" s="2" t="s">
        <v>148</v>
      </c>
      <c r="AB6693" s="2" t="s">
        <v>149</v>
      </c>
      <c r="AC6693" s="2">
        <v>9.4</v>
      </c>
      <c r="AD6693" s="3">
        <v>0</v>
      </c>
      <c r="AE6693" s="5">
        <v>0</v>
      </c>
      <c r="AF6693" s="2">
        <v>0</v>
      </c>
      <c r="AG6693" s="3">
        <f t="shared" si="734"/>
        <v>0</v>
      </c>
      <c r="AH6693" s="2" t="s">
        <v>50</v>
      </c>
      <c r="AI6693" s="3">
        <v>0</v>
      </c>
    </row>
    <row r="6694" spans="1:35" x14ac:dyDescent="0.3">
      <c r="A6694" s="2" t="s">
        <v>13398</v>
      </c>
      <c r="B6694" s="2" t="s">
        <v>918</v>
      </c>
      <c r="C6694" s="2" t="s">
        <v>122</v>
      </c>
      <c r="D6694" s="2" t="s">
        <v>104</v>
      </c>
      <c r="E6694" s="2">
        <v>2023</v>
      </c>
      <c r="F6694" s="2" t="s">
        <v>92</v>
      </c>
      <c r="G6694" s="2" t="s">
        <v>40</v>
      </c>
      <c r="H6694" s="2" t="s">
        <v>41</v>
      </c>
      <c r="I6694" s="2" t="s">
        <v>58</v>
      </c>
      <c r="J6694" s="2" t="s">
        <v>106</v>
      </c>
      <c r="K6694" s="3">
        <v>3685475.41</v>
      </c>
      <c r="L6694" s="3">
        <v>1386188.3</v>
      </c>
      <c r="M6694" s="3">
        <f t="shared" si="728"/>
        <v>2299287.1100000003</v>
      </c>
      <c r="N6694" s="3">
        <v>642123.05000000005</v>
      </c>
      <c r="O6694" s="3">
        <f t="shared" si="729"/>
        <v>1657164.0600000003</v>
      </c>
      <c r="P6694" s="3">
        <v>1237637.1399999999</v>
      </c>
      <c r="Q6694" s="4">
        <f t="shared" si="730"/>
        <v>0.62387802229292322</v>
      </c>
      <c r="R6694" s="4">
        <f t="shared" si="731"/>
        <v>0.3358147870534835</v>
      </c>
      <c r="S6694" s="3">
        <v>3846756.57</v>
      </c>
      <c r="T6694" s="3">
        <f t="shared" si="732"/>
        <v>-161281.15999999968</v>
      </c>
      <c r="U6694" s="4">
        <f t="shared" si="733"/>
        <v>-4.1926531368736884E-2</v>
      </c>
      <c r="V6694" s="2" t="s">
        <v>85</v>
      </c>
      <c r="W6694" s="2" t="s">
        <v>96</v>
      </c>
      <c r="X6694" s="2" t="s">
        <v>46</v>
      </c>
      <c r="Y6694" s="2">
        <v>0.89</v>
      </c>
      <c r="Z6694" s="2" t="s">
        <v>7988</v>
      </c>
      <c r="AA6694" s="2" t="s">
        <v>99</v>
      </c>
      <c r="AB6694" s="2" t="s">
        <v>209</v>
      </c>
      <c r="AC6694" s="2">
        <v>2.39</v>
      </c>
      <c r="AD6694" s="3">
        <v>0</v>
      </c>
      <c r="AE6694" s="5">
        <v>0</v>
      </c>
      <c r="AF6694" s="2">
        <v>0</v>
      </c>
      <c r="AG6694" s="3">
        <f t="shared" si="734"/>
        <v>0</v>
      </c>
      <c r="AH6694" s="2" t="s">
        <v>50</v>
      </c>
      <c r="AI6694" s="3">
        <v>0</v>
      </c>
    </row>
    <row r="6695" spans="1:35" x14ac:dyDescent="0.3">
      <c r="A6695" s="2" t="s">
        <v>13399</v>
      </c>
      <c r="B6695" s="2" t="s">
        <v>6874</v>
      </c>
      <c r="C6695" s="2" t="s">
        <v>403</v>
      </c>
      <c r="D6695" s="2" t="s">
        <v>54</v>
      </c>
      <c r="E6695" s="2">
        <v>2021</v>
      </c>
      <c r="F6695" s="2" t="s">
        <v>68</v>
      </c>
      <c r="G6695" s="2" t="s">
        <v>40</v>
      </c>
      <c r="H6695" s="2" t="s">
        <v>83</v>
      </c>
      <c r="I6695" s="2" t="s">
        <v>58</v>
      </c>
      <c r="J6695" s="2" t="s">
        <v>191</v>
      </c>
      <c r="K6695" s="3">
        <v>1788823.42</v>
      </c>
      <c r="L6695" s="3">
        <v>578325.29</v>
      </c>
      <c r="M6695" s="3">
        <f t="shared" si="728"/>
        <v>1210498.1299999999</v>
      </c>
      <c r="N6695" s="3">
        <v>303943.96000000002</v>
      </c>
      <c r="O6695" s="3">
        <f t="shared" si="729"/>
        <v>906554.16999999993</v>
      </c>
      <c r="P6695" s="3">
        <v>676550.9</v>
      </c>
      <c r="Q6695" s="4">
        <f t="shared" si="730"/>
        <v>0.67670073885772353</v>
      </c>
      <c r="R6695" s="4">
        <f t="shared" si="731"/>
        <v>0.37820999682573481</v>
      </c>
      <c r="S6695" s="3">
        <v>1758689.07</v>
      </c>
      <c r="T6695" s="3">
        <f t="shared" si="732"/>
        <v>30134.34999999986</v>
      </c>
      <c r="U6695" s="4">
        <f t="shared" si="733"/>
        <v>1.7134552385658405E-2</v>
      </c>
      <c r="V6695" s="2" t="s">
        <v>124</v>
      </c>
      <c r="W6695" s="2" t="s">
        <v>60</v>
      </c>
      <c r="X6695" s="2" t="s">
        <v>86</v>
      </c>
      <c r="Y6695" s="2">
        <v>0.92</v>
      </c>
      <c r="Z6695" s="2" t="s">
        <v>12938</v>
      </c>
      <c r="AA6695" s="2" t="s">
        <v>99</v>
      </c>
      <c r="AB6695" s="2" t="s">
        <v>306</v>
      </c>
      <c r="AC6695" s="2">
        <v>9.51</v>
      </c>
      <c r="AD6695" s="3">
        <v>0</v>
      </c>
      <c r="AE6695" s="5">
        <v>0</v>
      </c>
      <c r="AF6695" s="2">
        <v>0</v>
      </c>
      <c r="AG6695" s="3">
        <f t="shared" si="734"/>
        <v>0</v>
      </c>
      <c r="AH6695" s="2" t="s">
        <v>50</v>
      </c>
      <c r="AI6695" s="3">
        <v>0</v>
      </c>
    </row>
    <row r="6696" spans="1:35" x14ac:dyDescent="0.3">
      <c r="A6696" s="2" t="s">
        <v>13400</v>
      </c>
      <c r="B6696" s="2" t="s">
        <v>13401</v>
      </c>
      <c r="C6696" s="2" t="s">
        <v>152</v>
      </c>
      <c r="D6696" s="2" t="s">
        <v>38</v>
      </c>
      <c r="E6696" s="2">
        <v>2022</v>
      </c>
      <c r="F6696" s="2" t="s">
        <v>68</v>
      </c>
      <c r="G6696" s="2" t="s">
        <v>114</v>
      </c>
      <c r="H6696" s="2" t="s">
        <v>115</v>
      </c>
      <c r="I6696" s="2" t="s">
        <v>55</v>
      </c>
      <c r="J6696" s="2" t="s">
        <v>154</v>
      </c>
      <c r="K6696" s="3">
        <v>7605453.71</v>
      </c>
      <c r="L6696" s="3">
        <v>3881318.68</v>
      </c>
      <c r="M6696" s="3">
        <f t="shared" si="728"/>
        <v>3724135.03</v>
      </c>
      <c r="N6696" s="3">
        <v>634586.94999999995</v>
      </c>
      <c r="O6696" s="3">
        <f t="shared" si="729"/>
        <v>3089548.08</v>
      </c>
      <c r="P6696" s="3">
        <v>2313699.25</v>
      </c>
      <c r="Q6696" s="4">
        <f t="shared" si="730"/>
        <v>0.48966638572835386</v>
      </c>
      <c r="R6696" s="4">
        <f t="shared" si="731"/>
        <v>0.30421580857928854</v>
      </c>
      <c r="S6696" s="3">
        <v>6960988.7699999996</v>
      </c>
      <c r="T6696" s="3">
        <f t="shared" si="732"/>
        <v>644464.94000000041</v>
      </c>
      <c r="U6696" s="4">
        <f t="shared" si="733"/>
        <v>9.2582384671768464E-2</v>
      </c>
      <c r="V6696" s="2" t="s">
        <v>73</v>
      </c>
      <c r="W6696" s="2" t="s">
        <v>207</v>
      </c>
      <c r="X6696" s="2" t="s">
        <v>118</v>
      </c>
      <c r="Y6696" s="2">
        <v>3.75</v>
      </c>
      <c r="Z6696" s="2" t="s">
        <v>13402</v>
      </c>
      <c r="AA6696" s="2" t="s">
        <v>76</v>
      </c>
      <c r="AB6696" s="2" t="s">
        <v>49</v>
      </c>
      <c r="AC6696" s="2">
        <v>7.54</v>
      </c>
      <c r="AD6696" s="3">
        <v>0</v>
      </c>
      <c r="AE6696" s="5">
        <v>0</v>
      </c>
      <c r="AF6696" s="2">
        <v>0</v>
      </c>
      <c r="AG6696" s="3">
        <f t="shared" si="734"/>
        <v>0</v>
      </c>
      <c r="AH6696" s="2" t="s">
        <v>50</v>
      </c>
      <c r="AI6696" s="3">
        <v>0</v>
      </c>
    </row>
    <row r="6697" spans="1:35" x14ac:dyDescent="0.3">
      <c r="A6697" s="2" t="s">
        <v>13403</v>
      </c>
      <c r="B6697" s="2" t="s">
        <v>5090</v>
      </c>
      <c r="C6697" s="2" t="s">
        <v>53</v>
      </c>
      <c r="D6697" s="2" t="s">
        <v>54</v>
      </c>
      <c r="E6697" s="2">
        <v>2021</v>
      </c>
      <c r="F6697" s="2" t="s">
        <v>58</v>
      </c>
      <c r="G6697" s="2" t="s">
        <v>93</v>
      </c>
      <c r="H6697" s="2" t="s">
        <v>221</v>
      </c>
      <c r="I6697" s="2" t="s">
        <v>131</v>
      </c>
      <c r="J6697" s="2" t="s">
        <v>544</v>
      </c>
      <c r="K6697" s="3">
        <v>464627.31</v>
      </c>
      <c r="L6697" s="3">
        <v>143171.16</v>
      </c>
      <c r="M6697" s="3">
        <f t="shared" si="728"/>
        <v>321456.15000000002</v>
      </c>
      <c r="N6697" s="3">
        <v>80684.479999999996</v>
      </c>
      <c r="O6697" s="3">
        <f t="shared" si="729"/>
        <v>240771.67000000004</v>
      </c>
      <c r="P6697" s="3">
        <v>189786.88</v>
      </c>
      <c r="Q6697" s="4">
        <f t="shared" si="730"/>
        <v>0.69185806146435957</v>
      </c>
      <c r="R6697" s="4">
        <f t="shared" si="731"/>
        <v>0.40847121104439599</v>
      </c>
      <c r="S6697" s="3">
        <v>546750.53</v>
      </c>
      <c r="T6697" s="3">
        <f t="shared" si="732"/>
        <v>-82123.22000000003</v>
      </c>
      <c r="U6697" s="4">
        <f t="shared" si="733"/>
        <v>-0.15020236011476756</v>
      </c>
      <c r="V6697" s="2" t="s">
        <v>95</v>
      </c>
      <c r="W6697" s="2" t="s">
        <v>60</v>
      </c>
      <c r="X6697" s="2" t="s">
        <v>222</v>
      </c>
      <c r="Y6697" s="2">
        <v>18.899999999999999</v>
      </c>
      <c r="Z6697" s="2" t="s">
        <v>8652</v>
      </c>
      <c r="AA6697" s="2" t="s">
        <v>109</v>
      </c>
      <c r="AB6697" s="2" t="s">
        <v>242</v>
      </c>
      <c r="AC6697" s="2">
        <v>6.29</v>
      </c>
      <c r="AD6697" s="3">
        <v>0</v>
      </c>
      <c r="AE6697" s="5">
        <v>0</v>
      </c>
      <c r="AF6697" s="2">
        <v>0</v>
      </c>
      <c r="AG6697" s="3">
        <f t="shared" si="734"/>
        <v>0</v>
      </c>
      <c r="AH6697" s="2" t="s">
        <v>50</v>
      </c>
      <c r="AI6697" s="3">
        <v>0</v>
      </c>
    </row>
    <row r="6698" spans="1:35" x14ac:dyDescent="0.3">
      <c r="A6698" s="2" t="s">
        <v>13404</v>
      </c>
      <c r="B6698" s="2" t="s">
        <v>366</v>
      </c>
      <c r="C6698" s="2" t="s">
        <v>292</v>
      </c>
      <c r="D6698" s="2" t="s">
        <v>81</v>
      </c>
      <c r="E6698" s="2">
        <v>2022</v>
      </c>
      <c r="F6698" s="2" t="s">
        <v>82</v>
      </c>
      <c r="G6698" s="2" t="s">
        <v>40</v>
      </c>
      <c r="H6698" s="2" t="s">
        <v>83</v>
      </c>
      <c r="I6698" s="2" t="s">
        <v>42</v>
      </c>
      <c r="J6698" s="2" t="s">
        <v>146</v>
      </c>
      <c r="K6698" s="3">
        <v>4275170.28</v>
      </c>
      <c r="L6698" s="3">
        <v>2178864.2599999998</v>
      </c>
      <c r="M6698" s="3">
        <f t="shared" si="728"/>
        <v>2096306.0200000005</v>
      </c>
      <c r="N6698" s="3">
        <v>839809.14</v>
      </c>
      <c r="O6698" s="3">
        <f t="shared" si="729"/>
        <v>1256496.8800000004</v>
      </c>
      <c r="P6698" s="3">
        <v>950683.59</v>
      </c>
      <c r="Q6698" s="4">
        <f t="shared" si="730"/>
        <v>0.49034445009287453</v>
      </c>
      <c r="R6698" s="4">
        <f t="shared" si="731"/>
        <v>0.22237326883737596</v>
      </c>
      <c r="S6698" s="3">
        <v>4021333.59</v>
      </c>
      <c r="T6698" s="3">
        <f t="shared" si="732"/>
        <v>253836.69000000041</v>
      </c>
      <c r="U6698" s="4">
        <f t="shared" si="733"/>
        <v>6.3122515036112783E-2</v>
      </c>
      <c r="V6698" s="2" t="s">
        <v>85</v>
      </c>
      <c r="W6698" s="2" t="s">
        <v>117</v>
      </c>
      <c r="X6698" s="2" t="s">
        <v>86</v>
      </c>
      <c r="Y6698" s="2">
        <v>0.92</v>
      </c>
      <c r="Z6698" s="2" t="s">
        <v>13405</v>
      </c>
      <c r="AA6698" s="2" t="s">
        <v>141</v>
      </c>
      <c r="AB6698" s="2" t="s">
        <v>88</v>
      </c>
      <c r="AC6698" s="2">
        <v>7.87</v>
      </c>
      <c r="AD6698" s="3">
        <v>0</v>
      </c>
      <c r="AE6698" s="5">
        <v>0</v>
      </c>
      <c r="AF6698" s="2">
        <v>0</v>
      </c>
      <c r="AG6698" s="3">
        <f t="shared" si="734"/>
        <v>0</v>
      </c>
      <c r="AH6698" s="2" t="s">
        <v>50</v>
      </c>
      <c r="AI6698" s="3">
        <v>0</v>
      </c>
    </row>
    <row r="6699" spans="1:35" x14ac:dyDescent="0.3">
      <c r="A6699" s="2" t="s">
        <v>13406</v>
      </c>
      <c r="B6699" s="2" t="s">
        <v>1940</v>
      </c>
      <c r="C6699" s="2" t="s">
        <v>113</v>
      </c>
      <c r="D6699" s="2" t="s">
        <v>54</v>
      </c>
      <c r="E6699" s="2">
        <v>2022</v>
      </c>
      <c r="F6699" s="2" t="s">
        <v>39</v>
      </c>
      <c r="G6699" s="2" t="s">
        <v>93</v>
      </c>
      <c r="H6699" s="2" t="s">
        <v>159</v>
      </c>
      <c r="I6699" s="2" t="s">
        <v>71</v>
      </c>
      <c r="J6699" s="2" t="s">
        <v>228</v>
      </c>
      <c r="K6699" s="3">
        <v>4768651.3099999996</v>
      </c>
      <c r="L6699" s="3">
        <v>2259960.08</v>
      </c>
      <c r="M6699" s="3">
        <f t="shared" si="728"/>
        <v>2508691.2299999995</v>
      </c>
      <c r="N6699" s="3">
        <v>544704.07999999996</v>
      </c>
      <c r="O6699" s="3">
        <f t="shared" si="729"/>
        <v>1963987.1499999994</v>
      </c>
      <c r="P6699" s="3">
        <v>1569202.2</v>
      </c>
      <c r="Q6699" s="4">
        <f t="shared" si="730"/>
        <v>0.52607982150827459</v>
      </c>
      <c r="R6699" s="4">
        <f t="shared" si="731"/>
        <v>0.32906624913197946</v>
      </c>
      <c r="S6699" s="3">
        <v>4253990.5199999996</v>
      </c>
      <c r="T6699" s="3">
        <f t="shared" si="732"/>
        <v>514660.79000000004</v>
      </c>
      <c r="U6699" s="4">
        <f t="shared" si="733"/>
        <v>0.12098305992463756</v>
      </c>
      <c r="V6699" s="2" t="s">
        <v>73</v>
      </c>
      <c r="W6699" s="2" t="s">
        <v>45</v>
      </c>
      <c r="X6699" s="2" t="s">
        <v>160</v>
      </c>
      <c r="Y6699" s="2">
        <v>129.5</v>
      </c>
      <c r="Z6699" s="2" t="s">
        <v>13407</v>
      </c>
      <c r="AA6699" s="2" t="s">
        <v>99</v>
      </c>
      <c r="AB6699" s="2" t="s">
        <v>142</v>
      </c>
      <c r="AC6699" s="2">
        <v>3.67</v>
      </c>
      <c r="AD6699" s="3">
        <v>0</v>
      </c>
      <c r="AE6699" s="5">
        <v>0</v>
      </c>
      <c r="AF6699" s="2">
        <v>0</v>
      </c>
      <c r="AG6699" s="3">
        <f t="shared" si="734"/>
        <v>0</v>
      </c>
      <c r="AH6699" s="2" t="s">
        <v>50</v>
      </c>
      <c r="AI6699" s="3">
        <v>0</v>
      </c>
    </row>
    <row r="6700" spans="1:35" x14ac:dyDescent="0.3">
      <c r="A6700" s="2" t="s">
        <v>13408</v>
      </c>
      <c r="B6700" s="2" t="s">
        <v>4110</v>
      </c>
      <c r="C6700" s="2" t="s">
        <v>337</v>
      </c>
      <c r="D6700" s="2" t="s">
        <v>38</v>
      </c>
      <c r="E6700" s="2">
        <v>2024</v>
      </c>
      <c r="F6700" s="2" t="s">
        <v>39</v>
      </c>
      <c r="G6700" s="2" t="s">
        <v>114</v>
      </c>
      <c r="H6700" s="2" t="s">
        <v>115</v>
      </c>
      <c r="I6700" s="2" t="s">
        <v>42</v>
      </c>
      <c r="J6700" s="2" t="s">
        <v>166</v>
      </c>
      <c r="K6700" s="3">
        <v>503233.93</v>
      </c>
      <c r="L6700" s="3">
        <v>163685.21</v>
      </c>
      <c r="M6700" s="3">
        <f t="shared" si="728"/>
        <v>339548.72</v>
      </c>
      <c r="N6700" s="3">
        <v>51012.04</v>
      </c>
      <c r="O6700" s="3">
        <f t="shared" si="729"/>
        <v>288536.68</v>
      </c>
      <c r="P6700" s="3">
        <v>209899.38</v>
      </c>
      <c r="Q6700" s="4">
        <f t="shared" si="730"/>
        <v>0.67473335909603704</v>
      </c>
      <c r="R6700" s="4">
        <f t="shared" si="731"/>
        <v>0.41710100906749276</v>
      </c>
      <c r="S6700" s="3">
        <v>585550.04</v>
      </c>
      <c r="T6700" s="3">
        <f t="shared" si="732"/>
        <v>-82316.110000000044</v>
      </c>
      <c r="U6700" s="4">
        <f t="shared" si="733"/>
        <v>-0.14057912112857177</v>
      </c>
      <c r="V6700" s="2" t="s">
        <v>73</v>
      </c>
      <c r="W6700" s="2" t="s">
        <v>134</v>
      </c>
      <c r="X6700" s="2" t="s">
        <v>118</v>
      </c>
      <c r="Y6700" s="2">
        <v>3.75</v>
      </c>
      <c r="Z6700" s="2" t="s">
        <v>6299</v>
      </c>
      <c r="AA6700" s="2" t="s">
        <v>141</v>
      </c>
      <c r="AB6700" s="2" t="s">
        <v>209</v>
      </c>
      <c r="AC6700" s="2">
        <v>6.81</v>
      </c>
      <c r="AD6700" s="3">
        <v>0</v>
      </c>
      <c r="AE6700" s="5">
        <v>0</v>
      </c>
      <c r="AF6700" s="2">
        <v>0</v>
      </c>
      <c r="AG6700" s="3">
        <f t="shared" si="734"/>
        <v>0</v>
      </c>
      <c r="AH6700" s="2" t="s">
        <v>230</v>
      </c>
      <c r="AI6700" s="3">
        <v>0</v>
      </c>
    </row>
    <row r="6701" spans="1:35" x14ac:dyDescent="0.3">
      <c r="A6701" s="2" t="s">
        <v>13409</v>
      </c>
      <c r="B6701" s="2" t="s">
        <v>1888</v>
      </c>
      <c r="C6701" s="2" t="s">
        <v>176</v>
      </c>
      <c r="D6701" s="2" t="s">
        <v>104</v>
      </c>
      <c r="E6701" s="2">
        <v>2020</v>
      </c>
      <c r="F6701" s="2" t="s">
        <v>105</v>
      </c>
      <c r="G6701" s="2" t="s">
        <v>69</v>
      </c>
      <c r="H6701" s="2" t="s">
        <v>70</v>
      </c>
      <c r="I6701" s="2" t="s">
        <v>178</v>
      </c>
      <c r="J6701" s="2" t="s">
        <v>179</v>
      </c>
      <c r="K6701" s="3">
        <v>6696998.0099999998</v>
      </c>
      <c r="L6701" s="3">
        <v>2170727.0699999998</v>
      </c>
      <c r="M6701" s="3">
        <f t="shared" si="728"/>
        <v>4526270.9399999995</v>
      </c>
      <c r="N6701" s="3">
        <v>636614.56999999995</v>
      </c>
      <c r="O6701" s="3">
        <f t="shared" si="729"/>
        <v>3889656.3699999996</v>
      </c>
      <c r="P6701" s="3">
        <v>2796525.48</v>
      </c>
      <c r="Q6701" s="4">
        <f t="shared" si="730"/>
        <v>0.67586565402010623</v>
      </c>
      <c r="R6701" s="4">
        <f t="shared" si="731"/>
        <v>0.41757896236854342</v>
      </c>
      <c r="S6701" s="3">
        <v>7500407.2699999996</v>
      </c>
      <c r="T6701" s="3">
        <f t="shared" si="732"/>
        <v>-803409.25999999978</v>
      </c>
      <c r="U6701" s="4">
        <f t="shared" si="733"/>
        <v>-0.10711541801382737</v>
      </c>
      <c r="V6701" s="2" t="s">
        <v>107</v>
      </c>
      <c r="W6701" s="2" t="s">
        <v>207</v>
      </c>
      <c r="X6701" s="2" t="s">
        <v>74</v>
      </c>
      <c r="Y6701" s="2">
        <v>1.36</v>
      </c>
      <c r="Z6701" s="2" t="s">
        <v>1743</v>
      </c>
      <c r="AA6701" s="2" t="s">
        <v>141</v>
      </c>
      <c r="AB6701" s="2" t="s">
        <v>64</v>
      </c>
      <c r="AC6701" s="2">
        <v>9.49</v>
      </c>
      <c r="AD6701" s="3">
        <v>4437820.8099999996</v>
      </c>
      <c r="AE6701" s="5">
        <v>8.64</v>
      </c>
      <c r="AF6701" s="2">
        <v>24</v>
      </c>
      <c r="AG6701" s="3">
        <f t="shared" si="734"/>
        <v>202008.47090135125</v>
      </c>
      <c r="AH6701" s="2" t="s">
        <v>50</v>
      </c>
      <c r="AI6701" s="3">
        <v>0</v>
      </c>
    </row>
    <row r="6702" spans="1:35" x14ac:dyDescent="0.3">
      <c r="A6702" s="2" t="s">
        <v>13410</v>
      </c>
      <c r="B6702" s="2" t="s">
        <v>2954</v>
      </c>
      <c r="C6702" s="2" t="s">
        <v>341</v>
      </c>
      <c r="D6702" s="2" t="s">
        <v>54</v>
      </c>
      <c r="E6702" s="2">
        <v>2023</v>
      </c>
      <c r="F6702" s="2" t="s">
        <v>55</v>
      </c>
      <c r="G6702" s="2" t="s">
        <v>40</v>
      </c>
      <c r="H6702" s="2" t="s">
        <v>171</v>
      </c>
      <c r="I6702" s="2" t="s">
        <v>55</v>
      </c>
      <c r="J6702" s="2" t="s">
        <v>540</v>
      </c>
      <c r="K6702" s="3">
        <v>5098772.7</v>
      </c>
      <c r="L6702" s="3">
        <v>1849301.25</v>
      </c>
      <c r="M6702" s="3">
        <f t="shared" si="728"/>
        <v>3249471.45</v>
      </c>
      <c r="N6702" s="3">
        <v>752139.26</v>
      </c>
      <c r="O6702" s="3">
        <f t="shared" si="729"/>
        <v>2497332.1900000004</v>
      </c>
      <c r="P6702" s="3">
        <v>1778431.68</v>
      </c>
      <c r="Q6702" s="4">
        <f t="shared" si="730"/>
        <v>0.63730463019071237</v>
      </c>
      <c r="R6702" s="4">
        <f t="shared" si="731"/>
        <v>0.34879603085660199</v>
      </c>
      <c r="S6702" s="3">
        <v>4952911.3</v>
      </c>
      <c r="T6702" s="3">
        <f t="shared" si="732"/>
        <v>145861.40000000037</v>
      </c>
      <c r="U6702" s="4">
        <f t="shared" si="733"/>
        <v>2.944962894853384E-2</v>
      </c>
      <c r="V6702" s="2" t="s">
        <v>133</v>
      </c>
      <c r="W6702" s="2" t="s">
        <v>117</v>
      </c>
      <c r="X6702" s="2" t="s">
        <v>86</v>
      </c>
      <c r="Y6702" s="2">
        <v>0.92</v>
      </c>
      <c r="Z6702" s="2" t="s">
        <v>2904</v>
      </c>
      <c r="AA6702" s="2" t="s">
        <v>141</v>
      </c>
      <c r="AB6702" s="2" t="s">
        <v>149</v>
      </c>
      <c r="AC6702" s="2">
        <v>1.36</v>
      </c>
      <c r="AD6702" s="3">
        <v>0</v>
      </c>
      <c r="AE6702" s="5">
        <v>0</v>
      </c>
      <c r="AF6702" s="2">
        <v>0</v>
      </c>
      <c r="AG6702" s="3">
        <f t="shared" si="734"/>
        <v>0</v>
      </c>
      <c r="AH6702" s="2" t="s">
        <v>50</v>
      </c>
      <c r="AI6702" s="3">
        <v>0</v>
      </c>
    </row>
    <row r="6703" spans="1:35" x14ac:dyDescent="0.3">
      <c r="A6703" s="2" t="s">
        <v>13411</v>
      </c>
      <c r="B6703" s="2" t="s">
        <v>705</v>
      </c>
      <c r="C6703" s="2" t="s">
        <v>201</v>
      </c>
      <c r="D6703" s="2" t="s">
        <v>54</v>
      </c>
      <c r="E6703" s="2">
        <v>2020</v>
      </c>
      <c r="F6703" s="2" t="s">
        <v>68</v>
      </c>
      <c r="G6703" s="2" t="s">
        <v>40</v>
      </c>
      <c r="H6703" s="2" t="s">
        <v>83</v>
      </c>
      <c r="I6703" s="2" t="s">
        <v>39</v>
      </c>
      <c r="J6703" s="2" t="s">
        <v>487</v>
      </c>
      <c r="K6703" s="3">
        <v>5533838.9900000002</v>
      </c>
      <c r="L6703" s="3">
        <v>2181344.69</v>
      </c>
      <c r="M6703" s="3">
        <f t="shared" si="728"/>
        <v>3352494.3000000003</v>
      </c>
      <c r="N6703" s="3">
        <v>1145099.04</v>
      </c>
      <c r="O6703" s="3">
        <f t="shared" si="729"/>
        <v>2207395.2600000002</v>
      </c>
      <c r="P6703" s="3">
        <v>1699385.43</v>
      </c>
      <c r="Q6703" s="4">
        <f t="shared" si="730"/>
        <v>0.60581710202594818</v>
      </c>
      <c r="R6703" s="4">
        <f t="shared" si="731"/>
        <v>0.30708978578359392</v>
      </c>
      <c r="S6703" s="3">
        <v>5033048.63</v>
      </c>
      <c r="T6703" s="3">
        <f t="shared" si="732"/>
        <v>500790.36000000034</v>
      </c>
      <c r="U6703" s="4">
        <f t="shared" si="733"/>
        <v>9.9500401608478076E-2</v>
      </c>
      <c r="V6703" s="2" t="s">
        <v>124</v>
      </c>
      <c r="W6703" s="2" t="s">
        <v>60</v>
      </c>
      <c r="X6703" s="2" t="s">
        <v>86</v>
      </c>
      <c r="Y6703" s="2">
        <v>0.92</v>
      </c>
      <c r="Z6703" s="2" t="s">
        <v>1787</v>
      </c>
      <c r="AA6703" s="2" t="s">
        <v>109</v>
      </c>
      <c r="AB6703" s="2" t="s">
        <v>209</v>
      </c>
      <c r="AC6703" s="2">
        <v>8.4</v>
      </c>
      <c r="AD6703" s="3">
        <v>0</v>
      </c>
      <c r="AE6703" s="5">
        <v>0</v>
      </c>
      <c r="AF6703" s="2">
        <v>0</v>
      </c>
      <c r="AG6703" s="3">
        <f t="shared" si="734"/>
        <v>0</v>
      </c>
      <c r="AH6703" s="2" t="s">
        <v>50</v>
      </c>
      <c r="AI6703" s="3">
        <v>0</v>
      </c>
    </row>
    <row r="6704" spans="1:35" x14ac:dyDescent="0.3">
      <c r="A6704" s="2" t="s">
        <v>13412</v>
      </c>
      <c r="B6704" s="2" t="s">
        <v>3867</v>
      </c>
      <c r="C6704" s="2" t="s">
        <v>403</v>
      </c>
      <c r="D6704" s="2" t="s">
        <v>54</v>
      </c>
      <c r="E6704" s="2">
        <v>2021</v>
      </c>
      <c r="F6704" s="2" t="s">
        <v>39</v>
      </c>
      <c r="G6704" s="2" t="s">
        <v>40</v>
      </c>
      <c r="H6704" s="2" t="s">
        <v>41</v>
      </c>
      <c r="I6704" s="2" t="s">
        <v>178</v>
      </c>
      <c r="J6704" s="2" t="s">
        <v>342</v>
      </c>
      <c r="K6704" s="3">
        <v>3392840.55</v>
      </c>
      <c r="L6704" s="3">
        <v>1120937.1599999999</v>
      </c>
      <c r="M6704" s="3">
        <f t="shared" si="728"/>
        <v>2271903.3899999997</v>
      </c>
      <c r="N6704" s="3">
        <v>598548.37</v>
      </c>
      <c r="O6704" s="3">
        <f t="shared" si="729"/>
        <v>1673355.0199999996</v>
      </c>
      <c r="P6704" s="3">
        <v>1244788.45</v>
      </c>
      <c r="Q6704" s="4">
        <f t="shared" si="730"/>
        <v>0.66961690551594</v>
      </c>
      <c r="R6704" s="4">
        <f t="shared" si="731"/>
        <v>0.36688681111170995</v>
      </c>
      <c r="S6704" s="3">
        <v>3742562.47</v>
      </c>
      <c r="T6704" s="3">
        <f t="shared" si="732"/>
        <v>-349721.92000000039</v>
      </c>
      <c r="U6704" s="4">
        <f t="shared" si="733"/>
        <v>-9.3444511027761246E-2</v>
      </c>
      <c r="V6704" s="2" t="s">
        <v>107</v>
      </c>
      <c r="W6704" s="2" t="s">
        <v>207</v>
      </c>
      <c r="X6704" s="2" t="s">
        <v>46</v>
      </c>
      <c r="Y6704" s="2">
        <v>0.89</v>
      </c>
      <c r="Z6704" s="2" t="s">
        <v>6735</v>
      </c>
      <c r="AA6704" s="2" t="s">
        <v>224</v>
      </c>
      <c r="AB6704" s="2" t="s">
        <v>142</v>
      </c>
      <c r="AC6704" s="2">
        <v>9.7200000000000006</v>
      </c>
      <c r="AD6704" s="3">
        <v>3237516.11</v>
      </c>
      <c r="AE6704" s="5">
        <v>7.15</v>
      </c>
      <c r="AF6704" s="2">
        <v>24</v>
      </c>
      <c r="AG6704" s="3">
        <f t="shared" si="734"/>
        <v>145172.20107264316</v>
      </c>
      <c r="AH6704" s="2" t="s">
        <v>50</v>
      </c>
      <c r="AI6704" s="3">
        <v>0</v>
      </c>
    </row>
    <row r="6705" spans="1:35" x14ac:dyDescent="0.3">
      <c r="A6705" s="2" t="s">
        <v>13413</v>
      </c>
      <c r="B6705" s="2" t="s">
        <v>4860</v>
      </c>
      <c r="C6705" s="2" t="s">
        <v>370</v>
      </c>
      <c r="D6705" s="2" t="s">
        <v>81</v>
      </c>
      <c r="E6705" s="2">
        <v>2021</v>
      </c>
      <c r="F6705" s="2" t="s">
        <v>39</v>
      </c>
      <c r="G6705" s="2" t="s">
        <v>114</v>
      </c>
      <c r="H6705" s="2" t="s">
        <v>115</v>
      </c>
      <c r="I6705" s="2" t="s">
        <v>39</v>
      </c>
      <c r="J6705" s="2" t="s">
        <v>566</v>
      </c>
      <c r="K6705" s="3">
        <v>9220402.2899999991</v>
      </c>
      <c r="L6705" s="3">
        <v>4368539.62</v>
      </c>
      <c r="M6705" s="3">
        <f t="shared" si="728"/>
        <v>4851862.669999999</v>
      </c>
      <c r="N6705" s="3">
        <v>1450157.42</v>
      </c>
      <c r="O6705" s="3">
        <f t="shared" si="729"/>
        <v>3401705.2499999991</v>
      </c>
      <c r="P6705" s="3">
        <v>2429971.31</v>
      </c>
      <c r="Q6705" s="4">
        <f t="shared" si="730"/>
        <v>0.52620943397036957</v>
      </c>
      <c r="R6705" s="4">
        <f t="shared" si="731"/>
        <v>0.26354287303010943</v>
      </c>
      <c r="S6705" s="3">
        <v>7869486.8300000001</v>
      </c>
      <c r="T6705" s="3">
        <f t="shared" si="732"/>
        <v>1350915.459999999</v>
      </c>
      <c r="U6705" s="4">
        <f t="shared" si="733"/>
        <v>0.17166500042290547</v>
      </c>
      <c r="V6705" s="2" t="s">
        <v>85</v>
      </c>
      <c r="W6705" s="2" t="s">
        <v>117</v>
      </c>
      <c r="X6705" s="2" t="s">
        <v>118</v>
      </c>
      <c r="Y6705" s="2">
        <v>3.75</v>
      </c>
      <c r="Z6705" s="2" t="s">
        <v>5931</v>
      </c>
      <c r="AA6705" s="2" t="s">
        <v>76</v>
      </c>
      <c r="AB6705" s="2" t="s">
        <v>88</v>
      </c>
      <c r="AC6705" s="2">
        <v>2.46</v>
      </c>
      <c r="AD6705" s="3">
        <v>0</v>
      </c>
      <c r="AE6705" s="5">
        <v>0</v>
      </c>
      <c r="AF6705" s="2">
        <v>0</v>
      </c>
      <c r="AG6705" s="3">
        <f t="shared" si="734"/>
        <v>0</v>
      </c>
      <c r="AH6705" s="2" t="s">
        <v>50</v>
      </c>
      <c r="AI6705" s="3">
        <v>0</v>
      </c>
    </row>
    <row r="6706" spans="1:35" x14ac:dyDescent="0.3">
      <c r="A6706" s="2" t="s">
        <v>13414</v>
      </c>
      <c r="B6706" s="2" t="s">
        <v>7263</v>
      </c>
      <c r="C6706" s="2" t="s">
        <v>304</v>
      </c>
      <c r="D6706" s="2" t="s">
        <v>104</v>
      </c>
      <c r="E6706" s="2">
        <v>2022</v>
      </c>
      <c r="F6706" s="2" t="s">
        <v>55</v>
      </c>
      <c r="G6706" s="2" t="s">
        <v>93</v>
      </c>
      <c r="H6706" s="2" t="s">
        <v>221</v>
      </c>
      <c r="I6706" s="2" t="s">
        <v>131</v>
      </c>
      <c r="J6706" s="2" t="s">
        <v>491</v>
      </c>
      <c r="K6706" s="3">
        <v>6488022.5800000001</v>
      </c>
      <c r="L6706" s="3">
        <v>3259339.56</v>
      </c>
      <c r="M6706" s="3">
        <f t="shared" si="728"/>
        <v>3228683.02</v>
      </c>
      <c r="N6706" s="3">
        <v>904343.45</v>
      </c>
      <c r="O6706" s="3">
        <f t="shared" si="729"/>
        <v>2324339.5700000003</v>
      </c>
      <c r="P6706" s="3">
        <v>1789086.3</v>
      </c>
      <c r="Q6706" s="4">
        <f t="shared" si="730"/>
        <v>0.4976374511939507</v>
      </c>
      <c r="R6706" s="4">
        <f t="shared" si="731"/>
        <v>0.27575216916091561</v>
      </c>
      <c r="S6706" s="3">
        <v>6424916.96</v>
      </c>
      <c r="T6706" s="3">
        <f t="shared" si="732"/>
        <v>63105.620000000112</v>
      </c>
      <c r="U6706" s="4">
        <f t="shared" si="733"/>
        <v>9.8220133260679705E-3</v>
      </c>
      <c r="V6706" s="2" t="s">
        <v>73</v>
      </c>
      <c r="W6706" s="2" t="s">
        <v>60</v>
      </c>
      <c r="X6706" s="2" t="s">
        <v>222</v>
      </c>
      <c r="Y6706" s="2">
        <v>18.899999999999999</v>
      </c>
      <c r="Z6706" s="2" t="s">
        <v>13415</v>
      </c>
      <c r="AA6706" s="2" t="s">
        <v>141</v>
      </c>
      <c r="AB6706" s="2" t="s">
        <v>242</v>
      </c>
      <c r="AC6706" s="2">
        <v>3.68</v>
      </c>
      <c r="AD6706" s="3">
        <v>0</v>
      </c>
      <c r="AE6706" s="5">
        <v>0</v>
      </c>
      <c r="AF6706" s="2">
        <v>0</v>
      </c>
      <c r="AG6706" s="3">
        <f t="shared" si="734"/>
        <v>0</v>
      </c>
      <c r="AH6706" s="2" t="s">
        <v>50</v>
      </c>
      <c r="AI6706" s="3">
        <v>0</v>
      </c>
    </row>
    <row r="6707" spans="1:35" x14ac:dyDescent="0.3">
      <c r="A6707" s="2" t="s">
        <v>13416</v>
      </c>
      <c r="B6707" s="2" t="s">
        <v>1374</v>
      </c>
      <c r="C6707" s="2" t="s">
        <v>287</v>
      </c>
      <c r="D6707" s="2" t="s">
        <v>104</v>
      </c>
      <c r="E6707" s="2">
        <v>2021</v>
      </c>
      <c r="F6707" s="2" t="s">
        <v>68</v>
      </c>
      <c r="G6707" s="2" t="s">
        <v>40</v>
      </c>
      <c r="H6707" s="2" t="s">
        <v>279</v>
      </c>
      <c r="I6707" s="2" t="s">
        <v>58</v>
      </c>
      <c r="J6707" s="2" t="s">
        <v>59</v>
      </c>
      <c r="K6707" s="3">
        <v>7431727.6699999999</v>
      </c>
      <c r="L6707" s="3">
        <v>3864995.35</v>
      </c>
      <c r="M6707" s="3">
        <f t="shared" si="728"/>
        <v>3566732.32</v>
      </c>
      <c r="N6707" s="3">
        <v>885128</v>
      </c>
      <c r="O6707" s="3">
        <f t="shared" si="729"/>
        <v>2681604.3199999998</v>
      </c>
      <c r="P6707" s="3">
        <v>2033271.67</v>
      </c>
      <c r="Q6707" s="4">
        <f t="shared" si="730"/>
        <v>0.47993312973482516</v>
      </c>
      <c r="R6707" s="4">
        <f t="shared" si="731"/>
        <v>0.2735934038874705</v>
      </c>
      <c r="S6707" s="3">
        <v>5968323.3899999997</v>
      </c>
      <c r="T6707" s="3">
        <f t="shared" si="732"/>
        <v>1463404.2800000003</v>
      </c>
      <c r="U6707" s="4">
        <f t="shared" si="733"/>
        <v>0.24519520548299251</v>
      </c>
      <c r="V6707" s="2" t="s">
        <v>95</v>
      </c>
      <c r="W6707" s="2" t="s">
        <v>134</v>
      </c>
      <c r="X6707" s="2" t="s">
        <v>280</v>
      </c>
      <c r="Y6707" s="2">
        <v>0.79</v>
      </c>
      <c r="Z6707" s="2" t="s">
        <v>13417</v>
      </c>
      <c r="AA6707" s="2" t="s">
        <v>109</v>
      </c>
      <c r="AB6707" s="2" t="s">
        <v>88</v>
      </c>
      <c r="AC6707" s="2">
        <v>8.59</v>
      </c>
      <c r="AD6707" s="3">
        <v>0</v>
      </c>
      <c r="AE6707" s="5">
        <v>0</v>
      </c>
      <c r="AF6707" s="2">
        <v>0</v>
      </c>
      <c r="AG6707" s="3">
        <f t="shared" si="734"/>
        <v>0</v>
      </c>
      <c r="AH6707" s="2" t="s">
        <v>50</v>
      </c>
      <c r="AI6707" s="3">
        <v>0</v>
      </c>
    </row>
    <row r="6708" spans="1:35" x14ac:dyDescent="0.3">
      <c r="A6708" s="2" t="s">
        <v>13418</v>
      </c>
      <c r="B6708" s="2" t="s">
        <v>1652</v>
      </c>
      <c r="C6708" s="2" t="s">
        <v>363</v>
      </c>
      <c r="D6708" s="2" t="s">
        <v>81</v>
      </c>
      <c r="E6708" s="2">
        <v>2022</v>
      </c>
      <c r="F6708" s="2" t="s">
        <v>39</v>
      </c>
      <c r="G6708" s="2" t="s">
        <v>40</v>
      </c>
      <c r="H6708" s="2" t="s">
        <v>279</v>
      </c>
      <c r="I6708" s="2" t="s">
        <v>39</v>
      </c>
      <c r="J6708" s="2" t="s">
        <v>116</v>
      </c>
      <c r="K6708" s="3">
        <v>721135.08</v>
      </c>
      <c r="L6708" s="3">
        <v>338352.06</v>
      </c>
      <c r="M6708" s="3">
        <f t="shared" si="728"/>
        <v>382783.01999999996</v>
      </c>
      <c r="N6708" s="3">
        <v>137729.65</v>
      </c>
      <c r="O6708" s="3">
        <f t="shared" si="729"/>
        <v>245053.36999999997</v>
      </c>
      <c r="P6708" s="3">
        <v>190602.27</v>
      </c>
      <c r="Q6708" s="4">
        <f t="shared" si="730"/>
        <v>0.53080626725300895</v>
      </c>
      <c r="R6708" s="4">
        <f t="shared" si="731"/>
        <v>0.26430869234651572</v>
      </c>
      <c r="S6708" s="3">
        <v>790502.13</v>
      </c>
      <c r="T6708" s="3">
        <f t="shared" si="732"/>
        <v>-69367.050000000047</v>
      </c>
      <c r="U6708" s="4">
        <f t="shared" si="733"/>
        <v>-8.7750617446154186E-2</v>
      </c>
      <c r="V6708" s="2" t="s">
        <v>124</v>
      </c>
      <c r="W6708" s="2" t="s">
        <v>207</v>
      </c>
      <c r="X6708" s="2" t="s">
        <v>280</v>
      </c>
      <c r="Y6708" s="2">
        <v>0.79</v>
      </c>
      <c r="Z6708" s="2" t="s">
        <v>13419</v>
      </c>
      <c r="AA6708" s="2" t="s">
        <v>99</v>
      </c>
      <c r="AB6708" s="2" t="s">
        <v>77</v>
      </c>
      <c r="AC6708" s="2">
        <v>7.2</v>
      </c>
      <c r="AD6708" s="3">
        <v>0</v>
      </c>
      <c r="AE6708" s="5">
        <v>0</v>
      </c>
      <c r="AF6708" s="2">
        <v>0</v>
      </c>
      <c r="AG6708" s="3">
        <f t="shared" si="734"/>
        <v>0</v>
      </c>
      <c r="AH6708" s="2" t="s">
        <v>50</v>
      </c>
      <c r="AI6708" s="3">
        <v>0</v>
      </c>
    </row>
    <row r="6709" spans="1:35" x14ac:dyDescent="0.3">
      <c r="A6709" s="2" t="s">
        <v>13420</v>
      </c>
      <c r="B6709" s="2" t="s">
        <v>9079</v>
      </c>
      <c r="C6709" s="2" t="s">
        <v>315</v>
      </c>
      <c r="D6709" s="2" t="s">
        <v>104</v>
      </c>
      <c r="E6709" s="2">
        <v>2020</v>
      </c>
      <c r="F6709" s="2" t="s">
        <v>82</v>
      </c>
      <c r="G6709" s="2" t="s">
        <v>114</v>
      </c>
      <c r="H6709" s="2" t="s">
        <v>234</v>
      </c>
      <c r="I6709" s="2" t="s">
        <v>42</v>
      </c>
      <c r="J6709" s="2" t="s">
        <v>146</v>
      </c>
      <c r="K6709" s="3">
        <v>3728158.7200000002</v>
      </c>
      <c r="L6709" s="3">
        <v>1802348.73</v>
      </c>
      <c r="M6709" s="3">
        <f t="shared" si="728"/>
        <v>1925809.9900000002</v>
      </c>
      <c r="N6709" s="3">
        <v>549665.30000000005</v>
      </c>
      <c r="O6709" s="3">
        <f t="shared" si="729"/>
        <v>1376144.6900000002</v>
      </c>
      <c r="P6709" s="3">
        <v>997506.05</v>
      </c>
      <c r="Q6709" s="4">
        <f t="shared" si="730"/>
        <v>0.51655794043017567</v>
      </c>
      <c r="R6709" s="4">
        <f t="shared" si="731"/>
        <v>0.26755997394874864</v>
      </c>
      <c r="S6709" s="3">
        <v>3783738.19</v>
      </c>
      <c r="T6709" s="3">
        <f t="shared" si="732"/>
        <v>-55579.469999999739</v>
      </c>
      <c r="U6709" s="4">
        <f t="shared" si="733"/>
        <v>-1.4689036928318695E-2</v>
      </c>
      <c r="V6709" s="2" t="s">
        <v>107</v>
      </c>
      <c r="W6709" s="2" t="s">
        <v>96</v>
      </c>
      <c r="X6709" s="2" t="s">
        <v>236</v>
      </c>
      <c r="Y6709" s="2">
        <v>3.67</v>
      </c>
      <c r="Z6709" s="2" t="s">
        <v>13421</v>
      </c>
      <c r="AA6709" s="2" t="s">
        <v>148</v>
      </c>
      <c r="AB6709" s="2" t="s">
        <v>77</v>
      </c>
      <c r="AC6709" s="2">
        <v>7.65</v>
      </c>
      <c r="AD6709" s="3">
        <v>0</v>
      </c>
      <c r="AE6709" s="5">
        <v>0</v>
      </c>
      <c r="AF6709" s="2">
        <v>0</v>
      </c>
      <c r="AG6709" s="3">
        <f t="shared" si="734"/>
        <v>0</v>
      </c>
      <c r="AH6709" s="2" t="s">
        <v>50</v>
      </c>
      <c r="AI6709" s="3">
        <v>0</v>
      </c>
    </row>
    <row r="6710" spans="1:35" x14ac:dyDescent="0.3">
      <c r="A6710" s="2" t="s">
        <v>13422</v>
      </c>
      <c r="B6710" s="2" t="s">
        <v>3077</v>
      </c>
      <c r="C6710" s="2" t="s">
        <v>387</v>
      </c>
      <c r="D6710" s="2" t="s">
        <v>81</v>
      </c>
      <c r="E6710" s="2">
        <v>2020</v>
      </c>
      <c r="F6710" s="2" t="s">
        <v>82</v>
      </c>
      <c r="G6710" s="2" t="s">
        <v>40</v>
      </c>
      <c r="H6710" s="2" t="s">
        <v>279</v>
      </c>
      <c r="I6710" s="2" t="s">
        <v>58</v>
      </c>
      <c r="J6710" s="2" t="s">
        <v>240</v>
      </c>
      <c r="K6710" s="3">
        <v>8854454.4399999995</v>
      </c>
      <c r="L6710" s="3">
        <v>2817726.77</v>
      </c>
      <c r="M6710" s="3">
        <f t="shared" si="728"/>
        <v>6036727.6699999999</v>
      </c>
      <c r="N6710" s="3">
        <v>1113720.06</v>
      </c>
      <c r="O6710" s="3">
        <f t="shared" si="729"/>
        <v>4923007.6099999994</v>
      </c>
      <c r="P6710" s="3">
        <v>3839498.89</v>
      </c>
      <c r="Q6710" s="4">
        <f t="shared" si="730"/>
        <v>0.68177296646635632</v>
      </c>
      <c r="R6710" s="4">
        <f t="shared" si="731"/>
        <v>0.43362342830011785</v>
      </c>
      <c r="S6710" s="3">
        <v>7459195.4199999999</v>
      </c>
      <c r="T6710" s="3">
        <f t="shared" si="732"/>
        <v>1395259.0199999996</v>
      </c>
      <c r="U6710" s="4">
        <f t="shared" si="733"/>
        <v>0.18705221427219285</v>
      </c>
      <c r="V6710" s="2" t="s">
        <v>44</v>
      </c>
      <c r="W6710" s="2" t="s">
        <v>117</v>
      </c>
      <c r="X6710" s="2" t="s">
        <v>280</v>
      </c>
      <c r="Y6710" s="2">
        <v>0.79</v>
      </c>
      <c r="Z6710" s="2" t="s">
        <v>5704</v>
      </c>
      <c r="AA6710" s="2" t="s">
        <v>148</v>
      </c>
      <c r="AB6710" s="2" t="s">
        <v>49</v>
      </c>
      <c r="AC6710" s="2">
        <v>8.98</v>
      </c>
      <c r="AD6710" s="3">
        <v>0</v>
      </c>
      <c r="AE6710" s="5">
        <v>0</v>
      </c>
      <c r="AF6710" s="2">
        <v>0</v>
      </c>
      <c r="AG6710" s="3">
        <f t="shared" si="734"/>
        <v>0</v>
      </c>
      <c r="AH6710" s="2" t="s">
        <v>50</v>
      </c>
      <c r="AI6710" s="3">
        <v>0</v>
      </c>
    </row>
    <row r="6711" spans="1:35" x14ac:dyDescent="0.3">
      <c r="A6711" s="2" t="s">
        <v>13423</v>
      </c>
      <c r="B6711" s="2" t="s">
        <v>895</v>
      </c>
      <c r="C6711" s="2" t="s">
        <v>734</v>
      </c>
      <c r="D6711" s="2" t="s">
        <v>38</v>
      </c>
      <c r="E6711" s="2">
        <v>2024</v>
      </c>
      <c r="F6711" s="2" t="s">
        <v>82</v>
      </c>
      <c r="G6711" s="2" t="s">
        <v>56</v>
      </c>
      <c r="H6711" s="2" t="s">
        <v>123</v>
      </c>
      <c r="I6711" s="2" t="s">
        <v>71</v>
      </c>
      <c r="J6711" s="2" t="s">
        <v>72</v>
      </c>
      <c r="K6711" s="3">
        <v>3368623.63</v>
      </c>
      <c r="L6711" s="3">
        <v>1019836.83</v>
      </c>
      <c r="M6711" s="3">
        <f t="shared" si="728"/>
        <v>2348786.7999999998</v>
      </c>
      <c r="N6711" s="3">
        <v>352832.15</v>
      </c>
      <c r="O6711" s="3">
        <f t="shared" si="729"/>
        <v>1995954.65</v>
      </c>
      <c r="P6711" s="3">
        <v>1499920.37</v>
      </c>
      <c r="Q6711" s="4">
        <f t="shared" si="730"/>
        <v>0.69725414827657661</v>
      </c>
      <c r="R6711" s="4">
        <f t="shared" si="731"/>
        <v>0.44526208171258363</v>
      </c>
      <c r="S6711" s="3">
        <v>3098145.94</v>
      </c>
      <c r="T6711" s="3">
        <f t="shared" si="732"/>
        <v>270477.68999999994</v>
      </c>
      <c r="U6711" s="4">
        <f t="shared" si="733"/>
        <v>8.7303082307349261E-2</v>
      </c>
      <c r="V6711" s="2" t="s">
        <v>107</v>
      </c>
      <c r="W6711" s="2" t="s">
        <v>125</v>
      </c>
      <c r="X6711" s="2" t="s">
        <v>126</v>
      </c>
      <c r="Y6711" s="2">
        <v>1.34</v>
      </c>
      <c r="Z6711" s="2" t="s">
        <v>585</v>
      </c>
      <c r="AA6711" s="2" t="s">
        <v>99</v>
      </c>
      <c r="AB6711" s="2" t="s">
        <v>182</v>
      </c>
      <c r="AC6711" s="2">
        <v>8.2200000000000006</v>
      </c>
      <c r="AD6711" s="3">
        <v>0</v>
      </c>
      <c r="AE6711" s="5">
        <v>0</v>
      </c>
      <c r="AF6711" s="2">
        <v>0</v>
      </c>
      <c r="AG6711" s="3">
        <f t="shared" si="734"/>
        <v>0</v>
      </c>
      <c r="AH6711" s="2" t="s">
        <v>50</v>
      </c>
      <c r="AI6711" s="3">
        <v>0</v>
      </c>
    </row>
    <row r="6712" spans="1:35" x14ac:dyDescent="0.3">
      <c r="A6712" s="2" t="s">
        <v>13424</v>
      </c>
      <c r="B6712" s="2" t="s">
        <v>690</v>
      </c>
      <c r="C6712" s="2" t="s">
        <v>304</v>
      </c>
      <c r="D6712" s="2" t="s">
        <v>104</v>
      </c>
      <c r="E6712" s="2">
        <v>2022</v>
      </c>
      <c r="F6712" s="2" t="s">
        <v>92</v>
      </c>
      <c r="G6712" s="2" t="s">
        <v>69</v>
      </c>
      <c r="H6712" s="2" t="s">
        <v>165</v>
      </c>
      <c r="I6712" s="2" t="s">
        <v>55</v>
      </c>
      <c r="J6712" s="2" t="s">
        <v>217</v>
      </c>
      <c r="K6712" s="3">
        <v>9182992.5299999993</v>
      </c>
      <c r="L6712" s="3">
        <v>4832073.9800000004</v>
      </c>
      <c r="M6712" s="3">
        <f t="shared" si="728"/>
        <v>4350918.5499999989</v>
      </c>
      <c r="N6712" s="3">
        <v>875396.54</v>
      </c>
      <c r="O6712" s="3">
        <f t="shared" si="729"/>
        <v>3475522.0099999988</v>
      </c>
      <c r="P6712" s="3">
        <v>2647974.96</v>
      </c>
      <c r="Q6712" s="4">
        <f t="shared" si="730"/>
        <v>0.473801817412564</v>
      </c>
      <c r="R6712" s="4">
        <f t="shared" si="731"/>
        <v>0.28835643188746013</v>
      </c>
      <c r="S6712" s="3">
        <v>10529169.15</v>
      </c>
      <c r="T6712" s="3">
        <f t="shared" si="732"/>
        <v>-1346176.620000001</v>
      </c>
      <c r="U6712" s="4">
        <f t="shared" si="733"/>
        <v>-0.1278521221211458</v>
      </c>
      <c r="V6712" s="2" t="s">
        <v>95</v>
      </c>
      <c r="W6712" s="2" t="s">
        <v>134</v>
      </c>
      <c r="X6712" s="2" t="s">
        <v>167</v>
      </c>
      <c r="Y6712" s="2">
        <v>17.2</v>
      </c>
      <c r="Z6712" s="2" t="s">
        <v>13425</v>
      </c>
      <c r="AA6712" s="2" t="s">
        <v>141</v>
      </c>
      <c r="AB6712" s="2" t="s">
        <v>88</v>
      </c>
      <c r="AC6712" s="2">
        <v>4.59</v>
      </c>
      <c r="AD6712" s="3">
        <v>0</v>
      </c>
      <c r="AE6712" s="5">
        <v>0</v>
      </c>
      <c r="AF6712" s="2">
        <v>0</v>
      </c>
      <c r="AG6712" s="3">
        <f t="shared" si="734"/>
        <v>0</v>
      </c>
      <c r="AH6712" s="2" t="s">
        <v>50</v>
      </c>
      <c r="AI6712" s="3">
        <v>0</v>
      </c>
    </row>
    <row r="6713" spans="1:35" x14ac:dyDescent="0.3">
      <c r="A6713" s="2" t="s">
        <v>13426</v>
      </c>
      <c r="B6713" s="2" t="s">
        <v>1877</v>
      </c>
      <c r="C6713" s="2" t="s">
        <v>257</v>
      </c>
      <c r="D6713" s="2" t="s">
        <v>104</v>
      </c>
      <c r="E6713" s="2">
        <v>2024</v>
      </c>
      <c r="F6713" s="2" t="s">
        <v>68</v>
      </c>
      <c r="G6713" s="2" t="s">
        <v>114</v>
      </c>
      <c r="H6713" s="2" t="s">
        <v>115</v>
      </c>
      <c r="I6713" s="2" t="s">
        <v>178</v>
      </c>
      <c r="J6713" s="2" t="s">
        <v>263</v>
      </c>
      <c r="K6713" s="3">
        <v>5466991.0199999996</v>
      </c>
      <c r="L6713" s="3">
        <v>3152570.78</v>
      </c>
      <c r="M6713" s="3">
        <f t="shared" si="728"/>
        <v>2314420.2399999998</v>
      </c>
      <c r="N6713" s="3">
        <v>1012972.09</v>
      </c>
      <c r="O6713" s="3">
        <f t="shared" si="729"/>
        <v>1301448.1499999999</v>
      </c>
      <c r="P6713" s="3">
        <v>989048.66</v>
      </c>
      <c r="Q6713" s="4">
        <f t="shared" si="730"/>
        <v>0.42334443783300746</v>
      </c>
      <c r="R6713" s="4">
        <f t="shared" si="731"/>
        <v>0.18091280127985288</v>
      </c>
      <c r="S6713" s="3">
        <v>5265967.87</v>
      </c>
      <c r="T6713" s="3">
        <f t="shared" si="732"/>
        <v>201023.14999999944</v>
      </c>
      <c r="U6713" s="4">
        <f t="shared" si="733"/>
        <v>3.8174017571436389E-2</v>
      </c>
      <c r="V6713" s="2" t="s">
        <v>133</v>
      </c>
      <c r="W6713" s="2" t="s">
        <v>117</v>
      </c>
      <c r="X6713" s="2" t="s">
        <v>118</v>
      </c>
      <c r="Y6713" s="2">
        <v>3.75</v>
      </c>
      <c r="Z6713" s="2" t="s">
        <v>13427</v>
      </c>
      <c r="AA6713" s="2" t="s">
        <v>141</v>
      </c>
      <c r="AB6713" s="2" t="s">
        <v>100</v>
      </c>
      <c r="AC6713" s="2">
        <v>4.71</v>
      </c>
      <c r="AD6713" s="3">
        <v>2637549.09</v>
      </c>
      <c r="AE6713" s="5">
        <v>9.23</v>
      </c>
      <c r="AF6713" s="2">
        <v>60</v>
      </c>
      <c r="AG6713" s="3">
        <f t="shared" si="734"/>
        <v>55046.069899794755</v>
      </c>
      <c r="AH6713" s="2" t="s">
        <v>50</v>
      </c>
      <c r="AI6713" s="3">
        <v>0</v>
      </c>
    </row>
    <row r="6714" spans="1:35" x14ac:dyDescent="0.3">
      <c r="A6714" s="2" t="s">
        <v>13428</v>
      </c>
      <c r="B6714" s="2" t="s">
        <v>3199</v>
      </c>
      <c r="C6714" s="2" t="s">
        <v>536</v>
      </c>
      <c r="D6714" s="2" t="s">
        <v>81</v>
      </c>
      <c r="E6714" s="2">
        <v>2024</v>
      </c>
      <c r="F6714" s="2" t="s">
        <v>92</v>
      </c>
      <c r="G6714" s="2" t="s">
        <v>93</v>
      </c>
      <c r="H6714" s="2" t="s">
        <v>159</v>
      </c>
      <c r="I6714" s="2" t="s">
        <v>131</v>
      </c>
      <c r="J6714" s="2" t="s">
        <v>235</v>
      </c>
      <c r="K6714" s="3">
        <v>1851768.44</v>
      </c>
      <c r="L6714" s="3">
        <v>780447.26</v>
      </c>
      <c r="M6714" s="3">
        <f t="shared" si="728"/>
        <v>1071321.18</v>
      </c>
      <c r="N6714" s="3">
        <v>314247.44</v>
      </c>
      <c r="O6714" s="3">
        <f t="shared" si="729"/>
        <v>757073.74</v>
      </c>
      <c r="P6714" s="3">
        <v>574636.28</v>
      </c>
      <c r="Q6714" s="4">
        <f t="shared" si="730"/>
        <v>0.57853949600739496</v>
      </c>
      <c r="R6714" s="4">
        <f t="shared" si="731"/>
        <v>0.3103175686480541</v>
      </c>
      <c r="S6714" s="3">
        <v>1888586.09</v>
      </c>
      <c r="T6714" s="3">
        <f t="shared" si="732"/>
        <v>-36817.65000000014</v>
      </c>
      <c r="U6714" s="4">
        <f t="shared" si="733"/>
        <v>-1.9494822182027263E-2</v>
      </c>
      <c r="V6714" s="2" t="s">
        <v>95</v>
      </c>
      <c r="W6714" s="2" t="s">
        <v>96</v>
      </c>
      <c r="X6714" s="2" t="s">
        <v>160</v>
      </c>
      <c r="Y6714" s="2">
        <v>129.5</v>
      </c>
      <c r="Z6714" s="2" t="s">
        <v>13429</v>
      </c>
      <c r="AA6714" s="2" t="s">
        <v>48</v>
      </c>
      <c r="AB6714" s="2" t="s">
        <v>306</v>
      </c>
      <c r="AC6714" s="2">
        <v>1.62</v>
      </c>
      <c r="AD6714" s="3">
        <v>0</v>
      </c>
      <c r="AE6714" s="5">
        <v>0</v>
      </c>
      <c r="AF6714" s="2">
        <v>0</v>
      </c>
      <c r="AG6714" s="3">
        <f t="shared" si="734"/>
        <v>0</v>
      </c>
      <c r="AH6714" s="2" t="s">
        <v>50</v>
      </c>
      <c r="AI6714" s="3">
        <v>0</v>
      </c>
    </row>
    <row r="6715" spans="1:35" x14ac:dyDescent="0.3">
      <c r="A6715" s="2" t="s">
        <v>13430</v>
      </c>
      <c r="B6715" s="2" t="s">
        <v>477</v>
      </c>
      <c r="C6715" s="2" t="s">
        <v>91</v>
      </c>
      <c r="D6715" s="2" t="s">
        <v>38</v>
      </c>
      <c r="E6715" s="2">
        <v>2022</v>
      </c>
      <c r="F6715" s="2" t="s">
        <v>39</v>
      </c>
      <c r="G6715" s="2" t="s">
        <v>114</v>
      </c>
      <c r="H6715" s="2" t="s">
        <v>190</v>
      </c>
      <c r="I6715" s="2" t="s">
        <v>42</v>
      </c>
      <c r="J6715" s="2" t="s">
        <v>422</v>
      </c>
      <c r="K6715" s="3">
        <v>657201</v>
      </c>
      <c r="L6715" s="3">
        <v>230748.86</v>
      </c>
      <c r="M6715" s="3">
        <f t="shared" si="728"/>
        <v>426452.14</v>
      </c>
      <c r="N6715" s="3">
        <v>53185.29</v>
      </c>
      <c r="O6715" s="3">
        <f t="shared" si="729"/>
        <v>373266.85000000003</v>
      </c>
      <c r="P6715" s="3">
        <v>282997.28999999998</v>
      </c>
      <c r="Q6715" s="4">
        <f t="shared" si="730"/>
        <v>0.64889149590460149</v>
      </c>
      <c r="R6715" s="4">
        <f t="shared" si="731"/>
        <v>0.43060995038047717</v>
      </c>
      <c r="S6715" s="3">
        <v>783719.45</v>
      </c>
      <c r="T6715" s="3">
        <f t="shared" si="732"/>
        <v>-126518.44999999995</v>
      </c>
      <c r="U6715" s="4">
        <f t="shared" si="733"/>
        <v>-0.16143334199502127</v>
      </c>
      <c r="V6715" s="2" t="s">
        <v>95</v>
      </c>
      <c r="W6715" s="2" t="s">
        <v>96</v>
      </c>
      <c r="X6715" s="2" t="s">
        <v>192</v>
      </c>
      <c r="Y6715" s="2">
        <v>3.64</v>
      </c>
      <c r="Z6715" s="2" t="s">
        <v>13431</v>
      </c>
      <c r="AA6715" s="2" t="s">
        <v>76</v>
      </c>
      <c r="AB6715" s="2" t="s">
        <v>110</v>
      </c>
      <c r="AC6715" s="2">
        <v>2</v>
      </c>
      <c r="AD6715" s="3">
        <v>0</v>
      </c>
      <c r="AE6715" s="5">
        <v>0</v>
      </c>
      <c r="AF6715" s="2">
        <v>0</v>
      </c>
      <c r="AG6715" s="3">
        <f t="shared" si="734"/>
        <v>0</v>
      </c>
      <c r="AH6715" s="2" t="s">
        <v>230</v>
      </c>
      <c r="AI6715" s="3">
        <v>0</v>
      </c>
    </row>
    <row r="6716" spans="1:35" x14ac:dyDescent="0.3">
      <c r="A6716" s="2" t="s">
        <v>13432</v>
      </c>
      <c r="B6716" s="2" t="s">
        <v>2006</v>
      </c>
      <c r="C6716" s="2" t="s">
        <v>734</v>
      </c>
      <c r="D6716" s="2" t="s">
        <v>38</v>
      </c>
      <c r="E6716" s="2">
        <v>2024</v>
      </c>
      <c r="F6716" s="2" t="s">
        <v>55</v>
      </c>
      <c r="G6716" s="2" t="s">
        <v>93</v>
      </c>
      <c r="H6716" s="2" t="s">
        <v>159</v>
      </c>
      <c r="I6716" s="2" t="s">
        <v>39</v>
      </c>
      <c r="J6716" s="2" t="s">
        <v>116</v>
      </c>
      <c r="K6716" s="3">
        <v>5384238.5899999999</v>
      </c>
      <c r="L6716" s="3">
        <v>2040380.04</v>
      </c>
      <c r="M6716" s="3">
        <f t="shared" si="728"/>
        <v>3343858.55</v>
      </c>
      <c r="N6716" s="3">
        <v>945727.32</v>
      </c>
      <c r="O6716" s="3">
        <f t="shared" si="729"/>
        <v>2398131.23</v>
      </c>
      <c r="P6716" s="3">
        <v>1889689.97</v>
      </c>
      <c r="Q6716" s="4">
        <f t="shared" si="730"/>
        <v>0.62104576052971683</v>
      </c>
      <c r="R6716" s="4">
        <f t="shared" si="731"/>
        <v>0.35096698231569268</v>
      </c>
      <c r="S6716" s="3">
        <v>4490843.7699999996</v>
      </c>
      <c r="T6716" s="3">
        <f t="shared" si="732"/>
        <v>893394.8200000003</v>
      </c>
      <c r="U6716" s="4">
        <f t="shared" si="733"/>
        <v>0.19893696279708264</v>
      </c>
      <c r="V6716" s="2" t="s">
        <v>73</v>
      </c>
      <c r="W6716" s="2" t="s">
        <v>96</v>
      </c>
      <c r="X6716" s="2" t="s">
        <v>160</v>
      </c>
      <c r="Y6716" s="2">
        <v>129.5</v>
      </c>
      <c r="Z6716" s="2" t="s">
        <v>7828</v>
      </c>
      <c r="AA6716" s="2" t="s">
        <v>224</v>
      </c>
      <c r="AB6716" s="2" t="s">
        <v>306</v>
      </c>
      <c r="AC6716" s="2">
        <v>1.06</v>
      </c>
      <c r="AD6716" s="3">
        <v>0</v>
      </c>
      <c r="AE6716" s="5">
        <v>0</v>
      </c>
      <c r="AF6716" s="2">
        <v>0</v>
      </c>
      <c r="AG6716" s="3">
        <f t="shared" si="734"/>
        <v>0</v>
      </c>
      <c r="AH6716" s="2" t="s">
        <v>50</v>
      </c>
      <c r="AI6716" s="3">
        <v>0</v>
      </c>
    </row>
    <row r="6717" spans="1:35" x14ac:dyDescent="0.3">
      <c r="A6717" s="2" t="s">
        <v>13433</v>
      </c>
      <c r="B6717" s="2" t="s">
        <v>3027</v>
      </c>
      <c r="C6717" s="2" t="s">
        <v>53</v>
      </c>
      <c r="D6717" s="2" t="s">
        <v>54</v>
      </c>
      <c r="E6717" s="2">
        <v>2021</v>
      </c>
      <c r="F6717" s="2" t="s">
        <v>58</v>
      </c>
      <c r="G6717" s="2" t="s">
        <v>93</v>
      </c>
      <c r="H6717" s="2" t="s">
        <v>94</v>
      </c>
      <c r="I6717" s="2" t="s">
        <v>42</v>
      </c>
      <c r="J6717" s="2" t="s">
        <v>146</v>
      </c>
      <c r="K6717" s="3">
        <v>5090793.24</v>
      </c>
      <c r="L6717" s="3">
        <v>2942053.48</v>
      </c>
      <c r="M6717" s="3">
        <f t="shared" si="728"/>
        <v>2148739.7600000002</v>
      </c>
      <c r="N6717" s="3">
        <v>900993.77</v>
      </c>
      <c r="O6717" s="3">
        <f t="shared" si="729"/>
        <v>1247745.9900000002</v>
      </c>
      <c r="P6717" s="3">
        <v>937586.34</v>
      </c>
      <c r="Q6717" s="4">
        <f t="shared" si="730"/>
        <v>0.42208348654128414</v>
      </c>
      <c r="R6717" s="4">
        <f t="shared" si="731"/>
        <v>0.18417293647541655</v>
      </c>
      <c r="S6717" s="3">
        <v>4904574.1900000004</v>
      </c>
      <c r="T6717" s="3">
        <f t="shared" si="732"/>
        <v>186219.04999999981</v>
      </c>
      <c r="U6717" s="4">
        <f t="shared" si="733"/>
        <v>3.7968443902772278E-2</v>
      </c>
      <c r="V6717" s="2" t="s">
        <v>124</v>
      </c>
      <c r="W6717" s="2" t="s">
        <v>125</v>
      </c>
      <c r="X6717" s="2" t="s">
        <v>97</v>
      </c>
      <c r="Y6717" s="2">
        <v>1550</v>
      </c>
      <c r="Z6717" s="2" t="s">
        <v>4623</v>
      </c>
      <c r="AA6717" s="2" t="s">
        <v>109</v>
      </c>
      <c r="AB6717" s="2" t="s">
        <v>88</v>
      </c>
      <c r="AC6717" s="2">
        <v>5.96</v>
      </c>
      <c r="AD6717" s="3">
        <v>0</v>
      </c>
      <c r="AE6717" s="5">
        <v>0</v>
      </c>
      <c r="AF6717" s="2">
        <v>0</v>
      </c>
      <c r="AG6717" s="3">
        <f t="shared" si="734"/>
        <v>0</v>
      </c>
      <c r="AH6717" s="2" t="s">
        <v>50</v>
      </c>
      <c r="AI6717" s="3">
        <v>0</v>
      </c>
    </row>
    <row r="6718" spans="1:35" x14ac:dyDescent="0.3">
      <c r="A6718" s="2" t="s">
        <v>13434</v>
      </c>
      <c r="B6718" s="2" t="s">
        <v>2969</v>
      </c>
      <c r="C6718" s="2" t="s">
        <v>734</v>
      </c>
      <c r="D6718" s="2" t="s">
        <v>38</v>
      </c>
      <c r="E6718" s="2">
        <v>2024</v>
      </c>
      <c r="F6718" s="2" t="s">
        <v>82</v>
      </c>
      <c r="G6718" s="2" t="s">
        <v>40</v>
      </c>
      <c r="H6718" s="2" t="s">
        <v>41</v>
      </c>
      <c r="I6718" s="2" t="s">
        <v>39</v>
      </c>
      <c r="J6718" s="2" t="s">
        <v>487</v>
      </c>
      <c r="K6718" s="3">
        <v>1743146.18</v>
      </c>
      <c r="L6718" s="3">
        <v>600365.21</v>
      </c>
      <c r="M6718" s="3">
        <f t="shared" si="728"/>
        <v>1142780.97</v>
      </c>
      <c r="N6718" s="3">
        <v>339946.91</v>
      </c>
      <c r="O6718" s="3">
        <f t="shared" si="729"/>
        <v>802834.06</v>
      </c>
      <c r="P6718" s="3">
        <v>638660.69999999995</v>
      </c>
      <c r="Q6718" s="4">
        <f t="shared" si="730"/>
        <v>0.65558527627327279</v>
      </c>
      <c r="R6718" s="4">
        <f t="shared" si="731"/>
        <v>0.36638390246766339</v>
      </c>
      <c r="S6718" s="3">
        <v>1955121.94</v>
      </c>
      <c r="T6718" s="3">
        <f t="shared" si="732"/>
        <v>-211975.76</v>
      </c>
      <c r="U6718" s="4">
        <f t="shared" si="733"/>
        <v>-0.10842073615111701</v>
      </c>
      <c r="V6718" s="2" t="s">
        <v>133</v>
      </c>
      <c r="W6718" s="2" t="s">
        <v>96</v>
      </c>
      <c r="X6718" s="2" t="s">
        <v>46</v>
      </c>
      <c r="Y6718" s="2">
        <v>0.89</v>
      </c>
      <c r="Z6718" s="2" t="s">
        <v>13435</v>
      </c>
      <c r="AA6718" s="2" t="s">
        <v>224</v>
      </c>
      <c r="AB6718" s="2" t="s">
        <v>64</v>
      </c>
      <c r="AC6718" s="2">
        <v>3.04</v>
      </c>
      <c r="AD6718" s="3">
        <v>0</v>
      </c>
      <c r="AE6718" s="5">
        <v>0</v>
      </c>
      <c r="AF6718" s="2">
        <v>0</v>
      </c>
      <c r="AG6718" s="3">
        <f t="shared" si="734"/>
        <v>0</v>
      </c>
      <c r="AH6718" s="2" t="s">
        <v>50</v>
      </c>
      <c r="AI6718" s="3">
        <v>0</v>
      </c>
    </row>
    <row r="6719" spans="1:35" x14ac:dyDescent="0.3">
      <c r="A6719" s="2" t="s">
        <v>13436</v>
      </c>
      <c r="B6719" s="2" t="s">
        <v>8163</v>
      </c>
      <c r="C6719" s="2" t="s">
        <v>297</v>
      </c>
      <c r="D6719" s="2" t="s">
        <v>104</v>
      </c>
      <c r="E6719" s="2">
        <v>2021</v>
      </c>
      <c r="F6719" s="2" t="s">
        <v>105</v>
      </c>
      <c r="G6719" s="2" t="s">
        <v>69</v>
      </c>
      <c r="H6719" s="2" t="s">
        <v>272</v>
      </c>
      <c r="I6719" s="2" t="s">
        <v>42</v>
      </c>
      <c r="J6719" s="2" t="s">
        <v>422</v>
      </c>
      <c r="K6719" s="3">
        <v>7921581.54</v>
      </c>
      <c r="L6719" s="3">
        <v>2774906.8799999999</v>
      </c>
      <c r="M6719" s="3">
        <f t="shared" si="728"/>
        <v>5146674.66</v>
      </c>
      <c r="N6719" s="3">
        <v>1504536.77</v>
      </c>
      <c r="O6719" s="3">
        <f t="shared" si="729"/>
        <v>3642137.89</v>
      </c>
      <c r="P6719" s="3">
        <v>2630817.25</v>
      </c>
      <c r="Q6719" s="4">
        <f t="shared" si="730"/>
        <v>0.64970292030851207</v>
      </c>
      <c r="R6719" s="4">
        <f t="shared" si="731"/>
        <v>0.33210757684127806</v>
      </c>
      <c r="S6719" s="3">
        <v>6826283.79</v>
      </c>
      <c r="T6719" s="3">
        <f t="shared" si="732"/>
        <v>1095297.75</v>
      </c>
      <c r="U6719" s="4">
        <f t="shared" si="733"/>
        <v>0.16045300542654409</v>
      </c>
      <c r="V6719" s="2" t="s">
        <v>95</v>
      </c>
      <c r="W6719" s="2" t="s">
        <v>134</v>
      </c>
      <c r="X6719" s="2" t="s">
        <v>274</v>
      </c>
      <c r="Y6719" s="2">
        <v>1</v>
      </c>
      <c r="Z6719" s="2" t="s">
        <v>13437</v>
      </c>
      <c r="AA6719" s="2" t="s">
        <v>109</v>
      </c>
      <c r="AB6719" s="2" t="s">
        <v>49</v>
      </c>
      <c r="AC6719" s="2">
        <v>1.89</v>
      </c>
      <c r="AD6719" s="3">
        <v>0</v>
      </c>
      <c r="AE6719" s="5">
        <v>0</v>
      </c>
      <c r="AF6719" s="2">
        <v>0</v>
      </c>
      <c r="AG6719" s="3">
        <f t="shared" si="734"/>
        <v>0</v>
      </c>
      <c r="AH6719" s="2" t="s">
        <v>50</v>
      </c>
      <c r="AI6719" s="3">
        <v>0</v>
      </c>
    </row>
    <row r="6720" spans="1:35" x14ac:dyDescent="0.3">
      <c r="A6720" s="2" t="s">
        <v>13438</v>
      </c>
      <c r="B6720" s="2" t="s">
        <v>11440</v>
      </c>
      <c r="C6720" s="2" t="s">
        <v>196</v>
      </c>
      <c r="D6720" s="2" t="s">
        <v>38</v>
      </c>
      <c r="E6720" s="2">
        <v>2023</v>
      </c>
      <c r="F6720" s="2" t="s">
        <v>92</v>
      </c>
      <c r="G6720" s="2" t="s">
        <v>40</v>
      </c>
      <c r="H6720" s="2" t="s">
        <v>41</v>
      </c>
      <c r="I6720" s="2" t="s">
        <v>71</v>
      </c>
      <c r="J6720" s="2" t="s">
        <v>228</v>
      </c>
      <c r="K6720" s="3">
        <v>4007179.1</v>
      </c>
      <c r="L6720" s="3">
        <v>2199953.69</v>
      </c>
      <c r="M6720" s="3">
        <f t="shared" si="728"/>
        <v>1807225.4100000001</v>
      </c>
      <c r="N6720" s="3">
        <v>864697.99</v>
      </c>
      <c r="O6720" s="3">
        <f t="shared" si="729"/>
        <v>942527.42000000016</v>
      </c>
      <c r="P6720" s="3">
        <v>745395.46</v>
      </c>
      <c r="Q6720" s="4">
        <f t="shared" si="730"/>
        <v>0.45099691451275542</v>
      </c>
      <c r="R6720" s="4">
        <f t="shared" si="731"/>
        <v>0.1860150099105877</v>
      </c>
      <c r="S6720" s="3">
        <v>4313827.76</v>
      </c>
      <c r="T6720" s="3">
        <f t="shared" si="732"/>
        <v>-306648.65999999968</v>
      </c>
      <c r="U6720" s="4">
        <f t="shared" si="733"/>
        <v>-7.1085049533827396E-2</v>
      </c>
      <c r="V6720" s="2" t="s">
        <v>85</v>
      </c>
      <c r="W6720" s="2" t="s">
        <v>125</v>
      </c>
      <c r="X6720" s="2" t="s">
        <v>46</v>
      </c>
      <c r="Y6720" s="2">
        <v>0.89</v>
      </c>
      <c r="Z6720" s="2" t="s">
        <v>13439</v>
      </c>
      <c r="AA6720" s="2" t="s">
        <v>109</v>
      </c>
      <c r="AB6720" s="2" t="s">
        <v>149</v>
      </c>
      <c r="AC6720" s="2">
        <v>8.3800000000000008</v>
      </c>
      <c r="AD6720" s="3">
        <v>0</v>
      </c>
      <c r="AE6720" s="5">
        <v>0</v>
      </c>
      <c r="AF6720" s="2">
        <v>0</v>
      </c>
      <c r="AG6720" s="3">
        <f t="shared" si="734"/>
        <v>0</v>
      </c>
      <c r="AH6720" s="2" t="s">
        <v>50</v>
      </c>
      <c r="AI6720" s="3">
        <v>0</v>
      </c>
    </row>
    <row r="6721" spans="1:35" x14ac:dyDescent="0.3">
      <c r="A6721" s="2" t="s">
        <v>13440</v>
      </c>
      <c r="B6721" s="2" t="s">
        <v>3514</v>
      </c>
      <c r="C6721" s="2" t="s">
        <v>297</v>
      </c>
      <c r="D6721" s="2" t="s">
        <v>104</v>
      </c>
      <c r="E6721" s="2">
        <v>2021</v>
      </c>
      <c r="F6721" s="2" t="s">
        <v>105</v>
      </c>
      <c r="G6721" s="2" t="s">
        <v>93</v>
      </c>
      <c r="H6721" s="2" t="s">
        <v>221</v>
      </c>
      <c r="I6721" s="2" t="s">
        <v>58</v>
      </c>
      <c r="J6721" s="2" t="s">
        <v>59</v>
      </c>
      <c r="K6721" s="3">
        <v>8573723.3399999999</v>
      </c>
      <c r="L6721" s="3">
        <v>4009476.15</v>
      </c>
      <c r="M6721" s="3">
        <f t="shared" si="728"/>
        <v>4564247.1899999995</v>
      </c>
      <c r="N6721" s="3">
        <v>852187.12</v>
      </c>
      <c r="O6721" s="3">
        <f t="shared" si="729"/>
        <v>3712060.0699999994</v>
      </c>
      <c r="P6721" s="3">
        <v>2746320.77</v>
      </c>
      <c r="Q6721" s="4">
        <f t="shared" si="730"/>
        <v>0.53235298236250295</v>
      </c>
      <c r="R6721" s="4">
        <f t="shared" si="731"/>
        <v>0.32031833324820114</v>
      </c>
      <c r="S6721" s="3">
        <v>7800232.3700000001</v>
      </c>
      <c r="T6721" s="3">
        <f t="shared" si="732"/>
        <v>773490.96999999974</v>
      </c>
      <c r="U6721" s="4">
        <f t="shared" si="733"/>
        <v>9.916255482014566E-2</v>
      </c>
      <c r="V6721" s="2" t="s">
        <v>44</v>
      </c>
      <c r="W6721" s="2" t="s">
        <v>134</v>
      </c>
      <c r="X6721" s="2" t="s">
        <v>222</v>
      </c>
      <c r="Y6721" s="2">
        <v>18.899999999999999</v>
      </c>
      <c r="Z6721" s="2" t="s">
        <v>471</v>
      </c>
      <c r="AA6721" s="2" t="s">
        <v>109</v>
      </c>
      <c r="AB6721" s="2" t="s">
        <v>182</v>
      </c>
      <c r="AC6721" s="2">
        <v>3.66</v>
      </c>
      <c r="AD6721" s="3">
        <v>0</v>
      </c>
      <c r="AE6721" s="5">
        <v>0</v>
      </c>
      <c r="AF6721" s="2">
        <v>0</v>
      </c>
      <c r="AG6721" s="3">
        <f t="shared" si="734"/>
        <v>0</v>
      </c>
      <c r="AH6721" s="2" t="s">
        <v>50</v>
      </c>
      <c r="AI6721" s="3">
        <v>0</v>
      </c>
    </row>
    <row r="6722" spans="1:35" x14ac:dyDescent="0.3">
      <c r="A6722" s="2" t="s">
        <v>13441</v>
      </c>
      <c r="B6722" s="2" t="s">
        <v>6874</v>
      </c>
      <c r="C6722" s="2" t="s">
        <v>403</v>
      </c>
      <c r="D6722" s="2" t="s">
        <v>54</v>
      </c>
      <c r="E6722" s="2">
        <v>2021</v>
      </c>
      <c r="F6722" s="2" t="s">
        <v>105</v>
      </c>
      <c r="G6722" s="2" t="s">
        <v>40</v>
      </c>
      <c r="H6722" s="2" t="s">
        <v>41</v>
      </c>
      <c r="I6722" s="2" t="s">
        <v>131</v>
      </c>
      <c r="J6722" s="2" t="s">
        <v>235</v>
      </c>
      <c r="K6722" s="3">
        <v>6067406.8099999996</v>
      </c>
      <c r="L6722" s="3">
        <v>2126010.2400000002</v>
      </c>
      <c r="M6722" s="3">
        <f t="shared" ref="M6722:M6785" si="735">K6722-L6722</f>
        <v>3941396.5699999994</v>
      </c>
      <c r="N6722" s="3">
        <v>886511.88</v>
      </c>
      <c r="O6722" s="3">
        <f t="shared" ref="O6722:O6785" si="736">M6722-N6722</f>
        <v>3054884.6899999995</v>
      </c>
      <c r="P6722" s="3">
        <v>2428304.09</v>
      </c>
      <c r="Q6722" s="4">
        <f t="shared" ref="Q6722:Q6785" si="737">IF(K6722&lt;&gt;0,M6722/K6722,0)</f>
        <v>0.64960150084282875</v>
      </c>
      <c r="R6722" s="4">
        <f t="shared" ref="R6722:R6785" si="738">IF(K6722&lt;&gt;0,P6722/K6722,0)</f>
        <v>0.40022107731391759</v>
      </c>
      <c r="S6722" s="3">
        <v>6385547.2300000004</v>
      </c>
      <c r="T6722" s="3">
        <f t="shared" ref="T6722:T6785" si="739">K6722-S6722</f>
        <v>-318140.42000000086</v>
      </c>
      <c r="U6722" s="4">
        <f t="shared" ref="U6722:U6785" si="740">IF(S6722&lt;&gt;0,T6722/S6722,0)</f>
        <v>-4.9821950811880664E-2</v>
      </c>
      <c r="V6722" s="2" t="s">
        <v>107</v>
      </c>
      <c r="W6722" s="2" t="s">
        <v>134</v>
      </c>
      <c r="X6722" s="2" t="s">
        <v>46</v>
      </c>
      <c r="Y6722" s="2">
        <v>0.89</v>
      </c>
      <c r="Z6722" s="2" t="s">
        <v>4375</v>
      </c>
      <c r="AA6722" s="2" t="s">
        <v>48</v>
      </c>
      <c r="AB6722" s="2" t="s">
        <v>49</v>
      </c>
      <c r="AC6722" s="2">
        <v>8.15</v>
      </c>
      <c r="AD6722" s="3">
        <v>0</v>
      </c>
      <c r="AE6722" s="5">
        <v>0</v>
      </c>
      <c r="AF6722" s="2">
        <v>0</v>
      </c>
      <c r="AG6722" s="3">
        <f t="shared" ref="AG6722:AG6785" si="741">IF(AD6722&gt;0,(AD6722*(AE6722/100/12)*(1+AE6722/100/12)^AF6722)/((1+AE6722/100/12)^AF6722-1),0)</f>
        <v>0</v>
      </c>
      <c r="AH6722" s="2" t="s">
        <v>50</v>
      </c>
      <c r="AI6722" s="3">
        <v>0</v>
      </c>
    </row>
    <row r="6723" spans="1:35" x14ac:dyDescent="0.3">
      <c r="A6723" s="2" t="s">
        <v>13442</v>
      </c>
      <c r="B6723" s="2" t="s">
        <v>1937</v>
      </c>
      <c r="C6723" s="2" t="s">
        <v>315</v>
      </c>
      <c r="D6723" s="2" t="s">
        <v>104</v>
      </c>
      <c r="E6723" s="2">
        <v>2020</v>
      </c>
      <c r="F6723" s="2" t="s">
        <v>105</v>
      </c>
      <c r="G6723" s="2" t="s">
        <v>114</v>
      </c>
      <c r="H6723" s="2" t="s">
        <v>234</v>
      </c>
      <c r="I6723" s="2" t="s">
        <v>178</v>
      </c>
      <c r="J6723" s="2" t="s">
        <v>288</v>
      </c>
      <c r="K6723" s="3">
        <v>819781.56</v>
      </c>
      <c r="L6723" s="3">
        <v>335293.59000000003</v>
      </c>
      <c r="M6723" s="3">
        <f t="shared" si="735"/>
        <v>484487.97000000003</v>
      </c>
      <c r="N6723" s="3">
        <v>135185.79</v>
      </c>
      <c r="O6723" s="3">
        <f t="shared" si="736"/>
        <v>349302.18000000005</v>
      </c>
      <c r="P6723" s="3">
        <v>270207.03999999998</v>
      </c>
      <c r="Q6723" s="4">
        <f t="shared" si="737"/>
        <v>0.59099642348627601</v>
      </c>
      <c r="R6723" s="4">
        <f t="shared" si="738"/>
        <v>0.32960858499915507</v>
      </c>
      <c r="S6723" s="3">
        <v>835729.75</v>
      </c>
      <c r="T6723" s="3">
        <f t="shared" si="739"/>
        <v>-15948.189999999944</v>
      </c>
      <c r="U6723" s="4">
        <f t="shared" si="740"/>
        <v>-1.9082951157356722E-2</v>
      </c>
      <c r="V6723" s="2" t="s">
        <v>44</v>
      </c>
      <c r="W6723" s="2" t="s">
        <v>117</v>
      </c>
      <c r="X6723" s="2" t="s">
        <v>236</v>
      </c>
      <c r="Y6723" s="2">
        <v>3.67</v>
      </c>
      <c r="Z6723" s="2" t="s">
        <v>13017</v>
      </c>
      <c r="AA6723" s="2" t="s">
        <v>109</v>
      </c>
      <c r="AB6723" s="2" t="s">
        <v>242</v>
      </c>
      <c r="AC6723" s="2">
        <v>4.67</v>
      </c>
      <c r="AD6723" s="3">
        <v>1311960.55</v>
      </c>
      <c r="AE6723" s="5">
        <v>8.16</v>
      </c>
      <c r="AF6723" s="2">
        <v>24</v>
      </c>
      <c r="AG6723" s="3">
        <f t="shared" si="741"/>
        <v>59432.206104714445</v>
      </c>
      <c r="AH6723" s="2" t="s">
        <v>50</v>
      </c>
      <c r="AI6723" s="3">
        <v>0</v>
      </c>
    </row>
    <row r="6724" spans="1:35" x14ac:dyDescent="0.3">
      <c r="A6724" s="2" t="s">
        <v>13443</v>
      </c>
      <c r="B6724" s="2" t="s">
        <v>4733</v>
      </c>
      <c r="C6724" s="2" t="s">
        <v>452</v>
      </c>
      <c r="D6724" s="2" t="s">
        <v>38</v>
      </c>
      <c r="E6724" s="2">
        <v>2021</v>
      </c>
      <c r="F6724" s="2" t="s">
        <v>39</v>
      </c>
      <c r="G6724" s="2" t="s">
        <v>93</v>
      </c>
      <c r="H6724" s="2" t="s">
        <v>221</v>
      </c>
      <c r="I6724" s="2" t="s">
        <v>55</v>
      </c>
      <c r="J6724" s="2" t="s">
        <v>217</v>
      </c>
      <c r="K6724" s="3">
        <v>7158407.1200000001</v>
      </c>
      <c r="L6724" s="3">
        <v>3052332.67</v>
      </c>
      <c r="M6724" s="3">
        <f t="shared" si="735"/>
        <v>4106074.45</v>
      </c>
      <c r="N6724" s="3">
        <v>1277830.95</v>
      </c>
      <c r="O6724" s="3">
        <f t="shared" si="736"/>
        <v>2828243.5</v>
      </c>
      <c r="P6724" s="3">
        <v>2065734.75</v>
      </c>
      <c r="Q6724" s="4">
        <f t="shared" si="737"/>
        <v>0.57360169394780103</v>
      </c>
      <c r="R6724" s="4">
        <f t="shared" si="738"/>
        <v>0.28857463893447849</v>
      </c>
      <c r="S6724" s="3">
        <v>8057381.3799999999</v>
      </c>
      <c r="T6724" s="3">
        <f t="shared" si="739"/>
        <v>-898974.25999999978</v>
      </c>
      <c r="U6724" s="4">
        <f t="shared" si="740"/>
        <v>-0.1115715165514481</v>
      </c>
      <c r="V6724" s="2" t="s">
        <v>133</v>
      </c>
      <c r="W6724" s="2" t="s">
        <v>207</v>
      </c>
      <c r="X6724" s="2" t="s">
        <v>222</v>
      </c>
      <c r="Y6724" s="2">
        <v>18.899999999999999</v>
      </c>
      <c r="Z6724" s="2" t="s">
        <v>13444</v>
      </c>
      <c r="AA6724" s="2" t="s">
        <v>109</v>
      </c>
      <c r="AB6724" s="2" t="s">
        <v>64</v>
      </c>
      <c r="AC6724" s="2">
        <v>9.66</v>
      </c>
      <c r="AD6724" s="3">
        <v>0</v>
      </c>
      <c r="AE6724" s="5">
        <v>0</v>
      </c>
      <c r="AF6724" s="2">
        <v>0</v>
      </c>
      <c r="AG6724" s="3">
        <f t="shared" si="741"/>
        <v>0</v>
      </c>
      <c r="AH6724" s="2" t="s">
        <v>50</v>
      </c>
      <c r="AI6724" s="3">
        <v>0</v>
      </c>
    </row>
    <row r="6725" spans="1:35" x14ac:dyDescent="0.3">
      <c r="A6725" s="2" t="s">
        <v>13445</v>
      </c>
      <c r="B6725" s="2" t="s">
        <v>572</v>
      </c>
      <c r="C6725" s="2" t="s">
        <v>164</v>
      </c>
      <c r="D6725" s="2" t="s">
        <v>81</v>
      </c>
      <c r="E6725" s="2">
        <v>2023</v>
      </c>
      <c r="F6725" s="2" t="s">
        <v>58</v>
      </c>
      <c r="G6725" s="2" t="s">
        <v>56</v>
      </c>
      <c r="H6725" s="2" t="s">
        <v>123</v>
      </c>
      <c r="I6725" s="2" t="s">
        <v>71</v>
      </c>
      <c r="J6725" s="2" t="s">
        <v>293</v>
      </c>
      <c r="K6725" s="3">
        <v>9758014.1799999997</v>
      </c>
      <c r="L6725" s="3">
        <v>3171096.05</v>
      </c>
      <c r="M6725" s="3">
        <f t="shared" si="735"/>
        <v>6586918.1299999999</v>
      </c>
      <c r="N6725" s="3">
        <v>1590108.31</v>
      </c>
      <c r="O6725" s="3">
        <f t="shared" si="736"/>
        <v>4996809.82</v>
      </c>
      <c r="P6725" s="3">
        <v>3806046.6</v>
      </c>
      <c r="Q6725" s="4">
        <f t="shared" si="737"/>
        <v>0.67502649704081497</v>
      </c>
      <c r="R6725" s="4">
        <f t="shared" si="738"/>
        <v>0.39004315117730237</v>
      </c>
      <c r="S6725" s="3">
        <v>8756906.2100000009</v>
      </c>
      <c r="T6725" s="3">
        <f t="shared" si="739"/>
        <v>1001107.9699999988</v>
      </c>
      <c r="U6725" s="4">
        <f t="shared" si="740"/>
        <v>0.11432210714518989</v>
      </c>
      <c r="V6725" s="2" t="s">
        <v>95</v>
      </c>
      <c r="W6725" s="2" t="s">
        <v>96</v>
      </c>
      <c r="X6725" s="2" t="s">
        <v>126</v>
      </c>
      <c r="Y6725" s="2">
        <v>1.34</v>
      </c>
      <c r="Z6725" s="2" t="s">
        <v>13446</v>
      </c>
      <c r="AA6725" s="2" t="s">
        <v>99</v>
      </c>
      <c r="AB6725" s="2" t="s">
        <v>64</v>
      </c>
      <c r="AC6725" s="2">
        <v>6.1</v>
      </c>
      <c r="AD6725" s="3">
        <v>0</v>
      </c>
      <c r="AE6725" s="5">
        <v>0</v>
      </c>
      <c r="AF6725" s="2">
        <v>0</v>
      </c>
      <c r="AG6725" s="3">
        <f t="shared" si="741"/>
        <v>0</v>
      </c>
      <c r="AH6725" s="2" t="s">
        <v>50</v>
      </c>
      <c r="AI6725" s="3">
        <v>0</v>
      </c>
    </row>
    <row r="6726" spans="1:35" x14ac:dyDescent="0.3">
      <c r="A6726" s="2" t="s">
        <v>13447</v>
      </c>
      <c r="B6726" s="2" t="s">
        <v>5351</v>
      </c>
      <c r="C6726" s="2" t="s">
        <v>145</v>
      </c>
      <c r="D6726" s="2" t="s">
        <v>54</v>
      </c>
      <c r="E6726" s="2">
        <v>2024</v>
      </c>
      <c r="F6726" s="2" t="s">
        <v>68</v>
      </c>
      <c r="G6726" s="2" t="s">
        <v>69</v>
      </c>
      <c r="H6726" s="2" t="s">
        <v>272</v>
      </c>
      <c r="I6726" s="2" t="s">
        <v>42</v>
      </c>
      <c r="J6726" s="2" t="s">
        <v>166</v>
      </c>
      <c r="K6726" s="3">
        <v>8698887.4700000007</v>
      </c>
      <c r="L6726" s="3">
        <v>3615259.84</v>
      </c>
      <c r="M6726" s="3">
        <f t="shared" si="735"/>
        <v>5083627.6300000008</v>
      </c>
      <c r="N6726" s="3">
        <v>767416.71</v>
      </c>
      <c r="O6726" s="3">
        <f t="shared" si="736"/>
        <v>4316210.9200000009</v>
      </c>
      <c r="P6726" s="3">
        <v>3179275.08</v>
      </c>
      <c r="Q6726" s="4">
        <f t="shared" si="737"/>
        <v>0.58439974623559543</v>
      </c>
      <c r="R6726" s="4">
        <f t="shared" si="738"/>
        <v>0.36548065381514816</v>
      </c>
      <c r="S6726" s="3">
        <v>7103255.54</v>
      </c>
      <c r="T6726" s="3">
        <f t="shared" si="739"/>
        <v>1595631.9300000006</v>
      </c>
      <c r="U6726" s="4">
        <f t="shared" si="740"/>
        <v>0.22463389089898919</v>
      </c>
      <c r="V6726" s="2" t="s">
        <v>85</v>
      </c>
      <c r="W6726" s="2" t="s">
        <v>134</v>
      </c>
      <c r="X6726" s="2" t="s">
        <v>274</v>
      </c>
      <c r="Y6726" s="2">
        <v>1</v>
      </c>
      <c r="Z6726" s="2" t="s">
        <v>13448</v>
      </c>
      <c r="AA6726" s="2" t="s">
        <v>109</v>
      </c>
      <c r="AB6726" s="2" t="s">
        <v>77</v>
      </c>
      <c r="AC6726" s="2">
        <v>9.15</v>
      </c>
      <c r="AD6726" s="3">
        <v>0</v>
      </c>
      <c r="AE6726" s="5">
        <v>0</v>
      </c>
      <c r="AF6726" s="2">
        <v>0</v>
      </c>
      <c r="AG6726" s="3">
        <f t="shared" si="741"/>
        <v>0</v>
      </c>
      <c r="AH6726" s="2" t="s">
        <v>50</v>
      </c>
      <c r="AI6726" s="3">
        <v>0</v>
      </c>
    </row>
    <row r="6727" spans="1:35" x14ac:dyDescent="0.3">
      <c r="A6727" s="2" t="s">
        <v>13449</v>
      </c>
      <c r="B6727" s="2" t="s">
        <v>613</v>
      </c>
      <c r="C6727" s="2" t="s">
        <v>407</v>
      </c>
      <c r="D6727" s="2" t="s">
        <v>38</v>
      </c>
      <c r="E6727" s="2">
        <v>2020</v>
      </c>
      <c r="F6727" s="2" t="s">
        <v>39</v>
      </c>
      <c r="G6727" s="2" t="s">
        <v>69</v>
      </c>
      <c r="H6727" s="2" t="s">
        <v>70</v>
      </c>
      <c r="I6727" s="2" t="s">
        <v>39</v>
      </c>
      <c r="J6727" s="2" t="s">
        <v>273</v>
      </c>
      <c r="K6727" s="3">
        <v>5718688.9500000002</v>
      </c>
      <c r="L6727" s="3">
        <v>3111271.51</v>
      </c>
      <c r="M6727" s="3">
        <f t="shared" si="735"/>
        <v>2607417.4400000004</v>
      </c>
      <c r="N6727" s="3">
        <v>811964.78</v>
      </c>
      <c r="O6727" s="3">
        <f t="shared" si="736"/>
        <v>1795452.6600000004</v>
      </c>
      <c r="P6727" s="3">
        <v>1326396.3799999999</v>
      </c>
      <c r="Q6727" s="4">
        <f t="shared" si="737"/>
        <v>0.45594671484973848</v>
      </c>
      <c r="R6727" s="4">
        <f t="shared" si="738"/>
        <v>0.23194064087014207</v>
      </c>
      <c r="S6727" s="3">
        <v>5641111.5999999996</v>
      </c>
      <c r="T6727" s="3">
        <f t="shared" si="739"/>
        <v>77577.350000000559</v>
      </c>
      <c r="U6727" s="4">
        <f t="shared" si="740"/>
        <v>1.3752138851498801E-2</v>
      </c>
      <c r="V6727" s="2" t="s">
        <v>44</v>
      </c>
      <c r="W6727" s="2" t="s">
        <v>45</v>
      </c>
      <c r="X6727" s="2" t="s">
        <v>74</v>
      </c>
      <c r="Y6727" s="2">
        <v>1.36</v>
      </c>
      <c r="Z6727" s="2" t="s">
        <v>13450</v>
      </c>
      <c r="AA6727" s="2" t="s">
        <v>148</v>
      </c>
      <c r="AB6727" s="2" t="s">
        <v>110</v>
      </c>
      <c r="AC6727" s="2">
        <v>1.79</v>
      </c>
      <c r="AD6727" s="3">
        <v>0</v>
      </c>
      <c r="AE6727" s="5">
        <v>0</v>
      </c>
      <c r="AF6727" s="2">
        <v>0</v>
      </c>
      <c r="AG6727" s="3">
        <f t="shared" si="741"/>
        <v>0</v>
      </c>
      <c r="AH6727" s="2" t="s">
        <v>50</v>
      </c>
      <c r="AI6727" s="3">
        <v>0</v>
      </c>
    </row>
    <row r="6728" spans="1:35" x14ac:dyDescent="0.3">
      <c r="A6728" s="2" t="s">
        <v>13451</v>
      </c>
      <c r="B6728" s="2" t="s">
        <v>4176</v>
      </c>
      <c r="C6728" s="2" t="s">
        <v>452</v>
      </c>
      <c r="D6728" s="2" t="s">
        <v>38</v>
      </c>
      <c r="E6728" s="2">
        <v>2021</v>
      </c>
      <c r="F6728" s="2" t="s">
        <v>68</v>
      </c>
      <c r="G6728" s="2" t="s">
        <v>56</v>
      </c>
      <c r="H6728" s="2" t="s">
        <v>262</v>
      </c>
      <c r="I6728" s="2" t="s">
        <v>131</v>
      </c>
      <c r="J6728" s="2" t="s">
        <v>463</v>
      </c>
      <c r="K6728" s="3">
        <v>2987974.8</v>
      </c>
      <c r="L6728" s="3">
        <v>1368813.76</v>
      </c>
      <c r="M6728" s="3">
        <f t="shared" si="735"/>
        <v>1619161.0399999998</v>
      </c>
      <c r="N6728" s="3">
        <v>432471.99</v>
      </c>
      <c r="O6728" s="3">
        <f t="shared" si="736"/>
        <v>1186689.0499999998</v>
      </c>
      <c r="P6728" s="3">
        <v>870366.9</v>
      </c>
      <c r="Q6728" s="4">
        <f t="shared" si="737"/>
        <v>0.54189246843715011</v>
      </c>
      <c r="R6728" s="4">
        <f t="shared" si="738"/>
        <v>0.29128990646105851</v>
      </c>
      <c r="S6728" s="3">
        <v>2881476.36</v>
      </c>
      <c r="T6728" s="3">
        <f t="shared" si="739"/>
        <v>106498.43999999994</v>
      </c>
      <c r="U6728" s="4">
        <f t="shared" si="740"/>
        <v>3.6959678544785962E-2</v>
      </c>
      <c r="V6728" s="2" t="s">
        <v>107</v>
      </c>
      <c r="W6728" s="2" t="s">
        <v>207</v>
      </c>
      <c r="X6728" s="2" t="s">
        <v>264</v>
      </c>
      <c r="Y6728" s="2">
        <v>83.5</v>
      </c>
      <c r="Z6728" s="2" t="s">
        <v>10886</v>
      </c>
      <c r="AA6728" s="2" t="s">
        <v>109</v>
      </c>
      <c r="AB6728" s="2" t="s">
        <v>49</v>
      </c>
      <c r="AC6728" s="2">
        <v>1.46</v>
      </c>
      <c r="AD6728" s="3">
        <v>0</v>
      </c>
      <c r="AE6728" s="5">
        <v>0</v>
      </c>
      <c r="AF6728" s="2">
        <v>0</v>
      </c>
      <c r="AG6728" s="3">
        <f t="shared" si="741"/>
        <v>0</v>
      </c>
      <c r="AH6728" s="2" t="s">
        <v>50</v>
      </c>
      <c r="AI6728" s="3">
        <v>0</v>
      </c>
    </row>
    <row r="6729" spans="1:35" x14ac:dyDescent="0.3">
      <c r="A6729" s="2" t="s">
        <v>13452</v>
      </c>
      <c r="B6729" s="2" t="s">
        <v>4176</v>
      </c>
      <c r="C6729" s="2" t="s">
        <v>452</v>
      </c>
      <c r="D6729" s="2" t="s">
        <v>38</v>
      </c>
      <c r="E6729" s="2">
        <v>2021</v>
      </c>
      <c r="F6729" s="2" t="s">
        <v>58</v>
      </c>
      <c r="G6729" s="2" t="s">
        <v>69</v>
      </c>
      <c r="H6729" s="2" t="s">
        <v>272</v>
      </c>
      <c r="I6729" s="2" t="s">
        <v>42</v>
      </c>
      <c r="J6729" s="2" t="s">
        <v>146</v>
      </c>
      <c r="K6729" s="3">
        <v>9263433.9700000007</v>
      </c>
      <c r="L6729" s="3">
        <v>3877276.57</v>
      </c>
      <c r="M6729" s="3">
        <f t="shared" si="735"/>
        <v>5386157.4000000004</v>
      </c>
      <c r="N6729" s="3">
        <v>1828295.49</v>
      </c>
      <c r="O6729" s="3">
        <f t="shared" si="736"/>
        <v>3557861.91</v>
      </c>
      <c r="P6729" s="3">
        <v>2814745.31</v>
      </c>
      <c r="Q6729" s="4">
        <f t="shared" si="737"/>
        <v>0.58144284478556063</v>
      </c>
      <c r="R6729" s="4">
        <f t="shared" si="738"/>
        <v>0.30385549452996208</v>
      </c>
      <c r="S6729" s="3">
        <v>8068938.9199999999</v>
      </c>
      <c r="T6729" s="3">
        <f t="shared" si="739"/>
        <v>1194495.0500000007</v>
      </c>
      <c r="U6729" s="4">
        <f t="shared" si="740"/>
        <v>0.14803619928752673</v>
      </c>
      <c r="V6729" s="2" t="s">
        <v>44</v>
      </c>
      <c r="W6729" s="2" t="s">
        <v>117</v>
      </c>
      <c r="X6729" s="2" t="s">
        <v>274</v>
      </c>
      <c r="Y6729" s="2">
        <v>1</v>
      </c>
      <c r="Z6729" s="2" t="s">
        <v>12443</v>
      </c>
      <c r="AA6729" s="2" t="s">
        <v>224</v>
      </c>
      <c r="AB6729" s="2" t="s">
        <v>110</v>
      </c>
      <c r="AC6729" s="2">
        <v>2.13</v>
      </c>
      <c r="AD6729" s="3">
        <v>0</v>
      </c>
      <c r="AE6729" s="5">
        <v>0</v>
      </c>
      <c r="AF6729" s="2">
        <v>0</v>
      </c>
      <c r="AG6729" s="3">
        <f t="shared" si="741"/>
        <v>0</v>
      </c>
      <c r="AH6729" s="2" t="s">
        <v>50</v>
      </c>
      <c r="AI6729" s="3">
        <v>0</v>
      </c>
    </row>
    <row r="6730" spans="1:35" x14ac:dyDescent="0.3">
      <c r="A6730" s="2" t="s">
        <v>13453</v>
      </c>
      <c r="B6730" s="2" t="s">
        <v>4709</v>
      </c>
      <c r="C6730" s="2" t="s">
        <v>216</v>
      </c>
      <c r="D6730" s="2" t="s">
        <v>38</v>
      </c>
      <c r="E6730" s="2">
        <v>2024</v>
      </c>
      <c r="F6730" s="2" t="s">
        <v>58</v>
      </c>
      <c r="G6730" s="2" t="s">
        <v>40</v>
      </c>
      <c r="H6730" s="2" t="s">
        <v>139</v>
      </c>
      <c r="I6730" s="2" t="s">
        <v>42</v>
      </c>
      <c r="J6730" s="2" t="s">
        <v>146</v>
      </c>
      <c r="K6730" s="3">
        <v>4153220.33</v>
      </c>
      <c r="L6730" s="3">
        <v>1277631.54</v>
      </c>
      <c r="M6730" s="3">
        <f t="shared" si="735"/>
        <v>2875588.79</v>
      </c>
      <c r="N6730" s="3">
        <v>592784.26</v>
      </c>
      <c r="O6730" s="3">
        <f t="shared" si="736"/>
        <v>2282804.5300000003</v>
      </c>
      <c r="P6730" s="3">
        <v>1754332.77</v>
      </c>
      <c r="Q6730" s="4">
        <f t="shared" si="737"/>
        <v>0.69237568958928797</v>
      </c>
      <c r="R6730" s="4">
        <f t="shared" si="738"/>
        <v>0.42240301034065292</v>
      </c>
      <c r="S6730" s="3">
        <v>4657482.18</v>
      </c>
      <c r="T6730" s="3">
        <f t="shared" si="739"/>
        <v>-504261.84999999963</v>
      </c>
      <c r="U6730" s="4">
        <f t="shared" si="740"/>
        <v>-0.10826919578251605</v>
      </c>
      <c r="V6730" s="2" t="s">
        <v>107</v>
      </c>
      <c r="W6730" s="2" t="s">
        <v>45</v>
      </c>
      <c r="X6730" s="2" t="s">
        <v>86</v>
      </c>
      <c r="Y6730" s="2">
        <v>0.92</v>
      </c>
      <c r="Z6730" s="2" t="s">
        <v>6882</v>
      </c>
      <c r="AA6730" s="2" t="s">
        <v>76</v>
      </c>
      <c r="AB6730" s="2" t="s">
        <v>64</v>
      </c>
      <c r="AC6730" s="2">
        <v>5.89</v>
      </c>
      <c r="AD6730" s="3">
        <v>0</v>
      </c>
      <c r="AE6730" s="5">
        <v>0</v>
      </c>
      <c r="AF6730" s="2">
        <v>0</v>
      </c>
      <c r="AG6730" s="3">
        <f t="shared" si="741"/>
        <v>0</v>
      </c>
      <c r="AH6730" s="2" t="s">
        <v>50</v>
      </c>
      <c r="AI6730" s="3">
        <v>0</v>
      </c>
    </row>
    <row r="6731" spans="1:35" x14ac:dyDescent="0.3">
      <c r="A6731" s="2" t="s">
        <v>13454</v>
      </c>
      <c r="B6731" s="2" t="s">
        <v>2538</v>
      </c>
      <c r="C6731" s="2" t="s">
        <v>253</v>
      </c>
      <c r="D6731" s="2" t="s">
        <v>54</v>
      </c>
      <c r="E6731" s="2">
        <v>2020</v>
      </c>
      <c r="F6731" s="2" t="s">
        <v>92</v>
      </c>
      <c r="G6731" s="2" t="s">
        <v>114</v>
      </c>
      <c r="H6731" s="2" t="s">
        <v>190</v>
      </c>
      <c r="I6731" s="2" t="s">
        <v>71</v>
      </c>
      <c r="J6731" s="2" t="s">
        <v>293</v>
      </c>
      <c r="K6731" s="3">
        <v>190202.39</v>
      </c>
      <c r="L6731" s="3">
        <v>71757.36</v>
      </c>
      <c r="M6731" s="3">
        <f t="shared" si="735"/>
        <v>118445.03000000001</v>
      </c>
      <c r="N6731" s="3">
        <v>27584.85</v>
      </c>
      <c r="O6731" s="3">
        <f t="shared" si="736"/>
        <v>90860.180000000022</v>
      </c>
      <c r="P6731" s="3">
        <v>71241.53</v>
      </c>
      <c r="Q6731" s="4">
        <f t="shared" si="737"/>
        <v>0.62273155452988793</v>
      </c>
      <c r="R6731" s="4">
        <f t="shared" si="738"/>
        <v>0.37455643959048041</v>
      </c>
      <c r="S6731" s="3">
        <v>160593.47</v>
      </c>
      <c r="T6731" s="3">
        <f t="shared" si="739"/>
        <v>29608.920000000013</v>
      </c>
      <c r="U6731" s="4">
        <f t="shared" si="740"/>
        <v>0.18437188012688194</v>
      </c>
      <c r="V6731" s="2" t="s">
        <v>73</v>
      </c>
      <c r="W6731" s="2" t="s">
        <v>117</v>
      </c>
      <c r="X6731" s="2" t="s">
        <v>192</v>
      </c>
      <c r="Y6731" s="2">
        <v>3.64</v>
      </c>
      <c r="Z6731" s="2" t="s">
        <v>8242</v>
      </c>
      <c r="AA6731" s="2" t="s">
        <v>48</v>
      </c>
      <c r="AB6731" s="2" t="s">
        <v>100</v>
      </c>
      <c r="AC6731" s="2">
        <v>7.45</v>
      </c>
      <c r="AD6731" s="3">
        <v>0</v>
      </c>
      <c r="AE6731" s="5">
        <v>0</v>
      </c>
      <c r="AF6731" s="2">
        <v>0</v>
      </c>
      <c r="AG6731" s="3">
        <f t="shared" si="741"/>
        <v>0</v>
      </c>
      <c r="AH6731" s="2" t="s">
        <v>50</v>
      </c>
      <c r="AI6731" s="3">
        <v>0</v>
      </c>
    </row>
    <row r="6732" spans="1:35" x14ac:dyDescent="0.3">
      <c r="A6732" s="2" t="s">
        <v>13455</v>
      </c>
      <c r="B6732" s="2" t="s">
        <v>1265</v>
      </c>
      <c r="C6732" s="2" t="s">
        <v>91</v>
      </c>
      <c r="D6732" s="2" t="s">
        <v>38</v>
      </c>
      <c r="E6732" s="2">
        <v>2022</v>
      </c>
      <c r="F6732" s="2" t="s">
        <v>82</v>
      </c>
      <c r="G6732" s="2" t="s">
        <v>69</v>
      </c>
      <c r="H6732" s="2" t="s">
        <v>272</v>
      </c>
      <c r="I6732" s="2" t="s">
        <v>39</v>
      </c>
      <c r="J6732" s="2" t="s">
        <v>487</v>
      </c>
      <c r="K6732" s="3">
        <v>4605252.1900000004</v>
      </c>
      <c r="L6732" s="3">
        <v>1593335.45</v>
      </c>
      <c r="M6732" s="3">
        <f t="shared" si="735"/>
        <v>3011916.74</v>
      </c>
      <c r="N6732" s="3">
        <v>688903.09</v>
      </c>
      <c r="O6732" s="3">
        <f t="shared" si="736"/>
        <v>2323013.6500000004</v>
      </c>
      <c r="P6732" s="3">
        <v>1778977.82</v>
      </c>
      <c r="Q6732" s="4">
        <f t="shared" si="737"/>
        <v>0.6540177640087067</v>
      </c>
      <c r="R6732" s="4">
        <f t="shared" si="738"/>
        <v>0.38629324662456754</v>
      </c>
      <c r="S6732" s="3">
        <v>5139173.4400000004</v>
      </c>
      <c r="T6732" s="3">
        <f t="shared" si="739"/>
        <v>-533921.25</v>
      </c>
      <c r="U6732" s="4">
        <f t="shared" si="740"/>
        <v>-0.10389243644596668</v>
      </c>
      <c r="V6732" s="2" t="s">
        <v>73</v>
      </c>
      <c r="W6732" s="2" t="s">
        <v>134</v>
      </c>
      <c r="X6732" s="2" t="s">
        <v>274</v>
      </c>
      <c r="Y6732" s="2">
        <v>1</v>
      </c>
      <c r="Z6732" s="2" t="s">
        <v>11915</v>
      </c>
      <c r="AA6732" s="2" t="s">
        <v>224</v>
      </c>
      <c r="AB6732" s="2" t="s">
        <v>209</v>
      </c>
      <c r="AC6732" s="2">
        <v>7.39</v>
      </c>
      <c r="AD6732" s="3">
        <v>0</v>
      </c>
      <c r="AE6732" s="5">
        <v>0</v>
      </c>
      <c r="AF6732" s="2">
        <v>0</v>
      </c>
      <c r="AG6732" s="3">
        <f t="shared" si="741"/>
        <v>0</v>
      </c>
      <c r="AH6732" s="2" t="s">
        <v>50</v>
      </c>
      <c r="AI6732" s="3">
        <v>0</v>
      </c>
    </row>
    <row r="6733" spans="1:35" x14ac:dyDescent="0.3">
      <c r="A6733" s="2" t="s">
        <v>13456</v>
      </c>
      <c r="B6733" s="2" t="s">
        <v>2758</v>
      </c>
      <c r="C6733" s="2" t="s">
        <v>456</v>
      </c>
      <c r="D6733" s="2" t="s">
        <v>54</v>
      </c>
      <c r="E6733" s="2">
        <v>2023</v>
      </c>
      <c r="F6733" s="2" t="s">
        <v>55</v>
      </c>
      <c r="G6733" s="2" t="s">
        <v>69</v>
      </c>
      <c r="H6733" s="2" t="s">
        <v>272</v>
      </c>
      <c r="I6733" s="2" t="s">
        <v>42</v>
      </c>
      <c r="J6733" s="2" t="s">
        <v>43</v>
      </c>
      <c r="K6733" s="3">
        <v>1271058.45</v>
      </c>
      <c r="L6733" s="3">
        <v>533653.84</v>
      </c>
      <c r="M6733" s="3">
        <f t="shared" si="735"/>
        <v>737404.61</v>
      </c>
      <c r="N6733" s="3">
        <v>165574.53</v>
      </c>
      <c r="O6733" s="3">
        <f t="shared" si="736"/>
        <v>571830.07999999996</v>
      </c>
      <c r="P6733" s="3">
        <v>422184.35</v>
      </c>
      <c r="Q6733" s="4">
        <f t="shared" si="737"/>
        <v>0.58015003952021249</v>
      </c>
      <c r="R6733" s="4">
        <f t="shared" si="738"/>
        <v>0.33215179836930392</v>
      </c>
      <c r="S6733" s="3">
        <v>1075482.3500000001</v>
      </c>
      <c r="T6733" s="3">
        <f t="shared" si="739"/>
        <v>195576.09999999986</v>
      </c>
      <c r="U6733" s="4">
        <f t="shared" si="740"/>
        <v>0.18184966029428548</v>
      </c>
      <c r="V6733" s="2" t="s">
        <v>95</v>
      </c>
      <c r="W6733" s="2" t="s">
        <v>60</v>
      </c>
      <c r="X6733" s="2" t="s">
        <v>274</v>
      </c>
      <c r="Y6733" s="2">
        <v>1</v>
      </c>
      <c r="Z6733" s="2" t="s">
        <v>13457</v>
      </c>
      <c r="AA6733" s="2" t="s">
        <v>224</v>
      </c>
      <c r="AB6733" s="2" t="s">
        <v>100</v>
      </c>
      <c r="AC6733" s="2">
        <v>3.05</v>
      </c>
      <c r="AD6733" s="3">
        <v>0</v>
      </c>
      <c r="AE6733" s="5">
        <v>0</v>
      </c>
      <c r="AF6733" s="2">
        <v>0</v>
      </c>
      <c r="AG6733" s="3">
        <f t="shared" si="741"/>
        <v>0</v>
      </c>
      <c r="AH6733" s="2" t="s">
        <v>50</v>
      </c>
      <c r="AI6733" s="3">
        <v>0</v>
      </c>
    </row>
    <row r="6734" spans="1:35" x14ac:dyDescent="0.3">
      <c r="A6734" s="2" t="s">
        <v>13458</v>
      </c>
      <c r="B6734" s="2" t="s">
        <v>5140</v>
      </c>
      <c r="C6734" s="2" t="s">
        <v>249</v>
      </c>
      <c r="D6734" s="2" t="s">
        <v>104</v>
      </c>
      <c r="E6734" s="2">
        <v>2023</v>
      </c>
      <c r="F6734" s="2" t="s">
        <v>55</v>
      </c>
      <c r="G6734" s="2" t="s">
        <v>56</v>
      </c>
      <c r="H6734" s="2" t="s">
        <v>57</v>
      </c>
      <c r="I6734" s="2" t="s">
        <v>42</v>
      </c>
      <c r="J6734" s="2" t="s">
        <v>166</v>
      </c>
      <c r="K6734" s="3">
        <v>263562.83</v>
      </c>
      <c r="L6734" s="3">
        <v>89946.78</v>
      </c>
      <c r="M6734" s="3">
        <f t="shared" si="735"/>
        <v>173616.05000000002</v>
      </c>
      <c r="N6734" s="3">
        <v>49282.400000000001</v>
      </c>
      <c r="O6734" s="3">
        <f t="shared" si="736"/>
        <v>124333.65000000002</v>
      </c>
      <c r="P6734" s="3">
        <v>96055.02</v>
      </c>
      <c r="Q6734" s="4">
        <f t="shared" si="737"/>
        <v>0.65872737062354358</v>
      </c>
      <c r="R6734" s="4">
        <f t="shared" si="738"/>
        <v>0.36444827975173888</v>
      </c>
      <c r="S6734" s="3">
        <v>315624.65999999997</v>
      </c>
      <c r="T6734" s="3">
        <f t="shared" si="739"/>
        <v>-52061.829999999958</v>
      </c>
      <c r="U6734" s="4">
        <f t="shared" si="740"/>
        <v>-0.16494854996437847</v>
      </c>
      <c r="V6734" s="2" t="s">
        <v>95</v>
      </c>
      <c r="W6734" s="2" t="s">
        <v>134</v>
      </c>
      <c r="X6734" s="2" t="s">
        <v>61</v>
      </c>
      <c r="Y6734" s="2">
        <v>1.53</v>
      </c>
      <c r="Z6734" s="2" t="s">
        <v>13459</v>
      </c>
      <c r="AA6734" s="2" t="s">
        <v>109</v>
      </c>
      <c r="AB6734" s="2" t="s">
        <v>49</v>
      </c>
      <c r="AC6734" s="2">
        <v>4.1399999999999997</v>
      </c>
      <c r="AD6734" s="3">
        <v>0</v>
      </c>
      <c r="AE6734" s="5">
        <v>0</v>
      </c>
      <c r="AF6734" s="2">
        <v>0</v>
      </c>
      <c r="AG6734" s="3">
        <f t="shared" si="741"/>
        <v>0</v>
      </c>
      <c r="AH6734" s="2" t="s">
        <v>50</v>
      </c>
      <c r="AI6734" s="3">
        <v>0</v>
      </c>
    </row>
    <row r="6735" spans="1:35" x14ac:dyDescent="0.3">
      <c r="A6735" s="2" t="s">
        <v>13460</v>
      </c>
      <c r="B6735" s="2" t="s">
        <v>1600</v>
      </c>
      <c r="C6735" s="2" t="s">
        <v>249</v>
      </c>
      <c r="D6735" s="2" t="s">
        <v>104</v>
      </c>
      <c r="E6735" s="2">
        <v>2023</v>
      </c>
      <c r="F6735" s="2" t="s">
        <v>68</v>
      </c>
      <c r="G6735" s="2" t="s">
        <v>69</v>
      </c>
      <c r="H6735" s="2" t="s">
        <v>165</v>
      </c>
      <c r="I6735" s="2" t="s">
        <v>42</v>
      </c>
      <c r="J6735" s="2" t="s">
        <v>146</v>
      </c>
      <c r="K6735" s="3">
        <v>5534623.6100000003</v>
      </c>
      <c r="L6735" s="3">
        <v>2412823.81</v>
      </c>
      <c r="M6735" s="3">
        <f t="shared" si="735"/>
        <v>3121799.8000000003</v>
      </c>
      <c r="N6735" s="3">
        <v>857293.24</v>
      </c>
      <c r="O6735" s="3">
        <f t="shared" si="736"/>
        <v>2264506.5600000005</v>
      </c>
      <c r="P6735" s="3">
        <v>1751887.42</v>
      </c>
      <c r="Q6735" s="4">
        <f t="shared" si="737"/>
        <v>0.5640491603366683</v>
      </c>
      <c r="R6735" s="4">
        <f t="shared" si="738"/>
        <v>0.31653235042662636</v>
      </c>
      <c r="S6735" s="3">
        <v>6125096.79</v>
      </c>
      <c r="T6735" s="3">
        <f t="shared" si="739"/>
        <v>-590473.1799999997</v>
      </c>
      <c r="U6735" s="4">
        <f t="shared" si="740"/>
        <v>-9.6402261097983347E-2</v>
      </c>
      <c r="V6735" s="2" t="s">
        <v>73</v>
      </c>
      <c r="W6735" s="2" t="s">
        <v>60</v>
      </c>
      <c r="X6735" s="2" t="s">
        <v>167</v>
      </c>
      <c r="Y6735" s="2">
        <v>17.2</v>
      </c>
      <c r="Z6735" s="2" t="s">
        <v>737</v>
      </c>
      <c r="AA6735" s="2" t="s">
        <v>148</v>
      </c>
      <c r="AB6735" s="2" t="s">
        <v>182</v>
      </c>
      <c r="AC6735" s="2">
        <v>5.97</v>
      </c>
      <c r="AD6735" s="3">
        <v>0</v>
      </c>
      <c r="AE6735" s="5">
        <v>0</v>
      </c>
      <c r="AF6735" s="2">
        <v>0</v>
      </c>
      <c r="AG6735" s="3">
        <f t="shared" si="741"/>
        <v>0</v>
      </c>
      <c r="AH6735" s="2" t="s">
        <v>50</v>
      </c>
      <c r="AI6735" s="3">
        <v>0</v>
      </c>
    </row>
    <row r="6736" spans="1:35" x14ac:dyDescent="0.3">
      <c r="A6736" s="2" t="s">
        <v>13461</v>
      </c>
      <c r="B6736" s="2" t="s">
        <v>6445</v>
      </c>
      <c r="C6736" s="2" t="s">
        <v>201</v>
      </c>
      <c r="D6736" s="2" t="s">
        <v>54</v>
      </c>
      <c r="E6736" s="2">
        <v>2020</v>
      </c>
      <c r="F6736" s="2" t="s">
        <v>58</v>
      </c>
      <c r="G6736" s="2" t="s">
        <v>56</v>
      </c>
      <c r="H6736" s="2" t="s">
        <v>262</v>
      </c>
      <c r="I6736" s="2" t="s">
        <v>55</v>
      </c>
      <c r="J6736" s="2" t="s">
        <v>217</v>
      </c>
      <c r="K6736" s="3">
        <v>5079368.92</v>
      </c>
      <c r="L6736" s="3">
        <v>1568009.95</v>
      </c>
      <c r="M6736" s="3">
        <f t="shared" si="735"/>
        <v>3511358.9699999997</v>
      </c>
      <c r="N6736" s="3">
        <v>711637.48</v>
      </c>
      <c r="O6736" s="3">
        <f t="shared" si="736"/>
        <v>2799721.4899999998</v>
      </c>
      <c r="P6736" s="3">
        <v>2174183.5699999998</v>
      </c>
      <c r="Q6736" s="4">
        <f t="shared" si="737"/>
        <v>0.69129827451084214</v>
      </c>
      <c r="R6736" s="4">
        <f t="shared" si="738"/>
        <v>0.42804206669044231</v>
      </c>
      <c r="S6736" s="3">
        <v>6002518.21</v>
      </c>
      <c r="T6736" s="3">
        <f t="shared" si="739"/>
        <v>-923149.29</v>
      </c>
      <c r="U6736" s="4">
        <f t="shared" si="740"/>
        <v>-0.15379366754141011</v>
      </c>
      <c r="V6736" s="2" t="s">
        <v>85</v>
      </c>
      <c r="W6736" s="2" t="s">
        <v>45</v>
      </c>
      <c r="X6736" s="2" t="s">
        <v>264</v>
      </c>
      <c r="Y6736" s="2">
        <v>83.5</v>
      </c>
      <c r="Z6736" s="2" t="s">
        <v>5000</v>
      </c>
      <c r="AA6736" s="2" t="s">
        <v>63</v>
      </c>
      <c r="AB6736" s="2" t="s">
        <v>110</v>
      </c>
      <c r="AC6736" s="2">
        <v>9.09</v>
      </c>
      <c r="AD6736" s="3">
        <v>0</v>
      </c>
      <c r="AE6736" s="5">
        <v>0</v>
      </c>
      <c r="AF6736" s="2">
        <v>0</v>
      </c>
      <c r="AG6736" s="3">
        <f t="shared" si="741"/>
        <v>0</v>
      </c>
      <c r="AH6736" s="2" t="s">
        <v>50</v>
      </c>
      <c r="AI6736" s="3">
        <v>0</v>
      </c>
    </row>
    <row r="6737" spans="1:35" x14ac:dyDescent="0.3">
      <c r="A6737" s="2" t="s">
        <v>13462</v>
      </c>
      <c r="B6737" s="2" t="s">
        <v>895</v>
      </c>
      <c r="C6737" s="2" t="s">
        <v>734</v>
      </c>
      <c r="D6737" s="2" t="s">
        <v>38</v>
      </c>
      <c r="E6737" s="2">
        <v>2024</v>
      </c>
      <c r="F6737" s="2" t="s">
        <v>39</v>
      </c>
      <c r="G6737" s="2" t="s">
        <v>56</v>
      </c>
      <c r="H6737" s="2" t="s">
        <v>153</v>
      </c>
      <c r="I6737" s="2" t="s">
        <v>42</v>
      </c>
      <c r="J6737" s="2" t="s">
        <v>146</v>
      </c>
      <c r="K6737" s="3">
        <v>7957244.3300000001</v>
      </c>
      <c r="L6737" s="3">
        <v>2634995.9</v>
      </c>
      <c r="M6737" s="3">
        <f t="shared" si="735"/>
        <v>5322248.43</v>
      </c>
      <c r="N6737" s="3">
        <v>671497.79</v>
      </c>
      <c r="O6737" s="3">
        <f t="shared" si="736"/>
        <v>4650750.6399999997</v>
      </c>
      <c r="P6737" s="3">
        <v>3566841.03</v>
      </c>
      <c r="Q6737" s="4">
        <f t="shared" si="737"/>
        <v>0.66885572558509077</v>
      </c>
      <c r="R6737" s="4">
        <f t="shared" si="738"/>
        <v>0.4482507865885777</v>
      </c>
      <c r="S6737" s="3">
        <v>7961045.0300000003</v>
      </c>
      <c r="T6737" s="3">
        <f t="shared" si="739"/>
        <v>-3800.7000000001863</v>
      </c>
      <c r="U6737" s="4">
        <f t="shared" si="740"/>
        <v>-4.7741219722760266E-4</v>
      </c>
      <c r="V6737" s="2" t="s">
        <v>95</v>
      </c>
      <c r="W6737" s="2" t="s">
        <v>60</v>
      </c>
      <c r="X6737" s="2" t="s">
        <v>155</v>
      </c>
      <c r="Y6737" s="2">
        <v>7.24</v>
      </c>
      <c r="Z6737" s="2" t="s">
        <v>13463</v>
      </c>
      <c r="AA6737" s="2" t="s">
        <v>48</v>
      </c>
      <c r="AB6737" s="2" t="s">
        <v>110</v>
      </c>
      <c r="AC6737" s="2">
        <v>8.76</v>
      </c>
      <c r="AD6737" s="3">
        <v>0</v>
      </c>
      <c r="AE6737" s="5">
        <v>0</v>
      </c>
      <c r="AF6737" s="2">
        <v>0</v>
      </c>
      <c r="AG6737" s="3">
        <f t="shared" si="741"/>
        <v>0</v>
      </c>
      <c r="AH6737" s="2" t="s">
        <v>50</v>
      </c>
      <c r="AI6737" s="3">
        <v>0</v>
      </c>
    </row>
    <row r="6738" spans="1:35" x14ac:dyDescent="0.3">
      <c r="A6738" s="2" t="s">
        <v>13464</v>
      </c>
      <c r="B6738" s="2" t="s">
        <v>6370</v>
      </c>
      <c r="C6738" s="2" t="s">
        <v>201</v>
      </c>
      <c r="D6738" s="2" t="s">
        <v>54</v>
      </c>
      <c r="E6738" s="2">
        <v>2020</v>
      </c>
      <c r="F6738" s="2" t="s">
        <v>55</v>
      </c>
      <c r="G6738" s="2" t="s">
        <v>40</v>
      </c>
      <c r="H6738" s="2" t="s">
        <v>171</v>
      </c>
      <c r="I6738" s="2" t="s">
        <v>39</v>
      </c>
      <c r="J6738" s="2" t="s">
        <v>566</v>
      </c>
      <c r="K6738" s="3">
        <v>545133.81000000006</v>
      </c>
      <c r="L6738" s="3">
        <v>301177.33</v>
      </c>
      <c r="M6738" s="3">
        <f t="shared" si="735"/>
        <v>243956.48000000004</v>
      </c>
      <c r="N6738" s="3">
        <v>95867.33</v>
      </c>
      <c r="O6738" s="3">
        <f t="shared" si="736"/>
        <v>148089.15000000002</v>
      </c>
      <c r="P6738" s="3">
        <v>103880.82</v>
      </c>
      <c r="Q6738" s="4">
        <f t="shared" si="737"/>
        <v>0.44751669319501575</v>
      </c>
      <c r="R6738" s="4">
        <f t="shared" si="738"/>
        <v>0.19056022226909755</v>
      </c>
      <c r="S6738" s="3">
        <v>602415.59</v>
      </c>
      <c r="T6738" s="3">
        <f t="shared" si="739"/>
        <v>-57281.779999999912</v>
      </c>
      <c r="U6738" s="4">
        <f t="shared" si="740"/>
        <v>-9.5086815399315808E-2</v>
      </c>
      <c r="V6738" s="2" t="s">
        <v>73</v>
      </c>
      <c r="W6738" s="2" t="s">
        <v>60</v>
      </c>
      <c r="X6738" s="2" t="s">
        <v>86</v>
      </c>
      <c r="Y6738" s="2">
        <v>0.92</v>
      </c>
      <c r="Z6738" s="2" t="s">
        <v>13465</v>
      </c>
      <c r="AA6738" s="2" t="s">
        <v>148</v>
      </c>
      <c r="AB6738" s="2" t="s">
        <v>149</v>
      </c>
      <c r="AC6738" s="2">
        <v>4.8</v>
      </c>
      <c r="AD6738" s="3">
        <v>0</v>
      </c>
      <c r="AE6738" s="5">
        <v>0</v>
      </c>
      <c r="AF6738" s="2">
        <v>0</v>
      </c>
      <c r="AG6738" s="3">
        <f t="shared" si="741"/>
        <v>0</v>
      </c>
      <c r="AH6738" s="2" t="s">
        <v>50</v>
      </c>
      <c r="AI6738" s="3">
        <v>0</v>
      </c>
    </row>
    <row r="6739" spans="1:35" x14ac:dyDescent="0.3">
      <c r="A6739" s="2" t="s">
        <v>13466</v>
      </c>
      <c r="B6739" s="2" t="s">
        <v>2213</v>
      </c>
      <c r="C6739" s="2" t="s">
        <v>91</v>
      </c>
      <c r="D6739" s="2" t="s">
        <v>38</v>
      </c>
      <c r="E6739" s="2">
        <v>2022</v>
      </c>
      <c r="F6739" s="2" t="s">
        <v>39</v>
      </c>
      <c r="G6739" s="2" t="s">
        <v>40</v>
      </c>
      <c r="H6739" s="2" t="s">
        <v>41</v>
      </c>
      <c r="I6739" s="2" t="s">
        <v>58</v>
      </c>
      <c r="J6739" s="2" t="s">
        <v>240</v>
      </c>
      <c r="K6739" s="3">
        <v>8461412.3499999996</v>
      </c>
      <c r="L6739" s="3">
        <v>3538664.8</v>
      </c>
      <c r="M6739" s="3">
        <f t="shared" si="735"/>
        <v>4922747.55</v>
      </c>
      <c r="N6739" s="3">
        <v>801106.82</v>
      </c>
      <c r="O6739" s="3">
        <f t="shared" si="736"/>
        <v>4121640.73</v>
      </c>
      <c r="P6739" s="3">
        <v>3149251.99</v>
      </c>
      <c r="Q6739" s="4">
        <f t="shared" si="737"/>
        <v>0.58178792692924364</v>
      </c>
      <c r="R6739" s="4">
        <f t="shared" si="738"/>
        <v>0.37218987324261538</v>
      </c>
      <c r="S6739" s="3">
        <v>8319128.7999999998</v>
      </c>
      <c r="T6739" s="3">
        <f t="shared" si="739"/>
        <v>142283.54999999981</v>
      </c>
      <c r="U6739" s="4">
        <f t="shared" si="740"/>
        <v>1.7103179121352206E-2</v>
      </c>
      <c r="V6739" s="2" t="s">
        <v>107</v>
      </c>
      <c r="W6739" s="2" t="s">
        <v>117</v>
      </c>
      <c r="X6739" s="2" t="s">
        <v>46</v>
      </c>
      <c r="Y6739" s="2">
        <v>0.89</v>
      </c>
      <c r="Z6739" s="2" t="s">
        <v>1757</v>
      </c>
      <c r="AA6739" s="2" t="s">
        <v>76</v>
      </c>
      <c r="AB6739" s="2" t="s">
        <v>182</v>
      </c>
      <c r="AC6739" s="2">
        <v>8</v>
      </c>
      <c r="AD6739" s="3">
        <v>0</v>
      </c>
      <c r="AE6739" s="5">
        <v>0</v>
      </c>
      <c r="AF6739" s="2">
        <v>0</v>
      </c>
      <c r="AG6739" s="3">
        <f t="shared" si="741"/>
        <v>0</v>
      </c>
      <c r="AH6739" s="2" t="s">
        <v>50</v>
      </c>
      <c r="AI6739" s="3">
        <v>0</v>
      </c>
    </row>
    <row r="6740" spans="1:35" x14ac:dyDescent="0.3">
      <c r="A6740" s="2" t="s">
        <v>13467</v>
      </c>
      <c r="B6740" s="2" t="s">
        <v>9512</v>
      </c>
      <c r="C6740" s="2" t="s">
        <v>456</v>
      </c>
      <c r="D6740" s="2" t="s">
        <v>54</v>
      </c>
      <c r="E6740" s="2">
        <v>2023</v>
      </c>
      <c r="F6740" s="2" t="s">
        <v>105</v>
      </c>
      <c r="G6740" s="2" t="s">
        <v>56</v>
      </c>
      <c r="H6740" s="2" t="s">
        <v>177</v>
      </c>
      <c r="I6740" s="2" t="s">
        <v>178</v>
      </c>
      <c r="J6740" s="2" t="s">
        <v>263</v>
      </c>
      <c r="K6740" s="3">
        <v>9247994.5500000007</v>
      </c>
      <c r="L6740" s="3">
        <v>3015486.39</v>
      </c>
      <c r="M6740" s="3">
        <f t="shared" si="735"/>
        <v>6232508.1600000001</v>
      </c>
      <c r="N6740" s="3">
        <v>1508364.85</v>
      </c>
      <c r="O6740" s="3">
        <f t="shared" si="736"/>
        <v>4724143.3100000005</v>
      </c>
      <c r="P6740" s="3">
        <v>3446883.18</v>
      </c>
      <c r="Q6740" s="4">
        <f t="shared" si="737"/>
        <v>0.67393077778143795</v>
      </c>
      <c r="R6740" s="4">
        <f t="shared" si="738"/>
        <v>0.37271682648212634</v>
      </c>
      <c r="S6740" s="3">
        <v>10586128.65</v>
      </c>
      <c r="T6740" s="3">
        <f t="shared" si="739"/>
        <v>-1338134.0999999996</v>
      </c>
      <c r="U6740" s="4">
        <f t="shared" si="740"/>
        <v>-0.12640448120758477</v>
      </c>
      <c r="V6740" s="2" t="s">
        <v>124</v>
      </c>
      <c r="W6740" s="2" t="s">
        <v>207</v>
      </c>
      <c r="X6740" s="2" t="s">
        <v>180</v>
      </c>
      <c r="Y6740" s="2">
        <v>149.5</v>
      </c>
      <c r="Z6740" s="2" t="s">
        <v>5644</v>
      </c>
      <c r="AA6740" s="2" t="s">
        <v>148</v>
      </c>
      <c r="AB6740" s="2" t="s">
        <v>142</v>
      </c>
      <c r="AC6740" s="2">
        <v>4.26</v>
      </c>
      <c r="AD6740" s="3">
        <v>4530413.46</v>
      </c>
      <c r="AE6740" s="5">
        <v>13.13</v>
      </c>
      <c r="AF6740" s="2">
        <v>240</v>
      </c>
      <c r="AG6740" s="3">
        <f t="shared" si="741"/>
        <v>53497.347636548824</v>
      </c>
      <c r="AH6740" s="2" t="s">
        <v>50</v>
      </c>
      <c r="AI6740" s="3">
        <v>0</v>
      </c>
    </row>
    <row r="6741" spans="1:35" x14ac:dyDescent="0.3">
      <c r="A6741" s="2" t="s">
        <v>13468</v>
      </c>
      <c r="B6741" s="2" t="s">
        <v>610</v>
      </c>
      <c r="C6741" s="2" t="s">
        <v>292</v>
      </c>
      <c r="D6741" s="2" t="s">
        <v>81</v>
      </c>
      <c r="E6741" s="2">
        <v>2022</v>
      </c>
      <c r="F6741" s="2" t="s">
        <v>82</v>
      </c>
      <c r="G6741" s="2" t="s">
        <v>114</v>
      </c>
      <c r="H6741" s="2" t="s">
        <v>115</v>
      </c>
      <c r="I6741" s="2" t="s">
        <v>39</v>
      </c>
      <c r="J6741" s="2" t="s">
        <v>116</v>
      </c>
      <c r="K6741" s="3">
        <v>8815968.9199999999</v>
      </c>
      <c r="L6741" s="3">
        <v>4032427.14</v>
      </c>
      <c r="M6741" s="3">
        <f t="shared" si="735"/>
        <v>4783541.7799999993</v>
      </c>
      <c r="N6741" s="3">
        <v>1194843.45</v>
      </c>
      <c r="O6741" s="3">
        <f t="shared" si="736"/>
        <v>3588698.3299999991</v>
      </c>
      <c r="P6741" s="3">
        <v>2650217.5299999998</v>
      </c>
      <c r="Q6741" s="4">
        <f t="shared" si="737"/>
        <v>0.54259966470026977</v>
      </c>
      <c r="R6741" s="4">
        <f t="shared" si="738"/>
        <v>0.30061557090879581</v>
      </c>
      <c r="S6741" s="3">
        <v>10288019.619999999</v>
      </c>
      <c r="T6741" s="3">
        <f t="shared" si="739"/>
        <v>-1472050.6999999993</v>
      </c>
      <c r="U6741" s="4">
        <f t="shared" si="740"/>
        <v>-0.14308397090712385</v>
      </c>
      <c r="V6741" s="2" t="s">
        <v>95</v>
      </c>
      <c r="W6741" s="2" t="s">
        <v>207</v>
      </c>
      <c r="X6741" s="2" t="s">
        <v>118</v>
      </c>
      <c r="Y6741" s="2">
        <v>3.75</v>
      </c>
      <c r="Z6741" s="2" t="s">
        <v>13469</v>
      </c>
      <c r="AA6741" s="2" t="s">
        <v>63</v>
      </c>
      <c r="AB6741" s="2" t="s">
        <v>49</v>
      </c>
      <c r="AC6741" s="2">
        <v>5.77</v>
      </c>
      <c r="AD6741" s="3">
        <v>0</v>
      </c>
      <c r="AE6741" s="5">
        <v>0</v>
      </c>
      <c r="AF6741" s="2">
        <v>0</v>
      </c>
      <c r="AG6741" s="3">
        <f t="shared" si="741"/>
        <v>0</v>
      </c>
      <c r="AH6741" s="2" t="s">
        <v>50</v>
      </c>
      <c r="AI6741" s="3">
        <v>0</v>
      </c>
    </row>
    <row r="6742" spans="1:35" x14ac:dyDescent="0.3">
      <c r="A6742" s="2" t="s">
        <v>13470</v>
      </c>
      <c r="B6742" s="2" t="s">
        <v>8373</v>
      </c>
      <c r="C6742" s="2" t="s">
        <v>145</v>
      </c>
      <c r="D6742" s="2" t="s">
        <v>54</v>
      </c>
      <c r="E6742" s="2">
        <v>2024</v>
      </c>
      <c r="F6742" s="2" t="s">
        <v>68</v>
      </c>
      <c r="G6742" s="2" t="s">
        <v>40</v>
      </c>
      <c r="H6742" s="2" t="s">
        <v>171</v>
      </c>
      <c r="I6742" s="2" t="s">
        <v>131</v>
      </c>
      <c r="J6742" s="2" t="s">
        <v>268</v>
      </c>
      <c r="K6742" s="3">
        <v>3688482.92</v>
      </c>
      <c r="L6742" s="3">
        <v>1168828.83</v>
      </c>
      <c r="M6742" s="3">
        <f t="shared" si="735"/>
        <v>2519654.09</v>
      </c>
      <c r="N6742" s="3">
        <v>497888.9</v>
      </c>
      <c r="O6742" s="3">
        <f t="shared" si="736"/>
        <v>2021765.19</v>
      </c>
      <c r="P6742" s="3">
        <v>1587601.01</v>
      </c>
      <c r="Q6742" s="4">
        <f t="shared" si="737"/>
        <v>0.68311393726068814</v>
      </c>
      <c r="R6742" s="4">
        <f t="shared" si="738"/>
        <v>0.43042113639501417</v>
      </c>
      <c r="S6742" s="3">
        <v>3096033.7</v>
      </c>
      <c r="T6742" s="3">
        <f t="shared" si="739"/>
        <v>592449.21999999974</v>
      </c>
      <c r="U6742" s="4">
        <f t="shared" si="740"/>
        <v>0.191357484254774</v>
      </c>
      <c r="V6742" s="2" t="s">
        <v>133</v>
      </c>
      <c r="W6742" s="2" t="s">
        <v>60</v>
      </c>
      <c r="X6742" s="2" t="s">
        <v>86</v>
      </c>
      <c r="Y6742" s="2">
        <v>0.92</v>
      </c>
      <c r="Z6742" s="2" t="s">
        <v>13471</v>
      </c>
      <c r="AA6742" s="2" t="s">
        <v>109</v>
      </c>
      <c r="AB6742" s="2" t="s">
        <v>209</v>
      </c>
      <c r="AC6742" s="2">
        <v>6.66</v>
      </c>
      <c r="AD6742" s="3">
        <v>0</v>
      </c>
      <c r="AE6742" s="5">
        <v>0</v>
      </c>
      <c r="AF6742" s="2">
        <v>0</v>
      </c>
      <c r="AG6742" s="3">
        <f t="shared" si="741"/>
        <v>0</v>
      </c>
      <c r="AH6742" s="2" t="s">
        <v>50</v>
      </c>
      <c r="AI6742" s="3">
        <v>0</v>
      </c>
    </row>
    <row r="6743" spans="1:35" x14ac:dyDescent="0.3">
      <c r="A6743" s="2" t="s">
        <v>13472</v>
      </c>
      <c r="B6743" s="2" t="s">
        <v>1300</v>
      </c>
      <c r="C6743" s="2" t="s">
        <v>261</v>
      </c>
      <c r="D6743" s="2" t="s">
        <v>54</v>
      </c>
      <c r="E6743" s="2">
        <v>2024</v>
      </c>
      <c r="F6743" s="2" t="s">
        <v>105</v>
      </c>
      <c r="G6743" s="2" t="s">
        <v>93</v>
      </c>
      <c r="H6743" s="2" t="s">
        <v>94</v>
      </c>
      <c r="I6743" s="2" t="s">
        <v>55</v>
      </c>
      <c r="J6743" s="2" t="s">
        <v>84</v>
      </c>
      <c r="K6743" s="3">
        <v>4775101.57</v>
      </c>
      <c r="L6743" s="3">
        <v>2478869.21</v>
      </c>
      <c r="M6743" s="3">
        <f t="shared" si="735"/>
        <v>2296232.3600000003</v>
      </c>
      <c r="N6743" s="3">
        <v>953041.04</v>
      </c>
      <c r="O6743" s="3">
        <f t="shared" si="736"/>
        <v>1343191.3200000003</v>
      </c>
      <c r="P6743" s="3">
        <v>991400.3</v>
      </c>
      <c r="Q6743" s="4">
        <f t="shared" si="737"/>
        <v>0.48087612930084755</v>
      </c>
      <c r="R6743" s="4">
        <f t="shared" si="738"/>
        <v>0.20761868317703658</v>
      </c>
      <c r="S6743" s="3">
        <v>5604801.9500000002</v>
      </c>
      <c r="T6743" s="3">
        <f t="shared" si="739"/>
        <v>-829700.37999999989</v>
      </c>
      <c r="U6743" s="4">
        <f t="shared" si="740"/>
        <v>-0.14803384444297801</v>
      </c>
      <c r="V6743" s="2" t="s">
        <v>124</v>
      </c>
      <c r="W6743" s="2" t="s">
        <v>96</v>
      </c>
      <c r="X6743" s="2" t="s">
        <v>97</v>
      </c>
      <c r="Y6743" s="2">
        <v>1550</v>
      </c>
      <c r="Z6743" s="2" t="s">
        <v>13473</v>
      </c>
      <c r="AA6743" s="2" t="s">
        <v>48</v>
      </c>
      <c r="AB6743" s="2" t="s">
        <v>242</v>
      </c>
      <c r="AC6743" s="2">
        <v>9.2899999999999991</v>
      </c>
      <c r="AD6743" s="3">
        <v>0</v>
      </c>
      <c r="AE6743" s="5">
        <v>0</v>
      </c>
      <c r="AF6743" s="2">
        <v>0</v>
      </c>
      <c r="AG6743" s="3">
        <f t="shared" si="741"/>
        <v>0</v>
      </c>
      <c r="AH6743" s="2" t="s">
        <v>50</v>
      </c>
      <c r="AI6743" s="3">
        <v>0</v>
      </c>
    </row>
    <row r="6744" spans="1:35" x14ac:dyDescent="0.3">
      <c r="A6744" s="2" t="s">
        <v>13474</v>
      </c>
      <c r="B6744" s="2" t="s">
        <v>12070</v>
      </c>
      <c r="C6744" s="2" t="s">
        <v>212</v>
      </c>
      <c r="D6744" s="2" t="s">
        <v>81</v>
      </c>
      <c r="E6744" s="2">
        <v>2022</v>
      </c>
      <c r="F6744" s="2" t="s">
        <v>55</v>
      </c>
      <c r="G6744" s="2" t="s">
        <v>69</v>
      </c>
      <c r="H6744" s="2" t="s">
        <v>165</v>
      </c>
      <c r="I6744" s="2" t="s">
        <v>42</v>
      </c>
      <c r="J6744" s="2" t="s">
        <v>146</v>
      </c>
      <c r="K6744" s="3">
        <v>870694.2</v>
      </c>
      <c r="L6744" s="3">
        <v>244551.32</v>
      </c>
      <c r="M6744" s="3">
        <f t="shared" si="735"/>
        <v>626142.87999999989</v>
      </c>
      <c r="N6744" s="3">
        <v>79709.97</v>
      </c>
      <c r="O6744" s="3">
        <f t="shared" si="736"/>
        <v>546432.90999999992</v>
      </c>
      <c r="P6744" s="3">
        <v>411398.9</v>
      </c>
      <c r="Q6744" s="4">
        <f t="shared" si="737"/>
        <v>0.71913064311212815</v>
      </c>
      <c r="R6744" s="4">
        <f t="shared" si="738"/>
        <v>0.47249528020285431</v>
      </c>
      <c r="S6744" s="3">
        <v>697719.6</v>
      </c>
      <c r="T6744" s="3">
        <f t="shared" si="739"/>
        <v>172974.59999999998</v>
      </c>
      <c r="U6744" s="4">
        <f t="shared" si="740"/>
        <v>0.24791420507607925</v>
      </c>
      <c r="V6744" s="2" t="s">
        <v>44</v>
      </c>
      <c r="W6744" s="2" t="s">
        <v>60</v>
      </c>
      <c r="X6744" s="2" t="s">
        <v>167</v>
      </c>
      <c r="Y6744" s="2">
        <v>17.2</v>
      </c>
      <c r="Z6744" s="2" t="s">
        <v>3974</v>
      </c>
      <c r="AA6744" s="2" t="s">
        <v>63</v>
      </c>
      <c r="AB6744" s="2" t="s">
        <v>64</v>
      </c>
      <c r="AC6744" s="2">
        <v>9</v>
      </c>
      <c r="AD6744" s="3">
        <v>0</v>
      </c>
      <c r="AE6744" s="5">
        <v>0</v>
      </c>
      <c r="AF6744" s="2">
        <v>0</v>
      </c>
      <c r="AG6744" s="3">
        <f t="shared" si="741"/>
        <v>0</v>
      </c>
      <c r="AH6744" s="2" t="s">
        <v>230</v>
      </c>
      <c r="AI6744" s="3">
        <v>0</v>
      </c>
    </row>
    <row r="6745" spans="1:35" x14ac:dyDescent="0.3">
      <c r="A6745" s="2" t="s">
        <v>13475</v>
      </c>
      <c r="B6745" s="2" t="s">
        <v>504</v>
      </c>
      <c r="C6745" s="2" t="s">
        <v>337</v>
      </c>
      <c r="D6745" s="2" t="s">
        <v>38</v>
      </c>
      <c r="E6745" s="2">
        <v>2024</v>
      </c>
      <c r="F6745" s="2" t="s">
        <v>55</v>
      </c>
      <c r="G6745" s="2" t="s">
        <v>114</v>
      </c>
      <c r="H6745" s="2" t="s">
        <v>115</v>
      </c>
      <c r="I6745" s="2" t="s">
        <v>42</v>
      </c>
      <c r="J6745" s="2" t="s">
        <v>146</v>
      </c>
      <c r="K6745" s="3">
        <v>5449782.7800000003</v>
      </c>
      <c r="L6745" s="3">
        <v>1830883.05</v>
      </c>
      <c r="M6745" s="3">
        <f t="shared" si="735"/>
        <v>3618899.7300000004</v>
      </c>
      <c r="N6745" s="3">
        <v>863095.99</v>
      </c>
      <c r="O6745" s="3">
        <f t="shared" si="736"/>
        <v>2755803.74</v>
      </c>
      <c r="P6745" s="3">
        <v>1953733.98</v>
      </c>
      <c r="Q6745" s="4">
        <f t="shared" si="737"/>
        <v>0.66404476583560279</v>
      </c>
      <c r="R6745" s="4">
        <f t="shared" si="738"/>
        <v>0.35849758767816431</v>
      </c>
      <c r="S6745" s="3">
        <v>4469348.91</v>
      </c>
      <c r="T6745" s="3">
        <f t="shared" si="739"/>
        <v>980433.87000000011</v>
      </c>
      <c r="U6745" s="4">
        <f t="shared" si="740"/>
        <v>0.21936838894057167</v>
      </c>
      <c r="V6745" s="2" t="s">
        <v>133</v>
      </c>
      <c r="W6745" s="2" t="s">
        <v>117</v>
      </c>
      <c r="X6745" s="2" t="s">
        <v>118</v>
      </c>
      <c r="Y6745" s="2">
        <v>3.75</v>
      </c>
      <c r="Z6745" s="2" t="s">
        <v>13476</v>
      </c>
      <c r="AA6745" s="2" t="s">
        <v>141</v>
      </c>
      <c r="AB6745" s="2" t="s">
        <v>306</v>
      </c>
      <c r="AC6745" s="2">
        <v>2.0499999999999998</v>
      </c>
      <c r="AD6745" s="3">
        <v>0</v>
      </c>
      <c r="AE6745" s="5">
        <v>0</v>
      </c>
      <c r="AF6745" s="2">
        <v>0</v>
      </c>
      <c r="AG6745" s="3">
        <f t="shared" si="741"/>
        <v>0</v>
      </c>
      <c r="AH6745" s="2" t="s">
        <v>230</v>
      </c>
      <c r="AI6745" s="3">
        <v>0</v>
      </c>
    </row>
    <row r="6746" spans="1:35" x14ac:dyDescent="0.3">
      <c r="A6746" s="2" t="s">
        <v>13477</v>
      </c>
      <c r="B6746" s="2" t="s">
        <v>3735</v>
      </c>
      <c r="C6746" s="2" t="s">
        <v>212</v>
      </c>
      <c r="D6746" s="2" t="s">
        <v>81</v>
      </c>
      <c r="E6746" s="2">
        <v>2022</v>
      </c>
      <c r="F6746" s="2" t="s">
        <v>82</v>
      </c>
      <c r="G6746" s="2" t="s">
        <v>56</v>
      </c>
      <c r="H6746" s="2" t="s">
        <v>153</v>
      </c>
      <c r="I6746" s="2" t="s">
        <v>42</v>
      </c>
      <c r="J6746" s="2" t="s">
        <v>146</v>
      </c>
      <c r="K6746" s="3">
        <v>6595545.3399999999</v>
      </c>
      <c r="L6746" s="3">
        <v>2756513.02</v>
      </c>
      <c r="M6746" s="3">
        <f t="shared" si="735"/>
        <v>3839032.32</v>
      </c>
      <c r="N6746" s="3">
        <v>1048021.03</v>
      </c>
      <c r="O6746" s="3">
        <f t="shared" si="736"/>
        <v>2791011.29</v>
      </c>
      <c r="P6746" s="3">
        <v>2038665.01</v>
      </c>
      <c r="Q6746" s="4">
        <f t="shared" si="737"/>
        <v>0.58206442713954565</v>
      </c>
      <c r="R6746" s="4">
        <f t="shared" si="738"/>
        <v>0.30909726260785586</v>
      </c>
      <c r="S6746" s="3">
        <v>6667175.96</v>
      </c>
      <c r="T6746" s="3">
        <f t="shared" si="739"/>
        <v>-71630.620000000112</v>
      </c>
      <c r="U6746" s="4">
        <f t="shared" si="740"/>
        <v>-1.0743772240263494E-2</v>
      </c>
      <c r="V6746" s="2" t="s">
        <v>107</v>
      </c>
      <c r="W6746" s="2" t="s">
        <v>134</v>
      </c>
      <c r="X6746" s="2" t="s">
        <v>155</v>
      </c>
      <c r="Y6746" s="2">
        <v>7.24</v>
      </c>
      <c r="Z6746" s="2" t="s">
        <v>10490</v>
      </c>
      <c r="AA6746" s="2" t="s">
        <v>224</v>
      </c>
      <c r="AB6746" s="2" t="s">
        <v>88</v>
      </c>
      <c r="AC6746" s="2">
        <v>7.79</v>
      </c>
      <c r="AD6746" s="3">
        <v>0</v>
      </c>
      <c r="AE6746" s="5">
        <v>0</v>
      </c>
      <c r="AF6746" s="2">
        <v>0</v>
      </c>
      <c r="AG6746" s="3">
        <f t="shared" si="741"/>
        <v>0</v>
      </c>
      <c r="AH6746" s="2" t="s">
        <v>50</v>
      </c>
      <c r="AI6746" s="3">
        <v>0</v>
      </c>
    </row>
    <row r="6747" spans="1:35" x14ac:dyDescent="0.3">
      <c r="A6747" s="2" t="s">
        <v>13478</v>
      </c>
      <c r="B6747" s="2" t="s">
        <v>9698</v>
      </c>
      <c r="C6747" s="2" t="s">
        <v>292</v>
      </c>
      <c r="D6747" s="2" t="s">
        <v>81</v>
      </c>
      <c r="E6747" s="2">
        <v>2022</v>
      </c>
      <c r="F6747" s="2" t="s">
        <v>105</v>
      </c>
      <c r="G6747" s="2" t="s">
        <v>114</v>
      </c>
      <c r="H6747" s="2" t="s">
        <v>115</v>
      </c>
      <c r="I6747" s="2" t="s">
        <v>131</v>
      </c>
      <c r="J6747" s="2" t="s">
        <v>132</v>
      </c>
      <c r="K6747" s="3">
        <v>1679636.97</v>
      </c>
      <c r="L6747" s="3">
        <v>956339.31</v>
      </c>
      <c r="M6747" s="3">
        <f t="shared" si="735"/>
        <v>723297.65999999992</v>
      </c>
      <c r="N6747" s="3">
        <v>247916.01</v>
      </c>
      <c r="O6747" s="3">
        <f t="shared" si="736"/>
        <v>475381.64999999991</v>
      </c>
      <c r="P6747" s="3">
        <v>345031.88</v>
      </c>
      <c r="Q6747" s="4">
        <f t="shared" si="737"/>
        <v>0.43062737539052853</v>
      </c>
      <c r="R6747" s="4">
        <f t="shared" si="738"/>
        <v>0.20542050821851104</v>
      </c>
      <c r="S6747" s="3">
        <v>1607198.7</v>
      </c>
      <c r="T6747" s="3">
        <f t="shared" si="739"/>
        <v>72438.270000000019</v>
      </c>
      <c r="U6747" s="4">
        <f t="shared" si="740"/>
        <v>4.507113526162012E-2</v>
      </c>
      <c r="V6747" s="2" t="s">
        <v>133</v>
      </c>
      <c r="W6747" s="2" t="s">
        <v>45</v>
      </c>
      <c r="X6747" s="2" t="s">
        <v>118</v>
      </c>
      <c r="Y6747" s="2">
        <v>3.75</v>
      </c>
      <c r="Z6747" s="2" t="s">
        <v>3695</v>
      </c>
      <c r="AA6747" s="2" t="s">
        <v>48</v>
      </c>
      <c r="AB6747" s="2" t="s">
        <v>110</v>
      </c>
      <c r="AC6747" s="2">
        <v>8.85</v>
      </c>
      <c r="AD6747" s="3">
        <v>0</v>
      </c>
      <c r="AE6747" s="5">
        <v>0</v>
      </c>
      <c r="AF6747" s="2">
        <v>0</v>
      </c>
      <c r="AG6747" s="3">
        <f t="shared" si="741"/>
        <v>0</v>
      </c>
      <c r="AH6747" s="2" t="s">
        <v>50</v>
      </c>
      <c r="AI6747" s="3">
        <v>0</v>
      </c>
    </row>
    <row r="6748" spans="1:35" x14ac:dyDescent="0.3">
      <c r="A6748" s="2" t="s">
        <v>13479</v>
      </c>
      <c r="B6748" s="2" t="s">
        <v>4939</v>
      </c>
      <c r="C6748" s="2" t="s">
        <v>932</v>
      </c>
      <c r="D6748" s="2" t="s">
        <v>81</v>
      </c>
      <c r="E6748" s="2">
        <v>2020</v>
      </c>
      <c r="F6748" s="2" t="s">
        <v>39</v>
      </c>
      <c r="G6748" s="2" t="s">
        <v>69</v>
      </c>
      <c r="H6748" s="2" t="s">
        <v>165</v>
      </c>
      <c r="I6748" s="2" t="s">
        <v>55</v>
      </c>
      <c r="J6748" s="2" t="s">
        <v>84</v>
      </c>
      <c r="K6748" s="3">
        <v>8696955.4800000004</v>
      </c>
      <c r="L6748" s="3">
        <v>2628082.5699999998</v>
      </c>
      <c r="M6748" s="3">
        <f t="shared" si="735"/>
        <v>6068872.9100000001</v>
      </c>
      <c r="N6748" s="3">
        <v>745892.49</v>
      </c>
      <c r="O6748" s="3">
        <f t="shared" si="736"/>
        <v>5322980.42</v>
      </c>
      <c r="P6748" s="3">
        <v>4108631.69</v>
      </c>
      <c r="Q6748" s="4">
        <f t="shared" si="737"/>
        <v>0.69781579587895048</v>
      </c>
      <c r="R6748" s="4">
        <f t="shared" si="738"/>
        <v>0.47242183767048557</v>
      </c>
      <c r="S6748" s="3">
        <v>9070598.0600000005</v>
      </c>
      <c r="T6748" s="3">
        <f t="shared" si="739"/>
        <v>-373642.58000000007</v>
      </c>
      <c r="U6748" s="4">
        <f t="shared" si="740"/>
        <v>-4.1192717120573201E-2</v>
      </c>
      <c r="V6748" s="2" t="s">
        <v>124</v>
      </c>
      <c r="W6748" s="2" t="s">
        <v>96</v>
      </c>
      <c r="X6748" s="2" t="s">
        <v>167</v>
      </c>
      <c r="Y6748" s="2">
        <v>17.2</v>
      </c>
      <c r="Z6748" s="2" t="s">
        <v>13480</v>
      </c>
      <c r="AA6748" s="2" t="s">
        <v>48</v>
      </c>
      <c r="AB6748" s="2" t="s">
        <v>209</v>
      </c>
      <c r="AC6748" s="2">
        <v>7.97</v>
      </c>
      <c r="AD6748" s="3">
        <v>0</v>
      </c>
      <c r="AE6748" s="5">
        <v>0</v>
      </c>
      <c r="AF6748" s="2">
        <v>0</v>
      </c>
      <c r="AG6748" s="3">
        <f t="shared" si="741"/>
        <v>0</v>
      </c>
      <c r="AH6748" s="2" t="s">
        <v>50</v>
      </c>
      <c r="AI6748" s="3">
        <v>0</v>
      </c>
    </row>
    <row r="6749" spans="1:35" x14ac:dyDescent="0.3">
      <c r="A6749" s="2" t="s">
        <v>13481</v>
      </c>
      <c r="B6749" s="2" t="s">
        <v>3273</v>
      </c>
      <c r="C6749" s="2" t="s">
        <v>130</v>
      </c>
      <c r="D6749" s="2" t="s">
        <v>104</v>
      </c>
      <c r="E6749" s="2">
        <v>2022</v>
      </c>
      <c r="F6749" s="2" t="s">
        <v>68</v>
      </c>
      <c r="G6749" s="2" t="s">
        <v>40</v>
      </c>
      <c r="H6749" s="2" t="s">
        <v>279</v>
      </c>
      <c r="I6749" s="2" t="s">
        <v>71</v>
      </c>
      <c r="J6749" s="2" t="s">
        <v>228</v>
      </c>
      <c r="K6749" s="3">
        <v>5187211.47</v>
      </c>
      <c r="L6749" s="3">
        <v>2511444.04</v>
      </c>
      <c r="M6749" s="3">
        <f t="shared" si="735"/>
        <v>2675767.4299999997</v>
      </c>
      <c r="N6749" s="3">
        <v>1128726.83</v>
      </c>
      <c r="O6749" s="3">
        <f t="shared" si="736"/>
        <v>1547040.5999999996</v>
      </c>
      <c r="P6749" s="3">
        <v>1085165.27</v>
      </c>
      <c r="Q6749" s="4">
        <f t="shared" si="737"/>
        <v>0.515839280020716</v>
      </c>
      <c r="R6749" s="4">
        <f t="shared" si="738"/>
        <v>0.20920012154430251</v>
      </c>
      <c r="S6749" s="3">
        <v>4256394.28</v>
      </c>
      <c r="T6749" s="3">
        <f t="shared" si="739"/>
        <v>930817.18999999948</v>
      </c>
      <c r="U6749" s="4">
        <f t="shared" si="740"/>
        <v>0.2186867871648393</v>
      </c>
      <c r="V6749" s="2" t="s">
        <v>133</v>
      </c>
      <c r="W6749" s="2" t="s">
        <v>117</v>
      </c>
      <c r="X6749" s="2" t="s">
        <v>280</v>
      </c>
      <c r="Y6749" s="2">
        <v>0.79</v>
      </c>
      <c r="Z6749" s="2" t="s">
        <v>8703</v>
      </c>
      <c r="AA6749" s="2" t="s">
        <v>141</v>
      </c>
      <c r="AB6749" s="2" t="s">
        <v>149</v>
      </c>
      <c r="AC6749" s="2">
        <v>5.26</v>
      </c>
      <c r="AD6749" s="3">
        <v>0</v>
      </c>
      <c r="AE6749" s="5">
        <v>0</v>
      </c>
      <c r="AF6749" s="2">
        <v>0</v>
      </c>
      <c r="AG6749" s="3">
        <f t="shared" si="741"/>
        <v>0</v>
      </c>
      <c r="AH6749" s="2" t="s">
        <v>230</v>
      </c>
      <c r="AI6749" s="3">
        <v>0</v>
      </c>
    </row>
    <row r="6750" spans="1:35" x14ac:dyDescent="0.3">
      <c r="A6750" s="2" t="s">
        <v>13482</v>
      </c>
      <c r="B6750" s="2" t="s">
        <v>952</v>
      </c>
      <c r="C6750" s="2" t="s">
        <v>278</v>
      </c>
      <c r="D6750" s="2" t="s">
        <v>54</v>
      </c>
      <c r="E6750" s="2">
        <v>2023</v>
      </c>
      <c r="F6750" s="2" t="s">
        <v>92</v>
      </c>
      <c r="G6750" s="2" t="s">
        <v>114</v>
      </c>
      <c r="H6750" s="2" t="s">
        <v>190</v>
      </c>
      <c r="I6750" s="2" t="s">
        <v>42</v>
      </c>
      <c r="J6750" s="2" t="s">
        <v>166</v>
      </c>
      <c r="K6750" s="3">
        <v>5608096.9100000001</v>
      </c>
      <c r="L6750" s="3">
        <v>1924957.54</v>
      </c>
      <c r="M6750" s="3">
        <f t="shared" si="735"/>
        <v>3683139.37</v>
      </c>
      <c r="N6750" s="3">
        <v>1086798.8999999999</v>
      </c>
      <c r="O6750" s="3">
        <f t="shared" si="736"/>
        <v>2596340.4700000002</v>
      </c>
      <c r="P6750" s="3">
        <v>1932286.48</v>
      </c>
      <c r="Q6750" s="4">
        <f t="shared" si="737"/>
        <v>0.6567538737485904</v>
      </c>
      <c r="R6750" s="4">
        <f t="shared" si="738"/>
        <v>0.3445529759934195</v>
      </c>
      <c r="S6750" s="3">
        <v>5560750.0300000003</v>
      </c>
      <c r="T6750" s="3">
        <f t="shared" si="739"/>
        <v>47346.879999999888</v>
      </c>
      <c r="U6750" s="4">
        <f t="shared" si="740"/>
        <v>8.5144773177297239E-3</v>
      </c>
      <c r="V6750" s="2" t="s">
        <v>73</v>
      </c>
      <c r="W6750" s="2" t="s">
        <v>96</v>
      </c>
      <c r="X6750" s="2" t="s">
        <v>192</v>
      </c>
      <c r="Y6750" s="2">
        <v>3.64</v>
      </c>
      <c r="Z6750" s="2" t="s">
        <v>13483</v>
      </c>
      <c r="AA6750" s="2" t="s">
        <v>76</v>
      </c>
      <c r="AB6750" s="2" t="s">
        <v>142</v>
      </c>
      <c r="AC6750" s="2">
        <v>7.61</v>
      </c>
      <c r="AD6750" s="3">
        <v>0</v>
      </c>
      <c r="AE6750" s="5">
        <v>0</v>
      </c>
      <c r="AF6750" s="2">
        <v>0</v>
      </c>
      <c r="AG6750" s="3">
        <f t="shared" si="741"/>
        <v>0</v>
      </c>
      <c r="AH6750" s="2" t="s">
        <v>50</v>
      </c>
      <c r="AI6750" s="3">
        <v>0</v>
      </c>
    </row>
    <row r="6751" spans="1:35" x14ac:dyDescent="0.3">
      <c r="A6751" s="2" t="s">
        <v>13484</v>
      </c>
      <c r="B6751" s="2" t="s">
        <v>3464</v>
      </c>
      <c r="C6751" s="2" t="s">
        <v>411</v>
      </c>
      <c r="D6751" s="2" t="s">
        <v>54</v>
      </c>
      <c r="E6751" s="2">
        <v>2022</v>
      </c>
      <c r="F6751" s="2" t="s">
        <v>68</v>
      </c>
      <c r="G6751" s="2" t="s">
        <v>40</v>
      </c>
      <c r="H6751" s="2" t="s">
        <v>171</v>
      </c>
      <c r="I6751" s="2" t="s">
        <v>55</v>
      </c>
      <c r="J6751" s="2" t="s">
        <v>84</v>
      </c>
      <c r="K6751" s="3">
        <v>6295657.8499999996</v>
      </c>
      <c r="L6751" s="3">
        <v>2024289.78</v>
      </c>
      <c r="M6751" s="3">
        <f t="shared" si="735"/>
        <v>4271368.0699999994</v>
      </c>
      <c r="N6751" s="3">
        <v>595038.36</v>
      </c>
      <c r="O6751" s="3">
        <f t="shared" si="736"/>
        <v>3676329.7099999995</v>
      </c>
      <c r="P6751" s="3">
        <v>2788580.84</v>
      </c>
      <c r="Q6751" s="4">
        <f t="shared" si="737"/>
        <v>0.67846254859609301</v>
      </c>
      <c r="R6751" s="4">
        <f t="shared" si="738"/>
        <v>0.44293716501763197</v>
      </c>
      <c r="S6751" s="3">
        <v>6062562.8499999996</v>
      </c>
      <c r="T6751" s="3">
        <f t="shared" si="739"/>
        <v>233095</v>
      </c>
      <c r="U6751" s="4">
        <f t="shared" si="740"/>
        <v>3.8448261200294195E-2</v>
      </c>
      <c r="V6751" s="2" t="s">
        <v>85</v>
      </c>
      <c r="W6751" s="2" t="s">
        <v>96</v>
      </c>
      <c r="X6751" s="2" t="s">
        <v>86</v>
      </c>
      <c r="Y6751" s="2">
        <v>0.92</v>
      </c>
      <c r="Z6751" s="2" t="s">
        <v>6693</v>
      </c>
      <c r="AA6751" s="2" t="s">
        <v>148</v>
      </c>
      <c r="AB6751" s="2" t="s">
        <v>100</v>
      </c>
      <c r="AC6751" s="2">
        <v>9.15</v>
      </c>
      <c r="AD6751" s="3">
        <v>0</v>
      </c>
      <c r="AE6751" s="5">
        <v>0</v>
      </c>
      <c r="AF6751" s="2">
        <v>0</v>
      </c>
      <c r="AG6751" s="3">
        <f t="shared" si="741"/>
        <v>0</v>
      </c>
      <c r="AH6751" s="2" t="s">
        <v>50</v>
      </c>
      <c r="AI6751" s="3">
        <v>0</v>
      </c>
    </row>
    <row r="6752" spans="1:35" x14ac:dyDescent="0.3">
      <c r="A6752" s="2" t="s">
        <v>13485</v>
      </c>
      <c r="B6752" s="2" t="s">
        <v>7553</v>
      </c>
      <c r="C6752" s="2" t="s">
        <v>253</v>
      </c>
      <c r="D6752" s="2" t="s">
        <v>54</v>
      </c>
      <c r="E6752" s="2">
        <v>2020</v>
      </c>
      <c r="F6752" s="2" t="s">
        <v>92</v>
      </c>
      <c r="G6752" s="2" t="s">
        <v>114</v>
      </c>
      <c r="H6752" s="2" t="s">
        <v>115</v>
      </c>
      <c r="I6752" s="2" t="s">
        <v>39</v>
      </c>
      <c r="J6752" s="2" t="s">
        <v>487</v>
      </c>
      <c r="K6752" s="3">
        <v>5231925.21</v>
      </c>
      <c r="L6752" s="3">
        <v>2490257.46</v>
      </c>
      <c r="M6752" s="3">
        <f t="shared" si="735"/>
        <v>2741667.75</v>
      </c>
      <c r="N6752" s="3">
        <v>1000238.11</v>
      </c>
      <c r="O6752" s="3">
        <f t="shared" si="736"/>
        <v>1741429.6400000001</v>
      </c>
      <c r="P6752" s="3">
        <v>1228850.42</v>
      </c>
      <c r="Q6752" s="4">
        <f t="shared" si="737"/>
        <v>0.5240265561823656</v>
      </c>
      <c r="R6752" s="4">
        <f t="shared" si="738"/>
        <v>0.23487537965016131</v>
      </c>
      <c r="S6752" s="3">
        <v>4868715.62</v>
      </c>
      <c r="T6752" s="3">
        <f t="shared" si="739"/>
        <v>363209.58999999985</v>
      </c>
      <c r="U6752" s="4">
        <f t="shared" si="740"/>
        <v>7.460069931133087E-2</v>
      </c>
      <c r="V6752" s="2" t="s">
        <v>133</v>
      </c>
      <c r="W6752" s="2" t="s">
        <v>134</v>
      </c>
      <c r="X6752" s="2" t="s">
        <v>118</v>
      </c>
      <c r="Y6752" s="2">
        <v>3.75</v>
      </c>
      <c r="Z6752" s="2" t="s">
        <v>12180</v>
      </c>
      <c r="AA6752" s="2" t="s">
        <v>76</v>
      </c>
      <c r="AB6752" s="2" t="s">
        <v>77</v>
      </c>
      <c r="AC6752" s="2">
        <v>3.99</v>
      </c>
      <c r="AD6752" s="3">
        <v>0</v>
      </c>
      <c r="AE6752" s="5">
        <v>0</v>
      </c>
      <c r="AF6752" s="2">
        <v>0</v>
      </c>
      <c r="AG6752" s="3">
        <f t="shared" si="741"/>
        <v>0</v>
      </c>
      <c r="AH6752" s="2" t="s">
        <v>50</v>
      </c>
      <c r="AI6752" s="3">
        <v>0</v>
      </c>
    </row>
    <row r="6753" spans="1:35" x14ac:dyDescent="0.3">
      <c r="A6753" s="2" t="s">
        <v>13486</v>
      </c>
      <c r="B6753" s="2" t="s">
        <v>13487</v>
      </c>
      <c r="C6753" s="2" t="s">
        <v>130</v>
      </c>
      <c r="D6753" s="2" t="s">
        <v>104</v>
      </c>
      <c r="E6753" s="2">
        <v>2022</v>
      </c>
      <c r="F6753" s="2" t="s">
        <v>58</v>
      </c>
      <c r="G6753" s="2" t="s">
        <v>40</v>
      </c>
      <c r="H6753" s="2" t="s">
        <v>139</v>
      </c>
      <c r="I6753" s="2" t="s">
        <v>42</v>
      </c>
      <c r="J6753" s="2" t="s">
        <v>146</v>
      </c>
      <c r="K6753" s="3">
        <v>2312799.4500000002</v>
      </c>
      <c r="L6753" s="3">
        <v>942281.3</v>
      </c>
      <c r="M6753" s="3">
        <f t="shared" si="735"/>
        <v>1370518.1500000001</v>
      </c>
      <c r="N6753" s="3">
        <v>233039.33</v>
      </c>
      <c r="O6753" s="3">
        <f t="shared" si="736"/>
        <v>1137478.82</v>
      </c>
      <c r="P6753" s="3">
        <v>875509.4</v>
      </c>
      <c r="Q6753" s="4">
        <f t="shared" si="737"/>
        <v>0.59257976302268667</v>
      </c>
      <c r="R6753" s="4">
        <f t="shared" si="738"/>
        <v>0.37854964035035549</v>
      </c>
      <c r="S6753" s="3">
        <v>2151320.1800000002</v>
      </c>
      <c r="T6753" s="3">
        <f t="shared" si="739"/>
        <v>161479.27000000002</v>
      </c>
      <c r="U6753" s="4">
        <f t="shared" si="740"/>
        <v>7.5060547240346165E-2</v>
      </c>
      <c r="V6753" s="2" t="s">
        <v>85</v>
      </c>
      <c r="W6753" s="2" t="s">
        <v>125</v>
      </c>
      <c r="X6753" s="2" t="s">
        <v>86</v>
      </c>
      <c r="Y6753" s="2">
        <v>0.92</v>
      </c>
      <c r="Z6753" s="2" t="s">
        <v>13488</v>
      </c>
      <c r="AA6753" s="2" t="s">
        <v>148</v>
      </c>
      <c r="AB6753" s="2" t="s">
        <v>182</v>
      </c>
      <c r="AC6753" s="2">
        <v>3.75</v>
      </c>
      <c r="AD6753" s="3">
        <v>0</v>
      </c>
      <c r="AE6753" s="5">
        <v>0</v>
      </c>
      <c r="AF6753" s="2">
        <v>0</v>
      </c>
      <c r="AG6753" s="3">
        <f t="shared" si="741"/>
        <v>0</v>
      </c>
      <c r="AH6753" s="2" t="s">
        <v>50</v>
      </c>
      <c r="AI6753" s="3">
        <v>0</v>
      </c>
    </row>
    <row r="6754" spans="1:35" x14ac:dyDescent="0.3">
      <c r="A6754" s="2" t="s">
        <v>13489</v>
      </c>
      <c r="B6754" s="2" t="s">
        <v>2176</v>
      </c>
      <c r="C6754" s="2" t="s">
        <v>387</v>
      </c>
      <c r="D6754" s="2" t="s">
        <v>81</v>
      </c>
      <c r="E6754" s="2">
        <v>2020</v>
      </c>
      <c r="F6754" s="2" t="s">
        <v>58</v>
      </c>
      <c r="G6754" s="2" t="s">
        <v>114</v>
      </c>
      <c r="H6754" s="2" t="s">
        <v>234</v>
      </c>
      <c r="I6754" s="2" t="s">
        <v>55</v>
      </c>
      <c r="J6754" s="2" t="s">
        <v>217</v>
      </c>
      <c r="K6754" s="3">
        <v>7075503.3499999996</v>
      </c>
      <c r="L6754" s="3">
        <v>3480193.16</v>
      </c>
      <c r="M6754" s="3">
        <f t="shared" si="735"/>
        <v>3595310.1899999995</v>
      </c>
      <c r="N6754" s="3">
        <v>1441192.04</v>
      </c>
      <c r="O6754" s="3">
        <f t="shared" si="736"/>
        <v>2154118.1499999994</v>
      </c>
      <c r="P6754" s="3">
        <v>1572047.31</v>
      </c>
      <c r="Q6754" s="4">
        <f t="shared" si="737"/>
        <v>0.50813490039546083</v>
      </c>
      <c r="R6754" s="4">
        <f t="shared" si="738"/>
        <v>0.22218169255760442</v>
      </c>
      <c r="S6754" s="3">
        <v>6231335.3200000003</v>
      </c>
      <c r="T6754" s="3">
        <f t="shared" si="739"/>
        <v>844168.02999999933</v>
      </c>
      <c r="U6754" s="4">
        <f t="shared" si="740"/>
        <v>0.13547144980154902</v>
      </c>
      <c r="V6754" s="2" t="s">
        <v>44</v>
      </c>
      <c r="W6754" s="2" t="s">
        <v>207</v>
      </c>
      <c r="X6754" s="2" t="s">
        <v>236</v>
      </c>
      <c r="Y6754" s="2">
        <v>3.67</v>
      </c>
      <c r="Z6754" s="2" t="s">
        <v>13069</v>
      </c>
      <c r="AA6754" s="2" t="s">
        <v>109</v>
      </c>
      <c r="AB6754" s="2" t="s">
        <v>77</v>
      </c>
      <c r="AC6754" s="2">
        <v>6.25</v>
      </c>
      <c r="AD6754" s="3">
        <v>0</v>
      </c>
      <c r="AE6754" s="5">
        <v>0</v>
      </c>
      <c r="AF6754" s="2">
        <v>0</v>
      </c>
      <c r="AG6754" s="3">
        <f t="shared" si="741"/>
        <v>0</v>
      </c>
      <c r="AH6754" s="2" t="s">
        <v>50</v>
      </c>
      <c r="AI6754" s="3">
        <v>0</v>
      </c>
    </row>
    <row r="6755" spans="1:35" x14ac:dyDescent="0.3">
      <c r="A6755" s="2" t="s">
        <v>13490</v>
      </c>
      <c r="B6755" s="2" t="s">
        <v>2432</v>
      </c>
      <c r="C6755" s="2" t="s">
        <v>435</v>
      </c>
      <c r="D6755" s="2" t="s">
        <v>81</v>
      </c>
      <c r="E6755" s="2">
        <v>2021</v>
      </c>
      <c r="F6755" s="2" t="s">
        <v>105</v>
      </c>
      <c r="G6755" s="2" t="s">
        <v>114</v>
      </c>
      <c r="H6755" s="2" t="s">
        <v>190</v>
      </c>
      <c r="I6755" s="2" t="s">
        <v>42</v>
      </c>
      <c r="J6755" s="2" t="s">
        <v>43</v>
      </c>
      <c r="K6755" s="3">
        <v>7424260.3300000001</v>
      </c>
      <c r="L6755" s="3">
        <v>2201830.1800000002</v>
      </c>
      <c r="M6755" s="3">
        <f t="shared" si="735"/>
        <v>5222430.1500000004</v>
      </c>
      <c r="N6755" s="3">
        <v>1528470.92</v>
      </c>
      <c r="O6755" s="3">
        <f t="shared" si="736"/>
        <v>3693959.2300000004</v>
      </c>
      <c r="P6755" s="3">
        <v>2779176.12</v>
      </c>
      <c r="Q6755" s="4">
        <f t="shared" si="737"/>
        <v>0.70342767061887235</v>
      </c>
      <c r="R6755" s="4">
        <f t="shared" si="738"/>
        <v>0.37433710517529767</v>
      </c>
      <c r="S6755" s="3">
        <v>8507414.2300000004</v>
      </c>
      <c r="T6755" s="3">
        <f t="shared" si="739"/>
        <v>-1083153.9000000004</v>
      </c>
      <c r="U6755" s="4">
        <f t="shared" si="740"/>
        <v>-0.12731881517893368</v>
      </c>
      <c r="V6755" s="2" t="s">
        <v>44</v>
      </c>
      <c r="W6755" s="2" t="s">
        <v>45</v>
      </c>
      <c r="X6755" s="2" t="s">
        <v>192</v>
      </c>
      <c r="Y6755" s="2">
        <v>3.64</v>
      </c>
      <c r="Z6755" s="2" t="s">
        <v>1472</v>
      </c>
      <c r="AA6755" s="2" t="s">
        <v>148</v>
      </c>
      <c r="AB6755" s="2" t="s">
        <v>149</v>
      </c>
      <c r="AC6755" s="2">
        <v>1.18</v>
      </c>
      <c r="AD6755" s="3">
        <v>0</v>
      </c>
      <c r="AE6755" s="5">
        <v>0</v>
      </c>
      <c r="AF6755" s="2">
        <v>0</v>
      </c>
      <c r="AG6755" s="3">
        <f t="shared" si="741"/>
        <v>0</v>
      </c>
      <c r="AH6755" s="2" t="s">
        <v>50</v>
      </c>
      <c r="AI6755" s="3">
        <v>0</v>
      </c>
    </row>
    <row r="6756" spans="1:35" x14ac:dyDescent="0.3">
      <c r="A6756" s="2" t="s">
        <v>13491</v>
      </c>
      <c r="B6756" s="2" t="s">
        <v>2731</v>
      </c>
      <c r="C6756" s="2" t="s">
        <v>370</v>
      </c>
      <c r="D6756" s="2" t="s">
        <v>81</v>
      </c>
      <c r="E6756" s="2">
        <v>2021</v>
      </c>
      <c r="F6756" s="2" t="s">
        <v>58</v>
      </c>
      <c r="G6756" s="2" t="s">
        <v>69</v>
      </c>
      <c r="H6756" s="2" t="s">
        <v>272</v>
      </c>
      <c r="I6756" s="2" t="s">
        <v>58</v>
      </c>
      <c r="J6756" s="2" t="s">
        <v>240</v>
      </c>
      <c r="K6756" s="3">
        <v>7656810.6600000001</v>
      </c>
      <c r="L6756" s="3">
        <v>3127191.96</v>
      </c>
      <c r="M6756" s="3">
        <f t="shared" si="735"/>
        <v>4529618.7</v>
      </c>
      <c r="N6756" s="3">
        <v>1597346.41</v>
      </c>
      <c r="O6756" s="3">
        <f t="shared" si="736"/>
        <v>2932272.29</v>
      </c>
      <c r="P6756" s="3">
        <v>2255294.27</v>
      </c>
      <c r="Q6756" s="4">
        <f t="shared" si="737"/>
        <v>0.59158034606539434</v>
      </c>
      <c r="R6756" s="4">
        <f t="shared" si="738"/>
        <v>0.29454747807489862</v>
      </c>
      <c r="S6756" s="3">
        <v>7903579.9800000004</v>
      </c>
      <c r="T6756" s="3">
        <f t="shared" si="739"/>
        <v>-246769.3200000003</v>
      </c>
      <c r="U6756" s="4">
        <f t="shared" si="740"/>
        <v>-3.1222473945281728E-2</v>
      </c>
      <c r="V6756" s="2" t="s">
        <v>85</v>
      </c>
      <c r="W6756" s="2" t="s">
        <v>134</v>
      </c>
      <c r="X6756" s="2" t="s">
        <v>274</v>
      </c>
      <c r="Y6756" s="2">
        <v>1</v>
      </c>
      <c r="Z6756" s="2" t="s">
        <v>13492</v>
      </c>
      <c r="AA6756" s="2" t="s">
        <v>99</v>
      </c>
      <c r="AB6756" s="2" t="s">
        <v>142</v>
      </c>
      <c r="AC6756" s="2">
        <v>8.3699999999999992</v>
      </c>
      <c r="AD6756" s="3">
        <v>0</v>
      </c>
      <c r="AE6756" s="5">
        <v>0</v>
      </c>
      <c r="AF6756" s="2">
        <v>0</v>
      </c>
      <c r="AG6756" s="3">
        <f t="shared" si="741"/>
        <v>0</v>
      </c>
      <c r="AH6756" s="2" t="s">
        <v>50</v>
      </c>
      <c r="AI6756" s="3">
        <v>0</v>
      </c>
    </row>
    <row r="6757" spans="1:35" x14ac:dyDescent="0.3">
      <c r="A6757" s="2" t="s">
        <v>13493</v>
      </c>
      <c r="B6757" s="2" t="s">
        <v>1222</v>
      </c>
      <c r="C6757" s="2" t="s">
        <v>456</v>
      </c>
      <c r="D6757" s="2" t="s">
        <v>54</v>
      </c>
      <c r="E6757" s="2">
        <v>2023</v>
      </c>
      <c r="F6757" s="2" t="s">
        <v>105</v>
      </c>
      <c r="G6757" s="2" t="s">
        <v>40</v>
      </c>
      <c r="H6757" s="2" t="s">
        <v>139</v>
      </c>
      <c r="I6757" s="2" t="s">
        <v>58</v>
      </c>
      <c r="J6757" s="2" t="s">
        <v>191</v>
      </c>
      <c r="K6757" s="3">
        <v>7522821.5</v>
      </c>
      <c r="L6757" s="3">
        <v>3907508.61</v>
      </c>
      <c r="M6757" s="3">
        <f t="shared" si="735"/>
        <v>3615312.89</v>
      </c>
      <c r="N6757" s="3">
        <v>1291819.47</v>
      </c>
      <c r="O6757" s="3">
        <f t="shared" si="736"/>
        <v>2323493.42</v>
      </c>
      <c r="P6757" s="3">
        <v>1673812.06</v>
      </c>
      <c r="Q6757" s="4">
        <f t="shared" si="737"/>
        <v>0.48057937969151604</v>
      </c>
      <c r="R6757" s="4">
        <f t="shared" si="738"/>
        <v>0.2224979098600173</v>
      </c>
      <c r="S6757" s="3">
        <v>7890551.75</v>
      </c>
      <c r="T6757" s="3">
        <f t="shared" si="739"/>
        <v>-367730.25</v>
      </c>
      <c r="U6757" s="4">
        <f t="shared" si="740"/>
        <v>-4.6603870255334169E-2</v>
      </c>
      <c r="V6757" s="2" t="s">
        <v>44</v>
      </c>
      <c r="W6757" s="2" t="s">
        <v>96</v>
      </c>
      <c r="X6757" s="2" t="s">
        <v>86</v>
      </c>
      <c r="Y6757" s="2">
        <v>0.92</v>
      </c>
      <c r="Z6757" s="2" t="s">
        <v>9531</v>
      </c>
      <c r="AA6757" s="2" t="s">
        <v>63</v>
      </c>
      <c r="AB6757" s="2" t="s">
        <v>110</v>
      </c>
      <c r="AC6757" s="2">
        <v>4.68</v>
      </c>
      <c r="AD6757" s="3">
        <v>0</v>
      </c>
      <c r="AE6757" s="5">
        <v>0</v>
      </c>
      <c r="AF6757" s="2">
        <v>0</v>
      </c>
      <c r="AG6757" s="3">
        <f t="shared" si="741"/>
        <v>0</v>
      </c>
      <c r="AH6757" s="2" t="s">
        <v>50</v>
      </c>
      <c r="AI6757" s="3">
        <v>0</v>
      </c>
    </row>
    <row r="6758" spans="1:35" x14ac:dyDescent="0.3">
      <c r="A6758" s="2" t="s">
        <v>13494</v>
      </c>
      <c r="B6758" s="2" t="s">
        <v>635</v>
      </c>
      <c r="C6758" s="2" t="s">
        <v>201</v>
      </c>
      <c r="D6758" s="2" t="s">
        <v>54</v>
      </c>
      <c r="E6758" s="2">
        <v>2020</v>
      </c>
      <c r="F6758" s="2" t="s">
        <v>92</v>
      </c>
      <c r="G6758" s="2" t="s">
        <v>56</v>
      </c>
      <c r="H6758" s="2" t="s">
        <v>177</v>
      </c>
      <c r="I6758" s="2" t="s">
        <v>71</v>
      </c>
      <c r="J6758" s="2" t="s">
        <v>293</v>
      </c>
      <c r="K6758" s="3">
        <v>9739320.6799999997</v>
      </c>
      <c r="L6758" s="3">
        <v>2730005.57</v>
      </c>
      <c r="M6758" s="3">
        <f t="shared" si="735"/>
        <v>7009315.1099999994</v>
      </c>
      <c r="N6758" s="3">
        <v>1673837.31</v>
      </c>
      <c r="O6758" s="3">
        <f t="shared" si="736"/>
        <v>5335477.7999999989</v>
      </c>
      <c r="P6758" s="3">
        <v>3842522.06</v>
      </c>
      <c r="Q6758" s="4">
        <f t="shared" si="737"/>
        <v>0.71969240363897735</v>
      </c>
      <c r="R6758" s="4">
        <f t="shared" si="738"/>
        <v>0.39453696887614959</v>
      </c>
      <c r="S6758" s="3">
        <v>11361218.279999999</v>
      </c>
      <c r="T6758" s="3">
        <f t="shared" si="739"/>
        <v>-1621897.5999999996</v>
      </c>
      <c r="U6758" s="4">
        <f t="shared" si="740"/>
        <v>-0.14275736633413225</v>
      </c>
      <c r="V6758" s="2" t="s">
        <v>124</v>
      </c>
      <c r="W6758" s="2" t="s">
        <v>134</v>
      </c>
      <c r="X6758" s="2" t="s">
        <v>180</v>
      </c>
      <c r="Y6758" s="2">
        <v>149.5</v>
      </c>
      <c r="Z6758" s="2" t="s">
        <v>9451</v>
      </c>
      <c r="AA6758" s="2" t="s">
        <v>76</v>
      </c>
      <c r="AB6758" s="2" t="s">
        <v>242</v>
      </c>
      <c r="AC6758" s="2">
        <v>4.7699999999999996</v>
      </c>
      <c r="AD6758" s="3">
        <v>0</v>
      </c>
      <c r="AE6758" s="5">
        <v>0</v>
      </c>
      <c r="AF6758" s="2">
        <v>0</v>
      </c>
      <c r="AG6758" s="3">
        <f t="shared" si="741"/>
        <v>0</v>
      </c>
      <c r="AH6758" s="2" t="s">
        <v>50</v>
      </c>
      <c r="AI6758" s="3">
        <v>0</v>
      </c>
    </row>
    <row r="6759" spans="1:35" x14ac:dyDescent="0.3">
      <c r="A6759" s="2" t="s">
        <v>13495</v>
      </c>
      <c r="B6759" s="2" t="s">
        <v>5717</v>
      </c>
      <c r="C6759" s="2" t="s">
        <v>520</v>
      </c>
      <c r="D6759" s="2" t="s">
        <v>81</v>
      </c>
      <c r="E6759" s="2">
        <v>2021</v>
      </c>
      <c r="F6759" s="2" t="s">
        <v>68</v>
      </c>
      <c r="G6759" s="2" t="s">
        <v>114</v>
      </c>
      <c r="H6759" s="2" t="s">
        <v>234</v>
      </c>
      <c r="I6759" s="2" t="s">
        <v>58</v>
      </c>
      <c r="J6759" s="2" t="s">
        <v>59</v>
      </c>
      <c r="K6759" s="3">
        <v>4985659.2699999996</v>
      </c>
      <c r="L6759" s="3">
        <v>2041162.65</v>
      </c>
      <c r="M6759" s="3">
        <f t="shared" si="735"/>
        <v>2944496.6199999996</v>
      </c>
      <c r="N6759" s="3">
        <v>955042.31</v>
      </c>
      <c r="O6759" s="3">
        <f t="shared" si="736"/>
        <v>1989454.3099999996</v>
      </c>
      <c r="P6759" s="3">
        <v>1468282.42</v>
      </c>
      <c r="Q6759" s="4">
        <f t="shared" si="737"/>
        <v>0.59059323161488331</v>
      </c>
      <c r="R6759" s="4">
        <f t="shared" si="738"/>
        <v>0.2945011563134759</v>
      </c>
      <c r="S6759" s="3">
        <v>4209247.18</v>
      </c>
      <c r="T6759" s="3">
        <f t="shared" si="739"/>
        <v>776412.08999999985</v>
      </c>
      <c r="U6759" s="4">
        <f t="shared" si="740"/>
        <v>0.1844539075037166</v>
      </c>
      <c r="V6759" s="2" t="s">
        <v>95</v>
      </c>
      <c r="W6759" s="2" t="s">
        <v>125</v>
      </c>
      <c r="X6759" s="2" t="s">
        <v>236</v>
      </c>
      <c r="Y6759" s="2">
        <v>3.67</v>
      </c>
      <c r="Z6759" s="2" t="s">
        <v>6158</v>
      </c>
      <c r="AA6759" s="2" t="s">
        <v>76</v>
      </c>
      <c r="AB6759" s="2" t="s">
        <v>142</v>
      </c>
      <c r="AC6759" s="2">
        <v>1.1299999999999999</v>
      </c>
      <c r="AD6759" s="3">
        <v>0</v>
      </c>
      <c r="AE6759" s="5">
        <v>0</v>
      </c>
      <c r="AF6759" s="2">
        <v>0</v>
      </c>
      <c r="AG6759" s="3">
        <f t="shared" si="741"/>
        <v>0</v>
      </c>
      <c r="AH6759" s="2" t="s">
        <v>50</v>
      </c>
      <c r="AI6759" s="3">
        <v>0</v>
      </c>
    </row>
    <row r="6760" spans="1:35" x14ac:dyDescent="0.3">
      <c r="A6760" s="2" t="s">
        <v>13496</v>
      </c>
      <c r="B6760" s="2" t="s">
        <v>390</v>
      </c>
      <c r="C6760" s="2" t="s">
        <v>363</v>
      </c>
      <c r="D6760" s="2" t="s">
        <v>81</v>
      </c>
      <c r="E6760" s="2">
        <v>2022</v>
      </c>
      <c r="F6760" s="2" t="s">
        <v>92</v>
      </c>
      <c r="G6760" s="2" t="s">
        <v>69</v>
      </c>
      <c r="H6760" s="2" t="s">
        <v>70</v>
      </c>
      <c r="I6760" s="2" t="s">
        <v>55</v>
      </c>
      <c r="J6760" s="2" t="s">
        <v>540</v>
      </c>
      <c r="K6760" s="3">
        <v>4870417.01</v>
      </c>
      <c r="L6760" s="3">
        <v>1788816.44</v>
      </c>
      <c r="M6760" s="3">
        <f t="shared" si="735"/>
        <v>3081600.57</v>
      </c>
      <c r="N6760" s="3">
        <v>516564.6</v>
      </c>
      <c r="O6760" s="3">
        <f t="shared" si="736"/>
        <v>2565035.9699999997</v>
      </c>
      <c r="P6760" s="3">
        <v>1918254.25</v>
      </c>
      <c r="Q6760" s="4">
        <f t="shared" si="737"/>
        <v>0.63271801237405745</v>
      </c>
      <c r="R6760" s="4">
        <f t="shared" si="738"/>
        <v>0.39385831768848889</v>
      </c>
      <c r="S6760" s="3">
        <v>3968484.59</v>
      </c>
      <c r="T6760" s="3">
        <f t="shared" si="739"/>
        <v>901932.41999999993</v>
      </c>
      <c r="U6760" s="4">
        <f t="shared" si="740"/>
        <v>0.22727376144353378</v>
      </c>
      <c r="V6760" s="2" t="s">
        <v>95</v>
      </c>
      <c r="W6760" s="2" t="s">
        <v>207</v>
      </c>
      <c r="X6760" s="2" t="s">
        <v>74</v>
      </c>
      <c r="Y6760" s="2">
        <v>1.36</v>
      </c>
      <c r="Z6760" s="2" t="s">
        <v>13497</v>
      </c>
      <c r="AA6760" s="2" t="s">
        <v>76</v>
      </c>
      <c r="AB6760" s="2" t="s">
        <v>306</v>
      </c>
      <c r="AC6760" s="2">
        <v>5.23</v>
      </c>
      <c r="AD6760" s="3">
        <v>0</v>
      </c>
      <c r="AE6760" s="5">
        <v>0</v>
      </c>
      <c r="AF6760" s="2">
        <v>0</v>
      </c>
      <c r="AG6760" s="3">
        <f t="shared" si="741"/>
        <v>0</v>
      </c>
      <c r="AH6760" s="2" t="s">
        <v>50</v>
      </c>
      <c r="AI6760" s="3">
        <v>0</v>
      </c>
    </row>
    <row r="6761" spans="1:35" x14ac:dyDescent="0.3">
      <c r="A6761" s="2" t="s">
        <v>13498</v>
      </c>
      <c r="B6761" s="2" t="s">
        <v>629</v>
      </c>
      <c r="C6761" s="2" t="s">
        <v>122</v>
      </c>
      <c r="D6761" s="2" t="s">
        <v>104</v>
      </c>
      <c r="E6761" s="2">
        <v>2023</v>
      </c>
      <c r="F6761" s="2" t="s">
        <v>105</v>
      </c>
      <c r="G6761" s="2" t="s">
        <v>69</v>
      </c>
      <c r="H6761" s="2" t="s">
        <v>272</v>
      </c>
      <c r="I6761" s="2" t="s">
        <v>42</v>
      </c>
      <c r="J6761" s="2" t="s">
        <v>43</v>
      </c>
      <c r="K6761" s="3">
        <v>9886242.7799999993</v>
      </c>
      <c r="L6761" s="3">
        <v>3386278.26</v>
      </c>
      <c r="M6761" s="3">
        <f t="shared" si="735"/>
        <v>6499964.5199999996</v>
      </c>
      <c r="N6761" s="3">
        <v>1729604.81</v>
      </c>
      <c r="O6761" s="3">
        <f t="shared" si="736"/>
        <v>4770359.709999999</v>
      </c>
      <c r="P6761" s="3">
        <v>3665214.9</v>
      </c>
      <c r="Q6761" s="4">
        <f t="shared" si="737"/>
        <v>0.65747571293206697</v>
      </c>
      <c r="R6761" s="4">
        <f t="shared" si="738"/>
        <v>0.37073891280667093</v>
      </c>
      <c r="S6761" s="3">
        <v>10657854.449999999</v>
      </c>
      <c r="T6761" s="3">
        <f t="shared" si="739"/>
        <v>-771611.66999999993</v>
      </c>
      <c r="U6761" s="4">
        <f t="shared" si="740"/>
        <v>-7.2398405665973414E-2</v>
      </c>
      <c r="V6761" s="2" t="s">
        <v>124</v>
      </c>
      <c r="W6761" s="2" t="s">
        <v>45</v>
      </c>
      <c r="X6761" s="2" t="s">
        <v>274</v>
      </c>
      <c r="Y6761" s="2">
        <v>1</v>
      </c>
      <c r="Z6761" s="2" t="s">
        <v>13499</v>
      </c>
      <c r="AA6761" s="2" t="s">
        <v>63</v>
      </c>
      <c r="AB6761" s="2" t="s">
        <v>110</v>
      </c>
      <c r="AC6761" s="2">
        <v>2.91</v>
      </c>
      <c r="AD6761" s="3">
        <v>0</v>
      </c>
      <c r="AE6761" s="5">
        <v>0</v>
      </c>
      <c r="AF6761" s="2">
        <v>0</v>
      </c>
      <c r="AG6761" s="3">
        <f t="shared" si="741"/>
        <v>0</v>
      </c>
      <c r="AH6761" s="2" t="s">
        <v>50</v>
      </c>
      <c r="AI6761" s="3">
        <v>0</v>
      </c>
    </row>
    <row r="6762" spans="1:35" x14ac:dyDescent="0.3">
      <c r="A6762" s="2" t="s">
        <v>13500</v>
      </c>
      <c r="B6762" s="2" t="s">
        <v>971</v>
      </c>
      <c r="C6762" s="2" t="s">
        <v>880</v>
      </c>
      <c r="D6762" s="2" t="s">
        <v>81</v>
      </c>
      <c r="E6762" s="2">
        <v>2024</v>
      </c>
      <c r="F6762" s="2" t="s">
        <v>55</v>
      </c>
      <c r="G6762" s="2" t="s">
        <v>93</v>
      </c>
      <c r="H6762" s="2" t="s">
        <v>94</v>
      </c>
      <c r="I6762" s="2" t="s">
        <v>55</v>
      </c>
      <c r="J6762" s="2" t="s">
        <v>154</v>
      </c>
      <c r="K6762" s="3">
        <v>640346.14</v>
      </c>
      <c r="L6762" s="3">
        <v>186298.41</v>
      </c>
      <c r="M6762" s="3">
        <f t="shared" si="735"/>
        <v>454047.73</v>
      </c>
      <c r="N6762" s="3">
        <v>94225.69</v>
      </c>
      <c r="O6762" s="3">
        <f t="shared" si="736"/>
        <v>359822.04</v>
      </c>
      <c r="P6762" s="3">
        <v>276787.64</v>
      </c>
      <c r="Q6762" s="4">
        <f t="shared" si="737"/>
        <v>0.70906608416504235</v>
      </c>
      <c r="R6762" s="4">
        <f t="shared" si="738"/>
        <v>0.43224690946056143</v>
      </c>
      <c r="S6762" s="3">
        <v>627648.51</v>
      </c>
      <c r="T6762" s="3">
        <f t="shared" si="739"/>
        <v>12697.630000000005</v>
      </c>
      <c r="U6762" s="4">
        <f t="shared" si="740"/>
        <v>2.0230478998508265E-2</v>
      </c>
      <c r="V6762" s="2" t="s">
        <v>107</v>
      </c>
      <c r="W6762" s="2" t="s">
        <v>96</v>
      </c>
      <c r="X6762" s="2" t="s">
        <v>97</v>
      </c>
      <c r="Y6762" s="2">
        <v>1550</v>
      </c>
      <c r="Z6762" s="2" t="s">
        <v>1653</v>
      </c>
      <c r="AA6762" s="2" t="s">
        <v>224</v>
      </c>
      <c r="AB6762" s="2" t="s">
        <v>110</v>
      </c>
      <c r="AC6762" s="2">
        <v>7.55</v>
      </c>
      <c r="AD6762" s="3">
        <v>0</v>
      </c>
      <c r="AE6762" s="5">
        <v>0</v>
      </c>
      <c r="AF6762" s="2">
        <v>0</v>
      </c>
      <c r="AG6762" s="3">
        <f t="shared" si="741"/>
        <v>0</v>
      </c>
      <c r="AH6762" s="2" t="s">
        <v>50</v>
      </c>
      <c r="AI6762" s="3">
        <v>0</v>
      </c>
    </row>
    <row r="6763" spans="1:35" x14ac:dyDescent="0.3">
      <c r="A6763" s="2" t="s">
        <v>13501</v>
      </c>
      <c r="B6763" s="2" t="s">
        <v>2450</v>
      </c>
      <c r="C6763" s="2" t="s">
        <v>337</v>
      </c>
      <c r="D6763" s="2" t="s">
        <v>38</v>
      </c>
      <c r="E6763" s="2">
        <v>2024</v>
      </c>
      <c r="F6763" s="2" t="s">
        <v>68</v>
      </c>
      <c r="G6763" s="2" t="s">
        <v>93</v>
      </c>
      <c r="H6763" s="2" t="s">
        <v>94</v>
      </c>
      <c r="I6763" s="2" t="s">
        <v>42</v>
      </c>
      <c r="J6763" s="2" t="s">
        <v>422</v>
      </c>
      <c r="K6763" s="3">
        <v>974797.08</v>
      </c>
      <c r="L6763" s="3">
        <v>508858.28</v>
      </c>
      <c r="M6763" s="3">
        <f t="shared" si="735"/>
        <v>465938.79999999993</v>
      </c>
      <c r="N6763" s="3">
        <v>209991.6</v>
      </c>
      <c r="O6763" s="3">
        <f t="shared" si="736"/>
        <v>255947.19999999992</v>
      </c>
      <c r="P6763" s="3">
        <v>184487.81</v>
      </c>
      <c r="Q6763" s="4">
        <f t="shared" si="737"/>
        <v>0.4779854285160558</v>
      </c>
      <c r="R6763" s="4">
        <f t="shared" si="738"/>
        <v>0.18925765555227145</v>
      </c>
      <c r="S6763" s="3">
        <v>936645.35</v>
      </c>
      <c r="T6763" s="3">
        <f t="shared" si="739"/>
        <v>38151.729999999981</v>
      </c>
      <c r="U6763" s="4">
        <f t="shared" si="740"/>
        <v>4.0732311327868101E-2</v>
      </c>
      <c r="V6763" s="2" t="s">
        <v>124</v>
      </c>
      <c r="W6763" s="2" t="s">
        <v>125</v>
      </c>
      <c r="X6763" s="2" t="s">
        <v>97</v>
      </c>
      <c r="Y6763" s="2">
        <v>1550</v>
      </c>
      <c r="Z6763" s="2" t="s">
        <v>12848</v>
      </c>
      <c r="AA6763" s="2" t="s">
        <v>63</v>
      </c>
      <c r="AB6763" s="2" t="s">
        <v>64</v>
      </c>
      <c r="AC6763" s="2">
        <v>7.97</v>
      </c>
      <c r="AD6763" s="3">
        <v>0</v>
      </c>
      <c r="AE6763" s="5">
        <v>0</v>
      </c>
      <c r="AF6763" s="2">
        <v>0</v>
      </c>
      <c r="AG6763" s="3">
        <f t="shared" si="741"/>
        <v>0</v>
      </c>
      <c r="AH6763" s="2" t="s">
        <v>50</v>
      </c>
      <c r="AI6763" s="3">
        <v>0</v>
      </c>
    </row>
    <row r="6764" spans="1:35" x14ac:dyDescent="0.3">
      <c r="A6764" s="2" t="s">
        <v>13502</v>
      </c>
      <c r="B6764" s="2" t="s">
        <v>5151</v>
      </c>
      <c r="C6764" s="2" t="s">
        <v>257</v>
      </c>
      <c r="D6764" s="2" t="s">
        <v>104</v>
      </c>
      <c r="E6764" s="2">
        <v>2024</v>
      </c>
      <c r="F6764" s="2" t="s">
        <v>39</v>
      </c>
      <c r="G6764" s="2" t="s">
        <v>93</v>
      </c>
      <c r="H6764" s="2" t="s">
        <v>221</v>
      </c>
      <c r="I6764" s="2" t="s">
        <v>42</v>
      </c>
      <c r="J6764" s="2" t="s">
        <v>146</v>
      </c>
      <c r="K6764" s="3">
        <v>4197596.5999999996</v>
      </c>
      <c r="L6764" s="3">
        <v>1830462.45</v>
      </c>
      <c r="M6764" s="3">
        <f t="shared" si="735"/>
        <v>2367134.1499999994</v>
      </c>
      <c r="N6764" s="3">
        <v>768664.14</v>
      </c>
      <c r="O6764" s="3">
        <f t="shared" si="736"/>
        <v>1598470.0099999993</v>
      </c>
      <c r="P6764" s="3">
        <v>1133667.01</v>
      </c>
      <c r="Q6764" s="4">
        <f t="shared" si="737"/>
        <v>0.56392606902721421</v>
      </c>
      <c r="R6764" s="4">
        <f t="shared" si="738"/>
        <v>0.2700752640213212</v>
      </c>
      <c r="S6764" s="3">
        <v>3532893.98</v>
      </c>
      <c r="T6764" s="3">
        <f t="shared" si="739"/>
        <v>664702.61999999965</v>
      </c>
      <c r="U6764" s="4">
        <f t="shared" si="740"/>
        <v>0.1881467781832501</v>
      </c>
      <c r="V6764" s="2" t="s">
        <v>124</v>
      </c>
      <c r="W6764" s="2" t="s">
        <v>207</v>
      </c>
      <c r="X6764" s="2" t="s">
        <v>222</v>
      </c>
      <c r="Y6764" s="2">
        <v>18.899999999999999</v>
      </c>
      <c r="Z6764" s="2" t="s">
        <v>12844</v>
      </c>
      <c r="AA6764" s="2" t="s">
        <v>76</v>
      </c>
      <c r="AB6764" s="2" t="s">
        <v>77</v>
      </c>
      <c r="AC6764" s="2">
        <v>6.79</v>
      </c>
      <c r="AD6764" s="3">
        <v>0</v>
      </c>
      <c r="AE6764" s="5">
        <v>0</v>
      </c>
      <c r="AF6764" s="2">
        <v>0</v>
      </c>
      <c r="AG6764" s="3">
        <f t="shared" si="741"/>
        <v>0</v>
      </c>
      <c r="AH6764" s="2" t="s">
        <v>50</v>
      </c>
      <c r="AI6764" s="3">
        <v>0</v>
      </c>
    </row>
    <row r="6765" spans="1:35" x14ac:dyDescent="0.3">
      <c r="A6765" s="2" t="s">
        <v>13503</v>
      </c>
      <c r="B6765" s="2" t="s">
        <v>9512</v>
      </c>
      <c r="C6765" s="2" t="s">
        <v>456</v>
      </c>
      <c r="D6765" s="2" t="s">
        <v>54</v>
      </c>
      <c r="E6765" s="2">
        <v>2023</v>
      </c>
      <c r="F6765" s="2" t="s">
        <v>92</v>
      </c>
      <c r="G6765" s="2" t="s">
        <v>114</v>
      </c>
      <c r="H6765" s="2" t="s">
        <v>190</v>
      </c>
      <c r="I6765" s="2" t="s">
        <v>39</v>
      </c>
      <c r="J6765" s="2" t="s">
        <v>116</v>
      </c>
      <c r="K6765" s="3">
        <v>9904768.9600000009</v>
      </c>
      <c r="L6765" s="3">
        <v>5617419.1699999999</v>
      </c>
      <c r="M6765" s="3">
        <f t="shared" si="735"/>
        <v>4287349.790000001</v>
      </c>
      <c r="N6765" s="3">
        <v>1194629.3799999999</v>
      </c>
      <c r="O6765" s="3">
        <f t="shared" si="736"/>
        <v>3092720.4100000011</v>
      </c>
      <c r="P6765" s="3">
        <v>2203231.35</v>
      </c>
      <c r="Q6765" s="4">
        <f t="shared" si="737"/>
        <v>0.43285712239369595</v>
      </c>
      <c r="R6765" s="4">
        <f t="shared" si="738"/>
        <v>0.2224414682359234</v>
      </c>
      <c r="S6765" s="3">
        <v>10087814.43</v>
      </c>
      <c r="T6765" s="3">
        <f t="shared" si="739"/>
        <v>-183045.46999999881</v>
      </c>
      <c r="U6765" s="4">
        <f t="shared" si="740"/>
        <v>-1.8145205908590332E-2</v>
      </c>
      <c r="V6765" s="2" t="s">
        <v>44</v>
      </c>
      <c r="W6765" s="2" t="s">
        <v>125</v>
      </c>
      <c r="X6765" s="2" t="s">
        <v>192</v>
      </c>
      <c r="Y6765" s="2">
        <v>3.64</v>
      </c>
      <c r="Z6765" s="2" t="s">
        <v>3578</v>
      </c>
      <c r="AA6765" s="2" t="s">
        <v>148</v>
      </c>
      <c r="AB6765" s="2" t="s">
        <v>64</v>
      </c>
      <c r="AC6765" s="2">
        <v>1.0900000000000001</v>
      </c>
      <c r="AD6765" s="3">
        <v>0</v>
      </c>
      <c r="AE6765" s="5">
        <v>0</v>
      </c>
      <c r="AF6765" s="2">
        <v>0</v>
      </c>
      <c r="AG6765" s="3">
        <f t="shared" si="741"/>
        <v>0</v>
      </c>
      <c r="AH6765" s="2" t="s">
        <v>50</v>
      </c>
      <c r="AI6765" s="3">
        <v>0</v>
      </c>
    </row>
    <row r="6766" spans="1:35" x14ac:dyDescent="0.3">
      <c r="A6766" s="2" t="s">
        <v>13504</v>
      </c>
      <c r="B6766" s="2" t="s">
        <v>260</v>
      </c>
      <c r="C6766" s="2" t="s">
        <v>261</v>
      </c>
      <c r="D6766" s="2" t="s">
        <v>54</v>
      </c>
      <c r="E6766" s="2">
        <v>2024</v>
      </c>
      <c r="F6766" s="2" t="s">
        <v>105</v>
      </c>
      <c r="G6766" s="2" t="s">
        <v>114</v>
      </c>
      <c r="H6766" s="2" t="s">
        <v>190</v>
      </c>
      <c r="I6766" s="2" t="s">
        <v>55</v>
      </c>
      <c r="J6766" s="2" t="s">
        <v>154</v>
      </c>
      <c r="K6766" s="3">
        <v>4386242.87</v>
      </c>
      <c r="L6766" s="3">
        <v>2421132.2999999998</v>
      </c>
      <c r="M6766" s="3">
        <f t="shared" si="735"/>
        <v>1965110.5700000003</v>
      </c>
      <c r="N6766" s="3">
        <v>932778.38</v>
      </c>
      <c r="O6766" s="3">
        <f t="shared" si="736"/>
        <v>1032332.1900000003</v>
      </c>
      <c r="P6766" s="3">
        <v>738586.59</v>
      </c>
      <c r="Q6766" s="4">
        <f t="shared" si="737"/>
        <v>0.448016817180942</v>
      </c>
      <c r="R6766" s="4">
        <f t="shared" si="738"/>
        <v>0.16838707109713694</v>
      </c>
      <c r="S6766" s="3">
        <v>4010870.37</v>
      </c>
      <c r="T6766" s="3">
        <f t="shared" si="739"/>
        <v>375372.5</v>
      </c>
      <c r="U6766" s="4">
        <f t="shared" si="740"/>
        <v>9.3588788809447362E-2</v>
      </c>
      <c r="V6766" s="2" t="s">
        <v>124</v>
      </c>
      <c r="W6766" s="2" t="s">
        <v>45</v>
      </c>
      <c r="X6766" s="2" t="s">
        <v>192</v>
      </c>
      <c r="Y6766" s="2">
        <v>3.64</v>
      </c>
      <c r="Z6766" s="2" t="s">
        <v>13505</v>
      </c>
      <c r="AA6766" s="2" t="s">
        <v>141</v>
      </c>
      <c r="AB6766" s="2" t="s">
        <v>100</v>
      </c>
      <c r="AC6766" s="2">
        <v>4.1500000000000004</v>
      </c>
      <c r="AD6766" s="3">
        <v>0</v>
      </c>
      <c r="AE6766" s="5">
        <v>0</v>
      </c>
      <c r="AF6766" s="2">
        <v>0</v>
      </c>
      <c r="AG6766" s="3">
        <f t="shared" si="741"/>
        <v>0</v>
      </c>
      <c r="AH6766" s="2" t="s">
        <v>50</v>
      </c>
      <c r="AI6766" s="3">
        <v>0</v>
      </c>
    </row>
    <row r="6767" spans="1:35" x14ac:dyDescent="0.3">
      <c r="A6767" s="2" t="s">
        <v>13506</v>
      </c>
      <c r="B6767" s="2" t="s">
        <v>6677</v>
      </c>
      <c r="C6767" s="2" t="s">
        <v>435</v>
      </c>
      <c r="D6767" s="2" t="s">
        <v>81</v>
      </c>
      <c r="E6767" s="2">
        <v>2021</v>
      </c>
      <c r="F6767" s="2" t="s">
        <v>55</v>
      </c>
      <c r="G6767" s="2" t="s">
        <v>69</v>
      </c>
      <c r="H6767" s="2" t="s">
        <v>70</v>
      </c>
      <c r="I6767" s="2" t="s">
        <v>71</v>
      </c>
      <c r="J6767" s="2" t="s">
        <v>172</v>
      </c>
      <c r="K6767" s="3">
        <v>9683551.7899999991</v>
      </c>
      <c r="L6767" s="3">
        <v>3818849.53</v>
      </c>
      <c r="M6767" s="3">
        <f t="shared" si="735"/>
        <v>5864702.2599999998</v>
      </c>
      <c r="N6767" s="3">
        <v>1813101</v>
      </c>
      <c r="O6767" s="3">
        <f t="shared" si="736"/>
        <v>4051601.26</v>
      </c>
      <c r="P6767" s="3">
        <v>3200435.02</v>
      </c>
      <c r="Q6767" s="4">
        <f t="shared" si="737"/>
        <v>0.60563545145246755</v>
      </c>
      <c r="R6767" s="4">
        <f t="shared" si="738"/>
        <v>0.33050218446758578</v>
      </c>
      <c r="S6767" s="3">
        <v>9270957.6799999997</v>
      </c>
      <c r="T6767" s="3">
        <f t="shared" si="739"/>
        <v>412594.1099999994</v>
      </c>
      <c r="U6767" s="4">
        <f t="shared" si="740"/>
        <v>4.4503936296686822E-2</v>
      </c>
      <c r="V6767" s="2" t="s">
        <v>95</v>
      </c>
      <c r="W6767" s="2" t="s">
        <v>125</v>
      </c>
      <c r="X6767" s="2" t="s">
        <v>74</v>
      </c>
      <c r="Y6767" s="2">
        <v>1.36</v>
      </c>
      <c r="Z6767" s="2" t="s">
        <v>13507</v>
      </c>
      <c r="AA6767" s="2" t="s">
        <v>48</v>
      </c>
      <c r="AB6767" s="2" t="s">
        <v>306</v>
      </c>
      <c r="AC6767" s="2">
        <v>9.6999999999999993</v>
      </c>
      <c r="AD6767" s="3">
        <v>0</v>
      </c>
      <c r="AE6767" s="5">
        <v>0</v>
      </c>
      <c r="AF6767" s="2">
        <v>0</v>
      </c>
      <c r="AG6767" s="3">
        <f t="shared" si="741"/>
        <v>0</v>
      </c>
      <c r="AH6767" s="2" t="s">
        <v>50</v>
      </c>
      <c r="AI6767" s="3">
        <v>0</v>
      </c>
    </row>
    <row r="6768" spans="1:35" x14ac:dyDescent="0.3">
      <c r="A6768" s="2" t="s">
        <v>13508</v>
      </c>
      <c r="B6768" s="2" t="s">
        <v>4055</v>
      </c>
      <c r="C6768" s="2" t="s">
        <v>370</v>
      </c>
      <c r="D6768" s="2" t="s">
        <v>81</v>
      </c>
      <c r="E6768" s="2">
        <v>2021</v>
      </c>
      <c r="F6768" s="2" t="s">
        <v>68</v>
      </c>
      <c r="G6768" s="2" t="s">
        <v>69</v>
      </c>
      <c r="H6768" s="2" t="s">
        <v>272</v>
      </c>
      <c r="I6768" s="2" t="s">
        <v>39</v>
      </c>
      <c r="J6768" s="2" t="s">
        <v>273</v>
      </c>
      <c r="K6768" s="3">
        <v>8152632.4400000004</v>
      </c>
      <c r="L6768" s="3">
        <v>3273429.28</v>
      </c>
      <c r="M6768" s="3">
        <f t="shared" si="735"/>
        <v>4879203.16</v>
      </c>
      <c r="N6768" s="3">
        <v>1068275.6200000001</v>
      </c>
      <c r="O6768" s="3">
        <f t="shared" si="736"/>
        <v>3810927.54</v>
      </c>
      <c r="P6768" s="3">
        <v>2670960.83</v>
      </c>
      <c r="Q6768" s="4">
        <f t="shared" si="737"/>
        <v>0.59848192542824852</v>
      </c>
      <c r="R6768" s="4">
        <f t="shared" si="738"/>
        <v>0.32761943453935477</v>
      </c>
      <c r="S6768" s="3">
        <v>9315457.9499999993</v>
      </c>
      <c r="T6768" s="3">
        <f t="shared" si="739"/>
        <v>-1162825.5099999988</v>
      </c>
      <c r="U6768" s="4">
        <f t="shared" si="740"/>
        <v>-0.12482751961754053</v>
      </c>
      <c r="V6768" s="2" t="s">
        <v>85</v>
      </c>
      <c r="W6768" s="2" t="s">
        <v>117</v>
      </c>
      <c r="X6768" s="2" t="s">
        <v>274</v>
      </c>
      <c r="Y6768" s="2">
        <v>1</v>
      </c>
      <c r="Z6768" s="2" t="s">
        <v>13509</v>
      </c>
      <c r="AA6768" s="2" t="s">
        <v>224</v>
      </c>
      <c r="AB6768" s="2" t="s">
        <v>100</v>
      </c>
      <c r="AC6768" s="2">
        <v>8.34</v>
      </c>
      <c r="AD6768" s="3">
        <v>0</v>
      </c>
      <c r="AE6768" s="5">
        <v>0</v>
      </c>
      <c r="AF6768" s="2">
        <v>0</v>
      </c>
      <c r="AG6768" s="3">
        <f t="shared" si="741"/>
        <v>0</v>
      </c>
      <c r="AH6768" s="2" t="s">
        <v>50</v>
      </c>
      <c r="AI6768" s="3">
        <v>0</v>
      </c>
    </row>
    <row r="6769" spans="1:35" x14ac:dyDescent="0.3">
      <c r="A6769" s="2" t="s">
        <v>13510</v>
      </c>
      <c r="B6769" s="2" t="s">
        <v>874</v>
      </c>
      <c r="C6769" s="2" t="s">
        <v>130</v>
      </c>
      <c r="D6769" s="2" t="s">
        <v>104</v>
      </c>
      <c r="E6769" s="2">
        <v>2022</v>
      </c>
      <c r="F6769" s="2" t="s">
        <v>68</v>
      </c>
      <c r="G6769" s="2" t="s">
        <v>69</v>
      </c>
      <c r="H6769" s="2" t="s">
        <v>165</v>
      </c>
      <c r="I6769" s="2" t="s">
        <v>42</v>
      </c>
      <c r="J6769" s="2" t="s">
        <v>166</v>
      </c>
      <c r="K6769" s="3">
        <v>6472112.4800000004</v>
      </c>
      <c r="L6769" s="3">
        <v>3617637.67</v>
      </c>
      <c r="M6769" s="3">
        <f t="shared" si="735"/>
        <v>2854474.8100000005</v>
      </c>
      <c r="N6769" s="3">
        <v>921850.65</v>
      </c>
      <c r="O6769" s="3">
        <f t="shared" si="736"/>
        <v>1932624.1600000006</v>
      </c>
      <c r="P6769" s="3">
        <v>1415918.15</v>
      </c>
      <c r="Q6769" s="4">
        <f t="shared" si="737"/>
        <v>0.44104221285103506</v>
      </c>
      <c r="R6769" s="4">
        <f t="shared" si="738"/>
        <v>0.21877217900267393</v>
      </c>
      <c r="S6769" s="3">
        <v>7060541.7199999997</v>
      </c>
      <c r="T6769" s="3">
        <f t="shared" si="739"/>
        <v>-588429.23999999929</v>
      </c>
      <c r="U6769" s="4">
        <f t="shared" si="740"/>
        <v>-8.3340523055502783E-2</v>
      </c>
      <c r="V6769" s="2" t="s">
        <v>107</v>
      </c>
      <c r="W6769" s="2" t="s">
        <v>134</v>
      </c>
      <c r="X6769" s="2" t="s">
        <v>167</v>
      </c>
      <c r="Y6769" s="2">
        <v>17.2</v>
      </c>
      <c r="Z6769" s="2" t="s">
        <v>4271</v>
      </c>
      <c r="AA6769" s="2" t="s">
        <v>76</v>
      </c>
      <c r="AB6769" s="2" t="s">
        <v>64</v>
      </c>
      <c r="AC6769" s="2">
        <v>8.19</v>
      </c>
      <c r="AD6769" s="3">
        <v>0</v>
      </c>
      <c r="AE6769" s="5">
        <v>0</v>
      </c>
      <c r="AF6769" s="2">
        <v>0</v>
      </c>
      <c r="AG6769" s="3">
        <f t="shared" si="741"/>
        <v>0</v>
      </c>
      <c r="AH6769" s="2" t="s">
        <v>50</v>
      </c>
      <c r="AI6769" s="3">
        <v>0</v>
      </c>
    </row>
    <row r="6770" spans="1:35" x14ac:dyDescent="0.3">
      <c r="A6770" s="2" t="s">
        <v>13511</v>
      </c>
      <c r="B6770" s="2" t="s">
        <v>2502</v>
      </c>
      <c r="C6770" s="2" t="s">
        <v>322</v>
      </c>
      <c r="D6770" s="2" t="s">
        <v>38</v>
      </c>
      <c r="E6770" s="2">
        <v>2021</v>
      </c>
      <c r="F6770" s="2" t="s">
        <v>105</v>
      </c>
      <c r="G6770" s="2" t="s">
        <v>114</v>
      </c>
      <c r="H6770" s="2" t="s">
        <v>190</v>
      </c>
      <c r="I6770" s="2" t="s">
        <v>39</v>
      </c>
      <c r="J6770" s="2" t="s">
        <v>116</v>
      </c>
      <c r="K6770" s="3">
        <v>8201078.0599999996</v>
      </c>
      <c r="L6770" s="3">
        <v>4047438.39</v>
      </c>
      <c r="M6770" s="3">
        <f t="shared" si="735"/>
        <v>4153639.6699999995</v>
      </c>
      <c r="N6770" s="3">
        <v>1162554.73</v>
      </c>
      <c r="O6770" s="3">
        <f t="shared" si="736"/>
        <v>2991084.9399999995</v>
      </c>
      <c r="P6770" s="3">
        <v>2356732.58</v>
      </c>
      <c r="Q6770" s="4">
        <f t="shared" si="737"/>
        <v>0.50647483655337866</v>
      </c>
      <c r="R6770" s="4">
        <f t="shared" si="738"/>
        <v>0.28736863163085175</v>
      </c>
      <c r="S6770" s="3">
        <v>9096795.9199999999</v>
      </c>
      <c r="T6770" s="3">
        <f t="shared" si="739"/>
        <v>-895717.86000000034</v>
      </c>
      <c r="U6770" s="4">
        <f t="shared" si="740"/>
        <v>-9.8465203339419355E-2</v>
      </c>
      <c r="V6770" s="2" t="s">
        <v>107</v>
      </c>
      <c r="W6770" s="2" t="s">
        <v>125</v>
      </c>
      <c r="X6770" s="2" t="s">
        <v>192</v>
      </c>
      <c r="Y6770" s="2">
        <v>3.64</v>
      </c>
      <c r="Z6770" s="2" t="s">
        <v>13512</v>
      </c>
      <c r="AA6770" s="2" t="s">
        <v>63</v>
      </c>
      <c r="AB6770" s="2" t="s">
        <v>64</v>
      </c>
      <c r="AC6770" s="2">
        <v>6.61</v>
      </c>
      <c r="AD6770" s="3">
        <v>0</v>
      </c>
      <c r="AE6770" s="5">
        <v>0</v>
      </c>
      <c r="AF6770" s="2">
        <v>0</v>
      </c>
      <c r="AG6770" s="3">
        <f t="shared" si="741"/>
        <v>0</v>
      </c>
      <c r="AH6770" s="2" t="s">
        <v>50</v>
      </c>
      <c r="AI6770" s="3">
        <v>0</v>
      </c>
    </row>
    <row r="6771" spans="1:35" x14ac:dyDescent="0.3">
      <c r="A6771" s="2" t="s">
        <v>13513</v>
      </c>
      <c r="B6771" s="2" t="s">
        <v>13514</v>
      </c>
      <c r="C6771" s="2" t="s">
        <v>297</v>
      </c>
      <c r="D6771" s="2" t="s">
        <v>104</v>
      </c>
      <c r="E6771" s="2">
        <v>2021</v>
      </c>
      <c r="F6771" s="2" t="s">
        <v>92</v>
      </c>
      <c r="G6771" s="2" t="s">
        <v>56</v>
      </c>
      <c r="H6771" s="2" t="s">
        <v>123</v>
      </c>
      <c r="I6771" s="2" t="s">
        <v>131</v>
      </c>
      <c r="J6771" s="2" t="s">
        <v>235</v>
      </c>
      <c r="K6771" s="3">
        <v>3670839.86</v>
      </c>
      <c r="L6771" s="3">
        <v>1771777.91</v>
      </c>
      <c r="M6771" s="3">
        <f t="shared" si="735"/>
        <v>1899061.95</v>
      </c>
      <c r="N6771" s="3">
        <v>427998.99</v>
      </c>
      <c r="O6771" s="3">
        <f t="shared" si="736"/>
        <v>1471062.96</v>
      </c>
      <c r="P6771" s="3">
        <v>1148476.27</v>
      </c>
      <c r="Q6771" s="4">
        <f t="shared" si="737"/>
        <v>0.5173371823416999</v>
      </c>
      <c r="R6771" s="4">
        <f t="shared" si="738"/>
        <v>0.31286471592361975</v>
      </c>
      <c r="S6771" s="3">
        <v>3115612.63</v>
      </c>
      <c r="T6771" s="3">
        <f t="shared" si="739"/>
        <v>555227.23</v>
      </c>
      <c r="U6771" s="4">
        <f t="shared" si="740"/>
        <v>0.17820804314816249</v>
      </c>
      <c r="V6771" s="2" t="s">
        <v>95</v>
      </c>
      <c r="W6771" s="2" t="s">
        <v>96</v>
      </c>
      <c r="X6771" s="2" t="s">
        <v>126</v>
      </c>
      <c r="Y6771" s="2">
        <v>1.34</v>
      </c>
      <c r="Z6771" s="2" t="s">
        <v>13515</v>
      </c>
      <c r="AA6771" s="2" t="s">
        <v>48</v>
      </c>
      <c r="AB6771" s="2" t="s">
        <v>209</v>
      </c>
      <c r="AC6771" s="2">
        <v>6.25</v>
      </c>
      <c r="AD6771" s="3">
        <v>0</v>
      </c>
      <c r="AE6771" s="5">
        <v>0</v>
      </c>
      <c r="AF6771" s="2">
        <v>0</v>
      </c>
      <c r="AG6771" s="3">
        <f t="shared" si="741"/>
        <v>0</v>
      </c>
      <c r="AH6771" s="2" t="s">
        <v>50</v>
      </c>
      <c r="AI6771" s="3">
        <v>0</v>
      </c>
    </row>
    <row r="6772" spans="1:35" x14ac:dyDescent="0.3">
      <c r="A6772" s="2" t="s">
        <v>13516</v>
      </c>
      <c r="B6772" s="2" t="s">
        <v>767</v>
      </c>
      <c r="C6772" s="2" t="s">
        <v>216</v>
      </c>
      <c r="D6772" s="2" t="s">
        <v>38</v>
      </c>
      <c r="E6772" s="2">
        <v>2024</v>
      </c>
      <c r="F6772" s="2" t="s">
        <v>55</v>
      </c>
      <c r="G6772" s="2" t="s">
        <v>69</v>
      </c>
      <c r="H6772" s="2" t="s">
        <v>70</v>
      </c>
      <c r="I6772" s="2" t="s">
        <v>131</v>
      </c>
      <c r="J6772" s="2" t="s">
        <v>463</v>
      </c>
      <c r="K6772" s="3">
        <v>5362937.2699999996</v>
      </c>
      <c r="L6772" s="3">
        <v>2763044.23</v>
      </c>
      <c r="M6772" s="3">
        <f t="shared" si="735"/>
        <v>2599893.0399999996</v>
      </c>
      <c r="N6772" s="3">
        <v>1037285.13</v>
      </c>
      <c r="O6772" s="3">
        <f t="shared" si="736"/>
        <v>1562607.9099999997</v>
      </c>
      <c r="P6772" s="3">
        <v>1104245.02</v>
      </c>
      <c r="Q6772" s="4">
        <f t="shared" si="737"/>
        <v>0.48478900816977105</v>
      </c>
      <c r="R6772" s="4">
        <f t="shared" si="738"/>
        <v>0.20590302746539493</v>
      </c>
      <c r="S6772" s="3">
        <v>4491192.24</v>
      </c>
      <c r="T6772" s="3">
        <f t="shared" si="739"/>
        <v>871745.02999999933</v>
      </c>
      <c r="U6772" s="4">
        <f t="shared" si="740"/>
        <v>0.19410102783754349</v>
      </c>
      <c r="V6772" s="2" t="s">
        <v>124</v>
      </c>
      <c r="W6772" s="2" t="s">
        <v>207</v>
      </c>
      <c r="X6772" s="2" t="s">
        <v>74</v>
      </c>
      <c r="Y6772" s="2">
        <v>1.36</v>
      </c>
      <c r="Z6772" s="2" t="s">
        <v>5458</v>
      </c>
      <c r="AA6772" s="2" t="s">
        <v>224</v>
      </c>
      <c r="AB6772" s="2" t="s">
        <v>242</v>
      </c>
      <c r="AC6772" s="2">
        <v>6.94</v>
      </c>
      <c r="AD6772" s="3">
        <v>0</v>
      </c>
      <c r="AE6772" s="5">
        <v>0</v>
      </c>
      <c r="AF6772" s="2">
        <v>0</v>
      </c>
      <c r="AG6772" s="3">
        <f t="shared" si="741"/>
        <v>0</v>
      </c>
      <c r="AH6772" s="2" t="s">
        <v>50</v>
      </c>
      <c r="AI6772" s="3">
        <v>0</v>
      </c>
    </row>
    <row r="6773" spans="1:35" x14ac:dyDescent="0.3">
      <c r="A6773" s="2" t="s">
        <v>13517</v>
      </c>
      <c r="B6773" s="2" t="s">
        <v>6807</v>
      </c>
      <c r="C6773" s="2" t="s">
        <v>456</v>
      </c>
      <c r="D6773" s="2" t="s">
        <v>54</v>
      </c>
      <c r="E6773" s="2">
        <v>2023</v>
      </c>
      <c r="F6773" s="2" t="s">
        <v>82</v>
      </c>
      <c r="G6773" s="2" t="s">
        <v>93</v>
      </c>
      <c r="H6773" s="2" t="s">
        <v>221</v>
      </c>
      <c r="I6773" s="2" t="s">
        <v>55</v>
      </c>
      <c r="J6773" s="2" t="s">
        <v>217</v>
      </c>
      <c r="K6773" s="3">
        <v>8216091.21</v>
      </c>
      <c r="L6773" s="3">
        <v>3712427.46</v>
      </c>
      <c r="M6773" s="3">
        <f t="shared" si="735"/>
        <v>4503663.75</v>
      </c>
      <c r="N6773" s="3">
        <v>1471753.35</v>
      </c>
      <c r="O6773" s="3">
        <f t="shared" si="736"/>
        <v>3031910.3999999999</v>
      </c>
      <c r="P6773" s="3">
        <v>2285150.6</v>
      </c>
      <c r="Q6773" s="4">
        <f t="shared" si="737"/>
        <v>0.54815162525441341</v>
      </c>
      <c r="R6773" s="4">
        <f t="shared" si="738"/>
        <v>0.27813111388280221</v>
      </c>
      <c r="S6773" s="3">
        <v>8665682.9000000004</v>
      </c>
      <c r="T6773" s="3">
        <f t="shared" si="739"/>
        <v>-449591.69000000041</v>
      </c>
      <c r="U6773" s="4">
        <f t="shared" si="740"/>
        <v>-5.188185341976919E-2</v>
      </c>
      <c r="V6773" s="2" t="s">
        <v>107</v>
      </c>
      <c r="W6773" s="2" t="s">
        <v>45</v>
      </c>
      <c r="X6773" s="2" t="s">
        <v>222</v>
      </c>
      <c r="Y6773" s="2">
        <v>18.899999999999999</v>
      </c>
      <c r="Z6773" s="2" t="s">
        <v>7816</v>
      </c>
      <c r="AA6773" s="2" t="s">
        <v>76</v>
      </c>
      <c r="AB6773" s="2" t="s">
        <v>88</v>
      </c>
      <c r="AC6773" s="2">
        <v>1.65</v>
      </c>
      <c r="AD6773" s="3">
        <v>0</v>
      </c>
      <c r="AE6773" s="5">
        <v>0</v>
      </c>
      <c r="AF6773" s="2">
        <v>0</v>
      </c>
      <c r="AG6773" s="3">
        <f t="shared" si="741"/>
        <v>0</v>
      </c>
      <c r="AH6773" s="2" t="s">
        <v>50</v>
      </c>
      <c r="AI6773" s="3">
        <v>0</v>
      </c>
    </row>
    <row r="6774" spans="1:35" x14ac:dyDescent="0.3">
      <c r="A6774" s="2" t="s">
        <v>13518</v>
      </c>
      <c r="B6774" s="2" t="s">
        <v>3644</v>
      </c>
      <c r="C6774" s="2" t="s">
        <v>520</v>
      </c>
      <c r="D6774" s="2" t="s">
        <v>81</v>
      </c>
      <c r="E6774" s="2">
        <v>2021</v>
      </c>
      <c r="F6774" s="2" t="s">
        <v>105</v>
      </c>
      <c r="G6774" s="2" t="s">
        <v>69</v>
      </c>
      <c r="H6774" s="2" t="s">
        <v>165</v>
      </c>
      <c r="I6774" s="2" t="s">
        <v>131</v>
      </c>
      <c r="J6774" s="2" t="s">
        <v>544</v>
      </c>
      <c r="K6774" s="3">
        <v>7594830.2800000003</v>
      </c>
      <c r="L6774" s="3">
        <v>3203016.79</v>
      </c>
      <c r="M6774" s="3">
        <f t="shared" si="735"/>
        <v>4391813.49</v>
      </c>
      <c r="N6774" s="3">
        <v>953544.39</v>
      </c>
      <c r="O6774" s="3">
        <f t="shared" si="736"/>
        <v>3438269.1</v>
      </c>
      <c r="P6774" s="3">
        <v>2721078.22</v>
      </c>
      <c r="Q6774" s="4">
        <f t="shared" si="737"/>
        <v>0.57826354613417374</v>
      </c>
      <c r="R6774" s="4">
        <f t="shared" si="738"/>
        <v>0.35828031959655587</v>
      </c>
      <c r="S6774" s="3">
        <v>6509011.7300000004</v>
      </c>
      <c r="T6774" s="3">
        <f t="shared" si="739"/>
        <v>1085818.5499999998</v>
      </c>
      <c r="U6774" s="4">
        <f t="shared" si="740"/>
        <v>0.16681772825749688</v>
      </c>
      <c r="V6774" s="2" t="s">
        <v>124</v>
      </c>
      <c r="W6774" s="2" t="s">
        <v>125</v>
      </c>
      <c r="X6774" s="2" t="s">
        <v>167</v>
      </c>
      <c r="Y6774" s="2">
        <v>17.2</v>
      </c>
      <c r="Z6774" s="2" t="s">
        <v>10429</v>
      </c>
      <c r="AA6774" s="2" t="s">
        <v>63</v>
      </c>
      <c r="AB6774" s="2" t="s">
        <v>182</v>
      </c>
      <c r="AC6774" s="2">
        <v>7.25</v>
      </c>
      <c r="AD6774" s="3">
        <v>0</v>
      </c>
      <c r="AE6774" s="5">
        <v>0</v>
      </c>
      <c r="AF6774" s="2">
        <v>0</v>
      </c>
      <c r="AG6774" s="3">
        <f t="shared" si="741"/>
        <v>0</v>
      </c>
      <c r="AH6774" s="2" t="s">
        <v>50</v>
      </c>
      <c r="AI6774" s="3">
        <v>0</v>
      </c>
    </row>
    <row r="6775" spans="1:35" x14ac:dyDescent="0.3">
      <c r="A6775" s="2" t="s">
        <v>13519</v>
      </c>
      <c r="B6775" s="2" t="s">
        <v>4211</v>
      </c>
      <c r="C6775" s="2" t="s">
        <v>407</v>
      </c>
      <c r="D6775" s="2" t="s">
        <v>38</v>
      </c>
      <c r="E6775" s="2">
        <v>2020</v>
      </c>
      <c r="F6775" s="2" t="s">
        <v>105</v>
      </c>
      <c r="G6775" s="2" t="s">
        <v>56</v>
      </c>
      <c r="H6775" s="2" t="s">
        <v>262</v>
      </c>
      <c r="I6775" s="2" t="s">
        <v>131</v>
      </c>
      <c r="J6775" s="2" t="s">
        <v>491</v>
      </c>
      <c r="K6775" s="3">
        <v>2442434.9300000002</v>
      </c>
      <c r="L6775" s="3">
        <v>1082651.03</v>
      </c>
      <c r="M6775" s="3">
        <f t="shared" si="735"/>
        <v>1359783.9000000001</v>
      </c>
      <c r="N6775" s="3">
        <v>408165.06</v>
      </c>
      <c r="O6775" s="3">
        <f t="shared" si="736"/>
        <v>951618.84000000008</v>
      </c>
      <c r="P6775" s="3">
        <v>688822.68</v>
      </c>
      <c r="Q6775" s="4">
        <f t="shared" si="737"/>
        <v>0.5567329075170081</v>
      </c>
      <c r="R6775" s="4">
        <f t="shared" si="738"/>
        <v>0.28202294011574752</v>
      </c>
      <c r="S6775" s="3">
        <v>2612668.4300000002</v>
      </c>
      <c r="T6775" s="3">
        <f t="shared" si="739"/>
        <v>-170233.5</v>
      </c>
      <c r="U6775" s="4">
        <f t="shared" si="740"/>
        <v>-6.5156947603948343E-2</v>
      </c>
      <c r="V6775" s="2" t="s">
        <v>95</v>
      </c>
      <c r="W6775" s="2" t="s">
        <v>96</v>
      </c>
      <c r="X6775" s="2" t="s">
        <v>264</v>
      </c>
      <c r="Y6775" s="2">
        <v>83.5</v>
      </c>
      <c r="Z6775" s="2" t="s">
        <v>3478</v>
      </c>
      <c r="AA6775" s="2" t="s">
        <v>63</v>
      </c>
      <c r="AB6775" s="2" t="s">
        <v>49</v>
      </c>
      <c r="AC6775" s="2">
        <v>6.94</v>
      </c>
      <c r="AD6775" s="3">
        <v>0</v>
      </c>
      <c r="AE6775" s="5">
        <v>0</v>
      </c>
      <c r="AF6775" s="2">
        <v>0</v>
      </c>
      <c r="AG6775" s="3">
        <f t="shared" si="741"/>
        <v>0</v>
      </c>
      <c r="AH6775" s="2" t="s">
        <v>50</v>
      </c>
      <c r="AI6775" s="3">
        <v>0</v>
      </c>
    </row>
    <row r="6776" spans="1:35" x14ac:dyDescent="0.3">
      <c r="A6776" s="2" t="s">
        <v>13520</v>
      </c>
      <c r="B6776" s="2" t="s">
        <v>1141</v>
      </c>
      <c r="C6776" s="2" t="s">
        <v>196</v>
      </c>
      <c r="D6776" s="2" t="s">
        <v>38</v>
      </c>
      <c r="E6776" s="2">
        <v>2023</v>
      </c>
      <c r="F6776" s="2" t="s">
        <v>55</v>
      </c>
      <c r="G6776" s="2" t="s">
        <v>56</v>
      </c>
      <c r="H6776" s="2" t="s">
        <v>123</v>
      </c>
      <c r="I6776" s="2" t="s">
        <v>39</v>
      </c>
      <c r="J6776" s="2" t="s">
        <v>116</v>
      </c>
      <c r="K6776" s="3">
        <v>8120477.5599999996</v>
      </c>
      <c r="L6776" s="3">
        <v>3262510.99</v>
      </c>
      <c r="M6776" s="3">
        <f t="shared" si="735"/>
        <v>4857966.5699999994</v>
      </c>
      <c r="N6776" s="3">
        <v>652957.93999999994</v>
      </c>
      <c r="O6776" s="3">
        <f t="shared" si="736"/>
        <v>4205008.629999999</v>
      </c>
      <c r="P6776" s="3">
        <v>3269807.87</v>
      </c>
      <c r="Q6776" s="4">
        <f t="shared" si="737"/>
        <v>0.59823656110195567</v>
      </c>
      <c r="R6776" s="4">
        <f t="shared" si="738"/>
        <v>0.40266201659203898</v>
      </c>
      <c r="S6776" s="3">
        <v>8435817.0899999999</v>
      </c>
      <c r="T6776" s="3">
        <f t="shared" si="739"/>
        <v>-315339.53000000026</v>
      </c>
      <c r="U6776" s="4">
        <f t="shared" si="740"/>
        <v>-3.738102979660507E-2</v>
      </c>
      <c r="V6776" s="2" t="s">
        <v>44</v>
      </c>
      <c r="W6776" s="2" t="s">
        <v>134</v>
      </c>
      <c r="X6776" s="2" t="s">
        <v>126</v>
      </c>
      <c r="Y6776" s="2">
        <v>1.34</v>
      </c>
      <c r="Z6776" s="2" t="s">
        <v>8817</v>
      </c>
      <c r="AA6776" s="2" t="s">
        <v>224</v>
      </c>
      <c r="AB6776" s="2" t="s">
        <v>100</v>
      </c>
      <c r="AC6776" s="2">
        <v>6.85</v>
      </c>
      <c r="AD6776" s="3">
        <v>0</v>
      </c>
      <c r="AE6776" s="5">
        <v>0</v>
      </c>
      <c r="AF6776" s="2">
        <v>0</v>
      </c>
      <c r="AG6776" s="3">
        <f t="shared" si="741"/>
        <v>0</v>
      </c>
      <c r="AH6776" s="2" t="s">
        <v>230</v>
      </c>
      <c r="AI6776" s="3">
        <v>0</v>
      </c>
    </row>
    <row r="6777" spans="1:35" x14ac:dyDescent="0.3">
      <c r="A6777" s="2" t="s">
        <v>13521</v>
      </c>
      <c r="B6777" s="2" t="s">
        <v>2360</v>
      </c>
      <c r="C6777" s="2" t="s">
        <v>648</v>
      </c>
      <c r="D6777" s="2" t="s">
        <v>104</v>
      </c>
      <c r="E6777" s="2">
        <v>2021</v>
      </c>
      <c r="F6777" s="2" t="s">
        <v>39</v>
      </c>
      <c r="G6777" s="2" t="s">
        <v>93</v>
      </c>
      <c r="H6777" s="2" t="s">
        <v>159</v>
      </c>
      <c r="I6777" s="2" t="s">
        <v>55</v>
      </c>
      <c r="J6777" s="2" t="s">
        <v>540</v>
      </c>
      <c r="K6777" s="3">
        <v>1681511.15</v>
      </c>
      <c r="L6777" s="3">
        <v>615392.01</v>
      </c>
      <c r="M6777" s="3">
        <f t="shared" si="735"/>
        <v>1066119.1399999999</v>
      </c>
      <c r="N6777" s="3">
        <v>182595.45</v>
      </c>
      <c r="O6777" s="3">
        <f t="shared" si="736"/>
        <v>883523.69</v>
      </c>
      <c r="P6777" s="3">
        <v>691809.7</v>
      </c>
      <c r="Q6777" s="4">
        <f t="shared" si="737"/>
        <v>0.63402442499414879</v>
      </c>
      <c r="R6777" s="4">
        <f t="shared" si="738"/>
        <v>0.41142141697960194</v>
      </c>
      <c r="S6777" s="3">
        <v>1429813.65</v>
      </c>
      <c r="T6777" s="3">
        <f t="shared" si="739"/>
        <v>251697.5</v>
      </c>
      <c r="U6777" s="4">
        <f t="shared" si="740"/>
        <v>0.17603517773102811</v>
      </c>
      <c r="V6777" s="2" t="s">
        <v>107</v>
      </c>
      <c r="W6777" s="2" t="s">
        <v>96</v>
      </c>
      <c r="X6777" s="2" t="s">
        <v>160</v>
      </c>
      <c r="Y6777" s="2">
        <v>129.5</v>
      </c>
      <c r="Z6777" s="2" t="s">
        <v>13522</v>
      </c>
      <c r="AA6777" s="2" t="s">
        <v>63</v>
      </c>
      <c r="AB6777" s="2" t="s">
        <v>77</v>
      </c>
      <c r="AC6777" s="2">
        <v>5.32</v>
      </c>
      <c r="AD6777" s="3">
        <v>0</v>
      </c>
      <c r="AE6777" s="5">
        <v>0</v>
      </c>
      <c r="AF6777" s="2">
        <v>0</v>
      </c>
      <c r="AG6777" s="3">
        <f t="shared" si="741"/>
        <v>0</v>
      </c>
      <c r="AH6777" s="2" t="s">
        <v>50</v>
      </c>
      <c r="AI6777" s="3">
        <v>0</v>
      </c>
    </row>
    <row r="6778" spans="1:35" x14ac:dyDescent="0.3">
      <c r="A6778" s="2" t="s">
        <v>13523</v>
      </c>
      <c r="B6778" s="2" t="s">
        <v>2453</v>
      </c>
      <c r="C6778" s="2" t="s">
        <v>91</v>
      </c>
      <c r="D6778" s="2" t="s">
        <v>38</v>
      </c>
      <c r="E6778" s="2">
        <v>2022</v>
      </c>
      <c r="F6778" s="2" t="s">
        <v>58</v>
      </c>
      <c r="G6778" s="2" t="s">
        <v>114</v>
      </c>
      <c r="H6778" s="2" t="s">
        <v>234</v>
      </c>
      <c r="I6778" s="2" t="s">
        <v>131</v>
      </c>
      <c r="J6778" s="2" t="s">
        <v>544</v>
      </c>
      <c r="K6778" s="3">
        <v>6009534.5300000003</v>
      </c>
      <c r="L6778" s="3">
        <v>2908973.37</v>
      </c>
      <c r="M6778" s="3">
        <f t="shared" si="735"/>
        <v>3100561.16</v>
      </c>
      <c r="N6778" s="3">
        <v>484376.24</v>
      </c>
      <c r="O6778" s="3">
        <f t="shared" si="736"/>
        <v>2616184.92</v>
      </c>
      <c r="P6778" s="3">
        <v>1995835.53</v>
      </c>
      <c r="Q6778" s="4">
        <f t="shared" si="737"/>
        <v>0.51594031859236189</v>
      </c>
      <c r="R6778" s="4">
        <f t="shared" si="738"/>
        <v>0.33211150048920679</v>
      </c>
      <c r="S6778" s="3">
        <v>5497699.5800000001</v>
      </c>
      <c r="T6778" s="3">
        <f t="shared" si="739"/>
        <v>511834.95000000019</v>
      </c>
      <c r="U6778" s="4">
        <f t="shared" si="740"/>
        <v>9.3099839769709675E-2</v>
      </c>
      <c r="V6778" s="2" t="s">
        <v>107</v>
      </c>
      <c r="W6778" s="2" t="s">
        <v>96</v>
      </c>
      <c r="X6778" s="2" t="s">
        <v>236</v>
      </c>
      <c r="Y6778" s="2">
        <v>3.67</v>
      </c>
      <c r="Z6778" s="2" t="s">
        <v>13524</v>
      </c>
      <c r="AA6778" s="2" t="s">
        <v>224</v>
      </c>
      <c r="AB6778" s="2" t="s">
        <v>110</v>
      </c>
      <c r="AC6778" s="2">
        <v>3.62</v>
      </c>
      <c r="AD6778" s="3">
        <v>0</v>
      </c>
      <c r="AE6778" s="5">
        <v>0</v>
      </c>
      <c r="AF6778" s="2">
        <v>0</v>
      </c>
      <c r="AG6778" s="3">
        <f t="shared" si="741"/>
        <v>0</v>
      </c>
      <c r="AH6778" s="2" t="s">
        <v>50</v>
      </c>
      <c r="AI6778" s="3">
        <v>0</v>
      </c>
    </row>
    <row r="6779" spans="1:35" x14ac:dyDescent="0.3">
      <c r="A6779" s="2" t="s">
        <v>13525</v>
      </c>
      <c r="B6779" s="2" t="s">
        <v>3815</v>
      </c>
      <c r="C6779" s="2" t="s">
        <v>205</v>
      </c>
      <c r="D6779" s="2" t="s">
        <v>81</v>
      </c>
      <c r="E6779" s="2">
        <v>2023</v>
      </c>
      <c r="F6779" s="2" t="s">
        <v>105</v>
      </c>
      <c r="G6779" s="2" t="s">
        <v>56</v>
      </c>
      <c r="H6779" s="2" t="s">
        <v>177</v>
      </c>
      <c r="I6779" s="2" t="s">
        <v>55</v>
      </c>
      <c r="J6779" s="2" t="s">
        <v>154</v>
      </c>
      <c r="K6779" s="3">
        <v>942828.22</v>
      </c>
      <c r="L6779" s="3">
        <v>462771.62</v>
      </c>
      <c r="M6779" s="3">
        <f t="shared" si="735"/>
        <v>480056.6</v>
      </c>
      <c r="N6779" s="3">
        <v>185205.37</v>
      </c>
      <c r="O6779" s="3">
        <f t="shared" si="736"/>
        <v>294851.23</v>
      </c>
      <c r="P6779" s="3">
        <v>233681.2</v>
      </c>
      <c r="Q6779" s="4">
        <f t="shared" si="737"/>
        <v>0.5091665584638525</v>
      </c>
      <c r="R6779" s="4">
        <f t="shared" si="738"/>
        <v>0.24785129999609051</v>
      </c>
      <c r="S6779" s="3">
        <v>1040827.76</v>
      </c>
      <c r="T6779" s="3">
        <f t="shared" si="739"/>
        <v>-97999.540000000037</v>
      </c>
      <c r="U6779" s="4">
        <f t="shared" si="740"/>
        <v>-9.4155386478162378E-2</v>
      </c>
      <c r="V6779" s="2" t="s">
        <v>124</v>
      </c>
      <c r="W6779" s="2" t="s">
        <v>60</v>
      </c>
      <c r="X6779" s="2" t="s">
        <v>180</v>
      </c>
      <c r="Y6779" s="2">
        <v>149.5</v>
      </c>
      <c r="Z6779" s="2" t="s">
        <v>13526</v>
      </c>
      <c r="AA6779" s="2" t="s">
        <v>109</v>
      </c>
      <c r="AB6779" s="2" t="s">
        <v>77</v>
      </c>
      <c r="AC6779" s="2">
        <v>8.7200000000000006</v>
      </c>
      <c r="AD6779" s="3">
        <v>0</v>
      </c>
      <c r="AE6779" s="5">
        <v>0</v>
      </c>
      <c r="AF6779" s="2">
        <v>0</v>
      </c>
      <c r="AG6779" s="3">
        <f t="shared" si="741"/>
        <v>0</v>
      </c>
      <c r="AH6779" s="2" t="s">
        <v>50</v>
      </c>
      <c r="AI6779" s="3">
        <v>0</v>
      </c>
    </row>
    <row r="6780" spans="1:35" x14ac:dyDescent="0.3">
      <c r="A6780" s="2" t="s">
        <v>13527</v>
      </c>
      <c r="B6780" s="2" t="s">
        <v>1498</v>
      </c>
      <c r="C6780" s="2" t="s">
        <v>648</v>
      </c>
      <c r="D6780" s="2" t="s">
        <v>104</v>
      </c>
      <c r="E6780" s="2">
        <v>2021</v>
      </c>
      <c r="F6780" s="2" t="s">
        <v>55</v>
      </c>
      <c r="G6780" s="2" t="s">
        <v>93</v>
      </c>
      <c r="H6780" s="2" t="s">
        <v>221</v>
      </c>
      <c r="I6780" s="2" t="s">
        <v>39</v>
      </c>
      <c r="J6780" s="2" t="s">
        <v>116</v>
      </c>
      <c r="K6780" s="3">
        <v>5052243.6100000003</v>
      </c>
      <c r="L6780" s="3">
        <v>2492783.4900000002</v>
      </c>
      <c r="M6780" s="3">
        <f t="shared" si="735"/>
        <v>2559460.12</v>
      </c>
      <c r="N6780" s="3">
        <v>804812.15</v>
      </c>
      <c r="O6780" s="3">
        <f t="shared" si="736"/>
        <v>1754647.9700000002</v>
      </c>
      <c r="P6780" s="3">
        <v>1394449.79</v>
      </c>
      <c r="Q6780" s="4">
        <f t="shared" si="737"/>
        <v>0.50659871486284092</v>
      </c>
      <c r="R6780" s="4">
        <f t="shared" si="738"/>
        <v>0.27600604753894675</v>
      </c>
      <c r="S6780" s="3">
        <v>5203434.3499999996</v>
      </c>
      <c r="T6780" s="3">
        <f t="shared" si="739"/>
        <v>-151190.73999999929</v>
      </c>
      <c r="U6780" s="4">
        <f t="shared" si="740"/>
        <v>-2.905595224815305E-2</v>
      </c>
      <c r="V6780" s="2" t="s">
        <v>73</v>
      </c>
      <c r="W6780" s="2" t="s">
        <v>117</v>
      </c>
      <c r="X6780" s="2" t="s">
        <v>222</v>
      </c>
      <c r="Y6780" s="2">
        <v>18.899999999999999</v>
      </c>
      <c r="Z6780" s="2" t="s">
        <v>12356</v>
      </c>
      <c r="AA6780" s="2" t="s">
        <v>148</v>
      </c>
      <c r="AB6780" s="2" t="s">
        <v>306</v>
      </c>
      <c r="AC6780" s="2">
        <v>9.51</v>
      </c>
      <c r="AD6780" s="3">
        <v>0</v>
      </c>
      <c r="AE6780" s="5">
        <v>0</v>
      </c>
      <c r="AF6780" s="2">
        <v>0</v>
      </c>
      <c r="AG6780" s="3">
        <f t="shared" si="741"/>
        <v>0</v>
      </c>
      <c r="AH6780" s="2" t="s">
        <v>50</v>
      </c>
      <c r="AI6780" s="3">
        <v>0</v>
      </c>
    </row>
    <row r="6781" spans="1:35" x14ac:dyDescent="0.3">
      <c r="A6781" s="2" t="s">
        <v>13528</v>
      </c>
      <c r="B6781" s="2" t="s">
        <v>3766</v>
      </c>
      <c r="C6781" s="2" t="s">
        <v>387</v>
      </c>
      <c r="D6781" s="2" t="s">
        <v>81</v>
      </c>
      <c r="E6781" s="2">
        <v>2020</v>
      </c>
      <c r="F6781" s="2" t="s">
        <v>82</v>
      </c>
      <c r="G6781" s="2" t="s">
        <v>69</v>
      </c>
      <c r="H6781" s="2" t="s">
        <v>272</v>
      </c>
      <c r="I6781" s="2" t="s">
        <v>39</v>
      </c>
      <c r="J6781" s="2" t="s">
        <v>273</v>
      </c>
      <c r="K6781" s="3">
        <v>3193751.67</v>
      </c>
      <c r="L6781" s="3">
        <v>1382863.68</v>
      </c>
      <c r="M6781" s="3">
        <f t="shared" si="735"/>
        <v>1810887.99</v>
      </c>
      <c r="N6781" s="3">
        <v>301229.81</v>
      </c>
      <c r="O6781" s="3">
        <f t="shared" si="736"/>
        <v>1509658.18</v>
      </c>
      <c r="P6781" s="3">
        <v>1196960.8600000001</v>
      </c>
      <c r="Q6781" s="4">
        <f t="shared" si="737"/>
        <v>0.56700964167323631</v>
      </c>
      <c r="R6781" s="4">
        <f t="shared" si="738"/>
        <v>0.37478206938988468</v>
      </c>
      <c r="S6781" s="3">
        <v>3713637.33</v>
      </c>
      <c r="T6781" s="3">
        <f t="shared" si="739"/>
        <v>-519885.66000000015</v>
      </c>
      <c r="U6781" s="4">
        <f t="shared" si="740"/>
        <v>-0.1399936541460822</v>
      </c>
      <c r="V6781" s="2" t="s">
        <v>44</v>
      </c>
      <c r="W6781" s="2" t="s">
        <v>96</v>
      </c>
      <c r="X6781" s="2" t="s">
        <v>274</v>
      </c>
      <c r="Y6781" s="2">
        <v>1</v>
      </c>
      <c r="Z6781" s="2" t="s">
        <v>6957</v>
      </c>
      <c r="AA6781" s="2" t="s">
        <v>141</v>
      </c>
      <c r="AB6781" s="2" t="s">
        <v>242</v>
      </c>
      <c r="AC6781" s="2">
        <v>5.0599999999999996</v>
      </c>
      <c r="AD6781" s="3">
        <v>0</v>
      </c>
      <c r="AE6781" s="5">
        <v>0</v>
      </c>
      <c r="AF6781" s="2">
        <v>0</v>
      </c>
      <c r="AG6781" s="3">
        <f t="shared" si="741"/>
        <v>0</v>
      </c>
      <c r="AH6781" s="2" t="s">
        <v>50</v>
      </c>
      <c r="AI6781" s="3">
        <v>0</v>
      </c>
    </row>
    <row r="6782" spans="1:35" x14ac:dyDescent="0.3">
      <c r="A6782" s="2" t="s">
        <v>13529</v>
      </c>
      <c r="B6782" s="2" t="s">
        <v>1581</v>
      </c>
      <c r="C6782" s="2" t="s">
        <v>617</v>
      </c>
      <c r="D6782" s="2" t="s">
        <v>38</v>
      </c>
      <c r="E6782" s="2">
        <v>2020</v>
      </c>
      <c r="F6782" s="2" t="s">
        <v>92</v>
      </c>
      <c r="G6782" s="2" t="s">
        <v>114</v>
      </c>
      <c r="H6782" s="2" t="s">
        <v>190</v>
      </c>
      <c r="I6782" s="2" t="s">
        <v>71</v>
      </c>
      <c r="J6782" s="2" t="s">
        <v>72</v>
      </c>
      <c r="K6782" s="3">
        <v>7595072.3799999999</v>
      </c>
      <c r="L6782" s="3">
        <v>2753129.03</v>
      </c>
      <c r="M6782" s="3">
        <f t="shared" si="735"/>
        <v>4841943.3499999996</v>
      </c>
      <c r="N6782" s="3">
        <v>1299724.74</v>
      </c>
      <c r="O6782" s="3">
        <f t="shared" si="736"/>
        <v>3542218.6099999994</v>
      </c>
      <c r="P6782" s="3">
        <v>2812372.02</v>
      </c>
      <c r="Q6782" s="4">
        <f t="shared" si="737"/>
        <v>0.63751115298785344</v>
      </c>
      <c r="R6782" s="4">
        <f t="shared" si="738"/>
        <v>0.37028903469120067</v>
      </c>
      <c r="S6782" s="3">
        <v>7789501.9199999999</v>
      </c>
      <c r="T6782" s="3">
        <f t="shared" si="739"/>
        <v>-194429.54000000004</v>
      </c>
      <c r="U6782" s="4">
        <f t="shared" si="740"/>
        <v>-2.4960458575764757E-2</v>
      </c>
      <c r="V6782" s="2" t="s">
        <v>95</v>
      </c>
      <c r="W6782" s="2" t="s">
        <v>207</v>
      </c>
      <c r="X6782" s="2" t="s">
        <v>192</v>
      </c>
      <c r="Y6782" s="2">
        <v>3.64</v>
      </c>
      <c r="Z6782" s="2" t="s">
        <v>13530</v>
      </c>
      <c r="AA6782" s="2" t="s">
        <v>99</v>
      </c>
      <c r="AB6782" s="2" t="s">
        <v>100</v>
      </c>
      <c r="AC6782" s="2">
        <v>5.36</v>
      </c>
      <c r="AD6782" s="3">
        <v>0</v>
      </c>
      <c r="AE6782" s="5">
        <v>0</v>
      </c>
      <c r="AF6782" s="2">
        <v>0</v>
      </c>
      <c r="AG6782" s="3">
        <f t="shared" si="741"/>
        <v>0</v>
      </c>
      <c r="AH6782" s="2" t="s">
        <v>50</v>
      </c>
      <c r="AI6782" s="3">
        <v>0</v>
      </c>
    </row>
    <row r="6783" spans="1:35" x14ac:dyDescent="0.3">
      <c r="A6783" s="2" t="s">
        <v>13531</v>
      </c>
      <c r="B6783" s="2" t="s">
        <v>1124</v>
      </c>
      <c r="C6783" s="2" t="s">
        <v>333</v>
      </c>
      <c r="D6783" s="2" t="s">
        <v>54</v>
      </c>
      <c r="E6783" s="2">
        <v>2024</v>
      </c>
      <c r="F6783" s="2" t="s">
        <v>105</v>
      </c>
      <c r="G6783" s="2" t="s">
        <v>56</v>
      </c>
      <c r="H6783" s="2" t="s">
        <v>123</v>
      </c>
      <c r="I6783" s="2" t="s">
        <v>131</v>
      </c>
      <c r="J6783" s="2" t="s">
        <v>463</v>
      </c>
      <c r="K6783" s="3">
        <v>2303155.12</v>
      </c>
      <c r="L6783" s="3">
        <v>931220.89</v>
      </c>
      <c r="M6783" s="3">
        <f t="shared" si="735"/>
        <v>1371934.23</v>
      </c>
      <c r="N6783" s="3">
        <v>362229.98</v>
      </c>
      <c r="O6783" s="3">
        <f t="shared" si="736"/>
        <v>1009704.25</v>
      </c>
      <c r="P6783" s="3">
        <v>759133.43</v>
      </c>
      <c r="Q6783" s="4">
        <f t="shared" si="737"/>
        <v>0.59567600032081203</v>
      </c>
      <c r="R6783" s="4">
        <f t="shared" si="738"/>
        <v>0.32960586258731894</v>
      </c>
      <c r="S6783" s="3">
        <v>1871560.07</v>
      </c>
      <c r="T6783" s="3">
        <f t="shared" si="739"/>
        <v>431595.05000000005</v>
      </c>
      <c r="U6783" s="4">
        <f t="shared" si="740"/>
        <v>0.23060710522639011</v>
      </c>
      <c r="V6783" s="2" t="s">
        <v>124</v>
      </c>
      <c r="W6783" s="2" t="s">
        <v>134</v>
      </c>
      <c r="X6783" s="2" t="s">
        <v>126</v>
      </c>
      <c r="Y6783" s="2">
        <v>1.34</v>
      </c>
      <c r="Z6783" s="2" t="s">
        <v>10250</v>
      </c>
      <c r="AA6783" s="2" t="s">
        <v>48</v>
      </c>
      <c r="AB6783" s="2" t="s">
        <v>100</v>
      </c>
      <c r="AC6783" s="2">
        <v>7.01</v>
      </c>
      <c r="AD6783" s="3">
        <v>0</v>
      </c>
      <c r="AE6783" s="5">
        <v>0</v>
      </c>
      <c r="AF6783" s="2">
        <v>0</v>
      </c>
      <c r="AG6783" s="3">
        <f t="shared" si="741"/>
        <v>0</v>
      </c>
      <c r="AH6783" s="2" t="s">
        <v>50</v>
      </c>
      <c r="AI6783" s="3">
        <v>0</v>
      </c>
    </row>
    <row r="6784" spans="1:35" x14ac:dyDescent="0.3">
      <c r="A6784" s="2" t="s">
        <v>13532</v>
      </c>
      <c r="B6784" s="2" t="s">
        <v>3084</v>
      </c>
      <c r="C6784" s="2" t="s">
        <v>113</v>
      </c>
      <c r="D6784" s="2" t="s">
        <v>54</v>
      </c>
      <c r="E6784" s="2">
        <v>2022</v>
      </c>
      <c r="F6784" s="2" t="s">
        <v>58</v>
      </c>
      <c r="G6784" s="2" t="s">
        <v>40</v>
      </c>
      <c r="H6784" s="2" t="s">
        <v>41</v>
      </c>
      <c r="I6784" s="2" t="s">
        <v>55</v>
      </c>
      <c r="J6784" s="2" t="s">
        <v>217</v>
      </c>
      <c r="K6784" s="3">
        <v>4825129.88</v>
      </c>
      <c r="L6784" s="3">
        <v>2261123.5699999998</v>
      </c>
      <c r="M6784" s="3">
        <f t="shared" si="735"/>
        <v>2564006.31</v>
      </c>
      <c r="N6784" s="3">
        <v>611130.61</v>
      </c>
      <c r="O6784" s="3">
        <f t="shared" si="736"/>
        <v>1952875.7000000002</v>
      </c>
      <c r="P6784" s="3">
        <v>1504784.9</v>
      </c>
      <c r="Q6784" s="4">
        <f t="shared" si="737"/>
        <v>0.53138596758352963</v>
      </c>
      <c r="R6784" s="4">
        <f t="shared" si="738"/>
        <v>0.3118641233342303</v>
      </c>
      <c r="S6784" s="3">
        <v>5490902.0599999996</v>
      </c>
      <c r="T6784" s="3">
        <f t="shared" si="739"/>
        <v>-665772.1799999997</v>
      </c>
      <c r="U6784" s="4">
        <f t="shared" si="740"/>
        <v>-0.12125005558740556</v>
      </c>
      <c r="V6784" s="2" t="s">
        <v>95</v>
      </c>
      <c r="W6784" s="2" t="s">
        <v>117</v>
      </c>
      <c r="X6784" s="2" t="s">
        <v>46</v>
      </c>
      <c r="Y6784" s="2">
        <v>0.89</v>
      </c>
      <c r="Z6784" s="2" t="s">
        <v>186</v>
      </c>
      <c r="AA6784" s="2" t="s">
        <v>63</v>
      </c>
      <c r="AB6784" s="2" t="s">
        <v>242</v>
      </c>
      <c r="AC6784" s="2">
        <v>4.21</v>
      </c>
      <c r="AD6784" s="3">
        <v>0</v>
      </c>
      <c r="AE6784" s="5">
        <v>0</v>
      </c>
      <c r="AF6784" s="2">
        <v>0</v>
      </c>
      <c r="AG6784" s="3">
        <f t="shared" si="741"/>
        <v>0</v>
      </c>
      <c r="AH6784" s="2" t="s">
        <v>50</v>
      </c>
      <c r="AI6784" s="3">
        <v>0</v>
      </c>
    </row>
    <row r="6785" spans="1:35" x14ac:dyDescent="0.3">
      <c r="A6785" s="2" t="s">
        <v>13533</v>
      </c>
      <c r="B6785" s="2" t="s">
        <v>2278</v>
      </c>
      <c r="C6785" s="2" t="s">
        <v>411</v>
      </c>
      <c r="D6785" s="2" t="s">
        <v>54</v>
      </c>
      <c r="E6785" s="2">
        <v>2022</v>
      </c>
      <c r="F6785" s="2" t="s">
        <v>92</v>
      </c>
      <c r="G6785" s="2" t="s">
        <v>69</v>
      </c>
      <c r="H6785" s="2" t="s">
        <v>272</v>
      </c>
      <c r="I6785" s="2" t="s">
        <v>39</v>
      </c>
      <c r="J6785" s="2" t="s">
        <v>273</v>
      </c>
      <c r="K6785" s="3">
        <v>2084997.87</v>
      </c>
      <c r="L6785" s="3">
        <v>1042672.61</v>
      </c>
      <c r="M6785" s="3">
        <f t="shared" si="735"/>
        <v>1042325.2600000001</v>
      </c>
      <c r="N6785" s="3">
        <v>184894.32</v>
      </c>
      <c r="O6785" s="3">
        <f t="shared" si="736"/>
        <v>857430.94000000018</v>
      </c>
      <c r="P6785" s="3">
        <v>600308.67000000004</v>
      </c>
      <c r="Q6785" s="4">
        <f t="shared" si="737"/>
        <v>0.49991670255279447</v>
      </c>
      <c r="R6785" s="4">
        <f t="shared" si="738"/>
        <v>0.28791812147031115</v>
      </c>
      <c r="S6785" s="3">
        <v>2184234.1800000002</v>
      </c>
      <c r="T6785" s="3">
        <f t="shared" si="739"/>
        <v>-99236.310000000056</v>
      </c>
      <c r="U6785" s="4">
        <f t="shared" si="740"/>
        <v>-4.5432999313287939E-2</v>
      </c>
      <c r="V6785" s="2" t="s">
        <v>44</v>
      </c>
      <c r="W6785" s="2" t="s">
        <v>96</v>
      </c>
      <c r="X6785" s="2" t="s">
        <v>274</v>
      </c>
      <c r="Y6785" s="2">
        <v>1</v>
      </c>
      <c r="Z6785" s="2" t="s">
        <v>13534</v>
      </c>
      <c r="AA6785" s="2" t="s">
        <v>99</v>
      </c>
      <c r="AB6785" s="2" t="s">
        <v>77</v>
      </c>
      <c r="AC6785" s="2">
        <v>3.84</v>
      </c>
      <c r="AD6785" s="3">
        <v>0</v>
      </c>
      <c r="AE6785" s="5">
        <v>0</v>
      </c>
      <c r="AF6785" s="2">
        <v>0</v>
      </c>
      <c r="AG6785" s="3">
        <f t="shared" si="741"/>
        <v>0</v>
      </c>
      <c r="AH6785" s="2" t="s">
        <v>50</v>
      </c>
      <c r="AI6785" s="3">
        <v>0</v>
      </c>
    </row>
    <row r="6786" spans="1:35" x14ac:dyDescent="0.3">
      <c r="A6786" s="2" t="s">
        <v>13535</v>
      </c>
      <c r="B6786" s="2" t="s">
        <v>2067</v>
      </c>
      <c r="C6786" s="2" t="s">
        <v>233</v>
      </c>
      <c r="D6786" s="2" t="s">
        <v>38</v>
      </c>
      <c r="E6786" s="2">
        <v>2023</v>
      </c>
      <c r="F6786" s="2" t="s">
        <v>68</v>
      </c>
      <c r="G6786" s="2" t="s">
        <v>93</v>
      </c>
      <c r="H6786" s="2" t="s">
        <v>94</v>
      </c>
      <c r="I6786" s="2" t="s">
        <v>55</v>
      </c>
      <c r="J6786" s="2" t="s">
        <v>84</v>
      </c>
      <c r="K6786" s="3">
        <v>9358286.9399999995</v>
      </c>
      <c r="L6786" s="3">
        <v>4188706.85</v>
      </c>
      <c r="M6786" s="3">
        <f t="shared" ref="M6786:M6849" si="742">K6786-L6786</f>
        <v>5169580.09</v>
      </c>
      <c r="N6786" s="3">
        <v>1181486.3700000001</v>
      </c>
      <c r="O6786" s="3">
        <f t="shared" ref="O6786:O6849" si="743">M6786-N6786</f>
        <v>3988093.7199999997</v>
      </c>
      <c r="P6786" s="3">
        <v>3029063.53</v>
      </c>
      <c r="Q6786" s="4">
        <f t="shared" ref="Q6786:Q6849" si="744">IF(K6786&lt;&gt;0,M6786/K6786,0)</f>
        <v>0.55240666621406243</v>
      </c>
      <c r="R6786" s="4">
        <f t="shared" ref="R6786:R6849" si="745">IF(K6786&lt;&gt;0,P6786/K6786,0)</f>
        <v>0.32367713764502287</v>
      </c>
      <c r="S6786" s="3">
        <v>8997892.0800000001</v>
      </c>
      <c r="T6786" s="3">
        <f t="shared" ref="T6786:T6849" si="746">K6786-S6786</f>
        <v>360394.8599999994</v>
      </c>
      <c r="U6786" s="4">
        <f t="shared" ref="U6786:U6849" si="747">IF(S6786&lt;&gt;0,T6786/S6786,0)</f>
        <v>4.005325433954298E-2</v>
      </c>
      <c r="V6786" s="2" t="s">
        <v>107</v>
      </c>
      <c r="W6786" s="2" t="s">
        <v>96</v>
      </c>
      <c r="X6786" s="2" t="s">
        <v>97</v>
      </c>
      <c r="Y6786" s="2">
        <v>1550</v>
      </c>
      <c r="Z6786" s="2" t="s">
        <v>13536</v>
      </c>
      <c r="AA6786" s="2" t="s">
        <v>76</v>
      </c>
      <c r="AB6786" s="2" t="s">
        <v>64</v>
      </c>
      <c r="AC6786" s="2">
        <v>3.76</v>
      </c>
      <c r="AD6786" s="3">
        <v>0</v>
      </c>
      <c r="AE6786" s="5">
        <v>0</v>
      </c>
      <c r="AF6786" s="2">
        <v>0</v>
      </c>
      <c r="AG6786" s="3">
        <f t="shared" ref="AG6786:AG6849" si="748">IF(AD6786&gt;0,(AD6786*(AE6786/100/12)*(1+AE6786/100/12)^AF6786)/((1+AE6786/100/12)^AF6786-1),0)</f>
        <v>0</v>
      </c>
      <c r="AH6786" s="2" t="s">
        <v>230</v>
      </c>
      <c r="AI6786" s="3">
        <v>0</v>
      </c>
    </row>
    <row r="6787" spans="1:35" x14ac:dyDescent="0.3">
      <c r="A6787" s="2" t="s">
        <v>13537</v>
      </c>
      <c r="B6787" s="2" t="s">
        <v>3001</v>
      </c>
      <c r="C6787" s="2" t="s">
        <v>341</v>
      </c>
      <c r="D6787" s="2" t="s">
        <v>54</v>
      </c>
      <c r="E6787" s="2">
        <v>2023</v>
      </c>
      <c r="F6787" s="2" t="s">
        <v>92</v>
      </c>
      <c r="G6787" s="2" t="s">
        <v>114</v>
      </c>
      <c r="H6787" s="2" t="s">
        <v>190</v>
      </c>
      <c r="I6787" s="2" t="s">
        <v>131</v>
      </c>
      <c r="J6787" s="2" t="s">
        <v>268</v>
      </c>
      <c r="K6787" s="3">
        <v>2540239.92</v>
      </c>
      <c r="L6787" s="3">
        <v>1191910.49</v>
      </c>
      <c r="M6787" s="3">
        <f t="shared" si="742"/>
        <v>1348329.43</v>
      </c>
      <c r="N6787" s="3">
        <v>394341.4</v>
      </c>
      <c r="O6787" s="3">
        <f t="shared" si="743"/>
        <v>953988.02999999991</v>
      </c>
      <c r="P6787" s="3">
        <v>675946.77</v>
      </c>
      <c r="Q6787" s="4">
        <f t="shared" si="744"/>
        <v>0.53078822176765095</v>
      </c>
      <c r="R6787" s="4">
        <f t="shared" si="745"/>
        <v>0.26609564107629646</v>
      </c>
      <c r="S6787" s="3">
        <v>2793970.91</v>
      </c>
      <c r="T6787" s="3">
        <f t="shared" si="746"/>
        <v>-253730.99000000022</v>
      </c>
      <c r="U6787" s="4">
        <f t="shared" si="747"/>
        <v>-9.081375510813755E-2</v>
      </c>
      <c r="V6787" s="2" t="s">
        <v>95</v>
      </c>
      <c r="W6787" s="2" t="s">
        <v>125</v>
      </c>
      <c r="X6787" s="2" t="s">
        <v>192</v>
      </c>
      <c r="Y6787" s="2">
        <v>3.64</v>
      </c>
      <c r="Z6787" s="2" t="s">
        <v>13538</v>
      </c>
      <c r="AA6787" s="2" t="s">
        <v>109</v>
      </c>
      <c r="AB6787" s="2" t="s">
        <v>77</v>
      </c>
      <c r="AC6787" s="2">
        <v>1.21</v>
      </c>
      <c r="AD6787" s="3">
        <v>0</v>
      </c>
      <c r="AE6787" s="5">
        <v>0</v>
      </c>
      <c r="AF6787" s="2">
        <v>0</v>
      </c>
      <c r="AG6787" s="3">
        <f t="shared" si="748"/>
        <v>0</v>
      </c>
      <c r="AH6787" s="2" t="s">
        <v>50</v>
      </c>
      <c r="AI6787" s="3">
        <v>0</v>
      </c>
    </row>
    <row r="6788" spans="1:35" x14ac:dyDescent="0.3">
      <c r="A6788" s="2" t="s">
        <v>13539</v>
      </c>
      <c r="B6788" s="2" t="s">
        <v>9659</v>
      </c>
      <c r="C6788" s="2" t="s">
        <v>956</v>
      </c>
      <c r="D6788" s="2" t="s">
        <v>104</v>
      </c>
      <c r="E6788" s="2">
        <v>2022</v>
      </c>
      <c r="F6788" s="2" t="s">
        <v>68</v>
      </c>
      <c r="G6788" s="2" t="s">
        <v>56</v>
      </c>
      <c r="H6788" s="2" t="s">
        <v>262</v>
      </c>
      <c r="I6788" s="2" t="s">
        <v>55</v>
      </c>
      <c r="J6788" s="2" t="s">
        <v>540</v>
      </c>
      <c r="K6788" s="3">
        <v>8811139.4100000001</v>
      </c>
      <c r="L6788" s="3">
        <v>3881323.36</v>
      </c>
      <c r="M6788" s="3">
        <f t="shared" si="742"/>
        <v>4929816.0500000007</v>
      </c>
      <c r="N6788" s="3">
        <v>1246315.6599999999</v>
      </c>
      <c r="O6788" s="3">
        <f t="shared" si="743"/>
        <v>3683500.3900000006</v>
      </c>
      <c r="P6788" s="3">
        <v>2889612.6</v>
      </c>
      <c r="Q6788" s="4">
        <f t="shared" si="744"/>
        <v>0.55949813305700502</v>
      </c>
      <c r="R6788" s="4">
        <f t="shared" si="745"/>
        <v>0.3279499353648293</v>
      </c>
      <c r="S6788" s="3">
        <v>7496748.6299999999</v>
      </c>
      <c r="T6788" s="3">
        <f t="shared" si="746"/>
        <v>1314390.7800000003</v>
      </c>
      <c r="U6788" s="4">
        <f t="shared" si="747"/>
        <v>0.1753281115416031</v>
      </c>
      <c r="V6788" s="2" t="s">
        <v>85</v>
      </c>
      <c r="W6788" s="2" t="s">
        <v>117</v>
      </c>
      <c r="X6788" s="2" t="s">
        <v>264</v>
      </c>
      <c r="Y6788" s="2">
        <v>83.5</v>
      </c>
      <c r="Z6788" s="2" t="s">
        <v>13301</v>
      </c>
      <c r="AA6788" s="2" t="s">
        <v>224</v>
      </c>
      <c r="AB6788" s="2" t="s">
        <v>306</v>
      </c>
      <c r="AC6788" s="2">
        <v>2.39</v>
      </c>
      <c r="AD6788" s="3">
        <v>0</v>
      </c>
      <c r="AE6788" s="5">
        <v>0</v>
      </c>
      <c r="AF6788" s="2">
        <v>0</v>
      </c>
      <c r="AG6788" s="3">
        <f t="shared" si="748"/>
        <v>0</v>
      </c>
      <c r="AH6788" s="2" t="s">
        <v>50</v>
      </c>
      <c r="AI6788" s="3">
        <v>0</v>
      </c>
    </row>
    <row r="6789" spans="1:35" x14ac:dyDescent="0.3">
      <c r="A6789" s="2" t="s">
        <v>13540</v>
      </c>
      <c r="B6789" s="2" t="s">
        <v>666</v>
      </c>
      <c r="C6789" s="2" t="s">
        <v>122</v>
      </c>
      <c r="D6789" s="2" t="s">
        <v>104</v>
      </c>
      <c r="E6789" s="2">
        <v>2023</v>
      </c>
      <c r="F6789" s="2" t="s">
        <v>68</v>
      </c>
      <c r="G6789" s="2" t="s">
        <v>40</v>
      </c>
      <c r="H6789" s="2" t="s">
        <v>41</v>
      </c>
      <c r="I6789" s="2" t="s">
        <v>55</v>
      </c>
      <c r="J6789" s="2" t="s">
        <v>84</v>
      </c>
      <c r="K6789" s="3">
        <v>8062317.5599999996</v>
      </c>
      <c r="L6789" s="3">
        <v>4499060.87</v>
      </c>
      <c r="M6789" s="3">
        <f t="shared" si="742"/>
        <v>3563256.6899999995</v>
      </c>
      <c r="N6789" s="3">
        <v>1210531.1100000001</v>
      </c>
      <c r="O6789" s="3">
        <f t="shared" si="743"/>
        <v>2352725.5799999991</v>
      </c>
      <c r="P6789" s="3">
        <v>1871965.5</v>
      </c>
      <c r="Q6789" s="4">
        <f t="shared" si="744"/>
        <v>0.44196431900407551</v>
      </c>
      <c r="R6789" s="4">
        <f t="shared" si="745"/>
        <v>0.23218702142017836</v>
      </c>
      <c r="S6789" s="3">
        <v>6498698.5499999998</v>
      </c>
      <c r="T6789" s="3">
        <f t="shared" si="746"/>
        <v>1563619.0099999998</v>
      </c>
      <c r="U6789" s="4">
        <f t="shared" si="747"/>
        <v>0.240604945431728</v>
      </c>
      <c r="V6789" s="2" t="s">
        <v>85</v>
      </c>
      <c r="W6789" s="2" t="s">
        <v>125</v>
      </c>
      <c r="X6789" s="2" t="s">
        <v>46</v>
      </c>
      <c r="Y6789" s="2">
        <v>0.89</v>
      </c>
      <c r="Z6789" s="2" t="s">
        <v>8692</v>
      </c>
      <c r="AA6789" s="2" t="s">
        <v>224</v>
      </c>
      <c r="AB6789" s="2" t="s">
        <v>242</v>
      </c>
      <c r="AC6789" s="2">
        <v>5.78</v>
      </c>
      <c r="AD6789" s="3">
        <v>0</v>
      </c>
      <c r="AE6789" s="5">
        <v>0</v>
      </c>
      <c r="AF6789" s="2">
        <v>0</v>
      </c>
      <c r="AG6789" s="3">
        <f t="shared" si="748"/>
        <v>0</v>
      </c>
      <c r="AH6789" s="2" t="s">
        <v>50</v>
      </c>
      <c r="AI6789" s="3">
        <v>0</v>
      </c>
    </row>
    <row r="6790" spans="1:35" x14ac:dyDescent="0.3">
      <c r="A6790" s="2" t="s">
        <v>13541</v>
      </c>
      <c r="B6790" s="2" t="s">
        <v>1078</v>
      </c>
      <c r="C6790" s="2" t="s">
        <v>176</v>
      </c>
      <c r="D6790" s="2" t="s">
        <v>104</v>
      </c>
      <c r="E6790" s="2">
        <v>2020</v>
      </c>
      <c r="F6790" s="2" t="s">
        <v>39</v>
      </c>
      <c r="G6790" s="2" t="s">
        <v>93</v>
      </c>
      <c r="H6790" s="2" t="s">
        <v>221</v>
      </c>
      <c r="I6790" s="2" t="s">
        <v>39</v>
      </c>
      <c r="J6790" s="2" t="s">
        <v>487</v>
      </c>
      <c r="K6790" s="3">
        <v>7813427.6100000003</v>
      </c>
      <c r="L6790" s="3">
        <v>3622036.45</v>
      </c>
      <c r="M6790" s="3">
        <f t="shared" si="742"/>
        <v>4191391.16</v>
      </c>
      <c r="N6790" s="3">
        <v>692090.68</v>
      </c>
      <c r="O6790" s="3">
        <f t="shared" si="743"/>
        <v>3499300.48</v>
      </c>
      <c r="P6790" s="3">
        <v>2615864.67</v>
      </c>
      <c r="Q6790" s="4">
        <f t="shared" si="744"/>
        <v>0.53643437543795203</v>
      </c>
      <c r="R6790" s="4">
        <f t="shared" si="745"/>
        <v>0.33479092666732979</v>
      </c>
      <c r="S6790" s="3">
        <v>8281800.7999999998</v>
      </c>
      <c r="T6790" s="3">
        <f t="shared" si="746"/>
        <v>-468373.18999999948</v>
      </c>
      <c r="U6790" s="4">
        <f t="shared" si="747"/>
        <v>-5.6554510463473054E-2</v>
      </c>
      <c r="V6790" s="2" t="s">
        <v>85</v>
      </c>
      <c r="W6790" s="2" t="s">
        <v>134</v>
      </c>
      <c r="X6790" s="2" t="s">
        <v>222</v>
      </c>
      <c r="Y6790" s="2">
        <v>18.899999999999999</v>
      </c>
      <c r="Z6790" s="2" t="s">
        <v>13542</v>
      </c>
      <c r="AA6790" s="2" t="s">
        <v>76</v>
      </c>
      <c r="AB6790" s="2" t="s">
        <v>100</v>
      </c>
      <c r="AC6790" s="2">
        <v>4.97</v>
      </c>
      <c r="AD6790" s="3">
        <v>0</v>
      </c>
      <c r="AE6790" s="5">
        <v>0</v>
      </c>
      <c r="AF6790" s="2">
        <v>0</v>
      </c>
      <c r="AG6790" s="3">
        <f t="shared" si="748"/>
        <v>0</v>
      </c>
      <c r="AH6790" s="2" t="s">
        <v>50</v>
      </c>
      <c r="AI6790" s="3">
        <v>0</v>
      </c>
    </row>
    <row r="6791" spans="1:35" x14ac:dyDescent="0.3">
      <c r="A6791" s="2" t="s">
        <v>13543</v>
      </c>
      <c r="B6791" s="2" t="s">
        <v>3843</v>
      </c>
      <c r="C6791" s="2" t="s">
        <v>287</v>
      </c>
      <c r="D6791" s="2" t="s">
        <v>104</v>
      </c>
      <c r="E6791" s="2">
        <v>2021</v>
      </c>
      <c r="F6791" s="2" t="s">
        <v>105</v>
      </c>
      <c r="G6791" s="2" t="s">
        <v>40</v>
      </c>
      <c r="H6791" s="2" t="s">
        <v>139</v>
      </c>
      <c r="I6791" s="2" t="s">
        <v>178</v>
      </c>
      <c r="J6791" s="2" t="s">
        <v>179</v>
      </c>
      <c r="K6791" s="3">
        <v>9221048.6899999995</v>
      </c>
      <c r="L6791" s="3">
        <v>4149106.07</v>
      </c>
      <c r="M6791" s="3">
        <f t="shared" si="742"/>
        <v>5071942.6199999992</v>
      </c>
      <c r="N6791" s="3">
        <v>1693204.32</v>
      </c>
      <c r="O6791" s="3">
        <f t="shared" si="743"/>
        <v>3378738.2999999989</v>
      </c>
      <c r="P6791" s="3">
        <v>2492250.54</v>
      </c>
      <c r="Q6791" s="4">
        <f t="shared" si="744"/>
        <v>0.55003967450040647</v>
      </c>
      <c r="R6791" s="4">
        <f t="shared" si="745"/>
        <v>0.2702784275179877</v>
      </c>
      <c r="S6791" s="3">
        <v>10362451.43</v>
      </c>
      <c r="T6791" s="3">
        <f t="shared" si="746"/>
        <v>-1141402.7400000002</v>
      </c>
      <c r="U6791" s="4">
        <f t="shared" si="747"/>
        <v>-0.11014794594795994</v>
      </c>
      <c r="V6791" s="2" t="s">
        <v>124</v>
      </c>
      <c r="W6791" s="2" t="s">
        <v>207</v>
      </c>
      <c r="X6791" s="2" t="s">
        <v>86</v>
      </c>
      <c r="Y6791" s="2">
        <v>0.92</v>
      </c>
      <c r="Z6791" s="2" t="s">
        <v>13544</v>
      </c>
      <c r="AA6791" s="2" t="s">
        <v>76</v>
      </c>
      <c r="AB6791" s="2" t="s">
        <v>149</v>
      </c>
      <c r="AC6791" s="2">
        <v>1.08</v>
      </c>
      <c r="AD6791" s="3">
        <v>2740365.75</v>
      </c>
      <c r="AE6791" s="5">
        <v>17.82</v>
      </c>
      <c r="AF6791" s="2">
        <v>240</v>
      </c>
      <c r="AG6791" s="3">
        <f t="shared" si="748"/>
        <v>41913.15405920273</v>
      </c>
      <c r="AH6791" s="2" t="s">
        <v>50</v>
      </c>
      <c r="AI6791" s="3">
        <v>0</v>
      </c>
    </row>
    <row r="6792" spans="1:35" x14ac:dyDescent="0.3">
      <c r="A6792" s="2" t="s">
        <v>13545</v>
      </c>
      <c r="B6792" s="2" t="s">
        <v>5641</v>
      </c>
      <c r="C6792" s="2" t="s">
        <v>257</v>
      </c>
      <c r="D6792" s="2" t="s">
        <v>104</v>
      </c>
      <c r="E6792" s="2">
        <v>2024</v>
      </c>
      <c r="F6792" s="2" t="s">
        <v>58</v>
      </c>
      <c r="G6792" s="2" t="s">
        <v>93</v>
      </c>
      <c r="H6792" s="2" t="s">
        <v>94</v>
      </c>
      <c r="I6792" s="2" t="s">
        <v>42</v>
      </c>
      <c r="J6792" s="2" t="s">
        <v>422</v>
      </c>
      <c r="K6792" s="3">
        <v>303961.51</v>
      </c>
      <c r="L6792" s="3">
        <v>92432.76</v>
      </c>
      <c r="M6792" s="3">
        <f t="shared" si="742"/>
        <v>211528.75</v>
      </c>
      <c r="N6792" s="3">
        <v>63266.17</v>
      </c>
      <c r="O6792" s="3">
        <f t="shared" si="743"/>
        <v>148262.58000000002</v>
      </c>
      <c r="P6792" s="3">
        <v>115459.79</v>
      </c>
      <c r="Q6792" s="4">
        <f t="shared" si="744"/>
        <v>0.69590636656595106</v>
      </c>
      <c r="R6792" s="4">
        <f t="shared" si="745"/>
        <v>0.3798500343020404</v>
      </c>
      <c r="S6792" s="3">
        <v>354531.44</v>
      </c>
      <c r="T6792" s="3">
        <f t="shared" si="746"/>
        <v>-50569.929999999993</v>
      </c>
      <c r="U6792" s="4">
        <f t="shared" si="747"/>
        <v>-0.14263877415215981</v>
      </c>
      <c r="V6792" s="2" t="s">
        <v>44</v>
      </c>
      <c r="W6792" s="2" t="s">
        <v>125</v>
      </c>
      <c r="X6792" s="2" t="s">
        <v>97</v>
      </c>
      <c r="Y6792" s="2">
        <v>1550</v>
      </c>
      <c r="Z6792" s="2" t="s">
        <v>13546</v>
      </c>
      <c r="AA6792" s="2" t="s">
        <v>224</v>
      </c>
      <c r="AB6792" s="2" t="s">
        <v>149</v>
      </c>
      <c r="AC6792" s="2">
        <v>2.67</v>
      </c>
      <c r="AD6792" s="3">
        <v>0</v>
      </c>
      <c r="AE6792" s="5">
        <v>0</v>
      </c>
      <c r="AF6792" s="2">
        <v>0</v>
      </c>
      <c r="AG6792" s="3">
        <f t="shared" si="748"/>
        <v>0</v>
      </c>
      <c r="AH6792" s="2" t="s">
        <v>50</v>
      </c>
      <c r="AI6792" s="3">
        <v>0</v>
      </c>
    </row>
    <row r="6793" spans="1:35" x14ac:dyDescent="0.3">
      <c r="A6793" s="2" t="s">
        <v>13547</v>
      </c>
      <c r="B6793" s="2" t="s">
        <v>4118</v>
      </c>
      <c r="C6793" s="2" t="s">
        <v>932</v>
      </c>
      <c r="D6793" s="2" t="s">
        <v>81</v>
      </c>
      <c r="E6793" s="2">
        <v>2020</v>
      </c>
      <c r="F6793" s="2" t="s">
        <v>58</v>
      </c>
      <c r="G6793" s="2" t="s">
        <v>69</v>
      </c>
      <c r="H6793" s="2" t="s">
        <v>165</v>
      </c>
      <c r="I6793" s="2" t="s">
        <v>42</v>
      </c>
      <c r="J6793" s="2" t="s">
        <v>166</v>
      </c>
      <c r="K6793" s="3">
        <v>2851246.01</v>
      </c>
      <c r="L6793" s="3">
        <v>1141568.54</v>
      </c>
      <c r="M6793" s="3">
        <f t="shared" si="742"/>
        <v>1709677.4699999997</v>
      </c>
      <c r="N6793" s="3">
        <v>485823.36</v>
      </c>
      <c r="O6793" s="3">
        <f t="shared" si="743"/>
        <v>1223854.1099999999</v>
      </c>
      <c r="P6793" s="3">
        <v>941901.63</v>
      </c>
      <c r="Q6793" s="4">
        <f t="shared" si="744"/>
        <v>0.59962467777377082</v>
      </c>
      <c r="R6793" s="4">
        <f t="shared" si="745"/>
        <v>0.33034737328751229</v>
      </c>
      <c r="S6793" s="3">
        <v>2756741.11</v>
      </c>
      <c r="T6793" s="3">
        <f t="shared" si="746"/>
        <v>94504.899999999907</v>
      </c>
      <c r="U6793" s="4">
        <f t="shared" si="747"/>
        <v>3.4281383789426606E-2</v>
      </c>
      <c r="V6793" s="2" t="s">
        <v>85</v>
      </c>
      <c r="W6793" s="2" t="s">
        <v>134</v>
      </c>
      <c r="X6793" s="2" t="s">
        <v>167</v>
      </c>
      <c r="Y6793" s="2">
        <v>17.2</v>
      </c>
      <c r="Z6793" s="2" t="s">
        <v>4494</v>
      </c>
      <c r="AA6793" s="2" t="s">
        <v>63</v>
      </c>
      <c r="AB6793" s="2" t="s">
        <v>182</v>
      </c>
      <c r="AC6793" s="2">
        <v>7.74</v>
      </c>
      <c r="AD6793" s="3">
        <v>0</v>
      </c>
      <c r="AE6793" s="5">
        <v>0</v>
      </c>
      <c r="AF6793" s="2">
        <v>0</v>
      </c>
      <c r="AG6793" s="3">
        <f t="shared" si="748"/>
        <v>0</v>
      </c>
      <c r="AH6793" s="2" t="s">
        <v>50</v>
      </c>
      <c r="AI6793" s="3">
        <v>0</v>
      </c>
    </row>
    <row r="6794" spans="1:35" x14ac:dyDescent="0.3">
      <c r="A6794" s="2" t="s">
        <v>13548</v>
      </c>
      <c r="B6794" s="2" t="s">
        <v>6218</v>
      </c>
      <c r="C6794" s="2" t="s">
        <v>185</v>
      </c>
      <c r="D6794" s="2" t="s">
        <v>104</v>
      </c>
      <c r="E6794" s="2">
        <v>2024</v>
      </c>
      <c r="F6794" s="2" t="s">
        <v>55</v>
      </c>
      <c r="G6794" s="2" t="s">
        <v>56</v>
      </c>
      <c r="H6794" s="2" t="s">
        <v>177</v>
      </c>
      <c r="I6794" s="2" t="s">
        <v>58</v>
      </c>
      <c r="J6794" s="2" t="s">
        <v>106</v>
      </c>
      <c r="K6794" s="3">
        <v>7198637.21</v>
      </c>
      <c r="L6794" s="3">
        <v>3891069.65</v>
      </c>
      <c r="M6794" s="3">
        <f t="shared" si="742"/>
        <v>3307567.56</v>
      </c>
      <c r="N6794" s="3">
        <v>766984.05</v>
      </c>
      <c r="O6794" s="3">
        <f t="shared" si="743"/>
        <v>2540583.5099999998</v>
      </c>
      <c r="P6794" s="3">
        <v>1913714.93</v>
      </c>
      <c r="Q6794" s="4">
        <f t="shared" si="744"/>
        <v>0.45947135041133708</v>
      </c>
      <c r="R6794" s="4">
        <f t="shared" si="745"/>
        <v>0.26584405828113677</v>
      </c>
      <c r="S6794" s="3">
        <v>5808345.1600000001</v>
      </c>
      <c r="T6794" s="3">
        <f t="shared" si="746"/>
        <v>1390292.0499999998</v>
      </c>
      <c r="U6794" s="4">
        <f t="shared" si="747"/>
        <v>0.23936112811863264</v>
      </c>
      <c r="V6794" s="2" t="s">
        <v>44</v>
      </c>
      <c r="W6794" s="2" t="s">
        <v>96</v>
      </c>
      <c r="X6794" s="2" t="s">
        <v>180</v>
      </c>
      <c r="Y6794" s="2">
        <v>149.5</v>
      </c>
      <c r="Z6794" s="2" t="s">
        <v>1933</v>
      </c>
      <c r="AA6794" s="2" t="s">
        <v>76</v>
      </c>
      <c r="AB6794" s="2" t="s">
        <v>142</v>
      </c>
      <c r="AC6794" s="2">
        <v>8.02</v>
      </c>
      <c r="AD6794" s="3">
        <v>0</v>
      </c>
      <c r="AE6794" s="5">
        <v>0</v>
      </c>
      <c r="AF6794" s="2">
        <v>0</v>
      </c>
      <c r="AG6794" s="3">
        <f t="shared" si="748"/>
        <v>0</v>
      </c>
      <c r="AH6794" s="2" t="s">
        <v>50</v>
      </c>
      <c r="AI6794" s="3">
        <v>0</v>
      </c>
    </row>
    <row r="6795" spans="1:35" x14ac:dyDescent="0.3">
      <c r="A6795" s="2" t="s">
        <v>13549</v>
      </c>
      <c r="B6795" s="2" t="s">
        <v>5034</v>
      </c>
      <c r="C6795" s="2" t="s">
        <v>411</v>
      </c>
      <c r="D6795" s="2" t="s">
        <v>54</v>
      </c>
      <c r="E6795" s="2">
        <v>2022</v>
      </c>
      <c r="F6795" s="2" t="s">
        <v>68</v>
      </c>
      <c r="G6795" s="2" t="s">
        <v>114</v>
      </c>
      <c r="H6795" s="2" t="s">
        <v>234</v>
      </c>
      <c r="I6795" s="2" t="s">
        <v>71</v>
      </c>
      <c r="J6795" s="2" t="s">
        <v>293</v>
      </c>
      <c r="K6795" s="3">
        <v>2683647.73</v>
      </c>
      <c r="L6795" s="3">
        <v>1529883.43</v>
      </c>
      <c r="M6795" s="3">
        <f t="shared" si="742"/>
        <v>1153764.3</v>
      </c>
      <c r="N6795" s="3">
        <v>323193.75</v>
      </c>
      <c r="O6795" s="3">
        <f t="shared" si="743"/>
        <v>830570.55</v>
      </c>
      <c r="P6795" s="3">
        <v>624020.57999999996</v>
      </c>
      <c r="Q6795" s="4">
        <f t="shared" si="744"/>
        <v>0.42992390063057945</v>
      </c>
      <c r="R6795" s="4">
        <f t="shared" si="745"/>
        <v>0.23252700904973098</v>
      </c>
      <c r="S6795" s="3">
        <v>3208979.09</v>
      </c>
      <c r="T6795" s="3">
        <f t="shared" si="746"/>
        <v>-525331.35999999987</v>
      </c>
      <c r="U6795" s="4">
        <f t="shared" si="747"/>
        <v>-0.16370669464225143</v>
      </c>
      <c r="V6795" s="2" t="s">
        <v>85</v>
      </c>
      <c r="W6795" s="2" t="s">
        <v>45</v>
      </c>
      <c r="X6795" s="2" t="s">
        <v>236</v>
      </c>
      <c r="Y6795" s="2">
        <v>3.67</v>
      </c>
      <c r="Z6795" s="2" t="s">
        <v>8925</v>
      </c>
      <c r="AA6795" s="2" t="s">
        <v>224</v>
      </c>
      <c r="AB6795" s="2" t="s">
        <v>88</v>
      </c>
      <c r="AC6795" s="2">
        <v>6.48</v>
      </c>
      <c r="AD6795" s="3">
        <v>0</v>
      </c>
      <c r="AE6795" s="5">
        <v>0</v>
      </c>
      <c r="AF6795" s="2">
        <v>0</v>
      </c>
      <c r="AG6795" s="3">
        <f t="shared" si="748"/>
        <v>0</v>
      </c>
      <c r="AH6795" s="2" t="s">
        <v>50</v>
      </c>
      <c r="AI6795" s="3">
        <v>0</v>
      </c>
    </row>
    <row r="6796" spans="1:35" x14ac:dyDescent="0.3">
      <c r="A6796" s="2" t="s">
        <v>13550</v>
      </c>
      <c r="B6796" s="2" t="s">
        <v>5309</v>
      </c>
      <c r="C6796" s="2" t="s">
        <v>245</v>
      </c>
      <c r="D6796" s="2" t="s">
        <v>38</v>
      </c>
      <c r="E6796" s="2">
        <v>2023</v>
      </c>
      <c r="F6796" s="2" t="s">
        <v>55</v>
      </c>
      <c r="G6796" s="2" t="s">
        <v>69</v>
      </c>
      <c r="H6796" s="2" t="s">
        <v>272</v>
      </c>
      <c r="I6796" s="2" t="s">
        <v>42</v>
      </c>
      <c r="J6796" s="2" t="s">
        <v>422</v>
      </c>
      <c r="K6796" s="3">
        <v>6050655.5</v>
      </c>
      <c r="L6796" s="3">
        <v>2660443.7000000002</v>
      </c>
      <c r="M6796" s="3">
        <f t="shared" si="742"/>
        <v>3390211.8</v>
      </c>
      <c r="N6796" s="3">
        <v>753490.85</v>
      </c>
      <c r="O6796" s="3">
        <f t="shared" si="743"/>
        <v>2636720.9499999997</v>
      </c>
      <c r="P6796" s="3">
        <v>1847326.04</v>
      </c>
      <c r="Q6796" s="4">
        <f t="shared" si="744"/>
        <v>0.56030487936389695</v>
      </c>
      <c r="R6796" s="4">
        <f t="shared" si="745"/>
        <v>0.305310067644737</v>
      </c>
      <c r="S6796" s="3">
        <v>5557985.1900000004</v>
      </c>
      <c r="T6796" s="3">
        <f t="shared" si="746"/>
        <v>492670.30999999959</v>
      </c>
      <c r="U6796" s="4">
        <f t="shared" si="747"/>
        <v>8.8641889670094565E-2</v>
      </c>
      <c r="V6796" s="2" t="s">
        <v>107</v>
      </c>
      <c r="W6796" s="2" t="s">
        <v>96</v>
      </c>
      <c r="X6796" s="2" t="s">
        <v>274</v>
      </c>
      <c r="Y6796" s="2">
        <v>1</v>
      </c>
      <c r="Z6796" s="2" t="s">
        <v>9102</v>
      </c>
      <c r="AA6796" s="2" t="s">
        <v>48</v>
      </c>
      <c r="AB6796" s="2" t="s">
        <v>77</v>
      </c>
      <c r="AC6796" s="2">
        <v>7.01</v>
      </c>
      <c r="AD6796" s="3">
        <v>0</v>
      </c>
      <c r="AE6796" s="5">
        <v>0</v>
      </c>
      <c r="AF6796" s="2">
        <v>0</v>
      </c>
      <c r="AG6796" s="3">
        <f t="shared" si="748"/>
        <v>0</v>
      </c>
      <c r="AH6796" s="2" t="s">
        <v>50</v>
      </c>
      <c r="AI6796" s="3">
        <v>0</v>
      </c>
    </row>
    <row r="6797" spans="1:35" x14ac:dyDescent="0.3">
      <c r="A6797" s="2" t="s">
        <v>13551</v>
      </c>
      <c r="B6797" s="2" t="s">
        <v>4237</v>
      </c>
      <c r="C6797" s="2" t="s">
        <v>261</v>
      </c>
      <c r="D6797" s="2" t="s">
        <v>54</v>
      </c>
      <c r="E6797" s="2">
        <v>2024</v>
      </c>
      <c r="F6797" s="2" t="s">
        <v>39</v>
      </c>
      <c r="G6797" s="2" t="s">
        <v>40</v>
      </c>
      <c r="H6797" s="2" t="s">
        <v>171</v>
      </c>
      <c r="I6797" s="2" t="s">
        <v>42</v>
      </c>
      <c r="J6797" s="2" t="s">
        <v>422</v>
      </c>
      <c r="K6797" s="3">
        <v>5775075.3899999997</v>
      </c>
      <c r="L6797" s="3">
        <v>2283153.11</v>
      </c>
      <c r="M6797" s="3">
        <f t="shared" si="742"/>
        <v>3491922.28</v>
      </c>
      <c r="N6797" s="3">
        <v>730078.11</v>
      </c>
      <c r="O6797" s="3">
        <f t="shared" si="743"/>
        <v>2761844.17</v>
      </c>
      <c r="P6797" s="3">
        <v>2022020.33</v>
      </c>
      <c r="Q6797" s="4">
        <f t="shared" si="744"/>
        <v>0.60465397318388947</v>
      </c>
      <c r="R6797" s="4">
        <f t="shared" si="745"/>
        <v>0.35012881970359871</v>
      </c>
      <c r="S6797" s="3">
        <v>6640514.9199999999</v>
      </c>
      <c r="T6797" s="3">
        <f t="shared" si="746"/>
        <v>-865439.53000000026</v>
      </c>
      <c r="U6797" s="4">
        <f t="shared" si="747"/>
        <v>-0.13032717197780203</v>
      </c>
      <c r="V6797" s="2" t="s">
        <v>107</v>
      </c>
      <c r="W6797" s="2" t="s">
        <v>117</v>
      </c>
      <c r="X6797" s="2" t="s">
        <v>86</v>
      </c>
      <c r="Y6797" s="2">
        <v>0.92</v>
      </c>
      <c r="Z6797" s="2" t="s">
        <v>13552</v>
      </c>
      <c r="AA6797" s="2" t="s">
        <v>148</v>
      </c>
      <c r="AB6797" s="2" t="s">
        <v>100</v>
      </c>
      <c r="AC6797" s="2">
        <v>5.68</v>
      </c>
      <c r="AD6797" s="3">
        <v>0</v>
      </c>
      <c r="AE6797" s="5">
        <v>0</v>
      </c>
      <c r="AF6797" s="2">
        <v>0</v>
      </c>
      <c r="AG6797" s="3">
        <f t="shared" si="748"/>
        <v>0</v>
      </c>
      <c r="AH6797" s="2" t="s">
        <v>50</v>
      </c>
      <c r="AI6797" s="3">
        <v>0</v>
      </c>
    </row>
    <row r="6798" spans="1:35" x14ac:dyDescent="0.3">
      <c r="A6798" s="2" t="s">
        <v>13553</v>
      </c>
      <c r="B6798" s="2" t="s">
        <v>7850</v>
      </c>
      <c r="C6798" s="2" t="s">
        <v>536</v>
      </c>
      <c r="D6798" s="2" t="s">
        <v>81</v>
      </c>
      <c r="E6798" s="2">
        <v>2024</v>
      </c>
      <c r="F6798" s="2" t="s">
        <v>39</v>
      </c>
      <c r="G6798" s="2" t="s">
        <v>69</v>
      </c>
      <c r="H6798" s="2" t="s">
        <v>165</v>
      </c>
      <c r="I6798" s="2" t="s">
        <v>58</v>
      </c>
      <c r="J6798" s="2" t="s">
        <v>59</v>
      </c>
      <c r="K6798" s="3">
        <v>3200449.42</v>
      </c>
      <c r="L6798" s="3">
        <v>1057864.82</v>
      </c>
      <c r="M6798" s="3">
        <f t="shared" si="742"/>
        <v>2142584.5999999996</v>
      </c>
      <c r="N6798" s="3">
        <v>286233.83</v>
      </c>
      <c r="O6798" s="3">
        <f t="shared" si="743"/>
        <v>1856350.7699999996</v>
      </c>
      <c r="P6798" s="3">
        <v>1388054.57</v>
      </c>
      <c r="Q6798" s="4">
        <f t="shared" si="744"/>
        <v>0.66946366551232661</v>
      </c>
      <c r="R6798" s="4">
        <f t="shared" si="745"/>
        <v>0.43370614180804645</v>
      </c>
      <c r="S6798" s="3">
        <v>2965671.2</v>
      </c>
      <c r="T6798" s="3">
        <f t="shared" si="746"/>
        <v>234778.21999999974</v>
      </c>
      <c r="U6798" s="4">
        <f t="shared" si="747"/>
        <v>7.9165289800163866E-2</v>
      </c>
      <c r="V6798" s="2" t="s">
        <v>107</v>
      </c>
      <c r="W6798" s="2" t="s">
        <v>125</v>
      </c>
      <c r="X6798" s="2" t="s">
        <v>167</v>
      </c>
      <c r="Y6798" s="2">
        <v>17.2</v>
      </c>
      <c r="Z6798" s="2" t="s">
        <v>2336</v>
      </c>
      <c r="AA6798" s="2" t="s">
        <v>224</v>
      </c>
      <c r="AB6798" s="2" t="s">
        <v>142</v>
      </c>
      <c r="AC6798" s="2">
        <v>4.0599999999999996</v>
      </c>
      <c r="AD6798" s="3">
        <v>0</v>
      </c>
      <c r="AE6798" s="5">
        <v>0</v>
      </c>
      <c r="AF6798" s="2">
        <v>0</v>
      </c>
      <c r="AG6798" s="3">
        <f t="shared" si="748"/>
        <v>0</v>
      </c>
      <c r="AH6798" s="2" t="s">
        <v>230</v>
      </c>
      <c r="AI6798" s="3">
        <v>0</v>
      </c>
    </row>
    <row r="6799" spans="1:35" x14ac:dyDescent="0.3">
      <c r="A6799" s="2" t="s">
        <v>13554</v>
      </c>
      <c r="B6799" s="2" t="s">
        <v>6755</v>
      </c>
      <c r="C6799" s="2" t="s">
        <v>297</v>
      </c>
      <c r="D6799" s="2" t="s">
        <v>104</v>
      </c>
      <c r="E6799" s="2">
        <v>2021</v>
      </c>
      <c r="F6799" s="2" t="s">
        <v>82</v>
      </c>
      <c r="G6799" s="2" t="s">
        <v>93</v>
      </c>
      <c r="H6799" s="2" t="s">
        <v>94</v>
      </c>
      <c r="I6799" s="2" t="s">
        <v>55</v>
      </c>
      <c r="J6799" s="2" t="s">
        <v>84</v>
      </c>
      <c r="K6799" s="3">
        <v>5624860.6699999999</v>
      </c>
      <c r="L6799" s="3">
        <v>2533640.36</v>
      </c>
      <c r="M6799" s="3">
        <f t="shared" si="742"/>
        <v>3091220.31</v>
      </c>
      <c r="N6799" s="3">
        <v>648722.13</v>
      </c>
      <c r="O6799" s="3">
        <f t="shared" si="743"/>
        <v>2442498.1800000002</v>
      </c>
      <c r="P6799" s="3">
        <v>1847981.33</v>
      </c>
      <c r="Q6799" s="4">
        <f t="shared" si="744"/>
        <v>0.54956388990876104</v>
      </c>
      <c r="R6799" s="4">
        <f t="shared" si="745"/>
        <v>0.32853815203923975</v>
      </c>
      <c r="S6799" s="3">
        <v>4704599.05</v>
      </c>
      <c r="T6799" s="3">
        <f t="shared" si="746"/>
        <v>920261.62000000011</v>
      </c>
      <c r="U6799" s="4">
        <f t="shared" si="747"/>
        <v>0.19560893717393413</v>
      </c>
      <c r="V6799" s="2" t="s">
        <v>44</v>
      </c>
      <c r="W6799" s="2" t="s">
        <v>60</v>
      </c>
      <c r="X6799" s="2" t="s">
        <v>97</v>
      </c>
      <c r="Y6799" s="2">
        <v>1550</v>
      </c>
      <c r="Z6799" s="2" t="s">
        <v>3659</v>
      </c>
      <c r="AA6799" s="2" t="s">
        <v>109</v>
      </c>
      <c r="AB6799" s="2" t="s">
        <v>77</v>
      </c>
      <c r="AC6799" s="2">
        <v>7.88</v>
      </c>
      <c r="AD6799" s="3">
        <v>0</v>
      </c>
      <c r="AE6799" s="5">
        <v>0</v>
      </c>
      <c r="AF6799" s="2">
        <v>0</v>
      </c>
      <c r="AG6799" s="3">
        <f t="shared" si="748"/>
        <v>0</v>
      </c>
      <c r="AH6799" s="2" t="s">
        <v>50</v>
      </c>
      <c r="AI6799" s="3">
        <v>0</v>
      </c>
    </row>
    <row r="6800" spans="1:35" x14ac:dyDescent="0.3">
      <c r="A6800" s="2" t="s">
        <v>13555</v>
      </c>
      <c r="B6800" s="2" t="s">
        <v>13556</v>
      </c>
      <c r="C6800" s="2" t="s">
        <v>333</v>
      </c>
      <c r="D6800" s="2" t="s">
        <v>54</v>
      </c>
      <c r="E6800" s="2">
        <v>2024</v>
      </c>
      <c r="F6800" s="2" t="s">
        <v>58</v>
      </c>
      <c r="G6800" s="2" t="s">
        <v>56</v>
      </c>
      <c r="H6800" s="2" t="s">
        <v>153</v>
      </c>
      <c r="I6800" s="2" t="s">
        <v>55</v>
      </c>
      <c r="J6800" s="2" t="s">
        <v>217</v>
      </c>
      <c r="K6800" s="3">
        <v>7621273.5899999999</v>
      </c>
      <c r="L6800" s="3">
        <v>4056522.19</v>
      </c>
      <c r="M6800" s="3">
        <f t="shared" si="742"/>
        <v>3564751.4</v>
      </c>
      <c r="N6800" s="3">
        <v>701216.84</v>
      </c>
      <c r="O6800" s="3">
        <f t="shared" si="743"/>
        <v>2863534.56</v>
      </c>
      <c r="P6800" s="3">
        <v>2191507.88</v>
      </c>
      <c r="Q6800" s="4">
        <f t="shared" si="744"/>
        <v>0.46773696783138313</v>
      </c>
      <c r="R6800" s="4">
        <f t="shared" si="745"/>
        <v>0.2875513986107931</v>
      </c>
      <c r="S6800" s="3">
        <v>7475538.4699999997</v>
      </c>
      <c r="T6800" s="3">
        <f t="shared" si="746"/>
        <v>145735.12000000011</v>
      </c>
      <c r="U6800" s="4">
        <f t="shared" si="747"/>
        <v>1.9494932784420559E-2</v>
      </c>
      <c r="V6800" s="2" t="s">
        <v>73</v>
      </c>
      <c r="W6800" s="2" t="s">
        <v>60</v>
      </c>
      <c r="X6800" s="2" t="s">
        <v>155</v>
      </c>
      <c r="Y6800" s="2">
        <v>7.24</v>
      </c>
      <c r="Z6800" s="2" t="s">
        <v>13128</v>
      </c>
      <c r="AA6800" s="2" t="s">
        <v>76</v>
      </c>
      <c r="AB6800" s="2" t="s">
        <v>88</v>
      </c>
      <c r="AC6800" s="2">
        <v>2.89</v>
      </c>
      <c r="AD6800" s="3">
        <v>0</v>
      </c>
      <c r="AE6800" s="5">
        <v>0</v>
      </c>
      <c r="AF6800" s="2">
        <v>0</v>
      </c>
      <c r="AG6800" s="3">
        <f t="shared" si="748"/>
        <v>0</v>
      </c>
      <c r="AH6800" s="2" t="s">
        <v>50</v>
      </c>
      <c r="AI6800" s="3">
        <v>0</v>
      </c>
    </row>
    <row r="6801" spans="1:35" x14ac:dyDescent="0.3">
      <c r="A6801" s="2" t="s">
        <v>13557</v>
      </c>
      <c r="B6801" s="2" t="s">
        <v>6073</v>
      </c>
      <c r="C6801" s="2" t="s">
        <v>205</v>
      </c>
      <c r="D6801" s="2" t="s">
        <v>81</v>
      </c>
      <c r="E6801" s="2">
        <v>2023</v>
      </c>
      <c r="F6801" s="2" t="s">
        <v>92</v>
      </c>
      <c r="G6801" s="2" t="s">
        <v>93</v>
      </c>
      <c r="H6801" s="2" t="s">
        <v>159</v>
      </c>
      <c r="I6801" s="2" t="s">
        <v>39</v>
      </c>
      <c r="J6801" s="2" t="s">
        <v>487</v>
      </c>
      <c r="K6801" s="3">
        <v>7207998.9500000002</v>
      </c>
      <c r="L6801" s="3">
        <v>2776632.12</v>
      </c>
      <c r="M6801" s="3">
        <f t="shared" si="742"/>
        <v>4431366.83</v>
      </c>
      <c r="N6801" s="3">
        <v>933543.38</v>
      </c>
      <c r="O6801" s="3">
        <f t="shared" si="743"/>
        <v>3497823.45</v>
      </c>
      <c r="P6801" s="3">
        <v>2772284.09</v>
      </c>
      <c r="Q6801" s="4">
        <f t="shared" si="744"/>
        <v>0.61478461092173164</v>
      </c>
      <c r="R6801" s="4">
        <f t="shared" si="745"/>
        <v>0.38461216618240485</v>
      </c>
      <c r="S6801" s="3">
        <v>7661868.0899999999</v>
      </c>
      <c r="T6801" s="3">
        <f t="shared" si="746"/>
        <v>-453869.13999999966</v>
      </c>
      <c r="U6801" s="4">
        <f t="shared" si="747"/>
        <v>-5.9237399374230115E-2</v>
      </c>
      <c r="V6801" s="2" t="s">
        <v>73</v>
      </c>
      <c r="W6801" s="2" t="s">
        <v>134</v>
      </c>
      <c r="X6801" s="2" t="s">
        <v>160</v>
      </c>
      <c r="Y6801" s="2">
        <v>129.5</v>
      </c>
      <c r="Z6801" s="2" t="s">
        <v>13558</v>
      </c>
      <c r="AA6801" s="2" t="s">
        <v>109</v>
      </c>
      <c r="AB6801" s="2" t="s">
        <v>88</v>
      </c>
      <c r="AC6801" s="2">
        <v>1.92</v>
      </c>
      <c r="AD6801" s="3">
        <v>0</v>
      </c>
      <c r="AE6801" s="5">
        <v>0</v>
      </c>
      <c r="AF6801" s="2">
        <v>0</v>
      </c>
      <c r="AG6801" s="3">
        <f t="shared" si="748"/>
        <v>0</v>
      </c>
      <c r="AH6801" s="2" t="s">
        <v>50</v>
      </c>
      <c r="AI6801" s="3">
        <v>0</v>
      </c>
    </row>
    <row r="6802" spans="1:35" x14ac:dyDescent="0.3">
      <c r="A6802" s="2" t="s">
        <v>13559</v>
      </c>
      <c r="B6802" s="2" t="s">
        <v>4454</v>
      </c>
      <c r="C6802" s="2" t="s">
        <v>212</v>
      </c>
      <c r="D6802" s="2" t="s">
        <v>81</v>
      </c>
      <c r="E6802" s="2">
        <v>2022</v>
      </c>
      <c r="F6802" s="2" t="s">
        <v>105</v>
      </c>
      <c r="G6802" s="2" t="s">
        <v>56</v>
      </c>
      <c r="H6802" s="2" t="s">
        <v>262</v>
      </c>
      <c r="I6802" s="2" t="s">
        <v>178</v>
      </c>
      <c r="J6802" s="2" t="s">
        <v>206</v>
      </c>
      <c r="K6802" s="3">
        <v>3686068.82</v>
      </c>
      <c r="L6802" s="3">
        <v>1241568.6200000001</v>
      </c>
      <c r="M6802" s="3">
        <f t="shared" si="742"/>
        <v>2444500.1999999997</v>
      </c>
      <c r="N6802" s="3">
        <v>540720.17000000004</v>
      </c>
      <c r="O6802" s="3">
        <f t="shared" si="743"/>
        <v>1903780.0299999998</v>
      </c>
      <c r="P6802" s="3">
        <v>1389329.03</v>
      </c>
      <c r="Q6802" s="4">
        <f t="shared" si="744"/>
        <v>0.66317269681362045</v>
      </c>
      <c r="R6802" s="4">
        <f t="shared" si="745"/>
        <v>0.37691348095882815</v>
      </c>
      <c r="S6802" s="3">
        <v>3847772.61</v>
      </c>
      <c r="T6802" s="3">
        <f t="shared" si="746"/>
        <v>-161703.79000000004</v>
      </c>
      <c r="U6802" s="4">
        <f t="shared" si="747"/>
        <v>-4.2025297851475699E-2</v>
      </c>
      <c r="V6802" s="2" t="s">
        <v>107</v>
      </c>
      <c r="W6802" s="2" t="s">
        <v>96</v>
      </c>
      <c r="X6802" s="2" t="s">
        <v>264</v>
      </c>
      <c r="Y6802" s="2">
        <v>83.5</v>
      </c>
      <c r="Z6802" s="2" t="s">
        <v>8469</v>
      </c>
      <c r="AA6802" s="2" t="s">
        <v>48</v>
      </c>
      <c r="AB6802" s="2" t="s">
        <v>64</v>
      </c>
      <c r="AC6802" s="2">
        <v>8.14</v>
      </c>
      <c r="AD6802" s="3">
        <v>1620387.61</v>
      </c>
      <c r="AE6802" s="5">
        <v>17.350000000000001</v>
      </c>
      <c r="AF6802" s="2">
        <v>12</v>
      </c>
      <c r="AG6802" s="3">
        <f t="shared" si="748"/>
        <v>148056.32823237812</v>
      </c>
      <c r="AH6802" s="2" t="s">
        <v>50</v>
      </c>
      <c r="AI6802" s="3">
        <v>0</v>
      </c>
    </row>
    <row r="6803" spans="1:35" x14ac:dyDescent="0.3">
      <c r="A6803" s="2" t="s">
        <v>13560</v>
      </c>
      <c r="B6803" s="2" t="s">
        <v>3658</v>
      </c>
      <c r="C6803" s="2" t="s">
        <v>257</v>
      </c>
      <c r="D6803" s="2" t="s">
        <v>104</v>
      </c>
      <c r="E6803" s="2">
        <v>2024</v>
      </c>
      <c r="F6803" s="2" t="s">
        <v>58</v>
      </c>
      <c r="G6803" s="2" t="s">
        <v>40</v>
      </c>
      <c r="H6803" s="2" t="s">
        <v>41</v>
      </c>
      <c r="I6803" s="2" t="s">
        <v>71</v>
      </c>
      <c r="J6803" s="2" t="s">
        <v>72</v>
      </c>
      <c r="K6803" s="3">
        <v>991977.56</v>
      </c>
      <c r="L6803" s="3">
        <v>434982.08</v>
      </c>
      <c r="M6803" s="3">
        <f t="shared" si="742"/>
        <v>556995.48</v>
      </c>
      <c r="N6803" s="3">
        <v>132167.54999999999</v>
      </c>
      <c r="O6803" s="3">
        <f t="shared" si="743"/>
        <v>424827.93</v>
      </c>
      <c r="P6803" s="3">
        <v>298602.36</v>
      </c>
      <c r="Q6803" s="4">
        <f t="shared" si="744"/>
        <v>0.56150008070747082</v>
      </c>
      <c r="R6803" s="4">
        <f t="shared" si="745"/>
        <v>0.30101725284995356</v>
      </c>
      <c r="S6803" s="3">
        <v>1002248.62</v>
      </c>
      <c r="T6803" s="3">
        <f t="shared" si="746"/>
        <v>-10271.059999999939</v>
      </c>
      <c r="U6803" s="4">
        <f t="shared" si="747"/>
        <v>-1.0248016106023612E-2</v>
      </c>
      <c r="V6803" s="2" t="s">
        <v>73</v>
      </c>
      <c r="W6803" s="2" t="s">
        <v>125</v>
      </c>
      <c r="X6803" s="2" t="s">
        <v>46</v>
      </c>
      <c r="Y6803" s="2">
        <v>0.89</v>
      </c>
      <c r="Z6803" s="2" t="s">
        <v>5913</v>
      </c>
      <c r="AA6803" s="2" t="s">
        <v>63</v>
      </c>
      <c r="AB6803" s="2" t="s">
        <v>142</v>
      </c>
      <c r="AC6803" s="2">
        <v>1.77</v>
      </c>
      <c r="AD6803" s="3">
        <v>0</v>
      </c>
      <c r="AE6803" s="5">
        <v>0</v>
      </c>
      <c r="AF6803" s="2">
        <v>0</v>
      </c>
      <c r="AG6803" s="3">
        <f t="shared" si="748"/>
        <v>0</v>
      </c>
      <c r="AH6803" s="2" t="s">
        <v>50</v>
      </c>
      <c r="AI6803" s="3">
        <v>0</v>
      </c>
    </row>
    <row r="6804" spans="1:35" x14ac:dyDescent="0.3">
      <c r="A6804" s="2" t="s">
        <v>13561</v>
      </c>
      <c r="B6804" s="2" t="s">
        <v>1762</v>
      </c>
      <c r="C6804" s="2" t="s">
        <v>932</v>
      </c>
      <c r="D6804" s="2" t="s">
        <v>81</v>
      </c>
      <c r="E6804" s="2">
        <v>2020</v>
      </c>
      <c r="F6804" s="2" t="s">
        <v>105</v>
      </c>
      <c r="G6804" s="2" t="s">
        <v>40</v>
      </c>
      <c r="H6804" s="2" t="s">
        <v>139</v>
      </c>
      <c r="I6804" s="2" t="s">
        <v>39</v>
      </c>
      <c r="J6804" s="2" t="s">
        <v>116</v>
      </c>
      <c r="K6804" s="3">
        <v>6103802.4100000001</v>
      </c>
      <c r="L6804" s="3">
        <v>2510625.35</v>
      </c>
      <c r="M6804" s="3">
        <f t="shared" si="742"/>
        <v>3593177.06</v>
      </c>
      <c r="N6804" s="3">
        <v>880383.47</v>
      </c>
      <c r="O6804" s="3">
        <f t="shared" si="743"/>
        <v>2712793.59</v>
      </c>
      <c r="P6804" s="3">
        <v>2119659.7000000002</v>
      </c>
      <c r="Q6804" s="4">
        <f t="shared" si="744"/>
        <v>0.58867846936087176</v>
      </c>
      <c r="R6804" s="4">
        <f t="shared" si="745"/>
        <v>0.34726872818283122</v>
      </c>
      <c r="S6804" s="3">
        <v>5990971.5300000003</v>
      </c>
      <c r="T6804" s="3">
        <f t="shared" si="746"/>
        <v>112830.87999999989</v>
      </c>
      <c r="U6804" s="4">
        <f t="shared" si="747"/>
        <v>1.8833486260950379E-2</v>
      </c>
      <c r="V6804" s="2" t="s">
        <v>107</v>
      </c>
      <c r="W6804" s="2" t="s">
        <v>60</v>
      </c>
      <c r="X6804" s="2" t="s">
        <v>86</v>
      </c>
      <c r="Y6804" s="2">
        <v>0.92</v>
      </c>
      <c r="Z6804" s="2" t="s">
        <v>12497</v>
      </c>
      <c r="AA6804" s="2" t="s">
        <v>48</v>
      </c>
      <c r="AB6804" s="2" t="s">
        <v>64</v>
      </c>
      <c r="AC6804" s="2">
        <v>8.0500000000000007</v>
      </c>
      <c r="AD6804" s="3">
        <v>0</v>
      </c>
      <c r="AE6804" s="5">
        <v>0</v>
      </c>
      <c r="AF6804" s="2">
        <v>0</v>
      </c>
      <c r="AG6804" s="3">
        <f t="shared" si="748"/>
        <v>0</v>
      </c>
      <c r="AH6804" s="2" t="s">
        <v>50</v>
      </c>
      <c r="AI6804" s="3">
        <v>0</v>
      </c>
    </row>
    <row r="6805" spans="1:35" x14ac:dyDescent="0.3">
      <c r="A6805" s="2" t="s">
        <v>13562</v>
      </c>
      <c r="B6805" s="2" t="s">
        <v>6322</v>
      </c>
      <c r="C6805" s="2" t="s">
        <v>617</v>
      </c>
      <c r="D6805" s="2" t="s">
        <v>38</v>
      </c>
      <c r="E6805" s="2">
        <v>2020</v>
      </c>
      <c r="F6805" s="2" t="s">
        <v>39</v>
      </c>
      <c r="G6805" s="2" t="s">
        <v>40</v>
      </c>
      <c r="H6805" s="2" t="s">
        <v>279</v>
      </c>
      <c r="I6805" s="2" t="s">
        <v>39</v>
      </c>
      <c r="J6805" s="2" t="s">
        <v>487</v>
      </c>
      <c r="K6805" s="3">
        <v>4909913.43</v>
      </c>
      <c r="L6805" s="3">
        <v>1589476.66</v>
      </c>
      <c r="M6805" s="3">
        <f t="shared" si="742"/>
        <v>3320436.7699999996</v>
      </c>
      <c r="N6805" s="3">
        <v>810247.4</v>
      </c>
      <c r="O6805" s="3">
        <f t="shared" si="743"/>
        <v>2510189.3699999996</v>
      </c>
      <c r="P6805" s="3">
        <v>1760602.7</v>
      </c>
      <c r="Q6805" s="4">
        <f t="shared" si="744"/>
        <v>0.67627195822065644</v>
      </c>
      <c r="R6805" s="4">
        <f t="shared" si="745"/>
        <v>0.35858121025974993</v>
      </c>
      <c r="S6805" s="3">
        <v>5221894.54</v>
      </c>
      <c r="T6805" s="3">
        <f t="shared" si="746"/>
        <v>-311981.11000000034</v>
      </c>
      <c r="U6805" s="4">
        <f t="shared" si="747"/>
        <v>-5.9744812464175186E-2</v>
      </c>
      <c r="V6805" s="2" t="s">
        <v>85</v>
      </c>
      <c r="W6805" s="2" t="s">
        <v>125</v>
      </c>
      <c r="X6805" s="2" t="s">
        <v>280</v>
      </c>
      <c r="Y6805" s="2">
        <v>0.79</v>
      </c>
      <c r="Z6805" s="2" t="s">
        <v>3887</v>
      </c>
      <c r="AA6805" s="2" t="s">
        <v>48</v>
      </c>
      <c r="AB6805" s="2" t="s">
        <v>88</v>
      </c>
      <c r="AC6805" s="2">
        <v>6.88</v>
      </c>
      <c r="AD6805" s="3">
        <v>0</v>
      </c>
      <c r="AE6805" s="5">
        <v>0</v>
      </c>
      <c r="AF6805" s="2">
        <v>0</v>
      </c>
      <c r="AG6805" s="3">
        <f t="shared" si="748"/>
        <v>0</v>
      </c>
      <c r="AH6805" s="2" t="s">
        <v>50</v>
      </c>
      <c r="AI6805" s="3">
        <v>0</v>
      </c>
    </row>
    <row r="6806" spans="1:35" x14ac:dyDescent="0.3">
      <c r="A6806" s="2" t="s">
        <v>13563</v>
      </c>
      <c r="B6806" s="2" t="s">
        <v>386</v>
      </c>
      <c r="C6806" s="2" t="s">
        <v>387</v>
      </c>
      <c r="D6806" s="2" t="s">
        <v>81</v>
      </c>
      <c r="E6806" s="2">
        <v>2020</v>
      </c>
      <c r="F6806" s="2" t="s">
        <v>82</v>
      </c>
      <c r="G6806" s="2" t="s">
        <v>114</v>
      </c>
      <c r="H6806" s="2" t="s">
        <v>234</v>
      </c>
      <c r="I6806" s="2" t="s">
        <v>55</v>
      </c>
      <c r="J6806" s="2" t="s">
        <v>217</v>
      </c>
      <c r="K6806" s="3">
        <v>5636442.6500000004</v>
      </c>
      <c r="L6806" s="3">
        <v>2376029.39</v>
      </c>
      <c r="M6806" s="3">
        <f t="shared" si="742"/>
        <v>3260413.2600000002</v>
      </c>
      <c r="N6806" s="3">
        <v>1024421.32</v>
      </c>
      <c r="O6806" s="3">
        <f t="shared" si="743"/>
        <v>2235991.9400000004</v>
      </c>
      <c r="P6806" s="3">
        <v>1630791.35</v>
      </c>
      <c r="Q6806" s="4">
        <f t="shared" si="744"/>
        <v>0.57845230803510439</v>
      </c>
      <c r="R6806" s="4">
        <f t="shared" si="745"/>
        <v>0.2893298932084406</v>
      </c>
      <c r="S6806" s="3">
        <v>4685149.99</v>
      </c>
      <c r="T6806" s="3">
        <f t="shared" si="746"/>
        <v>951292.66000000015</v>
      </c>
      <c r="U6806" s="4">
        <f t="shared" si="747"/>
        <v>0.20304422740583383</v>
      </c>
      <c r="V6806" s="2" t="s">
        <v>133</v>
      </c>
      <c r="W6806" s="2" t="s">
        <v>96</v>
      </c>
      <c r="X6806" s="2" t="s">
        <v>236</v>
      </c>
      <c r="Y6806" s="2">
        <v>3.67</v>
      </c>
      <c r="Z6806" s="2" t="s">
        <v>13564</v>
      </c>
      <c r="AA6806" s="2" t="s">
        <v>63</v>
      </c>
      <c r="AB6806" s="2" t="s">
        <v>88</v>
      </c>
      <c r="AC6806" s="2">
        <v>3.59</v>
      </c>
      <c r="AD6806" s="3">
        <v>0</v>
      </c>
      <c r="AE6806" s="5">
        <v>0</v>
      </c>
      <c r="AF6806" s="2">
        <v>0</v>
      </c>
      <c r="AG6806" s="3">
        <f t="shared" si="748"/>
        <v>0</v>
      </c>
      <c r="AH6806" s="2" t="s">
        <v>50</v>
      </c>
      <c r="AI6806" s="3">
        <v>0</v>
      </c>
    </row>
    <row r="6807" spans="1:35" x14ac:dyDescent="0.3">
      <c r="A6807" s="2" t="s">
        <v>13565</v>
      </c>
      <c r="B6807" s="2" t="s">
        <v>1249</v>
      </c>
      <c r="C6807" s="2" t="s">
        <v>536</v>
      </c>
      <c r="D6807" s="2" t="s">
        <v>81</v>
      </c>
      <c r="E6807" s="2">
        <v>2024</v>
      </c>
      <c r="F6807" s="2" t="s">
        <v>58</v>
      </c>
      <c r="G6807" s="2" t="s">
        <v>56</v>
      </c>
      <c r="H6807" s="2" t="s">
        <v>262</v>
      </c>
      <c r="I6807" s="2" t="s">
        <v>131</v>
      </c>
      <c r="J6807" s="2" t="s">
        <v>235</v>
      </c>
      <c r="K6807" s="3">
        <v>6452225.2000000002</v>
      </c>
      <c r="L6807" s="3">
        <v>2162659.88</v>
      </c>
      <c r="M6807" s="3">
        <f t="shared" si="742"/>
        <v>4289565.32</v>
      </c>
      <c r="N6807" s="3">
        <v>1320101.29</v>
      </c>
      <c r="O6807" s="3">
        <f t="shared" si="743"/>
        <v>2969464.0300000003</v>
      </c>
      <c r="P6807" s="3">
        <v>2263239.9500000002</v>
      </c>
      <c r="Q6807" s="4">
        <f t="shared" si="744"/>
        <v>0.66481952923775822</v>
      </c>
      <c r="R6807" s="4">
        <f t="shared" si="745"/>
        <v>0.35076890217657003</v>
      </c>
      <c r="S6807" s="3">
        <v>7398588.75</v>
      </c>
      <c r="T6807" s="3">
        <f t="shared" si="746"/>
        <v>-946363.54999999981</v>
      </c>
      <c r="U6807" s="4">
        <f t="shared" si="747"/>
        <v>-0.12791136012256388</v>
      </c>
      <c r="V6807" s="2" t="s">
        <v>124</v>
      </c>
      <c r="W6807" s="2" t="s">
        <v>60</v>
      </c>
      <c r="X6807" s="2" t="s">
        <v>264</v>
      </c>
      <c r="Y6807" s="2">
        <v>83.5</v>
      </c>
      <c r="Z6807" s="2" t="s">
        <v>13566</v>
      </c>
      <c r="AA6807" s="2" t="s">
        <v>109</v>
      </c>
      <c r="AB6807" s="2" t="s">
        <v>100</v>
      </c>
      <c r="AC6807" s="2">
        <v>9.07</v>
      </c>
      <c r="AD6807" s="3">
        <v>0</v>
      </c>
      <c r="AE6807" s="5">
        <v>0</v>
      </c>
      <c r="AF6807" s="2">
        <v>0</v>
      </c>
      <c r="AG6807" s="3">
        <f t="shared" si="748"/>
        <v>0</v>
      </c>
      <c r="AH6807" s="2" t="s">
        <v>50</v>
      </c>
      <c r="AI6807" s="3">
        <v>0</v>
      </c>
    </row>
    <row r="6808" spans="1:35" x14ac:dyDescent="0.3">
      <c r="A6808" s="2" t="s">
        <v>13567</v>
      </c>
      <c r="B6808" s="2" t="s">
        <v>3691</v>
      </c>
      <c r="C6808" s="2" t="s">
        <v>113</v>
      </c>
      <c r="D6808" s="2" t="s">
        <v>54</v>
      </c>
      <c r="E6808" s="2">
        <v>2022</v>
      </c>
      <c r="F6808" s="2" t="s">
        <v>55</v>
      </c>
      <c r="G6808" s="2" t="s">
        <v>69</v>
      </c>
      <c r="H6808" s="2" t="s">
        <v>272</v>
      </c>
      <c r="I6808" s="2" t="s">
        <v>58</v>
      </c>
      <c r="J6808" s="2" t="s">
        <v>59</v>
      </c>
      <c r="K6808" s="3">
        <v>7112240.96</v>
      </c>
      <c r="L6808" s="3">
        <v>2881921.92</v>
      </c>
      <c r="M6808" s="3">
        <f t="shared" si="742"/>
        <v>4230319.04</v>
      </c>
      <c r="N6808" s="3">
        <v>1071566.81</v>
      </c>
      <c r="O6808" s="3">
        <f t="shared" si="743"/>
        <v>3158752.23</v>
      </c>
      <c r="P6808" s="3">
        <v>2223097.62</v>
      </c>
      <c r="Q6808" s="4">
        <f t="shared" si="744"/>
        <v>0.5947941111376519</v>
      </c>
      <c r="R6808" s="4">
        <f t="shared" si="745"/>
        <v>0.31257343958155209</v>
      </c>
      <c r="S6808" s="3">
        <v>6946509.6600000001</v>
      </c>
      <c r="T6808" s="3">
        <f t="shared" si="746"/>
        <v>165731.29999999981</v>
      </c>
      <c r="U6808" s="4">
        <f t="shared" si="747"/>
        <v>2.3858211981526246E-2</v>
      </c>
      <c r="V6808" s="2" t="s">
        <v>124</v>
      </c>
      <c r="W6808" s="2" t="s">
        <v>134</v>
      </c>
      <c r="X6808" s="2" t="s">
        <v>274</v>
      </c>
      <c r="Y6808" s="2">
        <v>1</v>
      </c>
      <c r="Z6808" s="2" t="s">
        <v>12547</v>
      </c>
      <c r="AA6808" s="2" t="s">
        <v>148</v>
      </c>
      <c r="AB6808" s="2" t="s">
        <v>149</v>
      </c>
      <c r="AC6808" s="2">
        <v>6.02</v>
      </c>
      <c r="AD6808" s="3">
        <v>0</v>
      </c>
      <c r="AE6808" s="5">
        <v>0</v>
      </c>
      <c r="AF6808" s="2">
        <v>0</v>
      </c>
      <c r="AG6808" s="3">
        <f t="shared" si="748"/>
        <v>0</v>
      </c>
      <c r="AH6808" s="2" t="s">
        <v>50</v>
      </c>
      <c r="AI6808" s="3">
        <v>0</v>
      </c>
    </row>
    <row r="6809" spans="1:35" x14ac:dyDescent="0.3">
      <c r="A6809" s="2" t="s">
        <v>13568</v>
      </c>
      <c r="B6809" s="2" t="s">
        <v>220</v>
      </c>
      <c r="C6809" s="2" t="s">
        <v>113</v>
      </c>
      <c r="D6809" s="2" t="s">
        <v>54</v>
      </c>
      <c r="E6809" s="2">
        <v>2022</v>
      </c>
      <c r="F6809" s="2" t="s">
        <v>68</v>
      </c>
      <c r="G6809" s="2" t="s">
        <v>56</v>
      </c>
      <c r="H6809" s="2" t="s">
        <v>123</v>
      </c>
      <c r="I6809" s="2" t="s">
        <v>42</v>
      </c>
      <c r="J6809" s="2" t="s">
        <v>146</v>
      </c>
      <c r="K6809" s="3">
        <v>4206958.03</v>
      </c>
      <c r="L6809" s="3">
        <v>1449620.08</v>
      </c>
      <c r="M6809" s="3">
        <f t="shared" si="742"/>
        <v>2757337.95</v>
      </c>
      <c r="N6809" s="3">
        <v>624731.61</v>
      </c>
      <c r="O6809" s="3">
        <f t="shared" si="743"/>
        <v>2132606.3400000003</v>
      </c>
      <c r="P6809" s="3">
        <v>1627937.8</v>
      </c>
      <c r="Q6809" s="4">
        <f t="shared" si="744"/>
        <v>0.65542321324275254</v>
      </c>
      <c r="R6809" s="4">
        <f t="shared" si="745"/>
        <v>0.38696316635229183</v>
      </c>
      <c r="S6809" s="3">
        <v>3891292.21</v>
      </c>
      <c r="T6809" s="3">
        <f t="shared" si="746"/>
        <v>315665.8200000003</v>
      </c>
      <c r="U6809" s="4">
        <f t="shared" si="747"/>
        <v>8.1121078285714326E-2</v>
      </c>
      <c r="V6809" s="2" t="s">
        <v>133</v>
      </c>
      <c r="W6809" s="2" t="s">
        <v>45</v>
      </c>
      <c r="X6809" s="2" t="s">
        <v>126</v>
      </c>
      <c r="Y6809" s="2">
        <v>1.34</v>
      </c>
      <c r="Z6809" s="2" t="s">
        <v>9955</v>
      </c>
      <c r="AA6809" s="2" t="s">
        <v>63</v>
      </c>
      <c r="AB6809" s="2" t="s">
        <v>242</v>
      </c>
      <c r="AC6809" s="2">
        <v>9.9499999999999993</v>
      </c>
      <c r="AD6809" s="3">
        <v>0</v>
      </c>
      <c r="AE6809" s="5">
        <v>0</v>
      </c>
      <c r="AF6809" s="2">
        <v>0</v>
      </c>
      <c r="AG6809" s="3">
        <f t="shared" si="748"/>
        <v>0</v>
      </c>
      <c r="AH6809" s="2" t="s">
        <v>230</v>
      </c>
      <c r="AI6809" s="3">
        <v>0</v>
      </c>
    </row>
    <row r="6810" spans="1:35" x14ac:dyDescent="0.3">
      <c r="A6810" s="2" t="s">
        <v>13569</v>
      </c>
      <c r="B6810" s="2" t="s">
        <v>5247</v>
      </c>
      <c r="C6810" s="2" t="s">
        <v>474</v>
      </c>
      <c r="D6810" s="2" t="s">
        <v>81</v>
      </c>
      <c r="E6810" s="2">
        <v>2024</v>
      </c>
      <c r="F6810" s="2" t="s">
        <v>39</v>
      </c>
      <c r="G6810" s="2" t="s">
        <v>56</v>
      </c>
      <c r="H6810" s="2" t="s">
        <v>123</v>
      </c>
      <c r="I6810" s="2" t="s">
        <v>58</v>
      </c>
      <c r="J6810" s="2" t="s">
        <v>106</v>
      </c>
      <c r="K6810" s="3">
        <v>9835781.9900000002</v>
      </c>
      <c r="L6810" s="3">
        <v>4482510.6900000004</v>
      </c>
      <c r="M6810" s="3">
        <f t="shared" si="742"/>
        <v>5353271.3</v>
      </c>
      <c r="N6810" s="3">
        <v>1048749.6499999999</v>
      </c>
      <c r="O6810" s="3">
        <f t="shared" si="743"/>
        <v>4304521.6500000004</v>
      </c>
      <c r="P6810" s="3">
        <v>3197737.99</v>
      </c>
      <c r="Q6810" s="4">
        <f t="shared" si="744"/>
        <v>0.54426494054490526</v>
      </c>
      <c r="R6810" s="4">
        <f t="shared" si="745"/>
        <v>0.3251127356473667</v>
      </c>
      <c r="S6810" s="3">
        <v>11545929.300000001</v>
      </c>
      <c r="T6810" s="3">
        <f t="shared" si="746"/>
        <v>-1710147.3100000005</v>
      </c>
      <c r="U6810" s="4">
        <f t="shared" si="747"/>
        <v>-0.1481169047172323</v>
      </c>
      <c r="V6810" s="2" t="s">
        <v>85</v>
      </c>
      <c r="W6810" s="2" t="s">
        <v>117</v>
      </c>
      <c r="X6810" s="2" t="s">
        <v>126</v>
      </c>
      <c r="Y6810" s="2">
        <v>1.34</v>
      </c>
      <c r="Z6810" s="2" t="s">
        <v>5221</v>
      </c>
      <c r="AA6810" s="2" t="s">
        <v>76</v>
      </c>
      <c r="AB6810" s="2" t="s">
        <v>306</v>
      </c>
      <c r="AC6810" s="2">
        <v>3.23</v>
      </c>
      <c r="AD6810" s="3">
        <v>0</v>
      </c>
      <c r="AE6810" s="5">
        <v>0</v>
      </c>
      <c r="AF6810" s="2">
        <v>0</v>
      </c>
      <c r="AG6810" s="3">
        <f t="shared" si="748"/>
        <v>0</v>
      </c>
      <c r="AH6810" s="2" t="s">
        <v>230</v>
      </c>
      <c r="AI6810" s="3">
        <v>0</v>
      </c>
    </row>
    <row r="6811" spans="1:35" x14ac:dyDescent="0.3">
      <c r="A6811" s="2" t="s">
        <v>13570</v>
      </c>
      <c r="B6811" s="2" t="s">
        <v>5270</v>
      </c>
      <c r="C6811" s="2" t="s">
        <v>956</v>
      </c>
      <c r="D6811" s="2" t="s">
        <v>104</v>
      </c>
      <c r="E6811" s="2">
        <v>2022</v>
      </c>
      <c r="F6811" s="2" t="s">
        <v>105</v>
      </c>
      <c r="G6811" s="2" t="s">
        <v>93</v>
      </c>
      <c r="H6811" s="2" t="s">
        <v>94</v>
      </c>
      <c r="I6811" s="2" t="s">
        <v>39</v>
      </c>
      <c r="J6811" s="2" t="s">
        <v>116</v>
      </c>
      <c r="K6811" s="3">
        <v>216158.82</v>
      </c>
      <c r="L6811" s="3">
        <v>87784.320000000007</v>
      </c>
      <c r="M6811" s="3">
        <f t="shared" si="742"/>
        <v>128374.5</v>
      </c>
      <c r="N6811" s="3">
        <v>36814.46</v>
      </c>
      <c r="O6811" s="3">
        <f t="shared" si="743"/>
        <v>91560.040000000008</v>
      </c>
      <c r="P6811" s="3">
        <v>67066.67</v>
      </c>
      <c r="Q6811" s="4">
        <f t="shared" si="744"/>
        <v>0.59388971497901399</v>
      </c>
      <c r="R6811" s="4">
        <f t="shared" si="745"/>
        <v>0.31026571111000695</v>
      </c>
      <c r="S6811" s="3">
        <v>225766.68</v>
      </c>
      <c r="T6811" s="3">
        <f t="shared" si="746"/>
        <v>-9607.859999999986</v>
      </c>
      <c r="U6811" s="4">
        <f t="shared" si="747"/>
        <v>-4.255658983867764E-2</v>
      </c>
      <c r="V6811" s="2" t="s">
        <v>85</v>
      </c>
      <c r="W6811" s="2" t="s">
        <v>96</v>
      </c>
      <c r="X6811" s="2" t="s">
        <v>97</v>
      </c>
      <c r="Y6811" s="2">
        <v>1550</v>
      </c>
      <c r="Z6811" s="2" t="s">
        <v>13571</v>
      </c>
      <c r="AA6811" s="2" t="s">
        <v>76</v>
      </c>
      <c r="AB6811" s="2" t="s">
        <v>77</v>
      </c>
      <c r="AC6811" s="2">
        <v>1.63</v>
      </c>
      <c r="AD6811" s="3">
        <v>0</v>
      </c>
      <c r="AE6811" s="5">
        <v>0</v>
      </c>
      <c r="AF6811" s="2">
        <v>0</v>
      </c>
      <c r="AG6811" s="3">
        <f t="shared" si="748"/>
        <v>0</v>
      </c>
      <c r="AH6811" s="2" t="s">
        <v>50</v>
      </c>
      <c r="AI6811" s="3">
        <v>0</v>
      </c>
    </row>
    <row r="6812" spans="1:35" x14ac:dyDescent="0.3">
      <c r="A6812" s="2" t="s">
        <v>13572</v>
      </c>
      <c r="B6812" s="2" t="s">
        <v>2444</v>
      </c>
      <c r="C6812" s="2" t="s">
        <v>292</v>
      </c>
      <c r="D6812" s="2" t="s">
        <v>81</v>
      </c>
      <c r="E6812" s="2">
        <v>2022</v>
      </c>
      <c r="F6812" s="2" t="s">
        <v>58</v>
      </c>
      <c r="G6812" s="2" t="s">
        <v>93</v>
      </c>
      <c r="H6812" s="2" t="s">
        <v>221</v>
      </c>
      <c r="I6812" s="2" t="s">
        <v>71</v>
      </c>
      <c r="J6812" s="2" t="s">
        <v>72</v>
      </c>
      <c r="K6812" s="3">
        <v>3588351.03</v>
      </c>
      <c r="L6812" s="3">
        <v>1916678.09</v>
      </c>
      <c r="M6812" s="3">
        <f t="shared" si="742"/>
        <v>1671672.9399999997</v>
      </c>
      <c r="N6812" s="3">
        <v>364363.44</v>
      </c>
      <c r="O6812" s="3">
        <f t="shared" si="743"/>
        <v>1307309.4999999998</v>
      </c>
      <c r="P6812" s="3">
        <v>968615.47</v>
      </c>
      <c r="Q6812" s="4">
        <f t="shared" si="744"/>
        <v>0.46586103924174882</v>
      </c>
      <c r="R6812" s="4">
        <f t="shared" si="745"/>
        <v>0.26993330972973401</v>
      </c>
      <c r="S6812" s="3">
        <v>3993300.39</v>
      </c>
      <c r="T6812" s="3">
        <f t="shared" si="746"/>
        <v>-404949.36000000034</v>
      </c>
      <c r="U6812" s="4">
        <f t="shared" si="747"/>
        <v>-0.10140718715127772</v>
      </c>
      <c r="V6812" s="2" t="s">
        <v>95</v>
      </c>
      <c r="W6812" s="2" t="s">
        <v>117</v>
      </c>
      <c r="X6812" s="2" t="s">
        <v>222</v>
      </c>
      <c r="Y6812" s="2">
        <v>18.899999999999999</v>
      </c>
      <c r="Z6812" s="2" t="s">
        <v>13573</v>
      </c>
      <c r="AA6812" s="2" t="s">
        <v>109</v>
      </c>
      <c r="AB6812" s="2" t="s">
        <v>49</v>
      </c>
      <c r="AC6812" s="2">
        <v>8.65</v>
      </c>
      <c r="AD6812" s="3">
        <v>0</v>
      </c>
      <c r="AE6812" s="5">
        <v>0</v>
      </c>
      <c r="AF6812" s="2">
        <v>0</v>
      </c>
      <c r="AG6812" s="3">
        <f t="shared" si="748"/>
        <v>0</v>
      </c>
      <c r="AH6812" s="2" t="s">
        <v>50</v>
      </c>
      <c r="AI6812" s="3">
        <v>0</v>
      </c>
    </row>
    <row r="6813" spans="1:35" x14ac:dyDescent="0.3">
      <c r="A6813" s="2" t="s">
        <v>13574</v>
      </c>
      <c r="B6813" s="2" t="s">
        <v>2962</v>
      </c>
      <c r="C6813" s="2" t="s">
        <v>329</v>
      </c>
      <c r="D6813" s="2" t="s">
        <v>38</v>
      </c>
      <c r="E6813" s="2">
        <v>2021</v>
      </c>
      <c r="F6813" s="2" t="s">
        <v>68</v>
      </c>
      <c r="G6813" s="2" t="s">
        <v>40</v>
      </c>
      <c r="H6813" s="2" t="s">
        <v>139</v>
      </c>
      <c r="I6813" s="2" t="s">
        <v>71</v>
      </c>
      <c r="J6813" s="2" t="s">
        <v>228</v>
      </c>
      <c r="K6813" s="3">
        <v>8716093.4700000007</v>
      </c>
      <c r="L6813" s="3">
        <v>3290638.16</v>
      </c>
      <c r="M6813" s="3">
        <f t="shared" si="742"/>
        <v>5425455.3100000005</v>
      </c>
      <c r="N6813" s="3">
        <v>1851209.96</v>
      </c>
      <c r="O6813" s="3">
        <f t="shared" si="743"/>
        <v>3574245.3500000006</v>
      </c>
      <c r="P6813" s="3">
        <v>2838716.72</v>
      </c>
      <c r="Q6813" s="4">
        <f t="shared" si="744"/>
        <v>0.62246410374945194</v>
      </c>
      <c r="R6813" s="4">
        <f t="shared" si="745"/>
        <v>0.32568681482944217</v>
      </c>
      <c r="S6813" s="3">
        <v>10079771.789999999</v>
      </c>
      <c r="T6813" s="3">
        <f t="shared" si="746"/>
        <v>-1363678.3199999984</v>
      </c>
      <c r="U6813" s="4">
        <f t="shared" si="747"/>
        <v>-0.13528861053708424</v>
      </c>
      <c r="V6813" s="2" t="s">
        <v>133</v>
      </c>
      <c r="W6813" s="2" t="s">
        <v>125</v>
      </c>
      <c r="X6813" s="2" t="s">
        <v>86</v>
      </c>
      <c r="Y6813" s="2">
        <v>0.92</v>
      </c>
      <c r="Z6813" s="2" t="s">
        <v>13575</v>
      </c>
      <c r="AA6813" s="2" t="s">
        <v>148</v>
      </c>
      <c r="AB6813" s="2" t="s">
        <v>64</v>
      </c>
      <c r="AC6813" s="2">
        <v>8.75</v>
      </c>
      <c r="AD6813" s="3">
        <v>0</v>
      </c>
      <c r="AE6813" s="5">
        <v>0</v>
      </c>
      <c r="AF6813" s="2">
        <v>0</v>
      </c>
      <c r="AG6813" s="3">
        <f t="shared" si="748"/>
        <v>0</v>
      </c>
      <c r="AH6813" s="2" t="s">
        <v>50</v>
      </c>
      <c r="AI6813" s="3">
        <v>0</v>
      </c>
    </row>
    <row r="6814" spans="1:35" x14ac:dyDescent="0.3">
      <c r="A6814" s="2" t="s">
        <v>13576</v>
      </c>
      <c r="B6814" s="2" t="s">
        <v>2990</v>
      </c>
      <c r="C6814" s="2" t="s">
        <v>403</v>
      </c>
      <c r="D6814" s="2" t="s">
        <v>54</v>
      </c>
      <c r="E6814" s="2">
        <v>2021</v>
      </c>
      <c r="F6814" s="2" t="s">
        <v>58</v>
      </c>
      <c r="G6814" s="2" t="s">
        <v>93</v>
      </c>
      <c r="H6814" s="2" t="s">
        <v>159</v>
      </c>
      <c r="I6814" s="2" t="s">
        <v>58</v>
      </c>
      <c r="J6814" s="2" t="s">
        <v>59</v>
      </c>
      <c r="K6814" s="3">
        <v>6257215.9000000004</v>
      </c>
      <c r="L6814" s="3">
        <v>2154330.7999999998</v>
      </c>
      <c r="M6814" s="3">
        <f t="shared" si="742"/>
        <v>4102885.1000000006</v>
      </c>
      <c r="N6814" s="3">
        <v>1048577.31</v>
      </c>
      <c r="O6814" s="3">
        <f t="shared" si="743"/>
        <v>3054307.7900000005</v>
      </c>
      <c r="P6814" s="3">
        <v>2442019.6800000002</v>
      </c>
      <c r="Q6814" s="4">
        <f t="shared" si="744"/>
        <v>0.65570457621575762</v>
      </c>
      <c r="R6814" s="4">
        <f t="shared" si="745"/>
        <v>0.39027256195522997</v>
      </c>
      <c r="S6814" s="3">
        <v>5931902.3600000003</v>
      </c>
      <c r="T6814" s="3">
        <f t="shared" si="746"/>
        <v>325313.54000000004</v>
      </c>
      <c r="U6814" s="4">
        <f t="shared" si="747"/>
        <v>5.4841351097356904E-2</v>
      </c>
      <c r="V6814" s="2" t="s">
        <v>85</v>
      </c>
      <c r="W6814" s="2" t="s">
        <v>45</v>
      </c>
      <c r="X6814" s="2" t="s">
        <v>160</v>
      </c>
      <c r="Y6814" s="2">
        <v>129.5</v>
      </c>
      <c r="Z6814" s="2" t="s">
        <v>13577</v>
      </c>
      <c r="AA6814" s="2" t="s">
        <v>224</v>
      </c>
      <c r="AB6814" s="2" t="s">
        <v>64</v>
      </c>
      <c r="AC6814" s="2">
        <v>9.7799999999999994</v>
      </c>
      <c r="AD6814" s="3">
        <v>0</v>
      </c>
      <c r="AE6814" s="5">
        <v>0</v>
      </c>
      <c r="AF6814" s="2">
        <v>0</v>
      </c>
      <c r="AG6814" s="3">
        <f t="shared" si="748"/>
        <v>0</v>
      </c>
      <c r="AH6814" s="2" t="s">
        <v>230</v>
      </c>
      <c r="AI6814" s="3">
        <v>0</v>
      </c>
    </row>
    <row r="6815" spans="1:35" x14ac:dyDescent="0.3">
      <c r="A6815" s="2" t="s">
        <v>13578</v>
      </c>
      <c r="B6815" s="2" t="s">
        <v>3564</v>
      </c>
      <c r="C6815" s="2" t="s">
        <v>297</v>
      </c>
      <c r="D6815" s="2" t="s">
        <v>104</v>
      </c>
      <c r="E6815" s="2">
        <v>2021</v>
      </c>
      <c r="F6815" s="2" t="s">
        <v>82</v>
      </c>
      <c r="G6815" s="2" t="s">
        <v>56</v>
      </c>
      <c r="H6815" s="2" t="s">
        <v>262</v>
      </c>
      <c r="I6815" s="2" t="s">
        <v>131</v>
      </c>
      <c r="J6815" s="2" t="s">
        <v>268</v>
      </c>
      <c r="K6815" s="3">
        <v>4172782.84</v>
      </c>
      <c r="L6815" s="3">
        <v>1317121.93</v>
      </c>
      <c r="M6815" s="3">
        <f t="shared" si="742"/>
        <v>2855660.91</v>
      </c>
      <c r="N6815" s="3">
        <v>379951.04</v>
      </c>
      <c r="O6815" s="3">
        <f t="shared" si="743"/>
        <v>2475709.87</v>
      </c>
      <c r="P6815" s="3">
        <v>1919493.85</v>
      </c>
      <c r="Q6815" s="4">
        <f t="shared" si="744"/>
        <v>0.68435406765620233</v>
      </c>
      <c r="R6815" s="4">
        <f t="shared" si="745"/>
        <v>0.46000329362934211</v>
      </c>
      <c r="S6815" s="3">
        <v>4799043.8499999996</v>
      </c>
      <c r="T6815" s="3">
        <f t="shared" si="746"/>
        <v>-626261.00999999978</v>
      </c>
      <c r="U6815" s="4">
        <f t="shared" si="747"/>
        <v>-0.13049703848819799</v>
      </c>
      <c r="V6815" s="2" t="s">
        <v>73</v>
      </c>
      <c r="W6815" s="2" t="s">
        <v>96</v>
      </c>
      <c r="X6815" s="2" t="s">
        <v>264</v>
      </c>
      <c r="Y6815" s="2">
        <v>83.5</v>
      </c>
      <c r="Z6815" s="2" t="s">
        <v>13579</v>
      </c>
      <c r="AA6815" s="2" t="s">
        <v>63</v>
      </c>
      <c r="AB6815" s="2" t="s">
        <v>64</v>
      </c>
      <c r="AC6815" s="2">
        <v>5.95</v>
      </c>
      <c r="AD6815" s="3">
        <v>0</v>
      </c>
      <c r="AE6815" s="5">
        <v>0</v>
      </c>
      <c r="AF6815" s="2">
        <v>0</v>
      </c>
      <c r="AG6815" s="3">
        <f t="shared" si="748"/>
        <v>0</v>
      </c>
      <c r="AH6815" s="2" t="s">
        <v>50</v>
      </c>
      <c r="AI6815" s="3">
        <v>0</v>
      </c>
    </row>
    <row r="6816" spans="1:35" x14ac:dyDescent="0.3">
      <c r="A6816" s="2" t="s">
        <v>13580</v>
      </c>
      <c r="B6816" s="2" t="s">
        <v>5367</v>
      </c>
      <c r="C6816" s="2" t="s">
        <v>245</v>
      </c>
      <c r="D6816" s="2" t="s">
        <v>38</v>
      </c>
      <c r="E6816" s="2">
        <v>2023</v>
      </c>
      <c r="F6816" s="2" t="s">
        <v>105</v>
      </c>
      <c r="G6816" s="2" t="s">
        <v>114</v>
      </c>
      <c r="H6816" s="2" t="s">
        <v>234</v>
      </c>
      <c r="I6816" s="2" t="s">
        <v>58</v>
      </c>
      <c r="J6816" s="2" t="s">
        <v>191</v>
      </c>
      <c r="K6816" s="3">
        <v>8891518.7200000007</v>
      </c>
      <c r="L6816" s="3">
        <v>5000129.66</v>
      </c>
      <c r="M6816" s="3">
        <f t="shared" si="742"/>
        <v>3891389.0600000005</v>
      </c>
      <c r="N6816" s="3">
        <v>1651865.12</v>
      </c>
      <c r="O6816" s="3">
        <f t="shared" si="743"/>
        <v>2239523.9400000004</v>
      </c>
      <c r="P6816" s="3">
        <v>1613988.38</v>
      </c>
      <c r="Q6816" s="4">
        <f t="shared" si="744"/>
        <v>0.43765178734280391</v>
      </c>
      <c r="R6816" s="4">
        <f t="shared" si="745"/>
        <v>0.18151998897214264</v>
      </c>
      <c r="S6816" s="3">
        <v>9872460.75</v>
      </c>
      <c r="T6816" s="3">
        <f t="shared" si="746"/>
        <v>-980942.02999999933</v>
      </c>
      <c r="U6816" s="4">
        <f t="shared" si="747"/>
        <v>-9.9361451500326228E-2</v>
      </c>
      <c r="V6816" s="2" t="s">
        <v>73</v>
      </c>
      <c r="W6816" s="2" t="s">
        <v>207</v>
      </c>
      <c r="X6816" s="2" t="s">
        <v>236</v>
      </c>
      <c r="Y6816" s="2">
        <v>3.67</v>
      </c>
      <c r="Z6816" s="2" t="s">
        <v>2053</v>
      </c>
      <c r="AA6816" s="2" t="s">
        <v>63</v>
      </c>
      <c r="AB6816" s="2" t="s">
        <v>88</v>
      </c>
      <c r="AC6816" s="2">
        <v>6.51</v>
      </c>
      <c r="AD6816" s="3">
        <v>0</v>
      </c>
      <c r="AE6816" s="5">
        <v>0</v>
      </c>
      <c r="AF6816" s="2">
        <v>0</v>
      </c>
      <c r="AG6816" s="3">
        <f t="shared" si="748"/>
        <v>0</v>
      </c>
      <c r="AH6816" s="2" t="s">
        <v>50</v>
      </c>
      <c r="AI6816" s="3">
        <v>0</v>
      </c>
    </row>
    <row r="6817" spans="1:35" x14ac:dyDescent="0.3">
      <c r="A6817" s="2" t="s">
        <v>13581</v>
      </c>
      <c r="B6817" s="2" t="s">
        <v>1444</v>
      </c>
      <c r="C6817" s="2" t="s">
        <v>932</v>
      </c>
      <c r="D6817" s="2" t="s">
        <v>81</v>
      </c>
      <c r="E6817" s="2">
        <v>2020</v>
      </c>
      <c r="F6817" s="2" t="s">
        <v>105</v>
      </c>
      <c r="G6817" s="2" t="s">
        <v>93</v>
      </c>
      <c r="H6817" s="2" t="s">
        <v>94</v>
      </c>
      <c r="I6817" s="2" t="s">
        <v>178</v>
      </c>
      <c r="J6817" s="2" t="s">
        <v>197</v>
      </c>
      <c r="K6817" s="3">
        <v>3988355.75</v>
      </c>
      <c r="L6817" s="3">
        <v>1126191.54</v>
      </c>
      <c r="M6817" s="3">
        <f t="shared" si="742"/>
        <v>2862164.21</v>
      </c>
      <c r="N6817" s="3">
        <v>571180.13</v>
      </c>
      <c r="O6817" s="3">
        <f t="shared" si="743"/>
        <v>2290984.08</v>
      </c>
      <c r="P6817" s="3">
        <v>1817139.84</v>
      </c>
      <c r="Q6817" s="4">
        <f t="shared" si="744"/>
        <v>0.71763011862720616</v>
      </c>
      <c r="R6817" s="4">
        <f t="shared" si="745"/>
        <v>0.45561127289109055</v>
      </c>
      <c r="S6817" s="3">
        <v>3911821.42</v>
      </c>
      <c r="T6817" s="3">
        <f t="shared" si="746"/>
        <v>76534.330000000075</v>
      </c>
      <c r="U6817" s="4">
        <f t="shared" si="747"/>
        <v>1.9564883409222723E-2</v>
      </c>
      <c r="V6817" s="2" t="s">
        <v>107</v>
      </c>
      <c r="W6817" s="2" t="s">
        <v>207</v>
      </c>
      <c r="X6817" s="2" t="s">
        <v>97</v>
      </c>
      <c r="Y6817" s="2">
        <v>1550</v>
      </c>
      <c r="Z6817" s="2" t="s">
        <v>13582</v>
      </c>
      <c r="AA6817" s="2" t="s">
        <v>99</v>
      </c>
      <c r="AB6817" s="2" t="s">
        <v>306</v>
      </c>
      <c r="AC6817" s="2">
        <v>5.19</v>
      </c>
      <c r="AD6817" s="3">
        <v>1872431.45</v>
      </c>
      <c r="AE6817" s="5">
        <v>6.95</v>
      </c>
      <c r="AF6817" s="2">
        <v>240</v>
      </c>
      <c r="AG6817" s="3">
        <f t="shared" si="748"/>
        <v>14460.797793839663</v>
      </c>
      <c r="AH6817" s="2" t="s">
        <v>50</v>
      </c>
      <c r="AI6817" s="3">
        <v>0</v>
      </c>
    </row>
    <row r="6818" spans="1:35" x14ac:dyDescent="0.3">
      <c r="A6818" s="2" t="s">
        <v>13583</v>
      </c>
      <c r="B6818" s="2" t="s">
        <v>898</v>
      </c>
      <c r="C6818" s="2" t="s">
        <v>456</v>
      </c>
      <c r="D6818" s="2" t="s">
        <v>54</v>
      </c>
      <c r="E6818" s="2">
        <v>2023</v>
      </c>
      <c r="F6818" s="2" t="s">
        <v>55</v>
      </c>
      <c r="G6818" s="2" t="s">
        <v>114</v>
      </c>
      <c r="H6818" s="2" t="s">
        <v>190</v>
      </c>
      <c r="I6818" s="2" t="s">
        <v>39</v>
      </c>
      <c r="J6818" s="2" t="s">
        <v>487</v>
      </c>
      <c r="K6818" s="3">
        <v>8671038.3499999996</v>
      </c>
      <c r="L6818" s="3">
        <v>4015146.06</v>
      </c>
      <c r="M6818" s="3">
        <f t="shared" si="742"/>
        <v>4655892.2899999991</v>
      </c>
      <c r="N6818" s="3">
        <v>1876931.9</v>
      </c>
      <c r="O6818" s="3">
        <f t="shared" si="743"/>
        <v>2778960.3899999992</v>
      </c>
      <c r="P6818" s="3">
        <v>2155747.0499999998</v>
      </c>
      <c r="Q6818" s="4">
        <f t="shared" si="744"/>
        <v>0.53694749141548881</v>
      </c>
      <c r="R6818" s="4">
        <f t="shared" si="745"/>
        <v>0.24861463679260512</v>
      </c>
      <c r="S6818" s="3">
        <v>9730247.3200000003</v>
      </c>
      <c r="T6818" s="3">
        <f t="shared" si="746"/>
        <v>-1059208.9700000007</v>
      </c>
      <c r="U6818" s="4">
        <f t="shared" si="747"/>
        <v>-0.10885735327845712</v>
      </c>
      <c r="V6818" s="2" t="s">
        <v>73</v>
      </c>
      <c r="W6818" s="2" t="s">
        <v>117</v>
      </c>
      <c r="X6818" s="2" t="s">
        <v>192</v>
      </c>
      <c r="Y6818" s="2">
        <v>3.64</v>
      </c>
      <c r="Z6818" s="2" t="s">
        <v>13584</v>
      </c>
      <c r="AA6818" s="2" t="s">
        <v>63</v>
      </c>
      <c r="AB6818" s="2" t="s">
        <v>100</v>
      </c>
      <c r="AC6818" s="2">
        <v>2.67</v>
      </c>
      <c r="AD6818" s="3">
        <v>0</v>
      </c>
      <c r="AE6818" s="5">
        <v>0</v>
      </c>
      <c r="AF6818" s="2">
        <v>0</v>
      </c>
      <c r="AG6818" s="3">
        <f t="shared" si="748"/>
        <v>0</v>
      </c>
      <c r="AH6818" s="2" t="s">
        <v>50</v>
      </c>
      <c r="AI6818" s="3">
        <v>0</v>
      </c>
    </row>
    <row r="6819" spans="1:35" x14ac:dyDescent="0.3">
      <c r="A6819" s="2" t="s">
        <v>13585</v>
      </c>
      <c r="B6819" s="2" t="s">
        <v>5085</v>
      </c>
      <c r="C6819" s="2" t="s">
        <v>333</v>
      </c>
      <c r="D6819" s="2" t="s">
        <v>54</v>
      </c>
      <c r="E6819" s="2">
        <v>2024</v>
      </c>
      <c r="F6819" s="2" t="s">
        <v>92</v>
      </c>
      <c r="G6819" s="2" t="s">
        <v>40</v>
      </c>
      <c r="H6819" s="2" t="s">
        <v>139</v>
      </c>
      <c r="I6819" s="2" t="s">
        <v>42</v>
      </c>
      <c r="J6819" s="2" t="s">
        <v>146</v>
      </c>
      <c r="K6819" s="3">
        <v>322324.62</v>
      </c>
      <c r="L6819" s="3">
        <v>150277.29999999999</v>
      </c>
      <c r="M6819" s="3">
        <f t="shared" si="742"/>
        <v>172047.32</v>
      </c>
      <c r="N6819" s="3">
        <v>48243.76</v>
      </c>
      <c r="O6819" s="3">
        <f t="shared" si="743"/>
        <v>123803.56</v>
      </c>
      <c r="P6819" s="3">
        <v>87669.57</v>
      </c>
      <c r="Q6819" s="4">
        <f t="shared" si="744"/>
        <v>0.53377033377096672</v>
      </c>
      <c r="R6819" s="4">
        <f t="shared" si="745"/>
        <v>0.27199154070204135</v>
      </c>
      <c r="S6819" s="3">
        <v>313031.15999999997</v>
      </c>
      <c r="T6819" s="3">
        <f t="shared" si="746"/>
        <v>9293.460000000021</v>
      </c>
      <c r="U6819" s="4">
        <f t="shared" si="747"/>
        <v>2.9688609913466831E-2</v>
      </c>
      <c r="V6819" s="2" t="s">
        <v>85</v>
      </c>
      <c r="W6819" s="2" t="s">
        <v>45</v>
      </c>
      <c r="X6819" s="2" t="s">
        <v>86</v>
      </c>
      <c r="Y6819" s="2">
        <v>0.92</v>
      </c>
      <c r="Z6819" s="2" t="s">
        <v>13586</v>
      </c>
      <c r="AA6819" s="2" t="s">
        <v>76</v>
      </c>
      <c r="AB6819" s="2" t="s">
        <v>88</v>
      </c>
      <c r="AC6819" s="2">
        <v>9.86</v>
      </c>
      <c r="AD6819" s="3">
        <v>0</v>
      </c>
      <c r="AE6819" s="5">
        <v>0</v>
      </c>
      <c r="AF6819" s="2">
        <v>0</v>
      </c>
      <c r="AG6819" s="3">
        <f t="shared" si="748"/>
        <v>0</v>
      </c>
      <c r="AH6819" s="2" t="s">
        <v>50</v>
      </c>
      <c r="AI6819" s="3">
        <v>0</v>
      </c>
    </row>
    <row r="6820" spans="1:35" x14ac:dyDescent="0.3">
      <c r="A6820" s="2" t="s">
        <v>13587</v>
      </c>
      <c r="B6820" s="2" t="s">
        <v>1109</v>
      </c>
      <c r="C6820" s="2" t="s">
        <v>474</v>
      </c>
      <c r="D6820" s="2" t="s">
        <v>81</v>
      </c>
      <c r="E6820" s="2">
        <v>2024</v>
      </c>
      <c r="F6820" s="2" t="s">
        <v>92</v>
      </c>
      <c r="G6820" s="2" t="s">
        <v>93</v>
      </c>
      <c r="H6820" s="2" t="s">
        <v>159</v>
      </c>
      <c r="I6820" s="2" t="s">
        <v>178</v>
      </c>
      <c r="J6820" s="2" t="s">
        <v>179</v>
      </c>
      <c r="K6820" s="3">
        <v>4990538.45</v>
      </c>
      <c r="L6820" s="3">
        <v>2684231.71</v>
      </c>
      <c r="M6820" s="3">
        <f t="shared" si="742"/>
        <v>2306306.7400000002</v>
      </c>
      <c r="N6820" s="3">
        <v>636327.30000000005</v>
      </c>
      <c r="O6820" s="3">
        <f t="shared" si="743"/>
        <v>1669979.4400000002</v>
      </c>
      <c r="P6820" s="3">
        <v>1332277.73</v>
      </c>
      <c r="Q6820" s="4">
        <f t="shared" si="744"/>
        <v>0.4621358522946557</v>
      </c>
      <c r="R6820" s="4">
        <f t="shared" si="745"/>
        <v>0.26696071843710573</v>
      </c>
      <c r="S6820" s="3">
        <v>4632811.6100000003</v>
      </c>
      <c r="T6820" s="3">
        <f t="shared" si="746"/>
        <v>357726.83999999985</v>
      </c>
      <c r="U6820" s="4">
        <f t="shared" si="747"/>
        <v>7.7215926334634574E-2</v>
      </c>
      <c r="V6820" s="2" t="s">
        <v>133</v>
      </c>
      <c r="W6820" s="2" t="s">
        <v>117</v>
      </c>
      <c r="X6820" s="2" t="s">
        <v>160</v>
      </c>
      <c r="Y6820" s="2">
        <v>129.5</v>
      </c>
      <c r="Z6820" s="2" t="s">
        <v>5500</v>
      </c>
      <c r="AA6820" s="2" t="s">
        <v>76</v>
      </c>
      <c r="AB6820" s="2" t="s">
        <v>209</v>
      </c>
      <c r="AC6820" s="2">
        <v>5.95</v>
      </c>
      <c r="AD6820" s="3">
        <v>4630252.79</v>
      </c>
      <c r="AE6820" s="5">
        <v>18.43</v>
      </c>
      <c r="AF6820" s="2">
        <v>60</v>
      </c>
      <c r="AG6820" s="3">
        <f t="shared" si="748"/>
        <v>118663.77413004365</v>
      </c>
      <c r="AH6820" s="2" t="s">
        <v>50</v>
      </c>
      <c r="AI6820" s="3">
        <v>0</v>
      </c>
    </row>
    <row r="6821" spans="1:35" x14ac:dyDescent="0.3">
      <c r="A6821" s="2" t="s">
        <v>13588</v>
      </c>
      <c r="B6821" s="2" t="s">
        <v>912</v>
      </c>
      <c r="C6821" s="2" t="s">
        <v>227</v>
      </c>
      <c r="D6821" s="2" t="s">
        <v>104</v>
      </c>
      <c r="E6821" s="2">
        <v>2023</v>
      </c>
      <c r="F6821" s="2" t="s">
        <v>39</v>
      </c>
      <c r="G6821" s="2" t="s">
        <v>40</v>
      </c>
      <c r="H6821" s="2" t="s">
        <v>139</v>
      </c>
      <c r="I6821" s="2" t="s">
        <v>178</v>
      </c>
      <c r="J6821" s="2" t="s">
        <v>179</v>
      </c>
      <c r="K6821" s="3">
        <v>2550263.54</v>
      </c>
      <c r="L6821" s="3">
        <v>971325.49</v>
      </c>
      <c r="M6821" s="3">
        <f t="shared" si="742"/>
        <v>1578938.05</v>
      </c>
      <c r="N6821" s="3">
        <v>278399.62</v>
      </c>
      <c r="O6821" s="3">
        <f t="shared" si="743"/>
        <v>1300538.4300000002</v>
      </c>
      <c r="P6821" s="3">
        <v>939092.17</v>
      </c>
      <c r="Q6821" s="4">
        <f t="shared" si="744"/>
        <v>0.61912740594644589</v>
      </c>
      <c r="R6821" s="4">
        <f t="shared" si="745"/>
        <v>0.36823338265660183</v>
      </c>
      <c r="S6821" s="3">
        <v>2171910.92</v>
      </c>
      <c r="T6821" s="3">
        <f t="shared" si="746"/>
        <v>378352.62000000011</v>
      </c>
      <c r="U6821" s="4">
        <f t="shared" si="747"/>
        <v>0.17420264179158881</v>
      </c>
      <c r="V6821" s="2" t="s">
        <v>107</v>
      </c>
      <c r="W6821" s="2" t="s">
        <v>207</v>
      </c>
      <c r="X6821" s="2" t="s">
        <v>86</v>
      </c>
      <c r="Y6821" s="2">
        <v>0.92</v>
      </c>
      <c r="Z6821" s="2" t="s">
        <v>6303</v>
      </c>
      <c r="AA6821" s="2" t="s">
        <v>109</v>
      </c>
      <c r="AB6821" s="2" t="s">
        <v>182</v>
      </c>
      <c r="AC6821" s="2">
        <v>9.77</v>
      </c>
      <c r="AD6821" s="3">
        <v>2752773.02</v>
      </c>
      <c r="AE6821" s="5">
        <v>16.27</v>
      </c>
      <c r="AF6821" s="2">
        <v>36</v>
      </c>
      <c r="AG6821" s="3">
        <f t="shared" si="748"/>
        <v>97146.675737829632</v>
      </c>
      <c r="AH6821" s="2" t="s">
        <v>230</v>
      </c>
      <c r="AI6821" s="3">
        <v>1616882.32</v>
      </c>
    </row>
    <row r="6822" spans="1:35" x14ac:dyDescent="0.3">
      <c r="A6822" s="2" t="s">
        <v>13589</v>
      </c>
      <c r="B6822" s="2" t="s">
        <v>1345</v>
      </c>
      <c r="C6822" s="2" t="s">
        <v>329</v>
      </c>
      <c r="D6822" s="2" t="s">
        <v>38</v>
      </c>
      <c r="E6822" s="2">
        <v>2021</v>
      </c>
      <c r="F6822" s="2" t="s">
        <v>92</v>
      </c>
      <c r="G6822" s="2" t="s">
        <v>69</v>
      </c>
      <c r="H6822" s="2" t="s">
        <v>165</v>
      </c>
      <c r="I6822" s="2" t="s">
        <v>131</v>
      </c>
      <c r="J6822" s="2" t="s">
        <v>491</v>
      </c>
      <c r="K6822" s="3">
        <v>8500949.4600000009</v>
      </c>
      <c r="L6822" s="3">
        <v>2637174.73</v>
      </c>
      <c r="M6822" s="3">
        <f t="shared" si="742"/>
        <v>5863774.7300000004</v>
      </c>
      <c r="N6822" s="3">
        <v>1452785.49</v>
      </c>
      <c r="O6822" s="3">
        <f t="shared" si="743"/>
        <v>4410989.24</v>
      </c>
      <c r="P6822" s="3">
        <v>3441463.45</v>
      </c>
      <c r="Q6822" s="4">
        <f t="shared" si="744"/>
        <v>0.68977880148460502</v>
      </c>
      <c r="R6822" s="4">
        <f t="shared" si="745"/>
        <v>0.40483283263749692</v>
      </c>
      <c r="S6822" s="3">
        <v>10059070.439999999</v>
      </c>
      <c r="T6822" s="3">
        <f t="shared" si="746"/>
        <v>-1558120.9799999986</v>
      </c>
      <c r="U6822" s="4">
        <f t="shared" si="747"/>
        <v>-0.15489711393252742</v>
      </c>
      <c r="V6822" s="2" t="s">
        <v>85</v>
      </c>
      <c r="W6822" s="2" t="s">
        <v>60</v>
      </c>
      <c r="X6822" s="2" t="s">
        <v>167</v>
      </c>
      <c r="Y6822" s="2">
        <v>17.2</v>
      </c>
      <c r="Z6822" s="2" t="s">
        <v>8819</v>
      </c>
      <c r="AA6822" s="2" t="s">
        <v>76</v>
      </c>
      <c r="AB6822" s="2" t="s">
        <v>209</v>
      </c>
      <c r="AC6822" s="2">
        <v>9.3699999999999992</v>
      </c>
      <c r="AD6822" s="3">
        <v>0</v>
      </c>
      <c r="AE6822" s="5">
        <v>0</v>
      </c>
      <c r="AF6822" s="2">
        <v>0</v>
      </c>
      <c r="AG6822" s="3">
        <f t="shared" si="748"/>
        <v>0</v>
      </c>
      <c r="AH6822" s="2" t="s">
        <v>50</v>
      </c>
      <c r="AI6822" s="3">
        <v>0</v>
      </c>
    </row>
    <row r="6823" spans="1:35" x14ac:dyDescent="0.3">
      <c r="A6823" s="2" t="s">
        <v>13590</v>
      </c>
      <c r="B6823" s="2" t="s">
        <v>226</v>
      </c>
      <c r="C6823" s="2" t="s">
        <v>227</v>
      </c>
      <c r="D6823" s="2" t="s">
        <v>104</v>
      </c>
      <c r="E6823" s="2">
        <v>2023</v>
      </c>
      <c r="F6823" s="2" t="s">
        <v>39</v>
      </c>
      <c r="G6823" s="2" t="s">
        <v>69</v>
      </c>
      <c r="H6823" s="2" t="s">
        <v>165</v>
      </c>
      <c r="I6823" s="2" t="s">
        <v>42</v>
      </c>
      <c r="J6823" s="2" t="s">
        <v>422</v>
      </c>
      <c r="K6823" s="3">
        <v>8314188.4400000004</v>
      </c>
      <c r="L6823" s="3">
        <v>2928914.84</v>
      </c>
      <c r="M6823" s="3">
        <f t="shared" si="742"/>
        <v>5385273.6000000006</v>
      </c>
      <c r="N6823" s="3">
        <v>1272889.3</v>
      </c>
      <c r="O6823" s="3">
        <f t="shared" si="743"/>
        <v>4112384.3000000007</v>
      </c>
      <c r="P6823" s="3">
        <v>2997741.88</v>
      </c>
      <c r="Q6823" s="4">
        <f t="shared" si="744"/>
        <v>0.64772089769954744</v>
      </c>
      <c r="R6823" s="4">
        <f t="shared" si="745"/>
        <v>0.36055736547631095</v>
      </c>
      <c r="S6823" s="3">
        <v>7329140.9500000002</v>
      </c>
      <c r="T6823" s="3">
        <f t="shared" si="746"/>
        <v>985047.49000000022</v>
      </c>
      <c r="U6823" s="4">
        <f t="shared" si="747"/>
        <v>0.13440149353383635</v>
      </c>
      <c r="V6823" s="2" t="s">
        <v>85</v>
      </c>
      <c r="W6823" s="2" t="s">
        <v>96</v>
      </c>
      <c r="X6823" s="2" t="s">
        <v>167</v>
      </c>
      <c r="Y6823" s="2">
        <v>17.2</v>
      </c>
      <c r="Z6823" s="2" t="s">
        <v>2364</v>
      </c>
      <c r="AA6823" s="2" t="s">
        <v>141</v>
      </c>
      <c r="AB6823" s="2" t="s">
        <v>49</v>
      </c>
      <c r="AC6823" s="2">
        <v>1.69</v>
      </c>
      <c r="AD6823" s="3">
        <v>0</v>
      </c>
      <c r="AE6823" s="5">
        <v>0</v>
      </c>
      <c r="AF6823" s="2">
        <v>0</v>
      </c>
      <c r="AG6823" s="3">
        <f t="shared" si="748"/>
        <v>0</v>
      </c>
      <c r="AH6823" s="2" t="s">
        <v>50</v>
      </c>
      <c r="AI6823" s="3">
        <v>0</v>
      </c>
    </row>
    <row r="6824" spans="1:35" x14ac:dyDescent="0.3">
      <c r="A6824" s="2" t="s">
        <v>13591</v>
      </c>
      <c r="B6824" s="2" t="s">
        <v>4068</v>
      </c>
      <c r="C6824" s="2" t="s">
        <v>322</v>
      </c>
      <c r="D6824" s="2" t="s">
        <v>38</v>
      </c>
      <c r="E6824" s="2">
        <v>2021</v>
      </c>
      <c r="F6824" s="2" t="s">
        <v>92</v>
      </c>
      <c r="G6824" s="2" t="s">
        <v>69</v>
      </c>
      <c r="H6824" s="2" t="s">
        <v>272</v>
      </c>
      <c r="I6824" s="2" t="s">
        <v>39</v>
      </c>
      <c r="J6824" s="2" t="s">
        <v>116</v>
      </c>
      <c r="K6824" s="3">
        <v>5331672.55</v>
      </c>
      <c r="L6824" s="3">
        <v>1533690.42</v>
      </c>
      <c r="M6824" s="3">
        <f t="shared" si="742"/>
        <v>3797982.13</v>
      </c>
      <c r="N6824" s="3">
        <v>482065.62</v>
      </c>
      <c r="O6824" s="3">
        <f t="shared" si="743"/>
        <v>3315916.51</v>
      </c>
      <c r="P6824" s="3">
        <v>2355193.84</v>
      </c>
      <c r="Q6824" s="4">
        <f t="shared" si="744"/>
        <v>0.71234347090576666</v>
      </c>
      <c r="R6824" s="4">
        <f t="shared" si="745"/>
        <v>0.44173640033463796</v>
      </c>
      <c r="S6824" s="3">
        <v>4643947.09</v>
      </c>
      <c r="T6824" s="3">
        <f t="shared" si="746"/>
        <v>687725.46</v>
      </c>
      <c r="U6824" s="4">
        <f t="shared" si="747"/>
        <v>0.14809071823425965</v>
      </c>
      <c r="V6824" s="2" t="s">
        <v>44</v>
      </c>
      <c r="W6824" s="2" t="s">
        <v>96</v>
      </c>
      <c r="X6824" s="2" t="s">
        <v>274</v>
      </c>
      <c r="Y6824" s="2">
        <v>1</v>
      </c>
      <c r="Z6824" s="2" t="s">
        <v>13592</v>
      </c>
      <c r="AA6824" s="2" t="s">
        <v>109</v>
      </c>
      <c r="AB6824" s="2" t="s">
        <v>182</v>
      </c>
      <c r="AC6824" s="2">
        <v>4.4400000000000004</v>
      </c>
      <c r="AD6824" s="3">
        <v>0</v>
      </c>
      <c r="AE6824" s="5">
        <v>0</v>
      </c>
      <c r="AF6824" s="2">
        <v>0</v>
      </c>
      <c r="AG6824" s="3">
        <f t="shared" si="748"/>
        <v>0</v>
      </c>
      <c r="AH6824" s="2" t="s">
        <v>50</v>
      </c>
      <c r="AI6824" s="3">
        <v>0</v>
      </c>
    </row>
    <row r="6825" spans="1:35" x14ac:dyDescent="0.3">
      <c r="A6825" s="2" t="s">
        <v>13593</v>
      </c>
      <c r="B6825" s="2" t="s">
        <v>158</v>
      </c>
      <c r="C6825" s="2" t="s">
        <v>113</v>
      </c>
      <c r="D6825" s="2" t="s">
        <v>54</v>
      </c>
      <c r="E6825" s="2">
        <v>2022</v>
      </c>
      <c r="F6825" s="2" t="s">
        <v>92</v>
      </c>
      <c r="G6825" s="2" t="s">
        <v>114</v>
      </c>
      <c r="H6825" s="2" t="s">
        <v>234</v>
      </c>
      <c r="I6825" s="2" t="s">
        <v>55</v>
      </c>
      <c r="J6825" s="2" t="s">
        <v>540</v>
      </c>
      <c r="K6825" s="3">
        <v>3832764.41</v>
      </c>
      <c r="L6825" s="3">
        <v>1459760.26</v>
      </c>
      <c r="M6825" s="3">
        <f t="shared" si="742"/>
        <v>2373004.1500000004</v>
      </c>
      <c r="N6825" s="3">
        <v>615597.25</v>
      </c>
      <c r="O6825" s="3">
        <f t="shared" si="743"/>
        <v>1757406.9000000004</v>
      </c>
      <c r="P6825" s="3">
        <v>1237325.76</v>
      </c>
      <c r="Q6825" s="4">
        <f t="shared" si="744"/>
        <v>0.619136449871178</v>
      </c>
      <c r="R6825" s="4">
        <f t="shared" si="745"/>
        <v>0.32282854557188917</v>
      </c>
      <c r="S6825" s="3">
        <v>3299506.53</v>
      </c>
      <c r="T6825" s="3">
        <f t="shared" si="746"/>
        <v>533257.88000000035</v>
      </c>
      <c r="U6825" s="4">
        <f t="shared" si="747"/>
        <v>0.16161746465766214</v>
      </c>
      <c r="V6825" s="2" t="s">
        <v>133</v>
      </c>
      <c r="W6825" s="2" t="s">
        <v>125</v>
      </c>
      <c r="X6825" s="2" t="s">
        <v>236</v>
      </c>
      <c r="Y6825" s="2">
        <v>3.67</v>
      </c>
      <c r="Z6825" s="2" t="s">
        <v>13594</v>
      </c>
      <c r="AA6825" s="2" t="s">
        <v>109</v>
      </c>
      <c r="AB6825" s="2" t="s">
        <v>110</v>
      </c>
      <c r="AC6825" s="2">
        <v>3.29</v>
      </c>
      <c r="AD6825" s="3">
        <v>0</v>
      </c>
      <c r="AE6825" s="5">
        <v>0</v>
      </c>
      <c r="AF6825" s="2">
        <v>0</v>
      </c>
      <c r="AG6825" s="3">
        <f t="shared" si="748"/>
        <v>0</v>
      </c>
      <c r="AH6825" s="2" t="s">
        <v>50</v>
      </c>
      <c r="AI6825" s="3">
        <v>0</v>
      </c>
    </row>
    <row r="6826" spans="1:35" x14ac:dyDescent="0.3">
      <c r="A6826" s="2" t="s">
        <v>13595</v>
      </c>
      <c r="B6826" s="2" t="s">
        <v>6835</v>
      </c>
      <c r="C6826" s="2" t="s">
        <v>185</v>
      </c>
      <c r="D6826" s="2" t="s">
        <v>104</v>
      </c>
      <c r="E6826" s="2">
        <v>2024</v>
      </c>
      <c r="F6826" s="2" t="s">
        <v>58</v>
      </c>
      <c r="G6826" s="2" t="s">
        <v>93</v>
      </c>
      <c r="H6826" s="2" t="s">
        <v>94</v>
      </c>
      <c r="I6826" s="2" t="s">
        <v>71</v>
      </c>
      <c r="J6826" s="2" t="s">
        <v>228</v>
      </c>
      <c r="K6826" s="3">
        <v>6911519.8300000001</v>
      </c>
      <c r="L6826" s="3">
        <v>2444236.41</v>
      </c>
      <c r="M6826" s="3">
        <f t="shared" si="742"/>
        <v>4467283.42</v>
      </c>
      <c r="N6826" s="3">
        <v>1157662.4099999999</v>
      </c>
      <c r="O6826" s="3">
        <f t="shared" si="743"/>
        <v>3309621.01</v>
      </c>
      <c r="P6826" s="3">
        <v>2396455.67</v>
      </c>
      <c r="Q6826" s="4">
        <f t="shared" si="744"/>
        <v>0.64635326670255677</v>
      </c>
      <c r="R6826" s="4">
        <f t="shared" si="745"/>
        <v>0.34673353024294223</v>
      </c>
      <c r="S6826" s="3">
        <v>5858069.1500000004</v>
      </c>
      <c r="T6826" s="3">
        <f t="shared" si="746"/>
        <v>1053450.6799999997</v>
      </c>
      <c r="U6826" s="4">
        <f t="shared" si="747"/>
        <v>0.17982899365399257</v>
      </c>
      <c r="V6826" s="2" t="s">
        <v>124</v>
      </c>
      <c r="W6826" s="2" t="s">
        <v>117</v>
      </c>
      <c r="X6826" s="2" t="s">
        <v>97</v>
      </c>
      <c r="Y6826" s="2">
        <v>1550</v>
      </c>
      <c r="Z6826" s="2" t="s">
        <v>13596</v>
      </c>
      <c r="AA6826" s="2" t="s">
        <v>109</v>
      </c>
      <c r="AB6826" s="2" t="s">
        <v>182</v>
      </c>
      <c r="AC6826" s="2">
        <v>9.89</v>
      </c>
      <c r="AD6826" s="3">
        <v>0</v>
      </c>
      <c r="AE6826" s="5">
        <v>0</v>
      </c>
      <c r="AF6826" s="2">
        <v>0</v>
      </c>
      <c r="AG6826" s="3">
        <f t="shared" si="748"/>
        <v>0</v>
      </c>
      <c r="AH6826" s="2" t="s">
        <v>50</v>
      </c>
      <c r="AI6826" s="3">
        <v>0</v>
      </c>
    </row>
    <row r="6827" spans="1:35" x14ac:dyDescent="0.3">
      <c r="A6827" s="2" t="s">
        <v>13597</v>
      </c>
      <c r="B6827" s="2" t="s">
        <v>909</v>
      </c>
      <c r="C6827" s="2" t="s">
        <v>227</v>
      </c>
      <c r="D6827" s="2" t="s">
        <v>104</v>
      </c>
      <c r="E6827" s="2">
        <v>2023</v>
      </c>
      <c r="F6827" s="2" t="s">
        <v>68</v>
      </c>
      <c r="G6827" s="2" t="s">
        <v>114</v>
      </c>
      <c r="H6827" s="2" t="s">
        <v>234</v>
      </c>
      <c r="I6827" s="2" t="s">
        <v>42</v>
      </c>
      <c r="J6827" s="2" t="s">
        <v>422</v>
      </c>
      <c r="K6827" s="3">
        <v>6712596.2999999998</v>
      </c>
      <c r="L6827" s="3">
        <v>3210133.73</v>
      </c>
      <c r="M6827" s="3">
        <f t="shared" si="742"/>
        <v>3502462.57</v>
      </c>
      <c r="N6827" s="3">
        <v>997393.27</v>
      </c>
      <c r="O6827" s="3">
        <f t="shared" si="743"/>
        <v>2505069.2999999998</v>
      </c>
      <c r="P6827" s="3">
        <v>1993278.28</v>
      </c>
      <c r="Q6827" s="4">
        <f t="shared" si="744"/>
        <v>0.52177464776185034</v>
      </c>
      <c r="R6827" s="4">
        <f t="shared" si="745"/>
        <v>0.29694594921491108</v>
      </c>
      <c r="S6827" s="3">
        <v>6954692.4900000002</v>
      </c>
      <c r="T6827" s="3">
        <f t="shared" si="746"/>
        <v>-242096.19000000041</v>
      </c>
      <c r="U6827" s="4">
        <f t="shared" si="747"/>
        <v>-3.4810480887272184E-2</v>
      </c>
      <c r="V6827" s="2" t="s">
        <v>44</v>
      </c>
      <c r="W6827" s="2" t="s">
        <v>125</v>
      </c>
      <c r="X6827" s="2" t="s">
        <v>236</v>
      </c>
      <c r="Y6827" s="2">
        <v>3.67</v>
      </c>
      <c r="Z6827" s="2" t="s">
        <v>13598</v>
      </c>
      <c r="AA6827" s="2" t="s">
        <v>99</v>
      </c>
      <c r="AB6827" s="2" t="s">
        <v>64</v>
      </c>
      <c r="AC6827" s="2">
        <v>8.32</v>
      </c>
      <c r="AD6827" s="3">
        <v>0</v>
      </c>
      <c r="AE6827" s="5">
        <v>0</v>
      </c>
      <c r="AF6827" s="2">
        <v>0</v>
      </c>
      <c r="AG6827" s="3">
        <f t="shared" si="748"/>
        <v>0</v>
      </c>
      <c r="AH6827" s="2" t="s">
        <v>230</v>
      </c>
      <c r="AI6827" s="3">
        <v>0</v>
      </c>
    </row>
    <row r="6828" spans="1:35" x14ac:dyDescent="0.3">
      <c r="A6828" s="2" t="s">
        <v>13599</v>
      </c>
      <c r="B6828" s="2" t="s">
        <v>4562</v>
      </c>
      <c r="C6828" s="2" t="s">
        <v>189</v>
      </c>
      <c r="D6828" s="2" t="s">
        <v>54</v>
      </c>
      <c r="E6828" s="2">
        <v>2020</v>
      </c>
      <c r="F6828" s="2" t="s">
        <v>39</v>
      </c>
      <c r="G6828" s="2" t="s">
        <v>93</v>
      </c>
      <c r="H6828" s="2" t="s">
        <v>94</v>
      </c>
      <c r="I6828" s="2" t="s">
        <v>42</v>
      </c>
      <c r="J6828" s="2" t="s">
        <v>146</v>
      </c>
      <c r="K6828" s="3">
        <v>8180504.9500000002</v>
      </c>
      <c r="L6828" s="3">
        <v>4561081.71</v>
      </c>
      <c r="M6828" s="3">
        <f t="shared" si="742"/>
        <v>3619423.24</v>
      </c>
      <c r="N6828" s="3">
        <v>1475878.55</v>
      </c>
      <c r="O6828" s="3">
        <f t="shared" si="743"/>
        <v>2143544.6900000004</v>
      </c>
      <c r="P6828" s="3">
        <v>1578609.67</v>
      </c>
      <c r="Q6828" s="4">
        <f t="shared" si="744"/>
        <v>0.44244496667653749</v>
      </c>
      <c r="R6828" s="4">
        <f t="shared" si="745"/>
        <v>0.19297215509905655</v>
      </c>
      <c r="S6828" s="3">
        <v>7626508.46</v>
      </c>
      <c r="T6828" s="3">
        <f t="shared" si="746"/>
        <v>553996.49000000022</v>
      </c>
      <c r="U6828" s="4">
        <f t="shared" si="747"/>
        <v>7.2640906766921781E-2</v>
      </c>
      <c r="V6828" s="2" t="s">
        <v>85</v>
      </c>
      <c r="W6828" s="2" t="s">
        <v>45</v>
      </c>
      <c r="X6828" s="2" t="s">
        <v>97</v>
      </c>
      <c r="Y6828" s="2">
        <v>1550</v>
      </c>
      <c r="Z6828" s="2" t="s">
        <v>10511</v>
      </c>
      <c r="AA6828" s="2" t="s">
        <v>141</v>
      </c>
      <c r="AB6828" s="2" t="s">
        <v>110</v>
      </c>
      <c r="AC6828" s="2">
        <v>3.43</v>
      </c>
      <c r="AD6828" s="3">
        <v>0</v>
      </c>
      <c r="AE6828" s="5">
        <v>0</v>
      </c>
      <c r="AF6828" s="2">
        <v>0</v>
      </c>
      <c r="AG6828" s="3">
        <f t="shared" si="748"/>
        <v>0</v>
      </c>
      <c r="AH6828" s="2" t="s">
        <v>50</v>
      </c>
      <c r="AI6828" s="3">
        <v>0</v>
      </c>
    </row>
    <row r="6829" spans="1:35" x14ac:dyDescent="0.3">
      <c r="A6829" s="2" t="s">
        <v>13600</v>
      </c>
      <c r="B6829" s="2" t="s">
        <v>9927</v>
      </c>
      <c r="C6829" s="2" t="s">
        <v>278</v>
      </c>
      <c r="D6829" s="2" t="s">
        <v>54</v>
      </c>
      <c r="E6829" s="2">
        <v>2023</v>
      </c>
      <c r="F6829" s="2" t="s">
        <v>55</v>
      </c>
      <c r="G6829" s="2" t="s">
        <v>69</v>
      </c>
      <c r="H6829" s="2" t="s">
        <v>165</v>
      </c>
      <c r="I6829" s="2" t="s">
        <v>131</v>
      </c>
      <c r="J6829" s="2" t="s">
        <v>268</v>
      </c>
      <c r="K6829" s="3">
        <v>8344712.3600000003</v>
      </c>
      <c r="L6829" s="3">
        <v>4205158.53</v>
      </c>
      <c r="M6829" s="3">
        <f t="shared" si="742"/>
        <v>4139553.83</v>
      </c>
      <c r="N6829" s="3">
        <v>915120.85</v>
      </c>
      <c r="O6829" s="3">
        <f t="shared" si="743"/>
        <v>3224432.98</v>
      </c>
      <c r="P6829" s="3">
        <v>2272211.9300000002</v>
      </c>
      <c r="Q6829" s="4">
        <f t="shared" si="744"/>
        <v>0.49606908559757712</v>
      </c>
      <c r="R6829" s="4">
        <f t="shared" si="745"/>
        <v>0.27229361923746404</v>
      </c>
      <c r="S6829" s="3">
        <v>7935723.9100000001</v>
      </c>
      <c r="T6829" s="3">
        <f t="shared" si="746"/>
        <v>408988.45000000019</v>
      </c>
      <c r="U6829" s="4">
        <f t="shared" si="747"/>
        <v>5.1537635965966985E-2</v>
      </c>
      <c r="V6829" s="2" t="s">
        <v>133</v>
      </c>
      <c r="W6829" s="2" t="s">
        <v>60</v>
      </c>
      <c r="X6829" s="2" t="s">
        <v>167</v>
      </c>
      <c r="Y6829" s="2">
        <v>17.2</v>
      </c>
      <c r="Z6829" s="2" t="s">
        <v>9363</v>
      </c>
      <c r="AA6829" s="2" t="s">
        <v>99</v>
      </c>
      <c r="AB6829" s="2" t="s">
        <v>242</v>
      </c>
      <c r="AC6829" s="2">
        <v>1.06</v>
      </c>
      <c r="AD6829" s="3">
        <v>0</v>
      </c>
      <c r="AE6829" s="5">
        <v>0</v>
      </c>
      <c r="AF6829" s="2">
        <v>0</v>
      </c>
      <c r="AG6829" s="3">
        <f t="shared" si="748"/>
        <v>0</v>
      </c>
      <c r="AH6829" s="2" t="s">
        <v>50</v>
      </c>
      <c r="AI6829" s="3">
        <v>0</v>
      </c>
    </row>
    <row r="6830" spans="1:35" x14ac:dyDescent="0.3">
      <c r="A6830" s="2" t="s">
        <v>13601</v>
      </c>
      <c r="B6830" s="2" t="s">
        <v>11582</v>
      </c>
      <c r="C6830" s="2" t="s">
        <v>261</v>
      </c>
      <c r="D6830" s="2" t="s">
        <v>54</v>
      </c>
      <c r="E6830" s="2">
        <v>2024</v>
      </c>
      <c r="F6830" s="2" t="s">
        <v>58</v>
      </c>
      <c r="G6830" s="2" t="s">
        <v>93</v>
      </c>
      <c r="H6830" s="2" t="s">
        <v>94</v>
      </c>
      <c r="I6830" s="2" t="s">
        <v>58</v>
      </c>
      <c r="J6830" s="2" t="s">
        <v>59</v>
      </c>
      <c r="K6830" s="3">
        <v>5124500.6399999997</v>
      </c>
      <c r="L6830" s="3">
        <v>1508896.63</v>
      </c>
      <c r="M6830" s="3">
        <f t="shared" si="742"/>
        <v>3615604.01</v>
      </c>
      <c r="N6830" s="3">
        <v>820519.05</v>
      </c>
      <c r="O6830" s="3">
        <f t="shared" si="743"/>
        <v>2795084.96</v>
      </c>
      <c r="P6830" s="3">
        <v>2090663.88</v>
      </c>
      <c r="Q6830" s="4">
        <f t="shared" si="744"/>
        <v>0.70555245554618562</v>
      </c>
      <c r="R6830" s="4">
        <f t="shared" si="745"/>
        <v>0.40797416702049627</v>
      </c>
      <c r="S6830" s="3">
        <v>5189562.62</v>
      </c>
      <c r="T6830" s="3">
        <f t="shared" si="746"/>
        <v>-65061.980000000447</v>
      </c>
      <c r="U6830" s="4">
        <f t="shared" si="747"/>
        <v>-1.2537083520152309E-2</v>
      </c>
      <c r="V6830" s="2" t="s">
        <v>85</v>
      </c>
      <c r="W6830" s="2" t="s">
        <v>45</v>
      </c>
      <c r="X6830" s="2" t="s">
        <v>97</v>
      </c>
      <c r="Y6830" s="2">
        <v>1550</v>
      </c>
      <c r="Z6830" s="2" t="s">
        <v>942</v>
      </c>
      <c r="AA6830" s="2" t="s">
        <v>141</v>
      </c>
      <c r="AB6830" s="2" t="s">
        <v>182</v>
      </c>
      <c r="AC6830" s="2">
        <v>2.2799999999999998</v>
      </c>
      <c r="AD6830" s="3">
        <v>0</v>
      </c>
      <c r="AE6830" s="5">
        <v>0</v>
      </c>
      <c r="AF6830" s="2">
        <v>0</v>
      </c>
      <c r="AG6830" s="3">
        <f t="shared" si="748"/>
        <v>0</v>
      </c>
      <c r="AH6830" s="2" t="s">
        <v>50</v>
      </c>
      <c r="AI6830" s="3">
        <v>0</v>
      </c>
    </row>
    <row r="6831" spans="1:35" x14ac:dyDescent="0.3">
      <c r="A6831" s="2" t="s">
        <v>13602</v>
      </c>
      <c r="B6831" s="2" t="s">
        <v>2197</v>
      </c>
      <c r="C6831" s="2" t="s">
        <v>370</v>
      </c>
      <c r="D6831" s="2" t="s">
        <v>81</v>
      </c>
      <c r="E6831" s="2">
        <v>2021</v>
      </c>
      <c r="F6831" s="2" t="s">
        <v>58</v>
      </c>
      <c r="G6831" s="2" t="s">
        <v>40</v>
      </c>
      <c r="H6831" s="2" t="s">
        <v>83</v>
      </c>
      <c r="I6831" s="2" t="s">
        <v>178</v>
      </c>
      <c r="J6831" s="2" t="s">
        <v>206</v>
      </c>
      <c r="K6831" s="3">
        <v>7795581.8799999999</v>
      </c>
      <c r="L6831" s="3">
        <v>3426864.35</v>
      </c>
      <c r="M6831" s="3">
        <f t="shared" si="742"/>
        <v>4368717.5299999993</v>
      </c>
      <c r="N6831" s="3">
        <v>1377848.19</v>
      </c>
      <c r="O6831" s="3">
        <f t="shared" si="743"/>
        <v>2990869.3399999994</v>
      </c>
      <c r="P6831" s="3">
        <v>2371610.7799999998</v>
      </c>
      <c r="Q6831" s="4">
        <f t="shared" si="744"/>
        <v>0.56040942129133275</v>
      </c>
      <c r="R6831" s="4">
        <f t="shared" si="745"/>
        <v>0.3042249849346717</v>
      </c>
      <c r="S6831" s="3">
        <v>8707072.4499999993</v>
      </c>
      <c r="T6831" s="3">
        <f t="shared" si="746"/>
        <v>-911490.56999999937</v>
      </c>
      <c r="U6831" s="4">
        <f t="shared" si="747"/>
        <v>-0.10468393081993931</v>
      </c>
      <c r="V6831" s="2" t="s">
        <v>124</v>
      </c>
      <c r="W6831" s="2" t="s">
        <v>134</v>
      </c>
      <c r="X6831" s="2" t="s">
        <v>86</v>
      </c>
      <c r="Y6831" s="2">
        <v>0.92</v>
      </c>
      <c r="Z6831" s="2" t="s">
        <v>13603</v>
      </c>
      <c r="AA6831" s="2" t="s">
        <v>63</v>
      </c>
      <c r="AB6831" s="2" t="s">
        <v>242</v>
      </c>
      <c r="AC6831" s="2">
        <v>9.6999999999999993</v>
      </c>
      <c r="AD6831" s="3">
        <v>3880218.97</v>
      </c>
      <c r="AE6831" s="5">
        <v>16.920000000000002</v>
      </c>
      <c r="AF6831" s="2">
        <v>120</v>
      </c>
      <c r="AG6831" s="3">
        <f t="shared" si="748"/>
        <v>67240.723378452749</v>
      </c>
      <c r="AH6831" s="2" t="s">
        <v>50</v>
      </c>
      <c r="AI6831" s="3">
        <v>0</v>
      </c>
    </row>
    <row r="6832" spans="1:35" x14ac:dyDescent="0.3">
      <c r="A6832" s="2" t="s">
        <v>13604</v>
      </c>
      <c r="B6832" s="2" t="s">
        <v>3496</v>
      </c>
      <c r="C6832" s="2" t="s">
        <v>216</v>
      </c>
      <c r="D6832" s="2" t="s">
        <v>38</v>
      </c>
      <c r="E6832" s="2">
        <v>2024</v>
      </c>
      <c r="F6832" s="2" t="s">
        <v>105</v>
      </c>
      <c r="G6832" s="2" t="s">
        <v>56</v>
      </c>
      <c r="H6832" s="2" t="s">
        <v>57</v>
      </c>
      <c r="I6832" s="2" t="s">
        <v>55</v>
      </c>
      <c r="J6832" s="2" t="s">
        <v>84</v>
      </c>
      <c r="K6832" s="3">
        <v>8911847.9199999999</v>
      </c>
      <c r="L6832" s="3">
        <v>4705155.24</v>
      </c>
      <c r="M6832" s="3">
        <f t="shared" si="742"/>
        <v>4206692.68</v>
      </c>
      <c r="N6832" s="3">
        <v>963200.57</v>
      </c>
      <c r="O6832" s="3">
        <f t="shared" si="743"/>
        <v>3243492.11</v>
      </c>
      <c r="P6832" s="3">
        <v>2513884.25</v>
      </c>
      <c r="Q6832" s="4">
        <f t="shared" si="744"/>
        <v>0.47203371486617557</v>
      </c>
      <c r="R6832" s="4">
        <f t="shared" si="745"/>
        <v>0.28208338748222267</v>
      </c>
      <c r="S6832" s="3">
        <v>8950200.1799999997</v>
      </c>
      <c r="T6832" s="3">
        <f t="shared" si="746"/>
        <v>-38352.259999999776</v>
      </c>
      <c r="U6832" s="4">
        <f t="shared" si="747"/>
        <v>-4.2850728730851441E-3</v>
      </c>
      <c r="V6832" s="2" t="s">
        <v>124</v>
      </c>
      <c r="W6832" s="2" t="s">
        <v>45</v>
      </c>
      <c r="X6832" s="2" t="s">
        <v>61</v>
      </c>
      <c r="Y6832" s="2">
        <v>1.53</v>
      </c>
      <c r="Z6832" s="2" t="s">
        <v>13605</v>
      </c>
      <c r="AA6832" s="2" t="s">
        <v>148</v>
      </c>
      <c r="AB6832" s="2" t="s">
        <v>49</v>
      </c>
      <c r="AC6832" s="2">
        <v>1.24</v>
      </c>
      <c r="AD6832" s="3">
        <v>0</v>
      </c>
      <c r="AE6832" s="5">
        <v>0</v>
      </c>
      <c r="AF6832" s="2">
        <v>0</v>
      </c>
      <c r="AG6832" s="3">
        <f t="shared" si="748"/>
        <v>0</v>
      </c>
      <c r="AH6832" s="2" t="s">
        <v>50</v>
      </c>
      <c r="AI6832" s="3">
        <v>0</v>
      </c>
    </row>
    <row r="6833" spans="1:35" x14ac:dyDescent="0.3">
      <c r="A6833" s="2" t="s">
        <v>13606</v>
      </c>
      <c r="B6833" s="2" t="s">
        <v>11954</v>
      </c>
      <c r="C6833" s="2" t="s">
        <v>189</v>
      </c>
      <c r="D6833" s="2" t="s">
        <v>54</v>
      </c>
      <c r="E6833" s="2">
        <v>2020</v>
      </c>
      <c r="F6833" s="2" t="s">
        <v>105</v>
      </c>
      <c r="G6833" s="2" t="s">
        <v>40</v>
      </c>
      <c r="H6833" s="2" t="s">
        <v>139</v>
      </c>
      <c r="I6833" s="2" t="s">
        <v>55</v>
      </c>
      <c r="J6833" s="2" t="s">
        <v>217</v>
      </c>
      <c r="K6833" s="3">
        <v>8841894.3800000008</v>
      </c>
      <c r="L6833" s="3">
        <v>4430208.38</v>
      </c>
      <c r="M6833" s="3">
        <f t="shared" si="742"/>
        <v>4411686.0000000009</v>
      </c>
      <c r="N6833" s="3">
        <v>734174.42</v>
      </c>
      <c r="O6833" s="3">
        <f t="shared" si="743"/>
        <v>3677511.580000001</v>
      </c>
      <c r="P6833" s="3">
        <v>2649764.54</v>
      </c>
      <c r="Q6833" s="4">
        <f t="shared" si="744"/>
        <v>0.49895257853102748</v>
      </c>
      <c r="R6833" s="4">
        <f t="shared" si="745"/>
        <v>0.2996828989490824</v>
      </c>
      <c r="S6833" s="3">
        <v>10250953.539999999</v>
      </c>
      <c r="T6833" s="3">
        <f t="shared" si="746"/>
        <v>-1409059.1599999983</v>
      </c>
      <c r="U6833" s="4">
        <f t="shared" si="747"/>
        <v>-0.13745639900734527</v>
      </c>
      <c r="V6833" s="2" t="s">
        <v>73</v>
      </c>
      <c r="W6833" s="2" t="s">
        <v>45</v>
      </c>
      <c r="X6833" s="2" t="s">
        <v>86</v>
      </c>
      <c r="Y6833" s="2">
        <v>0.92</v>
      </c>
      <c r="Z6833" s="2" t="s">
        <v>13607</v>
      </c>
      <c r="AA6833" s="2" t="s">
        <v>148</v>
      </c>
      <c r="AB6833" s="2" t="s">
        <v>88</v>
      </c>
      <c r="AC6833" s="2">
        <v>8.1199999999999992</v>
      </c>
      <c r="AD6833" s="3">
        <v>0</v>
      </c>
      <c r="AE6833" s="5">
        <v>0</v>
      </c>
      <c r="AF6833" s="2">
        <v>0</v>
      </c>
      <c r="AG6833" s="3">
        <f t="shared" si="748"/>
        <v>0</v>
      </c>
      <c r="AH6833" s="2" t="s">
        <v>50</v>
      </c>
      <c r="AI6833" s="3">
        <v>0</v>
      </c>
    </row>
    <row r="6834" spans="1:35" x14ac:dyDescent="0.3">
      <c r="A6834" s="2" t="s">
        <v>13608</v>
      </c>
      <c r="B6834" s="2" t="s">
        <v>1042</v>
      </c>
      <c r="C6834" s="2" t="s">
        <v>138</v>
      </c>
      <c r="D6834" s="2" t="s">
        <v>104</v>
      </c>
      <c r="E6834" s="2">
        <v>2024</v>
      </c>
      <c r="F6834" s="2" t="s">
        <v>55</v>
      </c>
      <c r="G6834" s="2" t="s">
        <v>69</v>
      </c>
      <c r="H6834" s="2" t="s">
        <v>70</v>
      </c>
      <c r="I6834" s="2" t="s">
        <v>58</v>
      </c>
      <c r="J6834" s="2" t="s">
        <v>240</v>
      </c>
      <c r="K6834" s="3">
        <v>5521830.7000000002</v>
      </c>
      <c r="L6834" s="3">
        <v>2671507.4900000002</v>
      </c>
      <c r="M6834" s="3">
        <f t="shared" si="742"/>
        <v>2850323.21</v>
      </c>
      <c r="N6834" s="3">
        <v>604881.51</v>
      </c>
      <c r="O6834" s="3">
        <f t="shared" si="743"/>
        <v>2245441.7000000002</v>
      </c>
      <c r="P6834" s="3">
        <v>1745102.94</v>
      </c>
      <c r="Q6834" s="4">
        <f t="shared" si="744"/>
        <v>0.51619170613108434</v>
      </c>
      <c r="R6834" s="4">
        <f t="shared" si="745"/>
        <v>0.31603702373562448</v>
      </c>
      <c r="S6834" s="3">
        <v>5494671.2300000004</v>
      </c>
      <c r="T6834" s="3">
        <f t="shared" si="746"/>
        <v>27159.469999999739</v>
      </c>
      <c r="U6834" s="4">
        <f t="shared" si="747"/>
        <v>4.9428744438272309E-3</v>
      </c>
      <c r="V6834" s="2" t="s">
        <v>95</v>
      </c>
      <c r="W6834" s="2" t="s">
        <v>96</v>
      </c>
      <c r="X6834" s="2" t="s">
        <v>74</v>
      </c>
      <c r="Y6834" s="2">
        <v>1.36</v>
      </c>
      <c r="Z6834" s="2" t="s">
        <v>7786</v>
      </c>
      <c r="AA6834" s="2" t="s">
        <v>99</v>
      </c>
      <c r="AB6834" s="2" t="s">
        <v>88</v>
      </c>
      <c r="AC6834" s="2">
        <v>2.1</v>
      </c>
      <c r="AD6834" s="3">
        <v>0</v>
      </c>
      <c r="AE6834" s="5">
        <v>0</v>
      </c>
      <c r="AF6834" s="2">
        <v>0</v>
      </c>
      <c r="AG6834" s="3">
        <f t="shared" si="748"/>
        <v>0</v>
      </c>
      <c r="AH6834" s="2" t="s">
        <v>50</v>
      </c>
      <c r="AI6834" s="3">
        <v>0</v>
      </c>
    </row>
    <row r="6835" spans="1:35" x14ac:dyDescent="0.3">
      <c r="A6835" s="2" t="s">
        <v>13609</v>
      </c>
      <c r="B6835" s="2" t="s">
        <v>8111</v>
      </c>
      <c r="C6835" s="2" t="s">
        <v>278</v>
      </c>
      <c r="D6835" s="2" t="s">
        <v>54</v>
      </c>
      <c r="E6835" s="2">
        <v>2023</v>
      </c>
      <c r="F6835" s="2" t="s">
        <v>92</v>
      </c>
      <c r="G6835" s="2" t="s">
        <v>56</v>
      </c>
      <c r="H6835" s="2" t="s">
        <v>57</v>
      </c>
      <c r="I6835" s="2" t="s">
        <v>58</v>
      </c>
      <c r="J6835" s="2" t="s">
        <v>106</v>
      </c>
      <c r="K6835" s="3">
        <v>1689086.49</v>
      </c>
      <c r="L6835" s="3">
        <v>843696.9</v>
      </c>
      <c r="M6835" s="3">
        <f t="shared" si="742"/>
        <v>845389.59</v>
      </c>
      <c r="N6835" s="3">
        <v>357145.84</v>
      </c>
      <c r="O6835" s="3">
        <f t="shared" si="743"/>
        <v>488243.74999999994</v>
      </c>
      <c r="P6835" s="3">
        <v>361071.45</v>
      </c>
      <c r="Q6835" s="4">
        <f t="shared" si="744"/>
        <v>0.50050106670381334</v>
      </c>
      <c r="R6835" s="4">
        <f t="shared" si="745"/>
        <v>0.21376729500690045</v>
      </c>
      <c r="S6835" s="3">
        <v>1817083.26</v>
      </c>
      <c r="T6835" s="3">
        <f t="shared" si="746"/>
        <v>-127996.77000000002</v>
      </c>
      <c r="U6835" s="4">
        <f t="shared" si="747"/>
        <v>-7.0440784314968599E-2</v>
      </c>
      <c r="V6835" s="2" t="s">
        <v>124</v>
      </c>
      <c r="W6835" s="2" t="s">
        <v>60</v>
      </c>
      <c r="X6835" s="2" t="s">
        <v>61</v>
      </c>
      <c r="Y6835" s="2">
        <v>1.53</v>
      </c>
      <c r="Z6835" s="2" t="s">
        <v>4001</v>
      </c>
      <c r="AA6835" s="2" t="s">
        <v>148</v>
      </c>
      <c r="AB6835" s="2" t="s">
        <v>110</v>
      </c>
      <c r="AC6835" s="2">
        <v>10</v>
      </c>
      <c r="AD6835" s="3">
        <v>0</v>
      </c>
      <c r="AE6835" s="5">
        <v>0</v>
      </c>
      <c r="AF6835" s="2">
        <v>0</v>
      </c>
      <c r="AG6835" s="3">
        <f t="shared" si="748"/>
        <v>0</v>
      </c>
      <c r="AH6835" s="2" t="s">
        <v>50</v>
      </c>
      <c r="AI6835" s="3">
        <v>0</v>
      </c>
    </row>
    <row r="6836" spans="1:35" x14ac:dyDescent="0.3">
      <c r="A6836" s="2" t="s">
        <v>13610</v>
      </c>
      <c r="B6836" s="2" t="s">
        <v>2619</v>
      </c>
      <c r="C6836" s="2" t="s">
        <v>734</v>
      </c>
      <c r="D6836" s="2" t="s">
        <v>38</v>
      </c>
      <c r="E6836" s="2">
        <v>2024</v>
      </c>
      <c r="F6836" s="2" t="s">
        <v>68</v>
      </c>
      <c r="G6836" s="2" t="s">
        <v>40</v>
      </c>
      <c r="H6836" s="2" t="s">
        <v>171</v>
      </c>
      <c r="I6836" s="2" t="s">
        <v>39</v>
      </c>
      <c r="J6836" s="2" t="s">
        <v>566</v>
      </c>
      <c r="K6836" s="3">
        <v>7911655.5199999996</v>
      </c>
      <c r="L6836" s="3">
        <v>3193942.75</v>
      </c>
      <c r="M6836" s="3">
        <f t="shared" si="742"/>
        <v>4717712.7699999996</v>
      </c>
      <c r="N6836" s="3">
        <v>1061357.1599999999</v>
      </c>
      <c r="O6836" s="3">
        <f t="shared" si="743"/>
        <v>3656355.6099999994</v>
      </c>
      <c r="P6836" s="3">
        <v>2780556.6</v>
      </c>
      <c r="Q6836" s="4">
        <f t="shared" si="744"/>
        <v>0.59629906257597021</v>
      </c>
      <c r="R6836" s="4">
        <f t="shared" si="745"/>
        <v>0.3514506657893518</v>
      </c>
      <c r="S6836" s="3">
        <v>7459377.4500000002</v>
      </c>
      <c r="T6836" s="3">
        <f t="shared" si="746"/>
        <v>452278.06999999937</v>
      </c>
      <c r="U6836" s="4">
        <f t="shared" si="747"/>
        <v>6.0632146989692735E-2</v>
      </c>
      <c r="V6836" s="2" t="s">
        <v>85</v>
      </c>
      <c r="W6836" s="2" t="s">
        <v>125</v>
      </c>
      <c r="X6836" s="2" t="s">
        <v>86</v>
      </c>
      <c r="Y6836" s="2">
        <v>0.92</v>
      </c>
      <c r="Z6836" s="2" t="s">
        <v>9812</v>
      </c>
      <c r="AA6836" s="2" t="s">
        <v>63</v>
      </c>
      <c r="AB6836" s="2" t="s">
        <v>77</v>
      </c>
      <c r="AC6836" s="2">
        <v>1.57</v>
      </c>
      <c r="AD6836" s="3">
        <v>0</v>
      </c>
      <c r="AE6836" s="5">
        <v>0</v>
      </c>
      <c r="AF6836" s="2">
        <v>0</v>
      </c>
      <c r="AG6836" s="3">
        <f t="shared" si="748"/>
        <v>0</v>
      </c>
      <c r="AH6836" s="2" t="s">
        <v>50</v>
      </c>
      <c r="AI6836" s="3">
        <v>0</v>
      </c>
    </row>
    <row r="6837" spans="1:35" x14ac:dyDescent="0.3">
      <c r="A6837" s="2" t="s">
        <v>13611</v>
      </c>
      <c r="B6837" s="2" t="s">
        <v>6347</v>
      </c>
      <c r="C6837" s="2" t="s">
        <v>880</v>
      </c>
      <c r="D6837" s="2" t="s">
        <v>81</v>
      </c>
      <c r="E6837" s="2">
        <v>2024</v>
      </c>
      <c r="F6837" s="2" t="s">
        <v>55</v>
      </c>
      <c r="G6837" s="2" t="s">
        <v>40</v>
      </c>
      <c r="H6837" s="2" t="s">
        <v>279</v>
      </c>
      <c r="I6837" s="2" t="s">
        <v>71</v>
      </c>
      <c r="J6837" s="2" t="s">
        <v>72</v>
      </c>
      <c r="K6837" s="3">
        <v>1955596.73</v>
      </c>
      <c r="L6837" s="3">
        <v>566614.24</v>
      </c>
      <c r="M6837" s="3">
        <f t="shared" si="742"/>
        <v>1388982.49</v>
      </c>
      <c r="N6837" s="3">
        <v>372113.77</v>
      </c>
      <c r="O6837" s="3">
        <f t="shared" si="743"/>
        <v>1016868.72</v>
      </c>
      <c r="P6837" s="3">
        <v>754386.73</v>
      </c>
      <c r="Q6837" s="4">
        <f t="shared" si="744"/>
        <v>0.71026018232296795</v>
      </c>
      <c r="R6837" s="4">
        <f t="shared" si="745"/>
        <v>0.38575781930255121</v>
      </c>
      <c r="S6837" s="3">
        <v>2024917.99</v>
      </c>
      <c r="T6837" s="3">
        <f t="shared" si="746"/>
        <v>-69321.260000000009</v>
      </c>
      <c r="U6837" s="4">
        <f t="shared" si="747"/>
        <v>-3.4234107426740781E-2</v>
      </c>
      <c r="V6837" s="2" t="s">
        <v>124</v>
      </c>
      <c r="W6837" s="2" t="s">
        <v>134</v>
      </c>
      <c r="X6837" s="2" t="s">
        <v>280</v>
      </c>
      <c r="Y6837" s="2">
        <v>0.79</v>
      </c>
      <c r="Z6837" s="2" t="s">
        <v>13612</v>
      </c>
      <c r="AA6837" s="2" t="s">
        <v>224</v>
      </c>
      <c r="AB6837" s="2" t="s">
        <v>149</v>
      </c>
      <c r="AC6837" s="2">
        <v>7.35</v>
      </c>
      <c r="AD6837" s="3">
        <v>0</v>
      </c>
      <c r="AE6837" s="5">
        <v>0</v>
      </c>
      <c r="AF6837" s="2">
        <v>0</v>
      </c>
      <c r="AG6837" s="3">
        <f t="shared" si="748"/>
        <v>0</v>
      </c>
      <c r="AH6837" s="2" t="s">
        <v>50</v>
      </c>
      <c r="AI6837" s="3">
        <v>0</v>
      </c>
    </row>
    <row r="6838" spans="1:35" x14ac:dyDescent="0.3">
      <c r="A6838" s="2" t="s">
        <v>13613</v>
      </c>
      <c r="B6838" s="2" t="s">
        <v>1234</v>
      </c>
      <c r="C6838" s="2" t="s">
        <v>253</v>
      </c>
      <c r="D6838" s="2" t="s">
        <v>54</v>
      </c>
      <c r="E6838" s="2">
        <v>2020</v>
      </c>
      <c r="F6838" s="2" t="s">
        <v>92</v>
      </c>
      <c r="G6838" s="2" t="s">
        <v>69</v>
      </c>
      <c r="H6838" s="2" t="s">
        <v>70</v>
      </c>
      <c r="I6838" s="2" t="s">
        <v>131</v>
      </c>
      <c r="J6838" s="2" t="s">
        <v>235</v>
      </c>
      <c r="K6838" s="3">
        <v>2116658.2000000002</v>
      </c>
      <c r="L6838" s="3">
        <v>664776.98</v>
      </c>
      <c r="M6838" s="3">
        <f t="shared" si="742"/>
        <v>1451881.2200000002</v>
      </c>
      <c r="N6838" s="3">
        <v>439185.67</v>
      </c>
      <c r="O6838" s="3">
        <f t="shared" si="743"/>
        <v>1012695.5500000003</v>
      </c>
      <c r="P6838" s="3">
        <v>716402.75</v>
      </c>
      <c r="Q6838" s="4">
        <f t="shared" si="744"/>
        <v>0.68593087915658757</v>
      </c>
      <c r="R6838" s="4">
        <f t="shared" si="745"/>
        <v>0.33845934596336807</v>
      </c>
      <c r="S6838" s="3">
        <v>1710227.87</v>
      </c>
      <c r="T6838" s="3">
        <f t="shared" si="746"/>
        <v>406430.33000000007</v>
      </c>
      <c r="U6838" s="4">
        <f t="shared" si="747"/>
        <v>0.23764688737062858</v>
      </c>
      <c r="V6838" s="2" t="s">
        <v>107</v>
      </c>
      <c r="W6838" s="2" t="s">
        <v>45</v>
      </c>
      <c r="X6838" s="2" t="s">
        <v>74</v>
      </c>
      <c r="Y6838" s="2">
        <v>1.36</v>
      </c>
      <c r="Z6838" s="2" t="s">
        <v>13614</v>
      </c>
      <c r="AA6838" s="2" t="s">
        <v>48</v>
      </c>
      <c r="AB6838" s="2" t="s">
        <v>306</v>
      </c>
      <c r="AC6838" s="2">
        <v>1.28</v>
      </c>
      <c r="AD6838" s="3">
        <v>0</v>
      </c>
      <c r="AE6838" s="5">
        <v>0</v>
      </c>
      <c r="AF6838" s="2">
        <v>0</v>
      </c>
      <c r="AG6838" s="3">
        <f t="shared" si="748"/>
        <v>0</v>
      </c>
      <c r="AH6838" s="2" t="s">
        <v>50</v>
      </c>
      <c r="AI6838" s="3">
        <v>0</v>
      </c>
    </row>
    <row r="6839" spans="1:35" x14ac:dyDescent="0.3">
      <c r="A6839" s="2" t="s">
        <v>13615</v>
      </c>
      <c r="B6839" s="2" t="s">
        <v>2903</v>
      </c>
      <c r="C6839" s="2" t="s">
        <v>257</v>
      </c>
      <c r="D6839" s="2" t="s">
        <v>104</v>
      </c>
      <c r="E6839" s="2">
        <v>2024</v>
      </c>
      <c r="F6839" s="2" t="s">
        <v>92</v>
      </c>
      <c r="G6839" s="2" t="s">
        <v>69</v>
      </c>
      <c r="H6839" s="2" t="s">
        <v>165</v>
      </c>
      <c r="I6839" s="2" t="s">
        <v>58</v>
      </c>
      <c r="J6839" s="2" t="s">
        <v>191</v>
      </c>
      <c r="K6839" s="3">
        <v>7804033.0899999999</v>
      </c>
      <c r="L6839" s="3">
        <v>4317719.37</v>
      </c>
      <c r="M6839" s="3">
        <f t="shared" si="742"/>
        <v>3486313.7199999997</v>
      </c>
      <c r="N6839" s="3">
        <v>1190972.7</v>
      </c>
      <c r="O6839" s="3">
        <f t="shared" si="743"/>
        <v>2295341.0199999996</v>
      </c>
      <c r="P6839" s="3">
        <v>1754619.75</v>
      </c>
      <c r="Q6839" s="4">
        <f t="shared" si="744"/>
        <v>0.44673230876831144</v>
      </c>
      <c r="R6839" s="4">
        <f t="shared" si="745"/>
        <v>0.22483499618272379</v>
      </c>
      <c r="S6839" s="3">
        <v>7243138.5099999998</v>
      </c>
      <c r="T6839" s="3">
        <f t="shared" si="746"/>
        <v>560894.58000000007</v>
      </c>
      <c r="U6839" s="4">
        <f t="shared" si="747"/>
        <v>7.743805799455851E-2</v>
      </c>
      <c r="V6839" s="2" t="s">
        <v>95</v>
      </c>
      <c r="W6839" s="2" t="s">
        <v>125</v>
      </c>
      <c r="X6839" s="2" t="s">
        <v>167</v>
      </c>
      <c r="Y6839" s="2">
        <v>17.2</v>
      </c>
      <c r="Z6839" s="2" t="s">
        <v>2893</v>
      </c>
      <c r="AA6839" s="2" t="s">
        <v>48</v>
      </c>
      <c r="AB6839" s="2" t="s">
        <v>209</v>
      </c>
      <c r="AC6839" s="2">
        <v>6.6</v>
      </c>
      <c r="AD6839" s="3">
        <v>0</v>
      </c>
      <c r="AE6839" s="5">
        <v>0</v>
      </c>
      <c r="AF6839" s="2">
        <v>0</v>
      </c>
      <c r="AG6839" s="3">
        <f t="shared" si="748"/>
        <v>0</v>
      </c>
      <c r="AH6839" s="2" t="s">
        <v>50</v>
      </c>
      <c r="AI6839" s="3">
        <v>0</v>
      </c>
    </row>
    <row r="6840" spans="1:35" x14ac:dyDescent="0.3">
      <c r="A6840" s="2" t="s">
        <v>13616</v>
      </c>
      <c r="B6840" s="2" t="s">
        <v>6087</v>
      </c>
      <c r="C6840" s="2" t="s">
        <v>176</v>
      </c>
      <c r="D6840" s="2" t="s">
        <v>104</v>
      </c>
      <c r="E6840" s="2">
        <v>2020</v>
      </c>
      <c r="F6840" s="2" t="s">
        <v>68</v>
      </c>
      <c r="G6840" s="2" t="s">
        <v>114</v>
      </c>
      <c r="H6840" s="2" t="s">
        <v>190</v>
      </c>
      <c r="I6840" s="2" t="s">
        <v>39</v>
      </c>
      <c r="J6840" s="2" t="s">
        <v>566</v>
      </c>
      <c r="K6840" s="3">
        <v>9403836.6500000004</v>
      </c>
      <c r="L6840" s="3">
        <v>3337963.3</v>
      </c>
      <c r="M6840" s="3">
        <f t="shared" si="742"/>
        <v>6065873.3500000006</v>
      </c>
      <c r="N6840" s="3">
        <v>1009474.98</v>
      </c>
      <c r="O6840" s="3">
        <f t="shared" si="743"/>
        <v>5056398.370000001</v>
      </c>
      <c r="P6840" s="3">
        <v>4025516.47</v>
      </c>
      <c r="Q6840" s="4">
        <f t="shared" si="744"/>
        <v>0.64504239873201119</v>
      </c>
      <c r="R6840" s="4">
        <f t="shared" si="745"/>
        <v>0.42807171368720021</v>
      </c>
      <c r="S6840" s="3">
        <v>10742548.529999999</v>
      </c>
      <c r="T6840" s="3">
        <f t="shared" si="746"/>
        <v>-1338711.879999999</v>
      </c>
      <c r="U6840" s="4">
        <f t="shared" si="747"/>
        <v>-0.12461771769161363</v>
      </c>
      <c r="V6840" s="2" t="s">
        <v>44</v>
      </c>
      <c r="W6840" s="2" t="s">
        <v>134</v>
      </c>
      <c r="X6840" s="2" t="s">
        <v>192</v>
      </c>
      <c r="Y6840" s="2">
        <v>3.64</v>
      </c>
      <c r="Z6840" s="2" t="s">
        <v>6711</v>
      </c>
      <c r="AA6840" s="2" t="s">
        <v>99</v>
      </c>
      <c r="AB6840" s="2" t="s">
        <v>149</v>
      </c>
      <c r="AC6840" s="2">
        <v>6.85</v>
      </c>
      <c r="AD6840" s="3">
        <v>0</v>
      </c>
      <c r="AE6840" s="5">
        <v>0</v>
      </c>
      <c r="AF6840" s="2">
        <v>0</v>
      </c>
      <c r="AG6840" s="3">
        <f t="shared" si="748"/>
        <v>0</v>
      </c>
      <c r="AH6840" s="2" t="s">
        <v>50</v>
      </c>
      <c r="AI6840" s="3">
        <v>0</v>
      </c>
    </row>
    <row r="6841" spans="1:35" x14ac:dyDescent="0.3">
      <c r="A6841" s="2" t="s">
        <v>13617</v>
      </c>
      <c r="B6841" s="2" t="s">
        <v>9198</v>
      </c>
      <c r="C6841" s="2" t="s">
        <v>145</v>
      </c>
      <c r="D6841" s="2" t="s">
        <v>54</v>
      </c>
      <c r="E6841" s="2">
        <v>2024</v>
      </c>
      <c r="F6841" s="2" t="s">
        <v>82</v>
      </c>
      <c r="G6841" s="2" t="s">
        <v>114</v>
      </c>
      <c r="H6841" s="2" t="s">
        <v>234</v>
      </c>
      <c r="I6841" s="2" t="s">
        <v>131</v>
      </c>
      <c r="J6841" s="2" t="s">
        <v>268</v>
      </c>
      <c r="K6841" s="3">
        <v>9224147.1899999995</v>
      </c>
      <c r="L6841" s="3">
        <v>4535378.3099999996</v>
      </c>
      <c r="M6841" s="3">
        <f t="shared" si="742"/>
        <v>4688768.88</v>
      </c>
      <c r="N6841" s="3">
        <v>1604956.25</v>
      </c>
      <c r="O6841" s="3">
        <f t="shared" si="743"/>
        <v>3083812.63</v>
      </c>
      <c r="P6841" s="3">
        <v>2259744.31</v>
      </c>
      <c r="Q6841" s="4">
        <f t="shared" si="744"/>
        <v>0.50831462068202315</v>
      </c>
      <c r="R6841" s="4">
        <f t="shared" si="745"/>
        <v>0.24498138022448449</v>
      </c>
      <c r="S6841" s="3">
        <v>8060416.5700000003</v>
      </c>
      <c r="T6841" s="3">
        <f t="shared" si="746"/>
        <v>1163730.6199999992</v>
      </c>
      <c r="U6841" s="4">
        <f t="shared" si="747"/>
        <v>0.14437598973870394</v>
      </c>
      <c r="V6841" s="2" t="s">
        <v>85</v>
      </c>
      <c r="W6841" s="2" t="s">
        <v>125</v>
      </c>
      <c r="X6841" s="2" t="s">
        <v>236</v>
      </c>
      <c r="Y6841" s="2">
        <v>3.67</v>
      </c>
      <c r="Z6841" s="2" t="s">
        <v>13618</v>
      </c>
      <c r="AA6841" s="2" t="s">
        <v>224</v>
      </c>
      <c r="AB6841" s="2" t="s">
        <v>142</v>
      </c>
      <c r="AC6841" s="2">
        <v>9.58</v>
      </c>
      <c r="AD6841" s="3">
        <v>0</v>
      </c>
      <c r="AE6841" s="5">
        <v>0</v>
      </c>
      <c r="AF6841" s="2">
        <v>0</v>
      </c>
      <c r="AG6841" s="3">
        <f t="shared" si="748"/>
        <v>0</v>
      </c>
      <c r="AH6841" s="2" t="s">
        <v>230</v>
      </c>
      <c r="AI6841" s="3">
        <v>0</v>
      </c>
    </row>
    <row r="6842" spans="1:35" x14ac:dyDescent="0.3">
      <c r="A6842" s="2" t="s">
        <v>13619</v>
      </c>
      <c r="B6842" s="2" t="s">
        <v>717</v>
      </c>
      <c r="C6842" s="2" t="s">
        <v>407</v>
      </c>
      <c r="D6842" s="2" t="s">
        <v>38</v>
      </c>
      <c r="E6842" s="2">
        <v>2020</v>
      </c>
      <c r="F6842" s="2" t="s">
        <v>39</v>
      </c>
      <c r="G6842" s="2" t="s">
        <v>114</v>
      </c>
      <c r="H6842" s="2" t="s">
        <v>190</v>
      </c>
      <c r="I6842" s="2" t="s">
        <v>178</v>
      </c>
      <c r="J6842" s="2" t="s">
        <v>197</v>
      </c>
      <c r="K6842" s="3">
        <v>653445.53</v>
      </c>
      <c r="L6842" s="3">
        <v>200513.09</v>
      </c>
      <c r="M6842" s="3">
        <f t="shared" si="742"/>
        <v>452932.44000000006</v>
      </c>
      <c r="N6842" s="3">
        <v>111682.15</v>
      </c>
      <c r="O6842" s="3">
        <f t="shared" si="743"/>
        <v>341250.29000000004</v>
      </c>
      <c r="P6842" s="3">
        <v>261086.56</v>
      </c>
      <c r="Q6842" s="4">
        <f t="shared" si="744"/>
        <v>0.69314490528384221</v>
      </c>
      <c r="R6842" s="4">
        <f t="shared" si="745"/>
        <v>0.39955367052552948</v>
      </c>
      <c r="S6842" s="3">
        <v>619970.68000000005</v>
      </c>
      <c r="T6842" s="3">
        <f t="shared" si="746"/>
        <v>33474.849999999977</v>
      </c>
      <c r="U6842" s="4">
        <f t="shared" si="747"/>
        <v>5.3994246953742997E-2</v>
      </c>
      <c r="V6842" s="2" t="s">
        <v>107</v>
      </c>
      <c r="W6842" s="2" t="s">
        <v>45</v>
      </c>
      <c r="X6842" s="2" t="s">
        <v>192</v>
      </c>
      <c r="Y6842" s="2">
        <v>3.64</v>
      </c>
      <c r="Z6842" s="2" t="s">
        <v>13620</v>
      </c>
      <c r="AA6842" s="2" t="s">
        <v>141</v>
      </c>
      <c r="AB6842" s="2" t="s">
        <v>182</v>
      </c>
      <c r="AC6842" s="2">
        <v>6.09</v>
      </c>
      <c r="AD6842" s="3">
        <v>2064666.01</v>
      </c>
      <c r="AE6842" s="5">
        <v>8.92</v>
      </c>
      <c r="AF6842" s="2">
        <v>180</v>
      </c>
      <c r="AG6842" s="3">
        <f t="shared" si="748"/>
        <v>20843.073188563907</v>
      </c>
      <c r="AH6842" s="2" t="s">
        <v>50</v>
      </c>
      <c r="AI6842" s="3">
        <v>0</v>
      </c>
    </row>
    <row r="6843" spans="1:35" x14ac:dyDescent="0.3">
      <c r="A6843" s="2" t="s">
        <v>13621</v>
      </c>
      <c r="B6843" s="2" t="s">
        <v>4416</v>
      </c>
      <c r="C6843" s="2" t="s">
        <v>201</v>
      </c>
      <c r="D6843" s="2" t="s">
        <v>54</v>
      </c>
      <c r="E6843" s="2">
        <v>2020</v>
      </c>
      <c r="F6843" s="2" t="s">
        <v>82</v>
      </c>
      <c r="G6843" s="2" t="s">
        <v>93</v>
      </c>
      <c r="H6843" s="2" t="s">
        <v>159</v>
      </c>
      <c r="I6843" s="2" t="s">
        <v>131</v>
      </c>
      <c r="J6843" s="2" t="s">
        <v>235</v>
      </c>
      <c r="K6843" s="3">
        <v>8032514.75</v>
      </c>
      <c r="L6843" s="3">
        <v>2474488</v>
      </c>
      <c r="M6843" s="3">
        <f t="shared" si="742"/>
        <v>5558026.75</v>
      </c>
      <c r="N6843" s="3">
        <v>881559.38</v>
      </c>
      <c r="O6843" s="3">
        <f t="shared" si="743"/>
        <v>4676467.37</v>
      </c>
      <c r="P6843" s="3">
        <v>3543275.41</v>
      </c>
      <c r="Q6843" s="4">
        <f t="shared" si="744"/>
        <v>0.69194105743783418</v>
      </c>
      <c r="R6843" s="4">
        <f t="shared" si="745"/>
        <v>0.44111657684786698</v>
      </c>
      <c r="S6843" s="3">
        <v>8705004.6799999997</v>
      </c>
      <c r="T6843" s="3">
        <f t="shared" si="746"/>
        <v>-672489.9299999997</v>
      </c>
      <c r="U6843" s="4">
        <f t="shared" si="747"/>
        <v>-7.7253253125189561E-2</v>
      </c>
      <c r="V6843" s="2" t="s">
        <v>95</v>
      </c>
      <c r="W6843" s="2" t="s">
        <v>117</v>
      </c>
      <c r="X6843" s="2" t="s">
        <v>160</v>
      </c>
      <c r="Y6843" s="2">
        <v>129.5</v>
      </c>
      <c r="Z6843" s="2" t="s">
        <v>13622</v>
      </c>
      <c r="AA6843" s="2" t="s">
        <v>99</v>
      </c>
      <c r="AB6843" s="2" t="s">
        <v>209</v>
      </c>
      <c r="AC6843" s="2">
        <v>3.66</v>
      </c>
      <c r="AD6843" s="3">
        <v>0</v>
      </c>
      <c r="AE6843" s="5">
        <v>0</v>
      </c>
      <c r="AF6843" s="2">
        <v>0</v>
      </c>
      <c r="AG6843" s="3">
        <f t="shared" si="748"/>
        <v>0</v>
      </c>
      <c r="AH6843" s="2" t="s">
        <v>50</v>
      </c>
      <c r="AI6843" s="3">
        <v>0</v>
      </c>
    </row>
    <row r="6844" spans="1:35" x14ac:dyDescent="0.3">
      <c r="A6844" s="2" t="s">
        <v>13623</v>
      </c>
      <c r="B6844" s="2" t="s">
        <v>3363</v>
      </c>
      <c r="C6844" s="2" t="s">
        <v>37</v>
      </c>
      <c r="D6844" s="2" t="s">
        <v>38</v>
      </c>
      <c r="E6844" s="2">
        <v>2022</v>
      </c>
      <c r="F6844" s="2" t="s">
        <v>55</v>
      </c>
      <c r="G6844" s="2" t="s">
        <v>40</v>
      </c>
      <c r="H6844" s="2" t="s">
        <v>83</v>
      </c>
      <c r="I6844" s="2" t="s">
        <v>178</v>
      </c>
      <c r="J6844" s="2" t="s">
        <v>342</v>
      </c>
      <c r="K6844" s="3">
        <v>9881066.5</v>
      </c>
      <c r="L6844" s="3">
        <v>4254083.59</v>
      </c>
      <c r="M6844" s="3">
        <f t="shared" si="742"/>
        <v>5626982.9100000001</v>
      </c>
      <c r="N6844" s="3">
        <v>932983.24</v>
      </c>
      <c r="O6844" s="3">
        <f t="shared" si="743"/>
        <v>4693999.67</v>
      </c>
      <c r="P6844" s="3">
        <v>3409129.91</v>
      </c>
      <c r="Q6844" s="4">
        <f t="shared" si="744"/>
        <v>0.56947121143249058</v>
      </c>
      <c r="R6844" s="4">
        <f t="shared" si="745"/>
        <v>0.34501639170225201</v>
      </c>
      <c r="S6844" s="3">
        <v>8265317.9800000004</v>
      </c>
      <c r="T6844" s="3">
        <f t="shared" si="746"/>
        <v>1615748.5199999996</v>
      </c>
      <c r="U6844" s="4">
        <f t="shared" si="747"/>
        <v>0.19548534296075556</v>
      </c>
      <c r="V6844" s="2" t="s">
        <v>85</v>
      </c>
      <c r="W6844" s="2" t="s">
        <v>45</v>
      </c>
      <c r="X6844" s="2" t="s">
        <v>86</v>
      </c>
      <c r="Y6844" s="2">
        <v>0.92</v>
      </c>
      <c r="Z6844" s="2" t="s">
        <v>10278</v>
      </c>
      <c r="AA6844" s="2" t="s">
        <v>224</v>
      </c>
      <c r="AB6844" s="2" t="s">
        <v>209</v>
      </c>
      <c r="AC6844" s="2">
        <v>3.28</v>
      </c>
      <c r="AD6844" s="3">
        <v>4645659.8499999996</v>
      </c>
      <c r="AE6844" s="5">
        <v>6.15</v>
      </c>
      <c r="AF6844" s="2">
        <v>24</v>
      </c>
      <c r="AG6844" s="3">
        <f t="shared" si="748"/>
        <v>206212.62019931548</v>
      </c>
      <c r="AH6844" s="2" t="s">
        <v>230</v>
      </c>
      <c r="AI6844" s="3">
        <v>2542711.7599999998</v>
      </c>
    </row>
    <row r="6845" spans="1:35" x14ac:dyDescent="0.3">
      <c r="A6845" s="2" t="s">
        <v>13624</v>
      </c>
      <c r="B6845" s="2" t="s">
        <v>1359</v>
      </c>
      <c r="C6845" s="2" t="s">
        <v>407</v>
      </c>
      <c r="D6845" s="2" t="s">
        <v>38</v>
      </c>
      <c r="E6845" s="2">
        <v>2020</v>
      </c>
      <c r="F6845" s="2" t="s">
        <v>39</v>
      </c>
      <c r="G6845" s="2" t="s">
        <v>56</v>
      </c>
      <c r="H6845" s="2" t="s">
        <v>262</v>
      </c>
      <c r="I6845" s="2" t="s">
        <v>42</v>
      </c>
      <c r="J6845" s="2" t="s">
        <v>166</v>
      </c>
      <c r="K6845" s="3">
        <v>7142154.04</v>
      </c>
      <c r="L6845" s="3">
        <v>3023136.52</v>
      </c>
      <c r="M6845" s="3">
        <f t="shared" si="742"/>
        <v>4119017.52</v>
      </c>
      <c r="N6845" s="3">
        <v>1379495.63</v>
      </c>
      <c r="O6845" s="3">
        <f t="shared" si="743"/>
        <v>2739521.89</v>
      </c>
      <c r="P6845" s="3">
        <v>1985241.34</v>
      </c>
      <c r="Q6845" s="4">
        <f t="shared" si="744"/>
        <v>0.57671922181056734</v>
      </c>
      <c r="R6845" s="4">
        <f t="shared" si="745"/>
        <v>0.27796114853887977</v>
      </c>
      <c r="S6845" s="3">
        <v>6540486.6900000004</v>
      </c>
      <c r="T6845" s="3">
        <f t="shared" si="746"/>
        <v>601667.34999999963</v>
      </c>
      <c r="U6845" s="4">
        <f t="shared" si="747"/>
        <v>9.199121999895081E-2</v>
      </c>
      <c r="V6845" s="2" t="s">
        <v>85</v>
      </c>
      <c r="W6845" s="2" t="s">
        <v>134</v>
      </c>
      <c r="X6845" s="2" t="s">
        <v>264</v>
      </c>
      <c r="Y6845" s="2">
        <v>83.5</v>
      </c>
      <c r="Z6845" s="2" t="s">
        <v>13625</v>
      </c>
      <c r="AA6845" s="2" t="s">
        <v>224</v>
      </c>
      <c r="AB6845" s="2" t="s">
        <v>242</v>
      </c>
      <c r="AC6845" s="2">
        <v>8.39</v>
      </c>
      <c r="AD6845" s="3">
        <v>0</v>
      </c>
      <c r="AE6845" s="5">
        <v>0</v>
      </c>
      <c r="AF6845" s="2">
        <v>0</v>
      </c>
      <c r="AG6845" s="3">
        <f t="shared" si="748"/>
        <v>0</v>
      </c>
      <c r="AH6845" s="2" t="s">
        <v>50</v>
      </c>
      <c r="AI6845" s="3">
        <v>0</v>
      </c>
    </row>
    <row r="6846" spans="1:35" x14ac:dyDescent="0.3">
      <c r="A6846" s="2" t="s">
        <v>13626</v>
      </c>
      <c r="B6846" s="2" t="s">
        <v>1423</v>
      </c>
      <c r="C6846" s="2" t="s">
        <v>164</v>
      </c>
      <c r="D6846" s="2" t="s">
        <v>81</v>
      </c>
      <c r="E6846" s="2">
        <v>2023</v>
      </c>
      <c r="F6846" s="2" t="s">
        <v>105</v>
      </c>
      <c r="G6846" s="2" t="s">
        <v>40</v>
      </c>
      <c r="H6846" s="2" t="s">
        <v>83</v>
      </c>
      <c r="I6846" s="2" t="s">
        <v>55</v>
      </c>
      <c r="J6846" s="2" t="s">
        <v>84</v>
      </c>
      <c r="K6846" s="3">
        <v>2489541.52</v>
      </c>
      <c r="L6846" s="3">
        <v>986376.44</v>
      </c>
      <c r="M6846" s="3">
        <f t="shared" si="742"/>
        <v>1503165.08</v>
      </c>
      <c r="N6846" s="3">
        <v>498821.66</v>
      </c>
      <c r="O6846" s="3">
        <f t="shared" si="743"/>
        <v>1004343.4200000002</v>
      </c>
      <c r="P6846" s="3">
        <v>745924.86</v>
      </c>
      <c r="Q6846" s="4">
        <f t="shared" si="744"/>
        <v>0.60379193033101131</v>
      </c>
      <c r="R6846" s="4">
        <f t="shared" si="745"/>
        <v>0.2996233860763246</v>
      </c>
      <c r="S6846" s="3">
        <v>2532969</v>
      </c>
      <c r="T6846" s="3">
        <f t="shared" si="746"/>
        <v>-43427.479999999981</v>
      </c>
      <c r="U6846" s="4">
        <f t="shared" si="747"/>
        <v>-1.7144892021971048E-2</v>
      </c>
      <c r="V6846" s="2" t="s">
        <v>124</v>
      </c>
      <c r="W6846" s="2" t="s">
        <v>125</v>
      </c>
      <c r="X6846" s="2" t="s">
        <v>86</v>
      </c>
      <c r="Y6846" s="2">
        <v>0.92</v>
      </c>
      <c r="Z6846" s="2" t="s">
        <v>6740</v>
      </c>
      <c r="AA6846" s="2" t="s">
        <v>148</v>
      </c>
      <c r="AB6846" s="2" t="s">
        <v>88</v>
      </c>
      <c r="AC6846" s="2">
        <v>5.27</v>
      </c>
      <c r="AD6846" s="3">
        <v>0</v>
      </c>
      <c r="AE6846" s="5">
        <v>0</v>
      </c>
      <c r="AF6846" s="2">
        <v>0</v>
      </c>
      <c r="AG6846" s="3">
        <f t="shared" si="748"/>
        <v>0</v>
      </c>
      <c r="AH6846" s="2" t="s">
        <v>50</v>
      </c>
      <c r="AI6846" s="3">
        <v>0</v>
      </c>
    </row>
    <row r="6847" spans="1:35" x14ac:dyDescent="0.3">
      <c r="A6847" s="2" t="s">
        <v>13627</v>
      </c>
      <c r="B6847" s="2" t="s">
        <v>11775</v>
      </c>
      <c r="C6847" s="2" t="s">
        <v>304</v>
      </c>
      <c r="D6847" s="2" t="s">
        <v>104</v>
      </c>
      <c r="E6847" s="2">
        <v>2022</v>
      </c>
      <c r="F6847" s="2" t="s">
        <v>92</v>
      </c>
      <c r="G6847" s="2" t="s">
        <v>40</v>
      </c>
      <c r="H6847" s="2" t="s">
        <v>279</v>
      </c>
      <c r="I6847" s="2" t="s">
        <v>55</v>
      </c>
      <c r="J6847" s="2" t="s">
        <v>154</v>
      </c>
      <c r="K6847" s="3">
        <v>7214461.6399999997</v>
      </c>
      <c r="L6847" s="3">
        <v>4068735.58</v>
      </c>
      <c r="M6847" s="3">
        <f t="shared" si="742"/>
        <v>3145726.0599999996</v>
      </c>
      <c r="N6847" s="3">
        <v>1469991.88</v>
      </c>
      <c r="O6847" s="3">
        <f t="shared" si="743"/>
        <v>1675734.1799999997</v>
      </c>
      <c r="P6847" s="3">
        <v>1218096.49</v>
      </c>
      <c r="Q6847" s="4">
        <f t="shared" si="744"/>
        <v>0.43603060310956199</v>
      </c>
      <c r="R6847" s="4">
        <f t="shared" si="745"/>
        <v>0.16884094070808589</v>
      </c>
      <c r="S6847" s="3">
        <v>6932831.2800000003</v>
      </c>
      <c r="T6847" s="3">
        <f t="shared" si="746"/>
        <v>281630.3599999994</v>
      </c>
      <c r="U6847" s="4">
        <f t="shared" si="747"/>
        <v>4.0622705014104914E-2</v>
      </c>
      <c r="V6847" s="2" t="s">
        <v>85</v>
      </c>
      <c r="W6847" s="2" t="s">
        <v>60</v>
      </c>
      <c r="X6847" s="2" t="s">
        <v>280</v>
      </c>
      <c r="Y6847" s="2">
        <v>0.79</v>
      </c>
      <c r="Z6847" s="2" t="s">
        <v>12467</v>
      </c>
      <c r="AA6847" s="2" t="s">
        <v>224</v>
      </c>
      <c r="AB6847" s="2" t="s">
        <v>77</v>
      </c>
      <c r="AC6847" s="2">
        <v>5.48</v>
      </c>
      <c r="AD6847" s="3">
        <v>0</v>
      </c>
      <c r="AE6847" s="5">
        <v>0</v>
      </c>
      <c r="AF6847" s="2">
        <v>0</v>
      </c>
      <c r="AG6847" s="3">
        <f t="shared" si="748"/>
        <v>0</v>
      </c>
      <c r="AH6847" s="2" t="s">
        <v>230</v>
      </c>
      <c r="AI6847" s="3">
        <v>0</v>
      </c>
    </row>
    <row r="6848" spans="1:35" x14ac:dyDescent="0.3">
      <c r="A6848" s="2" t="s">
        <v>13628</v>
      </c>
      <c r="B6848" s="2" t="s">
        <v>6494</v>
      </c>
      <c r="C6848" s="2" t="s">
        <v>37</v>
      </c>
      <c r="D6848" s="2" t="s">
        <v>38</v>
      </c>
      <c r="E6848" s="2">
        <v>2022</v>
      </c>
      <c r="F6848" s="2" t="s">
        <v>68</v>
      </c>
      <c r="G6848" s="2" t="s">
        <v>114</v>
      </c>
      <c r="H6848" s="2" t="s">
        <v>190</v>
      </c>
      <c r="I6848" s="2" t="s">
        <v>42</v>
      </c>
      <c r="J6848" s="2" t="s">
        <v>43</v>
      </c>
      <c r="K6848" s="3">
        <v>5570794.9400000004</v>
      </c>
      <c r="L6848" s="3">
        <v>2197428.36</v>
      </c>
      <c r="M6848" s="3">
        <f t="shared" si="742"/>
        <v>3373366.5800000005</v>
      </c>
      <c r="N6848" s="3">
        <v>899546.62</v>
      </c>
      <c r="O6848" s="3">
        <f t="shared" si="743"/>
        <v>2473819.9600000004</v>
      </c>
      <c r="P6848" s="3">
        <v>1806298.81</v>
      </c>
      <c r="Q6848" s="4">
        <f t="shared" si="744"/>
        <v>0.60554492066800081</v>
      </c>
      <c r="R6848" s="4">
        <f t="shared" si="745"/>
        <v>0.3242443546127009</v>
      </c>
      <c r="S6848" s="3">
        <v>6465734.8099999996</v>
      </c>
      <c r="T6848" s="3">
        <f t="shared" si="746"/>
        <v>-894939.86999999918</v>
      </c>
      <c r="U6848" s="4">
        <f t="shared" si="747"/>
        <v>-0.13841270888745269</v>
      </c>
      <c r="V6848" s="2" t="s">
        <v>44</v>
      </c>
      <c r="W6848" s="2" t="s">
        <v>96</v>
      </c>
      <c r="X6848" s="2" t="s">
        <v>192</v>
      </c>
      <c r="Y6848" s="2">
        <v>3.64</v>
      </c>
      <c r="Z6848" s="2" t="s">
        <v>9621</v>
      </c>
      <c r="AA6848" s="2" t="s">
        <v>224</v>
      </c>
      <c r="AB6848" s="2" t="s">
        <v>77</v>
      </c>
      <c r="AC6848" s="2">
        <v>7.86</v>
      </c>
      <c r="AD6848" s="3">
        <v>0</v>
      </c>
      <c r="AE6848" s="5">
        <v>0</v>
      </c>
      <c r="AF6848" s="2">
        <v>0</v>
      </c>
      <c r="AG6848" s="3">
        <f t="shared" si="748"/>
        <v>0</v>
      </c>
      <c r="AH6848" s="2" t="s">
        <v>50</v>
      </c>
      <c r="AI6848" s="3">
        <v>0</v>
      </c>
    </row>
    <row r="6849" spans="1:35" x14ac:dyDescent="0.3">
      <c r="A6849" s="2" t="s">
        <v>13629</v>
      </c>
      <c r="B6849" s="2" t="s">
        <v>2346</v>
      </c>
      <c r="C6849" s="2" t="s">
        <v>176</v>
      </c>
      <c r="D6849" s="2" t="s">
        <v>104</v>
      </c>
      <c r="E6849" s="2">
        <v>2020</v>
      </c>
      <c r="F6849" s="2" t="s">
        <v>58</v>
      </c>
      <c r="G6849" s="2" t="s">
        <v>93</v>
      </c>
      <c r="H6849" s="2" t="s">
        <v>94</v>
      </c>
      <c r="I6849" s="2" t="s">
        <v>58</v>
      </c>
      <c r="J6849" s="2" t="s">
        <v>240</v>
      </c>
      <c r="K6849" s="3">
        <v>8820778.0399999991</v>
      </c>
      <c r="L6849" s="3">
        <v>5091522.32</v>
      </c>
      <c r="M6849" s="3">
        <f t="shared" si="742"/>
        <v>3729255.7199999988</v>
      </c>
      <c r="N6849" s="3">
        <v>1935698.93</v>
      </c>
      <c r="O6849" s="3">
        <f t="shared" si="743"/>
        <v>1793556.7899999989</v>
      </c>
      <c r="P6849" s="3">
        <v>1370545.88</v>
      </c>
      <c r="Q6849" s="4">
        <f t="shared" si="744"/>
        <v>0.42278081401535855</v>
      </c>
      <c r="R6849" s="4">
        <f t="shared" si="745"/>
        <v>0.15537698304899189</v>
      </c>
      <c r="S6849" s="3">
        <v>9383313.7300000004</v>
      </c>
      <c r="T6849" s="3">
        <f t="shared" si="746"/>
        <v>-562535.69000000134</v>
      </c>
      <c r="U6849" s="4">
        <f t="shared" si="747"/>
        <v>-5.9950642831165503E-2</v>
      </c>
      <c r="V6849" s="2" t="s">
        <v>85</v>
      </c>
      <c r="W6849" s="2" t="s">
        <v>125</v>
      </c>
      <c r="X6849" s="2" t="s">
        <v>97</v>
      </c>
      <c r="Y6849" s="2">
        <v>1550</v>
      </c>
      <c r="Z6849" s="2" t="s">
        <v>10702</v>
      </c>
      <c r="AA6849" s="2" t="s">
        <v>99</v>
      </c>
      <c r="AB6849" s="2" t="s">
        <v>88</v>
      </c>
      <c r="AC6849" s="2">
        <v>9.2799999999999994</v>
      </c>
      <c r="AD6849" s="3">
        <v>0</v>
      </c>
      <c r="AE6849" s="5">
        <v>0</v>
      </c>
      <c r="AF6849" s="2">
        <v>0</v>
      </c>
      <c r="AG6849" s="3">
        <f t="shared" si="748"/>
        <v>0</v>
      </c>
      <c r="AH6849" s="2" t="s">
        <v>50</v>
      </c>
      <c r="AI6849" s="3">
        <v>0</v>
      </c>
    </row>
    <row r="6850" spans="1:35" x14ac:dyDescent="0.3">
      <c r="A6850" s="2" t="s">
        <v>13630</v>
      </c>
      <c r="B6850" s="2" t="s">
        <v>7506</v>
      </c>
      <c r="C6850" s="2" t="s">
        <v>337</v>
      </c>
      <c r="D6850" s="2" t="s">
        <v>38</v>
      </c>
      <c r="E6850" s="2">
        <v>2024</v>
      </c>
      <c r="F6850" s="2" t="s">
        <v>58</v>
      </c>
      <c r="G6850" s="2" t="s">
        <v>93</v>
      </c>
      <c r="H6850" s="2" t="s">
        <v>221</v>
      </c>
      <c r="I6850" s="2" t="s">
        <v>55</v>
      </c>
      <c r="J6850" s="2" t="s">
        <v>154</v>
      </c>
      <c r="K6850" s="3">
        <v>1546064.12</v>
      </c>
      <c r="L6850" s="3">
        <v>775113.9</v>
      </c>
      <c r="M6850" s="3">
        <f t="shared" ref="M6850:M6913" si="749">K6850-L6850</f>
        <v>770950.22000000009</v>
      </c>
      <c r="N6850" s="3">
        <v>241542.07</v>
      </c>
      <c r="O6850" s="3">
        <f t="shared" ref="O6850:O6913" si="750">M6850-N6850</f>
        <v>529408.15000000014</v>
      </c>
      <c r="P6850" s="3">
        <v>380416.29</v>
      </c>
      <c r="Q6850" s="4">
        <f t="shared" ref="Q6850:Q6913" si="751">IF(K6850&lt;&gt;0,M6850/K6850,0)</f>
        <v>0.49865345817610723</v>
      </c>
      <c r="R6850" s="4">
        <f t="shared" ref="R6850:R6913" si="752">IF(K6850&lt;&gt;0,P6850/K6850,0)</f>
        <v>0.24605466557234376</v>
      </c>
      <c r="S6850" s="3">
        <v>1529016.62</v>
      </c>
      <c r="T6850" s="3">
        <f t="shared" ref="T6850:T6913" si="753">K6850-S6850</f>
        <v>17047.5</v>
      </c>
      <c r="U6850" s="4">
        <f t="shared" ref="U6850:U6913" si="754">IF(S6850&lt;&gt;0,T6850/S6850,0)</f>
        <v>1.1149322889636085E-2</v>
      </c>
      <c r="V6850" s="2" t="s">
        <v>95</v>
      </c>
      <c r="W6850" s="2" t="s">
        <v>125</v>
      </c>
      <c r="X6850" s="2" t="s">
        <v>222</v>
      </c>
      <c r="Y6850" s="2">
        <v>18.899999999999999</v>
      </c>
      <c r="Z6850" s="2" t="s">
        <v>8964</v>
      </c>
      <c r="AA6850" s="2" t="s">
        <v>99</v>
      </c>
      <c r="AB6850" s="2" t="s">
        <v>209</v>
      </c>
      <c r="AC6850" s="2">
        <v>3.31</v>
      </c>
      <c r="AD6850" s="3">
        <v>0</v>
      </c>
      <c r="AE6850" s="5">
        <v>0</v>
      </c>
      <c r="AF6850" s="2">
        <v>0</v>
      </c>
      <c r="AG6850" s="3">
        <f t="shared" ref="AG6850:AG6913" si="755">IF(AD6850&gt;0,(AD6850*(AE6850/100/12)*(1+AE6850/100/12)^AF6850)/((1+AE6850/100/12)^AF6850-1),0)</f>
        <v>0</v>
      </c>
      <c r="AH6850" s="2" t="s">
        <v>230</v>
      </c>
      <c r="AI6850" s="3">
        <v>0</v>
      </c>
    </row>
    <row r="6851" spans="1:35" x14ac:dyDescent="0.3">
      <c r="A6851" s="2" t="s">
        <v>13631</v>
      </c>
      <c r="B6851" s="2" t="s">
        <v>11049</v>
      </c>
      <c r="C6851" s="2" t="s">
        <v>377</v>
      </c>
      <c r="D6851" s="2" t="s">
        <v>81</v>
      </c>
      <c r="E6851" s="2">
        <v>2023</v>
      </c>
      <c r="F6851" s="2" t="s">
        <v>39</v>
      </c>
      <c r="G6851" s="2" t="s">
        <v>114</v>
      </c>
      <c r="H6851" s="2" t="s">
        <v>234</v>
      </c>
      <c r="I6851" s="2" t="s">
        <v>71</v>
      </c>
      <c r="J6851" s="2" t="s">
        <v>293</v>
      </c>
      <c r="K6851" s="3">
        <v>4714926.82</v>
      </c>
      <c r="L6851" s="3">
        <v>2455958.0699999998</v>
      </c>
      <c r="M6851" s="3">
        <f t="shared" si="749"/>
        <v>2258968.7500000005</v>
      </c>
      <c r="N6851" s="3">
        <v>876322.72</v>
      </c>
      <c r="O6851" s="3">
        <f t="shared" si="750"/>
        <v>1382646.0300000005</v>
      </c>
      <c r="P6851" s="3">
        <v>1060842.17</v>
      </c>
      <c r="Q6851" s="4">
        <f t="shared" si="751"/>
        <v>0.47911003420409404</v>
      </c>
      <c r="R6851" s="4">
        <f t="shared" si="752"/>
        <v>0.2249965292144237</v>
      </c>
      <c r="S6851" s="3">
        <v>4819665.6100000003</v>
      </c>
      <c r="T6851" s="3">
        <f t="shared" si="753"/>
        <v>-104738.79000000004</v>
      </c>
      <c r="U6851" s="4">
        <f t="shared" si="754"/>
        <v>-2.1731547056435731E-2</v>
      </c>
      <c r="V6851" s="2" t="s">
        <v>124</v>
      </c>
      <c r="W6851" s="2" t="s">
        <v>45</v>
      </c>
      <c r="X6851" s="2" t="s">
        <v>236</v>
      </c>
      <c r="Y6851" s="2">
        <v>3.67</v>
      </c>
      <c r="Z6851" s="2" t="s">
        <v>13632</v>
      </c>
      <c r="AA6851" s="2" t="s">
        <v>99</v>
      </c>
      <c r="AB6851" s="2" t="s">
        <v>182</v>
      </c>
      <c r="AC6851" s="2">
        <v>1.24</v>
      </c>
      <c r="AD6851" s="3">
        <v>0</v>
      </c>
      <c r="AE6851" s="5">
        <v>0</v>
      </c>
      <c r="AF6851" s="2">
        <v>0</v>
      </c>
      <c r="AG6851" s="3">
        <f t="shared" si="755"/>
        <v>0</v>
      </c>
      <c r="AH6851" s="2" t="s">
        <v>50</v>
      </c>
      <c r="AI6851" s="3">
        <v>0</v>
      </c>
    </row>
    <row r="6852" spans="1:35" x14ac:dyDescent="0.3">
      <c r="A6852" s="2" t="s">
        <v>13633</v>
      </c>
      <c r="B6852" s="2" t="s">
        <v>7488</v>
      </c>
      <c r="C6852" s="2" t="s">
        <v>448</v>
      </c>
      <c r="D6852" s="2" t="s">
        <v>54</v>
      </c>
      <c r="E6852" s="2">
        <v>2021</v>
      </c>
      <c r="F6852" s="2" t="s">
        <v>39</v>
      </c>
      <c r="G6852" s="2" t="s">
        <v>69</v>
      </c>
      <c r="H6852" s="2" t="s">
        <v>70</v>
      </c>
      <c r="I6852" s="2" t="s">
        <v>178</v>
      </c>
      <c r="J6852" s="2" t="s">
        <v>288</v>
      </c>
      <c r="K6852" s="3">
        <v>6558955.4900000002</v>
      </c>
      <c r="L6852" s="3">
        <v>2175409.46</v>
      </c>
      <c r="M6852" s="3">
        <f t="shared" si="749"/>
        <v>4383546.03</v>
      </c>
      <c r="N6852" s="3">
        <v>529719.98</v>
      </c>
      <c r="O6852" s="3">
        <f t="shared" si="750"/>
        <v>3853826.0500000003</v>
      </c>
      <c r="P6852" s="3">
        <v>2917359.42</v>
      </c>
      <c r="Q6852" s="4">
        <f t="shared" si="751"/>
        <v>0.66832989439908519</v>
      </c>
      <c r="R6852" s="4">
        <f t="shared" si="752"/>
        <v>0.44479024510044357</v>
      </c>
      <c r="S6852" s="3">
        <v>6666617.6100000003</v>
      </c>
      <c r="T6852" s="3">
        <f t="shared" si="753"/>
        <v>-107662.12000000011</v>
      </c>
      <c r="U6852" s="4">
        <f t="shared" si="754"/>
        <v>-1.614943683563097E-2</v>
      </c>
      <c r="V6852" s="2" t="s">
        <v>85</v>
      </c>
      <c r="W6852" s="2" t="s">
        <v>125</v>
      </c>
      <c r="X6852" s="2" t="s">
        <v>74</v>
      </c>
      <c r="Y6852" s="2">
        <v>1.36</v>
      </c>
      <c r="Z6852" s="2" t="s">
        <v>13634</v>
      </c>
      <c r="AA6852" s="2" t="s">
        <v>63</v>
      </c>
      <c r="AB6852" s="2" t="s">
        <v>142</v>
      </c>
      <c r="AC6852" s="2">
        <v>4.34</v>
      </c>
      <c r="AD6852" s="3">
        <v>2485369.25</v>
      </c>
      <c r="AE6852" s="5">
        <v>6.16</v>
      </c>
      <c r="AF6852" s="2">
        <v>36</v>
      </c>
      <c r="AG6852" s="3">
        <f t="shared" si="755"/>
        <v>75790.058805409179</v>
      </c>
      <c r="AH6852" s="2" t="s">
        <v>230</v>
      </c>
      <c r="AI6852" s="3">
        <v>2384554.7799999998</v>
      </c>
    </row>
    <row r="6853" spans="1:35" x14ac:dyDescent="0.3">
      <c r="A6853" s="2" t="s">
        <v>13635</v>
      </c>
      <c r="B6853" s="2" t="s">
        <v>4000</v>
      </c>
      <c r="C6853" s="2" t="s">
        <v>261</v>
      </c>
      <c r="D6853" s="2" t="s">
        <v>54</v>
      </c>
      <c r="E6853" s="2">
        <v>2024</v>
      </c>
      <c r="F6853" s="2" t="s">
        <v>92</v>
      </c>
      <c r="G6853" s="2" t="s">
        <v>93</v>
      </c>
      <c r="H6853" s="2" t="s">
        <v>221</v>
      </c>
      <c r="I6853" s="2" t="s">
        <v>71</v>
      </c>
      <c r="J6853" s="2" t="s">
        <v>172</v>
      </c>
      <c r="K6853" s="3">
        <v>1086343.32</v>
      </c>
      <c r="L6853" s="3">
        <v>459485.15</v>
      </c>
      <c r="M6853" s="3">
        <f t="shared" si="749"/>
        <v>626858.17000000004</v>
      </c>
      <c r="N6853" s="3">
        <v>98002.13</v>
      </c>
      <c r="O6853" s="3">
        <f t="shared" si="750"/>
        <v>528856.04</v>
      </c>
      <c r="P6853" s="3">
        <v>392231.18</v>
      </c>
      <c r="Q6853" s="4">
        <f t="shared" si="751"/>
        <v>0.57703504818347851</v>
      </c>
      <c r="R6853" s="4">
        <f t="shared" si="752"/>
        <v>0.36105637396472412</v>
      </c>
      <c r="S6853" s="3">
        <v>1011654.02</v>
      </c>
      <c r="T6853" s="3">
        <f t="shared" si="753"/>
        <v>74689.300000000047</v>
      </c>
      <c r="U6853" s="4">
        <f t="shared" si="754"/>
        <v>7.3828896562878332E-2</v>
      </c>
      <c r="V6853" s="2" t="s">
        <v>95</v>
      </c>
      <c r="W6853" s="2" t="s">
        <v>96</v>
      </c>
      <c r="X6853" s="2" t="s">
        <v>222</v>
      </c>
      <c r="Y6853" s="2">
        <v>18.899999999999999</v>
      </c>
      <c r="Z6853" s="2" t="s">
        <v>13636</v>
      </c>
      <c r="AA6853" s="2" t="s">
        <v>109</v>
      </c>
      <c r="AB6853" s="2" t="s">
        <v>209</v>
      </c>
      <c r="AC6853" s="2">
        <v>3.38</v>
      </c>
      <c r="AD6853" s="3">
        <v>0</v>
      </c>
      <c r="AE6853" s="5">
        <v>0</v>
      </c>
      <c r="AF6853" s="2">
        <v>0</v>
      </c>
      <c r="AG6853" s="3">
        <f t="shared" si="755"/>
        <v>0</v>
      </c>
      <c r="AH6853" s="2" t="s">
        <v>50</v>
      </c>
      <c r="AI6853" s="3">
        <v>0</v>
      </c>
    </row>
    <row r="6854" spans="1:35" x14ac:dyDescent="0.3">
      <c r="A6854" s="2" t="s">
        <v>13637</v>
      </c>
      <c r="B6854" s="2" t="s">
        <v>3763</v>
      </c>
      <c r="C6854" s="2" t="s">
        <v>341</v>
      </c>
      <c r="D6854" s="2" t="s">
        <v>54</v>
      </c>
      <c r="E6854" s="2">
        <v>2023</v>
      </c>
      <c r="F6854" s="2" t="s">
        <v>82</v>
      </c>
      <c r="G6854" s="2" t="s">
        <v>93</v>
      </c>
      <c r="H6854" s="2" t="s">
        <v>94</v>
      </c>
      <c r="I6854" s="2" t="s">
        <v>58</v>
      </c>
      <c r="J6854" s="2" t="s">
        <v>191</v>
      </c>
      <c r="K6854" s="3">
        <v>1407168.37</v>
      </c>
      <c r="L6854" s="3">
        <v>755284.52</v>
      </c>
      <c r="M6854" s="3">
        <f t="shared" si="749"/>
        <v>651883.85000000009</v>
      </c>
      <c r="N6854" s="3">
        <v>140612.9</v>
      </c>
      <c r="O6854" s="3">
        <f t="shared" si="750"/>
        <v>511270.95000000007</v>
      </c>
      <c r="P6854" s="3">
        <v>379659.45</v>
      </c>
      <c r="Q6854" s="4">
        <f t="shared" si="751"/>
        <v>0.46325931132178594</v>
      </c>
      <c r="R6854" s="4">
        <f t="shared" si="752"/>
        <v>0.26980385438879639</v>
      </c>
      <c r="S6854" s="3">
        <v>1343390.44</v>
      </c>
      <c r="T6854" s="3">
        <f t="shared" si="753"/>
        <v>63777.930000000168</v>
      </c>
      <c r="U6854" s="4">
        <f t="shared" si="754"/>
        <v>4.7475349013202869E-2</v>
      </c>
      <c r="V6854" s="2" t="s">
        <v>85</v>
      </c>
      <c r="W6854" s="2" t="s">
        <v>207</v>
      </c>
      <c r="X6854" s="2" t="s">
        <v>97</v>
      </c>
      <c r="Y6854" s="2">
        <v>1550</v>
      </c>
      <c r="Z6854" s="2" t="s">
        <v>12916</v>
      </c>
      <c r="AA6854" s="2" t="s">
        <v>224</v>
      </c>
      <c r="AB6854" s="2" t="s">
        <v>110</v>
      </c>
      <c r="AC6854" s="2">
        <v>7.67</v>
      </c>
      <c r="AD6854" s="3">
        <v>0</v>
      </c>
      <c r="AE6854" s="5">
        <v>0</v>
      </c>
      <c r="AF6854" s="2">
        <v>0</v>
      </c>
      <c r="AG6854" s="3">
        <f t="shared" si="755"/>
        <v>0</v>
      </c>
      <c r="AH6854" s="2" t="s">
        <v>50</v>
      </c>
      <c r="AI6854" s="3">
        <v>0</v>
      </c>
    </row>
    <row r="6855" spans="1:35" x14ac:dyDescent="0.3">
      <c r="A6855" s="2" t="s">
        <v>13638</v>
      </c>
      <c r="B6855" s="2" t="s">
        <v>1912</v>
      </c>
      <c r="C6855" s="2" t="s">
        <v>257</v>
      </c>
      <c r="D6855" s="2" t="s">
        <v>104</v>
      </c>
      <c r="E6855" s="2">
        <v>2024</v>
      </c>
      <c r="F6855" s="2" t="s">
        <v>68</v>
      </c>
      <c r="G6855" s="2" t="s">
        <v>40</v>
      </c>
      <c r="H6855" s="2" t="s">
        <v>279</v>
      </c>
      <c r="I6855" s="2" t="s">
        <v>178</v>
      </c>
      <c r="J6855" s="2" t="s">
        <v>197</v>
      </c>
      <c r="K6855" s="3">
        <v>3022210.36</v>
      </c>
      <c r="L6855" s="3">
        <v>1077298.6200000001</v>
      </c>
      <c r="M6855" s="3">
        <f t="shared" si="749"/>
        <v>1944911.7399999998</v>
      </c>
      <c r="N6855" s="3">
        <v>492092.34</v>
      </c>
      <c r="O6855" s="3">
        <f t="shared" si="750"/>
        <v>1452819.3999999997</v>
      </c>
      <c r="P6855" s="3">
        <v>1069962.3999999999</v>
      </c>
      <c r="Q6855" s="4">
        <f t="shared" si="751"/>
        <v>0.64353949868664995</v>
      </c>
      <c r="R6855" s="4">
        <f t="shared" si="752"/>
        <v>0.35403306605037249</v>
      </c>
      <c r="S6855" s="3">
        <v>2627432.15</v>
      </c>
      <c r="T6855" s="3">
        <f t="shared" si="753"/>
        <v>394778.20999999996</v>
      </c>
      <c r="U6855" s="4">
        <f t="shared" si="754"/>
        <v>0.15025248511174683</v>
      </c>
      <c r="V6855" s="2" t="s">
        <v>133</v>
      </c>
      <c r="W6855" s="2" t="s">
        <v>60</v>
      </c>
      <c r="X6855" s="2" t="s">
        <v>280</v>
      </c>
      <c r="Y6855" s="2">
        <v>0.79</v>
      </c>
      <c r="Z6855" s="2" t="s">
        <v>13639</v>
      </c>
      <c r="AA6855" s="2" t="s">
        <v>141</v>
      </c>
      <c r="AB6855" s="2" t="s">
        <v>77</v>
      </c>
      <c r="AC6855" s="2">
        <v>8.51</v>
      </c>
      <c r="AD6855" s="3">
        <v>790887.23</v>
      </c>
      <c r="AE6855" s="5">
        <v>5.91</v>
      </c>
      <c r="AF6855" s="2">
        <v>240</v>
      </c>
      <c r="AG6855" s="3">
        <f t="shared" si="755"/>
        <v>5625.1744641375335</v>
      </c>
      <c r="AH6855" s="2" t="s">
        <v>50</v>
      </c>
      <c r="AI6855" s="3">
        <v>0</v>
      </c>
    </row>
    <row r="6856" spans="1:35" x14ac:dyDescent="0.3">
      <c r="A6856" s="2" t="s">
        <v>13640</v>
      </c>
      <c r="B6856" s="2" t="s">
        <v>3464</v>
      </c>
      <c r="C6856" s="2" t="s">
        <v>411</v>
      </c>
      <c r="D6856" s="2" t="s">
        <v>54</v>
      </c>
      <c r="E6856" s="2">
        <v>2022</v>
      </c>
      <c r="F6856" s="2" t="s">
        <v>68</v>
      </c>
      <c r="G6856" s="2" t="s">
        <v>40</v>
      </c>
      <c r="H6856" s="2" t="s">
        <v>41</v>
      </c>
      <c r="I6856" s="2" t="s">
        <v>55</v>
      </c>
      <c r="J6856" s="2" t="s">
        <v>540</v>
      </c>
      <c r="K6856" s="3">
        <v>9215655.0399999991</v>
      </c>
      <c r="L6856" s="3">
        <v>3938703.98</v>
      </c>
      <c r="M6856" s="3">
        <f t="shared" si="749"/>
        <v>5276951.0599999987</v>
      </c>
      <c r="N6856" s="3">
        <v>2021640.3</v>
      </c>
      <c r="O6856" s="3">
        <f t="shared" si="750"/>
        <v>3255310.7599999988</v>
      </c>
      <c r="P6856" s="3">
        <v>2289679.94</v>
      </c>
      <c r="Q6856" s="4">
        <f t="shared" si="751"/>
        <v>0.57260726851164767</v>
      </c>
      <c r="R6856" s="4">
        <f t="shared" si="752"/>
        <v>0.24845547387155673</v>
      </c>
      <c r="S6856" s="3">
        <v>9381830.6799999997</v>
      </c>
      <c r="T6856" s="3">
        <f t="shared" si="753"/>
        <v>-166175.6400000006</v>
      </c>
      <c r="U6856" s="4">
        <f t="shared" si="754"/>
        <v>-1.7712496171376289E-2</v>
      </c>
      <c r="V6856" s="2" t="s">
        <v>124</v>
      </c>
      <c r="W6856" s="2" t="s">
        <v>96</v>
      </c>
      <c r="X6856" s="2" t="s">
        <v>46</v>
      </c>
      <c r="Y6856" s="2">
        <v>0.89</v>
      </c>
      <c r="Z6856" s="2" t="s">
        <v>2209</v>
      </c>
      <c r="AA6856" s="2" t="s">
        <v>63</v>
      </c>
      <c r="AB6856" s="2" t="s">
        <v>49</v>
      </c>
      <c r="AC6856" s="2">
        <v>7.69</v>
      </c>
      <c r="AD6856" s="3">
        <v>0</v>
      </c>
      <c r="AE6856" s="5">
        <v>0</v>
      </c>
      <c r="AF6856" s="2">
        <v>0</v>
      </c>
      <c r="AG6856" s="3">
        <f t="shared" si="755"/>
        <v>0</v>
      </c>
      <c r="AH6856" s="2" t="s">
        <v>50</v>
      </c>
      <c r="AI6856" s="3">
        <v>0</v>
      </c>
    </row>
    <row r="6857" spans="1:35" x14ac:dyDescent="0.3">
      <c r="A6857" s="2" t="s">
        <v>13641</v>
      </c>
      <c r="B6857" s="2" t="s">
        <v>4321</v>
      </c>
      <c r="C6857" s="2" t="s">
        <v>435</v>
      </c>
      <c r="D6857" s="2" t="s">
        <v>81</v>
      </c>
      <c r="E6857" s="2">
        <v>2021</v>
      </c>
      <c r="F6857" s="2" t="s">
        <v>82</v>
      </c>
      <c r="G6857" s="2" t="s">
        <v>93</v>
      </c>
      <c r="H6857" s="2" t="s">
        <v>159</v>
      </c>
      <c r="I6857" s="2" t="s">
        <v>39</v>
      </c>
      <c r="J6857" s="2" t="s">
        <v>273</v>
      </c>
      <c r="K6857" s="3">
        <v>6629113.9699999997</v>
      </c>
      <c r="L6857" s="3">
        <v>2392842.1800000002</v>
      </c>
      <c r="M6857" s="3">
        <f t="shared" si="749"/>
        <v>4236271.7899999991</v>
      </c>
      <c r="N6857" s="3">
        <v>940598.85</v>
      </c>
      <c r="O6857" s="3">
        <f t="shared" si="750"/>
        <v>3295672.939999999</v>
      </c>
      <c r="P6857" s="3">
        <v>2571329.02</v>
      </c>
      <c r="Q6857" s="4">
        <f t="shared" si="751"/>
        <v>0.63904042216972157</v>
      </c>
      <c r="R6857" s="4">
        <f t="shared" si="752"/>
        <v>0.38788426803891562</v>
      </c>
      <c r="S6857" s="3">
        <v>6138848.0300000003</v>
      </c>
      <c r="T6857" s="3">
        <f t="shared" si="753"/>
        <v>490265.93999999948</v>
      </c>
      <c r="U6857" s="4">
        <f t="shared" si="754"/>
        <v>7.9862856614810102E-2</v>
      </c>
      <c r="V6857" s="2" t="s">
        <v>73</v>
      </c>
      <c r="W6857" s="2" t="s">
        <v>117</v>
      </c>
      <c r="X6857" s="2" t="s">
        <v>160</v>
      </c>
      <c r="Y6857" s="2">
        <v>129.5</v>
      </c>
      <c r="Z6857" s="2" t="s">
        <v>13642</v>
      </c>
      <c r="AA6857" s="2" t="s">
        <v>148</v>
      </c>
      <c r="AB6857" s="2" t="s">
        <v>64</v>
      </c>
      <c r="AC6857" s="2">
        <v>2.0299999999999998</v>
      </c>
      <c r="AD6857" s="3">
        <v>0</v>
      </c>
      <c r="AE6857" s="5">
        <v>0</v>
      </c>
      <c r="AF6857" s="2">
        <v>0</v>
      </c>
      <c r="AG6857" s="3">
        <f t="shared" si="755"/>
        <v>0</v>
      </c>
      <c r="AH6857" s="2" t="s">
        <v>50</v>
      </c>
      <c r="AI6857" s="3">
        <v>0</v>
      </c>
    </row>
    <row r="6858" spans="1:35" x14ac:dyDescent="0.3">
      <c r="A6858" s="2" t="s">
        <v>13643</v>
      </c>
      <c r="B6858" s="2" t="s">
        <v>1429</v>
      </c>
      <c r="C6858" s="2" t="s">
        <v>297</v>
      </c>
      <c r="D6858" s="2" t="s">
        <v>104</v>
      </c>
      <c r="E6858" s="2">
        <v>2021</v>
      </c>
      <c r="F6858" s="2" t="s">
        <v>55</v>
      </c>
      <c r="G6858" s="2" t="s">
        <v>40</v>
      </c>
      <c r="H6858" s="2" t="s">
        <v>139</v>
      </c>
      <c r="I6858" s="2" t="s">
        <v>71</v>
      </c>
      <c r="J6858" s="2" t="s">
        <v>72</v>
      </c>
      <c r="K6858" s="3">
        <v>9744111.1999999993</v>
      </c>
      <c r="L6858" s="3">
        <v>2998337.02</v>
      </c>
      <c r="M6858" s="3">
        <f t="shared" si="749"/>
        <v>6745774.1799999997</v>
      </c>
      <c r="N6858" s="3">
        <v>1725451.99</v>
      </c>
      <c r="O6858" s="3">
        <f t="shared" si="750"/>
        <v>5020322.1899999995</v>
      </c>
      <c r="P6858" s="3">
        <v>3827293.53</v>
      </c>
      <c r="Q6858" s="4">
        <f t="shared" si="751"/>
        <v>0.69229240528371638</v>
      </c>
      <c r="R6858" s="4">
        <f t="shared" si="752"/>
        <v>0.39278015731183363</v>
      </c>
      <c r="S6858" s="3">
        <v>11567428.66</v>
      </c>
      <c r="T6858" s="3">
        <f t="shared" si="753"/>
        <v>-1823317.4600000009</v>
      </c>
      <c r="U6858" s="4">
        <f t="shared" si="754"/>
        <v>-0.15762513118451346</v>
      </c>
      <c r="V6858" s="2" t="s">
        <v>95</v>
      </c>
      <c r="W6858" s="2" t="s">
        <v>117</v>
      </c>
      <c r="X6858" s="2" t="s">
        <v>86</v>
      </c>
      <c r="Y6858" s="2">
        <v>0.92</v>
      </c>
      <c r="Z6858" s="2" t="s">
        <v>13644</v>
      </c>
      <c r="AA6858" s="2" t="s">
        <v>63</v>
      </c>
      <c r="AB6858" s="2" t="s">
        <v>149</v>
      </c>
      <c r="AC6858" s="2">
        <v>2.11</v>
      </c>
      <c r="AD6858" s="3">
        <v>0</v>
      </c>
      <c r="AE6858" s="5">
        <v>0</v>
      </c>
      <c r="AF6858" s="2">
        <v>0</v>
      </c>
      <c r="AG6858" s="3">
        <f t="shared" si="755"/>
        <v>0</v>
      </c>
      <c r="AH6858" s="2" t="s">
        <v>230</v>
      </c>
      <c r="AI6858" s="3">
        <v>0</v>
      </c>
    </row>
    <row r="6859" spans="1:35" x14ac:dyDescent="0.3">
      <c r="A6859" s="2" t="s">
        <v>13645</v>
      </c>
      <c r="B6859" s="2" t="s">
        <v>4121</v>
      </c>
      <c r="C6859" s="2" t="s">
        <v>37</v>
      </c>
      <c r="D6859" s="2" t="s">
        <v>38</v>
      </c>
      <c r="E6859" s="2">
        <v>2022</v>
      </c>
      <c r="F6859" s="2" t="s">
        <v>55</v>
      </c>
      <c r="G6859" s="2" t="s">
        <v>56</v>
      </c>
      <c r="H6859" s="2" t="s">
        <v>123</v>
      </c>
      <c r="I6859" s="2" t="s">
        <v>178</v>
      </c>
      <c r="J6859" s="2" t="s">
        <v>263</v>
      </c>
      <c r="K6859" s="3">
        <v>5030117.6100000003</v>
      </c>
      <c r="L6859" s="3">
        <v>2642015.17</v>
      </c>
      <c r="M6859" s="3">
        <f t="shared" si="749"/>
        <v>2388102.4400000004</v>
      </c>
      <c r="N6859" s="3">
        <v>644165.81000000006</v>
      </c>
      <c r="O6859" s="3">
        <f t="shared" si="750"/>
        <v>1743936.6300000004</v>
      </c>
      <c r="P6859" s="3">
        <v>1392775.79</v>
      </c>
      <c r="Q6859" s="4">
        <f t="shared" si="751"/>
        <v>0.47476075614065022</v>
      </c>
      <c r="R6859" s="4">
        <f t="shared" si="752"/>
        <v>0.27688732112965447</v>
      </c>
      <c r="S6859" s="3">
        <v>5739790.8799999999</v>
      </c>
      <c r="T6859" s="3">
        <f t="shared" si="753"/>
        <v>-709673.26999999955</v>
      </c>
      <c r="U6859" s="4">
        <f t="shared" si="754"/>
        <v>-0.12364096268259857</v>
      </c>
      <c r="V6859" s="2" t="s">
        <v>95</v>
      </c>
      <c r="W6859" s="2" t="s">
        <v>207</v>
      </c>
      <c r="X6859" s="2" t="s">
        <v>126</v>
      </c>
      <c r="Y6859" s="2">
        <v>1.34</v>
      </c>
      <c r="Z6859" s="2" t="s">
        <v>8909</v>
      </c>
      <c r="AA6859" s="2" t="s">
        <v>48</v>
      </c>
      <c r="AB6859" s="2" t="s">
        <v>77</v>
      </c>
      <c r="AC6859" s="2">
        <v>7.7</v>
      </c>
      <c r="AD6859" s="3">
        <v>980223.69</v>
      </c>
      <c r="AE6859" s="5">
        <v>15.23</v>
      </c>
      <c r="AF6859" s="2">
        <v>240</v>
      </c>
      <c r="AG6859" s="3">
        <f t="shared" si="755"/>
        <v>13074.373016521071</v>
      </c>
      <c r="AH6859" s="2" t="s">
        <v>50</v>
      </c>
      <c r="AI6859" s="3">
        <v>0</v>
      </c>
    </row>
    <row r="6860" spans="1:35" x14ac:dyDescent="0.3">
      <c r="A6860" s="2" t="s">
        <v>13646</v>
      </c>
      <c r="B6860" s="2" t="s">
        <v>3608</v>
      </c>
      <c r="C6860" s="2" t="s">
        <v>130</v>
      </c>
      <c r="D6860" s="2" t="s">
        <v>104</v>
      </c>
      <c r="E6860" s="2">
        <v>2022</v>
      </c>
      <c r="F6860" s="2" t="s">
        <v>105</v>
      </c>
      <c r="G6860" s="2" t="s">
        <v>114</v>
      </c>
      <c r="H6860" s="2" t="s">
        <v>190</v>
      </c>
      <c r="I6860" s="2" t="s">
        <v>178</v>
      </c>
      <c r="J6860" s="2" t="s">
        <v>263</v>
      </c>
      <c r="K6860" s="3">
        <v>2597824.89</v>
      </c>
      <c r="L6860" s="3">
        <v>1103906.33</v>
      </c>
      <c r="M6860" s="3">
        <f t="shared" si="749"/>
        <v>1493918.56</v>
      </c>
      <c r="N6860" s="3">
        <v>532856.59</v>
      </c>
      <c r="O6860" s="3">
        <f t="shared" si="750"/>
        <v>961061.97000000009</v>
      </c>
      <c r="P6860" s="3">
        <v>709664.19</v>
      </c>
      <c r="Q6860" s="4">
        <f t="shared" si="751"/>
        <v>0.57506514998399294</v>
      </c>
      <c r="R6860" s="4">
        <f t="shared" si="752"/>
        <v>0.27317629942332255</v>
      </c>
      <c r="S6860" s="3">
        <v>2967735.35</v>
      </c>
      <c r="T6860" s="3">
        <f t="shared" si="753"/>
        <v>-369910.45999999996</v>
      </c>
      <c r="U6860" s="4">
        <f t="shared" si="754"/>
        <v>-0.12464401854430852</v>
      </c>
      <c r="V6860" s="2" t="s">
        <v>107</v>
      </c>
      <c r="W6860" s="2" t="s">
        <v>134</v>
      </c>
      <c r="X6860" s="2" t="s">
        <v>192</v>
      </c>
      <c r="Y6860" s="2">
        <v>3.64</v>
      </c>
      <c r="Z6860" s="2" t="s">
        <v>11359</v>
      </c>
      <c r="AA6860" s="2" t="s">
        <v>76</v>
      </c>
      <c r="AB6860" s="2" t="s">
        <v>88</v>
      </c>
      <c r="AC6860" s="2">
        <v>8.98</v>
      </c>
      <c r="AD6860" s="3">
        <v>4826032.4000000004</v>
      </c>
      <c r="AE6860" s="5">
        <v>11.24</v>
      </c>
      <c r="AF6860" s="2">
        <v>48</v>
      </c>
      <c r="AG6860" s="3">
        <f t="shared" si="755"/>
        <v>125294.55624095212</v>
      </c>
      <c r="AH6860" s="2" t="s">
        <v>50</v>
      </c>
      <c r="AI6860" s="3">
        <v>0</v>
      </c>
    </row>
    <row r="6861" spans="1:35" x14ac:dyDescent="0.3">
      <c r="A6861" s="2" t="s">
        <v>13647</v>
      </c>
      <c r="B6861" s="2" t="s">
        <v>7519</v>
      </c>
      <c r="C6861" s="2" t="s">
        <v>315</v>
      </c>
      <c r="D6861" s="2" t="s">
        <v>104</v>
      </c>
      <c r="E6861" s="2">
        <v>2020</v>
      </c>
      <c r="F6861" s="2" t="s">
        <v>82</v>
      </c>
      <c r="G6861" s="2" t="s">
        <v>93</v>
      </c>
      <c r="H6861" s="2" t="s">
        <v>94</v>
      </c>
      <c r="I6861" s="2" t="s">
        <v>42</v>
      </c>
      <c r="J6861" s="2" t="s">
        <v>146</v>
      </c>
      <c r="K6861" s="3">
        <v>5285899.54</v>
      </c>
      <c r="L6861" s="3">
        <v>2705377.85</v>
      </c>
      <c r="M6861" s="3">
        <f t="shared" si="749"/>
        <v>2580521.69</v>
      </c>
      <c r="N6861" s="3">
        <v>543166.41</v>
      </c>
      <c r="O6861" s="3">
        <f t="shared" si="750"/>
        <v>2037355.2799999998</v>
      </c>
      <c r="P6861" s="3">
        <v>1436141</v>
      </c>
      <c r="Q6861" s="4">
        <f t="shared" si="751"/>
        <v>0.48818969609097035</v>
      </c>
      <c r="R6861" s="4">
        <f t="shared" si="752"/>
        <v>0.27169282903170727</v>
      </c>
      <c r="S6861" s="3">
        <v>5337300.42</v>
      </c>
      <c r="T6861" s="3">
        <f t="shared" si="753"/>
        <v>-51400.879999999888</v>
      </c>
      <c r="U6861" s="4">
        <f t="shared" si="754"/>
        <v>-9.6305015560656584E-3</v>
      </c>
      <c r="V6861" s="2" t="s">
        <v>44</v>
      </c>
      <c r="W6861" s="2" t="s">
        <v>117</v>
      </c>
      <c r="X6861" s="2" t="s">
        <v>97</v>
      </c>
      <c r="Y6861" s="2">
        <v>1550</v>
      </c>
      <c r="Z6861" s="2" t="s">
        <v>3188</v>
      </c>
      <c r="AA6861" s="2" t="s">
        <v>141</v>
      </c>
      <c r="AB6861" s="2" t="s">
        <v>77</v>
      </c>
      <c r="AC6861" s="2">
        <v>6.81</v>
      </c>
      <c r="AD6861" s="3">
        <v>0</v>
      </c>
      <c r="AE6861" s="5">
        <v>0</v>
      </c>
      <c r="AF6861" s="2">
        <v>0</v>
      </c>
      <c r="AG6861" s="3">
        <f t="shared" si="755"/>
        <v>0</v>
      </c>
      <c r="AH6861" s="2" t="s">
        <v>50</v>
      </c>
      <c r="AI6861" s="3">
        <v>0</v>
      </c>
    </row>
    <row r="6862" spans="1:35" x14ac:dyDescent="0.3">
      <c r="A6862" s="2" t="s">
        <v>13648</v>
      </c>
      <c r="B6862" s="2" t="s">
        <v>5206</v>
      </c>
      <c r="C6862" s="2" t="s">
        <v>152</v>
      </c>
      <c r="D6862" s="2" t="s">
        <v>38</v>
      </c>
      <c r="E6862" s="2">
        <v>2022</v>
      </c>
      <c r="F6862" s="2" t="s">
        <v>105</v>
      </c>
      <c r="G6862" s="2" t="s">
        <v>114</v>
      </c>
      <c r="H6862" s="2" t="s">
        <v>115</v>
      </c>
      <c r="I6862" s="2" t="s">
        <v>178</v>
      </c>
      <c r="J6862" s="2" t="s">
        <v>197</v>
      </c>
      <c r="K6862" s="3">
        <v>4215512.51</v>
      </c>
      <c r="L6862" s="3">
        <v>1817706.74</v>
      </c>
      <c r="M6862" s="3">
        <f t="shared" si="749"/>
        <v>2397805.7699999996</v>
      </c>
      <c r="N6862" s="3">
        <v>890722.76</v>
      </c>
      <c r="O6862" s="3">
        <f t="shared" si="750"/>
        <v>1507083.0099999995</v>
      </c>
      <c r="P6862" s="3">
        <v>1133273.4099999999</v>
      </c>
      <c r="Q6862" s="4">
        <f t="shared" si="751"/>
        <v>0.56880527914742207</v>
      </c>
      <c r="R6862" s="4">
        <f t="shared" si="752"/>
        <v>0.26883407588321923</v>
      </c>
      <c r="S6862" s="3">
        <v>4755979.92</v>
      </c>
      <c r="T6862" s="3">
        <f t="shared" si="753"/>
        <v>-540467.41000000015</v>
      </c>
      <c r="U6862" s="4">
        <f t="shared" si="754"/>
        <v>-0.11363954833518308</v>
      </c>
      <c r="V6862" s="2" t="s">
        <v>44</v>
      </c>
      <c r="W6862" s="2" t="s">
        <v>134</v>
      </c>
      <c r="X6862" s="2" t="s">
        <v>118</v>
      </c>
      <c r="Y6862" s="2">
        <v>3.75</v>
      </c>
      <c r="Z6862" s="2" t="s">
        <v>13649</v>
      </c>
      <c r="AA6862" s="2" t="s">
        <v>109</v>
      </c>
      <c r="AB6862" s="2" t="s">
        <v>77</v>
      </c>
      <c r="AC6862" s="2">
        <v>3.86</v>
      </c>
      <c r="AD6862" s="3">
        <v>4104616.38</v>
      </c>
      <c r="AE6862" s="5">
        <v>5.61</v>
      </c>
      <c r="AF6862" s="2">
        <v>24</v>
      </c>
      <c r="AG6862" s="3">
        <f t="shared" si="755"/>
        <v>181198.64751282745</v>
      </c>
      <c r="AH6862" s="2" t="s">
        <v>50</v>
      </c>
      <c r="AI6862" s="3">
        <v>0</v>
      </c>
    </row>
    <row r="6863" spans="1:35" x14ac:dyDescent="0.3">
      <c r="A6863" s="2" t="s">
        <v>13650</v>
      </c>
      <c r="B6863" s="2" t="s">
        <v>1553</v>
      </c>
      <c r="C6863" s="2" t="s">
        <v>387</v>
      </c>
      <c r="D6863" s="2" t="s">
        <v>81</v>
      </c>
      <c r="E6863" s="2">
        <v>2020</v>
      </c>
      <c r="F6863" s="2" t="s">
        <v>55</v>
      </c>
      <c r="G6863" s="2" t="s">
        <v>56</v>
      </c>
      <c r="H6863" s="2" t="s">
        <v>57</v>
      </c>
      <c r="I6863" s="2" t="s">
        <v>178</v>
      </c>
      <c r="J6863" s="2" t="s">
        <v>179</v>
      </c>
      <c r="K6863" s="3">
        <v>3969543.07</v>
      </c>
      <c r="L6863" s="3">
        <v>1575844.81</v>
      </c>
      <c r="M6863" s="3">
        <f t="shared" si="749"/>
        <v>2393698.2599999998</v>
      </c>
      <c r="N6863" s="3">
        <v>798070.32</v>
      </c>
      <c r="O6863" s="3">
        <f t="shared" si="750"/>
        <v>1595627.94</v>
      </c>
      <c r="P6863" s="3">
        <v>1120820.82</v>
      </c>
      <c r="Q6863" s="4">
        <f t="shared" si="751"/>
        <v>0.60301606955482656</v>
      </c>
      <c r="R6863" s="4">
        <f t="shared" si="752"/>
        <v>0.2823551225506668</v>
      </c>
      <c r="S6863" s="3">
        <v>4185519.97</v>
      </c>
      <c r="T6863" s="3">
        <f t="shared" si="753"/>
        <v>-215976.90000000037</v>
      </c>
      <c r="U6863" s="4">
        <f t="shared" si="754"/>
        <v>-5.1600972292099798E-2</v>
      </c>
      <c r="V6863" s="2" t="s">
        <v>107</v>
      </c>
      <c r="W6863" s="2" t="s">
        <v>45</v>
      </c>
      <c r="X6863" s="2" t="s">
        <v>61</v>
      </c>
      <c r="Y6863" s="2">
        <v>1.53</v>
      </c>
      <c r="Z6863" s="2" t="s">
        <v>3468</v>
      </c>
      <c r="AA6863" s="2" t="s">
        <v>148</v>
      </c>
      <c r="AB6863" s="2" t="s">
        <v>142</v>
      </c>
      <c r="AC6863" s="2">
        <v>2.8</v>
      </c>
      <c r="AD6863" s="3">
        <v>256532.3</v>
      </c>
      <c r="AE6863" s="5">
        <v>12.5</v>
      </c>
      <c r="AF6863" s="2">
        <v>48</v>
      </c>
      <c r="AG6863" s="3">
        <f t="shared" si="755"/>
        <v>6818.6282497034927</v>
      </c>
      <c r="AH6863" s="2" t="s">
        <v>50</v>
      </c>
      <c r="AI6863" s="3">
        <v>0</v>
      </c>
    </row>
    <row r="6864" spans="1:35" x14ac:dyDescent="0.3">
      <c r="A6864" s="2" t="s">
        <v>13651</v>
      </c>
      <c r="B6864" s="2" t="s">
        <v>1600</v>
      </c>
      <c r="C6864" s="2" t="s">
        <v>249</v>
      </c>
      <c r="D6864" s="2" t="s">
        <v>104</v>
      </c>
      <c r="E6864" s="2">
        <v>2023</v>
      </c>
      <c r="F6864" s="2" t="s">
        <v>58</v>
      </c>
      <c r="G6864" s="2" t="s">
        <v>114</v>
      </c>
      <c r="H6864" s="2" t="s">
        <v>234</v>
      </c>
      <c r="I6864" s="2" t="s">
        <v>58</v>
      </c>
      <c r="J6864" s="2" t="s">
        <v>191</v>
      </c>
      <c r="K6864" s="3">
        <v>7344088.21</v>
      </c>
      <c r="L6864" s="3">
        <v>2165441.0299999998</v>
      </c>
      <c r="M6864" s="3">
        <f t="shared" si="749"/>
        <v>5178647.18</v>
      </c>
      <c r="N6864" s="3">
        <v>879058.19</v>
      </c>
      <c r="O6864" s="3">
        <f t="shared" si="750"/>
        <v>4299588.99</v>
      </c>
      <c r="P6864" s="3">
        <v>3272640.87</v>
      </c>
      <c r="Q6864" s="4">
        <f t="shared" si="751"/>
        <v>0.70514501350195513</v>
      </c>
      <c r="R6864" s="4">
        <f t="shared" si="752"/>
        <v>0.4456156811330021</v>
      </c>
      <c r="S6864" s="3">
        <v>7136656.1299999999</v>
      </c>
      <c r="T6864" s="3">
        <f t="shared" si="753"/>
        <v>207432.08000000007</v>
      </c>
      <c r="U6864" s="4">
        <f t="shared" si="754"/>
        <v>2.9065724370273122E-2</v>
      </c>
      <c r="V6864" s="2" t="s">
        <v>133</v>
      </c>
      <c r="W6864" s="2" t="s">
        <v>125</v>
      </c>
      <c r="X6864" s="2" t="s">
        <v>236</v>
      </c>
      <c r="Y6864" s="2">
        <v>3.67</v>
      </c>
      <c r="Z6864" s="2" t="s">
        <v>1707</v>
      </c>
      <c r="AA6864" s="2" t="s">
        <v>63</v>
      </c>
      <c r="AB6864" s="2" t="s">
        <v>100</v>
      </c>
      <c r="AC6864" s="2">
        <v>1.03</v>
      </c>
      <c r="AD6864" s="3">
        <v>0</v>
      </c>
      <c r="AE6864" s="5">
        <v>0</v>
      </c>
      <c r="AF6864" s="2">
        <v>0</v>
      </c>
      <c r="AG6864" s="3">
        <f t="shared" si="755"/>
        <v>0</v>
      </c>
      <c r="AH6864" s="2" t="s">
        <v>50</v>
      </c>
      <c r="AI6864" s="3">
        <v>0</v>
      </c>
    </row>
    <row r="6865" spans="1:35" x14ac:dyDescent="0.3">
      <c r="A6865" s="2" t="s">
        <v>13652</v>
      </c>
      <c r="B6865" s="2" t="s">
        <v>6581</v>
      </c>
      <c r="C6865" s="2" t="s">
        <v>91</v>
      </c>
      <c r="D6865" s="2" t="s">
        <v>38</v>
      </c>
      <c r="E6865" s="2">
        <v>2022</v>
      </c>
      <c r="F6865" s="2" t="s">
        <v>55</v>
      </c>
      <c r="G6865" s="2" t="s">
        <v>40</v>
      </c>
      <c r="H6865" s="2" t="s">
        <v>83</v>
      </c>
      <c r="I6865" s="2" t="s">
        <v>39</v>
      </c>
      <c r="J6865" s="2" t="s">
        <v>273</v>
      </c>
      <c r="K6865" s="3">
        <v>6989804.4299999997</v>
      </c>
      <c r="L6865" s="3">
        <v>3012137.13</v>
      </c>
      <c r="M6865" s="3">
        <f t="shared" si="749"/>
        <v>3977667.3</v>
      </c>
      <c r="N6865" s="3">
        <v>675511.67</v>
      </c>
      <c r="O6865" s="3">
        <f t="shared" si="750"/>
        <v>3302155.63</v>
      </c>
      <c r="P6865" s="3">
        <v>2517738.96</v>
      </c>
      <c r="Q6865" s="4">
        <f t="shared" si="751"/>
        <v>0.56906703754514054</v>
      </c>
      <c r="R6865" s="4">
        <f t="shared" si="752"/>
        <v>0.36020163156410373</v>
      </c>
      <c r="S6865" s="3">
        <v>5897079.3499999996</v>
      </c>
      <c r="T6865" s="3">
        <f t="shared" si="753"/>
        <v>1092725.08</v>
      </c>
      <c r="U6865" s="4">
        <f t="shared" si="754"/>
        <v>0.18529936857641235</v>
      </c>
      <c r="V6865" s="2" t="s">
        <v>95</v>
      </c>
      <c r="W6865" s="2" t="s">
        <v>45</v>
      </c>
      <c r="X6865" s="2" t="s">
        <v>86</v>
      </c>
      <c r="Y6865" s="2">
        <v>0.92</v>
      </c>
      <c r="Z6865" s="2" t="s">
        <v>7464</v>
      </c>
      <c r="AA6865" s="2" t="s">
        <v>141</v>
      </c>
      <c r="AB6865" s="2" t="s">
        <v>64</v>
      </c>
      <c r="AC6865" s="2">
        <v>1.1200000000000001</v>
      </c>
      <c r="AD6865" s="3">
        <v>0</v>
      </c>
      <c r="AE6865" s="5">
        <v>0</v>
      </c>
      <c r="AF6865" s="2">
        <v>0</v>
      </c>
      <c r="AG6865" s="3">
        <f t="shared" si="755"/>
        <v>0</v>
      </c>
      <c r="AH6865" s="2" t="s">
        <v>50</v>
      </c>
      <c r="AI6865" s="3">
        <v>0</v>
      </c>
    </row>
    <row r="6866" spans="1:35" x14ac:dyDescent="0.3">
      <c r="A6866" s="2" t="s">
        <v>13653</v>
      </c>
      <c r="B6866" s="2" t="s">
        <v>2889</v>
      </c>
      <c r="C6866" s="2" t="s">
        <v>185</v>
      </c>
      <c r="D6866" s="2" t="s">
        <v>104</v>
      </c>
      <c r="E6866" s="2">
        <v>2024</v>
      </c>
      <c r="F6866" s="2" t="s">
        <v>105</v>
      </c>
      <c r="G6866" s="2" t="s">
        <v>40</v>
      </c>
      <c r="H6866" s="2" t="s">
        <v>279</v>
      </c>
      <c r="I6866" s="2" t="s">
        <v>42</v>
      </c>
      <c r="J6866" s="2" t="s">
        <v>43</v>
      </c>
      <c r="K6866" s="3">
        <v>9482265.6899999995</v>
      </c>
      <c r="L6866" s="3">
        <v>4884339.8600000003</v>
      </c>
      <c r="M6866" s="3">
        <f t="shared" si="749"/>
        <v>4597925.8299999991</v>
      </c>
      <c r="N6866" s="3">
        <v>1428236.4</v>
      </c>
      <c r="O6866" s="3">
        <f t="shared" si="750"/>
        <v>3169689.4299999992</v>
      </c>
      <c r="P6866" s="3">
        <v>2303087.36</v>
      </c>
      <c r="Q6866" s="4">
        <f t="shared" si="751"/>
        <v>0.48489738426639672</v>
      </c>
      <c r="R6866" s="4">
        <f t="shared" si="752"/>
        <v>0.24288365621613373</v>
      </c>
      <c r="S6866" s="3">
        <v>9699814.8599999994</v>
      </c>
      <c r="T6866" s="3">
        <f t="shared" si="753"/>
        <v>-217549.16999999993</v>
      </c>
      <c r="U6866" s="4">
        <f t="shared" si="754"/>
        <v>-2.242817756214369E-2</v>
      </c>
      <c r="V6866" s="2" t="s">
        <v>107</v>
      </c>
      <c r="W6866" s="2" t="s">
        <v>207</v>
      </c>
      <c r="X6866" s="2" t="s">
        <v>280</v>
      </c>
      <c r="Y6866" s="2">
        <v>0.79</v>
      </c>
      <c r="Z6866" s="2" t="s">
        <v>6713</v>
      </c>
      <c r="AA6866" s="2" t="s">
        <v>48</v>
      </c>
      <c r="AB6866" s="2" t="s">
        <v>77</v>
      </c>
      <c r="AC6866" s="2">
        <v>9.42</v>
      </c>
      <c r="AD6866" s="3">
        <v>0</v>
      </c>
      <c r="AE6866" s="5">
        <v>0</v>
      </c>
      <c r="AF6866" s="2">
        <v>0</v>
      </c>
      <c r="AG6866" s="3">
        <f t="shared" si="755"/>
        <v>0</v>
      </c>
      <c r="AH6866" s="2" t="s">
        <v>50</v>
      </c>
      <c r="AI6866" s="3">
        <v>0</v>
      </c>
    </row>
    <row r="6867" spans="1:35" x14ac:dyDescent="0.3">
      <c r="A6867" s="2" t="s">
        <v>13654</v>
      </c>
      <c r="B6867" s="2" t="s">
        <v>2247</v>
      </c>
      <c r="C6867" s="2" t="s">
        <v>205</v>
      </c>
      <c r="D6867" s="2" t="s">
        <v>81</v>
      </c>
      <c r="E6867" s="2">
        <v>2023</v>
      </c>
      <c r="F6867" s="2" t="s">
        <v>105</v>
      </c>
      <c r="G6867" s="2" t="s">
        <v>93</v>
      </c>
      <c r="H6867" s="2" t="s">
        <v>221</v>
      </c>
      <c r="I6867" s="2" t="s">
        <v>131</v>
      </c>
      <c r="J6867" s="2" t="s">
        <v>463</v>
      </c>
      <c r="K6867" s="3">
        <v>9487217.6300000008</v>
      </c>
      <c r="L6867" s="3">
        <v>4311172.83</v>
      </c>
      <c r="M6867" s="3">
        <f t="shared" si="749"/>
        <v>5176044.8000000007</v>
      </c>
      <c r="N6867" s="3">
        <v>1538395.42</v>
      </c>
      <c r="O6867" s="3">
        <f t="shared" si="750"/>
        <v>3637649.3800000008</v>
      </c>
      <c r="P6867" s="3">
        <v>2730920.32</v>
      </c>
      <c r="Q6867" s="4">
        <f t="shared" si="751"/>
        <v>0.54558090705462192</v>
      </c>
      <c r="R6867" s="4">
        <f t="shared" si="752"/>
        <v>0.28785260615972608</v>
      </c>
      <c r="S6867" s="3">
        <v>10837075.060000001</v>
      </c>
      <c r="T6867" s="3">
        <f t="shared" si="753"/>
        <v>-1349857.4299999997</v>
      </c>
      <c r="U6867" s="4">
        <f t="shared" si="754"/>
        <v>-0.12455920278547924</v>
      </c>
      <c r="V6867" s="2" t="s">
        <v>124</v>
      </c>
      <c r="W6867" s="2" t="s">
        <v>125</v>
      </c>
      <c r="X6867" s="2" t="s">
        <v>222</v>
      </c>
      <c r="Y6867" s="2">
        <v>18.899999999999999</v>
      </c>
      <c r="Z6867" s="2" t="s">
        <v>3247</v>
      </c>
      <c r="AA6867" s="2" t="s">
        <v>99</v>
      </c>
      <c r="AB6867" s="2" t="s">
        <v>149</v>
      </c>
      <c r="AC6867" s="2">
        <v>2.0099999999999998</v>
      </c>
      <c r="AD6867" s="3">
        <v>0</v>
      </c>
      <c r="AE6867" s="5">
        <v>0</v>
      </c>
      <c r="AF6867" s="2">
        <v>0</v>
      </c>
      <c r="AG6867" s="3">
        <f t="shared" si="755"/>
        <v>0</v>
      </c>
      <c r="AH6867" s="2" t="s">
        <v>50</v>
      </c>
      <c r="AI6867" s="3">
        <v>0</v>
      </c>
    </row>
    <row r="6868" spans="1:35" x14ac:dyDescent="0.3">
      <c r="A6868" s="2" t="s">
        <v>13655</v>
      </c>
      <c r="B6868" s="2" t="s">
        <v>4777</v>
      </c>
      <c r="C6868" s="2" t="s">
        <v>145</v>
      </c>
      <c r="D6868" s="2" t="s">
        <v>54</v>
      </c>
      <c r="E6868" s="2">
        <v>2024</v>
      </c>
      <c r="F6868" s="2" t="s">
        <v>55</v>
      </c>
      <c r="G6868" s="2" t="s">
        <v>56</v>
      </c>
      <c r="H6868" s="2" t="s">
        <v>153</v>
      </c>
      <c r="I6868" s="2" t="s">
        <v>131</v>
      </c>
      <c r="J6868" s="2" t="s">
        <v>544</v>
      </c>
      <c r="K6868" s="3">
        <v>1769864.46</v>
      </c>
      <c r="L6868" s="3">
        <v>619975.34</v>
      </c>
      <c r="M6868" s="3">
        <f t="shared" si="749"/>
        <v>1149889.1200000001</v>
      </c>
      <c r="N6868" s="3">
        <v>335929.76</v>
      </c>
      <c r="O6868" s="3">
        <f t="shared" si="750"/>
        <v>813959.3600000001</v>
      </c>
      <c r="P6868" s="3">
        <v>630669.97</v>
      </c>
      <c r="Q6868" s="4">
        <f t="shared" si="751"/>
        <v>0.64970462201382362</v>
      </c>
      <c r="R6868" s="4">
        <f t="shared" si="752"/>
        <v>0.35633800454979475</v>
      </c>
      <c r="S6868" s="3">
        <v>1725217.4</v>
      </c>
      <c r="T6868" s="3">
        <f t="shared" si="753"/>
        <v>44647.060000000056</v>
      </c>
      <c r="U6868" s="4">
        <f t="shared" si="754"/>
        <v>2.5879092107464287E-2</v>
      </c>
      <c r="V6868" s="2" t="s">
        <v>124</v>
      </c>
      <c r="W6868" s="2" t="s">
        <v>117</v>
      </c>
      <c r="X6868" s="2" t="s">
        <v>155</v>
      </c>
      <c r="Y6868" s="2">
        <v>7.24</v>
      </c>
      <c r="Z6868" s="2" t="s">
        <v>11521</v>
      </c>
      <c r="AA6868" s="2" t="s">
        <v>63</v>
      </c>
      <c r="AB6868" s="2" t="s">
        <v>77</v>
      </c>
      <c r="AC6868" s="2">
        <v>3.16</v>
      </c>
      <c r="AD6868" s="3">
        <v>0</v>
      </c>
      <c r="AE6868" s="5">
        <v>0</v>
      </c>
      <c r="AF6868" s="2">
        <v>0</v>
      </c>
      <c r="AG6868" s="3">
        <f t="shared" si="755"/>
        <v>0</v>
      </c>
      <c r="AH6868" s="2" t="s">
        <v>50</v>
      </c>
      <c r="AI6868" s="3">
        <v>0</v>
      </c>
    </row>
    <row r="6869" spans="1:35" x14ac:dyDescent="0.3">
      <c r="A6869" s="2" t="s">
        <v>13656</v>
      </c>
      <c r="B6869" s="2" t="s">
        <v>1262</v>
      </c>
      <c r="C6869" s="2" t="s">
        <v>452</v>
      </c>
      <c r="D6869" s="2" t="s">
        <v>38</v>
      </c>
      <c r="E6869" s="2">
        <v>2021</v>
      </c>
      <c r="F6869" s="2" t="s">
        <v>105</v>
      </c>
      <c r="G6869" s="2" t="s">
        <v>40</v>
      </c>
      <c r="H6869" s="2" t="s">
        <v>171</v>
      </c>
      <c r="I6869" s="2" t="s">
        <v>42</v>
      </c>
      <c r="J6869" s="2" t="s">
        <v>43</v>
      </c>
      <c r="K6869" s="3">
        <v>5066621.33</v>
      </c>
      <c r="L6869" s="3">
        <v>1481155.68</v>
      </c>
      <c r="M6869" s="3">
        <f t="shared" si="749"/>
        <v>3585465.6500000004</v>
      </c>
      <c r="N6869" s="3">
        <v>588149.38</v>
      </c>
      <c r="O6869" s="3">
        <f t="shared" si="750"/>
        <v>2997316.2700000005</v>
      </c>
      <c r="P6869" s="3">
        <v>2138345.67</v>
      </c>
      <c r="Q6869" s="4">
        <f t="shared" si="751"/>
        <v>0.70766402627527725</v>
      </c>
      <c r="R6869" s="4">
        <f t="shared" si="752"/>
        <v>0.42204568502852768</v>
      </c>
      <c r="S6869" s="3">
        <v>5766005.8600000003</v>
      </c>
      <c r="T6869" s="3">
        <f t="shared" si="753"/>
        <v>-699384.53000000026</v>
      </c>
      <c r="U6869" s="4">
        <f t="shared" si="754"/>
        <v>-0.12129445355783947</v>
      </c>
      <c r="V6869" s="2" t="s">
        <v>73</v>
      </c>
      <c r="W6869" s="2" t="s">
        <v>45</v>
      </c>
      <c r="X6869" s="2" t="s">
        <v>86</v>
      </c>
      <c r="Y6869" s="2">
        <v>0.92</v>
      </c>
      <c r="Z6869" s="2" t="s">
        <v>13657</v>
      </c>
      <c r="AA6869" s="2" t="s">
        <v>224</v>
      </c>
      <c r="AB6869" s="2" t="s">
        <v>209</v>
      </c>
      <c r="AC6869" s="2">
        <v>9.74</v>
      </c>
      <c r="AD6869" s="3">
        <v>0</v>
      </c>
      <c r="AE6869" s="5">
        <v>0</v>
      </c>
      <c r="AF6869" s="2">
        <v>0</v>
      </c>
      <c r="AG6869" s="3">
        <f t="shared" si="755"/>
        <v>0</v>
      </c>
      <c r="AH6869" s="2" t="s">
        <v>50</v>
      </c>
      <c r="AI6869" s="3">
        <v>0</v>
      </c>
    </row>
    <row r="6870" spans="1:35" x14ac:dyDescent="0.3">
      <c r="A6870" s="2" t="s">
        <v>13658</v>
      </c>
      <c r="B6870" s="2" t="s">
        <v>4888</v>
      </c>
      <c r="C6870" s="2" t="s">
        <v>329</v>
      </c>
      <c r="D6870" s="2" t="s">
        <v>38</v>
      </c>
      <c r="E6870" s="2">
        <v>2021</v>
      </c>
      <c r="F6870" s="2" t="s">
        <v>68</v>
      </c>
      <c r="G6870" s="2" t="s">
        <v>56</v>
      </c>
      <c r="H6870" s="2" t="s">
        <v>262</v>
      </c>
      <c r="I6870" s="2" t="s">
        <v>178</v>
      </c>
      <c r="J6870" s="2" t="s">
        <v>342</v>
      </c>
      <c r="K6870" s="3">
        <v>5829827.2400000002</v>
      </c>
      <c r="L6870" s="3">
        <v>2356968.5499999998</v>
      </c>
      <c r="M6870" s="3">
        <f t="shared" si="749"/>
        <v>3472858.6900000004</v>
      </c>
      <c r="N6870" s="3">
        <v>507232.43</v>
      </c>
      <c r="O6870" s="3">
        <f t="shared" si="750"/>
        <v>2965626.2600000002</v>
      </c>
      <c r="P6870" s="3">
        <v>2101317.67</v>
      </c>
      <c r="Q6870" s="4">
        <f t="shared" si="751"/>
        <v>0.59570524940632719</v>
      </c>
      <c r="R6870" s="4">
        <f t="shared" si="752"/>
        <v>0.36044252831066736</v>
      </c>
      <c r="S6870" s="3">
        <v>6605053.46</v>
      </c>
      <c r="T6870" s="3">
        <f t="shared" si="753"/>
        <v>-775226.21999999974</v>
      </c>
      <c r="U6870" s="4">
        <f t="shared" si="754"/>
        <v>-0.11736865185039695</v>
      </c>
      <c r="V6870" s="2" t="s">
        <v>44</v>
      </c>
      <c r="W6870" s="2" t="s">
        <v>45</v>
      </c>
      <c r="X6870" s="2" t="s">
        <v>264</v>
      </c>
      <c r="Y6870" s="2">
        <v>83.5</v>
      </c>
      <c r="Z6870" s="2" t="s">
        <v>13659</v>
      </c>
      <c r="AA6870" s="2" t="s">
        <v>48</v>
      </c>
      <c r="AB6870" s="2" t="s">
        <v>306</v>
      </c>
      <c r="AC6870" s="2">
        <v>8.25</v>
      </c>
      <c r="AD6870" s="3">
        <v>4880757.71</v>
      </c>
      <c r="AE6870" s="5">
        <v>11.49</v>
      </c>
      <c r="AF6870" s="2">
        <v>180</v>
      </c>
      <c r="AG6870" s="3">
        <f t="shared" si="755"/>
        <v>56985.488895763345</v>
      </c>
      <c r="AH6870" s="2" t="s">
        <v>50</v>
      </c>
      <c r="AI6870" s="3">
        <v>0</v>
      </c>
    </row>
    <row r="6871" spans="1:35" x14ac:dyDescent="0.3">
      <c r="A6871" s="2" t="s">
        <v>13660</v>
      </c>
      <c r="B6871" s="2" t="s">
        <v>1222</v>
      </c>
      <c r="C6871" s="2" t="s">
        <v>456</v>
      </c>
      <c r="D6871" s="2" t="s">
        <v>54</v>
      </c>
      <c r="E6871" s="2">
        <v>2023</v>
      </c>
      <c r="F6871" s="2" t="s">
        <v>55</v>
      </c>
      <c r="G6871" s="2" t="s">
        <v>40</v>
      </c>
      <c r="H6871" s="2" t="s">
        <v>139</v>
      </c>
      <c r="I6871" s="2" t="s">
        <v>58</v>
      </c>
      <c r="J6871" s="2" t="s">
        <v>191</v>
      </c>
      <c r="K6871" s="3">
        <v>1450786.02</v>
      </c>
      <c r="L6871" s="3">
        <v>575385.06999999995</v>
      </c>
      <c r="M6871" s="3">
        <f t="shared" si="749"/>
        <v>875400.95000000007</v>
      </c>
      <c r="N6871" s="3">
        <v>158903.47</v>
      </c>
      <c r="O6871" s="3">
        <f t="shared" si="750"/>
        <v>716497.4800000001</v>
      </c>
      <c r="P6871" s="3">
        <v>519874.93</v>
      </c>
      <c r="Q6871" s="4">
        <f t="shared" si="751"/>
        <v>0.6033977016128127</v>
      </c>
      <c r="R6871" s="4">
        <f t="shared" si="752"/>
        <v>0.3583401844470489</v>
      </c>
      <c r="S6871" s="3">
        <v>1215482.81</v>
      </c>
      <c r="T6871" s="3">
        <f t="shared" si="753"/>
        <v>235303.20999999996</v>
      </c>
      <c r="U6871" s="4">
        <f t="shared" si="754"/>
        <v>0.19358826637786836</v>
      </c>
      <c r="V6871" s="2" t="s">
        <v>73</v>
      </c>
      <c r="W6871" s="2" t="s">
        <v>60</v>
      </c>
      <c r="X6871" s="2" t="s">
        <v>86</v>
      </c>
      <c r="Y6871" s="2">
        <v>0.92</v>
      </c>
      <c r="Z6871" s="2" t="s">
        <v>13661</v>
      </c>
      <c r="AA6871" s="2" t="s">
        <v>48</v>
      </c>
      <c r="AB6871" s="2" t="s">
        <v>100</v>
      </c>
      <c r="AC6871" s="2">
        <v>1.78</v>
      </c>
      <c r="AD6871" s="3">
        <v>0</v>
      </c>
      <c r="AE6871" s="5">
        <v>0</v>
      </c>
      <c r="AF6871" s="2">
        <v>0</v>
      </c>
      <c r="AG6871" s="3">
        <f t="shared" si="755"/>
        <v>0</v>
      </c>
      <c r="AH6871" s="2" t="s">
        <v>50</v>
      </c>
      <c r="AI6871" s="3">
        <v>0</v>
      </c>
    </row>
    <row r="6872" spans="1:35" x14ac:dyDescent="0.3">
      <c r="A6872" s="2" t="s">
        <v>13662</v>
      </c>
      <c r="B6872" s="2" t="s">
        <v>3859</v>
      </c>
      <c r="C6872" s="2" t="s">
        <v>329</v>
      </c>
      <c r="D6872" s="2" t="s">
        <v>38</v>
      </c>
      <c r="E6872" s="2">
        <v>2021</v>
      </c>
      <c r="F6872" s="2" t="s">
        <v>55</v>
      </c>
      <c r="G6872" s="2" t="s">
        <v>114</v>
      </c>
      <c r="H6872" s="2" t="s">
        <v>234</v>
      </c>
      <c r="I6872" s="2" t="s">
        <v>178</v>
      </c>
      <c r="J6872" s="2" t="s">
        <v>263</v>
      </c>
      <c r="K6872" s="3">
        <v>7610725.5700000003</v>
      </c>
      <c r="L6872" s="3">
        <v>3565090.51</v>
      </c>
      <c r="M6872" s="3">
        <f t="shared" si="749"/>
        <v>4045635.0600000005</v>
      </c>
      <c r="N6872" s="3">
        <v>968264.53</v>
      </c>
      <c r="O6872" s="3">
        <f t="shared" si="750"/>
        <v>3077370.5300000003</v>
      </c>
      <c r="P6872" s="3">
        <v>2256229.4900000002</v>
      </c>
      <c r="Q6872" s="4">
        <f t="shared" si="751"/>
        <v>0.53157021926360171</v>
      </c>
      <c r="R6872" s="4">
        <f t="shared" si="752"/>
        <v>0.29645392797943182</v>
      </c>
      <c r="S6872" s="3">
        <v>6271406.1699999999</v>
      </c>
      <c r="T6872" s="3">
        <f t="shared" si="753"/>
        <v>1339319.4000000004</v>
      </c>
      <c r="U6872" s="4">
        <f t="shared" si="754"/>
        <v>0.21355966488134517</v>
      </c>
      <c r="V6872" s="2" t="s">
        <v>73</v>
      </c>
      <c r="W6872" s="2" t="s">
        <v>45</v>
      </c>
      <c r="X6872" s="2" t="s">
        <v>236</v>
      </c>
      <c r="Y6872" s="2">
        <v>3.67</v>
      </c>
      <c r="Z6872" s="2" t="s">
        <v>1090</v>
      </c>
      <c r="AA6872" s="2" t="s">
        <v>48</v>
      </c>
      <c r="AB6872" s="2" t="s">
        <v>110</v>
      </c>
      <c r="AC6872" s="2">
        <v>7.38</v>
      </c>
      <c r="AD6872" s="3">
        <v>4101244.27</v>
      </c>
      <c r="AE6872" s="5">
        <v>6.36</v>
      </c>
      <c r="AF6872" s="2">
        <v>12</v>
      </c>
      <c r="AG6872" s="3">
        <f t="shared" si="755"/>
        <v>353658.43870833621</v>
      </c>
      <c r="AH6872" s="2" t="s">
        <v>50</v>
      </c>
      <c r="AI6872" s="3">
        <v>0</v>
      </c>
    </row>
    <row r="6873" spans="1:35" x14ac:dyDescent="0.3">
      <c r="A6873" s="2" t="s">
        <v>13663</v>
      </c>
      <c r="B6873" s="2" t="s">
        <v>12103</v>
      </c>
      <c r="C6873" s="2" t="s">
        <v>249</v>
      </c>
      <c r="D6873" s="2" t="s">
        <v>104</v>
      </c>
      <c r="E6873" s="2">
        <v>2023</v>
      </c>
      <c r="F6873" s="2" t="s">
        <v>58</v>
      </c>
      <c r="G6873" s="2" t="s">
        <v>69</v>
      </c>
      <c r="H6873" s="2" t="s">
        <v>165</v>
      </c>
      <c r="I6873" s="2" t="s">
        <v>131</v>
      </c>
      <c r="J6873" s="2" t="s">
        <v>463</v>
      </c>
      <c r="K6873" s="3">
        <v>8512757.6899999995</v>
      </c>
      <c r="L6873" s="3">
        <v>3054682.47</v>
      </c>
      <c r="M6873" s="3">
        <f t="shared" si="749"/>
        <v>5458075.2199999988</v>
      </c>
      <c r="N6873" s="3">
        <v>1125896.6100000001</v>
      </c>
      <c r="O6873" s="3">
        <f t="shared" si="750"/>
        <v>4332178.6099999985</v>
      </c>
      <c r="P6873" s="3">
        <v>3176919.28</v>
      </c>
      <c r="Q6873" s="4">
        <f t="shared" si="751"/>
        <v>0.64116417015036631</v>
      </c>
      <c r="R6873" s="4">
        <f t="shared" si="752"/>
        <v>0.37319507916123945</v>
      </c>
      <c r="S6873" s="3">
        <v>9615222.0500000007</v>
      </c>
      <c r="T6873" s="3">
        <f t="shared" si="753"/>
        <v>-1102464.3600000013</v>
      </c>
      <c r="U6873" s="4">
        <f t="shared" si="754"/>
        <v>-0.11465823194379594</v>
      </c>
      <c r="V6873" s="2" t="s">
        <v>95</v>
      </c>
      <c r="W6873" s="2" t="s">
        <v>207</v>
      </c>
      <c r="X6873" s="2" t="s">
        <v>167</v>
      </c>
      <c r="Y6873" s="2">
        <v>17.2</v>
      </c>
      <c r="Z6873" s="2" t="s">
        <v>576</v>
      </c>
      <c r="AA6873" s="2" t="s">
        <v>141</v>
      </c>
      <c r="AB6873" s="2" t="s">
        <v>306</v>
      </c>
      <c r="AC6873" s="2">
        <v>7.33</v>
      </c>
      <c r="AD6873" s="3">
        <v>0</v>
      </c>
      <c r="AE6873" s="5">
        <v>0</v>
      </c>
      <c r="AF6873" s="2">
        <v>0</v>
      </c>
      <c r="AG6873" s="3">
        <f t="shared" si="755"/>
        <v>0</v>
      </c>
      <c r="AH6873" s="2" t="s">
        <v>50</v>
      </c>
      <c r="AI6873" s="3">
        <v>0</v>
      </c>
    </row>
    <row r="6874" spans="1:35" x14ac:dyDescent="0.3">
      <c r="A6874" s="2" t="s">
        <v>13664</v>
      </c>
      <c r="B6874" s="2" t="s">
        <v>3623</v>
      </c>
      <c r="C6874" s="2" t="s">
        <v>333</v>
      </c>
      <c r="D6874" s="2" t="s">
        <v>54</v>
      </c>
      <c r="E6874" s="2">
        <v>2024</v>
      </c>
      <c r="F6874" s="2" t="s">
        <v>58</v>
      </c>
      <c r="G6874" s="2" t="s">
        <v>56</v>
      </c>
      <c r="H6874" s="2" t="s">
        <v>153</v>
      </c>
      <c r="I6874" s="2" t="s">
        <v>71</v>
      </c>
      <c r="J6874" s="2" t="s">
        <v>293</v>
      </c>
      <c r="K6874" s="3">
        <v>5210874.51</v>
      </c>
      <c r="L6874" s="3">
        <v>1495634.22</v>
      </c>
      <c r="M6874" s="3">
        <f t="shared" si="749"/>
        <v>3715240.29</v>
      </c>
      <c r="N6874" s="3">
        <v>571642.30000000005</v>
      </c>
      <c r="O6874" s="3">
        <f t="shared" si="750"/>
        <v>3143597.99</v>
      </c>
      <c r="P6874" s="3">
        <v>2375718.02</v>
      </c>
      <c r="Q6874" s="4">
        <f t="shared" si="751"/>
        <v>0.71297826936154718</v>
      </c>
      <c r="R6874" s="4">
        <f t="shared" si="752"/>
        <v>0.45591541600950974</v>
      </c>
      <c r="S6874" s="3">
        <v>5454054.3399999999</v>
      </c>
      <c r="T6874" s="3">
        <f t="shared" si="753"/>
        <v>-243179.83000000007</v>
      </c>
      <c r="U6874" s="4">
        <f t="shared" si="754"/>
        <v>-4.4586983341277101E-2</v>
      </c>
      <c r="V6874" s="2" t="s">
        <v>124</v>
      </c>
      <c r="W6874" s="2" t="s">
        <v>207</v>
      </c>
      <c r="X6874" s="2" t="s">
        <v>155</v>
      </c>
      <c r="Y6874" s="2">
        <v>7.24</v>
      </c>
      <c r="Z6874" s="2" t="s">
        <v>10053</v>
      </c>
      <c r="AA6874" s="2" t="s">
        <v>148</v>
      </c>
      <c r="AB6874" s="2" t="s">
        <v>209</v>
      </c>
      <c r="AC6874" s="2">
        <v>5.61</v>
      </c>
      <c r="AD6874" s="3">
        <v>0</v>
      </c>
      <c r="AE6874" s="5">
        <v>0</v>
      </c>
      <c r="AF6874" s="2">
        <v>0</v>
      </c>
      <c r="AG6874" s="3">
        <f t="shared" si="755"/>
        <v>0</v>
      </c>
      <c r="AH6874" s="2" t="s">
        <v>50</v>
      </c>
      <c r="AI6874" s="3">
        <v>0</v>
      </c>
    </row>
    <row r="6875" spans="1:35" x14ac:dyDescent="0.3">
      <c r="A6875" s="2" t="s">
        <v>13665</v>
      </c>
      <c r="B6875" s="2" t="s">
        <v>9373</v>
      </c>
      <c r="C6875" s="2" t="s">
        <v>233</v>
      </c>
      <c r="D6875" s="2" t="s">
        <v>38</v>
      </c>
      <c r="E6875" s="2">
        <v>2023</v>
      </c>
      <c r="F6875" s="2" t="s">
        <v>55</v>
      </c>
      <c r="G6875" s="2" t="s">
        <v>40</v>
      </c>
      <c r="H6875" s="2" t="s">
        <v>139</v>
      </c>
      <c r="I6875" s="2" t="s">
        <v>178</v>
      </c>
      <c r="J6875" s="2" t="s">
        <v>206</v>
      </c>
      <c r="K6875" s="3">
        <v>9537485.6099999994</v>
      </c>
      <c r="L6875" s="3">
        <v>4167423.43</v>
      </c>
      <c r="M6875" s="3">
        <f t="shared" si="749"/>
        <v>5370062.1799999997</v>
      </c>
      <c r="N6875" s="3">
        <v>1953363.89</v>
      </c>
      <c r="O6875" s="3">
        <f t="shared" si="750"/>
        <v>3416698.29</v>
      </c>
      <c r="P6875" s="3">
        <v>2439146.7200000002</v>
      </c>
      <c r="Q6875" s="4">
        <f t="shared" si="751"/>
        <v>0.56304799814004647</v>
      </c>
      <c r="R6875" s="4">
        <f t="shared" si="752"/>
        <v>0.25574316122087448</v>
      </c>
      <c r="S6875" s="3">
        <v>10246831.460000001</v>
      </c>
      <c r="T6875" s="3">
        <f t="shared" si="753"/>
        <v>-709345.85000000149</v>
      </c>
      <c r="U6875" s="4">
        <f t="shared" si="754"/>
        <v>-6.9225872677718597E-2</v>
      </c>
      <c r="V6875" s="2" t="s">
        <v>107</v>
      </c>
      <c r="W6875" s="2" t="s">
        <v>96</v>
      </c>
      <c r="X6875" s="2" t="s">
        <v>86</v>
      </c>
      <c r="Y6875" s="2">
        <v>0.92</v>
      </c>
      <c r="Z6875" s="2" t="s">
        <v>13666</v>
      </c>
      <c r="AA6875" s="2" t="s">
        <v>109</v>
      </c>
      <c r="AB6875" s="2" t="s">
        <v>242</v>
      </c>
      <c r="AC6875" s="2">
        <v>4.6500000000000004</v>
      </c>
      <c r="AD6875" s="3">
        <v>4465973.71</v>
      </c>
      <c r="AE6875" s="5">
        <v>6.32</v>
      </c>
      <c r="AF6875" s="2">
        <v>12</v>
      </c>
      <c r="AG6875" s="3">
        <f t="shared" si="755"/>
        <v>385027.59133474773</v>
      </c>
      <c r="AH6875" s="2" t="s">
        <v>50</v>
      </c>
      <c r="AI6875" s="3">
        <v>0</v>
      </c>
    </row>
    <row r="6876" spans="1:35" x14ac:dyDescent="0.3">
      <c r="A6876" s="2" t="s">
        <v>13667</v>
      </c>
      <c r="B6876" s="2" t="s">
        <v>11293</v>
      </c>
      <c r="C6876" s="2" t="s">
        <v>176</v>
      </c>
      <c r="D6876" s="2" t="s">
        <v>104</v>
      </c>
      <c r="E6876" s="2">
        <v>2020</v>
      </c>
      <c r="F6876" s="2" t="s">
        <v>68</v>
      </c>
      <c r="G6876" s="2" t="s">
        <v>69</v>
      </c>
      <c r="H6876" s="2" t="s">
        <v>165</v>
      </c>
      <c r="I6876" s="2" t="s">
        <v>71</v>
      </c>
      <c r="J6876" s="2" t="s">
        <v>293</v>
      </c>
      <c r="K6876" s="3">
        <v>9118442.6400000006</v>
      </c>
      <c r="L6876" s="3">
        <v>2953972.67</v>
      </c>
      <c r="M6876" s="3">
        <f t="shared" si="749"/>
        <v>6164469.9700000007</v>
      </c>
      <c r="N6876" s="3">
        <v>1606085.54</v>
      </c>
      <c r="O6876" s="3">
        <f t="shared" si="750"/>
        <v>4558384.4300000006</v>
      </c>
      <c r="P6876" s="3">
        <v>3473591.97</v>
      </c>
      <c r="Q6876" s="4">
        <f t="shared" si="751"/>
        <v>0.67604416821774294</v>
      </c>
      <c r="R6876" s="4">
        <f t="shared" si="752"/>
        <v>0.38094136325016131</v>
      </c>
      <c r="S6876" s="3">
        <v>8593497.4499999993</v>
      </c>
      <c r="T6876" s="3">
        <f t="shared" si="753"/>
        <v>524945.19000000134</v>
      </c>
      <c r="U6876" s="4">
        <f t="shared" si="754"/>
        <v>6.1086326382746685E-2</v>
      </c>
      <c r="V6876" s="2" t="s">
        <v>107</v>
      </c>
      <c r="W6876" s="2" t="s">
        <v>134</v>
      </c>
      <c r="X6876" s="2" t="s">
        <v>167</v>
      </c>
      <c r="Y6876" s="2">
        <v>17.2</v>
      </c>
      <c r="Z6876" s="2" t="s">
        <v>855</v>
      </c>
      <c r="AA6876" s="2" t="s">
        <v>48</v>
      </c>
      <c r="AB6876" s="2" t="s">
        <v>77</v>
      </c>
      <c r="AC6876" s="2">
        <v>7.44</v>
      </c>
      <c r="AD6876" s="3">
        <v>0</v>
      </c>
      <c r="AE6876" s="5">
        <v>0</v>
      </c>
      <c r="AF6876" s="2">
        <v>0</v>
      </c>
      <c r="AG6876" s="3">
        <f t="shared" si="755"/>
        <v>0</v>
      </c>
      <c r="AH6876" s="2" t="s">
        <v>50</v>
      </c>
      <c r="AI6876" s="3">
        <v>0</v>
      </c>
    </row>
    <row r="6877" spans="1:35" x14ac:dyDescent="0.3">
      <c r="A6877" s="2" t="s">
        <v>13668</v>
      </c>
      <c r="B6877" s="2" t="s">
        <v>1561</v>
      </c>
      <c r="C6877" s="2" t="s">
        <v>337</v>
      </c>
      <c r="D6877" s="2" t="s">
        <v>38</v>
      </c>
      <c r="E6877" s="2">
        <v>2024</v>
      </c>
      <c r="F6877" s="2" t="s">
        <v>58</v>
      </c>
      <c r="G6877" s="2" t="s">
        <v>114</v>
      </c>
      <c r="H6877" s="2" t="s">
        <v>234</v>
      </c>
      <c r="I6877" s="2" t="s">
        <v>39</v>
      </c>
      <c r="J6877" s="2" t="s">
        <v>116</v>
      </c>
      <c r="K6877" s="3">
        <v>8224939.7599999998</v>
      </c>
      <c r="L6877" s="3">
        <v>2976974.29</v>
      </c>
      <c r="M6877" s="3">
        <f t="shared" si="749"/>
        <v>5247965.47</v>
      </c>
      <c r="N6877" s="3">
        <v>1266802.1000000001</v>
      </c>
      <c r="O6877" s="3">
        <f t="shared" si="750"/>
        <v>3981163.3699999996</v>
      </c>
      <c r="P6877" s="3">
        <v>2968919.16</v>
      </c>
      <c r="Q6877" s="4">
        <f t="shared" si="751"/>
        <v>0.63805518619385004</v>
      </c>
      <c r="R6877" s="4">
        <f t="shared" si="752"/>
        <v>0.36096545952088532</v>
      </c>
      <c r="S6877" s="3">
        <v>7195535.8799999999</v>
      </c>
      <c r="T6877" s="3">
        <f t="shared" si="753"/>
        <v>1029403.8799999999</v>
      </c>
      <c r="U6877" s="4">
        <f t="shared" si="754"/>
        <v>0.14306146160166183</v>
      </c>
      <c r="V6877" s="2" t="s">
        <v>44</v>
      </c>
      <c r="W6877" s="2" t="s">
        <v>45</v>
      </c>
      <c r="X6877" s="2" t="s">
        <v>236</v>
      </c>
      <c r="Y6877" s="2">
        <v>3.67</v>
      </c>
      <c r="Z6877" s="2" t="s">
        <v>13669</v>
      </c>
      <c r="AA6877" s="2" t="s">
        <v>99</v>
      </c>
      <c r="AB6877" s="2" t="s">
        <v>182</v>
      </c>
      <c r="AC6877" s="2">
        <v>8.98</v>
      </c>
      <c r="AD6877" s="3">
        <v>0</v>
      </c>
      <c r="AE6877" s="5">
        <v>0</v>
      </c>
      <c r="AF6877" s="2">
        <v>0</v>
      </c>
      <c r="AG6877" s="3">
        <f t="shared" si="755"/>
        <v>0</v>
      </c>
      <c r="AH6877" s="2" t="s">
        <v>50</v>
      </c>
      <c r="AI6877" s="3">
        <v>0</v>
      </c>
    </row>
    <row r="6878" spans="1:35" x14ac:dyDescent="0.3">
      <c r="A6878" s="2" t="s">
        <v>13670</v>
      </c>
      <c r="B6878" s="2" t="s">
        <v>3543</v>
      </c>
      <c r="C6878" s="2" t="s">
        <v>189</v>
      </c>
      <c r="D6878" s="2" t="s">
        <v>54</v>
      </c>
      <c r="E6878" s="2">
        <v>2020</v>
      </c>
      <c r="F6878" s="2" t="s">
        <v>92</v>
      </c>
      <c r="G6878" s="2" t="s">
        <v>40</v>
      </c>
      <c r="H6878" s="2" t="s">
        <v>41</v>
      </c>
      <c r="I6878" s="2" t="s">
        <v>42</v>
      </c>
      <c r="J6878" s="2" t="s">
        <v>43</v>
      </c>
      <c r="K6878" s="3">
        <v>2108437.16</v>
      </c>
      <c r="L6878" s="3">
        <v>947817.03</v>
      </c>
      <c r="M6878" s="3">
        <f t="shared" si="749"/>
        <v>1160620.1300000001</v>
      </c>
      <c r="N6878" s="3">
        <v>368834.13</v>
      </c>
      <c r="O6878" s="3">
        <f t="shared" si="750"/>
        <v>791786.00000000012</v>
      </c>
      <c r="P6878" s="3">
        <v>577378.84</v>
      </c>
      <c r="Q6878" s="4">
        <f t="shared" si="751"/>
        <v>0.55046465316519089</v>
      </c>
      <c r="R6878" s="4">
        <f t="shared" si="752"/>
        <v>0.27384209069811688</v>
      </c>
      <c r="S6878" s="3">
        <v>2530086.54</v>
      </c>
      <c r="T6878" s="3">
        <f t="shared" si="753"/>
        <v>-421649.37999999989</v>
      </c>
      <c r="U6878" s="4">
        <f t="shared" si="754"/>
        <v>-0.16665413349853239</v>
      </c>
      <c r="V6878" s="2" t="s">
        <v>107</v>
      </c>
      <c r="W6878" s="2" t="s">
        <v>117</v>
      </c>
      <c r="X6878" s="2" t="s">
        <v>46</v>
      </c>
      <c r="Y6878" s="2">
        <v>0.89</v>
      </c>
      <c r="Z6878" s="2" t="s">
        <v>8295</v>
      </c>
      <c r="AA6878" s="2" t="s">
        <v>76</v>
      </c>
      <c r="AB6878" s="2" t="s">
        <v>64</v>
      </c>
      <c r="AC6878" s="2">
        <v>7.27</v>
      </c>
      <c r="AD6878" s="3">
        <v>0</v>
      </c>
      <c r="AE6878" s="5">
        <v>0</v>
      </c>
      <c r="AF6878" s="2">
        <v>0</v>
      </c>
      <c r="AG6878" s="3">
        <f t="shared" si="755"/>
        <v>0</v>
      </c>
      <c r="AH6878" s="2" t="s">
        <v>50</v>
      </c>
      <c r="AI6878" s="3">
        <v>0</v>
      </c>
    </row>
    <row r="6879" spans="1:35" x14ac:dyDescent="0.3">
      <c r="A6879" s="2" t="s">
        <v>13671</v>
      </c>
      <c r="B6879" s="2" t="s">
        <v>1060</v>
      </c>
      <c r="C6879" s="2" t="s">
        <v>152</v>
      </c>
      <c r="D6879" s="2" t="s">
        <v>38</v>
      </c>
      <c r="E6879" s="2">
        <v>2022</v>
      </c>
      <c r="F6879" s="2" t="s">
        <v>68</v>
      </c>
      <c r="G6879" s="2" t="s">
        <v>56</v>
      </c>
      <c r="H6879" s="2" t="s">
        <v>262</v>
      </c>
      <c r="I6879" s="2" t="s">
        <v>58</v>
      </c>
      <c r="J6879" s="2" t="s">
        <v>191</v>
      </c>
      <c r="K6879" s="3">
        <v>7846310.2300000004</v>
      </c>
      <c r="L6879" s="3">
        <v>2648757.02</v>
      </c>
      <c r="M6879" s="3">
        <f t="shared" si="749"/>
        <v>5197553.2100000009</v>
      </c>
      <c r="N6879" s="3">
        <v>757735.72</v>
      </c>
      <c r="O6879" s="3">
        <f t="shared" si="750"/>
        <v>4439817.4900000012</v>
      </c>
      <c r="P6879" s="3">
        <v>3396526.88</v>
      </c>
      <c r="Q6879" s="4">
        <f t="shared" si="751"/>
        <v>0.66242004937905707</v>
      </c>
      <c r="R6879" s="4">
        <f t="shared" si="752"/>
        <v>0.43288205289328713</v>
      </c>
      <c r="S6879" s="3">
        <v>7208422.9299999997</v>
      </c>
      <c r="T6879" s="3">
        <f t="shared" si="753"/>
        <v>637887.30000000075</v>
      </c>
      <c r="U6879" s="4">
        <f t="shared" si="754"/>
        <v>8.849193591919291E-2</v>
      </c>
      <c r="V6879" s="2" t="s">
        <v>73</v>
      </c>
      <c r="W6879" s="2" t="s">
        <v>125</v>
      </c>
      <c r="X6879" s="2" t="s">
        <v>264</v>
      </c>
      <c r="Y6879" s="2">
        <v>83.5</v>
      </c>
      <c r="Z6879" s="2" t="s">
        <v>13524</v>
      </c>
      <c r="AA6879" s="2" t="s">
        <v>109</v>
      </c>
      <c r="AB6879" s="2" t="s">
        <v>77</v>
      </c>
      <c r="AC6879" s="2">
        <v>9.14</v>
      </c>
      <c r="AD6879" s="3">
        <v>0</v>
      </c>
      <c r="AE6879" s="5">
        <v>0</v>
      </c>
      <c r="AF6879" s="2">
        <v>0</v>
      </c>
      <c r="AG6879" s="3">
        <f t="shared" si="755"/>
        <v>0</v>
      </c>
      <c r="AH6879" s="2" t="s">
        <v>50</v>
      </c>
      <c r="AI6879" s="3">
        <v>0</v>
      </c>
    </row>
    <row r="6880" spans="1:35" x14ac:dyDescent="0.3">
      <c r="A6880" s="2" t="s">
        <v>13672</v>
      </c>
      <c r="B6880" s="2" t="s">
        <v>2133</v>
      </c>
      <c r="C6880" s="2" t="s">
        <v>304</v>
      </c>
      <c r="D6880" s="2" t="s">
        <v>104</v>
      </c>
      <c r="E6880" s="2">
        <v>2022</v>
      </c>
      <c r="F6880" s="2" t="s">
        <v>92</v>
      </c>
      <c r="G6880" s="2" t="s">
        <v>114</v>
      </c>
      <c r="H6880" s="2" t="s">
        <v>234</v>
      </c>
      <c r="I6880" s="2" t="s">
        <v>131</v>
      </c>
      <c r="J6880" s="2" t="s">
        <v>235</v>
      </c>
      <c r="K6880" s="3">
        <v>273528.07</v>
      </c>
      <c r="L6880" s="3">
        <v>147212.28</v>
      </c>
      <c r="M6880" s="3">
        <f t="shared" si="749"/>
        <v>126315.79000000001</v>
      </c>
      <c r="N6880" s="3">
        <v>47791.12</v>
      </c>
      <c r="O6880" s="3">
        <f t="shared" si="750"/>
        <v>78524.670000000013</v>
      </c>
      <c r="P6880" s="3">
        <v>58955.519999999997</v>
      </c>
      <c r="Q6880" s="4">
        <f t="shared" si="751"/>
        <v>0.46180192767784312</v>
      </c>
      <c r="R6880" s="4">
        <f t="shared" si="752"/>
        <v>0.21553736696932055</v>
      </c>
      <c r="S6880" s="3">
        <v>252119.31</v>
      </c>
      <c r="T6880" s="3">
        <f t="shared" si="753"/>
        <v>21408.760000000009</v>
      </c>
      <c r="U6880" s="4">
        <f t="shared" si="754"/>
        <v>8.4915193524843488E-2</v>
      </c>
      <c r="V6880" s="2" t="s">
        <v>124</v>
      </c>
      <c r="W6880" s="2" t="s">
        <v>134</v>
      </c>
      <c r="X6880" s="2" t="s">
        <v>236</v>
      </c>
      <c r="Y6880" s="2">
        <v>3.67</v>
      </c>
      <c r="Z6880" s="2" t="s">
        <v>13673</v>
      </c>
      <c r="AA6880" s="2" t="s">
        <v>48</v>
      </c>
      <c r="AB6880" s="2" t="s">
        <v>64</v>
      </c>
      <c r="AC6880" s="2">
        <v>7.91</v>
      </c>
      <c r="AD6880" s="3">
        <v>0</v>
      </c>
      <c r="AE6880" s="5">
        <v>0</v>
      </c>
      <c r="AF6880" s="2">
        <v>0</v>
      </c>
      <c r="AG6880" s="3">
        <f t="shared" si="755"/>
        <v>0</v>
      </c>
      <c r="AH6880" s="2" t="s">
        <v>50</v>
      </c>
      <c r="AI6880" s="3">
        <v>0</v>
      </c>
    </row>
    <row r="6881" spans="1:35" x14ac:dyDescent="0.3">
      <c r="A6881" s="2" t="s">
        <v>13674</v>
      </c>
      <c r="B6881" s="2" t="s">
        <v>5723</v>
      </c>
      <c r="C6881" s="2" t="s">
        <v>536</v>
      </c>
      <c r="D6881" s="2" t="s">
        <v>81</v>
      </c>
      <c r="E6881" s="2">
        <v>2024</v>
      </c>
      <c r="F6881" s="2" t="s">
        <v>39</v>
      </c>
      <c r="G6881" s="2" t="s">
        <v>69</v>
      </c>
      <c r="H6881" s="2" t="s">
        <v>165</v>
      </c>
      <c r="I6881" s="2" t="s">
        <v>131</v>
      </c>
      <c r="J6881" s="2" t="s">
        <v>235</v>
      </c>
      <c r="K6881" s="3">
        <v>4706433.18</v>
      </c>
      <c r="L6881" s="3">
        <v>2647724.33</v>
      </c>
      <c r="M6881" s="3">
        <f t="shared" si="749"/>
        <v>2058708.8499999996</v>
      </c>
      <c r="N6881" s="3">
        <v>1028944.73</v>
      </c>
      <c r="O6881" s="3">
        <f t="shared" si="750"/>
        <v>1029764.1199999996</v>
      </c>
      <c r="P6881" s="3">
        <v>735399.12</v>
      </c>
      <c r="Q6881" s="4">
        <f t="shared" si="751"/>
        <v>0.43742442976742735</v>
      </c>
      <c r="R6881" s="4">
        <f t="shared" si="752"/>
        <v>0.15625402334937644</v>
      </c>
      <c r="S6881" s="3">
        <v>5282568.32</v>
      </c>
      <c r="T6881" s="3">
        <f t="shared" si="753"/>
        <v>-576135.1400000006</v>
      </c>
      <c r="U6881" s="4">
        <f t="shared" si="754"/>
        <v>-0.10906345268053259</v>
      </c>
      <c r="V6881" s="2" t="s">
        <v>124</v>
      </c>
      <c r="W6881" s="2" t="s">
        <v>125</v>
      </c>
      <c r="X6881" s="2" t="s">
        <v>167</v>
      </c>
      <c r="Y6881" s="2">
        <v>17.2</v>
      </c>
      <c r="Z6881" s="2" t="s">
        <v>12390</v>
      </c>
      <c r="AA6881" s="2" t="s">
        <v>63</v>
      </c>
      <c r="AB6881" s="2" t="s">
        <v>110</v>
      </c>
      <c r="AC6881" s="2">
        <v>6.17</v>
      </c>
      <c r="AD6881" s="3">
        <v>0</v>
      </c>
      <c r="AE6881" s="5">
        <v>0</v>
      </c>
      <c r="AF6881" s="2">
        <v>0</v>
      </c>
      <c r="AG6881" s="3">
        <f t="shared" si="755"/>
        <v>0</v>
      </c>
      <c r="AH6881" s="2" t="s">
        <v>50</v>
      </c>
      <c r="AI6881" s="3">
        <v>0</v>
      </c>
    </row>
    <row r="6882" spans="1:35" x14ac:dyDescent="0.3">
      <c r="A6882" s="2" t="s">
        <v>13675</v>
      </c>
      <c r="B6882" s="2" t="s">
        <v>2208</v>
      </c>
      <c r="C6882" s="2" t="s">
        <v>411</v>
      </c>
      <c r="D6882" s="2" t="s">
        <v>54</v>
      </c>
      <c r="E6882" s="2">
        <v>2022</v>
      </c>
      <c r="F6882" s="2" t="s">
        <v>68</v>
      </c>
      <c r="G6882" s="2" t="s">
        <v>114</v>
      </c>
      <c r="H6882" s="2" t="s">
        <v>234</v>
      </c>
      <c r="I6882" s="2" t="s">
        <v>39</v>
      </c>
      <c r="J6882" s="2" t="s">
        <v>116</v>
      </c>
      <c r="K6882" s="3">
        <v>2470108.4300000002</v>
      </c>
      <c r="L6882" s="3">
        <v>1345293.41</v>
      </c>
      <c r="M6882" s="3">
        <f t="shared" si="749"/>
        <v>1124815.0200000003</v>
      </c>
      <c r="N6882" s="3">
        <v>280764.64</v>
      </c>
      <c r="O6882" s="3">
        <f t="shared" si="750"/>
        <v>844050.38000000024</v>
      </c>
      <c r="P6882" s="3">
        <v>643875.26</v>
      </c>
      <c r="Q6882" s="4">
        <f t="shared" si="751"/>
        <v>0.45537070613535785</v>
      </c>
      <c r="R6882" s="4">
        <f t="shared" si="752"/>
        <v>0.26066679995906089</v>
      </c>
      <c r="S6882" s="3">
        <v>2004487.14</v>
      </c>
      <c r="T6882" s="3">
        <f t="shared" si="753"/>
        <v>465621.29000000027</v>
      </c>
      <c r="U6882" s="4">
        <f t="shared" si="754"/>
        <v>0.23228948727503448</v>
      </c>
      <c r="V6882" s="2" t="s">
        <v>124</v>
      </c>
      <c r="W6882" s="2" t="s">
        <v>117</v>
      </c>
      <c r="X6882" s="2" t="s">
        <v>236</v>
      </c>
      <c r="Y6882" s="2">
        <v>3.67</v>
      </c>
      <c r="Z6882" s="2" t="s">
        <v>8565</v>
      </c>
      <c r="AA6882" s="2" t="s">
        <v>63</v>
      </c>
      <c r="AB6882" s="2" t="s">
        <v>306</v>
      </c>
      <c r="AC6882" s="2">
        <v>2.0499999999999998</v>
      </c>
      <c r="AD6882" s="3">
        <v>0</v>
      </c>
      <c r="AE6882" s="5">
        <v>0</v>
      </c>
      <c r="AF6882" s="2">
        <v>0</v>
      </c>
      <c r="AG6882" s="3">
        <f t="shared" si="755"/>
        <v>0</v>
      </c>
      <c r="AH6882" s="2" t="s">
        <v>50</v>
      </c>
      <c r="AI6882" s="3">
        <v>0</v>
      </c>
    </row>
    <row r="6883" spans="1:35" x14ac:dyDescent="0.3">
      <c r="A6883" s="2" t="s">
        <v>13676</v>
      </c>
      <c r="B6883" s="2" t="s">
        <v>12103</v>
      </c>
      <c r="C6883" s="2" t="s">
        <v>249</v>
      </c>
      <c r="D6883" s="2" t="s">
        <v>104</v>
      </c>
      <c r="E6883" s="2">
        <v>2023</v>
      </c>
      <c r="F6883" s="2" t="s">
        <v>55</v>
      </c>
      <c r="G6883" s="2" t="s">
        <v>69</v>
      </c>
      <c r="H6883" s="2" t="s">
        <v>165</v>
      </c>
      <c r="I6883" s="2" t="s">
        <v>131</v>
      </c>
      <c r="J6883" s="2" t="s">
        <v>463</v>
      </c>
      <c r="K6883" s="3">
        <v>1825587.81</v>
      </c>
      <c r="L6883" s="3">
        <v>619070.80000000005</v>
      </c>
      <c r="M6883" s="3">
        <f t="shared" si="749"/>
        <v>1206517.01</v>
      </c>
      <c r="N6883" s="3">
        <v>241756.88</v>
      </c>
      <c r="O6883" s="3">
        <f t="shared" si="750"/>
        <v>964760.13</v>
      </c>
      <c r="P6883" s="3">
        <v>685803.6</v>
      </c>
      <c r="Q6883" s="4">
        <f t="shared" si="751"/>
        <v>0.66089234568234767</v>
      </c>
      <c r="R6883" s="4">
        <f t="shared" si="752"/>
        <v>0.37566179848670217</v>
      </c>
      <c r="S6883" s="3">
        <v>1867902.03</v>
      </c>
      <c r="T6883" s="3">
        <f t="shared" si="753"/>
        <v>-42314.219999999972</v>
      </c>
      <c r="U6883" s="4">
        <f t="shared" si="754"/>
        <v>-2.2653340121912054E-2</v>
      </c>
      <c r="V6883" s="2" t="s">
        <v>107</v>
      </c>
      <c r="W6883" s="2" t="s">
        <v>125</v>
      </c>
      <c r="X6883" s="2" t="s">
        <v>167</v>
      </c>
      <c r="Y6883" s="2">
        <v>17.2</v>
      </c>
      <c r="Z6883" s="2" t="s">
        <v>10144</v>
      </c>
      <c r="AA6883" s="2" t="s">
        <v>109</v>
      </c>
      <c r="AB6883" s="2" t="s">
        <v>306</v>
      </c>
      <c r="AC6883" s="2">
        <v>6.37</v>
      </c>
      <c r="AD6883" s="3">
        <v>0</v>
      </c>
      <c r="AE6883" s="5">
        <v>0</v>
      </c>
      <c r="AF6883" s="2">
        <v>0</v>
      </c>
      <c r="AG6883" s="3">
        <f t="shared" si="755"/>
        <v>0</v>
      </c>
      <c r="AH6883" s="2" t="s">
        <v>230</v>
      </c>
      <c r="AI6883" s="3">
        <v>0</v>
      </c>
    </row>
    <row r="6884" spans="1:35" x14ac:dyDescent="0.3">
      <c r="A6884" s="2" t="s">
        <v>13677</v>
      </c>
      <c r="B6884" s="2" t="s">
        <v>5218</v>
      </c>
      <c r="C6884" s="2" t="s">
        <v>53</v>
      </c>
      <c r="D6884" s="2" t="s">
        <v>54</v>
      </c>
      <c r="E6884" s="2">
        <v>2021</v>
      </c>
      <c r="F6884" s="2" t="s">
        <v>92</v>
      </c>
      <c r="G6884" s="2" t="s">
        <v>40</v>
      </c>
      <c r="H6884" s="2" t="s">
        <v>139</v>
      </c>
      <c r="I6884" s="2" t="s">
        <v>58</v>
      </c>
      <c r="J6884" s="2" t="s">
        <v>59</v>
      </c>
      <c r="K6884" s="3">
        <v>136671.07</v>
      </c>
      <c r="L6884" s="3">
        <v>48104.05</v>
      </c>
      <c r="M6884" s="3">
        <f t="shared" si="749"/>
        <v>88567.02</v>
      </c>
      <c r="N6884" s="3">
        <v>21914.43</v>
      </c>
      <c r="O6884" s="3">
        <f t="shared" si="750"/>
        <v>66652.59</v>
      </c>
      <c r="P6884" s="3">
        <v>50365.78</v>
      </c>
      <c r="Q6884" s="4">
        <f t="shared" si="751"/>
        <v>0.64803048662749185</v>
      </c>
      <c r="R6884" s="4">
        <f t="shared" si="752"/>
        <v>0.36851822408356061</v>
      </c>
      <c r="S6884" s="3">
        <v>137108.70000000001</v>
      </c>
      <c r="T6884" s="3">
        <f t="shared" si="753"/>
        <v>-437.63000000000466</v>
      </c>
      <c r="U6884" s="4">
        <f t="shared" si="754"/>
        <v>-3.1918470527399398E-3</v>
      </c>
      <c r="V6884" s="2" t="s">
        <v>124</v>
      </c>
      <c r="W6884" s="2" t="s">
        <v>60</v>
      </c>
      <c r="X6884" s="2" t="s">
        <v>86</v>
      </c>
      <c r="Y6884" s="2">
        <v>0.92</v>
      </c>
      <c r="Z6884" s="2" t="s">
        <v>4738</v>
      </c>
      <c r="AA6884" s="2" t="s">
        <v>76</v>
      </c>
      <c r="AB6884" s="2" t="s">
        <v>100</v>
      </c>
      <c r="AC6884" s="2">
        <v>1.94</v>
      </c>
      <c r="AD6884" s="3">
        <v>0</v>
      </c>
      <c r="AE6884" s="5">
        <v>0</v>
      </c>
      <c r="AF6884" s="2">
        <v>0</v>
      </c>
      <c r="AG6884" s="3">
        <f t="shared" si="755"/>
        <v>0</v>
      </c>
      <c r="AH6884" s="2" t="s">
        <v>50</v>
      </c>
      <c r="AI6884" s="3">
        <v>0</v>
      </c>
    </row>
    <row r="6885" spans="1:35" x14ac:dyDescent="0.3">
      <c r="A6885" s="2" t="s">
        <v>13678</v>
      </c>
      <c r="B6885" s="2" t="s">
        <v>3625</v>
      </c>
      <c r="C6885" s="2" t="s">
        <v>287</v>
      </c>
      <c r="D6885" s="2" t="s">
        <v>104</v>
      </c>
      <c r="E6885" s="2">
        <v>2021</v>
      </c>
      <c r="F6885" s="2" t="s">
        <v>68</v>
      </c>
      <c r="G6885" s="2" t="s">
        <v>56</v>
      </c>
      <c r="H6885" s="2" t="s">
        <v>262</v>
      </c>
      <c r="I6885" s="2" t="s">
        <v>58</v>
      </c>
      <c r="J6885" s="2" t="s">
        <v>59</v>
      </c>
      <c r="K6885" s="3">
        <v>1767229.23</v>
      </c>
      <c r="L6885" s="3">
        <v>618140.41</v>
      </c>
      <c r="M6885" s="3">
        <f t="shared" si="749"/>
        <v>1149088.8199999998</v>
      </c>
      <c r="N6885" s="3">
        <v>350193.51</v>
      </c>
      <c r="O6885" s="3">
        <f t="shared" si="750"/>
        <v>798895.30999999982</v>
      </c>
      <c r="P6885" s="3">
        <v>621581.21</v>
      </c>
      <c r="Q6885" s="4">
        <f t="shared" si="751"/>
        <v>0.65022058287254558</v>
      </c>
      <c r="R6885" s="4">
        <f t="shared" si="752"/>
        <v>0.35172641978086794</v>
      </c>
      <c r="S6885" s="3">
        <v>1851604.56</v>
      </c>
      <c r="T6885" s="3">
        <f t="shared" si="753"/>
        <v>-84375.330000000075</v>
      </c>
      <c r="U6885" s="4">
        <f t="shared" si="754"/>
        <v>-4.5568763343291872E-2</v>
      </c>
      <c r="V6885" s="2" t="s">
        <v>73</v>
      </c>
      <c r="W6885" s="2" t="s">
        <v>60</v>
      </c>
      <c r="X6885" s="2" t="s">
        <v>264</v>
      </c>
      <c r="Y6885" s="2">
        <v>83.5</v>
      </c>
      <c r="Z6885" s="2" t="s">
        <v>11096</v>
      </c>
      <c r="AA6885" s="2" t="s">
        <v>148</v>
      </c>
      <c r="AB6885" s="2" t="s">
        <v>100</v>
      </c>
      <c r="AC6885" s="2">
        <v>3.12</v>
      </c>
      <c r="AD6885" s="3">
        <v>0</v>
      </c>
      <c r="AE6885" s="5">
        <v>0</v>
      </c>
      <c r="AF6885" s="2">
        <v>0</v>
      </c>
      <c r="AG6885" s="3">
        <f t="shared" si="755"/>
        <v>0</v>
      </c>
      <c r="AH6885" s="2" t="s">
        <v>50</v>
      </c>
      <c r="AI6885" s="3">
        <v>0</v>
      </c>
    </row>
    <row r="6886" spans="1:35" x14ac:dyDescent="0.3">
      <c r="A6886" s="2" t="s">
        <v>13679</v>
      </c>
      <c r="B6886" s="2" t="s">
        <v>1655</v>
      </c>
      <c r="C6886" s="2" t="s">
        <v>189</v>
      </c>
      <c r="D6886" s="2" t="s">
        <v>54</v>
      </c>
      <c r="E6886" s="2">
        <v>2020</v>
      </c>
      <c r="F6886" s="2" t="s">
        <v>39</v>
      </c>
      <c r="G6886" s="2" t="s">
        <v>114</v>
      </c>
      <c r="H6886" s="2" t="s">
        <v>190</v>
      </c>
      <c r="I6886" s="2" t="s">
        <v>39</v>
      </c>
      <c r="J6886" s="2" t="s">
        <v>487</v>
      </c>
      <c r="K6886" s="3">
        <v>9914182.9199999999</v>
      </c>
      <c r="L6886" s="3">
        <v>3599956.72</v>
      </c>
      <c r="M6886" s="3">
        <f t="shared" si="749"/>
        <v>6314226.1999999993</v>
      </c>
      <c r="N6886" s="3">
        <v>1614006.74</v>
      </c>
      <c r="O6886" s="3">
        <f t="shared" si="750"/>
        <v>4700219.459999999</v>
      </c>
      <c r="P6886" s="3">
        <v>3465758.95</v>
      </c>
      <c r="Q6886" s="4">
        <f t="shared" si="751"/>
        <v>0.63688820863514983</v>
      </c>
      <c r="R6886" s="4">
        <f t="shared" si="752"/>
        <v>0.349575852893382</v>
      </c>
      <c r="S6886" s="3">
        <v>10324038.890000001</v>
      </c>
      <c r="T6886" s="3">
        <f t="shared" si="753"/>
        <v>-409855.97000000067</v>
      </c>
      <c r="U6886" s="4">
        <f t="shared" si="754"/>
        <v>-3.9699188889824169E-2</v>
      </c>
      <c r="V6886" s="2" t="s">
        <v>95</v>
      </c>
      <c r="W6886" s="2" t="s">
        <v>207</v>
      </c>
      <c r="X6886" s="2" t="s">
        <v>192</v>
      </c>
      <c r="Y6886" s="2">
        <v>3.64</v>
      </c>
      <c r="Z6886" s="2" t="s">
        <v>10389</v>
      </c>
      <c r="AA6886" s="2" t="s">
        <v>99</v>
      </c>
      <c r="AB6886" s="2" t="s">
        <v>149</v>
      </c>
      <c r="AC6886" s="2">
        <v>5.26</v>
      </c>
      <c r="AD6886" s="3">
        <v>0</v>
      </c>
      <c r="AE6886" s="5">
        <v>0</v>
      </c>
      <c r="AF6886" s="2">
        <v>0</v>
      </c>
      <c r="AG6886" s="3">
        <f t="shared" si="755"/>
        <v>0</v>
      </c>
      <c r="AH6886" s="2" t="s">
        <v>50</v>
      </c>
      <c r="AI6886" s="3">
        <v>0</v>
      </c>
    </row>
    <row r="6887" spans="1:35" x14ac:dyDescent="0.3">
      <c r="A6887" s="2" t="s">
        <v>13680</v>
      </c>
      <c r="B6887" s="2" t="s">
        <v>2438</v>
      </c>
      <c r="C6887" s="2" t="s">
        <v>337</v>
      </c>
      <c r="D6887" s="2" t="s">
        <v>38</v>
      </c>
      <c r="E6887" s="2">
        <v>2024</v>
      </c>
      <c r="F6887" s="2" t="s">
        <v>105</v>
      </c>
      <c r="G6887" s="2" t="s">
        <v>69</v>
      </c>
      <c r="H6887" s="2" t="s">
        <v>70</v>
      </c>
      <c r="I6887" s="2" t="s">
        <v>39</v>
      </c>
      <c r="J6887" s="2" t="s">
        <v>487</v>
      </c>
      <c r="K6887" s="3">
        <v>5753266.46</v>
      </c>
      <c r="L6887" s="3">
        <v>3302029.05</v>
      </c>
      <c r="M6887" s="3">
        <f t="shared" si="749"/>
        <v>2451237.41</v>
      </c>
      <c r="N6887" s="3">
        <v>649756.56999999995</v>
      </c>
      <c r="O6887" s="3">
        <f t="shared" si="750"/>
        <v>1801480.8400000003</v>
      </c>
      <c r="P6887" s="3">
        <v>1412555.92</v>
      </c>
      <c r="Q6887" s="4">
        <f t="shared" si="751"/>
        <v>0.42606012202674864</v>
      </c>
      <c r="R6887" s="4">
        <f t="shared" si="752"/>
        <v>0.24552242275251751</v>
      </c>
      <c r="S6887" s="3">
        <v>6048750.0300000003</v>
      </c>
      <c r="T6887" s="3">
        <f t="shared" si="753"/>
        <v>-295483.5700000003</v>
      </c>
      <c r="U6887" s="4">
        <f t="shared" si="754"/>
        <v>-4.8850352309897038E-2</v>
      </c>
      <c r="V6887" s="2" t="s">
        <v>124</v>
      </c>
      <c r="W6887" s="2" t="s">
        <v>60</v>
      </c>
      <c r="X6887" s="2" t="s">
        <v>74</v>
      </c>
      <c r="Y6887" s="2">
        <v>1.36</v>
      </c>
      <c r="Z6887" s="2" t="s">
        <v>13681</v>
      </c>
      <c r="AA6887" s="2" t="s">
        <v>76</v>
      </c>
      <c r="AB6887" s="2" t="s">
        <v>49</v>
      </c>
      <c r="AC6887" s="2">
        <v>8.61</v>
      </c>
      <c r="AD6887" s="3">
        <v>0</v>
      </c>
      <c r="AE6887" s="5">
        <v>0</v>
      </c>
      <c r="AF6887" s="2">
        <v>0</v>
      </c>
      <c r="AG6887" s="3">
        <f t="shared" si="755"/>
        <v>0</v>
      </c>
      <c r="AH6887" s="2" t="s">
        <v>50</v>
      </c>
      <c r="AI6887" s="3">
        <v>0</v>
      </c>
    </row>
    <row r="6888" spans="1:35" x14ac:dyDescent="0.3">
      <c r="A6888" s="2" t="s">
        <v>13682</v>
      </c>
      <c r="B6888" s="2" t="s">
        <v>11293</v>
      </c>
      <c r="C6888" s="2" t="s">
        <v>176</v>
      </c>
      <c r="D6888" s="2" t="s">
        <v>104</v>
      </c>
      <c r="E6888" s="2">
        <v>2020</v>
      </c>
      <c r="F6888" s="2" t="s">
        <v>105</v>
      </c>
      <c r="G6888" s="2" t="s">
        <v>40</v>
      </c>
      <c r="H6888" s="2" t="s">
        <v>139</v>
      </c>
      <c r="I6888" s="2" t="s">
        <v>42</v>
      </c>
      <c r="J6888" s="2" t="s">
        <v>43</v>
      </c>
      <c r="K6888" s="3">
        <v>1436370.09</v>
      </c>
      <c r="L6888" s="3">
        <v>422921.06</v>
      </c>
      <c r="M6888" s="3">
        <f t="shared" si="749"/>
        <v>1013449.03</v>
      </c>
      <c r="N6888" s="3">
        <v>135212.91</v>
      </c>
      <c r="O6888" s="3">
        <f t="shared" si="750"/>
        <v>878236.12</v>
      </c>
      <c r="P6888" s="3">
        <v>655442.57999999996</v>
      </c>
      <c r="Q6888" s="4">
        <f t="shared" si="751"/>
        <v>0.70556261026014544</v>
      </c>
      <c r="R6888" s="4">
        <f t="shared" si="752"/>
        <v>0.45631873328690653</v>
      </c>
      <c r="S6888" s="3">
        <v>1507758.94</v>
      </c>
      <c r="T6888" s="3">
        <f t="shared" si="753"/>
        <v>-71388.84999999986</v>
      </c>
      <c r="U6888" s="4">
        <f t="shared" si="754"/>
        <v>-4.7347654924201517E-2</v>
      </c>
      <c r="V6888" s="2" t="s">
        <v>133</v>
      </c>
      <c r="W6888" s="2" t="s">
        <v>207</v>
      </c>
      <c r="X6888" s="2" t="s">
        <v>86</v>
      </c>
      <c r="Y6888" s="2">
        <v>0.92</v>
      </c>
      <c r="Z6888" s="2" t="s">
        <v>13683</v>
      </c>
      <c r="AA6888" s="2" t="s">
        <v>63</v>
      </c>
      <c r="AB6888" s="2" t="s">
        <v>77</v>
      </c>
      <c r="AC6888" s="2">
        <v>5.37</v>
      </c>
      <c r="AD6888" s="3">
        <v>0</v>
      </c>
      <c r="AE6888" s="5">
        <v>0</v>
      </c>
      <c r="AF6888" s="2">
        <v>0</v>
      </c>
      <c r="AG6888" s="3">
        <f t="shared" si="755"/>
        <v>0</v>
      </c>
      <c r="AH6888" s="2" t="s">
        <v>50</v>
      </c>
      <c r="AI6888" s="3">
        <v>0</v>
      </c>
    </row>
    <row r="6889" spans="1:35" x14ac:dyDescent="0.3">
      <c r="A6889" s="2" t="s">
        <v>13684</v>
      </c>
      <c r="B6889" s="2" t="s">
        <v>8023</v>
      </c>
      <c r="C6889" s="2" t="s">
        <v>245</v>
      </c>
      <c r="D6889" s="2" t="s">
        <v>38</v>
      </c>
      <c r="E6889" s="2">
        <v>2023</v>
      </c>
      <c r="F6889" s="2" t="s">
        <v>82</v>
      </c>
      <c r="G6889" s="2" t="s">
        <v>114</v>
      </c>
      <c r="H6889" s="2" t="s">
        <v>115</v>
      </c>
      <c r="I6889" s="2" t="s">
        <v>58</v>
      </c>
      <c r="J6889" s="2" t="s">
        <v>240</v>
      </c>
      <c r="K6889" s="3">
        <v>9130564.9299999997</v>
      </c>
      <c r="L6889" s="3">
        <v>2670657.7200000002</v>
      </c>
      <c r="M6889" s="3">
        <f t="shared" si="749"/>
        <v>6459907.209999999</v>
      </c>
      <c r="N6889" s="3">
        <v>1610716.62</v>
      </c>
      <c r="O6889" s="3">
        <f t="shared" si="750"/>
        <v>4849190.5899999989</v>
      </c>
      <c r="P6889" s="3">
        <v>3578603.7</v>
      </c>
      <c r="Q6889" s="4">
        <f t="shared" si="751"/>
        <v>0.70750356188529939</v>
      </c>
      <c r="R6889" s="4">
        <f t="shared" si="752"/>
        <v>0.39193672324062867</v>
      </c>
      <c r="S6889" s="3">
        <v>7799688.3700000001</v>
      </c>
      <c r="T6889" s="3">
        <f t="shared" si="753"/>
        <v>1330876.5599999996</v>
      </c>
      <c r="U6889" s="4">
        <f t="shared" si="754"/>
        <v>0.17063201718660453</v>
      </c>
      <c r="V6889" s="2" t="s">
        <v>107</v>
      </c>
      <c r="W6889" s="2" t="s">
        <v>96</v>
      </c>
      <c r="X6889" s="2" t="s">
        <v>118</v>
      </c>
      <c r="Y6889" s="2">
        <v>3.75</v>
      </c>
      <c r="Z6889" s="2" t="s">
        <v>5449</v>
      </c>
      <c r="AA6889" s="2" t="s">
        <v>99</v>
      </c>
      <c r="AB6889" s="2" t="s">
        <v>242</v>
      </c>
      <c r="AC6889" s="2">
        <v>7.15</v>
      </c>
      <c r="AD6889" s="3">
        <v>0</v>
      </c>
      <c r="AE6889" s="5">
        <v>0</v>
      </c>
      <c r="AF6889" s="2">
        <v>0</v>
      </c>
      <c r="AG6889" s="3">
        <f t="shared" si="755"/>
        <v>0</v>
      </c>
      <c r="AH6889" s="2" t="s">
        <v>50</v>
      </c>
      <c r="AI6889" s="3">
        <v>0</v>
      </c>
    </row>
    <row r="6890" spans="1:35" x14ac:dyDescent="0.3">
      <c r="A6890" s="2" t="s">
        <v>13685</v>
      </c>
      <c r="B6890" s="2" t="s">
        <v>3037</v>
      </c>
      <c r="C6890" s="2" t="s">
        <v>956</v>
      </c>
      <c r="D6890" s="2" t="s">
        <v>104</v>
      </c>
      <c r="E6890" s="2">
        <v>2022</v>
      </c>
      <c r="F6890" s="2" t="s">
        <v>92</v>
      </c>
      <c r="G6890" s="2" t="s">
        <v>56</v>
      </c>
      <c r="H6890" s="2" t="s">
        <v>123</v>
      </c>
      <c r="I6890" s="2" t="s">
        <v>178</v>
      </c>
      <c r="J6890" s="2" t="s">
        <v>197</v>
      </c>
      <c r="K6890" s="3">
        <v>9434252.7899999991</v>
      </c>
      <c r="L6890" s="3">
        <v>3601324.13</v>
      </c>
      <c r="M6890" s="3">
        <f t="shared" si="749"/>
        <v>5832928.6599999992</v>
      </c>
      <c r="N6890" s="3">
        <v>1933497</v>
      </c>
      <c r="O6890" s="3">
        <f t="shared" si="750"/>
        <v>3899431.6599999992</v>
      </c>
      <c r="P6890" s="3">
        <v>2943579.4</v>
      </c>
      <c r="Q6890" s="4">
        <f t="shared" si="751"/>
        <v>0.6182713978347828</v>
      </c>
      <c r="R6890" s="4">
        <f t="shared" si="752"/>
        <v>0.31200980782708071</v>
      </c>
      <c r="S6890" s="3">
        <v>10577097.359999999</v>
      </c>
      <c r="T6890" s="3">
        <f t="shared" si="753"/>
        <v>-1142844.5700000003</v>
      </c>
      <c r="U6890" s="4">
        <f t="shared" si="754"/>
        <v>-0.10804897894974093</v>
      </c>
      <c r="V6890" s="2" t="s">
        <v>73</v>
      </c>
      <c r="W6890" s="2" t="s">
        <v>207</v>
      </c>
      <c r="X6890" s="2" t="s">
        <v>126</v>
      </c>
      <c r="Y6890" s="2">
        <v>1.34</v>
      </c>
      <c r="Z6890" s="2" t="s">
        <v>3157</v>
      </c>
      <c r="AA6890" s="2" t="s">
        <v>76</v>
      </c>
      <c r="AB6890" s="2" t="s">
        <v>306</v>
      </c>
      <c r="AC6890" s="2">
        <v>7.63</v>
      </c>
      <c r="AD6890" s="3">
        <v>2411013.1200000001</v>
      </c>
      <c r="AE6890" s="5">
        <v>12.63</v>
      </c>
      <c r="AF6890" s="2">
        <v>120</v>
      </c>
      <c r="AG6890" s="3">
        <f t="shared" si="755"/>
        <v>35474.766685115093</v>
      </c>
      <c r="AH6890" s="2" t="s">
        <v>230</v>
      </c>
      <c r="AI6890" s="3">
        <v>1532314.33</v>
      </c>
    </row>
    <row r="6891" spans="1:35" x14ac:dyDescent="0.3">
      <c r="A6891" s="2" t="s">
        <v>13686</v>
      </c>
      <c r="B6891" s="2" t="s">
        <v>5324</v>
      </c>
      <c r="C6891" s="2" t="s">
        <v>448</v>
      </c>
      <c r="D6891" s="2" t="s">
        <v>54</v>
      </c>
      <c r="E6891" s="2">
        <v>2021</v>
      </c>
      <c r="F6891" s="2" t="s">
        <v>55</v>
      </c>
      <c r="G6891" s="2" t="s">
        <v>69</v>
      </c>
      <c r="H6891" s="2" t="s">
        <v>70</v>
      </c>
      <c r="I6891" s="2" t="s">
        <v>55</v>
      </c>
      <c r="J6891" s="2" t="s">
        <v>84</v>
      </c>
      <c r="K6891" s="3">
        <v>6471495.4299999997</v>
      </c>
      <c r="L6891" s="3">
        <v>3427401.68</v>
      </c>
      <c r="M6891" s="3">
        <f t="shared" si="749"/>
        <v>3044093.7499999995</v>
      </c>
      <c r="N6891" s="3">
        <v>1162353.51</v>
      </c>
      <c r="O6891" s="3">
        <f t="shared" si="750"/>
        <v>1881740.2399999995</v>
      </c>
      <c r="P6891" s="3">
        <v>1482640.24</v>
      </c>
      <c r="Q6891" s="4">
        <f t="shared" si="751"/>
        <v>0.47038490298369873</v>
      </c>
      <c r="R6891" s="4">
        <f t="shared" si="752"/>
        <v>0.22910318890544284</v>
      </c>
      <c r="S6891" s="3">
        <v>6086323.0999999996</v>
      </c>
      <c r="T6891" s="3">
        <f t="shared" si="753"/>
        <v>385172.33000000007</v>
      </c>
      <c r="U6891" s="4">
        <f t="shared" si="754"/>
        <v>6.3284896919126768E-2</v>
      </c>
      <c r="V6891" s="2" t="s">
        <v>107</v>
      </c>
      <c r="W6891" s="2" t="s">
        <v>45</v>
      </c>
      <c r="X6891" s="2" t="s">
        <v>74</v>
      </c>
      <c r="Y6891" s="2">
        <v>1.36</v>
      </c>
      <c r="Z6891" s="2" t="s">
        <v>13384</v>
      </c>
      <c r="AA6891" s="2" t="s">
        <v>109</v>
      </c>
      <c r="AB6891" s="2" t="s">
        <v>49</v>
      </c>
      <c r="AC6891" s="2">
        <v>8.2200000000000006</v>
      </c>
      <c r="AD6891" s="3">
        <v>0</v>
      </c>
      <c r="AE6891" s="5">
        <v>0</v>
      </c>
      <c r="AF6891" s="2">
        <v>0</v>
      </c>
      <c r="AG6891" s="3">
        <f t="shared" si="755"/>
        <v>0</v>
      </c>
      <c r="AH6891" s="2" t="s">
        <v>230</v>
      </c>
      <c r="AI6891" s="3">
        <v>0</v>
      </c>
    </row>
    <row r="6892" spans="1:35" x14ac:dyDescent="0.3">
      <c r="A6892" s="2" t="s">
        <v>13687</v>
      </c>
      <c r="B6892" s="2" t="s">
        <v>1821</v>
      </c>
      <c r="C6892" s="2" t="s">
        <v>880</v>
      </c>
      <c r="D6892" s="2" t="s">
        <v>81</v>
      </c>
      <c r="E6892" s="2">
        <v>2024</v>
      </c>
      <c r="F6892" s="2" t="s">
        <v>105</v>
      </c>
      <c r="G6892" s="2" t="s">
        <v>114</v>
      </c>
      <c r="H6892" s="2" t="s">
        <v>115</v>
      </c>
      <c r="I6892" s="2" t="s">
        <v>178</v>
      </c>
      <c r="J6892" s="2" t="s">
        <v>263</v>
      </c>
      <c r="K6892" s="3">
        <v>4197315.3</v>
      </c>
      <c r="L6892" s="3">
        <v>2344866.4500000002</v>
      </c>
      <c r="M6892" s="3">
        <f t="shared" si="749"/>
        <v>1852448.8499999996</v>
      </c>
      <c r="N6892" s="3">
        <v>404227.63</v>
      </c>
      <c r="O6892" s="3">
        <f t="shared" si="750"/>
        <v>1448221.2199999997</v>
      </c>
      <c r="P6892" s="3">
        <v>1084029.93</v>
      </c>
      <c r="Q6892" s="4">
        <f t="shared" si="751"/>
        <v>0.44134136170327726</v>
      </c>
      <c r="R6892" s="4">
        <f t="shared" si="752"/>
        <v>0.25826745253090705</v>
      </c>
      <c r="S6892" s="3">
        <v>3823618.1</v>
      </c>
      <c r="T6892" s="3">
        <f t="shared" si="753"/>
        <v>373697.19999999972</v>
      </c>
      <c r="U6892" s="4">
        <f t="shared" si="754"/>
        <v>9.7733923793278332E-2</v>
      </c>
      <c r="V6892" s="2" t="s">
        <v>95</v>
      </c>
      <c r="W6892" s="2" t="s">
        <v>96</v>
      </c>
      <c r="X6892" s="2" t="s">
        <v>118</v>
      </c>
      <c r="Y6892" s="2">
        <v>3.75</v>
      </c>
      <c r="Z6892" s="2" t="s">
        <v>588</v>
      </c>
      <c r="AA6892" s="2" t="s">
        <v>99</v>
      </c>
      <c r="AB6892" s="2" t="s">
        <v>142</v>
      </c>
      <c r="AC6892" s="2">
        <v>1.99</v>
      </c>
      <c r="AD6892" s="3">
        <v>919511.86</v>
      </c>
      <c r="AE6892" s="5">
        <v>11.78</v>
      </c>
      <c r="AF6892" s="2">
        <v>12</v>
      </c>
      <c r="AG6892" s="3">
        <f t="shared" si="755"/>
        <v>81602.910844427752</v>
      </c>
      <c r="AH6892" s="2" t="s">
        <v>50</v>
      </c>
      <c r="AI6892" s="3">
        <v>0</v>
      </c>
    </row>
    <row r="6893" spans="1:35" x14ac:dyDescent="0.3">
      <c r="A6893" s="2" t="s">
        <v>13688</v>
      </c>
      <c r="B6893" s="2" t="s">
        <v>7188</v>
      </c>
      <c r="C6893" s="2" t="s">
        <v>474</v>
      </c>
      <c r="D6893" s="2" t="s">
        <v>81</v>
      </c>
      <c r="E6893" s="2">
        <v>2024</v>
      </c>
      <c r="F6893" s="2" t="s">
        <v>92</v>
      </c>
      <c r="G6893" s="2" t="s">
        <v>69</v>
      </c>
      <c r="H6893" s="2" t="s">
        <v>70</v>
      </c>
      <c r="I6893" s="2" t="s">
        <v>58</v>
      </c>
      <c r="J6893" s="2" t="s">
        <v>240</v>
      </c>
      <c r="K6893" s="3">
        <v>5516841.5599999996</v>
      </c>
      <c r="L6893" s="3">
        <v>1910168.97</v>
      </c>
      <c r="M6893" s="3">
        <f t="shared" si="749"/>
        <v>3606672.59</v>
      </c>
      <c r="N6893" s="3">
        <v>788542.13</v>
      </c>
      <c r="O6893" s="3">
        <f t="shared" si="750"/>
        <v>2818130.46</v>
      </c>
      <c r="P6893" s="3">
        <v>2095886.46</v>
      </c>
      <c r="Q6893" s="4">
        <f t="shared" si="751"/>
        <v>0.65375678289372519</v>
      </c>
      <c r="R6893" s="4">
        <f t="shared" si="752"/>
        <v>0.37990695168704469</v>
      </c>
      <c r="S6893" s="3">
        <v>6197887.3499999996</v>
      </c>
      <c r="T6893" s="3">
        <f t="shared" si="753"/>
        <v>-681045.79</v>
      </c>
      <c r="U6893" s="4">
        <f t="shared" si="754"/>
        <v>-0.10988353797685595</v>
      </c>
      <c r="V6893" s="2" t="s">
        <v>95</v>
      </c>
      <c r="W6893" s="2" t="s">
        <v>134</v>
      </c>
      <c r="X6893" s="2" t="s">
        <v>74</v>
      </c>
      <c r="Y6893" s="2">
        <v>1.36</v>
      </c>
      <c r="Z6893" s="2" t="s">
        <v>548</v>
      </c>
      <c r="AA6893" s="2" t="s">
        <v>63</v>
      </c>
      <c r="AB6893" s="2" t="s">
        <v>100</v>
      </c>
      <c r="AC6893" s="2">
        <v>3.01</v>
      </c>
      <c r="AD6893" s="3">
        <v>0</v>
      </c>
      <c r="AE6893" s="5">
        <v>0</v>
      </c>
      <c r="AF6893" s="2">
        <v>0</v>
      </c>
      <c r="AG6893" s="3">
        <f t="shared" si="755"/>
        <v>0</v>
      </c>
      <c r="AH6893" s="2" t="s">
        <v>50</v>
      </c>
      <c r="AI6893" s="3">
        <v>0</v>
      </c>
    </row>
    <row r="6894" spans="1:35" x14ac:dyDescent="0.3">
      <c r="A6894" s="2" t="s">
        <v>13689</v>
      </c>
      <c r="B6894" s="2" t="s">
        <v>1524</v>
      </c>
      <c r="C6894" s="2" t="s">
        <v>138</v>
      </c>
      <c r="D6894" s="2" t="s">
        <v>104</v>
      </c>
      <c r="E6894" s="2">
        <v>2024</v>
      </c>
      <c r="F6894" s="2" t="s">
        <v>55</v>
      </c>
      <c r="G6894" s="2" t="s">
        <v>114</v>
      </c>
      <c r="H6894" s="2" t="s">
        <v>234</v>
      </c>
      <c r="I6894" s="2" t="s">
        <v>42</v>
      </c>
      <c r="J6894" s="2" t="s">
        <v>43</v>
      </c>
      <c r="K6894" s="3">
        <v>7204848.7800000003</v>
      </c>
      <c r="L6894" s="3">
        <v>3409900.62</v>
      </c>
      <c r="M6894" s="3">
        <f t="shared" si="749"/>
        <v>3794948.16</v>
      </c>
      <c r="N6894" s="3">
        <v>1536316.09</v>
      </c>
      <c r="O6894" s="3">
        <f t="shared" si="750"/>
        <v>2258632.0700000003</v>
      </c>
      <c r="P6894" s="3">
        <v>1687071.07</v>
      </c>
      <c r="Q6894" s="4">
        <f t="shared" si="751"/>
        <v>0.52672141718427568</v>
      </c>
      <c r="R6894" s="4">
        <f t="shared" si="752"/>
        <v>0.23415773481369306</v>
      </c>
      <c r="S6894" s="3">
        <v>6657239.1100000003</v>
      </c>
      <c r="T6894" s="3">
        <f t="shared" si="753"/>
        <v>547609.66999999993</v>
      </c>
      <c r="U6894" s="4">
        <f t="shared" si="754"/>
        <v>8.2257773973811774E-2</v>
      </c>
      <c r="V6894" s="2" t="s">
        <v>73</v>
      </c>
      <c r="W6894" s="2" t="s">
        <v>96</v>
      </c>
      <c r="X6894" s="2" t="s">
        <v>236</v>
      </c>
      <c r="Y6894" s="2">
        <v>3.67</v>
      </c>
      <c r="Z6894" s="2" t="s">
        <v>8556</v>
      </c>
      <c r="AA6894" s="2" t="s">
        <v>48</v>
      </c>
      <c r="AB6894" s="2" t="s">
        <v>182</v>
      </c>
      <c r="AC6894" s="2">
        <v>3.68</v>
      </c>
      <c r="AD6894" s="3">
        <v>0</v>
      </c>
      <c r="AE6894" s="5">
        <v>0</v>
      </c>
      <c r="AF6894" s="2">
        <v>0</v>
      </c>
      <c r="AG6894" s="3">
        <f t="shared" si="755"/>
        <v>0</v>
      </c>
      <c r="AH6894" s="2" t="s">
        <v>230</v>
      </c>
      <c r="AI6894" s="3">
        <v>0</v>
      </c>
    </row>
    <row r="6895" spans="1:35" x14ac:dyDescent="0.3">
      <c r="A6895" s="2" t="s">
        <v>13690</v>
      </c>
      <c r="B6895" s="2" t="s">
        <v>4690</v>
      </c>
      <c r="C6895" s="2" t="s">
        <v>520</v>
      </c>
      <c r="D6895" s="2" t="s">
        <v>81</v>
      </c>
      <c r="E6895" s="2">
        <v>2021</v>
      </c>
      <c r="F6895" s="2" t="s">
        <v>105</v>
      </c>
      <c r="G6895" s="2" t="s">
        <v>69</v>
      </c>
      <c r="H6895" s="2" t="s">
        <v>272</v>
      </c>
      <c r="I6895" s="2" t="s">
        <v>55</v>
      </c>
      <c r="J6895" s="2" t="s">
        <v>154</v>
      </c>
      <c r="K6895" s="3">
        <v>8232356.1299999999</v>
      </c>
      <c r="L6895" s="3">
        <v>4287005.6500000004</v>
      </c>
      <c r="M6895" s="3">
        <f t="shared" si="749"/>
        <v>3945350.4799999995</v>
      </c>
      <c r="N6895" s="3">
        <v>1257664.52</v>
      </c>
      <c r="O6895" s="3">
        <f t="shared" si="750"/>
        <v>2687685.9599999995</v>
      </c>
      <c r="P6895" s="3">
        <v>2085284</v>
      </c>
      <c r="Q6895" s="4">
        <f t="shared" si="751"/>
        <v>0.47924924744478947</v>
      </c>
      <c r="R6895" s="4">
        <f t="shared" si="752"/>
        <v>0.25330342456892713</v>
      </c>
      <c r="S6895" s="3">
        <v>9801921.0800000001</v>
      </c>
      <c r="T6895" s="3">
        <f t="shared" si="753"/>
        <v>-1569564.9500000002</v>
      </c>
      <c r="U6895" s="4">
        <f t="shared" si="754"/>
        <v>-0.16012829905380141</v>
      </c>
      <c r="V6895" s="2" t="s">
        <v>44</v>
      </c>
      <c r="W6895" s="2" t="s">
        <v>45</v>
      </c>
      <c r="X6895" s="2" t="s">
        <v>274</v>
      </c>
      <c r="Y6895" s="2">
        <v>1</v>
      </c>
      <c r="Z6895" s="2" t="s">
        <v>12531</v>
      </c>
      <c r="AA6895" s="2" t="s">
        <v>48</v>
      </c>
      <c r="AB6895" s="2" t="s">
        <v>110</v>
      </c>
      <c r="AC6895" s="2">
        <v>7</v>
      </c>
      <c r="AD6895" s="3">
        <v>0</v>
      </c>
      <c r="AE6895" s="5">
        <v>0</v>
      </c>
      <c r="AF6895" s="2">
        <v>0</v>
      </c>
      <c r="AG6895" s="3">
        <f t="shared" si="755"/>
        <v>0</v>
      </c>
      <c r="AH6895" s="2" t="s">
        <v>50</v>
      </c>
      <c r="AI6895" s="3">
        <v>0</v>
      </c>
    </row>
    <row r="6896" spans="1:35" x14ac:dyDescent="0.3">
      <c r="A6896" s="2" t="s">
        <v>13691</v>
      </c>
      <c r="B6896" s="2" t="s">
        <v>1277</v>
      </c>
      <c r="C6896" s="2" t="s">
        <v>292</v>
      </c>
      <c r="D6896" s="2" t="s">
        <v>81</v>
      </c>
      <c r="E6896" s="2">
        <v>2022</v>
      </c>
      <c r="F6896" s="2" t="s">
        <v>68</v>
      </c>
      <c r="G6896" s="2" t="s">
        <v>69</v>
      </c>
      <c r="H6896" s="2" t="s">
        <v>70</v>
      </c>
      <c r="I6896" s="2" t="s">
        <v>131</v>
      </c>
      <c r="J6896" s="2" t="s">
        <v>132</v>
      </c>
      <c r="K6896" s="3">
        <v>5867733.04</v>
      </c>
      <c r="L6896" s="3">
        <v>1803338.91</v>
      </c>
      <c r="M6896" s="3">
        <f t="shared" si="749"/>
        <v>4064394.13</v>
      </c>
      <c r="N6896" s="3">
        <v>974059.66</v>
      </c>
      <c r="O6896" s="3">
        <f t="shared" si="750"/>
        <v>3090334.4699999997</v>
      </c>
      <c r="P6896" s="3">
        <v>2257675.4</v>
      </c>
      <c r="Q6896" s="4">
        <f t="shared" si="751"/>
        <v>0.6926685488745411</v>
      </c>
      <c r="R6896" s="4">
        <f t="shared" si="752"/>
        <v>0.38476109676591558</v>
      </c>
      <c r="S6896" s="3">
        <v>6932902.1699999999</v>
      </c>
      <c r="T6896" s="3">
        <f t="shared" si="753"/>
        <v>-1065169.1299999999</v>
      </c>
      <c r="U6896" s="4">
        <f t="shared" si="754"/>
        <v>-0.15363971737682833</v>
      </c>
      <c r="V6896" s="2" t="s">
        <v>107</v>
      </c>
      <c r="W6896" s="2" t="s">
        <v>134</v>
      </c>
      <c r="X6896" s="2" t="s">
        <v>74</v>
      </c>
      <c r="Y6896" s="2">
        <v>1.36</v>
      </c>
      <c r="Z6896" s="2" t="s">
        <v>579</v>
      </c>
      <c r="AA6896" s="2" t="s">
        <v>76</v>
      </c>
      <c r="AB6896" s="2" t="s">
        <v>242</v>
      </c>
      <c r="AC6896" s="2">
        <v>9.4700000000000006</v>
      </c>
      <c r="AD6896" s="3">
        <v>0</v>
      </c>
      <c r="AE6896" s="5">
        <v>0</v>
      </c>
      <c r="AF6896" s="2">
        <v>0</v>
      </c>
      <c r="AG6896" s="3">
        <f t="shared" si="755"/>
        <v>0</v>
      </c>
      <c r="AH6896" s="2" t="s">
        <v>50</v>
      </c>
      <c r="AI6896" s="3">
        <v>0</v>
      </c>
    </row>
    <row r="6897" spans="1:35" x14ac:dyDescent="0.3">
      <c r="A6897" s="2" t="s">
        <v>13692</v>
      </c>
      <c r="B6897" s="2" t="s">
        <v>6835</v>
      </c>
      <c r="C6897" s="2" t="s">
        <v>185</v>
      </c>
      <c r="D6897" s="2" t="s">
        <v>104</v>
      </c>
      <c r="E6897" s="2">
        <v>2024</v>
      </c>
      <c r="F6897" s="2" t="s">
        <v>82</v>
      </c>
      <c r="G6897" s="2" t="s">
        <v>56</v>
      </c>
      <c r="H6897" s="2" t="s">
        <v>57</v>
      </c>
      <c r="I6897" s="2" t="s">
        <v>58</v>
      </c>
      <c r="J6897" s="2" t="s">
        <v>191</v>
      </c>
      <c r="K6897" s="3">
        <v>9646586.8399999999</v>
      </c>
      <c r="L6897" s="3">
        <v>3204181.03</v>
      </c>
      <c r="M6897" s="3">
        <f t="shared" si="749"/>
        <v>6442405.8100000005</v>
      </c>
      <c r="N6897" s="3">
        <v>1530829.31</v>
      </c>
      <c r="O6897" s="3">
        <f t="shared" si="750"/>
        <v>4911576.5</v>
      </c>
      <c r="P6897" s="3">
        <v>3500772.5</v>
      </c>
      <c r="Q6897" s="4">
        <f t="shared" si="751"/>
        <v>0.66784303265547551</v>
      </c>
      <c r="R6897" s="4">
        <f t="shared" si="752"/>
        <v>0.36290270932760299</v>
      </c>
      <c r="S6897" s="3">
        <v>8073665.9900000002</v>
      </c>
      <c r="T6897" s="3">
        <f t="shared" si="753"/>
        <v>1572920.8499999996</v>
      </c>
      <c r="U6897" s="4">
        <f t="shared" si="754"/>
        <v>0.19482114468795353</v>
      </c>
      <c r="V6897" s="2" t="s">
        <v>107</v>
      </c>
      <c r="W6897" s="2" t="s">
        <v>125</v>
      </c>
      <c r="X6897" s="2" t="s">
        <v>61</v>
      </c>
      <c r="Y6897" s="2">
        <v>1.53</v>
      </c>
      <c r="Z6897" s="2" t="s">
        <v>13693</v>
      </c>
      <c r="AA6897" s="2" t="s">
        <v>109</v>
      </c>
      <c r="AB6897" s="2" t="s">
        <v>88</v>
      </c>
      <c r="AC6897" s="2">
        <v>5.12</v>
      </c>
      <c r="AD6897" s="3">
        <v>0</v>
      </c>
      <c r="AE6897" s="5">
        <v>0</v>
      </c>
      <c r="AF6897" s="2">
        <v>0</v>
      </c>
      <c r="AG6897" s="3">
        <f t="shared" si="755"/>
        <v>0</v>
      </c>
      <c r="AH6897" s="2" t="s">
        <v>50</v>
      </c>
      <c r="AI6897" s="3">
        <v>0</v>
      </c>
    </row>
    <row r="6898" spans="1:35" x14ac:dyDescent="0.3">
      <c r="A6898" s="2" t="s">
        <v>13694</v>
      </c>
      <c r="B6898" s="2" t="s">
        <v>13695</v>
      </c>
      <c r="C6898" s="2" t="s">
        <v>278</v>
      </c>
      <c r="D6898" s="2" t="s">
        <v>54</v>
      </c>
      <c r="E6898" s="2">
        <v>2023</v>
      </c>
      <c r="F6898" s="2" t="s">
        <v>39</v>
      </c>
      <c r="G6898" s="2" t="s">
        <v>40</v>
      </c>
      <c r="H6898" s="2" t="s">
        <v>83</v>
      </c>
      <c r="I6898" s="2" t="s">
        <v>178</v>
      </c>
      <c r="J6898" s="2" t="s">
        <v>206</v>
      </c>
      <c r="K6898" s="3">
        <v>5151643.47</v>
      </c>
      <c r="L6898" s="3">
        <v>2389282.46</v>
      </c>
      <c r="M6898" s="3">
        <f t="shared" si="749"/>
        <v>2762361.01</v>
      </c>
      <c r="N6898" s="3">
        <v>491836.45</v>
      </c>
      <c r="O6898" s="3">
        <f t="shared" si="750"/>
        <v>2270524.5599999996</v>
      </c>
      <c r="P6898" s="3">
        <v>1755661.12</v>
      </c>
      <c r="Q6898" s="4">
        <f t="shared" si="751"/>
        <v>0.536209663204818</v>
      </c>
      <c r="R6898" s="4">
        <f t="shared" si="752"/>
        <v>0.34079631679169758</v>
      </c>
      <c r="S6898" s="3">
        <v>5508052.5099999998</v>
      </c>
      <c r="T6898" s="3">
        <f t="shared" si="753"/>
        <v>-356409.04000000004</v>
      </c>
      <c r="U6898" s="4">
        <f t="shared" si="754"/>
        <v>-6.4706906724823515E-2</v>
      </c>
      <c r="V6898" s="2" t="s">
        <v>107</v>
      </c>
      <c r="W6898" s="2" t="s">
        <v>125</v>
      </c>
      <c r="X6898" s="2" t="s">
        <v>86</v>
      </c>
      <c r="Y6898" s="2">
        <v>0.92</v>
      </c>
      <c r="Z6898" s="2" t="s">
        <v>6368</v>
      </c>
      <c r="AA6898" s="2" t="s">
        <v>148</v>
      </c>
      <c r="AB6898" s="2" t="s">
        <v>64</v>
      </c>
      <c r="AC6898" s="2">
        <v>6.69</v>
      </c>
      <c r="AD6898" s="3">
        <v>3610273.31</v>
      </c>
      <c r="AE6898" s="5">
        <v>11.32</v>
      </c>
      <c r="AF6898" s="2">
        <v>240</v>
      </c>
      <c r="AG6898" s="3">
        <f t="shared" si="755"/>
        <v>38054.231561245731</v>
      </c>
      <c r="AH6898" s="2" t="s">
        <v>50</v>
      </c>
      <c r="AI6898" s="3">
        <v>0</v>
      </c>
    </row>
    <row r="6899" spans="1:35" x14ac:dyDescent="0.3">
      <c r="A6899" s="2" t="s">
        <v>13696</v>
      </c>
      <c r="B6899" s="2" t="s">
        <v>4118</v>
      </c>
      <c r="C6899" s="2" t="s">
        <v>932</v>
      </c>
      <c r="D6899" s="2" t="s">
        <v>81</v>
      </c>
      <c r="E6899" s="2">
        <v>2020</v>
      </c>
      <c r="F6899" s="2" t="s">
        <v>39</v>
      </c>
      <c r="G6899" s="2" t="s">
        <v>56</v>
      </c>
      <c r="H6899" s="2" t="s">
        <v>123</v>
      </c>
      <c r="I6899" s="2" t="s">
        <v>55</v>
      </c>
      <c r="J6899" s="2" t="s">
        <v>84</v>
      </c>
      <c r="K6899" s="3">
        <v>3929833.12</v>
      </c>
      <c r="L6899" s="3">
        <v>1424172.16</v>
      </c>
      <c r="M6899" s="3">
        <f t="shared" si="749"/>
        <v>2505660.96</v>
      </c>
      <c r="N6899" s="3">
        <v>415641.69</v>
      </c>
      <c r="O6899" s="3">
        <f t="shared" si="750"/>
        <v>2090019.27</v>
      </c>
      <c r="P6899" s="3">
        <v>1648475.41</v>
      </c>
      <c r="Q6899" s="4">
        <f t="shared" si="751"/>
        <v>0.6375998378272103</v>
      </c>
      <c r="R6899" s="4">
        <f t="shared" si="752"/>
        <v>0.41947720416178891</v>
      </c>
      <c r="S6899" s="3">
        <v>4643769.13</v>
      </c>
      <c r="T6899" s="3">
        <f t="shared" si="753"/>
        <v>-713936.00999999978</v>
      </c>
      <c r="U6899" s="4">
        <f t="shared" si="754"/>
        <v>-0.1537406339578298</v>
      </c>
      <c r="V6899" s="2" t="s">
        <v>133</v>
      </c>
      <c r="W6899" s="2" t="s">
        <v>45</v>
      </c>
      <c r="X6899" s="2" t="s">
        <v>126</v>
      </c>
      <c r="Y6899" s="2">
        <v>1.34</v>
      </c>
      <c r="Z6899" s="2" t="s">
        <v>4662</v>
      </c>
      <c r="AA6899" s="2" t="s">
        <v>109</v>
      </c>
      <c r="AB6899" s="2" t="s">
        <v>182</v>
      </c>
      <c r="AC6899" s="2">
        <v>9.74</v>
      </c>
      <c r="AD6899" s="3">
        <v>0</v>
      </c>
      <c r="AE6899" s="5">
        <v>0</v>
      </c>
      <c r="AF6899" s="2">
        <v>0</v>
      </c>
      <c r="AG6899" s="3">
        <f t="shared" si="755"/>
        <v>0</v>
      </c>
      <c r="AH6899" s="2" t="s">
        <v>50</v>
      </c>
      <c r="AI6899" s="3">
        <v>0</v>
      </c>
    </row>
    <row r="6900" spans="1:35" x14ac:dyDescent="0.3">
      <c r="A6900" s="2" t="s">
        <v>13697</v>
      </c>
      <c r="B6900" s="2" t="s">
        <v>4077</v>
      </c>
      <c r="C6900" s="2" t="s">
        <v>164</v>
      </c>
      <c r="D6900" s="2" t="s">
        <v>81</v>
      </c>
      <c r="E6900" s="2">
        <v>2023</v>
      </c>
      <c r="F6900" s="2" t="s">
        <v>58</v>
      </c>
      <c r="G6900" s="2" t="s">
        <v>69</v>
      </c>
      <c r="H6900" s="2" t="s">
        <v>70</v>
      </c>
      <c r="I6900" s="2" t="s">
        <v>39</v>
      </c>
      <c r="J6900" s="2" t="s">
        <v>566</v>
      </c>
      <c r="K6900" s="3">
        <v>2293203.38</v>
      </c>
      <c r="L6900" s="3">
        <v>828718.72</v>
      </c>
      <c r="M6900" s="3">
        <f t="shared" si="749"/>
        <v>1464484.66</v>
      </c>
      <c r="N6900" s="3">
        <v>202165.41</v>
      </c>
      <c r="O6900" s="3">
        <f t="shared" si="750"/>
        <v>1262319.25</v>
      </c>
      <c r="P6900" s="3">
        <v>1005018.74</v>
      </c>
      <c r="Q6900" s="4">
        <f t="shared" si="751"/>
        <v>0.63861961515162258</v>
      </c>
      <c r="R6900" s="4">
        <f t="shared" si="752"/>
        <v>0.43825974999217038</v>
      </c>
      <c r="S6900" s="3">
        <v>2173416.42</v>
      </c>
      <c r="T6900" s="3">
        <f t="shared" si="753"/>
        <v>119786.95999999996</v>
      </c>
      <c r="U6900" s="4">
        <f t="shared" si="754"/>
        <v>5.5114592352256159E-2</v>
      </c>
      <c r="V6900" s="2" t="s">
        <v>95</v>
      </c>
      <c r="W6900" s="2" t="s">
        <v>45</v>
      </c>
      <c r="X6900" s="2" t="s">
        <v>74</v>
      </c>
      <c r="Y6900" s="2">
        <v>1.36</v>
      </c>
      <c r="Z6900" s="2" t="s">
        <v>12633</v>
      </c>
      <c r="AA6900" s="2" t="s">
        <v>141</v>
      </c>
      <c r="AB6900" s="2" t="s">
        <v>142</v>
      </c>
      <c r="AC6900" s="2">
        <v>9.44</v>
      </c>
      <c r="AD6900" s="3">
        <v>0</v>
      </c>
      <c r="AE6900" s="5">
        <v>0</v>
      </c>
      <c r="AF6900" s="2">
        <v>0</v>
      </c>
      <c r="AG6900" s="3">
        <f t="shared" si="755"/>
        <v>0</v>
      </c>
      <c r="AH6900" s="2" t="s">
        <v>50</v>
      </c>
      <c r="AI6900" s="3">
        <v>0</v>
      </c>
    </row>
    <row r="6901" spans="1:35" x14ac:dyDescent="0.3">
      <c r="A6901" s="2" t="s">
        <v>13698</v>
      </c>
      <c r="B6901" s="2" t="s">
        <v>8669</v>
      </c>
      <c r="C6901" s="2" t="s">
        <v>113</v>
      </c>
      <c r="D6901" s="2" t="s">
        <v>54</v>
      </c>
      <c r="E6901" s="2">
        <v>2022</v>
      </c>
      <c r="F6901" s="2" t="s">
        <v>39</v>
      </c>
      <c r="G6901" s="2" t="s">
        <v>69</v>
      </c>
      <c r="H6901" s="2" t="s">
        <v>272</v>
      </c>
      <c r="I6901" s="2" t="s">
        <v>39</v>
      </c>
      <c r="J6901" s="2" t="s">
        <v>116</v>
      </c>
      <c r="K6901" s="3">
        <v>3624934.5</v>
      </c>
      <c r="L6901" s="3">
        <v>2040908.64</v>
      </c>
      <c r="M6901" s="3">
        <f t="shared" si="749"/>
        <v>1584025.86</v>
      </c>
      <c r="N6901" s="3">
        <v>719751.99</v>
      </c>
      <c r="O6901" s="3">
        <f t="shared" si="750"/>
        <v>864273.87000000011</v>
      </c>
      <c r="P6901" s="3">
        <v>670092.69999999995</v>
      </c>
      <c r="Q6901" s="4">
        <f t="shared" si="751"/>
        <v>0.43698054682091497</v>
      </c>
      <c r="R6901" s="4">
        <f t="shared" si="752"/>
        <v>0.18485649878639185</v>
      </c>
      <c r="S6901" s="3">
        <v>3079736.07</v>
      </c>
      <c r="T6901" s="3">
        <f t="shared" si="753"/>
        <v>545198.43000000017</v>
      </c>
      <c r="U6901" s="4">
        <f t="shared" si="754"/>
        <v>0.17702764704769008</v>
      </c>
      <c r="V6901" s="2" t="s">
        <v>73</v>
      </c>
      <c r="W6901" s="2" t="s">
        <v>134</v>
      </c>
      <c r="X6901" s="2" t="s">
        <v>274</v>
      </c>
      <c r="Y6901" s="2">
        <v>1</v>
      </c>
      <c r="Z6901" s="2" t="s">
        <v>12531</v>
      </c>
      <c r="AA6901" s="2" t="s">
        <v>148</v>
      </c>
      <c r="AB6901" s="2" t="s">
        <v>209</v>
      </c>
      <c r="AC6901" s="2">
        <v>8.7899999999999991</v>
      </c>
      <c r="AD6901" s="3">
        <v>0</v>
      </c>
      <c r="AE6901" s="5">
        <v>0</v>
      </c>
      <c r="AF6901" s="2">
        <v>0</v>
      </c>
      <c r="AG6901" s="3">
        <f t="shared" si="755"/>
        <v>0</v>
      </c>
      <c r="AH6901" s="2" t="s">
        <v>50</v>
      </c>
      <c r="AI6901" s="3">
        <v>0</v>
      </c>
    </row>
    <row r="6902" spans="1:35" x14ac:dyDescent="0.3">
      <c r="A6902" s="2" t="s">
        <v>13699</v>
      </c>
      <c r="B6902" s="2" t="s">
        <v>8744</v>
      </c>
      <c r="C6902" s="2" t="s">
        <v>37</v>
      </c>
      <c r="D6902" s="2" t="s">
        <v>38</v>
      </c>
      <c r="E6902" s="2">
        <v>2022</v>
      </c>
      <c r="F6902" s="2" t="s">
        <v>55</v>
      </c>
      <c r="G6902" s="2" t="s">
        <v>69</v>
      </c>
      <c r="H6902" s="2" t="s">
        <v>165</v>
      </c>
      <c r="I6902" s="2" t="s">
        <v>55</v>
      </c>
      <c r="J6902" s="2" t="s">
        <v>154</v>
      </c>
      <c r="K6902" s="3">
        <v>3697579.58</v>
      </c>
      <c r="L6902" s="3">
        <v>2142582.17</v>
      </c>
      <c r="M6902" s="3">
        <f t="shared" si="749"/>
        <v>1554997.4100000001</v>
      </c>
      <c r="N6902" s="3">
        <v>340350.4</v>
      </c>
      <c r="O6902" s="3">
        <f t="shared" si="750"/>
        <v>1214647.0100000002</v>
      </c>
      <c r="P6902" s="3">
        <v>911359.27</v>
      </c>
      <c r="Q6902" s="4">
        <f t="shared" si="751"/>
        <v>0.42054467695864983</v>
      </c>
      <c r="R6902" s="4">
        <f t="shared" si="752"/>
        <v>0.24647455187428313</v>
      </c>
      <c r="S6902" s="3">
        <v>3298641.38</v>
      </c>
      <c r="T6902" s="3">
        <f t="shared" si="753"/>
        <v>398938.20000000019</v>
      </c>
      <c r="U6902" s="4">
        <f t="shared" si="754"/>
        <v>0.12094015506468915</v>
      </c>
      <c r="V6902" s="2" t="s">
        <v>107</v>
      </c>
      <c r="W6902" s="2" t="s">
        <v>60</v>
      </c>
      <c r="X6902" s="2" t="s">
        <v>167</v>
      </c>
      <c r="Y6902" s="2">
        <v>17.2</v>
      </c>
      <c r="Z6902" s="2" t="s">
        <v>13700</v>
      </c>
      <c r="AA6902" s="2" t="s">
        <v>141</v>
      </c>
      <c r="AB6902" s="2" t="s">
        <v>149</v>
      </c>
      <c r="AC6902" s="2">
        <v>6.79</v>
      </c>
      <c r="AD6902" s="3">
        <v>0</v>
      </c>
      <c r="AE6902" s="5">
        <v>0</v>
      </c>
      <c r="AF6902" s="2">
        <v>0</v>
      </c>
      <c r="AG6902" s="3">
        <f t="shared" si="755"/>
        <v>0</v>
      </c>
      <c r="AH6902" s="2" t="s">
        <v>50</v>
      </c>
      <c r="AI6902" s="3">
        <v>0</v>
      </c>
    </row>
    <row r="6903" spans="1:35" x14ac:dyDescent="0.3">
      <c r="A6903" s="2" t="s">
        <v>13701</v>
      </c>
      <c r="B6903" s="2" t="s">
        <v>9333</v>
      </c>
      <c r="C6903" s="2" t="s">
        <v>138</v>
      </c>
      <c r="D6903" s="2" t="s">
        <v>104</v>
      </c>
      <c r="E6903" s="2">
        <v>2024</v>
      </c>
      <c r="F6903" s="2" t="s">
        <v>68</v>
      </c>
      <c r="G6903" s="2" t="s">
        <v>93</v>
      </c>
      <c r="H6903" s="2" t="s">
        <v>159</v>
      </c>
      <c r="I6903" s="2" t="s">
        <v>178</v>
      </c>
      <c r="J6903" s="2" t="s">
        <v>179</v>
      </c>
      <c r="K6903" s="3">
        <v>1685427.23</v>
      </c>
      <c r="L6903" s="3">
        <v>967872.64</v>
      </c>
      <c r="M6903" s="3">
        <f t="shared" si="749"/>
        <v>717554.59</v>
      </c>
      <c r="N6903" s="3">
        <v>356432.27</v>
      </c>
      <c r="O6903" s="3">
        <f t="shared" si="750"/>
        <v>361122.31999999995</v>
      </c>
      <c r="P6903" s="3">
        <v>271548.24</v>
      </c>
      <c r="Q6903" s="4">
        <f t="shared" si="751"/>
        <v>0.4257404753096341</v>
      </c>
      <c r="R6903" s="4">
        <f t="shared" si="752"/>
        <v>0.16111537488331668</v>
      </c>
      <c r="S6903" s="3">
        <v>1896888.77</v>
      </c>
      <c r="T6903" s="3">
        <f t="shared" si="753"/>
        <v>-211461.54000000004</v>
      </c>
      <c r="U6903" s="4">
        <f t="shared" si="754"/>
        <v>-0.11147809156991322</v>
      </c>
      <c r="V6903" s="2" t="s">
        <v>73</v>
      </c>
      <c r="W6903" s="2" t="s">
        <v>117</v>
      </c>
      <c r="X6903" s="2" t="s">
        <v>160</v>
      </c>
      <c r="Y6903" s="2">
        <v>129.5</v>
      </c>
      <c r="Z6903" s="2" t="s">
        <v>12987</v>
      </c>
      <c r="AA6903" s="2" t="s">
        <v>76</v>
      </c>
      <c r="AB6903" s="2" t="s">
        <v>142</v>
      </c>
      <c r="AC6903" s="2">
        <v>5.83</v>
      </c>
      <c r="AD6903" s="3">
        <v>1948006.63</v>
      </c>
      <c r="AE6903" s="5">
        <v>14.31</v>
      </c>
      <c r="AF6903" s="2">
        <v>12</v>
      </c>
      <c r="AG6903" s="3">
        <f t="shared" si="755"/>
        <v>175190.16477738036</v>
      </c>
      <c r="AH6903" s="2" t="s">
        <v>50</v>
      </c>
      <c r="AI6903" s="3">
        <v>0</v>
      </c>
    </row>
    <row r="6904" spans="1:35" x14ac:dyDescent="0.3">
      <c r="A6904" s="2" t="s">
        <v>13702</v>
      </c>
      <c r="B6904" s="2" t="s">
        <v>431</v>
      </c>
      <c r="C6904" s="2" t="s">
        <v>337</v>
      </c>
      <c r="D6904" s="2" t="s">
        <v>38</v>
      </c>
      <c r="E6904" s="2">
        <v>2024</v>
      </c>
      <c r="F6904" s="2" t="s">
        <v>55</v>
      </c>
      <c r="G6904" s="2" t="s">
        <v>56</v>
      </c>
      <c r="H6904" s="2" t="s">
        <v>123</v>
      </c>
      <c r="I6904" s="2" t="s">
        <v>55</v>
      </c>
      <c r="J6904" s="2" t="s">
        <v>540</v>
      </c>
      <c r="K6904" s="3">
        <v>4068127.93</v>
      </c>
      <c r="L6904" s="3">
        <v>1972075.87</v>
      </c>
      <c r="M6904" s="3">
        <f t="shared" si="749"/>
        <v>2096052.06</v>
      </c>
      <c r="N6904" s="3">
        <v>798637.19</v>
      </c>
      <c r="O6904" s="3">
        <f t="shared" si="750"/>
        <v>1297414.8700000001</v>
      </c>
      <c r="P6904" s="3">
        <v>926341.54</v>
      </c>
      <c r="Q6904" s="4">
        <f t="shared" si="751"/>
        <v>0.51523749893479875</v>
      </c>
      <c r="R6904" s="4">
        <f t="shared" si="752"/>
        <v>0.22770708196484862</v>
      </c>
      <c r="S6904" s="3">
        <v>3885597.87</v>
      </c>
      <c r="T6904" s="3">
        <f t="shared" si="753"/>
        <v>182530.06000000006</v>
      </c>
      <c r="U6904" s="4">
        <f t="shared" si="754"/>
        <v>4.6976055193277126E-2</v>
      </c>
      <c r="V6904" s="2" t="s">
        <v>73</v>
      </c>
      <c r="W6904" s="2" t="s">
        <v>96</v>
      </c>
      <c r="X6904" s="2" t="s">
        <v>126</v>
      </c>
      <c r="Y6904" s="2">
        <v>1.34</v>
      </c>
      <c r="Z6904" s="2" t="s">
        <v>4657</v>
      </c>
      <c r="AA6904" s="2" t="s">
        <v>224</v>
      </c>
      <c r="AB6904" s="2" t="s">
        <v>77</v>
      </c>
      <c r="AC6904" s="2">
        <v>4.38</v>
      </c>
      <c r="AD6904" s="3">
        <v>0</v>
      </c>
      <c r="AE6904" s="5">
        <v>0</v>
      </c>
      <c r="AF6904" s="2">
        <v>0</v>
      </c>
      <c r="AG6904" s="3">
        <f t="shared" si="755"/>
        <v>0</v>
      </c>
      <c r="AH6904" s="2" t="s">
        <v>50</v>
      </c>
      <c r="AI6904" s="3">
        <v>0</v>
      </c>
    </row>
    <row r="6905" spans="1:35" x14ac:dyDescent="0.3">
      <c r="A6905" s="2" t="s">
        <v>13703</v>
      </c>
      <c r="B6905" s="2" t="s">
        <v>1318</v>
      </c>
      <c r="C6905" s="2" t="s">
        <v>304</v>
      </c>
      <c r="D6905" s="2" t="s">
        <v>104</v>
      </c>
      <c r="E6905" s="2">
        <v>2022</v>
      </c>
      <c r="F6905" s="2" t="s">
        <v>58</v>
      </c>
      <c r="G6905" s="2" t="s">
        <v>114</v>
      </c>
      <c r="H6905" s="2" t="s">
        <v>115</v>
      </c>
      <c r="I6905" s="2" t="s">
        <v>71</v>
      </c>
      <c r="J6905" s="2" t="s">
        <v>293</v>
      </c>
      <c r="K6905" s="3">
        <v>6478234.0499999998</v>
      </c>
      <c r="L6905" s="3">
        <v>2473883.79</v>
      </c>
      <c r="M6905" s="3">
        <f t="shared" si="749"/>
        <v>4004350.26</v>
      </c>
      <c r="N6905" s="3">
        <v>1235949.3999999999</v>
      </c>
      <c r="O6905" s="3">
        <f t="shared" si="750"/>
        <v>2768400.86</v>
      </c>
      <c r="P6905" s="3">
        <v>1951832.85</v>
      </c>
      <c r="Q6905" s="4">
        <f t="shared" si="751"/>
        <v>0.61812374006462456</v>
      </c>
      <c r="R6905" s="4">
        <f t="shared" si="752"/>
        <v>0.30129088188778858</v>
      </c>
      <c r="S6905" s="3">
        <v>7286431.1299999999</v>
      </c>
      <c r="T6905" s="3">
        <f t="shared" si="753"/>
        <v>-808197.08000000007</v>
      </c>
      <c r="U6905" s="4">
        <f t="shared" si="754"/>
        <v>-0.11091809770526166</v>
      </c>
      <c r="V6905" s="2" t="s">
        <v>124</v>
      </c>
      <c r="W6905" s="2" t="s">
        <v>45</v>
      </c>
      <c r="X6905" s="2" t="s">
        <v>118</v>
      </c>
      <c r="Y6905" s="2">
        <v>3.75</v>
      </c>
      <c r="Z6905" s="2" t="s">
        <v>12731</v>
      </c>
      <c r="AA6905" s="2" t="s">
        <v>48</v>
      </c>
      <c r="AB6905" s="2" t="s">
        <v>100</v>
      </c>
      <c r="AC6905" s="2">
        <v>4.16</v>
      </c>
      <c r="AD6905" s="3">
        <v>0</v>
      </c>
      <c r="AE6905" s="5">
        <v>0</v>
      </c>
      <c r="AF6905" s="2">
        <v>0</v>
      </c>
      <c r="AG6905" s="3">
        <f t="shared" si="755"/>
        <v>0</v>
      </c>
      <c r="AH6905" s="2" t="s">
        <v>50</v>
      </c>
      <c r="AI6905" s="3">
        <v>0</v>
      </c>
    </row>
    <row r="6906" spans="1:35" x14ac:dyDescent="0.3">
      <c r="A6906" s="2" t="s">
        <v>13704</v>
      </c>
      <c r="B6906" s="2" t="s">
        <v>10801</v>
      </c>
      <c r="C6906" s="2" t="s">
        <v>205</v>
      </c>
      <c r="D6906" s="2" t="s">
        <v>81</v>
      </c>
      <c r="E6906" s="2">
        <v>2023</v>
      </c>
      <c r="F6906" s="2" t="s">
        <v>82</v>
      </c>
      <c r="G6906" s="2" t="s">
        <v>93</v>
      </c>
      <c r="H6906" s="2" t="s">
        <v>159</v>
      </c>
      <c r="I6906" s="2" t="s">
        <v>39</v>
      </c>
      <c r="J6906" s="2" t="s">
        <v>116</v>
      </c>
      <c r="K6906" s="3">
        <v>6331077.5800000001</v>
      </c>
      <c r="L6906" s="3">
        <v>3665231.9</v>
      </c>
      <c r="M6906" s="3">
        <f t="shared" si="749"/>
        <v>2665845.6800000002</v>
      </c>
      <c r="N6906" s="3">
        <v>1298037.67</v>
      </c>
      <c r="O6906" s="3">
        <f t="shared" si="750"/>
        <v>1367808.0100000002</v>
      </c>
      <c r="P6906" s="3">
        <v>1031799.99</v>
      </c>
      <c r="Q6906" s="4">
        <f t="shared" si="751"/>
        <v>0.42107297633209545</v>
      </c>
      <c r="R6906" s="4">
        <f t="shared" si="752"/>
        <v>0.16297383454271303</v>
      </c>
      <c r="S6906" s="3">
        <v>6435390.9299999997</v>
      </c>
      <c r="T6906" s="3">
        <f t="shared" si="753"/>
        <v>-104313.34999999963</v>
      </c>
      <c r="U6906" s="4">
        <f t="shared" si="754"/>
        <v>-1.6209326074305735E-2</v>
      </c>
      <c r="V6906" s="2" t="s">
        <v>85</v>
      </c>
      <c r="W6906" s="2" t="s">
        <v>117</v>
      </c>
      <c r="X6906" s="2" t="s">
        <v>160</v>
      </c>
      <c r="Y6906" s="2">
        <v>129.5</v>
      </c>
      <c r="Z6906" s="2" t="s">
        <v>7278</v>
      </c>
      <c r="AA6906" s="2" t="s">
        <v>141</v>
      </c>
      <c r="AB6906" s="2" t="s">
        <v>64</v>
      </c>
      <c r="AC6906" s="2">
        <v>10</v>
      </c>
      <c r="AD6906" s="3">
        <v>0</v>
      </c>
      <c r="AE6906" s="5">
        <v>0</v>
      </c>
      <c r="AF6906" s="2">
        <v>0</v>
      </c>
      <c r="AG6906" s="3">
        <f t="shared" si="755"/>
        <v>0</v>
      </c>
      <c r="AH6906" s="2" t="s">
        <v>230</v>
      </c>
      <c r="AI6906" s="3">
        <v>0</v>
      </c>
    </row>
    <row r="6907" spans="1:35" x14ac:dyDescent="0.3">
      <c r="A6907" s="2" t="s">
        <v>13705</v>
      </c>
      <c r="B6907" s="2" t="s">
        <v>5879</v>
      </c>
      <c r="C6907" s="2" t="s">
        <v>253</v>
      </c>
      <c r="D6907" s="2" t="s">
        <v>54</v>
      </c>
      <c r="E6907" s="2">
        <v>2020</v>
      </c>
      <c r="F6907" s="2" t="s">
        <v>105</v>
      </c>
      <c r="G6907" s="2" t="s">
        <v>69</v>
      </c>
      <c r="H6907" s="2" t="s">
        <v>70</v>
      </c>
      <c r="I6907" s="2" t="s">
        <v>58</v>
      </c>
      <c r="J6907" s="2" t="s">
        <v>59</v>
      </c>
      <c r="K6907" s="3">
        <v>5781226.6200000001</v>
      </c>
      <c r="L6907" s="3">
        <v>2392373.02</v>
      </c>
      <c r="M6907" s="3">
        <f t="shared" si="749"/>
        <v>3388853.6</v>
      </c>
      <c r="N6907" s="3">
        <v>702933.09</v>
      </c>
      <c r="O6907" s="3">
        <f t="shared" si="750"/>
        <v>2685920.5100000002</v>
      </c>
      <c r="P6907" s="3">
        <v>2030080.85</v>
      </c>
      <c r="Q6907" s="4">
        <f t="shared" si="751"/>
        <v>0.58618245274737213</v>
      </c>
      <c r="R6907" s="4">
        <f t="shared" si="752"/>
        <v>0.35115054009074637</v>
      </c>
      <c r="S6907" s="3">
        <v>5105469.43</v>
      </c>
      <c r="T6907" s="3">
        <f t="shared" si="753"/>
        <v>675757.19000000041</v>
      </c>
      <c r="U6907" s="4">
        <f t="shared" si="754"/>
        <v>0.13235946258520648</v>
      </c>
      <c r="V6907" s="2" t="s">
        <v>73</v>
      </c>
      <c r="W6907" s="2" t="s">
        <v>125</v>
      </c>
      <c r="X6907" s="2" t="s">
        <v>74</v>
      </c>
      <c r="Y6907" s="2">
        <v>1.36</v>
      </c>
      <c r="Z6907" s="2" t="s">
        <v>13706</v>
      </c>
      <c r="AA6907" s="2" t="s">
        <v>48</v>
      </c>
      <c r="AB6907" s="2" t="s">
        <v>88</v>
      </c>
      <c r="AC6907" s="2">
        <v>8.26</v>
      </c>
      <c r="AD6907" s="3">
        <v>0</v>
      </c>
      <c r="AE6907" s="5">
        <v>0</v>
      </c>
      <c r="AF6907" s="2">
        <v>0</v>
      </c>
      <c r="AG6907" s="3">
        <f t="shared" si="755"/>
        <v>0</v>
      </c>
      <c r="AH6907" s="2" t="s">
        <v>50</v>
      </c>
      <c r="AI6907" s="3">
        <v>0</v>
      </c>
    </row>
    <row r="6908" spans="1:35" x14ac:dyDescent="0.3">
      <c r="A6908" s="2" t="s">
        <v>13707</v>
      </c>
      <c r="B6908" s="2" t="s">
        <v>9698</v>
      </c>
      <c r="C6908" s="2" t="s">
        <v>292</v>
      </c>
      <c r="D6908" s="2" t="s">
        <v>81</v>
      </c>
      <c r="E6908" s="2">
        <v>2022</v>
      </c>
      <c r="F6908" s="2" t="s">
        <v>68</v>
      </c>
      <c r="G6908" s="2" t="s">
        <v>93</v>
      </c>
      <c r="H6908" s="2" t="s">
        <v>94</v>
      </c>
      <c r="I6908" s="2" t="s">
        <v>55</v>
      </c>
      <c r="J6908" s="2" t="s">
        <v>540</v>
      </c>
      <c r="K6908" s="3">
        <v>5104061.99</v>
      </c>
      <c r="L6908" s="3">
        <v>2609904.52</v>
      </c>
      <c r="M6908" s="3">
        <f t="shared" si="749"/>
        <v>2494157.4700000002</v>
      </c>
      <c r="N6908" s="3">
        <v>951643.41</v>
      </c>
      <c r="O6908" s="3">
        <f t="shared" si="750"/>
        <v>1542514.06</v>
      </c>
      <c r="P6908" s="3">
        <v>1087941.1599999999</v>
      </c>
      <c r="Q6908" s="4">
        <f t="shared" si="751"/>
        <v>0.48866128093401157</v>
      </c>
      <c r="R6908" s="4">
        <f t="shared" si="752"/>
        <v>0.21315202717590817</v>
      </c>
      <c r="S6908" s="3">
        <v>5616810.8799999999</v>
      </c>
      <c r="T6908" s="3">
        <f t="shared" si="753"/>
        <v>-512748.88999999966</v>
      </c>
      <c r="U6908" s="4">
        <f t="shared" si="754"/>
        <v>-9.1288259646726738E-2</v>
      </c>
      <c r="V6908" s="2" t="s">
        <v>133</v>
      </c>
      <c r="W6908" s="2" t="s">
        <v>60</v>
      </c>
      <c r="X6908" s="2" t="s">
        <v>97</v>
      </c>
      <c r="Y6908" s="2">
        <v>1550</v>
      </c>
      <c r="Z6908" s="2" t="s">
        <v>7905</v>
      </c>
      <c r="AA6908" s="2" t="s">
        <v>109</v>
      </c>
      <c r="AB6908" s="2" t="s">
        <v>182</v>
      </c>
      <c r="AC6908" s="2">
        <v>3.16</v>
      </c>
      <c r="AD6908" s="3">
        <v>0</v>
      </c>
      <c r="AE6908" s="5">
        <v>0</v>
      </c>
      <c r="AF6908" s="2">
        <v>0</v>
      </c>
      <c r="AG6908" s="3">
        <f t="shared" si="755"/>
        <v>0</v>
      </c>
      <c r="AH6908" s="2" t="s">
        <v>50</v>
      </c>
      <c r="AI6908" s="3">
        <v>0</v>
      </c>
    </row>
    <row r="6909" spans="1:35" x14ac:dyDescent="0.3">
      <c r="A6909" s="2" t="s">
        <v>13708</v>
      </c>
      <c r="B6909" s="2" t="s">
        <v>3273</v>
      </c>
      <c r="C6909" s="2" t="s">
        <v>130</v>
      </c>
      <c r="D6909" s="2" t="s">
        <v>104</v>
      </c>
      <c r="E6909" s="2">
        <v>2022</v>
      </c>
      <c r="F6909" s="2" t="s">
        <v>68</v>
      </c>
      <c r="G6909" s="2" t="s">
        <v>114</v>
      </c>
      <c r="H6909" s="2" t="s">
        <v>190</v>
      </c>
      <c r="I6909" s="2" t="s">
        <v>39</v>
      </c>
      <c r="J6909" s="2" t="s">
        <v>566</v>
      </c>
      <c r="K6909" s="3">
        <v>1992831.05</v>
      </c>
      <c r="L6909" s="3">
        <v>721170.17</v>
      </c>
      <c r="M6909" s="3">
        <f t="shared" si="749"/>
        <v>1271660.8799999999</v>
      </c>
      <c r="N6909" s="3">
        <v>232558.43</v>
      </c>
      <c r="O6909" s="3">
        <f t="shared" si="750"/>
        <v>1039102.45</v>
      </c>
      <c r="P6909" s="3">
        <v>800588.54</v>
      </c>
      <c r="Q6909" s="4">
        <f t="shared" si="751"/>
        <v>0.63811775714755137</v>
      </c>
      <c r="R6909" s="4">
        <f t="shared" si="752"/>
        <v>0.40173427647065213</v>
      </c>
      <c r="S6909" s="3">
        <v>1597331.19</v>
      </c>
      <c r="T6909" s="3">
        <f t="shared" si="753"/>
        <v>395499.8600000001</v>
      </c>
      <c r="U6909" s="4">
        <f t="shared" si="754"/>
        <v>0.24760041153394127</v>
      </c>
      <c r="V6909" s="2" t="s">
        <v>107</v>
      </c>
      <c r="W6909" s="2" t="s">
        <v>45</v>
      </c>
      <c r="X6909" s="2" t="s">
        <v>192</v>
      </c>
      <c r="Y6909" s="2">
        <v>3.64</v>
      </c>
      <c r="Z6909" s="2" t="s">
        <v>13709</v>
      </c>
      <c r="AA6909" s="2" t="s">
        <v>99</v>
      </c>
      <c r="AB6909" s="2" t="s">
        <v>142</v>
      </c>
      <c r="AC6909" s="2">
        <v>8.69</v>
      </c>
      <c r="AD6909" s="3">
        <v>0</v>
      </c>
      <c r="AE6909" s="5">
        <v>0</v>
      </c>
      <c r="AF6909" s="2">
        <v>0</v>
      </c>
      <c r="AG6909" s="3">
        <f t="shared" si="755"/>
        <v>0</v>
      </c>
      <c r="AH6909" s="2" t="s">
        <v>50</v>
      </c>
      <c r="AI6909" s="3">
        <v>0</v>
      </c>
    </row>
    <row r="6910" spans="1:35" x14ac:dyDescent="0.3">
      <c r="A6910" s="2" t="s">
        <v>13710</v>
      </c>
      <c r="B6910" s="2" t="s">
        <v>610</v>
      </c>
      <c r="C6910" s="2" t="s">
        <v>292</v>
      </c>
      <c r="D6910" s="2" t="s">
        <v>81</v>
      </c>
      <c r="E6910" s="2">
        <v>2022</v>
      </c>
      <c r="F6910" s="2" t="s">
        <v>82</v>
      </c>
      <c r="G6910" s="2" t="s">
        <v>114</v>
      </c>
      <c r="H6910" s="2" t="s">
        <v>190</v>
      </c>
      <c r="I6910" s="2" t="s">
        <v>131</v>
      </c>
      <c r="J6910" s="2" t="s">
        <v>491</v>
      </c>
      <c r="K6910" s="3">
        <v>272471.67999999999</v>
      </c>
      <c r="L6910" s="3">
        <v>88333.03</v>
      </c>
      <c r="M6910" s="3">
        <f t="shared" si="749"/>
        <v>184138.65</v>
      </c>
      <c r="N6910" s="3">
        <v>39424.18</v>
      </c>
      <c r="O6910" s="3">
        <f t="shared" si="750"/>
        <v>144714.47</v>
      </c>
      <c r="P6910" s="3">
        <v>102846.67</v>
      </c>
      <c r="Q6910" s="4">
        <f t="shared" si="751"/>
        <v>0.67580839961055772</v>
      </c>
      <c r="R6910" s="4">
        <f t="shared" si="752"/>
        <v>0.37745820042655442</v>
      </c>
      <c r="S6910" s="3">
        <v>251715.83</v>
      </c>
      <c r="T6910" s="3">
        <f t="shared" si="753"/>
        <v>20755.850000000006</v>
      </c>
      <c r="U6910" s="4">
        <f t="shared" si="754"/>
        <v>8.2457468010653151E-2</v>
      </c>
      <c r="V6910" s="2" t="s">
        <v>133</v>
      </c>
      <c r="W6910" s="2" t="s">
        <v>117</v>
      </c>
      <c r="X6910" s="2" t="s">
        <v>192</v>
      </c>
      <c r="Y6910" s="2">
        <v>3.64</v>
      </c>
      <c r="Z6910" s="2" t="s">
        <v>10922</v>
      </c>
      <c r="AA6910" s="2" t="s">
        <v>148</v>
      </c>
      <c r="AB6910" s="2" t="s">
        <v>242</v>
      </c>
      <c r="AC6910" s="2">
        <v>9.3699999999999992</v>
      </c>
      <c r="AD6910" s="3">
        <v>0</v>
      </c>
      <c r="AE6910" s="5">
        <v>0</v>
      </c>
      <c r="AF6910" s="2">
        <v>0</v>
      </c>
      <c r="AG6910" s="3">
        <f t="shared" si="755"/>
        <v>0</v>
      </c>
      <c r="AH6910" s="2" t="s">
        <v>50</v>
      </c>
      <c r="AI6910" s="3">
        <v>0</v>
      </c>
    </row>
    <row r="6911" spans="1:35" x14ac:dyDescent="0.3">
      <c r="A6911" s="2" t="s">
        <v>13711</v>
      </c>
      <c r="B6911" s="2" t="s">
        <v>2114</v>
      </c>
      <c r="C6911" s="2" t="s">
        <v>292</v>
      </c>
      <c r="D6911" s="2" t="s">
        <v>81</v>
      </c>
      <c r="E6911" s="2">
        <v>2022</v>
      </c>
      <c r="F6911" s="2" t="s">
        <v>82</v>
      </c>
      <c r="G6911" s="2" t="s">
        <v>56</v>
      </c>
      <c r="H6911" s="2" t="s">
        <v>177</v>
      </c>
      <c r="I6911" s="2" t="s">
        <v>55</v>
      </c>
      <c r="J6911" s="2" t="s">
        <v>540</v>
      </c>
      <c r="K6911" s="3">
        <v>3895414.78</v>
      </c>
      <c r="L6911" s="3">
        <v>1523333.27</v>
      </c>
      <c r="M6911" s="3">
        <f t="shared" si="749"/>
        <v>2372081.5099999998</v>
      </c>
      <c r="N6911" s="3">
        <v>799152.35</v>
      </c>
      <c r="O6911" s="3">
        <f t="shared" si="750"/>
        <v>1572929.1599999997</v>
      </c>
      <c r="P6911" s="3">
        <v>1230109.03</v>
      </c>
      <c r="Q6911" s="4">
        <f t="shared" si="751"/>
        <v>0.60894195970576459</v>
      </c>
      <c r="R6911" s="4">
        <f t="shared" si="752"/>
        <v>0.31578383804355747</v>
      </c>
      <c r="S6911" s="3">
        <v>3296186.92</v>
      </c>
      <c r="T6911" s="3">
        <f t="shared" si="753"/>
        <v>599227.85999999987</v>
      </c>
      <c r="U6911" s="4">
        <f t="shared" si="754"/>
        <v>0.18179425941050695</v>
      </c>
      <c r="V6911" s="2" t="s">
        <v>133</v>
      </c>
      <c r="W6911" s="2" t="s">
        <v>60</v>
      </c>
      <c r="X6911" s="2" t="s">
        <v>180</v>
      </c>
      <c r="Y6911" s="2">
        <v>149.5</v>
      </c>
      <c r="Z6911" s="2" t="s">
        <v>13712</v>
      </c>
      <c r="AA6911" s="2" t="s">
        <v>224</v>
      </c>
      <c r="AB6911" s="2" t="s">
        <v>49</v>
      </c>
      <c r="AC6911" s="2">
        <v>6.91</v>
      </c>
      <c r="AD6911" s="3">
        <v>0</v>
      </c>
      <c r="AE6911" s="5">
        <v>0</v>
      </c>
      <c r="AF6911" s="2">
        <v>0</v>
      </c>
      <c r="AG6911" s="3">
        <f t="shared" si="755"/>
        <v>0</v>
      </c>
      <c r="AH6911" s="2" t="s">
        <v>50</v>
      </c>
      <c r="AI6911" s="3">
        <v>0</v>
      </c>
    </row>
    <row r="6912" spans="1:35" x14ac:dyDescent="0.3">
      <c r="A6912" s="2" t="s">
        <v>13713</v>
      </c>
      <c r="B6912" s="2" t="s">
        <v>5079</v>
      </c>
      <c r="C6912" s="2" t="s">
        <v>407</v>
      </c>
      <c r="D6912" s="2" t="s">
        <v>38</v>
      </c>
      <c r="E6912" s="2">
        <v>2020</v>
      </c>
      <c r="F6912" s="2" t="s">
        <v>58</v>
      </c>
      <c r="G6912" s="2" t="s">
        <v>69</v>
      </c>
      <c r="H6912" s="2" t="s">
        <v>272</v>
      </c>
      <c r="I6912" s="2" t="s">
        <v>71</v>
      </c>
      <c r="J6912" s="2" t="s">
        <v>172</v>
      </c>
      <c r="K6912" s="3">
        <v>8589179.4600000009</v>
      </c>
      <c r="L6912" s="3">
        <v>4833104.38</v>
      </c>
      <c r="M6912" s="3">
        <f t="shared" si="749"/>
        <v>3756075.080000001</v>
      </c>
      <c r="N6912" s="3">
        <v>1005314.66</v>
      </c>
      <c r="O6912" s="3">
        <f t="shared" si="750"/>
        <v>2750760.4200000009</v>
      </c>
      <c r="P6912" s="3">
        <v>2168246.36</v>
      </c>
      <c r="Q6912" s="4">
        <f t="shared" si="751"/>
        <v>0.43730313209685812</v>
      </c>
      <c r="R6912" s="4">
        <f t="shared" si="752"/>
        <v>0.25243928946851923</v>
      </c>
      <c r="S6912" s="3">
        <v>7682512.7699999996</v>
      </c>
      <c r="T6912" s="3">
        <f t="shared" si="753"/>
        <v>906666.69000000134</v>
      </c>
      <c r="U6912" s="4">
        <f t="shared" si="754"/>
        <v>0.11801694538543557</v>
      </c>
      <c r="V6912" s="2" t="s">
        <v>85</v>
      </c>
      <c r="W6912" s="2" t="s">
        <v>134</v>
      </c>
      <c r="X6912" s="2" t="s">
        <v>274</v>
      </c>
      <c r="Y6912" s="2">
        <v>1</v>
      </c>
      <c r="Z6912" s="2" t="s">
        <v>2188</v>
      </c>
      <c r="AA6912" s="2" t="s">
        <v>48</v>
      </c>
      <c r="AB6912" s="2" t="s">
        <v>110</v>
      </c>
      <c r="AC6912" s="2">
        <v>1.65</v>
      </c>
      <c r="AD6912" s="3">
        <v>0</v>
      </c>
      <c r="AE6912" s="5">
        <v>0</v>
      </c>
      <c r="AF6912" s="2">
        <v>0</v>
      </c>
      <c r="AG6912" s="3">
        <f t="shared" si="755"/>
        <v>0</v>
      </c>
      <c r="AH6912" s="2" t="s">
        <v>50</v>
      </c>
      <c r="AI6912" s="3">
        <v>0</v>
      </c>
    </row>
    <row r="6913" spans="1:35" x14ac:dyDescent="0.3">
      <c r="A6913" s="2" t="s">
        <v>13714</v>
      </c>
      <c r="B6913" s="2" t="s">
        <v>5654</v>
      </c>
      <c r="C6913" s="2" t="s">
        <v>520</v>
      </c>
      <c r="D6913" s="2" t="s">
        <v>81</v>
      </c>
      <c r="E6913" s="2">
        <v>2021</v>
      </c>
      <c r="F6913" s="2" t="s">
        <v>58</v>
      </c>
      <c r="G6913" s="2" t="s">
        <v>56</v>
      </c>
      <c r="H6913" s="2" t="s">
        <v>123</v>
      </c>
      <c r="I6913" s="2" t="s">
        <v>42</v>
      </c>
      <c r="J6913" s="2" t="s">
        <v>422</v>
      </c>
      <c r="K6913" s="3">
        <v>5366861.45</v>
      </c>
      <c r="L6913" s="3">
        <v>1613282.85</v>
      </c>
      <c r="M6913" s="3">
        <f t="shared" si="749"/>
        <v>3753578.6</v>
      </c>
      <c r="N6913" s="3">
        <v>716043.76</v>
      </c>
      <c r="O6913" s="3">
        <f t="shared" si="750"/>
        <v>3037534.84</v>
      </c>
      <c r="P6913" s="3">
        <v>2259773.08</v>
      </c>
      <c r="Q6913" s="4">
        <f t="shared" si="751"/>
        <v>0.69939919913527859</v>
      </c>
      <c r="R6913" s="4">
        <f t="shared" si="752"/>
        <v>0.42106044679055393</v>
      </c>
      <c r="S6913" s="3">
        <v>4952851.5199999996</v>
      </c>
      <c r="T6913" s="3">
        <f t="shared" si="753"/>
        <v>414009.93000000063</v>
      </c>
      <c r="U6913" s="4">
        <f t="shared" si="754"/>
        <v>8.3590216328552625E-2</v>
      </c>
      <c r="V6913" s="2" t="s">
        <v>95</v>
      </c>
      <c r="W6913" s="2" t="s">
        <v>117</v>
      </c>
      <c r="X6913" s="2" t="s">
        <v>126</v>
      </c>
      <c r="Y6913" s="2">
        <v>1.34</v>
      </c>
      <c r="Z6913" s="2" t="s">
        <v>11444</v>
      </c>
      <c r="AA6913" s="2" t="s">
        <v>76</v>
      </c>
      <c r="AB6913" s="2" t="s">
        <v>77</v>
      </c>
      <c r="AC6913" s="2">
        <v>2.1800000000000002</v>
      </c>
      <c r="AD6913" s="3">
        <v>0</v>
      </c>
      <c r="AE6913" s="5">
        <v>0</v>
      </c>
      <c r="AF6913" s="2">
        <v>0</v>
      </c>
      <c r="AG6913" s="3">
        <f t="shared" si="755"/>
        <v>0</v>
      </c>
      <c r="AH6913" s="2" t="s">
        <v>50</v>
      </c>
      <c r="AI6913" s="3">
        <v>0</v>
      </c>
    </row>
    <row r="6914" spans="1:35" x14ac:dyDescent="0.3">
      <c r="A6914" s="2" t="s">
        <v>13715</v>
      </c>
      <c r="B6914" s="2" t="s">
        <v>188</v>
      </c>
      <c r="C6914" s="2" t="s">
        <v>189</v>
      </c>
      <c r="D6914" s="2" t="s">
        <v>54</v>
      </c>
      <c r="E6914" s="2">
        <v>2020</v>
      </c>
      <c r="F6914" s="2" t="s">
        <v>68</v>
      </c>
      <c r="G6914" s="2" t="s">
        <v>40</v>
      </c>
      <c r="H6914" s="2" t="s">
        <v>41</v>
      </c>
      <c r="I6914" s="2" t="s">
        <v>58</v>
      </c>
      <c r="J6914" s="2" t="s">
        <v>240</v>
      </c>
      <c r="K6914" s="3">
        <v>9285678.1400000006</v>
      </c>
      <c r="L6914" s="3">
        <v>4105076.35</v>
      </c>
      <c r="M6914" s="3">
        <f t="shared" ref="M6914:M6977" si="756">K6914-L6914</f>
        <v>5180601.790000001</v>
      </c>
      <c r="N6914" s="3">
        <v>795840.93</v>
      </c>
      <c r="O6914" s="3">
        <f t="shared" ref="O6914:O6977" si="757">M6914-N6914</f>
        <v>4384760.8600000013</v>
      </c>
      <c r="P6914" s="3">
        <v>3242685.07</v>
      </c>
      <c r="Q6914" s="4">
        <f t="shared" ref="Q6914:Q6977" si="758">IF(K6914&lt;&gt;0,M6914/K6914,0)</f>
        <v>0.55791313374124774</v>
      </c>
      <c r="R6914" s="4">
        <f t="shared" ref="R6914:R6977" si="759">IF(K6914&lt;&gt;0,P6914/K6914,0)</f>
        <v>0.34921359766191507</v>
      </c>
      <c r="S6914" s="3">
        <v>8487983.1899999995</v>
      </c>
      <c r="T6914" s="3">
        <f t="shared" ref="T6914:T6977" si="760">K6914-S6914</f>
        <v>797694.95000000112</v>
      </c>
      <c r="U6914" s="4">
        <f t="shared" ref="U6914:U6977" si="761">IF(S6914&lt;&gt;0,T6914/S6914,0)</f>
        <v>9.3979327261132478E-2</v>
      </c>
      <c r="V6914" s="2" t="s">
        <v>44</v>
      </c>
      <c r="W6914" s="2" t="s">
        <v>134</v>
      </c>
      <c r="X6914" s="2" t="s">
        <v>46</v>
      </c>
      <c r="Y6914" s="2">
        <v>0.89</v>
      </c>
      <c r="Z6914" s="2" t="s">
        <v>3640</v>
      </c>
      <c r="AA6914" s="2" t="s">
        <v>148</v>
      </c>
      <c r="AB6914" s="2" t="s">
        <v>149</v>
      </c>
      <c r="AC6914" s="2">
        <v>2.54</v>
      </c>
      <c r="AD6914" s="3">
        <v>0</v>
      </c>
      <c r="AE6914" s="5">
        <v>0</v>
      </c>
      <c r="AF6914" s="2">
        <v>0</v>
      </c>
      <c r="AG6914" s="3">
        <f t="shared" ref="AG6914:AG6977" si="762">IF(AD6914&gt;0,(AD6914*(AE6914/100/12)*(1+AE6914/100/12)^AF6914)/((1+AE6914/100/12)^AF6914-1),0)</f>
        <v>0</v>
      </c>
      <c r="AH6914" s="2" t="s">
        <v>50</v>
      </c>
      <c r="AI6914" s="3">
        <v>0</v>
      </c>
    </row>
    <row r="6915" spans="1:35" x14ac:dyDescent="0.3">
      <c r="A6915" s="2" t="s">
        <v>13716</v>
      </c>
      <c r="B6915" s="2" t="s">
        <v>3543</v>
      </c>
      <c r="C6915" s="2" t="s">
        <v>189</v>
      </c>
      <c r="D6915" s="2" t="s">
        <v>54</v>
      </c>
      <c r="E6915" s="2">
        <v>2020</v>
      </c>
      <c r="F6915" s="2" t="s">
        <v>92</v>
      </c>
      <c r="G6915" s="2" t="s">
        <v>56</v>
      </c>
      <c r="H6915" s="2" t="s">
        <v>177</v>
      </c>
      <c r="I6915" s="2" t="s">
        <v>71</v>
      </c>
      <c r="J6915" s="2" t="s">
        <v>172</v>
      </c>
      <c r="K6915" s="3">
        <v>6520583.6100000003</v>
      </c>
      <c r="L6915" s="3">
        <v>2084514.57</v>
      </c>
      <c r="M6915" s="3">
        <f t="shared" si="756"/>
        <v>4436069.04</v>
      </c>
      <c r="N6915" s="3">
        <v>946828.26</v>
      </c>
      <c r="O6915" s="3">
        <f t="shared" si="757"/>
        <v>3489240.7800000003</v>
      </c>
      <c r="P6915" s="3">
        <v>2746872.01</v>
      </c>
      <c r="Q6915" s="4">
        <f t="shared" si="758"/>
        <v>0.68031779137021142</v>
      </c>
      <c r="R6915" s="4">
        <f t="shared" si="759"/>
        <v>0.42126168059364855</v>
      </c>
      <c r="S6915" s="3">
        <v>6044102.1799999997</v>
      </c>
      <c r="T6915" s="3">
        <f t="shared" si="760"/>
        <v>476481.43000000063</v>
      </c>
      <c r="U6915" s="4">
        <f t="shared" si="761"/>
        <v>7.8834112298214104E-2</v>
      </c>
      <c r="V6915" s="2" t="s">
        <v>107</v>
      </c>
      <c r="W6915" s="2" t="s">
        <v>117</v>
      </c>
      <c r="X6915" s="2" t="s">
        <v>180</v>
      </c>
      <c r="Y6915" s="2">
        <v>149.5</v>
      </c>
      <c r="Z6915" s="2" t="s">
        <v>11969</v>
      </c>
      <c r="AA6915" s="2" t="s">
        <v>76</v>
      </c>
      <c r="AB6915" s="2" t="s">
        <v>88</v>
      </c>
      <c r="AC6915" s="2">
        <v>2.89</v>
      </c>
      <c r="AD6915" s="3">
        <v>0</v>
      </c>
      <c r="AE6915" s="5">
        <v>0</v>
      </c>
      <c r="AF6915" s="2">
        <v>0</v>
      </c>
      <c r="AG6915" s="3">
        <f t="shared" si="762"/>
        <v>0</v>
      </c>
      <c r="AH6915" s="2" t="s">
        <v>230</v>
      </c>
      <c r="AI6915" s="3">
        <v>0</v>
      </c>
    </row>
    <row r="6916" spans="1:35" x14ac:dyDescent="0.3">
      <c r="A6916" s="2" t="s">
        <v>13717</v>
      </c>
      <c r="B6916" s="2" t="s">
        <v>1222</v>
      </c>
      <c r="C6916" s="2" t="s">
        <v>456</v>
      </c>
      <c r="D6916" s="2" t="s">
        <v>54</v>
      </c>
      <c r="E6916" s="2">
        <v>2023</v>
      </c>
      <c r="F6916" s="2" t="s">
        <v>82</v>
      </c>
      <c r="G6916" s="2" t="s">
        <v>69</v>
      </c>
      <c r="H6916" s="2" t="s">
        <v>70</v>
      </c>
      <c r="I6916" s="2" t="s">
        <v>42</v>
      </c>
      <c r="J6916" s="2" t="s">
        <v>166</v>
      </c>
      <c r="K6916" s="3">
        <v>2944155.14</v>
      </c>
      <c r="L6916" s="3">
        <v>1270710.28</v>
      </c>
      <c r="M6916" s="3">
        <f t="shared" si="756"/>
        <v>1673444.86</v>
      </c>
      <c r="N6916" s="3">
        <v>536277.19999999995</v>
      </c>
      <c r="O6916" s="3">
        <f t="shared" si="757"/>
        <v>1137167.6600000001</v>
      </c>
      <c r="P6916" s="3">
        <v>886382.4</v>
      </c>
      <c r="Q6916" s="4">
        <f t="shared" si="758"/>
        <v>0.56839561110899883</v>
      </c>
      <c r="R6916" s="4">
        <f t="shared" si="759"/>
        <v>0.30106511302933581</v>
      </c>
      <c r="S6916" s="3">
        <v>2957679.44</v>
      </c>
      <c r="T6916" s="3">
        <f t="shared" si="760"/>
        <v>-13524.299999999814</v>
      </c>
      <c r="U6916" s="4">
        <f t="shared" si="761"/>
        <v>-4.5726050690604297E-3</v>
      </c>
      <c r="V6916" s="2" t="s">
        <v>133</v>
      </c>
      <c r="W6916" s="2" t="s">
        <v>96</v>
      </c>
      <c r="X6916" s="2" t="s">
        <v>74</v>
      </c>
      <c r="Y6916" s="2">
        <v>1.36</v>
      </c>
      <c r="Z6916" s="2" t="s">
        <v>1595</v>
      </c>
      <c r="AA6916" s="2" t="s">
        <v>109</v>
      </c>
      <c r="AB6916" s="2" t="s">
        <v>182</v>
      </c>
      <c r="AC6916" s="2">
        <v>3.76</v>
      </c>
      <c r="AD6916" s="3">
        <v>0</v>
      </c>
      <c r="AE6916" s="5">
        <v>0</v>
      </c>
      <c r="AF6916" s="2">
        <v>0</v>
      </c>
      <c r="AG6916" s="3">
        <f t="shared" si="762"/>
        <v>0</v>
      </c>
      <c r="AH6916" s="2" t="s">
        <v>50</v>
      </c>
      <c r="AI6916" s="3">
        <v>0</v>
      </c>
    </row>
    <row r="6917" spans="1:35" x14ac:dyDescent="0.3">
      <c r="A6917" s="2" t="s">
        <v>13718</v>
      </c>
      <c r="B6917" s="2" t="s">
        <v>1957</v>
      </c>
      <c r="C6917" s="2" t="s">
        <v>315</v>
      </c>
      <c r="D6917" s="2" t="s">
        <v>104</v>
      </c>
      <c r="E6917" s="2">
        <v>2020</v>
      </c>
      <c r="F6917" s="2" t="s">
        <v>68</v>
      </c>
      <c r="G6917" s="2" t="s">
        <v>69</v>
      </c>
      <c r="H6917" s="2" t="s">
        <v>70</v>
      </c>
      <c r="I6917" s="2" t="s">
        <v>58</v>
      </c>
      <c r="J6917" s="2" t="s">
        <v>191</v>
      </c>
      <c r="K6917" s="3">
        <v>6876890.9199999999</v>
      </c>
      <c r="L6917" s="3">
        <v>2104694.71</v>
      </c>
      <c r="M6917" s="3">
        <f t="shared" si="756"/>
        <v>4772196.21</v>
      </c>
      <c r="N6917" s="3">
        <v>1443090.77</v>
      </c>
      <c r="O6917" s="3">
        <f t="shared" si="757"/>
        <v>3329105.44</v>
      </c>
      <c r="P6917" s="3">
        <v>2574346.4500000002</v>
      </c>
      <c r="Q6917" s="4">
        <f t="shared" si="758"/>
        <v>0.69394676540834244</v>
      </c>
      <c r="R6917" s="4">
        <f t="shared" si="759"/>
        <v>0.3743474311208066</v>
      </c>
      <c r="S6917" s="3">
        <v>7913464.8499999996</v>
      </c>
      <c r="T6917" s="3">
        <f t="shared" si="760"/>
        <v>-1036573.9299999997</v>
      </c>
      <c r="U6917" s="4">
        <f t="shared" si="761"/>
        <v>-0.13098863135785582</v>
      </c>
      <c r="V6917" s="2" t="s">
        <v>95</v>
      </c>
      <c r="W6917" s="2" t="s">
        <v>134</v>
      </c>
      <c r="X6917" s="2" t="s">
        <v>74</v>
      </c>
      <c r="Y6917" s="2">
        <v>1.36</v>
      </c>
      <c r="Z6917" s="2" t="s">
        <v>872</v>
      </c>
      <c r="AA6917" s="2" t="s">
        <v>109</v>
      </c>
      <c r="AB6917" s="2" t="s">
        <v>142</v>
      </c>
      <c r="AC6917" s="2">
        <v>8.8699999999999992</v>
      </c>
      <c r="AD6917" s="3">
        <v>0</v>
      </c>
      <c r="AE6917" s="5">
        <v>0</v>
      </c>
      <c r="AF6917" s="2">
        <v>0</v>
      </c>
      <c r="AG6917" s="3">
        <f t="shared" si="762"/>
        <v>0</v>
      </c>
      <c r="AH6917" s="2" t="s">
        <v>50</v>
      </c>
      <c r="AI6917" s="3">
        <v>0</v>
      </c>
    </row>
    <row r="6918" spans="1:35" x14ac:dyDescent="0.3">
      <c r="A6918" s="2" t="s">
        <v>13719</v>
      </c>
      <c r="B6918" s="2" t="s">
        <v>473</v>
      </c>
      <c r="C6918" s="2" t="s">
        <v>474</v>
      </c>
      <c r="D6918" s="2" t="s">
        <v>81</v>
      </c>
      <c r="E6918" s="2">
        <v>2024</v>
      </c>
      <c r="F6918" s="2" t="s">
        <v>92</v>
      </c>
      <c r="G6918" s="2" t="s">
        <v>114</v>
      </c>
      <c r="H6918" s="2" t="s">
        <v>234</v>
      </c>
      <c r="I6918" s="2" t="s">
        <v>178</v>
      </c>
      <c r="J6918" s="2" t="s">
        <v>288</v>
      </c>
      <c r="K6918" s="3">
        <v>9770105.8699999992</v>
      </c>
      <c r="L6918" s="3">
        <v>4968362.45</v>
      </c>
      <c r="M6918" s="3">
        <f t="shared" si="756"/>
        <v>4801743.419999999</v>
      </c>
      <c r="N6918" s="3">
        <v>1860275.5</v>
      </c>
      <c r="O6918" s="3">
        <f t="shared" si="757"/>
        <v>2941467.919999999</v>
      </c>
      <c r="P6918" s="3">
        <v>2257262.7200000002</v>
      </c>
      <c r="Q6918" s="4">
        <f t="shared" si="758"/>
        <v>0.49147301819360933</v>
      </c>
      <c r="R6918" s="4">
        <f t="shared" si="759"/>
        <v>0.2310376929416017</v>
      </c>
      <c r="S6918" s="3">
        <v>10681285.039999999</v>
      </c>
      <c r="T6918" s="3">
        <f t="shared" si="760"/>
        <v>-911179.16999999993</v>
      </c>
      <c r="U6918" s="4">
        <f t="shared" si="761"/>
        <v>-8.5306137472013391E-2</v>
      </c>
      <c r="V6918" s="2" t="s">
        <v>85</v>
      </c>
      <c r="W6918" s="2" t="s">
        <v>60</v>
      </c>
      <c r="X6918" s="2" t="s">
        <v>236</v>
      </c>
      <c r="Y6918" s="2">
        <v>3.67</v>
      </c>
      <c r="Z6918" s="2" t="s">
        <v>579</v>
      </c>
      <c r="AA6918" s="2" t="s">
        <v>76</v>
      </c>
      <c r="AB6918" s="2" t="s">
        <v>110</v>
      </c>
      <c r="AC6918" s="2">
        <v>7.28</v>
      </c>
      <c r="AD6918" s="3">
        <v>2747191.07</v>
      </c>
      <c r="AE6918" s="5">
        <v>17.940000000000001</v>
      </c>
      <c r="AF6918" s="2">
        <v>180</v>
      </c>
      <c r="AG6918" s="3">
        <f t="shared" si="762"/>
        <v>44122.801127579878</v>
      </c>
      <c r="AH6918" s="2" t="s">
        <v>50</v>
      </c>
      <c r="AI6918" s="3">
        <v>0</v>
      </c>
    </row>
    <row r="6919" spans="1:35" x14ac:dyDescent="0.3">
      <c r="A6919" s="2" t="s">
        <v>13720</v>
      </c>
      <c r="B6919" s="2" t="s">
        <v>291</v>
      </c>
      <c r="C6919" s="2" t="s">
        <v>292</v>
      </c>
      <c r="D6919" s="2" t="s">
        <v>81</v>
      </c>
      <c r="E6919" s="2">
        <v>2022</v>
      </c>
      <c r="F6919" s="2" t="s">
        <v>68</v>
      </c>
      <c r="G6919" s="2" t="s">
        <v>56</v>
      </c>
      <c r="H6919" s="2" t="s">
        <v>153</v>
      </c>
      <c r="I6919" s="2" t="s">
        <v>42</v>
      </c>
      <c r="J6919" s="2" t="s">
        <v>422</v>
      </c>
      <c r="K6919" s="3">
        <v>9722211.3699999992</v>
      </c>
      <c r="L6919" s="3">
        <v>5377516.4299999997</v>
      </c>
      <c r="M6919" s="3">
        <f t="shared" si="756"/>
        <v>4344694.9399999995</v>
      </c>
      <c r="N6919" s="3">
        <v>2036855.39</v>
      </c>
      <c r="O6919" s="3">
        <f t="shared" si="757"/>
        <v>2307839.5499999998</v>
      </c>
      <c r="P6919" s="3">
        <v>1649089.96</v>
      </c>
      <c r="Q6919" s="4">
        <f t="shared" si="758"/>
        <v>0.44688340693831263</v>
      </c>
      <c r="R6919" s="4">
        <f t="shared" si="759"/>
        <v>0.16962087093566247</v>
      </c>
      <c r="S6919" s="3">
        <v>7954701.3099999996</v>
      </c>
      <c r="T6919" s="3">
        <f t="shared" si="760"/>
        <v>1767510.0599999996</v>
      </c>
      <c r="U6919" s="4">
        <f t="shared" si="761"/>
        <v>0.22219691112449824</v>
      </c>
      <c r="V6919" s="2" t="s">
        <v>107</v>
      </c>
      <c r="W6919" s="2" t="s">
        <v>117</v>
      </c>
      <c r="X6919" s="2" t="s">
        <v>155</v>
      </c>
      <c r="Y6919" s="2">
        <v>7.24</v>
      </c>
      <c r="Z6919" s="2" t="s">
        <v>13721</v>
      </c>
      <c r="AA6919" s="2" t="s">
        <v>76</v>
      </c>
      <c r="AB6919" s="2" t="s">
        <v>88</v>
      </c>
      <c r="AC6919" s="2">
        <v>8.5500000000000007</v>
      </c>
      <c r="AD6919" s="3">
        <v>0</v>
      </c>
      <c r="AE6919" s="5">
        <v>0</v>
      </c>
      <c r="AF6919" s="2">
        <v>0</v>
      </c>
      <c r="AG6919" s="3">
        <f t="shared" si="762"/>
        <v>0</v>
      </c>
      <c r="AH6919" s="2" t="s">
        <v>50</v>
      </c>
      <c r="AI6919" s="3">
        <v>0</v>
      </c>
    </row>
    <row r="6920" spans="1:35" x14ac:dyDescent="0.3">
      <c r="A6920" s="2" t="s">
        <v>13722</v>
      </c>
      <c r="B6920" s="2" t="s">
        <v>13723</v>
      </c>
      <c r="C6920" s="2" t="s">
        <v>278</v>
      </c>
      <c r="D6920" s="2" t="s">
        <v>54</v>
      </c>
      <c r="E6920" s="2">
        <v>2023</v>
      </c>
      <c r="F6920" s="2" t="s">
        <v>58</v>
      </c>
      <c r="G6920" s="2" t="s">
        <v>93</v>
      </c>
      <c r="H6920" s="2" t="s">
        <v>159</v>
      </c>
      <c r="I6920" s="2" t="s">
        <v>39</v>
      </c>
      <c r="J6920" s="2" t="s">
        <v>566</v>
      </c>
      <c r="K6920" s="3">
        <v>5670638.0999999996</v>
      </c>
      <c r="L6920" s="3">
        <v>2877944.21</v>
      </c>
      <c r="M6920" s="3">
        <f t="shared" si="756"/>
        <v>2792693.8899999997</v>
      </c>
      <c r="N6920" s="3">
        <v>1042773.76</v>
      </c>
      <c r="O6920" s="3">
        <f t="shared" si="757"/>
        <v>1749920.1299999997</v>
      </c>
      <c r="P6920" s="3">
        <v>1308580.6499999999</v>
      </c>
      <c r="Q6920" s="4">
        <f t="shared" si="758"/>
        <v>0.4924831810374215</v>
      </c>
      <c r="R6920" s="4">
        <f t="shared" si="759"/>
        <v>0.23076426795778063</v>
      </c>
      <c r="S6920" s="3">
        <v>6079175.1100000003</v>
      </c>
      <c r="T6920" s="3">
        <f t="shared" si="760"/>
        <v>-408537.01000000071</v>
      </c>
      <c r="U6920" s="4">
        <f t="shared" si="761"/>
        <v>-6.7202704743275721E-2</v>
      </c>
      <c r="V6920" s="2" t="s">
        <v>85</v>
      </c>
      <c r="W6920" s="2" t="s">
        <v>134</v>
      </c>
      <c r="X6920" s="2" t="s">
        <v>160</v>
      </c>
      <c r="Y6920" s="2">
        <v>129.5</v>
      </c>
      <c r="Z6920" s="2" t="s">
        <v>7648</v>
      </c>
      <c r="AA6920" s="2" t="s">
        <v>76</v>
      </c>
      <c r="AB6920" s="2" t="s">
        <v>110</v>
      </c>
      <c r="AC6920" s="2">
        <v>9.1300000000000008</v>
      </c>
      <c r="AD6920" s="3">
        <v>0</v>
      </c>
      <c r="AE6920" s="5">
        <v>0</v>
      </c>
      <c r="AF6920" s="2">
        <v>0</v>
      </c>
      <c r="AG6920" s="3">
        <f t="shared" si="762"/>
        <v>0</v>
      </c>
      <c r="AH6920" s="2" t="s">
        <v>50</v>
      </c>
      <c r="AI6920" s="3">
        <v>0</v>
      </c>
    </row>
    <row r="6921" spans="1:35" x14ac:dyDescent="0.3">
      <c r="A6921" s="2" t="s">
        <v>13724</v>
      </c>
      <c r="B6921" s="2" t="s">
        <v>1855</v>
      </c>
      <c r="C6921" s="2" t="s">
        <v>456</v>
      </c>
      <c r="D6921" s="2" t="s">
        <v>54</v>
      </c>
      <c r="E6921" s="2">
        <v>2023</v>
      </c>
      <c r="F6921" s="2" t="s">
        <v>58</v>
      </c>
      <c r="G6921" s="2" t="s">
        <v>56</v>
      </c>
      <c r="H6921" s="2" t="s">
        <v>57</v>
      </c>
      <c r="I6921" s="2" t="s">
        <v>178</v>
      </c>
      <c r="J6921" s="2" t="s">
        <v>206</v>
      </c>
      <c r="K6921" s="3">
        <v>5626173.3700000001</v>
      </c>
      <c r="L6921" s="3">
        <v>2560753.0699999998</v>
      </c>
      <c r="M6921" s="3">
        <f t="shared" si="756"/>
        <v>3065420.3000000003</v>
      </c>
      <c r="N6921" s="3">
        <v>977791.18</v>
      </c>
      <c r="O6921" s="3">
        <f t="shared" si="757"/>
        <v>2087629.12</v>
      </c>
      <c r="P6921" s="3">
        <v>1523612.46</v>
      </c>
      <c r="Q6921" s="4">
        <f t="shared" si="758"/>
        <v>0.54484995367286382</v>
      </c>
      <c r="R6921" s="4">
        <f t="shared" si="759"/>
        <v>0.27080794703629973</v>
      </c>
      <c r="S6921" s="3">
        <v>6159359.5700000003</v>
      </c>
      <c r="T6921" s="3">
        <f t="shared" si="760"/>
        <v>-533186.20000000019</v>
      </c>
      <c r="U6921" s="4">
        <f t="shared" si="761"/>
        <v>-8.656520112853229E-2</v>
      </c>
      <c r="V6921" s="2" t="s">
        <v>107</v>
      </c>
      <c r="W6921" s="2" t="s">
        <v>125</v>
      </c>
      <c r="X6921" s="2" t="s">
        <v>61</v>
      </c>
      <c r="Y6921" s="2">
        <v>1.53</v>
      </c>
      <c r="Z6921" s="2" t="s">
        <v>10811</v>
      </c>
      <c r="AA6921" s="2" t="s">
        <v>109</v>
      </c>
      <c r="AB6921" s="2" t="s">
        <v>49</v>
      </c>
      <c r="AC6921" s="2">
        <v>8.0500000000000007</v>
      </c>
      <c r="AD6921" s="3">
        <v>4249930.8099999996</v>
      </c>
      <c r="AE6921" s="5">
        <v>16.55</v>
      </c>
      <c r="AF6921" s="2">
        <v>180</v>
      </c>
      <c r="AG6921" s="3">
        <f t="shared" si="762"/>
        <v>64056.035824182938</v>
      </c>
      <c r="AH6921" s="2" t="s">
        <v>50</v>
      </c>
      <c r="AI6921" s="3">
        <v>0</v>
      </c>
    </row>
    <row r="6922" spans="1:35" x14ac:dyDescent="0.3">
      <c r="A6922" s="2" t="s">
        <v>13725</v>
      </c>
      <c r="B6922" s="2" t="s">
        <v>7539</v>
      </c>
      <c r="C6922" s="2" t="s">
        <v>80</v>
      </c>
      <c r="D6922" s="2" t="s">
        <v>81</v>
      </c>
      <c r="E6922" s="2">
        <v>2020</v>
      </c>
      <c r="F6922" s="2" t="s">
        <v>68</v>
      </c>
      <c r="G6922" s="2" t="s">
        <v>93</v>
      </c>
      <c r="H6922" s="2" t="s">
        <v>94</v>
      </c>
      <c r="I6922" s="2" t="s">
        <v>178</v>
      </c>
      <c r="J6922" s="2" t="s">
        <v>179</v>
      </c>
      <c r="K6922" s="3">
        <v>8303718.5899999999</v>
      </c>
      <c r="L6922" s="3">
        <v>4027524.05</v>
      </c>
      <c r="M6922" s="3">
        <f t="shared" si="756"/>
        <v>4276194.54</v>
      </c>
      <c r="N6922" s="3">
        <v>1317783.8600000001</v>
      </c>
      <c r="O6922" s="3">
        <f t="shared" si="757"/>
        <v>2958410.6799999997</v>
      </c>
      <c r="P6922" s="3">
        <v>2347999.9300000002</v>
      </c>
      <c r="Q6922" s="4">
        <f t="shared" si="758"/>
        <v>0.51497344155541769</v>
      </c>
      <c r="R6922" s="4">
        <f t="shared" si="759"/>
        <v>0.28276487269542694</v>
      </c>
      <c r="S6922" s="3">
        <v>9540540.6099999994</v>
      </c>
      <c r="T6922" s="3">
        <f t="shared" si="760"/>
        <v>-1236822.0199999996</v>
      </c>
      <c r="U6922" s="4">
        <f t="shared" si="761"/>
        <v>-0.12963856772472768</v>
      </c>
      <c r="V6922" s="2" t="s">
        <v>44</v>
      </c>
      <c r="W6922" s="2" t="s">
        <v>45</v>
      </c>
      <c r="X6922" s="2" t="s">
        <v>97</v>
      </c>
      <c r="Y6922" s="2">
        <v>1550</v>
      </c>
      <c r="Z6922" s="2" t="s">
        <v>13726</v>
      </c>
      <c r="AA6922" s="2" t="s">
        <v>141</v>
      </c>
      <c r="AB6922" s="2" t="s">
        <v>49</v>
      </c>
      <c r="AC6922" s="2">
        <v>8.8000000000000007</v>
      </c>
      <c r="AD6922" s="3">
        <v>716549.89</v>
      </c>
      <c r="AE6922" s="5">
        <v>15.74</v>
      </c>
      <c r="AF6922" s="2">
        <v>48</v>
      </c>
      <c r="AG6922" s="3">
        <f t="shared" si="762"/>
        <v>20211.936285731812</v>
      </c>
      <c r="AH6922" s="2" t="s">
        <v>50</v>
      </c>
      <c r="AI6922" s="3">
        <v>0</v>
      </c>
    </row>
    <row r="6923" spans="1:35" x14ac:dyDescent="0.3">
      <c r="A6923" s="2" t="s">
        <v>13727</v>
      </c>
      <c r="B6923" s="2" t="s">
        <v>965</v>
      </c>
      <c r="C6923" s="2" t="s">
        <v>103</v>
      </c>
      <c r="D6923" s="2" t="s">
        <v>104</v>
      </c>
      <c r="E6923" s="2">
        <v>2020</v>
      </c>
      <c r="F6923" s="2" t="s">
        <v>55</v>
      </c>
      <c r="G6923" s="2" t="s">
        <v>40</v>
      </c>
      <c r="H6923" s="2" t="s">
        <v>279</v>
      </c>
      <c r="I6923" s="2" t="s">
        <v>131</v>
      </c>
      <c r="J6923" s="2" t="s">
        <v>268</v>
      </c>
      <c r="K6923" s="3">
        <v>3374908.5</v>
      </c>
      <c r="L6923" s="3">
        <v>1623800.73</v>
      </c>
      <c r="M6923" s="3">
        <f t="shared" si="756"/>
        <v>1751107.77</v>
      </c>
      <c r="N6923" s="3">
        <v>371388.28</v>
      </c>
      <c r="O6923" s="3">
        <f t="shared" si="757"/>
        <v>1379719.49</v>
      </c>
      <c r="P6923" s="3">
        <v>1058838.93</v>
      </c>
      <c r="Q6923" s="4">
        <f t="shared" si="758"/>
        <v>0.51886081355983427</v>
      </c>
      <c r="R6923" s="4">
        <f t="shared" si="759"/>
        <v>0.31373855913426985</v>
      </c>
      <c r="S6923" s="3">
        <v>3667773.52</v>
      </c>
      <c r="T6923" s="3">
        <f t="shared" si="760"/>
        <v>-292865.02</v>
      </c>
      <c r="U6923" s="4">
        <f t="shared" si="761"/>
        <v>-7.9848174485975351E-2</v>
      </c>
      <c r="V6923" s="2" t="s">
        <v>107</v>
      </c>
      <c r="W6923" s="2" t="s">
        <v>134</v>
      </c>
      <c r="X6923" s="2" t="s">
        <v>280</v>
      </c>
      <c r="Y6923" s="2">
        <v>0.79</v>
      </c>
      <c r="Z6923" s="2" t="s">
        <v>13728</v>
      </c>
      <c r="AA6923" s="2" t="s">
        <v>48</v>
      </c>
      <c r="AB6923" s="2" t="s">
        <v>110</v>
      </c>
      <c r="AC6923" s="2">
        <v>7.46</v>
      </c>
      <c r="AD6923" s="3">
        <v>0</v>
      </c>
      <c r="AE6923" s="5">
        <v>0</v>
      </c>
      <c r="AF6923" s="2">
        <v>0</v>
      </c>
      <c r="AG6923" s="3">
        <f t="shared" si="762"/>
        <v>0</v>
      </c>
      <c r="AH6923" s="2" t="s">
        <v>50</v>
      </c>
      <c r="AI6923" s="3">
        <v>0</v>
      </c>
    </row>
    <row r="6924" spans="1:35" x14ac:dyDescent="0.3">
      <c r="A6924" s="2" t="s">
        <v>13729</v>
      </c>
      <c r="B6924" s="2" t="s">
        <v>3886</v>
      </c>
      <c r="C6924" s="2" t="s">
        <v>176</v>
      </c>
      <c r="D6924" s="2" t="s">
        <v>104</v>
      </c>
      <c r="E6924" s="2">
        <v>2020</v>
      </c>
      <c r="F6924" s="2" t="s">
        <v>82</v>
      </c>
      <c r="G6924" s="2" t="s">
        <v>40</v>
      </c>
      <c r="H6924" s="2" t="s">
        <v>279</v>
      </c>
      <c r="I6924" s="2" t="s">
        <v>42</v>
      </c>
      <c r="J6924" s="2" t="s">
        <v>422</v>
      </c>
      <c r="K6924" s="3">
        <v>7543893.71</v>
      </c>
      <c r="L6924" s="3">
        <v>3853599.01</v>
      </c>
      <c r="M6924" s="3">
        <f t="shared" si="756"/>
        <v>3690294.7</v>
      </c>
      <c r="N6924" s="3">
        <v>1068261.05</v>
      </c>
      <c r="O6924" s="3">
        <f t="shared" si="757"/>
        <v>2622033.6500000004</v>
      </c>
      <c r="P6924" s="3">
        <v>1865249.59</v>
      </c>
      <c r="Q6924" s="4">
        <f t="shared" si="758"/>
        <v>0.48917639111328365</v>
      </c>
      <c r="R6924" s="4">
        <f t="shared" si="759"/>
        <v>0.24725289906026526</v>
      </c>
      <c r="S6924" s="3">
        <v>6595327.0999999996</v>
      </c>
      <c r="T6924" s="3">
        <f t="shared" si="760"/>
        <v>948566.61000000034</v>
      </c>
      <c r="U6924" s="4">
        <f t="shared" si="761"/>
        <v>0.14382404323812847</v>
      </c>
      <c r="V6924" s="2" t="s">
        <v>124</v>
      </c>
      <c r="W6924" s="2" t="s">
        <v>60</v>
      </c>
      <c r="X6924" s="2" t="s">
        <v>280</v>
      </c>
      <c r="Y6924" s="2">
        <v>0.79</v>
      </c>
      <c r="Z6924" s="2" t="s">
        <v>1839</v>
      </c>
      <c r="AA6924" s="2" t="s">
        <v>48</v>
      </c>
      <c r="AB6924" s="2" t="s">
        <v>64</v>
      </c>
      <c r="AC6924" s="2">
        <v>1.94</v>
      </c>
      <c r="AD6924" s="3">
        <v>0</v>
      </c>
      <c r="AE6924" s="5">
        <v>0</v>
      </c>
      <c r="AF6924" s="2">
        <v>0</v>
      </c>
      <c r="AG6924" s="3">
        <f t="shared" si="762"/>
        <v>0</v>
      </c>
      <c r="AH6924" s="2" t="s">
        <v>50</v>
      </c>
      <c r="AI6924" s="3">
        <v>0</v>
      </c>
    </row>
    <row r="6925" spans="1:35" x14ac:dyDescent="0.3">
      <c r="A6925" s="2" t="s">
        <v>13730</v>
      </c>
      <c r="B6925" s="2" t="s">
        <v>4100</v>
      </c>
      <c r="C6925" s="2" t="s">
        <v>212</v>
      </c>
      <c r="D6925" s="2" t="s">
        <v>81</v>
      </c>
      <c r="E6925" s="2">
        <v>2022</v>
      </c>
      <c r="F6925" s="2" t="s">
        <v>39</v>
      </c>
      <c r="G6925" s="2" t="s">
        <v>114</v>
      </c>
      <c r="H6925" s="2" t="s">
        <v>190</v>
      </c>
      <c r="I6925" s="2" t="s">
        <v>71</v>
      </c>
      <c r="J6925" s="2" t="s">
        <v>72</v>
      </c>
      <c r="K6925" s="3">
        <v>6931395.3200000003</v>
      </c>
      <c r="L6925" s="3">
        <v>3346129.46</v>
      </c>
      <c r="M6925" s="3">
        <f t="shared" si="756"/>
        <v>3585265.8600000003</v>
      </c>
      <c r="N6925" s="3">
        <v>1471469</v>
      </c>
      <c r="O6925" s="3">
        <f t="shared" si="757"/>
        <v>2113796.8600000003</v>
      </c>
      <c r="P6925" s="3">
        <v>1488650.85</v>
      </c>
      <c r="Q6925" s="4">
        <f t="shared" si="758"/>
        <v>0.51725023526720448</v>
      </c>
      <c r="R6925" s="4">
        <f t="shared" si="759"/>
        <v>0.21476928977122603</v>
      </c>
      <c r="S6925" s="3">
        <v>5984964.7000000002</v>
      </c>
      <c r="T6925" s="3">
        <f t="shared" si="760"/>
        <v>946430.62000000011</v>
      </c>
      <c r="U6925" s="4">
        <f t="shared" si="761"/>
        <v>0.15813470378530387</v>
      </c>
      <c r="V6925" s="2" t="s">
        <v>85</v>
      </c>
      <c r="W6925" s="2" t="s">
        <v>125</v>
      </c>
      <c r="X6925" s="2" t="s">
        <v>192</v>
      </c>
      <c r="Y6925" s="2">
        <v>3.64</v>
      </c>
      <c r="Z6925" s="2" t="s">
        <v>6798</v>
      </c>
      <c r="AA6925" s="2" t="s">
        <v>76</v>
      </c>
      <c r="AB6925" s="2" t="s">
        <v>88</v>
      </c>
      <c r="AC6925" s="2">
        <v>5.47</v>
      </c>
      <c r="AD6925" s="3">
        <v>0</v>
      </c>
      <c r="AE6925" s="5">
        <v>0</v>
      </c>
      <c r="AF6925" s="2">
        <v>0</v>
      </c>
      <c r="AG6925" s="3">
        <f t="shared" si="762"/>
        <v>0</v>
      </c>
      <c r="AH6925" s="2" t="s">
        <v>50</v>
      </c>
      <c r="AI6925" s="3">
        <v>0</v>
      </c>
    </row>
    <row r="6926" spans="1:35" x14ac:dyDescent="0.3">
      <c r="A6926" s="2" t="s">
        <v>13731</v>
      </c>
      <c r="B6926" s="2" t="s">
        <v>10704</v>
      </c>
      <c r="C6926" s="2" t="s">
        <v>403</v>
      </c>
      <c r="D6926" s="2" t="s">
        <v>54</v>
      </c>
      <c r="E6926" s="2">
        <v>2021</v>
      </c>
      <c r="F6926" s="2" t="s">
        <v>92</v>
      </c>
      <c r="G6926" s="2" t="s">
        <v>93</v>
      </c>
      <c r="H6926" s="2" t="s">
        <v>221</v>
      </c>
      <c r="I6926" s="2" t="s">
        <v>39</v>
      </c>
      <c r="J6926" s="2" t="s">
        <v>487</v>
      </c>
      <c r="K6926" s="3">
        <v>1279591.1100000001</v>
      </c>
      <c r="L6926" s="3">
        <v>717069.45</v>
      </c>
      <c r="M6926" s="3">
        <f t="shared" si="756"/>
        <v>562521.66000000015</v>
      </c>
      <c r="N6926" s="3">
        <v>249253.42</v>
      </c>
      <c r="O6926" s="3">
        <f t="shared" si="757"/>
        <v>313268.24000000011</v>
      </c>
      <c r="P6926" s="3">
        <v>242391.58</v>
      </c>
      <c r="Q6926" s="4">
        <f t="shared" si="758"/>
        <v>0.43961047838164496</v>
      </c>
      <c r="R6926" s="4">
        <f t="shared" si="759"/>
        <v>0.18942893406003733</v>
      </c>
      <c r="S6926" s="3">
        <v>1152553.23</v>
      </c>
      <c r="T6926" s="3">
        <f t="shared" si="760"/>
        <v>127037.88000000012</v>
      </c>
      <c r="U6926" s="4">
        <f t="shared" si="761"/>
        <v>0.11022300462426375</v>
      </c>
      <c r="V6926" s="2" t="s">
        <v>133</v>
      </c>
      <c r="W6926" s="2" t="s">
        <v>207</v>
      </c>
      <c r="X6926" s="2" t="s">
        <v>222</v>
      </c>
      <c r="Y6926" s="2">
        <v>18.899999999999999</v>
      </c>
      <c r="Z6926" s="2" t="s">
        <v>13732</v>
      </c>
      <c r="AA6926" s="2" t="s">
        <v>63</v>
      </c>
      <c r="AB6926" s="2" t="s">
        <v>182</v>
      </c>
      <c r="AC6926" s="2">
        <v>5.46</v>
      </c>
      <c r="AD6926" s="3">
        <v>0</v>
      </c>
      <c r="AE6926" s="5">
        <v>0</v>
      </c>
      <c r="AF6926" s="2">
        <v>0</v>
      </c>
      <c r="AG6926" s="3">
        <f t="shared" si="762"/>
        <v>0</v>
      </c>
      <c r="AH6926" s="2" t="s">
        <v>230</v>
      </c>
      <c r="AI6926" s="3">
        <v>0</v>
      </c>
    </row>
    <row r="6927" spans="1:35" x14ac:dyDescent="0.3">
      <c r="A6927" s="2" t="s">
        <v>13733</v>
      </c>
      <c r="B6927" s="2" t="s">
        <v>1150</v>
      </c>
      <c r="C6927" s="2" t="s">
        <v>287</v>
      </c>
      <c r="D6927" s="2" t="s">
        <v>104</v>
      </c>
      <c r="E6927" s="2">
        <v>2021</v>
      </c>
      <c r="F6927" s="2" t="s">
        <v>58</v>
      </c>
      <c r="G6927" s="2" t="s">
        <v>114</v>
      </c>
      <c r="H6927" s="2" t="s">
        <v>115</v>
      </c>
      <c r="I6927" s="2" t="s">
        <v>39</v>
      </c>
      <c r="J6927" s="2" t="s">
        <v>116</v>
      </c>
      <c r="K6927" s="3">
        <v>257984.22</v>
      </c>
      <c r="L6927" s="3">
        <v>75328.27</v>
      </c>
      <c r="M6927" s="3">
        <f t="shared" si="756"/>
        <v>182655.95</v>
      </c>
      <c r="N6927" s="3">
        <v>25950.55</v>
      </c>
      <c r="O6927" s="3">
        <f t="shared" si="757"/>
        <v>156705.40000000002</v>
      </c>
      <c r="P6927" s="3">
        <v>120237.58</v>
      </c>
      <c r="Q6927" s="4">
        <f t="shared" si="758"/>
        <v>0.70801210244564572</v>
      </c>
      <c r="R6927" s="4">
        <f t="shared" si="759"/>
        <v>0.46606563765799319</v>
      </c>
      <c r="S6927" s="3">
        <v>281514.39</v>
      </c>
      <c r="T6927" s="3">
        <f t="shared" si="760"/>
        <v>-23530.170000000013</v>
      </c>
      <c r="U6927" s="4">
        <f t="shared" si="761"/>
        <v>-8.3584253011009538E-2</v>
      </c>
      <c r="V6927" s="2" t="s">
        <v>133</v>
      </c>
      <c r="W6927" s="2" t="s">
        <v>125</v>
      </c>
      <c r="X6927" s="2" t="s">
        <v>118</v>
      </c>
      <c r="Y6927" s="2">
        <v>3.75</v>
      </c>
      <c r="Z6927" s="2" t="s">
        <v>3865</v>
      </c>
      <c r="AA6927" s="2" t="s">
        <v>63</v>
      </c>
      <c r="AB6927" s="2" t="s">
        <v>182</v>
      </c>
      <c r="AC6927" s="2">
        <v>5.21</v>
      </c>
      <c r="AD6927" s="3">
        <v>0</v>
      </c>
      <c r="AE6927" s="5">
        <v>0</v>
      </c>
      <c r="AF6927" s="2">
        <v>0</v>
      </c>
      <c r="AG6927" s="3">
        <f t="shared" si="762"/>
        <v>0</v>
      </c>
      <c r="AH6927" s="2" t="s">
        <v>50</v>
      </c>
      <c r="AI6927" s="3">
        <v>0</v>
      </c>
    </row>
    <row r="6928" spans="1:35" x14ac:dyDescent="0.3">
      <c r="A6928" s="2" t="s">
        <v>13734</v>
      </c>
      <c r="B6928" s="2" t="s">
        <v>8742</v>
      </c>
      <c r="C6928" s="2" t="s">
        <v>452</v>
      </c>
      <c r="D6928" s="2" t="s">
        <v>38</v>
      </c>
      <c r="E6928" s="2">
        <v>2021</v>
      </c>
      <c r="F6928" s="2" t="s">
        <v>55</v>
      </c>
      <c r="G6928" s="2" t="s">
        <v>40</v>
      </c>
      <c r="H6928" s="2" t="s">
        <v>41</v>
      </c>
      <c r="I6928" s="2" t="s">
        <v>42</v>
      </c>
      <c r="J6928" s="2" t="s">
        <v>146</v>
      </c>
      <c r="K6928" s="3">
        <v>129771.15</v>
      </c>
      <c r="L6928" s="3">
        <v>67063.399999999994</v>
      </c>
      <c r="M6928" s="3">
        <f t="shared" si="756"/>
        <v>62707.75</v>
      </c>
      <c r="N6928" s="3">
        <v>27889.77</v>
      </c>
      <c r="O6928" s="3">
        <f t="shared" si="757"/>
        <v>34817.979999999996</v>
      </c>
      <c r="P6928" s="3">
        <v>26714.06</v>
      </c>
      <c r="Q6928" s="4">
        <f t="shared" si="758"/>
        <v>0.48321795714995208</v>
      </c>
      <c r="R6928" s="4">
        <f t="shared" si="759"/>
        <v>0.20585515347594593</v>
      </c>
      <c r="S6928" s="3">
        <v>141697.07999999999</v>
      </c>
      <c r="T6928" s="3">
        <f t="shared" si="760"/>
        <v>-11925.929999999993</v>
      </c>
      <c r="U6928" s="4">
        <f t="shared" si="761"/>
        <v>-8.4164966561061066E-2</v>
      </c>
      <c r="V6928" s="2" t="s">
        <v>107</v>
      </c>
      <c r="W6928" s="2" t="s">
        <v>134</v>
      </c>
      <c r="X6928" s="2" t="s">
        <v>46</v>
      </c>
      <c r="Y6928" s="2">
        <v>0.89</v>
      </c>
      <c r="Z6928" s="2" t="s">
        <v>2229</v>
      </c>
      <c r="AA6928" s="2" t="s">
        <v>141</v>
      </c>
      <c r="AB6928" s="2" t="s">
        <v>110</v>
      </c>
      <c r="AC6928" s="2">
        <v>8.5299999999999994</v>
      </c>
      <c r="AD6928" s="3">
        <v>0</v>
      </c>
      <c r="AE6928" s="5">
        <v>0</v>
      </c>
      <c r="AF6928" s="2">
        <v>0</v>
      </c>
      <c r="AG6928" s="3">
        <f t="shared" si="762"/>
        <v>0</v>
      </c>
      <c r="AH6928" s="2" t="s">
        <v>50</v>
      </c>
      <c r="AI6928" s="3">
        <v>0</v>
      </c>
    </row>
    <row r="6929" spans="1:35" x14ac:dyDescent="0.3">
      <c r="A6929" s="2" t="s">
        <v>13735</v>
      </c>
      <c r="B6929" s="2" t="s">
        <v>2795</v>
      </c>
      <c r="C6929" s="2" t="s">
        <v>196</v>
      </c>
      <c r="D6929" s="2" t="s">
        <v>38</v>
      </c>
      <c r="E6929" s="2">
        <v>2023</v>
      </c>
      <c r="F6929" s="2" t="s">
        <v>82</v>
      </c>
      <c r="G6929" s="2" t="s">
        <v>69</v>
      </c>
      <c r="H6929" s="2" t="s">
        <v>165</v>
      </c>
      <c r="I6929" s="2" t="s">
        <v>71</v>
      </c>
      <c r="J6929" s="2" t="s">
        <v>293</v>
      </c>
      <c r="K6929" s="3">
        <v>8816914.3800000008</v>
      </c>
      <c r="L6929" s="3">
        <v>3760029.17</v>
      </c>
      <c r="M6929" s="3">
        <f t="shared" si="756"/>
        <v>5056885.2100000009</v>
      </c>
      <c r="N6929" s="3">
        <v>1756596.71</v>
      </c>
      <c r="O6929" s="3">
        <f t="shared" si="757"/>
        <v>3300288.5000000009</v>
      </c>
      <c r="P6929" s="3">
        <v>2399622.61</v>
      </c>
      <c r="Q6929" s="4">
        <f t="shared" si="758"/>
        <v>0.57354364486864851</v>
      </c>
      <c r="R6929" s="4">
        <f t="shared" si="759"/>
        <v>0.27216126941679564</v>
      </c>
      <c r="S6929" s="3">
        <v>8967875.1899999995</v>
      </c>
      <c r="T6929" s="3">
        <f t="shared" si="760"/>
        <v>-150960.80999999866</v>
      </c>
      <c r="U6929" s="4">
        <f t="shared" si="761"/>
        <v>-1.6833509254046461E-2</v>
      </c>
      <c r="V6929" s="2" t="s">
        <v>133</v>
      </c>
      <c r="W6929" s="2" t="s">
        <v>117</v>
      </c>
      <c r="X6929" s="2" t="s">
        <v>167</v>
      </c>
      <c r="Y6929" s="2">
        <v>17.2</v>
      </c>
      <c r="Z6929" s="2" t="s">
        <v>3228</v>
      </c>
      <c r="AA6929" s="2" t="s">
        <v>76</v>
      </c>
      <c r="AB6929" s="2" t="s">
        <v>49</v>
      </c>
      <c r="AC6929" s="2">
        <v>6.77</v>
      </c>
      <c r="AD6929" s="3">
        <v>0</v>
      </c>
      <c r="AE6929" s="5">
        <v>0</v>
      </c>
      <c r="AF6929" s="2">
        <v>0</v>
      </c>
      <c r="AG6929" s="3">
        <f t="shared" si="762"/>
        <v>0</v>
      </c>
      <c r="AH6929" s="2" t="s">
        <v>230</v>
      </c>
      <c r="AI6929" s="3">
        <v>0</v>
      </c>
    </row>
    <row r="6930" spans="1:35" x14ac:dyDescent="0.3">
      <c r="A6930" s="2" t="s">
        <v>13736</v>
      </c>
      <c r="B6930" s="2" t="s">
        <v>4055</v>
      </c>
      <c r="C6930" s="2" t="s">
        <v>370</v>
      </c>
      <c r="D6930" s="2" t="s">
        <v>81</v>
      </c>
      <c r="E6930" s="2">
        <v>2021</v>
      </c>
      <c r="F6930" s="2" t="s">
        <v>39</v>
      </c>
      <c r="G6930" s="2" t="s">
        <v>69</v>
      </c>
      <c r="H6930" s="2" t="s">
        <v>272</v>
      </c>
      <c r="I6930" s="2" t="s">
        <v>55</v>
      </c>
      <c r="J6930" s="2" t="s">
        <v>217</v>
      </c>
      <c r="K6930" s="3">
        <v>682766.21</v>
      </c>
      <c r="L6930" s="3">
        <v>375507.38</v>
      </c>
      <c r="M6930" s="3">
        <f t="shared" si="756"/>
        <v>307258.82999999996</v>
      </c>
      <c r="N6930" s="3">
        <v>147738.66</v>
      </c>
      <c r="O6930" s="3">
        <f t="shared" si="757"/>
        <v>159520.16999999995</v>
      </c>
      <c r="P6930" s="3">
        <v>117954.83</v>
      </c>
      <c r="Q6930" s="4">
        <f t="shared" si="758"/>
        <v>0.45002055681695197</v>
      </c>
      <c r="R6930" s="4">
        <f t="shared" si="759"/>
        <v>0.1727602044043744</v>
      </c>
      <c r="S6930" s="3">
        <v>789317.27</v>
      </c>
      <c r="T6930" s="3">
        <f t="shared" si="760"/>
        <v>-106551.06000000006</v>
      </c>
      <c r="U6930" s="4">
        <f t="shared" si="761"/>
        <v>-0.13499142113031437</v>
      </c>
      <c r="V6930" s="2" t="s">
        <v>107</v>
      </c>
      <c r="W6930" s="2" t="s">
        <v>134</v>
      </c>
      <c r="X6930" s="2" t="s">
        <v>274</v>
      </c>
      <c r="Y6930" s="2">
        <v>1</v>
      </c>
      <c r="Z6930" s="2" t="s">
        <v>1052</v>
      </c>
      <c r="AA6930" s="2" t="s">
        <v>48</v>
      </c>
      <c r="AB6930" s="2" t="s">
        <v>100</v>
      </c>
      <c r="AC6930" s="2">
        <v>9.3000000000000007</v>
      </c>
      <c r="AD6930" s="3">
        <v>0</v>
      </c>
      <c r="AE6930" s="5">
        <v>0</v>
      </c>
      <c r="AF6930" s="2">
        <v>0</v>
      </c>
      <c r="AG6930" s="3">
        <f t="shared" si="762"/>
        <v>0</v>
      </c>
      <c r="AH6930" s="2" t="s">
        <v>50</v>
      </c>
      <c r="AI6930" s="3">
        <v>0</v>
      </c>
    </row>
    <row r="6931" spans="1:35" x14ac:dyDescent="0.3">
      <c r="A6931" s="2" t="s">
        <v>13737</v>
      </c>
      <c r="B6931" s="2" t="s">
        <v>7410</v>
      </c>
      <c r="C6931" s="2" t="s">
        <v>145</v>
      </c>
      <c r="D6931" s="2" t="s">
        <v>54</v>
      </c>
      <c r="E6931" s="2">
        <v>2024</v>
      </c>
      <c r="F6931" s="2" t="s">
        <v>39</v>
      </c>
      <c r="G6931" s="2" t="s">
        <v>40</v>
      </c>
      <c r="H6931" s="2" t="s">
        <v>171</v>
      </c>
      <c r="I6931" s="2" t="s">
        <v>71</v>
      </c>
      <c r="J6931" s="2" t="s">
        <v>72</v>
      </c>
      <c r="K6931" s="3">
        <v>4542508.79</v>
      </c>
      <c r="L6931" s="3">
        <v>1900041.89</v>
      </c>
      <c r="M6931" s="3">
        <f t="shared" si="756"/>
        <v>2642466.9000000004</v>
      </c>
      <c r="N6931" s="3">
        <v>514619.22</v>
      </c>
      <c r="O6931" s="3">
        <f t="shared" si="757"/>
        <v>2127847.6800000006</v>
      </c>
      <c r="P6931" s="3">
        <v>1572951.66</v>
      </c>
      <c r="Q6931" s="4">
        <f t="shared" si="758"/>
        <v>0.58171971088249674</v>
      </c>
      <c r="R6931" s="4">
        <f t="shared" si="759"/>
        <v>0.34627377352857031</v>
      </c>
      <c r="S6931" s="3">
        <v>4855897.04</v>
      </c>
      <c r="T6931" s="3">
        <f t="shared" si="760"/>
        <v>-313388.25</v>
      </c>
      <c r="U6931" s="4">
        <f t="shared" si="761"/>
        <v>-6.4537663673363221E-2</v>
      </c>
      <c r="V6931" s="2" t="s">
        <v>73</v>
      </c>
      <c r="W6931" s="2" t="s">
        <v>117</v>
      </c>
      <c r="X6931" s="2" t="s">
        <v>86</v>
      </c>
      <c r="Y6931" s="2">
        <v>0.92</v>
      </c>
      <c r="Z6931" s="2" t="s">
        <v>13738</v>
      </c>
      <c r="AA6931" s="2" t="s">
        <v>148</v>
      </c>
      <c r="AB6931" s="2" t="s">
        <v>242</v>
      </c>
      <c r="AC6931" s="2">
        <v>4.53</v>
      </c>
      <c r="AD6931" s="3">
        <v>0</v>
      </c>
      <c r="AE6931" s="5">
        <v>0</v>
      </c>
      <c r="AF6931" s="2">
        <v>0</v>
      </c>
      <c r="AG6931" s="3">
        <f t="shared" si="762"/>
        <v>0</v>
      </c>
      <c r="AH6931" s="2" t="s">
        <v>50</v>
      </c>
      <c r="AI6931" s="3">
        <v>0</v>
      </c>
    </row>
    <row r="6932" spans="1:35" x14ac:dyDescent="0.3">
      <c r="A6932" s="2" t="s">
        <v>13739</v>
      </c>
      <c r="B6932" s="2" t="s">
        <v>10254</v>
      </c>
      <c r="C6932" s="2" t="s">
        <v>370</v>
      </c>
      <c r="D6932" s="2" t="s">
        <v>81</v>
      </c>
      <c r="E6932" s="2">
        <v>2021</v>
      </c>
      <c r="F6932" s="2" t="s">
        <v>58</v>
      </c>
      <c r="G6932" s="2" t="s">
        <v>93</v>
      </c>
      <c r="H6932" s="2" t="s">
        <v>221</v>
      </c>
      <c r="I6932" s="2" t="s">
        <v>71</v>
      </c>
      <c r="J6932" s="2" t="s">
        <v>293</v>
      </c>
      <c r="K6932" s="3">
        <v>2411750.0099999998</v>
      </c>
      <c r="L6932" s="3">
        <v>1178253.0900000001</v>
      </c>
      <c r="M6932" s="3">
        <f t="shared" si="756"/>
        <v>1233496.9199999997</v>
      </c>
      <c r="N6932" s="3">
        <v>456317.61</v>
      </c>
      <c r="O6932" s="3">
        <f t="shared" si="757"/>
        <v>777179.30999999971</v>
      </c>
      <c r="P6932" s="3">
        <v>609609.17000000004</v>
      </c>
      <c r="Q6932" s="4">
        <f t="shared" si="758"/>
        <v>0.51145305893457826</v>
      </c>
      <c r="R6932" s="4">
        <f t="shared" si="759"/>
        <v>0.25276631801485933</v>
      </c>
      <c r="S6932" s="3">
        <v>2803649.55</v>
      </c>
      <c r="T6932" s="3">
        <f t="shared" si="760"/>
        <v>-391899.54000000004</v>
      </c>
      <c r="U6932" s="4">
        <f t="shared" si="761"/>
        <v>-0.1397819281657367</v>
      </c>
      <c r="V6932" s="2" t="s">
        <v>85</v>
      </c>
      <c r="W6932" s="2" t="s">
        <v>45</v>
      </c>
      <c r="X6932" s="2" t="s">
        <v>222</v>
      </c>
      <c r="Y6932" s="2">
        <v>18.899999999999999</v>
      </c>
      <c r="Z6932" s="2" t="s">
        <v>1615</v>
      </c>
      <c r="AA6932" s="2" t="s">
        <v>148</v>
      </c>
      <c r="AB6932" s="2" t="s">
        <v>49</v>
      </c>
      <c r="AC6932" s="2">
        <v>1.96</v>
      </c>
      <c r="AD6932" s="3">
        <v>0</v>
      </c>
      <c r="AE6932" s="5">
        <v>0</v>
      </c>
      <c r="AF6932" s="2">
        <v>0</v>
      </c>
      <c r="AG6932" s="3">
        <f t="shared" si="762"/>
        <v>0</v>
      </c>
      <c r="AH6932" s="2" t="s">
        <v>50</v>
      </c>
      <c r="AI6932" s="3">
        <v>0</v>
      </c>
    </row>
    <row r="6933" spans="1:35" x14ac:dyDescent="0.3">
      <c r="A6933" s="2" t="s">
        <v>13740</v>
      </c>
      <c r="B6933" s="2" t="s">
        <v>362</v>
      </c>
      <c r="C6933" s="2" t="s">
        <v>363</v>
      </c>
      <c r="D6933" s="2" t="s">
        <v>81</v>
      </c>
      <c r="E6933" s="2">
        <v>2022</v>
      </c>
      <c r="F6933" s="2" t="s">
        <v>82</v>
      </c>
      <c r="G6933" s="2" t="s">
        <v>40</v>
      </c>
      <c r="H6933" s="2" t="s">
        <v>83</v>
      </c>
      <c r="I6933" s="2" t="s">
        <v>178</v>
      </c>
      <c r="J6933" s="2" t="s">
        <v>342</v>
      </c>
      <c r="K6933" s="3">
        <v>7260603.4500000002</v>
      </c>
      <c r="L6933" s="3">
        <v>2110287.9500000002</v>
      </c>
      <c r="M6933" s="3">
        <f t="shared" si="756"/>
        <v>5150315.5</v>
      </c>
      <c r="N6933" s="3">
        <v>1007436.61</v>
      </c>
      <c r="O6933" s="3">
        <f t="shared" si="757"/>
        <v>4142878.89</v>
      </c>
      <c r="P6933" s="3">
        <v>3118690.61</v>
      </c>
      <c r="Q6933" s="4">
        <f t="shared" si="758"/>
        <v>0.70935088735633944</v>
      </c>
      <c r="R6933" s="4">
        <f t="shared" si="759"/>
        <v>0.42953600640453649</v>
      </c>
      <c r="S6933" s="3">
        <v>8100280.5599999996</v>
      </c>
      <c r="T6933" s="3">
        <f t="shared" si="760"/>
        <v>-839677.1099999994</v>
      </c>
      <c r="U6933" s="4">
        <f t="shared" si="761"/>
        <v>-0.10366025025681326</v>
      </c>
      <c r="V6933" s="2" t="s">
        <v>95</v>
      </c>
      <c r="W6933" s="2" t="s">
        <v>45</v>
      </c>
      <c r="X6933" s="2" t="s">
        <v>86</v>
      </c>
      <c r="Y6933" s="2">
        <v>0.92</v>
      </c>
      <c r="Z6933" s="2" t="s">
        <v>13741</v>
      </c>
      <c r="AA6933" s="2" t="s">
        <v>63</v>
      </c>
      <c r="AB6933" s="2" t="s">
        <v>182</v>
      </c>
      <c r="AC6933" s="2">
        <v>2.4900000000000002</v>
      </c>
      <c r="AD6933" s="3">
        <v>1194699.1100000001</v>
      </c>
      <c r="AE6933" s="5">
        <v>9.9600000000000009</v>
      </c>
      <c r="AF6933" s="2">
        <v>48</v>
      </c>
      <c r="AG6933" s="3">
        <f t="shared" si="762"/>
        <v>30277.711130073218</v>
      </c>
      <c r="AH6933" s="2" t="s">
        <v>50</v>
      </c>
      <c r="AI6933" s="3">
        <v>0</v>
      </c>
    </row>
    <row r="6934" spans="1:35" x14ac:dyDescent="0.3">
      <c r="A6934" s="2" t="s">
        <v>13742</v>
      </c>
      <c r="B6934" s="2" t="s">
        <v>5093</v>
      </c>
      <c r="C6934" s="2" t="s">
        <v>407</v>
      </c>
      <c r="D6934" s="2" t="s">
        <v>38</v>
      </c>
      <c r="E6934" s="2">
        <v>2020</v>
      </c>
      <c r="F6934" s="2" t="s">
        <v>39</v>
      </c>
      <c r="G6934" s="2" t="s">
        <v>93</v>
      </c>
      <c r="H6934" s="2" t="s">
        <v>221</v>
      </c>
      <c r="I6934" s="2" t="s">
        <v>71</v>
      </c>
      <c r="J6934" s="2" t="s">
        <v>172</v>
      </c>
      <c r="K6934" s="3">
        <v>2798629.74</v>
      </c>
      <c r="L6934" s="3">
        <v>1512178.76</v>
      </c>
      <c r="M6934" s="3">
        <f t="shared" si="756"/>
        <v>1286450.9800000002</v>
      </c>
      <c r="N6934" s="3">
        <v>333461.2</v>
      </c>
      <c r="O6934" s="3">
        <f t="shared" si="757"/>
        <v>952989.78000000026</v>
      </c>
      <c r="P6934" s="3">
        <v>717495.74</v>
      </c>
      <c r="Q6934" s="4">
        <f t="shared" si="758"/>
        <v>0.45967173206699363</v>
      </c>
      <c r="R6934" s="4">
        <f t="shared" si="759"/>
        <v>0.25637394248515344</v>
      </c>
      <c r="S6934" s="3">
        <v>2324376.3199999998</v>
      </c>
      <c r="T6934" s="3">
        <f t="shared" si="760"/>
        <v>474253.42000000039</v>
      </c>
      <c r="U6934" s="4">
        <f t="shared" si="761"/>
        <v>0.20403469778938396</v>
      </c>
      <c r="V6934" s="2" t="s">
        <v>124</v>
      </c>
      <c r="W6934" s="2" t="s">
        <v>125</v>
      </c>
      <c r="X6934" s="2" t="s">
        <v>222</v>
      </c>
      <c r="Y6934" s="2">
        <v>18.899999999999999</v>
      </c>
      <c r="Z6934" s="2" t="s">
        <v>6123</v>
      </c>
      <c r="AA6934" s="2" t="s">
        <v>109</v>
      </c>
      <c r="AB6934" s="2" t="s">
        <v>242</v>
      </c>
      <c r="AC6934" s="2">
        <v>8.73</v>
      </c>
      <c r="AD6934" s="3">
        <v>0</v>
      </c>
      <c r="AE6934" s="5">
        <v>0</v>
      </c>
      <c r="AF6934" s="2">
        <v>0</v>
      </c>
      <c r="AG6934" s="3">
        <f t="shared" si="762"/>
        <v>0</v>
      </c>
      <c r="AH6934" s="2" t="s">
        <v>50</v>
      </c>
      <c r="AI6934" s="3">
        <v>0</v>
      </c>
    </row>
    <row r="6935" spans="1:35" x14ac:dyDescent="0.3">
      <c r="A6935" s="2" t="s">
        <v>13743</v>
      </c>
      <c r="B6935" s="2" t="s">
        <v>523</v>
      </c>
      <c r="C6935" s="2" t="s">
        <v>292</v>
      </c>
      <c r="D6935" s="2" t="s">
        <v>81</v>
      </c>
      <c r="E6935" s="2">
        <v>2022</v>
      </c>
      <c r="F6935" s="2" t="s">
        <v>92</v>
      </c>
      <c r="G6935" s="2" t="s">
        <v>56</v>
      </c>
      <c r="H6935" s="2" t="s">
        <v>153</v>
      </c>
      <c r="I6935" s="2" t="s">
        <v>58</v>
      </c>
      <c r="J6935" s="2" t="s">
        <v>59</v>
      </c>
      <c r="K6935" s="3">
        <v>2691755.55</v>
      </c>
      <c r="L6935" s="3">
        <v>871293.96</v>
      </c>
      <c r="M6935" s="3">
        <f t="shared" si="756"/>
        <v>1820461.5899999999</v>
      </c>
      <c r="N6935" s="3">
        <v>310415.77</v>
      </c>
      <c r="O6935" s="3">
        <f t="shared" si="757"/>
        <v>1510045.8199999998</v>
      </c>
      <c r="P6935" s="3">
        <v>1106124.8700000001</v>
      </c>
      <c r="Q6935" s="4">
        <f t="shared" si="758"/>
        <v>0.67631014636525966</v>
      </c>
      <c r="R6935" s="4">
        <f t="shared" si="759"/>
        <v>0.41093065453138944</v>
      </c>
      <c r="S6935" s="3">
        <v>2979431.45</v>
      </c>
      <c r="T6935" s="3">
        <f t="shared" si="760"/>
        <v>-287675.90000000037</v>
      </c>
      <c r="U6935" s="4">
        <f t="shared" si="761"/>
        <v>-9.655395830637431E-2</v>
      </c>
      <c r="V6935" s="2" t="s">
        <v>95</v>
      </c>
      <c r="W6935" s="2" t="s">
        <v>207</v>
      </c>
      <c r="X6935" s="2" t="s">
        <v>155</v>
      </c>
      <c r="Y6935" s="2">
        <v>7.24</v>
      </c>
      <c r="Z6935" s="2" t="s">
        <v>13744</v>
      </c>
      <c r="AA6935" s="2" t="s">
        <v>99</v>
      </c>
      <c r="AB6935" s="2" t="s">
        <v>242</v>
      </c>
      <c r="AC6935" s="2">
        <v>7.39</v>
      </c>
      <c r="AD6935" s="3">
        <v>0</v>
      </c>
      <c r="AE6935" s="5">
        <v>0</v>
      </c>
      <c r="AF6935" s="2">
        <v>0</v>
      </c>
      <c r="AG6935" s="3">
        <f t="shared" si="762"/>
        <v>0</v>
      </c>
      <c r="AH6935" s="2" t="s">
        <v>50</v>
      </c>
      <c r="AI6935" s="3">
        <v>0</v>
      </c>
    </row>
    <row r="6936" spans="1:35" x14ac:dyDescent="0.3">
      <c r="A6936" s="2" t="s">
        <v>13745</v>
      </c>
      <c r="B6936" s="2" t="s">
        <v>3314</v>
      </c>
      <c r="C6936" s="2" t="s">
        <v>205</v>
      </c>
      <c r="D6936" s="2" t="s">
        <v>81</v>
      </c>
      <c r="E6936" s="2">
        <v>2023</v>
      </c>
      <c r="F6936" s="2" t="s">
        <v>92</v>
      </c>
      <c r="G6936" s="2" t="s">
        <v>69</v>
      </c>
      <c r="H6936" s="2" t="s">
        <v>70</v>
      </c>
      <c r="I6936" s="2" t="s">
        <v>42</v>
      </c>
      <c r="J6936" s="2" t="s">
        <v>146</v>
      </c>
      <c r="K6936" s="3">
        <v>4147536.2</v>
      </c>
      <c r="L6936" s="3">
        <v>1257149.4099999999</v>
      </c>
      <c r="M6936" s="3">
        <f t="shared" si="756"/>
        <v>2890386.79</v>
      </c>
      <c r="N6936" s="3">
        <v>437438.66</v>
      </c>
      <c r="O6936" s="3">
        <f t="shared" si="757"/>
        <v>2452948.13</v>
      </c>
      <c r="P6936" s="3">
        <v>1912295</v>
      </c>
      <c r="Q6936" s="4">
        <f t="shared" si="758"/>
        <v>0.696892480408007</v>
      </c>
      <c r="R6936" s="4">
        <f t="shared" si="759"/>
        <v>0.46106770568994671</v>
      </c>
      <c r="S6936" s="3">
        <v>4770190.3600000003</v>
      </c>
      <c r="T6936" s="3">
        <f t="shared" si="760"/>
        <v>-622654.16000000015</v>
      </c>
      <c r="U6936" s="4">
        <f t="shared" si="761"/>
        <v>-0.13053025414272987</v>
      </c>
      <c r="V6936" s="2" t="s">
        <v>95</v>
      </c>
      <c r="W6936" s="2" t="s">
        <v>125</v>
      </c>
      <c r="X6936" s="2" t="s">
        <v>74</v>
      </c>
      <c r="Y6936" s="2">
        <v>1.36</v>
      </c>
      <c r="Z6936" s="2" t="s">
        <v>2481</v>
      </c>
      <c r="AA6936" s="2" t="s">
        <v>148</v>
      </c>
      <c r="AB6936" s="2" t="s">
        <v>77</v>
      </c>
      <c r="AC6936" s="2">
        <v>2.17</v>
      </c>
      <c r="AD6936" s="3">
        <v>0</v>
      </c>
      <c r="AE6936" s="5">
        <v>0</v>
      </c>
      <c r="AF6936" s="2">
        <v>0</v>
      </c>
      <c r="AG6936" s="3">
        <f t="shared" si="762"/>
        <v>0</v>
      </c>
      <c r="AH6936" s="2" t="s">
        <v>50</v>
      </c>
      <c r="AI6936" s="3">
        <v>0</v>
      </c>
    </row>
    <row r="6937" spans="1:35" x14ac:dyDescent="0.3">
      <c r="A6937" s="2" t="s">
        <v>13746</v>
      </c>
      <c r="B6937" s="2" t="s">
        <v>3009</v>
      </c>
      <c r="C6937" s="2" t="s">
        <v>536</v>
      </c>
      <c r="D6937" s="2" t="s">
        <v>81</v>
      </c>
      <c r="E6937" s="2">
        <v>2024</v>
      </c>
      <c r="F6937" s="2" t="s">
        <v>58</v>
      </c>
      <c r="G6937" s="2" t="s">
        <v>56</v>
      </c>
      <c r="H6937" s="2" t="s">
        <v>177</v>
      </c>
      <c r="I6937" s="2" t="s">
        <v>71</v>
      </c>
      <c r="J6937" s="2" t="s">
        <v>172</v>
      </c>
      <c r="K6937" s="3">
        <v>9073893.1799999997</v>
      </c>
      <c r="L6937" s="3">
        <v>5204512.0999999996</v>
      </c>
      <c r="M6937" s="3">
        <f t="shared" si="756"/>
        <v>3869381.08</v>
      </c>
      <c r="N6937" s="3">
        <v>1772828.48</v>
      </c>
      <c r="O6937" s="3">
        <f t="shared" si="757"/>
        <v>2096552.6</v>
      </c>
      <c r="P6937" s="3">
        <v>1608913.45</v>
      </c>
      <c r="Q6937" s="4">
        <f t="shared" si="758"/>
        <v>0.42643008940513011</v>
      </c>
      <c r="R6937" s="4">
        <f t="shared" si="759"/>
        <v>0.17731236395269093</v>
      </c>
      <c r="S6937" s="3">
        <v>8707881.0800000001</v>
      </c>
      <c r="T6937" s="3">
        <f t="shared" si="760"/>
        <v>366012.09999999963</v>
      </c>
      <c r="U6937" s="4">
        <f t="shared" si="761"/>
        <v>4.2032280486770227E-2</v>
      </c>
      <c r="V6937" s="2" t="s">
        <v>44</v>
      </c>
      <c r="W6937" s="2" t="s">
        <v>96</v>
      </c>
      <c r="X6937" s="2" t="s">
        <v>180</v>
      </c>
      <c r="Y6937" s="2">
        <v>149.5</v>
      </c>
      <c r="Z6937" s="2" t="s">
        <v>13747</v>
      </c>
      <c r="AA6937" s="2" t="s">
        <v>141</v>
      </c>
      <c r="AB6937" s="2" t="s">
        <v>77</v>
      </c>
      <c r="AC6937" s="2">
        <v>8.1199999999999992</v>
      </c>
      <c r="AD6937" s="3">
        <v>0</v>
      </c>
      <c r="AE6937" s="5">
        <v>0</v>
      </c>
      <c r="AF6937" s="2">
        <v>0</v>
      </c>
      <c r="AG6937" s="3">
        <f t="shared" si="762"/>
        <v>0</v>
      </c>
      <c r="AH6937" s="2" t="s">
        <v>50</v>
      </c>
      <c r="AI6937" s="3">
        <v>0</v>
      </c>
    </row>
    <row r="6938" spans="1:35" x14ac:dyDescent="0.3">
      <c r="A6938" s="2" t="s">
        <v>13748</v>
      </c>
      <c r="B6938" s="2" t="s">
        <v>4183</v>
      </c>
      <c r="C6938" s="2" t="s">
        <v>387</v>
      </c>
      <c r="D6938" s="2" t="s">
        <v>81</v>
      </c>
      <c r="E6938" s="2">
        <v>2020</v>
      </c>
      <c r="F6938" s="2" t="s">
        <v>58</v>
      </c>
      <c r="G6938" s="2" t="s">
        <v>69</v>
      </c>
      <c r="H6938" s="2" t="s">
        <v>165</v>
      </c>
      <c r="I6938" s="2" t="s">
        <v>58</v>
      </c>
      <c r="J6938" s="2" t="s">
        <v>191</v>
      </c>
      <c r="K6938" s="3">
        <v>6849939.79</v>
      </c>
      <c r="L6938" s="3">
        <v>3403540.84</v>
      </c>
      <c r="M6938" s="3">
        <f t="shared" si="756"/>
        <v>3446398.95</v>
      </c>
      <c r="N6938" s="3">
        <v>829726.81</v>
      </c>
      <c r="O6938" s="3">
        <f t="shared" si="757"/>
        <v>2616672.14</v>
      </c>
      <c r="P6938" s="3">
        <v>1903107.45</v>
      </c>
      <c r="Q6938" s="4">
        <f t="shared" si="758"/>
        <v>0.50312835669465061</v>
      </c>
      <c r="R6938" s="4">
        <f t="shared" si="759"/>
        <v>0.27782834715982224</v>
      </c>
      <c r="S6938" s="3">
        <v>7612984.4800000004</v>
      </c>
      <c r="T6938" s="3">
        <f t="shared" si="760"/>
        <v>-763044.69000000041</v>
      </c>
      <c r="U6938" s="4">
        <f t="shared" si="761"/>
        <v>-0.10022937679757365</v>
      </c>
      <c r="V6938" s="2" t="s">
        <v>124</v>
      </c>
      <c r="W6938" s="2" t="s">
        <v>134</v>
      </c>
      <c r="X6938" s="2" t="s">
        <v>167</v>
      </c>
      <c r="Y6938" s="2">
        <v>17.2</v>
      </c>
      <c r="Z6938" s="2" t="s">
        <v>13749</v>
      </c>
      <c r="AA6938" s="2" t="s">
        <v>99</v>
      </c>
      <c r="AB6938" s="2" t="s">
        <v>88</v>
      </c>
      <c r="AC6938" s="2">
        <v>6.48</v>
      </c>
      <c r="AD6938" s="3">
        <v>0</v>
      </c>
      <c r="AE6938" s="5">
        <v>0</v>
      </c>
      <c r="AF6938" s="2">
        <v>0</v>
      </c>
      <c r="AG6938" s="3">
        <f t="shared" si="762"/>
        <v>0</v>
      </c>
      <c r="AH6938" s="2" t="s">
        <v>50</v>
      </c>
      <c r="AI6938" s="3">
        <v>0</v>
      </c>
    </row>
    <row r="6939" spans="1:35" x14ac:dyDescent="0.3">
      <c r="A6939" s="2" t="s">
        <v>13750</v>
      </c>
      <c r="B6939" s="2" t="s">
        <v>708</v>
      </c>
      <c r="C6939" s="2" t="s">
        <v>474</v>
      </c>
      <c r="D6939" s="2" t="s">
        <v>81</v>
      </c>
      <c r="E6939" s="2">
        <v>2024</v>
      </c>
      <c r="F6939" s="2" t="s">
        <v>68</v>
      </c>
      <c r="G6939" s="2" t="s">
        <v>40</v>
      </c>
      <c r="H6939" s="2" t="s">
        <v>83</v>
      </c>
      <c r="I6939" s="2" t="s">
        <v>55</v>
      </c>
      <c r="J6939" s="2" t="s">
        <v>540</v>
      </c>
      <c r="K6939" s="3">
        <v>2058280.86</v>
      </c>
      <c r="L6939" s="3">
        <v>911491.67</v>
      </c>
      <c r="M6939" s="3">
        <f t="shared" si="756"/>
        <v>1146789.19</v>
      </c>
      <c r="N6939" s="3">
        <v>192915.28</v>
      </c>
      <c r="O6939" s="3">
        <f t="shared" si="757"/>
        <v>953873.90999999992</v>
      </c>
      <c r="P6939" s="3">
        <v>691899.02</v>
      </c>
      <c r="Q6939" s="4">
        <f t="shared" si="758"/>
        <v>0.55715874946240329</v>
      </c>
      <c r="R6939" s="4">
        <f t="shared" si="759"/>
        <v>0.33615384248386782</v>
      </c>
      <c r="S6939" s="3">
        <v>2393205.2000000002</v>
      </c>
      <c r="T6939" s="3">
        <f t="shared" si="760"/>
        <v>-334924.34000000008</v>
      </c>
      <c r="U6939" s="4">
        <f t="shared" si="761"/>
        <v>-0.13994802451540722</v>
      </c>
      <c r="V6939" s="2" t="s">
        <v>95</v>
      </c>
      <c r="W6939" s="2" t="s">
        <v>134</v>
      </c>
      <c r="X6939" s="2" t="s">
        <v>86</v>
      </c>
      <c r="Y6939" s="2">
        <v>0.92</v>
      </c>
      <c r="Z6939" s="2" t="s">
        <v>4853</v>
      </c>
      <c r="AA6939" s="2" t="s">
        <v>148</v>
      </c>
      <c r="AB6939" s="2" t="s">
        <v>242</v>
      </c>
      <c r="AC6939" s="2">
        <v>8.7799999999999994</v>
      </c>
      <c r="AD6939" s="3">
        <v>0</v>
      </c>
      <c r="AE6939" s="5">
        <v>0</v>
      </c>
      <c r="AF6939" s="2">
        <v>0</v>
      </c>
      <c r="AG6939" s="3">
        <f t="shared" si="762"/>
        <v>0</v>
      </c>
      <c r="AH6939" s="2" t="s">
        <v>50</v>
      </c>
      <c r="AI6939" s="3">
        <v>0</v>
      </c>
    </row>
    <row r="6940" spans="1:35" x14ac:dyDescent="0.3">
      <c r="A6940" s="2" t="s">
        <v>13751</v>
      </c>
      <c r="B6940" s="2" t="s">
        <v>7188</v>
      </c>
      <c r="C6940" s="2" t="s">
        <v>474</v>
      </c>
      <c r="D6940" s="2" t="s">
        <v>81</v>
      </c>
      <c r="E6940" s="2">
        <v>2024</v>
      </c>
      <c r="F6940" s="2" t="s">
        <v>105</v>
      </c>
      <c r="G6940" s="2" t="s">
        <v>40</v>
      </c>
      <c r="H6940" s="2" t="s">
        <v>83</v>
      </c>
      <c r="I6940" s="2" t="s">
        <v>58</v>
      </c>
      <c r="J6940" s="2" t="s">
        <v>59</v>
      </c>
      <c r="K6940" s="3">
        <v>4871711.5999999996</v>
      </c>
      <c r="L6940" s="3">
        <v>1882434.5</v>
      </c>
      <c r="M6940" s="3">
        <f t="shared" si="756"/>
        <v>2989277.0999999996</v>
      </c>
      <c r="N6940" s="3">
        <v>1008371.19</v>
      </c>
      <c r="O6940" s="3">
        <f t="shared" si="757"/>
        <v>1980905.9099999997</v>
      </c>
      <c r="P6940" s="3">
        <v>1412431.22</v>
      </c>
      <c r="Q6940" s="4">
        <f t="shared" si="758"/>
        <v>0.61359894538913184</v>
      </c>
      <c r="R6940" s="4">
        <f t="shared" si="759"/>
        <v>0.28992504810834863</v>
      </c>
      <c r="S6940" s="3">
        <v>4253340.09</v>
      </c>
      <c r="T6940" s="3">
        <f t="shared" si="760"/>
        <v>618371.50999999978</v>
      </c>
      <c r="U6940" s="4">
        <f t="shared" si="761"/>
        <v>0.14538492030154113</v>
      </c>
      <c r="V6940" s="2" t="s">
        <v>85</v>
      </c>
      <c r="W6940" s="2" t="s">
        <v>45</v>
      </c>
      <c r="X6940" s="2" t="s">
        <v>86</v>
      </c>
      <c r="Y6940" s="2">
        <v>0.92</v>
      </c>
      <c r="Z6940" s="2" t="s">
        <v>13577</v>
      </c>
      <c r="AA6940" s="2" t="s">
        <v>76</v>
      </c>
      <c r="AB6940" s="2" t="s">
        <v>100</v>
      </c>
      <c r="AC6940" s="2">
        <v>1.67</v>
      </c>
      <c r="AD6940" s="3">
        <v>0</v>
      </c>
      <c r="AE6940" s="5">
        <v>0</v>
      </c>
      <c r="AF6940" s="2">
        <v>0</v>
      </c>
      <c r="AG6940" s="3">
        <f t="shared" si="762"/>
        <v>0</v>
      </c>
      <c r="AH6940" s="2" t="s">
        <v>50</v>
      </c>
      <c r="AI6940" s="3">
        <v>0</v>
      </c>
    </row>
    <row r="6941" spans="1:35" x14ac:dyDescent="0.3">
      <c r="A6941" s="2" t="s">
        <v>13752</v>
      </c>
      <c r="B6941" s="2" t="s">
        <v>778</v>
      </c>
      <c r="C6941" s="2" t="s">
        <v>185</v>
      </c>
      <c r="D6941" s="2" t="s">
        <v>104</v>
      </c>
      <c r="E6941" s="2">
        <v>2024</v>
      </c>
      <c r="F6941" s="2" t="s">
        <v>58</v>
      </c>
      <c r="G6941" s="2" t="s">
        <v>69</v>
      </c>
      <c r="H6941" s="2" t="s">
        <v>70</v>
      </c>
      <c r="I6941" s="2" t="s">
        <v>55</v>
      </c>
      <c r="J6941" s="2" t="s">
        <v>154</v>
      </c>
      <c r="K6941" s="3">
        <v>6206536.1600000001</v>
      </c>
      <c r="L6941" s="3">
        <v>3240943.49</v>
      </c>
      <c r="M6941" s="3">
        <f t="shared" si="756"/>
        <v>2965592.67</v>
      </c>
      <c r="N6941" s="3">
        <v>1332455.54</v>
      </c>
      <c r="O6941" s="3">
        <f t="shared" si="757"/>
        <v>1633137.13</v>
      </c>
      <c r="P6941" s="3">
        <v>1264953.56</v>
      </c>
      <c r="Q6941" s="4">
        <f t="shared" si="758"/>
        <v>0.47781767374734829</v>
      </c>
      <c r="R6941" s="4">
        <f t="shared" si="759"/>
        <v>0.20380990739285407</v>
      </c>
      <c r="S6941" s="3">
        <v>5142013.5599999996</v>
      </c>
      <c r="T6941" s="3">
        <f t="shared" si="760"/>
        <v>1064522.6000000006</v>
      </c>
      <c r="U6941" s="4">
        <f t="shared" si="761"/>
        <v>0.20702446377834924</v>
      </c>
      <c r="V6941" s="2" t="s">
        <v>73</v>
      </c>
      <c r="W6941" s="2" t="s">
        <v>60</v>
      </c>
      <c r="X6941" s="2" t="s">
        <v>74</v>
      </c>
      <c r="Y6941" s="2">
        <v>1.36</v>
      </c>
      <c r="Z6941" s="2" t="s">
        <v>13753</v>
      </c>
      <c r="AA6941" s="2" t="s">
        <v>224</v>
      </c>
      <c r="AB6941" s="2" t="s">
        <v>77</v>
      </c>
      <c r="AC6941" s="2">
        <v>8.23</v>
      </c>
      <c r="AD6941" s="3">
        <v>0</v>
      </c>
      <c r="AE6941" s="5">
        <v>0</v>
      </c>
      <c r="AF6941" s="2">
        <v>0</v>
      </c>
      <c r="AG6941" s="3">
        <f t="shared" si="762"/>
        <v>0</v>
      </c>
      <c r="AH6941" s="2" t="s">
        <v>50</v>
      </c>
      <c r="AI6941" s="3">
        <v>0</v>
      </c>
    </row>
    <row r="6942" spans="1:35" x14ac:dyDescent="0.3">
      <c r="A6942" s="2" t="s">
        <v>13754</v>
      </c>
      <c r="B6942" s="2" t="s">
        <v>7670</v>
      </c>
      <c r="C6942" s="2" t="s">
        <v>37</v>
      </c>
      <c r="D6942" s="2" t="s">
        <v>38</v>
      </c>
      <c r="E6942" s="2">
        <v>2022</v>
      </c>
      <c r="F6942" s="2" t="s">
        <v>55</v>
      </c>
      <c r="G6942" s="2" t="s">
        <v>114</v>
      </c>
      <c r="H6942" s="2" t="s">
        <v>115</v>
      </c>
      <c r="I6942" s="2" t="s">
        <v>131</v>
      </c>
      <c r="J6942" s="2" t="s">
        <v>132</v>
      </c>
      <c r="K6942" s="3">
        <v>3614096.62</v>
      </c>
      <c r="L6942" s="3">
        <v>1980272.52</v>
      </c>
      <c r="M6942" s="3">
        <f t="shared" si="756"/>
        <v>1633824.1</v>
      </c>
      <c r="N6942" s="3">
        <v>754242.45</v>
      </c>
      <c r="O6942" s="3">
        <f t="shared" si="757"/>
        <v>879581.65000000014</v>
      </c>
      <c r="P6942" s="3">
        <v>655769.68999999994</v>
      </c>
      <c r="Q6942" s="4">
        <f t="shared" si="758"/>
        <v>0.45206984532693539</v>
      </c>
      <c r="R6942" s="4">
        <f t="shared" si="759"/>
        <v>0.18144774723814658</v>
      </c>
      <c r="S6942" s="3">
        <v>3765786.34</v>
      </c>
      <c r="T6942" s="3">
        <f t="shared" si="760"/>
        <v>-151689.71999999974</v>
      </c>
      <c r="U6942" s="4">
        <f t="shared" si="761"/>
        <v>-4.0281021360335525E-2</v>
      </c>
      <c r="V6942" s="2" t="s">
        <v>124</v>
      </c>
      <c r="W6942" s="2" t="s">
        <v>134</v>
      </c>
      <c r="X6942" s="2" t="s">
        <v>118</v>
      </c>
      <c r="Y6942" s="2">
        <v>3.75</v>
      </c>
      <c r="Z6942" s="2" t="s">
        <v>11005</v>
      </c>
      <c r="AA6942" s="2" t="s">
        <v>63</v>
      </c>
      <c r="AB6942" s="2" t="s">
        <v>49</v>
      </c>
      <c r="AC6942" s="2">
        <v>9.0399999999999991</v>
      </c>
      <c r="AD6942" s="3">
        <v>0</v>
      </c>
      <c r="AE6942" s="5">
        <v>0</v>
      </c>
      <c r="AF6942" s="2">
        <v>0</v>
      </c>
      <c r="AG6942" s="3">
        <f t="shared" si="762"/>
        <v>0</v>
      </c>
      <c r="AH6942" s="2" t="s">
        <v>50</v>
      </c>
      <c r="AI6942" s="3">
        <v>0</v>
      </c>
    </row>
    <row r="6943" spans="1:35" x14ac:dyDescent="0.3">
      <c r="A6943" s="2" t="s">
        <v>13755</v>
      </c>
      <c r="B6943" s="2" t="s">
        <v>823</v>
      </c>
      <c r="C6943" s="2" t="s">
        <v>617</v>
      </c>
      <c r="D6943" s="2" t="s">
        <v>38</v>
      </c>
      <c r="E6943" s="2">
        <v>2020</v>
      </c>
      <c r="F6943" s="2" t="s">
        <v>58</v>
      </c>
      <c r="G6943" s="2" t="s">
        <v>40</v>
      </c>
      <c r="H6943" s="2" t="s">
        <v>139</v>
      </c>
      <c r="I6943" s="2" t="s">
        <v>42</v>
      </c>
      <c r="J6943" s="2" t="s">
        <v>146</v>
      </c>
      <c r="K6943" s="3">
        <v>3737435.19</v>
      </c>
      <c r="L6943" s="3">
        <v>1641959.45</v>
      </c>
      <c r="M6943" s="3">
        <f t="shared" si="756"/>
        <v>2095475.74</v>
      </c>
      <c r="N6943" s="3">
        <v>804816.34</v>
      </c>
      <c r="O6943" s="3">
        <f t="shared" si="757"/>
        <v>1290659.3999999999</v>
      </c>
      <c r="P6943" s="3">
        <v>1005422.83</v>
      </c>
      <c r="Q6943" s="4">
        <f t="shared" si="758"/>
        <v>0.56067212766838637</v>
      </c>
      <c r="R6943" s="4">
        <f t="shared" si="759"/>
        <v>0.26901411767356959</v>
      </c>
      <c r="S6943" s="3">
        <v>3541987.1</v>
      </c>
      <c r="T6943" s="3">
        <f t="shared" si="760"/>
        <v>195448.08999999985</v>
      </c>
      <c r="U6943" s="4">
        <f t="shared" si="761"/>
        <v>5.51803506003734E-2</v>
      </c>
      <c r="V6943" s="2" t="s">
        <v>124</v>
      </c>
      <c r="W6943" s="2" t="s">
        <v>207</v>
      </c>
      <c r="X6943" s="2" t="s">
        <v>86</v>
      </c>
      <c r="Y6943" s="2">
        <v>0.92</v>
      </c>
      <c r="Z6943" s="2" t="s">
        <v>10937</v>
      </c>
      <c r="AA6943" s="2" t="s">
        <v>148</v>
      </c>
      <c r="AB6943" s="2" t="s">
        <v>149</v>
      </c>
      <c r="AC6943" s="2">
        <v>1.01</v>
      </c>
      <c r="AD6943" s="3">
        <v>0</v>
      </c>
      <c r="AE6943" s="5">
        <v>0</v>
      </c>
      <c r="AF6943" s="2">
        <v>0</v>
      </c>
      <c r="AG6943" s="3">
        <f t="shared" si="762"/>
        <v>0</v>
      </c>
      <c r="AH6943" s="2" t="s">
        <v>50</v>
      </c>
      <c r="AI6943" s="3">
        <v>0</v>
      </c>
    </row>
    <row r="6944" spans="1:35" x14ac:dyDescent="0.3">
      <c r="A6944" s="2" t="s">
        <v>13756</v>
      </c>
      <c r="B6944" s="2" t="s">
        <v>962</v>
      </c>
      <c r="C6944" s="2" t="s">
        <v>322</v>
      </c>
      <c r="D6944" s="2" t="s">
        <v>38</v>
      </c>
      <c r="E6944" s="2">
        <v>2021</v>
      </c>
      <c r="F6944" s="2" t="s">
        <v>68</v>
      </c>
      <c r="G6944" s="2" t="s">
        <v>93</v>
      </c>
      <c r="H6944" s="2" t="s">
        <v>159</v>
      </c>
      <c r="I6944" s="2" t="s">
        <v>42</v>
      </c>
      <c r="J6944" s="2" t="s">
        <v>43</v>
      </c>
      <c r="K6944" s="3">
        <v>1842132.57</v>
      </c>
      <c r="L6944" s="3">
        <v>708644.26</v>
      </c>
      <c r="M6944" s="3">
        <f t="shared" si="756"/>
        <v>1133488.31</v>
      </c>
      <c r="N6944" s="3">
        <v>213629.62</v>
      </c>
      <c r="O6944" s="3">
        <f t="shared" si="757"/>
        <v>919858.69000000006</v>
      </c>
      <c r="P6944" s="3">
        <v>660526.69999999995</v>
      </c>
      <c r="Q6944" s="4">
        <f t="shared" si="758"/>
        <v>0.61531310420291851</v>
      </c>
      <c r="R6944" s="4">
        <f t="shared" si="759"/>
        <v>0.35856632185814941</v>
      </c>
      <c r="S6944" s="3">
        <v>1892702.7</v>
      </c>
      <c r="T6944" s="3">
        <f t="shared" si="760"/>
        <v>-50570.129999999888</v>
      </c>
      <c r="U6944" s="4">
        <f t="shared" si="761"/>
        <v>-2.6718475120260508E-2</v>
      </c>
      <c r="V6944" s="2" t="s">
        <v>73</v>
      </c>
      <c r="W6944" s="2" t="s">
        <v>45</v>
      </c>
      <c r="X6944" s="2" t="s">
        <v>160</v>
      </c>
      <c r="Y6944" s="2">
        <v>129.5</v>
      </c>
      <c r="Z6944" s="2" t="s">
        <v>13757</v>
      </c>
      <c r="AA6944" s="2" t="s">
        <v>63</v>
      </c>
      <c r="AB6944" s="2" t="s">
        <v>182</v>
      </c>
      <c r="AC6944" s="2">
        <v>4.18</v>
      </c>
      <c r="AD6944" s="3">
        <v>0</v>
      </c>
      <c r="AE6944" s="5">
        <v>0</v>
      </c>
      <c r="AF6944" s="2">
        <v>0</v>
      </c>
      <c r="AG6944" s="3">
        <f t="shared" si="762"/>
        <v>0</v>
      </c>
      <c r="AH6944" s="2" t="s">
        <v>50</v>
      </c>
      <c r="AI6944" s="3">
        <v>0</v>
      </c>
    </row>
    <row r="6945" spans="1:35" x14ac:dyDescent="0.3">
      <c r="A6945" s="2" t="s">
        <v>13758</v>
      </c>
      <c r="B6945" s="2" t="s">
        <v>4948</v>
      </c>
      <c r="C6945" s="2" t="s">
        <v>189</v>
      </c>
      <c r="D6945" s="2" t="s">
        <v>54</v>
      </c>
      <c r="E6945" s="2">
        <v>2020</v>
      </c>
      <c r="F6945" s="2" t="s">
        <v>92</v>
      </c>
      <c r="G6945" s="2" t="s">
        <v>69</v>
      </c>
      <c r="H6945" s="2" t="s">
        <v>272</v>
      </c>
      <c r="I6945" s="2" t="s">
        <v>55</v>
      </c>
      <c r="J6945" s="2" t="s">
        <v>217</v>
      </c>
      <c r="K6945" s="3">
        <v>6672477.8099999996</v>
      </c>
      <c r="L6945" s="3">
        <v>2925927.43</v>
      </c>
      <c r="M6945" s="3">
        <f t="shared" si="756"/>
        <v>3746550.3799999994</v>
      </c>
      <c r="N6945" s="3">
        <v>1176337.96</v>
      </c>
      <c r="O6945" s="3">
        <f t="shared" si="757"/>
        <v>2570212.4199999995</v>
      </c>
      <c r="P6945" s="3">
        <v>1899311.07</v>
      </c>
      <c r="Q6945" s="4">
        <f t="shared" si="758"/>
        <v>0.56149311945032898</v>
      </c>
      <c r="R6945" s="4">
        <f t="shared" si="759"/>
        <v>0.28464854047974725</v>
      </c>
      <c r="S6945" s="3">
        <v>7442348.4199999999</v>
      </c>
      <c r="T6945" s="3">
        <f t="shared" si="760"/>
        <v>-769870.61000000034</v>
      </c>
      <c r="U6945" s="4">
        <f t="shared" si="761"/>
        <v>-0.10344458046751866</v>
      </c>
      <c r="V6945" s="2" t="s">
        <v>73</v>
      </c>
      <c r="W6945" s="2" t="s">
        <v>45</v>
      </c>
      <c r="X6945" s="2" t="s">
        <v>274</v>
      </c>
      <c r="Y6945" s="2">
        <v>1</v>
      </c>
      <c r="Z6945" s="2" t="s">
        <v>2505</v>
      </c>
      <c r="AA6945" s="2" t="s">
        <v>148</v>
      </c>
      <c r="AB6945" s="2" t="s">
        <v>100</v>
      </c>
      <c r="AC6945" s="2">
        <v>8.65</v>
      </c>
      <c r="AD6945" s="3">
        <v>0</v>
      </c>
      <c r="AE6945" s="5">
        <v>0</v>
      </c>
      <c r="AF6945" s="2">
        <v>0</v>
      </c>
      <c r="AG6945" s="3">
        <f t="shared" si="762"/>
        <v>0</v>
      </c>
      <c r="AH6945" s="2" t="s">
        <v>50</v>
      </c>
      <c r="AI6945" s="3">
        <v>0</v>
      </c>
    </row>
    <row r="6946" spans="1:35" x14ac:dyDescent="0.3">
      <c r="A6946" s="2" t="s">
        <v>13759</v>
      </c>
      <c r="B6946" s="2" t="s">
        <v>2648</v>
      </c>
      <c r="C6946" s="2" t="s">
        <v>333</v>
      </c>
      <c r="D6946" s="2" t="s">
        <v>54</v>
      </c>
      <c r="E6946" s="2">
        <v>2024</v>
      </c>
      <c r="F6946" s="2" t="s">
        <v>105</v>
      </c>
      <c r="G6946" s="2" t="s">
        <v>56</v>
      </c>
      <c r="H6946" s="2" t="s">
        <v>153</v>
      </c>
      <c r="I6946" s="2" t="s">
        <v>58</v>
      </c>
      <c r="J6946" s="2" t="s">
        <v>240</v>
      </c>
      <c r="K6946" s="3">
        <v>6765581.8399999999</v>
      </c>
      <c r="L6946" s="3">
        <v>2764472.8</v>
      </c>
      <c r="M6946" s="3">
        <f t="shared" si="756"/>
        <v>4001109.04</v>
      </c>
      <c r="N6946" s="3">
        <v>597042.91</v>
      </c>
      <c r="O6946" s="3">
        <f t="shared" si="757"/>
        <v>3404066.13</v>
      </c>
      <c r="P6946" s="3">
        <v>2503071.2999999998</v>
      </c>
      <c r="Q6946" s="4">
        <f t="shared" si="758"/>
        <v>0.5913917139165078</v>
      </c>
      <c r="R6946" s="4">
        <f t="shared" si="759"/>
        <v>0.36997132829007356</v>
      </c>
      <c r="S6946" s="3">
        <v>5635237.5</v>
      </c>
      <c r="T6946" s="3">
        <f t="shared" si="760"/>
        <v>1130344.3399999999</v>
      </c>
      <c r="U6946" s="4">
        <f t="shared" si="761"/>
        <v>0.20058504011587797</v>
      </c>
      <c r="V6946" s="2" t="s">
        <v>95</v>
      </c>
      <c r="W6946" s="2" t="s">
        <v>207</v>
      </c>
      <c r="X6946" s="2" t="s">
        <v>155</v>
      </c>
      <c r="Y6946" s="2">
        <v>7.24</v>
      </c>
      <c r="Z6946" s="2" t="s">
        <v>9262</v>
      </c>
      <c r="AA6946" s="2" t="s">
        <v>76</v>
      </c>
      <c r="AB6946" s="2" t="s">
        <v>77</v>
      </c>
      <c r="AC6946" s="2">
        <v>9.14</v>
      </c>
      <c r="AD6946" s="3">
        <v>0</v>
      </c>
      <c r="AE6946" s="5">
        <v>0</v>
      </c>
      <c r="AF6946" s="2">
        <v>0</v>
      </c>
      <c r="AG6946" s="3">
        <f t="shared" si="762"/>
        <v>0</v>
      </c>
      <c r="AH6946" s="2" t="s">
        <v>50</v>
      </c>
      <c r="AI6946" s="3">
        <v>0</v>
      </c>
    </row>
    <row r="6947" spans="1:35" x14ac:dyDescent="0.3">
      <c r="A6947" s="2" t="s">
        <v>13760</v>
      </c>
      <c r="B6947" s="2" t="s">
        <v>12103</v>
      </c>
      <c r="C6947" s="2" t="s">
        <v>249</v>
      </c>
      <c r="D6947" s="2" t="s">
        <v>104</v>
      </c>
      <c r="E6947" s="2">
        <v>2023</v>
      </c>
      <c r="F6947" s="2" t="s">
        <v>68</v>
      </c>
      <c r="G6947" s="2" t="s">
        <v>93</v>
      </c>
      <c r="H6947" s="2" t="s">
        <v>94</v>
      </c>
      <c r="I6947" s="2" t="s">
        <v>39</v>
      </c>
      <c r="J6947" s="2" t="s">
        <v>116</v>
      </c>
      <c r="K6947" s="3">
        <v>9059585.9800000004</v>
      </c>
      <c r="L6947" s="3">
        <v>4058370.31</v>
      </c>
      <c r="M6947" s="3">
        <f t="shared" si="756"/>
        <v>5001215.67</v>
      </c>
      <c r="N6947" s="3">
        <v>909179.12</v>
      </c>
      <c r="O6947" s="3">
        <f t="shared" si="757"/>
        <v>4092036.55</v>
      </c>
      <c r="P6947" s="3">
        <v>3110173.75</v>
      </c>
      <c r="Q6947" s="4">
        <f t="shared" si="758"/>
        <v>0.55203578629759853</v>
      </c>
      <c r="R6947" s="4">
        <f t="shared" si="759"/>
        <v>0.34330197393854855</v>
      </c>
      <c r="S6947" s="3">
        <v>9790332.6799999997</v>
      </c>
      <c r="T6947" s="3">
        <f t="shared" si="760"/>
        <v>-730746.69999999925</v>
      </c>
      <c r="U6947" s="4">
        <f t="shared" si="761"/>
        <v>-7.463961888575979E-2</v>
      </c>
      <c r="V6947" s="2" t="s">
        <v>73</v>
      </c>
      <c r="W6947" s="2" t="s">
        <v>60</v>
      </c>
      <c r="X6947" s="2" t="s">
        <v>97</v>
      </c>
      <c r="Y6947" s="2">
        <v>1550</v>
      </c>
      <c r="Z6947" s="2" t="s">
        <v>13761</v>
      </c>
      <c r="AA6947" s="2" t="s">
        <v>48</v>
      </c>
      <c r="AB6947" s="2" t="s">
        <v>88</v>
      </c>
      <c r="AC6947" s="2">
        <v>1.52</v>
      </c>
      <c r="AD6947" s="3">
        <v>0</v>
      </c>
      <c r="AE6947" s="5">
        <v>0</v>
      </c>
      <c r="AF6947" s="2">
        <v>0</v>
      </c>
      <c r="AG6947" s="3">
        <f t="shared" si="762"/>
        <v>0</v>
      </c>
      <c r="AH6947" s="2" t="s">
        <v>50</v>
      </c>
      <c r="AI6947" s="3">
        <v>0</v>
      </c>
    </row>
    <row r="6948" spans="1:35" x14ac:dyDescent="0.3">
      <c r="A6948" s="2" t="s">
        <v>13762</v>
      </c>
      <c r="B6948" s="2" t="s">
        <v>7185</v>
      </c>
      <c r="C6948" s="2" t="s">
        <v>103</v>
      </c>
      <c r="D6948" s="2" t="s">
        <v>104</v>
      </c>
      <c r="E6948" s="2">
        <v>2020</v>
      </c>
      <c r="F6948" s="2" t="s">
        <v>82</v>
      </c>
      <c r="G6948" s="2" t="s">
        <v>40</v>
      </c>
      <c r="H6948" s="2" t="s">
        <v>139</v>
      </c>
      <c r="I6948" s="2" t="s">
        <v>55</v>
      </c>
      <c r="J6948" s="2" t="s">
        <v>84</v>
      </c>
      <c r="K6948" s="3">
        <v>6368006.9199999999</v>
      </c>
      <c r="L6948" s="3">
        <v>2547290.88</v>
      </c>
      <c r="M6948" s="3">
        <f t="shared" si="756"/>
        <v>3820716.04</v>
      </c>
      <c r="N6948" s="3">
        <v>674253.48</v>
      </c>
      <c r="O6948" s="3">
        <f t="shared" si="757"/>
        <v>3146462.56</v>
      </c>
      <c r="P6948" s="3">
        <v>2208419.48</v>
      </c>
      <c r="Q6948" s="4">
        <f t="shared" si="758"/>
        <v>0.59998616333161903</v>
      </c>
      <c r="R6948" s="4">
        <f t="shared" si="759"/>
        <v>0.34679916459638521</v>
      </c>
      <c r="S6948" s="3">
        <v>5229471.88</v>
      </c>
      <c r="T6948" s="3">
        <f t="shared" si="760"/>
        <v>1138535.04</v>
      </c>
      <c r="U6948" s="4">
        <f t="shared" si="761"/>
        <v>0.21771510892989065</v>
      </c>
      <c r="V6948" s="2" t="s">
        <v>73</v>
      </c>
      <c r="W6948" s="2" t="s">
        <v>134</v>
      </c>
      <c r="X6948" s="2" t="s">
        <v>86</v>
      </c>
      <c r="Y6948" s="2">
        <v>0.92</v>
      </c>
      <c r="Z6948" s="2" t="s">
        <v>3793</v>
      </c>
      <c r="AA6948" s="2" t="s">
        <v>141</v>
      </c>
      <c r="AB6948" s="2" t="s">
        <v>306</v>
      </c>
      <c r="AC6948" s="2">
        <v>3.74</v>
      </c>
      <c r="AD6948" s="3">
        <v>0</v>
      </c>
      <c r="AE6948" s="5">
        <v>0</v>
      </c>
      <c r="AF6948" s="2">
        <v>0</v>
      </c>
      <c r="AG6948" s="3">
        <f t="shared" si="762"/>
        <v>0</v>
      </c>
      <c r="AH6948" s="2" t="s">
        <v>50</v>
      </c>
      <c r="AI6948" s="3">
        <v>0</v>
      </c>
    </row>
    <row r="6949" spans="1:35" x14ac:dyDescent="0.3">
      <c r="A6949" s="2" t="s">
        <v>13763</v>
      </c>
      <c r="B6949" s="2" t="s">
        <v>4808</v>
      </c>
      <c r="C6949" s="2" t="s">
        <v>322</v>
      </c>
      <c r="D6949" s="2" t="s">
        <v>38</v>
      </c>
      <c r="E6949" s="2">
        <v>2021</v>
      </c>
      <c r="F6949" s="2" t="s">
        <v>82</v>
      </c>
      <c r="G6949" s="2" t="s">
        <v>93</v>
      </c>
      <c r="H6949" s="2" t="s">
        <v>221</v>
      </c>
      <c r="I6949" s="2" t="s">
        <v>178</v>
      </c>
      <c r="J6949" s="2" t="s">
        <v>263</v>
      </c>
      <c r="K6949" s="3">
        <v>4495843.0199999996</v>
      </c>
      <c r="L6949" s="3">
        <v>1676060.38</v>
      </c>
      <c r="M6949" s="3">
        <f t="shared" si="756"/>
        <v>2819782.6399999997</v>
      </c>
      <c r="N6949" s="3">
        <v>737757.28</v>
      </c>
      <c r="O6949" s="3">
        <f t="shared" si="757"/>
        <v>2082025.3599999996</v>
      </c>
      <c r="P6949" s="3">
        <v>1478803.29</v>
      </c>
      <c r="Q6949" s="4">
        <f t="shared" si="758"/>
        <v>0.62719775300339553</v>
      </c>
      <c r="R6949" s="4">
        <f t="shared" si="759"/>
        <v>0.32892680714639366</v>
      </c>
      <c r="S6949" s="3">
        <v>4894723.99</v>
      </c>
      <c r="T6949" s="3">
        <f t="shared" si="760"/>
        <v>-398880.97000000067</v>
      </c>
      <c r="U6949" s="4">
        <f t="shared" si="761"/>
        <v>-8.1492025048791494E-2</v>
      </c>
      <c r="V6949" s="2" t="s">
        <v>44</v>
      </c>
      <c r="W6949" s="2" t="s">
        <v>45</v>
      </c>
      <c r="X6949" s="2" t="s">
        <v>222</v>
      </c>
      <c r="Y6949" s="2">
        <v>18.899999999999999</v>
      </c>
      <c r="Z6949" s="2" t="s">
        <v>13764</v>
      </c>
      <c r="AA6949" s="2" t="s">
        <v>109</v>
      </c>
      <c r="AB6949" s="2" t="s">
        <v>88</v>
      </c>
      <c r="AC6949" s="2">
        <v>3.42</v>
      </c>
      <c r="AD6949" s="3">
        <v>3314615.79</v>
      </c>
      <c r="AE6949" s="5">
        <v>15.18</v>
      </c>
      <c r="AF6949" s="2">
        <v>48</v>
      </c>
      <c r="AG6949" s="3">
        <f t="shared" si="762"/>
        <v>92550.956596723088</v>
      </c>
      <c r="AH6949" s="2" t="s">
        <v>50</v>
      </c>
      <c r="AI6949" s="3">
        <v>0</v>
      </c>
    </row>
    <row r="6950" spans="1:35" x14ac:dyDescent="0.3">
      <c r="A6950" s="2" t="s">
        <v>13765</v>
      </c>
      <c r="B6950" s="2" t="s">
        <v>1237</v>
      </c>
      <c r="C6950" s="2" t="s">
        <v>138</v>
      </c>
      <c r="D6950" s="2" t="s">
        <v>104</v>
      </c>
      <c r="E6950" s="2">
        <v>2024</v>
      </c>
      <c r="F6950" s="2" t="s">
        <v>92</v>
      </c>
      <c r="G6950" s="2" t="s">
        <v>114</v>
      </c>
      <c r="H6950" s="2" t="s">
        <v>190</v>
      </c>
      <c r="I6950" s="2" t="s">
        <v>131</v>
      </c>
      <c r="J6950" s="2" t="s">
        <v>491</v>
      </c>
      <c r="K6950" s="3">
        <v>565404.05000000005</v>
      </c>
      <c r="L6950" s="3">
        <v>191541.04</v>
      </c>
      <c r="M6950" s="3">
        <f t="shared" si="756"/>
        <v>373863.01</v>
      </c>
      <c r="N6950" s="3">
        <v>111629.74</v>
      </c>
      <c r="O6950" s="3">
        <f t="shared" si="757"/>
        <v>262233.27</v>
      </c>
      <c r="P6950" s="3">
        <v>205278.77</v>
      </c>
      <c r="Q6950" s="4">
        <f t="shared" si="758"/>
        <v>0.6612315741282716</v>
      </c>
      <c r="R6950" s="4">
        <f t="shared" si="759"/>
        <v>0.36306561652680058</v>
      </c>
      <c r="S6950" s="3">
        <v>613595.89</v>
      </c>
      <c r="T6950" s="3">
        <f t="shared" si="760"/>
        <v>-48191.839999999967</v>
      </c>
      <c r="U6950" s="4">
        <f t="shared" si="761"/>
        <v>-7.8540030638080002E-2</v>
      </c>
      <c r="V6950" s="2" t="s">
        <v>85</v>
      </c>
      <c r="W6950" s="2" t="s">
        <v>96</v>
      </c>
      <c r="X6950" s="2" t="s">
        <v>192</v>
      </c>
      <c r="Y6950" s="2">
        <v>3.64</v>
      </c>
      <c r="Z6950" s="2" t="s">
        <v>13766</v>
      </c>
      <c r="AA6950" s="2" t="s">
        <v>63</v>
      </c>
      <c r="AB6950" s="2" t="s">
        <v>306</v>
      </c>
      <c r="AC6950" s="2">
        <v>1.7</v>
      </c>
      <c r="AD6950" s="3">
        <v>0</v>
      </c>
      <c r="AE6950" s="5">
        <v>0</v>
      </c>
      <c r="AF6950" s="2">
        <v>0</v>
      </c>
      <c r="AG6950" s="3">
        <f t="shared" si="762"/>
        <v>0</v>
      </c>
      <c r="AH6950" s="2" t="s">
        <v>50</v>
      </c>
      <c r="AI6950" s="3">
        <v>0</v>
      </c>
    </row>
    <row r="6951" spans="1:35" x14ac:dyDescent="0.3">
      <c r="A6951" s="2" t="s">
        <v>13767</v>
      </c>
      <c r="B6951" s="2" t="s">
        <v>477</v>
      </c>
      <c r="C6951" s="2" t="s">
        <v>91</v>
      </c>
      <c r="D6951" s="2" t="s">
        <v>38</v>
      </c>
      <c r="E6951" s="2">
        <v>2022</v>
      </c>
      <c r="F6951" s="2" t="s">
        <v>92</v>
      </c>
      <c r="G6951" s="2" t="s">
        <v>40</v>
      </c>
      <c r="H6951" s="2" t="s">
        <v>41</v>
      </c>
      <c r="I6951" s="2" t="s">
        <v>42</v>
      </c>
      <c r="J6951" s="2" t="s">
        <v>43</v>
      </c>
      <c r="K6951" s="3">
        <v>2733054.3</v>
      </c>
      <c r="L6951" s="3">
        <v>1441861.33</v>
      </c>
      <c r="M6951" s="3">
        <f t="shared" si="756"/>
        <v>1291192.9699999997</v>
      </c>
      <c r="N6951" s="3">
        <v>222770.18</v>
      </c>
      <c r="O6951" s="3">
        <f t="shared" si="757"/>
        <v>1068422.7899999998</v>
      </c>
      <c r="P6951" s="3">
        <v>810537.82</v>
      </c>
      <c r="Q6951" s="4">
        <f t="shared" si="758"/>
        <v>0.47243590074298919</v>
      </c>
      <c r="R6951" s="4">
        <f t="shared" si="759"/>
        <v>0.29656850213330926</v>
      </c>
      <c r="S6951" s="3">
        <v>2969555.21</v>
      </c>
      <c r="T6951" s="3">
        <f t="shared" si="760"/>
        <v>-236500.91000000015</v>
      </c>
      <c r="U6951" s="4">
        <f t="shared" si="761"/>
        <v>-7.9641863267462254E-2</v>
      </c>
      <c r="V6951" s="2" t="s">
        <v>133</v>
      </c>
      <c r="W6951" s="2" t="s">
        <v>207</v>
      </c>
      <c r="X6951" s="2" t="s">
        <v>46</v>
      </c>
      <c r="Y6951" s="2">
        <v>0.89</v>
      </c>
      <c r="Z6951" s="2" t="s">
        <v>13768</v>
      </c>
      <c r="AA6951" s="2" t="s">
        <v>141</v>
      </c>
      <c r="AB6951" s="2" t="s">
        <v>149</v>
      </c>
      <c r="AC6951" s="2">
        <v>3.61</v>
      </c>
      <c r="AD6951" s="3">
        <v>0</v>
      </c>
      <c r="AE6951" s="5">
        <v>0</v>
      </c>
      <c r="AF6951" s="2">
        <v>0</v>
      </c>
      <c r="AG6951" s="3">
        <f t="shared" si="762"/>
        <v>0</v>
      </c>
      <c r="AH6951" s="2" t="s">
        <v>50</v>
      </c>
      <c r="AI6951" s="3">
        <v>0</v>
      </c>
    </row>
    <row r="6952" spans="1:35" x14ac:dyDescent="0.3">
      <c r="A6952" s="2" t="s">
        <v>13769</v>
      </c>
      <c r="B6952" s="2" t="s">
        <v>3532</v>
      </c>
      <c r="C6952" s="2" t="s">
        <v>164</v>
      </c>
      <c r="D6952" s="2" t="s">
        <v>81</v>
      </c>
      <c r="E6952" s="2">
        <v>2023</v>
      </c>
      <c r="F6952" s="2" t="s">
        <v>68</v>
      </c>
      <c r="G6952" s="2" t="s">
        <v>56</v>
      </c>
      <c r="H6952" s="2" t="s">
        <v>123</v>
      </c>
      <c r="I6952" s="2" t="s">
        <v>42</v>
      </c>
      <c r="J6952" s="2" t="s">
        <v>43</v>
      </c>
      <c r="K6952" s="3">
        <v>9378337.4900000002</v>
      </c>
      <c r="L6952" s="3">
        <v>3761516.98</v>
      </c>
      <c r="M6952" s="3">
        <f t="shared" si="756"/>
        <v>5616820.5099999998</v>
      </c>
      <c r="N6952" s="3">
        <v>1098589.51</v>
      </c>
      <c r="O6952" s="3">
        <f t="shared" si="757"/>
        <v>4518231</v>
      </c>
      <c r="P6952" s="3">
        <v>3286382.43</v>
      </c>
      <c r="Q6952" s="4">
        <f t="shared" si="758"/>
        <v>0.59891430821178515</v>
      </c>
      <c r="R6952" s="4">
        <f t="shared" si="759"/>
        <v>0.35042270908934842</v>
      </c>
      <c r="S6952" s="3">
        <v>9255453.2200000007</v>
      </c>
      <c r="T6952" s="3">
        <f t="shared" si="760"/>
        <v>122884.26999999955</v>
      </c>
      <c r="U6952" s="4">
        <f t="shared" si="761"/>
        <v>1.3276958683607235E-2</v>
      </c>
      <c r="V6952" s="2" t="s">
        <v>95</v>
      </c>
      <c r="W6952" s="2" t="s">
        <v>60</v>
      </c>
      <c r="X6952" s="2" t="s">
        <v>126</v>
      </c>
      <c r="Y6952" s="2">
        <v>1.34</v>
      </c>
      <c r="Z6952" s="2" t="s">
        <v>3899</v>
      </c>
      <c r="AA6952" s="2" t="s">
        <v>76</v>
      </c>
      <c r="AB6952" s="2" t="s">
        <v>77</v>
      </c>
      <c r="AC6952" s="2">
        <v>4.45</v>
      </c>
      <c r="AD6952" s="3">
        <v>0</v>
      </c>
      <c r="AE6952" s="5">
        <v>0</v>
      </c>
      <c r="AF6952" s="2">
        <v>0</v>
      </c>
      <c r="AG6952" s="3">
        <f t="shared" si="762"/>
        <v>0</v>
      </c>
      <c r="AH6952" s="2" t="s">
        <v>50</v>
      </c>
      <c r="AI6952" s="3">
        <v>0</v>
      </c>
    </row>
    <row r="6953" spans="1:35" x14ac:dyDescent="0.3">
      <c r="A6953" s="2" t="s">
        <v>13770</v>
      </c>
      <c r="B6953" s="2" t="s">
        <v>720</v>
      </c>
      <c r="C6953" s="2" t="s">
        <v>164</v>
      </c>
      <c r="D6953" s="2" t="s">
        <v>81</v>
      </c>
      <c r="E6953" s="2">
        <v>2023</v>
      </c>
      <c r="F6953" s="2" t="s">
        <v>39</v>
      </c>
      <c r="G6953" s="2" t="s">
        <v>114</v>
      </c>
      <c r="H6953" s="2" t="s">
        <v>115</v>
      </c>
      <c r="I6953" s="2" t="s">
        <v>131</v>
      </c>
      <c r="J6953" s="2" t="s">
        <v>491</v>
      </c>
      <c r="K6953" s="3">
        <v>7069434.5499999998</v>
      </c>
      <c r="L6953" s="3">
        <v>3977668.69</v>
      </c>
      <c r="M6953" s="3">
        <f t="shared" si="756"/>
        <v>3091765.86</v>
      </c>
      <c r="N6953" s="3">
        <v>673335.77</v>
      </c>
      <c r="O6953" s="3">
        <f t="shared" si="757"/>
        <v>2418430.09</v>
      </c>
      <c r="P6953" s="3">
        <v>1790722.23</v>
      </c>
      <c r="Q6953" s="4">
        <f t="shared" si="758"/>
        <v>0.4373427376875566</v>
      </c>
      <c r="R6953" s="4">
        <f t="shared" si="759"/>
        <v>0.25330487429153725</v>
      </c>
      <c r="S6953" s="3">
        <v>7331592.04</v>
      </c>
      <c r="T6953" s="3">
        <f t="shared" si="760"/>
        <v>-262157.49000000022</v>
      </c>
      <c r="U6953" s="4">
        <f t="shared" si="761"/>
        <v>-3.5757239160295697E-2</v>
      </c>
      <c r="V6953" s="2" t="s">
        <v>44</v>
      </c>
      <c r="W6953" s="2" t="s">
        <v>117</v>
      </c>
      <c r="X6953" s="2" t="s">
        <v>118</v>
      </c>
      <c r="Y6953" s="2">
        <v>3.75</v>
      </c>
      <c r="Z6953" s="2" t="s">
        <v>13157</v>
      </c>
      <c r="AA6953" s="2" t="s">
        <v>141</v>
      </c>
      <c r="AB6953" s="2" t="s">
        <v>149</v>
      </c>
      <c r="AC6953" s="2">
        <v>5.46</v>
      </c>
      <c r="AD6953" s="3">
        <v>0</v>
      </c>
      <c r="AE6953" s="5">
        <v>0</v>
      </c>
      <c r="AF6953" s="2">
        <v>0</v>
      </c>
      <c r="AG6953" s="3">
        <f t="shared" si="762"/>
        <v>0</v>
      </c>
      <c r="AH6953" s="2" t="s">
        <v>50</v>
      </c>
      <c r="AI6953" s="3">
        <v>0</v>
      </c>
    </row>
    <row r="6954" spans="1:35" x14ac:dyDescent="0.3">
      <c r="A6954" s="2" t="s">
        <v>13771</v>
      </c>
      <c r="B6954" s="2" t="s">
        <v>1687</v>
      </c>
      <c r="C6954" s="2" t="s">
        <v>196</v>
      </c>
      <c r="D6954" s="2" t="s">
        <v>38</v>
      </c>
      <c r="E6954" s="2">
        <v>2023</v>
      </c>
      <c r="F6954" s="2" t="s">
        <v>82</v>
      </c>
      <c r="G6954" s="2" t="s">
        <v>114</v>
      </c>
      <c r="H6954" s="2" t="s">
        <v>115</v>
      </c>
      <c r="I6954" s="2" t="s">
        <v>42</v>
      </c>
      <c r="J6954" s="2" t="s">
        <v>166</v>
      </c>
      <c r="K6954" s="3">
        <v>7581318.7599999998</v>
      </c>
      <c r="L6954" s="3">
        <v>3976411.15</v>
      </c>
      <c r="M6954" s="3">
        <f t="shared" si="756"/>
        <v>3604907.61</v>
      </c>
      <c r="N6954" s="3">
        <v>1140493.67</v>
      </c>
      <c r="O6954" s="3">
        <f t="shared" si="757"/>
        <v>2464413.94</v>
      </c>
      <c r="P6954" s="3">
        <v>1876340.14</v>
      </c>
      <c r="Q6954" s="4">
        <f t="shared" si="758"/>
        <v>0.47549875214586018</v>
      </c>
      <c r="R6954" s="4">
        <f t="shared" si="759"/>
        <v>0.24749521810107875</v>
      </c>
      <c r="S6954" s="3">
        <v>8525313.5299999993</v>
      </c>
      <c r="T6954" s="3">
        <f t="shared" si="760"/>
        <v>-943994.76999999955</v>
      </c>
      <c r="U6954" s="4">
        <f t="shared" si="761"/>
        <v>-0.11072845200099048</v>
      </c>
      <c r="V6954" s="2" t="s">
        <v>73</v>
      </c>
      <c r="W6954" s="2" t="s">
        <v>207</v>
      </c>
      <c r="X6954" s="2" t="s">
        <v>118</v>
      </c>
      <c r="Y6954" s="2">
        <v>3.75</v>
      </c>
      <c r="Z6954" s="2" t="s">
        <v>13772</v>
      </c>
      <c r="AA6954" s="2" t="s">
        <v>148</v>
      </c>
      <c r="AB6954" s="2" t="s">
        <v>88</v>
      </c>
      <c r="AC6954" s="2">
        <v>6.79</v>
      </c>
      <c r="AD6954" s="3">
        <v>0</v>
      </c>
      <c r="AE6954" s="5">
        <v>0</v>
      </c>
      <c r="AF6954" s="2">
        <v>0</v>
      </c>
      <c r="AG6954" s="3">
        <f t="shared" si="762"/>
        <v>0</v>
      </c>
      <c r="AH6954" s="2" t="s">
        <v>50</v>
      </c>
      <c r="AI6954" s="3">
        <v>0</v>
      </c>
    </row>
    <row r="6955" spans="1:35" x14ac:dyDescent="0.3">
      <c r="A6955" s="2" t="s">
        <v>13773</v>
      </c>
      <c r="B6955" s="2" t="s">
        <v>1435</v>
      </c>
      <c r="C6955" s="2" t="s">
        <v>730</v>
      </c>
      <c r="D6955" s="2" t="s">
        <v>38</v>
      </c>
      <c r="E6955" s="2">
        <v>2020</v>
      </c>
      <c r="F6955" s="2" t="s">
        <v>68</v>
      </c>
      <c r="G6955" s="2" t="s">
        <v>40</v>
      </c>
      <c r="H6955" s="2" t="s">
        <v>139</v>
      </c>
      <c r="I6955" s="2" t="s">
        <v>131</v>
      </c>
      <c r="J6955" s="2" t="s">
        <v>544</v>
      </c>
      <c r="K6955" s="3">
        <v>5069135.72</v>
      </c>
      <c r="L6955" s="3">
        <v>1743307.06</v>
      </c>
      <c r="M6955" s="3">
        <f t="shared" si="756"/>
        <v>3325828.6599999997</v>
      </c>
      <c r="N6955" s="3">
        <v>604400.06999999995</v>
      </c>
      <c r="O6955" s="3">
        <f t="shared" si="757"/>
        <v>2721428.59</v>
      </c>
      <c r="P6955" s="3">
        <v>1914310.72</v>
      </c>
      <c r="Q6955" s="4">
        <f t="shared" si="758"/>
        <v>0.65609382816051331</v>
      </c>
      <c r="R6955" s="4">
        <f t="shared" si="759"/>
        <v>0.37764045504782817</v>
      </c>
      <c r="S6955" s="3">
        <v>4885206.3600000003</v>
      </c>
      <c r="T6955" s="3">
        <f t="shared" si="760"/>
        <v>183929.3599999994</v>
      </c>
      <c r="U6955" s="4">
        <f t="shared" si="761"/>
        <v>3.7650274409288087E-2</v>
      </c>
      <c r="V6955" s="2" t="s">
        <v>133</v>
      </c>
      <c r="W6955" s="2" t="s">
        <v>60</v>
      </c>
      <c r="X6955" s="2" t="s">
        <v>86</v>
      </c>
      <c r="Y6955" s="2">
        <v>0.92</v>
      </c>
      <c r="Z6955" s="2" t="s">
        <v>3764</v>
      </c>
      <c r="AA6955" s="2" t="s">
        <v>48</v>
      </c>
      <c r="AB6955" s="2" t="s">
        <v>100</v>
      </c>
      <c r="AC6955" s="2">
        <v>4.42</v>
      </c>
      <c r="AD6955" s="3">
        <v>0</v>
      </c>
      <c r="AE6955" s="5">
        <v>0</v>
      </c>
      <c r="AF6955" s="2">
        <v>0</v>
      </c>
      <c r="AG6955" s="3">
        <f t="shared" si="762"/>
        <v>0</v>
      </c>
      <c r="AH6955" s="2" t="s">
        <v>50</v>
      </c>
      <c r="AI6955" s="3">
        <v>0</v>
      </c>
    </row>
    <row r="6956" spans="1:35" x14ac:dyDescent="0.3">
      <c r="A6956" s="2" t="s">
        <v>13774</v>
      </c>
      <c r="B6956" s="2" t="s">
        <v>6474</v>
      </c>
      <c r="C6956" s="2" t="s">
        <v>227</v>
      </c>
      <c r="D6956" s="2" t="s">
        <v>104</v>
      </c>
      <c r="E6956" s="2">
        <v>2023</v>
      </c>
      <c r="F6956" s="2" t="s">
        <v>58</v>
      </c>
      <c r="G6956" s="2" t="s">
        <v>93</v>
      </c>
      <c r="H6956" s="2" t="s">
        <v>221</v>
      </c>
      <c r="I6956" s="2" t="s">
        <v>58</v>
      </c>
      <c r="J6956" s="2" t="s">
        <v>106</v>
      </c>
      <c r="K6956" s="3">
        <v>1141648.73</v>
      </c>
      <c r="L6956" s="3">
        <v>478564.38</v>
      </c>
      <c r="M6956" s="3">
        <f t="shared" si="756"/>
        <v>663084.35</v>
      </c>
      <c r="N6956" s="3">
        <v>205019.55</v>
      </c>
      <c r="O6956" s="3">
        <f t="shared" si="757"/>
        <v>458064.8</v>
      </c>
      <c r="P6956" s="3">
        <v>361361.54</v>
      </c>
      <c r="Q6956" s="4">
        <f t="shared" si="758"/>
        <v>0.58081293534132872</v>
      </c>
      <c r="R6956" s="4">
        <f t="shared" si="759"/>
        <v>0.3165260298585888</v>
      </c>
      <c r="S6956" s="3">
        <v>1185023.6000000001</v>
      </c>
      <c r="T6956" s="3">
        <f t="shared" si="760"/>
        <v>-43374.870000000112</v>
      </c>
      <c r="U6956" s="4">
        <f t="shared" si="761"/>
        <v>-3.660253686086936E-2</v>
      </c>
      <c r="V6956" s="2" t="s">
        <v>124</v>
      </c>
      <c r="W6956" s="2" t="s">
        <v>134</v>
      </c>
      <c r="X6956" s="2" t="s">
        <v>222</v>
      </c>
      <c r="Y6956" s="2">
        <v>18.899999999999999</v>
      </c>
      <c r="Z6956" s="2" t="s">
        <v>13775</v>
      </c>
      <c r="AA6956" s="2" t="s">
        <v>48</v>
      </c>
      <c r="AB6956" s="2" t="s">
        <v>64</v>
      </c>
      <c r="AC6956" s="2">
        <v>5.99</v>
      </c>
      <c r="AD6956" s="3">
        <v>0</v>
      </c>
      <c r="AE6956" s="5">
        <v>0</v>
      </c>
      <c r="AF6956" s="2">
        <v>0</v>
      </c>
      <c r="AG6956" s="3">
        <f t="shared" si="762"/>
        <v>0</v>
      </c>
      <c r="AH6956" s="2" t="s">
        <v>50</v>
      </c>
      <c r="AI6956" s="3">
        <v>0</v>
      </c>
    </row>
    <row r="6957" spans="1:35" x14ac:dyDescent="0.3">
      <c r="A6957" s="2" t="s">
        <v>13776</v>
      </c>
      <c r="B6957" s="2" t="s">
        <v>3079</v>
      </c>
      <c r="C6957" s="2" t="s">
        <v>435</v>
      </c>
      <c r="D6957" s="2" t="s">
        <v>81</v>
      </c>
      <c r="E6957" s="2">
        <v>2021</v>
      </c>
      <c r="F6957" s="2" t="s">
        <v>68</v>
      </c>
      <c r="G6957" s="2" t="s">
        <v>114</v>
      </c>
      <c r="H6957" s="2" t="s">
        <v>190</v>
      </c>
      <c r="I6957" s="2" t="s">
        <v>178</v>
      </c>
      <c r="J6957" s="2" t="s">
        <v>288</v>
      </c>
      <c r="K6957" s="3">
        <v>6262314.7400000002</v>
      </c>
      <c r="L6957" s="3">
        <v>2974246.17</v>
      </c>
      <c r="M6957" s="3">
        <f t="shared" si="756"/>
        <v>3288068.5700000003</v>
      </c>
      <c r="N6957" s="3">
        <v>1245365.1599999999</v>
      </c>
      <c r="O6957" s="3">
        <f t="shared" si="757"/>
        <v>2042703.4100000004</v>
      </c>
      <c r="P6957" s="3">
        <v>1501220.64</v>
      </c>
      <c r="Q6957" s="4">
        <f t="shared" si="758"/>
        <v>0.52505642186869705</v>
      </c>
      <c r="R6957" s="4">
        <f t="shared" si="759"/>
        <v>0.2397229622476624</v>
      </c>
      <c r="S6957" s="3">
        <v>7262206.8399999999</v>
      </c>
      <c r="T6957" s="3">
        <f t="shared" si="760"/>
        <v>-999892.09999999963</v>
      </c>
      <c r="U6957" s="4">
        <f t="shared" si="761"/>
        <v>-0.13768433232893151</v>
      </c>
      <c r="V6957" s="2" t="s">
        <v>124</v>
      </c>
      <c r="W6957" s="2" t="s">
        <v>45</v>
      </c>
      <c r="X6957" s="2" t="s">
        <v>192</v>
      </c>
      <c r="Y6957" s="2">
        <v>3.64</v>
      </c>
      <c r="Z6957" s="2" t="s">
        <v>5292</v>
      </c>
      <c r="AA6957" s="2" t="s">
        <v>48</v>
      </c>
      <c r="AB6957" s="2" t="s">
        <v>49</v>
      </c>
      <c r="AC6957" s="2">
        <v>3.32</v>
      </c>
      <c r="AD6957" s="3">
        <v>4883041.8499999996</v>
      </c>
      <c r="AE6957" s="5">
        <v>7.14</v>
      </c>
      <c r="AF6957" s="2">
        <v>36</v>
      </c>
      <c r="AG6957" s="3">
        <f t="shared" si="762"/>
        <v>151086.91730289126</v>
      </c>
      <c r="AH6957" s="2" t="s">
        <v>230</v>
      </c>
      <c r="AI6957" s="3">
        <v>3319288.94</v>
      </c>
    </row>
    <row r="6958" spans="1:35" x14ac:dyDescent="0.3">
      <c r="A6958" s="2" t="s">
        <v>13777</v>
      </c>
      <c r="B6958" s="2" t="s">
        <v>1590</v>
      </c>
      <c r="C6958" s="2" t="s">
        <v>377</v>
      </c>
      <c r="D6958" s="2" t="s">
        <v>81</v>
      </c>
      <c r="E6958" s="2">
        <v>2023</v>
      </c>
      <c r="F6958" s="2" t="s">
        <v>55</v>
      </c>
      <c r="G6958" s="2" t="s">
        <v>114</v>
      </c>
      <c r="H6958" s="2" t="s">
        <v>115</v>
      </c>
      <c r="I6958" s="2" t="s">
        <v>39</v>
      </c>
      <c r="J6958" s="2" t="s">
        <v>273</v>
      </c>
      <c r="K6958" s="3">
        <v>191526.5</v>
      </c>
      <c r="L6958" s="3">
        <v>107857.49</v>
      </c>
      <c r="M6958" s="3">
        <f t="shared" si="756"/>
        <v>83669.009999999995</v>
      </c>
      <c r="N6958" s="3">
        <v>41741.839999999997</v>
      </c>
      <c r="O6958" s="3">
        <f t="shared" si="757"/>
        <v>41927.17</v>
      </c>
      <c r="P6958" s="3">
        <v>30451.15</v>
      </c>
      <c r="Q6958" s="4">
        <f t="shared" si="758"/>
        <v>0.43685343803598975</v>
      </c>
      <c r="R6958" s="4">
        <f t="shared" si="759"/>
        <v>0.15899183663879413</v>
      </c>
      <c r="S6958" s="3">
        <v>227194.11</v>
      </c>
      <c r="T6958" s="3">
        <f t="shared" si="760"/>
        <v>-35667.609999999986</v>
      </c>
      <c r="U6958" s="4">
        <f t="shared" si="761"/>
        <v>-0.1569917899720199</v>
      </c>
      <c r="V6958" s="2" t="s">
        <v>85</v>
      </c>
      <c r="W6958" s="2" t="s">
        <v>60</v>
      </c>
      <c r="X6958" s="2" t="s">
        <v>118</v>
      </c>
      <c r="Y6958" s="2">
        <v>3.75</v>
      </c>
      <c r="Z6958" s="2" t="s">
        <v>10751</v>
      </c>
      <c r="AA6958" s="2" t="s">
        <v>76</v>
      </c>
      <c r="AB6958" s="2" t="s">
        <v>88</v>
      </c>
      <c r="AC6958" s="2">
        <v>4.95</v>
      </c>
      <c r="AD6958" s="3">
        <v>0</v>
      </c>
      <c r="AE6958" s="5">
        <v>0</v>
      </c>
      <c r="AF6958" s="2">
        <v>0</v>
      </c>
      <c r="AG6958" s="3">
        <f t="shared" si="762"/>
        <v>0</v>
      </c>
      <c r="AH6958" s="2" t="s">
        <v>50</v>
      </c>
      <c r="AI6958" s="3">
        <v>0</v>
      </c>
    </row>
    <row r="6959" spans="1:35" x14ac:dyDescent="0.3">
      <c r="A6959" s="2" t="s">
        <v>13778</v>
      </c>
      <c r="B6959" s="2" t="s">
        <v>13779</v>
      </c>
      <c r="C6959" s="2" t="s">
        <v>205</v>
      </c>
      <c r="D6959" s="2" t="s">
        <v>81</v>
      </c>
      <c r="E6959" s="2">
        <v>2023</v>
      </c>
      <c r="F6959" s="2" t="s">
        <v>58</v>
      </c>
      <c r="G6959" s="2" t="s">
        <v>40</v>
      </c>
      <c r="H6959" s="2" t="s">
        <v>171</v>
      </c>
      <c r="I6959" s="2" t="s">
        <v>178</v>
      </c>
      <c r="J6959" s="2" t="s">
        <v>197</v>
      </c>
      <c r="K6959" s="3">
        <v>5732183.0899999999</v>
      </c>
      <c r="L6959" s="3">
        <v>2750375.96</v>
      </c>
      <c r="M6959" s="3">
        <f t="shared" si="756"/>
        <v>2981807.13</v>
      </c>
      <c r="N6959" s="3">
        <v>828016.01</v>
      </c>
      <c r="O6959" s="3">
        <f t="shared" si="757"/>
        <v>2153791.12</v>
      </c>
      <c r="P6959" s="3">
        <v>1697185.44</v>
      </c>
      <c r="Q6959" s="4">
        <f t="shared" si="758"/>
        <v>0.52018700086566838</v>
      </c>
      <c r="R6959" s="4">
        <f t="shared" si="759"/>
        <v>0.29608011700826536</v>
      </c>
      <c r="S6959" s="3">
        <v>5867988.3200000003</v>
      </c>
      <c r="T6959" s="3">
        <f t="shared" si="760"/>
        <v>-135805.23000000045</v>
      </c>
      <c r="U6959" s="4">
        <f t="shared" si="761"/>
        <v>-2.3143404961651397E-2</v>
      </c>
      <c r="V6959" s="2" t="s">
        <v>124</v>
      </c>
      <c r="W6959" s="2" t="s">
        <v>134</v>
      </c>
      <c r="X6959" s="2" t="s">
        <v>86</v>
      </c>
      <c r="Y6959" s="2">
        <v>0.92</v>
      </c>
      <c r="Z6959" s="2" t="s">
        <v>2980</v>
      </c>
      <c r="AA6959" s="2" t="s">
        <v>76</v>
      </c>
      <c r="AB6959" s="2" t="s">
        <v>149</v>
      </c>
      <c r="AC6959" s="2">
        <v>4.38</v>
      </c>
      <c r="AD6959" s="3">
        <v>3810380.27</v>
      </c>
      <c r="AE6959" s="5">
        <v>12.85</v>
      </c>
      <c r="AF6959" s="2">
        <v>36</v>
      </c>
      <c r="AG6959" s="3">
        <f t="shared" si="762"/>
        <v>128111.6454498597</v>
      </c>
      <c r="AH6959" s="2" t="s">
        <v>230</v>
      </c>
      <c r="AI6959" s="3">
        <v>2171418.5</v>
      </c>
    </row>
    <row r="6960" spans="1:35" x14ac:dyDescent="0.3">
      <c r="A6960" s="2" t="s">
        <v>13780</v>
      </c>
      <c r="B6960" s="2" t="s">
        <v>5525</v>
      </c>
      <c r="C6960" s="2" t="s">
        <v>363</v>
      </c>
      <c r="D6960" s="2" t="s">
        <v>81</v>
      </c>
      <c r="E6960" s="2">
        <v>2022</v>
      </c>
      <c r="F6960" s="2" t="s">
        <v>55</v>
      </c>
      <c r="G6960" s="2" t="s">
        <v>56</v>
      </c>
      <c r="H6960" s="2" t="s">
        <v>177</v>
      </c>
      <c r="I6960" s="2" t="s">
        <v>131</v>
      </c>
      <c r="J6960" s="2" t="s">
        <v>132</v>
      </c>
      <c r="K6960" s="3">
        <v>3677599.13</v>
      </c>
      <c r="L6960" s="3">
        <v>1876501.25</v>
      </c>
      <c r="M6960" s="3">
        <f t="shared" si="756"/>
        <v>1801097.88</v>
      </c>
      <c r="N6960" s="3">
        <v>467549.98</v>
      </c>
      <c r="O6960" s="3">
        <f t="shared" si="757"/>
        <v>1333547.8999999999</v>
      </c>
      <c r="P6960" s="3">
        <v>989230.73</v>
      </c>
      <c r="Q6960" s="4">
        <f t="shared" si="758"/>
        <v>0.48974828857978331</v>
      </c>
      <c r="R6960" s="4">
        <f t="shared" si="759"/>
        <v>0.26898818904169147</v>
      </c>
      <c r="S6960" s="3">
        <v>3467133.09</v>
      </c>
      <c r="T6960" s="3">
        <f t="shared" si="760"/>
        <v>210466.04000000004</v>
      </c>
      <c r="U6960" s="4">
        <f t="shared" si="761"/>
        <v>6.0703190369885696E-2</v>
      </c>
      <c r="V6960" s="2" t="s">
        <v>107</v>
      </c>
      <c r="W6960" s="2" t="s">
        <v>207</v>
      </c>
      <c r="X6960" s="2" t="s">
        <v>180</v>
      </c>
      <c r="Y6960" s="2">
        <v>149.5</v>
      </c>
      <c r="Z6960" s="2" t="s">
        <v>13781</v>
      </c>
      <c r="AA6960" s="2" t="s">
        <v>141</v>
      </c>
      <c r="AB6960" s="2" t="s">
        <v>242</v>
      </c>
      <c r="AC6960" s="2">
        <v>3.55</v>
      </c>
      <c r="AD6960" s="3">
        <v>0</v>
      </c>
      <c r="AE6960" s="5">
        <v>0</v>
      </c>
      <c r="AF6960" s="2">
        <v>0</v>
      </c>
      <c r="AG6960" s="3">
        <f t="shared" si="762"/>
        <v>0</v>
      </c>
      <c r="AH6960" s="2" t="s">
        <v>50</v>
      </c>
      <c r="AI6960" s="3">
        <v>0</v>
      </c>
    </row>
    <row r="6961" spans="1:35" x14ac:dyDescent="0.3">
      <c r="A6961" s="2" t="s">
        <v>13782</v>
      </c>
      <c r="B6961" s="2" t="s">
        <v>3592</v>
      </c>
      <c r="C6961" s="2" t="s">
        <v>520</v>
      </c>
      <c r="D6961" s="2" t="s">
        <v>81</v>
      </c>
      <c r="E6961" s="2">
        <v>2021</v>
      </c>
      <c r="F6961" s="2" t="s">
        <v>82</v>
      </c>
      <c r="G6961" s="2" t="s">
        <v>114</v>
      </c>
      <c r="H6961" s="2" t="s">
        <v>115</v>
      </c>
      <c r="I6961" s="2" t="s">
        <v>131</v>
      </c>
      <c r="J6961" s="2" t="s">
        <v>268</v>
      </c>
      <c r="K6961" s="3">
        <v>232739.49</v>
      </c>
      <c r="L6961" s="3">
        <v>119587.91</v>
      </c>
      <c r="M6961" s="3">
        <f t="shared" si="756"/>
        <v>113151.57999999999</v>
      </c>
      <c r="N6961" s="3">
        <v>29999.18</v>
      </c>
      <c r="O6961" s="3">
        <f t="shared" si="757"/>
        <v>83152.399999999994</v>
      </c>
      <c r="P6961" s="3">
        <v>61869.93</v>
      </c>
      <c r="Q6961" s="4">
        <f t="shared" si="758"/>
        <v>0.48617267314627177</v>
      </c>
      <c r="R6961" s="4">
        <f t="shared" si="759"/>
        <v>0.26583340025364843</v>
      </c>
      <c r="S6961" s="3">
        <v>240785.29</v>
      </c>
      <c r="T6961" s="3">
        <f t="shared" si="760"/>
        <v>-8045.8000000000175</v>
      </c>
      <c r="U6961" s="4">
        <f t="shared" si="761"/>
        <v>-3.3414831944260454E-2</v>
      </c>
      <c r="V6961" s="2" t="s">
        <v>95</v>
      </c>
      <c r="W6961" s="2" t="s">
        <v>60</v>
      </c>
      <c r="X6961" s="2" t="s">
        <v>118</v>
      </c>
      <c r="Y6961" s="2">
        <v>3.75</v>
      </c>
      <c r="Z6961" s="2" t="s">
        <v>3478</v>
      </c>
      <c r="AA6961" s="2" t="s">
        <v>224</v>
      </c>
      <c r="AB6961" s="2" t="s">
        <v>242</v>
      </c>
      <c r="AC6961" s="2">
        <v>6.3</v>
      </c>
      <c r="AD6961" s="3">
        <v>0</v>
      </c>
      <c r="AE6961" s="5">
        <v>0</v>
      </c>
      <c r="AF6961" s="2">
        <v>0</v>
      </c>
      <c r="AG6961" s="3">
        <f t="shared" si="762"/>
        <v>0</v>
      </c>
      <c r="AH6961" s="2" t="s">
        <v>50</v>
      </c>
      <c r="AI6961" s="3">
        <v>0</v>
      </c>
    </row>
    <row r="6962" spans="1:35" x14ac:dyDescent="0.3">
      <c r="A6962" s="2" t="s">
        <v>13783</v>
      </c>
      <c r="B6962" s="2" t="s">
        <v>4080</v>
      </c>
      <c r="C6962" s="2" t="s">
        <v>130</v>
      </c>
      <c r="D6962" s="2" t="s">
        <v>104</v>
      </c>
      <c r="E6962" s="2">
        <v>2022</v>
      </c>
      <c r="F6962" s="2" t="s">
        <v>92</v>
      </c>
      <c r="G6962" s="2" t="s">
        <v>40</v>
      </c>
      <c r="H6962" s="2" t="s">
        <v>41</v>
      </c>
      <c r="I6962" s="2" t="s">
        <v>71</v>
      </c>
      <c r="J6962" s="2" t="s">
        <v>172</v>
      </c>
      <c r="K6962" s="3">
        <v>5606315.0800000001</v>
      </c>
      <c r="L6962" s="3">
        <v>2363167.2999999998</v>
      </c>
      <c r="M6962" s="3">
        <f t="shared" si="756"/>
        <v>3243147.7800000003</v>
      </c>
      <c r="N6962" s="3">
        <v>467666.92</v>
      </c>
      <c r="O6962" s="3">
        <f t="shared" si="757"/>
        <v>2775480.8600000003</v>
      </c>
      <c r="P6962" s="3">
        <v>2185654.6</v>
      </c>
      <c r="Q6962" s="4">
        <f t="shared" si="758"/>
        <v>0.57848118304474605</v>
      </c>
      <c r="R6962" s="4">
        <f t="shared" si="759"/>
        <v>0.38985582665468027</v>
      </c>
      <c r="S6962" s="3">
        <v>5919257.9400000004</v>
      </c>
      <c r="T6962" s="3">
        <f t="shared" si="760"/>
        <v>-312942.86000000034</v>
      </c>
      <c r="U6962" s="4">
        <f t="shared" si="761"/>
        <v>-5.2868596566008119E-2</v>
      </c>
      <c r="V6962" s="2" t="s">
        <v>124</v>
      </c>
      <c r="W6962" s="2" t="s">
        <v>117</v>
      </c>
      <c r="X6962" s="2" t="s">
        <v>46</v>
      </c>
      <c r="Y6962" s="2">
        <v>0.89</v>
      </c>
      <c r="Z6962" s="2" t="s">
        <v>13784</v>
      </c>
      <c r="AA6962" s="2" t="s">
        <v>63</v>
      </c>
      <c r="AB6962" s="2" t="s">
        <v>182</v>
      </c>
      <c r="AC6962" s="2">
        <v>4.8899999999999997</v>
      </c>
      <c r="AD6962" s="3">
        <v>0</v>
      </c>
      <c r="AE6962" s="5">
        <v>0</v>
      </c>
      <c r="AF6962" s="2">
        <v>0</v>
      </c>
      <c r="AG6962" s="3">
        <f t="shared" si="762"/>
        <v>0</v>
      </c>
      <c r="AH6962" s="2" t="s">
        <v>50</v>
      </c>
      <c r="AI6962" s="3">
        <v>0</v>
      </c>
    </row>
    <row r="6963" spans="1:35" x14ac:dyDescent="0.3">
      <c r="A6963" s="2" t="s">
        <v>13785</v>
      </c>
      <c r="B6963" s="2" t="s">
        <v>1112</v>
      </c>
      <c r="C6963" s="2" t="s">
        <v>932</v>
      </c>
      <c r="D6963" s="2" t="s">
        <v>81</v>
      </c>
      <c r="E6963" s="2">
        <v>2020</v>
      </c>
      <c r="F6963" s="2" t="s">
        <v>39</v>
      </c>
      <c r="G6963" s="2" t="s">
        <v>114</v>
      </c>
      <c r="H6963" s="2" t="s">
        <v>115</v>
      </c>
      <c r="I6963" s="2" t="s">
        <v>131</v>
      </c>
      <c r="J6963" s="2" t="s">
        <v>544</v>
      </c>
      <c r="K6963" s="3">
        <v>3947210.94</v>
      </c>
      <c r="L6963" s="3">
        <v>1419727.6</v>
      </c>
      <c r="M6963" s="3">
        <f t="shared" si="756"/>
        <v>2527483.34</v>
      </c>
      <c r="N6963" s="3">
        <v>807695.22</v>
      </c>
      <c r="O6963" s="3">
        <f t="shared" si="757"/>
        <v>1719788.1199999999</v>
      </c>
      <c r="P6963" s="3">
        <v>1370438.66</v>
      </c>
      <c r="Q6963" s="4">
        <f t="shared" si="758"/>
        <v>0.64032132521400031</v>
      </c>
      <c r="R6963" s="4">
        <f t="shared" si="759"/>
        <v>0.34719164514678813</v>
      </c>
      <c r="S6963" s="3">
        <v>3339114.05</v>
      </c>
      <c r="T6963" s="3">
        <f t="shared" si="760"/>
        <v>608096.89000000013</v>
      </c>
      <c r="U6963" s="4">
        <f t="shared" si="761"/>
        <v>0.18211324348145586</v>
      </c>
      <c r="V6963" s="2" t="s">
        <v>73</v>
      </c>
      <c r="W6963" s="2" t="s">
        <v>45</v>
      </c>
      <c r="X6963" s="2" t="s">
        <v>118</v>
      </c>
      <c r="Y6963" s="2">
        <v>3.75</v>
      </c>
      <c r="Z6963" s="2" t="s">
        <v>12699</v>
      </c>
      <c r="AA6963" s="2" t="s">
        <v>63</v>
      </c>
      <c r="AB6963" s="2" t="s">
        <v>306</v>
      </c>
      <c r="AC6963" s="2">
        <v>9.7200000000000006</v>
      </c>
      <c r="AD6963" s="3">
        <v>0</v>
      </c>
      <c r="AE6963" s="5">
        <v>0</v>
      </c>
      <c r="AF6963" s="2">
        <v>0</v>
      </c>
      <c r="AG6963" s="3">
        <f t="shared" si="762"/>
        <v>0</v>
      </c>
      <c r="AH6963" s="2" t="s">
        <v>50</v>
      </c>
      <c r="AI6963" s="3">
        <v>0</v>
      </c>
    </row>
    <row r="6964" spans="1:35" x14ac:dyDescent="0.3">
      <c r="A6964" s="2" t="s">
        <v>13786</v>
      </c>
      <c r="B6964" s="2" t="s">
        <v>1455</v>
      </c>
      <c r="C6964" s="2" t="s">
        <v>189</v>
      </c>
      <c r="D6964" s="2" t="s">
        <v>54</v>
      </c>
      <c r="E6964" s="2">
        <v>2020</v>
      </c>
      <c r="F6964" s="2" t="s">
        <v>92</v>
      </c>
      <c r="G6964" s="2" t="s">
        <v>69</v>
      </c>
      <c r="H6964" s="2" t="s">
        <v>165</v>
      </c>
      <c r="I6964" s="2" t="s">
        <v>55</v>
      </c>
      <c r="J6964" s="2" t="s">
        <v>154</v>
      </c>
      <c r="K6964" s="3">
        <v>7238070.46</v>
      </c>
      <c r="L6964" s="3">
        <v>3372426.28</v>
      </c>
      <c r="M6964" s="3">
        <f t="shared" si="756"/>
        <v>3865644.18</v>
      </c>
      <c r="N6964" s="3">
        <v>1219938.1399999999</v>
      </c>
      <c r="O6964" s="3">
        <f t="shared" si="757"/>
        <v>2645706.04</v>
      </c>
      <c r="P6964" s="3">
        <v>1911210.61</v>
      </c>
      <c r="Q6964" s="4">
        <f t="shared" si="758"/>
        <v>0.53407108999046693</v>
      </c>
      <c r="R6964" s="4">
        <f t="shared" si="759"/>
        <v>0.2640497381950051</v>
      </c>
      <c r="S6964" s="3">
        <v>7784559.3499999996</v>
      </c>
      <c r="T6964" s="3">
        <f t="shared" si="760"/>
        <v>-546488.88999999966</v>
      </c>
      <c r="U6964" s="4">
        <f t="shared" si="761"/>
        <v>-7.020164731610655E-2</v>
      </c>
      <c r="V6964" s="2" t="s">
        <v>124</v>
      </c>
      <c r="W6964" s="2" t="s">
        <v>125</v>
      </c>
      <c r="X6964" s="2" t="s">
        <v>167</v>
      </c>
      <c r="Y6964" s="2">
        <v>17.2</v>
      </c>
      <c r="Z6964" s="2" t="s">
        <v>760</v>
      </c>
      <c r="AA6964" s="2" t="s">
        <v>109</v>
      </c>
      <c r="AB6964" s="2" t="s">
        <v>306</v>
      </c>
      <c r="AC6964" s="2">
        <v>1.74</v>
      </c>
      <c r="AD6964" s="3">
        <v>0</v>
      </c>
      <c r="AE6964" s="5">
        <v>0</v>
      </c>
      <c r="AF6964" s="2">
        <v>0</v>
      </c>
      <c r="AG6964" s="3">
        <f t="shared" si="762"/>
        <v>0</v>
      </c>
      <c r="AH6964" s="2" t="s">
        <v>50</v>
      </c>
      <c r="AI6964" s="3">
        <v>0</v>
      </c>
    </row>
    <row r="6965" spans="1:35" x14ac:dyDescent="0.3">
      <c r="A6965" s="2" t="s">
        <v>13787</v>
      </c>
      <c r="B6965" s="2" t="s">
        <v>669</v>
      </c>
      <c r="C6965" s="2" t="s">
        <v>164</v>
      </c>
      <c r="D6965" s="2" t="s">
        <v>81</v>
      </c>
      <c r="E6965" s="2">
        <v>2023</v>
      </c>
      <c r="F6965" s="2" t="s">
        <v>55</v>
      </c>
      <c r="G6965" s="2" t="s">
        <v>56</v>
      </c>
      <c r="H6965" s="2" t="s">
        <v>123</v>
      </c>
      <c r="I6965" s="2" t="s">
        <v>39</v>
      </c>
      <c r="J6965" s="2" t="s">
        <v>487</v>
      </c>
      <c r="K6965" s="3">
        <v>6689739.2699999996</v>
      </c>
      <c r="L6965" s="3">
        <v>2990233.29</v>
      </c>
      <c r="M6965" s="3">
        <f t="shared" si="756"/>
        <v>3699505.9799999995</v>
      </c>
      <c r="N6965" s="3">
        <v>565901.23</v>
      </c>
      <c r="O6965" s="3">
        <f t="shared" si="757"/>
        <v>3133604.7499999995</v>
      </c>
      <c r="P6965" s="3">
        <v>2442470.6</v>
      </c>
      <c r="Q6965" s="4">
        <f t="shared" si="758"/>
        <v>0.55301198308136745</v>
      </c>
      <c r="R6965" s="4">
        <f t="shared" si="759"/>
        <v>0.36510699467066082</v>
      </c>
      <c r="S6965" s="3">
        <v>6380901.9199999999</v>
      </c>
      <c r="T6965" s="3">
        <f t="shared" si="760"/>
        <v>308837.34999999963</v>
      </c>
      <c r="U6965" s="4">
        <f t="shared" si="761"/>
        <v>4.8400265961147958E-2</v>
      </c>
      <c r="V6965" s="2" t="s">
        <v>124</v>
      </c>
      <c r="W6965" s="2" t="s">
        <v>96</v>
      </c>
      <c r="X6965" s="2" t="s">
        <v>126</v>
      </c>
      <c r="Y6965" s="2">
        <v>1.34</v>
      </c>
      <c r="Z6965" s="2" t="s">
        <v>13788</v>
      </c>
      <c r="AA6965" s="2" t="s">
        <v>148</v>
      </c>
      <c r="AB6965" s="2" t="s">
        <v>242</v>
      </c>
      <c r="AC6965" s="2">
        <v>7.02</v>
      </c>
      <c r="AD6965" s="3">
        <v>0</v>
      </c>
      <c r="AE6965" s="5">
        <v>0</v>
      </c>
      <c r="AF6965" s="2">
        <v>0</v>
      </c>
      <c r="AG6965" s="3">
        <f t="shared" si="762"/>
        <v>0</v>
      </c>
      <c r="AH6965" s="2" t="s">
        <v>50</v>
      </c>
      <c r="AI6965" s="3">
        <v>0</v>
      </c>
    </row>
    <row r="6966" spans="1:35" x14ac:dyDescent="0.3">
      <c r="A6966" s="2" t="s">
        <v>13789</v>
      </c>
      <c r="B6966" s="2" t="s">
        <v>7563</v>
      </c>
      <c r="C6966" s="2" t="s">
        <v>67</v>
      </c>
      <c r="D6966" s="2" t="s">
        <v>54</v>
      </c>
      <c r="E6966" s="2">
        <v>2022</v>
      </c>
      <c r="F6966" s="2" t="s">
        <v>92</v>
      </c>
      <c r="G6966" s="2" t="s">
        <v>40</v>
      </c>
      <c r="H6966" s="2" t="s">
        <v>41</v>
      </c>
      <c r="I6966" s="2" t="s">
        <v>178</v>
      </c>
      <c r="J6966" s="2" t="s">
        <v>263</v>
      </c>
      <c r="K6966" s="3">
        <v>1164952.19</v>
      </c>
      <c r="L6966" s="3">
        <v>534708.39</v>
      </c>
      <c r="M6966" s="3">
        <f t="shared" si="756"/>
        <v>630243.79999999993</v>
      </c>
      <c r="N6966" s="3">
        <v>190344.56</v>
      </c>
      <c r="O6966" s="3">
        <f t="shared" si="757"/>
        <v>439899.23999999993</v>
      </c>
      <c r="P6966" s="3">
        <v>350262.47</v>
      </c>
      <c r="Q6966" s="4">
        <f t="shared" si="758"/>
        <v>0.54100400463644771</v>
      </c>
      <c r="R6966" s="4">
        <f t="shared" si="759"/>
        <v>0.30066681964004033</v>
      </c>
      <c r="S6966" s="3">
        <v>965036.66</v>
      </c>
      <c r="T6966" s="3">
        <f t="shared" si="760"/>
        <v>199915.52999999991</v>
      </c>
      <c r="U6966" s="4">
        <f t="shared" si="761"/>
        <v>0.2071584824559928</v>
      </c>
      <c r="V6966" s="2" t="s">
        <v>95</v>
      </c>
      <c r="W6966" s="2" t="s">
        <v>96</v>
      </c>
      <c r="X6966" s="2" t="s">
        <v>46</v>
      </c>
      <c r="Y6966" s="2">
        <v>0.89</v>
      </c>
      <c r="Z6966" s="2" t="s">
        <v>9594</v>
      </c>
      <c r="AA6966" s="2" t="s">
        <v>48</v>
      </c>
      <c r="AB6966" s="2" t="s">
        <v>209</v>
      </c>
      <c r="AC6966" s="2">
        <v>2.82</v>
      </c>
      <c r="AD6966" s="3">
        <v>364638.4</v>
      </c>
      <c r="AE6966" s="5">
        <v>9.98</v>
      </c>
      <c r="AF6966" s="2">
        <v>120</v>
      </c>
      <c r="AG6966" s="3">
        <f t="shared" si="762"/>
        <v>4814.6858284709006</v>
      </c>
      <c r="AH6966" s="2" t="s">
        <v>50</v>
      </c>
      <c r="AI6966" s="3">
        <v>0</v>
      </c>
    </row>
    <row r="6967" spans="1:35" x14ac:dyDescent="0.3">
      <c r="A6967" s="2" t="s">
        <v>13790</v>
      </c>
      <c r="B6967" s="2" t="s">
        <v>1450</v>
      </c>
      <c r="C6967" s="2" t="s">
        <v>734</v>
      </c>
      <c r="D6967" s="2" t="s">
        <v>38</v>
      </c>
      <c r="E6967" s="2">
        <v>2024</v>
      </c>
      <c r="F6967" s="2" t="s">
        <v>82</v>
      </c>
      <c r="G6967" s="2" t="s">
        <v>93</v>
      </c>
      <c r="H6967" s="2" t="s">
        <v>221</v>
      </c>
      <c r="I6967" s="2" t="s">
        <v>39</v>
      </c>
      <c r="J6967" s="2" t="s">
        <v>566</v>
      </c>
      <c r="K6967" s="3">
        <v>362146.69</v>
      </c>
      <c r="L6967" s="3">
        <v>114950.04</v>
      </c>
      <c r="M6967" s="3">
        <f t="shared" si="756"/>
        <v>247196.65000000002</v>
      </c>
      <c r="N6967" s="3">
        <v>76519.399999999994</v>
      </c>
      <c r="O6967" s="3">
        <f t="shared" si="757"/>
        <v>170677.25000000003</v>
      </c>
      <c r="P6967" s="3">
        <v>122738.17</v>
      </c>
      <c r="Q6967" s="4">
        <f t="shared" si="758"/>
        <v>0.68258707541963182</v>
      </c>
      <c r="R6967" s="4">
        <f t="shared" si="759"/>
        <v>0.33891838138849206</v>
      </c>
      <c r="S6967" s="3">
        <v>393968.26</v>
      </c>
      <c r="T6967" s="3">
        <f t="shared" si="760"/>
        <v>-31821.570000000007</v>
      </c>
      <c r="U6967" s="4">
        <f t="shared" si="761"/>
        <v>-8.0771912945474353E-2</v>
      </c>
      <c r="V6967" s="2" t="s">
        <v>124</v>
      </c>
      <c r="W6967" s="2" t="s">
        <v>134</v>
      </c>
      <c r="X6967" s="2" t="s">
        <v>222</v>
      </c>
      <c r="Y6967" s="2">
        <v>18.899999999999999</v>
      </c>
      <c r="Z6967" s="2" t="s">
        <v>6841</v>
      </c>
      <c r="AA6967" s="2" t="s">
        <v>76</v>
      </c>
      <c r="AB6967" s="2" t="s">
        <v>100</v>
      </c>
      <c r="AC6967" s="2">
        <v>6.54</v>
      </c>
      <c r="AD6967" s="3">
        <v>0</v>
      </c>
      <c r="AE6967" s="5">
        <v>0</v>
      </c>
      <c r="AF6967" s="2">
        <v>0</v>
      </c>
      <c r="AG6967" s="3">
        <f t="shared" si="762"/>
        <v>0</v>
      </c>
      <c r="AH6967" s="2" t="s">
        <v>50</v>
      </c>
      <c r="AI6967" s="3">
        <v>0</v>
      </c>
    </row>
    <row r="6968" spans="1:35" x14ac:dyDescent="0.3">
      <c r="A6968" s="2" t="s">
        <v>13791</v>
      </c>
      <c r="B6968" s="2" t="s">
        <v>1022</v>
      </c>
      <c r="C6968" s="2" t="s">
        <v>176</v>
      </c>
      <c r="D6968" s="2" t="s">
        <v>104</v>
      </c>
      <c r="E6968" s="2">
        <v>2020</v>
      </c>
      <c r="F6968" s="2" t="s">
        <v>68</v>
      </c>
      <c r="G6968" s="2" t="s">
        <v>40</v>
      </c>
      <c r="H6968" s="2" t="s">
        <v>41</v>
      </c>
      <c r="I6968" s="2" t="s">
        <v>131</v>
      </c>
      <c r="J6968" s="2" t="s">
        <v>268</v>
      </c>
      <c r="K6968" s="3">
        <v>4522145.34</v>
      </c>
      <c r="L6968" s="3">
        <v>1385772.23</v>
      </c>
      <c r="M6968" s="3">
        <f t="shared" si="756"/>
        <v>3136373.11</v>
      </c>
      <c r="N6968" s="3">
        <v>431715.47</v>
      </c>
      <c r="O6968" s="3">
        <f t="shared" si="757"/>
        <v>2704657.6399999997</v>
      </c>
      <c r="P6968" s="3">
        <v>1974111.52</v>
      </c>
      <c r="Q6968" s="4">
        <f t="shared" si="758"/>
        <v>0.6935586705402087</v>
      </c>
      <c r="R6968" s="4">
        <f t="shared" si="759"/>
        <v>0.43654313861570848</v>
      </c>
      <c r="S6968" s="3">
        <v>5412893.9800000004</v>
      </c>
      <c r="T6968" s="3">
        <f t="shared" si="760"/>
        <v>-890748.6400000006</v>
      </c>
      <c r="U6968" s="4">
        <f t="shared" si="761"/>
        <v>-0.16456051851213249</v>
      </c>
      <c r="V6968" s="2" t="s">
        <v>107</v>
      </c>
      <c r="W6968" s="2" t="s">
        <v>125</v>
      </c>
      <c r="X6968" s="2" t="s">
        <v>46</v>
      </c>
      <c r="Y6968" s="2">
        <v>0.89</v>
      </c>
      <c r="Z6968" s="2" t="s">
        <v>13792</v>
      </c>
      <c r="AA6968" s="2" t="s">
        <v>99</v>
      </c>
      <c r="AB6968" s="2" t="s">
        <v>100</v>
      </c>
      <c r="AC6968" s="2">
        <v>6.32</v>
      </c>
      <c r="AD6968" s="3">
        <v>0</v>
      </c>
      <c r="AE6968" s="5">
        <v>0</v>
      </c>
      <c r="AF6968" s="2">
        <v>0</v>
      </c>
      <c r="AG6968" s="3">
        <f t="shared" si="762"/>
        <v>0</v>
      </c>
      <c r="AH6968" s="2" t="s">
        <v>50</v>
      </c>
      <c r="AI6968" s="3">
        <v>0</v>
      </c>
    </row>
    <row r="6969" spans="1:35" x14ac:dyDescent="0.3">
      <c r="A6969" s="2" t="s">
        <v>13793</v>
      </c>
      <c r="B6969" s="2" t="s">
        <v>565</v>
      </c>
      <c r="C6969" s="2" t="s">
        <v>403</v>
      </c>
      <c r="D6969" s="2" t="s">
        <v>54</v>
      </c>
      <c r="E6969" s="2">
        <v>2021</v>
      </c>
      <c r="F6969" s="2" t="s">
        <v>39</v>
      </c>
      <c r="G6969" s="2" t="s">
        <v>93</v>
      </c>
      <c r="H6969" s="2" t="s">
        <v>221</v>
      </c>
      <c r="I6969" s="2" t="s">
        <v>42</v>
      </c>
      <c r="J6969" s="2" t="s">
        <v>422</v>
      </c>
      <c r="K6969" s="3">
        <v>6006306.0599999996</v>
      </c>
      <c r="L6969" s="3">
        <v>1880737.45</v>
      </c>
      <c r="M6969" s="3">
        <f t="shared" si="756"/>
        <v>4125568.6099999994</v>
      </c>
      <c r="N6969" s="3">
        <v>806773.42</v>
      </c>
      <c r="O6969" s="3">
        <f t="shared" si="757"/>
        <v>3318795.1899999995</v>
      </c>
      <c r="P6969" s="3">
        <v>2544337.5699999998</v>
      </c>
      <c r="Q6969" s="4">
        <f t="shared" si="758"/>
        <v>0.68687285809075127</v>
      </c>
      <c r="R6969" s="4">
        <f t="shared" si="759"/>
        <v>0.42361104222517759</v>
      </c>
      <c r="S6969" s="3">
        <v>6576377.0199999996</v>
      </c>
      <c r="T6969" s="3">
        <f t="shared" si="760"/>
        <v>-570070.96</v>
      </c>
      <c r="U6969" s="4">
        <f t="shared" si="761"/>
        <v>-8.668465300366858E-2</v>
      </c>
      <c r="V6969" s="2" t="s">
        <v>73</v>
      </c>
      <c r="W6969" s="2" t="s">
        <v>45</v>
      </c>
      <c r="X6969" s="2" t="s">
        <v>222</v>
      </c>
      <c r="Y6969" s="2">
        <v>18.899999999999999</v>
      </c>
      <c r="Z6969" s="2" t="s">
        <v>13794</v>
      </c>
      <c r="AA6969" s="2" t="s">
        <v>148</v>
      </c>
      <c r="AB6969" s="2" t="s">
        <v>100</v>
      </c>
      <c r="AC6969" s="2">
        <v>2.6</v>
      </c>
      <c r="AD6969" s="3">
        <v>0</v>
      </c>
      <c r="AE6969" s="5">
        <v>0</v>
      </c>
      <c r="AF6969" s="2">
        <v>0</v>
      </c>
      <c r="AG6969" s="3">
        <f t="shared" si="762"/>
        <v>0</v>
      </c>
      <c r="AH6969" s="2" t="s">
        <v>50</v>
      </c>
      <c r="AI6969" s="3">
        <v>0</v>
      </c>
    </row>
    <row r="6970" spans="1:35" x14ac:dyDescent="0.3">
      <c r="A6970" s="2" t="s">
        <v>13795</v>
      </c>
      <c r="B6970" s="2" t="s">
        <v>8539</v>
      </c>
      <c r="C6970" s="2" t="s">
        <v>452</v>
      </c>
      <c r="D6970" s="2" t="s">
        <v>38</v>
      </c>
      <c r="E6970" s="2">
        <v>2021</v>
      </c>
      <c r="F6970" s="2" t="s">
        <v>105</v>
      </c>
      <c r="G6970" s="2" t="s">
        <v>40</v>
      </c>
      <c r="H6970" s="2" t="s">
        <v>279</v>
      </c>
      <c r="I6970" s="2" t="s">
        <v>39</v>
      </c>
      <c r="J6970" s="2" t="s">
        <v>273</v>
      </c>
      <c r="K6970" s="3">
        <v>4817253.5599999996</v>
      </c>
      <c r="L6970" s="3">
        <v>2385111.19</v>
      </c>
      <c r="M6970" s="3">
        <f t="shared" si="756"/>
        <v>2432142.3699999996</v>
      </c>
      <c r="N6970" s="3">
        <v>585122.09</v>
      </c>
      <c r="O6970" s="3">
        <f t="shared" si="757"/>
        <v>1847020.2799999998</v>
      </c>
      <c r="P6970" s="3">
        <v>1409270.34</v>
      </c>
      <c r="Q6970" s="4">
        <f t="shared" si="758"/>
        <v>0.50488153461450758</v>
      </c>
      <c r="R6970" s="4">
        <f t="shared" si="759"/>
        <v>0.29254643178882206</v>
      </c>
      <c r="S6970" s="3">
        <v>4190230.19</v>
      </c>
      <c r="T6970" s="3">
        <f t="shared" si="760"/>
        <v>627023.36999999965</v>
      </c>
      <c r="U6970" s="4">
        <f t="shared" si="761"/>
        <v>0.14963936145951917</v>
      </c>
      <c r="V6970" s="2" t="s">
        <v>107</v>
      </c>
      <c r="W6970" s="2" t="s">
        <v>207</v>
      </c>
      <c r="X6970" s="2" t="s">
        <v>280</v>
      </c>
      <c r="Y6970" s="2">
        <v>0.79</v>
      </c>
      <c r="Z6970" s="2" t="s">
        <v>13732</v>
      </c>
      <c r="AA6970" s="2" t="s">
        <v>99</v>
      </c>
      <c r="AB6970" s="2" t="s">
        <v>142</v>
      </c>
      <c r="AC6970" s="2">
        <v>8.6999999999999993</v>
      </c>
      <c r="AD6970" s="3">
        <v>0</v>
      </c>
      <c r="AE6970" s="5">
        <v>0</v>
      </c>
      <c r="AF6970" s="2">
        <v>0</v>
      </c>
      <c r="AG6970" s="3">
        <f t="shared" si="762"/>
        <v>0</v>
      </c>
      <c r="AH6970" s="2" t="s">
        <v>50</v>
      </c>
      <c r="AI6970" s="3">
        <v>0</v>
      </c>
    </row>
    <row r="6971" spans="1:35" x14ac:dyDescent="0.3">
      <c r="A6971" s="2" t="s">
        <v>13796</v>
      </c>
      <c r="B6971" s="2" t="s">
        <v>2042</v>
      </c>
      <c r="C6971" s="2" t="s">
        <v>411</v>
      </c>
      <c r="D6971" s="2" t="s">
        <v>54</v>
      </c>
      <c r="E6971" s="2">
        <v>2022</v>
      </c>
      <c r="F6971" s="2" t="s">
        <v>105</v>
      </c>
      <c r="G6971" s="2" t="s">
        <v>40</v>
      </c>
      <c r="H6971" s="2" t="s">
        <v>139</v>
      </c>
      <c r="I6971" s="2" t="s">
        <v>131</v>
      </c>
      <c r="J6971" s="2" t="s">
        <v>132</v>
      </c>
      <c r="K6971" s="3">
        <v>2906868.41</v>
      </c>
      <c r="L6971" s="3">
        <v>1212634.6200000001</v>
      </c>
      <c r="M6971" s="3">
        <f t="shared" si="756"/>
        <v>1694233.79</v>
      </c>
      <c r="N6971" s="3">
        <v>595994.26</v>
      </c>
      <c r="O6971" s="3">
        <f t="shared" si="757"/>
        <v>1098239.53</v>
      </c>
      <c r="P6971" s="3">
        <v>800507.39</v>
      </c>
      <c r="Q6971" s="4">
        <f t="shared" si="758"/>
        <v>0.58283814436581249</v>
      </c>
      <c r="R6971" s="4">
        <f t="shared" si="759"/>
        <v>0.27538480491450934</v>
      </c>
      <c r="S6971" s="3">
        <v>2705061.53</v>
      </c>
      <c r="T6971" s="3">
        <f t="shared" si="760"/>
        <v>201806.88000000035</v>
      </c>
      <c r="U6971" s="4">
        <f t="shared" si="761"/>
        <v>7.4603434251641731E-2</v>
      </c>
      <c r="V6971" s="2" t="s">
        <v>124</v>
      </c>
      <c r="W6971" s="2" t="s">
        <v>207</v>
      </c>
      <c r="X6971" s="2" t="s">
        <v>86</v>
      </c>
      <c r="Y6971" s="2">
        <v>0.92</v>
      </c>
      <c r="Z6971" s="2" t="s">
        <v>13797</v>
      </c>
      <c r="AA6971" s="2" t="s">
        <v>224</v>
      </c>
      <c r="AB6971" s="2" t="s">
        <v>77</v>
      </c>
      <c r="AC6971" s="2">
        <v>1.36</v>
      </c>
      <c r="AD6971" s="3">
        <v>0</v>
      </c>
      <c r="AE6971" s="5">
        <v>0</v>
      </c>
      <c r="AF6971" s="2">
        <v>0</v>
      </c>
      <c r="AG6971" s="3">
        <f t="shared" si="762"/>
        <v>0</v>
      </c>
      <c r="AH6971" s="2" t="s">
        <v>50</v>
      </c>
      <c r="AI6971" s="3">
        <v>0</v>
      </c>
    </row>
    <row r="6972" spans="1:35" x14ac:dyDescent="0.3">
      <c r="A6972" s="2" t="s">
        <v>13798</v>
      </c>
      <c r="B6972" s="2" t="s">
        <v>6314</v>
      </c>
      <c r="C6972" s="2" t="s">
        <v>407</v>
      </c>
      <c r="D6972" s="2" t="s">
        <v>38</v>
      </c>
      <c r="E6972" s="2">
        <v>2020</v>
      </c>
      <c r="F6972" s="2" t="s">
        <v>92</v>
      </c>
      <c r="G6972" s="2" t="s">
        <v>114</v>
      </c>
      <c r="H6972" s="2" t="s">
        <v>234</v>
      </c>
      <c r="I6972" s="2" t="s">
        <v>39</v>
      </c>
      <c r="J6972" s="2" t="s">
        <v>487</v>
      </c>
      <c r="K6972" s="3">
        <v>7796949.46</v>
      </c>
      <c r="L6972" s="3">
        <v>4029549.37</v>
      </c>
      <c r="M6972" s="3">
        <f t="shared" si="756"/>
        <v>3767400.09</v>
      </c>
      <c r="N6972" s="3">
        <v>964860.72</v>
      </c>
      <c r="O6972" s="3">
        <f t="shared" si="757"/>
        <v>2802539.37</v>
      </c>
      <c r="P6972" s="3">
        <v>2088653.04</v>
      </c>
      <c r="Q6972" s="4">
        <f t="shared" si="758"/>
        <v>0.48318898427231821</v>
      </c>
      <c r="R6972" s="4">
        <f t="shared" si="759"/>
        <v>0.26788079757541483</v>
      </c>
      <c r="S6972" s="3">
        <v>8842187.6400000006</v>
      </c>
      <c r="T6972" s="3">
        <f t="shared" si="760"/>
        <v>-1045238.1800000006</v>
      </c>
      <c r="U6972" s="4">
        <f t="shared" si="761"/>
        <v>-0.11821035953496238</v>
      </c>
      <c r="V6972" s="2" t="s">
        <v>95</v>
      </c>
      <c r="W6972" s="2" t="s">
        <v>96</v>
      </c>
      <c r="X6972" s="2" t="s">
        <v>236</v>
      </c>
      <c r="Y6972" s="2">
        <v>3.67</v>
      </c>
      <c r="Z6972" s="2" t="s">
        <v>12696</v>
      </c>
      <c r="AA6972" s="2" t="s">
        <v>224</v>
      </c>
      <c r="AB6972" s="2" t="s">
        <v>49</v>
      </c>
      <c r="AC6972" s="2">
        <v>2.62</v>
      </c>
      <c r="AD6972" s="3">
        <v>0</v>
      </c>
      <c r="AE6972" s="5">
        <v>0</v>
      </c>
      <c r="AF6972" s="2">
        <v>0</v>
      </c>
      <c r="AG6972" s="3">
        <f t="shared" si="762"/>
        <v>0</v>
      </c>
      <c r="AH6972" s="2" t="s">
        <v>50</v>
      </c>
      <c r="AI6972" s="3">
        <v>0</v>
      </c>
    </row>
    <row r="6973" spans="1:35" x14ac:dyDescent="0.3">
      <c r="A6973" s="2" t="s">
        <v>13799</v>
      </c>
      <c r="B6973" s="2" t="s">
        <v>4068</v>
      </c>
      <c r="C6973" s="2" t="s">
        <v>322</v>
      </c>
      <c r="D6973" s="2" t="s">
        <v>38</v>
      </c>
      <c r="E6973" s="2">
        <v>2021</v>
      </c>
      <c r="F6973" s="2" t="s">
        <v>55</v>
      </c>
      <c r="G6973" s="2" t="s">
        <v>40</v>
      </c>
      <c r="H6973" s="2" t="s">
        <v>41</v>
      </c>
      <c r="I6973" s="2" t="s">
        <v>55</v>
      </c>
      <c r="J6973" s="2" t="s">
        <v>540</v>
      </c>
      <c r="K6973" s="3">
        <v>1054458.3600000001</v>
      </c>
      <c r="L6973" s="3">
        <v>568716.68000000005</v>
      </c>
      <c r="M6973" s="3">
        <f t="shared" si="756"/>
        <v>485741.68000000005</v>
      </c>
      <c r="N6973" s="3">
        <v>126517.02</v>
      </c>
      <c r="O6973" s="3">
        <f t="shared" si="757"/>
        <v>359224.66000000003</v>
      </c>
      <c r="P6973" s="3">
        <v>280562.88</v>
      </c>
      <c r="Q6973" s="4">
        <f t="shared" si="758"/>
        <v>0.46065515569528986</v>
      </c>
      <c r="R6973" s="4">
        <f t="shared" si="759"/>
        <v>0.26607298177236699</v>
      </c>
      <c r="S6973" s="3">
        <v>1040983.41</v>
      </c>
      <c r="T6973" s="3">
        <f t="shared" si="760"/>
        <v>13474.95000000007</v>
      </c>
      <c r="U6973" s="4">
        <f t="shared" si="761"/>
        <v>1.2944442601635764E-2</v>
      </c>
      <c r="V6973" s="2" t="s">
        <v>44</v>
      </c>
      <c r="W6973" s="2" t="s">
        <v>207</v>
      </c>
      <c r="X6973" s="2" t="s">
        <v>46</v>
      </c>
      <c r="Y6973" s="2">
        <v>0.89</v>
      </c>
      <c r="Z6973" s="2" t="s">
        <v>13800</v>
      </c>
      <c r="AA6973" s="2" t="s">
        <v>76</v>
      </c>
      <c r="AB6973" s="2" t="s">
        <v>142</v>
      </c>
      <c r="AC6973" s="2">
        <v>8.94</v>
      </c>
      <c r="AD6973" s="3">
        <v>0</v>
      </c>
      <c r="AE6973" s="5">
        <v>0</v>
      </c>
      <c r="AF6973" s="2">
        <v>0</v>
      </c>
      <c r="AG6973" s="3">
        <f t="shared" si="762"/>
        <v>0</v>
      </c>
      <c r="AH6973" s="2" t="s">
        <v>50</v>
      </c>
      <c r="AI6973" s="3">
        <v>0</v>
      </c>
    </row>
    <row r="6974" spans="1:35" x14ac:dyDescent="0.3">
      <c r="A6974" s="2" t="s">
        <v>13801</v>
      </c>
      <c r="B6974" s="2" t="s">
        <v>9056</v>
      </c>
      <c r="C6974" s="2" t="s">
        <v>216</v>
      </c>
      <c r="D6974" s="2" t="s">
        <v>38</v>
      </c>
      <c r="E6974" s="2">
        <v>2024</v>
      </c>
      <c r="F6974" s="2" t="s">
        <v>92</v>
      </c>
      <c r="G6974" s="2" t="s">
        <v>40</v>
      </c>
      <c r="H6974" s="2" t="s">
        <v>139</v>
      </c>
      <c r="I6974" s="2" t="s">
        <v>39</v>
      </c>
      <c r="J6974" s="2" t="s">
        <v>273</v>
      </c>
      <c r="K6974" s="3">
        <v>6847593.8700000001</v>
      </c>
      <c r="L6974" s="3">
        <v>2885979.78</v>
      </c>
      <c r="M6974" s="3">
        <f t="shared" si="756"/>
        <v>3961614.0900000003</v>
      </c>
      <c r="N6974" s="3">
        <v>676726.73</v>
      </c>
      <c r="O6974" s="3">
        <f t="shared" si="757"/>
        <v>3284887.3600000003</v>
      </c>
      <c r="P6974" s="3">
        <v>2546335.4900000002</v>
      </c>
      <c r="Q6974" s="4">
        <f t="shared" si="758"/>
        <v>0.57854104159947795</v>
      </c>
      <c r="R6974" s="4">
        <f t="shared" si="759"/>
        <v>0.37185842769615074</v>
      </c>
      <c r="S6974" s="3">
        <v>5843010.9400000004</v>
      </c>
      <c r="T6974" s="3">
        <f t="shared" si="760"/>
        <v>1004582.9299999997</v>
      </c>
      <c r="U6974" s="4">
        <f t="shared" si="761"/>
        <v>0.1719289832443818</v>
      </c>
      <c r="V6974" s="2" t="s">
        <v>124</v>
      </c>
      <c r="W6974" s="2" t="s">
        <v>207</v>
      </c>
      <c r="X6974" s="2" t="s">
        <v>86</v>
      </c>
      <c r="Y6974" s="2">
        <v>0.92</v>
      </c>
      <c r="Z6974" s="2" t="s">
        <v>2048</v>
      </c>
      <c r="AA6974" s="2" t="s">
        <v>224</v>
      </c>
      <c r="AB6974" s="2" t="s">
        <v>142</v>
      </c>
      <c r="AC6974" s="2">
        <v>2.96</v>
      </c>
      <c r="AD6974" s="3">
        <v>0</v>
      </c>
      <c r="AE6974" s="5">
        <v>0</v>
      </c>
      <c r="AF6974" s="2">
        <v>0</v>
      </c>
      <c r="AG6974" s="3">
        <f t="shared" si="762"/>
        <v>0</v>
      </c>
      <c r="AH6974" s="2" t="s">
        <v>50</v>
      </c>
      <c r="AI6974" s="3">
        <v>0</v>
      </c>
    </row>
    <row r="6975" spans="1:35" x14ac:dyDescent="0.3">
      <c r="A6975" s="2" t="s">
        <v>13802</v>
      </c>
      <c r="B6975" s="2" t="s">
        <v>1432</v>
      </c>
      <c r="C6975" s="2" t="s">
        <v>341</v>
      </c>
      <c r="D6975" s="2" t="s">
        <v>54</v>
      </c>
      <c r="E6975" s="2">
        <v>2023</v>
      </c>
      <c r="F6975" s="2" t="s">
        <v>55</v>
      </c>
      <c r="G6975" s="2" t="s">
        <v>40</v>
      </c>
      <c r="H6975" s="2" t="s">
        <v>41</v>
      </c>
      <c r="I6975" s="2" t="s">
        <v>71</v>
      </c>
      <c r="J6975" s="2" t="s">
        <v>228</v>
      </c>
      <c r="K6975" s="3">
        <v>4317104.32</v>
      </c>
      <c r="L6975" s="3">
        <v>1761275.63</v>
      </c>
      <c r="M6975" s="3">
        <f t="shared" si="756"/>
        <v>2555828.6900000004</v>
      </c>
      <c r="N6975" s="3">
        <v>840678.34</v>
      </c>
      <c r="O6975" s="3">
        <f t="shared" si="757"/>
        <v>1715150.3500000006</v>
      </c>
      <c r="P6975" s="3">
        <v>1367524.95</v>
      </c>
      <c r="Q6975" s="4">
        <f t="shared" si="758"/>
        <v>0.59202384296333155</v>
      </c>
      <c r="R6975" s="4">
        <f t="shared" si="759"/>
        <v>0.31676903049681226</v>
      </c>
      <c r="S6975" s="3">
        <v>3995560.08</v>
      </c>
      <c r="T6975" s="3">
        <f t="shared" si="760"/>
        <v>321544.24000000022</v>
      </c>
      <c r="U6975" s="4">
        <f t="shared" si="761"/>
        <v>8.0475386069028959E-2</v>
      </c>
      <c r="V6975" s="2" t="s">
        <v>85</v>
      </c>
      <c r="W6975" s="2" t="s">
        <v>96</v>
      </c>
      <c r="X6975" s="2" t="s">
        <v>46</v>
      </c>
      <c r="Y6975" s="2">
        <v>0.89</v>
      </c>
      <c r="Z6975" s="2" t="s">
        <v>13803</v>
      </c>
      <c r="AA6975" s="2" t="s">
        <v>76</v>
      </c>
      <c r="AB6975" s="2" t="s">
        <v>209</v>
      </c>
      <c r="AC6975" s="2">
        <v>1.91</v>
      </c>
      <c r="AD6975" s="3">
        <v>0</v>
      </c>
      <c r="AE6975" s="5">
        <v>0</v>
      </c>
      <c r="AF6975" s="2">
        <v>0</v>
      </c>
      <c r="AG6975" s="3">
        <f t="shared" si="762"/>
        <v>0</v>
      </c>
      <c r="AH6975" s="2" t="s">
        <v>50</v>
      </c>
      <c r="AI6975" s="3">
        <v>0</v>
      </c>
    </row>
    <row r="6976" spans="1:35" x14ac:dyDescent="0.3">
      <c r="A6976" s="2" t="s">
        <v>13804</v>
      </c>
      <c r="B6976" s="2" t="s">
        <v>4183</v>
      </c>
      <c r="C6976" s="2" t="s">
        <v>387</v>
      </c>
      <c r="D6976" s="2" t="s">
        <v>81</v>
      </c>
      <c r="E6976" s="2">
        <v>2020</v>
      </c>
      <c r="F6976" s="2" t="s">
        <v>105</v>
      </c>
      <c r="G6976" s="2" t="s">
        <v>93</v>
      </c>
      <c r="H6976" s="2" t="s">
        <v>221</v>
      </c>
      <c r="I6976" s="2" t="s">
        <v>39</v>
      </c>
      <c r="J6976" s="2" t="s">
        <v>116</v>
      </c>
      <c r="K6976" s="3">
        <v>2341824.94</v>
      </c>
      <c r="L6976" s="3">
        <v>779077.65</v>
      </c>
      <c r="M6976" s="3">
        <f t="shared" si="756"/>
        <v>1562747.29</v>
      </c>
      <c r="N6976" s="3">
        <v>356739.8</v>
      </c>
      <c r="O6976" s="3">
        <f t="shared" si="757"/>
        <v>1206007.49</v>
      </c>
      <c r="P6976" s="3">
        <v>873945.29</v>
      </c>
      <c r="Q6976" s="4">
        <f t="shared" si="758"/>
        <v>0.66732028654541531</v>
      </c>
      <c r="R6976" s="4">
        <f t="shared" si="759"/>
        <v>0.37318984654762455</v>
      </c>
      <c r="S6976" s="3">
        <v>2092505.11</v>
      </c>
      <c r="T6976" s="3">
        <f t="shared" si="760"/>
        <v>249319.82999999984</v>
      </c>
      <c r="U6976" s="4">
        <f t="shared" si="761"/>
        <v>0.11914897068041083</v>
      </c>
      <c r="V6976" s="2" t="s">
        <v>124</v>
      </c>
      <c r="W6976" s="2" t="s">
        <v>117</v>
      </c>
      <c r="X6976" s="2" t="s">
        <v>222</v>
      </c>
      <c r="Y6976" s="2">
        <v>18.899999999999999</v>
      </c>
      <c r="Z6976" s="2" t="s">
        <v>13805</v>
      </c>
      <c r="AA6976" s="2" t="s">
        <v>99</v>
      </c>
      <c r="AB6976" s="2" t="s">
        <v>182</v>
      </c>
      <c r="AC6976" s="2">
        <v>8.19</v>
      </c>
      <c r="AD6976" s="3">
        <v>0</v>
      </c>
      <c r="AE6976" s="5">
        <v>0</v>
      </c>
      <c r="AF6976" s="2">
        <v>0</v>
      </c>
      <c r="AG6976" s="3">
        <f t="shared" si="762"/>
        <v>0</v>
      </c>
      <c r="AH6976" s="2" t="s">
        <v>230</v>
      </c>
      <c r="AI6976" s="3">
        <v>0</v>
      </c>
    </row>
    <row r="6977" spans="1:35" x14ac:dyDescent="0.3">
      <c r="A6977" s="2" t="s">
        <v>13806</v>
      </c>
      <c r="B6977" s="2" t="s">
        <v>9171</v>
      </c>
      <c r="C6977" s="2" t="s">
        <v>245</v>
      </c>
      <c r="D6977" s="2" t="s">
        <v>38</v>
      </c>
      <c r="E6977" s="2">
        <v>2023</v>
      </c>
      <c r="F6977" s="2" t="s">
        <v>105</v>
      </c>
      <c r="G6977" s="2" t="s">
        <v>93</v>
      </c>
      <c r="H6977" s="2" t="s">
        <v>159</v>
      </c>
      <c r="I6977" s="2" t="s">
        <v>39</v>
      </c>
      <c r="J6977" s="2" t="s">
        <v>487</v>
      </c>
      <c r="K6977" s="3">
        <v>5011004.3</v>
      </c>
      <c r="L6977" s="3">
        <v>2553361.34</v>
      </c>
      <c r="M6977" s="3">
        <f t="shared" si="756"/>
        <v>2457642.96</v>
      </c>
      <c r="N6977" s="3">
        <v>853830.61</v>
      </c>
      <c r="O6977" s="3">
        <f t="shared" si="757"/>
        <v>1603812.35</v>
      </c>
      <c r="P6977" s="3">
        <v>1194103.27</v>
      </c>
      <c r="Q6977" s="4">
        <f t="shared" si="758"/>
        <v>0.49044918201327425</v>
      </c>
      <c r="R6977" s="4">
        <f t="shared" si="759"/>
        <v>0.2382961974309222</v>
      </c>
      <c r="S6977" s="3">
        <v>4498459.4400000004</v>
      </c>
      <c r="T6977" s="3">
        <f t="shared" si="760"/>
        <v>512544.8599999994</v>
      </c>
      <c r="U6977" s="4">
        <f t="shared" si="761"/>
        <v>0.11393786402573397</v>
      </c>
      <c r="V6977" s="2" t="s">
        <v>73</v>
      </c>
      <c r="W6977" s="2" t="s">
        <v>60</v>
      </c>
      <c r="X6977" s="2" t="s">
        <v>160</v>
      </c>
      <c r="Y6977" s="2">
        <v>129.5</v>
      </c>
      <c r="Z6977" s="2" t="s">
        <v>7269</v>
      </c>
      <c r="AA6977" s="2" t="s">
        <v>148</v>
      </c>
      <c r="AB6977" s="2" t="s">
        <v>88</v>
      </c>
      <c r="AC6977" s="2">
        <v>5.22</v>
      </c>
      <c r="AD6977" s="3">
        <v>0</v>
      </c>
      <c r="AE6977" s="5">
        <v>0</v>
      </c>
      <c r="AF6977" s="2">
        <v>0</v>
      </c>
      <c r="AG6977" s="3">
        <f t="shared" si="762"/>
        <v>0</v>
      </c>
      <c r="AH6977" s="2" t="s">
        <v>50</v>
      </c>
      <c r="AI6977" s="3">
        <v>0</v>
      </c>
    </row>
    <row r="6978" spans="1:35" x14ac:dyDescent="0.3">
      <c r="A6978" s="2" t="s">
        <v>13807</v>
      </c>
      <c r="B6978" s="2" t="s">
        <v>1912</v>
      </c>
      <c r="C6978" s="2" t="s">
        <v>257</v>
      </c>
      <c r="D6978" s="2" t="s">
        <v>104</v>
      </c>
      <c r="E6978" s="2">
        <v>2024</v>
      </c>
      <c r="F6978" s="2" t="s">
        <v>55</v>
      </c>
      <c r="G6978" s="2" t="s">
        <v>56</v>
      </c>
      <c r="H6978" s="2" t="s">
        <v>123</v>
      </c>
      <c r="I6978" s="2" t="s">
        <v>42</v>
      </c>
      <c r="J6978" s="2" t="s">
        <v>43</v>
      </c>
      <c r="K6978" s="3">
        <v>2096122.01</v>
      </c>
      <c r="L6978" s="3">
        <v>824075.76</v>
      </c>
      <c r="M6978" s="3">
        <f t="shared" ref="M6978:M7041" si="763">K6978-L6978</f>
        <v>1272046.25</v>
      </c>
      <c r="N6978" s="3">
        <v>314215.02</v>
      </c>
      <c r="O6978" s="3">
        <f t="shared" ref="O6978:O7041" si="764">M6978-N6978</f>
        <v>957831.23</v>
      </c>
      <c r="P6978" s="3">
        <v>750145.61</v>
      </c>
      <c r="Q6978" s="4">
        <f t="shared" ref="Q6978:Q7041" si="765">IF(K6978&lt;&gt;0,M6978/K6978,0)</f>
        <v>0.60685696917041576</v>
      </c>
      <c r="R6978" s="4">
        <f t="shared" ref="R6978:R7041" si="766">IF(K6978&lt;&gt;0,P6978/K6978,0)</f>
        <v>0.35787306579544004</v>
      </c>
      <c r="S6978" s="3">
        <v>1757983.91</v>
      </c>
      <c r="T6978" s="3">
        <f t="shared" ref="T6978:T7041" si="767">K6978-S6978</f>
        <v>338138.10000000009</v>
      </c>
      <c r="U6978" s="4">
        <f t="shared" ref="U6978:U7041" si="768">IF(S6978&lt;&gt;0,T6978/S6978,0)</f>
        <v>0.19234425188794824</v>
      </c>
      <c r="V6978" s="2" t="s">
        <v>124</v>
      </c>
      <c r="W6978" s="2" t="s">
        <v>45</v>
      </c>
      <c r="X6978" s="2" t="s">
        <v>126</v>
      </c>
      <c r="Y6978" s="2">
        <v>1.34</v>
      </c>
      <c r="Z6978" s="2" t="s">
        <v>13808</v>
      </c>
      <c r="AA6978" s="2" t="s">
        <v>224</v>
      </c>
      <c r="AB6978" s="2" t="s">
        <v>182</v>
      </c>
      <c r="AC6978" s="2">
        <v>7.91</v>
      </c>
      <c r="AD6978" s="3">
        <v>0</v>
      </c>
      <c r="AE6978" s="5">
        <v>0</v>
      </c>
      <c r="AF6978" s="2">
        <v>0</v>
      </c>
      <c r="AG6978" s="3">
        <f t="shared" ref="AG6978:AG7041" si="769">IF(AD6978&gt;0,(AD6978*(AE6978/100/12)*(1+AE6978/100/12)^AF6978)/((1+AE6978/100/12)^AF6978-1),0)</f>
        <v>0</v>
      </c>
      <c r="AH6978" s="2" t="s">
        <v>50</v>
      </c>
      <c r="AI6978" s="3">
        <v>0</v>
      </c>
    </row>
    <row r="6979" spans="1:35" x14ac:dyDescent="0.3">
      <c r="A6979" s="2" t="s">
        <v>13809</v>
      </c>
      <c r="B6979" s="2" t="s">
        <v>1626</v>
      </c>
      <c r="C6979" s="2" t="s">
        <v>648</v>
      </c>
      <c r="D6979" s="2" t="s">
        <v>104</v>
      </c>
      <c r="E6979" s="2">
        <v>2021</v>
      </c>
      <c r="F6979" s="2" t="s">
        <v>92</v>
      </c>
      <c r="G6979" s="2" t="s">
        <v>93</v>
      </c>
      <c r="H6979" s="2" t="s">
        <v>159</v>
      </c>
      <c r="I6979" s="2" t="s">
        <v>131</v>
      </c>
      <c r="J6979" s="2" t="s">
        <v>235</v>
      </c>
      <c r="K6979" s="3">
        <v>3672694.45</v>
      </c>
      <c r="L6979" s="3">
        <v>1783568.28</v>
      </c>
      <c r="M6979" s="3">
        <f t="shared" si="763"/>
        <v>1889126.1700000002</v>
      </c>
      <c r="N6979" s="3">
        <v>420942.54</v>
      </c>
      <c r="O6979" s="3">
        <f t="shared" si="764"/>
        <v>1468183.6300000001</v>
      </c>
      <c r="P6979" s="3">
        <v>1096200.6499999999</v>
      </c>
      <c r="Q6979" s="4">
        <f t="shared" si="765"/>
        <v>0.51437063325537469</v>
      </c>
      <c r="R6979" s="4">
        <f t="shared" si="766"/>
        <v>0.29847314142890374</v>
      </c>
      <c r="S6979" s="3">
        <v>4102993.75</v>
      </c>
      <c r="T6979" s="3">
        <f t="shared" si="767"/>
        <v>-430299.29999999981</v>
      </c>
      <c r="U6979" s="4">
        <f t="shared" si="768"/>
        <v>-0.10487447123213381</v>
      </c>
      <c r="V6979" s="2" t="s">
        <v>124</v>
      </c>
      <c r="W6979" s="2" t="s">
        <v>96</v>
      </c>
      <c r="X6979" s="2" t="s">
        <v>160</v>
      </c>
      <c r="Y6979" s="2">
        <v>129.5</v>
      </c>
      <c r="Z6979" s="2" t="s">
        <v>8774</v>
      </c>
      <c r="AA6979" s="2" t="s">
        <v>99</v>
      </c>
      <c r="AB6979" s="2" t="s">
        <v>306</v>
      </c>
      <c r="AC6979" s="2">
        <v>6.8</v>
      </c>
      <c r="AD6979" s="3">
        <v>0</v>
      </c>
      <c r="AE6979" s="5">
        <v>0</v>
      </c>
      <c r="AF6979" s="2">
        <v>0</v>
      </c>
      <c r="AG6979" s="3">
        <f t="shared" si="769"/>
        <v>0</v>
      </c>
      <c r="AH6979" s="2" t="s">
        <v>230</v>
      </c>
      <c r="AI6979" s="3">
        <v>0</v>
      </c>
    </row>
    <row r="6980" spans="1:35" x14ac:dyDescent="0.3">
      <c r="A6980" s="2" t="s">
        <v>13810</v>
      </c>
      <c r="B6980" s="2" t="s">
        <v>2824</v>
      </c>
      <c r="C6980" s="2" t="s">
        <v>37</v>
      </c>
      <c r="D6980" s="2" t="s">
        <v>38</v>
      </c>
      <c r="E6980" s="2">
        <v>2022</v>
      </c>
      <c r="F6980" s="2" t="s">
        <v>68</v>
      </c>
      <c r="G6980" s="2" t="s">
        <v>69</v>
      </c>
      <c r="H6980" s="2" t="s">
        <v>70</v>
      </c>
      <c r="I6980" s="2" t="s">
        <v>58</v>
      </c>
      <c r="J6980" s="2" t="s">
        <v>240</v>
      </c>
      <c r="K6980" s="3">
        <v>8188408.6699999999</v>
      </c>
      <c r="L6980" s="3">
        <v>2775409.62</v>
      </c>
      <c r="M6980" s="3">
        <f t="shared" si="763"/>
        <v>5412999.0499999998</v>
      </c>
      <c r="N6980" s="3">
        <v>831593.47</v>
      </c>
      <c r="O6980" s="3">
        <f t="shared" si="764"/>
        <v>4581405.58</v>
      </c>
      <c r="P6980" s="3">
        <v>3300993.6</v>
      </c>
      <c r="Q6980" s="4">
        <f t="shared" si="765"/>
        <v>0.66105628921913584</v>
      </c>
      <c r="R6980" s="4">
        <f t="shared" si="766"/>
        <v>0.40313005042040728</v>
      </c>
      <c r="S6980" s="3">
        <v>9651848.5299999993</v>
      </c>
      <c r="T6980" s="3">
        <f t="shared" si="767"/>
        <v>-1463439.8599999994</v>
      </c>
      <c r="U6980" s="4">
        <f t="shared" si="768"/>
        <v>-0.15162275448597404</v>
      </c>
      <c r="V6980" s="2" t="s">
        <v>124</v>
      </c>
      <c r="W6980" s="2" t="s">
        <v>96</v>
      </c>
      <c r="X6980" s="2" t="s">
        <v>74</v>
      </c>
      <c r="Y6980" s="2">
        <v>1.36</v>
      </c>
      <c r="Z6980" s="2" t="s">
        <v>13811</v>
      </c>
      <c r="AA6980" s="2" t="s">
        <v>63</v>
      </c>
      <c r="AB6980" s="2" t="s">
        <v>100</v>
      </c>
      <c r="AC6980" s="2">
        <v>4.1100000000000003</v>
      </c>
      <c r="AD6980" s="3">
        <v>0</v>
      </c>
      <c r="AE6980" s="5">
        <v>0</v>
      </c>
      <c r="AF6980" s="2">
        <v>0</v>
      </c>
      <c r="AG6980" s="3">
        <f t="shared" si="769"/>
        <v>0</v>
      </c>
      <c r="AH6980" s="2" t="s">
        <v>50</v>
      </c>
      <c r="AI6980" s="3">
        <v>0</v>
      </c>
    </row>
    <row r="6981" spans="1:35" x14ac:dyDescent="0.3">
      <c r="A6981" s="2" t="s">
        <v>13812</v>
      </c>
      <c r="B6981" s="2" t="s">
        <v>7393</v>
      </c>
      <c r="C6981" s="2" t="s">
        <v>233</v>
      </c>
      <c r="D6981" s="2" t="s">
        <v>38</v>
      </c>
      <c r="E6981" s="2">
        <v>2023</v>
      </c>
      <c r="F6981" s="2" t="s">
        <v>68</v>
      </c>
      <c r="G6981" s="2" t="s">
        <v>56</v>
      </c>
      <c r="H6981" s="2" t="s">
        <v>57</v>
      </c>
      <c r="I6981" s="2" t="s">
        <v>55</v>
      </c>
      <c r="J6981" s="2" t="s">
        <v>217</v>
      </c>
      <c r="K6981" s="3">
        <v>8423857.7300000004</v>
      </c>
      <c r="L6981" s="3">
        <v>4413466.37</v>
      </c>
      <c r="M6981" s="3">
        <f t="shared" si="763"/>
        <v>4010391.3600000003</v>
      </c>
      <c r="N6981" s="3">
        <v>1803017.99</v>
      </c>
      <c r="O6981" s="3">
        <f t="shared" si="764"/>
        <v>2207373.37</v>
      </c>
      <c r="P6981" s="3">
        <v>1753879.61</v>
      </c>
      <c r="Q6981" s="4">
        <f t="shared" si="765"/>
        <v>0.47607539069869836</v>
      </c>
      <c r="R6981" s="4">
        <f t="shared" si="766"/>
        <v>0.20820384985300552</v>
      </c>
      <c r="S6981" s="3">
        <v>6978874.9100000001</v>
      </c>
      <c r="T6981" s="3">
        <f t="shared" si="767"/>
        <v>1444982.8200000003</v>
      </c>
      <c r="U6981" s="4">
        <f t="shared" si="768"/>
        <v>0.20705097005385362</v>
      </c>
      <c r="V6981" s="2" t="s">
        <v>73</v>
      </c>
      <c r="W6981" s="2" t="s">
        <v>134</v>
      </c>
      <c r="X6981" s="2" t="s">
        <v>61</v>
      </c>
      <c r="Y6981" s="2">
        <v>1.53</v>
      </c>
      <c r="Z6981" s="2" t="s">
        <v>13813</v>
      </c>
      <c r="AA6981" s="2" t="s">
        <v>99</v>
      </c>
      <c r="AB6981" s="2" t="s">
        <v>182</v>
      </c>
      <c r="AC6981" s="2">
        <v>3.26</v>
      </c>
      <c r="AD6981" s="3">
        <v>0</v>
      </c>
      <c r="AE6981" s="5">
        <v>0</v>
      </c>
      <c r="AF6981" s="2">
        <v>0</v>
      </c>
      <c r="AG6981" s="3">
        <f t="shared" si="769"/>
        <v>0</v>
      </c>
      <c r="AH6981" s="2" t="s">
        <v>50</v>
      </c>
      <c r="AI6981" s="3">
        <v>0</v>
      </c>
    </row>
    <row r="6982" spans="1:35" x14ac:dyDescent="0.3">
      <c r="A6982" s="2" t="s">
        <v>13814</v>
      </c>
      <c r="B6982" s="2" t="s">
        <v>2383</v>
      </c>
      <c r="C6982" s="2" t="s">
        <v>176</v>
      </c>
      <c r="D6982" s="2" t="s">
        <v>104</v>
      </c>
      <c r="E6982" s="2">
        <v>2020</v>
      </c>
      <c r="F6982" s="2" t="s">
        <v>39</v>
      </c>
      <c r="G6982" s="2" t="s">
        <v>93</v>
      </c>
      <c r="H6982" s="2" t="s">
        <v>221</v>
      </c>
      <c r="I6982" s="2" t="s">
        <v>71</v>
      </c>
      <c r="J6982" s="2" t="s">
        <v>72</v>
      </c>
      <c r="K6982" s="3">
        <v>6501577.8499999996</v>
      </c>
      <c r="L6982" s="3">
        <v>3347417.85</v>
      </c>
      <c r="M6982" s="3">
        <f t="shared" si="763"/>
        <v>3154159.9999999995</v>
      </c>
      <c r="N6982" s="3">
        <v>682305.29</v>
      </c>
      <c r="O6982" s="3">
        <f t="shared" si="764"/>
        <v>2471854.7099999995</v>
      </c>
      <c r="P6982" s="3">
        <v>1923707.78</v>
      </c>
      <c r="Q6982" s="4">
        <f t="shared" si="765"/>
        <v>0.48513761932420751</v>
      </c>
      <c r="R6982" s="4">
        <f t="shared" si="766"/>
        <v>0.29588321856362915</v>
      </c>
      <c r="S6982" s="3">
        <v>7344340.6799999997</v>
      </c>
      <c r="T6982" s="3">
        <f t="shared" si="767"/>
        <v>-842762.83000000007</v>
      </c>
      <c r="U6982" s="4">
        <f t="shared" si="768"/>
        <v>-0.11474996418602958</v>
      </c>
      <c r="V6982" s="2" t="s">
        <v>85</v>
      </c>
      <c r="W6982" s="2" t="s">
        <v>96</v>
      </c>
      <c r="X6982" s="2" t="s">
        <v>222</v>
      </c>
      <c r="Y6982" s="2">
        <v>18.899999999999999</v>
      </c>
      <c r="Z6982" s="2" t="s">
        <v>12974</v>
      </c>
      <c r="AA6982" s="2" t="s">
        <v>141</v>
      </c>
      <c r="AB6982" s="2" t="s">
        <v>88</v>
      </c>
      <c r="AC6982" s="2">
        <v>8.44</v>
      </c>
      <c r="AD6982" s="3">
        <v>0</v>
      </c>
      <c r="AE6982" s="5">
        <v>0</v>
      </c>
      <c r="AF6982" s="2">
        <v>0</v>
      </c>
      <c r="AG6982" s="3">
        <f t="shared" si="769"/>
        <v>0</v>
      </c>
      <c r="AH6982" s="2" t="s">
        <v>50</v>
      </c>
      <c r="AI6982" s="3">
        <v>0</v>
      </c>
    </row>
    <row r="6983" spans="1:35" x14ac:dyDescent="0.3">
      <c r="A6983" s="2" t="s">
        <v>13815</v>
      </c>
      <c r="B6983" s="2" t="s">
        <v>5976</v>
      </c>
      <c r="C6983" s="2" t="s">
        <v>403</v>
      </c>
      <c r="D6983" s="2" t="s">
        <v>54</v>
      </c>
      <c r="E6983" s="2">
        <v>2021</v>
      </c>
      <c r="F6983" s="2" t="s">
        <v>39</v>
      </c>
      <c r="G6983" s="2" t="s">
        <v>56</v>
      </c>
      <c r="H6983" s="2" t="s">
        <v>153</v>
      </c>
      <c r="I6983" s="2" t="s">
        <v>55</v>
      </c>
      <c r="J6983" s="2" t="s">
        <v>154</v>
      </c>
      <c r="K6983" s="3">
        <v>7308894.4000000004</v>
      </c>
      <c r="L6983" s="3">
        <v>2179341.94</v>
      </c>
      <c r="M6983" s="3">
        <f t="shared" si="763"/>
        <v>5129552.4600000009</v>
      </c>
      <c r="N6983" s="3">
        <v>1569202.22</v>
      </c>
      <c r="O6983" s="3">
        <f t="shared" si="764"/>
        <v>3560350.2400000012</v>
      </c>
      <c r="P6983" s="3">
        <v>2586685.37</v>
      </c>
      <c r="Q6983" s="4">
        <f t="shared" si="765"/>
        <v>0.70182330996600539</v>
      </c>
      <c r="R6983" s="4">
        <f t="shared" si="766"/>
        <v>0.3539092547294157</v>
      </c>
      <c r="S6983" s="3">
        <v>7324067.9800000004</v>
      </c>
      <c r="T6983" s="3">
        <f t="shared" si="767"/>
        <v>-15173.580000000075</v>
      </c>
      <c r="U6983" s="4">
        <f t="shared" si="768"/>
        <v>-2.0717421030819094E-3</v>
      </c>
      <c r="V6983" s="2" t="s">
        <v>44</v>
      </c>
      <c r="W6983" s="2" t="s">
        <v>60</v>
      </c>
      <c r="X6983" s="2" t="s">
        <v>155</v>
      </c>
      <c r="Y6983" s="2">
        <v>7.24</v>
      </c>
      <c r="Z6983" s="2" t="s">
        <v>13816</v>
      </c>
      <c r="AA6983" s="2" t="s">
        <v>99</v>
      </c>
      <c r="AB6983" s="2" t="s">
        <v>242</v>
      </c>
      <c r="AC6983" s="2">
        <v>5.76</v>
      </c>
      <c r="AD6983" s="3">
        <v>0</v>
      </c>
      <c r="AE6983" s="5">
        <v>0</v>
      </c>
      <c r="AF6983" s="2">
        <v>0</v>
      </c>
      <c r="AG6983" s="3">
        <f t="shared" si="769"/>
        <v>0</v>
      </c>
      <c r="AH6983" s="2" t="s">
        <v>50</v>
      </c>
      <c r="AI6983" s="3">
        <v>0</v>
      </c>
    </row>
    <row r="6984" spans="1:35" x14ac:dyDescent="0.3">
      <c r="A6984" s="2" t="s">
        <v>13817</v>
      </c>
      <c r="B6984" s="2" t="s">
        <v>2432</v>
      </c>
      <c r="C6984" s="2" t="s">
        <v>435</v>
      </c>
      <c r="D6984" s="2" t="s">
        <v>81</v>
      </c>
      <c r="E6984" s="2">
        <v>2021</v>
      </c>
      <c r="F6984" s="2" t="s">
        <v>68</v>
      </c>
      <c r="G6984" s="2" t="s">
        <v>40</v>
      </c>
      <c r="H6984" s="2" t="s">
        <v>83</v>
      </c>
      <c r="I6984" s="2" t="s">
        <v>71</v>
      </c>
      <c r="J6984" s="2" t="s">
        <v>72</v>
      </c>
      <c r="K6984" s="3">
        <v>1331145.8600000001</v>
      </c>
      <c r="L6984" s="3">
        <v>742694.18</v>
      </c>
      <c r="M6984" s="3">
        <f t="shared" si="763"/>
        <v>588451.68000000005</v>
      </c>
      <c r="N6984" s="3">
        <v>236696.28</v>
      </c>
      <c r="O6984" s="3">
        <f t="shared" si="764"/>
        <v>351755.4</v>
      </c>
      <c r="P6984" s="3">
        <v>263090.27</v>
      </c>
      <c r="Q6984" s="4">
        <f t="shared" si="765"/>
        <v>0.44206401242911125</v>
      </c>
      <c r="R6984" s="4">
        <f t="shared" si="766"/>
        <v>0.19764195487938488</v>
      </c>
      <c r="S6984" s="3">
        <v>1547640.57</v>
      </c>
      <c r="T6984" s="3">
        <f t="shared" si="767"/>
        <v>-216494.70999999996</v>
      </c>
      <c r="U6984" s="4">
        <f t="shared" si="768"/>
        <v>-0.13988694416301065</v>
      </c>
      <c r="V6984" s="2" t="s">
        <v>44</v>
      </c>
      <c r="W6984" s="2" t="s">
        <v>45</v>
      </c>
      <c r="X6984" s="2" t="s">
        <v>86</v>
      </c>
      <c r="Y6984" s="2">
        <v>0.92</v>
      </c>
      <c r="Z6984" s="2" t="s">
        <v>13818</v>
      </c>
      <c r="AA6984" s="2" t="s">
        <v>141</v>
      </c>
      <c r="AB6984" s="2" t="s">
        <v>242</v>
      </c>
      <c r="AC6984" s="2">
        <v>8.98</v>
      </c>
      <c r="AD6984" s="3">
        <v>0</v>
      </c>
      <c r="AE6984" s="5">
        <v>0</v>
      </c>
      <c r="AF6984" s="2">
        <v>0</v>
      </c>
      <c r="AG6984" s="3">
        <f t="shared" si="769"/>
        <v>0</v>
      </c>
      <c r="AH6984" s="2" t="s">
        <v>230</v>
      </c>
      <c r="AI6984" s="3">
        <v>0</v>
      </c>
    </row>
    <row r="6985" spans="1:35" x14ac:dyDescent="0.3">
      <c r="A6985" s="2" t="s">
        <v>13819</v>
      </c>
      <c r="B6985" s="2" t="s">
        <v>2047</v>
      </c>
      <c r="C6985" s="2" t="s">
        <v>333</v>
      </c>
      <c r="D6985" s="2" t="s">
        <v>54</v>
      </c>
      <c r="E6985" s="2">
        <v>2024</v>
      </c>
      <c r="F6985" s="2" t="s">
        <v>55</v>
      </c>
      <c r="G6985" s="2" t="s">
        <v>93</v>
      </c>
      <c r="H6985" s="2" t="s">
        <v>159</v>
      </c>
      <c r="I6985" s="2" t="s">
        <v>178</v>
      </c>
      <c r="J6985" s="2" t="s">
        <v>206</v>
      </c>
      <c r="K6985" s="3">
        <v>7890314.5199999996</v>
      </c>
      <c r="L6985" s="3">
        <v>2436139.3199999998</v>
      </c>
      <c r="M6985" s="3">
        <f t="shared" si="763"/>
        <v>5454175.1999999993</v>
      </c>
      <c r="N6985" s="3">
        <v>687977.94</v>
      </c>
      <c r="O6985" s="3">
        <f t="shared" si="764"/>
        <v>4766197.26</v>
      </c>
      <c r="P6985" s="3">
        <v>3754181.72</v>
      </c>
      <c r="Q6985" s="4">
        <f t="shared" si="765"/>
        <v>0.69124940281848224</v>
      </c>
      <c r="R6985" s="4">
        <f t="shared" si="766"/>
        <v>0.47579620691723712</v>
      </c>
      <c r="S6985" s="3">
        <v>8874570.3100000005</v>
      </c>
      <c r="T6985" s="3">
        <f t="shared" si="767"/>
        <v>-984255.79000000097</v>
      </c>
      <c r="U6985" s="4">
        <f t="shared" si="768"/>
        <v>-0.11090743051423307</v>
      </c>
      <c r="V6985" s="2" t="s">
        <v>73</v>
      </c>
      <c r="W6985" s="2" t="s">
        <v>96</v>
      </c>
      <c r="X6985" s="2" t="s">
        <v>160</v>
      </c>
      <c r="Y6985" s="2">
        <v>129.5</v>
      </c>
      <c r="Z6985" s="2" t="s">
        <v>13820</v>
      </c>
      <c r="AA6985" s="2" t="s">
        <v>148</v>
      </c>
      <c r="AB6985" s="2" t="s">
        <v>88</v>
      </c>
      <c r="AC6985" s="2">
        <v>8.1</v>
      </c>
      <c r="AD6985" s="3">
        <v>2793706.53</v>
      </c>
      <c r="AE6985" s="5">
        <v>7.47</v>
      </c>
      <c r="AF6985" s="2">
        <v>36</v>
      </c>
      <c r="AG6985" s="3">
        <f t="shared" si="769"/>
        <v>86863.158071403406</v>
      </c>
      <c r="AH6985" s="2" t="s">
        <v>50</v>
      </c>
      <c r="AI6985" s="3">
        <v>0</v>
      </c>
    </row>
    <row r="6986" spans="1:35" x14ac:dyDescent="0.3">
      <c r="A6986" s="2" t="s">
        <v>13821</v>
      </c>
      <c r="B6986" s="2" t="s">
        <v>1303</v>
      </c>
      <c r="C6986" s="2" t="s">
        <v>91</v>
      </c>
      <c r="D6986" s="2" t="s">
        <v>38</v>
      </c>
      <c r="E6986" s="2">
        <v>2022</v>
      </c>
      <c r="F6986" s="2" t="s">
        <v>58</v>
      </c>
      <c r="G6986" s="2" t="s">
        <v>114</v>
      </c>
      <c r="H6986" s="2" t="s">
        <v>190</v>
      </c>
      <c r="I6986" s="2" t="s">
        <v>42</v>
      </c>
      <c r="J6986" s="2" t="s">
        <v>146</v>
      </c>
      <c r="K6986" s="3">
        <v>228170.63</v>
      </c>
      <c r="L6986" s="3">
        <v>121495.67999999999</v>
      </c>
      <c r="M6986" s="3">
        <f t="shared" si="763"/>
        <v>106674.95000000001</v>
      </c>
      <c r="N6986" s="3">
        <v>35090.589999999997</v>
      </c>
      <c r="O6986" s="3">
        <f t="shared" si="764"/>
        <v>71584.360000000015</v>
      </c>
      <c r="P6986" s="3">
        <v>53775.1</v>
      </c>
      <c r="Q6986" s="4">
        <f t="shared" si="765"/>
        <v>0.46752270439013122</v>
      </c>
      <c r="R6986" s="4">
        <f t="shared" si="766"/>
        <v>0.23567932472290581</v>
      </c>
      <c r="S6986" s="3">
        <v>255318.56</v>
      </c>
      <c r="T6986" s="3">
        <f t="shared" si="767"/>
        <v>-27147.929999999993</v>
      </c>
      <c r="U6986" s="4">
        <f t="shared" si="768"/>
        <v>-0.1063296377670311</v>
      </c>
      <c r="V6986" s="2" t="s">
        <v>107</v>
      </c>
      <c r="W6986" s="2" t="s">
        <v>96</v>
      </c>
      <c r="X6986" s="2" t="s">
        <v>192</v>
      </c>
      <c r="Y6986" s="2">
        <v>3.64</v>
      </c>
      <c r="Z6986" s="2" t="s">
        <v>3470</v>
      </c>
      <c r="AA6986" s="2" t="s">
        <v>63</v>
      </c>
      <c r="AB6986" s="2" t="s">
        <v>209</v>
      </c>
      <c r="AC6986" s="2">
        <v>1.83</v>
      </c>
      <c r="AD6986" s="3">
        <v>0</v>
      </c>
      <c r="AE6986" s="5">
        <v>0</v>
      </c>
      <c r="AF6986" s="2">
        <v>0</v>
      </c>
      <c r="AG6986" s="3">
        <f t="shared" si="769"/>
        <v>0</v>
      </c>
      <c r="AH6986" s="2" t="s">
        <v>50</v>
      </c>
      <c r="AI6986" s="3">
        <v>0</v>
      </c>
    </row>
    <row r="6987" spans="1:35" x14ac:dyDescent="0.3">
      <c r="A6987" s="2" t="s">
        <v>13822</v>
      </c>
      <c r="B6987" s="2" t="s">
        <v>3775</v>
      </c>
      <c r="C6987" s="2" t="s">
        <v>520</v>
      </c>
      <c r="D6987" s="2" t="s">
        <v>81</v>
      </c>
      <c r="E6987" s="2">
        <v>2021</v>
      </c>
      <c r="F6987" s="2" t="s">
        <v>92</v>
      </c>
      <c r="G6987" s="2" t="s">
        <v>69</v>
      </c>
      <c r="H6987" s="2" t="s">
        <v>165</v>
      </c>
      <c r="I6987" s="2" t="s">
        <v>131</v>
      </c>
      <c r="J6987" s="2" t="s">
        <v>491</v>
      </c>
      <c r="K6987" s="3">
        <v>1526343.32</v>
      </c>
      <c r="L6987" s="3">
        <v>854829.3</v>
      </c>
      <c r="M6987" s="3">
        <f t="shared" si="763"/>
        <v>671514.02</v>
      </c>
      <c r="N6987" s="3">
        <v>194746.91</v>
      </c>
      <c r="O6987" s="3">
        <f t="shared" si="764"/>
        <v>476767.11</v>
      </c>
      <c r="P6987" s="3">
        <v>354310.58</v>
      </c>
      <c r="Q6987" s="4">
        <f t="shared" si="765"/>
        <v>0.43994952590351688</v>
      </c>
      <c r="R6987" s="4">
        <f t="shared" si="766"/>
        <v>0.23213033094022387</v>
      </c>
      <c r="S6987" s="3">
        <v>1667978.51</v>
      </c>
      <c r="T6987" s="3">
        <f t="shared" si="767"/>
        <v>-141635.18999999994</v>
      </c>
      <c r="U6987" s="4">
        <f t="shared" si="768"/>
        <v>-8.4914277462723398E-2</v>
      </c>
      <c r="V6987" s="2" t="s">
        <v>133</v>
      </c>
      <c r="W6987" s="2" t="s">
        <v>207</v>
      </c>
      <c r="X6987" s="2" t="s">
        <v>167</v>
      </c>
      <c r="Y6987" s="2">
        <v>17.2</v>
      </c>
      <c r="Z6987" s="2" t="s">
        <v>10835</v>
      </c>
      <c r="AA6987" s="2" t="s">
        <v>141</v>
      </c>
      <c r="AB6987" s="2" t="s">
        <v>88</v>
      </c>
      <c r="AC6987" s="2">
        <v>3.4</v>
      </c>
      <c r="AD6987" s="3">
        <v>0</v>
      </c>
      <c r="AE6987" s="5">
        <v>0</v>
      </c>
      <c r="AF6987" s="2">
        <v>0</v>
      </c>
      <c r="AG6987" s="3">
        <f t="shared" si="769"/>
        <v>0</v>
      </c>
      <c r="AH6987" s="2" t="s">
        <v>230</v>
      </c>
      <c r="AI6987" s="3">
        <v>0</v>
      </c>
    </row>
    <row r="6988" spans="1:35" x14ac:dyDescent="0.3">
      <c r="A6988" s="2" t="s">
        <v>13823</v>
      </c>
      <c r="B6988" s="2" t="s">
        <v>2151</v>
      </c>
      <c r="C6988" s="2" t="s">
        <v>233</v>
      </c>
      <c r="D6988" s="2" t="s">
        <v>38</v>
      </c>
      <c r="E6988" s="2">
        <v>2023</v>
      </c>
      <c r="F6988" s="2" t="s">
        <v>55</v>
      </c>
      <c r="G6988" s="2" t="s">
        <v>69</v>
      </c>
      <c r="H6988" s="2" t="s">
        <v>70</v>
      </c>
      <c r="I6988" s="2" t="s">
        <v>42</v>
      </c>
      <c r="J6988" s="2" t="s">
        <v>146</v>
      </c>
      <c r="K6988" s="3">
        <v>5038328.38</v>
      </c>
      <c r="L6988" s="3">
        <v>2394775.19</v>
      </c>
      <c r="M6988" s="3">
        <f t="shared" si="763"/>
        <v>2643553.19</v>
      </c>
      <c r="N6988" s="3">
        <v>964815.71</v>
      </c>
      <c r="O6988" s="3">
        <f t="shared" si="764"/>
        <v>1678737.48</v>
      </c>
      <c r="P6988" s="3">
        <v>1270827.56</v>
      </c>
      <c r="Q6988" s="4">
        <f t="shared" si="765"/>
        <v>0.52468854560845435</v>
      </c>
      <c r="R6988" s="4">
        <f t="shared" si="766"/>
        <v>0.25223198333888669</v>
      </c>
      <c r="S6988" s="3">
        <v>5067955.58</v>
      </c>
      <c r="T6988" s="3">
        <f t="shared" si="767"/>
        <v>-29627.200000000186</v>
      </c>
      <c r="U6988" s="4">
        <f t="shared" si="768"/>
        <v>-5.8459865190847206E-3</v>
      </c>
      <c r="V6988" s="2" t="s">
        <v>73</v>
      </c>
      <c r="W6988" s="2" t="s">
        <v>60</v>
      </c>
      <c r="X6988" s="2" t="s">
        <v>74</v>
      </c>
      <c r="Y6988" s="2">
        <v>1.36</v>
      </c>
      <c r="Z6988" s="2" t="s">
        <v>4484</v>
      </c>
      <c r="AA6988" s="2" t="s">
        <v>99</v>
      </c>
      <c r="AB6988" s="2" t="s">
        <v>142</v>
      </c>
      <c r="AC6988" s="2">
        <v>7.49</v>
      </c>
      <c r="AD6988" s="3">
        <v>0</v>
      </c>
      <c r="AE6988" s="5">
        <v>0</v>
      </c>
      <c r="AF6988" s="2">
        <v>0</v>
      </c>
      <c r="AG6988" s="3">
        <f t="shared" si="769"/>
        <v>0</v>
      </c>
      <c r="AH6988" s="2" t="s">
        <v>50</v>
      </c>
      <c r="AI6988" s="3">
        <v>0</v>
      </c>
    </row>
    <row r="6989" spans="1:35" x14ac:dyDescent="0.3">
      <c r="A6989" s="2" t="s">
        <v>13824</v>
      </c>
      <c r="B6989" s="2" t="s">
        <v>438</v>
      </c>
      <c r="C6989" s="2" t="s">
        <v>67</v>
      </c>
      <c r="D6989" s="2" t="s">
        <v>54</v>
      </c>
      <c r="E6989" s="2">
        <v>2022</v>
      </c>
      <c r="F6989" s="2" t="s">
        <v>105</v>
      </c>
      <c r="G6989" s="2" t="s">
        <v>56</v>
      </c>
      <c r="H6989" s="2" t="s">
        <v>153</v>
      </c>
      <c r="I6989" s="2" t="s">
        <v>58</v>
      </c>
      <c r="J6989" s="2" t="s">
        <v>59</v>
      </c>
      <c r="K6989" s="3">
        <v>8417919.3499999996</v>
      </c>
      <c r="L6989" s="3">
        <v>4879761.38</v>
      </c>
      <c r="M6989" s="3">
        <f t="shared" si="763"/>
        <v>3538157.9699999997</v>
      </c>
      <c r="N6989" s="3">
        <v>1232572.19</v>
      </c>
      <c r="O6989" s="3">
        <f t="shared" si="764"/>
        <v>2305585.7799999998</v>
      </c>
      <c r="P6989" s="3">
        <v>1802361.83</v>
      </c>
      <c r="Q6989" s="4">
        <f t="shared" si="765"/>
        <v>0.42031264768532139</v>
      </c>
      <c r="R6989" s="4">
        <f t="shared" si="766"/>
        <v>0.21411013280853067</v>
      </c>
      <c r="S6989" s="3">
        <v>9222023.2799999993</v>
      </c>
      <c r="T6989" s="3">
        <f t="shared" si="767"/>
        <v>-804103.9299999997</v>
      </c>
      <c r="U6989" s="4">
        <f t="shared" si="768"/>
        <v>-8.7193873360076765E-2</v>
      </c>
      <c r="V6989" s="2" t="s">
        <v>124</v>
      </c>
      <c r="W6989" s="2" t="s">
        <v>45</v>
      </c>
      <c r="X6989" s="2" t="s">
        <v>155</v>
      </c>
      <c r="Y6989" s="2">
        <v>7.24</v>
      </c>
      <c r="Z6989" s="2" t="s">
        <v>13825</v>
      </c>
      <c r="AA6989" s="2" t="s">
        <v>63</v>
      </c>
      <c r="AB6989" s="2" t="s">
        <v>149</v>
      </c>
      <c r="AC6989" s="2">
        <v>3.71</v>
      </c>
      <c r="AD6989" s="3">
        <v>0</v>
      </c>
      <c r="AE6989" s="5">
        <v>0</v>
      </c>
      <c r="AF6989" s="2">
        <v>0</v>
      </c>
      <c r="AG6989" s="3">
        <f t="shared" si="769"/>
        <v>0</v>
      </c>
      <c r="AH6989" s="2" t="s">
        <v>50</v>
      </c>
      <c r="AI6989" s="3">
        <v>0</v>
      </c>
    </row>
    <row r="6990" spans="1:35" x14ac:dyDescent="0.3">
      <c r="A6990" s="2" t="s">
        <v>13826</v>
      </c>
      <c r="B6990" s="2" t="s">
        <v>1943</v>
      </c>
      <c r="C6990" s="2" t="s">
        <v>145</v>
      </c>
      <c r="D6990" s="2" t="s">
        <v>54</v>
      </c>
      <c r="E6990" s="2">
        <v>2024</v>
      </c>
      <c r="F6990" s="2" t="s">
        <v>105</v>
      </c>
      <c r="G6990" s="2" t="s">
        <v>114</v>
      </c>
      <c r="H6990" s="2" t="s">
        <v>115</v>
      </c>
      <c r="I6990" s="2" t="s">
        <v>71</v>
      </c>
      <c r="J6990" s="2" t="s">
        <v>293</v>
      </c>
      <c r="K6990" s="3">
        <v>3033626.9</v>
      </c>
      <c r="L6990" s="3">
        <v>1701976.3</v>
      </c>
      <c r="M6990" s="3">
        <f t="shared" si="763"/>
        <v>1331650.5999999999</v>
      </c>
      <c r="N6990" s="3">
        <v>614388.65</v>
      </c>
      <c r="O6990" s="3">
        <f t="shared" si="764"/>
        <v>717261.94999999984</v>
      </c>
      <c r="P6990" s="3">
        <v>510088.17</v>
      </c>
      <c r="Q6990" s="4">
        <f t="shared" si="765"/>
        <v>0.43896320935181576</v>
      </c>
      <c r="R6990" s="4">
        <f t="shared" si="766"/>
        <v>0.16814466208748347</v>
      </c>
      <c r="S6990" s="3">
        <v>2696591.86</v>
      </c>
      <c r="T6990" s="3">
        <f t="shared" si="767"/>
        <v>337035.04000000004</v>
      </c>
      <c r="U6990" s="4">
        <f t="shared" si="768"/>
        <v>0.12498555862287593</v>
      </c>
      <c r="V6990" s="2" t="s">
        <v>44</v>
      </c>
      <c r="W6990" s="2" t="s">
        <v>117</v>
      </c>
      <c r="X6990" s="2" t="s">
        <v>118</v>
      </c>
      <c r="Y6990" s="2">
        <v>3.75</v>
      </c>
      <c r="Z6990" s="2" t="s">
        <v>2410</v>
      </c>
      <c r="AA6990" s="2" t="s">
        <v>76</v>
      </c>
      <c r="AB6990" s="2" t="s">
        <v>306</v>
      </c>
      <c r="AC6990" s="2">
        <v>7.67</v>
      </c>
      <c r="AD6990" s="3">
        <v>0</v>
      </c>
      <c r="AE6990" s="5">
        <v>0</v>
      </c>
      <c r="AF6990" s="2">
        <v>0</v>
      </c>
      <c r="AG6990" s="3">
        <f t="shared" si="769"/>
        <v>0</v>
      </c>
      <c r="AH6990" s="2" t="s">
        <v>50</v>
      </c>
      <c r="AI6990" s="3">
        <v>0</v>
      </c>
    </row>
    <row r="6991" spans="1:35" x14ac:dyDescent="0.3">
      <c r="A6991" s="2" t="s">
        <v>13827</v>
      </c>
      <c r="B6991" s="2" t="s">
        <v>2512</v>
      </c>
      <c r="C6991" s="2" t="s">
        <v>880</v>
      </c>
      <c r="D6991" s="2" t="s">
        <v>81</v>
      </c>
      <c r="E6991" s="2">
        <v>2024</v>
      </c>
      <c r="F6991" s="2" t="s">
        <v>39</v>
      </c>
      <c r="G6991" s="2" t="s">
        <v>40</v>
      </c>
      <c r="H6991" s="2" t="s">
        <v>171</v>
      </c>
      <c r="I6991" s="2" t="s">
        <v>55</v>
      </c>
      <c r="J6991" s="2" t="s">
        <v>84</v>
      </c>
      <c r="K6991" s="3">
        <v>1122561.6599999999</v>
      </c>
      <c r="L6991" s="3">
        <v>359549.08</v>
      </c>
      <c r="M6991" s="3">
        <f t="shared" si="763"/>
        <v>763012.57999999984</v>
      </c>
      <c r="N6991" s="3">
        <v>180785.62</v>
      </c>
      <c r="O6991" s="3">
        <f t="shared" si="764"/>
        <v>582226.95999999985</v>
      </c>
      <c r="P6991" s="3">
        <v>417266.45</v>
      </c>
      <c r="Q6991" s="4">
        <f t="shared" si="765"/>
        <v>0.6797066096128741</v>
      </c>
      <c r="R6991" s="4">
        <f t="shared" si="766"/>
        <v>0.37170915849736041</v>
      </c>
      <c r="S6991" s="3">
        <v>1063566.01</v>
      </c>
      <c r="T6991" s="3">
        <f t="shared" si="767"/>
        <v>58995.649999999907</v>
      </c>
      <c r="U6991" s="4">
        <f t="shared" si="768"/>
        <v>5.5469664736653164E-2</v>
      </c>
      <c r="V6991" s="2" t="s">
        <v>95</v>
      </c>
      <c r="W6991" s="2" t="s">
        <v>45</v>
      </c>
      <c r="X6991" s="2" t="s">
        <v>86</v>
      </c>
      <c r="Y6991" s="2">
        <v>0.92</v>
      </c>
      <c r="Z6991" s="2" t="s">
        <v>9248</v>
      </c>
      <c r="AA6991" s="2" t="s">
        <v>109</v>
      </c>
      <c r="AB6991" s="2" t="s">
        <v>306</v>
      </c>
      <c r="AC6991" s="2">
        <v>1.2</v>
      </c>
      <c r="AD6991" s="3">
        <v>0</v>
      </c>
      <c r="AE6991" s="5">
        <v>0</v>
      </c>
      <c r="AF6991" s="2">
        <v>0</v>
      </c>
      <c r="AG6991" s="3">
        <f t="shared" si="769"/>
        <v>0</v>
      </c>
      <c r="AH6991" s="2" t="s">
        <v>230</v>
      </c>
      <c r="AI6991" s="3">
        <v>0</v>
      </c>
    </row>
    <row r="6992" spans="1:35" x14ac:dyDescent="0.3">
      <c r="A6992" s="2" t="s">
        <v>13828</v>
      </c>
      <c r="B6992" s="2" t="s">
        <v>5324</v>
      </c>
      <c r="C6992" s="2" t="s">
        <v>448</v>
      </c>
      <c r="D6992" s="2" t="s">
        <v>54</v>
      </c>
      <c r="E6992" s="2">
        <v>2021</v>
      </c>
      <c r="F6992" s="2" t="s">
        <v>58</v>
      </c>
      <c r="G6992" s="2" t="s">
        <v>69</v>
      </c>
      <c r="H6992" s="2" t="s">
        <v>165</v>
      </c>
      <c r="I6992" s="2" t="s">
        <v>55</v>
      </c>
      <c r="J6992" s="2" t="s">
        <v>217</v>
      </c>
      <c r="K6992" s="3">
        <v>6522813.8499999996</v>
      </c>
      <c r="L6992" s="3">
        <v>2691501.18</v>
      </c>
      <c r="M6992" s="3">
        <f t="shared" si="763"/>
        <v>3831312.6699999995</v>
      </c>
      <c r="N6992" s="3">
        <v>1102173.8799999999</v>
      </c>
      <c r="O6992" s="3">
        <f t="shared" si="764"/>
        <v>2729138.7899999996</v>
      </c>
      <c r="P6992" s="3">
        <v>2006470.99</v>
      </c>
      <c r="Q6992" s="4">
        <f t="shared" si="765"/>
        <v>0.58737114964579273</v>
      </c>
      <c r="R6992" s="4">
        <f t="shared" si="766"/>
        <v>0.30760819427646247</v>
      </c>
      <c r="S6992" s="3">
        <v>7591925.46</v>
      </c>
      <c r="T6992" s="3">
        <f t="shared" si="767"/>
        <v>-1069111.6100000003</v>
      </c>
      <c r="U6992" s="4">
        <f t="shared" si="768"/>
        <v>-0.14082219532223916</v>
      </c>
      <c r="V6992" s="2" t="s">
        <v>44</v>
      </c>
      <c r="W6992" s="2" t="s">
        <v>60</v>
      </c>
      <c r="X6992" s="2" t="s">
        <v>167</v>
      </c>
      <c r="Y6992" s="2">
        <v>17.2</v>
      </c>
      <c r="Z6992" s="2" t="s">
        <v>1439</v>
      </c>
      <c r="AA6992" s="2" t="s">
        <v>141</v>
      </c>
      <c r="AB6992" s="2" t="s">
        <v>306</v>
      </c>
      <c r="AC6992" s="2">
        <v>7.12</v>
      </c>
      <c r="AD6992" s="3">
        <v>0</v>
      </c>
      <c r="AE6992" s="5">
        <v>0</v>
      </c>
      <c r="AF6992" s="2">
        <v>0</v>
      </c>
      <c r="AG6992" s="3">
        <f t="shared" si="769"/>
        <v>0</v>
      </c>
      <c r="AH6992" s="2" t="s">
        <v>50</v>
      </c>
      <c r="AI6992" s="3">
        <v>0</v>
      </c>
    </row>
    <row r="6993" spans="1:35" x14ac:dyDescent="0.3">
      <c r="A6993" s="2" t="s">
        <v>13829</v>
      </c>
      <c r="B6993" s="2" t="s">
        <v>3483</v>
      </c>
      <c r="C6993" s="2" t="s">
        <v>113</v>
      </c>
      <c r="D6993" s="2" t="s">
        <v>54</v>
      </c>
      <c r="E6993" s="2">
        <v>2022</v>
      </c>
      <c r="F6993" s="2" t="s">
        <v>82</v>
      </c>
      <c r="G6993" s="2" t="s">
        <v>56</v>
      </c>
      <c r="H6993" s="2" t="s">
        <v>57</v>
      </c>
      <c r="I6993" s="2" t="s">
        <v>178</v>
      </c>
      <c r="J6993" s="2" t="s">
        <v>206</v>
      </c>
      <c r="K6993" s="3">
        <v>2780377.54</v>
      </c>
      <c r="L6993" s="3">
        <v>1000402.74</v>
      </c>
      <c r="M6993" s="3">
        <f t="shared" si="763"/>
        <v>1779974.8</v>
      </c>
      <c r="N6993" s="3">
        <v>232259.46</v>
      </c>
      <c r="O6993" s="3">
        <f t="shared" si="764"/>
        <v>1547715.34</v>
      </c>
      <c r="P6993" s="3">
        <v>1187097.17</v>
      </c>
      <c r="Q6993" s="4">
        <f t="shared" si="765"/>
        <v>0.64019176330995686</v>
      </c>
      <c r="R6993" s="4">
        <f t="shared" si="766"/>
        <v>0.42695538750467676</v>
      </c>
      <c r="S6993" s="3">
        <v>2371026.67</v>
      </c>
      <c r="T6993" s="3">
        <f t="shared" si="767"/>
        <v>409350.87000000011</v>
      </c>
      <c r="U6993" s="4">
        <f t="shared" si="768"/>
        <v>0.17264709637365661</v>
      </c>
      <c r="V6993" s="2" t="s">
        <v>133</v>
      </c>
      <c r="W6993" s="2" t="s">
        <v>125</v>
      </c>
      <c r="X6993" s="2" t="s">
        <v>61</v>
      </c>
      <c r="Y6993" s="2">
        <v>1.53</v>
      </c>
      <c r="Z6993" s="2" t="s">
        <v>13830</v>
      </c>
      <c r="AA6993" s="2" t="s">
        <v>99</v>
      </c>
      <c r="AB6993" s="2" t="s">
        <v>64</v>
      </c>
      <c r="AC6993" s="2">
        <v>8.7100000000000009</v>
      </c>
      <c r="AD6993" s="3">
        <v>977640.76</v>
      </c>
      <c r="AE6993" s="5">
        <v>17.95</v>
      </c>
      <c r="AF6993" s="2">
        <v>60</v>
      </c>
      <c r="AG6993" s="3">
        <f t="shared" si="769"/>
        <v>24799.065622398364</v>
      </c>
      <c r="AH6993" s="2" t="s">
        <v>50</v>
      </c>
      <c r="AI6993" s="3">
        <v>0</v>
      </c>
    </row>
    <row r="6994" spans="1:35" x14ac:dyDescent="0.3">
      <c r="A6994" s="2" t="s">
        <v>13831</v>
      </c>
      <c r="B6994" s="2" t="s">
        <v>513</v>
      </c>
      <c r="C6994" s="2" t="s">
        <v>205</v>
      </c>
      <c r="D6994" s="2" t="s">
        <v>81</v>
      </c>
      <c r="E6994" s="2">
        <v>2023</v>
      </c>
      <c r="F6994" s="2" t="s">
        <v>39</v>
      </c>
      <c r="G6994" s="2" t="s">
        <v>114</v>
      </c>
      <c r="H6994" s="2" t="s">
        <v>115</v>
      </c>
      <c r="I6994" s="2" t="s">
        <v>55</v>
      </c>
      <c r="J6994" s="2" t="s">
        <v>540</v>
      </c>
      <c r="K6994" s="3">
        <v>478187.41</v>
      </c>
      <c r="L6994" s="3">
        <v>270545.31</v>
      </c>
      <c r="M6994" s="3">
        <f t="shared" si="763"/>
        <v>207642.09999999998</v>
      </c>
      <c r="N6994" s="3">
        <v>86123.23</v>
      </c>
      <c r="O6994" s="3">
        <f t="shared" si="764"/>
        <v>121518.86999999998</v>
      </c>
      <c r="P6994" s="3">
        <v>85064.51</v>
      </c>
      <c r="Q6994" s="4">
        <f t="shared" si="765"/>
        <v>0.43422745069762497</v>
      </c>
      <c r="R6994" s="4">
        <f t="shared" si="766"/>
        <v>0.1778894806117961</v>
      </c>
      <c r="S6994" s="3">
        <v>421985.69</v>
      </c>
      <c r="T6994" s="3">
        <f t="shared" si="767"/>
        <v>56201.719999999972</v>
      </c>
      <c r="U6994" s="4">
        <f t="shared" si="768"/>
        <v>0.13318394754096988</v>
      </c>
      <c r="V6994" s="2" t="s">
        <v>85</v>
      </c>
      <c r="W6994" s="2" t="s">
        <v>60</v>
      </c>
      <c r="X6994" s="2" t="s">
        <v>118</v>
      </c>
      <c r="Y6994" s="2">
        <v>3.75</v>
      </c>
      <c r="Z6994" s="2" t="s">
        <v>13832</v>
      </c>
      <c r="AA6994" s="2" t="s">
        <v>141</v>
      </c>
      <c r="AB6994" s="2" t="s">
        <v>110</v>
      </c>
      <c r="AC6994" s="2">
        <v>8.93</v>
      </c>
      <c r="AD6994" s="3">
        <v>0</v>
      </c>
      <c r="AE6994" s="5">
        <v>0</v>
      </c>
      <c r="AF6994" s="2">
        <v>0</v>
      </c>
      <c r="AG6994" s="3">
        <f t="shared" si="769"/>
        <v>0</v>
      </c>
      <c r="AH6994" s="2" t="s">
        <v>50</v>
      </c>
      <c r="AI6994" s="3">
        <v>0</v>
      </c>
    </row>
    <row r="6995" spans="1:35" x14ac:dyDescent="0.3">
      <c r="A6995" s="2" t="s">
        <v>13833</v>
      </c>
      <c r="B6995" s="2" t="s">
        <v>8627</v>
      </c>
      <c r="C6995" s="2" t="s">
        <v>257</v>
      </c>
      <c r="D6995" s="2" t="s">
        <v>104</v>
      </c>
      <c r="E6995" s="2">
        <v>2024</v>
      </c>
      <c r="F6995" s="2" t="s">
        <v>68</v>
      </c>
      <c r="G6995" s="2" t="s">
        <v>40</v>
      </c>
      <c r="H6995" s="2" t="s">
        <v>279</v>
      </c>
      <c r="I6995" s="2" t="s">
        <v>58</v>
      </c>
      <c r="J6995" s="2" t="s">
        <v>191</v>
      </c>
      <c r="K6995" s="3">
        <v>9642501.5199999996</v>
      </c>
      <c r="L6995" s="3">
        <v>3351850.61</v>
      </c>
      <c r="M6995" s="3">
        <f t="shared" si="763"/>
        <v>6290650.9100000001</v>
      </c>
      <c r="N6995" s="3">
        <v>1346978.17</v>
      </c>
      <c r="O6995" s="3">
        <f t="shared" si="764"/>
        <v>4943672.74</v>
      </c>
      <c r="P6995" s="3">
        <v>3779449.3</v>
      </c>
      <c r="Q6995" s="4">
        <f t="shared" si="765"/>
        <v>0.65238785775166774</v>
      </c>
      <c r="R6995" s="4">
        <f t="shared" si="766"/>
        <v>0.39195734552500233</v>
      </c>
      <c r="S6995" s="3">
        <v>9097364.7100000009</v>
      </c>
      <c r="T6995" s="3">
        <f t="shared" si="767"/>
        <v>545136.80999999866</v>
      </c>
      <c r="U6995" s="4">
        <f t="shared" si="768"/>
        <v>5.992249705024727E-2</v>
      </c>
      <c r="V6995" s="2" t="s">
        <v>107</v>
      </c>
      <c r="W6995" s="2" t="s">
        <v>45</v>
      </c>
      <c r="X6995" s="2" t="s">
        <v>280</v>
      </c>
      <c r="Y6995" s="2">
        <v>0.79</v>
      </c>
      <c r="Z6995" s="2" t="s">
        <v>7233</v>
      </c>
      <c r="AA6995" s="2" t="s">
        <v>224</v>
      </c>
      <c r="AB6995" s="2" t="s">
        <v>182</v>
      </c>
      <c r="AC6995" s="2">
        <v>5.45</v>
      </c>
      <c r="AD6995" s="3">
        <v>0</v>
      </c>
      <c r="AE6995" s="5">
        <v>0</v>
      </c>
      <c r="AF6995" s="2">
        <v>0</v>
      </c>
      <c r="AG6995" s="3">
        <f t="shared" si="769"/>
        <v>0</v>
      </c>
      <c r="AH6995" s="2" t="s">
        <v>50</v>
      </c>
      <c r="AI6995" s="3">
        <v>0</v>
      </c>
    </row>
    <row r="6996" spans="1:35" x14ac:dyDescent="0.3">
      <c r="A6996" s="2" t="s">
        <v>13834</v>
      </c>
      <c r="B6996" s="2" t="s">
        <v>4857</v>
      </c>
      <c r="C6996" s="2" t="s">
        <v>278</v>
      </c>
      <c r="D6996" s="2" t="s">
        <v>54</v>
      </c>
      <c r="E6996" s="2">
        <v>2023</v>
      </c>
      <c r="F6996" s="2" t="s">
        <v>39</v>
      </c>
      <c r="G6996" s="2" t="s">
        <v>93</v>
      </c>
      <c r="H6996" s="2" t="s">
        <v>94</v>
      </c>
      <c r="I6996" s="2" t="s">
        <v>42</v>
      </c>
      <c r="J6996" s="2" t="s">
        <v>422</v>
      </c>
      <c r="K6996" s="3">
        <v>2572043.5</v>
      </c>
      <c r="L6996" s="3">
        <v>1100877.21</v>
      </c>
      <c r="M6996" s="3">
        <f t="shared" si="763"/>
        <v>1471166.29</v>
      </c>
      <c r="N6996" s="3">
        <v>421114.84</v>
      </c>
      <c r="O6996" s="3">
        <f t="shared" si="764"/>
        <v>1050051.45</v>
      </c>
      <c r="P6996" s="3">
        <v>807196.18</v>
      </c>
      <c r="Q6996" s="4">
        <f t="shared" si="765"/>
        <v>0.57198344040448768</v>
      </c>
      <c r="R6996" s="4">
        <f t="shared" si="766"/>
        <v>0.31383457550387467</v>
      </c>
      <c r="S6996" s="3">
        <v>2350864.88</v>
      </c>
      <c r="T6996" s="3">
        <f t="shared" si="767"/>
        <v>221178.62000000011</v>
      </c>
      <c r="U6996" s="4">
        <f t="shared" si="768"/>
        <v>9.4083935610965494E-2</v>
      </c>
      <c r="V6996" s="2" t="s">
        <v>73</v>
      </c>
      <c r="W6996" s="2" t="s">
        <v>96</v>
      </c>
      <c r="X6996" s="2" t="s">
        <v>97</v>
      </c>
      <c r="Y6996" s="2">
        <v>1550</v>
      </c>
      <c r="Z6996" s="2" t="s">
        <v>11207</v>
      </c>
      <c r="AA6996" s="2" t="s">
        <v>141</v>
      </c>
      <c r="AB6996" s="2" t="s">
        <v>182</v>
      </c>
      <c r="AC6996" s="2">
        <v>1.61</v>
      </c>
      <c r="AD6996" s="3">
        <v>0</v>
      </c>
      <c r="AE6996" s="5">
        <v>0</v>
      </c>
      <c r="AF6996" s="2">
        <v>0</v>
      </c>
      <c r="AG6996" s="3">
        <f t="shared" si="769"/>
        <v>0</v>
      </c>
      <c r="AH6996" s="2" t="s">
        <v>230</v>
      </c>
      <c r="AI6996" s="3">
        <v>0</v>
      </c>
    </row>
    <row r="6997" spans="1:35" x14ac:dyDescent="0.3">
      <c r="A6997" s="2" t="s">
        <v>13835</v>
      </c>
      <c r="B6997" s="2" t="s">
        <v>1678</v>
      </c>
      <c r="C6997" s="2" t="s">
        <v>456</v>
      </c>
      <c r="D6997" s="2" t="s">
        <v>54</v>
      </c>
      <c r="E6997" s="2">
        <v>2023</v>
      </c>
      <c r="F6997" s="2" t="s">
        <v>92</v>
      </c>
      <c r="G6997" s="2" t="s">
        <v>69</v>
      </c>
      <c r="H6997" s="2" t="s">
        <v>70</v>
      </c>
      <c r="I6997" s="2" t="s">
        <v>55</v>
      </c>
      <c r="J6997" s="2" t="s">
        <v>540</v>
      </c>
      <c r="K6997" s="3">
        <v>9967687.6500000004</v>
      </c>
      <c r="L6997" s="3">
        <v>5642016.9800000004</v>
      </c>
      <c r="M6997" s="3">
        <f t="shared" si="763"/>
        <v>4325670.67</v>
      </c>
      <c r="N6997" s="3">
        <v>1147930.42</v>
      </c>
      <c r="O6997" s="3">
        <f t="shared" si="764"/>
        <v>3177740.25</v>
      </c>
      <c r="P6997" s="3">
        <v>2529251.2400000002</v>
      </c>
      <c r="Q6997" s="4">
        <f t="shared" si="765"/>
        <v>0.43396932386820924</v>
      </c>
      <c r="R6997" s="4">
        <f t="shared" si="766"/>
        <v>0.25374503383440189</v>
      </c>
      <c r="S6997" s="3">
        <v>9458804.9299999997</v>
      </c>
      <c r="T6997" s="3">
        <f t="shared" si="767"/>
        <v>508882.72000000067</v>
      </c>
      <c r="U6997" s="4">
        <f t="shared" si="768"/>
        <v>5.3799895839484309E-2</v>
      </c>
      <c r="V6997" s="2" t="s">
        <v>107</v>
      </c>
      <c r="W6997" s="2" t="s">
        <v>45</v>
      </c>
      <c r="X6997" s="2" t="s">
        <v>74</v>
      </c>
      <c r="Y6997" s="2">
        <v>1.36</v>
      </c>
      <c r="Z6997" s="2" t="s">
        <v>13836</v>
      </c>
      <c r="AA6997" s="2" t="s">
        <v>99</v>
      </c>
      <c r="AB6997" s="2" t="s">
        <v>77</v>
      </c>
      <c r="AC6997" s="2">
        <v>2.66</v>
      </c>
      <c r="AD6997" s="3">
        <v>0</v>
      </c>
      <c r="AE6997" s="5">
        <v>0</v>
      </c>
      <c r="AF6997" s="2">
        <v>0</v>
      </c>
      <c r="AG6997" s="3">
        <f t="shared" si="769"/>
        <v>0</v>
      </c>
      <c r="AH6997" s="2" t="s">
        <v>50</v>
      </c>
      <c r="AI6997" s="3">
        <v>0</v>
      </c>
    </row>
    <row r="6998" spans="1:35" x14ac:dyDescent="0.3">
      <c r="A6998" s="2" t="s">
        <v>13837</v>
      </c>
      <c r="B6998" s="2" t="s">
        <v>4590</v>
      </c>
      <c r="C6998" s="2" t="s">
        <v>363</v>
      </c>
      <c r="D6998" s="2" t="s">
        <v>81</v>
      </c>
      <c r="E6998" s="2">
        <v>2022</v>
      </c>
      <c r="F6998" s="2" t="s">
        <v>68</v>
      </c>
      <c r="G6998" s="2" t="s">
        <v>40</v>
      </c>
      <c r="H6998" s="2" t="s">
        <v>171</v>
      </c>
      <c r="I6998" s="2" t="s">
        <v>58</v>
      </c>
      <c r="J6998" s="2" t="s">
        <v>59</v>
      </c>
      <c r="K6998" s="3">
        <v>908095.67</v>
      </c>
      <c r="L6998" s="3">
        <v>449255.43</v>
      </c>
      <c r="M6998" s="3">
        <f t="shared" si="763"/>
        <v>458840.24000000005</v>
      </c>
      <c r="N6998" s="3">
        <v>113209.77</v>
      </c>
      <c r="O6998" s="3">
        <f t="shared" si="764"/>
        <v>345630.47000000003</v>
      </c>
      <c r="P6998" s="3">
        <v>250112.82</v>
      </c>
      <c r="Q6998" s="4">
        <f t="shared" si="765"/>
        <v>0.50527742302746581</v>
      </c>
      <c r="R6998" s="4">
        <f t="shared" si="766"/>
        <v>0.2754256277865525</v>
      </c>
      <c r="S6998" s="3">
        <v>961362.39</v>
      </c>
      <c r="T6998" s="3">
        <f t="shared" si="767"/>
        <v>-53266.719999999972</v>
      </c>
      <c r="U6998" s="4">
        <f t="shared" si="768"/>
        <v>-5.540753471747524E-2</v>
      </c>
      <c r="V6998" s="2" t="s">
        <v>124</v>
      </c>
      <c r="W6998" s="2" t="s">
        <v>117</v>
      </c>
      <c r="X6998" s="2" t="s">
        <v>86</v>
      </c>
      <c r="Y6998" s="2">
        <v>0.92</v>
      </c>
      <c r="Z6998" s="2" t="s">
        <v>11950</v>
      </c>
      <c r="AA6998" s="2" t="s">
        <v>48</v>
      </c>
      <c r="AB6998" s="2" t="s">
        <v>306</v>
      </c>
      <c r="AC6998" s="2">
        <v>4.66</v>
      </c>
      <c r="AD6998" s="3">
        <v>0</v>
      </c>
      <c r="AE6998" s="5">
        <v>0</v>
      </c>
      <c r="AF6998" s="2">
        <v>0</v>
      </c>
      <c r="AG6998" s="3">
        <f t="shared" si="769"/>
        <v>0</v>
      </c>
      <c r="AH6998" s="2" t="s">
        <v>50</v>
      </c>
      <c r="AI6998" s="3">
        <v>0</v>
      </c>
    </row>
    <row r="6999" spans="1:35" x14ac:dyDescent="0.3">
      <c r="A6999" s="2" t="s">
        <v>13838</v>
      </c>
      <c r="B6999" s="2" t="s">
        <v>9766</v>
      </c>
      <c r="C6999" s="2" t="s">
        <v>341</v>
      </c>
      <c r="D6999" s="2" t="s">
        <v>54</v>
      </c>
      <c r="E6999" s="2">
        <v>2023</v>
      </c>
      <c r="F6999" s="2" t="s">
        <v>55</v>
      </c>
      <c r="G6999" s="2" t="s">
        <v>93</v>
      </c>
      <c r="H6999" s="2" t="s">
        <v>221</v>
      </c>
      <c r="I6999" s="2" t="s">
        <v>71</v>
      </c>
      <c r="J6999" s="2" t="s">
        <v>72</v>
      </c>
      <c r="K6999" s="3">
        <v>157751.37</v>
      </c>
      <c r="L6999" s="3">
        <v>52746.18</v>
      </c>
      <c r="M6999" s="3">
        <f t="shared" si="763"/>
        <v>105005.19</v>
      </c>
      <c r="N6999" s="3">
        <v>30937.27</v>
      </c>
      <c r="O6999" s="3">
        <f t="shared" si="764"/>
        <v>74067.92</v>
      </c>
      <c r="P6999" s="3">
        <v>54944.31</v>
      </c>
      <c r="Q6999" s="4">
        <f t="shared" si="765"/>
        <v>0.66563726197750295</v>
      </c>
      <c r="R6999" s="4">
        <f t="shared" si="766"/>
        <v>0.34829688008414761</v>
      </c>
      <c r="S6999" s="3">
        <v>170132.48000000001</v>
      </c>
      <c r="T6999" s="3">
        <f t="shared" si="767"/>
        <v>-12381.110000000015</v>
      </c>
      <c r="U6999" s="4">
        <f t="shared" si="768"/>
        <v>-7.2773346982304699E-2</v>
      </c>
      <c r="V6999" s="2" t="s">
        <v>44</v>
      </c>
      <c r="W6999" s="2" t="s">
        <v>125</v>
      </c>
      <c r="X6999" s="2" t="s">
        <v>222</v>
      </c>
      <c r="Y6999" s="2">
        <v>18.899999999999999</v>
      </c>
      <c r="Z6999" s="2" t="s">
        <v>13839</v>
      </c>
      <c r="AA6999" s="2" t="s">
        <v>141</v>
      </c>
      <c r="AB6999" s="2" t="s">
        <v>182</v>
      </c>
      <c r="AC6999" s="2">
        <v>2.6</v>
      </c>
      <c r="AD6999" s="3">
        <v>0</v>
      </c>
      <c r="AE6999" s="5">
        <v>0</v>
      </c>
      <c r="AF6999" s="2">
        <v>0</v>
      </c>
      <c r="AG6999" s="3">
        <f t="shared" si="769"/>
        <v>0</v>
      </c>
      <c r="AH6999" s="2" t="s">
        <v>50</v>
      </c>
      <c r="AI6999" s="3">
        <v>0</v>
      </c>
    </row>
    <row r="7000" spans="1:35" x14ac:dyDescent="0.3">
      <c r="A7000" s="2" t="s">
        <v>13840</v>
      </c>
      <c r="B7000" s="2" t="s">
        <v>1242</v>
      </c>
      <c r="C7000" s="2" t="s">
        <v>80</v>
      </c>
      <c r="D7000" s="2" t="s">
        <v>81</v>
      </c>
      <c r="E7000" s="2">
        <v>2020</v>
      </c>
      <c r="F7000" s="2" t="s">
        <v>55</v>
      </c>
      <c r="G7000" s="2" t="s">
        <v>114</v>
      </c>
      <c r="H7000" s="2" t="s">
        <v>115</v>
      </c>
      <c r="I7000" s="2" t="s">
        <v>71</v>
      </c>
      <c r="J7000" s="2" t="s">
        <v>72</v>
      </c>
      <c r="K7000" s="3">
        <v>1448957.32</v>
      </c>
      <c r="L7000" s="3">
        <v>562775.73</v>
      </c>
      <c r="M7000" s="3">
        <f t="shared" si="763"/>
        <v>886181.59000000008</v>
      </c>
      <c r="N7000" s="3">
        <v>182209</v>
      </c>
      <c r="O7000" s="3">
        <f t="shared" si="764"/>
        <v>703972.59000000008</v>
      </c>
      <c r="P7000" s="3">
        <v>554859.73</v>
      </c>
      <c r="Q7000" s="4">
        <f t="shared" si="765"/>
        <v>0.61159951212365593</v>
      </c>
      <c r="R7000" s="4">
        <f t="shared" si="766"/>
        <v>0.38293724897293729</v>
      </c>
      <c r="S7000" s="3">
        <v>1451294.12</v>
      </c>
      <c r="T7000" s="3">
        <f t="shared" si="767"/>
        <v>-2336.8000000000466</v>
      </c>
      <c r="U7000" s="4">
        <f t="shared" si="768"/>
        <v>-1.6101491543285839E-3</v>
      </c>
      <c r="V7000" s="2" t="s">
        <v>124</v>
      </c>
      <c r="W7000" s="2" t="s">
        <v>125</v>
      </c>
      <c r="X7000" s="2" t="s">
        <v>118</v>
      </c>
      <c r="Y7000" s="2">
        <v>3.75</v>
      </c>
      <c r="Z7000" s="2" t="s">
        <v>6910</v>
      </c>
      <c r="AA7000" s="2" t="s">
        <v>224</v>
      </c>
      <c r="AB7000" s="2" t="s">
        <v>64</v>
      </c>
      <c r="AC7000" s="2">
        <v>9.06</v>
      </c>
      <c r="AD7000" s="3">
        <v>0</v>
      </c>
      <c r="AE7000" s="5">
        <v>0</v>
      </c>
      <c r="AF7000" s="2">
        <v>0</v>
      </c>
      <c r="AG7000" s="3">
        <f t="shared" si="769"/>
        <v>0</v>
      </c>
      <c r="AH7000" s="2" t="s">
        <v>50</v>
      </c>
      <c r="AI7000" s="3">
        <v>0</v>
      </c>
    </row>
    <row r="7001" spans="1:35" x14ac:dyDescent="0.3">
      <c r="A7001" s="2" t="s">
        <v>13841</v>
      </c>
      <c r="B7001" s="2" t="s">
        <v>1718</v>
      </c>
      <c r="C7001" s="2" t="s">
        <v>341</v>
      </c>
      <c r="D7001" s="2" t="s">
        <v>54</v>
      </c>
      <c r="E7001" s="2">
        <v>2023</v>
      </c>
      <c r="F7001" s="2" t="s">
        <v>92</v>
      </c>
      <c r="G7001" s="2" t="s">
        <v>114</v>
      </c>
      <c r="H7001" s="2" t="s">
        <v>190</v>
      </c>
      <c r="I7001" s="2" t="s">
        <v>39</v>
      </c>
      <c r="J7001" s="2" t="s">
        <v>487</v>
      </c>
      <c r="K7001" s="3">
        <v>9040284</v>
      </c>
      <c r="L7001" s="3">
        <v>2940163.23</v>
      </c>
      <c r="M7001" s="3">
        <f t="shared" si="763"/>
        <v>6100120.7699999996</v>
      </c>
      <c r="N7001" s="3">
        <v>1407237.79</v>
      </c>
      <c r="O7001" s="3">
        <f t="shared" si="764"/>
        <v>4692882.9799999995</v>
      </c>
      <c r="P7001" s="3">
        <v>3749376.32</v>
      </c>
      <c r="Q7001" s="4">
        <f t="shared" si="765"/>
        <v>0.67477092201970645</v>
      </c>
      <c r="R7001" s="4">
        <f t="shared" si="766"/>
        <v>0.41474098822559113</v>
      </c>
      <c r="S7001" s="3">
        <v>9526081.2100000009</v>
      </c>
      <c r="T7001" s="3">
        <f t="shared" si="767"/>
        <v>-485797.21000000089</v>
      </c>
      <c r="U7001" s="4">
        <f t="shared" si="768"/>
        <v>-5.0996542995039286E-2</v>
      </c>
      <c r="V7001" s="2" t="s">
        <v>95</v>
      </c>
      <c r="W7001" s="2" t="s">
        <v>134</v>
      </c>
      <c r="X7001" s="2" t="s">
        <v>192</v>
      </c>
      <c r="Y7001" s="2">
        <v>3.64</v>
      </c>
      <c r="Z7001" s="2" t="s">
        <v>13842</v>
      </c>
      <c r="AA7001" s="2" t="s">
        <v>48</v>
      </c>
      <c r="AB7001" s="2" t="s">
        <v>64</v>
      </c>
      <c r="AC7001" s="2">
        <v>4.87</v>
      </c>
      <c r="AD7001" s="3">
        <v>0</v>
      </c>
      <c r="AE7001" s="5">
        <v>0</v>
      </c>
      <c r="AF7001" s="2">
        <v>0</v>
      </c>
      <c r="AG7001" s="3">
        <f t="shared" si="769"/>
        <v>0</v>
      </c>
      <c r="AH7001" s="2" t="s">
        <v>230</v>
      </c>
      <c r="AI7001" s="3">
        <v>0</v>
      </c>
    </row>
    <row r="7002" spans="1:35" x14ac:dyDescent="0.3">
      <c r="A7002" s="2" t="s">
        <v>13843</v>
      </c>
      <c r="B7002" s="2" t="s">
        <v>1115</v>
      </c>
      <c r="C7002" s="2" t="s">
        <v>53</v>
      </c>
      <c r="D7002" s="2" t="s">
        <v>54</v>
      </c>
      <c r="E7002" s="2">
        <v>2021</v>
      </c>
      <c r="F7002" s="2" t="s">
        <v>105</v>
      </c>
      <c r="G7002" s="2" t="s">
        <v>56</v>
      </c>
      <c r="H7002" s="2" t="s">
        <v>262</v>
      </c>
      <c r="I7002" s="2" t="s">
        <v>131</v>
      </c>
      <c r="J7002" s="2" t="s">
        <v>544</v>
      </c>
      <c r="K7002" s="3">
        <v>9787466.6199999992</v>
      </c>
      <c r="L7002" s="3">
        <v>4111716.2</v>
      </c>
      <c r="M7002" s="3">
        <f t="shared" si="763"/>
        <v>5675750.419999999</v>
      </c>
      <c r="N7002" s="3">
        <v>1732610.21</v>
      </c>
      <c r="O7002" s="3">
        <f t="shared" si="764"/>
        <v>3943140.209999999</v>
      </c>
      <c r="P7002" s="3">
        <v>2820535.58</v>
      </c>
      <c r="Q7002" s="4">
        <f t="shared" si="765"/>
        <v>0.57989984950773699</v>
      </c>
      <c r="R7002" s="4">
        <f t="shared" si="766"/>
        <v>0.28817830900556374</v>
      </c>
      <c r="S7002" s="3">
        <v>8368195.5099999998</v>
      </c>
      <c r="T7002" s="3">
        <f t="shared" si="767"/>
        <v>1419271.1099999994</v>
      </c>
      <c r="U7002" s="4">
        <f t="shared" si="768"/>
        <v>0.16960300560664116</v>
      </c>
      <c r="V7002" s="2" t="s">
        <v>85</v>
      </c>
      <c r="W7002" s="2" t="s">
        <v>96</v>
      </c>
      <c r="X7002" s="2" t="s">
        <v>264</v>
      </c>
      <c r="Y7002" s="2">
        <v>83.5</v>
      </c>
      <c r="Z7002" s="2" t="s">
        <v>5105</v>
      </c>
      <c r="AA7002" s="2" t="s">
        <v>141</v>
      </c>
      <c r="AB7002" s="2" t="s">
        <v>100</v>
      </c>
      <c r="AC7002" s="2">
        <v>5.77</v>
      </c>
      <c r="AD7002" s="3">
        <v>0</v>
      </c>
      <c r="AE7002" s="5">
        <v>0</v>
      </c>
      <c r="AF7002" s="2">
        <v>0</v>
      </c>
      <c r="AG7002" s="3">
        <f t="shared" si="769"/>
        <v>0</v>
      </c>
      <c r="AH7002" s="2" t="s">
        <v>50</v>
      </c>
      <c r="AI7002" s="3">
        <v>0</v>
      </c>
    </row>
    <row r="7003" spans="1:35" x14ac:dyDescent="0.3">
      <c r="A7003" s="2" t="s">
        <v>13844</v>
      </c>
      <c r="B7003" s="2" t="s">
        <v>1655</v>
      </c>
      <c r="C7003" s="2" t="s">
        <v>189</v>
      </c>
      <c r="D7003" s="2" t="s">
        <v>54</v>
      </c>
      <c r="E7003" s="2">
        <v>2020</v>
      </c>
      <c r="F7003" s="2" t="s">
        <v>68</v>
      </c>
      <c r="G7003" s="2" t="s">
        <v>93</v>
      </c>
      <c r="H7003" s="2" t="s">
        <v>94</v>
      </c>
      <c r="I7003" s="2" t="s">
        <v>178</v>
      </c>
      <c r="J7003" s="2" t="s">
        <v>263</v>
      </c>
      <c r="K7003" s="3">
        <v>3997285.24</v>
      </c>
      <c r="L7003" s="3">
        <v>1497536.1</v>
      </c>
      <c r="M7003" s="3">
        <f t="shared" si="763"/>
        <v>2499749.14</v>
      </c>
      <c r="N7003" s="3">
        <v>868002.53</v>
      </c>
      <c r="O7003" s="3">
        <f t="shared" si="764"/>
        <v>1631746.61</v>
      </c>
      <c r="P7003" s="3">
        <v>1230951.58</v>
      </c>
      <c r="Q7003" s="4">
        <f t="shared" si="765"/>
        <v>0.62536171174014088</v>
      </c>
      <c r="R7003" s="4">
        <f t="shared" si="766"/>
        <v>0.3079468954784923</v>
      </c>
      <c r="S7003" s="3">
        <v>3863421.03</v>
      </c>
      <c r="T7003" s="3">
        <f t="shared" si="767"/>
        <v>133864.21000000043</v>
      </c>
      <c r="U7003" s="4">
        <f t="shared" si="768"/>
        <v>3.4649138408815991E-2</v>
      </c>
      <c r="V7003" s="2" t="s">
        <v>73</v>
      </c>
      <c r="W7003" s="2" t="s">
        <v>96</v>
      </c>
      <c r="X7003" s="2" t="s">
        <v>97</v>
      </c>
      <c r="Y7003" s="2">
        <v>1550</v>
      </c>
      <c r="Z7003" s="2" t="s">
        <v>13845</v>
      </c>
      <c r="AA7003" s="2" t="s">
        <v>99</v>
      </c>
      <c r="AB7003" s="2" t="s">
        <v>142</v>
      </c>
      <c r="AC7003" s="2">
        <v>5.92</v>
      </c>
      <c r="AD7003" s="3">
        <v>671838.98</v>
      </c>
      <c r="AE7003" s="5">
        <v>8.9700000000000006</v>
      </c>
      <c r="AF7003" s="2">
        <v>36</v>
      </c>
      <c r="AG7003" s="3">
        <f t="shared" si="769"/>
        <v>21354.92071645035</v>
      </c>
      <c r="AH7003" s="2" t="s">
        <v>50</v>
      </c>
      <c r="AI7003" s="3">
        <v>0</v>
      </c>
    </row>
    <row r="7004" spans="1:35" x14ac:dyDescent="0.3">
      <c r="A7004" s="2" t="s">
        <v>13846</v>
      </c>
      <c r="B7004" s="2" t="s">
        <v>9701</v>
      </c>
      <c r="C7004" s="2" t="s">
        <v>245</v>
      </c>
      <c r="D7004" s="2" t="s">
        <v>38</v>
      </c>
      <c r="E7004" s="2">
        <v>2023</v>
      </c>
      <c r="F7004" s="2" t="s">
        <v>92</v>
      </c>
      <c r="G7004" s="2" t="s">
        <v>56</v>
      </c>
      <c r="H7004" s="2" t="s">
        <v>262</v>
      </c>
      <c r="I7004" s="2" t="s">
        <v>71</v>
      </c>
      <c r="J7004" s="2" t="s">
        <v>172</v>
      </c>
      <c r="K7004" s="3">
        <v>7990267.7300000004</v>
      </c>
      <c r="L7004" s="3">
        <v>3995762.86</v>
      </c>
      <c r="M7004" s="3">
        <f t="shared" si="763"/>
        <v>3994504.8700000006</v>
      </c>
      <c r="N7004" s="3">
        <v>706018.08</v>
      </c>
      <c r="O7004" s="3">
        <f t="shared" si="764"/>
        <v>3288486.7900000005</v>
      </c>
      <c r="P7004" s="3">
        <v>2615886.06</v>
      </c>
      <c r="Q7004" s="4">
        <f t="shared" si="765"/>
        <v>0.49992127985929208</v>
      </c>
      <c r="R7004" s="4">
        <f t="shared" si="766"/>
        <v>0.32738403122319404</v>
      </c>
      <c r="S7004" s="3">
        <v>8215876.0599999996</v>
      </c>
      <c r="T7004" s="3">
        <f t="shared" si="767"/>
        <v>-225608.32999999914</v>
      </c>
      <c r="U7004" s="4">
        <f t="shared" si="768"/>
        <v>-2.7460045447666982E-2</v>
      </c>
      <c r="V7004" s="2" t="s">
        <v>73</v>
      </c>
      <c r="W7004" s="2" t="s">
        <v>134</v>
      </c>
      <c r="X7004" s="2" t="s">
        <v>264</v>
      </c>
      <c r="Y7004" s="2">
        <v>83.5</v>
      </c>
      <c r="Z7004" s="2" t="s">
        <v>6377</v>
      </c>
      <c r="AA7004" s="2" t="s">
        <v>148</v>
      </c>
      <c r="AB7004" s="2" t="s">
        <v>49</v>
      </c>
      <c r="AC7004" s="2">
        <v>6.3</v>
      </c>
      <c r="AD7004" s="3">
        <v>0</v>
      </c>
      <c r="AE7004" s="5">
        <v>0</v>
      </c>
      <c r="AF7004" s="2">
        <v>0</v>
      </c>
      <c r="AG7004" s="3">
        <f t="shared" si="769"/>
        <v>0</v>
      </c>
      <c r="AH7004" s="2" t="s">
        <v>50</v>
      </c>
      <c r="AI7004" s="3">
        <v>0</v>
      </c>
    </row>
    <row r="7005" spans="1:35" x14ac:dyDescent="0.3">
      <c r="A7005" s="2" t="s">
        <v>13847</v>
      </c>
      <c r="B7005" s="2" t="s">
        <v>6544</v>
      </c>
      <c r="C7005" s="2" t="s">
        <v>387</v>
      </c>
      <c r="D7005" s="2" t="s">
        <v>81</v>
      </c>
      <c r="E7005" s="2">
        <v>2020</v>
      </c>
      <c r="F7005" s="2" t="s">
        <v>68</v>
      </c>
      <c r="G7005" s="2" t="s">
        <v>114</v>
      </c>
      <c r="H7005" s="2" t="s">
        <v>190</v>
      </c>
      <c r="I7005" s="2" t="s">
        <v>58</v>
      </c>
      <c r="J7005" s="2" t="s">
        <v>191</v>
      </c>
      <c r="K7005" s="3">
        <v>6591125.4299999997</v>
      </c>
      <c r="L7005" s="3">
        <v>2730069.02</v>
      </c>
      <c r="M7005" s="3">
        <f t="shared" si="763"/>
        <v>3861056.4099999997</v>
      </c>
      <c r="N7005" s="3">
        <v>1421081.75</v>
      </c>
      <c r="O7005" s="3">
        <f t="shared" si="764"/>
        <v>2439974.6599999997</v>
      </c>
      <c r="P7005" s="3">
        <v>1918332.6</v>
      </c>
      <c r="Q7005" s="4">
        <f t="shared" si="765"/>
        <v>0.58579622721578217</v>
      </c>
      <c r="R7005" s="4">
        <f t="shared" si="766"/>
        <v>0.29104780668693786</v>
      </c>
      <c r="S7005" s="3">
        <v>7559610.9100000001</v>
      </c>
      <c r="T7005" s="3">
        <f t="shared" si="767"/>
        <v>-968485.48000000045</v>
      </c>
      <c r="U7005" s="4">
        <f t="shared" si="768"/>
        <v>-0.12811313856363546</v>
      </c>
      <c r="V7005" s="2" t="s">
        <v>85</v>
      </c>
      <c r="W7005" s="2" t="s">
        <v>134</v>
      </c>
      <c r="X7005" s="2" t="s">
        <v>192</v>
      </c>
      <c r="Y7005" s="2">
        <v>3.64</v>
      </c>
      <c r="Z7005" s="2" t="s">
        <v>13848</v>
      </c>
      <c r="AA7005" s="2" t="s">
        <v>224</v>
      </c>
      <c r="AB7005" s="2" t="s">
        <v>110</v>
      </c>
      <c r="AC7005" s="2">
        <v>5.89</v>
      </c>
      <c r="AD7005" s="3">
        <v>0</v>
      </c>
      <c r="AE7005" s="5">
        <v>0</v>
      </c>
      <c r="AF7005" s="2">
        <v>0</v>
      </c>
      <c r="AG7005" s="3">
        <f t="shared" si="769"/>
        <v>0</v>
      </c>
      <c r="AH7005" s="2" t="s">
        <v>50</v>
      </c>
      <c r="AI7005" s="3">
        <v>0</v>
      </c>
    </row>
    <row r="7006" spans="1:35" x14ac:dyDescent="0.3">
      <c r="A7006" s="2" t="s">
        <v>13849</v>
      </c>
      <c r="B7006" s="2" t="s">
        <v>5752</v>
      </c>
      <c r="C7006" s="2" t="s">
        <v>145</v>
      </c>
      <c r="D7006" s="2" t="s">
        <v>54</v>
      </c>
      <c r="E7006" s="2">
        <v>2024</v>
      </c>
      <c r="F7006" s="2" t="s">
        <v>39</v>
      </c>
      <c r="G7006" s="2" t="s">
        <v>93</v>
      </c>
      <c r="H7006" s="2" t="s">
        <v>159</v>
      </c>
      <c r="I7006" s="2" t="s">
        <v>55</v>
      </c>
      <c r="J7006" s="2" t="s">
        <v>154</v>
      </c>
      <c r="K7006" s="3">
        <v>6167146.4400000004</v>
      </c>
      <c r="L7006" s="3">
        <v>3089986.56</v>
      </c>
      <c r="M7006" s="3">
        <f t="shared" si="763"/>
        <v>3077159.8800000004</v>
      </c>
      <c r="N7006" s="3">
        <v>1344083.85</v>
      </c>
      <c r="O7006" s="3">
        <f t="shared" si="764"/>
        <v>1733076.0300000003</v>
      </c>
      <c r="P7006" s="3">
        <v>1363369.99</v>
      </c>
      <c r="Q7006" s="4">
        <f t="shared" si="765"/>
        <v>0.49896007982583274</v>
      </c>
      <c r="R7006" s="4">
        <f t="shared" si="766"/>
        <v>0.22106982593395333</v>
      </c>
      <c r="S7006" s="3">
        <v>5541029.0700000003</v>
      </c>
      <c r="T7006" s="3">
        <f t="shared" si="767"/>
        <v>626117.37000000011</v>
      </c>
      <c r="U7006" s="4">
        <f t="shared" si="768"/>
        <v>0.11299658639040493</v>
      </c>
      <c r="V7006" s="2" t="s">
        <v>124</v>
      </c>
      <c r="W7006" s="2" t="s">
        <v>125</v>
      </c>
      <c r="X7006" s="2" t="s">
        <v>160</v>
      </c>
      <c r="Y7006" s="2">
        <v>129.5</v>
      </c>
      <c r="Z7006" s="2" t="s">
        <v>13850</v>
      </c>
      <c r="AA7006" s="2" t="s">
        <v>99</v>
      </c>
      <c r="AB7006" s="2" t="s">
        <v>209</v>
      </c>
      <c r="AC7006" s="2">
        <v>5.43</v>
      </c>
      <c r="AD7006" s="3">
        <v>0</v>
      </c>
      <c r="AE7006" s="5">
        <v>0</v>
      </c>
      <c r="AF7006" s="2">
        <v>0</v>
      </c>
      <c r="AG7006" s="3">
        <f t="shared" si="769"/>
        <v>0</v>
      </c>
      <c r="AH7006" s="2" t="s">
        <v>50</v>
      </c>
      <c r="AI7006" s="3">
        <v>0</v>
      </c>
    </row>
    <row r="7007" spans="1:35" x14ac:dyDescent="0.3">
      <c r="A7007" s="2" t="s">
        <v>13851</v>
      </c>
      <c r="B7007" s="2" t="s">
        <v>11714</v>
      </c>
      <c r="C7007" s="2" t="s">
        <v>122</v>
      </c>
      <c r="D7007" s="2" t="s">
        <v>104</v>
      </c>
      <c r="E7007" s="2">
        <v>2023</v>
      </c>
      <c r="F7007" s="2" t="s">
        <v>82</v>
      </c>
      <c r="G7007" s="2" t="s">
        <v>56</v>
      </c>
      <c r="H7007" s="2" t="s">
        <v>123</v>
      </c>
      <c r="I7007" s="2" t="s">
        <v>131</v>
      </c>
      <c r="J7007" s="2" t="s">
        <v>463</v>
      </c>
      <c r="K7007" s="3">
        <v>8495990.4299999997</v>
      </c>
      <c r="L7007" s="3">
        <v>4060577.37</v>
      </c>
      <c r="M7007" s="3">
        <f t="shared" si="763"/>
        <v>4435413.0599999996</v>
      </c>
      <c r="N7007" s="3">
        <v>1797176.51</v>
      </c>
      <c r="O7007" s="3">
        <f t="shared" si="764"/>
        <v>2638236.5499999998</v>
      </c>
      <c r="P7007" s="3">
        <v>2095844.44</v>
      </c>
      <c r="Q7007" s="4">
        <f t="shared" si="765"/>
        <v>0.5220595640430824</v>
      </c>
      <c r="R7007" s="4">
        <f t="shared" si="766"/>
        <v>0.24668629952776441</v>
      </c>
      <c r="S7007" s="3">
        <v>8276938.4299999997</v>
      </c>
      <c r="T7007" s="3">
        <f t="shared" si="767"/>
        <v>219052</v>
      </c>
      <c r="U7007" s="4">
        <f t="shared" si="768"/>
        <v>2.646534124333217E-2</v>
      </c>
      <c r="V7007" s="2" t="s">
        <v>44</v>
      </c>
      <c r="W7007" s="2" t="s">
        <v>207</v>
      </c>
      <c r="X7007" s="2" t="s">
        <v>126</v>
      </c>
      <c r="Y7007" s="2">
        <v>1.34</v>
      </c>
      <c r="Z7007" s="2" t="s">
        <v>10763</v>
      </c>
      <c r="AA7007" s="2" t="s">
        <v>148</v>
      </c>
      <c r="AB7007" s="2" t="s">
        <v>182</v>
      </c>
      <c r="AC7007" s="2">
        <v>5.14</v>
      </c>
      <c r="AD7007" s="3">
        <v>0</v>
      </c>
      <c r="AE7007" s="5">
        <v>0</v>
      </c>
      <c r="AF7007" s="2">
        <v>0</v>
      </c>
      <c r="AG7007" s="3">
        <f t="shared" si="769"/>
        <v>0</v>
      </c>
      <c r="AH7007" s="2" t="s">
        <v>50</v>
      </c>
      <c r="AI7007" s="3">
        <v>0</v>
      </c>
    </row>
    <row r="7008" spans="1:35" x14ac:dyDescent="0.3">
      <c r="A7008" s="2" t="s">
        <v>13852</v>
      </c>
      <c r="B7008" s="2" t="s">
        <v>2684</v>
      </c>
      <c r="C7008" s="2" t="s">
        <v>363</v>
      </c>
      <c r="D7008" s="2" t="s">
        <v>81</v>
      </c>
      <c r="E7008" s="2">
        <v>2022</v>
      </c>
      <c r="F7008" s="2" t="s">
        <v>39</v>
      </c>
      <c r="G7008" s="2" t="s">
        <v>56</v>
      </c>
      <c r="H7008" s="2" t="s">
        <v>123</v>
      </c>
      <c r="I7008" s="2" t="s">
        <v>71</v>
      </c>
      <c r="J7008" s="2" t="s">
        <v>293</v>
      </c>
      <c r="K7008" s="3">
        <v>3676019.49</v>
      </c>
      <c r="L7008" s="3">
        <v>2047819</v>
      </c>
      <c r="M7008" s="3">
        <f t="shared" si="763"/>
        <v>1628200.4900000002</v>
      </c>
      <c r="N7008" s="3">
        <v>789720.22</v>
      </c>
      <c r="O7008" s="3">
        <f t="shared" si="764"/>
        <v>838480.27000000025</v>
      </c>
      <c r="P7008" s="3">
        <v>612129.15</v>
      </c>
      <c r="Q7008" s="4">
        <f t="shared" si="765"/>
        <v>0.44292487959578258</v>
      </c>
      <c r="R7008" s="4">
        <f t="shared" si="766"/>
        <v>0.16651956053693284</v>
      </c>
      <c r="S7008" s="3">
        <v>3927411.66</v>
      </c>
      <c r="T7008" s="3">
        <f t="shared" si="767"/>
        <v>-251392.16999999993</v>
      </c>
      <c r="U7008" s="4">
        <f t="shared" si="768"/>
        <v>-6.4009630709300255E-2</v>
      </c>
      <c r="V7008" s="2" t="s">
        <v>95</v>
      </c>
      <c r="W7008" s="2" t="s">
        <v>96</v>
      </c>
      <c r="X7008" s="2" t="s">
        <v>126</v>
      </c>
      <c r="Y7008" s="2">
        <v>1.34</v>
      </c>
      <c r="Z7008" s="2" t="s">
        <v>13853</v>
      </c>
      <c r="AA7008" s="2" t="s">
        <v>224</v>
      </c>
      <c r="AB7008" s="2" t="s">
        <v>110</v>
      </c>
      <c r="AC7008" s="2">
        <v>6.85</v>
      </c>
      <c r="AD7008" s="3">
        <v>0</v>
      </c>
      <c r="AE7008" s="5">
        <v>0</v>
      </c>
      <c r="AF7008" s="2">
        <v>0</v>
      </c>
      <c r="AG7008" s="3">
        <f t="shared" si="769"/>
        <v>0</v>
      </c>
      <c r="AH7008" s="2" t="s">
        <v>50</v>
      </c>
      <c r="AI7008" s="3">
        <v>0</v>
      </c>
    </row>
    <row r="7009" spans="1:35" x14ac:dyDescent="0.3">
      <c r="A7009" s="2" t="s">
        <v>13854</v>
      </c>
      <c r="B7009" s="2" t="s">
        <v>4301</v>
      </c>
      <c r="C7009" s="2" t="s">
        <v>932</v>
      </c>
      <c r="D7009" s="2" t="s">
        <v>81</v>
      </c>
      <c r="E7009" s="2">
        <v>2020</v>
      </c>
      <c r="F7009" s="2" t="s">
        <v>68</v>
      </c>
      <c r="G7009" s="2" t="s">
        <v>56</v>
      </c>
      <c r="H7009" s="2" t="s">
        <v>177</v>
      </c>
      <c r="I7009" s="2" t="s">
        <v>55</v>
      </c>
      <c r="J7009" s="2" t="s">
        <v>217</v>
      </c>
      <c r="K7009" s="3">
        <v>7954616.4199999999</v>
      </c>
      <c r="L7009" s="3">
        <v>2360252.5499999998</v>
      </c>
      <c r="M7009" s="3">
        <f t="shared" si="763"/>
        <v>5594363.8700000001</v>
      </c>
      <c r="N7009" s="3">
        <v>1678267.17</v>
      </c>
      <c r="O7009" s="3">
        <f t="shared" si="764"/>
        <v>3916096.7</v>
      </c>
      <c r="P7009" s="3">
        <v>3058704.27</v>
      </c>
      <c r="Q7009" s="4">
        <f t="shared" si="765"/>
        <v>0.70328518367451343</v>
      </c>
      <c r="R7009" s="4">
        <f t="shared" si="766"/>
        <v>0.38451939207396751</v>
      </c>
      <c r="S7009" s="3">
        <v>9127344.2200000007</v>
      </c>
      <c r="T7009" s="3">
        <f t="shared" si="767"/>
        <v>-1172727.8000000007</v>
      </c>
      <c r="U7009" s="4">
        <f t="shared" si="768"/>
        <v>-0.12848510713886505</v>
      </c>
      <c r="V7009" s="2" t="s">
        <v>73</v>
      </c>
      <c r="W7009" s="2" t="s">
        <v>96</v>
      </c>
      <c r="X7009" s="2" t="s">
        <v>180</v>
      </c>
      <c r="Y7009" s="2">
        <v>149.5</v>
      </c>
      <c r="Z7009" s="2" t="s">
        <v>12423</v>
      </c>
      <c r="AA7009" s="2" t="s">
        <v>109</v>
      </c>
      <c r="AB7009" s="2" t="s">
        <v>242</v>
      </c>
      <c r="AC7009" s="2">
        <v>9.09</v>
      </c>
      <c r="AD7009" s="3">
        <v>0</v>
      </c>
      <c r="AE7009" s="5">
        <v>0</v>
      </c>
      <c r="AF7009" s="2">
        <v>0</v>
      </c>
      <c r="AG7009" s="3">
        <f t="shared" si="769"/>
        <v>0</v>
      </c>
      <c r="AH7009" s="2" t="s">
        <v>50</v>
      </c>
      <c r="AI7009" s="3">
        <v>0</v>
      </c>
    </row>
    <row r="7010" spans="1:35" x14ac:dyDescent="0.3">
      <c r="A7010" s="2" t="s">
        <v>13855</v>
      </c>
      <c r="B7010" s="2" t="s">
        <v>831</v>
      </c>
      <c r="C7010" s="2" t="s">
        <v>435</v>
      </c>
      <c r="D7010" s="2" t="s">
        <v>81</v>
      </c>
      <c r="E7010" s="2">
        <v>2021</v>
      </c>
      <c r="F7010" s="2" t="s">
        <v>82</v>
      </c>
      <c r="G7010" s="2" t="s">
        <v>69</v>
      </c>
      <c r="H7010" s="2" t="s">
        <v>70</v>
      </c>
      <c r="I7010" s="2" t="s">
        <v>55</v>
      </c>
      <c r="J7010" s="2" t="s">
        <v>217</v>
      </c>
      <c r="K7010" s="3">
        <v>3828290.29</v>
      </c>
      <c r="L7010" s="3">
        <v>1151725.8799999999</v>
      </c>
      <c r="M7010" s="3">
        <f t="shared" si="763"/>
        <v>2676564.41</v>
      </c>
      <c r="N7010" s="3">
        <v>557568.32999999996</v>
      </c>
      <c r="O7010" s="3">
        <f t="shared" si="764"/>
        <v>2118996.08</v>
      </c>
      <c r="P7010" s="3">
        <v>1538367.42</v>
      </c>
      <c r="Q7010" s="4">
        <f t="shared" si="765"/>
        <v>0.69915398448010591</v>
      </c>
      <c r="R7010" s="4">
        <f t="shared" si="766"/>
        <v>0.40184189376088297</v>
      </c>
      <c r="S7010" s="3">
        <v>3125721.28</v>
      </c>
      <c r="T7010" s="3">
        <f t="shared" si="767"/>
        <v>702569.01000000024</v>
      </c>
      <c r="U7010" s="4">
        <f t="shared" si="768"/>
        <v>0.22477020407910467</v>
      </c>
      <c r="V7010" s="2" t="s">
        <v>124</v>
      </c>
      <c r="W7010" s="2" t="s">
        <v>117</v>
      </c>
      <c r="X7010" s="2" t="s">
        <v>74</v>
      </c>
      <c r="Y7010" s="2">
        <v>1.36</v>
      </c>
      <c r="Z7010" s="2" t="s">
        <v>6657</v>
      </c>
      <c r="AA7010" s="2" t="s">
        <v>109</v>
      </c>
      <c r="AB7010" s="2" t="s">
        <v>209</v>
      </c>
      <c r="AC7010" s="2">
        <v>5.07</v>
      </c>
      <c r="AD7010" s="3">
        <v>0</v>
      </c>
      <c r="AE7010" s="5">
        <v>0</v>
      </c>
      <c r="AF7010" s="2">
        <v>0</v>
      </c>
      <c r="AG7010" s="3">
        <f t="shared" si="769"/>
        <v>0</v>
      </c>
      <c r="AH7010" s="2" t="s">
        <v>50</v>
      </c>
      <c r="AI7010" s="3">
        <v>0</v>
      </c>
    </row>
    <row r="7011" spans="1:35" x14ac:dyDescent="0.3">
      <c r="A7011" s="2" t="s">
        <v>13856</v>
      </c>
      <c r="B7011" s="2" t="s">
        <v>4151</v>
      </c>
      <c r="C7011" s="2" t="s">
        <v>407</v>
      </c>
      <c r="D7011" s="2" t="s">
        <v>38</v>
      </c>
      <c r="E7011" s="2">
        <v>2020</v>
      </c>
      <c r="F7011" s="2" t="s">
        <v>105</v>
      </c>
      <c r="G7011" s="2" t="s">
        <v>40</v>
      </c>
      <c r="H7011" s="2" t="s">
        <v>41</v>
      </c>
      <c r="I7011" s="2" t="s">
        <v>42</v>
      </c>
      <c r="J7011" s="2" t="s">
        <v>146</v>
      </c>
      <c r="K7011" s="3">
        <v>9046245.25</v>
      </c>
      <c r="L7011" s="3">
        <v>5106888.53</v>
      </c>
      <c r="M7011" s="3">
        <f t="shared" si="763"/>
        <v>3939356.7199999997</v>
      </c>
      <c r="N7011" s="3">
        <v>1090804.1299999999</v>
      </c>
      <c r="O7011" s="3">
        <f t="shared" si="764"/>
        <v>2848552.59</v>
      </c>
      <c r="P7011" s="3">
        <v>2232260.5699999998</v>
      </c>
      <c r="Q7011" s="4">
        <f t="shared" si="765"/>
        <v>0.43546870675432992</v>
      </c>
      <c r="R7011" s="4">
        <f t="shared" si="766"/>
        <v>0.24676100507003165</v>
      </c>
      <c r="S7011" s="3">
        <v>8295334.7800000003</v>
      </c>
      <c r="T7011" s="3">
        <f t="shared" si="767"/>
        <v>750910.46999999974</v>
      </c>
      <c r="U7011" s="4">
        <f t="shared" si="768"/>
        <v>9.0522021101600403E-2</v>
      </c>
      <c r="V7011" s="2" t="s">
        <v>107</v>
      </c>
      <c r="W7011" s="2" t="s">
        <v>96</v>
      </c>
      <c r="X7011" s="2" t="s">
        <v>46</v>
      </c>
      <c r="Y7011" s="2">
        <v>0.89</v>
      </c>
      <c r="Z7011" s="2" t="s">
        <v>13857</v>
      </c>
      <c r="AA7011" s="2" t="s">
        <v>99</v>
      </c>
      <c r="AB7011" s="2" t="s">
        <v>100</v>
      </c>
      <c r="AC7011" s="2">
        <v>3.37</v>
      </c>
      <c r="AD7011" s="3">
        <v>0</v>
      </c>
      <c r="AE7011" s="5">
        <v>0</v>
      </c>
      <c r="AF7011" s="2">
        <v>0</v>
      </c>
      <c r="AG7011" s="3">
        <f t="shared" si="769"/>
        <v>0</v>
      </c>
      <c r="AH7011" s="2" t="s">
        <v>50</v>
      </c>
      <c r="AI7011" s="3">
        <v>0</v>
      </c>
    </row>
    <row r="7012" spans="1:35" x14ac:dyDescent="0.3">
      <c r="A7012" s="2" t="s">
        <v>13858</v>
      </c>
      <c r="B7012" s="2" t="s">
        <v>3628</v>
      </c>
      <c r="C7012" s="2" t="s">
        <v>130</v>
      </c>
      <c r="D7012" s="2" t="s">
        <v>104</v>
      </c>
      <c r="E7012" s="2">
        <v>2022</v>
      </c>
      <c r="F7012" s="2" t="s">
        <v>105</v>
      </c>
      <c r="G7012" s="2" t="s">
        <v>114</v>
      </c>
      <c r="H7012" s="2" t="s">
        <v>190</v>
      </c>
      <c r="I7012" s="2" t="s">
        <v>42</v>
      </c>
      <c r="J7012" s="2" t="s">
        <v>43</v>
      </c>
      <c r="K7012" s="3">
        <v>7897956.2999999998</v>
      </c>
      <c r="L7012" s="3">
        <v>3603333.9</v>
      </c>
      <c r="M7012" s="3">
        <f t="shared" si="763"/>
        <v>4294622.4000000004</v>
      </c>
      <c r="N7012" s="3">
        <v>1470650.35</v>
      </c>
      <c r="O7012" s="3">
        <f t="shared" si="764"/>
        <v>2823972.0500000003</v>
      </c>
      <c r="P7012" s="3">
        <v>2028231.53</v>
      </c>
      <c r="Q7012" s="4">
        <f t="shared" si="765"/>
        <v>0.54376375822692269</v>
      </c>
      <c r="R7012" s="4">
        <f t="shared" si="766"/>
        <v>0.25680460272994926</v>
      </c>
      <c r="S7012" s="3">
        <v>7220015.71</v>
      </c>
      <c r="T7012" s="3">
        <f t="shared" si="767"/>
        <v>677940.58999999985</v>
      </c>
      <c r="U7012" s="4">
        <f t="shared" si="768"/>
        <v>9.3897384331314684E-2</v>
      </c>
      <c r="V7012" s="2" t="s">
        <v>107</v>
      </c>
      <c r="W7012" s="2" t="s">
        <v>207</v>
      </c>
      <c r="X7012" s="2" t="s">
        <v>192</v>
      </c>
      <c r="Y7012" s="2">
        <v>3.64</v>
      </c>
      <c r="Z7012" s="2" t="s">
        <v>12655</v>
      </c>
      <c r="AA7012" s="2" t="s">
        <v>76</v>
      </c>
      <c r="AB7012" s="2" t="s">
        <v>77</v>
      </c>
      <c r="AC7012" s="2">
        <v>5.76</v>
      </c>
      <c r="AD7012" s="3">
        <v>0</v>
      </c>
      <c r="AE7012" s="5">
        <v>0</v>
      </c>
      <c r="AF7012" s="2">
        <v>0</v>
      </c>
      <c r="AG7012" s="3">
        <f t="shared" si="769"/>
        <v>0</v>
      </c>
      <c r="AH7012" s="2" t="s">
        <v>50</v>
      </c>
      <c r="AI7012" s="3">
        <v>0</v>
      </c>
    </row>
    <row r="7013" spans="1:35" x14ac:dyDescent="0.3">
      <c r="A7013" s="2" t="s">
        <v>13859</v>
      </c>
      <c r="B7013" s="2" t="s">
        <v>1564</v>
      </c>
      <c r="C7013" s="2" t="s">
        <v>122</v>
      </c>
      <c r="D7013" s="2" t="s">
        <v>104</v>
      </c>
      <c r="E7013" s="2">
        <v>2023</v>
      </c>
      <c r="F7013" s="2" t="s">
        <v>105</v>
      </c>
      <c r="G7013" s="2" t="s">
        <v>40</v>
      </c>
      <c r="H7013" s="2" t="s">
        <v>41</v>
      </c>
      <c r="I7013" s="2" t="s">
        <v>55</v>
      </c>
      <c r="J7013" s="2" t="s">
        <v>154</v>
      </c>
      <c r="K7013" s="3">
        <v>7070712.5899999999</v>
      </c>
      <c r="L7013" s="3">
        <v>2602434.17</v>
      </c>
      <c r="M7013" s="3">
        <f t="shared" si="763"/>
        <v>4468278.42</v>
      </c>
      <c r="N7013" s="3">
        <v>832762.54</v>
      </c>
      <c r="O7013" s="3">
        <f t="shared" si="764"/>
        <v>3635515.88</v>
      </c>
      <c r="P7013" s="3">
        <v>2558373.88</v>
      </c>
      <c r="Q7013" s="4">
        <f t="shared" si="765"/>
        <v>0.63194174040101947</v>
      </c>
      <c r="R7013" s="4">
        <f t="shared" si="766"/>
        <v>0.36182688059167739</v>
      </c>
      <c r="S7013" s="3">
        <v>8090996.5199999996</v>
      </c>
      <c r="T7013" s="3">
        <f t="shared" si="767"/>
        <v>-1020283.9299999997</v>
      </c>
      <c r="U7013" s="4">
        <f t="shared" si="768"/>
        <v>-0.12610114557310423</v>
      </c>
      <c r="V7013" s="2" t="s">
        <v>107</v>
      </c>
      <c r="W7013" s="2" t="s">
        <v>125</v>
      </c>
      <c r="X7013" s="2" t="s">
        <v>46</v>
      </c>
      <c r="Y7013" s="2">
        <v>0.89</v>
      </c>
      <c r="Z7013" s="2" t="s">
        <v>9715</v>
      </c>
      <c r="AA7013" s="2" t="s">
        <v>99</v>
      </c>
      <c r="AB7013" s="2" t="s">
        <v>88</v>
      </c>
      <c r="AC7013" s="2">
        <v>7.43</v>
      </c>
      <c r="AD7013" s="3">
        <v>0</v>
      </c>
      <c r="AE7013" s="5">
        <v>0</v>
      </c>
      <c r="AF7013" s="2">
        <v>0</v>
      </c>
      <c r="AG7013" s="3">
        <f t="shared" si="769"/>
        <v>0</v>
      </c>
      <c r="AH7013" s="2" t="s">
        <v>50</v>
      </c>
      <c r="AI7013" s="3">
        <v>0</v>
      </c>
    </row>
    <row r="7014" spans="1:35" x14ac:dyDescent="0.3">
      <c r="A7014" s="2" t="s">
        <v>13860</v>
      </c>
      <c r="B7014" s="2" t="s">
        <v>971</v>
      </c>
      <c r="C7014" s="2" t="s">
        <v>880</v>
      </c>
      <c r="D7014" s="2" t="s">
        <v>81</v>
      </c>
      <c r="E7014" s="2">
        <v>2024</v>
      </c>
      <c r="F7014" s="2" t="s">
        <v>92</v>
      </c>
      <c r="G7014" s="2" t="s">
        <v>40</v>
      </c>
      <c r="H7014" s="2" t="s">
        <v>139</v>
      </c>
      <c r="I7014" s="2" t="s">
        <v>58</v>
      </c>
      <c r="J7014" s="2" t="s">
        <v>59</v>
      </c>
      <c r="K7014" s="3">
        <v>4759208.91</v>
      </c>
      <c r="L7014" s="3">
        <v>1497175.28</v>
      </c>
      <c r="M7014" s="3">
        <f t="shared" si="763"/>
        <v>3262033.63</v>
      </c>
      <c r="N7014" s="3">
        <v>710658.26</v>
      </c>
      <c r="O7014" s="3">
        <f t="shared" si="764"/>
        <v>2551375.37</v>
      </c>
      <c r="P7014" s="3">
        <v>1920463.79</v>
      </c>
      <c r="Q7014" s="4">
        <f t="shared" si="765"/>
        <v>0.68541509559411207</v>
      </c>
      <c r="R7014" s="4">
        <f t="shared" si="766"/>
        <v>0.40352584354192594</v>
      </c>
      <c r="S7014" s="3">
        <v>4151379.98</v>
      </c>
      <c r="T7014" s="3">
        <f t="shared" si="767"/>
        <v>607828.93000000017</v>
      </c>
      <c r="U7014" s="4">
        <f t="shared" si="768"/>
        <v>0.14641611534678167</v>
      </c>
      <c r="V7014" s="2" t="s">
        <v>107</v>
      </c>
      <c r="W7014" s="2" t="s">
        <v>134</v>
      </c>
      <c r="X7014" s="2" t="s">
        <v>86</v>
      </c>
      <c r="Y7014" s="2">
        <v>0.92</v>
      </c>
      <c r="Z7014" s="2" t="s">
        <v>13861</v>
      </c>
      <c r="AA7014" s="2" t="s">
        <v>148</v>
      </c>
      <c r="AB7014" s="2" t="s">
        <v>182</v>
      </c>
      <c r="AC7014" s="2">
        <v>7.5</v>
      </c>
      <c r="AD7014" s="3">
        <v>0</v>
      </c>
      <c r="AE7014" s="5">
        <v>0</v>
      </c>
      <c r="AF7014" s="2">
        <v>0</v>
      </c>
      <c r="AG7014" s="3">
        <f t="shared" si="769"/>
        <v>0</v>
      </c>
      <c r="AH7014" s="2" t="s">
        <v>50</v>
      </c>
      <c r="AI7014" s="3">
        <v>0</v>
      </c>
    </row>
    <row r="7015" spans="1:35" x14ac:dyDescent="0.3">
      <c r="A7015" s="2" t="s">
        <v>13862</v>
      </c>
      <c r="B7015" s="2" t="s">
        <v>2985</v>
      </c>
      <c r="C7015" s="2" t="s">
        <v>333</v>
      </c>
      <c r="D7015" s="2" t="s">
        <v>54</v>
      </c>
      <c r="E7015" s="2">
        <v>2024</v>
      </c>
      <c r="F7015" s="2" t="s">
        <v>105</v>
      </c>
      <c r="G7015" s="2" t="s">
        <v>40</v>
      </c>
      <c r="H7015" s="2" t="s">
        <v>139</v>
      </c>
      <c r="I7015" s="2" t="s">
        <v>39</v>
      </c>
      <c r="J7015" s="2" t="s">
        <v>116</v>
      </c>
      <c r="K7015" s="3">
        <v>6275503.9699999997</v>
      </c>
      <c r="L7015" s="3">
        <v>2460772.27</v>
      </c>
      <c r="M7015" s="3">
        <f t="shared" si="763"/>
        <v>3814731.6999999997</v>
      </c>
      <c r="N7015" s="3">
        <v>1224305.6000000001</v>
      </c>
      <c r="O7015" s="3">
        <f t="shared" si="764"/>
        <v>2590426.0999999996</v>
      </c>
      <c r="P7015" s="3">
        <v>1993899.75</v>
      </c>
      <c r="Q7015" s="4">
        <f t="shared" si="765"/>
        <v>0.60787654955463277</v>
      </c>
      <c r="R7015" s="4">
        <f t="shared" si="766"/>
        <v>0.31772743026405897</v>
      </c>
      <c r="S7015" s="3">
        <v>5235220.97</v>
      </c>
      <c r="T7015" s="3">
        <f t="shared" si="767"/>
        <v>1040283</v>
      </c>
      <c r="U7015" s="4">
        <f t="shared" si="768"/>
        <v>0.19870851793291164</v>
      </c>
      <c r="V7015" s="2" t="s">
        <v>124</v>
      </c>
      <c r="W7015" s="2" t="s">
        <v>60</v>
      </c>
      <c r="X7015" s="2" t="s">
        <v>86</v>
      </c>
      <c r="Y7015" s="2">
        <v>0.92</v>
      </c>
      <c r="Z7015" s="2" t="s">
        <v>8489</v>
      </c>
      <c r="AA7015" s="2" t="s">
        <v>141</v>
      </c>
      <c r="AB7015" s="2" t="s">
        <v>64</v>
      </c>
      <c r="AC7015" s="2">
        <v>6.03</v>
      </c>
      <c r="AD7015" s="3">
        <v>0</v>
      </c>
      <c r="AE7015" s="5">
        <v>0</v>
      </c>
      <c r="AF7015" s="2">
        <v>0</v>
      </c>
      <c r="AG7015" s="3">
        <f t="shared" si="769"/>
        <v>0</v>
      </c>
      <c r="AH7015" s="2" t="s">
        <v>50</v>
      </c>
      <c r="AI7015" s="3">
        <v>0</v>
      </c>
    </row>
    <row r="7016" spans="1:35" x14ac:dyDescent="0.3">
      <c r="A7016" s="2" t="s">
        <v>13863</v>
      </c>
      <c r="B7016" s="2" t="s">
        <v>5797</v>
      </c>
      <c r="C7016" s="2" t="s">
        <v>145</v>
      </c>
      <c r="D7016" s="2" t="s">
        <v>54</v>
      </c>
      <c r="E7016" s="2">
        <v>2024</v>
      </c>
      <c r="F7016" s="2" t="s">
        <v>58</v>
      </c>
      <c r="G7016" s="2" t="s">
        <v>114</v>
      </c>
      <c r="H7016" s="2" t="s">
        <v>190</v>
      </c>
      <c r="I7016" s="2" t="s">
        <v>178</v>
      </c>
      <c r="J7016" s="2" t="s">
        <v>288</v>
      </c>
      <c r="K7016" s="3">
        <v>130682.11</v>
      </c>
      <c r="L7016" s="3">
        <v>37079.42</v>
      </c>
      <c r="M7016" s="3">
        <f t="shared" si="763"/>
        <v>93602.69</v>
      </c>
      <c r="N7016" s="3">
        <v>13898.91</v>
      </c>
      <c r="O7016" s="3">
        <f t="shared" si="764"/>
        <v>79703.78</v>
      </c>
      <c r="P7016" s="3">
        <v>58343.27</v>
      </c>
      <c r="Q7016" s="4">
        <f t="shared" si="765"/>
        <v>0.71626246316347353</v>
      </c>
      <c r="R7016" s="4">
        <f t="shared" si="766"/>
        <v>0.44645185174925622</v>
      </c>
      <c r="S7016" s="3">
        <v>139434.68</v>
      </c>
      <c r="T7016" s="3">
        <f t="shared" si="767"/>
        <v>-8752.5699999999924</v>
      </c>
      <c r="U7016" s="4">
        <f t="shared" si="768"/>
        <v>-6.2771829791555392E-2</v>
      </c>
      <c r="V7016" s="2" t="s">
        <v>95</v>
      </c>
      <c r="W7016" s="2" t="s">
        <v>60</v>
      </c>
      <c r="X7016" s="2" t="s">
        <v>192</v>
      </c>
      <c r="Y7016" s="2">
        <v>3.64</v>
      </c>
      <c r="Z7016" s="2" t="s">
        <v>4160</v>
      </c>
      <c r="AA7016" s="2" t="s">
        <v>48</v>
      </c>
      <c r="AB7016" s="2" t="s">
        <v>49</v>
      </c>
      <c r="AC7016" s="2">
        <v>2.33</v>
      </c>
      <c r="AD7016" s="3">
        <v>379088.42</v>
      </c>
      <c r="AE7016" s="5">
        <v>17.940000000000001</v>
      </c>
      <c r="AF7016" s="2">
        <v>120</v>
      </c>
      <c r="AG7016" s="3">
        <f t="shared" si="769"/>
        <v>6815.9757893510914</v>
      </c>
      <c r="AH7016" s="2" t="s">
        <v>50</v>
      </c>
      <c r="AI7016" s="3">
        <v>0</v>
      </c>
    </row>
    <row r="7017" spans="1:35" x14ac:dyDescent="0.3">
      <c r="A7017" s="2" t="s">
        <v>13864</v>
      </c>
      <c r="B7017" s="2" t="s">
        <v>1075</v>
      </c>
      <c r="C7017" s="2" t="s">
        <v>474</v>
      </c>
      <c r="D7017" s="2" t="s">
        <v>81</v>
      </c>
      <c r="E7017" s="2">
        <v>2024</v>
      </c>
      <c r="F7017" s="2" t="s">
        <v>55</v>
      </c>
      <c r="G7017" s="2" t="s">
        <v>56</v>
      </c>
      <c r="H7017" s="2" t="s">
        <v>262</v>
      </c>
      <c r="I7017" s="2" t="s">
        <v>131</v>
      </c>
      <c r="J7017" s="2" t="s">
        <v>132</v>
      </c>
      <c r="K7017" s="3">
        <v>3162111.32</v>
      </c>
      <c r="L7017" s="3">
        <v>1590336.7</v>
      </c>
      <c r="M7017" s="3">
        <f t="shared" si="763"/>
        <v>1571774.6199999999</v>
      </c>
      <c r="N7017" s="3">
        <v>552308.86</v>
      </c>
      <c r="O7017" s="3">
        <f t="shared" si="764"/>
        <v>1019465.7599999999</v>
      </c>
      <c r="P7017" s="3">
        <v>720188.73</v>
      </c>
      <c r="Q7017" s="4">
        <f t="shared" si="765"/>
        <v>0.49706492306539035</v>
      </c>
      <c r="R7017" s="4">
        <f t="shared" si="766"/>
        <v>0.22775565346004328</v>
      </c>
      <c r="S7017" s="3">
        <v>3347340.97</v>
      </c>
      <c r="T7017" s="3">
        <f t="shared" si="767"/>
        <v>-185229.65000000037</v>
      </c>
      <c r="U7017" s="4">
        <f t="shared" si="768"/>
        <v>-5.533635553117864E-2</v>
      </c>
      <c r="V7017" s="2" t="s">
        <v>95</v>
      </c>
      <c r="W7017" s="2" t="s">
        <v>207</v>
      </c>
      <c r="X7017" s="2" t="s">
        <v>264</v>
      </c>
      <c r="Y7017" s="2">
        <v>83.5</v>
      </c>
      <c r="Z7017" s="2" t="s">
        <v>2459</v>
      </c>
      <c r="AA7017" s="2" t="s">
        <v>63</v>
      </c>
      <c r="AB7017" s="2" t="s">
        <v>49</v>
      </c>
      <c r="AC7017" s="2">
        <v>3.21</v>
      </c>
      <c r="AD7017" s="3">
        <v>0</v>
      </c>
      <c r="AE7017" s="5">
        <v>0</v>
      </c>
      <c r="AF7017" s="2">
        <v>0</v>
      </c>
      <c r="AG7017" s="3">
        <f t="shared" si="769"/>
        <v>0</v>
      </c>
      <c r="AH7017" s="2" t="s">
        <v>50</v>
      </c>
      <c r="AI7017" s="3">
        <v>0</v>
      </c>
    </row>
    <row r="7018" spans="1:35" x14ac:dyDescent="0.3">
      <c r="A7018" s="2" t="s">
        <v>13865</v>
      </c>
      <c r="B7018" s="2" t="s">
        <v>9831</v>
      </c>
      <c r="C7018" s="2" t="s">
        <v>297</v>
      </c>
      <c r="D7018" s="2" t="s">
        <v>104</v>
      </c>
      <c r="E7018" s="2">
        <v>2021</v>
      </c>
      <c r="F7018" s="2" t="s">
        <v>105</v>
      </c>
      <c r="G7018" s="2" t="s">
        <v>56</v>
      </c>
      <c r="H7018" s="2" t="s">
        <v>177</v>
      </c>
      <c r="I7018" s="2" t="s">
        <v>178</v>
      </c>
      <c r="J7018" s="2" t="s">
        <v>288</v>
      </c>
      <c r="K7018" s="3">
        <v>2636149.54</v>
      </c>
      <c r="L7018" s="3">
        <v>1257373.6000000001</v>
      </c>
      <c r="M7018" s="3">
        <f t="shared" si="763"/>
        <v>1378775.94</v>
      </c>
      <c r="N7018" s="3">
        <v>332108.42</v>
      </c>
      <c r="O7018" s="3">
        <f t="shared" si="764"/>
        <v>1046667.52</v>
      </c>
      <c r="P7018" s="3">
        <v>798376.82</v>
      </c>
      <c r="Q7018" s="4">
        <f t="shared" si="765"/>
        <v>0.52302645167845829</v>
      </c>
      <c r="R7018" s="4">
        <f t="shared" si="766"/>
        <v>0.30285718161497011</v>
      </c>
      <c r="S7018" s="3">
        <v>2308870.2799999998</v>
      </c>
      <c r="T7018" s="3">
        <f t="shared" si="767"/>
        <v>327279.26000000024</v>
      </c>
      <c r="U7018" s="4">
        <f t="shared" si="768"/>
        <v>0.14174865640351189</v>
      </c>
      <c r="V7018" s="2" t="s">
        <v>95</v>
      </c>
      <c r="W7018" s="2" t="s">
        <v>60</v>
      </c>
      <c r="X7018" s="2" t="s">
        <v>180</v>
      </c>
      <c r="Y7018" s="2">
        <v>149.5</v>
      </c>
      <c r="Z7018" s="2" t="s">
        <v>2974</v>
      </c>
      <c r="AA7018" s="2" t="s">
        <v>63</v>
      </c>
      <c r="AB7018" s="2" t="s">
        <v>209</v>
      </c>
      <c r="AC7018" s="2">
        <v>1.53</v>
      </c>
      <c r="AD7018" s="3">
        <v>2230404.33</v>
      </c>
      <c r="AE7018" s="5">
        <v>7.61</v>
      </c>
      <c r="AF7018" s="2">
        <v>36</v>
      </c>
      <c r="AG7018" s="3">
        <f t="shared" si="769"/>
        <v>69492.178171197796</v>
      </c>
      <c r="AH7018" s="2" t="s">
        <v>50</v>
      </c>
      <c r="AI7018" s="3">
        <v>0</v>
      </c>
    </row>
    <row r="7019" spans="1:35" x14ac:dyDescent="0.3">
      <c r="A7019" s="2" t="s">
        <v>13866</v>
      </c>
      <c r="B7019" s="2" t="s">
        <v>3735</v>
      </c>
      <c r="C7019" s="2" t="s">
        <v>212</v>
      </c>
      <c r="D7019" s="2" t="s">
        <v>81</v>
      </c>
      <c r="E7019" s="2">
        <v>2022</v>
      </c>
      <c r="F7019" s="2" t="s">
        <v>105</v>
      </c>
      <c r="G7019" s="2" t="s">
        <v>40</v>
      </c>
      <c r="H7019" s="2" t="s">
        <v>279</v>
      </c>
      <c r="I7019" s="2" t="s">
        <v>178</v>
      </c>
      <c r="J7019" s="2" t="s">
        <v>197</v>
      </c>
      <c r="K7019" s="3">
        <v>3433133.08</v>
      </c>
      <c r="L7019" s="3">
        <v>1493646.92</v>
      </c>
      <c r="M7019" s="3">
        <f t="shared" si="763"/>
        <v>1939486.1600000001</v>
      </c>
      <c r="N7019" s="3">
        <v>607205.61</v>
      </c>
      <c r="O7019" s="3">
        <f t="shared" si="764"/>
        <v>1332280.5500000003</v>
      </c>
      <c r="P7019" s="3">
        <v>957865.08</v>
      </c>
      <c r="Q7019" s="4">
        <f t="shared" si="765"/>
        <v>0.56493183188808982</v>
      </c>
      <c r="R7019" s="4">
        <f t="shared" si="766"/>
        <v>0.27900610249574126</v>
      </c>
      <c r="S7019" s="3">
        <v>3638216.05</v>
      </c>
      <c r="T7019" s="3">
        <f t="shared" si="767"/>
        <v>-205082.96999999974</v>
      </c>
      <c r="U7019" s="4">
        <f t="shared" si="768"/>
        <v>-5.6369101554592876E-2</v>
      </c>
      <c r="V7019" s="2" t="s">
        <v>95</v>
      </c>
      <c r="W7019" s="2" t="s">
        <v>134</v>
      </c>
      <c r="X7019" s="2" t="s">
        <v>280</v>
      </c>
      <c r="Y7019" s="2">
        <v>0.79</v>
      </c>
      <c r="Z7019" s="2" t="s">
        <v>13867</v>
      </c>
      <c r="AA7019" s="2" t="s">
        <v>109</v>
      </c>
      <c r="AB7019" s="2" t="s">
        <v>88</v>
      </c>
      <c r="AC7019" s="2">
        <v>1.67</v>
      </c>
      <c r="AD7019" s="3">
        <v>2480325.1800000002</v>
      </c>
      <c r="AE7019" s="5">
        <v>18.23</v>
      </c>
      <c r="AF7019" s="2">
        <v>12</v>
      </c>
      <c r="AG7019" s="3">
        <f t="shared" si="769"/>
        <v>227667.77971537644</v>
      </c>
      <c r="AH7019" s="2" t="s">
        <v>50</v>
      </c>
      <c r="AI7019" s="3">
        <v>0</v>
      </c>
    </row>
    <row r="7020" spans="1:35" x14ac:dyDescent="0.3">
      <c r="A7020" s="2" t="s">
        <v>13868</v>
      </c>
      <c r="B7020" s="2" t="s">
        <v>8116</v>
      </c>
      <c r="C7020" s="2" t="s">
        <v>91</v>
      </c>
      <c r="D7020" s="2" t="s">
        <v>38</v>
      </c>
      <c r="E7020" s="2">
        <v>2022</v>
      </c>
      <c r="F7020" s="2" t="s">
        <v>92</v>
      </c>
      <c r="G7020" s="2" t="s">
        <v>114</v>
      </c>
      <c r="H7020" s="2" t="s">
        <v>115</v>
      </c>
      <c r="I7020" s="2" t="s">
        <v>55</v>
      </c>
      <c r="J7020" s="2" t="s">
        <v>540</v>
      </c>
      <c r="K7020" s="3">
        <v>6295706.5899999999</v>
      </c>
      <c r="L7020" s="3">
        <v>2614282.67</v>
      </c>
      <c r="M7020" s="3">
        <f t="shared" si="763"/>
        <v>3681423.92</v>
      </c>
      <c r="N7020" s="3">
        <v>515232.45</v>
      </c>
      <c r="O7020" s="3">
        <f t="shared" si="764"/>
        <v>3166191.4699999997</v>
      </c>
      <c r="P7020" s="3">
        <v>2399622.7799999998</v>
      </c>
      <c r="Q7020" s="4">
        <f t="shared" si="765"/>
        <v>0.58475150761433436</v>
      </c>
      <c r="R7020" s="4">
        <f t="shared" si="766"/>
        <v>0.38115225760544852</v>
      </c>
      <c r="S7020" s="3">
        <v>6029774.3499999996</v>
      </c>
      <c r="T7020" s="3">
        <f t="shared" si="767"/>
        <v>265932.24000000022</v>
      </c>
      <c r="U7020" s="4">
        <f t="shared" si="768"/>
        <v>4.4103182733529693E-2</v>
      </c>
      <c r="V7020" s="2" t="s">
        <v>107</v>
      </c>
      <c r="W7020" s="2" t="s">
        <v>134</v>
      </c>
      <c r="X7020" s="2" t="s">
        <v>118</v>
      </c>
      <c r="Y7020" s="2">
        <v>3.75</v>
      </c>
      <c r="Z7020" s="2" t="s">
        <v>4492</v>
      </c>
      <c r="AA7020" s="2" t="s">
        <v>109</v>
      </c>
      <c r="AB7020" s="2" t="s">
        <v>209</v>
      </c>
      <c r="AC7020" s="2">
        <v>7.26</v>
      </c>
      <c r="AD7020" s="3">
        <v>0</v>
      </c>
      <c r="AE7020" s="5">
        <v>0</v>
      </c>
      <c r="AF7020" s="2">
        <v>0</v>
      </c>
      <c r="AG7020" s="3">
        <f t="shared" si="769"/>
        <v>0</v>
      </c>
      <c r="AH7020" s="2" t="s">
        <v>50</v>
      </c>
      <c r="AI7020" s="3">
        <v>0</v>
      </c>
    </row>
    <row r="7021" spans="1:35" x14ac:dyDescent="0.3">
      <c r="A7021" s="2" t="s">
        <v>13869</v>
      </c>
      <c r="B7021" s="2" t="s">
        <v>6461</v>
      </c>
      <c r="C7021" s="2" t="s">
        <v>448</v>
      </c>
      <c r="D7021" s="2" t="s">
        <v>54</v>
      </c>
      <c r="E7021" s="2">
        <v>2021</v>
      </c>
      <c r="F7021" s="2" t="s">
        <v>105</v>
      </c>
      <c r="G7021" s="2" t="s">
        <v>56</v>
      </c>
      <c r="H7021" s="2" t="s">
        <v>262</v>
      </c>
      <c r="I7021" s="2" t="s">
        <v>58</v>
      </c>
      <c r="J7021" s="2" t="s">
        <v>240</v>
      </c>
      <c r="K7021" s="3">
        <v>927079.3</v>
      </c>
      <c r="L7021" s="3">
        <v>419532.74</v>
      </c>
      <c r="M7021" s="3">
        <f t="shared" si="763"/>
        <v>507546.56000000006</v>
      </c>
      <c r="N7021" s="3">
        <v>203540.28</v>
      </c>
      <c r="O7021" s="3">
        <f t="shared" si="764"/>
        <v>304006.28000000003</v>
      </c>
      <c r="P7021" s="3">
        <v>233458.87</v>
      </c>
      <c r="Q7021" s="4">
        <f t="shared" si="765"/>
        <v>0.54746833415437068</v>
      </c>
      <c r="R7021" s="4">
        <f t="shared" si="766"/>
        <v>0.25182189916223996</v>
      </c>
      <c r="S7021" s="3">
        <v>951072.83</v>
      </c>
      <c r="T7021" s="3">
        <f t="shared" si="767"/>
        <v>-23993.529999999912</v>
      </c>
      <c r="U7021" s="4">
        <f t="shared" si="768"/>
        <v>-2.522785768151942E-2</v>
      </c>
      <c r="V7021" s="2" t="s">
        <v>95</v>
      </c>
      <c r="W7021" s="2" t="s">
        <v>45</v>
      </c>
      <c r="X7021" s="2" t="s">
        <v>264</v>
      </c>
      <c r="Y7021" s="2">
        <v>83.5</v>
      </c>
      <c r="Z7021" s="2" t="s">
        <v>8010</v>
      </c>
      <c r="AA7021" s="2" t="s">
        <v>141</v>
      </c>
      <c r="AB7021" s="2" t="s">
        <v>49</v>
      </c>
      <c r="AC7021" s="2">
        <v>2.17</v>
      </c>
      <c r="AD7021" s="3">
        <v>0</v>
      </c>
      <c r="AE7021" s="5">
        <v>0</v>
      </c>
      <c r="AF7021" s="2">
        <v>0</v>
      </c>
      <c r="AG7021" s="3">
        <f t="shared" si="769"/>
        <v>0</v>
      </c>
      <c r="AH7021" s="2" t="s">
        <v>50</v>
      </c>
      <c r="AI7021" s="3">
        <v>0</v>
      </c>
    </row>
    <row r="7022" spans="1:35" x14ac:dyDescent="0.3">
      <c r="A7022" s="2" t="s">
        <v>13870</v>
      </c>
      <c r="B7022" s="2" t="s">
        <v>2301</v>
      </c>
      <c r="C7022" s="2" t="s">
        <v>253</v>
      </c>
      <c r="D7022" s="2" t="s">
        <v>54</v>
      </c>
      <c r="E7022" s="2">
        <v>2020</v>
      </c>
      <c r="F7022" s="2" t="s">
        <v>39</v>
      </c>
      <c r="G7022" s="2" t="s">
        <v>69</v>
      </c>
      <c r="H7022" s="2" t="s">
        <v>272</v>
      </c>
      <c r="I7022" s="2" t="s">
        <v>58</v>
      </c>
      <c r="J7022" s="2" t="s">
        <v>240</v>
      </c>
      <c r="K7022" s="3">
        <v>4086825.42</v>
      </c>
      <c r="L7022" s="3">
        <v>2278658.4500000002</v>
      </c>
      <c r="M7022" s="3">
        <f t="shared" si="763"/>
        <v>1808166.9699999997</v>
      </c>
      <c r="N7022" s="3">
        <v>526681.36</v>
      </c>
      <c r="O7022" s="3">
        <f t="shared" si="764"/>
        <v>1281485.6099999999</v>
      </c>
      <c r="P7022" s="3">
        <v>994053.9</v>
      </c>
      <c r="Q7022" s="4">
        <f t="shared" si="765"/>
        <v>0.44243802564974744</v>
      </c>
      <c r="R7022" s="4">
        <f t="shared" si="766"/>
        <v>0.24323375672846825</v>
      </c>
      <c r="S7022" s="3">
        <v>4253970.66</v>
      </c>
      <c r="T7022" s="3">
        <f t="shared" si="767"/>
        <v>-167145.24000000022</v>
      </c>
      <c r="U7022" s="4">
        <f t="shared" si="768"/>
        <v>-3.9291582702171299E-2</v>
      </c>
      <c r="V7022" s="2" t="s">
        <v>73</v>
      </c>
      <c r="W7022" s="2" t="s">
        <v>45</v>
      </c>
      <c r="X7022" s="2" t="s">
        <v>274</v>
      </c>
      <c r="Y7022" s="2">
        <v>1</v>
      </c>
      <c r="Z7022" s="2" t="s">
        <v>13871</v>
      </c>
      <c r="AA7022" s="2" t="s">
        <v>48</v>
      </c>
      <c r="AB7022" s="2" t="s">
        <v>64</v>
      </c>
      <c r="AC7022" s="2">
        <v>9.66</v>
      </c>
      <c r="AD7022" s="3">
        <v>0</v>
      </c>
      <c r="AE7022" s="5">
        <v>0</v>
      </c>
      <c r="AF7022" s="2">
        <v>0</v>
      </c>
      <c r="AG7022" s="3">
        <f t="shared" si="769"/>
        <v>0</v>
      </c>
      <c r="AH7022" s="2" t="s">
        <v>50</v>
      </c>
      <c r="AI7022" s="3">
        <v>0</v>
      </c>
    </row>
    <row r="7023" spans="1:35" x14ac:dyDescent="0.3">
      <c r="A7023" s="2" t="s">
        <v>13872</v>
      </c>
      <c r="B7023" s="2" t="s">
        <v>4421</v>
      </c>
      <c r="C7023" s="2" t="s">
        <v>315</v>
      </c>
      <c r="D7023" s="2" t="s">
        <v>104</v>
      </c>
      <c r="E7023" s="2">
        <v>2020</v>
      </c>
      <c r="F7023" s="2" t="s">
        <v>92</v>
      </c>
      <c r="G7023" s="2" t="s">
        <v>56</v>
      </c>
      <c r="H7023" s="2" t="s">
        <v>262</v>
      </c>
      <c r="I7023" s="2" t="s">
        <v>131</v>
      </c>
      <c r="J7023" s="2" t="s">
        <v>491</v>
      </c>
      <c r="K7023" s="3">
        <v>8154888.9100000001</v>
      </c>
      <c r="L7023" s="3">
        <v>3039926.54</v>
      </c>
      <c r="M7023" s="3">
        <f t="shared" si="763"/>
        <v>5114962.37</v>
      </c>
      <c r="N7023" s="3">
        <v>952891.4</v>
      </c>
      <c r="O7023" s="3">
        <f t="shared" si="764"/>
        <v>4162070.97</v>
      </c>
      <c r="P7023" s="3">
        <v>3229597.66</v>
      </c>
      <c r="Q7023" s="4">
        <f t="shared" si="765"/>
        <v>0.62722649277634368</v>
      </c>
      <c r="R7023" s="4">
        <f t="shared" si="766"/>
        <v>0.39603208524884737</v>
      </c>
      <c r="S7023" s="3">
        <v>6860185.0800000001</v>
      </c>
      <c r="T7023" s="3">
        <f t="shared" si="767"/>
        <v>1294703.83</v>
      </c>
      <c r="U7023" s="4">
        <f t="shared" si="768"/>
        <v>0.18872724495065665</v>
      </c>
      <c r="V7023" s="2" t="s">
        <v>95</v>
      </c>
      <c r="W7023" s="2" t="s">
        <v>60</v>
      </c>
      <c r="X7023" s="2" t="s">
        <v>264</v>
      </c>
      <c r="Y7023" s="2">
        <v>83.5</v>
      </c>
      <c r="Z7023" s="2" t="s">
        <v>7431</v>
      </c>
      <c r="AA7023" s="2" t="s">
        <v>99</v>
      </c>
      <c r="AB7023" s="2" t="s">
        <v>77</v>
      </c>
      <c r="AC7023" s="2">
        <v>7.52</v>
      </c>
      <c r="AD7023" s="3">
        <v>0</v>
      </c>
      <c r="AE7023" s="5">
        <v>0</v>
      </c>
      <c r="AF7023" s="2">
        <v>0</v>
      </c>
      <c r="AG7023" s="3">
        <f t="shared" si="769"/>
        <v>0</v>
      </c>
      <c r="AH7023" s="2" t="s">
        <v>50</v>
      </c>
      <c r="AI7023" s="3">
        <v>0</v>
      </c>
    </row>
    <row r="7024" spans="1:35" x14ac:dyDescent="0.3">
      <c r="A7024" s="2" t="s">
        <v>13873</v>
      </c>
      <c r="B7024" s="2" t="s">
        <v>1564</v>
      </c>
      <c r="C7024" s="2" t="s">
        <v>122</v>
      </c>
      <c r="D7024" s="2" t="s">
        <v>104</v>
      </c>
      <c r="E7024" s="2">
        <v>2023</v>
      </c>
      <c r="F7024" s="2" t="s">
        <v>58</v>
      </c>
      <c r="G7024" s="2" t="s">
        <v>114</v>
      </c>
      <c r="H7024" s="2" t="s">
        <v>234</v>
      </c>
      <c r="I7024" s="2" t="s">
        <v>39</v>
      </c>
      <c r="J7024" s="2" t="s">
        <v>273</v>
      </c>
      <c r="K7024" s="3">
        <v>9064204.7599999998</v>
      </c>
      <c r="L7024" s="3">
        <v>4875477.34</v>
      </c>
      <c r="M7024" s="3">
        <f t="shared" si="763"/>
        <v>4188727.42</v>
      </c>
      <c r="N7024" s="3">
        <v>1686347.94</v>
      </c>
      <c r="O7024" s="3">
        <f t="shared" si="764"/>
        <v>2502379.48</v>
      </c>
      <c r="P7024" s="3">
        <v>1817520.54</v>
      </c>
      <c r="Q7024" s="4">
        <f t="shared" si="765"/>
        <v>0.46211747537795034</v>
      </c>
      <c r="R7024" s="4">
        <f t="shared" si="766"/>
        <v>0.20051627121450863</v>
      </c>
      <c r="S7024" s="3">
        <v>8738634.2599999998</v>
      </c>
      <c r="T7024" s="3">
        <f t="shared" si="767"/>
        <v>325570.5</v>
      </c>
      <c r="U7024" s="4">
        <f t="shared" si="768"/>
        <v>3.7256451101318894E-2</v>
      </c>
      <c r="V7024" s="2" t="s">
        <v>124</v>
      </c>
      <c r="W7024" s="2" t="s">
        <v>96</v>
      </c>
      <c r="X7024" s="2" t="s">
        <v>236</v>
      </c>
      <c r="Y7024" s="2">
        <v>3.67</v>
      </c>
      <c r="Z7024" s="2" t="s">
        <v>352</v>
      </c>
      <c r="AA7024" s="2" t="s">
        <v>48</v>
      </c>
      <c r="AB7024" s="2" t="s">
        <v>306</v>
      </c>
      <c r="AC7024" s="2">
        <v>9.58</v>
      </c>
      <c r="AD7024" s="3">
        <v>0</v>
      </c>
      <c r="AE7024" s="5">
        <v>0</v>
      </c>
      <c r="AF7024" s="2">
        <v>0</v>
      </c>
      <c r="AG7024" s="3">
        <f t="shared" si="769"/>
        <v>0</v>
      </c>
      <c r="AH7024" s="2" t="s">
        <v>50</v>
      </c>
      <c r="AI7024" s="3">
        <v>0</v>
      </c>
    </row>
    <row r="7025" spans="1:35" x14ac:dyDescent="0.3">
      <c r="A7025" s="2" t="s">
        <v>13874</v>
      </c>
      <c r="B7025" s="2" t="s">
        <v>7357</v>
      </c>
      <c r="C7025" s="2" t="s">
        <v>245</v>
      </c>
      <c r="D7025" s="2" t="s">
        <v>38</v>
      </c>
      <c r="E7025" s="2">
        <v>2023</v>
      </c>
      <c r="F7025" s="2" t="s">
        <v>55</v>
      </c>
      <c r="G7025" s="2" t="s">
        <v>114</v>
      </c>
      <c r="H7025" s="2" t="s">
        <v>190</v>
      </c>
      <c r="I7025" s="2" t="s">
        <v>131</v>
      </c>
      <c r="J7025" s="2" t="s">
        <v>463</v>
      </c>
      <c r="K7025" s="3">
        <v>7063482.2699999996</v>
      </c>
      <c r="L7025" s="3">
        <v>2447418.12</v>
      </c>
      <c r="M7025" s="3">
        <f t="shared" si="763"/>
        <v>4616064.1499999994</v>
      </c>
      <c r="N7025" s="3">
        <v>614916.19999999995</v>
      </c>
      <c r="O7025" s="3">
        <f t="shared" si="764"/>
        <v>4001147.9499999993</v>
      </c>
      <c r="P7025" s="3">
        <v>3010593.28</v>
      </c>
      <c r="Q7025" s="4">
        <f t="shared" si="765"/>
        <v>0.65351111159510278</v>
      </c>
      <c r="R7025" s="4">
        <f t="shared" si="766"/>
        <v>0.42621941486093656</v>
      </c>
      <c r="S7025" s="3">
        <v>5671287.3600000003</v>
      </c>
      <c r="T7025" s="3">
        <f t="shared" si="767"/>
        <v>1392194.9099999992</v>
      </c>
      <c r="U7025" s="4">
        <f t="shared" si="768"/>
        <v>0.24548128522269044</v>
      </c>
      <c r="V7025" s="2" t="s">
        <v>73</v>
      </c>
      <c r="W7025" s="2" t="s">
        <v>207</v>
      </c>
      <c r="X7025" s="2" t="s">
        <v>192</v>
      </c>
      <c r="Y7025" s="2">
        <v>3.64</v>
      </c>
      <c r="Z7025" s="2" t="s">
        <v>8122</v>
      </c>
      <c r="AA7025" s="2" t="s">
        <v>63</v>
      </c>
      <c r="AB7025" s="2" t="s">
        <v>77</v>
      </c>
      <c r="AC7025" s="2">
        <v>4.05</v>
      </c>
      <c r="AD7025" s="3">
        <v>0</v>
      </c>
      <c r="AE7025" s="5">
        <v>0</v>
      </c>
      <c r="AF7025" s="2">
        <v>0</v>
      </c>
      <c r="AG7025" s="3">
        <f t="shared" si="769"/>
        <v>0</v>
      </c>
      <c r="AH7025" s="2" t="s">
        <v>50</v>
      </c>
      <c r="AI7025" s="3">
        <v>0</v>
      </c>
    </row>
    <row r="7026" spans="1:35" x14ac:dyDescent="0.3">
      <c r="A7026" s="2" t="s">
        <v>13875</v>
      </c>
      <c r="B7026" s="2" t="s">
        <v>9119</v>
      </c>
      <c r="C7026" s="2" t="s">
        <v>617</v>
      </c>
      <c r="D7026" s="2" t="s">
        <v>38</v>
      </c>
      <c r="E7026" s="2">
        <v>2020</v>
      </c>
      <c r="F7026" s="2" t="s">
        <v>82</v>
      </c>
      <c r="G7026" s="2" t="s">
        <v>56</v>
      </c>
      <c r="H7026" s="2" t="s">
        <v>153</v>
      </c>
      <c r="I7026" s="2" t="s">
        <v>58</v>
      </c>
      <c r="J7026" s="2" t="s">
        <v>59</v>
      </c>
      <c r="K7026" s="3">
        <v>7655974.0499999998</v>
      </c>
      <c r="L7026" s="3">
        <v>2189265.4700000002</v>
      </c>
      <c r="M7026" s="3">
        <f t="shared" si="763"/>
        <v>5466708.5800000001</v>
      </c>
      <c r="N7026" s="3">
        <v>1530763.06</v>
      </c>
      <c r="O7026" s="3">
        <f t="shared" si="764"/>
        <v>3935945.52</v>
      </c>
      <c r="P7026" s="3">
        <v>2806298.29</v>
      </c>
      <c r="Q7026" s="4">
        <f t="shared" si="765"/>
        <v>0.71404481576057588</v>
      </c>
      <c r="R7026" s="4">
        <f t="shared" si="766"/>
        <v>0.36655013087459459</v>
      </c>
      <c r="S7026" s="3">
        <v>6932189.7400000002</v>
      </c>
      <c r="T7026" s="3">
        <f t="shared" si="767"/>
        <v>723784.30999999959</v>
      </c>
      <c r="U7026" s="4">
        <f t="shared" si="768"/>
        <v>0.10440918918067577</v>
      </c>
      <c r="V7026" s="2" t="s">
        <v>95</v>
      </c>
      <c r="W7026" s="2" t="s">
        <v>207</v>
      </c>
      <c r="X7026" s="2" t="s">
        <v>155</v>
      </c>
      <c r="Y7026" s="2">
        <v>7.24</v>
      </c>
      <c r="Z7026" s="2" t="s">
        <v>13876</v>
      </c>
      <c r="AA7026" s="2" t="s">
        <v>99</v>
      </c>
      <c r="AB7026" s="2" t="s">
        <v>182</v>
      </c>
      <c r="AC7026" s="2">
        <v>3.65</v>
      </c>
      <c r="AD7026" s="3">
        <v>0</v>
      </c>
      <c r="AE7026" s="5">
        <v>0</v>
      </c>
      <c r="AF7026" s="2">
        <v>0</v>
      </c>
      <c r="AG7026" s="3">
        <f t="shared" si="769"/>
        <v>0</v>
      </c>
      <c r="AH7026" s="2" t="s">
        <v>50</v>
      </c>
      <c r="AI7026" s="3">
        <v>0</v>
      </c>
    </row>
    <row r="7027" spans="1:35" x14ac:dyDescent="0.3">
      <c r="A7027" s="2" t="s">
        <v>13877</v>
      </c>
      <c r="B7027" s="2" t="s">
        <v>3592</v>
      </c>
      <c r="C7027" s="2" t="s">
        <v>520</v>
      </c>
      <c r="D7027" s="2" t="s">
        <v>81</v>
      </c>
      <c r="E7027" s="2">
        <v>2021</v>
      </c>
      <c r="F7027" s="2" t="s">
        <v>55</v>
      </c>
      <c r="G7027" s="2" t="s">
        <v>40</v>
      </c>
      <c r="H7027" s="2" t="s">
        <v>171</v>
      </c>
      <c r="I7027" s="2" t="s">
        <v>131</v>
      </c>
      <c r="J7027" s="2" t="s">
        <v>491</v>
      </c>
      <c r="K7027" s="3">
        <v>3488687.1</v>
      </c>
      <c r="L7027" s="3">
        <v>1147779.8400000001</v>
      </c>
      <c r="M7027" s="3">
        <f t="shared" si="763"/>
        <v>2340907.2599999998</v>
      </c>
      <c r="N7027" s="3">
        <v>684886.05</v>
      </c>
      <c r="O7027" s="3">
        <f t="shared" si="764"/>
        <v>1656021.2099999997</v>
      </c>
      <c r="P7027" s="3">
        <v>1237109.68</v>
      </c>
      <c r="Q7027" s="4">
        <f t="shared" si="765"/>
        <v>0.67099948860418002</v>
      </c>
      <c r="R7027" s="4">
        <f t="shared" si="766"/>
        <v>0.354606086627832</v>
      </c>
      <c r="S7027" s="3">
        <v>3996560.81</v>
      </c>
      <c r="T7027" s="3">
        <f t="shared" si="767"/>
        <v>-507873.70999999996</v>
      </c>
      <c r="U7027" s="4">
        <f t="shared" si="768"/>
        <v>-0.12707768857894594</v>
      </c>
      <c r="V7027" s="2" t="s">
        <v>124</v>
      </c>
      <c r="W7027" s="2" t="s">
        <v>96</v>
      </c>
      <c r="X7027" s="2" t="s">
        <v>86</v>
      </c>
      <c r="Y7027" s="2">
        <v>0.92</v>
      </c>
      <c r="Z7027" s="2" t="s">
        <v>11897</v>
      </c>
      <c r="AA7027" s="2" t="s">
        <v>48</v>
      </c>
      <c r="AB7027" s="2" t="s">
        <v>110</v>
      </c>
      <c r="AC7027" s="2">
        <v>1.1599999999999999</v>
      </c>
      <c r="AD7027" s="3">
        <v>0</v>
      </c>
      <c r="AE7027" s="5">
        <v>0</v>
      </c>
      <c r="AF7027" s="2">
        <v>0</v>
      </c>
      <c r="AG7027" s="3">
        <f t="shared" si="769"/>
        <v>0</v>
      </c>
      <c r="AH7027" s="2" t="s">
        <v>50</v>
      </c>
      <c r="AI7027" s="3">
        <v>0</v>
      </c>
    </row>
    <row r="7028" spans="1:35" x14ac:dyDescent="0.3">
      <c r="A7028" s="2" t="s">
        <v>13878</v>
      </c>
      <c r="B7028" s="2" t="s">
        <v>5104</v>
      </c>
      <c r="C7028" s="2" t="s">
        <v>315</v>
      </c>
      <c r="D7028" s="2" t="s">
        <v>104</v>
      </c>
      <c r="E7028" s="2">
        <v>2020</v>
      </c>
      <c r="F7028" s="2" t="s">
        <v>58</v>
      </c>
      <c r="G7028" s="2" t="s">
        <v>93</v>
      </c>
      <c r="H7028" s="2" t="s">
        <v>221</v>
      </c>
      <c r="I7028" s="2" t="s">
        <v>71</v>
      </c>
      <c r="J7028" s="2" t="s">
        <v>293</v>
      </c>
      <c r="K7028" s="3">
        <v>1025035.7</v>
      </c>
      <c r="L7028" s="3">
        <v>352485.52</v>
      </c>
      <c r="M7028" s="3">
        <f t="shared" si="763"/>
        <v>672550.17999999993</v>
      </c>
      <c r="N7028" s="3">
        <v>92720.44</v>
      </c>
      <c r="O7028" s="3">
        <f t="shared" si="764"/>
        <v>579829.74</v>
      </c>
      <c r="P7028" s="3">
        <v>463732.56</v>
      </c>
      <c r="Q7028" s="4">
        <f t="shared" si="765"/>
        <v>0.65612366476601736</v>
      </c>
      <c r="R7028" s="4">
        <f t="shared" si="766"/>
        <v>0.45240625277734231</v>
      </c>
      <c r="S7028" s="3">
        <v>1156441.57</v>
      </c>
      <c r="T7028" s="3">
        <f t="shared" si="767"/>
        <v>-131405.87000000011</v>
      </c>
      <c r="U7028" s="4">
        <f t="shared" si="768"/>
        <v>-0.11362949361981177</v>
      </c>
      <c r="V7028" s="2" t="s">
        <v>73</v>
      </c>
      <c r="W7028" s="2" t="s">
        <v>125</v>
      </c>
      <c r="X7028" s="2" t="s">
        <v>222</v>
      </c>
      <c r="Y7028" s="2">
        <v>18.899999999999999</v>
      </c>
      <c r="Z7028" s="2" t="s">
        <v>13879</v>
      </c>
      <c r="AA7028" s="2" t="s">
        <v>99</v>
      </c>
      <c r="AB7028" s="2" t="s">
        <v>100</v>
      </c>
      <c r="AC7028" s="2">
        <v>9.33</v>
      </c>
      <c r="AD7028" s="3">
        <v>0</v>
      </c>
      <c r="AE7028" s="5">
        <v>0</v>
      </c>
      <c r="AF7028" s="2">
        <v>0</v>
      </c>
      <c r="AG7028" s="3">
        <f t="shared" si="769"/>
        <v>0</v>
      </c>
      <c r="AH7028" s="2" t="s">
        <v>50</v>
      </c>
      <c r="AI7028" s="3">
        <v>0</v>
      </c>
    </row>
    <row r="7029" spans="1:35" x14ac:dyDescent="0.3">
      <c r="A7029" s="2" t="s">
        <v>13880</v>
      </c>
      <c r="B7029" s="2" t="s">
        <v>1474</v>
      </c>
      <c r="C7029" s="2" t="s">
        <v>122</v>
      </c>
      <c r="D7029" s="2" t="s">
        <v>104</v>
      </c>
      <c r="E7029" s="2">
        <v>2023</v>
      </c>
      <c r="F7029" s="2" t="s">
        <v>82</v>
      </c>
      <c r="G7029" s="2" t="s">
        <v>40</v>
      </c>
      <c r="H7029" s="2" t="s">
        <v>83</v>
      </c>
      <c r="I7029" s="2" t="s">
        <v>131</v>
      </c>
      <c r="J7029" s="2" t="s">
        <v>544</v>
      </c>
      <c r="K7029" s="3">
        <v>9131895.9199999999</v>
      </c>
      <c r="L7029" s="3">
        <v>4723148.6500000004</v>
      </c>
      <c r="M7029" s="3">
        <f t="shared" si="763"/>
        <v>4408747.2699999996</v>
      </c>
      <c r="N7029" s="3">
        <v>1717253.02</v>
      </c>
      <c r="O7029" s="3">
        <f t="shared" si="764"/>
        <v>2691494.2499999995</v>
      </c>
      <c r="P7029" s="3">
        <v>1890564.73</v>
      </c>
      <c r="Q7029" s="4">
        <f t="shared" si="765"/>
        <v>0.48278553639056365</v>
      </c>
      <c r="R7029" s="4">
        <f t="shared" si="766"/>
        <v>0.20702872071279585</v>
      </c>
      <c r="S7029" s="3">
        <v>7648571.29</v>
      </c>
      <c r="T7029" s="3">
        <f t="shared" si="767"/>
        <v>1483324.63</v>
      </c>
      <c r="U7029" s="4">
        <f t="shared" si="768"/>
        <v>0.19393486361816992</v>
      </c>
      <c r="V7029" s="2" t="s">
        <v>44</v>
      </c>
      <c r="W7029" s="2" t="s">
        <v>125</v>
      </c>
      <c r="X7029" s="2" t="s">
        <v>86</v>
      </c>
      <c r="Y7029" s="2">
        <v>0.92</v>
      </c>
      <c r="Z7029" s="2" t="s">
        <v>13881</v>
      </c>
      <c r="AA7029" s="2" t="s">
        <v>48</v>
      </c>
      <c r="AB7029" s="2" t="s">
        <v>49</v>
      </c>
      <c r="AC7029" s="2">
        <v>9.2799999999999994</v>
      </c>
      <c r="AD7029" s="3">
        <v>0</v>
      </c>
      <c r="AE7029" s="5">
        <v>0</v>
      </c>
      <c r="AF7029" s="2">
        <v>0</v>
      </c>
      <c r="AG7029" s="3">
        <f t="shared" si="769"/>
        <v>0</v>
      </c>
      <c r="AH7029" s="2" t="s">
        <v>50</v>
      </c>
      <c r="AI7029" s="3">
        <v>0</v>
      </c>
    </row>
    <row r="7030" spans="1:35" x14ac:dyDescent="0.3">
      <c r="A7030" s="2" t="s">
        <v>13882</v>
      </c>
      <c r="B7030" s="2" t="s">
        <v>6173</v>
      </c>
      <c r="C7030" s="2" t="s">
        <v>103</v>
      </c>
      <c r="D7030" s="2" t="s">
        <v>104</v>
      </c>
      <c r="E7030" s="2">
        <v>2020</v>
      </c>
      <c r="F7030" s="2" t="s">
        <v>105</v>
      </c>
      <c r="G7030" s="2" t="s">
        <v>56</v>
      </c>
      <c r="H7030" s="2" t="s">
        <v>153</v>
      </c>
      <c r="I7030" s="2" t="s">
        <v>131</v>
      </c>
      <c r="J7030" s="2" t="s">
        <v>491</v>
      </c>
      <c r="K7030" s="3">
        <v>8615941.9199999999</v>
      </c>
      <c r="L7030" s="3">
        <v>4244335.5999999996</v>
      </c>
      <c r="M7030" s="3">
        <f t="shared" si="763"/>
        <v>4371606.32</v>
      </c>
      <c r="N7030" s="3">
        <v>780764.27</v>
      </c>
      <c r="O7030" s="3">
        <f t="shared" si="764"/>
        <v>3590842.0500000003</v>
      </c>
      <c r="P7030" s="3">
        <v>2714576.22</v>
      </c>
      <c r="Q7030" s="4">
        <f t="shared" si="765"/>
        <v>0.5073857693785383</v>
      </c>
      <c r="R7030" s="4">
        <f t="shared" si="766"/>
        <v>0.31506435920821529</v>
      </c>
      <c r="S7030" s="3">
        <v>8543309.0600000005</v>
      </c>
      <c r="T7030" s="3">
        <f t="shared" si="767"/>
        <v>72632.859999999404</v>
      </c>
      <c r="U7030" s="4">
        <f t="shared" si="768"/>
        <v>8.5017245062651865E-3</v>
      </c>
      <c r="V7030" s="2" t="s">
        <v>85</v>
      </c>
      <c r="W7030" s="2" t="s">
        <v>45</v>
      </c>
      <c r="X7030" s="2" t="s">
        <v>155</v>
      </c>
      <c r="Y7030" s="2">
        <v>7.24</v>
      </c>
      <c r="Z7030" s="2" t="s">
        <v>13883</v>
      </c>
      <c r="AA7030" s="2" t="s">
        <v>141</v>
      </c>
      <c r="AB7030" s="2" t="s">
        <v>242</v>
      </c>
      <c r="AC7030" s="2">
        <v>5.61</v>
      </c>
      <c r="AD7030" s="3">
        <v>0</v>
      </c>
      <c r="AE7030" s="5">
        <v>0</v>
      </c>
      <c r="AF7030" s="2">
        <v>0</v>
      </c>
      <c r="AG7030" s="3">
        <f t="shared" si="769"/>
        <v>0</v>
      </c>
      <c r="AH7030" s="2" t="s">
        <v>50</v>
      </c>
      <c r="AI7030" s="3">
        <v>0</v>
      </c>
    </row>
    <row r="7031" spans="1:35" x14ac:dyDescent="0.3">
      <c r="A7031" s="2" t="s">
        <v>13884</v>
      </c>
      <c r="B7031" s="2" t="s">
        <v>4473</v>
      </c>
      <c r="C7031" s="2" t="s">
        <v>227</v>
      </c>
      <c r="D7031" s="2" t="s">
        <v>104</v>
      </c>
      <c r="E7031" s="2">
        <v>2023</v>
      </c>
      <c r="F7031" s="2" t="s">
        <v>105</v>
      </c>
      <c r="G7031" s="2" t="s">
        <v>93</v>
      </c>
      <c r="H7031" s="2" t="s">
        <v>221</v>
      </c>
      <c r="I7031" s="2" t="s">
        <v>55</v>
      </c>
      <c r="J7031" s="2" t="s">
        <v>540</v>
      </c>
      <c r="K7031" s="3">
        <v>9320695.7699999996</v>
      </c>
      <c r="L7031" s="3">
        <v>4206498.8499999996</v>
      </c>
      <c r="M7031" s="3">
        <f t="shared" si="763"/>
        <v>5114196.92</v>
      </c>
      <c r="N7031" s="3">
        <v>1240793.48</v>
      </c>
      <c r="O7031" s="3">
        <f t="shared" si="764"/>
        <v>3873403.44</v>
      </c>
      <c r="P7031" s="3">
        <v>2875223.72</v>
      </c>
      <c r="Q7031" s="4">
        <f t="shared" si="765"/>
        <v>0.54869261331978869</v>
      </c>
      <c r="R7031" s="4">
        <f t="shared" si="766"/>
        <v>0.30847737024679223</v>
      </c>
      <c r="S7031" s="3">
        <v>9761176.2699999996</v>
      </c>
      <c r="T7031" s="3">
        <f t="shared" si="767"/>
        <v>-440480.5</v>
      </c>
      <c r="U7031" s="4">
        <f t="shared" si="768"/>
        <v>-4.5125760237910345E-2</v>
      </c>
      <c r="V7031" s="2" t="s">
        <v>73</v>
      </c>
      <c r="W7031" s="2" t="s">
        <v>45</v>
      </c>
      <c r="X7031" s="2" t="s">
        <v>222</v>
      </c>
      <c r="Y7031" s="2">
        <v>18.899999999999999</v>
      </c>
      <c r="Z7031" s="2" t="s">
        <v>13571</v>
      </c>
      <c r="AA7031" s="2" t="s">
        <v>148</v>
      </c>
      <c r="AB7031" s="2" t="s">
        <v>110</v>
      </c>
      <c r="AC7031" s="2">
        <v>4.43</v>
      </c>
      <c r="AD7031" s="3">
        <v>0</v>
      </c>
      <c r="AE7031" s="5">
        <v>0</v>
      </c>
      <c r="AF7031" s="2">
        <v>0</v>
      </c>
      <c r="AG7031" s="3">
        <f t="shared" si="769"/>
        <v>0</v>
      </c>
      <c r="AH7031" s="2" t="s">
        <v>50</v>
      </c>
      <c r="AI7031" s="3">
        <v>0</v>
      </c>
    </row>
    <row r="7032" spans="1:35" x14ac:dyDescent="0.3">
      <c r="A7032" s="2" t="s">
        <v>13885</v>
      </c>
      <c r="B7032" s="2" t="s">
        <v>1501</v>
      </c>
      <c r="C7032" s="2" t="s">
        <v>452</v>
      </c>
      <c r="D7032" s="2" t="s">
        <v>38</v>
      </c>
      <c r="E7032" s="2">
        <v>2021</v>
      </c>
      <c r="F7032" s="2" t="s">
        <v>55</v>
      </c>
      <c r="G7032" s="2" t="s">
        <v>69</v>
      </c>
      <c r="H7032" s="2" t="s">
        <v>70</v>
      </c>
      <c r="I7032" s="2" t="s">
        <v>58</v>
      </c>
      <c r="J7032" s="2" t="s">
        <v>240</v>
      </c>
      <c r="K7032" s="3">
        <v>5445360.6900000004</v>
      </c>
      <c r="L7032" s="3">
        <v>3151558.02</v>
      </c>
      <c r="M7032" s="3">
        <f t="shared" si="763"/>
        <v>2293802.6700000004</v>
      </c>
      <c r="N7032" s="3">
        <v>930729.98</v>
      </c>
      <c r="O7032" s="3">
        <f t="shared" si="764"/>
        <v>1363072.6900000004</v>
      </c>
      <c r="P7032" s="3">
        <v>985051.25</v>
      </c>
      <c r="Q7032" s="4">
        <f t="shared" si="765"/>
        <v>0.42123980404317352</v>
      </c>
      <c r="R7032" s="4">
        <f t="shared" si="766"/>
        <v>0.18089733739933395</v>
      </c>
      <c r="S7032" s="3">
        <v>6232510.9699999997</v>
      </c>
      <c r="T7032" s="3">
        <f t="shared" si="767"/>
        <v>-787150.27999999933</v>
      </c>
      <c r="U7032" s="4">
        <f t="shared" si="768"/>
        <v>-0.12629745599950373</v>
      </c>
      <c r="V7032" s="2" t="s">
        <v>44</v>
      </c>
      <c r="W7032" s="2" t="s">
        <v>207</v>
      </c>
      <c r="X7032" s="2" t="s">
        <v>74</v>
      </c>
      <c r="Y7032" s="2">
        <v>1.36</v>
      </c>
      <c r="Z7032" s="2" t="s">
        <v>13886</v>
      </c>
      <c r="AA7032" s="2" t="s">
        <v>224</v>
      </c>
      <c r="AB7032" s="2" t="s">
        <v>100</v>
      </c>
      <c r="AC7032" s="2">
        <v>7.04</v>
      </c>
      <c r="AD7032" s="3">
        <v>0</v>
      </c>
      <c r="AE7032" s="5">
        <v>0</v>
      </c>
      <c r="AF7032" s="2">
        <v>0</v>
      </c>
      <c r="AG7032" s="3">
        <f t="shared" si="769"/>
        <v>0</v>
      </c>
      <c r="AH7032" s="2" t="s">
        <v>50</v>
      </c>
      <c r="AI7032" s="3">
        <v>0</v>
      </c>
    </row>
    <row r="7033" spans="1:35" x14ac:dyDescent="0.3">
      <c r="A7033" s="2" t="s">
        <v>13887</v>
      </c>
      <c r="B7033" s="2" t="s">
        <v>1455</v>
      </c>
      <c r="C7033" s="2" t="s">
        <v>189</v>
      </c>
      <c r="D7033" s="2" t="s">
        <v>54</v>
      </c>
      <c r="E7033" s="2">
        <v>2020</v>
      </c>
      <c r="F7033" s="2" t="s">
        <v>82</v>
      </c>
      <c r="G7033" s="2" t="s">
        <v>114</v>
      </c>
      <c r="H7033" s="2" t="s">
        <v>234</v>
      </c>
      <c r="I7033" s="2" t="s">
        <v>131</v>
      </c>
      <c r="J7033" s="2" t="s">
        <v>544</v>
      </c>
      <c r="K7033" s="3">
        <v>557029.88</v>
      </c>
      <c r="L7033" s="3">
        <v>174489.29</v>
      </c>
      <c r="M7033" s="3">
        <f t="shared" si="763"/>
        <v>382540.58999999997</v>
      </c>
      <c r="N7033" s="3">
        <v>47822.02</v>
      </c>
      <c r="O7033" s="3">
        <f t="shared" si="764"/>
        <v>334718.56999999995</v>
      </c>
      <c r="P7033" s="3">
        <v>235808.28</v>
      </c>
      <c r="Q7033" s="4">
        <f t="shared" si="765"/>
        <v>0.68675057431389486</v>
      </c>
      <c r="R7033" s="4">
        <f t="shared" si="766"/>
        <v>0.42333147370837626</v>
      </c>
      <c r="S7033" s="3">
        <v>592415.66</v>
      </c>
      <c r="T7033" s="3">
        <f t="shared" si="767"/>
        <v>-35385.780000000028</v>
      </c>
      <c r="U7033" s="4">
        <f t="shared" si="768"/>
        <v>-5.973133795956715E-2</v>
      </c>
      <c r="V7033" s="2" t="s">
        <v>124</v>
      </c>
      <c r="W7033" s="2" t="s">
        <v>117</v>
      </c>
      <c r="X7033" s="2" t="s">
        <v>236</v>
      </c>
      <c r="Y7033" s="2">
        <v>3.67</v>
      </c>
      <c r="Z7033" s="2" t="s">
        <v>13888</v>
      </c>
      <c r="AA7033" s="2" t="s">
        <v>99</v>
      </c>
      <c r="AB7033" s="2" t="s">
        <v>110</v>
      </c>
      <c r="AC7033" s="2">
        <v>4.74</v>
      </c>
      <c r="AD7033" s="3">
        <v>0</v>
      </c>
      <c r="AE7033" s="5">
        <v>0</v>
      </c>
      <c r="AF7033" s="2">
        <v>0</v>
      </c>
      <c r="AG7033" s="3">
        <f t="shared" si="769"/>
        <v>0</v>
      </c>
      <c r="AH7033" s="2" t="s">
        <v>50</v>
      </c>
      <c r="AI7033" s="3">
        <v>0</v>
      </c>
    </row>
    <row r="7034" spans="1:35" x14ac:dyDescent="0.3">
      <c r="A7034" s="2" t="s">
        <v>13889</v>
      </c>
      <c r="B7034" s="2" t="s">
        <v>2889</v>
      </c>
      <c r="C7034" s="2" t="s">
        <v>185</v>
      </c>
      <c r="D7034" s="2" t="s">
        <v>104</v>
      </c>
      <c r="E7034" s="2">
        <v>2024</v>
      </c>
      <c r="F7034" s="2" t="s">
        <v>105</v>
      </c>
      <c r="G7034" s="2" t="s">
        <v>40</v>
      </c>
      <c r="H7034" s="2" t="s">
        <v>83</v>
      </c>
      <c r="I7034" s="2" t="s">
        <v>71</v>
      </c>
      <c r="J7034" s="2" t="s">
        <v>172</v>
      </c>
      <c r="K7034" s="3">
        <v>3572631.79</v>
      </c>
      <c r="L7034" s="3">
        <v>1177507.5</v>
      </c>
      <c r="M7034" s="3">
        <f t="shared" si="763"/>
        <v>2395124.29</v>
      </c>
      <c r="N7034" s="3">
        <v>600553.22</v>
      </c>
      <c r="O7034" s="3">
        <f t="shared" si="764"/>
        <v>1794571.07</v>
      </c>
      <c r="P7034" s="3">
        <v>1260964.53</v>
      </c>
      <c r="Q7034" s="4">
        <f t="shared" si="765"/>
        <v>0.67040893962375003</v>
      </c>
      <c r="R7034" s="4">
        <f t="shared" si="766"/>
        <v>0.35295115873108213</v>
      </c>
      <c r="S7034" s="3">
        <v>3268804.34</v>
      </c>
      <c r="T7034" s="3">
        <f t="shared" si="767"/>
        <v>303827.45000000019</v>
      </c>
      <c r="U7034" s="4">
        <f t="shared" si="768"/>
        <v>9.2947579113897102E-2</v>
      </c>
      <c r="V7034" s="2" t="s">
        <v>95</v>
      </c>
      <c r="W7034" s="2" t="s">
        <v>117</v>
      </c>
      <c r="X7034" s="2" t="s">
        <v>86</v>
      </c>
      <c r="Y7034" s="2">
        <v>0.92</v>
      </c>
      <c r="Z7034" s="2" t="s">
        <v>13890</v>
      </c>
      <c r="AA7034" s="2" t="s">
        <v>99</v>
      </c>
      <c r="AB7034" s="2" t="s">
        <v>64</v>
      </c>
      <c r="AC7034" s="2">
        <v>5.5</v>
      </c>
      <c r="AD7034" s="3">
        <v>0</v>
      </c>
      <c r="AE7034" s="5">
        <v>0</v>
      </c>
      <c r="AF7034" s="2">
        <v>0</v>
      </c>
      <c r="AG7034" s="3">
        <f t="shared" si="769"/>
        <v>0</v>
      </c>
      <c r="AH7034" s="2" t="s">
        <v>230</v>
      </c>
      <c r="AI7034" s="3">
        <v>0</v>
      </c>
    </row>
    <row r="7035" spans="1:35" x14ac:dyDescent="0.3">
      <c r="A7035" s="2" t="s">
        <v>13891</v>
      </c>
      <c r="B7035" s="2" t="s">
        <v>4772</v>
      </c>
      <c r="C7035" s="2" t="s">
        <v>261</v>
      </c>
      <c r="D7035" s="2" t="s">
        <v>54</v>
      </c>
      <c r="E7035" s="2">
        <v>2024</v>
      </c>
      <c r="F7035" s="2" t="s">
        <v>105</v>
      </c>
      <c r="G7035" s="2" t="s">
        <v>56</v>
      </c>
      <c r="H7035" s="2" t="s">
        <v>262</v>
      </c>
      <c r="I7035" s="2" t="s">
        <v>42</v>
      </c>
      <c r="J7035" s="2" t="s">
        <v>166</v>
      </c>
      <c r="K7035" s="3">
        <v>8001998.8200000003</v>
      </c>
      <c r="L7035" s="3">
        <v>4070856.6</v>
      </c>
      <c r="M7035" s="3">
        <f t="shared" si="763"/>
        <v>3931142.22</v>
      </c>
      <c r="N7035" s="3">
        <v>1169424.46</v>
      </c>
      <c r="O7035" s="3">
        <f t="shared" si="764"/>
        <v>2761717.7600000002</v>
      </c>
      <c r="P7035" s="3">
        <v>2123084.2999999998</v>
      </c>
      <c r="Q7035" s="4">
        <f t="shared" si="765"/>
        <v>0.49127003245421624</v>
      </c>
      <c r="R7035" s="4">
        <f t="shared" si="766"/>
        <v>0.26531924682288316</v>
      </c>
      <c r="S7035" s="3">
        <v>8037760.3700000001</v>
      </c>
      <c r="T7035" s="3">
        <f t="shared" si="767"/>
        <v>-35761.549999999814</v>
      </c>
      <c r="U7035" s="4">
        <f t="shared" si="768"/>
        <v>-4.4491933516052073E-3</v>
      </c>
      <c r="V7035" s="2" t="s">
        <v>95</v>
      </c>
      <c r="W7035" s="2" t="s">
        <v>45</v>
      </c>
      <c r="X7035" s="2" t="s">
        <v>264</v>
      </c>
      <c r="Y7035" s="2">
        <v>83.5</v>
      </c>
      <c r="Z7035" s="2" t="s">
        <v>7958</v>
      </c>
      <c r="AA7035" s="2" t="s">
        <v>63</v>
      </c>
      <c r="AB7035" s="2" t="s">
        <v>88</v>
      </c>
      <c r="AC7035" s="2">
        <v>9.0299999999999994</v>
      </c>
      <c r="AD7035" s="3">
        <v>0</v>
      </c>
      <c r="AE7035" s="5">
        <v>0</v>
      </c>
      <c r="AF7035" s="2">
        <v>0</v>
      </c>
      <c r="AG7035" s="3">
        <f t="shared" si="769"/>
        <v>0</v>
      </c>
      <c r="AH7035" s="2" t="s">
        <v>50</v>
      </c>
      <c r="AI7035" s="3">
        <v>0</v>
      </c>
    </row>
    <row r="7036" spans="1:35" x14ac:dyDescent="0.3">
      <c r="A7036" s="2" t="s">
        <v>13892</v>
      </c>
      <c r="B7036" s="2" t="s">
        <v>3322</v>
      </c>
      <c r="C7036" s="2" t="s">
        <v>122</v>
      </c>
      <c r="D7036" s="2" t="s">
        <v>104</v>
      </c>
      <c r="E7036" s="2">
        <v>2023</v>
      </c>
      <c r="F7036" s="2" t="s">
        <v>105</v>
      </c>
      <c r="G7036" s="2" t="s">
        <v>93</v>
      </c>
      <c r="H7036" s="2" t="s">
        <v>159</v>
      </c>
      <c r="I7036" s="2" t="s">
        <v>39</v>
      </c>
      <c r="J7036" s="2" t="s">
        <v>116</v>
      </c>
      <c r="K7036" s="3">
        <v>6842598.3099999996</v>
      </c>
      <c r="L7036" s="3">
        <v>2980036.26</v>
      </c>
      <c r="M7036" s="3">
        <f t="shared" si="763"/>
        <v>3862562.05</v>
      </c>
      <c r="N7036" s="3">
        <v>845674.22</v>
      </c>
      <c r="O7036" s="3">
        <f t="shared" si="764"/>
        <v>3016887.83</v>
      </c>
      <c r="P7036" s="3">
        <v>2191241.9500000002</v>
      </c>
      <c r="Q7036" s="4">
        <f t="shared" si="765"/>
        <v>0.56448762224652638</v>
      </c>
      <c r="R7036" s="4">
        <f t="shared" si="766"/>
        <v>0.32023536246423334</v>
      </c>
      <c r="S7036" s="3">
        <v>6242672.9299999997</v>
      </c>
      <c r="T7036" s="3">
        <f t="shared" si="767"/>
        <v>599925.37999999989</v>
      </c>
      <c r="U7036" s="4">
        <f t="shared" si="768"/>
        <v>9.6100722675535058E-2</v>
      </c>
      <c r="V7036" s="2" t="s">
        <v>44</v>
      </c>
      <c r="W7036" s="2" t="s">
        <v>60</v>
      </c>
      <c r="X7036" s="2" t="s">
        <v>160</v>
      </c>
      <c r="Y7036" s="2">
        <v>129.5</v>
      </c>
      <c r="Z7036" s="2" t="s">
        <v>13893</v>
      </c>
      <c r="AA7036" s="2" t="s">
        <v>148</v>
      </c>
      <c r="AB7036" s="2" t="s">
        <v>142</v>
      </c>
      <c r="AC7036" s="2">
        <v>2.11</v>
      </c>
      <c r="AD7036" s="3">
        <v>0</v>
      </c>
      <c r="AE7036" s="5">
        <v>0</v>
      </c>
      <c r="AF7036" s="2">
        <v>0</v>
      </c>
      <c r="AG7036" s="3">
        <f t="shared" si="769"/>
        <v>0</v>
      </c>
      <c r="AH7036" s="2" t="s">
        <v>50</v>
      </c>
      <c r="AI7036" s="3">
        <v>0</v>
      </c>
    </row>
    <row r="7037" spans="1:35" x14ac:dyDescent="0.3">
      <c r="A7037" s="2" t="s">
        <v>13894</v>
      </c>
      <c r="B7037" s="2" t="s">
        <v>4126</v>
      </c>
      <c r="C7037" s="2" t="s">
        <v>435</v>
      </c>
      <c r="D7037" s="2" t="s">
        <v>81</v>
      </c>
      <c r="E7037" s="2">
        <v>2021</v>
      </c>
      <c r="F7037" s="2" t="s">
        <v>82</v>
      </c>
      <c r="G7037" s="2" t="s">
        <v>56</v>
      </c>
      <c r="H7037" s="2" t="s">
        <v>262</v>
      </c>
      <c r="I7037" s="2" t="s">
        <v>71</v>
      </c>
      <c r="J7037" s="2" t="s">
        <v>172</v>
      </c>
      <c r="K7037" s="3">
        <v>7085845.3300000001</v>
      </c>
      <c r="L7037" s="3">
        <v>2608811.9500000002</v>
      </c>
      <c r="M7037" s="3">
        <f t="shared" si="763"/>
        <v>4477033.38</v>
      </c>
      <c r="N7037" s="3">
        <v>944285.38</v>
      </c>
      <c r="O7037" s="3">
        <f t="shared" si="764"/>
        <v>3532748</v>
      </c>
      <c r="P7037" s="3">
        <v>2562985.5099999998</v>
      </c>
      <c r="Q7037" s="4">
        <f t="shared" si="765"/>
        <v>0.63182770318809656</v>
      </c>
      <c r="R7037" s="4">
        <f t="shared" si="766"/>
        <v>0.36170497529050633</v>
      </c>
      <c r="S7037" s="3">
        <v>7913542.6299999999</v>
      </c>
      <c r="T7037" s="3">
        <f t="shared" si="767"/>
        <v>-827697.29999999981</v>
      </c>
      <c r="U7037" s="4">
        <f t="shared" si="768"/>
        <v>-0.10459251168525011</v>
      </c>
      <c r="V7037" s="2" t="s">
        <v>44</v>
      </c>
      <c r="W7037" s="2" t="s">
        <v>117</v>
      </c>
      <c r="X7037" s="2" t="s">
        <v>264</v>
      </c>
      <c r="Y7037" s="2">
        <v>83.5</v>
      </c>
      <c r="Z7037" s="2" t="s">
        <v>12009</v>
      </c>
      <c r="AA7037" s="2" t="s">
        <v>76</v>
      </c>
      <c r="AB7037" s="2" t="s">
        <v>88</v>
      </c>
      <c r="AC7037" s="2">
        <v>2.62</v>
      </c>
      <c r="AD7037" s="3">
        <v>0</v>
      </c>
      <c r="AE7037" s="5">
        <v>0</v>
      </c>
      <c r="AF7037" s="2">
        <v>0</v>
      </c>
      <c r="AG7037" s="3">
        <f t="shared" si="769"/>
        <v>0</v>
      </c>
      <c r="AH7037" s="2" t="s">
        <v>50</v>
      </c>
      <c r="AI7037" s="3">
        <v>0</v>
      </c>
    </row>
    <row r="7038" spans="1:35" x14ac:dyDescent="0.3">
      <c r="A7038" s="2" t="s">
        <v>13895</v>
      </c>
      <c r="B7038" s="2" t="s">
        <v>13896</v>
      </c>
      <c r="C7038" s="2" t="s">
        <v>53</v>
      </c>
      <c r="D7038" s="2" t="s">
        <v>54</v>
      </c>
      <c r="E7038" s="2">
        <v>2021</v>
      </c>
      <c r="F7038" s="2" t="s">
        <v>82</v>
      </c>
      <c r="G7038" s="2" t="s">
        <v>56</v>
      </c>
      <c r="H7038" s="2" t="s">
        <v>123</v>
      </c>
      <c r="I7038" s="2" t="s">
        <v>71</v>
      </c>
      <c r="J7038" s="2" t="s">
        <v>72</v>
      </c>
      <c r="K7038" s="3">
        <v>3512007.13</v>
      </c>
      <c r="L7038" s="3">
        <v>1251682.5900000001</v>
      </c>
      <c r="M7038" s="3">
        <f t="shared" si="763"/>
        <v>2260324.54</v>
      </c>
      <c r="N7038" s="3">
        <v>765761.21</v>
      </c>
      <c r="O7038" s="3">
        <f t="shared" si="764"/>
        <v>1494563.33</v>
      </c>
      <c r="P7038" s="3">
        <v>1069530.53</v>
      </c>
      <c r="Q7038" s="4">
        <f t="shared" si="765"/>
        <v>0.64359907492556834</v>
      </c>
      <c r="R7038" s="4">
        <f t="shared" si="766"/>
        <v>0.30453540964195025</v>
      </c>
      <c r="S7038" s="3">
        <v>2938168.09</v>
      </c>
      <c r="T7038" s="3">
        <f t="shared" si="767"/>
        <v>573839.04</v>
      </c>
      <c r="U7038" s="4">
        <f t="shared" si="768"/>
        <v>0.19530504124425369</v>
      </c>
      <c r="V7038" s="2" t="s">
        <v>124</v>
      </c>
      <c r="W7038" s="2" t="s">
        <v>60</v>
      </c>
      <c r="X7038" s="2" t="s">
        <v>126</v>
      </c>
      <c r="Y7038" s="2">
        <v>1.34</v>
      </c>
      <c r="Z7038" s="2" t="s">
        <v>13897</v>
      </c>
      <c r="AA7038" s="2" t="s">
        <v>99</v>
      </c>
      <c r="AB7038" s="2" t="s">
        <v>182</v>
      </c>
      <c r="AC7038" s="2">
        <v>6.32</v>
      </c>
      <c r="AD7038" s="3">
        <v>0</v>
      </c>
      <c r="AE7038" s="5">
        <v>0</v>
      </c>
      <c r="AF7038" s="2">
        <v>0</v>
      </c>
      <c r="AG7038" s="3">
        <f t="shared" si="769"/>
        <v>0</v>
      </c>
      <c r="AH7038" s="2" t="s">
        <v>50</v>
      </c>
      <c r="AI7038" s="3">
        <v>0</v>
      </c>
    </row>
    <row r="7039" spans="1:35" x14ac:dyDescent="0.3">
      <c r="A7039" s="2" t="s">
        <v>13898</v>
      </c>
      <c r="B7039" s="2" t="s">
        <v>5955</v>
      </c>
      <c r="C7039" s="2" t="s">
        <v>249</v>
      </c>
      <c r="D7039" s="2" t="s">
        <v>104</v>
      </c>
      <c r="E7039" s="2">
        <v>2023</v>
      </c>
      <c r="F7039" s="2" t="s">
        <v>92</v>
      </c>
      <c r="G7039" s="2" t="s">
        <v>69</v>
      </c>
      <c r="H7039" s="2" t="s">
        <v>70</v>
      </c>
      <c r="I7039" s="2" t="s">
        <v>42</v>
      </c>
      <c r="J7039" s="2" t="s">
        <v>146</v>
      </c>
      <c r="K7039" s="3">
        <v>3639699</v>
      </c>
      <c r="L7039" s="3">
        <v>1476976.63</v>
      </c>
      <c r="M7039" s="3">
        <f t="shared" si="763"/>
        <v>2162722.37</v>
      </c>
      <c r="N7039" s="3">
        <v>356556.72</v>
      </c>
      <c r="O7039" s="3">
        <f t="shared" si="764"/>
        <v>1806165.6500000001</v>
      </c>
      <c r="P7039" s="3">
        <v>1357447.51</v>
      </c>
      <c r="Q7039" s="4">
        <f t="shared" si="765"/>
        <v>0.59420363332242587</v>
      </c>
      <c r="R7039" s="4">
        <f t="shared" si="766"/>
        <v>0.37295598070060187</v>
      </c>
      <c r="S7039" s="3">
        <v>3274905.27</v>
      </c>
      <c r="T7039" s="3">
        <f t="shared" si="767"/>
        <v>364793.73</v>
      </c>
      <c r="U7039" s="4">
        <f t="shared" si="768"/>
        <v>0.11139062046823724</v>
      </c>
      <c r="V7039" s="2" t="s">
        <v>85</v>
      </c>
      <c r="W7039" s="2" t="s">
        <v>117</v>
      </c>
      <c r="X7039" s="2" t="s">
        <v>74</v>
      </c>
      <c r="Y7039" s="2">
        <v>1.36</v>
      </c>
      <c r="Z7039" s="2" t="s">
        <v>11476</v>
      </c>
      <c r="AA7039" s="2" t="s">
        <v>148</v>
      </c>
      <c r="AB7039" s="2" t="s">
        <v>77</v>
      </c>
      <c r="AC7039" s="2">
        <v>8.74</v>
      </c>
      <c r="AD7039" s="3">
        <v>0</v>
      </c>
      <c r="AE7039" s="5">
        <v>0</v>
      </c>
      <c r="AF7039" s="2">
        <v>0</v>
      </c>
      <c r="AG7039" s="3">
        <f t="shared" si="769"/>
        <v>0</v>
      </c>
      <c r="AH7039" s="2" t="s">
        <v>50</v>
      </c>
      <c r="AI7039" s="3">
        <v>0</v>
      </c>
    </row>
    <row r="7040" spans="1:35" x14ac:dyDescent="0.3">
      <c r="A7040" s="2" t="s">
        <v>13899</v>
      </c>
      <c r="B7040" s="2" t="s">
        <v>3623</v>
      </c>
      <c r="C7040" s="2" t="s">
        <v>333</v>
      </c>
      <c r="D7040" s="2" t="s">
        <v>54</v>
      </c>
      <c r="E7040" s="2">
        <v>2024</v>
      </c>
      <c r="F7040" s="2" t="s">
        <v>58</v>
      </c>
      <c r="G7040" s="2" t="s">
        <v>93</v>
      </c>
      <c r="H7040" s="2" t="s">
        <v>159</v>
      </c>
      <c r="I7040" s="2" t="s">
        <v>39</v>
      </c>
      <c r="J7040" s="2" t="s">
        <v>116</v>
      </c>
      <c r="K7040" s="3">
        <v>307367.42</v>
      </c>
      <c r="L7040" s="3">
        <v>102206.16</v>
      </c>
      <c r="M7040" s="3">
        <f t="shared" si="763"/>
        <v>205161.25999999998</v>
      </c>
      <c r="N7040" s="3">
        <v>27236.560000000001</v>
      </c>
      <c r="O7040" s="3">
        <f t="shared" si="764"/>
        <v>177924.69999999998</v>
      </c>
      <c r="P7040" s="3">
        <v>128710.82</v>
      </c>
      <c r="Q7040" s="4">
        <f t="shared" si="765"/>
        <v>0.66747887593291444</v>
      </c>
      <c r="R7040" s="4">
        <f t="shared" si="766"/>
        <v>0.41875231929265638</v>
      </c>
      <c r="S7040" s="3">
        <v>249828.86</v>
      </c>
      <c r="T7040" s="3">
        <f t="shared" si="767"/>
        <v>57538.559999999998</v>
      </c>
      <c r="U7040" s="4">
        <f t="shared" si="768"/>
        <v>0.23031190231584933</v>
      </c>
      <c r="V7040" s="2" t="s">
        <v>44</v>
      </c>
      <c r="W7040" s="2" t="s">
        <v>60</v>
      </c>
      <c r="X7040" s="2" t="s">
        <v>160</v>
      </c>
      <c r="Y7040" s="2">
        <v>129.5</v>
      </c>
      <c r="Z7040" s="2" t="s">
        <v>9234</v>
      </c>
      <c r="AA7040" s="2" t="s">
        <v>63</v>
      </c>
      <c r="AB7040" s="2" t="s">
        <v>100</v>
      </c>
      <c r="AC7040" s="2">
        <v>1.78</v>
      </c>
      <c r="AD7040" s="3">
        <v>0</v>
      </c>
      <c r="AE7040" s="5">
        <v>0</v>
      </c>
      <c r="AF7040" s="2">
        <v>0</v>
      </c>
      <c r="AG7040" s="3">
        <f t="shared" si="769"/>
        <v>0</v>
      </c>
      <c r="AH7040" s="2" t="s">
        <v>50</v>
      </c>
      <c r="AI7040" s="3">
        <v>0</v>
      </c>
    </row>
    <row r="7041" spans="1:35" x14ac:dyDescent="0.3">
      <c r="A7041" s="2" t="s">
        <v>13900</v>
      </c>
      <c r="B7041" s="2" t="s">
        <v>4639</v>
      </c>
      <c r="C7041" s="2" t="s">
        <v>370</v>
      </c>
      <c r="D7041" s="2" t="s">
        <v>81</v>
      </c>
      <c r="E7041" s="2">
        <v>2021</v>
      </c>
      <c r="F7041" s="2" t="s">
        <v>55</v>
      </c>
      <c r="G7041" s="2" t="s">
        <v>93</v>
      </c>
      <c r="H7041" s="2" t="s">
        <v>159</v>
      </c>
      <c r="I7041" s="2" t="s">
        <v>39</v>
      </c>
      <c r="J7041" s="2" t="s">
        <v>116</v>
      </c>
      <c r="K7041" s="3">
        <v>5524436.0599999996</v>
      </c>
      <c r="L7041" s="3">
        <v>2253683.73</v>
      </c>
      <c r="M7041" s="3">
        <f t="shared" si="763"/>
        <v>3270752.3299999996</v>
      </c>
      <c r="N7041" s="3">
        <v>571859.31999999995</v>
      </c>
      <c r="O7041" s="3">
        <f t="shared" si="764"/>
        <v>2698893.01</v>
      </c>
      <c r="P7041" s="3">
        <v>1995238.56</v>
      </c>
      <c r="Q7041" s="4">
        <f t="shared" si="765"/>
        <v>0.59205180302150151</v>
      </c>
      <c r="R7041" s="4">
        <f t="shared" si="766"/>
        <v>0.36116601555888045</v>
      </c>
      <c r="S7041" s="3">
        <v>5357085.53</v>
      </c>
      <c r="T7041" s="3">
        <f t="shared" si="767"/>
        <v>167350.52999999933</v>
      </c>
      <c r="U7041" s="4">
        <f t="shared" si="768"/>
        <v>3.1239099891690422E-2</v>
      </c>
      <c r="V7041" s="2" t="s">
        <v>73</v>
      </c>
      <c r="W7041" s="2" t="s">
        <v>125</v>
      </c>
      <c r="X7041" s="2" t="s">
        <v>160</v>
      </c>
      <c r="Y7041" s="2">
        <v>129.5</v>
      </c>
      <c r="Z7041" s="2" t="s">
        <v>13901</v>
      </c>
      <c r="AA7041" s="2" t="s">
        <v>99</v>
      </c>
      <c r="AB7041" s="2" t="s">
        <v>306</v>
      </c>
      <c r="AC7041" s="2">
        <v>5.65</v>
      </c>
      <c r="AD7041" s="3">
        <v>0</v>
      </c>
      <c r="AE7041" s="5">
        <v>0</v>
      </c>
      <c r="AF7041" s="2">
        <v>0</v>
      </c>
      <c r="AG7041" s="3">
        <f t="shared" si="769"/>
        <v>0</v>
      </c>
      <c r="AH7041" s="2" t="s">
        <v>50</v>
      </c>
      <c r="AI7041" s="3">
        <v>0</v>
      </c>
    </row>
    <row r="7042" spans="1:35" x14ac:dyDescent="0.3">
      <c r="A7042" s="2" t="s">
        <v>13902</v>
      </c>
      <c r="B7042" s="2" t="s">
        <v>144</v>
      </c>
      <c r="C7042" s="2" t="s">
        <v>145</v>
      </c>
      <c r="D7042" s="2" t="s">
        <v>54</v>
      </c>
      <c r="E7042" s="2">
        <v>2024</v>
      </c>
      <c r="F7042" s="2" t="s">
        <v>68</v>
      </c>
      <c r="G7042" s="2" t="s">
        <v>69</v>
      </c>
      <c r="H7042" s="2" t="s">
        <v>70</v>
      </c>
      <c r="I7042" s="2" t="s">
        <v>178</v>
      </c>
      <c r="J7042" s="2" t="s">
        <v>263</v>
      </c>
      <c r="K7042" s="3">
        <v>1184307.5900000001</v>
      </c>
      <c r="L7042" s="3">
        <v>576501.06999999995</v>
      </c>
      <c r="M7042" s="3">
        <f t="shared" ref="M7042:M7105" si="770">K7042-L7042</f>
        <v>607806.52000000014</v>
      </c>
      <c r="N7042" s="3">
        <v>152770.1</v>
      </c>
      <c r="O7042" s="3">
        <f t="shared" ref="O7042:O7105" si="771">M7042-N7042</f>
        <v>455036.42000000016</v>
      </c>
      <c r="P7042" s="3">
        <v>326733.18</v>
      </c>
      <c r="Q7042" s="4">
        <f t="shared" ref="Q7042:Q7105" si="772">IF(K7042&lt;&gt;0,M7042/K7042,0)</f>
        <v>0.51321677335530724</v>
      </c>
      <c r="R7042" s="4">
        <f t="shared" ref="R7042:R7105" si="773">IF(K7042&lt;&gt;0,P7042/K7042,0)</f>
        <v>0.27588540575003828</v>
      </c>
      <c r="S7042" s="3">
        <v>1280986.28</v>
      </c>
      <c r="T7042" s="3">
        <f t="shared" ref="T7042:T7105" si="774">K7042-S7042</f>
        <v>-96678.689999999944</v>
      </c>
      <c r="U7042" s="4">
        <f t="shared" ref="U7042:U7105" si="775">IF(S7042&lt;&gt;0,T7042/S7042,0)</f>
        <v>-7.5472072971772927E-2</v>
      </c>
      <c r="V7042" s="2" t="s">
        <v>73</v>
      </c>
      <c r="W7042" s="2" t="s">
        <v>207</v>
      </c>
      <c r="X7042" s="2" t="s">
        <v>74</v>
      </c>
      <c r="Y7042" s="2">
        <v>1.36</v>
      </c>
      <c r="Z7042" s="2" t="s">
        <v>9937</v>
      </c>
      <c r="AA7042" s="2" t="s">
        <v>63</v>
      </c>
      <c r="AB7042" s="2" t="s">
        <v>306</v>
      </c>
      <c r="AC7042" s="2">
        <v>2.64</v>
      </c>
      <c r="AD7042" s="3">
        <v>2731970.04</v>
      </c>
      <c r="AE7042" s="5">
        <v>17.47</v>
      </c>
      <c r="AF7042" s="2">
        <v>240</v>
      </c>
      <c r="AG7042" s="3">
        <f t="shared" ref="AG7042:AG7105" si="776">IF(AD7042&gt;0,(AD7042*(AE7042/100/12)*(1+AE7042/100/12)^AF7042)/((1+AE7042/100/12)^AF7042-1),0)</f>
        <v>41051.862603152695</v>
      </c>
      <c r="AH7042" s="2" t="s">
        <v>230</v>
      </c>
      <c r="AI7042" s="3">
        <v>2661426.8199999998</v>
      </c>
    </row>
    <row r="7043" spans="1:35" x14ac:dyDescent="0.3">
      <c r="A7043" s="2" t="s">
        <v>13903</v>
      </c>
      <c r="B7043" s="2" t="s">
        <v>7285</v>
      </c>
      <c r="C7043" s="2" t="s">
        <v>103</v>
      </c>
      <c r="D7043" s="2" t="s">
        <v>104</v>
      </c>
      <c r="E7043" s="2">
        <v>2020</v>
      </c>
      <c r="F7043" s="2" t="s">
        <v>82</v>
      </c>
      <c r="G7043" s="2" t="s">
        <v>56</v>
      </c>
      <c r="H7043" s="2" t="s">
        <v>57</v>
      </c>
      <c r="I7043" s="2" t="s">
        <v>55</v>
      </c>
      <c r="J7043" s="2" t="s">
        <v>217</v>
      </c>
      <c r="K7043" s="3">
        <v>320070.78000000003</v>
      </c>
      <c r="L7043" s="3">
        <v>121053.7</v>
      </c>
      <c r="M7043" s="3">
        <f t="shared" si="770"/>
        <v>199017.08000000002</v>
      </c>
      <c r="N7043" s="3">
        <v>45749.73</v>
      </c>
      <c r="O7043" s="3">
        <f t="shared" si="771"/>
        <v>153267.35</v>
      </c>
      <c r="P7043" s="3">
        <v>120086.76</v>
      </c>
      <c r="Q7043" s="4">
        <f t="shared" si="772"/>
        <v>0.621790842637994</v>
      </c>
      <c r="R7043" s="4">
        <f t="shared" si="773"/>
        <v>0.37518813807370976</v>
      </c>
      <c r="S7043" s="3">
        <v>299127.88</v>
      </c>
      <c r="T7043" s="3">
        <f t="shared" si="774"/>
        <v>20942.900000000023</v>
      </c>
      <c r="U7043" s="4">
        <f t="shared" si="775"/>
        <v>7.0013199705758034E-2</v>
      </c>
      <c r="V7043" s="2" t="s">
        <v>95</v>
      </c>
      <c r="W7043" s="2" t="s">
        <v>117</v>
      </c>
      <c r="X7043" s="2" t="s">
        <v>61</v>
      </c>
      <c r="Y7043" s="2">
        <v>1.53</v>
      </c>
      <c r="Z7043" s="2" t="s">
        <v>3829</v>
      </c>
      <c r="AA7043" s="2" t="s">
        <v>109</v>
      </c>
      <c r="AB7043" s="2" t="s">
        <v>77</v>
      </c>
      <c r="AC7043" s="2">
        <v>4.13</v>
      </c>
      <c r="AD7043" s="3">
        <v>0</v>
      </c>
      <c r="AE7043" s="5">
        <v>0</v>
      </c>
      <c r="AF7043" s="2">
        <v>0</v>
      </c>
      <c r="AG7043" s="3">
        <f t="shared" si="776"/>
        <v>0</v>
      </c>
      <c r="AH7043" s="2" t="s">
        <v>230</v>
      </c>
      <c r="AI7043" s="3">
        <v>0</v>
      </c>
    </row>
    <row r="7044" spans="1:35" x14ac:dyDescent="0.3">
      <c r="A7044" s="2" t="s">
        <v>13904</v>
      </c>
      <c r="B7044" s="2" t="s">
        <v>1792</v>
      </c>
      <c r="C7044" s="2" t="s">
        <v>205</v>
      </c>
      <c r="D7044" s="2" t="s">
        <v>81</v>
      </c>
      <c r="E7044" s="2">
        <v>2023</v>
      </c>
      <c r="F7044" s="2" t="s">
        <v>82</v>
      </c>
      <c r="G7044" s="2" t="s">
        <v>40</v>
      </c>
      <c r="H7044" s="2" t="s">
        <v>83</v>
      </c>
      <c r="I7044" s="2" t="s">
        <v>55</v>
      </c>
      <c r="J7044" s="2" t="s">
        <v>154</v>
      </c>
      <c r="K7044" s="3">
        <v>4705165.3899999997</v>
      </c>
      <c r="L7044" s="3">
        <v>1573594.19</v>
      </c>
      <c r="M7044" s="3">
        <f t="shared" si="770"/>
        <v>3131571.1999999997</v>
      </c>
      <c r="N7044" s="3">
        <v>958306.48</v>
      </c>
      <c r="O7044" s="3">
        <f t="shared" si="771"/>
        <v>2173264.7199999997</v>
      </c>
      <c r="P7044" s="3">
        <v>1703747.6</v>
      </c>
      <c r="Q7044" s="4">
        <f t="shared" si="772"/>
        <v>0.66556028118705512</v>
      </c>
      <c r="R7044" s="4">
        <f t="shared" si="773"/>
        <v>0.36210153284324831</v>
      </c>
      <c r="S7044" s="3">
        <v>4024771.36</v>
      </c>
      <c r="T7044" s="3">
        <f t="shared" si="774"/>
        <v>680394.0299999998</v>
      </c>
      <c r="U7044" s="4">
        <f t="shared" si="775"/>
        <v>0.16905159800183031</v>
      </c>
      <c r="V7044" s="2" t="s">
        <v>73</v>
      </c>
      <c r="W7044" s="2" t="s">
        <v>134</v>
      </c>
      <c r="X7044" s="2" t="s">
        <v>86</v>
      </c>
      <c r="Y7044" s="2">
        <v>0.92</v>
      </c>
      <c r="Z7044" s="2" t="s">
        <v>13905</v>
      </c>
      <c r="AA7044" s="2" t="s">
        <v>63</v>
      </c>
      <c r="AB7044" s="2" t="s">
        <v>209</v>
      </c>
      <c r="AC7044" s="2">
        <v>1.88</v>
      </c>
      <c r="AD7044" s="3">
        <v>0</v>
      </c>
      <c r="AE7044" s="5">
        <v>0</v>
      </c>
      <c r="AF7044" s="2">
        <v>0</v>
      </c>
      <c r="AG7044" s="3">
        <f t="shared" si="776"/>
        <v>0</v>
      </c>
      <c r="AH7044" s="2" t="s">
        <v>50</v>
      </c>
      <c r="AI7044" s="3">
        <v>0</v>
      </c>
    </row>
    <row r="7045" spans="1:35" x14ac:dyDescent="0.3">
      <c r="A7045" s="2" t="s">
        <v>13906</v>
      </c>
      <c r="B7045" s="2" t="s">
        <v>556</v>
      </c>
      <c r="C7045" s="2" t="s">
        <v>278</v>
      </c>
      <c r="D7045" s="2" t="s">
        <v>54</v>
      </c>
      <c r="E7045" s="2">
        <v>2023</v>
      </c>
      <c r="F7045" s="2" t="s">
        <v>55</v>
      </c>
      <c r="G7045" s="2" t="s">
        <v>114</v>
      </c>
      <c r="H7045" s="2" t="s">
        <v>115</v>
      </c>
      <c r="I7045" s="2" t="s">
        <v>58</v>
      </c>
      <c r="J7045" s="2" t="s">
        <v>59</v>
      </c>
      <c r="K7045" s="3">
        <v>1645282.88</v>
      </c>
      <c r="L7045" s="3">
        <v>683927.7</v>
      </c>
      <c r="M7045" s="3">
        <f t="shared" si="770"/>
        <v>961355.17999999993</v>
      </c>
      <c r="N7045" s="3">
        <v>308151.86</v>
      </c>
      <c r="O7045" s="3">
        <f t="shared" si="771"/>
        <v>653203.31999999995</v>
      </c>
      <c r="P7045" s="3">
        <v>497884.42</v>
      </c>
      <c r="Q7045" s="4">
        <f t="shared" si="772"/>
        <v>0.58430996376744648</v>
      </c>
      <c r="R7045" s="4">
        <f t="shared" si="773"/>
        <v>0.30261326246827536</v>
      </c>
      <c r="S7045" s="3">
        <v>1865605.52</v>
      </c>
      <c r="T7045" s="3">
        <f t="shared" si="774"/>
        <v>-220322.64000000013</v>
      </c>
      <c r="U7045" s="4">
        <f t="shared" si="775"/>
        <v>-0.11809712055311679</v>
      </c>
      <c r="V7045" s="2" t="s">
        <v>73</v>
      </c>
      <c r="W7045" s="2" t="s">
        <v>96</v>
      </c>
      <c r="X7045" s="2" t="s">
        <v>118</v>
      </c>
      <c r="Y7045" s="2">
        <v>3.75</v>
      </c>
      <c r="Z7045" s="2" t="s">
        <v>13907</v>
      </c>
      <c r="AA7045" s="2" t="s">
        <v>48</v>
      </c>
      <c r="AB7045" s="2" t="s">
        <v>110</v>
      </c>
      <c r="AC7045" s="2">
        <v>9.25</v>
      </c>
      <c r="AD7045" s="3">
        <v>0</v>
      </c>
      <c r="AE7045" s="5">
        <v>0</v>
      </c>
      <c r="AF7045" s="2">
        <v>0</v>
      </c>
      <c r="AG7045" s="3">
        <f t="shared" si="776"/>
        <v>0</v>
      </c>
      <c r="AH7045" s="2" t="s">
        <v>50</v>
      </c>
      <c r="AI7045" s="3">
        <v>0</v>
      </c>
    </row>
    <row r="7046" spans="1:35" x14ac:dyDescent="0.3">
      <c r="A7046" s="2" t="s">
        <v>13908</v>
      </c>
      <c r="B7046" s="2" t="s">
        <v>6569</v>
      </c>
      <c r="C7046" s="2" t="s">
        <v>287</v>
      </c>
      <c r="D7046" s="2" t="s">
        <v>104</v>
      </c>
      <c r="E7046" s="2">
        <v>2021</v>
      </c>
      <c r="F7046" s="2" t="s">
        <v>55</v>
      </c>
      <c r="G7046" s="2" t="s">
        <v>93</v>
      </c>
      <c r="H7046" s="2" t="s">
        <v>159</v>
      </c>
      <c r="I7046" s="2" t="s">
        <v>55</v>
      </c>
      <c r="J7046" s="2" t="s">
        <v>217</v>
      </c>
      <c r="K7046" s="3">
        <v>104873.18</v>
      </c>
      <c r="L7046" s="3">
        <v>55677.01</v>
      </c>
      <c r="M7046" s="3">
        <f t="shared" si="770"/>
        <v>49196.169999999991</v>
      </c>
      <c r="N7046" s="3">
        <v>9652.33</v>
      </c>
      <c r="O7046" s="3">
        <f t="shared" si="771"/>
        <v>39543.839999999989</v>
      </c>
      <c r="P7046" s="3">
        <v>29479.1</v>
      </c>
      <c r="Q7046" s="4">
        <f t="shared" si="772"/>
        <v>0.46910153768580293</v>
      </c>
      <c r="R7046" s="4">
        <f t="shared" si="773"/>
        <v>0.28109283994249057</v>
      </c>
      <c r="S7046" s="3">
        <v>98521.11</v>
      </c>
      <c r="T7046" s="3">
        <f t="shared" si="774"/>
        <v>6352.0699999999924</v>
      </c>
      <c r="U7046" s="4">
        <f t="shared" si="775"/>
        <v>6.4474202533852817E-2</v>
      </c>
      <c r="V7046" s="2" t="s">
        <v>107</v>
      </c>
      <c r="W7046" s="2" t="s">
        <v>96</v>
      </c>
      <c r="X7046" s="2" t="s">
        <v>160</v>
      </c>
      <c r="Y7046" s="2">
        <v>129.5</v>
      </c>
      <c r="Z7046" s="2" t="s">
        <v>13909</v>
      </c>
      <c r="AA7046" s="2" t="s">
        <v>63</v>
      </c>
      <c r="AB7046" s="2" t="s">
        <v>306</v>
      </c>
      <c r="AC7046" s="2">
        <v>7.75</v>
      </c>
      <c r="AD7046" s="3">
        <v>0</v>
      </c>
      <c r="AE7046" s="5">
        <v>0</v>
      </c>
      <c r="AF7046" s="2">
        <v>0</v>
      </c>
      <c r="AG7046" s="3">
        <f t="shared" si="776"/>
        <v>0</v>
      </c>
      <c r="AH7046" s="2" t="s">
        <v>230</v>
      </c>
      <c r="AI7046" s="3">
        <v>0</v>
      </c>
    </row>
    <row r="7047" spans="1:35" x14ac:dyDescent="0.3">
      <c r="A7047" s="2" t="s">
        <v>13910</v>
      </c>
      <c r="B7047" s="2" t="s">
        <v>5247</v>
      </c>
      <c r="C7047" s="2" t="s">
        <v>474</v>
      </c>
      <c r="D7047" s="2" t="s">
        <v>81</v>
      </c>
      <c r="E7047" s="2">
        <v>2024</v>
      </c>
      <c r="F7047" s="2" t="s">
        <v>58</v>
      </c>
      <c r="G7047" s="2" t="s">
        <v>56</v>
      </c>
      <c r="H7047" s="2" t="s">
        <v>262</v>
      </c>
      <c r="I7047" s="2" t="s">
        <v>39</v>
      </c>
      <c r="J7047" s="2" t="s">
        <v>487</v>
      </c>
      <c r="K7047" s="3">
        <v>3966920.28</v>
      </c>
      <c r="L7047" s="3">
        <v>1532651.6</v>
      </c>
      <c r="M7047" s="3">
        <f t="shared" si="770"/>
        <v>2434268.6799999997</v>
      </c>
      <c r="N7047" s="3">
        <v>589581.41</v>
      </c>
      <c r="O7047" s="3">
        <f t="shared" si="771"/>
        <v>1844687.2699999996</v>
      </c>
      <c r="P7047" s="3">
        <v>1357472.78</v>
      </c>
      <c r="Q7047" s="4">
        <f t="shared" si="772"/>
        <v>0.61364194593797072</v>
      </c>
      <c r="R7047" s="4">
        <f t="shared" si="773"/>
        <v>0.34219814974451668</v>
      </c>
      <c r="S7047" s="3">
        <v>3283972.6</v>
      </c>
      <c r="T7047" s="3">
        <f t="shared" si="774"/>
        <v>682947.6799999997</v>
      </c>
      <c r="U7047" s="4">
        <f t="shared" si="775"/>
        <v>0.20796387887036563</v>
      </c>
      <c r="V7047" s="2" t="s">
        <v>124</v>
      </c>
      <c r="W7047" s="2" t="s">
        <v>125</v>
      </c>
      <c r="X7047" s="2" t="s">
        <v>264</v>
      </c>
      <c r="Y7047" s="2">
        <v>83.5</v>
      </c>
      <c r="Z7047" s="2" t="s">
        <v>13911</v>
      </c>
      <c r="AA7047" s="2" t="s">
        <v>109</v>
      </c>
      <c r="AB7047" s="2" t="s">
        <v>306</v>
      </c>
      <c r="AC7047" s="2">
        <v>2.33</v>
      </c>
      <c r="AD7047" s="3">
        <v>0</v>
      </c>
      <c r="AE7047" s="5">
        <v>0</v>
      </c>
      <c r="AF7047" s="2">
        <v>0</v>
      </c>
      <c r="AG7047" s="3">
        <f t="shared" si="776"/>
        <v>0</v>
      </c>
      <c r="AH7047" s="2" t="s">
        <v>50</v>
      </c>
      <c r="AI7047" s="3">
        <v>0</v>
      </c>
    </row>
    <row r="7048" spans="1:35" x14ac:dyDescent="0.3">
      <c r="A7048" s="2" t="s">
        <v>13912</v>
      </c>
      <c r="B7048" s="2" t="s">
        <v>3843</v>
      </c>
      <c r="C7048" s="2" t="s">
        <v>287</v>
      </c>
      <c r="D7048" s="2" t="s">
        <v>104</v>
      </c>
      <c r="E7048" s="2">
        <v>2021</v>
      </c>
      <c r="F7048" s="2" t="s">
        <v>82</v>
      </c>
      <c r="G7048" s="2" t="s">
        <v>56</v>
      </c>
      <c r="H7048" s="2" t="s">
        <v>57</v>
      </c>
      <c r="I7048" s="2" t="s">
        <v>58</v>
      </c>
      <c r="J7048" s="2" t="s">
        <v>59</v>
      </c>
      <c r="K7048" s="3">
        <v>463257.71</v>
      </c>
      <c r="L7048" s="3">
        <v>136431.20000000001</v>
      </c>
      <c r="M7048" s="3">
        <f t="shared" si="770"/>
        <v>326826.51</v>
      </c>
      <c r="N7048" s="3">
        <v>69844.59</v>
      </c>
      <c r="O7048" s="3">
        <f t="shared" si="771"/>
        <v>256981.92</v>
      </c>
      <c r="P7048" s="3">
        <v>204627.3</v>
      </c>
      <c r="Q7048" s="4">
        <f t="shared" si="772"/>
        <v>0.70549610496498805</v>
      </c>
      <c r="R7048" s="4">
        <f t="shared" si="773"/>
        <v>0.44171374935130597</v>
      </c>
      <c r="S7048" s="3">
        <v>400871.58</v>
      </c>
      <c r="T7048" s="3">
        <f t="shared" si="774"/>
        <v>62386.130000000005</v>
      </c>
      <c r="U7048" s="4">
        <f t="shared" si="775"/>
        <v>0.1556262232408693</v>
      </c>
      <c r="V7048" s="2" t="s">
        <v>133</v>
      </c>
      <c r="W7048" s="2" t="s">
        <v>207</v>
      </c>
      <c r="X7048" s="2" t="s">
        <v>61</v>
      </c>
      <c r="Y7048" s="2">
        <v>1.53</v>
      </c>
      <c r="Z7048" s="2" t="s">
        <v>13913</v>
      </c>
      <c r="AA7048" s="2" t="s">
        <v>48</v>
      </c>
      <c r="AB7048" s="2" t="s">
        <v>242</v>
      </c>
      <c r="AC7048" s="2">
        <v>3.54</v>
      </c>
      <c r="AD7048" s="3">
        <v>0</v>
      </c>
      <c r="AE7048" s="5">
        <v>0</v>
      </c>
      <c r="AF7048" s="2">
        <v>0</v>
      </c>
      <c r="AG7048" s="3">
        <f t="shared" si="776"/>
        <v>0</v>
      </c>
      <c r="AH7048" s="2" t="s">
        <v>50</v>
      </c>
      <c r="AI7048" s="3">
        <v>0</v>
      </c>
    </row>
    <row r="7049" spans="1:35" x14ac:dyDescent="0.3">
      <c r="A7049" s="2" t="s">
        <v>13914</v>
      </c>
      <c r="B7049" s="2" t="s">
        <v>8935</v>
      </c>
      <c r="C7049" s="2" t="s">
        <v>152</v>
      </c>
      <c r="D7049" s="2" t="s">
        <v>38</v>
      </c>
      <c r="E7049" s="2">
        <v>2022</v>
      </c>
      <c r="F7049" s="2" t="s">
        <v>105</v>
      </c>
      <c r="G7049" s="2" t="s">
        <v>114</v>
      </c>
      <c r="H7049" s="2" t="s">
        <v>190</v>
      </c>
      <c r="I7049" s="2" t="s">
        <v>71</v>
      </c>
      <c r="J7049" s="2" t="s">
        <v>172</v>
      </c>
      <c r="K7049" s="3">
        <v>1566548.55</v>
      </c>
      <c r="L7049" s="3">
        <v>668730.36</v>
      </c>
      <c r="M7049" s="3">
        <f t="shared" si="770"/>
        <v>897818.19000000006</v>
      </c>
      <c r="N7049" s="3">
        <v>285112.64</v>
      </c>
      <c r="O7049" s="3">
        <f t="shared" si="771"/>
        <v>612705.55000000005</v>
      </c>
      <c r="P7049" s="3">
        <v>447829.13</v>
      </c>
      <c r="Q7049" s="4">
        <f t="shared" si="772"/>
        <v>0.57311864991353123</v>
      </c>
      <c r="R7049" s="4">
        <f t="shared" si="773"/>
        <v>0.28586993361935703</v>
      </c>
      <c r="S7049" s="3">
        <v>1557595.59</v>
      </c>
      <c r="T7049" s="3">
        <f t="shared" si="774"/>
        <v>8952.9599999999627</v>
      </c>
      <c r="U7049" s="4">
        <f t="shared" si="775"/>
        <v>5.7479361507437E-3</v>
      </c>
      <c r="V7049" s="2" t="s">
        <v>95</v>
      </c>
      <c r="W7049" s="2" t="s">
        <v>134</v>
      </c>
      <c r="X7049" s="2" t="s">
        <v>192</v>
      </c>
      <c r="Y7049" s="2">
        <v>3.64</v>
      </c>
      <c r="Z7049" s="2" t="s">
        <v>10778</v>
      </c>
      <c r="AA7049" s="2" t="s">
        <v>148</v>
      </c>
      <c r="AB7049" s="2" t="s">
        <v>49</v>
      </c>
      <c r="AC7049" s="2">
        <v>2.44</v>
      </c>
      <c r="AD7049" s="3">
        <v>0</v>
      </c>
      <c r="AE7049" s="5">
        <v>0</v>
      </c>
      <c r="AF7049" s="2">
        <v>0</v>
      </c>
      <c r="AG7049" s="3">
        <f t="shared" si="776"/>
        <v>0</v>
      </c>
      <c r="AH7049" s="2" t="s">
        <v>50</v>
      </c>
      <c r="AI7049" s="3">
        <v>0</v>
      </c>
    </row>
    <row r="7050" spans="1:35" x14ac:dyDescent="0.3">
      <c r="A7050" s="2" t="s">
        <v>13915</v>
      </c>
      <c r="B7050" s="2" t="s">
        <v>5250</v>
      </c>
      <c r="C7050" s="2" t="s">
        <v>363</v>
      </c>
      <c r="D7050" s="2" t="s">
        <v>81</v>
      </c>
      <c r="E7050" s="2">
        <v>2022</v>
      </c>
      <c r="F7050" s="2" t="s">
        <v>55</v>
      </c>
      <c r="G7050" s="2" t="s">
        <v>40</v>
      </c>
      <c r="H7050" s="2" t="s">
        <v>83</v>
      </c>
      <c r="I7050" s="2" t="s">
        <v>58</v>
      </c>
      <c r="J7050" s="2" t="s">
        <v>191</v>
      </c>
      <c r="K7050" s="3">
        <v>3541031.54</v>
      </c>
      <c r="L7050" s="3">
        <v>1129389.68</v>
      </c>
      <c r="M7050" s="3">
        <f t="shared" si="770"/>
        <v>2411641.8600000003</v>
      </c>
      <c r="N7050" s="3">
        <v>582342.91</v>
      </c>
      <c r="O7050" s="3">
        <f t="shared" si="771"/>
        <v>1829298.9500000002</v>
      </c>
      <c r="P7050" s="3">
        <v>1309847.52</v>
      </c>
      <c r="Q7050" s="4">
        <f t="shared" si="772"/>
        <v>0.68105630598252176</v>
      </c>
      <c r="R7050" s="4">
        <f t="shared" si="773"/>
        <v>0.36990563489869394</v>
      </c>
      <c r="S7050" s="3">
        <v>3847421.97</v>
      </c>
      <c r="T7050" s="3">
        <f t="shared" si="774"/>
        <v>-306390.43000000017</v>
      </c>
      <c r="U7050" s="4">
        <f t="shared" si="775"/>
        <v>-7.963525508484845E-2</v>
      </c>
      <c r="V7050" s="2" t="s">
        <v>85</v>
      </c>
      <c r="W7050" s="2" t="s">
        <v>125</v>
      </c>
      <c r="X7050" s="2" t="s">
        <v>86</v>
      </c>
      <c r="Y7050" s="2">
        <v>0.92</v>
      </c>
      <c r="Z7050" s="2" t="s">
        <v>4818</v>
      </c>
      <c r="AA7050" s="2" t="s">
        <v>141</v>
      </c>
      <c r="AB7050" s="2" t="s">
        <v>209</v>
      </c>
      <c r="AC7050" s="2">
        <v>3.06</v>
      </c>
      <c r="AD7050" s="3">
        <v>0</v>
      </c>
      <c r="AE7050" s="5">
        <v>0</v>
      </c>
      <c r="AF7050" s="2">
        <v>0</v>
      </c>
      <c r="AG7050" s="3">
        <f t="shared" si="776"/>
        <v>0</v>
      </c>
      <c r="AH7050" s="2" t="s">
        <v>50</v>
      </c>
      <c r="AI7050" s="3">
        <v>0</v>
      </c>
    </row>
    <row r="7051" spans="1:35" x14ac:dyDescent="0.3">
      <c r="A7051" s="2" t="s">
        <v>13916</v>
      </c>
      <c r="B7051" s="2" t="s">
        <v>13917</v>
      </c>
      <c r="C7051" s="2" t="s">
        <v>329</v>
      </c>
      <c r="D7051" s="2" t="s">
        <v>38</v>
      </c>
      <c r="E7051" s="2">
        <v>2021</v>
      </c>
      <c r="F7051" s="2" t="s">
        <v>55</v>
      </c>
      <c r="G7051" s="2" t="s">
        <v>56</v>
      </c>
      <c r="H7051" s="2" t="s">
        <v>153</v>
      </c>
      <c r="I7051" s="2" t="s">
        <v>58</v>
      </c>
      <c r="J7051" s="2" t="s">
        <v>240</v>
      </c>
      <c r="K7051" s="3">
        <v>8980663.8399999999</v>
      </c>
      <c r="L7051" s="3">
        <v>4669546.25</v>
      </c>
      <c r="M7051" s="3">
        <f t="shared" si="770"/>
        <v>4311117.59</v>
      </c>
      <c r="N7051" s="3">
        <v>794289.99</v>
      </c>
      <c r="O7051" s="3">
        <f t="shared" si="771"/>
        <v>3516827.5999999996</v>
      </c>
      <c r="P7051" s="3">
        <v>2762139.4</v>
      </c>
      <c r="Q7051" s="4">
        <f t="shared" si="772"/>
        <v>0.48004442286306531</v>
      </c>
      <c r="R7051" s="4">
        <f t="shared" si="773"/>
        <v>0.30756516992623567</v>
      </c>
      <c r="S7051" s="3">
        <v>9381766.8599999994</v>
      </c>
      <c r="T7051" s="3">
        <f t="shared" si="774"/>
        <v>-401103.01999999955</v>
      </c>
      <c r="U7051" s="4">
        <f t="shared" si="775"/>
        <v>-4.2753462752324202E-2</v>
      </c>
      <c r="V7051" s="2" t="s">
        <v>85</v>
      </c>
      <c r="W7051" s="2" t="s">
        <v>45</v>
      </c>
      <c r="X7051" s="2" t="s">
        <v>155</v>
      </c>
      <c r="Y7051" s="2">
        <v>7.24</v>
      </c>
      <c r="Z7051" s="2" t="s">
        <v>8758</v>
      </c>
      <c r="AA7051" s="2" t="s">
        <v>63</v>
      </c>
      <c r="AB7051" s="2" t="s">
        <v>49</v>
      </c>
      <c r="AC7051" s="2">
        <v>3.92</v>
      </c>
      <c r="AD7051" s="3">
        <v>0</v>
      </c>
      <c r="AE7051" s="5">
        <v>0</v>
      </c>
      <c r="AF7051" s="2">
        <v>0</v>
      </c>
      <c r="AG7051" s="3">
        <f t="shared" si="776"/>
        <v>0</v>
      </c>
      <c r="AH7051" s="2" t="s">
        <v>50</v>
      </c>
      <c r="AI7051" s="3">
        <v>0</v>
      </c>
    </row>
    <row r="7052" spans="1:35" x14ac:dyDescent="0.3">
      <c r="A7052" s="2" t="s">
        <v>13918</v>
      </c>
      <c r="B7052" s="2" t="s">
        <v>5946</v>
      </c>
      <c r="C7052" s="2" t="s">
        <v>363</v>
      </c>
      <c r="D7052" s="2" t="s">
        <v>81</v>
      </c>
      <c r="E7052" s="2">
        <v>2022</v>
      </c>
      <c r="F7052" s="2" t="s">
        <v>68</v>
      </c>
      <c r="G7052" s="2" t="s">
        <v>93</v>
      </c>
      <c r="H7052" s="2" t="s">
        <v>159</v>
      </c>
      <c r="I7052" s="2" t="s">
        <v>58</v>
      </c>
      <c r="J7052" s="2" t="s">
        <v>106</v>
      </c>
      <c r="K7052" s="3">
        <v>5669072.3600000003</v>
      </c>
      <c r="L7052" s="3">
        <v>2195245.5299999998</v>
      </c>
      <c r="M7052" s="3">
        <f t="shared" si="770"/>
        <v>3473826.8300000005</v>
      </c>
      <c r="N7052" s="3">
        <v>1232255.3799999999</v>
      </c>
      <c r="O7052" s="3">
        <f t="shared" si="771"/>
        <v>2241571.4500000007</v>
      </c>
      <c r="P7052" s="3">
        <v>1777392.17</v>
      </c>
      <c r="Q7052" s="4">
        <f t="shared" si="772"/>
        <v>0.61276812314316631</v>
      </c>
      <c r="R7052" s="4">
        <f t="shared" si="773"/>
        <v>0.31352433998566914</v>
      </c>
      <c r="S7052" s="3">
        <v>5627082.3700000001</v>
      </c>
      <c r="T7052" s="3">
        <f t="shared" si="774"/>
        <v>41989.990000000224</v>
      </c>
      <c r="U7052" s="4">
        <f t="shared" si="775"/>
        <v>7.4621246392027173E-3</v>
      </c>
      <c r="V7052" s="2" t="s">
        <v>107</v>
      </c>
      <c r="W7052" s="2" t="s">
        <v>96</v>
      </c>
      <c r="X7052" s="2" t="s">
        <v>160</v>
      </c>
      <c r="Y7052" s="2">
        <v>129.5</v>
      </c>
      <c r="Z7052" s="2" t="s">
        <v>13919</v>
      </c>
      <c r="AA7052" s="2" t="s">
        <v>99</v>
      </c>
      <c r="AB7052" s="2" t="s">
        <v>306</v>
      </c>
      <c r="AC7052" s="2">
        <v>8.44</v>
      </c>
      <c r="AD7052" s="3">
        <v>0</v>
      </c>
      <c r="AE7052" s="5">
        <v>0</v>
      </c>
      <c r="AF7052" s="2">
        <v>0</v>
      </c>
      <c r="AG7052" s="3">
        <f t="shared" si="776"/>
        <v>0</v>
      </c>
      <c r="AH7052" s="2" t="s">
        <v>50</v>
      </c>
      <c r="AI7052" s="3">
        <v>0</v>
      </c>
    </row>
    <row r="7053" spans="1:35" x14ac:dyDescent="0.3">
      <c r="A7053" s="2" t="s">
        <v>13920</v>
      </c>
      <c r="B7053" s="2" t="s">
        <v>2247</v>
      </c>
      <c r="C7053" s="2" t="s">
        <v>205</v>
      </c>
      <c r="D7053" s="2" t="s">
        <v>81</v>
      </c>
      <c r="E7053" s="2">
        <v>2023</v>
      </c>
      <c r="F7053" s="2" t="s">
        <v>92</v>
      </c>
      <c r="G7053" s="2" t="s">
        <v>114</v>
      </c>
      <c r="H7053" s="2" t="s">
        <v>190</v>
      </c>
      <c r="I7053" s="2" t="s">
        <v>71</v>
      </c>
      <c r="J7053" s="2" t="s">
        <v>72</v>
      </c>
      <c r="K7053" s="3">
        <v>7380908.2000000002</v>
      </c>
      <c r="L7053" s="3">
        <v>4183313.36</v>
      </c>
      <c r="M7053" s="3">
        <f t="shared" si="770"/>
        <v>3197594.8400000003</v>
      </c>
      <c r="N7053" s="3">
        <v>891443.82</v>
      </c>
      <c r="O7053" s="3">
        <f t="shared" si="771"/>
        <v>2306151.0200000005</v>
      </c>
      <c r="P7053" s="3">
        <v>1616784.88</v>
      </c>
      <c r="Q7053" s="4">
        <f t="shared" si="772"/>
        <v>0.43322511991139523</v>
      </c>
      <c r="R7053" s="4">
        <f t="shared" si="773"/>
        <v>0.21904958525293675</v>
      </c>
      <c r="S7053" s="3">
        <v>7055316.0599999996</v>
      </c>
      <c r="T7053" s="3">
        <f t="shared" si="774"/>
        <v>325592.1400000006</v>
      </c>
      <c r="U7053" s="4">
        <f t="shared" si="775"/>
        <v>4.6148483956082419E-2</v>
      </c>
      <c r="V7053" s="2" t="s">
        <v>95</v>
      </c>
      <c r="W7053" s="2" t="s">
        <v>117</v>
      </c>
      <c r="X7053" s="2" t="s">
        <v>192</v>
      </c>
      <c r="Y7053" s="2">
        <v>3.64</v>
      </c>
      <c r="Z7053" s="2" t="s">
        <v>4383</v>
      </c>
      <c r="AA7053" s="2" t="s">
        <v>48</v>
      </c>
      <c r="AB7053" s="2" t="s">
        <v>64</v>
      </c>
      <c r="AC7053" s="2">
        <v>4.67</v>
      </c>
      <c r="AD7053" s="3">
        <v>0</v>
      </c>
      <c r="AE7053" s="5">
        <v>0</v>
      </c>
      <c r="AF7053" s="2">
        <v>0</v>
      </c>
      <c r="AG7053" s="3">
        <f t="shared" si="776"/>
        <v>0</v>
      </c>
      <c r="AH7053" s="2" t="s">
        <v>50</v>
      </c>
      <c r="AI7053" s="3">
        <v>0</v>
      </c>
    </row>
    <row r="7054" spans="1:35" x14ac:dyDescent="0.3">
      <c r="A7054" s="2" t="s">
        <v>13921</v>
      </c>
      <c r="B7054" s="2" t="s">
        <v>1590</v>
      </c>
      <c r="C7054" s="2" t="s">
        <v>377</v>
      </c>
      <c r="D7054" s="2" t="s">
        <v>81</v>
      </c>
      <c r="E7054" s="2">
        <v>2023</v>
      </c>
      <c r="F7054" s="2" t="s">
        <v>58</v>
      </c>
      <c r="G7054" s="2" t="s">
        <v>40</v>
      </c>
      <c r="H7054" s="2" t="s">
        <v>83</v>
      </c>
      <c r="I7054" s="2" t="s">
        <v>42</v>
      </c>
      <c r="J7054" s="2" t="s">
        <v>422</v>
      </c>
      <c r="K7054" s="3">
        <v>5442597.3099999996</v>
      </c>
      <c r="L7054" s="3">
        <v>1966283.5</v>
      </c>
      <c r="M7054" s="3">
        <f t="shared" si="770"/>
        <v>3476313.8099999996</v>
      </c>
      <c r="N7054" s="3">
        <v>437860.56</v>
      </c>
      <c r="O7054" s="3">
        <f t="shared" si="771"/>
        <v>3038453.2499999995</v>
      </c>
      <c r="P7054" s="3">
        <v>2185436.3199999998</v>
      </c>
      <c r="Q7054" s="4">
        <f t="shared" si="772"/>
        <v>0.63872331756251133</v>
      </c>
      <c r="R7054" s="4">
        <f t="shared" si="773"/>
        <v>0.4015429023169822</v>
      </c>
      <c r="S7054" s="3">
        <v>6412945.0499999998</v>
      </c>
      <c r="T7054" s="3">
        <f t="shared" si="774"/>
        <v>-970347.74000000022</v>
      </c>
      <c r="U7054" s="4">
        <f t="shared" si="775"/>
        <v>-0.15131078349096413</v>
      </c>
      <c r="V7054" s="2" t="s">
        <v>44</v>
      </c>
      <c r="W7054" s="2" t="s">
        <v>125</v>
      </c>
      <c r="X7054" s="2" t="s">
        <v>86</v>
      </c>
      <c r="Y7054" s="2">
        <v>0.92</v>
      </c>
      <c r="Z7054" s="2" t="s">
        <v>13922</v>
      </c>
      <c r="AA7054" s="2" t="s">
        <v>63</v>
      </c>
      <c r="AB7054" s="2" t="s">
        <v>77</v>
      </c>
      <c r="AC7054" s="2">
        <v>7.64</v>
      </c>
      <c r="AD7054" s="3">
        <v>0</v>
      </c>
      <c r="AE7054" s="5">
        <v>0</v>
      </c>
      <c r="AF7054" s="2">
        <v>0</v>
      </c>
      <c r="AG7054" s="3">
        <f t="shared" si="776"/>
        <v>0</v>
      </c>
      <c r="AH7054" s="2" t="s">
        <v>50</v>
      </c>
      <c r="AI7054" s="3">
        <v>0</v>
      </c>
    </row>
    <row r="7055" spans="1:35" x14ac:dyDescent="0.3">
      <c r="A7055" s="2" t="s">
        <v>13923</v>
      </c>
      <c r="B7055" s="2" t="s">
        <v>12070</v>
      </c>
      <c r="C7055" s="2" t="s">
        <v>212</v>
      </c>
      <c r="D7055" s="2" t="s">
        <v>81</v>
      </c>
      <c r="E7055" s="2">
        <v>2022</v>
      </c>
      <c r="F7055" s="2" t="s">
        <v>92</v>
      </c>
      <c r="G7055" s="2" t="s">
        <v>114</v>
      </c>
      <c r="H7055" s="2" t="s">
        <v>190</v>
      </c>
      <c r="I7055" s="2" t="s">
        <v>42</v>
      </c>
      <c r="J7055" s="2" t="s">
        <v>43</v>
      </c>
      <c r="K7055" s="3">
        <v>6792817.5499999998</v>
      </c>
      <c r="L7055" s="3">
        <v>2153717.06</v>
      </c>
      <c r="M7055" s="3">
        <f t="shared" si="770"/>
        <v>4639100.49</v>
      </c>
      <c r="N7055" s="3">
        <v>586028.55000000005</v>
      </c>
      <c r="O7055" s="3">
        <f t="shared" si="771"/>
        <v>4053071.9400000004</v>
      </c>
      <c r="P7055" s="3">
        <v>2856194.34</v>
      </c>
      <c r="Q7055" s="4">
        <f t="shared" si="772"/>
        <v>0.68294201277347721</v>
      </c>
      <c r="R7055" s="4">
        <f t="shared" si="773"/>
        <v>0.42047270061007302</v>
      </c>
      <c r="S7055" s="3">
        <v>5526575.46</v>
      </c>
      <c r="T7055" s="3">
        <f t="shared" si="774"/>
        <v>1266242.0899999999</v>
      </c>
      <c r="U7055" s="4">
        <f t="shared" si="775"/>
        <v>0.22911875521554895</v>
      </c>
      <c r="V7055" s="2" t="s">
        <v>107</v>
      </c>
      <c r="W7055" s="2" t="s">
        <v>125</v>
      </c>
      <c r="X7055" s="2" t="s">
        <v>192</v>
      </c>
      <c r="Y7055" s="2">
        <v>3.64</v>
      </c>
      <c r="Z7055" s="2" t="s">
        <v>7797</v>
      </c>
      <c r="AA7055" s="2" t="s">
        <v>63</v>
      </c>
      <c r="AB7055" s="2" t="s">
        <v>77</v>
      </c>
      <c r="AC7055" s="2">
        <v>5.0199999999999996</v>
      </c>
      <c r="AD7055" s="3">
        <v>0</v>
      </c>
      <c r="AE7055" s="5">
        <v>0</v>
      </c>
      <c r="AF7055" s="2">
        <v>0</v>
      </c>
      <c r="AG7055" s="3">
        <f t="shared" si="776"/>
        <v>0</v>
      </c>
      <c r="AH7055" s="2" t="s">
        <v>50</v>
      </c>
      <c r="AI7055" s="3">
        <v>0</v>
      </c>
    </row>
    <row r="7056" spans="1:35" x14ac:dyDescent="0.3">
      <c r="A7056" s="2" t="s">
        <v>13924</v>
      </c>
      <c r="B7056" s="2" t="s">
        <v>4520</v>
      </c>
      <c r="C7056" s="2" t="s">
        <v>730</v>
      </c>
      <c r="D7056" s="2" t="s">
        <v>38</v>
      </c>
      <c r="E7056" s="2">
        <v>2020</v>
      </c>
      <c r="F7056" s="2" t="s">
        <v>105</v>
      </c>
      <c r="G7056" s="2" t="s">
        <v>40</v>
      </c>
      <c r="H7056" s="2" t="s">
        <v>139</v>
      </c>
      <c r="I7056" s="2" t="s">
        <v>39</v>
      </c>
      <c r="J7056" s="2" t="s">
        <v>116</v>
      </c>
      <c r="K7056" s="3">
        <v>6664238.2599999998</v>
      </c>
      <c r="L7056" s="3">
        <v>3693516.73</v>
      </c>
      <c r="M7056" s="3">
        <f t="shared" si="770"/>
        <v>2970721.53</v>
      </c>
      <c r="N7056" s="3">
        <v>574504.61</v>
      </c>
      <c r="O7056" s="3">
        <f t="shared" si="771"/>
        <v>2396216.92</v>
      </c>
      <c r="P7056" s="3">
        <v>1837207.41</v>
      </c>
      <c r="Q7056" s="4">
        <f t="shared" si="772"/>
        <v>0.44577060634683852</v>
      </c>
      <c r="R7056" s="4">
        <f t="shared" si="773"/>
        <v>0.27568153153035679</v>
      </c>
      <c r="S7056" s="3">
        <v>6133890.6100000003</v>
      </c>
      <c r="T7056" s="3">
        <f t="shared" si="774"/>
        <v>530347.64999999944</v>
      </c>
      <c r="U7056" s="4">
        <f t="shared" si="775"/>
        <v>8.6461869589813153E-2</v>
      </c>
      <c r="V7056" s="2" t="s">
        <v>107</v>
      </c>
      <c r="W7056" s="2" t="s">
        <v>207</v>
      </c>
      <c r="X7056" s="2" t="s">
        <v>86</v>
      </c>
      <c r="Y7056" s="2">
        <v>0.92</v>
      </c>
      <c r="Z7056" s="2" t="s">
        <v>13925</v>
      </c>
      <c r="AA7056" s="2" t="s">
        <v>141</v>
      </c>
      <c r="AB7056" s="2" t="s">
        <v>242</v>
      </c>
      <c r="AC7056" s="2">
        <v>9.58</v>
      </c>
      <c r="AD7056" s="3">
        <v>0</v>
      </c>
      <c r="AE7056" s="5">
        <v>0</v>
      </c>
      <c r="AF7056" s="2">
        <v>0</v>
      </c>
      <c r="AG7056" s="3">
        <f t="shared" si="776"/>
        <v>0</v>
      </c>
      <c r="AH7056" s="2" t="s">
        <v>50</v>
      </c>
      <c r="AI7056" s="3">
        <v>0</v>
      </c>
    </row>
    <row r="7057" spans="1:35" x14ac:dyDescent="0.3">
      <c r="A7057" s="2" t="s">
        <v>13926</v>
      </c>
      <c r="B7057" s="2" t="s">
        <v>248</v>
      </c>
      <c r="C7057" s="2" t="s">
        <v>249</v>
      </c>
      <c r="D7057" s="2" t="s">
        <v>104</v>
      </c>
      <c r="E7057" s="2">
        <v>2023</v>
      </c>
      <c r="F7057" s="2" t="s">
        <v>68</v>
      </c>
      <c r="G7057" s="2" t="s">
        <v>69</v>
      </c>
      <c r="H7057" s="2" t="s">
        <v>70</v>
      </c>
      <c r="I7057" s="2" t="s">
        <v>71</v>
      </c>
      <c r="J7057" s="2" t="s">
        <v>172</v>
      </c>
      <c r="K7057" s="3">
        <v>3532539.61</v>
      </c>
      <c r="L7057" s="3">
        <v>1120405.05</v>
      </c>
      <c r="M7057" s="3">
        <f t="shared" si="770"/>
        <v>2412134.5599999996</v>
      </c>
      <c r="N7057" s="3">
        <v>594471.68000000005</v>
      </c>
      <c r="O7057" s="3">
        <f t="shared" si="771"/>
        <v>1817662.8799999994</v>
      </c>
      <c r="P7057" s="3">
        <v>1300019.1599999999</v>
      </c>
      <c r="Q7057" s="4">
        <f t="shared" si="772"/>
        <v>0.68283298315231056</v>
      </c>
      <c r="R7057" s="4">
        <f t="shared" si="773"/>
        <v>0.36801262081248115</v>
      </c>
      <c r="S7057" s="3">
        <v>3310617.18</v>
      </c>
      <c r="T7057" s="3">
        <f t="shared" si="774"/>
        <v>221922.4299999997</v>
      </c>
      <c r="U7057" s="4">
        <f t="shared" si="775"/>
        <v>6.7033552336002708E-2</v>
      </c>
      <c r="V7057" s="2" t="s">
        <v>124</v>
      </c>
      <c r="W7057" s="2" t="s">
        <v>125</v>
      </c>
      <c r="X7057" s="2" t="s">
        <v>74</v>
      </c>
      <c r="Y7057" s="2">
        <v>1.36</v>
      </c>
      <c r="Z7057" s="2" t="s">
        <v>12170</v>
      </c>
      <c r="AA7057" s="2" t="s">
        <v>141</v>
      </c>
      <c r="AB7057" s="2" t="s">
        <v>64</v>
      </c>
      <c r="AC7057" s="2">
        <v>7.46</v>
      </c>
      <c r="AD7057" s="3">
        <v>0</v>
      </c>
      <c r="AE7057" s="5">
        <v>0</v>
      </c>
      <c r="AF7057" s="2">
        <v>0</v>
      </c>
      <c r="AG7057" s="3">
        <f t="shared" si="776"/>
        <v>0</v>
      </c>
      <c r="AH7057" s="2" t="s">
        <v>50</v>
      </c>
      <c r="AI7057" s="3">
        <v>0</v>
      </c>
    </row>
    <row r="7058" spans="1:35" x14ac:dyDescent="0.3">
      <c r="A7058" s="2" t="s">
        <v>13927</v>
      </c>
      <c r="B7058" s="2" t="s">
        <v>6874</v>
      </c>
      <c r="C7058" s="2" t="s">
        <v>403</v>
      </c>
      <c r="D7058" s="2" t="s">
        <v>54</v>
      </c>
      <c r="E7058" s="2">
        <v>2021</v>
      </c>
      <c r="F7058" s="2" t="s">
        <v>58</v>
      </c>
      <c r="G7058" s="2" t="s">
        <v>114</v>
      </c>
      <c r="H7058" s="2" t="s">
        <v>234</v>
      </c>
      <c r="I7058" s="2" t="s">
        <v>178</v>
      </c>
      <c r="J7058" s="2" t="s">
        <v>263</v>
      </c>
      <c r="K7058" s="3">
        <v>6085223.5999999996</v>
      </c>
      <c r="L7058" s="3">
        <v>3438511.84</v>
      </c>
      <c r="M7058" s="3">
        <f t="shared" si="770"/>
        <v>2646711.7599999998</v>
      </c>
      <c r="N7058" s="3">
        <v>1177960.95</v>
      </c>
      <c r="O7058" s="3">
        <f t="shared" si="771"/>
        <v>1468750.8099999998</v>
      </c>
      <c r="P7058" s="3">
        <v>1142828.32</v>
      </c>
      <c r="Q7058" s="4">
        <f t="shared" si="772"/>
        <v>0.43494075714818431</v>
      </c>
      <c r="R7058" s="4">
        <f t="shared" si="773"/>
        <v>0.18780383353538563</v>
      </c>
      <c r="S7058" s="3">
        <v>6461533.0999999996</v>
      </c>
      <c r="T7058" s="3">
        <f t="shared" si="774"/>
        <v>-376309.5</v>
      </c>
      <c r="U7058" s="4">
        <f t="shared" si="775"/>
        <v>-5.8238423324025068E-2</v>
      </c>
      <c r="V7058" s="2" t="s">
        <v>95</v>
      </c>
      <c r="W7058" s="2" t="s">
        <v>45</v>
      </c>
      <c r="X7058" s="2" t="s">
        <v>236</v>
      </c>
      <c r="Y7058" s="2">
        <v>3.67</v>
      </c>
      <c r="Z7058" s="2" t="s">
        <v>5869</v>
      </c>
      <c r="AA7058" s="2" t="s">
        <v>148</v>
      </c>
      <c r="AB7058" s="2" t="s">
        <v>182</v>
      </c>
      <c r="AC7058" s="2">
        <v>6.26</v>
      </c>
      <c r="AD7058" s="3">
        <v>2032460.6</v>
      </c>
      <c r="AE7058" s="5">
        <v>15.11</v>
      </c>
      <c r="AF7058" s="2">
        <v>120</v>
      </c>
      <c r="AG7058" s="3">
        <f t="shared" si="776"/>
        <v>32927.741088898212</v>
      </c>
      <c r="AH7058" s="2" t="s">
        <v>50</v>
      </c>
      <c r="AI7058" s="3">
        <v>0</v>
      </c>
    </row>
    <row r="7059" spans="1:35" x14ac:dyDescent="0.3">
      <c r="A7059" s="2" t="s">
        <v>13928</v>
      </c>
      <c r="B7059" s="2" t="s">
        <v>3709</v>
      </c>
      <c r="C7059" s="2" t="s">
        <v>130</v>
      </c>
      <c r="D7059" s="2" t="s">
        <v>104</v>
      </c>
      <c r="E7059" s="2">
        <v>2022</v>
      </c>
      <c r="F7059" s="2" t="s">
        <v>58</v>
      </c>
      <c r="G7059" s="2" t="s">
        <v>114</v>
      </c>
      <c r="H7059" s="2" t="s">
        <v>115</v>
      </c>
      <c r="I7059" s="2" t="s">
        <v>71</v>
      </c>
      <c r="J7059" s="2" t="s">
        <v>72</v>
      </c>
      <c r="K7059" s="3">
        <v>485506.32</v>
      </c>
      <c r="L7059" s="3">
        <v>181972.67</v>
      </c>
      <c r="M7059" s="3">
        <f t="shared" si="770"/>
        <v>303533.65000000002</v>
      </c>
      <c r="N7059" s="3">
        <v>79097.279999999999</v>
      </c>
      <c r="O7059" s="3">
        <f t="shared" si="771"/>
        <v>224436.37000000002</v>
      </c>
      <c r="P7059" s="3">
        <v>174342.68</v>
      </c>
      <c r="Q7059" s="4">
        <f t="shared" si="772"/>
        <v>0.62518990483996173</v>
      </c>
      <c r="R7059" s="4">
        <f t="shared" si="773"/>
        <v>0.35909456338282064</v>
      </c>
      <c r="S7059" s="3">
        <v>529479.15</v>
      </c>
      <c r="T7059" s="3">
        <f t="shared" si="774"/>
        <v>-43972.830000000016</v>
      </c>
      <c r="U7059" s="4">
        <f t="shared" si="775"/>
        <v>-8.304921921854716E-2</v>
      </c>
      <c r="V7059" s="2" t="s">
        <v>73</v>
      </c>
      <c r="W7059" s="2" t="s">
        <v>96</v>
      </c>
      <c r="X7059" s="2" t="s">
        <v>118</v>
      </c>
      <c r="Y7059" s="2">
        <v>3.75</v>
      </c>
      <c r="Z7059" s="2" t="s">
        <v>5214</v>
      </c>
      <c r="AA7059" s="2" t="s">
        <v>148</v>
      </c>
      <c r="AB7059" s="2" t="s">
        <v>149</v>
      </c>
      <c r="AC7059" s="2">
        <v>3.01</v>
      </c>
      <c r="AD7059" s="3">
        <v>0</v>
      </c>
      <c r="AE7059" s="5">
        <v>0</v>
      </c>
      <c r="AF7059" s="2">
        <v>0</v>
      </c>
      <c r="AG7059" s="3">
        <f t="shared" si="776"/>
        <v>0</v>
      </c>
      <c r="AH7059" s="2" t="s">
        <v>50</v>
      </c>
      <c r="AI7059" s="3">
        <v>0</v>
      </c>
    </row>
    <row r="7060" spans="1:35" x14ac:dyDescent="0.3">
      <c r="A7060" s="2" t="s">
        <v>13929</v>
      </c>
      <c r="B7060" s="2" t="s">
        <v>4678</v>
      </c>
      <c r="C7060" s="2" t="s">
        <v>145</v>
      </c>
      <c r="D7060" s="2" t="s">
        <v>54</v>
      </c>
      <c r="E7060" s="2">
        <v>2024</v>
      </c>
      <c r="F7060" s="2" t="s">
        <v>68</v>
      </c>
      <c r="G7060" s="2" t="s">
        <v>114</v>
      </c>
      <c r="H7060" s="2" t="s">
        <v>190</v>
      </c>
      <c r="I7060" s="2" t="s">
        <v>58</v>
      </c>
      <c r="J7060" s="2" t="s">
        <v>240</v>
      </c>
      <c r="K7060" s="3">
        <v>6079564.9400000004</v>
      </c>
      <c r="L7060" s="3">
        <v>2455870.9900000002</v>
      </c>
      <c r="M7060" s="3">
        <f t="shared" si="770"/>
        <v>3623693.95</v>
      </c>
      <c r="N7060" s="3">
        <v>1033137.17</v>
      </c>
      <c r="O7060" s="3">
        <f t="shared" si="771"/>
        <v>2590556.7800000003</v>
      </c>
      <c r="P7060" s="3">
        <v>2039906.99</v>
      </c>
      <c r="Q7060" s="4">
        <f t="shared" si="772"/>
        <v>0.5960449449529196</v>
      </c>
      <c r="R7060" s="4">
        <f t="shared" si="773"/>
        <v>0.33553502761005127</v>
      </c>
      <c r="S7060" s="3">
        <v>5118026.8600000003</v>
      </c>
      <c r="T7060" s="3">
        <f t="shared" si="774"/>
        <v>961538.08000000007</v>
      </c>
      <c r="U7060" s="4">
        <f t="shared" si="775"/>
        <v>0.18787280846744131</v>
      </c>
      <c r="V7060" s="2" t="s">
        <v>44</v>
      </c>
      <c r="W7060" s="2" t="s">
        <v>207</v>
      </c>
      <c r="X7060" s="2" t="s">
        <v>192</v>
      </c>
      <c r="Y7060" s="2">
        <v>3.64</v>
      </c>
      <c r="Z7060" s="2" t="s">
        <v>13930</v>
      </c>
      <c r="AA7060" s="2" t="s">
        <v>76</v>
      </c>
      <c r="AB7060" s="2" t="s">
        <v>100</v>
      </c>
      <c r="AC7060" s="2">
        <v>9.4600000000000009</v>
      </c>
      <c r="AD7060" s="3">
        <v>0</v>
      </c>
      <c r="AE7060" s="5">
        <v>0</v>
      </c>
      <c r="AF7060" s="2">
        <v>0</v>
      </c>
      <c r="AG7060" s="3">
        <f t="shared" si="776"/>
        <v>0</v>
      </c>
      <c r="AH7060" s="2" t="s">
        <v>50</v>
      </c>
      <c r="AI7060" s="3">
        <v>0</v>
      </c>
    </row>
    <row r="7061" spans="1:35" x14ac:dyDescent="0.3">
      <c r="A7061" s="2" t="s">
        <v>13931</v>
      </c>
      <c r="B7061" s="2" t="s">
        <v>2566</v>
      </c>
      <c r="C7061" s="2" t="s">
        <v>145</v>
      </c>
      <c r="D7061" s="2" t="s">
        <v>54</v>
      </c>
      <c r="E7061" s="2">
        <v>2024</v>
      </c>
      <c r="F7061" s="2" t="s">
        <v>39</v>
      </c>
      <c r="G7061" s="2" t="s">
        <v>56</v>
      </c>
      <c r="H7061" s="2" t="s">
        <v>123</v>
      </c>
      <c r="I7061" s="2" t="s">
        <v>131</v>
      </c>
      <c r="J7061" s="2" t="s">
        <v>544</v>
      </c>
      <c r="K7061" s="3">
        <v>6546055.79</v>
      </c>
      <c r="L7061" s="3">
        <v>3123570.93</v>
      </c>
      <c r="M7061" s="3">
        <f t="shared" si="770"/>
        <v>3422484.86</v>
      </c>
      <c r="N7061" s="3">
        <v>799848.28</v>
      </c>
      <c r="O7061" s="3">
        <f t="shared" si="771"/>
        <v>2622636.58</v>
      </c>
      <c r="P7061" s="3">
        <v>1964796.28</v>
      </c>
      <c r="Q7061" s="4">
        <f t="shared" si="772"/>
        <v>0.52283160574774135</v>
      </c>
      <c r="R7061" s="4">
        <f t="shared" si="773"/>
        <v>0.3001496386574487</v>
      </c>
      <c r="S7061" s="3">
        <v>5703233.8499999996</v>
      </c>
      <c r="T7061" s="3">
        <f t="shared" si="774"/>
        <v>842821.94000000041</v>
      </c>
      <c r="U7061" s="4">
        <f t="shared" si="775"/>
        <v>0.14777965662410994</v>
      </c>
      <c r="V7061" s="2" t="s">
        <v>95</v>
      </c>
      <c r="W7061" s="2" t="s">
        <v>117</v>
      </c>
      <c r="X7061" s="2" t="s">
        <v>126</v>
      </c>
      <c r="Y7061" s="2">
        <v>1.34</v>
      </c>
      <c r="Z7061" s="2" t="s">
        <v>7764</v>
      </c>
      <c r="AA7061" s="2" t="s">
        <v>224</v>
      </c>
      <c r="AB7061" s="2" t="s">
        <v>49</v>
      </c>
      <c r="AC7061" s="2">
        <v>7.85</v>
      </c>
      <c r="AD7061" s="3">
        <v>0</v>
      </c>
      <c r="AE7061" s="5">
        <v>0</v>
      </c>
      <c r="AF7061" s="2">
        <v>0</v>
      </c>
      <c r="AG7061" s="3">
        <f t="shared" si="776"/>
        <v>0</v>
      </c>
      <c r="AH7061" s="2" t="s">
        <v>50</v>
      </c>
      <c r="AI7061" s="3">
        <v>0</v>
      </c>
    </row>
    <row r="7062" spans="1:35" x14ac:dyDescent="0.3">
      <c r="A7062" s="2" t="s">
        <v>13932</v>
      </c>
      <c r="B7062" s="2" t="s">
        <v>3488</v>
      </c>
      <c r="C7062" s="2" t="s">
        <v>138</v>
      </c>
      <c r="D7062" s="2" t="s">
        <v>104</v>
      </c>
      <c r="E7062" s="2">
        <v>2024</v>
      </c>
      <c r="F7062" s="2" t="s">
        <v>68</v>
      </c>
      <c r="G7062" s="2" t="s">
        <v>69</v>
      </c>
      <c r="H7062" s="2" t="s">
        <v>165</v>
      </c>
      <c r="I7062" s="2" t="s">
        <v>42</v>
      </c>
      <c r="J7062" s="2" t="s">
        <v>43</v>
      </c>
      <c r="K7062" s="3">
        <v>4476912.8899999997</v>
      </c>
      <c r="L7062" s="3">
        <v>2216597.15</v>
      </c>
      <c r="M7062" s="3">
        <f t="shared" si="770"/>
        <v>2260315.7399999998</v>
      </c>
      <c r="N7062" s="3">
        <v>892038.87</v>
      </c>
      <c r="O7062" s="3">
        <f t="shared" si="771"/>
        <v>1368276.8699999996</v>
      </c>
      <c r="P7062" s="3">
        <v>997040.23</v>
      </c>
      <c r="Q7062" s="4">
        <f t="shared" si="772"/>
        <v>0.50488267150536403</v>
      </c>
      <c r="R7062" s="4">
        <f t="shared" si="773"/>
        <v>0.22270708733848071</v>
      </c>
      <c r="S7062" s="3">
        <v>3999482.48</v>
      </c>
      <c r="T7062" s="3">
        <f t="shared" si="774"/>
        <v>477430.40999999968</v>
      </c>
      <c r="U7062" s="4">
        <f t="shared" si="775"/>
        <v>0.11937304698481882</v>
      </c>
      <c r="V7062" s="2" t="s">
        <v>107</v>
      </c>
      <c r="W7062" s="2" t="s">
        <v>96</v>
      </c>
      <c r="X7062" s="2" t="s">
        <v>167</v>
      </c>
      <c r="Y7062" s="2">
        <v>17.2</v>
      </c>
      <c r="Z7062" s="2" t="s">
        <v>5155</v>
      </c>
      <c r="AA7062" s="2" t="s">
        <v>224</v>
      </c>
      <c r="AB7062" s="2" t="s">
        <v>209</v>
      </c>
      <c r="AC7062" s="2">
        <v>8.8699999999999992</v>
      </c>
      <c r="AD7062" s="3">
        <v>0</v>
      </c>
      <c r="AE7062" s="5">
        <v>0</v>
      </c>
      <c r="AF7062" s="2">
        <v>0</v>
      </c>
      <c r="AG7062" s="3">
        <f t="shared" si="776"/>
        <v>0</v>
      </c>
      <c r="AH7062" s="2" t="s">
        <v>50</v>
      </c>
      <c r="AI7062" s="3">
        <v>0</v>
      </c>
    </row>
    <row r="7063" spans="1:35" x14ac:dyDescent="0.3">
      <c r="A7063" s="2" t="s">
        <v>13933</v>
      </c>
      <c r="B7063" s="2" t="s">
        <v>5135</v>
      </c>
      <c r="C7063" s="2" t="s">
        <v>297</v>
      </c>
      <c r="D7063" s="2" t="s">
        <v>104</v>
      </c>
      <c r="E7063" s="2">
        <v>2021</v>
      </c>
      <c r="F7063" s="2" t="s">
        <v>105</v>
      </c>
      <c r="G7063" s="2" t="s">
        <v>56</v>
      </c>
      <c r="H7063" s="2" t="s">
        <v>177</v>
      </c>
      <c r="I7063" s="2" t="s">
        <v>178</v>
      </c>
      <c r="J7063" s="2" t="s">
        <v>263</v>
      </c>
      <c r="K7063" s="3">
        <v>6055467.8799999999</v>
      </c>
      <c r="L7063" s="3">
        <v>3222907.56</v>
      </c>
      <c r="M7063" s="3">
        <f t="shared" si="770"/>
        <v>2832560.32</v>
      </c>
      <c r="N7063" s="3">
        <v>1047118.88</v>
      </c>
      <c r="O7063" s="3">
        <f t="shared" si="771"/>
        <v>1785441.44</v>
      </c>
      <c r="P7063" s="3">
        <v>1351485.23</v>
      </c>
      <c r="Q7063" s="4">
        <f t="shared" si="772"/>
        <v>0.46776902728778075</v>
      </c>
      <c r="R7063" s="4">
        <f t="shared" si="773"/>
        <v>0.22318427853670655</v>
      </c>
      <c r="S7063" s="3">
        <v>6511430.7000000002</v>
      </c>
      <c r="T7063" s="3">
        <f t="shared" si="774"/>
        <v>-455962.8200000003</v>
      </c>
      <c r="U7063" s="4">
        <f t="shared" si="775"/>
        <v>-7.0024982374457326E-2</v>
      </c>
      <c r="V7063" s="2" t="s">
        <v>124</v>
      </c>
      <c r="W7063" s="2" t="s">
        <v>117</v>
      </c>
      <c r="X7063" s="2" t="s">
        <v>180</v>
      </c>
      <c r="Y7063" s="2">
        <v>149.5</v>
      </c>
      <c r="Z7063" s="2" t="s">
        <v>10734</v>
      </c>
      <c r="AA7063" s="2" t="s">
        <v>63</v>
      </c>
      <c r="AB7063" s="2" t="s">
        <v>306</v>
      </c>
      <c r="AC7063" s="2">
        <v>8.27</v>
      </c>
      <c r="AD7063" s="3">
        <v>1881504.71</v>
      </c>
      <c r="AE7063" s="5">
        <v>13.5</v>
      </c>
      <c r="AF7063" s="2">
        <v>48</v>
      </c>
      <c r="AG7063" s="3">
        <f t="shared" si="776"/>
        <v>50944.229166585828</v>
      </c>
      <c r="AH7063" s="2" t="s">
        <v>50</v>
      </c>
      <c r="AI7063" s="3">
        <v>0</v>
      </c>
    </row>
    <row r="7064" spans="1:35" x14ac:dyDescent="0.3">
      <c r="A7064" s="2" t="s">
        <v>13934</v>
      </c>
      <c r="B7064" s="2" t="s">
        <v>4349</v>
      </c>
      <c r="C7064" s="2" t="s">
        <v>103</v>
      </c>
      <c r="D7064" s="2" t="s">
        <v>104</v>
      </c>
      <c r="E7064" s="2">
        <v>2020</v>
      </c>
      <c r="F7064" s="2" t="s">
        <v>105</v>
      </c>
      <c r="G7064" s="2" t="s">
        <v>114</v>
      </c>
      <c r="H7064" s="2" t="s">
        <v>234</v>
      </c>
      <c r="I7064" s="2" t="s">
        <v>131</v>
      </c>
      <c r="J7064" s="2" t="s">
        <v>235</v>
      </c>
      <c r="K7064" s="3">
        <v>613297.89</v>
      </c>
      <c r="L7064" s="3">
        <v>288377.55</v>
      </c>
      <c r="M7064" s="3">
        <f t="shared" si="770"/>
        <v>324920.34000000003</v>
      </c>
      <c r="N7064" s="3">
        <v>86422.27</v>
      </c>
      <c r="O7064" s="3">
        <f t="shared" si="771"/>
        <v>238498.07</v>
      </c>
      <c r="P7064" s="3">
        <v>169294.71</v>
      </c>
      <c r="Q7064" s="4">
        <f t="shared" si="772"/>
        <v>0.52979203955845999</v>
      </c>
      <c r="R7064" s="4">
        <f t="shared" si="773"/>
        <v>0.27603993550344674</v>
      </c>
      <c r="S7064" s="3">
        <v>525677.61</v>
      </c>
      <c r="T7064" s="3">
        <f t="shared" si="774"/>
        <v>87620.280000000028</v>
      </c>
      <c r="U7064" s="4">
        <f t="shared" si="775"/>
        <v>0.16668063910882572</v>
      </c>
      <c r="V7064" s="2" t="s">
        <v>107</v>
      </c>
      <c r="W7064" s="2" t="s">
        <v>117</v>
      </c>
      <c r="X7064" s="2" t="s">
        <v>236</v>
      </c>
      <c r="Y7064" s="2">
        <v>3.67</v>
      </c>
      <c r="Z7064" s="2" t="s">
        <v>8161</v>
      </c>
      <c r="AA7064" s="2" t="s">
        <v>76</v>
      </c>
      <c r="AB7064" s="2" t="s">
        <v>209</v>
      </c>
      <c r="AC7064" s="2">
        <v>6.03</v>
      </c>
      <c r="AD7064" s="3">
        <v>0</v>
      </c>
      <c r="AE7064" s="5">
        <v>0</v>
      </c>
      <c r="AF7064" s="2">
        <v>0</v>
      </c>
      <c r="AG7064" s="3">
        <f t="shared" si="776"/>
        <v>0</v>
      </c>
      <c r="AH7064" s="2" t="s">
        <v>50</v>
      </c>
      <c r="AI7064" s="3">
        <v>0</v>
      </c>
    </row>
    <row r="7065" spans="1:35" x14ac:dyDescent="0.3">
      <c r="A7065" s="2" t="s">
        <v>13935</v>
      </c>
      <c r="B7065" s="2" t="s">
        <v>8742</v>
      </c>
      <c r="C7065" s="2" t="s">
        <v>452</v>
      </c>
      <c r="D7065" s="2" t="s">
        <v>38</v>
      </c>
      <c r="E7065" s="2">
        <v>2021</v>
      </c>
      <c r="F7065" s="2" t="s">
        <v>68</v>
      </c>
      <c r="G7065" s="2" t="s">
        <v>93</v>
      </c>
      <c r="H7065" s="2" t="s">
        <v>221</v>
      </c>
      <c r="I7065" s="2" t="s">
        <v>178</v>
      </c>
      <c r="J7065" s="2" t="s">
        <v>288</v>
      </c>
      <c r="K7065" s="3">
        <v>5938077.0999999996</v>
      </c>
      <c r="L7065" s="3">
        <v>1759675.86</v>
      </c>
      <c r="M7065" s="3">
        <f t="shared" si="770"/>
        <v>4178401.2399999993</v>
      </c>
      <c r="N7065" s="3">
        <v>668777.16</v>
      </c>
      <c r="O7065" s="3">
        <f t="shared" si="771"/>
        <v>3509624.0799999991</v>
      </c>
      <c r="P7065" s="3">
        <v>2731749.51</v>
      </c>
      <c r="Q7065" s="4">
        <f t="shared" si="772"/>
        <v>0.70366234214102741</v>
      </c>
      <c r="R7065" s="4">
        <f t="shared" si="773"/>
        <v>0.46003941410595695</v>
      </c>
      <c r="S7065" s="3">
        <v>6739132.9000000004</v>
      </c>
      <c r="T7065" s="3">
        <f t="shared" si="774"/>
        <v>-801055.80000000075</v>
      </c>
      <c r="U7065" s="4">
        <f t="shared" si="775"/>
        <v>-0.11886630103406934</v>
      </c>
      <c r="V7065" s="2" t="s">
        <v>124</v>
      </c>
      <c r="W7065" s="2" t="s">
        <v>207</v>
      </c>
      <c r="X7065" s="2" t="s">
        <v>222</v>
      </c>
      <c r="Y7065" s="2">
        <v>18.899999999999999</v>
      </c>
      <c r="Z7065" s="2" t="s">
        <v>13936</v>
      </c>
      <c r="AA7065" s="2" t="s">
        <v>224</v>
      </c>
      <c r="AB7065" s="2" t="s">
        <v>88</v>
      </c>
      <c r="AC7065" s="2">
        <v>7.84</v>
      </c>
      <c r="AD7065" s="3">
        <v>1238388.27</v>
      </c>
      <c r="AE7065" s="5">
        <v>15.38</v>
      </c>
      <c r="AF7065" s="2">
        <v>36</v>
      </c>
      <c r="AG7065" s="3">
        <f t="shared" si="776"/>
        <v>43159.942895494241</v>
      </c>
      <c r="AH7065" s="2" t="s">
        <v>50</v>
      </c>
      <c r="AI7065" s="3">
        <v>0</v>
      </c>
    </row>
    <row r="7066" spans="1:35" x14ac:dyDescent="0.3">
      <c r="A7066" s="2" t="s">
        <v>13937</v>
      </c>
      <c r="B7066" s="2" t="s">
        <v>4907</v>
      </c>
      <c r="C7066" s="2" t="s">
        <v>152</v>
      </c>
      <c r="D7066" s="2" t="s">
        <v>38</v>
      </c>
      <c r="E7066" s="2">
        <v>2022</v>
      </c>
      <c r="F7066" s="2" t="s">
        <v>68</v>
      </c>
      <c r="G7066" s="2" t="s">
        <v>69</v>
      </c>
      <c r="H7066" s="2" t="s">
        <v>272</v>
      </c>
      <c r="I7066" s="2" t="s">
        <v>42</v>
      </c>
      <c r="J7066" s="2" t="s">
        <v>43</v>
      </c>
      <c r="K7066" s="3">
        <v>3277096.64</v>
      </c>
      <c r="L7066" s="3">
        <v>1475310.54</v>
      </c>
      <c r="M7066" s="3">
        <f t="shared" si="770"/>
        <v>1801786.1</v>
      </c>
      <c r="N7066" s="3">
        <v>335107.25</v>
      </c>
      <c r="O7066" s="3">
        <f t="shared" si="771"/>
        <v>1466678.85</v>
      </c>
      <c r="P7066" s="3">
        <v>1120409.1299999999</v>
      </c>
      <c r="Q7066" s="4">
        <f t="shared" si="772"/>
        <v>0.54981170771942811</v>
      </c>
      <c r="R7066" s="4">
        <f t="shared" si="773"/>
        <v>0.34189078110311688</v>
      </c>
      <c r="S7066" s="3">
        <v>3329848.76</v>
      </c>
      <c r="T7066" s="3">
        <f t="shared" si="774"/>
        <v>-52752.119999999646</v>
      </c>
      <c r="U7066" s="4">
        <f t="shared" si="775"/>
        <v>-1.5842196989150837E-2</v>
      </c>
      <c r="V7066" s="2" t="s">
        <v>107</v>
      </c>
      <c r="W7066" s="2" t="s">
        <v>117</v>
      </c>
      <c r="X7066" s="2" t="s">
        <v>274</v>
      </c>
      <c r="Y7066" s="2">
        <v>1</v>
      </c>
      <c r="Z7066" s="2" t="s">
        <v>7373</v>
      </c>
      <c r="AA7066" s="2" t="s">
        <v>148</v>
      </c>
      <c r="AB7066" s="2" t="s">
        <v>242</v>
      </c>
      <c r="AC7066" s="2">
        <v>4.22</v>
      </c>
      <c r="AD7066" s="3">
        <v>0</v>
      </c>
      <c r="AE7066" s="5">
        <v>0</v>
      </c>
      <c r="AF7066" s="2">
        <v>0</v>
      </c>
      <c r="AG7066" s="3">
        <f t="shared" si="776"/>
        <v>0</v>
      </c>
      <c r="AH7066" s="2" t="s">
        <v>50</v>
      </c>
      <c r="AI7066" s="3">
        <v>0</v>
      </c>
    </row>
    <row r="7067" spans="1:35" x14ac:dyDescent="0.3">
      <c r="A7067" s="2" t="s">
        <v>13938</v>
      </c>
      <c r="B7067" s="2" t="s">
        <v>762</v>
      </c>
      <c r="C7067" s="2" t="s">
        <v>176</v>
      </c>
      <c r="D7067" s="2" t="s">
        <v>104</v>
      </c>
      <c r="E7067" s="2">
        <v>2020</v>
      </c>
      <c r="F7067" s="2" t="s">
        <v>68</v>
      </c>
      <c r="G7067" s="2" t="s">
        <v>93</v>
      </c>
      <c r="H7067" s="2" t="s">
        <v>221</v>
      </c>
      <c r="I7067" s="2" t="s">
        <v>71</v>
      </c>
      <c r="J7067" s="2" t="s">
        <v>293</v>
      </c>
      <c r="K7067" s="3">
        <v>7979421.2699999996</v>
      </c>
      <c r="L7067" s="3">
        <v>2547860.7799999998</v>
      </c>
      <c r="M7067" s="3">
        <f t="shared" si="770"/>
        <v>5431560.4900000002</v>
      </c>
      <c r="N7067" s="3">
        <v>905609.12</v>
      </c>
      <c r="O7067" s="3">
        <f t="shared" si="771"/>
        <v>4525951.37</v>
      </c>
      <c r="P7067" s="3">
        <v>3440920.27</v>
      </c>
      <c r="Q7067" s="4">
        <f t="shared" si="772"/>
        <v>0.68069604376208104</v>
      </c>
      <c r="R7067" s="4">
        <f t="shared" si="773"/>
        <v>0.43122428977859945</v>
      </c>
      <c r="S7067" s="3">
        <v>8815706.5500000007</v>
      </c>
      <c r="T7067" s="3">
        <f t="shared" si="774"/>
        <v>-836285.28000000119</v>
      </c>
      <c r="U7067" s="4">
        <f t="shared" si="775"/>
        <v>-9.4863103173505825E-2</v>
      </c>
      <c r="V7067" s="2" t="s">
        <v>44</v>
      </c>
      <c r="W7067" s="2" t="s">
        <v>134</v>
      </c>
      <c r="X7067" s="2" t="s">
        <v>222</v>
      </c>
      <c r="Y7067" s="2">
        <v>18.899999999999999</v>
      </c>
      <c r="Z7067" s="2" t="s">
        <v>13939</v>
      </c>
      <c r="AA7067" s="2" t="s">
        <v>48</v>
      </c>
      <c r="AB7067" s="2" t="s">
        <v>182</v>
      </c>
      <c r="AC7067" s="2">
        <v>5.44</v>
      </c>
      <c r="AD7067" s="3">
        <v>0</v>
      </c>
      <c r="AE7067" s="5">
        <v>0</v>
      </c>
      <c r="AF7067" s="2">
        <v>0</v>
      </c>
      <c r="AG7067" s="3">
        <f t="shared" si="776"/>
        <v>0</v>
      </c>
      <c r="AH7067" s="2" t="s">
        <v>230</v>
      </c>
      <c r="AI7067" s="3">
        <v>0</v>
      </c>
    </row>
    <row r="7068" spans="1:35" x14ac:dyDescent="0.3">
      <c r="A7068" s="2" t="s">
        <v>13940</v>
      </c>
      <c r="B7068" s="2" t="s">
        <v>6173</v>
      </c>
      <c r="C7068" s="2" t="s">
        <v>103</v>
      </c>
      <c r="D7068" s="2" t="s">
        <v>104</v>
      </c>
      <c r="E7068" s="2">
        <v>2020</v>
      </c>
      <c r="F7068" s="2" t="s">
        <v>105</v>
      </c>
      <c r="G7068" s="2" t="s">
        <v>69</v>
      </c>
      <c r="H7068" s="2" t="s">
        <v>70</v>
      </c>
      <c r="I7068" s="2" t="s">
        <v>42</v>
      </c>
      <c r="J7068" s="2" t="s">
        <v>43</v>
      </c>
      <c r="K7068" s="3">
        <v>289586.76</v>
      </c>
      <c r="L7068" s="3">
        <v>137251.19</v>
      </c>
      <c r="M7068" s="3">
        <f t="shared" si="770"/>
        <v>152335.57</v>
      </c>
      <c r="N7068" s="3">
        <v>60685.77</v>
      </c>
      <c r="O7068" s="3">
        <f t="shared" si="771"/>
        <v>91649.800000000017</v>
      </c>
      <c r="P7068" s="3">
        <v>65851.75</v>
      </c>
      <c r="Q7068" s="4">
        <f t="shared" si="772"/>
        <v>0.52604466447291998</v>
      </c>
      <c r="R7068" s="4">
        <f t="shared" si="773"/>
        <v>0.22739903578464704</v>
      </c>
      <c r="S7068" s="3">
        <v>236025.14</v>
      </c>
      <c r="T7068" s="3">
        <f t="shared" si="774"/>
        <v>53561.619999999995</v>
      </c>
      <c r="U7068" s="4">
        <f t="shared" si="775"/>
        <v>0.22693184293842594</v>
      </c>
      <c r="V7068" s="2" t="s">
        <v>85</v>
      </c>
      <c r="W7068" s="2" t="s">
        <v>117</v>
      </c>
      <c r="X7068" s="2" t="s">
        <v>74</v>
      </c>
      <c r="Y7068" s="2">
        <v>1.36</v>
      </c>
      <c r="Z7068" s="2" t="s">
        <v>8954</v>
      </c>
      <c r="AA7068" s="2" t="s">
        <v>48</v>
      </c>
      <c r="AB7068" s="2" t="s">
        <v>306</v>
      </c>
      <c r="AC7068" s="2">
        <v>2.72</v>
      </c>
      <c r="AD7068" s="3">
        <v>0</v>
      </c>
      <c r="AE7068" s="5">
        <v>0</v>
      </c>
      <c r="AF7068" s="2">
        <v>0</v>
      </c>
      <c r="AG7068" s="3">
        <f t="shared" si="776"/>
        <v>0</v>
      </c>
      <c r="AH7068" s="2" t="s">
        <v>50</v>
      </c>
      <c r="AI7068" s="3">
        <v>0</v>
      </c>
    </row>
    <row r="7069" spans="1:35" x14ac:dyDescent="0.3">
      <c r="A7069" s="2" t="s">
        <v>13941</v>
      </c>
      <c r="B7069" s="2" t="s">
        <v>1527</v>
      </c>
      <c r="C7069" s="2" t="s">
        <v>37</v>
      </c>
      <c r="D7069" s="2" t="s">
        <v>38</v>
      </c>
      <c r="E7069" s="2">
        <v>2022</v>
      </c>
      <c r="F7069" s="2" t="s">
        <v>105</v>
      </c>
      <c r="G7069" s="2" t="s">
        <v>93</v>
      </c>
      <c r="H7069" s="2" t="s">
        <v>159</v>
      </c>
      <c r="I7069" s="2" t="s">
        <v>71</v>
      </c>
      <c r="J7069" s="2" t="s">
        <v>172</v>
      </c>
      <c r="K7069" s="3">
        <v>3701363.17</v>
      </c>
      <c r="L7069" s="3">
        <v>1923193.53</v>
      </c>
      <c r="M7069" s="3">
        <f t="shared" si="770"/>
        <v>1778169.64</v>
      </c>
      <c r="N7069" s="3">
        <v>529875.35</v>
      </c>
      <c r="O7069" s="3">
        <f t="shared" si="771"/>
        <v>1248294.29</v>
      </c>
      <c r="P7069" s="3">
        <v>875974.65</v>
      </c>
      <c r="Q7069" s="4">
        <f t="shared" si="772"/>
        <v>0.48040939468255417</v>
      </c>
      <c r="R7069" s="4">
        <f t="shared" si="773"/>
        <v>0.23666271310523687</v>
      </c>
      <c r="S7069" s="3">
        <v>3631755.41</v>
      </c>
      <c r="T7069" s="3">
        <f t="shared" si="774"/>
        <v>69607.759999999776</v>
      </c>
      <c r="U7069" s="4">
        <f t="shared" si="775"/>
        <v>1.9166422884188607E-2</v>
      </c>
      <c r="V7069" s="2" t="s">
        <v>73</v>
      </c>
      <c r="W7069" s="2" t="s">
        <v>96</v>
      </c>
      <c r="X7069" s="2" t="s">
        <v>160</v>
      </c>
      <c r="Y7069" s="2">
        <v>129.5</v>
      </c>
      <c r="Z7069" s="2" t="s">
        <v>10958</v>
      </c>
      <c r="AA7069" s="2" t="s">
        <v>48</v>
      </c>
      <c r="AB7069" s="2" t="s">
        <v>110</v>
      </c>
      <c r="AC7069" s="2">
        <v>2.59</v>
      </c>
      <c r="AD7069" s="3">
        <v>0</v>
      </c>
      <c r="AE7069" s="5">
        <v>0</v>
      </c>
      <c r="AF7069" s="2">
        <v>0</v>
      </c>
      <c r="AG7069" s="3">
        <f t="shared" si="776"/>
        <v>0</v>
      </c>
      <c r="AH7069" s="2" t="s">
        <v>50</v>
      </c>
      <c r="AI7069" s="3">
        <v>0</v>
      </c>
    </row>
    <row r="7070" spans="1:35" x14ac:dyDescent="0.3">
      <c r="A7070" s="2" t="s">
        <v>13942</v>
      </c>
      <c r="B7070" s="2" t="s">
        <v>211</v>
      </c>
      <c r="C7070" s="2" t="s">
        <v>212</v>
      </c>
      <c r="D7070" s="2" t="s">
        <v>81</v>
      </c>
      <c r="E7070" s="2">
        <v>2022</v>
      </c>
      <c r="F7070" s="2" t="s">
        <v>39</v>
      </c>
      <c r="G7070" s="2" t="s">
        <v>93</v>
      </c>
      <c r="H7070" s="2" t="s">
        <v>94</v>
      </c>
      <c r="I7070" s="2" t="s">
        <v>178</v>
      </c>
      <c r="J7070" s="2" t="s">
        <v>288</v>
      </c>
      <c r="K7070" s="3">
        <v>1773839.61</v>
      </c>
      <c r="L7070" s="3">
        <v>545249.79</v>
      </c>
      <c r="M7070" s="3">
        <f t="shared" si="770"/>
        <v>1228589.82</v>
      </c>
      <c r="N7070" s="3">
        <v>305820.3</v>
      </c>
      <c r="O7070" s="3">
        <f t="shared" si="771"/>
        <v>922769.52</v>
      </c>
      <c r="P7070" s="3">
        <v>682777.19</v>
      </c>
      <c r="Q7070" s="4">
        <f t="shared" si="772"/>
        <v>0.69261607028833905</v>
      </c>
      <c r="R7070" s="4">
        <f t="shared" si="773"/>
        <v>0.38491484018670657</v>
      </c>
      <c r="S7070" s="3">
        <v>1741274.09</v>
      </c>
      <c r="T7070" s="3">
        <f t="shared" si="774"/>
        <v>32565.520000000019</v>
      </c>
      <c r="U7070" s="4">
        <f t="shared" si="775"/>
        <v>1.8702121732024405E-2</v>
      </c>
      <c r="V7070" s="2" t="s">
        <v>95</v>
      </c>
      <c r="W7070" s="2" t="s">
        <v>45</v>
      </c>
      <c r="X7070" s="2" t="s">
        <v>97</v>
      </c>
      <c r="Y7070" s="2">
        <v>1550</v>
      </c>
      <c r="Z7070" s="2" t="s">
        <v>10088</v>
      </c>
      <c r="AA7070" s="2" t="s">
        <v>141</v>
      </c>
      <c r="AB7070" s="2" t="s">
        <v>100</v>
      </c>
      <c r="AC7070" s="2">
        <v>3.02</v>
      </c>
      <c r="AD7070" s="3">
        <v>4539550.7</v>
      </c>
      <c r="AE7070" s="5">
        <v>11.28</v>
      </c>
      <c r="AF7070" s="2">
        <v>48</v>
      </c>
      <c r="AG7070" s="3">
        <f t="shared" si="776"/>
        <v>117945.28812970725</v>
      </c>
      <c r="AH7070" s="2" t="s">
        <v>50</v>
      </c>
      <c r="AI7070" s="3">
        <v>0</v>
      </c>
    </row>
    <row r="7071" spans="1:35" x14ac:dyDescent="0.3">
      <c r="A7071" s="2" t="s">
        <v>13943</v>
      </c>
      <c r="B7071" s="2" t="s">
        <v>2319</v>
      </c>
      <c r="C7071" s="2" t="s">
        <v>448</v>
      </c>
      <c r="D7071" s="2" t="s">
        <v>54</v>
      </c>
      <c r="E7071" s="2">
        <v>2021</v>
      </c>
      <c r="F7071" s="2" t="s">
        <v>105</v>
      </c>
      <c r="G7071" s="2" t="s">
        <v>114</v>
      </c>
      <c r="H7071" s="2" t="s">
        <v>234</v>
      </c>
      <c r="I7071" s="2" t="s">
        <v>178</v>
      </c>
      <c r="J7071" s="2" t="s">
        <v>197</v>
      </c>
      <c r="K7071" s="3">
        <v>2677754.73</v>
      </c>
      <c r="L7071" s="3">
        <v>755634.11</v>
      </c>
      <c r="M7071" s="3">
        <f t="shared" si="770"/>
        <v>1922120.62</v>
      </c>
      <c r="N7071" s="3">
        <v>226538.28</v>
      </c>
      <c r="O7071" s="3">
        <f t="shared" si="771"/>
        <v>1695582.34</v>
      </c>
      <c r="P7071" s="3">
        <v>1228226.72</v>
      </c>
      <c r="Q7071" s="4">
        <f t="shared" si="772"/>
        <v>0.71781055914706582</v>
      </c>
      <c r="R7071" s="4">
        <f t="shared" si="773"/>
        <v>0.45867782670297064</v>
      </c>
      <c r="S7071" s="3">
        <v>2778722.92</v>
      </c>
      <c r="T7071" s="3">
        <f t="shared" si="774"/>
        <v>-100968.18999999994</v>
      </c>
      <c r="U7071" s="4">
        <f t="shared" si="775"/>
        <v>-3.63361849694607E-2</v>
      </c>
      <c r="V7071" s="2" t="s">
        <v>95</v>
      </c>
      <c r="W7071" s="2" t="s">
        <v>96</v>
      </c>
      <c r="X7071" s="2" t="s">
        <v>236</v>
      </c>
      <c r="Y7071" s="2">
        <v>3.67</v>
      </c>
      <c r="Z7071" s="2" t="s">
        <v>7034</v>
      </c>
      <c r="AA7071" s="2" t="s">
        <v>76</v>
      </c>
      <c r="AB7071" s="2" t="s">
        <v>88</v>
      </c>
      <c r="AC7071" s="2">
        <v>3.12</v>
      </c>
      <c r="AD7071" s="3">
        <v>4789603.25</v>
      </c>
      <c r="AE7071" s="5">
        <v>9.61</v>
      </c>
      <c r="AF7071" s="2">
        <v>180</v>
      </c>
      <c r="AG7071" s="3">
        <f t="shared" si="776"/>
        <v>50332.621092024572</v>
      </c>
      <c r="AH7071" s="2" t="s">
        <v>50</v>
      </c>
      <c r="AI7071" s="3">
        <v>0</v>
      </c>
    </row>
    <row r="7072" spans="1:35" x14ac:dyDescent="0.3">
      <c r="A7072" s="2" t="s">
        <v>13944</v>
      </c>
      <c r="B7072" s="2" t="s">
        <v>5683</v>
      </c>
      <c r="C7072" s="2" t="s">
        <v>227</v>
      </c>
      <c r="D7072" s="2" t="s">
        <v>104</v>
      </c>
      <c r="E7072" s="2">
        <v>2023</v>
      </c>
      <c r="F7072" s="2" t="s">
        <v>58</v>
      </c>
      <c r="G7072" s="2" t="s">
        <v>40</v>
      </c>
      <c r="H7072" s="2" t="s">
        <v>279</v>
      </c>
      <c r="I7072" s="2" t="s">
        <v>39</v>
      </c>
      <c r="J7072" s="2" t="s">
        <v>487</v>
      </c>
      <c r="K7072" s="3">
        <v>7109516.0700000003</v>
      </c>
      <c r="L7072" s="3">
        <v>4084379.94</v>
      </c>
      <c r="M7072" s="3">
        <f t="shared" si="770"/>
        <v>3025136.1300000004</v>
      </c>
      <c r="N7072" s="3">
        <v>1512687.8</v>
      </c>
      <c r="O7072" s="3">
        <f t="shared" si="771"/>
        <v>1512448.3300000003</v>
      </c>
      <c r="P7072" s="3">
        <v>1140969.29</v>
      </c>
      <c r="Q7072" s="4">
        <f t="shared" si="772"/>
        <v>0.42550521023015286</v>
      </c>
      <c r="R7072" s="4">
        <f t="shared" si="773"/>
        <v>0.1604848035739794</v>
      </c>
      <c r="S7072" s="3">
        <v>6246152.5099999998</v>
      </c>
      <c r="T7072" s="3">
        <f t="shared" si="774"/>
        <v>863363.56000000052</v>
      </c>
      <c r="U7072" s="4">
        <f t="shared" si="775"/>
        <v>0.13822325961746337</v>
      </c>
      <c r="V7072" s="2" t="s">
        <v>124</v>
      </c>
      <c r="W7072" s="2" t="s">
        <v>60</v>
      </c>
      <c r="X7072" s="2" t="s">
        <v>280</v>
      </c>
      <c r="Y7072" s="2">
        <v>0.79</v>
      </c>
      <c r="Z7072" s="2" t="s">
        <v>13945</v>
      </c>
      <c r="AA7072" s="2" t="s">
        <v>109</v>
      </c>
      <c r="AB7072" s="2" t="s">
        <v>182</v>
      </c>
      <c r="AC7072" s="2">
        <v>9.56</v>
      </c>
      <c r="AD7072" s="3">
        <v>0</v>
      </c>
      <c r="AE7072" s="5">
        <v>0</v>
      </c>
      <c r="AF7072" s="2">
        <v>0</v>
      </c>
      <c r="AG7072" s="3">
        <f t="shared" si="776"/>
        <v>0</v>
      </c>
      <c r="AH7072" s="2" t="s">
        <v>50</v>
      </c>
      <c r="AI7072" s="3">
        <v>0</v>
      </c>
    </row>
    <row r="7073" spans="1:35" x14ac:dyDescent="0.3">
      <c r="A7073" s="2" t="s">
        <v>13946</v>
      </c>
      <c r="B7073" s="2" t="s">
        <v>6752</v>
      </c>
      <c r="C7073" s="2" t="s">
        <v>456</v>
      </c>
      <c r="D7073" s="2" t="s">
        <v>54</v>
      </c>
      <c r="E7073" s="2">
        <v>2023</v>
      </c>
      <c r="F7073" s="2" t="s">
        <v>39</v>
      </c>
      <c r="G7073" s="2" t="s">
        <v>69</v>
      </c>
      <c r="H7073" s="2" t="s">
        <v>70</v>
      </c>
      <c r="I7073" s="2" t="s">
        <v>58</v>
      </c>
      <c r="J7073" s="2" t="s">
        <v>240</v>
      </c>
      <c r="K7073" s="3">
        <v>6112099.8200000003</v>
      </c>
      <c r="L7073" s="3">
        <v>2265241.71</v>
      </c>
      <c r="M7073" s="3">
        <f t="shared" si="770"/>
        <v>3846858.1100000003</v>
      </c>
      <c r="N7073" s="3">
        <v>952078.38</v>
      </c>
      <c r="O7073" s="3">
        <f t="shared" si="771"/>
        <v>2894779.7300000004</v>
      </c>
      <c r="P7073" s="3">
        <v>2164897.4</v>
      </c>
      <c r="Q7073" s="4">
        <f t="shared" si="772"/>
        <v>0.62938404530179948</v>
      </c>
      <c r="R7073" s="4">
        <f t="shared" si="773"/>
        <v>0.35419863283580988</v>
      </c>
      <c r="S7073" s="3">
        <v>6759364.7800000003</v>
      </c>
      <c r="T7073" s="3">
        <f t="shared" si="774"/>
        <v>-647264.96</v>
      </c>
      <c r="U7073" s="4">
        <f t="shared" si="775"/>
        <v>-9.5758252597221122E-2</v>
      </c>
      <c r="V7073" s="2" t="s">
        <v>44</v>
      </c>
      <c r="W7073" s="2" t="s">
        <v>45</v>
      </c>
      <c r="X7073" s="2" t="s">
        <v>74</v>
      </c>
      <c r="Y7073" s="2">
        <v>1.36</v>
      </c>
      <c r="Z7073" s="2" t="s">
        <v>13947</v>
      </c>
      <c r="AA7073" s="2" t="s">
        <v>148</v>
      </c>
      <c r="AB7073" s="2" t="s">
        <v>49</v>
      </c>
      <c r="AC7073" s="2">
        <v>7.9</v>
      </c>
      <c r="AD7073" s="3">
        <v>0</v>
      </c>
      <c r="AE7073" s="5">
        <v>0</v>
      </c>
      <c r="AF7073" s="2">
        <v>0</v>
      </c>
      <c r="AG7073" s="3">
        <f t="shared" si="776"/>
        <v>0</v>
      </c>
      <c r="AH7073" s="2" t="s">
        <v>50</v>
      </c>
      <c r="AI7073" s="3">
        <v>0</v>
      </c>
    </row>
    <row r="7074" spans="1:35" x14ac:dyDescent="0.3">
      <c r="A7074" s="2" t="s">
        <v>13948</v>
      </c>
      <c r="B7074" s="2" t="s">
        <v>12130</v>
      </c>
      <c r="C7074" s="2" t="s">
        <v>216</v>
      </c>
      <c r="D7074" s="2" t="s">
        <v>38</v>
      </c>
      <c r="E7074" s="2">
        <v>2024</v>
      </c>
      <c r="F7074" s="2" t="s">
        <v>58</v>
      </c>
      <c r="G7074" s="2" t="s">
        <v>69</v>
      </c>
      <c r="H7074" s="2" t="s">
        <v>272</v>
      </c>
      <c r="I7074" s="2" t="s">
        <v>58</v>
      </c>
      <c r="J7074" s="2" t="s">
        <v>191</v>
      </c>
      <c r="K7074" s="3">
        <v>2474475.92</v>
      </c>
      <c r="L7074" s="3">
        <v>881489.27</v>
      </c>
      <c r="M7074" s="3">
        <f t="shared" si="770"/>
        <v>1592986.65</v>
      </c>
      <c r="N7074" s="3">
        <v>249934.81</v>
      </c>
      <c r="O7074" s="3">
        <f t="shared" si="771"/>
        <v>1343051.8399999999</v>
      </c>
      <c r="P7074" s="3">
        <v>1074278.92</v>
      </c>
      <c r="Q7074" s="4">
        <f t="shared" si="772"/>
        <v>0.64376728709487707</v>
      </c>
      <c r="R7074" s="4">
        <f t="shared" si="773"/>
        <v>0.43414401866557667</v>
      </c>
      <c r="S7074" s="3">
        <v>2198152.94</v>
      </c>
      <c r="T7074" s="3">
        <f t="shared" si="774"/>
        <v>276322.98</v>
      </c>
      <c r="U7074" s="4">
        <f t="shared" si="775"/>
        <v>0.12570689462581253</v>
      </c>
      <c r="V7074" s="2" t="s">
        <v>85</v>
      </c>
      <c r="W7074" s="2" t="s">
        <v>134</v>
      </c>
      <c r="X7074" s="2" t="s">
        <v>274</v>
      </c>
      <c r="Y7074" s="2">
        <v>1</v>
      </c>
      <c r="Z7074" s="2" t="s">
        <v>13949</v>
      </c>
      <c r="AA7074" s="2" t="s">
        <v>99</v>
      </c>
      <c r="AB7074" s="2" t="s">
        <v>77</v>
      </c>
      <c r="AC7074" s="2">
        <v>1.88</v>
      </c>
      <c r="AD7074" s="3">
        <v>0</v>
      </c>
      <c r="AE7074" s="5">
        <v>0</v>
      </c>
      <c r="AF7074" s="2">
        <v>0</v>
      </c>
      <c r="AG7074" s="3">
        <f t="shared" si="776"/>
        <v>0</v>
      </c>
      <c r="AH7074" s="2" t="s">
        <v>50</v>
      </c>
      <c r="AI7074" s="3">
        <v>0</v>
      </c>
    </row>
    <row r="7075" spans="1:35" x14ac:dyDescent="0.3">
      <c r="A7075" s="2" t="s">
        <v>13950</v>
      </c>
      <c r="B7075" s="2" t="s">
        <v>4985</v>
      </c>
      <c r="C7075" s="2" t="s">
        <v>448</v>
      </c>
      <c r="D7075" s="2" t="s">
        <v>54</v>
      </c>
      <c r="E7075" s="2">
        <v>2021</v>
      </c>
      <c r="F7075" s="2" t="s">
        <v>82</v>
      </c>
      <c r="G7075" s="2" t="s">
        <v>93</v>
      </c>
      <c r="H7075" s="2" t="s">
        <v>94</v>
      </c>
      <c r="I7075" s="2" t="s">
        <v>39</v>
      </c>
      <c r="J7075" s="2" t="s">
        <v>116</v>
      </c>
      <c r="K7075" s="3">
        <v>1395447.03</v>
      </c>
      <c r="L7075" s="3">
        <v>463291.41</v>
      </c>
      <c r="M7075" s="3">
        <f t="shared" si="770"/>
        <v>932155.62000000011</v>
      </c>
      <c r="N7075" s="3">
        <v>128954.6</v>
      </c>
      <c r="O7075" s="3">
        <f t="shared" si="771"/>
        <v>803201.02000000014</v>
      </c>
      <c r="P7075" s="3">
        <v>601144.56000000006</v>
      </c>
      <c r="Q7075" s="4">
        <f t="shared" si="772"/>
        <v>0.66799785298908843</v>
      </c>
      <c r="R7075" s="4">
        <f t="shared" si="773"/>
        <v>0.4307899526648461</v>
      </c>
      <c r="S7075" s="3">
        <v>1581151.67</v>
      </c>
      <c r="T7075" s="3">
        <f t="shared" si="774"/>
        <v>-185704.6399999999</v>
      </c>
      <c r="U7075" s="4">
        <f t="shared" si="775"/>
        <v>-0.11744897312729012</v>
      </c>
      <c r="V7075" s="2" t="s">
        <v>95</v>
      </c>
      <c r="W7075" s="2" t="s">
        <v>45</v>
      </c>
      <c r="X7075" s="2" t="s">
        <v>97</v>
      </c>
      <c r="Y7075" s="2">
        <v>1550</v>
      </c>
      <c r="Z7075" s="2" t="s">
        <v>9812</v>
      </c>
      <c r="AA7075" s="2" t="s">
        <v>141</v>
      </c>
      <c r="AB7075" s="2" t="s">
        <v>88</v>
      </c>
      <c r="AC7075" s="2">
        <v>4.46</v>
      </c>
      <c r="AD7075" s="3">
        <v>0</v>
      </c>
      <c r="AE7075" s="5">
        <v>0</v>
      </c>
      <c r="AF7075" s="2">
        <v>0</v>
      </c>
      <c r="AG7075" s="3">
        <f t="shared" si="776"/>
        <v>0</v>
      </c>
      <c r="AH7075" s="2" t="s">
        <v>50</v>
      </c>
      <c r="AI7075" s="3">
        <v>0</v>
      </c>
    </row>
    <row r="7076" spans="1:35" x14ac:dyDescent="0.3">
      <c r="A7076" s="2" t="s">
        <v>13951</v>
      </c>
      <c r="B7076" s="2" t="s">
        <v>3032</v>
      </c>
      <c r="C7076" s="2" t="s">
        <v>387</v>
      </c>
      <c r="D7076" s="2" t="s">
        <v>81</v>
      </c>
      <c r="E7076" s="2">
        <v>2020</v>
      </c>
      <c r="F7076" s="2" t="s">
        <v>68</v>
      </c>
      <c r="G7076" s="2" t="s">
        <v>69</v>
      </c>
      <c r="H7076" s="2" t="s">
        <v>70</v>
      </c>
      <c r="I7076" s="2" t="s">
        <v>55</v>
      </c>
      <c r="J7076" s="2" t="s">
        <v>84</v>
      </c>
      <c r="K7076" s="3">
        <v>7386863.5800000001</v>
      </c>
      <c r="L7076" s="3">
        <v>2561517.33</v>
      </c>
      <c r="M7076" s="3">
        <f t="shared" si="770"/>
        <v>4825346.25</v>
      </c>
      <c r="N7076" s="3">
        <v>1381864.71</v>
      </c>
      <c r="O7076" s="3">
        <f t="shared" si="771"/>
        <v>3443481.54</v>
      </c>
      <c r="P7076" s="3">
        <v>2608031.39</v>
      </c>
      <c r="Q7076" s="4">
        <f t="shared" si="772"/>
        <v>0.65323343226002828</v>
      </c>
      <c r="R7076" s="4">
        <f t="shared" si="773"/>
        <v>0.35306342966198384</v>
      </c>
      <c r="S7076" s="3">
        <v>6628361.4000000004</v>
      </c>
      <c r="T7076" s="3">
        <f t="shared" si="774"/>
        <v>758502.1799999997</v>
      </c>
      <c r="U7076" s="4">
        <f t="shared" si="775"/>
        <v>0.11443283403346106</v>
      </c>
      <c r="V7076" s="2" t="s">
        <v>133</v>
      </c>
      <c r="W7076" s="2" t="s">
        <v>117</v>
      </c>
      <c r="X7076" s="2" t="s">
        <v>74</v>
      </c>
      <c r="Y7076" s="2">
        <v>1.36</v>
      </c>
      <c r="Z7076" s="2" t="s">
        <v>13952</v>
      </c>
      <c r="AA7076" s="2" t="s">
        <v>76</v>
      </c>
      <c r="AB7076" s="2" t="s">
        <v>182</v>
      </c>
      <c r="AC7076" s="2">
        <v>6.81</v>
      </c>
      <c r="AD7076" s="3">
        <v>0</v>
      </c>
      <c r="AE7076" s="5">
        <v>0</v>
      </c>
      <c r="AF7076" s="2">
        <v>0</v>
      </c>
      <c r="AG7076" s="3">
        <f t="shared" si="776"/>
        <v>0</v>
      </c>
      <c r="AH7076" s="2" t="s">
        <v>50</v>
      </c>
      <c r="AI7076" s="3">
        <v>0</v>
      </c>
    </row>
    <row r="7077" spans="1:35" x14ac:dyDescent="0.3">
      <c r="A7077" s="2" t="s">
        <v>13953</v>
      </c>
      <c r="B7077" s="2" t="s">
        <v>354</v>
      </c>
      <c r="C7077" s="2" t="s">
        <v>164</v>
      </c>
      <c r="D7077" s="2" t="s">
        <v>81</v>
      </c>
      <c r="E7077" s="2">
        <v>2023</v>
      </c>
      <c r="F7077" s="2" t="s">
        <v>58</v>
      </c>
      <c r="G7077" s="2" t="s">
        <v>114</v>
      </c>
      <c r="H7077" s="2" t="s">
        <v>190</v>
      </c>
      <c r="I7077" s="2" t="s">
        <v>58</v>
      </c>
      <c r="J7077" s="2" t="s">
        <v>191</v>
      </c>
      <c r="K7077" s="3">
        <v>3291849.81</v>
      </c>
      <c r="L7077" s="3">
        <v>1024714.1</v>
      </c>
      <c r="M7077" s="3">
        <f t="shared" si="770"/>
        <v>2267135.71</v>
      </c>
      <c r="N7077" s="3">
        <v>392158.98</v>
      </c>
      <c r="O7077" s="3">
        <f t="shared" si="771"/>
        <v>1874976.73</v>
      </c>
      <c r="P7077" s="3">
        <v>1351555.15</v>
      </c>
      <c r="Q7077" s="4">
        <f t="shared" si="772"/>
        <v>0.68871177023717245</v>
      </c>
      <c r="R7077" s="4">
        <f t="shared" si="773"/>
        <v>0.41057618907589222</v>
      </c>
      <c r="S7077" s="3">
        <v>3945244.23</v>
      </c>
      <c r="T7077" s="3">
        <f t="shared" si="774"/>
        <v>-653394.41999999993</v>
      </c>
      <c r="U7077" s="4">
        <f t="shared" si="775"/>
        <v>-0.16561570891645405</v>
      </c>
      <c r="V7077" s="2" t="s">
        <v>85</v>
      </c>
      <c r="W7077" s="2" t="s">
        <v>134</v>
      </c>
      <c r="X7077" s="2" t="s">
        <v>192</v>
      </c>
      <c r="Y7077" s="2">
        <v>3.64</v>
      </c>
      <c r="Z7077" s="2" t="s">
        <v>13954</v>
      </c>
      <c r="AA7077" s="2" t="s">
        <v>141</v>
      </c>
      <c r="AB7077" s="2" t="s">
        <v>49</v>
      </c>
      <c r="AC7077" s="2">
        <v>6.59</v>
      </c>
      <c r="AD7077" s="3">
        <v>0</v>
      </c>
      <c r="AE7077" s="5">
        <v>0</v>
      </c>
      <c r="AF7077" s="2">
        <v>0</v>
      </c>
      <c r="AG7077" s="3">
        <f t="shared" si="776"/>
        <v>0</v>
      </c>
      <c r="AH7077" s="2" t="s">
        <v>50</v>
      </c>
      <c r="AI7077" s="3">
        <v>0</v>
      </c>
    </row>
    <row r="7078" spans="1:35" x14ac:dyDescent="0.3">
      <c r="A7078" s="2" t="s">
        <v>13955</v>
      </c>
      <c r="B7078" s="2" t="s">
        <v>4230</v>
      </c>
      <c r="C7078" s="2" t="s">
        <v>734</v>
      </c>
      <c r="D7078" s="2" t="s">
        <v>38</v>
      </c>
      <c r="E7078" s="2">
        <v>2024</v>
      </c>
      <c r="F7078" s="2" t="s">
        <v>55</v>
      </c>
      <c r="G7078" s="2" t="s">
        <v>69</v>
      </c>
      <c r="H7078" s="2" t="s">
        <v>70</v>
      </c>
      <c r="I7078" s="2" t="s">
        <v>42</v>
      </c>
      <c r="J7078" s="2" t="s">
        <v>166</v>
      </c>
      <c r="K7078" s="3">
        <v>2180878.79</v>
      </c>
      <c r="L7078" s="3">
        <v>1039342.34</v>
      </c>
      <c r="M7078" s="3">
        <f t="shared" si="770"/>
        <v>1141536.4500000002</v>
      </c>
      <c r="N7078" s="3">
        <v>182946.1</v>
      </c>
      <c r="O7078" s="3">
        <f t="shared" si="771"/>
        <v>958590.35000000021</v>
      </c>
      <c r="P7078" s="3">
        <v>693185.1</v>
      </c>
      <c r="Q7078" s="4">
        <f t="shared" si="772"/>
        <v>0.52342957125095435</v>
      </c>
      <c r="R7078" s="4">
        <f t="shared" si="773"/>
        <v>0.31784668784825038</v>
      </c>
      <c r="S7078" s="3">
        <v>2465419.84</v>
      </c>
      <c r="T7078" s="3">
        <f t="shared" si="774"/>
        <v>-284541.04999999981</v>
      </c>
      <c r="U7078" s="4">
        <f t="shared" si="775"/>
        <v>-0.11541281747777281</v>
      </c>
      <c r="V7078" s="2" t="s">
        <v>107</v>
      </c>
      <c r="W7078" s="2" t="s">
        <v>45</v>
      </c>
      <c r="X7078" s="2" t="s">
        <v>74</v>
      </c>
      <c r="Y7078" s="2">
        <v>1.36</v>
      </c>
      <c r="Z7078" s="2" t="s">
        <v>5396</v>
      </c>
      <c r="AA7078" s="2" t="s">
        <v>63</v>
      </c>
      <c r="AB7078" s="2" t="s">
        <v>242</v>
      </c>
      <c r="AC7078" s="2">
        <v>9.73</v>
      </c>
      <c r="AD7078" s="3">
        <v>0</v>
      </c>
      <c r="AE7078" s="5">
        <v>0</v>
      </c>
      <c r="AF7078" s="2">
        <v>0</v>
      </c>
      <c r="AG7078" s="3">
        <f t="shared" si="776"/>
        <v>0</v>
      </c>
      <c r="AH7078" s="2" t="s">
        <v>50</v>
      </c>
      <c r="AI7078" s="3">
        <v>0</v>
      </c>
    </row>
    <row r="7079" spans="1:35" x14ac:dyDescent="0.3">
      <c r="A7079" s="2" t="s">
        <v>13956</v>
      </c>
      <c r="B7079" s="2" t="s">
        <v>7190</v>
      </c>
      <c r="C7079" s="2" t="s">
        <v>257</v>
      </c>
      <c r="D7079" s="2" t="s">
        <v>104</v>
      </c>
      <c r="E7079" s="2">
        <v>2024</v>
      </c>
      <c r="F7079" s="2" t="s">
        <v>68</v>
      </c>
      <c r="G7079" s="2" t="s">
        <v>93</v>
      </c>
      <c r="H7079" s="2" t="s">
        <v>94</v>
      </c>
      <c r="I7079" s="2" t="s">
        <v>42</v>
      </c>
      <c r="J7079" s="2" t="s">
        <v>146</v>
      </c>
      <c r="K7079" s="3">
        <v>1894791.29</v>
      </c>
      <c r="L7079" s="3">
        <v>759369.95</v>
      </c>
      <c r="M7079" s="3">
        <f t="shared" si="770"/>
        <v>1135421.3400000001</v>
      </c>
      <c r="N7079" s="3">
        <v>413847.24</v>
      </c>
      <c r="O7079" s="3">
        <f t="shared" si="771"/>
        <v>721574.10000000009</v>
      </c>
      <c r="P7079" s="3">
        <v>510554.24</v>
      </c>
      <c r="Q7079" s="4">
        <f t="shared" si="772"/>
        <v>0.59923293187610127</v>
      </c>
      <c r="R7079" s="4">
        <f t="shared" si="773"/>
        <v>0.26945143916087982</v>
      </c>
      <c r="S7079" s="3">
        <v>2058815.07</v>
      </c>
      <c r="T7079" s="3">
        <f t="shared" si="774"/>
        <v>-164023.78000000003</v>
      </c>
      <c r="U7079" s="4">
        <f t="shared" si="775"/>
        <v>-7.9669020491481071E-2</v>
      </c>
      <c r="V7079" s="2" t="s">
        <v>124</v>
      </c>
      <c r="W7079" s="2" t="s">
        <v>125</v>
      </c>
      <c r="X7079" s="2" t="s">
        <v>97</v>
      </c>
      <c r="Y7079" s="2">
        <v>1550</v>
      </c>
      <c r="Z7079" s="2" t="s">
        <v>983</v>
      </c>
      <c r="AA7079" s="2" t="s">
        <v>48</v>
      </c>
      <c r="AB7079" s="2" t="s">
        <v>49</v>
      </c>
      <c r="AC7079" s="2">
        <v>3.66</v>
      </c>
      <c r="AD7079" s="3">
        <v>0</v>
      </c>
      <c r="AE7079" s="5">
        <v>0</v>
      </c>
      <c r="AF7079" s="2">
        <v>0</v>
      </c>
      <c r="AG7079" s="3">
        <f t="shared" si="776"/>
        <v>0</v>
      </c>
      <c r="AH7079" s="2" t="s">
        <v>50</v>
      </c>
      <c r="AI7079" s="3">
        <v>0</v>
      </c>
    </row>
    <row r="7080" spans="1:35" x14ac:dyDescent="0.3">
      <c r="A7080" s="2" t="s">
        <v>13957</v>
      </c>
      <c r="B7080" s="2" t="s">
        <v>2278</v>
      </c>
      <c r="C7080" s="2" t="s">
        <v>411</v>
      </c>
      <c r="D7080" s="2" t="s">
        <v>54</v>
      </c>
      <c r="E7080" s="2">
        <v>2022</v>
      </c>
      <c r="F7080" s="2" t="s">
        <v>39</v>
      </c>
      <c r="G7080" s="2" t="s">
        <v>69</v>
      </c>
      <c r="H7080" s="2" t="s">
        <v>70</v>
      </c>
      <c r="I7080" s="2" t="s">
        <v>42</v>
      </c>
      <c r="J7080" s="2" t="s">
        <v>166</v>
      </c>
      <c r="K7080" s="3">
        <v>9474880.4399999995</v>
      </c>
      <c r="L7080" s="3">
        <v>2970761.93</v>
      </c>
      <c r="M7080" s="3">
        <f t="shared" si="770"/>
        <v>6504118.5099999998</v>
      </c>
      <c r="N7080" s="3">
        <v>1143874.58</v>
      </c>
      <c r="O7080" s="3">
        <f t="shared" si="771"/>
        <v>5360243.93</v>
      </c>
      <c r="P7080" s="3">
        <v>4248971.92</v>
      </c>
      <c r="Q7080" s="4">
        <f t="shared" si="772"/>
        <v>0.68645916443880739</v>
      </c>
      <c r="R7080" s="4">
        <f t="shared" si="773"/>
        <v>0.44844596688124544</v>
      </c>
      <c r="S7080" s="3">
        <v>11258066.050000001</v>
      </c>
      <c r="T7080" s="3">
        <f t="shared" si="774"/>
        <v>-1783185.6100000013</v>
      </c>
      <c r="U7080" s="4">
        <f t="shared" si="775"/>
        <v>-0.15839182343400812</v>
      </c>
      <c r="V7080" s="2" t="s">
        <v>133</v>
      </c>
      <c r="W7080" s="2" t="s">
        <v>45</v>
      </c>
      <c r="X7080" s="2" t="s">
        <v>74</v>
      </c>
      <c r="Y7080" s="2">
        <v>1.36</v>
      </c>
      <c r="Z7080" s="2" t="s">
        <v>2750</v>
      </c>
      <c r="AA7080" s="2" t="s">
        <v>141</v>
      </c>
      <c r="AB7080" s="2" t="s">
        <v>64</v>
      </c>
      <c r="AC7080" s="2">
        <v>2.75</v>
      </c>
      <c r="AD7080" s="3">
        <v>0</v>
      </c>
      <c r="AE7080" s="5">
        <v>0</v>
      </c>
      <c r="AF7080" s="2">
        <v>0</v>
      </c>
      <c r="AG7080" s="3">
        <f t="shared" si="776"/>
        <v>0</v>
      </c>
      <c r="AH7080" s="2" t="s">
        <v>50</v>
      </c>
      <c r="AI7080" s="3">
        <v>0</v>
      </c>
    </row>
    <row r="7081" spans="1:35" x14ac:dyDescent="0.3">
      <c r="A7081" s="2" t="s">
        <v>13958</v>
      </c>
      <c r="B7081" s="2" t="s">
        <v>7107</v>
      </c>
      <c r="C7081" s="2" t="s">
        <v>520</v>
      </c>
      <c r="D7081" s="2" t="s">
        <v>81</v>
      </c>
      <c r="E7081" s="2">
        <v>2021</v>
      </c>
      <c r="F7081" s="2" t="s">
        <v>39</v>
      </c>
      <c r="G7081" s="2" t="s">
        <v>56</v>
      </c>
      <c r="H7081" s="2" t="s">
        <v>262</v>
      </c>
      <c r="I7081" s="2" t="s">
        <v>58</v>
      </c>
      <c r="J7081" s="2" t="s">
        <v>59</v>
      </c>
      <c r="K7081" s="3">
        <v>3598761.75</v>
      </c>
      <c r="L7081" s="3">
        <v>1378549.73</v>
      </c>
      <c r="M7081" s="3">
        <f t="shared" si="770"/>
        <v>2220212.02</v>
      </c>
      <c r="N7081" s="3">
        <v>676040.12</v>
      </c>
      <c r="O7081" s="3">
        <f t="shared" si="771"/>
        <v>1544171.9</v>
      </c>
      <c r="P7081" s="3">
        <v>1176521.79</v>
      </c>
      <c r="Q7081" s="4">
        <f t="shared" si="772"/>
        <v>0.61693776199549744</v>
      </c>
      <c r="R7081" s="4">
        <f t="shared" si="773"/>
        <v>0.32692405658696355</v>
      </c>
      <c r="S7081" s="3">
        <v>3451685.45</v>
      </c>
      <c r="T7081" s="3">
        <f t="shared" si="774"/>
        <v>147076.29999999981</v>
      </c>
      <c r="U7081" s="4">
        <f t="shared" si="775"/>
        <v>4.2609995067771834E-2</v>
      </c>
      <c r="V7081" s="2" t="s">
        <v>95</v>
      </c>
      <c r="W7081" s="2" t="s">
        <v>117</v>
      </c>
      <c r="X7081" s="2" t="s">
        <v>264</v>
      </c>
      <c r="Y7081" s="2">
        <v>83.5</v>
      </c>
      <c r="Z7081" s="2" t="s">
        <v>2061</v>
      </c>
      <c r="AA7081" s="2" t="s">
        <v>109</v>
      </c>
      <c r="AB7081" s="2" t="s">
        <v>64</v>
      </c>
      <c r="AC7081" s="2">
        <v>6.52</v>
      </c>
      <c r="AD7081" s="3">
        <v>0</v>
      </c>
      <c r="AE7081" s="5">
        <v>0</v>
      </c>
      <c r="AF7081" s="2">
        <v>0</v>
      </c>
      <c r="AG7081" s="3">
        <f t="shared" si="776"/>
        <v>0</v>
      </c>
      <c r="AH7081" s="2" t="s">
        <v>50</v>
      </c>
      <c r="AI7081" s="3">
        <v>0</v>
      </c>
    </row>
    <row r="7082" spans="1:35" x14ac:dyDescent="0.3">
      <c r="A7082" s="2" t="s">
        <v>13959</v>
      </c>
      <c r="B7082" s="2" t="s">
        <v>348</v>
      </c>
      <c r="C7082" s="2" t="s">
        <v>257</v>
      </c>
      <c r="D7082" s="2" t="s">
        <v>104</v>
      </c>
      <c r="E7082" s="2">
        <v>2024</v>
      </c>
      <c r="F7082" s="2" t="s">
        <v>68</v>
      </c>
      <c r="G7082" s="2" t="s">
        <v>114</v>
      </c>
      <c r="H7082" s="2" t="s">
        <v>190</v>
      </c>
      <c r="I7082" s="2" t="s">
        <v>55</v>
      </c>
      <c r="J7082" s="2" t="s">
        <v>540</v>
      </c>
      <c r="K7082" s="3">
        <v>3668103.78</v>
      </c>
      <c r="L7082" s="3">
        <v>1598620.25</v>
      </c>
      <c r="M7082" s="3">
        <f t="shared" si="770"/>
        <v>2069483.5299999998</v>
      </c>
      <c r="N7082" s="3">
        <v>773298.96</v>
      </c>
      <c r="O7082" s="3">
        <f t="shared" si="771"/>
        <v>1296184.5699999998</v>
      </c>
      <c r="P7082" s="3">
        <v>1009813.83</v>
      </c>
      <c r="Q7082" s="4">
        <f t="shared" si="772"/>
        <v>0.56418347302049343</v>
      </c>
      <c r="R7082" s="4">
        <f t="shared" si="773"/>
        <v>0.2752958723539714</v>
      </c>
      <c r="S7082" s="3">
        <v>4042860.14</v>
      </c>
      <c r="T7082" s="3">
        <f t="shared" si="774"/>
        <v>-374756.36000000034</v>
      </c>
      <c r="U7082" s="4">
        <f t="shared" si="775"/>
        <v>-9.2695850715231592E-2</v>
      </c>
      <c r="V7082" s="2" t="s">
        <v>95</v>
      </c>
      <c r="W7082" s="2" t="s">
        <v>134</v>
      </c>
      <c r="X7082" s="2" t="s">
        <v>192</v>
      </c>
      <c r="Y7082" s="2">
        <v>3.64</v>
      </c>
      <c r="Z7082" s="2" t="s">
        <v>1029</v>
      </c>
      <c r="AA7082" s="2" t="s">
        <v>99</v>
      </c>
      <c r="AB7082" s="2" t="s">
        <v>142</v>
      </c>
      <c r="AC7082" s="2">
        <v>5.94</v>
      </c>
      <c r="AD7082" s="3">
        <v>0</v>
      </c>
      <c r="AE7082" s="5">
        <v>0</v>
      </c>
      <c r="AF7082" s="2">
        <v>0</v>
      </c>
      <c r="AG7082" s="3">
        <f t="shared" si="776"/>
        <v>0</v>
      </c>
      <c r="AH7082" s="2" t="s">
        <v>50</v>
      </c>
      <c r="AI7082" s="3">
        <v>0</v>
      </c>
    </row>
    <row r="7083" spans="1:35" x14ac:dyDescent="0.3">
      <c r="A7083" s="2" t="s">
        <v>13960</v>
      </c>
      <c r="B7083" s="2" t="s">
        <v>1864</v>
      </c>
      <c r="C7083" s="2" t="s">
        <v>67</v>
      </c>
      <c r="D7083" s="2" t="s">
        <v>54</v>
      </c>
      <c r="E7083" s="2">
        <v>2022</v>
      </c>
      <c r="F7083" s="2" t="s">
        <v>82</v>
      </c>
      <c r="G7083" s="2" t="s">
        <v>40</v>
      </c>
      <c r="H7083" s="2" t="s">
        <v>41</v>
      </c>
      <c r="I7083" s="2" t="s">
        <v>39</v>
      </c>
      <c r="J7083" s="2" t="s">
        <v>566</v>
      </c>
      <c r="K7083" s="3">
        <v>9506991.7400000002</v>
      </c>
      <c r="L7083" s="3">
        <v>5083151.82</v>
      </c>
      <c r="M7083" s="3">
        <f t="shared" si="770"/>
        <v>4423839.92</v>
      </c>
      <c r="N7083" s="3">
        <v>1147669.42</v>
      </c>
      <c r="O7083" s="3">
        <f t="shared" si="771"/>
        <v>3276170.5</v>
      </c>
      <c r="P7083" s="3">
        <v>2570086.3999999999</v>
      </c>
      <c r="Q7083" s="4">
        <f t="shared" si="772"/>
        <v>0.46532489361350804</v>
      </c>
      <c r="R7083" s="4">
        <f t="shared" si="773"/>
        <v>0.27033645029757858</v>
      </c>
      <c r="S7083" s="3">
        <v>11241210</v>
      </c>
      <c r="T7083" s="3">
        <f t="shared" si="774"/>
        <v>-1734218.2599999998</v>
      </c>
      <c r="U7083" s="4">
        <f t="shared" si="775"/>
        <v>-0.15427327307291649</v>
      </c>
      <c r="V7083" s="2" t="s">
        <v>124</v>
      </c>
      <c r="W7083" s="2" t="s">
        <v>117</v>
      </c>
      <c r="X7083" s="2" t="s">
        <v>46</v>
      </c>
      <c r="Y7083" s="2">
        <v>0.89</v>
      </c>
      <c r="Z7083" s="2" t="s">
        <v>10337</v>
      </c>
      <c r="AA7083" s="2" t="s">
        <v>48</v>
      </c>
      <c r="AB7083" s="2" t="s">
        <v>182</v>
      </c>
      <c r="AC7083" s="2">
        <v>5.56</v>
      </c>
      <c r="AD7083" s="3">
        <v>0</v>
      </c>
      <c r="AE7083" s="5">
        <v>0</v>
      </c>
      <c r="AF7083" s="2">
        <v>0</v>
      </c>
      <c r="AG7083" s="3">
        <f t="shared" si="776"/>
        <v>0</v>
      </c>
      <c r="AH7083" s="2" t="s">
        <v>50</v>
      </c>
      <c r="AI7083" s="3">
        <v>0</v>
      </c>
    </row>
    <row r="7084" spans="1:35" x14ac:dyDescent="0.3">
      <c r="A7084" s="2" t="s">
        <v>13961</v>
      </c>
      <c r="B7084" s="2" t="s">
        <v>13241</v>
      </c>
      <c r="C7084" s="2" t="s">
        <v>91</v>
      </c>
      <c r="D7084" s="2" t="s">
        <v>38</v>
      </c>
      <c r="E7084" s="2">
        <v>2022</v>
      </c>
      <c r="F7084" s="2" t="s">
        <v>39</v>
      </c>
      <c r="G7084" s="2" t="s">
        <v>114</v>
      </c>
      <c r="H7084" s="2" t="s">
        <v>115</v>
      </c>
      <c r="I7084" s="2" t="s">
        <v>55</v>
      </c>
      <c r="J7084" s="2" t="s">
        <v>84</v>
      </c>
      <c r="K7084" s="3">
        <v>3869632.37</v>
      </c>
      <c r="L7084" s="3">
        <v>1689128.96</v>
      </c>
      <c r="M7084" s="3">
        <f t="shared" si="770"/>
        <v>2180503.41</v>
      </c>
      <c r="N7084" s="3">
        <v>580626.51</v>
      </c>
      <c r="O7084" s="3">
        <f t="shared" si="771"/>
        <v>1599876.9000000001</v>
      </c>
      <c r="P7084" s="3">
        <v>1148932.08</v>
      </c>
      <c r="Q7084" s="4">
        <f t="shared" si="772"/>
        <v>0.56349110238603883</v>
      </c>
      <c r="R7084" s="4">
        <f t="shared" si="773"/>
        <v>0.29690987932272234</v>
      </c>
      <c r="S7084" s="3">
        <v>3818159.11</v>
      </c>
      <c r="T7084" s="3">
        <f t="shared" si="774"/>
        <v>51473.260000000242</v>
      </c>
      <c r="U7084" s="4">
        <f t="shared" si="775"/>
        <v>1.3481172082428028E-2</v>
      </c>
      <c r="V7084" s="2" t="s">
        <v>85</v>
      </c>
      <c r="W7084" s="2" t="s">
        <v>96</v>
      </c>
      <c r="X7084" s="2" t="s">
        <v>118</v>
      </c>
      <c r="Y7084" s="2">
        <v>3.75</v>
      </c>
      <c r="Z7084" s="2" t="s">
        <v>13962</v>
      </c>
      <c r="AA7084" s="2" t="s">
        <v>109</v>
      </c>
      <c r="AB7084" s="2" t="s">
        <v>64</v>
      </c>
      <c r="AC7084" s="2">
        <v>7.29</v>
      </c>
      <c r="AD7084" s="3">
        <v>0</v>
      </c>
      <c r="AE7084" s="5">
        <v>0</v>
      </c>
      <c r="AF7084" s="2">
        <v>0</v>
      </c>
      <c r="AG7084" s="3">
        <f t="shared" si="776"/>
        <v>0</v>
      </c>
      <c r="AH7084" s="2" t="s">
        <v>50</v>
      </c>
      <c r="AI7084" s="3">
        <v>0</v>
      </c>
    </row>
    <row r="7085" spans="1:35" x14ac:dyDescent="0.3">
      <c r="A7085" s="2" t="s">
        <v>13963</v>
      </c>
      <c r="B7085" s="2" t="s">
        <v>6108</v>
      </c>
      <c r="C7085" s="2" t="s">
        <v>456</v>
      </c>
      <c r="D7085" s="2" t="s">
        <v>54</v>
      </c>
      <c r="E7085" s="2">
        <v>2023</v>
      </c>
      <c r="F7085" s="2" t="s">
        <v>92</v>
      </c>
      <c r="G7085" s="2" t="s">
        <v>40</v>
      </c>
      <c r="H7085" s="2" t="s">
        <v>83</v>
      </c>
      <c r="I7085" s="2" t="s">
        <v>58</v>
      </c>
      <c r="J7085" s="2" t="s">
        <v>191</v>
      </c>
      <c r="K7085" s="3">
        <v>4208457.33</v>
      </c>
      <c r="L7085" s="3">
        <v>1949504.66</v>
      </c>
      <c r="M7085" s="3">
        <f t="shared" si="770"/>
        <v>2258952.67</v>
      </c>
      <c r="N7085" s="3">
        <v>767164.25</v>
      </c>
      <c r="O7085" s="3">
        <f t="shared" si="771"/>
        <v>1491788.42</v>
      </c>
      <c r="P7085" s="3">
        <v>1167675.58</v>
      </c>
      <c r="Q7085" s="4">
        <f t="shared" si="772"/>
        <v>0.53676501693317624</v>
      </c>
      <c r="R7085" s="4">
        <f t="shared" si="773"/>
        <v>0.27745928934011554</v>
      </c>
      <c r="S7085" s="3">
        <v>4776502.9800000004</v>
      </c>
      <c r="T7085" s="3">
        <f t="shared" si="774"/>
        <v>-568045.65000000037</v>
      </c>
      <c r="U7085" s="4">
        <f t="shared" si="775"/>
        <v>-0.11892500693048878</v>
      </c>
      <c r="V7085" s="2" t="s">
        <v>124</v>
      </c>
      <c r="W7085" s="2" t="s">
        <v>96</v>
      </c>
      <c r="X7085" s="2" t="s">
        <v>86</v>
      </c>
      <c r="Y7085" s="2">
        <v>0.92</v>
      </c>
      <c r="Z7085" s="2" t="s">
        <v>13964</v>
      </c>
      <c r="AA7085" s="2" t="s">
        <v>99</v>
      </c>
      <c r="AB7085" s="2" t="s">
        <v>64</v>
      </c>
      <c r="AC7085" s="2">
        <v>8.9</v>
      </c>
      <c r="AD7085" s="3">
        <v>0</v>
      </c>
      <c r="AE7085" s="5">
        <v>0</v>
      </c>
      <c r="AF7085" s="2">
        <v>0</v>
      </c>
      <c r="AG7085" s="3">
        <f t="shared" si="776"/>
        <v>0</v>
      </c>
      <c r="AH7085" s="2" t="s">
        <v>50</v>
      </c>
      <c r="AI7085" s="3">
        <v>0</v>
      </c>
    </row>
    <row r="7086" spans="1:35" x14ac:dyDescent="0.3">
      <c r="A7086" s="2" t="s">
        <v>13965</v>
      </c>
      <c r="B7086" s="2" t="s">
        <v>3933</v>
      </c>
      <c r="C7086" s="2" t="s">
        <v>253</v>
      </c>
      <c r="D7086" s="2" t="s">
        <v>54</v>
      </c>
      <c r="E7086" s="2">
        <v>2020</v>
      </c>
      <c r="F7086" s="2" t="s">
        <v>105</v>
      </c>
      <c r="G7086" s="2" t="s">
        <v>114</v>
      </c>
      <c r="H7086" s="2" t="s">
        <v>190</v>
      </c>
      <c r="I7086" s="2" t="s">
        <v>178</v>
      </c>
      <c r="J7086" s="2" t="s">
        <v>342</v>
      </c>
      <c r="K7086" s="3">
        <v>784320.75</v>
      </c>
      <c r="L7086" s="3">
        <v>427546.79</v>
      </c>
      <c r="M7086" s="3">
        <f t="shared" si="770"/>
        <v>356773.96</v>
      </c>
      <c r="N7086" s="3">
        <v>68857.64</v>
      </c>
      <c r="O7086" s="3">
        <f t="shared" si="771"/>
        <v>287916.32</v>
      </c>
      <c r="P7086" s="3">
        <v>209644.18</v>
      </c>
      <c r="Q7086" s="4">
        <f t="shared" si="772"/>
        <v>0.45488272495659465</v>
      </c>
      <c r="R7086" s="4">
        <f t="shared" si="773"/>
        <v>0.26729393554868974</v>
      </c>
      <c r="S7086" s="3">
        <v>679972.91</v>
      </c>
      <c r="T7086" s="3">
        <f t="shared" si="774"/>
        <v>104347.83999999997</v>
      </c>
      <c r="U7086" s="4">
        <f t="shared" si="775"/>
        <v>0.15345881941090853</v>
      </c>
      <c r="V7086" s="2" t="s">
        <v>73</v>
      </c>
      <c r="W7086" s="2" t="s">
        <v>96</v>
      </c>
      <c r="X7086" s="2" t="s">
        <v>192</v>
      </c>
      <c r="Y7086" s="2">
        <v>3.64</v>
      </c>
      <c r="Z7086" s="2" t="s">
        <v>7157</v>
      </c>
      <c r="AA7086" s="2" t="s">
        <v>63</v>
      </c>
      <c r="AB7086" s="2" t="s">
        <v>306</v>
      </c>
      <c r="AC7086" s="2">
        <v>4.37</v>
      </c>
      <c r="AD7086" s="3">
        <v>1990193.94</v>
      </c>
      <c r="AE7086" s="5">
        <v>13.39</v>
      </c>
      <c r="AF7086" s="2">
        <v>180</v>
      </c>
      <c r="AG7086" s="3">
        <f t="shared" si="776"/>
        <v>25693.636012665214</v>
      </c>
      <c r="AH7086" s="2" t="s">
        <v>50</v>
      </c>
      <c r="AI7086" s="3">
        <v>0</v>
      </c>
    </row>
    <row r="7087" spans="1:35" x14ac:dyDescent="0.3">
      <c r="A7087" s="2" t="s">
        <v>13966</v>
      </c>
      <c r="B7087" s="2" t="s">
        <v>3901</v>
      </c>
      <c r="C7087" s="2" t="s">
        <v>245</v>
      </c>
      <c r="D7087" s="2" t="s">
        <v>38</v>
      </c>
      <c r="E7087" s="2">
        <v>2023</v>
      </c>
      <c r="F7087" s="2" t="s">
        <v>39</v>
      </c>
      <c r="G7087" s="2" t="s">
        <v>114</v>
      </c>
      <c r="H7087" s="2" t="s">
        <v>190</v>
      </c>
      <c r="I7087" s="2" t="s">
        <v>178</v>
      </c>
      <c r="J7087" s="2" t="s">
        <v>206</v>
      </c>
      <c r="K7087" s="3">
        <v>3135544.51</v>
      </c>
      <c r="L7087" s="3">
        <v>1258927.1000000001</v>
      </c>
      <c r="M7087" s="3">
        <f t="shared" si="770"/>
        <v>1876617.4099999997</v>
      </c>
      <c r="N7087" s="3">
        <v>334110.42</v>
      </c>
      <c r="O7087" s="3">
        <f t="shared" si="771"/>
        <v>1542506.9899999998</v>
      </c>
      <c r="P7087" s="3">
        <v>1227064.24</v>
      </c>
      <c r="Q7087" s="4">
        <f t="shared" si="772"/>
        <v>0.59849809307921442</v>
      </c>
      <c r="R7087" s="4">
        <f t="shared" si="773"/>
        <v>0.39134008019551286</v>
      </c>
      <c r="S7087" s="3">
        <v>3189876.48</v>
      </c>
      <c r="T7087" s="3">
        <f t="shared" si="774"/>
        <v>-54331.970000000205</v>
      </c>
      <c r="U7087" s="4">
        <f t="shared" si="775"/>
        <v>-1.7032625037568916E-2</v>
      </c>
      <c r="V7087" s="2" t="s">
        <v>95</v>
      </c>
      <c r="W7087" s="2" t="s">
        <v>134</v>
      </c>
      <c r="X7087" s="2" t="s">
        <v>192</v>
      </c>
      <c r="Y7087" s="2">
        <v>3.64</v>
      </c>
      <c r="Z7087" s="2" t="s">
        <v>13967</v>
      </c>
      <c r="AA7087" s="2" t="s">
        <v>63</v>
      </c>
      <c r="AB7087" s="2" t="s">
        <v>149</v>
      </c>
      <c r="AC7087" s="2">
        <v>5.67</v>
      </c>
      <c r="AD7087" s="3">
        <v>3822843.68</v>
      </c>
      <c r="AE7087" s="5">
        <v>15.69</v>
      </c>
      <c r="AF7087" s="2">
        <v>36</v>
      </c>
      <c r="AG7087" s="3">
        <f t="shared" si="776"/>
        <v>133815.49740677263</v>
      </c>
      <c r="AH7087" s="2" t="s">
        <v>50</v>
      </c>
      <c r="AI7087" s="3">
        <v>0</v>
      </c>
    </row>
    <row r="7088" spans="1:35" x14ac:dyDescent="0.3">
      <c r="A7088" s="2" t="s">
        <v>13968</v>
      </c>
      <c r="B7088" s="2" t="s">
        <v>1118</v>
      </c>
      <c r="C7088" s="2" t="s">
        <v>648</v>
      </c>
      <c r="D7088" s="2" t="s">
        <v>104</v>
      </c>
      <c r="E7088" s="2">
        <v>2021</v>
      </c>
      <c r="F7088" s="2" t="s">
        <v>58</v>
      </c>
      <c r="G7088" s="2" t="s">
        <v>40</v>
      </c>
      <c r="H7088" s="2" t="s">
        <v>171</v>
      </c>
      <c r="I7088" s="2" t="s">
        <v>42</v>
      </c>
      <c r="J7088" s="2" t="s">
        <v>43</v>
      </c>
      <c r="K7088" s="3">
        <v>1043482.22</v>
      </c>
      <c r="L7088" s="3">
        <v>320858.44</v>
      </c>
      <c r="M7088" s="3">
        <f t="shared" si="770"/>
        <v>722623.78</v>
      </c>
      <c r="N7088" s="3">
        <v>89423.71</v>
      </c>
      <c r="O7088" s="3">
        <f t="shared" si="771"/>
        <v>633200.07000000007</v>
      </c>
      <c r="P7088" s="3">
        <v>456235.53</v>
      </c>
      <c r="Q7088" s="4">
        <f t="shared" si="772"/>
        <v>0.69251182832803804</v>
      </c>
      <c r="R7088" s="4">
        <f t="shared" si="773"/>
        <v>0.43722405734905578</v>
      </c>
      <c r="S7088" s="3">
        <v>1206089.3799999999</v>
      </c>
      <c r="T7088" s="3">
        <f t="shared" si="774"/>
        <v>-162607.15999999992</v>
      </c>
      <c r="U7088" s="4">
        <f t="shared" si="775"/>
        <v>-0.13482181561038198</v>
      </c>
      <c r="V7088" s="2" t="s">
        <v>124</v>
      </c>
      <c r="W7088" s="2" t="s">
        <v>207</v>
      </c>
      <c r="X7088" s="2" t="s">
        <v>86</v>
      </c>
      <c r="Y7088" s="2">
        <v>0.92</v>
      </c>
      <c r="Z7088" s="2" t="s">
        <v>4811</v>
      </c>
      <c r="AA7088" s="2" t="s">
        <v>99</v>
      </c>
      <c r="AB7088" s="2" t="s">
        <v>110</v>
      </c>
      <c r="AC7088" s="2">
        <v>2.0499999999999998</v>
      </c>
      <c r="AD7088" s="3">
        <v>0</v>
      </c>
      <c r="AE7088" s="5">
        <v>0</v>
      </c>
      <c r="AF7088" s="2">
        <v>0</v>
      </c>
      <c r="AG7088" s="3">
        <f t="shared" si="776"/>
        <v>0</v>
      </c>
      <c r="AH7088" s="2" t="s">
        <v>50</v>
      </c>
      <c r="AI7088" s="3">
        <v>0</v>
      </c>
    </row>
    <row r="7089" spans="1:35" x14ac:dyDescent="0.3">
      <c r="A7089" s="2" t="s">
        <v>13969</v>
      </c>
      <c r="B7089" s="2" t="s">
        <v>3901</v>
      </c>
      <c r="C7089" s="2" t="s">
        <v>245</v>
      </c>
      <c r="D7089" s="2" t="s">
        <v>38</v>
      </c>
      <c r="E7089" s="2">
        <v>2023</v>
      </c>
      <c r="F7089" s="2" t="s">
        <v>68</v>
      </c>
      <c r="G7089" s="2" t="s">
        <v>40</v>
      </c>
      <c r="H7089" s="2" t="s">
        <v>279</v>
      </c>
      <c r="I7089" s="2" t="s">
        <v>55</v>
      </c>
      <c r="J7089" s="2" t="s">
        <v>154</v>
      </c>
      <c r="K7089" s="3">
        <v>5780055.5700000003</v>
      </c>
      <c r="L7089" s="3">
        <v>1623588.62</v>
      </c>
      <c r="M7089" s="3">
        <f t="shared" si="770"/>
        <v>4156466.95</v>
      </c>
      <c r="N7089" s="3">
        <v>661911.47</v>
      </c>
      <c r="O7089" s="3">
        <f t="shared" si="771"/>
        <v>3494555.4800000004</v>
      </c>
      <c r="P7089" s="3">
        <v>2493898.65</v>
      </c>
      <c r="Q7089" s="4">
        <f t="shared" si="772"/>
        <v>0.71910501545575967</v>
      </c>
      <c r="R7089" s="4">
        <f t="shared" si="773"/>
        <v>0.43146620647455119</v>
      </c>
      <c r="S7089" s="3">
        <v>6648588.21</v>
      </c>
      <c r="T7089" s="3">
        <f t="shared" si="774"/>
        <v>-868532.63999999966</v>
      </c>
      <c r="U7089" s="4">
        <f t="shared" si="775"/>
        <v>-0.13063414556095657</v>
      </c>
      <c r="V7089" s="2" t="s">
        <v>133</v>
      </c>
      <c r="W7089" s="2" t="s">
        <v>45</v>
      </c>
      <c r="X7089" s="2" t="s">
        <v>280</v>
      </c>
      <c r="Y7089" s="2">
        <v>0.79</v>
      </c>
      <c r="Z7089" s="2" t="s">
        <v>13970</v>
      </c>
      <c r="AA7089" s="2" t="s">
        <v>141</v>
      </c>
      <c r="AB7089" s="2" t="s">
        <v>64</v>
      </c>
      <c r="AC7089" s="2">
        <v>3.69</v>
      </c>
      <c r="AD7089" s="3">
        <v>0</v>
      </c>
      <c r="AE7089" s="5">
        <v>0</v>
      </c>
      <c r="AF7089" s="2">
        <v>0</v>
      </c>
      <c r="AG7089" s="3">
        <f t="shared" si="776"/>
        <v>0</v>
      </c>
      <c r="AH7089" s="2" t="s">
        <v>50</v>
      </c>
      <c r="AI7089" s="3">
        <v>0</v>
      </c>
    </row>
    <row r="7090" spans="1:35" x14ac:dyDescent="0.3">
      <c r="A7090" s="2" t="s">
        <v>13971</v>
      </c>
      <c r="B7090" s="2" t="s">
        <v>601</v>
      </c>
      <c r="C7090" s="2" t="s">
        <v>536</v>
      </c>
      <c r="D7090" s="2" t="s">
        <v>81</v>
      </c>
      <c r="E7090" s="2">
        <v>2024</v>
      </c>
      <c r="F7090" s="2" t="s">
        <v>68</v>
      </c>
      <c r="G7090" s="2" t="s">
        <v>69</v>
      </c>
      <c r="H7090" s="2" t="s">
        <v>165</v>
      </c>
      <c r="I7090" s="2" t="s">
        <v>39</v>
      </c>
      <c r="J7090" s="2" t="s">
        <v>487</v>
      </c>
      <c r="K7090" s="3">
        <v>2822241.89</v>
      </c>
      <c r="L7090" s="3">
        <v>828336.31</v>
      </c>
      <c r="M7090" s="3">
        <f t="shared" si="770"/>
        <v>1993905.58</v>
      </c>
      <c r="N7090" s="3">
        <v>563637.64</v>
      </c>
      <c r="O7090" s="3">
        <f t="shared" si="771"/>
        <v>1430267.94</v>
      </c>
      <c r="P7090" s="3">
        <v>1029510.25</v>
      </c>
      <c r="Q7090" s="4">
        <f t="shared" si="772"/>
        <v>0.70649705365970594</v>
      </c>
      <c r="R7090" s="4">
        <f t="shared" si="773"/>
        <v>0.36478455431047407</v>
      </c>
      <c r="S7090" s="3">
        <v>2263163.4</v>
      </c>
      <c r="T7090" s="3">
        <f t="shared" si="774"/>
        <v>559078.49000000022</v>
      </c>
      <c r="U7090" s="4">
        <f t="shared" si="775"/>
        <v>0.24703408070314334</v>
      </c>
      <c r="V7090" s="2" t="s">
        <v>73</v>
      </c>
      <c r="W7090" s="2" t="s">
        <v>45</v>
      </c>
      <c r="X7090" s="2" t="s">
        <v>167</v>
      </c>
      <c r="Y7090" s="2">
        <v>17.2</v>
      </c>
      <c r="Z7090" s="2" t="s">
        <v>13972</v>
      </c>
      <c r="AA7090" s="2" t="s">
        <v>99</v>
      </c>
      <c r="AB7090" s="2" t="s">
        <v>77</v>
      </c>
      <c r="AC7090" s="2">
        <v>5.3</v>
      </c>
      <c r="AD7090" s="3">
        <v>0</v>
      </c>
      <c r="AE7090" s="5">
        <v>0</v>
      </c>
      <c r="AF7090" s="2">
        <v>0</v>
      </c>
      <c r="AG7090" s="3">
        <f t="shared" si="776"/>
        <v>0</v>
      </c>
      <c r="AH7090" s="2" t="s">
        <v>50</v>
      </c>
      <c r="AI7090" s="3">
        <v>0</v>
      </c>
    </row>
    <row r="7091" spans="1:35" x14ac:dyDescent="0.3">
      <c r="A7091" s="2" t="s">
        <v>13973</v>
      </c>
      <c r="B7091" s="2" t="s">
        <v>9520</v>
      </c>
      <c r="C7091" s="2" t="s">
        <v>249</v>
      </c>
      <c r="D7091" s="2" t="s">
        <v>104</v>
      </c>
      <c r="E7091" s="2">
        <v>2023</v>
      </c>
      <c r="F7091" s="2" t="s">
        <v>68</v>
      </c>
      <c r="G7091" s="2" t="s">
        <v>56</v>
      </c>
      <c r="H7091" s="2" t="s">
        <v>177</v>
      </c>
      <c r="I7091" s="2" t="s">
        <v>39</v>
      </c>
      <c r="J7091" s="2" t="s">
        <v>273</v>
      </c>
      <c r="K7091" s="3">
        <v>3622157.68</v>
      </c>
      <c r="L7091" s="3">
        <v>1687658.66</v>
      </c>
      <c r="M7091" s="3">
        <f t="shared" si="770"/>
        <v>1934499.0200000003</v>
      </c>
      <c r="N7091" s="3">
        <v>340705.85</v>
      </c>
      <c r="O7091" s="3">
        <f t="shared" si="771"/>
        <v>1593793.1700000004</v>
      </c>
      <c r="P7091" s="3">
        <v>1158233.1299999999</v>
      </c>
      <c r="Q7091" s="4">
        <f t="shared" si="772"/>
        <v>0.53407366296654435</v>
      </c>
      <c r="R7091" s="4">
        <f t="shared" si="773"/>
        <v>0.31976331024882382</v>
      </c>
      <c r="S7091" s="3">
        <v>4337235.42</v>
      </c>
      <c r="T7091" s="3">
        <f t="shared" si="774"/>
        <v>-715077.73999999976</v>
      </c>
      <c r="U7091" s="4">
        <f t="shared" si="775"/>
        <v>-0.16486947807873426</v>
      </c>
      <c r="V7091" s="2" t="s">
        <v>133</v>
      </c>
      <c r="W7091" s="2" t="s">
        <v>125</v>
      </c>
      <c r="X7091" s="2" t="s">
        <v>180</v>
      </c>
      <c r="Y7091" s="2">
        <v>149.5</v>
      </c>
      <c r="Z7091" s="2" t="s">
        <v>13974</v>
      </c>
      <c r="AA7091" s="2" t="s">
        <v>109</v>
      </c>
      <c r="AB7091" s="2" t="s">
        <v>88</v>
      </c>
      <c r="AC7091" s="2">
        <v>4.67</v>
      </c>
      <c r="AD7091" s="3">
        <v>0</v>
      </c>
      <c r="AE7091" s="5">
        <v>0</v>
      </c>
      <c r="AF7091" s="2">
        <v>0</v>
      </c>
      <c r="AG7091" s="3">
        <f t="shared" si="776"/>
        <v>0</v>
      </c>
      <c r="AH7091" s="2" t="s">
        <v>50</v>
      </c>
      <c r="AI7091" s="3">
        <v>0</v>
      </c>
    </row>
    <row r="7092" spans="1:35" x14ac:dyDescent="0.3">
      <c r="A7092" s="2" t="s">
        <v>13975</v>
      </c>
      <c r="B7092" s="2" t="s">
        <v>1216</v>
      </c>
      <c r="C7092" s="2" t="s">
        <v>176</v>
      </c>
      <c r="D7092" s="2" t="s">
        <v>104</v>
      </c>
      <c r="E7092" s="2">
        <v>2020</v>
      </c>
      <c r="F7092" s="2" t="s">
        <v>39</v>
      </c>
      <c r="G7092" s="2" t="s">
        <v>69</v>
      </c>
      <c r="H7092" s="2" t="s">
        <v>272</v>
      </c>
      <c r="I7092" s="2" t="s">
        <v>71</v>
      </c>
      <c r="J7092" s="2" t="s">
        <v>72</v>
      </c>
      <c r="K7092" s="3">
        <v>874072.99</v>
      </c>
      <c r="L7092" s="3">
        <v>413903.77</v>
      </c>
      <c r="M7092" s="3">
        <f t="shared" si="770"/>
        <v>460169.22</v>
      </c>
      <c r="N7092" s="3">
        <v>129271.06</v>
      </c>
      <c r="O7092" s="3">
        <f t="shared" si="771"/>
        <v>330898.15999999997</v>
      </c>
      <c r="P7092" s="3">
        <v>258227.44</v>
      </c>
      <c r="Q7092" s="4">
        <f t="shared" si="772"/>
        <v>0.52646543854421124</v>
      </c>
      <c r="R7092" s="4">
        <f t="shared" si="773"/>
        <v>0.29543006471347433</v>
      </c>
      <c r="S7092" s="3">
        <v>966185.53</v>
      </c>
      <c r="T7092" s="3">
        <f t="shared" si="774"/>
        <v>-92112.540000000037</v>
      </c>
      <c r="U7092" s="4">
        <f t="shared" si="775"/>
        <v>-9.5336285982258531E-2</v>
      </c>
      <c r="V7092" s="2" t="s">
        <v>44</v>
      </c>
      <c r="W7092" s="2" t="s">
        <v>45</v>
      </c>
      <c r="X7092" s="2" t="s">
        <v>274</v>
      </c>
      <c r="Y7092" s="2">
        <v>1</v>
      </c>
      <c r="Z7092" s="2" t="s">
        <v>992</v>
      </c>
      <c r="AA7092" s="2" t="s">
        <v>109</v>
      </c>
      <c r="AB7092" s="2" t="s">
        <v>209</v>
      </c>
      <c r="AC7092" s="2">
        <v>5.81</v>
      </c>
      <c r="AD7092" s="3">
        <v>0</v>
      </c>
      <c r="AE7092" s="5">
        <v>0</v>
      </c>
      <c r="AF7092" s="2">
        <v>0</v>
      </c>
      <c r="AG7092" s="3">
        <f t="shared" si="776"/>
        <v>0</v>
      </c>
      <c r="AH7092" s="2" t="s">
        <v>50</v>
      </c>
      <c r="AI7092" s="3">
        <v>0</v>
      </c>
    </row>
    <row r="7093" spans="1:35" x14ac:dyDescent="0.3">
      <c r="A7093" s="2" t="s">
        <v>13976</v>
      </c>
      <c r="B7093" s="2" t="s">
        <v>9383</v>
      </c>
      <c r="C7093" s="2" t="s">
        <v>407</v>
      </c>
      <c r="D7093" s="2" t="s">
        <v>38</v>
      </c>
      <c r="E7093" s="2">
        <v>2020</v>
      </c>
      <c r="F7093" s="2" t="s">
        <v>55</v>
      </c>
      <c r="G7093" s="2" t="s">
        <v>93</v>
      </c>
      <c r="H7093" s="2" t="s">
        <v>221</v>
      </c>
      <c r="I7093" s="2" t="s">
        <v>58</v>
      </c>
      <c r="J7093" s="2" t="s">
        <v>106</v>
      </c>
      <c r="K7093" s="3">
        <v>5540190.3499999996</v>
      </c>
      <c r="L7093" s="3">
        <v>3138911.97</v>
      </c>
      <c r="M7093" s="3">
        <f t="shared" si="770"/>
        <v>2401278.3799999994</v>
      </c>
      <c r="N7093" s="3">
        <v>582697.71</v>
      </c>
      <c r="O7093" s="3">
        <f t="shared" si="771"/>
        <v>1818580.6699999995</v>
      </c>
      <c r="P7093" s="3">
        <v>1300734.76</v>
      </c>
      <c r="Q7093" s="4">
        <f t="shared" si="772"/>
        <v>0.43342885863118397</v>
      </c>
      <c r="R7093" s="4">
        <f t="shared" si="773"/>
        <v>0.23478160096069625</v>
      </c>
      <c r="S7093" s="3">
        <v>5432731.3600000003</v>
      </c>
      <c r="T7093" s="3">
        <f t="shared" si="774"/>
        <v>107458.98999999929</v>
      </c>
      <c r="U7093" s="4">
        <f t="shared" si="775"/>
        <v>1.9779919690341412E-2</v>
      </c>
      <c r="V7093" s="2" t="s">
        <v>107</v>
      </c>
      <c r="W7093" s="2" t="s">
        <v>45</v>
      </c>
      <c r="X7093" s="2" t="s">
        <v>222</v>
      </c>
      <c r="Y7093" s="2">
        <v>18.899999999999999</v>
      </c>
      <c r="Z7093" s="2" t="s">
        <v>13977</v>
      </c>
      <c r="AA7093" s="2" t="s">
        <v>109</v>
      </c>
      <c r="AB7093" s="2" t="s">
        <v>110</v>
      </c>
      <c r="AC7093" s="2">
        <v>2.4300000000000002</v>
      </c>
      <c r="AD7093" s="3">
        <v>0</v>
      </c>
      <c r="AE7093" s="5">
        <v>0</v>
      </c>
      <c r="AF7093" s="2">
        <v>0</v>
      </c>
      <c r="AG7093" s="3">
        <f t="shared" si="776"/>
        <v>0</v>
      </c>
      <c r="AH7093" s="2" t="s">
        <v>50</v>
      </c>
      <c r="AI7093" s="3">
        <v>0</v>
      </c>
    </row>
    <row r="7094" spans="1:35" x14ac:dyDescent="0.3">
      <c r="A7094" s="2" t="s">
        <v>13978</v>
      </c>
      <c r="B7094" s="2" t="s">
        <v>4301</v>
      </c>
      <c r="C7094" s="2" t="s">
        <v>932</v>
      </c>
      <c r="D7094" s="2" t="s">
        <v>81</v>
      </c>
      <c r="E7094" s="2">
        <v>2020</v>
      </c>
      <c r="F7094" s="2" t="s">
        <v>105</v>
      </c>
      <c r="G7094" s="2" t="s">
        <v>93</v>
      </c>
      <c r="H7094" s="2" t="s">
        <v>221</v>
      </c>
      <c r="I7094" s="2" t="s">
        <v>58</v>
      </c>
      <c r="J7094" s="2" t="s">
        <v>106</v>
      </c>
      <c r="K7094" s="3">
        <v>9754615.6799999997</v>
      </c>
      <c r="L7094" s="3">
        <v>4422866.75</v>
      </c>
      <c r="M7094" s="3">
        <f t="shared" si="770"/>
        <v>5331748.93</v>
      </c>
      <c r="N7094" s="3">
        <v>2099192.7400000002</v>
      </c>
      <c r="O7094" s="3">
        <f t="shared" si="771"/>
        <v>3232556.1899999995</v>
      </c>
      <c r="P7094" s="3">
        <v>2324708.6</v>
      </c>
      <c r="Q7094" s="4">
        <f t="shared" si="772"/>
        <v>0.54658728799861855</v>
      </c>
      <c r="R7094" s="4">
        <f t="shared" si="773"/>
        <v>0.2383188304144444</v>
      </c>
      <c r="S7094" s="3">
        <v>9196512.25</v>
      </c>
      <c r="T7094" s="3">
        <f t="shared" si="774"/>
        <v>558103.4299999997</v>
      </c>
      <c r="U7094" s="4">
        <f t="shared" si="775"/>
        <v>6.0686422725093385E-2</v>
      </c>
      <c r="V7094" s="2" t="s">
        <v>85</v>
      </c>
      <c r="W7094" s="2" t="s">
        <v>134</v>
      </c>
      <c r="X7094" s="2" t="s">
        <v>222</v>
      </c>
      <c r="Y7094" s="2">
        <v>18.899999999999999</v>
      </c>
      <c r="Z7094" s="2" t="s">
        <v>3087</v>
      </c>
      <c r="AA7094" s="2" t="s">
        <v>148</v>
      </c>
      <c r="AB7094" s="2" t="s">
        <v>64</v>
      </c>
      <c r="AC7094" s="2">
        <v>9</v>
      </c>
      <c r="AD7094" s="3">
        <v>0</v>
      </c>
      <c r="AE7094" s="5">
        <v>0</v>
      </c>
      <c r="AF7094" s="2">
        <v>0</v>
      </c>
      <c r="AG7094" s="3">
        <f t="shared" si="776"/>
        <v>0</v>
      </c>
      <c r="AH7094" s="2" t="s">
        <v>230</v>
      </c>
      <c r="AI7094" s="3">
        <v>0</v>
      </c>
    </row>
    <row r="7095" spans="1:35" x14ac:dyDescent="0.3">
      <c r="A7095" s="2" t="s">
        <v>13979</v>
      </c>
      <c r="B7095" s="2" t="s">
        <v>5728</v>
      </c>
      <c r="C7095" s="2" t="s">
        <v>304</v>
      </c>
      <c r="D7095" s="2" t="s">
        <v>104</v>
      </c>
      <c r="E7095" s="2">
        <v>2022</v>
      </c>
      <c r="F7095" s="2" t="s">
        <v>39</v>
      </c>
      <c r="G7095" s="2" t="s">
        <v>40</v>
      </c>
      <c r="H7095" s="2" t="s">
        <v>83</v>
      </c>
      <c r="I7095" s="2" t="s">
        <v>71</v>
      </c>
      <c r="J7095" s="2" t="s">
        <v>172</v>
      </c>
      <c r="K7095" s="3">
        <v>4003964.31</v>
      </c>
      <c r="L7095" s="3">
        <v>1867532.57</v>
      </c>
      <c r="M7095" s="3">
        <f t="shared" si="770"/>
        <v>2136431.7400000002</v>
      </c>
      <c r="N7095" s="3">
        <v>587884.67000000004</v>
      </c>
      <c r="O7095" s="3">
        <f t="shared" si="771"/>
        <v>1548547.0700000003</v>
      </c>
      <c r="P7095" s="3">
        <v>1117886.2</v>
      </c>
      <c r="Q7095" s="4">
        <f t="shared" si="772"/>
        <v>0.53357911674292624</v>
      </c>
      <c r="R7095" s="4">
        <f t="shared" si="773"/>
        <v>0.27919484626974606</v>
      </c>
      <c r="S7095" s="3">
        <v>3472509.82</v>
      </c>
      <c r="T7095" s="3">
        <f t="shared" si="774"/>
        <v>531454.49000000022</v>
      </c>
      <c r="U7095" s="4">
        <f t="shared" si="775"/>
        <v>0.15304621658348549</v>
      </c>
      <c r="V7095" s="2" t="s">
        <v>85</v>
      </c>
      <c r="W7095" s="2" t="s">
        <v>117</v>
      </c>
      <c r="X7095" s="2" t="s">
        <v>86</v>
      </c>
      <c r="Y7095" s="2">
        <v>0.92</v>
      </c>
      <c r="Z7095" s="2" t="s">
        <v>11876</v>
      </c>
      <c r="AA7095" s="2" t="s">
        <v>48</v>
      </c>
      <c r="AB7095" s="2" t="s">
        <v>49</v>
      </c>
      <c r="AC7095" s="2">
        <v>9.7799999999999994</v>
      </c>
      <c r="AD7095" s="3">
        <v>0</v>
      </c>
      <c r="AE7095" s="5">
        <v>0</v>
      </c>
      <c r="AF7095" s="2">
        <v>0</v>
      </c>
      <c r="AG7095" s="3">
        <f t="shared" si="776"/>
        <v>0</v>
      </c>
      <c r="AH7095" s="2" t="s">
        <v>230</v>
      </c>
      <c r="AI7095" s="3">
        <v>0</v>
      </c>
    </row>
    <row r="7096" spans="1:35" x14ac:dyDescent="0.3">
      <c r="A7096" s="2" t="s">
        <v>13980</v>
      </c>
      <c r="B7096" s="2" t="s">
        <v>3574</v>
      </c>
      <c r="C7096" s="2" t="s">
        <v>233</v>
      </c>
      <c r="D7096" s="2" t="s">
        <v>38</v>
      </c>
      <c r="E7096" s="2">
        <v>2023</v>
      </c>
      <c r="F7096" s="2" t="s">
        <v>68</v>
      </c>
      <c r="G7096" s="2" t="s">
        <v>69</v>
      </c>
      <c r="H7096" s="2" t="s">
        <v>165</v>
      </c>
      <c r="I7096" s="2" t="s">
        <v>58</v>
      </c>
      <c r="J7096" s="2" t="s">
        <v>240</v>
      </c>
      <c r="K7096" s="3">
        <v>2083766.87</v>
      </c>
      <c r="L7096" s="3">
        <v>741077.6</v>
      </c>
      <c r="M7096" s="3">
        <f t="shared" si="770"/>
        <v>1342689.27</v>
      </c>
      <c r="N7096" s="3">
        <v>451819.64</v>
      </c>
      <c r="O7096" s="3">
        <f t="shared" si="771"/>
        <v>890869.63</v>
      </c>
      <c r="P7096" s="3">
        <v>711596.6</v>
      </c>
      <c r="Q7096" s="4">
        <f t="shared" si="772"/>
        <v>0.64435676050459523</v>
      </c>
      <c r="R7096" s="4">
        <f t="shared" si="773"/>
        <v>0.34149530364689978</v>
      </c>
      <c r="S7096" s="3">
        <v>1847092.8</v>
      </c>
      <c r="T7096" s="3">
        <f t="shared" si="774"/>
        <v>236674.07000000007</v>
      </c>
      <c r="U7096" s="4">
        <f t="shared" si="775"/>
        <v>0.12813328599407678</v>
      </c>
      <c r="V7096" s="2" t="s">
        <v>85</v>
      </c>
      <c r="W7096" s="2" t="s">
        <v>45</v>
      </c>
      <c r="X7096" s="2" t="s">
        <v>167</v>
      </c>
      <c r="Y7096" s="2">
        <v>17.2</v>
      </c>
      <c r="Z7096" s="2" t="s">
        <v>12062</v>
      </c>
      <c r="AA7096" s="2" t="s">
        <v>63</v>
      </c>
      <c r="AB7096" s="2" t="s">
        <v>100</v>
      </c>
      <c r="AC7096" s="2">
        <v>7.69</v>
      </c>
      <c r="AD7096" s="3">
        <v>0</v>
      </c>
      <c r="AE7096" s="5">
        <v>0</v>
      </c>
      <c r="AF7096" s="2">
        <v>0</v>
      </c>
      <c r="AG7096" s="3">
        <f t="shared" si="776"/>
        <v>0</v>
      </c>
      <c r="AH7096" s="2" t="s">
        <v>50</v>
      </c>
      <c r="AI7096" s="3">
        <v>0</v>
      </c>
    </row>
    <row r="7097" spans="1:35" x14ac:dyDescent="0.3">
      <c r="A7097" s="2" t="s">
        <v>13981</v>
      </c>
      <c r="B7097" s="2" t="s">
        <v>3608</v>
      </c>
      <c r="C7097" s="2" t="s">
        <v>130</v>
      </c>
      <c r="D7097" s="2" t="s">
        <v>104</v>
      </c>
      <c r="E7097" s="2">
        <v>2022</v>
      </c>
      <c r="F7097" s="2" t="s">
        <v>105</v>
      </c>
      <c r="G7097" s="2" t="s">
        <v>40</v>
      </c>
      <c r="H7097" s="2" t="s">
        <v>83</v>
      </c>
      <c r="I7097" s="2" t="s">
        <v>39</v>
      </c>
      <c r="J7097" s="2" t="s">
        <v>566</v>
      </c>
      <c r="K7097" s="3">
        <v>4631431.72</v>
      </c>
      <c r="L7097" s="3">
        <v>2123359.04</v>
      </c>
      <c r="M7097" s="3">
        <f t="shared" si="770"/>
        <v>2508072.6799999997</v>
      </c>
      <c r="N7097" s="3">
        <v>858495.59</v>
      </c>
      <c r="O7097" s="3">
        <f t="shared" si="771"/>
        <v>1649577.0899999999</v>
      </c>
      <c r="P7097" s="3">
        <v>1281667.22</v>
      </c>
      <c r="Q7097" s="4">
        <f t="shared" si="772"/>
        <v>0.54153290637306428</v>
      </c>
      <c r="R7097" s="4">
        <f t="shared" si="773"/>
        <v>0.27673240101227276</v>
      </c>
      <c r="S7097" s="3">
        <v>4541620.4000000004</v>
      </c>
      <c r="T7097" s="3">
        <f t="shared" si="774"/>
        <v>89811.319999999367</v>
      </c>
      <c r="U7097" s="4">
        <f t="shared" si="775"/>
        <v>1.977517099403538E-2</v>
      </c>
      <c r="V7097" s="2" t="s">
        <v>44</v>
      </c>
      <c r="W7097" s="2" t="s">
        <v>45</v>
      </c>
      <c r="X7097" s="2" t="s">
        <v>86</v>
      </c>
      <c r="Y7097" s="2">
        <v>0.92</v>
      </c>
      <c r="Z7097" s="2" t="s">
        <v>13982</v>
      </c>
      <c r="AA7097" s="2" t="s">
        <v>48</v>
      </c>
      <c r="AB7097" s="2" t="s">
        <v>88</v>
      </c>
      <c r="AC7097" s="2">
        <v>8.7799999999999994</v>
      </c>
      <c r="AD7097" s="3">
        <v>0</v>
      </c>
      <c r="AE7097" s="5">
        <v>0</v>
      </c>
      <c r="AF7097" s="2">
        <v>0</v>
      </c>
      <c r="AG7097" s="3">
        <f t="shared" si="776"/>
        <v>0</v>
      </c>
      <c r="AH7097" s="2" t="s">
        <v>50</v>
      </c>
      <c r="AI7097" s="3">
        <v>0</v>
      </c>
    </row>
    <row r="7098" spans="1:35" x14ac:dyDescent="0.3">
      <c r="A7098" s="2" t="s">
        <v>13983</v>
      </c>
      <c r="B7098" s="2" t="s">
        <v>1294</v>
      </c>
      <c r="C7098" s="2" t="s">
        <v>292</v>
      </c>
      <c r="D7098" s="2" t="s">
        <v>81</v>
      </c>
      <c r="E7098" s="2">
        <v>2022</v>
      </c>
      <c r="F7098" s="2" t="s">
        <v>58</v>
      </c>
      <c r="G7098" s="2" t="s">
        <v>114</v>
      </c>
      <c r="H7098" s="2" t="s">
        <v>115</v>
      </c>
      <c r="I7098" s="2" t="s">
        <v>39</v>
      </c>
      <c r="J7098" s="2" t="s">
        <v>273</v>
      </c>
      <c r="K7098" s="3">
        <v>9010350.3399999999</v>
      </c>
      <c r="L7098" s="3">
        <v>4372767.33</v>
      </c>
      <c r="M7098" s="3">
        <f t="shared" si="770"/>
        <v>4637583.01</v>
      </c>
      <c r="N7098" s="3">
        <v>1938475.96</v>
      </c>
      <c r="O7098" s="3">
        <f t="shared" si="771"/>
        <v>2699107.05</v>
      </c>
      <c r="P7098" s="3">
        <v>2126669.13</v>
      </c>
      <c r="Q7098" s="4">
        <f t="shared" si="772"/>
        <v>0.51469508232240391</v>
      </c>
      <c r="R7098" s="4">
        <f t="shared" si="773"/>
        <v>0.2360251321814863</v>
      </c>
      <c r="S7098" s="3">
        <v>9303557.3900000006</v>
      </c>
      <c r="T7098" s="3">
        <f t="shared" si="774"/>
        <v>-293207.05000000075</v>
      </c>
      <c r="U7098" s="4">
        <f t="shared" si="775"/>
        <v>-3.1515584599408883E-2</v>
      </c>
      <c r="V7098" s="2" t="s">
        <v>133</v>
      </c>
      <c r="W7098" s="2" t="s">
        <v>125</v>
      </c>
      <c r="X7098" s="2" t="s">
        <v>118</v>
      </c>
      <c r="Y7098" s="2">
        <v>3.75</v>
      </c>
      <c r="Z7098" s="2" t="s">
        <v>7872</v>
      </c>
      <c r="AA7098" s="2" t="s">
        <v>109</v>
      </c>
      <c r="AB7098" s="2" t="s">
        <v>100</v>
      </c>
      <c r="AC7098" s="2">
        <v>6.5</v>
      </c>
      <c r="AD7098" s="3">
        <v>0</v>
      </c>
      <c r="AE7098" s="5">
        <v>0</v>
      </c>
      <c r="AF7098" s="2">
        <v>0</v>
      </c>
      <c r="AG7098" s="3">
        <f t="shared" si="776"/>
        <v>0</v>
      </c>
      <c r="AH7098" s="2" t="s">
        <v>50</v>
      </c>
      <c r="AI7098" s="3">
        <v>0</v>
      </c>
    </row>
    <row r="7099" spans="1:35" x14ac:dyDescent="0.3">
      <c r="A7099" s="2" t="s">
        <v>13984</v>
      </c>
      <c r="B7099" s="2" t="s">
        <v>2636</v>
      </c>
      <c r="C7099" s="2" t="s">
        <v>122</v>
      </c>
      <c r="D7099" s="2" t="s">
        <v>104</v>
      </c>
      <c r="E7099" s="2">
        <v>2023</v>
      </c>
      <c r="F7099" s="2" t="s">
        <v>82</v>
      </c>
      <c r="G7099" s="2" t="s">
        <v>56</v>
      </c>
      <c r="H7099" s="2" t="s">
        <v>123</v>
      </c>
      <c r="I7099" s="2" t="s">
        <v>55</v>
      </c>
      <c r="J7099" s="2" t="s">
        <v>540</v>
      </c>
      <c r="K7099" s="3">
        <v>4153339.12</v>
      </c>
      <c r="L7099" s="3">
        <v>1721359.73</v>
      </c>
      <c r="M7099" s="3">
        <f t="shared" si="770"/>
        <v>2431979.39</v>
      </c>
      <c r="N7099" s="3">
        <v>425531.59</v>
      </c>
      <c r="O7099" s="3">
        <f t="shared" si="771"/>
        <v>2006447.8</v>
      </c>
      <c r="P7099" s="3">
        <v>1542745.63</v>
      </c>
      <c r="Q7099" s="4">
        <f t="shared" si="772"/>
        <v>0.58554799397165525</v>
      </c>
      <c r="R7099" s="4">
        <f t="shared" si="773"/>
        <v>0.37144706594533988</v>
      </c>
      <c r="S7099" s="3">
        <v>4163278.91</v>
      </c>
      <c r="T7099" s="3">
        <f t="shared" si="774"/>
        <v>-9939.7900000000373</v>
      </c>
      <c r="U7099" s="4">
        <f t="shared" si="775"/>
        <v>-2.3874907770711994E-3</v>
      </c>
      <c r="V7099" s="2" t="s">
        <v>107</v>
      </c>
      <c r="W7099" s="2" t="s">
        <v>96</v>
      </c>
      <c r="X7099" s="2" t="s">
        <v>126</v>
      </c>
      <c r="Y7099" s="2">
        <v>1.34</v>
      </c>
      <c r="Z7099" s="2" t="s">
        <v>13985</v>
      </c>
      <c r="AA7099" s="2" t="s">
        <v>63</v>
      </c>
      <c r="AB7099" s="2" t="s">
        <v>77</v>
      </c>
      <c r="AC7099" s="2">
        <v>9.33</v>
      </c>
      <c r="AD7099" s="3">
        <v>0</v>
      </c>
      <c r="AE7099" s="5">
        <v>0</v>
      </c>
      <c r="AF7099" s="2">
        <v>0</v>
      </c>
      <c r="AG7099" s="3">
        <f t="shared" si="776"/>
        <v>0</v>
      </c>
      <c r="AH7099" s="2" t="s">
        <v>50</v>
      </c>
      <c r="AI7099" s="3">
        <v>0</v>
      </c>
    </row>
    <row r="7100" spans="1:35" x14ac:dyDescent="0.3">
      <c r="A7100" s="2" t="s">
        <v>13986</v>
      </c>
      <c r="B7100" s="2" t="s">
        <v>2761</v>
      </c>
      <c r="C7100" s="2" t="s">
        <v>435</v>
      </c>
      <c r="D7100" s="2" t="s">
        <v>81</v>
      </c>
      <c r="E7100" s="2">
        <v>2021</v>
      </c>
      <c r="F7100" s="2" t="s">
        <v>55</v>
      </c>
      <c r="G7100" s="2" t="s">
        <v>56</v>
      </c>
      <c r="H7100" s="2" t="s">
        <v>123</v>
      </c>
      <c r="I7100" s="2" t="s">
        <v>58</v>
      </c>
      <c r="J7100" s="2" t="s">
        <v>191</v>
      </c>
      <c r="K7100" s="3">
        <v>1068080.8999999999</v>
      </c>
      <c r="L7100" s="3">
        <v>370392.07</v>
      </c>
      <c r="M7100" s="3">
        <f t="shared" si="770"/>
        <v>697688.82999999984</v>
      </c>
      <c r="N7100" s="3">
        <v>106773.28</v>
      </c>
      <c r="O7100" s="3">
        <f t="shared" si="771"/>
        <v>590915.54999999981</v>
      </c>
      <c r="P7100" s="3">
        <v>462665.33</v>
      </c>
      <c r="Q7100" s="4">
        <f t="shared" si="772"/>
        <v>0.65321721416420786</v>
      </c>
      <c r="R7100" s="4">
        <f t="shared" si="773"/>
        <v>0.43317442527059519</v>
      </c>
      <c r="S7100" s="3">
        <v>1039169.73</v>
      </c>
      <c r="T7100" s="3">
        <f t="shared" si="774"/>
        <v>28911.169999999925</v>
      </c>
      <c r="U7100" s="4">
        <f t="shared" si="775"/>
        <v>2.7821412773445513E-2</v>
      </c>
      <c r="V7100" s="2" t="s">
        <v>95</v>
      </c>
      <c r="W7100" s="2" t="s">
        <v>45</v>
      </c>
      <c r="X7100" s="2" t="s">
        <v>126</v>
      </c>
      <c r="Y7100" s="2">
        <v>1.34</v>
      </c>
      <c r="Z7100" s="2" t="s">
        <v>11415</v>
      </c>
      <c r="AA7100" s="2" t="s">
        <v>63</v>
      </c>
      <c r="AB7100" s="2" t="s">
        <v>64</v>
      </c>
      <c r="AC7100" s="2">
        <v>1.19</v>
      </c>
      <c r="AD7100" s="3">
        <v>0</v>
      </c>
      <c r="AE7100" s="5">
        <v>0</v>
      </c>
      <c r="AF7100" s="2">
        <v>0</v>
      </c>
      <c r="AG7100" s="3">
        <f t="shared" si="776"/>
        <v>0</v>
      </c>
      <c r="AH7100" s="2" t="s">
        <v>50</v>
      </c>
      <c r="AI7100" s="3">
        <v>0</v>
      </c>
    </row>
    <row r="7101" spans="1:35" x14ac:dyDescent="0.3">
      <c r="A7101" s="2" t="s">
        <v>13987</v>
      </c>
      <c r="B7101" s="2" t="s">
        <v>9426</v>
      </c>
      <c r="C7101" s="2" t="s">
        <v>474</v>
      </c>
      <c r="D7101" s="2" t="s">
        <v>81</v>
      </c>
      <c r="E7101" s="2">
        <v>2024</v>
      </c>
      <c r="F7101" s="2" t="s">
        <v>58</v>
      </c>
      <c r="G7101" s="2" t="s">
        <v>56</v>
      </c>
      <c r="H7101" s="2" t="s">
        <v>123</v>
      </c>
      <c r="I7101" s="2" t="s">
        <v>71</v>
      </c>
      <c r="J7101" s="2" t="s">
        <v>172</v>
      </c>
      <c r="K7101" s="3">
        <v>8173377.3300000001</v>
      </c>
      <c r="L7101" s="3">
        <v>4298832.99</v>
      </c>
      <c r="M7101" s="3">
        <f t="shared" si="770"/>
        <v>3874544.34</v>
      </c>
      <c r="N7101" s="3">
        <v>1518105.61</v>
      </c>
      <c r="O7101" s="3">
        <f t="shared" si="771"/>
        <v>2356438.7299999995</v>
      </c>
      <c r="P7101" s="3">
        <v>1805908.56</v>
      </c>
      <c r="Q7101" s="4">
        <f t="shared" si="772"/>
        <v>0.47404447189519389</v>
      </c>
      <c r="R7101" s="4">
        <f t="shared" si="773"/>
        <v>0.22095010264257553</v>
      </c>
      <c r="S7101" s="3">
        <v>8670480.5700000003</v>
      </c>
      <c r="T7101" s="3">
        <f t="shared" si="774"/>
        <v>-497103.24000000022</v>
      </c>
      <c r="U7101" s="4">
        <f t="shared" si="775"/>
        <v>-5.7332835935298129E-2</v>
      </c>
      <c r="V7101" s="2" t="s">
        <v>73</v>
      </c>
      <c r="W7101" s="2" t="s">
        <v>134</v>
      </c>
      <c r="X7101" s="2" t="s">
        <v>126</v>
      </c>
      <c r="Y7101" s="2">
        <v>1.34</v>
      </c>
      <c r="Z7101" s="2" t="s">
        <v>13988</v>
      </c>
      <c r="AA7101" s="2" t="s">
        <v>148</v>
      </c>
      <c r="AB7101" s="2" t="s">
        <v>110</v>
      </c>
      <c r="AC7101" s="2">
        <v>2.48</v>
      </c>
      <c r="AD7101" s="3">
        <v>0</v>
      </c>
      <c r="AE7101" s="5">
        <v>0</v>
      </c>
      <c r="AF7101" s="2">
        <v>0</v>
      </c>
      <c r="AG7101" s="3">
        <f t="shared" si="776"/>
        <v>0</v>
      </c>
      <c r="AH7101" s="2" t="s">
        <v>50</v>
      </c>
      <c r="AI7101" s="3">
        <v>0</v>
      </c>
    </row>
    <row r="7102" spans="1:35" x14ac:dyDescent="0.3">
      <c r="A7102" s="2" t="s">
        <v>13989</v>
      </c>
      <c r="B7102" s="2" t="s">
        <v>7165</v>
      </c>
      <c r="C7102" s="2" t="s">
        <v>103</v>
      </c>
      <c r="D7102" s="2" t="s">
        <v>104</v>
      </c>
      <c r="E7102" s="2">
        <v>2020</v>
      </c>
      <c r="F7102" s="2" t="s">
        <v>82</v>
      </c>
      <c r="G7102" s="2" t="s">
        <v>40</v>
      </c>
      <c r="H7102" s="2" t="s">
        <v>139</v>
      </c>
      <c r="I7102" s="2" t="s">
        <v>178</v>
      </c>
      <c r="J7102" s="2" t="s">
        <v>263</v>
      </c>
      <c r="K7102" s="3">
        <v>4699618.03</v>
      </c>
      <c r="L7102" s="3">
        <v>1998960.68</v>
      </c>
      <c r="M7102" s="3">
        <f t="shared" si="770"/>
        <v>2700657.3500000006</v>
      </c>
      <c r="N7102" s="3">
        <v>826977.79</v>
      </c>
      <c r="O7102" s="3">
        <f t="shared" si="771"/>
        <v>1873679.5600000005</v>
      </c>
      <c r="P7102" s="3">
        <v>1441829.58</v>
      </c>
      <c r="Q7102" s="4">
        <f t="shared" si="772"/>
        <v>0.57465464911411113</v>
      </c>
      <c r="R7102" s="4">
        <f t="shared" si="773"/>
        <v>0.30679718453629307</v>
      </c>
      <c r="S7102" s="3">
        <v>4618902.42</v>
      </c>
      <c r="T7102" s="3">
        <f t="shared" si="774"/>
        <v>80715.610000000335</v>
      </c>
      <c r="U7102" s="4">
        <f t="shared" si="775"/>
        <v>1.7475062831052476E-2</v>
      </c>
      <c r="V7102" s="2" t="s">
        <v>95</v>
      </c>
      <c r="W7102" s="2" t="s">
        <v>60</v>
      </c>
      <c r="X7102" s="2" t="s">
        <v>86</v>
      </c>
      <c r="Y7102" s="2">
        <v>0.92</v>
      </c>
      <c r="Z7102" s="2" t="s">
        <v>1166</v>
      </c>
      <c r="AA7102" s="2" t="s">
        <v>148</v>
      </c>
      <c r="AB7102" s="2" t="s">
        <v>306</v>
      </c>
      <c r="AC7102" s="2">
        <v>3.99</v>
      </c>
      <c r="AD7102" s="3">
        <v>4445515.3</v>
      </c>
      <c r="AE7102" s="5">
        <v>17.329999999999998</v>
      </c>
      <c r="AF7102" s="2">
        <v>120</v>
      </c>
      <c r="AG7102" s="3">
        <f t="shared" si="776"/>
        <v>78194.089059107369</v>
      </c>
      <c r="AH7102" s="2" t="s">
        <v>230</v>
      </c>
      <c r="AI7102" s="3">
        <v>2644168.9900000002</v>
      </c>
    </row>
    <row r="7103" spans="1:35" x14ac:dyDescent="0.3">
      <c r="A7103" s="2" t="s">
        <v>13990</v>
      </c>
      <c r="B7103" s="2" t="s">
        <v>3616</v>
      </c>
      <c r="C7103" s="2" t="s">
        <v>880</v>
      </c>
      <c r="D7103" s="2" t="s">
        <v>81</v>
      </c>
      <c r="E7103" s="2">
        <v>2024</v>
      </c>
      <c r="F7103" s="2" t="s">
        <v>82</v>
      </c>
      <c r="G7103" s="2" t="s">
        <v>40</v>
      </c>
      <c r="H7103" s="2" t="s">
        <v>83</v>
      </c>
      <c r="I7103" s="2" t="s">
        <v>39</v>
      </c>
      <c r="J7103" s="2" t="s">
        <v>116</v>
      </c>
      <c r="K7103" s="3">
        <v>8382710.3300000001</v>
      </c>
      <c r="L7103" s="3">
        <v>4199708.9000000004</v>
      </c>
      <c r="M7103" s="3">
        <f t="shared" si="770"/>
        <v>4183001.4299999997</v>
      </c>
      <c r="N7103" s="3">
        <v>760168.08</v>
      </c>
      <c r="O7103" s="3">
        <f t="shared" si="771"/>
        <v>3422833.3499999996</v>
      </c>
      <c r="P7103" s="3">
        <v>2431740.09</v>
      </c>
      <c r="Q7103" s="4">
        <f t="shared" si="772"/>
        <v>0.49900345655866168</v>
      </c>
      <c r="R7103" s="4">
        <f t="shared" si="773"/>
        <v>0.29008995829156842</v>
      </c>
      <c r="S7103" s="3">
        <v>8837378.5399999991</v>
      </c>
      <c r="T7103" s="3">
        <f t="shared" si="774"/>
        <v>-454668.20999999903</v>
      </c>
      <c r="U7103" s="4">
        <f t="shared" si="775"/>
        <v>-5.1448312182404157E-2</v>
      </c>
      <c r="V7103" s="2" t="s">
        <v>107</v>
      </c>
      <c r="W7103" s="2" t="s">
        <v>207</v>
      </c>
      <c r="X7103" s="2" t="s">
        <v>86</v>
      </c>
      <c r="Y7103" s="2">
        <v>0.92</v>
      </c>
      <c r="Z7103" s="2" t="s">
        <v>13991</v>
      </c>
      <c r="AA7103" s="2" t="s">
        <v>99</v>
      </c>
      <c r="AB7103" s="2" t="s">
        <v>149</v>
      </c>
      <c r="AC7103" s="2">
        <v>2.52</v>
      </c>
      <c r="AD7103" s="3">
        <v>0</v>
      </c>
      <c r="AE7103" s="5">
        <v>0</v>
      </c>
      <c r="AF7103" s="2">
        <v>0</v>
      </c>
      <c r="AG7103" s="3">
        <f t="shared" si="776"/>
        <v>0</v>
      </c>
      <c r="AH7103" s="2" t="s">
        <v>50</v>
      </c>
      <c r="AI7103" s="3">
        <v>0</v>
      </c>
    </row>
    <row r="7104" spans="1:35" x14ac:dyDescent="0.3">
      <c r="A7104" s="2" t="s">
        <v>13992</v>
      </c>
      <c r="B7104" s="2" t="s">
        <v>2139</v>
      </c>
      <c r="C7104" s="2" t="s">
        <v>130</v>
      </c>
      <c r="D7104" s="2" t="s">
        <v>104</v>
      </c>
      <c r="E7104" s="2">
        <v>2022</v>
      </c>
      <c r="F7104" s="2" t="s">
        <v>68</v>
      </c>
      <c r="G7104" s="2" t="s">
        <v>56</v>
      </c>
      <c r="H7104" s="2" t="s">
        <v>177</v>
      </c>
      <c r="I7104" s="2" t="s">
        <v>131</v>
      </c>
      <c r="J7104" s="2" t="s">
        <v>544</v>
      </c>
      <c r="K7104" s="3">
        <v>7979407.6900000004</v>
      </c>
      <c r="L7104" s="3">
        <v>4383395.54</v>
      </c>
      <c r="M7104" s="3">
        <f t="shared" si="770"/>
        <v>3596012.1500000004</v>
      </c>
      <c r="N7104" s="3">
        <v>1391253.72</v>
      </c>
      <c r="O7104" s="3">
        <f t="shared" si="771"/>
        <v>2204758.4300000006</v>
      </c>
      <c r="P7104" s="3">
        <v>1746133.43</v>
      </c>
      <c r="Q7104" s="4">
        <f t="shared" si="772"/>
        <v>0.45066153901455813</v>
      </c>
      <c r="R7104" s="4">
        <f t="shared" si="773"/>
        <v>0.21882995553520837</v>
      </c>
      <c r="S7104" s="3">
        <v>6565820.1399999997</v>
      </c>
      <c r="T7104" s="3">
        <f t="shared" si="774"/>
        <v>1413587.5500000007</v>
      </c>
      <c r="U7104" s="4">
        <f t="shared" si="775"/>
        <v>0.21529489383789316</v>
      </c>
      <c r="V7104" s="2" t="s">
        <v>73</v>
      </c>
      <c r="W7104" s="2" t="s">
        <v>134</v>
      </c>
      <c r="X7104" s="2" t="s">
        <v>180</v>
      </c>
      <c r="Y7104" s="2">
        <v>149.5</v>
      </c>
      <c r="Z7104" s="2" t="s">
        <v>13993</v>
      </c>
      <c r="AA7104" s="2" t="s">
        <v>224</v>
      </c>
      <c r="AB7104" s="2" t="s">
        <v>49</v>
      </c>
      <c r="AC7104" s="2">
        <v>4.66</v>
      </c>
      <c r="AD7104" s="3">
        <v>0</v>
      </c>
      <c r="AE7104" s="5">
        <v>0</v>
      </c>
      <c r="AF7104" s="2">
        <v>0</v>
      </c>
      <c r="AG7104" s="3">
        <f t="shared" si="776"/>
        <v>0</v>
      </c>
      <c r="AH7104" s="2" t="s">
        <v>50</v>
      </c>
      <c r="AI7104" s="3">
        <v>0</v>
      </c>
    </row>
    <row r="7105" spans="1:35" x14ac:dyDescent="0.3">
      <c r="A7105" s="2" t="s">
        <v>13994</v>
      </c>
      <c r="B7105" s="2" t="s">
        <v>9227</v>
      </c>
      <c r="C7105" s="2" t="s">
        <v>403</v>
      </c>
      <c r="D7105" s="2" t="s">
        <v>54</v>
      </c>
      <c r="E7105" s="2">
        <v>2021</v>
      </c>
      <c r="F7105" s="2" t="s">
        <v>105</v>
      </c>
      <c r="G7105" s="2" t="s">
        <v>40</v>
      </c>
      <c r="H7105" s="2" t="s">
        <v>41</v>
      </c>
      <c r="I7105" s="2" t="s">
        <v>42</v>
      </c>
      <c r="J7105" s="2" t="s">
        <v>166</v>
      </c>
      <c r="K7105" s="3">
        <v>1064525.45</v>
      </c>
      <c r="L7105" s="3">
        <v>561229.62</v>
      </c>
      <c r="M7105" s="3">
        <f t="shared" si="770"/>
        <v>503295.82999999996</v>
      </c>
      <c r="N7105" s="3">
        <v>214059.95</v>
      </c>
      <c r="O7105" s="3">
        <f t="shared" si="771"/>
        <v>289235.87999999995</v>
      </c>
      <c r="P7105" s="3">
        <v>208316.42</v>
      </c>
      <c r="Q7105" s="4">
        <f t="shared" si="772"/>
        <v>0.47278891265586931</v>
      </c>
      <c r="R7105" s="4">
        <f t="shared" si="773"/>
        <v>0.1956894689553923</v>
      </c>
      <c r="S7105" s="3">
        <v>863623.8</v>
      </c>
      <c r="T7105" s="3">
        <f t="shared" si="774"/>
        <v>200901.64999999991</v>
      </c>
      <c r="U7105" s="4">
        <f t="shared" si="775"/>
        <v>0.23262634725907264</v>
      </c>
      <c r="V7105" s="2" t="s">
        <v>95</v>
      </c>
      <c r="W7105" s="2" t="s">
        <v>117</v>
      </c>
      <c r="X7105" s="2" t="s">
        <v>46</v>
      </c>
      <c r="Y7105" s="2">
        <v>0.89</v>
      </c>
      <c r="Z7105" s="2" t="s">
        <v>4207</v>
      </c>
      <c r="AA7105" s="2" t="s">
        <v>224</v>
      </c>
      <c r="AB7105" s="2" t="s">
        <v>64</v>
      </c>
      <c r="AC7105" s="2">
        <v>3.03</v>
      </c>
      <c r="AD7105" s="3">
        <v>0</v>
      </c>
      <c r="AE7105" s="5">
        <v>0</v>
      </c>
      <c r="AF7105" s="2">
        <v>0</v>
      </c>
      <c r="AG7105" s="3">
        <f t="shared" si="776"/>
        <v>0</v>
      </c>
      <c r="AH7105" s="2" t="s">
        <v>50</v>
      </c>
      <c r="AI7105" s="3">
        <v>0</v>
      </c>
    </row>
    <row r="7106" spans="1:35" x14ac:dyDescent="0.3">
      <c r="A7106" s="2" t="s">
        <v>13995</v>
      </c>
      <c r="B7106" s="2" t="s">
        <v>1724</v>
      </c>
      <c r="C7106" s="2" t="s">
        <v>956</v>
      </c>
      <c r="D7106" s="2" t="s">
        <v>104</v>
      </c>
      <c r="E7106" s="2">
        <v>2022</v>
      </c>
      <c r="F7106" s="2" t="s">
        <v>105</v>
      </c>
      <c r="G7106" s="2" t="s">
        <v>56</v>
      </c>
      <c r="H7106" s="2" t="s">
        <v>262</v>
      </c>
      <c r="I7106" s="2" t="s">
        <v>39</v>
      </c>
      <c r="J7106" s="2" t="s">
        <v>273</v>
      </c>
      <c r="K7106" s="3">
        <v>1985710.1</v>
      </c>
      <c r="L7106" s="3">
        <v>565707.01</v>
      </c>
      <c r="M7106" s="3">
        <f t="shared" ref="M7106:M7169" si="777">K7106-L7106</f>
        <v>1420003.09</v>
      </c>
      <c r="N7106" s="3">
        <v>314696.69</v>
      </c>
      <c r="O7106" s="3">
        <f t="shared" ref="O7106:O7169" si="778">M7106-N7106</f>
        <v>1105306.4000000001</v>
      </c>
      <c r="P7106" s="3">
        <v>804357.14</v>
      </c>
      <c r="Q7106" s="4">
        <f t="shared" ref="Q7106:Q7169" si="779">IF(K7106&lt;&gt;0,M7106/K7106,0)</f>
        <v>0.71511097717637639</v>
      </c>
      <c r="R7106" s="4">
        <f t="shared" ref="R7106:R7169" si="780">IF(K7106&lt;&gt;0,P7106/K7106,0)</f>
        <v>0.40507279486567549</v>
      </c>
      <c r="S7106" s="3">
        <v>1659304.13</v>
      </c>
      <c r="T7106" s="3">
        <f t="shared" ref="T7106:T7169" si="781">K7106-S7106</f>
        <v>326405.9700000002</v>
      </c>
      <c r="U7106" s="4">
        <f t="shared" ref="U7106:U7169" si="782">IF(S7106&lt;&gt;0,T7106/S7106,0)</f>
        <v>0.19671256407949772</v>
      </c>
      <c r="V7106" s="2" t="s">
        <v>107</v>
      </c>
      <c r="W7106" s="2" t="s">
        <v>117</v>
      </c>
      <c r="X7106" s="2" t="s">
        <v>264</v>
      </c>
      <c r="Y7106" s="2">
        <v>83.5</v>
      </c>
      <c r="Z7106" s="2" t="s">
        <v>4784</v>
      </c>
      <c r="AA7106" s="2" t="s">
        <v>76</v>
      </c>
      <c r="AB7106" s="2" t="s">
        <v>306</v>
      </c>
      <c r="AC7106" s="2">
        <v>4.72</v>
      </c>
      <c r="AD7106" s="3">
        <v>0</v>
      </c>
      <c r="AE7106" s="5">
        <v>0</v>
      </c>
      <c r="AF7106" s="2">
        <v>0</v>
      </c>
      <c r="AG7106" s="3">
        <f t="shared" ref="AG7106:AG7169" si="783">IF(AD7106&gt;0,(AD7106*(AE7106/100/12)*(1+AE7106/100/12)^AF7106)/((1+AE7106/100/12)^AF7106-1),0)</f>
        <v>0</v>
      </c>
      <c r="AH7106" s="2" t="s">
        <v>230</v>
      </c>
      <c r="AI7106" s="3">
        <v>0</v>
      </c>
    </row>
    <row r="7107" spans="1:35" x14ac:dyDescent="0.3">
      <c r="A7107" s="2" t="s">
        <v>13996</v>
      </c>
      <c r="B7107" s="2" t="s">
        <v>4711</v>
      </c>
      <c r="C7107" s="2" t="s">
        <v>456</v>
      </c>
      <c r="D7107" s="2" t="s">
        <v>54</v>
      </c>
      <c r="E7107" s="2">
        <v>2023</v>
      </c>
      <c r="F7107" s="2" t="s">
        <v>39</v>
      </c>
      <c r="G7107" s="2" t="s">
        <v>69</v>
      </c>
      <c r="H7107" s="2" t="s">
        <v>272</v>
      </c>
      <c r="I7107" s="2" t="s">
        <v>39</v>
      </c>
      <c r="J7107" s="2" t="s">
        <v>273</v>
      </c>
      <c r="K7107" s="3">
        <v>3807312.47</v>
      </c>
      <c r="L7107" s="3">
        <v>2188102.4900000002</v>
      </c>
      <c r="M7107" s="3">
        <f t="shared" si="777"/>
        <v>1619209.98</v>
      </c>
      <c r="N7107" s="3">
        <v>732339.43</v>
      </c>
      <c r="O7107" s="3">
        <f t="shared" si="778"/>
        <v>886870.54999999993</v>
      </c>
      <c r="P7107" s="3">
        <v>646110.44999999995</v>
      </c>
      <c r="Q7107" s="4">
        <f t="shared" si="779"/>
        <v>0.42528949035801095</v>
      </c>
      <c r="R7107" s="4">
        <f t="shared" si="780"/>
        <v>0.16970250146030172</v>
      </c>
      <c r="S7107" s="3">
        <v>4350709.9000000004</v>
      </c>
      <c r="T7107" s="3">
        <f t="shared" si="781"/>
        <v>-543397.43000000017</v>
      </c>
      <c r="U7107" s="4">
        <f t="shared" si="782"/>
        <v>-0.12489856655347215</v>
      </c>
      <c r="V7107" s="2" t="s">
        <v>124</v>
      </c>
      <c r="W7107" s="2" t="s">
        <v>125</v>
      </c>
      <c r="X7107" s="2" t="s">
        <v>274</v>
      </c>
      <c r="Y7107" s="2">
        <v>1</v>
      </c>
      <c r="Z7107" s="2" t="s">
        <v>13997</v>
      </c>
      <c r="AA7107" s="2" t="s">
        <v>63</v>
      </c>
      <c r="AB7107" s="2" t="s">
        <v>49</v>
      </c>
      <c r="AC7107" s="2">
        <v>9.16</v>
      </c>
      <c r="AD7107" s="3">
        <v>0</v>
      </c>
      <c r="AE7107" s="5">
        <v>0</v>
      </c>
      <c r="AF7107" s="2">
        <v>0</v>
      </c>
      <c r="AG7107" s="3">
        <f t="shared" si="783"/>
        <v>0</v>
      </c>
      <c r="AH7107" s="2" t="s">
        <v>50</v>
      </c>
      <c r="AI7107" s="3">
        <v>0</v>
      </c>
    </row>
    <row r="7108" spans="1:35" x14ac:dyDescent="0.3">
      <c r="A7108" s="2" t="s">
        <v>13998</v>
      </c>
      <c r="B7108" s="2" t="s">
        <v>5904</v>
      </c>
      <c r="C7108" s="2" t="s">
        <v>261</v>
      </c>
      <c r="D7108" s="2" t="s">
        <v>54</v>
      </c>
      <c r="E7108" s="2">
        <v>2024</v>
      </c>
      <c r="F7108" s="2" t="s">
        <v>55</v>
      </c>
      <c r="G7108" s="2" t="s">
        <v>40</v>
      </c>
      <c r="H7108" s="2" t="s">
        <v>139</v>
      </c>
      <c r="I7108" s="2" t="s">
        <v>131</v>
      </c>
      <c r="J7108" s="2" t="s">
        <v>132</v>
      </c>
      <c r="K7108" s="3">
        <v>2830016.93</v>
      </c>
      <c r="L7108" s="3">
        <v>1429320.37</v>
      </c>
      <c r="M7108" s="3">
        <f t="shared" si="777"/>
        <v>1400696.56</v>
      </c>
      <c r="N7108" s="3">
        <v>577293.68000000005</v>
      </c>
      <c r="O7108" s="3">
        <f t="shared" si="778"/>
        <v>823402.88</v>
      </c>
      <c r="P7108" s="3">
        <v>619923.66</v>
      </c>
      <c r="Q7108" s="4">
        <f t="shared" si="779"/>
        <v>0.49494282000638068</v>
      </c>
      <c r="R7108" s="4">
        <f t="shared" si="780"/>
        <v>0.21905298637206386</v>
      </c>
      <c r="S7108" s="3">
        <v>2343396.54</v>
      </c>
      <c r="T7108" s="3">
        <f t="shared" si="781"/>
        <v>486620.39000000013</v>
      </c>
      <c r="U7108" s="4">
        <f t="shared" si="782"/>
        <v>0.20765601625408225</v>
      </c>
      <c r="V7108" s="2" t="s">
        <v>85</v>
      </c>
      <c r="W7108" s="2" t="s">
        <v>125</v>
      </c>
      <c r="X7108" s="2" t="s">
        <v>86</v>
      </c>
      <c r="Y7108" s="2">
        <v>0.92</v>
      </c>
      <c r="Z7108" s="2" t="s">
        <v>13999</v>
      </c>
      <c r="AA7108" s="2" t="s">
        <v>99</v>
      </c>
      <c r="AB7108" s="2" t="s">
        <v>142</v>
      </c>
      <c r="AC7108" s="2">
        <v>6.23</v>
      </c>
      <c r="AD7108" s="3">
        <v>0</v>
      </c>
      <c r="AE7108" s="5">
        <v>0</v>
      </c>
      <c r="AF7108" s="2">
        <v>0</v>
      </c>
      <c r="AG7108" s="3">
        <f t="shared" si="783"/>
        <v>0</v>
      </c>
      <c r="AH7108" s="2" t="s">
        <v>50</v>
      </c>
      <c r="AI7108" s="3">
        <v>0</v>
      </c>
    </row>
    <row r="7109" spans="1:35" x14ac:dyDescent="0.3">
      <c r="A7109" s="2" t="s">
        <v>14000</v>
      </c>
      <c r="B7109" s="2" t="s">
        <v>4086</v>
      </c>
      <c r="C7109" s="2" t="s">
        <v>91</v>
      </c>
      <c r="D7109" s="2" t="s">
        <v>38</v>
      </c>
      <c r="E7109" s="2">
        <v>2022</v>
      </c>
      <c r="F7109" s="2" t="s">
        <v>82</v>
      </c>
      <c r="G7109" s="2" t="s">
        <v>114</v>
      </c>
      <c r="H7109" s="2" t="s">
        <v>115</v>
      </c>
      <c r="I7109" s="2" t="s">
        <v>42</v>
      </c>
      <c r="J7109" s="2" t="s">
        <v>146</v>
      </c>
      <c r="K7109" s="3">
        <v>2202158.2200000002</v>
      </c>
      <c r="L7109" s="3">
        <v>929069.94</v>
      </c>
      <c r="M7109" s="3">
        <f t="shared" si="777"/>
        <v>1273088.2800000003</v>
      </c>
      <c r="N7109" s="3">
        <v>294855.56</v>
      </c>
      <c r="O7109" s="3">
        <f t="shared" si="778"/>
        <v>978232.7200000002</v>
      </c>
      <c r="P7109" s="3">
        <v>737514.23</v>
      </c>
      <c r="Q7109" s="4">
        <f t="shared" si="779"/>
        <v>0.57810936037102734</v>
      </c>
      <c r="R7109" s="4">
        <f t="shared" si="780"/>
        <v>0.33490519586735229</v>
      </c>
      <c r="S7109" s="3">
        <v>1890259.69</v>
      </c>
      <c r="T7109" s="3">
        <f t="shared" si="781"/>
        <v>311898.53000000026</v>
      </c>
      <c r="U7109" s="4">
        <f t="shared" si="782"/>
        <v>0.16500300548651084</v>
      </c>
      <c r="V7109" s="2" t="s">
        <v>85</v>
      </c>
      <c r="W7109" s="2" t="s">
        <v>134</v>
      </c>
      <c r="X7109" s="2" t="s">
        <v>118</v>
      </c>
      <c r="Y7109" s="2">
        <v>3.75</v>
      </c>
      <c r="Z7109" s="2" t="s">
        <v>12940</v>
      </c>
      <c r="AA7109" s="2" t="s">
        <v>99</v>
      </c>
      <c r="AB7109" s="2" t="s">
        <v>100</v>
      </c>
      <c r="AC7109" s="2">
        <v>1.56</v>
      </c>
      <c r="AD7109" s="3">
        <v>0</v>
      </c>
      <c r="AE7109" s="5">
        <v>0</v>
      </c>
      <c r="AF7109" s="2">
        <v>0</v>
      </c>
      <c r="AG7109" s="3">
        <f t="shared" si="783"/>
        <v>0</v>
      </c>
      <c r="AH7109" s="2" t="s">
        <v>50</v>
      </c>
      <c r="AI7109" s="3">
        <v>0</v>
      </c>
    </row>
    <row r="7110" spans="1:35" x14ac:dyDescent="0.3">
      <c r="A7110" s="2" t="s">
        <v>14001</v>
      </c>
      <c r="B7110" s="2" t="s">
        <v>532</v>
      </c>
      <c r="C7110" s="2" t="s">
        <v>130</v>
      </c>
      <c r="D7110" s="2" t="s">
        <v>104</v>
      </c>
      <c r="E7110" s="2">
        <v>2022</v>
      </c>
      <c r="F7110" s="2" t="s">
        <v>58</v>
      </c>
      <c r="G7110" s="2" t="s">
        <v>93</v>
      </c>
      <c r="H7110" s="2" t="s">
        <v>221</v>
      </c>
      <c r="I7110" s="2" t="s">
        <v>178</v>
      </c>
      <c r="J7110" s="2" t="s">
        <v>206</v>
      </c>
      <c r="K7110" s="3">
        <v>7347592.79</v>
      </c>
      <c r="L7110" s="3">
        <v>3585189.11</v>
      </c>
      <c r="M7110" s="3">
        <f t="shared" si="777"/>
        <v>3762403.68</v>
      </c>
      <c r="N7110" s="3">
        <v>1398472.6</v>
      </c>
      <c r="O7110" s="3">
        <f t="shared" si="778"/>
        <v>2363931.08</v>
      </c>
      <c r="P7110" s="3">
        <v>1675319.43</v>
      </c>
      <c r="Q7110" s="4">
        <f t="shared" si="779"/>
        <v>0.51205936250585282</v>
      </c>
      <c r="R7110" s="4">
        <f t="shared" si="780"/>
        <v>0.22800929200650488</v>
      </c>
      <c r="S7110" s="3">
        <v>6923841.5899999999</v>
      </c>
      <c r="T7110" s="3">
        <f t="shared" si="781"/>
        <v>423751.20000000019</v>
      </c>
      <c r="U7110" s="4">
        <f t="shared" si="782"/>
        <v>6.1201746818127331E-2</v>
      </c>
      <c r="V7110" s="2" t="s">
        <v>85</v>
      </c>
      <c r="W7110" s="2" t="s">
        <v>60</v>
      </c>
      <c r="X7110" s="2" t="s">
        <v>222</v>
      </c>
      <c r="Y7110" s="2">
        <v>18.899999999999999</v>
      </c>
      <c r="Z7110" s="2" t="s">
        <v>4326</v>
      </c>
      <c r="AA7110" s="2" t="s">
        <v>76</v>
      </c>
      <c r="AB7110" s="2" t="s">
        <v>209</v>
      </c>
      <c r="AC7110" s="2">
        <v>1.73</v>
      </c>
      <c r="AD7110" s="3">
        <v>2465033.16</v>
      </c>
      <c r="AE7110" s="5">
        <v>8.31</v>
      </c>
      <c r="AF7110" s="2">
        <v>36</v>
      </c>
      <c r="AG7110" s="3">
        <f t="shared" si="783"/>
        <v>77598.187511829397</v>
      </c>
      <c r="AH7110" s="2" t="s">
        <v>50</v>
      </c>
      <c r="AI7110" s="3">
        <v>0</v>
      </c>
    </row>
    <row r="7111" spans="1:35" x14ac:dyDescent="0.3">
      <c r="A7111" s="2" t="s">
        <v>14002</v>
      </c>
      <c r="B7111" s="2" t="s">
        <v>10239</v>
      </c>
      <c r="C7111" s="2" t="s">
        <v>435</v>
      </c>
      <c r="D7111" s="2" t="s">
        <v>81</v>
      </c>
      <c r="E7111" s="2">
        <v>2021</v>
      </c>
      <c r="F7111" s="2" t="s">
        <v>82</v>
      </c>
      <c r="G7111" s="2" t="s">
        <v>69</v>
      </c>
      <c r="H7111" s="2" t="s">
        <v>165</v>
      </c>
      <c r="I7111" s="2" t="s">
        <v>39</v>
      </c>
      <c r="J7111" s="2" t="s">
        <v>273</v>
      </c>
      <c r="K7111" s="3">
        <v>1666888.18</v>
      </c>
      <c r="L7111" s="3">
        <v>890465.32</v>
      </c>
      <c r="M7111" s="3">
        <f t="shared" si="777"/>
        <v>776422.86</v>
      </c>
      <c r="N7111" s="3">
        <v>204367.46</v>
      </c>
      <c r="O7111" s="3">
        <f t="shared" si="778"/>
        <v>572055.4</v>
      </c>
      <c r="P7111" s="3">
        <v>435842.96</v>
      </c>
      <c r="Q7111" s="4">
        <f t="shared" si="779"/>
        <v>0.46579180854231028</v>
      </c>
      <c r="R7111" s="4">
        <f t="shared" si="780"/>
        <v>0.26147102440908787</v>
      </c>
      <c r="S7111" s="3">
        <v>1770353.89</v>
      </c>
      <c r="T7111" s="3">
        <f t="shared" si="781"/>
        <v>-103465.70999999996</v>
      </c>
      <c r="U7111" s="4">
        <f t="shared" si="782"/>
        <v>-5.8443518318249899E-2</v>
      </c>
      <c r="V7111" s="2" t="s">
        <v>124</v>
      </c>
      <c r="W7111" s="2" t="s">
        <v>134</v>
      </c>
      <c r="X7111" s="2" t="s">
        <v>167</v>
      </c>
      <c r="Y7111" s="2">
        <v>17.2</v>
      </c>
      <c r="Z7111" s="2" t="s">
        <v>14003</v>
      </c>
      <c r="AA7111" s="2" t="s">
        <v>148</v>
      </c>
      <c r="AB7111" s="2" t="s">
        <v>149</v>
      </c>
      <c r="AC7111" s="2">
        <v>1.88</v>
      </c>
      <c r="AD7111" s="3">
        <v>0</v>
      </c>
      <c r="AE7111" s="5">
        <v>0</v>
      </c>
      <c r="AF7111" s="2">
        <v>0</v>
      </c>
      <c r="AG7111" s="3">
        <f t="shared" si="783"/>
        <v>0</v>
      </c>
      <c r="AH7111" s="2" t="s">
        <v>50</v>
      </c>
      <c r="AI7111" s="3">
        <v>0</v>
      </c>
    </row>
    <row r="7112" spans="1:35" x14ac:dyDescent="0.3">
      <c r="A7112" s="2" t="s">
        <v>14004</v>
      </c>
      <c r="B7112" s="2" t="s">
        <v>13695</v>
      </c>
      <c r="C7112" s="2" t="s">
        <v>278</v>
      </c>
      <c r="D7112" s="2" t="s">
        <v>54</v>
      </c>
      <c r="E7112" s="2">
        <v>2023</v>
      </c>
      <c r="F7112" s="2" t="s">
        <v>68</v>
      </c>
      <c r="G7112" s="2" t="s">
        <v>69</v>
      </c>
      <c r="H7112" s="2" t="s">
        <v>165</v>
      </c>
      <c r="I7112" s="2" t="s">
        <v>71</v>
      </c>
      <c r="J7112" s="2" t="s">
        <v>228</v>
      </c>
      <c r="K7112" s="3">
        <v>8937662.5999999996</v>
      </c>
      <c r="L7112" s="3">
        <v>3018848.15</v>
      </c>
      <c r="M7112" s="3">
        <f t="shared" si="777"/>
        <v>5918814.4499999993</v>
      </c>
      <c r="N7112" s="3">
        <v>1628318.67</v>
      </c>
      <c r="O7112" s="3">
        <f t="shared" si="778"/>
        <v>4290495.7799999993</v>
      </c>
      <c r="P7112" s="3">
        <v>3175131.6</v>
      </c>
      <c r="Q7112" s="4">
        <f t="shared" si="779"/>
        <v>0.66223292541833023</v>
      </c>
      <c r="R7112" s="4">
        <f t="shared" si="780"/>
        <v>0.35525301659966446</v>
      </c>
      <c r="S7112" s="3">
        <v>7360843.4800000004</v>
      </c>
      <c r="T7112" s="3">
        <f t="shared" si="781"/>
        <v>1576819.1199999992</v>
      </c>
      <c r="U7112" s="4">
        <f t="shared" si="782"/>
        <v>0.21421717827370498</v>
      </c>
      <c r="V7112" s="2" t="s">
        <v>73</v>
      </c>
      <c r="W7112" s="2" t="s">
        <v>96</v>
      </c>
      <c r="X7112" s="2" t="s">
        <v>167</v>
      </c>
      <c r="Y7112" s="2">
        <v>17.2</v>
      </c>
      <c r="Z7112" s="2" t="s">
        <v>8385</v>
      </c>
      <c r="AA7112" s="2" t="s">
        <v>76</v>
      </c>
      <c r="AB7112" s="2" t="s">
        <v>209</v>
      </c>
      <c r="AC7112" s="2">
        <v>3.64</v>
      </c>
      <c r="AD7112" s="3">
        <v>0</v>
      </c>
      <c r="AE7112" s="5">
        <v>0</v>
      </c>
      <c r="AF7112" s="2">
        <v>0</v>
      </c>
      <c r="AG7112" s="3">
        <f t="shared" si="783"/>
        <v>0</v>
      </c>
      <c r="AH7112" s="2" t="s">
        <v>50</v>
      </c>
      <c r="AI7112" s="3">
        <v>0</v>
      </c>
    </row>
    <row r="7113" spans="1:35" x14ac:dyDescent="0.3">
      <c r="A7113" s="2" t="s">
        <v>14005</v>
      </c>
      <c r="B7113" s="2" t="s">
        <v>3027</v>
      </c>
      <c r="C7113" s="2" t="s">
        <v>53</v>
      </c>
      <c r="D7113" s="2" t="s">
        <v>54</v>
      </c>
      <c r="E7113" s="2">
        <v>2021</v>
      </c>
      <c r="F7113" s="2" t="s">
        <v>39</v>
      </c>
      <c r="G7113" s="2" t="s">
        <v>69</v>
      </c>
      <c r="H7113" s="2" t="s">
        <v>70</v>
      </c>
      <c r="I7113" s="2" t="s">
        <v>55</v>
      </c>
      <c r="J7113" s="2" t="s">
        <v>84</v>
      </c>
      <c r="K7113" s="3">
        <v>6396574.7400000002</v>
      </c>
      <c r="L7113" s="3">
        <v>2732290.64</v>
      </c>
      <c r="M7113" s="3">
        <f t="shared" si="777"/>
        <v>3664284.1</v>
      </c>
      <c r="N7113" s="3">
        <v>647341.13</v>
      </c>
      <c r="O7113" s="3">
        <f t="shared" si="778"/>
        <v>3016942.97</v>
      </c>
      <c r="P7113" s="3">
        <v>2398042.6</v>
      </c>
      <c r="Q7113" s="4">
        <f t="shared" si="779"/>
        <v>0.57285097867862944</v>
      </c>
      <c r="R7113" s="4">
        <f t="shared" si="780"/>
        <v>0.37489479877475801</v>
      </c>
      <c r="S7113" s="3">
        <v>5733536.9500000002</v>
      </c>
      <c r="T7113" s="3">
        <f t="shared" si="781"/>
        <v>663037.79</v>
      </c>
      <c r="U7113" s="4">
        <f t="shared" si="782"/>
        <v>0.11564201919026615</v>
      </c>
      <c r="V7113" s="2" t="s">
        <v>124</v>
      </c>
      <c r="W7113" s="2" t="s">
        <v>60</v>
      </c>
      <c r="X7113" s="2" t="s">
        <v>74</v>
      </c>
      <c r="Y7113" s="2">
        <v>1.36</v>
      </c>
      <c r="Z7113" s="2" t="s">
        <v>13598</v>
      </c>
      <c r="AA7113" s="2" t="s">
        <v>109</v>
      </c>
      <c r="AB7113" s="2" t="s">
        <v>149</v>
      </c>
      <c r="AC7113" s="2">
        <v>3.56</v>
      </c>
      <c r="AD7113" s="3">
        <v>0</v>
      </c>
      <c r="AE7113" s="5">
        <v>0</v>
      </c>
      <c r="AF7113" s="2">
        <v>0</v>
      </c>
      <c r="AG7113" s="3">
        <f t="shared" si="783"/>
        <v>0</v>
      </c>
      <c r="AH7113" s="2" t="s">
        <v>50</v>
      </c>
      <c r="AI7113" s="3">
        <v>0</v>
      </c>
    </row>
    <row r="7114" spans="1:35" x14ac:dyDescent="0.3">
      <c r="A7114" s="2" t="s">
        <v>14006</v>
      </c>
      <c r="B7114" s="2" t="s">
        <v>962</v>
      </c>
      <c r="C7114" s="2" t="s">
        <v>322</v>
      </c>
      <c r="D7114" s="2" t="s">
        <v>38</v>
      </c>
      <c r="E7114" s="2">
        <v>2021</v>
      </c>
      <c r="F7114" s="2" t="s">
        <v>55</v>
      </c>
      <c r="G7114" s="2" t="s">
        <v>56</v>
      </c>
      <c r="H7114" s="2" t="s">
        <v>262</v>
      </c>
      <c r="I7114" s="2" t="s">
        <v>178</v>
      </c>
      <c r="J7114" s="2" t="s">
        <v>263</v>
      </c>
      <c r="K7114" s="3">
        <v>7807373.2000000002</v>
      </c>
      <c r="L7114" s="3">
        <v>3551161.84</v>
      </c>
      <c r="M7114" s="3">
        <f t="shared" si="777"/>
        <v>4256211.3600000003</v>
      </c>
      <c r="N7114" s="3">
        <v>1376399.32</v>
      </c>
      <c r="O7114" s="3">
        <f t="shared" si="778"/>
        <v>2879812.04</v>
      </c>
      <c r="P7114" s="3">
        <v>2077328.94</v>
      </c>
      <c r="Q7114" s="4">
        <f t="shared" si="779"/>
        <v>0.54515279991995258</v>
      </c>
      <c r="R7114" s="4">
        <f t="shared" si="780"/>
        <v>0.26607270932046645</v>
      </c>
      <c r="S7114" s="3">
        <v>6579159.3499999996</v>
      </c>
      <c r="T7114" s="3">
        <f t="shared" si="781"/>
        <v>1228213.8500000006</v>
      </c>
      <c r="U7114" s="4">
        <f t="shared" si="782"/>
        <v>0.18668249006615117</v>
      </c>
      <c r="V7114" s="2" t="s">
        <v>124</v>
      </c>
      <c r="W7114" s="2" t="s">
        <v>45</v>
      </c>
      <c r="X7114" s="2" t="s">
        <v>264</v>
      </c>
      <c r="Y7114" s="2">
        <v>83.5</v>
      </c>
      <c r="Z7114" s="2" t="s">
        <v>14007</v>
      </c>
      <c r="AA7114" s="2" t="s">
        <v>63</v>
      </c>
      <c r="AB7114" s="2" t="s">
        <v>209</v>
      </c>
      <c r="AC7114" s="2">
        <v>2.7</v>
      </c>
      <c r="AD7114" s="3">
        <v>1877377.86</v>
      </c>
      <c r="AE7114" s="5">
        <v>9.9499999999999993</v>
      </c>
      <c r="AF7114" s="2">
        <v>60</v>
      </c>
      <c r="AG7114" s="3">
        <f t="shared" si="783"/>
        <v>39842.559706816304</v>
      </c>
      <c r="AH7114" s="2" t="s">
        <v>50</v>
      </c>
      <c r="AI7114" s="3">
        <v>0</v>
      </c>
    </row>
    <row r="7115" spans="1:35" x14ac:dyDescent="0.3">
      <c r="A7115" s="2" t="s">
        <v>14008</v>
      </c>
      <c r="B7115" s="2" t="s">
        <v>1629</v>
      </c>
      <c r="C7115" s="2" t="s">
        <v>435</v>
      </c>
      <c r="D7115" s="2" t="s">
        <v>81</v>
      </c>
      <c r="E7115" s="2">
        <v>2021</v>
      </c>
      <c r="F7115" s="2" t="s">
        <v>39</v>
      </c>
      <c r="G7115" s="2" t="s">
        <v>93</v>
      </c>
      <c r="H7115" s="2" t="s">
        <v>159</v>
      </c>
      <c r="I7115" s="2" t="s">
        <v>58</v>
      </c>
      <c r="J7115" s="2" t="s">
        <v>240</v>
      </c>
      <c r="K7115" s="3">
        <v>2850161.53</v>
      </c>
      <c r="L7115" s="3">
        <v>1588298.58</v>
      </c>
      <c r="M7115" s="3">
        <f t="shared" si="777"/>
        <v>1261862.9499999997</v>
      </c>
      <c r="N7115" s="3">
        <v>360893.83</v>
      </c>
      <c r="O7115" s="3">
        <f t="shared" si="778"/>
        <v>900969.11999999965</v>
      </c>
      <c r="P7115" s="3">
        <v>663569.68999999994</v>
      </c>
      <c r="Q7115" s="4">
        <f t="shared" si="779"/>
        <v>0.44273383691344675</v>
      </c>
      <c r="R7115" s="4">
        <f t="shared" si="780"/>
        <v>0.2328182746891542</v>
      </c>
      <c r="S7115" s="3">
        <v>2702974.82</v>
      </c>
      <c r="T7115" s="3">
        <f t="shared" si="781"/>
        <v>147186.70999999996</v>
      </c>
      <c r="U7115" s="4">
        <f t="shared" si="782"/>
        <v>5.4453600126397023E-2</v>
      </c>
      <c r="V7115" s="2" t="s">
        <v>73</v>
      </c>
      <c r="W7115" s="2" t="s">
        <v>207</v>
      </c>
      <c r="X7115" s="2" t="s">
        <v>160</v>
      </c>
      <c r="Y7115" s="2">
        <v>129.5</v>
      </c>
      <c r="Z7115" s="2" t="s">
        <v>14009</v>
      </c>
      <c r="AA7115" s="2" t="s">
        <v>99</v>
      </c>
      <c r="AB7115" s="2" t="s">
        <v>209</v>
      </c>
      <c r="AC7115" s="2">
        <v>6.26</v>
      </c>
      <c r="AD7115" s="3">
        <v>0</v>
      </c>
      <c r="AE7115" s="5">
        <v>0</v>
      </c>
      <c r="AF7115" s="2">
        <v>0</v>
      </c>
      <c r="AG7115" s="3">
        <f t="shared" si="783"/>
        <v>0</v>
      </c>
      <c r="AH7115" s="2" t="s">
        <v>50</v>
      </c>
      <c r="AI7115" s="3">
        <v>0</v>
      </c>
    </row>
    <row r="7116" spans="1:35" x14ac:dyDescent="0.3">
      <c r="A7116" s="2" t="s">
        <v>14010</v>
      </c>
      <c r="B7116" s="2" t="s">
        <v>3266</v>
      </c>
      <c r="C7116" s="2" t="s">
        <v>370</v>
      </c>
      <c r="D7116" s="2" t="s">
        <v>81</v>
      </c>
      <c r="E7116" s="2">
        <v>2021</v>
      </c>
      <c r="F7116" s="2" t="s">
        <v>55</v>
      </c>
      <c r="G7116" s="2" t="s">
        <v>56</v>
      </c>
      <c r="H7116" s="2" t="s">
        <v>57</v>
      </c>
      <c r="I7116" s="2" t="s">
        <v>71</v>
      </c>
      <c r="J7116" s="2" t="s">
        <v>228</v>
      </c>
      <c r="K7116" s="3">
        <v>7747428.9199999999</v>
      </c>
      <c r="L7116" s="3">
        <v>4201297.34</v>
      </c>
      <c r="M7116" s="3">
        <f t="shared" si="777"/>
        <v>3546131.58</v>
      </c>
      <c r="N7116" s="3">
        <v>1198559.26</v>
      </c>
      <c r="O7116" s="3">
        <f t="shared" si="778"/>
        <v>2347572.3200000003</v>
      </c>
      <c r="P7116" s="3">
        <v>1821756.46</v>
      </c>
      <c r="Q7116" s="4">
        <f t="shared" si="779"/>
        <v>0.4577172138805502</v>
      </c>
      <c r="R7116" s="4">
        <f t="shared" si="780"/>
        <v>0.23514335901774236</v>
      </c>
      <c r="S7116" s="3">
        <v>8393700.0399999991</v>
      </c>
      <c r="T7116" s="3">
        <f t="shared" si="781"/>
        <v>-646271.11999999918</v>
      </c>
      <c r="U7116" s="4">
        <f t="shared" si="782"/>
        <v>-7.6994783816458523E-2</v>
      </c>
      <c r="V7116" s="2" t="s">
        <v>73</v>
      </c>
      <c r="W7116" s="2" t="s">
        <v>207</v>
      </c>
      <c r="X7116" s="2" t="s">
        <v>61</v>
      </c>
      <c r="Y7116" s="2">
        <v>1.53</v>
      </c>
      <c r="Z7116" s="2" t="s">
        <v>14011</v>
      </c>
      <c r="AA7116" s="2" t="s">
        <v>148</v>
      </c>
      <c r="AB7116" s="2" t="s">
        <v>88</v>
      </c>
      <c r="AC7116" s="2">
        <v>3.38</v>
      </c>
      <c r="AD7116" s="3">
        <v>0</v>
      </c>
      <c r="AE7116" s="5">
        <v>0</v>
      </c>
      <c r="AF7116" s="2">
        <v>0</v>
      </c>
      <c r="AG7116" s="3">
        <f t="shared" si="783"/>
        <v>0</v>
      </c>
      <c r="AH7116" s="2" t="s">
        <v>50</v>
      </c>
      <c r="AI7116" s="3">
        <v>0</v>
      </c>
    </row>
    <row r="7117" spans="1:35" x14ac:dyDescent="0.3">
      <c r="A7117" s="2" t="s">
        <v>14012</v>
      </c>
      <c r="B7117" s="2" t="s">
        <v>5277</v>
      </c>
      <c r="C7117" s="2" t="s">
        <v>617</v>
      </c>
      <c r="D7117" s="2" t="s">
        <v>38</v>
      </c>
      <c r="E7117" s="2">
        <v>2020</v>
      </c>
      <c r="F7117" s="2" t="s">
        <v>92</v>
      </c>
      <c r="G7117" s="2" t="s">
        <v>40</v>
      </c>
      <c r="H7117" s="2" t="s">
        <v>139</v>
      </c>
      <c r="I7117" s="2" t="s">
        <v>131</v>
      </c>
      <c r="J7117" s="2" t="s">
        <v>463</v>
      </c>
      <c r="K7117" s="3">
        <v>8199793.1399999997</v>
      </c>
      <c r="L7117" s="3">
        <v>4695354.97</v>
      </c>
      <c r="M7117" s="3">
        <f t="shared" si="777"/>
        <v>3504438.17</v>
      </c>
      <c r="N7117" s="3">
        <v>872367.93</v>
      </c>
      <c r="O7117" s="3">
        <f t="shared" si="778"/>
        <v>2632070.2399999998</v>
      </c>
      <c r="P7117" s="3">
        <v>1882063.86</v>
      </c>
      <c r="Q7117" s="4">
        <f t="shared" si="779"/>
        <v>0.42738129001142094</v>
      </c>
      <c r="R7117" s="4">
        <f t="shared" si="780"/>
        <v>0.22952577313432082</v>
      </c>
      <c r="S7117" s="3">
        <v>8176104.29</v>
      </c>
      <c r="T7117" s="3">
        <f t="shared" si="781"/>
        <v>23688.849999999627</v>
      </c>
      <c r="U7117" s="4">
        <f t="shared" si="782"/>
        <v>2.8973272795667368E-3</v>
      </c>
      <c r="V7117" s="2" t="s">
        <v>124</v>
      </c>
      <c r="W7117" s="2" t="s">
        <v>207</v>
      </c>
      <c r="X7117" s="2" t="s">
        <v>86</v>
      </c>
      <c r="Y7117" s="2">
        <v>0.92</v>
      </c>
      <c r="Z7117" s="2" t="s">
        <v>3796</v>
      </c>
      <c r="AA7117" s="2" t="s">
        <v>76</v>
      </c>
      <c r="AB7117" s="2" t="s">
        <v>306</v>
      </c>
      <c r="AC7117" s="2">
        <v>8.48</v>
      </c>
      <c r="AD7117" s="3">
        <v>0</v>
      </c>
      <c r="AE7117" s="5">
        <v>0</v>
      </c>
      <c r="AF7117" s="2">
        <v>0</v>
      </c>
      <c r="AG7117" s="3">
        <f t="shared" si="783"/>
        <v>0</v>
      </c>
      <c r="AH7117" s="2" t="s">
        <v>50</v>
      </c>
      <c r="AI7117" s="3">
        <v>0</v>
      </c>
    </row>
    <row r="7118" spans="1:35" x14ac:dyDescent="0.3">
      <c r="A7118" s="2" t="s">
        <v>14013</v>
      </c>
      <c r="B7118" s="2" t="s">
        <v>1885</v>
      </c>
      <c r="C7118" s="2" t="s">
        <v>932</v>
      </c>
      <c r="D7118" s="2" t="s">
        <v>81</v>
      </c>
      <c r="E7118" s="2">
        <v>2020</v>
      </c>
      <c r="F7118" s="2" t="s">
        <v>92</v>
      </c>
      <c r="G7118" s="2" t="s">
        <v>114</v>
      </c>
      <c r="H7118" s="2" t="s">
        <v>234</v>
      </c>
      <c r="I7118" s="2" t="s">
        <v>58</v>
      </c>
      <c r="J7118" s="2" t="s">
        <v>59</v>
      </c>
      <c r="K7118" s="3">
        <v>1883845.6</v>
      </c>
      <c r="L7118" s="3">
        <v>1028357.17</v>
      </c>
      <c r="M7118" s="3">
        <f t="shared" si="777"/>
        <v>855488.43</v>
      </c>
      <c r="N7118" s="3">
        <v>238512.46</v>
      </c>
      <c r="O7118" s="3">
        <f t="shared" si="778"/>
        <v>616975.97000000009</v>
      </c>
      <c r="P7118" s="3">
        <v>488749.37</v>
      </c>
      <c r="Q7118" s="4">
        <f t="shared" si="779"/>
        <v>0.45411812411802749</v>
      </c>
      <c r="R7118" s="4">
        <f t="shared" si="780"/>
        <v>0.2594423714979614</v>
      </c>
      <c r="S7118" s="3">
        <v>1615582.65</v>
      </c>
      <c r="T7118" s="3">
        <f t="shared" si="781"/>
        <v>268262.95000000019</v>
      </c>
      <c r="U7118" s="4">
        <f t="shared" si="782"/>
        <v>0.16604718427744949</v>
      </c>
      <c r="V7118" s="2" t="s">
        <v>95</v>
      </c>
      <c r="W7118" s="2" t="s">
        <v>60</v>
      </c>
      <c r="X7118" s="2" t="s">
        <v>236</v>
      </c>
      <c r="Y7118" s="2">
        <v>3.67</v>
      </c>
      <c r="Z7118" s="2" t="s">
        <v>14014</v>
      </c>
      <c r="AA7118" s="2" t="s">
        <v>99</v>
      </c>
      <c r="AB7118" s="2" t="s">
        <v>77</v>
      </c>
      <c r="AC7118" s="2">
        <v>3.68</v>
      </c>
      <c r="AD7118" s="3">
        <v>0</v>
      </c>
      <c r="AE7118" s="5">
        <v>0</v>
      </c>
      <c r="AF7118" s="2">
        <v>0</v>
      </c>
      <c r="AG7118" s="3">
        <f t="shared" si="783"/>
        <v>0</v>
      </c>
      <c r="AH7118" s="2" t="s">
        <v>50</v>
      </c>
      <c r="AI7118" s="3">
        <v>0</v>
      </c>
    </row>
    <row r="7119" spans="1:35" x14ac:dyDescent="0.3">
      <c r="A7119" s="2" t="s">
        <v>14015</v>
      </c>
      <c r="B7119" s="2" t="s">
        <v>1423</v>
      </c>
      <c r="C7119" s="2" t="s">
        <v>164</v>
      </c>
      <c r="D7119" s="2" t="s">
        <v>81</v>
      </c>
      <c r="E7119" s="2">
        <v>2023</v>
      </c>
      <c r="F7119" s="2" t="s">
        <v>105</v>
      </c>
      <c r="G7119" s="2" t="s">
        <v>93</v>
      </c>
      <c r="H7119" s="2" t="s">
        <v>221</v>
      </c>
      <c r="I7119" s="2" t="s">
        <v>178</v>
      </c>
      <c r="J7119" s="2" t="s">
        <v>263</v>
      </c>
      <c r="K7119" s="3">
        <v>6732871.6100000003</v>
      </c>
      <c r="L7119" s="3">
        <v>3703033.41</v>
      </c>
      <c r="M7119" s="3">
        <f t="shared" si="777"/>
        <v>3029838.2</v>
      </c>
      <c r="N7119" s="3">
        <v>1327752.83</v>
      </c>
      <c r="O7119" s="3">
        <f t="shared" si="778"/>
        <v>1702085.37</v>
      </c>
      <c r="P7119" s="3">
        <v>1296684.04</v>
      </c>
      <c r="Q7119" s="4">
        <f t="shared" si="779"/>
        <v>0.45000682851280449</v>
      </c>
      <c r="R7119" s="4">
        <f t="shared" si="780"/>
        <v>0.19259004405699634</v>
      </c>
      <c r="S7119" s="3">
        <v>6212363.3099999996</v>
      </c>
      <c r="T7119" s="3">
        <f t="shared" si="781"/>
        <v>520508.30000000075</v>
      </c>
      <c r="U7119" s="4">
        <f t="shared" si="782"/>
        <v>8.3785875684724051E-2</v>
      </c>
      <c r="V7119" s="2" t="s">
        <v>95</v>
      </c>
      <c r="W7119" s="2" t="s">
        <v>117</v>
      </c>
      <c r="X7119" s="2" t="s">
        <v>222</v>
      </c>
      <c r="Y7119" s="2">
        <v>18.899999999999999</v>
      </c>
      <c r="Z7119" s="2" t="s">
        <v>5577</v>
      </c>
      <c r="AA7119" s="2" t="s">
        <v>76</v>
      </c>
      <c r="AB7119" s="2" t="s">
        <v>77</v>
      </c>
      <c r="AC7119" s="2">
        <v>4.75</v>
      </c>
      <c r="AD7119" s="3">
        <v>2460126.7000000002</v>
      </c>
      <c r="AE7119" s="5">
        <v>12.34</v>
      </c>
      <c r="AF7119" s="2">
        <v>48</v>
      </c>
      <c r="AG7119" s="3">
        <f t="shared" si="783"/>
        <v>65196.01776125835</v>
      </c>
      <c r="AH7119" s="2" t="s">
        <v>50</v>
      </c>
      <c r="AI7119" s="3">
        <v>0</v>
      </c>
    </row>
    <row r="7120" spans="1:35" x14ac:dyDescent="0.3">
      <c r="A7120" s="2" t="s">
        <v>14016</v>
      </c>
      <c r="B7120" s="2" t="s">
        <v>14017</v>
      </c>
      <c r="C7120" s="2" t="s">
        <v>403</v>
      </c>
      <c r="D7120" s="2" t="s">
        <v>54</v>
      </c>
      <c r="E7120" s="2">
        <v>2021</v>
      </c>
      <c r="F7120" s="2" t="s">
        <v>68</v>
      </c>
      <c r="G7120" s="2" t="s">
        <v>56</v>
      </c>
      <c r="H7120" s="2" t="s">
        <v>57</v>
      </c>
      <c r="I7120" s="2" t="s">
        <v>39</v>
      </c>
      <c r="J7120" s="2" t="s">
        <v>566</v>
      </c>
      <c r="K7120" s="3">
        <v>7742055.1299999999</v>
      </c>
      <c r="L7120" s="3">
        <v>4272457.82</v>
      </c>
      <c r="M7120" s="3">
        <f t="shared" si="777"/>
        <v>3469597.3099999996</v>
      </c>
      <c r="N7120" s="3">
        <v>1524158.65</v>
      </c>
      <c r="O7120" s="3">
        <f t="shared" si="778"/>
        <v>1945438.6599999997</v>
      </c>
      <c r="P7120" s="3">
        <v>1459975.63</v>
      </c>
      <c r="Q7120" s="4">
        <f t="shared" si="779"/>
        <v>0.4481493933768978</v>
      </c>
      <c r="R7120" s="4">
        <f t="shared" si="780"/>
        <v>0.18857727121351561</v>
      </c>
      <c r="S7120" s="3">
        <v>8303488.6500000004</v>
      </c>
      <c r="T7120" s="3">
        <f t="shared" si="781"/>
        <v>-561433.52000000048</v>
      </c>
      <c r="U7120" s="4">
        <f t="shared" si="782"/>
        <v>-6.7614173230669788E-2</v>
      </c>
      <c r="V7120" s="2" t="s">
        <v>124</v>
      </c>
      <c r="W7120" s="2" t="s">
        <v>45</v>
      </c>
      <c r="X7120" s="2" t="s">
        <v>61</v>
      </c>
      <c r="Y7120" s="2">
        <v>1.53</v>
      </c>
      <c r="Z7120" s="2" t="s">
        <v>6589</v>
      </c>
      <c r="AA7120" s="2" t="s">
        <v>141</v>
      </c>
      <c r="AB7120" s="2" t="s">
        <v>64</v>
      </c>
      <c r="AC7120" s="2">
        <v>9.92</v>
      </c>
      <c r="AD7120" s="3">
        <v>0</v>
      </c>
      <c r="AE7120" s="5">
        <v>0</v>
      </c>
      <c r="AF7120" s="2">
        <v>0</v>
      </c>
      <c r="AG7120" s="3">
        <f t="shared" si="783"/>
        <v>0</v>
      </c>
      <c r="AH7120" s="2" t="s">
        <v>230</v>
      </c>
      <c r="AI7120" s="3">
        <v>0</v>
      </c>
    </row>
    <row r="7121" spans="1:35" x14ac:dyDescent="0.3">
      <c r="A7121" s="2" t="s">
        <v>14018</v>
      </c>
      <c r="B7121" s="2" t="s">
        <v>11813</v>
      </c>
      <c r="C7121" s="2" t="s">
        <v>304</v>
      </c>
      <c r="D7121" s="2" t="s">
        <v>104</v>
      </c>
      <c r="E7121" s="2">
        <v>2022</v>
      </c>
      <c r="F7121" s="2" t="s">
        <v>55</v>
      </c>
      <c r="G7121" s="2" t="s">
        <v>69</v>
      </c>
      <c r="H7121" s="2" t="s">
        <v>272</v>
      </c>
      <c r="I7121" s="2" t="s">
        <v>42</v>
      </c>
      <c r="J7121" s="2" t="s">
        <v>422</v>
      </c>
      <c r="K7121" s="3">
        <v>5106231.8099999996</v>
      </c>
      <c r="L7121" s="3">
        <v>2323761.38</v>
      </c>
      <c r="M7121" s="3">
        <f t="shared" si="777"/>
        <v>2782470.4299999997</v>
      </c>
      <c r="N7121" s="3">
        <v>659033.18999999994</v>
      </c>
      <c r="O7121" s="3">
        <f t="shared" si="778"/>
        <v>2123437.2399999998</v>
      </c>
      <c r="P7121" s="3">
        <v>1501478</v>
      </c>
      <c r="Q7121" s="4">
        <f t="shared" si="779"/>
        <v>0.54491659085097433</v>
      </c>
      <c r="R7121" s="4">
        <f t="shared" si="780"/>
        <v>0.29404814663124357</v>
      </c>
      <c r="S7121" s="3">
        <v>4834780.4800000004</v>
      </c>
      <c r="T7121" s="3">
        <f t="shared" si="781"/>
        <v>271451.32999999914</v>
      </c>
      <c r="U7121" s="4">
        <f t="shared" si="782"/>
        <v>5.6145533623069295E-2</v>
      </c>
      <c r="V7121" s="2" t="s">
        <v>85</v>
      </c>
      <c r="W7121" s="2" t="s">
        <v>117</v>
      </c>
      <c r="X7121" s="2" t="s">
        <v>274</v>
      </c>
      <c r="Y7121" s="2">
        <v>1</v>
      </c>
      <c r="Z7121" s="2" t="s">
        <v>14019</v>
      </c>
      <c r="AA7121" s="2" t="s">
        <v>76</v>
      </c>
      <c r="AB7121" s="2" t="s">
        <v>306</v>
      </c>
      <c r="AC7121" s="2">
        <v>5.19</v>
      </c>
      <c r="AD7121" s="3">
        <v>0</v>
      </c>
      <c r="AE7121" s="5">
        <v>0</v>
      </c>
      <c r="AF7121" s="2">
        <v>0</v>
      </c>
      <c r="AG7121" s="3">
        <f t="shared" si="783"/>
        <v>0</v>
      </c>
      <c r="AH7121" s="2" t="s">
        <v>50</v>
      </c>
      <c r="AI7121" s="3">
        <v>0</v>
      </c>
    </row>
    <row r="7122" spans="1:35" x14ac:dyDescent="0.3">
      <c r="A7122" s="2" t="s">
        <v>14020</v>
      </c>
      <c r="B7122" s="2" t="s">
        <v>9164</v>
      </c>
      <c r="C7122" s="2" t="s">
        <v>435</v>
      </c>
      <c r="D7122" s="2" t="s">
        <v>81</v>
      </c>
      <c r="E7122" s="2">
        <v>2021</v>
      </c>
      <c r="F7122" s="2" t="s">
        <v>68</v>
      </c>
      <c r="G7122" s="2" t="s">
        <v>114</v>
      </c>
      <c r="H7122" s="2" t="s">
        <v>115</v>
      </c>
      <c r="I7122" s="2" t="s">
        <v>131</v>
      </c>
      <c r="J7122" s="2" t="s">
        <v>268</v>
      </c>
      <c r="K7122" s="3">
        <v>6469464.4800000004</v>
      </c>
      <c r="L7122" s="3">
        <v>3157894.59</v>
      </c>
      <c r="M7122" s="3">
        <f t="shared" si="777"/>
        <v>3311569.8900000006</v>
      </c>
      <c r="N7122" s="3">
        <v>1324623.17</v>
      </c>
      <c r="O7122" s="3">
        <f t="shared" si="778"/>
        <v>1986946.7200000007</v>
      </c>
      <c r="P7122" s="3">
        <v>1464730.36</v>
      </c>
      <c r="Q7122" s="4">
        <f t="shared" si="779"/>
        <v>0.5118769722343387</v>
      </c>
      <c r="R7122" s="4">
        <f t="shared" si="780"/>
        <v>0.22640673961935101</v>
      </c>
      <c r="S7122" s="3">
        <v>6628874.1900000004</v>
      </c>
      <c r="T7122" s="3">
        <f t="shared" si="781"/>
        <v>-159409.70999999996</v>
      </c>
      <c r="U7122" s="4">
        <f t="shared" si="782"/>
        <v>-2.4047780276246267E-2</v>
      </c>
      <c r="V7122" s="2" t="s">
        <v>73</v>
      </c>
      <c r="W7122" s="2" t="s">
        <v>96</v>
      </c>
      <c r="X7122" s="2" t="s">
        <v>118</v>
      </c>
      <c r="Y7122" s="2">
        <v>3.75</v>
      </c>
      <c r="Z7122" s="2" t="s">
        <v>3234</v>
      </c>
      <c r="AA7122" s="2" t="s">
        <v>63</v>
      </c>
      <c r="AB7122" s="2" t="s">
        <v>149</v>
      </c>
      <c r="AC7122" s="2">
        <v>4.41</v>
      </c>
      <c r="AD7122" s="3">
        <v>0</v>
      </c>
      <c r="AE7122" s="5">
        <v>0</v>
      </c>
      <c r="AF7122" s="2">
        <v>0</v>
      </c>
      <c r="AG7122" s="3">
        <f t="shared" si="783"/>
        <v>0</v>
      </c>
      <c r="AH7122" s="2" t="s">
        <v>50</v>
      </c>
      <c r="AI7122" s="3">
        <v>0</v>
      </c>
    </row>
    <row r="7123" spans="1:35" x14ac:dyDescent="0.3">
      <c r="A7123" s="2" t="s">
        <v>14021</v>
      </c>
      <c r="B7123" s="2" t="s">
        <v>4996</v>
      </c>
      <c r="C7123" s="2" t="s">
        <v>249</v>
      </c>
      <c r="D7123" s="2" t="s">
        <v>104</v>
      </c>
      <c r="E7123" s="2">
        <v>2023</v>
      </c>
      <c r="F7123" s="2" t="s">
        <v>82</v>
      </c>
      <c r="G7123" s="2" t="s">
        <v>40</v>
      </c>
      <c r="H7123" s="2" t="s">
        <v>83</v>
      </c>
      <c r="I7123" s="2" t="s">
        <v>42</v>
      </c>
      <c r="J7123" s="2" t="s">
        <v>166</v>
      </c>
      <c r="K7123" s="3">
        <v>1555739.11</v>
      </c>
      <c r="L7123" s="3">
        <v>509096.86</v>
      </c>
      <c r="M7123" s="3">
        <f t="shared" si="777"/>
        <v>1046642.2500000001</v>
      </c>
      <c r="N7123" s="3">
        <v>131832.16</v>
      </c>
      <c r="O7123" s="3">
        <f t="shared" si="778"/>
        <v>914810.09000000008</v>
      </c>
      <c r="P7123" s="3">
        <v>716243.5</v>
      </c>
      <c r="Q7123" s="4">
        <f t="shared" si="779"/>
        <v>0.6727620609859194</v>
      </c>
      <c r="R7123" s="4">
        <f t="shared" si="780"/>
        <v>0.46038792455375116</v>
      </c>
      <c r="S7123" s="3">
        <v>1680556.2</v>
      </c>
      <c r="T7123" s="3">
        <f t="shared" si="781"/>
        <v>-124817.08999999985</v>
      </c>
      <c r="U7123" s="4">
        <f t="shared" si="782"/>
        <v>-7.427129780009728E-2</v>
      </c>
      <c r="V7123" s="2" t="s">
        <v>133</v>
      </c>
      <c r="W7123" s="2" t="s">
        <v>117</v>
      </c>
      <c r="X7123" s="2" t="s">
        <v>86</v>
      </c>
      <c r="Y7123" s="2">
        <v>0.92</v>
      </c>
      <c r="Z7123" s="2" t="s">
        <v>1713</v>
      </c>
      <c r="AA7123" s="2" t="s">
        <v>109</v>
      </c>
      <c r="AB7123" s="2" t="s">
        <v>110</v>
      </c>
      <c r="AC7123" s="2">
        <v>1.07</v>
      </c>
      <c r="AD7123" s="3">
        <v>0</v>
      </c>
      <c r="AE7123" s="5">
        <v>0</v>
      </c>
      <c r="AF7123" s="2">
        <v>0</v>
      </c>
      <c r="AG7123" s="3">
        <f t="shared" si="783"/>
        <v>0</v>
      </c>
      <c r="AH7123" s="2" t="s">
        <v>50</v>
      </c>
      <c r="AI7123" s="3">
        <v>0</v>
      </c>
    </row>
    <row r="7124" spans="1:35" x14ac:dyDescent="0.3">
      <c r="A7124" s="2" t="s">
        <v>14022</v>
      </c>
      <c r="B7124" s="2" t="s">
        <v>4581</v>
      </c>
      <c r="C7124" s="2" t="s">
        <v>617</v>
      </c>
      <c r="D7124" s="2" t="s">
        <v>38</v>
      </c>
      <c r="E7124" s="2">
        <v>2020</v>
      </c>
      <c r="F7124" s="2" t="s">
        <v>58</v>
      </c>
      <c r="G7124" s="2" t="s">
        <v>93</v>
      </c>
      <c r="H7124" s="2" t="s">
        <v>221</v>
      </c>
      <c r="I7124" s="2" t="s">
        <v>58</v>
      </c>
      <c r="J7124" s="2" t="s">
        <v>59</v>
      </c>
      <c r="K7124" s="3">
        <v>7335171.6100000003</v>
      </c>
      <c r="L7124" s="3">
        <v>3594291.81</v>
      </c>
      <c r="M7124" s="3">
        <f t="shared" si="777"/>
        <v>3740879.8000000003</v>
      </c>
      <c r="N7124" s="3">
        <v>1204995.1200000001</v>
      </c>
      <c r="O7124" s="3">
        <f t="shared" si="778"/>
        <v>2535884.6800000002</v>
      </c>
      <c r="P7124" s="3">
        <v>1785970.63</v>
      </c>
      <c r="Q7124" s="4">
        <f t="shared" si="779"/>
        <v>0.50999213091348516</v>
      </c>
      <c r="R7124" s="4">
        <f t="shared" si="780"/>
        <v>0.24348041531369158</v>
      </c>
      <c r="S7124" s="3">
        <v>6268181.5199999996</v>
      </c>
      <c r="T7124" s="3">
        <f t="shared" si="781"/>
        <v>1066990.0900000008</v>
      </c>
      <c r="U7124" s="4">
        <f t="shared" si="782"/>
        <v>0.17022322767704418</v>
      </c>
      <c r="V7124" s="2" t="s">
        <v>73</v>
      </c>
      <c r="W7124" s="2" t="s">
        <v>134</v>
      </c>
      <c r="X7124" s="2" t="s">
        <v>222</v>
      </c>
      <c r="Y7124" s="2">
        <v>18.899999999999999</v>
      </c>
      <c r="Z7124" s="2" t="s">
        <v>14023</v>
      </c>
      <c r="AA7124" s="2" t="s">
        <v>76</v>
      </c>
      <c r="AB7124" s="2" t="s">
        <v>306</v>
      </c>
      <c r="AC7124" s="2">
        <v>2.87</v>
      </c>
      <c r="AD7124" s="3">
        <v>0</v>
      </c>
      <c r="AE7124" s="5">
        <v>0</v>
      </c>
      <c r="AF7124" s="2">
        <v>0</v>
      </c>
      <c r="AG7124" s="3">
        <f t="shared" si="783"/>
        <v>0</v>
      </c>
      <c r="AH7124" s="2" t="s">
        <v>50</v>
      </c>
      <c r="AI7124" s="3">
        <v>0</v>
      </c>
    </row>
    <row r="7125" spans="1:35" x14ac:dyDescent="0.3">
      <c r="A7125" s="2" t="s">
        <v>14024</v>
      </c>
      <c r="B7125" s="2" t="s">
        <v>1852</v>
      </c>
      <c r="C7125" s="2" t="s">
        <v>145</v>
      </c>
      <c r="D7125" s="2" t="s">
        <v>54</v>
      </c>
      <c r="E7125" s="2">
        <v>2024</v>
      </c>
      <c r="F7125" s="2" t="s">
        <v>105</v>
      </c>
      <c r="G7125" s="2" t="s">
        <v>69</v>
      </c>
      <c r="H7125" s="2" t="s">
        <v>70</v>
      </c>
      <c r="I7125" s="2" t="s">
        <v>131</v>
      </c>
      <c r="J7125" s="2" t="s">
        <v>491</v>
      </c>
      <c r="K7125" s="3">
        <v>8684432.2699999996</v>
      </c>
      <c r="L7125" s="3">
        <v>3537682.42</v>
      </c>
      <c r="M7125" s="3">
        <f t="shared" si="777"/>
        <v>5146749.8499999996</v>
      </c>
      <c r="N7125" s="3">
        <v>1352364.71</v>
      </c>
      <c r="O7125" s="3">
        <f t="shared" si="778"/>
        <v>3794385.1399999997</v>
      </c>
      <c r="P7125" s="3">
        <v>2739546.1</v>
      </c>
      <c r="Q7125" s="4">
        <f t="shared" si="779"/>
        <v>0.59264091076848247</v>
      </c>
      <c r="R7125" s="4">
        <f t="shared" si="780"/>
        <v>0.3154548293805739</v>
      </c>
      <c r="S7125" s="3">
        <v>8365347.7300000004</v>
      </c>
      <c r="T7125" s="3">
        <f t="shared" si="781"/>
        <v>319084.53999999911</v>
      </c>
      <c r="U7125" s="4">
        <f t="shared" si="782"/>
        <v>3.8143607450493763E-2</v>
      </c>
      <c r="V7125" s="2" t="s">
        <v>107</v>
      </c>
      <c r="W7125" s="2" t="s">
        <v>125</v>
      </c>
      <c r="X7125" s="2" t="s">
        <v>74</v>
      </c>
      <c r="Y7125" s="2">
        <v>1.36</v>
      </c>
      <c r="Z7125" s="2" t="s">
        <v>2522</v>
      </c>
      <c r="AA7125" s="2" t="s">
        <v>148</v>
      </c>
      <c r="AB7125" s="2" t="s">
        <v>142</v>
      </c>
      <c r="AC7125" s="2">
        <v>8.98</v>
      </c>
      <c r="AD7125" s="3">
        <v>0</v>
      </c>
      <c r="AE7125" s="5">
        <v>0</v>
      </c>
      <c r="AF7125" s="2">
        <v>0</v>
      </c>
      <c r="AG7125" s="3">
        <f t="shared" si="783"/>
        <v>0</v>
      </c>
      <c r="AH7125" s="2" t="s">
        <v>230</v>
      </c>
      <c r="AI7125" s="3">
        <v>0</v>
      </c>
    </row>
    <row r="7126" spans="1:35" x14ac:dyDescent="0.3">
      <c r="A7126" s="2" t="s">
        <v>14025</v>
      </c>
      <c r="B7126" s="2" t="s">
        <v>3961</v>
      </c>
      <c r="C7126" s="2" t="s">
        <v>363</v>
      </c>
      <c r="D7126" s="2" t="s">
        <v>81</v>
      </c>
      <c r="E7126" s="2">
        <v>2022</v>
      </c>
      <c r="F7126" s="2" t="s">
        <v>68</v>
      </c>
      <c r="G7126" s="2" t="s">
        <v>114</v>
      </c>
      <c r="H7126" s="2" t="s">
        <v>234</v>
      </c>
      <c r="I7126" s="2" t="s">
        <v>55</v>
      </c>
      <c r="J7126" s="2" t="s">
        <v>154</v>
      </c>
      <c r="K7126" s="3">
        <v>1597138.45</v>
      </c>
      <c r="L7126" s="3">
        <v>829462.67</v>
      </c>
      <c r="M7126" s="3">
        <f t="shared" si="777"/>
        <v>767675.77999999991</v>
      </c>
      <c r="N7126" s="3">
        <v>305261.59999999998</v>
      </c>
      <c r="O7126" s="3">
        <f t="shared" si="778"/>
        <v>462414.17999999993</v>
      </c>
      <c r="P7126" s="3">
        <v>353105.94</v>
      </c>
      <c r="Q7126" s="4">
        <f t="shared" si="779"/>
        <v>0.48065700252849086</v>
      </c>
      <c r="R7126" s="4">
        <f t="shared" si="780"/>
        <v>0.22108661900914101</v>
      </c>
      <c r="S7126" s="3">
        <v>1558812.47</v>
      </c>
      <c r="T7126" s="3">
        <f t="shared" si="781"/>
        <v>38325.979999999981</v>
      </c>
      <c r="U7126" s="4">
        <f t="shared" si="782"/>
        <v>2.4586652171187714E-2</v>
      </c>
      <c r="V7126" s="2" t="s">
        <v>95</v>
      </c>
      <c r="W7126" s="2" t="s">
        <v>207</v>
      </c>
      <c r="X7126" s="2" t="s">
        <v>236</v>
      </c>
      <c r="Y7126" s="2">
        <v>3.67</v>
      </c>
      <c r="Z7126" s="2" t="s">
        <v>5227</v>
      </c>
      <c r="AA7126" s="2" t="s">
        <v>109</v>
      </c>
      <c r="AB7126" s="2" t="s">
        <v>182</v>
      </c>
      <c r="AC7126" s="2">
        <v>6.96</v>
      </c>
      <c r="AD7126" s="3">
        <v>0</v>
      </c>
      <c r="AE7126" s="5">
        <v>0</v>
      </c>
      <c r="AF7126" s="2">
        <v>0</v>
      </c>
      <c r="AG7126" s="3">
        <f t="shared" si="783"/>
        <v>0</v>
      </c>
      <c r="AH7126" s="2" t="s">
        <v>50</v>
      </c>
      <c r="AI7126" s="3">
        <v>0</v>
      </c>
    </row>
    <row r="7127" spans="1:35" x14ac:dyDescent="0.3">
      <c r="A7127" s="2" t="s">
        <v>14026</v>
      </c>
      <c r="B7127" s="2" t="s">
        <v>4025</v>
      </c>
      <c r="C7127" s="2" t="s">
        <v>196</v>
      </c>
      <c r="D7127" s="2" t="s">
        <v>38</v>
      </c>
      <c r="E7127" s="2">
        <v>2023</v>
      </c>
      <c r="F7127" s="2" t="s">
        <v>39</v>
      </c>
      <c r="G7127" s="2" t="s">
        <v>69</v>
      </c>
      <c r="H7127" s="2" t="s">
        <v>70</v>
      </c>
      <c r="I7127" s="2" t="s">
        <v>71</v>
      </c>
      <c r="J7127" s="2" t="s">
        <v>72</v>
      </c>
      <c r="K7127" s="3">
        <v>9899423.3900000006</v>
      </c>
      <c r="L7127" s="3">
        <v>4699548.4400000004</v>
      </c>
      <c r="M7127" s="3">
        <f t="shared" si="777"/>
        <v>5199874.95</v>
      </c>
      <c r="N7127" s="3">
        <v>1073805.8600000001</v>
      </c>
      <c r="O7127" s="3">
        <f t="shared" si="778"/>
        <v>4126069.09</v>
      </c>
      <c r="P7127" s="3">
        <v>3019848.38</v>
      </c>
      <c r="Q7127" s="4">
        <f t="shared" si="779"/>
        <v>0.52527048749654492</v>
      </c>
      <c r="R7127" s="4">
        <f t="shared" si="780"/>
        <v>0.30505295723087561</v>
      </c>
      <c r="S7127" s="3">
        <v>8028722.8499999996</v>
      </c>
      <c r="T7127" s="3">
        <f t="shared" si="781"/>
        <v>1870700.540000001</v>
      </c>
      <c r="U7127" s="4">
        <f t="shared" si="782"/>
        <v>0.23300101086438688</v>
      </c>
      <c r="V7127" s="2" t="s">
        <v>85</v>
      </c>
      <c r="W7127" s="2" t="s">
        <v>60</v>
      </c>
      <c r="X7127" s="2" t="s">
        <v>74</v>
      </c>
      <c r="Y7127" s="2">
        <v>1.36</v>
      </c>
      <c r="Z7127" s="2" t="s">
        <v>7318</v>
      </c>
      <c r="AA7127" s="2" t="s">
        <v>76</v>
      </c>
      <c r="AB7127" s="2" t="s">
        <v>88</v>
      </c>
      <c r="AC7127" s="2">
        <v>9.66</v>
      </c>
      <c r="AD7127" s="3">
        <v>0</v>
      </c>
      <c r="AE7127" s="5">
        <v>0</v>
      </c>
      <c r="AF7127" s="2">
        <v>0</v>
      </c>
      <c r="AG7127" s="3">
        <f t="shared" si="783"/>
        <v>0</v>
      </c>
      <c r="AH7127" s="2" t="s">
        <v>50</v>
      </c>
      <c r="AI7127" s="3">
        <v>0</v>
      </c>
    </row>
    <row r="7128" spans="1:35" x14ac:dyDescent="0.3">
      <c r="A7128" s="2" t="s">
        <v>14027</v>
      </c>
      <c r="B7128" s="2" t="s">
        <v>1225</v>
      </c>
      <c r="C7128" s="2" t="s">
        <v>370</v>
      </c>
      <c r="D7128" s="2" t="s">
        <v>81</v>
      </c>
      <c r="E7128" s="2">
        <v>2021</v>
      </c>
      <c r="F7128" s="2" t="s">
        <v>58</v>
      </c>
      <c r="G7128" s="2" t="s">
        <v>114</v>
      </c>
      <c r="H7128" s="2" t="s">
        <v>234</v>
      </c>
      <c r="I7128" s="2" t="s">
        <v>131</v>
      </c>
      <c r="J7128" s="2" t="s">
        <v>132</v>
      </c>
      <c r="K7128" s="3">
        <v>4519421.9000000004</v>
      </c>
      <c r="L7128" s="3">
        <v>1342429.67</v>
      </c>
      <c r="M7128" s="3">
        <f t="shared" si="777"/>
        <v>3176992.2300000004</v>
      </c>
      <c r="N7128" s="3">
        <v>664066.30000000005</v>
      </c>
      <c r="O7128" s="3">
        <f t="shared" si="778"/>
        <v>2512925.9300000006</v>
      </c>
      <c r="P7128" s="3">
        <v>1772303.6</v>
      </c>
      <c r="Q7128" s="4">
        <f t="shared" si="779"/>
        <v>0.70296429505729485</v>
      </c>
      <c r="R7128" s="4">
        <f t="shared" si="780"/>
        <v>0.39215272201075096</v>
      </c>
      <c r="S7128" s="3">
        <v>5226131.1100000003</v>
      </c>
      <c r="T7128" s="3">
        <f t="shared" si="781"/>
        <v>-706709.21</v>
      </c>
      <c r="U7128" s="4">
        <f t="shared" si="782"/>
        <v>-0.13522607740317483</v>
      </c>
      <c r="V7128" s="2" t="s">
        <v>107</v>
      </c>
      <c r="W7128" s="2" t="s">
        <v>125</v>
      </c>
      <c r="X7128" s="2" t="s">
        <v>236</v>
      </c>
      <c r="Y7128" s="2">
        <v>3.67</v>
      </c>
      <c r="Z7128" s="2" t="s">
        <v>14028</v>
      </c>
      <c r="AA7128" s="2" t="s">
        <v>63</v>
      </c>
      <c r="AB7128" s="2" t="s">
        <v>110</v>
      </c>
      <c r="AC7128" s="2">
        <v>9.1</v>
      </c>
      <c r="AD7128" s="3">
        <v>0</v>
      </c>
      <c r="AE7128" s="5">
        <v>0</v>
      </c>
      <c r="AF7128" s="2">
        <v>0</v>
      </c>
      <c r="AG7128" s="3">
        <f t="shared" si="783"/>
        <v>0</v>
      </c>
      <c r="AH7128" s="2" t="s">
        <v>50</v>
      </c>
      <c r="AI7128" s="3">
        <v>0</v>
      </c>
    </row>
    <row r="7129" spans="1:35" x14ac:dyDescent="0.3">
      <c r="A7129" s="2" t="s">
        <v>14029</v>
      </c>
      <c r="B7129" s="2" t="s">
        <v>2758</v>
      </c>
      <c r="C7129" s="2" t="s">
        <v>456</v>
      </c>
      <c r="D7129" s="2" t="s">
        <v>54</v>
      </c>
      <c r="E7129" s="2">
        <v>2023</v>
      </c>
      <c r="F7129" s="2" t="s">
        <v>68</v>
      </c>
      <c r="G7129" s="2" t="s">
        <v>69</v>
      </c>
      <c r="H7129" s="2" t="s">
        <v>70</v>
      </c>
      <c r="I7129" s="2" t="s">
        <v>58</v>
      </c>
      <c r="J7129" s="2" t="s">
        <v>191</v>
      </c>
      <c r="K7129" s="3">
        <v>6221054.8399999999</v>
      </c>
      <c r="L7129" s="3">
        <v>2840533.63</v>
      </c>
      <c r="M7129" s="3">
        <f t="shared" si="777"/>
        <v>3380521.21</v>
      </c>
      <c r="N7129" s="3">
        <v>567173.93999999994</v>
      </c>
      <c r="O7129" s="3">
        <f t="shared" si="778"/>
        <v>2813347.27</v>
      </c>
      <c r="P7129" s="3">
        <v>2133111.09</v>
      </c>
      <c r="Q7129" s="4">
        <f t="shared" si="779"/>
        <v>0.54340000159844271</v>
      </c>
      <c r="R7129" s="4">
        <f t="shared" si="780"/>
        <v>0.34288575568962515</v>
      </c>
      <c r="S7129" s="3">
        <v>5297939.72</v>
      </c>
      <c r="T7129" s="3">
        <f t="shared" si="781"/>
        <v>923115.12000000011</v>
      </c>
      <c r="U7129" s="4">
        <f t="shared" si="782"/>
        <v>0.17424039698209329</v>
      </c>
      <c r="V7129" s="2" t="s">
        <v>95</v>
      </c>
      <c r="W7129" s="2" t="s">
        <v>125</v>
      </c>
      <c r="X7129" s="2" t="s">
        <v>74</v>
      </c>
      <c r="Y7129" s="2">
        <v>1.36</v>
      </c>
      <c r="Z7129" s="2" t="s">
        <v>2282</v>
      </c>
      <c r="AA7129" s="2" t="s">
        <v>99</v>
      </c>
      <c r="AB7129" s="2" t="s">
        <v>209</v>
      </c>
      <c r="AC7129" s="2">
        <v>7.49</v>
      </c>
      <c r="AD7129" s="3">
        <v>0</v>
      </c>
      <c r="AE7129" s="5">
        <v>0</v>
      </c>
      <c r="AF7129" s="2">
        <v>0</v>
      </c>
      <c r="AG7129" s="3">
        <f t="shared" si="783"/>
        <v>0</v>
      </c>
      <c r="AH7129" s="2" t="s">
        <v>50</v>
      </c>
      <c r="AI7129" s="3">
        <v>0</v>
      </c>
    </row>
    <row r="7130" spans="1:35" x14ac:dyDescent="0.3">
      <c r="A7130" s="2" t="s">
        <v>14030</v>
      </c>
      <c r="B7130" s="2" t="s">
        <v>1242</v>
      </c>
      <c r="C7130" s="2" t="s">
        <v>80</v>
      </c>
      <c r="D7130" s="2" t="s">
        <v>81</v>
      </c>
      <c r="E7130" s="2">
        <v>2020</v>
      </c>
      <c r="F7130" s="2" t="s">
        <v>39</v>
      </c>
      <c r="G7130" s="2" t="s">
        <v>69</v>
      </c>
      <c r="H7130" s="2" t="s">
        <v>70</v>
      </c>
      <c r="I7130" s="2" t="s">
        <v>42</v>
      </c>
      <c r="J7130" s="2" t="s">
        <v>166</v>
      </c>
      <c r="K7130" s="3">
        <v>9885606.9000000004</v>
      </c>
      <c r="L7130" s="3">
        <v>3612475.08</v>
      </c>
      <c r="M7130" s="3">
        <f t="shared" si="777"/>
        <v>6273131.8200000003</v>
      </c>
      <c r="N7130" s="3">
        <v>1841036.74</v>
      </c>
      <c r="O7130" s="3">
        <f t="shared" si="778"/>
        <v>4432095.08</v>
      </c>
      <c r="P7130" s="3">
        <v>3346818.85</v>
      </c>
      <c r="Q7130" s="4">
        <f t="shared" si="779"/>
        <v>0.63457225069307577</v>
      </c>
      <c r="R7130" s="4">
        <f t="shared" si="780"/>
        <v>0.33855471736388787</v>
      </c>
      <c r="S7130" s="3">
        <v>8275470.7699999996</v>
      </c>
      <c r="T7130" s="3">
        <f t="shared" si="781"/>
        <v>1610136.1300000008</v>
      </c>
      <c r="U7130" s="4">
        <f t="shared" si="782"/>
        <v>0.19456731523202528</v>
      </c>
      <c r="V7130" s="2" t="s">
        <v>124</v>
      </c>
      <c r="W7130" s="2" t="s">
        <v>207</v>
      </c>
      <c r="X7130" s="2" t="s">
        <v>74</v>
      </c>
      <c r="Y7130" s="2">
        <v>1.36</v>
      </c>
      <c r="Z7130" s="2" t="s">
        <v>14031</v>
      </c>
      <c r="AA7130" s="2" t="s">
        <v>99</v>
      </c>
      <c r="AB7130" s="2" t="s">
        <v>182</v>
      </c>
      <c r="AC7130" s="2">
        <v>3.69</v>
      </c>
      <c r="AD7130" s="3">
        <v>0</v>
      </c>
      <c r="AE7130" s="5">
        <v>0</v>
      </c>
      <c r="AF7130" s="2">
        <v>0</v>
      </c>
      <c r="AG7130" s="3">
        <f t="shared" si="783"/>
        <v>0</v>
      </c>
      <c r="AH7130" s="2" t="s">
        <v>50</v>
      </c>
      <c r="AI7130" s="3">
        <v>0</v>
      </c>
    </row>
    <row r="7131" spans="1:35" x14ac:dyDescent="0.3">
      <c r="A7131" s="2" t="s">
        <v>14032</v>
      </c>
      <c r="B7131" s="2" t="s">
        <v>2925</v>
      </c>
      <c r="C7131" s="2" t="s">
        <v>227</v>
      </c>
      <c r="D7131" s="2" t="s">
        <v>104</v>
      </c>
      <c r="E7131" s="2">
        <v>2023</v>
      </c>
      <c r="F7131" s="2" t="s">
        <v>92</v>
      </c>
      <c r="G7131" s="2" t="s">
        <v>56</v>
      </c>
      <c r="H7131" s="2" t="s">
        <v>153</v>
      </c>
      <c r="I7131" s="2" t="s">
        <v>58</v>
      </c>
      <c r="J7131" s="2" t="s">
        <v>59</v>
      </c>
      <c r="K7131" s="3">
        <v>5691715.29</v>
      </c>
      <c r="L7131" s="3">
        <v>2786729.43</v>
      </c>
      <c r="M7131" s="3">
        <f t="shared" si="777"/>
        <v>2904985.86</v>
      </c>
      <c r="N7131" s="3">
        <v>1247714.6399999999</v>
      </c>
      <c r="O7131" s="3">
        <f t="shared" si="778"/>
        <v>1657271.22</v>
      </c>
      <c r="P7131" s="3">
        <v>1210286.81</v>
      </c>
      <c r="Q7131" s="4">
        <f t="shared" si="779"/>
        <v>0.5103884702567405</v>
      </c>
      <c r="R7131" s="4">
        <f t="shared" si="780"/>
        <v>0.21264008270519097</v>
      </c>
      <c r="S7131" s="3">
        <v>5029155.75</v>
      </c>
      <c r="T7131" s="3">
        <f t="shared" si="781"/>
        <v>662559.54</v>
      </c>
      <c r="U7131" s="4">
        <f t="shared" si="782"/>
        <v>0.13174369077752265</v>
      </c>
      <c r="V7131" s="2" t="s">
        <v>133</v>
      </c>
      <c r="W7131" s="2" t="s">
        <v>125</v>
      </c>
      <c r="X7131" s="2" t="s">
        <v>155</v>
      </c>
      <c r="Y7131" s="2">
        <v>7.24</v>
      </c>
      <c r="Z7131" s="2" t="s">
        <v>9508</v>
      </c>
      <c r="AA7131" s="2" t="s">
        <v>76</v>
      </c>
      <c r="AB7131" s="2" t="s">
        <v>306</v>
      </c>
      <c r="AC7131" s="2">
        <v>2.21</v>
      </c>
      <c r="AD7131" s="3">
        <v>0</v>
      </c>
      <c r="AE7131" s="5">
        <v>0</v>
      </c>
      <c r="AF7131" s="2">
        <v>0</v>
      </c>
      <c r="AG7131" s="3">
        <f t="shared" si="783"/>
        <v>0</v>
      </c>
      <c r="AH7131" s="2" t="s">
        <v>230</v>
      </c>
      <c r="AI7131" s="3">
        <v>0</v>
      </c>
    </row>
    <row r="7132" spans="1:35" x14ac:dyDescent="0.3">
      <c r="A7132" s="2" t="s">
        <v>14033</v>
      </c>
      <c r="B7132" s="2" t="s">
        <v>3872</v>
      </c>
      <c r="C7132" s="2" t="s">
        <v>292</v>
      </c>
      <c r="D7132" s="2" t="s">
        <v>81</v>
      </c>
      <c r="E7132" s="2">
        <v>2022</v>
      </c>
      <c r="F7132" s="2" t="s">
        <v>92</v>
      </c>
      <c r="G7132" s="2" t="s">
        <v>114</v>
      </c>
      <c r="H7132" s="2" t="s">
        <v>190</v>
      </c>
      <c r="I7132" s="2" t="s">
        <v>131</v>
      </c>
      <c r="J7132" s="2" t="s">
        <v>463</v>
      </c>
      <c r="K7132" s="3">
        <v>9812314.6099999994</v>
      </c>
      <c r="L7132" s="3">
        <v>3041717.19</v>
      </c>
      <c r="M7132" s="3">
        <f t="shared" si="777"/>
        <v>6770597.4199999999</v>
      </c>
      <c r="N7132" s="3">
        <v>1105328.92</v>
      </c>
      <c r="O7132" s="3">
        <f t="shared" si="778"/>
        <v>5665268.5</v>
      </c>
      <c r="P7132" s="3">
        <v>4482029.93</v>
      </c>
      <c r="Q7132" s="4">
        <f t="shared" si="779"/>
        <v>0.69001022583396354</v>
      </c>
      <c r="R7132" s="4">
        <f t="shared" si="780"/>
        <v>0.4567760113839236</v>
      </c>
      <c r="S7132" s="3">
        <v>11720047.82</v>
      </c>
      <c r="T7132" s="3">
        <f t="shared" si="781"/>
        <v>-1907733.2100000009</v>
      </c>
      <c r="U7132" s="4">
        <f t="shared" si="782"/>
        <v>-0.16277520700423223</v>
      </c>
      <c r="V7132" s="2" t="s">
        <v>107</v>
      </c>
      <c r="W7132" s="2" t="s">
        <v>96</v>
      </c>
      <c r="X7132" s="2" t="s">
        <v>192</v>
      </c>
      <c r="Y7132" s="2">
        <v>3.64</v>
      </c>
      <c r="Z7132" s="2" t="s">
        <v>14034</v>
      </c>
      <c r="AA7132" s="2" t="s">
        <v>141</v>
      </c>
      <c r="AB7132" s="2" t="s">
        <v>209</v>
      </c>
      <c r="AC7132" s="2">
        <v>6.26</v>
      </c>
      <c r="AD7132" s="3">
        <v>0</v>
      </c>
      <c r="AE7132" s="5">
        <v>0</v>
      </c>
      <c r="AF7132" s="2">
        <v>0</v>
      </c>
      <c r="AG7132" s="3">
        <f t="shared" si="783"/>
        <v>0</v>
      </c>
      <c r="AH7132" s="2" t="s">
        <v>50</v>
      </c>
      <c r="AI7132" s="3">
        <v>0</v>
      </c>
    </row>
    <row r="7133" spans="1:35" x14ac:dyDescent="0.3">
      <c r="A7133" s="2" t="s">
        <v>14035</v>
      </c>
      <c r="B7133" s="2" t="s">
        <v>6567</v>
      </c>
      <c r="C7133" s="2" t="s">
        <v>176</v>
      </c>
      <c r="D7133" s="2" t="s">
        <v>104</v>
      </c>
      <c r="E7133" s="2">
        <v>2020</v>
      </c>
      <c r="F7133" s="2" t="s">
        <v>58</v>
      </c>
      <c r="G7133" s="2" t="s">
        <v>69</v>
      </c>
      <c r="H7133" s="2" t="s">
        <v>70</v>
      </c>
      <c r="I7133" s="2" t="s">
        <v>131</v>
      </c>
      <c r="J7133" s="2" t="s">
        <v>132</v>
      </c>
      <c r="K7133" s="3">
        <v>3951120.4</v>
      </c>
      <c r="L7133" s="3">
        <v>2281163.27</v>
      </c>
      <c r="M7133" s="3">
        <f t="shared" si="777"/>
        <v>1669957.13</v>
      </c>
      <c r="N7133" s="3">
        <v>641619.31000000006</v>
      </c>
      <c r="O7133" s="3">
        <f t="shared" si="778"/>
        <v>1028337.8199999998</v>
      </c>
      <c r="P7133" s="3">
        <v>767190.56</v>
      </c>
      <c r="Q7133" s="4">
        <f t="shared" si="779"/>
        <v>0.42265407300673496</v>
      </c>
      <c r="R7133" s="4">
        <f t="shared" si="780"/>
        <v>0.1941703826590554</v>
      </c>
      <c r="S7133" s="3">
        <v>4272646.4000000004</v>
      </c>
      <c r="T7133" s="3">
        <f t="shared" si="781"/>
        <v>-321526.00000000047</v>
      </c>
      <c r="U7133" s="4">
        <f t="shared" si="782"/>
        <v>-7.5252190305287237E-2</v>
      </c>
      <c r="V7133" s="2" t="s">
        <v>44</v>
      </c>
      <c r="W7133" s="2" t="s">
        <v>60</v>
      </c>
      <c r="X7133" s="2" t="s">
        <v>74</v>
      </c>
      <c r="Y7133" s="2">
        <v>1.36</v>
      </c>
      <c r="Z7133" s="2" t="s">
        <v>14036</v>
      </c>
      <c r="AA7133" s="2" t="s">
        <v>63</v>
      </c>
      <c r="AB7133" s="2" t="s">
        <v>209</v>
      </c>
      <c r="AC7133" s="2">
        <v>2.39</v>
      </c>
      <c r="AD7133" s="3">
        <v>0</v>
      </c>
      <c r="AE7133" s="5">
        <v>0</v>
      </c>
      <c r="AF7133" s="2">
        <v>0</v>
      </c>
      <c r="AG7133" s="3">
        <f t="shared" si="783"/>
        <v>0</v>
      </c>
      <c r="AH7133" s="2" t="s">
        <v>50</v>
      </c>
      <c r="AI7133" s="3">
        <v>0</v>
      </c>
    </row>
    <row r="7134" spans="1:35" x14ac:dyDescent="0.3">
      <c r="A7134" s="2" t="s">
        <v>14037</v>
      </c>
      <c r="B7134" s="2" t="s">
        <v>1855</v>
      </c>
      <c r="C7134" s="2" t="s">
        <v>456</v>
      </c>
      <c r="D7134" s="2" t="s">
        <v>54</v>
      </c>
      <c r="E7134" s="2">
        <v>2023</v>
      </c>
      <c r="F7134" s="2" t="s">
        <v>92</v>
      </c>
      <c r="G7134" s="2" t="s">
        <v>69</v>
      </c>
      <c r="H7134" s="2" t="s">
        <v>70</v>
      </c>
      <c r="I7134" s="2" t="s">
        <v>131</v>
      </c>
      <c r="J7134" s="2" t="s">
        <v>463</v>
      </c>
      <c r="K7134" s="3">
        <v>1122169.3799999999</v>
      </c>
      <c r="L7134" s="3">
        <v>400754.22</v>
      </c>
      <c r="M7134" s="3">
        <f t="shared" si="777"/>
        <v>721415.15999999992</v>
      </c>
      <c r="N7134" s="3">
        <v>190034.85</v>
      </c>
      <c r="O7134" s="3">
        <f t="shared" si="778"/>
        <v>531380.30999999994</v>
      </c>
      <c r="P7134" s="3">
        <v>403888.61</v>
      </c>
      <c r="Q7134" s="4">
        <f t="shared" si="779"/>
        <v>0.64287546323889178</v>
      </c>
      <c r="R7134" s="4">
        <f t="shared" si="780"/>
        <v>0.35991768907470995</v>
      </c>
      <c r="S7134" s="3">
        <v>1213010.8400000001</v>
      </c>
      <c r="T7134" s="3">
        <f t="shared" si="781"/>
        <v>-90841.460000000196</v>
      </c>
      <c r="U7134" s="4">
        <f t="shared" si="782"/>
        <v>-7.4889240066478041E-2</v>
      </c>
      <c r="V7134" s="2" t="s">
        <v>133</v>
      </c>
      <c r="W7134" s="2" t="s">
        <v>45</v>
      </c>
      <c r="X7134" s="2" t="s">
        <v>74</v>
      </c>
      <c r="Y7134" s="2">
        <v>1.36</v>
      </c>
      <c r="Z7134" s="2" t="s">
        <v>8214</v>
      </c>
      <c r="AA7134" s="2" t="s">
        <v>141</v>
      </c>
      <c r="AB7134" s="2" t="s">
        <v>77</v>
      </c>
      <c r="AC7134" s="2">
        <v>1.93</v>
      </c>
      <c r="AD7134" s="3">
        <v>0</v>
      </c>
      <c r="AE7134" s="5">
        <v>0</v>
      </c>
      <c r="AF7134" s="2">
        <v>0</v>
      </c>
      <c r="AG7134" s="3">
        <f t="shared" si="783"/>
        <v>0</v>
      </c>
      <c r="AH7134" s="2" t="s">
        <v>50</v>
      </c>
      <c r="AI7134" s="3">
        <v>0</v>
      </c>
    </row>
    <row r="7135" spans="1:35" x14ac:dyDescent="0.3">
      <c r="A7135" s="2" t="s">
        <v>14038</v>
      </c>
      <c r="B7135" s="2" t="s">
        <v>3745</v>
      </c>
      <c r="C7135" s="2" t="s">
        <v>648</v>
      </c>
      <c r="D7135" s="2" t="s">
        <v>104</v>
      </c>
      <c r="E7135" s="2">
        <v>2021</v>
      </c>
      <c r="F7135" s="2" t="s">
        <v>68</v>
      </c>
      <c r="G7135" s="2" t="s">
        <v>69</v>
      </c>
      <c r="H7135" s="2" t="s">
        <v>272</v>
      </c>
      <c r="I7135" s="2" t="s">
        <v>58</v>
      </c>
      <c r="J7135" s="2" t="s">
        <v>240</v>
      </c>
      <c r="K7135" s="3">
        <v>5316981.42</v>
      </c>
      <c r="L7135" s="3">
        <v>1964334.86</v>
      </c>
      <c r="M7135" s="3">
        <f t="shared" si="777"/>
        <v>3352646.5599999996</v>
      </c>
      <c r="N7135" s="3">
        <v>515068.14</v>
      </c>
      <c r="O7135" s="3">
        <f t="shared" si="778"/>
        <v>2837578.4199999995</v>
      </c>
      <c r="P7135" s="3">
        <v>2235669.0699999998</v>
      </c>
      <c r="Q7135" s="4">
        <f t="shared" si="779"/>
        <v>0.63055449985002954</v>
      </c>
      <c r="R7135" s="4">
        <f t="shared" si="780"/>
        <v>0.42047712666259418</v>
      </c>
      <c r="S7135" s="3">
        <v>4812352.22</v>
      </c>
      <c r="T7135" s="3">
        <f t="shared" si="781"/>
        <v>504629.20000000019</v>
      </c>
      <c r="U7135" s="4">
        <f t="shared" si="782"/>
        <v>0.10486123561421284</v>
      </c>
      <c r="V7135" s="2" t="s">
        <v>85</v>
      </c>
      <c r="W7135" s="2" t="s">
        <v>45</v>
      </c>
      <c r="X7135" s="2" t="s">
        <v>274</v>
      </c>
      <c r="Y7135" s="2">
        <v>1</v>
      </c>
      <c r="Z7135" s="2" t="s">
        <v>7498</v>
      </c>
      <c r="AA7135" s="2" t="s">
        <v>99</v>
      </c>
      <c r="AB7135" s="2" t="s">
        <v>242</v>
      </c>
      <c r="AC7135" s="2">
        <v>2.5</v>
      </c>
      <c r="AD7135" s="3">
        <v>0</v>
      </c>
      <c r="AE7135" s="5">
        <v>0</v>
      </c>
      <c r="AF7135" s="2">
        <v>0</v>
      </c>
      <c r="AG7135" s="3">
        <f t="shared" si="783"/>
        <v>0</v>
      </c>
      <c r="AH7135" s="2" t="s">
        <v>50</v>
      </c>
      <c r="AI7135" s="3">
        <v>0</v>
      </c>
    </row>
    <row r="7136" spans="1:35" x14ac:dyDescent="0.3">
      <c r="A7136" s="2" t="s">
        <v>14039</v>
      </c>
      <c r="B7136" s="2" t="s">
        <v>4499</v>
      </c>
      <c r="C7136" s="2" t="s">
        <v>227</v>
      </c>
      <c r="D7136" s="2" t="s">
        <v>104</v>
      </c>
      <c r="E7136" s="2">
        <v>2023</v>
      </c>
      <c r="F7136" s="2" t="s">
        <v>55</v>
      </c>
      <c r="G7136" s="2" t="s">
        <v>93</v>
      </c>
      <c r="H7136" s="2" t="s">
        <v>94</v>
      </c>
      <c r="I7136" s="2" t="s">
        <v>58</v>
      </c>
      <c r="J7136" s="2" t="s">
        <v>106</v>
      </c>
      <c r="K7136" s="3">
        <v>5551551.0199999996</v>
      </c>
      <c r="L7136" s="3">
        <v>3089587.97</v>
      </c>
      <c r="M7136" s="3">
        <f t="shared" si="777"/>
        <v>2461963.0499999993</v>
      </c>
      <c r="N7136" s="3">
        <v>551294.43000000005</v>
      </c>
      <c r="O7136" s="3">
        <f t="shared" si="778"/>
        <v>1910668.6199999992</v>
      </c>
      <c r="P7136" s="3">
        <v>1427063.74</v>
      </c>
      <c r="Q7136" s="4">
        <f t="shared" si="779"/>
        <v>0.44347301161973279</v>
      </c>
      <c r="R7136" s="4">
        <f t="shared" si="780"/>
        <v>0.25705676393117255</v>
      </c>
      <c r="S7136" s="3">
        <v>6640111.5999999996</v>
      </c>
      <c r="T7136" s="3">
        <f t="shared" si="781"/>
        <v>-1088560.58</v>
      </c>
      <c r="U7136" s="4">
        <f t="shared" si="782"/>
        <v>-0.16393709105732501</v>
      </c>
      <c r="V7136" s="2" t="s">
        <v>133</v>
      </c>
      <c r="W7136" s="2" t="s">
        <v>60</v>
      </c>
      <c r="X7136" s="2" t="s">
        <v>97</v>
      </c>
      <c r="Y7136" s="2">
        <v>1550</v>
      </c>
      <c r="Z7136" s="2" t="s">
        <v>14040</v>
      </c>
      <c r="AA7136" s="2" t="s">
        <v>148</v>
      </c>
      <c r="AB7136" s="2" t="s">
        <v>142</v>
      </c>
      <c r="AC7136" s="2">
        <v>9.08</v>
      </c>
      <c r="AD7136" s="3">
        <v>0</v>
      </c>
      <c r="AE7136" s="5">
        <v>0</v>
      </c>
      <c r="AF7136" s="2">
        <v>0</v>
      </c>
      <c r="AG7136" s="3">
        <f t="shared" si="783"/>
        <v>0</v>
      </c>
      <c r="AH7136" s="2" t="s">
        <v>50</v>
      </c>
      <c r="AI7136" s="3">
        <v>0</v>
      </c>
    </row>
    <row r="7137" spans="1:35" x14ac:dyDescent="0.3">
      <c r="A7137" s="2" t="s">
        <v>14041</v>
      </c>
      <c r="B7137" s="2" t="s">
        <v>8176</v>
      </c>
      <c r="C7137" s="2" t="s">
        <v>452</v>
      </c>
      <c r="D7137" s="2" t="s">
        <v>38</v>
      </c>
      <c r="E7137" s="2">
        <v>2021</v>
      </c>
      <c r="F7137" s="2" t="s">
        <v>82</v>
      </c>
      <c r="G7137" s="2" t="s">
        <v>114</v>
      </c>
      <c r="H7137" s="2" t="s">
        <v>115</v>
      </c>
      <c r="I7137" s="2" t="s">
        <v>39</v>
      </c>
      <c r="J7137" s="2" t="s">
        <v>487</v>
      </c>
      <c r="K7137" s="3">
        <v>722371.48</v>
      </c>
      <c r="L7137" s="3">
        <v>296091.15000000002</v>
      </c>
      <c r="M7137" s="3">
        <f t="shared" si="777"/>
        <v>426280.32999999996</v>
      </c>
      <c r="N7137" s="3">
        <v>145759.99</v>
      </c>
      <c r="O7137" s="3">
        <f t="shared" si="778"/>
        <v>280520.33999999997</v>
      </c>
      <c r="P7137" s="3">
        <v>197314.9</v>
      </c>
      <c r="Q7137" s="4">
        <f t="shared" si="779"/>
        <v>0.59011234773554455</v>
      </c>
      <c r="R7137" s="4">
        <f t="shared" si="780"/>
        <v>0.27314879596298569</v>
      </c>
      <c r="S7137" s="3">
        <v>769926.21</v>
      </c>
      <c r="T7137" s="3">
        <f t="shared" si="781"/>
        <v>-47554.729999999981</v>
      </c>
      <c r="U7137" s="4">
        <f t="shared" si="782"/>
        <v>-6.176530865211094E-2</v>
      </c>
      <c r="V7137" s="2" t="s">
        <v>107</v>
      </c>
      <c r="W7137" s="2" t="s">
        <v>134</v>
      </c>
      <c r="X7137" s="2" t="s">
        <v>118</v>
      </c>
      <c r="Y7137" s="2">
        <v>3.75</v>
      </c>
      <c r="Z7137" s="2" t="s">
        <v>14042</v>
      </c>
      <c r="AA7137" s="2" t="s">
        <v>76</v>
      </c>
      <c r="AB7137" s="2" t="s">
        <v>242</v>
      </c>
      <c r="AC7137" s="2">
        <v>9.58</v>
      </c>
      <c r="AD7137" s="3">
        <v>0</v>
      </c>
      <c r="AE7137" s="5">
        <v>0</v>
      </c>
      <c r="AF7137" s="2">
        <v>0</v>
      </c>
      <c r="AG7137" s="3">
        <f t="shared" si="783"/>
        <v>0</v>
      </c>
      <c r="AH7137" s="2" t="s">
        <v>50</v>
      </c>
      <c r="AI7137" s="3">
        <v>0</v>
      </c>
    </row>
    <row r="7138" spans="1:35" x14ac:dyDescent="0.3">
      <c r="A7138" s="2" t="s">
        <v>14043</v>
      </c>
      <c r="B7138" s="2" t="s">
        <v>871</v>
      </c>
      <c r="C7138" s="2" t="s">
        <v>304</v>
      </c>
      <c r="D7138" s="2" t="s">
        <v>104</v>
      </c>
      <c r="E7138" s="2">
        <v>2022</v>
      </c>
      <c r="F7138" s="2" t="s">
        <v>55</v>
      </c>
      <c r="G7138" s="2" t="s">
        <v>56</v>
      </c>
      <c r="H7138" s="2" t="s">
        <v>153</v>
      </c>
      <c r="I7138" s="2" t="s">
        <v>58</v>
      </c>
      <c r="J7138" s="2" t="s">
        <v>59</v>
      </c>
      <c r="K7138" s="3">
        <v>2497128.66</v>
      </c>
      <c r="L7138" s="3">
        <v>1216448.77</v>
      </c>
      <c r="M7138" s="3">
        <f t="shared" si="777"/>
        <v>1280679.8900000001</v>
      </c>
      <c r="N7138" s="3">
        <v>397814.47</v>
      </c>
      <c r="O7138" s="3">
        <f t="shared" si="778"/>
        <v>882865.42000000016</v>
      </c>
      <c r="P7138" s="3">
        <v>703367.86</v>
      </c>
      <c r="Q7138" s="4">
        <f t="shared" si="779"/>
        <v>0.5128609953161164</v>
      </c>
      <c r="R7138" s="4">
        <f t="shared" si="780"/>
        <v>0.28167065288498189</v>
      </c>
      <c r="S7138" s="3">
        <v>2023161.42</v>
      </c>
      <c r="T7138" s="3">
        <f t="shared" si="781"/>
        <v>473967.24000000022</v>
      </c>
      <c r="U7138" s="4">
        <f t="shared" si="782"/>
        <v>0.23427060011850179</v>
      </c>
      <c r="V7138" s="2" t="s">
        <v>95</v>
      </c>
      <c r="W7138" s="2" t="s">
        <v>60</v>
      </c>
      <c r="X7138" s="2" t="s">
        <v>155</v>
      </c>
      <c r="Y7138" s="2">
        <v>7.24</v>
      </c>
      <c r="Z7138" s="2" t="s">
        <v>14044</v>
      </c>
      <c r="AA7138" s="2" t="s">
        <v>109</v>
      </c>
      <c r="AB7138" s="2" t="s">
        <v>100</v>
      </c>
      <c r="AC7138" s="2">
        <v>9.4</v>
      </c>
      <c r="AD7138" s="3">
        <v>0</v>
      </c>
      <c r="AE7138" s="5">
        <v>0</v>
      </c>
      <c r="AF7138" s="2">
        <v>0</v>
      </c>
      <c r="AG7138" s="3">
        <f t="shared" si="783"/>
        <v>0</v>
      </c>
      <c r="AH7138" s="2" t="s">
        <v>50</v>
      </c>
      <c r="AI7138" s="3">
        <v>0</v>
      </c>
    </row>
    <row r="7139" spans="1:35" x14ac:dyDescent="0.3">
      <c r="A7139" s="2" t="s">
        <v>14045</v>
      </c>
      <c r="B7139" s="2" t="s">
        <v>6650</v>
      </c>
      <c r="C7139" s="2" t="s">
        <v>103</v>
      </c>
      <c r="D7139" s="2" t="s">
        <v>104</v>
      </c>
      <c r="E7139" s="2">
        <v>2020</v>
      </c>
      <c r="F7139" s="2" t="s">
        <v>92</v>
      </c>
      <c r="G7139" s="2" t="s">
        <v>56</v>
      </c>
      <c r="H7139" s="2" t="s">
        <v>123</v>
      </c>
      <c r="I7139" s="2" t="s">
        <v>42</v>
      </c>
      <c r="J7139" s="2" t="s">
        <v>43</v>
      </c>
      <c r="K7139" s="3">
        <v>9293278.0199999996</v>
      </c>
      <c r="L7139" s="3">
        <v>3139677.26</v>
      </c>
      <c r="M7139" s="3">
        <f t="shared" si="777"/>
        <v>6153600.7599999998</v>
      </c>
      <c r="N7139" s="3">
        <v>2022209.51</v>
      </c>
      <c r="O7139" s="3">
        <f t="shared" si="778"/>
        <v>4131391.25</v>
      </c>
      <c r="P7139" s="3">
        <v>3053774.18</v>
      </c>
      <c r="Q7139" s="4">
        <f t="shared" si="779"/>
        <v>0.66215610323471197</v>
      </c>
      <c r="R7139" s="4">
        <f t="shared" si="780"/>
        <v>0.32860032524885124</v>
      </c>
      <c r="S7139" s="3">
        <v>10003777.68</v>
      </c>
      <c r="T7139" s="3">
        <f t="shared" si="781"/>
        <v>-710499.66000000015</v>
      </c>
      <c r="U7139" s="4">
        <f t="shared" si="782"/>
        <v>-7.1023135732060788E-2</v>
      </c>
      <c r="V7139" s="2" t="s">
        <v>95</v>
      </c>
      <c r="W7139" s="2" t="s">
        <v>207</v>
      </c>
      <c r="X7139" s="2" t="s">
        <v>126</v>
      </c>
      <c r="Y7139" s="2">
        <v>1.34</v>
      </c>
      <c r="Z7139" s="2" t="s">
        <v>14046</v>
      </c>
      <c r="AA7139" s="2" t="s">
        <v>76</v>
      </c>
      <c r="AB7139" s="2" t="s">
        <v>182</v>
      </c>
      <c r="AC7139" s="2">
        <v>4.21</v>
      </c>
      <c r="AD7139" s="3">
        <v>0</v>
      </c>
      <c r="AE7139" s="5">
        <v>0</v>
      </c>
      <c r="AF7139" s="2">
        <v>0</v>
      </c>
      <c r="AG7139" s="3">
        <f t="shared" si="783"/>
        <v>0</v>
      </c>
      <c r="AH7139" s="2" t="s">
        <v>50</v>
      </c>
      <c r="AI7139" s="3">
        <v>0</v>
      </c>
    </row>
    <row r="7140" spans="1:35" x14ac:dyDescent="0.3">
      <c r="A7140" s="2" t="s">
        <v>14047</v>
      </c>
      <c r="B7140" s="2" t="s">
        <v>5841</v>
      </c>
      <c r="C7140" s="2" t="s">
        <v>122</v>
      </c>
      <c r="D7140" s="2" t="s">
        <v>104</v>
      </c>
      <c r="E7140" s="2">
        <v>2023</v>
      </c>
      <c r="F7140" s="2" t="s">
        <v>39</v>
      </c>
      <c r="G7140" s="2" t="s">
        <v>69</v>
      </c>
      <c r="H7140" s="2" t="s">
        <v>272</v>
      </c>
      <c r="I7140" s="2" t="s">
        <v>55</v>
      </c>
      <c r="J7140" s="2" t="s">
        <v>217</v>
      </c>
      <c r="K7140" s="3">
        <v>9930958.4299999997</v>
      </c>
      <c r="L7140" s="3">
        <v>5431058.0999999996</v>
      </c>
      <c r="M7140" s="3">
        <f t="shared" si="777"/>
        <v>4499900.33</v>
      </c>
      <c r="N7140" s="3">
        <v>1246860.73</v>
      </c>
      <c r="O7140" s="3">
        <f t="shared" si="778"/>
        <v>3253039.6</v>
      </c>
      <c r="P7140" s="3">
        <v>2342844.87</v>
      </c>
      <c r="Q7140" s="4">
        <f t="shared" si="779"/>
        <v>0.45311843380659483</v>
      </c>
      <c r="R7140" s="4">
        <f t="shared" si="780"/>
        <v>0.23591326924928033</v>
      </c>
      <c r="S7140" s="3">
        <v>8596576.1300000008</v>
      </c>
      <c r="T7140" s="3">
        <f t="shared" si="781"/>
        <v>1334382.2999999989</v>
      </c>
      <c r="U7140" s="4">
        <f t="shared" si="782"/>
        <v>0.1552225304378243</v>
      </c>
      <c r="V7140" s="2" t="s">
        <v>44</v>
      </c>
      <c r="W7140" s="2" t="s">
        <v>45</v>
      </c>
      <c r="X7140" s="2" t="s">
        <v>274</v>
      </c>
      <c r="Y7140" s="2">
        <v>1</v>
      </c>
      <c r="Z7140" s="2" t="s">
        <v>14048</v>
      </c>
      <c r="AA7140" s="2" t="s">
        <v>48</v>
      </c>
      <c r="AB7140" s="2" t="s">
        <v>182</v>
      </c>
      <c r="AC7140" s="2">
        <v>2.8</v>
      </c>
      <c r="AD7140" s="3">
        <v>0</v>
      </c>
      <c r="AE7140" s="5">
        <v>0</v>
      </c>
      <c r="AF7140" s="2">
        <v>0</v>
      </c>
      <c r="AG7140" s="3">
        <f t="shared" si="783"/>
        <v>0</v>
      </c>
      <c r="AH7140" s="2" t="s">
        <v>50</v>
      </c>
      <c r="AI7140" s="3">
        <v>0</v>
      </c>
    </row>
    <row r="7141" spans="1:35" x14ac:dyDescent="0.3">
      <c r="A7141" s="2" t="s">
        <v>14049</v>
      </c>
      <c r="B7141" s="2" t="s">
        <v>399</v>
      </c>
      <c r="C7141" s="2" t="s">
        <v>145</v>
      </c>
      <c r="D7141" s="2" t="s">
        <v>54</v>
      </c>
      <c r="E7141" s="2">
        <v>2024</v>
      </c>
      <c r="F7141" s="2" t="s">
        <v>39</v>
      </c>
      <c r="G7141" s="2" t="s">
        <v>40</v>
      </c>
      <c r="H7141" s="2" t="s">
        <v>83</v>
      </c>
      <c r="I7141" s="2" t="s">
        <v>71</v>
      </c>
      <c r="J7141" s="2" t="s">
        <v>72</v>
      </c>
      <c r="K7141" s="3">
        <v>4522029.6399999997</v>
      </c>
      <c r="L7141" s="3">
        <v>1678157.91</v>
      </c>
      <c r="M7141" s="3">
        <f t="shared" si="777"/>
        <v>2843871.7299999995</v>
      </c>
      <c r="N7141" s="3">
        <v>410155.53</v>
      </c>
      <c r="O7141" s="3">
        <f t="shared" si="778"/>
        <v>2433716.1999999993</v>
      </c>
      <c r="P7141" s="3">
        <v>1923878.71</v>
      </c>
      <c r="Q7141" s="4">
        <f t="shared" si="779"/>
        <v>0.62889276639062452</v>
      </c>
      <c r="R7141" s="4">
        <f t="shared" si="780"/>
        <v>0.42544584250005052</v>
      </c>
      <c r="S7141" s="3">
        <v>5142352.7300000004</v>
      </c>
      <c r="T7141" s="3">
        <f t="shared" si="781"/>
        <v>-620323.09000000078</v>
      </c>
      <c r="U7141" s="4">
        <f t="shared" si="782"/>
        <v>-0.1206302100556219</v>
      </c>
      <c r="V7141" s="2" t="s">
        <v>95</v>
      </c>
      <c r="W7141" s="2" t="s">
        <v>125</v>
      </c>
      <c r="X7141" s="2" t="s">
        <v>86</v>
      </c>
      <c r="Y7141" s="2">
        <v>0.92</v>
      </c>
      <c r="Z7141" s="2" t="s">
        <v>5481</v>
      </c>
      <c r="AA7141" s="2" t="s">
        <v>76</v>
      </c>
      <c r="AB7141" s="2" t="s">
        <v>110</v>
      </c>
      <c r="AC7141" s="2">
        <v>8.83</v>
      </c>
      <c r="AD7141" s="3">
        <v>0</v>
      </c>
      <c r="AE7141" s="5">
        <v>0</v>
      </c>
      <c r="AF7141" s="2">
        <v>0</v>
      </c>
      <c r="AG7141" s="3">
        <f t="shared" si="783"/>
        <v>0</v>
      </c>
      <c r="AH7141" s="2" t="s">
        <v>50</v>
      </c>
      <c r="AI7141" s="3">
        <v>0</v>
      </c>
    </row>
    <row r="7142" spans="1:35" x14ac:dyDescent="0.3">
      <c r="A7142" s="2" t="s">
        <v>14050</v>
      </c>
      <c r="B7142" s="2" t="s">
        <v>7190</v>
      </c>
      <c r="C7142" s="2" t="s">
        <v>257</v>
      </c>
      <c r="D7142" s="2" t="s">
        <v>104</v>
      </c>
      <c r="E7142" s="2">
        <v>2024</v>
      </c>
      <c r="F7142" s="2" t="s">
        <v>55</v>
      </c>
      <c r="G7142" s="2" t="s">
        <v>40</v>
      </c>
      <c r="H7142" s="2" t="s">
        <v>279</v>
      </c>
      <c r="I7142" s="2" t="s">
        <v>71</v>
      </c>
      <c r="J7142" s="2" t="s">
        <v>72</v>
      </c>
      <c r="K7142" s="3">
        <v>8813926.4100000001</v>
      </c>
      <c r="L7142" s="3">
        <v>3183722.75</v>
      </c>
      <c r="M7142" s="3">
        <f t="shared" si="777"/>
        <v>5630203.6600000001</v>
      </c>
      <c r="N7142" s="3">
        <v>910603.05</v>
      </c>
      <c r="O7142" s="3">
        <f t="shared" si="778"/>
        <v>4719600.6100000003</v>
      </c>
      <c r="P7142" s="3">
        <v>3538957.81</v>
      </c>
      <c r="Q7142" s="4">
        <f t="shared" si="779"/>
        <v>0.63878496348825309</v>
      </c>
      <c r="R7142" s="4">
        <f t="shared" si="780"/>
        <v>0.40151887426525495</v>
      </c>
      <c r="S7142" s="3">
        <v>7622786.9000000004</v>
      </c>
      <c r="T7142" s="3">
        <f t="shared" si="781"/>
        <v>1191139.5099999998</v>
      </c>
      <c r="U7142" s="4">
        <f t="shared" si="782"/>
        <v>0.15626037112489655</v>
      </c>
      <c r="V7142" s="2" t="s">
        <v>44</v>
      </c>
      <c r="W7142" s="2" t="s">
        <v>125</v>
      </c>
      <c r="X7142" s="2" t="s">
        <v>280</v>
      </c>
      <c r="Y7142" s="2">
        <v>0.79</v>
      </c>
      <c r="Z7142" s="2" t="s">
        <v>14051</v>
      </c>
      <c r="AA7142" s="2" t="s">
        <v>99</v>
      </c>
      <c r="AB7142" s="2" t="s">
        <v>306</v>
      </c>
      <c r="AC7142" s="2">
        <v>5.49</v>
      </c>
      <c r="AD7142" s="3">
        <v>0</v>
      </c>
      <c r="AE7142" s="5">
        <v>0</v>
      </c>
      <c r="AF7142" s="2">
        <v>0</v>
      </c>
      <c r="AG7142" s="3">
        <f t="shared" si="783"/>
        <v>0</v>
      </c>
      <c r="AH7142" s="2" t="s">
        <v>50</v>
      </c>
      <c r="AI7142" s="3">
        <v>0</v>
      </c>
    </row>
    <row r="7143" spans="1:35" x14ac:dyDescent="0.3">
      <c r="A7143" s="2" t="s">
        <v>14052</v>
      </c>
      <c r="B7143" s="2" t="s">
        <v>4395</v>
      </c>
      <c r="C7143" s="2" t="s">
        <v>474</v>
      </c>
      <c r="D7143" s="2" t="s">
        <v>81</v>
      </c>
      <c r="E7143" s="2">
        <v>2024</v>
      </c>
      <c r="F7143" s="2" t="s">
        <v>92</v>
      </c>
      <c r="G7143" s="2" t="s">
        <v>114</v>
      </c>
      <c r="H7143" s="2" t="s">
        <v>190</v>
      </c>
      <c r="I7143" s="2" t="s">
        <v>39</v>
      </c>
      <c r="J7143" s="2" t="s">
        <v>487</v>
      </c>
      <c r="K7143" s="3">
        <v>7872437.8300000001</v>
      </c>
      <c r="L7143" s="3">
        <v>3450784.15</v>
      </c>
      <c r="M7143" s="3">
        <f t="shared" si="777"/>
        <v>4421653.68</v>
      </c>
      <c r="N7143" s="3">
        <v>793681.52</v>
      </c>
      <c r="O7143" s="3">
        <f t="shared" si="778"/>
        <v>3627972.1599999997</v>
      </c>
      <c r="P7143" s="3">
        <v>2818108.03</v>
      </c>
      <c r="Q7143" s="4">
        <f t="shared" si="779"/>
        <v>0.56166257206250936</v>
      </c>
      <c r="R7143" s="4">
        <f t="shared" si="780"/>
        <v>0.35797145571107036</v>
      </c>
      <c r="S7143" s="3">
        <v>8213293.0999999996</v>
      </c>
      <c r="T7143" s="3">
        <f t="shared" si="781"/>
        <v>-340855.26999999955</v>
      </c>
      <c r="U7143" s="4">
        <f t="shared" si="782"/>
        <v>-4.1500439086972263E-2</v>
      </c>
      <c r="V7143" s="2" t="s">
        <v>133</v>
      </c>
      <c r="W7143" s="2" t="s">
        <v>60</v>
      </c>
      <c r="X7143" s="2" t="s">
        <v>192</v>
      </c>
      <c r="Y7143" s="2">
        <v>3.64</v>
      </c>
      <c r="Z7143" s="2" t="s">
        <v>9835</v>
      </c>
      <c r="AA7143" s="2" t="s">
        <v>148</v>
      </c>
      <c r="AB7143" s="2" t="s">
        <v>209</v>
      </c>
      <c r="AC7143" s="2">
        <v>7.51</v>
      </c>
      <c r="AD7143" s="3">
        <v>0</v>
      </c>
      <c r="AE7143" s="5">
        <v>0</v>
      </c>
      <c r="AF7143" s="2">
        <v>0</v>
      </c>
      <c r="AG7143" s="3">
        <f t="shared" si="783"/>
        <v>0</v>
      </c>
      <c r="AH7143" s="2" t="s">
        <v>50</v>
      </c>
      <c r="AI7143" s="3">
        <v>0</v>
      </c>
    </row>
    <row r="7144" spans="1:35" x14ac:dyDescent="0.3">
      <c r="A7144" s="2" t="s">
        <v>14053</v>
      </c>
      <c r="B7144" s="2" t="s">
        <v>6975</v>
      </c>
      <c r="C7144" s="2" t="s">
        <v>189</v>
      </c>
      <c r="D7144" s="2" t="s">
        <v>54</v>
      </c>
      <c r="E7144" s="2">
        <v>2020</v>
      </c>
      <c r="F7144" s="2" t="s">
        <v>105</v>
      </c>
      <c r="G7144" s="2" t="s">
        <v>93</v>
      </c>
      <c r="H7144" s="2" t="s">
        <v>159</v>
      </c>
      <c r="I7144" s="2" t="s">
        <v>39</v>
      </c>
      <c r="J7144" s="2" t="s">
        <v>116</v>
      </c>
      <c r="K7144" s="3">
        <v>6134180.2599999998</v>
      </c>
      <c r="L7144" s="3">
        <v>3111993.67</v>
      </c>
      <c r="M7144" s="3">
        <f t="shared" si="777"/>
        <v>3022186.59</v>
      </c>
      <c r="N7144" s="3">
        <v>937147.21</v>
      </c>
      <c r="O7144" s="3">
        <f t="shared" si="778"/>
        <v>2085039.38</v>
      </c>
      <c r="P7144" s="3">
        <v>1475165.93</v>
      </c>
      <c r="Q7144" s="4">
        <f t="shared" si="779"/>
        <v>0.4926797814709149</v>
      </c>
      <c r="R7144" s="4">
        <f t="shared" si="780"/>
        <v>0.2404829769381443</v>
      </c>
      <c r="S7144" s="3">
        <v>7230350.2199999997</v>
      </c>
      <c r="T7144" s="3">
        <f t="shared" si="781"/>
        <v>-1096169.96</v>
      </c>
      <c r="U7144" s="4">
        <f t="shared" si="782"/>
        <v>-0.15160675854509301</v>
      </c>
      <c r="V7144" s="2" t="s">
        <v>85</v>
      </c>
      <c r="W7144" s="2" t="s">
        <v>60</v>
      </c>
      <c r="X7144" s="2" t="s">
        <v>160</v>
      </c>
      <c r="Y7144" s="2">
        <v>129.5</v>
      </c>
      <c r="Z7144" s="2" t="s">
        <v>6670</v>
      </c>
      <c r="AA7144" s="2" t="s">
        <v>76</v>
      </c>
      <c r="AB7144" s="2" t="s">
        <v>149</v>
      </c>
      <c r="AC7144" s="2">
        <v>2.83</v>
      </c>
      <c r="AD7144" s="3">
        <v>0</v>
      </c>
      <c r="AE7144" s="5">
        <v>0</v>
      </c>
      <c r="AF7144" s="2">
        <v>0</v>
      </c>
      <c r="AG7144" s="3">
        <f t="shared" si="783"/>
        <v>0</v>
      </c>
      <c r="AH7144" s="2" t="s">
        <v>50</v>
      </c>
      <c r="AI7144" s="3">
        <v>0</v>
      </c>
    </row>
    <row r="7145" spans="1:35" x14ac:dyDescent="0.3">
      <c r="A7145" s="2" t="s">
        <v>14054</v>
      </c>
      <c r="B7145" s="2" t="s">
        <v>5513</v>
      </c>
      <c r="C7145" s="2" t="s">
        <v>189</v>
      </c>
      <c r="D7145" s="2" t="s">
        <v>54</v>
      </c>
      <c r="E7145" s="2">
        <v>2020</v>
      </c>
      <c r="F7145" s="2" t="s">
        <v>105</v>
      </c>
      <c r="G7145" s="2" t="s">
        <v>114</v>
      </c>
      <c r="H7145" s="2" t="s">
        <v>190</v>
      </c>
      <c r="I7145" s="2" t="s">
        <v>39</v>
      </c>
      <c r="J7145" s="2" t="s">
        <v>273</v>
      </c>
      <c r="K7145" s="3">
        <v>815918.58</v>
      </c>
      <c r="L7145" s="3">
        <v>381339.2</v>
      </c>
      <c r="M7145" s="3">
        <f t="shared" si="777"/>
        <v>434579.37999999995</v>
      </c>
      <c r="N7145" s="3">
        <v>172421.44</v>
      </c>
      <c r="O7145" s="3">
        <f t="shared" si="778"/>
        <v>262157.93999999994</v>
      </c>
      <c r="P7145" s="3">
        <v>191650.11</v>
      </c>
      <c r="Q7145" s="4">
        <f t="shared" si="779"/>
        <v>0.53262591470830334</v>
      </c>
      <c r="R7145" s="4">
        <f t="shared" si="780"/>
        <v>0.23488876794544866</v>
      </c>
      <c r="S7145" s="3">
        <v>896642.26</v>
      </c>
      <c r="T7145" s="3">
        <f t="shared" si="781"/>
        <v>-80723.680000000051</v>
      </c>
      <c r="U7145" s="4">
        <f t="shared" si="782"/>
        <v>-9.0028859447244938E-2</v>
      </c>
      <c r="V7145" s="2" t="s">
        <v>44</v>
      </c>
      <c r="W7145" s="2" t="s">
        <v>45</v>
      </c>
      <c r="X7145" s="2" t="s">
        <v>192</v>
      </c>
      <c r="Y7145" s="2">
        <v>3.64</v>
      </c>
      <c r="Z7145" s="2" t="s">
        <v>2282</v>
      </c>
      <c r="AA7145" s="2" t="s">
        <v>224</v>
      </c>
      <c r="AB7145" s="2" t="s">
        <v>182</v>
      </c>
      <c r="AC7145" s="2">
        <v>2.5299999999999998</v>
      </c>
      <c r="AD7145" s="3">
        <v>0</v>
      </c>
      <c r="AE7145" s="5">
        <v>0</v>
      </c>
      <c r="AF7145" s="2">
        <v>0</v>
      </c>
      <c r="AG7145" s="3">
        <f t="shared" si="783"/>
        <v>0</v>
      </c>
      <c r="AH7145" s="2" t="s">
        <v>50</v>
      </c>
      <c r="AI7145" s="3">
        <v>0</v>
      </c>
    </row>
    <row r="7146" spans="1:35" x14ac:dyDescent="0.3">
      <c r="A7146" s="2" t="s">
        <v>14055</v>
      </c>
      <c r="B7146" s="2" t="s">
        <v>532</v>
      </c>
      <c r="C7146" s="2" t="s">
        <v>130</v>
      </c>
      <c r="D7146" s="2" t="s">
        <v>104</v>
      </c>
      <c r="E7146" s="2">
        <v>2022</v>
      </c>
      <c r="F7146" s="2" t="s">
        <v>55</v>
      </c>
      <c r="G7146" s="2" t="s">
        <v>56</v>
      </c>
      <c r="H7146" s="2" t="s">
        <v>262</v>
      </c>
      <c r="I7146" s="2" t="s">
        <v>71</v>
      </c>
      <c r="J7146" s="2" t="s">
        <v>228</v>
      </c>
      <c r="K7146" s="3">
        <v>7935323.5499999998</v>
      </c>
      <c r="L7146" s="3">
        <v>2743527.56</v>
      </c>
      <c r="M7146" s="3">
        <f t="shared" si="777"/>
        <v>5191795.99</v>
      </c>
      <c r="N7146" s="3">
        <v>1485250.36</v>
      </c>
      <c r="O7146" s="3">
        <f t="shared" si="778"/>
        <v>3706545.63</v>
      </c>
      <c r="P7146" s="3">
        <v>2679591.41</v>
      </c>
      <c r="Q7146" s="4">
        <f t="shared" si="779"/>
        <v>0.65426393231313174</v>
      </c>
      <c r="R7146" s="4">
        <f t="shared" si="780"/>
        <v>0.33767891039553138</v>
      </c>
      <c r="S7146" s="3">
        <v>9491831.4399999995</v>
      </c>
      <c r="T7146" s="3">
        <f t="shared" si="781"/>
        <v>-1556507.8899999997</v>
      </c>
      <c r="U7146" s="4">
        <f t="shared" si="782"/>
        <v>-0.16398393711888332</v>
      </c>
      <c r="V7146" s="2" t="s">
        <v>133</v>
      </c>
      <c r="W7146" s="2" t="s">
        <v>60</v>
      </c>
      <c r="X7146" s="2" t="s">
        <v>264</v>
      </c>
      <c r="Y7146" s="2">
        <v>83.5</v>
      </c>
      <c r="Z7146" s="2" t="s">
        <v>14056</v>
      </c>
      <c r="AA7146" s="2" t="s">
        <v>63</v>
      </c>
      <c r="AB7146" s="2" t="s">
        <v>306</v>
      </c>
      <c r="AC7146" s="2">
        <v>5.64</v>
      </c>
      <c r="AD7146" s="3">
        <v>0</v>
      </c>
      <c r="AE7146" s="5">
        <v>0</v>
      </c>
      <c r="AF7146" s="2">
        <v>0</v>
      </c>
      <c r="AG7146" s="3">
        <f t="shared" si="783"/>
        <v>0</v>
      </c>
      <c r="AH7146" s="2" t="s">
        <v>50</v>
      </c>
      <c r="AI7146" s="3">
        <v>0</v>
      </c>
    </row>
    <row r="7147" spans="1:35" x14ac:dyDescent="0.3">
      <c r="A7147" s="2" t="s">
        <v>14057</v>
      </c>
      <c r="B7147" s="2" t="s">
        <v>9227</v>
      </c>
      <c r="C7147" s="2" t="s">
        <v>403</v>
      </c>
      <c r="D7147" s="2" t="s">
        <v>54</v>
      </c>
      <c r="E7147" s="2">
        <v>2021</v>
      </c>
      <c r="F7147" s="2" t="s">
        <v>105</v>
      </c>
      <c r="G7147" s="2" t="s">
        <v>56</v>
      </c>
      <c r="H7147" s="2" t="s">
        <v>153</v>
      </c>
      <c r="I7147" s="2" t="s">
        <v>42</v>
      </c>
      <c r="J7147" s="2" t="s">
        <v>146</v>
      </c>
      <c r="K7147" s="3">
        <v>3486877.35</v>
      </c>
      <c r="L7147" s="3">
        <v>1926062.19</v>
      </c>
      <c r="M7147" s="3">
        <f t="shared" si="777"/>
        <v>1560815.1600000001</v>
      </c>
      <c r="N7147" s="3">
        <v>461391.99</v>
      </c>
      <c r="O7147" s="3">
        <f t="shared" si="778"/>
        <v>1099423.1700000002</v>
      </c>
      <c r="P7147" s="3">
        <v>817152.79</v>
      </c>
      <c r="Q7147" s="4">
        <f t="shared" si="779"/>
        <v>0.44762548358633841</v>
      </c>
      <c r="R7147" s="4">
        <f t="shared" si="780"/>
        <v>0.23435088418008165</v>
      </c>
      <c r="S7147" s="3">
        <v>3025891.43</v>
      </c>
      <c r="T7147" s="3">
        <f t="shared" si="781"/>
        <v>460985.91999999993</v>
      </c>
      <c r="U7147" s="4">
        <f t="shared" si="782"/>
        <v>0.15234714485443382</v>
      </c>
      <c r="V7147" s="2" t="s">
        <v>124</v>
      </c>
      <c r="W7147" s="2" t="s">
        <v>117</v>
      </c>
      <c r="X7147" s="2" t="s">
        <v>155</v>
      </c>
      <c r="Y7147" s="2">
        <v>7.24</v>
      </c>
      <c r="Z7147" s="2" t="s">
        <v>1210</v>
      </c>
      <c r="AA7147" s="2" t="s">
        <v>99</v>
      </c>
      <c r="AB7147" s="2" t="s">
        <v>182</v>
      </c>
      <c r="AC7147" s="2">
        <v>2.69</v>
      </c>
      <c r="AD7147" s="3">
        <v>0</v>
      </c>
      <c r="AE7147" s="5">
        <v>0</v>
      </c>
      <c r="AF7147" s="2">
        <v>0</v>
      </c>
      <c r="AG7147" s="3">
        <f t="shared" si="783"/>
        <v>0</v>
      </c>
      <c r="AH7147" s="2" t="s">
        <v>50</v>
      </c>
      <c r="AI7147" s="3">
        <v>0</v>
      </c>
    </row>
    <row r="7148" spans="1:35" x14ac:dyDescent="0.3">
      <c r="A7148" s="2" t="s">
        <v>14058</v>
      </c>
      <c r="B7148" s="2" t="s">
        <v>2011</v>
      </c>
      <c r="C7148" s="2" t="s">
        <v>80</v>
      </c>
      <c r="D7148" s="2" t="s">
        <v>81</v>
      </c>
      <c r="E7148" s="2">
        <v>2020</v>
      </c>
      <c r="F7148" s="2" t="s">
        <v>39</v>
      </c>
      <c r="G7148" s="2" t="s">
        <v>69</v>
      </c>
      <c r="H7148" s="2" t="s">
        <v>70</v>
      </c>
      <c r="I7148" s="2" t="s">
        <v>71</v>
      </c>
      <c r="J7148" s="2" t="s">
        <v>172</v>
      </c>
      <c r="K7148" s="3">
        <v>7138895.8600000003</v>
      </c>
      <c r="L7148" s="3">
        <v>3728119.2</v>
      </c>
      <c r="M7148" s="3">
        <f t="shared" si="777"/>
        <v>3410776.66</v>
      </c>
      <c r="N7148" s="3">
        <v>1165566.74</v>
      </c>
      <c r="O7148" s="3">
        <f t="shared" si="778"/>
        <v>2245209.92</v>
      </c>
      <c r="P7148" s="3">
        <v>1598285.44</v>
      </c>
      <c r="Q7148" s="4">
        <f t="shared" si="779"/>
        <v>0.47777369594518782</v>
      </c>
      <c r="R7148" s="4">
        <f t="shared" si="780"/>
        <v>0.22388412316747255</v>
      </c>
      <c r="S7148" s="3">
        <v>6832237.3799999999</v>
      </c>
      <c r="T7148" s="3">
        <f t="shared" si="781"/>
        <v>306658.48000000045</v>
      </c>
      <c r="U7148" s="4">
        <f t="shared" si="782"/>
        <v>4.4884049388810972E-2</v>
      </c>
      <c r="V7148" s="2" t="s">
        <v>85</v>
      </c>
      <c r="W7148" s="2" t="s">
        <v>117</v>
      </c>
      <c r="X7148" s="2" t="s">
        <v>74</v>
      </c>
      <c r="Y7148" s="2">
        <v>1.36</v>
      </c>
      <c r="Z7148" s="2" t="s">
        <v>12205</v>
      </c>
      <c r="AA7148" s="2" t="s">
        <v>148</v>
      </c>
      <c r="AB7148" s="2" t="s">
        <v>209</v>
      </c>
      <c r="AC7148" s="2">
        <v>9.76</v>
      </c>
      <c r="AD7148" s="3">
        <v>0</v>
      </c>
      <c r="AE7148" s="5">
        <v>0</v>
      </c>
      <c r="AF7148" s="2">
        <v>0</v>
      </c>
      <c r="AG7148" s="3">
        <f t="shared" si="783"/>
        <v>0</v>
      </c>
      <c r="AH7148" s="2" t="s">
        <v>50</v>
      </c>
      <c r="AI7148" s="3">
        <v>0</v>
      </c>
    </row>
    <row r="7149" spans="1:35" x14ac:dyDescent="0.3">
      <c r="A7149" s="2" t="s">
        <v>14059</v>
      </c>
      <c r="B7149" s="2" t="s">
        <v>1406</v>
      </c>
      <c r="C7149" s="2" t="s">
        <v>245</v>
      </c>
      <c r="D7149" s="2" t="s">
        <v>38</v>
      </c>
      <c r="E7149" s="2">
        <v>2023</v>
      </c>
      <c r="F7149" s="2" t="s">
        <v>39</v>
      </c>
      <c r="G7149" s="2" t="s">
        <v>93</v>
      </c>
      <c r="H7149" s="2" t="s">
        <v>94</v>
      </c>
      <c r="I7149" s="2" t="s">
        <v>55</v>
      </c>
      <c r="J7149" s="2" t="s">
        <v>154</v>
      </c>
      <c r="K7149" s="3">
        <v>5818268.6900000004</v>
      </c>
      <c r="L7149" s="3">
        <v>2082201.71</v>
      </c>
      <c r="M7149" s="3">
        <f t="shared" si="777"/>
        <v>3736066.9800000004</v>
      </c>
      <c r="N7149" s="3">
        <v>975100.32</v>
      </c>
      <c r="O7149" s="3">
        <f t="shared" si="778"/>
        <v>2760966.6600000006</v>
      </c>
      <c r="P7149" s="3">
        <v>2024244.12</v>
      </c>
      <c r="Q7149" s="4">
        <f t="shared" si="779"/>
        <v>0.64212692453019049</v>
      </c>
      <c r="R7149" s="4">
        <f t="shared" si="780"/>
        <v>0.3479117634218436</v>
      </c>
      <c r="S7149" s="3">
        <v>5335458.99</v>
      </c>
      <c r="T7149" s="3">
        <f t="shared" si="781"/>
        <v>482809.70000000019</v>
      </c>
      <c r="U7149" s="4">
        <f t="shared" si="782"/>
        <v>9.0490752699047577E-2</v>
      </c>
      <c r="V7149" s="2" t="s">
        <v>124</v>
      </c>
      <c r="W7149" s="2" t="s">
        <v>117</v>
      </c>
      <c r="X7149" s="2" t="s">
        <v>97</v>
      </c>
      <c r="Y7149" s="2">
        <v>1550</v>
      </c>
      <c r="Z7149" s="2" t="s">
        <v>14060</v>
      </c>
      <c r="AA7149" s="2" t="s">
        <v>63</v>
      </c>
      <c r="AB7149" s="2" t="s">
        <v>242</v>
      </c>
      <c r="AC7149" s="2">
        <v>2.17</v>
      </c>
      <c r="AD7149" s="3">
        <v>0</v>
      </c>
      <c r="AE7149" s="5">
        <v>0</v>
      </c>
      <c r="AF7149" s="2">
        <v>0</v>
      </c>
      <c r="AG7149" s="3">
        <f t="shared" si="783"/>
        <v>0</v>
      </c>
      <c r="AH7149" s="2" t="s">
        <v>50</v>
      </c>
      <c r="AI7149" s="3">
        <v>0</v>
      </c>
    </row>
    <row r="7150" spans="1:35" x14ac:dyDescent="0.3">
      <c r="A7150" s="2" t="s">
        <v>14061</v>
      </c>
      <c r="B7150" s="2" t="s">
        <v>1409</v>
      </c>
      <c r="C7150" s="2" t="s">
        <v>648</v>
      </c>
      <c r="D7150" s="2" t="s">
        <v>104</v>
      </c>
      <c r="E7150" s="2">
        <v>2021</v>
      </c>
      <c r="F7150" s="2" t="s">
        <v>82</v>
      </c>
      <c r="G7150" s="2" t="s">
        <v>114</v>
      </c>
      <c r="H7150" s="2" t="s">
        <v>234</v>
      </c>
      <c r="I7150" s="2" t="s">
        <v>58</v>
      </c>
      <c r="J7150" s="2" t="s">
        <v>191</v>
      </c>
      <c r="K7150" s="3">
        <v>5815941.5700000003</v>
      </c>
      <c r="L7150" s="3">
        <v>2969737.48</v>
      </c>
      <c r="M7150" s="3">
        <f t="shared" si="777"/>
        <v>2846204.0900000003</v>
      </c>
      <c r="N7150" s="3">
        <v>1054793.5900000001</v>
      </c>
      <c r="O7150" s="3">
        <f t="shared" si="778"/>
        <v>1791410.5000000002</v>
      </c>
      <c r="P7150" s="3">
        <v>1260640.6599999999</v>
      </c>
      <c r="Q7150" s="4">
        <f t="shared" si="779"/>
        <v>0.48937976005147521</v>
      </c>
      <c r="R7150" s="4">
        <f t="shared" si="780"/>
        <v>0.21675607377190342</v>
      </c>
      <c r="S7150" s="3">
        <v>6623654</v>
      </c>
      <c r="T7150" s="3">
        <f t="shared" si="781"/>
        <v>-807712.4299999997</v>
      </c>
      <c r="U7150" s="4">
        <f t="shared" si="782"/>
        <v>-0.12194363262332236</v>
      </c>
      <c r="V7150" s="2" t="s">
        <v>133</v>
      </c>
      <c r="W7150" s="2" t="s">
        <v>45</v>
      </c>
      <c r="X7150" s="2" t="s">
        <v>236</v>
      </c>
      <c r="Y7150" s="2">
        <v>3.67</v>
      </c>
      <c r="Z7150" s="2" t="s">
        <v>14062</v>
      </c>
      <c r="AA7150" s="2" t="s">
        <v>224</v>
      </c>
      <c r="AB7150" s="2" t="s">
        <v>64</v>
      </c>
      <c r="AC7150" s="2">
        <v>5.4</v>
      </c>
      <c r="AD7150" s="3">
        <v>0</v>
      </c>
      <c r="AE7150" s="5">
        <v>0</v>
      </c>
      <c r="AF7150" s="2">
        <v>0</v>
      </c>
      <c r="AG7150" s="3">
        <f t="shared" si="783"/>
        <v>0</v>
      </c>
      <c r="AH7150" s="2" t="s">
        <v>50</v>
      </c>
      <c r="AI7150" s="3">
        <v>0</v>
      </c>
    </row>
    <row r="7151" spans="1:35" x14ac:dyDescent="0.3">
      <c r="A7151" s="2" t="s">
        <v>14063</v>
      </c>
      <c r="B7151" s="2" t="s">
        <v>1458</v>
      </c>
      <c r="C7151" s="2" t="s">
        <v>138</v>
      </c>
      <c r="D7151" s="2" t="s">
        <v>104</v>
      </c>
      <c r="E7151" s="2">
        <v>2024</v>
      </c>
      <c r="F7151" s="2" t="s">
        <v>55</v>
      </c>
      <c r="G7151" s="2" t="s">
        <v>69</v>
      </c>
      <c r="H7151" s="2" t="s">
        <v>70</v>
      </c>
      <c r="I7151" s="2" t="s">
        <v>131</v>
      </c>
      <c r="J7151" s="2" t="s">
        <v>235</v>
      </c>
      <c r="K7151" s="3">
        <v>970996.75</v>
      </c>
      <c r="L7151" s="3">
        <v>294653.63</v>
      </c>
      <c r="M7151" s="3">
        <f t="shared" si="777"/>
        <v>676343.12</v>
      </c>
      <c r="N7151" s="3">
        <v>145929.29999999999</v>
      </c>
      <c r="O7151" s="3">
        <f t="shared" si="778"/>
        <v>530413.82000000007</v>
      </c>
      <c r="P7151" s="3">
        <v>388070.49</v>
      </c>
      <c r="Q7151" s="4">
        <f t="shared" si="779"/>
        <v>0.69654519440976503</v>
      </c>
      <c r="R7151" s="4">
        <f t="shared" si="780"/>
        <v>0.39966198651025348</v>
      </c>
      <c r="S7151" s="3">
        <v>926704.31</v>
      </c>
      <c r="T7151" s="3">
        <f t="shared" si="781"/>
        <v>44292.439999999944</v>
      </c>
      <c r="U7151" s="4">
        <f t="shared" si="782"/>
        <v>4.7795655552740381E-2</v>
      </c>
      <c r="V7151" s="2" t="s">
        <v>85</v>
      </c>
      <c r="W7151" s="2" t="s">
        <v>96</v>
      </c>
      <c r="X7151" s="2" t="s">
        <v>74</v>
      </c>
      <c r="Y7151" s="2">
        <v>1.36</v>
      </c>
      <c r="Z7151" s="2" t="s">
        <v>1177</v>
      </c>
      <c r="AA7151" s="2" t="s">
        <v>48</v>
      </c>
      <c r="AB7151" s="2" t="s">
        <v>88</v>
      </c>
      <c r="AC7151" s="2">
        <v>5.98</v>
      </c>
      <c r="AD7151" s="3">
        <v>0</v>
      </c>
      <c r="AE7151" s="5">
        <v>0</v>
      </c>
      <c r="AF7151" s="2">
        <v>0</v>
      </c>
      <c r="AG7151" s="3">
        <f t="shared" si="783"/>
        <v>0</v>
      </c>
      <c r="AH7151" s="2" t="s">
        <v>50</v>
      </c>
      <c r="AI7151" s="3">
        <v>0</v>
      </c>
    </row>
    <row r="7152" spans="1:35" x14ac:dyDescent="0.3">
      <c r="A7152" s="2" t="s">
        <v>14064</v>
      </c>
      <c r="B7152" s="2" t="s">
        <v>553</v>
      </c>
      <c r="C7152" s="2" t="s">
        <v>322</v>
      </c>
      <c r="D7152" s="2" t="s">
        <v>38</v>
      </c>
      <c r="E7152" s="2">
        <v>2021</v>
      </c>
      <c r="F7152" s="2" t="s">
        <v>92</v>
      </c>
      <c r="G7152" s="2" t="s">
        <v>56</v>
      </c>
      <c r="H7152" s="2" t="s">
        <v>123</v>
      </c>
      <c r="I7152" s="2" t="s">
        <v>39</v>
      </c>
      <c r="J7152" s="2" t="s">
        <v>273</v>
      </c>
      <c r="K7152" s="3">
        <v>4076161.17</v>
      </c>
      <c r="L7152" s="3">
        <v>1491738.56</v>
      </c>
      <c r="M7152" s="3">
        <f t="shared" si="777"/>
        <v>2584422.61</v>
      </c>
      <c r="N7152" s="3">
        <v>358885.12</v>
      </c>
      <c r="O7152" s="3">
        <f t="shared" si="778"/>
        <v>2225537.4899999998</v>
      </c>
      <c r="P7152" s="3">
        <v>1608275.77</v>
      </c>
      <c r="Q7152" s="4">
        <f t="shared" si="779"/>
        <v>0.63403346978058772</v>
      </c>
      <c r="R7152" s="4">
        <f t="shared" si="780"/>
        <v>0.3945564718678678</v>
      </c>
      <c r="S7152" s="3">
        <v>4263946.49</v>
      </c>
      <c r="T7152" s="3">
        <f t="shared" si="781"/>
        <v>-187785.3200000003</v>
      </c>
      <c r="U7152" s="4">
        <f t="shared" si="782"/>
        <v>-4.4040261865481406E-2</v>
      </c>
      <c r="V7152" s="2" t="s">
        <v>73</v>
      </c>
      <c r="W7152" s="2" t="s">
        <v>125</v>
      </c>
      <c r="X7152" s="2" t="s">
        <v>126</v>
      </c>
      <c r="Y7152" s="2">
        <v>1.34</v>
      </c>
      <c r="Z7152" s="2" t="s">
        <v>14065</v>
      </c>
      <c r="AA7152" s="2" t="s">
        <v>48</v>
      </c>
      <c r="AB7152" s="2" t="s">
        <v>306</v>
      </c>
      <c r="AC7152" s="2">
        <v>4.34</v>
      </c>
      <c r="AD7152" s="3">
        <v>0</v>
      </c>
      <c r="AE7152" s="5">
        <v>0</v>
      </c>
      <c r="AF7152" s="2">
        <v>0</v>
      </c>
      <c r="AG7152" s="3">
        <f t="shared" si="783"/>
        <v>0</v>
      </c>
      <c r="AH7152" s="2" t="s">
        <v>50</v>
      </c>
      <c r="AI7152" s="3">
        <v>0</v>
      </c>
    </row>
    <row r="7153" spans="1:35" x14ac:dyDescent="0.3">
      <c r="A7153" s="2" t="s">
        <v>14066</v>
      </c>
      <c r="B7153" s="2" t="s">
        <v>12503</v>
      </c>
      <c r="C7153" s="2" t="s">
        <v>456</v>
      </c>
      <c r="D7153" s="2" t="s">
        <v>54</v>
      </c>
      <c r="E7153" s="2">
        <v>2023</v>
      </c>
      <c r="F7153" s="2" t="s">
        <v>55</v>
      </c>
      <c r="G7153" s="2" t="s">
        <v>40</v>
      </c>
      <c r="H7153" s="2" t="s">
        <v>171</v>
      </c>
      <c r="I7153" s="2" t="s">
        <v>131</v>
      </c>
      <c r="J7153" s="2" t="s">
        <v>268</v>
      </c>
      <c r="K7153" s="3">
        <v>5611451.75</v>
      </c>
      <c r="L7153" s="3">
        <v>2092936.15</v>
      </c>
      <c r="M7153" s="3">
        <f t="shared" si="777"/>
        <v>3518515.6</v>
      </c>
      <c r="N7153" s="3">
        <v>1010521.59</v>
      </c>
      <c r="O7153" s="3">
        <f t="shared" si="778"/>
        <v>2507994.0100000002</v>
      </c>
      <c r="P7153" s="3">
        <v>1965608.83</v>
      </c>
      <c r="Q7153" s="4">
        <f t="shared" si="779"/>
        <v>0.62702412080795311</v>
      </c>
      <c r="R7153" s="4">
        <f t="shared" si="780"/>
        <v>0.35028525906865371</v>
      </c>
      <c r="S7153" s="3">
        <v>5453385.9400000004</v>
      </c>
      <c r="T7153" s="3">
        <f t="shared" si="781"/>
        <v>158065.80999999959</v>
      </c>
      <c r="U7153" s="4">
        <f t="shared" si="782"/>
        <v>2.8984893374335356E-2</v>
      </c>
      <c r="V7153" s="2" t="s">
        <v>73</v>
      </c>
      <c r="W7153" s="2" t="s">
        <v>45</v>
      </c>
      <c r="X7153" s="2" t="s">
        <v>86</v>
      </c>
      <c r="Y7153" s="2">
        <v>0.92</v>
      </c>
      <c r="Z7153" s="2" t="s">
        <v>13888</v>
      </c>
      <c r="AA7153" s="2" t="s">
        <v>76</v>
      </c>
      <c r="AB7153" s="2" t="s">
        <v>64</v>
      </c>
      <c r="AC7153" s="2">
        <v>2.02</v>
      </c>
      <c r="AD7153" s="3">
        <v>0</v>
      </c>
      <c r="AE7153" s="5">
        <v>0</v>
      </c>
      <c r="AF7153" s="2">
        <v>0</v>
      </c>
      <c r="AG7153" s="3">
        <f t="shared" si="783"/>
        <v>0</v>
      </c>
      <c r="AH7153" s="2" t="s">
        <v>50</v>
      </c>
      <c r="AI7153" s="3">
        <v>0</v>
      </c>
    </row>
    <row r="7154" spans="1:35" x14ac:dyDescent="0.3">
      <c r="A7154" s="2" t="s">
        <v>14067</v>
      </c>
      <c r="B7154" s="2" t="s">
        <v>3266</v>
      </c>
      <c r="C7154" s="2" t="s">
        <v>370</v>
      </c>
      <c r="D7154" s="2" t="s">
        <v>81</v>
      </c>
      <c r="E7154" s="2">
        <v>2021</v>
      </c>
      <c r="F7154" s="2" t="s">
        <v>105</v>
      </c>
      <c r="G7154" s="2" t="s">
        <v>93</v>
      </c>
      <c r="H7154" s="2" t="s">
        <v>221</v>
      </c>
      <c r="I7154" s="2" t="s">
        <v>55</v>
      </c>
      <c r="J7154" s="2" t="s">
        <v>84</v>
      </c>
      <c r="K7154" s="3">
        <v>4158295.59</v>
      </c>
      <c r="L7154" s="3">
        <v>1796612.13</v>
      </c>
      <c r="M7154" s="3">
        <f t="shared" si="777"/>
        <v>2361683.46</v>
      </c>
      <c r="N7154" s="3">
        <v>635676.4</v>
      </c>
      <c r="O7154" s="3">
        <f t="shared" si="778"/>
        <v>1726007.06</v>
      </c>
      <c r="P7154" s="3">
        <v>1273315.96</v>
      </c>
      <c r="Q7154" s="4">
        <f t="shared" si="779"/>
        <v>0.56794506520398658</v>
      </c>
      <c r="R7154" s="4">
        <f t="shared" si="780"/>
        <v>0.30621102623442892</v>
      </c>
      <c r="S7154" s="3">
        <v>4741809.3499999996</v>
      </c>
      <c r="T7154" s="3">
        <f t="shared" si="781"/>
        <v>-583513.75999999978</v>
      </c>
      <c r="U7154" s="4">
        <f t="shared" si="782"/>
        <v>-0.12305719545641366</v>
      </c>
      <c r="V7154" s="2" t="s">
        <v>95</v>
      </c>
      <c r="W7154" s="2" t="s">
        <v>134</v>
      </c>
      <c r="X7154" s="2" t="s">
        <v>222</v>
      </c>
      <c r="Y7154" s="2">
        <v>18.899999999999999</v>
      </c>
      <c r="Z7154" s="2" t="s">
        <v>7345</v>
      </c>
      <c r="AA7154" s="2" t="s">
        <v>141</v>
      </c>
      <c r="AB7154" s="2" t="s">
        <v>100</v>
      </c>
      <c r="AC7154" s="2">
        <v>2.97</v>
      </c>
      <c r="AD7154" s="3">
        <v>0</v>
      </c>
      <c r="AE7154" s="5">
        <v>0</v>
      </c>
      <c r="AF7154" s="2">
        <v>0</v>
      </c>
      <c r="AG7154" s="3">
        <f t="shared" si="783"/>
        <v>0</v>
      </c>
      <c r="AH7154" s="2" t="s">
        <v>50</v>
      </c>
      <c r="AI7154" s="3">
        <v>0</v>
      </c>
    </row>
    <row r="7155" spans="1:35" x14ac:dyDescent="0.3">
      <c r="A7155" s="2" t="s">
        <v>14068</v>
      </c>
      <c r="B7155" s="2" t="s">
        <v>941</v>
      </c>
      <c r="C7155" s="2" t="s">
        <v>407</v>
      </c>
      <c r="D7155" s="2" t="s">
        <v>38</v>
      </c>
      <c r="E7155" s="2">
        <v>2020</v>
      </c>
      <c r="F7155" s="2" t="s">
        <v>105</v>
      </c>
      <c r="G7155" s="2" t="s">
        <v>114</v>
      </c>
      <c r="H7155" s="2" t="s">
        <v>115</v>
      </c>
      <c r="I7155" s="2" t="s">
        <v>42</v>
      </c>
      <c r="J7155" s="2" t="s">
        <v>422</v>
      </c>
      <c r="K7155" s="3">
        <v>3106631.53</v>
      </c>
      <c r="L7155" s="3">
        <v>1747808.28</v>
      </c>
      <c r="M7155" s="3">
        <f t="shared" si="777"/>
        <v>1358823.2499999998</v>
      </c>
      <c r="N7155" s="3">
        <v>374612.15</v>
      </c>
      <c r="O7155" s="3">
        <f t="shared" si="778"/>
        <v>984211.09999999974</v>
      </c>
      <c r="P7155" s="3">
        <v>748437.04</v>
      </c>
      <c r="Q7155" s="4">
        <f t="shared" si="779"/>
        <v>0.43739440512277289</v>
      </c>
      <c r="R7155" s="4">
        <f t="shared" si="780"/>
        <v>0.24091593508033446</v>
      </c>
      <c r="S7155" s="3">
        <v>2594688.89</v>
      </c>
      <c r="T7155" s="3">
        <f t="shared" si="781"/>
        <v>511942.63999999966</v>
      </c>
      <c r="U7155" s="4">
        <f t="shared" si="782"/>
        <v>0.19730405520794428</v>
      </c>
      <c r="V7155" s="2" t="s">
        <v>73</v>
      </c>
      <c r="W7155" s="2" t="s">
        <v>96</v>
      </c>
      <c r="X7155" s="2" t="s">
        <v>118</v>
      </c>
      <c r="Y7155" s="2">
        <v>3.75</v>
      </c>
      <c r="Z7155" s="2" t="s">
        <v>10391</v>
      </c>
      <c r="AA7155" s="2" t="s">
        <v>141</v>
      </c>
      <c r="AB7155" s="2" t="s">
        <v>110</v>
      </c>
      <c r="AC7155" s="2">
        <v>2.57</v>
      </c>
      <c r="AD7155" s="3">
        <v>0</v>
      </c>
      <c r="AE7155" s="5">
        <v>0</v>
      </c>
      <c r="AF7155" s="2">
        <v>0</v>
      </c>
      <c r="AG7155" s="3">
        <f t="shared" si="783"/>
        <v>0</v>
      </c>
      <c r="AH7155" s="2" t="s">
        <v>50</v>
      </c>
      <c r="AI7155" s="3">
        <v>0</v>
      </c>
    </row>
    <row r="7156" spans="1:35" x14ac:dyDescent="0.3">
      <c r="A7156" s="2" t="s">
        <v>14069</v>
      </c>
      <c r="B7156" s="2" t="s">
        <v>2401</v>
      </c>
      <c r="C7156" s="2" t="s">
        <v>113</v>
      </c>
      <c r="D7156" s="2" t="s">
        <v>54</v>
      </c>
      <c r="E7156" s="2">
        <v>2022</v>
      </c>
      <c r="F7156" s="2" t="s">
        <v>105</v>
      </c>
      <c r="G7156" s="2" t="s">
        <v>56</v>
      </c>
      <c r="H7156" s="2" t="s">
        <v>177</v>
      </c>
      <c r="I7156" s="2" t="s">
        <v>39</v>
      </c>
      <c r="J7156" s="2" t="s">
        <v>116</v>
      </c>
      <c r="K7156" s="3">
        <v>2632726.0499999998</v>
      </c>
      <c r="L7156" s="3">
        <v>1239139.96</v>
      </c>
      <c r="M7156" s="3">
        <f t="shared" si="777"/>
        <v>1393586.0899999999</v>
      </c>
      <c r="N7156" s="3">
        <v>531618.75</v>
      </c>
      <c r="O7156" s="3">
        <f t="shared" si="778"/>
        <v>861967.33999999985</v>
      </c>
      <c r="P7156" s="3">
        <v>657015.56000000006</v>
      </c>
      <c r="Q7156" s="4">
        <f t="shared" si="779"/>
        <v>0.52933197891972084</v>
      </c>
      <c r="R7156" s="4">
        <f t="shared" si="780"/>
        <v>0.24955713109611238</v>
      </c>
      <c r="S7156" s="3">
        <v>2633554.7599999998</v>
      </c>
      <c r="T7156" s="3">
        <f t="shared" si="781"/>
        <v>-828.70999999996275</v>
      </c>
      <c r="U7156" s="4">
        <f t="shared" si="782"/>
        <v>-3.1467354033677387E-4</v>
      </c>
      <c r="V7156" s="2" t="s">
        <v>107</v>
      </c>
      <c r="W7156" s="2" t="s">
        <v>134</v>
      </c>
      <c r="X7156" s="2" t="s">
        <v>180</v>
      </c>
      <c r="Y7156" s="2">
        <v>149.5</v>
      </c>
      <c r="Z7156" s="2" t="s">
        <v>10563</v>
      </c>
      <c r="AA7156" s="2" t="s">
        <v>99</v>
      </c>
      <c r="AB7156" s="2" t="s">
        <v>306</v>
      </c>
      <c r="AC7156" s="2">
        <v>3.11</v>
      </c>
      <c r="AD7156" s="3">
        <v>0</v>
      </c>
      <c r="AE7156" s="5">
        <v>0</v>
      </c>
      <c r="AF7156" s="2">
        <v>0</v>
      </c>
      <c r="AG7156" s="3">
        <f t="shared" si="783"/>
        <v>0</v>
      </c>
      <c r="AH7156" s="2" t="s">
        <v>50</v>
      </c>
      <c r="AI7156" s="3">
        <v>0</v>
      </c>
    </row>
    <row r="7157" spans="1:35" x14ac:dyDescent="0.3">
      <c r="A7157" s="2" t="s">
        <v>14070</v>
      </c>
      <c r="B7157" s="2" t="s">
        <v>4603</v>
      </c>
      <c r="C7157" s="2" t="s">
        <v>435</v>
      </c>
      <c r="D7157" s="2" t="s">
        <v>81</v>
      </c>
      <c r="E7157" s="2">
        <v>2021</v>
      </c>
      <c r="F7157" s="2" t="s">
        <v>39</v>
      </c>
      <c r="G7157" s="2" t="s">
        <v>93</v>
      </c>
      <c r="H7157" s="2" t="s">
        <v>94</v>
      </c>
      <c r="I7157" s="2" t="s">
        <v>71</v>
      </c>
      <c r="J7157" s="2" t="s">
        <v>228</v>
      </c>
      <c r="K7157" s="3">
        <v>9804212.2699999996</v>
      </c>
      <c r="L7157" s="3">
        <v>4222667.71</v>
      </c>
      <c r="M7157" s="3">
        <f t="shared" si="777"/>
        <v>5581544.5599999996</v>
      </c>
      <c r="N7157" s="3">
        <v>1339729.08</v>
      </c>
      <c r="O7157" s="3">
        <f t="shared" si="778"/>
        <v>4241815.4799999995</v>
      </c>
      <c r="P7157" s="3">
        <v>2987533.59</v>
      </c>
      <c r="Q7157" s="4">
        <f t="shared" si="779"/>
        <v>0.56930066447857519</v>
      </c>
      <c r="R7157" s="4">
        <f t="shared" si="780"/>
        <v>0.30471939078079546</v>
      </c>
      <c r="S7157" s="3">
        <v>11659690.48</v>
      </c>
      <c r="T7157" s="3">
        <f t="shared" si="781"/>
        <v>-1855478.2100000009</v>
      </c>
      <c r="U7157" s="4">
        <f t="shared" si="782"/>
        <v>-0.15913614629674122</v>
      </c>
      <c r="V7157" s="2" t="s">
        <v>85</v>
      </c>
      <c r="W7157" s="2" t="s">
        <v>96</v>
      </c>
      <c r="X7157" s="2" t="s">
        <v>97</v>
      </c>
      <c r="Y7157" s="2">
        <v>1550</v>
      </c>
      <c r="Z7157" s="2" t="s">
        <v>5724</v>
      </c>
      <c r="AA7157" s="2" t="s">
        <v>63</v>
      </c>
      <c r="AB7157" s="2" t="s">
        <v>100</v>
      </c>
      <c r="AC7157" s="2">
        <v>6.07</v>
      </c>
      <c r="AD7157" s="3">
        <v>0</v>
      </c>
      <c r="AE7157" s="5">
        <v>0</v>
      </c>
      <c r="AF7157" s="2">
        <v>0</v>
      </c>
      <c r="AG7157" s="3">
        <f t="shared" si="783"/>
        <v>0</v>
      </c>
      <c r="AH7157" s="2" t="s">
        <v>50</v>
      </c>
      <c r="AI7157" s="3">
        <v>0</v>
      </c>
    </row>
    <row r="7158" spans="1:35" x14ac:dyDescent="0.3">
      <c r="A7158" s="2" t="s">
        <v>14071</v>
      </c>
      <c r="B7158" s="2" t="s">
        <v>2458</v>
      </c>
      <c r="C7158" s="2" t="s">
        <v>164</v>
      </c>
      <c r="D7158" s="2" t="s">
        <v>81</v>
      </c>
      <c r="E7158" s="2">
        <v>2023</v>
      </c>
      <c r="F7158" s="2" t="s">
        <v>39</v>
      </c>
      <c r="G7158" s="2" t="s">
        <v>93</v>
      </c>
      <c r="H7158" s="2" t="s">
        <v>159</v>
      </c>
      <c r="I7158" s="2" t="s">
        <v>42</v>
      </c>
      <c r="J7158" s="2" t="s">
        <v>146</v>
      </c>
      <c r="K7158" s="3">
        <v>9877601.9600000009</v>
      </c>
      <c r="L7158" s="3">
        <v>4415001.3600000003</v>
      </c>
      <c r="M7158" s="3">
        <f t="shared" si="777"/>
        <v>5462600.6000000006</v>
      </c>
      <c r="N7158" s="3">
        <v>1104906.42</v>
      </c>
      <c r="O7158" s="3">
        <f t="shared" si="778"/>
        <v>4357694.1800000006</v>
      </c>
      <c r="P7158" s="3">
        <v>3182745.8</v>
      </c>
      <c r="Q7158" s="4">
        <f t="shared" si="779"/>
        <v>0.55302902689551181</v>
      </c>
      <c r="R7158" s="4">
        <f t="shared" si="780"/>
        <v>0.32221847092935496</v>
      </c>
      <c r="S7158" s="3">
        <v>11635495.25</v>
      </c>
      <c r="T7158" s="3">
        <f t="shared" si="781"/>
        <v>-1757893.2899999991</v>
      </c>
      <c r="U7158" s="4">
        <f t="shared" si="782"/>
        <v>-0.1510802292665625</v>
      </c>
      <c r="V7158" s="2" t="s">
        <v>107</v>
      </c>
      <c r="W7158" s="2" t="s">
        <v>45</v>
      </c>
      <c r="X7158" s="2" t="s">
        <v>160</v>
      </c>
      <c r="Y7158" s="2">
        <v>129.5</v>
      </c>
      <c r="Z7158" s="2" t="s">
        <v>14072</v>
      </c>
      <c r="AA7158" s="2" t="s">
        <v>99</v>
      </c>
      <c r="AB7158" s="2" t="s">
        <v>142</v>
      </c>
      <c r="AC7158" s="2">
        <v>6.49</v>
      </c>
      <c r="AD7158" s="3">
        <v>0</v>
      </c>
      <c r="AE7158" s="5">
        <v>0</v>
      </c>
      <c r="AF7158" s="2">
        <v>0</v>
      </c>
      <c r="AG7158" s="3">
        <f t="shared" si="783"/>
        <v>0</v>
      </c>
      <c r="AH7158" s="2" t="s">
        <v>50</v>
      </c>
      <c r="AI7158" s="3">
        <v>0</v>
      </c>
    </row>
    <row r="7159" spans="1:35" x14ac:dyDescent="0.3">
      <c r="A7159" s="2" t="s">
        <v>14073</v>
      </c>
      <c r="B7159" s="2" t="s">
        <v>8354</v>
      </c>
      <c r="C7159" s="2" t="s">
        <v>216</v>
      </c>
      <c r="D7159" s="2" t="s">
        <v>38</v>
      </c>
      <c r="E7159" s="2">
        <v>2024</v>
      </c>
      <c r="F7159" s="2" t="s">
        <v>58</v>
      </c>
      <c r="G7159" s="2" t="s">
        <v>93</v>
      </c>
      <c r="H7159" s="2" t="s">
        <v>94</v>
      </c>
      <c r="I7159" s="2" t="s">
        <v>58</v>
      </c>
      <c r="J7159" s="2" t="s">
        <v>106</v>
      </c>
      <c r="K7159" s="3">
        <v>8455641.2899999991</v>
      </c>
      <c r="L7159" s="3">
        <v>4133246.79</v>
      </c>
      <c r="M7159" s="3">
        <f t="shared" si="777"/>
        <v>4322394.4999999991</v>
      </c>
      <c r="N7159" s="3">
        <v>1452357.68</v>
      </c>
      <c r="O7159" s="3">
        <f t="shared" si="778"/>
        <v>2870036.8199999994</v>
      </c>
      <c r="P7159" s="3">
        <v>2106772</v>
      </c>
      <c r="Q7159" s="4">
        <f t="shared" si="779"/>
        <v>0.51118470518751147</v>
      </c>
      <c r="R7159" s="4">
        <f t="shared" si="780"/>
        <v>0.24915579170695878</v>
      </c>
      <c r="S7159" s="3">
        <v>8361825.7599999998</v>
      </c>
      <c r="T7159" s="3">
        <f t="shared" si="781"/>
        <v>93815.529999999329</v>
      </c>
      <c r="U7159" s="4">
        <f t="shared" si="782"/>
        <v>1.121950309569705E-2</v>
      </c>
      <c r="V7159" s="2" t="s">
        <v>85</v>
      </c>
      <c r="W7159" s="2" t="s">
        <v>60</v>
      </c>
      <c r="X7159" s="2" t="s">
        <v>97</v>
      </c>
      <c r="Y7159" s="2">
        <v>1550</v>
      </c>
      <c r="Z7159" s="2" t="s">
        <v>14074</v>
      </c>
      <c r="AA7159" s="2" t="s">
        <v>48</v>
      </c>
      <c r="AB7159" s="2" t="s">
        <v>149</v>
      </c>
      <c r="AC7159" s="2">
        <v>1.2</v>
      </c>
      <c r="AD7159" s="3">
        <v>0</v>
      </c>
      <c r="AE7159" s="5">
        <v>0</v>
      </c>
      <c r="AF7159" s="2">
        <v>0</v>
      </c>
      <c r="AG7159" s="3">
        <f t="shared" si="783"/>
        <v>0</v>
      </c>
      <c r="AH7159" s="2" t="s">
        <v>50</v>
      </c>
      <c r="AI7159" s="3">
        <v>0</v>
      </c>
    </row>
    <row r="7160" spans="1:35" x14ac:dyDescent="0.3">
      <c r="A7160" s="2" t="s">
        <v>14075</v>
      </c>
      <c r="B7160" s="2" t="s">
        <v>1821</v>
      </c>
      <c r="C7160" s="2" t="s">
        <v>880</v>
      </c>
      <c r="D7160" s="2" t="s">
        <v>81</v>
      </c>
      <c r="E7160" s="2">
        <v>2024</v>
      </c>
      <c r="F7160" s="2" t="s">
        <v>58</v>
      </c>
      <c r="G7160" s="2" t="s">
        <v>114</v>
      </c>
      <c r="H7160" s="2" t="s">
        <v>234</v>
      </c>
      <c r="I7160" s="2" t="s">
        <v>42</v>
      </c>
      <c r="J7160" s="2" t="s">
        <v>422</v>
      </c>
      <c r="K7160" s="3">
        <v>117782.26</v>
      </c>
      <c r="L7160" s="3">
        <v>52680.13</v>
      </c>
      <c r="M7160" s="3">
        <f t="shared" si="777"/>
        <v>65102.13</v>
      </c>
      <c r="N7160" s="3">
        <v>13282.22</v>
      </c>
      <c r="O7160" s="3">
        <f t="shared" si="778"/>
        <v>51819.909999999996</v>
      </c>
      <c r="P7160" s="3">
        <v>41402.519999999997</v>
      </c>
      <c r="Q7160" s="4">
        <f t="shared" si="779"/>
        <v>0.55273289882534093</v>
      </c>
      <c r="R7160" s="4">
        <f t="shared" si="780"/>
        <v>0.35151745262826506</v>
      </c>
      <c r="S7160" s="3">
        <v>107504.31</v>
      </c>
      <c r="T7160" s="3">
        <f t="shared" si="781"/>
        <v>10277.949999999997</v>
      </c>
      <c r="U7160" s="4">
        <f t="shared" si="782"/>
        <v>9.5605004115648914E-2</v>
      </c>
      <c r="V7160" s="2" t="s">
        <v>133</v>
      </c>
      <c r="W7160" s="2" t="s">
        <v>96</v>
      </c>
      <c r="X7160" s="2" t="s">
        <v>236</v>
      </c>
      <c r="Y7160" s="2">
        <v>3.67</v>
      </c>
      <c r="Z7160" s="2" t="s">
        <v>14076</v>
      </c>
      <c r="AA7160" s="2" t="s">
        <v>224</v>
      </c>
      <c r="AB7160" s="2" t="s">
        <v>49</v>
      </c>
      <c r="AC7160" s="2">
        <v>4.7699999999999996</v>
      </c>
      <c r="AD7160" s="3">
        <v>0</v>
      </c>
      <c r="AE7160" s="5">
        <v>0</v>
      </c>
      <c r="AF7160" s="2">
        <v>0</v>
      </c>
      <c r="AG7160" s="3">
        <f t="shared" si="783"/>
        <v>0</v>
      </c>
      <c r="AH7160" s="2" t="s">
        <v>50</v>
      </c>
      <c r="AI7160" s="3">
        <v>0</v>
      </c>
    </row>
    <row r="7161" spans="1:35" x14ac:dyDescent="0.3">
      <c r="A7161" s="2" t="s">
        <v>14077</v>
      </c>
      <c r="B7161" s="2" t="s">
        <v>3574</v>
      </c>
      <c r="C7161" s="2" t="s">
        <v>233</v>
      </c>
      <c r="D7161" s="2" t="s">
        <v>38</v>
      </c>
      <c r="E7161" s="2">
        <v>2023</v>
      </c>
      <c r="F7161" s="2" t="s">
        <v>58</v>
      </c>
      <c r="G7161" s="2" t="s">
        <v>69</v>
      </c>
      <c r="H7161" s="2" t="s">
        <v>165</v>
      </c>
      <c r="I7161" s="2" t="s">
        <v>178</v>
      </c>
      <c r="J7161" s="2" t="s">
        <v>288</v>
      </c>
      <c r="K7161" s="3">
        <v>153209.87</v>
      </c>
      <c r="L7161" s="3">
        <v>63061.72</v>
      </c>
      <c r="M7161" s="3">
        <f t="shared" si="777"/>
        <v>90148.15</v>
      </c>
      <c r="N7161" s="3">
        <v>13644.86</v>
      </c>
      <c r="O7161" s="3">
        <f t="shared" si="778"/>
        <v>76503.289999999994</v>
      </c>
      <c r="P7161" s="3">
        <v>55798.51</v>
      </c>
      <c r="Q7161" s="4">
        <f t="shared" si="779"/>
        <v>0.58839649168816599</v>
      </c>
      <c r="R7161" s="4">
        <f t="shared" si="780"/>
        <v>0.36419657558615515</v>
      </c>
      <c r="S7161" s="3">
        <v>149649.47</v>
      </c>
      <c r="T7161" s="3">
        <f t="shared" si="781"/>
        <v>3560.3999999999942</v>
      </c>
      <c r="U7161" s="4">
        <f t="shared" si="782"/>
        <v>2.3791597791826422E-2</v>
      </c>
      <c r="V7161" s="2" t="s">
        <v>44</v>
      </c>
      <c r="W7161" s="2" t="s">
        <v>45</v>
      </c>
      <c r="X7161" s="2" t="s">
        <v>167</v>
      </c>
      <c r="Y7161" s="2">
        <v>17.2</v>
      </c>
      <c r="Z7161" s="2" t="s">
        <v>4508</v>
      </c>
      <c r="AA7161" s="2" t="s">
        <v>109</v>
      </c>
      <c r="AB7161" s="2" t="s">
        <v>242</v>
      </c>
      <c r="AC7161" s="2">
        <v>7.35</v>
      </c>
      <c r="AD7161" s="3">
        <v>579927.55000000005</v>
      </c>
      <c r="AE7161" s="5">
        <v>5.53</v>
      </c>
      <c r="AF7161" s="2">
        <v>240</v>
      </c>
      <c r="AG7161" s="3">
        <f t="shared" si="783"/>
        <v>3999.0806579442024</v>
      </c>
      <c r="AH7161" s="2" t="s">
        <v>50</v>
      </c>
      <c r="AI7161" s="3">
        <v>0</v>
      </c>
    </row>
    <row r="7162" spans="1:35" x14ac:dyDescent="0.3">
      <c r="A7162" s="2" t="s">
        <v>14078</v>
      </c>
      <c r="B7162" s="2" t="s">
        <v>1600</v>
      </c>
      <c r="C7162" s="2" t="s">
        <v>249</v>
      </c>
      <c r="D7162" s="2" t="s">
        <v>104</v>
      </c>
      <c r="E7162" s="2">
        <v>2023</v>
      </c>
      <c r="F7162" s="2" t="s">
        <v>82</v>
      </c>
      <c r="G7162" s="2" t="s">
        <v>40</v>
      </c>
      <c r="H7162" s="2" t="s">
        <v>139</v>
      </c>
      <c r="I7162" s="2" t="s">
        <v>178</v>
      </c>
      <c r="J7162" s="2" t="s">
        <v>179</v>
      </c>
      <c r="K7162" s="3">
        <v>8995046.1500000004</v>
      </c>
      <c r="L7162" s="3">
        <v>3395746.75</v>
      </c>
      <c r="M7162" s="3">
        <f t="shared" si="777"/>
        <v>5599299.4000000004</v>
      </c>
      <c r="N7162" s="3">
        <v>1585509</v>
      </c>
      <c r="O7162" s="3">
        <f t="shared" si="778"/>
        <v>4013790.4000000004</v>
      </c>
      <c r="P7162" s="3">
        <v>3187782.92</v>
      </c>
      <c r="Q7162" s="4">
        <f t="shared" si="779"/>
        <v>0.62248701192044464</v>
      </c>
      <c r="R7162" s="4">
        <f t="shared" si="780"/>
        <v>0.35439317006728194</v>
      </c>
      <c r="S7162" s="3">
        <v>9051687.0199999996</v>
      </c>
      <c r="T7162" s="3">
        <f t="shared" si="781"/>
        <v>-56640.86999999918</v>
      </c>
      <c r="U7162" s="4">
        <f t="shared" si="782"/>
        <v>-6.2574932026316556E-3</v>
      </c>
      <c r="V7162" s="2" t="s">
        <v>124</v>
      </c>
      <c r="W7162" s="2" t="s">
        <v>45</v>
      </c>
      <c r="X7162" s="2" t="s">
        <v>86</v>
      </c>
      <c r="Y7162" s="2">
        <v>0.92</v>
      </c>
      <c r="Z7162" s="2" t="s">
        <v>8516</v>
      </c>
      <c r="AA7162" s="2" t="s">
        <v>63</v>
      </c>
      <c r="AB7162" s="2" t="s">
        <v>306</v>
      </c>
      <c r="AC7162" s="2">
        <v>8.66</v>
      </c>
      <c r="AD7162" s="3">
        <v>2044555.17</v>
      </c>
      <c r="AE7162" s="5">
        <v>14</v>
      </c>
      <c r="AF7162" s="2">
        <v>24</v>
      </c>
      <c r="AG7162" s="3">
        <f t="shared" si="783"/>
        <v>98164.988712989187</v>
      </c>
      <c r="AH7162" s="2" t="s">
        <v>50</v>
      </c>
      <c r="AI7162" s="3">
        <v>0</v>
      </c>
    </row>
    <row r="7163" spans="1:35" x14ac:dyDescent="0.3">
      <c r="A7163" s="2" t="s">
        <v>14079</v>
      </c>
      <c r="B7163" s="2" t="s">
        <v>3840</v>
      </c>
      <c r="C7163" s="2" t="s">
        <v>201</v>
      </c>
      <c r="D7163" s="2" t="s">
        <v>54</v>
      </c>
      <c r="E7163" s="2">
        <v>2020</v>
      </c>
      <c r="F7163" s="2" t="s">
        <v>58</v>
      </c>
      <c r="G7163" s="2" t="s">
        <v>69</v>
      </c>
      <c r="H7163" s="2" t="s">
        <v>165</v>
      </c>
      <c r="I7163" s="2" t="s">
        <v>131</v>
      </c>
      <c r="J7163" s="2" t="s">
        <v>132</v>
      </c>
      <c r="K7163" s="3">
        <v>3537565.4</v>
      </c>
      <c r="L7163" s="3">
        <v>1174012.77</v>
      </c>
      <c r="M7163" s="3">
        <f t="shared" si="777"/>
        <v>2363552.63</v>
      </c>
      <c r="N7163" s="3">
        <v>772382.41</v>
      </c>
      <c r="O7163" s="3">
        <f t="shared" si="778"/>
        <v>1591170.2199999997</v>
      </c>
      <c r="P7163" s="3">
        <v>1143578.2</v>
      </c>
      <c r="Q7163" s="4">
        <f t="shared" si="779"/>
        <v>0.66812973408208931</v>
      </c>
      <c r="R7163" s="4">
        <f t="shared" si="780"/>
        <v>0.3232670129575555</v>
      </c>
      <c r="S7163" s="3">
        <v>3947599.86</v>
      </c>
      <c r="T7163" s="3">
        <f t="shared" si="781"/>
        <v>-410034.45999999996</v>
      </c>
      <c r="U7163" s="4">
        <f t="shared" si="782"/>
        <v>-0.10386930655124706</v>
      </c>
      <c r="V7163" s="2" t="s">
        <v>133</v>
      </c>
      <c r="W7163" s="2" t="s">
        <v>96</v>
      </c>
      <c r="X7163" s="2" t="s">
        <v>167</v>
      </c>
      <c r="Y7163" s="2">
        <v>17.2</v>
      </c>
      <c r="Z7163" s="2" t="s">
        <v>14080</v>
      </c>
      <c r="AA7163" s="2" t="s">
        <v>224</v>
      </c>
      <c r="AB7163" s="2" t="s">
        <v>242</v>
      </c>
      <c r="AC7163" s="2">
        <v>6.38</v>
      </c>
      <c r="AD7163" s="3">
        <v>0</v>
      </c>
      <c r="AE7163" s="5">
        <v>0</v>
      </c>
      <c r="AF7163" s="2">
        <v>0</v>
      </c>
      <c r="AG7163" s="3">
        <f t="shared" si="783"/>
        <v>0</v>
      </c>
      <c r="AH7163" s="2" t="s">
        <v>50</v>
      </c>
      <c r="AI7163" s="3">
        <v>0</v>
      </c>
    </row>
    <row r="7164" spans="1:35" x14ac:dyDescent="0.3">
      <c r="A7164" s="2" t="s">
        <v>14081</v>
      </c>
      <c r="B7164" s="2" t="s">
        <v>9085</v>
      </c>
      <c r="C7164" s="2" t="s">
        <v>880</v>
      </c>
      <c r="D7164" s="2" t="s">
        <v>81</v>
      </c>
      <c r="E7164" s="2">
        <v>2024</v>
      </c>
      <c r="F7164" s="2" t="s">
        <v>55</v>
      </c>
      <c r="G7164" s="2" t="s">
        <v>114</v>
      </c>
      <c r="H7164" s="2" t="s">
        <v>190</v>
      </c>
      <c r="I7164" s="2" t="s">
        <v>131</v>
      </c>
      <c r="J7164" s="2" t="s">
        <v>463</v>
      </c>
      <c r="K7164" s="3">
        <v>8879830.4600000009</v>
      </c>
      <c r="L7164" s="3">
        <v>3727164.77</v>
      </c>
      <c r="M7164" s="3">
        <f t="shared" si="777"/>
        <v>5152665.6900000013</v>
      </c>
      <c r="N7164" s="3">
        <v>1517910.27</v>
      </c>
      <c r="O7164" s="3">
        <f t="shared" si="778"/>
        <v>3634755.4200000013</v>
      </c>
      <c r="P7164" s="3">
        <v>2693675.88</v>
      </c>
      <c r="Q7164" s="4">
        <f t="shared" si="779"/>
        <v>0.58026622391166693</v>
      </c>
      <c r="R7164" s="4">
        <f t="shared" si="780"/>
        <v>0.30334766999594265</v>
      </c>
      <c r="S7164" s="3">
        <v>9328495.9499999993</v>
      </c>
      <c r="T7164" s="3">
        <f t="shared" si="781"/>
        <v>-448665.48999999836</v>
      </c>
      <c r="U7164" s="4">
        <f t="shared" si="782"/>
        <v>-4.8096230346757925E-2</v>
      </c>
      <c r="V7164" s="2" t="s">
        <v>73</v>
      </c>
      <c r="W7164" s="2" t="s">
        <v>96</v>
      </c>
      <c r="X7164" s="2" t="s">
        <v>192</v>
      </c>
      <c r="Y7164" s="2">
        <v>3.64</v>
      </c>
      <c r="Z7164" s="2" t="s">
        <v>13509</v>
      </c>
      <c r="AA7164" s="2" t="s">
        <v>224</v>
      </c>
      <c r="AB7164" s="2" t="s">
        <v>110</v>
      </c>
      <c r="AC7164" s="2">
        <v>1.43</v>
      </c>
      <c r="AD7164" s="3">
        <v>0</v>
      </c>
      <c r="AE7164" s="5">
        <v>0</v>
      </c>
      <c r="AF7164" s="2">
        <v>0</v>
      </c>
      <c r="AG7164" s="3">
        <f t="shared" si="783"/>
        <v>0</v>
      </c>
      <c r="AH7164" s="2" t="s">
        <v>50</v>
      </c>
      <c r="AI7164" s="3">
        <v>0</v>
      </c>
    </row>
    <row r="7165" spans="1:35" x14ac:dyDescent="0.3">
      <c r="A7165" s="2" t="s">
        <v>14082</v>
      </c>
      <c r="B7165" s="2" t="s">
        <v>4312</v>
      </c>
      <c r="C7165" s="2" t="s">
        <v>80</v>
      </c>
      <c r="D7165" s="2" t="s">
        <v>81</v>
      </c>
      <c r="E7165" s="2">
        <v>2020</v>
      </c>
      <c r="F7165" s="2" t="s">
        <v>39</v>
      </c>
      <c r="G7165" s="2" t="s">
        <v>40</v>
      </c>
      <c r="H7165" s="2" t="s">
        <v>139</v>
      </c>
      <c r="I7165" s="2" t="s">
        <v>178</v>
      </c>
      <c r="J7165" s="2" t="s">
        <v>288</v>
      </c>
      <c r="K7165" s="3">
        <v>6660700.4000000004</v>
      </c>
      <c r="L7165" s="3">
        <v>1956854.76</v>
      </c>
      <c r="M7165" s="3">
        <f t="shared" si="777"/>
        <v>4703845.6400000006</v>
      </c>
      <c r="N7165" s="3">
        <v>1078664.44</v>
      </c>
      <c r="O7165" s="3">
        <f t="shared" si="778"/>
        <v>3625181.2000000007</v>
      </c>
      <c r="P7165" s="3">
        <v>2594473.64</v>
      </c>
      <c r="Q7165" s="4">
        <f t="shared" si="779"/>
        <v>0.70620886055766752</v>
      </c>
      <c r="R7165" s="4">
        <f t="shared" si="780"/>
        <v>0.38951964270904604</v>
      </c>
      <c r="S7165" s="3">
        <v>6836121.0099999998</v>
      </c>
      <c r="T7165" s="3">
        <f t="shared" si="781"/>
        <v>-175420.6099999994</v>
      </c>
      <c r="U7165" s="4">
        <f t="shared" si="782"/>
        <v>-2.5660840371811881E-2</v>
      </c>
      <c r="V7165" s="2" t="s">
        <v>95</v>
      </c>
      <c r="W7165" s="2" t="s">
        <v>134</v>
      </c>
      <c r="X7165" s="2" t="s">
        <v>86</v>
      </c>
      <c r="Y7165" s="2">
        <v>0.92</v>
      </c>
      <c r="Z7165" s="2" t="s">
        <v>10044</v>
      </c>
      <c r="AA7165" s="2" t="s">
        <v>148</v>
      </c>
      <c r="AB7165" s="2" t="s">
        <v>149</v>
      </c>
      <c r="AC7165" s="2">
        <v>2.27</v>
      </c>
      <c r="AD7165" s="3">
        <v>2459113.9300000002</v>
      </c>
      <c r="AE7165" s="5">
        <v>18.010000000000002</v>
      </c>
      <c r="AF7165" s="2">
        <v>24</v>
      </c>
      <c r="AG7165" s="3">
        <f t="shared" si="783"/>
        <v>122780.93681615632</v>
      </c>
      <c r="AH7165" s="2" t="s">
        <v>50</v>
      </c>
      <c r="AI7165" s="3">
        <v>0</v>
      </c>
    </row>
    <row r="7166" spans="1:35" x14ac:dyDescent="0.3">
      <c r="A7166" s="2" t="s">
        <v>14083</v>
      </c>
      <c r="B7166" s="2" t="s">
        <v>4183</v>
      </c>
      <c r="C7166" s="2" t="s">
        <v>387</v>
      </c>
      <c r="D7166" s="2" t="s">
        <v>81</v>
      </c>
      <c r="E7166" s="2">
        <v>2020</v>
      </c>
      <c r="F7166" s="2" t="s">
        <v>68</v>
      </c>
      <c r="G7166" s="2" t="s">
        <v>69</v>
      </c>
      <c r="H7166" s="2" t="s">
        <v>165</v>
      </c>
      <c r="I7166" s="2" t="s">
        <v>39</v>
      </c>
      <c r="J7166" s="2" t="s">
        <v>566</v>
      </c>
      <c r="K7166" s="3">
        <v>6250608.2199999997</v>
      </c>
      <c r="L7166" s="3">
        <v>2812790.6</v>
      </c>
      <c r="M7166" s="3">
        <f t="shared" si="777"/>
        <v>3437817.6199999996</v>
      </c>
      <c r="N7166" s="3">
        <v>940488.41</v>
      </c>
      <c r="O7166" s="3">
        <f t="shared" si="778"/>
        <v>2497329.2099999995</v>
      </c>
      <c r="P7166" s="3">
        <v>1927982.68</v>
      </c>
      <c r="Q7166" s="4">
        <f t="shared" si="779"/>
        <v>0.5499972961031302</v>
      </c>
      <c r="R7166" s="4">
        <f t="shared" si="780"/>
        <v>0.30844721219785554</v>
      </c>
      <c r="S7166" s="3">
        <v>5233144.6900000004</v>
      </c>
      <c r="T7166" s="3">
        <f t="shared" si="781"/>
        <v>1017463.5299999993</v>
      </c>
      <c r="U7166" s="4">
        <f t="shared" si="782"/>
        <v>0.1944267912072577</v>
      </c>
      <c r="V7166" s="2" t="s">
        <v>95</v>
      </c>
      <c r="W7166" s="2" t="s">
        <v>60</v>
      </c>
      <c r="X7166" s="2" t="s">
        <v>167</v>
      </c>
      <c r="Y7166" s="2">
        <v>17.2</v>
      </c>
      <c r="Z7166" s="2" t="s">
        <v>1245</v>
      </c>
      <c r="AA7166" s="2" t="s">
        <v>63</v>
      </c>
      <c r="AB7166" s="2" t="s">
        <v>49</v>
      </c>
      <c r="AC7166" s="2">
        <v>7.65</v>
      </c>
      <c r="AD7166" s="3">
        <v>0</v>
      </c>
      <c r="AE7166" s="5">
        <v>0</v>
      </c>
      <c r="AF7166" s="2">
        <v>0</v>
      </c>
      <c r="AG7166" s="3">
        <f t="shared" si="783"/>
        <v>0</v>
      </c>
      <c r="AH7166" s="2" t="s">
        <v>50</v>
      </c>
      <c r="AI7166" s="3">
        <v>0</v>
      </c>
    </row>
    <row r="7167" spans="1:35" x14ac:dyDescent="0.3">
      <c r="A7167" s="2" t="s">
        <v>14084</v>
      </c>
      <c r="B7167" s="2" t="s">
        <v>5107</v>
      </c>
      <c r="C7167" s="2" t="s">
        <v>337</v>
      </c>
      <c r="D7167" s="2" t="s">
        <v>38</v>
      </c>
      <c r="E7167" s="2">
        <v>2024</v>
      </c>
      <c r="F7167" s="2" t="s">
        <v>55</v>
      </c>
      <c r="G7167" s="2" t="s">
        <v>69</v>
      </c>
      <c r="H7167" s="2" t="s">
        <v>165</v>
      </c>
      <c r="I7167" s="2" t="s">
        <v>39</v>
      </c>
      <c r="J7167" s="2" t="s">
        <v>487</v>
      </c>
      <c r="K7167" s="3">
        <v>7331803.5599999996</v>
      </c>
      <c r="L7167" s="3">
        <v>2553267.44</v>
      </c>
      <c r="M7167" s="3">
        <f t="shared" si="777"/>
        <v>4778536.1199999992</v>
      </c>
      <c r="N7167" s="3">
        <v>1248514.51</v>
      </c>
      <c r="O7167" s="3">
        <f t="shared" si="778"/>
        <v>3530021.6099999994</v>
      </c>
      <c r="P7167" s="3">
        <v>2759008.02</v>
      </c>
      <c r="Q7167" s="4">
        <f t="shared" si="779"/>
        <v>0.65175452136636347</v>
      </c>
      <c r="R7167" s="4">
        <f t="shared" si="780"/>
        <v>0.37630686602847285</v>
      </c>
      <c r="S7167" s="3">
        <v>6766194.2800000003</v>
      </c>
      <c r="T7167" s="3">
        <f t="shared" si="781"/>
        <v>565609.27999999933</v>
      </c>
      <c r="U7167" s="4">
        <f t="shared" si="782"/>
        <v>8.3593414051362308E-2</v>
      </c>
      <c r="V7167" s="2" t="s">
        <v>85</v>
      </c>
      <c r="W7167" s="2" t="s">
        <v>117</v>
      </c>
      <c r="X7167" s="2" t="s">
        <v>167</v>
      </c>
      <c r="Y7167" s="2">
        <v>17.2</v>
      </c>
      <c r="Z7167" s="2" t="s">
        <v>14085</v>
      </c>
      <c r="AA7167" s="2" t="s">
        <v>76</v>
      </c>
      <c r="AB7167" s="2" t="s">
        <v>306</v>
      </c>
      <c r="AC7167" s="2">
        <v>6.76</v>
      </c>
      <c r="AD7167" s="3">
        <v>0</v>
      </c>
      <c r="AE7167" s="5">
        <v>0</v>
      </c>
      <c r="AF7167" s="2">
        <v>0</v>
      </c>
      <c r="AG7167" s="3">
        <f t="shared" si="783"/>
        <v>0</v>
      </c>
      <c r="AH7167" s="2" t="s">
        <v>50</v>
      </c>
      <c r="AI7167" s="3">
        <v>0</v>
      </c>
    </row>
    <row r="7168" spans="1:35" x14ac:dyDescent="0.3">
      <c r="A7168" s="2" t="s">
        <v>14086</v>
      </c>
      <c r="B7168" s="2" t="s">
        <v>1533</v>
      </c>
      <c r="C7168" s="2" t="s">
        <v>956</v>
      </c>
      <c r="D7168" s="2" t="s">
        <v>104</v>
      </c>
      <c r="E7168" s="2">
        <v>2022</v>
      </c>
      <c r="F7168" s="2" t="s">
        <v>55</v>
      </c>
      <c r="G7168" s="2" t="s">
        <v>40</v>
      </c>
      <c r="H7168" s="2" t="s">
        <v>171</v>
      </c>
      <c r="I7168" s="2" t="s">
        <v>42</v>
      </c>
      <c r="J7168" s="2" t="s">
        <v>422</v>
      </c>
      <c r="K7168" s="3">
        <v>4110237.65</v>
      </c>
      <c r="L7168" s="3">
        <v>1902074.99</v>
      </c>
      <c r="M7168" s="3">
        <f t="shared" si="777"/>
        <v>2208162.66</v>
      </c>
      <c r="N7168" s="3">
        <v>542523.24</v>
      </c>
      <c r="O7168" s="3">
        <f t="shared" si="778"/>
        <v>1665639.4200000002</v>
      </c>
      <c r="P7168" s="3">
        <v>1259512.23</v>
      </c>
      <c r="Q7168" s="4">
        <f t="shared" si="779"/>
        <v>0.5372347898180535</v>
      </c>
      <c r="R7168" s="4">
        <f t="shared" si="780"/>
        <v>0.30643294554999756</v>
      </c>
      <c r="S7168" s="3">
        <v>4820573.08</v>
      </c>
      <c r="T7168" s="3">
        <f t="shared" si="781"/>
        <v>-710335.43000000017</v>
      </c>
      <c r="U7168" s="4">
        <f t="shared" si="782"/>
        <v>-0.1473549758942769</v>
      </c>
      <c r="V7168" s="2" t="s">
        <v>73</v>
      </c>
      <c r="W7168" s="2" t="s">
        <v>134</v>
      </c>
      <c r="X7168" s="2" t="s">
        <v>86</v>
      </c>
      <c r="Y7168" s="2">
        <v>0.92</v>
      </c>
      <c r="Z7168" s="2" t="s">
        <v>7693</v>
      </c>
      <c r="AA7168" s="2" t="s">
        <v>48</v>
      </c>
      <c r="AB7168" s="2" t="s">
        <v>242</v>
      </c>
      <c r="AC7168" s="2">
        <v>4.46</v>
      </c>
      <c r="AD7168" s="3">
        <v>0</v>
      </c>
      <c r="AE7168" s="5">
        <v>0</v>
      </c>
      <c r="AF7168" s="2">
        <v>0</v>
      </c>
      <c r="AG7168" s="3">
        <f t="shared" si="783"/>
        <v>0</v>
      </c>
      <c r="AH7168" s="2" t="s">
        <v>50</v>
      </c>
      <c r="AI7168" s="3">
        <v>0</v>
      </c>
    </row>
    <row r="7169" spans="1:35" x14ac:dyDescent="0.3">
      <c r="A7169" s="2" t="s">
        <v>14087</v>
      </c>
      <c r="B7169" s="2" t="s">
        <v>2313</v>
      </c>
      <c r="C7169" s="2" t="s">
        <v>122</v>
      </c>
      <c r="D7169" s="2" t="s">
        <v>104</v>
      </c>
      <c r="E7169" s="2">
        <v>2023</v>
      </c>
      <c r="F7169" s="2" t="s">
        <v>82</v>
      </c>
      <c r="G7169" s="2" t="s">
        <v>69</v>
      </c>
      <c r="H7169" s="2" t="s">
        <v>272</v>
      </c>
      <c r="I7169" s="2" t="s">
        <v>39</v>
      </c>
      <c r="J7169" s="2" t="s">
        <v>273</v>
      </c>
      <c r="K7169" s="3">
        <v>358034.57</v>
      </c>
      <c r="L7169" s="3">
        <v>158734.44</v>
      </c>
      <c r="M7169" s="3">
        <f t="shared" si="777"/>
        <v>199300.13</v>
      </c>
      <c r="N7169" s="3">
        <v>78504.62</v>
      </c>
      <c r="O7169" s="3">
        <f t="shared" si="778"/>
        <v>120795.51000000001</v>
      </c>
      <c r="P7169" s="3">
        <v>90099.86</v>
      </c>
      <c r="Q7169" s="4">
        <f t="shared" si="779"/>
        <v>0.55665052120525682</v>
      </c>
      <c r="R7169" s="4">
        <f t="shared" si="780"/>
        <v>0.25165128607553178</v>
      </c>
      <c r="S7169" s="3">
        <v>357746.67</v>
      </c>
      <c r="T7169" s="3">
        <f t="shared" si="781"/>
        <v>287.90000000002328</v>
      </c>
      <c r="U7169" s="4">
        <f t="shared" si="782"/>
        <v>8.0475941257544977E-4</v>
      </c>
      <c r="V7169" s="2" t="s">
        <v>85</v>
      </c>
      <c r="W7169" s="2" t="s">
        <v>60</v>
      </c>
      <c r="X7169" s="2" t="s">
        <v>274</v>
      </c>
      <c r="Y7169" s="2">
        <v>1</v>
      </c>
      <c r="Z7169" s="2" t="s">
        <v>14088</v>
      </c>
      <c r="AA7169" s="2" t="s">
        <v>224</v>
      </c>
      <c r="AB7169" s="2" t="s">
        <v>110</v>
      </c>
      <c r="AC7169" s="2">
        <v>9.1999999999999993</v>
      </c>
      <c r="AD7169" s="3">
        <v>0</v>
      </c>
      <c r="AE7169" s="5">
        <v>0</v>
      </c>
      <c r="AF7169" s="2">
        <v>0</v>
      </c>
      <c r="AG7169" s="3">
        <f t="shared" si="783"/>
        <v>0</v>
      </c>
      <c r="AH7169" s="2" t="s">
        <v>50</v>
      </c>
      <c r="AI7169" s="3">
        <v>0</v>
      </c>
    </row>
    <row r="7170" spans="1:35" x14ac:dyDescent="0.3">
      <c r="A7170" s="2" t="s">
        <v>14089</v>
      </c>
      <c r="B7170" s="2" t="s">
        <v>2541</v>
      </c>
      <c r="C7170" s="2" t="s">
        <v>341</v>
      </c>
      <c r="D7170" s="2" t="s">
        <v>54</v>
      </c>
      <c r="E7170" s="2">
        <v>2023</v>
      </c>
      <c r="F7170" s="2" t="s">
        <v>82</v>
      </c>
      <c r="G7170" s="2" t="s">
        <v>69</v>
      </c>
      <c r="H7170" s="2" t="s">
        <v>70</v>
      </c>
      <c r="I7170" s="2" t="s">
        <v>55</v>
      </c>
      <c r="J7170" s="2" t="s">
        <v>217</v>
      </c>
      <c r="K7170" s="3">
        <v>7656061.9100000001</v>
      </c>
      <c r="L7170" s="3">
        <v>4152796.37</v>
      </c>
      <c r="M7170" s="3">
        <f t="shared" ref="M7170:M7233" si="784">K7170-L7170</f>
        <v>3503265.54</v>
      </c>
      <c r="N7170" s="3">
        <v>1382925.57</v>
      </c>
      <c r="O7170" s="3">
        <f t="shared" ref="O7170:O7233" si="785">M7170-N7170</f>
        <v>2120339.9699999997</v>
      </c>
      <c r="P7170" s="3">
        <v>1634779.34</v>
      </c>
      <c r="Q7170" s="4">
        <f t="shared" ref="Q7170:Q7233" si="786">IF(K7170&lt;&gt;0,M7170/K7170,0)</f>
        <v>0.45758061797073424</v>
      </c>
      <c r="R7170" s="4">
        <f t="shared" ref="R7170:R7233" si="787">IF(K7170&lt;&gt;0,P7170/K7170,0)</f>
        <v>0.2135274452084466</v>
      </c>
      <c r="S7170" s="3">
        <v>7374760.7400000002</v>
      </c>
      <c r="T7170" s="3">
        <f t="shared" ref="T7170:T7233" si="788">K7170-S7170</f>
        <v>281301.16999999993</v>
      </c>
      <c r="U7170" s="4">
        <f t="shared" ref="U7170:U7233" si="789">IF(S7170&lt;&gt;0,T7170/S7170,0)</f>
        <v>3.8143768986870198E-2</v>
      </c>
      <c r="V7170" s="2" t="s">
        <v>95</v>
      </c>
      <c r="W7170" s="2" t="s">
        <v>117</v>
      </c>
      <c r="X7170" s="2" t="s">
        <v>74</v>
      </c>
      <c r="Y7170" s="2">
        <v>1.36</v>
      </c>
      <c r="Z7170" s="2" t="s">
        <v>4682</v>
      </c>
      <c r="AA7170" s="2" t="s">
        <v>99</v>
      </c>
      <c r="AB7170" s="2" t="s">
        <v>64</v>
      </c>
      <c r="AC7170" s="2">
        <v>3.95</v>
      </c>
      <c r="AD7170" s="3">
        <v>0</v>
      </c>
      <c r="AE7170" s="5">
        <v>0</v>
      </c>
      <c r="AF7170" s="2">
        <v>0</v>
      </c>
      <c r="AG7170" s="3">
        <f t="shared" ref="AG7170:AG7233" si="790">IF(AD7170&gt;0,(AD7170*(AE7170/100/12)*(1+AE7170/100/12)^AF7170)/((1+AE7170/100/12)^AF7170-1),0)</f>
        <v>0</v>
      </c>
      <c r="AH7170" s="2" t="s">
        <v>50</v>
      </c>
      <c r="AI7170" s="3">
        <v>0</v>
      </c>
    </row>
    <row r="7171" spans="1:35" x14ac:dyDescent="0.3">
      <c r="A7171" s="2" t="s">
        <v>14090</v>
      </c>
      <c r="B7171" s="2" t="s">
        <v>2450</v>
      </c>
      <c r="C7171" s="2" t="s">
        <v>337</v>
      </c>
      <c r="D7171" s="2" t="s">
        <v>38</v>
      </c>
      <c r="E7171" s="2">
        <v>2024</v>
      </c>
      <c r="F7171" s="2" t="s">
        <v>68</v>
      </c>
      <c r="G7171" s="2" t="s">
        <v>40</v>
      </c>
      <c r="H7171" s="2" t="s">
        <v>279</v>
      </c>
      <c r="I7171" s="2" t="s">
        <v>55</v>
      </c>
      <c r="J7171" s="2" t="s">
        <v>84</v>
      </c>
      <c r="K7171" s="3">
        <v>7216209.9299999997</v>
      </c>
      <c r="L7171" s="3">
        <v>3531797.91</v>
      </c>
      <c r="M7171" s="3">
        <f t="shared" si="784"/>
        <v>3684412.0199999996</v>
      </c>
      <c r="N7171" s="3">
        <v>1234006.76</v>
      </c>
      <c r="O7171" s="3">
        <f t="shared" si="785"/>
        <v>2450405.2599999998</v>
      </c>
      <c r="P7171" s="3">
        <v>1874944.96</v>
      </c>
      <c r="Q7171" s="4">
        <f t="shared" si="786"/>
        <v>0.51057439511048142</v>
      </c>
      <c r="R7171" s="4">
        <f t="shared" si="787"/>
        <v>0.25982405974710882</v>
      </c>
      <c r="S7171" s="3">
        <v>7832166.1699999999</v>
      </c>
      <c r="T7171" s="3">
        <f t="shared" si="788"/>
        <v>-615956.24000000022</v>
      </c>
      <c r="U7171" s="4">
        <f t="shared" si="789"/>
        <v>-7.8644429475887928E-2</v>
      </c>
      <c r="V7171" s="2" t="s">
        <v>85</v>
      </c>
      <c r="W7171" s="2" t="s">
        <v>45</v>
      </c>
      <c r="X7171" s="2" t="s">
        <v>280</v>
      </c>
      <c r="Y7171" s="2">
        <v>0.79</v>
      </c>
      <c r="Z7171" s="2" t="s">
        <v>7166</v>
      </c>
      <c r="AA7171" s="2" t="s">
        <v>99</v>
      </c>
      <c r="AB7171" s="2" t="s">
        <v>100</v>
      </c>
      <c r="AC7171" s="2">
        <v>6.26</v>
      </c>
      <c r="AD7171" s="3">
        <v>0</v>
      </c>
      <c r="AE7171" s="5">
        <v>0</v>
      </c>
      <c r="AF7171" s="2">
        <v>0</v>
      </c>
      <c r="AG7171" s="3">
        <f t="shared" si="790"/>
        <v>0</v>
      </c>
      <c r="AH7171" s="2" t="s">
        <v>50</v>
      </c>
      <c r="AI7171" s="3">
        <v>0</v>
      </c>
    </row>
    <row r="7172" spans="1:35" x14ac:dyDescent="0.3">
      <c r="A7172" s="2" t="s">
        <v>14091</v>
      </c>
      <c r="B7172" s="2" t="s">
        <v>5113</v>
      </c>
      <c r="C7172" s="2" t="s">
        <v>292</v>
      </c>
      <c r="D7172" s="2" t="s">
        <v>81</v>
      </c>
      <c r="E7172" s="2">
        <v>2022</v>
      </c>
      <c r="F7172" s="2" t="s">
        <v>58</v>
      </c>
      <c r="G7172" s="2" t="s">
        <v>114</v>
      </c>
      <c r="H7172" s="2" t="s">
        <v>115</v>
      </c>
      <c r="I7172" s="2" t="s">
        <v>131</v>
      </c>
      <c r="J7172" s="2" t="s">
        <v>544</v>
      </c>
      <c r="K7172" s="3">
        <v>1327324.54</v>
      </c>
      <c r="L7172" s="3">
        <v>494794.72</v>
      </c>
      <c r="M7172" s="3">
        <f t="shared" si="784"/>
        <v>832529.82000000007</v>
      </c>
      <c r="N7172" s="3">
        <v>153931.32</v>
      </c>
      <c r="O7172" s="3">
        <f t="shared" si="785"/>
        <v>678598.5</v>
      </c>
      <c r="P7172" s="3">
        <v>523123.24</v>
      </c>
      <c r="Q7172" s="4">
        <f t="shared" si="786"/>
        <v>0.62722400958547786</v>
      </c>
      <c r="R7172" s="4">
        <f t="shared" si="787"/>
        <v>0.39411856274427048</v>
      </c>
      <c r="S7172" s="3">
        <v>1357506.34</v>
      </c>
      <c r="T7172" s="3">
        <f t="shared" si="788"/>
        <v>-30181.800000000047</v>
      </c>
      <c r="U7172" s="4">
        <f t="shared" si="789"/>
        <v>-2.2233266328612538E-2</v>
      </c>
      <c r="V7172" s="2" t="s">
        <v>124</v>
      </c>
      <c r="W7172" s="2" t="s">
        <v>117</v>
      </c>
      <c r="X7172" s="2" t="s">
        <v>118</v>
      </c>
      <c r="Y7172" s="2">
        <v>3.75</v>
      </c>
      <c r="Z7172" s="2" t="s">
        <v>12299</v>
      </c>
      <c r="AA7172" s="2" t="s">
        <v>109</v>
      </c>
      <c r="AB7172" s="2" t="s">
        <v>110</v>
      </c>
      <c r="AC7172" s="2">
        <v>4.24</v>
      </c>
      <c r="AD7172" s="3">
        <v>0</v>
      </c>
      <c r="AE7172" s="5">
        <v>0</v>
      </c>
      <c r="AF7172" s="2">
        <v>0</v>
      </c>
      <c r="AG7172" s="3">
        <f t="shared" si="790"/>
        <v>0</v>
      </c>
      <c r="AH7172" s="2" t="s">
        <v>50</v>
      </c>
      <c r="AI7172" s="3">
        <v>0</v>
      </c>
    </row>
    <row r="7173" spans="1:35" x14ac:dyDescent="0.3">
      <c r="A7173" s="2" t="s">
        <v>14092</v>
      </c>
      <c r="B7173" s="2" t="s">
        <v>1524</v>
      </c>
      <c r="C7173" s="2" t="s">
        <v>138</v>
      </c>
      <c r="D7173" s="2" t="s">
        <v>104</v>
      </c>
      <c r="E7173" s="2">
        <v>2024</v>
      </c>
      <c r="F7173" s="2" t="s">
        <v>55</v>
      </c>
      <c r="G7173" s="2" t="s">
        <v>69</v>
      </c>
      <c r="H7173" s="2" t="s">
        <v>272</v>
      </c>
      <c r="I7173" s="2" t="s">
        <v>131</v>
      </c>
      <c r="J7173" s="2" t="s">
        <v>268</v>
      </c>
      <c r="K7173" s="3">
        <v>4357031.76</v>
      </c>
      <c r="L7173" s="3">
        <v>1433952.7</v>
      </c>
      <c r="M7173" s="3">
        <f t="shared" si="784"/>
        <v>2923079.0599999996</v>
      </c>
      <c r="N7173" s="3">
        <v>833586.92</v>
      </c>
      <c r="O7173" s="3">
        <f t="shared" si="785"/>
        <v>2089492.1399999997</v>
      </c>
      <c r="P7173" s="3">
        <v>1627534.1</v>
      </c>
      <c r="Q7173" s="4">
        <f t="shared" si="786"/>
        <v>0.67088771003128966</v>
      </c>
      <c r="R7173" s="4">
        <f t="shared" si="787"/>
        <v>0.37354194085562509</v>
      </c>
      <c r="S7173" s="3">
        <v>4105202.94</v>
      </c>
      <c r="T7173" s="3">
        <f t="shared" si="788"/>
        <v>251828.81999999983</v>
      </c>
      <c r="U7173" s="4">
        <f t="shared" si="789"/>
        <v>6.1343817511735448E-2</v>
      </c>
      <c r="V7173" s="2" t="s">
        <v>124</v>
      </c>
      <c r="W7173" s="2" t="s">
        <v>125</v>
      </c>
      <c r="X7173" s="2" t="s">
        <v>274</v>
      </c>
      <c r="Y7173" s="2">
        <v>1</v>
      </c>
      <c r="Z7173" s="2" t="s">
        <v>14093</v>
      </c>
      <c r="AA7173" s="2" t="s">
        <v>148</v>
      </c>
      <c r="AB7173" s="2" t="s">
        <v>209</v>
      </c>
      <c r="AC7173" s="2">
        <v>9.4499999999999993</v>
      </c>
      <c r="AD7173" s="3">
        <v>0</v>
      </c>
      <c r="AE7173" s="5">
        <v>0</v>
      </c>
      <c r="AF7173" s="2">
        <v>0</v>
      </c>
      <c r="AG7173" s="3">
        <f t="shared" si="790"/>
        <v>0</v>
      </c>
      <c r="AH7173" s="2" t="s">
        <v>50</v>
      </c>
      <c r="AI7173" s="3">
        <v>0</v>
      </c>
    </row>
    <row r="7174" spans="1:35" x14ac:dyDescent="0.3">
      <c r="A7174" s="2" t="s">
        <v>14094</v>
      </c>
      <c r="B7174" s="2" t="s">
        <v>3393</v>
      </c>
      <c r="C7174" s="2" t="s">
        <v>233</v>
      </c>
      <c r="D7174" s="2" t="s">
        <v>38</v>
      </c>
      <c r="E7174" s="2">
        <v>2023</v>
      </c>
      <c r="F7174" s="2" t="s">
        <v>105</v>
      </c>
      <c r="G7174" s="2" t="s">
        <v>69</v>
      </c>
      <c r="H7174" s="2" t="s">
        <v>272</v>
      </c>
      <c r="I7174" s="2" t="s">
        <v>131</v>
      </c>
      <c r="J7174" s="2" t="s">
        <v>235</v>
      </c>
      <c r="K7174" s="3">
        <v>6351495.21</v>
      </c>
      <c r="L7174" s="3">
        <v>3103486.75</v>
      </c>
      <c r="M7174" s="3">
        <f t="shared" si="784"/>
        <v>3248008.46</v>
      </c>
      <c r="N7174" s="3">
        <v>1229041.77</v>
      </c>
      <c r="O7174" s="3">
        <f t="shared" si="785"/>
        <v>2018966.69</v>
      </c>
      <c r="P7174" s="3">
        <v>1472638.66</v>
      </c>
      <c r="Q7174" s="4">
        <f t="shared" si="786"/>
        <v>0.51137698331035975</v>
      </c>
      <c r="R7174" s="4">
        <f t="shared" si="787"/>
        <v>0.23185700552547531</v>
      </c>
      <c r="S7174" s="3">
        <v>6207841.9699999997</v>
      </c>
      <c r="T7174" s="3">
        <f t="shared" si="788"/>
        <v>143653.24000000022</v>
      </c>
      <c r="U7174" s="4">
        <f t="shared" si="789"/>
        <v>2.3140608394063265E-2</v>
      </c>
      <c r="V7174" s="2" t="s">
        <v>95</v>
      </c>
      <c r="W7174" s="2" t="s">
        <v>45</v>
      </c>
      <c r="X7174" s="2" t="s">
        <v>274</v>
      </c>
      <c r="Y7174" s="2">
        <v>1</v>
      </c>
      <c r="Z7174" s="2" t="s">
        <v>9812</v>
      </c>
      <c r="AA7174" s="2" t="s">
        <v>148</v>
      </c>
      <c r="AB7174" s="2" t="s">
        <v>209</v>
      </c>
      <c r="AC7174" s="2">
        <v>1.37</v>
      </c>
      <c r="AD7174" s="3">
        <v>0</v>
      </c>
      <c r="AE7174" s="5">
        <v>0</v>
      </c>
      <c r="AF7174" s="2">
        <v>0</v>
      </c>
      <c r="AG7174" s="3">
        <f t="shared" si="790"/>
        <v>0</v>
      </c>
      <c r="AH7174" s="2" t="s">
        <v>50</v>
      </c>
      <c r="AI7174" s="3">
        <v>0</v>
      </c>
    </row>
    <row r="7175" spans="1:35" x14ac:dyDescent="0.3">
      <c r="A7175" s="2" t="s">
        <v>14095</v>
      </c>
      <c r="B7175" s="2" t="s">
        <v>1203</v>
      </c>
      <c r="C7175" s="2" t="s">
        <v>227</v>
      </c>
      <c r="D7175" s="2" t="s">
        <v>104</v>
      </c>
      <c r="E7175" s="2">
        <v>2023</v>
      </c>
      <c r="F7175" s="2" t="s">
        <v>92</v>
      </c>
      <c r="G7175" s="2" t="s">
        <v>40</v>
      </c>
      <c r="H7175" s="2" t="s">
        <v>279</v>
      </c>
      <c r="I7175" s="2" t="s">
        <v>58</v>
      </c>
      <c r="J7175" s="2" t="s">
        <v>240</v>
      </c>
      <c r="K7175" s="3">
        <v>5291085.5599999996</v>
      </c>
      <c r="L7175" s="3">
        <v>2102771.7400000002</v>
      </c>
      <c r="M7175" s="3">
        <f t="shared" si="784"/>
        <v>3188313.8199999994</v>
      </c>
      <c r="N7175" s="3">
        <v>980938.05</v>
      </c>
      <c r="O7175" s="3">
        <f t="shared" si="785"/>
        <v>2207375.7699999996</v>
      </c>
      <c r="P7175" s="3">
        <v>1730699.61</v>
      </c>
      <c r="Q7175" s="4">
        <f t="shared" si="786"/>
        <v>0.60258217030230743</v>
      </c>
      <c r="R7175" s="4">
        <f t="shared" si="787"/>
        <v>0.3270972639497442</v>
      </c>
      <c r="S7175" s="3">
        <v>5068149.26</v>
      </c>
      <c r="T7175" s="3">
        <f t="shared" si="788"/>
        <v>222936.29999999981</v>
      </c>
      <c r="U7175" s="4">
        <f t="shared" si="789"/>
        <v>4.3987713968787062E-2</v>
      </c>
      <c r="V7175" s="2" t="s">
        <v>107</v>
      </c>
      <c r="W7175" s="2" t="s">
        <v>96</v>
      </c>
      <c r="X7175" s="2" t="s">
        <v>280</v>
      </c>
      <c r="Y7175" s="2">
        <v>0.79</v>
      </c>
      <c r="Z7175" s="2" t="s">
        <v>791</v>
      </c>
      <c r="AA7175" s="2" t="s">
        <v>99</v>
      </c>
      <c r="AB7175" s="2" t="s">
        <v>77</v>
      </c>
      <c r="AC7175" s="2">
        <v>2.3199999999999998</v>
      </c>
      <c r="AD7175" s="3">
        <v>0</v>
      </c>
      <c r="AE7175" s="5">
        <v>0</v>
      </c>
      <c r="AF7175" s="2">
        <v>0</v>
      </c>
      <c r="AG7175" s="3">
        <f t="shared" si="790"/>
        <v>0</v>
      </c>
      <c r="AH7175" s="2" t="s">
        <v>50</v>
      </c>
      <c r="AI7175" s="3">
        <v>0</v>
      </c>
    </row>
    <row r="7176" spans="1:35" x14ac:dyDescent="0.3">
      <c r="A7176" s="2" t="s">
        <v>14096</v>
      </c>
      <c r="B7176" s="2" t="s">
        <v>2873</v>
      </c>
      <c r="C7176" s="2" t="s">
        <v>333</v>
      </c>
      <c r="D7176" s="2" t="s">
        <v>54</v>
      </c>
      <c r="E7176" s="2">
        <v>2024</v>
      </c>
      <c r="F7176" s="2" t="s">
        <v>58</v>
      </c>
      <c r="G7176" s="2" t="s">
        <v>40</v>
      </c>
      <c r="H7176" s="2" t="s">
        <v>171</v>
      </c>
      <c r="I7176" s="2" t="s">
        <v>42</v>
      </c>
      <c r="J7176" s="2" t="s">
        <v>422</v>
      </c>
      <c r="K7176" s="3">
        <v>2829332.76</v>
      </c>
      <c r="L7176" s="3">
        <v>1113700.31</v>
      </c>
      <c r="M7176" s="3">
        <f t="shared" si="784"/>
        <v>1715632.4499999997</v>
      </c>
      <c r="N7176" s="3">
        <v>304837.93</v>
      </c>
      <c r="O7176" s="3">
        <f t="shared" si="785"/>
        <v>1410794.5199999998</v>
      </c>
      <c r="P7176" s="3">
        <v>1096174.3799999999</v>
      </c>
      <c r="Q7176" s="4">
        <f t="shared" si="786"/>
        <v>0.60637351472224843</v>
      </c>
      <c r="R7176" s="4">
        <f t="shared" si="787"/>
        <v>0.38743211668040062</v>
      </c>
      <c r="S7176" s="3">
        <v>2585795.56</v>
      </c>
      <c r="T7176" s="3">
        <f t="shared" si="788"/>
        <v>243537.19999999972</v>
      </c>
      <c r="U7176" s="4">
        <f t="shared" si="789"/>
        <v>9.4182697103865287E-2</v>
      </c>
      <c r="V7176" s="2" t="s">
        <v>73</v>
      </c>
      <c r="W7176" s="2" t="s">
        <v>134</v>
      </c>
      <c r="X7176" s="2" t="s">
        <v>86</v>
      </c>
      <c r="Y7176" s="2">
        <v>0.92</v>
      </c>
      <c r="Z7176" s="2" t="s">
        <v>14097</v>
      </c>
      <c r="AA7176" s="2" t="s">
        <v>63</v>
      </c>
      <c r="AB7176" s="2" t="s">
        <v>49</v>
      </c>
      <c r="AC7176" s="2">
        <v>7.36</v>
      </c>
      <c r="AD7176" s="3">
        <v>0</v>
      </c>
      <c r="AE7176" s="5">
        <v>0</v>
      </c>
      <c r="AF7176" s="2">
        <v>0</v>
      </c>
      <c r="AG7176" s="3">
        <f t="shared" si="790"/>
        <v>0</v>
      </c>
      <c r="AH7176" s="2" t="s">
        <v>230</v>
      </c>
      <c r="AI7176" s="3">
        <v>0</v>
      </c>
    </row>
    <row r="7177" spans="1:35" x14ac:dyDescent="0.3">
      <c r="A7177" s="2" t="s">
        <v>14098</v>
      </c>
      <c r="B7177" s="2" t="s">
        <v>348</v>
      </c>
      <c r="C7177" s="2" t="s">
        <v>257</v>
      </c>
      <c r="D7177" s="2" t="s">
        <v>104</v>
      </c>
      <c r="E7177" s="2">
        <v>2024</v>
      </c>
      <c r="F7177" s="2" t="s">
        <v>82</v>
      </c>
      <c r="G7177" s="2" t="s">
        <v>69</v>
      </c>
      <c r="H7177" s="2" t="s">
        <v>165</v>
      </c>
      <c r="I7177" s="2" t="s">
        <v>131</v>
      </c>
      <c r="J7177" s="2" t="s">
        <v>235</v>
      </c>
      <c r="K7177" s="3">
        <v>7081691.2599999998</v>
      </c>
      <c r="L7177" s="3">
        <v>2981560.81</v>
      </c>
      <c r="M7177" s="3">
        <f t="shared" si="784"/>
        <v>4100130.4499999997</v>
      </c>
      <c r="N7177" s="3">
        <v>876499.07</v>
      </c>
      <c r="O7177" s="3">
        <f t="shared" si="785"/>
        <v>3223631.38</v>
      </c>
      <c r="P7177" s="3">
        <v>2412637.61</v>
      </c>
      <c r="Q7177" s="4">
        <f t="shared" si="786"/>
        <v>0.57897616536307461</v>
      </c>
      <c r="R7177" s="4">
        <f t="shared" si="787"/>
        <v>0.34068664128687248</v>
      </c>
      <c r="S7177" s="3">
        <v>5956696.1299999999</v>
      </c>
      <c r="T7177" s="3">
        <f t="shared" si="788"/>
        <v>1124995.1299999999</v>
      </c>
      <c r="U7177" s="4">
        <f t="shared" si="789"/>
        <v>0.18886226617035776</v>
      </c>
      <c r="V7177" s="2" t="s">
        <v>85</v>
      </c>
      <c r="W7177" s="2" t="s">
        <v>134</v>
      </c>
      <c r="X7177" s="2" t="s">
        <v>167</v>
      </c>
      <c r="Y7177" s="2">
        <v>17.2</v>
      </c>
      <c r="Z7177" s="2" t="s">
        <v>4371</v>
      </c>
      <c r="AA7177" s="2" t="s">
        <v>148</v>
      </c>
      <c r="AB7177" s="2" t="s">
        <v>242</v>
      </c>
      <c r="AC7177" s="2">
        <v>1.55</v>
      </c>
      <c r="AD7177" s="3">
        <v>0</v>
      </c>
      <c r="AE7177" s="5">
        <v>0</v>
      </c>
      <c r="AF7177" s="2">
        <v>0</v>
      </c>
      <c r="AG7177" s="3">
        <f t="shared" si="790"/>
        <v>0</v>
      </c>
      <c r="AH7177" s="2" t="s">
        <v>50</v>
      </c>
      <c r="AI7177" s="3">
        <v>0</v>
      </c>
    </row>
    <row r="7178" spans="1:35" x14ac:dyDescent="0.3">
      <c r="A7178" s="2" t="s">
        <v>14099</v>
      </c>
      <c r="B7178" s="2" t="s">
        <v>3828</v>
      </c>
      <c r="C7178" s="2" t="s">
        <v>287</v>
      </c>
      <c r="D7178" s="2" t="s">
        <v>104</v>
      </c>
      <c r="E7178" s="2">
        <v>2021</v>
      </c>
      <c r="F7178" s="2" t="s">
        <v>105</v>
      </c>
      <c r="G7178" s="2" t="s">
        <v>56</v>
      </c>
      <c r="H7178" s="2" t="s">
        <v>177</v>
      </c>
      <c r="I7178" s="2" t="s">
        <v>55</v>
      </c>
      <c r="J7178" s="2" t="s">
        <v>154</v>
      </c>
      <c r="K7178" s="3">
        <v>1773240.18</v>
      </c>
      <c r="L7178" s="3">
        <v>765431.51</v>
      </c>
      <c r="M7178" s="3">
        <f t="shared" si="784"/>
        <v>1007808.6699999999</v>
      </c>
      <c r="N7178" s="3">
        <v>221799.9</v>
      </c>
      <c r="O7178" s="3">
        <f t="shared" si="785"/>
        <v>786008.7699999999</v>
      </c>
      <c r="P7178" s="3">
        <v>593562.07999999996</v>
      </c>
      <c r="Q7178" s="4">
        <f t="shared" si="786"/>
        <v>0.56834301487574002</v>
      </c>
      <c r="R7178" s="4">
        <f t="shared" si="787"/>
        <v>0.33473304219849109</v>
      </c>
      <c r="S7178" s="3">
        <v>1789270.74</v>
      </c>
      <c r="T7178" s="3">
        <f t="shared" si="788"/>
        <v>-16030.560000000056</v>
      </c>
      <c r="U7178" s="4">
        <f t="shared" si="789"/>
        <v>-8.9592701884791664E-3</v>
      </c>
      <c r="V7178" s="2" t="s">
        <v>133</v>
      </c>
      <c r="W7178" s="2" t="s">
        <v>117</v>
      </c>
      <c r="X7178" s="2" t="s">
        <v>180</v>
      </c>
      <c r="Y7178" s="2">
        <v>149.5</v>
      </c>
      <c r="Z7178" s="2" t="s">
        <v>14100</v>
      </c>
      <c r="AA7178" s="2" t="s">
        <v>63</v>
      </c>
      <c r="AB7178" s="2" t="s">
        <v>242</v>
      </c>
      <c r="AC7178" s="2">
        <v>6.62</v>
      </c>
      <c r="AD7178" s="3">
        <v>0</v>
      </c>
      <c r="AE7178" s="5">
        <v>0</v>
      </c>
      <c r="AF7178" s="2">
        <v>0</v>
      </c>
      <c r="AG7178" s="3">
        <f t="shared" si="790"/>
        <v>0</v>
      </c>
      <c r="AH7178" s="2" t="s">
        <v>50</v>
      </c>
      <c r="AI7178" s="3">
        <v>0</v>
      </c>
    </row>
    <row r="7179" spans="1:35" x14ac:dyDescent="0.3">
      <c r="A7179" s="2" t="s">
        <v>14101</v>
      </c>
      <c r="B7179" s="2" t="s">
        <v>3464</v>
      </c>
      <c r="C7179" s="2" t="s">
        <v>411</v>
      </c>
      <c r="D7179" s="2" t="s">
        <v>54</v>
      </c>
      <c r="E7179" s="2">
        <v>2022</v>
      </c>
      <c r="F7179" s="2" t="s">
        <v>39</v>
      </c>
      <c r="G7179" s="2" t="s">
        <v>40</v>
      </c>
      <c r="H7179" s="2" t="s">
        <v>279</v>
      </c>
      <c r="I7179" s="2" t="s">
        <v>55</v>
      </c>
      <c r="J7179" s="2" t="s">
        <v>217</v>
      </c>
      <c r="K7179" s="3">
        <v>634860.5</v>
      </c>
      <c r="L7179" s="3">
        <v>360114.1</v>
      </c>
      <c r="M7179" s="3">
        <f t="shared" si="784"/>
        <v>274746.40000000002</v>
      </c>
      <c r="N7179" s="3">
        <v>101781.59</v>
      </c>
      <c r="O7179" s="3">
        <f t="shared" si="785"/>
        <v>172964.81000000003</v>
      </c>
      <c r="P7179" s="3">
        <v>132462.45000000001</v>
      </c>
      <c r="Q7179" s="4">
        <f t="shared" si="786"/>
        <v>0.43276656840360994</v>
      </c>
      <c r="R7179" s="4">
        <f t="shared" si="787"/>
        <v>0.20864812033509725</v>
      </c>
      <c r="S7179" s="3">
        <v>607893.62</v>
      </c>
      <c r="T7179" s="3">
        <f t="shared" si="788"/>
        <v>26966.880000000005</v>
      </c>
      <c r="U7179" s="4">
        <f t="shared" si="789"/>
        <v>4.4361182800372219E-2</v>
      </c>
      <c r="V7179" s="2" t="s">
        <v>124</v>
      </c>
      <c r="W7179" s="2" t="s">
        <v>207</v>
      </c>
      <c r="X7179" s="2" t="s">
        <v>280</v>
      </c>
      <c r="Y7179" s="2">
        <v>0.79</v>
      </c>
      <c r="Z7179" s="2" t="s">
        <v>11333</v>
      </c>
      <c r="AA7179" s="2" t="s">
        <v>224</v>
      </c>
      <c r="AB7179" s="2" t="s">
        <v>242</v>
      </c>
      <c r="AC7179" s="2">
        <v>5.29</v>
      </c>
      <c r="AD7179" s="3">
        <v>0</v>
      </c>
      <c r="AE7179" s="5">
        <v>0</v>
      </c>
      <c r="AF7179" s="2">
        <v>0</v>
      </c>
      <c r="AG7179" s="3">
        <f t="shared" si="790"/>
        <v>0</v>
      </c>
      <c r="AH7179" s="2" t="s">
        <v>50</v>
      </c>
      <c r="AI7179" s="3">
        <v>0</v>
      </c>
    </row>
    <row r="7180" spans="1:35" x14ac:dyDescent="0.3">
      <c r="A7180" s="2" t="s">
        <v>14102</v>
      </c>
      <c r="B7180" s="2" t="s">
        <v>90</v>
      </c>
      <c r="C7180" s="2" t="s">
        <v>91</v>
      </c>
      <c r="D7180" s="2" t="s">
        <v>38</v>
      </c>
      <c r="E7180" s="2">
        <v>2022</v>
      </c>
      <c r="F7180" s="2" t="s">
        <v>39</v>
      </c>
      <c r="G7180" s="2" t="s">
        <v>40</v>
      </c>
      <c r="H7180" s="2" t="s">
        <v>41</v>
      </c>
      <c r="I7180" s="2" t="s">
        <v>131</v>
      </c>
      <c r="J7180" s="2" t="s">
        <v>463</v>
      </c>
      <c r="K7180" s="3">
        <v>8592691.4399999995</v>
      </c>
      <c r="L7180" s="3">
        <v>3588312.53</v>
      </c>
      <c r="M7180" s="3">
        <f t="shared" si="784"/>
        <v>5004378.91</v>
      </c>
      <c r="N7180" s="3">
        <v>1330698.56</v>
      </c>
      <c r="O7180" s="3">
        <f t="shared" si="785"/>
        <v>3673680.35</v>
      </c>
      <c r="P7180" s="3">
        <v>2751954.21</v>
      </c>
      <c r="Q7180" s="4">
        <f t="shared" si="786"/>
        <v>0.58239946644703444</v>
      </c>
      <c r="R7180" s="4">
        <f t="shared" si="787"/>
        <v>0.32026684877677863</v>
      </c>
      <c r="S7180" s="3">
        <v>8876416.3300000001</v>
      </c>
      <c r="T7180" s="3">
        <f t="shared" si="788"/>
        <v>-283724.8900000006</v>
      </c>
      <c r="U7180" s="4">
        <f t="shared" si="789"/>
        <v>-3.1963900683779731E-2</v>
      </c>
      <c r="V7180" s="2" t="s">
        <v>107</v>
      </c>
      <c r="W7180" s="2" t="s">
        <v>117</v>
      </c>
      <c r="X7180" s="2" t="s">
        <v>46</v>
      </c>
      <c r="Y7180" s="2">
        <v>0.89</v>
      </c>
      <c r="Z7180" s="2" t="s">
        <v>2916</v>
      </c>
      <c r="AA7180" s="2" t="s">
        <v>141</v>
      </c>
      <c r="AB7180" s="2" t="s">
        <v>110</v>
      </c>
      <c r="AC7180" s="2">
        <v>2.86</v>
      </c>
      <c r="AD7180" s="3">
        <v>0</v>
      </c>
      <c r="AE7180" s="5">
        <v>0</v>
      </c>
      <c r="AF7180" s="2">
        <v>0</v>
      </c>
      <c r="AG7180" s="3">
        <f t="shared" si="790"/>
        <v>0</v>
      </c>
      <c r="AH7180" s="2" t="s">
        <v>50</v>
      </c>
      <c r="AI7180" s="3">
        <v>0</v>
      </c>
    </row>
    <row r="7181" spans="1:35" x14ac:dyDescent="0.3">
      <c r="A7181" s="2" t="s">
        <v>14103</v>
      </c>
      <c r="B7181" s="2" t="s">
        <v>3872</v>
      </c>
      <c r="C7181" s="2" t="s">
        <v>292</v>
      </c>
      <c r="D7181" s="2" t="s">
        <v>81</v>
      </c>
      <c r="E7181" s="2">
        <v>2022</v>
      </c>
      <c r="F7181" s="2" t="s">
        <v>58</v>
      </c>
      <c r="G7181" s="2" t="s">
        <v>93</v>
      </c>
      <c r="H7181" s="2" t="s">
        <v>94</v>
      </c>
      <c r="I7181" s="2" t="s">
        <v>178</v>
      </c>
      <c r="J7181" s="2" t="s">
        <v>288</v>
      </c>
      <c r="K7181" s="3">
        <v>3429209.52</v>
      </c>
      <c r="L7181" s="3">
        <v>1387435.77</v>
      </c>
      <c r="M7181" s="3">
        <f t="shared" si="784"/>
        <v>2041773.75</v>
      </c>
      <c r="N7181" s="3">
        <v>277092.3</v>
      </c>
      <c r="O7181" s="3">
        <f t="shared" si="785"/>
        <v>1764681.45</v>
      </c>
      <c r="P7181" s="3">
        <v>1235569.8700000001</v>
      </c>
      <c r="Q7181" s="4">
        <f t="shared" si="786"/>
        <v>0.59540653264021037</v>
      </c>
      <c r="R7181" s="4">
        <f t="shared" si="787"/>
        <v>0.3603074885899652</v>
      </c>
      <c r="S7181" s="3">
        <v>3122355.37</v>
      </c>
      <c r="T7181" s="3">
        <f t="shared" si="788"/>
        <v>306854.14999999991</v>
      </c>
      <c r="U7181" s="4">
        <f t="shared" si="789"/>
        <v>9.8276497591624198E-2</v>
      </c>
      <c r="V7181" s="2" t="s">
        <v>73</v>
      </c>
      <c r="W7181" s="2" t="s">
        <v>117</v>
      </c>
      <c r="X7181" s="2" t="s">
        <v>97</v>
      </c>
      <c r="Y7181" s="2">
        <v>1550</v>
      </c>
      <c r="Z7181" s="2" t="s">
        <v>12433</v>
      </c>
      <c r="AA7181" s="2" t="s">
        <v>63</v>
      </c>
      <c r="AB7181" s="2" t="s">
        <v>100</v>
      </c>
      <c r="AC7181" s="2">
        <v>4.87</v>
      </c>
      <c r="AD7181" s="3">
        <v>718953.64</v>
      </c>
      <c r="AE7181" s="5">
        <v>10.8</v>
      </c>
      <c r="AF7181" s="2">
        <v>24</v>
      </c>
      <c r="AG7181" s="3">
        <f t="shared" si="790"/>
        <v>33442.155790088698</v>
      </c>
      <c r="AH7181" s="2" t="s">
        <v>230</v>
      </c>
      <c r="AI7181" s="3">
        <v>481877.59</v>
      </c>
    </row>
    <row r="7182" spans="1:35" x14ac:dyDescent="0.3">
      <c r="A7182" s="2" t="s">
        <v>14104</v>
      </c>
      <c r="B7182" s="2" t="s">
        <v>6218</v>
      </c>
      <c r="C7182" s="2" t="s">
        <v>185</v>
      </c>
      <c r="D7182" s="2" t="s">
        <v>104</v>
      </c>
      <c r="E7182" s="2">
        <v>2024</v>
      </c>
      <c r="F7182" s="2" t="s">
        <v>39</v>
      </c>
      <c r="G7182" s="2" t="s">
        <v>40</v>
      </c>
      <c r="H7182" s="2" t="s">
        <v>41</v>
      </c>
      <c r="I7182" s="2" t="s">
        <v>58</v>
      </c>
      <c r="J7182" s="2" t="s">
        <v>191</v>
      </c>
      <c r="K7182" s="3">
        <v>9804061.2599999998</v>
      </c>
      <c r="L7182" s="3">
        <v>5028213.7300000004</v>
      </c>
      <c r="M7182" s="3">
        <f t="shared" si="784"/>
        <v>4775847.5299999993</v>
      </c>
      <c r="N7182" s="3">
        <v>1684347.56</v>
      </c>
      <c r="O7182" s="3">
        <f t="shared" si="785"/>
        <v>3091499.9699999993</v>
      </c>
      <c r="P7182" s="3">
        <v>2210249.9300000002</v>
      </c>
      <c r="Q7182" s="4">
        <f t="shared" si="786"/>
        <v>0.48712950718547421</v>
      </c>
      <c r="R7182" s="4">
        <f t="shared" si="787"/>
        <v>0.22544228064115546</v>
      </c>
      <c r="S7182" s="3">
        <v>11033752.140000001</v>
      </c>
      <c r="T7182" s="3">
        <f t="shared" si="788"/>
        <v>-1229690.8800000008</v>
      </c>
      <c r="U7182" s="4">
        <f t="shared" si="789"/>
        <v>-0.11144811523743371</v>
      </c>
      <c r="V7182" s="2" t="s">
        <v>107</v>
      </c>
      <c r="W7182" s="2" t="s">
        <v>45</v>
      </c>
      <c r="X7182" s="2" t="s">
        <v>46</v>
      </c>
      <c r="Y7182" s="2">
        <v>0.89</v>
      </c>
      <c r="Z7182" s="2" t="s">
        <v>14105</v>
      </c>
      <c r="AA7182" s="2" t="s">
        <v>63</v>
      </c>
      <c r="AB7182" s="2" t="s">
        <v>88</v>
      </c>
      <c r="AC7182" s="2">
        <v>8.51</v>
      </c>
      <c r="AD7182" s="3">
        <v>0</v>
      </c>
      <c r="AE7182" s="5">
        <v>0</v>
      </c>
      <c r="AF7182" s="2">
        <v>0</v>
      </c>
      <c r="AG7182" s="3">
        <f t="shared" si="790"/>
        <v>0</v>
      </c>
      <c r="AH7182" s="2" t="s">
        <v>230</v>
      </c>
      <c r="AI7182" s="3">
        <v>0</v>
      </c>
    </row>
    <row r="7183" spans="1:35" x14ac:dyDescent="0.3">
      <c r="A7183" s="2" t="s">
        <v>14106</v>
      </c>
      <c r="B7183" s="2" t="s">
        <v>9649</v>
      </c>
      <c r="C7183" s="2" t="s">
        <v>138</v>
      </c>
      <c r="D7183" s="2" t="s">
        <v>104</v>
      </c>
      <c r="E7183" s="2">
        <v>2024</v>
      </c>
      <c r="F7183" s="2" t="s">
        <v>58</v>
      </c>
      <c r="G7183" s="2" t="s">
        <v>93</v>
      </c>
      <c r="H7183" s="2" t="s">
        <v>221</v>
      </c>
      <c r="I7183" s="2" t="s">
        <v>131</v>
      </c>
      <c r="J7183" s="2" t="s">
        <v>463</v>
      </c>
      <c r="K7183" s="3">
        <v>8222638.2599999998</v>
      </c>
      <c r="L7183" s="3">
        <v>2951867.15</v>
      </c>
      <c r="M7183" s="3">
        <f t="shared" si="784"/>
        <v>5270771.1099999994</v>
      </c>
      <c r="N7183" s="3">
        <v>968699.88</v>
      </c>
      <c r="O7183" s="3">
        <f t="shared" si="785"/>
        <v>4302071.2299999995</v>
      </c>
      <c r="P7183" s="3">
        <v>3042069.73</v>
      </c>
      <c r="Q7183" s="4">
        <f t="shared" si="786"/>
        <v>0.64100729514519583</v>
      </c>
      <c r="R7183" s="4">
        <f t="shared" si="787"/>
        <v>0.36996273383428641</v>
      </c>
      <c r="S7183" s="3">
        <v>8735664.5</v>
      </c>
      <c r="T7183" s="3">
        <f t="shared" si="788"/>
        <v>-513026.24000000022</v>
      </c>
      <c r="U7183" s="4">
        <f t="shared" si="789"/>
        <v>-5.8727786535300232E-2</v>
      </c>
      <c r="V7183" s="2" t="s">
        <v>124</v>
      </c>
      <c r="W7183" s="2" t="s">
        <v>125</v>
      </c>
      <c r="X7183" s="2" t="s">
        <v>222</v>
      </c>
      <c r="Y7183" s="2">
        <v>18.899999999999999</v>
      </c>
      <c r="Z7183" s="2" t="s">
        <v>14107</v>
      </c>
      <c r="AA7183" s="2" t="s">
        <v>109</v>
      </c>
      <c r="AB7183" s="2" t="s">
        <v>209</v>
      </c>
      <c r="AC7183" s="2">
        <v>2.81</v>
      </c>
      <c r="AD7183" s="3">
        <v>0</v>
      </c>
      <c r="AE7183" s="5">
        <v>0</v>
      </c>
      <c r="AF7183" s="2">
        <v>0</v>
      </c>
      <c r="AG7183" s="3">
        <f t="shared" si="790"/>
        <v>0</v>
      </c>
      <c r="AH7183" s="2" t="s">
        <v>50</v>
      </c>
      <c r="AI7183" s="3">
        <v>0</v>
      </c>
    </row>
    <row r="7184" spans="1:35" x14ac:dyDescent="0.3">
      <c r="A7184" s="2" t="s">
        <v>14108</v>
      </c>
      <c r="B7184" s="2" t="s">
        <v>610</v>
      </c>
      <c r="C7184" s="2" t="s">
        <v>292</v>
      </c>
      <c r="D7184" s="2" t="s">
        <v>81</v>
      </c>
      <c r="E7184" s="2">
        <v>2022</v>
      </c>
      <c r="F7184" s="2" t="s">
        <v>82</v>
      </c>
      <c r="G7184" s="2" t="s">
        <v>40</v>
      </c>
      <c r="H7184" s="2" t="s">
        <v>83</v>
      </c>
      <c r="I7184" s="2" t="s">
        <v>42</v>
      </c>
      <c r="J7184" s="2" t="s">
        <v>43</v>
      </c>
      <c r="K7184" s="3">
        <v>7523874.6200000001</v>
      </c>
      <c r="L7184" s="3">
        <v>3258855</v>
      </c>
      <c r="M7184" s="3">
        <f t="shared" si="784"/>
        <v>4265019.62</v>
      </c>
      <c r="N7184" s="3">
        <v>1409405.94</v>
      </c>
      <c r="O7184" s="3">
        <f t="shared" si="785"/>
        <v>2855613.68</v>
      </c>
      <c r="P7184" s="3">
        <v>2108064.9700000002</v>
      </c>
      <c r="Q7184" s="4">
        <f t="shared" si="786"/>
        <v>0.56686479180058424</v>
      </c>
      <c r="R7184" s="4">
        <f t="shared" si="787"/>
        <v>0.2801834262889405</v>
      </c>
      <c r="S7184" s="3">
        <v>8128690.7000000002</v>
      </c>
      <c r="T7184" s="3">
        <f t="shared" si="788"/>
        <v>-604816.08000000007</v>
      </c>
      <c r="U7184" s="4">
        <f t="shared" si="789"/>
        <v>-7.4405104379232936E-2</v>
      </c>
      <c r="V7184" s="2" t="s">
        <v>95</v>
      </c>
      <c r="W7184" s="2" t="s">
        <v>96</v>
      </c>
      <c r="X7184" s="2" t="s">
        <v>86</v>
      </c>
      <c r="Y7184" s="2">
        <v>0.92</v>
      </c>
      <c r="Z7184" s="2" t="s">
        <v>14109</v>
      </c>
      <c r="AA7184" s="2" t="s">
        <v>148</v>
      </c>
      <c r="AB7184" s="2" t="s">
        <v>209</v>
      </c>
      <c r="AC7184" s="2">
        <v>6.1</v>
      </c>
      <c r="AD7184" s="3">
        <v>0</v>
      </c>
      <c r="AE7184" s="5">
        <v>0</v>
      </c>
      <c r="AF7184" s="2">
        <v>0</v>
      </c>
      <c r="AG7184" s="3">
        <f t="shared" si="790"/>
        <v>0</v>
      </c>
      <c r="AH7184" s="2" t="s">
        <v>50</v>
      </c>
      <c r="AI7184" s="3">
        <v>0</v>
      </c>
    </row>
    <row r="7185" spans="1:35" x14ac:dyDescent="0.3">
      <c r="A7185" s="2" t="s">
        <v>14110</v>
      </c>
      <c r="B7185" s="2" t="s">
        <v>8294</v>
      </c>
      <c r="C7185" s="2" t="s">
        <v>341</v>
      </c>
      <c r="D7185" s="2" t="s">
        <v>54</v>
      </c>
      <c r="E7185" s="2">
        <v>2023</v>
      </c>
      <c r="F7185" s="2" t="s">
        <v>55</v>
      </c>
      <c r="G7185" s="2" t="s">
        <v>40</v>
      </c>
      <c r="H7185" s="2" t="s">
        <v>279</v>
      </c>
      <c r="I7185" s="2" t="s">
        <v>39</v>
      </c>
      <c r="J7185" s="2" t="s">
        <v>487</v>
      </c>
      <c r="K7185" s="3">
        <v>7428094.25</v>
      </c>
      <c r="L7185" s="3">
        <v>3264944.38</v>
      </c>
      <c r="M7185" s="3">
        <f t="shared" si="784"/>
        <v>4163149.87</v>
      </c>
      <c r="N7185" s="3">
        <v>835302.23</v>
      </c>
      <c r="O7185" s="3">
        <f t="shared" si="785"/>
        <v>3327847.64</v>
      </c>
      <c r="P7185" s="3">
        <v>2648436.48</v>
      </c>
      <c r="Q7185" s="4">
        <f t="shared" si="786"/>
        <v>0.56046002243442183</v>
      </c>
      <c r="R7185" s="4">
        <f t="shared" si="787"/>
        <v>0.35654319814264607</v>
      </c>
      <c r="S7185" s="3">
        <v>7890772.8799999999</v>
      </c>
      <c r="T7185" s="3">
        <f t="shared" si="788"/>
        <v>-462678.62999999989</v>
      </c>
      <c r="U7185" s="4">
        <f t="shared" si="789"/>
        <v>-5.8635400744166379E-2</v>
      </c>
      <c r="V7185" s="2" t="s">
        <v>133</v>
      </c>
      <c r="W7185" s="2" t="s">
        <v>96</v>
      </c>
      <c r="X7185" s="2" t="s">
        <v>280</v>
      </c>
      <c r="Y7185" s="2">
        <v>0.79</v>
      </c>
      <c r="Z7185" s="2" t="s">
        <v>10394</v>
      </c>
      <c r="AA7185" s="2" t="s">
        <v>48</v>
      </c>
      <c r="AB7185" s="2" t="s">
        <v>110</v>
      </c>
      <c r="AC7185" s="2">
        <v>4.97</v>
      </c>
      <c r="AD7185" s="3">
        <v>0</v>
      </c>
      <c r="AE7185" s="5">
        <v>0</v>
      </c>
      <c r="AF7185" s="2">
        <v>0</v>
      </c>
      <c r="AG7185" s="3">
        <f t="shared" si="790"/>
        <v>0</v>
      </c>
      <c r="AH7185" s="2" t="s">
        <v>50</v>
      </c>
      <c r="AI7185" s="3">
        <v>0</v>
      </c>
    </row>
    <row r="7186" spans="1:35" x14ac:dyDescent="0.3">
      <c r="A7186" s="2" t="s">
        <v>14111</v>
      </c>
      <c r="B7186" s="2" t="s">
        <v>6060</v>
      </c>
      <c r="C7186" s="2" t="s">
        <v>292</v>
      </c>
      <c r="D7186" s="2" t="s">
        <v>81</v>
      </c>
      <c r="E7186" s="2">
        <v>2022</v>
      </c>
      <c r="F7186" s="2" t="s">
        <v>39</v>
      </c>
      <c r="G7186" s="2" t="s">
        <v>93</v>
      </c>
      <c r="H7186" s="2" t="s">
        <v>94</v>
      </c>
      <c r="I7186" s="2" t="s">
        <v>55</v>
      </c>
      <c r="J7186" s="2" t="s">
        <v>154</v>
      </c>
      <c r="K7186" s="3">
        <v>5440917.0800000001</v>
      </c>
      <c r="L7186" s="3">
        <v>2547008.4900000002</v>
      </c>
      <c r="M7186" s="3">
        <f t="shared" si="784"/>
        <v>2893908.59</v>
      </c>
      <c r="N7186" s="3">
        <v>844825.11</v>
      </c>
      <c r="O7186" s="3">
        <f t="shared" si="785"/>
        <v>2049083.48</v>
      </c>
      <c r="P7186" s="3">
        <v>1622391.17</v>
      </c>
      <c r="Q7186" s="4">
        <f t="shared" si="786"/>
        <v>0.53187882620699667</v>
      </c>
      <c r="R7186" s="4">
        <f t="shared" si="787"/>
        <v>0.29818340293471257</v>
      </c>
      <c r="S7186" s="3">
        <v>6523495.75</v>
      </c>
      <c r="T7186" s="3">
        <f t="shared" si="788"/>
        <v>-1082578.67</v>
      </c>
      <c r="U7186" s="4">
        <f t="shared" si="789"/>
        <v>-0.16595069752287336</v>
      </c>
      <c r="V7186" s="2" t="s">
        <v>124</v>
      </c>
      <c r="W7186" s="2" t="s">
        <v>117</v>
      </c>
      <c r="X7186" s="2" t="s">
        <v>97</v>
      </c>
      <c r="Y7186" s="2">
        <v>1550</v>
      </c>
      <c r="Z7186" s="2" t="s">
        <v>2977</v>
      </c>
      <c r="AA7186" s="2" t="s">
        <v>48</v>
      </c>
      <c r="AB7186" s="2" t="s">
        <v>209</v>
      </c>
      <c r="AC7186" s="2">
        <v>1.56</v>
      </c>
      <c r="AD7186" s="3">
        <v>0</v>
      </c>
      <c r="AE7186" s="5">
        <v>0</v>
      </c>
      <c r="AF7186" s="2">
        <v>0</v>
      </c>
      <c r="AG7186" s="3">
        <f t="shared" si="790"/>
        <v>0</v>
      </c>
      <c r="AH7186" s="2" t="s">
        <v>50</v>
      </c>
      <c r="AI7186" s="3">
        <v>0</v>
      </c>
    </row>
    <row r="7187" spans="1:35" x14ac:dyDescent="0.3">
      <c r="A7187" s="2" t="s">
        <v>14112</v>
      </c>
      <c r="B7187" s="2" t="s">
        <v>1432</v>
      </c>
      <c r="C7187" s="2" t="s">
        <v>341</v>
      </c>
      <c r="D7187" s="2" t="s">
        <v>54</v>
      </c>
      <c r="E7187" s="2">
        <v>2023</v>
      </c>
      <c r="F7187" s="2" t="s">
        <v>105</v>
      </c>
      <c r="G7187" s="2" t="s">
        <v>93</v>
      </c>
      <c r="H7187" s="2" t="s">
        <v>94</v>
      </c>
      <c r="I7187" s="2" t="s">
        <v>131</v>
      </c>
      <c r="J7187" s="2" t="s">
        <v>235</v>
      </c>
      <c r="K7187" s="3">
        <v>3819522.05</v>
      </c>
      <c r="L7187" s="3">
        <v>1714449.87</v>
      </c>
      <c r="M7187" s="3">
        <f t="shared" si="784"/>
        <v>2105072.1799999997</v>
      </c>
      <c r="N7187" s="3">
        <v>411248.51</v>
      </c>
      <c r="O7187" s="3">
        <f t="shared" si="785"/>
        <v>1693823.6699999997</v>
      </c>
      <c r="P7187" s="3">
        <v>1244254.6000000001</v>
      </c>
      <c r="Q7187" s="4">
        <f t="shared" si="786"/>
        <v>0.55113497250264598</v>
      </c>
      <c r="R7187" s="4">
        <f t="shared" si="787"/>
        <v>0.32576185808378832</v>
      </c>
      <c r="S7187" s="3">
        <v>4352536.99</v>
      </c>
      <c r="T7187" s="3">
        <f t="shared" si="788"/>
        <v>-533014.94000000041</v>
      </c>
      <c r="U7187" s="4">
        <f t="shared" si="789"/>
        <v>-0.12246074903547238</v>
      </c>
      <c r="V7187" s="2" t="s">
        <v>73</v>
      </c>
      <c r="W7187" s="2" t="s">
        <v>45</v>
      </c>
      <c r="X7187" s="2" t="s">
        <v>97</v>
      </c>
      <c r="Y7187" s="2">
        <v>1550</v>
      </c>
      <c r="Z7187" s="2" t="s">
        <v>14113</v>
      </c>
      <c r="AA7187" s="2" t="s">
        <v>48</v>
      </c>
      <c r="AB7187" s="2" t="s">
        <v>49</v>
      </c>
      <c r="AC7187" s="2">
        <v>1.78</v>
      </c>
      <c r="AD7187" s="3">
        <v>0</v>
      </c>
      <c r="AE7187" s="5">
        <v>0</v>
      </c>
      <c r="AF7187" s="2">
        <v>0</v>
      </c>
      <c r="AG7187" s="3">
        <f t="shared" si="790"/>
        <v>0</v>
      </c>
      <c r="AH7187" s="2" t="s">
        <v>50</v>
      </c>
      <c r="AI7187" s="3">
        <v>0</v>
      </c>
    </row>
    <row r="7188" spans="1:35" x14ac:dyDescent="0.3">
      <c r="A7188" s="2" t="s">
        <v>14114</v>
      </c>
      <c r="B7188" s="2" t="s">
        <v>1124</v>
      </c>
      <c r="C7188" s="2" t="s">
        <v>333</v>
      </c>
      <c r="D7188" s="2" t="s">
        <v>54</v>
      </c>
      <c r="E7188" s="2">
        <v>2024</v>
      </c>
      <c r="F7188" s="2" t="s">
        <v>39</v>
      </c>
      <c r="G7188" s="2" t="s">
        <v>56</v>
      </c>
      <c r="H7188" s="2" t="s">
        <v>153</v>
      </c>
      <c r="I7188" s="2" t="s">
        <v>42</v>
      </c>
      <c r="J7188" s="2" t="s">
        <v>166</v>
      </c>
      <c r="K7188" s="3">
        <v>3422478.75</v>
      </c>
      <c r="L7188" s="3">
        <v>1014551.43</v>
      </c>
      <c r="M7188" s="3">
        <f t="shared" si="784"/>
        <v>2407927.3199999998</v>
      </c>
      <c r="N7188" s="3">
        <v>346749.24</v>
      </c>
      <c r="O7188" s="3">
        <f t="shared" si="785"/>
        <v>2061178.0799999998</v>
      </c>
      <c r="P7188" s="3">
        <v>1513595.28</v>
      </c>
      <c r="Q7188" s="4">
        <f t="shared" si="786"/>
        <v>0.70356238734864307</v>
      </c>
      <c r="R7188" s="4">
        <f t="shared" si="787"/>
        <v>0.44225118417462783</v>
      </c>
      <c r="S7188" s="3">
        <v>3193601.19</v>
      </c>
      <c r="T7188" s="3">
        <f t="shared" si="788"/>
        <v>228877.56000000006</v>
      </c>
      <c r="U7188" s="4">
        <f t="shared" si="789"/>
        <v>7.1667545940512403E-2</v>
      </c>
      <c r="V7188" s="2" t="s">
        <v>107</v>
      </c>
      <c r="W7188" s="2" t="s">
        <v>45</v>
      </c>
      <c r="X7188" s="2" t="s">
        <v>155</v>
      </c>
      <c r="Y7188" s="2">
        <v>7.24</v>
      </c>
      <c r="Z7188" s="2" t="s">
        <v>12560</v>
      </c>
      <c r="AA7188" s="2" t="s">
        <v>141</v>
      </c>
      <c r="AB7188" s="2" t="s">
        <v>149</v>
      </c>
      <c r="AC7188" s="2">
        <v>8.5299999999999994</v>
      </c>
      <c r="AD7188" s="3">
        <v>0</v>
      </c>
      <c r="AE7188" s="5">
        <v>0</v>
      </c>
      <c r="AF7188" s="2">
        <v>0</v>
      </c>
      <c r="AG7188" s="3">
        <f t="shared" si="790"/>
        <v>0</v>
      </c>
      <c r="AH7188" s="2" t="s">
        <v>50</v>
      </c>
      <c r="AI7188" s="3">
        <v>0</v>
      </c>
    </row>
    <row r="7189" spans="1:35" x14ac:dyDescent="0.3">
      <c r="A7189" s="2" t="s">
        <v>14115</v>
      </c>
      <c r="B7189" s="2" t="s">
        <v>5574</v>
      </c>
      <c r="C7189" s="2" t="s">
        <v>53</v>
      </c>
      <c r="D7189" s="2" t="s">
        <v>54</v>
      </c>
      <c r="E7189" s="2">
        <v>2021</v>
      </c>
      <c r="F7189" s="2" t="s">
        <v>82</v>
      </c>
      <c r="G7189" s="2" t="s">
        <v>40</v>
      </c>
      <c r="H7189" s="2" t="s">
        <v>139</v>
      </c>
      <c r="I7189" s="2" t="s">
        <v>131</v>
      </c>
      <c r="J7189" s="2" t="s">
        <v>463</v>
      </c>
      <c r="K7189" s="3">
        <v>8321826.1500000004</v>
      </c>
      <c r="L7189" s="3">
        <v>4245185.04</v>
      </c>
      <c r="M7189" s="3">
        <f t="shared" si="784"/>
        <v>4076641.1100000003</v>
      </c>
      <c r="N7189" s="3">
        <v>1656118.48</v>
      </c>
      <c r="O7189" s="3">
        <f t="shared" si="785"/>
        <v>2420522.6300000004</v>
      </c>
      <c r="P7189" s="3">
        <v>1725209.75</v>
      </c>
      <c r="Q7189" s="4">
        <f t="shared" si="786"/>
        <v>0.48987338073627029</v>
      </c>
      <c r="R7189" s="4">
        <f t="shared" si="787"/>
        <v>0.20731143848757283</v>
      </c>
      <c r="S7189" s="3">
        <v>9450537.5299999993</v>
      </c>
      <c r="T7189" s="3">
        <f t="shared" si="788"/>
        <v>-1128711.379999999</v>
      </c>
      <c r="U7189" s="4">
        <f t="shared" si="789"/>
        <v>-0.11943356411389215</v>
      </c>
      <c r="V7189" s="2" t="s">
        <v>133</v>
      </c>
      <c r="W7189" s="2" t="s">
        <v>207</v>
      </c>
      <c r="X7189" s="2" t="s">
        <v>86</v>
      </c>
      <c r="Y7189" s="2">
        <v>0.92</v>
      </c>
      <c r="Z7189" s="2" t="s">
        <v>14116</v>
      </c>
      <c r="AA7189" s="2" t="s">
        <v>63</v>
      </c>
      <c r="AB7189" s="2" t="s">
        <v>306</v>
      </c>
      <c r="AC7189" s="2">
        <v>5.48</v>
      </c>
      <c r="AD7189" s="3">
        <v>0</v>
      </c>
      <c r="AE7189" s="5">
        <v>0</v>
      </c>
      <c r="AF7189" s="2">
        <v>0</v>
      </c>
      <c r="AG7189" s="3">
        <f t="shared" si="790"/>
        <v>0</v>
      </c>
      <c r="AH7189" s="2" t="s">
        <v>50</v>
      </c>
      <c r="AI7189" s="3">
        <v>0</v>
      </c>
    </row>
    <row r="7190" spans="1:35" x14ac:dyDescent="0.3">
      <c r="A7190" s="2" t="s">
        <v>14117</v>
      </c>
      <c r="B7190" s="2" t="s">
        <v>13241</v>
      </c>
      <c r="C7190" s="2" t="s">
        <v>91</v>
      </c>
      <c r="D7190" s="2" t="s">
        <v>38</v>
      </c>
      <c r="E7190" s="2">
        <v>2022</v>
      </c>
      <c r="F7190" s="2" t="s">
        <v>55</v>
      </c>
      <c r="G7190" s="2" t="s">
        <v>114</v>
      </c>
      <c r="H7190" s="2" t="s">
        <v>115</v>
      </c>
      <c r="I7190" s="2" t="s">
        <v>131</v>
      </c>
      <c r="J7190" s="2" t="s">
        <v>491</v>
      </c>
      <c r="K7190" s="3">
        <v>1779167.73</v>
      </c>
      <c r="L7190" s="3">
        <v>703644.26</v>
      </c>
      <c r="M7190" s="3">
        <f t="shared" si="784"/>
        <v>1075523.47</v>
      </c>
      <c r="N7190" s="3">
        <v>246402.77</v>
      </c>
      <c r="O7190" s="3">
        <f t="shared" si="785"/>
        <v>829120.7</v>
      </c>
      <c r="P7190" s="3">
        <v>617252.57999999996</v>
      </c>
      <c r="Q7190" s="4">
        <f t="shared" si="786"/>
        <v>0.60450931739864688</v>
      </c>
      <c r="R7190" s="4">
        <f t="shared" si="787"/>
        <v>0.34693332707872349</v>
      </c>
      <c r="S7190" s="3">
        <v>1648114.75</v>
      </c>
      <c r="T7190" s="3">
        <f t="shared" si="788"/>
        <v>131052.97999999998</v>
      </c>
      <c r="U7190" s="4">
        <f t="shared" si="789"/>
        <v>7.9516902570042514E-2</v>
      </c>
      <c r="V7190" s="2" t="s">
        <v>124</v>
      </c>
      <c r="W7190" s="2" t="s">
        <v>207</v>
      </c>
      <c r="X7190" s="2" t="s">
        <v>118</v>
      </c>
      <c r="Y7190" s="2">
        <v>3.75</v>
      </c>
      <c r="Z7190" s="2" t="s">
        <v>14118</v>
      </c>
      <c r="AA7190" s="2" t="s">
        <v>63</v>
      </c>
      <c r="AB7190" s="2" t="s">
        <v>182</v>
      </c>
      <c r="AC7190" s="2">
        <v>2.09</v>
      </c>
      <c r="AD7190" s="3">
        <v>0</v>
      </c>
      <c r="AE7190" s="5">
        <v>0</v>
      </c>
      <c r="AF7190" s="2">
        <v>0</v>
      </c>
      <c r="AG7190" s="3">
        <f t="shared" si="790"/>
        <v>0</v>
      </c>
      <c r="AH7190" s="2" t="s">
        <v>50</v>
      </c>
      <c r="AI7190" s="3">
        <v>0</v>
      </c>
    </row>
    <row r="7191" spans="1:35" x14ac:dyDescent="0.3">
      <c r="A7191" s="2" t="s">
        <v>14119</v>
      </c>
      <c r="B7191" s="2" t="s">
        <v>3177</v>
      </c>
      <c r="C7191" s="2" t="s">
        <v>341</v>
      </c>
      <c r="D7191" s="2" t="s">
        <v>54</v>
      </c>
      <c r="E7191" s="2">
        <v>2023</v>
      </c>
      <c r="F7191" s="2" t="s">
        <v>105</v>
      </c>
      <c r="G7191" s="2" t="s">
        <v>114</v>
      </c>
      <c r="H7191" s="2" t="s">
        <v>234</v>
      </c>
      <c r="I7191" s="2" t="s">
        <v>55</v>
      </c>
      <c r="J7191" s="2" t="s">
        <v>217</v>
      </c>
      <c r="K7191" s="3">
        <v>5108404.7300000004</v>
      </c>
      <c r="L7191" s="3">
        <v>1671703.92</v>
      </c>
      <c r="M7191" s="3">
        <f t="shared" si="784"/>
        <v>3436700.8100000005</v>
      </c>
      <c r="N7191" s="3">
        <v>872063.59</v>
      </c>
      <c r="O7191" s="3">
        <f t="shared" si="785"/>
        <v>2564637.2200000007</v>
      </c>
      <c r="P7191" s="3">
        <v>1894305.12</v>
      </c>
      <c r="Q7191" s="4">
        <f t="shared" si="786"/>
        <v>0.67275421421043125</v>
      </c>
      <c r="R7191" s="4">
        <f t="shared" si="787"/>
        <v>0.37082126811044591</v>
      </c>
      <c r="S7191" s="3">
        <v>5243520.57</v>
      </c>
      <c r="T7191" s="3">
        <f t="shared" si="788"/>
        <v>-135115.83999999985</v>
      </c>
      <c r="U7191" s="4">
        <f t="shared" si="789"/>
        <v>-2.5768152941564572E-2</v>
      </c>
      <c r="V7191" s="2" t="s">
        <v>85</v>
      </c>
      <c r="W7191" s="2" t="s">
        <v>134</v>
      </c>
      <c r="X7191" s="2" t="s">
        <v>236</v>
      </c>
      <c r="Y7191" s="2">
        <v>3.67</v>
      </c>
      <c r="Z7191" s="2" t="s">
        <v>6853</v>
      </c>
      <c r="AA7191" s="2" t="s">
        <v>109</v>
      </c>
      <c r="AB7191" s="2" t="s">
        <v>88</v>
      </c>
      <c r="AC7191" s="2">
        <v>3.89</v>
      </c>
      <c r="AD7191" s="3">
        <v>0</v>
      </c>
      <c r="AE7191" s="5">
        <v>0</v>
      </c>
      <c r="AF7191" s="2">
        <v>0</v>
      </c>
      <c r="AG7191" s="3">
        <f t="shared" si="790"/>
        <v>0</v>
      </c>
      <c r="AH7191" s="2" t="s">
        <v>50</v>
      </c>
      <c r="AI7191" s="3">
        <v>0</v>
      </c>
    </row>
    <row r="7192" spans="1:35" x14ac:dyDescent="0.3">
      <c r="A7192" s="2" t="s">
        <v>14120</v>
      </c>
      <c r="B7192" s="2" t="s">
        <v>1783</v>
      </c>
      <c r="C7192" s="2" t="s">
        <v>113</v>
      </c>
      <c r="D7192" s="2" t="s">
        <v>54</v>
      </c>
      <c r="E7192" s="2">
        <v>2022</v>
      </c>
      <c r="F7192" s="2" t="s">
        <v>68</v>
      </c>
      <c r="G7192" s="2" t="s">
        <v>40</v>
      </c>
      <c r="H7192" s="2" t="s">
        <v>83</v>
      </c>
      <c r="I7192" s="2" t="s">
        <v>178</v>
      </c>
      <c r="J7192" s="2" t="s">
        <v>342</v>
      </c>
      <c r="K7192" s="3">
        <v>6517042.79</v>
      </c>
      <c r="L7192" s="3">
        <v>2910967.11</v>
      </c>
      <c r="M7192" s="3">
        <f t="shared" si="784"/>
        <v>3606075.68</v>
      </c>
      <c r="N7192" s="3">
        <v>1060536.8799999999</v>
      </c>
      <c r="O7192" s="3">
        <f t="shared" si="785"/>
        <v>2545538.8000000003</v>
      </c>
      <c r="P7192" s="3">
        <v>1835165.59</v>
      </c>
      <c r="Q7192" s="4">
        <f t="shared" si="786"/>
        <v>0.55333006030485188</v>
      </c>
      <c r="R7192" s="4">
        <f t="shared" si="787"/>
        <v>0.28159483513227018</v>
      </c>
      <c r="S7192" s="3">
        <v>6356876.9199999999</v>
      </c>
      <c r="T7192" s="3">
        <f t="shared" si="788"/>
        <v>160165.87000000011</v>
      </c>
      <c r="U7192" s="4">
        <f t="shared" si="789"/>
        <v>2.5195685242243155E-2</v>
      </c>
      <c r="V7192" s="2" t="s">
        <v>85</v>
      </c>
      <c r="W7192" s="2" t="s">
        <v>125</v>
      </c>
      <c r="X7192" s="2" t="s">
        <v>86</v>
      </c>
      <c r="Y7192" s="2">
        <v>0.92</v>
      </c>
      <c r="Z7192" s="2" t="s">
        <v>5185</v>
      </c>
      <c r="AA7192" s="2" t="s">
        <v>99</v>
      </c>
      <c r="AB7192" s="2" t="s">
        <v>242</v>
      </c>
      <c r="AC7192" s="2">
        <v>4.78</v>
      </c>
      <c r="AD7192" s="3">
        <v>1084699.8799999999</v>
      </c>
      <c r="AE7192" s="5">
        <v>12.4</v>
      </c>
      <c r="AF7192" s="2">
        <v>120</v>
      </c>
      <c r="AG7192" s="3">
        <f t="shared" si="790"/>
        <v>15814.139441620458</v>
      </c>
      <c r="AH7192" s="2" t="s">
        <v>50</v>
      </c>
      <c r="AI7192" s="3">
        <v>0</v>
      </c>
    </row>
    <row r="7193" spans="1:35" x14ac:dyDescent="0.3">
      <c r="A7193" s="2" t="s">
        <v>14121</v>
      </c>
      <c r="B7193" s="2" t="s">
        <v>1432</v>
      </c>
      <c r="C7193" s="2" t="s">
        <v>341</v>
      </c>
      <c r="D7193" s="2" t="s">
        <v>54</v>
      </c>
      <c r="E7193" s="2">
        <v>2023</v>
      </c>
      <c r="F7193" s="2" t="s">
        <v>39</v>
      </c>
      <c r="G7193" s="2" t="s">
        <v>69</v>
      </c>
      <c r="H7193" s="2" t="s">
        <v>70</v>
      </c>
      <c r="I7193" s="2" t="s">
        <v>178</v>
      </c>
      <c r="J7193" s="2" t="s">
        <v>206</v>
      </c>
      <c r="K7193" s="3">
        <v>1548348.06</v>
      </c>
      <c r="L7193" s="3">
        <v>675047.58</v>
      </c>
      <c r="M7193" s="3">
        <f t="shared" si="784"/>
        <v>873300.4800000001</v>
      </c>
      <c r="N7193" s="3">
        <v>202918.83</v>
      </c>
      <c r="O7193" s="3">
        <f t="shared" si="785"/>
        <v>670381.65000000014</v>
      </c>
      <c r="P7193" s="3">
        <v>486628.41</v>
      </c>
      <c r="Q7193" s="4">
        <f t="shared" si="786"/>
        <v>0.56402077966888142</v>
      </c>
      <c r="R7193" s="4">
        <f t="shared" si="787"/>
        <v>0.31428877173779646</v>
      </c>
      <c r="S7193" s="3">
        <v>1691992.77</v>
      </c>
      <c r="T7193" s="3">
        <f t="shared" si="788"/>
        <v>-143644.70999999996</v>
      </c>
      <c r="U7193" s="4">
        <f t="shared" si="789"/>
        <v>-8.4896763477304904E-2</v>
      </c>
      <c r="V7193" s="2" t="s">
        <v>95</v>
      </c>
      <c r="W7193" s="2" t="s">
        <v>207</v>
      </c>
      <c r="X7193" s="2" t="s">
        <v>74</v>
      </c>
      <c r="Y7193" s="2">
        <v>1.36</v>
      </c>
      <c r="Z7193" s="2" t="s">
        <v>11531</v>
      </c>
      <c r="AA7193" s="2" t="s">
        <v>48</v>
      </c>
      <c r="AB7193" s="2" t="s">
        <v>306</v>
      </c>
      <c r="AC7193" s="2">
        <v>1.19</v>
      </c>
      <c r="AD7193" s="3">
        <v>1831465.95</v>
      </c>
      <c r="AE7193" s="5">
        <v>9.8699999999999992</v>
      </c>
      <c r="AF7193" s="2">
        <v>60</v>
      </c>
      <c r="AG7193" s="3">
        <f t="shared" si="790"/>
        <v>38796.192202105551</v>
      </c>
      <c r="AH7193" s="2" t="s">
        <v>50</v>
      </c>
      <c r="AI7193" s="3">
        <v>0</v>
      </c>
    </row>
    <row r="7194" spans="1:35" x14ac:dyDescent="0.3">
      <c r="A7194" s="2" t="s">
        <v>14122</v>
      </c>
      <c r="B7194" s="2" t="s">
        <v>7216</v>
      </c>
      <c r="C7194" s="2" t="s">
        <v>122</v>
      </c>
      <c r="D7194" s="2" t="s">
        <v>104</v>
      </c>
      <c r="E7194" s="2">
        <v>2023</v>
      </c>
      <c r="F7194" s="2" t="s">
        <v>82</v>
      </c>
      <c r="G7194" s="2" t="s">
        <v>93</v>
      </c>
      <c r="H7194" s="2" t="s">
        <v>221</v>
      </c>
      <c r="I7194" s="2" t="s">
        <v>71</v>
      </c>
      <c r="J7194" s="2" t="s">
        <v>228</v>
      </c>
      <c r="K7194" s="3">
        <v>6510685.75</v>
      </c>
      <c r="L7194" s="3">
        <v>2368800.7599999998</v>
      </c>
      <c r="M7194" s="3">
        <f t="shared" si="784"/>
        <v>4141884.99</v>
      </c>
      <c r="N7194" s="3">
        <v>1058492.48</v>
      </c>
      <c r="O7194" s="3">
        <f t="shared" si="785"/>
        <v>3083392.5100000002</v>
      </c>
      <c r="P7194" s="3">
        <v>2184243.44</v>
      </c>
      <c r="Q7194" s="4">
        <f t="shared" si="786"/>
        <v>0.63616724090853261</v>
      </c>
      <c r="R7194" s="4">
        <f t="shared" si="787"/>
        <v>0.33548592634808089</v>
      </c>
      <c r="S7194" s="3">
        <v>6605512.5199999996</v>
      </c>
      <c r="T7194" s="3">
        <f t="shared" si="788"/>
        <v>-94826.769999999553</v>
      </c>
      <c r="U7194" s="4">
        <f t="shared" si="789"/>
        <v>-1.4355702106821465E-2</v>
      </c>
      <c r="V7194" s="2" t="s">
        <v>133</v>
      </c>
      <c r="W7194" s="2" t="s">
        <v>45</v>
      </c>
      <c r="X7194" s="2" t="s">
        <v>222</v>
      </c>
      <c r="Y7194" s="2">
        <v>18.899999999999999</v>
      </c>
      <c r="Z7194" s="2" t="s">
        <v>14123</v>
      </c>
      <c r="AA7194" s="2" t="s">
        <v>63</v>
      </c>
      <c r="AB7194" s="2" t="s">
        <v>149</v>
      </c>
      <c r="AC7194" s="2">
        <v>8.83</v>
      </c>
      <c r="AD7194" s="3">
        <v>0</v>
      </c>
      <c r="AE7194" s="5">
        <v>0</v>
      </c>
      <c r="AF7194" s="2">
        <v>0</v>
      </c>
      <c r="AG7194" s="3">
        <f t="shared" si="790"/>
        <v>0</v>
      </c>
      <c r="AH7194" s="2" t="s">
        <v>50</v>
      </c>
      <c r="AI7194" s="3">
        <v>0</v>
      </c>
    </row>
    <row r="7195" spans="1:35" x14ac:dyDescent="0.3">
      <c r="A7195" s="2" t="s">
        <v>14124</v>
      </c>
      <c r="B7195" s="2" t="s">
        <v>1780</v>
      </c>
      <c r="C7195" s="2" t="s">
        <v>448</v>
      </c>
      <c r="D7195" s="2" t="s">
        <v>54</v>
      </c>
      <c r="E7195" s="2">
        <v>2021</v>
      </c>
      <c r="F7195" s="2" t="s">
        <v>68</v>
      </c>
      <c r="G7195" s="2" t="s">
        <v>93</v>
      </c>
      <c r="H7195" s="2" t="s">
        <v>94</v>
      </c>
      <c r="I7195" s="2" t="s">
        <v>55</v>
      </c>
      <c r="J7195" s="2" t="s">
        <v>84</v>
      </c>
      <c r="K7195" s="3">
        <v>3222817.57</v>
      </c>
      <c r="L7195" s="3">
        <v>1647483.01</v>
      </c>
      <c r="M7195" s="3">
        <f t="shared" si="784"/>
        <v>1575334.5599999998</v>
      </c>
      <c r="N7195" s="3">
        <v>686137.83</v>
      </c>
      <c r="O7195" s="3">
        <f t="shared" si="785"/>
        <v>889196.72999999986</v>
      </c>
      <c r="P7195" s="3">
        <v>661077.74</v>
      </c>
      <c r="Q7195" s="4">
        <f t="shared" si="786"/>
        <v>0.48880661898588318</v>
      </c>
      <c r="R7195" s="4">
        <f t="shared" si="787"/>
        <v>0.20512415786537991</v>
      </c>
      <c r="S7195" s="3">
        <v>2646695.33</v>
      </c>
      <c r="T7195" s="3">
        <f t="shared" si="788"/>
        <v>576122.23999999976</v>
      </c>
      <c r="U7195" s="4">
        <f t="shared" si="789"/>
        <v>0.21767607078522322</v>
      </c>
      <c r="V7195" s="2" t="s">
        <v>133</v>
      </c>
      <c r="W7195" s="2" t="s">
        <v>125</v>
      </c>
      <c r="X7195" s="2" t="s">
        <v>97</v>
      </c>
      <c r="Y7195" s="2">
        <v>1550</v>
      </c>
      <c r="Z7195" s="2" t="s">
        <v>4369</v>
      </c>
      <c r="AA7195" s="2" t="s">
        <v>148</v>
      </c>
      <c r="AB7195" s="2" t="s">
        <v>209</v>
      </c>
      <c r="AC7195" s="2">
        <v>3.11</v>
      </c>
      <c r="AD7195" s="3">
        <v>0</v>
      </c>
      <c r="AE7195" s="5">
        <v>0</v>
      </c>
      <c r="AF7195" s="2">
        <v>0</v>
      </c>
      <c r="AG7195" s="3">
        <f t="shared" si="790"/>
        <v>0</v>
      </c>
      <c r="AH7195" s="2" t="s">
        <v>50</v>
      </c>
      <c r="AI7195" s="3">
        <v>0</v>
      </c>
    </row>
    <row r="7196" spans="1:35" x14ac:dyDescent="0.3">
      <c r="A7196" s="2" t="s">
        <v>14125</v>
      </c>
      <c r="B7196" s="2" t="s">
        <v>9520</v>
      </c>
      <c r="C7196" s="2" t="s">
        <v>249</v>
      </c>
      <c r="D7196" s="2" t="s">
        <v>104</v>
      </c>
      <c r="E7196" s="2">
        <v>2023</v>
      </c>
      <c r="F7196" s="2" t="s">
        <v>105</v>
      </c>
      <c r="G7196" s="2" t="s">
        <v>114</v>
      </c>
      <c r="H7196" s="2" t="s">
        <v>234</v>
      </c>
      <c r="I7196" s="2" t="s">
        <v>131</v>
      </c>
      <c r="J7196" s="2" t="s">
        <v>544</v>
      </c>
      <c r="K7196" s="3">
        <v>8264023.0899999999</v>
      </c>
      <c r="L7196" s="3">
        <v>2939358.49</v>
      </c>
      <c r="M7196" s="3">
        <f t="shared" si="784"/>
        <v>5324664.5999999996</v>
      </c>
      <c r="N7196" s="3">
        <v>1150523.99</v>
      </c>
      <c r="O7196" s="3">
        <f t="shared" si="785"/>
        <v>4174140.6099999994</v>
      </c>
      <c r="P7196" s="3">
        <v>3098250.56</v>
      </c>
      <c r="Q7196" s="4">
        <f t="shared" si="786"/>
        <v>0.64431869829153632</v>
      </c>
      <c r="R7196" s="4">
        <f t="shared" si="787"/>
        <v>0.3749082651703966</v>
      </c>
      <c r="S7196" s="3">
        <v>7627205.9400000004</v>
      </c>
      <c r="T7196" s="3">
        <f t="shared" si="788"/>
        <v>636817.14999999944</v>
      </c>
      <c r="U7196" s="4">
        <f t="shared" si="789"/>
        <v>8.3492848496496658E-2</v>
      </c>
      <c r="V7196" s="2" t="s">
        <v>133</v>
      </c>
      <c r="W7196" s="2" t="s">
        <v>117</v>
      </c>
      <c r="X7196" s="2" t="s">
        <v>236</v>
      </c>
      <c r="Y7196" s="2">
        <v>3.67</v>
      </c>
      <c r="Z7196" s="2" t="s">
        <v>6325</v>
      </c>
      <c r="AA7196" s="2" t="s">
        <v>109</v>
      </c>
      <c r="AB7196" s="2" t="s">
        <v>100</v>
      </c>
      <c r="AC7196" s="2">
        <v>3.54</v>
      </c>
      <c r="AD7196" s="3">
        <v>0</v>
      </c>
      <c r="AE7196" s="5">
        <v>0</v>
      </c>
      <c r="AF7196" s="2">
        <v>0</v>
      </c>
      <c r="AG7196" s="3">
        <f t="shared" si="790"/>
        <v>0</v>
      </c>
      <c r="AH7196" s="2" t="s">
        <v>50</v>
      </c>
      <c r="AI7196" s="3">
        <v>0</v>
      </c>
    </row>
    <row r="7197" spans="1:35" x14ac:dyDescent="0.3">
      <c r="A7197" s="2" t="s">
        <v>14126</v>
      </c>
      <c r="B7197" s="2" t="s">
        <v>6407</v>
      </c>
      <c r="C7197" s="2" t="s">
        <v>113</v>
      </c>
      <c r="D7197" s="2" t="s">
        <v>54</v>
      </c>
      <c r="E7197" s="2">
        <v>2022</v>
      </c>
      <c r="F7197" s="2" t="s">
        <v>55</v>
      </c>
      <c r="G7197" s="2" t="s">
        <v>69</v>
      </c>
      <c r="H7197" s="2" t="s">
        <v>165</v>
      </c>
      <c r="I7197" s="2" t="s">
        <v>39</v>
      </c>
      <c r="J7197" s="2" t="s">
        <v>273</v>
      </c>
      <c r="K7197" s="3">
        <v>3998251.96</v>
      </c>
      <c r="L7197" s="3">
        <v>2304075.96</v>
      </c>
      <c r="M7197" s="3">
        <f t="shared" si="784"/>
        <v>1694176</v>
      </c>
      <c r="N7197" s="3">
        <v>844079.33</v>
      </c>
      <c r="O7197" s="3">
        <f t="shared" si="785"/>
        <v>850096.67</v>
      </c>
      <c r="P7197" s="3">
        <v>605227.07999999996</v>
      </c>
      <c r="Q7197" s="4">
        <f t="shared" si="786"/>
        <v>0.42372917388628006</v>
      </c>
      <c r="R7197" s="4">
        <f t="shared" si="787"/>
        <v>0.15137292148041614</v>
      </c>
      <c r="S7197" s="3">
        <v>4364496.96</v>
      </c>
      <c r="T7197" s="3">
        <f t="shared" si="788"/>
        <v>-366245</v>
      </c>
      <c r="U7197" s="4">
        <f t="shared" si="789"/>
        <v>-8.3914596196671423E-2</v>
      </c>
      <c r="V7197" s="2" t="s">
        <v>95</v>
      </c>
      <c r="W7197" s="2" t="s">
        <v>117</v>
      </c>
      <c r="X7197" s="2" t="s">
        <v>167</v>
      </c>
      <c r="Y7197" s="2">
        <v>17.2</v>
      </c>
      <c r="Z7197" s="2" t="s">
        <v>14127</v>
      </c>
      <c r="AA7197" s="2" t="s">
        <v>148</v>
      </c>
      <c r="AB7197" s="2" t="s">
        <v>306</v>
      </c>
      <c r="AC7197" s="2">
        <v>8.07</v>
      </c>
      <c r="AD7197" s="3">
        <v>0</v>
      </c>
      <c r="AE7197" s="5">
        <v>0</v>
      </c>
      <c r="AF7197" s="2">
        <v>0</v>
      </c>
      <c r="AG7197" s="3">
        <f t="shared" si="790"/>
        <v>0</v>
      </c>
      <c r="AH7197" s="2" t="s">
        <v>50</v>
      </c>
      <c r="AI7197" s="3">
        <v>0</v>
      </c>
    </row>
    <row r="7198" spans="1:35" x14ac:dyDescent="0.3">
      <c r="A7198" s="2" t="s">
        <v>14128</v>
      </c>
      <c r="B7198" s="2" t="s">
        <v>12639</v>
      </c>
      <c r="C7198" s="2" t="s">
        <v>536</v>
      </c>
      <c r="D7198" s="2" t="s">
        <v>81</v>
      </c>
      <c r="E7198" s="2">
        <v>2024</v>
      </c>
      <c r="F7198" s="2" t="s">
        <v>39</v>
      </c>
      <c r="G7198" s="2" t="s">
        <v>69</v>
      </c>
      <c r="H7198" s="2" t="s">
        <v>272</v>
      </c>
      <c r="I7198" s="2" t="s">
        <v>131</v>
      </c>
      <c r="J7198" s="2" t="s">
        <v>491</v>
      </c>
      <c r="K7198" s="3">
        <v>9856159.5299999993</v>
      </c>
      <c r="L7198" s="3">
        <v>3483250.57</v>
      </c>
      <c r="M7198" s="3">
        <f t="shared" si="784"/>
        <v>6372908.959999999</v>
      </c>
      <c r="N7198" s="3">
        <v>1437962.83</v>
      </c>
      <c r="O7198" s="3">
        <f t="shared" si="785"/>
        <v>4934946.129999999</v>
      </c>
      <c r="P7198" s="3">
        <v>3473209.08</v>
      </c>
      <c r="Q7198" s="4">
        <f t="shared" si="786"/>
        <v>0.64659149850428599</v>
      </c>
      <c r="R7198" s="4">
        <f t="shared" si="787"/>
        <v>0.35238969797803182</v>
      </c>
      <c r="S7198" s="3">
        <v>10007794.43</v>
      </c>
      <c r="T7198" s="3">
        <f t="shared" si="788"/>
        <v>-151634.90000000037</v>
      </c>
      <c r="U7198" s="4">
        <f t="shared" si="789"/>
        <v>-1.5151680128985261E-2</v>
      </c>
      <c r="V7198" s="2" t="s">
        <v>44</v>
      </c>
      <c r="W7198" s="2" t="s">
        <v>134</v>
      </c>
      <c r="X7198" s="2" t="s">
        <v>274</v>
      </c>
      <c r="Y7198" s="2">
        <v>1</v>
      </c>
      <c r="Z7198" s="2" t="s">
        <v>14129</v>
      </c>
      <c r="AA7198" s="2" t="s">
        <v>99</v>
      </c>
      <c r="AB7198" s="2" t="s">
        <v>110</v>
      </c>
      <c r="AC7198" s="2">
        <v>1.8</v>
      </c>
      <c r="AD7198" s="3">
        <v>0</v>
      </c>
      <c r="AE7198" s="5">
        <v>0</v>
      </c>
      <c r="AF7198" s="2">
        <v>0</v>
      </c>
      <c r="AG7198" s="3">
        <f t="shared" si="790"/>
        <v>0</v>
      </c>
      <c r="AH7198" s="2" t="s">
        <v>230</v>
      </c>
      <c r="AI7198" s="3">
        <v>0</v>
      </c>
    </row>
    <row r="7199" spans="1:35" x14ac:dyDescent="0.3">
      <c r="A7199" s="2" t="s">
        <v>14130</v>
      </c>
      <c r="B7199" s="2" t="s">
        <v>5401</v>
      </c>
      <c r="C7199" s="2" t="s">
        <v>648</v>
      </c>
      <c r="D7199" s="2" t="s">
        <v>104</v>
      </c>
      <c r="E7199" s="2">
        <v>2021</v>
      </c>
      <c r="F7199" s="2" t="s">
        <v>39</v>
      </c>
      <c r="G7199" s="2" t="s">
        <v>93</v>
      </c>
      <c r="H7199" s="2" t="s">
        <v>221</v>
      </c>
      <c r="I7199" s="2" t="s">
        <v>42</v>
      </c>
      <c r="J7199" s="2" t="s">
        <v>166</v>
      </c>
      <c r="K7199" s="3">
        <v>9292230.6699999999</v>
      </c>
      <c r="L7199" s="3">
        <v>2770026.12</v>
      </c>
      <c r="M7199" s="3">
        <f t="shared" si="784"/>
        <v>6522204.5499999998</v>
      </c>
      <c r="N7199" s="3">
        <v>1413789.11</v>
      </c>
      <c r="O7199" s="3">
        <f t="shared" si="785"/>
        <v>5108415.4399999995</v>
      </c>
      <c r="P7199" s="3">
        <v>4011864.08</v>
      </c>
      <c r="Q7199" s="4">
        <f t="shared" si="786"/>
        <v>0.7018986916733525</v>
      </c>
      <c r="R7199" s="4">
        <f t="shared" si="787"/>
        <v>0.43174391838466919</v>
      </c>
      <c r="S7199" s="3">
        <v>8199195.75</v>
      </c>
      <c r="T7199" s="3">
        <f t="shared" si="788"/>
        <v>1093034.92</v>
      </c>
      <c r="U7199" s="4">
        <f t="shared" si="789"/>
        <v>0.13331001641228044</v>
      </c>
      <c r="V7199" s="2" t="s">
        <v>95</v>
      </c>
      <c r="W7199" s="2" t="s">
        <v>134</v>
      </c>
      <c r="X7199" s="2" t="s">
        <v>222</v>
      </c>
      <c r="Y7199" s="2">
        <v>18.899999999999999</v>
      </c>
      <c r="Z7199" s="2" t="s">
        <v>14131</v>
      </c>
      <c r="AA7199" s="2" t="s">
        <v>63</v>
      </c>
      <c r="AB7199" s="2" t="s">
        <v>100</v>
      </c>
      <c r="AC7199" s="2">
        <v>2.78</v>
      </c>
      <c r="AD7199" s="3">
        <v>0</v>
      </c>
      <c r="AE7199" s="5">
        <v>0</v>
      </c>
      <c r="AF7199" s="2">
        <v>0</v>
      </c>
      <c r="AG7199" s="3">
        <f t="shared" si="790"/>
        <v>0</v>
      </c>
      <c r="AH7199" s="2" t="s">
        <v>50</v>
      </c>
      <c r="AI7199" s="3">
        <v>0</v>
      </c>
    </row>
    <row r="7200" spans="1:35" x14ac:dyDescent="0.3">
      <c r="A7200" s="2" t="s">
        <v>14132</v>
      </c>
      <c r="B7200" s="2" t="s">
        <v>1783</v>
      </c>
      <c r="C7200" s="2" t="s">
        <v>113</v>
      </c>
      <c r="D7200" s="2" t="s">
        <v>54</v>
      </c>
      <c r="E7200" s="2">
        <v>2022</v>
      </c>
      <c r="F7200" s="2" t="s">
        <v>105</v>
      </c>
      <c r="G7200" s="2" t="s">
        <v>93</v>
      </c>
      <c r="H7200" s="2" t="s">
        <v>94</v>
      </c>
      <c r="I7200" s="2" t="s">
        <v>42</v>
      </c>
      <c r="J7200" s="2" t="s">
        <v>43</v>
      </c>
      <c r="K7200" s="3">
        <v>7881809.1799999997</v>
      </c>
      <c r="L7200" s="3">
        <v>3188481.06</v>
      </c>
      <c r="M7200" s="3">
        <f t="shared" si="784"/>
        <v>4693328.1199999992</v>
      </c>
      <c r="N7200" s="3">
        <v>1716568.21</v>
      </c>
      <c r="O7200" s="3">
        <f t="shared" si="785"/>
        <v>2976759.9099999992</v>
      </c>
      <c r="P7200" s="3">
        <v>2324843.54</v>
      </c>
      <c r="Q7200" s="4">
        <f t="shared" si="786"/>
        <v>0.59546330199280462</v>
      </c>
      <c r="R7200" s="4">
        <f t="shared" si="787"/>
        <v>0.29496318508944164</v>
      </c>
      <c r="S7200" s="3">
        <v>7592014.2300000004</v>
      </c>
      <c r="T7200" s="3">
        <f t="shared" si="788"/>
        <v>289794.94999999925</v>
      </c>
      <c r="U7200" s="4">
        <f t="shared" si="789"/>
        <v>3.8171023027705683E-2</v>
      </c>
      <c r="V7200" s="2" t="s">
        <v>124</v>
      </c>
      <c r="W7200" s="2" t="s">
        <v>45</v>
      </c>
      <c r="X7200" s="2" t="s">
        <v>97</v>
      </c>
      <c r="Y7200" s="2">
        <v>1550</v>
      </c>
      <c r="Z7200" s="2" t="s">
        <v>2146</v>
      </c>
      <c r="AA7200" s="2" t="s">
        <v>48</v>
      </c>
      <c r="AB7200" s="2" t="s">
        <v>100</v>
      </c>
      <c r="AC7200" s="2">
        <v>8.6300000000000008</v>
      </c>
      <c r="AD7200" s="3">
        <v>0</v>
      </c>
      <c r="AE7200" s="5">
        <v>0</v>
      </c>
      <c r="AF7200" s="2">
        <v>0</v>
      </c>
      <c r="AG7200" s="3">
        <f t="shared" si="790"/>
        <v>0</v>
      </c>
      <c r="AH7200" s="2" t="s">
        <v>230</v>
      </c>
      <c r="AI7200" s="3">
        <v>0</v>
      </c>
    </row>
    <row r="7201" spans="1:35" x14ac:dyDescent="0.3">
      <c r="A7201" s="2" t="s">
        <v>14133</v>
      </c>
      <c r="B7201" s="2" t="s">
        <v>7344</v>
      </c>
      <c r="C7201" s="2" t="s">
        <v>164</v>
      </c>
      <c r="D7201" s="2" t="s">
        <v>81</v>
      </c>
      <c r="E7201" s="2">
        <v>2023</v>
      </c>
      <c r="F7201" s="2" t="s">
        <v>39</v>
      </c>
      <c r="G7201" s="2" t="s">
        <v>40</v>
      </c>
      <c r="H7201" s="2" t="s">
        <v>171</v>
      </c>
      <c r="I7201" s="2" t="s">
        <v>58</v>
      </c>
      <c r="J7201" s="2" t="s">
        <v>106</v>
      </c>
      <c r="K7201" s="3">
        <v>1985618.89</v>
      </c>
      <c r="L7201" s="3">
        <v>824431.32</v>
      </c>
      <c r="M7201" s="3">
        <f t="shared" si="784"/>
        <v>1161187.5699999998</v>
      </c>
      <c r="N7201" s="3">
        <v>283606.3</v>
      </c>
      <c r="O7201" s="3">
        <f t="shared" si="785"/>
        <v>877581.26999999979</v>
      </c>
      <c r="P7201" s="3">
        <v>641298.55000000005</v>
      </c>
      <c r="Q7201" s="4">
        <f t="shared" si="786"/>
        <v>0.58479881302901981</v>
      </c>
      <c r="R7201" s="4">
        <f t="shared" si="787"/>
        <v>0.32297162019847631</v>
      </c>
      <c r="S7201" s="3">
        <v>2147506.0499999998</v>
      </c>
      <c r="T7201" s="3">
        <f t="shared" si="788"/>
        <v>-161887.15999999992</v>
      </c>
      <c r="U7201" s="4">
        <f t="shared" si="789"/>
        <v>-7.5383796939710562E-2</v>
      </c>
      <c r="V7201" s="2" t="s">
        <v>73</v>
      </c>
      <c r="W7201" s="2" t="s">
        <v>117</v>
      </c>
      <c r="X7201" s="2" t="s">
        <v>86</v>
      </c>
      <c r="Y7201" s="2">
        <v>0.92</v>
      </c>
      <c r="Z7201" s="2" t="s">
        <v>5370</v>
      </c>
      <c r="AA7201" s="2" t="s">
        <v>224</v>
      </c>
      <c r="AB7201" s="2" t="s">
        <v>242</v>
      </c>
      <c r="AC7201" s="2">
        <v>5.1100000000000003</v>
      </c>
      <c r="AD7201" s="3">
        <v>0</v>
      </c>
      <c r="AE7201" s="5">
        <v>0</v>
      </c>
      <c r="AF7201" s="2">
        <v>0</v>
      </c>
      <c r="AG7201" s="3">
        <f t="shared" si="790"/>
        <v>0</v>
      </c>
      <c r="AH7201" s="2" t="s">
        <v>50</v>
      </c>
      <c r="AI7201" s="3">
        <v>0</v>
      </c>
    </row>
    <row r="7202" spans="1:35" x14ac:dyDescent="0.3">
      <c r="A7202" s="2" t="s">
        <v>14134</v>
      </c>
      <c r="B7202" s="2" t="s">
        <v>6567</v>
      </c>
      <c r="C7202" s="2" t="s">
        <v>176</v>
      </c>
      <c r="D7202" s="2" t="s">
        <v>104</v>
      </c>
      <c r="E7202" s="2">
        <v>2020</v>
      </c>
      <c r="F7202" s="2" t="s">
        <v>39</v>
      </c>
      <c r="G7202" s="2" t="s">
        <v>93</v>
      </c>
      <c r="H7202" s="2" t="s">
        <v>221</v>
      </c>
      <c r="I7202" s="2" t="s">
        <v>39</v>
      </c>
      <c r="J7202" s="2" t="s">
        <v>566</v>
      </c>
      <c r="K7202" s="3">
        <v>9050633.1400000006</v>
      </c>
      <c r="L7202" s="3">
        <v>3835948.03</v>
      </c>
      <c r="M7202" s="3">
        <f t="shared" si="784"/>
        <v>5214685.1100000013</v>
      </c>
      <c r="N7202" s="3">
        <v>1617446.64</v>
      </c>
      <c r="O7202" s="3">
        <f t="shared" si="785"/>
        <v>3597238.4700000016</v>
      </c>
      <c r="P7202" s="3">
        <v>2876361.04</v>
      </c>
      <c r="Q7202" s="4">
        <f t="shared" si="786"/>
        <v>0.57616799060756108</v>
      </c>
      <c r="R7202" s="4">
        <f t="shared" si="787"/>
        <v>0.31780771527327645</v>
      </c>
      <c r="S7202" s="3">
        <v>7575913.8600000003</v>
      </c>
      <c r="T7202" s="3">
        <f t="shared" si="788"/>
        <v>1474719.2800000003</v>
      </c>
      <c r="U7202" s="4">
        <f t="shared" si="789"/>
        <v>0.19465892923972611</v>
      </c>
      <c r="V7202" s="2" t="s">
        <v>124</v>
      </c>
      <c r="W7202" s="2" t="s">
        <v>96</v>
      </c>
      <c r="X7202" s="2" t="s">
        <v>222</v>
      </c>
      <c r="Y7202" s="2">
        <v>18.899999999999999</v>
      </c>
      <c r="Z7202" s="2" t="s">
        <v>14135</v>
      </c>
      <c r="AA7202" s="2" t="s">
        <v>141</v>
      </c>
      <c r="AB7202" s="2" t="s">
        <v>100</v>
      </c>
      <c r="AC7202" s="2">
        <v>3.63</v>
      </c>
      <c r="AD7202" s="3">
        <v>0</v>
      </c>
      <c r="AE7202" s="5">
        <v>0</v>
      </c>
      <c r="AF7202" s="2">
        <v>0</v>
      </c>
      <c r="AG7202" s="3">
        <f t="shared" si="790"/>
        <v>0</v>
      </c>
      <c r="AH7202" s="2" t="s">
        <v>50</v>
      </c>
      <c r="AI7202" s="3">
        <v>0</v>
      </c>
    </row>
    <row r="7203" spans="1:35" x14ac:dyDescent="0.3">
      <c r="A7203" s="2" t="s">
        <v>14136</v>
      </c>
      <c r="B7203" s="2" t="s">
        <v>10686</v>
      </c>
      <c r="C7203" s="2" t="s">
        <v>403</v>
      </c>
      <c r="D7203" s="2" t="s">
        <v>54</v>
      </c>
      <c r="E7203" s="2">
        <v>2021</v>
      </c>
      <c r="F7203" s="2" t="s">
        <v>39</v>
      </c>
      <c r="G7203" s="2" t="s">
        <v>93</v>
      </c>
      <c r="H7203" s="2" t="s">
        <v>221</v>
      </c>
      <c r="I7203" s="2" t="s">
        <v>58</v>
      </c>
      <c r="J7203" s="2" t="s">
        <v>240</v>
      </c>
      <c r="K7203" s="3">
        <v>9767790.4600000009</v>
      </c>
      <c r="L7203" s="3">
        <v>4667686.13</v>
      </c>
      <c r="M7203" s="3">
        <f t="shared" si="784"/>
        <v>5100104.330000001</v>
      </c>
      <c r="N7203" s="3">
        <v>1642604.91</v>
      </c>
      <c r="O7203" s="3">
        <f t="shared" si="785"/>
        <v>3457499.4200000009</v>
      </c>
      <c r="P7203" s="3">
        <v>2670175.41</v>
      </c>
      <c r="Q7203" s="4">
        <f t="shared" si="786"/>
        <v>0.52213490357777403</v>
      </c>
      <c r="R7203" s="4">
        <f t="shared" si="787"/>
        <v>0.27336534510385063</v>
      </c>
      <c r="S7203" s="3">
        <v>9062024.8100000005</v>
      </c>
      <c r="T7203" s="3">
        <f t="shared" si="788"/>
        <v>705765.65000000037</v>
      </c>
      <c r="U7203" s="4">
        <f t="shared" si="789"/>
        <v>7.7881672672224816E-2</v>
      </c>
      <c r="V7203" s="2" t="s">
        <v>124</v>
      </c>
      <c r="W7203" s="2" t="s">
        <v>117</v>
      </c>
      <c r="X7203" s="2" t="s">
        <v>222</v>
      </c>
      <c r="Y7203" s="2">
        <v>18.899999999999999</v>
      </c>
      <c r="Z7203" s="2" t="s">
        <v>12905</v>
      </c>
      <c r="AA7203" s="2" t="s">
        <v>63</v>
      </c>
      <c r="AB7203" s="2" t="s">
        <v>88</v>
      </c>
      <c r="AC7203" s="2">
        <v>2.4700000000000002</v>
      </c>
      <c r="AD7203" s="3">
        <v>0</v>
      </c>
      <c r="AE7203" s="5">
        <v>0</v>
      </c>
      <c r="AF7203" s="2">
        <v>0</v>
      </c>
      <c r="AG7203" s="3">
        <f t="shared" si="790"/>
        <v>0</v>
      </c>
      <c r="AH7203" s="2" t="s">
        <v>50</v>
      </c>
      <c r="AI7203" s="3">
        <v>0</v>
      </c>
    </row>
    <row r="7204" spans="1:35" x14ac:dyDescent="0.3">
      <c r="A7204" s="2" t="s">
        <v>14137</v>
      </c>
      <c r="B7204" s="2" t="s">
        <v>14138</v>
      </c>
      <c r="C7204" s="2" t="s">
        <v>315</v>
      </c>
      <c r="D7204" s="2" t="s">
        <v>104</v>
      </c>
      <c r="E7204" s="2">
        <v>2020</v>
      </c>
      <c r="F7204" s="2" t="s">
        <v>92</v>
      </c>
      <c r="G7204" s="2" t="s">
        <v>56</v>
      </c>
      <c r="H7204" s="2" t="s">
        <v>262</v>
      </c>
      <c r="I7204" s="2" t="s">
        <v>55</v>
      </c>
      <c r="J7204" s="2" t="s">
        <v>154</v>
      </c>
      <c r="K7204" s="3">
        <v>8211021.6600000001</v>
      </c>
      <c r="L7204" s="3">
        <v>4696873.88</v>
      </c>
      <c r="M7204" s="3">
        <f t="shared" si="784"/>
        <v>3514147.7800000003</v>
      </c>
      <c r="N7204" s="3">
        <v>1589198.67</v>
      </c>
      <c r="O7204" s="3">
        <f t="shared" si="785"/>
        <v>1924949.1100000003</v>
      </c>
      <c r="P7204" s="3">
        <v>1524922.17</v>
      </c>
      <c r="Q7204" s="4">
        <f t="shared" si="786"/>
        <v>0.42797935817404725</v>
      </c>
      <c r="R7204" s="4">
        <f t="shared" si="787"/>
        <v>0.18571649584468394</v>
      </c>
      <c r="S7204" s="3">
        <v>8932803.2400000002</v>
      </c>
      <c r="T7204" s="3">
        <f t="shared" si="788"/>
        <v>-721781.58000000007</v>
      </c>
      <c r="U7204" s="4">
        <f t="shared" si="789"/>
        <v>-8.0801240171500754E-2</v>
      </c>
      <c r="V7204" s="2" t="s">
        <v>107</v>
      </c>
      <c r="W7204" s="2" t="s">
        <v>134</v>
      </c>
      <c r="X7204" s="2" t="s">
        <v>264</v>
      </c>
      <c r="Y7204" s="2">
        <v>83.5</v>
      </c>
      <c r="Z7204" s="2" t="s">
        <v>14139</v>
      </c>
      <c r="AA7204" s="2" t="s">
        <v>148</v>
      </c>
      <c r="AB7204" s="2" t="s">
        <v>88</v>
      </c>
      <c r="AC7204" s="2">
        <v>5.33</v>
      </c>
      <c r="AD7204" s="3">
        <v>0</v>
      </c>
      <c r="AE7204" s="5">
        <v>0</v>
      </c>
      <c r="AF7204" s="2">
        <v>0</v>
      </c>
      <c r="AG7204" s="3">
        <f t="shared" si="790"/>
        <v>0</v>
      </c>
      <c r="AH7204" s="2" t="s">
        <v>50</v>
      </c>
      <c r="AI7204" s="3">
        <v>0</v>
      </c>
    </row>
    <row r="7205" spans="1:35" x14ac:dyDescent="0.3">
      <c r="A7205" s="2" t="s">
        <v>14140</v>
      </c>
      <c r="B7205" s="2" t="s">
        <v>3266</v>
      </c>
      <c r="C7205" s="2" t="s">
        <v>370</v>
      </c>
      <c r="D7205" s="2" t="s">
        <v>81</v>
      </c>
      <c r="E7205" s="2">
        <v>2021</v>
      </c>
      <c r="F7205" s="2" t="s">
        <v>68</v>
      </c>
      <c r="G7205" s="2" t="s">
        <v>40</v>
      </c>
      <c r="H7205" s="2" t="s">
        <v>41</v>
      </c>
      <c r="I7205" s="2" t="s">
        <v>131</v>
      </c>
      <c r="J7205" s="2" t="s">
        <v>544</v>
      </c>
      <c r="K7205" s="3">
        <v>5920871.5199999996</v>
      </c>
      <c r="L7205" s="3">
        <v>3390785.17</v>
      </c>
      <c r="M7205" s="3">
        <f t="shared" si="784"/>
        <v>2530086.3499999996</v>
      </c>
      <c r="N7205" s="3">
        <v>550908.61</v>
      </c>
      <c r="O7205" s="3">
        <f t="shared" si="785"/>
        <v>1979177.7399999998</v>
      </c>
      <c r="P7205" s="3">
        <v>1468054.67</v>
      </c>
      <c r="Q7205" s="4">
        <f t="shared" si="786"/>
        <v>0.42731654308891331</v>
      </c>
      <c r="R7205" s="4">
        <f t="shared" si="787"/>
        <v>0.24794570614158506</v>
      </c>
      <c r="S7205" s="3">
        <v>6547825.9900000002</v>
      </c>
      <c r="T7205" s="3">
        <f t="shared" si="788"/>
        <v>-626954.47000000067</v>
      </c>
      <c r="U7205" s="4">
        <f t="shared" si="789"/>
        <v>-9.5750020076511025E-2</v>
      </c>
      <c r="V7205" s="2" t="s">
        <v>44</v>
      </c>
      <c r="W7205" s="2" t="s">
        <v>125</v>
      </c>
      <c r="X7205" s="2" t="s">
        <v>46</v>
      </c>
      <c r="Y7205" s="2">
        <v>0.89</v>
      </c>
      <c r="Z7205" s="2" t="s">
        <v>14141</v>
      </c>
      <c r="AA7205" s="2" t="s">
        <v>109</v>
      </c>
      <c r="AB7205" s="2" t="s">
        <v>209</v>
      </c>
      <c r="AC7205" s="2">
        <v>8.5500000000000007</v>
      </c>
      <c r="AD7205" s="3">
        <v>0</v>
      </c>
      <c r="AE7205" s="5">
        <v>0</v>
      </c>
      <c r="AF7205" s="2">
        <v>0</v>
      </c>
      <c r="AG7205" s="3">
        <f t="shared" si="790"/>
        <v>0</v>
      </c>
      <c r="AH7205" s="2" t="s">
        <v>50</v>
      </c>
      <c r="AI7205" s="3">
        <v>0</v>
      </c>
    </row>
    <row r="7206" spans="1:35" x14ac:dyDescent="0.3">
      <c r="A7206" s="2" t="s">
        <v>14142</v>
      </c>
      <c r="B7206" s="2" t="s">
        <v>6909</v>
      </c>
      <c r="C7206" s="2" t="s">
        <v>253</v>
      </c>
      <c r="D7206" s="2" t="s">
        <v>54</v>
      </c>
      <c r="E7206" s="2">
        <v>2020</v>
      </c>
      <c r="F7206" s="2" t="s">
        <v>105</v>
      </c>
      <c r="G7206" s="2" t="s">
        <v>114</v>
      </c>
      <c r="H7206" s="2" t="s">
        <v>234</v>
      </c>
      <c r="I7206" s="2" t="s">
        <v>131</v>
      </c>
      <c r="J7206" s="2" t="s">
        <v>235</v>
      </c>
      <c r="K7206" s="3">
        <v>3415938.03</v>
      </c>
      <c r="L7206" s="3">
        <v>1051949.08</v>
      </c>
      <c r="M7206" s="3">
        <f t="shared" si="784"/>
        <v>2363988.9499999997</v>
      </c>
      <c r="N7206" s="3">
        <v>439426.9</v>
      </c>
      <c r="O7206" s="3">
        <f t="shared" si="785"/>
        <v>1924562.0499999998</v>
      </c>
      <c r="P7206" s="3">
        <v>1459549.16</v>
      </c>
      <c r="Q7206" s="4">
        <f t="shared" si="786"/>
        <v>0.69204679043899398</v>
      </c>
      <c r="R7206" s="4">
        <f t="shared" si="787"/>
        <v>0.42727624072266907</v>
      </c>
      <c r="S7206" s="3">
        <v>3345764.56</v>
      </c>
      <c r="T7206" s="3">
        <f t="shared" si="788"/>
        <v>70173.469999999739</v>
      </c>
      <c r="U7206" s="4">
        <f t="shared" si="789"/>
        <v>2.0973821899769225E-2</v>
      </c>
      <c r="V7206" s="2" t="s">
        <v>44</v>
      </c>
      <c r="W7206" s="2" t="s">
        <v>134</v>
      </c>
      <c r="X7206" s="2" t="s">
        <v>236</v>
      </c>
      <c r="Y7206" s="2">
        <v>3.67</v>
      </c>
      <c r="Z7206" s="2" t="s">
        <v>9638</v>
      </c>
      <c r="AA7206" s="2" t="s">
        <v>141</v>
      </c>
      <c r="AB7206" s="2" t="s">
        <v>88</v>
      </c>
      <c r="AC7206" s="2">
        <v>7.33</v>
      </c>
      <c r="AD7206" s="3">
        <v>0</v>
      </c>
      <c r="AE7206" s="5">
        <v>0</v>
      </c>
      <c r="AF7206" s="2">
        <v>0</v>
      </c>
      <c r="AG7206" s="3">
        <f t="shared" si="790"/>
        <v>0</v>
      </c>
      <c r="AH7206" s="2" t="s">
        <v>50</v>
      </c>
      <c r="AI7206" s="3">
        <v>0</v>
      </c>
    </row>
    <row r="7207" spans="1:35" x14ac:dyDescent="0.3">
      <c r="A7207" s="2" t="s">
        <v>14143</v>
      </c>
      <c r="B7207" s="2" t="s">
        <v>5456</v>
      </c>
      <c r="C7207" s="2" t="s">
        <v>201</v>
      </c>
      <c r="D7207" s="2" t="s">
        <v>54</v>
      </c>
      <c r="E7207" s="2">
        <v>2020</v>
      </c>
      <c r="F7207" s="2" t="s">
        <v>58</v>
      </c>
      <c r="G7207" s="2" t="s">
        <v>114</v>
      </c>
      <c r="H7207" s="2" t="s">
        <v>234</v>
      </c>
      <c r="I7207" s="2" t="s">
        <v>39</v>
      </c>
      <c r="J7207" s="2" t="s">
        <v>487</v>
      </c>
      <c r="K7207" s="3">
        <v>3253120.05</v>
      </c>
      <c r="L7207" s="3">
        <v>1381616.14</v>
      </c>
      <c r="M7207" s="3">
        <f t="shared" si="784"/>
        <v>1871503.91</v>
      </c>
      <c r="N7207" s="3">
        <v>621805.80000000005</v>
      </c>
      <c r="O7207" s="3">
        <f t="shared" si="785"/>
        <v>1249698.1099999999</v>
      </c>
      <c r="P7207" s="3">
        <v>996309.59</v>
      </c>
      <c r="Q7207" s="4">
        <f t="shared" si="786"/>
        <v>0.5752950648101659</v>
      </c>
      <c r="R7207" s="4">
        <f t="shared" si="787"/>
        <v>0.30626277994259699</v>
      </c>
      <c r="S7207" s="3">
        <v>3436489.03</v>
      </c>
      <c r="T7207" s="3">
        <f t="shared" si="788"/>
        <v>-183368.97999999998</v>
      </c>
      <c r="U7207" s="4">
        <f t="shared" si="789"/>
        <v>-5.3359396290579744E-2</v>
      </c>
      <c r="V7207" s="2" t="s">
        <v>124</v>
      </c>
      <c r="W7207" s="2" t="s">
        <v>134</v>
      </c>
      <c r="X7207" s="2" t="s">
        <v>236</v>
      </c>
      <c r="Y7207" s="2">
        <v>3.67</v>
      </c>
      <c r="Z7207" s="2" t="s">
        <v>5479</v>
      </c>
      <c r="AA7207" s="2" t="s">
        <v>109</v>
      </c>
      <c r="AB7207" s="2" t="s">
        <v>209</v>
      </c>
      <c r="AC7207" s="2">
        <v>3.25</v>
      </c>
      <c r="AD7207" s="3">
        <v>0</v>
      </c>
      <c r="AE7207" s="5">
        <v>0</v>
      </c>
      <c r="AF7207" s="2">
        <v>0</v>
      </c>
      <c r="AG7207" s="3">
        <f t="shared" si="790"/>
        <v>0</v>
      </c>
      <c r="AH7207" s="2" t="s">
        <v>50</v>
      </c>
      <c r="AI7207" s="3">
        <v>0</v>
      </c>
    </row>
    <row r="7208" spans="1:35" x14ac:dyDescent="0.3">
      <c r="A7208" s="2" t="s">
        <v>14144</v>
      </c>
      <c r="B7208" s="2" t="s">
        <v>2441</v>
      </c>
      <c r="C7208" s="2" t="s">
        <v>341</v>
      </c>
      <c r="D7208" s="2" t="s">
        <v>54</v>
      </c>
      <c r="E7208" s="2">
        <v>2023</v>
      </c>
      <c r="F7208" s="2" t="s">
        <v>105</v>
      </c>
      <c r="G7208" s="2" t="s">
        <v>69</v>
      </c>
      <c r="H7208" s="2" t="s">
        <v>272</v>
      </c>
      <c r="I7208" s="2" t="s">
        <v>178</v>
      </c>
      <c r="J7208" s="2" t="s">
        <v>263</v>
      </c>
      <c r="K7208" s="3">
        <v>3144184.13</v>
      </c>
      <c r="L7208" s="3">
        <v>1508376.61</v>
      </c>
      <c r="M7208" s="3">
        <f t="shared" si="784"/>
        <v>1635807.5199999998</v>
      </c>
      <c r="N7208" s="3">
        <v>409995.61</v>
      </c>
      <c r="O7208" s="3">
        <f t="shared" si="785"/>
        <v>1225811.9099999997</v>
      </c>
      <c r="P7208" s="3">
        <v>923439.16</v>
      </c>
      <c r="Q7208" s="4">
        <f t="shared" si="786"/>
        <v>0.5202645431582914</v>
      </c>
      <c r="R7208" s="4">
        <f t="shared" si="787"/>
        <v>0.29369754499715006</v>
      </c>
      <c r="S7208" s="3">
        <v>2693913.26</v>
      </c>
      <c r="T7208" s="3">
        <f t="shared" si="788"/>
        <v>450270.87000000011</v>
      </c>
      <c r="U7208" s="4">
        <f t="shared" si="789"/>
        <v>0.16714378918050246</v>
      </c>
      <c r="V7208" s="2" t="s">
        <v>133</v>
      </c>
      <c r="W7208" s="2" t="s">
        <v>134</v>
      </c>
      <c r="X7208" s="2" t="s">
        <v>274</v>
      </c>
      <c r="Y7208" s="2">
        <v>1</v>
      </c>
      <c r="Z7208" s="2" t="s">
        <v>14145</v>
      </c>
      <c r="AA7208" s="2" t="s">
        <v>99</v>
      </c>
      <c r="AB7208" s="2" t="s">
        <v>149</v>
      </c>
      <c r="AC7208" s="2">
        <v>1.67</v>
      </c>
      <c r="AD7208" s="3">
        <v>3949640.66</v>
      </c>
      <c r="AE7208" s="5">
        <v>12.85</v>
      </c>
      <c r="AF7208" s="2">
        <v>24</v>
      </c>
      <c r="AG7208" s="3">
        <f t="shared" si="790"/>
        <v>187494.96017995611</v>
      </c>
      <c r="AH7208" s="2" t="s">
        <v>50</v>
      </c>
      <c r="AI7208" s="3">
        <v>0</v>
      </c>
    </row>
    <row r="7209" spans="1:35" x14ac:dyDescent="0.3">
      <c r="A7209" s="2" t="s">
        <v>14146</v>
      </c>
      <c r="B7209" s="2" t="s">
        <v>4168</v>
      </c>
      <c r="C7209" s="2" t="s">
        <v>201</v>
      </c>
      <c r="D7209" s="2" t="s">
        <v>54</v>
      </c>
      <c r="E7209" s="2">
        <v>2020</v>
      </c>
      <c r="F7209" s="2" t="s">
        <v>58</v>
      </c>
      <c r="G7209" s="2" t="s">
        <v>56</v>
      </c>
      <c r="H7209" s="2" t="s">
        <v>123</v>
      </c>
      <c r="I7209" s="2" t="s">
        <v>42</v>
      </c>
      <c r="J7209" s="2" t="s">
        <v>166</v>
      </c>
      <c r="K7209" s="3">
        <v>5120321.93</v>
      </c>
      <c r="L7209" s="3">
        <v>2637888.52</v>
      </c>
      <c r="M7209" s="3">
        <f t="shared" si="784"/>
        <v>2482433.4099999997</v>
      </c>
      <c r="N7209" s="3">
        <v>921903.23</v>
      </c>
      <c r="O7209" s="3">
        <f t="shared" si="785"/>
        <v>1560530.1799999997</v>
      </c>
      <c r="P7209" s="3">
        <v>1095241.6000000001</v>
      </c>
      <c r="Q7209" s="4">
        <f t="shared" si="786"/>
        <v>0.48481979139932707</v>
      </c>
      <c r="R7209" s="4">
        <f t="shared" si="787"/>
        <v>0.21390092556153009</v>
      </c>
      <c r="S7209" s="3">
        <v>6120368.3399999999</v>
      </c>
      <c r="T7209" s="3">
        <f t="shared" si="788"/>
        <v>-1000046.4100000001</v>
      </c>
      <c r="U7209" s="4">
        <f t="shared" si="789"/>
        <v>-0.16339644192068351</v>
      </c>
      <c r="V7209" s="2" t="s">
        <v>73</v>
      </c>
      <c r="W7209" s="2" t="s">
        <v>45</v>
      </c>
      <c r="X7209" s="2" t="s">
        <v>126</v>
      </c>
      <c r="Y7209" s="2">
        <v>1.34</v>
      </c>
      <c r="Z7209" s="2" t="s">
        <v>7446</v>
      </c>
      <c r="AA7209" s="2" t="s">
        <v>141</v>
      </c>
      <c r="AB7209" s="2" t="s">
        <v>100</v>
      </c>
      <c r="AC7209" s="2">
        <v>1.27</v>
      </c>
      <c r="AD7209" s="3">
        <v>0</v>
      </c>
      <c r="AE7209" s="5">
        <v>0</v>
      </c>
      <c r="AF7209" s="2">
        <v>0</v>
      </c>
      <c r="AG7209" s="3">
        <f t="shared" si="790"/>
        <v>0</v>
      </c>
      <c r="AH7209" s="2" t="s">
        <v>50</v>
      </c>
      <c r="AI7209" s="3">
        <v>0</v>
      </c>
    </row>
    <row r="7210" spans="1:35" x14ac:dyDescent="0.3">
      <c r="A7210" s="2" t="s">
        <v>14147</v>
      </c>
      <c r="B7210" s="2" t="s">
        <v>2619</v>
      </c>
      <c r="C7210" s="2" t="s">
        <v>734</v>
      </c>
      <c r="D7210" s="2" t="s">
        <v>38</v>
      </c>
      <c r="E7210" s="2">
        <v>2024</v>
      </c>
      <c r="F7210" s="2" t="s">
        <v>58</v>
      </c>
      <c r="G7210" s="2" t="s">
        <v>40</v>
      </c>
      <c r="H7210" s="2" t="s">
        <v>139</v>
      </c>
      <c r="I7210" s="2" t="s">
        <v>42</v>
      </c>
      <c r="J7210" s="2" t="s">
        <v>146</v>
      </c>
      <c r="K7210" s="3">
        <v>7933925.75</v>
      </c>
      <c r="L7210" s="3">
        <v>4085069.52</v>
      </c>
      <c r="M7210" s="3">
        <f t="shared" si="784"/>
        <v>3848856.23</v>
      </c>
      <c r="N7210" s="3">
        <v>1386878.07</v>
      </c>
      <c r="O7210" s="3">
        <f t="shared" si="785"/>
        <v>2461978.16</v>
      </c>
      <c r="P7210" s="3">
        <v>1865871.2</v>
      </c>
      <c r="Q7210" s="4">
        <f t="shared" si="786"/>
        <v>0.4851137193967312</v>
      </c>
      <c r="R7210" s="4">
        <f t="shared" si="787"/>
        <v>0.23517628709847707</v>
      </c>
      <c r="S7210" s="3">
        <v>7958094.6200000001</v>
      </c>
      <c r="T7210" s="3">
        <f t="shared" si="788"/>
        <v>-24168.870000000112</v>
      </c>
      <c r="U7210" s="4">
        <f t="shared" si="789"/>
        <v>-3.0370171698209979E-3</v>
      </c>
      <c r="V7210" s="2" t="s">
        <v>95</v>
      </c>
      <c r="W7210" s="2" t="s">
        <v>134</v>
      </c>
      <c r="X7210" s="2" t="s">
        <v>86</v>
      </c>
      <c r="Y7210" s="2">
        <v>0.92</v>
      </c>
      <c r="Z7210" s="2" t="s">
        <v>1372</v>
      </c>
      <c r="AA7210" s="2" t="s">
        <v>141</v>
      </c>
      <c r="AB7210" s="2" t="s">
        <v>49</v>
      </c>
      <c r="AC7210" s="2">
        <v>6.97</v>
      </c>
      <c r="AD7210" s="3">
        <v>0</v>
      </c>
      <c r="AE7210" s="5">
        <v>0</v>
      </c>
      <c r="AF7210" s="2">
        <v>0</v>
      </c>
      <c r="AG7210" s="3">
        <f t="shared" si="790"/>
        <v>0</v>
      </c>
      <c r="AH7210" s="2" t="s">
        <v>50</v>
      </c>
      <c r="AI7210" s="3">
        <v>0</v>
      </c>
    </row>
    <row r="7211" spans="1:35" x14ac:dyDescent="0.3">
      <c r="A7211" s="2" t="s">
        <v>14148</v>
      </c>
      <c r="B7211" s="2" t="s">
        <v>3720</v>
      </c>
      <c r="C7211" s="2" t="s">
        <v>91</v>
      </c>
      <c r="D7211" s="2" t="s">
        <v>38</v>
      </c>
      <c r="E7211" s="2">
        <v>2022</v>
      </c>
      <c r="F7211" s="2" t="s">
        <v>58</v>
      </c>
      <c r="G7211" s="2" t="s">
        <v>114</v>
      </c>
      <c r="H7211" s="2" t="s">
        <v>190</v>
      </c>
      <c r="I7211" s="2" t="s">
        <v>131</v>
      </c>
      <c r="J7211" s="2" t="s">
        <v>463</v>
      </c>
      <c r="K7211" s="3">
        <v>5326633.3499999996</v>
      </c>
      <c r="L7211" s="3">
        <v>1999060.98</v>
      </c>
      <c r="M7211" s="3">
        <f t="shared" si="784"/>
        <v>3327572.3699999996</v>
      </c>
      <c r="N7211" s="3">
        <v>659091.48</v>
      </c>
      <c r="O7211" s="3">
        <f t="shared" si="785"/>
        <v>2668480.8899999997</v>
      </c>
      <c r="P7211" s="3">
        <v>2006748.38</v>
      </c>
      <c r="Q7211" s="4">
        <f t="shared" si="786"/>
        <v>0.62470460257978899</v>
      </c>
      <c r="R7211" s="4">
        <f t="shared" si="787"/>
        <v>0.37673859793634945</v>
      </c>
      <c r="S7211" s="3">
        <v>4514218.1100000003</v>
      </c>
      <c r="T7211" s="3">
        <f t="shared" si="788"/>
        <v>812415.23999999929</v>
      </c>
      <c r="U7211" s="4">
        <f t="shared" si="789"/>
        <v>0.17996809640197009</v>
      </c>
      <c r="V7211" s="2" t="s">
        <v>107</v>
      </c>
      <c r="W7211" s="2" t="s">
        <v>207</v>
      </c>
      <c r="X7211" s="2" t="s">
        <v>192</v>
      </c>
      <c r="Y7211" s="2">
        <v>3.64</v>
      </c>
      <c r="Z7211" s="2" t="s">
        <v>14149</v>
      </c>
      <c r="AA7211" s="2" t="s">
        <v>48</v>
      </c>
      <c r="AB7211" s="2" t="s">
        <v>182</v>
      </c>
      <c r="AC7211" s="2">
        <v>1.95</v>
      </c>
      <c r="AD7211" s="3">
        <v>0</v>
      </c>
      <c r="AE7211" s="5">
        <v>0</v>
      </c>
      <c r="AF7211" s="2">
        <v>0</v>
      </c>
      <c r="AG7211" s="3">
        <f t="shared" si="790"/>
        <v>0</v>
      </c>
      <c r="AH7211" s="2" t="s">
        <v>50</v>
      </c>
      <c r="AI7211" s="3">
        <v>0</v>
      </c>
    </row>
    <row r="7212" spans="1:35" x14ac:dyDescent="0.3">
      <c r="A7212" s="2" t="s">
        <v>14150</v>
      </c>
      <c r="B7212" s="2" t="s">
        <v>2414</v>
      </c>
      <c r="C7212" s="2" t="s">
        <v>212</v>
      </c>
      <c r="D7212" s="2" t="s">
        <v>81</v>
      </c>
      <c r="E7212" s="2">
        <v>2022</v>
      </c>
      <c r="F7212" s="2" t="s">
        <v>55</v>
      </c>
      <c r="G7212" s="2" t="s">
        <v>40</v>
      </c>
      <c r="H7212" s="2" t="s">
        <v>139</v>
      </c>
      <c r="I7212" s="2" t="s">
        <v>178</v>
      </c>
      <c r="J7212" s="2" t="s">
        <v>263</v>
      </c>
      <c r="K7212" s="3">
        <v>2122231.4500000002</v>
      </c>
      <c r="L7212" s="3">
        <v>619412.80000000005</v>
      </c>
      <c r="M7212" s="3">
        <f t="shared" si="784"/>
        <v>1502818.6500000001</v>
      </c>
      <c r="N7212" s="3">
        <v>357421.56</v>
      </c>
      <c r="O7212" s="3">
        <f t="shared" si="785"/>
        <v>1145397.0900000001</v>
      </c>
      <c r="P7212" s="3">
        <v>817302.83</v>
      </c>
      <c r="Q7212" s="4">
        <f t="shared" si="786"/>
        <v>0.70813136333456939</v>
      </c>
      <c r="R7212" s="4">
        <f t="shared" si="787"/>
        <v>0.38511484221007086</v>
      </c>
      <c r="S7212" s="3">
        <v>2148098.5099999998</v>
      </c>
      <c r="T7212" s="3">
        <f t="shared" si="788"/>
        <v>-25867.05999999959</v>
      </c>
      <c r="U7212" s="4">
        <f t="shared" si="789"/>
        <v>-1.2041840669588097E-2</v>
      </c>
      <c r="V7212" s="2" t="s">
        <v>44</v>
      </c>
      <c r="W7212" s="2" t="s">
        <v>45</v>
      </c>
      <c r="X7212" s="2" t="s">
        <v>86</v>
      </c>
      <c r="Y7212" s="2">
        <v>0.92</v>
      </c>
      <c r="Z7212" s="2" t="s">
        <v>14151</v>
      </c>
      <c r="AA7212" s="2" t="s">
        <v>63</v>
      </c>
      <c r="AB7212" s="2" t="s">
        <v>100</v>
      </c>
      <c r="AC7212" s="2">
        <v>6.84</v>
      </c>
      <c r="AD7212" s="3">
        <v>2727858.55</v>
      </c>
      <c r="AE7212" s="5">
        <v>8.65</v>
      </c>
      <c r="AF7212" s="2">
        <v>12</v>
      </c>
      <c r="AG7212" s="3">
        <f t="shared" si="790"/>
        <v>238112.74048154696</v>
      </c>
      <c r="AH7212" s="2" t="s">
        <v>50</v>
      </c>
      <c r="AI7212" s="3">
        <v>0</v>
      </c>
    </row>
    <row r="7213" spans="1:35" x14ac:dyDescent="0.3">
      <c r="A7213" s="2" t="s">
        <v>14152</v>
      </c>
      <c r="B7213" s="2" t="s">
        <v>2293</v>
      </c>
      <c r="C7213" s="2" t="s">
        <v>617</v>
      </c>
      <c r="D7213" s="2" t="s">
        <v>38</v>
      </c>
      <c r="E7213" s="2">
        <v>2020</v>
      </c>
      <c r="F7213" s="2" t="s">
        <v>68</v>
      </c>
      <c r="G7213" s="2" t="s">
        <v>40</v>
      </c>
      <c r="H7213" s="2" t="s">
        <v>83</v>
      </c>
      <c r="I7213" s="2" t="s">
        <v>58</v>
      </c>
      <c r="J7213" s="2" t="s">
        <v>106</v>
      </c>
      <c r="K7213" s="3">
        <v>6936928.79</v>
      </c>
      <c r="L7213" s="3">
        <v>3964303.81</v>
      </c>
      <c r="M7213" s="3">
        <f t="shared" si="784"/>
        <v>2972624.98</v>
      </c>
      <c r="N7213" s="3">
        <v>1361621.72</v>
      </c>
      <c r="O7213" s="3">
        <f t="shared" si="785"/>
        <v>1611003.26</v>
      </c>
      <c r="P7213" s="3">
        <v>1240385.5</v>
      </c>
      <c r="Q7213" s="4">
        <f t="shared" si="786"/>
        <v>0.42852176661885555</v>
      </c>
      <c r="R7213" s="4">
        <f t="shared" si="787"/>
        <v>0.17880902882960112</v>
      </c>
      <c r="S7213" s="3">
        <v>7384285.2199999997</v>
      </c>
      <c r="T7213" s="3">
        <f t="shared" si="788"/>
        <v>-447356.4299999997</v>
      </c>
      <c r="U7213" s="4">
        <f t="shared" si="789"/>
        <v>-6.0582225181166516E-2</v>
      </c>
      <c r="V7213" s="2" t="s">
        <v>85</v>
      </c>
      <c r="W7213" s="2" t="s">
        <v>60</v>
      </c>
      <c r="X7213" s="2" t="s">
        <v>86</v>
      </c>
      <c r="Y7213" s="2">
        <v>0.92</v>
      </c>
      <c r="Z7213" s="2" t="s">
        <v>14153</v>
      </c>
      <c r="AA7213" s="2" t="s">
        <v>76</v>
      </c>
      <c r="AB7213" s="2" t="s">
        <v>49</v>
      </c>
      <c r="AC7213" s="2">
        <v>4.2</v>
      </c>
      <c r="AD7213" s="3">
        <v>0</v>
      </c>
      <c r="AE7213" s="5">
        <v>0</v>
      </c>
      <c r="AF7213" s="2">
        <v>0</v>
      </c>
      <c r="AG7213" s="3">
        <f t="shared" si="790"/>
        <v>0</v>
      </c>
      <c r="AH7213" s="2" t="s">
        <v>50</v>
      </c>
      <c r="AI7213" s="3">
        <v>0</v>
      </c>
    </row>
    <row r="7214" spans="1:35" x14ac:dyDescent="0.3">
      <c r="A7214" s="2" t="s">
        <v>14154</v>
      </c>
      <c r="B7214" s="2" t="s">
        <v>5546</v>
      </c>
      <c r="C7214" s="2" t="s">
        <v>233</v>
      </c>
      <c r="D7214" s="2" t="s">
        <v>38</v>
      </c>
      <c r="E7214" s="2">
        <v>2023</v>
      </c>
      <c r="F7214" s="2" t="s">
        <v>68</v>
      </c>
      <c r="G7214" s="2" t="s">
        <v>69</v>
      </c>
      <c r="H7214" s="2" t="s">
        <v>165</v>
      </c>
      <c r="I7214" s="2" t="s">
        <v>178</v>
      </c>
      <c r="J7214" s="2" t="s">
        <v>179</v>
      </c>
      <c r="K7214" s="3">
        <v>6547321.9900000002</v>
      </c>
      <c r="L7214" s="3">
        <v>2089734.01</v>
      </c>
      <c r="M7214" s="3">
        <f t="shared" si="784"/>
        <v>4457587.9800000004</v>
      </c>
      <c r="N7214" s="3">
        <v>694816.05</v>
      </c>
      <c r="O7214" s="3">
        <f t="shared" si="785"/>
        <v>3762771.9300000006</v>
      </c>
      <c r="P7214" s="3">
        <v>2811822.71</v>
      </c>
      <c r="Q7214" s="4">
        <f t="shared" si="786"/>
        <v>0.6808261433924071</v>
      </c>
      <c r="R7214" s="4">
        <f t="shared" si="787"/>
        <v>0.42946149804372152</v>
      </c>
      <c r="S7214" s="3">
        <v>7180042.8600000003</v>
      </c>
      <c r="T7214" s="3">
        <f t="shared" si="788"/>
        <v>-632720.87000000011</v>
      </c>
      <c r="U7214" s="4">
        <f t="shared" si="789"/>
        <v>-8.8122157811186111E-2</v>
      </c>
      <c r="V7214" s="2" t="s">
        <v>133</v>
      </c>
      <c r="W7214" s="2" t="s">
        <v>60</v>
      </c>
      <c r="X7214" s="2" t="s">
        <v>167</v>
      </c>
      <c r="Y7214" s="2">
        <v>17.2</v>
      </c>
      <c r="Z7214" s="2" t="s">
        <v>14155</v>
      </c>
      <c r="AA7214" s="2" t="s">
        <v>63</v>
      </c>
      <c r="AB7214" s="2" t="s">
        <v>142</v>
      </c>
      <c r="AC7214" s="2">
        <v>8.8800000000000008</v>
      </c>
      <c r="AD7214" s="3">
        <v>3479432.23</v>
      </c>
      <c r="AE7214" s="5">
        <v>8.85</v>
      </c>
      <c r="AF7214" s="2">
        <v>240</v>
      </c>
      <c r="AG7214" s="3">
        <f t="shared" si="790"/>
        <v>30970.481762904685</v>
      </c>
      <c r="AH7214" s="2" t="s">
        <v>50</v>
      </c>
      <c r="AI7214" s="3">
        <v>0</v>
      </c>
    </row>
    <row r="7215" spans="1:35" x14ac:dyDescent="0.3">
      <c r="A7215" s="2" t="s">
        <v>14156</v>
      </c>
      <c r="B7215" s="2" t="s">
        <v>4007</v>
      </c>
      <c r="C7215" s="2" t="s">
        <v>216</v>
      </c>
      <c r="D7215" s="2" t="s">
        <v>38</v>
      </c>
      <c r="E7215" s="2">
        <v>2024</v>
      </c>
      <c r="F7215" s="2" t="s">
        <v>92</v>
      </c>
      <c r="G7215" s="2" t="s">
        <v>93</v>
      </c>
      <c r="H7215" s="2" t="s">
        <v>221</v>
      </c>
      <c r="I7215" s="2" t="s">
        <v>178</v>
      </c>
      <c r="J7215" s="2" t="s">
        <v>288</v>
      </c>
      <c r="K7215" s="3">
        <v>5632911.8899999997</v>
      </c>
      <c r="L7215" s="3">
        <v>2116509.6</v>
      </c>
      <c r="M7215" s="3">
        <f t="shared" si="784"/>
        <v>3516402.2899999996</v>
      </c>
      <c r="N7215" s="3">
        <v>712844.33</v>
      </c>
      <c r="O7215" s="3">
        <f t="shared" si="785"/>
        <v>2803557.9599999995</v>
      </c>
      <c r="P7215" s="3">
        <v>2184006.56</v>
      </c>
      <c r="Q7215" s="4">
        <f t="shared" si="786"/>
        <v>0.62426012667490882</v>
      </c>
      <c r="R7215" s="4">
        <f t="shared" si="787"/>
        <v>0.38772247864860537</v>
      </c>
      <c r="S7215" s="3">
        <v>4843171.75</v>
      </c>
      <c r="T7215" s="3">
        <f t="shared" si="788"/>
        <v>789740.13999999966</v>
      </c>
      <c r="U7215" s="4">
        <f t="shared" si="789"/>
        <v>0.16306259219487718</v>
      </c>
      <c r="V7215" s="2" t="s">
        <v>124</v>
      </c>
      <c r="W7215" s="2" t="s">
        <v>96</v>
      </c>
      <c r="X7215" s="2" t="s">
        <v>222</v>
      </c>
      <c r="Y7215" s="2">
        <v>18.899999999999999</v>
      </c>
      <c r="Z7215" s="2" t="s">
        <v>14157</v>
      </c>
      <c r="AA7215" s="2" t="s">
        <v>99</v>
      </c>
      <c r="AB7215" s="2" t="s">
        <v>64</v>
      </c>
      <c r="AC7215" s="2">
        <v>3.5</v>
      </c>
      <c r="AD7215" s="3">
        <v>115940.67</v>
      </c>
      <c r="AE7215" s="5">
        <v>14.22</v>
      </c>
      <c r="AF7215" s="2">
        <v>60</v>
      </c>
      <c r="AG7215" s="3">
        <f t="shared" si="790"/>
        <v>2710.9785760454815</v>
      </c>
      <c r="AH7215" s="2" t="s">
        <v>50</v>
      </c>
      <c r="AI7215" s="3">
        <v>0</v>
      </c>
    </row>
    <row r="7216" spans="1:35" x14ac:dyDescent="0.3">
      <c r="A7216" s="2" t="s">
        <v>14158</v>
      </c>
      <c r="B7216" s="2" t="s">
        <v>1885</v>
      </c>
      <c r="C7216" s="2" t="s">
        <v>932</v>
      </c>
      <c r="D7216" s="2" t="s">
        <v>81</v>
      </c>
      <c r="E7216" s="2">
        <v>2020</v>
      </c>
      <c r="F7216" s="2" t="s">
        <v>39</v>
      </c>
      <c r="G7216" s="2" t="s">
        <v>69</v>
      </c>
      <c r="H7216" s="2" t="s">
        <v>70</v>
      </c>
      <c r="I7216" s="2" t="s">
        <v>71</v>
      </c>
      <c r="J7216" s="2" t="s">
        <v>228</v>
      </c>
      <c r="K7216" s="3">
        <v>6178647.8200000003</v>
      </c>
      <c r="L7216" s="3">
        <v>2700417.02</v>
      </c>
      <c r="M7216" s="3">
        <f t="shared" si="784"/>
        <v>3478230.8000000003</v>
      </c>
      <c r="N7216" s="3">
        <v>770553.35</v>
      </c>
      <c r="O7216" s="3">
        <f t="shared" si="785"/>
        <v>2707677.45</v>
      </c>
      <c r="P7216" s="3">
        <v>2145461.7799999998</v>
      </c>
      <c r="Q7216" s="4">
        <f t="shared" si="786"/>
        <v>0.56294368951425366</v>
      </c>
      <c r="R7216" s="4">
        <f t="shared" si="787"/>
        <v>0.34723807578985783</v>
      </c>
      <c r="S7216" s="3">
        <v>5267488.75</v>
      </c>
      <c r="T7216" s="3">
        <f t="shared" si="788"/>
        <v>911159.0700000003</v>
      </c>
      <c r="U7216" s="4">
        <f t="shared" si="789"/>
        <v>0.17297788628404764</v>
      </c>
      <c r="V7216" s="2" t="s">
        <v>95</v>
      </c>
      <c r="W7216" s="2" t="s">
        <v>96</v>
      </c>
      <c r="X7216" s="2" t="s">
        <v>74</v>
      </c>
      <c r="Y7216" s="2">
        <v>1.36</v>
      </c>
      <c r="Z7216" s="2" t="s">
        <v>8776</v>
      </c>
      <c r="AA7216" s="2" t="s">
        <v>148</v>
      </c>
      <c r="AB7216" s="2" t="s">
        <v>142</v>
      </c>
      <c r="AC7216" s="2">
        <v>2.44</v>
      </c>
      <c r="AD7216" s="3">
        <v>0</v>
      </c>
      <c r="AE7216" s="5">
        <v>0</v>
      </c>
      <c r="AF7216" s="2">
        <v>0</v>
      </c>
      <c r="AG7216" s="3">
        <f t="shared" si="790"/>
        <v>0</v>
      </c>
      <c r="AH7216" s="2" t="s">
        <v>50</v>
      </c>
      <c r="AI7216" s="3">
        <v>0</v>
      </c>
    </row>
    <row r="7217" spans="1:35" x14ac:dyDescent="0.3">
      <c r="A7217" s="2" t="s">
        <v>14159</v>
      </c>
      <c r="B7217" s="2" t="s">
        <v>14160</v>
      </c>
      <c r="C7217" s="2" t="s">
        <v>253</v>
      </c>
      <c r="D7217" s="2" t="s">
        <v>54</v>
      </c>
      <c r="E7217" s="2">
        <v>2020</v>
      </c>
      <c r="F7217" s="2" t="s">
        <v>58</v>
      </c>
      <c r="G7217" s="2" t="s">
        <v>40</v>
      </c>
      <c r="H7217" s="2" t="s">
        <v>83</v>
      </c>
      <c r="I7217" s="2" t="s">
        <v>42</v>
      </c>
      <c r="J7217" s="2" t="s">
        <v>166</v>
      </c>
      <c r="K7217" s="3">
        <v>1561690.5</v>
      </c>
      <c r="L7217" s="3">
        <v>456542.75</v>
      </c>
      <c r="M7217" s="3">
        <f t="shared" si="784"/>
        <v>1105147.75</v>
      </c>
      <c r="N7217" s="3">
        <v>262041.44</v>
      </c>
      <c r="O7217" s="3">
        <f t="shared" si="785"/>
        <v>843106.31</v>
      </c>
      <c r="P7217" s="3">
        <v>612219.85</v>
      </c>
      <c r="Q7217" s="4">
        <f t="shared" si="786"/>
        <v>0.70766118510678011</v>
      </c>
      <c r="R7217" s="4">
        <f t="shared" si="787"/>
        <v>0.39202380369221684</v>
      </c>
      <c r="S7217" s="3">
        <v>1664119.66</v>
      </c>
      <c r="T7217" s="3">
        <f t="shared" si="788"/>
        <v>-102429.15999999992</v>
      </c>
      <c r="U7217" s="4">
        <f t="shared" si="789"/>
        <v>-6.1551559339188336E-2</v>
      </c>
      <c r="V7217" s="2" t="s">
        <v>73</v>
      </c>
      <c r="W7217" s="2" t="s">
        <v>96</v>
      </c>
      <c r="X7217" s="2" t="s">
        <v>86</v>
      </c>
      <c r="Y7217" s="2">
        <v>0.92</v>
      </c>
      <c r="Z7217" s="2" t="s">
        <v>14161</v>
      </c>
      <c r="AA7217" s="2" t="s">
        <v>109</v>
      </c>
      <c r="AB7217" s="2" t="s">
        <v>77</v>
      </c>
      <c r="AC7217" s="2">
        <v>3.38</v>
      </c>
      <c r="AD7217" s="3">
        <v>0</v>
      </c>
      <c r="AE7217" s="5">
        <v>0</v>
      </c>
      <c r="AF7217" s="2">
        <v>0</v>
      </c>
      <c r="AG7217" s="3">
        <f t="shared" si="790"/>
        <v>0</v>
      </c>
      <c r="AH7217" s="2" t="s">
        <v>50</v>
      </c>
      <c r="AI7217" s="3">
        <v>0</v>
      </c>
    </row>
    <row r="7218" spans="1:35" x14ac:dyDescent="0.3">
      <c r="A7218" s="2" t="s">
        <v>14162</v>
      </c>
      <c r="B7218" s="2" t="s">
        <v>188</v>
      </c>
      <c r="C7218" s="2" t="s">
        <v>189</v>
      </c>
      <c r="D7218" s="2" t="s">
        <v>54</v>
      </c>
      <c r="E7218" s="2">
        <v>2020</v>
      </c>
      <c r="F7218" s="2" t="s">
        <v>39</v>
      </c>
      <c r="G7218" s="2" t="s">
        <v>114</v>
      </c>
      <c r="H7218" s="2" t="s">
        <v>234</v>
      </c>
      <c r="I7218" s="2" t="s">
        <v>71</v>
      </c>
      <c r="J7218" s="2" t="s">
        <v>72</v>
      </c>
      <c r="K7218" s="3">
        <v>9002613.1699999999</v>
      </c>
      <c r="L7218" s="3">
        <v>3641310.02</v>
      </c>
      <c r="M7218" s="3">
        <f t="shared" si="784"/>
        <v>5361303.1500000004</v>
      </c>
      <c r="N7218" s="3">
        <v>916885.47</v>
      </c>
      <c r="O7218" s="3">
        <f t="shared" si="785"/>
        <v>4444417.6800000006</v>
      </c>
      <c r="P7218" s="3">
        <v>3546459.18</v>
      </c>
      <c r="Q7218" s="4">
        <f t="shared" si="786"/>
        <v>0.59552743728518998</v>
      </c>
      <c r="R7218" s="4">
        <f t="shared" si="787"/>
        <v>0.39393663962127123</v>
      </c>
      <c r="S7218" s="3">
        <v>7646136.2699999996</v>
      </c>
      <c r="T7218" s="3">
        <f t="shared" si="788"/>
        <v>1356476.9000000004</v>
      </c>
      <c r="U7218" s="4">
        <f t="shared" si="789"/>
        <v>0.17740684341740098</v>
      </c>
      <c r="V7218" s="2" t="s">
        <v>133</v>
      </c>
      <c r="W7218" s="2" t="s">
        <v>125</v>
      </c>
      <c r="X7218" s="2" t="s">
        <v>236</v>
      </c>
      <c r="Y7218" s="2">
        <v>3.67</v>
      </c>
      <c r="Z7218" s="2" t="s">
        <v>10707</v>
      </c>
      <c r="AA7218" s="2" t="s">
        <v>148</v>
      </c>
      <c r="AB7218" s="2" t="s">
        <v>88</v>
      </c>
      <c r="AC7218" s="2">
        <v>2.4900000000000002</v>
      </c>
      <c r="AD7218" s="3">
        <v>0</v>
      </c>
      <c r="AE7218" s="5">
        <v>0</v>
      </c>
      <c r="AF7218" s="2">
        <v>0</v>
      </c>
      <c r="AG7218" s="3">
        <f t="shared" si="790"/>
        <v>0</v>
      </c>
      <c r="AH7218" s="2" t="s">
        <v>50</v>
      </c>
      <c r="AI7218" s="3">
        <v>0</v>
      </c>
    </row>
    <row r="7219" spans="1:35" x14ac:dyDescent="0.3">
      <c r="A7219" s="2" t="s">
        <v>14163</v>
      </c>
      <c r="B7219" s="2" t="s">
        <v>1888</v>
      </c>
      <c r="C7219" s="2" t="s">
        <v>176</v>
      </c>
      <c r="D7219" s="2" t="s">
        <v>104</v>
      </c>
      <c r="E7219" s="2">
        <v>2020</v>
      </c>
      <c r="F7219" s="2" t="s">
        <v>55</v>
      </c>
      <c r="G7219" s="2" t="s">
        <v>93</v>
      </c>
      <c r="H7219" s="2" t="s">
        <v>221</v>
      </c>
      <c r="I7219" s="2" t="s">
        <v>42</v>
      </c>
      <c r="J7219" s="2" t="s">
        <v>43</v>
      </c>
      <c r="K7219" s="3">
        <v>2591437.11</v>
      </c>
      <c r="L7219" s="3">
        <v>756142.63</v>
      </c>
      <c r="M7219" s="3">
        <f t="shared" si="784"/>
        <v>1835294.48</v>
      </c>
      <c r="N7219" s="3">
        <v>245098.04</v>
      </c>
      <c r="O7219" s="3">
        <f t="shared" si="785"/>
        <v>1590196.44</v>
      </c>
      <c r="P7219" s="3">
        <v>1134433.0900000001</v>
      </c>
      <c r="Q7219" s="4">
        <f t="shared" si="786"/>
        <v>0.70821494101394578</v>
      </c>
      <c r="R7219" s="4">
        <f t="shared" si="787"/>
        <v>0.43776215352569375</v>
      </c>
      <c r="S7219" s="3">
        <v>2232935.63</v>
      </c>
      <c r="T7219" s="3">
        <f t="shared" si="788"/>
        <v>358501.48</v>
      </c>
      <c r="U7219" s="4">
        <f t="shared" si="789"/>
        <v>0.16055164115949011</v>
      </c>
      <c r="V7219" s="2" t="s">
        <v>107</v>
      </c>
      <c r="W7219" s="2" t="s">
        <v>96</v>
      </c>
      <c r="X7219" s="2" t="s">
        <v>222</v>
      </c>
      <c r="Y7219" s="2">
        <v>18.899999999999999</v>
      </c>
      <c r="Z7219" s="2" t="s">
        <v>14164</v>
      </c>
      <c r="AA7219" s="2" t="s">
        <v>99</v>
      </c>
      <c r="AB7219" s="2" t="s">
        <v>182</v>
      </c>
      <c r="AC7219" s="2">
        <v>2.65</v>
      </c>
      <c r="AD7219" s="3">
        <v>0</v>
      </c>
      <c r="AE7219" s="5">
        <v>0</v>
      </c>
      <c r="AF7219" s="2">
        <v>0</v>
      </c>
      <c r="AG7219" s="3">
        <f t="shared" si="790"/>
        <v>0</v>
      </c>
      <c r="AH7219" s="2" t="s">
        <v>50</v>
      </c>
      <c r="AI7219" s="3">
        <v>0</v>
      </c>
    </row>
    <row r="7220" spans="1:35" x14ac:dyDescent="0.3">
      <c r="A7220" s="2" t="s">
        <v>14165</v>
      </c>
      <c r="B7220" s="2" t="s">
        <v>2360</v>
      </c>
      <c r="C7220" s="2" t="s">
        <v>648</v>
      </c>
      <c r="D7220" s="2" t="s">
        <v>104</v>
      </c>
      <c r="E7220" s="2">
        <v>2021</v>
      </c>
      <c r="F7220" s="2" t="s">
        <v>82</v>
      </c>
      <c r="G7220" s="2" t="s">
        <v>40</v>
      </c>
      <c r="H7220" s="2" t="s">
        <v>279</v>
      </c>
      <c r="I7220" s="2" t="s">
        <v>71</v>
      </c>
      <c r="J7220" s="2" t="s">
        <v>72</v>
      </c>
      <c r="K7220" s="3">
        <v>4949582.04</v>
      </c>
      <c r="L7220" s="3">
        <v>1573862.87</v>
      </c>
      <c r="M7220" s="3">
        <f t="shared" si="784"/>
        <v>3375719.17</v>
      </c>
      <c r="N7220" s="3">
        <v>538987.09</v>
      </c>
      <c r="O7220" s="3">
        <f t="shared" si="785"/>
        <v>2836732.08</v>
      </c>
      <c r="P7220" s="3">
        <v>2219694.77</v>
      </c>
      <c r="Q7220" s="4">
        <f t="shared" si="786"/>
        <v>0.68202105606476626</v>
      </c>
      <c r="R7220" s="4">
        <f t="shared" si="787"/>
        <v>0.44846105227907285</v>
      </c>
      <c r="S7220" s="3">
        <v>5924730.21</v>
      </c>
      <c r="T7220" s="3">
        <f t="shared" si="788"/>
        <v>-975148.16999999993</v>
      </c>
      <c r="U7220" s="4">
        <f t="shared" si="789"/>
        <v>-0.16458946406607769</v>
      </c>
      <c r="V7220" s="2" t="s">
        <v>85</v>
      </c>
      <c r="W7220" s="2" t="s">
        <v>207</v>
      </c>
      <c r="X7220" s="2" t="s">
        <v>280</v>
      </c>
      <c r="Y7220" s="2">
        <v>0.79</v>
      </c>
      <c r="Z7220" s="2" t="s">
        <v>14166</v>
      </c>
      <c r="AA7220" s="2" t="s">
        <v>141</v>
      </c>
      <c r="AB7220" s="2" t="s">
        <v>242</v>
      </c>
      <c r="AC7220" s="2">
        <v>7.77</v>
      </c>
      <c r="AD7220" s="3">
        <v>0</v>
      </c>
      <c r="AE7220" s="5">
        <v>0</v>
      </c>
      <c r="AF7220" s="2">
        <v>0</v>
      </c>
      <c r="AG7220" s="3">
        <f t="shared" si="790"/>
        <v>0</v>
      </c>
      <c r="AH7220" s="2" t="s">
        <v>50</v>
      </c>
      <c r="AI7220" s="3">
        <v>0</v>
      </c>
    </row>
    <row r="7221" spans="1:35" x14ac:dyDescent="0.3">
      <c r="A7221" s="2" t="s">
        <v>14167</v>
      </c>
      <c r="B7221" s="2" t="s">
        <v>1745</v>
      </c>
      <c r="C7221" s="2" t="s">
        <v>152</v>
      </c>
      <c r="D7221" s="2" t="s">
        <v>38</v>
      </c>
      <c r="E7221" s="2">
        <v>2022</v>
      </c>
      <c r="F7221" s="2" t="s">
        <v>105</v>
      </c>
      <c r="G7221" s="2" t="s">
        <v>40</v>
      </c>
      <c r="H7221" s="2" t="s">
        <v>279</v>
      </c>
      <c r="I7221" s="2" t="s">
        <v>131</v>
      </c>
      <c r="J7221" s="2" t="s">
        <v>235</v>
      </c>
      <c r="K7221" s="3">
        <v>2440006.15</v>
      </c>
      <c r="L7221" s="3">
        <v>801630.32</v>
      </c>
      <c r="M7221" s="3">
        <f t="shared" si="784"/>
        <v>1638375.83</v>
      </c>
      <c r="N7221" s="3">
        <v>407380.86</v>
      </c>
      <c r="O7221" s="3">
        <f t="shared" si="785"/>
        <v>1230994.9700000002</v>
      </c>
      <c r="P7221" s="3">
        <v>907161.27</v>
      </c>
      <c r="Q7221" s="4">
        <f t="shared" si="786"/>
        <v>0.67146381167932723</v>
      </c>
      <c r="R7221" s="4">
        <f t="shared" si="787"/>
        <v>0.37178646865295811</v>
      </c>
      <c r="S7221" s="3">
        <v>2665091.81</v>
      </c>
      <c r="T7221" s="3">
        <f t="shared" si="788"/>
        <v>-225085.66000000015</v>
      </c>
      <c r="U7221" s="4">
        <f t="shared" si="789"/>
        <v>-8.4457000376283523E-2</v>
      </c>
      <c r="V7221" s="2" t="s">
        <v>73</v>
      </c>
      <c r="W7221" s="2" t="s">
        <v>134</v>
      </c>
      <c r="X7221" s="2" t="s">
        <v>280</v>
      </c>
      <c r="Y7221" s="2">
        <v>0.79</v>
      </c>
      <c r="Z7221" s="2" t="s">
        <v>11689</v>
      </c>
      <c r="AA7221" s="2" t="s">
        <v>48</v>
      </c>
      <c r="AB7221" s="2" t="s">
        <v>149</v>
      </c>
      <c r="AC7221" s="2">
        <v>2.96</v>
      </c>
      <c r="AD7221" s="3">
        <v>0</v>
      </c>
      <c r="AE7221" s="5">
        <v>0</v>
      </c>
      <c r="AF7221" s="2">
        <v>0</v>
      </c>
      <c r="AG7221" s="3">
        <f t="shared" si="790"/>
        <v>0</v>
      </c>
      <c r="AH7221" s="2" t="s">
        <v>230</v>
      </c>
      <c r="AI7221" s="3">
        <v>0</v>
      </c>
    </row>
    <row r="7222" spans="1:35" x14ac:dyDescent="0.3">
      <c r="A7222" s="2" t="s">
        <v>14168</v>
      </c>
      <c r="B7222" s="2" t="s">
        <v>494</v>
      </c>
      <c r="C7222" s="2" t="s">
        <v>448</v>
      </c>
      <c r="D7222" s="2" t="s">
        <v>54</v>
      </c>
      <c r="E7222" s="2">
        <v>2021</v>
      </c>
      <c r="F7222" s="2" t="s">
        <v>92</v>
      </c>
      <c r="G7222" s="2" t="s">
        <v>93</v>
      </c>
      <c r="H7222" s="2" t="s">
        <v>94</v>
      </c>
      <c r="I7222" s="2" t="s">
        <v>39</v>
      </c>
      <c r="J7222" s="2" t="s">
        <v>273</v>
      </c>
      <c r="K7222" s="3">
        <v>7793017.1900000004</v>
      </c>
      <c r="L7222" s="3">
        <v>3960841.7</v>
      </c>
      <c r="M7222" s="3">
        <f t="shared" si="784"/>
        <v>3832175.49</v>
      </c>
      <c r="N7222" s="3">
        <v>1311294.4099999999</v>
      </c>
      <c r="O7222" s="3">
        <f t="shared" si="785"/>
        <v>2520881.08</v>
      </c>
      <c r="P7222" s="3">
        <v>1768095.32</v>
      </c>
      <c r="Q7222" s="4">
        <f t="shared" si="786"/>
        <v>0.49174477568424302</v>
      </c>
      <c r="R7222" s="4">
        <f t="shared" si="787"/>
        <v>0.22688199921704522</v>
      </c>
      <c r="S7222" s="3">
        <v>8498434.4700000007</v>
      </c>
      <c r="T7222" s="3">
        <f t="shared" si="788"/>
        <v>-705417.28000000026</v>
      </c>
      <c r="U7222" s="4">
        <f t="shared" si="789"/>
        <v>-8.3005556198634811E-2</v>
      </c>
      <c r="V7222" s="2" t="s">
        <v>44</v>
      </c>
      <c r="W7222" s="2" t="s">
        <v>96</v>
      </c>
      <c r="X7222" s="2" t="s">
        <v>97</v>
      </c>
      <c r="Y7222" s="2">
        <v>1550</v>
      </c>
      <c r="Z7222" s="2" t="s">
        <v>751</v>
      </c>
      <c r="AA7222" s="2" t="s">
        <v>141</v>
      </c>
      <c r="AB7222" s="2" t="s">
        <v>110</v>
      </c>
      <c r="AC7222" s="2">
        <v>2.08</v>
      </c>
      <c r="AD7222" s="3">
        <v>0</v>
      </c>
      <c r="AE7222" s="5">
        <v>0</v>
      </c>
      <c r="AF7222" s="2">
        <v>0</v>
      </c>
      <c r="AG7222" s="3">
        <f t="shared" si="790"/>
        <v>0</v>
      </c>
      <c r="AH7222" s="2" t="s">
        <v>50</v>
      </c>
      <c r="AI7222" s="3">
        <v>0</v>
      </c>
    </row>
    <row r="7223" spans="1:35" x14ac:dyDescent="0.3">
      <c r="A7223" s="2" t="s">
        <v>14169</v>
      </c>
      <c r="B7223" s="2" t="s">
        <v>3697</v>
      </c>
      <c r="C7223" s="2" t="s">
        <v>91</v>
      </c>
      <c r="D7223" s="2" t="s">
        <v>38</v>
      </c>
      <c r="E7223" s="2">
        <v>2022</v>
      </c>
      <c r="F7223" s="2" t="s">
        <v>58</v>
      </c>
      <c r="G7223" s="2" t="s">
        <v>40</v>
      </c>
      <c r="H7223" s="2" t="s">
        <v>279</v>
      </c>
      <c r="I7223" s="2" t="s">
        <v>42</v>
      </c>
      <c r="J7223" s="2" t="s">
        <v>43</v>
      </c>
      <c r="K7223" s="3">
        <v>2286867.3199999998</v>
      </c>
      <c r="L7223" s="3">
        <v>1014933.91</v>
      </c>
      <c r="M7223" s="3">
        <f t="shared" si="784"/>
        <v>1271933.4099999997</v>
      </c>
      <c r="N7223" s="3">
        <v>328232.28999999998</v>
      </c>
      <c r="O7223" s="3">
        <f t="shared" si="785"/>
        <v>943701.11999999965</v>
      </c>
      <c r="P7223" s="3">
        <v>753365.61</v>
      </c>
      <c r="Q7223" s="4">
        <f t="shared" si="786"/>
        <v>0.55619029529006514</v>
      </c>
      <c r="R7223" s="4">
        <f t="shared" si="787"/>
        <v>0.32943127194628852</v>
      </c>
      <c r="S7223" s="3">
        <v>1846966.63</v>
      </c>
      <c r="T7223" s="3">
        <f t="shared" si="788"/>
        <v>439900.68999999994</v>
      </c>
      <c r="U7223" s="4">
        <f t="shared" si="789"/>
        <v>0.23817468212731052</v>
      </c>
      <c r="V7223" s="2" t="s">
        <v>85</v>
      </c>
      <c r="W7223" s="2" t="s">
        <v>125</v>
      </c>
      <c r="X7223" s="2" t="s">
        <v>280</v>
      </c>
      <c r="Y7223" s="2">
        <v>0.79</v>
      </c>
      <c r="Z7223" s="2" t="s">
        <v>14170</v>
      </c>
      <c r="AA7223" s="2" t="s">
        <v>99</v>
      </c>
      <c r="AB7223" s="2" t="s">
        <v>88</v>
      </c>
      <c r="AC7223" s="2">
        <v>3.14</v>
      </c>
      <c r="AD7223" s="3">
        <v>0</v>
      </c>
      <c r="AE7223" s="5">
        <v>0</v>
      </c>
      <c r="AF7223" s="2">
        <v>0</v>
      </c>
      <c r="AG7223" s="3">
        <f t="shared" si="790"/>
        <v>0</v>
      </c>
      <c r="AH7223" s="2" t="s">
        <v>50</v>
      </c>
      <c r="AI7223" s="3">
        <v>0</v>
      </c>
    </row>
    <row r="7224" spans="1:35" x14ac:dyDescent="0.3">
      <c r="A7224" s="2" t="s">
        <v>14171</v>
      </c>
      <c r="B7224" s="2" t="s">
        <v>7357</v>
      </c>
      <c r="C7224" s="2" t="s">
        <v>245</v>
      </c>
      <c r="D7224" s="2" t="s">
        <v>38</v>
      </c>
      <c r="E7224" s="2">
        <v>2023</v>
      </c>
      <c r="F7224" s="2" t="s">
        <v>82</v>
      </c>
      <c r="G7224" s="2" t="s">
        <v>40</v>
      </c>
      <c r="H7224" s="2" t="s">
        <v>171</v>
      </c>
      <c r="I7224" s="2" t="s">
        <v>55</v>
      </c>
      <c r="J7224" s="2" t="s">
        <v>540</v>
      </c>
      <c r="K7224" s="3">
        <v>8201937.8799999999</v>
      </c>
      <c r="L7224" s="3">
        <v>2367241.56</v>
      </c>
      <c r="M7224" s="3">
        <f t="shared" si="784"/>
        <v>5834696.3200000003</v>
      </c>
      <c r="N7224" s="3">
        <v>1224122.31</v>
      </c>
      <c r="O7224" s="3">
        <f t="shared" si="785"/>
        <v>4610574.01</v>
      </c>
      <c r="P7224" s="3">
        <v>3579593.89</v>
      </c>
      <c r="Q7224" s="4">
        <f t="shared" si="786"/>
        <v>0.71138021347706193</v>
      </c>
      <c r="R7224" s="4">
        <f t="shared" si="787"/>
        <v>0.43643269948784352</v>
      </c>
      <c r="S7224" s="3">
        <v>7313578.2300000004</v>
      </c>
      <c r="T7224" s="3">
        <f t="shared" si="788"/>
        <v>888359.64999999944</v>
      </c>
      <c r="U7224" s="4">
        <f t="shared" si="789"/>
        <v>0.12146716997652179</v>
      </c>
      <c r="V7224" s="2" t="s">
        <v>124</v>
      </c>
      <c r="W7224" s="2" t="s">
        <v>96</v>
      </c>
      <c r="X7224" s="2" t="s">
        <v>86</v>
      </c>
      <c r="Y7224" s="2">
        <v>0.92</v>
      </c>
      <c r="Z7224" s="2" t="s">
        <v>14172</v>
      </c>
      <c r="AA7224" s="2" t="s">
        <v>109</v>
      </c>
      <c r="AB7224" s="2" t="s">
        <v>182</v>
      </c>
      <c r="AC7224" s="2">
        <v>3.91</v>
      </c>
      <c r="AD7224" s="3">
        <v>0</v>
      </c>
      <c r="AE7224" s="5">
        <v>0</v>
      </c>
      <c r="AF7224" s="2">
        <v>0</v>
      </c>
      <c r="AG7224" s="3">
        <f t="shared" si="790"/>
        <v>0</v>
      </c>
      <c r="AH7224" s="2" t="s">
        <v>50</v>
      </c>
      <c r="AI7224" s="3">
        <v>0</v>
      </c>
    </row>
    <row r="7225" spans="1:35" x14ac:dyDescent="0.3">
      <c r="A7225" s="2" t="s">
        <v>14173</v>
      </c>
      <c r="B7225" s="2" t="s">
        <v>3280</v>
      </c>
      <c r="C7225" s="2" t="s">
        <v>370</v>
      </c>
      <c r="D7225" s="2" t="s">
        <v>81</v>
      </c>
      <c r="E7225" s="2">
        <v>2021</v>
      </c>
      <c r="F7225" s="2" t="s">
        <v>105</v>
      </c>
      <c r="G7225" s="2" t="s">
        <v>93</v>
      </c>
      <c r="H7225" s="2" t="s">
        <v>94</v>
      </c>
      <c r="I7225" s="2" t="s">
        <v>42</v>
      </c>
      <c r="J7225" s="2" t="s">
        <v>166</v>
      </c>
      <c r="K7225" s="3">
        <v>8817370.9600000009</v>
      </c>
      <c r="L7225" s="3">
        <v>3243112.82</v>
      </c>
      <c r="M7225" s="3">
        <f t="shared" si="784"/>
        <v>5574258.1400000006</v>
      </c>
      <c r="N7225" s="3">
        <v>1057873.6599999999</v>
      </c>
      <c r="O7225" s="3">
        <f t="shared" si="785"/>
        <v>4516384.4800000004</v>
      </c>
      <c r="P7225" s="3">
        <v>3455284.21</v>
      </c>
      <c r="Q7225" s="4">
        <f t="shared" si="786"/>
        <v>0.63219049819811601</v>
      </c>
      <c r="R7225" s="4">
        <f t="shared" si="787"/>
        <v>0.39187238754895254</v>
      </c>
      <c r="S7225" s="3">
        <v>9823574.7699999996</v>
      </c>
      <c r="T7225" s="3">
        <f t="shared" si="788"/>
        <v>-1006203.8099999987</v>
      </c>
      <c r="U7225" s="4">
        <f t="shared" si="789"/>
        <v>-0.10242745981562867</v>
      </c>
      <c r="V7225" s="2" t="s">
        <v>44</v>
      </c>
      <c r="W7225" s="2" t="s">
        <v>134</v>
      </c>
      <c r="X7225" s="2" t="s">
        <v>97</v>
      </c>
      <c r="Y7225" s="2">
        <v>1550</v>
      </c>
      <c r="Z7225" s="2" t="s">
        <v>10218</v>
      </c>
      <c r="AA7225" s="2" t="s">
        <v>224</v>
      </c>
      <c r="AB7225" s="2" t="s">
        <v>182</v>
      </c>
      <c r="AC7225" s="2">
        <v>9.3699999999999992</v>
      </c>
      <c r="AD7225" s="3">
        <v>0</v>
      </c>
      <c r="AE7225" s="5">
        <v>0</v>
      </c>
      <c r="AF7225" s="2">
        <v>0</v>
      </c>
      <c r="AG7225" s="3">
        <f t="shared" si="790"/>
        <v>0</v>
      </c>
      <c r="AH7225" s="2" t="s">
        <v>50</v>
      </c>
      <c r="AI7225" s="3">
        <v>0</v>
      </c>
    </row>
    <row r="7226" spans="1:35" x14ac:dyDescent="0.3">
      <c r="A7226" s="2" t="s">
        <v>14174</v>
      </c>
      <c r="B7226" s="2" t="s">
        <v>1354</v>
      </c>
      <c r="C7226" s="2" t="s">
        <v>520</v>
      </c>
      <c r="D7226" s="2" t="s">
        <v>81</v>
      </c>
      <c r="E7226" s="2">
        <v>2021</v>
      </c>
      <c r="F7226" s="2" t="s">
        <v>68</v>
      </c>
      <c r="G7226" s="2" t="s">
        <v>40</v>
      </c>
      <c r="H7226" s="2" t="s">
        <v>171</v>
      </c>
      <c r="I7226" s="2" t="s">
        <v>42</v>
      </c>
      <c r="J7226" s="2" t="s">
        <v>166</v>
      </c>
      <c r="K7226" s="3">
        <v>9856289.2699999996</v>
      </c>
      <c r="L7226" s="3">
        <v>4102042.78</v>
      </c>
      <c r="M7226" s="3">
        <f t="shared" si="784"/>
        <v>5754246.4900000002</v>
      </c>
      <c r="N7226" s="3">
        <v>2100130.84</v>
      </c>
      <c r="O7226" s="3">
        <f t="shared" si="785"/>
        <v>3654115.6500000004</v>
      </c>
      <c r="P7226" s="3">
        <v>2891750.54</v>
      </c>
      <c r="Q7226" s="4">
        <f t="shared" si="786"/>
        <v>0.58381469256532892</v>
      </c>
      <c r="R7226" s="4">
        <f t="shared" si="787"/>
        <v>0.29339140327402347</v>
      </c>
      <c r="S7226" s="3">
        <v>8376372.9100000001</v>
      </c>
      <c r="T7226" s="3">
        <f t="shared" si="788"/>
        <v>1479916.3599999994</v>
      </c>
      <c r="U7226" s="4">
        <f t="shared" si="789"/>
        <v>0.17667746838649276</v>
      </c>
      <c r="V7226" s="2" t="s">
        <v>124</v>
      </c>
      <c r="W7226" s="2" t="s">
        <v>96</v>
      </c>
      <c r="X7226" s="2" t="s">
        <v>86</v>
      </c>
      <c r="Y7226" s="2">
        <v>0.92</v>
      </c>
      <c r="Z7226" s="2" t="s">
        <v>14175</v>
      </c>
      <c r="AA7226" s="2" t="s">
        <v>148</v>
      </c>
      <c r="AB7226" s="2" t="s">
        <v>149</v>
      </c>
      <c r="AC7226" s="2">
        <v>2.85</v>
      </c>
      <c r="AD7226" s="3">
        <v>0</v>
      </c>
      <c r="AE7226" s="5">
        <v>0</v>
      </c>
      <c r="AF7226" s="2">
        <v>0</v>
      </c>
      <c r="AG7226" s="3">
        <f t="shared" si="790"/>
        <v>0</v>
      </c>
      <c r="AH7226" s="2" t="s">
        <v>50</v>
      </c>
      <c r="AI7226" s="3">
        <v>0</v>
      </c>
    </row>
    <row r="7227" spans="1:35" x14ac:dyDescent="0.3">
      <c r="A7227" s="2" t="s">
        <v>14176</v>
      </c>
      <c r="B7227" s="2" t="s">
        <v>1072</v>
      </c>
      <c r="C7227" s="2" t="s">
        <v>67</v>
      </c>
      <c r="D7227" s="2" t="s">
        <v>54</v>
      </c>
      <c r="E7227" s="2">
        <v>2022</v>
      </c>
      <c r="F7227" s="2" t="s">
        <v>105</v>
      </c>
      <c r="G7227" s="2" t="s">
        <v>93</v>
      </c>
      <c r="H7227" s="2" t="s">
        <v>94</v>
      </c>
      <c r="I7227" s="2" t="s">
        <v>71</v>
      </c>
      <c r="J7227" s="2" t="s">
        <v>228</v>
      </c>
      <c r="K7227" s="3">
        <v>1382138.01</v>
      </c>
      <c r="L7227" s="3">
        <v>566130.85</v>
      </c>
      <c r="M7227" s="3">
        <f t="shared" si="784"/>
        <v>816007.16</v>
      </c>
      <c r="N7227" s="3">
        <v>238286.67</v>
      </c>
      <c r="O7227" s="3">
        <f t="shared" si="785"/>
        <v>577720.49</v>
      </c>
      <c r="P7227" s="3">
        <v>437140.82</v>
      </c>
      <c r="Q7227" s="4">
        <f t="shared" si="786"/>
        <v>0.59039484776198292</v>
      </c>
      <c r="R7227" s="4">
        <f t="shared" si="787"/>
        <v>0.31627870504769634</v>
      </c>
      <c r="S7227" s="3">
        <v>1143026.97</v>
      </c>
      <c r="T7227" s="3">
        <f t="shared" si="788"/>
        <v>239111.04000000004</v>
      </c>
      <c r="U7227" s="4">
        <f t="shared" si="789"/>
        <v>0.20919107446782295</v>
      </c>
      <c r="V7227" s="2" t="s">
        <v>85</v>
      </c>
      <c r="W7227" s="2" t="s">
        <v>207</v>
      </c>
      <c r="X7227" s="2" t="s">
        <v>97</v>
      </c>
      <c r="Y7227" s="2">
        <v>1550</v>
      </c>
      <c r="Z7227" s="2" t="s">
        <v>12078</v>
      </c>
      <c r="AA7227" s="2" t="s">
        <v>63</v>
      </c>
      <c r="AB7227" s="2" t="s">
        <v>149</v>
      </c>
      <c r="AC7227" s="2">
        <v>8.9499999999999993</v>
      </c>
      <c r="AD7227" s="3">
        <v>0</v>
      </c>
      <c r="AE7227" s="5">
        <v>0</v>
      </c>
      <c r="AF7227" s="2">
        <v>0</v>
      </c>
      <c r="AG7227" s="3">
        <f t="shared" si="790"/>
        <v>0</v>
      </c>
      <c r="AH7227" s="2" t="s">
        <v>50</v>
      </c>
      <c r="AI7227" s="3">
        <v>0</v>
      </c>
    </row>
    <row r="7228" spans="1:35" x14ac:dyDescent="0.3">
      <c r="A7228" s="2" t="s">
        <v>14177</v>
      </c>
      <c r="B7228" s="2" t="s">
        <v>1242</v>
      </c>
      <c r="C7228" s="2" t="s">
        <v>80</v>
      </c>
      <c r="D7228" s="2" t="s">
        <v>81</v>
      </c>
      <c r="E7228" s="2">
        <v>2020</v>
      </c>
      <c r="F7228" s="2" t="s">
        <v>68</v>
      </c>
      <c r="G7228" s="2" t="s">
        <v>69</v>
      </c>
      <c r="H7228" s="2" t="s">
        <v>70</v>
      </c>
      <c r="I7228" s="2" t="s">
        <v>58</v>
      </c>
      <c r="J7228" s="2" t="s">
        <v>59</v>
      </c>
      <c r="K7228" s="3">
        <v>9647236.9000000004</v>
      </c>
      <c r="L7228" s="3">
        <v>2884669.82</v>
      </c>
      <c r="M7228" s="3">
        <f t="shared" si="784"/>
        <v>6762567.0800000001</v>
      </c>
      <c r="N7228" s="3">
        <v>1911262.73</v>
      </c>
      <c r="O7228" s="3">
        <f t="shared" si="785"/>
        <v>4851304.3499999996</v>
      </c>
      <c r="P7228" s="3">
        <v>3640514.9</v>
      </c>
      <c r="Q7228" s="4">
        <f t="shared" si="786"/>
        <v>0.7009848674909186</v>
      </c>
      <c r="R7228" s="4">
        <f t="shared" si="787"/>
        <v>0.37736348114349716</v>
      </c>
      <c r="S7228" s="3">
        <v>9729456.1699999999</v>
      </c>
      <c r="T7228" s="3">
        <f t="shared" si="788"/>
        <v>-82219.269999999553</v>
      </c>
      <c r="U7228" s="4">
        <f t="shared" si="789"/>
        <v>-8.4505514556421045E-3</v>
      </c>
      <c r="V7228" s="2" t="s">
        <v>124</v>
      </c>
      <c r="W7228" s="2" t="s">
        <v>125</v>
      </c>
      <c r="X7228" s="2" t="s">
        <v>74</v>
      </c>
      <c r="Y7228" s="2">
        <v>1.36</v>
      </c>
      <c r="Z7228" s="2" t="s">
        <v>1644</v>
      </c>
      <c r="AA7228" s="2" t="s">
        <v>99</v>
      </c>
      <c r="AB7228" s="2" t="s">
        <v>182</v>
      </c>
      <c r="AC7228" s="2">
        <v>8.1300000000000008</v>
      </c>
      <c r="AD7228" s="3">
        <v>0</v>
      </c>
      <c r="AE7228" s="5">
        <v>0</v>
      </c>
      <c r="AF7228" s="2">
        <v>0</v>
      </c>
      <c r="AG7228" s="3">
        <f t="shared" si="790"/>
        <v>0</v>
      </c>
      <c r="AH7228" s="2" t="s">
        <v>50</v>
      </c>
      <c r="AI7228" s="3">
        <v>0</v>
      </c>
    </row>
    <row r="7229" spans="1:35" x14ac:dyDescent="0.3">
      <c r="A7229" s="2" t="s">
        <v>14178</v>
      </c>
      <c r="B7229" s="2" t="s">
        <v>4478</v>
      </c>
      <c r="C7229" s="2" t="s">
        <v>474</v>
      </c>
      <c r="D7229" s="2" t="s">
        <v>81</v>
      </c>
      <c r="E7229" s="2">
        <v>2024</v>
      </c>
      <c r="F7229" s="2" t="s">
        <v>55</v>
      </c>
      <c r="G7229" s="2" t="s">
        <v>93</v>
      </c>
      <c r="H7229" s="2" t="s">
        <v>221</v>
      </c>
      <c r="I7229" s="2" t="s">
        <v>39</v>
      </c>
      <c r="J7229" s="2" t="s">
        <v>487</v>
      </c>
      <c r="K7229" s="3">
        <v>1939063.51</v>
      </c>
      <c r="L7229" s="3">
        <v>976839.96</v>
      </c>
      <c r="M7229" s="3">
        <f t="shared" si="784"/>
        <v>962223.55</v>
      </c>
      <c r="N7229" s="3">
        <v>255736.84</v>
      </c>
      <c r="O7229" s="3">
        <f t="shared" si="785"/>
        <v>706486.71000000008</v>
      </c>
      <c r="P7229" s="3">
        <v>519956.15</v>
      </c>
      <c r="Q7229" s="4">
        <f t="shared" si="786"/>
        <v>0.49623106465450428</v>
      </c>
      <c r="R7229" s="4">
        <f t="shared" si="787"/>
        <v>0.26814807628451531</v>
      </c>
      <c r="S7229" s="3">
        <v>2168630.09</v>
      </c>
      <c r="T7229" s="3">
        <f t="shared" si="788"/>
        <v>-229566.57999999984</v>
      </c>
      <c r="U7229" s="4">
        <f t="shared" si="789"/>
        <v>-0.10585787823316602</v>
      </c>
      <c r="V7229" s="2" t="s">
        <v>44</v>
      </c>
      <c r="W7229" s="2" t="s">
        <v>60</v>
      </c>
      <c r="X7229" s="2" t="s">
        <v>222</v>
      </c>
      <c r="Y7229" s="2">
        <v>18.899999999999999</v>
      </c>
      <c r="Z7229" s="2" t="s">
        <v>14179</v>
      </c>
      <c r="AA7229" s="2" t="s">
        <v>141</v>
      </c>
      <c r="AB7229" s="2" t="s">
        <v>182</v>
      </c>
      <c r="AC7229" s="2">
        <v>5.03</v>
      </c>
      <c r="AD7229" s="3">
        <v>0</v>
      </c>
      <c r="AE7229" s="5">
        <v>0</v>
      </c>
      <c r="AF7229" s="2">
        <v>0</v>
      </c>
      <c r="AG7229" s="3">
        <f t="shared" si="790"/>
        <v>0</v>
      </c>
      <c r="AH7229" s="2" t="s">
        <v>50</v>
      </c>
      <c r="AI7229" s="3">
        <v>0</v>
      </c>
    </row>
    <row r="7230" spans="1:35" x14ac:dyDescent="0.3">
      <c r="A7230" s="2" t="s">
        <v>14180</v>
      </c>
      <c r="B7230" s="2" t="s">
        <v>4110</v>
      </c>
      <c r="C7230" s="2" t="s">
        <v>337</v>
      </c>
      <c r="D7230" s="2" t="s">
        <v>38</v>
      </c>
      <c r="E7230" s="2">
        <v>2024</v>
      </c>
      <c r="F7230" s="2" t="s">
        <v>68</v>
      </c>
      <c r="G7230" s="2" t="s">
        <v>114</v>
      </c>
      <c r="H7230" s="2" t="s">
        <v>190</v>
      </c>
      <c r="I7230" s="2" t="s">
        <v>39</v>
      </c>
      <c r="J7230" s="2" t="s">
        <v>487</v>
      </c>
      <c r="K7230" s="3">
        <v>7844049.1900000004</v>
      </c>
      <c r="L7230" s="3">
        <v>3445592.15</v>
      </c>
      <c r="M7230" s="3">
        <f t="shared" si="784"/>
        <v>4398457.040000001</v>
      </c>
      <c r="N7230" s="3">
        <v>927549.7</v>
      </c>
      <c r="O7230" s="3">
        <f t="shared" si="785"/>
        <v>3470907.3400000008</v>
      </c>
      <c r="P7230" s="3">
        <v>2772408.09</v>
      </c>
      <c r="Q7230" s="4">
        <f t="shared" si="786"/>
        <v>0.56073807461679126</v>
      </c>
      <c r="R7230" s="4">
        <f t="shared" si="787"/>
        <v>0.35344093628765216</v>
      </c>
      <c r="S7230" s="3">
        <v>8995399.5</v>
      </c>
      <c r="T7230" s="3">
        <f t="shared" si="788"/>
        <v>-1151350.3099999996</v>
      </c>
      <c r="U7230" s="4">
        <f t="shared" si="789"/>
        <v>-0.12799323809909716</v>
      </c>
      <c r="V7230" s="2" t="s">
        <v>73</v>
      </c>
      <c r="W7230" s="2" t="s">
        <v>207</v>
      </c>
      <c r="X7230" s="2" t="s">
        <v>192</v>
      </c>
      <c r="Y7230" s="2">
        <v>3.64</v>
      </c>
      <c r="Z7230" s="2" t="s">
        <v>5484</v>
      </c>
      <c r="AA7230" s="2" t="s">
        <v>141</v>
      </c>
      <c r="AB7230" s="2" t="s">
        <v>209</v>
      </c>
      <c r="AC7230" s="2">
        <v>1.08</v>
      </c>
      <c r="AD7230" s="3">
        <v>0</v>
      </c>
      <c r="AE7230" s="5">
        <v>0</v>
      </c>
      <c r="AF7230" s="2">
        <v>0</v>
      </c>
      <c r="AG7230" s="3">
        <f t="shared" si="790"/>
        <v>0</v>
      </c>
      <c r="AH7230" s="2" t="s">
        <v>50</v>
      </c>
      <c r="AI7230" s="3">
        <v>0</v>
      </c>
    </row>
    <row r="7231" spans="1:35" x14ac:dyDescent="0.3">
      <c r="A7231" s="2" t="s">
        <v>14181</v>
      </c>
      <c r="B7231" s="2" t="s">
        <v>5683</v>
      </c>
      <c r="C7231" s="2" t="s">
        <v>227</v>
      </c>
      <c r="D7231" s="2" t="s">
        <v>104</v>
      </c>
      <c r="E7231" s="2">
        <v>2023</v>
      </c>
      <c r="F7231" s="2" t="s">
        <v>39</v>
      </c>
      <c r="G7231" s="2" t="s">
        <v>40</v>
      </c>
      <c r="H7231" s="2" t="s">
        <v>83</v>
      </c>
      <c r="I7231" s="2" t="s">
        <v>39</v>
      </c>
      <c r="J7231" s="2" t="s">
        <v>273</v>
      </c>
      <c r="K7231" s="3">
        <v>4496048.8499999996</v>
      </c>
      <c r="L7231" s="3">
        <v>2173351.79</v>
      </c>
      <c r="M7231" s="3">
        <f t="shared" si="784"/>
        <v>2322697.0599999996</v>
      </c>
      <c r="N7231" s="3">
        <v>622143.86</v>
      </c>
      <c r="O7231" s="3">
        <f t="shared" si="785"/>
        <v>1700553.1999999997</v>
      </c>
      <c r="P7231" s="3">
        <v>1321664.23</v>
      </c>
      <c r="Q7231" s="4">
        <f t="shared" si="786"/>
        <v>0.51660850170700434</v>
      </c>
      <c r="R7231" s="4">
        <f t="shared" si="787"/>
        <v>0.2939612700160053</v>
      </c>
      <c r="S7231" s="3">
        <v>5094856.96</v>
      </c>
      <c r="T7231" s="3">
        <f t="shared" si="788"/>
        <v>-598808.11000000034</v>
      </c>
      <c r="U7231" s="4">
        <f t="shared" si="789"/>
        <v>-0.11753187865749234</v>
      </c>
      <c r="V7231" s="2" t="s">
        <v>107</v>
      </c>
      <c r="W7231" s="2" t="s">
        <v>125</v>
      </c>
      <c r="X7231" s="2" t="s">
        <v>86</v>
      </c>
      <c r="Y7231" s="2">
        <v>0.92</v>
      </c>
      <c r="Z7231" s="2" t="s">
        <v>14182</v>
      </c>
      <c r="AA7231" s="2" t="s">
        <v>148</v>
      </c>
      <c r="AB7231" s="2" t="s">
        <v>110</v>
      </c>
      <c r="AC7231" s="2">
        <v>8.66</v>
      </c>
      <c r="AD7231" s="3">
        <v>0</v>
      </c>
      <c r="AE7231" s="5">
        <v>0</v>
      </c>
      <c r="AF7231" s="2">
        <v>0</v>
      </c>
      <c r="AG7231" s="3">
        <f t="shared" si="790"/>
        <v>0</v>
      </c>
      <c r="AH7231" s="2" t="s">
        <v>50</v>
      </c>
      <c r="AI7231" s="3">
        <v>0</v>
      </c>
    </row>
    <row r="7232" spans="1:35" x14ac:dyDescent="0.3">
      <c r="A7232" s="2" t="s">
        <v>14183</v>
      </c>
      <c r="B7232" s="2" t="s">
        <v>366</v>
      </c>
      <c r="C7232" s="2" t="s">
        <v>292</v>
      </c>
      <c r="D7232" s="2" t="s">
        <v>81</v>
      </c>
      <c r="E7232" s="2">
        <v>2022</v>
      </c>
      <c r="F7232" s="2" t="s">
        <v>39</v>
      </c>
      <c r="G7232" s="2" t="s">
        <v>93</v>
      </c>
      <c r="H7232" s="2" t="s">
        <v>221</v>
      </c>
      <c r="I7232" s="2" t="s">
        <v>178</v>
      </c>
      <c r="J7232" s="2" t="s">
        <v>288</v>
      </c>
      <c r="K7232" s="3">
        <v>7421824.6799999997</v>
      </c>
      <c r="L7232" s="3">
        <v>2342831.89</v>
      </c>
      <c r="M7232" s="3">
        <f t="shared" si="784"/>
        <v>5078992.7899999991</v>
      </c>
      <c r="N7232" s="3">
        <v>704688.78</v>
      </c>
      <c r="O7232" s="3">
        <f t="shared" si="785"/>
        <v>4374304.0099999988</v>
      </c>
      <c r="P7232" s="3">
        <v>3349390.12</v>
      </c>
      <c r="Q7232" s="4">
        <f t="shared" si="786"/>
        <v>0.68433208934275169</v>
      </c>
      <c r="R7232" s="4">
        <f t="shared" si="787"/>
        <v>0.45128930746987145</v>
      </c>
      <c r="S7232" s="3">
        <v>8133045.6200000001</v>
      </c>
      <c r="T7232" s="3">
        <f t="shared" si="788"/>
        <v>-711220.94000000041</v>
      </c>
      <c r="U7232" s="4">
        <f t="shared" si="789"/>
        <v>-8.7448290988437913E-2</v>
      </c>
      <c r="V7232" s="2" t="s">
        <v>124</v>
      </c>
      <c r="W7232" s="2" t="s">
        <v>125</v>
      </c>
      <c r="X7232" s="2" t="s">
        <v>222</v>
      </c>
      <c r="Y7232" s="2">
        <v>18.899999999999999</v>
      </c>
      <c r="Z7232" s="2" t="s">
        <v>5999</v>
      </c>
      <c r="AA7232" s="2" t="s">
        <v>76</v>
      </c>
      <c r="AB7232" s="2" t="s">
        <v>209</v>
      </c>
      <c r="AC7232" s="2">
        <v>1.08</v>
      </c>
      <c r="AD7232" s="3">
        <v>3675937.27</v>
      </c>
      <c r="AE7232" s="5">
        <v>14.89</v>
      </c>
      <c r="AF7232" s="2">
        <v>180</v>
      </c>
      <c r="AG7232" s="3">
        <f t="shared" si="790"/>
        <v>51171.274579398982</v>
      </c>
      <c r="AH7232" s="2" t="s">
        <v>50</v>
      </c>
      <c r="AI7232" s="3">
        <v>0</v>
      </c>
    </row>
    <row r="7233" spans="1:35" x14ac:dyDescent="0.3">
      <c r="A7233" s="2" t="s">
        <v>14184</v>
      </c>
      <c r="B7233" s="2" t="s">
        <v>5070</v>
      </c>
      <c r="C7233" s="2" t="s">
        <v>249</v>
      </c>
      <c r="D7233" s="2" t="s">
        <v>104</v>
      </c>
      <c r="E7233" s="2">
        <v>2023</v>
      </c>
      <c r="F7233" s="2" t="s">
        <v>82</v>
      </c>
      <c r="G7233" s="2" t="s">
        <v>93</v>
      </c>
      <c r="H7233" s="2" t="s">
        <v>221</v>
      </c>
      <c r="I7233" s="2" t="s">
        <v>42</v>
      </c>
      <c r="J7233" s="2" t="s">
        <v>422</v>
      </c>
      <c r="K7233" s="3">
        <v>6127009.4199999999</v>
      </c>
      <c r="L7233" s="3">
        <v>2086494.63</v>
      </c>
      <c r="M7233" s="3">
        <f t="shared" si="784"/>
        <v>4040514.79</v>
      </c>
      <c r="N7233" s="3">
        <v>1230931.51</v>
      </c>
      <c r="O7233" s="3">
        <f t="shared" si="785"/>
        <v>2809583.2800000003</v>
      </c>
      <c r="P7233" s="3">
        <v>2126377.3199999998</v>
      </c>
      <c r="Q7233" s="4">
        <f t="shared" si="786"/>
        <v>0.65945953613369834</v>
      </c>
      <c r="R7233" s="4">
        <f t="shared" si="787"/>
        <v>0.34704978795348412</v>
      </c>
      <c r="S7233" s="3">
        <v>6589971.8899999997</v>
      </c>
      <c r="T7233" s="3">
        <f t="shared" si="788"/>
        <v>-462962.46999999974</v>
      </c>
      <c r="U7233" s="4">
        <f t="shared" si="789"/>
        <v>-7.0252571289799504E-2</v>
      </c>
      <c r="V7233" s="2" t="s">
        <v>124</v>
      </c>
      <c r="W7233" s="2" t="s">
        <v>60</v>
      </c>
      <c r="X7233" s="2" t="s">
        <v>222</v>
      </c>
      <c r="Y7233" s="2">
        <v>18.899999999999999</v>
      </c>
      <c r="Z7233" s="2" t="s">
        <v>4813</v>
      </c>
      <c r="AA7233" s="2" t="s">
        <v>224</v>
      </c>
      <c r="AB7233" s="2" t="s">
        <v>306</v>
      </c>
      <c r="AC7233" s="2">
        <v>9.39</v>
      </c>
      <c r="AD7233" s="3">
        <v>0</v>
      </c>
      <c r="AE7233" s="5">
        <v>0</v>
      </c>
      <c r="AF7233" s="2">
        <v>0</v>
      </c>
      <c r="AG7233" s="3">
        <f t="shared" si="790"/>
        <v>0</v>
      </c>
      <c r="AH7233" s="2" t="s">
        <v>50</v>
      </c>
      <c r="AI7233" s="3">
        <v>0</v>
      </c>
    </row>
    <row r="7234" spans="1:35" x14ac:dyDescent="0.3">
      <c r="A7234" s="2" t="s">
        <v>14185</v>
      </c>
      <c r="B7234" s="2" t="s">
        <v>10447</v>
      </c>
      <c r="C7234" s="2" t="s">
        <v>212</v>
      </c>
      <c r="D7234" s="2" t="s">
        <v>81</v>
      </c>
      <c r="E7234" s="2">
        <v>2022</v>
      </c>
      <c r="F7234" s="2" t="s">
        <v>105</v>
      </c>
      <c r="G7234" s="2" t="s">
        <v>40</v>
      </c>
      <c r="H7234" s="2" t="s">
        <v>41</v>
      </c>
      <c r="I7234" s="2" t="s">
        <v>71</v>
      </c>
      <c r="J7234" s="2" t="s">
        <v>293</v>
      </c>
      <c r="K7234" s="3">
        <v>5631578.6299999999</v>
      </c>
      <c r="L7234" s="3">
        <v>2534313.64</v>
      </c>
      <c r="M7234" s="3">
        <f t="shared" ref="M7234:M7297" si="791">K7234-L7234</f>
        <v>3097264.9899999998</v>
      </c>
      <c r="N7234" s="3">
        <v>924628.84</v>
      </c>
      <c r="O7234" s="3">
        <f t="shared" ref="O7234:O7297" si="792">M7234-N7234</f>
        <v>2172636.15</v>
      </c>
      <c r="P7234" s="3">
        <v>1600245.8</v>
      </c>
      <c r="Q7234" s="4">
        <f t="shared" ref="Q7234:Q7297" si="793">IF(K7234&lt;&gt;0,M7234/K7234,0)</f>
        <v>0.54998166473261156</v>
      </c>
      <c r="R7234" s="4">
        <f t="shared" ref="R7234:R7297" si="794">IF(K7234&lt;&gt;0,P7234/K7234,0)</f>
        <v>0.28415581227532288</v>
      </c>
      <c r="S7234" s="3">
        <v>5916332.8700000001</v>
      </c>
      <c r="T7234" s="3">
        <f t="shared" ref="T7234:T7297" si="795">K7234-S7234</f>
        <v>-284754.24000000022</v>
      </c>
      <c r="U7234" s="4">
        <f t="shared" ref="U7234:U7297" si="796">IF(S7234&lt;&gt;0,T7234/S7234,0)</f>
        <v>-4.8130192512308767E-2</v>
      </c>
      <c r="V7234" s="2" t="s">
        <v>133</v>
      </c>
      <c r="W7234" s="2" t="s">
        <v>60</v>
      </c>
      <c r="X7234" s="2" t="s">
        <v>46</v>
      </c>
      <c r="Y7234" s="2">
        <v>0.89</v>
      </c>
      <c r="Z7234" s="2" t="s">
        <v>3572</v>
      </c>
      <c r="AA7234" s="2" t="s">
        <v>224</v>
      </c>
      <c r="AB7234" s="2" t="s">
        <v>100</v>
      </c>
      <c r="AC7234" s="2">
        <v>1.89</v>
      </c>
      <c r="AD7234" s="3">
        <v>0</v>
      </c>
      <c r="AE7234" s="5">
        <v>0</v>
      </c>
      <c r="AF7234" s="2">
        <v>0</v>
      </c>
      <c r="AG7234" s="3">
        <f t="shared" ref="AG7234:AG7297" si="797">IF(AD7234&gt;0,(AD7234*(AE7234/100/12)*(1+AE7234/100/12)^AF7234)/((1+AE7234/100/12)^AF7234-1),0)</f>
        <v>0</v>
      </c>
      <c r="AH7234" s="2" t="s">
        <v>50</v>
      </c>
      <c r="AI7234" s="3">
        <v>0</v>
      </c>
    </row>
    <row r="7235" spans="1:35" x14ac:dyDescent="0.3">
      <c r="A7235" s="2" t="s">
        <v>14186</v>
      </c>
      <c r="B7235" s="2" t="s">
        <v>2016</v>
      </c>
      <c r="C7235" s="2" t="s">
        <v>122</v>
      </c>
      <c r="D7235" s="2" t="s">
        <v>104</v>
      </c>
      <c r="E7235" s="2">
        <v>2023</v>
      </c>
      <c r="F7235" s="2" t="s">
        <v>58</v>
      </c>
      <c r="G7235" s="2" t="s">
        <v>69</v>
      </c>
      <c r="H7235" s="2" t="s">
        <v>272</v>
      </c>
      <c r="I7235" s="2" t="s">
        <v>131</v>
      </c>
      <c r="J7235" s="2" t="s">
        <v>544</v>
      </c>
      <c r="K7235" s="3">
        <v>6034405.54</v>
      </c>
      <c r="L7235" s="3">
        <v>3031854.78</v>
      </c>
      <c r="M7235" s="3">
        <f t="shared" si="791"/>
        <v>3002550.7600000002</v>
      </c>
      <c r="N7235" s="3">
        <v>1009545.76</v>
      </c>
      <c r="O7235" s="3">
        <f t="shared" si="792"/>
        <v>1993005.0000000002</v>
      </c>
      <c r="P7235" s="3">
        <v>1432836.51</v>
      </c>
      <c r="Q7235" s="4">
        <f t="shared" si="793"/>
        <v>0.49757192155832475</v>
      </c>
      <c r="R7235" s="4">
        <f t="shared" si="794"/>
        <v>0.23744451719431506</v>
      </c>
      <c r="S7235" s="3">
        <v>5190470.54</v>
      </c>
      <c r="T7235" s="3">
        <f t="shared" si="795"/>
        <v>843935</v>
      </c>
      <c r="U7235" s="4">
        <f t="shared" si="796"/>
        <v>0.16259315865416701</v>
      </c>
      <c r="V7235" s="2" t="s">
        <v>44</v>
      </c>
      <c r="W7235" s="2" t="s">
        <v>45</v>
      </c>
      <c r="X7235" s="2" t="s">
        <v>274</v>
      </c>
      <c r="Y7235" s="2">
        <v>1</v>
      </c>
      <c r="Z7235" s="2" t="s">
        <v>14187</v>
      </c>
      <c r="AA7235" s="2" t="s">
        <v>224</v>
      </c>
      <c r="AB7235" s="2" t="s">
        <v>110</v>
      </c>
      <c r="AC7235" s="2">
        <v>5.46</v>
      </c>
      <c r="AD7235" s="3">
        <v>0</v>
      </c>
      <c r="AE7235" s="5">
        <v>0</v>
      </c>
      <c r="AF7235" s="2">
        <v>0</v>
      </c>
      <c r="AG7235" s="3">
        <f t="shared" si="797"/>
        <v>0</v>
      </c>
      <c r="AH7235" s="2" t="s">
        <v>50</v>
      </c>
      <c r="AI7235" s="3">
        <v>0</v>
      </c>
    </row>
    <row r="7236" spans="1:35" x14ac:dyDescent="0.3">
      <c r="A7236" s="2" t="s">
        <v>14188</v>
      </c>
      <c r="B7236" s="2" t="s">
        <v>4800</v>
      </c>
      <c r="C7236" s="2" t="s">
        <v>932</v>
      </c>
      <c r="D7236" s="2" t="s">
        <v>81</v>
      </c>
      <c r="E7236" s="2">
        <v>2020</v>
      </c>
      <c r="F7236" s="2" t="s">
        <v>105</v>
      </c>
      <c r="G7236" s="2" t="s">
        <v>56</v>
      </c>
      <c r="H7236" s="2" t="s">
        <v>262</v>
      </c>
      <c r="I7236" s="2" t="s">
        <v>42</v>
      </c>
      <c r="J7236" s="2" t="s">
        <v>166</v>
      </c>
      <c r="K7236" s="3">
        <v>3956540.47</v>
      </c>
      <c r="L7236" s="3">
        <v>1990167.95</v>
      </c>
      <c r="M7236" s="3">
        <f t="shared" si="791"/>
        <v>1966372.5200000003</v>
      </c>
      <c r="N7236" s="3">
        <v>357339.84</v>
      </c>
      <c r="O7236" s="3">
        <f t="shared" si="792"/>
        <v>1609032.6800000002</v>
      </c>
      <c r="P7236" s="3">
        <v>1133609.96</v>
      </c>
      <c r="Q7236" s="4">
        <f t="shared" si="793"/>
        <v>0.49699289945592295</v>
      </c>
      <c r="R7236" s="4">
        <f t="shared" si="794"/>
        <v>0.28651544666242224</v>
      </c>
      <c r="S7236" s="3">
        <v>4303514.38</v>
      </c>
      <c r="T7236" s="3">
        <f t="shared" si="795"/>
        <v>-346973.90999999968</v>
      </c>
      <c r="U7236" s="4">
        <f t="shared" si="796"/>
        <v>-8.0625711770016137E-2</v>
      </c>
      <c r="V7236" s="2" t="s">
        <v>133</v>
      </c>
      <c r="W7236" s="2" t="s">
        <v>125</v>
      </c>
      <c r="X7236" s="2" t="s">
        <v>264</v>
      </c>
      <c r="Y7236" s="2">
        <v>83.5</v>
      </c>
      <c r="Z7236" s="2" t="s">
        <v>14189</v>
      </c>
      <c r="AA7236" s="2" t="s">
        <v>48</v>
      </c>
      <c r="AB7236" s="2" t="s">
        <v>242</v>
      </c>
      <c r="AC7236" s="2">
        <v>6.7</v>
      </c>
      <c r="AD7236" s="3">
        <v>0</v>
      </c>
      <c r="AE7236" s="5">
        <v>0</v>
      </c>
      <c r="AF7236" s="2">
        <v>0</v>
      </c>
      <c r="AG7236" s="3">
        <f t="shared" si="797"/>
        <v>0</v>
      </c>
      <c r="AH7236" s="2" t="s">
        <v>50</v>
      </c>
      <c r="AI7236" s="3">
        <v>0</v>
      </c>
    </row>
    <row r="7237" spans="1:35" x14ac:dyDescent="0.3">
      <c r="A7237" s="2" t="s">
        <v>14190</v>
      </c>
      <c r="B7237" s="2" t="s">
        <v>6218</v>
      </c>
      <c r="C7237" s="2" t="s">
        <v>185</v>
      </c>
      <c r="D7237" s="2" t="s">
        <v>104</v>
      </c>
      <c r="E7237" s="2">
        <v>2024</v>
      </c>
      <c r="F7237" s="2" t="s">
        <v>58</v>
      </c>
      <c r="G7237" s="2" t="s">
        <v>69</v>
      </c>
      <c r="H7237" s="2" t="s">
        <v>165</v>
      </c>
      <c r="I7237" s="2" t="s">
        <v>178</v>
      </c>
      <c r="J7237" s="2" t="s">
        <v>342</v>
      </c>
      <c r="K7237" s="3">
        <v>1931084.87</v>
      </c>
      <c r="L7237" s="3">
        <v>1089418.53</v>
      </c>
      <c r="M7237" s="3">
        <f t="shared" si="791"/>
        <v>841666.34000000008</v>
      </c>
      <c r="N7237" s="3">
        <v>351014.12</v>
      </c>
      <c r="O7237" s="3">
        <f t="shared" si="792"/>
        <v>490652.22000000009</v>
      </c>
      <c r="P7237" s="3">
        <v>354324.51</v>
      </c>
      <c r="Q7237" s="4">
        <f t="shared" si="793"/>
        <v>0.43585155322562286</v>
      </c>
      <c r="R7237" s="4">
        <f t="shared" si="794"/>
        <v>0.1834846906547406</v>
      </c>
      <c r="S7237" s="3">
        <v>2053437.72</v>
      </c>
      <c r="T7237" s="3">
        <f t="shared" si="795"/>
        <v>-122352.84999999986</v>
      </c>
      <c r="U7237" s="4">
        <f t="shared" si="796"/>
        <v>-5.9584397816555092E-2</v>
      </c>
      <c r="V7237" s="2" t="s">
        <v>124</v>
      </c>
      <c r="W7237" s="2" t="s">
        <v>125</v>
      </c>
      <c r="X7237" s="2" t="s">
        <v>167</v>
      </c>
      <c r="Y7237" s="2">
        <v>17.2</v>
      </c>
      <c r="Z7237" s="2" t="s">
        <v>8921</v>
      </c>
      <c r="AA7237" s="2" t="s">
        <v>63</v>
      </c>
      <c r="AB7237" s="2" t="s">
        <v>242</v>
      </c>
      <c r="AC7237" s="2">
        <v>5.8</v>
      </c>
      <c r="AD7237" s="3">
        <v>2962743.85</v>
      </c>
      <c r="AE7237" s="5">
        <v>5.53</v>
      </c>
      <c r="AF7237" s="2">
        <v>36</v>
      </c>
      <c r="AG7237" s="3">
        <f t="shared" si="797"/>
        <v>89502.817408225339</v>
      </c>
      <c r="AH7237" s="2" t="s">
        <v>50</v>
      </c>
      <c r="AI7237" s="3">
        <v>0</v>
      </c>
    </row>
    <row r="7238" spans="1:35" x14ac:dyDescent="0.3">
      <c r="A7238" s="2" t="s">
        <v>14191</v>
      </c>
      <c r="B7238" s="2" t="s">
        <v>2142</v>
      </c>
      <c r="C7238" s="2" t="s">
        <v>253</v>
      </c>
      <c r="D7238" s="2" t="s">
        <v>54</v>
      </c>
      <c r="E7238" s="2">
        <v>2020</v>
      </c>
      <c r="F7238" s="2" t="s">
        <v>55</v>
      </c>
      <c r="G7238" s="2" t="s">
        <v>40</v>
      </c>
      <c r="H7238" s="2" t="s">
        <v>41</v>
      </c>
      <c r="I7238" s="2" t="s">
        <v>178</v>
      </c>
      <c r="J7238" s="2" t="s">
        <v>342</v>
      </c>
      <c r="K7238" s="3">
        <v>5319223.47</v>
      </c>
      <c r="L7238" s="3">
        <v>1904288.05</v>
      </c>
      <c r="M7238" s="3">
        <f t="shared" si="791"/>
        <v>3414935.42</v>
      </c>
      <c r="N7238" s="3">
        <v>515920.11</v>
      </c>
      <c r="O7238" s="3">
        <f t="shared" si="792"/>
        <v>2899015.31</v>
      </c>
      <c r="P7238" s="3">
        <v>2208078.7799999998</v>
      </c>
      <c r="Q7238" s="4">
        <f t="shared" si="793"/>
        <v>0.64199886304081155</v>
      </c>
      <c r="R7238" s="4">
        <f t="shared" si="794"/>
        <v>0.4151129939272884</v>
      </c>
      <c r="S7238" s="3">
        <v>4294936.5</v>
      </c>
      <c r="T7238" s="3">
        <f t="shared" si="795"/>
        <v>1024286.9699999997</v>
      </c>
      <c r="U7238" s="4">
        <f t="shared" si="796"/>
        <v>0.23848710452412969</v>
      </c>
      <c r="V7238" s="2" t="s">
        <v>107</v>
      </c>
      <c r="W7238" s="2" t="s">
        <v>117</v>
      </c>
      <c r="X7238" s="2" t="s">
        <v>46</v>
      </c>
      <c r="Y7238" s="2">
        <v>0.89</v>
      </c>
      <c r="Z7238" s="2" t="s">
        <v>12715</v>
      </c>
      <c r="AA7238" s="2" t="s">
        <v>48</v>
      </c>
      <c r="AB7238" s="2" t="s">
        <v>182</v>
      </c>
      <c r="AC7238" s="2">
        <v>4.8600000000000003</v>
      </c>
      <c r="AD7238" s="3">
        <v>2692634.78</v>
      </c>
      <c r="AE7238" s="5">
        <v>16.52</v>
      </c>
      <c r="AF7238" s="2">
        <v>36</v>
      </c>
      <c r="AG7238" s="3">
        <f t="shared" si="797"/>
        <v>95357.768484291693</v>
      </c>
      <c r="AH7238" s="2" t="s">
        <v>50</v>
      </c>
      <c r="AI7238" s="3">
        <v>0</v>
      </c>
    </row>
    <row r="7239" spans="1:35" x14ac:dyDescent="0.3">
      <c r="A7239" s="2" t="s">
        <v>14192</v>
      </c>
      <c r="B7239" s="2" t="s">
        <v>5488</v>
      </c>
      <c r="C7239" s="2" t="s">
        <v>730</v>
      </c>
      <c r="D7239" s="2" t="s">
        <v>38</v>
      </c>
      <c r="E7239" s="2">
        <v>2020</v>
      </c>
      <c r="F7239" s="2" t="s">
        <v>68</v>
      </c>
      <c r="G7239" s="2" t="s">
        <v>40</v>
      </c>
      <c r="H7239" s="2" t="s">
        <v>139</v>
      </c>
      <c r="I7239" s="2" t="s">
        <v>39</v>
      </c>
      <c r="J7239" s="2" t="s">
        <v>273</v>
      </c>
      <c r="K7239" s="3">
        <v>2483815.08</v>
      </c>
      <c r="L7239" s="3">
        <v>713312.93</v>
      </c>
      <c r="M7239" s="3">
        <f t="shared" si="791"/>
        <v>1770502.15</v>
      </c>
      <c r="N7239" s="3">
        <v>312863.61</v>
      </c>
      <c r="O7239" s="3">
        <f t="shared" si="792"/>
        <v>1457638.54</v>
      </c>
      <c r="P7239" s="3">
        <v>1069555.44</v>
      </c>
      <c r="Q7239" s="4">
        <f t="shared" si="793"/>
        <v>0.71281560541938571</v>
      </c>
      <c r="R7239" s="4">
        <f t="shared" si="794"/>
        <v>0.43060993091321431</v>
      </c>
      <c r="S7239" s="3">
        <v>2524842.21</v>
      </c>
      <c r="T7239" s="3">
        <f t="shared" si="795"/>
        <v>-41027.129999999888</v>
      </c>
      <c r="U7239" s="4">
        <f t="shared" si="796"/>
        <v>-1.6249383758520058E-2</v>
      </c>
      <c r="V7239" s="2" t="s">
        <v>85</v>
      </c>
      <c r="W7239" s="2" t="s">
        <v>60</v>
      </c>
      <c r="X7239" s="2" t="s">
        <v>86</v>
      </c>
      <c r="Y7239" s="2">
        <v>0.92</v>
      </c>
      <c r="Z7239" s="2" t="s">
        <v>5714</v>
      </c>
      <c r="AA7239" s="2" t="s">
        <v>63</v>
      </c>
      <c r="AB7239" s="2" t="s">
        <v>149</v>
      </c>
      <c r="AC7239" s="2">
        <v>8.51</v>
      </c>
      <c r="AD7239" s="3">
        <v>0</v>
      </c>
      <c r="AE7239" s="5">
        <v>0</v>
      </c>
      <c r="AF7239" s="2">
        <v>0</v>
      </c>
      <c r="AG7239" s="3">
        <f t="shared" si="797"/>
        <v>0</v>
      </c>
      <c r="AH7239" s="2" t="s">
        <v>50</v>
      </c>
      <c r="AI7239" s="3">
        <v>0</v>
      </c>
    </row>
    <row r="7240" spans="1:35" x14ac:dyDescent="0.3">
      <c r="A7240" s="2" t="s">
        <v>14193</v>
      </c>
      <c r="B7240" s="2" t="s">
        <v>6486</v>
      </c>
      <c r="C7240" s="2" t="s">
        <v>113</v>
      </c>
      <c r="D7240" s="2" t="s">
        <v>54</v>
      </c>
      <c r="E7240" s="2">
        <v>2022</v>
      </c>
      <c r="F7240" s="2" t="s">
        <v>68</v>
      </c>
      <c r="G7240" s="2" t="s">
        <v>56</v>
      </c>
      <c r="H7240" s="2" t="s">
        <v>123</v>
      </c>
      <c r="I7240" s="2" t="s">
        <v>131</v>
      </c>
      <c r="J7240" s="2" t="s">
        <v>544</v>
      </c>
      <c r="K7240" s="3">
        <v>4402952.99</v>
      </c>
      <c r="L7240" s="3">
        <v>1739481.47</v>
      </c>
      <c r="M7240" s="3">
        <f t="shared" si="791"/>
        <v>2663471.5200000005</v>
      </c>
      <c r="N7240" s="3">
        <v>571027.59</v>
      </c>
      <c r="O7240" s="3">
        <f t="shared" si="792"/>
        <v>2092443.9300000006</v>
      </c>
      <c r="P7240" s="3">
        <v>1594001.04</v>
      </c>
      <c r="Q7240" s="4">
        <f t="shared" si="793"/>
        <v>0.6049284482594488</v>
      </c>
      <c r="R7240" s="4">
        <f t="shared" si="794"/>
        <v>0.36202999296615246</v>
      </c>
      <c r="S7240" s="3">
        <v>4802363.1399999997</v>
      </c>
      <c r="T7240" s="3">
        <f t="shared" si="795"/>
        <v>-399410.14999999944</v>
      </c>
      <c r="U7240" s="4">
        <f t="shared" si="796"/>
        <v>-8.3169501838213644E-2</v>
      </c>
      <c r="V7240" s="2" t="s">
        <v>73</v>
      </c>
      <c r="W7240" s="2" t="s">
        <v>96</v>
      </c>
      <c r="X7240" s="2" t="s">
        <v>126</v>
      </c>
      <c r="Y7240" s="2">
        <v>1.34</v>
      </c>
      <c r="Z7240" s="2" t="s">
        <v>14194</v>
      </c>
      <c r="AA7240" s="2" t="s">
        <v>224</v>
      </c>
      <c r="AB7240" s="2" t="s">
        <v>242</v>
      </c>
      <c r="AC7240" s="2">
        <v>5.52</v>
      </c>
      <c r="AD7240" s="3">
        <v>0</v>
      </c>
      <c r="AE7240" s="5">
        <v>0</v>
      </c>
      <c r="AF7240" s="2">
        <v>0</v>
      </c>
      <c r="AG7240" s="3">
        <f t="shared" si="797"/>
        <v>0</v>
      </c>
      <c r="AH7240" s="2" t="s">
        <v>50</v>
      </c>
      <c r="AI7240" s="3">
        <v>0</v>
      </c>
    </row>
    <row r="7241" spans="1:35" x14ac:dyDescent="0.3">
      <c r="A7241" s="2" t="s">
        <v>14195</v>
      </c>
      <c r="B7241" s="2" t="s">
        <v>1972</v>
      </c>
      <c r="C7241" s="2" t="s">
        <v>648</v>
      </c>
      <c r="D7241" s="2" t="s">
        <v>104</v>
      </c>
      <c r="E7241" s="2">
        <v>2021</v>
      </c>
      <c r="F7241" s="2" t="s">
        <v>105</v>
      </c>
      <c r="G7241" s="2" t="s">
        <v>93</v>
      </c>
      <c r="H7241" s="2" t="s">
        <v>94</v>
      </c>
      <c r="I7241" s="2" t="s">
        <v>58</v>
      </c>
      <c r="J7241" s="2" t="s">
        <v>59</v>
      </c>
      <c r="K7241" s="3">
        <v>315603.58</v>
      </c>
      <c r="L7241" s="3">
        <v>122483.53</v>
      </c>
      <c r="M7241" s="3">
        <f t="shared" si="791"/>
        <v>193120.05000000002</v>
      </c>
      <c r="N7241" s="3">
        <v>46536.38</v>
      </c>
      <c r="O7241" s="3">
        <f t="shared" si="792"/>
        <v>146583.67000000001</v>
      </c>
      <c r="P7241" s="3">
        <v>104431.58</v>
      </c>
      <c r="Q7241" s="4">
        <f t="shared" si="793"/>
        <v>0.61190703223328458</v>
      </c>
      <c r="R7241" s="4">
        <f t="shared" si="794"/>
        <v>0.33089478896278679</v>
      </c>
      <c r="S7241" s="3">
        <v>356520.21</v>
      </c>
      <c r="T7241" s="3">
        <f t="shared" si="795"/>
        <v>-40916.630000000005</v>
      </c>
      <c r="U7241" s="4">
        <f t="shared" si="796"/>
        <v>-0.1147666495540323</v>
      </c>
      <c r="V7241" s="2" t="s">
        <v>73</v>
      </c>
      <c r="W7241" s="2" t="s">
        <v>45</v>
      </c>
      <c r="X7241" s="2" t="s">
        <v>97</v>
      </c>
      <c r="Y7241" s="2">
        <v>1550</v>
      </c>
      <c r="Z7241" s="2" t="s">
        <v>14196</v>
      </c>
      <c r="AA7241" s="2" t="s">
        <v>76</v>
      </c>
      <c r="AB7241" s="2" t="s">
        <v>242</v>
      </c>
      <c r="AC7241" s="2">
        <v>8.27</v>
      </c>
      <c r="AD7241" s="3">
        <v>0</v>
      </c>
      <c r="AE7241" s="5">
        <v>0</v>
      </c>
      <c r="AF7241" s="2">
        <v>0</v>
      </c>
      <c r="AG7241" s="3">
        <f t="shared" si="797"/>
        <v>0</v>
      </c>
      <c r="AH7241" s="2" t="s">
        <v>50</v>
      </c>
      <c r="AI7241" s="3">
        <v>0</v>
      </c>
    </row>
    <row r="7242" spans="1:35" x14ac:dyDescent="0.3">
      <c r="A7242" s="2" t="s">
        <v>14197</v>
      </c>
      <c r="B7242" s="2" t="s">
        <v>2599</v>
      </c>
      <c r="C7242" s="2" t="s">
        <v>536</v>
      </c>
      <c r="D7242" s="2" t="s">
        <v>81</v>
      </c>
      <c r="E7242" s="2">
        <v>2024</v>
      </c>
      <c r="F7242" s="2" t="s">
        <v>82</v>
      </c>
      <c r="G7242" s="2" t="s">
        <v>93</v>
      </c>
      <c r="H7242" s="2" t="s">
        <v>94</v>
      </c>
      <c r="I7242" s="2" t="s">
        <v>178</v>
      </c>
      <c r="J7242" s="2" t="s">
        <v>179</v>
      </c>
      <c r="K7242" s="3">
        <v>2308605.02</v>
      </c>
      <c r="L7242" s="3">
        <v>1150303.55</v>
      </c>
      <c r="M7242" s="3">
        <f t="shared" si="791"/>
        <v>1158301.47</v>
      </c>
      <c r="N7242" s="3">
        <v>311048</v>
      </c>
      <c r="O7242" s="3">
        <f t="shared" si="792"/>
        <v>847253.47</v>
      </c>
      <c r="P7242" s="3">
        <v>624651.81000000006</v>
      </c>
      <c r="Q7242" s="4">
        <f t="shared" si="793"/>
        <v>0.5017321975675163</v>
      </c>
      <c r="R7242" s="4">
        <f t="shared" si="794"/>
        <v>0.27057543607004719</v>
      </c>
      <c r="S7242" s="3">
        <v>2533996.2599999998</v>
      </c>
      <c r="T7242" s="3">
        <f t="shared" si="795"/>
        <v>-225391.23999999976</v>
      </c>
      <c r="U7242" s="4">
        <f t="shared" si="796"/>
        <v>-8.8946950537330219E-2</v>
      </c>
      <c r="V7242" s="2" t="s">
        <v>107</v>
      </c>
      <c r="W7242" s="2" t="s">
        <v>117</v>
      </c>
      <c r="X7242" s="2" t="s">
        <v>97</v>
      </c>
      <c r="Y7242" s="2">
        <v>1550</v>
      </c>
      <c r="Z7242" s="2" t="s">
        <v>14198</v>
      </c>
      <c r="AA7242" s="2" t="s">
        <v>76</v>
      </c>
      <c r="AB7242" s="2" t="s">
        <v>149</v>
      </c>
      <c r="AC7242" s="2">
        <v>7.99</v>
      </c>
      <c r="AD7242" s="3">
        <v>3812551.33</v>
      </c>
      <c r="AE7242" s="5">
        <v>7.31</v>
      </c>
      <c r="AF7242" s="2">
        <v>180</v>
      </c>
      <c r="AG7242" s="3">
        <f t="shared" si="797"/>
        <v>34932.437341925339</v>
      </c>
      <c r="AH7242" s="2" t="s">
        <v>50</v>
      </c>
      <c r="AI7242" s="3">
        <v>0</v>
      </c>
    </row>
    <row r="7243" spans="1:35" x14ac:dyDescent="0.3">
      <c r="A7243" s="2" t="s">
        <v>14199</v>
      </c>
      <c r="B7243" s="2" t="s">
        <v>5628</v>
      </c>
      <c r="C7243" s="2" t="s">
        <v>322</v>
      </c>
      <c r="D7243" s="2" t="s">
        <v>38</v>
      </c>
      <c r="E7243" s="2">
        <v>2021</v>
      </c>
      <c r="F7243" s="2" t="s">
        <v>82</v>
      </c>
      <c r="G7243" s="2" t="s">
        <v>56</v>
      </c>
      <c r="H7243" s="2" t="s">
        <v>153</v>
      </c>
      <c r="I7243" s="2" t="s">
        <v>71</v>
      </c>
      <c r="J7243" s="2" t="s">
        <v>228</v>
      </c>
      <c r="K7243" s="3">
        <v>4074671.96</v>
      </c>
      <c r="L7243" s="3">
        <v>1181635.9099999999</v>
      </c>
      <c r="M7243" s="3">
        <f t="shared" si="791"/>
        <v>2893036.05</v>
      </c>
      <c r="N7243" s="3">
        <v>530944.19999999995</v>
      </c>
      <c r="O7243" s="3">
        <f t="shared" si="792"/>
        <v>2362091.8499999996</v>
      </c>
      <c r="P7243" s="3">
        <v>1840027.54</v>
      </c>
      <c r="Q7243" s="4">
        <f t="shared" si="793"/>
        <v>0.71000465274264679</v>
      </c>
      <c r="R7243" s="4">
        <f t="shared" si="794"/>
        <v>0.45157685282719057</v>
      </c>
      <c r="S7243" s="3">
        <v>4239962.1100000003</v>
      </c>
      <c r="T7243" s="3">
        <f t="shared" si="795"/>
        <v>-165290.15000000037</v>
      </c>
      <c r="U7243" s="4">
        <f t="shared" si="796"/>
        <v>-3.8983874315801456E-2</v>
      </c>
      <c r="V7243" s="2" t="s">
        <v>124</v>
      </c>
      <c r="W7243" s="2" t="s">
        <v>60</v>
      </c>
      <c r="X7243" s="2" t="s">
        <v>155</v>
      </c>
      <c r="Y7243" s="2">
        <v>7.24</v>
      </c>
      <c r="Z7243" s="2" t="s">
        <v>4850</v>
      </c>
      <c r="AA7243" s="2" t="s">
        <v>224</v>
      </c>
      <c r="AB7243" s="2" t="s">
        <v>142</v>
      </c>
      <c r="AC7243" s="2">
        <v>9.9499999999999993</v>
      </c>
      <c r="AD7243" s="3">
        <v>0</v>
      </c>
      <c r="AE7243" s="5">
        <v>0</v>
      </c>
      <c r="AF7243" s="2">
        <v>0</v>
      </c>
      <c r="AG7243" s="3">
        <f t="shared" si="797"/>
        <v>0</v>
      </c>
      <c r="AH7243" s="2" t="s">
        <v>50</v>
      </c>
      <c r="AI7243" s="3">
        <v>0</v>
      </c>
    </row>
    <row r="7244" spans="1:35" x14ac:dyDescent="0.3">
      <c r="A7244" s="2" t="s">
        <v>14200</v>
      </c>
      <c r="B7244" s="2" t="s">
        <v>4665</v>
      </c>
      <c r="C7244" s="2" t="s">
        <v>80</v>
      </c>
      <c r="D7244" s="2" t="s">
        <v>81</v>
      </c>
      <c r="E7244" s="2">
        <v>2020</v>
      </c>
      <c r="F7244" s="2" t="s">
        <v>68</v>
      </c>
      <c r="G7244" s="2" t="s">
        <v>114</v>
      </c>
      <c r="H7244" s="2" t="s">
        <v>190</v>
      </c>
      <c r="I7244" s="2" t="s">
        <v>71</v>
      </c>
      <c r="J7244" s="2" t="s">
        <v>228</v>
      </c>
      <c r="K7244" s="3">
        <v>4966822</v>
      </c>
      <c r="L7244" s="3">
        <v>2413374.75</v>
      </c>
      <c r="M7244" s="3">
        <f t="shared" si="791"/>
        <v>2553447.25</v>
      </c>
      <c r="N7244" s="3">
        <v>635442.22</v>
      </c>
      <c r="O7244" s="3">
        <f t="shared" si="792"/>
        <v>1918005.03</v>
      </c>
      <c r="P7244" s="3">
        <v>1485761.02</v>
      </c>
      <c r="Q7244" s="4">
        <f t="shared" si="793"/>
        <v>0.51410081738383218</v>
      </c>
      <c r="R7244" s="4">
        <f t="shared" si="794"/>
        <v>0.29913715852913592</v>
      </c>
      <c r="S7244" s="3">
        <v>4650744.34</v>
      </c>
      <c r="T7244" s="3">
        <f t="shared" si="795"/>
        <v>316077.66000000015</v>
      </c>
      <c r="U7244" s="4">
        <f t="shared" si="796"/>
        <v>6.7962811303448292E-2</v>
      </c>
      <c r="V7244" s="2" t="s">
        <v>73</v>
      </c>
      <c r="W7244" s="2" t="s">
        <v>125</v>
      </c>
      <c r="X7244" s="2" t="s">
        <v>192</v>
      </c>
      <c r="Y7244" s="2">
        <v>3.64</v>
      </c>
      <c r="Z7244" s="2" t="s">
        <v>14201</v>
      </c>
      <c r="AA7244" s="2" t="s">
        <v>141</v>
      </c>
      <c r="AB7244" s="2" t="s">
        <v>182</v>
      </c>
      <c r="AC7244" s="2">
        <v>5.22</v>
      </c>
      <c r="AD7244" s="3">
        <v>0</v>
      </c>
      <c r="AE7244" s="5">
        <v>0</v>
      </c>
      <c r="AF7244" s="2">
        <v>0</v>
      </c>
      <c r="AG7244" s="3">
        <f t="shared" si="797"/>
        <v>0</v>
      </c>
      <c r="AH7244" s="2" t="s">
        <v>50</v>
      </c>
      <c r="AI7244" s="3">
        <v>0</v>
      </c>
    </row>
    <row r="7245" spans="1:35" x14ac:dyDescent="0.3">
      <c r="A7245" s="2" t="s">
        <v>14202</v>
      </c>
      <c r="B7245" s="2" t="s">
        <v>1078</v>
      </c>
      <c r="C7245" s="2" t="s">
        <v>176</v>
      </c>
      <c r="D7245" s="2" t="s">
        <v>104</v>
      </c>
      <c r="E7245" s="2">
        <v>2020</v>
      </c>
      <c r="F7245" s="2" t="s">
        <v>105</v>
      </c>
      <c r="G7245" s="2" t="s">
        <v>56</v>
      </c>
      <c r="H7245" s="2" t="s">
        <v>153</v>
      </c>
      <c r="I7245" s="2" t="s">
        <v>58</v>
      </c>
      <c r="J7245" s="2" t="s">
        <v>106</v>
      </c>
      <c r="K7245" s="3">
        <v>7796483.2000000002</v>
      </c>
      <c r="L7245" s="3">
        <v>3701697.85</v>
      </c>
      <c r="M7245" s="3">
        <f t="shared" si="791"/>
        <v>4094785.35</v>
      </c>
      <c r="N7245" s="3">
        <v>991511.03</v>
      </c>
      <c r="O7245" s="3">
        <f t="shared" si="792"/>
        <v>3103274.3200000003</v>
      </c>
      <c r="P7245" s="3">
        <v>2198806.7999999998</v>
      </c>
      <c r="Q7245" s="4">
        <f t="shared" si="793"/>
        <v>0.52520928282125967</v>
      </c>
      <c r="R7245" s="4">
        <f t="shared" si="794"/>
        <v>0.28202546501992076</v>
      </c>
      <c r="S7245" s="3">
        <v>6814625.0800000001</v>
      </c>
      <c r="T7245" s="3">
        <f t="shared" si="795"/>
        <v>981858.12000000011</v>
      </c>
      <c r="U7245" s="4">
        <f t="shared" si="796"/>
        <v>0.14408101817393013</v>
      </c>
      <c r="V7245" s="2" t="s">
        <v>133</v>
      </c>
      <c r="W7245" s="2" t="s">
        <v>96</v>
      </c>
      <c r="X7245" s="2" t="s">
        <v>155</v>
      </c>
      <c r="Y7245" s="2">
        <v>7.24</v>
      </c>
      <c r="Z7245" s="2" t="s">
        <v>6859</v>
      </c>
      <c r="AA7245" s="2" t="s">
        <v>109</v>
      </c>
      <c r="AB7245" s="2" t="s">
        <v>100</v>
      </c>
      <c r="AC7245" s="2">
        <v>5.31</v>
      </c>
      <c r="AD7245" s="3">
        <v>0</v>
      </c>
      <c r="AE7245" s="5">
        <v>0</v>
      </c>
      <c r="AF7245" s="2">
        <v>0</v>
      </c>
      <c r="AG7245" s="3">
        <f t="shared" si="797"/>
        <v>0</v>
      </c>
      <c r="AH7245" s="2" t="s">
        <v>50</v>
      </c>
      <c r="AI7245" s="3">
        <v>0</v>
      </c>
    </row>
    <row r="7246" spans="1:35" x14ac:dyDescent="0.3">
      <c r="A7246" s="2" t="s">
        <v>14203</v>
      </c>
      <c r="B7246" s="2" t="s">
        <v>2713</v>
      </c>
      <c r="C7246" s="2" t="s">
        <v>341</v>
      </c>
      <c r="D7246" s="2" t="s">
        <v>54</v>
      </c>
      <c r="E7246" s="2">
        <v>2023</v>
      </c>
      <c r="F7246" s="2" t="s">
        <v>58</v>
      </c>
      <c r="G7246" s="2" t="s">
        <v>56</v>
      </c>
      <c r="H7246" s="2" t="s">
        <v>57</v>
      </c>
      <c r="I7246" s="2" t="s">
        <v>131</v>
      </c>
      <c r="J7246" s="2" t="s">
        <v>491</v>
      </c>
      <c r="K7246" s="3">
        <v>9267929.4499999993</v>
      </c>
      <c r="L7246" s="3">
        <v>5334283.57</v>
      </c>
      <c r="M7246" s="3">
        <f t="shared" si="791"/>
        <v>3933645.879999999</v>
      </c>
      <c r="N7246" s="3">
        <v>849958.31</v>
      </c>
      <c r="O7246" s="3">
        <f t="shared" si="792"/>
        <v>3083687.5699999989</v>
      </c>
      <c r="P7246" s="3">
        <v>2361825.1800000002</v>
      </c>
      <c r="Q7246" s="4">
        <f t="shared" si="793"/>
        <v>0.42443632110298374</v>
      </c>
      <c r="R7246" s="4">
        <f t="shared" si="794"/>
        <v>0.25483849361844252</v>
      </c>
      <c r="S7246" s="3">
        <v>7774027.4900000002</v>
      </c>
      <c r="T7246" s="3">
        <f t="shared" si="795"/>
        <v>1493901.959999999</v>
      </c>
      <c r="U7246" s="4">
        <f t="shared" si="796"/>
        <v>0.19216576760522866</v>
      </c>
      <c r="V7246" s="2" t="s">
        <v>73</v>
      </c>
      <c r="W7246" s="2" t="s">
        <v>96</v>
      </c>
      <c r="X7246" s="2" t="s">
        <v>61</v>
      </c>
      <c r="Y7246" s="2">
        <v>1.53</v>
      </c>
      <c r="Z7246" s="2" t="s">
        <v>12947</v>
      </c>
      <c r="AA7246" s="2" t="s">
        <v>148</v>
      </c>
      <c r="AB7246" s="2" t="s">
        <v>242</v>
      </c>
      <c r="AC7246" s="2">
        <v>5.8</v>
      </c>
      <c r="AD7246" s="3">
        <v>0</v>
      </c>
      <c r="AE7246" s="5">
        <v>0</v>
      </c>
      <c r="AF7246" s="2">
        <v>0</v>
      </c>
      <c r="AG7246" s="3">
        <f t="shared" si="797"/>
        <v>0</v>
      </c>
      <c r="AH7246" s="2" t="s">
        <v>50</v>
      </c>
      <c r="AI7246" s="3">
        <v>0</v>
      </c>
    </row>
    <row r="7247" spans="1:35" x14ac:dyDescent="0.3">
      <c r="A7247" s="2" t="s">
        <v>14204</v>
      </c>
      <c r="B7247" s="2" t="s">
        <v>4321</v>
      </c>
      <c r="C7247" s="2" t="s">
        <v>435</v>
      </c>
      <c r="D7247" s="2" t="s">
        <v>81</v>
      </c>
      <c r="E7247" s="2">
        <v>2021</v>
      </c>
      <c r="F7247" s="2" t="s">
        <v>39</v>
      </c>
      <c r="G7247" s="2" t="s">
        <v>69</v>
      </c>
      <c r="H7247" s="2" t="s">
        <v>272</v>
      </c>
      <c r="I7247" s="2" t="s">
        <v>55</v>
      </c>
      <c r="J7247" s="2" t="s">
        <v>154</v>
      </c>
      <c r="K7247" s="3">
        <v>2637326.06</v>
      </c>
      <c r="L7247" s="3">
        <v>1017360.33</v>
      </c>
      <c r="M7247" s="3">
        <f t="shared" si="791"/>
        <v>1619965.73</v>
      </c>
      <c r="N7247" s="3">
        <v>325283.96000000002</v>
      </c>
      <c r="O7247" s="3">
        <f t="shared" si="792"/>
        <v>1294681.77</v>
      </c>
      <c r="P7247" s="3">
        <v>1002440.5</v>
      </c>
      <c r="Q7247" s="4">
        <f t="shared" si="793"/>
        <v>0.61424552487833073</v>
      </c>
      <c r="R7247" s="4">
        <f t="shared" si="794"/>
        <v>0.38009729445436868</v>
      </c>
      <c r="S7247" s="3">
        <v>2965527.05</v>
      </c>
      <c r="T7247" s="3">
        <f t="shared" si="795"/>
        <v>-328200.98999999976</v>
      </c>
      <c r="U7247" s="4">
        <f t="shared" si="796"/>
        <v>-0.11067206080618951</v>
      </c>
      <c r="V7247" s="2" t="s">
        <v>95</v>
      </c>
      <c r="W7247" s="2" t="s">
        <v>125</v>
      </c>
      <c r="X7247" s="2" t="s">
        <v>274</v>
      </c>
      <c r="Y7247" s="2">
        <v>1</v>
      </c>
      <c r="Z7247" s="2" t="s">
        <v>9745</v>
      </c>
      <c r="AA7247" s="2" t="s">
        <v>63</v>
      </c>
      <c r="AB7247" s="2" t="s">
        <v>64</v>
      </c>
      <c r="AC7247" s="2">
        <v>7.77</v>
      </c>
      <c r="AD7247" s="3">
        <v>0</v>
      </c>
      <c r="AE7247" s="5">
        <v>0</v>
      </c>
      <c r="AF7247" s="2">
        <v>0</v>
      </c>
      <c r="AG7247" s="3">
        <f t="shared" si="797"/>
        <v>0</v>
      </c>
      <c r="AH7247" s="2" t="s">
        <v>50</v>
      </c>
      <c r="AI7247" s="3">
        <v>0</v>
      </c>
    </row>
    <row r="7248" spans="1:35" x14ac:dyDescent="0.3">
      <c r="A7248" s="2" t="s">
        <v>14205</v>
      </c>
      <c r="B7248" s="2" t="s">
        <v>4126</v>
      </c>
      <c r="C7248" s="2" t="s">
        <v>435</v>
      </c>
      <c r="D7248" s="2" t="s">
        <v>81</v>
      </c>
      <c r="E7248" s="2">
        <v>2021</v>
      </c>
      <c r="F7248" s="2" t="s">
        <v>82</v>
      </c>
      <c r="G7248" s="2" t="s">
        <v>69</v>
      </c>
      <c r="H7248" s="2" t="s">
        <v>165</v>
      </c>
      <c r="I7248" s="2" t="s">
        <v>39</v>
      </c>
      <c r="J7248" s="2" t="s">
        <v>273</v>
      </c>
      <c r="K7248" s="3">
        <v>5419054.9500000002</v>
      </c>
      <c r="L7248" s="3">
        <v>2477861.91</v>
      </c>
      <c r="M7248" s="3">
        <f t="shared" si="791"/>
        <v>2941193.04</v>
      </c>
      <c r="N7248" s="3">
        <v>974205.97</v>
      </c>
      <c r="O7248" s="3">
        <f t="shared" si="792"/>
        <v>1966987.07</v>
      </c>
      <c r="P7248" s="3">
        <v>1564752.2</v>
      </c>
      <c r="Q7248" s="4">
        <f t="shared" si="793"/>
        <v>0.54275017823910421</v>
      </c>
      <c r="R7248" s="4">
        <f t="shared" si="794"/>
        <v>0.28875001535092387</v>
      </c>
      <c r="S7248" s="3">
        <v>6033884.7300000004</v>
      </c>
      <c r="T7248" s="3">
        <f t="shared" si="795"/>
        <v>-614829.78000000026</v>
      </c>
      <c r="U7248" s="4">
        <f t="shared" si="796"/>
        <v>-0.10189617593175337</v>
      </c>
      <c r="V7248" s="2" t="s">
        <v>124</v>
      </c>
      <c r="W7248" s="2" t="s">
        <v>134</v>
      </c>
      <c r="X7248" s="2" t="s">
        <v>167</v>
      </c>
      <c r="Y7248" s="2">
        <v>17.2</v>
      </c>
      <c r="Z7248" s="2" t="s">
        <v>6597</v>
      </c>
      <c r="AA7248" s="2" t="s">
        <v>141</v>
      </c>
      <c r="AB7248" s="2" t="s">
        <v>149</v>
      </c>
      <c r="AC7248" s="2">
        <v>9.5299999999999994</v>
      </c>
      <c r="AD7248" s="3">
        <v>0</v>
      </c>
      <c r="AE7248" s="5">
        <v>0</v>
      </c>
      <c r="AF7248" s="2">
        <v>0</v>
      </c>
      <c r="AG7248" s="3">
        <f t="shared" si="797"/>
        <v>0</v>
      </c>
      <c r="AH7248" s="2" t="s">
        <v>50</v>
      </c>
      <c r="AI7248" s="3">
        <v>0</v>
      </c>
    </row>
    <row r="7249" spans="1:35" x14ac:dyDescent="0.3">
      <c r="A7249" s="2" t="s">
        <v>14206</v>
      </c>
      <c r="B7249" s="2" t="s">
        <v>11422</v>
      </c>
      <c r="C7249" s="2" t="s">
        <v>363</v>
      </c>
      <c r="D7249" s="2" t="s">
        <v>81</v>
      </c>
      <c r="E7249" s="2">
        <v>2022</v>
      </c>
      <c r="F7249" s="2" t="s">
        <v>68</v>
      </c>
      <c r="G7249" s="2" t="s">
        <v>40</v>
      </c>
      <c r="H7249" s="2" t="s">
        <v>279</v>
      </c>
      <c r="I7249" s="2" t="s">
        <v>39</v>
      </c>
      <c r="J7249" s="2" t="s">
        <v>566</v>
      </c>
      <c r="K7249" s="3">
        <v>588761.87</v>
      </c>
      <c r="L7249" s="3">
        <v>312103.8</v>
      </c>
      <c r="M7249" s="3">
        <f t="shared" si="791"/>
        <v>276658.07</v>
      </c>
      <c r="N7249" s="3">
        <v>125400.69</v>
      </c>
      <c r="O7249" s="3">
        <f t="shared" si="792"/>
        <v>151257.38</v>
      </c>
      <c r="P7249" s="3">
        <v>113362.61</v>
      </c>
      <c r="Q7249" s="4">
        <f t="shared" si="793"/>
        <v>0.46989807611012585</v>
      </c>
      <c r="R7249" s="4">
        <f t="shared" si="794"/>
        <v>0.19254407558696016</v>
      </c>
      <c r="S7249" s="3">
        <v>631942.55000000005</v>
      </c>
      <c r="T7249" s="3">
        <f t="shared" si="795"/>
        <v>-43180.680000000051</v>
      </c>
      <c r="U7249" s="4">
        <f t="shared" si="796"/>
        <v>-6.833007209278763E-2</v>
      </c>
      <c r="V7249" s="2" t="s">
        <v>107</v>
      </c>
      <c r="W7249" s="2" t="s">
        <v>60</v>
      </c>
      <c r="X7249" s="2" t="s">
        <v>280</v>
      </c>
      <c r="Y7249" s="2">
        <v>0.79</v>
      </c>
      <c r="Z7249" s="2" t="s">
        <v>14207</v>
      </c>
      <c r="AA7249" s="2" t="s">
        <v>148</v>
      </c>
      <c r="AB7249" s="2" t="s">
        <v>110</v>
      </c>
      <c r="AC7249" s="2">
        <v>5.86</v>
      </c>
      <c r="AD7249" s="3">
        <v>0</v>
      </c>
      <c r="AE7249" s="5">
        <v>0</v>
      </c>
      <c r="AF7249" s="2">
        <v>0</v>
      </c>
      <c r="AG7249" s="3">
        <f t="shared" si="797"/>
        <v>0</v>
      </c>
      <c r="AH7249" s="2" t="s">
        <v>50</v>
      </c>
      <c r="AI7249" s="3">
        <v>0</v>
      </c>
    </row>
    <row r="7250" spans="1:35" x14ac:dyDescent="0.3">
      <c r="A7250" s="2" t="s">
        <v>14208</v>
      </c>
      <c r="B7250" s="2" t="s">
        <v>2580</v>
      </c>
      <c r="C7250" s="2" t="s">
        <v>287</v>
      </c>
      <c r="D7250" s="2" t="s">
        <v>104</v>
      </c>
      <c r="E7250" s="2">
        <v>2021</v>
      </c>
      <c r="F7250" s="2" t="s">
        <v>82</v>
      </c>
      <c r="G7250" s="2" t="s">
        <v>69</v>
      </c>
      <c r="H7250" s="2" t="s">
        <v>165</v>
      </c>
      <c r="I7250" s="2" t="s">
        <v>39</v>
      </c>
      <c r="J7250" s="2" t="s">
        <v>116</v>
      </c>
      <c r="K7250" s="3">
        <v>385955.89</v>
      </c>
      <c r="L7250" s="3">
        <v>169382.21</v>
      </c>
      <c r="M7250" s="3">
        <f t="shared" si="791"/>
        <v>216573.68000000002</v>
      </c>
      <c r="N7250" s="3">
        <v>65733.89</v>
      </c>
      <c r="O7250" s="3">
        <f t="shared" si="792"/>
        <v>150839.79000000004</v>
      </c>
      <c r="P7250" s="3">
        <v>118796.35</v>
      </c>
      <c r="Q7250" s="4">
        <f t="shared" si="793"/>
        <v>0.56113583342386619</v>
      </c>
      <c r="R7250" s="4">
        <f t="shared" si="794"/>
        <v>0.30779773823376555</v>
      </c>
      <c r="S7250" s="3">
        <v>445267.04</v>
      </c>
      <c r="T7250" s="3">
        <f t="shared" si="795"/>
        <v>-59311.149999999965</v>
      </c>
      <c r="U7250" s="4">
        <f t="shared" si="796"/>
        <v>-0.13320354904328865</v>
      </c>
      <c r="V7250" s="2" t="s">
        <v>107</v>
      </c>
      <c r="W7250" s="2" t="s">
        <v>207</v>
      </c>
      <c r="X7250" s="2" t="s">
        <v>167</v>
      </c>
      <c r="Y7250" s="2">
        <v>17.2</v>
      </c>
      <c r="Z7250" s="2" t="s">
        <v>6396</v>
      </c>
      <c r="AA7250" s="2" t="s">
        <v>141</v>
      </c>
      <c r="AB7250" s="2" t="s">
        <v>110</v>
      </c>
      <c r="AC7250" s="2">
        <v>3</v>
      </c>
      <c r="AD7250" s="3">
        <v>0</v>
      </c>
      <c r="AE7250" s="5">
        <v>0</v>
      </c>
      <c r="AF7250" s="2">
        <v>0</v>
      </c>
      <c r="AG7250" s="3">
        <f t="shared" si="797"/>
        <v>0</v>
      </c>
      <c r="AH7250" s="2" t="s">
        <v>50</v>
      </c>
      <c r="AI7250" s="3">
        <v>0</v>
      </c>
    </row>
    <row r="7251" spans="1:35" x14ac:dyDescent="0.3">
      <c r="A7251" s="2" t="s">
        <v>14209</v>
      </c>
      <c r="B7251" s="2" t="s">
        <v>846</v>
      </c>
      <c r="C7251" s="2" t="s">
        <v>216</v>
      </c>
      <c r="D7251" s="2" t="s">
        <v>38</v>
      </c>
      <c r="E7251" s="2">
        <v>2024</v>
      </c>
      <c r="F7251" s="2" t="s">
        <v>92</v>
      </c>
      <c r="G7251" s="2" t="s">
        <v>40</v>
      </c>
      <c r="H7251" s="2" t="s">
        <v>139</v>
      </c>
      <c r="I7251" s="2" t="s">
        <v>71</v>
      </c>
      <c r="J7251" s="2" t="s">
        <v>72</v>
      </c>
      <c r="K7251" s="3">
        <v>9492175.8599999994</v>
      </c>
      <c r="L7251" s="3">
        <v>4355107.72</v>
      </c>
      <c r="M7251" s="3">
        <f t="shared" si="791"/>
        <v>5137068.1399999997</v>
      </c>
      <c r="N7251" s="3">
        <v>1183917.6100000001</v>
      </c>
      <c r="O7251" s="3">
        <f t="shared" si="792"/>
        <v>3953150.5299999993</v>
      </c>
      <c r="P7251" s="3">
        <v>2885274.96</v>
      </c>
      <c r="Q7251" s="4">
        <f t="shared" si="793"/>
        <v>0.54118973518469982</v>
      </c>
      <c r="R7251" s="4">
        <f t="shared" si="794"/>
        <v>0.30396349609982892</v>
      </c>
      <c r="S7251" s="3">
        <v>8795439.7799999993</v>
      </c>
      <c r="T7251" s="3">
        <f t="shared" si="795"/>
        <v>696736.08000000007</v>
      </c>
      <c r="U7251" s="4">
        <f t="shared" si="796"/>
        <v>7.9215604611870827E-2</v>
      </c>
      <c r="V7251" s="2" t="s">
        <v>85</v>
      </c>
      <c r="W7251" s="2" t="s">
        <v>96</v>
      </c>
      <c r="X7251" s="2" t="s">
        <v>86</v>
      </c>
      <c r="Y7251" s="2">
        <v>0.92</v>
      </c>
      <c r="Z7251" s="2" t="s">
        <v>14210</v>
      </c>
      <c r="AA7251" s="2" t="s">
        <v>109</v>
      </c>
      <c r="AB7251" s="2" t="s">
        <v>64</v>
      </c>
      <c r="AC7251" s="2">
        <v>5.83</v>
      </c>
      <c r="AD7251" s="3">
        <v>0</v>
      </c>
      <c r="AE7251" s="5">
        <v>0</v>
      </c>
      <c r="AF7251" s="2">
        <v>0</v>
      </c>
      <c r="AG7251" s="3">
        <f t="shared" si="797"/>
        <v>0</v>
      </c>
      <c r="AH7251" s="2" t="s">
        <v>50</v>
      </c>
      <c r="AI7251" s="3">
        <v>0</v>
      </c>
    </row>
    <row r="7252" spans="1:35" x14ac:dyDescent="0.3">
      <c r="A7252" s="2" t="s">
        <v>14211</v>
      </c>
      <c r="B7252" s="2" t="s">
        <v>4478</v>
      </c>
      <c r="C7252" s="2" t="s">
        <v>474</v>
      </c>
      <c r="D7252" s="2" t="s">
        <v>81</v>
      </c>
      <c r="E7252" s="2">
        <v>2024</v>
      </c>
      <c r="F7252" s="2" t="s">
        <v>92</v>
      </c>
      <c r="G7252" s="2" t="s">
        <v>114</v>
      </c>
      <c r="H7252" s="2" t="s">
        <v>234</v>
      </c>
      <c r="I7252" s="2" t="s">
        <v>131</v>
      </c>
      <c r="J7252" s="2" t="s">
        <v>268</v>
      </c>
      <c r="K7252" s="3">
        <v>3110005.8</v>
      </c>
      <c r="L7252" s="3">
        <v>1422382.15</v>
      </c>
      <c r="M7252" s="3">
        <f t="shared" si="791"/>
        <v>1687623.65</v>
      </c>
      <c r="N7252" s="3">
        <v>674591.91</v>
      </c>
      <c r="O7252" s="3">
        <f t="shared" si="792"/>
        <v>1013031.7399999999</v>
      </c>
      <c r="P7252" s="3">
        <v>764352.79</v>
      </c>
      <c r="Q7252" s="4">
        <f t="shared" si="793"/>
        <v>0.54264324844667489</v>
      </c>
      <c r="R7252" s="4">
        <f t="shared" si="794"/>
        <v>0.24577214293298105</v>
      </c>
      <c r="S7252" s="3">
        <v>2498244.7400000002</v>
      </c>
      <c r="T7252" s="3">
        <f t="shared" si="795"/>
        <v>611761.05999999959</v>
      </c>
      <c r="U7252" s="4">
        <f t="shared" si="796"/>
        <v>0.24487635266671251</v>
      </c>
      <c r="V7252" s="2" t="s">
        <v>124</v>
      </c>
      <c r="W7252" s="2" t="s">
        <v>134</v>
      </c>
      <c r="X7252" s="2" t="s">
        <v>236</v>
      </c>
      <c r="Y7252" s="2">
        <v>3.67</v>
      </c>
      <c r="Z7252" s="2" t="s">
        <v>12733</v>
      </c>
      <c r="AA7252" s="2" t="s">
        <v>141</v>
      </c>
      <c r="AB7252" s="2" t="s">
        <v>182</v>
      </c>
      <c r="AC7252" s="2">
        <v>8.9700000000000006</v>
      </c>
      <c r="AD7252" s="3">
        <v>0</v>
      </c>
      <c r="AE7252" s="5">
        <v>0</v>
      </c>
      <c r="AF7252" s="2">
        <v>0</v>
      </c>
      <c r="AG7252" s="3">
        <f t="shared" si="797"/>
        <v>0</v>
      </c>
      <c r="AH7252" s="2" t="s">
        <v>230</v>
      </c>
      <c r="AI7252" s="3">
        <v>0</v>
      </c>
    </row>
    <row r="7253" spans="1:35" x14ac:dyDescent="0.3">
      <c r="A7253" s="2" t="s">
        <v>14212</v>
      </c>
      <c r="B7253" s="2" t="s">
        <v>3372</v>
      </c>
      <c r="C7253" s="2" t="s">
        <v>730</v>
      </c>
      <c r="D7253" s="2" t="s">
        <v>38</v>
      </c>
      <c r="E7253" s="2">
        <v>2020</v>
      </c>
      <c r="F7253" s="2" t="s">
        <v>68</v>
      </c>
      <c r="G7253" s="2" t="s">
        <v>69</v>
      </c>
      <c r="H7253" s="2" t="s">
        <v>165</v>
      </c>
      <c r="I7253" s="2" t="s">
        <v>42</v>
      </c>
      <c r="J7253" s="2" t="s">
        <v>43</v>
      </c>
      <c r="K7253" s="3">
        <v>5668944.7699999996</v>
      </c>
      <c r="L7253" s="3">
        <v>1640106.18</v>
      </c>
      <c r="M7253" s="3">
        <f t="shared" si="791"/>
        <v>4028838.59</v>
      </c>
      <c r="N7253" s="3">
        <v>984579.46</v>
      </c>
      <c r="O7253" s="3">
        <f t="shared" si="792"/>
        <v>3044259.13</v>
      </c>
      <c r="P7253" s="3">
        <v>2173258.31</v>
      </c>
      <c r="Q7253" s="4">
        <f t="shared" si="793"/>
        <v>0.71068580722828245</v>
      </c>
      <c r="R7253" s="4">
        <f t="shared" si="794"/>
        <v>0.38336205381658717</v>
      </c>
      <c r="S7253" s="3">
        <v>5482760.7199999997</v>
      </c>
      <c r="T7253" s="3">
        <f t="shared" si="795"/>
        <v>186184.04999999981</v>
      </c>
      <c r="U7253" s="4">
        <f t="shared" si="796"/>
        <v>3.3958084167495788E-2</v>
      </c>
      <c r="V7253" s="2" t="s">
        <v>133</v>
      </c>
      <c r="W7253" s="2" t="s">
        <v>96</v>
      </c>
      <c r="X7253" s="2" t="s">
        <v>167</v>
      </c>
      <c r="Y7253" s="2">
        <v>17.2</v>
      </c>
      <c r="Z7253" s="2" t="s">
        <v>14213</v>
      </c>
      <c r="AA7253" s="2" t="s">
        <v>141</v>
      </c>
      <c r="AB7253" s="2" t="s">
        <v>242</v>
      </c>
      <c r="AC7253" s="2">
        <v>4.76</v>
      </c>
      <c r="AD7253" s="3">
        <v>0</v>
      </c>
      <c r="AE7253" s="5">
        <v>0</v>
      </c>
      <c r="AF7253" s="2">
        <v>0</v>
      </c>
      <c r="AG7253" s="3">
        <f t="shared" si="797"/>
        <v>0</v>
      </c>
      <c r="AH7253" s="2" t="s">
        <v>50</v>
      </c>
      <c r="AI7253" s="3">
        <v>0</v>
      </c>
    </row>
    <row r="7254" spans="1:35" x14ac:dyDescent="0.3">
      <c r="A7254" s="2" t="s">
        <v>14214</v>
      </c>
      <c r="B7254" s="2" t="s">
        <v>211</v>
      </c>
      <c r="C7254" s="2" t="s">
        <v>212</v>
      </c>
      <c r="D7254" s="2" t="s">
        <v>81</v>
      </c>
      <c r="E7254" s="2">
        <v>2022</v>
      </c>
      <c r="F7254" s="2" t="s">
        <v>39</v>
      </c>
      <c r="G7254" s="2" t="s">
        <v>40</v>
      </c>
      <c r="H7254" s="2" t="s">
        <v>279</v>
      </c>
      <c r="I7254" s="2" t="s">
        <v>55</v>
      </c>
      <c r="J7254" s="2" t="s">
        <v>217</v>
      </c>
      <c r="K7254" s="3">
        <v>2778477.76</v>
      </c>
      <c r="L7254" s="3">
        <v>814733.38</v>
      </c>
      <c r="M7254" s="3">
        <f t="shared" si="791"/>
        <v>1963744.38</v>
      </c>
      <c r="N7254" s="3">
        <v>332259.07</v>
      </c>
      <c r="O7254" s="3">
        <f t="shared" si="792"/>
        <v>1631485.3099999998</v>
      </c>
      <c r="P7254" s="3">
        <v>1272975.31</v>
      </c>
      <c r="Q7254" s="4">
        <f t="shared" si="793"/>
        <v>0.70676987531474789</v>
      </c>
      <c r="R7254" s="4">
        <f t="shared" si="794"/>
        <v>0.45815565930605118</v>
      </c>
      <c r="S7254" s="3">
        <v>2706969.25</v>
      </c>
      <c r="T7254" s="3">
        <f t="shared" si="795"/>
        <v>71508.509999999776</v>
      </c>
      <c r="U7254" s="4">
        <f t="shared" si="796"/>
        <v>2.6416447102234269E-2</v>
      </c>
      <c r="V7254" s="2" t="s">
        <v>133</v>
      </c>
      <c r="W7254" s="2" t="s">
        <v>117</v>
      </c>
      <c r="X7254" s="2" t="s">
        <v>280</v>
      </c>
      <c r="Y7254" s="2">
        <v>0.79</v>
      </c>
      <c r="Z7254" s="2" t="s">
        <v>14215</v>
      </c>
      <c r="AA7254" s="2" t="s">
        <v>99</v>
      </c>
      <c r="AB7254" s="2" t="s">
        <v>142</v>
      </c>
      <c r="AC7254" s="2">
        <v>4.97</v>
      </c>
      <c r="AD7254" s="3">
        <v>0</v>
      </c>
      <c r="AE7254" s="5">
        <v>0</v>
      </c>
      <c r="AF7254" s="2">
        <v>0</v>
      </c>
      <c r="AG7254" s="3">
        <f t="shared" si="797"/>
        <v>0</v>
      </c>
      <c r="AH7254" s="2" t="s">
        <v>50</v>
      </c>
      <c r="AI7254" s="3">
        <v>0</v>
      </c>
    </row>
    <row r="7255" spans="1:35" x14ac:dyDescent="0.3">
      <c r="A7255" s="2" t="s">
        <v>14216</v>
      </c>
      <c r="B7255" s="2" t="s">
        <v>6263</v>
      </c>
      <c r="C7255" s="2" t="s">
        <v>80</v>
      </c>
      <c r="D7255" s="2" t="s">
        <v>81</v>
      </c>
      <c r="E7255" s="2">
        <v>2020</v>
      </c>
      <c r="F7255" s="2" t="s">
        <v>58</v>
      </c>
      <c r="G7255" s="2" t="s">
        <v>93</v>
      </c>
      <c r="H7255" s="2" t="s">
        <v>94</v>
      </c>
      <c r="I7255" s="2" t="s">
        <v>58</v>
      </c>
      <c r="J7255" s="2" t="s">
        <v>191</v>
      </c>
      <c r="K7255" s="3">
        <v>5426502.7000000002</v>
      </c>
      <c r="L7255" s="3">
        <v>2499652.0099999998</v>
      </c>
      <c r="M7255" s="3">
        <f t="shared" si="791"/>
        <v>2926850.6900000004</v>
      </c>
      <c r="N7255" s="3">
        <v>913984.61</v>
      </c>
      <c r="O7255" s="3">
        <f t="shared" si="792"/>
        <v>2012866.0800000005</v>
      </c>
      <c r="P7255" s="3">
        <v>1486038.51</v>
      </c>
      <c r="Q7255" s="4">
        <f t="shared" si="793"/>
        <v>0.53936224706936942</v>
      </c>
      <c r="R7255" s="4">
        <f t="shared" si="794"/>
        <v>0.27384829459312715</v>
      </c>
      <c r="S7255" s="3">
        <v>5896600.3899999997</v>
      </c>
      <c r="T7255" s="3">
        <f t="shared" si="795"/>
        <v>-470097.68999999948</v>
      </c>
      <c r="U7255" s="4">
        <f t="shared" si="796"/>
        <v>-7.9723511669068603E-2</v>
      </c>
      <c r="V7255" s="2" t="s">
        <v>133</v>
      </c>
      <c r="W7255" s="2" t="s">
        <v>96</v>
      </c>
      <c r="X7255" s="2" t="s">
        <v>97</v>
      </c>
      <c r="Y7255" s="2">
        <v>1550</v>
      </c>
      <c r="Z7255" s="2" t="s">
        <v>14217</v>
      </c>
      <c r="AA7255" s="2" t="s">
        <v>224</v>
      </c>
      <c r="AB7255" s="2" t="s">
        <v>306</v>
      </c>
      <c r="AC7255" s="2">
        <v>4.79</v>
      </c>
      <c r="AD7255" s="3">
        <v>0</v>
      </c>
      <c r="AE7255" s="5">
        <v>0</v>
      </c>
      <c r="AF7255" s="2">
        <v>0</v>
      </c>
      <c r="AG7255" s="3">
        <f t="shared" si="797"/>
        <v>0</v>
      </c>
      <c r="AH7255" s="2" t="s">
        <v>50</v>
      </c>
      <c r="AI7255" s="3">
        <v>0</v>
      </c>
    </row>
    <row r="7256" spans="1:35" x14ac:dyDescent="0.3">
      <c r="A7256" s="2" t="s">
        <v>14218</v>
      </c>
      <c r="B7256" s="2" t="s">
        <v>2142</v>
      </c>
      <c r="C7256" s="2" t="s">
        <v>253</v>
      </c>
      <c r="D7256" s="2" t="s">
        <v>54</v>
      </c>
      <c r="E7256" s="2">
        <v>2020</v>
      </c>
      <c r="F7256" s="2" t="s">
        <v>39</v>
      </c>
      <c r="G7256" s="2" t="s">
        <v>114</v>
      </c>
      <c r="H7256" s="2" t="s">
        <v>115</v>
      </c>
      <c r="I7256" s="2" t="s">
        <v>58</v>
      </c>
      <c r="J7256" s="2" t="s">
        <v>106</v>
      </c>
      <c r="K7256" s="3">
        <v>1125621.8999999999</v>
      </c>
      <c r="L7256" s="3">
        <v>468873.71</v>
      </c>
      <c r="M7256" s="3">
        <f t="shared" si="791"/>
        <v>656748.18999999994</v>
      </c>
      <c r="N7256" s="3">
        <v>231507.56</v>
      </c>
      <c r="O7256" s="3">
        <f t="shared" si="792"/>
        <v>425240.62999999995</v>
      </c>
      <c r="P7256" s="3">
        <v>322650.48</v>
      </c>
      <c r="Q7256" s="4">
        <f t="shared" si="793"/>
        <v>0.58345363571906339</v>
      </c>
      <c r="R7256" s="4">
        <f t="shared" si="794"/>
        <v>0.28664197098510613</v>
      </c>
      <c r="S7256" s="3">
        <v>1274427.71</v>
      </c>
      <c r="T7256" s="3">
        <f t="shared" si="795"/>
        <v>-148805.81000000006</v>
      </c>
      <c r="U7256" s="4">
        <f t="shared" si="796"/>
        <v>-0.11676284879273384</v>
      </c>
      <c r="V7256" s="2" t="s">
        <v>95</v>
      </c>
      <c r="W7256" s="2" t="s">
        <v>96</v>
      </c>
      <c r="X7256" s="2" t="s">
        <v>118</v>
      </c>
      <c r="Y7256" s="2">
        <v>3.75</v>
      </c>
      <c r="Z7256" s="2" t="s">
        <v>927</v>
      </c>
      <c r="AA7256" s="2" t="s">
        <v>141</v>
      </c>
      <c r="AB7256" s="2" t="s">
        <v>100</v>
      </c>
      <c r="AC7256" s="2">
        <v>6.73</v>
      </c>
      <c r="AD7256" s="3">
        <v>0</v>
      </c>
      <c r="AE7256" s="5">
        <v>0</v>
      </c>
      <c r="AF7256" s="2">
        <v>0</v>
      </c>
      <c r="AG7256" s="3">
        <f t="shared" si="797"/>
        <v>0</v>
      </c>
      <c r="AH7256" s="2" t="s">
        <v>50</v>
      </c>
      <c r="AI7256" s="3">
        <v>0</v>
      </c>
    </row>
    <row r="7257" spans="1:35" x14ac:dyDescent="0.3">
      <c r="A7257" s="2" t="s">
        <v>14219</v>
      </c>
      <c r="B7257" s="2" t="s">
        <v>1918</v>
      </c>
      <c r="C7257" s="2" t="s">
        <v>370</v>
      </c>
      <c r="D7257" s="2" t="s">
        <v>81</v>
      </c>
      <c r="E7257" s="2">
        <v>2021</v>
      </c>
      <c r="F7257" s="2" t="s">
        <v>58</v>
      </c>
      <c r="G7257" s="2" t="s">
        <v>93</v>
      </c>
      <c r="H7257" s="2" t="s">
        <v>221</v>
      </c>
      <c r="I7257" s="2" t="s">
        <v>58</v>
      </c>
      <c r="J7257" s="2" t="s">
        <v>240</v>
      </c>
      <c r="K7257" s="3">
        <v>4479712.3899999997</v>
      </c>
      <c r="L7257" s="3">
        <v>2307409.15</v>
      </c>
      <c r="M7257" s="3">
        <f t="shared" si="791"/>
        <v>2172303.2399999998</v>
      </c>
      <c r="N7257" s="3">
        <v>511470.67</v>
      </c>
      <c r="O7257" s="3">
        <f t="shared" si="792"/>
        <v>1660832.5699999998</v>
      </c>
      <c r="P7257" s="3">
        <v>1272081.19</v>
      </c>
      <c r="Q7257" s="4">
        <f t="shared" si="793"/>
        <v>0.48492024730185856</v>
      </c>
      <c r="R7257" s="4">
        <f t="shared" si="794"/>
        <v>0.28396492436426257</v>
      </c>
      <c r="S7257" s="3">
        <v>4541266.46</v>
      </c>
      <c r="T7257" s="3">
        <f t="shared" si="795"/>
        <v>-61554.070000000298</v>
      </c>
      <c r="U7257" s="4">
        <f t="shared" si="796"/>
        <v>-1.3554384122177297E-2</v>
      </c>
      <c r="V7257" s="2" t="s">
        <v>107</v>
      </c>
      <c r="W7257" s="2" t="s">
        <v>96</v>
      </c>
      <c r="X7257" s="2" t="s">
        <v>222</v>
      </c>
      <c r="Y7257" s="2">
        <v>18.899999999999999</v>
      </c>
      <c r="Z7257" s="2" t="s">
        <v>2861</v>
      </c>
      <c r="AA7257" s="2" t="s">
        <v>63</v>
      </c>
      <c r="AB7257" s="2" t="s">
        <v>182</v>
      </c>
      <c r="AC7257" s="2">
        <v>3.55</v>
      </c>
      <c r="AD7257" s="3">
        <v>0</v>
      </c>
      <c r="AE7257" s="5">
        <v>0</v>
      </c>
      <c r="AF7257" s="2">
        <v>0</v>
      </c>
      <c r="AG7257" s="3">
        <f t="shared" si="797"/>
        <v>0</v>
      </c>
      <c r="AH7257" s="2" t="s">
        <v>50</v>
      </c>
      <c r="AI7257" s="3">
        <v>0</v>
      </c>
    </row>
    <row r="7258" spans="1:35" x14ac:dyDescent="0.3">
      <c r="A7258" s="2" t="s">
        <v>14220</v>
      </c>
      <c r="B7258" s="2" t="s">
        <v>2192</v>
      </c>
      <c r="C7258" s="2" t="s">
        <v>329</v>
      </c>
      <c r="D7258" s="2" t="s">
        <v>38</v>
      </c>
      <c r="E7258" s="2">
        <v>2021</v>
      </c>
      <c r="F7258" s="2" t="s">
        <v>82</v>
      </c>
      <c r="G7258" s="2" t="s">
        <v>69</v>
      </c>
      <c r="H7258" s="2" t="s">
        <v>70</v>
      </c>
      <c r="I7258" s="2" t="s">
        <v>71</v>
      </c>
      <c r="J7258" s="2" t="s">
        <v>293</v>
      </c>
      <c r="K7258" s="3">
        <v>6881936.8200000003</v>
      </c>
      <c r="L7258" s="3">
        <v>2591228.15</v>
      </c>
      <c r="M7258" s="3">
        <f t="shared" si="791"/>
        <v>4290708.67</v>
      </c>
      <c r="N7258" s="3">
        <v>1114231.48</v>
      </c>
      <c r="O7258" s="3">
        <f t="shared" si="792"/>
        <v>3176477.19</v>
      </c>
      <c r="P7258" s="3">
        <v>2498327.73</v>
      </c>
      <c r="Q7258" s="4">
        <f t="shared" si="793"/>
        <v>0.62347399899553269</v>
      </c>
      <c r="R7258" s="4">
        <f t="shared" si="794"/>
        <v>0.36302683319315909</v>
      </c>
      <c r="S7258" s="3">
        <v>6344621.1299999999</v>
      </c>
      <c r="T7258" s="3">
        <f t="shared" si="795"/>
        <v>537315.69000000041</v>
      </c>
      <c r="U7258" s="4">
        <f t="shared" si="796"/>
        <v>8.4688380754423462E-2</v>
      </c>
      <c r="V7258" s="2" t="s">
        <v>133</v>
      </c>
      <c r="W7258" s="2" t="s">
        <v>96</v>
      </c>
      <c r="X7258" s="2" t="s">
        <v>74</v>
      </c>
      <c r="Y7258" s="2">
        <v>1.36</v>
      </c>
      <c r="Z7258" s="2" t="s">
        <v>8740</v>
      </c>
      <c r="AA7258" s="2" t="s">
        <v>224</v>
      </c>
      <c r="AB7258" s="2" t="s">
        <v>77</v>
      </c>
      <c r="AC7258" s="2">
        <v>3.92</v>
      </c>
      <c r="AD7258" s="3">
        <v>0</v>
      </c>
      <c r="AE7258" s="5">
        <v>0</v>
      </c>
      <c r="AF7258" s="2">
        <v>0</v>
      </c>
      <c r="AG7258" s="3">
        <f t="shared" si="797"/>
        <v>0</v>
      </c>
      <c r="AH7258" s="2" t="s">
        <v>50</v>
      </c>
      <c r="AI7258" s="3">
        <v>0</v>
      </c>
    </row>
    <row r="7259" spans="1:35" x14ac:dyDescent="0.3">
      <c r="A7259" s="2" t="s">
        <v>14221</v>
      </c>
      <c r="B7259" s="2" t="s">
        <v>3009</v>
      </c>
      <c r="C7259" s="2" t="s">
        <v>536</v>
      </c>
      <c r="D7259" s="2" t="s">
        <v>81</v>
      </c>
      <c r="E7259" s="2">
        <v>2024</v>
      </c>
      <c r="F7259" s="2" t="s">
        <v>105</v>
      </c>
      <c r="G7259" s="2" t="s">
        <v>114</v>
      </c>
      <c r="H7259" s="2" t="s">
        <v>115</v>
      </c>
      <c r="I7259" s="2" t="s">
        <v>71</v>
      </c>
      <c r="J7259" s="2" t="s">
        <v>293</v>
      </c>
      <c r="K7259" s="3">
        <v>6948377.5999999996</v>
      </c>
      <c r="L7259" s="3">
        <v>4012152.04</v>
      </c>
      <c r="M7259" s="3">
        <f t="shared" si="791"/>
        <v>2936225.5599999996</v>
      </c>
      <c r="N7259" s="3">
        <v>849539.3</v>
      </c>
      <c r="O7259" s="3">
        <f t="shared" si="792"/>
        <v>2086686.2599999995</v>
      </c>
      <c r="P7259" s="3">
        <v>1543001.19</v>
      </c>
      <c r="Q7259" s="4">
        <f t="shared" si="793"/>
        <v>0.42257714376374705</v>
      </c>
      <c r="R7259" s="4">
        <f t="shared" si="794"/>
        <v>0.22206639863671199</v>
      </c>
      <c r="S7259" s="3">
        <v>5602190.9400000004</v>
      </c>
      <c r="T7259" s="3">
        <f t="shared" si="795"/>
        <v>1346186.6599999992</v>
      </c>
      <c r="U7259" s="4">
        <f t="shared" si="796"/>
        <v>0.24029646158401005</v>
      </c>
      <c r="V7259" s="2" t="s">
        <v>107</v>
      </c>
      <c r="W7259" s="2" t="s">
        <v>125</v>
      </c>
      <c r="X7259" s="2" t="s">
        <v>118</v>
      </c>
      <c r="Y7259" s="2">
        <v>3.75</v>
      </c>
      <c r="Z7259" s="2" t="s">
        <v>14222</v>
      </c>
      <c r="AA7259" s="2" t="s">
        <v>224</v>
      </c>
      <c r="AB7259" s="2" t="s">
        <v>209</v>
      </c>
      <c r="AC7259" s="2">
        <v>6.46</v>
      </c>
      <c r="AD7259" s="3">
        <v>0</v>
      </c>
      <c r="AE7259" s="5">
        <v>0</v>
      </c>
      <c r="AF7259" s="2">
        <v>0</v>
      </c>
      <c r="AG7259" s="3">
        <f t="shared" si="797"/>
        <v>0</v>
      </c>
      <c r="AH7259" s="2" t="s">
        <v>50</v>
      </c>
      <c r="AI7259" s="3">
        <v>0</v>
      </c>
    </row>
    <row r="7260" spans="1:35" x14ac:dyDescent="0.3">
      <c r="A7260" s="2" t="s">
        <v>14223</v>
      </c>
      <c r="B7260" s="2" t="s">
        <v>4218</v>
      </c>
      <c r="C7260" s="2" t="s">
        <v>37</v>
      </c>
      <c r="D7260" s="2" t="s">
        <v>38</v>
      </c>
      <c r="E7260" s="2">
        <v>2022</v>
      </c>
      <c r="F7260" s="2" t="s">
        <v>105</v>
      </c>
      <c r="G7260" s="2" t="s">
        <v>56</v>
      </c>
      <c r="H7260" s="2" t="s">
        <v>57</v>
      </c>
      <c r="I7260" s="2" t="s">
        <v>39</v>
      </c>
      <c r="J7260" s="2" t="s">
        <v>566</v>
      </c>
      <c r="K7260" s="3">
        <v>3029377.83</v>
      </c>
      <c r="L7260" s="3">
        <v>1241718.23</v>
      </c>
      <c r="M7260" s="3">
        <f t="shared" si="791"/>
        <v>1787659.6</v>
      </c>
      <c r="N7260" s="3">
        <v>285251.40999999997</v>
      </c>
      <c r="O7260" s="3">
        <f t="shared" si="792"/>
        <v>1502408.1900000002</v>
      </c>
      <c r="P7260" s="3">
        <v>1075734.97</v>
      </c>
      <c r="Q7260" s="4">
        <f t="shared" si="793"/>
        <v>0.59010783742350159</v>
      </c>
      <c r="R7260" s="4">
        <f t="shared" si="794"/>
        <v>0.35510095813964543</v>
      </c>
      <c r="S7260" s="3">
        <v>3448981.34</v>
      </c>
      <c r="T7260" s="3">
        <f t="shared" si="795"/>
        <v>-419603.50999999978</v>
      </c>
      <c r="U7260" s="4">
        <f t="shared" si="796"/>
        <v>-0.12166012762481336</v>
      </c>
      <c r="V7260" s="2" t="s">
        <v>73</v>
      </c>
      <c r="W7260" s="2" t="s">
        <v>207</v>
      </c>
      <c r="X7260" s="2" t="s">
        <v>61</v>
      </c>
      <c r="Y7260" s="2">
        <v>1.53</v>
      </c>
      <c r="Z7260" s="2" t="s">
        <v>2112</v>
      </c>
      <c r="AA7260" s="2" t="s">
        <v>48</v>
      </c>
      <c r="AB7260" s="2" t="s">
        <v>100</v>
      </c>
      <c r="AC7260" s="2">
        <v>8.25</v>
      </c>
      <c r="AD7260" s="3">
        <v>0</v>
      </c>
      <c r="AE7260" s="5">
        <v>0</v>
      </c>
      <c r="AF7260" s="2">
        <v>0</v>
      </c>
      <c r="AG7260" s="3">
        <f t="shared" si="797"/>
        <v>0</v>
      </c>
      <c r="AH7260" s="2" t="s">
        <v>50</v>
      </c>
      <c r="AI7260" s="3">
        <v>0</v>
      </c>
    </row>
    <row r="7261" spans="1:35" x14ac:dyDescent="0.3">
      <c r="A7261" s="2" t="s">
        <v>14224</v>
      </c>
      <c r="B7261" s="2" t="s">
        <v>12900</v>
      </c>
      <c r="C7261" s="2" t="s">
        <v>212</v>
      </c>
      <c r="D7261" s="2" t="s">
        <v>81</v>
      </c>
      <c r="E7261" s="2">
        <v>2022</v>
      </c>
      <c r="F7261" s="2" t="s">
        <v>58</v>
      </c>
      <c r="G7261" s="2" t="s">
        <v>56</v>
      </c>
      <c r="H7261" s="2" t="s">
        <v>123</v>
      </c>
      <c r="I7261" s="2" t="s">
        <v>39</v>
      </c>
      <c r="J7261" s="2" t="s">
        <v>487</v>
      </c>
      <c r="K7261" s="3">
        <v>8283078.5300000003</v>
      </c>
      <c r="L7261" s="3">
        <v>3711963.6</v>
      </c>
      <c r="M7261" s="3">
        <f t="shared" si="791"/>
        <v>4571114.93</v>
      </c>
      <c r="N7261" s="3">
        <v>1304172.5900000001</v>
      </c>
      <c r="O7261" s="3">
        <f t="shared" si="792"/>
        <v>3266942.34</v>
      </c>
      <c r="P7261" s="3">
        <v>2389793.48</v>
      </c>
      <c r="Q7261" s="4">
        <f t="shared" si="793"/>
        <v>0.55186183656766552</v>
      </c>
      <c r="R7261" s="4">
        <f t="shared" si="794"/>
        <v>0.28851513013483404</v>
      </c>
      <c r="S7261" s="3">
        <v>7866841.1600000001</v>
      </c>
      <c r="T7261" s="3">
        <f t="shared" si="795"/>
        <v>416237.37000000011</v>
      </c>
      <c r="U7261" s="4">
        <f t="shared" si="796"/>
        <v>5.2910356461296611E-2</v>
      </c>
      <c r="V7261" s="2" t="s">
        <v>73</v>
      </c>
      <c r="W7261" s="2" t="s">
        <v>125</v>
      </c>
      <c r="X7261" s="2" t="s">
        <v>126</v>
      </c>
      <c r="Y7261" s="2">
        <v>1.34</v>
      </c>
      <c r="Z7261" s="2" t="s">
        <v>6483</v>
      </c>
      <c r="AA7261" s="2" t="s">
        <v>148</v>
      </c>
      <c r="AB7261" s="2" t="s">
        <v>110</v>
      </c>
      <c r="AC7261" s="2">
        <v>7.68</v>
      </c>
      <c r="AD7261" s="3">
        <v>0</v>
      </c>
      <c r="AE7261" s="5">
        <v>0</v>
      </c>
      <c r="AF7261" s="2">
        <v>0</v>
      </c>
      <c r="AG7261" s="3">
        <f t="shared" si="797"/>
        <v>0</v>
      </c>
      <c r="AH7261" s="2" t="s">
        <v>50</v>
      </c>
      <c r="AI7261" s="3">
        <v>0</v>
      </c>
    </row>
    <row r="7262" spans="1:35" x14ac:dyDescent="0.3">
      <c r="A7262" s="2" t="s">
        <v>14225</v>
      </c>
      <c r="B7262" s="2" t="s">
        <v>898</v>
      </c>
      <c r="C7262" s="2" t="s">
        <v>456</v>
      </c>
      <c r="D7262" s="2" t="s">
        <v>54</v>
      </c>
      <c r="E7262" s="2">
        <v>2023</v>
      </c>
      <c r="F7262" s="2" t="s">
        <v>55</v>
      </c>
      <c r="G7262" s="2" t="s">
        <v>114</v>
      </c>
      <c r="H7262" s="2" t="s">
        <v>190</v>
      </c>
      <c r="I7262" s="2" t="s">
        <v>178</v>
      </c>
      <c r="J7262" s="2" t="s">
        <v>263</v>
      </c>
      <c r="K7262" s="3">
        <v>1024230.5</v>
      </c>
      <c r="L7262" s="3">
        <v>519948.48</v>
      </c>
      <c r="M7262" s="3">
        <f t="shared" si="791"/>
        <v>504282.02</v>
      </c>
      <c r="N7262" s="3">
        <v>102296.37</v>
      </c>
      <c r="O7262" s="3">
        <f t="shared" si="792"/>
        <v>401985.65</v>
      </c>
      <c r="P7262" s="3">
        <v>287142.2</v>
      </c>
      <c r="Q7262" s="4">
        <f t="shared" si="793"/>
        <v>0.49235208285634924</v>
      </c>
      <c r="R7262" s="4">
        <f t="shared" si="794"/>
        <v>0.28034919873993208</v>
      </c>
      <c r="S7262" s="3">
        <v>1134835.22</v>
      </c>
      <c r="T7262" s="3">
        <f t="shared" si="795"/>
        <v>-110604.71999999997</v>
      </c>
      <c r="U7262" s="4">
        <f t="shared" si="796"/>
        <v>-9.7463242284637569E-2</v>
      </c>
      <c r="V7262" s="2" t="s">
        <v>133</v>
      </c>
      <c r="W7262" s="2" t="s">
        <v>207</v>
      </c>
      <c r="X7262" s="2" t="s">
        <v>192</v>
      </c>
      <c r="Y7262" s="2">
        <v>3.64</v>
      </c>
      <c r="Z7262" s="2" t="s">
        <v>14226</v>
      </c>
      <c r="AA7262" s="2" t="s">
        <v>109</v>
      </c>
      <c r="AB7262" s="2" t="s">
        <v>142</v>
      </c>
      <c r="AC7262" s="2">
        <v>5.72</v>
      </c>
      <c r="AD7262" s="3">
        <v>4211643.26</v>
      </c>
      <c r="AE7262" s="5">
        <v>5.88</v>
      </c>
      <c r="AF7262" s="2">
        <v>60</v>
      </c>
      <c r="AG7262" s="3">
        <f t="shared" si="797"/>
        <v>81188.067138122075</v>
      </c>
      <c r="AH7262" s="2" t="s">
        <v>50</v>
      </c>
      <c r="AI7262" s="3">
        <v>0</v>
      </c>
    </row>
    <row r="7263" spans="1:35" x14ac:dyDescent="0.3">
      <c r="A7263" s="2" t="s">
        <v>14227</v>
      </c>
      <c r="B7263" s="2" t="s">
        <v>3006</v>
      </c>
      <c r="C7263" s="2" t="s">
        <v>233</v>
      </c>
      <c r="D7263" s="2" t="s">
        <v>38</v>
      </c>
      <c r="E7263" s="2">
        <v>2023</v>
      </c>
      <c r="F7263" s="2" t="s">
        <v>82</v>
      </c>
      <c r="G7263" s="2" t="s">
        <v>93</v>
      </c>
      <c r="H7263" s="2" t="s">
        <v>94</v>
      </c>
      <c r="I7263" s="2" t="s">
        <v>71</v>
      </c>
      <c r="J7263" s="2" t="s">
        <v>172</v>
      </c>
      <c r="K7263" s="3">
        <v>1458509.82</v>
      </c>
      <c r="L7263" s="3">
        <v>786388.9</v>
      </c>
      <c r="M7263" s="3">
        <f t="shared" si="791"/>
        <v>672120.92</v>
      </c>
      <c r="N7263" s="3">
        <v>201249.63</v>
      </c>
      <c r="O7263" s="3">
        <f t="shared" si="792"/>
        <v>470871.29000000004</v>
      </c>
      <c r="P7263" s="3">
        <v>343750.39</v>
      </c>
      <c r="Q7263" s="4">
        <f t="shared" si="793"/>
        <v>0.4608271475333639</v>
      </c>
      <c r="R7263" s="4">
        <f t="shared" si="794"/>
        <v>0.23568603055411722</v>
      </c>
      <c r="S7263" s="3">
        <v>1388881.74</v>
      </c>
      <c r="T7263" s="3">
        <f t="shared" si="795"/>
        <v>69628.080000000075</v>
      </c>
      <c r="U7263" s="4">
        <f t="shared" si="796"/>
        <v>5.0132475641878678E-2</v>
      </c>
      <c r="V7263" s="2" t="s">
        <v>95</v>
      </c>
      <c r="W7263" s="2" t="s">
        <v>125</v>
      </c>
      <c r="X7263" s="2" t="s">
        <v>97</v>
      </c>
      <c r="Y7263" s="2">
        <v>1550</v>
      </c>
      <c r="Z7263" s="2" t="s">
        <v>8027</v>
      </c>
      <c r="AA7263" s="2" t="s">
        <v>141</v>
      </c>
      <c r="AB7263" s="2" t="s">
        <v>110</v>
      </c>
      <c r="AC7263" s="2">
        <v>6.05</v>
      </c>
      <c r="AD7263" s="3">
        <v>0</v>
      </c>
      <c r="AE7263" s="5">
        <v>0</v>
      </c>
      <c r="AF7263" s="2">
        <v>0</v>
      </c>
      <c r="AG7263" s="3">
        <f t="shared" si="797"/>
        <v>0</v>
      </c>
      <c r="AH7263" s="2" t="s">
        <v>50</v>
      </c>
      <c r="AI7263" s="3">
        <v>0</v>
      </c>
    </row>
    <row r="7264" spans="1:35" x14ac:dyDescent="0.3">
      <c r="A7264" s="2" t="s">
        <v>14228</v>
      </c>
      <c r="B7264" s="2" t="s">
        <v>8076</v>
      </c>
      <c r="C7264" s="2" t="s">
        <v>80</v>
      </c>
      <c r="D7264" s="2" t="s">
        <v>81</v>
      </c>
      <c r="E7264" s="2">
        <v>2020</v>
      </c>
      <c r="F7264" s="2" t="s">
        <v>68</v>
      </c>
      <c r="G7264" s="2" t="s">
        <v>69</v>
      </c>
      <c r="H7264" s="2" t="s">
        <v>272</v>
      </c>
      <c r="I7264" s="2" t="s">
        <v>58</v>
      </c>
      <c r="J7264" s="2" t="s">
        <v>59</v>
      </c>
      <c r="K7264" s="3">
        <v>4543967.4000000004</v>
      </c>
      <c r="L7264" s="3">
        <v>1761174.36</v>
      </c>
      <c r="M7264" s="3">
        <f t="shared" si="791"/>
        <v>2782793.04</v>
      </c>
      <c r="N7264" s="3">
        <v>766976.21</v>
      </c>
      <c r="O7264" s="3">
        <f t="shared" si="792"/>
        <v>2015816.83</v>
      </c>
      <c r="P7264" s="3">
        <v>1546748.64</v>
      </c>
      <c r="Q7264" s="4">
        <f t="shared" si="793"/>
        <v>0.61241483378599937</v>
      </c>
      <c r="R7264" s="4">
        <f t="shared" si="794"/>
        <v>0.3403960688626419</v>
      </c>
      <c r="S7264" s="3">
        <v>3947156.25</v>
      </c>
      <c r="T7264" s="3">
        <f t="shared" si="795"/>
        <v>596811.15000000037</v>
      </c>
      <c r="U7264" s="4">
        <f t="shared" si="796"/>
        <v>0.15120028501531968</v>
      </c>
      <c r="V7264" s="2" t="s">
        <v>124</v>
      </c>
      <c r="W7264" s="2" t="s">
        <v>96</v>
      </c>
      <c r="X7264" s="2" t="s">
        <v>274</v>
      </c>
      <c r="Y7264" s="2">
        <v>1</v>
      </c>
      <c r="Z7264" s="2" t="s">
        <v>14229</v>
      </c>
      <c r="AA7264" s="2" t="s">
        <v>99</v>
      </c>
      <c r="AB7264" s="2" t="s">
        <v>182</v>
      </c>
      <c r="AC7264" s="2">
        <v>2.61</v>
      </c>
      <c r="AD7264" s="3">
        <v>0</v>
      </c>
      <c r="AE7264" s="5">
        <v>0</v>
      </c>
      <c r="AF7264" s="2">
        <v>0</v>
      </c>
      <c r="AG7264" s="3">
        <f t="shared" si="797"/>
        <v>0</v>
      </c>
      <c r="AH7264" s="2" t="s">
        <v>50</v>
      </c>
      <c r="AI7264" s="3">
        <v>0</v>
      </c>
    </row>
    <row r="7265" spans="1:35" x14ac:dyDescent="0.3">
      <c r="A7265" s="2" t="s">
        <v>14230</v>
      </c>
      <c r="B7265" s="2" t="s">
        <v>2082</v>
      </c>
      <c r="C7265" s="2" t="s">
        <v>329</v>
      </c>
      <c r="D7265" s="2" t="s">
        <v>38</v>
      </c>
      <c r="E7265" s="2">
        <v>2021</v>
      </c>
      <c r="F7265" s="2" t="s">
        <v>39</v>
      </c>
      <c r="G7265" s="2" t="s">
        <v>69</v>
      </c>
      <c r="H7265" s="2" t="s">
        <v>70</v>
      </c>
      <c r="I7265" s="2" t="s">
        <v>58</v>
      </c>
      <c r="J7265" s="2" t="s">
        <v>191</v>
      </c>
      <c r="K7265" s="3">
        <v>1190622.8</v>
      </c>
      <c r="L7265" s="3">
        <v>439924.12</v>
      </c>
      <c r="M7265" s="3">
        <f t="shared" si="791"/>
        <v>750698.68</v>
      </c>
      <c r="N7265" s="3">
        <v>203212.71</v>
      </c>
      <c r="O7265" s="3">
        <f t="shared" si="792"/>
        <v>547485.97000000009</v>
      </c>
      <c r="P7265" s="3">
        <v>398739.87</v>
      </c>
      <c r="Q7265" s="4">
        <f t="shared" si="793"/>
        <v>0.63050924272573983</v>
      </c>
      <c r="R7265" s="4">
        <f t="shared" si="794"/>
        <v>0.33490024716476113</v>
      </c>
      <c r="S7265" s="3">
        <v>1408777.05</v>
      </c>
      <c r="T7265" s="3">
        <f t="shared" si="795"/>
        <v>-218154.25</v>
      </c>
      <c r="U7265" s="4">
        <f t="shared" si="796"/>
        <v>-0.15485363706059804</v>
      </c>
      <c r="V7265" s="2" t="s">
        <v>95</v>
      </c>
      <c r="W7265" s="2" t="s">
        <v>207</v>
      </c>
      <c r="X7265" s="2" t="s">
        <v>74</v>
      </c>
      <c r="Y7265" s="2">
        <v>1.36</v>
      </c>
      <c r="Z7265" s="2" t="s">
        <v>7931</v>
      </c>
      <c r="AA7265" s="2" t="s">
        <v>148</v>
      </c>
      <c r="AB7265" s="2" t="s">
        <v>110</v>
      </c>
      <c r="AC7265" s="2">
        <v>7.76</v>
      </c>
      <c r="AD7265" s="3">
        <v>0</v>
      </c>
      <c r="AE7265" s="5">
        <v>0</v>
      </c>
      <c r="AF7265" s="2">
        <v>0</v>
      </c>
      <c r="AG7265" s="3">
        <f t="shared" si="797"/>
        <v>0</v>
      </c>
      <c r="AH7265" s="2" t="s">
        <v>50</v>
      </c>
      <c r="AI7265" s="3">
        <v>0</v>
      </c>
    </row>
    <row r="7266" spans="1:35" x14ac:dyDescent="0.3">
      <c r="A7266" s="2" t="s">
        <v>14231</v>
      </c>
      <c r="B7266" s="2" t="s">
        <v>4223</v>
      </c>
      <c r="C7266" s="2" t="s">
        <v>185</v>
      </c>
      <c r="D7266" s="2" t="s">
        <v>104</v>
      </c>
      <c r="E7266" s="2">
        <v>2024</v>
      </c>
      <c r="F7266" s="2" t="s">
        <v>68</v>
      </c>
      <c r="G7266" s="2" t="s">
        <v>93</v>
      </c>
      <c r="H7266" s="2" t="s">
        <v>94</v>
      </c>
      <c r="I7266" s="2" t="s">
        <v>71</v>
      </c>
      <c r="J7266" s="2" t="s">
        <v>228</v>
      </c>
      <c r="K7266" s="3">
        <v>7940742.8600000003</v>
      </c>
      <c r="L7266" s="3">
        <v>2684971.75</v>
      </c>
      <c r="M7266" s="3">
        <f t="shared" si="791"/>
        <v>5255771.1100000003</v>
      </c>
      <c r="N7266" s="3">
        <v>1216513.3500000001</v>
      </c>
      <c r="O7266" s="3">
        <f t="shared" si="792"/>
        <v>4039257.7600000002</v>
      </c>
      <c r="P7266" s="3">
        <v>2850532.87</v>
      </c>
      <c r="Q7266" s="4">
        <f t="shared" si="793"/>
        <v>0.66187398366404226</v>
      </c>
      <c r="R7266" s="4">
        <f t="shared" si="794"/>
        <v>0.35897559211481633</v>
      </c>
      <c r="S7266" s="3">
        <v>7922316.7999999998</v>
      </c>
      <c r="T7266" s="3">
        <f t="shared" si="795"/>
        <v>18426.060000000522</v>
      </c>
      <c r="U7266" s="4">
        <f t="shared" si="796"/>
        <v>2.3258423596492031E-3</v>
      </c>
      <c r="V7266" s="2" t="s">
        <v>95</v>
      </c>
      <c r="W7266" s="2" t="s">
        <v>207</v>
      </c>
      <c r="X7266" s="2" t="s">
        <v>97</v>
      </c>
      <c r="Y7266" s="2">
        <v>1550</v>
      </c>
      <c r="Z7266" s="2" t="s">
        <v>13982</v>
      </c>
      <c r="AA7266" s="2" t="s">
        <v>48</v>
      </c>
      <c r="AB7266" s="2" t="s">
        <v>242</v>
      </c>
      <c r="AC7266" s="2">
        <v>2.25</v>
      </c>
      <c r="AD7266" s="3">
        <v>0</v>
      </c>
      <c r="AE7266" s="5">
        <v>0</v>
      </c>
      <c r="AF7266" s="2">
        <v>0</v>
      </c>
      <c r="AG7266" s="3">
        <f t="shared" si="797"/>
        <v>0</v>
      </c>
      <c r="AH7266" s="2" t="s">
        <v>50</v>
      </c>
      <c r="AI7266" s="3">
        <v>0</v>
      </c>
    </row>
    <row r="7267" spans="1:35" x14ac:dyDescent="0.3">
      <c r="A7267" s="2" t="s">
        <v>14232</v>
      </c>
      <c r="B7267" s="2" t="s">
        <v>1861</v>
      </c>
      <c r="C7267" s="2" t="s">
        <v>287</v>
      </c>
      <c r="D7267" s="2" t="s">
        <v>104</v>
      </c>
      <c r="E7267" s="2">
        <v>2021</v>
      </c>
      <c r="F7267" s="2" t="s">
        <v>68</v>
      </c>
      <c r="G7267" s="2" t="s">
        <v>69</v>
      </c>
      <c r="H7267" s="2" t="s">
        <v>165</v>
      </c>
      <c r="I7267" s="2" t="s">
        <v>42</v>
      </c>
      <c r="J7267" s="2" t="s">
        <v>166</v>
      </c>
      <c r="K7267" s="3">
        <v>1407561.21</v>
      </c>
      <c r="L7267" s="3">
        <v>558564.34</v>
      </c>
      <c r="M7267" s="3">
        <f t="shared" si="791"/>
        <v>848996.87</v>
      </c>
      <c r="N7267" s="3">
        <v>135580.94</v>
      </c>
      <c r="O7267" s="3">
        <f t="shared" si="792"/>
        <v>713415.92999999993</v>
      </c>
      <c r="P7267" s="3">
        <v>540941.53</v>
      </c>
      <c r="Q7267" s="4">
        <f t="shared" si="793"/>
        <v>0.60316870340580075</v>
      </c>
      <c r="R7267" s="4">
        <f t="shared" si="794"/>
        <v>0.38431119453767842</v>
      </c>
      <c r="S7267" s="3">
        <v>1659668.41</v>
      </c>
      <c r="T7267" s="3">
        <f t="shared" si="795"/>
        <v>-252107.19999999995</v>
      </c>
      <c r="U7267" s="4">
        <f t="shared" si="796"/>
        <v>-0.15190215014094288</v>
      </c>
      <c r="V7267" s="2" t="s">
        <v>73</v>
      </c>
      <c r="W7267" s="2" t="s">
        <v>117</v>
      </c>
      <c r="X7267" s="2" t="s">
        <v>167</v>
      </c>
      <c r="Y7267" s="2">
        <v>17.2</v>
      </c>
      <c r="Z7267" s="2" t="s">
        <v>9925</v>
      </c>
      <c r="AA7267" s="2" t="s">
        <v>109</v>
      </c>
      <c r="AB7267" s="2" t="s">
        <v>182</v>
      </c>
      <c r="AC7267" s="2">
        <v>4.88</v>
      </c>
      <c r="AD7267" s="3">
        <v>0</v>
      </c>
      <c r="AE7267" s="5">
        <v>0</v>
      </c>
      <c r="AF7267" s="2">
        <v>0</v>
      </c>
      <c r="AG7267" s="3">
        <f t="shared" si="797"/>
        <v>0</v>
      </c>
      <c r="AH7267" s="2" t="s">
        <v>50</v>
      </c>
      <c r="AI7267" s="3">
        <v>0</v>
      </c>
    </row>
    <row r="7268" spans="1:35" x14ac:dyDescent="0.3">
      <c r="A7268" s="2" t="s">
        <v>14233</v>
      </c>
      <c r="B7268" s="2" t="s">
        <v>7987</v>
      </c>
      <c r="C7268" s="2" t="s">
        <v>734</v>
      </c>
      <c r="D7268" s="2" t="s">
        <v>38</v>
      </c>
      <c r="E7268" s="2">
        <v>2024</v>
      </c>
      <c r="F7268" s="2" t="s">
        <v>58</v>
      </c>
      <c r="G7268" s="2" t="s">
        <v>56</v>
      </c>
      <c r="H7268" s="2" t="s">
        <v>177</v>
      </c>
      <c r="I7268" s="2" t="s">
        <v>178</v>
      </c>
      <c r="J7268" s="2" t="s">
        <v>263</v>
      </c>
      <c r="K7268" s="3">
        <v>2687385.38</v>
      </c>
      <c r="L7268" s="3">
        <v>1406650.43</v>
      </c>
      <c r="M7268" s="3">
        <f t="shared" si="791"/>
        <v>1280734.95</v>
      </c>
      <c r="N7268" s="3">
        <v>454212.51</v>
      </c>
      <c r="O7268" s="3">
        <f t="shared" si="792"/>
        <v>826522.44</v>
      </c>
      <c r="P7268" s="3">
        <v>586193.87</v>
      </c>
      <c r="Q7268" s="4">
        <f t="shared" si="793"/>
        <v>0.47657286503508478</v>
      </c>
      <c r="R7268" s="4">
        <f t="shared" si="794"/>
        <v>0.21812795230730919</v>
      </c>
      <c r="S7268" s="3">
        <v>3088043.01</v>
      </c>
      <c r="T7268" s="3">
        <f t="shared" si="795"/>
        <v>-400657.62999999989</v>
      </c>
      <c r="U7268" s="4">
        <f t="shared" si="796"/>
        <v>-0.12974483473920265</v>
      </c>
      <c r="V7268" s="2" t="s">
        <v>85</v>
      </c>
      <c r="W7268" s="2" t="s">
        <v>45</v>
      </c>
      <c r="X7268" s="2" t="s">
        <v>180</v>
      </c>
      <c r="Y7268" s="2">
        <v>149.5</v>
      </c>
      <c r="Z7268" s="2" t="s">
        <v>4066</v>
      </c>
      <c r="AA7268" s="2" t="s">
        <v>109</v>
      </c>
      <c r="AB7268" s="2" t="s">
        <v>88</v>
      </c>
      <c r="AC7268" s="2">
        <v>9.8699999999999992</v>
      </c>
      <c r="AD7268" s="3">
        <v>3377620.16</v>
      </c>
      <c r="AE7268" s="5">
        <v>17.079999999999998</v>
      </c>
      <c r="AF7268" s="2">
        <v>24</v>
      </c>
      <c r="AG7268" s="3">
        <f t="shared" si="797"/>
        <v>167127.05181613375</v>
      </c>
      <c r="AH7268" s="2" t="s">
        <v>50</v>
      </c>
      <c r="AI7268" s="3">
        <v>0</v>
      </c>
    </row>
    <row r="7269" spans="1:35" x14ac:dyDescent="0.3">
      <c r="A7269" s="2" t="s">
        <v>14234</v>
      </c>
      <c r="B7269" s="2" t="s">
        <v>9164</v>
      </c>
      <c r="C7269" s="2" t="s">
        <v>435</v>
      </c>
      <c r="D7269" s="2" t="s">
        <v>81</v>
      </c>
      <c r="E7269" s="2">
        <v>2021</v>
      </c>
      <c r="F7269" s="2" t="s">
        <v>68</v>
      </c>
      <c r="G7269" s="2" t="s">
        <v>56</v>
      </c>
      <c r="H7269" s="2" t="s">
        <v>262</v>
      </c>
      <c r="I7269" s="2" t="s">
        <v>58</v>
      </c>
      <c r="J7269" s="2" t="s">
        <v>106</v>
      </c>
      <c r="K7269" s="3">
        <v>6832289.0199999996</v>
      </c>
      <c r="L7269" s="3">
        <v>3662195.92</v>
      </c>
      <c r="M7269" s="3">
        <f t="shared" si="791"/>
        <v>3170093.0999999996</v>
      </c>
      <c r="N7269" s="3">
        <v>1412259.45</v>
      </c>
      <c r="O7269" s="3">
        <f t="shared" si="792"/>
        <v>1757833.6499999997</v>
      </c>
      <c r="P7269" s="3">
        <v>1363538.53</v>
      </c>
      <c r="Q7269" s="4">
        <f t="shared" si="793"/>
        <v>0.4639869728461809</v>
      </c>
      <c r="R7269" s="4">
        <f t="shared" si="794"/>
        <v>0.19957272387168423</v>
      </c>
      <c r="S7269" s="3">
        <v>6924103.0800000001</v>
      </c>
      <c r="T7269" s="3">
        <f t="shared" si="795"/>
        <v>-91814.060000000522</v>
      </c>
      <c r="U7269" s="4">
        <f t="shared" si="796"/>
        <v>-1.326006544662829E-2</v>
      </c>
      <c r="V7269" s="2" t="s">
        <v>107</v>
      </c>
      <c r="W7269" s="2" t="s">
        <v>60</v>
      </c>
      <c r="X7269" s="2" t="s">
        <v>264</v>
      </c>
      <c r="Y7269" s="2">
        <v>83.5</v>
      </c>
      <c r="Z7269" s="2" t="s">
        <v>6511</v>
      </c>
      <c r="AA7269" s="2" t="s">
        <v>109</v>
      </c>
      <c r="AB7269" s="2" t="s">
        <v>306</v>
      </c>
      <c r="AC7269" s="2">
        <v>4.5599999999999996</v>
      </c>
      <c r="AD7269" s="3">
        <v>0</v>
      </c>
      <c r="AE7269" s="5">
        <v>0</v>
      </c>
      <c r="AF7269" s="2">
        <v>0</v>
      </c>
      <c r="AG7269" s="3">
        <f t="shared" si="797"/>
        <v>0</v>
      </c>
      <c r="AH7269" s="2" t="s">
        <v>50</v>
      </c>
      <c r="AI7269" s="3">
        <v>0</v>
      </c>
    </row>
    <row r="7270" spans="1:35" x14ac:dyDescent="0.3">
      <c r="A7270" s="2" t="s">
        <v>14235</v>
      </c>
      <c r="B7270" s="2" t="s">
        <v>4180</v>
      </c>
      <c r="C7270" s="2" t="s">
        <v>80</v>
      </c>
      <c r="D7270" s="2" t="s">
        <v>81</v>
      </c>
      <c r="E7270" s="2">
        <v>2020</v>
      </c>
      <c r="F7270" s="2" t="s">
        <v>68</v>
      </c>
      <c r="G7270" s="2" t="s">
        <v>93</v>
      </c>
      <c r="H7270" s="2" t="s">
        <v>221</v>
      </c>
      <c r="I7270" s="2" t="s">
        <v>71</v>
      </c>
      <c r="J7270" s="2" t="s">
        <v>72</v>
      </c>
      <c r="K7270" s="3">
        <v>1378136.09</v>
      </c>
      <c r="L7270" s="3">
        <v>692492.56</v>
      </c>
      <c r="M7270" s="3">
        <f t="shared" si="791"/>
        <v>685643.53</v>
      </c>
      <c r="N7270" s="3">
        <v>133453.76000000001</v>
      </c>
      <c r="O7270" s="3">
        <f t="shared" si="792"/>
        <v>552189.77</v>
      </c>
      <c r="P7270" s="3">
        <v>425881.17</v>
      </c>
      <c r="Q7270" s="4">
        <f t="shared" si="793"/>
        <v>0.49751511115277447</v>
      </c>
      <c r="R7270" s="4">
        <f t="shared" si="794"/>
        <v>0.30902693361727429</v>
      </c>
      <c r="S7270" s="3">
        <v>1559018.43</v>
      </c>
      <c r="T7270" s="3">
        <f t="shared" si="795"/>
        <v>-180882.33999999985</v>
      </c>
      <c r="U7270" s="4">
        <f t="shared" si="796"/>
        <v>-0.11602322109816229</v>
      </c>
      <c r="V7270" s="2" t="s">
        <v>85</v>
      </c>
      <c r="W7270" s="2" t="s">
        <v>96</v>
      </c>
      <c r="X7270" s="2" t="s">
        <v>222</v>
      </c>
      <c r="Y7270" s="2">
        <v>18.899999999999999</v>
      </c>
      <c r="Z7270" s="2" t="s">
        <v>10155</v>
      </c>
      <c r="AA7270" s="2" t="s">
        <v>109</v>
      </c>
      <c r="AB7270" s="2" t="s">
        <v>242</v>
      </c>
      <c r="AC7270" s="2">
        <v>5.12</v>
      </c>
      <c r="AD7270" s="3">
        <v>0</v>
      </c>
      <c r="AE7270" s="5">
        <v>0</v>
      </c>
      <c r="AF7270" s="2">
        <v>0</v>
      </c>
      <c r="AG7270" s="3">
        <f t="shared" si="797"/>
        <v>0</v>
      </c>
      <c r="AH7270" s="2" t="s">
        <v>50</v>
      </c>
      <c r="AI7270" s="3">
        <v>0</v>
      </c>
    </row>
    <row r="7271" spans="1:35" x14ac:dyDescent="0.3">
      <c r="A7271" s="2" t="s">
        <v>14236</v>
      </c>
      <c r="B7271" s="2" t="s">
        <v>6909</v>
      </c>
      <c r="C7271" s="2" t="s">
        <v>253</v>
      </c>
      <c r="D7271" s="2" t="s">
        <v>54</v>
      </c>
      <c r="E7271" s="2">
        <v>2020</v>
      </c>
      <c r="F7271" s="2" t="s">
        <v>92</v>
      </c>
      <c r="G7271" s="2" t="s">
        <v>114</v>
      </c>
      <c r="H7271" s="2" t="s">
        <v>234</v>
      </c>
      <c r="I7271" s="2" t="s">
        <v>71</v>
      </c>
      <c r="J7271" s="2" t="s">
        <v>293</v>
      </c>
      <c r="K7271" s="3">
        <v>2062909.65</v>
      </c>
      <c r="L7271" s="3">
        <v>982447.9</v>
      </c>
      <c r="M7271" s="3">
        <f t="shared" si="791"/>
        <v>1080461.75</v>
      </c>
      <c r="N7271" s="3">
        <v>272552.71999999997</v>
      </c>
      <c r="O7271" s="3">
        <f t="shared" si="792"/>
        <v>807909.03</v>
      </c>
      <c r="P7271" s="3">
        <v>593500.12</v>
      </c>
      <c r="Q7271" s="4">
        <f t="shared" si="793"/>
        <v>0.52375621491711966</v>
      </c>
      <c r="R7271" s="4">
        <f t="shared" si="794"/>
        <v>0.28770049139088572</v>
      </c>
      <c r="S7271" s="3">
        <v>2284267.4</v>
      </c>
      <c r="T7271" s="3">
        <f t="shared" si="795"/>
        <v>-221357.75</v>
      </c>
      <c r="U7271" s="4">
        <f t="shared" si="796"/>
        <v>-9.6905357927885336E-2</v>
      </c>
      <c r="V7271" s="2" t="s">
        <v>44</v>
      </c>
      <c r="W7271" s="2" t="s">
        <v>96</v>
      </c>
      <c r="X7271" s="2" t="s">
        <v>236</v>
      </c>
      <c r="Y7271" s="2">
        <v>3.67</v>
      </c>
      <c r="Z7271" s="2" t="s">
        <v>14237</v>
      </c>
      <c r="AA7271" s="2" t="s">
        <v>224</v>
      </c>
      <c r="AB7271" s="2" t="s">
        <v>142</v>
      </c>
      <c r="AC7271" s="2">
        <v>8.51</v>
      </c>
      <c r="AD7271" s="3">
        <v>0</v>
      </c>
      <c r="AE7271" s="5">
        <v>0</v>
      </c>
      <c r="AF7271" s="2">
        <v>0</v>
      </c>
      <c r="AG7271" s="3">
        <f t="shared" si="797"/>
        <v>0</v>
      </c>
      <c r="AH7271" s="2" t="s">
        <v>50</v>
      </c>
      <c r="AI7271" s="3">
        <v>0</v>
      </c>
    </row>
    <row r="7272" spans="1:35" x14ac:dyDescent="0.3">
      <c r="A7272" s="2" t="s">
        <v>14238</v>
      </c>
      <c r="B7272" s="2" t="s">
        <v>6677</v>
      </c>
      <c r="C7272" s="2" t="s">
        <v>435</v>
      </c>
      <c r="D7272" s="2" t="s">
        <v>81</v>
      </c>
      <c r="E7272" s="2">
        <v>2021</v>
      </c>
      <c r="F7272" s="2" t="s">
        <v>68</v>
      </c>
      <c r="G7272" s="2" t="s">
        <v>56</v>
      </c>
      <c r="H7272" s="2" t="s">
        <v>177</v>
      </c>
      <c r="I7272" s="2" t="s">
        <v>131</v>
      </c>
      <c r="J7272" s="2" t="s">
        <v>235</v>
      </c>
      <c r="K7272" s="3">
        <v>4348181.28</v>
      </c>
      <c r="L7272" s="3">
        <v>2409237.0299999998</v>
      </c>
      <c r="M7272" s="3">
        <f t="shared" si="791"/>
        <v>1938944.2500000005</v>
      </c>
      <c r="N7272" s="3">
        <v>836247.86</v>
      </c>
      <c r="O7272" s="3">
        <f t="shared" si="792"/>
        <v>1102696.3900000006</v>
      </c>
      <c r="P7272" s="3">
        <v>819458.94</v>
      </c>
      <c r="Q7272" s="4">
        <f t="shared" si="793"/>
        <v>0.44592074827202244</v>
      </c>
      <c r="R7272" s="4">
        <f t="shared" si="794"/>
        <v>0.18846016006029995</v>
      </c>
      <c r="S7272" s="3">
        <v>5159678.25</v>
      </c>
      <c r="T7272" s="3">
        <f t="shared" si="795"/>
        <v>-811496.96999999974</v>
      </c>
      <c r="U7272" s="4">
        <f t="shared" si="796"/>
        <v>-0.15727666158253176</v>
      </c>
      <c r="V7272" s="2" t="s">
        <v>85</v>
      </c>
      <c r="W7272" s="2" t="s">
        <v>134</v>
      </c>
      <c r="X7272" s="2" t="s">
        <v>180</v>
      </c>
      <c r="Y7272" s="2">
        <v>149.5</v>
      </c>
      <c r="Z7272" s="2" t="s">
        <v>2412</v>
      </c>
      <c r="AA7272" s="2" t="s">
        <v>99</v>
      </c>
      <c r="AB7272" s="2" t="s">
        <v>77</v>
      </c>
      <c r="AC7272" s="2">
        <v>1.19</v>
      </c>
      <c r="AD7272" s="3">
        <v>0</v>
      </c>
      <c r="AE7272" s="5">
        <v>0</v>
      </c>
      <c r="AF7272" s="2">
        <v>0</v>
      </c>
      <c r="AG7272" s="3">
        <f t="shared" si="797"/>
        <v>0</v>
      </c>
      <c r="AH7272" s="2" t="s">
        <v>50</v>
      </c>
      <c r="AI7272" s="3">
        <v>0</v>
      </c>
    </row>
    <row r="7273" spans="1:35" x14ac:dyDescent="0.3">
      <c r="A7273" s="2" t="s">
        <v>14239</v>
      </c>
      <c r="B7273" s="2" t="s">
        <v>11049</v>
      </c>
      <c r="C7273" s="2" t="s">
        <v>377</v>
      </c>
      <c r="D7273" s="2" t="s">
        <v>81</v>
      </c>
      <c r="E7273" s="2">
        <v>2023</v>
      </c>
      <c r="F7273" s="2" t="s">
        <v>105</v>
      </c>
      <c r="G7273" s="2" t="s">
        <v>56</v>
      </c>
      <c r="H7273" s="2" t="s">
        <v>57</v>
      </c>
      <c r="I7273" s="2" t="s">
        <v>131</v>
      </c>
      <c r="J7273" s="2" t="s">
        <v>463</v>
      </c>
      <c r="K7273" s="3">
        <v>589589.42000000004</v>
      </c>
      <c r="L7273" s="3">
        <v>282969.64</v>
      </c>
      <c r="M7273" s="3">
        <f t="shared" si="791"/>
        <v>306619.78000000003</v>
      </c>
      <c r="N7273" s="3">
        <v>61019.06</v>
      </c>
      <c r="O7273" s="3">
        <f t="shared" si="792"/>
        <v>245600.72000000003</v>
      </c>
      <c r="P7273" s="3">
        <v>182220.4</v>
      </c>
      <c r="Q7273" s="4">
        <f t="shared" si="793"/>
        <v>0.52005644877413171</v>
      </c>
      <c r="R7273" s="4">
        <f t="shared" si="794"/>
        <v>0.30906321215872562</v>
      </c>
      <c r="S7273" s="3">
        <v>536184.02</v>
      </c>
      <c r="T7273" s="3">
        <f t="shared" si="795"/>
        <v>53405.400000000023</v>
      </c>
      <c r="U7273" s="4">
        <f t="shared" si="796"/>
        <v>9.9602744595036652E-2</v>
      </c>
      <c r="V7273" s="2" t="s">
        <v>133</v>
      </c>
      <c r="W7273" s="2" t="s">
        <v>60</v>
      </c>
      <c r="X7273" s="2" t="s">
        <v>61</v>
      </c>
      <c r="Y7273" s="2">
        <v>1.53</v>
      </c>
      <c r="Z7273" s="2" t="s">
        <v>14240</v>
      </c>
      <c r="AA7273" s="2" t="s">
        <v>148</v>
      </c>
      <c r="AB7273" s="2" t="s">
        <v>100</v>
      </c>
      <c r="AC7273" s="2">
        <v>4.1500000000000004</v>
      </c>
      <c r="AD7273" s="3">
        <v>0</v>
      </c>
      <c r="AE7273" s="5">
        <v>0</v>
      </c>
      <c r="AF7273" s="2">
        <v>0</v>
      </c>
      <c r="AG7273" s="3">
        <f t="shared" si="797"/>
        <v>0</v>
      </c>
      <c r="AH7273" s="2" t="s">
        <v>50</v>
      </c>
      <c r="AI7273" s="3">
        <v>0</v>
      </c>
    </row>
    <row r="7274" spans="1:35" x14ac:dyDescent="0.3">
      <c r="A7274" s="2" t="s">
        <v>14241</v>
      </c>
      <c r="B7274" s="2" t="s">
        <v>4017</v>
      </c>
      <c r="C7274" s="2" t="s">
        <v>329</v>
      </c>
      <c r="D7274" s="2" t="s">
        <v>38</v>
      </c>
      <c r="E7274" s="2">
        <v>2021</v>
      </c>
      <c r="F7274" s="2" t="s">
        <v>39</v>
      </c>
      <c r="G7274" s="2" t="s">
        <v>56</v>
      </c>
      <c r="H7274" s="2" t="s">
        <v>177</v>
      </c>
      <c r="I7274" s="2" t="s">
        <v>58</v>
      </c>
      <c r="J7274" s="2" t="s">
        <v>240</v>
      </c>
      <c r="K7274" s="3">
        <v>8930511.1600000001</v>
      </c>
      <c r="L7274" s="3">
        <v>4532128.6900000004</v>
      </c>
      <c r="M7274" s="3">
        <f t="shared" si="791"/>
        <v>4398382.47</v>
      </c>
      <c r="N7274" s="3">
        <v>1239200.74</v>
      </c>
      <c r="O7274" s="3">
        <f t="shared" si="792"/>
        <v>3159181.7299999995</v>
      </c>
      <c r="P7274" s="3">
        <v>2447401.61</v>
      </c>
      <c r="Q7274" s="4">
        <f t="shared" si="793"/>
        <v>0.49251183848249058</v>
      </c>
      <c r="R7274" s="4">
        <f t="shared" si="794"/>
        <v>0.27404944310041035</v>
      </c>
      <c r="S7274" s="3">
        <v>9923440.4299999997</v>
      </c>
      <c r="T7274" s="3">
        <f t="shared" si="795"/>
        <v>-992929.26999999955</v>
      </c>
      <c r="U7274" s="4">
        <f t="shared" si="796"/>
        <v>-0.10005897420396966</v>
      </c>
      <c r="V7274" s="2" t="s">
        <v>95</v>
      </c>
      <c r="W7274" s="2" t="s">
        <v>134</v>
      </c>
      <c r="X7274" s="2" t="s">
        <v>180</v>
      </c>
      <c r="Y7274" s="2">
        <v>149.5</v>
      </c>
      <c r="Z7274" s="2" t="s">
        <v>7111</v>
      </c>
      <c r="AA7274" s="2" t="s">
        <v>48</v>
      </c>
      <c r="AB7274" s="2" t="s">
        <v>209</v>
      </c>
      <c r="AC7274" s="2">
        <v>1.01</v>
      </c>
      <c r="AD7274" s="3">
        <v>0</v>
      </c>
      <c r="AE7274" s="5">
        <v>0</v>
      </c>
      <c r="AF7274" s="2">
        <v>0</v>
      </c>
      <c r="AG7274" s="3">
        <f t="shared" si="797"/>
        <v>0</v>
      </c>
      <c r="AH7274" s="2" t="s">
        <v>50</v>
      </c>
      <c r="AI7274" s="3">
        <v>0</v>
      </c>
    </row>
    <row r="7275" spans="1:35" x14ac:dyDescent="0.3">
      <c r="A7275" s="2" t="s">
        <v>14242</v>
      </c>
      <c r="B7275" s="2" t="s">
        <v>2208</v>
      </c>
      <c r="C7275" s="2" t="s">
        <v>411</v>
      </c>
      <c r="D7275" s="2" t="s">
        <v>54</v>
      </c>
      <c r="E7275" s="2">
        <v>2022</v>
      </c>
      <c r="F7275" s="2" t="s">
        <v>58</v>
      </c>
      <c r="G7275" s="2" t="s">
        <v>69</v>
      </c>
      <c r="H7275" s="2" t="s">
        <v>165</v>
      </c>
      <c r="I7275" s="2" t="s">
        <v>178</v>
      </c>
      <c r="J7275" s="2" t="s">
        <v>342</v>
      </c>
      <c r="K7275" s="3">
        <v>7438848.1900000004</v>
      </c>
      <c r="L7275" s="3">
        <v>2578370.0699999998</v>
      </c>
      <c r="M7275" s="3">
        <f t="shared" si="791"/>
        <v>4860478.120000001</v>
      </c>
      <c r="N7275" s="3">
        <v>1006161.93</v>
      </c>
      <c r="O7275" s="3">
        <f t="shared" si="792"/>
        <v>3854316.1900000009</v>
      </c>
      <c r="P7275" s="3">
        <v>3067932.65</v>
      </c>
      <c r="Q7275" s="4">
        <f t="shared" si="793"/>
        <v>0.65339122346036216</v>
      </c>
      <c r="R7275" s="4">
        <f t="shared" si="794"/>
        <v>0.41242038708683471</v>
      </c>
      <c r="S7275" s="3">
        <v>6654981.5499999998</v>
      </c>
      <c r="T7275" s="3">
        <f t="shared" si="795"/>
        <v>783866.6400000006</v>
      </c>
      <c r="U7275" s="4">
        <f t="shared" si="796"/>
        <v>0.11778644825844793</v>
      </c>
      <c r="V7275" s="2" t="s">
        <v>73</v>
      </c>
      <c r="W7275" s="2" t="s">
        <v>96</v>
      </c>
      <c r="X7275" s="2" t="s">
        <v>167</v>
      </c>
      <c r="Y7275" s="2">
        <v>17.2</v>
      </c>
      <c r="Z7275" s="2" t="s">
        <v>1567</v>
      </c>
      <c r="AA7275" s="2" t="s">
        <v>63</v>
      </c>
      <c r="AB7275" s="2" t="s">
        <v>110</v>
      </c>
      <c r="AC7275" s="2">
        <v>5.45</v>
      </c>
      <c r="AD7275" s="3">
        <v>4186745.59</v>
      </c>
      <c r="AE7275" s="5">
        <v>17.88</v>
      </c>
      <c r="AF7275" s="2">
        <v>60</v>
      </c>
      <c r="AG7275" s="3">
        <f t="shared" si="797"/>
        <v>106042.69967845536</v>
      </c>
      <c r="AH7275" s="2" t="s">
        <v>50</v>
      </c>
      <c r="AI7275" s="3">
        <v>0</v>
      </c>
    </row>
    <row r="7276" spans="1:35" x14ac:dyDescent="0.3">
      <c r="A7276" s="2" t="s">
        <v>14243</v>
      </c>
      <c r="B7276" s="2" t="s">
        <v>1538</v>
      </c>
      <c r="C7276" s="2" t="s">
        <v>448</v>
      </c>
      <c r="D7276" s="2" t="s">
        <v>54</v>
      </c>
      <c r="E7276" s="2">
        <v>2021</v>
      </c>
      <c r="F7276" s="2" t="s">
        <v>39</v>
      </c>
      <c r="G7276" s="2" t="s">
        <v>40</v>
      </c>
      <c r="H7276" s="2" t="s">
        <v>83</v>
      </c>
      <c r="I7276" s="2" t="s">
        <v>178</v>
      </c>
      <c r="J7276" s="2" t="s">
        <v>179</v>
      </c>
      <c r="K7276" s="3">
        <v>8498685.6699999999</v>
      </c>
      <c r="L7276" s="3">
        <v>4660411.04</v>
      </c>
      <c r="M7276" s="3">
        <f t="shared" si="791"/>
        <v>3838274.63</v>
      </c>
      <c r="N7276" s="3">
        <v>1477276.19</v>
      </c>
      <c r="O7276" s="3">
        <f t="shared" si="792"/>
        <v>2360998.44</v>
      </c>
      <c r="P7276" s="3">
        <v>1737730.38</v>
      </c>
      <c r="Q7276" s="4">
        <f t="shared" si="793"/>
        <v>0.45163155563559043</v>
      </c>
      <c r="R7276" s="4">
        <f t="shared" si="794"/>
        <v>0.20447048490499117</v>
      </c>
      <c r="S7276" s="3">
        <v>10112909.93</v>
      </c>
      <c r="T7276" s="3">
        <f t="shared" si="795"/>
        <v>-1614224.2599999998</v>
      </c>
      <c r="U7276" s="4">
        <f t="shared" si="796"/>
        <v>-0.15962015593666024</v>
      </c>
      <c r="V7276" s="2" t="s">
        <v>107</v>
      </c>
      <c r="W7276" s="2" t="s">
        <v>207</v>
      </c>
      <c r="X7276" s="2" t="s">
        <v>86</v>
      </c>
      <c r="Y7276" s="2">
        <v>0.92</v>
      </c>
      <c r="Z7276" s="2" t="s">
        <v>14244</v>
      </c>
      <c r="AA7276" s="2" t="s">
        <v>109</v>
      </c>
      <c r="AB7276" s="2" t="s">
        <v>110</v>
      </c>
      <c r="AC7276" s="2">
        <v>9.86</v>
      </c>
      <c r="AD7276" s="3">
        <v>2565045.85</v>
      </c>
      <c r="AE7276" s="5">
        <v>15.3</v>
      </c>
      <c r="AF7276" s="2">
        <v>120</v>
      </c>
      <c r="AG7276" s="3">
        <f t="shared" si="797"/>
        <v>41855.659273984711</v>
      </c>
      <c r="AH7276" s="2" t="s">
        <v>50</v>
      </c>
      <c r="AI7276" s="3">
        <v>0</v>
      </c>
    </row>
    <row r="7277" spans="1:35" x14ac:dyDescent="0.3">
      <c r="A7277" s="2" t="s">
        <v>14245</v>
      </c>
      <c r="B7277" s="2" t="s">
        <v>7601</v>
      </c>
      <c r="C7277" s="2" t="s">
        <v>145</v>
      </c>
      <c r="D7277" s="2" t="s">
        <v>54</v>
      </c>
      <c r="E7277" s="2">
        <v>2024</v>
      </c>
      <c r="F7277" s="2" t="s">
        <v>82</v>
      </c>
      <c r="G7277" s="2" t="s">
        <v>114</v>
      </c>
      <c r="H7277" s="2" t="s">
        <v>115</v>
      </c>
      <c r="I7277" s="2" t="s">
        <v>58</v>
      </c>
      <c r="J7277" s="2" t="s">
        <v>240</v>
      </c>
      <c r="K7277" s="3">
        <v>5877482.2599999998</v>
      </c>
      <c r="L7277" s="3">
        <v>2570442.27</v>
      </c>
      <c r="M7277" s="3">
        <f t="shared" si="791"/>
        <v>3307039.9899999998</v>
      </c>
      <c r="N7277" s="3">
        <v>1135537.92</v>
      </c>
      <c r="O7277" s="3">
        <f t="shared" si="792"/>
        <v>2171502.0699999998</v>
      </c>
      <c r="P7277" s="3">
        <v>1526291.22</v>
      </c>
      <c r="Q7277" s="4">
        <f t="shared" si="793"/>
        <v>0.5626626918989629</v>
      </c>
      <c r="R7277" s="4">
        <f t="shared" si="794"/>
        <v>0.2596845302940991</v>
      </c>
      <c r="S7277" s="3">
        <v>4802358.17</v>
      </c>
      <c r="T7277" s="3">
        <f t="shared" si="795"/>
        <v>1075124.0899999999</v>
      </c>
      <c r="U7277" s="4">
        <f t="shared" si="796"/>
        <v>0.22387419928738883</v>
      </c>
      <c r="V7277" s="2" t="s">
        <v>95</v>
      </c>
      <c r="W7277" s="2" t="s">
        <v>60</v>
      </c>
      <c r="X7277" s="2" t="s">
        <v>118</v>
      </c>
      <c r="Y7277" s="2">
        <v>3.75</v>
      </c>
      <c r="Z7277" s="2" t="s">
        <v>14246</v>
      </c>
      <c r="AA7277" s="2" t="s">
        <v>76</v>
      </c>
      <c r="AB7277" s="2" t="s">
        <v>77</v>
      </c>
      <c r="AC7277" s="2">
        <v>8.44</v>
      </c>
      <c r="AD7277" s="3">
        <v>0</v>
      </c>
      <c r="AE7277" s="5">
        <v>0</v>
      </c>
      <c r="AF7277" s="2">
        <v>0</v>
      </c>
      <c r="AG7277" s="3">
        <f t="shared" si="797"/>
        <v>0</v>
      </c>
      <c r="AH7277" s="2" t="s">
        <v>50</v>
      </c>
      <c r="AI7277" s="3">
        <v>0</v>
      </c>
    </row>
    <row r="7278" spans="1:35" x14ac:dyDescent="0.3">
      <c r="A7278" s="2" t="s">
        <v>14247</v>
      </c>
      <c r="B7278" s="2" t="s">
        <v>12639</v>
      </c>
      <c r="C7278" s="2" t="s">
        <v>536</v>
      </c>
      <c r="D7278" s="2" t="s">
        <v>81</v>
      </c>
      <c r="E7278" s="2">
        <v>2024</v>
      </c>
      <c r="F7278" s="2" t="s">
        <v>68</v>
      </c>
      <c r="G7278" s="2" t="s">
        <v>93</v>
      </c>
      <c r="H7278" s="2" t="s">
        <v>159</v>
      </c>
      <c r="I7278" s="2" t="s">
        <v>178</v>
      </c>
      <c r="J7278" s="2" t="s">
        <v>197</v>
      </c>
      <c r="K7278" s="3">
        <v>4526306.01</v>
      </c>
      <c r="L7278" s="3">
        <v>1443017.18</v>
      </c>
      <c r="M7278" s="3">
        <f t="shared" si="791"/>
        <v>3083288.83</v>
      </c>
      <c r="N7278" s="3">
        <v>600026.62</v>
      </c>
      <c r="O7278" s="3">
        <f t="shared" si="792"/>
        <v>2483262.21</v>
      </c>
      <c r="P7278" s="3">
        <v>1912214.82</v>
      </c>
      <c r="Q7278" s="4">
        <f t="shared" si="793"/>
        <v>0.68119319002914702</v>
      </c>
      <c r="R7278" s="4">
        <f t="shared" si="794"/>
        <v>0.42246697765801305</v>
      </c>
      <c r="S7278" s="3">
        <v>5009433.6100000003</v>
      </c>
      <c r="T7278" s="3">
        <f t="shared" si="795"/>
        <v>-483127.60000000056</v>
      </c>
      <c r="U7278" s="4">
        <f t="shared" si="796"/>
        <v>-9.6443557817707165E-2</v>
      </c>
      <c r="V7278" s="2" t="s">
        <v>124</v>
      </c>
      <c r="W7278" s="2" t="s">
        <v>125</v>
      </c>
      <c r="X7278" s="2" t="s">
        <v>160</v>
      </c>
      <c r="Y7278" s="2">
        <v>129.5</v>
      </c>
      <c r="Z7278" s="2" t="s">
        <v>5572</v>
      </c>
      <c r="AA7278" s="2" t="s">
        <v>224</v>
      </c>
      <c r="AB7278" s="2" t="s">
        <v>149</v>
      </c>
      <c r="AC7278" s="2">
        <v>6.13</v>
      </c>
      <c r="AD7278" s="3">
        <v>3531874.33</v>
      </c>
      <c r="AE7278" s="5">
        <v>7.51</v>
      </c>
      <c r="AF7278" s="2">
        <v>24</v>
      </c>
      <c r="AG7278" s="3">
        <f t="shared" si="797"/>
        <v>158948.96650705682</v>
      </c>
      <c r="AH7278" s="2" t="s">
        <v>50</v>
      </c>
      <c r="AI7278" s="3">
        <v>0</v>
      </c>
    </row>
    <row r="7279" spans="1:35" x14ac:dyDescent="0.3">
      <c r="A7279" s="2" t="s">
        <v>14248</v>
      </c>
      <c r="B7279" s="2" t="s">
        <v>6659</v>
      </c>
      <c r="C7279" s="2" t="s">
        <v>185</v>
      </c>
      <c r="D7279" s="2" t="s">
        <v>104</v>
      </c>
      <c r="E7279" s="2">
        <v>2024</v>
      </c>
      <c r="F7279" s="2" t="s">
        <v>92</v>
      </c>
      <c r="G7279" s="2" t="s">
        <v>56</v>
      </c>
      <c r="H7279" s="2" t="s">
        <v>177</v>
      </c>
      <c r="I7279" s="2" t="s">
        <v>39</v>
      </c>
      <c r="J7279" s="2" t="s">
        <v>116</v>
      </c>
      <c r="K7279" s="3">
        <v>8713214.1400000006</v>
      </c>
      <c r="L7279" s="3">
        <v>2625089.21</v>
      </c>
      <c r="M7279" s="3">
        <f t="shared" si="791"/>
        <v>6088124.9300000006</v>
      </c>
      <c r="N7279" s="3">
        <v>1146911.83</v>
      </c>
      <c r="O7279" s="3">
        <f t="shared" si="792"/>
        <v>4941213.1000000006</v>
      </c>
      <c r="P7279" s="3">
        <v>3906303.81</v>
      </c>
      <c r="Q7279" s="4">
        <f t="shared" si="793"/>
        <v>0.6987232073238131</v>
      </c>
      <c r="R7279" s="4">
        <f t="shared" si="794"/>
        <v>0.4483195003858817</v>
      </c>
      <c r="S7279" s="3">
        <v>8516820.4600000009</v>
      </c>
      <c r="T7279" s="3">
        <f t="shared" si="795"/>
        <v>196393.6799999997</v>
      </c>
      <c r="U7279" s="4">
        <f t="shared" si="796"/>
        <v>2.3059506880810737E-2</v>
      </c>
      <c r="V7279" s="2" t="s">
        <v>44</v>
      </c>
      <c r="W7279" s="2" t="s">
        <v>117</v>
      </c>
      <c r="X7279" s="2" t="s">
        <v>180</v>
      </c>
      <c r="Y7279" s="2">
        <v>149.5</v>
      </c>
      <c r="Z7279" s="2" t="s">
        <v>14249</v>
      </c>
      <c r="AA7279" s="2" t="s">
        <v>76</v>
      </c>
      <c r="AB7279" s="2" t="s">
        <v>100</v>
      </c>
      <c r="AC7279" s="2">
        <v>9.5500000000000007</v>
      </c>
      <c r="AD7279" s="3">
        <v>0</v>
      </c>
      <c r="AE7279" s="5">
        <v>0</v>
      </c>
      <c r="AF7279" s="2">
        <v>0</v>
      </c>
      <c r="AG7279" s="3">
        <f t="shared" si="797"/>
        <v>0</v>
      </c>
      <c r="AH7279" s="2" t="s">
        <v>50</v>
      </c>
      <c r="AI7279" s="3">
        <v>0</v>
      </c>
    </row>
    <row r="7280" spans="1:35" x14ac:dyDescent="0.3">
      <c r="A7280" s="2" t="s">
        <v>14250</v>
      </c>
      <c r="B7280" s="2" t="s">
        <v>6534</v>
      </c>
      <c r="C7280" s="2" t="s">
        <v>113</v>
      </c>
      <c r="D7280" s="2" t="s">
        <v>54</v>
      </c>
      <c r="E7280" s="2">
        <v>2022</v>
      </c>
      <c r="F7280" s="2" t="s">
        <v>105</v>
      </c>
      <c r="G7280" s="2" t="s">
        <v>93</v>
      </c>
      <c r="H7280" s="2" t="s">
        <v>221</v>
      </c>
      <c r="I7280" s="2" t="s">
        <v>42</v>
      </c>
      <c r="J7280" s="2" t="s">
        <v>43</v>
      </c>
      <c r="K7280" s="3">
        <v>8798100.7100000009</v>
      </c>
      <c r="L7280" s="3">
        <v>3391244.67</v>
      </c>
      <c r="M7280" s="3">
        <f t="shared" si="791"/>
        <v>5406856.040000001</v>
      </c>
      <c r="N7280" s="3">
        <v>1664378.73</v>
      </c>
      <c r="O7280" s="3">
        <f t="shared" si="792"/>
        <v>3742477.310000001</v>
      </c>
      <c r="P7280" s="3">
        <v>2831662.69</v>
      </c>
      <c r="Q7280" s="4">
        <f t="shared" si="793"/>
        <v>0.61454809602878491</v>
      </c>
      <c r="R7280" s="4">
        <f t="shared" si="794"/>
        <v>0.32184931536206518</v>
      </c>
      <c r="S7280" s="3">
        <v>8104418.0099999998</v>
      </c>
      <c r="T7280" s="3">
        <f t="shared" si="795"/>
        <v>693682.70000000112</v>
      </c>
      <c r="U7280" s="4">
        <f t="shared" si="796"/>
        <v>8.5593154146796177E-2</v>
      </c>
      <c r="V7280" s="2" t="s">
        <v>133</v>
      </c>
      <c r="W7280" s="2" t="s">
        <v>134</v>
      </c>
      <c r="X7280" s="2" t="s">
        <v>222</v>
      </c>
      <c r="Y7280" s="2">
        <v>18.899999999999999</v>
      </c>
      <c r="Z7280" s="2" t="s">
        <v>5183</v>
      </c>
      <c r="AA7280" s="2" t="s">
        <v>148</v>
      </c>
      <c r="AB7280" s="2" t="s">
        <v>110</v>
      </c>
      <c r="AC7280" s="2">
        <v>2.5099999999999998</v>
      </c>
      <c r="AD7280" s="3">
        <v>0</v>
      </c>
      <c r="AE7280" s="5">
        <v>0</v>
      </c>
      <c r="AF7280" s="2">
        <v>0</v>
      </c>
      <c r="AG7280" s="3">
        <f t="shared" si="797"/>
        <v>0</v>
      </c>
      <c r="AH7280" s="2" t="s">
        <v>50</v>
      </c>
      <c r="AI7280" s="3">
        <v>0</v>
      </c>
    </row>
    <row r="7281" spans="1:35" x14ac:dyDescent="0.3">
      <c r="A7281" s="2" t="s">
        <v>14251</v>
      </c>
      <c r="B7281" s="2" t="s">
        <v>750</v>
      </c>
      <c r="C7281" s="2" t="s">
        <v>164</v>
      </c>
      <c r="D7281" s="2" t="s">
        <v>81</v>
      </c>
      <c r="E7281" s="2">
        <v>2023</v>
      </c>
      <c r="F7281" s="2" t="s">
        <v>82</v>
      </c>
      <c r="G7281" s="2" t="s">
        <v>69</v>
      </c>
      <c r="H7281" s="2" t="s">
        <v>272</v>
      </c>
      <c r="I7281" s="2" t="s">
        <v>55</v>
      </c>
      <c r="J7281" s="2" t="s">
        <v>154</v>
      </c>
      <c r="K7281" s="3">
        <v>6450764.7000000002</v>
      </c>
      <c r="L7281" s="3">
        <v>3155771.88</v>
      </c>
      <c r="M7281" s="3">
        <f t="shared" si="791"/>
        <v>3294992.8200000003</v>
      </c>
      <c r="N7281" s="3">
        <v>604508.72</v>
      </c>
      <c r="O7281" s="3">
        <f t="shared" si="792"/>
        <v>2690484.1000000006</v>
      </c>
      <c r="P7281" s="3">
        <v>2000572.66</v>
      </c>
      <c r="Q7281" s="4">
        <f t="shared" si="793"/>
        <v>0.51079104156442112</v>
      </c>
      <c r="R7281" s="4">
        <f t="shared" si="794"/>
        <v>0.31012953549522582</v>
      </c>
      <c r="S7281" s="3">
        <v>5278939.2300000004</v>
      </c>
      <c r="T7281" s="3">
        <f t="shared" si="795"/>
        <v>1171825.4699999997</v>
      </c>
      <c r="U7281" s="4">
        <f t="shared" si="796"/>
        <v>0.22198123883309026</v>
      </c>
      <c r="V7281" s="2" t="s">
        <v>44</v>
      </c>
      <c r="W7281" s="2" t="s">
        <v>134</v>
      </c>
      <c r="X7281" s="2" t="s">
        <v>274</v>
      </c>
      <c r="Y7281" s="2">
        <v>1</v>
      </c>
      <c r="Z7281" s="2" t="s">
        <v>1139</v>
      </c>
      <c r="AA7281" s="2" t="s">
        <v>109</v>
      </c>
      <c r="AB7281" s="2" t="s">
        <v>182</v>
      </c>
      <c r="AC7281" s="2">
        <v>8.42</v>
      </c>
      <c r="AD7281" s="3">
        <v>0</v>
      </c>
      <c r="AE7281" s="5">
        <v>0</v>
      </c>
      <c r="AF7281" s="2">
        <v>0</v>
      </c>
      <c r="AG7281" s="3">
        <f t="shared" si="797"/>
        <v>0</v>
      </c>
      <c r="AH7281" s="2" t="s">
        <v>50</v>
      </c>
      <c r="AI7281" s="3">
        <v>0</v>
      </c>
    </row>
    <row r="7282" spans="1:35" x14ac:dyDescent="0.3">
      <c r="A7282" s="2" t="s">
        <v>14252</v>
      </c>
      <c r="B7282" s="2" t="s">
        <v>10825</v>
      </c>
      <c r="C7282" s="2" t="s">
        <v>216</v>
      </c>
      <c r="D7282" s="2" t="s">
        <v>38</v>
      </c>
      <c r="E7282" s="2">
        <v>2024</v>
      </c>
      <c r="F7282" s="2" t="s">
        <v>55</v>
      </c>
      <c r="G7282" s="2" t="s">
        <v>114</v>
      </c>
      <c r="H7282" s="2" t="s">
        <v>190</v>
      </c>
      <c r="I7282" s="2" t="s">
        <v>131</v>
      </c>
      <c r="J7282" s="2" t="s">
        <v>132</v>
      </c>
      <c r="K7282" s="3">
        <v>7683820.46</v>
      </c>
      <c r="L7282" s="3">
        <v>3543214.02</v>
      </c>
      <c r="M7282" s="3">
        <f t="shared" si="791"/>
        <v>4140606.44</v>
      </c>
      <c r="N7282" s="3">
        <v>640373.85</v>
      </c>
      <c r="O7282" s="3">
        <f t="shared" si="792"/>
        <v>3500232.59</v>
      </c>
      <c r="P7282" s="3">
        <v>2797706.96</v>
      </c>
      <c r="Q7282" s="4">
        <f t="shared" si="793"/>
        <v>0.53887339788259447</v>
      </c>
      <c r="R7282" s="4">
        <f t="shared" si="794"/>
        <v>0.36410363497743675</v>
      </c>
      <c r="S7282" s="3">
        <v>7072452.29</v>
      </c>
      <c r="T7282" s="3">
        <f t="shared" si="795"/>
        <v>611368.16999999993</v>
      </c>
      <c r="U7282" s="4">
        <f t="shared" si="796"/>
        <v>8.6443590558318198E-2</v>
      </c>
      <c r="V7282" s="2" t="s">
        <v>133</v>
      </c>
      <c r="W7282" s="2" t="s">
        <v>125</v>
      </c>
      <c r="X7282" s="2" t="s">
        <v>192</v>
      </c>
      <c r="Y7282" s="2">
        <v>3.64</v>
      </c>
      <c r="Z7282" s="2" t="s">
        <v>14253</v>
      </c>
      <c r="AA7282" s="2" t="s">
        <v>224</v>
      </c>
      <c r="AB7282" s="2" t="s">
        <v>64</v>
      </c>
      <c r="AC7282" s="2">
        <v>6.53</v>
      </c>
      <c r="AD7282" s="3">
        <v>0</v>
      </c>
      <c r="AE7282" s="5">
        <v>0</v>
      </c>
      <c r="AF7282" s="2">
        <v>0</v>
      </c>
      <c r="AG7282" s="3">
        <f t="shared" si="797"/>
        <v>0</v>
      </c>
      <c r="AH7282" s="2" t="s">
        <v>50</v>
      </c>
      <c r="AI7282" s="3">
        <v>0</v>
      </c>
    </row>
    <row r="7283" spans="1:35" x14ac:dyDescent="0.3">
      <c r="A7283" s="2" t="s">
        <v>14254</v>
      </c>
      <c r="B7283" s="2" t="s">
        <v>5098</v>
      </c>
      <c r="C7283" s="2" t="s">
        <v>617</v>
      </c>
      <c r="D7283" s="2" t="s">
        <v>38</v>
      </c>
      <c r="E7283" s="2">
        <v>2020</v>
      </c>
      <c r="F7283" s="2" t="s">
        <v>68</v>
      </c>
      <c r="G7283" s="2" t="s">
        <v>69</v>
      </c>
      <c r="H7283" s="2" t="s">
        <v>165</v>
      </c>
      <c r="I7283" s="2" t="s">
        <v>58</v>
      </c>
      <c r="J7283" s="2" t="s">
        <v>106</v>
      </c>
      <c r="K7283" s="3">
        <v>2718230.13</v>
      </c>
      <c r="L7283" s="3">
        <v>1543755.64</v>
      </c>
      <c r="M7283" s="3">
        <f t="shared" si="791"/>
        <v>1174474.49</v>
      </c>
      <c r="N7283" s="3">
        <v>263627.45</v>
      </c>
      <c r="O7283" s="3">
        <f t="shared" si="792"/>
        <v>910847.04</v>
      </c>
      <c r="P7283" s="3">
        <v>682991.11</v>
      </c>
      <c r="Q7283" s="4">
        <f t="shared" si="793"/>
        <v>0.4320732365658827</v>
      </c>
      <c r="R7283" s="4">
        <f t="shared" si="794"/>
        <v>0.25126316659583198</v>
      </c>
      <c r="S7283" s="3">
        <v>3178950.74</v>
      </c>
      <c r="T7283" s="3">
        <f t="shared" si="795"/>
        <v>-460720.61000000034</v>
      </c>
      <c r="U7283" s="4">
        <f t="shared" si="796"/>
        <v>-0.14492851499800224</v>
      </c>
      <c r="V7283" s="2" t="s">
        <v>133</v>
      </c>
      <c r="W7283" s="2" t="s">
        <v>96</v>
      </c>
      <c r="X7283" s="2" t="s">
        <v>167</v>
      </c>
      <c r="Y7283" s="2">
        <v>17.2</v>
      </c>
      <c r="Z7283" s="2" t="s">
        <v>5394</v>
      </c>
      <c r="AA7283" s="2" t="s">
        <v>76</v>
      </c>
      <c r="AB7283" s="2" t="s">
        <v>182</v>
      </c>
      <c r="AC7283" s="2">
        <v>7.3</v>
      </c>
      <c r="AD7283" s="3">
        <v>0</v>
      </c>
      <c r="AE7283" s="5">
        <v>0</v>
      </c>
      <c r="AF7283" s="2">
        <v>0</v>
      </c>
      <c r="AG7283" s="3">
        <f t="shared" si="797"/>
        <v>0</v>
      </c>
      <c r="AH7283" s="2" t="s">
        <v>50</v>
      </c>
      <c r="AI7283" s="3">
        <v>0</v>
      </c>
    </row>
    <row r="7284" spans="1:35" x14ac:dyDescent="0.3">
      <c r="A7284" s="2" t="s">
        <v>14255</v>
      </c>
      <c r="B7284" s="2" t="s">
        <v>184</v>
      </c>
      <c r="C7284" s="2" t="s">
        <v>185</v>
      </c>
      <c r="D7284" s="2" t="s">
        <v>104</v>
      </c>
      <c r="E7284" s="2">
        <v>2024</v>
      </c>
      <c r="F7284" s="2" t="s">
        <v>105</v>
      </c>
      <c r="G7284" s="2" t="s">
        <v>56</v>
      </c>
      <c r="H7284" s="2" t="s">
        <v>177</v>
      </c>
      <c r="I7284" s="2" t="s">
        <v>55</v>
      </c>
      <c r="J7284" s="2" t="s">
        <v>84</v>
      </c>
      <c r="K7284" s="3">
        <v>1874218.31</v>
      </c>
      <c r="L7284" s="3">
        <v>949553.33</v>
      </c>
      <c r="M7284" s="3">
        <f t="shared" si="791"/>
        <v>924664.9800000001</v>
      </c>
      <c r="N7284" s="3">
        <v>152587.25</v>
      </c>
      <c r="O7284" s="3">
        <f t="shared" si="792"/>
        <v>772077.7300000001</v>
      </c>
      <c r="P7284" s="3">
        <v>548930.39</v>
      </c>
      <c r="Q7284" s="4">
        <f t="shared" si="793"/>
        <v>0.49336033858296907</v>
      </c>
      <c r="R7284" s="4">
        <f t="shared" si="794"/>
        <v>0.29288497880484371</v>
      </c>
      <c r="S7284" s="3">
        <v>1755584.12</v>
      </c>
      <c r="T7284" s="3">
        <f t="shared" si="795"/>
        <v>118634.18999999994</v>
      </c>
      <c r="U7284" s="4">
        <f t="shared" si="796"/>
        <v>6.7575337831148719E-2</v>
      </c>
      <c r="V7284" s="2" t="s">
        <v>124</v>
      </c>
      <c r="W7284" s="2" t="s">
        <v>117</v>
      </c>
      <c r="X7284" s="2" t="s">
        <v>180</v>
      </c>
      <c r="Y7284" s="2">
        <v>149.5</v>
      </c>
      <c r="Z7284" s="2" t="s">
        <v>5234</v>
      </c>
      <c r="AA7284" s="2" t="s">
        <v>109</v>
      </c>
      <c r="AB7284" s="2" t="s">
        <v>242</v>
      </c>
      <c r="AC7284" s="2">
        <v>5.31</v>
      </c>
      <c r="AD7284" s="3">
        <v>0</v>
      </c>
      <c r="AE7284" s="5">
        <v>0</v>
      </c>
      <c r="AF7284" s="2">
        <v>0</v>
      </c>
      <c r="AG7284" s="3">
        <f t="shared" si="797"/>
        <v>0</v>
      </c>
      <c r="AH7284" s="2" t="s">
        <v>50</v>
      </c>
      <c r="AI7284" s="3">
        <v>0</v>
      </c>
    </row>
    <row r="7285" spans="1:35" x14ac:dyDescent="0.3">
      <c r="A7285" s="2" t="s">
        <v>14256</v>
      </c>
      <c r="B7285" s="2" t="s">
        <v>5079</v>
      </c>
      <c r="C7285" s="2" t="s">
        <v>407</v>
      </c>
      <c r="D7285" s="2" t="s">
        <v>38</v>
      </c>
      <c r="E7285" s="2">
        <v>2020</v>
      </c>
      <c r="F7285" s="2" t="s">
        <v>82</v>
      </c>
      <c r="G7285" s="2" t="s">
        <v>114</v>
      </c>
      <c r="H7285" s="2" t="s">
        <v>115</v>
      </c>
      <c r="I7285" s="2" t="s">
        <v>178</v>
      </c>
      <c r="J7285" s="2" t="s">
        <v>206</v>
      </c>
      <c r="K7285" s="3">
        <v>9746347.3499999996</v>
      </c>
      <c r="L7285" s="3">
        <v>3318331.52</v>
      </c>
      <c r="M7285" s="3">
        <f t="shared" si="791"/>
        <v>6428015.8300000001</v>
      </c>
      <c r="N7285" s="3">
        <v>2091287.55</v>
      </c>
      <c r="O7285" s="3">
        <f t="shared" si="792"/>
        <v>4336728.28</v>
      </c>
      <c r="P7285" s="3">
        <v>3457904.28</v>
      </c>
      <c r="Q7285" s="4">
        <f t="shared" si="793"/>
        <v>0.65953075538601647</v>
      </c>
      <c r="R7285" s="4">
        <f t="shared" si="794"/>
        <v>0.35478976439311904</v>
      </c>
      <c r="S7285" s="3">
        <v>10387509.27</v>
      </c>
      <c r="T7285" s="3">
        <f t="shared" si="795"/>
        <v>-641161.91999999993</v>
      </c>
      <c r="U7285" s="4">
        <f t="shared" si="796"/>
        <v>-6.1724317479237248E-2</v>
      </c>
      <c r="V7285" s="2" t="s">
        <v>44</v>
      </c>
      <c r="W7285" s="2" t="s">
        <v>96</v>
      </c>
      <c r="X7285" s="2" t="s">
        <v>118</v>
      </c>
      <c r="Y7285" s="2">
        <v>3.75</v>
      </c>
      <c r="Z7285" s="2" t="s">
        <v>8658</v>
      </c>
      <c r="AA7285" s="2" t="s">
        <v>76</v>
      </c>
      <c r="AB7285" s="2" t="s">
        <v>242</v>
      </c>
      <c r="AC7285" s="2">
        <v>3.2</v>
      </c>
      <c r="AD7285" s="3">
        <v>1354406.77</v>
      </c>
      <c r="AE7285" s="5">
        <v>18.079999999999998</v>
      </c>
      <c r="AF7285" s="2">
        <v>12</v>
      </c>
      <c r="AG7285" s="3">
        <f t="shared" si="797"/>
        <v>124223.57532218947</v>
      </c>
      <c r="AH7285" s="2" t="s">
        <v>50</v>
      </c>
      <c r="AI7285" s="3">
        <v>0</v>
      </c>
    </row>
    <row r="7286" spans="1:35" x14ac:dyDescent="0.3">
      <c r="A7286" s="2" t="s">
        <v>14257</v>
      </c>
      <c r="B7286" s="2" t="s">
        <v>1977</v>
      </c>
      <c r="C7286" s="2" t="s">
        <v>201</v>
      </c>
      <c r="D7286" s="2" t="s">
        <v>54</v>
      </c>
      <c r="E7286" s="2">
        <v>2020</v>
      </c>
      <c r="F7286" s="2" t="s">
        <v>58</v>
      </c>
      <c r="G7286" s="2" t="s">
        <v>69</v>
      </c>
      <c r="H7286" s="2" t="s">
        <v>272</v>
      </c>
      <c r="I7286" s="2" t="s">
        <v>42</v>
      </c>
      <c r="J7286" s="2" t="s">
        <v>166</v>
      </c>
      <c r="K7286" s="3">
        <v>9193029.9399999995</v>
      </c>
      <c r="L7286" s="3">
        <v>3710239.09</v>
      </c>
      <c r="M7286" s="3">
        <f t="shared" si="791"/>
        <v>5482790.8499999996</v>
      </c>
      <c r="N7286" s="3">
        <v>824001.9</v>
      </c>
      <c r="O7286" s="3">
        <f t="shared" si="792"/>
        <v>4658788.9499999993</v>
      </c>
      <c r="P7286" s="3">
        <v>3406623.57</v>
      </c>
      <c r="Q7286" s="4">
        <f t="shared" si="793"/>
        <v>0.59640737447658088</v>
      </c>
      <c r="R7286" s="4">
        <f t="shared" si="794"/>
        <v>0.37056591702996239</v>
      </c>
      <c r="S7286" s="3">
        <v>7498920.3200000003</v>
      </c>
      <c r="T7286" s="3">
        <f t="shared" si="795"/>
        <v>1694109.6199999992</v>
      </c>
      <c r="U7286" s="4">
        <f t="shared" si="796"/>
        <v>0.2259138046155422</v>
      </c>
      <c r="V7286" s="2" t="s">
        <v>124</v>
      </c>
      <c r="W7286" s="2" t="s">
        <v>60</v>
      </c>
      <c r="X7286" s="2" t="s">
        <v>274</v>
      </c>
      <c r="Y7286" s="2">
        <v>1</v>
      </c>
      <c r="Z7286" s="2" t="s">
        <v>14258</v>
      </c>
      <c r="AA7286" s="2" t="s">
        <v>63</v>
      </c>
      <c r="AB7286" s="2" t="s">
        <v>242</v>
      </c>
      <c r="AC7286" s="2">
        <v>6.48</v>
      </c>
      <c r="AD7286" s="3">
        <v>0</v>
      </c>
      <c r="AE7286" s="5">
        <v>0</v>
      </c>
      <c r="AF7286" s="2">
        <v>0</v>
      </c>
      <c r="AG7286" s="3">
        <f t="shared" si="797"/>
        <v>0</v>
      </c>
      <c r="AH7286" s="2" t="s">
        <v>50</v>
      </c>
      <c r="AI7286" s="3">
        <v>0</v>
      </c>
    </row>
    <row r="7287" spans="1:35" x14ac:dyDescent="0.3">
      <c r="A7287" s="2" t="s">
        <v>14259</v>
      </c>
      <c r="B7287" s="2" t="s">
        <v>2077</v>
      </c>
      <c r="C7287" s="2" t="s">
        <v>189</v>
      </c>
      <c r="D7287" s="2" t="s">
        <v>54</v>
      </c>
      <c r="E7287" s="2">
        <v>2020</v>
      </c>
      <c r="F7287" s="2" t="s">
        <v>82</v>
      </c>
      <c r="G7287" s="2" t="s">
        <v>40</v>
      </c>
      <c r="H7287" s="2" t="s">
        <v>83</v>
      </c>
      <c r="I7287" s="2" t="s">
        <v>71</v>
      </c>
      <c r="J7287" s="2" t="s">
        <v>172</v>
      </c>
      <c r="K7287" s="3">
        <v>7134315.3899999997</v>
      </c>
      <c r="L7287" s="3">
        <v>2227448.5699999998</v>
      </c>
      <c r="M7287" s="3">
        <f t="shared" si="791"/>
        <v>4906866.82</v>
      </c>
      <c r="N7287" s="3">
        <v>721733.44</v>
      </c>
      <c r="O7287" s="3">
        <f t="shared" si="792"/>
        <v>4185133.3800000004</v>
      </c>
      <c r="P7287" s="3">
        <v>3045135.67</v>
      </c>
      <c r="Q7287" s="4">
        <f t="shared" si="793"/>
        <v>0.6877838379387935</v>
      </c>
      <c r="R7287" s="4">
        <f t="shared" si="794"/>
        <v>0.42682941579346129</v>
      </c>
      <c r="S7287" s="3">
        <v>6269304.0599999996</v>
      </c>
      <c r="T7287" s="3">
        <f t="shared" si="795"/>
        <v>865011.33000000007</v>
      </c>
      <c r="U7287" s="4">
        <f t="shared" si="796"/>
        <v>0.13797565435038098</v>
      </c>
      <c r="V7287" s="2" t="s">
        <v>44</v>
      </c>
      <c r="W7287" s="2" t="s">
        <v>45</v>
      </c>
      <c r="X7287" s="2" t="s">
        <v>86</v>
      </c>
      <c r="Y7287" s="2">
        <v>0.92</v>
      </c>
      <c r="Z7287" s="2" t="s">
        <v>6849</v>
      </c>
      <c r="AA7287" s="2" t="s">
        <v>99</v>
      </c>
      <c r="AB7287" s="2" t="s">
        <v>149</v>
      </c>
      <c r="AC7287" s="2">
        <v>4.51</v>
      </c>
      <c r="AD7287" s="3">
        <v>0</v>
      </c>
      <c r="AE7287" s="5">
        <v>0</v>
      </c>
      <c r="AF7287" s="2">
        <v>0</v>
      </c>
      <c r="AG7287" s="3">
        <f t="shared" si="797"/>
        <v>0</v>
      </c>
      <c r="AH7287" s="2" t="s">
        <v>230</v>
      </c>
      <c r="AI7287" s="3">
        <v>0</v>
      </c>
    </row>
    <row r="7288" spans="1:35" x14ac:dyDescent="0.3">
      <c r="A7288" s="2" t="s">
        <v>14260</v>
      </c>
      <c r="B7288" s="2" t="s">
        <v>4857</v>
      </c>
      <c r="C7288" s="2" t="s">
        <v>278</v>
      </c>
      <c r="D7288" s="2" t="s">
        <v>54</v>
      </c>
      <c r="E7288" s="2">
        <v>2023</v>
      </c>
      <c r="F7288" s="2" t="s">
        <v>92</v>
      </c>
      <c r="G7288" s="2" t="s">
        <v>93</v>
      </c>
      <c r="H7288" s="2" t="s">
        <v>159</v>
      </c>
      <c r="I7288" s="2" t="s">
        <v>178</v>
      </c>
      <c r="J7288" s="2" t="s">
        <v>179</v>
      </c>
      <c r="K7288" s="3">
        <v>5111187.62</v>
      </c>
      <c r="L7288" s="3">
        <v>2437226.02</v>
      </c>
      <c r="M7288" s="3">
        <f t="shared" si="791"/>
        <v>2673961.6</v>
      </c>
      <c r="N7288" s="3">
        <v>803170.82</v>
      </c>
      <c r="O7288" s="3">
        <f t="shared" si="792"/>
        <v>1870790.7800000003</v>
      </c>
      <c r="P7288" s="3">
        <v>1480148.73</v>
      </c>
      <c r="Q7288" s="4">
        <f t="shared" si="793"/>
        <v>0.52315856877114597</v>
      </c>
      <c r="R7288" s="4">
        <f t="shared" si="794"/>
        <v>0.28958998182891982</v>
      </c>
      <c r="S7288" s="3">
        <v>5167418.0999999996</v>
      </c>
      <c r="T7288" s="3">
        <f t="shared" si="795"/>
        <v>-56230.479999999516</v>
      </c>
      <c r="U7288" s="4">
        <f t="shared" si="796"/>
        <v>-1.0881736084022216E-2</v>
      </c>
      <c r="V7288" s="2" t="s">
        <v>124</v>
      </c>
      <c r="W7288" s="2" t="s">
        <v>45</v>
      </c>
      <c r="X7288" s="2" t="s">
        <v>160</v>
      </c>
      <c r="Y7288" s="2">
        <v>129.5</v>
      </c>
      <c r="Z7288" s="2" t="s">
        <v>2564</v>
      </c>
      <c r="AA7288" s="2" t="s">
        <v>224</v>
      </c>
      <c r="AB7288" s="2" t="s">
        <v>242</v>
      </c>
      <c r="AC7288" s="2">
        <v>6.37</v>
      </c>
      <c r="AD7288" s="3">
        <v>2967412.53</v>
      </c>
      <c r="AE7288" s="5">
        <v>16.22</v>
      </c>
      <c r="AF7288" s="2">
        <v>60</v>
      </c>
      <c r="AG7288" s="3">
        <f t="shared" si="797"/>
        <v>72509.036233502964</v>
      </c>
      <c r="AH7288" s="2" t="s">
        <v>50</v>
      </c>
      <c r="AI7288" s="3">
        <v>0</v>
      </c>
    </row>
    <row r="7289" spans="1:35" x14ac:dyDescent="0.3">
      <c r="A7289" s="2" t="s">
        <v>14261</v>
      </c>
      <c r="B7289" s="2" t="s">
        <v>3369</v>
      </c>
      <c r="C7289" s="2" t="s">
        <v>337</v>
      </c>
      <c r="D7289" s="2" t="s">
        <v>38</v>
      </c>
      <c r="E7289" s="2">
        <v>2024</v>
      </c>
      <c r="F7289" s="2" t="s">
        <v>92</v>
      </c>
      <c r="G7289" s="2" t="s">
        <v>114</v>
      </c>
      <c r="H7289" s="2" t="s">
        <v>234</v>
      </c>
      <c r="I7289" s="2" t="s">
        <v>131</v>
      </c>
      <c r="J7289" s="2" t="s">
        <v>544</v>
      </c>
      <c r="K7289" s="3">
        <v>3950109.04</v>
      </c>
      <c r="L7289" s="3">
        <v>1662545.87</v>
      </c>
      <c r="M7289" s="3">
        <f t="shared" si="791"/>
        <v>2287563.17</v>
      </c>
      <c r="N7289" s="3">
        <v>328742.34999999998</v>
      </c>
      <c r="O7289" s="3">
        <f t="shared" si="792"/>
        <v>1958820.8199999998</v>
      </c>
      <c r="P7289" s="3">
        <v>1415720.49</v>
      </c>
      <c r="Q7289" s="4">
        <f t="shared" si="793"/>
        <v>0.57911392997900635</v>
      </c>
      <c r="R7289" s="4">
        <f t="shared" si="794"/>
        <v>0.35840035696837369</v>
      </c>
      <c r="S7289" s="3">
        <v>3213124.14</v>
      </c>
      <c r="T7289" s="3">
        <f t="shared" si="795"/>
        <v>736984.89999999991</v>
      </c>
      <c r="U7289" s="4">
        <f t="shared" si="796"/>
        <v>0.22936707948047094</v>
      </c>
      <c r="V7289" s="2" t="s">
        <v>133</v>
      </c>
      <c r="W7289" s="2" t="s">
        <v>45</v>
      </c>
      <c r="X7289" s="2" t="s">
        <v>236</v>
      </c>
      <c r="Y7289" s="2">
        <v>3.67</v>
      </c>
      <c r="Z7289" s="2" t="s">
        <v>4406</v>
      </c>
      <c r="AA7289" s="2" t="s">
        <v>141</v>
      </c>
      <c r="AB7289" s="2" t="s">
        <v>182</v>
      </c>
      <c r="AC7289" s="2">
        <v>1.41</v>
      </c>
      <c r="AD7289" s="3">
        <v>0</v>
      </c>
      <c r="AE7289" s="5">
        <v>0</v>
      </c>
      <c r="AF7289" s="2">
        <v>0</v>
      </c>
      <c r="AG7289" s="3">
        <f t="shared" si="797"/>
        <v>0</v>
      </c>
      <c r="AH7289" s="2" t="s">
        <v>50</v>
      </c>
      <c r="AI7289" s="3">
        <v>0</v>
      </c>
    </row>
    <row r="7290" spans="1:35" x14ac:dyDescent="0.3">
      <c r="A7290" s="2" t="s">
        <v>14262</v>
      </c>
      <c r="B7290" s="2" t="s">
        <v>1089</v>
      </c>
      <c r="C7290" s="2" t="s">
        <v>164</v>
      </c>
      <c r="D7290" s="2" t="s">
        <v>81</v>
      </c>
      <c r="E7290" s="2">
        <v>2023</v>
      </c>
      <c r="F7290" s="2" t="s">
        <v>58</v>
      </c>
      <c r="G7290" s="2" t="s">
        <v>93</v>
      </c>
      <c r="H7290" s="2" t="s">
        <v>94</v>
      </c>
      <c r="I7290" s="2" t="s">
        <v>71</v>
      </c>
      <c r="J7290" s="2" t="s">
        <v>172</v>
      </c>
      <c r="K7290" s="3">
        <v>2426064.84</v>
      </c>
      <c r="L7290" s="3">
        <v>956793.24</v>
      </c>
      <c r="M7290" s="3">
        <f t="shared" si="791"/>
        <v>1469271.5999999999</v>
      </c>
      <c r="N7290" s="3">
        <v>281599.49</v>
      </c>
      <c r="O7290" s="3">
        <f t="shared" si="792"/>
        <v>1187672.1099999999</v>
      </c>
      <c r="P7290" s="3">
        <v>842707.68</v>
      </c>
      <c r="Q7290" s="4">
        <f t="shared" si="793"/>
        <v>0.60561926283882828</v>
      </c>
      <c r="R7290" s="4">
        <f t="shared" si="794"/>
        <v>0.34735579449723203</v>
      </c>
      <c r="S7290" s="3">
        <v>2292843.7599999998</v>
      </c>
      <c r="T7290" s="3">
        <f t="shared" si="795"/>
        <v>133221.08000000007</v>
      </c>
      <c r="U7290" s="4">
        <f t="shared" si="796"/>
        <v>5.8102990846615771E-2</v>
      </c>
      <c r="V7290" s="2" t="s">
        <v>85</v>
      </c>
      <c r="W7290" s="2" t="s">
        <v>45</v>
      </c>
      <c r="X7290" s="2" t="s">
        <v>97</v>
      </c>
      <c r="Y7290" s="2">
        <v>1550</v>
      </c>
      <c r="Z7290" s="2" t="s">
        <v>5937</v>
      </c>
      <c r="AA7290" s="2" t="s">
        <v>148</v>
      </c>
      <c r="AB7290" s="2" t="s">
        <v>242</v>
      </c>
      <c r="AC7290" s="2">
        <v>6.49</v>
      </c>
      <c r="AD7290" s="3">
        <v>0</v>
      </c>
      <c r="AE7290" s="5">
        <v>0</v>
      </c>
      <c r="AF7290" s="2">
        <v>0</v>
      </c>
      <c r="AG7290" s="3">
        <f t="shared" si="797"/>
        <v>0</v>
      </c>
      <c r="AH7290" s="2" t="s">
        <v>50</v>
      </c>
      <c r="AI7290" s="3">
        <v>0</v>
      </c>
    </row>
    <row r="7291" spans="1:35" x14ac:dyDescent="0.3">
      <c r="A7291" s="2" t="s">
        <v>14263</v>
      </c>
      <c r="B7291" s="2" t="s">
        <v>6036</v>
      </c>
      <c r="C7291" s="2" t="s">
        <v>880</v>
      </c>
      <c r="D7291" s="2" t="s">
        <v>81</v>
      </c>
      <c r="E7291" s="2">
        <v>2024</v>
      </c>
      <c r="F7291" s="2" t="s">
        <v>92</v>
      </c>
      <c r="G7291" s="2" t="s">
        <v>56</v>
      </c>
      <c r="H7291" s="2" t="s">
        <v>262</v>
      </c>
      <c r="I7291" s="2" t="s">
        <v>58</v>
      </c>
      <c r="J7291" s="2" t="s">
        <v>240</v>
      </c>
      <c r="K7291" s="3">
        <v>4436089.67</v>
      </c>
      <c r="L7291" s="3">
        <v>1612649.58</v>
      </c>
      <c r="M7291" s="3">
        <f t="shared" si="791"/>
        <v>2823440.09</v>
      </c>
      <c r="N7291" s="3">
        <v>480611.06</v>
      </c>
      <c r="O7291" s="3">
        <f t="shared" si="792"/>
        <v>2342829.0299999998</v>
      </c>
      <c r="P7291" s="3">
        <v>1681978.36</v>
      </c>
      <c r="Q7291" s="4">
        <f t="shared" si="793"/>
        <v>0.63647047287932745</v>
      </c>
      <c r="R7291" s="4">
        <f t="shared" si="794"/>
        <v>0.37915788117962007</v>
      </c>
      <c r="S7291" s="3">
        <v>4602251.93</v>
      </c>
      <c r="T7291" s="3">
        <f t="shared" si="795"/>
        <v>-166162.25999999978</v>
      </c>
      <c r="U7291" s="4">
        <f t="shared" si="796"/>
        <v>-3.6104555449662179E-2</v>
      </c>
      <c r="V7291" s="2" t="s">
        <v>73</v>
      </c>
      <c r="W7291" s="2" t="s">
        <v>125</v>
      </c>
      <c r="X7291" s="2" t="s">
        <v>264</v>
      </c>
      <c r="Y7291" s="2">
        <v>83.5</v>
      </c>
      <c r="Z7291" s="2" t="s">
        <v>14264</v>
      </c>
      <c r="AA7291" s="2" t="s">
        <v>109</v>
      </c>
      <c r="AB7291" s="2" t="s">
        <v>64</v>
      </c>
      <c r="AC7291" s="2">
        <v>4.49</v>
      </c>
      <c r="AD7291" s="3">
        <v>0</v>
      </c>
      <c r="AE7291" s="5">
        <v>0</v>
      </c>
      <c r="AF7291" s="2">
        <v>0</v>
      </c>
      <c r="AG7291" s="3">
        <f t="shared" si="797"/>
        <v>0</v>
      </c>
      <c r="AH7291" s="2" t="s">
        <v>50</v>
      </c>
      <c r="AI7291" s="3">
        <v>0</v>
      </c>
    </row>
    <row r="7292" spans="1:35" x14ac:dyDescent="0.3">
      <c r="A7292" s="2" t="s">
        <v>14265</v>
      </c>
      <c r="B7292" s="2" t="s">
        <v>1927</v>
      </c>
      <c r="C7292" s="2" t="s">
        <v>322</v>
      </c>
      <c r="D7292" s="2" t="s">
        <v>38</v>
      </c>
      <c r="E7292" s="2">
        <v>2021</v>
      </c>
      <c r="F7292" s="2" t="s">
        <v>55</v>
      </c>
      <c r="G7292" s="2" t="s">
        <v>114</v>
      </c>
      <c r="H7292" s="2" t="s">
        <v>234</v>
      </c>
      <c r="I7292" s="2" t="s">
        <v>131</v>
      </c>
      <c r="J7292" s="2" t="s">
        <v>268</v>
      </c>
      <c r="K7292" s="3">
        <v>977938.83</v>
      </c>
      <c r="L7292" s="3">
        <v>547665.56999999995</v>
      </c>
      <c r="M7292" s="3">
        <f t="shared" si="791"/>
        <v>430273.26</v>
      </c>
      <c r="N7292" s="3">
        <v>166664.95000000001</v>
      </c>
      <c r="O7292" s="3">
        <f t="shared" si="792"/>
        <v>263608.31</v>
      </c>
      <c r="P7292" s="3">
        <v>188084.23</v>
      </c>
      <c r="Q7292" s="4">
        <f t="shared" si="793"/>
        <v>0.43997972756639597</v>
      </c>
      <c r="R7292" s="4">
        <f t="shared" si="794"/>
        <v>0.19232719289814887</v>
      </c>
      <c r="S7292" s="3">
        <v>823286.46</v>
      </c>
      <c r="T7292" s="3">
        <f t="shared" si="795"/>
        <v>154652.37</v>
      </c>
      <c r="U7292" s="4">
        <f t="shared" si="796"/>
        <v>0.18784758102301355</v>
      </c>
      <c r="V7292" s="2" t="s">
        <v>124</v>
      </c>
      <c r="W7292" s="2" t="s">
        <v>96</v>
      </c>
      <c r="X7292" s="2" t="s">
        <v>236</v>
      </c>
      <c r="Y7292" s="2">
        <v>3.67</v>
      </c>
      <c r="Z7292" s="2" t="s">
        <v>14266</v>
      </c>
      <c r="AA7292" s="2" t="s">
        <v>148</v>
      </c>
      <c r="AB7292" s="2" t="s">
        <v>182</v>
      </c>
      <c r="AC7292" s="2">
        <v>1.42</v>
      </c>
      <c r="AD7292" s="3">
        <v>0</v>
      </c>
      <c r="AE7292" s="5">
        <v>0</v>
      </c>
      <c r="AF7292" s="2">
        <v>0</v>
      </c>
      <c r="AG7292" s="3">
        <f t="shared" si="797"/>
        <v>0</v>
      </c>
      <c r="AH7292" s="2" t="s">
        <v>50</v>
      </c>
      <c r="AI7292" s="3">
        <v>0</v>
      </c>
    </row>
    <row r="7293" spans="1:35" x14ac:dyDescent="0.3">
      <c r="A7293" s="2" t="s">
        <v>14267</v>
      </c>
      <c r="B7293" s="2" t="s">
        <v>7064</v>
      </c>
      <c r="C7293" s="2" t="s">
        <v>341</v>
      </c>
      <c r="D7293" s="2" t="s">
        <v>54</v>
      </c>
      <c r="E7293" s="2">
        <v>2023</v>
      </c>
      <c r="F7293" s="2" t="s">
        <v>55</v>
      </c>
      <c r="G7293" s="2" t="s">
        <v>40</v>
      </c>
      <c r="H7293" s="2" t="s">
        <v>41</v>
      </c>
      <c r="I7293" s="2" t="s">
        <v>39</v>
      </c>
      <c r="J7293" s="2" t="s">
        <v>273</v>
      </c>
      <c r="K7293" s="3">
        <v>4397113.57</v>
      </c>
      <c r="L7293" s="3">
        <v>2356500.52</v>
      </c>
      <c r="M7293" s="3">
        <f t="shared" si="791"/>
        <v>2040613.0500000003</v>
      </c>
      <c r="N7293" s="3">
        <v>865641.89</v>
      </c>
      <c r="O7293" s="3">
        <f t="shared" si="792"/>
        <v>1174971.1600000001</v>
      </c>
      <c r="P7293" s="3">
        <v>878744.68</v>
      </c>
      <c r="Q7293" s="4">
        <f t="shared" si="793"/>
        <v>0.464080132913192</v>
      </c>
      <c r="R7293" s="4">
        <f t="shared" si="794"/>
        <v>0.19984580020752113</v>
      </c>
      <c r="S7293" s="3">
        <v>3931855.68</v>
      </c>
      <c r="T7293" s="3">
        <f t="shared" si="795"/>
        <v>465257.89000000013</v>
      </c>
      <c r="U7293" s="4">
        <f t="shared" si="796"/>
        <v>0.11833035794436893</v>
      </c>
      <c r="V7293" s="2" t="s">
        <v>85</v>
      </c>
      <c r="W7293" s="2" t="s">
        <v>117</v>
      </c>
      <c r="X7293" s="2" t="s">
        <v>46</v>
      </c>
      <c r="Y7293" s="2">
        <v>0.89</v>
      </c>
      <c r="Z7293" s="2" t="s">
        <v>6412</v>
      </c>
      <c r="AA7293" s="2" t="s">
        <v>63</v>
      </c>
      <c r="AB7293" s="2" t="s">
        <v>64</v>
      </c>
      <c r="AC7293" s="2">
        <v>7.43</v>
      </c>
      <c r="AD7293" s="3">
        <v>0</v>
      </c>
      <c r="AE7293" s="5">
        <v>0</v>
      </c>
      <c r="AF7293" s="2">
        <v>0</v>
      </c>
      <c r="AG7293" s="3">
        <f t="shared" si="797"/>
        <v>0</v>
      </c>
      <c r="AH7293" s="2" t="s">
        <v>50</v>
      </c>
      <c r="AI7293" s="3">
        <v>0</v>
      </c>
    </row>
    <row r="7294" spans="1:35" x14ac:dyDescent="0.3">
      <c r="A7294" s="2" t="s">
        <v>14268</v>
      </c>
      <c r="B7294" s="2" t="s">
        <v>1646</v>
      </c>
      <c r="C7294" s="2" t="s">
        <v>880</v>
      </c>
      <c r="D7294" s="2" t="s">
        <v>81</v>
      </c>
      <c r="E7294" s="2">
        <v>2024</v>
      </c>
      <c r="F7294" s="2" t="s">
        <v>55</v>
      </c>
      <c r="G7294" s="2" t="s">
        <v>56</v>
      </c>
      <c r="H7294" s="2" t="s">
        <v>177</v>
      </c>
      <c r="I7294" s="2" t="s">
        <v>71</v>
      </c>
      <c r="J7294" s="2" t="s">
        <v>228</v>
      </c>
      <c r="K7294" s="3">
        <v>3712355.07</v>
      </c>
      <c r="L7294" s="3">
        <v>1255957.7</v>
      </c>
      <c r="M7294" s="3">
        <f t="shared" si="791"/>
        <v>2456397.37</v>
      </c>
      <c r="N7294" s="3">
        <v>766114.25</v>
      </c>
      <c r="O7294" s="3">
        <f t="shared" si="792"/>
        <v>1690283.12</v>
      </c>
      <c r="P7294" s="3">
        <v>1201786.5</v>
      </c>
      <c r="Q7294" s="4">
        <f t="shared" si="793"/>
        <v>0.66168168822278095</v>
      </c>
      <c r="R7294" s="4">
        <f t="shared" si="794"/>
        <v>0.3237261731001394</v>
      </c>
      <c r="S7294" s="3">
        <v>3603728.13</v>
      </c>
      <c r="T7294" s="3">
        <f t="shared" si="795"/>
        <v>108626.93999999994</v>
      </c>
      <c r="U7294" s="4">
        <f t="shared" si="796"/>
        <v>3.0142934228504066E-2</v>
      </c>
      <c r="V7294" s="2" t="s">
        <v>133</v>
      </c>
      <c r="W7294" s="2" t="s">
        <v>134</v>
      </c>
      <c r="X7294" s="2" t="s">
        <v>180</v>
      </c>
      <c r="Y7294" s="2">
        <v>149.5</v>
      </c>
      <c r="Z7294" s="2" t="s">
        <v>5484</v>
      </c>
      <c r="AA7294" s="2" t="s">
        <v>224</v>
      </c>
      <c r="AB7294" s="2" t="s">
        <v>49</v>
      </c>
      <c r="AC7294" s="2">
        <v>7.13</v>
      </c>
      <c r="AD7294" s="3">
        <v>0</v>
      </c>
      <c r="AE7294" s="5">
        <v>0</v>
      </c>
      <c r="AF7294" s="2">
        <v>0</v>
      </c>
      <c r="AG7294" s="3">
        <f t="shared" si="797"/>
        <v>0</v>
      </c>
      <c r="AH7294" s="2" t="s">
        <v>230</v>
      </c>
      <c r="AI7294" s="3">
        <v>0</v>
      </c>
    </row>
    <row r="7295" spans="1:35" x14ac:dyDescent="0.3">
      <c r="A7295" s="2" t="s">
        <v>14269</v>
      </c>
      <c r="B7295" s="2" t="s">
        <v>354</v>
      </c>
      <c r="C7295" s="2" t="s">
        <v>164</v>
      </c>
      <c r="D7295" s="2" t="s">
        <v>81</v>
      </c>
      <c r="E7295" s="2">
        <v>2023</v>
      </c>
      <c r="F7295" s="2" t="s">
        <v>105</v>
      </c>
      <c r="G7295" s="2" t="s">
        <v>114</v>
      </c>
      <c r="H7295" s="2" t="s">
        <v>115</v>
      </c>
      <c r="I7295" s="2" t="s">
        <v>58</v>
      </c>
      <c r="J7295" s="2" t="s">
        <v>191</v>
      </c>
      <c r="K7295" s="3">
        <v>8085264.0499999998</v>
      </c>
      <c r="L7295" s="3">
        <v>2879547.81</v>
      </c>
      <c r="M7295" s="3">
        <f t="shared" si="791"/>
        <v>5205716.24</v>
      </c>
      <c r="N7295" s="3">
        <v>1607337.73</v>
      </c>
      <c r="O7295" s="3">
        <f t="shared" si="792"/>
        <v>3598378.5100000002</v>
      </c>
      <c r="P7295" s="3">
        <v>2708213.81</v>
      </c>
      <c r="Q7295" s="4">
        <f t="shared" si="793"/>
        <v>0.64385234765461996</v>
      </c>
      <c r="R7295" s="4">
        <f t="shared" si="794"/>
        <v>0.3349567550610793</v>
      </c>
      <c r="S7295" s="3">
        <v>8519684.5999999996</v>
      </c>
      <c r="T7295" s="3">
        <f t="shared" si="795"/>
        <v>-434420.54999999981</v>
      </c>
      <c r="U7295" s="4">
        <f t="shared" si="796"/>
        <v>-5.0990215060308666E-2</v>
      </c>
      <c r="V7295" s="2" t="s">
        <v>107</v>
      </c>
      <c r="W7295" s="2" t="s">
        <v>134</v>
      </c>
      <c r="X7295" s="2" t="s">
        <v>118</v>
      </c>
      <c r="Y7295" s="2">
        <v>3.75</v>
      </c>
      <c r="Z7295" s="2" t="s">
        <v>14270</v>
      </c>
      <c r="AA7295" s="2" t="s">
        <v>224</v>
      </c>
      <c r="AB7295" s="2" t="s">
        <v>110</v>
      </c>
      <c r="AC7295" s="2">
        <v>8.2899999999999991</v>
      </c>
      <c r="AD7295" s="3">
        <v>0</v>
      </c>
      <c r="AE7295" s="5">
        <v>0</v>
      </c>
      <c r="AF7295" s="2">
        <v>0</v>
      </c>
      <c r="AG7295" s="3">
        <f t="shared" si="797"/>
        <v>0</v>
      </c>
      <c r="AH7295" s="2" t="s">
        <v>50</v>
      </c>
      <c r="AI7295" s="3">
        <v>0</v>
      </c>
    </row>
    <row r="7296" spans="1:35" x14ac:dyDescent="0.3">
      <c r="A7296" s="2" t="s">
        <v>14271</v>
      </c>
      <c r="B7296" s="2" t="s">
        <v>2082</v>
      </c>
      <c r="C7296" s="2" t="s">
        <v>329</v>
      </c>
      <c r="D7296" s="2" t="s">
        <v>38</v>
      </c>
      <c r="E7296" s="2">
        <v>2021</v>
      </c>
      <c r="F7296" s="2" t="s">
        <v>58</v>
      </c>
      <c r="G7296" s="2" t="s">
        <v>114</v>
      </c>
      <c r="H7296" s="2" t="s">
        <v>115</v>
      </c>
      <c r="I7296" s="2" t="s">
        <v>58</v>
      </c>
      <c r="J7296" s="2" t="s">
        <v>240</v>
      </c>
      <c r="K7296" s="3">
        <v>7028330.29</v>
      </c>
      <c r="L7296" s="3">
        <v>3930690.07</v>
      </c>
      <c r="M7296" s="3">
        <f t="shared" si="791"/>
        <v>3097640.22</v>
      </c>
      <c r="N7296" s="3">
        <v>1268705.8600000001</v>
      </c>
      <c r="O7296" s="3">
        <f t="shared" si="792"/>
        <v>1828934.36</v>
      </c>
      <c r="P7296" s="3">
        <v>1357696.79</v>
      </c>
      <c r="Q7296" s="4">
        <f t="shared" si="793"/>
        <v>0.44073629043975965</v>
      </c>
      <c r="R7296" s="4">
        <f t="shared" si="794"/>
        <v>0.19317486998750596</v>
      </c>
      <c r="S7296" s="3">
        <v>7649251.1299999999</v>
      </c>
      <c r="T7296" s="3">
        <f t="shared" si="795"/>
        <v>-620920.83999999985</v>
      </c>
      <c r="U7296" s="4">
        <f t="shared" si="796"/>
        <v>-8.1174069127470244E-2</v>
      </c>
      <c r="V7296" s="2" t="s">
        <v>133</v>
      </c>
      <c r="W7296" s="2" t="s">
        <v>117</v>
      </c>
      <c r="X7296" s="2" t="s">
        <v>118</v>
      </c>
      <c r="Y7296" s="2">
        <v>3.75</v>
      </c>
      <c r="Z7296" s="2" t="s">
        <v>14272</v>
      </c>
      <c r="AA7296" s="2" t="s">
        <v>48</v>
      </c>
      <c r="AB7296" s="2" t="s">
        <v>149</v>
      </c>
      <c r="AC7296" s="2">
        <v>5.41</v>
      </c>
      <c r="AD7296" s="3">
        <v>0</v>
      </c>
      <c r="AE7296" s="5">
        <v>0</v>
      </c>
      <c r="AF7296" s="2">
        <v>0</v>
      </c>
      <c r="AG7296" s="3">
        <f t="shared" si="797"/>
        <v>0</v>
      </c>
      <c r="AH7296" s="2" t="s">
        <v>50</v>
      </c>
      <c r="AI7296" s="3">
        <v>0</v>
      </c>
    </row>
    <row r="7297" spans="1:35" x14ac:dyDescent="0.3">
      <c r="A7297" s="2" t="s">
        <v>14273</v>
      </c>
      <c r="B7297" s="2" t="s">
        <v>5250</v>
      </c>
      <c r="C7297" s="2" t="s">
        <v>363</v>
      </c>
      <c r="D7297" s="2" t="s">
        <v>81</v>
      </c>
      <c r="E7297" s="2">
        <v>2022</v>
      </c>
      <c r="F7297" s="2" t="s">
        <v>39</v>
      </c>
      <c r="G7297" s="2" t="s">
        <v>69</v>
      </c>
      <c r="H7297" s="2" t="s">
        <v>165</v>
      </c>
      <c r="I7297" s="2" t="s">
        <v>39</v>
      </c>
      <c r="J7297" s="2" t="s">
        <v>273</v>
      </c>
      <c r="K7297" s="3">
        <v>9737390.8599999994</v>
      </c>
      <c r="L7297" s="3">
        <v>5010708.99</v>
      </c>
      <c r="M7297" s="3">
        <f t="shared" si="791"/>
        <v>4726681.8699999992</v>
      </c>
      <c r="N7297" s="3">
        <v>1668591.12</v>
      </c>
      <c r="O7297" s="3">
        <f t="shared" si="792"/>
        <v>3058090.7499999991</v>
      </c>
      <c r="P7297" s="3">
        <v>2239000.7599999998</v>
      </c>
      <c r="Q7297" s="4">
        <f t="shared" si="793"/>
        <v>0.48541564552128902</v>
      </c>
      <c r="R7297" s="4">
        <f t="shared" si="794"/>
        <v>0.22993847039637064</v>
      </c>
      <c r="S7297" s="3">
        <v>8653806.7699999996</v>
      </c>
      <c r="T7297" s="3">
        <f t="shared" si="795"/>
        <v>1083584.0899999999</v>
      </c>
      <c r="U7297" s="4">
        <f t="shared" si="796"/>
        <v>0.12521473136613609</v>
      </c>
      <c r="V7297" s="2" t="s">
        <v>95</v>
      </c>
      <c r="W7297" s="2" t="s">
        <v>125</v>
      </c>
      <c r="X7297" s="2" t="s">
        <v>167</v>
      </c>
      <c r="Y7297" s="2">
        <v>17.2</v>
      </c>
      <c r="Z7297" s="2" t="s">
        <v>14274</v>
      </c>
      <c r="AA7297" s="2" t="s">
        <v>141</v>
      </c>
      <c r="AB7297" s="2" t="s">
        <v>142</v>
      </c>
      <c r="AC7297" s="2">
        <v>9.3699999999999992</v>
      </c>
      <c r="AD7297" s="3">
        <v>0</v>
      </c>
      <c r="AE7297" s="5">
        <v>0</v>
      </c>
      <c r="AF7297" s="2">
        <v>0</v>
      </c>
      <c r="AG7297" s="3">
        <f t="shared" si="797"/>
        <v>0</v>
      </c>
      <c r="AH7297" s="2" t="s">
        <v>50</v>
      </c>
      <c r="AI7297" s="3">
        <v>0</v>
      </c>
    </row>
    <row r="7298" spans="1:35" x14ac:dyDescent="0.3">
      <c r="A7298" s="2" t="s">
        <v>14275</v>
      </c>
      <c r="B7298" s="2" t="s">
        <v>3187</v>
      </c>
      <c r="C7298" s="2" t="s">
        <v>145</v>
      </c>
      <c r="D7298" s="2" t="s">
        <v>54</v>
      </c>
      <c r="E7298" s="2">
        <v>2024</v>
      </c>
      <c r="F7298" s="2" t="s">
        <v>92</v>
      </c>
      <c r="G7298" s="2" t="s">
        <v>56</v>
      </c>
      <c r="H7298" s="2" t="s">
        <v>123</v>
      </c>
      <c r="I7298" s="2" t="s">
        <v>131</v>
      </c>
      <c r="J7298" s="2" t="s">
        <v>132</v>
      </c>
      <c r="K7298" s="3">
        <v>6111692.2599999998</v>
      </c>
      <c r="L7298" s="3">
        <v>2203677.21</v>
      </c>
      <c r="M7298" s="3">
        <f t="shared" ref="M7298:M7361" si="798">K7298-L7298</f>
        <v>3908015.05</v>
      </c>
      <c r="N7298" s="3">
        <v>530053.29</v>
      </c>
      <c r="O7298" s="3">
        <f t="shared" ref="O7298:O7361" si="799">M7298-N7298</f>
        <v>3377961.76</v>
      </c>
      <c r="P7298" s="3">
        <v>2482603.89</v>
      </c>
      <c r="Q7298" s="4">
        <f t="shared" ref="Q7298:Q7361" si="800">IF(K7298&lt;&gt;0,M7298/K7298,0)</f>
        <v>0.63943256364154699</v>
      </c>
      <c r="R7298" s="4">
        <f t="shared" ref="R7298:R7361" si="801">IF(K7298&lt;&gt;0,P7298/K7298,0)</f>
        <v>0.40620564393404196</v>
      </c>
      <c r="S7298" s="3">
        <v>6532842.7599999998</v>
      </c>
      <c r="T7298" s="3">
        <f t="shared" ref="T7298:T7361" si="802">K7298-S7298</f>
        <v>-421150.5</v>
      </c>
      <c r="U7298" s="4">
        <f t="shared" ref="U7298:U7361" si="803">IF(S7298&lt;&gt;0,T7298/S7298,0)</f>
        <v>-6.4466651880658463E-2</v>
      </c>
      <c r="V7298" s="2" t="s">
        <v>124</v>
      </c>
      <c r="W7298" s="2" t="s">
        <v>45</v>
      </c>
      <c r="X7298" s="2" t="s">
        <v>126</v>
      </c>
      <c r="Y7298" s="2">
        <v>1.34</v>
      </c>
      <c r="Z7298" s="2" t="s">
        <v>14276</v>
      </c>
      <c r="AA7298" s="2" t="s">
        <v>148</v>
      </c>
      <c r="AB7298" s="2" t="s">
        <v>100</v>
      </c>
      <c r="AC7298" s="2">
        <v>2.16</v>
      </c>
      <c r="AD7298" s="3">
        <v>0</v>
      </c>
      <c r="AE7298" s="5">
        <v>0</v>
      </c>
      <c r="AF7298" s="2">
        <v>0</v>
      </c>
      <c r="AG7298" s="3">
        <f t="shared" ref="AG7298:AG7361" si="804">IF(AD7298&gt;0,(AD7298*(AE7298/100/12)*(1+AE7298/100/12)^AF7298)/((1+AE7298/100/12)^AF7298-1),0)</f>
        <v>0</v>
      </c>
      <c r="AH7298" s="2" t="s">
        <v>50</v>
      </c>
      <c r="AI7298" s="3">
        <v>0</v>
      </c>
    </row>
    <row r="7299" spans="1:35" x14ac:dyDescent="0.3">
      <c r="A7299" s="2" t="s">
        <v>14277</v>
      </c>
      <c r="B7299" s="2" t="s">
        <v>1216</v>
      </c>
      <c r="C7299" s="2" t="s">
        <v>176</v>
      </c>
      <c r="D7299" s="2" t="s">
        <v>104</v>
      </c>
      <c r="E7299" s="2">
        <v>2020</v>
      </c>
      <c r="F7299" s="2" t="s">
        <v>82</v>
      </c>
      <c r="G7299" s="2" t="s">
        <v>93</v>
      </c>
      <c r="H7299" s="2" t="s">
        <v>159</v>
      </c>
      <c r="I7299" s="2" t="s">
        <v>58</v>
      </c>
      <c r="J7299" s="2" t="s">
        <v>240</v>
      </c>
      <c r="K7299" s="3">
        <v>3966795.26</v>
      </c>
      <c r="L7299" s="3">
        <v>1561419</v>
      </c>
      <c r="M7299" s="3">
        <f t="shared" si="798"/>
        <v>2405376.2599999998</v>
      </c>
      <c r="N7299" s="3">
        <v>834045.24</v>
      </c>
      <c r="O7299" s="3">
        <f t="shared" si="799"/>
        <v>1571331.0199999998</v>
      </c>
      <c r="P7299" s="3">
        <v>1145246.8899999999</v>
      </c>
      <c r="Q7299" s="4">
        <f t="shared" si="800"/>
        <v>0.6063777186221605</v>
      </c>
      <c r="R7299" s="4">
        <f t="shared" si="801"/>
        <v>0.28870834387353783</v>
      </c>
      <c r="S7299" s="3">
        <v>4153234.62</v>
      </c>
      <c r="T7299" s="3">
        <f t="shared" si="802"/>
        <v>-186439.36000000034</v>
      </c>
      <c r="U7299" s="4">
        <f t="shared" si="803"/>
        <v>-4.4890158408628582E-2</v>
      </c>
      <c r="V7299" s="2" t="s">
        <v>95</v>
      </c>
      <c r="W7299" s="2" t="s">
        <v>125</v>
      </c>
      <c r="X7299" s="2" t="s">
        <v>160</v>
      </c>
      <c r="Y7299" s="2">
        <v>129.5</v>
      </c>
      <c r="Z7299" s="2" t="s">
        <v>14278</v>
      </c>
      <c r="AA7299" s="2" t="s">
        <v>76</v>
      </c>
      <c r="AB7299" s="2" t="s">
        <v>306</v>
      </c>
      <c r="AC7299" s="2">
        <v>9.7100000000000009</v>
      </c>
      <c r="AD7299" s="3">
        <v>0</v>
      </c>
      <c r="AE7299" s="5">
        <v>0</v>
      </c>
      <c r="AF7299" s="2">
        <v>0</v>
      </c>
      <c r="AG7299" s="3">
        <f t="shared" si="804"/>
        <v>0</v>
      </c>
      <c r="AH7299" s="2" t="s">
        <v>50</v>
      </c>
      <c r="AI7299" s="3">
        <v>0</v>
      </c>
    </row>
    <row r="7300" spans="1:35" x14ac:dyDescent="0.3">
      <c r="A7300" s="2" t="s">
        <v>14279</v>
      </c>
      <c r="B7300" s="2" t="s">
        <v>11671</v>
      </c>
      <c r="C7300" s="2" t="s">
        <v>377</v>
      </c>
      <c r="D7300" s="2" t="s">
        <v>81</v>
      </c>
      <c r="E7300" s="2">
        <v>2023</v>
      </c>
      <c r="F7300" s="2" t="s">
        <v>58</v>
      </c>
      <c r="G7300" s="2" t="s">
        <v>114</v>
      </c>
      <c r="H7300" s="2" t="s">
        <v>115</v>
      </c>
      <c r="I7300" s="2" t="s">
        <v>42</v>
      </c>
      <c r="J7300" s="2" t="s">
        <v>166</v>
      </c>
      <c r="K7300" s="3">
        <v>7692191.8399999999</v>
      </c>
      <c r="L7300" s="3">
        <v>3068758.41</v>
      </c>
      <c r="M7300" s="3">
        <f t="shared" si="798"/>
        <v>4623433.43</v>
      </c>
      <c r="N7300" s="3">
        <v>1353288.57</v>
      </c>
      <c r="O7300" s="3">
        <f t="shared" si="799"/>
        <v>3270144.8599999994</v>
      </c>
      <c r="P7300" s="3">
        <v>2436371.2200000002</v>
      </c>
      <c r="Q7300" s="4">
        <f t="shared" si="800"/>
        <v>0.60105539827514232</v>
      </c>
      <c r="R7300" s="4">
        <f t="shared" si="801"/>
        <v>0.31673302885280097</v>
      </c>
      <c r="S7300" s="3">
        <v>8165433.4199999999</v>
      </c>
      <c r="T7300" s="3">
        <f t="shared" si="802"/>
        <v>-473241.58000000007</v>
      </c>
      <c r="U7300" s="4">
        <f t="shared" si="803"/>
        <v>-5.7956700600958436E-2</v>
      </c>
      <c r="V7300" s="2" t="s">
        <v>85</v>
      </c>
      <c r="W7300" s="2" t="s">
        <v>117</v>
      </c>
      <c r="X7300" s="2" t="s">
        <v>118</v>
      </c>
      <c r="Y7300" s="2">
        <v>3.75</v>
      </c>
      <c r="Z7300" s="2" t="s">
        <v>11614</v>
      </c>
      <c r="AA7300" s="2" t="s">
        <v>48</v>
      </c>
      <c r="AB7300" s="2" t="s">
        <v>100</v>
      </c>
      <c r="AC7300" s="2">
        <v>6.87</v>
      </c>
      <c r="AD7300" s="3">
        <v>0</v>
      </c>
      <c r="AE7300" s="5">
        <v>0</v>
      </c>
      <c r="AF7300" s="2">
        <v>0</v>
      </c>
      <c r="AG7300" s="3">
        <f t="shared" si="804"/>
        <v>0</v>
      </c>
      <c r="AH7300" s="2" t="s">
        <v>50</v>
      </c>
      <c r="AI7300" s="3">
        <v>0</v>
      </c>
    </row>
    <row r="7301" spans="1:35" x14ac:dyDescent="0.3">
      <c r="A7301" s="2" t="s">
        <v>14280</v>
      </c>
      <c r="B7301" s="2" t="s">
        <v>1225</v>
      </c>
      <c r="C7301" s="2" t="s">
        <v>370</v>
      </c>
      <c r="D7301" s="2" t="s">
        <v>81</v>
      </c>
      <c r="E7301" s="2">
        <v>2021</v>
      </c>
      <c r="F7301" s="2" t="s">
        <v>92</v>
      </c>
      <c r="G7301" s="2" t="s">
        <v>40</v>
      </c>
      <c r="H7301" s="2" t="s">
        <v>139</v>
      </c>
      <c r="I7301" s="2" t="s">
        <v>58</v>
      </c>
      <c r="J7301" s="2" t="s">
        <v>59</v>
      </c>
      <c r="K7301" s="3">
        <v>5778850.2000000002</v>
      </c>
      <c r="L7301" s="3">
        <v>2982729.86</v>
      </c>
      <c r="M7301" s="3">
        <f t="shared" si="798"/>
        <v>2796120.3400000003</v>
      </c>
      <c r="N7301" s="3">
        <v>759202.63</v>
      </c>
      <c r="O7301" s="3">
        <f t="shared" si="799"/>
        <v>2036917.7100000004</v>
      </c>
      <c r="P7301" s="3">
        <v>1547001.21</v>
      </c>
      <c r="Q7301" s="4">
        <f t="shared" si="800"/>
        <v>0.48385409609683261</v>
      </c>
      <c r="R7301" s="4">
        <f t="shared" si="801"/>
        <v>0.26770052111750531</v>
      </c>
      <c r="S7301" s="3">
        <v>4637681.49</v>
      </c>
      <c r="T7301" s="3">
        <f t="shared" si="802"/>
        <v>1141168.71</v>
      </c>
      <c r="U7301" s="4">
        <f t="shared" si="803"/>
        <v>0.24606448555396587</v>
      </c>
      <c r="V7301" s="2" t="s">
        <v>44</v>
      </c>
      <c r="W7301" s="2" t="s">
        <v>125</v>
      </c>
      <c r="X7301" s="2" t="s">
        <v>86</v>
      </c>
      <c r="Y7301" s="2">
        <v>0.92</v>
      </c>
      <c r="Z7301" s="2" t="s">
        <v>14281</v>
      </c>
      <c r="AA7301" s="2" t="s">
        <v>63</v>
      </c>
      <c r="AB7301" s="2" t="s">
        <v>149</v>
      </c>
      <c r="AC7301" s="2">
        <v>6.98</v>
      </c>
      <c r="AD7301" s="3">
        <v>0</v>
      </c>
      <c r="AE7301" s="5">
        <v>0</v>
      </c>
      <c r="AF7301" s="2">
        <v>0</v>
      </c>
      <c r="AG7301" s="3">
        <f t="shared" si="804"/>
        <v>0</v>
      </c>
      <c r="AH7301" s="2" t="s">
        <v>50</v>
      </c>
      <c r="AI7301" s="3">
        <v>0</v>
      </c>
    </row>
    <row r="7302" spans="1:35" x14ac:dyDescent="0.3">
      <c r="A7302" s="2" t="s">
        <v>14282</v>
      </c>
      <c r="B7302" s="2" t="s">
        <v>170</v>
      </c>
      <c r="C7302" s="2" t="s">
        <v>37</v>
      </c>
      <c r="D7302" s="2" t="s">
        <v>38</v>
      </c>
      <c r="E7302" s="2">
        <v>2022</v>
      </c>
      <c r="F7302" s="2" t="s">
        <v>58</v>
      </c>
      <c r="G7302" s="2" t="s">
        <v>114</v>
      </c>
      <c r="H7302" s="2" t="s">
        <v>190</v>
      </c>
      <c r="I7302" s="2" t="s">
        <v>178</v>
      </c>
      <c r="J7302" s="2" t="s">
        <v>206</v>
      </c>
      <c r="K7302" s="3">
        <v>8710515.0099999998</v>
      </c>
      <c r="L7302" s="3">
        <v>3060353.87</v>
      </c>
      <c r="M7302" s="3">
        <f t="shared" si="798"/>
        <v>5650161.1399999997</v>
      </c>
      <c r="N7302" s="3">
        <v>1699618.09</v>
      </c>
      <c r="O7302" s="3">
        <f t="shared" si="799"/>
        <v>3950543.05</v>
      </c>
      <c r="P7302" s="3">
        <v>2780520.63</v>
      </c>
      <c r="Q7302" s="4">
        <f t="shared" si="800"/>
        <v>0.64865982476505712</v>
      </c>
      <c r="R7302" s="4">
        <f t="shared" si="801"/>
        <v>0.31921426308408368</v>
      </c>
      <c r="S7302" s="3">
        <v>8054889.1900000004</v>
      </c>
      <c r="T7302" s="3">
        <f t="shared" si="802"/>
        <v>655625.81999999937</v>
      </c>
      <c r="U7302" s="4">
        <f t="shared" si="803"/>
        <v>8.1394765903663457E-2</v>
      </c>
      <c r="V7302" s="2" t="s">
        <v>95</v>
      </c>
      <c r="W7302" s="2" t="s">
        <v>60</v>
      </c>
      <c r="X7302" s="2" t="s">
        <v>192</v>
      </c>
      <c r="Y7302" s="2">
        <v>3.64</v>
      </c>
      <c r="Z7302" s="2" t="s">
        <v>7688</v>
      </c>
      <c r="AA7302" s="2" t="s">
        <v>99</v>
      </c>
      <c r="AB7302" s="2" t="s">
        <v>182</v>
      </c>
      <c r="AC7302" s="2">
        <v>6.11</v>
      </c>
      <c r="AD7302" s="3">
        <v>1758295.93</v>
      </c>
      <c r="AE7302" s="5">
        <v>6.89</v>
      </c>
      <c r="AF7302" s="2">
        <v>180</v>
      </c>
      <c r="AG7302" s="3">
        <f t="shared" si="804"/>
        <v>15696.126204827931</v>
      </c>
      <c r="AH7302" s="2" t="s">
        <v>50</v>
      </c>
      <c r="AI7302" s="3">
        <v>0</v>
      </c>
    </row>
    <row r="7303" spans="1:35" x14ac:dyDescent="0.3">
      <c r="A7303" s="2" t="s">
        <v>14283</v>
      </c>
      <c r="B7303" s="2" t="s">
        <v>2673</v>
      </c>
      <c r="C7303" s="2" t="s">
        <v>956</v>
      </c>
      <c r="D7303" s="2" t="s">
        <v>104</v>
      </c>
      <c r="E7303" s="2">
        <v>2022</v>
      </c>
      <c r="F7303" s="2" t="s">
        <v>39</v>
      </c>
      <c r="G7303" s="2" t="s">
        <v>93</v>
      </c>
      <c r="H7303" s="2" t="s">
        <v>159</v>
      </c>
      <c r="I7303" s="2" t="s">
        <v>178</v>
      </c>
      <c r="J7303" s="2" t="s">
        <v>179</v>
      </c>
      <c r="K7303" s="3">
        <v>9389270.0500000007</v>
      </c>
      <c r="L7303" s="3">
        <v>2786549.89</v>
      </c>
      <c r="M7303" s="3">
        <f t="shared" si="798"/>
        <v>6602720.1600000001</v>
      </c>
      <c r="N7303" s="3">
        <v>1147974.73</v>
      </c>
      <c r="O7303" s="3">
        <f t="shared" si="799"/>
        <v>5454745.4299999997</v>
      </c>
      <c r="P7303" s="3">
        <v>4238075.49</v>
      </c>
      <c r="Q7303" s="4">
        <f t="shared" si="800"/>
        <v>0.70321975242367207</v>
      </c>
      <c r="R7303" s="4">
        <f t="shared" si="801"/>
        <v>0.4513743312772221</v>
      </c>
      <c r="S7303" s="3">
        <v>8667518.5</v>
      </c>
      <c r="T7303" s="3">
        <f t="shared" si="802"/>
        <v>721751.55000000075</v>
      </c>
      <c r="U7303" s="4">
        <f t="shared" si="803"/>
        <v>8.3270840437202495E-2</v>
      </c>
      <c r="V7303" s="2" t="s">
        <v>73</v>
      </c>
      <c r="W7303" s="2" t="s">
        <v>96</v>
      </c>
      <c r="X7303" s="2" t="s">
        <v>160</v>
      </c>
      <c r="Y7303" s="2">
        <v>129.5</v>
      </c>
      <c r="Z7303" s="2" t="s">
        <v>14284</v>
      </c>
      <c r="AA7303" s="2" t="s">
        <v>148</v>
      </c>
      <c r="AB7303" s="2" t="s">
        <v>142</v>
      </c>
      <c r="AC7303" s="2">
        <v>4.5599999999999996</v>
      </c>
      <c r="AD7303" s="3">
        <v>241466.42</v>
      </c>
      <c r="AE7303" s="5">
        <v>10.95</v>
      </c>
      <c r="AF7303" s="2">
        <v>240</v>
      </c>
      <c r="AG7303" s="3">
        <f t="shared" si="804"/>
        <v>2484.1770213358914</v>
      </c>
      <c r="AH7303" s="2" t="s">
        <v>50</v>
      </c>
      <c r="AI7303" s="3">
        <v>0</v>
      </c>
    </row>
    <row r="7304" spans="1:35" x14ac:dyDescent="0.3">
      <c r="A7304" s="2" t="s">
        <v>14285</v>
      </c>
      <c r="B7304" s="2" t="s">
        <v>7665</v>
      </c>
      <c r="C7304" s="2" t="s">
        <v>411</v>
      </c>
      <c r="D7304" s="2" t="s">
        <v>54</v>
      </c>
      <c r="E7304" s="2">
        <v>2022</v>
      </c>
      <c r="F7304" s="2" t="s">
        <v>92</v>
      </c>
      <c r="G7304" s="2" t="s">
        <v>93</v>
      </c>
      <c r="H7304" s="2" t="s">
        <v>94</v>
      </c>
      <c r="I7304" s="2" t="s">
        <v>55</v>
      </c>
      <c r="J7304" s="2" t="s">
        <v>540</v>
      </c>
      <c r="K7304" s="3">
        <v>4110081.45</v>
      </c>
      <c r="L7304" s="3">
        <v>1947591.82</v>
      </c>
      <c r="M7304" s="3">
        <f t="shared" si="798"/>
        <v>2162489.63</v>
      </c>
      <c r="N7304" s="3">
        <v>732732.13</v>
      </c>
      <c r="O7304" s="3">
        <f t="shared" si="799"/>
        <v>1429757.5</v>
      </c>
      <c r="P7304" s="3">
        <v>1017518.99</v>
      </c>
      <c r="Q7304" s="4">
        <f t="shared" si="800"/>
        <v>0.52614276780329983</v>
      </c>
      <c r="R7304" s="4">
        <f t="shared" si="801"/>
        <v>0.24756662425753143</v>
      </c>
      <c r="S7304" s="3">
        <v>3950332.8</v>
      </c>
      <c r="T7304" s="3">
        <f t="shared" si="802"/>
        <v>159748.65000000037</v>
      </c>
      <c r="U7304" s="4">
        <f t="shared" si="803"/>
        <v>4.0439289064455625E-2</v>
      </c>
      <c r="V7304" s="2" t="s">
        <v>85</v>
      </c>
      <c r="W7304" s="2" t="s">
        <v>125</v>
      </c>
      <c r="X7304" s="2" t="s">
        <v>97</v>
      </c>
      <c r="Y7304" s="2">
        <v>1550</v>
      </c>
      <c r="Z7304" s="2" t="s">
        <v>5534</v>
      </c>
      <c r="AA7304" s="2" t="s">
        <v>148</v>
      </c>
      <c r="AB7304" s="2" t="s">
        <v>88</v>
      </c>
      <c r="AC7304" s="2">
        <v>6.17</v>
      </c>
      <c r="AD7304" s="3">
        <v>0</v>
      </c>
      <c r="AE7304" s="5">
        <v>0</v>
      </c>
      <c r="AF7304" s="2">
        <v>0</v>
      </c>
      <c r="AG7304" s="3">
        <f t="shared" si="804"/>
        <v>0</v>
      </c>
      <c r="AH7304" s="2" t="s">
        <v>50</v>
      </c>
      <c r="AI7304" s="3">
        <v>0</v>
      </c>
    </row>
    <row r="7305" spans="1:35" x14ac:dyDescent="0.3">
      <c r="A7305" s="2" t="s">
        <v>14286</v>
      </c>
      <c r="B7305" s="2" t="s">
        <v>3644</v>
      </c>
      <c r="C7305" s="2" t="s">
        <v>520</v>
      </c>
      <c r="D7305" s="2" t="s">
        <v>81</v>
      </c>
      <c r="E7305" s="2">
        <v>2021</v>
      </c>
      <c r="F7305" s="2" t="s">
        <v>92</v>
      </c>
      <c r="G7305" s="2" t="s">
        <v>56</v>
      </c>
      <c r="H7305" s="2" t="s">
        <v>57</v>
      </c>
      <c r="I7305" s="2" t="s">
        <v>55</v>
      </c>
      <c r="J7305" s="2" t="s">
        <v>84</v>
      </c>
      <c r="K7305" s="3">
        <v>9362207.2899999991</v>
      </c>
      <c r="L7305" s="3">
        <v>5119040.84</v>
      </c>
      <c r="M7305" s="3">
        <f t="shared" si="798"/>
        <v>4243166.4499999993</v>
      </c>
      <c r="N7305" s="3">
        <v>1863286.35</v>
      </c>
      <c r="O7305" s="3">
        <f t="shared" si="799"/>
        <v>2379880.0999999992</v>
      </c>
      <c r="P7305" s="3">
        <v>1900725.98</v>
      </c>
      <c r="Q7305" s="4">
        <f t="shared" si="800"/>
        <v>0.45322286919797516</v>
      </c>
      <c r="R7305" s="4">
        <f t="shared" si="801"/>
        <v>0.20302113819144035</v>
      </c>
      <c r="S7305" s="3">
        <v>9637318.7100000009</v>
      </c>
      <c r="T7305" s="3">
        <f t="shared" si="802"/>
        <v>-275111.42000000179</v>
      </c>
      <c r="U7305" s="4">
        <f t="shared" si="803"/>
        <v>-2.8546469020946364E-2</v>
      </c>
      <c r="V7305" s="2" t="s">
        <v>73</v>
      </c>
      <c r="W7305" s="2" t="s">
        <v>117</v>
      </c>
      <c r="X7305" s="2" t="s">
        <v>61</v>
      </c>
      <c r="Y7305" s="2">
        <v>1.53</v>
      </c>
      <c r="Z7305" s="2" t="s">
        <v>14287</v>
      </c>
      <c r="AA7305" s="2" t="s">
        <v>48</v>
      </c>
      <c r="AB7305" s="2" t="s">
        <v>306</v>
      </c>
      <c r="AC7305" s="2">
        <v>4.76</v>
      </c>
      <c r="AD7305" s="3">
        <v>0</v>
      </c>
      <c r="AE7305" s="5">
        <v>0</v>
      </c>
      <c r="AF7305" s="2">
        <v>0</v>
      </c>
      <c r="AG7305" s="3">
        <f t="shared" si="804"/>
        <v>0</v>
      </c>
      <c r="AH7305" s="2" t="s">
        <v>230</v>
      </c>
      <c r="AI7305" s="3">
        <v>0</v>
      </c>
    </row>
    <row r="7306" spans="1:35" x14ac:dyDescent="0.3">
      <c r="A7306" s="2" t="s">
        <v>14288</v>
      </c>
      <c r="B7306" s="2" t="s">
        <v>935</v>
      </c>
      <c r="C7306" s="2" t="s">
        <v>448</v>
      </c>
      <c r="D7306" s="2" t="s">
        <v>54</v>
      </c>
      <c r="E7306" s="2">
        <v>2021</v>
      </c>
      <c r="F7306" s="2" t="s">
        <v>92</v>
      </c>
      <c r="G7306" s="2" t="s">
        <v>56</v>
      </c>
      <c r="H7306" s="2" t="s">
        <v>177</v>
      </c>
      <c r="I7306" s="2" t="s">
        <v>71</v>
      </c>
      <c r="J7306" s="2" t="s">
        <v>293</v>
      </c>
      <c r="K7306" s="3">
        <v>3260626.91</v>
      </c>
      <c r="L7306" s="3">
        <v>972571.81</v>
      </c>
      <c r="M7306" s="3">
        <f t="shared" si="798"/>
        <v>2288055.1</v>
      </c>
      <c r="N7306" s="3">
        <v>454711.6</v>
      </c>
      <c r="O7306" s="3">
        <f t="shared" si="799"/>
        <v>1833343.5</v>
      </c>
      <c r="P7306" s="3">
        <v>1449833.03</v>
      </c>
      <c r="Q7306" s="4">
        <f t="shared" si="800"/>
        <v>0.70172244882809975</v>
      </c>
      <c r="R7306" s="4">
        <f t="shared" si="801"/>
        <v>0.44464855072916021</v>
      </c>
      <c r="S7306" s="3">
        <v>3533077.58</v>
      </c>
      <c r="T7306" s="3">
        <f t="shared" si="802"/>
        <v>-272450.66999999993</v>
      </c>
      <c r="U7306" s="4">
        <f t="shared" si="803"/>
        <v>-7.7114261951757065E-2</v>
      </c>
      <c r="V7306" s="2" t="s">
        <v>133</v>
      </c>
      <c r="W7306" s="2" t="s">
        <v>60</v>
      </c>
      <c r="X7306" s="2" t="s">
        <v>180</v>
      </c>
      <c r="Y7306" s="2">
        <v>149.5</v>
      </c>
      <c r="Z7306" s="2" t="s">
        <v>4496</v>
      </c>
      <c r="AA7306" s="2" t="s">
        <v>141</v>
      </c>
      <c r="AB7306" s="2" t="s">
        <v>64</v>
      </c>
      <c r="AC7306" s="2">
        <v>1.05</v>
      </c>
      <c r="AD7306" s="3">
        <v>0</v>
      </c>
      <c r="AE7306" s="5">
        <v>0</v>
      </c>
      <c r="AF7306" s="2">
        <v>0</v>
      </c>
      <c r="AG7306" s="3">
        <f t="shared" si="804"/>
        <v>0</v>
      </c>
      <c r="AH7306" s="2" t="s">
        <v>50</v>
      </c>
      <c r="AI7306" s="3">
        <v>0</v>
      </c>
    </row>
    <row r="7307" spans="1:35" x14ac:dyDescent="0.3">
      <c r="A7307" s="2" t="s">
        <v>14289</v>
      </c>
      <c r="B7307" s="2" t="s">
        <v>10239</v>
      </c>
      <c r="C7307" s="2" t="s">
        <v>435</v>
      </c>
      <c r="D7307" s="2" t="s">
        <v>81</v>
      </c>
      <c r="E7307" s="2">
        <v>2021</v>
      </c>
      <c r="F7307" s="2" t="s">
        <v>105</v>
      </c>
      <c r="G7307" s="2" t="s">
        <v>56</v>
      </c>
      <c r="H7307" s="2" t="s">
        <v>123</v>
      </c>
      <c r="I7307" s="2" t="s">
        <v>71</v>
      </c>
      <c r="J7307" s="2" t="s">
        <v>172</v>
      </c>
      <c r="K7307" s="3">
        <v>1254575.6499999999</v>
      </c>
      <c r="L7307" s="3">
        <v>663650.49</v>
      </c>
      <c r="M7307" s="3">
        <f t="shared" si="798"/>
        <v>590925.15999999992</v>
      </c>
      <c r="N7307" s="3">
        <v>143149.10999999999</v>
      </c>
      <c r="O7307" s="3">
        <f t="shared" si="799"/>
        <v>447776.04999999993</v>
      </c>
      <c r="P7307" s="3">
        <v>355820.14</v>
      </c>
      <c r="Q7307" s="4">
        <f t="shared" si="800"/>
        <v>0.47101596464111189</v>
      </c>
      <c r="R7307" s="4">
        <f t="shared" si="801"/>
        <v>0.28361792292079002</v>
      </c>
      <c r="S7307" s="3">
        <v>1034833.45</v>
      </c>
      <c r="T7307" s="3">
        <f t="shared" si="802"/>
        <v>219742.19999999995</v>
      </c>
      <c r="U7307" s="4">
        <f t="shared" si="803"/>
        <v>0.21234547453022509</v>
      </c>
      <c r="V7307" s="2" t="s">
        <v>95</v>
      </c>
      <c r="W7307" s="2" t="s">
        <v>117</v>
      </c>
      <c r="X7307" s="2" t="s">
        <v>126</v>
      </c>
      <c r="Y7307" s="2">
        <v>1.34</v>
      </c>
      <c r="Z7307" s="2" t="s">
        <v>11536</v>
      </c>
      <c r="AA7307" s="2" t="s">
        <v>99</v>
      </c>
      <c r="AB7307" s="2" t="s">
        <v>110</v>
      </c>
      <c r="AC7307" s="2">
        <v>1.9</v>
      </c>
      <c r="AD7307" s="3">
        <v>0</v>
      </c>
      <c r="AE7307" s="5">
        <v>0</v>
      </c>
      <c r="AF7307" s="2">
        <v>0</v>
      </c>
      <c r="AG7307" s="3">
        <f t="shared" si="804"/>
        <v>0</v>
      </c>
      <c r="AH7307" s="2" t="s">
        <v>50</v>
      </c>
      <c r="AI7307" s="3">
        <v>0</v>
      </c>
    </row>
    <row r="7308" spans="1:35" x14ac:dyDescent="0.3">
      <c r="A7308" s="2" t="s">
        <v>14290</v>
      </c>
      <c r="B7308" s="2" t="s">
        <v>6248</v>
      </c>
      <c r="C7308" s="2" t="s">
        <v>152</v>
      </c>
      <c r="D7308" s="2" t="s">
        <v>38</v>
      </c>
      <c r="E7308" s="2">
        <v>2022</v>
      </c>
      <c r="F7308" s="2" t="s">
        <v>39</v>
      </c>
      <c r="G7308" s="2" t="s">
        <v>40</v>
      </c>
      <c r="H7308" s="2" t="s">
        <v>41</v>
      </c>
      <c r="I7308" s="2" t="s">
        <v>58</v>
      </c>
      <c r="J7308" s="2" t="s">
        <v>191</v>
      </c>
      <c r="K7308" s="3">
        <v>2458625.96</v>
      </c>
      <c r="L7308" s="3">
        <v>1046373.31</v>
      </c>
      <c r="M7308" s="3">
        <f t="shared" si="798"/>
        <v>1412252.65</v>
      </c>
      <c r="N7308" s="3">
        <v>453379.22</v>
      </c>
      <c r="O7308" s="3">
        <f t="shared" si="799"/>
        <v>958873.42999999993</v>
      </c>
      <c r="P7308" s="3">
        <v>681952.78</v>
      </c>
      <c r="Q7308" s="4">
        <f t="shared" si="800"/>
        <v>0.57440727991011697</v>
      </c>
      <c r="R7308" s="4">
        <f t="shared" si="801"/>
        <v>0.27737150387853221</v>
      </c>
      <c r="S7308" s="3">
        <v>2049701.91</v>
      </c>
      <c r="T7308" s="3">
        <f t="shared" si="802"/>
        <v>408924.05000000005</v>
      </c>
      <c r="U7308" s="4">
        <f t="shared" si="803"/>
        <v>0.19950415619215581</v>
      </c>
      <c r="V7308" s="2" t="s">
        <v>85</v>
      </c>
      <c r="W7308" s="2" t="s">
        <v>117</v>
      </c>
      <c r="X7308" s="2" t="s">
        <v>46</v>
      </c>
      <c r="Y7308" s="2">
        <v>0.89</v>
      </c>
      <c r="Z7308" s="2" t="s">
        <v>14291</v>
      </c>
      <c r="AA7308" s="2" t="s">
        <v>48</v>
      </c>
      <c r="AB7308" s="2" t="s">
        <v>142</v>
      </c>
      <c r="AC7308" s="2">
        <v>8.57</v>
      </c>
      <c r="AD7308" s="3">
        <v>0</v>
      </c>
      <c r="AE7308" s="5">
        <v>0</v>
      </c>
      <c r="AF7308" s="2">
        <v>0</v>
      </c>
      <c r="AG7308" s="3">
        <f t="shared" si="804"/>
        <v>0</v>
      </c>
      <c r="AH7308" s="2" t="s">
        <v>50</v>
      </c>
      <c r="AI7308" s="3">
        <v>0</v>
      </c>
    </row>
    <row r="7309" spans="1:35" x14ac:dyDescent="0.3">
      <c r="A7309" s="2" t="s">
        <v>14292</v>
      </c>
      <c r="B7309" s="2" t="s">
        <v>1153</v>
      </c>
      <c r="C7309" s="2" t="s">
        <v>448</v>
      </c>
      <c r="D7309" s="2" t="s">
        <v>54</v>
      </c>
      <c r="E7309" s="2">
        <v>2021</v>
      </c>
      <c r="F7309" s="2" t="s">
        <v>82</v>
      </c>
      <c r="G7309" s="2" t="s">
        <v>93</v>
      </c>
      <c r="H7309" s="2" t="s">
        <v>221</v>
      </c>
      <c r="I7309" s="2" t="s">
        <v>39</v>
      </c>
      <c r="J7309" s="2" t="s">
        <v>487</v>
      </c>
      <c r="K7309" s="3">
        <v>8792564.5299999993</v>
      </c>
      <c r="L7309" s="3">
        <v>4079801.24</v>
      </c>
      <c r="M7309" s="3">
        <f t="shared" si="798"/>
        <v>4712763.2899999991</v>
      </c>
      <c r="N7309" s="3">
        <v>936731.72</v>
      </c>
      <c r="O7309" s="3">
        <f t="shared" si="799"/>
        <v>3776031.5699999994</v>
      </c>
      <c r="P7309" s="3">
        <v>2788529.75</v>
      </c>
      <c r="Q7309" s="4">
        <f t="shared" si="800"/>
        <v>0.53599416574313152</v>
      </c>
      <c r="R7309" s="4">
        <f t="shared" si="801"/>
        <v>0.31714635024691712</v>
      </c>
      <c r="S7309" s="3">
        <v>7668577.2800000003</v>
      </c>
      <c r="T7309" s="3">
        <f t="shared" si="802"/>
        <v>1123987.2499999991</v>
      </c>
      <c r="U7309" s="4">
        <f t="shared" si="803"/>
        <v>0.14657050570924141</v>
      </c>
      <c r="V7309" s="2" t="s">
        <v>95</v>
      </c>
      <c r="W7309" s="2" t="s">
        <v>117</v>
      </c>
      <c r="X7309" s="2" t="s">
        <v>222</v>
      </c>
      <c r="Y7309" s="2">
        <v>18.899999999999999</v>
      </c>
      <c r="Z7309" s="2" t="s">
        <v>13450</v>
      </c>
      <c r="AA7309" s="2" t="s">
        <v>148</v>
      </c>
      <c r="AB7309" s="2" t="s">
        <v>77</v>
      </c>
      <c r="AC7309" s="2">
        <v>8.4700000000000006</v>
      </c>
      <c r="AD7309" s="3">
        <v>0</v>
      </c>
      <c r="AE7309" s="5">
        <v>0</v>
      </c>
      <c r="AF7309" s="2">
        <v>0</v>
      </c>
      <c r="AG7309" s="3">
        <f t="shared" si="804"/>
        <v>0</v>
      </c>
      <c r="AH7309" s="2" t="s">
        <v>50</v>
      </c>
      <c r="AI7309" s="3">
        <v>0</v>
      </c>
    </row>
    <row r="7310" spans="1:35" x14ac:dyDescent="0.3">
      <c r="A7310" s="2" t="s">
        <v>14293</v>
      </c>
      <c r="B7310" s="2" t="s">
        <v>5723</v>
      </c>
      <c r="C7310" s="2" t="s">
        <v>536</v>
      </c>
      <c r="D7310" s="2" t="s">
        <v>81</v>
      </c>
      <c r="E7310" s="2">
        <v>2024</v>
      </c>
      <c r="F7310" s="2" t="s">
        <v>68</v>
      </c>
      <c r="G7310" s="2" t="s">
        <v>114</v>
      </c>
      <c r="H7310" s="2" t="s">
        <v>234</v>
      </c>
      <c r="I7310" s="2" t="s">
        <v>131</v>
      </c>
      <c r="J7310" s="2" t="s">
        <v>544</v>
      </c>
      <c r="K7310" s="3">
        <v>4252861.43</v>
      </c>
      <c r="L7310" s="3">
        <v>1641314.31</v>
      </c>
      <c r="M7310" s="3">
        <f t="shared" si="798"/>
        <v>2611547.1199999996</v>
      </c>
      <c r="N7310" s="3">
        <v>749694.06</v>
      </c>
      <c r="O7310" s="3">
        <f t="shared" si="799"/>
        <v>1861853.0599999996</v>
      </c>
      <c r="P7310" s="3">
        <v>1421548.62</v>
      </c>
      <c r="Q7310" s="4">
        <f t="shared" si="800"/>
        <v>0.61406823687645984</v>
      </c>
      <c r="R7310" s="4">
        <f t="shared" si="801"/>
        <v>0.33425698048196228</v>
      </c>
      <c r="S7310" s="3">
        <v>3575425.55</v>
      </c>
      <c r="T7310" s="3">
        <f t="shared" si="802"/>
        <v>677435.87999999989</v>
      </c>
      <c r="U7310" s="4">
        <f t="shared" si="803"/>
        <v>0.18947000029129399</v>
      </c>
      <c r="V7310" s="2" t="s">
        <v>95</v>
      </c>
      <c r="W7310" s="2" t="s">
        <v>125</v>
      </c>
      <c r="X7310" s="2" t="s">
        <v>236</v>
      </c>
      <c r="Y7310" s="2">
        <v>3.67</v>
      </c>
      <c r="Z7310" s="2" t="s">
        <v>5913</v>
      </c>
      <c r="AA7310" s="2" t="s">
        <v>109</v>
      </c>
      <c r="AB7310" s="2" t="s">
        <v>110</v>
      </c>
      <c r="AC7310" s="2">
        <v>6.87</v>
      </c>
      <c r="AD7310" s="3">
        <v>0</v>
      </c>
      <c r="AE7310" s="5">
        <v>0</v>
      </c>
      <c r="AF7310" s="2">
        <v>0</v>
      </c>
      <c r="AG7310" s="3">
        <f t="shared" si="804"/>
        <v>0</v>
      </c>
      <c r="AH7310" s="2" t="s">
        <v>50</v>
      </c>
      <c r="AI7310" s="3">
        <v>0</v>
      </c>
    </row>
    <row r="7311" spans="1:35" x14ac:dyDescent="0.3">
      <c r="A7311" s="2" t="s">
        <v>14294</v>
      </c>
      <c r="B7311" s="2" t="s">
        <v>1197</v>
      </c>
      <c r="C7311" s="2" t="s">
        <v>329</v>
      </c>
      <c r="D7311" s="2" t="s">
        <v>38</v>
      </c>
      <c r="E7311" s="2">
        <v>2021</v>
      </c>
      <c r="F7311" s="2" t="s">
        <v>105</v>
      </c>
      <c r="G7311" s="2" t="s">
        <v>93</v>
      </c>
      <c r="H7311" s="2" t="s">
        <v>94</v>
      </c>
      <c r="I7311" s="2" t="s">
        <v>71</v>
      </c>
      <c r="J7311" s="2" t="s">
        <v>293</v>
      </c>
      <c r="K7311" s="3">
        <v>1245864.5900000001</v>
      </c>
      <c r="L7311" s="3">
        <v>663245.14</v>
      </c>
      <c r="M7311" s="3">
        <f t="shared" si="798"/>
        <v>582619.45000000007</v>
      </c>
      <c r="N7311" s="3">
        <v>250526.52</v>
      </c>
      <c r="O7311" s="3">
        <f t="shared" si="799"/>
        <v>332092.93000000005</v>
      </c>
      <c r="P7311" s="3">
        <v>254150.81</v>
      </c>
      <c r="Q7311" s="4">
        <f t="shared" si="800"/>
        <v>0.46764267535687809</v>
      </c>
      <c r="R7311" s="4">
        <f t="shared" si="801"/>
        <v>0.20399553213082328</v>
      </c>
      <c r="S7311" s="3">
        <v>1358613.37</v>
      </c>
      <c r="T7311" s="3">
        <f t="shared" si="802"/>
        <v>-112748.78000000003</v>
      </c>
      <c r="U7311" s="4">
        <f t="shared" si="803"/>
        <v>-8.2988127814464255E-2</v>
      </c>
      <c r="V7311" s="2" t="s">
        <v>124</v>
      </c>
      <c r="W7311" s="2" t="s">
        <v>125</v>
      </c>
      <c r="X7311" s="2" t="s">
        <v>97</v>
      </c>
      <c r="Y7311" s="2">
        <v>1550</v>
      </c>
      <c r="Z7311" s="2" t="s">
        <v>4646</v>
      </c>
      <c r="AA7311" s="2" t="s">
        <v>109</v>
      </c>
      <c r="AB7311" s="2" t="s">
        <v>306</v>
      </c>
      <c r="AC7311" s="2">
        <v>4.6500000000000004</v>
      </c>
      <c r="AD7311" s="3">
        <v>0</v>
      </c>
      <c r="AE7311" s="5">
        <v>0</v>
      </c>
      <c r="AF7311" s="2">
        <v>0</v>
      </c>
      <c r="AG7311" s="3">
        <f t="shared" si="804"/>
        <v>0</v>
      </c>
      <c r="AH7311" s="2" t="s">
        <v>50</v>
      </c>
      <c r="AI7311" s="3">
        <v>0</v>
      </c>
    </row>
    <row r="7312" spans="1:35" x14ac:dyDescent="0.3">
      <c r="A7312" s="2" t="s">
        <v>14295</v>
      </c>
      <c r="B7312" s="2" t="s">
        <v>4176</v>
      </c>
      <c r="C7312" s="2" t="s">
        <v>452</v>
      </c>
      <c r="D7312" s="2" t="s">
        <v>38</v>
      </c>
      <c r="E7312" s="2">
        <v>2021</v>
      </c>
      <c r="F7312" s="2" t="s">
        <v>68</v>
      </c>
      <c r="G7312" s="2" t="s">
        <v>56</v>
      </c>
      <c r="H7312" s="2" t="s">
        <v>123</v>
      </c>
      <c r="I7312" s="2" t="s">
        <v>178</v>
      </c>
      <c r="J7312" s="2" t="s">
        <v>206</v>
      </c>
      <c r="K7312" s="3">
        <v>3109706.53</v>
      </c>
      <c r="L7312" s="3">
        <v>1060063.3799999999</v>
      </c>
      <c r="M7312" s="3">
        <f t="shared" si="798"/>
        <v>2049643.15</v>
      </c>
      <c r="N7312" s="3">
        <v>434668.77</v>
      </c>
      <c r="O7312" s="3">
        <f t="shared" si="799"/>
        <v>1614974.38</v>
      </c>
      <c r="P7312" s="3">
        <v>1161512.8700000001</v>
      </c>
      <c r="Q7312" s="4">
        <f t="shared" si="800"/>
        <v>0.65911144033260272</v>
      </c>
      <c r="R7312" s="4">
        <f t="shared" si="801"/>
        <v>0.37351205292031214</v>
      </c>
      <c r="S7312" s="3">
        <v>3434025.61</v>
      </c>
      <c r="T7312" s="3">
        <f t="shared" si="802"/>
        <v>-324319.08000000007</v>
      </c>
      <c r="U7312" s="4">
        <f t="shared" si="803"/>
        <v>-9.4442825078407053E-2</v>
      </c>
      <c r="V7312" s="2" t="s">
        <v>85</v>
      </c>
      <c r="W7312" s="2" t="s">
        <v>125</v>
      </c>
      <c r="X7312" s="2" t="s">
        <v>126</v>
      </c>
      <c r="Y7312" s="2">
        <v>1.34</v>
      </c>
      <c r="Z7312" s="2" t="s">
        <v>8889</v>
      </c>
      <c r="AA7312" s="2" t="s">
        <v>109</v>
      </c>
      <c r="AB7312" s="2" t="s">
        <v>242</v>
      </c>
      <c r="AC7312" s="2">
        <v>7.65</v>
      </c>
      <c r="AD7312" s="3">
        <v>3371346.94</v>
      </c>
      <c r="AE7312" s="5">
        <v>9.0299999999999994</v>
      </c>
      <c r="AF7312" s="2">
        <v>60</v>
      </c>
      <c r="AG7312" s="3">
        <f t="shared" si="804"/>
        <v>70032.714212952473</v>
      </c>
      <c r="AH7312" s="2" t="s">
        <v>50</v>
      </c>
      <c r="AI7312" s="3">
        <v>0</v>
      </c>
    </row>
    <row r="7313" spans="1:35" x14ac:dyDescent="0.3">
      <c r="A7313" s="2" t="s">
        <v>14296</v>
      </c>
      <c r="B7313" s="2" t="s">
        <v>6129</v>
      </c>
      <c r="C7313" s="2" t="s">
        <v>377</v>
      </c>
      <c r="D7313" s="2" t="s">
        <v>81</v>
      </c>
      <c r="E7313" s="2">
        <v>2023</v>
      </c>
      <c r="F7313" s="2" t="s">
        <v>58</v>
      </c>
      <c r="G7313" s="2" t="s">
        <v>69</v>
      </c>
      <c r="H7313" s="2" t="s">
        <v>70</v>
      </c>
      <c r="I7313" s="2" t="s">
        <v>178</v>
      </c>
      <c r="J7313" s="2" t="s">
        <v>263</v>
      </c>
      <c r="K7313" s="3">
        <v>2155364.85</v>
      </c>
      <c r="L7313" s="3">
        <v>953979.2</v>
      </c>
      <c r="M7313" s="3">
        <f t="shared" si="798"/>
        <v>1201385.6500000001</v>
      </c>
      <c r="N7313" s="3">
        <v>322711.71999999997</v>
      </c>
      <c r="O7313" s="3">
        <f t="shared" si="799"/>
        <v>878673.93000000017</v>
      </c>
      <c r="P7313" s="3">
        <v>635667.07999999996</v>
      </c>
      <c r="Q7313" s="4">
        <f t="shared" si="800"/>
        <v>0.55739317174073799</v>
      </c>
      <c r="R7313" s="4">
        <f t="shared" si="801"/>
        <v>0.29492319131027861</v>
      </c>
      <c r="S7313" s="3">
        <v>1773114.72</v>
      </c>
      <c r="T7313" s="3">
        <f t="shared" si="802"/>
        <v>382250.13000000012</v>
      </c>
      <c r="U7313" s="4">
        <f t="shared" si="803"/>
        <v>0.21558116104298097</v>
      </c>
      <c r="V7313" s="2" t="s">
        <v>85</v>
      </c>
      <c r="W7313" s="2" t="s">
        <v>207</v>
      </c>
      <c r="X7313" s="2" t="s">
        <v>74</v>
      </c>
      <c r="Y7313" s="2">
        <v>1.36</v>
      </c>
      <c r="Z7313" s="2" t="s">
        <v>12101</v>
      </c>
      <c r="AA7313" s="2" t="s">
        <v>76</v>
      </c>
      <c r="AB7313" s="2" t="s">
        <v>306</v>
      </c>
      <c r="AC7313" s="2">
        <v>8.1999999999999993</v>
      </c>
      <c r="AD7313" s="3">
        <v>3503022.76</v>
      </c>
      <c r="AE7313" s="5">
        <v>17.010000000000002</v>
      </c>
      <c r="AF7313" s="2">
        <v>60</v>
      </c>
      <c r="AG7313" s="3">
        <f t="shared" si="804"/>
        <v>87077.97524863531</v>
      </c>
      <c r="AH7313" s="2" t="s">
        <v>50</v>
      </c>
      <c r="AI7313" s="3">
        <v>0</v>
      </c>
    </row>
    <row r="7314" spans="1:35" x14ac:dyDescent="0.3">
      <c r="A7314" s="2" t="s">
        <v>14297</v>
      </c>
      <c r="B7314" s="2" t="s">
        <v>5773</v>
      </c>
      <c r="C7314" s="2" t="s">
        <v>249</v>
      </c>
      <c r="D7314" s="2" t="s">
        <v>104</v>
      </c>
      <c r="E7314" s="2">
        <v>2023</v>
      </c>
      <c r="F7314" s="2" t="s">
        <v>39</v>
      </c>
      <c r="G7314" s="2" t="s">
        <v>114</v>
      </c>
      <c r="H7314" s="2" t="s">
        <v>115</v>
      </c>
      <c r="I7314" s="2" t="s">
        <v>42</v>
      </c>
      <c r="J7314" s="2" t="s">
        <v>166</v>
      </c>
      <c r="K7314" s="3">
        <v>4544275.45</v>
      </c>
      <c r="L7314" s="3">
        <v>1344994.23</v>
      </c>
      <c r="M7314" s="3">
        <f t="shared" si="798"/>
        <v>3199281.22</v>
      </c>
      <c r="N7314" s="3">
        <v>531064.05000000005</v>
      </c>
      <c r="O7314" s="3">
        <f t="shared" si="799"/>
        <v>2668217.17</v>
      </c>
      <c r="P7314" s="3">
        <v>1909807.79</v>
      </c>
      <c r="Q7314" s="4">
        <f t="shared" si="800"/>
        <v>0.70402449305752368</v>
      </c>
      <c r="R7314" s="4">
        <f t="shared" si="801"/>
        <v>0.42026673141039456</v>
      </c>
      <c r="S7314" s="3">
        <v>4921985.16</v>
      </c>
      <c r="T7314" s="3">
        <f t="shared" si="802"/>
        <v>-377709.70999999996</v>
      </c>
      <c r="U7314" s="4">
        <f t="shared" si="803"/>
        <v>-7.6739302887292721E-2</v>
      </c>
      <c r="V7314" s="2" t="s">
        <v>73</v>
      </c>
      <c r="W7314" s="2" t="s">
        <v>207</v>
      </c>
      <c r="X7314" s="2" t="s">
        <v>118</v>
      </c>
      <c r="Y7314" s="2">
        <v>3.75</v>
      </c>
      <c r="Z7314" s="2" t="s">
        <v>7793</v>
      </c>
      <c r="AA7314" s="2" t="s">
        <v>48</v>
      </c>
      <c r="AB7314" s="2" t="s">
        <v>49</v>
      </c>
      <c r="AC7314" s="2">
        <v>7.58</v>
      </c>
      <c r="AD7314" s="3">
        <v>0</v>
      </c>
      <c r="AE7314" s="5">
        <v>0</v>
      </c>
      <c r="AF7314" s="2">
        <v>0</v>
      </c>
      <c r="AG7314" s="3">
        <f t="shared" si="804"/>
        <v>0</v>
      </c>
      <c r="AH7314" s="2" t="s">
        <v>50</v>
      </c>
      <c r="AI7314" s="3">
        <v>0</v>
      </c>
    </row>
    <row r="7315" spans="1:35" x14ac:dyDescent="0.3">
      <c r="A7315" s="2" t="s">
        <v>14298</v>
      </c>
      <c r="B7315" s="2" t="s">
        <v>3691</v>
      </c>
      <c r="C7315" s="2" t="s">
        <v>113</v>
      </c>
      <c r="D7315" s="2" t="s">
        <v>54</v>
      </c>
      <c r="E7315" s="2">
        <v>2022</v>
      </c>
      <c r="F7315" s="2" t="s">
        <v>82</v>
      </c>
      <c r="G7315" s="2" t="s">
        <v>93</v>
      </c>
      <c r="H7315" s="2" t="s">
        <v>159</v>
      </c>
      <c r="I7315" s="2" t="s">
        <v>71</v>
      </c>
      <c r="J7315" s="2" t="s">
        <v>293</v>
      </c>
      <c r="K7315" s="3">
        <v>3542110.29</v>
      </c>
      <c r="L7315" s="3">
        <v>1459060.75</v>
      </c>
      <c r="M7315" s="3">
        <f t="shared" si="798"/>
        <v>2083049.54</v>
      </c>
      <c r="N7315" s="3">
        <v>470424.31</v>
      </c>
      <c r="O7315" s="3">
        <f t="shared" si="799"/>
        <v>1612625.23</v>
      </c>
      <c r="P7315" s="3">
        <v>1266650.9099999999</v>
      </c>
      <c r="Q7315" s="4">
        <f t="shared" si="800"/>
        <v>0.58808150211494403</v>
      </c>
      <c r="R7315" s="4">
        <f t="shared" si="801"/>
        <v>0.35759781776868382</v>
      </c>
      <c r="S7315" s="3">
        <v>3407764.01</v>
      </c>
      <c r="T7315" s="3">
        <f t="shared" si="802"/>
        <v>134346.28000000026</v>
      </c>
      <c r="U7315" s="4">
        <f t="shared" si="803"/>
        <v>3.9423586728941439E-2</v>
      </c>
      <c r="V7315" s="2" t="s">
        <v>44</v>
      </c>
      <c r="W7315" s="2" t="s">
        <v>117</v>
      </c>
      <c r="X7315" s="2" t="s">
        <v>160</v>
      </c>
      <c r="Y7315" s="2">
        <v>129.5</v>
      </c>
      <c r="Z7315" s="2" t="s">
        <v>14299</v>
      </c>
      <c r="AA7315" s="2" t="s">
        <v>76</v>
      </c>
      <c r="AB7315" s="2" t="s">
        <v>142</v>
      </c>
      <c r="AC7315" s="2">
        <v>4.25</v>
      </c>
      <c r="AD7315" s="3">
        <v>0</v>
      </c>
      <c r="AE7315" s="5">
        <v>0</v>
      </c>
      <c r="AF7315" s="2">
        <v>0</v>
      </c>
      <c r="AG7315" s="3">
        <f t="shared" si="804"/>
        <v>0</v>
      </c>
      <c r="AH7315" s="2" t="s">
        <v>50</v>
      </c>
      <c r="AI7315" s="3">
        <v>0</v>
      </c>
    </row>
    <row r="7316" spans="1:35" x14ac:dyDescent="0.3">
      <c r="A7316" s="2" t="s">
        <v>14300</v>
      </c>
      <c r="B7316" s="2" t="s">
        <v>7550</v>
      </c>
      <c r="C7316" s="2" t="s">
        <v>233</v>
      </c>
      <c r="D7316" s="2" t="s">
        <v>38</v>
      </c>
      <c r="E7316" s="2">
        <v>2023</v>
      </c>
      <c r="F7316" s="2" t="s">
        <v>39</v>
      </c>
      <c r="G7316" s="2" t="s">
        <v>93</v>
      </c>
      <c r="H7316" s="2" t="s">
        <v>94</v>
      </c>
      <c r="I7316" s="2" t="s">
        <v>178</v>
      </c>
      <c r="J7316" s="2" t="s">
        <v>197</v>
      </c>
      <c r="K7316" s="3">
        <v>4340074.46</v>
      </c>
      <c r="L7316" s="3">
        <v>2216513.79</v>
      </c>
      <c r="M7316" s="3">
        <f t="shared" si="798"/>
        <v>2123560.67</v>
      </c>
      <c r="N7316" s="3">
        <v>688010.94</v>
      </c>
      <c r="O7316" s="3">
        <f t="shared" si="799"/>
        <v>1435549.73</v>
      </c>
      <c r="P7316" s="3">
        <v>1064817.44</v>
      </c>
      <c r="Q7316" s="4">
        <f t="shared" si="800"/>
        <v>0.48929129893315237</v>
      </c>
      <c r="R7316" s="4">
        <f t="shared" si="801"/>
        <v>0.24534543123944466</v>
      </c>
      <c r="S7316" s="3">
        <v>5148690.74</v>
      </c>
      <c r="T7316" s="3">
        <f t="shared" si="802"/>
        <v>-808616.28000000026</v>
      </c>
      <c r="U7316" s="4">
        <f t="shared" si="803"/>
        <v>-0.15705279668827035</v>
      </c>
      <c r="V7316" s="2" t="s">
        <v>95</v>
      </c>
      <c r="W7316" s="2" t="s">
        <v>60</v>
      </c>
      <c r="X7316" s="2" t="s">
        <v>97</v>
      </c>
      <c r="Y7316" s="2">
        <v>1550</v>
      </c>
      <c r="Z7316" s="2" t="s">
        <v>14301</v>
      </c>
      <c r="AA7316" s="2" t="s">
        <v>148</v>
      </c>
      <c r="AB7316" s="2" t="s">
        <v>306</v>
      </c>
      <c r="AC7316" s="2">
        <v>7.07</v>
      </c>
      <c r="AD7316" s="3">
        <v>1320258.24</v>
      </c>
      <c r="AE7316" s="5">
        <v>9.8699999999999992</v>
      </c>
      <c r="AF7316" s="2">
        <v>240</v>
      </c>
      <c r="AG7316" s="3">
        <f t="shared" si="804"/>
        <v>12627.27219637638</v>
      </c>
      <c r="AH7316" s="2" t="s">
        <v>230</v>
      </c>
      <c r="AI7316" s="3">
        <v>898616.78</v>
      </c>
    </row>
    <row r="7317" spans="1:35" x14ac:dyDescent="0.3">
      <c r="A7317" s="2" t="s">
        <v>14302</v>
      </c>
      <c r="B7317" s="2" t="s">
        <v>2401</v>
      </c>
      <c r="C7317" s="2" t="s">
        <v>113</v>
      </c>
      <c r="D7317" s="2" t="s">
        <v>54</v>
      </c>
      <c r="E7317" s="2">
        <v>2022</v>
      </c>
      <c r="F7317" s="2" t="s">
        <v>105</v>
      </c>
      <c r="G7317" s="2" t="s">
        <v>69</v>
      </c>
      <c r="H7317" s="2" t="s">
        <v>165</v>
      </c>
      <c r="I7317" s="2" t="s">
        <v>178</v>
      </c>
      <c r="J7317" s="2" t="s">
        <v>288</v>
      </c>
      <c r="K7317" s="3">
        <v>6943306.3499999996</v>
      </c>
      <c r="L7317" s="3">
        <v>2907080.69</v>
      </c>
      <c r="M7317" s="3">
        <f t="shared" si="798"/>
        <v>4036225.6599999997</v>
      </c>
      <c r="N7317" s="3">
        <v>557528.23</v>
      </c>
      <c r="O7317" s="3">
        <f t="shared" si="799"/>
        <v>3478697.4299999997</v>
      </c>
      <c r="P7317" s="3">
        <v>2601206.48</v>
      </c>
      <c r="Q7317" s="4">
        <f t="shared" si="800"/>
        <v>0.58131176366717563</v>
      </c>
      <c r="R7317" s="4">
        <f t="shared" si="801"/>
        <v>0.37463513042313051</v>
      </c>
      <c r="S7317" s="3">
        <v>6556951.9400000004</v>
      </c>
      <c r="T7317" s="3">
        <f t="shared" si="802"/>
        <v>386354.40999999922</v>
      </c>
      <c r="U7317" s="4">
        <f t="shared" si="803"/>
        <v>5.8922867444411858E-2</v>
      </c>
      <c r="V7317" s="2" t="s">
        <v>85</v>
      </c>
      <c r="W7317" s="2" t="s">
        <v>45</v>
      </c>
      <c r="X7317" s="2" t="s">
        <v>167</v>
      </c>
      <c r="Y7317" s="2">
        <v>17.2</v>
      </c>
      <c r="Z7317" s="2" t="s">
        <v>14303</v>
      </c>
      <c r="AA7317" s="2" t="s">
        <v>76</v>
      </c>
      <c r="AB7317" s="2" t="s">
        <v>209</v>
      </c>
      <c r="AC7317" s="2">
        <v>3.04</v>
      </c>
      <c r="AD7317" s="3">
        <v>4128804.2</v>
      </c>
      <c r="AE7317" s="5">
        <v>9.48</v>
      </c>
      <c r="AF7317" s="2">
        <v>48</v>
      </c>
      <c r="AG7317" s="3">
        <f t="shared" si="804"/>
        <v>103689.08312194663</v>
      </c>
      <c r="AH7317" s="2" t="s">
        <v>50</v>
      </c>
      <c r="AI7317" s="3">
        <v>0</v>
      </c>
    </row>
    <row r="7318" spans="1:35" x14ac:dyDescent="0.3">
      <c r="A7318" s="2" t="s">
        <v>14304</v>
      </c>
      <c r="B7318" s="2" t="s">
        <v>12256</v>
      </c>
      <c r="C7318" s="2" t="s">
        <v>189</v>
      </c>
      <c r="D7318" s="2" t="s">
        <v>54</v>
      </c>
      <c r="E7318" s="2">
        <v>2020</v>
      </c>
      <c r="F7318" s="2" t="s">
        <v>58</v>
      </c>
      <c r="G7318" s="2" t="s">
        <v>93</v>
      </c>
      <c r="H7318" s="2" t="s">
        <v>221</v>
      </c>
      <c r="I7318" s="2" t="s">
        <v>58</v>
      </c>
      <c r="J7318" s="2" t="s">
        <v>59</v>
      </c>
      <c r="K7318" s="3">
        <v>4566306.7</v>
      </c>
      <c r="L7318" s="3">
        <v>2595565.5099999998</v>
      </c>
      <c r="M7318" s="3">
        <f t="shared" si="798"/>
        <v>1970741.1900000004</v>
      </c>
      <c r="N7318" s="3">
        <v>474441.26</v>
      </c>
      <c r="O7318" s="3">
        <f t="shared" si="799"/>
        <v>1496299.9300000004</v>
      </c>
      <c r="P7318" s="3">
        <v>1117675.6499999999</v>
      </c>
      <c r="Q7318" s="4">
        <f t="shared" si="800"/>
        <v>0.43158318515924488</v>
      </c>
      <c r="R7318" s="4">
        <f t="shared" si="801"/>
        <v>0.2447657863191712</v>
      </c>
      <c r="S7318" s="3">
        <v>5319231.53</v>
      </c>
      <c r="T7318" s="3">
        <f t="shared" si="802"/>
        <v>-752924.83000000007</v>
      </c>
      <c r="U7318" s="4">
        <f t="shared" si="803"/>
        <v>-0.14154767013873526</v>
      </c>
      <c r="V7318" s="2" t="s">
        <v>95</v>
      </c>
      <c r="W7318" s="2" t="s">
        <v>45</v>
      </c>
      <c r="X7318" s="2" t="s">
        <v>222</v>
      </c>
      <c r="Y7318" s="2">
        <v>18.899999999999999</v>
      </c>
      <c r="Z7318" s="2" t="s">
        <v>3536</v>
      </c>
      <c r="AA7318" s="2" t="s">
        <v>99</v>
      </c>
      <c r="AB7318" s="2" t="s">
        <v>110</v>
      </c>
      <c r="AC7318" s="2">
        <v>4.25</v>
      </c>
      <c r="AD7318" s="3">
        <v>0</v>
      </c>
      <c r="AE7318" s="5">
        <v>0</v>
      </c>
      <c r="AF7318" s="2">
        <v>0</v>
      </c>
      <c r="AG7318" s="3">
        <f t="shared" si="804"/>
        <v>0</v>
      </c>
      <c r="AH7318" s="2" t="s">
        <v>230</v>
      </c>
      <c r="AI7318" s="3">
        <v>0</v>
      </c>
    </row>
    <row r="7319" spans="1:35" x14ac:dyDescent="0.3">
      <c r="A7319" s="2" t="s">
        <v>14305</v>
      </c>
      <c r="B7319" s="2" t="s">
        <v>3979</v>
      </c>
      <c r="C7319" s="2" t="s">
        <v>245</v>
      </c>
      <c r="D7319" s="2" t="s">
        <v>38</v>
      </c>
      <c r="E7319" s="2">
        <v>2023</v>
      </c>
      <c r="F7319" s="2" t="s">
        <v>82</v>
      </c>
      <c r="G7319" s="2" t="s">
        <v>40</v>
      </c>
      <c r="H7319" s="2" t="s">
        <v>139</v>
      </c>
      <c r="I7319" s="2" t="s">
        <v>178</v>
      </c>
      <c r="J7319" s="2" t="s">
        <v>342</v>
      </c>
      <c r="K7319" s="3">
        <v>2521468.2000000002</v>
      </c>
      <c r="L7319" s="3">
        <v>951688.89</v>
      </c>
      <c r="M7319" s="3">
        <f t="shared" si="798"/>
        <v>1569779.31</v>
      </c>
      <c r="N7319" s="3">
        <v>541623.02</v>
      </c>
      <c r="O7319" s="3">
        <f t="shared" si="799"/>
        <v>1028156.29</v>
      </c>
      <c r="P7319" s="3">
        <v>747183.17</v>
      </c>
      <c r="Q7319" s="4">
        <f t="shared" si="800"/>
        <v>0.62256557905429855</v>
      </c>
      <c r="R7319" s="4">
        <f t="shared" si="801"/>
        <v>0.29632861124324311</v>
      </c>
      <c r="S7319" s="3">
        <v>2281721.4</v>
      </c>
      <c r="T7319" s="3">
        <f t="shared" si="802"/>
        <v>239746.80000000028</v>
      </c>
      <c r="U7319" s="4">
        <f t="shared" si="803"/>
        <v>0.10507277531779309</v>
      </c>
      <c r="V7319" s="2" t="s">
        <v>85</v>
      </c>
      <c r="W7319" s="2" t="s">
        <v>117</v>
      </c>
      <c r="X7319" s="2" t="s">
        <v>86</v>
      </c>
      <c r="Y7319" s="2">
        <v>0.92</v>
      </c>
      <c r="Z7319" s="2" t="s">
        <v>14306</v>
      </c>
      <c r="AA7319" s="2" t="s">
        <v>99</v>
      </c>
      <c r="AB7319" s="2" t="s">
        <v>77</v>
      </c>
      <c r="AC7319" s="2">
        <v>8.77</v>
      </c>
      <c r="AD7319" s="3">
        <v>3846600.63</v>
      </c>
      <c r="AE7319" s="5">
        <v>15.63</v>
      </c>
      <c r="AF7319" s="2">
        <v>36</v>
      </c>
      <c r="AG7319" s="3">
        <f t="shared" si="804"/>
        <v>134533.45869497856</v>
      </c>
      <c r="AH7319" s="2" t="s">
        <v>50</v>
      </c>
      <c r="AI7319" s="3">
        <v>0</v>
      </c>
    </row>
    <row r="7320" spans="1:35" x14ac:dyDescent="0.3">
      <c r="A7320" s="2" t="s">
        <v>14307</v>
      </c>
      <c r="B7320" s="2" t="s">
        <v>678</v>
      </c>
      <c r="C7320" s="2" t="s">
        <v>315</v>
      </c>
      <c r="D7320" s="2" t="s">
        <v>104</v>
      </c>
      <c r="E7320" s="2">
        <v>2020</v>
      </c>
      <c r="F7320" s="2" t="s">
        <v>92</v>
      </c>
      <c r="G7320" s="2" t="s">
        <v>93</v>
      </c>
      <c r="H7320" s="2" t="s">
        <v>159</v>
      </c>
      <c r="I7320" s="2" t="s">
        <v>55</v>
      </c>
      <c r="J7320" s="2" t="s">
        <v>84</v>
      </c>
      <c r="K7320" s="3">
        <v>4229536.74</v>
      </c>
      <c r="L7320" s="3">
        <v>1378396.49</v>
      </c>
      <c r="M7320" s="3">
        <f t="shared" si="798"/>
        <v>2851140.25</v>
      </c>
      <c r="N7320" s="3">
        <v>784624.82</v>
      </c>
      <c r="O7320" s="3">
        <f t="shared" si="799"/>
        <v>2066515.4300000002</v>
      </c>
      <c r="P7320" s="3">
        <v>1551640.13</v>
      </c>
      <c r="Q7320" s="4">
        <f t="shared" si="800"/>
        <v>0.6741022540449666</v>
      </c>
      <c r="R7320" s="4">
        <f t="shared" si="801"/>
        <v>0.36685817511068597</v>
      </c>
      <c r="S7320" s="3">
        <v>4573690.1500000004</v>
      </c>
      <c r="T7320" s="3">
        <f t="shared" si="802"/>
        <v>-344153.41000000015</v>
      </c>
      <c r="U7320" s="4">
        <f t="shared" si="803"/>
        <v>-7.5246332548347228E-2</v>
      </c>
      <c r="V7320" s="2" t="s">
        <v>133</v>
      </c>
      <c r="W7320" s="2" t="s">
        <v>117</v>
      </c>
      <c r="X7320" s="2" t="s">
        <v>160</v>
      </c>
      <c r="Y7320" s="2">
        <v>129.5</v>
      </c>
      <c r="Z7320" s="2" t="s">
        <v>14308</v>
      </c>
      <c r="AA7320" s="2" t="s">
        <v>109</v>
      </c>
      <c r="AB7320" s="2" t="s">
        <v>100</v>
      </c>
      <c r="AC7320" s="2">
        <v>9.34</v>
      </c>
      <c r="AD7320" s="3">
        <v>0</v>
      </c>
      <c r="AE7320" s="5">
        <v>0</v>
      </c>
      <c r="AF7320" s="2">
        <v>0</v>
      </c>
      <c r="AG7320" s="3">
        <f t="shared" si="804"/>
        <v>0</v>
      </c>
      <c r="AH7320" s="2" t="s">
        <v>50</v>
      </c>
      <c r="AI7320" s="3">
        <v>0</v>
      </c>
    </row>
    <row r="7321" spans="1:35" x14ac:dyDescent="0.3">
      <c r="A7321" s="2" t="s">
        <v>14309</v>
      </c>
      <c r="B7321" s="2" t="s">
        <v>2463</v>
      </c>
      <c r="C7321" s="2" t="s">
        <v>341</v>
      </c>
      <c r="D7321" s="2" t="s">
        <v>54</v>
      </c>
      <c r="E7321" s="2">
        <v>2023</v>
      </c>
      <c r="F7321" s="2" t="s">
        <v>92</v>
      </c>
      <c r="G7321" s="2" t="s">
        <v>93</v>
      </c>
      <c r="H7321" s="2" t="s">
        <v>221</v>
      </c>
      <c r="I7321" s="2" t="s">
        <v>42</v>
      </c>
      <c r="J7321" s="2" t="s">
        <v>146</v>
      </c>
      <c r="K7321" s="3">
        <v>8387309.6100000003</v>
      </c>
      <c r="L7321" s="3">
        <v>4831186.97</v>
      </c>
      <c r="M7321" s="3">
        <f t="shared" si="798"/>
        <v>3556122.6400000006</v>
      </c>
      <c r="N7321" s="3">
        <v>1445258.27</v>
      </c>
      <c r="O7321" s="3">
        <f t="shared" si="799"/>
        <v>2110864.3700000006</v>
      </c>
      <c r="P7321" s="3">
        <v>1489409.88</v>
      </c>
      <c r="Q7321" s="4">
        <f t="shared" si="800"/>
        <v>0.4239884784699155</v>
      </c>
      <c r="R7321" s="4">
        <f t="shared" si="801"/>
        <v>0.17757897934567837</v>
      </c>
      <c r="S7321" s="3">
        <v>9778139.5</v>
      </c>
      <c r="T7321" s="3">
        <f t="shared" si="802"/>
        <v>-1390829.8899999997</v>
      </c>
      <c r="U7321" s="4">
        <f t="shared" si="803"/>
        <v>-0.14223870399885374</v>
      </c>
      <c r="V7321" s="2" t="s">
        <v>73</v>
      </c>
      <c r="W7321" s="2" t="s">
        <v>96</v>
      </c>
      <c r="X7321" s="2" t="s">
        <v>222</v>
      </c>
      <c r="Y7321" s="2">
        <v>18.899999999999999</v>
      </c>
      <c r="Z7321" s="2" t="s">
        <v>14100</v>
      </c>
      <c r="AA7321" s="2" t="s">
        <v>76</v>
      </c>
      <c r="AB7321" s="2" t="s">
        <v>110</v>
      </c>
      <c r="AC7321" s="2">
        <v>9.08</v>
      </c>
      <c r="AD7321" s="3">
        <v>0</v>
      </c>
      <c r="AE7321" s="5">
        <v>0</v>
      </c>
      <c r="AF7321" s="2">
        <v>0</v>
      </c>
      <c r="AG7321" s="3">
        <f t="shared" si="804"/>
        <v>0</v>
      </c>
      <c r="AH7321" s="2" t="s">
        <v>50</v>
      </c>
      <c r="AI7321" s="3">
        <v>0</v>
      </c>
    </row>
    <row r="7322" spans="1:35" x14ac:dyDescent="0.3">
      <c r="A7322" s="2" t="s">
        <v>14310</v>
      </c>
      <c r="B7322" s="2" t="s">
        <v>3257</v>
      </c>
      <c r="C7322" s="2" t="s">
        <v>387</v>
      </c>
      <c r="D7322" s="2" t="s">
        <v>81</v>
      </c>
      <c r="E7322" s="2">
        <v>2020</v>
      </c>
      <c r="F7322" s="2" t="s">
        <v>105</v>
      </c>
      <c r="G7322" s="2" t="s">
        <v>114</v>
      </c>
      <c r="H7322" s="2" t="s">
        <v>115</v>
      </c>
      <c r="I7322" s="2" t="s">
        <v>178</v>
      </c>
      <c r="J7322" s="2" t="s">
        <v>197</v>
      </c>
      <c r="K7322" s="3">
        <v>2417089.4500000002</v>
      </c>
      <c r="L7322" s="3">
        <v>1158347.58</v>
      </c>
      <c r="M7322" s="3">
        <f t="shared" si="798"/>
        <v>1258741.8700000001</v>
      </c>
      <c r="N7322" s="3">
        <v>493891.32</v>
      </c>
      <c r="O7322" s="3">
        <f t="shared" si="799"/>
        <v>764850.55</v>
      </c>
      <c r="P7322" s="3">
        <v>600013.44999999995</v>
      </c>
      <c r="Q7322" s="4">
        <f t="shared" si="800"/>
        <v>0.52076759922972649</v>
      </c>
      <c r="R7322" s="4">
        <f t="shared" si="801"/>
        <v>0.24823799963216087</v>
      </c>
      <c r="S7322" s="3">
        <v>2243862.23</v>
      </c>
      <c r="T7322" s="3">
        <f t="shared" si="802"/>
        <v>173227.2200000002</v>
      </c>
      <c r="U7322" s="4">
        <f t="shared" si="803"/>
        <v>7.7200470547605857E-2</v>
      </c>
      <c r="V7322" s="2" t="s">
        <v>44</v>
      </c>
      <c r="W7322" s="2" t="s">
        <v>45</v>
      </c>
      <c r="X7322" s="2" t="s">
        <v>118</v>
      </c>
      <c r="Y7322" s="2">
        <v>3.75</v>
      </c>
      <c r="Z7322" s="2" t="s">
        <v>10030</v>
      </c>
      <c r="AA7322" s="2" t="s">
        <v>48</v>
      </c>
      <c r="AB7322" s="2" t="s">
        <v>49</v>
      </c>
      <c r="AC7322" s="2">
        <v>9.3699999999999992</v>
      </c>
      <c r="AD7322" s="3">
        <v>946531.69</v>
      </c>
      <c r="AE7322" s="5">
        <v>18.309999999999999</v>
      </c>
      <c r="AF7322" s="2">
        <v>60</v>
      </c>
      <c r="AG7322" s="3">
        <f t="shared" si="804"/>
        <v>24195.591279855464</v>
      </c>
      <c r="AH7322" s="2" t="s">
        <v>230</v>
      </c>
      <c r="AI7322" s="3">
        <v>685673.24</v>
      </c>
    </row>
    <row r="7323" spans="1:35" x14ac:dyDescent="0.3">
      <c r="A7323" s="2" t="s">
        <v>14311</v>
      </c>
      <c r="B7323" s="2" t="s">
        <v>7168</v>
      </c>
      <c r="C7323" s="2" t="s">
        <v>448</v>
      </c>
      <c r="D7323" s="2" t="s">
        <v>54</v>
      </c>
      <c r="E7323" s="2">
        <v>2021</v>
      </c>
      <c r="F7323" s="2" t="s">
        <v>68</v>
      </c>
      <c r="G7323" s="2" t="s">
        <v>40</v>
      </c>
      <c r="H7323" s="2" t="s">
        <v>139</v>
      </c>
      <c r="I7323" s="2" t="s">
        <v>131</v>
      </c>
      <c r="J7323" s="2" t="s">
        <v>491</v>
      </c>
      <c r="K7323" s="3">
        <v>3191396.56</v>
      </c>
      <c r="L7323" s="3">
        <v>1445707.37</v>
      </c>
      <c r="M7323" s="3">
        <f t="shared" si="798"/>
        <v>1745689.19</v>
      </c>
      <c r="N7323" s="3">
        <v>684223.29</v>
      </c>
      <c r="O7323" s="3">
        <f t="shared" si="799"/>
        <v>1061465.8999999999</v>
      </c>
      <c r="P7323" s="3">
        <v>814169.98</v>
      </c>
      <c r="Q7323" s="4">
        <f t="shared" si="800"/>
        <v>0.54699851841665204</v>
      </c>
      <c r="R7323" s="4">
        <f t="shared" si="801"/>
        <v>0.25511401190455629</v>
      </c>
      <c r="S7323" s="3">
        <v>3123573.35</v>
      </c>
      <c r="T7323" s="3">
        <f t="shared" si="802"/>
        <v>67823.209999999963</v>
      </c>
      <c r="U7323" s="4">
        <f t="shared" si="803"/>
        <v>2.1713339947659612E-2</v>
      </c>
      <c r="V7323" s="2" t="s">
        <v>133</v>
      </c>
      <c r="W7323" s="2" t="s">
        <v>134</v>
      </c>
      <c r="X7323" s="2" t="s">
        <v>86</v>
      </c>
      <c r="Y7323" s="2">
        <v>0.92</v>
      </c>
      <c r="Z7323" s="2" t="s">
        <v>3875</v>
      </c>
      <c r="AA7323" s="2" t="s">
        <v>63</v>
      </c>
      <c r="AB7323" s="2" t="s">
        <v>77</v>
      </c>
      <c r="AC7323" s="2">
        <v>7.75</v>
      </c>
      <c r="AD7323" s="3">
        <v>0</v>
      </c>
      <c r="AE7323" s="5">
        <v>0</v>
      </c>
      <c r="AF7323" s="2">
        <v>0</v>
      </c>
      <c r="AG7323" s="3">
        <f t="shared" si="804"/>
        <v>0</v>
      </c>
      <c r="AH7323" s="2" t="s">
        <v>230</v>
      </c>
      <c r="AI7323" s="3">
        <v>0</v>
      </c>
    </row>
    <row r="7324" spans="1:35" x14ac:dyDescent="0.3">
      <c r="A7324" s="2" t="s">
        <v>14312</v>
      </c>
      <c r="B7324" s="2" t="s">
        <v>8038</v>
      </c>
      <c r="C7324" s="2" t="s">
        <v>734</v>
      </c>
      <c r="D7324" s="2" t="s">
        <v>38</v>
      </c>
      <c r="E7324" s="2">
        <v>2024</v>
      </c>
      <c r="F7324" s="2" t="s">
        <v>105</v>
      </c>
      <c r="G7324" s="2" t="s">
        <v>93</v>
      </c>
      <c r="H7324" s="2" t="s">
        <v>159</v>
      </c>
      <c r="I7324" s="2" t="s">
        <v>42</v>
      </c>
      <c r="J7324" s="2" t="s">
        <v>422</v>
      </c>
      <c r="K7324" s="3">
        <v>5205097.28</v>
      </c>
      <c r="L7324" s="3">
        <v>1625183.69</v>
      </c>
      <c r="M7324" s="3">
        <f t="shared" si="798"/>
        <v>3579913.5900000003</v>
      </c>
      <c r="N7324" s="3">
        <v>907210.74</v>
      </c>
      <c r="O7324" s="3">
        <f t="shared" si="799"/>
        <v>2672702.8500000006</v>
      </c>
      <c r="P7324" s="3">
        <v>1952396.34</v>
      </c>
      <c r="Q7324" s="4">
        <f t="shared" si="800"/>
        <v>0.68777073653463017</v>
      </c>
      <c r="R7324" s="4">
        <f t="shared" si="801"/>
        <v>0.37509315099678597</v>
      </c>
      <c r="S7324" s="3">
        <v>4763084.29</v>
      </c>
      <c r="T7324" s="3">
        <f t="shared" si="802"/>
        <v>442012.99000000022</v>
      </c>
      <c r="U7324" s="4">
        <f t="shared" si="803"/>
        <v>9.2799741320555171E-2</v>
      </c>
      <c r="V7324" s="2" t="s">
        <v>85</v>
      </c>
      <c r="W7324" s="2" t="s">
        <v>60</v>
      </c>
      <c r="X7324" s="2" t="s">
        <v>160</v>
      </c>
      <c r="Y7324" s="2">
        <v>129.5</v>
      </c>
      <c r="Z7324" s="2" t="s">
        <v>14313</v>
      </c>
      <c r="AA7324" s="2" t="s">
        <v>63</v>
      </c>
      <c r="AB7324" s="2" t="s">
        <v>77</v>
      </c>
      <c r="AC7324" s="2">
        <v>5.31</v>
      </c>
      <c r="AD7324" s="3">
        <v>0</v>
      </c>
      <c r="AE7324" s="5">
        <v>0</v>
      </c>
      <c r="AF7324" s="2">
        <v>0</v>
      </c>
      <c r="AG7324" s="3">
        <f t="shared" si="804"/>
        <v>0</v>
      </c>
      <c r="AH7324" s="2" t="s">
        <v>50</v>
      </c>
      <c r="AI7324" s="3">
        <v>0</v>
      </c>
    </row>
    <row r="7325" spans="1:35" x14ac:dyDescent="0.3">
      <c r="A7325" s="2" t="s">
        <v>14314</v>
      </c>
      <c r="B7325" s="2" t="s">
        <v>9571</v>
      </c>
      <c r="C7325" s="2" t="s">
        <v>337</v>
      </c>
      <c r="D7325" s="2" t="s">
        <v>38</v>
      </c>
      <c r="E7325" s="2">
        <v>2024</v>
      </c>
      <c r="F7325" s="2" t="s">
        <v>92</v>
      </c>
      <c r="G7325" s="2" t="s">
        <v>56</v>
      </c>
      <c r="H7325" s="2" t="s">
        <v>153</v>
      </c>
      <c r="I7325" s="2" t="s">
        <v>131</v>
      </c>
      <c r="J7325" s="2" t="s">
        <v>463</v>
      </c>
      <c r="K7325" s="3">
        <v>1245315.04</v>
      </c>
      <c r="L7325" s="3">
        <v>492800.07</v>
      </c>
      <c r="M7325" s="3">
        <f t="shared" si="798"/>
        <v>752514.97</v>
      </c>
      <c r="N7325" s="3">
        <v>171569.36</v>
      </c>
      <c r="O7325" s="3">
        <f t="shared" si="799"/>
        <v>580945.61</v>
      </c>
      <c r="P7325" s="3">
        <v>463704.15</v>
      </c>
      <c r="Q7325" s="4">
        <f t="shared" si="800"/>
        <v>0.60427678605728552</v>
      </c>
      <c r="R7325" s="4">
        <f t="shared" si="801"/>
        <v>0.37235890927648319</v>
      </c>
      <c r="S7325" s="3">
        <v>1105881.83</v>
      </c>
      <c r="T7325" s="3">
        <f t="shared" si="802"/>
        <v>139433.20999999996</v>
      </c>
      <c r="U7325" s="4">
        <f t="shared" si="803"/>
        <v>0.12608328142980699</v>
      </c>
      <c r="V7325" s="2" t="s">
        <v>133</v>
      </c>
      <c r="W7325" s="2" t="s">
        <v>96</v>
      </c>
      <c r="X7325" s="2" t="s">
        <v>155</v>
      </c>
      <c r="Y7325" s="2">
        <v>7.24</v>
      </c>
      <c r="Z7325" s="2" t="s">
        <v>14315</v>
      </c>
      <c r="AA7325" s="2" t="s">
        <v>99</v>
      </c>
      <c r="AB7325" s="2" t="s">
        <v>64</v>
      </c>
      <c r="AC7325" s="2">
        <v>5.33</v>
      </c>
      <c r="AD7325" s="3">
        <v>0</v>
      </c>
      <c r="AE7325" s="5">
        <v>0</v>
      </c>
      <c r="AF7325" s="2">
        <v>0</v>
      </c>
      <c r="AG7325" s="3">
        <f t="shared" si="804"/>
        <v>0</v>
      </c>
      <c r="AH7325" s="2" t="s">
        <v>50</v>
      </c>
      <c r="AI7325" s="3">
        <v>0</v>
      </c>
    </row>
    <row r="7326" spans="1:35" x14ac:dyDescent="0.3">
      <c r="A7326" s="2" t="s">
        <v>14316</v>
      </c>
      <c r="B7326" s="2" t="s">
        <v>8306</v>
      </c>
      <c r="C7326" s="2" t="s">
        <v>304</v>
      </c>
      <c r="D7326" s="2" t="s">
        <v>104</v>
      </c>
      <c r="E7326" s="2">
        <v>2022</v>
      </c>
      <c r="F7326" s="2" t="s">
        <v>55</v>
      </c>
      <c r="G7326" s="2" t="s">
        <v>93</v>
      </c>
      <c r="H7326" s="2" t="s">
        <v>94</v>
      </c>
      <c r="I7326" s="2" t="s">
        <v>178</v>
      </c>
      <c r="J7326" s="2" t="s">
        <v>197</v>
      </c>
      <c r="K7326" s="3">
        <v>7279158.2699999996</v>
      </c>
      <c r="L7326" s="3">
        <v>3213736.02</v>
      </c>
      <c r="M7326" s="3">
        <f t="shared" si="798"/>
        <v>4065422.2499999995</v>
      </c>
      <c r="N7326" s="3">
        <v>901451.01</v>
      </c>
      <c r="O7326" s="3">
        <f t="shared" si="799"/>
        <v>3163971.2399999993</v>
      </c>
      <c r="P7326" s="3">
        <v>2389446.48</v>
      </c>
      <c r="Q7326" s="4">
        <f t="shared" si="800"/>
        <v>0.55850169747717271</v>
      </c>
      <c r="R7326" s="4">
        <f t="shared" si="801"/>
        <v>0.32825862433129926</v>
      </c>
      <c r="S7326" s="3">
        <v>8104324.0899999999</v>
      </c>
      <c r="T7326" s="3">
        <f t="shared" si="802"/>
        <v>-825165.8200000003</v>
      </c>
      <c r="U7326" s="4">
        <f t="shared" si="803"/>
        <v>-0.10181796912813247</v>
      </c>
      <c r="V7326" s="2" t="s">
        <v>73</v>
      </c>
      <c r="W7326" s="2" t="s">
        <v>60</v>
      </c>
      <c r="X7326" s="2" t="s">
        <v>97</v>
      </c>
      <c r="Y7326" s="2">
        <v>1550</v>
      </c>
      <c r="Z7326" s="2" t="s">
        <v>9965</v>
      </c>
      <c r="AA7326" s="2" t="s">
        <v>48</v>
      </c>
      <c r="AB7326" s="2" t="s">
        <v>64</v>
      </c>
      <c r="AC7326" s="2">
        <v>4.95</v>
      </c>
      <c r="AD7326" s="3">
        <v>3081538.55</v>
      </c>
      <c r="AE7326" s="5">
        <v>7.51</v>
      </c>
      <c r="AF7326" s="2">
        <v>36</v>
      </c>
      <c r="AG7326" s="3">
        <f t="shared" si="804"/>
        <v>95869.163591527496</v>
      </c>
      <c r="AH7326" s="2" t="s">
        <v>50</v>
      </c>
      <c r="AI7326" s="3">
        <v>0</v>
      </c>
    </row>
    <row r="7327" spans="1:35" x14ac:dyDescent="0.3">
      <c r="A7327" s="2" t="s">
        <v>14317</v>
      </c>
      <c r="B7327" s="2" t="s">
        <v>6084</v>
      </c>
      <c r="C7327" s="2" t="s">
        <v>130</v>
      </c>
      <c r="D7327" s="2" t="s">
        <v>104</v>
      </c>
      <c r="E7327" s="2">
        <v>2022</v>
      </c>
      <c r="F7327" s="2" t="s">
        <v>55</v>
      </c>
      <c r="G7327" s="2" t="s">
        <v>40</v>
      </c>
      <c r="H7327" s="2" t="s">
        <v>83</v>
      </c>
      <c r="I7327" s="2" t="s">
        <v>131</v>
      </c>
      <c r="J7327" s="2" t="s">
        <v>463</v>
      </c>
      <c r="K7327" s="3">
        <v>7344698.2400000002</v>
      </c>
      <c r="L7327" s="3">
        <v>2161225.36</v>
      </c>
      <c r="M7327" s="3">
        <f t="shared" si="798"/>
        <v>5183472.8800000008</v>
      </c>
      <c r="N7327" s="3">
        <v>590112.81000000006</v>
      </c>
      <c r="O7327" s="3">
        <f t="shared" si="799"/>
        <v>4593360.07</v>
      </c>
      <c r="P7327" s="3">
        <v>3393777.04</v>
      </c>
      <c r="Q7327" s="4">
        <f t="shared" si="800"/>
        <v>0.70574347789678571</v>
      </c>
      <c r="R7327" s="4">
        <f t="shared" si="801"/>
        <v>0.46207167797815474</v>
      </c>
      <c r="S7327" s="3">
        <v>8521783.8900000006</v>
      </c>
      <c r="T7327" s="3">
        <f t="shared" si="802"/>
        <v>-1177085.6500000004</v>
      </c>
      <c r="U7327" s="4">
        <f t="shared" si="803"/>
        <v>-0.13812667220783045</v>
      </c>
      <c r="V7327" s="2" t="s">
        <v>124</v>
      </c>
      <c r="W7327" s="2" t="s">
        <v>96</v>
      </c>
      <c r="X7327" s="2" t="s">
        <v>86</v>
      </c>
      <c r="Y7327" s="2">
        <v>0.92</v>
      </c>
      <c r="Z7327" s="2" t="s">
        <v>5266</v>
      </c>
      <c r="AA7327" s="2" t="s">
        <v>224</v>
      </c>
      <c r="AB7327" s="2" t="s">
        <v>77</v>
      </c>
      <c r="AC7327" s="2">
        <v>8.32</v>
      </c>
      <c r="AD7327" s="3">
        <v>0</v>
      </c>
      <c r="AE7327" s="5">
        <v>0</v>
      </c>
      <c r="AF7327" s="2">
        <v>0</v>
      </c>
      <c r="AG7327" s="3">
        <f t="shared" si="804"/>
        <v>0</v>
      </c>
      <c r="AH7327" s="2" t="s">
        <v>50</v>
      </c>
      <c r="AI7327" s="3">
        <v>0</v>
      </c>
    </row>
    <row r="7328" spans="1:35" x14ac:dyDescent="0.3">
      <c r="A7328" s="2" t="s">
        <v>14318</v>
      </c>
      <c r="B7328" s="2" t="s">
        <v>7761</v>
      </c>
      <c r="C7328" s="2" t="s">
        <v>730</v>
      </c>
      <c r="D7328" s="2" t="s">
        <v>38</v>
      </c>
      <c r="E7328" s="2">
        <v>2020</v>
      </c>
      <c r="F7328" s="2" t="s">
        <v>92</v>
      </c>
      <c r="G7328" s="2" t="s">
        <v>69</v>
      </c>
      <c r="H7328" s="2" t="s">
        <v>165</v>
      </c>
      <c r="I7328" s="2" t="s">
        <v>42</v>
      </c>
      <c r="J7328" s="2" t="s">
        <v>43</v>
      </c>
      <c r="K7328" s="3">
        <v>4530606.53</v>
      </c>
      <c r="L7328" s="3">
        <v>2431672.14</v>
      </c>
      <c r="M7328" s="3">
        <f t="shared" si="798"/>
        <v>2098934.39</v>
      </c>
      <c r="N7328" s="3">
        <v>937628.12</v>
      </c>
      <c r="O7328" s="3">
        <f t="shared" si="799"/>
        <v>1161306.27</v>
      </c>
      <c r="P7328" s="3">
        <v>833340.21</v>
      </c>
      <c r="Q7328" s="4">
        <f t="shared" si="800"/>
        <v>0.46327889568463587</v>
      </c>
      <c r="R7328" s="4">
        <f t="shared" si="801"/>
        <v>0.18393568377256542</v>
      </c>
      <c r="S7328" s="3">
        <v>4653909.07</v>
      </c>
      <c r="T7328" s="3">
        <f t="shared" si="802"/>
        <v>-123302.54000000004</v>
      </c>
      <c r="U7328" s="4">
        <f t="shared" si="803"/>
        <v>-2.6494402478731718E-2</v>
      </c>
      <c r="V7328" s="2" t="s">
        <v>73</v>
      </c>
      <c r="W7328" s="2" t="s">
        <v>60</v>
      </c>
      <c r="X7328" s="2" t="s">
        <v>167</v>
      </c>
      <c r="Y7328" s="2">
        <v>17.2</v>
      </c>
      <c r="Z7328" s="2" t="s">
        <v>5896</v>
      </c>
      <c r="AA7328" s="2" t="s">
        <v>76</v>
      </c>
      <c r="AB7328" s="2" t="s">
        <v>149</v>
      </c>
      <c r="AC7328" s="2">
        <v>3.8</v>
      </c>
      <c r="AD7328" s="3">
        <v>0</v>
      </c>
      <c r="AE7328" s="5">
        <v>0</v>
      </c>
      <c r="AF7328" s="2">
        <v>0</v>
      </c>
      <c r="AG7328" s="3">
        <f t="shared" si="804"/>
        <v>0</v>
      </c>
      <c r="AH7328" s="2" t="s">
        <v>50</v>
      </c>
      <c r="AI7328" s="3">
        <v>0</v>
      </c>
    </row>
    <row r="7329" spans="1:35" x14ac:dyDescent="0.3">
      <c r="A7329" s="2" t="s">
        <v>14319</v>
      </c>
      <c r="B7329" s="2" t="s">
        <v>2761</v>
      </c>
      <c r="C7329" s="2" t="s">
        <v>435</v>
      </c>
      <c r="D7329" s="2" t="s">
        <v>81</v>
      </c>
      <c r="E7329" s="2">
        <v>2021</v>
      </c>
      <c r="F7329" s="2" t="s">
        <v>39</v>
      </c>
      <c r="G7329" s="2" t="s">
        <v>93</v>
      </c>
      <c r="H7329" s="2" t="s">
        <v>159</v>
      </c>
      <c r="I7329" s="2" t="s">
        <v>55</v>
      </c>
      <c r="J7329" s="2" t="s">
        <v>540</v>
      </c>
      <c r="K7329" s="3">
        <v>9136694.2300000004</v>
      </c>
      <c r="L7329" s="3">
        <v>3238764.11</v>
      </c>
      <c r="M7329" s="3">
        <f t="shared" si="798"/>
        <v>5897930.120000001</v>
      </c>
      <c r="N7329" s="3">
        <v>2004793.33</v>
      </c>
      <c r="O7329" s="3">
        <f t="shared" si="799"/>
        <v>3893136.790000001</v>
      </c>
      <c r="P7329" s="3">
        <v>2961567.34</v>
      </c>
      <c r="Q7329" s="4">
        <f t="shared" si="800"/>
        <v>0.64552123246440318</v>
      </c>
      <c r="R7329" s="4">
        <f t="shared" si="801"/>
        <v>0.32413992035279043</v>
      </c>
      <c r="S7329" s="3">
        <v>9204811.3499999996</v>
      </c>
      <c r="T7329" s="3">
        <f t="shared" si="802"/>
        <v>-68117.11999999918</v>
      </c>
      <c r="U7329" s="4">
        <f t="shared" si="803"/>
        <v>-7.4001646975632137E-3</v>
      </c>
      <c r="V7329" s="2" t="s">
        <v>107</v>
      </c>
      <c r="W7329" s="2" t="s">
        <v>134</v>
      </c>
      <c r="X7329" s="2" t="s">
        <v>160</v>
      </c>
      <c r="Y7329" s="2">
        <v>129.5</v>
      </c>
      <c r="Z7329" s="2" t="s">
        <v>6988</v>
      </c>
      <c r="AA7329" s="2" t="s">
        <v>224</v>
      </c>
      <c r="AB7329" s="2" t="s">
        <v>110</v>
      </c>
      <c r="AC7329" s="2">
        <v>4.5999999999999996</v>
      </c>
      <c r="AD7329" s="3">
        <v>0</v>
      </c>
      <c r="AE7329" s="5">
        <v>0</v>
      </c>
      <c r="AF7329" s="2">
        <v>0</v>
      </c>
      <c r="AG7329" s="3">
        <f t="shared" si="804"/>
        <v>0</v>
      </c>
      <c r="AH7329" s="2" t="s">
        <v>50</v>
      </c>
      <c r="AI7329" s="3">
        <v>0</v>
      </c>
    </row>
    <row r="7330" spans="1:35" x14ac:dyDescent="0.3">
      <c r="A7330" s="2" t="s">
        <v>14320</v>
      </c>
      <c r="B7330" s="2" t="s">
        <v>759</v>
      </c>
      <c r="C7330" s="2" t="s">
        <v>257</v>
      </c>
      <c r="D7330" s="2" t="s">
        <v>104</v>
      </c>
      <c r="E7330" s="2">
        <v>2024</v>
      </c>
      <c r="F7330" s="2" t="s">
        <v>82</v>
      </c>
      <c r="G7330" s="2" t="s">
        <v>114</v>
      </c>
      <c r="H7330" s="2" t="s">
        <v>190</v>
      </c>
      <c r="I7330" s="2" t="s">
        <v>71</v>
      </c>
      <c r="J7330" s="2" t="s">
        <v>172</v>
      </c>
      <c r="K7330" s="3">
        <v>1675980.2</v>
      </c>
      <c r="L7330" s="3">
        <v>562319.26</v>
      </c>
      <c r="M7330" s="3">
        <f t="shared" si="798"/>
        <v>1113660.94</v>
      </c>
      <c r="N7330" s="3">
        <v>314036.5</v>
      </c>
      <c r="O7330" s="3">
        <f t="shared" si="799"/>
        <v>799624.44</v>
      </c>
      <c r="P7330" s="3">
        <v>591597.80000000005</v>
      </c>
      <c r="Q7330" s="4">
        <f t="shared" si="800"/>
        <v>0.66448335129496161</v>
      </c>
      <c r="R7330" s="4">
        <f t="shared" si="801"/>
        <v>0.35298615102970793</v>
      </c>
      <c r="S7330" s="3">
        <v>1461390.61</v>
      </c>
      <c r="T7330" s="3">
        <f t="shared" si="802"/>
        <v>214589.58999999985</v>
      </c>
      <c r="U7330" s="4">
        <f t="shared" si="803"/>
        <v>0.14683931081232268</v>
      </c>
      <c r="V7330" s="2" t="s">
        <v>73</v>
      </c>
      <c r="W7330" s="2" t="s">
        <v>125</v>
      </c>
      <c r="X7330" s="2" t="s">
        <v>192</v>
      </c>
      <c r="Y7330" s="2">
        <v>3.64</v>
      </c>
      <c r="Z7330" s="2" t="s">
        <v>14321</v>
      </c>
      <c r="AA7330" s="2" t="s">
        <v>48</v>
      </c>
      <c r="AB7330" s="2" t="s">
        <v>149</v>
      </c>
      <c r="AC7330" s="2">
        <v>2.1</v>
      </c>
      <c r="AD7330" s="3">
        <v>0</v>
      </c>
      <c r="AE7330" s="5">
        <v>0</v>
      </c>
      <c r="AF7330" s="2">
        <v>0</v>
      </c>
      <c r="AG7330" s="3">
        <f t="shared" si="804"/>
        <v>0</v>
      </c>
      <c r="AH7330" s="2" t="s">
        <v>50</v>
      </c>
      <c r="AI7330" s="3">
        <v>0</v>
      </c>
    </row>
    <row r="7331" spans="1:35" x14ac:dyDescent="0.3">
      <c r="A7331" s="2" t="s">
        <v>14322</v>
      </c>
      <c r="B7331" s="2" t="s">
        <v>3299</v>
      </c>
      <c r="C7331" s="2" t="s">
        <v>377</v>
      </c>
      <c r="D7331" s="2" t="s">
        <v>81</v>
      </c>
      <c r="E7331" s="2">
        <v>2023</v>
      </c>
      <c r="F7331" s="2" t="s">
        <v>105</v>
      </c>
      <c r="G7331" s="2" t="s">
        <v>56</v>
      </c>
      <c r="H7331" s="2" t="s">
        <v>177</v>
      </c>
      <c r="I7331" s="2" t="s">
        <v>42</v>
      </c>
      <c r="J7331" s="2" t="s">
        <v>43</v>
      </c>
      <c r="K7331" s="3">
        <v>9766641.5</v>
      </c>
      <c r="L7331" s="3">
        <v>4399854</v>
      </c>
      <c r="M7331" s="3">
        <f t="shared" si="798"/>
        <v>5366787.5</v>
      </c>
      <c r="N7331" s="3">
        <v>2023060.86</v>
      </c>
      <c r="O7331" s="3">
        <f t="shared" si="799"/>
        <v>3343726.6399999997</v>
      </c>
      <c r="P7331" s="3">
        <v>2615848.44</v>
      </c>
      <c r="Q7331" s="4">
        <f t="shared" si="800"/>
        <v>0.54950184257300727</v>
      </c>
      <c r="R7331" s="4">
        <f t="shared" si="801"/>
        <v>0.26783500141783639</v>
      </c>
      <c r="S7331" s="3">
        <v>10850569.76</v>
      </c>
      <c r="T7331" s="3">
        <f t="shared" si="802"/>
        <v>-1083928.2599999998</v>
      </c>
      <c r="U7331" s="4">
        <f t="shared" si="803"/>
        <v>-9.9895976338112577E-2</v>
      </c>
      <c r="V7331" s="2" t="s">
        <v>85</v>
      </c>
      <c r="W7331" s="2" t="s">
        <v>60</v>
      </c>
      <c r="X7331" s="2" t="s">
        <v>180</v>
      </c>
      <c r="Y7331" s="2">
        <v>149.5</v>
      </c>
      <c r="Z7331" s="2" t="s">
        <v>1859</v>
      </c>
      <c r="AA7331" s="2" t="s">
        <v>99</v>
      </c>
      <c r="AB7331" s="2" t="s">
        <v>306</v>
      </c>
      <c r="AC7331" s="2">
        <v>3.18</v>
      </c>
      <c r="AD7331" s="3">
        <v>0</v>
      </c>
      <c r="AE7331" s="5">
        <v>0</v>
      </c>
      <c r="AF7331" s="2">
        <v>0</v>
      </c>
      <c r="AG7331" s="3">
        <f t="shared" si="804"/>
        <v>0</v>
      </c>
      <c r="AH7331" s="2" t="s">
        <v>50</v>
      </c>
      <c r="AI7331" s="3">
        <v>0</v>
      </c>
    </row>
    <row r="7332" spans="1:35" x14ac:dyDescent="0.3">
      <c r="A7332" s="2" t="s">
        <v>14323</v>
      </c>
      <c r="B7332" s="2" t="s">
        <v>1533</v>
      </c>
      <c r="C7332" s="2" t="s">
        <v>956</v>
      </c>
      <c r="D7332" s="2" t="s">
        <v>104</v>
      </c>
      <c r="E7332" s="2">
        <v>2022</v>
      </c>
      <c r="F7332" s="2" t="s">
        <v>55</v>
      </c>
      <c r="G7332" s="2" t="s">
        <v>56</v>
      </c>
      <c r="H7332" s="2" t="s">
        <v>57</v>
      </c>
      <c r="I7332" s="2" t="s">
        <v>58</v>
      </c>
      <c r="J7332" s="2" t="s">
        <v>240</v>
      </c>
      <c r="K7332" s="3">
        <v>5201561.4000000004</v>
      </c>
      <c r="L7332" s="3">
        <v>2604345.3199999998</v>
      </c>
      <c r="M7332" s="3">
        <f t="shared" si="798"/>
        <v>2597216.0800000005</v>
      </c>
      <c r="N7332" s="3">
        <v>835794.85</v>
      </c>
      <c r="O7332" s="3">
        <f t="shared" si="799"/>
        <v>1761421.2300000004</v>
      </c>
      <c r="P7332" s="3">
        <v>1337390.79</v>
      </c>
      <c r="Q7332" s="4">
        <f t="shared" si="800"/>
        <v>0.49931470192777122</v>
      </c>
      <c r="R7332" s="4">
        <f t="shared" si="801"/>
        <v>0.25711333331564634</v>
      </c>
      <c r="S7332" s="3">
        <v>4708798.4400000004</v>
      </c>
      <c r="T7332" s="3">
        <f t="shared" si="802"/>
        <v>492762.95999999996</v>
      </c>
      <c r="U7332" s="4">
        <f t="shared" si="803"/>
        <v>0.10464728237550128</v>
      </c>
      <c r="V7332" s="2" t="s">
        <v>107</v>
      </c>
      <c r="W7332" s="2" t="s">
        <v>45</v>
      </c>
      <c r="X7332" s="2" t="s">
        <v>61</v>
      </c>
      <c r="Y7332" s="2">
        <v>1.53</v>
      </c>
      <c r="Z7332" s="2" t="s">
        <v>14324</v>
      </c>
      <c r="AA7332" s="2" t="s">
        <v>63</v>
      </c>
      <c r="AB7332" s="2" t="s">
        <v>64</v>
      </c>
      <c r="AC7332" s="2">
        <v>7.35</v>
      </c>
      <c r="AD7332" s="3">
        <v>0</v>
      </c>
      <c r="AE7332" s="5">
        <v>0</v>
      </c>
      <c r="AF7332" s="2">
        <v>0</v>
      </c>
      <c r="AG7332" s="3">
        <f t="shared" si="804"/>
        <v>0</v>
      </c>
      <c r="AH7332" s="2" t="s">
        <v>50</v>
      </c>
      <c r="AI7332" s="3">
        <v>0</v>
      </c>
    </row>
    <row r="7333" spans="1:35" x14ac:dyDescent="0.3">
      <c r="A7333" s="2" t="s">
        <v>14325</v>
      </c>
      <c r="B7333" s="2" t="s">
        <v>818</v>
      </c>
      <c r="C7333" s="2" t="s">
        <v>387</v>
      </c>
      <c r="D7333" s="2" t="s">
        <v>81</v>
      </c>
      <c r="E7333" s="2">
        <v>2020</v>
      </c>
      <c r="F7333" s="2" t="s">
        <v>58</v>
      </c>
      <c r="G7333" s="2" t="s">
        <v>114</v>
      </c>
      <c r="H7333" s="2" t="s">
        <v>115</v>
      </c>
      <c r="I7333" s="2" t="s">
        <v>42</v>
      </c>
      <c r="J7333" s="2" t="s">
        <v>146</v>
      </c>
      <c r="K7333" s="3">
        <v>2043959.78</v>
      </c>
      <c r="L7333" s="3">
        <v>827800.74</v>
      </c>
      <c r="M7333" s="3">
        <f t="shared" si="798"/>
        <v>1216159.04</v>
      </c>
      <c r="N7333" s="3">
        <v>238330.19</v>
      </c>
      <c r="O7333" s="3">
        <f t="shared" si="799"/>
        <v>977828.85000000009</v>
      </c>
      <c r="P7333" s="3">
        <v>726571.31</v>
      </c>
      <c r="Q7333" s="4">
        <f t="shared" si="800"/>
        <v>0.59500145350218192</v>
      </c>
      <c r="R7333" s="4">
        <f t="shared" si="801"/>
        <v>0.35547241051876277</v>
      </c>
      <c r="S7333" s="3">
        <v>2231061.42</v>
      </c>
      <c r="T7333" s="3">
        <f t="shared" si="802"/>
        <v>-187101.6399999999</v>
      </c>
      <c r="U7333" s="4">
        <f t="shared" si="803"/>
        <v>-8.386216458352809E-2</v>
      </c>
      <c r="V7333" s="2" t="s">
        <v>85</v>
      </c>
      <c r="W7333" s="2" t="s">
        <v>134</v>
      </c>
      <c r="X7333" s="2" t="s">
        <v>118</v>
      </c>
      <c r="Y7333" s="2">
        <v>3.75</v>
      </c>
      <c r="Z7333" s="2" t="s">
        <v>14326</v>
      </c>
      <c r="AA7333" s="2" t="s">
        <v>109</v>
      </c>
      <c r="AB7333" s="2" t="s">
        <v>306</v>
      </c>
      <c r="AC7333" s="2">
        <v>9.98</v>
      </c>
      <c r="AD7333" s="3">
        <v>0</v>
      </c>
      <c r="AE7333" s="5">
        <v>0</v>
      </c>
      <c r="AF7333" s="2">
        <v>0</v>
      </c>
      <c r="AG7333" s="3">
        <f t="shared" si="804"/>
        <v>0</v>
      </c>
      <c r="AH7333" s="2" t="s">
        <v>50</v>
      </c>
      <c r="AI7333" s="3">
        <v>0</v>
      </c>
    </row>
    <row r="7334" spans="1:35" x14ac:dyDescent="0.3">
      <c r="A7334" s="2" t="s">
        <v>14327</v>
      </c>
      <c r="B7334" s="2" t="s">
        <v>980</v>
      </c>
      <c r="C7334" s="2" t="s">
        <v>730</v>
      </c>
      <c r="D7334" s="2" t="s">
        <v>38</v>
      </c>
      <c r="E7334" s="2">
        <v>2020</v>
      </c>
      <c r="F7334" s="2" t="s">
        <v>58</v>
      </c>
      <c r="G7334" s="2" t="s">
        <v>40</v>
      </c>
      <c r="H7334" s="2" t="s">
        <v>139</v>
      </c>
      <c r="I7334" s="2" t="s">
        <v>39</v>
      </c>
      <c r="J7334" s="2" t="s">
        <v>273</v>
      </c>
      <c r="K7334" s="3">
        <v>9720451</v>
      </c>
      <c r="L7334" s="3">
        <v>4997118.55</v>
      </c>
      <c r="M7334" s="3">
        <f t="shared" si="798"/>
        <v>4723332.45</v>
      </c>
      <c r="N7334" s="3">
        <v>1217112.1200000001</v>
      </c>
      <c r="O7334" s="3">
        <f t="shared" si="799"/>
        <v>3506220.33</v>
      </c>
      <c r="P7334" s="3">
        <v>2506430.96</v>
      </c>
      <c r="Q7334" s="4">
        <f t="shared" si="800"/>
        <v>0.48591700631997425</v>
      </c>
      <c r="R7334" s="4">
        <f t="shared" si="801"/>
        <v>0.2578513034014574</v>
      </c>
      <c r="S7334" s="3">
        <v>10615736.789999999</v>
      </c>
      <c r="T7334" s="3">
        <f t="shared" si="802"/>
        <v>-895285.78999999911</v>
      </c>
      <c r="U7334" s="4">
        <f t="shared" si="803"/>
        <v>-8.4335718538477364E-2</v>
      </c>
      <c r="V7334" s="2" t="s">
        <v>107</v>
      </c>
      <c r="W7334" s="2" t="s">
        <v>134</v>
      </c>
      <c r="X7334" s="2" t="s">
        <v>86</v>
      </c>
      <c r="Y7334" s="2">
        <v>0.92</v>
      </c>
      <c r="Z7334" s="2" t="s">
        <v>9950</v>
      </c>
      <c r="AA7334" s="2" t="s">
        <v>109</v>
      </c>
      <c r="AB7334" s="2" t="s">
        <v>182</v>
      </c>
      <c r="AC7334" s="2">
        <v>3.7</v>
      </c>
      <c r="AD7334" s="3">
        <v>0</v>
      </c>
      <c r="AE7334" s="5">
        <v>0</v>
      </c>
      <c r="AF7334" s="2">
        <v>0</v>
      </c>
      <c r="AG7334" s="3">
        <f t="shared" si="804"/>
        <v>0</v>
      </c>
      <c r="AH7334" s="2" t="s">
        <v>50</v>
      </c>
      <c r="AI7334" s="3">
        <v>0</v>
      </c>
    </row>
    <row r="7335" spans="1:35" x14ac:dyDescent="0.3">
      <c r="A7335" s="2" t="s">
        <v>14328</v>
      </c>
      <c r="B7335" s="2" t="s">
        <v>1675</v>
      </c>
      <c r="C7335" s="2" t="s">
        <v>176</v>
      </c>
      <c r="D7335" s="2" t="s">
        <v>104</v>
      </c>
      <c r="E7335" s="2">
        <v>2020</v>
      </c>
      <c r="F7335" s="2" t="s">
        <v>82</v>
      </c>
      <c r="G7335" s="2" t="s">
        <v>56</v>
      </c>
      <c r="H7335" s="2" t="s">
        <v>262</v>
      </c>
      <c r="I7335" s="2" t="s">
        <v>42</v>
      </c>
      <c r="J7335" s="2" t="s">
        <v>146</v>
      </c>
      <c r="K7335" s="3">
        <v>7795092.9400000004</v>
      </c>
      <c r="L7335" s="3">
        <v>2764301.9</v>
      </c>
      <c r="M7335" s="3">
        <f t="shared" si="798"/>
        <v>5030791.040000001</v>
      </c>
      <c r="N7335" s="3">
        <v>1495626.92</v>
      </c>
      <c r="O7335" s="3">
        <f t="shared" si="799"/>
        <v>3535164.120000001</v>
      </c>
      <c r="P7335" s="3">
        <v>2788292.01</v>
      </c>
      <c r="Q7335" s="4">
        <f t="shared" si="800"/>
        <v>0.64537922494609801</v>
      </c>
      <c r="R7335" s="4">
        <f t="shared" si="801"/>
        <v>0.35769836632634167</v>
      </c>
      <c r="S7335" s="3">
        <v>6859860.04</v>
      </c>
      <c r="T7335" s="3">
        <f t="shared" si="802"/>
        <v>935232.90000000037</v>
      </c>
      <c r="U7335" s="4">
        <f t="shared" si="803"/>
        <v>0.13633410806439725</v>
      </c>
      <c r="V7335" s="2" t="s">
        <v>95</v>
      </c>
      <c r="W7335" s="2" t="s">
        <v>45</v>
      </c>
      <c r="X7335" s="2" t="s">
        <v>264</v>
      </c>
      <c r="Y7335" s="2">
        <v>83.5</v>
      </c>
      <c r="Z7335" s="2" t="s">
        <v>14329</v>
      </c>
      <c r="AA7335" s="2" t="s">
        <v>148</v>
      </c>
      <c r="AB7335" s="2" t="s">
        <v>100</v>
      </c>
      <c r="AC7335" s="2">
        <v>6.12</v>
      </c>
      <c r="AD7335" s="3">
        <v>0</v>
      </c>
      <c r="AE7335" s="5">
        <v>0</v>
      </c>
      <c r="AF7335" s="2">
        <v>0</v>
      </c>
      <c r="AG7335" s="3">
        <f t="shared" si="804"/>
        <v>0</v>
      </c>
      <c r="AH7335" s="2" t="s">
        <v>50</v>
      </c>
      <c r="AI7335" s="3">
        <v>0</v>
      </c>
    </row>
    <row r="7336" spans="1:35" x14ac:dyDescent="0.3">
      <c r="A7336" s="2" t="s">
        <v>14330</v>
      </c>
      <c r="B7336" s="2" t="s">
        <v>4996</v>
      </c>
      <c r="C7336" s="2" t="s">
        <v>249</v>
      </c>
      <c r="D7336" s="2" t="s">
        <v>104</v>
      </c>
      <c r="E7336" s="2">
        <v>2023</v>
      </c>
      <c r="F7336" s="2" t="s">
        <v>105</v>
      </c>
      <c r="G7336" s="2" t="s">
        <v>56</v>
      </c>
      <c r="H7336" s="2" t="s">
        <v>123</v>
      </c>
      <c r="I7336" s="2" t="s">
        <v>178</v>
      </c>
      <c r="J7336" s="2" t="s">
        <v>179</v>
      </c>
      <c r="K7336" s="3">
        <v>1986421.24</v>
      </c>
      <c r="L7336" s="3">
        <v>611556.85</v>
      </c>
      <c r="M7336" s="3">
        <f t="shared" si="798"/>
        <v>1374864.3900000001</v>
      </c>
      <c r="N7336" s="3">
        <v>406565.31</v>
      </c>
      <c r="O7336" s="3">
        <f t="shared" si="799"/>
        <v>968299.08000000007</v>
      </c>
      <c r="P7336" s="3">
        <v>710857.49</v>
      </c>
      <c r="Q7336" s="4">
        <f t="shared" si="800"/>
        <v>0.69213133766129087</v>
      </c>
      <c r="R7336" s="4">
        <f t="shared" si="801"/>
        <v>0.35785838153844951</v>
      </c>
      <c r="S7336" s="3">
        <v>1884188.02</v>
      </c>
      <c r="T7336" s="3">
        <f t="shared" si="802"/>
        <v>102233.21999999997</v>
      </c>
      <c r="U7336" s="4">
        <f t="shared" si="803"/>
        <v>5.4258502291082381E-2</v>
      </c>
      <c r="V7336" s="2" t="s">
        <v>133</v>
      </c>
      <c r="W7336" s="2" t="s">
        <v>60</v>
      </c>
      <c r="X7336" s="2" t="s">
        <v>126</v>
      </c>
      <c r="Y7336" s="2">
        <v>1.34</v>
      </c>
      <c r="Z7336" s="2" t="s">
        <v>12301</v>
      </c>
      <c r="AA7336" s="2" t="s">
        <v>141</v>
      </c>
      <c r="AB7336" s="2" t="s">
        <v>100</v>
      </c>
      <c r="AC7336" s="2">
        <v>9.07</v>
      </c>
      <c r="AD7336" s="3">
        <v>740298.99</v>
      </c>
      <c r="AE7336" s="5">
        <v>11</v>
      </c>
      <c r="AF7336" s="2">
        <v>240</v>
      </c>
      <c r="AG7336" s="3">
        <f t="shared" si="804"/>
        <v>7641.2802436571637</v>
      </c>
      <c r="AH7336" s="2" t="s">
        <v>50</v>
      </c>
      <c r="AI7336" s="3">
        <v>0</v>
      </c>
    </row>
    <row r="7337" spans="1:35" x14ac:dyDescent="0.3">
      <c r="A7337" s="2" t="s">
        <v>14331</v>
      </c>
      <c r="B7337" s="2" t="s">
        <v>2293</v>
      </c>
      <c r="C7337" s="2" t="s">
        <v>617</v>
      </c>
      <c r="D7337" s="2" t="s">
        <v>38</v>
      </c>
      <c r="E7337" s="2">
        <v>2020</v>
      </c>
      <c r="F7337" s="2" t="s">
        <v>105</v>
      </c>
      <c r="G7337" s="2" t="s">
        <v>56</v>
      </c>
      <c r="H7337" s="2" t="s">
        <v>262</v>
      </c>
      <c r="I7337" s="2" t="s">
        <v>131</v>
      </c>
      <c r="J7337" s="2" t="s">
        <v>544</v>
      </c>
      <c r="K7337" s="3">
        <v>7632330.1500000004</v>
      </c>
      <c r="L7337" s="3">
        <v>3038992.93</v>
      </c>
      <c r="M7337" s="3">
        <f t="shared" si="798"/>
        <v>4593337.2200000007</v>
      </c>
      <c r="N7337" s="3">
        <v>1405419.89</v>
      </c>
      <c r="O7337" s="3">
        <f t="shared" si="799"/>
        <v>3187917.330000001</v>
      </c>
      <c r="P7337" s="3">
        <v>2415316.48</v>
      </c>
      <c r="Q7337" s="4">
        <f t="shared" si="800"/>
        <v>0.60182632691799898</v>
      </c>
      <c r="R7337" s="4">
        <f t="shared" si="801"/>
        <v>0.31645859554437644</v>
      </c>
      <c r="S7337" s="3">
        <v>7799280.7699999996</v>
      </c>
      <c r="T7337" s="3">
        <f t="shared" si="802"/>
        <v>-166950.61999999918</v>
      </c>
      <c r="U7337" s="4">
        <f t="shared" si="803"/>
        <v>-2.1405899457059705E-2</v>
      </c>
      <c r="V7337" s="2" t="s">
        <v>95</v>
      </c>
      <c r="W7337" s="2" t="s">
        <v>117</v>
      </c>
      <c r="X7337" s="2" t="s">
        <v>264</v>
      </c>
      <c r="Y7337" s="2">
        <v>83.5</v>
      </c>
      <c r="Z7337" s="2" t="s">
        <v>14332</v>
      </c>
      <c r="AA7337" s="2" t="s">
        <v>148</v>
      </c>
      <c r="AB7337" s="2" t="s">
        <v>142</v>
      </c>
      <c r="AC7337" s="2">
        <v>2.27</v>
      </c>
      <c r="AD7337" s="3">
        <v>0</v>
      </c>
      <c r="AE7337" s="5">
        <v>0</v>
      </c>
      <c r="AF7337" s="2">
        <v>0</v>
      </c>
      <c r="AG7337" s="3">
        <f t="shared" si="804"/>
        <v>0</v>
      </c>
      <c r="AH7337" s="2" t="s">
        <v>50</v>
      </c>
      <c r="AI7337" s="3">
        <v>0</v>
      </c>
    </row>
    <row r="7338" spans="1:35" x14ac:dyDescent="0.3">
      <c r="A7338" s="2" t="s">
        <v>14333</v>
      </c>
      <c r="B7338" s="2" t="s">
        <v>7375</v>
      </c>
      <c r="C7338" s="2" t="s">
        <v>103</v>
      </c>
      <c r="D7338" s="2" t="s">
        <v>104</v>
      </c>
      <c r="E7338" s="2">
        <v>2020</v>
      </c>
      <c r="F7338" s="2" t="s">
        <v>105</v>
      </c>
      <c r="G7338" s="2" t="s">
        <v>93</v>
      </c>
      <c r="H7338" s="2" t="s">
        <v>221</v>
      </c>
      <c r="I7338" s="2" t="s">
        <v>55</v>
      </c>
      <c r="J7338" s="2" t="s">
        <v>154</v>
      </c>
      <c r="K7338" s="3">
        <v>3144768.8</v>
      </c>
      <c r="L7338" s="3">
        <v>1703777.27</v>
      </c>
      <c r="M7338" s="3">
        <f t="shared" si="798"/>
        <v>1440991.5299999998</v>
      </c>
      <c r="N7338" s="3">
        <v>465532.2</v>
      </c>
      <c r="O7338" s="3">
        <f t="shared" si="799"/>
        <v>975459.32999999984</v>
      </c>
      <c r="P7338" s="3">
        <v>686253.34</v>
      </c>
      <c r="Q7338" s="4">
        <f t="shared" si="800"/>
        <v>0.45821859145893329</v>
      </c>
      <c r="R7338" s="4">
        <f t="shared" si="801"/>
        <v>0.21822060178159997</v>
      </c>
      <c r="S7338" s="3">
        <v>2859489.88</v>
      </c>
      <c r="T7338" s="3">
        <f t="shared" si="802"/>
        <v>285278.91999999993</v>
      </c>
      <c r="U7338" s="4">
        <f t="shared" si="803"/>
        <v>9.9765668693326495E-2</v>
      </c>
      <c r="V7338" s="2" t="s">
        <v>85</v>
      </c>
      <c r="W7338" s="2" t="s">
        <v>117</v>
      </c>
      <c r="X7338" s="2" t="s">
        <v>222</v>
      </c>
      <c r="Y7338" s="2">
        <v>18.899999999999999</v>
      </c>
      <c r="Z7338" s="2" t="s">
        <v>5441</v>
      </c>
      <c r="AA7338" s="2" t="s">
        <v>109</v>
      </c>
      <c r="AB7338" s="2" t="s">
        <v>142</v>
      </c>
      <c r="AC7338" s="2">
        <v>8.52</v>
      </c>
      <c r="AD7338" s="3">
        <v>0</v>
      </c>
      <c r="AE7338" s="5">
        <v>0</v>
      </c>
      <c r="AF7338" s="2">
        <v>0</v>
      </c>
      <c r="AG7338" s="3">
        <f t="shared" si="804"/>
        <v>0</v>
      </c>
      <c r="AH7338" s="2" t="s">
        <v>50</v>
      </c>
      <c r="AI7338" s="3">
        <v>0</v>
      </c>
    </row>
    <row r="7339" spans="1:35" x14ac:dyDescent="0.3">
      <c r="A7339" s="2" t="s">
        <v>14334</v>
      </c>
      <c r="B7339" s="2" t="s">
        <v>2684</v>
      </c>
      <c r="C7339" s="2" t="s">
        <v>363</v>
      </c>
      <c r="D7339" s="2" t="s">
        <v>81</v>
      </c>
      <c r="E7339" s="2">
        <v>2022</v>
      </c>
      <c r="F7339" s="2" t="s">
        <v>82</v>
      </c>
      <c r="G7339" s="2" t="s">
        <v>56</v>
      </c>
      <c r="H7339" s="2" t="s">
        <v>177</v>
      </c>
      <c r="I7339" s="2" t="s">
        <v>55</v>
      </c>
      <c r="J7339" s="2" t="s">
        <v>540</v>
      </c>
      <c r="K7339" s="3">
        <v>2243317.79</v>
      </c>
      <c r="L7339" s="3">
        <v>631720.69999999995</v>
      </c>
      <c r="M7339" s="3">
        <f t="shared" si="798"/>
        <v>1611597.09</v>
      </c>
      <c r="N7339" s="3">
        <v>213508.9</v>
      </c>
      <c r="O7339" s="3">
        <f t="shared" si="799"/>
        <v>1398088.1900000002</v>
      </c>
      <c r="P7339" s="3">
        <v>1027660.54</v>
      </c>
      <c r="Q7339" s="4">
        <f t="shared" si="800"/>
        <v>0.71839892554857332</v>
      </c>
      <c r="R7339" s="4">
        <f t="shared" si="801"/>
        <v>0.45809851131256801</v>
      </c>
      <c r="S7339" s="3">
        <v>2301030.4500000002</v>
      </c>
      <c r="T7339" s="3">
        <f t="shared" si="802"/>
        <v>-57712.660000000149</v>
      </c>
      <c r="U7339" s="4">
        <f t="shared" si="803"/>
        <v>-2.5081223935997956E-2</v>
      </c>
      <c r="V7339" s="2" t="s">
        <v>124</v>
      </c>
      <c r="W7339" s="2" t="s">
        <v>207</v>
      </c>
      <c r="X7339" s="2" t="s">
        <v>180</v>
      </c>
      <c r="Y7339" s="2">
        <v>149.5</v>
      </c>
      <c r="Z7339" s="2" t="s">
        <v>14335</v>
      </c>
      <c r="AA7339" s="2" t="s">
        <v>76</v>
      </c>
      <c r="AB7339" s="2" t="s">
        <v>100</v>
      </c>
      <c r="AC7339" s="2">
        <v>6.71</v>
      </c>
      <c r="AD7339" s="3">
        <v>0</v>
      </c>
      <c r="AE7339" s="5">
        <v>0</v>
      </c>
      <c r="AF7339" s="2">
        <v>0</v>
      </c>
      <c r="AG7339" s="3">
        <f t="shared" si="804"/>
        <v>0</v>
      </c>
      <c r="AH7339" s="2" t="s">
        <v>50</v>
      </c>
      <c r="AI7339" s="3">
        <v>0</v>
      </c>
    </row>
    <row r="7340" spans="1:35" x14ac:dyDescent="0.3">
      <c r="A7340" s="2" t="s">
        <v>14336</v>
      </c>
      <c r="B7340" s="2" t="s">
        <v>11733</v>
      </c>
      <c r="C7340" s="2" t="s">
        <v>617</v>
      </c>
      <c r="D7340" s="2" t="s">
        <v>38</v>
      </c>
      <c r="E7340" s="2">
        <v>2020</v>
      </c>
      <c r="F7340" s="2" t="s">
        <v>92</v>
      </c>
      <c r="G7340" s="2" t="s">
        <v>93</v>
      </c>
      <c r="H7340" s="2" t="s">
        <v>221</v>
      </c>
      <c r="I7340" s="2" t="s">
        <v>39</v>
      </c>
      <c r="J7340" s="2" t="s">
        <v>273</v>
      </c>
      <c r="K7340" s="3">
        <v>2378803.6</v>
      </c>
      <c r="L7340" s="3">
        <v>802830.17</v>
      </c>
      <c r="M7340" s="3">
        <f t="shared" si="798"/>
        <v>1575973.4300000002</v>
      </c>
      <c r="N7340" s="3">
        <v>231673.31</v>
      </c>
      <c r="O7340" s="3">
        <f t="shared" si="799"/>
        <v>1344300.12</v>
      </c>
      <c r="P7340" s="3">
        <v>984420.45</v>
      </c>
      <c r="Q7340" s="4">
        <f t="shared" si="800"/>
        <v>0.66250674498727014</v>
      </c>
      <c r="R7340" s="4">
        <f t="shared" si="801"/>
        <v>0.41383006566830483</v>
      </c>
      <c r="S7340" s="3">
        <v>2432320.58</v>
      </c>
      <c r="T7340" s="3">
        <f t="shared" si="802"/>
        <v>-53516.979999999981</v>
      </c>
      <c r="U7340" s="4">
        <f t="shared" si="803"/>
        <v>-2.2002436866278532E-2</v>
      </c>
      <c r="V7340" s="2" t="s">
        <v>124</v>
      </c>
      <c r="W7340" s="2" t="s">
        <v>96</v>
      </c>
      <c r="X7340" s="2" t="s">
        <v>222</v>
      </c>
      <c r="Y7340" s="2">
        <v>18.899999999999999</v>
      </c>
      <c r="Z7340" s="2" t="s">
        <v>14337</v>
      </c>
      <c r="AA7340" s="2" t="s">
        <v>141</v>
      </c>
      <c r="AB7340" s="2" t="s">
        <v>88</v>
      </c>
      <c r="AC7340" s="2">
        <v>9.7899999999999991</v>
      </c>
      <c r="AD7340" s="3">
        <v>0</v>
      </c>
      <c r="AE7340" s="5">
        <v>0</v>
      </c>
      <c r="AF7340" s="2">
        <v>0</v>
      </c>
      <c r="AG7340" s="3">
        <f t="shared" si="804"/>
        <v>0</v>
      </c>
      <c r="AH7340" s="2" t="s">
        <v>50</v>
      </c>
      <c r="AI7340" s="3">
        <v>0</v>
      </c>
    </row>
    <row r="7341" spans="1:35" x14ac:dyDescent="0.3">
      <c r="A7341" s="2" t="s">
        <v>14338</v>
      </c>
      <c r="B7341" s="2" t="s">
        <v>12456</v>
      </c>
      <c r="C7341" s="2" t="s">
        <v>730</v>
      </c>
      <c r="D7341" s="2" t="s">
        <v>38</v>
      </c>
      <c r="E7341" s="2">
        <v>2020</v>
      </c>
      <c r="F7341" s="2" t="s">
        <v>39</v>
      </c>
      <c r="G7341" s="2" t="s">
        <v>40</v>
      </c>
      <c r="H7341" s="2" t="s">
        <v>279</v>
      </c>
      <c r="I7341" s="2" t="s">
        <v>178</v>
      </c>
      <c r="J7341" s="2" t="s">
        <v>179</v>
      </c>
      <c r="K7341" s="3">
        <v>8467027.0899999999</v>
      </c>
      <c r="L7341" s="3">
        <v>3744059</v>
      </c>
      <c r="M7341" s="3">
        <f t="shared" si="798"/>
        <v>4722968.09</v>
      </c>
      <c r="N7341" s="3">
        <v>1556294.41</v>
      </c>
      <c r="O7341" s="3">
        <f t="shared" si="799"/>
        <v>3166673.6799999997</v>
      </c>
      <c r="P7341" s="3">
        <v>2431598.16</v>
      </c>
      <c r="Q7341" s="4">
        <f t="shared" si="800"/>
        <v>0.55780713109777003</v>
      </c>
      <c r="R7341" s="4">
        <f t="shared" si="801"/>
        <v>0.28718440772108128</v>
      </c>
      <c r="S7341" s="3">
        <v>8231720.0999999996</v>
      </c>
      <c r="T7341" s="3">
        <f t="shared" si="802"/>
        <v>235306.99000000022</v>
      </c>
      <c r="U7341" s="4">
        <f t="shared" si="803"/>
        <v>2.8585397358202234E-2</v>
      </c>
      <c r="V7341" s="2" t="s">
        <v>73</v>
      </c>
      <c r="W7341" s="2" t="s">
        <v>96</v>
      </c>
      <c r="X7341" s="2" t="s">
        <v>280</v>
      </c>
      <c r="Y7341" s="2">
        <v>0.79</v>
      </c>
      <c r="Z7341" s="2" t="s">
        <v>14339</v>
      </c>
      <c r="AA7341" s="2" t="s">
        <v>99</v>
      </c>
      <c r="AB7341" s="2" t="s">
        <v>209</v>
      </c>
      <c r="AC7341" s="2">
        <v>3.82</v>
      </c>
      <c r="AD7341" s="3">
        <v>491389.91</v>
      </c>
      <c r="AE7341" s="5">
        <v>11.15</v>
      </c>
      <c r="AF7341" s="2">
        <v>36</v>
      </c>
      <c r="AG7341" s="3">
        <f t="shared" si="804"/>
        <v>16122.403360385435</v>
      </c>
      <c r="AH7341" s="2" t="s">
        <v>50</v>
      </c>
      <c r="AI7341" s="3">
        <v>0</v>
      </c>
    </row>
    <row r="7342" spans="1:35" x14ac:dyDescent="0.3">
      <c r="A7342" s="2" t="s">
        <v>14340</v>
      </c>
      <c r="B7342" s="2" t="s">
        <v>6188</v>
      </c>
      <c r="C7342" s="2" t="s">
        <v>407</v>
      </c>
      <c r="D7342" s="2" t="s">
        <v>38</v>
      </c>
      <c r="E7342" s="2">
        <v>2020</v>
      </c>
      <c r="F7342" s="2" t="s">
        <v>92</v>
      </c>
      <c r="G7342" s="2" t="s">
        <v>93</v>
      </c>
      <c r="H7342" s="2" t="s">
        <v>94</v>
      </c>
      <c r="I7342" s="2" t="s">
        <v>42</v>
      </c>
      <c r="J7342" s="2" t="s">
        <v>43</v>
      </c>
      <c r="K7342" s="3">
        <v>8230586.04</v>
      </c>
      <c r="L7342" s="3">
        <v>4466428.32</v>
      </c>
      <c r="M7342" s="3">
        <f t="shared" si="798"/>
        <v>3764157.7199999997</v>
      </c>
      <c r="N7342" s="3">
        <v>1787110.32</v>
      </c>
      <c r="O7342" s="3">
        <f t="shared" si="799"/>
        <v>1977047.3999999997</v>
      </c>
      <c r="P7342" s="3">
        <v>1508599.23</v>
      </c>
      <c r="Q7342" s="4">
        <f t="shared" si="800"/>
        <v>0.45733775234308827</v>
      </c>
      <c r="R7342" s="4">
        <f t="shared" si="801"/>
        <v>0.18329183640974367</v>
      </c>
      <c r="S7342" s="3">
        <v>8104645.2999999998</v>
      </c>
      <c r="T7342" s="3">
        <f t="shared" si="802"/>
        <v>125940.74000000022</v>
      </c>
      <c r="U7342" s="4">
        <f t="shared" si="803"/>
        <v>1.5539327797602719E-2</v>
      </c>
      <c r="V7342" s="2" t="s">
        <v>73</v>
      </c>
      <c r="W7342" s="2" t="s">
        <v>96</v>
      </c>
      <c r="X7342" s="2" t="s">
        <v>97</v>
      </c>
      <c r="Y7342" s="2">
        <v>1550</v>
      </c>
      <c r="Z7342" s="2" t="s">
        <v>14341</v>
      </c>
      <c r="AA7342" s="2" t="s">
        <v>224</v>
      </c>
      <c r="AB7342" s="2" t="s">
        <v>182</v>
      </c>
      <c r="AC7342" s="2">
        <v>5.41</v>
      </c>
      <c r="AD7342" s="3">
        <v>0</v>
      </c>
      <c r="AE7342" s="5">
        <v>0</v>
      </c>
      <c r="AF7342" s="2">
        <v>0</v>
      </c>
      <c r="AG7342" s="3">
        <f t="shared" si="804"/>
        <v>0</v>
      </c>
      <c r="AH7342" s="2" t="s">
        <v>50</v>
      </c>
      <c r="AI7342" s="3">
        <v>0</v>
      </c>
    </row>
    <row r="7343" spans="1:35" x14ac:dyDescent="0.3">
      <c r="A7343" s="2" t="s">
        <v>14342</v>
      </c>
      <c r="B7343" s="2" t="s">
        <v>3464</v>
      </c>
      <c r="C7343" s="2" t="s">
        <v>411</v>
      </c>
      <c r="D7343" s="2" t="s">
        <v>54</v>
      </c>
      <c r="E7343" s="2">
        <v>2022</v>
      </c>
      <c r="F7343" s="2" t="s">
        <v>82</v>
      </c>
      <c r="G7343" s="2" t="s">
        <v>69</v>
      </c>
      <c r="H7343" s="2" t="s">
        <v>70</v>
      </c>
      <c r="I7343" s="2" t="s">
        <v>39</v>
      </c>
      <c r="J7343" s="2" t="s">
        <v>566</v>
      </c>
      <c r="K7343" s="3">
        <v>4882967.1900000004</v>
      </c>
      <c r="L7343" s="3">
        <v>1505650.89</v>
      </c>
      <c r="M7343" s="3">
        <f t="shared" si="798"/>
        <v>3377316.3000000007</v>
      </c>
      <c r="N7343" s="3">
        <v>940145.31</v>
      </c>
      <c r="O7343" s="3">
        <f t="shared" si="799"/>
        <v>2437170.9900000007</v>
      </c>
      <c r="P7343" s="3">
        <v>1795286.07</v>
      </c>
      <c r="Q7343" s="4">
        <f t="shared" si="800"/>
        <v>0.69165246633574051</v>
      </c>
      <c r="R7343" s="4">
        <f t="shared" si="801"/>
        <v>0.36766293938583683</v>
      </c>
      <c r="S7343" s="3">
        <v>5423866.96</v>
      </c>
      <c r="T7343" s="3">
        <f t="shared" si="802"/>
        <v>-540899.76999999955</v>
      </c>
      <c r="U7343" s="4">
        <f t="shared" si="803"/>
        <v>-9.9725855001428637E-2</v>
      </c>
      <c r="V7343" s="2" t="s">
        <v>95</v>
      </c>
      <c r="W7343" s="2" t="s">
        <v>134</v>
      </c>
      <c r="X7343" s="2" t="s">
        <v>74</v>
      </c>
      <c r="Y7343" s="2">
        <v>1.36</v>
      </c>
      <c r="Z7343" s="2" t="s">
        <v>14343</v>
      </c>
      <c r="AA7343" s="2" t="s">
        <v>99</v>
      </c>
      <c r="AB7343" s="2" t="s">
        <v>77</v>
      </c>
      <c r="AC7343" s="2">
        <v>3.91</v>
      </c>
      <c r="AD7343" s="3">
        <v>0</v>
      </c>
      <c r="AE7343" s="5">
        <v>0</v>
      </c>
      <c r="AF7343" s="2">
        <v>0</v>
      </c>
      <c r="AG7343" s="3">
        <f t="shared" si="804"/>
        <v>0</v>
      </c>
      <c r="AH7343" s="2" t="s">
        <v>50</v>
      </c>
      <c r="AI7343" s="3">
        <v>0</v>
      </c>
    </row>
    <row r="7344" spans="1:35" x14ac:dyDescent="0.3">
      <c r="A7344" s="2" t="s">
        <v>14344</v>
      </c>
      <c r="B7344" s="2" t="s">
        <v>4459</v>
      </c>
      <c r="C7344" s="2" t="s">
        <v>257</v>
      </c>
      <c r="D7344" s="2" t="s">
        <v>104</v>
      </c>
      <c r="E7344" s="2">
        <v>2024</v>
      </c>
      <c r="F7344" s="2" t="s">
        <v>55</v>
      </c>
      <c r="G7344" s="2" t="s">
        <v>40</v>
      </c>
      <c r="H7344" s="2" t="s">
        <v>41</v>
      </c>
      <c r="I7344" s="2" t="s">
        <v>131</v>
      </c>
      <c r="J7344" s="2" t="s">
        <v>463</v>
      </c>
      <c r="K7344" s="3">
        <v>9183433.1799999997</v>
      </c>
      <c r="L7344" s="3">
        <v>5037000.32</v>
      </c>
      <c r="M7344" s="3">
        <f t="shared" si="798"/>
        <v>4146432.8599999994</v>
      </c>
      <c r="N7344" s="3">
        <v>1007820.21</v>
      </c>
      <c r="O7344" s="3">
        <f t="shared" si="799"/>
        <v>3138612.6499999994</v>
      </c>
      <c r="P7344" s="3">
        <v>2371939.5</v>
      </c>
      <c r="Q7344" s="4">
        <f t="shared" si="800"/>
        <v>0.45151228072636768</v>
      </c>
      <c r="R7344" s="4">
        <f t="shared" si="801"/>
        <v>0.25828461464343122</v>
      </c>
      <c r="S7344" s="3">
        <v>7867108.5899999999</v>
      </c>
      <c r="T7344" s="3">
        <f t="shared" si="802"/>
        <v>1316324.5899999999</v>
      </c>
      <c r="U7344" s="4">
        <f t="shared" si="803"/>
        <v>0.16731999754944274</v>
      </c>
      <c r="V7344" s="2" t="s">
        <v>73</v>
      </c>
      <c r="W7344" s="2" t="s">
        <v>117</v>
      </c>
      <c r="X7344" s="2" t="s">
        <v>46</v>
      </c>
      <c r="Y7344" s="2">
        <v>0.89</v>
      </c>
      <c r="Z7344" s="2" t="s">
        <v>6154</v>
      </c>
      <c r="AA7344" s="2" t="s">
        <v>99</v>
      </c>
      <c r="AB7344" s="2" t="s">
        <v>182</v>
      </c>
      <c r="AC7344" s="2">
        <v>1.5</v>
      </c>
      <c r="AD7344" s="3">
        <v>0</v>
      </c>
      <c r="AE7344" s="5">
        <v>0</v>
      </c>
      <c r="AF7344" s="2">
        <v>0</v>
      </c>
      <c r="AG7344" s="3">
        <f t="shared" si="804"/>
        <v>0</v>
      </c>
      <c r="AH7344" s="2" t="s">
        <v>50</v>
      </c>
      <c r="AI7344" s="3">
        <v>0</v>
      </c>
    </row>
    <row r="7345" spans="1:35" x14ac:dyDescent="0.3">
      <c r="A7345" s="2" t="s">
        <v>14345</v>
      </c>
      <c r="B7345" s="2" t="s">
        <v>5849</v>
      </c>
      <c r="C7345" s="2" t="s">
        <v>387</v>
      </c>
      <c r="D7345" s="2" t="s">
        <v>81</v>
      </c>
      <c r="E7345" s="2">
        <v>2020</v>
      </c>
      <c r="F7345" s="2" t="s">
        <v>55</v>
      </c>
      <c r="G7345" s="2" t="s">
        <v>40</v>
      </c>
      <c r="H7345" s="2" t="s">
        <v>139</v>
      </c>
      <c r="I7345" s="2" t="s">
        <v>39</v>
      </c>
      <c r="J7345" s="2" t="s">
        <v>273</v>
      </c>
      <c r="K7345" s="3">
        <v>418638.57</v>
      </c>
      <c r="L7345" s="3">
        <v>163457.19</v>
      </c>
      <c r="M7345" s="3">
        <f t="shared" si="798"/>
        <v>255181.38</v>
      </c>
      <c r="N7345" s="3">
        <v>34079.01</v>
      </c>
      <c r="O7345" s="3">
        <f t="shared" si="799"/>
        <v>221102.37</v>
      </c>
      <c r="P7345" s="3">
        <v>165214.97</v>
      </c>
      <c r="Q7345" s="4">
        <f t="shared" si="800"/>
        <v>0.60955057246636402</v>
      </c>
      <c r="R7345" s="4">
        <f t="shared" si="801"/>
        <v>0.39464822842290903</v>
      </c>
      <c r="S7345" s="3">
        <v>353410.13</v>
      </c>
      <c r="T7345" s="3">
        <f t="shared" si="802"/>
        <v>65228.44</v>
      </c>
      <c r="U7345" s="4">
        <f t="shared" si="803"/>
        <v>0.18456867662508714</v>
      </c>
      <c r="V7345" s="2" t="s">
        <v>124</v>
      </c>
      <c r="W7345" s="2" t="s">
        <v>117</v>
      </c>
      <c r="X7345" s="2" t="s">
        <v>86</v>
      </c>
      <c r="Y7345" s="2">
        <v>0.92</v>
      </c>
      <c r="Z7345" s="2" t="s">
        <v>4825</v>
      </c>
      <c r="AA7345" s="2" t="s">
        <v>48</v>
      </c>
      <c r="AB7345" s="2" t="s">
        <v>64</v>
      </c>
      <c r="AC7345" s="2">
        <v>8.6199999999999992</v>
      </c>
      <c r="AD7345" s="3">
        <v>0</v>
      </c>
      <c r="AE7345" s="5">
        <v>0</v>
      </c>
      <c r="AF7345" s="2">
        <v>0</v>
      </c>
      <c r="AG7345" s="3">
        <f t="shared" si="804"/>
        <v>0</v>
      </c>
      <c r="AH7345" s="2" t="s">
        <v>50</v>
      </c>
      <c r="AI7345" s="3">
        <v>0</v>
      </c>
    </row>
    <row r="7346" spans="1:35" x14ac:dyDescent="0.3">
      <c r="A7346" s="2" t="s">
        <v>14346</v>
      </c>
      <c r="B7346" s="2" t="s">
        <v>2594</v>
      </c>
      <c r="C7346" s="2" t="s">
        <v>37</v>
      </c>
      <c r="D7346" s="2" t="s">
        <v>38</v>
      </c>
      <c r="E7346" s="2">
        <v>2022</v>
      </c>
      <c r="F7346" s="2" t="s">
        <v>68</v>
      </c>
      <c r="G7346" s="2" t="s">
        <v>114</v>
      </c>
      <c r="H7346" s="2" t="s">
        <v>234</v>
      </c>
      <c r="I7346" s="2" t="s">
        <v>39</v>
      </c>
      <c r="J7346" s="2" t="s">
        <v>566</v>
      </c>
      <c r="K7346" s="3">
        <v>7778588.71</v>
      </c>
      <c r="L7346" s="3">
        <v>3016491.23</v>
      </c>
      <c r="M7346" s="3">
        <f t="shared" si="798"/>
        <v>4762097.4800000004</v>
      </c>
      <c r="N7346" s="3">
        <v>1227378.19</v>
      </c>
      <c r="O7346" s="3">
        <f t="shared" si="799"/>
        <v>3534719.2900000005</v>
      </c>
      <c r="P7346" s="3">
        <v>2814150.16</v>
      </c>
      <c r="Q7346" s="4">
        <f t="shared" si="800"/>
        <v>0.61220584575681991</v>
      </c>
      <c r="R7346" s="4">
        <f t="shared" si="801"/>
        <v>0.36178158595558396</v>
      </c>
      <c r="S7346" s="3">
        <v>7416098.6600000001</v>
      </c>
      <c r="T7346" s="3">
        <f t="shared" si="802"/>
        <v>362490.04999999981</v>
      </c>
      <c r="U7346" s="4">
        <f t="shared" si="803"/>
        <v>4.8878806312967767E-2</v>
      </c>
      <c r="V7346" s="2" t="s">
        <v>44</v>
      </c>
      <c r="W7346" s="2" t="s">
        <v>96</v>
      </c>
      <c r="X7346" s="2" t="s">
        <v>236</v>
      </c>
      <c r="Y7346" s="2">
        <v>3.67</v>
      </c>
      <c r="Z7346" s="2" t="s">
        <v>2548</v>
      </c>
      <c r="AA7346" s="2" t="s">
        <v>48</v>
      </c>
      <c r="AB7346" s="2" t="s">
        <v>110</v>
      </c>
      <c r="AC7346" s="2">
        <v>7.25</v>
      </c>
      <c r="AD7346" s="3">
        <v>0</v>
      </c>
      <c r="AE7346" s="5">
        <v>0</v>
      </c>
      <c r="AF7346" s="2">
        <v>0</v>
      </c>
      <c r="AG7346" s="3">
        <f t="shared" si="804"/>
        <v>0</v>
      </c>
      <c r="AH7346" s="2" t="s">
        <v>50</v>
      </c>
      <c r="AI7346" s="3">
        <v>0</v>
      </c>
    </row>
    <row r="7347" spans="1:35" x14ac:dyDescent="0.3">
      <c r="A7347" s="2" t="s">
        <v>14347</v>
      </c>
      <c r="B7347" s="2" t="s">
        <v>516</v>
      </c>
      <c r="C7347" s="2" t="s">
        <v>205</v>
      </c>
      <c r="D7347" s="2" t="s">
        <v>81</v>
      </c>
      <c r="E7347" s="2">
        <v>2023</v>
      </c>
      <c r="F7347" s="2" t="s">
        <v>82</v>
      </c>
      <c r="G7347" s="2" t="s">
        <v>93</v>
      </c>
      <c r="H7347" s="2" t="s">
        <v>221</v>
      </c>
      <c r="I7347" s="2" t="s">
        <v>42</v>
      </c>
      <c r="J7347" s="2" t="s">
        <v>166</v>
      </c>
      <c r="K7347" s="3">
        <v>9926029.5600000005</v>
      </c>
      <c r="L7347" s="3">
        <v>5338850.93</v>
      </c>
      <c r="M7347" s="3">
        <f t="shared" si="798"/>
        <v>4587178.6300000008</v>
      </c>
      <c r="N7347" s="3">
        <v>1015437.32</v>
      </c>
      <c r="O7347" s="3">
        <f t="shared" si="799"/>
        <v>3571741.310000001</v>
      </c>
      <c r="P7347" s="3">
        <v>2514653.69</v>
      </c>
      <c r="Q7347" s="4">
        <f t="shared" si="800"/>
        <v>0.46213630558642027</v>
      </c>
      <c r="R7347" s="4">
        <f t="shared" si="801"/>
        <v>0.25333933117966656</v>
      </c>
      <c r="S7347" s="3">
        <v>10282613.17</v>
      </c>
      <c r="T7347" s="3">
        <f t="shared" si="802"/>
        <v>-356583.6099999994</v>
      </c>
      <c r="U7347" s="4">
        <f t="shared" si="803"/>
        <v>-3.467830639008658E-2</v>
      </c>
      <c r="V7347" s="2" t="s">
        <v>85</v>
      </c>
      <c r="W7347" s="2" t="s">
        <v>117</v>
      </c>
      <c r="X7347" s="2" t="s">
        <v>222</v>
      </c>
      <c r="Y7347" s="2">
        <v>18.899999999999999</v>
      </c>
      <c r="Z7347" s="2" t="s">
        <v>213</v>
      </c>
      <c r="AA7347" s="2" t="s">
        <v>148</v>
      </c>
      <c r="AB7347" s="2" t="s">
        <v>77</v>
      </c>
      <c r="AC7347" s="2">
        <v>5</v>
      </c>
      <c r="AD7347" s="3">
        <v>0</v>
      </c>
      <c r="AE7347" s="5">
        <v>0</v>
      </c>
      <c r="AF7347" s="2">
        <v>0</v>
      </c>
      <c r="AG7347" s="3">
        <f t="shared" si="804"/>
        <v>0</v>
      </c>
      <c r="AH7347" s="2" t="s">
        <v>50</v>
      </c>
      <c r="AI7347" s="3">
        <v>0</v>
      </c>
    </row>
    <row r="7348" spans="1:35" x14ac:dyDescent="0.3">
      <c r="A7348" s="2" t="s">
        <v>14348</v>
      </c>
      <c r="B7348" s="2" t="s">
        <v>3763</v>
      </c>
      <c r="C7348" s="2" t="s">
        <v>341</v>
      </c>
      <c r="D7348" s="2" t="s">
        <v>54</v>
      </c>
      <c r="E7348" s="2">
        <v>2023</v>
      </c>
      <c r="F7348" s="2" t="s">
        <v>105</v>
      </c>
      <c r="G7348" s="2" t="s">
        <v>114</v>
      </c>
      <c r="H7348" s="2" t="s">
        <v>115</v>
      </c>
      <c r="I7348" s="2" t="s">
        <v>58</v>
      </c>
      <c r="J7348" s="2" t="s">
        <v>240</v>
      </c>
      <c r="K7348" s="3">
        <v>1697558.59</v>
      </c>
      <c r="L7348" s="3">
        <v>686387.47</v>
      </c>
      <c r="M7348" s="3">
        <f t="shared" si="798"/>
        <v>1011171.1200000001</v>
      </c>
      <c r="N7348" s="3">
        <v>165124.32999999999</v>
      </c>
      <c r="O7348" s="3">
        <f t="shared" si="799"/>
        <v>846046.79000000015</v>
      </c>
      <c r="P7348" s="3">
        <v>651974.56000000006</v>
      </c>
      <c r="Q7348" s="4">
        <f t="shared" si="800"/>
        <v>0.59566198536923554</v>
      </c>
      <c r="R7348" s="4">
        <f t="shared" si="801"/>
        <v>0.38406601329736728</v>
      </c>
      <c r="S7348" s="3">
        <v>1786467.35</v>
      </c>
      <c r="T7348" s="3">
        <f t="shared" si="802"/>
        <v>-88908.760000000009</v>
      </c>
      <c r="U7348" s="4">
        <f t="shared" si="803"/>
        <v>-4.9767917672830689E-2</v>
      </c>
      <c r="V7348" s="2" t="s">
        <v>73</v>
      </c>
      <c r="W7348" s="2" t="s">
        <v>125</v>
      </c>
      <c r="X7348" s="2" t="s">
        <v>118</v>
      </c>
      <c r="Y7348" s="2">
        <v>3.75</v>
      </c>
      <c r="Z7348" s="2" t="s">
        <v>14349</v>
      </c>
      <c r="AA7348" s="2" t="s">
        <v>63</v>
      </c>
      <c r="AB7348" s="2" t="s">
        <v>64</v>
      </c>
      <c r="AC7348" s="2">
        <v>3.37</v>
      </c>
      <c r="AD7348" s="3">
        <v>0</v>
      </c>
      <c r="AE7348" s="5">
        <v>0</v>
      </c>
      <c r="AF7348" s="2">
        <v>0</v>
      </c>
      <c r="AG7348" s="3">
        <f t="shared" si="804"/>
        <v>0</v>
      </c>
      <c r="AH7348" s="2" t="s">
        <v>50</v>
      </c>
      <c r="AI7348" s="3">
        <v>0</v>
      </c>
    </row>
    <row r="7349" spans="1:35" x14ac:dyDescent="0.3">
      <c r="A7349" s="2" t="s">
        <v>14350</v>
      </c>
      <c r="B7349" s="2" t="s">
        <v>6838</v>
      </c>
      <c r="C7349" s="2" t="s">
        <v>37</v>
      </c>
      <c r="D7349" s="2" t="s">
        <v>38</v>
      </c>
      <c r="E7349" s="2">
        <v>2022</v>
      </c>
      <c r="F7349" s="2" t="s">
        <v>68</v>
      </c>
      <c r="G7349" s="2" t="s">
        <v>56</v>
      </c>
      <c r="H7349" s="2" t="s">
        <v>177</v>
      </c>
      <c r="I7349" s="2" t="s">
        <v>42</v>
      </c>
      <c r="J7349" s="2" t="s">
        <v>146</v>
      </c>
      <c r="K7349" s="3">
        <v>6919917.8600000003</v>
      </c>
      <c r="L7349" s="3">
        <v>2285598.4700000002</v>
      </c>
      <c r="M7349" s="3">
        <f t="shared" si="798"/>
        <v>4634319.3900000006</v>
      </c>
      <c r="N7349" s="3">
        <v>1261041.6299999999</v>
      </c>
      <c r="O7349" s="3">
        <f t="shared" si="799"/>
        <v>3373277.7600000007</v>
      </c>
      <c r="P7349" s="3">
        <v>2378447.89</v>
      </c>
      <c r="Q7349" s="4">
        <f t="shared" si="800"/>
        <v>0.6697072832017692</v>
      </c>
      <c r="R7349" s="4">
        <f t="shared" si="801"/>
        <v>0.34371042230839427</v>
      </c>
      <c r="S7349" s="3">
        <v>6320639.7300000004</v>
      </c>
      <c r="T7349" s="3">
        <f t="shared" si="802"/>
        <v>599278.12999999989</v>
      </c>
      <c r="U7349" s="4">
        <f t="shared" si="803"/>
        <v>9.4812891669115884E-2</v>
      </c>
      <c r="V7349" s="2" t="s">
        <v>73</v>
      </c>
      <c r="W7349" s="2" t="s">
        <v>45</v>
      </c>
      <c r="X7349" s="2" t="s">
        <v>180</v>
      </c>
      <c r="Y7349" s="2">
        <v>149.5</v>
      </c>
      <c r="Z7349" s="2" t="s">
        <v>14351</v>
      </c>
      <c r="AA7349" s="2" t="s">
        <v>99</v>
      </c>
      <c r="AB7349" s="2" t="s">
        <v>77</v>
      </c>
      <c r="AC7349" s="2">
        <v>6.79</v>
      </c>
      <c r="AD7349" s="3">
        <v>0</v>
      </c>
      <c r="AE7349" s="5">
        <v>0</v>
      </c>
      <c r="AF7349" s="2">
        <v>0</v>
      </c>
      <c r="AG7349" s="3">
        <f t="shared" si="804"/>
        <v>0</v>
      </c>
      <c r="AH7349" s="2" t="s">
        <v>230</v>
      </c>
      <c r="AI7349" s="3">
        <v>0</v>
      </c>
    </row>
    <row r="7350" spans="1:35" x14ac:dyDescent="0.3">
      <c r="A7350" s="2" t="s">
        <v>14352</v>
      </c>
      <c r="B7350" s="2" t="s">
        <v>3709</v>
      </c>
      <c r="C7350" s="2" t="s">
        <v>130</v>
      </c>
      <c r="D7350" s="2" t="s">
        <v>104</v>
      </c>
      <c r="E7350" s="2">
        <v>2022</v>
      </c>
      <c r="F7350" s="2" t="s">
        <v>39</v>
      </c>
      <c r="G7350" s="2" t="s">
        <v>69</v>
      </c>
      <c r="H7350" s="2" t="s">
        <v>165</v>
      </c>
      <c r="I7350" s="2" t="s">
        <v>58</v>
      </c>
      <c r="J7350" s="2" t="s">
        <v>59</v>
      </c>
      <c r="K7350" s="3">
        <v>5432952.6799999997</v>
      </c>
      <c r="L7350" s="3">
        <v>1889646.56</v>
      </c>
      <c r="M7350" s="3">
        <f t="shared" si="798"/>
        <v>3543306.1199999996</v>
      </c>
      <c r="N7350" s="3">
        <v>502282.93</v>
      </c>
      <c r="O7350" s="3">
        <f t="shared" si="799"/>
        <v>3041023.1899999995</v>
      </c>
      <c r="P7350" s="3">
        <v>2140757.71</v>
      </c>
      <c r="Q7350" s="4">
        <f t="shared" si="800"/>
        <v>0.65218792224047129</v>
      </c>
      <c r="R7350" s="4">
        <f t="shared" si="801"/>
        <v>0.39403209195630251</v>
      </c>
      <c r="S7350" s="3">
        <v>4640862.8600000003</v>
      </c>
      <c r="T7350" s="3">
        <f t="shared" si="802"/>
        <v>792089.81999999937</v>
      </c>
      <c r="U7350" s="4">
        <f t="shared" si="803"/>
        <v>0.17067727357924972</v>
      </c>
      <c r="V7350" s="2" t="s">
        <v>124</v>
      </c>
      <c r="W7350" s="2" t="s">
        <v>45</v>
      </c>
      <c r="X7350" s="2" t="s">
        <v>167</v>
      </c>
      <c r="Y7350" s="2">
        <v>17.2</v>
      </c>
      <c r="Z7350" s="2" t="s">
        <v>9217</v>
      </c>
      <c r="AA7350" s="2" t="s">
        <v>48</v>
      </c>
      <c r="AB7350" s="2" t="s">
        <v>64</v>
      </c>
      <c r="AC7350" s="2">
        <v>5.48</v>
      </c>
      <c r="AD7350" s="3">
        <v>0</v>
      </c>
      <c r="AE7350" s="5">
        <v>0</v>
      </c>
      <c r="AF7350" s="2">
        <v>0</v>
      </c>
      <c r="AG7350" s="3">
        <f t="shared" si="804"/>
        <v>0</v>
      </c>
      <c r="AH7350" s="2" t="s">
        <v>50</v>
      </c>
      <c r="AI7350" s="3">
        <v>0</v>
      </c>
    </row>
    <row r="7351" spans="1:35" x14ac:dyDescent="0.3">
      <c r="A7351" s="2" t="s">
        <v>14353</v>
      </c>
      <c r="B7351" s="2" t="s">
        <v>4832</v>
      </c>
      <c r="C7351" s="2" t="s">
        <v>648</v>
      </c>
      <c r="D7351" s="2" t="s">
        <v>104</v>
      </c>
      <c r="E7351" s="2">
        <v>2021</v>
      </c>
      <c r="F7351" s="2" t="s">
        <v>55</v>
      </c>
      <c r="G7351" s="2" t="s">
        <v>114</v>
      </c>
      <c r="H7351" s="2" t="s">
        <v>115</v>
      </c>
      <c r="I7351" s="2" t="s">
        <v>39</v>
      </c>
      <c r="J7351" s="2" t="s">
        <v>273</v>
      </c>
      <c r="K7351" s="3">
        <v>4492380.13</v>
      </c>
      <c r="L7351" s="3">
        <v>2328059.21</v>
      </c>
      <c r="M7351" s="3">
        <f t="shared" si="798"/>
        <v>2164320.92</v>
      </c>
      <c r="N7351" s="3">
        <v>697385.22</v>
      </c>
      <c r="O7351" s="3">
        <f t="shared" si="799"/>
        <v>1466935.7</v>
      </c>
      <c r="P7351" s="3">
        <v>1097120.8500000001</v>
      </c>
      <c r="Q7351" s="4">
        <f t="shared" si="800"/>
        <v>0.48177599788288616</v>
      </c>
      <c r="R7351" s="4">
        <f t="shared" si="801"/>
        <v>0.24421816904439031</v>
      </c>
      <c r="S7351" s="3">
        <v>4805013.71</v>
      </c>
      <c r="T7351" s="3">
        <f t="shared" si="802"/>
        <v>-312633.58000000007</v>
      </c>
      <c r="U7351" s="4">
        <f t="shared" si="803"/>
        <v>-6.5064034957769162E-2</v>
      </c>
      <c r="V7351" s="2" t="s">
        <v>73</v>
      </c>
      <c r="W7351" s="2" t="s">
        <v>60</v>
      </c>
      <c r="X7351" s="2" t="s">
        <v>118</v>
      </c>
      <c r="Y7351" s="2">
        <v>3.75</v>
      </c>
      <c r="Z7351" s="2" t="s">
        <v>14354</v>
      </c>
      <c r="AA7351" s="2" t="s">
        <v>48</v>
      </c>
      <c r="AB7351" s="2" t="s">
        <v>49</v>
      </c>
      <c r="AC7351" s="2">
        <v>2.2599999999999998</v>
      </c>
      <c r="AD7351" s="3">
        <v>0</v>
      </c>
      <c r="AE7351" s="5">
        <v>0</v>
      </c>
      <c r="AF7351" s="2">
        <v>0</v>
      </c>
      <c r="AG7351" s="3">
        <f t="shared" si="804"/>
        <v>0</v>
      </c>
      <c r="AH7351" s="2" t="s">
        <v>50</v>
      </c>
      <c r="AI7351" s="3">
        <v>0</v>
      </c>
    </row>
    <row r="7352" spans="1:35" x14ac:dyDescent="0.3">
      <c r="A7352" s="2" t="s">
        <v>14355</v>
      </c>
      <c r="B7352" s="2" t="s">
        <v>5242</v>
      </c>
      <c r="C7352" s="2" t="s">
        <v>322</v>
      </c>
      <c r="D7352" s="2" t="s">
        <v>38</v>
      </c>
      <c r="E7352" s="2">
        <v>2021</v>
      </c>
      <c r="F7352" s="2" t="s">
        <v>92</v>
      </c>
      <c r="G7352" s="2" t="s">
        <v>114</v>
      </c>
      <c r="H7352" s="2" t="s">
        <v>190</v>
      </c>
      <c r="I7352" s="2" t="s">
        <v>55</v>
      </c>
      <c r="J7352" s="2" t="s">
        <v>217</v>
      </c>
      <c r="K7352" s="3">
        <v>3856005.47</v>
      </c>
      <c r="L7352" s="3">
        <v>1411975.46</v>
      </c>
      <c r="M7352" s="3">
        <f t="shared" si="798"/>
        <v>2444030.0100000002</v>
      </c>
      <c r="N7352" s="3">
        <v>773519.34</v>
      </c>
      <c r="O7352" s="3">
        <f t="shared" si="799"/>
        <v>1670510.6700000004</v>
      </c>
      <c r="P7352" s="3">
        <v>1250757.8</v>
      </c>
      <c r="Q7352" s="4">
        <f t="shared" si="800"/>
        <v>0.633824310939061</v>
      </c>
      <c r="R7352" s="4">
        <f t="shared" si="801"/>
        <v>0.32436618924194627</v>
      </c>
      <c r="S7352" s="3">
        <v>3986228.92</v>
      </c>
      <c r="T7352" s="3">
        <f t="shared" si="802"/>
        <v>-130223.44999999972</v>
      </c>
      <c r="U7352" s="4">
        <f t="shared" si="803"/>
        <v>-3.2668332053543907E-2</v>
      </c>
      <c r="V7352" s="2" t="s">
        <v>107</v>
      </c>
      <c r="W7352" s="2" t="s">
        <v>60</v>
      </c>
      <c r="X7352" s="2" t="s">
        <v>192</v>
      </c>
      <c r="Y7352" s="2">
        <v>3.64</v>
      </c>
      <c r="Z7352" s="2" t="s">
        <v>14356</v>
      </c>
      <c r="AA7352" s="2" t="s">
        <v>141</v>
      </c>
      <c r="AB7352" s="2" t="s">
        <v>100</v>
      </c>
      <c r="AC7352" s="2">
        <v>2.0699999999999998</v>
      </c>
      <c r="AD7352" s="3">
        <v>0</v>
      </c>
      <c r="AE7352" s="5">
        <v>0</v>
      </c>
      <c r="AF7352" s="2">
        <v>0</v>
      </c>
      <c r="AG7352" s="3">
        <f t="shared" si="804"/>
        <v>0</v>
      </c>
      <c r="AH7352" s="2" t="s">
        <v>50</v>
      </c>
      <c r="AI7352" s="3">
        <v>0</v>
      </c>
    </row>
    <row r="7353" spans="1:35" x14ac:dyDescent="0.3">
      <c r="A7353" s="2" t="s">
        <v>14357</v>
      </c>
      <c r="B7353" s="2" t="s">
        <v>3557</v>
      </c>
      <c r="C7353" s="2" t="s">
        <v>37</v>
      </c>
      <c r="D7353" s="2" t="s">
        <v>38</v>
      </c>
      <c r="E7353" s="2">
        <v>2022</v>
      </c>
      <c r="F7353" s="2" t="s">
        <v>58</v>
      </c>
      <c r="G7353" s="2" t="s">
        <v>69</v>
      </c>
      <c r="H7353" s="2" t="s">
        <v>272</v>
      </c>
      <c r="I7353" s="2" t="s">
        <v>58</v>
      </c>
      <c r="J7353" s="2" t="s">
        <v>106</v>
      </c>
      <c r="K7353" s="3">
        <v>5554726.2999999998</v>
      </c>
      <c r="L7353" s="3">
        <v>1635925.21</v>
      </c>
      <c r="M7353" s="3">
        <f t="shared" si="798"/>
        <v>3918801.09</v>
      </c>
      <c r="N7353" s="3">
        <v>1189171.28</v>
      </c>
      <c r="O7353" s="3">
        <f t="shared" si="799"/>
        <v>2729629.8099999996</v>
      </c>
      <c r="P7353" s="3">
        <v>2116007.63</v>
      </c>
      <c r="Q7353" s="4">
        <f t="shared" si="800"/>
        <v>0.70548950179597503</v>
      </c>
      <c r="R7353" s="4">
        <f t="shared" si="801"/>
        <v>0.38093823452651482</v>
      </c>
      <c r="S7353" s="3">
        <v>5029210.7</v>
      </c>
      <c r="T7353" s="3">
        <f t="shared" si="802"/>
        <v>525515.59999999963</v>
      </c>
      <c r="U7353" s="4">
        <f t="shared" si="803"/>
        <v>0.10449265925565608</v>
      </c>
      <c r="V7353" s="2" t="s">
        <v>73</v>
      </c>
      <c r="W7353" s="2" t="s">
        <v>45</v>
      </c>
      <c r="X7353" s="2" t="s">
        <v>274</v>
      </c>
      <c r="Y7353" s="2">
        <v>1</v>
      </c>
      <c r="Z7353" s="2" t="s">
        <v>14358</v>
      </c>
      <c r="AA7353" s="2" t="s">
        <v>63</v>
      </c>
      <c r="AB7353" s="2" t="s">
        <v>88</v>
      </c>
      <c r="AC7353" s="2">
        <v>5.4</v>
      </c>
      <c r="AD7353" s="3">
        <v>0</v>
      </c>
      <c r="AE7353" s="5">
        <v>0</v>
      </c>
      <c r="AF7353" s="2">
        <v>0</v>
      </c>
      <c r="AG7353" s="3">
        <f t="shared" si="804"/>
        <v>0</v>
      </c>
      <c r="AH7353" s="2" t="s">
        <v>50</v>
      </c>
      <c r="AI7353" s="3">
        <v>0</v>
      </c>
    </row>
    <row r="7354" spans="1:35" x14ac:dyDescent="0.3">
      <c r="A7354" s="2" t="s">
        <v>14359</v>
      </c>
      <c r="B7354" s="2" t="s">
        <v>438</v>
      </c>
      <c r="C7354" s="2" t="s">
        <v>67</v>
      </c>
      <c r="D7354" s="2" t="s">
        <v>54</v>
      </c>
      <c r="E7354" s="2">
        <v>2022</v>
      </c>
      <c r="F7354" s="2" t="s">
        <v>55</v>
      </c>
      <c r="G7354" s="2" t="s">
        <v>56</v>
      </c>
      <c r="H7354" s="2" t="s">
        <v>57</v>
      </c>
      <c r="I7354" s="2" t="s">
        <v>178</v>
      </c>
      <c r="J7354" s="2" t="s">
        <v>197</v>
      </c>
      <c r="K7354" s="3">
        <v>6609109.7599999998</v>
      </c>
      <c r="L7354" s="3">
        <v>1920097.48</v>
      </c>
      <c r="M7354" s="3">
        <f t="shared" si="798"/>
        <v>4689012.2799999993</v>
      </c>
      <c r="N7354" s="3">
        <v>960583.55</v>
      </c>
      <c r="O7354" s="3">
        <f t="shared" si="799"/>
        <v>3728428.7299999995</v>
      </c>
      <c r="P7354" s="3">
        <v>2639335.13</v>
      </c>
      <c r="Q7354" s="4">
        <f t="shared" si="800"/>
        <v>0.70947713841568871</v>
      </c>
      <c r="R7354" s="4">
        <f t="shared" si="801"/>
        <v>0.39934805531206674</v>
      </c>
      <c r="S7354" s="3">
        <v>6286115.3099999996</v>
      </c>
      <c r="T7354" s="3">
        <f t="shared" si="802"/>
        <v>322994.45000000019</v>
      </c>
      <c r="U7354" s="4">
        <f t="shared" si="803"/>
        <v>5.1382202532329974E-2</v>
      </c>
      <c r="V7354" s="2" t="s">
        <v>85</v>
      </c>
      <c r="W7354" s="2" t="s">
        <v>45</v>
      </c>
      <c r="X7354" s="2" t="s">
        <v>61</v>
      </c>
      <c r="Y7354" s="2">
        <v>1.53</v>
      </c>
      <c r="Z7354" s="2" t="s">
        <v>2974</v>
      </c>
      <c r="AA7354" s="2" t="s">
        <v>99</v>
      </c>
      <c r="AB7354" s="2" t="s">
        <v>49</v>
      </c>
      <c r="AC7354" s="2">
        <v>3.74</v>
      </c>
      <c r="AD7354" s="3">
        <v>3457922.1</v>
      </c>
      <c r="AE7354" s="5">
        <v>11.73</v>
      </c>
      <c r="AF7354" s="2">
        <v>36</v>
      </c>
      <c r="AG7354" s="3">
        <f t="shared" si="804"/>
        <v>114407.0821287717</v>
      </c>
      <c r="AH7354" s="2" t="s">
        <v>230</v>
      </c>
      <c r="AI7354" s="3">
        <v>2826162.89</v>
      </c>
    </row>
    <row r="7355" spans="1:35" x14ac:dyDescent="0.3">
      <c r="A7355" s="2" t="s">
        <v>14360</v>
      </c>
      <c r="B7355" s="2" t="s">
        <v>5602</v>
      </c>
      <c r="C7355" s="2" t="s">
        <v>648</v>
      </c>
      <c r="D7355" s="2" t="s">
        <v>104</v>
      </c>
      <c r="E7355" s="2">
        <v>2021</v>
      </c>
      <c r="F7355" s="2" t="s">
        <v>39</v>
      </c>
      <c r="G7355" s="2" t="s">
        <v>69</v>
      </c>
      <c r="H7355" s="2" t="s">
        <v>165</v>
      </c>
      <c r="I7355" s="2" t="s">
        <v>39</v>
      </c>
      <c r="J7355" s="2" t="s">
        <v>487</v>
      </c>
      <c r="K7355" s="3">
        <v>627319.21</v>
      </c>
      <c r="L7355" s="3">
        <v>361825.65</v>
      </c>
      <c r="M7355" s="3">
        <f t="shared" si="798"/>
        <v>265493.55999999994</v>
      </c>
      <c r="N7355" s="3">
        <v>130434.86</v>
      </c>
      <c r="O7355" s="3">
        <f t="shared" si="799"/>
        <v>135058.69999999995</v>
      </c>
      <c r="P7355" s="3">
        <v>102085.32</v>
      </c>
      <c r="Q7355" s="4">
        <f t="shared" si="800"/>
        <v>0.4232192411260608</v>
      </c>
      <c r="R7355" s="4">
        <f t="shared" si="801"/>
        <v>0.16273265408212195</v>
      </c>
      <c r="S7355" s="3">
        <v>595097.42000000004</v>
      </c>
      <c r="T7355" s="3">
        <f t="shared" si="802"/>
        <v>32221.789999999921</v>
      </c>
      <c r="U7355" s="4">
        <f t="shared" si="803"/>
        <v>5.4145403621477503E-2</v>
      </c>
      <c r="V7355" s="2" t="s">
        <v>44</v>
      </c>
      <c r="W7355" s="2" t="s">
        <v>125</v>
      </c>
      <c r="X7355" s="2" t="s">
        <v>167</v>
      </c>
      <c r="Y7355" s="2">
        <v>17.2</v>
      </c>
      <c r="Z7355" s="2" t="s">
        <v>6759</v>
      </c>
      <c r="AA7355" s="2" t="s">
        <v>99</v>
      </c>
      <c r="AB7355" s="2" t="s">
        <v>100</v>
      </c>
      <c r="AC7355" s="2">
        <v>1.49</v>
      </c>
      <c r="AD7355" s="3">
        <v>0</v>
      </c>
      <c r="AE7355" s="5">
        <v>0</v>
      </c>
      <c r="AF7355" s="2">
        <v>0</v>
      </c>
      <c r="AG7355" s="3">
        <f t="shared" si="804"/>
        <v>0</v>
      </c>
      <c r="AH7355" s="2" t="s">
        <v>50</v>
      </c>
      <c r="AI7355" s="3">
        <v>0</v>
      </c>
    </row>
    <row r="7356" spans="1:35" x14ac:dyDescent="0.3">
      <c r="A7356" s="2" t="s">
        <v>14361</v>
      </c>
      <c r="B7356" s="2" t="s">
        <v>759</v>
      </c>
      <c r="C7356" s="2" t="s">
        <v>257</v>
      </c>
      <c r="D7356" s="2" t="s">
        <v>104</v>
      </c>
      <c r="E7356" s="2">
        <v>2024</v>
      </c>
      <c r="F7356" s="2" t="s">
        <v>58</v>
      </c>
      <c r="G7356" s="2" t="s">
        <v>56</v>
      </c>
      <c r="H7356" s="2" t="s">
        <v>177</v>
      </c>
      <c r="I7356" s="2" t="s">
        <v>39</v>
      </c>
      <c r="J7356" s="2" t="s">
        <v>487</v>
      </c>
      <c r="K7356" s="3">
        <v>3706711.31</v>
      </c>
      <c r="L7356" s="3">
        <v>1505277.24</v>
      </c>
      <c r="M7356" s="3">
        <f t="shared" si="798"/>
        <v>2201434.0700000003</v>
      </c>
      <c r="N7356" s="3">
        <v>692952.71</v>
      </c>
      <c r="O7356" s="3">
        <f t="shared" si="799"/>
        <v>1508481.3600000003</v>
      </c>
      <c r="P7356" s="3">
        <v>1107859.76</v>
      </c>
      <c r="Q7356" s="4">
        <f t="shared" si="800"/>
        <v>0.59390491621533925</v>
      </c>
      <c r="R7356" s="4">
        <f t="shared" si="801"/>
        <v>0.29887942905378301</v>
      </c>
      <c r="S7356" s="3">
        <v>3083225.68</v>
      </c>
      <c r="T7356" s="3">
        <f t="shared" si="802"/>
        <v>623485.62999999989</v>
      </c>
      <c r="U7356" s="4">
        <f t="shared" si="803"/>
        <v>0.20221861605667474</v>
      </c>
      <c r="V7356" s="2" t="s">
        <v>124</v>
      </c>
      <c r="W7356" s="2" t="s">
        <v>96</v>
      </c>
      <c r="X7356" s="2" t="s">
        <v>180</v>
      </c>
      <c r="Y7356" s="2">
        <v>149.5</v>
      </c>
      <c r="Z7356" s="2" t="s">
        <v>14362</v>
      </c>
      <c r="AA7356" s="2" t="s">
        <v>224</v>
      </c>
      <c r="AB7356" s="2" t="s">
        <v>209</v>
      </c>
      <c r="AC7356" s="2">
        <v>8.25</v>
      </c>
      <c r="AD7356" s="3">
        <v>0</v>
      </c>
      <c r="AE7356" s="5">
        <v>0</v>
      </c>
      <c r="AF7356" s="2">
        <v>0</v>
      </c>
      <c r="AG7356" s="3">
        <f t="shared" si="804"/>
        <v>0</v>
      </c>
      <c r="AH7356" s="2" t="s">
        <v>50</v>
      </c>
      <c r="AI7356" s="3">
        <v>0</v>
      </c>
    </row>
    <row r="7357" spans="1:35" x14ac:dyDescent="0.3">
      <c r="A7357" s="2" t="s">
        <v>14363</v>
      </c>
      <c r="B7357" s="2" t="s">
        <v>7519</v>
      </c>
      <c r="C7357" s="2" t="s">
        <v>315</v>
      </c>
      <c r="D7357" s="2" t="s">
        <v>104</v>
      </c>
      <c r="E7357" s="2">
        <v>2020</v>
      </c>
      <c r="F7357" s="2" t="s">
        <v>105</v>
      </c>
      <c r="G7357" s="2" t="s">
        <v>56</v>
      </c>
      <c r="H7357" s="2" t="s">
        <v>123</v>
      </c>
      <c r="I7357" s="2" t="s">
        <v>71</v>
      </c>
      <c r="J7357" s="2" t="s">
        <v>293</v>
      </c>
      <c r="K7357" s="3">
        <v>129802.48</v>
      </c>
      <c r="L7357" s="3">
        <v>67398.679999999993</v>
      </c>
      <c r="M7357" s="3">
        <f t="shared" si="798"/>
        <v>62403.8</v>
      </c>
      <c r="N7357" s="3">
        <v>23875.7</v>
      </c>
      <c r="O7357" s="3">
        <f t="shared" si="799"/>
        <v>38528.100000000006</v>
      </c>
      <c r="P7357" s="3">
        <v>27173.68</v>
      </c>
      <c r="Q7357" s="4">
        <f t="shared" si="800"/>
        <v>0.48075968964537508</v>
      </c>
      <c r="R7357" s="4">
        <f t="shared" si="801"/>
        <v>0.20934638536952455</v>
      </c>
      <c r="S7357" s="3">
        <v>141718.53</v>
      </c>
      <c r="T7357" s="3">
        <f t="shared" si="802"/>
        <v>-11916.050000000003</v>
      </c>
      <c r="U7357" s="4">
        <f t="shared" si="803"/>
        <v>-8.4082512004605203E-2</v>
      </c>
      <c r="V7357" s="2" t="s">
        <v>124</v>
      </c>
      <c r="W7357" s="2" t="s">
        <v>207</v>
      </c>
      <c r="X7357" s="2" t="s">
        <v>126</v>
      </c>
      <c r="Y7357" s="2">
        <v>1.34</v>
      </c>
      <c r="Z7357" s="2" t="s">
        <v>14364</v>
      </c>
      <c r="AA7357" s="2" t="s">
        <v>48</v>
      </c>
      <c r="AB7357" s="2" t="s">
        <v>209</v>
      </c>
      <c r="AC7357" s="2">
        <v>3.64</v>
      </c>
      <c r="AD7357" s="3">
        <v>0</v>
      </c>
      <c r="AE7357" s="5">
        <v>0</v>
      </c>
      <c r="AF7357" s="2">
        <v>0</v>
      </c>
      <c r="AG7357" s="3">
        <f t="shared" si="804"/>
        <v>0</v>
      </c>
      <c r="AH7357" s="2" t="s">
        <v>50</v>
      </c>
      <c r="AI7357" s="3">
        <v>0</v>
      </c>
    </row>
    <row r="7358" spans="1:35" x14ac:dyDescent="0.3">
      <c r="A7358" s="2" t="s">
        <v>14365</v>
      </c>
      <c r="B7358" s="2" t="s">
        <v>6112</v>
      </c>
      <c r="C7358" s="2" t="s">
        <v>333</v>
      </c>
      <c r="D7358" s="2" t="s">
        <v>54</v>
      </c>
      <c r="E7358" s="2">
        <v>2024</v>
      </c>
      <c r="F7358" s="2" t="s">
        <v>39</v>
      </c>
      <c r="G7358" s="2" t="s">
        <v>114</v>
      </c>
      <c r="H7358" s="2" t="s">
        <v>190</v>
      </c>
      <c r="I7358" s="2" t="s">
        <v>42</v>
      </c>
      <c r="J7358" s="2" t="s">
        <v>146</v>
      </c>
      <c r="K7358" s="3">
        <v>5376084.5999999996</v>
      </c>
      <c r="L7358" s="3">
        <v>2167298.21</v>
      </c>
      <c r="M7358" s="3">
        <f t="shared" si="798"/>
        <v>3208786.3899999997</v>
      </c>
      <c r="N7358" s="3">
        <v>587604.26</v>
      </c>
      <c r="O7358" s="3">
        <f t="shared" si="799"/>
        <v>2621182.13</v>
      </c>
      <c r="P7358" s="3">
        <v>2042898.88</v>
      </c>
      <c r="Q7358" s="4">
        <f t="shared" si="800"/>
        <v>0.59686307577823461</v>
      </c>
      <c r="R7358" s="4">
        <f t="shared" si="801"/>
        <v>0.37999753203288505</v>
      </c>
      <c r="S7358" s="3">
        <v>4760954.18</v>
      </c>
      <c r="T7358" s="3">
        <f t="shared" si="802"/>
        <v>615130.41999999993</v>
      </c>
      <c r="U7358" s="4">
        <f t="shared" si="803"/>
        <v>0.12920318002304318</v>
      </c>
      <c r="V7358" s="2" t="s">
        <v>85</v>
      </c>
      <c r="W7358" s="2" t="s">
        <v>45</v>
      </c>
      <c r="X7358" s="2" t="s">
        <v>192</v>
      </c>
      <c r="Y7358" s="2">
        <v>3.64</v>
      </c>
      <c r="Z7358" s="2" t="s">
        <v>4266</v>
      </c>
      <c r="AA7358" s="2" t="s">
        <v>224</v>
      </c>
      <c r="AB7358" s="2" t="s">
        <v>149</v>
      </c>
      <c r="AC7358" s="2">
        <v>2.41</v>
      </c>
      <c r="AD7358" s="3">
        <v>0</v>
      </c>
      <c r="AE7358" s="5">
        <v>0</v>
      </c>
      <c r="AF7358" s="2">
        <v>0</v>
      </c>
      <c r="AG7358" s="3">
        <f t="shared" si="804"/>
        <v>0</v>
      </c>
      <c r="AH7358" s="2" t="s">
        <v>50</v>
      </c>
      <c r="AI7358" s="3">
        <v>0</v>
      </c>
    </row>
    <row r="7359" spans="1:35" x14ac:dyDescent="0.3">
      <c r="A7359" s="2" t="s">
        <v>14366</v>
      </c>
      <c r="B7359" s="2" t="s">
        <v>857</v>
      </c>
      <c r="C7359" s="2" t="s">
        <v>278</v>
      </c>
      <c r="D7359" s="2" t="s">
        <v>54</v>
      </c>
      <c r="E7359" s="2">
        <v>2023</v>
      </c>
      <c r="F7359" s="2" t="s">
        <v>39</v>
      </c>
      <c r="G7359" s="2" t="s">
        <v>56</v>
      </c>
      <c r="H7359" s="2" t="s">
        <v>57</v>
      </c>
      <c r="I7359" s="2" t="s">
        <v>42</v>
      </c>
      <c r="J7359" s="2" t="s">
        <v>422</v>
      </c>
      <c r="K7359" s="3">
        <v>6055054.6100000003</v>
      </c>
      <c r="L7359" s="3">
        <v>2517128.58</v>
      </c>
      <c r="M7359" s="3">
        <f t="shared" si="798"/>
        <v>3537926.0300000003</v>
      </c>
      <c r="N7359" s="3">
        <v>665143.21</v>
      </c>
      <c r="O7359" s="3">
        <f t="shared" si="799"/>
        <v>2872782.8200000003</v>
      </c>
      <c r="P7359" s="3">
        <v>2240554.65</v>
      </c>
      <c r="Q7359" s="4">
        <f t="shared" si="800"/>
        <v>0.58429300111630211</v>
      </c>
      <c r="R7359" s="4">
        <f t="shared" si="801"/>
        <v>0.3700304612116454</v>
      </c>
      <c r="S7359" s="3">
        <v>6251865.0700000003</v>
      </c>
      <c r="T7359" s="3">
        <f t="shared" si="802"/>
        <v>-196810.45999999996</v>
      </c>
      <c r="U7359" s="4">
        <f t="shared" si="803"/>
        <v>-3.1480279532008514E-2</v>
      </c>
      <c r="V7359" s="2" t="s">
        <v>73</v>
      </c>
      <c r="W7359" s="2" t="s">
        <v>117</v>
      </c>
      <c r="X7359" s="2" t="s">
        <v>61</v>
      </c>
      <c r="Y7359" s="2">
        <v>1.53</v>
      </c>
      <c r="Z7359" s="2" t="s">
        <v>14367</v>
      </c>
      <c r="AA7359" s="2" t="s">
        <v>141</v>
      </c>
      <c r="AB7359" s="2" t="s">
        <v>49</v>
      </c>
      <c r="AC7359" s="2">
        <v>6.59</v>
      </c>
      <c r="AD7359" s="3">
        <v>0</v>
      </c>
      <c r="AE7359" s="5">
        <v>0</v>
      </c>
      <c r="AF7359" s="2">
        <v>0</v>
      </c>
      <c r="AG7359" s="3">
        <f t="shared" si="804"/>
        <v>0</v>
      </c>
      <c r="AH7359" s="2" t="s">
        <v>50</v>
      </c>
      <c r="AI7359" s="3">
        <v>0</v>
      </c>
    </row>
    <row r="7360" spans="1:35" x14ac:dyDescent="0.3">
      <c r="A7360" s="2" t="s">
        <v>14368</v>
      </c>
      <c r="B7360" s="2" t="s">
        <v>7975</v>
      </c>
      <c r="C7360" s="2" t="s">
        <v>253</v>
      </c>
      <c r="D7360" s="2" t="s">
        <v>54</v>
      </c>
      <c r="E7360" s="2">
        <v>2020</v>
      </c>
      <c r="F7360" s="2" t="s">
        <v>58</v>
      </c>
      <c r="G7360" s="2" t="s">
        <v>69</v>
      </c>
      <c r="H7360" s="2" t="s">
        <v>272</v>
      </c>
      <c r="I7360" s="2" t="s">
        <v>55</v>
      </c>
      <c r="J7360" s="2" t="s">
        <v>217</v>
      </c>
      <c r="K7360" s="3">
        <v>6020112.2800000003</v>
      </c>
      <c r="L7360" s="3">
        <v>2080636.48</v>
      </c>
      <c r="M7360" s="3">
        <f t="shared" si="798"/>
        <v>3939475.8000000003</v>
      </c>
      <c r="N7360" s="3">
        <v>842579.31</v>
      </c>
      <c r="O7360" s="3">
        <f t="shared" si="799"/>
        <v>3096896.49</v>
      </c>
      <c r="P7360" s="3">
        <v>2268700.86</v>
      </c>
      <c r="Q7360" s="4">
        <f t="shared" si="800"/>
        <v>0.65438576836643325</v>
      </c>
      <c r="R7360" s="4">
        <f t="shared" si="801"/>
        <v>0.37685357921596768</v>
      </c>
      <c r="S7360" s="3">
        <v>5479090.29</v>
      </c>
      <c r="T7360" s="3">
        <f t="shared" si="802"/>
        <v>541021.99000000022</v>
      </c>
      <c r="U7360" s="4">
        <f t="shared" si="803"/>
        <v>9.8743032394890545E-2</v>
      </c>
      <c r="V7360" s="2" t="s">
        <v>73</v>
      </c>
      <c r="W7360" s="2" t="s">
        <v>60</v>
      </c>
      <c r="X7360" s="2" t="s">
        <v>274</v>
      </c>
      <c r="Y7360" s="2">
        <v>1</v>
      </c>
      <c r="Z7360" s="2" t="s">
        <v>14369</v>
      </c>
      <c r="AA7360" s="2" t="s">
        <v>141</v>
      </c>
      <c r="AB7360" s="2" t="s">
        <v>242</v>
      </c>
      <c r="AC7360" s="2">
        <v>5.0999999999999996</v>
      </c>
      <c r="AD7360" s="3">
        <v>0</v>
      </c>
      <c r="AE7360" s="5">
        <v>0</v>
      </c>
      <c r="AF7360" s="2">
        <v>0</v>
      </c>
      <c r="AG7360" s="3">
        <f t="shared" si="804"/>
        <v>0</v>
      </c>
      <c r="AH7360" s="2" t="s">
        <v>50</v>
      </c>
      <c r="AI7360" s="3">
        <v>0</v>
      </c>
    </row>
    <row r="7361" spans="1:35" x14ac:dyDescent="0.3">
      <c r="A7361" s="2" t="s">
        <v>14370</v>
      </c>
      <c r="B7361" s="2" t="s">
        <v>5236</v>
      </c>
      <c r="C7361" s="2" t="s">
        <v>333</v>
      </c>
      <c r="D7361" s="2" t="s">
        <v>54</v>
      </c>
      <c r="E7361" s="2">
        <v>2024</v>
      </c>
      <c r="F7361" s="2" t="s">
        <v>55</v>
      </c>
      <c r="G7361" s="2" t="s">
        <v>56</v>
      </c>
      <c r="H7361" s="2" t="s">
        <v>153</v>
      </c>
      <c r="I7361" s="2" t="s">
        <v>131</v>
      </c>
      <c r="J7361" s="2" t="s">
        <v>235</v>
      </c>
      <c r="K7361" s="3">
        <v>4053766.28</v>
      </c>
      <c r="L7361" s="3">
        <v>1291962.7</v>
      </c>
      <c r="M7361" s="3">
        <f t="shared" si="798"/>
        <v>2761803.58</v>
      </c>
      <c r="N7361" s="3">
        <v>888784.23</v>
      </c>
      <c r="O7361" s="3">
        <f t="shared" si="799"/>
        <v>1873019.35</v>
      </c>
      <c r="P7361" s="3">
        <v>1495523.86</v>
      </c>
      <c r="Q7361" s="4">
        <f t="shared" si="800"/>
        <v>0.68129324416798898</v>
      </c>
      <c r="R7361" s="4">
        <f t="shared" si="801"/>
        <v>0.36892207312948494</v>
      </c>
      <c r="S7361" s="3">
        <v>3989045.89</v>
      </c>
      <c r="T7361" s="3">
        <f t="shared" si="802"/>
        <v>64720.389999999665</v>
      </c>
      <c r="U7361" s="4">
        <f t="shared" si="803"/>
        <v>1.6224528818343492E-2</v>
      </c>
      <c r="V7361" s="2" t="s">
        <v>73</v>
      </c>
      <c r="W7361" s="2" t="s">
        <v>134</v>
      </c>
      <c r="X7361" s="2" t="s">
        <v>155</v>
      </c>
      <c r="Y7361" s="2">
        <v>7.24</v>
      </c>
      <c r="Z7361" s="2" t="s">
        <v>14371</v>
      </c>
      <c r="AA7361" s="2" t="s">
        <v>224</v>
      </c>
      <c r="AB7361" s="2" t="s">
        <v>306</v>
      </c>
      <c r="AC7361" s="2">
        <v>3.18</v>
      </c>
      <c r="AD7361" s="3">
        <v>0</v>
      </c>
      <c r="AE7361" s="5">
        <v>0</v>
      </c>
      <c r="AF7361" s="2">
        <v>0</v>
      </c>
      <c r="AG7361" s="3">
        <f t="shared" si="804"/>
        <v>0</v>
      </c>
      <c r="AH7361" s="2" t="s">
        <v>50</v>
      </c>
      <c r="AI7361" s="3">
        <v>0</v>
      </c>
    </row>
    <row r="7362" spans="1:35" x14ac:dyDescent="0.3">
      <c r="A7362" s="2" t="s">
        <v>14372</v>
      </c>
      <c r="B7362" s="2" t="s">
        <v>9115</v>
      </c>
      <c r="C7362" s="2" t="s">
        <v>53</v>
      </c>
      <c r="D7362" s="2" t="s">
        <v>54</v>
      </c>
      <c r="E7362" s="2">
        <v>2021</v>
      </c>
      <c r="F7362" s="2" t="s">
        <v>105</v>
      </c>
      <c r="G7362" s="2" t="s">
        <v>69</v>
      </c>
      <c r="H7362" s="2" t="s">
        <v>70</v>
      </c>
      <c r="I7362" s="2" t="s">
        <v>131</v>
      </c>
      <c r="J7362" s="2" t="s">
        <v>463</v>
      </c>
      <c r="K7362" s="3">
        <v>5292239.63</v>
      </c>
      <c r="L7362" s="3">
        <v>2460515.81</v>
      </c>
      <c r="M7362" s="3">
        <f t="shared" ref="M7362:M7425" si="805">K7362-L7362</f>
        <v>2831723.82</v>
      </c>
      <c r="N7362" s="3">
        <v>732803.86</v>
      </c>
      <c r="O7362" s="3">
        <f t="shared" ref="O7362:O7425" si="806">M7362-N7362</f>
        <v>2098919.96</v>
      </c>
      <c r="P7362" s="3">
        <v>1597649.87</v>
      </c>
      <c r="Q7362" s="4">
        <f t="shared" ref="Q7362:Q7425" si="807">IF(K7362&lt;&gt;0,M7362/K7362,0)</f>
        <v>0.53507097523473246</v>
      </c>
      <c r="R7362" s="4">
        <f t="shared" ref="R7362:R7425" si="808">IF(K7362&lt;&gt;0,P7362/K7362,0)</f>
        <v>0.30188539856423702</v>
      </c>
      <c r="S7362" s="3">
        <v>5520552.2999999998</v>
      </c>
      <c r="T7362" s="3">
        <f t="shared" ref="T7362:T7425" si="809">K7362-S7362</f>
        <v>-228312.66999999993</v>
      </c>
      <c r="U7362" s="4">
        <f t="shared" ref="U7362:U7425" si="810">IF(S7362&lt;&gt;0,T7362/S7362,0)</f>
        <v>-4.1356853009073012E-2</v>
      </c>
      <c r="V7362" s="2" t="s">
        <v>95</v>
      </c>
      <c r="W7362" s="2" t="s">
        <v>60</v>
      </c>
      <c r="X7362" s="2" t="s">
        <v>74</v>
      </c>
      <c r="Y7362" s="2">
        <v>1.36</v>
      </c>
      <c r="Z7362" s="2" t="s">
        <v>8597</v>
      </c>
      <c r="AA7362" s="2" t="s">
        <v>76</v>
      </c>
      <c r="AB7362" s="2" t="s">
        <v>209</v>
      </c>
      <c r="AC7362" s="2">
        <v>6.3</v>
      </c>
      <c r="AD7362" s="3">
        <v>0</v>
      </c>
      <c r="AE7362" s="5">
        <v>0</v>
      </c>
      <c r="AF7362" s="2">
        <v>0</v>
      </c>
      <c r="AG7362" s="3">
        <f t="shared" ref="AG7362:AG7425" si="811">IF(AD7362&gt;0,(AD7362*(AE7362/100/12)*(1+AE7362/100/12)^AF7362)/((1+AE7362/100/12)^AF7362-1),0)</f>
        <v>0</v>
      </c>
      <c r="AH7362" s="2" t="s">
        <v>230</v>
      </c>
      <c r="AI7362" s="3">
        <v>0</v>
      </c>
    </row>
    <row r="7363" spans="1:35" x14ac:dyDescent="0.3">
      <c r="A7363" s="2" t="s">
        <v>14373</v>
      </c>
      <c r="B7363" s="2" t="s">
        <v>3775</v>
      </c>
      <c r="C7363" s="2" t="s">
        <v>520</v>
      </c>
      <c r="D7363" s="2" t="s">
        <v>81</v>
      </c>
      <c r="E7363" s="2">
        <v>2021</v>
      </c>
      <c r="F7363" s="2" t="s">
        <v>105</v>
      </c>
      <c r="G7363" s="2" t="s">
        <v>40</v>
      </c>
      <c r="H7363" s="2" t="s">
        <v>279</v>
      </c>
      <c r="I7363" s="2" t="s">
        <v>71</v>
      </c>
      <c r="J7363" s="2" t="s">
        <v>72</v>
      </c>
      <c r="K7363" s="3">
        <v>7343118.4199999999</v>
      </c>
      <c r="L7363" s="3">
        <v>3718480.61</v>
      </c>
      <c r="M7363" s="3">
        <f t="shared" si="805"/>
        <v>3624637.81</v>
      </c>
      <c r="N7363" s="3">
        <v>1069210.93</v>
      </c>
      <c r="O7363" s="3">
        <f t="shared" si="806"/>
        <v>2555426.88</v>
      </c>
      <c r="P7363" s="3">
        <v>1851186.34</v>
      </c>
      <c r="Q7363" s="4">
        <f t="shared" si="807"/>
        <v>0.49361015343669212</v>
      </c>
      <c r="R7363" s="4">
        <f t="shared" si="808"/>
        <v>0.25209811882619754</v>
      </c>
      <c r="S7363" s="3">
        <v>6966816.5099999998</v>
      </c>
      <c r="T7363" s="3">
        <f t="shared" si="809"/>
        <v>376301.91000000015</v>
      </c>
      <c r="U7363" s="4">
        <f t="shared" si="810"/>
        <v>5.4013466474948132E-2</v>
      </c>
      <c r="V7363" s="2" t="s">
        <v>85</v>
      </c>
      <c r="W7363" s="2" t="s">
        <v>60</v>
      </c>
      <c r="X7363" s="2" t="s">
        <v>280</v>
      </c>
      <c r="Y7363" s="2">
        <v>0.79</v>
      </c>
      <c r="Z7363" s="2" t="s">
        <v>14374</v>
      </c>
      <c r="AA7363" s="2" t="s">
        <v>99</v>
      </c>
      <c r="AB7363" s="2" t="s">
        <v>149</v>
      </c>
      <c r="AC7363" s="2">
        <v>8.6300000000000008</v>
      </c>
      <c r="AD7363" s="3">
        <v>0</v>
      </c>
      <c r="AE7363" s="5">
        <v>0</v>
      </c>
      <c r="AF7363" s="2">
        <v>0</v>
      </c>
      <c r="AG7363" s="3">
        <f t="shared" si="811"/>
        <v>0</v>
      </c>
      <c r="AH7363" s="2" t="s">
        <v>50</v>
      </c>
      <c r="AI7363" s="3">
        <v>0</v>
      </c>
    </row>
    <row r="7364" spans="1:35" x14ac:dyDescent="0.3">
      <c r="A7364" s="2" t="s">
        <v>14375</v>
      </c>
      <c r="B7364" s="2" t="s">
        <v>1025</v>
      </c>
      <c r="C7364" s="2" t="s">
        <v>145</v>
      </c>
      <c r="D7364" s="2" t="s">
        <v>54</v>
      </c>
      <c r="E7364" s="2">
        <v>2024</v>
      </c>
      <c r="F7364" s="2" t="s">
        <v>82</v>
      </c>
      <c r="G7364" s="2" t="s">
        <v>56</v>
      </c>
      <c r="H7364" s="2" t="s">
        <v>262</v>
      </c>
      <c r="I7364" s="2" t="s">
        <v>131</v>
      </c>
      <c r="J7364" s="2" t="s">
        <v>132</v>
      </c>
      <c r="K7364" s="3">
        <v>4150198.41</v>
      </c>
      <c r="L7364" s="3">
        <v>1717694.53</v>
      </c>
      <c r="M7364" s="3">
        <f t="shared" si="805"/>
        <v>2432503.88</v>
      </c>
      <c r="N7364" s="3">
        <v>834223.57</v>
      </c>
      <c r="O7364" s="3">
        <f t="shared" si="806"/>
        <v>1598280.31</v>
      </c>
      <c r="P7364" s="3">
        <v>1134715.3700000001</v>
      </c>
      <c r="Q7364" s="4">
        <f t="shared" si="807"/>
        <v>0.58611749118760803</v>
      </c>
      <c r="R7364" s="4">
        <f t="shared" si="808"/>
        <v>0.27341231861731646</v>
      </c>
      <c r="S7364" s="3">
        <v>4655254.75</v>
      </c>
      <c r="T7364" s="3">
        <f t="shared" si="809"/>
        <v>-505056.33999999985</v>
      </c>
      <c r="U7364" s="4">
        <f t="shared" si="810"/>
        <v>-0.10849166525204659</v>
      </c>
      <c r="V7364" s="2" t="s">
        <v>133</v>
      </c>
      <c r="W7364" s="2" t="s">
        <v>125</v>
      </c>
      <c r="X7364" s="2" t="s">
        <v>264</v>
      </c>
      <c r="Y7364" s="2">
        <v>83.5</v>
      </c>
      <c r="Z7364" s="2" t="s">
        <v>989</v>
      </c>
      <c r="AA7364" s="2" t="s">
        <v>76</v>
      </c>
      <c r="AB7364" s="2" t="s">
        <v>88</v>
      </c>
      <c r="AC7364" s="2">
        <v>9.4700000000000006</v>
      </c>
      <c r="AD7364" s="3">
        <v>0</v>
      </c>
      <c r="AE7364" s="5">
        <v>0</v>
      </c>
      <c r="AF7364" s="2">
        <v>0</v>
      </c>
      <c r="AG7364" s="3">
        <f t="shared" si="811"/>
        <v>0</v>
      </c>
      <c r="AH7364" s="2" t="s">
        <v>50</v>
      </c>
      <c r="AI7364" s="3">
        <v>0</v>
      </c>
    </row>
    <row r="7365" spans="1:35" x14ac:dyDescent="0.3">
      <c r="A7365" s="2" t="s">
        <v>14376</v>
      </c>
      <c r="B7365" s="2" t="s">
        <v>1771</v>
      </c>
      <c r="C7365" s="2" t="s">
        <v>956</v>
      </c>
      <c r="D7365" s="2" t="s">
        <v>104</v>
      </c>
      <c r="E7365" s="2">
        <v>2022</v>
      </c>
      <c r="F7365" s="2" t="s">
        <v>58</v>
      </c>
      <c r="G7365" s="2" t="s">
        <v>69</v>
      </c>
      <c r="H7365" s="2" t="s">
        <v>165</v>
      </c>
      <c r="I7365" s="2" t="s">
        <v>58</v>
      </c>
      <c r="J7365" s="2" t="s">
        <v>59</v>
      </c>
      <c r="K7365" s="3">
        <v>9673844.1600000001</v>
      </c>
      <c r="L7365" s="3">
        <v>3766774.53</v>
      </c>
      <c r="M7365" s="3">
        <f t="shared" si="805"/>
        <v>5907069.6300000008</v>
      </c>
      <c r="N7365" s="3">
        <v>1580587.86</v>
      </c>
      <c r="O7365" s="3">
        <f t="shared" si="806"/>
        <v>4326481.7700000005</v>
      </c>
      <c r="P7365" s="3">
        <v>3390394.09</v>
      </c>
      <c r="Q7365" s="4">
        <f t="shared" si="807"/>
        <v>0.61062278162645123</v>
      </c>
      <c r="R7365" s="4">
        <f t="shared" si="808"/>
        <v>0.35047019922222933</v>
      </c>
      <c r="S7365" s="3">
        <v>8667218.3499999996</v>
      </c>
      <c r="T7365" s="3">
        <f t="shared" si="809"/>
        <v>1006625.8100000005</v>
      </c>
      <c r="U7365" s="4">
        <f t="shared" si="810"/>
        <v>0.11614173883135188</v>
      </c>
      <c r="V7365" s="2" t="s">
        <v>73</v>
      </c>
      <c r="W7365" s="2" t="s">
        <v>96</v>
      </c>
      <c r="X7365" s="2" t="s">
        <v>167</v>
      </c>
      <c r="Y7365" s="2">
        <v>17.2</v>
      </c>
      <c r="Z7365" s="2" t="s">
        <v>5577</v>
      </c>
      <c r="AA7365" s="2" t="s">
        <v>48</v>
      </c>
      <c r="AB7365" s="2" t="s">
        <v>182</v>
      </c>
      <c r="AC7365" s="2">
        <v>3.97</v>
      </c>
      <c r="AD7365" s="3">
        <v>0</v>
      </c>
      <c r="AE7365" s="5">
        <v>0</v>
      </c>
      <c r="AF7365" s="2">
        <v>0</v>
      </c>
      <c r="AG7365" s="3">
        <f t="shared" si="811"/>
        <v>0</v>
      </c>
      <c r="AH7365" s="2" t="s">
        <v>50</v>
      </c>
      <c r="AI7365" s="3">
        <v>0</v>
      </c>
    </row>
    <row r="7366" spans="1:35" x14ac:dyDescent="0.3">
      <c r="A7366" s="2" t="s">
        <v>14377</v>
      </c>
      <c r="B7366" s="2" t="s">
        <v>1377</v>
      </c>
      <c r="C7366" s="2" t="s">
        <v>315</v>
      </c>
      <c r="D7366" s="2" t="s">
        <v>104</v>
      </c>
      <c r="E7366" s="2">
        <v>2020</v>
      </c>
      <c r="F7366" s="2" t="s">
        <v>68</v>
      </c>
      <c r="G7366" s="2" t="s">
        <v>56</v>
      </c>
      <c r="H7366" s="2" t="s">
        <v>57</v>
      </c>
      <c r="I7366" s="2" t="s">
        <v>58</v>
      </c>
      <c r="J7366" s="2" t="s">
        <v>191</v>
      </c>
      <c r="K7366" s="3">
        <v>1884488.97</v>
      </c>
      <c r="L7366" s="3">
        <v>639623.47</v>
      </c>
      <c r="M7366" s="3">
        <f t="shared" si="805"/>
        <v>1244865.5</v>
      </c>
      <c r="N7366" s="3">
        <v>341653.52</v>
      </c>
      <c r="O7366" s="3">
        <f t="shared" si="806"/>
        <v>903211.98</v>
      </c>
      <c r="P7366" s="3">
        <v>652658.18000000005</v>
      </c>
      <c r="Q7366" s="4">
        <f t="shared" si="807"/>
        <v>0.66058518771802632</v>
      </c>
      <c r="R7366" s="4">
        <f t="shared" si="808"/>
        <v>0.34633165297857915</v>
      </c>
      <c r="S7366" s="3">
        <v>2216106.13</v>
      </c>
      <c r="T7366" s="3">
        <f t="shared" si="809"/>
        <v>-331617.15999999992</v>
      </c>
      <c r="U7366" s="4">
        <f t="shared" si="810"/>
        <v>-0.14963956622420421</v>
      </c>
      <c r="V7366" s="2" t="s">
        <v>124</v>
      </c>
      <c r="W7366" s="2" t="s">
        <v>96</v>
      </c>
      <c r="X7366" s="2" t="s">
        <v>61</v>
      </c>
      <c r="Y7366" s="2">
        <v>1.53</v>
      </c>
      <c r="Z7366" s="2" t="s">
        <v>14378</v>
      </c>
      <c r="AA7366" s="2" t="s">
        <v>76</v>
      </c>
      <c r="AB7366" s="2" t="s">
        <v>149</v>
      </c>
      <c r="AC7366" s="2">
        <v>3.52</v>
      </c>
      <c r="AD7366" s="3">
        <v>0</v>
      </c>
      <c r="AE7366" s="5">
        <v>0</v>
      </c>
      <c r="AF7366" s="2">
        <v>0</v>
      </c>
      <c r="AG7366" s="3">
        <f t="shared" si="811"/>
        <v>0</v>
      </c>
      <c r="AH7366" s="2" t="s">
        <v>50</v>
      </c>
      <c r="AI7366" s="3">
        <v>0</v>
      </c>
    </row>
    <row r="7367" spans="1:35" x14ac:dyDescent="0.3">
      <c r="A7367" s="2" t="s">
        <v>14379</v>
      </c>
      <c r="B7367" s="2" t="s">
        <v>8306</v>
      </c>
      <c r="C7367" s="2" t="s">
        <v>304</v>
      </c>
      <c r="D7367" s="2" t="s">
        <v>104</v>
      </c>
      <c r="E7367" s="2">
        <v>2022</v>
      </c>
      <c r="F7367" s="2" t="s">
        <v>68</v>
      </c>
      <c r="G7367" s="2" t="s">
        <v>114</v>
      </c>
      <c r="H7367" s="2" t="s">
        <v>115</v>
      </c>
      <c r="I7367" s="2" t="s">
        <v>71</v>
      </c>
      <c r="J7367" s="2" t="s">
        <v>72</v>
      </c>
      <c r="K7367" s="3">
        <v>4474139.09</v>
      </c>
      <c r="L7367" s="3">
        <v>1910051.96</v>
      </c>
      <c r="M7367" s="3">
        <f t="shared" si="805"/>
        <v>2564087.13</v>
      </c>
      <c r="N7367" s="3">
        <v>575922.98</v>
      </c>
      <c r="O7367" s="3">
        <f t="shared" si="806"/>
        <v>1988164.15</v>
      </c>
      <c r="P7367" s="3">
        <v>1449716.45</v>
      </c>
      <c r="Q7367" s="4">
        <f t="shared" si="807"/>
        <v>0.57309061663525529</v>
      </c>
      <c r="R7367" s="4">
        <f t="shared" si="808"/>
        <v>0.32402131914946791</v>
      </c>
      <c r="S7367" s="3">
        <v>5211424.8</v>
      </c>
      <c r="T7367" s="3">
        <f t="shared" si="809"/>
        <v>-737285.71</v>
      </c>
      <c r="U7367" s="4">
        <f t="shared" si="810"/>
        <v>-0.14147488226252444</v>
      </c>
      <c r="V7367" s="2" t="s">
        <v>85</v>
      </c>
      <c r="W7367" s="2" t="s">
        <v>207</v>
      </c>
      <c r="X7367" s="2" t="s">
        <v>118</v>
      </c>
      <c r="Y7367" s="2">
        <v>3.75</v>
      </c>
      <c r="Z7367" s="2" t="s">
        <v>4467</v>
      </c>
      <c r="AA7367" s="2" t="s">
        <v>109</v>
      </c>
      <c r="AB7367" s="2" t="s">
        <v>64</v>
      </c>
      <c r="AC7367" s="2">
        <v>4.4800000000000004</v>
      </c>
      <c r="AD7367" s="3">
        <v>0</v>
      </c>
      <c r="AE7367" s="5">
        <v>0</v>
      </c>
      <c r="AF7367" s="2">
        <v>0</v>
      </c>
      <c r="AG7367" s="3">
        <f t="shared" si="811"/>
        <v>0</v>
      </c>
      <c r="AH7367" s="2" t="s">
        <v>50</v>
      </c>
      <c r="AI7367" s="3">
        <v>0</v>
      </c>
    </row>
    <row r="7368" spans="1:35" x14ac:dyDescent="0.3">
      <c r="A7368" s="2" t="s">
        <v>14380</v>
      </c>
      <c r="B7368" s="2" t="s">
        <v>2920</v>
      </c>
      <c r="C7368" s="2" t="s">
        <v>189</v>
      </c>
      <c r="D7368" s="2" t="s">
        <v>54</v>
      </c>
      <c r="E7368" s="2">
        <v>2020</v>
      </c>
      <c r="F7368" s="2" t="s">
        <v>58</v>
      </c>
      <c r="G7368" s="2" t="s">
        <v>69</v>
      </c>
      <c r="H7368" s="2" t="s">
        <v>272</v>
      </c>
      <c r="I7368" s="2" t="s">
        <v>39</v>
      </c>
      <c r="J7368" s="2" t="s">
        <v>487</v>
      </c>
      <c r="K7368" s="3">
        <v>901181.79</v>
      </c>
      <c r="L7368" s="3">
        <v>416177.63</v>
      </c>
      <c r="M7368" s="3">
        <f t="shared" si="805"/>
        <v>485004.16000000003</v>
      </c>
      <c r="N7368" s="3">
        <v>143078.29</v>
      </c>
      <c r="O7368" s="3">
        <f t="shared" si="806"/>
        <v>341925.87</v>
      </c>
      <c r="P7368" s="3">
        <v>253290.77</v>
      </c>
      <c r="Q7368" s="4">
        <f t="shared" si="807"/>
        <v>0.53818681800039481</v>
      </c>
      <c r="R7368" s="4">
        <f t="shared" si="808"/>
        <v>0.28106512227682717</v>
      </c>
      <c r="S7368" s="3">
        <v>895567.11</v>
      </c>
      <c r="T7368" s="3">
        <f t="shared" si="809"/>
        <v>5614.6800000000512</v>
      </c>
      <c r="U7368" s="4">
        <f t="shared" si="810"/>
        <v>6.2694129086541053E-3</v>
      </c>
      <c r="V7368" s="2" t="s">
        <v>73</v>
      </c>
      <c r="W7368" s="2" t="s">
        <v>117</v>
      </c>
      <c r="X7368" s="2" t="s">
        <v>274</v>
      </c>
      <c r="Y7368" s="2">
        <v>1</v>
      </c>
      <c r="Z7368" s="2" t="s">
        <v>8074</v>
      </c>
      <c r="AA7368" s="2" t="s">
        <v>48</v>
      </c>
      <c r="AB7368" s="2" t="s">
        <v>182</v>
      </c>
      <c r="AC7368" s="2">
        <v>3.01</v>
      </c>
      <c r="AD7368" s="3">
        <v>0</v>
      </c>
      <c r="AE7368" s="5">
        <v>0</v>
      </c>
      <c r="AF7368" s="2">
        <v>0</v>
      </c>
      <c r="AG7368" s="3">
        <f t="shared" si="811"/>
        <v>0</v>
      </c>
      <c r="AH7368" s="2" t="s">
        <v>50</v>
      </c>
      <c r="AI7368" s="3">
        <v>0</v>
      </c>
    </row>
    <row r="7369" spans="1:35" x14ac:dyDescent="0.3">
      <c r="A7369" s="2" t="s">
        <v>14381</v>
      </c>
      <c r="B7369" s="2" t="s">
        <v>787</v>
      </c>
      <c r="C7369" s="2" t="s">
        <v>189</v>
      </c>
      <c r="D7369" s="2" t="s">
        <v>54</v>
      </c>
      <c r="E7369" s="2">
        <v>2020</v>
      </c>
      <c r="F7369" s="2" t="s">
        <v>92</v>
      </c>
      <c r="G7369" s="2" t="s">
        <v>93</v>
      </c>
      <c r="H7369" s="2" t="s">
        <v>159</v>
      </c>
      <c r="I7369" s="2" t="s">
        <v>178</v>
      </c>
      <c r="J7369" s="2" t="s">
        <v>197</v>
      </c>
      <c r="K7369" s="3">
        <v>7691976.9699999997</v>
      </c>
      <c r="L7369" s="3">
        <v>4377310.26</v>
      </c>
      <c r="M7369" s="3">
        <f t="shared" si="805"/>
        <v>3314666.71</v>
      </c>
      <c r="N7369" s="3">
        <v>989555.42</v>
      </c>
      <c r="O7369" s="3">
        <f t="shared" si="806"/>
        <v>2325111.29</v>
      </c>
      <c r="P7369" s="3">
        <v>1818499.89</v>
      </c>
      <c r="Q7369" s="4">
        <f t="shared" si="807"/>
        <v>0.43092519945493285</v>
      </c>
      <c r="R7369" s="4">
        <f t="shared" si="808"/>
        <v>0.23641515010932229</v>
      </c>
      <c r="S7369" s="3">
        <v>8678402.7400000002</v>
      </c>
      <c r="T7369" s="3">
        <f t="shared" si="809"/>
        <v>-986425.77000000048</v>
      </c>
      <c r="U7369" s="4">
        <f t="shared" si="810"/>
        <v>-0.11366443797928655</v>
      </c>
      <c r="V7369" s="2" t="s">
        <v>95</v>
      </c>
      <c r="W7369" s="2" t="s">
        <v>125</v>
      </c>
      <c r="X7369" s="2" t="s">
        <v>160</v>
      </c>
      <c r="Y7369" s="2">
        <v>129.5</v>
      </c>
      <c r="Z7369" s="2" t="s">
        <v>14382</v>
      </c>
      <c r="AA7369" s="2" t="s">
        <v>63</v>
      </c>
      <c r="AB7369" s="2" t="s">
        <v>88</v>
      </c>
      <c r="AC7369" s="2">
        <v>9.82</v>
      </c>
      <c r="AD7369" s="3">
        <v>1700012.57</v>
      </c>
      <c r="AE7369" s="5">
        <v>11.61</v>
      </c>
      <c r="AF7369" s="2">
        <v>12</v>
      </c>
      <c r="AG7369" s="3">
        <f t="shared" si="811"/>
        <v>150734.07342854151</v>
      </c>
      <c r="AH7369" s="2" t="s">
        <v>50</v>
      </c>
      <c r="AI7369" s="3">
        <v>0</v>
      </c>
    </row>
    <row r="7370" spans="1:35" x14ac:dyDescent="0.3">
      <c r="A7370" s="2" t="s">
        <v>14383</v>
      </c>
      <c r="B7370" s="2" t="s">
        <v>4459</v>
      </c>
      <c r="C7370" s="2" t="s">
        <v>257</v>
      </c>
      <c r="D7370" s="2" t="s">
        <v>104</v>
      </c>
      <c r="E7370" s="2">
        <v>2024</v>
      </c>
      <c r="F7370" s="2" t="s">
        <v>105</v>
      </c>
      <c r="G7370" s="2" t="s">
        <v>93</v>
      </c>
      <c r="H7370" s="2" t="s">
        <v>94</v>
      </c>
      <c r="I7370" s="2" t="s">
        <v>71</v>
      </c>
      <c r="J7370" s="2" t="s">
        <v>72</v>
      </c>
      <c r="K7370" s="3">
        <v>6654918.75</v>
      </c>
      <c r="L7370" s="3">
        <v>2372570.54</v>
      </c>
      <c r="M7370" s="3">
        <f t="shared" si="805"/>
        <v>4282348.21</v>
      </c>
      <c r="N7370" s="3">
        <v>1127796.6000000001</v>
      </c>
      <c r="O7370" s="3">
        <f t="shared" si="806"/>
        <v>3154551.61</v>
      </c>
      <c r="P7370" s="3">
        <v>2290000.44</v>
      </c>
      <c r="Q7370" s="4">
        <f t="shared" si="807"/>
        <v>0.64348617479364412</v>
      </c>
      <c r="R7370" s="4">
        <f t="shared" si="808"/>
        <v>0.34410644607794799</v>
      </c>
      <c r="S7370" s="3">
        <v>7842131.5800000001</v>
      </c>
      <c r="T7370" s="3">
        <f t="shared" si="809"/>
        <v>-1187212.83</v>
      </c>
      <c r="U7370" s="4">
        <f t="shared" si="810"/>
        <v>-0.15138904746609724</v>
      </c>
      <c r="V7370" s="2" t="s">
        <v>73</v>
      </c>
      <c r="W7370" s="2" t="s">
        <v>207</v>
      </c>
      <c r="X7370" s="2" t="s">
        <v>97</v>
      </c>
      <c r="Y7370" s="2">
        <v>1550</v>
      </c>
      <c r="Z7370" s="2" t="s">
        <v>8788</v>
      </c>
      <c r="AA7370" s="2" t="s">
        <v>76</v>
      </c>
      <c r="AB7370" s="2" t="s">
        <v>77</v>
      </c>
      <c r="AC7370" s="2">
        <v>8.4600000000000009</v>
      </c>
      <c r="AD7370" s="3">
        <v>0</v>
      </c>
      <c r="AE7370" s="5">
        <v>0</v>
      </c>
      <c r="AF7370" s="2">
        <v>0</v>
      </c>
      <c r="AG7370" s="3">
        <f t="shared" si="811"/>
        <v>0</v>
      </c>
      <c r="AH7370" s="2" t="s">
        <v>50</v>
      </c>
      <c r="AI7370" s="3">
        <v>0</v>
      </c>
    </row>
    <row r="7371" spans="1:35" x14ac:dyDescent="0.3">
      <c r="A7371" s="2" t="s">
        <v>14384</v>
      </c>
      <c r="B7371" s="2" t="s">
        <v>2519</v>
      </c>
      <c r="C7371" s="2" t="s">
        <v>880</v>
      </c>
      <c r="D7371" s="2" t="s">
        <v>81</v>
      </c>
      <c r="E7371" s="2">
        <v>2024</v>
      </c>
      <c r="F7371" s="2" t="s">
        <v>68</v>
      </c>
      <c r="G7371" s="2" t="s">
        <v>56</v>
      </c>
      <c r="H7371" s="2" t="s">
        <v>57</v>
      </c>
      <c r="I7371" s="2" t="s">
        <v>39</v>
      </c>
      <c r="J7371" s="2" t="s">
        <v>566</v>
      </c>
      <c r="K7371" s="3">
        <v>9534042.5500000007</v>
      </c>
      <c r="L7371" s="3">
        <v>2906802.71</v>
      </c>
      <c r="M7371" s="3">
        <f t="shared" si="805"/>
        <v>6627239.8400000008</v>
      </c>
      <c r="N7371" s="3">
        <v>1957233.65</v>
      </c>
      <c r="O7371" s="3">
        <f t="shared" si="806"/>
        <v>4670006.1900000013</v>
      </c>
      <c r="P7371" s="3">
        <v>3469828.46</v>
      </c>
      <c r="Q7371" s="4">
        <f t="shared" si="807"/>
        <v>0.69511330636970992</v>
      </c>
      <c r="R7371" s="4">
        <f t="shared" si="808"/>
        <v>0.36394094549116518</v>
      </c>
      <c r="S7371" s="3">
        <v>10350727.109999999</v>
      </c>
      <c r="T7371" s="3">
        <f t="shared" si="809"/>
        <v>-816684.55999999866</v>
      </c>
      <c r="U7371" s="4">
        <f t="shared" si="810"/>
        <v>-7.8901177793682428E-2</v>
      </c>
      <c r="V7371" s="2" t="s">
        <v>85</v>
      </c>
      <c r="W7371" s="2" t="s">
        <v>134</v>
      </c>
      <c r="X7371" s="2" t="s">
        <v>61</v>
      </c>
      <c r="Y7371" s="2">
        <v>1.53</v>
      </c>
      <c r="Z7371" s="2" t="s">
        <v>14385</v>
      </c>
      <c r="AA7371" s="2" t="s">
        <v>109</v>
      </c>
      <c r="AB7371" s="2" t="s">
        <v>110</v>
      </c>
      <c r="AC7371" s="2">
        <v>7.1</v>
      </c>
      <c r="AD7371" s="3">
        <v>0</v>
      </c>
      <c r="AE7371" s="5">
        <v>0</v>
      </c>
      <c r="AF7371" s="2">
        <v>0</v>
      </c>
      <c r="AG7371" s="3">
        <f t="shared" si="811"/>
        <v>0</v>
      </c>
      <c r="AH7371" s="2" t="s">
        <v>50</v>
      </c>
      <c r="AI7371" s="3">
        <v>0</v>
      </c>
    </row>
    <row r="7372" spans="1:35" x14ac:dyDescent="0.3">
      <c r="A7372" s="2" t="s">
        <v>14386</v>
      </c>
      <c r="B7372" s="2" t="s">
        <v>5634</v>
      </c>
      <c r="C7372" s="2" t="s">
        <v>297</v>
      </c>
      <c r="D7372" s="2" t="s">
        <v>104</v>
      </c>
      <c r="E7372" s="2">
        <v>2021</v>
      </c>
      <c r="F7372" s="2" t="s">
        <v>55</v>
      </c>
      <c r="G7372" s="2" t="s">
        <v>93</v>
      </c>
      <c r="H7372" s="2" t="s">
        <v>159</v>
      </c>
      <c r="I7372" s="2" t="s">
        <v>71</v>
      </c>
      <c r="J7372" s="2" t="s">
        <v>228</v>
      </c>
      <c r="K7372" s="3">
        <v>2471505.62</v>
      </c>
      <c r="L7372" s="3">
        <v>768802.88</v>
      </c>
      <c r="M7372" s="3">
        <f t="shared" si="805"/>
        <v>1702702.7400000002</v>
      </c>
      <c r="N7372" s="3">
        <v>439138.4</v>
      </c>
      <c r="O7372" s="3">
        <f t="shared" si="806"/>
        <v>1263564.3400000003</v>
      </c>
      <c r="P7372" s="3">
        <v>913914</v>
      </c>
      <c r="Q7372" s="4">
        <f t="shared" si="807"/>
        <v>0.68893338789980185</v>
      </c>
      <c r="R7372" s="4">
        <f t="shared" si="808"/>
        <v>0.36978026374061007</v>
      </c>
      <c r="S7372" s="3">
        <v>2573734.14</v>
      </c>
      <c r="T7372" s="3">
        <f t="shared" si="809"/>
        <v>-102228.52000000002</v>
      </c>
      <c r="U7372" s="4">
        <f t="shared" si="810"/>
        <v>-3.9719922276043637E-2</v>
      </c>
      <c r="V7372" s="2" t="s">
        <v>85</v>
      </c>
      <c r="W7372" s="2" t="s">
        <v>125</v>
      </c>
      <c r="X7372" s="2" t="s">
        <v>160</v>
      </c>
      <c r="Y7372" s="2">
        <v>129.5</v>
      </c>
      <c r="Z7372" s="2" t="s">
        <v>1469</v>
      </c>
      <c r="AA7372" s="2" t="s">
        <v>76</v>
      </c>
      <c r="AB7372" s="2" t="s">
        <v>209</v>
      </c>
      <c r="AC7372" s="2">
        <v>5.81</v>
      </c>
      <c r="AD7372" s="3">
        <v>0</v>
      </c>
      <c r="AE7372" s="5">
        <v>0</v>
      </c>
      <c r="AF7372" s="2">
        <v>0</v>
      </c>
      <c r="AG7372" s="3">
        <f t="shared" si="811"/>
        <v>0</v>
      </c>
      <c r="AH7372" s="2" t="s">
        <v>50</v>
      </c>
      <c r="AI7372" s="3">
        <v>0</v>
      </c>
    </row>
    <row r="7373" spans="1:35" x14ac:dyDescent="0.3">
      <c r="A7373" s="2" t="s">
        <v>14387</v>
      </c>
      <c r="B7373" s="2" t="s">
        <v>1368</v>
      </c>
      <c r="C7373" s="2" t="s">
        <v>189</v>
      </c>
      <c r="D7373" s="2" t="s">
        <v>54</v>
      </c>
      <c r="E7373" s="2">
        <v>2020</v>
      </c>
      <c r="F7373" s="2" t="s">
        <v>39</v>
      </c>
      <c r="G7373" s="2" t="s">
        <v>56</v>
      </c>
      <c r="H7373" s="2" t="s">
        <v>123</v>
      </c>
      <c r="I7373" s="2" t="s">
        <v>178</v>
      </c>
      <c r="J7373" s="2" t="s">
        <v>288</v>
      </c>
      <c r="K7373" s="3">
        <v>710507.3</v>
      </c>
      <c r="L7373" s="3">
        <v>283134.12</v>
      </c>
      <c r="M7373" s="3">
        <f t="shared" si="805"/>
        <v>427373.18000000005</v>
      </c>
      <c r="N7373" s="3">
        <v>106563.8</v>
      </c>
      <c r="O7373" s="3">
        <f t="shared" si="806"/>
        <v>320809.38000000006</v>
      </c>
      <c r="P7373" s="3">
        <v>249128.59</v>
      </c>
      <c r="Q7373" s="4">
        <f t="shared" si="807"/>
        <v>0.60150427729595468</v>
      </c>
      <c r="R7373" s="4">
        <f t="shared" si="808"/>
        <v>0.35063480698931593</v>
      </c>
      <c r="S7373" s="3">
        <v>840865.13</v>
      </c>
      <c r="T7373" s="3">
        <f t="shared" si="809"/>
        <v>-130357.82999999996</v>
      </c>
      <c r="U7373" s="4">
        <f t="shared" si="810"/>
        <v>-0.15502822670265795</v>
      </c>
      <c r="V7373" s="2" t="s">
        <v>95</v>
      </c>
      <c r="W7373" s="2" t="s">
        <v>134</v>
      </c>
      <c r="X7373" s="2" t="s">
        <v>126</v>
      </c>
      <c r="Y7373" s="2">
        <v>1.34</v>
      </c>
      <c r="Z7373" s="2" t="s">
        <v>978</v>
      </c>
      <c r="AA7373" s="2" t="s">
        <v>148</v>
      </c>
      <c r="AB7373" s="2" t="s">
        <v>100</v>
      </c>
      <c r="AC7373" s="2">
        <v>6.75</v>
      </c>
      <c r="AD7373" s="3">
        <v>593258.96</v>
      </c>
      <c r="AE7373" s="5">
        <v>15.19</v>
      </c>
      <c r="AF7373" s="2">
        <v>24</v>
      </c>
      <c r="AG7373" s="3">
        <f t="shared" si="811"/>
        <v>28818.721828683585</v>
      </c>
      <c r="AH7373" s="2" t="s">
        <v>50</v>
      </c>
      <c r="AI7373" s="3">
        <v>0</v>
      </c>
    </row>
    <row r="7374" spans="1:35" x14ac:dyDescent="0.3">
      <c r="A7374" s="2" t="s">
        <v>14388</v>
      </c>
      <c r="B7374" s="2" t="s">
        <v>1885</v>
      </c>
      <c r="C7374" s="2" t="s">
        <v>932</v>
      </c>
      <c r="D7374" s="2" t="s">
        <v>81</v>
      </c>
      <c r="E7374" s="2">
        <v>2020</v>
      </c>
      <c r="F7374" s="2" t="s">
        <v>105</v>
      </c>
      <c r="G7374" s="2" t="s">
        <v>69</v>
      </c>
      <c r="H7374" s="2" t="s">
        <v>165</v>
      </c>
      <c r="I7374" s="2" t="s">
        <v>42</v>
      </c>
      <c r="J7374" s="2" t="s">
        <v>146</v>
      </c>
      <c r="K7374" s="3">
        <v>4516914.04</v>
      </c>
      <c r="L7374" s="3">
        <v>2274493.5</v>
      </c>
      <c r="M7374" s="3">
        <f t="shared" si="805"/>
        <v>2242420.54</v>
      </c>
      <c r="N7374" s="3">
        <v>776098.96</v>
      </c>
      <c r="O7374" s="3">
        <f t="shared" si="806"/>
        <v>1466321.58</v>
      </c>
      <c r="P7374" s="3">
        <v>1114568.94</v>
      </c>
      <c r="Q7374" s="4">
        <f t="shared" si="807"/>
        <v>0.49644968227024305</v>
      </c>
      <c r="R7374" s="4">
        <f t="shared" si="808"/>
        <v>0.24675451649728539</v>
      </c>
      <c r="S7374" s="3">
        <v>3983725.11</v>
      </c>
      <c r="T7374" s="3">
        <f t="shared" si="809"/>
        <v>533188.93000000017</v>
      </c>
      <c r="U7374" s="4">
        <f t="shared" si="810"/>
        <v>0.13384179763347179</v>
      </c>
      <c r="V7374" s="2" t="s">
        <v>133</v>
      </c>
      <c r="W7374" s="2" t="s">
        <v>117</v>
      </c>
      <c r="X7374" s="2" t="s">
        <v>167</v>
      </c>
      <c r="Y7374" s="2">
        <v>17.2</v>
      </c>
      <c r="Z7374" s="2" t="s">
        <v>14389</v>
      </c>
      <c r="AA7374" s="2" t="s">
        <v>141</v>
      </c>
      <c r="AB7374" s="2" t="s">
        <v>242</v>
      </c>
      <c r="AC7374" s="2">
        <v>2.42</v>
      </c>
      <c r="AD7374" s="3">
        <v>0</v>
      </c>
      <c r="AE7374" s="5">
        <v>0</v>
      </c>
      <c r="AF7374" s="2">
        <v>0</v>
      </c>
      <c r="AG7374" s="3">
        <f t="shared" si="811"/>
        <v>0</v>
      </c>
      <c r="AH7374" s="2" t="s">
        <v>50</v>
      </c>
      <c r="AI7374" s="3">
        <v>0</v>
      </c>
    </row>
    <row r="7375" spans="1:35" x14ac:dyDescent="0.3">
      <c r="A7375" s="2" t="s">
        <v>14390</v>
      </c>
      <c r="B7375" s="2" t="s">
        <v>4543</v>
      </c>
      <c r="C7375" s="2" t="s">
        <v>138</v>
      </c>
      <c r="D7375" s="2" t="s">
        <v>104</v>
      </c>
      <c r="E7375" s="2">
        <v>2024</v>
      </c>
      <c r="F7375" s="2" t="s">
        <v>105</v>
      </c>
      <c r="G7375" s="2" t="s">
        <v>114</v>
      </c>
      <c r="H7375" s="2" t="s">
        <v>190</v>
      </c>
      <c r="I7375" s="2" t="s">
        <v>42</v>
      </c>
      <c r="J7375" s="2" t="s">
        <v>422</v>
      </c>
      <c r="K7375" s="3">
        <v>9769006.5999999996</v>
      </c>
      <c r="L7375" s="3">
        <v>5594651.9900000002</v>
      </c>
      <c r="M7375" s="3">
        <f t="shared" si="805"/>
        <v>4174354.6099999994</v>
      </c>
      <c r="N7375" s="3">
        <v>1027402.92</v>
      </c>
      <c r="O7375" s="3">
        <f t="shared" si="806"/>
        <v>3146951.6899999995</v>
      </c>
      <c r="P7375" s="3">
        <v>2245056.4700000002</v>
      </c>
      <c r="Q7375" s="4">
        <f t="shared" si="807"/>
        <v>0.42730594633849461</v>
      </c>
      <c r="R7375" s="4">
        <f t="shared" si="808"/>
        <v>0.22981420342166625</v>
      </c>
      <c r="S7375" s="3">
        <v>8683440.7200000007</v>
      </c>
      <c r="T7375" s="3">
        <f t="shared" si="809"/>
        <v>1085565.879999999</v>
      </c>
      <c r="U7375" s="4">
        <f t="shared" si="810"/>
        <v>0.12501563781044606</v>
      </c>
      <c r="V7375" s="2" t="s">
        <v>124</v>
      </c>
      <c r="W7375" s="2" t="s">
        <v>134</v>
      </c>
      <c r="X7375" s="2" t="s">
        <v>192</v>
      </c>
      <c r="Y7375" s="2">
        <v>3.64</v>
      </c>
      <c r="Z7375" s="2" t="s">
        <v>14391</v>
      </c>
      <c r="AA7375" s="2" t="s">
        <v>224</v>
      </c>
      <c r="AB7375" s="2" t="s">
        <v>306</v>
      </c>
      <c r="AC7375" s="2">
        <v>6.05</v>
      </c>
      <c r="AD7375" s="3">
        <v>0</v>
      </c>
      <c r="AE7375" s="5">
        <v>0</v>
      </c>
      <c r="AF7375" s="2">
        <v>0</v>
      </c>
      <c r="AG7375" s="3">
        <f t="shared" si="811"/>
        <v>0</v>
      </c>
      <c r="AH7375" s="2" t="s">
        <v>50</v>
      </c>
      <c r="AI7375" s="3">
        <v>0</v>
      </c>
    </row>
    <row r="7376" spans="1:35" x14ac:dyDescent="0.3">
      <c r="A7376" s="2" t="s">
        <v>14392</v>
      </c>
      <c r="B7376" s="2" t="s">
        <v>2889</v>
      </c>
      <c r="C7376" s="2" t="s">
        <v>185</v>
      </c>
      <c r="D7376" s="2" t="s">
        <v>104</v>
      </c>
      <c r="E7376" s="2">
        <v>2024</v>
      </c>
      <c r="F7376" s="2" t="s">
        <v>39</v>
      </c>
      <c r="G7376" s="2" t="s">
        <v>114</v>
      </c>
      <c r="H7376" s="2" t="s">
        <v>115</v>
      </c>
      <c r="I7376" s="2" t="s">
        <v>55</v>
      </c>
      <c r="J7376" s="2" t="s">
        <v>84</v>
      </c>
      <c r="K7376" s="3">
        <v>8338154.2199999997</v>
      </c>
      <c r="L7376" s="3">
        <v>4383230.57</v>
      </c>
      <c r="M7376" s="3">
        <f t="shared" si="805"/>
        <v>3954923.6499999994</v>
      </c>
      <c r="N7376" s="3">
        <v>1688745.49</v>
      </c>
      <c r="O7376" s="3">
        <f t="shared" si="806"/>
        <v>2266178.1599999992</v>
      </c>
      <c r="P7376" s="3">
        <v>1805237.79</v>
      </c>
      <c r="Q7376" s="4">
        <f t="shared" si="807"/>
        <v>0.4743164429021558</v>
      </c>
      <c r="R7376" s="4">
        <f t="shared" si="808"/>
        <v>0.21650328626327567</v>
      </c>
      <c r="S7376" s="3">
        <v>7904058.6900000004</v>
      </c>
      <c r="T7376" s="3">
        <f t="shared" si="809"/>
        <v>434095.52999999933</v>
      </c>
      <c r="U7376" s="4">
        <f t="shared" si="810"/>
        <v>5.4920585363214112E-2</v>
      </c>
      <c r="V7376" s="2" t="s">
        <v>107</v>
      </c>
      <c r="W7376" s="2" t="s">
        <v>96</v>
      </c>
      <c r="X7376" s="2" t="s">
        <v>118</v>
      </c>
      <c r="Y7376" s="2">
        <v>3.75</v>
      </c>
      <c r="Z7376" s="2" t="s">
        <v>7444</v>
      </c>
      <c r="AA7376" s="2" t="s">
        <v>63</v>
      </c>
      <c r="AB7376" s="2" t="s">
        <v>306</v>
      </c>
      <c r="AC7376" s="2">
        <v>7.51</v>
      </c>
      <c r="AD7376" s="3">
        <v>0</v>
      </c>
      <c r="AE7376" s="5">
        <v>0</v>
      </c>
      <c r="AF7376" s="2">
        <v>0</v>
      </c>
      <c r="AG7376" s="3">
        <f t="shared" si="811"/>
        <v>0</v>
      </c>
      <c r="AH7376" s="2" t="s">
        <v>50</v>
      </c>
      <c r="AI7376" s="3">
        <v>0</v>
      </c>
    </row>
    <row r="7377" spans="1:35" x14ac:dyDescent="0.3">
      <c r="A7377" s="2" t="s">
        <v>14393</v>
      </c>
      <c r="B7377" s="2" t="s">
        <v>1280</v>
      </c>
      <c r="C7377" s="2" t="s">
        <v>287</v>
      </c>
      <c r="D7377" s="2" t="s">
        <v>104</v>
      </c>
      <c r="E7377" s="2">
        <v>2021</v>
      </c>
      <c r="F7377" s="2" t="s">
        <v>55</v>
      </c>
      <c r="G7377" s="2" t="s">
        <v>56</v>
      </c>
      <c r="H7377" s="2" t="s">
        <v>123</v>
      </c>
      <c r="I7377" s="2" t="s">
        <v>71</v>
      </c>
      <c r="J7377" s="2" t="s">
        <v>228</v>
      </c>
      <c r="K7377" s="3">
        <v>6159065.21</v>
      </c>
      <c r="L7377" s="3">
        <v>2279470.62</v>
      </c>
      <c r="M7377" s="3">
        <f t="shared" si="805"/>
        <v>3879594.59</v>
      </c>
      <c r="N7377" s="3">
        <v>1092026.51</v>
      </c>
      <c r="O7377" s="3">
        <f t="shared" si="806"/>
        <v>2787568.08</v>
      </c>
      <c r="P7377" s="3">
        <v>2209843.7200000002</v>
      </c>
      <c r="Q7377" s="4">
        <f t="shared" si="807"/>
        <v>0.62989990489157366</v>
      </c>
      <c r="R7377" s="4">
        <f t="shared" si="808"/>
        <v>0.35879531140732968</v>
      </c>
      <c r="S7377" s="3">
        <v>4943598.7300000004</v>
      </c>
      <c r="T7377" s="3">
        <f t="shared" si="809"/>
        <v>1215466.4799999995</v>
      </c>
      <c r="U7377" s="4">
        <f t="shared" si="810"/>
        <v>0.24586673522347138</v>
      </c>
      <c r="V7377" s="2" t="s">
        <v>124</v>
      </c>
      <c r="W7377" s="2" t="s">
        <v>134</v>
      </c>
      <c r="X7377" s="2" t="s">
        <v>126</v>
      </c>
      <c r="Y7377" s="2">
        <v>1.34</v>
      </c>
      <c r="Z7377" s="2" t="s">
        <v>14394</v>
      </c>
      <c r="AA7377" s="2" t="s">
        <v>63</v>
      </c>
      <c r="AB7377" s="2" t="s">
        <v>149</v>
      </c>
      <c r="AC7377" s="2">
        <v>6.4</v>
      </c>
      <c r="AD7377" s="3">
        <v>0</v>
      </c>
      <c r="AE7377" s="5">
        <v>0</v>
      </c>
      <c r="AF7377" s="2">
        <v>0</v>
      </c>
      <c r="AG7377" s="3">
        <f t="shared" si="811"/>
        <v>0</v>
      </c>
      <c r="AH7377" s="2" t="s">
        <v>50</v>
      </c>
      <c r="AI7377" s="3">
        <v>0</v>
      </c>
    </row>
    <row r="7378" spans="1:35" x14ac:dyDescent="0.3">
      <c r="A7378" s="2" t="s">
        <v>14395</v>
      </c>
      <c r="B7378" s="2" t="s">
        <v>3192</v>
      </c>
      <c r="C7378" s="2" t="s">
        <v>53</v>
      </c>
      <c r="D7378" s="2" t="s">
        <v>54</v>
      </c>
      <c r="E7378" s="2">
        <v>2021</v>
      </c>
      <c r="F7378" s="2" t="s">
        <v>105</v>
      </c>
      <c r="G7378" s="2" t="s">
        <v>114</v>
      </c>
      <c r="H7378" s="2" t="s">
        <v>190</v>
      </c>
      <c r="I7378" s="2" t="s">
        <v>39</v>
      </c>
      <c r="J7378" s="2" t="s">
        <v>566</v>
      </c>
      <c r="K7378" s="3">
        <v>7003475.25</v>
      </c>
      <c r="L7378" s="3">
        <v>2499442.63</v>
      </c>
      <c r="M7378" s="3">
        <f t="shared" si="805"/>
        <v>4504032.62</v>
      </c>
      <c r="N7378" s="3">
        <v>1353995.39</v>
      </c>
      <c r="O7378" s="3">
        <f t="shared" si="806"/>
        <v>3150037.2300000004</v>
      </c>
      <c r="P7378" s="3">
        <v>2404994.31</v>
      </c>
      <c r="Q7378" s="4">
        <f t="shared" si="807"/>
        <v>0.64311394832158508</v>
      </c>
      <c r="R7378" s="4">
        <f t="shared" si="808"/>
        <v>0.34340012981412338</v>
      </c>
      <c r="S7378" s="3">
        <v>8026042.7300000004</v>
      </c>
      <c r="T7378" s="3">
        <f t="shared" si="809"/>
        <v>-1022567.4800000004</v>
      </c>
      <c r="U7378" s="4">
        <f t="shared" si="810"/>
        <v>-0.12740618439244222</v>
      </c>
      <c r="V7378" s="2" t="s">
        <v>133</v>
      </c>
      <c r="W7378" s="2" t="s">
        <v>125</v>
      </c>
      <c r="X7378" s="2" t="s">
        <v>192</v>
      </c>
      <c r="Y7378" s="2">
        <v>3.64</v>
      </c>
      <c r="Z7378" s="2" t="s">
        <v>14396</v>
      </c>
      <c r="AA7378" s="2" t="s">
        <v>141</v>
      </c>
      <c r="AB7378" s="2" t="s">
        <v>110</v>
      </c>
      <c r="AC7378" s="2">
        <v>1.38</v>
      </c>
      <c r="AD7378" s="3">
        <v>0</v>
      </c>
      <c r="AE7378" s="5">
        <v>0</v>
      </c>
      <c r="AF7378" s="2">
        <v>0</v>
      </c>
      <c r="AG7378" s="3">
        <f t="shared" si="811"/>
        <v>0</v>
      </c>
      <c r="AH7378" s="2" t="s">
        <v>50</v>
      </c>
      <c r="AI7378" s="3">
        <v>0</v>
      </c>
    </row>
    <row r="7379" spans="1:35" x14ac:dyDescent="0.3">
      <c r="A7379" s="2" t="s">
        <v>14397</v>
      </c>
      <c r="B7379" s="2" t="s">
        <v>239</v>
      </c>
      <c r="C7379" s="2" t="s">
        <v>164</v>
      </c>
      <c r="D7379" s="2" t="s">
        <v>81</v>
      </c>
      <c r="E7379" s="2">
        <v>2023</v>
      </c>
      <c r="F7379" s="2" t="s">
        <v>68</v>
      </c>
      <c r="G7379" s="2" t="s">
        <v>40</v>
      </c>
      <c r="H7379" s="2" t="s">
        <v>279</v>
      </c>
      <c r="I7379" s="2" t="s">
        <v>71</v>
      </c>
      <c r="J7379" s="2" t="s">
        <v>228</v>
      </c>
      <c r="K7379" s="3">
        <v>1355444.93</v>
      </c>
      <c r="L7379" s="3">
        <v>691246.07999999996</v>
      </c>
      <c r="M7379" s="3">
        <f t="shared" si="805"/>
        <v>664198.85</v>
      </c>
      <c r="N7379" s="3">
        <v>262659.88</v>
      </c>
      <c r="O7379" s="3">
        <f t="shared" si="806"/>
        <v>401538.97</v>
      </c>
      <c r="P7379" s="3">
        <v>298242.14</v>
      </c>
      <c r="Q7379" s="4">
        <f t="shared" si="807"/>
        <v>0.49002274847123445</v>
      </c>
      <c r="R7379" s="4">
        <f t="shared" si="808"/>
        <v>0.22003265009077133</v>
      </c>
      <c r="S7379" s="3">
        <v>1392669.35</v>
      </c>
      <c r="T7379" s="3">
        <f t="shared" si="809"/>
        <v>-37224.420000000158</v>
      </c>
      <c r="U7379" s="4">
        <f t="shared" si="810"/>
        <v>-2.6728828346800449E-2</v>
      </c>
      <c r="V7379" s="2" t="s">
        <v>44</v>
      </c>
      <c r="W7379" s="2" t="s">
        <v>117</v>
      </c>
      <c r="X7379" s="2" t="s">
        <v>280</v>
      </c>
      <c r="Y7379" s="2">
        <v>0.79</v>
      </c>
      <c r="Z7379" s="2" t="s">
        <v>14398</v>
      </c>
      <c r="AA7379" s="2" t="s">
        <v>76</v>
      </c>
      <c r="AB7379" s="2" t="s">
        <v>242</v>
      </c>
      <c r="AC7379" s="2">
        <v>4.84</v>
      </c>
      <c r="AD7379" s="3">
        <v>0</v>
      </c>
      <c r="AE7379" s="5">
        <v>0</v>
      </c>
      <c r="AF7379" s="2">
        <v>0</v>
      </c>
      <c r="AG7379" s="3">
        <f t="shared" si="811"/>
        <v>0</v>
      </c>
      <c r="AH7379" s="2" t="s">
        <v>50</v>
      </c>
      <c r="AI7379" s="3">
        <v>0</v>
      </c>
    </row>
    <row r="7380" spans="1:35" x14ac:dyDescent="0.3">
      <c r="A7380" s="2" t="s">
        <v>14399</v>
      </c>
      <c r="B7380" s="2" t="s">
        <v>7375</v>
      </c>
      <c r="C7380" s="2" t="s">
        <v>103</v>
      </c>
      <c r="D7380" s="2" t="s">
        <v>104</v>
      </c>
      <c r="E7380" s="2">
        <v>2020</v>
      </c>
      <c r="F7380" s="2" t="s">
        <v>39</v>
      </c>
      <c r="G7380" s="2" t="s">
        <v>69</v>
      </c>
      <c r="H7380" s="2" t="s">
        <v>272</v>
      </c>
      <c r="I7380" s="2" t="s">
        <v>178</v>
      </c>
      <c r="J7380" s="2" t="s">
        <v>179</v>
      </c>
      <c r="K7380" s="3">
        <v>5905679.9699999997</v>
      </c>
      <c r="L7380" s="3">
        <v>2441687.9700000002</v>
      </c>
      <c r="M7380" s="3">
        <f t="shared" si="805"/>
        <v>3463991.9999999995</v>
      </c>
      <c r="N7380" s="3">
        <v>765237.54</v>
      </c>
      <c r="O7380" s="3">
        <f t="shared" si="806"/>
        <v>2698754.4599999995</v>
      </c>
      <c r="P7380" s="3">
        <v>1972417.57</v>
      </c>
      <c r="Q7380" s="4">
        <f t="shared" si="807"/>
        <v>0.5865526099613555</v>
      </c>
      <c r="R7380" s="4">
        <f t="shared" si="808"/>
        <v>0.33398653161356456</v>
      </c>
      <c r="S7380" s="3">
        <v>6283964.5899999999</v>
      </c>
      <c r="T7380" s="3">
        <f t="shared" si="809"/>
        <v>-378284.62000000011</v>
      </c>
      <c r="U7380" s="4">
        <f t="shared" si="810"/>
        <v>-6.0198400958844378E-2</v>
      </c>
      <c r="V7380" s="2" t="s">
        <v>73</v>
      </c>
      <c r="W7380" s="2" t="s">
        <v>117</v>
      </c>
      <c r="X7380" s="2" t="s">
        <v>274</v>
      </c>
      <c r="Y7380" s="2">
        <v>1</v>
      </c>
      <c r="Z7380" s="2" t="s">
        <v>524</v>
      </c>
      <c r="AA7380" s="2" t="s">
        <v>109</v>
      </c>
      <c r="AB7380" s="2" t="s">
        <v>49</v>
      </c>
      <c r="AC7380" s="2">
        <v>4.6100000000000003</v>
      </c>
      <c r="AD7380" s="3">
        <v>186237.28</v>
      </c>
      <c r="AE7380" s="5">
        <v>6.78</v>
      </c>
      <c r="AF7380" s="2">
        <v>60</v>
      </c>
      <c r="AG7380" s="3">
        <f t="shared" si="811"/>
        <v>3668.4212553532834</v>
      </c>
      <c r="AH7380" s="2" t="s">
        <v>50</v>
      </c>
      <c r="AI7380" s="3">
        <v>0</v>
      </c>
    </row>
    <row r="7381" spans="1:35" x14ac:dyDescent="0.3">
      <c r="A7381" s="2" t="s">
        <v>14400</v>
      </c>
      <c r="B7381" s="2" t="s">
        <v>3529</v>
      </c>
      <c r="C7381" s="2" t="s">
        <v>448</v>
      </c>
      <c r="D7381" s="2" t="s">
        <v>54</v>
      </c>
      <c r="E7381" s="2">
        <v>2021</v>
      </c>
      <c r="F7381" s="2" t="s">
        <v>39</v>
      </c>
      <c r="G7381" s="2" t="s">
        <v>93</v>
      </c>
      <c r="H7381" s="2" t="s">
        <v>94</v>
      </c>
      <c r="I7381" s="2" t="s">
        <v>39</v>
      </c>
      <c r="J7381" s="2" t="s">
        <v>566</v>
      </c>
      <c r="K7381" s="3">
        <v>9483781.8000000007</v>
      </c>
      <c r="L7381" s="3">
        <v>4237395.1100000003</v>
      </c>
      <c r="M7381" s="3">
        <f t="shared" si="805"/>
        <v>5246386.6900000004</v>
      </c>
      <c r="N7381" s="3">
        <v>1718494.02</v>
      </c>
      <c r="O7381" s="3">
        <f t="shared" si="806"/>
        <v>3527892.6700000004</v>
      </c>
      <c r="P7381" s="3">
        <v>2696759.22</v>
      </c>
      <c r="Q7381" s="4">
        <f t="shared" si="807"/>
        <v>0.55319563446725439</v>
      </c>
      <c r="R7381" s="4">
        <f t="shared" si="808"/>
        <v>0.28435483616883722</v>
      </c>
      <c r="S7381" s="3">
        <v>7775979.2300000004</v>
      </c>
      <c r="T7381" s="3">
        <f t="shared" si="809"/>
        <v>1707802.5700000003</v>
      </c>
      <c r="U7381" s="4">
        <f t="shared" si="810"/>
        <v>0.21962540272885994</v>
      </c>
      <c r="V7381" s="2" t="s">
        <v>124</v>
      </c>
      <c r="W7381" s="2" t="s">
        <v>117</v>
      </c>
      <c r="X7381" s="2" t="s">
        <v>97</v>
      </c>
      <c r="Y7381" s="2">
        <v>1550</v>
      </c>
      <c r="Z7381" s="2" t="s">
        <v>14401</v>
      </c>
      <c r="AA7381" s="2" t="s">
        <v>76</v>
      </c>
      <c r="AB7381" s="2" t="s">
        <v>88</v>
      </c>
      <c r="AC7381" s="2">
        <v>9.82</v>
      </c>
      <c r="AD7381" s="3">
        <v>0</v>
      </c>
      <c r="AE7381" s="5">
        <v>0</v>
      </c>
      <c r="AF7381" s="2">
        <v>0</v>
      </c>
      <c r="AG7381" s="3">
        <f t="shared" si="811"/>
        <v>0</v>
      </c>
      <c r="AH7381" s="2" t="s">
        <v>50</v>
      </c>
      <c r="AI7381" s="3">
        <v>0</v>
      </c>
    </row>
    <row r="7382" spans="1:35" x14ac:dyDescent="0.3">
      <c r="A7382" s="2" t="s">
        <v>14402</v>
      </c>
      <c r="B7382" s="2" t="s">
        <v>2455</v>
      </c>
      <c r="C7382" s="2" t="s">
        <v>257</v>
      </c>
      <c r="D7382" s="2" t="s">
        <v>104</v>
      </c>
      <c r="E7382" s="2">
        <v>2024</v>
      </c>
      <c r="F7382" s="2" t="s">
        <v>92</v>
      </c>
      <c r="G7382" s="2" t="s">
        <v>93</v>
      </c>
      <c r="H7382" s="2" t="s">
        <v>159</v>
      </c>
      <c r="I7382" s="2" t="s">
        <v>178</v>
      </c>
      <c r="J7382" s="2" t="s">
        <v>288</v>
      </c>
      <c r="K7382" s="3">
        <v>2979646.62</v>
      </c>
      <c r="L7382" s="3">
        <v>1274773.6299999999</v>
      </c>
      <c r="M7382" s="3">
        <f t="shared" si="805"/>
        <v>1704872.9900000002</v>
      </c>
      <c r="N7382" s="3">
        <v>244446.66</v>
      </c>
      <c r="O7382" s="3">
        <f t="shared" si="806"/>
        <v>1460426.3300000003</v>
      </c>
      <c r="P7382" s="3">
        <v>1168203.07</v>
      </c>
      <c r="Q7382" s="4">
        <f t="shared" si="807"/>
        <v>0.57217288068878458</v>
      </c>
      <c r="R7382" s="4">
        <f t="shared" si="808"/>
        <v>0.39206094513315143</v>
      </c>
      <c r="S7382" s="3">
        <v>3484715.57</v>
      </c>
      <c r="T7382" s="3">
        <f t="shared" si="809"/>
        <v>-505068.94999999972</v>
      </c>
      <c r="U7382" s="4">
        <f t="shared" si="810"/>
        <v>-0.14493835719280806</v>
      </c>
      <c r="V7382" s="2" t="s">
        <v>44</v>
      </c>
      <c r="W7382" s="2" t="s">
        <v>207</v>
      </c>
      <c r="X7382" s="2" t="s">
        <v>160</v>
      </c>
      <c r="Y7382" s="2">
        <v>129.5</v>
      </c>
      <c r="Z7382" s="2" t="s">
        <v>3796</v>
      </c>
      <c r="AA7382" s="2" t="s">
        <v>224</v>
      </c>
      <c r="AB7382" s="2" t="s">
        <v>100</v>
      </c>
      <c r="AC7382" s="2">
        <v>8.6199999999999992</v>
      </c>
      <c r="AD7382" s="3">
        <v>3002187.74</v>
      </c>
      <c r="AE7382" s="5">
        <v>9.4600000000000009</v>
      </c>
      <c r="AF7382" s="2">
        <v>60</v>
      </c>
      <c r="AG7382" s="3">
        <f t="shared" si="811"/>
        <v>62992.860954876531</v>
      </c>
      <c r="AH7382" s="2" t="s">
        <v>50</v>
      </c>
      <c r="AI7382" s="3">
        <v>0</v>
      </c>
    </row>
    <row r="7383" spans="1:35" x14ac:dyDescent="0.3">
      <c r="A7383" s="2" t="s">
        <v>14403</v>
      </c>
      <c r="B7383" s="2" t="s">
        <v>3881</v>
      </c>
      <c r="C7383" s="2" t="s">
        <v>249</v>
      </c>
      <c r="D7383" s="2" t="s">
        <v>104</v>
      </c>
      <c r="E7383" s="2">
        <v>2023</v>
      </c>
      <c r="F7383" s="2" t="s">
        <v>92</v>
      </c>
      <c r="G7383" s="2" t="s">
        <v>56</v>
      </c>
      <c r="H7383" s="2" t="s">
        <v>57</v>
      </c>
      <c r="I7383" s="2" t="s">
        <v>178</v>
      </c>
      <c r="J7383" s="2" t="s">
        <v>179</v>
      </c>
      <c r="K7383" s="3">
        <v>9273298.8300000001</v>
      </c>
      <c r="L7383" s="3">
        <v>4483204.62</v>
      </c>
      <c r="M7383" s="3">
        <f t="shared" si="805"/>
        <v>4790094.21</v>
      </c>
      <c r="N7383" s="3">
        <v>1576454.64</v>
      </c>
      <c r="O7383" s="3">
        <f t="shared" si="806"/>
        <v>3213639.5700000003</v>
      </c>
      <c r="P7383" s="3">
        <v>2470516.59</v>
      </c>
      <c r="Q7383" s="4">
        <f t="shared" si="807"/>
        <v>0.51654694815868452</v>
      </c>
      <c r="R7383" s="4">
        <f t="shared" si="808"/>
        <v>0.26641183847194105</v>
      </c>
      <c r="S7383" s="3">
        <v>10223487.92</v>
      </c>
      <c r="T7383" s="3">
        <f t="shared" si="809"/>
        <v>-950189.08999999985</v>
      </c>
      <c r="U7383" s="4">
        <f t="shared" si="810"/>
        <v>-9.2941772654825991E-2</v>
      </c>
      <c r="V7383" s="2" t="s">
        <v>44</v>
      </c>
      <c r="W7383" s="2" t="s">
        <v>45</v>
      </c>
      <c r="X7383" s="2" t="s">
        <v>61</v>
      </c>
      <c r="Y7383" s="2">
        <v>1.53</v>
      </c>
      <c r="Z7383" s="2" t="s">
        <v>14404</v>
      </c>
      <c r="AA7383" s="2" t="s">
        <v>224</v>
      </c>
      <c r="AB7383" s="2" t="s">
        <v>77</v>
      </c>
      <c r="AC7383" s="2">
        <v>8.33</v>
      </c>
      <c r="AD7383" s="3">
        <v>2575621.04</v>
      </c>
      <c r="AE7383" s="5">
        <v>7.54</v>
      </c>
      <c r="AF7383" s="2">
        <v>12</v>
      </c>
      <c r="AG7383" s="3">
        <f t="shared" si="811"/>
        <v>223501.79594475889</v>
      </c>
      <c r="AH7383" s="2" t="s">
        <v>50</v>
      </c>
      <c r="AI7383" s="3">
        <v>0</v>
      </c>
    </row>
    <row r="7384" spans="1:35" x14ac:dyDescent="0.3">
      <c r="A7384" s="2" t="s">
        <v>14405</v>
      </c>
      <c r="B7384" s="2" t="s">
        <v>3208</v>
      </c>
      <c r="C7384" s="2" t="s">
        <v>245</v>
      </c>
      <c r="D7384" s="2" t="s">
        <v>38</v>
      </c>
      <c r="E7384" s="2">
        <v>2023</v>
      </c>
      <c r="F7384" s="2" t="s">
        <v>68</v>
      </c>
      <c r="G7384" s="2" t="s">
        <v>40</v>
      </c>
      <c r="H7384" s="2" t="s">
        <v>139</v>
      </c>
      <c r="I7384" s="2" t="s">
        <v>178</v>
      </c>
      <c r="J7384" s="2" t="s">
        <v>288</v>
      </c>
      <c r="K7384" s="3">
        <v>6854698.1500000004</v>
      </c>
      <c r="L7384" s="3">
        <v>3816865.73</v>
      </c>
      <c r="M7384" s="3">
        <f t="shared" si="805"/>
        <v>3037832.4200000004</v>
      </c>
      <c r="N7384" s="3">
        <v>745498.8</v>
      </c>
      <c r="O7384" s="3">
        <f t="shared" si="806"/>
        <v>2292333.62</v>
      </c>
      <c r="P7384" s="3">
        <v>1697739.91</v>
      </c>
      <c r="Q7384" s="4">
        <f t="shared" si="807"/>
        <v>0.44317522865685927</v>
      </c>
      <c r="R7384" s="4">
        <f t="shared" si="808"/>
        <v>0.24767537138013873</v>
      </c>
      <c r="S7384" s="3">
        <v>6827585.8700000001</v>
      </c>
      <c r="T7384" s="3">
        <f t="shared" si="809"/>
        <v>27112.280000000261</v>
      </c>
      <c r="U7384" s="4">
        <f t="shared" si="810"/>
        <v>3.9709907009928625E-3</v>
      </c>
      <c r="V7384" s="2" t="s">
        <v>107</v>
      </c>
      <c r="W7384" s="2" t="s">
        <v>117</v>
      </c>
      <c r="X7384" s="2" t="s">
        <v>86</v>
      </c>
      <c r="Y7384" s="2">
        <v>0.92</v>
      </c>
      <c r="Z7384" s="2" t="s">
        <v>4059</v>
      </c>
      <c r="AA7384" s="2" t="s">
        <v>141</v>
      </c>
      <c r="AB7384" s="2" t="s">
        <v>88</v>
      </c>
      <c r="AC7384" s="2">
        <v>1.95</v>
      </c>
      <c r="AD7384" s="3">
        <v>2559047.29</v>
      </c>
      <c r="AE7384" s="5">
        <v>12.97</v>
      </c>
      <c r="AF7384" s="2">
        <v>24</v>
      </c>
      <c r="AG7384" s="3">
        <f t="shared" si="811"/>
        <v>121625.71534019757</v>
      </c>
      <c r="AH7384" s="2" t="s">
        <v>230</v>
      </c>
      <c r="AI7384" s="3">
        <v>1429534.56</v>
      </c>
    </row>
    <row r="7385" spans="1:35" x14ac:dyDescent="0.3">
      <c r="A7385" s="2" t="s">
        <v>14406</v>
      </c>
      <c r="B7385" s="2" t="s">
        <v>909</v>
      </c>
      <c r="C7385" s="2" t="s">
        <v>227</v>
      </c>
      <c r="D7385" s="2" t="s">
        <v>104</v>
      </c>
      <c r="E7385" s="2">
        <v>2023</v>
      </c>
      <c r="F7385" s="2" t="s">
        <v>55</v>
      </c>
      <c r="G7385" s="2" t="s">
        <v>56</v>
      </c>
      <c r="H7385" s="2" t="s">
        <v>123</v>
      </c>
      <c r="I7385" s="2" t="s">
        <v>71</v>
      </c>
      <c r="J7385" s="2" t="s">
        <v>72</v>
      </c>
      <c r="K7385" s="3">
        <v>3473776.39</v>
      </c>
      <c r="L7385" s="3">
        <v>1282258.8500000001</v>
      </c>
      <c r="M7385" s="3">
        <f t="shared" si="805"/>
        <v>2191517.54</v>
      </c>
      <c r="N7385" s="3">
        <v>291600.01</v>
      </c>
      <c r="O7385" s="3">
        <f t="shared" si="806"/>
        <v>1899917.53</v>
      </c>
      <c r="P7385" s="3">
        <v>1454748.66</v>
      </c>
      <c r="Q7385" s="4">
        <f t="shared" si="807"/>
        <v>0.63087467181501566</v>
      </c>
      <c r="R7385" s="4">
        <f t="shared" si="808"/>
        <v>0.41878016794281908</v>
      </c>
      <c r="S7385" s="3">
        <v>4008621.37</v>
      </c>
      <c r="T7385" s="3">
        <f t="shared" si="809"/>
        <v>-534844.98</v>
      </c>
      <c r="U7385" s="4">
        <f t="shared" si="810"/>
        <v>-0.13342367129076099</v>
      </c>
      <c r="V7385" s="2" t="s">
        <v>44</v>
      </c>
      <c r="W7385" s="2" t="s">
        <v>96</v>
      </c>
      <c r="X7385" s="2" t="s">
        <v>126</v>
      </c>
      <c r="Y7385" s="2">
        <v>1.34</v>
      </c>
      <c r="Z7385" s="2" t="s">
        <v>14407</v>
      </c>
      <c r="AA7385" s="2" t="s">
        <v>109</v>
      </c>
      <c r="AB7385" s="2" t="s">
        <v>242</v>
      </c>
      <c r="AC7385" s="2">
        <v>2.29</v>
      </c>
      <c r="AD7385" s="3">
        <v>0</v>
      </c>
      <c r="AE7385" s="5">
        <v>0</v>
      </c>
      <c r="AF7385" s="2">
        <v>0</v>
      </c>
      <c r="AG7385" s="3">
        <f t="shared" si="811"/>
        <v>0</v>
      </c>
      <c r="AH7385" s="2" t="s">
        <v>50</v>
      </c>
      <c r="AI7385" s="3">
        <v>0</v>
      </c>
    </row>
    <row r="7386" spans="1:35" x14ac:dyDescent="0.3">
      <c r="A7386" s="2" t="s">
        <v>14408</v>
      </c>
      <c r="B7386" s="2" t="s">
        <v>2628</v>
      </c>
      <c r="C7386" s="2" t="s">
        <v>456</v>
      </c>
      <c r="D7386" s="2" t="s">
        <v>54</v>
      </c>
      <c r="E7386" s="2">
        <v>2023</v>
      </c>
      <c r="F7386" s="2" t="s">
        <v>58</v>
      </c>
      <c r="G7386" s="2" t="s">
        <v>56</v>
      </c>
      <c r="H7386" s="2" t="s">
        <v>153</v>
      </c>
      <c r="I7386" s="2" t="s">
        <v>131</v>
      </c>
      <c r="J7386" s="2" t="s">
        <v>463</v>
      </c>
      <c r="K7386" s="3">
        <v>8886923.5700000003</v>
      </c>
      <c r="L7386" s="3">
        <v>4506570.1399999997</v>
      </c>
      <c r="M7386" s="3">
        <f t="shared" si="805"/>
        <v>4380353.4300000006</v>
      </c>
      <c r="N7386" s="3">
        <v>1518377.41</v>
      </c>
      <c r="O7386" s="3">
        <f t="shared" si="806"/>
        <v>2861976.0200000005</v>
      </c>
      <c r="P7386" s="3">
        <v>2159559.5499999998</v>
      </c>
      <c r="Q7386" s="4">
        <f t="shared" si="807"/>
        <v>0.49289873998545036</v>
      </c>
      <c r="R7386" s="4">
        <f t="shared" si="808"/>
        <v>0.24300417720369791</v>
      </c>
      <c r="S7386" s="3">
        <v>9230445.5700000003</v>
      </c>
      <c r="T7386" s="3">
        <f t="shared" si="809"/>
        <v>-343522</v>
      </c>
      <c r="U7386" s="4">
        <f t="shared" si="810"/>
        <v>-3.7216188253846122E-2</v>
      </c>
      <c r="V7386" s="2" t="s">
        <v>107</v>
      </c>
      <c r="W7386" s="2" t="s">
        <v>117</v>
      </c>
      <c r="X7386" s="2" t="s">
        <v>155</v>
      </c>
      <c r="Y7386" s="2">
        <v>7.24</v>
      </c>
      <c r="Z7386" s="2" t="s">
        <v>14409</v>
      </c>
      <c r="AA7386" s="2" t="s">
        <v>141</v>
      </c>
      <c r="AB7386" s="2" t="s">
        <v>142</v>
      </c>
      <c r="AC7386" s="2">
        <v>5.91</v>
      </c>
      <c r="AD7386" s="3">
        <v>0</v>
      </c>
      <c r="AE7386" s="5">
        <v>0</v>
      </c>
      <c r="AF7386" s="2">
        <v>0</v>
      </c>
      <c r="AG7386" s="3">
        <f t="shared" si="811"/>
        <v>0</v>
      </c>
      <c r="AH7386" s="2" t="s">
        <v>50</v>
      </c>
      <c r="AI7386" s="3">
        <v>0</v>
      </c>
    </row>
    <row r="7387" spans="1:35" x14ac:dyDescent="0.3">
      <c r="A7387" s="2" t="s">
        <v>14410</v>
      </c>
      <c r="B7387" s="2" t="s">
        <v>6697</v>
      </c>
      <c r="C7387" s="2" t="s">
        <v>341</v>
      </c>
      <c r="D7387" s="2" t="s">
        <v>54</v>
      </c>
      <c r="E7387" s="2">
        <v>2023</v>
      </c>
      <c r="F7387" s="2" t="s">
        <v>68</v>
      </c>
      <c r="G7387" s="2" t="s">
        <v>40</v>
      </c>
      <c r="H7387" s="2" t="s">
        <v>171</v>
      </c>
      <c r="I7387" s="2" t="s">
        <v>71</v>
      </c>
      <c r="J7387" s="2" t="s">
        <v>228</v>
      </c>
      <c r="K7387" s="3">
        <v>2734994.69</v>
      </c>
      <c r="L7387" s="3">
        <v>1063155.71</v>
      </c>
      <c r="M7387" s="3">
        <f t="shared" si="805"/>
        <v>1671838.98</v>
      </c>
      <c r="N7387" s="3">
        <v>495027.48</v>
      </c>
      <c r="O7387" s="3">
        <f t="shared" si="806"/>
        <v>1176811.5</v>
      </c>
      <c r="P7387" s="3">
        <v>891631.62</v>
      </c>
      <c r="Q7387" s="4">
        <f t="shared" si="807"/>
        <v>0.61127686503844725</v>
      </c>
      <c r="R7387" s="4">
        <f t="shared" si="808"/>
        <v>0.32600853788129291</v>
      </c>
      <c r="S7387" s="3">
        <v>2627119.31</v>
      </c>
      <c r="T7387" s="3">
        <f t="shared" si="809"/>
        <v>107875.37999999989</v>
      </c>
      <c r="U7387" s="4">
        <f t="shared" si="810"/>
        <v>4.106223101074153E-2</v>
      </c>
      <c r="V7387" s="2" t="s">
        <v>133</v>
      </c>
      <c r="W7387" s="2" t="s">
        <v>45</v>
      </c>
      <c r="X7387" s="2" t="s">
        <v>86</v>
      </c>
      <c r="Y7387" s="2">
        <v>0.92</v>
      </c>
      <c r="Z7387" s="2" t="s">
        <v>309</v>
      </c>
      <c r="AA7387" s="2" t="s">
        <v>99</v>
      </c>
      <c r="AB7387" s="2" t="s">
        <v>149</v>
      </c>
      <c r="AC7387" s="2">
        <v>7.29</v>
      </c>
      <c r="AD7387" s="3">
        <v>0</v>
      </c>
      <c r="AE7387" s="5">
        <v>0</v>
      </c>
      <c r="AF7387" s="2">
        <v>0</v>
      </c>
      <c r="AG7387" s="3">
        <f t="shared" si="811"/>
        <v>0</v>
      </c>
      <c r="AH7387" s="2" t="s">
        <v>50</v>
      </c>
      <c r="AI7387" s="3">
        <v>0</v>
      </c>
    </row>
    <row r="7388" spans="1:35" x14ac:dyDescent="0.3">
      <c r="A7388" s="2" t="s">
        <v>14411</v>
      </c>
      <c r="B7388" s="2" t="s">
        <v>1417</v>
      </c>
      <c r="C7388" s="2" t="s">
        <v>932</v>
      </c>
      <c r="D7388" s="2" t="s">
        <v>81</v>
      </c>
      <c r="E7388" s="2">
        <v>2020</v>
      </c>
      <c r="F7388" s="2" t="s">
        <v>82</v>
      </c>
      <c r="G7388" s="2" t="s">
        <v>114</v>
      </c>
      <c r="H7388" s="2" t="s">
        <v>190</v>
      </c>
      <c r="I7388" s="2" t="s">
        <v>131</v>
      </c>
      <c r="J7388" s="2" t="s">
        <v>491</v>
      </c>
      <c r="K7388" s="3">
        <v>5742602.7999999998</v>
      </c>
      <c r="L7388" s="3">
        <v>1831920.06</v>
      </c>
      <c r="M7388" s="3">
        <f t="shared" si="805"/>
        <v>3910682.7399999998</v>
      </c>
      <c r="N7388" s="3">
        <v>1151304.29</v>
      </c>
      <c r="O7388" s="3">
        <f t="shared" si="806"/>
        <v>2759378.4499999997</v>
      </c>
      <c r="P7388" s="3">
        <v>2142820.9</v>
      </c>
      <c r="Q7388" s="4">
        <f t="shared" si="807"/>
        <v>0.68099481649679827</v>
      </c>
      <c r="R7388" s="4">
        <f t="shared" si="808"/>
        <v>0.3731445434463968</v>
      </c>
      <c r="S7388" s="3">
        <v>4959618.05</v>
      </c>
      <c r="T7388" s="3">
        <f t="shared" si="809"/>
        <v>782984.75</v>
      </c>
      <c r="U7388" s="4">
        <f t="shared" si="810"/>
        <v>0.15787198572680411</v>
      </c>
      <c r="V7388" s="2" t="s">
        <v>73</v>
      </c>
      <c r="W7388" s="2" t="s">
        <v>60</v>
      </c>
      <c r="X7388" s="2" t="s">
        <v>192</v>
      </c>
      <c r="Y7388" s="2">
        <v>3.64</v>
      </c>
      <c r="Z7388" s="2" t="s">
        <v>14412</v>
      </c>
      <c r="AA7388" s="2" t="s">
        <v>109</v>
      </c>
      <c r="AB7388" s="2" t="s">
        <v>306</v>
      </c>
      <c r="AC7388" s="2">
        <v>7.09</v>
      </c>
      <c r="AD7388" s="3">
        <v>0</v>
      </c>
      <c r="AE7388" s="5">
        <v>0</v>
      </c>
      <c r="AF7388" s="2">
        <v>0</v>
      </c>
      <c r="AG7388" s="3">
        <f t="shared" si="811"/>
        <v>0</v>
      </c>
      <c r="AH7388" s="2" t="s">
        <v>50</v>
      </c>
      <c r="AI7388" s="3">
        <v>0</v>
      </c>
    </row>
    <row r="7389" spans="1:35" x14ac:dyDescent="0.3">
      <c r="A7389" s="2" t="s">
        <v>14413</v>
      </c>
      <c r="B7389" s="2" t="s">
        <v>12070</v>
      </c>
      <c r="C7389" s="2" t="s">
        <v>212</v>
      </c>
      <c r="D7389" s="2" t="s">
        <v>81</v>
      </c>
      <c r="E7389" s="2">
        <v>2022</v>
      </c>
      <c r="F7389" s="2" t="s">
        <v>58</v>
      </c>
      <c r="G7389" s="2" t="s">
        <v>114</v>
      </c>
      <c r="H7389" s="2" t="s">
        <v>234</v>
      </c>
      <c r="I7389" s="2" t="s">
        <v>42</v>
      </c>
      <c r="J7389" s="2" t="s">
        <v>43</v>
      </c>
      <c r="K7389" s="3">
        <v>5580358.9299999997</v>
      </c>
      <c r="L7389" s="3">
        <v>3072366.71</v>
      </c>
      <c r="M7389" s="3">
        <f t="shared" si="805"/>
        <v>2507992.2199999997</v>
      </c>
      <c r="N7389" s="3">
        <v>913463.52</v>
      </c>
      <c r="O7389" s="3">
        <f t="shared" si="806"/>
        <v>1594528.6999999997</v>
      </c>
      <c r="P7389" s="3">
        <v>1196938.3899999999</v>
      </c>
      <c r="Q7389" s="4">
        <f t="shared" si="807"/>
        <v>0.44943206189068557</v>
      </c>
      <c r="R7389" s="4">
        <f t="shared" si="808"/>
        <v>0.21449129079587717</v>
      </c>
      <c r="S7389" s="3">
        <v>4962585.71</v>
      </c>
      <c r="T7389" s="3">
        <f t="shared" si="809"/>
        <v>617773.21999999974</v>
      </c>
      <c r="U7389" s="4">
        <f t="shared" si="810"/>
        <v>0.12448615623003512</v>
      </c>
      <c r="V7389" s="2" t="s">
        <v>124</v>
      </c>
      <c r="W7389" s="2" t="s">
        <v>134</v>
      </c>
      <c r="X7389" s="2" t="s">
        <v>236</v>
      </c>
      <c r="Y7389" s="2">
        <v>3.67</v>
      </c>
      <c r="Z7389" s="2" t="s">
        <v>6380</v>
      </c>
      <c r="AA7389" s="2" t="s">
        <v>76</v>
      </c>
      <c r="AB7389" s="2" t="s">
        <v>100</v>
      </c>
      <c r="AC7389" s="2">
        <v>8.56</v>
      </c>
      <c r="AD7389" s="3">
        <v>0</v>
      </c>
      <c r="AE7389" s="5">
        <v>0</v>
      </c>
      <c r="AF7389" s="2">
        <v>0</v>
      </c>
      <c r="AG7389" s="3">
        <f t="shared" si="811"/>
        <v>0</v>
      </c>
      <c r="AH7389" s="2" t="s">
        <v>50</v>
      </c>
      <c r="AI7389" s="3">
        <v>0</v>
      </c>
    </row>
    <row r="7390" spans="1:35" x14ac:dyDescent="0.3">
      <c r="A7390" s="2" t="s">
        <v>14414</v>
      </c>
      <c r="B7390" s="2" t="s">
        <v>11945</v>
      </c>
      <c r="C7390" s="2" t="s">
        <v>377</v>
      </c>
      <c r="D7390" s="2" t="s">
        <v>81</v>
      </c>
      <c r="E7390" s="2">
        <v>2023</v>
      </c>
      <c r="F7390" s="2" t="s">
        <v>39</v>
      </c>
      <c r="G7390" s="2" t="s">
        <v>69</v>
      </c>
      <c r="H7390" s="2" t="s">
        <v>165</v>
      </c>
      <c r="I7390" s="2" t="s">
        <v>178</v>
      </c>
      <c r="J7390" s="2" t="s">
        <v>179</v>
      </c>
      <c r="K7390" s="3">
        <v>8081133.4000000004</v>
      </c>
      <c r="L7390" s="3">
        <v>3794190.58</v>
      </c>
      <c r="M7390" s="3">
        <f t="shared" si="805"/>
        <v>4286942.82</v>
      </c>
      <c r="N7390" s="3">
        <v>756863.41</v>
      </c>
      <c r="O7390" s="3">
        <f t="shared" si="806"/>
        <v>3530079.41</v>
      </c>
      <c r="P7390" s="3">
        <v>2809581.71</v>
      </c>
      <c r="Q7390" s="4">
        <f t="shared" si="807"/>
        <v>0.53048781746382256</v>
      </c>
      <c r="R7390" s="4">
        <f t="shared" si="808"/>
        <v>0.34767173995667489</v>
      </c>
      <c r="S7390" s="3">
        <v>9463107.1999999993</v>
      </c>
      <c r="T7390" s="3">
        <f t="shared" si="809"/>
        <v>-1381973.7999999989</v>
      </c>
      <c r="U7390" s="4">
        <f t="shared" si="810"/>
        <v>-0.146038058197206</v>
      </c>
      <c r="V7390" s="2" t="s">
        <v>133</v>
      </c>
      <c r="W7390" s="2" t="s">
        <v>117</v>
      </c>
      <c r="X7390" s="2" t="s">
        <v>167</v>
      </c>
      <c r="Y7390" s="2">
        <v>17.2</v>
      </c>
      <c r="Z7390" s="2" t="s">
        <v>14415</v>
      </c>
      <c r="AA7390" s="2" t="s">
        <v>99</v>
      </c>
      <c r="AB7390" s="2" t="s">
        <v>242</v>
      </c>
      <c r="AC7390" s="2">
        <v>1.1599999999999999</v>
      </c>
      <c r="AD7390" s="3">
        <v>4914045.95</v>
      </c>
      <c r="AE7390" s="5">
        <v>13.93</v>
      </c>
      <c r="AF7390" s="2">
        <v>24</v>
      </c>
      <c r="AG7390" s="3">
        <f t="shared" si="811"/>
        <v>235775.04471858739</v>
      </c>
      <c r="AH7390" s="2" t="s">
        <v>50</v>
      </c>
      <c r="AI7390" s="3">
        <v>0</v>
      </c>
    </row>
    <row r="7391" spans="1:35" x14ac:dyDescent="0.3">
      <c r="A7391" s="2" t="s">
        <v>14416</v>
      </c>
      <c r="B7391" s="2" t="s">
        <v>616</v>
      </c>
      <c r="C7391" s="2" t="s">
        <v>617</v>
      </c>
      <c r="D7391" s="2" t="s">
        <v>38</v>
      </c>
      <c r="E7391" s="2">
        <v>2020</v>
      </c>
      <c r="F7391" s="2" t="s">
        <v>68</v>
      </c>
      <c r="G7391" s="2" t="s">
        <v>114</v>
      </c>
      <c r="H7391" s="2" t="s">
        <v>234</v>
      </c>
      <c r="I7391" s="2" t="s">
        <v>178</v>
      </c>
      <c r="J7391" s="2" t="s">
        <v>288</v>
      </c>
      <c r="K7391" s="3">
        <v>2228472.37</v>
      </c>
      <c r="L7391" s="3">
        <v>1200196.49</v>
      </c>
      <c r="M7391" s="3">
        <f t="shared" si="805"/>
        <v>1028275.8800000001</v>
      </c>
      <c r="N7391" s="3">
        <v>423641.78</v>
      </c>
      <c r="O7391" s="3">
        <f t="shared" si="806"/>
        <v>604634.10000000009</v>
      </c>
      <c r="P7391" s="3">
        <v>464233.86</v>
      </c>
      <c r="Q7391" s="4">
        <f t="shared" si="807"/>
        <v>0.46142635369537927</v>
      </c>
      <c r="R7391" s="4">
        <f t="shared" si="808"/>
        <v>0.20831932504507558</v>
      </c>
      <c r="S7391" s="3">
        <v>2115178.59</v>
      </c>
      <c r="T7391" s="3">
        <f t="shared" si="809"/>
        <v>113293.78000000026</v>
      </c>
      <c r="U7391" s="4">
        <f t="shared" si="810"/>
        <v>5.3562276270960302E-2</v>
      </c>
      <c r="V7391" s="2" t="s">
        <v>44</v>
      </c>
      <c r="W7391" s="2" t="s">
        <v>207</v>
      </c>
      <c r="X7391" s="2" t="s">
        <v>236</v>
      </c>
      <c r="Y7391" s="2">
        <v>3.67</v>
      </c>
      <c r="Z7391" s="2" t="s">
        <v>14417</v>
      </c>
      <c r="AA7391" s="2" t="s">
        <v>76</v>
      </c>
      <c r="AB7391" s="2" t="s">
        <v>209</v>
      </c>
      <c r="AC7391" s="2">
        <v>9.3699999999999992</v>
      </c>
      <c r="AD7391" s="3">
        <v>1134014.71</v>
      </c>
      <c r="AE7391" s="5">
        <v>8.11</v>
      </c>
      <c r="AF7391" s="2">
        <v>180</v>
      </c>
      <c r="AG7391" s="3">
        <f t="shared" si="811"/>
        <v>10909.371120677117</v>
      </c>
      <c r="AH7391" s="2" t="s">
        <v>50</v>
      </c>
      <c r="AI7391" s="3">
        <v>0</v>
      </c>
    </row>
    <row r="7392" spans="1:35" x14ac:dyDescent="0.3">
      <c r="A7392" s="2" t="s">
        <v>14418</v>
      </c>
      <c r="B7392" s="2" t="s">
        <v>11655</v>
      </c>
      <c r="C7392" s="2" t="s">
        <v>122</v>
      </c>
      <c r="D7392" s="2" t="s">
        <v>104</v>
      </c>
      <c r="E7392" s="2">
        <v>2023</v>
      </c>
      <c r="F7392" s="2" t="s">
        <v>92</v>
      </c>
      <c r="G7392" s="2" t="s">
        <v>114</v>
      </c>
      <c r="H7392" s="2" t="s">
        <v>115</v>
      </c>
      <c r="I7392" s="2" t="s">
        <v>39</v>
      </c>
      <c r="J7392" s="2" t="s">
        <v>273</v>
      </c>
      <c r="K7392" s="3">
        <v>9679859.2200000007</v>
      </c>
      <c r="L7392" s="3">
        <v>3385728.84</v>
      </c>
      <c r="M7392" s="3">
        <f t="shared" si="805"/>
        <v>6294130.3800000008</v>
      </c>
      <c r="N7392" s="3">
        <v>1642660.64</v>
      </c>
      <c r="O7392" s="3">
        <f t="shared" si="806"/>
        <v>4651469.7400000012</v>
      </c>
      <c r="P7392" s="3">
        <v>3702792.72</v>
      </c>
      <c r="Q7392" s="4">
        <f t="shared" si="807"/>
        <v>0.65022953711923925</v>
      </c>
      <c r="R7392" s="4">
        <f t="shared" si="808"/>
        <v>0.38252547230743711</v>
      </c>
      <c r="S7392" s="3">
        <v>10892315.01</v>
      </c>
      <c r="T7392" s="3">
        <f t="shared" si="809"/>
        <v>-1212455.7899999991</v>
      </c>
      <c r="U7392" s="4">
        <f t="shared" si="810"/>
        <v>-0.11131295678529951</v>
      </c>
      <c r="V7392" s="2" t="s">
        <v>124</v>
      </c>
      <c r="W7392" s="2" t="s">
        <v>134</v>
      </c>
      <c r="X7392" s="2" t="s">
        <v>118</v>
      </c>
      <c r="Y7392" s="2">
        <v>3.75</v>
      </c>
      <c r="Z7392" s="2" t="s">
        <v>5059</v>
      </c>
      <c r="AA7392" s="2" t="s">
        <v>224</v>
      </c>
      <c r="AB7392" s="2" t="s">
        <v>110</v>
      </c>
      <c r="AC7392" s="2">
        <v>3.13</v>
      </c>
      <c r="AD7392" s="3">
        <v>0</v>
      </c>
      <c r="AE7392" s="5">
        <v>0</v>
      </c>
      <c r="AF7392" s="2">
        <v>0</v>
      </c>
      <c r="AG7392" s="3">
        <f t="shared" si="811"/>
        <v>0</v>
      </c>
      <c r="AH7392" s="2" t="s">
        <v>50</v>
      </c>
      <c r="AI7392" s="3">
        <v>0</v>
      </c>
    </row>
    <row r="7393" spans="1:35" x14ac:dyDescent="0.3">
      <c r="A7393" s="2" t="s">
        <v>14419</v>
      </c>
      <c r="B7393" s="2" t="s">
        <v>6370</v>
      </c>
      <c r="C7393" s="2" t="s">
        <v>201</v>
      </c>
      <c r="D7393" s="2" t="s">
        <v>54</v>
      </c>
      <c r="E7393" s="2">
        <v>2020</v>
      </c>
      <c r="F7393" s="2" t="s">
        <v>92</v>
      </c>
      <c r="G7393" s="2" t="s">
        <v>114</v>
      </c>
      <c r="H7393" s="2" t="s">
        <v>234</v>
      </c>
      <c r="I7393" s="2" t="s">
        <v>178</v>
      </c>
      <c r="J7393" s="2" t="s">
        <v>342</v>
      </c>
      <c r="K7393" s="3">
        <v>2570153.96</v>
      </c>
      <c r="L7393" s="3">
        <v>1118053.47</v>
      </c>
      <c r="M7393" s="3">
        <f t="shared" si="805"/>
        <v>1452100.49</v>
      </c>
      <c r="N7393" s="3">
        <v>381124.6</v>
      </c>
      <c r="O7393" s="3">
        <f t="shared" si="806"/>
        <v>1070975.8900000001</v>
      </c>
      <c r="P7393" s="3">
        <v>767014.08</v>
      </c>
      <c r="Q7393" s="4">
        <f t="shared" si="807"/>
        <v>0.56498579952774508</v>
      </c>
      <c r="R7393" s="4">
        <f t="shared" si="808"/>
        <v>0.29843118036399657</v>
      </c>
      <c r="S7393" s="3">
        <v>2119241.02</v>
      </c>
      <c r="T7393" s="3">
        <f t="shared" si="809"/>
        <v>450912.93999999994</v>
      </c>
      <c r="U7393" s="4">
        <f t="shared" si="810"/>
        <v>0.21277095702875737</v>
      </c>
      <c r="V7393" s="2" t="s">
        <v>124</v>
      </c>
      <c r="W7393" s="2" t="s">
        <v>207</v>
      </c>
      <c r="X7393" s="2" t="s">
        <v>236</v>
      </c>
      <c r="Y7393" s="2">
        <v>3.67</v>
      </c>
      <c r="Z7393" s="2" t="s">
        <v>14420</v>
      </c>
      <c r="AA7393" s="2" t="s">
        <v>109</v>
      </c>
      <c r="AB7393" s="2" t="s">
        <v>110</v>
      </c>
      <c r="AC7393" s="2">
        <v>1.64</v>
      </c>
      <c r="AD7393" s="3">
        <v>3031199.07</v>
      </c>
      <c r="AE7393" s="5">
        <v>8.34</v>
      </c>
      <c r="AF7393" s="2">
        <v>120</v>
      </c>
      <c r="AG7393" s="3">
        <f t="shared" si="811"/>
        <v>37323.640495328902</v>
      </c>
      <c r="AH7393" s="2" t="s">
        <v>50</v>
      </c>
      <c r="AI7393" s="3">
        <v>0</v>
      </c>
    </row>
    <row r="7394" spans="1:35" x14ac:dyDescent="0.3">
      <c r="A7394" s="2" t="s">
        <v>14421</v>
      </c>
      <c r="B7394" s="2" t="s">
        <v>1191</v>
      </c>
      <c r="C7394" s="2" t="s">
        <v>130</v>
      </c>
      <c r="D7394" s="2" t="s">
        <v>104</v>
      </c>
      <c r="E7394" s="2">
        <v>2022</v>
      </c>
      <c r="F7394" s="2" t="s">
        <v>39</v>
      </c>
      <c r="G7394" s="2" t="s">
        <v>56</v>
      </c>
      <c r="H7394" s="2" t="s">
        <v>123</v>
      </c>
      <c r="I7394" s="2" t="s">
        <v>42</v>
      </c>
      <c r="J7394" s="2" t="s">
        <v>43</v>
      </c>
      <c r="K7394" s="3">
        <v>110471.67999999999</v>
      </c>
      <c r="L7394" s="3">
        <v>32322.15</v>
      </c>
      <c r="M7394" s="3">
        <f t="shared" si="805"/>
        <v>78149.53</v>
      </c>
      <c r="N7394" s="3">
        <v>13703.27</v>
      </c>
      <c r="O7394" s="3">
        <f t="shared" si="806"/>
        <v>64446.259999999995</v>
      </c>
      <c r="P7394" s="3">
        <v>45382.92</v>
      </c>
      <c r="Q7394" s="4">
        <f t="shared" si="807"/>
        <v>0.70741686919217672</v>
      </c>
      <c r="R7394" s="4">
        <f t="shared" si="808"/>
        <v>0.41081044481264339</v>
      </c>
      <c r="S7394" s="3">
        <v>107751.39</v>
      </c>
      <c r="T7394" s="3">
        <f t="shared" si="809"/>
        <v>2720.2899999999936</v>
      </c>
      <c r="U7394" s="4">
        <f t="shared" si="810"/>
        <v>2.524598522580538E-2</v>
      </c>
      <c r="V7394" s="2" t="s">
        <v>85</v>
      </c>
      <c r="W7394" s="2" t="s">
        <v>134</v>
      </c>
      <c r="X7394" s="2" t="s">
        <v>126</v>
      </c>
      <c r="Y7394" s="2">
        <v>1.34</v>
      </c>
      <c r="Z7394" s="2" t="s">
        <v>14422</v>
      </c>
      <c r="AA7394" s="2" t="s">
        <v>148</v>
      </c>
      <c r="AB7394" s="2" t="s">
        <v>209</v>
      </c>
      <c r="AC7394" s="2">
        <v>1.47</v>
      </c>
      <c r="AD7394" s="3">
        <v>0</v>
      </c>
      <c r="AE7394" s="5">
        <v>0</v>
      </c>
      <c r="AF7394" s="2">
        <v>0</v>
      </c>
      <c r="AG7394" s="3">
        <f t="shared" si="811"/>
        <v>0</v>
      </c>
      <c r="AH7394" s="2" t="s">
        <v>50</v>
      </c>
      <c r="AI7394" s="3">
        <v>0</v>
      </c>
    </row>
    <row r="7395" spans="1:35" x14ac:dyDescent="0.3">
      <c r="A7395" s="2" t="s">
        <v>14423</v>
      </c>
      <c r="B7395" s="2" t="s">
        <v>1759</v>
      </c>
      <c r="C7395" s="2" t="s">
        <v>452</v>
      </c>
      <c r="D7395" s="2" t="s">
        <v>38</v>
      </c>
      <c r="E7395" s="2">
        <v>2021</v>
      </c>
      <c r="F7395" s="2" t="s">
        <v>92</v>
      </c>
      <c r="G7395" s="2" t="s">
        <v>56</v>
      </c>
      <c r="H7395" s="2" t="s">
        <v>262</v>
      </c>
      <c r="I7395" s="2" t="s">
        <v>55</v>
      </c>
      <c r="J7395" s="2" t="s">
        <v>154</v>
      </c>
      <c r="K7395" s="3">
        <v>6893960.7800000003</v>
      </c>
      <c r="L7395" s="3">
        <v>3720213.39</v>
      </c>
      <c r="M7395" s="3">
        <f t="shared" si="805"/>
        <v>3173747.39</v>
      </c>
      <c r="N7395" s="3">
        <v>1357643.92</v>
      </c>
      <c r="O7395" s="3">
        <f t="shared" si="806"/>
        <v>1816103.4700000002</v>
      </c>
      <c r="P7395" s="3">
        <v>1361347.65</v>
      </c>
      <c r="Q7395" s="4">
        <f t="shared" si="807"/>
        <v>0.4603663251475591</v>
      </c>
      <c r="R7395" s="4">
        <f t="shared" si="808"/>
        <v>0.19746959599036185</v>
      </c>
      <c r="S7395" s="3">
        <v>6781924.29</v>
      </c>
      <c r="T7395" s="3">
        <f t="shared" si="809"/>
        <v>112036.49000000022</v>
      </c>
      <c r="U7395" s="4">
        <f t="shared" si="810"/>
        <v>1.6519867401822649E-2</v>
      </c>
      <c r="V7395" s="2" t="s">
        <v>107</v>
      </c>
      <c r="W7395" s="2" t="s">
        <v>125</v>
      </c>
      <c r="X7395" s="2" t="s">
        <v>264</v>
      </c>
      <c r="Y7395" s="2">
        <v>83.5</v>
      </c>
      <c r="Z7395" s="2" t="s">
        <v>14424</v>
      </c>
      <c r="AA7395" s="2" t="s">
        <v>141</v>
      </c>
      <c r="AB7395" s="2" t="s">
        <v>77</v>
      </c>
      <c r="AC7395" s="2">
        <v>1.3</v>
      </c>
      <c r="AD7395" s="3">
        <v>0</v>
      </c>
      <c r="AE7395" s="5">
        <v>0</v>
      </c>
      <c r="AF7395" s="2">
        <v>0</v>
      </c>
      <c r="AG7395" s="3">
        <f t="shared" si="811"/>
        <v>0</v>
      </c>
      <c r="AH7395" s="2" t="s">
        <v>50</v>
      </c>
      <c r="AI7395" s="3">
        <v>0</v>
      </c>
    </row>
    <row r="7396" spans="1:35" x14ac:dyDescent="0.3">
      <c r="A7396" s="2" t="s">
        <v>14425</v>
      </c>
      <c r="B7396" s="2" t="s">
        <v>8661</v>
      </c>
      <c r="C7396" s="2" t="s">
        <v>164</v>
      </c>
      <c r="D7396" s="2" t="s">
        <v>81</v>
      </c>
      <c r="E7396" s="2">
        <v>2023</v>
      </c>
      <c r="F7396" s="2" t="s">
        <v>105</v>
      </c>
      <c r="G7396" s="2" t="s">
        <v>40</v>
      </c>
      <c r="H7396" s="2" t="s">
        <v>41</v>
      </c>
      <c r="I7396" s="2" t="s">
        <v>131</v>
      </c>
      <c r="J7396" s="2" t="s">
        <v>235</v>
      </c>
      <c r="K7396" s="3">
        <v>4994109.32</v>
      </c>
      <c r="L7396" s="3">
        <v>1863237.05</v>
      </c>
      <c r="M7396" s="3">
        <f t="shared" si="805"/>
        <v>3130872.2700000005</v>
      </c>
      <c r="N7396" s="3">
        <v>719496.4</v>
      </c>
      <c r="O7396" s="3">
        <f t="shared" si="806"/>
        <v>2411375.8700000006</v>
      </c>
      <c r="P7396" s="3">
        <v>1795618.86</v>
      </c>
      <c r="Q7396" s="4">
        <f t="shared" si="807"/>
        <v>0.62691304282462124</v>
      </c>
      <c r="R7396" s="4">
        <f t="shared" si="808"/>
        <v>0.35954736769758977</v>
      </c>
      <c r="S7396" s="3">
        <v>3999794.77</v>
      </c>
      <c r="T7396" s="3">
        <f t="shared" si="809"/>
        <v>994314.55000000028</v>
      </c>
      <c r="U7396" s="4">
        <f t="shared" si="810"/>
        <v>0.24859139210285039</v>
      </c>
      <c r="V7396" s="2" t="s">
        <v>133</v>
      </c>
      <c r="W7396" s="2" t="s">
        <v>45</v>
      </c>
      <c r="X7396" s="2" t="s">
        <v>46</v>
      </c>
      <c r="Y7396" s="2">
        <v>0.89</v>
      </c>
      <c r="Z7396" s="2" t="s">
        <v>14426</v>
      </c>
      <c r="AA7396" s="2" t="s">
        <v>148</v>
      </c>
      <c r="AB7396" s="2" t="s">
        <v>209</v>
      </c>
      <c r="AC7396" s="2">
        <v>3.51</v>
      </c>
      <c r="AD7396" s="3">
        <v>0</v>
      </c>
      <c r="AE7396" s="5">
        <v>0</v>
      </c>
      <c r="AF7396" s="2">
        <v>0</v>
      </c>
      <c r="AG7396" s="3">
        <f t="shared" si="811"/>
        <v>0</v>
      </c>
      <c r="AH7396" s="2" t="s">
        <v>50</v>
      </c>
      <c r="AI7396" s="3">
        <v>0</v>
      </c>
    </row>
    <row r="7397" spans="1:35" x14ac:dyDescent="0.3">
      <c r="A7397" s="2" t="s">
        <v>14427</v>
      </c>
      <c r="B7397" s="2" t="s">
        <v>8576</v>
      </c>
      <c r="C7397" s="2" t="s">
        <v>138</v>
      </c>
      <c r="D7397" s="2" t="s">
        <v>104</v>
      </c>
      <c r="E7397" s="2">
        <v>2024</v>
      </c>
      <c r="F7397" s="2" t="s">
        <v>55</v>
      </c>
      <c r="G7397" s="2" t="s">
        <v>93</v>
      </c>
      <c r="H7397" s="2" t="s">
        <v>221</v>
      </c>
      <c r="I7397" s="2" t="s">
        <v>178</v>
      </c>
      <c r="J7397" s="2" t="s">
        <v>342</v>
      </c>
      <c r="K7397" s="3">
        <v>2182879.75</v>
      </c>
      <c r="L7397" s="3">
        <v>1236193.79</v>
      </c>
      <c r="M7397" s="3">
        <f t="shared" si="805"/>
        <v>946685.96</v>
      </c>
      <c r="N7397" s="3">
        <v>241822.32</v>
      </c>
      <c r="O7397" s="3">
        <f t="shared" si="806"/>
        <v>704863.6399999999</v>
      </c>
      <c r="P7397" s="3">
        <v>496594.99</v>
      </c>
      <c r="Q7397" s="4">
        <f t="shared" si="807"/>
        <v>0.43368672048929857</v>
      </c>
      <c r="R7397" s="4">
        <f t="shared" si="808"/>
        <v>0.22749534874745161</v>
      </c>
      <c r="S7397" s="3">
        <v>2297457.4</v>
      </c>
      <c r="T7397" s="3">
        <f t="shared" si="809"/>
        <v>-114577.64999999991</v>
      </c>
      <c r="U7397" s="4">
        <f t="shared" si="810"/>
        <v>-4.9871501425880586E-2</v>
      </c>
      <c r="V7397" s="2" t="s">
        <v>124</v>
      </c>
      <c r="W7397" s="2" t="s">
        <v>60</v>
      </c>
      <c r="X7397" s="2" t="s">
        <v>222</v>
      </c>
      <c r="Y7397" s="2">
        <v>18.899999999999999</v>
      </c>
      <c r="Z7397" s="2" t="s">
        <v>14428</v>
      </c>
      <c r="AA7397" s="2" t="s">
        <v>63</v>
      </c>
      <c r="AB7397" s="2" t="s">
        <v>306</v>
      </c>
      <c r="AC7397" s="2">
        <v>6.87</v>
      </c>
      <c r="AD7397" s="3">
        <v>4406046.68</v>
      </c>
      <c r="AE7397" s="5">
        <v>10.27</v>
      </c>
      <c r="AF7397" s="2">
        <v>12</v>
      </c>
      <c r="AG7397" s="3">
        <f t="shared" si="811"/>
        <v>387915.00922835316</v>
      </c>
      <c r="AH7397" s="2" t="s">
        <v>50</v>
      </c>
      <c r="AI7397" s="3">
        <v>0</v>
      </c>
    </row>
    <row r="7398" spans="1:35" x14ac:dyDescent="0.3">
      <c r="A7398" s="2" t="s">
        <v>14429</v>
      </c>
      <c r="B7398" s="2" t="s">
        <v>7706</v>
      </c>
      <c r="C7398" s="2" t="s">
        <v>932</v>
      </c>
      <c r="D7398" s="2" t="s">
        <v>81</v>
      </c>
      <c r="E7398" s="2">
        <v>2020</v>
      </c>
      <c r="F7398" s="2" t="s">
        <v>82</v>
      </c>
      <c r="G7398" s="2" t="s">
        <v>40</v>
      </c>
      <c r="H7398" s="2" t="s">
        <v>139</v>
      </c>
      <c r="I7398" s="2" t="s">
        <v>178</v>
      </c>
      <c r="J7398" s="2" t="s">
        <v>179</v>
      </c>
      <c r="K7398" s="3">
        <v>2348933.4</v>
      </c>
      <c r="L7398" s="3">
        <v>1147658.8500000001</v>
      </c>
      <c r="M7398" s="3">
        <f t="shared" si="805"/>
        <v>1201274.5499999998</v>
      </c>
      <c r="N7398" s="3">
        <v>412748.28</v>
      </c>
      <c r="O7398" s="3">
        <f t="shared" si="806"/>
        <v>788526.26999999979</v>
      </c>
      <c r="P7398" s="3">
        <v>589346.35</v>
      </c>
      <c r="Q7398" s="4">
        <f t="shared" si="807"/>
        <v>0.51141277568789301</v>
      </c>
      <c r="R7398" s="4">
        <f t="shared" si="808"/>
        <v>0.25089955722031115</v>
      </c>
      <c r="S7398" s="3">
        <v>2373772.2999999998</v>
      </c>
      <c r="T7398" s="3">
        <f t="shared" si="809"/>
        <v>-24838.899999999907</v>
      </c>
      <c r="U7398" s="4">
        <f t="shared" si="810"/>
        <v>-1.0463893272324354E-2</v>
      </c>
      <c r="V7398" s="2" t="s">
        <v>73</v>
      </c>
      <c r="W7398" s="2" t="s">
        <v>207</v>
      </c>
      <c r="X7398" s="2" t="s">
        <v>86</v>
      </c>
      <c r="Y7398" s="2">
        <v>0.92</v>
      </c>
      <c r="Z7398" s="2" t="s">
        <v>3605</v>
      </c>
      <c r="AA7398" s="2" t="s">
        <v>148</v>
      </c>
      <c r="AB7398" s="2" t="s">
        <v>49</v>
      </c>
      <c r="AC7398" s="2">
        <v>6.4</v>
      </c>
      <c r="AD7398" s="3">
        <v>767673.5</v>
      </c>
      <c r="AE7398" s="5">
        <v>12.72</v>
      </c>
      <c r="AF7398" s="2">
        <v>24</v>
      </c>
      <c r="AG7398" s="3">
        <f t="shared" si="811"/>
        <v>36395.716167101935</v>
      </c>
      <c r="AH7398" s="2" t="s">
        <v>50</v>
      </c>
      <c r="AI7398" s="3">
        <v>0</v>
      </c>
    </row>
    <row r="7399" spans="1:35" x14ac:dyDescent="0.3">
      <c r="A7399" s="2" t="s">
        <v>14430</v>
      </c>
      <c r="B7399" s="2" t="s">
        <v>5472</v>
      </c>
      <c r="C7399" s="2" t="s">
        <v>103</v>
      </c>
      <c r="D7399" s="2" t="s">
        <v>104</v>
      </c>
      <c r="E7399" s="2">
        <v>2020</v>
      </c>
      <c r="F7399" s="2" t="s">
        <v>68</v>
      </c>
      <c r="G7399" s="2" t="s">
        <v>40</v>
      </c>
      <c r="H7399" s="2" t="s">
        <v>139</v>
      </c>
      <c r="I7399" s="2" t="s">
        <v>55</v>
      </c>
      <c r="J7399" s="2" t="s">
        <v>84</v>
      </c>
      <c r="K7399" s="3">
        <v>966566.78</v>
      </c>
      <c r="L7399" s="3">
        <v>421653.13</v>
      </c>
      <c r="M7399" s="3">
        <f t="shared" si="805"/>
        <v>544913.65</v>
      </c>
      <c r="N7399" s="3">
        <v>81600.02</v>
      </c>
      <c r="O7399" s="3">
        <f t="shared" si="806"/>
        <v>463313.63</v>
      </c>
      <c r="P7399" s="3">
        <v>353955.66</v>
      </c>
      <c r="Q7399" s="4">
        <f t="shared" si="807"/>
        <v>0.56376202997582847</v>
      </c>
      <c r="R7399" s="4">
        <f t="shared" si="808"/>
        <v>0.36619886729399076</v>
      </c>
      <c r="S7399" s="3">
        <v>790103.55</v>
      </c>
      <c r="T7399" s="3">
        <f t="shared" si="809"/>
        <v>176463.22999999998</v>
      </c>
      <c r="U7399" s="4">
        <f t="shared" si="810"/>
        <v>0.223341902463291</v>
      </c>
      <c r="V7399" s="2" t="s">
        <v>85</v>
      </c>
      <c r="W7399" s="2" t="s">
        <v>125</v>
      </c>
      <c r="X7399" s="2" t="s">
        <v>86</v>
      </c>
      <c r="Y7399" s="2">
        <v>0.92</v>
      </c>
      <c r="Z7399" s="2" t="s">
        <v>14431</v>
      </c>
      <c r="AA7399" s="2" t="s">
        <v>76</v>
      </c>
      <c r="AB7399" s="2" t="s">
        <v>100</v>
      </c>
      <c r="AC7399" s="2">
        <v>5.65</v>
      </c>
      <c r="AD7399" s="3">
        <v>0</v>
      </c>
      <c r="AE7399" s="5">
        <v>0</v>
      </c>
      <c r="AF7399" s="2">
        <v>0</v>
      </c>
      <c r="AG7399" s="3">
        <f t="shared" si="811"/>
        <v>0</v>
      </c>
      <c r="AH7399" s="2" t="s">
        <v>50</v>
      </c>
      <c r="AI7399" s="3">
        <v>0</v>
      </c>
    </row>
    <row r="7400" spans="1:35" x14ac:dyDescent="0.3">
      <c r="A7400" s="2" t="s">
        <v>14432</v>
      </c>
      <c r="B7400" s="2" t="s">
        <v>144</v>
      </c>
      <c r="C7400" s="2" t="s">
        <v>145</v>
      </c>
      <c r="D7400" s="2" t="s">
        <v>54</v>
      </c>
      <c r="E7400" s="2">
        <v>2024</v>
      </c>
      <c r="F7400" s="2" t="s">
        <v>82</v>
      </c>
      <c r="G7400" s="2" t="s">
        <v>69</v>
      </c>
      <c r="H7400" s="2" t="s">
        <v>70</v>
      </c>
      <c r="I7400" s="2" t="s">
        <v>58</v>
      </c>
      <c r="J7400" s="2" t="s">
        <v>106</v>
      </c>
      <c r="K7400" s="3">
        <v>8010805.29</v>
      </c>
      <c r="L7400" s="3">
        <v>2622300.1600000001</v>
      </c>
      <c r="M7400" s="3">
        <f t="shared" si="805"/>
        <v>5388505.1299999999</v>
      </c>
      <c r="N7400" s="3">
        <v>837272.76</v>
      </c>
      <c r="O7400" s="3">
        <f t="shared" si="806"/>
        <v>4551232.37</v>
      </c>
      <c r="P7400" s="3">
        <v>3220787.81</v>
      </c>
      <c r="Q7400" s="4">
        <f t="shared" si="807"/>
        <v>0.67265461272995186</v>
      </c>
      <c r="R7400" s="4">
        <f t="shared" si="808"/>
        <v>0.4020554355528469</v>
      </c>
      <c r="S7400" s="3">
        <v>9086160.8100000005</v>
      </c>
      <c r="T7400" s="3">
        <f t="shared" si="809"/>
        <v>-1075355.5200000005</v>
      </c>
      <c r="U7400" s="4">
        <f t="shared" si="810"/>
        <v>-0.11835092317720056</v>
      </c>
      <c r="V7400" s="2" t="s">
        <v>107</v>
      </c>
      <c r="W7400" s="2" t="s">
        <v>117</v>
      </c>
      <c r="X7400" s="2" t="s">
        <v>74</v>
      </c>
      <c r="Y7400" s="2">
        <v>1.36</v>
      </c>
      <c r="Z7400" s="2" t="s">
        <v>5479</v>
      </c>
      <c r="AA7400" s="2" t="s">
        <v>148</v>
      </c>
      <c r="AB7400" s="2" t="s">
        <v>77</v>
      </c>
      <c r="AC7400" s="2">
        <v>4.47</v>
      </c>
      <c r="AD7400" s="3">
        <v>0</v>
      </c>
      <c r="AE7400" s="5">
        <v>0</v>
      </c>
      <c r="AF7400" s="2">
        <v>0</v>
      </c>
      <c r="AG7400" s="3">
        <f t="shared" si="811"/>
        <v>0</v>
      </c>
      <c r="AH7400" s="2" t="s">
        <v>50</v>
      </c>
      <c r="AI7400" s="3">
        <v>0</v>
      </c>
    </row>
    <row r="7401" spans="1:35" x14ac:dyDescent="0.3">
      <c r="A7401" s="2" t="s">
        <v>14433</v>
      </c>
      <c r="B7401" s="2" t="s">
        <v>3040</v>
      </c>
      <c r="C7401" s="2" t="s">
        <v>122</v>
      </c>
      <c r="D7401" s="2" t="s">
        <v>104</v>
      </c>
      <c r="E7401" s="2">
        <v>2023</v>
      </c>
      <c r="F7401" s="2" t="s">
        <v>92</v>
      </c>
      <c r="G7401" s="2" t="s">
        <v>40</v>
      </c>
      <c r="H7401" s="2" t="s">
        <v>83</v>
      </c>
      <c r="I7401" s="2" t="s">
        <v>131</v>
      </c>
      <c r="J7401" s="2" t="s">
        <v>235</v>
      </c>
      <c r="K7401" s="3">
        <v>1921244.55</v>
      </c>
      <c r="L7401" s="3">
        <v>637165.72</v>
      </c>
      <c r="M7401" s="3">
        <f t="shared" si="805"/>
        <v>1284078.83</v>
      </c>
      <c r="N7401" s="3">
        <v>257611.48</v>
      </c>
      <c r="O7401" s="3">
        <f t="shared" si="806"/>
        <v>1026467.3500000001</v>
      </c>
      <c r="P7401" s="3">
        <v>799083.81</v>
      </c>
      <c r="Q7401" s="4">
        <f t="shared" si="807"/>
        <v>0.66835782566045543</v>
      </c>
      <c r="R7401" s="4">
        <f t="shared" si="808"/>
        <v>0.41591988380656697</v>
      </c>
      <c r="S7401" s="3">
        <v>2234211.21</v>
      </c>
      <c r="T7401" s="3">
        <f t="shared" si="809"/>
        <v>-312966.65999999992</v>
      </c>
      <c r="U7401" s="4">
        <f t="shared" si="810"/>
        <v>-0.14007926314182262</v>
      </c>
      <c r="V7401" s="2" t="s">
        <v>107</v>
      </c>
      <c r="W7401" s="2" t="s">
        <v>96</v>
      </c>
      <c r="X7401" s="2" t="s">
        <v>86</v>
      </c>
      <c r="Y7401" s="2">
        <v>0.92</v>
      </c>
      <c r="Z7401" s="2" t="s">
        <v>14434</v>
      </c>
      <c r="AA7401" s="2" t="s">
        <v>76</v>
      </c>
      <c r="AB7401" s="2" t="s">
        <v>49</v>
      </c>
      <c r="AC7401" s="2">
        <v>4.2</v>
      </c>
      <c r="AD7401" s="3">
        <v>0</v>
      </c>
      <c r="AE7401" s="5">
        <v>0</v>
      </c>
      <c r="AF7401" s="2">
        <v>0</v>
      </c>
      <c r="AG7401" s="3">
        <f t="shared" si="811"/>
        <v>0</v>
      </c>
      <c r="AH7401" s="2" t="s">
        <v>50</v>
      </c>
      <c r="AI7401" s="3">
        <v>0</v>
      </c>
    </row>
    <row r="7402" spans="1:35" x14ac:dyDescent="0.3">
      <c r="A7402" s="2" t="s">
        <v>14435</v>
      </c>
      <c r="B7402" s="2" t="s">
        <v>9698</v>
      </c>
      <c r="C7402" s="2" t="s">
        <v>292</v>
      </c>
      <c r="D7402" s="2" t="s">
        <v>81</v>
      </c>
      <c r="E7402" s="2">
        <v>2022</v>
      </c>
      <c r="F7402" s="2" t="s">
        <v>105</v>
      </c>
      <c r="G7402" s="2" t="s">
        <v>114</v>
      </c>
      <c r="H7402" s="2" t="s">
        <v>190</v>
      </c>
      <c r="I7402" s="2" t="s">
        <v>178</v>
      </c>
      <c r="J7402" s="2" t="s">
        <v>197</v>
      </c>
      <c r="K7402" s="3">
        <v>4623185.9000000004</v>
      </c>
      <c r="L7402" s="3">
        <v>1314217.83</v>
      </c>
      <c r="M7402" s="3">
        <f t="shared" si="805"/>
        <v>3308968.0700000003</v>
      </c>
      <c r="N7402" s="3">
        <v>1010788.12</v>
      </c>
      <c r="O7402" s="3">
        <f t="shared" si="806"/>
        <v>2298179.9500000002</v>
      </c>
      <c r="P7402" s="3">
        <v>1729237.22</v>
      </c>
      <c r="Q7402" s="4">
        <f t="shared" si="807"/>
        <v>0.71573329335512981</v>
      </c>
      <c r="R7402" s="4">
        <f t="shared" si="808"/>
        <v>0.37403583965766979</v>
      </c>
      <c r="S7402" s="3">
        <v>4486331.59</v>
      </c>
      <c r="T7402" s="3">
        <f t="shared" si="809"/>
        <v>136854.31000000052</v>
      </c>
      <c r="U7402" s="4">
        <f t="shared" si="810"/>
        <v>3.0504724685319243E-2</v>
      </c>
      <c r="V7402" s="2" t="s">
        <v>73</v>
      </c>
      <c r="W7402" s="2" t="s">
        <v>45</v>
      </c>
      <c r="X7402" s="2" t="s">
        <v>192</v>
      </c>
      <c r="Y7402" s="2">
        <v>3.64</v>
      </c>
      <c r="Z7402" s="2" t="s">
        <v>14436</v>
      </c>
      <c r="AA7402" s="2" t="s">
        <v>48</v>
      </c>
      <c r="AB7402" s="2" t="s">
        <v>77</v>
      </c>
      <c r="AC7402" s="2">
        <v>7.76</v>
      </c>
      <c r="AD7402" s="3">
        <v>3042677.28</v>
      </c>
      <c r="AE7402" s="5">
        <v>8.52</v>
      </c>
      <c r="AF7402" s="2">
        <v>180</v>
      </c>
      <c r="AG7402" s="3">
        <f t="shared" si="811"/>
        <v>29998.128187270278</v>
      </c>
      <c r="AH7402" s="2" t="s">
        <v>50</v>
      </c>
      <c r="AI7402" s="3">
        <v>0</v>
      </c>
    </row>
    <row r="7403" spans="1:35" x14ac:dyDescent="0.3">
      <c r="A7403" s="2" t="s">
        <v>14437</v>
      </c>
      <c r="B7403" s="2" t="s">
        <v>3009</v>
      </c>
      <c r="C7403" s="2" t="s">
        <v>536</v>
      </c>
      <c r="D7403" s="2" t="s">
        <v>81</v>
      </c>
      <c r="E7403" s="2">
        <v>2024</v>
      </c>
      <c r="F7403" s="2" t="s">
        <v>55</v>
      </c>
      <c r="G7403" s="2" t="s">
        <v>69</v>
      </c>
      <c r="H7403" s="2" t="s">
        <v>272</v>
      </c>
      <c r="I7403" s="2" t="s">
        <v>71</v>
      </c>
      <c r="J7403" s="2" t="s">
        <v>172</v>
      </c>
      <c r="K7403" s="3">
        <v>5180491.01</v>
      </c>
      <c r="L7403" s="3">
        <v>2454853.75</v>
      </c>
      <c r="M7403" s="3">
        <f t="shared" si="805"/>
        <v>2725637.26</v>
      </c>
      <c r="N7403" s="3">
        <v>684771.36</v>
      </c>
      <c r="O7403" s="3">
        <f t="shared" si="806"/>
        <v>2040865.9</v>
      </c>
      <c r="P7403" s="3">
        <v>1445294.23</v>
      </c>
      <c r="Q7403" s="4">
        <f t="shared" si="807"/>
        <v>0.52613492712151233</v>
      </c>
      <c r="R7403" s="4">
        <f t="shared" si="808"/>
        <v>0.2789878849727026</v>
      </c>
      <c r="S7403" s="3">
        <v>4708216.76</v>
      </c>
      <c r="T7403" s="3">
        <f t="shared" si="809"/>
        <v>472274.25</v>
      </c>
      <c r="U7403" s="4">
        <f t="shared" si="810"/>
        <v>0.1003085189306365</v>
      </c>
      <c r="V7403" s="2" t="s">
        <v>107</v>
      </c>
      <c r="W7403" s="2" t="s">
        <v>96</v>
      </c>
      <c r="X7403" s="2" t="s">
        <v>274</v>
      </c>
      <c r="Y7403" s="2">
        <v>1</v>
      </c>
      <c r="Z7403" s="2" t="s">
        <v>5333</v>
      </c>
      <c r="AA7403" s="2" t="s">
        <v>224</v>
      </c>
      <c r="AB7403" s="2" t="s">
        <v>182</v>
      </c>
      <c r="AC7403" s="2">
        <v>9.1300000000000008</v>
      </c>
      <c r="AD7403" s="3">
        <v>0</v>
      </c>
      <c r="AE7403" s="5">
        <v>0</v>
      </c>
      <c r="AF7403" s="2">
        <v>0</v>
      </c>
      <c r="AG7403" s="3">
        <f t="shared" si="811"/>
        <v>0</v>
      </c>
      <c r="AH7403" s="2" t="s">
        <v>50</v>
      </c>
      <c r="AI7403" s="3">
        <v>0</v>
      </c>
    </row>
    <row r="7404" spans="1:35" x14ac:dyDescent="0.3">
      <c r="A7404" s="2" t="s">
        <v>14438</v>
      </c>
      <c r="B7404" s="2" t="s">
        <v>5142</v>
      </c>
      <c r="C7404" s="2" t="s">
        <v>53</v>
      </c>
      <c r="D7404" s="2" t="s">
        <v>54</v>
      </c>
      <c r="E7404" s="2">
        <v>2021</v>
      </c>
      <c r="F7404" s="2" t="s">
        <v>82</v>
      </c>
      <c r="G7404" s="2" t="s">
        <v>56</v>
      </c>
      <c r="H7404" s="2" t="s">
        <v>177</v>
      </c>
      <c r="I7404" s="2" t="s">
        <v>58</v>
      </c>
      <c r="J7404" s="2" t="s">
        <v>106</v>
      </c>
      <c r="K7404" s="3">
        <v>8178313.4800000004</v>
      </c>
      <c r="L7404" s="3">
        <v>3283546.47</v>
      </c>
      <c r="M7404" s="3">
        <f t="shared" si="805"/>
        <v>4894767.01</v>
      </c>
      <c r="N7404" s="3">
        <v>1691593.38</v>
      </c>
      <c r="O7404" s="3">
        <f t="shared" si="806"/>
        <v>3203173.63</v>
      </c>
      <c r="P7404" s="3">
        <v>2358532.9500000002</v>
      </c>
      <c r="Q7404" s="4">
        <f t="shared" si="807"/>
        <v>0.59850567259009002</v>
      </c>
      <c r="R7404" s="4">
        <f t="shared" si="808"/>
        <v>0.28838867032521726</v>
      </c>
      <c r="S7404" s="3">
        <v>7154069.8099999996</v>
      </c>
      <c r="T7404" s="3">
        <f t="shared" si="809"/>
        <v>1024243.6700000009</v>
      </c>
      <c r="U7404" s="4">
        <f t="shared" si="810"/>
        <v>0.14316937033076016</v>
      </c>
      <c r="V7404" s="2" t="s">
        <v>95</v>
      </c>
      <c r="W7404" s="2" t="s">
        <v>60</v>
      </c>
      <c r="X7404" s="2" t="s">
        <v>180</v>
      </c>
      <c r="Y7404" s="2">
        <v>149.5</v>
      </c>
      <c r="Z7404" s="2" t="s">
        <v>3311</v>
      </c>
      <c r="AA7404" s="2" t="s">
        <v>48</v>
      </c>
      <c r="AB7404" s="2" t="s">
        <v>100</v>
      </c>
      <c r="AC7404" s="2">
        <v>9.1999999999999993</v>
      </c>
      <c r="AD7404" s="3">
        <v>0</v>
      </c>
      <c r="AE7404" s="5">
        <v>0</v>
      </c>
      <c r="AF7404" s="2">
        <v>0</v>
      </c>
      <c r="AG7404" s="3">
        <f t="shared" si="811"/>
        <v>0</v>
      </c>
      <c r="AH7404" s="2" t="s">
        <v>50</v>
      </c>
      <c r="AI7404" s="3">
        <v>0</v>
      </c>
    </row>
    <row r="7405" spans="1:35" x14ac:dyDescent="0.3">
      <c r="A7405" s="2" t="s">
        <v>14439</v>
      </c>
      <c r="B7405" s="2" t="s">
        <v>2262</v>
      </c>
      <c r="C7405" s="2" t="s">
        <v>233</v>
      </c>
      <c r="D7405" s="2" t="s">
        <v>38</v>
      </c>
      <c r="E7405" s="2">
        <v>2023</v>
      </c>
      <c r="F7405" s="2" t="s">
        <v>39</v>
      </c>
      <c r="G7405" s="2" t="s">
        <v>56</v>
      </c>
      <c r="H7405" s="2" t="s">
        <v>262</v>
      </c>
      <c r="I7405" s="2" t="s">
        <v>39</v>
      </c>
      <c r="J7405" s="2" t="s">
        <v>273</v>
      </c>
      <c r="K7405" s="3">
        <v>882856.41</v>
      </c>
      <c r="L7405" s="3">
        <v>397336.73</v>
      </c>
      <c r="M7405" s="3">
        <f t="shared" si="805"/>
        <v>485519.68000000005</v>
      </c>
      <c r="N7405" s="3">
        <v>116552.73</v>
      </c>
      <c r="O7405" s="3">
        <f t="shared" si="806"/>
        <v>368966.95000000007</v>
      </c>
      <c r="P7405" s="3">
        <v>266084.74</v>
      </c>
      <c r="Q7405" s="4">
        <f t="shared" si="807"/>
        <v>0.54994184161838955</v>
      </c>
      <c r="R7405" s="4">
        <f t="shared" si="808"/>
        <v>0.30139073238421632</v>
      </c>
      <c r="S7405" s="3">
        <v>781583.12</v>
      </c>
      <c r="T7405" s="3">
        <f t="shared" si="809"/>
        <v>101273.29000000004</v>
      </c>
      <c r="U7405" s="4">
        <f t="shared" si="810"/>
        <v>0.12957456143628082</v>
      </c>
      <c r="V7405" s="2" t="s">
        <v>107</v>
      </c>
      <c r="W7405" s="2" t="s">
        <v>45</v>
      </c>
      <c r="X7405" s="2" t="s">
        <v>264</v>
      </c>
      <c r="Y7405" s="2">
        <v>83.5</v>
      </c>
      <c r="Z7405" s="2" t="s">
        <v>7531</v>
      </c>
      <c r="AA7405" s="2" t="s">
        <v>99</v>
      </c>
      <c r="AB7405" s="2" t="s">
        <v>77</v>
      </c>
      <c r="AC7405" s="2">
        <v>3.72</v>
      </c>
      <c r="AD7405" s="3">
        <v>0</v>
      </c>
      <c r="AE7405" s="5">
        <v>0</v>
      </c>
      <c r="AF7405" s="2">
        <v>0</v>
      </c>
      <c r="AG7405" s="3">
        <f t="shared" si="811"/>
        <v>0</v>
      </c>
      <c r="AH7405" s="2" t="s">
        <v>230</v>
      </c>
      <c r="AI7405" s="3">
        <v>0</v>
      </c>
    </row>
    <row r="7406" spans="1:35" x14ac:dyDescent="0.3">
      <c r="A7406" s="2" t="s">
        <v>14440</v>
      </c>
      <c r="B7406" s="2" t="s">
        <v>2915</v>
      </c>
      <c r="C7406" s="2" t="s">
        <v>253</v>
      </c>
      <c r="D7406" s="2" t="s">
        <v>54</v>
      </c>
      <c r="E7406" s="2">
        <v>2020</v>
      </c>
      <c r="F7406" s="2" t="s">
        <v>92</v>
      </c>
      <c r="G7406" s="2" t="s">
        <v>40</v>
      </c>
      <c r="H7406" s="2" t="s">
        <v>171</v>
      </c>
      <c r="I7406" s="2" t="s">
        <v>55</v>
      </c>
      <c r="J7406" s="2" t="s">
        <v>154</v>
      </c>
      <c r="K7406" s="3">
        <v>1797007.85</v>
      </c>
      <c r="L7406" s="3">
        <v>882178</v>
      </c>
      <c r="M7406" s="3">
        <f t="shared" si="805"/>
        <v>914829.85000000009</v>
      </c>
      <c r="N7406" s="3">
        <v>153197.85999999999</v>
      </c>
      <c r="O7406" s="3">
        <f t="shared" si="806"/>
        <v>761631.99000000011</v>
      </c>
      <c r="P7406" s="3">
        <v>580340.63</v>
      </c>
      <c r="Q7406" s="4">
        <f t="shared" si="807"/>
        <v>0.50908506047984159</v>
      </c>
      <c r="R7406" s="4">
        <f t="shared" si="808"/>
        <v>0.32294829986413248</v>
      </c>
      <c r="S7406" s="3">
        <v>1718795.07</v>
      </c>
      <c r="T7406" s="3">
        <f t="shared" si="809"/>
        <v>78212.780000000028</v>
      </c>
      <c r="U7406" s="4">
        <f t="shared" si="810"/>
        <v>4.5504424212713168E-2</v>
      </c>
      <c r="V7406" s="2" t="s">
        <v>95</v>
      </c>
      <c r="W7406" s="2" t="s">
        <v>96</v>
      </c>
      <c r="X7406" s="2" t="s">
        <v>86</v>
      </c>
      <c r="Y7406" s="2">
        <v>0.92</v>
      </c>
      <c r="Z7406" s="2" t="s">
        <v>4781</v>
      </c>
      <c r="AA7406" s="2" t="s">
        <v>48</v>
      </c>
      <c r="AB7406" s="2" t="s">
        <v>110</v>
      </c>
      <c r="AC7406" s="2">
        <v>5.95</v>
      </c>
      <c r="AD7406" s="3">
        <v>0</v>
      </c>
      <c r="AE7406" s="5">
        <v>0</v>
      </c>
      <c r="AF7406" s="2">
        <v>0</v>
      </c>
      <c r="AG7406" s="3">
        <f t="shared" si="811"/>
        <v>0</v>
      </c>
      <c r="AH7406" s="2" t="s">
        <v>50</v>
      </c>
      <c r="AI7406" s="3">
        <v>0</v>
      </c>
    </row>
    <row r="7407" spans="1:35" x14ac:dyDescent="0.3">
      <c r="A7407" s="2" t="s">
        <v>14441</v>
      </c>
      <c r="B7407" s="2" t="s">
        <v>11963</v>
      </c>
      <c r="C7407" s="2" t="s">
        <v>880</v>
      </c>
      <c r="D7407" s="2" t="s">
        <v>81</v>
      </c>
      <c r="E7407" s="2">
        <v>2024</v>
      </c>
      <c r="F7407" s="2" t="s">
        <v>55</v>
      </c>
      <c r="G7407" s="2" t="s">
        <v>69</v>
      </c>
      <c r="H7407" s="2" t="s">
        <v>165</v>
      </c>
      <c r="I7407" s="2" t="s">
        <v>178</v>
      </c>
      <c r="J7407" s="2" t="s">
        <v>288</v>
      </c>
      <c r="K7407" s="3">
        <v>3346008.58</v>
      </c>
      <c r="L7407" s="3">
        <v>949973.29</v>
      </c>
      <c r="M7407" s="3">
        <f t="shared" si="805"/>
        <v>2396035.29</v>
      </c>
      <c r="N7407" s="3">
        <v>560225.07999999996</v>
      </c>
      <c r="O7407" s="3">
        <f t="shared" si="806"/>
        <v>1835810.21</v>
      </c>
      <c r="P7407" s="3">
        <v>1295262.1599999999</v>
      </c>
      <c r="Q7407" s="4">
        <f t="shared" si="807"/>
        <v>0.71608761086918671</v>
      </c>
      <c r="R7407" s="4">
        <f t="shared" si="808"/>
        <v>0.38710664633143288</v>
      </c>
      <c r="S7407" s="3">
        <v>3492942</v>
      </c>
      <c r="T7407" s="3">
        <f t="shared" si="809"/>
        <v>-146933.41999999993</v>
      </c>
      <c r="U7407" s="4">
        <f t="shared" si="810"/>
        <v>-4.2065805845044067E-2</v>
      </c>
      <c r="V7407" s="2" t="s">
        <v>73</v>
      </c>
      <c r="W7407" s="2" t="s">
        <v>134</v>
      </c>
      <c r="X7407" s="2" t="s">
        <v>167</v>
      </c>
      <c r="Y7407" s="2">
        <v>17.2</v>
      </c>
      <c r="Z7407" s="2" t="s">
        <v>8131</v>
      </c>
      <c r="AA7407" s="2" t="s">
        <v>141</v>
      </c>
      <c r="AB7407" s="2" t="s">
        <v>49</v>
      </c>
      <c r="AC7407" s="2">
        <v>6.39</v>
      </c>
      <c r="AD7407" s="3">
        <v>468027.25</v>
      </c>
      <c r="AE7407" s="5">
        <v>7.72</v>
      </c>
      <c r="AF7407" s="2">
        <v>24</v>
      </c>
      <c r="AG7407" s="3">
        <f t="shared" si="811"/>
        <v>21107.886572732779</v>
      </c>
      <c r="AH7407" s="2" t="s">
        <v>50</v>
      </c>
      <c r="AI7407" s="3">
        <v>0</v>
      </c>
    </row>
    <row r="7408" spans="1:35" x14ac:dyDescent="0.3">
      <c r="A7408" s="2" t="s">
        <v>14442</v>
      </c>
      <c r="B7408" s="2" t="s">
        <v>1377</v>
      </c>
      <c r="C7408" s="2" t="s">
        <v>315</v>
      </c>
      <c r="D7408" s="2" t="s">
        <v>104</v>
      </c>
      <c r="E7408" s="2">
        <v>2020</v>
      </c>
      <c r="F7408" s="2" t="s">
        <v>68</v>
      </c>
      <c r="G7408" s="2" t="s">
        <v>56</v>
      </c>
      <c r="H7408" s="2" t="s">
        <v>262</v>
      </c>
      <c r="I7408" s="2" t="s">
        <v>178</v>
      </c>
      <c r="J7408" s="2" t="s">
        <v>206</v>
      </c>
      <c r="K7408" s="3">
        <v>1601207.07</v>
      </c>
      <c r="L7408" s="3">
        <v>632093.04</v>
      </c>
      <c r="M7408" s="3">
        <f t="shared" si="805"/>
        <v>969114.03</v>
      </c>
      <c r="N7408" s="3">
        <v>218951.79</v>
      </c>
      <c r="O7408" s="3">
        <f t="shared" si="806"/>
        <v>750162.24</v>
      </c>
      <c r="P7408" s="3">
        <v>525683.34</v>
      </c>
      <c r="Q7408" s="4">
        <f t="shared" si="807"/>
        <v>0.60523966459878298</v>
      </c>
      <c r="R7408" s="4">
        <f t="shared" si="808"/>
        <v>0.32830440849852105</v>
      </c>
      <c r="S7408" s="3">
        <v>1745233.12</v>
      </c>
      <c r="T7408" s="3">
        <f t="shared" si="809"/>
        <v>-144026.05000000005</v>
      </c>
      <c r="U7408" s="4">
        <f t="shared" si="810"/>
        <v>-8.2525393513045428E-2</v>
      </c>
      <c r="V7408" s="2" t="s">
        <v>44</v>
      </c>
      <c r="W7408" s="2" t="s">
        <v>96</v>
      </c>
      <c r="X7408" s="2" t="s">
        <v>264</v>
      </c>
      <c r="Y7408" s="2">
        <v>83.5</v>
      </c>
      <c r="Z7408" s="2" t="s">
        <v>14443</v>
      </c>
      <c r="AA7408" s="2" t="s">
        <v>63</v>
      </c>
      <c r="AB7408" s="2" t="s">
        <v>306</v>
      </c>
      <c r="AC7408" s="2">
        <v>6.01</v>
      </c>
      <c r="AD7408" s="3">
        <v>2369303.4700000002</v>
      </c>
      <c r="AE7408" s="5">
        <v>17.96</v>
      </c>
      <c r="AF7408" s="2">
        <v>12</v>
      </c>
      <c r="AG7408" s="3">
        <f t="shared" si="811"/>
        <v>217172.62453730198</v>
      </c>
      <c r="AH7408" s="2" t="s">
        <v>50</v>
      </c>
      <c r="AI7408" s="3">
        <v>0</v>
      </c>
    </row>
    <row r="7409" spans="1:35" x14ac:dyDescent="0.3">
      <c r="A7409" s="2" t="s">
        <v>14444</v>
      </c>
      <c r="B7409" s="2" t="s">
        <v>1623</v>
      </c>
      <c r="C7409" s="2" t="s">
        <v>387</v>
      </c>
      <c r="D7409" s="2" t="s">
        <v>81</v>
      </c>
      <c r="E7409" s="2">
        <v>2020</v>
      </c>
      <c r="F7409" s="2" t="s">
        <v>39</v>
      </c>
      <c r="G7409" s="2" t="s">
        <v>69</v>
      </c>
      <c r="H7409" s="2" t="s">
        <v>70</v>
      </c>
      <c r="I7409" s="2" t="s">
        <v>178</v>
      </c>
      <c r="J7409" s="2" t="s">
        <v>288</v>
      </c>
      <c r="K7409" s="3">
        <v>6562953.2699999996</v>
      </c>
      <c r="L7409" s="3">
        <v>3789510.61</v>
      </c>
      <c r="M7409" s="3">
        <f t="shared" si="805"/>
        <v>2773442.6599999997</v>
      </c>
      <c r="N7409" s="3">
        <v>1114709.8400000001</v>
      </c>
      <c r="O7409" s="3">
        <f t="shared" si="806"/>
        <v>1658732.8199999996</v>
      </c>
      <c r="P7409" s="3">
        <v>1313323.3799999999</v>
      </c>
      <c r="Q7409" s="4">
        <f t="shared" si="807"/>
        <v>0.42259064568960431</v>
      </c>
      <c r="R7409" s="4">
        <f t="shared" si="808"/>
        <v>0.20011164577437254</v>
      </c>
      <c r="S7409" s="3">
        <v>7278066.0899999999</v>
      </c>
      <c r="T7409" s="3">
        <f t="shared" si="809"/>
        <v>-715112.8200000003</v>
      </c>
      <c r="U7409" s="4">
        <f t="shared" si="810"/>
        <v>-9.8255884345782349E-2</v>
      </c>
      <c r="V7409" s="2" t="s">
        <v>107</v>
      </c>
      <c r="W7409" s="2" t="s">
        <v>125</v>
      </c>
      <c r="X7409" s="2" t="s">
        <v>74</v>
      </c>
      <c r="Y7409" s="2">
        <v>1.36</v>
      </c>
      <c r="Z7409" s="2" t="s">
        <v>2663</v>
      </c>
      <c r="AA7409" s="2" t="s">
        <v>99</v>
      </c>
      <c r="AB7409" s="2" t="s">
        <v>77</v>
      </c>
      <c r="AC7409" s="2">
        <v>7.08</v>
      </c>
      <c r="AD7409" s="3">
        <v>4865141.29</v>
      </c>
      <c r="AE7409" s="5">
        <v>12.23</v>
      </c>
      <c r="AF7409" s="2">
        <v>36</v>
      </c>
      <c r="AG7409" s="3">
        <f t="shared" si="811"/>
        <v>162127.27915929616</v>
      </c>
      <c r="AH7409" s="2" t="s">
        <v>230</v>
      </c>
      <c r="AI7409" s="3">
        <v>4400978.88</v>
      </c>
    </row>
    <row r="7410" spans="1:35" x14ac:dyDescent="0.3">
      <c r="A7410" s="2" t="s">
        <v>14445</v>
      </c>
      <c r="B7410" s="2" t="s">
        <v>1288</v>
      </c>
      <c r="C7410" s="2" t="s">
        <v>520</v>
      </c>
      <c r="D7410" s="2" t="s">
        <v>81</v>
      </c>
      <c r="E7410" s="2">
        <v>2021</v>
      </c>
      <c r="F7410" s="2" t="s">
        <v>105</v>
      </c>
      <c r="G7410" s="2" t="s">
        <v>69</v>
      </c>
      <c r="H7410" s="2" t="s">
        <v>70</v>
      </c>
      <c r="I7410" s="2" t="s">
        <v>71</v>
      </c>
      <c r="J7410" s="2" t="s">
        <v>228</v>
      </c>
      <c r="K7410" s="3">
        <v>7101792.6399999997</v>
      </c>
      <c r="L7410" s="3">
        <v>3628451.46</v>
      </c>
      <c r="M7410" s="3">
        <f t="shared" si="805"/>
        <v>3473341.1799999997</v>
      </c>
      <c r="N7410" s="3">
        <v>1173218.3899999999</v>
      </c>
      <c r="O7410" s="3">
        <f t="shared" si="806"/>
        <v>2300122.79</v>
      </c>
      <c r="P7410" s="3">
        <v>1694205.59</v>
      </c>
      <c r="Q7410" s="4">
        <f t="shared" si="807"/>
        <v>0.48907949810260865</v>
      </c>
      <c r="R7410" s="4">
        <f t="shared" si="808"/>
        <v>0.23856027286090969</v>
      </c>
      <c r="S7410" s="3">
        <v>5899379.0499999998</v>
      </c>
      <c r="T7410" s="3">
        <f t="shared" si="809"/>
        <v>1202413.5899999999</v>
      </c>
      <c r="U7410" s="4">
        <f t="shared" si="810"/>
        <v>0.20382036478907045</v>
      </c>
      <c r="V7410" s="2" t="s">
        <v>107</v>
      </c>
      <c r="W7410" s="2" t="s">
        <v>45</v>
      </c>
      <c r="X7410" s="2" t="s">
        <v>74</v>
      </c>
      <c r="Y7410" s="2">
        <v>1.36</v>
      </c>
      <c r="Z7410" s="2" t="s">
        <v>14446</v>
      </c>
      <c r="AA7410" s="2" t="s">
        <v>76</v>
      </c>
      <c r="AB7410" s="2" t="s">
        <v>77</v>
      </c>
      <c r="AC7410" s="2">
        <v>9.01</v>
      </c>
      <c r="AD7410" s="3">
        <v>0</v>
      </c>
      <c r="AE7410" s="5">
        <v>0</v>
      </c>
      <c r="AF7410" s="2">
        <v>0</v>
      </c>
      <c r="AG7410" s="3">
        <f t="shared" si="811"/>
        <v>0</v>
      </c>
      <c r="AH7410" s="2" t="s">
        <v>50</v>
      </c>
      <c r="AI7410" s="3">
        <v>0</v>
      </c>
    </row>
    <row r="7411" spans="1:35" x14ac:dyDescent="0.3">
      <c r="A7411" s="2" t="s">
        <v>14447</v>
      </c>
      <c r="B7411" s="2" t="s">
        <v>10960</v>
      </c>
      <c r="C7411" s="2" t="s">
        <v>297</v>
      </c>
      <c r="D7411" s="2" t="s">
        <v>104</v>
      </c>
      <c r="E7411" s="2">
        <v>2021</v>
      </c>
      <c r="F7411" s="2" t="s">
        <v>92</v>
      </c>
      <c r="G7411" s="2" t="s">
        <v>93</v>
      </c>
      <c r="H7411" s="2" t="s">
        <v>159</v>
      </c>
      <c r="I7411" s="2" t="s">
        <v>71</v>
      </c>
      <c r="J7411" s="2" t="s">
        <v>72</v>
      </c>
      <c r="K7411" s="3">
        <v>6039645.3499999996</v>
      </c>
      <c r="L7411" s="3">
        <v>2019954.81</v>
      </c>
      <c r="M7411" s="3">
        <f t="shared" si="805"/>
        <v>4019690.5399999996</v>
      </c>
      <c r="N7411" s="3">
        <v>521613.77</v>
      </c>
      <c r="O7411" s="3">
        <f t="shared" si="806"/>
        <v>3498076.7699999996</v>
      </c>
      <c r="P7411" s="3">
        <v>2467093.04</v>
      </c>
      <c r="Q7411" s="4">
        <f t="shared" si="807"/>
        <v>0.66555075787686768</v>
      </c>
      <c r="R7411" s="4">
        <f t="shared" si="808"/>
        <v>0.40848309743882566</v>
      </c>
      <c r="S7411" s="3">
        <v>6420089.2400000002</v>
      </c>
      <c r="T7411" s="3">
        <f t="shared" si="809"/>
        <v>-380443.8900000006</v>
      </c>
      <c r="U7411" s="4">
        <f t="shared" si="810"/>
        <v>-5.9258349187682101E-2</v>
      </c>
      <c r="V7411" s="2" t="s">
        <v>44</v>
      </c>
      <c r="W7411" s="2" t="s">
        <v>96</v>
      </c>
      <c r="X7411" s="2" t="s">
        <v>160</v>
      </c>
      <c r="Y7411" s="2">
        <v>129.5</v>
      </c>
      <c r="Z7411" s="2" t="s">
        <v>13970</v>
      </c>
      <c r="AA7411" s="2" t="s">
        <v>109</v>
      </c>
      <c r="AB7411" s="2" t="s">
        <v>142</v>
      </c>
      <c r="AC7411" s="2">
        <v>6.59</v>
      </c>
      <c r="AD7411" s="3">
        <v>0</v>
      </c>
      <c r="AE7411" s="5">
        <v>0</v>
      </c>
      <c r="AF7411" s="2">
        <v>0</v>
      </c>
      <c r="AG7411" s="3">
        <f t="shared" si="811"/>
        <v>0</v>
      </c>
      <c r="AH7411" s="2" t="s">
        <v>50</v>
      </c>
      <c r="AI7411" s="3">
        <v>0</v>
      </c>
    </row>
    <row r="7412" spans="1:35" x14ac:dyDescent="0.3">
      <c r="A7412" s="2" t="s">
        <v>14448</v>
      </c>
      <c r="B7412" s="2" t="s">
        <v>3529</v>
      </c>
      <c r="C7412" s="2" t="s">
        <v>448</v>
      </c>
      <c r="D7412" s="2" t="s">
        <v>54</v>
      </c>
      <c r="E7412" s="2">
        <v>2021</v>
      </c>
      <c r="F7412" s="2" t="s">
        <v>105</v>
      </c>
      <c r="G7412" s="2" t="s">
        <v>69</v>
      </c>
      <c r="H7412" s="2" t="s">
        <v>272</v>
      </c>
      <c r="I7412" s="2" t="s">
        <v>55</v>
      </c>
      <c r="J7412" s="2" t="s">
        <v>217</v>
      </c>
      <c r="K7412" s="3">
        <v>2538451.66</v>
      </c>
      <c r="L7412" s="3">
        <v>841575.61</v>
      </c>
      <c r="M7412" s="3">
        <f t="shared" si="805"/>
        <v>1696876.0500000003</v>
      </c>
      <c r="N7412" s="3">
        <v>233331.13</v>
      </c>
      <c r="O7412" s="3">
        <f t="shared" si="806"/>
        <v>1463544.9200000004</v>
      </c>
      <c r="P7412" s="3">
        <v>1154019.42</v>
      </c>
      <c r="Q7412" s="4">
        <f t="shared" si="807"/>
        <v>0.66846892408421921</v>
      </c>
      <c r="R7412" s="4">
        <f t="shared" si="808"/>
        <v>0.4546154800521196</v>
      </c>
      <c r="S7412" s="3">
        <v>2047367.64</v>
      </c>
      <c r="T7412" s="3">
        <f t="shared" si="809"/>
        <v>491084.02000000025</v>
      </c>
      <c r="U7412" s="4">
        <f t="shared" si="810"/>
        <v>0.23986118096503678</v>
      </c>
      <c r="V7412" s="2" t="s">
        <v>95</v>
      </c>
      <c r="W7412" s="2" t="s">
        <v>96</v>
      </c>
      <c r="X7412" s="2" t="s">
        <v>274</v>
      </c>
      <c r="Y7412" s="2">
        <v>1</v>
      </c>
      <c r="Z7412" s="2" t="s">
        <v>14449</v>
      </c>
      <c r="AA7412" s="2" t="s">
        <v>48</v>
      </c>
      <c r="AB7412" s="2" t="s">
        <v>49</v>
      </c>
      <c r="AC7412" s="2">
        <v>6.18</v>
      </c>
      <c r="AD7412" s="3">
        <v>0</v>
      </c>
      <c r="AE7412" s="5">
        <v>0</v>
      </c>
      <c r="AF7412" s="2">
        <v>0</v>
      </c>
      <c r="AG7412" s="3">
        <f t="shared" si="811"/>
        <v>0</v>
      </c>
      <c r="AH7412" s="2" t="s">
        <v>50</v>
      </c>
      <c r="AI7412" s="3">
        <v>0</v>
      </c>
    </row>
    <row r="7413" spans="1:35" x14ac:dyDescent="0.3">
      <c r="A7413" s="2" t="s">
        <v>14450</v>
      </c>
      <c r="B7413" s="2" t="s">
        <v>52</v>
      </c>
      <c r="C7413" s="2" t="s">
        <v>53</v>
      </c>
      <c r="D7413" s="2" t="s">
        <v>54</v>
      </c>
      <c r="E7413" s="2">
        <v>2021</v>
      </c>
      <c r="F7413" s="2" t="s">
        <v>105</v>
      </c>
      <c r="G7413" s="2" t="s">
        <v>114</v>
      </c>
      <c r="H7413" s="2" t="s">
        <v>234</v>
      </c>
      <c r="I7413" s="2" t="s">
        <v>39</v>
      </c>
      <c r="J7413" s="2" t="s">
        <v>487</v>
      </c>
      <c r="K7413" s="3">
        <v>2160101.29</v>
      </c>
      <c r="L7413" s="3">
        <v>615807.68000000005</v>
      </c>
      <c r="M7413" s="3">
        <f t="shared" si="805"/>
        <v>1544293.6099999999</v>
      </c>
      <c r="N7413" s="3">
        <v>303564.92</v>
      </c>
      <c r="O7413" s="3">
        <f t="shared" si="806"/>
        <v>1240728.69</v>
      </c>
      <c r="P7413" s="3">
        <v>877901.4</v>
      </c>
      <c r="Q7413" s="4">
        <f t="shared" si="807"/>
        <v>0.71491722038645689</v>
      </c>
      <c r="R7413" s="4">
        <f t="shared" si="808"/>
        <v>0.40641677502076767</v>
      </c>
      <c r="S7413" s="3">
        <v>2209204.5</v>
      </c>
      <c r="T7413" s="3">
        <f t="shared" si="809"/>
        <v>-49103.209999999963</v>
      </c>
      <c r="U7413" s="4">
        <f t="shared" si="810"/>
        <v>-2.2226647646245497E-2</v>
      </c>
      <c r="V7413" s="2" t="s">
        <v>85</v>
      </c>
      <c r="W7413" s="2" t="s">
        <v>117</v>
      </c>
      <c r="X7413" s="2" t="s">
        <v>236</v>
      </c>
      <c r="Y7413" s="2">
        <v>3.67</v>
      </c>
      <c r="Z7413" s="2" t="s">
        <v>1650</v>
      </c>
      <c r="AA7413" s="2" t="s">
        <v>141</v>
      </c>
      <c r="AB7413" s="2" t="s">
        <v>88</v>
      </c>
      <c r="AC7413" s="2">
        <v>4.2699999999999996</v>
      </c>
      <c r="AD7413" s="3">
        <v>0</v>
      </c>
      <c r="AE7413" s="5">
        <v>0</v>
      </c>
      <c r="AF7413" s="2">
        <v>0</v>
      </c>
      <c r="AG7413" s="3">
        <f t="shared" si="811"/>
        <v>0</v>
      </c>
      <c r="AH7413" s="2" t="s">
        <v>50</v>
      </c>
      <c r="AI7413" s="3">
        <v>0</v>
      </c>
    </row>
    <row r="7414" spans="1:35" x14ac:dyDescent="0.3">
      <c r="A7414" s="2" t="s">
        <v>14451</v>
      </c>
      <c r="B7414" s="2" t="s">
        <v>3016</v>
      </c>
      <c r="C7414" s="2" t="s">
        <v>122</v>
      </c>
      <c r="D7414" s="2" t="s">
        <v>104</v>
      </c>
      <c r="E7414" s="2">
        <v>2023</v>
      </c>
      <c r="F7414" s="2" t="s">
        <v>55</v>
      </c>
      <c r="G7414" s="2" t="s">
        <v>114</v>
      </c>
      <c r="H7414" s="2" t="s">
        <v>190</v>
      </c>
      <c r="I7414" s="2" t="s">
        <v>55</v>
      </c>
      <c r="J7414" s="2" t="s">
        <v>84</v>
      </c>
      <c r="K7414" s="3">
        <v>2510482.89</v>
      </c>
      <c r="L7414" s="3">
        <v>769374.33</v>
      </c>
      <c r="M7414" s="3">
        <f t="shared" si="805"/>
        <v>1741108.56</v>
      </c>
      <c r="N7414" s="3">
        <v>453618.92</v>
      </c>
      <c r="O7414" s="3">
        <f t="shared" si="806"/>
        <v>1287489.6400000001</v>
      </c>
      <c r="P7414" s="3">
        <v>994145.85</v>
      </c>
      <c r="Q7414" s="4">
        <f t="shared" si="807"/>
        <v>0.6935353222024947</v>
      </c>
      <c r="R7414" s="4">
        <f t="shared" si="808"/>
        <v>0.3959978592007054</v>
      </c>
      <c r="S7414" s="3">
        <v>2144239.5</v>
      </c>
      <c r="T7414" s="3">
        <f t="shared" si="809"/>
        <v>366243.39000000013</v>
      </c>
      <c r="U7414" s="4">
        <f t="shared" si="810"/>
        <v>0.17080339672877032</v>
      </c>
      <c r="V7414" s="2" t="s">
        <v>95</v>
      </c>
      <c r="W7414" s="2" t="s">
        <v>96</v>
      </c>
      <c r="X7414" s="2" t="s">
        <v>192</v>
      </c>
      <c r="Y7414" s="2">
        <v>3.64</v>
      </c>
      <c r="Z7414" s="2" t="s">
        <v>636</v>
      </c>
      <c r="AA7414" s="2" t="s">
        <v>48</v>
      </c>
      <c r="AB7414" s="2" t="s">
        <v>88</v>
      </c>
      <c r="AC7414" s="2">
        <v>3.35</v>
      </c>
      <c r="AD7414" s="3">
        <v>0</v>
      </c>
      <c r="AE7414" s="5">
        <v>0</v>
      </c>
      <c r="AF7414" s="2">
        <v>0</v>
      </c>
      <c r="AG7414" s="3">
        <f t="shared" si="811"/>
        <v>0</v>
      </c>
      <c r="AH7414" s="2" t="s">
        <v>230</v>
      </c>
      <c r="AI7414" s="3">
        <v>0</v>
      </c>
    </row>
    <row r="7415" spans="1:35" x14ac:dyDescent="0.3">
      <c r="A7415" s="2" t="s">
        <v>14452</v>
      </c>
      <c r="B7415" s="2" t="s">
        <v>9409</v>
      </c>
      <c r="C7415" s="2" t="s">
        <v>411</v>
      </c>
      <c r="D7415" s="2" t="s">
        <v>54</v>
      </c>
      <c r="E7415" s="2">
        <v>2022</v>
      </c>
      <c r="F7415" s="2" t="s">
        <v>68</v>
      </c>
      <c r="G7415" s="2" t="s">
        <v>69</v>
      </c>
      <c r="H7415" s="2" t="s">
        <v>272</v>
      </c>
      <c r="I7415" s="2" t="s">
        <v>131</v>
      </c>
      <c r="J7415" s="2" t="s">
        <v>268</v>
      </c>
      <c r="K7415" s="3">
        <v>8291587.1299999999</v>
      </c>
      <c r="L7415" s="3">
        <v>4533041.8600000003</v>
      </c>
      <c r="M7415" s="3">
        <f t="shared" si="805"/>
        <v>3758545.2699999996</v>
      </c>
      <c r="N7415" s="3">
        <v>1290630.6000000001</v>
      </c>
      <c r="O7415" s="3">
        <f t="shared" si="806"/>
        <v>2467914.6699999995</v>
      </c>
      <c r="P7415" s="3">
        <v>1776651.79</v>
      </c>
      <c r="Q7415" s="4">
        <f t="shared" si="807"/>
        <v>0.45329624004083757</v>
      </c>
      <c r="R7415" s="4">
        <f t="shared" si="808"/>
        <v>0.21427161798395045</v>
      </c>
      <c r="S7415" s="3">
        <v>6865549.9100000001</v>
      </c>
      <c r="T7415" s="3">
        <f t="shared" si="809"/>
        <v>1426037.2199999997</v>
      </c>
      <c r="U7415" s="4">
        <f t="shared" si="810"/>
        <v>0.20770910396018077</v>
      </c>
      <c r="V7415" s="2" t="s">
        <v>73</v>
      </c>
      <c r="W7415" s="2" t="s">
        <v>125</v>
      </c>
      <c r="X7415" s="2" t="s">
        <v>274</v>
      </c>
      <c r="Y7415" s="2">
        <v>1</v>
      </c>
      <c r="Z7415" s="2" t="s">
        <v>11514</v>
      </c>
      <c r="AA7415" s="2" t="s">
        <v>99</v>
      </c>
      <c r="AB7415" s="2" t="s">
        <v>64</v>
      </c>
      <c r="AC7415" s="2">
        <v>3.29</v>
      </c>
      <c r="AD7415" s="3">
        <v>0</v>
      </c>
      <c r="AE7415" s="5">
        <v>0</v>
      </c>
      <c r="AF7415" s="2">
        <v>0</v>
      </c>
      <c r="AG7415" s="3">
        <f t="shared" si="811"/>
        <v>0</v>
      </c>
      <c r="AH7415" s="2" t="s">
        <v>50</v>
      </c>
      <c r="AI7415" s="3">
        <v>0</v>
      </c>
    </row>
    <row r="7416" spans="1:35" x14ac:dyDescent="0.3">
      <c r="A7416" s="2" t="s">
        <v>14453</v>
      </c>
      <c r="B7416" s="2" t="s">
        <v>2368</v>
      </c>
      <c r="C7416" s="2" t="s">
        <v>536</v>
      </c>
      <c r="D7416" s="2" t="s">
        <v>81</v>
      </c>
      <c r="E7416" s="2">
        <v>2024</v>
      </c>
      <c r="F7416" s="2" t="s">
        <v>39</v>
      </c>
      <c r="G7416" s="2" t="s">
        <v>40</v>
      </c>
      <c r="H7416" s="2" t="s">
        <v>41</v>
      </c>
      <c r="I7416" s="2" t="s">
        <v>178</v>
      </c>
      <c r="J7416" s="2" t="s">
        <v>342</v>
      </c>
      <c r="K7416" s="3">
        <v>8016425.8200000003</v>
      </c>
      <c r="L7416" s="3">
        <v>4162495.8</v>
      </c>
      <c r="M7416" s="3">
        <f t="shared" si="805"/>
        <v>3853930.0200000005</v>
      </c>
      <c r="N7416" s="3">
        <v>1684711.03</v>
      </c>
      <c r="O7416" s="3">
        <f t="shared" si="806"/>
        <v>2169218.9900000002</v>
      </c>
      <c r="P7416" s="3">
        <v>1620705.81</v>
      </c>
      <c r="Q7416" s="4">
        <f t="shared" si="807"/>
        <v>0.48075415484852579</v>
      </c>
      <c r="R7416" s="4">
        <f t="shared" si="808"/>
        <v>0.20217311884263153</v>
      </c>
      <c r="S7416" s="3">
        <v>9126751.3000000007</v>
      </c>
      <c r="T7416" s="3">
        <f t="shared" si="809"/>
        <v>-1110325.4800000004</v>
      </c>
      <c r="U7416" s="4">
        <f t="shared" si="810"/>
        <v>-0.12165615600810777</v>
      </c>
      <c r="V7416" s="2" t="s">
        <v>107</v>
      </c>
      <c r="W7416" s="2" t="s">
        <v>96</v>
      </c>
      <c r="X7416" s="2" t="s">
        <v>46</v>
      </c>
      <c r="Y7416" s="2">
        <v>0.89</v>
      </c>
      <c r="Z7416" s="2" t="s">
        <v>14454</v>
      </c>
      <c r="AA7416" s="2" t="s">
        <v>224</v>
      </c>
      <c r="AB7416" s="2" t="s">
        <v>100</v>
      </c>
      <c r="AC7416" s="2">
        <v>1.94</v>
      </c>
      <c r="AD7416" s="3">
        <v>3190540.56</v>
      </c>
      <c r="AE7416" s="5">
        <v>14.15</v>
      </c>
      <c r="AF7416" s="2">
        <v>12</v>
      </c>
      <c r="AG7416" s="3">
        <f t="shared" si="811"/>
        <v>286694.67038817063</v>
      </c>
      <c r="AH7416" s="2" t="s">
        <v>50</v>
      </c>
      <c r="AI7416" s="3">
        <v>0</v>
      </c>
    </row>
    <row r="7417" spans="1:35" x14ac:dyDescent="0.3">
      <c r="A7417" s="2" t="s">
        <v>14455</v>
      </c>
      <c r="B7417" s="2" t="s">
        <v>2019</v>
      </c>
      <c r="C7417" s="2" t="s">
        <v>196</v>
      </c>
      <c r="D7417" s="2" t="s">
        <v>38</v>
      </c>
      <c r="E7417" s="2">
        <v>2023</v>
      </c>
      <c r="F7417" s="2" t="s">
        <v>39</v>
      </c>
      <c r="G7417" s="2" t="s">
        <v>40</v>
      </c>
      <c r="H7417" s="2" t="s">
        <v>41</v>
      </c>
      <c r="I7417" s="2" t="s">
        <v>39</v>
      </c>
      <c r="J7417" s="2" t="s">
        <v>273</v>
      </c>
      <c r="K7417" s="3">
        <v>8254765.9000000004</v>
      </c>
      <c r="L7417" s="3">
        <v>2323813.7000000002</v>
      </c>
      <c r="M7417" s="3">
        <f t="shared" si="805"/>
        <v>5930952.2000000002</v>
      </c>
      <c r="N7417" s="3">
        <v>1508406.47</v>
      </c>
      <c r="O7417" s="3">
        <f t="shared" si="806"/>
        <v>4422545.7300000004</v>
      </c>
      <c r="P7417" s="3">
        <v>3382987.01</v>
      </c>
      <c r="Q7417" s="4">
        <f t="shared" si="807"/>
        <v>0.71848823720125121</v>
      </c>
      <c r="R7417" s="4">
        <f t="shared" si="808"/>
        <v>0.40982228339146476</v>
      </c>
      <c r="S7417" s="3">
        <v>8361109.1299999999</v>
      </c>
      <c r="T7417" s="3">
        <f t="shared" si="809"/>
        <v>-106343.22999999952</v>
      </c>
      <c r="U7417" s="4">
        <f t="shared" si="810"/>
        <v>-1.2718794641542911E-2</v>
      </c>
      <c r="V7417" s="2" t="s">
        <v>107</v>
      </c>
      <c r="W7417" s="2" t="s">
        <v>45</v>
      </c>
      <c r="X7417" s="2" t="s">
        <v>46</v>
      </c>
      <c r="Y7417" s="2">
        <v>0.89</v>
      </c>
      <c r="Z7417" s="2" t="s">
        <v>14456</v>
      </c>
      <c r="AA7417" s="2" t="s">
        <v>48</v>
      </c>
      <c r="AB7417" s="2" t="s">
        <v>149</v>
      </c>
      <c r="AC7417" s="2">
        <v>3.35</v>
      </c>
      <c r="AD7417" s="3">
        <v>0</v>
      </c>
      <c r="AE7417" s="5">
        <v>0</v>
      </c>
      <c r="AF7417" s="2">
        <v>0</v>
      </c>
      <c r="AG7417" s="3">
        <f t="shared" si="811"/>
        <v>0</v>
      </c>
      <c r="AH7417" s="2" t="s">
        <v>50</v>
      </c>
      <c r="AI7417" s="3">
        <v>0</v>
      </c>
    </row>
    <row r="7418" spans="1:35" x14ac:dyDescent="0.3">
      <c r="A7418" s="2" t="s">
        <v>14457</v>
      </c>
      <c r="B7418" s="2" t="s">
        <v>2547</v>
      </c>
      <c r="C7418" s="2" t="s">
        <v>363</v>
      </c>
      <c r="D7418" s="2" t="s">
        <v>81</v>
      </c>
      <c r="E7418" s="2">
        <v>2022</v>
      </c>
      <c r="F7418" s="2" t="s">
        <v>82</v>
      </c>
      <c r="G7418" s="2" t="s">
        <v>69</v>
      </c>
      <c r="H7418" s="2" t="s">
        <v>165</v>
      </c>
      <c r="I7418" s="2" t="s">
        <v>58</v>
      </c>
      <c r="J7418" s="2" t="s">
        <v>106</v>
      </c>
      <c r="K7418" s="3">
        <v>9618848.1099999994</v>
      </c>
      <c r="L7418" s="3">
        <v>5486524.4199999999</v>
      </c>
      <c r="M7418" s="3">
        <f t="shared" si="805"/>
        <v>4132323.6899999995</v>
      </c>
      <c r="N7418" s="3">
        <v>1648457.65</v>
      </c>
      <c r="O7418" s="3">
        <f t="shared" si="806"/>
        <v>2483866.0399999996</v>
      </c>
      <c r="P7418" s="3">
        <v>1986498.26</v>
      </c>
      <c r="Q7418" s="4">
        <f t="shared" si="807"/>
        <v>0.42960691787033528</v>
      </c>
      <c r="R7418" s="4">
        <f t="shared" si="808"/>
        <v>0.20652142931072856</v>
      </c>
      <c r="S7418" s="3">
        <v>10213330.949999999</v>
      </c>
      <c r="T7418" s="3">
        <f t="shared" si="809"/>
        <v>-594482.83999999985</v>
      </c>
      <c r="U7418" s="4">
        <f t="shared" si="810"/>
        <v>-5.820655796921962E-2</v>
      </c>
      <c r="V7418" s="2" t="s">
        <v>133</v>
      </c>
      <c r="W7418" s="2" t="s">
        <v>117</v>
      </c>
      <c r="X7418" s="2" t="s">
        <v>167</v>
      </c>
      <c r="Y7418" s="2">
        <v>17.2</v>
      </c>
      <c r="Z7418" s="2" t="s">
        <v>14123</v>
      </c>
      <c r="AA7418" s="2" t="s">
        <v>224</v>
      </c>
      <c r="AB7418" s="2" t="s">
        <v>182</v>
      </c>
      <c r="AC7418" s="2">
        <v>7.38</v>
      </c>
      <c r="AD7418" s="3">
        <v>0</v>
      </c>
      <c r="AE7418" s="5">
        <v>0</v>
      </c>
      <c r="AF7418" s="2">
        <v>0</v>
      </c>
      <c r="AG7418" s="3">
        <f t="shared" si="811"/>
        <v>0</v>
      </c>
      <c r="AH7418" s="2" t="s">
        <v>50</v>
      </c>
      <c r="AI7418" s="3">
        <v>0</v>
      </c>
    </row>
    <row r="7419" spans="1:35" x14ac:dyDescent="0.3">
      <c r="A7419" s="2" t="s">
        <v>14458</v>
      </c>
      <c r="B7419" s="2" t="s">
        <v>13241</v>
      </c>
      <c r="C7419" s="2" t="s">
        <v>91</v>
      </c>
      <c r="D7419" s="2" t="s">
        <v>38</v>
      </c>
      <c r="E7419" s="2">
        <v>2022</v>
      </c>
      <c r="F7419" s="2" t="s">
        <v>68</v>
      </c>
      <c r="G7419" s="2" t="s">
        <v>93</v>
      </c>
      <c r="H7419" s="2" t="s">
        <v>94</v>
      </c>
      <c r="I7419" s="2" t="s">
        <v>55</v>
      </c>
      <c r="J7419" s="2" t="s">
        <v>540</v>
      </c>
      <c r="K7419" s="3">
        <v>968109.58</v>
      </c>
      <c r="L7419" s="3">
        <v>319125.87</v>
      </c>
      <c r="M7419" s="3">
        <f t="shared" si="805"/>
        <v>648983.71</v>
      </c>
      <c r="N7419" s="3">
        <v>106653.34</v>
      </c>
      <c r="O7419" s="3">
        <f t="shared" si="806"/>
        <v>542330.37</v>
      </c>
      <c r="P7419" s="3">
        <v>387679.83</v>
      </c>
      <c r="Q7419" s="4">
        <f t="shared" si="807"/>
        <v>0.67036183032090235</v>
      </c>
      <c r="R7419" s="4">
        <f t="shared" si="808"/>
        <v>0.40045036017513641</v>
      </c>
      <c r="S7419" s="3">
        <v>1102869.67</v>
      </c>
      <c r="T7419" s="3">
        <f t="shared" si="809"/>
        <v>-134760.08999999997</v>
      </c>
      <c r="U7419" s="4">
        <f t="shared" si="810"/>
        <v>-0.12219040351340878</v>
      </c>
      <c r="V7419" s="2" t="s">
        <v>73</v>
      </c>
      <c r="W7419" s="2" t="s">
        <v>207</v>
      </c>
      <c r="X7419" s="2" t="s">
        <v>97</v>
      </c>
      <c r="Y7419" s="2">
        <v>1550</v>
      </c>
      <c r="Z7419" s="2" t="s">
        <v>11902</v>
      </c>
      <c r="AA7419" s="2" t="s">
        <v>48</v>
      </c>
      <c r="AB7419" s="2" t="s">
        <v>242</v>
      </c>
      <c r="AC7419" s="2">
        <v>6.73</v>
      </c>
      <c r="AD7419" s="3">
        <v>0</v>
      </c>
      <c r="AE7419" s="5">
        <v>0</v>
      </c>
      <c r="AF7419" s="2">
        <v>0</v>
      </c>
      <c r="AG7419" s="3">
        <f t="shared" si="811"/>
        <v>0</v>
      </c>
      <c r="AH7419" s="2" t="s">
        <v>50</v>
      </c>
      <c r="AI7419" s="3">
        <v>0</v>
      </c>
    </row>
    <row r="7420" spans="1:35" x14ac:dyDescent="0.3">
      <c r="A7420" s="2" t="s">
        <v>14459</v>
      </c>
      <c r="B7420" s="2" t="s">
        <v>2801</v>
      </c>
      <c r="C7420" s="2" t="s">
        <v>304</v>
      </c>
      <c r="D7420" s="2" t="s">
        <v>104</v>
      </c>
      <c r="E7420" s="2">
        <v>2022</v>
      </c>
      <c r="F7420" s="2" t="s">
        <v>55</v>
      </c>
      <c r="G7420" s="2" t="s">
        <v>93</v>
      </c>
      <c r="H7420" s="2" t="s">
        <v>94</v>
      </c>
      <c r="I7420" s="2" t="s">
        <v>58</v>
      </c>
      <c r="J7420" s="2" t="s">
        <v>106</v>
      </c>
      <c r="K7420" s="3">
        <v>3850186.65</v>
      </c>
      <c r="L7420" s="3">
        <v>1133758.6000000001</v>
      </c>
      <c r="M7420" s="3">
        <f t="shared" si="805"/>
        <v>2716428.05</v>
      </c>
      <c r="N7420" s="3">
        <v>606298.03</v>
      </c>
      <c r="O7420" s="3">
        <f t="shared" si="806"/>
        <v>2110130.0199999996</v>
      </c>
      <c r="P7420" s="3">
        <v>1594555.27</v>
      </c>
      <c r="Q7420" s="4">
        <f t="shared" si="807"/>
        <v>0.70553152273799502</v>
      </c>
      <c r="R7420" s="4">
        <f t="shared" si="808"/>
        <v>0.41415012178695287</v>
      </c>
      <c r="S7420" s="3">
        <v>3829370.28</v>
      </c>
      <c r="T7420" s="3">
        <f t="shared" si="809"/>
        <v>20816.370000000112</v>
      </c>
      <c r="U7420" s="4">
        <f t="shared" si="810"/>
        <v>5.4359773220990565E-3</v>
      </c>
      <c r="V7420" s="2" t="s">
        <v>73</v>
      </c>
      <c r="W7420" s="2" t="s">
        <v>96</v>
      </c>
      <c r="X7420" s="2" t="s">
        <v>97</v>
      </c>
      <c r="Y7420" s="2">
        <v>1550</v>
      </c>
      <c r="Z7420" s="2" t="s">
        <v>10323</v>
      </c>
      <c r="AA7420" s="2" t="s">
        <v>141</v>
      </c>
      <c r="AB7420" s="2" t="s">
        <v>149</v>
      </c>
      <c r="AC7420" s="2">
        <v>6.52</v>
      </c>
      <c r="AD7420" s="3">
        <v>0</v>
      </c>
      <c r="AE7420" s="5">
        <v>0</v>
      </c>
      <c r="AF7420" s="2">
        <v>0</v>
      </c>
      <c r="AG7420" s="3">
        <f t="shared" si="811"/>
        <v>0</v>
      </c>
      <c r="AH7420" s="2" t="s">
        <v>50</v>
      </c>
      <c r="AI7420" s="3">
        <v>0</v>
      </c>
    </row>
    <row r="7421" spans="1:35" x14ac:dyDescent="0.3">
      <c r="A7421" s="2" t="s">
        <v>14460</v>
      </c>
      <c r="B7421" s="2" t="s">
        <v>1173</v>
      </c>
      <c r="C7421" s="2" t="s">
        <v>648</v>
      </c>
      <c r="D7421" s="2" t="s">
        <v>104</v>
      </c>
      <c r="E7421" s="2">
        <v>2021</v>
      </c>
      <c r="F7421" s="2" t="s">
        <v>39</v>
      </c>
      <c r="G7421" s="2" t="s">
        <v>40</v>
      </c>
      <c r="H7421" s="2" t="s">
        <v>279</v>
      </c>
      <c r="I7421" s="2" t="s">
        <v>71</v>
      </c>
      <c r="J7421" s="2" t="s">
        <v>228</v>
      </c>
      <c r="K7421" s="3">
        <v>4048061.21</v>
      </c>
      <c r="L7421" s="3">
        <v>2127279.9</v>
      </c>
      <c r="M7421" s="3">
        <f t="shared" si="805"/>
        <v>1920781.31</v>
      </c>
      <c r="N7421" s="3">
        <v>496406.53</v>
      </c>
      <c r="O7421" s="3">
        <f t="shared" si="806"/>
        <v>1424374.78</v>
      </c>
      <c r="P7421" s="3">
        <v>1055808.77</v>
      </c>
      <c r="Q7421" s="4">
        <f t="shared" si="807"/>
        <v>0.47449413691054343</v>
      </c>
      <c r="R7421" s="4">
        <f t="shared" si="808"/>
        <v>0.2608183807576368</v>
      </c>
      <c r="S7421" s="3">
        <v>4730778.3899999997</v>
      </c>
      <c r="T7421" s="3">
        <f t="shared" si="809"/>
        <v>-682717.1799999997</v>
      </c>
      <c r="U7421" s="4">
        <f t="shared" si="810"/>
        <v>-0.14431392124457551</v>
      </c>
      <c r="V7421" s="2" t="s">
        <v>107</v>
      </c>
      <c r="W7421" s="2" t="s">
        <v>45</v>
      </c>
      <c r="X7421" s="2" t="s">
        <v>280</v>
      </c>
      <c r="Y7421" s="2">
        <v>0.79</v>
      </c>
      <c r="Z7421" s="2" t="s">
        <v>14461</v>
      </c>
      <c r="AA7421" s="2" t="s">
        <v>224</v>
      </c>
      <c r="AB7421" s="2" t="s">
        <v>242</v>
      </c>
      <c r="AC7421" s="2">
        <v>4.28</v>
      </c>
      <c r="AD7421" s="3">
        <v>0</v>
      </c>
      <c r="AE7421" s="5">
        <v>0</v>
      </c>
      <c r="AF7421" s="2">
        <v>0</v>
      </c>
      <c r="AG7421" s="3">
        <f t="shared" si="811"/>
        <v>0</v>
      </c>
      <c r="AH7421" s="2" t="s">
        <v>50</v>
      </c>
      <c r="AI7421" s="3">
        <v>0</v>
      </c>
    </row>
    <row r="7422" spans="1:35" x14ac:dyDescent="0.3">
      <c r="A7422" s="2" t="s">
        <v>14462</v>
      </c>
      <c r="B7422" s="2" t="s">
        <v>2417</v>
      </c>
      <c r="C7422" s="2" t="s">
        <v>233</v>
      </c>
      <c r="D7422" s="2" t="s">
        <v>38</v>
      </c>
      <c r="E7422" s="2">
        <v>2023</v>
      </c>
      <c r="F7422" s="2" t="s">
        <v>58</v>
      </c>
      <c r="G7422" s="2" t="s">
        <v>40</v>
      </c>
      <c r="H7422" s="2" t="s">
        <v>279</v>
      </c>
      <c r="I7422" s="2" t="s">
        <v>178</v>
      </c>
      <c r="J7422" s="2" t="s">
        <v>288</v>
      </c>
      <c r="K7422" s="3">
        <v>7428788.7000000002</v>
      </c>
      <c r="L7422" s="3">
        <v>2229749.19</v>
      </c>
      <c r="M7422" s="3">
        <f t="shared" si="805"/>
        <v>5199039.51</v>
      </c>
      <c r="N7422" s="3">
        <v>1194730.5900000001</v>
      </c>
      <c r="O7422" s="3">
        <f t="shared" si="806"/>
        <v>4004308.92</v>
      </c>
      <c r="P7422" s="3">
        <v>2900937.16</v>
      </c>
      <c r="Q7422" s="4">
        <f t="shared" si="807"/>
        <v>0.69985023399575219</v>
      </c>
      <c r="R7422" s="4">
        <f t="shared" si="808"/>
        <v>0.39049935018342896</v>
      </c>
      <c r="S7422" s="3">
        <v>7104306.3799999999</v>
      </c>
      <c r="T7422" s="3">
        <f t="shared" si="809"/>
        <v>324482.3200000003</v>
      </c>
      <c r="U7422" s="4">
        <f t="shared" si="810"/>
        <v>4.5674032431016906E-2</v>
      </c>
      <c r="V7422" s="2" t="s">
        <v>73</v>
      </c>
      <c r="W7422" s="2" t="s">
        <v>117</v>
      </c>
      <c r="X7422" s="2" t="s">
        <v>280</v>
      </c>
      <c r="Y7422" s="2">
        <v>0.79</v>
      </c>
      <c r="Z7422" s="2" t="s">
        <v>2279</v>
      </c>
      <c r="AA7422" s="2" t="s">
        <v>141</v>
      </c>
      <c r="AB7422" s="2" t="s">
        <v>88</v>
      </c>
      <c r="AC7422" s="2">
        <v>4.6500000000000004</v>
      </c>
      <c r="AD7422" s="3">
        <v>4615334.97</v>
      </c>
      <c r="AE7422" s="5">
        <v>8.32</v>
      </c>
      <c r="AF7422" s="2">
        <v>12</v>
      </c>
      <c r="AG7422" s="3">
        <f t="shared" si="811"/>
        <v>402163.93233994901</v>
      </c>
      <c r="AH7422" s="2" t="s">
        <v>50</v>
      </c>
      <c r="AI7422" s="3">
        <v>0</v>
      </c>
    </row>
    <row r="7423" spans="1:35" x14ac:dyDescent="0.3">
      <c r="A7423" s="2" t="s">
        <v>14463</v>
      </c>
      <c r="B7423" s="2" t="s">
        <v>11163</v>
      </c>
      <c r="C7423" s="2" t="s">
        <v>452</v>
      </c>
      <c r="D7423" s="2" t="s">
        <v>38</v>
      </c>
      <c r="E7423" s="2">
        <v>2021</v>
      </c>
      <c r="F7423" s="2" t="s">
        <v>58</v>
      </c>
      <c r="G7423" s="2" t="s">
        <v>93</v>
      </c>
      <c r="H7423" s="2" t="s">
        <v>159</v>
      </c>
      <c r="I7423" s="2" t="s">
        <v>55</v>
      </c>
      <c r="J7423" s="2" t="s">
        <v>540</v>
      </c>
      <c r="K7423" s="3">
        <v>7585661.5599999996</v>
      </c>
      <c r="L7423" s="3">
        <v>3132883.88</v>
      </c>
      <c r="M7423" s="3">
        <f t="shared" si="805"/>
        <v>4452777.68</v>
      </c>
      <c r="N7423" s="3">
        <v>957311.74</v>
      </c>
      <c r="O7423" s="3">
        <f t="shared" si="806"/>
        <v>3495465.9399999995</v>
      </c>
      <c r="P7423" s="3">
        <v>2776066.52</v>
      </c>
      <c r="Q7423" s="4">
        <f t="shared" si="807"/>
        <v>0.58699925441967649</v>
      </c>
      <c r="R7423" s="4">
        <f t="shared" si="808"/>
        <v>0.3659623485759626</v>
      </c>
      <c r="S7423" s="3">
        <v>8877837.4299999997</v>
      </c>
      <c r="T7423" s="3">
        <f t="shared" si="809"/>
        <v>-1292175.8700000001</v>
      </c>
      <c r="U7423" s="4">
        <f t="shared" si="810"/>
        <v>-0.14555074703592541</v>
      </c>
      <c r="V7423" s="2" t="s">
        <v>95</v>
      </c>
      <c r="W7423" s="2" t="s">
        <v>134</v>
      </c>
      <c r="X7423" s="2" t="s">
        <v>160</v>
      </c>
      <c r="Y7423" s="2">
        <v>129.5</v>
      </c>
      <c r="Z7423" s="2" t="s">
        <v>1775</v>
      </c>
      <c r="AA7423" s="2" t="s">
        <v>99</v>
      </c>
      <c r="AB7423" s="2" t="s">
        <v>306</v>
      </c>
      <c r="AC7423" s="2">
        <v>6.1</v>
      </c>
      <c r="AD7423" s="3">
        <v>0</v>
      </c>
      <c r="AE7423" s="5">
        <v>0</v>
      </c>
      <c r="AF7423" s="2">
        <v>0</v>
      </c>
      <c r="AG7423" s="3">
        <f t="shared" si="811"/>
        <v>0</v>
      </c>
      <c r="AH7423" s="2" t="s">
        <v>50</v>
      </c>
      <c r="AI7423" s="3">
        <v>0</v>
      </c>
    </row>
    <row r="7424" spans="1:35" x14ac:dyDescent="0.3">
      <c r="A7424" s="2" t="s">
        <v>14464</v>
      </c>
      <c r="B7424" s="2" t="s">
        <v>906</v>
      </c>
      <c r="C7424" s="2" t="s">
        <v>261</v>
      </c>
      <c r="D7424" s="2" t="s">
        <v>54</v>
      </c>
      <c r="E7424" s="2">
        <v>2024</v>
      </c>
      <c r="F7424" s="2" t="s">
        <v>105</v>
      </c>
      <c r="G7424" s="2" t="s">
        <v>114</v>
      </c>
      <c r="H7424" s="2" t="s">
        <v>115</v>
      </c>
      <c r="I7424" s="2" t="s">
        <v>71</v>
      </c>
      <c r="J7424" s="2" t="s">
        <v>228</v>
      </c>
      <c r="K7424" s="3">
        <v>9490131.9600000009</v>
      </c>
      <c r="L7424" s="3">
        <v>3075031.49</v>
      </c>
      <c r="M7424" s="3">
        <f t="shared" si="805"/>
        <v>6415100.4700000007</v>
      </c>
      <c r="N7424" s="3">
        <v>1634326.04</v>
      </c>
      <c r="O7424" s="3">
        <f t="shared" si="806"/>
        <v>4780774.4300000006</v>
      </c>
      <c r="P7424" s="3">
        <v>3477114.39</v>
      </c>
      <c r="Q7424" s="4">
        <f t="shared" si="807"/>
        <v>0.67597589759963672</v>
      </c>
      <c r="R7424" s="4">
        <f t="shared" si="808"/>
        <v>0.36639262811683809</v>
      </c>
      <c r="S7424" s="3">
        <v>9846536.7400000002</v>
      </c>
      <c r="T7424" s="3">
        <f t="shared" si="809"/>
        <v>-356404.77999999933</v>
      </c>
      <c r="U7424" s="4">
        <f t="shared" si="810"/>
        <v>-3.619595289297619E-2</v>
      </c>
      <c r="V7424" s="2" t="s">
        <v>85</v>
      </c>
      <c r="W7424" s="2" t="s">
        <v>134</v>
      </c>
      <c r="X7424" s="2" t="s">
        <v>118</v>
      </c>
      <c r="Y7424" s="2">
        <v>3.75</v>
      </c>
      <c r="Z7424" s="2" t="s">
        <v>14465</v>
      </c>
      <c r="AA7424" s="2" t="s">
        <v>48</v>
      </c>
      <c r="AB7424" s="2" t="s">
        <v>149</v>
      </c>
      <c r="AC7424" s="2">
        <v>1.72</v>
      </c>
      <c r="AD7424" s="3">
        <v>0</v>
      </c>
      <c r="AE7424" s="5">
        <v>0</v>
      </c>
      <c r="AF7424" s="2">
        <v>0</v>
      </c>
      <c r="AG7424" s="3">
        <f t="shared" si="811"/>
        <v>0</v>
      </c>
      <c r="AH7424" s="2" t="s">
        <v>50</v>
      </c>
      <c r="AI7424" s="3">
        <v>0</v>
      </c>
    </row>
    <row r="7425" spans="1:35" x14ac:dyDescent="0.3">
      <c r="A7425" s="2" t="s">
        <v>14466</v>
      </c>
      <c r="B7425" s="2" t="s">
        <v>2673</v>
      </c>
      <c r="C7425" s="2" t="s">
        <v>956</v>
      </c>
      <c r="D7425" s="2" t="s">
        <v>104</v>
      </c>
      <c r="E7425" s="2">
        <v>2022</v>
      </c>
      <c r="F7425" s="2" t="s">
        <v>82</v>
      </c>
      <c r="G7425" s="2" t="s">
        <v>69</v>
      </c>
      <c r="H7425" s="2" t="s">
        <v>70</v>
      </c>
      <c r="I7425" s="2" t="s">
        <v>55</v>
      </c>
      <c r="J7425" s="2" t="s">
        <v>154</v>
      </c>
      <c r="K7425" s="3">
        <v>7713073.4299999997</v>
      </c>
      <c r="L7425" s="3">
        <v>3676070.47</v>
      </c>
      <c r="M7425" s="3">
        <f t="shared" si="805"/>
        <v>4037002.9599999995</v>
      </c>
      <c r="N7425" s="3">
        <v>673818.06</v>
      </c>
      <c r="O7425" s="3">
        <f t="shared" si="806"/>
        <v>3363184.8999999994</v>
      </c>
      <c r="P7425" s="3">
        <v>2550785.83</v>
      </c>
      <c r="Q7425" s="4">
        <f t="shared" si="807"/>
        <v>0.52339744936150567</v>
      </c>
      <c r="R7425" s="4">
        <f t="shared" si="808"/>
        <v>0.33070939271480526</v>
      </c>
      <c r="S7425" s="3">
        <v>7896671.79</v>
      </c>
      <c r="T7425" s="3">
        <f t="shared" si="809"/>
        <v>-183598.36000000034</v>
      </c>
      <c r="U7425" s="4">
        <f t="shared" si="810"/>
        <v>-2.3250093822121527E-2</v>
      </c>
      <c r="V7425" s="2" t="s">
        <v>95</v>
      </c>
      <c r="W7425" s="2" t="s">
        <v>60</v>
      </c>
      <c r="X7425" s="2" t="s">
        <v>74</v>
      </c>
      <c r="Y7425" s="2">
        <v>1.36</v>
      </c>
      <c r="Z7425" s="2" t="s">
        <v>14467</v>
      </c>
      <c r="AA7425" s="2" t="s">
        <v>148</v>
      </c>
      <c r="AB7425" s="2" t="s">
        <v>110</v>
      </c>
      <c r="AC7425" s="2">
        <v>1.1599999999999999</v>
      </c>
      <c r="AD7425" s="3">
        <v>0</v>
      </c>
      <c r="AE7425" s="5">
        <v>0</v>
      </c>
      <c r="AF7425" s="2">
        <v>0</v>
      </c>
      <c r="AG7425" s="3">
        <f t="shared" si="811"/>
        <v>0</v>
      </c>
      <c r="AH7425" s="2" t="s">
        <v>50</v>
      </c>
      <c r="AI7425" s="3">
        <v>0</v>
      </c>
    </row>
    <row r="7426" spans="1:35" x14ac:dyDescent="0.3">
      <c r="A7426" s="2" t="s">
        <v>14468</v>
      </c>
      <c r="B7426" s="2" t="s">
        <v>9803</v>
      </c>
      <c r="C7426" s="2" t="s">
        <v>145</v>
      </c>
      <c r="D7426" s="2" t="s">
        <v>54</v>
      </c>
      <c r="E7426" s="2">
        <v>2024</v>
      </c>
      <c r="F7426" s="2" t="s">
        <v>55</v>
      </c>
      <c r="G7426" s="2" t="s">
        <v>114</v>
      </c>
      <c r="H7426" s="2" t="s">
        <v>115</v>
      </c>
      <c r="I7426" s="2" t="s">
        <v>55</v>
      </c>
      <c r="J7426" s="2" t="s">
        <v>84</v>
      </c>
      <c r="K7426" s="3">
        <v>6273727.9699999997</v>
      </c>
      <c r="L7426" s="3">
        <v>1788487.39</v>
      </c>
      <c r="M7426" s="3">
        <f t="shared" ref="M7426:M7489" si="812">K7426-L7426</f>
        <v>4485240.58</v>
      </c>
      <c r="N7426" s="3">
        <v>715524.72</v>
      </c>
      <c r="O7426" s="3">
        <f t="shared" ref="O7426:O7489" si="813">M7426-N7426</f>
        <v>3769715.8600000003</v>
      </c>
      <c r="P7426" s="3">
        <v>3015453.71</v>
      </c>
      <c r="Q7426" s="4">
        <f t="shared" ref="Q7426:Q7489" si="814">IF(K7426&lt;&gt;0,M7426/K7426,0)</f>
        <v>0.71492430042356458</v>
      </c>
      <c r="R7426" s="4">
        <f t="shared" ref="R7426:R7489" si="815">IF(K7426&lt;&gt;0,P7426/K7426,0)</f>
        <v>0.48064782604847306</v>
      </c>
      <c r="S7426" s="3">
        <v>5348790.93</v>
      </c>
      <c r="T7426" s="3">
        <f t="shared" ref="T7426:T7489" si="816">K7426-S7426</f>
        <v>924937.04</v>
      </c>
      <c r="U7426" s="4">
        <f t="shared" ref="U7426:U7489" si="817">IF(S7426&lt;&gt;0,T7426/S7426,0)</f>
        <v>0.17292450800652254</v>
      </c>
      <c r="V7426" s="2" t="s">
        <v>133</v>
      </c>
      <c r="W7426" s="2" t="s">
        <v>60</v>
      </c>
      <c r="X7426" s="2" t="s">
        <v>118</v>
      </c>
      <c r="Y7426" s="2">
        <v>3.75</v>
      </c>
      <c r="Z7426" s="2" t="s">
        <v>10467</v>
      </c>
      <c r="AA7426" s="2" t="s">
        <v>148</v>
      </c>
      <c r="AB7426" s="2" t="s">
        <v>306</v>
      </c>
      <c r="AC7426" s="2">
        <v>4.1399999999999997</v>
      </c>
      <c r="AD7426" s="3">
        <v>0</v>
      </c>
      <c r="AE7426" s="5">
        <v>0</v>
      </c>
      <c r="AF7426" s="2">
        <v>0</v>
      </c>
      <c r="AG7426" s="3">
        <f t="shared" ref="AG7426:AG7489" si="818">IF(AD7426&gt;0,(AD7426*(AE7426/100/12)*(1+AE7426/100/12)^AF7426)/((1+AE7426/100/12)^AF7426-1),0)</f>
        <v>0</v>
      </c>
      <c r="AH7426" s="2" t="s">
        <v>50</v>
      </c>
      <c r="AI7426" s="3">
        <v>0</v>
      </c>
    </row>
    <row r="7427" spans="1:35" x14ac:dyDescent="0.3">
      <c r="A7427" s="2" t="s">
        <v>14469</v>
      </c>
      <c r="B7427" s="2" t="s">
        <v>4745</v>
      </c>
      <c r="C7427" s="2" t="s">
        <v>341</v>
      </c>
      <c r="D7427" s="2" t="s">
        <v>54</v>
      </c>
      <c r="E7427" s="2">
        <v>2023</v>
      </c>
      <c r="F7427" s="2" t="s">
        <v>39</v>
      </c>
      <c r="G7427" s="2" t="s">
        <v>93</v>
      </c>
      <c r="H7427" s="2" t="s">
        <v>221</v>
      </c>
      <c r="I7427" s="2" t="s">
        <v>39</v>
      </c>
      <c r="J7427" s="2" t="s">
        <v>273</v>
      </c>
      <c r="K7427" s="3">
        <v>4129698.42</v>
      </c>
      <c r="L7427" s="3">
        <v>2153974.36</v>
      </c>
      <c r="M7427" s="3">
        <f t="shared" si="812"/>
        <v>1975724.06</v>
      </c>
      <c r="N7427" s="3">
        <v>552221.46</v>
      </c>
      <c r="O7427" s="3">
        <f t="shared" si="813"/>
        <v>1423502.6</v>
      </c>
      <c r="P7427" s="3">
        <v>1130470.72</v>
      </c>
      <c r="Q7427" s="4">
        <f t="shared" si="814"/>
        <v>0.47841848461176495</v>
      </c>
      <c r="R7427" s="4">
        <f t="shared" si="815"/>
        <v>0.27374171308131501</v>
      </c>
      <c r="S7427" s="3">
        <v>3616987.63</v>
      </c>
      <c r="T7427" s="3">
        <f t="shared" si="816"/>
        <v>512710.79000000004</v>
      </c>
      <c r="U7427" s="4">
        <f t="shared" si="817"/>
        <v>0.14175077231325783</v>
      </c>
      <c r="V7427" s="2" t="s">
        <v>133</v>
      </c>
      <c r="W7427" s="2" t="s">
        <v>96</v>
      </c>
      <c r="X7427" s="2" t="s">
        <v>222</v>
      </c>
      <c r="Y7427" s="2">
        <v>18.899999999999999</v>
      </c>
      <c r="Z7427" s="2" t="s">
        <v>14470</v>
      </c>
      <c r="AA7427" s="2" t="s">
        <v>224</v>
      </c>
      <c r="AB7427" s="2" t="s">
        <v>77</v>
      </c>
      <c r="AC7427" s="2">
        <v>1.05</v>
      </c>
      <c r="AD7427" s="3">
        <v>0</v>
      </c>
      <c r="AE7427" s="5">
        <v>0</v>
      </c>
      <c r="AF7427" s="2">
        <v>0</v>
      </c>
      <c r="AG7427" s="3">
        <f t="shared" si="818"/>
        <v>0</v>
      </c>
      <c r="AH7427" s="2" t="s">
        <v>50</v>
      </c>
      <c r="AI7427" s="3">
        <v>0</v>
      </c>
    </row>
    <row r="7428" spans="1:35" x14ac:dyDescent="0.3">
      <c r="A7428" s="2" t="s">
        <v>14471</v>
      </c>
      <c r="B7428" s="2" t="s">
        <v>4755</v>
      </c>
      <c r="C7428" s="2" t="s">
        <v>278</v>
      </c>
      <c r="D7428" s="2" t="s">
        <v>54</v>
      </c>
      <c r="E7428" s="2">
        <v>2023</v>
      </c>
      <c r="F7428" s="2" t="s">
        <v>39</v>
      </c>
      <c r="G7428" s="2" t="s">
        <v>40</v>
      </c>
      <c r="H7428" s="2" t="s">
        <v>171</v>
      </c>
      <c r="I7428" s="2" t="s">
        <v>58</v>
      </c>
      <c r="J7428" s="2" t="s">
        <v>59</v>
      </c>
      <c r="K7428" s="3">
        <v>2281363.41</v>
      </c>
      <c r="L7428" s="3">
        <v>812469.64</v>
      </c>
      <c r="M7428" s="3">
        <f t="shared" si="812"/>
        <v>1468893.77</v>
      </c>
      <c r="N7428" s="3">
        <v>465507.86</v>
      </c>
      <c r="O7428" s="3">
        <f t="shared" si="813"/>
        <v>1003385.91</v>
      </c>
      <c r="P7428" s="3">
        <v>745046.13</v>
      </c>
      <c r="Q7428" s="4">
        <f t="shared" si="814"/>
        <v>0.64386662973611908</v>
      </c>
      <c r="R7428" s="4">
        <f t="shared" si="815"/>
        <v>0.32657932827983771</v>
      </c>
      <c r="S7428" s="3">
        <v>2705182.91</v>
      </c>
      <c r="T7428" s="3">
        <f t="shared" si="816"/>
        <v>-423819.5</v>
      </c>
      <c r="U7428" s="4">
        <f t="shared" si="817"/>
        <v>-0.15666944310246289</v>
      </c>
      <c r="V7428" s="2" t="s">
        <v>73</v>
      </c>
      <c r="W7428" s="2" t="s">
        <v>117</v>
      </c>
      <c r="X7428" s="2" t="s">
        <v>86</v>
      </c>
      <c r="Y7428" s="2">
        <v>0.92</v>
      </c>
      <c r="Z7428" s="2" t="s">
        <v>1935</v>
      </c>
      <c r="AA7428" s="2" t="s">
        <v>99</v>
      </c>
      <c r="AB7428" s="2" t="s">
        <v>110</v>
      </c>
      <c r="AC7428" s="2">
        <v>6.2</v>
      </c>
      <c r="AD7428" s="3">
        <v>0</v>
      </c>
      <c r="AE7428" s="5">
        <v>0</v>
      </c>
      <c r="AF7428" s="2">
        <v>0</v>
      </c>
      <c r="AG7428" s="3">
        <f t="shared" si="818"/>
        <v>0</v>
      </c>
      <c r="AH7428" s="2" t="s">
        <v>50</v>
      </c>
      <c r="AI7428" s="3">
        <v>0</v>
      </c>
    </row>
    <row r="7429" spans="1:35" x14ac:dyDescent="0.3">
      <c r="A7429" s="2" t="s">
        <v>14472</v>
      </c>
      <c r="B7429" s="2" t="s">
        <v>6224</v>
      </c>
      <c r="C7429" s="2" t="s">
        <v>212</v>
      </c>
      <c r="D7429" s="2" t="s">
        <v>81</v>
      </c>
      <c r="E7429" s="2">
        <v>2022</v>
      </c>
      <c r="F7429" s="2" t="s">
        <v>82</v>
      </c>
      <c r="G7429" s="2" t="s">
        <v>114</v>
      </c>
      <c r="H7429" s="2" t="s">
        <v>190</v>
      </c>
      <c r="I7429" s="2" t="s">
        <v>58</v>
      </c>
      <c r="J7429" s="2" t="s">
        <v>106</v>
      </c>
      <c r="K7429" s="3">
        <v>2663159.85</v>
      </c>
      <c r="L7429" s="3">
        <v>1220119.05</v>
      </c>
      <c r="M7429" s="3">
        <f t="shared" si="812"/>
        <v>1443040.8</v>
      </c>
      <c r="N7429" s="3">
        <v>384138.41</v>
      </c>
      <c r="O7429" s="3">
        <f t="shared" si="813"/>
        <v>1058902.3900000001</v>
      </c>
      <c r="P7429" s="3">
        <v>757656.46</v>
      </c>
      <c r="Q7429" s="4">
        <f t="shared" si="814"/>
        <v>0.54185286699932789</v>
      </c>
      <c r="R7429" s="4">
        <f t="shared" si="815"/>
        <v>0.28449529982212668</v>
      </c>
      <c r="S7429" s="3">
        <v>2554043.04</v>
      </c>
      <c r="T7429" s="3">
        <f t="shared" si="816"/>
        <v>109116.81000000006</v>
      </c>
      <c r="U7429" s="4">
        <f t="shared" si="817"/>
        <v>4.2723168048099947E-2</v>
      </c>
      <c r="V7429" s="2" t="s">
        <v>133</v>
      </c>
      <c r="W7429" s="2" t="s">
        <v>117</v>
      </c>
      <c r="X7429" s="2" t="s">
        <v>192</v>
      </c>
      <c r="Y7429" s="2">
        <v>3.64</v>
      </c>
      <c r="Z7429" s="2" t="s">
        <v>11712</v>
      </c>
      <c r="AA7429" s="2" t="s">
        <v>224</v>
      </c>
      <c r="AB7429" s="2" t="s">
        <v>306</v>
      </c>
      <c r="AC7429" s="2">
        <v>9.68</v>
      </c>
      <c r="AD7429" s="3">
        <v>0</v>
      </c>
      <c r="AE7429" s="5">
        <v>0</v>
      </c>
      <c r="AF7429" s="2">
        <v>0</v>
      </c>
      <c r="AG7429" s="3">
        <f t="shared" si="818"/>
        <v>0</v>
      </c>
      <c r="AH7429" s="2" t="s">
        <v>50</v>
      </c>
      <c r="AI7429" s="3">
        <v>0</v>
      </c>
    </row>
    <row r="7430" spans="1:35" x14ac:dyDescent="0.3">
      <c r="A7430" s="2" t="s">
        <v>14473</v>
      </c>
      <c r="B7430" s="2" t="s">
        <v>8040</v>
      </c>
      <c r="C7430" s="2" t="s">
        <v>387</v>
      </c>
      <c r="D7430" s="2" t="s">
        <v>81</v>
      </c>
      <c r="E7430" s="2">
        <v>2020</v>
      </c>
      <c r="F7430" s="2" t="s">
        <v>58</v>
      </c>
      <c r="G7430" s="2" t="s">
        <v>40</v>
      </c>
      <c r="H7430" s="2" t="s">
        <v>171</v>
      </c>
      <c r="I7430" s="2" t="s">
        <v>42</v>
      </c>
      <c r="J7430" s="2" t="s">
        <v>166</v>
      </c>
      <c r="K7430" s="3">
        <v>3966862.2</v>
      </c>
      <c r="L7430" s="3">
        <v>1237586.6000000001</v>
      </c>
      <c r="M7430" s="3">
        <f t="shared" si="812"/>
        <v>2729275.6</v>
      </c>
      <c r="N7430" s="3">
        <v>822723.5</v>
      </c>
      <c r="O7430" s="3">
        <f t="shared" si="813"/>
        <v>1906552.1</v>
      </c>
      <c r="P7430" s="3">
        <v>1363704.32</v>
      </c>
      <c r="Q7430" s="4">
        <f t="shared" si="814"/>
        <v>0.68801875699135706</v>
      </c>
      <c r="R7430" s="4">
        <f t="shared" si="815"/>
        <v>0.34377405900310831</v>
      </c>
      <c r="S7430" s="3">
        <v>3565581.09</v>
      </c>
      <c r="T7430" s="3">
        <f t="shared" si="816"/>
        <v>401281.11000000034</v>
      </c>
      <c r="U7430" s="4">
        <f t="shared" si="817"/>
        <v>0.11254297683074159</v>
      </c>
      <c r="V7430" s="2" t="s">
        <v>95</v>
      </c>
      <c r="W7430" s="2" t="s">
        <v>207</v>
      </c>
      <c r="X7430" s="2" t="s">
        <v>86</v>
      </c>
      <c r="Y7430" s="2">
        <v>0.92</v>
      </c>
      <c r="Z7430" s="2" t="s">
        <v>14474</v>
      </c>
      <c r="AA7430" s="2" t="s">
        <v>148</v>
      </c>
      <c r="AB7430" s="2" t="s">
        <v>209</v>
      </c>
      <c r="AC7430" s="2">
        <v>3.04</v>
      </c>
      <c r="AD7430" s="3">
        <v>0</v>
      </c>
      <c r="AE7430" s="5">
        <v>0</v>
      </c>
      <c r="AF7430" s="2">
        <v>0</v>
      </c>
      <c r="AG7430" s="3">
        <f t="shared" si="818"/>
        <v>0</v>
      </c>
      <c r="AH7430" s="2" t="s">
        <v>50</v>
      </c>
      <c r="AI7430" s="3">
        <v>0</v>
      </c>
    </row>
    <row r="7431" spans="1:35" x14ac:dyDescent="0.3">
      <c r="A7431" s="2" t="s">
        <v>14475</v>
      </c>
      <c r="B7431" s="2" t="s">
        <v>550</v>
      </c>
      <c r="C7431" s="2" t="s">
        <v>196</v>
      </c>
      <c r="D7431" s="2" t="s">
        <v>38</v>
      </c>
      <c r="E7431" s="2">
        <v>2023</v>
      </c>
      <c r="F7431" s="2" t="s">
        <v>68</v>
      </c>
      <c r="G7431" s="2" t="s">
        <v>69</v>
      </c>
      <c r="H7431" s="2" t="s">
        <v>165</v>
      </c>
      <c r="I7431" s="2" t="s">
        <v>178</v>
      </c>
      <c r="J7431" s="2" t="s">
        <v>206</v>
      </c>
      <c r="K7431" s="3">
        <v>8889544.2899999991</v>
      </c>
      <c r="L7431" s="3">
        <v>4702049.0999999996</v>
      </c>
      <c r="M7431" s="3">
        <f t="shared" si="812"/>
        <v>4187495.1899999995</v>
      </c>
      <c r="N7431" s="3">
        <v>956740.74</v>
      </c>
      <c r="O7431" s="3">
        <f t="shared" si="813"/>
        <v>3230754.4499999993</v>
      </c>
      <c r="P7431" s="3">
        <v>2525012.6</v>
      </c>
      <c r="Q7431" s="4">
        <f t="shared" si="814"/>
        <v>0.47105847649699939</v>
      </c>
      <c r="R7431" s="4">
        <f t="shared" si="815"/>
        <v>0.28404297426589459</v>
      </c>
      <c r="S7431" s="3">
        <v>9795716.4900000002</v>
      </c>
      <c r="T7431" s="3">
        <f t="shared" si="816"/>
        <v>-906172.20000000112</v>
      </c>
      <c r="U7431" s="4">
        <f t="shared" si="817"/>
        <v>-9.2506985162858782E-2</v>
      </c>
      <c r="V7431" s="2" t="s">
        <v>124</v>
      </c>
      <c r="W7431" s="2" t="s">
        <v>134</v>
      </c>
      <c r="X7431" s="2" t="s">
        <v>167</v>
      </c>
      <c r="Y7431" s="2">
        <v>17.2</v>
      </c>
      <c r="Z7431" s="2" t="s">
        <v>9461</v>
      </c>
      <c r="AA7431" s="2" t="s">
        <v>109</v>
      </c>
      <c r="AB7431" s="2" t="s">
        <v>306</v>
      </c>
      <c r="AC7431" s="2">
        <v>6.47</v>
      </c>
      <c r="AD7431" s="3">
        <v>124534.46</v>
      </c>
      <c r="AE7431" s="5">
        <v>6.99</v>
      </c>
      <c r="AF7431" s="2">
        <v>120</v>
      </c>
      <c r="AG7431" s="3">
        <f t="shared" si="818"/>
        <v>1445.3089228663227</v>
      </c>
      <c r="AH7431" s="2" t="s">
        <v>50</v>
      </c>
      <c r="AI7431" s="3">
        <v>0</v>
      </c>
    </row>
    <row r="7432" spans="1:35" x14ac:dyDescent="0.3">
      <c r="A7432" s="2" t="s">
        <v>14476</v>
      </c>
      <c r="B7432" s="2" t="s">
        <v>4214</v>
      </c>
      <c r="C7432" s="2" t="s">
        <v>341</v>
      </c>
      <c r="D7432" s="2" t="s">
        <v>54</v>
      </c>
      <c r="E7432" s="2">
        <v>2023</v>
      </c>
      <c r="F7432" s="2" t="s">
        <v>58</v>
      </c>
      <c r="G7432" s="2" t="s">
        <v>114</v>
      </c>
      <c r="H7432" s="2" t="s">
        <v>190</v>
      </c>
      <c r="I7432" s="2" t="s">
        <v>55</v>
      </c>
      <c r="J7432" s="2" t="s">
        <v>217</v>
      </c>
      <c r="K7432" s="3">
        <v>2787170.29</v>
      </c>
      <c r="L7432" s="3">
        <v>1416690.38</v>
      </c>
      <c r="M7432" s="3">
        <f t="shared" si="812"/>
        <v>1370479.9100000001</v>
      </c>
      <c r="N7432" s="3">
        <v>572744.39</v>
      </c>
      <c r="O7432" s="3">
        <f t="shared" si="813"/>
        <v>797735.52000000014</v>
      </c>
      <c r="P7432" s="3">
        <v>595284.71</v>
      </c>
      <c r="Q7432" s="4">
        <f t="shared" si="814"/>
        <v>0.49171014592007584</v>
      </c>
      <c r="R7432" s="4">
        <f t="shared" si="815"/>
        <v>0.2135803155393135</v>
      </c>
      <c r="S7432" s="3">
        <v>3217146.31</v>
      </c>
      <c r="T7432" s="3">
        <f t="shared" si="816"/>
        <v>-429976.02</v>
      </c>
      <c r="U7432" s="4">
        <f t="shared" si="817"/>
        <v>-0.13365137254202156</v>
      </c>
      <c r="V7432" s="2" t="s">
        <v>95</v>
      </c>
      <c r="W7432" s="2" t="s">
        <v>125</v>
      </c>
      <c r="X7432" s="2" t="s">
        <v>192</v>
      </c>
      <c r="Y7432" s="2">
        <v>3.64</v>
      </c>
      <c r="Z7432" s="2" t="s">
        <v>2410</v>
      </c>
      <c r="AA7432" s="2" t="s">
        <v>99</v>
      </c>
      <c r="AB7432" s="2" t="s">
        <v>77</v>
      </c>
      <c r="AC7432" s="2">
        <v>1.95</v>
      </c>
      <c r="AD7432" s="3">
        <v>0</v>
      </c>
      <c r="AE7432" s="5">
        <v>0</v>
      </c>
      <c r="AF7432" s="2">
        <v>0</v>
      </c>
      <c r="AG7432" s="3">
        <f t="shared" si="818"/>
        <v>0</v>
      </c>
      <c r="AH7432" s="2" t="s">
        <v>230</v>
      </c>
      <c r="AI7432" s="3">
        <v>0</v>
      </c>
    </row>
    <row r="7433" spans="1:35" x14ac:dyDescent="0.3">
      <c r="A7433" s="2" t="s">
        <v>14477</v>
      </c>
      <c r="B7433" s="2" t="s">
        <v>5579</v>
      </c>
      <c r="C7433" s="2" t="s">
        <v>91</v>
      </c>
      <c r="D7433" s="2" t="s">
        <v>38</v>
      </c>
      <c r="E7433" s="2">
        <v>2022</v>
      </c>
      <c r="F7433" s="2" t="s">
        <v>92</v>
      </c>
      <c r="G7433" s="2" t="s">
        <v>69</v>
      </c>
      <c r="H7433" s="2" t="s">
        <v>165</v>
      </c>
      <c r="I7433" s="2" t="s">
        <v>55</v>
      </c>
      <c r="J7433" s="2" t="s">
        <v>84</v>
      </c>
      <c r="K7433" s="3">
        <v>5728011.7000000002</v>
      </c>
      <c r="L7433" s="3">
        <v>2138685.38</v>
      </c>
      <c r="M7433" s="3">
        <f t="shared" si="812"/>
        <v>3589326.3200000003</v>
      </c>
      <c r="N7433" s="3">
        <v>1104362.6200000001</v>
      </c>
      <c r="O7433" s="3">
        <f t="shared" si="813"/>
        <v>2484963.7000000002</v>
      </c>
      <c r="P7433" s="3">
        <v>1981239.91</v>
      </c>
      <c r="Q7433" s="4">
        <f t="shared" si="814"/>
        <v>0.62662691837727913</v>
      </c>
      <c r="R7433" s="4">
        <f t="shared" si="815"/>
        <v>0.34588614928981376</v>
      </c>
      <c r="S7433" s="3">
        <v>5834339.7000000002</v>
      </c>
      <c r="T7433" s="3">
        <f t="shared" si="816"/>
        <v>-106328</v>
      </c>
      <c r="U7433" s="4">
        <f t="shared" si="817"/>
        <v>-1.8224513049865779E-2</v>
      </c>
      <c r="V7433" s="2" t="s">
        <v>124</v>
      </c>
      <c r="W7433" s="2" t="s">
        <v>45</v>
      </c>
      <c r="X7433" s="2" t="s">
        <v>167</v>
      </c>
      <c r="Y7433" s="2">
        <v>17.2</v>
      </c>
      <c r="Z7433" s="2" t="s">
        <v>14478</v>
      </c>
      <c r="AA7433" s="2" t="s">
        <v>224</v>
      </c>
      <c r="AB7433" s="2" t="s">
        <v>77</v>
      </c>
      <c r="AC7433" s="2">
        <v>9.81</v>
      </c>
      <c r="AD7433" s="3">
        <v>0</v>
      </c>
      <c r="AE7433" s="5">
        <v>0</v>
      </c>
      <c r="AF7433" s="2">
        <v>0</v>
      </c>
      <c r="AG7433" s="3">
        <f t="shared" si="818"/>
        <v>0</v>
      </c>
      <c r="AH7433" s="2" t="s">
        <v>50</v>
      </c>
      <c r="AI7433" s="3">
        <v>0</v>
      </c>
    </row>
    <row r="7434" spans="1:35" x14ac:dyDescent="0.3">
      <c r="A7434" s="2" t="s">
        <v>14479</v>
      </c>
      <c r="B7434" s="2" t="s">
        <v>1163</v>
      </c>
      <c r="C7434" s="2" t="s">
        <v>456</v>
      </c>
      <c r="D7434" s="2" t="s">
        <v>54</v>
      </c>
      <c r="E7434" s="2">
        <v>2023</v>
      </c>
      <c r="F7434" s="2" t="s">
        <v>82</v>
      </c>
      <c r="G7434" s="2" t="s">
        <v>56</v>
      </c>
      <c r="H7434" s="2" t="s">
        <v>262</v>
      </c>
      <c r="I7434" s="2" t="s">
        <v>42</v>
      </c>
      <c r="J7434" s="2" t="s">
        <v>166</v>
      </c>
      <c r="K7434" s="3">
        <v>7375608.4199999999</v>
      </c>
      <c r="L7434" s="3">
        <v>2247630.3199999998</v>
      </c>
      <c r="M7434" s="3">
        <f t="shared" si="812"/>
        <v>5127978.0999999996</v>
      </c>
      <c r="N7434" s="3">
        <v>1577119.28</v>
      </c>
      <c r="O7434" s="3">
        <f t="shared" si="813"/>
        <v>3550858.8199999994</v>
      </c>
      <c r="P7434" s="3">
        <v>2741629.93</v>
      </c>
      <c r="Q7434" s="4">
        <f t="shared" si="814"/>
        <v>0.69526170696572853</v>
      </c>
      <c r="R7434" s="4">
        <f t="shared" si="815"/>
        <v>0.37171576551782287</v>
      </c>
      <c r="S7434" s="3">
        <v>8256499.8099999996</v>
      </c>
      <c r="T7434" s="3">
        <f t="shared" si="816"/>
        <v>-880891.38999999966</v>
      </c>
      <c r="U7434" s="4">
        <f t="shared" si="817"/>
        <v>-0.10669065709092528</v>
      </c>
      <c r="V7434" s="2" t="s">
        <v>73</v>
      </c>
      <c r="W7434" s="2" t="s">
        <v>117</v>
      </c>
      <c r="X7434" s="2" t="s">
        <v>264</v>
      </c>
      <c r="Y7434" s="2">
        <v>83.5</v>
      </c>
      <c r="Z7434" s="2" t="s">
        <v>14480</v>
      </c>
      <c r="AA7434" s="2" t="s">
        <v>141</v>
      </c>
      <c r="AB7434" s="2" t="s">
        <v>77</v>
      </c>
      <c r="AC7434" s="2">
        <v>6.21</v>
      </c>
      <c r="AD7434" s="3">
        <v>0</v>
      </c>
      <c r="AE7434" s="5">
        <v>0</v>
      </c>
      <c r="AF7434" s="2">
        <v>0</v>
      </c>
      <c r="AG7434" s="3">
        <f t="shared" si="818"/>
        <v>0</v>
      </c>
      <c r="AH7434" s="2" t="s">
        <v>50</v>
      </c>
      <c r="AI7434" s="3">
        <v>0</v>
      </c>
    </row>
    <row r="7435" spans="1:35" x14ac:dyDescent="0.3">
      <c r="A7435" s="2" t="s">
        <v>14481</v>
      </c>
      <c r="B7435" s="2" t="s">
        <v>2304</v>
      </c>
      <c r="C7435" s="2" t="s">
        <v>185</v>
      </c>
      <c r="D7435" s="2" t="s">
        <v>104</v>
      </c>
      <c r="E7435" s="2">
        <v>2024</v>
      </c>
      <c r="F7435" s="2" t="s">
        <v>58</v>
      </c>
      <c r="G7435" s="2" t="s">
        <v>93</v>
      </c>
      <c r="H7435" s="2" t="s">
        <v>159</v>
      </c>
      <c r="I7435" s="2" t="s">
        <v>55</v>
      </c>
      <c r="J7435" s="2" t="s">
        <v>84</v>
      </c>
      <c r="K7435" s="3">
        <v>7538781.4400000004</v>
      </c>
      <c r="L7435" s="3">
        <v>2808452.78</v>
      </c>
      <c r="M7435" s="3">
        <f t="shared" si="812"/>
        <v>4730328.66</v>
      </c>
      <c r="N7435" s="3">
        <v>1007535.71</v>
      </c>
      <c r="O7435" s="3">
        <f t="shared" si="813"/>
        <v>3722792.95</v>
      </c>
      <c r="P7435" s="3">
        <v>2672593.86</v>
      </c>
      <c r="Q7435" s="4">
        <f t="shared" si="814"/>
        <v>0.62746595025309548</v>
      </c>
      <c r="R7435" s="4">
        <f t="shared" si="815"/>
        <v>0.35451271286623209</v>
      </c>
      <c r="S7435" s="3">
        <v>8653231.3699999992</v>
      </c>
      <c r="T7435" s="3">
        <f t="shared" si="816"/>
        <v>-1114449.9299999988</v>
      </c>
      <c r="U7435" s="4">
        <f t="shared" si="817"/>
        <v>-0.12879003026126168</v>
      </c>
      <c r="V7435" s="2" t="s">
        <v>133</v>
      </c>
      <c r="W7435" s="2" t="s">
        <v>96</v>
      </c>
      <c r="X7435" s="2" t="s">
        <v>160</v>
      </c>
      <c r="Y7435" s="2">
        <v>129.5</v>
      </c>
      <c r="Z7435" s="2" t="s">
        <v>14482</v>
      </c>
      <c r="AA7435" s="2" t="s">
        <v>99</v>
      </c>
      <c r="AB7435" s="2" t="s">
        <v>100</v>
      </c>
      <c r="AC7435" s="2">
        <v>4.54</v>
      </c>
      <c r="AD7435" s="3">
        <v>0</v>
      </c>
      <c r="AE7435" s="5">
        <v>0</v>
      </c>
      <c r="AF7435" s="2">
        <v>0</v>
      </c>
      <c r="AG7435" s="3">
        <f t="shared" si="818"/>
        <v>0</v>
      </c>
      <c r="AH7435" s="2" t="s">
        <v>50</v>
      </c>
      <c r="AI7435" s="3">
        <v>0</v>
      </c>
    </row>
    <row r="7436" spans="1:35" x14ac:dyDescent="0.3">
      <c r="A7436" s="2" t="s">
        <v>14483</v>
      </c>
      <c r="B7436" s="2" t="s">
        <v>5809</v>
      </c>
      <c r="C7436" s="2" t="s">
        <v>152</v>
      </c>
      <c r="D7436" s="2" t="s">
        <v>38</v>
      </c>
      <c r="E7436" s="2">
        <v>2022</v>
      </c>
      <c r="F7436" s="2" t="s">
        <v>105</v>
      </c>
      <c r="G7436" s="2" t="s">
        <v>93</v>
      </c>
      <c r="H7436" s="2" t="s">
        <v>159</v>
      </c>
      <c r="I7436" s="2" t="s">
        <v>39</v>
      </c>
      <c r="J7436" s="2" t="s">
        <v>273</v>
      </c>
      <c r="K7436" s="3">
        <v>9071634.5500000007</v>
      </c>
      <c r="L7436" s="3">
        <v>4930057.62</v>
      </c>
      <c r="M7436" s="3">
        <f t="shared" si="812"/>
        <v>4141576.9300000006</v>
      </c>
      <c r="N7436" s="3">
        <v>783744.36</v>
      </c>
      <c r="O7436" s="3">
        <f t="shared" si="813"/>
        <v>3357832.5700000008</v>
      </c>
      <c r="P7436" s="3">
        <v>2633503.83</v>
      </c>
      <c r="Q7436" s="4">
        <f t="shared" si="814"/>
        <v>0.45654142119294261</v>
      </c>
      <c r="R7436" s="4">
        <f t="shared" si="815"/>
        <v>0.29030091715941092</v>
      </c>
      <c r="S7436" s="3">
        <v>8812725.6699999999</v>
      </c>
      <c r="T7436" s="3">
        <f t="shared" si="816"/>
        <v>258908.88000000082</v>
      </c>
      <c r="U7436" s="4">
        <f t="shared" si="817"/>
        <v>2.9378978728609492E-2</v>
      </c>
      <c r="V7436" s="2" t="s">
        <v>133</v>
      </c>
      <c r="W7436" s="2" t="s">
        <v>134</v>
      </c>
      <c r="X7436" s="2" t="s">
        <v>160</v>
      </c>
      <c r="Y7436" s="2">
        <v>129.5</v>
      </c>
      <c r="Z7436" s="2" t="s">
        <v>14484</v>
      </c>
      <c r="AA7436" s="2" t="s">
        <v>109</v>
      </c>
      <c r="AB7436" s="2" t="s">
        <v>242</v>
      </c>
      <c r="AC7436" s="2">
        <v>6.58</v>
      </c>
      <c r="AD7436" s="3">
        <v>0</v>
      </c>
      <c r="AE7436" s="5">
        <v>0</v>
      </c>
      <c r="AF7436" s="2">
        <v>0</v>
      </c>
      <c r="AG7436" s="3">
        <f t="shared" si="818"/>
        <v>0</v>
      </c>
      <c r="AH7436" s="2" t="s">
        <v>50</v>
      </c>
      <c r="AI7436" s="3">
        <v>0</v>
      </c>
    </row>
    <row r="7437" spans="1:35" x14ac:dyDescent="0.3">
      <c r="A7437" s="2" t="s">
        <v>14485</v>
      </c>
      <c r="B7437" s="2" t="s">
        <v>4939</v>
      </c>
      <c r="C7437" s="2" t="s">
        <v>932</v>
      </c>
      <c r="D7437" s="2" t="s">
        <v>81</v>
      </c>
      <c r="E7437" s="2">
        <v>2020</v>
      </c>
      <c r="F7437" s="2" t="s">
        <v>55</v>
      </c>
      <c r="G7437" s="2" t="s">
        <v>93</v>
      </c>
      <c r="H7437" s="2" t="s">
        <v>159</v>
      </c>
      <c r="I7437" s="2" t="s">
        <v>178</v>
      </c>
      <c r="J7437" s="2" t="s">
        <v>206</v>
      </c>
      <c r="K7437" s="3">
        <v>913484.53</v>
      </c>
      <c r="L7437" s="3">
        <v>361544.33</v>
      </c>
      <c r="M7437" s="3">
        <f t="shared" si="812"/>
        <v>551940.19999999995</v>
      </c>
      <c r="N7437" s="3">
        <v>101589.36</v>
      </c>
      <c r="O7437" s="3">
        <f t="shared" si="813"/>
        <v>450350.83999999997</v>
      </c>
      <c r="P7437" s="3">
        <v>341899.89</v>
      </c>
      <c r="Q7437" s="4">
        <f t="shared" si="814"/>
        <v>0.60421406370176833</v>
      </c>
      <c r="R7437" s="4">
        <f t="shared" si="815"/>
        <v>0.37428098536052934</v>
      </c>
      <c r="S7437" s="3">
        <v>780909.46</v>
      </c>
      <c r="T7437" s="3">
        <f t="shared" si="816"/>
        <v>132575.07000000007</v>
      </c>
      <c r="U7437" s="4">
        <f t="shared" si="817"/>
        <v>0.16977009088864164</v>
      </c>
      <c r="V7437" s="2" t="s">
        <v>124</v>
      </c>
      <c r="W7437" s="2" t="s">
        <v>96</v>
      </c>
      <c r="X7437" s="2" t="s">
        <v>160</v>
      </c>
      <c r="Y7437" s="2">
        <v>129.5</v>
      </c>
      <c r="Z7437" s="2" t="s">
        <v>14486</v>
      </c>
      <c r="AA7437" s="2" t="s">
        <v>63</v>
      </c>
      <c r="AB7437" s="2" t="s">
        <v>142</v>
      </c>
      <c r="AC7437" s="2">
        <v>9.9700000000000006</v>
      </c>
      <c r="AD7437" s="3">
        <v>1113612.1200000001</v>
      </c>
      <c r="AE7437" s="5">
        <v>18.14</v>
      </c>
      <c r="AF7437" s="2">
        <v>24</v>
      </c>
      <c r="AG7437" s="3">
        <f t="shared" si="818"/>
        <v>55671.444410470802</v>
      </c>
      <c r="AH7437" s="2" t="s">
        <v>50</v>
      </c>
      <c r="AI7437" s="3">
        <v>0</v>
      </c>
    </row>
    <row r="7438" spans="1:35" x14ac:dyDescent="0.3">
      <c r="A7438" s="2" t="s">
        <v>14487</v>
      </c>
      <c r="B7438" s="2" t="s">
        <v>5713</v>
      </c>
      <c r="C7438" s="2" t="s">
        <v>233</v>
      </c>
      <c r="D7438" s="2" t="s">
        <v>38</v>
      </c>
      <c r="E7438" s="2">
        <v>2023</v>
      </c>
      <c r="F7438" s="2" t="s">
        <v>58</v>
      </c>
      <c r="G7438" s="2" t="s">
        <v>40</v>
      </c>
      <c r="H7438" s="2" t="s">
        <v>171</v>
      </c>
      <c r="I7438" s="2" t="s">
        <v>42</v>
      </c>
      <c r="J7438" s="2" t="s">
        <v>146</v>
      </c>
      <c r="K7438" s="3">
        <v>2821375.87</v>
      </c>
      <c r="L7438" s="3">
        <v>1316033.8600000001</v>
      </c>
      <c r="M7438" s="3">
        <f t="shared" si="812"/>
        <v>1505342.01</v>
      </c>
      <c r="N7438" s="3">
        <v>397128.18</v>
      </c>
      <c r="O7438" s="3">
        <f t="shared" si="813"/>
        <v>1108213.83</v>
      </c>
      <c r="P7438" s="3">
        <v>804709.21</v>
      </c>
      <c r="Q7438" s="4">
        <f t="shared" si="814"/>
        <v>0.53354890640643349</v>
      </c>
      <c r="R7438" s="4">
        <f t="shared" si="815"/>
        <v>0.28521871848290808</v>
      </c>
      <c r="S7438" s="3">
        <v>2702335.07</v>
      </c>
      <c r="T7438" s="3">
        <f t="shared" si="816"/>
        <v>119040.80000000028</v>
      </c>
      <c r="U7438" s="4">
        <f t="shared" si="817"/>
        <v>4.4051088009600635E-2</v>
      </c>
      <c r="V7438" s="2" t="s">
        <v>44</v>
      </c>
      <c r="W7438" s="2" t="s">
        <v>125</v>
      </c>
      <c r="X7438" s="2" t="s">
        <v>86</v>
      </c>
      <c r="Y7438" s="2">
        <v>0.92</v>
      </c>
      <c r="Z7438" s="2" t="s">
        <v>14488</v>
      </c>
      <c r="AA7438" s="2" t="s">
        <v>224</v>
      </c>
      <c r="AB7438" s="2" t="s">
        <v>88</v>
      </c>
      <c r="AC7438" s="2">
        <v>4.71</v>
      </c>
      <c r="AD7438" s="3">
        <v>0</v>
      </c>
      <c r="AE7438" s="5">
        <v>0</v>
      </c>
      <c r="AF7438" s="2">
        <v>0</v>
      </c>
      <c r="AG7438" s="3">
        <f t="shared" si="818"/>
        <v>0</v>
      </c>
      <c r="AH7438" s="2" t="s">
        <v>50</v>
      </c>
      <c r="AI7438" s="3">
        <v>0</v>
      </c>
    </row>
    <row r="7439" spans="1:35" x14ac:dyDescent="0.3">
      <c r="A7439" s="2" t="s">
        <v>14489</v>
      </c>
      <c r="B7439" s="2" t="s">
        <v>2648</v>
      </c>
      <c r="C7439" s="2" t="s">
        <v>333</v>
      </c>
      <c r="D7439" s="2" t="s">
        <v>54</v>
      </c>
      <c r="E7439" s="2">
        <v>2024</v>
      </c>
      <c r="F7439" s="2" t="s">
        <v>105</v>
      </c>
      <c r="G7439" s="2" t="s">
        <v>69</v>
      </c>
      <c r="H7439" s="2" t="s">
        <v>70</v>
      </c>
      <c r="I7439" s="2" t="s">
        <v>178</v>
      </c>
      <c r="J7439" s="2" t="s">
        <v>263</v>
      </c>
      <c r="K7439" s="3">
        <v>447509.94</v>
      </c>
      <c r="L7439" s="3">
        <v>205965.06</v>
      </c>
      <c r="M7439" s="3">
        <f t="shared" si="812"/>
        <v>241544.88</v>
      </c>
      <c r="N7439" s="3">
        <v>69306.28</v>
      </c>
      <c r="O7439" s="3">
        <f t="shared" si="813"/>
        <v>172238.6</v>
      </c>
      <c r="P7439" s="3">
        <v>129267.57</v>
      </c>
      <c r="Q7439" s="4">
        <f t="shared" si="814"/>
        <v>0.53975310581928082</v>
      </c>
      <c r="R7439" s="4">
        <f t="shared" si="815"/>
        <v>0.28885966197756413</v>
      </c>
      <c r="S7439" s="3">
        <v>369348.66</v>
      </c>
      <c r="T7439" s="3">
        <f t="shared" si="816"/>
        <v>78161.280000000028</v>
      </c>
      <c r="U7439" s="4">
        <f t="shared" si="817"/>
        <v>0.21161923262426358</v>
      </c>
      <c r="V7439" s="2" t="s">
        <v>73</v>
      </c>
      <c r="W7439" s="2" t="s">
        <v>45</v>
      </c>
      <c r="X7439" s="2" t="s">
        <v>74</v>
      </c>
      <c r="Y7439" s="2">
        <v>1.36</v>
      </c>
      <c r="Z7439" s="2" t="s">
        <v>7448</v>
      </c>
      <c r="AA7439" s="2" t="s">
        <v>63</v>
      </c>
      <c r="AB7439" s="2" t="s">
        <v>49</v>
      </c>
      <c r="AC7439" s="2">
        <v>7.26</v>
      </c>
      <c r="AD7439" s="3">
        <v>3206168.03</v>
      </c>
      <c r="AE7439" s="5">
        <v>13.24</v>
      </c>
      <c r="AF7439" s="2">
        <v>60</v>
      </c>
      <c r="AG7439" s="3">
        <f t="shared" si="818"/>
        <v>73344.684636365404</v>
      </c>
      <c r="AH7439" s="2" t="s">
        <v>50</v>
      </c>
      <c r="AI7439" s="3">
        <v>0</v>
      </c>
    </row>
    <row r="7440" spans="1:35" x14ac:dyDescent="0.3">
      <c r="A7440" s="2" t="s">
        <v>14490</v>
      </c>
      <c r="B7440" s="2" t="s">
        <v>7416</v>
      </c>
      <c r="C7440" s="2" t="s">
        <v>880</v>
      </c>
      <c r="D7440" s="2" t="s">
        <v>81</v>
      </c>
      <c r="E7440" s="2">
        <v>2024</v>
      </c>
      <c r="F7440" s="2" t="s">
        <v>39</v>
      </c>
      <c r="G7440" s="2" t="s">
        <v>114</v>
      </c>
      <c r="H7440" s="2" t="s">
        <v>190</v>
      </c>
      <c r="I7440" s="2" t="s">
        <v>39</v>
      </c>
      <c r="J7440" s="2" t="s">
        <v>566</v>
      </c>
      <c r="K7440" s="3">
        <v>7111226.5700000003</v>
      </c>
      <c r="L7440" s="3">
        <v>3417969.49</v>
      </c>
      <c r="M7440" s="3">
        <f t="shared" si="812"/>
        <v>3693257.08</v>
      </c>
      <c r="N7440" s="3">
        <v>1281587.9099999999</v>
      </c>
      <c r="O7440" s="3">
        <f t="shared" si="813"/>
        <v>2411669.17</v>
      </c>
      <c r="P7440" s="3">
        <v>1851678.06</v>
      </c>
      <c r="Q7440" s="4">
        <f t="shared" si="814"/>
        <v>0.51935584440252192</v>
      </c>
      <c r="R7440" s="4">
        <f t="shared" si="815"/>
        <v>0.26038799942215873</v>
      </c>
      <c r="S7440" s="3">
        <v>6774356.8099999996</v>
      </c>
      <c r="T7440" s="3">
        <f t="shared" si="816"/>
        <v>336869.76000000071</v>
      </c>
      <c r="U7440" s="4">
        <f t="shared" si="817"/>
        <v>4.9727194691417606E-2</v>
      </c>
      <c r="V7440" s="2" t="s">
        <v>44</v>
      </c>
      <c r="W7440" s="2" t="s">
        <v>45</v>
      </c>
      <c r="X7440" s="2" t="s">
        <v>192</v>
      </c>
      <c r="Y7440" s="2">
        <v>3.64</v>
      </c>
      <c r="Z7440" s="2" t="s">
        <v>8677</v>
      </c>
      <c r="AA7440" s="2" t="s">
        <v>99</v>
      </c>
      <c r="AB7440" s="2" t="s">
        <v>110</v>
      </c>
      <c r="AC7440" s="2">
        <v>5.87</v>
      </c>
      <c r="AD7440" s="3">
        <v>0</v>
      </c>
      <c r="AE7440" s="5">
        <v>0</v>
      </c>
      <c r="AF7440" s="2">
        <v>0</v>
      </c>
      <c r="AG7440" s="3">
        <f t="shared" si="818"/>
        <v>0</v>
      </c>
      <c r="AH7440" s="2" t="s">
        <v>50</v>
      </c>
      <c r="AI7440" s="3">
        <v>0</v>
      </c>
    </row>
    <row r="7441" spans="1:35" x14ac:dyDescent="0.3">
      <c r="A7441" s="2" t="s">
        <v>14491</v>
      </c>
      <c r="B7441" s="2" t="s">
        <v>5963</v>
      </c>
      <c r="C7441" s="2" t="s">
        <v>377</v>
      </c>
      <c r="D7441" s="2" t="s">
        <v>81</v>
      </c>
      <c r="E7441" s="2">
        <v>2023</v>
      </c>
      <c r="F7441" s="2" t="s">
        <v>68</v>
      </c>
      <c r="G7441" s="2" t="s">
        <v>40</v>
      </c>
      <c r="H7441" s="2" t="s">
        <v>139</v>
      </c>
      <c r="I7441" s="2" t="s">
        <v>55</v>
      </c>
      <c r="J7441" s="2" t="s">
        <v>217</v>
      </c>
      <c r="K7441" s="3">
        <v>5094018.1900000004</v>
      </c>
      <c r="L7441" s="3">
        <v>2230428.81</v>
      </c>
      <c r="M7441" s="3">
        <f t="shared" si="812"/>
        <v>2863589.3800000004</v>
      </c>
      <c r="N7441" s="3">
        <v>875847.45</v>
      </c>
      <c r="O7441" s="3">
        <f t="shared" si="813"/>
        <v>1987741.9300000004</v>
      </c>
      <c r="P7441" s="3">
        <v>1481632.98</v>
      </c>
      <c r="Q7441" s="4">
        <f t="shared" si="814"/>
        <v>0.56214745868428084</v>
      </c>
      <c r="R7441" s="4">
        <f t="shared" si="815"/>
        <v>0.29085741839488793</v>
      </c>
      <c r="S7441" s="3">
        <v>5339502.9000000004</v>
      </c>
      <c r="T7441" s="3">
        <f t="shared" si="816"/>
        <v>-245484.70999999996</v>
      </c>
      <c r="U7441" s="4">
        <f t="shared" si="817"/>
        <v>-4.5975199301792669E-2</v>
      </c>
      <c r="V7441" s="2" t="s">
        <v>133</v>
      </c>
      <c r="W7441" s="2" t="s">
        <v>134</v>
      </c>
      <c r="X7441" s="2" t="s">
        <v>86</v>
      </c>
      <c r="Y7441" s="2">
        <v>0.92</v>
      </c>
      <c r="Z7441" s="2" t="s">
        <v>13331</v>
      </c>
      <c r="AA7441" s="2" t="s">
        <v>99</v>
      </c>
      <c r="AB7441" s="2" t="s">
        <v>100</v>
      </c>
      <c r="AC7441" s="2">
        <v>6.01</v>
      </c>
      <c r="AD7441" s="3">
        <v>0</v>
      </c>
      <c r="AE7441" s="5">
        <v>0</v>
      </c>
      <c r="AF7441" s="2">
        <v>0</v>
      </c>
      <c r="AG7441" s="3">
        <f t="shared" si="818"/>
        <v>0</v>
      </c>
      <c r="AH7441" s="2" t="s">
        <v>50</v>
      </c>
      <c r="AI7441" s="3">
        <v>0</v>
      </c>
    </row>
    <row r="7442" spans="1:35" x14ac:dyDescent="0.3">
      <c r="A7442" s="2" t="s">
        <v>14492</v>
      </c>
      <c r="B7442" s="2" t="s">
        <v>5483</v>
      </c>
      <c r="C7442" s="2" t="s">
        <v>176</v>
      </c>
      <c r="D7442" s="2" t="s">
        <v>104</v>
      </c>
      <c r="E7442" s="2">
        <v>2020</v>
      </c>
      <c r="F7442" s="2" t="s">
        <v>58</v>
      </c>
      <c r="G7442" s="2" t="s">
        <v>69</v>
      </c>
      <c r="H7442" s="2" t="s">
        <v>165</v>
      </c>
      <c r="I7442" s="2" t="s">
        <v>58</v>
      </c>
      <c r="J7442" s="2" t="s">
        <v>59</v>
      </c>
      <c r="K7442" s="3">
        <v>5859710.1900000004</v>
      </c>
      <c r="L7442" s="3">
        <v>2531988.02</v>
      </c>
      <c r="M7442" s="3">
        <f t="shared" si="812"/>
        <v>3327722.1700000004</v>
      </c>
      <c r="N7442" s="3">
        <v>652176.24</v>
      </c>
      <c r="O7442" s="3">
        <f t="shared" si="813"/>
        <v>2675545.9300000006</v>
      </c>
      <c r="P7442" s="3">
        <v>1901973.88</v>
      </c>
      <c r="Q7442" s="4">
        <f t="shared" si="814"/>
        <v>0.56789876326631095</v>
      </c>
      <c r="R7442" s="4">
        <f t="shared" si="815"/>
        <v>0.32458497405654113</v>
      </c>
      <c r="S7442" s="3">
        <v>6007105.6500000004</v>
      </c>
      <c r="T7442" s="3">
        <f t="shared" si="816"/>
        <v>-147395.45999999996</v>
      </c>
      <c r="U7442" s="4">
        <f t="shared" si="817"/>
        <v>-2.4536851620047661E-2</v>
      </c>
      <c r="V7442" s="2" t="s">
        <v>133</v>
      </c>
      <c r="W7442" s="2" t="s">
        <v>207</v>
      </c>
      <c r="X7442" s="2" t="s">
        <v>167</v>
      </c>
      <c r="Y7442" s="2">
        <v>17.2</v>
      </c>
      <c r="Z7442" s="2" t="s">
        <v>14493</v>
      </c>
      <c r="AA7442" s="2" t="s">
        <v>148</v>
      </c>
      <c r="AB7442" s="2" t="s">
        <v>149</v>
      </c>
      <c r="AC7442" s="2">
        <v>6.84</v>
      </c>
      <c r="AD7442" s="3">
        <v>0</v>
      </c>
      <c r="AE7442" s="5">
        <v>0</v>
      </c>
      <c r="AF7442" s="2">
        <v>0</v>
      </c>
      <c r="AG7442" s="3">
        <f t="shared" si="818"/>
        <v>0</v>
      </c>
      <c r="AH7442" s="2" t="s">
        <v>50</v>
      </c>
      <c r="AI7442" s="3">
        <v>0</v>
      </c>
    </row>
    <row r="7443" spans="1:35" x14ac:dyDescent="0.3">
      <c r="A7443" s="2" t="s">
        <v>14494</v>
      </c>
      <c r="B7443" s="2" t="s">
        <v>1432</v>
      </c>
      <c r="C7443" s="2" t="s">
        <v>341</v>
      </c>
      <c r="D7443" s="2" t="s">
        <v>54</v>
      </c>
      <c r="E7443" s="2">
        <v>2023</v>
      </c>
      <c r="F7443" s="2" t="s">
        <v>82</v>
      </c>
      <c r="G7443" s="2" t="s">
        <v>56</v>
      </c>
      <c r="H7443" s="2" t="s">
        <v>262</v>
      </c>
      <c r="I7443" s="2" t="s">
        <v>71</v>
      </c>
      <c r="J7443" s="2" t="s">
        <v>172</v>
      </c>
      <c r="K7443" s="3">
        <v>2857506.41</v>
      </c>
      <c r="L7443" s="3">
        <v>1306285.9099999999</v>
      </c>
      <c r="M7443" s="3">
        <f t="shared" si="812"/>
        <v>1551220.5000000002</v>
      </c>
      <c r="N7443" s="3">
        <v>465983.2</v>
      </c>
      <c r="O7443" s="3">
        <f t="shared" si="813"/>
        <v>1085237.3000000003</v>
      </c>
      <c r="P7443" s="3">
        <v>819015.62</v>
      </c>
      <c r="Q7443" s="4">
        <f t="shared" si="814"/>
        <v>0.5428580998353737</v>
      </c>
      <c r="R7443" s="4">
        <f t="shared" si="815"/>
        <v>0.28661899659570667</v>
      </c>
      <c r="S7443" s="3">
        <v>2297907.35</v>
      </c>
      <c r="T7443" s="3">
        <f t="shared" si="816"/>
        <v>559599.06000000006</v>
      </c>
      <c r="U7443" s="4">
        <f t="shared" si="817"/>
        <v>0.24352551028656574</v>
      </c>
      <c r="V7443" s="2" t="s">
        <v>124</v>
      </c>
      <c r="W7443" s="2" t="s">
        <v>117</v>
      </c>
      <c r="X7443" s="2" t="s">
        <v>264</v>
      </c>
      <c r="Y7443" s="2">
        <v>83.5</v>
      </c>
      <c r="Z7443" s="2" t="s">
        <v>6978</v>
      </c>
      <c r="AA7443" s="2" t="s">
        <v>148</v>
      </c>
      <c r="AB7443" s="2" t="s">
        <v>64</v>
      </c>
      <c r="AC7443" s="2">
        <v>3.8</v>
      </c>
      <c r="AD7443" s="3">
        <v>0</v>
      </c>
      <c r="AE7443" s="5">
        <v>0</v>
      </c>
      <c r="AF7443" s="2">
        <v>0</v>
      </c>
      <c r="AG7443" s="3">
        <f t="shared" si="818"/>
        <v>0</v>
      </c>
      <c r="AH7443" s="2" t="s">
        <v>50</v>
      </c>
      <c r="AI7443" s="3">
        <v>0</v>
      </c>
    </row>
    <row r="7444" spans="1:35" x14ac:dyDescent="0.3">
      <c r="A7444" s="2" t="s">
        <v>14495</v>
      </c>
      <c r="B7444" s="2" t="s">
        <v>8780</v>
      </c>
      <c r="C7444" s="2" t="s">
        <v>370</v>
      </c>
      <c r="D7444" s="2" t="s">
        <v>81</v>
      </c>
      <c r="E7444" s="2">
        <v>2021</v>
      </c>
      <c r="F7444" s="2" t="s">
        <v>82</v>
      </c>
      <c r="G7444" s="2" t="s">
        <v>93</v>
      </c>
      <c r="H7444" s="2" t="s">
        <v>159</v>
      </c>
      <c r="I7444" s="2" t="s">
        <v>131</v>
      </c>
      <c r="J7444" s="2" t="s">
        <v>544</v>
      </c>
      <c r="K7444" s="3">
        <v>3123226.49</v>
      </c>
      <c r="L7444" s="3">
        <v>1730285.23</v>
      </c>
      <c r="M7444" s="3">
        <f t="shared" si="812"/>
        <v>1392941.2600000002</v>
      </c>
      <c r="N7444" s="3">
        <v>625497.91</v>
      </c>
      <c r="O7444" s="3">
        <f t="shared" si="813"/>
        <v>767443.35000000021</v>
      </c>
      <c r="P7444" s="3">
        <v>553102.43000000005</v>
      </c>
      <c r="Q7444" s="4">
        <f t="shared" si="814"/>
        <v>0.44599431532101286</v>
      </c>
      <c r="R7444" s="4">
        <f t="shared" si="815"/>
        <v>0.17709328214618211</v>
      </c>
      <c r="S7444" s="3">
        <v>3135494.6</v>
      </c>
      <c r="T7444" s="3">
        <f t="shared" si="816"/>
        <v>-12268.10999999987</v>
      </c>
      <c r="U7444" s="4">
        <f t="shared" si="817"/>
        <v>-3.9126554387942077E-3</v>
      </c>
      <c r="V7444" s="2" t="s">
        <v>73</v>
      </c>
      <c r="W7444" s="2" t="s">
        <v>134</v>
      </c>
      <c r="X7444" s="2" t="s">
        <v>160</v>
      </c>
      <c r="Y7444" s="2">
        <v>129.5</v>
      </c>
      <c r="Z7444" s="2" t="s">
        <v>8395</v>
      </c>
      <c r="AA7444" s="2" t="s">
        <v>76</v>
      </c>
      <c r="AB7444" s="2" t="s">
        <v>64</v>
      </c>
      <c r="AC7444" s="2">
        <v>7.61</v>
      </c>
      <c r="AD7444" s="3">
        <v>0</v>
      </c>
      <c r="AE7444" s="5">
        <v>0</v>
      </c>
      <c r="AF7444" s="2">
        <v>0</v>
      </c>
      <c r="AG7444" s="3">
        <f t="shared" si="818"/>
        <v>0</v>
      </c>
      <c r="AH7444" s="2" t="s">
        <v>50</v>
      </c>
      <c r="AI7444" s="3">
        <v>0</v>
      </c>
    </row>
    <row r="7445" spans="1:35" x14ac:dyDescent="0.3">
      <c r="A7445" s="2" t="s">
        <v>14496</v>
      </c>
      <c r="B7445" s="2" t="s">
        <v>4223</v>
      </c>
      <c r="C7445" s="2" t="s">
        <v>185</v>
      </c>
      <c r="D7445" s="2" t="s">
        <v>104</v>
      </c>
      <c r="E7445" s="2">
        <v>2024</v>
      </c>
      <c r="F7445" s="2" t="s">
        <v>92</v>
      </c>
      <c r="G7445" s="2" t="s">
        <v>40</v>
      </c>
      <c r="H7445" s="2" t="s">
        <v>41</v>
      </c>
      <c r="I7445" s="2" t="s">
        <v>178</v>
      </c>
      <c r="J7445" s="2" t="s">
        <v>197</v>
      </c>
      <c r="K7445" s="3">
        <v>1251792.8</v>
      </c>
      <c r="L7445" s="3">
        <v>472141</v>
      </c>
      <c r="M7445" s="3">
        <f t="shared" si="812"/>
        <v>779651.8</v>
      </c>
      <c r="N7445" s="3">
        <v>255138.99</v>
      </c>
      <c r="O7445" s="3">
        <f t="shared" si="813"/>
        <v>524512.81000000006</v>
      </c>
      <c r="P7445" s="3">
        <v>394086.48</v>
      </c>
      <c r="Q7445" s="4">
        <f t="shared" si="814"/>
        <v>0.6228281549470488</v>
      </c>
      <c r="R7445" s="4">
        <f t="shared" si="815"/>
        <v>0.31481765991943711</v>
      </c>
      <c r="S7445" s="3">
        <v>1231569.52</v>
      </c>
      <c r="T7445" s="3">
        <f t="shared" si="816"/>
        <v>20223.280000000028</v>
      </c>
      <c r="U7445" s="4">
        <f t="shared" si="817"/>
        <v>1.6420737661646603E-2</v>
      </c>
      <c r="V7445" s="2" t="s">
        <v>124</v>
      </c>
      <c r="W7445" s="2" t="s">
        <v>117</v>
      </c>
      <c r="X7445" s="2" t="s">
        <v>46</v>
      </c>
      <c r="Y7445" s="2">
        <v>0.89</v>
      </c>
      <c r="Z7445" s="2" t="s">
        <v>9980</v>
      </c>
      <c r="AA7445" s="2" t="s">
        <v>63</v>
      </c>
      <c r="AB7445" s="2" t="s">
        <v>306</v>
      </c>
      <c r="AC7445" s="2">
        <v>1.17</v>
      </c>
      <c r="AD7445" s="3">
        <v>824719.07</v>
      </c>
      <c r="AE7445" s="5">
        <v>11.75</v>
      </c>
      <c r="AF7445" s="2">
        <v>180</v>
      </c>
      <c r="AG7445" s="3">
        <f t="shared" si="818"/>
        <v>9765.757155473575</v>
      </c>
      <c r="AH7445" s="2" t="s">
        <v>50</v>
      </c>
      <c r="AI7445" s="3">
        <v>0</v>
      </c>
    </row>
    <row r="7446" spans="1:35" x14ac:dyDescent="0.3">
      <c r="A7446" s="2" t="s">
        <v>14497</v>
      </c>
      <c r="B7446" s="2" t="s">
        <v>6562</v>
      </c>
      <c r="C7446" s="2" t="s">
        <v>474</v>
      </c>
      <c r="D7446" s="2" t="s">
        <v>81</v>
      </c>
      <c r="E7446" s="2">
        <v>2024</v>
      </c>
      <c r="F7446" s="2" t="s">
        <v>58</v>
      </c>
      <c r="G7446" s="2" t="s">
        <v>93</v>
      </c>
      <c r="H7446" s="2" t="s">
        <v>221</v>
      </c>
      <c r="I7446" s="2" t="s">
        <v>131</v>
      </c>
      <c r="J7446" s="2" t="s">
        <v>463</v>
      </c>
      <c r="K7446" s="3">
        <v>9390073.4000000004</v>
      </c>
      <c r="L7446" s="3">
        <v>3083953.45</v>
      </c>
      <c r="M7446" s="3">
        <f t="shared" si="812"/>
        <v>6306119.9500000002</v>
      </c>
      <c r="N7446" s="3">
        <v>1783397.11</v>
      </c>
      <c r="O7446" s="3">
        <f t="shared" si="813"/>
        <v>4522722.84</v>
      </c>
      <c r="P7446" s="3">
        <v>3340051.03</v>
      </c>
      <c r="Q7446" s="4">
        <f t="shared" si="814"/>
        <v>0.67157301986585105</v>
      </c>
      <c r="R7446" s="4">
        <f t="shared" si="815"/>
        <v>0.35570020464376773</v>
      </c>
      <c r="S7446" s="3">
        <v>10587771.67</v>
      </c>
      <c r="T7446" s="3">
        <f t="shared" si="816"/>
        <v>-1197698.2699999996</v>
      </c>
      <c r="U7446" s="4">
        <f t="shared" si="817"/>
        <v>-0.11312090091568811</v>
      </c>
      <c r="V7446" s="2" t="s">
        <v>44</v>
      </c>
      <c r="W7446" s="2" t="s">
        <v>117</v>
      </c>
      <c r="X7446" s="2" t="s">
        <v>222</v>
      </c>
      <c r="Y7446" s="2">
        <v>18.899999999999999</v>
      </c>
      <c r="Z7446" s="2" t="s">
        <v>1390</v>
      </c>
      <c r="AA7446" s="2" t="s">
        <v>63</v>
      </c>
      <c r="AB7446" s="2" t="s">
        <v>77</v>
      </c>
      <c r="AC7446" s="2">
        <v>8.5</v>
      </c>
      <c r="AD7446" s="3">
        <v>0</v>
      </c>
      <c r="AE7446" s="5">
        <v>0</v>
      </c>
      <c r="AF7446" s="2">
        <v>0</v>
      </c>
      <c r="AG7446" s="3">
        <f t="shared" si="818"/>
        <v>0</v>
      </c>
      <c r="AH7446" s="2" t="s">
        <v>50</v>
      </c>
      <c r="AI7446" s="3">
        <v>0</v>
      </c>
    </row>
    <row r="7447" spans="1:35" x14ac:dyDescent="0.3">
      <c r="A7447" s="2" t="s">
        <v>14498</v>
      </c>
      <c r="B7447" s="2" t="s">
        <v>2648</v>
      </c>
      <c r="C7447" s="2" t="s">
        <v>333</v>
      </c>
      <c r="D7447" s="2" t="s">
        <v>54</v>
      </c>
      <c r="E7447" s="2">
        <v>2024</v>
      </c>
      <c r="F7447" s="2" t="s">
        <v>105</v>
      </c>
      <c r="G7447" s="2" t="s">
        <v>93</v>
      </c>
      <c r="H7447" s="2" t="s">
        <v>221</v>
      </c>
      <c r="I7447" s="2" t="s">
        <v>71</v>
      </c>
      <c r="J7447" s="2" t="s">
        <v>228</v>
      </c>
      <c r="K7447" s="3">
        <v>4032350.98</v>
      </c>
      <c r="L7447" s="3">
        <v>1782187.22</v>
      </c>
      <c r="M7447" s="3">
        <f t="shared" si="812"/>
        <v>2250163.7599999998</v>
      </c>
      <c r="N7447" s="3">
        <v>739180.95</v>
      </c>
      <c r="O7447" s="3">
        <f t="shared" si="813"/>
        <v>1510982.8099999998</v>
      </c>
      <c r="P7447" s="3">
        <v>1059261.3999999999</v>
      </c>
      <c r="Q7447" s="4">
        <f t="shared" si="814"/>
        <v>0.55802775382414749</v>
      </c>
      <c r="R7447" s="4">
        <f t="shared" si="815"/>
        <v>0.26269077400598695</v>
      </c>
      <c r="S7447" s="3">
        <v>3442261.17</v>
      </c>
      <c r="T7447" s="3">
        <f t="shared" si="816"/>
        <v>590089.81000000006</v>
      </c>
      <c r="U7447" s="4">
        <f t="shared" si="817"/>
        <v>0.17142505488623341</v>
      </c>
      <c r="V7447" s="2" t="s">
        <v>73</v>
      </c>
      <c r="W7447" s="2" t="s">
        <v>96</v>
      </c>
      <c r="X7447" s="2" t="s">
        <v>222</v>
      </c>
      <c r="Y7447" s="2">
        <v>18.899999999999999</v>
      </c>
      <c r="Z7447" s="2" t="s">
        <v>14499</v>
      </c>
      <c r="AA7447" s="2" t="s">
        <v>63</v>
      </c>
      <c r="AB7447" s="2" t="s">
        <v>64</v>
      </c>
      <c r="AC7447" s="2">
        <v>2.21</v>
      </c>
      <c r="AD7447" s="3">
        <v>0</v>
      </c>
      <c r="AE7447" s="5">
        <v>0</v>
      </c>
      <c r="AF7447" s="2">
        <v>0</v>
      </c>
      <c r="AG7447" s="3">
        <f t="shared" si="818"/>
        <v>0</v>
      </c>
      <c r="AH7447" s="2" t="s">
        <v>230</v>
      </c>
      <c r="AI7447" s="3">
        <v>0</v>
      </c>
    </row>
    <row r="7448" spans="1:35" x14ac:dyDescent="0.3">
      <c r="A7448" s="2" t="s">
        <v>14500</v>
      </c>
      <c r="B7448" s="2" t="s">
        <v>1271</v>
      </c>
      <c r="C7448" s="2" t="s">
        <v>216</v>
      </c>
      <c r="D7448" s="2" t="s">
        <v>38</v>
      </c>
      <c r="E7448" s="2">
        <v>2024</v>
      </c>
      <c r="F7448" s="2" t="s">
        <v>105</v>
      </c>
      <c r="G7448" s="2" t="s">
        <v>56</v>
      </c>
      <c r="H7448" s="2" t="s">
        <v>177</v>
      </c>
      <c r="I7448" s="2" t="s">
        <v>58</v>
      </c>
      <c r="J7448" s="2" t="s">
        <v>106</v>
      </c>
      <c r="K7448" s="3">
        <v>8800912.1199999992</v>
      </c>
      <c r="L7448" s="3">
        <v>2754245.19</v>
      </c>
      <c r="M7448" s="3">
        <f t="shared" si="812"/>
        <v>6046666.9299999997</v>
      </c>
      <c r="N7448" s="3">
        <v>1340622.69</v>
      </c>
      <c r="O7448" s="3">
        <f t="shared" si="813"/>
        <v>4706044.24</v>
      </c>
      <c r="P7448" s="3">
        <v>3744193.79</v>
      </c>
      <c r="Q7448" s="4">
        <f t="shared" si="814"/>
        <v>0.68705002930991665</v>
      </c>
      <c r="R7448" s="4">
        <f t="shared" si="815"/>
        <v>0.42543247096983855</v>
      </c>
      <c r="S7448" s="3">
        <v>9474956.4399999995</v>
      </c>
      <c r="T7448" s="3">
        <f t="shared" si="816"/>
        <v>-674044.3200000003</v>
      </c>
      <c r="U7448" s="4">
        <f t="shared" si="817"/>
        <v>-7.1139569270674177E-2</v>
      </c>
      <c r="V7448" s="2" t="s">
        <v>95</v>
      </c>
      <c r="W7448" s="2" t="s">
        <v>125</v>
      </c>
      <c r="X7448" s="2" t="s">
        <v>180</v>
      </c>
      <c r="Y7448" s="2">
        <v>149.5</v>
      </c>
      <c r="Z7448" s="2" t="s">
        <v>1862</v>
      </c>
      <c r="AA7448" s="2" t="s">
        <v>148</v>
      </c>
      <c r="AB7448" s="2" t="s">
        <v>100</v>
      </c>
      <c r="AC7448" s="2">
        <v>7.29</v>
      </c>
      <c r="AD7448" s="3">
        <v>0</v>
      </c>
      <c r="AE7448" s="5">
        <v>0</v>
      </c>
      <c r="AF7448" s="2">
        <v>0</v>
      </c>
      <c r="AG7448" s="3">
        <f t="shared" si="818"/>
        <v>0</v>
      </c>
      <c r="AH7448" s="2" t="s">
        <v>50</v>
      </c>
      <c r="AI7448" s="3">
        <v>0</v>
      </c>
    </row>
    <row r="7449" spans="1:35" x14ac:dyDescent="0.3">
      <c r="A7449" s="2" t="s">
        <v>14501</v>
      </c>
      <c r="B7449" s="2" t="s">
        <v>7550</v>
      </c>
      <c r="C7449" s="2" t="s">
        <v>233</v>
      </c>
      <c r="D7449" s="2" t="s">
        <v>38</v>
      </c>
      <c r="E7449" s="2">
        <v>2023</v>
      </c>
      <c r="F7449" s="2" t="s">
        <v>55</v>
      </c>
      <c r="G7449" s="2" t="s">
        <v>69</v>
      </c>
      <c r="H7449" s="2" t="s">
        <v>70</v>
      </c>
      <c r="I7449" s="2" t="s">
        <v>39</v>
      </c>
      <c r="J7449" s="2" t="s">
        <v>487</v>
      </c>
      <c r="K7449" s="3">
        <v>2220819.2999999998</v>
      </c>
      <c r="L7449" s="3">
        <v>943457.62</v>
      </c>
      <c r="M7449" s="3">
        <f t="shared" si="812"/>
        <v>1277361.6799999997</v>
      </c>
      <c r="N7449" s="3">
        <v>372526</v>
      </c>
      <c r="O7449" s="3">
        <f t="shared" si="813"/>
        <v>904835.6799999997</v>
      </c>
      <c r="P7449" s="3">
        <v>677088.57</v>
      </c>
      <c r="Q7449" s="4">
        <f t="shared" si="814"/>
        <v>0.57517587315636165</v>
      </c>
      <c r="R7449" s="4">
        <f t="shared" si="815"/>
        <v>0.30488233329024111</v>
      </c>
      <c r="S7449" s="3">
        <v>2154449.7799999998</v>
      </c>
      <c r="T7449" s="3">
        <f t="shared" si="816"/>
        <v>66369.520000000019</v>
      </c>
      <c r="U7449" s="4">
        <f t="shared" si="817"/>
        <v>3.0805786524297645E-2</v>
      </c>
      <c r="V7449" s="2" t="s">
        <v>133</v>
      </c>
      <c r="W7449" s="2" t="s">
        <v>96</v>
      </c>
      <c r="X7449" s="2" t="s">
        <v>74</v>
      </c>
      <c r="Y7449" s="2">
        <v>1.36</v>
      </c>
      <c r="Z7449" s="2" t="s">
        <v>14502</v>
      </c>
      <c r="AA7449" s="2" t="s">
        <v>148</v>
      </c>
      <c r="AB7449" s="2" t="s">
        <v>88</v>
      </c>
      <c r="AC7449" s="2">
        <v>9.49</v>
      </c>
      <c r="AD7449" s="3">
        <v>0</v>
      </c>
      <c r="AE7449" s="5">
        <v>0</v>
      </c>
      <c r="AF7449" s="2">
        <v>0</v>
      </c>
      <c r="AG7449" s="3">
        <f t="shared" si="818"/>
        <v>0</v>
      </c>
      <c r="AH7449" s="2" t="s">
        <v>50</v>
      </c>
      <c r="AI7449" s="3">
        <v>0</v>
      </c>
    </row>
    <row r="7450" spans="1:35" x14ac:dyDescent="0.3">
      <c r="A7450" s="2" t="s">
        <v>14503</v>
      </c>
      <c r="B7450" s="2" t="s">
        <v>3961</v>
      </c>
      <c r="C7450" s="2" t="s">
        <v>363</v>
      </c>
      <c r="D7450" s="2" t="s">
        <v>81</v>
      </c>
      <c r="E7450" s="2">
        <v>2022</v>
      </c>
      <c r="F7450" s="2" t="s">
        <v>58</v>
      </c>
      <c r="G7450" s="2" t="s">
        <v>93</v>
      </c>
      <c r="H7450" s="2" t="s">
        <v>221</v>
      </c>
      <c r="I7450" s="2" t="s">
        <v>55</v>
      </c>
      <c r="J7450" s="2" t="s">
        <v>217</v>
      </c>
      <c r="K7450" s="3">
        <v>1646573.86</v>
      </c>
      <c r="L7450" s="3">
        <v>592074.62</v>
      </c>
      <c r="M7450" s="3">
        <f t="shared" si="812"/>
        <v>1054499.2400000002</v>
      </c>
      <c r="N7450" s="3">
        <v>329131.87</v>
      </c>
      <c r="O7450" s="3">
        <f t="shared" si="813"/>
        <v>725367.37000000023</v>
      </c>
      <c r="P7450" s="3">
        <v>525422.43999999994</v>
      </c>
      <c r="Q7450" s="4">
        <f t="shared" si="814"/>
        <v>0.64042024813876264</v>
      </c>
      <c r="R7450" s="4">
        <f t="shared" si="815"/>
        <v>0.31910043804533611</v>
      </c>
      <c r="S7450" s="3">
        <v>1726792.39</v>
      </c>
      <c r="T7450" s="3">
        <f t="shared" si="816"/>
        <v>-80218.529999999795</v>
      </c>
      <c r="U7450" s="4">
        <f t="shared" si="817"/>
        <v>-4.6455225575785519E-2</v>
      </c>
      <c r="V7450" s="2" t="s">
        <v>95</v>
      </c>
      <c r="W7450" s="2" t="s">
        <v>207</v>
      </c>
      <c r="X7450" s="2" t="s">
        <v>222</v>
      </c>
      <c r="Y7450" s="2">
        <v>18.899999999999999</v>
      </c>
      <c r="Z7450" s="2" t="s">
        <v>986</v>
      </c>
      <c r="AA7450" s="2" t="s">
        <v>63</v>
      </c>
      <c r="AB7450" s="2" t="s">
        <v>49</v>
      </c>
      <c r="AC7450" s="2">
        <v>1.62</v>
      </c>
      <c r="AD7450" s="3">
        <v>0</v>
      </c>
      <c r="AE7450" s="5">
        <v>0</v>
      </c>
      <c r="AF7450" s="2">
        <v>0</v>
      </c>
      <c r="AG7450" s="3">
        <f t="shared" si="818"/>
        <v>0</v>
      </c>
      <c r="AH7450" s="2" t="s">
        <v>50</v>
      </c>
      <c r="AI7450" s="3">
        <v>0</v>
      </c>
    </row>
    <row r="7451" spans="1:35" x14ac:dyDescent="0.3">
      <c r="A7451" s="2" t="s">
        <v>14504</v>
      </c>
      <c r="B7451" s="2" t="s">
        <v>601</v>
      </c>
      <c r="C7451" s="2" t="s">
        <v>536</v>
      </c>
      <c r="D7451" s="2" t="s">
        <v>81</v>
      </c>
      <c r="E7451" s="2">
        <v>2024</v>
      </c>
      <c r="F7451" s="2" t="s">
        <v>105</v>
      </c>
      <c r="G7451" s="2" t="s">
        <v>114</v>
      </c>
      <c r="H7451" s="2" t="s">
        <v>234</v>
      </c>
      <c r="I7451" s="2" t="s">
        <v>178</v>
      </c>
      <c r="J7451" s="2" t="s">
        <v>263</v>
      </c>
      <c r="K7451" s="3">
        <v>9482508.7400000002</v>
      </c>
      <c r="L7451" s="3">
        <v>5374654.4000000004</v>
      </c>
      <c r="M7451" s="3">
        <f t="shared" si="812"/>
        <v>4107854.34</v>
      </c>
      <c r="N7451" s="3">
        <v>2007001.81</v>
      </c>
      <c r="O7451" s="3">
        <f t="shared" si="813"/>
        <v>2100852.5299999998</v>
      </c>
      <c r="P7451" s="3">
        <v>1509202.81</v>
      </c>
      <c r="Q7451" s="4">
        <f t="shared" si="814"/>
        <v>0.4332033275826962</v>
      </c>
      <c r="R7451" s="4">
        <f t="shared" si="815"/>
        <v>0.15915649026862908</v>
      </c>
      <c r="S7451" s="3">
        <v>11257821.109999999</v>
      </c>
      <c r="T7451" s="3">
        <f t="shared" si="816"/>
        <v>-1775312.3699999992</v>
      </c>
      <c r="U7451" s="4">
        <f t="shared" si="817"/>
        <v>-0.15769591225988128</v>
      </c>
      <c r="V7451" s="2" t="s">
        <v>133</v>
      </c>
      <c r="W7451" s="2" t="s">
        <v>96</v>
      </c>
      <c r="X7451" s="2" t="s">
        <v>236</v>
      </c>
      <c r="Y7451" s="2">
        <v>3.67</v>
      </c>
      <c r="Z7451" s="2" t="s">
        <v>2572</v>
      </c>
      <c r="AA7451" s="2" t="s">
        <v>141</v>
      </c>
      <c r="AB7451" s="2" t="s">
        <v>110</v>
      </c>
      <c r="AC7451" s="2">
        <v>9.09</v>
      </c>
      <c r="AD7451" s="3">
        <v>2870284.53</v>
      </c>
      <c r="AE7451" s="5">
        <v>8.94</v>
      </c>
      <c r="AF7451" s="2">
        <v>48</v>
      </c>
      <c r="AG7451" s="3">
        <f t="shared" si="818"/>
        <v>71345.405603707812</v>
      </c>
      <c r="AH7451" s="2" t="s">
        <v>50</v>
      </c>
      <c r="AI7451" s="3">
        <v>0</v>
      </c>
    </row>
    <row r="7452" spans="1:35" x14ac:dyDescent="0.3">
      <c r="A7452" s="2" t="s">
        <v>14505</v>
      </c>
      <c r="B7452" s="2" t="s">
        <v>4126</v>
      </c>
      <c r="C7452" s="2" t="s">
        <v>435</v>
      </c>
      <c r="D7452" s="2" t="s">
        <v>81</v>
      </c>
      <c r="E7452" s="2">
        <v>2021</v>
      </c>
      <c r="F7452" s="2" t="s">
        <v>92</v>
      </c>
      <c r="G7452" s="2" t="s">
        <v>69</v>
      </c>
      <c r="H7452" s="2" t="s">
        <v>70</v>
      </c>
      <c r="I7452" s="2" t="s">
        <v>55</v>
      </c>
      <c r="J7452" s="2" t="s">
        <v>540</v>
      </c>
      <c r="K7452" s="3">
        <v>9985414.8100000005</v>
      </c>
      <c r="L7452" s="3">
        <v>3004027.84</v>
      </c>
      <c r="M7452" s="3">
        <f t="shared" si="812"/>
        <v>6981386.9700000007</v>
      </c>
      <c r="N7452" s="3">
        <v>1318551.9099999999</v>
      </c>
      <c r="O7452" s="3">
        <f t="shared" si="813"/>
        <v>5662835.0600000005</v>
      </c>
      <c r="P7452" s="3">
        <v>4501629.6399999997</v>
      </c>
      <c r="Q7452" s="4">
        <f t="shared" si="814"/>
        <v>0.69915843285833412</v>
      </c>
      <c r="R7452" s="4">
        <f t="shared" si="815"/>
        <v>0.45082049425646237</v>
      </c>
      <c r="S7452" s="3">
        <v>11721090.77</v>
      </c>
      <c r="T7452" s="3">
        <f t="shared" si="816"/>
        <v>-1735675.959999999</v>
      </c>
      <c r="U7452" s="4">
        <f t="shared" si="817"/>
        <v>-0.14808143662213094</v>
      </c>
      <c r="V7452" s="2" t="s">
        <v>124</v>
      </c>
      <c r="W7452" s="2" t="s">
        <v>45</v>
      </c>
      <c r="X7452" s="2" t="s">
        <v>74</v>
      </c>
      <c r="Y7452" s="2">
        <v>1.36</v>
      </c>
      <c r="Z7452" s="2" t="s">
        <v>7280</v>
      </c>
      <c r="AA7452" s="2" t="s">
        <v>63</v>
      </c>
      <c r="AB7452" s="2" t="s">
        <v>100</v>
      </c>
      <c r="AC7452" s="2">
        <v>3.5</v>
      </c>
      <c r="AD7452" s="3">
        <v>0</v>
      </c>
      <c r="AE7452" s="5">
        <v>0</v>
      </c>
      <c r="AF7452" s="2">
        <v>0</v>
      </c>
      <c r="AG7452" s="3">
        <f t="shared" si="818"/>
        <v>0</v>
      </c>
      <c r="AH7452" s="2" t="s">
        <v>50</v>
      </c>
      <c r="AI7452" s="3">
        <v>0</v>
      </c>
    </row>
    <row r="7453" spans="1:35" x14ac:dyDescent="0.3">
      <c r="A7453" s="2" t="s">
        <v>14506</v>
      </c>
      <c r="B7453" s="2" t="s">
        <v>5943</v>
      </c>
      <c r="C7453" s="2" t="s">
        <v>956</v>
      </c>
      <c r="D7453" s="2" t="s">
        <v>104</v>
      </c>
      <c r="E7453" s="2">
        <v>2022</v>
      </c>
      <c r="F7453" s="2" t="s">
        <v>105</v>
      </c>
      <c r="G7453" s="2" t="s">
        <v>114</v>
      </c>
      <c r="H7453" s="2" t="s">
        <v>234</v>
      </c>
      <c r="I7453" s="2" t="s">
        <v>39</v>
      </c>
      <c r="J7453" s="2" t="s">
        <v>273</v>
      </c>
      <c r="K7453" s="3">
        <v>2965125.8</v>
      </c>
      <c r="L7453" s="3">
        <v>886469.8</v>
      </c>
      <c r="M7453" s="3">
        <f t="shared" si="812"/>
        <v>2078655.9999999998</v>
      </c>
      <c r="N7453" s="3">
        <v>548716.65</v>
      </c>
      <c r="O7453" s="3">
        <f t="shared" si="813"/>
        <v>1529939.3499999996</v>
      </c>
      <c r="P7453" s="3">
        <v>1218621.43</v>
      </c>
      <c r="Q7453" s="4">
        <f t="shared" si="814"/>
        <v>0.70103467448160206</v>
      </c>
      <c r="R7453" s="4">
        <f t="shared" si="815"/>
        <v>0.4109847312380473</v>
      </c>
      <c r="S7453" s="3">
        <v>2464369.9</v>
      </c>
      <c r="T7453" s="3">
        <f t="shared" si="816"/>
        <v>500755.89999999991</v>
      </c>
      <c r="U7453" s="4">
        <f t="shared" si="817"/>
        <v>0.2031983510267675</v>
      </c>
      <c r="V7453" s="2" t="s">
        <v>124</v>
      </c>
      <c r="W7453" s="2" t="s">
        <v>134</v>
      </c>
      <c r="X7453" s="2" t="s">
        <v>236</v>
      </c>
      <c r="Y7453" s="2">
        <v>3.67</v>
      </c>
      <c r="Z7453" s="2" t="s">
        <v>2307</v>
      </c>
      <c r="AA7453" s="2" t="s">
        <v>148</v>
      </c>
      <c r="AB7453" s="2" t="s">
        <v>49</v>
      </c>
      <c r="AC7453" s="2">
        <v>2.77</v>
      </c>
      <c r="AD7453" s="3">
        <v>0</v>
      </c>
      <c r="AE7453" s="5">
        <v>0</v>
      </c>
      <c r="AF7453" s="2">
        <v>0</v>
      </c>
      <c r="AG7453" s="3">
        <f t="shared" si="818"/>
        <v>0</v>
      </c>
      <c r="AH7453" s="2" t="s">
        <v>50</v>
      </c>
      <c r="AI7453" s="3">
        <v>0</v>
      </c>
    </row>
    <row r="7454" spans="1:35" x14ac:dyDescent="0.3">
      <c r="A7454" s="2" t="s">
        <v>14507</v>
      </c>
      <c r="B7454" s="2" t="s">
        <v>5720</v>
      </c>
      <c r="C7454" s="2" t="s">
        <v>536</v>
      </c>
      <c r="D7454" s="2" t="s">
        <v>81</v>
      </c>
      <c r="E7454" s="2">
        <v>2024</v>
      </c>
      <c r="F7454" s="2" t="s">
        <v>105</v>
      </c>
      <c r="G7454" s="2" t="s">
        <v>69</v>
      </c>
      <c r="H7454" s="2" t="s">
        <v>70</v>
      </c>
      <c r="I7454" s="2" t="s">
        <v>178</v>
      </c>
      <c r="J7454" s="2" t="s">
        <v>197</v>
      </c>
      <c r="K7454" s="3">
        <v>3751569.94</v>
      </c>
      <c r="L7454" s="3">
        <v>2057757.06</v>
      </c>
      <c r="M7454" s="3">
        <f t="shared" si="812"/>
        <v>1693812.88</v>
      </c>
      <c r="N7454" s="3">
        <v>811120.11</v>
      </c>
      <c r="O7454" s="3">
        <f t="shared" si="813"/>
        <v>882692.7699999999</v>
      </c>
      <c r="P7454" s="3">
        <v>666388.62</v>
      </c>
      <c r="Q7454" s="4">
        <f t="shared" si="814"/>
        <v>0.45149441622831638</v>
      </c>
      <c r="R7454" s="4">
        <f t="shared" si="815"/>
        <v>0.17762926738878818</v>
      </c>
      <c r="S7454" s="3">
        <v>3618201.92</v>
      </c>
      <c r="T7454" s="3">
        <f t="shared" si="816"/>
        <v>133368.02000000002</v>
      </c>
      <c r="U7454" s="4">
        <f t="shared" si="817"/>
        <v>3.6860303252506159E-2</v>
      </c>
      <c r="V7454" s="2" t="s">
        <v>95</v>
      </c>
      <c r="W7454" s="2" t="s">
        <v>60</v>
      </c>
      <c r="X7454" s="2" t="s">
        <v>74</v>
      </c>
      <c r="Y7454" s="2">
        <v>1.36</v>
      </c>
      <c r="Z7454" s="2" t="s">
        <v>3899</v>
      </c>
      <c r="AA7454" s="2" t="s">
        <v>76</v>
      </c>
      <c r="AB7454" s="2" t="s">
        <v>110</v>
      </c>
      <c r="AC7454" s="2">
        <v>6.03</v>
      </c>
      <c r="AD7454" s="3">
        <v>168089.65</v>
      </c>
      <c r="AE7454" s="5">
        <v>11.26</v>
      </c>
      <c r="AF7454" s="2">
        <v>12</v>
      </c>
      <c r="AG7454" s="3">
        <f t="shared" si="818"/>
        <v>14876.435221184534</v>
      </c>
      <c r="AH7454" s="2" t="s">
        <v>50</v>
      </c>
      <c r="AI7454" s="3">
        <v>0</v>
      </c>
    </row>
    <row r="7455" spans="1:35" x14ac:dyDescent="0.3">
      <c r="A7455" s="2" t="s">
        <v>14508</v>
      </c>
      <c r="B7455" s="2" t="s">
        <v>8176</v>
      </c>
      <c r="C7455" s="2" t="s">
        <v>452</v>
      </c>
      <c r="D7455" s="2" t="s">
        <v>38</v>
      </c>
      <c r="E7455" s="2">
        <v>2021</v>
      </c>
      <c r="F7455" s="2" t="s">
        <v>105</v>
      </c>
      <c r="G7455" s="2" t="s">
        <v>69</v>
      </c>
      <c r="H7455" s="2" t="s">
        <v>272</v>
      </c>
      <c r="I7455" s="2" t="s">
        <v>71</v>
      </c>
      <c r="J7455" s="2" t="s">
        <v>228</v>
      </c>
      <c r="K7455" s="3">
        <v>2169652.5699999998</v>
      </c>
      <c r="L7455" s="3">
        <v>947551.68</v>
      </c>
      <c r="M7455" s="3">
        <f t="shared" si="812"/>
        <v>1222100.8899999997</v>
      </c>
      <c r="N7455" s="3">
        <v>359061.86</v>
      </c>
      <c r="O7455" s="3">
        <f t="shared" si="813"/>
        <v>863039.02999999968</v>
      </c>
      <c r="P7455" s="3">
        <v>675795.83</v>
      </c>
      <c r="Q7455" s="4">
        <f t="shared" si="814"/>
        <v>0.5632703165926698</v>
      </c>
      <c r="R7455" s="4">
        <f t="shared" si="815"/>
        <v>0.31147651902626972</v>
      </c>
      <c r="S7455" s="3">
        <v>2280861.2799999998</v>
      </c>
      <c r="T7455" s="3">
        <f t="shared" si="816"/>
        <v>-111208.70999999996</v>
      </c>
      <c r="U7455" s="4">
        <f t="shared" si="817"/>
        <v>-4.875733170410082E-2</v>
      </c>
      <c r="V7455" s="2" t="s">
        <v>44</v>
      </c>
      <c r="W7455" s="2" t="s">
        <v>96</v>
      </c>
      <c r="X7455" s="2" t="s">
        <v>274</v>
      </c>
      <c r="Y7455" s="2">
        <v>1</v>
      </c>
      <c r="Z7455" s="2" t="s">
        <v>14509</v>
      </c>
      <c r="AA7455" s="2" t="s">
        <v>224</v>
      </c>
      <c r="AB7455" s="2" t="s">
        <v>182</v>
      </c>
      <c r="AC7455" s="2">
        <v>8.44</v>
      </c>
      <c r="AD7455" s="3">
        <v>0</v>
      </c>
      <c r="AE7455" s="5">
        <v>0</v>
      </c>
      <c r="AF7455" s="2">
        <v>0</v>
      </c>
      <c r="AG7455" s="3">
        <f t="shared" si="818"/>
        <v>0</v>
      </c>
      <c r="AH7455" s="2" t="s">
        <v>50</v>
      </c>
      <c r="AI7455" s="3">
        <v>0</v>
      </c>
    </row>
    <row r="7456" spans="1:35" x14ac:dyDescent="0.3">
      <c r="A7456" s="2" t="s">
        <v>14510</v>
      </c>
      <c r="B7456" s="2" t="s">
        <v>11493</v>
      </c>
      <c r="C7456" s="2" t="s">
        <v>164</v>
      </c>
      <c r="D7456" s="2" t="s">
        <v>81</v>
      </c>
      <c r="E7456" s="2">
        <v>2023</v>
      </c>
      <c r="F7456" s="2" t="s">
        <v>39</v>
      </c>
      <c r="G7456" s="2" t="s">
        <v>69</v>
      </c>
      <c r="H7456" s="2" t="s">
        <v>165</v>
      </c>
      <c r="I7456" s="2" t="s">
        <v>131</v>
      </c>
      <c r="J7456" s="2" t="s">
        <v>268</v>
      </c>
      <c r="K7456" s="3">
        <v>8196620.6699999999</v>
      </c>
      <c r="L7456" s="3">
        <v>3014463.36</v>
      </c>
      <c r="M7456" s="3">
        <f t="shared" si="812"/>
        <v>5182157.3100000005</v>
      </c>
      <c r="N7456" s="3">
        <v>1414301.62</v>
      </c>
      <c r="O7456" s="3">
        <f t="shared" si="813"/>
        <v>3767855.6900000004</v>
      </c>
      <c r="P7456" s="3">
        <v>2748455.22</v>
      </c>
      <c r="Q7456" s="4">
        <f t="shared" si="814"/>
        <v>0.63223095451603961</v>
      </c>
      <c r="R7456" s="4">
        <f t="shared" si="815"/>
        <v>0.33531565393278107</v>
      </c>
      <c r="S7456" s="3">
        <v>8643443.8200000003</v>
      </c>
      <c r="T7456" s="3">
        <f t="shared" si="816"/>
        <v>-446823.15000000037</v>
      </c>
      <c r="U7456" s="4">
        <f t="shared" si="817"/>
        <v>-5.1695037221865157E-2</v>
      </c>
      <c r="V7456" s="2" t="s">
        <v>95</v>
      </c>
      <c r="W7456" s="2" t="s">
        <v>207</v>
      </c>
      <c r="X7456" s="2" t="s">
        <v>167</v>
      </c>
      <c r="Y7456" s="2">
        <v>17.2</v>
      </c>
      <c r="Z7456" s="2" t="s">
        <v>14511</v>
      </c>
      <c r="AA7456" s="2" t="s">
        <v>148</v>
      </c>
      <c r="AB7456" s="2" t="s">
        <v>142</v>
      </c>
      <c r="AC7456" s="2">
        <v>1.31</v>
      </c>
      <c r="AD7456" s="3">
        <v>0</v>
      </c>
      <c r="AE7456" s="5">
        <v>0</v>
      </c>
      <c r="AF7456" s="2">
        <v>0</v>
      </c>
      <c r="AG7456" s="3">
        <f t="shared" si="818"/>
        <v>0</v>
      </c>
      <c r="AH7456" s="2" t="s">
        <v>50</v>
      </c>
      <c r="AI7456" s="3">
        <v>0</v>
      </c>
    </row>
    <row r="7457" spans="1:35" x14ac:dyDescent="0.3">
      <c r="A7457" s="2" t="s">
        <v>14512</v>
      </c>
      <c r="B7457" s="2" t="s">
        <v>10801</v>
      </c>
      <c r="C7457" s="2" t="s">
        <v>205</v>
      </c>
      <c r="D7457" s="2" t="s">
        <v>81</v>
      </c>
      <c r="E7457" s="2">
        <v>2023</v>
      </c>
      <c r="F7457" s="2" t="s">
        <v>82</v>
      </c>
      <c r="G7457" s="2" t="s">
        <v>69</v>
      </c>
      <c r="H7457" s="2" t="s">
        <v>165</v>
      </c>
      <c r="I7457" s="2" t="s">
        <v>178</v>
      </c>
      <c r="J7457" s="2" t="s">
        <v>342</v>
      </c>
      <c r="K7457" s="3">
        <v>4722659.7</v>
      </c>
      <c r="L7457" s="3">
        <v>1609574.53</v>
      </c>
      <c r="M7457" s="3">
        <f t="shared" si="812"/>
        <v>3113085.17</v>
      </c>
      <c r="N7457" s="3">
        <v>611611.91</v>
      </c>
      <c r="O7457" s="3">
        <f t="shared" si="813"/>
        <v>2501473.2599999998</v>
      </c>
      <c r="P7457" s="3">
        <v>1770372.84</v>
      </c>
      <c r="Q7457" s="4">
        <f t="shared" si="814"/>
        <v>0.65918049737947448</v>
      </c>
      <c r="R7457" s="4">
        <f t="shared" si="815"/>
        <v>0.37486775513382853</v>
      </c>
      <c r="S7457" s="3">
        <v>5455959.1100000003</v>
      </c>
      <c r="T7457" s="3">
        <f t="shared" si="816"/>
        <v>-733299.41000000015</v>
      </c>
      <c r="U7457" s="4">
        <f t="shared" si="817"/>
        <v>-0.13440339181720887</v>
      </c>
      <c r="V7457" s="2" t="s">
        <v>107</v>
      </c>
      <c r="W7457" s="2" t="s">
        <v>45</v>
      </c>
      <c r="X7457" s="2" t="s">
        <v>167</v>
      </c>
      <c r="Y7457" s="2">
        <v>17.2</v>
      </c>
      <c r="Z7457" s="2" t="s">
        <v>7557</v>
      </c>
      <c r="AA7457" s="2" t="s">
        <v>48</v>
      </c>
      <c r="AB7457" s="2" t="s">
        <v>49</v>
      </c>
      <c r="AC7457" s="2">
        <v>6.53</v>
      </c>
      <c r="AD7457" s="3">
        <v>386905.76</v>
      </c>
      <c r="AE7457" s="5">
        <v>17.46</v>
      </c>
      <c r="AF7457" s="2">
        <v>120</v>
      </c>
      <c r="AG7457" s="3">
        <f t="shared" si="818"/>
        <v>6837.5275751999861</v>
      </c>
      <c r="AH7457" s="2" t="s">
        <v>50</v>
      </c>
      <c r="AI7457" s="3">
        <v>0</v>
      </c>
    </row>
    <row r="7458" spans="1:35" x14ac:dyDescent="0.3">
      <c r="A7458" s="2" t="s">
        <v>14513</v>
      </c>
      <c r="B7458" s="2" t="s">
        <v>7443</v>
      </c>
      <c r="C7458" s="2" t="s">
        <v>333</v>
      </c>
      <c r="D7458" s="2" t="s">
        <v>54</v>
      </c>
      <c r="E7458" s="2">
        <v>2024</v>
      </c>
      <c r="F7458" s="2" t="s">
        <v>105</v>
      </c>
      <c r="G7458" s="2" t="s">
        <v>56</v>
      </c>
      <c r="H7458" s="2" t="s">
        <v>262</v>
      </c>
      <c r="I7458" s="2" t="s">
        <v>55</v>
      </c>
      <c r="J7458" s="2" t="s">
        <v>84</v>
      </c>
      <c r="K7458" s="3">
        <v>2591809.5099999998</v>
      </c>
      <c r="L7458" s="3">
        <v>1167882.6399999999</v>
      </c>
      <c r="M7458" s="3">
        <f t="shared" si="812"/>
        <v>1423926.8699999999</v>
      </c>
      <c r="N7458" s="3">
        <v>275988.09999999998</v>
      </c>
      <c r="O7458" s="3">
        <f t="shared" si="813"/>
        <v>1147938.77</v>
      </c>
      <c r="P7458" s="3">
        <v>913031.27</v>
      </c>
      <c r="Q7458" s="4">
        <f t="shared" si="814"/>
        <v>0.54939487817528687</v>
      </c>
      <c r="R7458" s="4">
        <f t="shared" si="815"/>
        <v>0.3522756076313649</v>
      </c>
      <c r="S7458" s="3">
        <v>2754805.48</v>
      </c>
      <c r="T7458" s="3">
        <f t="shared" si="816"/>
        <v>-162995.9700000002</v>
      </c>
      <c r="U7458" s="4">
        <f t="shared" si="817"/>
        <v>-5.9167869086713232E-2</v>
      </c>
      <c r="V7458" s="2" t="s">
        <v>44</v>
      </c>
      <c r="W7458" s="2" t="s">
        <v>117</v>
      </c>
      <c r="X7458" s="2" t="s">
        <v>264</v>
      </c>
      <c r="Y7458" s="2">
        <v>83.5</v>
      </c>
      <c r="Z7458" s="2" t="s">
        <v>5867</v>
      </c>
      <c r="AA7458" s="2" t="s">
        <v>141</v>
      </c>
      <c r="AB7458" s="2" t="s">
        <v>142</v>
      </c>
      <c r="AC7458" s="2">
        <v>8.42</v>
      </c>
      <c r="AD7458" s="3">
        <v>0</v>
      </c>
      <c r="AE7458" s="5">
        <v>0</v>
      </c>
      <c r="AF7458" s="2">
        <v>0</v>
      </c>
      <c r="AG7458" s="3">
        <f t="shared" si="818"/>
        <v>0</v>
      </c>
      <c r="AH7458" s="2" t="s">
        <v>50</v>
      </c>
      <c r="AI7458" s="3">
        <v>0</v>
      </c>
    </row>
    <row r="7459" spans="1:35" x14ac:dyDescent="0.3">
      <c r="A7459" s="2" t="s">
        <v>14514</v>
      </c>
      <c r="B7459" s="2" t="s">
        <v>3755</v>
      </c>
      <c r="C7459" s="2" t="s">
        <v>67</v>
      </c>
      <c r="D7459" s="2" t="s">
        <v>54</v>
      </c>
      <c r="E7459" s="2">
        <v>2022</v>
      </c>
      <c r="F7459" s="2" t="s">
        <v>82</v>
      </c>
      <c r="G7459" s="2" t="s">
        <v>56</v>
      </c>
      <c r="H7459" s="2" t="s">
        <v>57</v>
      </c>
      <c r="I7459" s="2" t="s">
        <v>71</v>
      </c>
      <c r="J7459" s="2" t="s">
        <v>293</v>
      </c>
      <c r="K7459" s="3">
        <v>7247358.5</v>
      </c>
      <c r="L7459" s="3">
        <v>2841524.46</v>
      </c>
      <c r="M7459" s="3">
        <f t="shared" si="812"/>
        <v>4405834.04</v>
      </c>
      <c r="N7459" s="3">
        <v>853766.53</v>
      </c>
      <c r="O7459" s="3">
        <f t="shared" si="813"/>
        <v>3552067.51</v>
      </c>
      <c r="P7459" s="3">
        <v>2490449.9900000002</v>
      </c>
      <c r="Q7459" s="4">
        <f t="shared" si="814"/>
        <v>0.60792274040258942</v>
      </c>
      <c r="R7459" s="4">
        <f t="shared" si="815"/>
        <v>0.34363554528177409</v>
      </c>
      <c r="S7459" s="3">
        <v>6298862.5700000003</v>
      </c>
      <c r="T7459" s="3">
        <f t="shared" si="816"/>
        <v>948495.9299999997</v>
      </c>
      <c r="U7459" s="4">
        <f t="shared" si="817"/>
        <v>0.15058209628472646</v>
      </c>
      <c r="V7459" s="2" t="s">
        <v>95</v>
      </c>
      <c r="W7459" s="2" t="s">
        <v>207</v>
      </c>
      <c r="X7459" s="2" t="s">
        <v>61</v>
      </c>
      <c r="Y7459" s="2">
        <v>1.53</v>
      </c>
      <c r="Z7459" s="2" t="s">
        <v>14515</v>
      </c>
      <c r="AA7459" s="2" t="s">
        <v>141</v>
      </c>
      <c r="AB7459" s="2" t="s">
        <v>149</v>
      </c>
      <c r="AC7459" s="2">
        <v>1.69</v>
      </c>
      <c r="AD7459" s="3">
        <v>0</v>
      </c>
      <c r="AE7459" s="5">
        <v>0</v>
      </c>
      <c r="AF7459" s="2">
        <v>0</v>
      </c>
      <c r="AG7459" s="3">
        <f t="shared" si="818"/>
        <v>0</v>
      </c>
      <c r="AH7459" s="2" t="s">
        <v>50</v>
      </c>
      <c r="AI7459" s="3">
        <v>0</v>
      </c>
    </row>
    <row r="7460" spans="1:35" x14ac:dyDescent="0.3">
      <c r="A7460" s="2" t="s">
        <v>14516</v>
      </c>
      <c r="B7460" s="2" t="s">
        <v>1359</v>
      </c>
      <c r="C7460" s="2" t="s">
        <v>407</v>
      </c>
      <c r="D7460" s="2" t="s">
        <v>38</v>
      </c>
      <c r="E7460" s="2">
        <v>2020</v>
      </c>
      <c r="F7460" s="2" t="s">
        <v>68</v>
      </c>
      <c r="G7460" s="2" t="s">
        <v>114</v>
      </c>
      <c r="H7460" s="2" t="s">
        <v>115</v>
      </c>
      <c r="I7460" s="2" t="s">
        <v>178</v>
      </c>
      <c r="J7460" s="2" t="s">
        <v>206</v>
      </c>
      <c r="K7460" s="3">
        <v>3165780.94</v>
      </c>
      <c r="L7460" s="3">
        <v>1144614.46</v>
      </c>
      <c r="M7460" s="3">
        <f t="shared" si="812"/>
        <v>2021166.48</v>
      </c>
      <c r="N7460" s="3">
        <v>297236.23</v>
      </c>
      <c r="O7460" s="3">
        <f t="shared" si="813"/>
        <v>1723930.25</v>
      </c>
      <c r="P7460" s="3">
        <v>1323882.53</v>
      </c>
      <c r="Q7460" s="4">
        <f t="shared" si="814"/>
        <v>0.63844167309946598</v>
      </c>
      <c r="R7460" s="4">
        <f t="shared" si="815"/>
        <v>0.41818513507128513</v>
      </c>
      <c r="S7460" s="3">
        <v>2741764.39</v>
      </c>
      <c r="T7460" s="3">
        <f t="shared" si="816"/>
        <v>424016.54999999981</v>
      </c>
      <c r="U7460" s="4">
        <f t="shared" si="817"/>
        <v>0.15465098005740741</v>
      </c>
      <c r="V7460" s="2" t="s">
        <v>124</v>
      </c>
      <c r="W7460" s="2" t="s">
        <v>134</v>
      </c>
      <c r="X7460" s="2" t="s">
        <v>118</v>
      </c>
      <c r="Y7460" s="2">
        <v>3.75</v>
      </c>
      <c r="Z7460" s="2" t="s">
        <v>3432</v>
      </c>
      <c r="AA7460" s="2" t="s">
        <v>148</v>
      </c>
      <c r="AB7460" s="2" t="s">
        <v>306</v>
      </c>
      <c r="AC7460" s="2">
        <v>9.59</v>
      </c>
      <c r="AD7460" s="3">
        <v>4565431.26</v>
      </c>
      <c r="AE7460" s="5">
        <v>18.010000000000002</v>
      </c>
      <c r="AF7460" s="2">
        <v>48</v>
      </c>
      <c r="AG7460" s="3">
        <f t="shared" si="818"/>
        <v>134133.39903025873</v>
      </c>
      <c r="AH7460" s="2" t="s">
        <v>50</v>
      </c>
      <c r="AI7460" s="3">
        <v>0</v>
      </c>
    </row>
    <row r="7461" spans="1:35" x14ac:dyDescent="0.3">
      <c r="A7461" s="2" t="s">
        <v>14517</v>
      </c>
      <c r="B7461" s="2" t="s">
        <v>357</v>
      </c>
      <c r="C7461" s="2" t="s">
        <v>205</v>
      </c>
      <c r="D7461" s="2" t="s">
        <v>81</v>
      </c>
      <c r="E7461" s="2">
        <v>2023</v>
      </c>
      <c r="F7461" s="2" t="s">
        <v>39</v>
      </c>
      <c r="G7461" s="2" t="s">
        <v>114</v>
      </c>
      <c r="H7461" s="2" t="s">
        <v>115</v>
      </c>
      <c r="I7461" s="2" t="s">
        <v>42</v>
      </c>
      <c r="J7461" s="2" t="s">
        <v>43</v>
      </c>
      <c r="K7461" s="3">
        <v>6535530.8099999996</v>
      </c>
      <c r="L7461" s="3">
        <v>2610593.69</v>
      </c>
      <c r="M7461" s="3">
        <f t="shared" si="812"/>
        <v>3924937.1199999996</v>
      </c>
      <c r="N7461" s="3">
        <v>788194.07</v>
      </c>
      <c r="O7461" s="3">
        <f t="shared" si="813"/>
        <v>3136743.05</v>
      </c>
      <c r="P7461" s="3">
        <v>2432346.96</v>
      </c>
      <c r="Q7461" s="4">
        <f t="shared" si="814"/>
        <v>0.60055368631947437</v>
      </c>
      <c r="R7461" s="4">
        <f t="shared" si="815"/>
        <v>0.3721728243218243</v>
      </c>
      <c r="S7461" s="3">
        <v>6706804.5499999998</v>
      </c>
      <c r="T7461" s="3">
        <f t="shared" si="816"/>
        <v>-171273.74000000022</v>
      </c>
      <c r="U7461" s="4">
        <f t="shared" si="817"/>
        <v>-2.553730897078255E-2</v>
      </c>
      <c r="V7461" s="2" t="s">
        <v>44</v>
      </c>
      <c r="W7461" s="2" t="s">
        <v>60</v>
      </c>
      <c r="X7461" s="2" t="s">
        <v>118</v>
      </c>
      <c r="Y7461" s="2">
        <v>3.75</v>
      </c>
      <c r="Z7461" s="2" t="s">
        <v>8245</v>
      </c>
      <c r="AA7461" s="2" t="s">
        <v>48</v>
      </c>
      <c r="AB7461" s="2" t="s">
        <v>77</v>
      </c>
      <c r="AC7461" s="2">
        <v>5.74</v>
      </c>
      <c r="AD7461" s="3">
        <v>0</v>
      </c>
      <c r="AE7461" s="5">
        <v>0</v>
      </c>
      <c r="AF7461" s="2">
        <v>0</v>
      </c>
      <c r="AG7461" s="3">
        <f t="shared" si="818"/>
        <v>0</v>
      </c>
      <c r="AH7461" s="2" t="s">
        <v>50</v>
      </c>
      <c r="AI7461" s="3">
        <v>0</v>
      </c>
    </row>
    <row r="7462" spans="1:35" x14ac:dyDescent="0.3">
      <c r="A7462" s="2" t="s">
        <v>14518</v>
      </c>
      <c r="B7462" s="2" t="s">
        <v>2044</v>
      </c>
      <c r="C7462" s="2" t="s">
        <v>411</v>
      </c>
      <c r="D7462" s="2" t="s">
        <v>54</v>
      </c>
      <c r="E7462" s="2">
        <v>2022</v>
      </c>
      <c r="F7462" s="2" t="s">
        <v>55</v>
      </c>
      <c r="G7462" s="2" t="s">
        <v>56</v>
      </c>
      <c r="H7462" s="2" t="s">
        <v>262</v>
      </c>
      <c r="I7462" s="2" t="s">
        <v>39</v>
      </c>
      <c r="J7462" s="2" t="s">
        <v>116</v>
      </c>
      <c r="K7462" s="3">
        <v>7435256.1200000001</v>
      </c>
      <c r="L7462" s="3">
        <v>3267522.01</v>
      </c>
      <c r="M7462" s="3">
        <f t="shared" si="812"/>
        <v>4167734.1100000003</v>
      </c>
      <c r="N7462" s="3">
        <v>1066262.08</v>
      </c>
      <c r="O7462" s="3">
        <f t="shared" si="813"/>
        <v>3101472.0300000003</v>
      </c>
      <c r="P7462" s="3">
        <v>2382906.73</v>
      </c>
      <c r="Q7462" s="4">
        <f t="shared" si="814"/>
        <v>0.56053672432201307</v>
      </c>
      <c r="R7462" s="4">
        <f t="shared" si="815"/>
        <v>0.32048751133000647</v>
      </c>
      <c r="S7462" s="3">
        <v>6358875.5499999998</v>
      </c>
      <c r="T7462" s="3">
        <f t="shared" si="816"/>
        <v>1076380.5700000003</v>
      </c>
      <c r="U7462" s="4">
        <f t="shared" si="817"/>
        <v>0.16927215535771892</v>
      </c>
      <c r="V7462" s="2" t="s">
        <v>85</v>
      </c>
      <c r="W7462" s="2" t="s">
        <v>134</v>
      </c>
      <c r="X7462" s="2" t="s">
        <v>264</v>
      </c>
      <c r="Y7462" s="2">
        <v>83.5</v>
      </c>
      <c r="Z7462" s="2" t="s">
        <v>3399</v>
      </c>
      <c r="AA7462" s="2" t="s">
        <v>76</v>
      </c>
      <c r="AB7462" s="2" t="s">
        <v>142</v>
      </c>
      <c r="AC7462" s="2">
        <v>4.54</v>
      </c>
      <c r="AD7462" s="3">
        <v>0</v>
      </c>
      <c r="AE7462" s="5">
        <v>0</v>
      </c>
      <c r="AF7462" s="2">
        <v>0</v>
      </c>
      <c r="AG7462" s="3">
        <f t="shared" si="818"/>
        <v>0</v>
      </c>
      <c r="AH7462" s="2" t="s">
        <v>50</v>
      </c>
      <c r="AI7462" s="3">
        <v>0</v>
      </c>
    </row>
    <row r="7463" spans="1:35" x14ac:dyDescent="0.3">
      <c r="A7463" s="2" t="s">
        <v>14519</v>
      </c>
      <c r="B7463" s="2" t="s">
        <v>1095</v>
      </c>
      <c r="C7463" s="2" t="s">
        <v>130</v>
      </c>
      <c r="D7463" s="2" t="s">
        <v>104</v>
      </c>
      <c r="E7463" s="2">
        <v>2022</v>
      </c>
      <c r="F7463" s="2" t="s">
        <v>55</v>
      </c>
      <c r="G7463" s="2" t="s">
        <v>93</v>
      </c>
      <c r="H7463" s="2" t="s">
        <v>94</v>
      </c>
      <c r="I7463" s="2" t="s">
        <v>131</v>
      </c>
      <c r="J7463" s="2" t="s">
        <v>463</v>
      </c>
      <c r="K7463" s="3">
        <v>9108114.1300000008</v>
      </c>
      <c r="L7463" s="3">
        <v>3459130.13</v>
      </c>
      <c r="M7463" s="3">
        <f t="shared" si="812"/>
        <v>5648984.0000000009</v>
      </c>
      <c r="N7463" s="3">
        <v>1059099.26</v>
      </c>
      <c r="O7463" s="3">
        <f t="shared" si="813"/>
        <v>4589884.7400000012</v>
      </c>
      <c r="P7463" s="3">
        <v>3574904.05</v>
      </c>
      <c r="Q7463" s="4">
        <f t="shared" si="814"/>
        <v>0.62021445047483181</v>
      </c>
      <c r="R7463" s="4">
        <f t="shared" si="815"/>
        <v>0.39249662432589649</v>
      </c>
      <c r="S7463" s="3">
        <v>10418010.33</v>
      </c>
      <c r="T7463" s="3">
        <f t="shared" si="816"/>
        <v>-1309896.1999999993</v>
      </c>
      <c r="U7463" s="4">
        <f t="shared" si="817"/>
        <v>-0.12573381658376598</v>
      </c>
      <c r="V7463" s="2" t="s">
        <v>107</v>
      </c>
      <c r="W7463" s="2" t="s">
        <v>96</v>
      </c>
      <c r="X7463" s="2" t="s">
        <v>97</v>
      </c>
      <c r="Y7463" s="2">
        <v>1550</v>
      </c>
      <c r="Z7463" s="2" t="s">
        <v>14520</v>
      </c>
      <c r="AA7463" s="2" t="s">
        <v>141</v>
      </c>
      <c r="AB7463" s="2" t="s">
        <v>49</v>
      </c>
      <c r="AC7463" s="2">
        <v>6.74</v>
      </c>
      <c r="AD7463" s="3">
        <v>0</v>
      </c>
      <c r="AE7463" s="5">
        <v>0</v>
      </c>
      <c r="AF7463" s="2">
        <v>0</v>
      </c>
      <c r="AG7463" s="3">
        <f t="shared" si="818"/>
        <v>0</v>
      </c>
      <c r="AH7463" s="2" t="s">
        <v>50</v>
      </c>
      <c r="AI7463" s="3">
        <v>0</v>
      </c>
    </row>
    <row r="7464" spans="1:35" x14ac:dyDescent="0.3">
      <c r="A7464" s="2" t="s">
        <v>14521</v>
      </c>
      <c r="B7464" s="2" t="s">
        <v>3886</v>
      </c>
      <c r="C7464" s="2" t="s">
        <v>176</v>
      </c>
      <c r="D7464" s="2" t="s">
        <v>104</v>
      </c>
      <c r="E7464" s="2">
        <v>2020</v>
      </c>
      <c r="F7464" s="2" t="s">
        <v>55</v>
      </c>
      <c r="G7464" s="2" t="s">
        <v>69</v>
      </c>
      <c r="H7464" s="2" t="s">
        <v>70</v>
      </c>
      <c r="I7464" s="2" t="s">
        <v>55</v>
      </c>
      <c r="J7464" s="2" t="s">
        <v>540</v>
      </c>
      <c r="K7464" s="3">
        <v>5050613.1100000003</v>
      </c>
      <c r="L7464" s="3">
        <v>1872239.79</v>
      </c>
      <c r="M7464" s="3">
        <f t="shared" si="812"/>
        <v>3178373.3200000003</v>
      </c>
      <c r="N7464" s="3">
        <v>481531.83</v>
      </c>
      <c r="O7464" s="3">
        <f t="shared" si="813"/>
        <v>2696841.49</v>
      </c>
      <c r="P7464" s="3">
        <v>2074162.75</v>
      </c>
      <c r="Q7464" s="4">
        <f t="shared" si="814"/>
        <v>0.62930445290037273</v>
      </c>
      <c r="R7464" s="4">
        <f t="shared" si="815"/>
        <v>0.41067543777868187</v>
      </c>
      <c r="S7464" s="3">
        <v>5257564.51</v>
      </c>
      <c r="T7464" s="3">
        <f t="shared" si="816"/>
        <v>-206951.39999999944</v>
      </c>
      <c r="U7464" s="4">
        <f t="shared" si="817"/>
        <v>-3.936259832977293E-2</v>
      </c>
      <c r="V7464" s="2" t="s">
        <v>85</v>
      </c>
      <c r="W7464" s="2" t="s">
        <v>60</v>
      </c>
      <c r="X7464" s="2" t="s">
        <v>74</v>
      </c>
      <c r="Y7464" s="2">
        <v>1.36</v>
      </c>
      <c r="Z7464" s="2" t="s">
        <v>14522</v>
      </c>
      <c r="AA7464" s="2" t="s">
        <v>76</v>
      </c>
      <c r="AB7464" s="2" t="s">
        <v>149</v>
      </c>
      <c r="AC7464" s="2">
        <v>2.0699999999999998</v>
      </c>
      <c r="AD7464" s="3">
        <v>0</v>
      </c>
      <c r="AE7464" s="5">
        <v>0</v>
      </c>
      <c r="AF7464" s="2">
        <v>0</v>
      </c>
      <c r="AG7464" s="3">
        <f t="shared" si="818"/>
        <v>0</v>
      </c>
      <c r="AH7464" s="2" t="s">
        <v>50</v>
      </c>
      <c r="AI7464" s="3">
        <v>0</v>
      </c>
    </row>
    <row r="7465" spans="1:35" x14ac:dyDescent="0.3">
      <c r="A7465" s="2" t="s">
        <v>14523</v>
      </c>
      <c r="B7465" s="2" t="s">
        <v>5986</v>
      </c>
      <c r="C7465" s="2" t="s">
        <v>297</v>
      </c>
      <c r="D7465" s="2" t="s">
        <v>104</v>
      </c>
      <c r="E7465" s="2">
        <v>2021</v>
      </c>
      <c r="F7465" s="2" t="s">
        <v>105</v>
      </c>
      <c r="G7465" s="2" t="s">
        <v>56</v>
      </c>
      <c r="H7465" s="2" t="s">
        <v>177</v>
      </c>
      <c r="I7465" s="2" t="s">
        <v>55</v>
      </c>
      <c r="J7465" s="2" t="s">
        <v>154</v>
      </c>
      <c r="K7465" s="3">
        <v>1333071</v>
      </c>
      <c r="L7465" s="3">
        <v>459904.59</v>
      </c>
      <c r="M7465" s="3">
        <f t="shared" si="812"/>
        <v>873166.40999999992</v>
      </c>
      <c r="N7465" s="3">
        <v>230734.56</v>
      </c>
      <c r="O7465" s="3">
        <f t="shared" si="813"/>
        <v>642431.84999999986</v>
      </c>
      <c r="P7465" s="3">
        <v>489670.85</v>
      </c>
      <c r="Q7465" s="4">
        <f t="shared" si="814"/>
        <v>0.65500367947393645</v>
      </c>
      <c r="R7465" s="4">
        <f t="shared" si="815"/>
        <v>0.3673254087741763</v>
      </c>
      <c r="S7465" s="3">
        <v>1130662.77</v>
      </c>
      <c r="T7465" s="3">
        <f t="shared" si="816"/>
        <v>202408.22999999998</v>
      </c>
      <c r="U7465" s="4">
        <f t="shared" si="817"/>
        <v>0.17901732980913485</v>
      </c>
      <c r="V7465" s="2" t="s">
        <v>107</v>
      </c>
      <c r="W7465" s="2" t="s">
        <v>45</v>
      </c>
      <c r="X7465" s="2" t="s">
        <v>180</v>
      </c>
      <c r="Y7465" s="2">
        <v>149.5</v>
      </c>
      <c r="Z7465" s="2" t="s">
        <v>14524</v>
      </c>
      <c r="AA7465" s="2" t="s">
        <v>99</v>
      </c>
      <c r="AB7465" s="2" t="s">
        <v>49</v>
      </c>
      <c r="AC7465" s="2">
        <v>7.49</v>
      </c>
      <c r="AD7465" s="3">
        <v>0</v>
      </c>
      <c r="AE7465" s="5">
        <v>0</v>
      </c>
      <c r="AF7465" s="2">
        <v>0</v>
      </c>
      <c r="AG7465" s="3">
        <f t="shared" si="818"/>
        <v>0</v>
      </c>
      <c r="AH7465" s="2" t="s">
        <v>50</v>
      </c>
      <c r="AI7465" s="3">
        <v>0</v>
      </c>
    </row>
    <row r="7466" spans="1:35" x14ac:dyDescent="0.3">
      <c r="A7466" s="2" t="s">
        <v>14525</v>
      </c>
      <c r="B7466" s="2" t="s">
        <v>8154</v>
      </c>
      <c r="C7466" s="2" t="s">
        <v>730</v>
      </c>
      <c r="D7466" s="2" t="s">
        <v>38</v>
      </c>
      <c r="E7466" s="2">
        <v>2020</v>
      </c>
      <c r="F7466" s="2" t="s">
        <v>39</v>
      </c>
      <c r="G7466" s="2" t="s">
        <v>93</v>
      </c>
      <c r="H7466" s="2" t="s">
        <v>221</v>
      </c>
      <c r="I7466" s="2" t="s">
        <v>42</v>
      </c>
      <c r="J7466" s="2" t="s">
        <v>146</v>
      </c>
      <c r="K7466" s="3">
        <v>3974509.38</v>
      </c>
      <c r="L7466" s="3">
        <v>1207409.02</v>
      </c>
      <c r="M7466" s="3">
        <f t="shared" si="812"/>
        <v>2767100.36</v>
      </c>
      <c r="N7466" s="3">
        <v>449448.1</v>
      </c>
      <c r="O7466" s="3">
        <f t="shared" si="813"/>
        <v>2317652.2599999998</v>
      </c>
      <c r="P7466" s="3">
        <v>1755584.5</v>
      </c>
      <c r="Q7466" s="4">
        <f t="shared" si="814"/>
        <v>0.6962118076571252</v>
      </c>
      <c r="R7466" s="4">
        <f t="shared" si="815"/>
        <v>0.44171099679226322</v>
      </c>
      <c r="S7466" s="3">
        <v>3748314.17</v>
      </c>
      <c r="T7466" s="3">
        <f t="shared" si="816"/>
        <v>226195.20999999996</v>
      </c>
      <c r="U7466" s="4">
        <f t="shared" si="817"/>
        <v>6.0345851425789097E-2</v>
      </c>
      <c r="V7466" s="2" t="s">
        <v>107</v>
      </c>
      <c r="W7466" s="2" t="s">
        <v>207</v>
      </c>
      <c r="X7466" s="2" t="s">
        <v>222</v>
      </c>
      <c r="Y7466" s="2">
        <v>18.899999999999999</v>
      </c>
      <c r="Z7466" s="2" t="s">
        <v>5630</v>
      </c>
      <c r="AA7466" s="2" t="s">
        <v>141</v>
      </c>
      <c r="AB7466" s="2" t="s">
        <v>142</v>
      </c>
      <c r="AC7466" s="2">
        <v>2.25</v>
      </c>
      <c r="AD7466" s="3">
        <v>0</v>
      </c>
      <c r="AE7466" s="5">
        <v>0</v>
      </c>
      <c r="AF7466" s="2">
        <v>0</v>
      </c>
      <c r="AG7466" s="3">
        <f t="shared" si="818"/>
        <v>0</v>
      </c>
      <c r="AH7466" s="2" t="s">
        <v>50</v>
      </c>
      <c r="AI7466" s="3">
        <v>0</v>
      </c>
    </row>
    <row r="7467" spans="1:35" x14ac:dyDescent="0.3">
      <c r="A7467" s="2" t="s">
        <v>14526</v>
      </c>
      <c r="B7467" s="2" t="s">
        <v>6301</v>
      </c>
      <c r="C7467" s="2" t="s">
        <v>452</v>
      </c>
      <c r="D7467" s="2" t="s">
        <v>38</v>
      </c>
      <c r="E7467" s="2">
        <v>2021</v>
      </c>
      <c r="F7467" s="2" t="s">
        <v>92</v>
      </c>
      <c r="G7467" s="2" t="s">
        <v>69</v>
      </c>
      <c r="H7467" s="2" t="s">
        <v>272</v>
      </c>
      <c r="I7467" s="2" t="s">
        <v>71</v>
      </c>
      <c r="J7467" s="2" t="s">
        <v>72</v>
      </c>
      <c r="K7467" s="3">
        <v>9739678.9499999993</v>
      </c>
      <c r="L7467" s="3">
        <v>3780496.65</v>
      </c>
      <c r="M7467" s="3">
        <f t="shared" si="812"/>
        <v>5959182.2999999989</v>
      </c>
      <c r="N7467" s="3">
        <v>1147836.49</v>
      </c>
      <c r="O7467" s="3">
        <f t="shared" si="813"/>
        <v>4811345.8099999987</v>
      </c>
      <c r="P7467" s="3">
        <v>3670734.74</v>
      </c>
      <c r="Q7467" s="4">
        <f t="shared" si="814"/>
        <v>0.611845865822918</v>
      </c>
      <c r="R7467" s="4">
        <f t="shared" si="815"/>
        <v>0.37688457277126169</v>
      </c>
      <c r="S7467" s="3">
        <v>11061657.689999999</v>
      </c>
      <c r="T7467" s="3">
        <f t="shared" si="816"/>
        <v>-1321978.7400000002</v>
      </c>
      <c r="U7467" s="4">
        <f t="shared" si="817"/>
        <v>-0.11951000266398591</v>
      </c>
      <c r="V7467" s="2" t="s">
        <v>133</v>
      </c>
      <c r="W7467" s="2" t="s">
        <v>134</v>
      </c>
      <c r="X7467" s="2" t="s">
        <v>274</v>
      </c>
      <c r="Y7467" s="2">
        <v>1</v>
      </c>
      <c r="Z7467" s="2" t="s">
        <v>6410</v>
      </c>
      <c r="AA7467" s="2" t="s">
        <v>63</v>
      </c>
      <c r="AB7467" s="2" t="s">
        <v>182</v>
      </c>
      <c r="AC7467" s="2">
        <v>5.35</v>
      </c>
      <c r="AD7467" s="3">
        <v>0</v>
      </c>
      <c r="AE7467" s="5">
        <v>0</v>
      </c>
      <c r="AF7467" s="2">
        <v>0</v>
      </c>
      <c r="AG7467" s="3">
        <f t="shared" si="818"/>
        <v>0</v>
      </c>
      <c r="AH7467" s="2" t="s">
        <v>50</v>
      </c>
      <c r="AI7467" s="3">
        <v>0</v>
      </c>
    </row>
    <row r="7468" spans="1:35" x14ac:dyDescent="0.3">
      <c r="A7468" s="2" t="s">
        <v>14527</v>
      </c>
      <c r="B7468" s="2" t="s">
        <v>129</v>
      </c>
      <c r="C7468" s="2" t="s">
        <v>130</v>
      </c>
      <c r="D7468" s="2" t="s">
        <v>104</v>
      </c>
      <c r="E7468" s="2">
        <v>2022</v>
      </c>
      <c r="F7468" s="2" t="s">
        <v>105</v>
      </c>
      <c r="G7468" s="2" t="s">
        <v>56</v>
      </c>
      <c r="H7468" s="2" t="s">
        <v>57</v>
      </c>
      <c r="I7468" s="2" t="s">
        <v>39</v>
      </c>
      <c r="J7468" s="2" t="s">
        <v>566</v>
      </c>
      <c r="K7468" s="3">
        <v>985518.77</v>
      </c>
      <c r="L7468" s="3">
        <v>496048.37</v>
      </c>
      <c r="M7468" s="3">
        <f t="shared" si="812"/>
        <v>489470.4</v>
      </c>
      <c r="N7468" s="3">
        <v>185910.1</v>
      </c>
      <c r="O7468" s="3">
        <f t="shared" si="813"/>
        <v>303560.30000000005</v>
      </c>
      <c r="P7468" s="3">
        <v>228109.75</v>
      </c>
      <c r="Q7468" s="4">
        <f t="shared" si="814"/>
        <v>0.4966626865970295</v>
      </c>
      <c r="R7468" s="4">
        <f t="shared" si="815"/>
        <v>0.23146159864616278</v>
      </c>
      <c r="S7468" s="3">
        <v>1163212.97</v>
      </c>
      <c r="T7468" s="3">
        <f t="shared" si="816"/>
        <v>-177694.19999999995</v>
      </c>
      <c r="U7468" s="4">
        <f t="shared" si="817"/>
        <v>-0.15276153600660072</v>
      </c>
      <c r="V7468" s="2" t="s">
        <v>107</v>
      </c>
      <c r="W7468" s="2" t="s">
        <v>117</v>
      </c>
      <c r="X7468" s="2" t="s">
        <v>61</v>
      </c>
      <c r="Y7468" s="2">
        <v>1.53</v>
      </c>
      <c r="Z7468" s="2" t="s">
        <v>14528</v>
      </c>
      <c r="AA7468" s="2" t="s">
        <v>99</v>
      </c>
      <c r="AB7468" s="2" t="s">
        <v>110</v>
      </c>
      <c r="AC7468" s="2">
        <v>9.74</v>
      </c>
      <c r="AD7468" s="3">
        <v>0</v>
      </c>
      <c r="AE7468" s="5">
        <v>0</v>
      </c>
      <c r="AF7468" s="2">
        <v>0</v>
      </c>
      <c r="AG7468" s="3">
        <f t="shared" si="818"/>
        <v>0</v>
      </c>
      <c r="AH7468" s="2" t="s">
        <v>50</v>
      </c>
      <c r="AI7468" s="3">
        <v>0</v>
      </c>
    </row>
    <row r="7469" spans="1:35" x14ac:dyDescent="0.3">
      <c r="A7469" s="2" t="s">
        <v>14529</v>
      </c>
      <c r="B7469" s="2" t="s">
        <v>6567</v>
      </c>
      <c r="C7469" s="2" t="s">
        <v>176</v>
      </c>
      <c r="D7469" s="2" t="s">
        <v>104</v>
      </c>
      <c r="E7469" s="2">
        <v>2020</v>
      </c>
      <c r="F7469" s="2" t="s">
        <v>105</v>
      </c>
      <c r="G7469" s="2" t="s">
        <v>93</v>
      </c>
      <c r="H7469" s="2" t="s">
        <v>159</v>
      </c>
      <c r="I7469" s="2" t="s">
        <v>71</v>
      </c>
      <c r="J7469" s="2" t="s">
        <v>72</v>
      </c>
      <c r="K7469" s="3">
        <v>920602.41</v>
      </c>
      <c r="L7469" s="3">
        <v>296753.83</v>
      </c>
      <c r="M7469" s="3">
        <f t="shared" si="812"/>
        <v>623848.58000000007</v>
      </c>
      <c r="N7469" s="3">
        <v>115635.18</v>
      </c>
      <c r="O7469" s="3">
        <f t="shared" si="813"/>
        <v>508213.40000000008</v>
      </c>
      <c r="P7469" s="3">
        <v>380017.39</v>
      </c>
      <c r="Q7469" s="4">
        <f t="shared" si="814"/>
        <v>0.67765256013179465</v>
      </c>
      <c r="R7469" s="4">
        <f t="shared" si="815"/>
        <v>0.41279208686842345</v>
      </c>
      <c r="S7469" s="3">
        <v>865556.81</v>
      </c>
      <c r="T7469" s="3">
        <f t="shared" si="816"/>
        <v>55045.599999999977</v>
      </c>
      <c r="U7469" s="4">
        <f t="shared" si="817"/>
        <v>6.3595594609208814E-2</v>
      </c>
      <c r="V7469" s="2" t="s">
        <v>107</v>
      </c>
      <c r="W7469" s="2" t="s">
        <v>134</v>
      </c>
      <c r="X7469" s="2" t="s">
        <v>160</v>
      </c>
      <c r="Y7469" s="2">
        <v>129.5</v>
      </c>
      <c r="Z7469" s="2" t="s">
        <v>645</v>
      </c>
      <c r="AA7469" s="2" t="s">
        <v>141</v>
      </c>
      <c r="AB7469" s="2" t="s">
        <v>64</v>
      </c>
      <c r="AC7469" s="2">
        <v>2.9</v>
      </c>
      <c r="AD7469" s="3">
        <v>0</v>
      </c>
      <c r="AE7469" s="5">
        <v>0</v>
      </c>
      <c r="AF7469" s="2">
        <v>0</v>
      </c>
      <c r="AG7469" s="3">
        <f t="shared" si="818"/>
        <v>0</v>
      </c>
      <c r="AH7469" s="2" t="s">
        <v>50</v>
      </c>
      <c r="AI7469" s="3">
        <v>0</v>
      </c>
    </row>
    <row r="7470" spans="1:35" x14ac:dyDescent="0.3">
      <c r="A7470" s="2" t="s">
        <v>14530</v>
      </c>
      <c r="B7470" s="2" t="s">
        <v>7637</v>
      </c>
      <c r="C7470" s="2" t="s">
        <v>452</v>
      </c>
      <c r="D7470" s="2" t="s">
        <v>38</v>
      </c>
      <c r="E7470" s="2">
        <v>2021</v>
      </c>
      <c r="F7470" s="2" t="s">
        <v>39</v>
      </c>
      <c r="G7470" s="2" t="s">
        <v>40</v>
      </c>
      <c r="H7470" s="2" t="s">
        <v>139</v>
      </c>
      <c r="I7470" s="2" t="s">
        <v>131</v>
      </c>
      <c r="J7470" s="2" t="s">
        <v>491</v>
      </c>
      <c r="K7470" s="3">
        <v>2358490.66</v>
      </c>
      <c r="L7470" s="3">
        <v>1367201.86</v>
      </c>
      <c r="M7470" s="3">
        <f t="shared" si="812"/>
        <v>991288.8</v>
      </c>
      <c r="N7470" s="3">
        <v>351966.55</v>
      </c>
      <c r="O7470" s="3">
        <f t="shared" si="813"/>
        <v>639322.25</v>
      </c>
      <c r="P7470" s="3">
        <v>495654.67</v>
      </c>
      <c r="Q7470" s="4">
        <f t="shared" si="814"/>
        <v>0.42030643445499166</v>
      </c>
      <c r="R7470" s="4">
        <f t="shared" si="815"/>
        <v>0.21015757170732233</v>
      </c>
      <c r="S7470" s="3">
        <v>2442851.87</v>
      </c>
      <c r="T7470" s="3">
        <f t="shared" si="816"/>
        <v>-84361.209999999963</v>
      </c>
      <c r="U7470" s="4">
        <f t="shared" si="817"/>
        <v>-3.4533903195693959E-2</v>
      </c>
      <c r="V7470" s="2" t="s">
        <v>107</v>
      </c>
      <c r="W7470" s="2" t="s">
        <v>125</v>
      </c>
      <c r="X7470" s="2" t="s">
        <v>86</v>
      </c>
      <c r="Y7470" s="2">
        <v>0.92</v>
      </c>
      <c r="Z7470" s="2" t="s">
        <v>13029</v>
      </c>
      <c r="AA7470" s="2" t="s">
        <v>63</v>
      </c>
      <c r="AB7470" s="2" t="s">
        <v>149</v>
      </c>
      <c r="AC7470" s="2">
        <v>7.72</v>
      </c>
      <c r="AD7470" s="3">
        <v>0</v>
      </c>
      <c r="AE7470" s="5">
        <v>0</v>
      </c>
      <c r="AF7470" s="2">
        <v>0</v>
      </c>
      <c r="AG7470" s="3">
        <f t="shared" si="818"/>
        <v>0</v>
      </c>
      <c r="AH7470" s="2" t="s">
        <v>50</v>
      </c>
      <c r="AI7470" s="3">
        <v>0</v>
      </c>
    </row>
    <row r="7471" spans="1:35" x14ac:dyDescent="0.3">
      <c r="A7471" s="2" t="s">
        <v>14531</v>
      </c>
      <c r="B7471" s="2" t="s">
        <v>6700</v>
      </c>
      <c r="C7471" s="2" t="s">
        <v>617</v>
      </c>
      <c r="D7471" s="2" t="s">
        <v>38</v>
      </c>
      <c r="E7471" s="2">
        <v>2020</v>
      </c>
      <c r="F7471" s="2" t="s">
        <v>68</v>
      </c>
      <c r="G7471" s="2" t="s">
        <v>93</v>
      </c>
      <c r="H7471" s="2" t="s">
        <v>94</v>
      </c>
      <c r="I7471" s="2" t="s">
        <v>58</v>
      </c>
      <c r="J7471" s="2" t="s">
        <v>59</v>
      </c>
      <c r="K7471" s="3">
        <v>3411497.55</v>
      </c>
      <c r="L7471" s="3">
        <v>1765432.78</v>
      </c>
      <c r="M7471" s="3">
        <f t="shared" si="812"/>
        <v>1646064.7699999998</v>
      </c>
      <c r="N7471" s="3">
        <v>557411.35</v>
      </c>
      <c r="O7471" s="3">
        <f t="shared" si="813"/>
        <v>1088653.42</v>
      </c>
      <c r="P7471" s="3">
        <v>825371.11</v>
      </c>
      <c r="Q7471" s="4">
        <f t="shared" si="814"/>
        <v>0.48250504239699654</v>
      </c>
      <c r="R7471" s="4">
        <f t="shared" si="815"/>
        <v>0.24193806324146416</v>
      </c>
      <c r="S7471" s="3">
        <v>2785319.05</v>
      </c>
      <c r="T7471" s="3">
        <f t="shared" si="816"/>
        <v>626178.5</v>
      </c>
      <c r="U7471" s="4">
        <f t="shared" si="817"/>
        <v>0.22481392212500756</v>
      </c>
      <c r="V7471" s="2" t="s">
        <v>44</v>
      </c>
      <c r="W7471" s="2" t="s">
        <v>134</v>
      </c>
      <c r="X7471" s="2" t="s">
        <v>97</v>
      </c>
      <c r="Y7471" s="2">
        <v>1550</v>
      </c>
      <c r="Z7471" s="2" t="s">
        <v>14532</v>
      </c>
      <c r="AA7471" s="2" t="s">
        <v>48</v>
      </c>
      <c r="AB7471" s="2" t="s">
        <v>306</v>
      </c>
      <c r="AC7471" s="2">
        <v>3.22</v>
      </c>
      <c r="AD7471" s="3">
        <v>0</v>
      </c>
      <c r="AE7471" s="5">
        <v>0</v>
      </c>
      <c r="AF7471" s="2">
        <v>0</v>
      </c>
      <c r="AG7471" s="3">
        <f t="shared" si="818"/>
        <v>0</v>
      </c>
      <c r="AH7471" s="2" t="s">
        <v>50</v>
      </c>
      <c r="AI7471" s="3">
        <v>0</v>
      </c>
    </row>
    <row r="7472" spans="1:35" x14ac:dyDescent="0.3">
      <c r="A7472" s="2" t="s">
        <v>14533</v>
      </c>
      <c r="B7472" s="2" t="s">
        <v>4996</v>
      </c>
      <c r="C7472" s="2" t="s">
        <v>249</v>
      </c>
      <c r="D7472" s="2" t="s">
        <v>104</v>
      </c>
      <c r="E7472" s="2">
        <v>2023</v>
      </c>
      <c r="F7472" s="2" t="s">
        <v>82</v>
      </c>
      <c r="G7472" s="2" t="s">
        <v>93</v>
      </c>
      <c r="H7472" s="2" t="s">
        <v>221</v>
      </c>
      <c r="I7472" s="2" t="s">
        <v>55</v>
      </c>
      <c r="J7472" s="2" t="s">
        <v>154</v>
      </c>
      <c r="K7472" s="3">
        <v>606376.18000000005</v>
      </c>
      <c r="L7472" s="3">
        <v>315588.61</v>
      </c>
      <c r="M7472" s="3">
        <f t="shared" si="812"/>
        <v>290787.57000000007</v>
      </c>
      <c r="N7472" s="3">
        <v>85622.7</v>
      </c>
      <c r="O7472" s="3">
        <f t="shared" si="813"/>
        <v>205164.87000000005</v>
      </c>
      <c r="P7472" s="3">
        <v>163093.07</v>
      </c>
      <c r="Q7472" s="4">
        <f t="shared" si="814"/>
        <v>0.47954979036280754</v>
      </c>
      <c r="R7472" s="4">
        <f t="shared" si="815"/>
        <v>0.26896351700358678</v>
      </c>
      <c r="S7472" s="3">
        <v>723733.44</v>
      </c>
      <c r="T7472" s="3">
        <f t="shared" si="816"/>
        <v>-117357.25999999989</v>
      </c>
      <c r="U7472" s="4">
        <f t="shared" si="817"/>
        <v>-0.16215536482603304</v>
      </c>
      <c r="V7472" s="2" t="s">
        <v>107</v>
      </c>
      <c r="W7472" s="2" t="s">
        <v>96</v>
      </c>
      <c r="X7472" s="2" t="s">
        <v>222</v>
      </c>
      <c r="Y7472" s="2">
        <v>18.899999999999999</v>
      </c>
      <c r="Z7472" s="2" t="s">
        <v>7638</v>
      </c>
      <c r="AA7472" s="2" t="s">
        <v>63</v>
      </c>
      <c r="AB7472" s="2" t="s">
        <v>77</v>
      </c>
      <c r="AC7472" s="2">
        <v>5.54</v>
      </c>
      <c r="AD7472" s="3">
        <v>0</v>
      </c>
      <c r="AE7472" s="5">
        <v>0</v>
      </c>
      <c r="AF7472" s="2">
        <v>0</v>
      </c>
      <c r="AG7472" s="3">
        <f t="shared" si="818"/>
        <v>0</v>
      </c>
      <c r="AH7472" s="2" t="s">
        <v>50</v>
      </c>
      <c r="AI7472" s="3">
        <v>0</v>
      </c>
    </row>
    <row r="7473" spans="1:35" x14ac:dyDescent="0.3">
      <c r="A7473" s="2" t="s">
        <v>14534</v>
      </c>
      <c r="B7473" s="2" t="s">
        <v>90</v>
      </c>
      <c r="C7473" s="2" t="s">
        <v>91</v>
      </c>
      <c r="D7473" s="2" t="s">
        <v>38</v>
      </c>
      <c r="E7473" s="2">
        <v>2022</v>
      </c>
      <c r="F7473" s="2" t="s">
        <v>82</v>
      </c>
      <c r="G7473" s="2" t="s">
        <v>69</v>
      </c>
      <c r="H7473" s="2" t="s">
        <v>272</v>
      </c>
      <c r="I7473" s="2" t="s">
        <v>55</v>
      </c>
      <c r="J7473" s="2" t="s">
        <v>540</v>
      </c>
      <c r="K7473" s="3">
        <v>866879.56</v>
      </c>
      <c r="L7473" s="3">
        <v>341334.81</v>
      </c>
      <c r="M7473" s="3">
        <f t="shared" si="812"/>
        <v>525544.75</v>
      </c>
      <c r="N7473" s="3">
        <v>110490.25</v>
      </c>
      <c r="O7473" s="3">
        <f t="shared" si="813"/>
        <v>415054.5</v>
      </c>
      <c r="P7473" s="3">
        <v>321471.83</v>
      </c>
      <c r="Q7473" s="4">
        <f t="shared" si="814"/>
        <v>0.60624886575939108</v>
      </c>
      <c r="R7473" s="4">
        <f t="shared" si="815"/>
        <v>0.37083793970179663</v>
      </c>
      <c r="S7473" s="3">
        <v>858292.82</v>
      </c>
      <c r="T7473" s="3">
        <f t="shared" si="816"/>
        <v>8586.7400000001071</v>
      </c>
      <c r="U7473" s="4">
        <f t="shared" si="817"/>
        <v>1.0004441141660847E-2</v>
      </c>
      <c r="V7473" s="2" t="s">
        <v>85</v>
      </c>
      <c r="W7473" s="2" t="s">
        <v>45</v>
      </c>
      <c r="X7473" s="2" t="s">
        <v>274</v>
      </c>
      <c r="Y7473" s="2">
        <v>1</v>
      </c>
      <c r="Z7473" s="2" t="s">
        <v>11521</v>
      </c>
      <c r="AA7473" s="2" t="s">
        <v>148</v>
      </c>
      <c r="AB7473" s="2" t="s">
        <v>142</v>
      </c>
      <c r="AC7473" s="2">
        <v>9.89</v>
      </c>
      <c r="AD7473" s="3">
        <v>0</v>
      </c>
      <c r="AE7473" s="5">
        <v>0</v>
      </c>
      <c r="AF7473" s="2">
        <v>0</v>
      </c>
      <c r="AG7473" s="3">
        <f t="shared" si="818"/>
        <v>0</v>
      </c>
      <c r="AH7473" s="2" t="s">
        <v>50</v>
      </c>
      <c r="AI7473" s="3">
        <v>0</v>
      </c>
    </row>
    <row r="7474" spans="1:35" x14ac:dyDescent="0.3">
      <c r="A7474" s="2" t="s">
        <v>14535</v>
      </c>
      <c r="B7474" s="2" t="s">
        <v>11175</v>
      </c>
      <c r="C7474" s="2" t="s">
        <v>932</v>
      </c>
      <c r="D7474" s="2" t="s">
        <v>81</v>
      </c>
      <c r="E7474" s="2">
        <v>2020</v>
      </c>
      <c r="F7474" s="2" t="s">
        <v>55</v>
      </c>
      <c r="G7474" s="2" t="s">
        <v>93</v>
      </c>
      <c r="H7474" s="2" t="s">
        <v>94</v>
      </c>
      <c r="I7474" s="2" t="s">
        <v>42</v>
      </c>
      <c r="J7474" s="2" t="s">
        <v>146</v>
      </c>
      <c r="K7474" s="3">
        <v>3544407.7</v>
      </c>
      <c r="L7474" s="3">
        <v>1599533.08</v>
      </c>
      <c r="M7474" s="3">
        <f t="shared" si="812"/>
        <v>1944874.62</v>
      </c>
      <c r="N7474" s="3">
        <v>285834.64</v>
      </c>
      <c r="O7474" s="3">
        <f t="shared" si="813"/>
        <v>1659039.98</v>
      </c>
      <c r="P7474" s="3">
        <v>1220021.6000000001</v>
      </c>
      <c r="Q7474" s="4">
        <f t="shared" si="814"/>
        <v>0.54871639625430224</v>
      </c>
      <c r="R7474" s="4">
        <f t="shared" si="815"/>
        <v>0.34421028935243542</v>
      </c>
      <c r="S7474" s="3">
        <v>3932001.54</v>
      </c>
      <c r="T7474" s="3">
        <f t="shared" si="816"/>
        <v>-387593.83999999985</v>
      </c>
      <c r="U7474" s="4">
        <f t="shared" si="817"/>
        <v>-9.8574183162705442E-2</v>
      </c>
      <c r="V7474" s="2" t="s">
        <v>85</v>
      </c>
      <c r="W7474" s="2" t="s">
        <v>125</v>
      </c>
      <c r="X7474" s="2" t="s">
        <v>97</v>
      </c>
      <c r="Y7474" s="2">
        <v>1550</v>
      </c>
      <c r="Z7474" s="2" t="s">
        <v>14536</v>
      </c>
      <c r="AA7474" s="2" t="s">
        <v>109</v>
      </c>
      <c r="AB7474" s="2" t="s">
        <v>182</v>
      </c>
      <c r="AC7474" s="2">
        <v>4.09</v>
      </c>
      <c r="AD7474" s="3">
        <v>0</v>
      </c>
      <c r="AE7474" s="5">
        <v>0</v>
      </c>
      <c r="AF7474" s="2">
        <v>0</v>
      </c>
      <c r="AG7474" s="3">
        <f t="shared" si="818"/>
        <v>0</v>
      </c>
      <c r="AH7474" s="2" t="s">
        <v>50</v>
      </c>
      <c r="AI7474" s="3">
        <v>0</v>
      </c>
    </row>
    <row r="7475" spans="1:35" x14ac:dyDescent="0.3">
      <c r="A7475" s="2" t="s">
        <v>14537</v>
      </c>
      <c r="B7475" s="2" t="s">
        <v>767</v>
      </c>
      <c r="C7475" s="2" t="s">
        <v>216</v>
      </c>
      <c r="D7475" s="2" t="s">
        <v>38</v>
      </c>
      <c r="E7475" s="2">
        <v>2024</v>
      </c>
      <c r="F7475" s="2" t="s">
        <v>105</v>
      </c>
      <c r="G7475" s="2" t="s">
        <v>93</v>
      </c>
      <c r="H7475" s="2" t="s">
        <v>221</v>
      </c>
      <c r="I7475" s="2" t="s">
        <v>71</v>
      </c>
      <c r="J7475" s="2" t="s">
        <v>293</v>
      </c>
      <c r="K7475" s="3">
        <v>8550326.4600000009</v>
      </c>
      <c r="L7475" s="3">
        <v>3625493.66</v>
      </c>
      <c r="M7475" s="3">
        <f t="shared" si="812"/>
        <v>4924832.8000000007</v>
      </c>
      <c r="N7475" s="3">
        <v>1352426.17</v>
      </c>
      <c r="O7475" s="3">
        <f t="shared" si="813"/>
        <v>3572406.6300000008</v>
      </c>
      <c r="P7475" s="3">
        <v>2592243.39</v>
      </c>
      <c r="Q7475" s="4">
        <f t="shared" si="814"/>
        <v>0.5759818438558193</v>
      </c>
      <c r="R7475" s="4">
        <f t="shared" si="815"/>
        <v>0.30317478544556065</v>
      </c>
      <c r="S7475" s="3">
        <v>8280004.8300000001</v>
      </c>
      <c r="T7475" s="3">
        <f t="shared" si="816"/>
        <v>270321.63000000082</v>
      </c>
      <c r="U7475" s="4">
        <f t="shared" si="817"/>
        <v>3.2647520810685421E-2</v>
      </c>
      <c r="V7475" s="2" t="s">
        <v>107</v>
      </c>
      <c r="W7475" s="2" t="s">
        <v>117</v>
      </c>
      <c r="X7475" s="2" t="s">
        <v>222</v>
      </c>
      <c r="Y7475" s="2">
        <v>18.899999999999999</v>
      </c>
      <c r="Z7475" s="2" t="s">
        <v>14538</v>
      </c>
      <c r="AA7475" s="2" t="s">
        <v>148</v>
      </c>
      <c r="AB7475" s="2" t="s">
        <v>110</v>
      </c>
      <c r="AC7475" s="2">
        <v>7.54</v>
      </c>
      <c r="AD7475" s="3">
        <v>0</v>
      </c>
      <c r="AE7475" s="5">
        <v>0</v>
      </c>
      <c r="AF7475" s="2">
        <v>0</v>
      </c>
      <c r="AG7475" s="3">
        <f t="shared" si="818"/>
        <v>0</v>
      </c>
      <c r="AH7475" s="2" t="s">
        <v>50</v>
      </c>
      <c r="AI7475" s="3">
        <v>0</v>
      </c>
    </row>
    <row r="7476" spans="1:35" x14ac:dyDescent="0.3">
      <c r="A7476" s="2" t="s">
        <v>14539</v>
      </c>
      <c r="B7476" s="2" t="s">
        <v>1927</v>
      </c>
      <c r="C7476" s="2" t="s">
        <v>322</v>
      </c>
      <c r="D7476" s="2" t="s">
        <v>38</v>
      </c>
      <c r="E7476" s="2">
        <v>2021</v>
      </c>
      <c r="F7476" s="2" t="s">
        <v>92</v>
      </c>
      <c r="G7476" s="2" t="s">
        <v>114</v>
      </c>
      <c r="H7476" s="2" t="s">
        <v>115</v>
      </c>
      <c r="I7476" s="2" t="s">
        <v>131</v>
      </c>
      <c r="J7476" s="2" t="s">
        <v>463</v>
      </c>
      <c r="K7476" s="3">
        <v>6827491.04</v>
      </c>
      <c r="L7476" s="3">
        <v>2331497.39</v>
      </c>
      <c r="M7476" s="3">
        <f t="shared" si="812"/>
        <v>4495993.6500000004</v>
      </c>
      <c r="N7476" s="3">
        <v>720680.03</v>
      </c>
      <c r="O7476" s="3">
        <f t="shared" si="813"/>
        <v>3775313.62</v>
      </c>
      <c r="P7476" s="3">
        <v>2980342.66</v>
      </c>
      <c r="Q7476" s="4">
        <f t="shared" si="814"/>
        <v>0.65851329919870538</v>
      </c>
      <c r="R7476" s="4">
        <f t="shared" si="815"/>
        <v>0.43652091852470598</v>
      </c>
      <c r="S7476" s="3">
        <v>7996738.5099999998</v>
      </c>
      <c r="T7476" s="3">
        <f t="shared" si="816"/>
        <v>-1169247.4699999997</v>
      </c>
      <c r="U7476" s="4">
        <f t="shared" si="817"/>
        <v>-0.14621554381675034</v>
      </c>
      <c r="V7476" s="2" t="s">
        <v>44</v>
      </c>
      <c r="W7476" s="2" t="s">
        <v>60</v>
      </c>
      <c r="X7476" s="2" t="s">
        <v>118</v>
      </c>
      <c r="Y7476" s="2">
        <v>3.75</v>
      </c>
      <c r="Z7476" s="2" t="s">
        <v>14367</v>
      </c>
      <c r="AA7476" s="2" t="s">
        <v>99</v>
      </c>
      <c r="AB7476" s="2" t="s">
        <v>110</v>
      </c>
      <c r="AC7476" s="2">
        <v>7.66</v>
      </c>
      <c r="AD7476" s="3">
        <v>0</v>
      </c>
      <c r="AE7476" s="5">
        <v>0</v>
      </c>
      <c r="AF7476" s="2">
        <v>0</v>
      </c>
      <c r="AG7476" s="3">
        <f t="shared" si="818"/>
        <v>0</v>
      </c>
      <c r="AH7476" s="2" t="s">
        <v>50</v>
      </c>
      <c r="AI7476" s="3">
        <v>0</v>
      </c>
    </row>
    <row r="7477" spans="1:35" x14ac:dyDescent="0.3">
      <c r="A7477" s="2" t="s">
        <v>14540</v>
      </c>
      <c r="B7477" s="2" t="s">
        <v>3905</v>
      </c>
      <c r="C7477" s="2" t="s">
        <v>411</v>
      </c>
      <c r="D7477" s="2" t="s">
        <v>54</v>
      </c>
      <c r="E7477" s="2">
        <v>2022</v>
      </c>
      <c r="F7477" s="2" t="s">
        <v>39</v>
      </c>
      <c r="G7477" s="2" t="s">
        <v>69</v>
      </c>
      <c r="H7477" s="2" t="s">
        <v>165</v>
      </c>
      <c r="I7477" s="2" t="s">
        <v>39</v>
      </c>
      <c r="J7477" s="2" t="s">
        <v>116</v>
      </c>
      <c r="K7477" s="3">
        <v>6364979.1200000001</v>
      </c>
      <c r="L7477" s="3">
        <v>1959006.49</v>
      </c>
      <c r="M7477" s="3">
        <f t="shared" si="812"/>
        <v>4405972.63</v>
      </c>
      <c r="N7477" s="3">
        <v>790993.14</v>
      </c>
      <c r="O7477" s="3">
        <f t="shared" si="813"/>
        <v>3614979.4899999998</v>
      </c>
      <c r="P7477" s="3">
        <v>2711426.6</v>
      </c>
      <c r="Q7477" s="4">
        <f t="shared" si="814"/>
        <v>0.69222106576211362</v>
      </c>
      <c r="R7477" s="4">
        <f t="shared" si="815"/>
        <v>0.42599143671660622</v>
      </c>
      <c r="S7477" s="3">
        <v>6152255.0599999996</v>
      </c>
      <c r="T7477" s="3">
        <f t="shared" si="816"/>
        <v>212724.06000000052</v>
      </c>
      <c r="U7477" s="4">
        <f t="shared" si="817"/>
        <v>3.4576599624918762E-2</v>
      </c>
      <c r="V7477" s="2" t="s">
        <v>107</v>
      </c>
      <c r="W7477" s="2" t="s">
        <v>207</v>
      </c>
      <c r="X7477" s="2" t="s">
        <v>167</v>
      </c>
      <c r="Y7477" s="2">
        <v>17.2</v>
      </c>
      <c r="Z7477" s="2" t="s">
        <v>2936</v>
      </c>
      <c r="AA7477" s="2" t="s">
        <v>148</v>
      </c>
      <c r="AB7477" s="2" t="s">
        <v>49</v>
      </c>
      <c r="AC7477" s="2">
        <v>9.5500000000000007</v>
      </c>
      <c r="AD7477" s="3">
        <v>0</v>
      </c>
      <c r="AE7477" s="5">
        <v>0</v>
      </c>
      <c r="AF7477" s="2">
        <v>0</v>
      </c>
      <c r="AG7477" s="3">
        <f t="shared" si="818"/>
        <v>0</v>
      </c>
      <c r="AH7477" s="2" t="s">
        <v>50</v>
      </c>
      <c r="AI7477" s="3">
        <v>0</v>
      </c>
    </row>
    <row r="7478" spans="1:35" x14ac:dyDescent="0.3">
      <c r="A7478" s="2" t="s">
        <v>14541</v>
      </c>
      <c r="B7478" s="2" t="s">
        <v>2136</v>
      </c>
      <c r="C7478" s="2" t="s">
        <v>315</v>
      </c>
      <c r="D7478" s="2" t="s">
        <v>104</v>
      </c>
      <c r="E7478" s="2">
        <v>2020</v>
      </c>
      <c r="F7478" s="2" t="s">
        <v>55</v>
      </c>
      <c r="G7478" s="2" t="s">
        <v>93</v>
      </c>
      <c r="H7478" s="2" t="s">
        <v>221</v>
      </c>
      <c r="I7478" s="2" t="s">
        <v>55</v>
      </c>
      <c r="J7478" s="2" t="s">
        <v>154</v>
      </c>
      <c r="K7478" s="3">
        <v>1001783.82</v>
      </c>
      <c r="L7478" s="3">
        <v>470585.68</v>
      </c>
      <c r="M7478" s="3">
        <f t="shared" si="812"/>
        <v>531198.1399999999</v>
      </c>
      <c r="N7478" s="3">
        <v>208046.24</v>
      </c>
      <c r="O7478" s="3">
        <f t="shared" si="813"/>
        <v>323151.89999999991</v>
      </c>
      <c r="P7478" s="3">
        <v>248502.99</v>
      </c>
      <c r="Q7478" s="4">
        <f t="shared" si="814"/>
        <v>0.53025226540392711</v>
      </c>
      <c r="R7478" s="4">
        <f t="shared" si="815"/>
        <v>0.24806049472829378</v>
      </c>
      <c r="S7478" s="3">
        <v>1071496.18</v>
      </c>
      <c r="T7478" s="3">
        <f t="shared" si="816"/>
        <v>-69712.359999999986</v>
      </c>
      <c r="U7478" s="4">
        <f t="shared" si="817"/>
        <v>-6.5060763912382774E-2</v>
      </c>
      <c r="V7478" s="2" t="s">
        <v>73</v>
      </c>
      <c r="W7478" s="2" t="s">
        <v>134</v>
      </c>
      <c r="X7478" s="2" t="s">
        <v>222</v>
      </c>
      <c r="Y7478" s="2">
        <v>18.899999999999999</v>
      </c>
      <c r="Z7478" s="2" t="s">
        <v>14542</v>
      </c>
      <c r="AA7478" s="2" t="s">
        <v>76</v>
      </c>
      <c r="AB7478" s="2" t="s">
        <v>77</v>
      </c>
      <c r="AC7478" s="2">
        <v>3.13</v>
      </c>
      <c r="AD7478" s="3">
        <v>0</v>
      </c>
      <c r="AE7478" s="5">
        <v>0</v>
      </c>
      <c r="AF7478" s="2">
        <v>0</v>
      </c>
      <c r="AG7478" s="3">
        <f t="shared" si="818"/>
        <v>0</v>
      </c>
      <c r="AH7478" s="2" t="s">
        <v>50</v>
      </c>
      <c r="AI7478" s="3">
        <v>0</v>
      </c>
    </row>
    <row r="7479" spans="1:35" x14ac:dyDescent="0.3">
      <c r="A7479" s="2" t="s">
        <v>14543</v>
      </c>
      <c r="B7479" s="2" t="s">
        <v>4603</v>
      </c>
      <c r="C7479" s="2" t="s">
        <v>435</v>
      </c>
      <c r="D7479" s="2" t="s">
        <v>81</v>
      </c>
      <c r="E7479" s="2">
        <v>2021</v>
      </c>
      <c r="F7479" s="2" t="s">
        <v>55</v>
      </c>
      <c r="G7479" s="2" t="s">
        <v>114</v>
      </c>
      <c r="H7479" s="2" t="s">
        <v>115</v>
      </c>
      <c r="I7479" s="2" t="s">
        <v>42</v>
      </c>
      <c r="J7479" s="2" t="s">
        <v>146</v>
      </c>
      <c r="K7479" s="3">
        <v>1523171.06</v>
      </c>
      <c r="L7479" s="3">
        <v>856043.31</v>
      </c>
      <c r="M7479" s="3">
        <f t="shared" si="812"/>
        <v>667127.75</v>
      </c>
      <c r="N7479" s="3">
        <v>308496.11</v>
      </c>
      <c r="O7479" s="3">
        <f t="shared" si="813"/>
        <v>358631.64</v>
      </c>
      <c r="P7479" s="3">
        <v>276504.45</v>
      </c>
      <c r="Q7479" s="4">
        <f t="shared" si="814"/>
        <v>0.4379860985541571</v>
      </c>
      <c r="R7479" s="4">
        <f t="shared" si="815"/>
        <v>0.18153210578987761</v>
      </c>
      <c r="S7479" s="3">
        <v>1352114.34</v>
      </c>
      <c r="T7479" s="3">
        <f t="shared" si="816"/>
        <v>171056.71999999997</v>
      </c>
      <c r="U7479" s="4">
        <f t="shared" si="817"/>
        <v>0.12651054347962906</v>
      </c>
      <c r="V7479" s="2" t="s">
        <v>95</v>
      </c>
      <c r="W7479" s="2" t="s">
        <v>125</v>
      </c>
      <c r="X7479" s="2" t="s">
        <v>118</v>
      </c>
      <c r="Y7479" s="2">
        <v>3.75</v>
      </c>
      <c r="Z7479" s="2" t="s">
        <v>14544</v>
      </c>
      <c r="AA7479" s="2" t="s">
        <v>48</v>
      </c>
      <c r="AB7479" s="2" t="s">
        <v>306</v>
      </c>
      <c r="AC7479" s="2">
        <v>4.6500000000000004</v>
      </c>
      <c r="AD7479" s="3">
        <v>0</v>
      </c>
      <c r="AE7479" s="5">
        <v>0</v>
      </c>
      <c r="AF7479" s="2">
        <v>0</v>
      </c>
      <c r="AG7479" s="3">
        <f t="shared" si="818"/>
        <v>0</v>
      </c>
      <c r="AH7479" s="2" t="s">
        <v>50</v>
      </c>
      <c r="AI7479" s="3">
        <v>0</v>
      </c>
    </row>
    <row r="7480" spans="1:35" x14ac:dyDescent="0.3">
      <c r="A7480" s="2" t="s">
        <v>14545</v>
      </c>
      <c r="B7480" s="2" t="s">
        <v>1668</v>
      </c>
      <c r="C7480" s="2" t="s">
        <v>730</v>
      </c>
      <c r="D7480" s="2" t="s">
        <v>38</v>
      </c>
      <c r="E7480" s="2">
        <v>2020</v>
      </c>
      <c r="F7480" s="2" t="s">
        <v>105</v>
      </c>
      <c r="G7480" s="2" t="s">
        <v>93</v>
      </c>
      <c r="H7480" s="2" t="s">
        <v>94</v>
      </c>
      <c r="I7480" s="2" t="s">
        <v>131</v>
      </c>
      <c r="J7480" s="2" t="s">
        <v>463</v>
      </c>
      <c r="K7480" s="3">
        <v>8446064.1799999997</v>
      </c>
      <c r="L7480" s="3">
        <v>4616245.21</v>
      </c>
      <c r="M7480" s="3">
        <f t="shared" si="812"/>
        <v>3829818.9699999997</v>
      </c>
      <c r="N7480" s="3">
        <v>1396633.04</v>
      </c>
      <c r="O7480" s="3">
        <f t="shared" si="813"/>
        <v>2433185.9299999997</v>
      </c>
      <c r="P7480" s="3">
        <v>1892709.39</v>
      </c>
      <c r="Q7480" s="4">
        <f t="shared" si="814"/>
        <v>0.45344421832229076</v>
      </c>
      <c r="R7480" s="4">
        <f t="shared" si="815"/>
        <v>0.22409365470864798</v>
      </c>
      <c r="S7480" s="3">
        <v>6908173.3300000001</v>
      </c>
      <c r="T7480" s="3">
        <f t="shared" si="816"/>
        <v>1537890.8499999996</v>
      </c>
      <c r="U7480" s="4">
        <f t="shared" si="817"/>
        <v>0.22261903060848642</v>
      </c>
      <c r="V7480" s="2" t="s">
        <v>44</v>
      </c>
      <c r="W7480" s="2" t="s">
        <v>207</v>
      </c>
      <c r="X7480" s="2" t="s">
        <v>97</v>
      </c>
      <c r="Y7480" s="2">
        <v>1550</v>
      </c>
      <c r="Z7480" s="2" t="s">
        <v>6088</v>
      </c>
      <c r="AA7480" s="2" t="s">
        <v>109</v>
      </c>
      <c r="AB7480" s="2" t="s">
        <v>77</v>
      </c>
      <c r="AC7480" s="2">
        <v>5.74</v>
      </c>
      <c r="AD7480" s="3">
        <v>0</v>
      </c>
      <c r="AE7480" s="5">
        <v>0</v>
      </c>
      <c r="AF7480" s="2">
        <v>0</v>
      </c>
      <c r="AG7480" s="3">
        <f t="shared" si="818"/>
        <v>0</v>
      </c>
      <c r="AH7480" s="2" t="s">
        <v>50</v>
      </c>
      <c r="AI7480" s="3">
        <v>0</v>
      </c>
    </row>
    <row r="7481" spans="1:35" x14ac:dyDescent="0.3">
      <c r="A7481" s="2" t="s">
        <v>14546</v>
      </c>
      <c r="B7481" s="2" t="s">
        <v>336</v>
      </c>
      <c r="C7481" s="2" t="s">
        <v>337</v>
      </c>
      <c r="D7481" s="2" t="s">
        <v>38</v>
      </c>
      <c r="E7481" s="2">
        <v>2024</v>
      </c>
      <c r="F7481" s="2" t="s">
        <v>92</v>
      </c>
      <c r="G7481" s="2" t="s">
        <v>114</v>
      </c>
      <c r="H7481" s="2" t="s">
        <v>115</v>
      </c>
      <c r="I7481" s="2" t="s">
        <v>42</v>
      </c>
      <c r="J7481" s="2" t="s">
        <v>422</v>
      </c>
      <c r="K7481" s="3">
        <v>8885493.2599999998</v>
      </c>
      <c r="L7481" s="3">
        <v>3204119.67</v>
      </c>
      <c r="M7481" s="3">
        <f t="shared" si="812"/>
        <v>5681373.5899999999</v>
      </c>
      <c r="N7481" s="3">
        <v>943182.3</v>
      </c>
      <c r="O7481" s="3">
        <f t="shared" si="813"/>
        <v>4738191.29</v>
      </c>
      <c r="P7481" s="3">
        <v>3393248.74</v>
      </c>
      <c r="Q7481" s="4">
        <f t="shared" si="814"/>
        <v>0.63939878448571352</v>
      </c>
      <c r="R7481" s="4">
        <f t="shared" si="815"/>
        <v>0.3818863669927538</v>
      </c>
      <c r="S7481" s="3">
        <v>7292626.21</v>
      </c>
      <c r="T7481" s="3">
        <f t="shared" si="816"/>
        <v>1592867.0499999998</v>
      </c>
      <c r="U7481" s="4">
        <f t="shared" si="817"/>
        <v>0.21842159520198415</v>
      </c>
      <c r="V7481" s="2" t="s">
        <v>73</v>
      </c>
      <c r="W7481" s="2" t="s">
        <v>117</v>
      </c>
      <c r="X7481" s="2" t="s">
        <v>118</v>
      </c>
      <c r="Y7481" s="2">
        <v>3.75</v>
      </c>
      <c r="Z7481" s="2" t="s">
        <v>13044</v>
      </c>
      <c r="AA7481" s="2" t="s">
        <v>99</v>
      </c>
      <c r="AB7481" s="2" t="s">
        <v>142</v>
      </c>
      <c r="AC7481" s="2">
        <v>5.81</v>
      </c>
      <c r="AD7481" s="3">
        <v>0</v>
      </c>
      <c r="AE7481" s="5">
        <v>0</v>
      </c>
      <c r="AF7481" s="2">
        <v>0</v>
      </c>
      <c r="AG7481" s="3">
        <f t="shared" si="818"/>
        <v>0</v>
      </c>
      <c r="AH7481" s="2" t="s">
        <v>50</v>
      </c>
      <c r="AI7481" s="3">
        <v>0</v>
      </c>
    </row>
    <row r="7482" spans="1:35" x14ac:dyDescent="0.3">
      <c r="A7482" s="2" t="s">
        <v>14547</v>
      </c>
      <c r="B7482" s="2" t="s">
        <v>1777</v>
      </c>
      <c r="C7482" s="2" t="s">
        <v>387</v>
      </c>
      <c r="D7482" s="2" t="s">
        <v>81</v>
      </c>
      <c r="E7482" s="2">
        <v>2020</v>
      </c>
      <c r="F7482" s="2" t="s">
        <v>68</v>
      </c>
      <c r="G7482" s="2" t="s">
        <v>114</v>
      </c>
      <c r="H7482" s="2" t="s">
        <v>115</v>
      </c>
      <c r="I7482" s="2" t="s">
        <v>71</v>
      </c>
      <c r="J7482" s="2" t="s">
        <v>293</v>
      </c>
      <c r="K7482" s="3">
        <v>2462909.4900000002</v>
      </c>
      <c r="L7482" s="3">
        <v>883763.83</v>
      </c>
      <c r="M7482" s="3">
        <f t="shared" si="812"/>
        <v>1579145.6600000001</v>
      </c>
      <c r="N7482" s="3">
        <v>389584.38</v>
      </c>
      <c r="O7482" s="3">
        <f t="shared" si="813"/>
        <v>1189561.2800000003</v>
      </c>
      <c r="P7482" s="3">
        <v>939362.36</v>
      </c>
      <c r="Q7482" s="4">
        <f t="shared" si="814"/>
        <v>0.64117080485974332</v>
      </c>
      <c r="R7482" s="4">
        <f t="shared" si="815"/>
        <v>0.38140352449573772</v>
      </c>
      <c r="S7482" s="3">
        <v>2605374.1800000002</v>
      </c>
      <c r="T7482" s="3">
        <f t="shared" si="816"/>
        <v>-142464.68999999994</v>
      </c>
      <c r="U7482" s="4">
        <f t="shared" si="817"/>
        <v>-5.4681086154004924E-2</v>
      </c>
      <c r="V7482" s="2" t="s">
        <v>133</v>
      </c>
      <c r="W7482" s="2" t="s">
        <v>45</v>
      </c>
      <c r="X7482" s="2" t="s">
        <v>118</v>
      </c>
      <c r="Y7482" s="2">
        <v>3.75</v>
      </c>
      <c r="Z7482" s="2" t="s">
        <v>5317</v>
      </c>
      <c r="AA7482" s="2" t="s">
        <v>63</v>
      </c>
      <c r="AB7482" s="2" t="s">
        <v>306</v>
      </c>
      <c r="AC7482" s="2">
        <v>8.07</v>
      </c>
      <c r="AD7482" s="3">
        <v>0</v>
      </c>
      <c r="AE7482" s="5">
        <v>0</v>
      </c>
      <c r="AF7482" s="2">
        <v>0</v>
      </c>
      <c r="AG7482" s="3">
        <f t="shared" si="818"/>
        <v>0</v>
      </c>
      <c r="AH7482" s="2" t="s">
        <v>50</v>
      </c>
      <c r="AI7482" s="3">
        <v>0</v>
      </c>
    </row>
    <row r="7483" spans="1:35" x14ac:dyDescent="0.3">
      <c r="A7483" s="2" t="s">
        <v>14548</v>
      </c>
      <c r="B7483" s="2" t="s">
        <v>195</v>
      </c>
      <c r="C7483" s="2" t="s">
        <v>196</v>
      </c>
      <c r="D7483" s="2" t="s">
        <v>38</v>
      </c>
      <c r="E7483" s="2">
        <v>2023</v>
      </c>
      <c r="F7483" s="2" t="s">
        <v>39</v>
      </c>
      <c r="G7483" s="2" t="s">
        <v>56</v>
      </c>
      <c r="H7483" s="2" t="s">
        <v>57</v>
      </c>
      <c r="I7483" s="2" t="s">
        <v>42</v>
      </c>
      <c r="J7483" s="2" t="s">
        <v>166</v>
      </c>
      <c r="K7483" s="3">
        <v>9589029.2300000004</v>
      </c>
      <c r="L7483" s="3">
        <v>3611079.47</v>
      </c>
      <c r="M7483" s="3">
        <f t="shared" si="812"/>
        <v>5977949.7599999998</v>
      </c>
      <c r="N7483" s="3">
        <v>1825143.58</v>
      </c>
      <c r="O7483" s="3">
        <f t="shared" si="813"/>
        <v>4152806.1799999997</v>
      </c>
      <c r="P7483" s="3">
        <v>3036081.23</v>
      </c>
      <c r="Q7483" s="4">
        <f t="shared" si="814"/>
        <v>0.62341553212681144</v>
      </c>
      <c r="R7483" s="4">
        <f t="shared" si="815"/>
        <v>0.31662029149951815</v>
      </c>
      <c r="S7483" s="3">
        <v>10136426.789999999</v>
      </c>
      <c r="T7483" s="3">
        <f t="shared" si="816"/>
        <v>-547397.55999999866</v>
      </c>
      <c r="U7483" s="4">
        <f t="shared" si="817"/>
        <v>-5.4003010265908376E-2</v>
      </c>
      <c r="V7483" s="2" t="s">
        <v>124</v>
      </c>
      <c r="W7483" s="2" t="s">
        <v>125</v>
      </c>
      <c r="X7483" s="2" t="s">
        <v>61</v>
      </c>
      <c r="Y7483" s="2">
        <v>1.53</v>
      </c>
      <c r="Z7483" s="2" t="s">
        <v>11635</v>
      </c>
      <c r="AA7483" s="2" t="s">
        <v>109</v>
      </c>
      <c r="AB7483" s="2" t="s">
        <v>49</v>
      </c>
      <c r="AC7483" s="2">
        <v>8.3000000000000007</v>
      </c>
      <c r="AD7483" s="3">
        <v>0</v>
      </c>
      <c r="AE7483" s="5">
        <v>0</v>
      </c>
      <c r="AF7483" s="2">
        <v>0</v>
      </c>
      <c r="AG7483" s="3">
        <f t="shared" si="818"/>
        <v>0</v>
      </c>
      <c r="AH7483" s="2" t="s">
        <v>50</v>
      </c>
      <c r="AI7483" s="3">
        <v>0</v>
      </c>
    </row>
    <row r="7484" spans="1:35" x14ac:dyDescent="0.3">
      <c r="A7484" s="2" t="s">
        <v>14549</v>
      </c>
      <c r="B7484" s="2" t="s">
        <v>2535</v>
      </c>
      <c r="C7484" s="2" t="s">
        <v>956</v>
      </c>
      <c r="D7484" s="2" t="s">
        <v>104</v>
      </c>
      <c r="E7484" s="2">
        <v>2022</v>
      </c>
      <c r="F7484" s="2" t="s">
        <v>92</v>
      </c>
      <c r="G7484" s="2" t="s">
        <v>114</v>
      </c>
      <c r="H7484" s="2" t="s">
        <v>190</v>
      </c>
      <c r="I7484" s="2" t="s">
        <v>55</v>
      </c>
      <c r="J7484" s="2" t="s">
        <v>154</v>
      </c>
      <c r="K7484" s="3">
        <v>5740466.2300000004</v>
      </c>
      <c r="L7484" s="3">
        <v>2069853.49</v>
      </c>
      <c r="M7484" s="3">
        <f t="shared" si="812"/>
        <v>3670612.74</v>
      </c>
      <c r="N7484" s="3">
        <v>537576.13</v>
      </c>
      <c r="O7484" s="3">
        <f t="shared" si="813"/>
        <v>3133036.6100000003</v>
      </c>
      <c r="P7484" s="3">
        <v>2416095.89</v>
      </c>
      <c r="Q7484" s="4">
        <f t="shared" si="814"/>
        <v>0.6394276340860906</v>
      </c>
      <c r="R7484" s="4">
        <f t="shared" si="815"/>
        <v>0.42088844236611772</v>
      </c>
      <c r="S7484" s="3">
        <v>5794842.21</v>
      </c>
      <c r="T7484" s="3">
        <f t="shared" si="816"/>
        <v>-54375.979999999516</v>
      </c>
      <c r="U7484" s="4">
        <f t="shared" si="817"/>
        <v>-9.3835134813790751E-3</v>
      </c>
      <c r="V7484" s="2" t="s">
        <v>124</v>
      </c>
      <c r="W7484" s="2" t="s">
        <v>96</v>
      </c>
      <c r="X7484" s="2" t="s">
        <v>192</v>
      </c>
      <c r="Y7484" s="2">
        <v>3.64</v>
      </c>
      <c r="Z7484" s="2" t="s">
        <v>1531</v>
      </c>
      <c r="AA7484" s="2" t="s">
        <v>109</v>
      </c>
      <c r="AB7484" s="2" t="s">
        <v>88</v>
      </c>
      <c r="AC7484" s="2">
        <v>5.7</v>
      </c>
      <c r="AD7484" s="3">
        <v>0</v>
      </c>
      <c r="AE7484" s="5">
        <v>0</v>
      </c>
      <c r="AF7484" s="2">
        <v>0</v>
      </c>
      <c r="AG7484" s="3">
        <f t="shared" si="818"/>
        <v>0</v>
      </c>
      <c r="AH7484" s="2" t="s">
        <v>50</v>
      </c>
      <c r="AI7484" s="3">
        <v>0</v>
      </c>
    </row>
    <row r="7485" spans="1:35" x14ac:dyDescent="0.3">
      <c r="A7485" s="2" t="s">
        <v>14550</v>
      </c>
      <c r="B7485" s="2" t="s">
        <v>955</v>
      </c>
      <c r="C7485" s="2" t="s">
        <v>956</v>
      </c>
      <c r="D7485" s="2" t="s">
        <v>104</v>
      </c>
      <c r="E7485" s="2">
        <v>2022</v>
      </c>
      <c r="F7485" s="2" t="s">
        <v>68</v>
      </c>
      <c r="G7485" s="2" t="s">
        <v>40</v>
      </c>
      <c r="H7485" s="2" t="s">
        <v>279</v>
      </c>
      <c r="I7485" s="2" t="s">
        <v>58</v>
      </c>
      <c r="J7485" s="2" t="s">
        <v>59</v>
      </c>
      <c r="K7485" s="3">
        <v>1265249.03</v>
      </c>
      <c r="L7485" s="3">
        <v>638127.74</v>
      </c>
      <c r="M7485" s="3">
        <f t="shared" si="812"/>
        <v>627121.29</v>
      </c>
      <c r="N7485" s="3">
        <v>166963.07</v>
      </c>
      <c r="O7485" s="3">
        <f t="shared" si="813"/>
        <v>460158.22000000003</v>
      </c>
      <c r="P7485" s="3">
        <v>324554.12</v>
      </c>
      <c r="Q7485" s="4">
        <f t="shared" si="814"/>
        <v>0.49565048075950713</v>
      </c>
      <c r="R7485" s="4">
        <f t="shared" si="815"/>
        <v>0.25651402396253958</v>
      </c>
      <c r="S7485" s="3">
        <v>1218516.3700000001</v>
      </c>
      <c r="T7485" s="3">
        <f t="shared" si="816"/>
        <v>46732.659999999916</v>
      </c>
      <c r="U7485" s="4">
        <f t="shared" si="817"/>
        <v>3.8352098626299055E-2</v>
      </c>
      <c r="V7485" s="2" t="s">
        <v>124</v>
      </c>
      <c r="W7485" s="2" t="s">
        <v>207</v>
      </c>
      <c r="X7485" s="2" t="s">
        <v>280</v>
      </c>
      <c r="Y7485" s="2">
        <v>0.79</v>
      </c>
      <c r="Z7485" s="2" t="s">
        <v>14551</v>
      </c>
      <c r="AA7485" s="2" t="s">
        <v>99</v>
      </c>
      <c r="AB7485" s="2" t="s">
        <v>77</v>
      </c>
      <c r="AC7485" s="2">
        <v>6.96</v>
      </c>
      <c r="AD7485" s="3">
        <v>0</v>
      </c>
      <c r="AE7485" s="5">
        <v>0</v>
      </c>
      <c r="AF7485" s="2">
        <v>0</v>
      </c>
      <c r="AG7485" s="3">
        <f t="shared" si="818"/>
        <v>0</v>
      </c>
      <c r="AH7485" s="2" t="s">
        <v>50</v>
      </c>
      <c r="AI7485" s="3">
        <v>0</v>
      </c>
    </row>
    <row r="7486" spans="1:35" x14ac:dyDescent="0.3">
      <c r="A7486" s="2" t="s">
        <v>14552</v>
      </c>
      <c r="B7486" s="2" t="s">
        <v>2879</v>
      </c>
      <c r="C7486" s="2" t="s">
        <v>297</v>
      </c>
      <c r="D7486" s="2" t="s">
        <v>104</v>
      </c>
      <c r="E7486" s="2">
        <v>2021</v>
      </c>
      <c r="F7486" s="2" t="s">
        <v>82</v>
      </c>
      <c r="G7486" s="2" t="s">
        <v>69</v>
      </c>
      <c r="H7486" s="2" t="s">
        <v>70</v>
      </c>
      <c r="I7486" s="2" t="s">
        <v>39</v>
      </c>
      <c r="J7486" s="2" t="s">
        <v>273</v>
      </c>
      <c r="K7486" s="3">
        <v>1532654.07</v>
      </c>
      <c r="L7486" s="3">
        <v>577621.42000000004</v>
      </c>
      <c r="M7486" s="3">
        <f t="shared" si="812"/>
        <v>955032.65</v>
      </c>
      <c r="N7486" s="3">
        <v>285620.68</v>
      </c>
      <c r="O7486" s="3">
        <f t="shared" si="813"/>
        <v>669411.97</v>
      </c>
      <c r="P7486" s="3">
        <v>517892.83</v>
      </c>
      <c r="Q7486" s="4">
        <f t="shared" si="814"/>
        <v>0.62312342275644761</v>
      </c>
      <c r="R7486" s="4">
        <f t="shared" si="815"/>
        <v>0.33790588505076036</v>
      </c>
      <c r="S7486" s="3">
        <v>1695478.19</v>
      </c>
      <c r="T7486" s="3">
        <f t="shared" si="816"/>
        <v>-162824.11999999988</v>
      </c>
      <c r="U7486" s="4">
        <f t="shared" si="817"/>
        <v>-9.6034334714739017E-2</v>
      </c>
      <c r="V7486" s="2" t="s">
        <v>107</v>
      </c>
      <c r="W7486" s="2" t="s">
        <v>125</v>
      </c>
      <c r="X7486" s="2" t="s">
        <v>74</v>
      </c>
      <c r="Y7486" s="2">
        <v>1.36</v>
      </c>
      <c r="Z7486" s="2" t="s">
        <v>11200</v>
      </c>
      <c r="AA7486" s="2" t="s">
        <v>76</v>
      </c>
      <c r="AB7486" s="2" t="s">
        <v>64</v>
      </c>
      <c r="AC7486" s="2">
        <v>6.09</v>
      </c>
      <c r="AD7486" s="3">
        <v>0</v>
      </c>
      <c r="AE7486" s="5">
        <v>0</v>
      </c>
      <c r="AF7486" s="2">
        <v>0</v>
      </c>
      <c r="AG7486" s="3">
        <f t="shared" si="818"/>
        <v>0</v>
      </c>
      <c r="AH7486" s="2" t="s">
        <v>230</v>
      </c>
      <c r="AI7486" s="3">
        <v>0</v>
      </c>
    </row>
    <row r="7487" spans="1:35" x14ac:dyDescent="0.3">
      <c r="A7487" s="2" t="s">
        <v>14553</v>
      </c>
      <c r="B7487" s="2" t="s">
        <v>6208</v>
      </c>
      <c r="C7487" s="2" t="s">
        <v>122</v>
      </c>
      <c r="D7487" s="2" t="s">
        <v>104</v>
      </c>
      <c r="E7487" s="2">
        <v>2023</v>
      </c>
      <c r="F7487" s="2" t="s">
        <v>58</v>
      </c>
      <c r="G7487" s="2" t="s">
        <v>69</v>
      </c>
      <c r="H7487" s="2" t="s">
        <v>165</v>
      </c>
      <c r="I7487" s="2" t="s">
        <v>178</v>
      </c>
      <c r="J7487" s="2" t="s">
        <v>263</v>
      </c>
      <c r="K7487" s="3">
        <v>7564923.6900000004</v>
      </c>
      <c r="L7487" s="3">
        <v>2328290.17</v>
      </c>
      <c r="M7487" s="3">
        <f t="shared" si="812"/>
        <v>5236633.5200000005</v>
      </c>
      <c r="N7487" s="3">
        <v>718662.36</v>
      </c>
      <c r="O7487" s="3">
        <f t="shared" si="813"/>
        <v>4517971.16</v>
      </c>
      <c r="P7487" s="3">
        <v>3458633.09</v>
      </c>
      <c r="Q7487" s="4">
        <f t="shared" si="814"/>
        <v>0.69222555766454796</v>
      </c>
      <c r="R7487" s="4">
        <f t="shared" si="815"/>
        <v>0.45719338776304297</v>
      </c>
      <c r="S7487" s="3">
        <v>8163421.3600000003</v>
      </c>
      <c r="T7487" s="3">
        <f t="shared" si="816"/>
        <v>-598497.66999999993</v>
      </c>
      <c r="U7487" s="4">
        <f t="shared" si="817"/>
        <v>-7.3314563049823991E-2</v>
      </c>
      <c r="V7487" s="2" t="s">
        <v>107</v>
      </c>
      <c r="W7487" s="2" t="s">
        <v>45</v>
      </c>
      <c r="X7487" s="2" t="s">
        <v>167</v>
      </c>
      <c r="Y7487" s="2">
        <v>17.2</v>
      </c>
      <c r="Z7487" s="2" t="s">
        <v>14554</v>
      </c>
      <c r="AA7487" s="2" t="s">
        <v>99</v>
      </c>
      <c r="AB7487" s="2" t="s">
        <v>49</v>
      </c>
      <c r="AC7487" s="2">
        <v>4.37</v>
      </c>
      <c r="AD7487" s="3">
        <v>4898149.57</v>
      </c>
      <c r="AE7487" s="5">
        <v>10.84</v>
      </c>
      <c r="AF7487" s="2">
        <v>60</v>
      </c>
      <c r="AG7487" s="3">
        <f t="shared" si="818"/>
        <v>106107.21700813988</v>
      </c>
      <c r="AH7487" s="2" t="s">
        <v>50</v>
      </c>
      <c r="AI7487" s="3">
        <v>0</v>
      </c>
    </row>
    <row r="7488" spans="1:35" x14ac:dyDescent="0.3">
      <c r="A7488" s="2" t="s">
        <v>14555</v>
      </c>
      <c r="B7488" s="2" t="s">
        <v>4034</v>
      </c>
      <c r="C7488" s="2" t="s">
        <v>370</v>
      </c>
      <c r="D7488" s="2" t="s">
        <v>81</v>
      </c>
      <c r="E7488" s="2">
        <v>2021</v>
      </c>
      <c r="F7488" s="2" t="s">
        <v>105</v>
      </c>
      <c r="G7488" s="2" t="s">
        <v>69</v>
      </c>
      <c r="H7488" s="2" t="s">
        <v>70</v>
      </c>
      <c r="I7488" s="2" t="s">
        <v>71</v>
      </c>
      <c r="J7488" s="2" t="s">
        <v>293</v>
      </c>
      <c r="K7488" s="3">
        <v>3899309.37</v>
      </c>
      <c r="L7488" s="3">
        <v>1273850.07</v>
      </c>
      <c r="M7488" s="3">
        <f t="shared" si="812"/>
        <v>2625459.2999999998</v>
      </c>
      <c r="N7488" s="3">
        <v>497055.04</v>
      </c>
      <c r="O7488" s="3">
        <f t="shared" si="813"/>
        <v>2128404.2599999998</v>
      </c>
      <c r="P7488" s="3">
        <v>1693226.52</v>
      </c>
      <c r="Q7488" s="4">
        <f t="shared" si="814"/>
        <v>0.67331392584528371</v>
      </c>
      <c r="R7488" s="4">
        <f t="shared" si="815"/>
        <v>0.43423754294212363</v>
      </c>
      <c r="S7488" s="3">
        <v>3436380.94</v>
      </c>
      <c r="T7488" s="3">
        <f t="shared" si="816"/>
        <v>462928.43000000017</v>
      </c>
      <c r="U7488" s="4">
        <f t="shared" si="817"/>
        <v>0.13471394414147814</v>
      </c>
      <c r="V7488" s="2" t="s">
        <v>107</v>
      </c>
      <c r="W7488" s="2" t="s">
        <v>207</v>
      </c>
      <c r="X7488" s="2" t="s">
        <v>74</v>
      </c>
      <c r="Y7488" s="2">
        <v>1.36</v>
      </c>
      <c r="Z7488" s="2" t="s">
        <v>14175</v>
      </c>
      <c r="AA7488" s="2" t="s">
        <v>63</v>
      </c>
      <c r="AB7488" s="2" t="s">
        <v>142</v>
      </c>
      <c r="AC7488" s="2">
        <v>9.5399999999999991</v>
      </c>
      <c r="AD7488" s="3">
        <v>0</v>
      </c>
      <c r="AE7488" s="5">
        <v>0</v>
      </c>
      <c r="AF7488" s="2">
        <v>0</v>
      </c>
      <c r="AG7488" s="3">
        <f t="shared" si="818"/>
        <v>0</v>
      </c>
      <c r="AH7488" s="2" t="s">
        <v>230</v>
      </c>
      <c r="AI7488" s="3">
        <v>0</v>
      </c>
    </row>
    <row r="7489" spans="1:35" x14ac:dyDescent="0.3">
      <c r="A7489" s="2" t="s">
        <v>14556</v>
      </c>
      <c r="B7489" s="2" t="s">
        <v>1118</v>
      </c>
      <c r="C7489" s="2" t="s">
        <v>648</v>
      </c>
      <c r="D7489" s="2" t="s">
        <v>104</v>
      </c>
      <c r="E7489" s="2">
        <v>2021</v>
      </c>
      <c r="F7489" s="2" t="s">
        <v>82</v>
      </c>
      <c r="G7489" s="2" t="s">
        <v>56</v>
      </c>
      <c r="H7489" s="2" t="s">
        <v>262</v>
      </c>
      <c r="I7489" s="2" t="s">
        <v>42</v>
      </c>
      <c r="J7489" s="2" t="s">
        <v>166</v>
      </c>
      <c r="K7489" s="3">
        <v>379841.91</v>
      </c>
      <c r="L7489" s="3">
        <v>126550.34</v>
      </c>
      <c r="M7489" s="3">
        <f t="shared" si="812"/>
        <v>253291.56999999998</v>
      </c>
      <c r="N7489" s="3">
        <v>35477.53</v>
      </c>
      <c r="O7489" s="3">
        <f t="shared" si="813"/>
        <v>217814.03999999998</v>
      </c>
      <c r="P7489" s="3">
        <v>158589.6</v>
      </c>
      <c r="Q7489" s="4">
        <f t="shared" si="814"/>
        <v>0.66683418372659298</v>
      </c>
      <c r="R7489" s="4">
        <f t="shared" si="815"/>
        <v>0.4175147497547072</v>
      </c>
      <c r="S7489" s="3">
        <v>383986.8</v>
      </c>
      <c r="T7489" s="3">
        <f t="shared" si="816"/>
        <v>-4144.890000000014</v>
      </c>
      <c r="U7489" s="4">
        <f t="shared" si="817"/>
        <v>-1.0794355430967977E-2</v>
      </c>
      <c r="V7489" s="2" t="s">
        <v>133</v>
      </c>
      <c r="W7489" s="2" t="s">
        <v>207</v>
      </c>
      <c r="X7489" s="2" t="s">
        <v>264</v>
      </c>
      <c r="Y7489" s="2">
        <v>83.5</v>
      </c>
      <c r="Z7489" s="2" t="s">
        <v>8665</v>
      </c>
      <c r="AA7489" s="2" t="s">
        <v>148</v>
      </c>
      <c r="AB7489" s="2" t="s">
        <v>64</v>
      </c>
      <c r="AC7489" s="2">
        <v>4.72</v>
      </c>
      <c r="AD7489" s="3">
        <v>0</v>
      </c>
      <c r="AE7489" s="5">
        <v>0</v>
      </c>
      <c r="AF7489" s="2">
        <v>0</v>
      </c>
      <c r="AG7489" s="3">
        <f t="shared" si="818"/>
        <v>0</v>
      </c>
      <c r="AH7489" s="2" t="s">
        <v>50</v>
      </c>
      <c r="AI7489" s="3">
        <v>0</v>
      </c>
    </row>
    <row r="7490" spans="1:35" x14ac:dyDescent="0.3">
      <c r="A7490" s="2" t="s">
        <v>14557</v>
      </c>
      <c r="B7490" s="2" t="s">
        <v>9810</v>
      </c>
      <c r="C7490" s="2" t="s">
        <v>435</v>
      </c>
      <c r="D7490" s="2" t="s">
        <v>81</v>
      </c>
      <c r="E7490" s="2">
        <v>2021</v>
      </c>
      <c r="F7490" s="2" t="s">
        <v>92</v>
      </c>
      <c r="G7490" s="2" t="s">
        <v>69</v>
      </c>
      <c r="H7490" s="2" t="s">
        <v>70</v>
      </c>
      <c r="I7490" s="2" t="s">
        <v>58</v>
      </c>
      <c r="J7490" s="2" t="s">
        <v>59</v>
      </c>
      <c r="K7490" s="3">
        <v>7585744.1500000004</v>
      </c>
      <c r="L7490" s="3">
        <v>3729351.12</v>
      </c>
      <c r="M7490" s="3">
        <f t="shared" ref="M7490:M7553" si="819">K7490-L7490</f>
        <v>3856393.0300000003</v>
      </c>
      <c r="N7490" s="3">
        <v>842882.46</v>
      </c>
      <c r="O7490" s="3">
        <f t="shared" ref="O7490:O7553" si="820">M7490-N7490</f>
        <v>3013510.5700000003</v>
      </c>
      <c r="P7490" s="3">
        <v>2401604.9500000002</v>
      </c>
      <c r="Q7490" s="4">
        <f t="shared" ref="Q7490:Q7553" si="821">IF(K7490&lt;&gt;0,M7490/K7490,0)</f>
        <v>0.50837372757951504</v>
      </c>
      <c r="R7490" s="4">
        <f t="shared" ref="R7490:R7553" si="822">IF(K7490&lt;&gt;0,P7490/K7490,0)</f>
        <v>0.31659450971596503</v>
      </c>
      <c r="S7490" s="3">
        <v>6379703.8200000003</v>
      </c>
      <c r="T7490" s="3">
        <f t="shared" ref="T7490:T7553" si="823">K7490-S7490</f>
        <v>1206040.33</v>
      </c>
      <c r="U7490" s="4">
        <f t="shared" ref="U7490:U7553" si="824">IF(S7490&lt;&gt;0,T7490/S7490,0)</f>
        <v>0.18904331047769551</v>
      </c>
      <c r="V7490" s="2" t="s">
        <v>124</v>
      </c>
      <c r="W7490" s="2" t="s">
        <v>60</v>
      </c>
      <c r="X7490" s="2" t="s">
        <v>74</v>
      </c>
      <c r="Y7490" s="2">
        <v>1.36</v>
      </c>
      <c r="Z7490" s="2" t="s">
        <v>6258</v>
      </c>
      <c r="AA7490" s="2" t="s">
        <v>148</v>
      </c>
      <c r="AB7490" s="2" t="s">
        <v>64</v>
      </c>
      <c r="AC7490" s="2">
        <v>2.04</v>
      </c>
      <c r="AD7490" s="3">
        <v>0</v>
      </c>
      <c r="AE7490" s="5">
        <v>0</v>
      </c>
      <c r="AF7490" s="2">
        <v>0</v>
      </c>
      <c r="AG7490" s="3">
        <f t="shared" ref="AG7490:AG7553" si="825">IF(AD7490&gt;0,(AD7490*(AE7490/100/12)*(1+AE7490/100/12)^AF7490)/((1+AE7490/100/12)^AF7490-1),0)</f>
        <v>0</v>
      </c>
      <c r="AH7490" s="2" t="s">
        <v>50</v>
      </c>
      <c r="AI7490" s="3">
        <v>0</v>
      </c>
    </row>
    <row r="7491" spans="1:35" x14ac:dyDescent="0.3">
      <c r="A7491" s="2" t="s">
        <v>14558</v>
      </c>
      <c r="B7491" s="2" t="s">
        <v>5031</v>
      </c>
      <c r="C7491" s="2" t="s">
        <v>322</v>
      </c>
      <c r="D7491" s="2" t="s">
        <v>38</v>
      </c>
      <c r="E7491" s="2">
        <v>2021</v>
      </c>
      <c r="F7491" s="2" t="s">
        <v>55</v>
      </c>
      <c r="G7491" s="2" t="s">
        <v>93</v>
      </c>
      <c r="H7491" s="2" t="s">
        <v>221</v>
      </c>
      <c r="I7491" s="2" t="s">
        <v>58</v>
      </c>
      <c r="J7491" s="2" t="s">
        <v>106</v>
      </c>
      <c r="K7491" s="3">
        <v>143013.66</v>
      </c>
      <c r="L7491" s="3">
        <v>43697.22</v>
      </c>
      <c r="M7491" s="3">
        <f t="shared" si="819"/>
        <v>99316.44</v>
      </c>
      <c r="N7491" s="3">
        <v>16045.56</v>
      </c>
      <c r="O7491" s="3">
        <f t="shared" si="820"/>
        <v>83270.880000000005</v>
      </c>
      <c r="P7491" s="3">
        <v>63623.19</v>
      </c>
      <c r="Q7491" s="4">
        <f t="shared" si="821"/>
        <v>0.69445422206522089</v>
      </c>
      <c r="R7491" s="4">
        <f t="shared" si="822"/>
        <v>0.44487491614437391</v>
      </c>
      <c r="S7491" s="3">
        <v>127054.65</v>
      </c>
      <c r="T7491" s="3">
        <f t="shared" si="823"/>
        <v>15959.010000000009</v>
      </c>
      <c r="U7491" s="4">
        <f t="shared" si="824"/>
        <v>0.12560744530011306</v>
      </c>
      <c r="V7491" s="2" t="s">
        <v>124</v>
      </c>
      <c r="W7491" s="2" t="s">
        <v>96</v>
      </c>
      <c r="X7491" s="2" t="s">
        <v>222</v>
      </c>
      <c r="Y7491" s="2">
        <v>18.899999999999999</v>
      </c>
      <c r="Z7491" s="2" t="s">
        <v>14559</v>
      </c>
      <c r="AA7491" s="2" t="s">
        <v>109</v>
      </c>
      <c r="AB7491" s="2" t="s">
        <v>149</v>
      </c>
      <c r="AC7491" s="2">
        <v>2.48</v>
      </c>
      <c r="AD7491" s="3">
        <v>0</v>
      </c>
      <c r="AE7491" s="5">
        <v>0</v>
      </c>
      <c r="AF7491" s="2">
        <v>0</v>
      </c>
      <c r="AG7491" s="3">
        <f t="shared" si="825"/>
        <v>0</v>
      </c>
      <c r="AH7491" s="2" t="s">
        <v>50</v>
      </c>
      <c r="AI7491" s="3">
        <v>0</v>
      </c>
    </row>
    <row r="7492" spans="1:35" x14ac:dyDescent="0.3">
      <c r="A7492" s="2" t="s">
        <v>14560</v>
      </c>
      <c r="B7492" s="2" t="s">
        <v>4907</v>
      </c>
      <c r="C7492" s="2" t="s">
        <v>152</v>
      </c>
      <c r="D7492" s="2" t="s">
        <v>38</v>
      </c>
      <c r="E7492" s="2">
        <v>2022</v>
      </c>
      <c r="F7492" s="2" t="s">
        <v>82</v>
      </c>
      <c r="G7492" s="2" t="s">
        <v>93</v>
      </c>
      <c r="H7492" s="2" t="s">
        <v>221</v>
      </c>
      <c r="I7492" s="2" t="s">
        <v>42</v>
      </c>
      <c r="J7492" s="2" t="s">
        <v>43</v>
      </c>
      <c r="K7492" s="3">
        <v>5040029.72</v>
      </c>
      <c r="L7492" s="3">
        <v>2312348.3199999998</v>
      </c>
      <c r="M7492" s="3">
        <f t="shared" si="819"/>
        <v>2727681.4</v>
      </c>
      <c r="N7492" s="3">
        <v>486660.89</v>
      </c>
      <c r="O7492" s="3">
        <f t="shared" si="820"/>
        <v>2241020.5099999998</v>
      </c>
      <c r="P7492" s="3">
        <v>1714449.87</v>
      </c>
      <c r="Q7492" s="4">
        <f t="shared" si="821"/>
        <v>0.54120343560196305</v>
      </c>
      <c r="R7492" s="4">
        <f t="shared" si="822"/>
        <v>0.34016661909684137</v>
      </c>
      <c r="S7492" s="3">
        <v>5017331.82</v>
      </c>
      <c r="T7492" s="3">
        <f t="shared" si="823"/>
        <v>22697.899999999441</v>
      </c>
      <c r="U7492" s="4">
        <f t="shared" si="824"/>
        <v>4.5238985210269466E-3</v>
      </c>
      <c r="V7492" s="2" t="s">
        <v>44</v>
      </c>
      <c r="W7492" s="2" t="s">
        <v>45</v>
      </c>
      <c r="X7492" s="2" t="s">
        <v>222</v>
      </c>
      <c r="Y7492" s="2">
        <v>18.899999999999999</v>
      </c>
      <c r="Z7492" s="2" t="s">
        <v>4381</v>
      </c>
      <c r="AA7492" s="2" t="s">
        <v>76</v>
      </c>
      <c r="AB7492" s="2" t="s">
        <v>64</v>
      </c>
      <c r="AC7492" s="2">
        <v>4.5999999999999996</v>
      </c>
      <c r="AD7492" s="3">
        <v>0</v>
      </c>
      <c r="AE7492" s="5">
        <v>0</v>
      </c>
      <c r="AF7492" s="2">
        <v>0</v>
      </c>
      <c r="AG7492" s="3">
        <f t="shared" si="825"/>
        <v>0</v>
      </c>
      <c r="AH7492" s="2" t="s">
        <v>50</v>
      </c>
      <c r="AI7492" s="3">
        <v>0</v>
      </c>
    </row>
    <row r="7493" spans="1:35" x14ac:dyDescent="0.3">
      <c r="A7493" s="2" t="s">
        <v>14561</v>
      </c>
      <c r="B7493" s="2" t="s">
        <v>4149</v>
      </c>
      <c r="C7493" s="2" t="s">
        <v>435</v>
      </c>
      <c r="D7493" s="2" t="s">
        <v>81</v>
      </c>
      <c r="E7493" s="2">
        <v>2021</v>
      </c>
      <c r="F7493" s="2" t="s">
        <v>55</v>
      </c>
      <c r="G7493" s="2" t="s">
        <v>69</v>
      </c>
      <c r="H7493" s="2" t="s">
        <v>165</v>
      </c>
      <c r="I7493" s="2" t="s">
        <v>58</v>
      </c>
      <c r="J7493" s="2" t="s">
        <v>59</v>
      </c>
      <c r="K7493" s="3">
        <v>2462562.25</v>
      </c>
      <c r="L7493" s="3">
        <v>1168012.68</v>
      </c>
      <c r="M7493" s="3">
        <f t="shared" si="819"/>
        <v>1294549.57</v>
      </c>
      <c r="N7493" s="3">
        <v>528840.03</v>
      </c>
      <c r="O7493" s="3">
        <f t="shared" si="820"/>
        <v>765709.54</v>
      </c>
      <c r="P7493" s="3">
        <v>592489.16</v>
      </c>
      <c r="Q7493" s="4">
        <f t="shared" si="821"/>
        <v>0.52569212006721866</v>
      </c>
      <c r="R7493" s="4">
        <f t="shared" si="822"/>
        <v>0.24059865288684582</v>
      </c>
      <c r="S7493" s="3">
        <v>2369785.87</v>
      </c>
      <c r="T7493" s="3">
        <f t="shared" si="823"/>
        <v>92776.379999999888</v>
      </c>
      <c r="U7493" s="4">
        <f t="shared" si="824"/>
        <v>3.914968908140206E-2</v>
      </c>
      <c r="V7493" s="2" t="s">
        <v>107</v>
      </c>
      <c r="W7493" s="2" t="s">
        <v>134</v>
      </c>
      <c r="X7493" s="2" t="s">
        <v>167</v>
      </c>
      <c r="Y7493" s="2">
        <v>17.2</v>
      </c>
      <c r="Z7493" s="2" t="s">
        <v>14562</v>
      </c>
      <c r="AA7493" s="2" t="s">
        <v>224</v>
      </c>
      <c r="AB7493" s="2" t="s">
        <v>64</v>
      </c>
      <c r="AC7493" s="2">
        <v>5.2</v>
      </c>
      <c r="AD7493" s="3">
        <v>0</v>
      </c>
      <c r="AE7493" s="5">
        <v>0</v>
      </c>
      <c r="AF7493" s="2">
        <v>0</v>
      </c>
      <c r="AG7493" s="3">
        <f t="shared" si="825"/>
        <v>0</v>
      </c>
      <c r="AH7493" s="2" t="s">
        <v>50</v>
      </c>
      <c r="AI7493" s="3">
        <v>0</v>
      </c>
    </row>
    <row r="7494" spans="1:35" x14ac:dyDescent="0.3">
      <c r="A7494" s="2" t="s">
        <v>14563</v>
      </c>
      <c r="B7494" s="2" t="s">
        <v>2844</v>
      </c>
      <c r="C7494" s="2" t="s">
        <v>734</v>
      </c>
      <c r="D7494" s="2" t="s">
        <v>38</v>
      </c>
      <c r="E7494" s="2">
        <v>2024</v>
      </c>
      <c r="F7494" s="2" t="s">
        <v>58</v>
      </c>
      <c r="G7494" s="2" t="s">
        <v>40</v>
      </c>
      <c r="H7494" s="2" t="s">
        <v>83</v>
      </c>
      <c r="I7494" s="2" t="s">
        <v>55</v>
      </c>
      <c r="J7494" s="2" t="s">
        <v>154</v>
      </c>
      <c r="K7494" s="3">
        <v>7055973.8499999996</v>
      </c>
      <c r="L7494" s="3">
        <v>3743266.44</v>
      </c>
      <c r="M7494" s="3">
        <f t="shared" si="819"/>
        <v>3312707.4099999997</v>
      </c>
      <c r="N7494" s="3">
        <v>1460612.69</v>
      </c>
      <c r="O7494" s="3">
        <f t="shared" si="820"/>
        <v>1852094.7199999997</v>
      </c>
      <c r="P7494" s="3">
        <v>1422962.71</v>
      </c>
      <c r="Q7494" s="4">
        <f t="shared" si="821"/>
        <v>0.46948975158120798</v>
      </c>
      <c r="R7494" s="4">
        <f t="shared" si="822"/>
        <v>0.20166779813108293</v>
      </c>
      <c r="S7494" s="3">
        <v>8233004.3700000001</v>
      </c>
      <c r="T7494" s="3">
        <f t="shared" si="823"/>
        <v>-1177030.5200000005</v>
      </c>
      <c r="U7494" s="4">
        <f t="shared" si="824"/>
        <v>-0.14296488464028356</v>
      </c>
      <c r="V7494" s="2" t="s">
        <v>85</v>
      </c>
      <c r="W7494" s="2" t="s">
        <v>96</v>
      </c>
      <c r="X7494" s="2" t="s">
        <v>86</v>
      </c>
      <c r="Y7494" s="2">
        <v>0.92</v>
      </c>
      <c r="Z7494" s="2" t="s">
        <v>8348</v>
      </c>
      <c r="AA7494" s="2" t="s">
        <v>148</v>
      </c>
      <c r="AB7494" s="2" t="s">
        <v>49</v>
      </c>
      <c r="AC7494" s="2">
        <v>4.25</v>
      </c>
      <c r="AD7494" s="3">
        <v>0</v>
      </c>
      <c r="AE7494" s="5">
        <v>0</v>
      </c>
      <c r="AF7494" s="2">
        <v>0</v>
      </c>
      <c r="AG7494" s="3">
        <f t="shared" si="825"/>
        <v>0</v>
      </c>
      <c r="AH7494" s="2" t="s">
        <v>50</v>
      </c>
      <c r="AI7494" s="3">
        <v>0</v>
      </c>
    </row>
    <row r="7495" spans="1:35" x14ac:dyDescent="0.3">
      <c r="A7495" s="2" t="s">
        <v>14564</v>
      </c>
      <c r="B7495" s="2" t="s">
        <v>451</v>
      </c>
      <c r="C7495" s="2" t="s">
        <v>452</v>
      </c>
      <c r="D7495" s="2" t="s">
        <v>38</v>
      </c>
      <c r="E7495" s="2">
        <v>2021</v>
      </c>
      <c r="F7495" s="2" t="s">
        <v>68</v>
      </c>
      <c r="G7495" s="2" t="s">
        <v>40</v>
      </c>
      <c r="H7495" s="2" t="s">
        <v>171</v>
      </c>
      <c r="I7495" s="2" t="s">
        <v>42</v>
      </c>
      <c r="J7495" s="2" t="s">
        <v>43</v>
      </c>
      <c r="K7495" s="3">
        <v>5337168.43</v>
      </c>
      <c r="L7495" s="3">
        <v>1983233.1</v>
      </c>
      <c r="M7495" s="3">
        <f t="shared" si="819"/>
        <v>3353935.3299999996</v>
      </c>
      <c r="N7495" s="3">
        <v>703187.41</v>
      </c>
      <c r="O7495" s="3">
        <f t="shared" si="820"/>
        <v>2650747.9199999995</v>
      </c>
      <c r="P7495" s="3">
        <v>1938859.75</v>
      </c>
      <c r="Q7495" s="4">
        <f t="shared" si="821"/>
        <v>0.62841099620309337</v>
      </c>
      <c r="R7495" s="4">
        <f t="shared" si="822"/>
        <v>0.36327497912596324</v>
      </c>
      <c r="S7495" s="3">
        <v>5482170.6699999999</v>
      </c>
      <c r="T7495" s="3">
        <f t="shared" si="823"/>
        <v>-145002.24000000022</v>
      </c>
      <c r="U7495" s="4">
        <f t="shared" si="824"/>
        <v>-2.6449785810845658E-2</v>
      </c>
      <c r="V7495" s="2" t="s">
        <v>124</v>
      </c>
      <c r="W7495" s="2" t="s">
        <v>96</v>
      </c>
      <c r="X7495" s="2" t="s">
        <v>86</v>
      </c>
      <c r="Y7495" s="2">
        <v>0.92</v>
      </c>
      <c r="Z7495" s="2" t="s">
        <v>821</v>
      </c>
      <c r="AA7495" s="2" t="s">
        <v>148</v>
      </c>
      <c r="AB7495" s="2" t="s">
        <v>306</v>
      </c>
      <c r="AC7495" s="2">
        <v>2.27</v>
      </c>
      <c r="AD7495" s="3">
        <v>0</v>
      </c>
      <c r="AE7495" s="5">
        <v>0</v>
      </c>
      <c r="AF7495" s="2">
        <v>0</v>
      </c>
      <c r="AG7495" s="3">
        <f t="shared" si="825"/>
        <v>0</v>
      </c>
      <c r="AH7495" s="2" t="s">
        <v>230</v>
      </c>
      <c r="AI7495" s="3">
        <v>0</v>
      </c>
    </row>
    <row r="7496" spans="1:35" x14ac:dyDescent="0.3">
      <c r="A7496" s="2" t="s">
        <v>14565</v>
      </c>
      <c r="B7496" s="2" t="s">
        <v>9154</v>
      </c>
      <c r="C7496" s="2" t="s">
        <v>448</v>
      </c>
      <c r="D7496" s="2" t="s">
        <v>54</v>
      </c>
      <c r="E7496" s="2">
        <v>2021</v>
      </c>
      <c r="F7496" s="2" t="s">
        <v>55</v>
      </c>
      <c r="G7496" s="2" t="s">
        <v>40</v>
      </c>
      <c r="H7496" s="2" t="s">
        <v>171</v>
      </c>
      <c r="I7496" s="2" t="s">
        <v>39</v>
      </c>
      <c r="J7496" s="2" t="s">
        <v>487</v>
      </c>
      <c r="K7496" s="3">
        <v>9635953.9700000007</v>
      </c>
      <c r="L7496" s="3">
        <v>4075065.76</v>
      </c>
      <c r="M7496" s="3">
        <f t="shared" si="819"/>
        <v>5560888.2100000009</v>
      </c>
      <c r="N7496" s="3">
        <v>882261.45</v>
      </c>
      <c r="O7496" s="3">
        <f t="shared" si="820"/>
        <v>4678626.7600000007</v>
      </c>
      <c r="P7496" s="3">
        <v>3502002.38</v>
      </c>
      <c r="Q7496" s="4">
        <f t="shared" si="821"/>
        <v>0.57709783871041054</v>
      </c>
      <c r="R7496" s="4">
        <f t="shared" si="822"/>
        <v>0.36343079168942932</v>
      </c>
      <c r="S7496" s="3">
        <v>9060712.5199999996</v>
      </c>
      <c r="T7496" s="3">
        <f t="shared" si="823"/>
        <v>575241.45000000112</v>
      </c>
      <c r="U7496" s="4">
        <f t="shared" si="824"/>
        <v>6.3487440830977959E-2</v>
      </c>
      <c r="V7496" s="2" t="s">
        <v>73</v>
      </c>
      <c r="W7496" s="2" t="s">
        <v>125</v>
      </c>
      <c r="X7496" s="2" t="s">
        <v>86</v>
      </c>
      <c r="Y7496" s="2">
        <v>0.92</v>
      </c>
      <c r="Z7496" s="2" t="s">
        <v>8847</v>
      </c>
      <c r="AA7496" s="2" t="s">
        <v>63</v>
      </c>
      <c r="AB7496" s="2" t="s">
        <v>100</v>
      </c>
      <c r="AC7496" s="2">
        <v>4.75</v>
      </c>
      <c r="AD7496" s="3">
        <v>0</v>
      </c>
      <c r="AE7496" s="5">
        <v>0</v>
      </c>
      <c r="AF7496" s="2">
        <v>0</v>
      </c>
      <c r="AG7496" s="3">
        <f t="shared" si="825"/>
        <v>0</v>
      </c>
      <c r="AH7496" s="2" t="s">
        <v>50</v>
      </c>
      <c r="AI7496" s="3">
        <v>0</v>
      </c>
    </row>
    <row r="7497" spans="1:35" x14ac:dyDescent="0.3">
      <c r="A7497" s="2" t="s">
        <v>14566</v>
      </c>
      <c r="B7497" s="2" t="s">
        <v>4483</v>
      </c>
      <c r="C7497" s="2" t="s">
        <v>292</v>
      </c>
      <c r="D7497" s="2" t="s">
        <v>81</v>
      </c>
      <c r="E7497" s="2">
        <v>2022</v>
      </c>
      <c r="F7497" s="2" t="s">
        <v>58</v>
      </c>
      <c r="G7497" s="2" t="s">
        <v>93</v>
      </c>
      <c r="H7497" s="2" t="s">
        <v>221</v>
      </c>
      <c r="I7497" s="2" t="s">
        <v>42</v>
      </c>
      <c r="J7497" s="2" t="s">
        <v>43</v>
      </c>
      <c r="K7497" s="3">
        <v>6911423.0099999998</v>
      </c>
      <c r="L7497" s="3">
        <v>2555371.2200000002</v>
      </c>
      <c r="M7497" s="3">
        <f t="shared" si="819"/>
        <v>4356051.7899999991</v>
      </c>
      <c r="N7497" s="3">
        <v>602748.72</v>
      </c>
      <c r="O7497" s="3">
        <f t="shared" si="820"/>
        <v>3753303.0699999994</v>
      </c>
      <c r="P7497" s="3">
        <v>2749144.96</v>
      </c>
      <c r="Q7497" s="4">
        <f t="shared" si="821"/>
        <v>0.63026843874225535</v>
      </c>
      <c r="R7497" s="4">
        <f t="shared" si="822"/>
        <v>0.39776829692269117</v>
      </c>
      <c r="S7497" s="3">
        <v>8271564.2599999998</v>
      </c>
      <c r="T7497" s="3">
        <f t="shared" si="823"/>
        <v>-1360141.25</v>
      </c>
      <c r="U7497" s="4">
        <f t="shared" si="824"/>
        <v>-0.16443579560609012</v>
      </c>
      <c r="V7497" s="2" t="s">
        <v>133</v>
      </c>
      <c r="W7497" s="2" t="s">
        <v>117</v>
      </c>
      <c r="X7497" s="2" t="s">
        <v>222</v>
      </c>
      <c r="Y7497" s="2">
        <v>18.899999999999999</v>
      </c>
      <c r="Z7497" s="2" t="s">
        <v>13044</v>
      </c>
      <c r="AA7497" s="2" t="s">
        <v>63</v>
      </c>
      <c r="AB7497" s="2" t="s">
        <v>182</v>
      </c>
      <c r="AC7497" s="2">
        <v>9.19</v>
      </c>
      <c r="AD7497" s="3">
        <v>0</v>
      </c>
      <c r="AE7497" s="5">
        <v>0</v>
      </c>
      <c r="AF7497" s="2">
        <v>0</v>
      </c>
      <c r="AG7497" s="3">
        <f t="shared" si="825"/>
        <v>0</v>
      </c>
      <c r="AH7497" s="2" t="s">
        <v>50</v>
      </c>
      <c r="AI7497" s="3">
        <v>0</v>
      </c>
    </row>
    <row r="7498" spans="1:35" x14ac:dyDescent="0.3">
      <c r="A7498" s="2" t="s">
        <v>14567</v>
      </c>
      <c r="B7498" s="2" t="s">
        <v>9085</v>
      </c>
      <c r="C7498" s="2" t="s">
        <v>880</v>
      </c>
      <c r="D7498" s="2" t="s">
        <v>81</v>
      </c>
      <c r="E7498" s="2">
        <v>2024</v>
      </c>
      <c r="F7498" s="2" t="s">
        <v>68</v>
      </c>
      <c r="G7498" s="2" t="s">
        <v>69</v>
      </c>
      <c r="H7498" s="2" t="s">
        <v>70</v>
      </c>
      <c r="I7498" s="2" t="s">
        <v>178</v>
      </c>
      <c r="J7498" s="2" t="s">
        <v>288</v>
      </c>
      <c r="K7498" s="3">
        <v>9255791.7100000009</v>
      </c>
      <c r="L7498" s="3">
        <v>4827327.3499999996</v>
      </c>
      <c r="M7498" s="3">
        <f t="shared" si="819"/>
        <v>4428464.3600000013</v>
      </c>
      <c r="N7498" s="3">
        <v>1720290.41</v>
      </c>
      <c r="O7498" s="3">
        <f t="shared" si="820"/>
        <v>2708173.9500000011</v>
      </c>
      <c r="P7498" s="3">
        <v>2041468.84</v>
      </c>
      <c r="Q7498" s="4">
        <f t="shared" si="821"/>
        <v>0.47845332941270358</v>
      </c>
      <c r="R7498" s="4">
        <f t="shared" si="822"/>
        <v>0.22056123386985768</v>
      </c>
      <c r="S7498" s="3">
        <v>10200094.92</v>
      </c>
      <c r="T7498" s="3">
        <f t="shared" si="823"/>
        <v>-944303.20999999903</v>
      </c>
      <c r="U7498" s="4">
        <f t="shared" si="824"/>
        <v>-9.2577884559529089E-2</v>
      </c>
      <c r="V7498" s="2" t="s">
        <v>95</v>
      </c>
      <c r="W7498" s="2" t="s">
        <v>45</v>
      </c>
      <c r="X7498" s="2" t="s">
        <v>74</v>
      </c>
      <c r="Y7498" s="2">
        <v>1.36</v>
      </c>
      <c r="Z7498" s="2" t="s">
        <v>11940</v>
      </c>
      <c r="AA7498" s="2" t="s">
        <v>148</v>
      </c>
      <c r="AB7498" s="2" t="s">
        <v>242</v>
      </c>
      <c r="AC7498" s="2">
        <v>7.01</v>
      </c>
      <c r="AD7498" s="3">
        <v>1186546.21</v>
      </c>
      <c r="AE7498" s="5">
        <v>14.3</v>
      </c>
      <c r="AF7498" s="2">
        <v>12</v>
      </c>
      <c r="AG7498" s="3">
        <f t="shared" si="825"/>
        <v>106704.12397066561</v>
      </c>
      <c r="AH7498" s="2" t="s">
        <v>50</v>
      </c>
      <c r="AI7498" s="3">
        <v>0</v>
      </c>
    </row>
    <row r="7499" spans="1:35" x14ac:dyDescent="0.3">
      <c r="A7499" s="2" t="s">
        <v>14568</v>
      </c>
      <c r="B7499" s="2" t="s">
        <v>5140</v>
      </c>
      <c r="C7499" s="2" t="s">
        <v>249</v>
      </c>
      <c r="D7499" s="2" t="s">
        <v>104</v>
      </c>
      <c r="E7499" s="2">
        <v>2023</v>
      </c>
      <c r="F7499" s="2" t="s">
        <v>55</v>
      </c>
      <c r="G7499" s="2" t="s">
        <v>40</v>
      </c>
      <c r="H7499" s="2" t="s">
        <v>83</v>
      </c>
      <c r="I7499" s="2" t="s">
        <v>131</v>
      </c>
      <c r="J7499" s="2" t="s">
        <v>491</v>
      </c>
      <c r="K7499" s="3">
        <v>2695803.77</v>
      </c>
      <c r="L7499" s="3">
        <v>993000.05</v>
      </c>
      <c r="M7499" s="3">
        <f t="shared" si="819"/>
        <v>1702803.72</v>
      </c>
      <c r="N7499" s="3">
        <v>285458.96999999997</v>
      </c>
      <c r="O7499" s="3">
        <f t="shared" si="820"/>
        <v>1417344.75</v>
      </c>
      <c r="P7499" s="3">
        <v>1119638.99</v>
      </c>
      <c r="Q7499" s="4">
        <f t="shared" si="821"/>
        <v>0.63164972871894154</v>
      </c>
      <c r="R7499" s="4">
        <f t="shared" si="822"/>
        <v>0.41532659107454251</v>
      </c>
      <c r="S7499" s="3">
        <v>2176309.5499999998</v>
      </c>
      <c r="T7499" s="3">
        <f t="shared" si="823"/>
        <v>519494.2200000002</v>
      </c>
      <c r="U7499" s="4">
        <f t="shared" si="824"/>
        <v>0.23870419536595805</v>
      </c>
      <c r="V7499" s="2" t="s">
        <v>73</v>
      </c>
      <c r="W7499" s="2" t="s">
        <v>134</v>
      </c>
      <c r="X7499" s="2" t="s">
        <v>86</v>
      </c>
      <c r="Y7499" s="2">
        <v>0.92</v>
      </c>
      <c r="Z7499" s="2" t="s">
        <v>11637</v>
      </c>
      <c r="AA7499" s="2" t="s">
        <v>99</v>
      </c>
      <c r="AB7499" s="2" t="s">
        <v>306</v>
      </c>
      <c r="AC7499" s="2">
        <v>1.45</v>
      </c>
      <c r="AD7499" s="3">
        <v>0</v>
      </c>
      <c r="AE7499" s="5">
        <v>0</v>
      </c>
      <c r="AF7499" s="2">
        <v>0</v>
      </c>
      <c r="AG7499" s="3">
        <f t="shared" si="825"/>
        <v>0</v>
      </c>
      <c r="AH7499" s="2" t="s">
        <v>50</v>
      </c>
      <c r="AI7499" s="3">
        <v>0</v>
      </c>
    </row>
    <row r="7500" spans="1:35" x14ac:dyDescent="0.3">
      <c r="A7500" s="2" t="s">
        <v>14569</v>
      </c>
      <c r="B7500" s="2" t="s">
        <v>3349</v>
      </c>
      <c r="C7500" s="2" t="s">
        <v>245</v>
      </c>
      <c r="D7500" s="2" t="s">
        <v>38</v>
      </c>
      <c r="E7500" s="2">
        <v>2023</v>
      </c>
      <c r="F7500" s="2" t="s">
        <v>82</v>
      </c>
      <c r="G7500" s="2" t="s">
        <v>69</v>
      </c>
      <c r="H7500" s="2" t="s">
        <v>165</v>
      </c>
      <c r="I7500" s="2" t="s">
        <v>178</v>
      </c>
      <c r="J7500" s="2" t="s">
        <v>206</v>
      </c>
      <c r="K7500" s="3">
        <v>4776134.99</v>
      </c>
      <c r="L7500" s="3">
        <v>2093103.04</v>
      </c>
      <c r="M7500" s="3">
        <f t="shared" si="819"/>
        <v>2683031.9500000002</v>
      </c>
      <c r="N7500" s="3">
        <v>545908.73</v>
      </c>
      <c r="O7500" s="3">
        <f t="shared" si="820"/>
        <v>2137123.2200000002</v>
      </c>
      <c r="P7500" s="3">
        <v>1510942.19</v>
      </c>
      <c r="Q7500" s="4">
        <f t="shared" si="821"/>
        <v>0.56175798121652343</v>
      </c>
      <c r="R7500" s="4">
        <f t="shared" si="822"/>
        <v>0.31635248860501741</v>
      </c>
      <c r="S7500" s="3">
        <v>4500125.09</v>
      </c>
      <c r="T7500" s="3">
        <f t="shared" si="823"/>
        <v>276009.90000000037</v>
      </c>
      <c r="U7500" s="4">
        <f t="shared" si="824"/>
        <v>6.1333828389201595E-2</v>
      </c>
      <c r="V7500" s="2" t="s">
        <v>107</v>
      </c>
      <c r="W7500" s="2" t="s">
        <v>134</v>
      </c>
      <c r="X7500" s="2" t="s">
        <v>167</v>
      </c>
      <c r="Y7500" s="2">
        <v>17.2</v>
      </c>
      <c r="Z7500" s="2" t="s">
        <v>13288</v>
      </c>
      <c r="AA7500" s="2" t="s">
        <v>76</v>
      </c>
      <c r="AB7500" s="2" t="s">
        <v>88</v>
      </c>
      <c r="AC7500" s="2">
        <v>9.6999999999999993</v>
      </c>
      <c r="AD7500" s="3">
        <v>4635659.6900000004</v>
      </c>
      <c r="AE7500" s="5">
        <v>10.66</v>
      </c>
      <c r="AF7500" s="2">
        <v>24</v>
      </c>
      <c r="AG7500" s="3">
        <f t="shared" si="825"/>
        <v>215327.05295411855</v>
      </c>
      <c r="AH7500" s="2" t="s">
        <v>50</v>
      </c>
      <c r="AI7500" s="3">
        <v>0</v>
      </c>
    </row>
    <row r="7501" spans="1:35" x14ac:dyDescent="0.3">
      <c r="A7501" s="2" t="s">
        <v>14570</v>
      </c>
      <c r="B7501" s="2" t="s">
        <v>1706</v>
      </c>
      <c r="C7501" s="2" t="s">
        <v>370</v>
      </c>
      <c r="D7501" s="2" t="s">
        <v>81</v>
      </c>
      <c r="E7501" s="2">
        <v>2021</v>
      </c>
      <c r="F7501" s="2" t="s">
        <v>55</v>
      </c>
      <c r="G7501" s="2" t="s">
        <v>40</v>
      </c>
      <c r="H7501" s="2" t="s">
        <v>171</v>
      </c>
      <c r="I7501" s="2" t="s">
        <v>42</v>
      </c>
      <c r="J7501" s="2" t="s">
        <v>166</v>
      </c>
      <c r="K7501" s="3">
        <v>5793575.9500000002</v>
      </c>
      <c r="L7501" s="3">
        <v>2880316.39</v>
      </c>
      <c r="M7501" s="3">
        <f t="shared" si="819"/>
        <v>2913259.56</v>
      </c>
      <c r="N7501" s="3">
        <v>1045739.32</v>
      </c>
      <c r="O7501" s="3">
        <f t="shared" si="820"/>
        <v>1867520.2400000002</v>
      </c>
      <c r="P7501" s="3">
        <v>1353142.89</v>
      </c>
      <c r="Q7501" s="4">
        <f t="shared" si="821"/>
        <v>0.50284307742612744</v>
      </c>
      <c r="R7501" s="4">
        <f t="shared" si="822"/>
        <v>0.23355918722356611</v>
      </c>
      <c r="S7501" s="3">
        <v>5987412.1500000004</v>
      </c>
      <c r="T7501" s="3">
        <f t="shared" si="823"/>
        <v>-193836.20000000019</v>
      </c>
      <c r="U7501" s="4">
        <f t="shared" si="824"/>
        <v>-3.2373953077541213E-2</v>
      </c>
      <c r="V7501" s="2" t="s">
        <v>85</v>
      </c>
      <c r="W7501" s="2" t="s">
        <v>117</v>
      </c>
      <c r="X7501" s="2" t="s">
        <v>86</v>
      </c>
      <c r="Y7501" s="2">
        <v>0.92</v>
      </c>
      <c r="Z7501" s="2" t="s">
        <v>5729</v>
      </c>
      <c r="AA7501" s="2" t="s">
        <v>76</v>
      </c>
      <c r="AB7501" s="2" t="s">
        <v>242</v>
      </c>
      <c r="AC7501" s="2">
        <v>8.89</v>
      </c>
      <c r="AD7501" s="3">
        <v>0</v>
      </c>
      <c r="AE7501" s="5">
        <v>0</v>
      </c>
      <c r="AF7501" s="2">
        <v>0</v>
      </c>
      <c r="AG7501" s="3">
        <f t="shared" si="825"/>
        <v>0</v>
      </c>
      <c r="AH7501" s="2" t="s">
        <v>50</v>
      </c>
      <c r="AI7501" s="3">
        <v>0</v>
      </c>
    </row>
    <row r="7502" spans="1:35" x14ac:dyDescent="0.3">
      <c r="A7502" s="2" t="s">
        <v>14571</v>
      </c>
      <c r="B7502" s="2" t="s">
        <v>2047</v>
      </c>
      <c r="C7502" s="2" t="s">
        <v>333</v>
      </c>
      <c r="D7502" s="2" t="s">
        <v>54</v>
      </c>
      <c r="E7502" s="2">
        <v>2024</v>
      </c>
      <c r="F7502" s="2" t="s">
        <v>39</v>
      </c>
      <c r="G7502" s="2" t="s">
        <v>40</v>
      </c>
      <c r="H7502" s="2" t="s">
        <v>41</v>
      </c>
      <c r="I7502" s="2" t="s">
        <v>55</v>
      </c>
      <c r="J7502" s="2" t="s">
        <v>84</v>
      </c>
      <c r="K7502" s="3">
        <v>4792914.33</v>
      </c>
      <c r="L7502" s="3">
        <v>1876226.52</v>
      </c>
      <c r="M7502" s="3">
        <f t="shared" si="819"/>
        <v>2916687.81</v>
      </c>
      <c r="N7502" s="3">
        <v>760879.3</v>
      </c>
      <c r="O7502" s="3">
        <f t="shared" si="820"/>
        <v>2155808.5099999998</v>
      </c>
      <c r="P7502" s="3">
        <v>1582472.79</v>
      </c>
      <c r="Q7502" s="4">
        <f t="shared" si="821"/>
        <v>0.60854161146669195</v>
      </c>
      <c r="R7502" s="4">
        <f t="shared" si="822"/>
        <v>0.3301692208631653</v>
      </c>
      <c r="S7502" s="3">
        <v>5003155.03</v>
      </c>
      <c r="T7502" s="3">
        <f t="shared" si="823"/>
        <v>-210240.70000000019</v>
      </c>
      <c r="U7502" s="4">
        <f t="shared" si="824"/>
        <v>-4.2021624103061261E-2</v>
      </c>
      <c r="V7502" s="2" t="s">
        <v>44</v>
      </c>
      <c r="W7502" s="2" t="s">
        <v>45</v>
      </c>
      <c r="X7502" s="2" t="s">
        <v>46</v>
      </c>
      <c r="Y7502" s="2">
        <v>0.89</v>
      </c>
      <c r="Z7502" s="2" t="s">
        <v>6451</v>
      </c>
      <c r="AA7502" s="2" t="s">
        <v>48</v>
      </c>
      <c r="AB7502" s="2" t="s">
        <v>149</v>
      </c>
      <c r="AC7502" s="2">
        <v>9.25</v>
      </c>
      <c r="AD7502" s="3">
        <v>0</v>
      </c>
      <c r="AE7502" s="5">
        <v>0</v>
      </c>
      <c r="AF7502" s="2">
        <v>0</v>
      </c>
      <c r="AG7502" s="3">
        <f t="shared" si="825"/>
        <v>0</v>
      </c>
      <c r="AH7502" s="2" t="s">
        <v>50</v>
      </c>
      <c r="AI7502" s="3">
        <v>0</v>
      </c>
    </row>
    <row r="7503" spans="1:35" x14ac:dyDescent="0.3">
      <c r="A7503" s="2" t="s">
        <v>14572</v>
      </c>
      <c r="B7503" s="2" t="s">
        <v>7525</v>
      </c>
      <c r="C7503" s="2" t="s">
        <v>730</v>
      </c>
      <c r="D7503" s="2" t="s">
        <v>38</v>
      </c>
      <c r="E7503" s="2">
        <v>2020</v>
      </c>
      <c r="F7503" s="2" t="s">
        <v>58</v>
      </c>
      <c r="G7503" s="2" t="s">
        <v>40</v>
      </c>
      <c r="H7503" s="2" t="s">
        <v>279</v>
      </c>
      <c r="I7503" s="2" t="s">
        <v>71</v>
      </c>
      <c r="J7503" s="2" t="s">
        <v>172</v>
      </c>
      <c r="K7503" s="3">
        <v>7784124.7400000002</v>
      </c>
      <c r="L7503" s="3">
        <v>3397872.42</v>
      </c>
      <c r="M7503" s="3">
        <f t="shared" si="819"/>
        <v>4386252.32</v>
      </c>
      <c r="N7503" s="3">
        <v>900064.19</v>
      </c>
      <c r="O7503" s="3">
        <f t="shared" si="820"/>
        <v>3486188.1300000004</v>
      </c>
      <c r="P7503" s="3">
        <v>2748931.26</v>
      </c>
      <c r="Q7503" s="4">
        <f t="shared" si="821"/>
        <v>0.56348690013413127</v>
      </c>
      <c r="R7503" s="4">
        <f t="shared" si="822"/>
        <v>0.35314583871892058</v>
      </c>
      <c r="S7503" s="3">
        <v>7367735.0300000003</v>
      </c>
      <c r="T7503" s="3">
        <f t="shared" si="823"/>
        <v>416389.70999999996</v>
      </c>
      <c r="U7503" s="4">
        <f t="shared" si="824"/>
        <v>5.6515293818865789E-2</v>
      </c>
      <c r="V7503" s="2" t="s">
        <v>133</v>
      </c>
      <c r="W7503" s="2" t="s">
        <v>125</v>
      </c>
      <c r="X7503" s="2" t="s">
        <v>280</v>
      </c>
      <c r="Y7503" s="2">
        <v>0.79</v>
      </c>
      <c r="Z7503" s="2" t="s">
        <v>14573</v>
      </c>
      <c r="AA7503" s="2" t="s">
        <v>148</v>
      </c>
      <c r="AB7503" s="2" t="s">
        <v>64</v>
      </c>
      <c r="AC7503" s="2">
        <v>8.5500000000000007</v>
      </c>
      <c r="AD7503" s="3">
        <v>0</v>
      </c>
      <c r="AE7503" s="5">
        <v>0</v>
      </c>
      <c r="AF7503" s="2">
        <v>0</v>
      </c>
      <c r="AG7503" s="3">
        <f t="shared" si="825"/>
        <v>0</v>
      </c>
      <c r="AH7503" s="2" t="s">
        <v>50</v>
      </c>
      <c r="AI7503" s="3">
        <v>0</v>
      </c>
    </row>
    <row r="7504" spans="1:35" x14ac:dyDescent="0.3">
      <c r="A7504" s="2" t="s">
        <v>14574</v>
      </c>
      <c r="B7504" s="2" t="s">
        <v>1643</v>
      </c>
      <c r="C7504" s="2" t="s">
        <v>956</v>
      </c>
      <c r="D7504" s="2" t="s">
        <v>104</v>
      </c>
      <c r="E7504" s="2">
        <v>2022</v>
      </c>
      <c r="F7504" s="2" t="s">
        <v>68</v>
      </c>
      <c r="G7504" s="2" t="s">
        <v>40</v>
      </c>
      <c r="H7504" s="2" t="s">
        <v>139</v>
      </c>
      <c r="I7504" s="2" t="s">
        <v>39</v>
      </c>
      <c r="J7504" s="2" t="s">
        <v>273</v>
      </c>
      <c r="K7504" s="3">
        <v>1297399.56</v>
      </c>
      <c r="L7504" s="3">
        <v>433190.69</v>
      </c>
      <c r="M7504" s="3">
        <f t="shared" si="819"/>
        <v>864208.87000000011</v>
      </c>
      <c r="N7504" s="3">
        <v>167345.12</v>
      </c>
      <c r="O7504" s="3">
        <f t="shared" si="820"/>
        <v>696863.75000000012</v>
      </c>
      <c r="P7504" s="3">
        <v>528781.81000000006</v>
      </c>
      <c r="Q7504" s="4">
        <f t="shared" si="821"/>
        <v>0.66610849629084201</v>
      </c>
      <c r="R7504" s="4">
        <f t="shared" si="822"/>
        <v>0.40757051744336958</v>
      </c>
      <c r="S7504" s="3">
        <v>1455350.13</v>
      </c>
      <c r="T7504" s="3">
        <f t="shared" si="823"/>
        <v>-157950.56999999983</v>
      </c>
      <c r="U7504" s="4">
        <f t="shared" si="824"/>
        <v>-0.10853097597895556</v>
      </c>
      <c r="V7504" s="2" t="s">
        <v>44</v>
      </c>
      <c r="W7504" s="2" t="s">
        <v>45</v>
      </c>
      <c r="X7504" s="2" t="s">
        <v>86</v>
      </c>
      <c r="Y7504" s="2">
        <v>0.92</v>
      </c>
      <c r="Z7504" s="2" t="s">
        <v>14575</v>
      </c>
      <c r="AA7504" s="2" t="s">
        <v>141</v>
      </c>
      <c r="AB7504" s="2" t="s">
        <v>306</v>
      </c>
      <c r="AC7504" s="2">
        <v>1.44</v>
      </c>
      <c r="AD7504" s="3">
        <v>0</v>
      </c>
      <c r="AE7504" s="5">
        <v>0</v>
      </c>
      <c r="AF7504" s="2">
        <v>0</v>
      </c>
      <c r="AG7504" s="3">
        <f t="shared" si="825"/>
        <v>0</v>
      </c>
      <c r="AH7504" s="2" t="s">
        <v>50</v>
      </c>
      <c r="AI7504" s="3">
        <v>0</v>
      </c>
    </row>
    <row r="7505" spans="1:35" x14ac:dyDescent="0.3">
      <c r="A7505" s="2" t="s">
        <v>14576</v>
      </c>
      <c r="B7505" s="2" t="s">
        <v>5294</v>
      </c>
      <c r="C7505" s="2" t="s">
        <v>333</v>
      </c>
      <c r="D7505" s="2" t="s">
        <v>54</v>
      </c>
      <c r="E7505" s="2">
        <v>2024</v>
      </c>
      <c r="F7505" s="2" t="s">
        <v>55</v>
      </c>
      <c r="G7505" s="2" t="s">
        <v>93</v>
      </c>
      <c r="H7505" s="2" t="s">
        <v>94</v>
      </c>
      <c r="I7505" s="2" t="s">
        <v>71</v>
      </c>
      <c r="J7505" s="2" t="s">
        <v>293</v>
      </c>
      <c r="K7505" s="3">
        <v>3347621.4</v>
      </c>
      <c r="L7505" s="3">
        <v>1165149.52</v>
      </c>
      <c r="M7505" s="3">
        <f t="shared" si="819"/>
        <v>2182471.88</v>
      </c>
      <c r="N7505" s="3">
        <v>468200.62</v>
      </c>
      <c r="O7505" s="3">
        <f t="shared" si="820"/>
        <v>1714271.2599999998</v>
      </c>
      <c r="P7505" s="3">
        <v>1200583.19</v>
      </c>
      <c r="Q7505" s="4">
        <f t="shared" si="821"/>
        <v>0.65194704514674207</v>
      </c>
      <c r="R7505" s="4">
        <f t="shared" si="822"/>
        <v>0.35863768525317707</v>
      </c>
      <c r="S7505" s="3">
        <v>3542215.64</v>
      </c>
      <c r="T7505" s="3">
        <f t="shared" si="823"/>
        <v>-194594.24000000022</v>
      </c>
      <c r="U7505" s="4">
        <f t="shared" si="824"/>
        <v>-5.4935740727518279E-2</v>
      </c>
      <c r="V7505" s="2" t="s">
        <v>124</v>
      </c>
      <c r="W7505" s="2" t="s">
        <v>207</v>
      </c>
      <c r="X7505" s="2" t="s">
        <v>97</v>
      </c>
      <c r="Y7505" s="2">
        <v>1550</v>
      </c>
      <c r="Z7505" s="2" t="s">
        <v>3455</v>
      </c>
      <c r="AA7505" s="2" t="s">
        <v>109</v>
      </c>
      <c r="AB7505" s="2" t="s">
        <v>49</v>
      </c>
      <c r="AC7505" s="2">
        <v>9.02</v>
      </c>
      <c r="AD7505" s="3">
        <v>0</v>
      </c>
      <c r="AE7505" s="5">
        <v>0</v>
      </c>
      <c r="AF7505" s="2">
        <v>0</v>
      </c>
      <c r="AG7505" s="3">
        <f t="shared" si="825"/>
        <v>0</v>
      </c>
      <c r="AH7505" s="2" t="s">
        <v>50</v>
      </c>
      <c r="AI7505" s="3">
        <v>0</v>
      </c>
    </row>
    <row r="7506" spans="1:35" x14ac:dyDescent="0.3">
      <c r="A7506" s="2" t="s">
        <v>14577</v>
      </c>
      <c r="B7506" s="2" t="s">
        <v>2231</v>
      </c>
      <c r="C7506" s="2" t="s">
        <v>322</v>
      </c>
      <c r="D7506" s="2" t="s">
        <v>38</v>
      </c>
      <c r="E7506" s="2">
        <v>2021</v>
      </c>
      <c r="F7506" s="2" t="s">
        <v>39</v>
      </c>
      <c r="G7506" s="2" t="s">
        <v>114</v>
      </c>
      <c r="H7506" s="2" t="s">
        <v>115</v>
      </c>
      <c r="I7506" s="2" t="s">
        <v>131</v>
      </c>
      <c r="J7506" s="2" t="s">
        <v>544</v>
      </c>
      <c r="K7506" s="3">
        <v>964231.36</v>
      </c>
      <c r="L7506" s="3">
        <v>281217.33</v>
      </c>
      <c r="M7506" s="3">
        <f t="shared" si="819"/>
        <v>683014.03</v>
      </c>
      <c r="N7506" s="3">
        <v>139932.48000000001</v>
      </c>
      <c r="O7506" s="3">
        <f t="shared" si="820"/>
        <v>543081.55000000005</v>
      </c>
      <c r="P7506" s="3">
        <v>380262.33</v>
      </c>
      <c r="Q7506" s="4">
        <f t="shared" si="821"/>
        <v>0.70835077382258138</v>
      </c>
      <c r="R7506" s="4">
        <f t="shared" si="822"/>
        <v>0.39436834952142608</v>
      </c>
      <c r="S7506" s="3">
        <v>1153099.58</v>
      </c>
      <c r="T7506" s="3">
        <f t="shared" si="823"/>
        <v>-188868.22000000009</v>
      </c>
      <c r="U7506" s="4">
        <f t="shared" si="824"/>
        <v>-0.16379176896413411</v>
      </c>
      <c r="V7506" s="2" t="s">
        <v>133</v>
      </c>
      <c r="W7506" s="2" t="s">
        <v>125</v>
      </c>
      <c r="X7506" s="2" t="s">
        <v>118</v>
      </c>
      <c r="Y7506" s="2">
        <v>3.75</v>
      </c>
      <c r="Z7506" s="2" t="s">
        <v>14578</v>
      </c>
      <c r="AA7506" s="2" t="s">
        <v>48</v>
      </c>
      <c r="AB7506" s="2" t="s">
        <v>209</v>
      </c>
      <c r="AC7506" s="2">
        <v>4.21</v>
      </c>
      <c r="AD7506" s="3">
        <v>0</v>
      </c>
      <c r="AE7506" s="5">
        <v>0</v>
      </c>
      <c r="AF7506" s="2">
        <v>0</v>
      </c>
      <c r="AG7506" s="3">
        <f t="shared" si="825"/>
        <v>0</v>
      </c>
      <c r="AH7506" s="2" t="s">
        <v>50</v>
      </c>
      <c r="AI7506" s="3">
        <v>0</v>
      </c>
    </row>
    <row r="7507" spans="1:35" x14ac:dyDescent="0.3">
      <c r="A7507" s="2" t="s">
        <v>14579</v>
      </c>
      <c r="B7507" s="2" t="s">
        <v>3567</v>
      </c>
      <c r="C7507" s="2" t="s">
        <v>249</v>
      </c>
      <c r="D7507" s="2" t="s">
        <v>104</v>
      </c>
      <c r="E7507" s="2">
        <v>2023</v>
      </c>
      <c r="F7507" s="2" t="s">
        <v>39</v>
      </c>
      <c r="G7507" s="2" t="s">
        <v>93</v>
      </c>
      <c r="H7507" s="2" t="s">
        <v>221</v>
      </c>
      <c r="I7507" s="2" t="s">
        <v>71</v>
      </c>
      <c r="J7507" s="2" t="s">
        <v>172</v>
      </c>
      <c r="K7507" s="3">
        <v>5901559.75</v>
      </c>
      <c r="L7507" s="3">
        <v>3031027.78</v>
      </c>
      <c r="M7507" s="3">
        <f t="shared" si="819"/>
        <v>2870531.97</v>
      </c>
      <c r="N7507" s="3">
        <v>858518.49</v>
      </c>
      <c r="O7507" s="3">
        <f t="shared" si="820"/>
        <v>2012013.4800000002</v>
      </c>
      <c r="P7507" s="3">
        <v>1512277</v>
      </c>
      <c r="Q7507" s="4">
        <f t="shared" si="821"/>
        <v>0.48640225492930073</v>
      </c>
      <c r="R7507" s="4">
        <f t="shared" si="822"/>
        <v>0.25625039211032302</v>
      </c>
      <c r="S7507" s="3">
        <v>5548419.79</v>
      </c>
      <c r="T7507" s="3">
        <f t="shared" si="823"/>
        <v>353139.95999999996</v>
      </c>
      <c r="U7507" s="4">
        <f t="shared" si="824"/>
        <v>6.3646943339880191E-2</v>
      </c>
      <c r="V7507" s="2" t="s">
        <v>85</v>
      </c>
      <c r="W7507" s="2" t="s">
        <v>60</v>
      </c>
      <c r="X7507" s="2" t="s">
        <v>222</v>
      </c>
      <c r="Y7507" s="2">
        <v>18.899999999999999</v>
      </c>
      <c r="Z7507" s="2" t="s">
        <v>14580</v>
      </c>
      <c r="AA7507" s="2" t="s">
        <v>76</v>
      </c>
      <c r="AB7507" s="2" t="s">
        <v>306</v>
      </c>
      <c r="AC7507" s="2">
        <v>2.54</v>
      </c>
      <c r="AD7507" s="3">
        <v>0</v>
      </c>
      <c r="AE7507" s="5">
        <v>0</v>
      </c>
      <c r="AF7507" s="2">
        <v>0</v>
      </c>
      <c r="AG7507" s="3">
        <f t="shared" si="825"/>
        <v>0</v>
      </c>
      <c r="AH7507" s="2" t="s">
        <v>50</v>
      </c>
      <c r="AI7507" s="3">
        <v>0</v>
      </c>
    </row>
    <row r="7508" spans="1:35" x14ac:dyDescent="0.3">
      <c r="A7508" s="2" t="s">
        <v>14581</v>
      </c>
      <c r="B7508" s="2" t="s">
        <v>2469</v>
      </c>
      <c r="C7508" s="2" t="s">
        <v>411</v>
      </c>
      <c r="D7508" s="2" t="s">
        <v>54</v>
      </c>
      <c r="E7508" s="2">
        <v>2022</v>
      </c>
      <c r="F7508" s="2" t="s">
        <v>55</v>
      </c>
      <c r="G7508" s="2" t="s">
        <v>40</v>
      </c>
      <c r="H7508" s="2" t="s">
        <v>41</v>
      </c>
      <c r="I7508" s="2" t="s">
        <v>55</v>
      </c>
      <c r="J7508" s="2" t="s">
        <v>84</v>
      </c>
      <c r="K7508" s="3">
        <v>9853492.1600000001</v>
      </c>
      <c r="L7508" s="3">
        <v>3377279.8</v>
      </c>
      <c r="M7508" s="3">
        <f t="shared" si="819"/>
        <v>6476212.3600000003</v>
      </c>
      <c r="N7508" s="3">
        <v>2135772.44</v>
      </c>
      <c r="O7508" s="3">
        <f t="shared" si="820"/>
        <v>4340439.92</v>
      </c>
      <c r="P7508" s="3">
        <v>3454206.3</v>
      </c>
      <c r="Q7508" s="4">
        <f t="shared" si="821"/>
        <v>0.65725047067982856</v>
      </c>
      <c r="R7508" s="4">
        <f t="shared" si="822"/>
        <v>0.35055655841715305</v>
      </c>
      <c r="S7508" s="3">
        <v>8258947.4699999997</v>
      </c>
      <c r="T7508" s="3">
        <f t="shared" si="823"/>
        <v>1594544.6900000004</v>
      </c>
      <c r="U7508" s="4">
        <f t="shared" si="824"/>
        <v>0.19306875310589675</v>
      </c>
      <c r="V7508" s="2" t="s">
        <v>95</v>
      </c>
      <c r="W7508" s="2" t="s">
        <v>207</v>
      </c>
      <c r="X7508" s="2" t="s">
        <v>46</v>
      </c>
      <c r="Y7508" s="2">
        <v>0.89</v>
      </c>
      <c r="Z7508" s="2" t="s">
        <v>14582</v>
      </c>
      <c r="AA7508" s="2" t="s">
        <v>76</v>
      </c>
      <c r="AB7508" s="2" t="s">
        <v>77</v>
      </c>
      <c r="AC7508" s="2">
        <v>3.46</v>
      </c>
      <c r="AD7508" s="3">
        <v>0</v>
      </c>
      <c r="AE7508" s="5">
        <v>0</v>
      </c>
      <c r="AF7508" s="2">
        <v>0</v>
      </c>
      <c r="AG7508" s="3">
        <f t="shared" si="825"/>
        <v>0</v>
      </c>
      <c r="AH7508" s="2" t="s">
        <v>50</v>
      </c>
      <c r="AI7508" s="3">
        <v>0</v>
      </c>
    </row>
    <row r="7509" spans="1:35" x14ac:dyDescent="0.3">
      <c r="A7509" s="2" t="s">
        <v>14583</v>
      </c>
      <c r="B7509" s="2" t="s">
        <v>644</v>
      </c>
      <c r="C7509" s="2" t="s">
        <v>80</v>
      </c>
      <c r="D7509" s="2" t="s">
        <v>81</v>
      </c>
      <c r="E7509" s="2">
        <v>2020</v>
      </c>
      <c r="F7509" s="2" t="s">
        <v>68</v>
      </c>
      <c r="G7509" s="2" t="s">
        <v>114</v>
      </c>
      <c r="H7509" s="2" t="s">
        <v>234</v>
      </c>
      <c r="I7509" s="2" t="s">
        <v>39</v>
      </c>
      <c r="J7509" s="2" t="s">
        <v>487</v>
      </c>
      <c r="K7509" s="3">
        <v>850547.46</v>
      </c>
      <c r="L7509" s="3">
        <v>398198.16</v>
      </c>
      <c r="M7509" s="3">
        <f t="shared" si="819"/>
        <v>452349.3</v>
      </c>
      <c r="N7509" s="3">
        <v>176909.37</v>
      </c>
      <c r="O7509" s="3">
        <f t="shared" si="820"/>
        <v>275439.93</v>
      </c>
      <c r="P7509" s="3">
        <v>215714.89</v>
      </c>
      <c r="Q7509" s="4">
        <f t="shared" si="821"/>
        <v>0.53183310899546987</v>
      </c>
      <c r="R7509" s="4">
        <f t="shared" si="822"/>
        <v>0.253618875071357</v>
      </c>
      <c r="S7509" s="3">
        <v>1007524.54</v>
      </c>
      <c r="T7509" s="3">
        <f t="shared" si="823"/>
        <v>-156977.08000000007</v>
      </c>
      <c r="U7509" s="4">
        <f t="shared" si="824"/>
        <v>-0.15580472114356644</v>
      </c>
      <c r="V7509" s="2" t="s">
        <v>107</v>
      </c>
      <c r="W7509" s="2" t="s">
        <v>45</v>
      </c>
      <c r="X7509" s="2" t="s">
        <v>236</v>
      </c>
      <c r="Y7509" s="2">
        <v>3.67</v>
      </c>
      <c r="Z7509" s="2" t="s">
        <v>14584</v>
      </c>
      <c r="AA7509" s="2" t="s">
        <v>48</v>
      </c>
      <c r="AB7509" s="2" t="s">
        <v>142</v>
      </c>
      <c r="AC7509" s="2">
        <v>5.66</v>
      </c>
      <c r="AD7509" s="3">
        <v>0</v>
      </c>
      <c r="AE7509" s="5">
        <v>0</v>
      </c>
      <c r="AF7509" s="2">
        <v>0</v>
      </c>
      <c r="AG7509" s="3">
        <f t="shared" si="825"/>
        <v>0</v>
      </c>
      <c r="AH7509" s="2" t="s">
        <v>50</v>
      </c>
      <c r="AI7509" s="3">
        <v>0</v>
      </c>
    </row>
    <row r="7510" spans="1:35" x14ac:dyDescent="0.3">
      <c r="A7510" s="2" t="s">
        <v>14585</v>
      </c>
      <c r="B7510" s="2" t="s">
        <v>1274</v>
      </c>
      <c r="C7510" s="2" t="s">
        <v>329</v>
      </c>
      <c r="D7510" s="2" t="s">
        <v>38</v>
      </c>
      <c r="E7510" s="2">
        <v>2021</v>
      </c>
      <c r="F7510" s="2" t="s">
        <v>55</v>
      </c>
      <c r="G7510" s="2" t="s">
        <v>56</v>
      </c>
      <c r="H7510" s="2" t="s">
        <v>57</v>
      </c>
      <c r="I7510" s="2" t="s">
        <v>131</v>
      </c>
      <c r="J7510" s="2" t="s">
        <v>544</v>
      </c>
      <c r="K7510" s="3">
        <v>5846106.8399999999</v>
      </c>
      <c r="L7510" s="3">
        <v>3305225.19</v>
      </c>
      <c r="M7510" s="3">
        <f t="shared" si="819"/>
        <v>2540881.65</v>
      </c>
      <c r="N7510" s="3">
        <v>697902.24</v>
      </c>
      <c r="O7510" s="3">
        <f t="shared" si="820"/>
        <v>1842979.41</v>
      </c>
      <c r="P7510" s="3">
        <v>1324349.52</v>
      </c>
      <c r="Q7510" s="4">
        <f t="shared" si="821"/>
        <v>0.43462798740092817</v>
      </c>
      <c r="R7510" s="4">
        <f t="shared" si="822"/>
        <v>0.22653529198929248</v>
      </c>
      <c r="S7510" s="3">
        <v>5002541.43</v>
      </c>
      <c r="T7510" s="3">
        <f t="shared" si="823"/>
        <v>843565.41000000015</v>
      </c>
      <c r="U7510" s="4">
        <f t="shared" si="824"/>
        <v>0.16862737106806933</v>
      </c>
      <c r="V7510" s="2" t="s">
        <v>73</v>
      </c>
      <c r="W7510" s="2" t="s">
        <v>45</v>
      </c>
      <c r="X7510" s="2" t="s">
        <v>61</v>
      </c>
      <c r="Y7510" s="2">
        <v>1.53</v>
      </c>
      <c r="Z7510" s="2" t="s">
        <v>14586</v>
      </c>
      <c r="AA7510" s="2" t="s">
        <v>148</v>
      </c>
      <c r="AB7510" s="2" t="s">
        <v>49</v>
      </c>
      <c r="AC7510" s="2">
        <v>2.71</v>
      </c>
      <c r="AD7510" s="3">
        <v>0</v>
      </c>
      <c r="AE7510" s="5">
        <v>0</v>
      </c>
      <c r="AF7510" s="2">
        <v>0</v>
      </c>
      <c r="AG7510" s="3">
        <f t="shared" si="825"/>
        <v>0</v>
      </c>
      <c r="AH7510" s="2" t="s">
        <v>230</v>
      </c>
      <c r="AI7510" s="3">
        <v>0</v>
      </c>
    </row>
    <row r="7511" spans="1:35" x14ac:dyDescent="0.3">
      <c r="A7511" s="2" t="s">
        <v>14587</v>
      </c>
      <c r="B7511" s="2" t="s">
        <v>3147</v>
      </c>
      <c r="C7511" s="2" t="s">
        <v>261</v>
      </c>
      <c r="D7511" s="2" t="s">
        <v>54</v>
      </c>
      <c r="E7511" s="2">
        <v>2024</v>
      </c>
      <c r="F7511" s="2" t="s">
        <v>92</v>
      </c>
      <c r="G7511" s="2" t="s">
        <v>56</v>
      </c>
      <c r="H7511" s="2" t="s">
        <v>57</v>
      </c>
      <c r="I7511" s="2" t="s">
        <v>58</v>
      </c>
      <c r="J7511" s="2" t="s">
        <v>106</v>
      </c>
      <c r="K7511" s="3">
        <v>1852299.43</v>
      </c>
      <c r="L7511" s="3">
        <v>661624.55000000005</v>
      </c>
      <c r="M7511" s="3">
        <f t="shared" si="819"/>
        <v>1190674.8799999999</v>
      </c>
      <c r="N7511" s="3">
        <v>210666.31</v>
      </c>
      <c r="O7511" s="3">
        <f t="shared" si="820"/>
        <v>980008.56999999983</v>
      </c>
      <c r="P7511" s="3">
        <v>726597.54</v>
      </c>
      <c r="Q7511" s="4">
        <f t="shared" si="821"/>
        <v>0.64280907326090353</v>
      </c>
      <c r="R7511" s="4">
        <f t="shared" si="822"/>
        <v>0.39226786351707726</v>
      </c>
      <c r="S7511" s="3">
        <v>1613306.28</v>
      </c>
      <c r="T7511" s="3">
        <f t="shared" si="823"/>
        <v>238993.14999999991</v>
      </c>
      <c r="U7511" s="4">
        <f t="shared" si="824"/>
        <v>0.14813873407844164</v>
      </c>
      <c r="V7511" s="2" t="s">
        <v>133</v>
      </c>
      <c r="W7511" s="2" t="s">
        <v>117</v>
      </c>
      <c r="X7511" s="2" t="s">
        <v>61</v>
      </c>
      <c r="Y7511" s="2">
        <v>1.53</v>
      </c>
      <c r="Z7511" s="2" t="s">
        <v>14588</v>
      </c>
      <c r="AA7511" s="2" t="s">
        <v>99</v>
      </c>
      <c r="AB7511" s="2" t="s">
        <v>88</v>
      </c>
      <c r="AC7511" s="2">
        <v>6.36</v>
      </c>
      <c r="AD7511" s="3">
        <v>0</v>
      </c>
      <c r="AE7511" s="5">
        <v>0</v>
      </c>
      <c r="AF7511" s="2">
        <v>0</v>
      </c>
      <c r="AG7511" s="3">
        <f t="shared" si="825"/>
        <v>0</v>
      </c>
      <c r="AH7511" s="2" t="s">
        <v>50</v>
      </c>
      <c r="AI7511" s="3">
        <v>0</v>
      </c>
    </row>
    <row r="7512" spans="1:35" x14ac:dyDescent="0.3">
      <c r="A7512" s="2" t="s">
        <v>14589</v>
      </c>
      <c r="B7512" s="2" t="s">
        <v>2244</v>
      </c>
      <c r="C7512" s="2" t="s">
        <v>292</v>
      </c>
      <c r="D7512" s="2" t="s">
        <v>81</v>
      </c>
      <c r="E7512" s="2">
        <v>2022</v>
      </c>
      <c r="F7512" s="2" t="s">
        <v>82</v>
      </c>
      <c r="G7512" s="2" t="s">
        <v>69</v>
      </c>
      <c r="H7512" s="2" t="s">
        <v>272</v>
      </c>
      <c r="I7512" s="2" t="s">
        <v>58</v>
      </c>
      <c r="J7512" s="2" t="s">
        <v>59</v>
      </c>
      <c r="K7512" s="3">
        <v>9609387.8100000005</v>
      </c>
      <c r="L7512" s="3">
        <v>4927612.1900000004</v>
      </c>
      <c r="M7512" s="3">
        <f t="shared" si="819"/>
        <v>4681775.62</v>
      </c>
      <c r="N7512" s="3">
        <v>1580773.31</v>
      </c>
      <c r="O7512" s="3">
        <f t="shared" si="820"/>
        <v>3101002.31</v>
      </c>
      <c r="P7512" s="3">
        <v>2243375.87</v>
      </c>
      <c r="Q7512" s="4">
        <f t="shared" si="821"/>
        <v>0.48720852072677456</v>
      </c>
      <c r="R7512" s="4">
        <f t="shared" si="822"/>
        <v>0.23345668989084123</v>
      </c>
      <c r="S7512" s="3">
        <v>9883393.2599999998</v>
      </c>
      <c r="T7512" s="3">
        <f t="shared" si="823"/>
        <v>-274005.44999999925</v>
      </c>
      <c r="U7512" s="4">
        <f t="shared" si="824"/>
        <v>-2.7723823467487852E-2</v>
      </c>
      <c r="V7512" s="2" t="s">
        <v>85</v>
      </c>
      <c r="W7512" s="2" t="s">
        <v>207</v>
      </c>
      <c r="X7512" s="2" t="s">
        <v>274</v>
      </c>
      <c r="Y7512" s="2">
        <v>1</v>
      </c>
      <c r="Z7512" s="2" t="s">
        <v>13842</v>
      </c>
      <c r="AA7512" s="2" t="s">
        <v>224</v>
      </c>
      <c r="AB7512" s="2" t="s">
        <v>77</v>
      </c>
      <c r="AC7512" s="2">
        <v>8.43</v>
      </c>
      <c r="AD7512" s="3">
        <v>0</v>
      </c>
      <c r="AE7512" s="5">
        <v>0</v>
      </c>
      <c r="AF7512" s="2">
        <v>0</v>
      </c>
      <c r="AG7512" s="3">
        <f t="shared" si="825"/>
        <v>0</v>
      </c>
      <c r="AH7512" s="2" t="s">
        <v>50</v>
      </c>
      <c r="AI7512" s="3">
        <v>0</v>
      </c>
    </row>
    <row r="7513" spans="1:35" x14ac:dyDescent="0.3">
      <c r="A7513" s="2" t="s">
        <v>14590</v>
      </c>
      <c r="B7513" s="2" t="s">
        <v>2130</v>
      </c>
      <c r="C7513" s="2" t="s">
        <v>261</v>
      </c>
      <c r="D7513" s="2" t="s">
        <v>54</v>
      </c>
      <c r="E7513" s="2">
        <v>2024</v>
      </c>
      <c r="F7513" s="2" t="s">
        <v>68</v>
      </c>
      <c r="G7513" s="2" t="s">
        <v>114</v>
      </c>
      <c r="H7513" s="2" t="s">
        <v>234</v>
      </c>
      <c r="I7513" s="2" t="s">
        <v>39</v>
      </c>
      <c r="J7513" s="2" t="s">
        <v>566</v>
      </c>
      <c r="K7513" s="3">
        <v>9239493.2599999998</v>
      </c>
      <c r="L7513" s="3">
        <v>3434759.9</v>
      </c>
      <c r="M7513" s="3">
        <f t="shared" si="819"/>
        <v>5804733.3599999994</v>
      </c>
      <c r="N7513" s="3">
        <v>1262557.98</v>
      </c>
      <c r="O7513" s="3">
        <f t="shared" si="820"/>
        <v>4542175.379999999</v>
      </c>
      <c r="P7513" s="3">
        <v>3229174.4</v>
      </c>
      <c r="Q7513" s="4">
        <f t="shared" si="821"/>
        <v>0.62825235071387453</v>
      </c>
      <c r="R7513" s="4">
        <f t="shared" si="822"/>
        <v>0.3494969160245916</v>
      </c>
      <c r="S7513" s="3">
        <v>9935369.9900000002</v>
      </c>
      <c r="T7513" s="3">
        <f t="shared" si="823"/>
        <v>-695876.73000000045</v>
      </c>
      <c r="U7513" s="4">
        <f t="shared" si="824"/>
        <v>-7.0040343812097977E-2</v>
      </c>
      <c r="V7513" s="2" t="s">
        <v>95</v>
      </c>
      <c r="W7513" s="2" t="s">
        <v>134</v>
      </c>
      <c r="X7513" s="2" t="s">
        <v>236</v>
      </c>
      <c r="Y7513" s="2">
        <v>3.67</v>
      </c>
      <c r="Z7513" s="2" t="s">
        <v>14135</v>
      </c>
      <c r="AA7513" s="2" t="s">
        <v>48</v>
      </c>
      <c r="AB7513" s="2" t="s">
        <v>100</v>
      </c>
      <c r="AC7513" s="2">
        <v>6.04</v>
      </c>
      <c r="AD7513" s="3">
        <v>0</v>
      </c>
      <c r="AE7513" s="5">
        <v>0</v>
      </c>
      <c r="AF7513" s="2">
        <v>0</v>
      </c>
      <c r="AG7513" s="3">
        <f t="shared" si="825"/>
        <v>0</v>
      </c>
      <c r="AH7513" s="2" t="s">
        <v>50</v>
      </c>
      <c r="AI7513" s="3">
        <v>0</v>
      </c>
    </row>
    <row r="7514" spans="1:35" x14ac:dyDescent="0.3">
      <c r="A7514" s="2" t="s">
        <v>14591</v>
      </c>
      <c r="B7514" s="2" t="s">
        <v>5093</v>
      </c>
      <c r="C7514" s="2" t="s">
        <v>407</v>
      </c>
      <c r="D7514" s="2" t="s">
        <v>38</v>
      </c>
      <c r="E7514" s="2">
        <v>2020</v>
      </c>
      <c r="F7514" s="2" t="s">
        <v>39</v>
      </c>
      <c r="G7514" s="2" t="s">
        <v>114</v>
      </c>
      <c r="H7514" s="2" t="s">
        <v>115</v>
      </c>
      <c r="I7514" s="2" t="s">
        <v>42</v>
      </c>
      <c r="J7514" s="2" t="s">
        <v>166</v>
      </c>
      <c r="K7514" s="3">
        <v>1476980.56</v>
      </c>
      <c r="L7514" s="3">
        <v>449236.28</v>
      </c>
      <c r="M7514" s="3">
        <f t="shared" si="819"/>
        <v>1027744.28</v>
      </c>
      <c r="N7514" s="3">
        <v>225584.42</v>
      </c>
      <c r="O7514" s="3">
        <f t="shared" si="820"/>
        <v>802159.86</v>
      </c>
      <c r="P7514" s="3">
        <v>639746.75</v>
      </c>
      <c r="Q7514" s="4">
        <f t="shared" si="821"/>
        <v>0.69584144018794669</v>
      </c>
      <c r="R7514" s="4">
        <f t="shared" si="822"/>
        <v>0.43314500361467179</v>
      </c>
      <c r="S7514" s="3">
        <v>1548994.79</v>
      </c>
      <c r="T7514" s="3">
        <f t="shared" si="823"/>
        <v>-72014.229999999981</v>
      </c>
      <c r="U7514" s="4">
        <f t="shared" si="824"/>
        <v>-4.6490943975350606E-2</v>
      </c>
      <c r="V7514" s="2" t="s">
        <v>95</v>
      </c>
      <c r="W7514" s="2" t="s">
        <v>96</v>
      </c>
      <c r="X7514" s="2" t="s">
        <v>118</v>
      </c>
      <c r="Y7514" s="2">
        <v>3.75</v>
      </c>
      <c r="Z7514" s="2" t="s">
        <v>14592</v>
      </c>
      <c r="AA7514" s="2" t="s">
        <v>148</v>
      </c>
      <c r="AB7514" s="2" t="s">
        <v>64</v>
      </c>
      <c r="AC7514" s="2">
        <v>6.15</v>
      </c>
      <c r="AD7514" s="3">
        <v>0</v>
      </c>
      <c r="AE7514" s="5">
        <v>0</v>
      </c>
      <c r="AF7514" s="2">
        <v>0</v>
      </c>
      <c r="AG7514" s="3">
        <f t="shared" si="825"/>
        <v>0</v>
      </c>
      <c r="AH7514" s="2" t="s">
        <v>50</v>
      </c>
      <c r="AI7514" s="3">
        <v>0</v>
      </c>
    </row>
    <row r="7515" spans="1:35" x14ac:dyDescent="0.3">
      <c r="A7515" s="2" t="s">
        <v>14593</v>
      </c>
      <c r="B7515" s="2" t="s">
        <v>9258</v>
      </c>
      <c r="C7515" s="2" t="s">
        <v>261</v>
      </c>
      <c r="D7515" s="2" t="s">
        <v>54</v>
      </c>
      <c r="E7515" s="2">
        <v>2024</v>
      </c>
      <c r="F7515" s="2" t="s">
        <v>58</v>
      </c>
      <c r="G7515" s="2" t="s">
        <v>56</v>
      </c>
      <c r="H7515" s="2" t="s">
        <v>57</v>
      </c>
      <c r="I7515" s="2" t="s">
        <v>178</v>
      </c>
      <c r="J7515" s="2" t="s">
        <v>288</v>
      </c>
      <c r="K7515" s="3">
        <v>981129.58</v>
      </c>
      <c r="L7515" s="3">
        <v>461902.87</v>
      </c>
      <c r="M7515" s="3">
        <f t="shared" si="819"/>
        <v>519226.70999999996</v>
      </c>
      <c r="N7515" s="3">
        <v>115335.98</v>
      </c>
      <c r="O7515" s="3">
        <f t="shared" si="820"/>
        <v>403890.73</v>
      </c>
      <c r="P7515" s="3">
        <v>302029.98</v>
      </c>
      <c r="Q7515" s="4">
        <f t="shared" si="821"/>
        <v>0.52921318507184345</v>
      </c>
      <c r="R7515" s="4">
        <f t="shared" si="822"/>
        <v>0.3078390318228913</v>
      </c>
      <c r="S7515" s="3">
        <v>1048775.43</v>
      </c>
      <c r="T7515" s="3">
        <f t="shared" si="823"/>
        <v>-67645.849999999977</v>
      </c>
      <c r="U7515" s="4">
        <f t="shared" si="824"/>
        <v>-6.449984244958902E-2</v>
      </c>
      <c r="V7515" s="2" t="s">
        <v>124</v>
      </c>
      <c r="W7515" s="2" t="s">
        <v>96</v>
      </c>
      <c r="X7515" s="2" t="s">
        <v>61</v>
      </c>
      <c r="Y7515" s="2">
        <v>1.53</v>
      </c>
      <c r="Z7515" s="2" t="s">
        <v>14594</v>
      </c>
      <c r="AA7515" s="2" t="s">
        <v>63</v>
      </c>
      <c r="AB7515" s="2" t="s">
        <v>100</v>
      </c>
      <c r="AC7515" s="2">
        <v>8.5299999999999994</v>
      </c>
      <c r="AD7515" s="3">
        <v>4540279.75</v>
      </c>
      <c r="AE7515" s="5">
        <v>6.21</v>
      </c>
      <c r="AF7515" s="2">
        <v>24</v>
      </c>
      <c r="AG7515" s="3">
        <f t="shared" si="825"/>
        <v>201657.8685456145</v>
      </c>
      <c r="AH7515" s="2" t="s">
        <v>50</v>
      </c>
      <c r="AI7515" s="3">
        <v>0</v>
      </c>
    </row>
    <row r="7516" spans="1:35" x14ac:dyDescent="0.3">
      <c r="A7516" s="2" t="s">
        <v>14595</v>
      </c>
      <c r="B7516" s="2" t="s">
        <v>1216</v>
      </c>
      <c r="C7516" s="2" t="s">
        <v>176</v>
      </c>
      <c r="D7516" s="2" t="s">
        <v>104</v>
      </c>
      <c r="E7516" s="2">
        <v>2020</v>
      </c>
      <c r="F7516" s="2" t="s">
        <v>68</v>
      </c>
      <c r="G7516" s="2" t="s">
        <v>114</v>
      </c>
      <c r="H7516" s="2" t="s">
        <v>234</v>
      </c>
      <c r="I7516" s="2" t="s">
        <v>39</v>
      </c>
      <c r="J7516" s="2" t="s">
        <v>116</v>
      </c>
      <c r="K7516" s="3">
        <v>9996758.5700000003</v>
      </c>
      <c r="L7516" s="3">
        <v>4802703.62</v>
      </c>
      <c r="M7516" s="3">
        <f t="shared" si="819"/>
        <v>5194054.95</v>
      </c>
      <c r="N7516" s="3">
        <v>1489423.22</v>
      </c>
      <c r="O7516" s="3">
        <f t="shared" si="820"/>
        <v>3704631.7300000004</v>
      </c>
      <c r="P7516" s="3">
        <v>2885975.77</v>
      </c>
      <c r="Q7516" s="4">
        <f t="shared" si="821"/>
        <v>0.51957391124631314</v>
      </c>
      <c r="R7516" s="4">
        <f t="shared" si="822"/>
        <v>0.2886911542168013</v>
      </c>
      <c r="S7516" s="3">
        <v>11623063.220000001</v>
      </c>
      <c r="T7516" s="3">
        <f t="shared" si="823"/>
        <v>-1626304.6500000004</v>
      </c>
      <c r="U7516" s="4">
        <f t="shared" si="824"/>
        <v>-0.13992048560844017</v>
      </c>
      <c r="V7516" s="2" t="s">
        <v>73</v>
      </c>
      <c r="W7516" s="2" t="s">
        <v>134</v>
      </c>
      <c r="X7516" s="2" t="s">
        <v>236</v>
      </c>
      <c r="Y7516" s="2">
        <v>3.67</v>
      </c>
      <c r="Z7516" s="2" t="s">
        <v>14596</v>
      </c>
      <c r="AA7516" s="2" t="s">
        <v>48</v>
      </c>
      <c r="AB7516" s="2" t="s">
        <v>88</v>
      </c>
      <c r="AC7516" s="2">
        <v>8.65</v>
      </c>
      <c r="AD7516" s="3">
        <v>0</v>
      </c>
      <c r="AE7516" s="5">
        <v>0</v>
      </c>
      <c r="AF7516" s="2">
        <v>0</v>
      </c>
      <c r="AG7516" s="3">
        <f t="shared" si="825"/>
        <v>0</v>
      </c>
      <c r="AH7516" s="2" t="s">
        <v>50</v>
      </c>
      <c r="AI7516" s="3">
        <v>0</v>
      </c>
    </row>
    <row r="7517" spans="1:35" x14ac:dyDescent="0.3">
      <c r="A7517" s="2" t="s">
        <v>14597</v>
      </c>
      <c r="B7517" s="2" t="s">
        <v>5413</v>
      </c>
      <c r="C7517" s="2" t="s">
        <v>245</v>
      </c>
      <c r="D7517" s="2" t="s">
        <v>38</v>
      </c>
      <c r="E7517" s="2">
        <v>2023</v>
      </c>
      <c r="F7517" s="2" t="s">
        <v>39</v>
      </c>
      <c r="G7517" s="2" t="s">
        <v>40</v>
      </c>
      <c r="H7517" s="2" t="s">
        <v>171</v>
      </c>
      <c r="I7517" s="2" t="s">
        <v>71</v>
      </c>
      <c r="J7517" s="2" t="s">
        <v>72</v>
      </c>
      <c r="K7517" s="3">
        <v>3147226.24</v>
      </c>
      <c r="L7517" s="3">
        <v>1534077.35</v>
      </c>
      <c r="M7517" s="3">
        <f t="shared" si="819"/>
        <v>1613148.8900000001</v>
      </c>
      <c r="N7517" s="3">
        <v>372183.68</v>
      </c>
      <c r="O7517" s="3">
        <f t="shared" si="820"/>
        <v>1240965.2100000002</v>
      </c>
      <c r="P7517" s="3">
        <v>876163.58</v>
      </c>
      <c r="Q7517" s="4">
        <f t="shared" si="821"/>
        <v>0.51256209976185252</v>
      </c>
      <c r="R7517" s="4">
        <f t="shared" si="822"/>
        <v>0.2783923090320955</v>
      </c>
      <c r="S7517" s="3">
        <v>2986101.28</v>
      </c>
      <c r="T7517" s="3">
        <f t="shared" si="823"/>
        <v>161124.96000000043</v>
      </c>
      <c r="U7517" s="4">
        <f t="shared" si="824"/>
        <v>5.3958303785329224E-2</v>
      </c>
      <c r="V7517" s="2" t="s">
        <v>85</v>
      </c>
      <c r="W7517" s="2" t="s">
        <v>45</v>
      </c>
      <c r="X7517" s="2" t="s">
        <v>86</v>
      </c>
      <c r="Y7517" s="2">
        <v>0.92</v>
      </c>
      <c r="Z7517" s="2" t="s">
        <v>14598</v>
      </c>
      <c r="AA7517" s="2" t="s">
        <v>48</v>
      </c>
      <c r="AB7517" s="2" t="s">
        <v>142</v>
      </c>
      <c r="AC7517" s="2">
        <v>7.35</v>
      </c>
      <c r="AD7517" s="3">
        <v>0</v>
      </c>
      <c r="AE7517" s="5">
        <v>0</v>
      </c>
      <c r="AF7517" s="2">
        <v>0</v>
      </c>
      <c r="AG7517" s="3">
        <f t="shared" si="825"/>
        <v>0</v>
      </c>
      <c r="AH7517" s="2" t="s">
        <v>50</v>
      </c>
      <c r="AI7517" s="3">
        <v>0</v>
      </c>
    </row>
    <row r="7518" spans="1:35" x14ac:dyDescent="0.3">
      <c r="A7518" s="2" t="s">
        <v>14599</v>
      </c>
      <c r="B7518" s="2" t="s">
        <v>12130</v>
      </c>
      <c r="C7518" s="2" t="s">
        <v>216</v>
      </c>
      <c r="D7518" s="2" t="s">
        <v>38</v>
      </c>
      <c r="E7518" s="2">
        <v>2024</v>
      </c>
      <c r="F7518" s="2" t="s">
        <v>92</v>
      </c>
      <c r="G7518" s="2" t="s">
        <v>93</v>
      </c>
      <c r="H7518" s="2" t="s">
        <v>221</v>
      </c>
      <c r="I7518" s="2" t="s">
        <v>71</v>
      </c>
      <c r="J7518" s="2" t="s">
        <v>72</v>
      </c>
      <c r="K7518" s="3">
        <v>7911798.8899999997</v>
      </c>
      <c r="L7518" s="3">
        <v>2584719.15</v>
      </c>
      <c r="M7518" s="3">
        <f t="shared" si="819"/>
        <v>5327079.74</v>
      </c>
      <c r="N7518" s="3">
        <v>1263271.8999999999</v>
      </c>
      <c r="O7518" s="3">
        <f t="shared" si="820"/>
        <v>4063807.8400000003</v>
      </c>
      <c r="P7518" s="3">
        <v>2896744.74</v>
      </c>
      <c r="Q7518" s="4">
        <f t="shared" si="821"/>
        <v>0.67330828476101479</v>
      </c>
      <c r="R7518" s="4">
        <f t="shared" si="822"/>
        <v>0.36612972350210993</v>
      </c>
      <c r="S7518" s="3">
        <v>8704243.3300000001</v>
      </c>
      <c r="T7518" s="3">
        <f t="shared" si="823"/>
        <v>-792444.44000000041</v>
      </c>
      <c r="U7518" s="4">
        <f t="shared" si="824"/>
        <v>-9.1041163482730947E-2</v>
      </c>
      <c r="V7518" s="2" t="s">
        <v>133</v>
      </c>
      <c r="W7518" s="2" t="s">
        <v>60</v>
      </c>
      <c r="X7518" s="2" t="s">
        <v>222</v>
      </c>
      <c r="Y7518" s="2">
        <v>18.899999999999999</v>
      </c>
      <c r="Z7518" s="2" t="s">
        <v>14600</v>
      </c>
      <c r="AA7518" s="2" t="s">
        <v>48</v>
      </c>
      <c r="AB7518" s="2" t="s">
        <v>110</v>
      </c>
      <c r="AC7518" s="2">
        <v>6.29</v>
      </c>
      <c r="AD7518" s="3">
        <v>0</v>
      </c>
      <c r="AE7518" s="5">
        <v>0</v>
      </c>
      <c r="AF7518" s="2">
        <v>0</v>
      </c>
      <c r="AG7518" s="3">
        <f t="shared" si="825"/>
        <v>0</v>
      </c>
      <c r="AH7518" s="2" t="s">
        <v>50</v>
      </c>
      <c r="AI7518" s="3">
        <v>0</v>
      </c>
    </row>
    <row r="7519" spans="1:35" x14ac:dyDescent="0.3">
      <c r="A7519" s="2" t="s">
        <v>14601</v>
      </c>
      <c r="B7519" s="2" t="s">
        <v>1420</v>
      </c>
      <c r="C7519" s="2" t="s">
        <v>407</v>
      </c>
      <c r="D7519" s="2" t="s">
        <v>38</v>
      </c>
      <c r="E7519" s="2">
        <v>2020</v>
      </c>
      <c r="F7519" s="2" t="s">
        <v>68</v>
      </c>
      <c r="G7519" s="2" t="s">
        <v>114</v>
      </c>
      <c r="H7519" s="2" t="s">
        <v>190</v>
      </c>
      <c r="I7519" s="2" t="s">
        <v>55</v>
      </c>
      <c r="J7519" s="2" t="s">
        <v>84</v>
      </c>
      <c r="K7519" s="3">
        <v>5046573.75</v>
      </c>
      <c r="L7519" s="3">
        <v>2174411.87</v>
      </c>
      <c r="M7519" s="3">
        <f t="shared" si="819"/>
        <v>2872161.88</v>
      </c>
      <c r="N7519" s="3">
        <v>670367.23</v>
      </c>
      <c r="O7519" s="3">
        <f t="shared" si="820"/>
        <v>2201794.65</v>
      </c>
      <c r="P7519" s="3">
        <v>1680796.39</v>
      </c>
      <c r="Q7519" s="4">
        <f t="shared" si="821"/>
        <v>0.56913106243617262</v>
      </c>
      <c r="R7519" s="4">
        <f t="shared" si="822"/>
        <v>0.33305693590626706</v>
      </c>
      <c r="S7519" s="3">
        <v>4692645.63</v>
      </c>
      <c r="T7519" s="3">
        <f t="shared" si="823"/>
        <v>353928.12000000011</v>
      </c>
      <c r="U7519" s="4">
        <f t="shared" si="824"/>
        <v>7.5421872416136418E-2</v>
      </c>
      <c r="V7519" s="2" t="s">
        <v>85</v>
      </c>
      <c r="W7519" s="2" t="s">
        <v>134</v>
      </c>
      <c r="X7519" s="2" t="s">
        <v>192</v>
      </c>
      <c r="Y7519" s="2">
        <v>3.64</v>
      </c>
      <c r="Z7519" s="2" t="s">
        <v>3429</v>
      </c>
      <c r="AA7519" s="2" t="s">
        <v>99</v>
      </c>
      <c r="AB7519" s="2" t="s">
        <v>77</v>
      </c>
      <c r="AC7519" s="2">
        <v>7.49</v>
      </c>
      <c r="AD7519" s="3">
        <v>0</v>
      </c>
      <c r="AE7519" s="5">
        <v>0</v>
      </c>
      <c r="AF7519" s="2">
        <v>0</v>
      </c>
      <c r="AG7519" s="3">
        <f t="shared" si="825"/>
        <v>0</v>
      </c>
      <c r="AH7519" s="2" t="s">
        <v>230</v>
      </c>
      <c r="AI7519" s="3">
        <v>0</v>
      </c>
    </row>
    <row r="7520" spans="1:35" x14ac:dyDescent="0.3">
      <c r="A7520" s="2" t="s">
        <v>14602</v>
      </c>
      <c r="B7520" s="2" t="s">
        <v>1841</v>
      </c>
      <c r="C7520" s="2" t="s">
        <v>456</v>
      </c>
      <c r="D7520" s="2" t="s">
        <v>54</v>
      </c>
      <c r="E7520" s="2">
        <v>2023</v>
      </c>
      <c r="F7520" s="2" t="s">
        <v>39</v>
      </c>
      <c r="G7520" s="2" t="s">
        <v>40</v>
      </c>
      <c r="H7520" s="2" t="s">
        <v>41</v>
      </c>
      <c r="I7520" s="2" t="s">
        <v>39</v>
      </c>
      <c r="J7520" s="2" t="s">
        <v>273</v>
      </c>
      <c r="K7520" s="3">
        <v>9294863.7699999996</v>
      </c>
      <c r="L7520" s="3">
        <v>3558378.16</v>
      </c>
      <c r="M7520" s="3">
        <f t="shared" si="819"/>
        <v>5736485.6099999994</v>
      </c>
      <c r="N7520" s="3">
        <v>1176996.26</v>
      </c>
      <c r="O7520" s="3">
        <f t="shared" si="820"/>
        <v>4559489.3499999996</v>
      </c>
      <c r="P7520" s="3">
        <v>3389318.92</v>
      </c>
      <c r="Q7520" s="4">
        <f t="shared" si="821"/>
        <v>0.61716726053748283</v>
      </c>
      <c r="R7520" s="4">
        <f t="shared" si="822"/>
        <v>0.36464428138681587</v>
      </c>
      <c r="S7520" s="3">
        <v>8765618.9800000004</v>
      </c>
      <c r="T7520" s="3">
        <f t="shared" si="823"/>
        <v>529244.78999999911</v>
      </c>
      <c r="U7520" s="4">
        <f t="shared" si="824"/>
        <v>6.0377343711556015E-2</v>
      </c>
      <c r="V7520" s="2" t="s">
        <v>73</v>
      </c>
      <c r="W7520" s="2" t="s">
        <v>96</v>
      </c>
      <c r="X7520" s="2" t="s">
        <v>46</v>
      </c>
      <c r="Y7520" s="2">
        <v>0.89</v>
      </c>
      <c r="Z7520" s="2" t="s">
        <v>14603</v>
      </c>
      <c r="AA7520" s="2" t="s">
        <v>141</v>
      </c>
      <c r="AB7520" s="2" t="s">
        <v>306</v>
      </c>
      <c r="AC7520" s="2">
        <v>3.53</v>
      </c>
      <c r="AD7520" s="3">
        <v>0</v>
      </c>
      <c r="AE7520" s="5">
        <v>0</v>
      </c>
      <c r="AF7520" s="2">
        <v>0</v>
      </c>
      <c r="AG7520" s="3">
        <f t="shared" si="825"/>
        <v>0</v>
      </c>
      <c r="AH7520" s="2" t="s">
        <v>50</v>
      </c>
      <c r="AI7520" s="3">
        <v>0</v>
      </c>
    </row>
    <row r="7521" spans="1:35" x14ac:dyDescent="0.3">
      <c r="A7521" s="2" t="s">
        <v>14604</v>
      </c>
      <c r="B7521" s="2" t="s">
        <v>6188</v>
      </c>
      <c r="C7521" s="2" t="s">
        <v>407</v>
      </c>
      <c r="D7521" s="2" t="s">
        <v>38</v>
      </c>
      <c r="E7521" s="2">
        <v>2020</v>
      </c>
      <c r="F7521" s="2" t="s">
        <v>82</v>
      </c>
      <c r="G7521" s="2" t="s">
        <v>69</v>
      </c>
      <c r="H7521" s="2" t="s">
        <v>272</v>
      </c>
      <c r="I7521" s="2" t="s">
        <v>55</v>
      </c>
      <c r="J7521" s="2" t="s">
        <v>540</v>
      </c>
      <c r="K7521" s="3">
        <v>4431884.8600000003</v>
      </c>
      <c r="L7521" s="3">
        <v>2229230.36</v>
      </c>
      <c r="M7521" s="3">
        <f t="shared" si="819"/>
        <v>2202654.5000000005</v>
      </c>
      <c r="N7521" s="3">
        <v>678029.54</v>
      </c>
      <c r="O7521" s="3">
        <f t="shared" si="820"/>
        <v>1524624.9600000004</v>
      </c>
      <c r="P7521" s="3">
        <v>1088647.3700000001</v>
      </c>
      <c r="Q7521" s="4">
        <f t="shared" si="821"/>
        <v>0.49700174295593058</v>
      </c>
      <c r="R7521" s="4">
        <f t="shared" si="822"/>
        <v>0.24563981339533267</v>
      </c>
      <c r="S7521" s="3">
        <v>3580847.94</v>
      </c>
      <c r="T7521" s="3">
        <f t="shared" si="823"/>
        <v>851036.92000000039</v>
      </c>
      <c r="U7521" s="4">
        <f t="shared" si="824"/>
        <v>0.23766351832298147</v>
      </c>
      <c r="V7521" s="2" t="s">
        <v>95</v>
      </c>
      <c r="W7521" s="2" t="s">
        <v>134</v>
      </c>
      <c r="X7521" s="2" t="s">
        <v>274</v>
      </c>
      <c r="Y7521" s="2">
        <v>1</v>
      </c>
      <c r="Z7521" s="2" t="s">
        <v>14605</v>
      </c>
      <c r="AA7521" s="2" t="s">
        <v>109</v>
      </c>
      <c r="AB7521" s="2" t="s">
        <v>77</v>
      </c>
      <c r="AC7521" s="2">
        <v>6.15</v>
      </c>
      <c r="AD7521" s="3">
        <v>0</v>
      </c>
      <c r="AE7521" s="5">
        <v>0</v>
      </c>
      <c r="AF7521" s="2">
        <v>0</v>
      </c>
      <c r="AG7521" s="3">
        <f t="shared" si="825"/>
        <v>0</v>
      </c>
      <c r="AH7521" s="2" t="s">
        <v>50</v>
      </c>
      <c r="AI7521" s="3">
        <v>0</v>
      </c>
    </row>
    <row r="7522" spans="1:35" x14ac:dyDescent="0.3">
      <c r="A7522" s="2" t="s">
        <v>14606</v>
      </c>
      <c r="B7522" s="2" t="s">
        <v>8410</v>
      </c>
      <c r="C7522" s="2" t="s">
        <v>292</v>
      </c>
      <c r="D7522" s="2" t="s">
        <v>81</v>
      </c>
      <c r="E7522" s="2">
        <v>2022</v>
      </c>
      <c r="F7522" s="2" t="s">
        <v>105</v>
      </c>
      <c r="G7522" s="2" t="s">
        <v>69</v>
      </c>
      <c r="H7522" s="2" t="s">
        <v>165</v>
      </c>
      <c r="I7522" s="2" t="s">
        <v>131</v>
      </c>
      <c r="J7522" s="2" t="s">
        <v>235</v>
      </c>
      <c r="K7522" s="3">
        <v>5188942.9400000004</v>
      </c>
      <c r="L7522" s="3">
        <v>1892242.58</v>
      </c>
      <c r="M7522" s="3">
        <f t="shared" si="819"/>
        <v>3296700.3600000003</v>
      </c>
      <c r="N7522" s="3">
        <v>690217.77</v>
      </c>
      <c r="O7522" s="3">
        <f t="shared" si="820"/>
        <v>2606482.5900000003</v>
      </c>
      <c r="P7522" s="3">
        <v>2048867.8</v>
      </c>
      <c r="Q7522" s="4">
        <f t="shared" si="821"/>
        <v>0.63533178108140853</v>
      </c>
      <c r="R7522" s="4">
        <f t="shared" si="822"/>
        <v>0.39485263640228041</v>
      </c>
      <c r="S7522" s="3">
        <v>4325575.26</v>
      </c>
      <c r="T7522" s="3">
        <f t="shared" si="823"/>
        <v>863367.68000000063</v>
      </c>
      <c r="U7522" s="4">
        <f t="shared" si="824"/>
        <v>0.19959603708293835</v>
      </c>
      <c r="V7522" s="2" t="s">
        <v>73</v>
      </c>
      <c r="W7522" s="2" t="s">
        <v>96</v>
      </c>
      <c r="X7522" s="2" t="s">
        <v>167</v>
      </c>
      <c r="Y7522" s="2">
        <v>17.2</v>
      </c>
      <c r="Z7522" s="2" t="s">
        <v>3135</v>
      </c>
      <c r="AA7522" s="2" t="s">
        <v>141</v>
      </c>
      <c r="AB7522" s="2" t="s">
        <v>142</v>
      </c>
      <c r="AC7522" s="2">
        <v>8.07</v>
      </c>
      <c r="AD7522" s="3">
        <v>0</v>
      </c>
      <c r="AE7522" s="5">
        <v>0</v>
      </c>
      <c r="AF7522" s="2">
        <v>0</v>
      </c>
      <c r="AG7522" s="3">
        <f t="shared" si="825"/>
        <v>0</v>
      </c>
      <c r="AH7522" s="2" t="s">
        <v>50</v>
      </c>
      <c r="AI7522" s="3">
        <v>0</v>
      </c>
    </row>
    <row r="7523" spans="1:35" x14ac:dyDescent="0.3">
      <c r="A7523" s="2" t="s">
        <v>14607</v>
      </c>
      <c r="B7523" s="2" t="s">
        <v>5525</v>
      </c>
      <c r="C7523" s="2" t="s">
        <v>363</v>
      </c>
      <c r="D7523" s="2" t="s">
        <v>81</v>
      </c>
      <c r="E7523" s="2">
        <v>2022</v>
      </c>
      <c r="F7523" s="2" t="s">
        <v>105</v>
      </c>
      <c r="G7523" s="2" t="s">
        <v>56</v>
      </c>
      <c r="H7523" s="2" t="s">
        <v>57</v>
      </c>
      <c r="I7523" s="2" t="s">
        <v>131</v>
      </c>
      <c r="J7523" s="2" t="s">
        <v>544</v>
      </c>
      <c r="K7523" s="3">
        <v>4976706.47</v>
      </c>
      <c r="L7523" s="3">
        <v>1691164.29</v>
      </c>
      <c r="M7523" s="3">
        <f t="shared" si="819"/>
        <v>3285542.1799999997</v>
      </c>
      <c r="N7523" s="3">
        <v>927725.27</v>
      </c>
      <c r="O7523" s="3">
        <f t="shared" si="820"/>
        <v>2357816.9099999997</v>
      </c>
      <c r="P7523" s="3">
        <v>1876415.74</v>
      </c>
      <c r="Q7523" s="4">
        <f t="shared" si="821"/>
        <v>0.66018403934520176</v>
      </c>
      <c r="R7523" s="4">
        <f t="shared" si="822"/>
        <v>0.37703966494933749</v>
      </c>
      <c r="S7523" s="3">
        <v>5232514.3</v>
      </c>
      <c r="T7523" s="3">
        <f t="shared" si="823"/>
        <v>-255807.83000000007</v>
      </c>
      <c r="U7523" s="4">
        <f t="shared" si="824"/>
        <v>-4.8888128217824477E-2</v>
      </c>
      <c r="V7523" s="2" t="s">
        <v>85</v>
      </c>
      <c r="W7523" s="2" t="s">
        <v>134</v>
      </c>
      <c r="X7523" s="2" t="s">
        <v>61</v>
      </c>
      <c r="Y7523" s="2">
        <v>1.53</v>
      </c>
      <c r="Z7523" s="2" t="s">
        <v>6396</v>
      </c>
      <c r="AA7523" s="2" t="s">
        <v>141</v>
      </c>
      <c r="AB7523" s="2" t="s">
        <v>242</v>
      </c>
      <c r="AC7523" s="2">
        <v>6.67</v>
      </c>
      <c r="AD7523" s="3">
        <v>0</v>
      </c>
      <c r="AE7523" s="5">
        <v>0</v>
      </c>
      <c r="AF7523" s="2">
        <v>0</v>
      </c>
      <c r="AG7523" s="3">
        <f t="shared" si="825"/>
        <v>0</v>
      </c>
      <c r="AH7523" s="2" t="s">
        <v>50</v>
      </c>
      <c r="AI7523" s="3">
        <v>0</v>
      </c>
    </row>
    <row r="7524" spans="1:35" x14ac:dyDescent="0.3">
      <c r="A7524" s="2" t="s">
        <v>14608</v>
      </c>
      <c r="B7524" s="2" t="s">
        <v>6432</v>
      </c>
      <c r="C7524" s="2" t="s">
        <v>292</v>
      </c>
      <c r="D7524" s="2" t="s">
        <v>81</v>
      </c>
      <c r="E7524" s="2">
        <v>2022</v>
      </c>
      <c r="F7524" s="2" t="s">
        <v>68</v>
      </c>
      <c r="G7524" s="2" t="s">
        <v>114</v>
      </c>
      <c r="H7524" s="2" t="s">
        <v>190</v>
      </c>
      <c r="I7524" s="2" t="s">
        <v>71</v>
      </c>
      <c r="J7524" s="2" t="s">
        <v>293</v>
      </c>
      <c r="K7524" s="3">
        <v>8500927.8800000008</v>
      </c>
      <c r="L7524" s="3">
        <v>4199995.2300000004</v>
      </c>
      <c r="M7524" s="3">
        <f t="shared" si="819"/>
        <v>4300932.6500000004</v>
      </c>
      <c r="N7524" s="3">
        <v>994785.89</v>
      </c>
      <c r="O7524" s="3">
        <f t="shared" si="820"/>
        <v>3306146.7600000002</v>
      </c>
      <c r="P7524" s="3">
        <v>2614546.56</v>
      </c>
      <c r="Q7524" s="4">
        <f t="shared" si="821"/>
        <v>0.50593684721390675</v>
      </c>
      <c r="R7524" s="4">
        <f t="shared" si="822"/>
        <v>0.30756013895273743</v>
      </c>
      <c r="S7524" s="3">
        <v>8603311.9000000004</v>
      </c>
      <c r="T7524" s="3">
        <f t="shared" si="823"/>
        <v>-102384.01999999955</v>
      </c>
      <c r="U7524" s="4">
        <f t="shared" si="824"/>
        <v>-1.1900535653019803E-2</v>
      </c>
      <c r="V7524" s="2" t="s">
        <v>95</v>
      </c>
      <c r="W7524" s="2" t="s">
        <v>96</v>
      </c>
      <c r="X7524" s="2" t="s">
        <v>192</v>
      </c>
      <c r="Y7524" s="2">
        <v>3.64</v>
      </c>
      <c r="Z7524" s="2" t="s">
        <v>6161</v>
      </c>
      <c r="AA7524" s="2" t="s">
        <v>48</v>
      </c>
      <c r="AB7524" s="2" t="s">
        <v>182</v>
      </c>
      <c r="AC7524" s="2">
        <v>5.03</v>
      </c>
      <c r="AD7524" s="3">
        <v>0</v>
      </c>
      <c r="AE7524" s="5">
        <v>0</v>
      </c>
      <c r="AF7524" s="2">
        <v>0</v>
      </c>
      <c r="AG7524" s="3">
        <f t="shared" si="825"/>
        <v>0</v>
      </c>
      <c r="AH7524" s="2" t="s">
        <v>50</v>
      </c>
      <c r="AI7524" s="3">
        <v>0</v>
      </c>
    </row>
    <row r="7525" spans="1:35" x14ac:dyDescent="0.3">
      <c r="A7525" s="2" t="s">
        <v>14609</v>
      </c>
      <c r="B7525" s="2" t="s">
        <v>396</v>
      </c>
      <c r="C7525" s="2" t="s">
        <v>337</v>
      </c>
      <c r="D7525" s="2" t="s">
        <v>38</v>
      </c>
      <c r="E7525" s="2">
        <v>2024</v>
      </c>
      <c r="F7525" s="2" t="s">
        <v>92</v>
      </c>
      <c r="G7525" s="2" t="s">
        <v>114</v>
      </c>
      <c r="H7525" s="2" t="s">
        <v>234</v>
      </c>
      <c r="I7525" s="2" t="s">
        <v>58</v>
      </c>
      <c r="J7525" s="2" t="s">
        <v>240</v>
      </c>
      <c r="K7525" s="3">
        <v>3438857.2</v>
      </c>
      <c r="L7525" s="3">
        <v>1052262.56</v>
      </c>
      <c r="M7525" s="3">
        <f t="shared" si="819"/>
        <v>2386594.64</v>
      </c>
      <c r="N7525" s="3">
        <v>464059.84</v>
      </c>
      <c r="O7525" s="3">
        <f t="shared" si="820"/>
        <v>1922534.8</v>
      </c>
      <c r="P7525" s="3">
        <v>1424026.83</v>
      </c>
      <c r="Q7525" s="4">
        <f t="shared" si="821"/>
        <v>0.6940080675638407</v>
      </c>
      <c r="R7525" s="4">
        <f t="shared" si="822"/>
        <v>0.4140988552825049</v>
      </c>
      <c r="S7525" s="3">
        <v>3949104.87</v>
      </c>
      <c r="T7525" s="3">
        <f t="shared" si="823"/>
        <v>-510247.66999999993</v>
      </c>
      <c r="U7525" s="4">
        <f t="shared" si="824"/>
        <v>-0.12920590533722642</v>
      </c>
      <c r="V7525" s="2" t="s">
        <v>44</v>
      </c>
      <c r="W7525" s="2" t="s">
        <v>96</v>
      </c>
      <c r="X7525" s="2" t="s">
        <v>236</v>
      </c>
      <c r="Y7525" s="2">
        <v>3.67</v>
      </c>
      <c r="Z7525" s="2" t="s">
        <v>14610</v>
      </c>
      <c r="AA7525" s="2" t="s">
        <v>224</v>
      </c>
      <c r="AB7525" s="2" t="s">
        <v>306</v>
      </c>
      <c r="AC7525" s="2">
        <v>3.7</v>
      </c>
      <c r="AD7525" s="3">
        <v>0</v>
      </c>
      <c r="AE7525" s="5">
        <v>0</v>
      </c>
      <c r="AF7525" s="2">
        <v>0</v>
      </c>
      <c r="AG7525" s="3">
        <f t="shared" si="825"/>
        <v>0</v>
      </c>
      <c r="AH7525" s="2" t="s">
        <v>50</v>
      </c>
      <c r="AI7525" s="3">
        <v>0</v>
      </c>
    </row>
    <row r="7526" spans="1:35" x14ac:dyDescent="0.3">
      <c r="A7526" s="2" t="s">
        <v>14611</v>
      </c>
      <c r="B7526" s="2" t="s">
        <v>5699</v>
      </c>
      <c r="C7526" s="2" t="s">
        <v>227</v>
      </c>
      <c r="D7526" s="2" t="s">
        <v>104</v>
      </c>
      <c r="E7526" s="2">
        <v>2023</v>
      </c>
      <c r="F7526" s="2" t="s">
        <v>58</v>
      </c>
      <c r="G7526" s="2" t="s">
        <v>69</v>
      </c>
      <c r="H7526" s="2" t="s">
        <v>272</v>
      </c>
      <c r="I7526" s="2" t="s">
        <v>55</v>
      </c>
      <c r="J7526" s="2" t="s">
        <v>154</v>
      </c>
      <c r="K7526" s="3">
        <v>991781.03</v>
      </c>
      <c r="L7526" s="3">
        <v>310879.71000000002</v>
      </c>
      <c r="M7526" s="3">
        <f t="shared" si="819"/>
        <v>680901.32000000007</v>
      </c>
      <c r="N7526" s="3">
        <v>149463.85</v>
      </c>
      <c r="O7526" s="3">
        <f t="shared" si="820"/>
        <v>531437.47000000009</v>
      </c>
      <c r="P7526" s="3">
        <v>421436.26</v>
      </c>
      <c r="Q7526" s="4">
        <f t="shared" si="821"/>
        <v>0.68654400457730069</v>
      </c>
      <c r="R7526" s="4">
        <f t="shared" si="822"/>
        <v>0.4249287365377416</v>
      </c>
      <c r="S7526" s="3">
        <v>909231.86</v>
      </c>
      <c r="T7526" s="3">
        <f t="shared" si="823"/>
        <v>82549.170000000042</v>
      </c>
      <c r="U7526" s="4">
        <f t="shared" si="824"/>
        <v>9.0790010372051907E-2</v>
      </c>
      <c r="V7526" s="2" t="s">
        <v>124</v>
      </c>
      <c r="W7526" s="2" t="s">
        <v>117</v>
      </c>
      <c r="X7526" s="2" t="s">
        <v>274</v>
      </c>
      <c r="Y7526" s="2">
        <v>1</v>
      </c>
      <c r="Z7526" s="2" t="s">
        <v>14588</v>
      </c>
      <c r="AA7526" s="2" t="s">
        <v>48</v>
      </c>
      <c r="AB7526" s="2" t="s">
        <v>100</v>
      </c>
      <c r="AC7526" s="2">
        <v>8.6</v>
      </c>
      <c r="AD7526" s="3">
        <v>0</v>
      </c>
      <c r="AE7526" s="5">
        <v>0</v>
      </c>
      <c r="AF7526" s="2">
        <v>0</v>
      </c>
      <c r="AG7526" s="3">
        <f t="shared" si="825"/>
        <v>0</v>
      </c>
      <c r="AH7526" s="2" t="s">
        <v>50</v>
      </c>
      <c r="AI7526" s="3">
        <v>0</v>
      </c>
    </row>
    <row r="7527" spans="1:35" x14ac:dyDescent="0.3">
      <c r="A7527" s="2" t="s">
        <v>14612</v>
      </c>
      <c r="B7527" s="2" t="s">
        <v>5922</v>
      </c>
      <c r="C7527" s="2" t="s">
        <v>53</v>
      </c>
      <c r="D7527" s="2" t="s">
        <v>54</v>
      </c>
      <c r="E7527" s="2">
        <v>2021</v>
      </c>
      <c r="F7527" s="2" t="s">
        <v>82</v>
      </c>
      <c r="G7527" s="2" t="s">
        <v>114</v>
      </c>
      <c r="H7527" s="2" t="s">
        <v>115</v>
      </c>
      <c r="I7527" s="2" t="s">
        <v>178</v>
      </c>
      <c r="J7527" s="2" t="s">
        <v>179</v>
      </c>
      <c r="K7527" s="3">
        <v>3512428.84</v>
      </c>
      <c r="L7527" s="3">
        <v>995177.62</v>
      </c>
      <c r="M7527" s="3">
        <f t="shared" si="819"/>
        <v>2517251.2199999997</v>
      </c>
      <c r="N7527" s="3">
        <v>542716.49</v>
      </c>
      <c r="O7527" s="3">
        <f t="shared" si="820"/>
        <v>1974534.7299999997</v>
      </c>
      <c r="P7527" s="3">
        <v>1525656.74</v>
      </c>
      <c r="Q7527" s="4">
        <f t="shared" si="821"/>
        <v>0.71666967066584042</v>
      </c>
      <c r="R7527" s="4">
        <f t="shared" si="822"/>
        <v>0.43435947303063371</v>
      </c>
      <c r="S7527" s="3">
        <v>3579091.28</v>
      </c>
      <c r="T7527" s="3">
        <f t="shared" si="823"/>
        <v>-66662.439999999944</v>
      </c>
      <c r="U7527" s="4">
        <f t="shared" si="824"/>
        <v>-1.86255210568421E-2</v>
      </c>
      <c r="V7527" s="2" t="s">
        <v>133</v>
      </c>
      <c r="W7527" s="2" t="s">
        <v>60</v>
      </c>
      <c r="X7527" s="2" t="s">
        <v>118</v>
      </c>
      <c r="Y7527" s="2">
        <v>3.75</v>
      </c>
      <c r="Z7527" s="2" t="s">
        <v>6933</v>
      </c>
      <c r="AA7527" s="2" t="s">
        <v>99</v>
      </c>
      <c r="AB7527" s="2" t="s">
        <v>49</v>
      </c>
      <c r="AC7527" s="2">
        <v>4.8899999999999997</v>
      </c>
      <c r="AD7527" s="3">
        <v>4859680.29</v>
      </c>
      <c r="AE7527" s="5">
        <v>7.12</v>
      </c>
      <c r="AF7527" s="2">
        <v>180</v>
      </c>
      <c r="AG7527" s="3">
        <f t="shared" si="825"/>
        <v>44006.858610969961</v>
      </c>
      <c r="AH7527" s="2" t="s">
        <v>50</v>
      </c>
      <c r="AI7527" s="3">
        <v>0</v>
      </c>
    </row>
    <row r="7528" spans="1:35" x14ac:dyDescent="0.3">
      <c r="A7528" s="2" t="s">
        <v>14613</v>
      </c>
      <c r="B7528" s="2" t="s">
        <v>9224</v>
      </c>
      <c r="C7528" s="2" t="s">
        <v>53</v>
      </c>
      <c r="D7528" s="2" t="s">
        <v>54</v>
      </c>
      <c r="E7528" s="2">
        <v>2021</v>
      </c>
      <c r="F7528" s="2" t="s">
        <v>82</v>
      </c>
      <c r="G7528" s="2" t="s">
        <v>40</v>
      </c>
      <c r="H7528" s="2" t="s">
        <v>171</v>
      </c>
      <c r="I7528" s="2" t="s">
        <v>42</v>
      </c>
      <c r="J7528" s="2" t="s">
        <v>166</v>
      </c>
      <c r="K7528" s="3">
        <v>2697129.11</v>
      </c>
      <c r="L7528" s="3">
        <v>1522908.54</v>
      </c>
      <c r="M7528" s="3">
        <f t="shared" si="819"/>
        <v>1174220.5699999998</v>
      </c>
      <c r="N7528" s="3">
        <v>579639.9</v>
      </c>
      <c r="O7528" s="3">
        <f t="shared" si="820"/>
        <v>594580.66999999981</v>
      </c>
      <c r="P7528" s="3">
        <v>472387.34</v>
      </c>
      <c r="Q7528" s="4">
        <f t="shared" si="821"/>
        <v>0.43535942185578203</v>
      </c>
      <c r="R7528" s="4">
        <f t="shared" si="822"/>
        <v>0.17514450392773376</v>
      </c>
      <c r="S7528" s="3">
        <v>3136185.9</v>
      </c>
      <c r="T7528" s="3">
        <f t="shared" si="823"/>
        <v>-439056.79000000004</v>
      </c>
      <c r="U7528" s="4">
        <f t="shared" si="824"/>
        <v>-0.13999705502151516</v>
      </c>
      <c r="V7528" s="2" t="s">
        <v>133</v>
      </c>
      <c r="W7528" s="2" t="s">
        <v>60</v>
      </c>
      <c r="X7528" s="2" t="s">
        <v>86</v>
      </c>
      <c r="Y7528" s="2">
        <v>0.92</v>
      </c>
      <c r="Z7528" s="2" t="s">
        <v>14614</v>
      </c>
      <c r="AA7528" s="2" t="s">
        <v>109</v>
      </c>
      <c r="AB7528" s="2" t="s">
        <v>88</v>
      </c>
      <c r="AC7528" s="2">
        <v>9.5500000000000007</v>
      </c>
      <c r="AD7528" s="3">
        <v>0</v>
      </c>
      <c r="AE7528" s="5">
        <v>0</v>
      </c>
      <c r="AF7528" s="2">
        <v>0</v>
      </c>
      <c r="AG7528" s="3">
        <f t="shared" si="825"/>
        <v>0</v>
      </c>
      <c r="AH7528" s="2" t="s">
        <v>50</v>
      </c>
      <c r="AI7528" s="3">
        <v>0</v>
      </c>
    </row>
    <row r="7529" spans="1:35" x14ac:dyDescent="0.3">
      <c r="A7529" s="2" t="s">
        <v>14615</v>
      </c>
      <c r="B7529" s="2" t="s">
        <v>6432</v>
      </c>
      <c r="C7529" s="2" t="s">
        <v>292</v>
      </c>
      <c r="D7529" s="2" t="s">
        <v>81</v>
      </c>
      <c r="E7529" s="2">
        <v>2022</v>
      </c>
      <c r="F7529" s="2" t="s">
        <v>68</v>
      </c>
      <c r="G7529" s="2" t="s">
        <v>93</v>
      </c>
      <c r="H7529" s="2" t="s">
        <v>221</v>
      </c>
      <c r="I7529" s="2" t="s">
        <v>178</v>
      </c>
      <c r="J7529" s="2" t="s">
        <v>206</v>
      </c>
      <c r="K7529" s="3">
        <v>9846449.3900000006</v>
      </c>
      <c r="L7529" s="3">
        <v>4860672.5</v>
      </c>
      <c r="M7529" s="3">
        <f t="shared" si="819"/>
        <v>4985776.8900000006</v>
      </c>
      <c r="N7529" s="3">
        <v>1084469.92</v>
      </c>
      <c r="O7529" s="3">
        <f t="shared" si="820"/>
        <v>3901306.9700000007</v>
      </c>
      <c r="P7529" s="3">
        <v>2861922.07</v>
      </c>
      <c r="Q7529" s="4">
        <f t="shared" si="821"/>
        <v>0.50635276661895279</v>
      </c>
      <c r="R7529" s="4">
        <f t="shared" si="822"/>
        <v>0.29065523587685854</v>
      </c>
      <c r="S7529" s="3">
        <v>11063930.02</v>
      </c>
      <c r="T7529" s="3">
        <f t="shared" si="823"/>
        <v>-1217480.629999999</v>
      </c>
      <c r="U7529" s="4">
        <f t="shared" si="824"/>
        <v>-0.11004052156866399</v>
      </c>
      <c r="V7529" s="2" t="s">
        <v>73</v>
      </c>
      <c r="W7529" s="2" t="s">
        <v>60</v>
      </c>
      <c r="X7529" s="2" t="s">
        <v>222</v>
      </c>
      <c r="Y7529" s="2">
        <v>18.899999999999999</v>
      </c>
      <c r="Z7529" s="2" t="s">
        <v>14616</v>
      </c>
      <c r="AA7529" s="2" t="s">
        <v>76</v>
      </c>
      <c r="AB7529" s="2" t="s">
        <v>49</v>
      </c>
      <c r="AC7529" s="2">
        <v>9.49</v>
      </c>
      <c r="AD7529" s="3">
        <v>2521304.92</v>
      </c>
      <c r="AE7529" s="5">
        <v>16.309999999999999</v>
      </c>
      <c r="AF7529" s="2">
        <v>12</v>
      </c>
      <c r="AG7529" s="3">
        <f t="shared" si="825"/>
        <v>229130.19274507169</v>
      </c>
      <c r="AH7529" s="2" t="s">
        <v>50</v>
      </c>
      <c r="AI7529" s="3">
        <v>0</v>
      </c>
    </row>
    <row r="7530" spans="1:35" x14ac:dyDescent="0.3">
      <c r="A7530" s="2" t="s">
        <v>14617</v>
      </c>
      <c r="B7530" s="2" t="s">
        <v>3388</v>
      </c>
      <c r="C7530" s="2" t="s">
        <v>196</v>
      </c>
      <c r="D7530" s="2" t="s">
        <v>38</v>
      </c>
      <c r="E7530" s="2">
        <v>2023</v>
      </c>
      <c r="F7530" s="2" t="s">
        <v>39</v>
      </c>
      <c r="G7530" s="2" t="s">
        <v>69</v>
      </c>
      <c r="H7530" s="2" t="s">
        <v>272</v>
      </c>
      <c r="I7530" s="2" t="s">
        <v>131</v>
      </c>
      <c r="J7530" s="2" t="s">
        <v>544</v>
      </c>
      <c r="K7530" s="3">
        <v>2065255.56</v>
      </c>
      <c r="L7530" s="3">
        <v>716851.52</v>
      </c>
      <c r="M7530" s="3">
        <f t="shared" si="819"/>
        <v>1348404.04</v>
      </c>
      <c r="N7530" s="3">
        <v>320352.81</v>
      </c>
      <c r="O7530" s="3">
        <f t="shared" si="820"/>
        <v>1028051.23</v>
      </c>
      <c r="P7530" s="3">
        <v>737397.72</v>
      </c>
      <c r="Q7530" s="4">
        <f t="shared" si="821"/>
        <v>0.65289936321488462</v>
      </c>
      <c r="R7530" s="4">
        <f t="shared" si="822"/>
        <v>0.35704913923582415</v>
      </c>
      <c r="S7530" s="3">
        <v>2247377.66</v>
      </c>
      <c r="T7530" s="3">
        <f t="shared" si="823"/>
        <v>-182122.10000000009</v>
      </c>
      <c r="U7530" s="4">
        <f t="shared" si="824"/>
        <v>-8.1037603621992083E-2</v>
      </c>
      <c r="V7530" s="2" t="s">
        <v>85</v>
      </c>
      <c r="W7530" s="2" t="s">
        <v>207</v>
      </c>
      <c r="X7530" s="2" t="s">
        <v>274</v>
      </c>
      <c r="Y7530" s="2">
        <v>1</v>
      </c>
      <c r="Z7530" s="2" t="s">
        <v>6279</v>
      </c>
      <c r="AA7530" s="2" t="s">
        <v>109</v>
      </c>
      <c r="AB7530" s="2" t="s">
        <v>242</v>
      </c>
      <c r="AC7530" s="2">
        <v>3.03</v>
      </c>
      <c r="AD7530" s="3">
        <v>0</v>
      </c>
      <c r="AE7530" s="5">
        <v>0</v>
      </c>
      <c r="AF7530" s="2">
        <v>0</v>
      </c>
      <c r="AG7530" s="3">
        <f t="shared" si="825"/>
        <v>0</v>
      </c>
      <c r="AH7530" s="2" t="s">
        <v>50</v>
      </c>
      <c r="AI7530" s="3">
        <v>0</v>
      </c>
    </row>
    <row r="7531" spans="1:35" x14ac:dyDescent="0.3">
      <c r="A7531" s="2" t="s">
        <v>14618</v>
      </c>
      <c r="B7531" s="2" t="s">
        <v>3458</v>
      </c>
      <c r="C7531" s="2" t="s">
        <v>315</v>
      </c>
      <c r="D7531" s="2" t="s">
        <v>104</v>
      </c>
      <c r="E7531" s="2">
        <v>2020</v>
      </c>
      <c r="F7531" s="2" t="s">
        <v>68</v>
      </c>
      <c r="G7531" s="2" t="s">
        <v>69</v>
      </c>
      <c r="H7531" s="2" t="s">
        <v>70</v>
      </c>
      <c r="I7531" s="2" t="s">
        <v>55</v>
      </c>
      <c r="J7531" s="2" t="s">
        <v>540</v>
      </c>
      <c r="K7531" s="3">
        <v>4006482.62</v>
      </c>
      <c r="L7531" s="3">
        <v>1410369.7</v>
      </c>
      <c r="M7531" s="3">
        <f t="shared" si="819"/>
        <v>2596112.92</v>
      </c>
      <c r="N7531" s="3">
        <v>758877.37</v>
      </c>
      <c r="O7531" s="3">
        <f t="shared" si="820"/>
        <v>1837235.5499999998</v>
      </c>
      <c r="P7531" s="3">
        <v>1316969.17</v>
      </c>
      <c r="Q7531" s="4">
        <f t="shared" si="821"/>
        <v>0.64797808108300237</v>
      </c>
      <c r="R7531" s="4">
        <f t="shared" si="822"/>
        <v>0.32870956769556631</v>
      </c>
      <c r="S7531" s="3">
        <v>3487087.98</v>
      </c>
      <c r="T7531" s="3">
        <f t="shared" si="823"/>
        <v>519394.64000000013</v>
      </c>
      <c r="U7531" s="4">
        <f t="shared" si="824"/>
        <v>0.14894795972426259</v>
      </c>
      <c r="V7531" s="2" t="s">
        <v>85</v>
      </c>
      <c r="W7531" s="2" t="s">
        <v>207</v>
      </c>
      <c r="X7531" s="2" t="s">
        <v>74</v>
      </c>
      <c r="Y7531" s="2">
        <v>1.36</v>
      </c>
      <c r="Z7531" s="2" t="s">
        <v>13813</v>
      </c>
      <c r="AA7531" s="2" t="s">
        <v>99</v>
      </c>
      <c r="AB7531" s="2" t="s">
        <v>49</v>
      </c>
      <c r="AC7531" s="2">
        <v>2.71</v>
      </c>
      <c r="AD7531" s="3">
        <v>0</v>
      </c>
      <c r="AE7531" s="5">
        <v>0</v>
      </c>
      <c r="AF7531" s="2">
        <v>0</v>
      </c>
      <c r="AG7531" s="3">
        <f t="shared" si="825"/>
        <v>0</v>
      </c>
      <c r="AH7531" s="2" t="s">
        <v>50</v>
      </c>
      <c r="AI7531" s="3">
        <v>0</v>
      </c>
    </row>
    <row r="7532" spans="1:35" x14ac:dyDescent="0.3">
      <c r="A7532" s="2" t="s">
        <v>14619</v>
      </c>
      <c r="B7532" s="2" t="s">
        <v>6567</v>
      </c>
      <c r="C7532" s="2" t="s">
        <v>176</v>
      </c>
      <c r="D7532" s="2" t="s">
        <v>104</v>
      </c>
      <c r="E7532" s="2">
        <v>2020</v>
      </c>
      <c r="F7532" s="2" t="s">
        <v>92</v>
      </c>
      <c r="G7532" s="2" t="s">
        <v>69</v>
      </c>
      <c r="H7532" s="2" t="s">
        <v>70</v>
      </c>
      <c r="I7532" s="2" t="s">
        <v>178</v>
      </c>
      <c r="J7532" s="2" t="s">
        <v>197</v>
      </c>
      <c r="K7532" s="3">
        <v>8573939.1600000001</v>
      </c>
      <c r="L7532" s="3">
        <v>2970530.56</v>
      </c>
      <c r="M7532" s="3">
        <f t="shared" si="819"/>
        <v>5603408.5999999996</v>
      </c>
      <c r="N7532" s="3">
        <v>1741253.63</v>
      </c>
      <c r="O7532" s="3">
        <f t="shared" si="820"/>
        <v>3862154.9699999997</v>
      </c>
      <c r="P7532" s="3">
        <v>3079284.4</v>
      </c>
      <c r="Q7532" s="4">
        <f t="shared" si="821"/>
        <v>0.65353958028318915</v>
      </c>
      <c r="R7532" s="4">
        <f t="shared" si="822"/>
        <v>0.35914465247966604</v>
      </c>
      <c r="S7532" s="3">
        <v>7107480.1699999999</v>
      </c>
      <c r="T7532" s="3">
        <f t="shared" si="823"/>
        <v>1466458.9900000002</v>
      </c>
      <c r="U7532" s="4">
        <f t="shared" si="824"/>
        <v>0.20632614582447723</v>
      </c>
      <c r="V7532" s="2" t="s">
        <v>107</v>
      </c>
      <c r="W7532" s="2" t="s">
        <v>45</v>
      </c>
      <c r="X7532" s="2" t="s">
        <v>74</v>
      </c>
      <c r="Y7532" s="2">
        <v>1.36</v>
      </c>
      <c r="Z7532" s="2" t="s">
        <v>14620</v>
      </c>
      <c r="AA7532" s="2" t="s">
        <v>141</v>
      </c>
      <c r="AB7532" s="2" t="s">
        <v>77</v>
      </c>
      <c r="AC7532" s="2">
        <v>6.2</v>
      </c>
      <c r="AD7532" s="3">
        <v>741297.87</v>
      </c>
      <c r="AE7532" s="5">
        <v>16.97</v>
      </c>
      <c r="AF7532" s="2">
        <v>24</v>
      </c>
      <c r="AG7532" s="3">
        <f t="shared" si="825"/>
        <v>36640.760210806482</v>
      </c>
      <c r="AH7532" s="2" t="s">
        <v>50</v>
      </c>
      <c r="AI7532" s="3">
        <v>0</v>
      </c>
    </row>
    <row r="7533" spans="1:35" x14ac:dyDescent="0.3">
      <c r="A7533" s="2" t="s">
        <v>14621</v>
      </c>
      <c r="B7533" s="2" t="s">
        <v>11626</v>
      </c>
      <c r="C7533" s="2" t="s">
        <v>333</v>
      </c>
      <c r="D7533" s="2" t="s">
        <v>54</v>
      </c>
      <c r="E7533" s="2">
        <v>2024</v>
      </c>
      <c r="F7533" s="2" t="s">
        <v>55</v>
      </c>
      <c r="G7533" s="2" t="s">
        <v>40</v>
      </c>
      <c r="H7533" s="2" t="s">
        <v>279</v>
      </c>
      <c r="I7533" s="2" t="s">
        <v>55</v>
      </c>
      <c r="J7533" s="2" t="s">
        <v>217</v>
      </c>
      <c r="K7533" s="3">
        <v>920019.09</v>
      </c>
      <c r="L7533" s="3">
        <v>433751.09</v>
      </c>
      <c r="M7533" s="3">
        <f t="shared" si="819"/>
        <v>486267.99999999994</v>
      </c>
      <c r="N7533" s="3">
        <v>181497.8</v>
      </c>
      <c r="O7533" s="3">
        <f t="shared" si="820"/>
        <v>304770.19999999995</v>
      </c>
      <c r="P7533" s="3">
        <v>239467.74</v>
      </c>
      <c r="Q7533" s="4">
        <f t="shared" si="821"/>
        <v>0.52854120668300475</v>
      </c>
      <c r="R7533" s="4">
        <f t="shared" si="822"/>
        <v>0.26028562081249856</v>
      </c>
      <c r="S7533" s="3">
        <v>804470.69</v>
      </c>
      <c r="T7533" s="3">
        <f t="shared" si="823"/>
        <v>115548.40000000002</v>
      </c>
      <c r="U7533" s="4">
        <f t="shared" si="824"/>
        <v>0.14363282769195734</v>
      </c>
      <c r="V7533" s="2" t="s">
        <v>73</v>
      </c>
      <c r="W7533" s="2" t="s">
        <v>207</v>
      </c>
      <c r="X7533" s="2" t="s">
        <v>280</v>
      </c>
      <c r="Y7533" s="2">
        <v>0.79</v>
      </c>
      <c r="Z7533" s="2" t="s">
        <v>2327</v>
      </c>
      <c r="AA7533" s="2" t="s">
        <v>141</v>
      </c>
      <c r="AB7533" s="2" t="s">
        <v>88</v>
      </c>
      <c r="AC7533" s="2">
        <v>7.03</v>
      </c>
      <c r="AD7533" s="3">
        <v>0</v>
      </c>
      <c r="AE7533" s="5">
        <v>0</v>
      </c>
      <c r="AF7533" s="2">
        <v>0</v>
      </c>
      <c r="AG7533" s="3">
        <f t="shared" si="825"/>
        <v>0</v>
      </c>
      <c r="AH7533" s="2" t="s">
        <v>50</v>
      </c>
      <c r="AI7533" s="3">
        <v>0</v>
      </c>
    </row>
    <row r="7534" spans="1:35" x14ac:dyDescent="0.3">
      <c r="A7534" s="2" t="s">
        <v>14622</v>
      </c>
      <c r="B7534" s="2" t="s">
        <v>2882</v>
      </c>
      <c r="C7534" s="2" t="s">
        <v>456</v>
      </c>
      <c r="D7534" s="2" t="s">
        <v>54</v>
      </c>
      <c r="E7534" s="2">
        <v>2023</v>
      </c>
      <c r="F7534" s="2" t="s">
        <v>105</v>
      </c>
      <c r="G7534" s="2" t="s">
        <v>69</v>
      </c>
      <c r="H7534" s="2" t="s">
        <v>165</v>
      </c>
      <c r="I7534" s="2" t="s">
        <v>131</v>
      </c>
      <c r="J7534" s="2" t="s">
        <v>463</v>
      </c>
      <c r="K7534" s="3">
        <v>4849885.29</v>
      </c>
      <c r="L7534" s="3">
        <v>2621255.06</v>
      </c>
      <c r="M7534" s="3">
        <f t="shared" si="819"/>
        <v>2228630.23</v>
      </c>
      <c r="N7534" s="3">
        <v>989792.86</v>
      </c>
      <c r="O7534" s="3">
        <f t="shared" si="820"/>
        <v>1238837.3700000001</v>
      </c>
      <c r="P7534" s="3">
        <v>875985.99</v>
      </c>
      <c r="Q7534" s="4">
        <f t="shared" si="821"/>
        <v>0.45952225604082275</v>
      </c>
      <c r="R7534" s="4">
        <f t="shared" si="822"/>
        <v>0.18061993998212686</v>
      </c>
      <c r="S7534" s="3">
        <v>5487082.0599999996</v>
      </c>
      <c r="T7534" s="3">
        <f t="shared" si="823"/>
        <v>-637196.76999999955</v>
      </c>
      <c r="U7534" s="4">
        <f t="shared" si="824"/>
        <v>-0.11612670687851889</v>
      </c>
      <c r="V7534" s="2" t="s">
        <v>73</v>
      </c>
      <c r="W7534" s="2" t="s">
        <v>134</v>
      </c>
      <c r="X7534" s="2" t="s">
        <v>167</v>
      </c>
      <c r="Y7534" s="2">
        <v>17.2</v>
      </c>
      <c r="Z7534" s="2" t="s">
        <v>14623</v>
      </c>
      <c r="AA7534" s="2" t="s">
        <v>141</v>
      </c>
      <c r="AB7534" s="2" t="s">
        <v>77</v>
      </c>
      <c r="AC7534" s="2">
        <v>2.9</v>
      </c>
      <c r="AD7534" s="3">
        <v>0</v>
      </c>
      <c r="AE7534" s="5">
        <v>0</v>
      </c>
      <c r="AF7534" s="2">
        <v>0</v>
      </c>
      <c r="AG7534" s="3">
        <f t="shared" si="825"/>
        <v>0</v>
      </c>
      <c r="AH7534" s="2" t="s">
        <v>50</v>
      </c>
      <c r="AI7534" s="3">
        <v>0</v>
      </c>
    </row>
    <row r="7535" spans="1:35" x14ac:dyDescent="0.3">
      <c r="A7535" s="2" t="s">
        <v>14624</v>
      </c>
      <c r="B7535" s="2" t="s">
        <v>4880</v>
      </c>
      <c r="C7535" s="2" t="s">
        <v>304</v>
      </c>
      <c r="D7535" s="2" t="s">
        <v>104</v>
      </c>
      <c r="E7535" s="2">
        <v>2022</v>
      </c>
      <c r="F7535" s="2" t="s">
        <v>92</v>
      </c>
      <c r="G7535" s="2" t="s">
        <v>69</v>
      </c>
      <c r="H7535" s="2" t="s">
        <v>272</v>
      </c>
      <c r="I7535" s="2" t="s">
        <v>42</v>
      </c>
      <c r="J7535" s="2" t="s">
        <v>146</v>
      </c>
      <c r="K7535" s="3">
        <v>1412997.23</v>
      </c>
      <c r="L7535" s="3">
        <v>789247.48</v>
      </c>
      <c r="M7535" s="3">
        <f t="shared" si="819"/>
        <v>623749.75</v>
      </c>
      <c r="N7535" s="3">
        <v>241303.22</v>
      </c>
      <c r="O7535" s="3">
        <f t="shared" si="820"/>
        <v>382446.53</v>
      </c>
      <c r="P7535" s="3">
        <v>274618.21999999997</v>
      </c>
      <c r="Q7535" s="4">
        <f t="shared" si="821"/>
        <v>0.44143734804066104</v>
      </c>
      <c r="R7535" s="4">
        <f t="shared" si="822"/>
        <v>0.19435156288310626</v>
      </c>
      <c r="S7535" s="3">
        <v>1383911.62</v>
      </c>
      <c r="T7535" s="3">
        <f t="shared" si="823"/>
        <v>29085.60999999987</v>
      </c>
      <c r="U7535" s="4">
        <f t="shared" si="824"/>
        <v>2.1016956270661177E-2</v>
      </c>
      <c r="V7535" s="2" t="s">
        <v>44</v>
      </c>
      <c r="W7535" s="2" t="s">
        <v>207</v>
      </c>
      <c r="X7535" s="2" t="s">
        <v>274</v>
      </c>
      <c r="Y7535" s="2">
        <v>1</v>
      </c>
      <c r="Z7535" s="2" t="s">
        <v>9726</v>
      </c>
      <c r="AA7535" s="2" t="s">
        <v>224</v>
      </c>
      <c r="AB7535" s="2" t="s">
        <v>110</v>
      </c>
      <c r="AC7535" s="2">
        <v>4.28</v>
      </c>
      <c r="AD7535" s="3">
        <v>0</v>
      </c>
      <c r="AE7535" s="5">
        <v>0</v>
      </c>
      <c r="AF7535" s="2">
        <v>0</v>
      </c>
      <c r="AG7535" s="3">
        <f t="shared" si="825"/>
        <v>0</v>
      </c>
      <c r="AH7535" s="2" t="s">
        <v>50</v>
      </c>
      <c r="AI7535" s="3">
        <v>0</v>
      </c>
    </row>
    <row r="7536" spans="1:35" x14ac:dyDescent="0.3">
      <c r="A7536" s="2" t="s">
        <v>14625</v>
      </c>
      <c r="B7536" s="2" t="s">
        <v>6390</v>
      </c>
      <c r="C7536" s="2" t="s">
        <v>315</v>
      </c>
      <c r="D7536" s="2" t="s">
        <v>104</v>
      </c>
      <c r="E7536" s="2">
        <v>2020</v>
      </c>
      <c r="F7536" s="2" t="s">
        <v>68</v>
      </c>
      <c r="G7536" s="2" t="s">
        <v>40</v>
      </c>
      <c r="H7536" s="2" t="s">
        <v>139</v>
      </c>
      <c r="I7536" s="2" t="s">
        <v>71</v>
      </c>
      <c r="J7536" s="2" t="s">
        <v>172</v>
      </c>
      <c r="K7536" s="3">
        <v>6198167.21</v>
      </c>
      <c r="L7536" s="3">
        <v>3454080.52</v>
      </c>
      <c r="M7536" s="3">
        <f t="shared" si="819"/>
        <v>2744086.69</v>
      </c>
      <c r="N7536" s="3">
        <v>845424.7</v>
      </c>
      <c r="O7536" s="3">
        <f t="shared" si="820"/>
        <v>1898661.99</v>
      </c>
      <c r="P7536" s="3">
        <v>1472467.13</v>
      </c>
      <c r="Q7536" s="4">
        <f t="shared" si="821"/>
        <v>0.44272550207628231</v>
      </c>
      <c r="R7536" s="4">
        <f t="shared" si="822"/>
        <v>0.23756492526118861</v>
      </c>
      <c r="S7536" s="3">
        <v>5762507.3300000001</v>
      </c>
      <c r="T7536" s="3">
        <f t="shared" si="823"/>
        <v>435659.87999999989</v>
      </c>
      <c r="U7536" s="4">
        <f t="shared" si="824"/>
        <v>7.5602486044907102E-2</v>
      </c>
      <c r="V7536" s="2" t="s">
        <v>133</v>
      </c>
      <c r="W7536" s="2" t="s">
        <v>134</v>
      </c>
      <c r="X7536" s="2" t="s">
        <v>86</v>
      </c>
      <c r="Y7536" s="2">
        <v>0.92</v>
      </c>
      <c r="Z7536" s="2" t="s">
        <v>14626</v>
      </c>
      <c r="AA7536" s="2" t="s">
        <v>224</v>
      </c>
      <c r="AB7536" s="2" t="s">
        <v>209</v>
      </c>
      <c r="AC7536" s="2">
        <v>2.14</v>
      </c>
      <c r="AD7536" s="3">
        <v>0</v>
      </c>
      <c r="AE7536" s="5">
        <v>0</v>
      </c>
      <c r="AF7536" s="2">
        <v>0</v>
      </c>
      <c r="AG7536" s="3">
        <f t="shared" si="825"/>
        <v>0</v>
      </c>
      <c r="AH7536" s="2" t="s">
        <v>50</v>
      </c>
      <c r="AI7536" s="3">
        <v>0</v>
      </c>
    </row>
    <row r="7537" spans="1:35" x14ac:dyDescent="0.3">
      <c r="A7537" s="2" t="s">
        <v>14627</v>
      </c>
      <c r="B7537" s="2" t="s">
        <v>672</v>
      </c>
      <c r="C7537" s="2" t="s">
        <v>245</v>
      </c>
      <c r="D7537" s="2" t="s">
        <v>38</v>
      </c>
      <c r="E7537" s="2">
        <v>2023</v>
      </c>
      <c r="F7537" s="2" t="s">
        <v>82</v>
      </c>
      <c r="G7537" s="2" t="s">
        <v>114</v>
      </c>
      <c r="H7537" s="2" t="s">
        <v>190</v>
      </c>
      <c r="I7537" s="2" t="s">
        <v>42</v>
      </c>
      <c r="J7537" s="2" t="s">
        <v>422</v>
      </c>
      <c r="K7537" s="3">
        <v>1604816.39</v>
      </c>
      <c r="L7537" s="3">
        <v>590701.19999999995</v>
      </c>
      <c r="M7537" s="3">
        <f t="shared" si="819"/>
        <v>1014115.19</v>
      </c>
      <c r="N7537" s="3">
        <v>336932.88</v>
      </c>
      <c r="O7537" s="3">
        <f t="shared" si="820"/>
        <v>677182.30999999994</v>
      </c>
      <c r="P7537" s="3">
        <v>484248.07</v>
      </c>
      <c r="Q7537" s="4">
        <f t="shared" si="821"/>
        <v>0.63191976123823113</v>
      </c>
      <c r="R7537" s="4">
        <f t="shared" si="822"/>
        <v>0.30174671259432989</v>
      </c>
      <c r="S7537" s="3">
        <v>1557384.49</v>
      </c>
      <c r="T7537" s="3">
        <f t="shared" si="823"/>
        <v>47431.899999999907</v>
      </c>
      <c r="U7537" s="4">
        <f t="shared" si="824"/>
        <v>3.0456127118615332E-2</v>
      </c>
      <c r="V7537" s="2" t="s">
        <v>133</v>
      </c>
      <c r="W7537" s="2" t="s">
        <v>134</v>
      </c>
      <c r="X7537" s="2" t="s">
        <v>192</v>
      </c>
      <c r="Y7537" s="2">
        <v>3.64</v>
      </c>
      <c r="Z7537" s="2" t="s">
        <v>9647</v>
      </c>
      <c r="AA7537" s="2" t="s">
        <v>99</v>
      </c>
      <c r="AB7537" s="2" t="s">
        <v>110</v>
      </c>
      <c r="AC7537" s="2">
        <v>5.47</v>
      </c>
      <c r="AD7537" s="3">
        <v>0</v>
      </c>
      <c r="AE7537" s="5">
        <v>0</v>
      </c>
      <c r="AF7537" s="2">
        <v>0</v>
      </c>
      <c r="AG7537" s="3">
        <f t="shared" si="825"/>
        <v>0</v>
      </c>
      <c r="AH7537" s="2" t="s">
        <v>50</v>
      </c>
      <c r="AI7537" s="3">
        <v>0</v>
      </c>
    </row>
    <row r="7538" spans="1:35" x14ac:dyDescent="0.3">
      <c r="A7538" s="2" t="s">
        <v>14628</v>
      </c>
      <c r="B7538" s="2" t="s">
        <v>11714</v>
      </c>
      <c r="C7538" s="2" t="s">
        <v>122</v>
      </c>
      <c r="D7538" s="2" t="s">
        <v>104</v>
      </c>
      <c r="E7538" s="2">
        <v>2023</v>
      </c>
      <c r="F7538" s="2" t="s">
        <v>58</v>
      </c>
      <c r="G7538" s="2" t="s">
        <v>114</v>
      </c>
      <c r="H7538" s="2" t="s">
        <v>190</v>
      </c>
      <c r="I7538" s="2" t="s">
        <v>39</v>
      </c>
      <c r="J7538" s="2" t="s">
        <v>116</v>
      </c>
      <c r="K7538" s="3">
        <v>9875323.3699999992</v>
      </c>
      <c r="L7538" s="3">
        <v>2832372.37</v>
      </c>
      <c r="M7538" s="3">
        <f t="shared" si="819"/>
        <v>7042950.9999999991</v>
      </c>
      <c r="N7538" s="3">
        <v>1977069.93</v>
      </c>
      <c r="O7538" s="3">
        <f t="shared" si="820"/>
        <v>5065881.0699999994</v>
      </c>
      <c r="P7538" s="3">
        <v>3943455.22</v>
      </c>
      <c r="Q7538" s="4">
        <f t="shared" si="821"/>
        <v>0.71318687359601873</v>
      </c>
      <c r="R7538" s="4">
        <f t="shared" si="822"/>
        <v>0.39932416106795299</v>
      </c>
      <c r="S7538" s="3">
        <v>10874965.119999999</v>
      </c>
      <c r="T7538" s="3">
        <f t="shared" si="823"/>
        <v>-999641.75</v>
      </c>
      <c r="U7538" s="4">
        <f t="shared" si="824"/>
        <v>-9.1921375284374246E-2</v>
      </c>
      <c r="V7538" s="2" t="s">
        <v>95</v>
      </c>
      <c r="W7538" s="2" t="s">
        <v>125</v>
      </c>
      <c r="X7538" s="2" t="s">
        <v>192</v>
      </c>
      <c r="Y7538" s="2">
        <v>3.64</v>
      </c>
      <c r="Z7538" s="2" t="s">
        <v>11539</v>
      </c>
      <c r="AA7538" s="2" t="s">
        <v>76</v>
      </c>
      <c r="AB7538" s="2" t="s">
        <v>100</v>
      </c>
      <c r="AC7538" s="2">
        <v>6.34</v>
      </c>
      <c r="AD7538" s="3">
        <v>0</v>
      </c>
      <c r="AE7538" s="5">
        <v>0</v>
      </c>
      <c r="AF7538" s="2">
        <v>0</v>
      </c>
      <c r="AG7538" s="3">
        <f t="shared" si="825"/>
        <v>0</v>
      </c>
      <c r="AH7538" s="2" t="s">
        <v>50</v>
      </c>
      <c r="AI7538" s="3">
        <v>0</v>
      </c>
    </row>
    <row r="7539" spans="1:35" x14ac:dyDescent="0.3">
      <c r="A7539" s="2" t="s">
        <v>14629</v>
      </c>
      <c r="B7539" s="2" t="s">
        <v>1485</v>
      </c>
      <c r="C7539" s="2" t="s">
        <v>212</v>
      </c>
      <c r="D7539" s="2" t="s">
        <v>81</v>
      </c>
      <c r="E7539" s="2">
        <v>2022</v>
      </c>
      <c r="F7539" s="2" t="s">
        <v>55</v>
      </c>
      <c r="G7539" s="2" t="s">
        <v>93</v>
      </c>
      <c r="H7539" s="2" t="s">
        <v>221</v>
      </c>
      <c r="I7539" s="2" t="s">
        <v>39</v>
      </c>
      <c r="J7539" s="2" t="s">
        <v>487</v>
      </c>
      <c r="K7539" s="3">
        <v>7148985.46</v>
      </c>
      <c r="L7539" s="3">
        <v>3531337.78</v>
      </c>
      <c r="M7539" s="3">
        <f t="shared" si="819"/>
        <v>3617647.68</v>
      </c>
      <c r="N7539" s="3">
        <v>682050.08</v>
      </c>
      <c r="O7539" s="3">
        <f t="shared" si="820"/>
        <v>2935597.6</v>
      </c>
      <c r="P7539" s="3">
        <v>2109288.5699999998</v>
      </c>
      <c r="Q7539" s="4">
        <f t="shared" si="821"/>
        <v>0.50603651388598569</v>
      </c>
      <c r="R7539" s="4">
        <f t="shared" si="822"/>
        <v>0.29504725975481277</v>
      </c>
      <c r="S7539" s="3">
        <v>7664173.9699999997</v>
      </c>
      <c r="T7539" s="3">
        <f t="shared" si="823"/>
        <v>-515188.50999999978</v>
      </c>
      <c r="U7539" s="4">
        <f t="shared" si="824"/>
        <v>-6.7220356951265783E-2</v>
      </c>
      <c r="V7539" s="2" t="s">
        <v>95</v>
      </c>
      <c r="W7539" s="2" t="s">
        <v>45</v>
      </c>
      <c r="X7539" s="2" t="s">
        <v>222</v>
      </c>
      <c r="Y7539" s="2">
        <v>18.899999999999999</v>
      </c>
      <c r="Z7539" s="2" t="s">
        <v>14630</v>
      </c>
      <c r="AA7539" s="2" t="s">
        <v>48</v>
      </c>
      <c r="AB7539" s="2" t="s">
        <v>64</v>
      </c>
      <c r="AC7539" s="2">
        <v>7.39</v>
      </c>
      <c r="AD7539" s="3">
        <v>0</v>
      </c>
      <c r="AE7539" s="5">
        <v>0</v>
      </c>
      <c r="AF7539" s="2">
        <v>0</v>
      </c>
      <c r="AG7539" s="3">
        <f t="shared" si="825"/>
        <v>0</v>
      </c>
      <c r="AH7539" s="2" t="s">
        <v>50</v>
      </c>
      <c r="AI7539" s="3">
        <v>0</v>
      </c>
    </row>
    <row r="7540" spans="1:35" x14ac:dyDescent="0.3">
      <c r="A7540" s="2" t="s">
        <v>14631</v>
      </c>
      <c r="B7540" s="2" t="s">
        <v>10928</v>
      </c>
      <c r="C7540" s="2" t="s">
        <v>278</v>
      </c>
      <c r="D7540" s="2" t="s">
        <v>54</v>
      </c>
      <c r="E7540" s="2">
        <v>2023</v>
      </c>
      <c r="F7540" s="2" t="s">
        <v>55</v>
      </c>
      <c r="G7540" s="2" t="s">
        <v>93</v>
      </c>
      <c r="H7540" s="2" t="s">
        <v>94</v>
      </c>
      <c r="I7540" s="2" t="s">
        <v>55</v>
      </c>
      <c r="J7540" s="2" t="s">
        <v>217</v>
      </c>
      <c r="K7540" s="3">
        <v>569243.74</v>
      </c>
      <c r="L7540" s="3">
        <v>290736.26</v>
      </c>
      <c r="M7540" s="3">
        <f t="shared" si="819"/>
        <v>278507.48</v>
      </c>
      <c r="N7540" s="3">
        <v>88398.35</v>
      </c>
      <c r="O7540" s="3">
        <f t="shared" si="820"/>
        <v>190109.12999999998</v>
      </c>
      <c r="P7540" s="3">
        <v>139908.6</v>
      </c>
      <c r="Q7540" s="4">
        <f t="shared" si="821"/>
        <v>0.48925874880942916</v>
      </c>
      <c r="R7540" s="4">
        <f t="shared" si="822"/>
        <v>0.24577977792079014</v>
      </c>
      <c r="S7540" s="3">
        <v>547673.78</v>
      </c>
      <c r="T7540" s="3">
        <f t="shared" si="823"/>
        <v>21569.959999999963</v>
      </c>
      <c r="U7540" s="4">
        <f t="shared" si="824"/>
        <v>3.938468626341754E-2</v>
      </c>
      <c r="V7540" s="2" t="s">
        <v>107</v>
      </c>
      <c r="W7540" s="2" t="s">
        <v>125</v>
      </c>
      <c r="X7540" s="2" t="s">
        <v>97</v>
      </c>
      <c r="Y7540" s="2">
        <v>1550</v>
      </c>
      <c r="Z7540" s="2" t="s">
        <v>6342</v>
      </c>
      <c r="AA7540" s="2" t="s">
        <v>148</v>
      </c>
      <c r="AB7540" s="2" t="s">
        <v>49</v>
      </c>
      <c r="AC7540" s="2">
        <v>7.1</v>
      </c>
      <c r="AD7540" s="3">
        <v>0</v>
      </c>
      <c r="AE7540" s="5">
        <v>0</v>
      </c>
      <c r="AF7540" s="2">
        <v>0</v>
      </c>
      <c r="AG7540" s="3">
        <f t="shared" si="825"/>
        <v>0</v>
      </c>
      <c r="AH7540" s="2" t="s">
        <v>50</v>
      </c>
      <c r="AI7540" s="3">
        <v>0</v>
      </c>
    </row>
    <row r="7541" spans="1:35" x14ac:dyDescent="0.3">
      <c r="A7541" s="2" t="s">
        <v>14632</v>
      </c>
      <c r="B7541" s="2" t="s">
        <v>6132</v>
      </c>
      <c r="C7541" s="2" t="s">
        <v>249</v>
      </c>
      <c r="D7541" s="2" t="s">
        <v>104</v>
      </c>
      <c r="E7541" s="2">
        <v>2023</v>
      </c>
      <c r="F7541" s="2" t="s">
        <v>105</v>
      </c>
      <c r="G7541" s="2" t="s">
        <v>69</v>
      </c>
      <c r="H7541" s="2" t="s">
        <v>70</v>
      </c>
      <c r="I7541" s="2" t="s">
        <v>58</v>
      </c>
      <c r="J7541" s="2" t="s">
        <v>191</v>
      </c>
      <c r="K7541" s="3">
        <v>5129043.93</v>
      </c>
      <c r="L7541" s="3">
        <v>2395552.37</v>
      </c>
      <c r="M7541" s="3">
        <f t="shared" si="819"/>
        <v>2733491.5599999996</v>
      </c>
      <c r="N7541" s="3">
        <v>631334.68999999994</v>
      </c>
      <c r="O7541" s="3">
        <f t="shared" si="820"/>
        <v>2102156.8699999996</v>
      </c>
      <c r="P7541" s="3">
        <v>1570949.57</v>
      </c>
      <c r="Q7541" s="4">
        <f t="shared" si="821"/>
        <v>0.53294368254709013</v>
      </c>
      <c r="R7541" s="4">
        <f t="shared" si="822"/>
        <v>0.30628506821933188</v>
      </c>
      <c r="S7541" s="3">
        <v>4778288.5</v>
      </c>
      <c r="T7541" s="3">
        <f t="shared" si="823"/>
        <v>350755.4299999997</v>
      </c>
      <c r="U7541" s="4">
        <f t="shared" si="824"/>
        <v>7.3406080440726773E-2</v>
      </c>
      <c r="V7541" s="2" t="s">
        <v>124</v>
      </c>
      <c r="W7541" s="2" t="s">
        <v>96</v>
      </c>
      <c r="X7541" s="2" t="s">
        <v>74</v>
      </c>
      <c r="Y7541" s="2">
        <v>1.36</v>
      </c>
      <c r="Z7541" s="2" t="s">
        <v>1919</v>
      </c>
      <c r="AA7541" s="2" t="s">
        <v>148</v>
      </c>
      <c r="AB7541" s="2" t="s">
        <v>149</v>
      </c>
      <c r="AC7541" s="2">
        <v>4.53</v>
      </c>
      <c r="AD7541" s="3">
        <v>0</v>
      </c>
      <c r="AE7541" s="5">
        <v>0</v>
      </c>
      <c r="AF7541" s="2">
        <v>0</v>
      </c>
      <c r="AG7541" s="3">
        <f t="shared" si="825"/>
        <v>0</v>
      </c>
      <c r="AH7541" s="2" t="s">
        <v>50</v>
      </c>
      <c r="AI7541" s="3">
        <v>0</v>
      </c>
    </row>
    <row r="7542" spans="1:35" x14ac:dyDescent="0.3">
      <c r="A7542" s="2" t="s">
        <v>14633</v>
      </c>
      <c r="B7542" s="2" t="s">
        <v>1303</v>
      </c>
      <c r="C7542" s="2" t="s">
        <v>91</v>
      </c>
      <c r="D7542" s="2" t="s">
        <v>38</v>
      </c>
      <c r="E7542" s="2">
        <v>2022</v>
      </c>
      <c r="F7542" s="2" t="s">
        <v>82</v>
      </c>
      <c r="G7542" s="2" t="s">
        <v>93</v>
      </c>
      <c r="H7542" s="2" t="s">
        <v>221</v>
      </c>
      <c r="I7542" s="2" t="s">
        <v>55</v>
      </c>
      <c r="J7542" s="2" t="s">
        <v>540</v>
      </c>
      <c r="K7542" s="3">
        <v>5032924.34</v>
      </c>
      <c r="L7542" s="3">
        <v>1775565.18</v>
      </c>
      <c r="M7542" s="3">
        <f t="shared" si="819"/>
        <v>3257359.16</v>
      </c>
      <c r="N7542" s="3">
        <v>660213.68000000005</v>
      </c>
      <c r="O7542" s="3">
        <f t="shared" si="820"/>
        <v>2597145.48</v>
      </c>
      <c r="P7542" s="3">
        <v>2071101.16</v>
      </c>
      <c r="Q7542" s="4">
        <f t="shared" si="821"/>
        <v>0.64721003932278465</v>
      </c>
      <c r="R7542" s="4">
        <f t="shared" si="822"/>
        <v>0.41151048974441767</v>
      </c>
      <c r="S7542" s="3">
        <v>4097249.37</v>
      </c>
      <c r="T7542" s="3">
        <f t="shared" si="823"/>
        <v>935674.96999999974</v>
      </c>
      <c r="U7542" s="4">
        <f t="shared" si="824"/>
        <v>0.2283666151372182</v>
      </c>
      <c r="V7542" s="2" t="s">
        <v>107</v>
      </c>
      <c r="W7542" s="2" t="s">
        <v>134</v>
      </c>
      <c r="X7542" s="2" t="s">
        <v>222</v>
      </c>
      <c r="Y7542" s="2">
        <v>18.899999999999999</v>
      </c>
      <c r="Z7542" s="2" t="s">
        <v>11679</v>
      </c>
      <c r="AA7542" s="2" t="s">
        <v>76</v>
      </c>
      <c r="AB7542" s="2" t="s">
        <v>77</v>
      </c>
      <c r="AC7542" s="2">
        <v>8.48</v>
      </c>
      <c r="AD7542" s="3">
        <v>0</v>
      </c>
      <c r="AE7542" s="5">
        <v>0</v>
      </c>
      <c r="AF7542" s="2">
        <v>0</v>
      </c>
      <c r="AG7542" s="3">
        <f t="shared" si="825"/>
        <v>0</v>
      </c>
      <c r="AH7542" s="2" t="s">
        <v>50</v>
      </c>
      <c r="AI7542" s="3">
        <v>0</v>
      </c>
    </row>
    <row r="7543" spans="1:35" x14ac:dyDescent="0.3">
      <c r="A7543" s="2" t="s">
        <v>14634</v>
      </c>
      <c r="B7543" s="2" t="s">
        <v>5065</v>
      </c>
      <c r="C7543" s="2" t="s">
        <v>201</v>
      </c>
      <c r="D7543" s="2" t="s">
        <v>54</v>
      </c>
      <c r="E7543" s="2">
        <v>2020</v>
      </c>
      <c r="F7543" s="2" t="s">
        <v>105</v>
      </c>
      <c r="G7543" s="2" t="s">
        <v>69</v>
      </c>
      <c r="H7543" s="2" t="s">
        <v>165</v>
      </c>
      <c r="I7543" s="2" t="s">
        <v>71</v>
      </c>
      <c r="J7543" s="2" t="s">
        <v>228</v>
      </c>
      <c r="K7543" s="3">
        <v>5918445.0300000003</v>
      </c>
      <c r="L7543" s="3">
        <v>3244491.28</v>
      </c>
      <c r="M7543" s="3">
        <f t="shared" si="819"/>
        <v>2673953.7500000005</v>
      </c>
      <c r="N7543" s="3">
        <v>525639.09</v>
      </c>
      <c r="O7543" s="3">
        <f t="shared" si="820"/>
        <v>2148314.6600000006</v>
      </c>
      <c r="P7543" s="3">
        <v>1697875.97</v>
      </c>
      <c r="Q7543" s="4">
        <f t="shared" si="821"/>
        <v>0.45180004822989805</v>
      </c>
      <c r="R7543" s="4">
        <f t="shared" si="822"/>
        <v>0.28687872598184794</v>
      </c>
      <c r="S7543" s="3">
        <v>5472583.5999999996</v>
      </c>
      <c r="T7543" s="3">
        <f t="shared" si="823"/>
        <v>445861.43000000063</v>
      </c>
      <c r="U7543" s="4">
        <f t="shared" si="824"/>
        <v>8.1471835350308885E-2</v>
      </c>
      <c r="V7543" s="2" t="s">
        <v>95</v>
      </c>
      <c r="W7543" s="2" t="s">
        <v>45</v>
      </c>
      <c r="X7543" s="2" t="s">
        <v>167</v>
      </c>
      <c r="Y7543" s="2">
        <v>17.2</v>
      </c>
      <c r="Z7543" s="2" t="s">
        <v>12329</v>
      </c>
      <c r="AA7543" s="2" t="s">
        <v>76</v>
      </c>
      <c r="AB7543" s="2" t="s">
        <v>110</v>
      </c>
      <c r="AC7543" s="2">
        <v>2.2999999999999998</v>
      </c>
      <c r="AD7543" s="3">
        <v>0</v>
      </c>
      <c r="AE7543" s="5">
        <v>0</v>
      </c>
      <c r="AF7543" s="2">
        <v>0</v>
      </c>
      <c r="AG7543" s="3">
        <f t="shared" si="825"/>
        <v>0</v>
      </c>
      <c r="AH7543" s="2" t="s">
        <v>50</v>
      </c>
      <c r="AI7543" s="3">
        <v>0</v>
      </c>
    </row>
    <row r="7544" spans="1:35" x14ac:dyDescent="0.3">
      <c r="A7544" s="2" t="s">
        <v>14635</v>
      </c>
      <c r="B7544" s="2" t="s">
        <v>1745</v>
      </c>
      <c r="C7544" s="2" t="s">
        <v>152</v>
      </c>
      <c r="D7544" s="2" t="s">
        <v>38</v>
      </c>
      <c r="E7544" s="2">
        <v>2022</v>
      </c>
      <c r="F7544" s="2" t="s">
        <v>58</v>
      </c>
      <c r="G7544" s="2" t="s">
        <v>40</v>
      </c>
      <c r="H7544" s="2" t="s">
        <v>139</v>
      </c>
      <c r="I7544" s="2" t="s">
        <v>71</v>
      </c>
      <c r="J7544" s="2" t="s">
        <v>293</v>
      </c>
      <c r="K7544" s="3">
        <v>3012127.03</v>
      </c>
      <c r="L7544" s="3">
        <v>1273443</v>
      </c>
      <c r="M7544" s="3">
        <f t="shared" si="819"/>
        <v>1738684.0299999998</v>
      </c>
      <c r="N7544" s="3">
        <v>292187.21000000002</v>
      </c>
      <c r="O7544" s="3">
        <f t="shared" si="820"/>
        <v>1446496.8199999998</v>
      </c>
      <c r="P7544" s="3">
        <v>1140541.1299999999</v>
      </c>
      <c r="Q7544" s="4">
        <f t="shared" si="821"/>
        <v>0.57722798961768884</v>
      </c>
      <c r="R7544" s="4">
        <f t="shared" si="822"/>
        <v>0.37864974439673615</v>
      </c>
      <c r="S7544" s="3">
        <v>2425398.06</v>
      </c>
      <c r="T7544" s="3">
        <f t="shared" si="823"/>
        <v>586728.96999999974</v>
      </c>
      <c r="U7544" s="4">
        <f t="shared" si="824"/>
        <v>0.24191038150661329</v>
      </c>
      <c r="V7544" s="2" t="s">
        <v>133</v>
      </c>
      <c r="W7544" s="2" t="s">
        <v>60</v>
      </c>
      <c r="X7544" s="2" t="s">
        <v>86</v>
      </c>
      <c r="Y7544" s="2">
        <v>0.92</v>
      </c>
      <c r="Z7544" s="2" t="s">
        <v>6451</v>
      </c>
      <c r="AA7544" s="2" t="s">
        <v>76</v>
      </c>
      <c r="AB7544" s="2" t="s">
        <v>100</v>
      </c>
      <c r="AC7544" s="2">
        <v>2.8</v>
      </c>
      <c r="AD7544" s="3">
        <v>0</v>
      </c>
      <c r="AE7544" s="5">
        <v>0</v>
      </c>
      <c r="AF7544" s="2">
        <v>0</v>
      </c>
      <c r="AG7544" s="3">
        <f t="shared" si="825"/>
        <v>0</v>
      </c>
      <c r="AH7544" s="2" t="s">
        <v>50</v>
      </c>
      <c r="AI7544" s="3">
        <v>0</v>
      </c>
    </row>
    <row r="7545" spans="1:35" x14ac:dyDescent="0.3">
      <c r="A7545" s="2" t="s">
        <v>14636</v>
      </c>
      <c r="B7545" s="2" t="s">
        <v>3630</v>
      </c>
      <c r="C7545" s="2" t="s">
        <v>53</v>
      </c>
      <c r="D7545" s="2" t="s">
        <v>54</v>
      </c>
      <c r="E7545" s="2">
        <v>2021</v>
      </c>
      <c r="F7545" s="2" t="s">
        <v>68</v>
      </c>
      <c r="G7545" s="2" t="s">
        <v>40</v>
      </c>
      <c r="H7545" s="2" t="s">
        <v>41</v>
      </c>
      <c r="I7545" s="2" t="s">
        <v>178</v>
      </c>
      <c r="J7545" s="2" t="s">
        <v>263</v>
      </c>
      <c r="K7545" s="3">
        <v>4089489.55</v>
      </c>
      <c r="L7545" s="3">
        <v>1767640.94</v>
      </c>
      <c r="M7545" s="3">
        <f t="shared" si="819"/>
        <v>2321848.61</v>
      </c>
      <c r="N7545" s="3">
        <v>413797.22</v>
      </c>
      <c r="O7545" s="3">
        <f t="shared" si="820"/>
        <v>1908051.39</v>
      </c>
      <c r="P7545" s="3">
        <v>1346212.01</v>
      </c>
      <c r="Q7545" s="4">
        <f t="shared" si="821"/>
        <v>0.56776000564667051</v>
      </c>
      <c r="R7545" s="4">
        <f t="shared" si="822"/>
        <v>0.32918827485449864</v>
      </c>
      <c r="S7545" s="3">
        <v>3901388.16</v>
      </c>
      <c r="T7545" s="3">
        <f t="shared" si="823"/>
        <v>188101.38999999966</v>
      </c>
      <c r="U7545" s="4">
        <f t="shared" si="824"/>
        <v>4.8213964436699286E-2</v>
      </c>
      <c r="V7545" s="2" t="s">
        <v>95</v>
      </c>
      <c r="W7545" s="2" t="s">
        <v>125</v>
      </c>
      <c r="X7545" s="2" t="s">
        <v>46</v>
      </c>
      <c r="Y7545" s="2">
        <v>0.89</v>
      </c>
      <c r="Z7545" s="2" t="s">
        <v>8834</v>
      </c>
      <c r="AA7545" s="2" t="s">
        <v>48</v>
      </c>
      <c r="AB7545" s="2" t="s">
        <v>88</v>
      </c>
      <c r="AC7545" s="2">
        <v>5.17</v>
      </c>
      <c r="AD7545" s="3">
        <v>4894782.8</v>
      </c>
      <c r="AE7545" s="5">
        <v>5.96</v>
      </c>
      <c r="AF7545" s="2">
        <v>12</v>
      </c>
      <c r="AG7545" s="3">
        <f t="shared" si="825"/>
        <v>421186.49310295994</v>
      </c>
      <c r="AH7545" s="2" t="s">
        <v>50</v>
      </c>
      <c r="AI7545" s="3">
        <v>0</v>
      </c>
    </row>
    <row r="7546" spans="1:35" x14ac:dyDescent="0.3">
      <c r="A7546" s="2" t="s">
        <v>14637</v>
      </c>
      <c r="B7546" s="2" t="s">
        <v>772</v>
      </c>
      <c r="C7546" s="2" t="s">
        <v>216</v>
      </c>
      <c r="D7546" s="2" t="s">
        <v>38</v>
      </c>
      <c r="E7546" s="2">
        <v>2024</v>
      </c>
      <c r="F7546" s="2" t="s">
        <v>105</v>
      </c>
      <c r="G7546" s="2" t="s">
        <v>40</v>
      </c>
      <c r="H7546" s="2" t="s">
        <v>83</v>
      </c>
      <c r="I7546" s="2" t="s">
        <v>71</v>
      </c>
      <c r="J7546" s="2" t="s">
        <v>293</v>
      </c>
      <c r="K7546" s="3">
        <v>7377575.5999999996</v>
      </c>
      <c r="L7546" s="3">
        <v>2315897.16</v>
      </c>
      <c r="M7546" s="3">
        <f t="shared" si="819"/>
        <v>5061678.4399999995</v>
      </c>
      <c r="N7546" s="3">
        <v>1401344.4</v>
      </c>
      <c r="O7546" s="3">
        <f t="shared" si="820"/>
        <v>3660334.0399999996</v>
      </c>
      <c r="P7546" s="3">
        <v>2621421.84</v>
      </c>
      <c r="Q7546" s="4">
        <f t="shared" si="821"/>
        <v>0.68608967422848233</v>
      </c>
      <c r="R7546" s="4">
        <f t="shared" si="822"/>
        <v>0.35532293833762951</v>
      </c>
      <c r="S7546" s="3">
        <v>8337995.9900000002</v>
      </c>
      <c r="T7546" s="3">
        <f t="shared" si="823"/>
        <v>-960420.3900000006</v>
      </c>
      <c r="U7546" s="4">
        <f t="shared" si="824"/>
        <v>-0.11518599806858393</v>
      </c>
      <c r="V7546" s="2" t="s">
        <v>95</v>
      </c>
      <c r="W7546" s="2" t="s">
        <v>207</v>
      </c>
      <c r="X7546" s="2" t="s">
        <v>86</v>
      </c>
      <c r="Y7546" s="2">
        <v>0.92</v>
      </c>
      <c r="Z7546" s="2" t="s">
        <v>4162</v>
      </c>
      <c r="AA7546" s="2" t="s">
        <v>109</v>
      </c>
      <c r="AB7546" s="2" t="s">
        <v>64</v>
      </c>
      <c r="AC7546" s="2">
        <v>9.81</v>
      </c>
      <c r="AD7546" s="3">
        <v>0</v>
      </c>
      <c r="AE7546" s="5">
        <v>0</v>
      </c>
      <c r="AF7546" s="2">
        <v>0</v>
      </c>
      <c r="AG7546" s="3">
        <f t="shared" si="825"/>
        <v>0</v>
      </c>
      <c r="AH7546" s="2" t="s">
        <v>230</v>
      </c>
      <c r="AI7546" s="3">
        <v>0</v>
      </c>
    </row>
    <row r="7547" spans="1:35" x14ac:dyDescent="0.3">
      <c r="A7547" s="2" t="s">
        <v>14638</v>
      </c>
      <c r="B7547" s="2" t="s">
        <v>1885</v>
      </c>
      <c r="C7547" s="2" t="s">
        <v>932</v>
      </c>
      <c r="D7547" s="2" t="s">
        <v>81</v>
      </c>
      <c r="E7547" s="2">
        <v>2020</v>
      </c>
      <c r="F7547" s="2" t="s">
        <v>82</v>
      </c>
      <c r="G7547" s="2" t="s">
        <v>40</v>
      </c>
      <c r="H7547" s="2" t="s">
        <v>41</v>
      </c>
      <c r="I7547" s="2" t="s">
        <v>58</v>
      </c>
      <c r="J7547" s="2" t="s">
        <v>59</v>
      </c>
      <c r="K7547" s="3">
        <v>6187859.2400000002</v>
      </c>
      <c r="L7547" s="3">
        <v>2441353.27</v>
      </c>
      <c r="M7547" s="3">
        <f t="shared" si="819"/>
        <v>3746505.97</v>
      </c>
      <c r="N7547" s="3">
        <v>860117.02</v>
      </c>
      <c r="O7547" s="3">
        <f t="shared" si="820"/>
        <v>2886388.95</v>
      </c>
      <c r="P7547" s="3">
        <v>2278017.2400000002</v>
      </c>
      <c r="Q7547" s="4">
        <f t="shared" si="821"/>
        <v>0.60546076190317477</v>
      </c>
      <c r="R7547" s="4">
        <f t="shared" si="822"/>
        <v>0.36814302841187452</v>
      </c>
      <c r="S7547" s="3">
        <v>6679041.6100000003</v>
      </c>
      <c r="T7547" s="3">
        <f t="shared" si="823"/>
        <v>-491182.37000000011</v>
      </c>
      <c r="U7547" s="4">
        <f t="shared" si="824"/>
        <v>-7.3540845929839935E-2</v>
      </c>
      <c r="V7547" s="2" t="s">
        <v>44</v>
      </c>
      <c r="W7547" s="2" t="s">
        <v>60</v>
      </c>
      <c r="X7547" s="2" t="s">
        <v>46</v>
      </c>
      <c r="Y7547" s="2">
        <v>0.89</v>
      </c>
      <c r="Z7547" s="2" t="s">
        <v>14639</v>
      </c>
      <c r="AA7547" s="2" t="s">
        <v>148</v>
      </c>
      <c r="AB7547" s="2" t="s">
        <v>209</v>
      </c>
      <c r="AC7547" s="2">
        <v>3.3</v>
      </c>
      <c r="AD7547" s="3">
        <v>0</v>
      </c>
      <c r="AE7547" s="5">
        <v>0</v>
      </c>
      <c r="AF7547" s="2">
        <v>0</v>
      </c>
      <c r="AG7547" s="3">
        <f t="shared" si="825"/>
        <v>0</v>
      </c>
      <c r="AH7547" s="2" t="s">
        <v>50</v>
      </c>
      <c r="AI7547" s="3">
        <v>0</v>
      </c>
    </row>
    <row r="7548" spans="1:35" x14ac:dyDescent="0.3">
      <c r="A7548" s="2" t="s">
        <v>14640</v>
      </c>
      <c r="B7548" s="2" t="s">
        <v>9221</v>
      </c>
      <c r="C7548" s="2" t="s">
        <v>91</v>
      </c>
      <c r="D7548" s="2" t="s">
        <v>38</v>
      </c>
      <c r="E7548" s="2">
        <v>2022</v>
      </c>
      <c r="F7548" s="2" t="s">
        <v>92</v>
      </c>
      <c r="G7548" s="2" t="s">
        <v>40</v>
      </c>
      <c r="H7548" s="2" t="s">
        <v>279</v>
      </c>
      <c r="I7548" s="2" t="s">
        <v>71</v>
      </c>
      <c r="J7548" s="2" t="s">
        <v>228</v>
      </c>
      <c r="K7548" s="3">
        <v>2323394.59</v>
      </c>
      <c r="L7548" s="3">
        <v>880105.22</v>
      </c>
      <c r="M7548" s="3">
        <f t="shared" si="819"/>
        <v>1443289.3699999999</v>
      </c>
      <c r="N7548" s="3">
        <v>187135.75</v>
      </c>
      <c r="O7548" s="3">
        <f t="shared" si="820"/>
        <v>1256153.6199999999</v>
      </c>
      <c r="P7548" s="3">
        <v>888019.68</v>
      </c>
      <c r="Q7548" s="4">
        <f t="shared" si="821"/>
        <v>0.62119855844202509</v>
      </c>
      <c r="R7548" s="4">
        <f t="shared" si="822"/>
        <v>0.38220786250518046</v>
      </c>
      <c r="S7548" s="3">
        <v>2443254.73</v>
      </c>
      <c r="T7548" s="3">
        <f t="shared" si="823"/>
        <v>-119860.14000000013</v>
      </c>
      <c r="U7548" s="4">
        <f t="shared" si="824"/>
        <v>-4.9057570022590369E-2</v>
      </c>
      <c r="V7548" s="2" t="s">
        <v>85</v>
      </c>
      <c r="W7548" s="2" t="s">
        <v>207</v>
      </c>
      <c r="X7548" s="2" t="s">
        <v>280</v>
      </c>
      <c r="Y7548" s="2">
        <v>0.79</v>
      </c>
      <c r="Z7548" s="2" t="s">
        <v>14641</v>
      </c>
      <c r="AA7548" s="2" t="s">
        <v>109</v>
      </c>
      <c r="AB7548" s="2" t="s">
        <v>110</v>
      </c>
      <c r="AC7548" s="2">
        <v>1.73</v>
      </c>
      <c r="AD7548" s="3">
        <v>0</v>
      </c>
      <c r="AE7548" s="5">
        <v>0</v>
      </c>
      <c r="AF7548" s="2">
        <v>0</v>
      </c>
      <c r="AG7548" s="3">
        <f t="shared" si="825"/>
        <v>0</v>
      </c>
      <c r="AH7548" s="2" t="s">
        <v>50</v>
      </c>
      <c r="AI7548" s="3">
        <v>0</v>
      </c>
    </row>
    <row r="7549" spans="1:35" x14ac:dyDescent="0.3">
      <c r="A7549" s="2" t="s">
        <v>14642</v>
      </c>
      <c r="B7549" s="2" t="s">
        <v>1106</v>
      </c>
      <c r="C7549" s="2" t="s">
        <v>956</v>
      </c>
      <c r="D7549" s="2" t="s">
        <v>104</v>
      </c>
      <c r="E7549" s="2">
        <v>2022</v>
      </c>
      <c r="F7549" s="2" t="s">
        <v>82</v>
      </c>
      <c r="G7549" s="2" t="s">
        <v>40</v>
      </c>
      <c r="H7549" s="2" t="s">
        <v>171</v>
      </c>
      <c r="I7549" s="2" t="s">
        <v>131</v>
      </c>
      <c r="J7549" s="2" t="s">
        <v>268</v>
      </c>
      <c r="K7549" s="3">
        <v>7570019.5999999996</v>
      </c>
      <c r="L7549" s="3">
        <v>2244618.1800000002</v>
      </c>
      <c r="M7549" s="3">
        <f t="shared" si="819"/>
        <v>5325401.42</v>
      </c>
      <c r="N7549" s="3">
        <v>1608415.86</v>
      </c>
      <c r="O7549" s="3">
        <f t="shared" si="820"/>
        <v>3716985.5599999996</v>
      </c>
      <c r="P7549" s="3">
        <v>2854627.02</v>
      </c>
      <c r="Q7549" s="4">
        <f t="shared" si="821"/>
        <v>0.70348581660211296</v>
      </c>
      <c r="R7549" s="4">
        <f t="shared" si="822"/>
        <v>0.37709638426827852</v>
      </c>
      <c r="S7549" s="3">
        <v>8968727.1400000006</v>
      </c>
      <c r="T7549" s="3">
        <f t="shared" si="823"/>
        <v>-1398707.540000001</v>
      </c>
      <c r="U7549" s="4">
        <f t="shared" si="824"/>
        <v>-0.15595385144028373</v>
      </c>
      <c r="V7549" s="2" t="s">
        <v>107</v>
      </c>
      <c r="W7549" s="2" t="s">
        <v>96</v>
      </c>
      <c r="X7549" s="2" t="s">
        <v>86</v>
      </c>
      <c r="Y7549" s="2">
        <v>0.92</v>
      </c>
      <c r="Z7549" s="2" t="s">
        <v>275</v>
      </c>
      <c r="AA7549" s="2" t="s">
        <v>76</v>
      </c>
      <c r="AB7549" s="2" t="s">
        <v>49</v>
      </c>
      <c r="AC7549" s="2">
        <v>7.87</v>
      </c>
      <c r="AD7549" s="3">
        <v>0</v>
      </c>
      <c r="AE7549" s="5">
        <v>0</v>
      </c>
      <c r="AF7549" s="2">
        <v>0</v>
      </c>
      <c r="AG7549" s="3">
        <f t="shared" si="825"/>
        <v>0</v>
      </c>
      <c r="AH7549" s="2" t="s">
        <v>50</v>
      </c>
      <c r="AI7549" s="3">
        <v>0</v>
      </c>
    </row>
    <row r="7550" spans="1:35" x14ac:dyDescent="0.3">
      <c r="A7550" s="2" t="s">
        <v>14643</v>
      </c>
      <c r="B7550" s="2" t="s">
        <v>2469</v>
      </c>
      <c r="C7550" s="2" t="s">
        <v>411</v>
      </c>
      <c r="D7550" s="2" t="s">
        <v>54</v>
      </c>
      <c r="E7550" s="2">
        <v>2022</v>
      </c>
      <c r="F7550" s="2" t="s">
        <v>39</v>
      </c>
      <c r="G7550" s="2" t="s">
        <v>56</v>
      </c>
      <c r="H7550" s="2" t="s">
        <v>123</v>
      </c>
      <c r="I7550" s="2" t="s">
        <v>42</v>
      </c>
      <c r="J7550" s="2" t="s">
        <v>166</v>
      </c>
      <c r="K7550" s="3">
        <v>4381157.71</v>
      </c>
      <c r="L7550" s="3">
        <v>2139713.1800000002</v>
      </c>
      <c r="M7550" s="3">
        <f t="shared" si="819"/>
        <v>2241444.5299999998</v>
      </c>
      <c r="N7550" s="3">
        <v>580012.06000000006</v>
      </c>
      <c r="O7550" s="3">
        <f t="shared" si="820"/>
        <v>1661432.4699999997</v>
      </c>
      <c r="P7550" s="3">
        <v>1226357.8700000001</v>
      </c>
      <c r="Q7550" s="4">
        <f t="shared" si="821"/>
        <v>0.51161009905758448</v>
      </c>
      <c r="R7550" s="4">
        <f t="shared" si="822"/>
        <v>0.27991639451847083</v>
      </c>
      <c r="S7550" s="3">
        <v>3891262.76</v>
      </c>
      <c r="T7550" s="3">
        <f t="shared" si="823"/>
        <v>489894.95000000019</v>
      </c>
      <c r="U7550" s="4">
        <f t="shared" si="824"/>
        <v>0.12589613711925232</v>
      </c>
      <c r="V7550" s="2" t="s">
        <v>95</v>
      </c>
      <c r="W7550" s="2" t="s">
        <v>117</v>
      </c>
      <c r="X7550" s="2" t="s">
        <v>126</v>
      </c>
      <c r="Y7550" s="2">
        <v>1.34</v>
      </c>
      <c r="Z7550" s="2" t="s">
        <v>14644</v>
      </c>
      <c r="AA7550" s="2" t="s">
        <v>63</v>
      </c>
      <c r="AB7550" s="2" t="s">
        <v>77</v>
      </c>
      <c r="AC7550" s="2">
        <v>1.19</v>
      </c>
      <c r="AD7550" s="3">
        <v>0</v>
      </c>
      <c r="AE7550" s="5">
        <v>0</v>
      </c>
      <c r="AF7550" s="2">
        <v>0</v>
      </c>
      <c r="AG7550" s="3">
        <f t="shared" si="825"/>
        <v>0</v>
      </c>
      <c r="AH7550" s="2" t="s">
        <v>50</v>
      </c>
      <c r="AI7550" s="3">
        <v>0</v>
      </c>
    </row>
    <row r="7551" spans="1:35" x14ac:dyDescent="0.3">
      <c r="A7551" s="2" t="s">
        <v>14645</v>
      </c>
      <c r="B7551" s="2" t="s">
        <v>5925</v>
      </c>
      <c r="C7551" s="2" t="s">
        <v>103</v>
      </c>
      <c r="D7551" s="2" t="s">
        <v>104</v>
      </c>
      <c r="E7551" s="2">
        <v>2020</v>
      </c>
      <c r="F7551" s="2" t="s">
        <v>92</v>
      </c>
      <c r="G7551" s="2" t="s">
        <v>114</v>
      </c>
      <c r="H7551" s="2" t="s">
        <v>115</v>
      </c>
      <c r="I7551" s="2" t="s">
        <v>39</v>
      </c>
      <c r="J7551" s="2" t="s">
        <v>566</v>
      </c>
      <c r="K7551" s="3">
        <v>4891276.7300000004</v>
      </c>
      <c r="L7551" s="3">
        <v>2660401.23</v>
      </c>
      <c r="M7551" s="3">
        <f t="shared" si="819"/>
        <v>2230875.5000000005</v>
      </c>
      <c r="N7551" s="3">
        <v>398719.16</v>
      </c>
      <c r="O7551" s="3">
        <f t="shared" si="820"/>
        <v>1832156.3400000005</v>
      </c>
      <c r="P7551" s="3">
        <v>1371365.16</v>
      </c>
      <c r="Q7551" s="4">
        <f t="shared" si="821"/>
        <v>0.45609267746337473</v>
      </c>
      <c r="R7551" s="4">
        <f t="shared" si="822"/>
        <v>0.28036957132049239</v>
      </c>
      <c r="S7551" s="3">
        <v>5223217.46</v>
      </c>
      <c r="T7551" s="3">
        <f t="shared" si="823"/>
        <v>-331940.72999999952</v>
      </c>
      <c r="U7551" s="4">
        <f t="shared" si="824"/>
        <v>-6.3551007121958797E-2</v>
      </c>
      <c r="V7551" s="2" t="s">
        <v>95</v>
      </c>
      <c r="W7551" s="2" t="s">
        <v>96</v>
      </c>
      <c r="X7551" s="2" t="s">
        <v>118</v>
      </c>
      <c r="Y7551" s="2">
        <v>3.75</v>
      </c>
      <c r="Z7551" s="2" t="s">
        <v>14646</v>
      </c>
      <c r="AA7551" s="2" t="s">
        <v>109</v>
      </c>
      <c r="AB7551" s="2" t="s">
        <v>149</v>
      </c>
      <c r="AC7551" s="2">
        <v>6.15</v>
      </c>
      <c r="AD7551" s="3">
        <v>0</v>
      </c>
      <c r="AE7551" s="5">
        <v>0</v>
      </c>
      <c r="AF7551" s="2">
        <v>0</v>
      </c>
      <c r="AG7551" s="3">
        <f t="shared" si="825"/>
        <v>0</v>
      </c>
      <c r="AH7551" s="2" t="s">
        <v>50</v>
      </c>
      <c r="AI7551" s="3">
        <v>0</v>
      </c>
    </row>
    <row r="7552" spans="1:35" x14ac:dyDescent="0.3">
      <c r="A7552" s="2" t="s">
        <v>14647</v>
      </c>
      <c r="B7552" s="2" t="s">
        <v>1170</v>
      </c>
      <c r="C7552" s="2" t="s">
        <v>113</v>
      </c>
      <c r="D7552" s="2" t="s">
        <v>54</v>
      </c>
      <c r="E7552" s="2">
        <v>2022</v>
      </c>
      <c r="F7552" s="2" t="s">
        <v>105</v>
      </c>
      <c r="G7552" s="2" t="s">
        <v>114</v>
      </c>
      <c r="H7552" s="2" t="s">
        <v>234</v>
      </c>
      <c r="I7552" s="2" t="s">
        <v>39</v>
      </c>
      <c r="J7552" s="2" t="s">
        <v>273</v>
      </c>
      <c r="K7552" s="3">
        <v>2268796.66</v>
      </c>
      <c r="L7552" s="3">
        <v>968065.75</v>
      </c>
      <c r="M7552" s="3">
        <f t="shared" si="819"/>
        <v>1300730.9100000001</v>
      </c>
      <c r="N7552" s="3">
        <v>424674.05</v>
      </c>
      <c r="O7552" s="3">
        <f t="shared" si="820"/>
        <v>876056.8600000001</v>
      </c>
      <c r="P7552" s="3">
        <v>619417.65</v>
      </c>
      <c r="Q7552" s="4">
        <f t="shared" si="821"/>
        <v>0.57331312802620227</v>
      </c>
      <c r="R7552" s="4">
        <f t="shared" si="822"/>
        <v>0.27301593876641195</v>
      </c>
      <c r="S7552" s="3">
        <v>2689659.16</v>
      </c>
      <c r="T7552" s="3">
        <f t="shared" si="823"/>
        <v>-420862.5</v>
      </c>
      <c r="U7552" s="4">
        <f t="shared" si="824"/>
        <v>-0.15647428724760798</v>
      </c>
      <c r="V7552" s="2" t="s">
        <v>85</v>
      </c>
      <c r="W7552" s="2" t="s">
        <v>125</v>
      </c>
      <c r="X7552" s="2" t="s">
        <v>236</v>
      </c>
      <c r="Y7552" s="2">
        <v>3.67</v>
      </c>
      <c r="Z7552" s="2" t="s">
        <v>14648</v>
      </c>
      <c r="AA7552" s="2" t="s">
        <v>63</v>
      </c>
      <c r="AB7552" s="2" t="s">
        <v>88</v>
      </c>
      <c r="AC7552" s="2">
        <v>7.39</v>
      </c>
      <c r="AD7552" s="3">
        <v>0</v>
      </c>
      <c r="AE7552" s="5">
        <v>0</v>
      </c>
      <c r="AF7552" s="2">
        <v>0</v>
      </c>
      <c r="AG7552" s="3">
        <f t="shared" si="825"/>
        <v>0</v>
      </c>
      <c r="AH7552" s="2" t="s">
        <v>50</v>
      </c>
      <c r="AI7552" s="3">
        <v>0</v>
      </c>
    </row>
    <row r="7553" spans="1:35" x14ac:dyDescent="0.3">
      <c r="A7553" s="2" t="s">
        <v>14649</v>
      </c>
      <c r="B7553" s="2" t="s">
        <v>10575</v>
      </c>
      <c r="C7553" s="2" t="s">
        <v>452</v>
      </c>
      <c r="D7553" s="2" t="s">
        <v>38</v>
      </c>
      <c r="E7553" s="2">
        <v>2021</v>
      </c>
      <c r="F7553" s="2" t="s">
        <v>92</v>
      </c>
      <c r="G7553" s="2" t="s">
        <v>93</v>
      </c>
      <c r="H7553" s="2" t="s">
        <v>221</v>
      </c>
      <c r="I7553" s="2" t="s">
        <v>178</v>
      </c>
      <c r="J7553" s="2" t="s">
        <v>206</v>
      </c>
      <c r="K7553" s="3">
        <v>6426329.9900000002</v>
      </c>
      <c r="L7553" s="3">
        <v>1982857.99</v>
      </c>
      <c r="M7553" s="3">
        <f t="shared" si="819"/>
        <v>4443472</v>
      </c>
      <c r="N7553" s="3">
        <v>1046886.11</v>
      </c>
      <c r="O7553" s="3">
        <f t="shared" si="820"/>
        <v>3396585.89</v>
      </c>
      <c r="P7553" s="3">
        <v>2444486.56</v>
      </c>
      <c r="Q7553" s="4">
        <f t="shared" si="821"/>
        <v>0.69144784144519167</v>
      </c>
      <c r="R7553" s="4">
        <f t="shared" si="822"/>
        <v>0.38038609343184382</v>
      </c>
      <c r="S7553" s="3">
        <v>7075038.54</v>
      </c>
      <c r="T7553" s="3">
        <f t="shared" si="823"/>
        <v>-648708.54999999981</v>
      </c>
      <c r="U7553" s="4">
        <f t="shared" si="824"/>
        <v>-9.1689754950790667E-2</v>
      </c>
      <c r="V7553" s="2" t="s">
        <v>44</v>
      </c>
      <c r="W7553" s="2" t="s">
        <v>125</v>
      </c>
      <c r="X7553" s="2" t="s">
        <v>222</v>
      </c>
      <c r="Y7553" s="2">
        <v>18.899999999999999</v>
      </c>
      <c r="Z7553" s="2" t="s">
        <v>2263</v>
      </c>
      <c r="AA7553" s="2" t="s">
        <v>141</v>
      </c>
      <c r="AB7553" s="2" t="s">
        <v>64</v>
      </c>
      <c r="AC7553" s="2">
        <v>2.84</v>
      </c>
      <c r="AD7553" s="3">
        <v>1828765.43</v>
      </c>
      <c r="AE7553" s="5">
        <v>9.27</v>
      </c>
      <c r="AF7553" s="2">
        <v>12</v>
      </c>
      <c r="AG7553" s="3">
        <f t="shared" si="825"/>
        <v>160157.30246544338</v>
      </c>
      <c r="AH7553" s="2" t="s">
        <v>50</v>
      </c>
      <c r="AI7553" s="3">
        <v>0</v>
      </c>
    </row>
    <row r="7554" spans="1:35" x14ac:dyDescent="0.3">
      <c r="A7554" s="2" t="s">
        <v>14650</v>
      </c>
      <c r="B7554" s="2" t="s">
        <v>1745</v>
      </c>
      <c r="C7554" s="2" t="s">
        <v>152</v>
      </c>
      <c r="D7554" s="2" t="s">
        <v>38</v>
      </c>
      <c r="E7554" s="2">
        <v>2022</v>
      </c>
      <c r="F7554" s="2" t="s">
        <v>58</v>
      </c>
      <c r="G7554" s="2" t="s">
        <v>93</v>
      </c>
      <c r="H7554" s="2" t="s">
        <v>159</v>
      </c>
      <c r="I7554" s="2" t="s">
        <v>178</v>
      </c>
      <c r="J7554" s="2" t="s">
        <v>197</v>
      </c>
      <c r="K7554" s="3">
        <v>129888.96000000001</v>
      </c>
      <c r="L7554" s="3">
        <v>72191.460000000006</v>
      </c>
      <c r="M7554" s="3">
        <f t="shared" ref="M7554:M7617" si="826">K7554-L7554</f>
        <v>57697.5</v>
      </c>
      <c r="N7554" s="3">
        <v>24957.97</v>
      </c>
      <c r="O7554" s="3">
        <f t="shared" ref="O7554:O7617" si="827">M7554-N7554</f>
        <v>32739.53</v>
      </c>
      <c r="P7554" s="3">
        <v>25556.99</v>
      </c>
      <c r="Q7554" s="4">
        <f t="shared" ref="Q7554:Q7617" si="828">IF(K7554&lt;&gt;0,M7554/K7554,0)</f>
        <v>0.44420634363382383</v>
      </c>
      <c r="R7554" s="4">
        <f t="shared" ref="R7554:R7617" si="829">IF(K7554&lt;&gt;0,P7554/K7554,0)</f>
        <v>0.1967602943314043</v>
      </c>
      <c r="S7554" s="3">
        <v>123988.67</v>
      </c>
      <c r="T7554" s="3">
        <f t="shared" ref="T7554:T7617" si="830">K7554-S7554</f>
        <v>5900.2900000000081</v>
      </c>
      <c r="U7554" s="4">
        <f t="shared" ref="U7554:U7617" si="831">IF(S7554&lt;&gt;0,T7554/S7554,0)</f>
        <v>4.7587331971542302E-2</v>
      </c>
      <c r="V7554" s="2" t="s">
        <v>124</v>
      </c>
      <c r="W7554" s="2" t="s">
        <v>117</v>
      </c>
      <c r="X7554" s="2" t="s">
        <v>160</v>
      </c>
      <c r="Y7554" s="2">
        <v>129.5</v>
      </c>
      <c r="Z7554" s="2" t="s">
        <v>14651</v>
      </c>
      <c r="AA7554" s="2" t="s">
        <v>224</v>
      </c>
      <c r="AB7554" s="2" t="s">
        <v>64</v>
      </c>
      <c r="AC7554" s="2">
        <v>4.0199999999999996</v>
      </c>
      <c r="AD7554" s="3">
        <v>4907792.0199999996</v>
      </c>
      <c r="AE7554" s="5">
        <v>14.48</v>
      </c>
      <c r="AF7554" s="2">
        <v>36</v>
      </c>
      <c r="AG7554" s="3">
        <f t="shared" ref="AG7554:AG7617" si="832">IF(AD7554&gt;0,(AD7554*(AE7554/100/12)*(1+AE7554/100/12)^AF7554)/((1+AE7554/100/12)^AF7554-1),0)</f>
        <v>168883.1318115606</v>
      </c>
      <c r="AH7554" s="2" t="s">
        <v>50</v>
      </c>
      <c r="AI7554" s="3">
        <v>0</v>
      </c>
    </row>
    <row r="7555" spans="1:35" x14ac:dyDescent="0.3">
      <c r="A7555" s="2" t="s">
        <v>14652</v>
      </c>
      <c r="B7555" s="2" t="s">
        <v>2089</v>
      </c>
      <c r="C7555" s="2" t="s">
        <v>53</v>
      </c>
      <c r="D7555" s="2" t="s">
        <v>54</v>
      </c>
      <c r="E7555" s="2">
        <v>2021</v>
      </c>
      <c r="F7555" s="2" t="s">
        <v>58</v>
      </c>
      <c r="G7555" s="2" t="s">
        <v>114</v>
      </c>
      <c r="H7555" s="2" t="s">
        <v>234</v>
      </c>
      <c r="I7555" s="2" t="s">
        <v>58</v>
      </c>
      <c r="J7555" s="2" t="s">
        <v>240</v>
      </c>
      <c r="K7555" s="3">
        <v>7093609.5899999999</v>
      </c>
      <c r="L7555" s="3">
        <v>3811313.19</v>
      </c>
      <c r="M7555" s="3">
        <f t="shared" si="826"/>
        <v>3282296.4</v>
      </c>
      <c r="N7555" s="3">
        <v>1080103.81</v>
      </c>
      <c r="O7555" s="3">
        <f t="shared" si="827"/>
        <v>2202192.59</v>
      </c>
      <c r="P7555" s="3">
        <v>1608054.81</v>
      </c>
      <c r="Q7555" s="4">
        <f t="shared" si="828"/>
        <v>0.46271173488700551</v>
      </c>
      <c r="R7555" s="4">
        <f t="shared" si="829"/>
        <v>0.2266906276131839</v>
      </c>
      <c r="S7555" s="3">
        <v>6309150.9900000002</v>
      </c>
      <c r="T7555" s="3">
        <f t="shared" si="830"/>
        <v>784458.59999999963</v>
      </c>
      <c r="U7555" s="4">
        <f t="shared" si="831"/>
        <v>0.12433663439714249</v>
      </c>
      <c r="V7555" s="2" t="s">
        <v>133</v>
      </c>
      <c r="W7555" s="2" t="s">
        <v>134</v>
      </c>
      <c r="X7555" s="2" t="s">
        <v>236</v>
      </c>
      <c r="Y7555" s="2">
        <v>3.67</v>
      </c>
      <c r="Z7555" s="2" t="s">
        <v>6264</v>
      </c>
      <c r="AA7555" s="2" t="s">
        <v>224</v>
      </c>
      <c r="AB7555" s="2" t="s">
        <v>306</v>
      </c>
      <c r="AC7555" s="2">
        <v>4.33</v>
      </c>
      <c r="AD7555" s="3">
        <v>0</v>
      </c>
      <c r="AE7555" s="5">
        <v>0</v>
      </c>
      <c r="AF7555" s="2">
        <v>0</v>
      </c>
      <c r="AG7555" s="3">
        <f t="shared" si="832"/>
        <v>0</v>
      </c>
      <c r="AH7555" s="2" t="s">
        <v>50</v>
      </c>
      <c r="AI7555" s="3">
        <v>0</v>
      </c>
    </row>
    <row r="7556" spans="1:35" x14ac:dyDescent="0.3">
      <c r="A7556" s="2" t="s">
        <v>14653</v>
      </c>
      <c r="B7556" s="2" t="s">
        <v>1768</v>
      </c>
      <c r="C7556" s="2" t="s">
        <v>80</v>
      </c>
      <c r="D7556" s="2" t="s">
        <v>81</v>
      </c>
      <c r="E7556" s="2">
        <v>2020</v>
      </c>
      <c r="F7556" s="2" t="s">
        <v>39</v>
      </c>
      <c r="G7556" s="2" t="s">
        <v>40</v>
      </c>
      <c r="H7556" s="2" t="s">
        <v>41</v>
      </c>
      <c r="I7556" s="2" t="s">
        <v>39</v>
      </c>
      <c r="J7556" s="2" t="s">
        <v>566</v>
      </c>
      <c r="K7556" s="3">
        <v>3547890.08</v>
      </c>
      <c r="L7556" s="3">
        <v>1802844.71</v>
      </c>
      <c r="M7556" s="3">
        <f t="shared" si="826"/>
        <v>1745045.37</v>
      </c>
      <c r="N7556" s="3">
        <v>694864.29</v>
      </c>
      <c r="O7556" s="3">
        <f t="shared" si="827"/>
        <v>1050181.08</v>
      </c>
      <c r="P7556" s="3">
        <v>821113.41</v>
      </c>
      <c r="Q7556" s="4">
        <f t="shared" si="828"/>
        <v>0.49185440660551694</v>
      </c>
      <c r="R7556" s="4">
        <f t="shared" si="829"/>
        <v>0.23143710528934988</v>
      </c>
      <c r="S7556" s="3">
        <v>4163643.01</v>
      </c>
      <c r="T7556" s="3">
        <f t="shared" si="830"/>
        <v>-615752.9299999997</v>
      </c>
      <c r="U7556" s="4">
        <f t="shared" si="831"/>
        <v>-0.14788802222503694</v>
      </c>
      <c r="V7556" s="2" t="s">
        <v>44</v>
      </c>
      <c r="W7556" s="2" t="s">
        <v>60</v>
      </c>
      <c r="X7556" s="2" t="s">
        <v>46</v>
      </c>
      <c r="Y7556" s="2">
        <v>0.89</v>
      </c>
      <c r="Z7556" s="2" t="s">
        <v>11402</v>
      </c>
      <c r="AA7556" s="2" t="s">
        <v>148</v>
      </c>
      <c r="AB7556" s="2" t="s">
        <v>306</v>
      </c>
      <c r="AC7556" s="2">
        <v>2.91</v>
      </c>
      <c r="AD7556" s="3">
        <v>0</v>
      </c>
      <c r="AE7556" s="5">
        <v>0</v>
      </c>
      <c r="AF7556" s="2">
        <v>0</v>
      </c>
      <c r="AG7556" s="3">
        <f t="shared" si="832"/>
        <v>0</v>
      </c>
      <c r="AH7556" s="2" t="s">
        <v>50</v>
      </c>
      <c r="AI7556" s="3">
        <v>0</v>
      </c>
    </row>
    <row r="7557" spans="1:35" x14ac:dyDescent="0.3">
      <c r="A7557" s="2" t="s">
        <v>14654</v>
      </c>
      <c r="B7557" s="2" t="s">
        <v>4852</v>
      </c>
      <c r="C7557" s="2" t="s">
        <v>185</v>
      </c>
      <c r="D7557" s="2" t="s">
        <v>104</v>
      </c>
      <c r="E7557" s="2">
        <v>2024</v>
      </c>
      <c r="F7557" s="2" t="s">
        <v>105</v>
      </c>
      <c r="G7557" s="2" t="s">
        <v>69</v>
      </c>
      <c r="H7557" s="2" t="s">
        <v>272</v>
      </c>
      <c r="I7557" s="2" t="s">
        <v>55</v>
      </c>
      <c r="J7557" s="2" t="s">
        <v>217</v>
      </c>
      <c r="K7557" s="3">
        <v>1700811.42</v>
      </c>
      <c r="L7557" s="3">
        <v>839398.43</v>
      </c>
      <c r="M7557" s="3">
        <f t="shared" si="826"/>
        <v>861412.98999999987</v>
      </c>
      <c r="N7557" s="3">
        <v>337895.28</v>
      </c>
      <c r="O7557" s="3">
        <f t="shared" si="827"/>
        <v>523517.70999999985</v>
      </c>
      <c r="P7557" s="3">
        <v>408866.61</v>
      </c>
      <c r="Q7557" s="4">
        <f t="shared" si="828"/>
        <v>0.50647178156882311</v>
      </c>
      <c r="R7557" s="4">
        <f t="shared" si="829"/>
        <v>0.24039502862698323</v>
      </c>
      <c r="S7557" s="3">
        <v>1554294</v>
      </c>
      <c r="T7557" s="3">
        <f t="shared" si="830"/>
        <v>146517.41999999993</v>
      </c>
      <c r="U7557" s="4">
        <f t="shared" si="831"/>
        <v>9.4266219904342377E-2</v>
      </c>
      <c r="V7557" s="2" t="s">
        <v>133</v>
      </c>
      <c r="W7557" s="2" t="s">
        <v>45</v>
      </c>
      <c r="X7557" s="2" t="s">
        <v>274</v>
      </c>
      <c r="Y7557" s="2">
        <v>1</v>
      </c>
      <c r="Z7557" s="2" t="s">
        <v>14655</v>
      </c>
      <c r="AA7557" s="2" t="s">
        <v>76</v>
      </c>
      <c r="AB7557" s="2" t="s">
        <v>77</v>
      </c>
      <c r="AC7557" s="2">
        <v>6.4</v>
      </c>
      <c r="AD7557" s="3">
        <v>0</v>
      </c>
      <c r="AE7557" s="5">
        <v>0</v>
      </c>
      <c r="AF7557" s="2">
        <v>0</v>
      </c>
      <c r="AG7557" s="3">
        <f t="shared" si="832"/>
        <v>0</v>
      </c>
      <c r="AH7557" s="2" t="s">
        <v>50</v>
      </c>
      <c r="AI7557" s="3">
        <v>0</v>
      </c>
    </row>
    <row r="7558" spans="1:35" x14ac:dyDescent="0.3">
      <c r="A7558" s="2" t="s">
        <v>14656</v>
      </c>
      <c r="B7558" s="2" t="s">
        <v>1634</v>
      </c>
      <c r="C7558" s="2" t="s">
        <v>113</v>
      </c>
      <c r="D7558" s="2" t="s">
        <v>54</v>
      </c>
      <c r="E7558" s="2">
        <v>2022</v>
      </c>
      <c r="F7558" s="2" t="s">
        <v>92</v>
      </c>
      <c r="G7558" s="2" t="s">
        <v>93</v>
      </c>
      <c r="H7558" s="2" t="s">
        <v>159</v>
      </c>
      <c r="I7558" s="2" t="s">
        <v>55</v>
      </c>
      <c r="J7558" s="2" t="s">
        <v>154</v>
      </c>
      <c r="K7558" s="3">
        <v>6547067.4699999997</v>
      </c>
      <c r="L7558" s="3">
        <v>2593572.0099999998</v>
      </c>
      <c r="M7558" s="3">
        <f t="shared" si="826"/>
        <v>3953495.46</v>
      </c>
      <c r="N7558" s="3">
        <v>911891.08</v>
      </c>
      <c r="O7558" s="3">
        <f t="shared" si="827"/>
        <v>3041604.38</v>
      </c>
      <c r="P7558" s="3">
        <v>2325093.56</v>
      </c>
      <c r="Q7558" s="4">
        <f t="shared" si="828"/>
        <v>0.60385744886786696</v>
      </c>
      <c r="R7558" s="4">
        <f t="shared" si="829"/>
        <v>0.3551351151724117</v>
      </c>
      <c r="S7558" s="3">
        <v>6464200.9000000004</v>
      </c>
      <c r="T7558" s="3">
        <f t="shared" si="830"/>
        <v>82866.569999999367</v>
      </c>
      <c r="U7558" s="4">
        <f t="shared" si="831"/>
        <v>1.2819306095514352E-2</v>
      </c>
      <c r="V7558" s="2" t="s">
        <v>107</v>
      </c>
      <c r="W7558" s="2" t="s">
        <v>134</v>
      </c>
      <c r="X7558" s="2" t="s">
        <v>160</v>
      </c>
      <c r="Y7558" s="2">
        <v>129.5</v>
      </c>
      <c r="Z7558" s="2" t="s">
        <v>4716</v>
      </c>
      <c r="AA7558" s="2" t="s">
        <v>148</v>
      </c>
      <c r="AB7558" s="2" t="s">
        <v>77</v>
      </c>
      <c r="AC7558" s="2">
        <v>7.44</v>
      </c>
      <c r="AD7558" s="3">
        <v>0</v>
      </c>
      <c r="AE7558" s="5">
        <v>0</v>
      </c>
      <c r="AF7558" s="2">
        <v>0</v>
      </c>
      <c r="AG7558" s="3">
        <f t="shared" si="832"/>
        <v>0</v>
      </c>
      <c r="AH7558" s="2" t="s">
        <v>50</v>
      </c>
      <c r="AI7558" s="3">
        <v>0</v>
      </c>
    </row>
    <row r="7559" spans="1:35" x14ac:dyDescent="0.3">
      <c r="A7559" s="2" t="s">
        <v>14657</v>
      </c>
      <c r="B7559" s="2" t="s">
        <v>4234</v>
      </c>
      <c r="C7559" s="2" t="s">
        <v>249</v>
      </c>
      <c r="D7559" s="2" t="s">
        <v>104</v>
      </c>
      <c r="E7559" s="2">
        <v>2023</v>
      </c>
      <c r="F7559" s="2" t="s">
        <v>105</v>
      </c>
      <c r="G7559" s="2" t="s">
        <v>69</v>
      </c>
      <c r="H7559" s="2" t="s">
        <v>70</v>
      </c>
      <c r="I7559" s="2" t="s">
        <v>58</v>
      </c>
      <c r="J7559" s="2" t="s">
        <v>240</v>
      </c>
      <c r="K7559" s="3">
        <v>4091554.36</v>
      </c>
      <c r="L7559" s="3">
        <v>1872820.12</v>
      </c>
      <c r="M7559" s="3">
        <f t="shared" si="826"/>
        <v>2218734.2399999998</v>
      </c>
      <c r="N7559" s="3">
        <v>859688.63</v>
      </c>
      <c r="O7559" s="3">
        <f t="shared" si="827"/>
        <v>1359045.6099999999</v>
      </c>
      <c r="P7559" s="3">
        <v>955952.81</v>
      </c>
      <c r="Q7559" s="4">
        <f t="shared" si="828"/>
        <v>0.5422717248219574</v>
      </c>
      <c r="R7559" s="4">
        <f t="shared" si="829"/>
        <v>0.2336405008682324</v>
      </c>
      <c r="S7559" s="3">
        <v>4270231.8600000003</v>
      </c>
      <c r="T7559" s="3">
        <f t="shared" si="830"/>
        <v>-178677.50000000047</v>
      </c>
      <c r="U7559" s="4">
        <f t="shared" si="831"/>
        <v>-4.184257573311264E-2</v>
      </c>
      <c r="V7559" s="2" t="s">
        <v>95</v>
      </c>
      <c r="W7559" s="2" t="s">
        <v>96</v>
      </c>
      <c r="X7559" s="2" t="s">
        <v>74</v>
      </c>
      <c r="Y7559" s="2">
        <v>1.36</v>
      </c>
      <c r="Z7559" s="2" t="s">
        <v>14658</v>
      </c>
      <c r="AA7559" s="2" t="s">
        <v>76</v>
      </c>
      <c r="AB7559" s="2" t="s">
        <v>306</v>
      </c>
      <c r="AC7559" s="2">
        <v>3.9</v>
      </c>
      <c r="AD7559" s="3">
        <v>0</v>
      </c>
      <c r="AE7559" s="5">
        <v>0</v>
      </c>
      <c r="AF7559" s="2">
        <v>0</v>
      </c>
      <c r="AG7559" s="3">
        <f t="shared" si="832"/>
        <v>0</v>
      </c>
      <c r="AH7559" s="2" t="s">
        <v>50</v>
      </c>
      <c r="AI7559" s="3">
        <v>0</v>
      </c>
    </row>
    <row r="7560" spans="1:35" x14ac:dyDescent="0.3">
      <c r="A7560" s="2" t="s">
        <v>14659</v>
      </c>
      <c r="B7560" s="2" t="s">
        <v>9561</v>
      </c>
      <c r="C7560" s="2" t="s">
        <v>227</v>
      </c>
      <c r="D7560" s="2" t="s">
        <v>104</v>
      </c>
      <c r="E7560" s="2">
        <v>2023</v>
      </c>
      <c r="F7560" s="2" t="s">
        <v>92</v>
      </c>
      <c r="G7560" s="2" t="s">
        <v>93</v>
      </c>
      <c r="H7560" s="2" t="s">
        <v>94</v>
      </c>
      <c r="I7560" s="2" t="s">
        <v>39</v>
      </c>
      <c r="J7560" s="2" t="s">
        <v>116</v>
      </c>
      <c r="K7560" s="3">
        <v>4597170.28</v>
      </c>
      <c r="L7560" s="3">
        <v>2023599.99</v>
      </c>
      <c r="M7560" s="3">
        <f t="shared" si="826"/>
        <v>2573570.29</v>
      </c>
      <c r="N7560" s="3">
        <v>591299.69999999995</v>
      </c>
      <c r="O7560" s="3">
        <f t="shared" si="827"/>
        <v>1982270.59</v>
      </c>
      <c r="P7560" s="3">
        <v>1430640.58</v>
      </c>
      <c r="Q7560" s="4">
        <f t="shared" si="828"/>
        <v>0.55981617674601336</v>
      </c>
      <c r="R7560" s="4">
        <f t="shared" si="829"/>
        <v>0.31120025860777989</v>
      </c>
      <c r="S7560" s="3">
        <v>5417534.29</v>
      </c>
      <c r="T7560" s="3">
        <f t="shared" si="830"/>
        <v>-820364.00999999978</v>
      </c>
      <c r="U7560" s="4">
        <f t="shared" si="831"/>
        <v>-0.15142756207639985</v>
      </c>
      <c r="V7560" s="2" t="s">
        <v>85</v>
      </c>
      <c r="W7560" s="2" t="s">
        <v>134</v>
      </c>
      <c r="X7560" s="2" t="s">
        <v>97</v>
      </c>
      <c r="Y7560" s="2">
        <v>1550</v>
      </c>
      <c r="Z7560" s="2" t="s">
        <v>10975</v>
      </c>
      <c r="AA7560" s="2" t="s">
        <v>224</v>
      </c>
      <c r="AB7560" s="2" t="s">
        <v>142</v>
      </c>
      <c r="AC7560" s="2">
        <v>8.5</v>
      </c>
      <c r="AD7560" s="3">
        <v>0</v>
      </c>
      <c r="AE7560" s="5">
        <v>0</v>
      </c>
      <c r="AF7560" s="2">
        <v>0</v>
      </c>
      <c r="AG7560" s="3">
        <f t="shared" si="832"/>
        <v>0</v>
      </c>
      <c r="AH7560" s="2" t="s">
        <v>50</v>
      </c>
      <c r="AI7560" s="3">
        <v>0</v>
      </c>
    </row>
    <row r="7561" spans="1:35" x14ac:dyDescent="0.3">
      <c r="A7561" s="2" t="s">
        <v>14660</v>
      </c>
      <c r="B7561" s="2" t="s">
        <v>971</v>
      </c>
      <c r="C7561" s="2" t="s">
        <v>880</v>
      </c>
      <c r="D7561" s="2" t="s">
        <v>81</v>
      </c>
      <c r="E7561" s="2">
        <v>2024</v>
      </c>
      <c r="F7561" s="2" t="s">
        <v>68</v>
      </c>
      <c r="G7561" s="2" t="s">
        <v>114</v>
      </c>
      <c r="H7561" s="2" t="s">
        <v>234</v>
      </c>
      <c r="I7561" s="2" t="s">
        <v>58</v>
      </c>
      <c r="J7561" s="2" t="s">
        <v>59</v>
      </c>
      <c r="K7561" s="3">
        <v>4283318.4400000004</v>
      </c>
      <c r="L7561" s="3">
        <v>1887754.79</v>
      </c>
      <c r="M7561" s="3">
        <f t="shared" si="826"/>
        <v>2395563.6500000004</v>
      </c>
      <c r="N7561" s="3">
        <v>607599.53</v>
      </c>
      <c r="O7561" s="3">
        <f t="shared" si="827"/>
        <v>1787964.1200000003</v>
      </c>
      <c r="P7561" s="3">
        <v>1366481.63</v>
      </c>
      <c r="Q7561" s="4">
        <f t="shared" si="828"/>
        <v>0.55927750494310668</v>
      </c>
      <c r="R7561" s="4">
        <f t="shared" si="829"/>
        <v>0.3190240578984363</v>
      </c>
      <c r="S7561" s="3">
        <v>4255095.22</v>
      </c>
      <c r="T7561" s="3">
        <f t="shared" si="830"/>
        <v>28223.220000000671</v>
      </c>
      <c r="U7561" s="4">
        <f t="shared" si="831"/>
        <v>6.6328057401264622E-3</v>
      </c>
      <c r="V7561" s="2" t="s">
        <v>133</v>
      </c>
      <c r="W7561" s="2" t="s">
        <v>117</v>
      </c>
      <c r="X7561" s="2" t="s">
        <v>236</v>
      </c>
      <c r="Y7561" s="2">
        <v>3.67</v>
      </c>
      <c r="Z7561" s="2" t="s">
        <v>8191</v>
      </c>
      <c r="AA7561" s="2" t="s">
        <v>76</v>
      </c>
      <c r="AB7561" s="2" t="s">
        <v>110</v>
      </c>
      <c r="AC7561" s="2">
        <v>6.16</v>
      </c>
      <c r="AD7561" s="3">
        <v>0</v>
      </c>
      <c r="AE7561" s="5">
        <v>0</v>
      </c>
      <c r="AF7561" s="2">
        <v>0</v>
      </c>
      <c r="AG7561" s="3">
        <f t="shared" si="832"/>
        <v>0</v>
      </c>
      <c r="AH7561" s="2" t="s">
        <v>230</v>
      </c>
      <c r="AI7561" s="3">
        <v>0</v>
      </c>
    </row>
    <row r="7562" spans="1:35" x14ac:dyDescent="0.3">
      <c r="A7562" s="2" t="s">
        <v>14661</v>
      </c>
      <c r="B7562" s="2" t="s">
        <v>5385</v>
      </c>
      <c r="C7562" s="2" t="s">
        <v>185</v>
      </c>
      <c r="D7562" s="2" t="s">
        <v>104</v>
      </c>
      <c r="E7562" s="2">
        <v>2024</v>
      </c>
      <c r="F7562" s="2" t="s">
        <v>58</v>
      </c>
      <c r="G7562" s="2" t="s">
        <v>56</v>
      </c>
      <c r="H7562" s="2" t="s">
        <v>153</v>
      </c>
      <c r="I7562" s="2" t="s">
        <v>55</v>
      </c>
      <c r="J7562" s="2" t="s">
        <v>217</v>
      </c>
      <c r="K7562" s="3">
        <v>1345450.6</v>
      </c>
      <c r="L7562" s="3">
        <v>630910</v>
      </c>
      <c r="M7562" s="3">
        <f t="shared" si="826"/>
        <v>714540.60000000009</v>
      </c>
      <c r="N7562" s="3">
        <v>278761.68</v>
      </c>
      <c r="O7562" s="3">
        <f t="shared" si="827"/>
        <v>435778.9200000001</v>
      </c>
      <c r="P7562" s="3">
        <v>329877.23</v>
      </c>
      <c r="Q7562" s="4">
        <f t="shared" si="828"/>
        <v>0.53107903032634574</v>
      </c>
      <c r="R7562" s="4">
        <f t="shared" si="829"/>
        <v>0.24517974127032235</v>
      </c>
      <c r="S7562" s="3">
        <v>1284723.8500000001</v>
      </c>
      <c r="T7562" s="3">
        <f t="shared" si="830"/>
        <v>60726.75</v>
      </c>
      <c r="U7562" s="4">
        <f t="shared" si="831"/>
        <v>4.7268329298938441E-2</v>
      </c>
      <c r="V7562" s="2" t="s">
        <v>95</v>
      </c>
      <c r="W7562" s="2" t="s">
        <v>45</v>
      </c>
      <c r="X7562" s="2" t="s">
        <v>155</v>
      </c>
      <c r="Y7562" s="2">
        <v>7.24</v>
      </c>
      <c r="Z7562" s="2" t="s">
        <v>1919</v>
      </c>
      <c r="AA7562" s="2" t="s">
        <v>63</v>
      </c>
      <c r="AB7562" s="2" t="s">
        <v>88</v>
      </c>
      <c r="AC7562" s="2">
        <v>8.83</v>
      </c>
      <c r="AD7562" s="3">
        <v>0</v>
      </c>
      <c r="AE7562" s="5">
        <v>0</v>
      </c>
      <c r="AF7562" s="2">
        <v>0</v>
      </c>
      <c r="AG7562" s="3">
        <f t="shared" si="832"/>
        <v>0</v>
      </c>
      <c r="AH7562" s="2" t="s">
        <v>50</v>
      </c>
      <c r="AI7562" s="3">
        <v>0</v>
      </c>
    </row>
    <row r="7563" spans="1:35" x14ac:dyDescent="0.3">
      <c r="A7563" s="2" t="s">
        <v>14662</v>
      </c>
      <c r="B7563" s="2" t="s">
        <v>2085</v>
      </c>
      <c r="C7563" s="2" t="s">
        <v>122</v>
      </c>
      <c r="D7563" s="2" t="s">
        <v>104</v>
      </c>
      <c r="E7563" s="2">
        <v>2023</v>
      </c>
      <c r="F7563" s="2" t="s">
        <v>105</v>
      </c>
      <c r="G7563" s="2" t="s">
        <v>93</v>
      </c>
      <c r="H7563" s="2" t="s">
        <v>221</v>
      </c>
      <c r="I7563" s="2" t="s">
        <v>178</v>
      </c>
      <c r="J7563" s="2" t="s">
        <v>288</v>
      </c>
      <c r="K7563" s="3">
        <v>1143964.1499999999</v>
      </c>
      <c r="L7563" s="3">
        <v>553946.25</v>
      </c>
      <c r="M7563" s="3">
        <f t="shared" si="826"/>
        <v>590017.89999999991</v>
      </c>
      <c r="N7563" s="3">
        <v>118259.68</v>
      </c>
      <c r="O7563" s="3">
        <f t="shared" si="827"/>
        <v>471758.21999999991</v>
      </c>
      <c r="P7563" s="3">
        <v>369686.53</v>
      </c>
      <c r="Q7563" s="4">
        <f t="shared" si="828"/>
        <v>0.5157660753617147</v>
      </c>
      <c r="R7563" s="4">
        <f t="shared" si="829"/>
        <v>0.32316268827130645</v>
      </c>
      <c r="S7563" s="3">
        <v>1305168.79</v>
      </c>
      <c r="T7563" s="3">
        <f t="shared" si="830"/>
        <v>-161204.64000000013</v>
      </c>
      <c r="U7563" s="4">
        <f t="shared" si="831"/>
        <v>-0.12351248454232508</v>
      </c>
      <c r="V7563" s="2" t="s">
        <v>85</v>
      </c>
      <c r="W7563" s="2" t="s">
        <v>60</v>
      </c>
      <c r="X7563" s="2" t="s">
        <v>222</v>
      </c>
      <c r="Y7563" s="2">
        <v>18.899999999999999</v>
      </c>
      <c r="Z7563" s="2" t="s">
        <v>14663</v>
      </c>
      <c r="AA7563" s="2" t="s">
        <v>148</v>
      </c>
      <c r="AB7563" s="2" t="s">
        <v>49</v>
      </c>
      <c r="AC7563" s="2">
        <v>5.91</v>
      </c>
      <c r="AD7563" s="3">
        <v>1014750.22</v>
      </c>
      <c r="AE7563" s="5">
        <v>10.68</v>
      </c>
      <c r="AF7563" s="2">
        <v>24</v>
      </c>
      <c r="AG7563" s="3">
        <f t="shared" si="832"/>
        <v>47144.696474091776</v>
      </c>
      <c r="AH7563" s="2" t="s">
        <v>50</v>
      </c>
      <c r="AI7563" s="3">
        <v>0</v>
      </c>
    </row>
    <row r="7564" spans="1:35" x14ac:dyDescent="0.3">
      <c r="A7564" s="2" t="s">
        <v>14664</v>
      </c>
      <c r="B7564" s="2" t="s">
        <v>90</v>
      </c>
      <c r="C7564" s="2" t="s">
        <v>91</v>
      </c>
      <c r="D7564" s="2" t="s">
        <v>38</v>
      </c>
      <c r="E7564" s="2">
        <v>2022</v>
      </c>
      <c r="F7564" s="2" t="s">
        <v>82</v>
      </c>
      <c r="G7564" s="2" t="s">
        <v>93</v>
      </c>
      <c r="H7564" s="2" t="s">
        <v>159</v>
      </c>
      <c r="I7564" s="2" t="s">
        <v>58</v>
      </c>
      <c r="J7564" s="2" t="s">
        <v>106</v>
      </c>
      <c r="K7564" s="3">
        <v>9477922.4900000002</v>
      </c>
      <c r="L7564" s="3">
        <v>2736829.97</v>
      </c>
      <c r="M7564" s="3">
        <f t="shared" si="826"/>
        <v>6741092.5199999996</v>
      </c>
      <c r="N7564" s="3">
        <v>1957969.28</v>
      </c>
      <c r="O7564" s="3">
        <f t="shared" si="827"/>
        <v>4783123.2399999993</v>
      </c>
      <c r="P7564" s="3">
        <v>3674554.83</v>
      </c>
      <c r="Q7564" s="4">
        <f t="shared" si="828"/>
        <v>0.7112415750511164</v>
      </c>
      <c r="R7564" s="4">
        <f t="shared" si="829"/>
        <v>0.3876962313077536</v>
      </c>
      <c r="S7564" s="3">
        <v>10770883.01</v>
      </c>
      <c r="T7564" s="3">
        <f t="shared" si="830"/>
        <v>-1292960.5199999996</v>
      </c>
      <c r="U7564" s="4">
        <f t="shared" si="831"/>
        <v>-0.12004220255661283</v>
      </c>
      <c r="V7564" s="2" t="s">
        <v>107</v>
      </c>
      <c r="W7564" s="2" t="s">
        <v>96</v>
      </c>
      <c r="X7564" s="2" t="s">
        <v>160</v>
      </c>
      <c r="Y7564" s="2">
        <v>129.5</v>
      </c>
      <c r="Z7564" s="2" t="s">
        <v>14665</v>
      </c>
      <c r="AA7564" s="2" t="s">
        <v>63</v>
      </c>
      <c r="AB7564" s="2" t="s">
        <v>64</v>
      </c>
      <c r="AC7564" s="2">
        <v>8.89</v>
      </c>
      <c r="AD7564" s="3">
        <v>0</v>
      </c>
      <c r="AE7564" s="5">
        <v>0</v>
      </c>
      <c r="AF7564" s="2">
        <v>0</v>
      </c>
      <c r="AG7564" s="3">
        <f t="shared" si="832"/>
        <v>0</v>
      </c>
      <c r="AH7564" s="2" t="s">
        <v>50</v>
      </c>
      <c r="AI7564" s="3">
        <v>0</v>
      </c>
    </row>
    <row r="7565" spans="1:35" x14ac:dyDescent="0.3">
      <c r="A7565" s="2" t="s">
        <v>14666</v>
      </c>
      <c r="B7565" s="2" t="s">
        <v>535</v>
      </c>
      <c r="C7565" s="2" t="s">
        <v>536</v>
      </c>
      <c r="D7565" s="2" t="s">
        <v>81</v>
      </c>
      <c r="E7565" s="2">
        <v>2024</v>
      </c>
      <c r="F7565" s="2" t="s">
        <v>58</v>
      </c>
      <c r="G7565" s="2" t="s">
        <v>93</v>
      </c>
      <c r="H7565" s="2" t="s">
        <v>94</v>
      </c>
      <c r="I7565" s="2" t="s">
        <v>42</v>
      </c>
      <c r="J7565" s="2" t="s">
        <v>43</v>
      </c>
      <c r="K7565" s="3">
        <v>1034246.51</v>
      </c>
      <c r="L7565" s="3">
        <v>587442.12</v>
      </c>
      <c r="M7565" s="3">
        <f t="shared" si="826"/>
        <v>446804.39</v>
      </c>
      <c r="N7565" s="3">
        <v>86409.32</v>
      </c>
      <c r="O7565" s="3">
        <f t="shared" si="827"/>
        <v>360395.07</v>
      </c>
      <c r="P7565" s="3">
        <v>265095.02</v>
      </c>
      <c r="Q7565" s="4">
        <f t="shared" si="828"/>
        <v>0.43200956994285628</v>
      </c>
      <c r="R7565" s="4">
        <f t="shared" si="829"/>
        <v>0.25631705539910404</v>
      </c>
      <c r="S7565" s="3">
        <v>922848.54</v>
      </c>
      <c r="T7565" s="3">
        <f t="shared" si="830"/>
        <v>111397.96999999997</v>
      </c>
      <c r="U7565" s="4">
        <f t="shared" si="831"/>
        <v>0.12071099987870162</v>
      </c>
      <c r="V7565" s="2" t="s">
        <v>124</v>
      </c>
      <c r="W7565" s="2" t="s">
        <v>60</v>
      </c>
      <c r="X7565" s="2" t="s">
        <v>97</v>
      </c>
      <c r="Y7565" s="2">
        <v>1550</v>
      </c>
      <c r="Z7565" s="2" t="s">
        <v>12346</v>
      </c>
      <c r="AA7565" s="2" t="s">
        <v>148</v>
      </c>
      <c r="AB7565" s="2" t="s">
        <v>209</v>
      </c>
      <c r="AC7565" s="2">
        <v>7.25</v>
      </c>
      <c r="AD7565" s="3">
        <v>0</v>
      </c>
      <c r="AE7565" s="5">
        <v>0</v>
      </c>
      <c r="AF7565" s="2">
        <v>0</v>
      </c>
      <c r="AG7565" s="3">
        <f t="shared" si="832"/>
        <v>0</v>
      </c>
      <c r="AH7565" s="2" t="s">
        <v>50</v>
      </c>
      <c r="AI7565" s="3">
        <v>0</v>
      </c>
    </row>
    <row r="7566" spans="1:35" x14ac:dyDescent="0.3">
      <c r="A7566" s="2" t="s">
        <v>14667</v>
      </c>
      <c r="B7566" s="2" t="s">
        <v>1771</v>
      </c>
      <c r="C7566" s="2" t="s">
        <v>956</v>
      </c>
      <c r="D7566" s="2" t="s">
        <v>104</v>
      </c>
      <c r="E7566" s="2">
        <v>2022</v>
      </c>
      <c r="F7566" s="2" t="s">
        <v>82</v>
      </c>
      <c r="G7566" s="2" t="s">
        <v>114</v>
      </c>
      <c r="H7566" s="2" t="s">
        <v>190</v>
      </c>
      <c r="I7566" s="2" t="s">
        <v>42</v>
      </c>
      <c r="J7566" s="2" t="s">
        <v>422</v>
      </c>
      <c r="K7566" s="3">
        <v>5634029.9900000002</v>
      </c>
      <c r="L7566" s="3">
        <v>2759055.31</v>
      </c>
      <c r="M7566" s="3">
        <f t="shared" si="826"/>
        <v>2874974.68</v>
      </c>
      <c r="N7566" s="3">
        <v>1116806</v>
      </c>
      <c r="O7566" s="3">
        <f t="shared" si="827"/>
        <v>1758168.6800000002</v>
      </c>
      <c r="P7566" s="3">
        <v>1338018.26</v>
      </c>
      <c r="Q7566" s="4">
        <f t="shared" si="828"/>
        <v>0.51028742926517512</v>
      </c>
      <c r="R7566" s="4">
        <f t="shared" si="829"/>
        <v>0.23748866484113265</v>
      </c>
      <c r="S7566" s="3">
        <v>6253280.04</v>
      </c>
      <c r="T7566" s="3">
        <f t="shared" si="830"/>
        <v>-619250.04999999981</v>
      </c>
      <c r="U7566" s="4">
        <f t="shared" si="831"/>
        <v>-9.9028037452165638E-2</v>
      </c>
      <c r="V7566" s="2" t="s">
        <v>73</v>
      </c>
      <c r="W7566" s="2" t="s">
        <v>60</v>
      </c>
      <c r="X7566" s="2" t="s">
        <v>192</v>
      </c>
      <c r="Y7566" s="2">
        <v>3.64</v>
      </c>
      <c r="Z7566" s="2" t="s">
        <v>1131</v>
      </c>
      <c r="AA7566" s="2" t="s">
        <v>148</v>
      </c>
      <c r="AB7566" s="2" t="s">
        <v>242</v>
      </c>
      <c r="AC7566" s="2">
        <v>1.71</v>
      </c>
      <c r="AD7566" s="3">
        <v>0</v>
      </c>
      <c r="AE7566" s="5">
        <v>0</v>
      </c>
      <c r="AF7566" s="2">
        <v>0</v>
      </c>
      <c r="AG7566" s="3">
        <f t="shared" si="832"/>
        <v>0</v>
      </c>
      <c r="AH7566" s="2" t="s">
        <v>50</v>
      </c>
      <c r="AI7566" s="3">
        <v>0</v>
      </c>
    </row>
    <row r="7567" spans="1:35" x14ac:dyDescent="0.3">
      <c r="A7567" s="2" t="s">
        <v>14668</v>
      </c>
      <c r="B7567" s="2" t="s">
        <v>5752</v>
      </c>
      <c r="C7567" s="2" t="s">
        <v>145</v>
      </c>
      <c r="D7567" s="2" t="s">
        <v>54</v>
      </c>
      <c r="E7567" s="2">
        <v>2024</v>
      </c>
      <c r="F7567" s="2" t="s">
        <v>39</v>
      </c>
      <c r="G7567" s="2" t="s">
        <v>40</v>
      </c>
      <c r="H7567" s="2" t="s">
        <v>171</v>
      </c>
      <c r="I7567" s="2" t="s">
        <v>131</v>
      </c>
      <c r="J7567" s="2" t="s">
        <v>235</v>
      </c>
      <c r="K7567" s="3">
        <v>3447909.98</v>
      </c>
      <c r="L7567" s="3">
        <v>1653653.1</v>
      </c>
      <c r="M7567" s="3">
        <f t="shared" si="826"/>
        <v>1794256.88</v>
      </c>
      <c r="N7567" s="3">
        <v>381264.48</v>
      </c>
      <c r="O7567" s="3">
        <f t="shared" si="827"/>
        <v>1412992.4</v>
      </c>
      <c r="P7567" s="3">
        <v>1088734.8899999999</v>
      </c>
      <c r="Q7567" s="4">
        <f t="shared" si="828"/>
        <v>0.52038971156665748</v>
      </c>
      <c r="R7567" s="4">
        <f t="shared" si="829"/>
        <v>0.3157666227701223</v>
      </c>
      <c r="S7567" s="3">
        <v>3871765.21</v>
      </c>
      <c r="T7567" s="3">
        <f t="shared" si="830"/>
        <v>-423855.23</v>
      </c>
      <c r="U7567" s="4">
        <f t="shared" si="831"/>
        <v>-0.10947338152253297</v>
      </c>
      <c r="V7567" s="2" t="s">
        <v>133</v>
      </c>
      <c r="W7567" s="2" t="s">
        <v>60</v>
      </c>
      <c r="X7567" s="2" t="s">
        <v>86</v>
      </c>
      <c r="Y7567" s="2">
        <v>0.92</v>
      </c>
      <c r="Z7567" s="2" t="s">
        <v>4324</v>
      </c>
      <c r="AA7567" s="2" t="s">
        <v>63</v>
      </c>
      <c r="AB7567" s="2" t="s">
        <v>49</v>
      </c>
      <c r="AC7567" s="2">
        <v>2.39</v>
      </c>
      <c r="AD7567" s="3">
        <v>0</v>
      </c>
      <c r="AE7567" s="5">
        <v>0</v>
      </c>
      <c r="AF7567" s="2">
        <v>0</v>
      </c>
      <c r="AG7567" s="3">
        <f t="shared" si="832"/>
        <v>0</v>
      </c>
      <c r="AH7567" s="2" t="s">
        <v>50</v>
      </c>
      <c r="AI7567" s="3">
        <v>0</v>
      </c>
    </row>
    <row r="7568" spans="1:35" x14ac:dyDescent="0.3">
      <c r="A7568" s="2" t="s">
        <v>14669</v>
      </c>
      <c r="B7568" s="2" t="s">
        <v>6914</v>
      </c>
      <c r="C7568" s="2" t="s">
        <v>37</v>
      </c>
      <c r="D7568" s="2" t="s">
        <v>38</v>
      </c>
      <c r="E7568" s="2">
        <v>2022</v>
      </c>
      <c r="F7568" s="2" t="s">
        <v>82</v>
      </c>
      <c r="G7568" s="2" t="s">
        <v>56</v>
      </c>
      <c r="H7568" s="2" t="s">
        <v>153</v>
      </c>
      <c r="I7568" s="2" t="s">
        <v>42</v>
      </c>
      <c r="J7568" s="2" t="s">
        <v>422</v>
      </c>
      <c r="K7568" s="3">
        <v>1184040.0900000001</v>
      </c>
      <c r="L7568" s="3">
        <v>394625.18</v>
      </c>
      <c r="M7568" s="3">
        <f t="shared" si="826"/>
        <v>789414.91000000015</v>
      </c>
      <c r="N7568" s="3">
        <v>253754.11</v>
      </c>
      <c r="O7568" s="3">
        <f t="shared" si="827"/>
        <v>535660.80000000016</v>
      </c>
      <c r="P7568" s="3">
        <v>419669.8</v>
      </c>
      <c r="Q7568" s="4">
        <f t="shared" si="828"/>
        <v>0.66671299111164395</v>
      </c>
      <c r="R7568" s="4">
        <f t="shared" si="829"/>
        <v>0.35443884336720388</v>
      </c>
      <c r="S7568" s="3">
        <v>1239101.8700000001</v>
      </c>
      <c r="T7568" s="3">
        <f t="shared" si="830"/>
        <v>-55061.780000000028</v>
      </c>
      <c r="U7568" s="4">
        <f t="shared" si="831"/>
        <v>-4.4436846826806924E-2</v>
      </c>
      <c r="V7568" s="2" t="s">
        <v>124</v>
      </c>
      <c r="W7568" s="2" t="s">
        <v>96</v>
      </c>
      <c r="X7568" s="2" t="s">
        <v>155</v>
      </c>
      <c r="Y7568" s="2">
        <v>7.24</v>
      </c>
      <c r="Z7568" s="2" t="s">
        <v>3505</v>
      </c>
      <c r="AA7568" s="2" t="s">
        <v>109</v>
      </c>
      <c r="AB7568" s="2" t="s">
        <v>306</v>
      </c>
      <c r="AC7568" s="2">
        <v>3.74</v>
      </c>
      <c r="AD7568" s="3">
        <v>0</v>
      </c>
      <c r="AE7568" s="5">
        <v>0</v>
      </c>
      <c r="AF7568" s="2">
        <v>0</v>
      </c>
      <c r="AG7568" s="3">
        <f t="shared" si="832"/>
        <v>0</v>
      </c>
      <c r="AH7568" s="2" t="s">
        <v>230</v>
      </c>
      <c r="AI7568" s="3">
        <v>0</v>
      </c>
    </row>
    <row r="7569" spans="1:35" x14ac:dyDescent="0.3">
      <c r="A7569" s="2" t="s">
        <v>14670</v>
      </c>
      <c r="B7569" s="2" t="s">
        <v>5411</v>
      </c>
      <c r="C7569" s="2" t="s">
        <v>536</v>
      </c>
      <c r="D7569" s="2" t="s">
        <v>81</v>
      </c>
      <c r="E7569" s="2">
        <v>2024</v>
      </c>
      <c r="F7569" s="2" t="s">
        <v>105</v>
      </c>
      <c r="G7569" s="2" t="s">
        <v>93</v>
      </c>
      <c r="H7569" s="2" t="s">
        <v>159</v>
      </c>
      <c r="I7569" s="2" t="s">
        <v>42</v>
      </c>
      <c r="J7569" s="2" t="s">
        <v>146</v>
      </c>
      <c r="K7569" s="3">
        <v>8689854.1799999997</v>
      </c>
      <c r="L7569" s="3">
        <v>2956530.87</v>
      </c>
      <c r="M7569" s="3">
        <f t="shared" si="826"/>
        <v>5733323.3099999996</v>
      </c>
      <c r="N7569" s="3">
        <v>966650.76</v>
      </c>
      <c r="O7569" s="3">
        <f t="shared" si="827"/>
        <v>4766672.55</v>
      </c>
      <c r="P7569" s="3">
        <v>3709877.82</v>
      </c>
      <c r="Q7569" s="4">
        <f t="shared" si="828"/>
        <v>0.65977209642889545</v>
      </c>
      <c r="R7569" s="4">
        <f t="shared" si="829"/>
        <v>0.42692060685418776</v>
      </c>
      <c r="S7569" s="3">
        <v>7777196.5899999999</v>
      </c>
      <c r="T7569" s="3">
        <f t="shared" si="830"/>
        <v>912657.58999999985</v>
      </c>
      <c r="U7569" s="4">
        <f t="shared" si="831"/>
        <v>0.11735045905532393</v>
      </c>
      <c r="V7569" s="2" t="s">
        <v>107</v>
      </c>
      <c r="W7569" s="2" t="s">
        <v>134</v>
      </c>
      <c r="X7569" s="2" t="s">
        <v>160</v>
      </c>
      <c r="Y7569" s="2">
        <v>129.5</v>
      </c>
      <c r="Z7569" s="2" t="s">
        <v>4157</v>
      </c>
      <c r="AA7569" s="2" t="s">
        <v>141</v>
      </c>
      <c r="AB7569" s="2" t="s">
        <v>110</v>
      </c>
      <c r="AC7569" s="2">
        <v>4.8899999999999997</v>
      </c>
      <c r="AD7569" s="3">
        <v>0</v>
      </c>
      <c r="AE7569" s="5">
        <v>0</v>
      </c>
      <c r="AF7569" s="2">
        <v>0</v>
      </c>
      <c r="AG7569" s="3">
        <f t="shared" si="832"/>
        <v>0</v>
      </c>
      <c r="AH7569" s="2" t="s">
        <v>50</v>
      </c>
      <c r="AI7569" s="3">
        <v>0</v>
      </c>
    </row>
    <row r="7570" spans="1:35" x14ac:dyDescent="0.3">
      <c r="A7570" s="2" t="s">
        <v>14671</v>
      </c>
      <c r="B7570" s="2" t="s">
        <v>5752</v>
      </c>
      <c r="C7570" s="2" t="s">
        <v>145</v>
      </c>
      <c r="D7570" s="2" t="s">
        <v>54</v>
      </c>
      <c r="E7570" s="2">
        <v>2024</v>
      </c>
      <c r="F7570" s="2" t="s">
        <v>68</v>
      </c>
      <c r="G7570" s="2" t="s">
        <v>56</v>
      </c>
      <c r="H7570" s="2" t="s">
        <v>262</v>
      </c>
      <c r="I7570" s="2" t="s">
        <v>39</v>
      </c>
      <c r="J7570" s="2" t="s">
        <v>487</v>
      </c>
      <c r="K7570" s="3">
        <v>2653358.46</v>
      </c>
      <c r="L7570" s="3">
        <v>1400038.37</v>
      </c>
      <c r="M7570" s="3">
        <f t="shared" si="826"/>
        <v>1253320.0899999999</v>
      </c>
      <c r="N7570" s="3">
        <v>317267.08</v>
      </c>
      <c r="O7570" s="3">
        <f t="shared" si="827"/>
        <v>936053.00999999978</v>
      </c>
      <c r="P7570" s="3">
        <v>657579.9</v>
      </c>
      <c r="Q7570" s="4">
        <f t="shared" si="828"/>
        <v>0.47235234473370019</v>
      </c>
      <c r="R7570" s="4">
        <f t="shared" si="829"/>
        <v>0.24782927369715438</v>
      </c>
      <c r="S7570" s="3">
        <v>2175752.2599999998</v>
      </c>
      <c r="T7570" s="3">
        <f t="shared" si="830"/>
        <v>477606.20000000019</v>
      </c>
      <c r="U7570" s="4">
        <f t="shared" si="831"/>
        <v>0.21951313519490506</v>
      </c>
      <c r="V7570" s="2" t="s">
        <v>95</v>
      </c>
      <c r="W7570" s="2" t="s">
        <v>134</v>
      </c>
      <c r="X7570" s="2" t="s">
        <v>264</v>
      </c>
      <c r="Y7570" s="2">
        <v>83.5</v>
      </c>
      <c r="Z7570" s="2" t="s">
        <v>1154</v>
      </c>
      <c r="AA7570" s="2" t="s">
        <v>148</v>
      </c>
      <c r="AB7570" s="2" t="s">
        <v>149</v>
      </c>
      <c r="AC7570" s="2">
        <v>7.4</v>
      </c>
      <c r="AD7570" s="3">
        <v>0</v>
      </c>
      <c r="AE7570" s="5">
        <v>0</v>
      </c>
      <c r="AF7570" s="2">
        <v>0</v>
      </c>
      <c r="AG7570" s="3">
        <f t="shared" si="832"/>
        <v>0</v>
      </c>
      <c r="AH7570" s="2" t="s">
        <v>50</v>
      </c>
      <c r="AI7570" s="3">
        <v>0</v>
      </c>
    </row>
    <row r="7571" spans="1:35" x14ac:dyDescent="0.3">
      <c r="A7571" s="2" t="s">
        <v>14672</v>
      </c>
      <c r="B7571" s="2" t="s">
        <v>11775</v>
      </c>
      <c r="C7571" s="2" t="s">
        <v>304</v>
      </c>
      <c r="D7571" s="2" t="s">
        <v>104</v>
      </c>
      <c r="E7571" s="2">
        <v>2022</v>
      </c>
      <c r="F7571" s="2" t="s">
        <v>92</v>
      </c>
      <c r="G7571" s="2" t="s">
        <v>69</v>
      </c>
      <c r="H7571" s="2" t="s">
        <v>272</v>
      </c>
      <c r="I7571" s="2" t="s">
        <v>42</v>
      </c>
      <c r="J7571" s="2" t="s">
        <v>146</v>
      </c>
      <c r="K7571" s="3">
        <v>4769791.99</v>
      </c>
      <c r="L7571" s="3">
        <v>1712845.37</v>
      </c>
      <c r="M7571" s="3">
        <f t="shared" si="826"/>
        <v>3056946.62</v>
      </c>
      <c r="N7571" s="3">
        <v>411425.42</v>
      </c>
      <c r="O7571" s="3">
        <f t="shared" si="827"/>
        <v>2645521.2000000002</v>
      </c>
      <c r="P7571" s="3">
        <v>2058170.63</v>
      </c>
      <c r="Q7571" s="4">
        <f t="shared" si="828"/>
        <v>0.64089726059521512</v>
      </c>
      <c r="R7571" s="4">
        <f t="shared" si="829"/>
        <v>0.43150112925574347</v>
      </c>
      <c r="S7571" s="3">
        <v>5472281.7199999997</v>
      </c>
      <c r="T7571" s="3">
        <f t="shared" si="830"/>
        <v>-702489.72999999952</v>
      </c>
      <c r="U7571" s="4">
        <f t="shared" si="831"/>
        <v>-0.12837236201355504</v>
      </c>
      <c r="V7571" s="2" t="s">
        <v>133</v>
      </c>
      <c r="W7571" s="2" t="s">
        <v>117</v>
      </c>
      <c r="X7571" s="2" t="s">
        <v>274</v>
      </c>
      <c r="Y7571" s="2">
        <v>1</v>
      </c>
      <c r="Z7571" s="2" t="s">
        <v>9877</v>
      </c>
      <c r="AA7571" s="2" t="s">
        <v>63</v>
      </c>
      <c r="AB7571" s="2" t="s">
        <v>77</v>
      </c>
      <c r="AC7571" s="2">
        <v>9.6199999999999992</v>
      </c>
      <c r="AD7571" s="3">
        <v>0</v>
      </c>
      <c r="AE7571" s="5">
        <v>0</v>
      </c>
      <c r="AF7571" s="2">
        <v>0</v>
      </c>
      <c r="AG7571" s="3">
        <f t="shared" si="832"/>
        <v>0</v>
      </c>
      <c r="AH7571" s="2" t="s">
        <v>50</v>
      </c>
      <c r="AI7571" s="3">
        <v>0</v>
      </c>
    </row>
    <row r="7572" spans="1:35" x14ac:dyDescent="0.3">
      <c r="A7572" s="2" t="s">
        <v>14673</v>
      </c>
      <c r="B7572" s="2" t="s">
        <v>348</v>
      </c>
      <c r="C7572" s="2" t="s">
        <v>257</v>
      </c>
      <c r="D7572" s="2" t="s">
        <v>104</v>
      </c>
      <c r="E7572" s="2">
        <v>2024</v>
      </c>
      <c r="F7572" s="2" t="s">
        <v>92</v>
      </c>
      <c r="G7572" s="2" t="s">
        <v>40</v>
      </c>
      <c r="H7572" s="2" t="s">
        <v>279</v>
      </c>
      <c r="I7572" s="2" t="s">
        <v>39</v>
      </c>
      <c r="J7572" s="2" t="s">
        <v>487</v>
      </c>
      <c r="K7572" s="3">
        <v>2514675.7799999998</v>
      </c>
      <c r="L7572" s="3">
        <v>815467.39</v>
      </c>
      <c r="M7572" s="3">
        <f t="shared" si="826"/>
        <v>1699208.3899999997</v>
      </c>
      <c r="N7572" s="3">
        <v>423794.47</v>
      </c>
      <c r="O7572" s="3">
        <f t="shared" si="827"/>
        <v>1275413.9199999997</v>
      </c>
      <c r="P7572" s="3">
        <v>986887.64</v>
      </c>
      <c r="Q7572" s="4">
        <f t="shared" si="828"/>
        <v>0.67571668821656194</v>
      </c>
      <c r="R7572" s="4">
        <f t="shared" si="829"/>
        <v>0.39245124474853776</v>
      </c>
      <c r="S7572" s="3">
        <v>2824694.9</v>
      </c>
      <c r="T7572" s="3">
        <f t="shared" si="830"/>
        <v>-310019.12000000011</v>
      </c>
      <c r="U7572" s="4">
        <f t="shared" si="831"/>
        <v>-0.10975313475448273</v>
      </c>
      <c r="V7572" s="2" t="s">
        <v>95</v>
      </c>
      <c r="W7572" s="2" t="s">
        <v>207</v>
      </c>
      <c r="X7572" s="2" t="s">
        <v>280</v>
      </c>
      <c r="Y7572" s="2">
        <v>0.79</v>
      </c>
      <c r="Z7572" s="2" t="s">
        <v>1635</v>
      </c>
      <c r="AA7572" s="2" t="s">
        <v>99</v>
      </c>
      <c r="AB7572" s="2" t="s">
        <v>242</v>
      </c>
      <c r="AC7572" s="2">
        <v>8.25</v>
      </c>
      <c r="AD7572" s="3">
        <v>0</v>
      </c>
      <c r="AE7572" s="5">
        <v>0</v>
      </c>
      <c r="AF7572" s="2">
        <v>0</v>
      </c>
      <c r="AG7572" s="3">
        <f t="shared" si="832"/>
        <v>0</v>
      </c>
      <c r="AH7572" s="2" t="s">
        <v>50</v>
      </c>
      <c r="AI7572" s="3">
        <v>0</v>
      </c>
    </row>
    <row r="7573" spans="1:35" x14ac:dyDescent="0.3">
      <c r="A7573" s="2" t="s">
        <v>14674</v>
      </c>
      <c r="B7573" s="2" t="s">
        <v>556</v>
      </c>
      <c r="C7573" s="2" t="s">
        <v>278</v>
      </c>
      <c r="D7573" s="2" t="s">
        <v>54</v>
      </c>
      <c r="E7573" s="2">
        <v>2023</v>
      </c>
      <c r="F7573" s="2" t="s">
        <v>55</v>
      </c>
      <c r="G7573" s="2" t="s">
        <v>40</v>
      </c>
      <c r="H7573" s="2" t="s">
        <v>83</v>
      </c>
      <c r="I7573" s="2" t="s">
        <v>58</v>
      </c>
      <c r="J7573" s="2" t="s">
        <v>106</v>
      </c>
      <c r="K7573" s="3">
        <v>1748461.77</v>
      </c>
      <c r="L7573" s="3">
        <v>949958.77</v>
      </c>
      <c r="M7573" s="3">
        <f t="shared" si="826"/>
        <v>798503</v>
      </c>
      <c r="N7573" s="3">
        <v>308363.21000000002</v>
      </c>
      <c r="O7573" s="3">
        <f t="shared" si="827"/>
        <v>490139.79</v>
      </c>
      <c r="P7573" s="3">
        <v>346210.89</v>
      </c>
      <c r="Q7573" s="4">
        <f t="shared" si="828"/>
        <v>0.45668885285378585</v>
      </c>
      <c r="R7573" s="4">
        <f t="shared" si="829"/>
        <v>0.19800884179469364</v>
      </c>
      <c r="S7573" s="3">
        <v>2004966.52</v>
      </c>
      <c r="T7573" s="3">
        <f t="shared" si="830"/>
        <v>-256504.75</v>
      </c>
      <c r="U7573" s="4">
        <f t="shared" si="831"/>
        <v>-0.12793467992672516</v>
      </c>
      <c r="V7573" s="2" t="s">
        <v>95</v>
      </c>
      <c r="W7573" s="2" t="s">
        <v>45</v>
      </c>
      <c r="X7573" s="2" t="s">
        <v>86</v>
      </c>
      <c r="Y7573" s="2">
        <v>0.92</v>
      </c>
      <c r="Z7573" s="2" t="s">
        <v>548</v>
      </c>
      <c r="AA7573" s="2" t="s">
        <v>76</v>
      </c>
      <c r="AB7573" s="2" t="s">
        <v>306</v>
      </c>
      <c r="AC7573" s="2">
        <v>9.8699999999999992</v>
      </c>
      <c r="AD7573" s="3">
        <v>0</v>
      </c>
      <c r="AE7573" s="5">
        <v>0</v>
      </c>
      <c r="AF7573" s="2">
        <v>0</v>
      </c>
      <c r="AG7573" s="3">
        <f t="shared" si="832"/>
        <v>0</v>
      </c>
      <c r="AH7573" s="2" t="s">
        <v>230</v>
      </c>
      <c r="AI7573" s="3">
        <v>0</v>
      </c>
    </row>
    <row r="7574" spans="1:35" x14ac:dyDescent="0.3">
      <c r="A7574" s="2" t="s">
        <v>14675</v>
      </c>
      <c r="B7574" s="2" t="s">
        <v>3663</v>
      </c>
      <c r="C7574" s="2" t="s">
        <v>333</v>
      </c>
      <c r="D7574" s="2" t="s">
        <v>54</v>
      </c>
      <c r="E7574" s="2">
        <v>2024</v>
      </c>
      <c r="F7574" s="2" t="s">
        <v>68</v>
      </c>
      <c r="G7574" s="2" t="s">
        <v>93</v>
      </c>
      <c r="H7574" s="2" t="s">
        <v>221</v>
      </c>
      <c r="I7574" s="2" t="s">
        <v>71</v>
      </c>
      <c r="J7574" s="2" t="s">
        <v>72</v>
      </c>
      <c r="K7574" s="3">
        <v>9339882.2899999991</v>
      </c>
      <c r="L7574" s="3">
        <v>4889486.72</v>
      </c>
      <c r="M7574" s="3">
        <f t="shared" si="826"/>
        <v>4450395.5699999994</v>
      </c>
      <c r="N7574" s="3">
        <v>1863665.07</v>
      </c>
      <c r="O7574" s="3">
        <f t="shared" si="827"/>
        <v>2586730.4999999991</v>
      </c>
      <c r="P7574" s="3">
        <v>1824541.97</v>
      </c>
      <c r="Q7574" s="4">
        <f t="shared" si="828"/>
        <v>0.47649375354172691</v>
      </c>
      <c r="R7574" s="4">
        <f t="shared" si="829"/>
        <v>0.1953495679440731</v>
      </c>
      <c r="S7574" s="3">
        <v>9464293.4399999995</v>
      </c>
      <c r="T7574" s="3">
        <f t="shared" si="830"/>
        <v>-124411.15000000037</v>
      </c>
      <c r="U7574" s="4">
        <f t="shared" si="831"/>
        <v>-1.3145318326055661E-2</v>
      </c>
      <c r="V7574" s="2" t="s">
        <v>107</v>
      </c>
      <c r="W7574" s="2" t="s">
        <v>45</v>
      </c>
      <c r="X7574" s="2" t="s">
        <v>222</v>
      </c>
      <c r="Y7574" s="2">
        <v>18.899999999999999</v>
      </c>
      <c r="Z7574" s="2" t="s">
        <v>6579</v>
      </c>
      <c r="AA7574" s="2" t="s">
        <v>76</v>
      </c>
      <c r="AB7574" s="2" t="s">
        <v>64</v>
      </c>
      <c r="AC7574" s="2">
        <v>8.94</v>
      </c>
      <c r="AD7574" s="3">
        <v>0</v>
      </c>
      <c r="AE7574" s="5">
        <v>0</v>
      </c>
      <c r="AF7574" s="2">
        <v>0</v>
      </c>
      <c r="AG7574" s="3">
        <f t="shared" si="832"/>
        <v>0</v>
      </c>
      <c r="AH7574" s="2" t="s">
        <v>50</v>
      </c>
      <c r="AI7574" s="3">
        <v>0</v>
      </c>
    </row>
    <row r="7575" spans="1:35" x14ac:dyDescent="0.3">
      <c r="A7575" s="2" t="s">
        <v>14676</v>
      </c>
      <c r="B7575" s="2" t="s">
        <v>6261</v>
      </c>
      <c r="C7575" s="2" t="s">
        <v>145</v>
      </c>
      <c r="D7575" s="2" t="s">
        <v>54</v>
      </c>
      <c r="E7575" s="2">
        <v>2024</v>
      </c>
      <c r="F7575" s="2" t="s">
        <v>92</v>
      </c>
      <c r="G7575" s="2" t="s">
        <v>93</v>
      </c>
      <c r="H7575" s="2" t="s">
        <v>221</v>
      </c>
      <c r="I7575" s="2" t="s">
        <v>178</v>
      </c>
      <c r="J7575" s="2" t="s">
        <v>197</v>
      </c>
      <c r="K7575" s="3">
        <v>5487725.4299999997</v>
      </c>
      <c r="L7575" s="3">
        <v>2338187.4900000002</v>
      </c>
      <c r="M7575" s="3">
        <f t="shared" si="826"/>
        <v>3149537.9399999995</v>
      </c>
      <c r="N7575" s="3">
        <v>877053.93</v>
      </c>
      <c r="O7575" s="3">
        <f t="shared" si="827"/>
        <v>2272484.0099999993</v>
      </c>
      <c r="P7575" s="3">
        <v>1732904.84</v>
      </c>
      <c r="Q7575" s="4">
        <f t="shared" si="828"/>
        <v>0.57392411121414277</v>
      </c>
      <c r="R7575" s="4">
        <f t="shared" si="829"/>
        <v>0.31577834243066349</v>
      </c>
      <c r="S7575" s="3">
        <v>5903492.9199999999</v>
      </c>
      <c r="T7575" s="3">
        <f t="shared" si="830"/>
        <v>-415767.49000000022</v>
      </c>
      <c r="U7575" s="4">
        <f t="shared" si="831"/>
        <v>-7.0427371665248012E-2</v>
      </c>
      <c r="V7575" s="2" t="s">
        <v>44</v>
      </c>
      <c r="W7575" s="2" t="s">
        <v>60</v>
      </c>
      <c r="X7575" s="2" t="s">
        <v>222</v>
      </c>
      <c r="Y7575" s="2">
        <v>18.899999999999999</v>
      </c>
      <c r="Z7575" s="2" t="s">
        <v>5885</v>
      </c>
      <c r="AA7575" s="2" t="s">
        <v>76</v>
      </c>
      <c r="AB7575" s="2" t="s">
        <v>77</v>
      </c>
      <c r="AC7575" s="2">
        <v>1.47</v>
      </c>
      <c r="AD7575" s="3">
        <v>3371044.44</v>
      </c>
      <c r="AE7575" s="5">
        <v>9.39</v>
      </c>
      <c r="AF7575" s="2">
        <v>180</v>
      </c>
      <c r="AG7575" s="3">
        <f t="shared" si="832"/>
        <v>34977.86798376291</v>
      </c>
      <c r="AH7575" s="2" t="s">
        <v>50</v>
      </c>
      <c r="AI7575" s="3">
        <v>0</v>
      </c>
    </row>
    <row r="7576" spans="1:35" x14ac:dyDescent="0.3">
      <c r="A7576" s="2" t="s">
        <v>14677</v>
      </c>
      <c r="B7576" s="2" t="s">
        <v>4242</v>
      </c>
      <c r="C7576" s="2" t="s">
        <v>227</v>
      </c>
      <c r="D7576" s="2" t="s">
        <v>104</v>
      </c>
      <c r="E7576" s="2">
        <v>2023</v>
      </c>
      <c r="F7576" s="2" t="s">
        <v>58</v>
      </c>
      <c r="G7576" s="2" t="s">
        <v>93</v>
      </c>
      <c r="H7576" s="2" t="s">
        <v>221</v>
      </c>
      <c r="I7576" s="2" t="s">
        <v>178</v>
      </c>
      <c r="J7576" s="2" t="s">
        <v>206</v>
      </c>
      <c r="K7576" s="3">
        <v>4670639.01</v>
      </c>
      <c r="L7576" s="3">
        <v>2397330.66</v>
      </c>
      <c r="M7576" s="3">
        <f t="shared" si="826"/>
        <v>2273308.3499999996</v>
      </c>
      <c r="N7576" s="3">
        <v>381361.7</v>
      </c>
      <c r="O7576" s="3">
        <f t="shared" si="827"/>
        <v>1891946.6499999997</v>
      </c>
      <c r="P7576" s="3">
        <v>1341568.77</v>
      </c>
      <c r="Q7576" s="4">
        <f t="shared" si="828"/>
        <v>0.48672319679015391</v>
      </c>
      <c r="R7576" s="4">
        <f t="shared" si="829"/>
        <v>0.28723452339768818</v>
      </c>
      <c r="S7576" s="3">
        <v>4887105.0999999996</v>
      </c>
      <c r="T7576" s="3">
        <f t="shared" si="830"/>
        <v>-216466.08999999985</v>
      </c>
      <c r="U7576" s="4">
        <f t="shared" si="831"/>
        <v>-4.4293315893697449E-2</v>
      </c>
      <c r="V7576" s="2" t="s">
        <v>85</v>
      </c>
      <c r="W7576" s="2" t="s">
        <v>134</v>
      </c>
      <c r="X7576" s="2" t="s">
        <v>222</v>
      </c>
      <c r="Y7576" s="2">
        <v>18.899999999999999</v>
      </c>
      <c r="Z7576" s="2" t="s">
        <v>14678</v>
      </c>
      <c r="AA7576" s="2" t="s">
        <v>148</v>
      </c>
      <c r="AB7576" s="2" t="s">
        <v>242</v>
      </c>
      <c r="AC7576" s="2">
        <v>7.1</v>
      </c>
      <c r="AD7576" s="3">
        <v>2479196.04</v>
      </c>
      <c r="AE7576" s="5">
        <v>15.9</v>
      </c>
      <c r="AF7576" s="2">
        <v>24</v>
      </c>
      <c r="AG7576" s="3">
        <f t="shared" si="832"/>
        <v>121270.72481179293</v>
      </c>
      <c r="AH7576" s="2" t="s">
        <v>50</v>
      </c>
      <c r="AI7576" s="3">
        <v>0</v>
      </c>
    </row>
    <row r="7577" spans="1:35" x14ac:dyDescent="0.3">
      <c r="A7577" s="2" t="s">
        <v>14679</v>
      </c>
      <c r="B7577" s="2" t="s">
        <v>2125</v>
      </c>
      <c r="C7577" s="2" t="s">
        <v>261</v>
      </c>
      <c r="D7577" s="2" t="s">
        <v>54</v>
      </c>
      <c r="E7577" s="2">
        <v>2024</v>
      </c>
      <c r="F7577" s="2" t="s">
        <v>68</v>
      </c>
      <c r="G7577" s="2" t="s">
        <v>114</v>
      </c>
      <c r="H7577" s="2" t="s">
        <v>190</v>
      </c>
      <c r="I7577" s="2" t="s">
        <v>39</v>
      </c>
      <c r="J7577" s="2" t="s">
        <v>273</v>
      </c>
      <c r="K7577" s="3">
        <v>7141167.1600000001</v>
      </c>
      <c r="L7577" s="3">
        <v>3800060.46</v>
      </c>
      <c r="M7577" s="3">
        <f t="shared" si="826"/>
        <v>3341106.7</v>
      </c>
      <c r="N7577" s="3">
        <v>607023.34</v>
      </c>
      <c r="O7577" s="3">
        <f t="shared" si="827"/>
        <v>2734083.3600000003</v>
      </c>
      <c r="P7577" s="3">
        <v>2128670.9</v>
      </c>
      <c r="Q7577" s="4">
        <f t="shared" si="828"/>
        <v>0.46786563388609992</v>
      </c>
      <c r="R7577" s="4">
        <f t="shared" si="829"/>
        <v>0.29808445206595607</v>
      </c>
      <c r="S7577" s="3">
        <v>8153868.6299999999</v>
      </c>
      <c r="T7577" s="3">
        <f t="shared" si="830"/>
        <v>-1012701.4699999997</v>
      </c>
      <c r="U7577" s="4">
        <f t="shared" si="831"/>
        <v>-0.12419889453136795</v>
      </c>
      <c r="V7577" s="2" t="s">
        <v>85</v>
      </c>
      <c r="W7577" s="2" t="s">
        <v>96</v>
      </c>
      <c r="X7577" s="2" t="s">
        <v>192</v>
      </c>
      <c r="Y7577" s="2">
        <v>3.64</v>
      </c>
      <c r="Z7577" s="2" t="s">
        <v>14085</v>
      </c>
      <c r="AA7577" s="2" t="s">
        <v>99</v>
      </c>
      <c r="AB7577" s="2" t="s">
        <v>49</v>
      </c>
      <c r="AC7577" s="2">
        <v>2.95</v>
      </c>
      <c r="AD7577" s="3">
        <v>0</v>
      </c>
      <c r="AE7577" s="5">
        <v>0</v>
      </c>
      <c r="AF7577" s="2">
        <v>0</v>
      </c>
      <c r="AG7577" s="3">
        <f t="shared" si="832"/>
        <v>0</v>
      </c>
      <c r="AH7577" s="2" t="s">
        <v>50</v>
      </c>
      <c r="AI7577" s="3">
        <v>0</v>
      </c>
    </row>
    <row r="7578" spans="1:35" x14ac:dyDescent="0.3">
      <c r="A7578" s="2" t="s">
        <v>14680</v>
      </c>
      <c r="B7578" s="2" t="s">
        <v>2687</v>
      </c>
      <c r="C7578" s="2" t="s">
        <v>261</v>
      </c>
      <c r="D7578" s="2" t="s">
        <v>54</v>
      </c>
      <c r="E7578" s="2">
        <v>2024</v>
      </c>
      <c r="F7578" s="2" t="s">
        <v>92</v>
      </c>
      <c r="G7578" s="2" t="s">
        <v>40</v>
      </c>
      <c r="H7578" s="2" t="s">
        <v>279</v>
      </c>
      <c r="I7578" s="2" t="s">
        <v>55</v>
      </c>
      <c r="J7578" s="2" t="s">
        <v>217</v>
      </c>
      <c r="K7578" s="3">
        <v>5110456.8</v>
      </c>
      <c r="L7578" s="3">
        <v>2372144.75</v>
      </c>
      <c r="M7578" s="3">
        <f t="shared" si="826"/>
        <v>2738312.05</v>
      </c>
      <c r="N7578" s="3">
        <v>581368.91</v>
      </c>
      <c r="O7578" s="3">
        <f t="shared" si="827"/>
        <v>2156943.1399999997</v>
      </c>
      <c r="P7578" s="3">
        <v>1552778.05</v>
      </c>
      <c r="Q7578" s="4">
        <f t="shared" si="828"/>
        <v>0.53582530039193366</v>
      </c>
      <c r="R7578" s="4">
        <f t="shared" si="829"/>
        <v>0.30384329831337192</v>
      </c>
      <c r="S7578" s="3">
        <v>6080903.1500000004</v>
      </c>
      <c r="T7578" s="3">
        <f t="shared" si="830"/>
        <v>-970446.35000000056</v>
      </c>
      <c r="U7578" s="4">
        <f t="shared" si="831"/>
        <v>-0.15958918043284417</v>
      </c>
      <c r="V7578" s="2" t="s">
        <v>95</v>
      </c>
      <c r="W7578" s="2" t="s">
        <v>207</v>
      </c>
      <c r="X7578" s="2" t="s">
        <v>280</v>
      </c>
      <c r="Y7578" s="2">
        <v>0.79</v>
      </c>
      <c r="Z7578" s="2" t="s">
        <v>14681</v>
      </c>
      <c r="AA7578" s="2" t="s">
        <v>148</v>
      </c>
      <c r="AB7578" s="2" t="s">
        <v>242</v>
      </c>
      <c r="AC7578" s="2">
        <v>8.98</v>
      </c>
      <c r="AD7578" s="3">
        <v>0</v>
      </c>
      <c r="AE7578" s="5">
        <v>0</v>
      </c>
      <c r="AF7578" s="2">
        <v>0</v>
      </c>
      <c r="AG7578" s="3">
        <f t="shared" si="832"/>
        <v>0</v>
      </c>
      <c r="AH7578" s="2" t="s">
        <v>50</v>
      </c>
      <c r="AI7578" s="3">
        <v>0</v>
      </c>
    </row>
    <row r="7579" spans="1:35" x14ac:dyDescent="0.3">
      <c r="A7579" s="2" t="s">
        <v>14682</v>
      </c>
      <c r="B7579" s="2" t="s">
        <v>5191</v>
      </c>
      <c r="C7579" s="2" t="s">
        <v>474</v>
      </c>
      <c r="D7579" s="2" t="s">
        <v>81</v>
      </c>
      <c r="E7579" s="2">
        <v>2024</v>
      </c>
      <c r="F7579" s="2" t="s">
        <v>58</v>
      </c>
      <c r="G7579" s="2" t="s">
        <v>56</v>
      </c>
      <c r="H7579" s="2" t="s">
        <v>262</v>
      </c>
      <c r="I7579" s="2" t="s">
        <v>178</v>
      </c>
      <c r="J7579" s="2" t="s">
        <v>342</v>
      </c>
      <c r="K7579" s="3">
        <v>8616060.8699999992</v>
      </c>
      <c r="L7579" s="3">
        <v>4741788.33</v>
      </c>
      <c r="M7579" s="3">
        <f t="shared" si="826"/>
        <v>3874272.5399999991</v>
      </c>
      <c r="N7579" s="3">
        <v>1749451.91</v>
      </c>
      <c r="O7579" s="3">
        <f t="shared" si="827"/>
        <v>2124820.629999999</v>
      </c>
      <c r="P7579" s="3">
        <v>1535686.31</v>
      </c>
      <c r="Q7579" s="4">
        <f t="shared" si="828"/>
        <v>0.44965705308439857</v>
      </c>
      <c r="R7579" s="4">
        <f t="shared" si="829"/>
        <v>0.17823531346523555</v>
      </c>
      <c r="S7579" s="3">
        <v>9015157.4900000002</v>
      </c>
      <c r="T7579" s="3">
        <f t="shared" si="830"/>
        <v>-399096.62000000104</v>
      </c>
      <c r="U7579" s="4">
        <f t="shared" si="831"/>
        <v>-4.4269511702119034E-2</v>
      </c>
      <c r="V7579" s="2" t="s">
        <v>124</v>
      </c>
      <c r="W7579" s="2" t="s">
        <v>45</v>
      </c>
      <c r="X7579" s="2" t="s">
        <v>264</v>
      </c>
      <c r="Y7579" s="2">
        <v>83.5</v>
      </c>
      <c r="Z7579" s="2" t="s">
        <v>621</v>
      </c>
      <c r="AA7579" s="2" t="s">
        <v>76</v>
      </c>
      <c r="AB7579" s="2" t="s">
        <v>64</v>
      </c>
      <c r="AC7579" s="2">
        <v>5.3</v>
      </c>
      <c r="AD7579" s="3">
        <v>1522403.08</v>
      </c>
      <c r="AE7579" s="5">
        <v>11.01</v>
      </c>
      <c r="AF7579" s="2">
        <v>36</v>
      </c>
      <c r="AG7579" s="3">
        <f t="shared" si="832"/>
        <v>49848.733628250491</v>
      </c>
      <c r="AH7579" s="2" t="s">
        <v>230</v>
      </c>
      <c r="AI7579" s="3">
        <v>1356766.39</v>
      </c>
    </row>
    <row r="7580" spans="1:35" x14ac:dyDescent="0.3">
      <c r="A7580" s="2" t="s">
        <v>14683</v>
      </c>
      <c r="B7580" s="2" t="s">
        <v>2827</v>
      </c>
      <c r="C7580" s="2" t="s">
        <v>956</v>
      </c>
      <c r="D7580" s="2" t="s">
        <v>104</v>
      </c>
      <c r="E7580" s="2">
        <v>2022</v>
      </c>
      <c r="F7580" s="2" t="s">
        <v>39</v>
      </c>
      <c r="G7580" s="2" t="s">
        <v>93</v>
      </c>
      <c r="H7580" s="2" t="s">
        <v>94</v>
      </c>
      <c r="I7580" s="2" t="s">
        <v>58</v>
      </c>
      <c r="J7580" s="2" t="s">
        <v>191</v>
      </c>
      <c r="K7580" s="3">
        <v>8970589.0800000001</v>
      </c>
      <c r="L7580" s="3">
        <v>4887644.4000000004</v>
      </c>
      <c r="M7580" s="3">
        <f t="shared" si="826"/>
        <v>4082944.6799999997</v>
      </c>
      <c r="N7580" s="3">
        <v>1464151.06</v>
      </c>
      <c r="O7580" s="3">
        <f t="shared" si="827"/>
        <v>2618793.6199999996</v>
      </c>
      <c r="P7580" s="3">
        <v>1940922.98</v>
      </c>
      <c r="Q7580" s="4">
        <f t="shared" si="828"/>
        <v>0.45514788868246764</v>
      </c>
      <c r="R7580" s="4">
        <f t="shared" si="829"/>
        <v>0.21636516428194255</v>
      </c>
      <c r="S7580" s="3">
        <v>10255937.76</v>
      </c>
      <c r="T7580" s="3">
        <f t="shared" si="830"/>
        <v>-1285348.6799999997</v>
      </c>
      <c r="U7580" s="4">
        <f t="shared" si="831"/>
        <v>-0.12532726992680188</v>
      </c>
      <c r="V7580" s="2" t="s">
        <v>124</v>
      </c>
      <c r="W7580" s="2" t="s">
        <v>117</v>
      </c>
      <c r="X7580" s="2" t="s">
        <v>97</v>
      </c>
      <c r="Y7580" s="2">
        <v>1550</v>
      </c>
      <c r="Z7580" s="2" t="s">
        <v>5564</v>
      </c>
      <c r="AA7580" s="2" t="s">
        <v>76</v>
      </c>
      <c r="AB7580" s="2" t="s">
        <v>182</v>
      </c>
      <c r="AC7580" s="2">
        <v>1.82</v>
      </c>
      <c r="AD7580" s="3">
        <v>0</v>
      </c>
      <c r="AE7580" s="5">
        <v>0</v>
      </c>
      <c r="AF7580" s="2">
        <v>0</v>
      </c>
      <c r="AG7580" s="3">
        <f t="shared" si="832"/>
        <v>0</v>
      </c>
      <c r="AH7580" s="2" t="s">
        <v>50</v>
      </c>
      <c r="AI7580" s="3">
        <v>0</v>
      </c>
    </row>
    <row r="7581" spans="1:35" x14ac:dyDescent="0.3">
      <c r="A7581" s="2" t="s">
        <v>14684</v>
      </c>
      <c r="B7581" s="2" t="s">
        <v>2236</v>
      </c>
      <c r="C7581" s="2" t="s">
        <v>341</v>
      </c>
      <c r="D7581" s="2" t="s">
        <v>54</v>
      </c>
      <c r="E7581" s="2">
        <v>2023</v>
      </c>
      <c r="F7581" s="2" t="s">
        <v>68</v>
      </c>
      <c r="G7581" s="2" t="s">
        <v>56</v>
      </c>
      <c r="H7581" s="2" t="s">
        <v>262</v>
      </c>
      <c r="I7581" s="2" t="s">
        <v>55</v>
      </c>
      <c r="J7581" s="2" t="s">
        <v>84</v>
      </c>
      <c r="K7581" s="3">
        <v>8855398.4000000004</v>
      </c>
      <c r="L7581" s="3">
        <v>2992267.67</v>
      </c>
      <c r="M7581" s="3">
        <f t="shared" si="826"/>
        <v>5863130.7300000004</v>
      </c>
      <c r="N7581" s="3">
        <v>1115492.5900000001</v>
      </c>
      <c r="O7581" s="3">
        <f t="shared" si="827"/>
        <v>4747638.1400000006</v>
      </c>
      <c r="P7581" s="3">
        <v>3372188.9</v>
      </c>
      <c r="Q7581" s="4">
        <f t="shared" si="828"/>
        <v>0.6620967759056442</v>
      </c>
      <c r="R7581" s="4">
        <f t="shared" si="829"/>
        <v>0.38080600642428464</v>
      </c>
      <c r="S7581" s="3">
        <v>10337047.58</v>
      </c>
      <c r="T7581" s="3">
        <f t="shared" si="830"/>
        <v>-1481649.1799999997</v>
      </c>
      <c r="U7581" s="4">
        <f t="shared" si="831"/>
        <v>-0.14333388412245265</v>
      </c>
      <c r="V7581" s="2" t="s">
        <v>85</v>
      </c>
      <c r="W7581" s="2" t="s">
        <v>125</v>
      </c>
      <c r="X7581" s="2" t="s">
        <v>264</v>
      </c>
      <c r="Y7581" s="2">
        <v>83.5</v>
      </c>
      <c r="Z7581" s="2" t="s">
        <v>14685</v>
      </c>
      <c r="AA7581" s="2" t="s">
        <v>48</v>
      </c>
      <c r="AB7581" s="2" t="s">
        <v>110</v>
      </c>
      <c r="AC7581" s="2">
        <v>2.74</v>
      </c>
      <c r="AD7581" s="3">
        <v>0</v>
      </c>
      <c r="AE7581" s="5">
        <v>0</v>
      </c>
      <c r="AF7581" s="2">
        <v>0</v>
      </c>
      <c r="AG7581" s="3">
        <f t="shared" si="832"/>
        <v>0</v>
      </c>
      <c r="AH7581" s="2" t="s">
        <v>50</v>
      </c>
      <c r="AI7581" s="3">
        <v>0</v>
      </c>
    </row>
    <row r="7582" spans="1:35" x14ac:dyDescent="0.3">
      <c r="A7582" s="2" t="s">
        <v>14686</v>
      </c>
      <c r="B7582" s="2" t="s">
        <v>3355</v>
      </c>
      <c r="C7582" s="2" t="s">
        <v>337</v>
      </c>
      <c r="D7582" s="2" t="s">
        <v>38</v>
      </c>
      <c r="E7582" s="2">
        <v>2024</v>
      </c>
      <c r="F7582" s="2" t="s">
        <v>92</v>
      </c>
      <c r="G7582" s="2" t="s">
        <v>93</v>
      </c>
      <c r="H7582" s="2" t="s">
        <v>94</v>
      </c>
      <c r="I7582" s="2" t="s">
        <v>58</v>
      </c>
      <c r="J7582" s="2" t="s">
        <v>59</v>
      </c>
      <c r="K7582" s="3">
        <v>7340265.0099999998</v>
      </c>
      <c r="L7582" s="3">
        <v>2683306.37</v>
      </c>
      <c r="M7582" s="3">
        <f t="shared" si="826"/>
        <v>4656958.6399999997</v>
      </c>
      <c r="N7582" s="3">
        <v>1081941.81</v>
      </c>
      <c r="O7582" s="3">
        <f t="shared" si="827"/>
        <v>3575016.8299999996</v>
      </c>
      <c r="P7582" s="3">
        <v>2620757.14</v>
      </c>
      <c r="Q7582" s="4">
        <f t="shared" si="828"/>
        <v>0.6344401235725956</v>
      </c>
      <c r="R7582" s="4">
        <f t="shared" si="829"/>
        <v>0.35703849063073545</v>
      </c>
      <c r="S7582" s="3">
        <v>8297139.7300000004</v>
      </c>
      <c r="T7582" s="3">
        <f t="shared" si="830"/>
        <v>-956874.72000000067</v>
      </c>
      <c r="U7582" s="4">
        <f t="shared" si="831"/>
        <v>-0.11532585338297065</v>
      </c>
      <c r="V7582" s="2" t="s">
        <v>73</v>
      </c>
      <c r="W7582" s="2" t="s">
        <v>207</v>
      </c>
      <c r="X7582" s="2" t="s">
        <v>97</v>
      </c>
      <c r="Y7582" s="2">
        <v>1550</v>
      </c>
      <c r="Z7582" s="2" t="s">
        <v>12258</v>
      </c>
      <c r="AA7582" s="2" t="s">
        <v>148</v>
      </c>
      <c r="AB7582" s="2" t="s">
        <v>100</v>
      </c>
      <c r="AC7582" s="2">
        <v>8.1300000000000008</v>
      </c>
      <c r="AD7582" s="3">
        <v>0</v>
      </c>
      <c r="AE7582" s="5">
        <v>0</v>
      </c>
      <c r="AF7582" s="2">
        <v>0</v>
      </c>
      <c r="AG7582" s="3">
        <f t="shared" si="832"/>
        <v>0</v>
      </c>
      <c r="AH7582" s="2" t="s">
        <v>230</v>
      </c>
      <c r="AI7582" s="3">
        <v>0</v>
      </c>
    </row>
    <row r="7583" spans="1:35" x14ac:dyDescent="0.3">
      <c r="A7583" s="2" t="s">
        <v>14687</v>
      </c>
      <c r="B7583" s="2" t="s">
        <v>13063</v>
      </c>
      <c r="C7583" s="2" t="s">
        <v>201</v>
      </c>
      <c r="D7583" s="2" t="s">
        <v>54</v>
      </c>
      <c r="E7583" s="2">
        <v>2020</v>
      </c>
      <c r="F7583" s="2" t="s">
        <v>58</v>
      </c>
      <c r="G7583" s="2" t="s">
        <v>93</v>
      </c>
      <c r="H7583" s="2" t="s">
        <v>94</v>
      </c>
      <c r="I7583" s="2" t="s">
        <v>58</v>
      </c>
      <c r="J7583" s="2" t="s">
        <v>191</v>
      </c>
      <c r="K7583" s="3">
        <v>5471183.6600000001</v>
      </c>
      <c r="L7583" s="3">
        <v>2834666.99</v>
      </c>
      <c r="M7583" s="3">
        <f t="shared" si="826"/>
        <v>2636516.67</v>
      </c>
      <c r="N7583" s="3">
        <v>945469.73</v>
      </c>
      <c r="O7583" s="3">
        <f t="shared" si="827"/>
        <v>1691046.94</v>
      </c>
      <c r="P7583" s="3">
        <v>1261755.33</v>
      </c>
      <c r="Q7583" s="4">
        <f t="shared" si="828"/>
        <v>0.48189145783492121</v>
      </c>
      <c r="R7583" s="4">
        <f t="shared" si="829"/>
        <v>0.2306183466705265</v>
      </c>
      <c r="S7583" s="3">
        <v>5280918.22</v>
      </c>
      <c r="T7583" s="3">
        <f t="shared" si="830"/>
        <v>190265.44000000041</v>
      </c>
      <c r="U7583" s="4">
        <f t="shared" si="831"/>
        <v>3.6028855603069808E-2</v>
      </c>
      <c r="V7583" s="2" t="s">
        <v>133</v>
      </c>
      <c r="W7583" s="2" t="s">
        <v>45</v>
      </c>
      <c r="X7583" s="2" t="s">
        <v>97</v>
      </c>
      <c r="Y7583" s="2">
        <v>1550</v>
      </c>
      <c r="Z7583" s="2" t="s">
        <v>2371</v>
      </c>
      <c r="AA7583" s="2" t="s">
        <v>99</v>
      </c>
      <c r="AB7583" s="2" t="s">
        <v>64</v>
      </c>
      <c r="AC7583" s="2">
        <v>6.92</v>
      </c>
      <c r="AD7583" s="3">
        <v>0</v>
      </c>
      <c r="AE7583" s="5">
        <v>0</v>
      </c>
      <c r="AF7583" s="2">
        <v>0</v>
      </c>
      <c r="AG7583" s="3">
        <f t="shared" si="832"/>
        <v>0</v>
      </c>
      <c r="AH7583" s="2" t="s">
        <v>230</v>
      </c>
      <c r="AI7583" s="3">
        <v>0</v>
      </c>
    </row>
    <row r="7584" spans="1:35" x14ac:dyDescent="0.3">
      <c r="A7584" s="2" t="s">
        <v>14688</v>
      </c>
      <c r="B7584" s="2" t="s">
        <v>6282</v>
      </c>
      <c r="C7584" s="2" t="s">
        <v>315</v>
      </c>
      <c r="D7584" s="2" t="s">
        <v>104</v>
      </c>
      <c r="E7584" s="2">
        <v>2020</v>
      </c>
      <c r="F7584" s="2" t="s">
        <v>68</v>
      </c>
      <c r="G7584" s="2" t="s">
        <v>114</v>
      </c>
      <c r="H7584" s="2" t="s">
        <v>234</v>
      </c>
      <c r="I7584" s="2" t="s">
        <v>42</v>
      </c>
      <c r="J7584" s="2" t="s">
        <v>166</v>
      </c>
      <c r="K7584" s="3">
        <v>5766223.1500000004</v>
      </c>
      <c r="L7584" s="3">
        <v>1939896.86</v>
      </c>
      <c r="M7584" s="3">
        <f t="shared" si="826"/>
        <v>3826326.29</v>
      </c>
      <c r="N7584" s="3">
        <v>1053628.97</v>
      </c>
      <c r="O7584" s="3">
        <f t="shared" si="827"/>
        <v>2772697.3200000003</v>
      </c>
      <c r="P7584" s="3">
        <v>2035332.48</v>
      </c>
      <c r="Q7584" s="4">
        <f t="shared" si="828"/>
        <v>0.66357582605869148</v>
      </c>
      <c r="R7584" s="4">
        <f t="shared" si="829"/>
        <v>0.35297497634998742</v>
      </c>
      <c r="S7584" s="3">
        <v>6717242.96</v>
      </c>
      <c r="T7584" s="3">
        <f t="shared" si="830"/>
        <v>-951019.80999999959</v>
      </c>
      <c r="U7584" s="4">
        <f t="shared" si="831"/>
        <v>-0.14157889117055245</v>
      </c>
      <c r="V7584" s="2" t="s">
        <v>124</v>
      </c>
      <c r="W7584" s="2" t="s">
        <v>60</v>
      </c>
      <c r="X7584" s="2" t="s">
        <v>236</v>
      </c>
      <c r="Y7584" s="2">
        <v>3.67</v>
      </c>
      <c r="Z7584" s="2" t="s">
        <v>14689</v>
      </c>
      <c r="AA7584" s="2" t="s">
        <v>63</v>
      </c>
      <c r="AB7584" s="2" t="s">
        <v>306</v>
      </c>
      <c r="AC7584" s="2">
        <v>6.88</v>
      </c>
      <c r="AD7584" s="3">
        <v>0</v>
      </c>
      <c r="AE7584" s="5">
        <v>0</v>
      </c>
      <c r="AF7584" s="2">
        <v>0</v>
      </c>
      <c r="AG7584" s="3">
        <f t="shared" si="832"/>
        <v>0</v>
      </c>
      <c r="AH7584" s="2" t="s">
        <v>50</v>
      </c>
      <c r="AI7584" s="3">
        <v>0</v>
      </c>
    </row>
    <row r="7585" spans="1:35" x14ac:dyDescent="0.3">
      <c r="A7585" s="2" t="s">
        <v>14690</v>
      </c>
      <c r="B7585" s="2" t="s">
        <v>2617</v>
      </c>
      <c r="C7585" s="2" t="s">
        <v>67</v>
      </c>
      <c r="D7585" s="2" t="s">
        <v>54</v>
      </c>
      <c r="E7585" s="2">
        <v>2022</v>
      </c>
      <c r="F7585" s="2" t="s">
        <v>58</v>
      </c>
      <c r="G7585" s="2" t="s">
        <v>40</v>
      </c>
      <c r="H7585" s="2" t="s">
        <v>279</v>
      </c>
      <c r="I7585" s="2" t="s">
        <v>131</v>
      </c>
      <c r="J7585" s="2" t="s">
        <v>544</v>
      </c>
      <c r="K7585" s="3">
        <v>359267.58</v>
      </c>
      <c r="L7585" s="3">
        <v>207589.81</v>
      </c>
      <c r="M7585" s="3">
        <f t="shared" si="826"/>
        <v>151677.77000000002</v>
      </c>
      <c r="N7585" s="3">
        <v>42090.400000000001</v>
      </c>
      <c r="O7585" s="3">
        <f t="shared" si="827"/>
        <v>109587.37000000002</v>
      </c>
      <c r="P7585" s="3">
        <v>80325.22</v>
      </c>
      <c r="Q7585" s="4">
        <f t="shared" si="828"/>
        <v>0.42218607646144973</v>
      </c>
      <c r="R7585" s="4">
        <f t="shared" si="829"/>
        <v>0.22358048560908278</v>
      </c>
      <c r="S7585" s="3">
        <v>338212.81</v>
      </c>
      <c r="T7585" s="3">
        <f t="shared" si="830"/>
        <v>21054.770000000019</v>
      </c>
      <c r="U7585" s="4">
        <f t="shared" si="831"/>
        <v>6.2253023473593502E-2</v>
      </c>
      <c r="V7585" s="2" t="s">
        <v>73</v>
      </c>
      <c r="W7585" s="2" t="s">
        <v>60</v>
      </c>
      <c r="X7585" s="2" t="s">
        <v>280</v>
      </c>
      <c r="Y7585" s="2">
        <v>0.79</v>
      </c>
      <c r="Z7585" s="2" t="s">
        <v>6364</v>
      </c>
      <c r="AA7585" s="2" t="s">
        <v>76</v>
      </c>
      <c r="AB7585" s="2" t="s">
        <v>306</v>
      </c>
      <c r="AC7585" s="2">
        <v>7.24</v>
      </c>
      <c r="AD7585" s="3">
        <v>0</v>
      </c>
      <c r="AE7585" s="5">
        <v>0</v>
      </c>
      <c r="AF7585" s="2">
        <v>0</v>
      </c>
      <c r="AG7585" s="3">
        <f t="shared" si="832"/>
        <v>0</v>
      </c>
      <c r="AH7585" s="2" t="s">
        <v>230</v>
      </c>
      <c r="AI7585" s="3">
        <v>0</v>
      </c>
    </row>
    <row r="7586" spans="1:35" x14ac:dyDescent="0.3">
      <c r="A7586" s="2" t="s">
        <v>14691</v>
      </c>
      <c r="B7586" s="2" t="s">
        <v>2159</v>
      </c>
      <c r="C7586" s="2" t="s">
        <v>261</v>
      </c>
      <c r="D7586" s="2" t="s">
        <v>54</v>
      </c>
      <c r="E7586" s="2">
        <v>2024</v>
      </c>
      <c r="F7586" s="2" t="s">
        <v>58</v>
      </c>
      <c r="G7586" s="2" t="s">
        <v>40</v>
      </c>
      <c r="H7586" s="2" t="s">
        <v>83</v>
      </c>
      <c r="I7586" s="2" t="s">
        <v>131</v>
      </c>
      <c r="J7586" s="2" t="s">
        <v>463</v>
      </c>
      <c r="K7586" s="3">
        <v>1707526.99</v>
      </c>
      <c r="L7586" s="3">
        <v>876800.99</v>
      </c>
      <c r="M7586" s="3">
        <f t="shared" si="826"/>
        <v>830726</v>
      </c>
      <c r="N7586" s="3">
        <v>190287.66</v>
      </c>
      <c r="O7586" s="3">
        <f t="shared" si="827"/>
        <v>640438.34</v>
      </c>
      <c r="P7586" s="3">
        <v>495995.59</v>
      </c>
      <c r="Q7586" s="4">
        <f t="shared" si="828"/>
        <v>0.48650826889711418</v>
      </c>
      <c r="R7586" s="4">
        <f t="shared" si="829"/>
        <v>0.29047598831805288</v>
      </c>
      <c r="S7586" s="3">
        <v>1870883.54</v>
      </c>
      <c r="T7586" s="3">
        <f t="shared" si="830"/>
        <v>-163356.55000000005</v>
      </c>
      <c r="U7586" s="4">
        <f t="shared" si="831"/>
        <v>-8.7315189057679155E-2</v>
      </c>
      <c r="V7586" s="2" t="s">
        <v>124</v>
      </c>
      <c r="W7586" s="2" t="s">
        <v>60</v>
      </c>
      <c r="X7586" s="2" t="s">
        <v>86</v>
      </c>
      <c r="Y7586" s="2">
        <v>0.92</v>
      </c>
      <c r="Z7586" s="2" t="s">
        <v>14692</v>
      </c>
      <c r="AA7586" s="2" t="s">
        <v>63</v>
      </c>
      <c r="AB7586" s="2" t="s">
        <v>209</v>
      </c>
      <c r="AC7586" s="2">
        <v>6.97</v>
      </c>
      <c r="AD7586" s="3">
        <v>0</v>
      </c>
      <c r="AE7586" s="5">
        <v>0</v>
      </c>
      <c r="AF7586" s="2">
        <v>0</v>
      </c>
      <c r="AG7586" s="3">
        <f t="shared" si="832"/>
        <v>0</v>
      </c>
      <c r="AH7586" s="2" t="s">
        <v>50</v>
      </c>
      <c r="AI7586" s="3">
        <v>0</v>
      </c>
    </row>
    <row r="7587" spans="1:35" x14ac:dyDescent="0.3">
      <c r="A7587" s="2" t="s">
        <v>14693</v>
      </c>
      <c r="B7587" s="2" t="s">
        <v>2398</v>
      </c>
      <c r="C7587" s="2" t="s">
        <v>407</v>
      </c>
      <c r="D7587" s="2" t="s">
        <v>38</v>
      </c>
      <c r="E7587" s="2">
        <v>2020</v>
      </c>
      <c r="F7587" s="2" t="s">
        <v>92</v>
      </c>
      <c r="G7587" s="2" t="s">
        <v>93</v>
      </c>
      <c r="H7587" s="2" t="s">
        <v>159</v>
      </c>
      <c r="I7587" s="2" t="s">
        <v>71</v>
      </c>
      <c r="J7587" s="2" t="s">
        <v>172</v>
      </c>
      <c r="K7587" s="3">
        <v>6186435.6399999997</v>
      </c>
      <c r="L7587" s="3">
        <v>1847556.05</v>
      </c>
      <c r="M7587" s="3">
        <f t="shared" si="826"/>
        <v>4338879.59</v>
      </c>
      <c r="N7587" s="3">
        <v>849269.24</v>
      </c>
      <c r="O7587" s="3">
        <f t="shared" si="827"/>
        <v>3489610.3499999996</v>
      </c>
      <c r="P7587" s="3">
        <v>2477811.3199999998</v>
      </c>
      <c r="Q7587" s="4">
        <f t="shared" si="828"/>
        <v>0.70135371035719696</v>
      </c>
      <c r="R7587" s="4">
        <f t="shared" si="829"/>
        <v>0.40052325186720927</v>
      </c>
      <c r="S7587" s="3">
        <v>7389064.0800000001</v>
      </c>
      <c r="T7587" s="3">
        <f t="shared" si="830"/>
        <v>-1202628.4400000004</v>
      </c>
      <c r="U7587" s="4">
        <f t="shared" si="831"/>
        <v>-0.16275788475771352</v>
      </c>
      <c r="V7587" s="2" t="s">
        <v>73</v>
      </c>
      <c r="W7587" s="2" t="s">
        <v>96</v>
      </c>
      <c r="X7587" s="2" t="s">
        <v>160</v>
      </c>
      <c r="Y7587" s="2">
        <v>129.5</v>
      </c>
      <c r="Z7587" s="2" t="s">
        <v>14694</v>
      </c>
      <c r="AA7587" s="2" t="s">
        <v>99</v>
      </c>
      <c r="AB7587" s="2" t="s">
        <v>49</v>
      </c>
      <c r="AC7587" s="2">
        <v>5.88</v>
      </c>
      <c r="AD7587" s="3">
        <v>0</v>
      </c>
      <c r="AE7587" s="5">
        <v>0</v>
      </c>
      <c r="AF7587" s="2">
        <v>0</v>
      </c>
      <c r="AG7587" s="3">
        <f t="shared" si="832"/>
        <v>0</v>
      </c>
      <c r="AH7587" s="2" t="s">
        <v>50</v>
      </c>
      <c r="AI7587" s="3">
        <v>0</v>
      </c>
    </row>
    <row r="7588" spans="1:35" x14ac:dyDescent="0.3">
      <c r="A7588" s="2" t="s">
        <v>14695</v>
      </c>
      <c r="B7588" s="2" t="s">
        <v>11498</v>
      </c>
      <c r="C7588" s="2" t="s">
        <v>253</v>
      </c>
      <c r="D7588" s="2" t="s">
        <v>54</v>
      </c>
      <c r="E7588" s="2">
        <v>2020</v>
      </c>
      <c r="F7588" s="2" t="s">
        <v>58</v>
      </c>
      <c r="G7588" s="2" t="s">
        <v>40</v>
      </c>
      <c r="H7588" s="2" t="s">
        <v>83</v>
      </c>
      <c r="I7588" s="2" t="s">
        <v>71</v>
      </c>
      <c r="J7588" s="2" t="s">
        <v>172</v>
      </c>
      <c r="K7588" s="3">
        <v>3348675.19</v>
      </c>
      <c r="L7588" s="3">
        <v>1507985.06</v>
      </c>
      <c r="M7588" s="3">
        <f t="shared" si="826"/>
        <v>1840690.13</v>
      </c>
      <c r="N7588" s="3">
        <v>397909.39</v>
      </c>
      <c r="O7588" s="3">
        <f t="shared" si="827"/>
        <v>1442780.7399999998</v>
      </c>
      <c r="P7588" s="3">
        <v>1080909.3600000001</v>
      </c>
      <c r="Q7588" s="4">
        <f t="shared" si="828"/>
        <v>0.54967711872945191</v>
      </c>
      <c r="R7588" s="4">
        <f t="shared" si="829"/>
        <v>0.32278716168945609</v>
      </c>
      <c r="S7588" s="3">
        <v>3839722.18</v>
      </c>
      <c r="T7588" s="3">
        <f t="shared" si="830"/>
        <v>-491046.99000000022</v>
      </c>
      <c r="U7588" s="4">
        <f t="shared" si="831"/>
        <v>-0.1278860727366479</v>
      </c>
      <c r="V7588" s="2" t="s">
        <v>107</v>
      </c>
      <c r="W7588" s="2" t="s">
        <v>96</v>
      </c>
      <c r="X7588" s="2" t="s">
        <v>86</v>
      </c>
      <c r="Y7588" s="2">
        <v>0.92</v>
      </c>
      <c r="Z7588" s="2" t="s">
        <v>13483</v>
      </c>
      <c r="AA7588" s="2" t="s">
        <v>141</v>
      </c>
      <c r="AB7588" s="2" t="s">
        <v>49</v>
      </c>
      <c r="AC7588" s="2">
        <v>8.98</v>
      </c>
      <c r="AD7588" s="3">
        <v>0</v>
      </c>
      <c r="AE7588" s="5">
        <v>0</v>
      </c>
      <c r="AF7588" s="2">
        <v>0</v>
      </c>
      <c r="AG7588" s="3">
        <f t="shared" si="832"/>
        <v>0</v>
      </c>
      <c r="AH7588" s="2" t="s">
        <v>50</v>
      </c>
      <c r="AI7588" s="3">
        <v>0</v>
      </c>
    </row>
    <row r="7589" spans="1:35" x14ac:dyDescent="0.3">
      <c r="A7589" s="2" t="s">
        <v>14696</v>
      </c>
      <c r="B7589" s="2" t="s">
        <v>2133</v>
      </c>
      <c r="C7589" s="2" t="s">
        <v>304</v>
      </c>
      <c r="D7589" s="2" t="s">
        <v>104</v>
      </c>
      <c r="E7589" s="2">
        <v>2022</v>
      </c>
      <c r="F7589" s="2" t="s">
        <v>68</v>
      </c>
      <c r="G7589" s="2" t="s">
        <v>40</v>
      </c>
      <c r="H7589" s="2" t="s">
        <v>41</v>
      </c>
      <c r="I7589" s="2" t="s">
        <v>131</v>
      </c>
      <c r="J7589" s="2" t="s">
        <v>235</v>
      </c>
      <c r="K7589" s="3">
        <v>5928145.6399999997</v>
      </c>
      <c r="L7589" s="3">
        <v>3239731.67</v>
      </c>
      <c r="M7589" s="3">
        <f t="shared" si="826"/>
        <v>2688413.9699999997</v>
      </c>
      <c r="N7589" s="3">
        <v>1126081.19</v>
      </c>
      <c r="O7589" s="3">
        <f t="shared" si="827"/>
        <v>1562332.7799999998</v>
      </c>
      <c r="P7589" s="3">
        <v>1224168.24</v>
      </c>
      <c r="Q7589" s="4">
        <f t="shared" si="828"/>
        <v>0.45349998688628707</v>
      </c>
      <c r="R7589" s="4">
        <f t="shared" si="829"/>
        <v>0.20650104001156086</v>
      </c>
      <c r="S7589" s="3">
        <v>6308639.2800000003</v>
      </c>
      <c r="T7589" s="3">
        <f t="shared" si="830"/>
        <v>-380493.6400000006</v>
      </c>
      <c r="U7589" s="4">
        <f t="shared" si="831"/>
        <v>-6.0313107646883968E-2</v>
      </c>
      <c r="V7589" s="2" t="s">
        <v>133</v>
      </c>
      <c r="W7589" s="2" t="s">
        <v>45</v>
      </c>
      <c r="X7589" s="2" t="s">
        <v>46</v>
      </c>
      <c r="Y7589" s="2">
        <v>0.89</v>
      </c>
      <c r="Z7589" s="2" t="s">
        <v>13967</v>
      </c>
      <c r="AA7589" s="2" t="s">
        <v>99</v>
      </c>
      <c r="AB7589" s="2" t="s">
        <v>209</v>
      </c>
      <c r="AC7589" s="2">
        <v>1.49</v>
      </c>
      <c r="AD7589" s="3">
        <v>0</v>
      </c>
      <c r="AE7589" s="5">
        <v>0</v>
      </c>
      <c r="AF7589" s="2">
        <v>0</v>
      </c>
      <c r="AG7589" s="3">
        <f t="shared" si="832"/>
        <v>0</v>
      </c>
      <c r="AH7589" s="2" t="s">
        <v>50</v>
      </c>
      <c r="AI7589" s="3">
        <v>0</v>
      </c>
    </row>
    <row r="7590" spans="1:35" x14ac:dyDescent="0.3">
      <c r="A7590" s="2" t="s">
        <v>14697</v>
      </c>
      <c r="B7590" s="2" t="s">
        <v>9369</v>
      </c>
      <c r="C7590" s="2" t="s">
        <v>520</v>
      </c>
      <c r="D7590" s="2" t="s">
        <v>81</v>
      </c>
      <c r="E7590" s="2">
        <v>2021</v>
      </c>
      <c r="F7590" s="2" t="s">
        <v>92</v>
      </c>
      <c r="G7590" s="2" t="s">
        <v>40</v>
      </c>
      <c r="H7590" s="2" t="s">
        <v>171</v>
      </c>
      <c r="I7590" s="2" t="s">
        <v>55</v>
      </c>
      <c r="J7590" s="2" t="s">
        <v>84</v>
      </c>
      <c r="K7590" s="3">
        <v>1243189.69</v>
      </c>
      <c r="L7590" s="3">
        <v>487786.92</v>
      </c>
      <c r="M7590" s="3">
        <f t="shared" si="826"/>
        <v>755402.77</v>
      </c>
      <c r="N7590" s="3">
        <v>230985.77</v>
      </c>
      <c r="O7590" s="3">
        <f t="shared" si="827"/>
        <v>524417</v>
      </c>
      <c r="P7590" s="3">
        <v>383953.91999999998</v>
      </c>
      <c r="Q7590" s="4">
        <f t="shared" si="828"/>
        <v>0.60763274991445593</v>
      </c>
      <c r="R7590" s="4">
        <f t="shared" si="829"/>
        <v>0.30884580453687643</v>
      </c>
      <c r="S7590" s="3">
        <v>1058943.1499999999</v>
      </c>
      <c r="T7590" s="3">
        <f t="shared" si="830"/>
        <v>184246.54000000004</v>
      </c>
      <c r="U7590" s="4">
        <f t="shared" si="831"/>
        <v>0.17399096448189882</v>
      </c>
      <c r="V7590" s="2" t="s">
        <v>73</v>
      </c>
      <c r="W7590" s="2" t="s">
        <v>207</v>
      </c>
      <c r="X7590" s="2" t="s">
        <v>86</v>
      </c>
      <c r="Y7590" s="2">
        <v>0.92</v>
      </c>
      <c r="Z7590" s="2" t="s">
        <v>12820</v>
      </c>
      <c r="AA7590" s="2" t="s">
        <v>76</v>
      </c>
      <c r="AB7590" s="2" t="s">
        <v>209</v>
      </c>
      <c r="AC7590" s="2">
        <v>6.94</v>
      </c>
      <c r="AD7590" s="3">
        <v>0</v>
      </c>
      <c r="AE7590" s="5">
        <v>0</v>
      </c>
      <c r="AF7590" s="2">
        <v>0</v>
      </c>
      <c r="AG7590" s="3">
        <f t="shared" si="832"/>
        <v>0</v>
      </c>
      <c r="AH7590" s="2" t="s">
        <v>50</v>
      </c>
      <c r="AI7590" s="3">
        <v>0</v>
      </c>
    </row>
    <row r="7591" spans="1:35" x14ac:dyDescent="0.3">
      <c r="A7591" s="2" t="s">
        <v>14698</v>
      </c>
      <c r="B7591" s="2" t="s">
        <v>3156</v>
      </c>
      <c r="C7591" s="2" t="s">
        <v>67</v>
      </c>
      <c r="D7591" s="2" t="s">
        <v>54</v>
      </c>
      <c r="E7591" s="2">
        <v>2022</v>
      </c>
      <c r="F7591" s="2" t="s">
        <v>105</v>
      </c>
      <c r="G7591" s="2" t="s">
        <v>114</v>
      </c>
      <c r="H7591" s="2" t="s">
        <v>190</v>
      </c>
      <c r="I7591" s="2" t="s">
        <v>178</v>
      </c>
      <c r="J7591" s="2" t="s">
        <v>342</v>
      </c>
      <c r="K7591" s="3">
        <v>5272608.5999999996</v>
      </c>
      <c r="L7591" s="3">
        <v>1791981.82</v>
      </c>
      <c r="M7591" s="3">
        <f t="shared" si="826"/>
        <v>3480626.7799999993</v>
      </c>
      <c r="N7591" s="3">
        <v>820675.68</v>
      </c>
      <c r="O7591" s="3">
        <f t="shared" si="827"/>
        <v>2659951.0999999992</v>
      </c>
      <c r="P7591" s="3">
        <v>1868351.86</v>
      </c>
      <c r="Q7591" s="4">
        <f t="shared" si="828"/>
        <v>0.66013372963052852</v>
      </c>
      <c r="R7591" s="4">
        <f t="shared" si="829"/>
        <v>0.35435056946954119</v>
      </c>
      <c r="S7591" s="3">
        <v>5071211.84</v>
      </c>
      <c r="T7591" s="3">
        <f t="shared" si="830"/>
        <v>201396.75999999978</v>
      </c>
      <c r="U7591" s="4">
        <f t="shared" si="831"/>
        <v>3.9713734380301451E-2</v>
      </c>
      <c r="V7591" s="2" t="s">
        <v>124</v>
      </c>
      <c r="W7591" s="2" t="s">
        <v>60</v>
      </c>
      <c r="X7591" s="2" t="s">
        <v>192</v>
      </c>
      <c r="Y7591" s="2">
        <v>3.64</v>
      </c>
      <c r="Z7591" s="2" t="s">
        <v>9713</v>
      </c>
      <c r="AA7591" s="2" t="s">
        <v>76</v>
      </c>
      <c r="AB7591" s="2" t="s">
        <v>306</v>
      </c>
      <c r="AC7591" s="2">
        <v>1.72</v>
      </c>
      <c r="AD7591" s="3">
        <v>3623079.22</v>
      </c>
      <c r="AE7591" s="5">
        <v>6.23</v>
      </c>
      <c r="AF7591" s="2">
        <v>24</v>
      </c>
      <c r="AG7591" s="3">
        <f t="shared" si="832"/>
        <v>160952.83027640992</v>
      </c>
      <c r="AH7591" s="2" t="s">
        <v>50</v>
      </c>
      <c r="AI7591" s="3">
        <v>0</v>
      </c>
    </row>
    <row r="7592" spans="1:35" x14ac:dyDescent="0.3">
      <c r="A7592" s="2" t="s">
        <v>14699</v>
      </c>
      <c r="B7592" s="2" t="s">
        <v>5755</v>
      </c>
      <c r="C7592" s="2" t="s">
        <v>130</v>
      </c>
      <c r="D7592" s="2" t="s">
        <v>104</v>
      </c>
      <c r="E7592" s="2">
        <v>2022</v>
      </c>
      <c r="F7592" s="2" t="s">
        <v>55</v>
      </c>
      <c r="G7592" s="2" t="s">
        <v>69</v>
      </c>
      <c r="H7592" s="2" t="s">
        <v>70</v>
      </c>
      <c r="I7592" s="2" t="s">
        <v>55</v>
      </c>
      <c r="J7592" s="2" t="s">
        <v>154</v>
      </c>
      <c r="K7592" s="3">
        <v>9799693.1600000001</v>
      </c>
      <c r="L7592" s="3">
        <v>3301926.51</v>
      </c>
      <c r="M7592" s="3">
        <f t="shared" si="826"/>
        <v>6497766.6500000004</v>
      </c>
      <c r="N7592" s="3">
        <v>2090028.84</v>
      </c>
      <c r="O7592" s="3">
        <f t="shared" si="827"/>
        <v>4407737.8100000005</v>
      </c>
      <c r="P7592" s="3">
        <v>3441011.06</v>
      </c>
      <c r="Q7592" s="4">
        <f t="shared" si="828"/>
        <v>0.66305817375204434</v>
      </c>
      <c r="R7592" s="4">
        <f t="shared" si="829"/>
        <v>0.35113457164611878</v>
      </c>
      <c r="S7592" s="3">
        <v>9018979.1500000004</v>
      </c>
      <c r="T7592" s="3">
        <f t="shared" si="830"/>
        <v>780714.00999999978</v>
      </c>
      <c r="U7592" s="4">
        <f t="shared" si="831"/>
        <v>8.6563456574794251E-2</v>
      </c>
      <c r="V7592" s="2" t="s">
        <v>95</v>
      </c>
      <c r="W7592" s="2" t="s">
        <v>96</v>
      </c>
      <c r="X7592" s="2" t="s">
        <v>74</v>
      </c>
      <c r="Y7592" s="2">
        <v>1.36</v>
      </c>
      <c r="Z7592" s="2" t="s">
        <v>14700</v>
      </c>
      <c r="AA7592" s="2" t="s">
        <v>99</v>
      </c>
      <c r="AB7592" s="2" t="s">
        <v>182</v>
      </c>
      <c r="AC7592" s="2">
        <v>1.87</v>
      </c>
      <c r="AD7592" s="3">
        <v>0</v>
      </c>
      <c r="AE7592" s="5">
        <v>0</v>
      </c>
      <c r="AF7592" s="2">
        <v>0</v>
      </c>
      <c r="AG7592" s="3">
        <f t="shared" si="832"/>
        <v>0</v>
      </c>
      <c r="AH7592" s="2" t="s">
        <v>50</v>
      </c>
      <c r="AI7592" s="3">
        <v>0</v>
      </c>
    </row>
    <row r="7593" spans="1:35" x14ac:dyDescent="0.3">
      <c r="A7593" s="2" t="s">
        <v>14701</v>
      </c>
      <c r="B7593" s="2" t="s">
        <v>2122</v>
      </c>
      <c r="C7593" s="2" t="s">
        <v>205</v>
      </c>
      <c r="D7593" s="2" t="s">
        <v>81</v>
      </c>
      <c r="E7593" s="2">
        <v>2023</v>
      </c>
      <c r="F7593" s="2" t="s">
        <v>105</v>
      </c>
      <c r="G7593" s="2" t="s">
        <v>56</v>
      </c>
      <c r="H7593" s="2" t="s">
        <v>262</v>
      </c>
      <c r="I7593" s="2" t="s">
        <v>55</v>
      </c>
      <c r="J7593" s="2" t="s">
        <v>84</v>
      </c>
      <c r="K7593" s="3">
        <v>1572835.78</v>
      </c>
      <c r="L7593" s="3">
        <v>869713.3</v>
      </c>
      <c r="M7593" s="3">
        <f t="shared" si="826"/>
        <v>703122.48</v>
      </c>
      <c r="N7593" s="3">
        <v>308492.07</v>
      </c>
      <c r="O7593" s="3">
        <f t="shared" si="827"/>
        <v>394630.41</v>
      </c>
      <c r="P7593" s="3">
        <v>306782.86</v>
      </c>
      <c r="Q7593" s="4">
        <f t="shared" si="828"/>
        <v>0.44704125436413966</v>
      </c>
      <c r="R7593" s="4">
        <f t="shared" si="829"/>
        <v>0.19505078909128071</v>
      </c>
      <c r="S7593" s="3">
        <v>1688339.72</v>
      </c>
      <c r="T7593" s="3">
        <f t="shared" si="830"/>
        <v>-115503.93999999994</v>
      </c>
      <c r="U7593" s="4">
        <f t="shared" si="831"/>
        <v>-6.8412736270873228E-2</v>
      </c>
      <c r="V7593" s="2" t="s">
        <v>44</v>
      </c>
      <c r="W7593" s="2" t="s">
        <v>207</v>
      </c>
      <c r="X7593" s="2" t="s">
        <v>264</v>
      </c>
      <c r="Y7593" s="2">
        <v>83.5</v>
      </c>
      <c r="Z7593" s="2" t="s">
        <v>983</v>
      </c>
      <c r="AA7593" s="2" t="s">
        <v>48</v>
      </c>
      <c r="AB7593" s="2" t="s">
        <v>142</v>
      </c>
      <c r="AC7593" s="2">
        <v>1.72</v>
      </c>
      <c r="AD7593" s="3">
        <v>0</v>
      </c>
      <c r="AE7593" s="5">
        <v>0</v>
      </c>
      <c r="AF7593" s="2">
        <v>0</v>
      </c>
      <c r="AG7593" s="3">
        <f t="shared" si="832"/>
        <v>0</v>
      </c>
      <c r="AH7593" s="2" t="s">
        <v>50</v>
      </c>
      <c r="AI7593" s="3">
        <v>0</v>
      </c>
    </row>
    <row r="7594" spans="1:35" x14ac:dyDescent="0.3">
      <c r="A7594" s="2" t="s">
        <v>14702</v>
      </c>
      <c r="B7594" s="2" t="s">
        <v>376</v>
      </c>
      <c r="C7594" s="2" t="s">
        <v>377</v>
      </c>
      <c r="D7594" s="2" t="s">
        <v>81</v>
      </c>
      <c r="E7594" s="2">
        <v>2023</v>
      </c>
      <c r="F7594" s="2" t="s">
        <v>68</v>
      </c>
      <c r="G7594" s="2" t="s">
        <v>93</v>
      </c>
      <c r="H7594" s="2" t="s">
        <v>221</v>
      </c>
      <c r="I7594" s="2" t="s">
        <v>55</v>
      </c>
      <c r="J7594" s="2" t="s">
        <v>84</v>
      </c>
      <c r="K7594" s="3">
        <v>626435.51</v>
      </c>
      <c r="L7594" s="3">
        <v>352920.83</v>
      </c>
      <c r="M7594" s="3">
        <f t="shared" si="826"/>
        <v>273514.68</v>
      </c>
      <c r="N7594" s="3">
        <v>53540.14</v>
      </c>
      <c r="O7594" s="3">
        <f t="shared" si="827"/>
        <v>219974.53999999998</v>
      </c>
      <c r="P7594" s="3">
        <v>175228.18</v>
      </c>
      <c r="Q7594" s="4">
        <f t="shared" si="828"/>
        <v>0.43662065070353367</v>
      </c>
      <c r="R7594" s="4">
        <f t="shared" si="829"/>
        <v>0.27972261661858855</v>
      </c>
      <c r="S7594" s="3">
        <v>551974.17000000004</v>
      </c>
      <c r="T7594" s="3">
        <f t="shared" si="830"/>
        <v>74461.339999999967</v>
      </c>
      <c r="U7594" s="4">
        <f t="shared" si="831"/>
        <v>0.13490004432634947</v>
      </c>
      <c r="V7594" s="2" t="s">
        <v>133</v>
      </c>
      <c r="W7594" s="2" t="s">
        <v>207</v>
      </c>
      <c r="X7594" s="2" t="s">
        <v>222</v>
      </c>
      <c r="Y7594" s="2">
        <v>18.899999999999999</v>
      </c>
      <c r="Z7594" s="2" t="s">
        <v>14703</v>
      </c>
      <c r="AA7594" s="2" t="s">
        <v>141</v>
      </c>
      <c r="AB7594" s="2" t="s">
        <v>149</v>
      </c>
      <c r="AC7594" s="2">
        <v>2.21</v>
      </c>
      <c r="AD7594" s="3">
        <v>0</v>
      </c>
      <c r="AE7594" s="5">
        <v>0</v>
      </c>
      <c r="AF7594" s="2">
        <v>0</v>
      </c>
      <c r="AG7594" s="3">
        <f t="shared" si="832"/>
        <v>0</v>
      </c>
      <c r="AH7594" s="2" t="s">
        <v>50</v>
      </c>
      <c r="AI7594" s="3">
        <v>0</v>
      </c>
    </row>
    <row r="7595" spans="1:35" x14ac:dyDescent="0.3">
      <c r="A7595" s="2" t="s">
        <v>14704</v>
      </c>
      <c r="B7595" s="2" t="s">
        <v>12873</v>
      </c>
      <c r="C7595" s="2" t="s">
        <v>253</v>
      </c>
      <c r="D7595" s="2" t="s">
        <v>54</v>
      </c>
      <c r="E7595" s="2">
        <v>2020</v>
      </c>
      <c r="F7595" s="2" t="s">
        <v>39</v>
      </c>
      <c r="G7595" s="2" t="s">
        <v>93</v>
      </c>
      <c r="H7595" s="2" t="s">
        <v>221</v>
      </c>
      <c r="I7595" s="2" t="s">
        <v>55</v>
      </c>
      <c r="J7595" s="2" t="s">
        <v>217</v>
      </c>
      <c r="K7595" s="3">
        <v>1763695.82</v>
      </c>
      <c r="L7595" s="3">
        <v>628700.39</v>
      </c>
      <c r="M7595" s="3">
        <f t="shared" si="826"/>
        <v>1134995.4300000002</v>
      </c>
      <c r="N7595" s="3">
        <v>309113.09000000003</v>
      </c>
      <c r="O7595" s="3">
        <f t="shared" si="827"/>
        <v>825882.34000000008</v>
      </c>
      <c r="P7595" s="3">
        <v>647371.09</v>
      </c>
      <c r="Q7595" s="4">
        <f t="shared" si="828"/>
        <v>0.64353241479021028</v>
      </c>
      <c r="R7595" s="4">
        <f t="shared" si="829"/>
        <v>0.36705370770794249</v>
      </c>
      <c r="S7595" s="3">
        <v>2075460.1</v>
      </c>
      <c r="T7595" s="3">
        <f t="shared" si="830"/>
        <v>-311764.28000000003</v>
      </c>
      <c r="U7595" s="4">
        <f t="shared" si="831"/>
        <v>-0.15021453797160447</v>
      </c>
      <c r="V7595" s="2" t="s">
        <v>107</v>
      </c>
      <c r="W7595" s="2" t="s">
        <v>60</v>
      </c>
      <c r="X7595" s="2" t="s">
        <v>222</v>
      </c>
      <c r="Y7595" s="2">
        <v>18.899999999999999</v>
      </c>
      <c r="Z7595" s="2" t="s">
        <v>14705</v>
      </c>
      <c r="AA7595" s="2" t="s">
        <v>76</v>
      </c>
      <c r="AB7595" s="2" t="s">
        <v>142</v>
      </c>
      <c r="AC7595" s="2">
        <v>5.5</v>
      </c>
      <c r="AD7595" s="3">
        <v>0</v>
      </c>
      <c r="AE7595" s="5">
        <v>0</v>
      </c>
      <c r="AF7595" s="2">
        <v>0</v>
      </c>
      <c r="AG7595" s="3">
        <f t="shared" si="832"/>
        <v>0</v>
      </c>
      <c r="AH7595" s="2" t="s">
        <v>50</v>
      </c>
      <c r="AI7595" s="3">
        <v>0</v>
      </c>
    </row>
    <row r="7596" spans="1:35" x14ac:dyDescent="0.3">
      <c r="A7596" s="2" t="s">
        <v>14706</v>
      </c>
      <c r="B7596" s="2" t="s">
        <v>3778</v>
      </c>
      <c r="C7596" s="2" t="s">
        <v>212</v>
      </c>
      <c r="D7596" s="2" t="s">
        <v>81</v>
      </c>
      <c r="E7596" s="2">
        <v>2022</v>
      </c>
      <c r="F7596" s="2" t="s">
        <v>58</v>
      </c>
      <c r="G7596" s="2" t="s">
        <v>114</v>
      </c>
      <c r="H7596" s="2" t="s">
        <v>234</v>
      </c>
      <c r="I7596" s="2" t="s">
        <v>71</v>
      </c>
      <c r="J7596" s="2" t="s">
        <v>72</v>
      </c>
      <c r="K7596" s="3">
        <v>149462.45000000001</v>
      </c>
      <c r="L7596" s="3">
        <v>76048.789999999994</v>
      </c>
      <c r="M7596" s="3">
        <f t="shared" si="826"/>
        <v>73413.660000000018</v>
      </c>
      <c r="N7596" s="3">
        <v>32005.01</v>
      </c>
      <c r="O7596" s="3">
        <f t="shared" si="827"/>
        <v>41408.650000000023</v>
      </c>
      <c r="P7596" s="3">
        <v>32043.42</v>
      </c>
      <c r="Q7596" s="4">
        <f t="shared" si="828"/>
        <v>0.49118464202881734</v>
      </c>
      <c r="R7596" s="4">
        <f t="shared" si="829"/>
        <v>0.2143911062611378</v>
      </c>
      <c r="S7596" s="3">
        <v>128583.55</v>
      </c>
      <c r="T7596" s="3">
        <f t="shared" si="830"/>
        <v>20878.900000000009</v>
      </c>
      <c r="U7596" s="4">
        <f t="shared" si="831"/>
        <v>0.16237613598317988</v>
      </c>
      <c r="V7596" s="2" t="s">
        <v>133</v>
      </c>
      <c r="W7596" s="2" t="s">
        <v>207</v>
      </c>
      <c r="X7596" s="2" t="s">
        <v>236</v>
      </c>
      <c r="Y7596" s="2">
        <v>3.67</v>
      </c>
      <c r="Z7596" s="2" t="s">
        <v>14707</v>
      </c>
      <c r="AA7596" s="2" t="s">
        <v>224</v>
      </c>
      <c r="AB7596" s="2" t="s">
        <v>100</v>
      </c>
      <c r="AC7596" s="2">
        <v>4.74</v>
      </c>
      <c r="AD7596" s="3">
        <v>0</v>
      </c>
      <c r="AE7596" s="5">
        <v>0</v>
      </c>
      <c r="AF7596" s="2">
        <v>0</v>
      </c>
      <c r="AG7596" s="3">
        <f t="shared" si="832"/>
        <v>0</v>
      </c>
      <c r="AH7596" s="2" t="s">
        <v>50</v>
      </c>
      <c r="AI7596" s="3">
        <v>0</v>
      </c>
    </row>
    <row r="7597" spans="1:35" x14ac:dyDescent="0.3">
      <c r="A7597" s="2" t="s">
        <v>14708</v>
      </c>
      <c r="B7597" s="2" t="s">
        <v>3587</v>
      </c>
      <c r="C7597" s="2" t="s">
        <v>880</v>
      </c>
      <c r="D7597" s="2" t="s">
        <v>81</v>
      </c>
      <c r="E7597" s="2">
        <v>2024</v>
      </c>
      <c r="F7597" s="2" t="s">
        <v>55</v>
      </c>
      <c r="G7597" s="2" t="s">
        <v>40</v>
      </c>
      <c r="H7597" s="2" t="s">
        <v>279</v>
      </c>
      <c r="I7597" s="2" t="s">
        <v>58</v>
      </c>
      <c r="J7597" s="2" t="s">
        <v>106</v>
      </c>
      <c r="K7597" s="3">
        <v>1305062.3500000001</v>
      </c>
      <c r="L7597" s="3">
        <v>749658.68</v>
      </c>
      <c r="M7597" s="3">
        <f t="shared" si="826"/>
        <v>555403.67000000004</v>
      </c>
      <c r="N7597" s="3">
        <v>137480.93</v>
      </c>
      <c r="O7597" s="3">
        <f t="shared" si="827"/>
        <v>417922.74000000005</v>
      </c>
      <c r="P7597" s="3">
        <v>332044.89</v>
      </c>
      <c r="Q7597" s="4">
        <f t="shared" si="828"/>
        <v>0.42557634890011192</v>
      </c>
      <c r="R7597" s="4">
        <f t="shared" si="829"/>
        <v>0.25442837271338031</v>
      </c>
      <c r="S7597" s="3">
        <v>1560162.15</v>
      </c>
      <c r="T7597" s="3">
        <f t="shared" si="830"/>
        <v>-255099.79999999981</v>
      </c>
      <c r="U7597" s="4">
        <f t="shared" si="831"/>
        <v>-0.16350851736789015</v>
      </c>
      <c r="V7597" s="2" t="s">
        <v>73</v>
      </c>
      <c r="W7597" s="2" t="s">
        <v>207</v>
      </c>
      <c r="X7597" s="2" t="s">
        <v>280</v>
      </c>
      <c r="Y7597" s="2">
        <v>0.79</v>
      </c>
      <c r="Z7597" s="2" t="s">
        <v>9240</v>
      </c>
      <c r="AA7597" s="2" t="s">
        <v>76</v>
      </c>
      <c r="AB7597" s="2" t="s">
        <v>149</v>
      </c>
      <c r="AC7597" s="2">
        <v>1.82</v>
      </c>
      <c r="AD7597" s="3">
        <v>0</v>
      </c>
      <c r="AE7597" s="5">
        <v>0</v>
      </c>
      <c r="AF7597" s="2">
        <v>0</v>
      </c>
      <c r="AG7597" s="3">
        <f t="shared" si="832"/>
        <v>0</v>
      </c>
      <c r="AH7597" s="2" t="s">
        <v>50</v>
      </c>
      <c r="AI7597" s="3">
        <v>0</v>
      </c>
    </row>
    <row r="7598" spans="1:35" x14ac:dyDescent="0.3">
      <c r="A7598" s="2" t="s">
        <v>14709</v>
      </c>
      <c r="B7598" s="2" t="s">
        <v>1025</v>
      </c>
      <c r="C7598" s="2" t="s">
        <v>145</v>
      </c>
      <c r="D7598" s="2" t="s">
        <v>54</v>
      </c>
      <c r="E7598" s="2">
        <v>2024</v>
      </c>
      <c r="F7598" s="2" t="s">
        <v>105</v>
      </c>
      <c r="G7598" s="2" t="s">
        <v>69</v>
      </c>
      <c r="H7598" s="2" t="s">
        <v>70</v>
      </c>
      <c r="I7598" s="2" t="s">
        <v>71</v>
      </c>
      <c r="J7598" s="2" t="s">
        <v>293</v>
      </c>
      <c r="K7598" s="3">
        <v>8193812.7300000004</v>
      </c>
      <c r="L7598" s="3">
        <v>3868327.45</v>
      </c>
      <c r="M7598" s="3">
        <f t="shared" si="826"/>
        <v>4325485.28</v>
      </c>
      <c r="N7598" s="3">
        <v>773656.8</v>
      </c>
      <c r="O7598" s="3">
        <f t="shared" si="827"/>
        <v>3551828.4800000004</v>
      </c>
      <c r="P7598" s="3">
        <v>2579722.5299999998</v>
      </c>
      <c r="Q7598" s="4">
        <f t="shared" si="828"/>
        <v>0.52789652662711029</v>
      </c>
      <c r="R7598" s="4">
        <f t="shared" si="829"/>
        <v>0.31483786791402535</v>
      </c>
      <c r="S7598" s="3">
        <v>8326551.54</v>
      </c>
      <c r="T7598" s="3">
        <f t="shared" si="830"/>
        <v>-132738.80999999959</v>
      </c>
      <c r="U7598" s="4">
        <f t="shared" si="831"/>
        <v>-1.5941630741410098E-2</v>
      </c>
      <c r="V7598" s="2" t="s">
        <v>124</v>
      </c>
      <c r="W7598" s="2" t="s">
        <v>45</v>
      </c>
      <c r="X7598" s="2" t="s">
        <v>74</v>
      </c>
      <c r="Y7598" s="2">
        <v>1.36</v>
      </c>
      <c r="Z7598" s="2" t="s">
        <v>14710</v>
      </c>
      <c r="AA7598" s="2" t="s">
        <v>148</v>
      </c>
      <c r="AB7598" s="2" t="s">
        <v>182</v>
      </c>
      <c r="AC7598" s="2">
        <v>5.04</v>
      </c>
      <c r="AD7598" s="3">
        <v>0</v>
      </c>
      <c r="AE7598" s="5">
        <v>0</v>
      </c>
      <c r="AF7598" s="2">
        <v>0</v>
      </c>
      <c r="AG7598" s="3">
        <f t="shared" si="832"/>
        <v>0</v>
      </c>
      <c r="AH7598" s="2" t="s">
        <v>50</v>
      </c>
      <c r="AI7598" s="3">
        <v>0</v>
      </c>
    </row>
    <row r="7599" spans="1:35" x14ac:dyDescent="0.3">
      <c r="A7599" s="2" t="s">
        <v>14711</v>
      </c>
      <c r="B7599" s="2" t="s">
        <v>1824</v>
      </c>
      <c r="C7599" s="2" t="s">
        <v>520</v>
      </c>
      <c r="D7599" s="2" t="s">
        <v>81</v>
      </c>
      <c r="E7599" s="2">
        <v>2021</v>
      </c>
      <c r="F7599" s="2" t="s">
        <v>105</v>
      </c>
      <c r="G7599" s="2" t="s">
        <v>56</v>
      </c>
      <c r="H7599" s="2" t="s">
        <v>57</v>
      </c>
      <c r="I7599" s="2" t="s">
        <v>131</v>
      </c>
      <c r="J7599" s="2" t="s">
        <v>132</v>
      </c>
      <c r="K7599" s="3">
        <v>9801994.6600000001</v>
      </c>
      <c r="L7599" s="3">
        <v>3096684.55</v>
      </c>
      <c r="M7599" s="3">
        <f t="shared" si="826"/>
        <v>6705310.1100000003</v>
      </c>
      <c r="N7599" s="3">
        <v>976093.43</v>
      </c>
      <c r="O7599" s="3">
        <f t="shared" si="827"/>
        <v>5729216.6800000006</v>
      </c>
      <c r="P7599" s="3">
        <v>4016583.62</v>
      </c>
      <c r="Q7599" s="4">
        <f t="shared" si="828"/>
        <v>0.68407608273477682</v>
      </c>
      <c r="R7599" s="4">
        <f t="shared" si="829"/>
        <v>0.4097720677599308</v>
      </c>
      <c r="S7599" s="3">
        <v>10052408.02</v>
      </c>
      <c r="T7599" s="3">
        <f t="shared" si="830"/>
        <v>-250413.3599999994</v>
      </c>
      <c r="U7599" s="4">
        <f t="shared" si="831"/>
        <v>-2.4910783515928098E-2</v>
      </c>
      <c r="V7599" s="2" t="s">
        <v>124</v>
      </c>
      <c r="W7599" s="2" t="s">
        <v>60</v>
      </c>
      <c r="X7599" s="2" t="s">
        <v>61</v>
      </c>
      <c r="Y7599" s="2">
        <v>1.53</v>
      </c>
      <c r="Z7599" s="2" t="s">
        <v>14712</v>
      </c>
      <c r="AA7599" s="2" t="s">
        <v>76</v>
      </c>
      <c r="AB7599" s="2" t="s">
        <v>49</v>
      </c>
      <c r="AC7599" s="2">
        <v>1.2</v>
      </c>
      <c r="AD7599" s="3">
        <v>0</v>
      </c>
      <c r="AE7599" s="5">
        <v>0</v>
      </c>
      <c r="AF7599" s="2">
        <v>0</v>
      </c>
      <c r="AG7599" s="3">
        <f t="shared" si="832"/>
        <v>0</v>
      </c>
      <c r="AH7599" s="2" t="s">
        <v>50</v>
      </c>
      <c r="AI7599" s="3">
        <v>0</v>
      </c>
    </row>
    <row r="7600" spans="1:35" x14ac:dyDescent="0.3">
      <c r="A7600" s="2" t="s">
        <v>14713</v>
      </c>
      <c r="B7600" s="2" t="s">
        <v>9056</v>
      </c>
      <c r="C7600" s="2" t="s">
        <v>216</v>
      </c>
      <c r="D7600" s="2" t="s">
        <v>38</v>
      </c>
      <c r="E7600" s="2">
        <v>2024</v>
      </c>
      <c r="F7600" s="2" t="s">
        <v>58</v>
      </c>
      <c r="G7600" s="2" t="s">
        <v>114</v>
      </c>
      <c r="H7600" s="2" t="s">
        <v>190</v>
      </c>
      <c r="I7600" s="2" t="s">
        <v>55</v>
      </c>
      <c r="J7600" s="2" t="s">
        <v>84</v>
      </c>
      <c r="K7600" s="3">
        <v>8739254.6899999995</v>
      </c>
      <c r="L7600" s="3">
        <v>4112695.74</v>
      </c>
      <c r="M7600" s="3">
        <f t="shared" si="826"/>
        <v>4626558.9499999993</v>
      </c>
      <c r="N7600" s="3">
        <v>1717247.82</v>
      </c>
      <c r="O7600" s="3">
        <f t="shared" si="827"/>
        <v>2909311.129999999</v>
      </c>
      <c r="P7600" s="3">
        <v>2102573.77</v>
      </c>
      <c r="Q7600" s="4">
        <f t="shared" si="828"/>
        <v>0.52939971589270607</v>
      </c>
      <c r="R7600" s="4">
        <f t="shared" si="829"/>
        <v>0.24058959769256938</v>
      </c>
      <c r="S7600" s="3">
        <v>8323244.1900000004</v>
      </c>
      <c r="T7600" s="3">
        <f t="shared" si="830"/>
        <v>416010.49999999907</v>
      </c>
      <c r="U7600" s="4">
        <f t="shared" si="831"/>
        <v>4.9981772792370642E-2</v>
      </c>
      <c r="V7600" s="2" t="s">
        <v>95</v>
      </c>
      <c r="W7600" s="2" t="s">
        <v>60</v>
      </c>
      <c r="X7600" s="2" t="s">
        <v>192</v>
      </c>
      <c r="Y7600" s="2">
        <v>3.64</v>
      </c>
      <c r="Z7600" s="2" t="s">
        <v>12121</v>
      </c>
      <c r="AA7600" s="2" t="s">
        <v>109</v>
      </c>
      <c r="AB7600" s="2" t="s">
        <v>64</v>
      </c>
      <c r="AC7600" s="2">
        <v>9.5299999999999994</v>
      </c>
      <c r="AD7600" s="3">
        <v>0</v>
      </c>
      <c r="AE7600" s="5">
        <v>0</v>
      </c>
      <c r="AF7600" s="2">
        <v>0</v>
      </c>
      <c r="AG7600" s="3">
        <f t="shared" si="832"/>
        <v>0</v>
      </c>
      <c r="AH7600" s="2" t="s">
        <v>50</v>
      </c>
      <c r="AI7600" s="3">
        <v>0</v>
      </c>
    </row>
    <row r="7601" spans="1:35" x14ac:dyDescent="0.3">
      <c r="A7601" s="2" t="s">
        <v>14714</v>
      </c>
      <c r="B7601" s="2" t="s">
        <v>6060</v>
      </c>
      <c r="C7601" s="2" t="s">
        <v>292</v>
      </c>
      <c r="D7601" s="2" t="s">
        <v>81</v>
      </c>
      <c r="E7601" s="2">
        <v>2022</v>
      </c>
      <c r="F7601" s="2" t="s">
        <v>105</v>
      </c>
      <c r="G7601" s="2" t="s">
        <v>69</v>
      </c>
      <c r="H7601" s="2" t="s">
        <v>165</v>
      </c>
      <c r="I7601" s="2" t="s">
        <v>178</v>
      </c>
      <c r="J7601" s="2" t="s">
        <v>263</v>
      </c>
      <c r="K7601" s="3">
        <v>2705653.65</v>
      </c>
      <c r="L7601" s="3">
        <v>1448323.7</v>
      </c>
      <c r="M7601" s="3">
        <f t="shared" si="826"/>
        <v>1257329.95</v>
      </c>
      <c r="N7601" s="3">
        <v>402555.64</v>
      </c>
      <c r="O7601" s="3">
        <f t="shared" si="827"/>
        <v>854774.30999999994</v>
      </c>
      <c r="P7601" s="3">
        <v>657863.05000000005</v>
      </c>
      <c r="Q7601" s="4">
        <f t="shared" si="828"/>
        <v>0.46470469344810633</v>
      </c>
      <c r="R7601" s="4">
        <f t="shared" si="829"/>
        <v>0.2431438517638797</v>
      </c>
      <c r="S7601" s="3">
        <v>3196460.64</v>
      </c>
      <c r="T7601" s="3">
        <f t="shared" si="830"/>
        <v>-490806.99000000022</v>
      </c>
      <c r="U7601" s="4">
        <f t="shared" si="831"/>
        <v>-0.15354701505099722</v>
      </c>
      <c r="V7601" s="2" t="s">
        <v>73</v>
      </c>
      <c r="W7601" s="2" t="s">
        <v>125</v>
      </c>
      <c r="X7601" s="2" t="s">
        <v>167</v>
      </c>
      <c r="Y7601" s="2">
        <v>17.2</v>
      </c>
      <c r="Z7601" s="2" t="s">
        <v>14715</v>
      </c>
      <c r="AA7601" s="2" t="s">
        <v>76</v>
      </c>
      <c r="AB7601" s="2" t="s">
        <v>209</v>
      </c>
      <c r="AC7601" s="2">
        <v>2.98</v>
      </c>
      <c r="AD7601" s="3">
        <v>3644184.57</v>
      </c>
      <c r="AE7601" s="5">
        <v>15.44</v>
      </c>
      <c r="AF7601" s="2">
        <v>180</v>
      </c>
      <c r="AG7601" s="3">
        <f t="shared" si="832"/>
        <v>52106.210588070076</v>
      </c>
      <c r="AH7601" s="2" t="s">
        <v>50</v>
      </c>
      <c r="AI7601" s="3">
        <v>0</v>
      </c>
    </row>
    <row r="7602" spans="1:35" x14ac:dyDescent="0.3">
      <c r="A7602" s="2" t="s">
        <v>14716</v>
      </c>
      <c r="B7602" s="2" t="s">
        <v>7188</v>
      </c>
      <c r="C7602" s="2" t="s">
        <v>474</v>
      </c>
      <c r="D7602" s="2" t="s">
        <v>81</v>
      </c>
      <c r="E7602" s="2">
        <v>2024</v>
      </c>
      <c r="F7602" s="2" t="s">
        <v>39</v>
      </c>
      <c r="G7602" s="2" t="s">
        <v>69</v>
      </c>
      <c r="H7602" s="2" t="s">
        <v>165</v>
      </c>
      <c r="I7602" s="2" t="s">
        <v>55</v>
      </c>
      <c r="J7602" s="2" t="s">
        <v>540</v>
      </c>
      <c r="K7602" s="3">
        <v>9796500.7100000009</v>
      </c>
      <c r="L7602" s="3">
        <v>2901605.32</v>
      </c>
      <c r="M7602" s="3">
        <f t="shared" si="826"/>
        <v>6894895.3900000006</v>
      </c>
      <c r="N7602" s="3">
        <v>1192839.73</v>
      </c>
      <c r="O7602" s="3">
        <f t="shared" si="827"/>
        <v>5702055.6600000001</v>
      </c>
      <c r="P7602" s="3">
        <v>4098181.79</v>
      </c>
      <c r="Q7602" s="4">
        <f t="shared" si="828"/>
        <v>0.70381206454278922</v>
      </c>
      <c r="R7602" s="4">
        <f t="shared" si="829"/>
        <v>0.41833118899452409</v>
      </c>
      <c r="S7602" s="3">
        <v>7907274.1399999997</v>
      </c>
      <c r="T7602" s="3">
        <f t="shared" si="830"/>
        <v>1889226.5700000012</v>
      </c>
      <c r="U7602" s="4">
        <f t="shared" si="831"/>
        <v>0.23892260930262896</v>
      </c>
      <c r="V7602" s="2" t="s">
        <v>124</v>
      </c>
      <c r="W7602" s="2" t="s">
        <v>207</v>
      </c>
      <c r="X7602" s="2" t="s">
        <v>167</v>
      </c>
      <c r="Y7602" s="2">
        <v>17.2</v>
      </c>
      <c r="Z7602" s="2" t="s">
        <v>7673</v>
      </c>
      <c r="AA7602" s="2" t="s">
        <v>63</v>
      </c>
      <c r="AB7602" s="2" t="s">
        <v>110</v>
      </c>
      <c r="AC7602" s="2">
        <v>7.32</v>
      </c>
      <c r="AD7602" s="3">
        <v>0</v>
      </c>
      <c r="AE7602" s="5">
        <v>0</v>
      </c>
      <c r="AF7602" s="2">
        <v>0</v>
      </c>
      <c r="AG7602" s="3">
        <f t="shared" si="832"/>
        <v>0</v>
      </c>
      <c r="AH7602" s="2" t="s">
        <v>50</v>
      </c>
      <c r="AI7602" s="3">
        <v>0</v>
      </c>
    </row>
    <row r="7603" spans="1:35" x14ac:dyDescent="0.3">
      <c r="A7603" s="2" t="s">
        <v>14717</v>
      </c>
      <c r="B7603" s="2" t="s">
        <v>3924</v>
      </c>
      <c r="C7603" s="2" t="s">
        <v>292</v>
      </c>
      <c r="D7603" s="2" t="s">
        <v>81</v>
      </c>
      <c r="E7603" s="2">
        <v>2022</v>
      </c>
      <c r="F7603" s="2" t="s">
        <v>92</v>
      </c>
      <c r="G7603" s="2" t="s">
        <v>69</v>
      </c>
      <c r="H7603" s="2" t="s">
        <v>165</v>
      </c>
      <c r="I7603" s="2" t="s">
        <v>71</v>
      </c>
      <c r="J7603" s="2" t="s">
        <v>293</v>
      </c>
      <c r="K7603" s="3">
        <v>9492730.5399999991</v>
      </c>
      <c r="L7603" s="3">
        <v>4000021.77</v>
      </c>
      <c r="M7603" s="3">
        <f t="shared" si="826"/>
        <v>5492708.7699999996</v>
      </c>
      <c r="N7603" s="3">
        <v>946391.79</v>
      </c>
      <c r="O7603" s="3">
        <f t="shared" si="827"/>
        <v>4546316.9799999995</v>
      </c>
      <c r="P7603" s="3">
        <v>3201514.87</v>
      </c>
      <c r="Q7603" s="4">
        <f t="shared" si="828"/>
        <v>0.5786226362220116</v>
      </c>
      <c r="R7603" s="4">
        <f t="shared" si="829"/>
        <v>0.33725963846857498</v>
      </c>
      <c r="S7603" s="3">
        <v>9245061.4600000009</v>
      </c>
      <c r="T7603" s="3">
        <f t="shared" si="830"/>
        <v>247669.07999999821</v>
      </c>
      <c r="U7603" s="4">
        <f t="shared" si="831"/>
        <v>2.6789338402083286E-2</v>
      </c>
      <c r="V7603" s="2" t="s">
        <v>85</v>
      </c>
      <c r="W7603" s="2" t="s">
        <v>45</v>
      </c>
      <c r="X7603" s="2" t="s">
        <v>167</v>
      </c>
      <c r="Y7603" s="2">
        <v>17.2</v>
      </c>
      <c r="Z7603" s="2" t="s">
        <v>13389</v>
      </c>
      <c r="AA7603" s="2" t="s">
        <v>76</v>
      </c>
      <c r="AB7603" s="2" t="s">
        <v>306</v>
      </c>
      <c r="AC7603" s="2">
        <v>9.26</v>
      </c>
      <c r="AD7603" s="3">
        <v>0</v>
      </c>
      <c r="AE7603" s="5">
        <v>0</v>
      </c>
      <c r="AF7603" s="2">
        <v>0</v>
      </c>
      <c r="AG7603" s="3">
        <f t="shared" si="832"/>
        <v>0</v>
      </c>
      <c r="AH7603" s="2" t="s">
        <v>50</v>
      </c>
      <c r="AI7603" s="3">
        <v>0</v>
      </c>
    </row>
    <row r="7604" spans="1:35" x14ac:dyDescent="0.3">
      <c r="A7604" s="2" t="s">
        <v>14718</v>
      </c>
      <c r="B7604" s="2" t="s">
        <v>2979</v>
      </c>
      <c r="C7604" s="2" t="s">
        <v>249</v>
      </c>
      <c r="D7604" s="2" t="s">
        <v>104</v>
      </c>
      <c r="E7604" s="2">
        <v>2023</v>
      </c>
      <c r="F7604" s="2" t="s">
        <v>55</v>
      </c>
      <c r="G7604" s="2" t="s">
        <v>93</v>
      </c>
      <c r="H7604" s="2" t="s">
        <v>221</v>
      </c>
      <c r="I7604" s="2" t="s">
        <v>42</v>
      </c>
      <c r="J7604" s="2" t="s">
        <v>43</v>
      </c>
      <c r="K7604" s="3">
        <v>8616224.8599999994</v>
      </c>
      <c r="L7604" s="3">
        <v>2844881.76</v>
      </c>
      <c r="M7604" s="3">
        <f t="shared" si="826"/>
        <v>5771343.0999999996</v>
      </c>
      <c r="N7604" s="3">
        <v>739356.69</v>
      </c>
      <c r="O7604" s="3">
        <f t="shared" si="827"/>
        <v>5031986.41</v>
      </c>
      <c r="P7604" s="3">
        <v>3843549.51</v>
      </c>
      <c r="Q7604" s="4">
        <f t="shared" si="828"/>
        <v>0.66982271166028973</v>
      </c>
      <c r="R7604" s="4">
        <f t="shared" si="829"/>
        <v>0.44608277667442398</v>
      </c>
      <c r="S7604" s="3">
        <v>9457999.9900000002</v>
      </c>
      <c r="T7604" s="3">
        <f t="shared" si="830"/>
        <v>-841775.13000000082</v>
      </c>
      <c r="U7604" s="4">
        <f t="shared" si="831"/>
        <v>-8.9001388336859236E-2</v>
      </c>
      <c r="V7604" s="2" t="s">
        <v>73</v>
      </c>
      <c r="W7604" s="2" t="s">
        <v>117</v>
      </c>
      <c r="X7604" s="2" t="s">
        <v>222</v>
      </c>
      <c r="Y7604" s="2">
        <v>18.899999999999999</v>
      </c>
      <c r="Z7604" s="2" t="s">
        <v>14719</v>
      </c>
      <c r="AA7604" s="2" t="s">
        <v>99</v>
      </c>
      <c r="AB7604" s="2" t="s">
        <v>64</v>
      </c>
      <c r="AC7604" s="2">
        <v>8.76</v>
      </c>
      <c r="AD7604" s="3">
        <v>0</v>
      </c>
      <c r="AE7604" s="5">
        <v>0</v>
      </c>
      <c r="AF7604" s="2">
        <v>0</v>
      </c>
      <c r="AG7604" s="3">
        <f t="shared" si="832"/>
        <v>0</v>
      </c>
      <c r="AH7604" s="2" t="s">
        <v>50</v>
      </c>
      <c r="AI7604" s="3">
        <v>0</v>
      </c>
    </row>
    <row r="7605" spans="1:35" x14ac:dyDescent="0.3">
      <c r="A7605" s="2" t="s">
        <v>14720</v>
      </c>
      <c r="B7605" s="2" t="s">
        <v>9383</v>
      </c>
      <c r="C7605" s="2" t="s">
        <v>407</v>
      </c>
      <c r="D7605" s="2" t="s">
        <v>38</v>
      </c>
      <c r="E7605" s="2">
        <v>2020</v>
      </c>
      <c r="F7605" s="2" t="s">
        <v>58</v>
      </c>
      <c r="G7605" s="2" t="s">
        <v>69</v>
      </c>
      <c r="H7605" s="2" t="s">
        <v>70</v>
      </c>
      <c r="I7605" s="2" t="s">
        <v>39</v>
      </c>
      <c r="J7605" s="2" t="s">
        <v>273</v>
      </c>
      <c r="K7605" s="3">
        <v>1766891.39</v>
      </c>
      <c r="L7605" s="3">
        <v>699871.43</v>
      </c>
      <c r="M7605" s="3">
        <f t="shared" si="826"/>
        <v>1067019.96</v>
      </c>
      <c r="N7605" s="3">
        <v>354654.65</v>
      </c>
      <c r="O7605" s="3">
        <f t="shared" si="827"/>
        <v>712365.30999999994</v>
      </c>
      <c r="P7605" s="3">
        <v>516442.18</v>
      </c>
      <c r="Q7605" s="4">
        <f t="shared" si="828"/>
        <v>0.60389674545870076</v>
      </c>
      <c r="R7605" s="4">
        <f t="shared" si="829"/>
        <v>0.29228858260495572</v>
      </c>
      <c r="S7605" s="3">
        <v>1878439.72</v>
      </c>
      <c r="T7605" s="3">
        <f t="shared" si="830"/>
        <v>-111548.33000000007</v>
      </c>
      <c r="U7605" s="4">
        <f t="shared" si="831"/>
        <v>-5.9383502601829605E-2</v>
      </c>
      <c r="V7605" s="2" t="s">
        <v>85</v>
      </c>
      <c r="W7605" s="2" t="s">
        <v>117</v>
      </c>
      <c r="X7605" s="2" t="s">
        <v>74</v>
      </c>
      <c r="Y7605" s="2">
        <v>1.36</v>
      </c>
      <c r="Z7605" s="2" t="s">
        <v>10658</v>
      </c>
      <c r="AA7605" s="2" t="s">
        <v>76</v>
      </c>
      <c r="AB7605" s="2" t="s">
        <v>100</v>
      </c>
      <c r="AC7605" s="2">
        <v>4.12</v>
      </c>
      <c r="AD7605" s="3">
        <v>0</v>
      </c>
      <c r="AE7605" s="5">
        <v>0</v>
      </c>
      <c r="AF7605" s="2">
        <v>0</v>
      </c>
      <c r="AG7605" s="3">
        <f t="shared" si="832"/>
        <v>0</v>
      </c>
      <c r="AH7605" s="2" t="s">
        <v>50</v>
      </c>
      <c r="AI7605" s="3">
        <v>0</v>
      </c>
    </row>
    <row r="7606" spans="1:35" x14ac:dyDescent="0.3">
      <c r="A7606" s="2" t="s">
        <v>14721</v>
      </c>
      <c r="B7606" s="2" t="s">
        <v>5686</v>
      </c>
      <c r="C7606" s="2" t="s">
        <v>474</v>
      </c>
      <c r="D7606" s="2" t="s">
        <v>81</v>
      </c>
      <c r="E7606" s="2">
        <v>2024</v>
      </c>
      <c r="F7606" s="2" t="s">
        <v>39</v>
      </c>
      <c r="G7606" s="2" t="s">
        <v>93</v>
      </c>
      <c r="H7606" s="2" t="s">
        <v>159</v>
      </c>
      <c r="I7606" s="2" t="s">
        <v>55</v>
      </c>
      <c r="J7606" s="2" t="s">
        <v>540</v>
      </c>
      <c r="K7606" s="3">
        <v>8036819.4900000002</v>
      </c>
      <c r="L7606" s="3">
        <v>4627134.32</v>
      </c>
      <c r="M7606" s="3">
        <f t="shared" si="826"/>
        <v>3409685.17</v>
      </c>
      <c r="N7606" s="3">
        <v>1491649.59</v>
      </c>
      <c r="O7606" s="3">
        <f t="shared" si="827"/>
        <v>1918035.5799999998</v>
      </c>
      <c r="P7606" s="3">
        <v>1496302.77</v>
      </c>
      <c r="Q7606" s="4">
        <f t="shared" si="828"/>
        <v>0.42425802573301291</v>
      </c>
      <c r="R7606" s="4">
        <f t="shared" si="829"/>
        <v>0.18618096024948794</v>
      </c>
      <c r="S7606" s="3">
        <v>9080961.3900000006</v>
      </c>
      <c r="T7606" s="3">
        <f t="shared" si="830"/>
        <v>-1044141.9000000004</v>
      </c>
      <c r="U7606" s="4">
        <f t="shared" si="831"/>
        <v>-0.11498142709315058</v>
      </c>
      <c r="V7606" s="2" t="s">
        <v>44</v>
      </c>
      <c r="W7606" s="2" t="s">
        <v>60</v>
      </c>
      <c r="X7606" s="2" t="s">
        <v>160</v>
      </c>
      <c r="Y7606" s="2">
        <v>129.5</v>
      </c>
      <c r="Z7606" s="2" t="s">
        <v>9513</v>
      </c>
      <c r="AA7606" s="2" t="s">
        <v>63</v>
      </c>
      <c r="AB7606" s="2" t="s">
        <v>77</v>
      </c>
      <c r="AC7606" s="2">
        <v>9.3000000000000007</v>
      </c>
      <c r="AD7606" s="3">
        <v>0</v>
      </c>
      <c r="AE7606" s="5">
        <v>0</v>
      </c>
      <c r="AF7606" s="2">
        <v>0</v>
      </c>
      <c r="AG7606" s="3">
        <f t="shared" si="832"/>
        <v>0</v>
      </c>
      <c r="AH7606" s="2" t="s">
        <v>50</v>
      </c>
      <c r="AI7606" s="3">
        <v>0</v>
      </c>
    </row>
    <row r="7607" spans="1:35" x14ac:dyDescent="0.3">
      <c r="A7607" s="2" t="s">
        <v>14722</v>
      </c>
      <c r="B7607" s="2" t="s">
        <v>1383</v>
      </c>
      <c r="C7607" s="2" t="s">
        <v>249</v>
      </c>
      <c r="D7607" s="2" t="s">
        <v>104</v>
      </c>
      <c r="E7607" s="2">
        <v>2023</v>
      </c>
      <c r="F7607" s="2" t="s">
        <v>55</v>
      </c>
      <c r="G7607" s="2" t="s">
        <v>93</v>
      </c>
      <c r="H7607" s="2" t="s">
        <v>221</v>
      </c>
      <c r="I7607" s="2" t="s">
        <v>58</v>
      </c>
      <c r="J7607" s="2" t="s">
        <v>59</v>
      </c>
      <c r="K7607" s="3">
        <v>6245893.7300000004</v>
      </c>
      <c r="L7607" s="3">
        <v>1923521.86</v>
      </c>
      <c r="M7607" s="3">
        <f t="shared" si="826"/>
        <v>4322371.87</v>
      </c>
      <c r="N7607" s="3">
        <v>1331456.5900000001</v>
      </c>
      <c r="O7607" s="3">
        <f t="shared" si="827"/>
        <v>2990915.2800000003</v>
      </c>
      <c r="P7607" s="3">
        <v>2114059.61</v>
      </c>
      <c r="Q7607" s="4">
        <f t="shared" si="828"/>
        <v>0.69203416786279515</v>
      </c>
      <c r="R7607" s="4">
        <f t="shared" si="829"/>
        <v>0.3384719147310884</v>
      </c>
      <c r="S7607" s="3">
        <v>6108542.3899999997</v>
      </c>
      <c r="T7607" s="3">
        <f t="shared" si="830"/>
        <v>137351.34000000078</v>
      </c>
      <c r="U7607" s="4">
        <f t="shared" si="831"/>
        <v>2.2485125129826724E-2</v>
      </c>
      <c r="V7607" s="2" t="s">
        <v>133</v>
      </c>
      <c r="W7607" s="2" t="s">
        <v>125</v>
      </c>
      <c r="X7607" s="2" t="s">
        <v>222</v>
      </c>
      <c r="Y7607" s="2">
        <v>18.899999999999999</v>
      </c>
      <c r="Z7607" s="2" t="s">
        <v>7681</v>
      </c>
      <c r="AA7607" s="2" t="s">
        <v>48</v>
      </c>
      <c r="AB7607" s="2" t="s">
        <v>49</v>
      </c>
      <c r="AC7607" s="2">
        <v>6.85</v>
      </c>
      <c r="AD7607" s="3">
        <v>0</v>
      </c>
      <c r="AE7607" s="5">
        <v>0</v>
      </c>
      <c r="AF7607" s="2">
        <v>0</v>
      </c>
      <c r="AG7607" s="3">
        <f t="shared" si="832"/>
        <v>0</v>
      </c>
      <c r="AH7607" s="2" t="s">
        <v>50</v>
      </c>
      <c r="AI7607" s="3">
        <v>0</v>
      </c>
    </row>
    <row r="7608" spans="1:35" x14ac:dyDescent="0.3">
      <c r="A7608" s="2" t="s">
        <v>14723</v>
      </c>
      <c r="B7608" s="2" t="s">
        <v>4144</v>
      </c>
      <c r="C7608" s="2" t="s">
        <v>341</v>
      </c>
      <c r="D7608" s="2" t="s">
        <v>54</v>
      </c>
      <c r="E7608" s="2">
        <v>2023</v>
      </c>
      <c r="F7608" s="2" t="s">
        <v>82</v>
      </c>
      <c r="G7608" s="2" t="s">
        <v>114</v>
      </c>
      <c r="H7608" s="2" t="s">
        <v>234</v>
      </c>
      <c r="I7608" s="2" t="s">
        <v>55</v>
      </c>
      <c r="J7608" s="2" t="s">
        <v>217</v>
      </c>
      <c r="K7608" s="3">
        <v>1587928.95</v>
      </c>
      <c r="L7608" s="3">
        <v>920192.56</v>
      </c>
      <c r="M7608" s="3">
        <f t="shared" si="826"/>
        <v>667736.3899999999</v>
      </c>
      <c r="N7608" s="3">
        <v>337117.49</v>
      </c>
      <c r="O7608" s="3">
        <f t="shared" si="827"/>
        <v>330618.89999999991</v>
      </c>
      <c r="P7608" s="3">
        <v>238238.67</v>
      </c>
      <c r="Q7608" s="4">
        <f t="shared" si="828"/>
        <v>0.4205077248575888</v>
      </c>
      <c r="R7608" s="4">
        <f t="shared" si="829"/>
        <v>0.15003106404729255</v>
      </c>
      <c r="S7608" s="3">
        <v>1791788.19</v>
      </c>
      <c r="T7608" s="3">
        <f t="shared" si="830"/>
        <v>-203859.24</v>
      </c>
      <c r="U7608" s="4">
        <f t="shared" si="831"/>
        <v>-0.11377418443638698</v>
      </c>
      <c r="V7608" s="2" t="s">
        <v>107</v>
      </c>
      <c r="W7608" s="2" t="s">
        <v>134</v>
      </c>
      <c r="X7608" s="2" t="s">
        <v>236</v>
      </c>
      <c r="Y7608" s="2">
        <v>3.67</v>
      </c>
      <c r="Z7608" s="2" t="s">
        <v>13347</v>
      </c>
      <c r="AA7608" s="2" t="s">
        <v>76</v>
      </c>
      <c r="AB7608" s="2" t="s">
        <v>49</v>
      </c>
      <c r="AC7608" s="2">
        <v>8.11</v>
      </c>
      <c r="AD7608" s="3">
        <v>0</v>
      </c>
      <c r="AE7608" s="5">
        <v>0</v>
      </c>
      <c r="AF7608" s="2">
        <v>0</v>
      </c>
      <c r="AG7608" s="3">
        <f t="shared" si="832"/>
        <v>0</v>
      </c>
      <c r="AH7608" s="2" t="s">
        <v>50</v>
      </c>
      <c r="AI7608" s="3">
        <v>0</v>
      </c>
    </row>
    <row r="7609" spans="1:35" x14ac:dyDescent="0.3">
      <c r="A7609" s="2" t="s">
        <v>14724</v>
      </c>
      <c r="B7609" s="2" t="s">
        <v>4159</v>
      </c>
      <c r="C7609" s="2" t="s">
        <v>278</v>
      </c>
      <c r="D7609" s="2" t="s">
        <v>54</v>
      </c>
      <c r="E7609" s="2">
        <v>2023</v>
      </c>
      <c r="F7609" s="2" t="s">
        <v>58</v>
      </c>
      <c r="G7609" s="2" t="s">
        <v>69</v>
      </c>
      <c r="H7609" s="2" t="s">
        <v>165</v>
      </c>
      <c r="I7609" s="2" t="s">
        <v>55</v>
      </c>
      <c r="J7609" s="2" t="s">
        <v>154</v>
      </c>
      <c r="K7609" s="3">
        <v>3061829.51</v>
      </c>
      <c r="L7609" s="3">
        <v>1197247.17</v>
      </c>
      <c r="M7609" s="3">
        <f t="shared" si="826"/>
        <v>1864582.3399999999</v>
      </c>
      <c r="N7609" s="3">
        <v>534596.98</v>
      </c>
      <c r="O7609" s="3">
        <f t="shared" si="827"/>
        <v>1329985.3599999999</v>
      </c>
      <c r="P7609" s="3">
        <v>964061.29</v>
      </c>
      <c r="Q7609" s="4">
        <f t="shared" si="828"/>
        <v>0.60897653965063525</v>
      </c>
      <c r="R7609" s="4">
        <f t="shared" si="829"/>
        <v>0.31486445827612397</v>
      </c>
      <c r="S7609" s="3">
        <v>3160872.9</v>
      </c>
      <c r="T7609" s="3">
        <f t="shared" si="830"/>
        <v>-99043.39000000013</v>
      </c>
      <c r="U7609" s="4">
        <f t="shared" si="831"/>
        <v>-3.1334189362691597E-2</v>
      </c>
      <c r="V7609" s="2" t="s">
        <v>124</v>
      </c>
      <c r="W7609" s="2" t="s">
        <v>45</v>
      </c>
      <c r="X7609" s="2" t="s">
        <v>167</v>
      </c>
      <c r="Y7609" s="2">
        <v>17.2</v>
      </c>
      <c r="Z7609" s="2" t="s">
        <v>2445</v>
      </c>
      <c r="AA7609" s="2" t="s">
        <v>48</v>
      </c>
      <c r="AB7609" s="2" t="s">
        <v>77</v>
      </c>
      <c r="AC7609" s="2">
        <v>8.25</v>
      </c>
      <c r="AD7609" s="3">
        <v>0</v>
      </c>
      <c r="AE7609" s="5">
        <v>0</v>
      </c>
      <c r="AF7609" s="2">
        <v>0</v>
      </c>
      <c r="AG7609" s="3">
        <f t="shared" si="832"/>
        <v>0</v>
      </c>
      <c r="AH7609" s="2" t="s">
        <v>50</v>
      </c>
      <c r="AI7609" s="3">
        <v>0</v>
      </c>
    </row>
    <row r="7610" spans="1:35" x14ac:dyDescent="0.3">
      <c r="A7610" s="2" t="s">
        <v>14725</v>
      </c>
      <c r="B7610" s="2" t="s">
        <v>1412</v>
      </c>
      <c r="C7610" s="2" t="s">
        <v>253</v>
      </c>
      <c r="D7610" s="2" t="s">
        <v>54</v>
      </c>
      <c r="E7610" s="2">
        <v>2020</v>
      </c>
      <c r="F7610" s="2" t="s">
        <v>55</v>
      </c>
      <c r="G7610" s="2" t="s">
        <v>93</v>
      </c>
      <c r="H7610" s="2" t="s">
        <v>159</v>
      </c>
      <c r="I7610" s="2" t="s">
        <v>131</v>
      </c>
      <c r="J7610" s="2" t="s">
        <v>132</v>
      </c>
      <c r="K7610" s="3">
        <v>6833757.7000000002</v>
      </c>
      <c r="L7610" s="3">
        <v>2526987.92</v>
      </c>
      <c r="M7610" s="3">
        <f t="shared" si="826"/>
        <v>4306769.78</v>
      </c>
      <c r="N7610" s="3">
        <v>1431957.62</v>
      </c>
      <c r="O7610" s="3">
        <f t="shared" si="827"/>
        <v>2874812.16</v>
      </c>
      <c r="P7610" s="3">
        <v>2239565.79</v>
      </c>
      <c r="Q7610" s="4">
        <f t="shared" si="828"/>
        <v>0.63021985400506664</v>
      </c>
      <c r="R7610" s="4">
        <f t="shared" si="829"/>
        <v>0.32772098284959678</v>
      </c>
      <c r="S7610" s="3">
        <v>7749866.8300000001</v>
      </c>
      <c r="T7610" s="3">
        <f t="shared" si="830"/>
        <v>-916109.12999999989</v>
      </c>
      <c r="U7610" s="4">
        <f t="shared" si="831"/>
        <v>-0.11820966090071509</v>
      </c>
      <c r="V7610" s="2" t="s">
        <v>133</v>
      </c>
      <c r="W7610" s="2" t="s">
        <v>96</v>
      </c>
      <c r="X7610" s="2" t="s">
        <v>160</v>
      </c>
      <c r="Y7610" s="2">
        <v>129.5</v>
      </c>
      <c r="Z7610" s="2" t="s">
        <v>5486</v>
      </c>
      <c r="AA7610" s="2" t="s">
        <v>63</v>
      </c>
      <c r="AB7610" s="2" t="s">
        <v>100</v>
      </c>
      <c r="AC7610" s="2">
        <v>4.12</v>
      </c>
      <c r="AD7610" s="3">
        <v>0</v>
      </c>
      <c r="AE7610" s="5">
        <v>0</v>
      </c>
      <c r="AF7610" s="2">
        <v>0</v>
      </c>
      <c r="AG7610" s="3">
        <f t="shared" si="832"/>
        <v>0</v>
      </c>
      <c r="AH7610" s="2" t="s">
        <v>50</v>
      </c>
      <c r="AI7610" s="3">
        <v>0</v>
      </c>
    </row>
    <row r="7611" spans="1:35" x14ac:dyDescent="0.3">
      <c r="A7611" s="2" t="s">
        <v>14726</v>
      </c>
      <c r="B7611" s="2" t="s">
        <v>1668</v>
      </c>
      <c r="C7611" s="2" t="s">
        <v>730</v>
      </c>
      <c r="D7611" s="2" t="s">
        <v>38</v>
      </c>
      <c r="E7611" s="2">
        <v>2020</v>
      </c>
      <c r="F7611" s="2" t="s">
        <v>39</v>
      </c>
      <c r="G7611" s="2" t="s">
        <v>40</v>
      </c>
      <c r="H7611" s="2" t="s">
        <v>139</v>
      </c>
      <c r="I7611" s="2" t="s">
        <v>58</v>
      </c>
      <c r="J7611" s="2" t="s">
        <v>59</v>
      </c>
      <c r="K7611" s="3">
        <v>7312397.1900000004</v>
      </c>
      <c r="L7611" s="3">
        <v>3987356.52</v>
      </c>
      <c r="M7611" s="3">
        <f t="shared" si="826"/>
        <v>3325040.6700000004</v>
      </c>
      <c r="N7611" s="3">
        <v>1116867.8799999999</v>
      </c>
      <c r="O7611" s="3">
        <f t="shared" si="827"/>
        <v>2208172.7900000005</v>
      </c>
      <c r="P7611" s="3">
        <v>1750072.99</v>
      </c>
      <c r="Q7611" s="4">
        <f t="shared" si="828"/>
        <v>0.45471280943917108</v>
      </c>
      <c r="R7611" s="4">
        <f t="shared" si="829"/>
        <v>0.23932958570594273</v>
      </c>
      <c r="S7611" s="3">
        <v>7702937.5</v>
      </c>
      <c r="T7611" s="3">
        <f t="shared" si="830"/>
        <v>-390540.30999999959</v>
      </c>
      <c r="U7611" s="4">
        <f t="shared" si="831"/>
        <v>-5.0700178990157919E-2</v>
      </c>
      <c r="V7611" s="2" t="s">
        <v>107</v>
      </c>
      <c r="W7611" s="2" t="s">
        <v>45</v>
      </c>
      <c r="X7611" s="2" t="s">
        <v>86</v>
      </c>
      <c r="Y7611" s="2">
        <v>0.92</v>
      </c>
      <c r="Z7611" s="2" t="s">
        <v>9336</v>
      </c>
      <c r="AA7611" s="2" t="s">
        <v>99</v>
      </c>
      <c r="AB7611" s="2" t="s">
        <v>49</v>
      </c>
      <c r="AC7611" s="2">
        <v>3.52</v>
      </c>
      <c r="AD7611" s="3">
        <v>0</v>
      </c>
      <c r="AE7611" s="5">
        <v>0</v>
      </c>
      <c r="AF7611" s="2">
        <v>0</v>
      </c>
      <c r="AG7611" s="3">
        <f t="shared" si="832"/>
        <v>0</v>
      </c>
      <c r="AH7611" s="2" t="s">
        <v>230</v>
      </c>
      <c r="AI7611" s="3">
        <v>0</v>
      </c>
    </row>
    <row r="7612" spans="1:35" x14ac:dyDescent="0.3">
      <c r="A7612" s="2" t="s">
        <v>14727</v>
      </c>
      <c r="B7612" s="2" t="s">
        <v>4118</v>
      </c>
      <c r="C7612" s="2" t="s">
        <v>932</v>
      </c>
      <c r="D7612" s="2" t="s">
        <v>81</v>
      </c>
      <c r="E7612" s="2">
        <v>2020</v>
      </c>
      <c r="F7612" s="2" t="s">
        <v>58</v>
      </c>
      <c r="G7612" s="2" t="s">
        <v>56</v>
      </c>
      <c r="H7612" s="2" t="s">
        <v>153</v>
      </c>
      <c r="I7612" s="2" t="s">
        <v>39</v>
      </c>
      <c r="J7612" s="2" t="s">
        <v>566</v>
      </c>
      <c r="K7612" s="3">
        <v>2240159.42</v>
      </c>
      <c r="L7612" s="3">
        <v>1027785.02</v>
      </c>
      <c r="M7612" s="3">
        <f t="shared" si="826"/>
        <v>1212374.3999999999</v>
      </c>
      <c r="N7612" s="3">
        <v>257471.91</v>
      </c>
      <c r="O7612" s="3">
        <f t="shared" si="827"/>
        <v>954902.48999999987</v>
      </c>
      <c r="P7612" s="3">
        <v>699563.97</v>
      </c>
      <c r="Q7612" s="4">
        <f t="shared" si="828"/>
        <v>0.54120005441398444</v>
      </c>
      <c r="R7612" s="4">
        <f t="shared" si="829"/>
        <v>0.31228311867197378</v>
      </c>
      <c r="S7612" s="3">
        <v>2462795.9500000002</v>
      </c>
      <c r="T7612" s="3">
        <f t="shared" si="830"/>
        <v>-222636.53000000026</v>
      </c>
      <c r="U7612" s="4">
        <f t="shared" si="831"/>
        <v>-9.0399909095189246E-2</v>
      </c>
      <c r="V7612" s="2" t="s">
        <v>107</v>
      </c>
      <c r="W7612" s="2" t="s">
        <v>207</v>
      </c>
      <c r="X7612" s="2" t="s">
        <v>155</v>
      </c>
      <c r="Y7612" s="2">
        <v>7.24</v>
      </c>
      <c r="Z7612" s="2" t="s">
        <v>14728</v>
      </c>
      <c r="AA7612" s="2" t="s">
        <v>63</v>
      </c>
      <c r="AB7612" s="2" t="s">
        <v>77</v>
      </c>
      <c r="AC7612" s="2">
        <v>8.36</v>
      </c>
      <c r="AD7612" s="3">
        <v>0</v>
      </c>
      <c r="AE7612" s="5">
        <v>0</v>
      </c>
      <c r="AF7612" s="2">
        <v>0</v>
      </c>
      <c r="AG7612" s="3">
        <f t="shared" si="832"/>
        <v>0</v>
      </c>
      <c r="AH7612" s="2" t="s">
        <v>50</v>
      </c>
      <c r="AI7612" s="3">
        <v>0</v>
      </c>
    </row>
    <row r="7613" spans="1:35" x14ac:dyDescent="0.3">
      <c r="A7613" s="2" t="s">
        <v>14729</v>
      </c>
      <c r="B7613" s="2" t="s">
        <v>4999</v>
      </c>
      <c r="C7613" s="2" t="s">
        <v>337</v>
      </c>
      <c r="D7613" s="2" t="s">
        <v>38</v>
      </c>
      <c r="E7613" s="2">
        <v>2024</v>
      </c>
      <c r="F7613" s="2" t="s">
        <v>68</v>
      </c>
      <c r="G7613" s="2" t="s">
        <v>56</v>
      </c>
      <c r="H7613" s="2" t="s">
        <v>123</v>
      </c>
      <c r="I7613" s="2" t="s">
        <v>71</v>
      </c>
      <c r="J7613" s="2" t="s">
        <v>72</v>
      </c>
      <c r="K7613" s="3">
        <v>2707689.69</v>
      </c>
      <c r="L7613" s="3">
        <v>1548340.26</v>
      </c>
      <c r="M7613" s="3">
        <f t="shared" si="826"/>
        <v>1159349.43</v>
      </c>
      <c r="N7613" s="3">
        <v>252806.39999999999</v>
      </c>
      <c r="O7613" s="3">
        <f t="shared" si="827"/>
        <v>906543.02999999991</v>
      </c>
      <c r="P7613" s="3">
        <v>704137.62</v>
      </c>
      <c r="Q7613" s="4">
        <f t="shared" si="828"/>
        <v>0.42816923751702135</v>
      </c>
      <c r="R7613" s="4">
        <f t="shared" si="829"/>
        <v>0.2600510769755156</v>
      </c>
      <c r="S7613" s="3">
        <v>3157994.78</v>
      </c>
      <c r="T7613" s="3">
        <f t="shared" si="830"/>
        <v>-450305.08999999985</v>
      </c>
      <c r="U7613" s="4">
        <f t="shared" si="831"/>
        <v>-0.14259209446824983</v>
      </c>
      <c r="V7613" s="2" t="s">
        <v>124</v>
      </c>
      <c r="W7613" s="2" t="s">
        <v>134</v>
      </c>
      <c r="X7613" s="2" t="s">
        <v>126</v>
      </c>
      <c r="Y7613" s="2">
        <v>1.34</v>
      </c>
      <c r="Z7613" s="2" t="s">
        <v>12910</v>
      </c>
      <c r="AA7613" s="2" t="s">
        <v>109</v>
      </c>
      <c r="AB7613" s="2" t="s">
        <v>110</v>
      </c>
      <c r="AC7613" s="2">
        <v>3.92</v>
      </c>
      <c r="AD7613" s="3">
        <v>0</v>
      </c>
      <c r="AE7613" s="5">
        <v>0</v>
      </c>
      <c r="AF7613" s="2">
        <v>0</v>
      </c>
      <c r="AG7613" s="3">
        <f t="shared" si="832"/>
        <v>0</v>
      </c>
      <c r="AH7613" s="2" t="s">
        <v>50</v>
      </c>
      <c r="AI7613" s="3">
        <v>0</v>
      </c>
    </row>
    <row r="7614" spans="1:35" x14ac:dyDescent="0.3">
      <c r="A7614" s="2" t="s">
        <v>14730</v>
      </c>
      <c r="B7614" s="2" t="s">
        <v>4168</v>
      </c>
      <c r="C7614" s="2" t="s">
        <v>201</v>
      </c>
      <c r="D7614" s="2" t="s">
        <v>54</v>
      </c>
      <c r="E7614" s="2">
        <v>2020</v>
      </c>
      <c r="F7614" s="2" t="s">
        <v>82</v>
      </c>
      <c r="G7614" s="2" t="s">
        <v>69</v>
      </c>
      <c r="H7614" s="2" t="s">
        <v>70</v>
      </c>
      <c r="I7614" s="2" t="s">
        <v>178</v>
      </c>
      <c r="J7614" s="2" t="s">
        <v>288</v>
      </c>
      <c r="K7614" s="3">
        <v>5388308.2999999998</v>
      </c>
      <c r="L7614" s="3">
        <v>1601404.31</v>
      </c>
      <c r="M7614" s="3">
        <f t="shared" si="826"/>
        <v>3786903.9899999998</v>
      </c>
      <c r="N7614" s="3">
        <v>474870.72</v>
      </c>
      <c r="O7614" s="3">
        <f t="shared" si="827"/>
        <v>3312033.2699999996</v>
      </c>
      <c r="P7614" s="3">
        <v>2529768.71</v>
      </c>
      <c r="Q7614" s="4">
        <f t="shared" si="828"/>
        <v>0.70280017013874274</v>
      </c>
      <c r="R7614" s="4">
        <f t="shared" si="829"/>
        <v>0.46949219850690432</v>
      </c>
      <c r="S7614" s="3">
        <v>4876995.49</v>
      </c>
      <c r="T7614" s="3">
        <f t="shared" si="830"/>
        <v>511312.80999999959</v>
      </c>
      <c r="U7614" s="4">
        <f t="shared" si="831"/>
        <v>0.10484176396070433</v>
      </c>
      <c r="V7614" s="2" t="s">
        <v>107</v>
      </c>
      <c r="W7614" s="2" t="s">
        <v>207</v>
      </c>
      <c r="X7614" s="2" t="s">
        <v>74</v>
      </c>
      <c r="Y7614" s="2">
        <v>1.36</v>
      </c>
      <c r="Z7614" s="2" t="s">
        <v>8513</v>
      </c>
      <c r="AA7614" s="2" t="s">
        <v>109</v>
      </c>
      <c r="AB7614" s="2" t="s">
        <v>182</v>
      </c>
      <c r="AC7614" s="2">
        <v>6.1</v>
      </c>
      <c r="AD7614" s="3">
        <v>4636443.4400000004</v>
      </c>
      <c r="AE7614" s="5">
        <v>10.44</v>
      </c>
      <c r="AF7614" s="2">
        <v>60</v>
      </c>
      <c r="AG7614" s="3">
        <f t="shared" si="832"/>
        <v>99517.500945712643</v>
      </c>
      <c r="AH7614" s="2" t="s">
        <v>50</v>
      </c>
      <c r="AI7614" s="3">
        <v>0</v>
      </c>
    </row>
    <row r="7615" spans="1:35" x14ac:dyDescent="0.3">
      <c r="A7615" s="2" t="s">
        <v>14731</v>
      </c>
      <c r="B7615" s="2" t="s">
        <v>644</v>
      </c>
      <c r="C7615" s="2" t="s">
        <v>80</v>
      </c>
      <c r="D7615" s="2" t="s">
        <v>81</v>
      </c>
      <c r="E7615" s="2">
        <v>2020</v>
      </c>
      <c r="F7615" s="2" t="s">
        <v>68</v>
      </c>
      <c r="G7615" s="2" t="s">
        <v>93</v>
      </c>
      <c r="H7615" s="2" t="s">
        <v>94</v>
      </c>
      <c r="I7615" s="2" t="s">
        <v>131</v>
      </c>
      <c r="J7615" s="2" t="s">
        <v>463</v>
      </c>
      <c r="K7615" s="3">
        <v>8998714.4100000001</v>
      </c>
      <c r="L7615" s="3">
        <v>4695675.5999999996</v>
      </c>
      <c r="M7615" s="3">
        <f t="shared" si="826"/>
        <v>4303038.8100000005</v>
      </c>
      <c r="N7615" s="3">
        <v>1744848.69</v>
      </c>
      <c r="O7615" s="3">
        <f t="shared" si="827"/>
        <v>2558190.1200000006</v>
      </c>
      <c r="P7615" s="3">
        <v>1974066.59</v>
      </c>
      <c r="Q7615" s="4">
        <f t="shared" si="828"/>
        <v>0.47818372869108539</v>
      </c>
      <c r="R7615" s="4">
        <f t="shared" si="829"/>
        <v>0.21937206805966411</v>
      </c>
      <c r="S7615" s="3">
        <v>8795260.3399999999</v>
      </c>
      <c r="T7615" s="3">
        <f t="shared" si="830"/>
        <v>203454.0700000003</v>
      </c>
      <c r="U7615" s="4">
        <f t="shared" si="831"/>
        <v>2.3132239653522332E-2</v>
      </c>
      <c r="V7615" s="2" t="s">
        <v>107</v>
      </c>
      <c r="W7615" s="2" t="s">
        <v>96</v>
      </c>
      <c r="X7615" s="2" t="s">
        <v>97</v>
      </c>
      <c r="Y7615" s="2">
        <v>1550</v>
      </c>
      <c r="Z7615" s="2" t="s">
        <v>14732</v>
      </c>
      <c r="AA7615" s="2" t="s">
        <v>63</v>
      </c>
      <c r="AB7615" s="2" t="s">
        <v>149</v>
      </c>
      <c r="AC7615" s="2">
        <v>5.86</v>
      </c>
      <c r="AD7615" s="3">
        <v>0</v>
      </c>
      <c r="AE7615" s="5">
        <v>0</v>
      </c>
      <c r="AF7615" s="2">
        <v>0</v>
      </c>
      <c r="AG7615" s="3">
        <f t="shared" si="832"/>
        <v>0</v>
      </c>
      <c r="AH7615" s="2" t="s">
        <v>50</v>
      </c>
      <c r="AI7615" s="3">
        <v>0</v>
      </c>
    </row>
    <row r="7616" spans="1:35" x14ac:dyDescent="0.3">
      <c r="A7616" s="2" t="s">
        <v>14733</v>
      </c>
      <c r="B7616" s="2" t="s">
        <v>1351</v>
      </c>
      <c r="C7616" s="2" t="s">
        <v>152</v>
      </c>
      <c r="D7616" s="2" t="s">
        <v>38</v>
      </c>
      <c r="E7616" s="2">
        <v>2022</v>
      </c>
      <c r="F7616" s="2" t="s">
        <v>39</v>
      </c>
      <c r="G7616" s="2" t="s">
        <v>93</v>
      </c>
      <c r="H7616" s="2" t="s">
        <v>221</v>
      </c>
      <c r="I7616" s="2" t="s">
        <v>39</v>
      </c>
      <c r="J7616" s="2" t="s">
        <v>487</v>
      </c>
      <c r="K7616" s="3">
        <v>6153107.25</v>
      </c>
      <c r="L7616" s="3">
        <v>1848535.43</v>
      </c>
      <c r="M7616" s="3">
        <f t="shared" si="826"/>
        <v>4304571.82</v>
      </c>
      <c r="N7616" s="3">
        <v>783288.78</v>
      </c>
      <c r="O7616" s="3">
        <f t="shared" si="827"/>
        <v>3521283.04</v>
      </c>
      <c r="P7616" s="3">
        <v>2485412.81</v>
      </c>
      <c r="Q7616" s="4">
        <f t="shared" si="828"/>
        <v>0.69957692026252272</v>
      </c>
      <c r="R7616" s="4">
        <f t="shared" si="829"/>
        <v>0.40392808202717417</v>
      </c>
      <c r="S7616" s="3">
        <v>6126535.8600000003</v>
      </c>
      <c r="T7616" s="3">
        <f t="shared" si="830"/>
        <v>26571.389999999665</v>
      </c>
      <c r="U7616" s="4">
        <f t="shared" si="831"/>
        <v>4.3370985834725309E-3</v>
      </c>
      <c r="V7616" s="2" t="s">
        <v>95</v>
      </c>
      <c r="W7616" s="2" t="s">
        <v>125</v>
      </c>
      <c r="X7616" s="2" t="s">
        <v>222</v>
      </c>
      <c r="Y7616" s="2">
        <v>18.899999999999999</v>
      </c>
      <c r="Z7616" s="2" t="s">
        <v>14734</v>
      </c>
      <c r="AA7616" s="2" t="s">
        <v>141</v>
      </c>
      <c r="AB7616" s="2" t="s">
        <v>49</v>
      </c>
      <c r="AC7616" s="2">
        <v>4.1900000000000004</v>
      </c>
      <c r="AD7616" s="3">
        <v>0</v>
      </c>
      <c r="AE7616" s="5">
        <v>0</v>
      </c>
      <c r="AF7616" s="2">
        <v>0</v>
      </c>
      <c r="AG7616" s="3">
        <f t="shared" si="832"/>
        <v>0</v>
      </c>
      <c r="AH7616" s="2" t="s">
        <v>50</v>
      </c>
      <c r="AI7616" s="3">
        <v>0</v>
      </c>
    </row>
    <row r="7617" spans="1:35" x14ac:dyDescent="0.3">
      <c r="A7617" s="2" t="s">
        <v>14735</v>
      </c>
      <c r="B7617" s="2" t="s">
        <v>1271</v>
      </c>
      <c r="C7617" s="2" t="s">
        <v>216</v>
      </c>
      <c r="D7617" s="2" t="s">
        <v>38</v>
      </c>
      <c r="E7617" s="2">
        <v>2024</v>
      </c>
      <c r="F7617" s="2" t="s">
        <v>105</v>
      </c>
      <c r="G7617" s="2" t="s">
        <v>40</v>
      </c>
      <c r="H7617" s="2" t="s">
        <v>139</v>
      </c>
      <c r="I7617" s="2" t="s">
        <v>58</v>
      </c>
      <c r="J7617" s="2" t="s">
        <v>59</v>
      </c>
      <c r="K7617" s="3">
        <v>5385048.9800000004</v>
      </c>
      <c r="L7617" s="3">
        <v>2099836.06</v>
      </c>
      <c r="M7617" s="3">
        <f t="shared" si="826"/>
        <v>3285212.9200000004</v>
      </c>
      <c r="N7617" s="3">
        <v>590069.76000000001</v>
      </c>
      <c r="O7617" s="3">
        <f t="shared" si="827"/>
        <v>2695143.16</v>
      </c>
      <c r="P7617" s="3">
        <v>1973436.3</v>
      </c>
      <c r="Q7617" s="4">
        <f t="shared" si="828"/>
        <v>0.61006184571416844</v>
      </c>
      <c r="R7617" s="4">
        <f t="shared" si="829"/>
        <v>0.36646580325068834</v>
      </c>
      <c r="S7617" s="3">
        <v>4674757.97</v>
      </c>
      <c r="T7617" s="3">
        <f t="shared" si="830"/>
        <v>710291.01000000071</v>
      </c>
      <c r="U7617" s="4">
        <f t="shared" si="831"/>
        <v>0.15194177207852341</v>
      </c>
      <c r="V7617" s="2" t="s">
        <v>85</v>
      </c>
      <c r="W7617" s="2" t="s">
        <v>45</v>
      </c>
      <c r="X7617" s="2" t="s">
        <v>86</v>
      </c>
      <c r="Y7617" s="2">
        <v>0.92</v>
      </c>
      <c r="Z7617" s="2" t="s">
        <v>14736</v>
      </c>
      <c r="AA7617" s="2" t="s">
        <v>141</v>
      </c>
      <c r="AB7617" s="2" t="s">
        <v>149</v>
      </c>
      <c r="AC7617" s="2">
        <v>7.47</v>
      </c>
      <c r="AD7617" s="3">
        <v>0</v>
      </c>
      <c r="AE7617" s="5">
        <v>0</v>
      </c>
      <c r="AF7617" s="2">
        <v>0</v>
      </c>
      <c r="AG7617" s="3">
        <f t="shared" si="832"/>
        <v>0</v>
      </c>
      <c r="AH7617" s="2" t="s">
        <v>50</v>
      </c>
      <c r="AI7617" s="3">
        <v>0</v>
      </c>
    </row>
    <row r="7618" spans="1:35" x14ac:dyDescent="0.3">
      <c r="A7618" s="2" t="s">
        <v>14737</v>
      </c>
      <c r="B7618" s="2" t="s">
        <v>5236</v>
      </c>
      <c r="C7618" s="2" t="s">
        <v>333</v>
      </c>
      <c r="D7618" s="2" t="s">
        <v>54</v>
      </c>
      <c r="E7618" s="2">
        <v>2024</v>
      </c>
      <c r="F7618" s="2" t="s">
        <v>55</v>
      </c>
      <c r="G7618" s="2" t="s">
        <v>114</v>
      </c>
      <c r="H7618" s="2" t="s">
        <v>115</v>
      </c>
      <c r="I7618" s="2" t="s">
        <v>42</v>
      </c>
      <c r="J7618" s="2" t="s">
        <v>43</v>
      </c>
      <c r="K7618" s="3">
        <v>1737762.43</v>
      </c>
      <c r="L7618" s="3">
        <v>817839.33</v>
      </c>
      <c r="M7618" s="3">
        <f t="shared" ref="M7618:M7681" si="833">K7618-L7618</f>
        <v>919923.1</v>
      </c>
      <c r="N7618" s="3">
        <v>162802.10999999999</v>
      </c>
      <c r="O7618" s="3">
        <f t="shared" ref="O7618:O7681" si="834">M7618-N7618</f>
        <v>757120.99</v>
      </c>
      <c r="P7618" s="3">
        <v>586187.62</v>
      </c>
      <c r="Q7618" s="4">
        <f t="shared" ref="Q7618:Q7681" si="835">IF(K7618&lt;&gt;0,M7618/K7618,0)</f>
        <v>0.52937218811894793</v>
      </c>
      <c r="R7618" s="4">
        <f t="shared" ref="R7618:R7681" si="836">IF(K7618&lt;&gt;0,P7618/K7618,0)</f>
        <v>0.33732322087317773</v>
      </c>
      <c r="S7618" s="3">
        <v>1666035.61</v>
      </c>
      <c r="T7618" s="3">
        <f t="shared" ref="T7618:T7681" si="837">K7618-S7618</f>
        <v>71726.819999999832</v>
      </c>
      <c r="U7618" s="4">
        <f t="shared" ref="U7618:U7681" si="838">IF(S7618&lt;&gt;0,T7618/S7618,0)</f>
        <v>4.305239309980885E-2</v>
      </c>
      <c r="V7618" s="2" t="s">
        <v>124</v>
      </c>
      <c r="W7618" s="2" t="s">
        <v>207</v>
      </c>
      <c r="X7618" s="2" t="s">
        <v>118</v>
      </c>
      <c r="Y7618" s="2">
        <v>3.75</v>
      </c>
      <c r="Z7618" s="2" t="s">
        <v>14738</v>
      </c>
      <c r="AA7618" s="2" t="s">
        <v>148</v>
      </c>
      <c r="AB7618" s="2" t="s">
        <v>77</v>
      </c>
      <c r="AC7618" s="2">
        <v>7.94</v>
      </c>
      <c r="AD7618" s="3">
        <v>0</v>
      </c>
      <c r="AE7618" s="5">
        <v>0</v>
      </c>
      <c r="AF7618" s="2">
        <v>0</v>
      </c>
      <c r="AG7618" s="3">
        <f t="shared" ref="AG7618:AG7681" si="839">IF(AD7618&gt;0,(AD7618*(AE7618/100/12)*(1+AE7618/100/12)^AF7618)/((1+AE7618/100/12)^AF7618-1),0)</f>
        <v>0</v>
      </c>
      <c r="AH7618" s="2" t="s">
        <v>50</v>
      </c>
      <c r="AI7618" s="3">
        <v>0</v>
      </c>
    </row>
    <row r="7619" spans="1:35" x14ac:dyDescent="0.3">
      <c r="A7619" s="2" t="s">
        <v>14739</v>
      </c>
      <c r="B7619" s="2" t="s">
        <v>3901</v>
      </c>
      <c r="C7619" s="2" t="s">
        <v>245</v>
      </c>
      <c r="D7619" s="2" t="s">
        <v>38</v>
      </c>
      <c r="E7619" s="2">
        <v>2023</v>
      </c>
      <c r="F7619" s="2" t="s">
        <v>68</v>
      </c>
      <c r="G7619" s="2" t="s">
        <v>40</v>
      </c>
      <c r="H7619" s="2" t="s">
        <v>41</v>
      </c>
      <c r="I7619" s="2" t="s">
        <v>55</v>
      </c>
      <c r="J7619" s="2" t="s">
        <v>217</v>
      </c>
      <c r="K7619" s="3">
        <v>7393849.9100000001</v>
      </c>
      <c r="L7619" s="3">
        <v>2561919.27</v>
      </c>
      <c r="M7619" s="3">
        <f t="shared" si="833"/>
        <v>4831930.6400000006</v>
      </c>
      <c r="N7619" s="3">
        <v>1573777.4</v>
      </c>
      <c r="O7619" s="3">
        <f t="shared" si="834"/>
        <v>3258153.2400000007</v>
      </c>
      <c r="P7619" s="3">
        <v>2584349.92</v>
      </c>
      <c r="Q7619" s="4">
        <f t="shared" si="835"/>
        <v>0.6535067250235812</v>
      </c>
      <c r="R7619" s="4">
        <f t="shared" si="836"/>
        <v>0.34952696517476373</v>
      </c>
      <c r="S7619" s="3">
        <v>7547201.6699999999</v>
      </c>
      <c r="T7619" s="3">
        <f t="shared" si="837"/>
        <v>-153351.75999999978</v>
      </c>
      <c r="U7619" s="4">
        <f t="shared" si="838"/>
        <v>-2.0319022427818571E-2</v>
      </c>
      <c r="V7619" s="2" t="s">
        <v>124</v>
      </c>
      <c r="W7619" s="2" t="s">
        <v>117</v>
      </c>
      <c r="X7619" s="2" t="s">
        <v>46</v>
      </c>
      <c r="Y7619" s="2">
        <v>0.89</v>
      </c>
      <c r="Z7619" s="2" t="s">
        <v>4927</v>
      </c>
      <c r="AA7619" s="2" t="s">
        <v>48</v>
      </c>
      <c r="AB7619" s="2" t="s">
        <v>306</v>
      </c>
      <c r="AC7619" s="2">
        <v>9.59</v>
      </c>
      <c r="AD7619" s="3">
        <v>0</v>
      </c>
      <c r="AE7619" s="5">
        <v>0</v>
      </c>
      <c r="AF7619" s="2">
        <v>0</v>
      </c>
      <c r="AG7619" s="3">
        <f t="shared" si="839"/>
        <v>0</v>
      </c>
      <c r="AH7619" s="2" t="s">
        <v>50</v>
      </c>
      <c r="AI7619" s="3">
        <v>0</v>
      </c>
    </row>
    <row r="7620" spans="1:35" x14ac:dyDescent="0.3">
      <c r="A7620" s="2" t="s">
        <v>14740</v>
      </c>
      <c r="B7620" s="2" t="s">
        <v>906</v>
      </c>
      <c r="C7620" s="2" t="s">
        <v>261</v>
      </c>
      <c r="D7620" s="2" t="s">
        <v>54</v>
      </c>
      <c r="E7620" s="2">
        <v>2024</v>
      </c>
      <c r="F7620" s="2" t="s">
        <v>82</v>
      </c>
      <c r="G7620" s="2" t="s">
        <v>114</v>
      </c>
      <c r="H7620" s="2" t="s">
        <v>190</v>
      </c>
      <c r="I7620" s="2" t="s">
        <v>58</v>
      </c>
      <c r="J7620" s="2" t="s">
        <v>59</v>
      </c>
      <c r="K7620" s="3">
        <v>3257354.36</v>
      </c>
      <c r="L7620" s="3">
        <v>1149787.68</v>
      </c>
      <c r="M7620" s="3">
        <f t="shared" si="833"/>
        <v>2107566.6799999997</v>
      </c>
      <c r="N7620" s="3">
        <v>507091.52</v>
      </c>
      <c r="O7620" s="3">
        <f t="shared" si="834"/>
        <v>1600475.1599999997</v>
      </c>
      <c r="P7620" s="3">
        <v>1137750.72</v>
      </c>
      <c r="Q7620" s="4">
        <f t="shared" si="835"/>
        <v>0.64701793144790054</v>
      </c>
      <c r="R7620" s="4">
        <f t="shared" si="836"/>
        <v>0.34928675061315712</v>
      </c>
      <c r="S7620" s="3">
        <v>3675112.9</v>
      </c>
      <c r="T7620" s="3">
        <f t="shared" si="837"/>
        <v>-417758.54000000004</v>
      </c>
      <c r="U7620" s="4">
        <f t="shared" si="838"/>
        <v>-0.1136723010604654</v>
      </c>
      <c r="V7620" s="2" t="s">
        <v>73</v>
      </c>
      <c r="W7620" s="2" t="s">
        <v>96</v>
      </c>
      <c r="X7620" s="2" t="s">
        <v>192</v>
      </c>
      <c r="Y7620" s="2">
        <v>3.64</v>
      </c>
      <c r="Z7620" s="2" t="s">
        <v>5902</v>
      </c>
      <c r="AA7620" s="2" t="s">
        <v>148</v>
      </c>
      <c r="AB7620" s="2" t="s">
        <v>49</v>
      </c>
      <c r="AC7620" s="2">
        <v>3.2</v>
      </c>
      <c r="AD7620" s="3">
        <v>0</v>
      </c>
      <c r="AE7620" s="5">
        <v>0</v>
      </c>
      <c r="AF7620" s="2">
        <v>0</v>
      </c>
      <c r="AG7620" s="3">
        <f t="shared" si="839"/>
        <v>0</v>
      </c>
      <c r="AH7620" s="2" t="s">
        <v>50</v>
      </c>
      <c r="AI7620" s="3">
        <v>0</v>
      </c>
    </row>
    <row r="7621" spans="1:35" x14ac:dyDescent="0.3">
      <c r="A7621" s="2" t="s">
        <v>14741</v>
      </c>
      <c r="B7621" s="2" t="s">
        <v>2594</v>
      </c>
      <c r="C7621" s="2" t="s">
        <v>37</v>
      </c>
      <c r="D7621" s="2" t="s">
        <v>38</v>
      </c>
      <c r="E7621" s="2">
        <v>2022</v>
      </c>
      <c r="F7621" s="2" t="s">
        <v>58</v>
      </c>
      <c r="G7621" s="2" t="s">
        <v>40</v>
      </c>
      <c r="H7621" s="2" t="s">
        <v>171</v>
      </c>
      <c r="I7621" s="2" t="s">
        <v>42</v>
      </c>
      <c r="J7621" s="2" t="s">
        <v>146</v>
      </c>
      <c r="K7621" s="3">
        <v>3967492.42</v>
      </c>
      <c r="L7621" s="3">
        <v>1737794.42</v>
      </c>
      <c r="M7621" s="3">
        <f t="shared" si="833"/>
        <v>2229698</v>
      </c>
      <c r="N7621" s="3">
        <v>419628.66</v>
      </c>
      <c r="O7621" s="3">
        <f t="shared" si="834"/>
        <v>1810069.34</v>
      </c>
      <c r="P7621" s="3">
        <v>1376156.18</v>
      </c>
      <c r="Q7621" s="4">
        <f t="shared" si="835"/>
        <v>0.56199174792626327</v>
      </c>
      <c r="R7621" s="4">
        <f t="shared" si="836"/>
        <v>0.34685792291948475</v>
      </c>
      <c r="S7621" s="3">
        <v>4518079.1900000004</v>
      </c>
      <c r="T7621" s="3">
        <f t="shared" si="837"/>
        <v>-550586.77000000048</v>
      </c>
      <c r="U7621" s="4">
        <f t="shared" si="838"/>
        <v>-0.1218630189613831</v>
      </c>
      <c r="V7621" s="2" t="s">
        <v>95</v>
      </c>
      <c r="W7621" s="2" t="s">
        <v>96</v>
      </c>
      <c r="X7621" s="2" t="s">
        <v>86</v>
      </c>
      <c r="Y7621" s="2">
        <v>0.92</v>
      </c>
      <c r="Z7621" s="2" t="s">
        <v>11371</v>
      </c>
      <c r="AA7621" s="2" t="s">
        <v>109</v>
      </c>
      <c r="AB7621" s="2" t="s">
        <v>88</v>
      </c>
      <c r="AC7621" s="2">
        <v>6.48</v>
      </c>
      <c r="AD7621" s="3">
        <v>0</v>
      </c>
      <c r="AE7621" s="5">
        <v>0</v>
      </c>
      <c r="AF7621" s="2">
        <v>0</v>
      </c>
      <c r="AG7621" s="3">
        <f t="shared" si="839"/>
        <v>0</v>
      </c>
      <c r="AH7621" s="2" t="s">
        <v>50</v>
      </c>
      <c r="AI7621" s="3">
        <v>0</v>
      </c>
    </row>
    <row r="7622" spans="1:35" x14ac:dyDescent="0.3">
      <c r="A7622" s="2" t="s">
        <v>14742</v>
      </c>
      <c r="B7622" s="2" t="s">
        <v>1861</v>
      </c>
      <c r="C7622" s="2" t="s">
        <v>287</v>
      </c>
      <c r="D7622" s="2" t="s">
        <v>104</v>
      </c>
      <c r="E7622" s="2">
        <v>2021</v>
      </c>
      <c r="F7622" s="2" t="s">
        <v>82</v>
      </c>
      <c r="G7622" s="2" t="s">
        <v>40</v>
      </c>
      <c r="H7622" s="2" t="s">
        <v>41</v>
      </c>
      <c r="I7622" s="2" t="s">
        <v>42</v>
      </c>
      <c r="J7622" s="2" t="s">
        <v>166</v>
      </c>
      <c r="K7622" s="3">
        <v>7176904.6100000003</v>
      </c>
      <c r="L7622" s="3">
        <v>2428356.59</v>
      </c>
      <c r="M7622" s="3">
        <f t="shared" si="833"/>
        <v>4748548.0200000005</v>
      </c>
      <c r="N7622" s="3">
        <v>602742.03</v>
      </c>
      <c r="O7622" s="3">
        <f t="shared" si="834"/>
        <v>4145805.99</v>
      </c>
      <c r="P7622" s="3">
        <v>3222821.38</v>
      </c>
      <c r="Q7622" s="4">
        <f t="shared" si="835"/>
        <v>0.66164290568716366</v>
      </c>
      <c r="R7622" s="4">
        <f t="shared" si="836"/>
        <v>0.44905450958752535</v>
      </c>
      <c r="S7622" s="3">
        <v>5845907.4699999997</v>
      </c>
      <c r="T7622" s="3">
        <f t="shared" si="837"/>
        <v>1330997.1400000006</v>
      </c>
      <c r="U7622" s="4">
        <f t="shared" si="838"/>
        <v>0.22768015861188454</v>
      </c>
      <c r="V7622" s="2" t="s">
        <v>133</v>
      </c>
      <c r="W7622" s="2" t="s">
        <v>60</v>
      </c>
      <c r="X7622" s="2" t="s">
        <v>46</v>
      </c>
      <c r="Y7622" s="2">
        <v>0.89</v>
      </c>
      <c r="Z7622" s="2" t="s">
        <v>14743</v>
      </c>
      <c r="AA7622" s="2" t="s">
        <v>76</v>
      </c>
      <c r="AB7622" s="2" t="s">
        <v>64</v>
      </c>
      <c r="AC7622" s="2">
        <v>1.28</v>
      </c>
      <c r="AD7622" s="3">
        <v>0</v>
      </c>
      <c r="AE7622" s="5">
        <v>0</v>
      </c>
      <c r="AF7622" s="2">
        <v>0</v>
      </c>
      <c r="AG7622" s="3">
        <f t="shared" si="839"/>
        <v>0</v>
      </c>
      <c r="AH7622" s="2" t="s">
        <v>50</v>
      </c>
      <c r="AI7622" s="3">
        <v>0</v>
      </c>
    </row>
    <row r="7623" spans="1:35" x14ac:dyDescent="0.3">
      <c r="A7623" s="2" t="s">
        <v>14744</v>
      </c>
      <c r="B7623" s="2" t="s">
        <v>14745</v>
      </c>
      <c r="C7623" s="2" t="s">
        <v>152</v>
      </c>
      <c r="D7623" s="2" t="s">
        <v>38</v>
      </c>
      <c r="E7623" s="2">
        <v>2022</v>
      </c>
      <c r="F7623" s="2" t="s">
        <v>92</v>
      </c>
      <c r="G7623" s="2" t="s">
        <v>56</v>
      </c>
      <c r="H7623" s="2" t="s">
        <v>57</v>
      </c>
      <c r="I7623" s="2" t="s">
        <v>131</v>
      </c>
      <c r="J7623" s="2" t="s">
        <v>132</v>
      </c>
      <c r="K7623" s="3">
        <v>5378365.7800000003</v>
      </c>
      <c r="L7623" s="3">
        <v>1992460.35</v>
      </c>
      <c r="M7623" s="3">
        <f t="shared" si="833"/>
        <v>3385905.43</v>
      </c>
      <c r="N7623" s="3">
        <v>1181496.71</v>
      </c>
      <c r="O7623" s="3">
        <f t="shared" si="834"/>
        <v>2204408.7200000002</v>
      </c>
      <c r="P7623" s="3">
        <v>1593184.57</v>
      </c>
      <c r="Q7623" s="4">
        <f t="shared" si="835"/>
        <v>0.62954168022391366</v>
      </c>
      <c r="R7623" s="4">
        <f t="shared" si="836"/>
        <v>0.29622094055492076</v>
      </c>
      <c r="S7623" s="3">
        <v>6287937.6600000001</v>
      </c>
      <c r="T7623" s="3">
        <f t="shared" si="837"/>
        <v>-909571.87999999989</v>
      </c>
      <c r="U7623" s="4">
        <f t="shared" si="838"/>
        <v>-0.14465345065141755</v>
      </c>
      <c r="V7623" s="2" t="s">
        <v>133</v>
      </c>
      <c r="W7623" s="2" t="s">
        <v>207</v>
      </c>
      <c r="X7623" s="2" t="s">
        <v>61</v>
      </c>
      <c r="Y7623" s="2">
        <v>1.53</v>
      </c>
      <c r="Z7623" s="2" t="s">
        <v>14746</v>
      </c>
      <c r="AA7623" s="2" t="s">
        <v>63</v>
      </c>
      <c r="AB7623" s="2" t="s">
        <v>64</v>
      </c>
      <c r="AC7623" s="2">
        <v>4.1399999999999997</v>
      </c>
      <c r="AD7623" s="3">
        <v>0</v>
      </c>
      <c r="AE7623" s="5">
        <v>0</v>
      </c>
      <c r="AF7623" s="2">
        <v>0</v>
      </c>
      <c r="AG7623" s="3">
        <f t="shared" si="839"/>
        <v>0</v>
      </c>
      <c r="AH7623" s="2" t="s">
        <v>50</v>
      </c>
      <c r="AI7623" s="3">
        <v>0</v>
      </c>
    </row>
    <row r="7624" spans="1:35" x14ac:dyDescent="0.3">
      <c r="A7624" s="2" t="s">
        <v>14747</v>
      </c>
      <c r="B7624" s="2" t="s">
        <v>9849</v>
      </c>
      <c r="C7624" s="2" t="s">
        <v>37</v>
      </c>
      <c r="D7624" s="2" t="s">
        <v>38</v>
      </c>
      <c r="E7624" s="2">
        <v>2022</v>
      </c>
      <c r="F7624" s="2" t="s">
        <v>55</v>
      </c>
      <c r="G7624" s="2" t="s">
        <v>40</v>
      </c>
      <c r="H7624" s="2" t="s">
        <v>171</v>
      </c>
      <c r="I7624" s="2" t="s">
        <v>55</v>
      </c>
      <c r="J7624" s="2" t="s">
        <v>154</v>
      </c>
      <c r="K7624" s="3">
        <v>8092084.3399999999</v>
      </c>
      <c r="L7624" s="3">
        <v>2653957.2999999998</v>
      </c>
      <c r="M7624" s="3">
        <f t="shared" si="833"/>
        <v>5438127.04</v>
      </c>
      <c r="N7624" s="3">
        <v>656390.16</v>
      </c>
      <c r="O7624" s="3">
        <f t="shared" si="834"/>
        <v>4781736.88</v>
      </c>
      <c r="P7624" s="3">
        <v>3686302.08</v>
      </c>
      <c r="Q7624" s="4">
        <f t="shared" si="835"/>
        <v>0.67203044500151621</v>
      </c>
      <c r="R7624" s="4">
        <f t="shared" si="836"/>
        <v>0.45554419913522554</v>
      </c>
      <c r="S7624" s="3">
        <v>8859404.1099999994</v>
      </c>
      <c r="T7624" s="3">
        <f t="shared" si="837"/>
        <v>-767319.76999999955</v>
      </c>
      <c r="U7624" s="4">
        <f t="shared" si="838"/>
        <v>-8.6610765292204239E-2</v>
      </c>
      <c r="V7624" s="2" t="s">
        <v>44</v>
      </c>
      <c r="W7624" s="2" t="s">
        <v>96</v>
      </c>
      <c r="X7624" s="2" t="s">
        <v>86</v>
      </c>
      <c r="Y7624" s="2">
        <v>0.92</v>
      </c>
      <c r="Z7624" s="2" t="s">
        <v>11186</v>
      </c>
      <c r="AA7624" s="2" t="s">
        <v>224</v>
      </c>
      <c r="AB7624" s="2" t="s">
        <v>306</v>
      </c>
      <c r="AC7624" s="2">
        <v>9.1</v>
      </c>
      <c r="AD7624" s="3">
        <v>0</v>
      </c>
      <c r="AE7624" s="5">
        <v>0</v>
      </c>
      <c r="AF7624" s="2">
        <v>0</v>
      </c>
      <c r="AG7624" s="3">
        <f t="shared" si="839"/>
        <v>0</v>
      </c>
      <c r="AH7624" s="2" t="s">
        <v>50</v>
      </c>
      <c r="AI7624" s="3">
        <v>0</v>
      </c>
    </row>
    <row r="7625" spans="1:35" x14ac:dyDescent="0.3">
      <c r="A7625" s="2" t="s">
        <v>14748</v>
      </c>
      <c r="B7625" s="2" t="s">
        <v>7058</v>
      </c>
      <c r="C7625" s="2" t="s">
        <v>880</v>
      </c>
      <c r="D7625" s="2" t="s">
        <v>81</v>
      </c>
      <c r="E7625" s="2">
        <v>2024</v>
      </c>
      <c r="F7625" s="2" t="s">
        <v>58</v>
      </c>
      <c r="G7625" s="2" t="s">
        <v>56</v>
      </c>
      <c r="H7625" s="2" t="s">
        <v>123</v>
      </c>
      <c r="I7625" s="2" t="s">
        <v>71</v>
      </c>
      <c r="J7625" s="2" t="s">
        <v>72</v>
      </c>
      <c r="K7625" s="3">
        <v>3824859.36</v>
      </c>
      <c r="L7625" s="3">
        <v>1685092.53</v>
      </c>
      <c r="M7625" s="3">
        <f t="shared" si="833"/>
        <v>2139766.83</v>
      </c>
      <c r="N7625" s="3">
        <v>834765.63</v>
      </c>
      <c r="O7625" s="3">
        <f t="shared" si="834"/>
        <v>1305001.2000000002</v>
      </c>
      <c r="P7625" s="3">
        <v>1005403.04</v>
      </c>
      <c r="Q7625" s="4">
        <f t="shared" si="835"/>
        <v>0.5594367344267529</v>
      </c>
      <c r="R7625" s="4">
        <f t="shared" si="836"/>
        <v>0.26286013298015748</v>
      </c>
      <c r="S7625" s="3">
        <v>3804035.41</v>
      </c>
      <c r="T7625" s="3">
        <f t="shared" si="837"/>
        <v>20823.949999999721</v>
      </c>
      <c r="U7625" s="4">
        <f t="shared" si="838"/>
        <v>5.4741735435106581E-3</v>
      </c>
      <c r="V7625" s="2" t="s">
        <v>133</v>
      </c>
      <c r="W7625" s="2" t="s">
        <v>60</v>
      </c>
      <c r="X7625" s="2" t="s">
        <v>126</v>
      </c>
      <c r="Y7625" s="2">
        <v>1.34</v>
      </c>
      <c r="Z7625" s="2" t="s">
        <v>11511</v>
      </c>
      <c r="AA7625" s="2" t="s">
        <v>141</v>
      </c>
      <c r="AB7625" s="2" t="s">
        <v>77</v>
      </c>
      <c r="AC7625" s="2">
        <v>6.37</v>
      </c>
      <c r="AD7625" s="3">
        <v>0</v>
      </c>
      <c r="AE7625" s="5">
        <v>0</v>
      </c>
      <c r="AF7625" s="2">
        <v>0</v>
      </c>
      <c r="AG7625" s="3">
        <f t="shared" si="839"/>
        <v>0</v>
      </c>
      <c r="AH7625" s="2" t="s">
        <v>50</v>
      </c>
      <c r="AI7625" s="3">
        <v>0</v>
      </c>
    </row>
    <row r="7626" spans="1:35" x14ac:dyDescent="0.3">
      <c r="A7626" s="2" t="s">
        <v>14749</v>
      </c>
      <c r="B7626" s="2" t="s">
        <v>4562</v>
      </c>
      <c r="C7626" s="2" t="s">
        <v>189</v>
      </c>
      <c r="D7626" s="2" t="s">
        <v>54</v>
      </c>
      <c r="E7626" s="2">
        <v>2020</v>
      </c>
      <c r="F7626" s="2" t="s">
        <v>68</v>
      </c>
      <c r="G7626" s="2" t="s">
        <v>40</v>
      </c>
      <c r="H7626" s="2" t="s">
        <v>171</v>
      </c>
      <c r="I7626" s="2" t="s">
        <v>58</v>
      </c>
      <c r="J7626" s="2" t="s">
        <v>240</v>
      </c>
      <c r="K7626" s="3">
        <v>2058438.5</v>
      </c>
      <c r="L7626" s="3">
        <v>824855.23</v>
      </c>
      <c r="M7626" s="3">
        <f t="shared" si="833"/>
        <v>1233583.27</v>
      </c>
      <c r="N7626" s="3">
        <v>294748.63</v>
      </c>
      <c r="O7626" s="3">
        <f t="shared" si="834"/>
        <v>938834.64</v>
      </c>
      <c r="P7626" s="3">
        <v>703012.89</v>
      </c>
      <c r="Q7626" s="4">
        <f t="shared" si="835"/>
        <v>0.59928109098231497</v>
      </c>
      <c r="R7626" s="4">
        <f t="shared" si="836"/>
        <v>0.34152727419352097</v>
      </c>
      <c r="S7626" s="3">
        <v>2310633.86</v>
      </c>
      <c r="T7626" s="3">
        <f t="shared" si="837"/>
        <v>-252195.35999999987</v>
      </c>
      <c r="U7626" s="4">
        <f t="shared" si="838"/>
        <v>-0.10914553117472271</v>
      </c>
      <c r="V7626" s="2" t="s">
        <v>124</v>
      </c>
      <c r="W7626" s="2" t="s">
        <v>117</v>
      </c>
      <c r="X7626" s="2" t="s">
        <v>86</v>
      </c>
      <c r="Y7626" s="2">
        <v>0.92</v>
      </c>
      <c r="Z7626" s="2" t="s">
        <v>521</v>
      </c>
      <c r="AA7626" s="2" t="s">
        <v>99</v>
      </c>
      <c r="AB7626" s="2" t="s">
        <v>64</v>
      </c>
      <c r="AC7626" s="2">
        <v>2.59</v>
      </c>
      <c r="AD7626" s="3">
        <v>0</v>
      </c>
      <c r="AE7626" s="5">
        <v>0</v>
      </c>
      <c r="AF7626" s="2">
        <v>0</v>
      </c>
      <c r="AG7626" s="3">
        <f t="shared" si="839"/>
        <v>0</v>
      </c>
      <c r="AH7626" s="2" t="s">
        <v>50</v>
      </c>
      <c r="AI7626" s="3">
        <v>0</v>
      </c>
    </row>
    <row r="7627" spans="1:35" x14ac:dyDescent="0.3">
      <c r="A7627" s="2" t="s">
        <v>14750</v>
      </c>
      <c r="B7627" s="2" t="s">
        <v>2910</v>
      </c>
      <c r="C7627" s="2" t="s">
        <v>67</v>
      </c>
      <c r="D7627" s="2" t="s">
        <v>54</v>
      </c>
      <c r="E7627" s="2">
        <v>2022</v>
      </c>
      <c r="F7627" s="2" t="s">
        <v>58</v>
      </c>
      <c r="G7627" s="2" t="s">
        <v>69</v>
      </c>
      <c r="H7627" s="2" t="s">
        <v>272</v>
      </c>
      <c r="I7627" s="2" t="s">
        <v>131</v>
      </c>
      <c r="J7627" s="2" t="s">
        <v>544</v>
      </c>
      <c r="K7627" s="3">
        <v>3221729.12</v>
      </c>
      <c r="L7627" s="3">
        <v>1325566.17</v>
      </c>
      <c r="M7627" s="3">
        <f t="shared" si="833"/>
        <v>1896162.9500000002</v>
      </c>
      <c r="N7627" s="3">
        <v>444440.85</v>
      </c>
      <c r="O7627" s="3">
        <f t="shared" si="834"/>
        <v>1451722.1</v>
      </c>
      <c r="P7627" s="3">
        <v>1117815.8899999999</v>
      </c>
      <c r="Q7627" s="4">
        <f t="shared" si="835"/>
        <v>0.5885544312924732</v>
      </c>
      <c r="R7627" s="4">
        <f t="shared" si="836"/>
        <v>0.34696147576801861</v>
      </c>
      <c r="S7627" s="3">
        <v>3248082.82</v>
      </c>
      <c r="T7627" s="3">
        <f t="shared" si="837"/>
        <v>-26353.699999999721</v>
      </c>
      <c r="U7627" s="4">
        <f t="shared" si="838"/>
        <v>-8.1136170043840574E-3</v>
      </c>
      <c r="V7627" s="2" t="s">
        <v>85</v>
      </c>
      <c r="W7627" s="2" t="s">
        <v>117</v>
      </c>
      <c r="X7627" s="2" t="s">
        <v>274</v>
      </c>
      <c r="Y7627" s="2">
        <v>1</v>
      </c>
      <c r="Z7627" s="2" t="s">
        <v>8350</v>
      </c>
      <c r="AA7627" s="2" t="s">
        <v>109</v>
      </c>
      <c r="AB7627" s="2" t="s">
        <v>49</v>
      </c>
      <c r="AC7627" s="2">
        <v>2.64</v>
      </c>
      <c r="AD7627" s="3">
        <v>0</v>
      </c>
      <c r="AE7627" s="5">
        <v>0</v>
      </c>
      <c r="AF7627" s="2">
        <v>0</v>
      </c>
      <c r="AG7627" s="3">
        <f t="shared" si="839"/>
        <v>0</v>
      </c>
      <c r="AH7627" s="2" t="s">
        <v>230</v>
      </c>
      <c r="AI7627" s="3">
        <v>0</v>
      </c>
    </row>
    <row r="7628" spans="1:35" x14ac:dyDescent="0.3">
      <c r="A7628" s="2" t="s">
        <v>14751</v>
      </c>
      <c r="B7628" s="2" t="s">
        <v>7609</v>
      </c>
      <c r="C7628" s="2" t="s">
        <v>435</v>
      </c>
      <c r="D7628" s="2" t="s">
        <v>81</v>
      </c>
      <c r="E7628" s="2">
        <v>2021</v>
      </c>
      <c r="F7628" s="2" t="s">
        <v>39</v>
      </c>
      <c r="G7628" s="2" t="s">
        <v>56</v>
      </c>
      <c r="H7628" s="2" t="s">
        <v>153</v>
      </c>
      <c r="I7628" s="2" t="s">
        <v>39</v>
      </c>
      <c r="J7628" s="2" t="s">
        <v>487</v>
      </c>
      <c r="K7628" s="3">
        <v>4675443.7</v>
      </c>
      <c r="L7628" s="3">
        <v>1503088.32</v>
      </c>
      <c r="M7628" s="3">
        <f t="shared" si="833"/>
        <v>3172355.38</v>
      </c>
      <c r="N7628" s="3">
        <v>840330.54</v>
      </c>
      <c r="O7628" s="3">
        <f t="shared" si="834"/>
        <v>2332024.84</v>
      </c>
      <c r="P7628" s="3">
        <v>1744456.83</v>
      </c>
      <c r="Q7628" s="4">
        <f t="shared" si="835"/>
        <v>0.67851429373430372</v>
      </c>
      <c r="R7628" s="4">
        <f t="shared" si="836"/>
        <v>0.37311043441716557</v>
      </c>
      <c r="S7628" s="3">
        <v>4322189.6500000004</v>
      </c>
      <c r="T7628" s="3">
        <f t="shared" si="837"/>
        <v>353254.04999999981</v>
      </c>
      <c r="U7628" s="4">
        <f t="shared" si="838"/>
        <v>8.1730344710811059E-2</v>
      </c>
      <c r="V7628" s="2" t="s">
        <v>133</v>
      </c>
      <c r="W7628" s="2" t="s">
        <v>134</v>
      </c>
      <c r="X7628" s="2" t="s">
        <v>155</v>
      </c>
      <c r="Y7628" s="2">
        <v>7.24</v>
      </c>
      <c r="Z7628" s="2" t="s">
        <v>4986</v>
      </c>
      <c r="AA7628" s="2" t="s">
        <v>141</v>
      </c>
      <c r="AB7628" s="2" t="s">
        <v>209</v>
      </c>
      <c r="AC7628" s="2">
        <v>3.95</v>
      </c>
      <c r="AD7628" s="3">
        <v>0</v>
      </c>
      <c r="AE7628" s="5">
        <v>0</v>
      </c>
      <c r="AF7628" s="2">
        <v>0</v>
      </c>
      <c r="AG7628" s="3">
        <f t="shared" si="839"/>
        <v>0</v>
      </c>
      <c r="AH7628" s="2" t="s">
        <v>50</v>
      </c>
      <c r="AI7628" s="3">
        <v>0</v>
      </c>
    </row>
    <row r="7629" spans="1:35" x14ac:dyDescent="0.3">
      <c r="A7629" s="2" t="s">
        <v>14752</v>
      </c>
      <c r="B7629" s="2" t="s">
        <v>562</v>
      </c>
      <c r="C7629" s="2" t="s">
        <v>185</v>
      </c>
      <c r="D7629" s="2" t="s">
        <v>104</v>
      </c>
      <c r="E7629" s="2">
        <v>2024</v>
      </c>
      <c r="F7629" s="2" t="s">
        <v>82</v>
      </c>
      <c r="G7629" s="2" t="s">
        <v>69</v>
      </c>
      <c r="H7629" s="2" t="s">
        <v>272</v>
      </c>
      <c r="I7629" s="2" t="s">
        <v>131</v>
      </c>
      <c r="J7629" s="2" t="s">
        <v>268</v>
      </c>
      <c r="K7629" s="3">
        <v>3904504.21</v>
      </c>
      <c r="L7629" s="3">
        <v>1889355.55</v>
      </c>
      <c r="M7629" s="3">
        <f t="shared" si="833"/>
        <v>2015148.66</v>
      </c>
      <c r="N7629" s="3">
        <v>800512.85</v>
      </c>
      <c r="O7629" s="3">
        <f t="shared" si="834"/>
        <v>1214635.81</v>
      </c>
      <c r="P7629" s="3">
        <v>961356.86</v>
      </c>
      <c r="Q7629" s="4">
        <f t="shared" si="835"/>
        <v>0.51610871742407471</v>
      </c>
      <c r="R7629" s="4">
        <f t="shared" si="836"/>
        <v>0.24621739619023231</v>
      </c>
      <c r="S7629" s="3">
        <v>4318781.07</v>
      </c>
      <c r="T7629" s="3">
        <f t="shared" si="837"/>
        <v>-414276.86000000034</v>
      </c>
      <c r="U7629" s="4">
        <f t="shared" si="838"/>
        <v>-9.5924487322993732E-2</v>
      </c>
      <c r="V7629" s="2" t="s">
        <v>85</v>
      </c>
      <c r="W7629" s="2" t="s">
        <v>96</v>
      </c>
      <c r="X7629" s="2" t="s">
        <v>274</v>
      </c>
      <c r="Y7629" s="2">
        <v>1</v>
      </c>
      <c r="Z7629" s="2" t="s">
        <v>7844</v>
      </c>
      <c r="AA7629" s="2" t="s">
        <v>148</v>
      </c>
      <c r="AB7629" s="2" t="s">
        <v>100</v>
      </c>
      <c r="AC7629" s="2">
        <v>8.4600000000000009</v>
      </c>
      <c r="AD7629" s="3">
        <v>0</v>
      </c>
      <c r="AE7629" s="5">
        <v>0</v>
      </c>
      <c r="AF7629" s="2">
        <v>0</v>
      </c>
      <c r="AG7629" s="3">
        <f t="shared" si="839"/>
        <v>0</v>
      </c>
      <c r="AH7629" s="2" t="s">
        <v>50</v>
      </c>
      <c r="AI7629" s="3">
        <v>0</v>
      </c>
    </row>
    <row r="7630" spans="1:35" x14ac:dyDescent="0.3">
      <c r="A7630" s="2" t="s">
        <v>14753</v>
      </c>
      <c r="B7630" s="2" t="s">
        <v>188</v>
      </c>
      <c r="C7630" s="2" t="s">
        <v>189</v>
      </c>
      <c r="D7630" s="2" t="s">
        <v>54</v>
      </c>
      <c r="E7630" s="2">
        <v>2020</v>
      </c>
      <c r="F7630" s="2" t="s">
        <v>58</v>
      </c>
      <c r="G7630" s="2" t="s">
        <v>93</v>
      </c>
      <c r="H7630" s="2" t="s">
        <v>221</v>
      </c>
      <c r="I7630" s="2" t="s">
        <v>178</v>
      </c>
      <c r="J7630" s="2" t="s">
        <v>197</v>
      </c>
      <c r="K7630" s="3">
        <v>5405477.5899999999</v>
      </c>
      <c r="L7630" s="3">
        <v>1729275.1</v>
      </c>
      <c r="M7630" s="3">
        <f t="shared" si="833"/>
        <v>3676202.4899999998</v>
      </c>
      <c r="N7630" s="3">
        <v>527525.96</v>
      </c>
      <c r="O7630" s="3">
        <f t="shared" si="834"/>
        <v>3148676.53</v>
      </c>
      <c r="P7630" s="3">
        <v>2289315.38</v>
      </c>
      <c r="Q7630" s="4">
        <f t="shared" si="835"/>
        <v>0.68008837864777827</v>
      </c>
      <c r="R7630" s="4">
        <f t="shared" si="836"/>
        <v>0.42351768958124569</v>
      </c>
      <c r="S7630" s="3">
        <v>5962091.0099999998</v>
      </c>
      <c r="T7630" s="3">
        <f t="shared" si="837"/>
        <v>-556613.41999999993</v>
      </c>
      <c r="U7630" s="4">
        <f t="shared" si="838"/>
        <v>-9.3358759379286962E-2</v>
      </c>
      <c r="V7630" s="2" t="s">
        <v>85</v>
      </c>
      <c r="W7630" s="2" t="s">
        <v>117</v>
      </c>
      <c r="X7630" s="2" t="s">
        <v>222</v>
      </c>
      <c r="Y7630" s="2">
        <v>18.899999999999999</v>
      </c>
      <c r="Z7630" s="2" t="s">
        <v>8247</v>
      </c>
      <c r="AA7630" s="2" t="s">
        <v>148</v>
      </c>
      <c r="AB7630" s="2" t="s">
        <v>49</v>
      </c>
      <c r="AC7630" s="2">
        <v>5.72</v>
      </c>
      <c r="AD7630" s="3">
        <v>1271453.32</v>
      </c>
      <c r="AE7630" s="5">
        <v>6.59</v>
      </c>
      <c r="AF7630" s="2">
        <v>12</v>
      </c>
      <c r="AG7630" s="3">
        <f t="shared" si="839"/>
        <v>109774.54727122659</v>
      </c>
      <c r="AH7630" s="2" t="s">
        <v>50</v>
      </c>
      <c r="AI7630" s="3">
        <v>0</v>
      </c>
    </row>
    <row r="7631" spans="1:35" x14ac:dyDescent="0.3">
      <c r="A7631" s="2" t="s">
        <v>14754</v>
      </c>
      <c r="B7631" s="2" t="s">
        <v>4701</v>
      </c>
      <c r="C7631" s="2" t="s">
        <v>403</v>
      </c>
      <c r="D7631" s="2" t="s">
        <v>54</v>
      </c>
      <c r="E7631" s="2">
        <v>2021</v>
      </c>
      <c r="F7631" s="2" t="s">
        <v>68</v>
      </c>
      <c r="G7631" s="2" t="s">
        <v>93</v>
      </c>
      <c r="H7631" s="2" t="s">
        <v>159</v>
      </c>
      <c r="I7631" s="2" t="s">
        <v>71</v>
      </c>
      <c r="J7631" s="2" t="s">
        <v>228</v>
      </c>
      <c r="K7631" s="3">
        <v>6363226</v>
      </c>
      <c r="L7631" s="3">
        <v>2011956.36</v>
      </c>
      <c r="M7631" s="3">
        <f t="shared" si="833"/>
        <v>4351269.6399999997</v>
      </c>
      <c r="N7631" s="3">
        <v>724876.65</v>
      </c>
      <c r="O7631" s="3">
        <f t="shared" si="834"/>
        <v>3626392.9899999998</v>
      </c>
      <c r="P7631" s="3">
        <v>2689965.62</v>
      </c>
      <c r="Q7631" s="4">
        <f t="shared" si="835"/>
        <v>0.6838150397298477</v>
      </c>
      <c r="R7631" s="4">
        <f t="shared" si="836"/>
        <v>0.42273614358503064</v>
      </c>
      <c r="S7631" s="3">
        <v>5836937.3499999996</v>
      </c>
      <c r="T7631" s="3">
        <f t="shared" si="837"/>
        <v>526288.65000000037</v>
      </c>
      <c r="U7631" s="4">
        <f t="shared" si="838"/>
        <v>9.0165204531448398E-2</v>
      </c>
      <c r="V7631" s="2" t="s">
        <v>95</v>
      </c>
      <c r="W7631" s="2" t="s">
        <v>60</v>
      </c>
      <c r="X7631" s="2" t="s">
        <v>160</v>
      </c>
      <c r="Y7631" s="2">
        <v>129.5</v>
      </c>
      <c r="Z7631" s="2" t="s">
        <v>6849</v>
      </c>
      <c r="AA7631" s="2" t="s">
        <v>224</v>
      </c>
      <c r="AB7631" s="2" t="s">
        <v>306</v>
      </c>
      <c r="AC7631" s="2">
        <v>1.21</v>
      </c>
      <c r="AD7631" s="3">
        <v>0</v>
      </c>
      <c r="AE7631" s="5">
        <v>0</v>
      </c>
      <c r="AF7631" s="2">
        <v>0</v>
      </c>
      <c r="AG7631" s="3">
        <f t="shared" si="839"/>
        <v>0</v>
      </c>
      <c r="AH7631" s="2" t="s">
        <v>50</v>
      </c>
      <c r="AI7631" s="3">
        <v>0</v>
      </c>
    </row>
    <row r="7632" spans="1:35" x14ac:dyDescent="0.3">
      <c r="A7632" s="2" t="s">
        <v>14755</v>
      </c>
      <c r="B7632" s="2" t="s">
        <v>1144</v>
      </c>
      <c r="C7632" s="2" t="s">
        <v>164</v>
      </c>
      <c r="D7632" s="2" t="s">
        <v>81</v>
      </c>
      <c r="E7632" s="2">
        <v>2023</v>
      </c>
      <c r="F7632" s="2" t="s">
        <v>82</v>
      </c>
      <c r="G7632" s="2" t="s">
        <v>69</v>
      </c>
      <c r="H7632" s="2" t="s">
        <v>165</v>
      </c>
      <c r="I7632" s="2" t="s">
        <v>131</v>
      </c>
      <c r="J7632" s="2" t="s">
        <v>268</v>
      </c>
      <c r="K7632" s="3">
        <v>5816194.21</v>
      </c>
      <c r="L7632" s="3">
        <v>2443191.0099999998</v>
      </c>
      <c r="M7632" s="3">
        <f t="shared" si="833"/>
        <v>3373003.2</v>
      </c>
      <c r="N7632" s="3">
        <v>1021609.06</v>
      </c>
      <c r="O7632" s="3">
        <f t="shared" si="834"/>
        <v>2351394.14</v>
      </c>
      <c r="P7632" s="3">
        <v>1726360.4</v>
      </c>
      <c r="Q7632" s="4">
        <f t="shared" si="835"/>
        <v>0.57993304181635985</v>
      </c>
      <c r="R7632" s="4">
        <f t="shared" si="836"/>
        <v>0.29681959330584318</v>
      </c>
      <c r="S7632" s="3">
        <v>5743991.6500000004</v>
      </c>
      <c r="T7632" s="3">
        <f t="shared" si="837"/>
        <v>72202.55999999959</v>
      </c>
      <c r="U7632" s="4">
        <f t="shared" si="838"/>
        <v>1.2570101838501034E-2</v>
      </c>
      <c r="V7632" s="2" t="s">
        <v>133</v>
      </c>
      <c r="W7632" s="2" t="s">
        <v>134</v>
      </c>
      <c r="X7632" s="2" t="s">
        <v>167</v>
      </c>
      <c r="Y7632" s="2">
        <v>17.2</v>
      </c>
      <c r="Z7632" s="2" t="s">
        <v>10478</v>
      </c>
      <c r="AA7632" s="2" t="s">
        <v>148</v>
      </c>
      <c r="AB7632" s="2" t="s">
        <v>100</v>
      </c>
      <c r="AC7632" s="2">
        <v>3.58</v>
      </c>
      <c r="AD7632" s="3">
        <v>0</v>
      </c>
      <c r="AE7632" s="5">
        <v>0</v>
      </c>
      <c r="AF7632" s="2">
        <v>0</v>
      </c>
      <c r="AG7632" s="3">
        <f t="shared" si="839"/>
        <v>0</v>
      </c>
      <c r="AH7632" s="2" t="s">
        <v>50</v>
      </c>
      <c r="AI7632" s="3">
        <v>0</v>
      </c>
    </row>
    <row r="7633" spans="1:35" x14ac:dyDescent="0.3">
      <c r="A7633" s="2" t="s">
        <v>14756</v>
      </c>
      <c r="B7633" s="2" t="s">
        <v>7746</v>
      </c>
      <c r="C7633" s="2" t="s">
        <v>932</v>
      </c>
      <c r="D7633" s="2" t="s">
        <v>81</v>
      </c>
      <c r="E7633" s="2">
        <v>2020</v>
      </c>
      <c r="F7633" s="2" t="s">
        <v>39</v>
      </c>
      <c r="G7633" s="2" t="s">
        <v>93</v>
      </c>
      <c r="H7633" s="2" t="s">
        <v>221</v>
      </c>
      <c r="I7633" s="2" t="s">
        <v>39</v>
      </c>
      <c r="J7633" s="2" t="s">
        <v>566</v>
      </c>
      <c r="K7633" s="3">
        <v>3947475.9</v>
      </c>
      <c r="L7633" s="3">
        <v>2038928.88</v>
      </c>
      <c r="M7633" s="3">
        <f t="shared" si="833"/>
        <v>1908547.02</v>
      </c>
      <c r="N7633" s="3">
        <v>536011.19999999995</v>
      </c>
      <c r="O7633" s="3">
        <f t="shared" si="834"/>
        <v>1372535.82</v>
      </c>
      <c r="P7633" s="3">
        <v>1015641.37</v>
      </c>
      <c r="Q7633" s="4">
        <f t="shared" si="835"/>
        <v>0.48348541405914602</v>
      </c>
      <c r="R7633" s="4">
        <f t="shared" si="836"/>
        <v>0.25728880827366168</v>
      </c>
      <c r="S7633" s="3">
        <v>3414045.87</v>
      </c>
      <c r="T7633" s="3">
        <f t="shared" si="837"/>
        <v>533430.0299999998</v>
      </c>
      <c r="U7633" s="4">
        <f t="shared" si="838"/>
        <v>0.1562457126564617</v>
      </c>
      <c r="V7633" s="2" t="s">
        <v>85</v>
      </c>
      <c r="W7633" s="2" t="s">
        <v>134</v>
      </c>
      <c r="X7633" s="2" t="s">
        <v>222</v>
      </c>
      <c r="Y7633" s="2">
        <v>18.899999999999999</v>
      </c>
      <c r="Z7633" s="2" t="s">
        <v>12788</v>
      </c>
      <c r="AA7633" s="2" t="s">
        <v>148</v>
      </c>
      <c r="AB7633" s="2" t="s">
        <v>100</v>
      </c>
      <c r="AC7633" s="2">
        <v>3.21</v>
      </c>
      <c r="AD7633" s="3">
        <v>0</v>
      </c>
      <c r="AE7633" s="5">
        <v>0</v>
      </c>
      <c r="AF7633" s="2">
        <v>0</v>
      </c>
      <c r="AG7633" s="3">
        <f t="shared" si="839"/>
        <v>0</v>
      </c>
      <c r="AH7633" s="2" t="s">
        <v>50</v>
      </c>
      <c r="AI7633" s="3">
        <v>0</v>
      </c>
    </row>
    <row r="7634" spans="1:35" x14ac:dyDescent="0.3">
      <c r="A7634" s="2" t="s">
        <v>14757</v>
      </c>
      <c r="B7634" s="2" t="s">
        <v>672</v>
      </c>
      <c r="C7634" s="2" t="s">
        <v>245</v>
      </c>
      <c r="D7634" s="2" t="s">
        <v>38</v>
      </c>
      <c r="E7634" s="2">
        <v>2023</v>
      </c>
      <c r="F7634" s="2" t="s">
        <v>55</v>
      </c>
      <c r="G7634" s="2" t="s">
        <v>56</v>
      </c>
      <c r="H7634" s="2" t="s">
        <v>123</v>
      </c>
      <c r="I7634" s="2" t="s">
        <v>42</v>
      </c>
      <c r="J7634" s="2" t="s">
        <v>422</v>
      </c>
      <c r="K7634" s="3">
        <v>1703213.27</v>
      </c>
      <c r="L7634" s="3">
        <v>710748.15</v>
      </c>
      <c r="M7634" s="3">
        <f t="shared" si="833"/>
        <v>992465.12</v>
      </c>
      <c r="N7634" s="3">
        <v>269445.84000000003</v>
      </c>
      <c r="O7634" s="3">
        <f t="shared" si="834"/>
        <v>723019.28</v>
      </c>
      <c r="P7634" s="3">
        <v>521889.28000000003</v>
      </c>
      <c r="Q7634" s="4">
        <f t="shared" si="835"/>
        <v>0.58270161316908953</v>
      </c>
      <c r="R7634" s="4">
        <f t="shared" si="836"/>
        <v>0.30641452200522135</v>
      </c>
      <c r="S7634" s="3">
        <v>1785282.98</v>
      </c>
      <c r="T7634" s="3">
        <f t="shared" si="837"/>
        <v>-82069.709999999963</v>
      </c>
      <c r="U7634" s="4">
        <f t="shared" si="838"/>
        <v>-4.5970140823277196E-2</v>
      </c>
      <c r="V7634" s="2" t="s">
        <v>124</v>
      </c>
      <c r="W7634" s="2" t="s">
        <v>45</v>
      </c>
      <c r="X7634" s="2" t="s">
        <v>126</v>
      </c>
      <c r="Y7634" s="2">
        <v>1.34</v>
      </c>
      <c r="Z7634" s="2" t="s">
        <v>14182</v>
      </c>
      <c r="AA7634" s="2" t="s">
        <v>99</v>
      </c>
      <c r="AB7634" s="2" t="s">
        <v>110</v>
      </c>
      <c r="AC7634" s="2">
        <v>8.11</v>
      </c>
      <c r="AD7634" s="3">
        <v>0</v>
      </c>
      <c r="AE7634" s="5">
        <v>0</v>
      </c>
      <c r="AF7634" s="2">
        <v>0</v>
      </c>
      <c r="AG7634" s="3">
        <f t="shared" si="839"/>
        <v>0</v>
      </c>
      <c r="AH7634" s="2" t="s">
        <v>50</v>
      </c>
      <c r="AI7634" s="3">
        <v>0</v>
      </c>
    </row>
    <row r="7635" spans="1:35" x14ac:dyDescent="0.3">
      <c r="A7635" s="2" t="s">
        <v>14758</v>
      </c>
      <c r="B7635" s="2" t="s">
        <v>1877</v>
      </c>
      <c r="C7635" s="2" t="s">
        <v>257</v>
      </c>
      <c r="D7635" s="2" t="s">
        <v>104</v>
      </c>
      <c r="E7635" s="2">
        <v>2024</v>
      </c>
      <c r="F7635" s="2" t="s">
        <v>92</v>
      </c>
      <c r="G7635" s="2" t="s">
        <v>69</v>
      </c>
      <c r="H7635" s="2" t="s">
        <v>165</v>
      </c>
      <c r="I7635" s="2" t="s">
        <v>42</v>
      </c>
      <c r="J7635" s="2" t="s">
        <v>166</v>
      </c>
      <c r="K7635" s="3">
        <v>6769780.7199999997</v>
      </c>
      <c r="L7635" s="3">
        <v>3044246.88</v>
      </c>
      <c r="M7635" s="3">
        <f t="shared" si="833"/>
        <v>3725533.84</v>
      </c>
      <c r="N7635" s="3">
        <v>689774.91</v>
      </c>
      <c r="O7635" s="3">
        <f t="shared" si="834"/>
        <v>3035758.9299999997</v>
      </c>
      <c r="P7635" s="3">
        <v>2275253.79</v>
      </c>
      <c r="Q7635" s="4">
        <f t="shared" si="835"/>
        <v>0.55031824428133025</v>
      </c>
      <c r="R7635" s="4">
        <f t="shared" si="836"/>
        <v>0.33608973231262951</v>
      </c>
      <c r="S7635" s="3">
        <v>7567689.7800000003</v>
      </c>
      <c r="T7635" s="3">
        <f t="shared" si="837"/>
        <v>-797909.06000000052</v>
      </c>
      <c r="U7635" s="4">
        <f t="shared" si="838"/>
        <v>-0.10543628018536463</v>
      </c>
      <c r="V7635" s="2" t="s">
        <v>85</v>
      </c>
      <c r="W7635" s="2" t="s">
        <v>134</v>
      </c>
      <c r="X7635" s="2" t="s">
        <v>167</v>
      </c>
      <c r="Y7635" s="2">
        <v>17.2</v>
      </c>
      <c r="Z7635" s="2" t="s">
        <v>14759</v>
      </c>
      <c r="AA7635" s="2" t="s">
        <v>48</v>
      </c>
      <c r="AB7635" s="2" t="s">
        <v>209</v>
      </c>
      <c r="AC7635" s="2">
        <v>5.04</v>
      </c>
      <c r="AD7635" s="3">
        <v>0</v>
      </c>
      <c r="AE7635" s="5">
        <v>0</v>
      </c>
      <c r="AF7635" s="2">
        <v>0</v>
      </c>
      <c r="AG7635" s="3">
        <f t="shared" si="839"/>
        <v>0</v>
      </c>
      <c r="AH7635" s="2" t="s">
        <v>50</v>
      </c>
      <c r="AI7635" s="3">
        <v>0</v>
      </c>
    </row>
    <row r="7636" spans="1:35" x14ac:dyDescent="0.3">
      <c r="A7636" s="2" t="s">
        <v>14760</v>
      </c>
      <c r="B7636" s="2" t="s">
        <v>3385</v>
      </c>
      <c r="C7636" s="2" t="s">
        <v>448</v>
      </c>
      <c r="D7636" s="2" t="s">
        <v>54</v>
      </c>
      <c r="E7636" s="2">
        <v>2021</v>
      </c>
      <c r="F7636" s="2" t="s">
        <v>39</v>
      </c>
      <c r="G7636" s="2" t="s">
        <v>56</v>
      </c>
      <c r="H7636" s="2" t="s">
        <v>123</v>
      </c>
      <c r="I7636" s="2" t="s">
        <v>178</v>
      </c>
      <c r="J7636" s="2" t="s">
        <v>206</v>
      </c>
      <c r="K7636" s="3">
        <v>4085654.38</v>
      </c>
      <c r="L7636" s="3">
        <v>1312900.28</v>
      </c>
      <c r="M7636" s="3">
        <f t="shared" si="833"/>
        <v>2772754.0999999996</v>
      </c>
      <c r="N7636" s="3">
        <v>507414.73</v>
      </c>
      <c r="O7636" s="3">
        <f t="shared" si="834"/>
        <v>2265339.3699999996</v>
      </c>
      <c r="P7636" s="3">
        <v>1670474.95</v>
      </c>
      <c r="Q7636" s="4">
        <f t="shared" si="835"/>
        <v>0.67865605900810433</v>
      </c>
      <c r="R7636" s="4">
        <f t="shared" si="836"/>
        <v>0.408863500098606</v>
      </c>
      <c r="S7636" s="3">
        <v>4254664.22</v>
      </c>
      <c r="T7636" s="3">
        <f t="shared" si="837"/>
        <v>-169009.83999999985</v>
      </c>
      <c r="U7636" s="4">
        <f t="shared" si="838"/>
        <v>-3.9723426164991193E-2</v>
      </c>
      <c r="V7636" s="2" t="s">
        <v>107</v>
      </c>
      <c r="W7636" s="2" t="s">
        <v>207</v>
      </c>
      <c r="X7636" s="2" t="s">
        <v>126</v>
      </c>
      <c r="Y7636" s="2">
        <v>1.34</v>
      </c>
      <c r="Z7636" s="2" t="s">
        <v>12527</v>
      </c>
      <c r="AA7636" s="2" t="s">
        <v>224</v>
      </c>
      <c r="AB7636" s="2" t="s">
        <v>64</v>
      </c>
      <c r="AC7636" s="2">
        <v>1.48</v>
      </c>
      <c r="AD7636" s="3">
        <v>802167.87</v>
      </c>
      <c r="AE7636" s="5">
        <v>10.46</v>
      </c>
      <c r="AF7636" s="2">
        <v>36</v>
      </c>
      <c r="AG7636" s="3">
        <f t="shared" si="839"/>
        <v>26057.28862438232</v>
      </c>
      <c r="AH7636" s="2" t="s">
        <v>50</v>
      </c>
      <c r="AI7636" s="3">
        <v>0</v>
      </c>
    </row>
    <row r="7637" spans="1:35" x14ac:dyDescent="0.3">
      <c r="A7637" s="2" t="s">
        <v>14761</v>
      </c>
      <c r="B7637" s="2" t="s">
        <v>8176</v>
      </c>
      <c r="C7637" s="2" t="s">
        <v>452</v>
      </c>
      <c r="D7637" s="2" t="s">
        <v>38</v>
      </c>
      <c r="E7637" s="2">
        <v>2021</v>
      </c>
      <c r="F7637" s="2" t="s">
        <v>58</v>
      </c>
      <c r="G7637" s="2" t="s">
        <v>93</v>
      </c>
      <c r="H7637" s="2" t="s">
        <v>94</v>
      </c>
      <c r="I7637" s="2" t="s">
        <v>55</v>
      </c>
      <c r="J7637" s="2" t="s">
        <v>84</v>
      </c>
      <c r="K7637" s="3">
        <v>6145787.25</v>
      </c>
      <c r="L7637" s="3">
        <v>2271464.17</v>
      </c>
      <c r="M7637" s="3">
        <f t="shared" si="833"/>
        <v>3874323.08</v>
      </c>
      <c r="N7637" s="3">
        <v>1181152.94</v>
      </c>
      <c r="O7637" s="3">
        <f t="shared" si="834"/>
        <v>2693170.14</v>
      </c>
      <c r="P7637" s="3">
        <v>2117977.85</v>
      </c>
      <c r="Q7637" s="4">
        <f t="shared" si="835"/>
        <v>0.63040305861547685</v>
      </c>
      <c r="R7637" s="4">
        <f t="shared" si="836"/>
        <v>0.34462270883197266</v>
      </c>
      <c r="S7637" s="3">
        <v>5828468.2400000002</v>
      </c>
      <c r="T7637" s="3">
        <f t="shared" si="837"/>
        <v>317319.00999999978</v>
      </c>
      <c r="U7637" s="4">
        <f t="shared" si="838"/>
        <v>5.4442950863535934E-2</v>
      </c>
      <c r="V7637" s="2" t="s">
        <v>73</v>
      </c>
      <c r="W7637" s="2" t="s">
        <v>125</v>
      </c>
      <c r="X7637" s="2" t="s">
        <v>97</v>
      </c>
      <c r="Y7637" s="2">
        <v>1550</v>
      </c>
      <c r="Z7637" s="2" t="s">
        <v>7092</v>
      </c>
      <c r="AA7637" s="2" t="s">
        <v>99</v>
      </c>
      <c r="AB7637" s="2" t="s">
        <v>77</v>
      </c>
      <c r="AC7637" s="2">
        <v>6.08</v>
      </c>
      <c r="AD7637" s="3">
        <v>0</v>
      </c>
      <c r="AE7637" s="5">
        <v>0</v>
      </c>
      <c r="AF7637" s="2">
        <v>0</v>
      </c>
      <c r="AG7637" s="3">
        <f t="shared" si="839"/>
        <v>0</v>
      </c>
      <c r="AH7637" s="2" t="s">
        <v>50</v>
      </c>
      <c r="AI7637" s="3">
        <v>0</v>
      </c>
    </row>
    <row r="7638" spans="1:35" x14ac:dyDescent="0.3">
      <c r="A7638" s="2" t="s">
        <v>14762</v>
      </c>
      <c r="B7638" s="2" t="s">
        <v>1765</v>
      </c>
      <c r="C7638" s="2" t="s">
        <v>322</v>
      </c>
      <c r="D7638" s="2" t="s">
        <v>38</v>
      </c>
      <c r="E7638" s="2">
        <v>2021</v>
      </c>
      <c r="F7638" s="2" t="s">
        <v>82</v>
      </c>
      <c r="G7638" s="2" t="s">
        <v>93</v>
      </c>
      <c r="H7638" s="2" t="s">
        <v>94</v>
      </c>
      <c r="I7638" s="2" t="s">
        <v>71</v>
      </c>
      <c r="J7638" s="2" t="s">
        <v>228</v>
      </c>
      <c r="K7638" s="3">
        <v>3442483.52</v>
      </c>
      <c r="L7638" s="3">
        <v>1146767.6200000001</v>
      </c>
      <c r="M7638" s="3">
        <f t="shared" si="833"/>
        <v>2295715.9</v>
      </c>
      <c r="N7638" s="3">
        <v>408985.58</v>
      </c>
      <c r="O7638" s="3">
        <f t="shared" si="834"/>
        <v>1886730.3199999998</v>
      </c>
      <c r="P7638" s="3">
        <v>1489027.8</v>
      </c>
      <c r="Q7638" s="4">
        <f t="shared" si="835"/>
        <v>0.66687781848843819</v>
      </c>
      <c r="R7638" s="4">
        <f t="shared" si="836"/>
        <v>0.43254464149184946</v>
      </c>
      <c r="S7638" s="3">
        <v>3024082.82</v>
      </c>
      <c r="T7638" s="3">
        <f t="shared" si="837"/>
        <v>418400.70000000019</v>
      </c>
      <c r="U7638" s="4">
        <f t="shared" si="838"/>
        <v>0.13835623060085378</v>
      </c>
      <c r="V7638" s="2" t="s">
        <v>85</v>
      </c>
      <c r="W7638" s="2" t="s">
        <v>134</v>
      </c>
      <c r="X7638" s="2" t="s">
        <v>97</v>
      </c>
      <c r="Y7638" s="2">
        <v>1550</v>
      </c>
      <c r="Z7638" s="2" t="s">
        <v>14763</v>
      </c>
      <c r="AA7638" s="2" t="s">
        <v>76</v>
      </c>
      <c r="AB7638" s="2" t="s">
        <v>306</v>
      </c>
      <c r="AC7638" s="2">
        <v>8.23</v>
      </c>
      <c r="AD7638" s="3">
        <v>0</v>
      </c>
      <c r="AE7638" s="5">
        <v>0</v>
      </c>
      <c r="AF7638" s="2">
        <v>0</v>
      </c>
      <c r="AG7638" s="3">
        <f t="shared" si="839"/>
        <v>0</v>
      </c>
      <c r="AH7638" s="2" t="s">
        <v>50</v>
      </c>
      <c r="AI7638" s="3">
        <v>0</v>
      </c>
    </row>
    <row r="7639" spans="1:35" x14ac:dyDescent="0.3">
      <c r="A7639" s="2" t="s">
        <v>14764</v>
      </c>
      <c r="B7639" s="2" t="s">
        <v>5411</v>
      </c>
      <c r="C7639" s="2" t="s">
        <v>536</v>
      </c>
      <c r="D7639" s="2" t="s">
        <v>81</v>
      </c>
      <c r="E7639" s="2">
        <v>2024</v>
      </c>
      <c r="F7639" s="2" t="s">
        <v>39</v>
      </c>
      <c r="G7639" s="2" t="s">
        <v>56</v>
      </c>
      <c r="H7639" s="2" t="s">
        <v>153</v>
      </c>
      <c r="I7639" s="2" t="s">
        <v>42</v>
      </c>
      <c r="J7639" s="2" t="s">
        <v>43</v>
      </c>
      <c r="K7639" s="3">
        <v>416403.34</v>
      </c>
      <c r="L7639" s="3">
        <v>193723.45</v>
      </c>
      <c r="M7639" s="3">
        <f t="shared" si="833"/>
        <v>222679.89</v>
      </c>
      <c r="N7639" s="3">
        <v>87749.78</v>
      </c>
      <c r="O7639" s="3">
        <f t="shared" si="834"/>
        <v>134930.11000000002</v>
      </c>
      <c r="P7639" s="3">
        <v>95381.5</v>
      </c>
      <c r="Q7639" s="4">
        <f t="shared" si="835"/>
        <v>0.53476970189528261</v>
      </c>
      <c r="R7639" s="4">
        <f t="shared" si="836"/>
        <v>0.22906036248412415</v>
      </c>
      <c r="S7639" s="3">
        <v>342682.01</v>
      </c>
      <c r="T7639" s="3">
        <f t="shared" si="837"/>
        <v>73721.330000000016</v>
      </c>
      <c r="U7639" s="4">
        <f t="shared" si="838"/>
        <v>0.21513043535609008</v>
      </c>
      <c r="V7639" s="2" t="s">
        <v>124</v>
      </c>
      <c r="W7639" s="2" t="s">
        <v>125</v>
      </c>
      <c r="X7639" s="2" t="s">
        <v>155</v>
      </c>
      <c r="Y7639" s="2">
        <v>7.24</v>
      </c>
      <c r="Z7639" s="2" t="s">
        <v>7607</v>
      </c>
      <c r="AA7639" s="2" t="s">
        <v>99</v>
      </c>
      <c r="AB7639" s="2" t="s">
        <v>110</v>
      </c>
      <c r="AC7639" s="2">
        <v>3.53</v>
      </c>
      <c r="AD7639" s="3">
        <v>0</v>
      </c>
      <c r="AE7639" s="5">
        <v>0</v>
      </c>
      <c r="AF7639" s="2">
        <v>0</v>
      </c>
      <c r="AG7639" s="3">
        <f t="shared" si="839"/>
        <v>0</v>
      </c>
      <c r="AH7639" s="2" t="s">
        <v>50</v>
      </c>
      <c r="AI7639" s="3">
        <v>0</v>
      </c>
    </row>
    <row r="7640" spans="1:35" x14ac:dyDescent="0.3">
      <c r="A7640" s="2" t="s">
        <v>14765</v>
      </c>
      <c r="B7640" s="2" t="s">
        <v>6534</v>
      </c>
      <c r="C7640" s="2" t="s">
        <v>113</v>
      </c>
      <c r="D7640" s="2" t="s">
        <v>54</v>
      </c>
      <c r="E7640" s="2">
        <v>2022</v>
      </c>
      <c r="F7640" s="2" t="s">
        <v>39</v>
      </c>
      <c r="G7640" s="2" t="s">
        <v>40</v>
      </c>
      <c r="H7640" s="2" t="s">
        <v>139</v>
      </c>
      <c r="I7640" s="2" t="s">
        <v>131</v>
      </c>
      <c r="J7640" s="2" t="s">
        <v>132</v>
      </c>
      <c r="K7640" s="3">
        <v>2591838.33</v>
      </c>
      <c r="L7640" s="3">
        <v>1033292.37</v>
      </c>
      <c r="M7640" s="3">
        <f t="shared" si="833"/>
        <v>1558545.96</v>
      </c>
      <c r="N7640" s="3">
        <v>429684.34</v>
      </c>
      <c r="O7640" s="3">
        <f t="shared" si="834"/>
        <v>1128861.6199999999</v>
      </c>
      <c r="P7640" s="3">
        <v>839154.9</v>
      </c>
      <c r="Q7640" s="4">
        <f t="shared" si="835"/>
        <v>0.60132838609574846</v>
      </c>
      <c r="R7640" s="4">
        <f t="shared" si="836"/>
        <v>0.32376822670108441</v>
      </c>
      <c r="S7640" s="3">
        <v>2928126.4</v>
      </c>
      <c r="T7640" s="3">
        <f t="shared" si="837"/>
        <v>-336288.06999999983</v>
      </c>
      <c r="U7640" s="4">
        <f t="shared" si="838"/>
        <v>-0.11484752502487593</v>
      </c>
      <c r="V7640" s="2" t="s">
        <v>73</v>
      </c>
      <c r="W7640" s="2" t="s">
        <v>96</v>
      </c>
      <c r="X7640" s="2" t="s">
        <v>86</v>
      </c>
      <c r="Y7640" s="2">
        <v>0.92</v>
      </c>
      <c r="Z7640" s="2" t="s">
        <v>14766</v>
      </c>
      <c r="AA7640" s="2" t="s">
        <v>99</v>
      </c>
      <c r="AB7640" s="2" t="s">
        <v>110</v>
      </c>
      <c r="AC7640" s="2">
        <v>1.38</v>
      </c>
      <c r="AD7640" s="3">
        <v>0</v>
      </c>
      <c r="AE7640" s="5">
        <v>0</v>
      </c>
      <c r="AF7640" s="2">
        <v>0</v>
      </c>
      <c r="AG7640" s="3">
        <f t="shared" si="839"/>
        <v>0</v>
      </c>
      <c r="AH7640" s="2" t="s">
        <v>50</v>
      </c>
      <c r="AI7640" s="3">
        <v>0</v>
      </c>
    </row>
    <row r="7641" spans="1:35" x14ac:dyDescent="0.3">
      <c r="A7641" s="2" t="s">
        <v>14767</v>
      </c>
      <c r="B7641" s="2" t="s">
        <v>2275</v>
      </c>
      <c r="C7641" s="2" t="s">
        <v>363</v>
      </c>
      <c r="D7641" s="2" t="s">
        <v>81</v>
      </c>
      <c r="E7641" s="2">
        <v>2022</v>
      </c>
      <c r="F7641" s="2" t="s">
        <v>58</v>
      </c>
      <c r="G7641" s="2" t="s">
        <v>93</v>
      </c>
      <c r="H7641" s="2" t="s">
        <v>221</v>
      </c>
      <c r="I7641" s="2" t="s">
        <v>39</v>
      </c>
      <c r="J7641" s="2" t="s">
        <v>487</v>
      </c>
      <c r="K7641" s="3">
        <v>1540831.14</v>
      </c>
      <c r="L7641" s="3">
        <v>633521.88</v>
      </c>
      <c r="M7641" s="3">
        <f t="shared" si="833"/>
        <v>907309.25999999989</v>
      </c>
      <c r="N7641" s="3">
        <v>194569.47</v>
      </c>
      <c r="O7641" s="3">
        <f t="shared" si="834"/>
        <v>712739.78999999992</v>
      </c>
      <c r="P7641" s="3">
        <v>552903.37</v>
      </c>
      <c r="Q7641" s="4">
        <f t="shared" si="835"/>
        <v>0.58884405724043187</v>
      </c>
      <c r="R7641" s="4">
        <f t="shared" si="836"/>
        <v>0.35883449889259122</v>
      </c>
      <c r="S7641" s="3">
        <v>1606689.13</v>
      </c>
      <c r="T7641" s="3">
        <f t="shared" si="837"/>
        <v>-65857.989999999991</v>
      </c>
      <c r="U7641" s="4">
        <f t="shared" si="838"/>
        <v>-4.0989877114560425E-2</v>
      </c>
      <c r="V7641" s="2" t="s">
        <v>73</v>
      </c>
      <c r="W7641" s="2" t="s">
        <v>45</v>
      </c>
      <c r="X7641" s="2" t="s">
        <v>222</v>
      </c>
      <c r="Y7641" s="2">
        <v>18.899999999999999</v>
      </c>
      <c r="Z7641" s="2" t="s">
        <v>13312</v>
      </c>
      <c r="AA7641" s="2" t="s">
        <v>148</v>
      </c>
      <c r="AB7641" s="2" t="s">
        <v>142</v>
      </c>
      <c r="AC7641" s="2">
        <v>3.71</v>
      </c>
      <c r="AD7641" s="3">
        <v>0</v>
      </c>
      <c r="AE7641" s="5">
        <v>0</v>
      </c>
      <c r="AF7641" s="2">
        <v>0</v>
      </c>
      <c r="AG7641" s="3">
        <f t="shared" si="839"/>
        <v>0</v>
      </c>
      <c r="AH7641" s="2" t="s">
        <v>50</v>
      </c>
      <c r="AI7641" s="3">
        <v>0</v>
      </c>
    </row>
    <row r="7642" spans="1:35" x14ac:dyDescent="0.3">
      <c r="A7642" s="2" t="s">
        <v>14768</v>
      </c>
      <c r="B7642" s="2" t="s">
        <v>7596</v>
      </c>
      <c r="C7642" s="2" t="s">
        <v>370</v>
      </c>
      <c r="D7642" s="2" t="s">
        <v>81</v>
      </c>
      <c r="E7642" s="2">
        <v>2021</v>
      </c>
      <c r="F7642" s="2" t="s">
        <v>92</v>
      </c>
      <c r="G7642" s="2" t="s">
        <v>40</v>
      </c>
      <c r="H7642" s="2" t="s">
        <v>279</v>
      </c>
      <c r="I7642" s="2" t="s">
        <v>39</v>
      </c>
      <c r="J7642" s="2" t="s">
        <v>566</v>
      </c>
      <c r="K7642" s="3">
        <v>9581427.4000000004</v>
      </c>
      <c r="L7642" s="3">
        <v>4980376.05</v>
      </c>
      <c r="M7642" s="3">
        <f t="shared" si="833"/>
        <v>4601051.3500000006</v>
      </c>
      <c r="N7642" s="3">
        <v>1549493.21</v>
      </c>
      <c r="O7642" s="3">
        <f t="shared" si="834"/>
        <v>3051558.1400000006</v>
      </c>
      <c r="P7642" s="3">
        <v>2355254.79</v>
      </c>
      <c r="Q7642" s="4">
        <f t="shared" si="835"/>
        <v>0.48020520929898192</v>
      </c>
      <c r="R7642" s="4">
        <f t="shared" si="836"/>
        <v>0.24581460482599909</v>
      </c>
      <c r="S7642" s="3">
        <v>8355270.0700000003</v>
      </c>
      <c r="T7642" s="3">
        <f t="shared" si="837"/>
        <v>1226157.33</v>
      </c>
      <c r="U7642" s="4">
        <f t="shared" si="838"/>
        <v>0.14675256691014418</v>
      </c>
      <c r="V7642" s="2" t="s">
        <v>85</v>
      </c>
      <c r="W7642" s="2" t="s">
        <v>96</v>
      </c>
      <c r="X7642" s="2" t="s">
        <v>280</v>
      </c>
      <c r="Y7642" s="2">
        <v>0.79</v>
      </c>
      <c r="Z7642" s="2" t="s">
        <v>14769</v>
      </c>
      <c r="AA7642" s="2" t="s">
        <v>99</v>
      </c>
      <c r="AB7642" s="2" t="s">
        <v>182</v>
      </c>
      <c r="AC7642" s="2">
        <v>2.46</v>
      </c>
      <c r="AD7642" s="3">
        <v>0</v>
      </c>
      <c r="AE7642" s="5">
        <v>0</v>
      </c>
      <c r="AF7642" s="2">
        <v>0</v>
      </c>
      <c r="AG7642" s="3">
        <f t="shared" si="839"/>
        <v>0</v>
      </c>
      <c r="AH7642" s="2" t="s">
        <v>50</v>
      </c>
      <c r="AI7642" s="3">
        <v>0</v>
      </c>
    </row>
    <row r="7643" spans="1:35" x14ac:dyDescent="0.3">
      <c r="A7643" s="2" t="s">
        <v>14770</v>
      </c>
      <c r="B7643" s="2" t="s">
        <v>8397</v>
      </c>
      <c r="C7643" s="2" t="s">
        <v>387</v>
      </c>
      <c r="D7643" s="2" t="s">
        <v>81</v>
      </c>
      <c r="E7643" s="2">
        <v>2020</v>
      </c>
      <c r="F7643" s="2" t="s">
        <v>68</v>
      </c>
      <c r="G7643" s="2" t="s">
        <v>56</v>
      </c>
      <c r="H7643" s="2" t="s">
        <v>123</v>
      </c>
      <c r="I7643" s="2" t="s">
        <v>42</v>
      </c>
      <c r="J7643" s="2" t="s">
        <v>43</v>
      </c>
      <c r="K7643" s="3">
        <v>8806528.3200000003</v>
      </c>
      <c r="L7643" s="3">
        <v>4135855.61</v>
      </c>
      <c r="M7643" s="3">
        <f t="shared" si="833"/>
        <v>4670672.7100000009</v>
      </c>
      <c r="N7643" s="3">
        <v>758712.36</v>
      </c>
      <c r="O7643" s="3">
        <f t="shared" si="834"/>
        <v>3911960.350000001</v>
      </c>
      <c r="P7643" s="3">
        <v>3023445.74</v>
      </c>
      <c r="Q7643" s="4">
        <f t="shared" si="835"/>
        <v>0.53036480895572713</v>
      </c>
      <c r="R7643" s="4">
        <f t="shared" si="836"/>
        <v>0.34331868701695156</v>
      </c>
      <c r="S7643" s="3">
        <v>9250867.3699999992</v>
      </c>
      <c r="T7643" s="3">
        <f t="shared" si="837"/>
        <v>-444339.04999999888</v>
      </c>
      <c r="U7643" s="4">
        <f t="shared" si="838"/>
        <v>-4.8032150092321445E-2</v>
      </c>
      <c r="V7643" s="2" t="s">
        <v>95</v>
      </c>
      <c r="W7643" s="2" t="s">
        <v>134</v>
      </c>
      <c r="X7643" s="2" t="s">
        <v>126</v>
      </c>
      <c r="Y7643" s="2">
        <v>1.34</v>
      </c>
      <c r="Z7643" s="2" t="s">
        <v>1232</v>
      </c>
      <c r="AA7643" s="2" t="s">
        <v>48</v>
      </c>
      <c r="AB7643" s="2" t="s">
        <v>209</v>
      </c>
      <c r="AC7643" s="2">
        <v>5.0199999999999996</v>
      </c>
      <c r="AD7643" s="3">
        <v>0</v>
      </c>
      <c r="AE7643" s="5">
        <v>0</v>
      </c>
      <c r="AF7643" s="2">
        <v>0</v>
      </c>
      <c r="AG7643" s="3">
        <f t="shared" si="839"/>
        <v>0</v>
      </c>
      <c r="AH7643" s="2" t="s">
        <v>50</v>
      </c>
      <c r="AI7643" s="3">
        <v>0</v>
      </c>
    </row>
    <row r="7644" spans="1:35" x14ac:dyDescent="0.3">
      <c r="A7644" s="2" t="s">
        <v>14771</v>
      </c>
      <c r="B7644" s="2" t="s">
        <v>6344</v>
      </c>
      <c r="C7644" s="2" t="s">
        <v>315</v>
      </c>
      <c r="D7644" s="2" t="s">
        <v>104</v>
      </c>
      <c r="E7644" s="2">
        <v>2020</v>
      </c>
      <c r="F7644" s="2" t="s">
        <v>39</v>
      </c>
      <c r="G7644" s="2" t="s">
        <v>56</v>
      </c>
      <c r="H7644" s="2" t="s">
        <v>57</v>
      </c>
      <c r="I7644" s="2" t="s">
        <v>178</v>
      </c>
      <c r="J7644" s="2" t="s">
        <v>342</v>
      </c>
      <c r="K7644" s="3">
        <v>9578050.7100000009</v>
      </c>
      <c r="L7644" s="3">
        <v>3103196.7</v>
      </c>
      <c r="M7644" s="3">
        <f t="shared" si="833"/>
        <v>6474854.0100000007</v>
      </c>
      <c r="N7644" s="3">
        <v>1000554.85</v>
      </c>
      <c r="O7644" s="3">
        <f t="shared" si="834"/>
        <v>5474299.1600000011</v>
      </c>
      <c r="P7644" s="3">
        <v>3852344.61</v>
      </c>
      <c r="Q7644" s="4">
        <f t="shared" si="835"/>
        <v>0.67600957710945342</v>
      </c>
      <c r="R7644" s="4">
        <f t="shared" si="836"/>
        <v>0.40220549323026078</v>
      </c>
      <c r="S7644" s="3">
        <v>8308906.79</v>
      </c>
      <c r="T7644" s="3">
        <f t="shared" si="837"/>
        <v>1269143.9200000009</v>
      </c>
      <c r="U7644" s="4">
        <f t="shared" si="838"/>
        <v>0.15274499426656835</v>
      </c>
      <c r="V7644" s="2" t="s">
        <v>95</v>
      </c>
      <c r="W7644" s="2" t="s">
        <v>45</v>
      </c>
      <c r="X7644" s="2" t="s">
        <v>61</v>
      </c>
      <c r="Y7644" s="2">
        <v>1.53</v>
      </c>
      <c r="Z7644" s="2" t="s">
        <v>2696</v>
      </c>
      <c r="AA7644" s="2" t="s">
        <v>109</v>
      </c>
      <c r="AB7644" s="2" t="s">
        <v>88</v>
      </c>
      <c r="AC7644" s="2">
        <v>4.3099999999999996</v>
      </c>
      <c r="AD7644" s="3">
        <v>1815587.1</v>
      </c>
      <c r="AE7644" s="5">
        <v>17.989999999999998</v>
      </c>
      <c r="AF7644" s="2">
        <v>120</v>
      </c>
      <c r="AG7644" s="3">
        <f t="shared" si="839"/>
        <v>32702.504592349545</v>
      </c>
      <c r="AH7644" s="2" t="s">
        <v>50</v>
      </c>
      <c r="AI7644" s="3">
        <v>0</v>
      </c>
    </row>
    <row r="7645" spans="1:35" x14ac:dyDescent="0.3">
      <c r="A7645" s="2" t="s">
        <v>14772</v>
      </c>
      <c r="B7645" s="2" t="s">
        <v>1156</v>
      </c>
      <c r="C7645" s="2" t="s">
        <v>253</v>
      </c>
      <c r="D7645" s="2" t="s">
        <v>54</v>
      </c>
      <c r="E7645" s="2">
        <v>2020</v>
      </c>
      <c r="F7645" s="2" t="s">
        <v>105</v>
      </c>
      <c r="G7645" s="2" t="s">
        <v>56</v>
      </c>
      <c r="H7645" s="2" t="s">
        <v>123</v>
      </c>
      <c r="I7645" s="2" t="s">
        <v>71</v>
      </c>
      <c r="J7645" s="2" t="s">
        <v>293</v>
      </c>
      <c r="K7645" s="3">
        <v>589164.80000000005</v>
      </c>
      <c r="L7645" s="3">
        <v>296402.99</v>
      </c>
      <c r="M7645" s="3">
        <f t="shared" si="833"/>
        <v>292761.81000000006</v>
      </c>
      <c r="N7645" s="3">
        <v>93233.44</v>
      </c>
      <c r="O7645" s="3">
        <f t="shared" si="834"/>
        <v>199528.37000000005</v>
      </c>
      <c r="P7645" s="3">
        <v>159328.15</v>
      </c>
      <c r="Q7645" s="4">
        <f t="shared" si="835"/>
        <v>0.49690987988420221</v>
      </c>
      <c r="R7645" s="4">
        <f t="shared" si="836"/>
        <v>0.27043053149135859</v>
      </c>
      <c r="S7645" s="3">
        <v>640035.37</v>
      </c>
      <c r="T7645" s="3">
        <f t="shared" si="837"/>
        <v>-50870.569999999949</v>
      </c>
      <c r="U7645" s="4">
        <f t="shared" si="838"/>
        <v>-7.9480873064874447E-2</v>
      </c>
      <c r="V7645" s="2" t="s">
        <v>107</v>
      </c>
      <c r="W7645" s="2" t="s">
        <v>60</v>
      </c>
      <c r="X7645" s="2" t="s">
        <v>126</v>
      </c>
      <c r="Y7645" s="2">
        <v>1.34</v>
      </c>
      <c r="Z7645" s="2" t="s">
        <v>14773</v>
      </c>
      <c r="AA7645" s="2" t="s">
        <v>99</v>
      </c>
      <c r="AB7645" s="2" t="s">
        <v>182</v>
      </c>
      <c r="AC7645" s="2">
        <v>6.03</v>
      </c>
      <c r="AD7645" s="3">
        <v>0</v>
      </c>
      <c r="AE7645" s="5">
        <v>0</v>
      </c>
      <c r="AF7645" s="2">
        <v>0</v>
      </c>
      <c r="AG7645" s="3">
        <f t="shared" si="839"/>
        <v>0</v>
      </c>
      <c r="AH7645" s="2" t="s">
        <v>50</v>
      </c>
      <c r="AI7645" s="3">
        <v>0</v>
      </c>
    </row>
    <row r="7646" spans="1:35" x14ac:dyDescent="0.3">
      <c r="A7646" s="2" t="s">
        <v>14774</v>
      </c>
      <c r="B7646" s="2" t="s">
        <v>1078</v>
      </c>
      <c r="C7646" s="2" t="s">
        <v>176</v>
      </c>
      <c r="D7646" s="2" t="s">
        <v>104</v>
      </c>
      <c r="E7646" s="2">
        <v>2020</v>
      </c>
      <c r="F7646" s="2" t="s">
        <v>55</v>
      </c>
      <c r="G7646" s="2" t="s">
        <v>56</v>
      </c>
      <c r="H7646" s="2" t="s">
        <v>57</v>
      </c>
      <c r="I7646" s="2" t="s">
        <v>131</v>
      </c>
      <c r="J7646" s="2" t="s">
        <v>463</v>
      </c>
      <c r="K7646" s="3">
        <v>5250123.75</v>
      </c>
      <c r="L7646" s="3">
        <v>1706926.5</v>
      </c>
      <c r="M7646" s="3">
        <f t="shared" si="833"/>
        <v>3543197.25</v>
      </c>
      <c r="N7646" s="3">
        <v>833047.74</v>
      </c>
      <c r="O7646" s="3">
        <f t="shared" si="834"/>
        <v>2710149.51</v>
      </c>
      <c r="P7646" s="3">
        <v>2082103.61</v>
      </c>
      <c r="Q7646" s="4">
        <f t="shared" si="835"/>
        <v>0.67487880642813425</v>
      </c>
      <c r="R7646" s="4">
        <f t="shared" si="836"/>
        <v>0.39658181580957974</v>
      </c>
      <c r="S7646" s="3">
        <v>5617623.4299999997</v>
      </c>
      <c r="T7646" s="3">
        <f t="shared" si="837"/>
        <v>-367499.6799999997</v>
      </c>
      <c r="U7646" s="4">
        <f t="shared" si="838"/>
        <v>-6.5419066368426856E-2</v>
      </c>
      <c r="V7646" s="2" t="s">
        <v>44</v>
      </c>
      <c r="W7646" s="2" t="s">
        <v>45</v>
      </c>
      <c r="X7646" s="2" t="s">
        <v>61</v>
      </c>
      <c r="Y7646" s="2">
        <v>1.53</v>
      </c>
      <c r="Z7646" s="2" t="s">
        <v>6037</v>
      </c>
      <c r="AA7646" s="2" t="s">
        <v>99</v>
      </c>
      <c r="AB7646" s="2" t="s">
        <v>88</v>
      </c>
      <c r="AC7646" s="2">
        <v>6.82</v>
      </c>
      <c r="AD7646" s="3">
        <v>0</v>
      </c>
      <c r="AE7646" s="5">
        <v>0</v>
      </c>
      <c r="AF7646" s="2">
        <v>0</v>
      </c>
      <c r="AG7646" s="3">
        <f t="shared" si="839"/>
        <v>0</v>
      </c>
      <c r="AH7646" s="2" t="s">
        <v>50</v>
      </c>
      <c r="AI7646" s="3">
        <v>0</v>
      </c>
    </row>
    <row r="7647" spans="1:35" x14ac:dyDescent="0.3">
      <c r="A7647" s="2" t="s">
        <v>14775</v>
      </c>
      <c r="B7647" s="2" t="s">
        <v>14745</v>
      </c>
      <c r="C7647" s="2" t="s">
        <v>152</v>
      </c>
      <c r="D7647" s="2" t="s">
        <v>38</v>
      </c>
      <c r="E7647" s="2">
        <v>2022</v>
      </c>
      <c r="F7647" s="2" t="s">
        <v>92</v>
      </c>
      <c r="G7647" s="2" t="s">
        <v>69</v>
      </c>
      <c r="H7647" s="2" t="s">
        <v>272</v>
      </c>
      <c r="I7647" s="2" t="s">
        <v>42</v>
      </c>
      <c r="J7647" s="2" t="s">
        <v>146</v>
      </c>
      <c r="K7647" s="3">
        <v>1708862.52</v>
      </c>
      <c r="L7647" s="3">
        <v>726763.34</v>
      </c>
      <c r="M7647" s="3">
        <f t="shared" si="833"/>
        <v>982099.18</v>
      </c>
      <c r="N7647" s="3">
        <v>304579.53000000003</v>
      </c>
      <c r="O7647" s="3">
        <f t="shared" si="834"/>
        <v>677519.65</v>
      </c>
      <c r="P7647" s="3">
        <v>513898.1</v>
      </c>
      <c r="Q7647" s="4">
        <f t="shared" si="835"/>
        <v>0.574709298440228</v>
      </c>
      <c r="R7647" s="4">
        <f t="shared" si="836"/>
        <v>0.30072524500098463</v>
      </c>
      <c r="S7647" s="3">
        <v>1564990.95</v>
      </c>
      <c r="T7647" s="3">
        <f t="shared" si="837"/>
        <v>143871.57000000007</v>
      </c>
      <c r="U7647" s="4">
        <f t="shared" si="838"/>
        <v>9.1931247270151992E-2</v>
      </c>
      <c r="V7647" s="2" t="s">
        <v>44</v>
      </c>
      <c r="W7647" s="2" t="s">
        <v>125</v>
      </c>
      <c r="X7647" s="2" t="s">
        <v>274</v>
      </c>
      <c r="Y7647" s="2">
        <v>1</v>
      </c>
      <c r="Z7647" s="2" t="s">
        <v>14776</v>
      </c>
      <c r="AA7647" s="2" t="s">
        <v>141</v>
      </c>
      <c r="AB7647" s="2" t="s">
        <v>110</v>
      </c>
      <c r="AC7647" s="2">
        <v>8.01</v>
      </c>
      <c r="AD7647" s="3">
        <v>0</v>
      </c>
      <c r="AE7647" s="5">
        <v>0</v>
      </c>
      <c r="AF7647" s="2">
        <v>0</v>
      </c>
      <c r="AG7647" s="3">
        <f t="shared" si="839"/>
        <v>0</v>
      </c>
      <c r="AH7647" s="2" t="s">
        <v>50</v>
      </c>
      <c r="AI7647" s="3">
        <v>0</v>
      </c>
    </row>
    <row r="7648" spans="1:35" x14ac:dyDescent="0.3">
      <c r="A7648" s="2" t="s">
        <v>14777</v>
      </c>
      <c r="B7648" s="2" t="s">
        <v>9698</v>
      </c>
      <c r="C7648" s="2" t="s">
        <v>292</v>
      </c>
      <c r="D7648" s="2" t="s">
        <v>81</v>
      </c>
      <c r="E7648" s="2">
        <v>2022</v>
      </c>
      <c r="F7648" s="2" t="s">
        <v>92</v>
      </c>
      <c r="G7648" s="2" t="s">
        <v>93</v>
      </c>
      <c r="H7648" s="2" t="s">
        <v>94</v>
      </c>
      <c r="I7648" s="2" t="s">
        <v>55</v>
      </c>
      <c r="J7648" s="2" t="s">
        <v>84</v>
      </c>
      <c r="K7648" s="3">
        <v>3622539.08</v>
      </c>
      <c r="L7648" s="3">
        <v>1342230.7</v>
      </c>
      <c r="M7648" s="3">
        <f t="shared" si="833"/>
        <v>2280308.38</v>
      </c>
      <c r="N7648" s="3">
        <v>629959.06999999995</v>
      </c>
      <c r="O7648" s="3">
        <f t="shared" si="834"/>
        <v>1650349.31</v>
      </c>
      <c r="P7648" s="3">
        <v>1254907.1000000001</v>
      </c>
      <c r="Q7648" s="4">
        <f t="shared" si="835"/>
        <v>0.62947792408632897</v>
      </c>
      <c r="R7648" s="4">
        <f t="shared" si="836"/>
        <v>0.34641644224856782</v>
      </c>
      <c r="S7648" s="3">
        <v>3277698.97</v>
      </c>
      <c r="T7648" s="3">
        <f t="shared" si="837"/>
        <v>344840.10999999987</v>
      </c>
      <c r="U7648" s="4">
        <f t="shared" si="838"/>
        <v>0.10520798680911196</v>
      </c>
      <c r="V7648" s="2" t="s">
        <v>73</v>
      </c>
      <c r="W7648" s="2" t="s">
        <v>207</v>
      </c>
      <c r="X7648" s="2" t="s">
        <v>97</v>
      </c>
      <c r="Y7648" s="2">
        <v>1550</v>
      </c>
      <c r="Z7648" s="2" t="s">
        <v>10530</v>
      </c>
      <c r="AA7648" s="2" t="s">
        <v>48</v>
      </c>
      <c r="AB7648" s="2" t="s">
        <v>64</v>
      </c>
      <c r="AC7648" s="2">
        <v>2.21</v>
      </c>
      <c r="AD7648" s="3">
        <v>0</v>
      </c>
      <c r="AE7648" s="5">
        <v>0</v>
      </c>
      <c r="AF7648" s="2">
        <v>0</v>
      </c>
      <c r="AG7648" s="3">
        <f t="shared" si="839"/>
        <v>0</v>
      </c>
      <c r="AH7648" s="2" t="s">
        <v>230</v>
      </c>
      <c r="AI7648" s="3">
        <v>0</v>
      </c>
    </row>
    <row r="7649" spans="1:35" x14ac:dyDescent="0.3">
      <c r="A7649" s="2" t="s">
        <v>14778</v>
      </c>
      <c r="B7649" s="2" t="s">
        <v>535</v>
      </c>
      <c r="C7649" s="2" t="s">
        <v>536</v>
      </c>
      <c r="D7649" s="2" t="s">
        <v>81</v>
      </c>
      <c r="E7649" s="2">
        <v>2024</v>
      </c>
      <c r="F7649" s="2" t="s">
        <v>92</v>
      </c>
      <c r="G7649" s="2" t="s">
        <v>40</v>
      </c>
      <c r="H7649" s="2" t="s">
        <v>41</v>
      </c>
      <c r="I7649" s="2" t="s">
        <v>178</v>
      </c>
      <c r="J7649" s="2" t="s">
        <v>179</v>
      </c>
      <c r="K7649" s="3">
        <v>7673556.7699999996</v>
      </c>
      <c r="L7649" s="3">
        <v>3721534.09</v>
      </c>
      <c r="M7649" s="3">
        <f t="shared" si="833"/>
        <v>3952022.6799999997</v>
      </c>
      <c r="N7649" s="3">
        <v>1343629.82</v>
      </c>
      <c r="O7649" s="3">
        <f t="shared" si="834"/>
        <v>2608392.8599999994</v>
      </c>
      <c r="P7649" s="3">
        <v>2025152.25</v>
      </c>
      <c r="Q7649" s="4">
        <f t="shared" si="835"/>
        <v>0.51501836742129159</v>
      </c>
      <c r="R7649" s="4">
        <f t="shared" si="836"/>
        <v>0.2639131123545464</v>
      </c>
      <c r="S7649" s="3">
        <v>7818010.1299999999</v>
      </c>
      <c r="T7649" s="3">
        <f t="shared" si="837"/>
        <v>-144453.36000000034</v>
      </c>
      <c r="U7649" s="4">
        <f t="shared" si="838"/>
        <v>-1.8476998315171068E-2</v>
      </c>
      <c r="V7649" s="2" t="s">
        <v>124</v>
      </c>
      <c r="W7649" s="2" t="s">
        <v>134</v>
      </c>
      <c r="X7649" s="2" t="s">
        <v>46</v>
      </c>
      <c r="Y7649" s="2">
        <v>0.89</v>
      </c>
      <c r="Z7649" s="2" t="s">
        <v>14779</v>
      </c>
      <c r="AA7649" s="2" t="s">
        <v>141</v>
      </c>
      <c r="AB7649" s="2" t="s">
        <v>49</v>
      </c>
      <c r="AC7649" s="2">
        <v>9.82</v>
      </c>
      <c r="AD7649" s="3">
        <v>4903646.07</v>
      </c>
      <c r="AE7649" s="5">
        <v>10.119999999999999</v>
      </c>
      <c r="AF7649" s="2">
        <v>240</v>
      </c>
      <c r="AG7649" s="3">
        <f t="shared" si="839"/>
        <v>47711.771158863092</v>
      </c>
      <c r="AH7649" s="2" t="s">
        <v>50</v>
      </c>
      <c r="AI7649" s="3">
        <v>0</v>
      </c>
    </row>
    <row r="7650" spans="1:35" x14ac:dyDescent="0.3">
      <c r="A7650" s="2" t="s">
        <v>14780</v>
      </c>
      <c r="B7650" s="2" t="s">
        <v>3608</v>
      </c>
      <c r="C7650" s="2" t="s">
        <v>130</v>
      </c>
      <c r="D7650" s="2" t="s">
        <v>104</v>
      </c>
      <c r="E7650" s="2">
        <v>2022</v>
      </c>
      <c r="F7650" s="2" t="s">
        <v>82</v>
      </c>
      <c r="G7650" s="2" t="s">
        <v>69</v>
      </c>
      <c r="H7650" s="2" t="s">
        <v>165</v>
      </c>
      <c r="I7650" s="2" t="s">
        <v>42</v>
      </c>
      <c r="J7650" s="2" t="s">
        <v>166</v>
      </c>
      <c r="K7650" s="3">
        <v>1304986.8799999999</v>
      </c>
      <c r="L7650" s="3">
        <v>700649.63</v>
      </c>
      <c r="M7650" s="3">
        <f t="shared" si="833"/>
        <v>604337.24999999988</v>
      </c>
      <c r="N7650" s="3">
        <v>106814.46</v>
      </c>
      <c r="O7650" s="3">
        <f t="shared" si="834"/>
        <v>497522.78999999986</v>
      </c>
      <c r="P7650" s="3">
        <v>389191.31</v>
      </c>
      <c r="Q7650" s="4">
        <f t="shared" si="835"/>
        <v>0.46309833398478301</v>
      </c>
      <c r="R7650" s="4">
        <f t="shared" si="836"/>
        <v>0.29823388722498118</v>
      </c>
      <c r="S7650" s="3">
        <v>1460436.76</v>
      </c>
      <c r="T7650" s="3">
        <f t="shared" si="837"/>
        <v>-155449.88000000012</v>
      </c>
      <c r="U7650" s="4">
        <f t="shared" si="838"/>
        <v>-0.10644067874599385</v>
      </c>
      <c r="V7650" s="2" t="s">
        <v>73</v>
      </c>
      <c r="W7650" s="2" t="s">
        <v>60</v>
      </c>
      <c r="X7650" s="2" t="s">
        <v>167</v>
      </c>
      <c r="Y7650" s="2">
        <v>17.2</v>
      </c>
      <c r="Z7650" s="2" t="s">
        <v>14781</v>
      </c>
      <c r="AA7650" s="2" t="s">
        <v>109</v>
      </c>
      <c r="AB7650" s="2" t="s">
        <v>142</v>
      </c>
      <c r="AC7650" s="2">
        <v>9.9600000000000009</v>
      </c>
      <c r="AD7650" s="3">
        <v>0</v>
      </c>
      <c r="AE7650" s="5">
        <v>0</v>
      </c>
      <c r="AF7650" s="2">
        <v>0</v>
      </c>
      <c r="AG7650" s="3">
        <f t="shared" si="839"/>
        <v>0</v>
      </c>
      <c r="AH7650" s="2" t="s">
        <v>50</v>
      </c>
      <c r="AI7650" s="3">
        <v>0</v>
      </c>
    </row>
    <row r="7651" spans="1:35" x14ac:dyDescent="0.3">
      <c r="A7651" s="2" t="s">
        <v>14782</v>
      </c>
      <c r="B7651" s="2" t="s">
        <v>6398</v>
      </c>
      <c r="C7651" s="2" t="s">
        <v>730</v>
      </c>
      <c r="D7651" s="2" t="s">
        <v>38</v>
      </c>
      <c r="E7651" s="2">
        <v>2020</v>
      </c>
      <c r="F7651" s="2" t="s">
        <v>55</v>
      </c>
      <c r="G7651" s="2" t="s">
        <v>93</v>
      </c>
      <c r="H7651" s="2" t="s">
        <v>221</v>
      </c>
      <c r="I7651" s="2" t="s">
        <v>58</v>
      </c>
      <c r="J7651" s="2" t="s">
        <v>240</v>
      </c>
      <c r="K7651" s="3">
        <v>8048720.9500000002</v>
      </c>
      <c r="L7651" s="3">
        <v>4193338.18</v>
      </c>
      <c r="M7651" s="3">
        <f t="shared" si="833"/>
        <v>3855382.77</v>
      </c>
      <c r="N7651" s="3">
        <v>1047511.69</v>
      </c>
      <c r="O7651" s="3">
        <f t="shared" si="834"/>
        <v>2807871.08</v>
      </c>
      <c r="P7651" s="3">
        <v>2021513.97</v>
      </c>
      <c r="Q7651" s="4">
        <f t="shared" si="835"/>
        <v>0.47900564499009002</v>
      </c>
      <c r="R7651" s="4">
        <f t="shared" si="836"/>
        <v>0.25115965413113245</v>
      </c>
      <c r="S7651" s="3">
        <v>7703750.0099999998</v>
      </c>
      <c r="T7651" s="3">
        <f t="shared" si="837"/>
        <v>344970.94000000041</v>
      </c>
      <c r="U7651" s="4">
        <f t="shared" si="838"/>
        <v>4.4779612468240054E-2</v>
      </c>
      <c r="V7651" s="2" t="s">
        <v>107</v>
      </c>
      <c r="W7651" s="2" t="s">
        <v>96</v>
      </c>
      <c r="X7651" s="2" t="s">
        <v>222</v>
      </c>
      <c r="Y7651" s="2">
        <v>18.899999999999999</v>
      </c>
      <c r="Z7651" s="2" t="s">
        <v>168</v>
      </c>
      <c r="AA7651" s="2" t="s">
        <v>76</v>
      </c>
      <c r="AB7651" s="2" t="s">
        <v>100</v>
      </c>
      <c r="AC7651" s="2">
        <v>9.2200000000000006</v>
      </c>
      <c r="AD7651" s="3">
        <v>0</v>
      </c>
      <c r="AE7651" s="5">
        <v>0</v>
      </c>
      <c r="AF7651" s="2">
        <v>0</v>
      </c>
      <c r="AG7651" s="3">
        <f t="shared" si="839"/>
        <v>0</v>
      </c>
      <c r="AH7651" s="2" t="s">
        <v>50</v>
      </c>
      <c r="AI7651" s="3">
        <v>0</v>
      </c>
    </row>
    <row r="7652" spans="1:35" x14ac:dyDescent="0.3">
      <c r="A7652" s="2" t="s">
        <v>14783</v>
      </c>
      <c r="B7652" s="2" t="s">
        <v>2713</v>
      </c>
      <c r="C7652" s="2" t="s">
        <v>341</v>
      </c>
      <c r="D7652" s="2" t="s">
        <v>54</v>
      </c>
      <c r="E7652" s="2">
        <v>2023</v>
      </c>
      <c r="F7652" s="2" t="s">
        <v>58</v>
      </c>
      <c r="G7652" s="2" t="s">
        <v>93</v>
      </c>
      <c r="H7652" s="2" t="s">
        <v>221</v>
      </c>
      <c r="I7652" s="2" t="s">
        <v>42</v>
      </c>
      <c r="J7652" s="2" t="s">
        <v>166</v>
      </c>
      <c r="K7652" s="3">
        <v>2348781.15</v>
      </c>
      <c r="L7652" s="3">
        <v>860088.91</v>
      </c>
      <c r="M7652" s="3">
        <f t="shared" si="833"/>
        <v>1488692.2399999998</v>
      </c>
      <c r="N7652" s="3">
        <v>302237.34000000003</v>
      </c>
      <c r="O7652" s="3">
        <f t="shared" si="834"/>
        <v>1186454.8999999997</v>
      </c>
      <c r="P7652" s="3">
        <v>870342.51</v>
      </c>
      <c r="Q7652" s="4">
        <f t="shared" si="835"/>
        <v>0.63381479368565263</v>
      </c>
      <c r="R7652" s="4">
        <f t="shared" si="836"/>
        <v>0.37055070456436523</v>
      </c>
      <c r="S7652" s="3">
        <v>2164709.2599999998</v>
      </c>
      <c r="T7652" s="3">
        <f t="shared" si="837"/>
        <v>184071.89000000013</v>
      </c>
      <c r="U7652" s="4">
        <f t="shared" si="838"/>
        <v>8.5033077375019014E-2</v>
      </c>
      <c r="V7652" s="2" t="s">
        <v>73</v>
      </c>
      <c r="W7652" s="2" t="s">
        <v>96</v>
      </c>
      <c r="X7652" s="2" t="s">
        <v>222</v>
      </c>
      <c r="Y7652" s="2">
        <v>18.899999999999999</v>
      </c>
      <c r="Z7652" s="2" t="s">
        <v>14784</v>
      </c>
      <c r="AA7652" s="2" t="s">
        <v>48</v>
      </c>
      <c r="AB7652" s="2" t="s">
        <v>110</v>
      </c>
      <c r="AC7652" s="2">
        <v>9.58</v>
      </c>
      <c r="AD7652" s="3">
        <v>0</v>
      </c>
      <c r="AE7652" s="5">
        <v>0</v>
      </c>
      <c r="AF7652" s="2">
        <v>0</v>
      </c>
      <c r="AG7652" s="3">
        <f t="shared" si="839"/>
        <v>0</v>
      </c>
      <c r="AH7652" s="2" t="s">
        <v>50</v>
      </c>
      <c r="AI7652" s="3">
        <v>0</v>
      </c>
    </row>
    <row r="7653" spans="1:35" x14ac:dyDescent="0.3">
      <c r="A7653" s="2" t="s">
        <v>14785</v>
      </c>
      <c r="B7653" s="2" t="s">
        <v>581</v>
      </c>
      <c r="C7653" s="2" t="s">
        <v>130</v>
      </c>
      <c r="D7653" s="2" t="s">
        <v>104</v>
      </c>
      <c r="E7653" s="2">
        <v>2022</v>
      </c>
      <c r="F7653" s="2" t="s">
        <v>92</v>
      </c>
      <c r="G7653" s="2" t="s">
        <v>40</v>
      </c>
      <c r="H7653" s="2" t="s">
        <v>41</v>
      </c>
      <c r="I7653" s="2" t="s">
        <v>71</v>
      </c>
      <c r="J7653" s="2" t="s">
        <v>293</v>
      </c>
      <c r="K7653" s="3">
        <v>3224978.91</v>
      </c>
      <c r="L7653" s="3">
        <v>1569589.81</v>
      </c>
      <c r="M7653" s="3">
        <f t="shared" si="833"/>
        <v>1655389.1</v>
      </c>
      <c r="N7653" s="3">
        <v>309255.40999999997</v>
      </c>
      <c r="O7653" s="3">
        <f t="shared" si="834"/>
        <v>1346133.6900000002</v>
      </c>
      <c r="P7653" s="3">
        <v>987251.67</v>
      </c>
      <c r="Q7653" s="4">
        <f t="shared" si="835"/>
        <v>0.51330230249474718</v>
      </c>
      <c r="R7653" s="4">
        <f t="shared" si="836"/>
        <v>0.30612655076246686</v>
      </c>
      <c r="S7653" s="3">
        <v>2799186.12</v>
      </c>
      <c r="T7653" s="3">
        <f t="shared" si="837"/>
        <v>425792.79000000004</v>
      </c>
      <c r="U7653" s="4">
        <f t="shared" si="838"/>
        <v>0.15211306849435222</v>
      </c>
      <c r="V7653" s="2" t="s">
        <v>85</v>
      </c>
      <c r="W7653" s="2" t="s">
        <v>45</v>
      </c>
      <c r="X7653" s="2" t="s">
        <v>46</v>
      </c>
      <c r="Y7653" s="2">
        <v>0.89</v>
      </c>
      <c r="Z7653" s="2" t="s">
        <v>6761</v>
      </c>
      <c r="AA7653" s="2" t="s">
        <v>224</v>
      </c>
      <c r="AB7653" s="2" t="s">
        <v>110</v>
      </c>
      <c r="AC7653" s="2">
        <v>8.77</v>
      </c>
      <c r="AD7653" s="3">
        <v>0</v>
      </c>
      <c r="AE7653" s="5">
        <v>0</v>
      </c>
      <c r="AF7653" s="2">
        <v>0</v>
      </c>
      <c r="AG7653" s="3">
        <f t="shared" si="839"/>
        <v>0</v>
      </c>
      <c r="AH7653" s="2" t="s">
        <v>50</v>
      </c>
      <c r="AI7653" s="3">
        <v>0</v>
      </c>
    </row>
    <row r="7654" spans="1:35" x14ac:dyDescent="0.3">
      <c r="A7654" s="2" t="s">
        <v>14786</v>
      </c>
      <c r="B7654" s="2" t="s">
        <v>5683</v>
      </c>
      <c r="C7654" s="2" t="s">
        <v>227</v>
      </c>
      <c r="D7654" s="2" t="s">
        <v>104</v>
      </c>
      <c r="E7654" s="2">
        <v>2023</v>
      </c>
      <c r="F7654" s="2" t="s">
        <v>68</v>
      </c>
      <c r="G7654" s="2" t="s">
        <v>40</v>
      </c>
      <c r="H7654" s="2" t="s">
        <v>83</v>
      </c>
      <c r="I7654" s="2" t="s">
        <v>131</v>
      </c>
      <c r="J7654" s="2" t="s">
        <v>491</v>
      </c>
      <c r="K7654" s="3">
        <v>6572214.2699999996</v>
      </c>
      <c r="L7654" s="3">
        <v>3332468.19</v>
      </c>
      <c r="M7654" s="3">
        <f t="shared" si="833"/>
        <v>3239746.0799999996</v>
      </c>
      <c r="N7654" s="3">
        <v>1035900.32</v>
      </c>
      <c r="O7654" s="3">
        <f t="shared" si="834"/>
        <v>2203845.7599999998</v>
      </c>
      <c r="P7654" s="3">
        <v>1688728.09</v>
      </c>
      <c r="Q7654" s="4">
        <f t="shared" si="835"/>
        <v>0.49294590025592694</v>
      </c>
      <c r="R7654" s="4">
        <f t="shared" si="836"/>
        <v>0.25694963989663111</v>
      </c>
      <c r="S7654" s="3">
        <v>7357720.9699999997</v>
      </c>
      <c r="T7654" s="3">
        <f t="shared" si="837"/>
        <v>-785506.70000000019</v>
      </c>
      <c r="U7654" s="4">
        <f t="shared" si="838"/>
        <v>-0.10675951197426289</v>
      </c>
      <c r="V7654" s="2" t="s">
        <v>107</v>
      </c>
      <c r="W7654" s="2" t="s">
        <v>125</v>
      </c>
      <c r="X7654" s="2" t="s">
        <v>86</v>
      </c>
      <c r="Y7654" s="2">
        <v>0.92</v>
      </c>
      <c r="Z7654" s="2" t="s">
        <v>14787</v>
      </c>
      <c r="AA7654" s="2" t="s">
        <v>76</v>
      </c>
      <c r="AB7654" s="2" t="s">
        <v>100</v>
      </c>
      <c r="AC7654" s="2">
        <v>9.66</v>
      </c>
      <c r="AD7654" s="3">
        <v>0</v>
      </c>
      <c r="AE7654" s="5">
        <v>0</v>
      </c>
      <c r="AF7654" s="2">
        <v>0</v>
      </c>
      <c r="AG7654" s="3">
        <f t="shared" si="839"/>
        <v>0</v>
      </c>
      <c r="AH7654" s="2" t="s">
        <v>50</v>
      </c>
      <c r="AI7654" s="3">
        <v>0</v>
      </c>
    </row>
    <row r="7655" spans="1:35" x14ac:dyDescent="0.3">
      <c r="A7655" s="2" t="s">
        <v>14788</v>
      </c>
      <c r="B7655" s="2" t="s">
        <v>8321</v>
      </c>
      <c r="C7655" s="2" t="s">
        <v>452</v>
      </c>
      <c r="D7655" s="2" t="s">
        <v>38</v>
      </c>
      <c r="E7655" s="2">
        <v>2021</v>
      </c>
      <c r="F7655" s="2" t="s">
        <v>39</v>
      </c>
      <c r="G7655" s="2" t="s">
        <v>69</v>
      </c>
      <c r="H7655" s="2" t="s">
        <v>165</v>
      </c>
      <c r="I7655" s="2" t="s">
        <v>178</v>
      </c>
      <c r="J7655" s="2" t="s">
        <v>206</v>
      </c>
      <c r="K7655" s="3">
        <v>8739664.7100000009</v>
      </c>
      <c r="L7655" s="3">
        <v>2947811.06</v>
      </c>
      <c r="M7655" s="3">
        <f t="shared" si="833"/>
        <v>5791853.6500000004</v>
      </c>
      <c r="N7655" s="3">
        <v>979775.07</v>
      </c>
      <c r="O7655" s="3">
        <f t="shared" si="834"/>
        <v>4812078.58</v>
      </c>
      <c r="P7655" s="3">
        <v>3477822.07</v>
      </c>
      <c r="Q7655" s="4">
        <f t="shared" si="835"/>
        <v>0.66270890728484244</v>
      </c>
      <c r="R7655" s="4">
        <f t="shared" si="836"/>
        <v>0.39793541118581416</v>
      </c>
      <c r="S7655" s="3">
        <v>9123293.1899999995</v>
      </c>
      <c r="T7655" s="3">
        <f t="shared" si="837"/>
        <v>-383628.47999999858</v>
      </c>
      <c r="U7655" s="4">
        <f t="shared" si="838"/>
        <v>-4.2049342491863796E-2</v>
      </c>
      <c r="V7655" s="2" t="s">
        <v>44</v>
      </c>
      <c r="W7655" s="2" t="s">
        <v>96</v>
      </c>
      <c r="X7655" s="2" t="s">
        <v>167</v>
      </c>
      <c r="Y7655" s="2">
        <v>17.2</v>
      </c>
      <c r="Z7655" s="2" t="s">
        <v>14789</v>
      </c>
      <c r="AA7655" s="2" t="s">
        <v>141</v>
      </c>
      <c r="AB7655" s="2" t="s">
        <v>306</v>
      </c>
      <c r="AC7655" s="2">
        <v>6.64</v>
      </c>
      <c r="AD7655" s="3">
        <v>3812087.59</v>
      </c>
      <c r="AE7655" s="5">
        <v>12.65</v>
      </c>
      <c r="AF7655" s="2">
        <v>24</v>
      </c>
      <c r="AG7655" s="3">
        <f t="shared" si="839"/>
        <v>180607.52802909075</v>
      </c>
      <c r="AH7655" s="2" t="s">
        <v>50</v>
      </c>
      <c r="AI7655" s="3">
        <v>0</v>
      </c>
    </row>
    <row r="7656" spans="1:35" x14ac:dyDescent="0.3">
      <c r="A7656" s="2" t="s">
        <v>14790</v>
      </c>
      <c r="B7656" s="2" t="s">
        <v>8627</v>
      </c>
      <c r="C7656" s="2" t="s">
        <v>257</v>
      </c>
      <c r="D7656" s="2" t="s">
        <v>104</v>
      </c>
      <c r="E7656" s="2">
        <v>2024</v>
      </c>
      <c r="F7656" s="2" t="s">
        <v>58</v>
      </c>
      <c r="G7656" s="2" t="s">
        <v>69</v>
      </c>
      <c r="H7656" s="2" t="s">
        <v>70</v>
      </c>
      <c r="I7656" s="2" t="s">
        <v>58</v>
      </c>
      <c r="J7656" s="2" t="s">
        <v>191</v>
      </c>
      <c r="K7656" s="3">
        <v>4697932.16</v>
      </c>
      <c r="L7656" s="3">
        <v>1333542.3799999999</v>
      </c>
      <c r="M7656" s="3">
        <f t="shared" si="833"/>
        <v>3364389.7800000003</v>
      </c>
      <c r="N7656" s="3">
        <v>559941.86</v>
      </c>
      <c r="O7656" s="3">
        <f t="shared" si="834"/>
        <v>2804447.9200000004</v>
      </c>
      <c r="P7656" s="3">
        <v>2032799.19</v>
      </c>
      <c r="Q7656" s="4">
        <f t="shared" si="835"/>
        <v>0.71614269117074691</v>
      </c>
      <c r="R7656" s="4">
        <f t="shared" si="836"/>
        <v>0.43270083959662797</v>
      </c>
      <c r="S7656" s="3">
        <v>3947256.35</v>
      </c>
      <c r="T7656" s="3">
        <f t="shared" si="837"/>
        <v>750675.81</v>
      </c>
      <c r="U7656" s="4">
        <f t="shared" si="838"/>
        <v>0.19017660456737248</v>
      </c>
      <c r="V7656" s="2" t="s">
        <v>44</v>
      </c>
      <c r="W7656" s="2" t="s">
        <v>60</v>
      </c>
      <c r="X7656" s="2" t="s">
        <v>74</v>
      </c>
      <c r="Y7656" s="2">
        <v>1.36</v>
      </c>
      <c r="Z7656" s="2" t="s">
        <v>8821</v>
      </c>
      <c r="AA7656" s="2" t="s">
        <v>76</v>
      </c>
      <c r="AB7656" s="2" t="s">
        <v>77</v>
      </c>
      <c r="AC7656" s="2">
        <v>9.3000000000000007</v>
      </c>
      <c r="AD7656" s="3">
        <v>0</v>
      </c>
      <c r="AE7656" s="5">
        <v>0</v>
      </c>
      <c r="AF7656" s="2">
        <v>0</v>
      </c>
      <c r="AG7656" s="3">
        <f t="shared" si="839"/>
        <v>0</v>
      </c>
      <c r="AH7656" s="2" t="s">
        <v>50</v>
      </c>
      <c r="AI7656" s="3">
        <v>0</v>
      </c>
    </row>
    <row r="7657" spans="1:35" x14ac:dyDescent="0.3">
      <c r="A7657" s="2" t="s">
        <v>14791</v>
      </c>
      <c r="B7657" s="2" t="s">
        <v>723</v>
      </c>
      <c r="C7657" s="2" t="s">
        <v>216</v>
      </c>
      <c r="D7657" s="2" t="s">
        <v>38</v>
      </c>
      <c r="E7657" s="2">
        <v>2024</v>
      </c>
      <c r="F7657" s="2" t="s">
        <v>58</v>
      </c>
      <c r="G7657" s="2" t="s">
        <v>114</v>
      </c>
      <c r="H7657" s="2" t="s">
        <v>234</v>
      </c>
      <c r="I7657" s="2" t="s">
        <v>58</v>
      </c>
      <c r="J7657" s="2" t="s">
        <v>59</v>
      </c>
      <c r="K7657" s="3">
        <v>2930674.48</v>
      </c>
      <c r="L7657" s="3">
        <v>1555109.79</v>
      </c>
      <c r="M7657" s="3">
        <f t="shared" si="833"/>
        <v>1375564.69</v>
      </c>
      <c r="N7657" s="3">
        <v>520853.3</v>
      </c>
      <c r="O7657" s="3">
        <f t="shared" si="834"/>
        <v>854711.3899999999</v>
      </c>
      <c r="P7657" s="3">
        <v>617576.79</v>
      </c>
      <c r="Q7657" s="4">
        <f t="shared" si="835"/>
        <v>0.46936795587069086</v>
      </c>
      <c r="R7657" s="4">
        <f t="shared" si="836"/>
        <v>0.21072855215226771</v>
      </c>
      <c r="S7657" s="3">
        <v>3124017.96</v>
      </c>
      <c r="T7657" s="3">
        <f t="shared" si="837"/>
        <v>-193343.47999999998</v>
      </c>
      <c r="U7657" s="4">
        <f t="shared" si="838"/>
        <v>-6.1889362505457547E-2</v>
      </c>
      <c r="V7657" s="2" t="s">
        <v>44</v>
      </c>
      <c r="W7657" s="2" t="s">
        <v>207</v>
      </c>
      <c r="X7657" s="2" t="s">
        <v>236</v>
      </c>
      <c r="Y7657" s="2">
        <v>3.67</v>
      </c>
      <c r="Z7657" s="2" t="s">
        <v>14792</v>
      </c>
      <c r="AA7657" s="2" t="s">
        <v>141</v>
      </c>
      <c r="AB7657" s="2" t="s">
        <v>77</v>
      </c>
      <c r="AC7657" s="2">
        <v>9.99</v>
      </c>
      <c r="AD7657" s="3">
        <v>0</v>
      </c>
      <c r="AE7657" s="5">
        <v>0</v>
      </c>
      <c r="AF7657" s="2">
        <v>0</v>
      </c>
      <c r="AG7657" s="3">
        <f t="shared" si="839"/>
        <v>0</v>
      </c>
      <c r="AH7657" s="2" t="s">
        <v>230</v>
      </c>
      <c r="AI7657" s="3">
        <v>0</v>
      </c>
    </row>
    <row r="7658" spans="1:35" x14ac:dyDescent="0.3">
      <c r="A7658" s="2" t="s">
        <v>14793</v>
      </c>
      <c r="B7658" s="2" t="s">
        <v>1612</v>
      </c>
      <c r="C7658" s="2" t="s">
        <v>411</v>
      </c>
      <c r="D7658" s="2" t="s">
        <v>54</v>
      </c>
      <c r="E7658" s="2">
        <v>2022</v>
      </c>
      <c r="F7658" s="2" t="s">
        <v>39</v>
      </c>
      <c r="G7658" s="2" t="s">
        <v>56</v>
      </c>
      <c r="H7658" s="2" t="s">
        <v>153</v>
      </c>
      <c r="I7658" s="2" t="s">
        <v>39</v>
      </c>
      <c r="J7658" s="2" t="s">
        <v>487</v>
      </c>
      <c r="K7658" s="3">
        <v>206631.78</v>
      </c>
      <c r="L7658" s="3">
        <v>64279.66</v>
      </c>
      <c r="M7658" s="3">
        <f t="shared" si="833"/>
        <v>142352.12</v>
      </c>
      <c r="N7658" s="3">
        <v>26294.48</v>
      </c>
      <c r="O7658" s="3">
        <f t="shared" si="834"/>
        <v>116057.64</v>
      </c>
      <c r="P7658" s="3">
        <v>87573.85</v>
      </c>
      <c r="Q7658" s="4">
        <f t="shared" si="835"/>
        <v>0.68891687425816106</v>
      </c>
      <c r="R7658" s="4">
        <f t="shared" si="836"/>
        <v>0.42381597835531398</v>
      </c>
      <c r="S7658" s="3">
        <v>182346.99</v>
      </c>
      <c r="T7658" s="3">
        <f t="shared" si="837"/>
        <v>24284.790000000008</v>
      </c>
      <c r="U7658" s="4">
        <f t="shared" si="838"/>
        <v>0.13317900119985535</v>
      </c>
      <c r="V7658" s="2" t="s">
        <v>107</v>
      </c>
      <c r="W7658" s="2" t="s">
        <v>45</v>
      </c>
      <c r="X7658" s="2" t="s">
        <v>155</v>
      </c>
      <c r="Y7658" s="2">
        <v>7.24</v>
      </c>
      <c r="Z7658" s="2" t="s">
        <v>2399</v>
      </c>
      <c r="AA7658" s="2" t="s">
        <v>141</v>
      </c>
      <c r="AB7658" s="2" t="s">
        <v>77</v>
      </c>
      <c r="AC7658" s="2">
        <v>1.48</v>
      </c>
      <c r="AD7658" s="3">
        <v>0</v>
      </c>
      <c r="AE7658" s="5">
        <v>0</v>
      </c>
      <c r="AF7658" s="2">
        <v>0</v>
      </c>
      <c r="AG7658" s="3">
        <f t="shared" si="839"/>
        <v>0</v>
      </c>
      <c r="AH7658" s="2" t="s">
        <v>50</v>
      </c>
      <c r="AI7658" s="3">
        <v>0</v>
      </c>
    </row>
    <row r="7659" spans="1:35" x14ac:dyDescent="0.3">
      <c r="A7659" s="2" t="s">
        <v>14794</v>
      </c>
      <c r="B7659" s="2" t="s">
        <v>4352</v>
      </c>
      <c r="C7659" s="2" t="s">
        <v>297</v>
      </c>
      <c r="D7659" s="2" t="s">
        <v>104</v>
      </c>
      <c r="E7659" s="2">
        <v>2021</v>
      </c>
      <c r="F7659" s="2" t="s">
        <v>92</v>
      </c>
      <c r="G7659" s="2" t="s">
        <v>69</v>
      </c>
      <c r="H7659" s="2" t="s">
        <v>70</v>
      </c>
      <c r="I7659" s="2" t="s">
        <v>131</v>
      </c>
      <c r="J7659" s="2" t="s">
        <v>235</v>
      </c>
      <c r="K7659" s="3">
        <v>2134044.42</v>
      </c>
      <c r="L7659" s="3">
        <v>658731.42000000004</v>
      </c>
      <c r="M7659" s="3">
        <f t="shared" si="833"/>
        <v>1475313</v>
      </c>
      <c r="N7659" s="3">
        <v>259262.26</v>
      </c>
      <c r="O7659" s="3">
        <f t="shared" si="834"/>
        <v>1216050.74</v>
      </c>
      <c r="P7659" s="3">
        <v>859119.68</v>
      </c>
      <c r="Q7659" s="4">
        <f t="shared" si="835"/>
        <v>0.69132253582612868</v>
      </c>
      <c r="R7659" s="4">
        <f t="shared" si="836"/>
        <v>0.40257816189224405</v>
      </c>
      <c r="S7659" s="3">
        <v>1891612.13</v>
      </c>
      <c r="T7659" s="3">
        <f t="shared" si="837"/>
        <v>242432.29000000004</v>
      </c>
      <c r="U7659" s="4">
        <f t="shared" si="838"/>
        <v>0.12816173366365549</v>
      </c>
      <c r="V7659" s="2" t="s">
        <v>107</v>
      </c>
      <c r="W7659" s="2" t="s">
        <v>96</v>
      </c>
      <c r="X7659" s="2" t="s">
        <v>74</v>
      </c>
      <c r="Y7659" s="2">
        <v>1.36</v>
      </c>
      <c r="Z7659" s="2" t="s">
        <v>11438</v>
      </c>
      <c r="AA7659" s="2" t="s">
        <v>109</v>
      </c>
      <c r="AB7659" s="2" t="s">
        <v>100</v>
      </c>
      <c r="AC7659" s="2">
        <v>1.73</v>
      </c>
      <c r="AD7659" s="3">
        <v>0</v>
      </c>
      <c r="AE7659" s="5">
        <v>0</v>
      </c>
      <c r="AF7659" s="2">
        <v>0</v>
      </c>
      <c r="AG7659" s="3">
        <f t="shared" si="839"/>
        <v>0</v>
      </c>
      <c r="AH7659" s="2" t="s">
        <v>50</v>
      </c>
      <c r="AI7659" s="3">
        <v>0</v>
      </c>
    </row>
    <row r="7660" spans="1:35" x14ac:dyDescent="0.3">
      <c r="A7660" s="2" t="s">
        <v>14795</v>
      </c>
      <c r="B7660" s="2" t="s">
        <v>8091</v>
      </c>
      <c r="C7660" s="2" t="s">
        <v>113</v>
      </c>
      <c r="D7660" s="2" t="s">
        <v>54</v>
      </c>
      <c r="E7660" s="2">
        <v>2022</v>
      </c>
      <c r="F7660" s="2" t="s">
        <v>58</v>
      </c>
      <c r="G7660" s="2" t="s">
        <v>56</v>
      </c>
      <c r="H7660" s="2" t="s">
        <v>153</v>
      </c>
      <c r="I7660" s="2" t="s">
        <v>71</v>
      </c>
      <c r="J7660" s="2" t="s">
        <v>72</v>
      </c>
      <c r="K7660" s="3">
        <v>2793069.92</v>
      </c>
      <c r="L7660" s="3">
        <v>1032272.68</v>
      </c>
      <c r="M7660" s="3">
        <f t="shared" si="833"/>
        <v>1760797.2399999998</v>
      </c>
      <c r="N7660" s="3">
        <v>430029.23</v>
      </c>
      <c r="O7660" s="3">
        <f t="shared" si="834"/>
        <v>1330768.0099999998</v>
      </c>
      <c r="P7660" s="3">
        <v>937303.75</v>
      </c>
      <c r="Q7660" s="4">
        <f t="shared" si="835"/>
        <v>0.63041645588306638</v>
      </c>
      <c r="R7660" s="4">
        <f t="shared" si="836"/>
        <v>0.3355819141111942</v>
      </c>
      <c r="S7660" s="3">
        <v>3000449.09</v>
      </c>
      <c r="T7660" s="3">
        <f t="shared" si="837"/>
        <v>-207379.16999999993</v>
      </c>
      <c r="U7660" s="4">
        <f t="shared" si="838"/>
        <v>-6.911604355866606E-2</v>
      </c>
      <c r="V7660" s="2" t="s">
        <v>73</v>
      </c>
      <c r="W7660" s="2" t="s">
        <v>125</v>
      </c>
      <c r="X7660" s="2" t="s">
        <v>155</v>
      </c>
      <c r="Y7660" s="2">
        <v>7.24</v>
      </c>
      <c r="Z7660" s="2" t="s">
        <v>13964</v>
      </c>
      <c r="AA7660" s="2" t="s">
        <v>224</v>
      </c>
      <c r="AB7660" s="2" t="s">
        <v>149</v>
      </c>
      <c r="AC7660" s="2">
        <v>2.23</v>
      </c>
      <c r="AD7660" s="3">
        <v>0</v>
      </c>
      <c r="AE7660" s="5">
        <v>0</v>
      </c>
      <c r="AF7660" s="2">
        <v>0</v>
      </c>
      <c r="AG7660" s="3">
        <f t="shared" si="839"/>
        <v>0</v>
      </c>
      <c r="AH7660" s="2" t="s">
        <v>50</v>
      </c>
      <c r="AI7660" s="3">
        <v>0</v>
      </c>
    </row>
    <row r="7661" spans="1:35" x14ac:dyDescent="0.3">
      <c r="A7661" s="2" t="s">
        <v>14796</v>
      </c>
      <c r="B7661" s="2" t="s">
        <v>2145</v>
      </c>
      <c r="C7661" s="2" t="s">
        <v>956</v>
      </c>
      <c r="D7661" s="2" t="s">
        <v>104</v>
      </c>
      <c r="E7661" s="2">
        <v>2022</v>
      </c>
      <c r="F7661" s="2" t="s">
        <v>92</v>
      </c>
      <c r="G7661" s="2" t="s">
        <v>40</v>
      </c>
      <c r="H7661" s="2" t="s">
        <v>279</v>
      </c>
      <c r="I7661" s="2" t="s">
        <v>131</v>
      </c>
      <c r="J7661" s="2" t="s">
        <v>463</v>
      </c>
      <c r="K7661" s="3">
        <v>7858868.6799999997</v>
      </c>
      <c r="L7661" s="3">
        <v>3362814</v>
      </c>
      <c r="M7661" s="3">
        <f t="shared" si="833"/>
        <v>4496054.68</v>
      </c>
      <c r="N7661" s="3">
        <v>1331535.01</v>
      </c>
      <c r="O7661" s="3">
        <f t="shared" si="834"/>
        <v>3164519.67</v>
      </c>
      <c r="P7661" s="3">
        <v>2362665.2599999998</v>
      </c>
      <c r="Q7661" s="4">
        <f t="shared" si="835"/>
        <v>0.57209947933625482</v>
      </c>
      <c r="R7661" s="4">
        <f t="shared" si="836"/>
        <v>0.30063681634135664</v>
      </c>
      <c r="S7661" s="3">
        <v>7536900.3200000003</v>
      </c>
      <c r="T7661" s="3">
        <f t="shared" si="837"/>
        <v>321968.3599999994</v>
      </c>
      <c r="U7661" s="4">
        <f t="shared" si="838"/>
        <v>4.2718935680444214E-2</v>
      </c>
      <c r="V7661" s="2" t="s">
        <v>73</v>
      </c>
      <c r="W7661" s="2" t="s">
        <v>45</v>
      </c>
      <c r="X7661" s="2" t="s">
        <v>280</v>
      </c>
      <c r="Y7661" s="2">
        <v>0.79</v>
      </c>
      <c r="Z7661" s="2" t="s">
        <v>3440</v>
      </c>
      <c r="AA7661" s="2" t="s">
        <v>99</v>
      </c>
      <c r="AB7661" s="2" t="s">
        <v>100</v>
      </c>
      <c r="AC7661" s="2">
        <v>7.21</v>
      </c>
      <c r="AD7661" s="3">
        <v>0</v>
      </c>
      <c r="AE7661" s="5">
        <v>0</v>
      </c>
      <c r="AF7661" s="2">
        <v>0</v>
      </c>
      <c r="AG7661" s="3">
        <f t="shared" si="839"/>
        <v>0</v>
      </c>
      <c r="AH7661" s="2" t="s">
        <v>50</v>
      </c>
      <c r="AI7661" s="3">
        <v>0</v>
      </c>
    </row>
    <row r="7662" spans="1:35" x14ac:dyDescent="0.3">
      <c r="A7662" s="2" t="s">
        <v>14797</v>
      </c>
      <c r="B7662" s="2" t="s">
        <v>12902</v>
      </c>
      <c r="C7662" s="2" t="s">
        <v>103</v>
      </c>
      <c r="D7662" s="2" t="s">
        <v>104</v>
      </c>
      <c r="E7662" s="2">
        <v>2020</v>
      </c>
      <c r="F7662" s="2" t="s">
        <v>92</v>
      </c>
      <c r="G7662" s="2" t="s">
        <v>69</v>
      </c>
      <c r="H7662" s="2" t="s">
        <v>165</v>
      </c>
      <c r="I7662" s="2" t="s">
        <v>71</v>
      </c>
      <c r="J7662" s="2" t="s">
        <v>172</v>
      </c>
      <c r="K7662" s="3">
        <v>2847957.49</v>
      </c>
      <c r="L7662" s="3">
        <v>1241676.93</v>
      </c>
      <c r="M7662" s="3">
        <f t="shared" si="833"/>
        <v>1606280.5600000003</v>
      </c>
      <c r="N7662" s="3">
        <v>348951.83</v>
      </c>
      <c r="O7662" s="3">
        <f t="shared" si="834"/>
        <v>1257328.7300000002</v>
      </c>
      <c r="P7662" s="3">
        <v>919206.02</v>
      </c>
      <c r="Q7662" s="4">
        <f t="shared" si="835"/>
        <v>0.56401142420141959</v>
      </c>
      <c r="R7662" s="4">
        <f t="shared" si="836"/>
        <v>0.3227597403499165</v>
      </c>
      <c r="S7662" s="3">
        <v>2878297.36</v>
      </c>
      <c r="T7662" s="3">
        <f t="shared" si="837"/>
        <v>-30339.869999999646</v>
      </c>
      <c r="U7662" s="4">
        <f t="shared" si="838"/>
        <v>-1.0540908810061115E-2</v>
      </c>
      <c r="V7662" s="2" t="s">
        <v>85</v>
      </c>
      <c r="W7662" s="2" t="s">
        <v>207</v>
      </c>
      <c r="X7662" s="2" t="s">
        <v>167</v>
      </c>
      <c r="Y7662" s="2">
        <v>17.2</v>
      </c>
      <c r="Z7662" s="2" t="s">
        <v>14798</v>
      </c>
      <c r="AA7662" s="2" t="s">
        <v>148</v>
      </c>
      <c r="AB7662" s="2" t="s">
        <v>306</v>
      </c>
      <c r="AC7662" s="2">
        <v>1.95</v>
      </c>
      <c r="AD7662" s="3">
        <v>0</v>
      </c>
      <c r="AE7662" s="5">
        <v>0</v>
      </c>
      <c r="AF7662" s="2">
        <v>0</v>
      </c>
      <c r="AG7662" s="3">
        <f t="shared" si="839"/>
        <v>0</v>
      </c>
      <c r="AH7662" s="2" t="s">
        <v>50</v>
      </c>
      <c r="AI7662" s="3">
        <v>0</v>
      </c>
    </row>
    <row r="7663" spans="1:35" x14ac:dyDescent="0.3">
      <c r="A7663" s="2" t="s">
        <v>14799</v>
      </c>
      <c r="B7663" s="2" t="s">
        <v>1606</v>
      </c>
      <c r="C7663" s="2" t="s">
        <v>67</v>
      </c>
      <c r="D7663" s="2" t="s">
        <v>54</v>
      </c>
      <c r="E7663" s="2">
        <v>2022</v>
      </c>
      <c r="F7663" s="2" t="s">
        <v>105</v>
      </c>
      <c r="G7663" s="2" t="s">
        <v>69</v>
      </c>
      <c r="H7663" s="2" t="s">
        <v>272</v>
      </c>
      <c r="I7663" s="2" t="s">
        <v>39</v>
      </c>
      <c r="J7663" s="2" t="s">
        <v>273</v>
      </c>
      <c r="K7663" s="3">
        <v>7705999.1699999999</v>
      </c>
      <c r="L7663" s="3">
        <v>3531188.97</v>
      </c>
      <c r="M7663" s="3">
        <f t="shared" si="833"/>
        <v>4174810.1999999997</v>
      </c>
      <c r="N7663" s="3">
        <v>1549389.66</v>
      </c>
      <c r="O7663" s="3">
        <f t="shared" si="834"/>
        <v>2625420.54</v>
      </c>
      <c r="P7663" s="3">
        <v>2019963.44</v>
      </c>
      <c r="Q7663" s="4">
        <f t="shared" si="835"/>
        <v>0.5417610497873957</v>
      </c>
      <c r="R7663" s="4">
        <f t="shared" si="836"/>
        <v>0.26212868642185438</v>
      </c>
      <c r="S7663" s="3">
        <v>8007751.8099999996</v>
      </c>
      <c r="T7663" s="3">
        <f t="shared" si="837"/>
        <v>-301752.63999999966</v>
      </c>
      <c r="U7663" s="4">
        <f t="shared" si="838"/>
        <v>-3.768256648803401E-2</v>
      </c>
      <c r="V7663" s="2" t="s">
        <v>85</v>
      </c>
      <c r="W7663" s="2" t="s">
        <v>125</v>
      </c>
      <c r="X7663" s="2" t="s">
        <v>274</v>
      </c>
      <c r="Y7663" s="2">
        <v>1</v>
      </c>
      <c r="Z7663" s="2" t="s">
        <v>14800</v>
      </c>
      <c r="AA7663" s="2" t="s">
        <v>63</v>
      </c>
      <c r="AB7663" s="2" t="s">
        <v>142</v>
      </c>
      <c r="AC7663" s="2">
        <v>7.68</v>
      </c>
      <c r="AD7663" s="3">
        <v>0</v>
      </c>
      <c r="AE7663" s="5">
        <v>0</v>
      </c>
      <c r="AF7663" s="2">
        <v>0</v>
      </c>
      <c r="AG7663" s="3">
        <f t="shared" si="839"/>
        <v>0</v>
      </c>
      <c r="AH7663" s="2" t="s">
        <v>50</v>
      </c>
      <c r="AI7663" s="3">
        <v>0</v>
      </c>
    </row>
    <row r="7664" spans="1:35" x14ac:dyDescent="0.3">
      <c r="A7664" s="2" t="s">
        <v>14801</v>
      </c>
      <c r="B7664" s="2" t="s">
        <v>1969</v>
      </c>
      <c r="C7664" s="2" t="s">
        <v>185</v>
      </c>
      <c r="D7664" s="2" t="s">
        <v>104</v>
      </c>
      <c r="E7664" s="2">
        <v>2024</v>
      </c>
      <c r="F7664" s="2" t="s">
        <v>92</v>
      </c>
      <c r="G7664" s="2" t="s">
        <v>114</v>
      </c>
      <c r="H7664" s="2" t="s">
        <v>234</v>
      </c>
      <c r="I7664" s="2" t="s">
        <v>58</v>
      </c>
      <c r="J7664" s="2" t="s">
        <v>106</v>
      </c>
      <c r="K7664" s="3">
        <v>2728740.33</v>
      </c>
      <c r="L7664" s="3">
        <v>1261889.02</v>
      </c>
      <c r="M7664" s="3">
        <f t="shared" si="833"/>
        <v>1466851.31</v>
      </c>
      <c r="N7664" s="3">
        <v>365685.3</v>
      </c>
      <c r="O7664" s="3">
        <f t="shared" si="834"/>
        <v>1101166.01</v>
      </c>
      <c r="P7664" s="3">
        <v>786672.97</v>
      </c>
      <c r="Q7664" s="4">
        <f t="shared" si="835"/>
        <v>0.53755621004802612</v>
      </c>
      <c r="R7664" s="4">
        <f t="shared" si="836"/>
        <v>0.28829161989187879</v>
      </c>
      <c r="S7664" s="3">
        <v>2962373.09</v>
      </c>
      <c r="T7664" s="3">
        <f t="shared" si="837"/>
        <v>-233632.75999999978</v>
      </c>
      <c r="U7664" s="4">
        <f t="shared" si="838"/>
        <v>-7.8866757461667256E-2</v>
      </c>
      <c r="V7664" s="2" t="s">
        <v>85</v>
      </c>
      <c r="W7664" s="2" t="s">
        <v>45</v>
      </c>
      <c r="X7664" s="2" t="s">
        <v>236</v>
      </c>
      <c r="Y7664" s="2">
        <v>3.67</v>
      </c>
      <c r="Z7664" s="2" t="s">
        <v>14198</v>
      </c>
      <c r="AA7664" s="2" t="s">
        <v>224</v>
      </c>
      <c r="AB7664" s="2" t="s">
        <v>209</v>
      </c>
      <c r="AC7664" s="2">
        <v>4.2</v>
      </c>
      <c r="AD7664" s="3">
        <v>0</v>
      </c>
      <c r="AE7664" s="5">
        <v>0</v>
      </c>
      <c r="AF7664" s="2">
        <v>0</v>
      </c>
      <c r="AG7664" s="3">
        <f t="shared" si="839"/>
        <v>0</v>
      </c>
      <c r="AH7664" s="2" t="s">
        <v>50</v>
      </c>
      <c r="AI7664" s="3">
        <v>0</v>
      </c>
    </row>
    <row r="7665" spans="1:35" x14ac:dyDescent="0.3">
      <c r="A7665" s="2" t="s">
        <v>14802</v>
      </c>
      <c r="B7665" s="2" t="s">
        <v>726</v>
      </c>
      <c r="C7665" s="2" t="s">
        <v>103</v>
      </c>
      <c r="D7665" s="2" t="s">
        <v>104</v>
      </c>
      <c r="E7665" s="2">
        <v>2020</v>
      </c>
      <c r="F7665" s="2" t="s">
        <v>82</v>
      </c>
      <c r="G7665" s="2" t="s">
        <v>69</v>
      </c>
      <c r="H7665" s="2" t="s">
        <v>165</v>
      </c>
      <c r="I7665" s="2" t="s">
        <v>55</v>
      </c>
      <c r="J7665" s="2" t="s">
        <v>217</v>
      </c>
      <c r="K7665" s="3">
        <v>5101665.95</v>
      </c>
      <c r="L7665" s="3">
        <v>2742031.47</v>
      </c>
      <c r="M7665" s="3">
        <f t="shared" si="833"/>
        <v>2359634.48</v>
      </c>
      <c r="N7665" s="3">
        <v>631471.57999999996</v>
      </c>
      <c r="O7665" s="3">
        <f t="shared" si="834"/>
        <v>1728162.9</v>
      </c>
      <c r="P7665" s="3">
        <v>1365576.78</v>
      </c>
      <c r="Q7665" s="4">
        <f t="shared" si="835"/>
        <v>0.46252234135400416</v>
      </c>
      <c r="R7665" s="4">
        <f t="shared" si="836"/>
        <v>0.26767271581158697</v>
      </c>
      <c r="S7665" s="3">
        <v>4586432.78</v>
      </c>
      <c r="T7665" s="3">
        <f t="shared" si="837"/>
        <v>515233.16999999993</v>
      </c>
      <c r="U7665" s="4">
        <f t="shared" si="838"/>
        <v>0.11233854167595582</v>
      </c>
      <c r="V7665" s="2" t="s">
        <v>85</v>
      </c>
      <c r="W7665" s="2" t="s">
        <v>125</v>
      </c>
      <c r="X7665" s="2" t="s">
        <v>167</v>
      </c>
      <c r="Y7665" s="2">
        <v>17.2</v>
      </c>
      <c r="Z7665" s="2" t="s">
        <v>1662</v>
      </c>
      <c r="AA7665" s="2" t="s">
        <v>48</v>
      </c>
      <c r="AB7665" s="2" t="s">
        <v>242</v>
      </c>
      <c r="AC7665" s="2">
        <v>5.14</v>
      </c>
      <c r="AD7665" s="3">
        <v>0</v>
      </c>
      <c r="AE7665" s="5">
        <v>0</v>
      </c>
      <c r="AF7665" s="2">
        <v>0</v>
      </c>
      <c r="AG7665" s="3">
        <f t="shared" si="839"/>
        <v>0</v>
      </c>
      <c r="AH7665" s="2" t="s">
        <v>50</v>
      </c>
      <c r="AI7665" s="3">
        <v>0</v>
      </c>
    </row>
    <row r="7666" spans="1:35" x14ac:dyDescent="0.3">
      <c r="A7666" s="2" t="s">
        <v>14803</v>
      </c>
      <c r="B7666" s="2" t="s">
        <v>2491</v>
      </c>
      <c r="C7666" s="2" t="s">
        <v>932</v>
      </c>
      <c r="D7666" s="2" t="s">
        <v>81</v>
      </c>
      <c r="E7666" s="2">
        <v>2020</v>
      </c>
      <c r="F7666" s="2" t="s">
        <v>39</v>
      </c>
      <c r="G7666" s="2" t="s">
        <v>56</v>
      </c>
      <c r="H7666" s="2" t="s">
        <v>57</v>
      </c>
      <c r="I7666" s="2" t="s">
        <v>131</v>
      </c>
      <c r="J7666" s="2" t="s">
        <v>544</v>
      </c>
      <c r="K7666" s="3">
        <v>865585.93</v>
      </c>
      <c r="L7666" s="3">
        <v>287370.03999999998</v>
      </c>
      <c r="M7666" s="3">
        <f t="shared" si="833"/>
        <v>578215.89000000013</v>
      </c>
      <c r="N7666" s="3">
        <v>132540.28</v>
      </c>
      <c r="O7666" s="3">
        <f t="shared" si="834"/>
        <v>445675.6100000001</v>
      </c>
      <c r="P7666" s="3">
        <v>318950.38</v>
      </c>
      <c r="Q7666" s="4">
        <f t="shared" si="835"/>
        <v>0.66800518580518065</v>
      </c>
      <c r="R7666" s="4">
        <f t="shared" si="836"/>
        <v>0.36847916416571141</v>
      </c>
      <c r="S7666" s="3">
        <v>857242.02</v>
      </c>
      <c r="T7666" s="3">
        <f t="shared" si="837"/>
        <v>8343.9100000000326</v>
      </c>
      <c r="U7666" s="4">
        <f t="shared" si="838"/>
        <v>9.7334356055015035E-3</v>
      </c>
      <c r="V7666" s="2" t="s">
        <v>124</v>
      </c>
      <c r="W7666" s="2" t="s">
        <v>134</v>
      </c>
      <c r="X7666" s="2" t="s">
        <v>61</v>
      </c>
      <c r="Y7666" s="2">
        <v>1.53</v>
      </c>
      <c r="Z7666" s="2" t="s">
        <v>14804</v>
      </c>
      <c r="AA7666" s="2" t="s">
        <v>148</v>
      </c>
      <c r="AB7666" s="2" t="s">
        <v>64</v>
      </c>
      <c r="AC7666" s="2">
        <v>7.29</v>
      </c>
      <c r="AD7666" s="3">
        <v>0</v>
      </c>
      <c r="AE7666" s="5">
        <v>0</v>
      </c>
      <c r="AF7666" s="2">
        <v>0</v>
      </c>
      <c r="AG7666" s="3">
        <f t="shared" si="839"/>
        <v>0</v>
      </c>
      <c r="AH7666" s="2" t="s">
        <v>50</v>
      </c>
      <c r="AI7666" s="3">
        <v>0</v>
      </c>
    </row>
    <row r="7667" spans="1:35" x14ac:dyDescent="0.3">
      <c r="A7667" s="2" t="s">
        <v>14805</v>
      </c>
      <c r="B7667" s="2" t="s">
        <v>7772</v>
      </c>
      <c r="C7667" s="2" t="s">
        <v>103</v>
      </c>
      <c r="D7667" s="2" t="s">
        <v>104</v>
      </c>
      <c r="E7667" s="2">
        <v>2020</v>
      </c>
      <c r="F7667" s="2" t="s">
        <v>55</v>
      </c>
      <c r="G7667" s="2" t="s">
        <v>93</v>
      </c>
      <c r="H7667" s="2" t="s">
        <v>94</v>
      </c>
      <c r="I7667" s="2" t="s">
        <v>178</v>
      </c>
      <c r="J7667" s="2" t="s">
        <v>288</v>
      </c>
      <c r="K7667" s="3">
        <v>2476494.38</v>
      </c>
      <c r="L7667" s="3">
        <v>1018153.42</v>
      </c>
      <c r="M7667" s="3">
        <f t="shared" si="833"/>
        <v>1458340.96</v>
      </c>
      <c r="N7667" s="3">
        <v>445527.78</v>
      </c>
      <c r="O7667" s="3">
        <f t="shared" si="834"/>
        <v>1012813.1799999999</v>
      </c>
      <c r="P7667" s="3">
        <v>726447.66</v>
      </c>
      <c r="Q7667" s="4">
        <f t="shared" si="835"/>
        <v>0.58887311506840567</v>
      </c>
      <c r="R7667" s="4">
        <f t="shared" si="836"/>
        <v>0.29333709208740466</v>
      </c>
      <c r="S7667" s="3">
        <v>2562466.86</v>
      </c>
      <c r="T7667" s="3">
        <f t="shared" si="837"/>
        <v>-85972.479999999981</v>
      </c>
      <c r="U7667" s="4">
        <f t="shared" si="838"/>
        <v>-3.3550669997738036E-2</v>
      </c>
      <c r="V7667" s="2" t="s">
        <v>95</v>
      </c>
      <c r="W7667" s="2" t="s">
        <v>207</v>
      </c>
      <c r="X7667" s="2" t="s">
        <v>97</v>
      </c>
      <c r="Y7667" s="2">
        <v>1550</v>
      </c>
      <c r="Z7667" s="2" t="s">
        <v>5872</v>
      </c>
      <c r="AA7667" s="2" t="s">
        <v>148</v>
      </c>
      <c r="AB7667" s="2" t="s">
        <v>242</v>
      </c>
      <c r="AC7667" s="2">
        <v>6.63</v>
      </c>
      <c r="AD7667" s="3">
        <v>2489274.61</v>
      </c>
      <c r="AE7667" s="5">
        <v>7.79</v>
      </c>
      <c r="AF7667" s="2">
        <v>12</v>
      </c>
      <c r="AG7667" s="3">
        <f t="shared" si="839"/>
        <v>216296.46223216862</v>
      </c>
      <c r="AH7667" s="2" t="s">
        <v>50</v>
      </c>
      <c r="AI7667" s="3">
        <v>0</v>
      </c>
    </row>
    <row r="7668" spans="1:35" x14ac:dyDescent="0.3">
      <c r="A7668" s="2" t="s">
        <v>14806</v>
      </c>
      <c r="B7668" s="2" t="s">
        <v>1237</v>
      </c>
      <c r="C7668" s="2" t="s">
        <v>138</v>
      </c>
      <c r="D7668" s="2" t="s">
        <v>104</v>
      </c>
      <c r="E7668" s="2">
        <v>2024</v>
      </c>
      <c r="F7668" s="2" t="s">
        <v>58</v>
      </c>
      <c r="G7668" s="2" t="s">
        <v>69</v>
      </c>
      <c r="H7668" s="2" t="s">
        <v>165</v>
      </c>
      <c r="I7668" s="2" t="s">
        <v>55</v>
      </c>
      <c r="J7668" s="2" t="s">
        <v>540</v>
      </c>
      <c r="K7668" s="3">
        <v>8338808.3099999996</v>
      </c>
      <c r="L7668" s="3">
        <v>3780321.91</v>
      </c>
      <c r="M7668" s="3">
        <f t="shared" si="833"/>
        <v>4558486.3999999994</v>
      </c>
      <c r="N7668" s="3">
        <v>1306671.42</v>
      </c>
      <c r="O7668" s="3">
        <f t="shared" si="834"/>
        <v>3251814.9799999995</v>
      </c>
      <c r="P7668" s="3">
        <v>2511149.4</v>
      </c>
      <c r="Q7668" s="4">
        <f t="shared" si="835"/>
        <v>0.54665921442676735</v>
      </c>
      <c r="R7668" s="4">
        <f t="shared" si="836"/>
        <v>0.30114007981075658</v>
      </c>
      <c r="S7668" s="3">
        <v>8081765.75</v>
      </c>
      <c r="T7668" s="3">
        <f t="shared" si="837"/>
        <v>257042.55999999959</v>
      </c>
      <c r="U7668" s="4">
        <f t="shared" si="838"/>
        <v>3.180524751042179E-2</v>
      </c>
      <c r="V7668" s="2" t="s">
        <v>133</v>
      </c>
      <c r="W7668" s="2" t="s">
        <v>207</v>
      </c>
      <c r="X7668" s="2" t="s">
        <v>167</v>
      </c>
      <c r="Y7668" s="2">
        <v>17.2</v>
      </c>
      <c r="Z7668" s="2" t="s">
        <v>14807</v>
      </c>
      <c r="AA7668" s="2" t="s">
        <v>148</v>
      </c>
      <c r="AB7668" s="2" t="s">
        <v>142</v>
      </c>
      <c r="AC7668" s="2">
        <v>5.0199999999999996</v>
      </c>
      <c r="AD7668" s="3">
        <v>0</v>
      </c>
      <c r="AE7668" s="5">
        <v>0</v>
      </c>
      <c r="AF7668" s="2">
        <v>0</v>
      </c>
      <c r="AG7668" s="3">
        <f t="shared" si="839"/>
        <v>0</v>
      </c>
      <c r="AH7668" s="2" t="s">
        <v>50</v>
      </c>
      <c r="AI7668" s="3">
        <v>0</v>
      </c>
    </row>
    <row r="7669" spans="1:35" x14ac:dyDescent="0.3">
      <c r="A7669" s="2" t="s">
        <v>14808</v>
      </c>
      <c r="B7669" s="2" t="s">
        <v>849</v>
      </c>
      <c r="C7669" s="2" t="s">
        <v>176</v>
      </c>
      <c r="D7669" s="2" t="s">
        <v>104</v>
      </c>
      <c r="E7669" s="2">
        <v>2020</v>
      </c>
      <c r="F7669" s="2" t="s">
        <v>58</v>
      </c>
      <c r="G7669" s="2" t="s">
        <v>69</v>
      </c>
      <c r="H7669" s="2" t="s">
        <v>165</v>
      </c>
      <c r="I7669" s="2" t="s">
        <v>39</v>
      </c>
      <c r="J7669" s="2" t="s">
        <v>566</v>
      </c>
      <c r="K7669" s="3">
        <v>6998191.1100000003</v>
      </c>
      <c r="L7669" s="3">
        <v>2468975.8199999998</v>
      </c>
      <c r="M7669" s="3">
        <f t="shared" si="833"/>
        <v>4529215.290000001</v>
      </c>
      <c r="N7669" s="3">
        <v>1428504.5</v>
      </c>
      <c r="O7669" s="3">
        <f t="shared" si="834"/>
        <v>3100710.790000001</v>
      </c>
      <c r="P7669" s="3">
        <v>2389020.7200000002</v>
      </c>
      <c r="Q7669" s="4">
        <f t="shared" si="835"/>
        <v>0.64719799999860261</v>
      </c>
      <c r="R7669" s="4">
        <f t="shared" si="836"/>
        <v>0.34137689046334146</v>
      </c>
      <c r="S7669" s="3">
        <v>8276673.9000000004</v>
      </c>
      <c r="T7669" s="3">
        <f t="shared" si="837"/>
        <v>-1278482.79</v>
      </c>
      <c r="U7669" s="4">
        <f t="shared" si="838"/>
        <v>-0.15446818437536847</v>
      </c>
      <c r="V7669" s="2" t="s">
        <v>44</v>
      </c>
      <c r="W7669" s="2" t="s">
        <v>125</v>
      </c>
      <c r="X7669" s="2" t="s">
        <v>167</v>
      </c>
      <c r="Y7669" s="2">
        <v>17.2</v>
      </c>
      <c r="Z7669" s="2" t="s">
        <v>2750</v>
      </c>
      <c r="AA7669" s="2" t="s">
        <v>63</v>
      </c>
      <c r="AB7669" s="2" t="s">
        <v>182</v>
      </c>
      <c r="AC7669" s="2">
        <v>9.35</v>
      </c>
      <c r="AD7669" s="3">
        <v>0</v>
      </c>
      <c r="AE7669" s="5">
        <v>0</v>
      </c>
      <c r="AF7669" s="2">
        <v>0</v>
      </c>
      <c r="AG7669" s="3">
        <f t="shared" si="839"/>
        <v>0</v>
      </c>
      <c r="AH7669" s="2" t="s">
        <v>50</v>
      </c>
      <c r="AI7669" s="3">
        <v>0</v>
      </c>
    </row>
    <row r="7670" spans="1:35" x14ac:dyDescent="0.3">
      <c r="A7670" s="2" t="s">
        <v>14809</v>
      </c>
      <c r="B7670" s="2" t="s">
        <v>8935</v>
      </c>
      <c r="C7670" s="2" t="s">
        <v>152</v>
      </c>
      <c r="D7670" s="2" t="s">
        <v>38</v>
      </c>
      <c r="E7670" s="2">
        <v>2022</v>
      </c>
      <c r="F7670" s="2" t="s">
        <v>92</v>
      </c>
      <c r="G7670" s="2" t="s">
        <v>56</v>
      </c>
      <c r="H7670" s="2" t="s">
        <v>177</v>
      </c>
      <c r="I7670" s="2" t="s">
        <v>71</v>
      </c>
      <c r="J7670" s="2" t="s">
        <v>228</v>
      </c>
      <c r="K7670" s="3">
        <v>4520512.33</v>
      </c>
      <c r="L7670" s="3">
        <v>2099846.66</v>
      </c>
      <c r="M7670" s="3">
        <f t="shared" si="833"/>
        <v>2420665.67</v>
      </c>
      <c r="N7670" s="3">
        <v>901480.03</v>
      </c>
      <c r="O7670" s="3">
        <f t="shared" si="834"/>
        <v>1519185.64</v>
      </c>
      <c r="P7670" s="3">
        <v>1105453.25</v>
      </c>
      <c r="Q7670" s="4">
        <f t="shared" si="835"/>
        <v>0.53548480643122143</v>
      </c>
      <c r="R7670" s="4">
        <f t="shared" si="836"/>
        <v>0.24454158495791559</v>
      </c>
      <c r="S7670" s="3">
        <v>4542273.6100000003</v>
      </c>
      <c r="T7670" s="3">
        <f t="shared" si="837"/>
        <v>-21761.280000000261</v>
      </c>
      <c r="U7670" s="4">
        <f t="shared" si="838"/>
        <v>-4.790834253597563E-3</v>
      </c>
      <c r="V7670" s="2" t="s">
        <v>85</v>
      </c>
      <c r="W7670" s="2" t="s">
        <v>117</v>
      </c>
      <c r="X7670" s="2" t="s">
        <v>180</v>
      </c>
      <c r="Y7670" s="2">
        <v>149.5</v>
      </c>
      <c r="Z7670" s="2" t="s">
        <v>5807</v>
      </c>
      <c r="AA7670" s="2" t="s">
        <v>141</v>
      </c>
      <c r="AB7670" s="2" t="s">
        <v>88</v>
      </c>
      <c r="AC7670" s="2">
        <v>2.35</v>
      </c>
      <c r="AD7670" s="3">
        <v>0</v>
      </c>
      <c r="AE7670" s="5">
        <v>0</v>
      </c>
      <c r="AF7670" s="2">
        <v>0</v>
      </c>
      <c r="AG7670" s="3">
        <f t="shared" si="839"/>
        <v>0</v>
      </c>
      <c r="AH7670" s="2" t="s">
        <v>50</v>
      </c>
      <c r="AI7670" s="3">
        <v>0</v>
      </c>
    </row>
    <row r="7671" spans="1:35" x14ac:dyDescent="0.3">
      <c r="A7671" s="2" t="s">
        <v>14810</v>
      </c>
      <c r="B7671" s="2" t="s">
        <v>7699</v>
      </c>
      <c r="C7671" s="2" t="s">
        <v>185</v>
      </c>
      <c r="D7671" s="2" t="s">
        <v>104</v>
      </c>
      <c r="E7671" s="2">
        <v>2024</v>
      </c>
      <c r="F7671" s="2" t="s">
        <v>39</v>
      </c>
      <c r="G7671" s="2" t="s">
        <v>114</v>
      </c>
      <c r="H7671" s="2" t="s">
        <v>234</v>
      </c>
      <c r="I7671" s="2" t="s">
        <v>42</v>
      </c>
      <c r="J7671" s="2" t="s">
        <v>422</v>
      </c>
      <c r="K7671" s="3">
        <v>3519139.75</v>
      </c>
      <c r="L7671" s="3">
        <v>1789565.44</v>
      </c>
      <c r="M7671" s="3">
        <f t="shared" si="833"/>
        <v>1729574.31</v>
      </c>
      <c r="N7671" s="3">
        <v>698165</v>
      </c>
      <c r="O7671" s="3">
        <f t="shared" si="834"/>
        <v>1031409.31</v>
      </c>
      <c r="P7671" s="3">
        <v>824358.71</v>
      </c>
      <c r="Q7671" s="4">
        <f t="shared" si="835"/>
        <v>0.49147644960675407</v>
      </c>
      <c r="R7671" s="4">
        <f t="shared" si="836"/>
        <v>0.23425006352759931</v>
      </c>
      <c r="S7671" s="3">
        <v>3397477.69</v>
      </c>
      <c r="T7671" s="3">
        <f t="shared" si="837"/>
        <v>121662.06000000006</v>
      </c>
      <c r="U7671" s="4">
        <f t="shared" si="838"/>
        <v>3.5809524329797747E-2</v>
      </c>
      <c r="V7671" s="2" t="s">
        <v>124</v>
      </c>
      <c r="W7671" s="2" t="s">
        <v>125</v>
      </c>
      <c r="X7671" s="2" t="s">
        <v>236</v>
      </c>
      <c r="Y7671" s="2">
        <v>3.67</v>
      </c>
      <c r="Z7671" s="2" t="s">
        <v>12074</v>
      </c>
      <c r="AA7671" s="2" t="s">
        <v>224</v>
      </c>
      <c r="AB7671" s="2" t="s">
        <v>49</v>
      </c>
      <c r="AC7671" s="2">
        <v>4.7</v>
      </c>
      <c r="AD7671" s="3">
        <v>0</v>
      </c>
      <c r="AE7671" s="5">
        <v>0</v>
      </c>
      <c r="AF7671" s="2">
        <v>0</v>
      </c>
      <c r="AG7671" s="3">
        <f t="shared" si="839"/>
        <v>0</v>
      </c>
      <c r="AH7671" s="2" t="s">
        <v>230</v>
      </c>
      <c r="AI7671" s="3">
        <v>0</v>
      </c>
    </row>
    <row r="7672" spans="1:35" x14ac:dyDescent="0.3">
      <c r="A7672" s="2" t="s">
        <v>14811</v>
      </c>
      <c r="B7672" s="2" t="s">
        <v>2373</v>
      </c>
      <c r="C7672" s="2" t="s">
        <v>189</v>
      </c>
      <c r="D7672" s="2" t="s">
        <v>54</v>
      </c>
      <c r="E7672" s="2">
        <v>2020</v>
      </c>
      <c r="F7672" s="2" t="s">
        <v>105</v>
      </c>
      <c r="G7672" s="2" t="s">
        <v>56</v>
      </c>
      <c r="H7672" s="2" t="s">
        <v>153</v>
      </c>
      <c r="I7672" s="2" t="s">
        <v>39</v>
      </c>
      <c r="J7672" s="2" t="s">
        <v>487</v>
      </c>
      <c r="K7672" s="3">
        <v>8526513.0999999996</v>
      </c>
      <c r="L7672" s="3">
        <v>3437503.24</v>
      </c>
      <c r="M7672" s="3">
        <f t="shared" si="833"/>
        <v>5089009.8599999994</v>
      </c>
      <c r="N7672" s="3">
        <v>1278930.8899999999</v>
      </c>
      <c r="O7672" s="3">
        <f t="shared" si="834"/>
        <v>3810078.9699999997</v>
      </c>
      <c r="P7672" s="3">
        <v>2953698.6</v>
      </c>
      <c r="Q7672" s="4">
        <f t="shared" si="835"/>
        <v>0.59684536929873477</v>
      </c>
      <c r="R7672" s="4">
        <f t="shared" si="836"/>
        <v>0.34641342426366534</v>
      </c>
      <c r="S7672" s="3">
        <v>7382799.4900000002</v>
      </c>
      <c r="T7672" s="3">
        <f t="shared" si="837"/>
        <v>1143713.6099999994</v>
      </c>
      <c r="U7672" s="4">
        <f t="shared" si="838"/>
        <v>0.15491597889786377</v>
      </c>
      <c r="V7672" s="2" t="s">
        <v>107</v>
      </c>
      <c r="W7672" s="2" t="s">
        <v>96</v>
      </c>
      <c r="X7672" s="2" t="s">
        <v>155</v>
      </c>
      <c r="Y7672" s="2">
        <v>7.24</v>
      </c>
      <c r="Z7672" s="2" t="s">
        <v>14812</v>
      </c>
      <c r="AA7672" s="2" t="s">
        <v>141</v>
      </c>
      <c r="AB7672" s="2" t="s">
        <v>242</v>
      </c>
      <c r="AC7672" s="2">
        <v>3.81</v>
      </c>
      <c r="AD7672" s="3">
        <v>0</v>
      </c>
      <c r="AE7672" s="5">
        <v>0</v>
      </c>
      <c r="AF7672" s="2">
        <v>0</v>
      </c>
      <c r="AG7672" s="3">
        <f t="shared" si="839"/>
        <v>0</v>
      </c>
      <c r="AH7672" s="2" t="s">
        <v>50</v>
      </c>
      <c r="AI7672" s="3">
        <v>0</v>
      </c>
    </row>
    <row r="7673" spans="1:35" x14ac:dyDescent="0.3">
      <c r="A7673" s="2" t="s">
        <v>14813</v>
      </c>
      <c r="B7673" s="2" t="s">
        <v>5574</v>
      </c>
      <c r="C7673" s="2" t="s">
        <v>53</v>
      </c>
      <c r="D7673" s="2" t="s">
        <v>54</v>
      </c>
      <c r="E7673" s="2">
        <v>2021</v>
      </c>
      <c r="F7673" s="2" t="s">
        <v>105</v>
      </c>
      <c r="G7673" s="2" t="s">
        <v>114</v>
      </c>
      <c r="H7673" s="2" t="s">
        <v>115</v>
      </c>
      <c r="I7673" s="2" t="s">
        <v>55</v>
      </c>
      <c r="J7673" s="2" t="s">
        <v>154</v>
      </c>
      <c r="K7673" s="3">
        <v>3168010.68</v>
      </c>
      <c r="L7673" s="3">
        <v>1284615.81</v>
      </c>
      <c r="M7673" s="3">
        <f t="shared" si="833"/>
        <v>1883394.87</v>
      </c>
      <c r="N7673" s="3">
        <v>510076.81</v>
      </c>
      <c r="O7673" s="3">
        <f t="shared" si="834"/>
        <v>1373318.06</v>
      </c>
      <c r="P7673" s="3">
        <v>1068521.0900000001</v>
      </c>
      <c r="Q7673" s="4">
        <f t="shared" si="835"/>
        <v>0.59450395224046404</v>
      </c>
      <c r="R7673" s="4">
        <f t="shared" si="836"/>
        <v>0.33728456054321132</v>
      </c>
      <c r="S7673" s="3">
        <v>3732505.75</v>
      </c>
      <c r="T7673" s="3">
        <f t="shared" si="837"/>
        <v>-564495.06999999983</v>
      </c>
      <c r="U7673" s="4">
        <f t="shared" si="838"/>
        <v>-0.15123756205867864</v>
      </c>
      <c r="V7673" s="2" t="s">
        <v>124</v>
      </c>
      <c r="W7673" s="2" t="s">
        <v>125</v>
      </c>
      <c r="X7673" s="2" t="s">
        <v>118</v>
      </c>
      <c r="Y7673" s="2">
        <v>3.75</v>
      </c>
      <c r="Z7673" s="2" t="s">
        <v>5495</v>
      </c>
      <c r="AA7673" s="2" t="s">
        <v>224</v>
      </c>
      <c r="AB7673" s="2" t="s">
        <v>306</v>
      </c>
      <c r="AC7673" s="2">
        <v>5.09</v>
      </c>
      <c r="AD7673" s="3">
        <v>0</v>
      </c>
      <c r="AE7673" s="5">
        <v>0</v>
      </c>
      <c r="AF7673" s="2">
        <v>0</v>
      </c>
      <c r="AG7673" s="3">
        <f t="shared" si="839"/>
        <v>0</v>
      </c>
      <c r="AH7673" s="2" t="s">
        <v>50</v>
      </c>
      <c r="AI7673" s="3">
        <v>0</v>
      </c>
    </row>
    <row r="7674" spans="1:35" x14ac:dyDescent="0.3">
      <c r="A7674" s="2" t="s">
        <v>14814</v>
      </c>
      <c r="B7674" s="2" t="s">
        <v>2151</v>
      </c>
      <c r="C7674" s="2" t="s">
        <v>233</v>
      </c>
      <c r="D7674" s="2" t="s">
        <v>38</v>
      </c>
      <c r="E7674" s="2">
        <v>2023</v>
      </c>
      <c r="F7674" s="2" t="s">
        <v>68</v>
      </c>
      <c r="G7674" s="2" t="s">
        <v>114</v>
      </c>
      <c r="H7674" s="2" t="s">
        <v>190</v>
      </c>
      <c r="I7674" s="2" t="s">
        <v>55</v>
      </c>
      <c r="J7674" s="2" t="s">
        <v>154</v>
      </c>
      <c r="K7674" s="3">
        <v>9501407.5700000003</v>
      </c>
      <c r="L7674" s="3">
        <v>3312744.34</v>
      </c>
      <c r="M7674" s="3">
        <f t="shared" si="833"/>
        <v>6188663.2300000004</v>
      </c>
      <c r="N7674" s="3">
        <v>1893611.25</v>
      </c>
      <c r="O7674" s="3">
        <f t="shared" si="834"/>
        <v>4295051.9800000004</v>
      </c>
      <c r="P7674" s="3">
        <v>3359245.45</v>
      </c>
      <c r="Q7674" s="4">
        <f t="shared" si="835"/>
        <v>0.65134172851823047</v>
      </c>
      <c r="R7674" s="4">
        <f t="shared" si="836"/>
        <v>0.35355240002613636</v>
      </c>
      <c r="S7674" s="3">
        <v>10984637.529999999</v>
      </c>
      <c r="T7674" s="3">
        <f t="shared" si="837"/>
        <v>-1483229.959999999</v>
      </c>
      <c r="U7674" s="4">
        <f t="shared" si="838"/>
        <v>-0.13502766531432367</v>
      </c>
      <c r="V7674" s="2" t="s">
        <v>133</v>
      </c>
      <c r="W7674" s="2" t="s">
        <v>117</v>
      </c>
      <c r="X7674" s="2" t="s">
        <v>192</v>
      </c>
      <c r="Y7674" s="2">
        <v>3.64</v>
      </c>
      <c r="Z7674" s="2" t="s">
        <v>6648</v>
      </c>
      <c r="AA7674" s="2" t="s">
        <v>63</v>
      </c>
      <c r="AB7674" s="2" t="s">
        <v>182</v>
      </c>
      <c r="AC7674" s="2">
        <v>5.12</v>
      </c>
      <c r="AD7674" s="3">
        <v>0</v>
      </c>
      <c r="AE7674" s="5">
        <v>0</v>
      </c>
      <c r="AF7674" s="2">
        <v>0</v>
      </c>
      <c r="AG7674" s="3">
        <f t="shared" si="839"/>
        <v>0</v>
      </c>
      <c r="AH7674" s="2" t="s">
        <v>230</v>
      </c>
      <c r="AI7674" s="3">
        <v>0</v>
      </c>
    </row>
    <row r="7675" spans="1:35" x14ac:dyDescent="0.3">
      <c r="A7675" s="2" t="s">
        <v>14815</v>
      </c>
      <c r="B7675" s="2" t="s">
        <v>7566</v>
      </c>
      <c r="C7675" s="2" t="s">
        <v>138</v>
      </c>
      <c r="D7675" s="2" t="s">
        <v>104</v>
      </c>
      <c r="E7675" s="2">
        <v>2024</v>
      </c>
      <c r="F7675" s="2" t="s">
        <v>58</v>
      </c>
      <c r="G7675" s="2" t="s">
        <v>69</v>
      </c>
      <c r="H7675" s="2" t="s">
        <v>70</v>
      </c>
      <c r="I7675" s="2" t="s">
        <v>58</v>
      </c>
      <c r="J7675" s="2" t="s">
        <v>106</v>
      </c>
      <c r="K7675" s="3">
        <v>3294902.08</v>
      </c>
      <c r="L7675" s="3">
        <v>1697716.33</v>
      </c>
      <c r="M7675" s="3">
        <f t="shared" si="833"/>
        <v>1597185.75</v>
      </c>
      <c r="N7675" s="3">
        <v>365000.79</v>
      </c>
      <c r="O7675" s="3">
        <f t="shared" si="834"/>
        <v>1232184.96</v>
      </c>
      <c r="P7675" s="3">
        <v>935209.31</v>
      </c>
      <c r="Q7675" s="4">
        <f t="shared" si="835"/>
        <v>0.48474452691474218</v>
      </c>
      <c r="R7675" s="4">
        <f t="shared" si="836"/>
        <v>0.28383523615973438</v>
      </c>
      <c r="S7675" s="3">
        <v>2660442.54</v>
      </c>
      <c r="T7675" s="3">
        <f t="shared" si="837"/>
        <v>634459.54</v>
      </c>
      <c r="U7675" s="4">
        <f t="shared" si="838"/>
        <v>0.23847894869400188</v>
      </c>
      <c r="V7675" s="2" t="s">
        <v>73</v>
      </c>
      <c r="W7675" s="2" t="s">
        <v>60</v>
      </c>
      <c r="X7675" s="2" t="s">
        <v>74</v>
      </c>
      <c r="Y7675" s="2">
        <v>1.36</v>
      </c>
      <c r="Z7675" s="2" t="s">
        <v>1554</v>
      </c>
      <c r="AA7675" s="2" t="s">
        <v>63</v>
      </c>
      <c r="AB7675" s="2" t="s">
        <v>100</v>
      </c>
      <c r="AC7675" s="2">
        <v>5.81</v>
      </c>
      <c r="AD7675" s="3">
        <v>0</v>
      </c>
      <c r="AE7675" s="5">
        <v>0</v>
      </c>
      <c r="AF7675" s="2">
        <v>0</v>
      </c>
      <c r="AG7675" s="3">
        <f t="shared" si="839"/>
        <v>0</v>
      </c>
      <c r="AH7675" s="2" t="s">
        <v>50</v>
      </c>
      <c r="AI7675" s="3">
        <v>0</v>
      </c>
    </row>
    <row r="7676" spans="1:35" x14ac:dyDescent="0.3">
      <c r="A7676" s="2" t="s">
        <v>14816</v>
      </c>
      <c r="B7676" s="2" t="s">
        <v>7347</v>
      </c>
      <c r="C7676" s="2" t="s">
        <v>205</v>
      </c>
      <c r="D7676" s="2" t="s">
        <v>81</v>
      </c>
      <c r="E7676" s="2">
        <v>2023</v>
      </c>
      <c r="F7676" s="2" t="s">
        <v>58</v>
      </c>
      <c r="G7676" s="2" t="s">
        <v>114</v>
      </c>
      <c r="H7676" s="2" t="s">
        <v>115</v>
      </c>
      <c r="I7676" s="2" t="s">
        <v>71</v>
      </c>
      <c r="J7676" s="2" t="s">
        <v>172</v>
      </c>
      <c r="K7676" s="3">
        <v>1246851.3400000001</v>
      </c>
      <c r="L7676" s="3">
        <v>385695.55</v>
      </c>
      <c r="M7676" s="3">
        <f t="shared" si="833"/>
        <v>861155.79</v>
      </c>
      <c r="N7676" s="3">
        <v>202772.21</v>
      </c>
      <c r="O7676" s="3">
        <f t="shared" si="834"/>
        <v>658383.58000000007</v>
      </c>
      <c r="P7676" s="3">
        <v>502759.83</v>
      </c>
      <c r="Q7676" s="4">
        <f t="shared" si="835"/>
        <v>0.69066436580964008</v>
      </c>
      <c r="R7676" s="4">
        <f t="shared" si="836"/>
        <v>0.40322355510320901</v>
      </c>
      <c r="S7676" s="3">
        <v>1115261.51</v>
      </c>
      <c r="T7676" s="3">
        <f t="shared" si="837"/>
        <v>131589.83000000007</v>
      </c>
      <c r="U7676" s="4">
        <f t="shared" si="838"/>
        <v>0.11799011157481806</v>
      </c>
      <c r="V7676" s="2" t="s">
        <v>107</v>
      </c>
      <c r="W7676" s="2" t="s">
        <v>134</v>
      </c>
      <c r="X7676" s="2" t="s">
        <v>118</v>
      </c>
      <c r="Y7676" s="2">
        <v>3.75</v>
      </c>
      <c r="Z7676" s="2" t="s">
        <v>4553</v>
      </c>
      <c r="AA7676" s="2" t="s">
        <v>48</v>
      </c>
      <c r="AB7676" s="2" t="s">
        <v>49</v>
      </c>
      <c r="AC7676" s="2">
        <v>8.18</v>
      </c>
      <c r="AD7676" s="3">
        <v>0</v>
      </c>
      <c r="AE7676" s="5">
        <v>0</v>
      </c>
      <c r="AF7676" s="2">
        <v>0</v>
      </c>
      <c r="AG7676" s="3">
        <f t="shared" si="839"/>
        <v>0</v>
      </c>
      <c r="AH7676" s="2" t="s">
        <v>230</v>
      </c>
      <c r="AI7676" s="3">
        <v>0</v>
      </c>
    </row>
    <row r="7677" spans="1:35" x14ac:dyDescent="0.3">
      <c r="A7677" s="2" t="s">
        <v>14817</v>
      </c>
      <c r="B7677" s="2" t="s">
        <v>4055</v>
      </c>
      <c r="C7677" s="2" t="s">
        <v>370</v>
      </c>
      <c r="D7677" s="2" t="s">
        <v>81</v>
      </c>
      <c r="E7677" s="2">
        <v>2021</v>
      </c>
      <c r="F7677" s="2" t="s">
        <v>58</v>
      </c>
      <c r="G7677" s="2" t="s">
        <v>69</v>
      </c>
      <c r="H7677" s="2" t="s">
        <v>70</v>
      </c>
      <c r="I7677" s="2" t="s">
        <v>55</v>
      </c>
      <c r="J7677" s="2" t="s">
        <v>217</v>
      </c>
      <c r="K7677" s="3">
        <v>7632222.6600000001</v>
      </c>
      <c r="L7677" s="3">
        <v>3831306.59</v>
      </c>
      <c r="M7677" s="3">
        <f t="shared" si="833"/>
        <v>3800916.0700000003</v>
      </c>
      <c r="N7677" s="3">
        <v>1608711.4</v>
      </c>
      <c r="O7677" s="3">
        <f t="shared" si="834"/>
        <v>2192204.6700000004</v>
      </c>
      <c r="P7677" s="3">
        <v>1642104.28</v>
      </c>
      <c r="Q7677" s="4">
        <f t="shared" si="835"/>
        <v>0.49800906489800972</v>
      </c>
      <c r="R7677" s="4">
        <f t="shared" si="836"/>
        <v>0.21515413702566166</v>
      </c>
      <c r="S7677" s="3">
        <v>6603816.7699999996</v>
      </c>
      <c r="T7677" s="3">
        <f t="shared" si="837"/>
        <v>1028405.8900000006</v>
      </c>
      <c r="U7677" s="4">
        <f t="shared" si="838"/>
        <v>0.15572901638820011</v>
      </c>
      <c r="V7677" s="2" t="s">
        <v>85</v>
      </c>
      <c r="W7677" s="2" t="s">
        <v>96</v>
      </c>
      <c r="X7677" s="2" t="s">
        <v>74</v>
      </c>
      <c r="Y7677" s="2">
        <v>1.36</v>
      </c>
      <c r="Z7677" s="2" t="s">
        <v>11583</v>
      </c>
      <c r="AA7677" s="2" t="s">
        <v>141</v>
      </c>
      <c r="AB7677" s="2" t="s">
        <v>306</v>
      </c>
      <c r="AC7677" s="2">
        <v>3.49</v>
      </c>
      <c r="AD7677" s="3">
        <v>0</v>
      </c>
      <c r="AE7677" s="5">
        <v>0</v>
      </c>
      <c r="AF7677" s="2">
        <v>0</v>
      </c>
      <c r="AG7677" s="3">
        <f t="shared" si="839"/>
        <v>0</v>
      </c>
      <c r="AH7677" s="2" t="s">
        <v>50</v>
      </c>
      <c r="AI7677" s="3">
        <v>0</v>
      </c>
    </row>
    <row r="7678" spans="1:35" x14ac:dyDescent="0.3">
      <c r="A7678" s="2" t="s">
        <v>14818</v>
      </c>
      <c r="B7678" s="2" t="s">
        <v>9096</v>
      </c>
      <c r="C7678" s="2" t="s">
        <v>152</v>
      </c>
      <c r="D7678" s="2" t="s">
        <v>38</v>
      </c>
      <c r="E7678" s="2">
        <v>2022</v>
      </c>
      <c r="F7678" s="2" t="s">
        <v>82</v>
      </c>
      <c r="G7678" s="2" t="s">
        <v>114</v>
      </c>
      <c r="H7678" s="2" t="s">
        <v>190</v>
      </c>
      <c r="I7678" s="2" t="s">
        <v>131</v>
      </c>
      <c r="J7678" s="2" t="s">
        <v>132</v>
      </c>
      <c r="K7678" s="3">
        <v>5368399.6500000004</v>
      </c>
      <c r="L7678" s="3">
        <v>3008224.29</v>
      </c>
      <c r="M7678" s="3">
        <f t="shared" si="833"/>
        <v>2360175.3600000003</v>
      </c>
      <c r="N7678" s="3">
        <v>916163.65</v>
      </c>
      <c r="O7678" s="3">
        <f t="shared" si="834"/>
        <v>1444011.7100000004</v>
      </c>
      <c r="P7678" s="3">
        <v>1024740.15</v>
      </c>
      <c r="Q7678" s="4">
        <f t="shared" si="835"/>
        <v>0.43964226098554349</v>
      </c>
      <c r="R7678" s="4">
        <f t="shared" si="836"/>
        <v>0.19088373012616525</v>
      </c>
      <c r="S7678" s="3">
        <v>4520661.1500000004</v>
      </c>
      <c r="T7678" s="3">
        <f t="shared" si="837"/>
        <v>847738.5</v>
      </c>
      <c r="U7678" s="4">
        <f t="shared" si="838"/>
        <v>0.18752533575758049</v>
      </c>
      <c r="V7678" s="2" t="s">
        <v>73</v>
      </c>
      <c r="W7678" s="2" t="s">
        <v>125</v>
      </c>
      <c r="X7678" s="2" t="s">
        <v>192</v>
      </c>
      <c r="Y7678" s="2">
        <v>3.64</v>
      </c>
      <c r="Z7678" s="2" t="s">
        <v>13620</v>
      </c>
      <c r="AA7678" s="2" t="s">
        <v>109</v>
      </c>
      <c r="AB7678" s="2" t="s">
        <v>100</v>
      </c>
      <c r="AC7678" s="2">
        <v>9.4</v>
      </c>
      <c r="AD7678" s="3">
        <v>0</v>
      </c>
      <c r="AE7678" s="5">
        <v>0</v>
      </c>
      <c r="AF7678" s="2">
        <v>0</v>
      </c>
      <c r="AG7678" s="3">
        <f t="shared" si="839"/>
        <v>0</v>
      </c>
      <c r="AH7678" s="2" t="s">
        <v>50</v>
      </c>
      <c r="AI7678" s="3">
        <v>0</v>
      </c>
    </row>
    <row r="7679" spans="1:35" x14ac:dyDescent="0.3">
      <c r="A7679" s="2" t="s">
        <v>14819</v>
      </c>
      <c r="B7679" s="2" t="s">
        <v>2806</v>
      </c>
      <c r="C7679" s="2" t="s">
        <v>113</v>
      </c>
      <c r="D7679" s="2" t="s">
        <v>54</v>
      </c>
      <c r="E7679" s="2">
        <v>2022</v>
      </c>
      <c r="F7679" s="2" t="s">
        <v>82</v>
      </c>
      <c r="G7679" s="2" t="s">
        <v>114</v>
      </c>
      <c r="H7679" s="2" t="s">
        <v>115</v>
      </c>
      <c r="I7679" s="2" t="s">
        <v>39</v>
      </c>
      <c r="J7679" s="2" t="s">
        <v>487</v>
      </c>
      <c r="K7679" s="3">
        <v>6668850.3200000003</v>
      </c>
      <c r="L7679" s="3">
        <v>1879349.51</v>
      </c>
      <c r="M7679" s="3">
        <f t="shared" si="833"/>
        <v>4789500.8100000005</v>
      </c>
      <c r="N7679" s="3">
        <v>682732.92</v>
      </c>
      <c r="O7679" s="3">
        <f t="shared" si="834"/>
        <v>4106767.8900000006</v>
      </c>
      <c r="P7679" s="3">
        <v>2948690.31</v>
      </c>
      <c r="Q7679" s="4">
        <f t="shared" si="835"/>
        <v>0.71818987984123783</v>
      </c>
      <c r="R7679" s="4">
        <f t="shared" si="836"/>
        <v>0.44215871829613951</v>
      </c>
      <c r="S7679" s="3">
        <v>7638905.1299999999</v>
      </c>
      <c r="T7679" s="3">
        <f t="shared" si="837"/>
        <v>-970054.80999999959</v>
      </c>
      <c r="U7679" s="4">
        <f t="shared" si="838"/>
        <v>-0.12698872331721178</v>
      </c>
      <c r="V7679" s="2" t="s">
        <v>85</v>
      </c>
      <c r="W7679" s="2" t="s">
        <v>207</v>
      </c>
      <c r="X7679" s="2" t="s">
        <v>118</v>
      </c>
      <c r="Y7679" s="2">
        <v>3.75</v>
      </c>
      <c r="Z7679" s="2" t="s">
        <v>14820</v>
      </c>
      <c r="AA7679" s="2" t="s">
        <v>63</v>
      </c>
      <c r="AB7679" s="2" t="s">
        <v>49</v>
      </c>
      <c r="AC7679" s="2">
        <v>7.23</v>
      </c>
      <c r="AD7679" s="3">
        <v>0</v>
      </c>
      <c r="AE7679" s="5">
        <v>0</v>
      </c>
      <c r="AF7679" s="2">
        <v>0</v>
      </c>
      <c r="AG7679" s="3">
        <f t="shared" si="839"/>
        <v>0</v>
      </c>
      <c r="AH7679" s="2" t="s">
        <v>50</v>
      </c>
      <c r="AI7679" s="3">
        <v>0</v>
      </c>
    </row>
    <row r="7680" spans="1:35" x14ac:dyDescent="0.3">
      <c r="A7680" s="2" t="s">
        <v>14821</v>
      </c>
      <c r="B7680" s="2" t="s">
        <v>6835</v>
      </c>
      <c r="C7680" s="2" t="s">
        <v>185</v>
      </c>
      <c r="D7680" s="2" t="s">
        <v>104</v>
      </c>
      <c r="E7680" s="2">
        <v>2024</v>
      </c>
      <c r="F7680" s="2" t="s">
        <v>82</v>
      </c>
      <c r="G7680" s="2" t="s">
        <v>56</v>
      </c>
      <c r="H7680" s="2" t="s">
        <v>177</v>
      </c>
      <c r="I7680" s="2" t="s">
        <v>39</v>
      </c>
      <c r="J7680" s="2" t="s">
        <v>566</v>
      </c>
      <c r="K7680" s="3">
        <v>8882773.7899999991</v>
      </c>
      <c r="L7680" s="3">
        <v>2786157.42</v>
      </c>
      <c r="M7680" s="3">
        <f t="shared" si="833"/>
        <v>6096616.3699999992</v>
      </c>
      <c r="N7680" s="3">
        <v>1739745.46</v>
      </c>
      <c r="O7680" s="3">
        <f t="shared" si="834"/>
        <v>4356870.9099999992</v>
      </c>
      <c r="P7680" s="3">
        <v>3085262.61</v>
      </c>
      <c r="Q7680" s="4">
        <f t="shared" si="835"/>
        <v>0.68634150932261895</v>
      </c>
      <c r="R7680" s="4">
        <f t="shared" si="836"/>
        <v>0.34733098950164759</v>
      </c>
      <c r="S7680" s="3">
        <v>7525604.7000000002</v>
      </c>
      <c r="T7680" s="3">
        <f t="shared" si="837"/>
        <v>1357169.0899999989</v>
      </c>
      <c r="U7680" s="4">
        <f t="shared" si="838"/>
        <v>0.18034020442237669</v>
      </c>
      <c r="V7680" s="2" t="s">
        <v>133</v>
      </c>
      <c r="W7680" s="2" t="s">
        <v>96</v>
      </c>
      <c r="X7680" s="2" t="s">
        <v>180</v>
      </c>
      <c r="Y7680" s="2">
        <v>149.5</v>
      </c>
      <c r="Z7680" s="2" t="s">
        <v>14822</v>
      </c>
      <c r="AA7680" s="2" t="s">
        <v>63</v>
      </c>
      <c r="AB7680" s="2" t="s">
        <v>182</v>
      </c>
      <c r="AC7680" s="2">
        <v>4.2300000000000004</v>
      </c>
      <c r="AD7680" s="3">
        <v>0</v>
      </c>
      <c r="AE7680" s="5">
        <v>0</v>
      </c>
      <c r="AF7680" s="2">
        <v>0</v>
      </c>
      <c r="AG7680" s="3">
        <f t="shared" si="839"/>
        <v>0</v>
      </c>
      <c r="AH7680" s="2" t="s">
        <v>50</v>
      </c>
      <c r="AI7680" s="3">
        <v>0</v>
      </c>
    </row>
    <row r="7681" spans="1:35" x14ac:dyDescent="0.3">
      <c r="A7681" s="2" t="s">
        <v>14823</v>
      </c>
      <c r="B7681" s="2" t="s">
        <v>6661</v>
      </c>
      <c r="C7681" s="2" t="s">
        <v>648</v>
      </c>
      <c r="D7681" s="2" t="s">
        <v>104</v>
      </c>
      <c r="E7681" s="2">
        <v>2021</v>
      </c>
      <c r="F7681" s="2" t="s">
        <v>39</v>
      </c>
      <c r="G7681" s="2" t="s">
        <v>114</v>
      </c>
      <c r="H7681" s="2" t="s">
        <v>115</v>
      </c>
      <c r="I7681" s="2" t="s">
        <v>131</v>
      </c>
      <c r="J7681" s="2" t="s">
        <v>463</v>
      </c>
      <c r="K7681" s="3">
        <v>497143.3</v>
      </c>
      <c r="L7681" s="3">
        <v>212302.4</v>
      </c>
      <c r="M7681" s="3">
        <f t="shared" si="833"/>
        <v>284840.90000000002</v>
      </c>
      <c r="N7681" s="3">
        <v>45666.45</v>
      </c>
      <c r="O7681" s="3">
        <f t="shared" si="834"/>
        <v>239174.45</v>
      </c>
      <c r="P7681" s="3">
        <v>173375.74</v>
      </c>
      <c r="Q7681" s="4">
        <f t="shared" si="835"/>
        <v>0.57295532294209739</v>
      </c>
      <c r="R7681" s="4">
        <f t="shared" si="836"/>
        <v>0.34874399393494793</v>
      </c>
      <c r="S7681" s="3">
        <v>535094.88</v>
      </c>
      <c r="T7681" s="3">
        <f t="shared" si="837"/>
        <v>-37951.580000000016</v>
      </c>
      <c r="U7681" s="4">
        <f t="shared" si="838"/>
        <v>-7.0924954467888046E-2</v>
      </c>
      <c r="V7681" s="2" t="s">
        <v>133</v>
      </c>
      <c r="W7681" s="2" t="s">
        <v>60</v>
      </c>
      <c r="X7681" s="2" t="s">
        <v>118</v>
      </c>
      <c r="Y7681" s="2">
        <v>3.75</v>
      </c>
      <c r="Z7681" s="2" t="s">
        <v>14824</v>
      </c>
      <c r="AA7681" s="2" t="s">
        <v>63</v>
      </c>
      <c r="AB7681" s="2" t="s">
        <v>182</v>
      </c>
      <c r="AC7681" s="2">
        <v>3.42</v>
      </c>
      <c r="AD7681" s="3">
        <v>0</v>
      </c>
      <c r="AE7681" s="5">
        <v>0</v>
      </c>
      <c r="AF7681" s="2">
        <v>0</v>
      </c>
      <c r="AG7681" s="3">
        <f t="shared" si="839"/>
        <v>0</v>
      </c>
      <c r="AH7681" s="2" t="s">
        <v>50</v>
      </c>
      <c r="AI7681" s="3">
        <v>0</v>
      </c>
    </row>
    <row r="7682" spans="1:35" x14ac:dyDescent="0.3">
      <c r="A7682" s="2" t="s">
        <v>14825</v>
      </c>
      <c r="B7682" s="2" t="s">
        <v>2349</v>
      </c>
      <c r="C7682" s="2" t="s">
        <v>292</v>
      </c>
      <c r="D7682" s="2" t="s">
        <v>81</v>
      </c>
      <c r="E7682" s="2">
        <v>2022</v>
      </c>
      <c r="F7682" s="2" t="s">
        <v>39</v>
      </c>
      <c r="G7682" s="2" t="s">
        <v>93</v>
      </c>
      <c r="H7682" s="2" t="s">
        <v>159</v>
      </c>
      <c r="I7682" s="2" t="s">
        <v>42</v>
      </c>
      <c r="J7682" s="2" t="s">
        <v>43</v>
      </c>
      <c r="K7682" s="3">
        <v>3157074.62</v>
      </c>
      <c r="L7682" s="3">
        <v>1159641.27</v>
      </c>
      <c r="M7682" s="3">
        <f t="shared" ref="M7682:M7745" si="840">K7682-L7682</f>
        <v>1997433.35</v>
      </c>
      <c r="N7682" s="3">
        <v>301337.73</v>
      </c>
      <c r="O7682" s="3">
        <f t="shared" ref="O7682:O7745" si="841">M7682-N7682</f>
        <v>1696095.62</v>
      </c>
      <c r="P7682" s="3">
        <v>1349761.02</v>
      </c>
      <c r="Q7682" s="4">
        <f t="shared" ref="Q7682:Q7745" si="842">IF(K7682&lt;&gt;0,M7682/K7682,0)</f>
        <v>0.6326848714142842</v>
      </c>
      <c r="R7682" s="4">
        <f t="shared" ref="R7682:R7745" si="843">IF(K7682&lt;&gt;0,P7682/K7682,0)</f>
        <v>0.42753535549945282</v>
      </c>
      <c r="S7682" s="3">
        <v>3292864.34</v>
      </c>
      <c r="T7682" s="3">
        <f t="shared" ref="T7682:T7745" si="844">K7682-S7682</f>
        <v>-135789.71999999974</v>
      </c>
      <c r="U7682" s="4">
        <f t="shared" ref="U7682:U7745" si="845">IF(S7682&lt;&gt;0,T7682/S7682,0)</f>
        <v>-4.1237568869903624E-2</v>
      </c>
      <c r="V7682" s="2" t="s">
        <v>133</v>
      </c>
      <c r="W7682" s="2" t="s">
        <v>207</v>
      </c>
      <c r="X7682" s="2" t="s">
        <v>160</v>
      </c>
      <c r="Y7682" s="2">
        <v>129.5</v>
      </c>
      <c r="Z7682" s="2" t="s">
        <v>14826</v>
      </c>
      <c r="AA7682" s="2" t="s">
        <v>63</v>
      </c>
      <c r="AB7682" s="2" t="s">
        <v>100</v>
      </c>
      <c r="AC7682" s="2">
        <v>4.46</v>
      </c>
      <c r="AD7682" s="3">
        <v>0</v>
      </c>
      <c r="AE7682" s="5">
        <v>0</v>
      </c>
      <c r="AF7682" s="2">
        <v>0</v>
      </c>
      <c r="AG7682" s="3">
        <f t="shared" ref="AG7682:AG7745" si="846">IF(AD7682&gt;0,(AD7682*(AE7682/100/12)*(1+AE7682/100/12)^AF7682)/((1+AE7682/100/12)^AF7682-1),0)</f>
        <v>0</v>
      </c>
      <c r="AH7682" s="2" t="s">
        <v>50</v>
      </c>
      <c r="AI7682" s="3">
        <v>0</v>
      </c>
    </row>
    <row r="7683" spans="1:35" x14ac:dyDescent="0.3">
      <c r="A7683" s="2" t="s">
        <v>14827</v>
      </c>
      <c r="B7683" s="2" t="s">
        <v>5654</v>
      </c>
      <c r="C7683" s="2" t="s">
        <v>520</v>
      </c>
      <c r="D7683" s="2" t="s">
        <v>81</v>
      </c>
      <c r="E7683" s="2">
        <v>2021</v>
      </c>
      <c r="F7683" s="2" t="s">
        <v>55</v>
      </c>
      <c r="G7683" s="2" t="s">
        <v>69</v>
      </c>
      <c r="H7683" s="2" t="s">
        <v>165</v>
      </c>
      <c r="I7683" s="2" t="s">
        <v>178</v>
      </c>
      <c r="J7683" s="2" t="s">
        <v>179</v>
      </c>
      <c r="K7683" s="3">
        <v>4786217.5</v>
      </c>
      <c r="L7683" s="3">
        <v>1535961.96</v>
      </c>
      <c r="M7683" s="3">
        <f t="shared" si="840"/>
        <v>3250255.54</v>
      </c>
      <c r="N7683" s="3">
        <v>925668.99</v>
      </c>
      <c r="O7683" s="3">
        <f t="shared" si="841"/>
        <v>2324586.5499999998</v>
      </c>
      <c r="P7683" s="3">
        <v>1782507.34</v>
      </c>
      <c r="Q7683" s="4">
        <f t="shared" si="842"/>
        <v>0.67908646859445898</v>
      </c>
      <c r="R7683" s="4">
        <f t="shared" si="843"/>
        <v>0.37242506008136905</v>
      </c>
      <c r="S7683" s="3">
        <v>4645917.21</v>
      </c>
      <c r="T7683" s="3">
        <f t="shared" si="844"/>
        <v>140300.29000000004</v>
      </c>
      <c r="U7683" s="4">
        <f t="shared" si="845"/>
        <v>3.0198620349500382E-2</v>
      </c>
      <c r="V7683" s="2" t="s">
        <v>124</v>
      </c>
      <c r="W7683" s="2" t="s">
        <v>125</v>
      </c>
      <c r="X7683" s="2" t="s">
        <v>167</v>
      </c>
      <c r="Y7683" s="2">
        <v>17.2</v>
      </c>
      <c r="Z7683" s="2" t="s">
        <v>13419</v>
      </c>
      <c r="AA7683" s="2" t="s">
        <v>63</v>
      </c>
      <c r="AB7683" s="2" t="s">
        <v>242</v>
      </c>
      <c r="AC7683" s="2">
        <v>4.08</v>
      </c>
      <c r="AD7683" s="3">
        <v>3023180.54</v>
      </c>
      <c r="AE7683" s="5">
        <v>13.01</v>
      </c>
      <c r="AF7683" s="2">
        <v>36</v>
      </c>
      <c r="AG7683" s="3">
        <f t="shared" si="846"/>
        <v>101877.46214443774</v>
      </c>
      <c r="AH7683" s="2" t="s">
        <v>50</v>
      </c>
      <c r="AI7683" s="3">
        <v>0</v>
      </c>
    </row>
    <row r="7684" spans="1:35" x14ac:dyDescent="0.3">
      <c r="A7684" s="2" t="s">
        <v>14828</v>
      </c>
      <c r="B7684" s="2" t="s">
        <v>3840</v>
      </c>
      <c r="C7684" s="2" t="s">
        <v>201</v>
      </c>
      <c r="D7684" s="2" t="s">
        <v>54</v>
      </c>
      <c r="E7684" s="2">
        <v>2020</v>
      </c>
      <c r="F7684" s="2" t="s">
        <v>68</v>
      </c>
      <c r="G7684" s="2" t="s">
        <v>69</v>
      </c>
      <c r="H7684" s="2" t="s">
        <v>70</v>
      </c>
      <c r="I7684" s="2" t="s">
        <v>39</v>
      </c>
      <c r="J7684" s="2" t="s">
        <v>487</v>
      </c>
      <c r="K7684" s="3">
        <v>5216765.3099999996</v>
      </c>
      <c r="L7684" s="3">
        <v>1808597.96</v>
      </c>
      <c r="M7684" s="3">
        <f t="shared" si="840"/>
        <v>3408167.3499999996</v>
      </c>
      <c r="N7684" s="3">
        <v>1078808.42</v>
      </c>
      <c r="O7684" s="3">
        <f t="shared" si="841"/>
        <v>2329358.9299999997</v>
      </c>
      <c r="P7684" s="3">
        <v>1638654.44</v>
      </c>
      <c r="Q7684" s="4">
        <f t="shared" si="842"/>
        <v>0.65331046107573509</v>
      </c>
      <c r="R7684" s="4">
        <f t="shared" si="843"/>
        <v>0.31411312233250532</v>
      </c>
      <c r="S7684" s="3">
        <v>4756741.53</v>
      </c>
      <c r="T7684" s="3">
        <f t="shared" si="844"/>
        <v>460023.77999999933</v>
      </c>
      <c r="U7684" s="4">
        <f t="shared" si="845"/>
        <v>9.6709854235026996E-2</v>
      </c>
      <c r="V7684" s="2" t="s">
        <v>124</v>
      </c>
      <c r="W7684" s="2" t="s">
        <v>45</v>
      </c>
      <c r="X7684" s="2" t="s">
        <v>74</v>
      </c>
      <c r="Y7684" s="2">
        <v>1.36</v>
      </c>
      <c r="Z7684" s="2" t="s">
        <v>14829</v>
      </c>
      <c r="AA7684" s="2" t="s">
        <v>48</v>
      </c>
      <c r="AB7684" s="2" t="s">
        <v>306</v>
      </c>
      <c r="AC7684" s="2">
        <v>1.6</v>
      </c>
      <c r="AD7684" s="3">
        <v>0</v>
      </c>
      <c r="AE7684" s="5">
        <v>0</v>
      </c>
      <c r="AF7684" s="2">
        <v>0</v>
      </c>
      <c r="AG7684" s="3">
        <f t="shared" si="846"/>
        <v>0</v>
      </c>
      <c r="AH7684" s="2" t="s">
        <v>50</v>
      </c>
      <c r="AI7684" s="3">
        <v>0</v>
      </c>
    </row>
    <row r="7685" spans="1:35" x14ac:dyDescent="0.3">
      <c r="A7685" s="2" t="s">
        <v>14830</v>
      </c>
      <c r="B7685" s="2" t="s">
        <v>1587</v>
      </c>
      <c r="C7685" s="2" t="s">
        <v>322</v>
      </c>
      <c r="D7685" s="2" t="s">
        <v>38</v>
      </c>
      <c r="E7685" s="2">
        <v>2021</v>
      </c>
      <c r="F7685" s="2" t="s">
        <v>55</v>
      </c>
      <c r="G7685" s="2" t="s">
        <v>56</v>
      </c>
      <c r="H7685" s="2" t="s">
        <v>57</v>
      </c>
      <c r="I7685" s="2" t="s">
        <v>39</v>
      </c>
      <c r="J7685" s="2" t="s">
        <v>273</v>
      </c>
      <c r="K7685" s="3">
        <v>2559305.59</v>
      </c>
      <c r="L7685" s="3">
        <v>1437986.06</v>
      </c>
      <c r="M7685" s="3">
        <f t="shared" si="840"/>
        <v>1121319.5299999998</v>
      </c>
      <c r="N7685" s="3">
        <v>418661.67</v>
      </c>
      <c r="O7685" s="3">
        <f t="shared" si="841"/>
        <v>702657.85999999987</v>
      </c>
      <c r="P7685" s="3">
        <v>514089.12</v>
      </c>
      <c r="Q7685" s="4">
        <f t="shared" si="842"/>
        <v>0.43813428704307245</v>
      </c>
      <c r="R7685" s="4">
        <f t="shared" si="843"/>
        <v>0.2008705494211811</v>
      </c>
      <c r="S7685" s="3">
        <v>2872588.25</v>
      </c>
      <c r="T7685" s="3">
        <f t="shared" si="844"/>
        <v>-313282.66000000015</v>
      </c>
      <c r="U7685" s="4">
        <f t="shared" si="845"/>
        <v>-0.10905936832401934</v>
      </c>
      <c r="V7685" s="2" t="s">
        <v>85</v>
      </c>
      <c r="W7685" s="2" t="s">
        <v>207</v>
      </c>
      <c r="X7685" s="2" t="s">
        <v>61</v>
      </c>
      <c r="Y7685" s="2">
        <v>1.53</v>
      </c>
      <c r="Z7685" s="2" t="s">
        <v>2609</v>
      </c>
      <c r="AA7685" s="2" t="s">
        <v>48</v>
      </c>
      <c r="AB7685" s="2" t="s">
        <v>110</v>
      </c>
      <c r="AC7685" s="2">
        <v>9.6199999999999992</v>
      </c>
      <c r="AD7685" s="3">
        <v>0</v>
      </c>
      <c r="AE7685" s="5">
        <v>0</v>
      </c>
      <c r="AF7685" s="2">
        <v>0</v>
      </c>
      <c r="AG7685" s="3">
        <f t="shared" si="846"/>
        <v>0</v>
      </c>
      <c r="AH7685" s="2" t="s">
        <v>230</v>
      </c>
      <c r="AI7685" s="3">
        <v>0</v>
      </c>
    </row>
    <row r="7686" spans="1:35" x14ac:dyDescent="0.3">
      <c r="A7686" s="2" t="s">
        <v>14831</v>
      </c>
      <c r="B7686" s="2" t="s">
        <v>2558</v>
      </c>
      <c r="C7686" s="2" t="s">
        <v>164</v>
      </c>
      <c r="D7686" s="2" t="s">
        <v>81</v>
      </c>
      <c r="E7686" s="2">
        <v>2023</v>
      </c>
      <c r="F7686" s="2" t="s">
        <v>82</v>
      </c>
      <c r="G7686" s="2" t="s">
        <v>93</v>
      </c>
      <c r="H7686" s="2" t="s">
        <v>159</v>
      </c>
      <c r="I7686" s="2" t="s">
        <v>42</v>
      </c>
      <c r="J7686" s="2" t="s">
        <v>43</v>
      </c>
      <c r="K7686" s="3">
        <v>9642890.9100000001</v>
      </c>
      <c r="L7686" s="3">
        <v>3516179.8</v>
      </c>
      <c r="M7686" s="3">
        <f t="shared" si="840"/>
        <v>6126711.1100000003</v>
      </c>
      <c r="N7686" s="3">
        <v>953129.75</v>
      </c>
      <c r="O7686" s="3">
        <f t="shared" si="841"/>
        <v>5173581.3600000003</v>
      </c>
      <c r="P7686" s="3">
        <v>3733647.08</v>
      </c>
      <c r="Q7686" s="4">
        <f t="shared" si="842"/>
        <v>0.6353604087386695</v>
      </c>
      <c r="R7686" s="4">
        <f t="shared" si="843"/>
        <v>0.38719167465931648</v>
      </c>
      <c r="S7686" s="3">
        <v>9369247.0899999999</v>
      </c>
      <c r="T7686" s="3">
        <f t="shared" si="844"/>
        <v>273643.8200000003</v>
      </c>
      <c r="U7686" s="4">
        <f t="shared" si="845"/>
        <v>2.9206596578295631E-2</v>
      </c>
      <c r="V7686" s="2" t="s">
        <v>133</v>
      </c>
      <c r="W7686" s="2" t="s">
        <v>125</v>
      </c>
      <c r="X7686" s="2" t="s">
        <v>160</v>
      </c>
      <c r="Y7686" s="2">
        <v>129.5</v>
      </c>
      <c r="Z7686" s="2" t="s">
        <v>7389</v>
      </c>
      <c r="AA7686" s="2" t="s">
        <v>99</v>
      </c>
      <c r="AB7686" s="2" t="s">
        <v>306</v>
      </c>
      <c r="AC7686" s="2">
        <v>8.36</v>
      </c>
      <c r="AD7686" s="3">
        <v>0</v>
      </c>
      <c r="AE7686" s="5">
        <v>0</v>
      </c>
      <c r="AF7686" s="2">
        <v>0</v>
      </c>
      <c r="AG7686" s="3">
        <f t="shared" si="846"/>
        <v>0</v>
      </c>
      <c r="AH7686" s="2" t="s">
        <v>50</v>
      </c>
      <c r="AI7686" s="3">
        <v>0</v>
      </c>
    </row>
    <row r="7687" spans="1:35" x14ac:dyDescent="0.3">
      <c r="A7687" s="2" t="s">
        <v>14832</v>
      </c>
      <c r="B7687" s="2" t="s">
        <v>2162</v>
      </c>
      <c r="C7687" s="2" t="s">
        <v>205</v>
      </c>
      <c r="D7687" s="2" t="s">
        <v>81</v>
      </c>
      <c r="E7687" s="2">
        <v>2023</v>
      </c>
      <c r="F7687" s="2" t="s">
        <v>68</v>
      </c>
      <c r="G7687" s="2" t="s">
        <v>56</v>
      </c>
      <c r="H7687" s="2" t="s">
        <v>177</v>
      </c>
      <c r="I7687" s="2" t="s">
        <v>58</v>
      </c>
      <c r="J7687" s="2" t="s">
        <v>240</v>
      </c>
      <c r="K7687" s="3">
        <v>8587121.3399999999</v>
      </c>
      <c r="L7687" s="3">
        <v>4583757.4800000004</v>
      </c>
      <c r="M7687" s="3">
        <f t="shared" si="840"/>
        <v>4003363.8599999994</v>
      </c>
      <c r="N7687" s="3">
        <v>833738.71</v>
      </c>
      <c r="O7687" s="3">
        <f t="shared" si="841"/>
        <v>3169625.1499999994</v>
      </c>
      <c r="P7687" s="3">
        <v>2489861.1200000001</v>
      </c>
      <c r="Q7687" s="4">
        <f t="shared" si="842"/>
        <v>0.46620557710670468</v>
      </c>
      <c r="R7687" s="4">
        <f t="shared" si="843"/>
        <v>0.28995294481305189</v>
      </c>
      <c r="S7687" s="3">
        <v>7965622.1200000001</v>
      </c>
      <c r="T7687" s="3">
        <f t="shared" si="844"/>
        <v>621499.21999999974</v>
      </c>
      <c r="U7687" s="4">
        <f t="shared" si="845"/>
        <v>7.8022684309810034E-2</v>
      </c>
      <c r="V7687" s="2" t="s">
        <v>73</v>
      </c>
      <c r="W7687" s="2" t="s">
        <v>45</v>
      </c>
      <c r="X7687" s="2" t="s">
        <v>180</v>
      </c>
      <c r="Y7687" s="2">
        <v>149.5</v>
      </c>
      <c r="Z7687" s="2" t="s">
        <v>419</v>
      </c>
      <c r="AA7687" s="2" t="s">
        <v>141</v>
      </c>
      <c r="AB7687" s="2" t="s">
        <v>88</v>
      </c>
      <c r="AC7687" s="2">
        <v>5.15</v>
      </c>
      <c r="AD7687" s="3">
        <v>0</v>
      </c>
      <c r="AE7687" s="5">
        <v>0</v>
      </c>
      <c r="AF7687" s="2">
        <v>0</v>
      </c>
      <c r="AG7687" s="3">
        <f t="shared" si="846"/>
        <v>0</v>
      </c>
      <c r="AH7687" s="2" t="s">
        <v>230</v>
      </c>
      <c r="AI7687" s="3">
        <v>0</v>
      </c>
    </row>
    <row r="7688" spans="1:35" x14ac:dyDescent="0.3">
      <c r="A7688" s="2" t="s">
        <v>14833</v>
      </c>
      <c r="B7688" s="2" t="s">
        <v>7310</v>
      </c>
      <c r="C7688" s="2" t="s">
        <v>370</v>
      </c>
      <c r="D7688" s="2" t="s">
        <v>81</v>
      </c>
      <c r="E7688" s="2">
        <v>2021</v>
      </c>
      <c r="F7688" s="2" t="s">
        <v>55</v>
      </c>
      <c r="G7688" s="2" t="s">
        <v>40</v>
      </c>
      <c r="H7688" s="2" t="s">
        <v>41</v>
      </c>
      <c r="I7688" s="2" t="s">
        <v>42</v>
      </c>
      <c r="J7688" s="2" t="s">
        <v>146</v>
      </c>
      <c r="K7688" s="3">
        <v>4564321.1100000003</v>
      </c>
      <c r="L7688" s="3">
        <v>2577169.96</v>
      </c>
      <c r="M7688" s="3">
        <f t="shared" si="840"/>
        <v>1987151.1500000004</v>
      </c>
      <c r="N7688" s="3">
        <v>725527.45</v>
      </c>
      <c r="O7688" s="3">
        <f t="shared" si="841"/>
        <v>1261623.7000000004</v>
      </c>
      <c r="P7688" s="3">
        <v>923525.23</v>
      </c>
      <c r="Q7688" s="4">
        <f t="shared" si="842"/>
        <v>0.43536620279549093</v>
      </c>
      <c r="R7688" s="4">
        <f t="shared" si="843"/>
        <v>0.20233572698832311</v>
      </c>
      <c r="S7688" s="3">
        <v>5190113.05</v>
      </c>
      <c r="T7688" s="3">
        <f t="shared" si="844"/>
        <v>-625791.93999999948</v>
      </c>
      <c r="U7688" s="4">
        <f t="shared" si="845"/>
        <v>-0.12057385532286229</v>
      </c>
      <c r="V7688" s="2" t="s">
        <v>44</v>
      </c>
      <c r="W7688" s="2" t="s">
        <v>60</v>
      </c>
      <c r="X7688" s="2" t="s">
        <v>46</v>
      </c>
      <c r="Y7688" s="2">
        <v>0.89</v>
      </c>
      <c r="Z7688" s="2" t="s">
        <v>14834</v>
      </c>
      <c r="AA7688" s="2" t="s">
        <v>224</v>
      </c>
      <c r="AB7688" s="2" t="s">
        <v>100</v>
      </c>
      <c r="AC7688" s="2">
        <v>6.89</v>
      </c>
      <c r="AD7688" s="3">
        <v>0</v>
      </c>
      <c r="AE7688" s="5">
        <v>0</v>
      </c>
      <c r="AF7688" s="2">
        <v>0</v>
      </c>
      <c r="AG7688" s="3">
        <f t="shared" si="846"/>
        <v>0</v>
      </c>
      <c r="AH7688" s="2" t="s">
        <v>50</v>
      </c>
      <c r="AI7688" s="3">
        <v>0</v>
      </c>
    </row>
    <row r="7689" spans="1:35" x14ac:dyDescent="0.3">
      <c r="A7689" s="2" t="s">
        <v>14835</v>
      </c>
      <c r="B7689" s="2" t="s">
        <v>4633</v>
      </c>
      <c r="C7689" s="2" t="s">
        <v>130</v>
      </c>
      <c r="D7689" s="2" t="s">
        <v>104</v>
      </c>
      <c r="E7689" s="2">
        <v>2022</v>
      </c>
      <c r="F7689" s="2" t="s">
        <v>82</v>
      </c>
      <c r="G7689" s="2" t="s">
        <v>93</v>
      </c>
      <c r="H7689" s="2" t="s">
        <v>159</v>
      </c>
      <c r="I7689" s="2" t="s">
        <v>71</v>
      </c>
      <c r="J7689" s="2" t="s">
        <v>293</v>
      </c>
      <c r="K7689" s="3">
        <v>635966.39</v>
      </c>
      <c r="L7689" s="3">
        <v>222227.9</v>
      </c>
      <c r="M7689" s="3">
        <f t="shared" si="840"/>
        <v>413738.49</v>
      </c>
      <c r="N7689" s="3">
        <v>68283.59</v>
      </c>
      <c r="O7689" s="3">
        <f t="shared" si="841"/>
        <v>345454.9</v>
      </c>
      <c r="P7689" s="3">
        <v>266038.02</v>
      </c>
      <c r="Q7689" s="4">
        <f t="shared" si="842"/>
        <v>0.65056659676622219</v>
      </c>
      <c r="R7689" s="4">
        <f t="shared" si="843"/>
        <v>0.41832088013330393</v>
      </c>
      <c r="S7689" s="3">
        <v>626201.96</v>
      </c>
      <c r="T7689" s="3">
        <f t="shared" si="844"/>
        <v>9764.4300000000512</v>
      </c>
      <c r="U7689" s="4">
        <f t="shared" si="845"/>
        <v>1.5593100347370442E-2</v>
      </c>
      <c r="V7689" s="2" t="s">
        <v>73</v>
      </c>
      <c r="W7689" s="2" t="s">
        <v>117</v>
      </c>
      <c r="X7689" s="2" t="s">
        <v>160</v>
      </c>
      <c r="Y7689" s="2">
        <v>129.5</v>
      </c>
      <c r="Z7689" s="2" t="s">
        <v>1793</v>
      </c>
      <c r="AA7689" s="2" t="s">
        <v>141</v>
      </c>
      <c r="AB7689" s="2" t="s">
        <v>149</v>
      </c>
      <c r="AC7689" s="2">
        <v>4.51</v>
      </c>
      <c r="AD7689" s="3">
        <v>0</v>
      </c>
      <c r="AE7689" s="5">
        <v>0</v>
      </c>
      <c r="AF7689" s="2">
        <v>0</v>
      </c>
      <c r="AG7689" s="3">
        <f t="shared" si="846"/>
        <v>0</v>
      </c>
      <c r="AH7689" s="2" t="s">
        <v>50</v>
      </c>
      <c r="AI7689" s="3">
        <v>0</v>
      </c>
    </row>
    <row r="7690" spans="1:35" x14ac:dyDescent="0.3">
      <c r="A7690" s="2" t="s">
        <v>14836</v>
      </c>
      <c r="B7690" s="2" t="s">
        <v>3084</v>
      </c>
      <c r="C7690" s="2" t="s">
        <v>113</v>
      </c>
      <c r="D7690" s="2" t="s">
        <v>54</v>
      </c>
      <c r="E7690" s="2">
        <v>2022</v>
      </c>
      <c r="F7690" s="2" t="s">
        <v>39</v>
      </c>
      <c r="G7690" s="2" t="s">
        <v>69</v>
      </c>
      <c r="H7690" s="2" t="s">
        <v>165</v>
      </c>
      <c r="I7690" s="2" t="s">
        <v>42</v>
      </c>
      <c r="J7690" s="2" t="s">
        <v>166</v>
      </c>
      <c r="K7690" s="3">
        <v>676301.07</v>
      </c>
      <c r="L7690" s="3">
        <v>254610</v>
      </c>
      <c r="M7690" s="3">
        <f t="shared" si="840"/>
        <v>421691.06999999995</v>
      </c>
      <c r="N7690" s="3">
        <v>146474.62</v>
      </c>
      <c r="O7690" s="3">
        <f t="shared" si="841"/>
        <v>275216.44999999995</v>
      </c>
      <c r="P7690" s="3">
        <v>201180.48</v>
      </c>
      <c r="Q7690" s="4">
        <f t="shared" si="842"/>
        <v>0.62352565847633512</v>
      </c>
      <c r="R7690" s="4">
        <f t="shared" si="843"/>
        <v>0.29747177540322395</v>
      </c>
      <c r="S7690" s="3">
        <v>689106.03</v>
      </c>
      <c r="T7690" s="3">
        <f t="shared" si="844"/>
        <v>-12804.960000000079</v>
      </c>
      <c r="U7690" s="4">
        <f t="shared" si="845"/>
        <v>-1.8581988028750929E-2</v>
      </c>
      <c r="V7690" s="2" t="s">
        <v>95</v>
      </c>
      <c r="W7690" s="2" t="s">
        <v>117</v>
      </c>
      <c r="X7690" s="2" t="s">
        <v>167</v>
      </c>
      <c r="Y7690" s="2">
        <v>17.2</v>
      </c>
      <c r="Z7690" s="2" t="s">
        <v>2169</v>
      </c>
      <c r="AA7690" s="2" t="s">
        <v>109</v>
      </c>
      <c r="AB7690" s="2" t="s">
        <v>242</v>
      </c>
      <c r="AC7690" s="2">
        <v>1.96</v>
      </c>
      <c r="AD7690" s="3">
        <v>0</v>
      </c>
      <c r="AE7690" s="5">
        <v>0</v>
      </c>
      <c r="AF7690" s="2">
        <v>0</v>
      </c>
      <c r="AG7690" s="3">
        <f t="shared" si="846"/>
        <v>0</v>
      </c>
      <c r="AH7690" s="2" t="s">
        <v>50</v>
      </c>
      <c r="AI7690" s="3">
        <v>0</v>
      </c>
    </row>
    <row r="7691" spans="1:35" x14ac:dyDescent="0.3">
      <c r="A7691" s="2" t="s">
        <v>14837</v>
      </c>
      <c r="B7691" s="2" t="s">
        <v>2957</v>
      </c>
      <c r="C7691" s="2" t="s">
        <v>122</v>
      </c>
      <c r="D7691" s="2" t="s">
        <v>104</v>
      </c>
      <c r="E7691" s="2">
        <v>2023</v>
      </c>
      <c r="F7691" s="2" t="s">
        <v>58</v>
      </c>
      <c r="G7691" s="2" t="s">
        <v>93</v>
      </c>
      <c r="H7691" s="2" t="s">
        <v>159</v>
      </c>
      <c r="I7691" s="2" t="s">
        <v>39</v>
      </c>
      <c r="J7691" s="2" t="s">
        <v>487</v>
      </c>
      <c r="K7691" s="3">
        <v>8885338.0299999993</v>
      </c>
      <c r="L7691" s="3">
        <v>3534487.72</v>
      </c>
      <c r="M7691" s="3">
        <f t="shared" si="840"/>
        <v>5350850.3099999987</v>
      </c>
      <c r="N7691" s="3">
        <v>1836487.83</v>
      </c>
      <c r="O7691" s="3">
        <f t="shared" si="841"/>
        <v>3514362.4799999986</v>
      </c>
      <c r="P7691" s="3">
        <v>2583754.48</v>
      </c>
      <c r="Q7691" s="4">
        <f t="shared" si="842"/>
        <v>0.60221122617211209</v>
      </c>
      <c r="R7691" s="4">
        <f t="shared" si="843"/>
        <v>0.29078854077091315</v>
      </c>
      <c r="S7691" s="3">
        <v>9583256.2899999991</v>
      </c>
      <c r="T7691" s="3">
        <f t="shared" si="844"/>
        <v>-697918.25999999978</v>
      </c>
      <c r="U7691" s="4">
        <f t="shared" si="845"/>
        <v>-7.2826838694512244E-2</v>
      </c>
      <c r="V7691" s="2" t="s">
        <v>73</v>
      </c>
      <c r="W7691" s="2" t="s">
        <v>45</v>
      </c>
      <c r="X7691" s="2" t="s">
        <v>160</v>
      </c>
      <c r="Y7691" s="2">
        <v>129.5</v>
      </c>
      <c r="Z7691" s="2" t="s">
        <v>7889</v>
      </c>
      <c r="AA7691" s="2" t="s">
        <v>224</v>
      </c>
      <c r="AB7691" s="2" t="s">
        <v>149</v>
      </c>
      <c r="AC7691" s="2">
        <v>3.44</v>
      </c>
      <c r="AD7691" s="3">
        <v>0</v>
      </c>
      <c r="AE7691" s="5">
        <v>0</v>
      </c>
      <c r="AF7691" s="2">
        <v>0</v>
      </c>
      <c r="AG7691" s="3">
        <f t="shared" si="846"/>
        <v>0</v>
      </c>
      <c r="AH7691" s="2" t="s">
        <v>50</v>
      </c>
      <c r="AI7691" s="3">
        <v>0</v>
      </c>
    </row>
    <row r="7692" spans="1:35" x14ac:dyDescent="0.3">
      <c r="A7692" s="2" t="s">
        <v>14838</v>
      </c>
      <c r="B7692" s="2" t="s">
        <v>2363</v>
      </c>
      <c r="C7692" s="2" t="s">
        <v>520</v>
      </c>
      <c r="D7692" s="2" t="s">
        <v>81</v>
      </c>
      <c r="E7692" s="2">
        <v>2021</v>
      </c>
      <c r="F7692" s="2" t="s">
        <v>92</v>
      </c>
      <c r="G7692" s="2" t="s">
        <v>93</v>
      </c>
      <c r="H7692" s="2" t="s">
        <v>221</v>
      </c>
      <c r="I7692" s="2" t="s">
        <v>39</v>
      </c>
      <c r="J7692" s="2" t="s">
        <v>487</v>
      </c>
      <c r="K7692" s="3">
        <v>7265298.7800000003</v>
      </c>
      <c r="L7692" s="3">
        <v>3480025.65</v>
      </c>
      <c r="M7692" s="3">
        <f t="shared" si="840"/>
        <v>3785273.1300000004</v>
      </c>
      <c r="N7692" s="3">
        <v>802149.53</v>
      </c>
      <c r="O7692" s="3">
        <f t="shared" si="841"/>
        <v>2983123.6000000006</v>
      </c>
      <c r="P7692" s="3">
        <v>2121584.5</v>
      </c>
      <c r="Q7692" s="4">
        <f t="shared" si="842"/>
        <v>0.52100722139881495</v>
      </c>
      <c r="R7692" s="4">
        <f t="shared" si="843"/>
        <v>0.29201613921788361</v>
      </c>
      <c r="S7692" s="3">
        <v>8133085.0899999999</v>
      </c>
      <c r="T7692" s="3">
        <f t="shared" si="844"/>
        <v>-867786.30999999959</v>
      </c>
      <c r="U7692" s="4">
        <f t="shared" si="845"/>
        <v>-0.10669829473037022</v>
      </c>
      <c r="V7692" s="2" t="s">
        <v>73</v>
      </c>
      <c r="W7692" s="2" t="s">
        <v>45</v>
      </c>
      <c r="X7692" s="2" t="s">
        <v>222</v>
      </c>
      <c r="Y7692" s="2">
        <v>18.899999999999999</v>
      </c>
      <c r="Z7692" s="2" t="s">
        <v>1812</v>
      </c>
      <c r="AA7692" s="2" t="s">
        <v>48</v>
      </c>
      <c r="AB7692" s="2" t="s">
        <v>88</v>
      </c>
      <c r="AC7692" s="2">
        <v>8.82</v>
      </c>
      <c r="AD7692" s="3">
        <v>0</v>
      </c>
      <c r="AE7692" s="5">
        <v>0</v>
      </c>
      <c r="AF7692" s="2">
        <v>0</v>
      </c>
      <c r="AG7692" s="3">
        <f t="shared" si="846"/>
        <v>0</v>
      </c>
      <c r="AH7692" s="2" t="s">
        <v>50</v>
      </c>
      <c r="AI7692" s="3">
        <v>0</v>
      </c>
    </row>
    <row r="7693" spans="1:35" x14ac:dyDescent="0.3">
      <c r="A7693" s="2" t="s">
        <v>14839</v>
      </c>
      <c r="B7693" s="2" t="s">
        <v>2082</v>
      </c>
      <c r="C7693" s="2" t="s">
        <v>329</v>
      </c>
      <c r="D7693" s="2" t="s">
        <v>38</v>
      </c>
      <c r="E7693" s="2">
        <v>2021</v>
      </c>
      <c r="F7693" s="2" t="s">
        <v>58</v>
      </c>
      <c r="G7693" s="2" t="s">
        <v>93</v>
      </c>
      <c r="H7693" s="2" t="s">
        <v>221</v>
      </c>
      <c r="I7693" s="2" t="s">
        <v>55</v>
      </c>
      <c r="J7693" s="2" t="s">
        <v>84</v>
      </c>
      <c r="K7693" s="3">
        <v>9682035.6699999999</v>
      </c>
      <c r="L7693" s="3">
        <v>5385868.96</v>
      </c>
      <c r="M7693" s="3">
        <f t="shared" si="840"/>
        <v>4296166.71</v>
      </c>
      <c r="N7693" s="3">
        <v>1263153.58</v>
      </c>
      <c r="O7693" s="3">
        <f t="shared" si="841"/>
        <v>3033013.13</v>
      </c>
      <c r="P7693" s="3">
        <v>2329265.5299999998</v>
      </c>
      <c r="Q7693" s="4">
        <f t="shared" si="842"/>
        <v>0.44372556107304656</v>
      </c>
      <c r="R7693" s="4">
        <f t="shared" si="843"/>
        <v>0.24057601204850754</v>
      </c>
      <c r="S7693" s="3">
        <v>11291019.66</v>
      </c>
      <c r="T7693" s="3">
        <f t="shared" si="844"/>
        <v>-1608983.9900000002</v>
      </c>
      <c r="U7693" s="4">
        <f t="shared" si="845"/>
        <v>-0.14250121233072055</v>
      </c>
      <c r="V7693" s="2" t="s">
        <v>85</v>
      </c>
      <c r="W7693" s="2" t="s">
        <v>45</v>
      </c>
      <c r="X7693" s="2" t="s">
        <v>222</v>
      </c>
      <c r="Y7693" s="2">
        <v>18.899999999999999</v>
      </c>
      <c r="Z7693" s="2" t="s">
        <v>14840</v>
      </c>
      <c r="AA7693" s="2" t="s">
        <v>76</v>
      </c>
      <c r="AB7693" s="2" t="s">
        <v>100</v>
      </c>
      <c r="AC7693" s="2">
        <v>2.76</v>
      </c>
      <c r="AD7693" s="3">
        <v>0</v>
      </c>
      <c r="AE7693" s="5">
        <v>0</v>
      </c>
      <c r="AF7693" s="2">
        <v>0</v>
      </c>
      <c r="AG7693" s="3">
        <f t="shared" si="846"/>
        <v>0</v>
      </c>
      <c r="AH7693" s="2" t="s">
        <v>50</v>
      </c>
      <c r="AI7693" s="3">
        <v>0</v>
      </c>
    </row>
    <row r="7694" spans="1:35" x14ac:dyDescent="0.3">
      <c r="A7694" s="2" t="s">
        <v>14841</v>
      </c>
      <c r="B7694" s="2" t="s">
        <v>562</v>
      </c>
      <c r="C7694" s="2" t="s">
        <v>185</v>
      </c>
      <c r="D7694" s="2" t="s">
        <v>104</v>
      </c>
      <c r="E7694" s="2">
        <v>2024</v>
      </c>
      <c r="F7694" s="2" t="s">
        <v>39</v>
      </c>
      <c r="G7694" s="2" t="s">
        <v>40</v>
      </c>
      <c r="H7694" s="2" t="s">
        <v>279</v>
      </c>
      <c r="I7694" s="2" t="s">
        <v>55</v>
      </c>
      <c r="J7694" s="2" t="s">
        <v>540</v>
      </c>
      <c r="K7694" s="3">
        <v>368509.77</v>
      </c>
      <c r="L7694" s="3">
        <v>152773.28</v>
      </c>
      <c r="M7694" s="3">
        <f t="shared" si="840"/>
        <v>215736.49000000002</v>
      </c>
      <c r="N7694" s="3">
        <v>71133.2</v>
      </c>
      <c r="O7694" s="3">
        <f t="shared" si="841"/>
        <v>144603.29000000004</v>
      </c>
      <c r="P7694" s="3">
        <v>103773.89</v>
      </c>
      <c r="Q7694" s="4">
        <f t="shared" si="842"/>
        <v>0.58542949892481821</v>
      </c>
      <c r="R7694" s="4">
        <f t="shared" si="843"/>
        <v>0.28160417565048546</v>
      </c>
      <c r="S7694" s="3">
        <v>393482.8</v>
      </c>
      <c r="T7694" s="3">
        <f t="shared" si="844"/>
        <v>-24973.02999999997</v>
      </c>
      <c r="U7694" s="4">
        <f t="shared" si="845"/>
        <v>-6.3466636915260263E-2</v>
      </c>
      <c r="V7694" s="2" t="s">
        <v>85</v>
      </c>
      <c r="W7694" s="2" t="s">
        <v>96</v>
      </c>
      <c r="X7694" s="2" t="s">
        <v>280</v>
      </c>
      <c r="Y7694" s="2">
        <v>0.79</v>
      </c>
      <c r="Z7694" s="2" t="s">
        <v>6774</v>
      </c>
      <c r="AA7694" s="2" t="s">
        <v>63</v>
      </c>
      <c r="AB7694" s="2" t="s">
        <v>182</v>
      </c>
      <c r="AC7694" s="2">
        <v>1.03</v>
      </c>
      <c r="AD7694" s="3">
        <v>0</v>
      </c>
      <c r="AE7694" s="5">
        <v>0</v>
      </c>
      <c r="AF7694" s="2">
        <v>0</v>
      </c>
      <c r="AG7694" s="3">
        <f t="shared" si="846"/>
        <v>0</v>
      </c>
      <c r="AH7694" s="2" t="s">
        <v>50</v>
      </c>
      <c r="AI7694" s="3">
        <v>0</v>
      </c>
    </row>
    <row r="7695" spans="1:35" x14ac:dyDescent="0.3">
      <c r="A7695" s="2" t="s">
        <v>14842</v>
      </c>
      <c r="B7695" s="2" t="s">
        <v>7853</v>
      </c>
      <c r="C7695" s="2" t="s">
        <v>435</v>
      </c>
      <c r="D7695" s="2" t="s">
        <v>81</v>
      </c>
      <c r="E7695" s="2">
        <v>2021</v>
      </c>
      <c r="F7695" s="2" t="s">
        <v>39</v>
      </c>
      <c r="G7695" s="2" t="s">
        <v>69</v>
      </c>
      <c r="H7695" s="2" t="s">
        <v>272</v>
      </c>
      <c r="I7695" s="2" t="s">
        <v>58</v>
      </c>
      <c r="J7695" s="2" t="s">
        <v>59</v>
      </c>
      <c r="K7695" s="3">
        <v>7755121.2300000004</v>
      </c>
      <c r="L7695" s="3">
        <v>3535299.34</v>
      </c>
      <c r="M7695" s="3">
        <f t="shared" si="840"/>
        <v>4219821.8900000006</v>
      </c>
      <c r="N7695" s="3">
        <v>1080516.8</v>
      </c>
      <c r="O7695" s="3">
        <f t="shared" si="841"/>
        <v>3139305.0900000008</v>
      </c>
      <c r="P7695" s="3">
        <v>2212627.4700000002</v>
      </c>
      <c r="Q7695" s="4">
        <f t="shared" si="842"/>
        <v>0.54413358151978242</v>
      </c>
      <c r="R7695" s="4">
        <f t="shared" si="843"/>
        <v>0.28531178357865594</v>
      </c>
      <c r="S7695" s="3">
        <v>8173107.3899999997</v>
      </c>
      <c r="T7695" s="3">
        <f t="shared" si="844"/>
        <v>-417986.15999999922</v>
      </c>
      <c r="U7695" s="4">
        <f t="shared" si="845"/>
        <v>-5.114164540544465E-2</v>
      </c>
      <c r="V7695" s="2" t="s">
        <v>107</v>
      </c>
      <c r="W7695" s="2" t="s">
        <v>125</v>
      </c>
      <c r="X7695" s="2" t="s">
        <v>274</v>
      </c>
      <c r="Y7695" s="2">
        <v>1</v>
      </c>
      <c r="Z7695" s="2" t="s">
        <v>2771</v>
      </c>
      <c r="AA7695" s="2" t="s">
        <v>76</v>
      </c>
      <c r="AB7695" s="2" t="s">
        <v>77</v>
      </c>
      <c r="AC7695" s="2">
        <v>5.65</v>
      </c>
      <c r="AD7695" s="3">
        <v>0</v>
      </c>
      <c r="AE7695" s="5">
        <v>0</v>
      </c>
      <c r="AF7695" s="2">
        <v>0</v>
      </c>
      <c r="AG7695" s="3">
        <f t="shared" si="846"/>
        <v>0</v>
      </c>
      <c r="AH7695" s="2" t="s">
        <v>50</v>
      </c>
      <c r="AI7695" s="3">
        <v>0</v>
      </c>
    </row>
    <row r="7696" spans="1:35" x14ac:dyDescent="0.3">
      <c r="A7696" s="2" t="s">
        <v>14843</v>
      </c>
      <c r="B7696" s="2" t="s">
        <v>9255</v>
      </c>
      <c r="C7696" s="2" t="s">
        <v>329</v>
      </c>
      <c r="D7696" s="2" t="s">
        <v>38</v>
      </c>
      <c r="E7696" s="2">
        <v>2021</v>
      </c>
      <c r="F7696" s="2" t="s">
        <v>39</v>
      </c>
      <c r="G7696" s="2" t="s">
        <v>56</v>
      </c>
      <c r="H7696" s="2" t="s">
        <v>153</v>
      </c>
      <c r="I7696" s="2" t="s">
        <v>131</v>
      </c>
      <c r="J7696" s="2" t="s">
        <v>132</v>
      </c>
      <c r="K7696" s="3">
        <v>2944087.33</v>
      </c>
      <c r="L7696" s="3">
        <v>1398371.77</v>
      </c>
      <c r="M7696" s="3">
        <f t="shared" si="840"/>
        <v>1545715.56</v>
      </c>
      <c r="N7696" s="3">
        <v>567037.85</v>
      </c>
      <c r="O7696" s="3">
        <f t="shared" si="841"/>
        <v>978677.71000000008</v>
      </c>
      <c r="P7696" s="3">
        <v>695087.58</v>
      </c>
      <c r="Q7696" s="4">
        <f t="shared" si="842"/>
        <v>0.52502367856051335</v>
      </c>
      <c r="R7696" s="4">
        <f t="shared" si="843"/>
        <v>0.23609611471681444</v>
      </c>
      <c r="S7696" s="3">
        <v>3421541.91</v>
      </c>
      <c r="T7696" s="3">
        <f t="shared" si="844"/>
        <v>-477454.58000000007</v>
      </c>
      <c r="U7696" s="4">
        <f t="shared" si="845"/>
        <v>-0.13954368894461389</v>
      </c>
      <c r="V7696" s="2" t="s">
        <v>133</v>
      </c>
      <c r="W7696" s="2" t="s">
        <v>207</v>
      </c>
      <c r="X7696" s="2" t="s">
        <v>155</v>
      </c>
      <c r="Y7696" s="2">
        <v>7.24</v>
      </c>
      <c r="Z7696" s="2" t="s">
        <v>8614</v>
      </c>
      <c r="AA7696" s="2" t="s">
        <v>141</v>
      </c>
      <c r="AB7696" s="2" t="s">
        <v>182</v>
      </c>
      <c r="AC7696" s="2">
        <v>8.7899999999999991</v>
      </c>
      <c r="AD7696" s="3">
        <v>0</v>
      </c>
      <c r="AE7696" s="5">
        <v>0</v>
      </c>
      <c r="AF7696" s="2">
        <v>0</v>
      </c>
      <c r="AG7696" s="3">
        <f t="shared" si="846"/>
        <v>0</v>
      </c>
      <c r="AH7696" s="2" t="s">
        <v>50</v>
      </c>
      <c r="AI7696" s="3">
        <v>0</v>
      </c>
    </row>
    <row r="7697" spans="1:35" x14ac:dyDescent="0.3">
      <c r="A7697" s="2" t="s">
        <v>14844</v>
      </c>
      <c r="B7697" s="2" t="s">
        <v>3222</v>
      </c>
      <c r="C7697" s="2" t="s">
        <v>80</v>
      </c>
      <c r="D7697" s="2" t="s">
        <v>81</v>
      </c>
      <c r="E7697" s="2">
        <v>2020</v>
      </c>
      <c r="F7697" s="2" t="s">
        <v>39</v>
      </c>
      <c r="G7697" s="2" t="s">
        <v>56</v>
      </c>
      <c r="H7697" s="2" t="s">
        <v>57</v>
      </c>
      <c r="I7697" s="2" t="s">
        <v>42</v>
      </c>
      <c r="J7697" s="2" t="s">
        <v>146</v>
      </c>
      <c r="K7697" s="3">
        <v>5757187.1799999997</v>
      </c>
      <c r="L7697" s="3">
        <v>2954730.8</v>
      </c>
      <c r="M7697" s="3">
        <f t="shared" si="840"/>
        <v>2802456.38</v>
      </c>
      <c r="N7697" s="3">
        <v>888635.84</v>
      </c>
      <c r="O7697" s="3">
        <f t="shared" si="841"/>
        <v>1913820.54</v>
      </c>
      <c r="P7697" s="3">
        <v>1408913.18</v>
      </c>
      <c r="Q7697" s="4">
        <f t="shared" si="842"/>
        <v>0.48677527625565231</v>
      </c>
      <c r="R7697" s="4">
        <f t="shared" si="843"/>
        <v>0.24472248963772619</v>
      </c>
      <c r="S7697" s="3">
        <v>6329164.9800000004</v>
      </c>
      <c r="T7697" s="3">
        <f t="shared" si="844"/>
        <v>-571977.80000000075</v>
      </c>
      <c r="U7697" s="4">
        <f t="shared" si="845"/>
        <v>-9.0371763385444365E-2</v>
      </c>
      <c r="V7697" s="2" t="s">
        <v>44</v>
      </c>
      <c r="W7697" s="2" t="s">
        <v>134</v>
      </c>
      <c r="X7697" s="2" t="s">
        <v>61</v>
      </c>
      <c r="Y7697" s="2">
        <v>1.53</v>
      </c>
      <c r="Z7697" s="2" t="s">
        <v>14845</v>
      </c>
      <c r="AA7697" s="2" t="s">
        <v>109</v>
      </c>
      <c r="AB7697" s="2" t="s">
        <v>142</v>
      </c>
      <c r="AC7697" s="2">
        <v>3.61</v>
      </c>
      <c r="AD7697" s="3">
        <v>0</v>
      </c>
      <c r="AE7697" s="5">
        <v>0</v>
      </c>
      <c r="AF7697" s="2">
        <v>0</v>
      </c>
      <c r="AG7697" s="3">
        <f t="shared" si="846"/>
        <v>0</v>
      </c>
      <c r="AH7697" s="2" t="s">
        <v>50</v>
      </c>
      <c r="AI7697" s="3">
        <v>0</v>
      </c>
    </row>
    <row r="7698" spans="1:35" x14ac:dyDescent="0.3">
      <c r="A7698" s="2" t="s">
        <v>14846</v>
      </c>
      <c r="B7698" s="2" t="s">
        <v>4534</v>
      </c>
      <c r="C7698" s="2" t="s">
        <v>452</v>
      </c>
      <c r="D7698" s="2" t="s">
        <v>38</v>
      </c>
      <c r="E7698" s="2">
        <v>2021</v>
      </c>
      <c r="F7698" s="2" t="s">
        <v>39</v>
      </c>
      <c r="G7698" s="2" t="s">
        <v>114</v>
      </c>
      <c r="H7698" s="2" t="s">
        <v>234</v>
      </c>
      <c r="I7698" s="2" t="s">
        <v>39</v>
      </c>
      <c r="J7698" s="2" t="s">
        <v>566</v>
      </c>
      <c r="K7698" s="3">
        <v>7796845.1799999997</v>
      </c>
      <c r="L7698" s="3">
        <v>2435022.34</v>
      </c>
      <c r="M7698" s="3">
        <f t="shared" si="840"/>
        <v>5361822.84</v>
      </c>
      <c r="N7698" s="3">
        <v>1203680.6299999999</v>
      </c>
      <c r="O7698" s="3">
        <f t="shared" si="841"/>
        <v>4158142.21</v>
      </c>
      <c r="P7698" s="3">
        <v>3242539.63</v>
      </c>
      <c r="Q7698" s="4">
        <f t="shared" si="842"/>
        <v>0.68769133107244795</v>
      </c>
      <c r="R7698" s="4">
        <f t="shared" si="843"/>
        <v>0.41587841686501209</v>
      </c>
      <c r="S7698" s="3">
        <v>6415296.6100000003</v>
      </c>
      <c r="T7698" s="3">
        <f t="shared" si="844"/>
        <v>1381548.5699999994</v>
      </c>
      <c r="U7698" s="4">
        <f t="shared" si="845"/>
        <v>0.21535225165528227</v>
      </c>
      <c r="V7698" s="2" t="s">
        <v>133</v>
      </c>
      <c r="W7698" s="2" t="s">
        <v>207</v>
      </c>
      <c r="X7698" s="2" t="s">
        <v>236</v>
      </c>
      <c r="Y7698" s="2">
        <v>3.67</v>
      </c>
      <c r="Z7698" s="2" t="s">
        <v>5354</v>
      </c>
      <c r="AA7698" s="2" t="s">
        <v>141</v>
      </c>
      <c r="AB7698" s="2" t="s">
        <v>110</v>
      </c>
      <c r="AC7698" s="2">
        <v>9.14</v>
      </c>
      <c r="AD7698" s="3">
        <v>0</v>
      </c>
      <c r="AE7698" s="5">
        <v>0</v>
      </c>
      <c r="AF7698" s="2">
        <v>0</v>
      </c>
      <c r="AG7698" s="3">
        <f t="shared" si="846"/>
        <v>0</v>
      </c>
      <c r="AH7698" s="2" t="s">
        <v>50</v>
      </c>
      <c r="AI7698" s="3">
        <v>0</v>
      </c>
    </row>
    <row r="7699" spans="1:35" x14ac:dyDescent="0.3">
      <c r="A7699" s="2" t="s">
        <v>14847</v>
      </c>
      <c r="B7699" s="2" t="s">
        <v>3905</v>
      </c>
      <c r="C7699" s="2" t="s">
        <v>411</v>
      </c>
      <c r="D7699" s="2" t="s">
        <v>54</v>
      </c>
      <c r="E7699" s="2">
        <v>2022</v>
      </c>
      <c r="F7699" s="2" t="s">
        <v>39</v>
      </c>
      <c r="G7699" s="2" t="s">
        <v>56</v>
      </c>
      <c r="H7699" s="2" t="s">
        <v>177</v>
      </c>
      <c r="I7699" s="2" t="s">
        <v>71</v>
      </c>
      <c r="J7699" s="2" t="s">
        <v>172</v>
      </c>
      <c r="K7699" s="3">
        <v>3066256.75</v>
      </c>
      <c r="L7699" s="3">
        <v>1590880.85</v>
      </c>
      <c r="M7699" s="3">
        <f t="shared" si="840"/>
        <v>1475375.9</v>
      </c>
      <c r="N7699" s="3">
        <v>615544.19999999995</v>
      </c>
      <c r="O7699" s="3">
        <f t="shared" si="841"/>
        <v>859831.7</v>
      </c>
      <c r="P7699" s="3">
        <v>647967.55000000005</v>
      </c>
      <c r="Q7699" s="4">
        <f t="shared" si="842"/>
        <v>0.48116515357039163</v>
      </c>
      <c r="R7699" s="4">
        <f t="shared" si="843"/>
        <v>0.21132201339630155</v>
      </c>
      <c r="S7699" s="3">
        <v>2933763.44</v>
      </c>
      <c r="T7699" s="3">
        <f t="shared" si="844"/>
        <v>132493.31000000006</v>
      </c>
      <c r="U7699" s="4">
        <f t="shared" si="845"/>
        <v>4.5161551948442055E-2</v>
      </c>
      <c r="V7699" s="2" t="s">
        <v>44</v>
      </c>
      <c r="W7699" s="2" t="s">
        <v>117</v>
      </c>
      <c r="X7699" s="2" t="s">
        <v>180</v>
      </c>
      <c r="Y7699" s="2">
        <v>149.5</v>
      </c>
      <c r="Z7699" s="2" t="s">
        <v>14848</v>
      </c>
      <c r="AA7699" s="2" t="s">
        <v>141</v>
      </c>
      <c r="AB7699" s="2" t="s">
        <v>100</v>
      </c>
      <c r="AC7699" s="2">
        <v>5.71</v>
      </c>
      <c r="AD7699" s="3">
        <v>0</v>
      </c>
      <c r="AE7699" s="5">
        <v>0</v>
      </c>
      <c r="AF7699" s="2">
        <v>0</v>
      </c>
      <c r="AG7699" s="3">
        <f t="shared" si="846"/>
        <v>0</v>
      </c>
      <c r="AH7699" s="2" t="s">
        <v>50</v>
      </c>
      <c r="AI7699" s="3">
        <v>0</v>
      </c>
    </row>
    <row r="7700" spans="1:35" x14ac:dyDescent="0.3">
      <c r="A7700" s="2" t="s">
        <v>14849</v>
      </c>
      <c r="B7700" s="2" t="s">
        <v>112</v>
      </c>
      <c r="C7700" s="2" t="s">
        <v>113</v>
      </c>
      <c r="D7700" s="2" t="s">
        <v>54</v>
      </c>
      <c r="E7700" s="2">
        <v>2022</v>
      </c>
      <c r="F7700" s="2" t="s">
        <v>39</v>
      </c>
      <c r="G7700" s="2" t="s">
        <v>56</v>
      </c>
      <c r="H7700" s="2" t="s">
        <v>177</v>
      </c>
      <c r="I7700" s="2" t="s">
        <v>55</v>
      </c>
      <c r="J7700" s="2" t="s">
        <v>217</v>
      </c>
      <c r="K7700" s="3">
        <v>5683375.4299999997</v>
      </c>
      <c r="L7700" s="3">
        <v>2684203.2999999998</v>
      </c>
      <c r="M7700" s="3">
        <f t="shared" si="840"/>
        <v>2999172.13</v>
      </c>
      <c r="N7700" s="3">
        <v>1118820.8400000001</v>
      </c>
      <c r="O7700" s="3">
        <f t="shared" si="841"/>
        <v>1880351.2899999998</v>
      </c>
      <c r="P7700" s="3">
        <v>1443960.18</v>
      </c>
      <c r="Q7700" s="4">
        <f t="shared" si="842"/>
        <v>0.52770966249540896</v>
      </c>
      <c r="R7700" s="4">
        <f t="shared" si="843"/>
        <v>0.25406735799609143</v>
      </c>
      <c r="S7700" s="3">
        <v>4642683.5999999996</v>
      </c>
      <c r="T7700" s="3">
        <f t="shared" si="844"/>
        <v>1040691.8300000001</v>
      </c>
      <c r="U7700" s="4">
        <f t="shared" si="845"/>
        <v>0.22415738819677486</v>
      </c>
      <c r="V7700" s="2" t="s">
        <v>107</v>
      </c>
      <c r="W7700" s="2" t="s">
        <v>45</v>
      </c>
      <c r="X7700" s="2" t="s">
        <v>180</v>
      </c>
      <c r="Y7700" s="2">
        <v>149.5</v>
      </c>
      <c r="Z7700" s="2" t="s">
        <v>2056</v>
      </c>
      <c r="AA7700" s="2" t="s">
        <v>76</v>
      </c>
      <c r="AB7700" s="2" t="s">
        <v>242</v>
      </c>
      <c r="AC7700" s="2">
        <v>8.5299999999999994</v>
      </c>
      <c r="AD7700" s="3">
        <v>0</v>
      </c>
      <c r="AE7700" s="5">
        <v>0</v>
      </c>
      <c r="AF7700" s="2">
        <v>0</v>
      </c>
      <c r="AG7700" s="3">
        <f t="shared" si="846"/>
        <v>0</v>
      </c>
      <c r="AH7700" s="2" t="s">
        <v>50</v>
      </c>
      <c r="AI7700" s="3">
        <v>0</v>
      </c>
    </row>
    <row r="7701" spans="1:35" x14ac:dyDescent="0.3">
      <c r="A7701" s="2" t="s">
        <v>14850</v>
      </c>
      <c r="B7701" s="2" t="s">
        <v>2222</v>
      </c>
      <c r="C7701" s="2" t="s">
        <v>205</v>
      </c>
      <c r="D7701" s="2" t="s">
        <v>81</v>
      </c>
      <c r="E7701" s="2">
        <v>2023</v>
      </c>
      <c r="F7701" s="2" t="s">
        <v>39</v>
      </c>
      <c r="G7701" s="2" t="s">
        <v>93</v>
      </c>
      <c r="H7701" s="2" t="s">
        <v>221</v>
      </c>
      <c r="I7701" s="2" t="s">
        <v>55</v>
      </c>
      <c r="J7701" s="2" t="s">
        <v>540</v>
      </c>
      <c r="K7701" s="3">
        <v>1456211.97</v>
      </c>
      <c r="L7701" s="3">
        <v>612883.17000000004</v>
      </c>
      <c r="M7701" s="3">
        <f t="shared" si="840"/>
        <v>843328.79999999993</v>
      </c>
      <c r="N7701" s="3">
        <v>127753.3</v>
      </c>
      <c r="O7701" s="3">
        <f t="shared" si="841"/>
        <v>715575.49999999988</v>
      </c>
      <c r="P7701" s="3">
        <v>570093</v>
      </c>
      <c r="Q7701" s="4">
        <f t="shared" si="842"/>
        <v>0.57912502944197053</v>
      </c>
      <c r="R7701" s="4">
        <f t="shared" si="843"/>
        <v>0.39149039545389813</v>
      </c>
      <c r="S7701" s="3">
        <v>1669166.57</v>
      </c>
      <c r="T7701" s="3">
        <f t="shared" si="844"/>
        <v>-212954.60000000009</v>
      </c>
      <c r="U7701" s="4">
        <f t="shared" si="845"/>
        <v>-0.12758139530676083</v>
      </c>
      <c r="V7701" s="2" t="s">
        <v>44</v>
      </c>
      <c r="W7701" s="2" t="s">
        <v>96</v>
      </c>
      <c r="X7701" s="2" t="s">
        <v>222</v>
      </c>
      <c r="Y7701" s="2">
        <v>18.899999999999999</v>
      </c>
      <c r="Z7701" s="2" t="s">
        <v>14851</v>
      </c>
      <c r="AA7701" s="2" t="s">
        <v>148</v>
      </c>
      <c r="AB7701" s="2" t="s">
        <v>242</v>
      </c>
      <c r="AC7701" s="2">
        <v>4.6100000000000003</v>
      </c>
      <c r="AD7701" s="3">
        <v>0</v>
      </c>
      <c r="AE7701" s="5">
        <v>0</v>
      </c>
      <c r="AF7701" s="2">
        <v>0</v>
      </c>
      <c r="AG7701" s="3">
        <f t="shared" si="846"/>
        <v>0</v>
      </c>
      <c r="AH7701" s="2" t="s">
        <v>50</v>
      </c>
      <c r="AI7701" s="3">
        <v>0</v>
      </c>
    </row>
    <row r="7702" spans="1:35" x14ac:dyDescent="0.3">
      <c r="A7702" s="2" t="s">
        <v>14852</v>
      </c>
      <c r="B7702" s="2" t="s">
        <v>354</v>
      </c>
      <c r="C7702" s="2" t="s">
        <v>164</v>
      </c>
      <c r="D7702" s="2" t="s">
        <v>81</v>
      </c>
      <c r="E7702" s="2">
        <v>2023</v>
      </c>
      <c r="F7702" s="2" t="s">
        <v>39</v>
      </c>
      <c r="G7702" s="2" t="s">
        <v>40</v>
      </c>
      <c r="H7702" s="2" t="s">
        <v>171</v>
      </c>
      <c r="I7702" s="2" t="s">
        <v>55</v>
      </c>
      <c r="J7702" s="2" t="s">
        <v>84</v>
      </c>
      <c r="K7702" s="3">
        <v>8173798.3499999996</v>
      </c>
      <c r="L7702" s="3">
        <v>4005359.67</v>
      </c>
      <c r="M7702" s="3">
        <f t="shared" si="840"/>
        <v>4168438.6799999997</v>
      </c>
      <c r="N7702" s="3">
        <v>1071737.8899999999</v>
      </c>
      <c r="O7702" s="3">
        <f t="shared" si="841"/>
        <v>3096700.79</v>
      </c>
      <c r="P7702" s="3">
        <v>2296582.63</v>
      </c>
      <c r="Q7702" s="4">
        <f t="shared" si="842"/>
        <v>0.50997571771513051</v>
      </c>
      <c r="R7702" s="4">
        <f t="shared" si="843"/>
        <v>0.28096883867951061</v>
      </c>
      <c r="S7702" s="3">
        <v>9401466.0600000005</v>
      </c>
      <c r="T7702" s="3">
        <f t="shared" si="844"/>
        <v>-1227667.7100000009</v>
      </c>
      <c r="U7702" s="4">
        <f t="shared" si="845"/>
        <v>-0.13058258171279308</v>
      </c>
      <c r="V7702" s="2" t="s">
        <v>133</v>
      </c>
      <c r="W7702" s="2" t="s">
        <v>96</v>
      </c>
      <c r="X7702" s="2" t="s">
        <v>86</v>
      </c>
      <c r="Y7702" s="2">
        <v>0.92</v>
      </c>
      <c r="Z7702" s="2" t="s">
        <v>14853</v>
      </c>
      <c r="AA7702" s="2" t="s">
        <v>148</v>
      </c>
      <c r="AB7702" s="2" t="s">
        <v>64</v>
      </c>
      <c r="AC7702" s="2">
        <v>9.36</v>
      </c>
      <c r="AD7702" s="3">
        <v>0</v>
      </c>
      <c r="AE7702" s="5">
        <v>0</v>
      </c>
      <c r="AF7702" s="2">
        <v>0</v>
      </c>
      <c r="AG7702" s="3">
        <f t="shared" si="846"/>
        <v>0</v>
      </c>
      <c r="AH7702" s="2" t="s">
        <v>50</v>
      </c>
      <c r="AI7702" s="3">
        <v>0</v>
      </c>
    </row>
    <row r="7703" spans="1:35" x14ac:dyDescent="0.3">
      <c r="A7703" s="2" t="s">
        <v>14854</v>
      </c>
      <c r="B7703" s="2" t="s">
        <v>1380</v>
      </c>
      <c r="C7703" s="2" t="s">
        <v>257</v>
      </c>
      <c r="D7703" s="2" t="s">
        <v>104</v>
      </c>
      <c r="E7703" s="2">
        <v>2024</v>
      </c>
      <c r="F7703" s="2" t="s">
        <v>58</v>
      </c>
      <c r="G7703" s="2" t="s">
        <v>56</v>
      </c>
      <c r="H7703" s="2" t="s">
        <v>153</v>
      </c>
      <c r="I7703" s="2" t="s">
        <v>39</v>
      </c>
      <c r="J7703" s="2" t="s">
        <v>273</v>
      </c>
      <c r="K7703" s="3">
        <v>5350751.0199999996</v>
      </c>
      <c r="L7703" s="3">
        <v>1638819.67</v>
      </c>
      <c r="M7703" s="3">
        <f t="shared" si="840"/>
        <v>3711931.3499999996</v>
      </c>
      <c r="N7703" s="3">
        <v>969634.25</v>
      </c>
      <c r="O7703" s="3">
        <f t="shared" si="841"/>
        <v>2742297.0999999996</v>
      </c>
      <c r="P7703" s="3">
        <v>2191641.67</v>
      </c>
      <c r="Q7703" s="4">
        <f t="shared" si="842"/>
        <v>0.69372156097818205</v>
      </c>
      <c r="R7703" s="4">
        <f t="shared" si="843"/>
        <v>0.40959515062616392</v>
      </c>
      <c r="S7703" s="3">
        <v>4766584.2300000004</v>
      </c>
      <c r="T7703" s="3">
        <f t="shared" si="844"/>
        <v>584166.78999999911</v>
      </c>
      <c r="U7703" s="4">
        <f t="shared" si="845"/>
        <v>0.12255459293541091</v>
      </c>
      <c r="V7703" s="2" t="s">
        <v>85</v>
      </c>
      <c r="W7703" s="2" t="s">
        <v>207</v>
      </c>
      <c r="X7703" s="2" t="s">
        <v>155</v>
      </c>
      <c r="Y7703" s="2">
        <v>7.24</v>
      </c>
      <c r="Z7703" s="2" t="s">
        <v>11374</v>
      </c>
      <c r="AA7703" s="2" t="s">
        <v>109</v>
      </c>
      <c r="AB7703" s="2" t="s">
        <v>100</v>
      </c>
      <c r="AC7703" s="2">
        <v>3.84</v>
      </c>
      <c r="AD7703" s="3">
        <v>0</v>
      </c>
      <c r="AE7703" s="5">
        <v>0</v>
      </c>
      <c r="AF7703" s="2">
        <v>0</v>
      </c>
      <c r="AG7703" s="3">
        <f t="shared" si="846"/>
        <v>0</v>
      </c>
      <c r="AH7703" s="2" t="s">
        <v>50</v>
      </c>
      <c r="AI7703" s="3">
        <v>0</v>
      </c>
    </row>
    <row r="7704" spans="1:35" x14ac:dyDescent="0.3">
      <c r="A7704" s="2" t="s">
        <v>14855</v>
      </c>
      <c r="B7704" s="2" t="s">
        <v>5574</v>
      </c>
      <c r="C7704" s="2" t="s">
        <v>53</v>
      </c>
      <c r="D7704" s="2" t="s">
        <v>54</v>
      </c>
      <c r="E7704" s="2">
        <v>2021</v>
      </c>
      <c r="F7704" s="2" t="s">
        <v>82</v>
      </c>
      <c r="G7704" s="2" t="s">
        <v>56</v>
      </c>
      <c r="H7704" s="2" t="s">
        <v>153</v>
      </c>
      <c r="I7704" s="2" t="s">
        <v>39</v>
      </c>
      <c r="J7704" s="2" t="s">
        <v>566</v>
      </c>
      <c r="K7704" s="3">
        <v>3732710.94</v>
      </c>
      <c r="L7704" s="3">
        <v>1851060.6</v>
      </c>
      <c r="M7704" s="3">
        <f t="shared" si="840"/>
        <v>1881650.3399999999</v>
      </c>
      <c r="N7704" s="3">
        <v>814767.13</v>
      </c>
      <c r="O7704" s="3">
        <f t="shared" si="841"/>
        <v>1066883.21</v>
      </c>
      <c r="P7704" s="3">
        <v>747699.9</v>
      </c>
      <c r="Q7704" s="4">
        <f t="shared" si="842"/>
        <v>0.50409752328692237</v>
      </c>
      <c r="R7704" s="4">
        <f t="shared" si="843"/>
        <v>0.20031015313497597</v>
      </c>
      <c r="S7704" s="3">
        <v>2990000.57</v>
      </c>
      <c r="T7704" s="3">
        <f t="shared" si="844"/>
        <v>742710.37000000011</v>
      </c>
      <c r="U7704" s="4">
        <f t="shared" si="845"/>
        <v>0.24839806970337808</v>
      </c>
      <c r="V7704" s="2" t="s">
        <v>73</v>
      </c>
      <c r="W7704" s="2" t="s">
        <v>60</v>
      </c>
      <c r="X7704" s="2" t="s">
        <v>155</v>
      </c>
      <c r="Y7704" s="2">
        <v>7.24</v>
      </c>
      <c r="Z7704" s="2" t="s">
        <v>14856</v>
      </c>
      <c r="AA7704" s="2" t="s">
        <v>109</v>
      </c>
      <c r="AB7704" s="2" t="s">
        <v>209</v>
      </c>
      <c r="AC7704" s="2">
        <v>4.6399999999999997</v>
      </c>
      <c r="AD7704" s="3">
        <v>0</v>
      </c>
      <c r="AE7704" s="5">
        <v>0</v>
      </c>
      <c r="AF7704" s="2">
        <v>0</v>
      </c>
      <c r="AG7704" s="3">
        <f t="shared" si="846"/>
        <v>0</v>
      </c>
      <c r="AH7704" s="2" t="s">
        <v>50</v>
      </c>
      <c r="AI7704" s="3">
        <v>0</v>
      </c>
    </row>
    <row r="7705" spans="1:35" x14ac:dyDescent="0.3">
      <c r="A7705" s="2" t="s">
        <v>14857</v>
      </c>
      <c r="B7705" s="2" t="s">
        <v>137</v>
      </c>
      <c r="C7705" s="2" t="s">
        <v>138</v>
      </c>
      <c r="D7705" s="2" t="s">
        <v>104</v>
      </c>
      <c r="E7705" s="2">
        <v>2024</v>
      </c>
      <c r="F7705" s="2" t="s">
        <v>39</v>
      </c>
      <c r="G7705" s="2" t="s">
        <v>93</v>
      </c>
      <c r="H7705" s="2" t="s">
        <v>221</v>
      </c>
      <c r="I7705" s="2" t="s">
        <v>42</v>
      </c>
      <c r="J7705" s="2" t="s">
        <v>43</v>
      </c>
      <c r="K7705" s="3">
        <v>510499.54</v>
      </c>
      <c r="L7705" s="3">
        <v>225443.72</v>
      </c>
      <c r="M7705" s="3">
        <f t="shared" si="840"/>
        <v>285055.81999999995</v>
      </c>
      <c r="N7705" s="3">
        <v>82829.61</v>
      </c>
      <c r="O7705" s="3">
        <f t="shared" si="841"/>
        <v>202226.20999999996</v>
      </c>
      <c r="P7705" s="3">
        <v>144906.79</v>
      </c>
      <c r="Q7705" s="4">
        <f t="shared" si="842"/>
        <v>0.55838604673375403</v>
      </c>
      <c r="R7705" s="4">
        <f t="shared" si="843"/>
        <v>0.28385292962262026</v>
      </c>
      <c r="S7705" s="3">
        <v>413362.84</v>
      </c>
      <c r="T7705" s="3">
        <f t="shared" si="844"/>
        <v>97136.699999999953</v>
      </c>
      <c r="U7705" s="4">
        <f t="shared" si="845"/>
        <v>0.23499136980963251</v>
      </c>
      <c r="V7705" s="2" t="s">
        <v>107</v>
      </c>
      <c r="W7705" s="2" t="s">
        <v>60</v>
      </c>
      <c r="X7705" s="2" t="s">
        <v>222</v>
      </c>
      <c r="Y7705" s="2">
        <v>18.899999999999999</v>
      </c>
      <c r="Z7705" s="2" t="s">
        <v>481</v>
      </c>
      <c r="AA7705" s="2" t="s">
        <v>63</v>
      </c>
      <c r="AB7705" s="2" t="s">
        <v>64</v>
      </c>
      <c r="AC7705" s="2">
        <v>8.9700000000000006</v>
      </c>
      <c r="AD7705" s="3">
        <v>0</v>
      </c>
      <c r="AE7705" s="5">
        <v>0</v>
      </c>
      <c r="AF7705" s="2">
        <v>0</v>
      </c>
      <c r="AG7705" s="3">
        <f t="shared" si="846"/>
        <v>0</v>
      </c>
      <c r="AH7705" s="2" t="s">
        <v>50</v>
      </c>
      <c r="AI7705" s="3">
        <v>0</v>
      </c>
    </row>
    <row r="7706" spans="1:35" x14ac:dyDescent="0.3">
      <c r="A7706" s="2" t="s">
        <v>14858</v>
      </c>
      <c r="B7706" s="2" t="s">
        <v>2555</v>
      </c>
      <c r="C7706" s="2" t="s">
        <v>363</v>
      </c>
      <c r="D7706" s="2" t="s">
        <v>81</v>
      </c>
      <c r="E7706" s="2">
        <v>2022</v>
      </c>
      <c r="F7706" s="2" t="s">
        <v>82</v>
      </c>
      <c r="G7706" s="2" t="s">
        <v>69</v>
      </c>
      <c r="H7706" s="2" t="s">
        <v>70</v>
      </c>
      <c r="I7706" s="2" t="s">
        <v>71</v>
      </c>
      <c r="J7706" s="2" t="s">
        <v>72</v>
      </c>
      <c r="K7706" s="3">
        <v>2432882.12</v>
      </c>
      <c r="L7706" s="3">
        <v>985300.32</v>
      </c>
      <c r="M7706" s="3">
        <f t="shared" si="840"/>
        <v>1447581.8000000003</v>
      </c>
      <c r="N7706" s="3">
        <v>534432.19999999995</v>
      </c>
      <c r="O7706" s="3">
        <f t="shared" si="841"/>
        <v>913149.60000000033</v>
      </c>
      <c r="P7706" s="3">
        <v>689424.17</v>
      </c>
      <c r="Q7706" s="4">
        <f t="shared" si="842"/>
        <v>0.59500696235952455</v>
      </c>
      <c r="R7706" s="4">
        <f t="shared" si="843"/>
        <v>0.28337754810742743</v>
      </c>
      <c r="S7706" s="3">
        <v>2129729.88</v>
      </c>
      <c r="T7706" s="3">
        <f t="shared" si="844"/>
        <v>303152.24000000022</v>
      </c>
      <c r="U7706" s="4">
        <f t="shared" si="845"/>
        <v>0.14234304680929782</v>
      </c>
      <c r="V7706" s="2" t="s">
        <v>44</v>
      </c>
      <c r="W7706" s="2" t="s">
        <v>207</v>
      </c>
      <c r="X7706" s="2" t="s">
        <v>74</v>
      </c>
      <c r="Y7706" s="2">
        <v>1.36</v>
      </c>
      <c r="Z7706" s="2" t="s">
        <v>3140</v>
      </c>
      <c r="AA7706" s="2" t="s">
        <v>76</v>
      </c>
      <c r="AB7706" s="2" t="s">
        <v>110</v>
      </c>
      <c r="AC7706" s="2">
        <v>7.71</v>
      </c>
      <c r="AD7706" s="3">
        <v>0</v>
      </c>
      <c r="AE7706" s="5">
        <v>0</v>
      </c>
      <c r="AF7706" s="2">
        <v>0</v>
      </c>
      <c r="AG7706" s="3">
        <f t="shared" si="846"/>
        <v>0</v>
      </c>
      <c r="AH7706" s="2" t="s">
        <v>50</v>
      </c>
      <c r="AI7706" s="3">
        <v>0</v>
      </c>
    </row>
    <row r="7707" spans="1:35" x14ac:dyDescent="0.3">
      <c r="A7707" s="2" t="s">
        <v>14859</v>
      </c>
      <c r="B7707" s="2" t="s">
        <v>3156</v>
      </c>
      <c r="C7707" s="2" t="s">
        <v>67</v>
      </c>
      <c r="D7707" s="2" t="s">
        <v>54</v>
      </c>
      <c r="E7707" s="2">
        <v>2022</v>
      </c>
      <c r="F7707" s="2" t="s">
        <v>55</v>
      </c>
      <c r="G7707" s="2" t="s">
        <v>93</v>
      </c>
      <c r="H7707" s="2" t="s">
        <v>221</v>
      </c>
      <c r="I7707" s="2" t="s">
        <v>55</v>
      </c>
      <c r="J7707" s="2" t="s">
        <v>84</v>
      </c>
      <c r="K7707" s="3">
        <v>4988534.6100000003</v>
      </c>
      <c r="L7707" s="3">
        <v>1600753.19</v>
      </c>
      <c r="M7707" s="3">
        <f t="shared" si="840"/>
        <v>3387781.4200000004</v>
      </c>
      <c r="N7707" s="3">
        <v>657923.03</v>
      </c>
      <c r="O7707" s="3">
        <f t="shared" si="841"/>
        <v>2729858.3900000006</v>
      </c>
      <c r="P7707" s="3">
        <v>2014112.22</v>
      </c>
      <c r="Q7707" s="4">
        <f t="shared" si="842"/>
        <v>0.67911354432800064</v>
      </c>
      <c r="R7707" s="4">
        <f t="shared" si="843"/>
        <v>0.40374827027610816</v>
      </c>
      <c r="S7707" s="3">
        <v>5104893.5</v>
      </c>
      <c r="T7707" s="3">
        <f t="shared" si="844"/>
        <v>-116358.88999999966</v>
      </c>
      <c r="U7707" s="4">
        <f t="shared" si="845"/>
        <v>-2.2793597946754358E-2</v>
      </c>
      <c r="V7707" s="2" t="s">
        <v>73</v>
      </c>
      <c r="W7707" s="2" t="s">
        <v>134</v>
      </c>
      <c r="X7707" s="2" t="s">
        <v>222</v>
      </c>
      <c r="Y7707" s="2">
        <v>18.899999999999999</v>
      </c>
      <c r="Z7707" s="2" t="s">
        <v>14860</v>
      </c>
      <c r="AA7707" s="2" t="s">
        <v>109</v>
      </c>
      <c r="AB7707" s="2" t="s">
        <v>182</v>
      </c>
      <c r="AC7707" s="2">
        <v>2.38</v>
      </c>
      <c r="AD7707" s="3">
        <v>0</v>
      </c>
      <c r="AE7707" s="5">
        <v>0</v>
      </c>
      <c r="AF7707" s="2">
        <v>0</v>
      </c>
      <c r="AG7707" s="3">
        <f t="shared" si="846"/>
        <v>0</v>
      </c>
      <c r="AH7707" s="2" t="s">
        <v>50</v>
      </c>
      <c r="AI7707" s="3">
        <v>0</v>
      </c>
    </row>
    <row r="7708" spans="1:35" x14ac:dyDescent="0.3">
      <c r="A7708" s="2" t="s">
        <v>14861</v>
      </c>
      <c r="B7708" s="2" t="s">
        <v>726</v>
      </c>
      <c r="C7708" s="2" t="s">
        <v>103</v>
      </c>
      <c r="D7708" s="2" t="s">
        <v>104</v>
      </c>
      <c r="E7708" s="2">
        <v>2020</v>
      </c>
      <c r="F7708" s="2" t="s">
        <v>68</v>
      </c>
      <c r="G7708" s="2" t="s">
        <v>69</v>
      </c>
      <c r="H7708" s="2" t="s">
        <v>272</v>
      </c>
      <c r="I7708" s="2" t="s">
        <v>42</v>
      </c>
      <c r="J7708" s="2" t="s">
        <v>422</v>
      </c>
      <c r="K7708" s="3">
        <v>9242185.5700000003</v>
      </c>
      <c r="L7708" s="3">
        <v>5084182.99</v>
      </c>
      <c r="M7708" s="3">
        <f t="shared" si="840"/>
        <v>4158002.58</v>
      </c>
      <c r="N7708" s="3">
        <v>1190681.56</v>
      </c>
      <c r="O7708" s="3">
        <f t="shared" si="841"/>
        <v>2967321.02</v>
      </c>
      <c r="P7708" s="3">
        <v>2271590.73</v>
      </c>
      <c r="Q7708" s="4">
        <f t="shared" si="842"/>
        <v>0.4498938642280475</v>
      </c>
      <c r="R7708" s="4">
        <f t="shared" si="843"/>
        <v>0.24578501619503837</v>
      </c>
      <c r="S7708" s="3">
        <v>10863233.689999999</v>
      </c>
      <c r="T7708" s="3">
        <f t="shared" si="844"/>
        <v>-1621048.1199999992</v>
      </c>
      <c r="U7708" s="4">
        <f t="shared" si="845"/>
        <v>-0.14922334971880727</v>
      </c>
      <c r="V7708" s="2" t="s">
        <v>124</v>
      </c>
      <c r="W7708" s="2" t="s">
        <v>96</v>
      </c>
      <c r="X7708" s="2" t="s">
        <v>274</v>
      </c>
      <c r="Y7708" s="2">
        <v>1</v>
      </c>
      <c r="Z7708" s="2" t="s">
        <v>11402</v>
      </c>
      <c r="AA7708" s="2" t="s">
        <v>76</v>
      </c>
      <c r="AB7708" s="2" t="s">
        <v>209</v>
      </c>
      <c r="AC7708" s="2">
        <v>6.97</v>
      </c>
      <c r="AD7708" s="3">
        <v>0</v>
      </c>
      <c r="AE7708" s="5">
        <v>0</v>
      </c>
      <c r="AF7708" s="2">
        <v>0</v>
      </c>
      <c r="AG7708" s="3">
        <f t="shared" si="846"/>
        <v>0</v>
      </c>
      <c r="AH7708" s="2" t="s">
        <v>50</v>
      </c>
      <c r="AI7708" s="3">
        <v>0</v>
      </c>
    </row>
    <row r="7709" spans="1:35" x14ac:dyDescent="0.3">
      <c r="A7709" s="2" t="s">
        <v>14862</v>
      </c>
      <c r="B7709" s="2" t="s">
        <v>6070</v>
      </c>
      <c r="C7709" s="2" t="s">
        <v>257</v>
      </c>
      <c r="D7709" s="2" t="s">
        <v>104</v>
      </c>
      <c r="E7709" s="2">
        <v>2024</v>
      </c>
      <c r="F7709" s="2" t="s">
        <v>82</v>
      </c>
      <c r="G7709" s="2" t="s">
        <v>69</v>
      </c>
      <c r="H7709" s="2" t="s">
        <v>272</v>
      </c>
      <c r="I7709" s="2" t="s">
        <v>55</v>
      </c>
      <c r="J7709" s="2" t="s">
        <v>217</v>
      </c>
      <c r="K7709" s="3">
        <v>4402596.75</v>
      </c>
      <c r="L7709" s="3">
        <v>2065931.48</v>
      </c>
      <c r="M7709" s="3">
        <f t="shared" si="840"/>
        <v>2336665.27</v>
      </c>
      <c r="N7709" s="3">
        <v>557156.36</v>
      </c>
      <c r="O7709" s="3">
        <f t="shared" si="841"/>
        <v>1779508.9100000001</v>
      </c>
      <c r="P7709" s="3">
        <v>1257392.1100000001</v>
      </c>
      <c r="Q7709" s="4">
        <f t="shared" si="842"/>
        <v>0.53074705740424677</v>
      </c>
      <c r="R7709" s="4">
        <f t="shared" si="843"/>
        <v>0.28560238000448263</v>
      </c>
      <c r="S7709" s="3">
        <v>4153554.72</v>
      </c>
      <c r="T7709" s="3">
        <f t="shared" si="844"/>
        <v>249042.0299999998</v>
      </c>
      <c r="U7709" s="4">
        <f t="shared" si="845"/>
        <v>5.9958769485044798E-2</v>
      </c>
      <c r="V7709" s="2" t="s">
        <v>85</v>
      </c>
      <c r="W7709" s="2" t="s">
        <v>60</v>
      </c>
      <c r="X7709" s="2" t="s">
        <v>274</v>
      </c>
      <c r="Y7709" s="2">
        <v>1</v>
      </c>
      <c r="Z7709" s="2" t="s">
        <v>14863</v>
      </c>
      <c r="AA7709" s="2" t="s">
        <v>148</v>
      </c>
      <c r="AB7709" s="2" t="s">
        <v>149</v>
      </c>
      <c r="AC7709" s="2">
        <v>6.18</v>
      </c>
      <c r="AD7709" s="3">
        <v>0</v>
      </c>
      <c r="AE7709" s="5">
        <v>0</v>
      </c>
      <c r="AF7709" s="2">
        <v>0</v>
      </c>
      <c r="AG7709" s="3">
        <f t="shared" si="846"/>
        <v>0</v>
      </c>
      <c r="AH7709" s="2" t="s">
        <v>50</v>
      </c>
      <c r="AI7709" s="3">
        <v>0</v>
      </c>
    </row>
    <row r="7710" spans="1:35" x14ac:dyDescent="0.3">
      <c r="A7710" s="2" t="s">
        <v>14864</v>
      </c>
      <c r="B7710" s="2" t="s">
        <v>898</v>
      </c>
      <c r="C7710" s="2" t="s">
        <v>456</v>
      </c>
      <c r="D7710" s="2" t="s">
        <v>54</v>
      </c>
      <c r="E7710" s="2">
        <v>2023</v>
      </c>
      <c r="F7710" s="2" t="s">
        <v>68</v>
      </c>
      <c r="G7710" s="2" t="s">
        <v>93</v>
      </c>
      <c r="H7710" s="2" t="s">
        <v>94</v>
      </c>
      <c r="I7710" s="2" t="s">
        <v>42</v>
      </c>
      <c r="J7710" s="2" t="s">
        <v>422</v>
      </c>
      <c r="K7710" s="3">
        <v>5947552.6900000004</v>
      </c>
      <c r="L7710" s="3">
        <v>1738562.05</v>
      </c>
      <c r="M7710" s="3">
        <f t="shared" si="840"/>
        <v>4208990.6400000006</v>
      </c>
      <c r="N7710" s="3">
        <v>543555.68000000005</v>
      </c>
      <c r="O7710" s="3">
        <f t="shared" si="841"/>
        <v>3665434.9600000004</v>
      </c>
      <c r="P7710" s="3">
        <v>2699406</v>
      </c>
      <c r="Q7710" s="4">
        <f t="shared" si="842"/>
        <v>0.70768446441455579</v>
      </c>
      <c r="R7710" s="4">
        <f t="shared" si="843"/>
        <v>0.45386836245077467</v>
      </c>
      <c r="S7710" s="3">
        <v>5603099.0899999999</v>
      </c>
      <c r="T7710" s="3">
        <f t="shared" si="844"/>
        <v>344453.60000000056</v>
      </c>
      <c r="U7710" s="4">
        <f t="shared" si="845"/>
        <v>6.1475550310141056E-2</v>
      </c>
      <c r="V7710" s="2" t="s">
        <v>107</v>
      </c>
      <c r="W7710" s="2" t="s">
        <v>125</v>
      </c>
      <c r="X7710" s="2" t="s">
        <v>97</v>
      </c>
      <c r="Y7710" s="2">
        <v>1550</v>
      </c>
      <c r="Z7710" s="2" t="s">
        <v>10490</v>
      </c>
      <c r="AA7710" s="2" t="s">
        <v>48</v>
      </c>
      <c r="AB7710" s="2" t="s">
        <v>306</v>
      </c>
      <c r="AC7710" s="2">
        <v>3.94</v>
      </c>
      <c r="AD7710" s="3">
        <v>0</v>
      </c>
      <c r="AE7710" s="5">
        <v>0</v>
      </c>
      <c r="AF7710" s="2">
        <v>0</v>
      </c>
      <c r="AG7710" s="3">
        <f t="shared" si="846"/>
        <v>0</v>
      </c>
      <c r="AH7710" s="2" t="s">
        <v>50</v>
      </c>
      <c r="AI7710" s="3">
        <v>0</v>
      </c>
    </row>
    <row r="7711" spans="1:35" x14ac:dyDescent="0.3">
      <c r="A7711" s="2" t="s">
        <v>14865</v>
      </c>
      <c r="B7711" s="2" t="s">
        <v>2824</v>
      </c>
      <c r="C7711" s="2" t="s">
        <v>37</v>
      </c>
      <c r="D7711" s="2" t="s">
        <v>38</v>
      </c>
      <c r="E7711" s="2">
        <v>2022</v>
      </c>
      <c r="F7711" s="2" t="s">
        <v>92</v>
      </c>
      <c r="G7711" s="2" t="s">
        <v>114</v>
      </c>
      <c r="H7711" s="2" t="s">
        <v>115</v>
      </c>
      <c r="I7711" s="2" t="s">
        <v>39</v>
      </c>
      <c r="J7711" s="2" t="s">
        <v>273</v>
      </c>
      <c r="K7711" s="3">
        <v>2855347.71</v>
      </c>
      <c r="L7711" s="3">
        <v>824054.05</v>
      </c>
      <c r="M7711" s="3">
        <f t="shared" si="840"/>
        <v>2031293.66</v>
      </c>
      <c r="N7711" s="3">
        <v>397971.96</v>
      </c>
      <c r="O7711" s="3">
        <f t="shared" si="841"/>
        <v>1633321.7</v>
      </c>
      <c r="P7711" s="3">
        <v>1282507.72</v>
      </c>
      <c r="Q7711" s="4">
        <f t="shared" si="842"/>
        <v>0.71139975453287263</v>
      </c>
      <c r="R7711" s="4">
        <f t="shared" si="843"/>
        <v>0.44915990984509552</v>
      </c>
      <c r="S7711" s="3">
        <v>2426281.73</v>
      </c>
      <c r="T7711" s="3">
        <f t="shared" si="844"/>
        <v>429065.98</v>
      </c>
      <c r="U7711" s="4">
        <f t="shared" si="845"/>
        <v>0.17684095572858308</v>
      </c>
      <c r="V7711" s="2" t="s">
        <v>107</v>
      </c>
      <c r="W7711" s="2" t="s">
        <v>125</v>
      </c>
      <c r="X7711" s="2" t="s">
        <v>118</v>
      </c>
      <c r="Y7711" s="2">
        <v>3.75</v>
      </c>
      <c r="Z7711" s="2" t="s">
        <v>11667</v>
      </c>
      <c r="AA7711" s="2" t="s">
        <v>99</v>
      </c>
      <c r="AB7711" s="2" t="s">
        <v>242</v>
      </c>
      <c r="AC7711" s="2">
        <v>3.52</v>
      </c>
      <c r="AD7711" s="3">
        <v>0</v>
      </c>
      <c r="AE7711" s="5">
        <v>0</v>
      </c>
      <c r="AF7711" s="2">
        <v>0</v>
      </c>
      <c r="AG7711" s="3">
        <f t="shared" si="846"/>
        <v>0</v>
      </c>
      <c r="AH7711" s="2" t="s">
        <v>50</v>
      </c>
      <c r="AI7711" s="3">
        <v>0</v>
      </c>
    </row>
    <row r="7712" spans="1:35" x14ac:dyDescent="0.3">
      <c r="A7712" s="2" t="s">
        <v>14866</v>
      </c>
      <c r="B7712" s="2" t="s">
        <v>729</v>
      </c>
      <c r="C7712" s="2" t="s">
        <v>730</v>
      </c>
      <c r="D7712" s="2" t="s">
        <v>38</v>
      </c>
      <c r="E7712" s="2">
        <v>2020</v>
      </c>
      <c r="F7712" s="2" t="s">
        <v>39</v>
      </c>
      <c r="G7712" s="2" t="s">
        <v>93</v>
      </c>
      <c r="H7712" s="2" t="s">
        <v>94</v>
      </c>
      <c r="I7712" s="2" t="s">
        <v>178</v>
      </c>
      <c r="J7712" s="2" t="s">
        <v>263</v>
      </c>
      <c r="K7712" s="3">
        <v>5063318.12</v>
      </c>
      <c r="L7712" s="3">
        <v>2263414.5499999998</v>
      </c>
      <c r="M7712" s="3">
        <f t="shared" si="840"/>
        <v>2799903.5700000003</v>
      </c>
      <c r="N7712" s="3">
        <v>1012070.08</v>
      </c>
      <c r="O7712" s="3">
        <f t="shared" si="841"/>
        <v>1787833.4900000002</v>
      </c>
      <c r="P7712" s="3">
        <v>1422679.1</v>
      </c>
      <c r="Q7712" s="4">
        <f t="shared" si="842"/>
        <v>0.55297800842108658</v>
      </c>
      <c r="R7712" s="4">
        <f t="shared" si="843"/>
        <v>0.28097762500452966</v>
      </c>
      <c r="S7712" s="3">
        <v>4927799.46</v>
      </c>
      <c r="T7712" s="3">
        <f t="shared" si="844"/>
        <v>135518.66000000015</v>
      </c>
      <c r="U7712" s="4">
        <f t="shared" si="845"/>
        <v>2.7500847203713145E-2</v>
      </c>
      <c r="V7712" s="2" t="s">
        <v>133</v>
      </c>
      <c r="W7712" s="2" t="s">
        <v>45</v>
      </c>
      <c r="X7712" s="2" t="s">
        <v>97</v>
      </c>
      <c r="Y7712" s="2">
        <v>1550</v>
      </c>
      <c r="Z7712" s="2" t="s">
        <v>14867</v>
      </c>
      <c r="AA7712" s="2" t="s">
        <v>48</v>
      </c>
      <c r="AB7712" s="2" t="s">
        <v>149</v>
      </c>
      <c r="AC7712" s="2">
        <v>6.73</v>
      </c>
      <c r="AD7712" s="3">
        <v>3906643.58</v>
      </c>
      <c r="AE7712" s="5">
        <v>6.53</v>
      </c>
      <c r="AF7712" s="2">
        <v>24</v>
      </c>
      <c r="AG7712" s="3">
        <f t="shared" si="846"/>
        <v>174079.30246289205</v>
      </c>
      <c r="AH7712" s="2" t="s">
        <v>50</v>
      </c>
      <c r="AI7712" s="3">
        <v>0</v>
      </c>
    </row>
    <row r="7713" spans="1:35" x14ac:dyDescent="0.3">
      <c r="A7713" s="2" t="s">
        <v>14868</v>
      </c>
      <c r="B7713" s="2" t="s">
        <v>5275</v>
      </c>
      <c r="C7713" s="2" t="s">
        <v>176</v>
      </c>
      <c r="D7713" s="2" t="s">
        <v>104</v>
      </c>
      <c r="E7713" s="2">
        <v>2020</v>
      </c>
      <c r="F7713" s="2" t="s">
        <v>68</v>
      </c>
      <c r="G7713" s="2" t="s">
        <v>114</v>
      </c>
      <c r="H7713" s="2" t="s">
        <v>234</v>
      </c>
      <c r="I7713" s="2" t="s">
        <v>55</v>
      </c>
      <c r="J7713" s="2" t="s">
        <v>540</v>
      </c>
      <c r="K7713" s="3">
        <v>6777916.54</v>
      </c>
      <c r="L7713" s="3">
        <v>2038399.2</v>
      </c>
      <c r="M7713" s="3">
        <f t="shared" si="840"/>
        <v>4739517.34</v>
      </c>
      <c r="N7713" s="3">
        <v>892956.76</v>
      </c>
      <c r="O7713" s="3">
        <f t="shared" si="841"/>
        <v>3846560.58</v>
      </c>
      <c r="P7713" s="3">
        <v>2762387.92</v>
      </c>
      <c r="Q7713" s="4">
        <f t="shared" si="842"/>
        <v>0.69925873415962714</v>
      </c>
      <c r="R7713" s="4">
        <f t="shared" si="843"/>
        <v>0.40755708685666403</v>
      </c>
      <c r="S7713" s="3">
        <v>6034880.3499999996</v>
      </c>
      <c r="T7713" s="3">
        <f t="shared" si="844"/>
        <v>743036.19000000041</v>
      </c>
      <c r="U7713" s="4">
        <f t="shared" si="845"/>
        <v>0.12312359929389494</v>
      </c>
      <c r="V7713" s="2" t="s">
        <v>124</v>
      </c>
      <c r="W7713" s="2" t="s">
        <v>96</v>
      </c>
      <c r="X7713" s="2" t="s">
        <v>236</v>
      </c>
      <c r="Y7713" s="2">
        <v>3.67</v>
      </c>
      <c r="Z7713" s="2" t="s">
        <v>14869</v>
      </c>
      <c r="AA7713" s="2" t="s">
        <v>76</v>
      </c>
      <c r="AB7713" s="2" t="s">
        <v>64</v>
      </c>
      <c r="AC7713" s="2">
        <v>6.31</v>
      </c>
      <c r="AD7713" s="3">
        <v>0</v>
      </c>
      <c r="AE7713" s="5">
        <v>0</v>
      </c>
      <c r="AF7713" s="2">
        <v>0</v>
      </c>
      <c r="AG7713" s="3">
        <f t="shared" si="846"/>
        <v>0</v>
      </c>
      <c r="AH7713" s="2" t="s">
        <v>50</v>
      </c>
      <c r="AI7713" s="3">
        <v>0</v>
      </c>
    </row>
    <row r="7714" spans="1:35" x14ac:dyDescent="0.3">
      <c r="A7714" s="2" t="s">
        <v>14870</v>
      </c>
      <c r="B7714" s="2" t="s">
        <v>4665</v>
      </c>
      <c r="C7714" s="2" t="s">
        <v>80</v>
      </c>
      <c r="D7714" s="2" t="s">
        <v>81</v>
      </c>
      <c r="E7714" s="2">
        <v>2020</v>
      </c>
      <c r="F7714" s="2" t="s">
        <v>39</v>
      </c>
      <c r="G7714" s="2" t="s">
        <v>69</v>
      </c>
      <c r="H7714" s="2" t="s">
        <v>70</v>
      </c>
      <c r="I7714" s="2" t="s">
        <v>178</v>
      </c>
      <c r="J7714" s="2" t="s">
        <v>179</v>
      </c>
      <c r="K7714" s="3">
        <v>9317706.3200000003</v>
      </c>
      <c r="L7714" s="3">
        <v>4062109.95</v>
      </c>
      <c r="M7714" s="3">
        <f t="shared" si="840"/>
        <v>5255596.37</v>
      </c>
      <c r="N7714" s="3">
        <v>1321103.93</v>
      </c>
      <c r="O7714" s="3">
        <f t="shared" si="841"/>
        <v>3934492.4400000004</v>
      </c>
      <c r="P7714" s="3">
        <v>3096656.41</v>
      </c>
      <c r="Q7714" s="4">
        <f t="shared" si="842"/>
        <v>0.56404400283781431</v>
      </c>
      <c r="R7714" s="4">
        <f t="shared" si="843"/>
        <v>0.33234106159293503</v>
      </c>
      <c r="S7714" s="3">
        <v>9396377.6699999999</v>
      </c>
      <c r="T7714" s="3">
        <f t="shared" si="844"/>
        <v>-78671.349999999627</v>
      </c>
      <c r="U7714" s="4">
        <f t="shared" si="845"/>
        <v>-8.3725189389923307E-3</v>
      </c>
      <c r="V7714" s="2" t="s">
        <v>95</v>
      </c>
      <c r="W7714" s="2" t="s">
        <v>96</v>
      </c>
      <c r="X7714" s="2" t="s">
        <v>74</v>
      </c>
      <c r="Y7714" s="2">
        <v>1.36</v>
      </c>
      <c r="Z7714" s="2" t="s">
        <v>2378</v>
      </c>
      <c r="AA7714" s="2" t="s">
        <v>224</v>
      </c>
      <c r="AB7714" s="2" t="s">
        <v>88</v>
      </c>
      <c r="AC7714" s="2">
        <v>4.05</v>
      </c>
      <c r="AD7714" s="3">
        <v>3732918.27</v>
      </c>
      <c r="AE7714" s="5">
        <v>11.32</v>
      </c>
      <c r="AF7714" s="2">
        <v>240</v>
      </c>
      <c r="AG7714" s="3">
        <f t="shared" si="846"/>
        <v>39346.975712978594</v>
      </c>
      <c r="AH7714" s="2" t="s">
        <v>50</v>
      </c>
      <c r="AI7714" s="3">
        <v>0</v>
      </c>
    </row>
    <row r="7715" spans="1:35" x14ac:dyDescent="0.3">
      <c r="A7715" s="2" t="s">
        <v>14871</v>
      </c>
      <c r="B7715" s="2" t="s">
        <v>325</v>
      </c>
      <c r="C7715" s="2" t="s">
        <v>216</v>
      </c>
      <c r="D7715" s="2" t="s">
        <v>38</v>
      </c>
      <c r="E7715" s="2">
        <v>2024</v>
      </c>
      <c r="F7715" s="2" t="s">
        <v>68</v>
      </c>
      <c r="G7715" s="2" t="s">
        <v>56</v>
      </c>
      <c r="H7715" s="2" t="s">
        <v>123</v>
      </c>
      <c r="I7715" s="2" t="s">
        <v>71</v>
      </c>
      <c r="J7715" s="2" t="s">
        <v>293</v>
      </c>
      <c r="K7715" s="3">
        <v>6731094.8099999996</v>
      </c>
      <c r="L7715" s="3">
        <v>3023332.42</v>
      </c>
      <c r="M7715" s="3">
        <f t="shared" si="840"/>
        <v>3707762.3899999997</v>
      </c>
      <c r="N7715" s="3">
        <v>1336055.83</v>
      </c>
      <c r="O7715" s="3">
        <f t="shared" si="841"/>
        <v>2371706.5599999996</v>
      </c>
      <c r="P7715" s="3">
        <v>1716195.97</v>
      </c>
      <c r="Q7715" s="4">
        <f t="shared" si="842"/>
        <v>0.55084090993512536</v>
      </c>
      <c r="R7715" s="4">
        <f t="shared" si="843"/>
        <v>0.25496535384561014</v>
      </c>
      <c r="S7715" s="3">
        <v>6728063.6600000001</v>
      </c>
      <c r="T7715" s="3">
        <f t="shared" si="844"/>
        <v>3031.1499999994412</v>
      </c>
      <c r="U7715" s="4">
        <f t="shared" si="845"/>
        <v>4.5052338283009665E-4</v>
      </c>
      <c r="V7715" s="2" t="s">
        <v>133</v>
      </c>
      <c r="W7715" s="2" t="s">
        <v>207</v>
      </c>
      <c r="X7715" s="2" t="s">
        <v>126</v>
      </c>
      <c r="Y7715" s="2">
        <v>1.34</v>
      </c>
      <c r="Z7715" s="2" t="s">
        <v>4207</v>
      </c>
      <c r="AA7715" s="2" t="s">
        <v>48</v>
      </c>
      <c r="AB7715" s="2" t="s">
        <v>182</v>
      </c>
      <c r="AC7715" s="2">
        <v>3.09</v>
      </c>
      <c r="AD7715" s="3">
        <v>0</v>
      </c>
      <c r="AE7715" s="5">
        <v>0</v>
      </c>
      <c r="AF7715" s="2">
        <v>0</v>
      </c>
      <c r="AG7715" s="3">
        <f t="shared" si="846"/>
        <v>0</v>
      </c>
      <c r="AH7715" s="2" t="s">
        <v>50</v>
      </c>
      <c r="AI7715" s="3">
        <v>0</v>
      </c>
    </row>
    <row r="7716" spans="1:35" x14ac:dyDescent="0.3">
      <c r="A7716" s="2" t="s">
        <v>14872</v>
      </c>
      <c r="B7716" s="2" t="s">
        <v>3901</v>
      </c>
      <c r="C7716" s="2" t="s">
        <v>245</v>
      </c>
      <c r="D7716" s="2" t="s">
        <v>38</v>
      </c>
      <c r="E7716" s="2">
        <v>2023</v>
      </c>
      <c r="F7716" s="2" t="s">
        <v>105</v>
      </c>
      <c r="G7716" s="2" t="s">
        <v>40</v>
      </c>
      <c r="H7716" s="2" t="s">
        <v>171</v>
      </c>
      <c r="I7716" s="2" t="s">
        <v>39</v>
      </c>
      <c r="J7716" s="2" t="s">
        <v>273</v>
      </c>
      <c r="K7716" s="3">
        <v>4283399.55</v>
      </c>
      <c r="L7716" s="3">
        <v>2278698.5699999998</v>
      </c>
      <c r="M7716" s="3">
        <f t="shared" si="840"/>
        <v>2004700.98</v>
      </c>
      <c r="N7716" s="3">
        <v>362595.05</v>
      </c>
      <c r="O7716" s="3">
        <f t="shared" si="841"/>
        <v>1642105.93</v>
      </c>
      <c r="P7716" s="3">
        <v>1231131.04</v>
      </c>
      <c r="Q7716" s="4">
        <f t="shared" si="842"/>
        <v>0.46801633996529696</v>
      </c>
      <c r="R7716" s="4">
        <f t="shared" si="843"/>
        <v>0.28741914585110329</v>
      </c>
      <c r="S7716" s="3">
        <v>4958718.92</v>
      </c>
      <c r="T7716" s="3">
        <f t="shared" si="844"/>
        <v>-675319.37000000011</v>
      </c>
      <c r="U7716" s="4">
        <f t="shared" si="845"/>
        <v>-0.13618827380520293</v>
      </c>
      <c r="V7716" s="2" t="s">
        <v>44</v>
      </c>
      <c r="W7716" s="2" t="s">
        <v>60</v>
      </c>
      <c r="X7716" s="2" t="s">
        <v>86</v>
      </c>
      <c r="Y7716" s="2">
        <v>0.92</v>
      </c>
      <c r="Z7716" s="2" t="s">
        <v>475</v>
      </c>
      <c r="AA7716" s="2" t="s">
        <v>148</v>
      </c>
      <c r="AB7716" s="2" t="s">
        <v>64</v>
      </c>
      <c r="AC7716" s="2">
        <v>6.51</v>
      </c>
      <c r="AD7716" s="3">
        <v>0</v>
      </c>
      <c r="AE7716" s="5">
        <v>0</v>
      </c>
      <c r="AF7716" s="2">
        <v>0</v>
      </c>
      <c r="AG7716" s="3">
        <f t="shared" si="846"/>
        <v>0</v>
      </c>
      <c r="AH7716" s="2" t="s">
        <v>50</v>
      </c>
      <c r="AI7716" s="3">
        <v>0</v>
      </c>
    </row>
    <row r="7717" spans="1:35" x14ac:dyDescent="0.3">
      <c r="A7717" s="2" t="s">
        <v>14873</v>
      </c>
      <c r="B7717" s="2" t="s">
        <v>7084</v>
      </c>
      <c r="C7717" s="2" t="s">
        <v>196</v>
      </c>
      <c r="D7717" s="2" t="s">
        <v>38</v>
      </c>
      <c r="E7717" s="2">
        <v>2023</v>
      </c>
      <c r="F7717" s="2" t="s">
        <v>92</v>
      </c>
      <c r="G7717" s="2" t="s">
        <v>114</v>
      </c>
      <c r="H7717" s="2" t="s">
        <v>115</v>
      </c>
      <c r="I7717" s="2" t="s">
        <v>178</v>
      </c>
      <c r="J7717" s="2" t="s">
        <v>197</v>
      </c>
      <c r="K7717" s="3">
        <v>9018463.1199999992</v>
      </c>
      <c r="L7717" s="3">
        <v>3117974.69</v>
      </c>
      <c r="M7717" s="3">
        <f t="shared" si="840"/>
        <v>5900488.4299999997</v>
      </c>
      <c r="N7717" s="3">
        <v>993439.6</v>
      </c>
      <c r="O7717" s="3">
        <f t="shared" si="841"/>
        <v>4907048.83</v>
      </c>
      <c r="P7717" s="3">
        <v>3820524.83</v>
      </c>
      <c r="Q7717" s="4">
        <f t="shared" si="842"/>
        <v>0.65426762315129372</v>
      </c>
      <c r="R7717" s="4">
        <f t="shared" si="843"/>
        <v>0.42363369225598169</v>
      </c>
      <c r="S7717" s="3">
        <v>9468824</v>
      </c>
      <c r="T7717" s="3">
        <f t="shared" si="844"/>
        <v>-450360.88000000082</v>
      </c>
      <c r="U7717" s="4">
        <f t="shared" si="845"/>
        <v>-4.7562493505001344E-2</v>
      </c>
      <c r="V7717" s="2" t="s">
        <v>44</v>
      </c>
      <c r="W7717" s="2" t="s">
        <v>96</v>
      </c>
      <c r="X7717" s="2" t="s">
        <v>118</v>
      </c>
      <c r="Y7717" s="2">
        <v>3.75</v>
      </c>
      <c r="Z7717" s="2" t="s">
        <v>14874</v>
      </c>
      <c r="AA7717" s="2" t="s">
        <v>48</v>
      </c>
      <c r="AB7717" s="2" t="s">
        <v>88</v>
      </c>
      <c r="AC7717" s="2">
        <v>1.97</v>
      </c>
      <c r="AD7717" s="3">
        <v>2119407.06</v>
      </c>
      <c r="AE7717" s="5">
        <v>11.71</v>
      </c>
      <c r="AF7717" s="2">
        <v>48</v>
      </c>
      <c r="AG7717" s="3">
        <f t="shared" si="846"/>
        <v>55510.816657912081</v>
      </c>
      <c r="AH7717" s="2" t="s">
        <v>50</v>
      </c>
      <c r="AI7717" s="3">
        <v>0</v>
      </c>
    </row>
    <row r="7718" spans="1:35" x14ac:dyDescent="0.3">
      <c r="A7718" s="2" t="s">
        <v>14875</v>
      </c>
      <c r="B7718" s="2" t="s">
        <v>1578</v>
      </c>
      <c r="C7718" s="2" t="s">
        <v>227</v>
      </c>
      <c r="D7718" s="2" t="s">
        <v>104</v>
      </c>
      <c r="E7718" s="2">
        <v>2023</v>
      </c>
      <c r="F7718" s="2" t="s">
        <v>105</v>
      </c>
      <c r="G7718" s="2" t="s">
        <v>56</v>
      </c>
      <c r="H7718" s="2" t="s">
        <v>57</v>
      </c>
      <c r="I7718" s="2" t="s">
        <v>55</v>
      </c>
      <c r="J7718" s="2" t="s">
        <v>540</v>
      </c>
      <c r="K7718" s="3">
        <v>4686857.92</v>
      </c>
      <c r="L7718" s="3">
        <v>1339872.6599999999</v>
      </c>
      <c r="M7718" s="3">
        <f t="shared" si="840"/>
        <v>3346985.26</v>
      </c>
      <c r="N7718" s="3">
        <v>614691.18999999994</v>
      </c>
      <c r="O7718" s="3">
        <f t="shared" si="841"/>
        <v>2732294.07</v>
      </c>
      <c r="P7718" s="3">
        <v>1994357.24</v>
      </c>
      <c r="Q7718" s="4">
        <f t="shared" si="842"/>
        <v>0.71412134037978259</v>
      </c>
      <c r="R7718" s="4">
        <f t="shared" si="843"/>
        <v>0.42552116450758548</v>
      </c>
      <c r="S7718" s="3">
        <v>5490386.7300000004</v>
      </c>
      <c r="T7718" s="3">
        <f t="shared" si="844"/>
        <v>-803528.81000000052</v>
      </c>
      <c r="U7718" s="4">
        <f t="shared" si="845"/>
        <v>-0.14635195105828191</v>
      </c>
      <c r="V7718" s="2" t="s">
        <v>73</v>
      </c>
      <c r="W7718" s="2" t="s">
        <v>134</v>
      </c>
      <c r="X7718" s="2" t="s">
        <v>61</v>
      </c>
      <c r="Y7718" s="2">
        <v>1.53</v>
      </c>
      <c r="Z7718" s="2" t="s">
        <v>14876</v>
      </c>
      <c r="AA7718" s="2" t="s">
        <v>48</v>
      </c>
      <c r="AB7718" s="2" t="s">
        <v>110</v>
      </c>
      <c r="AC7718" s="2">
        <v>2.59</v>
      </c>
      <c r="AD7718" s="3">
        <v>0</v>
      </c>
      <c r="AE7718" s="5">
        <v>0</v>
      </c>
      <c r="AF7718" s="2">
        <v>0</v>
      </c>
      <c r="AG7718" s="3">
        <f t="shared" si="846"/>
        <v>0</v>
      </c>
      <c r="AH7718" s="2" t="s">
        <v>230</v>
      </c>
      <c r="AI7718" s="3">
        <v>0</v>
      </c>
    </row>
    <row r="7719" spans="1:35" x14ac:dyDescent="0.3">
      <c r="A7719" s="2" t="s">
        <v>14877</v>
      </c>
      <c r="B7719" s="2" t="s">
        <v>2703</v>
      </c>
      <c r="C7719" s="2" t="s">
        <v>80</v>
      </c>
      <c r="D7719" s="2" t="s">
        <v>81</v>
      </c>
      <c r="E7719" s="2">
        <v>2020</v>
      </c>
      <c r="F7719" s="2" t="s">
        <v>92</v>
      </c>
      <c r="G7719" s="2" t="s">
        <v>114</v>
      </c>
      <c r="H7719" s="2" t="s">
        <v>115</v>
      </c>
      <c r="I7719" s="2" t="s">
        <v>178</v>
      </c>
      <c r="J7719" s="2" t="s">
        <v>179</v>
      </c>
      <c r="K7719" s="3">
        <v>191327.58</v>
      </c>
      <c r="L7719" s="3">
        <v>62948.01</v>
      </c>
      <c r="M7719" s="3">
        <f t="shared" si="840"/>
        <v>128379.56999999998</v>
      </c>
      <c r="N7719" s="3">
        <v>36731.75</v>
      </c>
      <c r="O7719" s="3">
        <f t="shared" si="841"/>
        <v>91647.819999999978</v>
      </c>
      <c r="P7719" s="3">
        <v>67794.37</v>
      </c>
      <c r="Q7719" s="4">
        <f t="shared" si="842"/>
        <v>0.67099353893463753</v>
      </c>
      <c r="R7719" s="4">
        <f t="shared" si="843"/>
        <v>0.35433663040111624</v>
      </c>
      <c r="S7719" s="3">
        <v>174917.61</v>
      </c>
      <c r="T7719" s="3">
        <f t="shared" si="844"/>
        <v>16409.97</v>
      </c>
      <c r="U7719" s="4">
        <f t="shared" si="845"/>
        <v>9.3815425445156739E-2</v>
      </c>
      <c r="V7719" s="2" t="s">
        <v>107</v>
      </c>
      <c r="W7719" s="2" t="s">
        <v>125</v>
      </c>
      <c r="X7719" s="2" t="s">
        <v>118</v>
      </c>
      <c r="Y7719" s="2">
        <v>3.75</v>
      </c>
      <c r="Z7719" s="2" t="s">
        <v>13259</v>
      </c>
      <c r="AA7719" s="2" t="s">
        <v>109</v>
      </c>
      <c r="AB7719" s="2" t="s">
        <v>209</v>
      </c>
      <c r="AC7719" s="2">
        <v>5.9</v>
      </c>
      <c r="AD7719" s="3">
        <v>354393.33</v>
      </c>
      <c r="AE7719" s="5">
        <v>6.82</v>
      </c>
      <c r="AF7719" s="2">
        <v>36</v>
      </c>
      <c r="AG7719" s="3">
        <f t="shared" si="846"/>
        <v>10913.494618545619</v>
      </c>
      <c r="AH7719" s="2" t="s">
        <v>50</v>
      </c>
      <c r="AI7719" s="3">
        <v>0</v>
      </c>
    </row>
    <row r="7720" spans="1:35" x14ac:dyDescent="0.3">
      <c r="A7720" s="2" t="s">
        <v>14878</v>
      </c>
      <c r="B7720" s="2" t="s">
        <v>1994</v>
      </c>
      <c r="C7720" s="2" t="s">
        <v>113</v>
      </c>
      <c r="D7720" s="2" t="s">
        <v>54</v>
      </c>
      <c r="E7720" s="2">
        <v>2022</v>
      </c>
      <c r="F7720" s="2" t="s">
        <v>82</v>
      </c>
      <c r="G7720" s="2" t="s">
        <v>114</v>
      </c>
      <c r="H7720" s="2" t="s">
        <v>190</v>
      </c>
      <c r="I7720" s="2" t="s">
        <v>55</v>
      </c>
      <c r="J7720" s="2" t="s">
        <v>540</v>
      </c>
      <c r="K7720" s="3">
        <v>376685.54</v>
      </c>
      <c r="L7720" s="3">
        <v>146195.09</v>
      </c>
      <c r="M7720" s="3">
        <f t="shared" si="840"/>
        <v>230490.44999999998</v>
      </c>
      <c r="N7720" s="3">
        <v>41961.11</v>
      </c>
      <c r="O7720" s="3">
        <f t="shared" si="841"/>
        <v>188529.33999999997</v>
      </c>
      <c r="P7720" s="3">
        <v>144653.18</v>
      </c>
      <c r="Q7720" s="4">
        <f t="shared" si="842"/>
        <v>0.6118908891485455</v>
      </c>
      <c r="R7720" s="4">
        <f t="shared" si="843"/>
        <v>0.38401574958252976</v>
      </c>
      <c r="S7720" s="3">
        <v>428616.95</v>
      </c>
      <c r="T7720" s="3">
        <f t="shared" si="844"/>
        <v>-51931.410000000033</v>
      </c>
      <c r="U7720" s="4">
        <f t="shared" si="845"/>
        <v>-0.12116042074397672</v>
      </c>
      <c r="V7720" s="2" t="s">
        <v>73</v>
      </c>
      <c r="W7720" s="2" t="s">
        <v>125</v>
      </c>
      <c r="X7720" s="2" t="s">
        <v>192</v>
      </c>
      <c r="Y7720" s="2">
        <v>3.64</v>
      </c>
      <c r="Z7720" s="2" t="s">
        <v>2750</v>
      </c>
      <c r="AA7720" s="2" t="s">
        <v>76</v>
      </c>
      <c r="AB7720" s="2" t="s">
        <v>110</v>
      </c>
      <c r="AC7720" s="2">
        <v>6.45</v>
      </c>
      <c r="AD7720" s="3">
        <v>0</v>
      </c>
      <c r="AE7720" s="5">
        <v>0</v>
      </c>
      <c r="AF7720" s="2">
        <v>0</v>
      </c>
      <c r="AG7720" s="3">
        <f t="shared" si="846"/>
        <v>0</v>
      </c>
      <c r="AH7720" s="2" t="s">
        <v>50</v>
      </c>
      <c r="AI7720" s="3">
        <v>0</v>
      </c>
    </row>
    <row r="7721" spans="1:35" x14ac:dyDescent="0.3">
      <c r="A7721" s="2" t="s">
        <v>14879</v>
      </c>
      <c r="B7721" s="2" t="s">
        <v>2619</v>
      </c>
      <c r="C7721" s="2" t="s">
        <v>734</v>
      </c>
      <c r="D7721" s="2" t="s">
        <v>38</v>
      </c>
      <c r="E7721" s="2">
        <v>2024</v>
      </c>
      <c r="F7721" s="2" t="s">
        <v>55</v>
      </c>
      <c r="G7721" s="2" t="s">
        <v>93</v>
      </c>
      <c r="H7721" s="2" t="s">
        <v>221</v>
      </c>
      <c r="I7721" s="2" t="s">
        <v>39</v>
      </c>
      <c r="J7721" s="2" t="s">
        <v>273</v>
      </c>
      <c r="K7721" s="3">
        <v>909408.26</v>
      </c>
      <c r="L7721" s="3">
        <v>421150.3</v>
      </c>
      <c r="M7721" s="3">
        <f t="shared" si="840"/>
        <v>488257.96</v>
      </c>
      <c r="N7721" s="3">
        <v>127346.28</v>
      </c>
      <c r="O7721" s="3">
        <f t="shared" si="841"/>
        <v>360911.68000000005</v>
      </c>
      <c r="P7721" s="3">
        <v>271866.44</v>
      </c>
      <c r="Q7721" s="4">
        <f t="shared" si="842"/>
        <v>0.53689633300669604</v>
      </c>
      <c r="R7721" s="4">
        <f t="shared" si="843"/>
        <v>0.29894872518531995</v>
      </c>
      <c r="S7721" s="3">
        <v>917287.25</v>
      </c>
      <c r="T7721" s="3">
        <f t="shared" si="844"/>
        <v>-7878.9899999999907</v>
      </c>
      <c r="U7721" s="4">
        <f t="shared" si="845"/>
        <v>-8.589446762723444E-3</v>
      </c>
      <c r="V7721" s="2" t="s">
        <v>73</v>
      </c>
      <c r="W7721" s="2" t="s">
        <v>117</v>
      </c>
      <c r="X7721" s="2" t="s">
        <v>222</v>
      </c>
      <c r="Y7721" s="2">
        <v>18.899999999999999</v>
      </c>
      <c r="Z7721" s="2" t="s">
        <v>6605</v>
      </c>
      <c r="AA7721" s="2" t="s">
        <v>63</v>
      </c>
      <c r="AB7721" s="2" t="s">
        <v>306</v>
      </c>
      <c r="AC7721" s="2">
        <v>2.65</v>
      </c>
      <c r="AD7721" s="3">
        <v>0</v>
      </c>
      <c r="AE7721" s="5">
        <v>0</v>
      </c>
      <c r="AF7721" s="2">
        <v>0</v>
      </c>
      <c r="AG7721" s="3">
        <f t="shared" si="846"/>
        <v>0</v>
      </c>
      <c r="AH7721" s="2" t="s">
        <v>230</v>
      </c>
      <c r="AI7721" s="3">
        <v>0</v>
      </c>
    </row>
    <row r="7722" spans="1:35" x14ac:dyDescent="0.3">
      <c r="A7722" s="2" t="s">
        <v>14880</v>
      </c>
      <c r="B7722" s="2" t="s">
        <v>1606</v>
      </c>
      <c r="C7722" s="2" t="s">
        <v>67</v>
      </c>
      <c r="D7722" s="2" t="s">
        <v>54</v>
      </c>
      <c r="E7722" s="2">
        <v>2022</v>
      </c>
      <c r="F7722" s="2" t="s">
        <v>55</v>
      </c>
      <c r="G7722" s="2" t="s">
        <v>114</v>
      </c>
      <c r="H7722" s="2" t="s">
        <v>115</v>
      </c>
      <c r="I7722" s="2" t="s">
        <v>42</v>
      </c>
      <c r="J7722" s="2" t="s">
        <v>43</v>
      </c>
      <c r="K7722" s="3">
        <v>5365582.66</v>
      </c>
      <c r="L7722" s="3">
        <v>2913427.59</v>
      </c>
      <c r="M7722" s="3">
        <f t="shared" si="840"/>
        <v>2452155.0700000003</v>
      </c>
      <c r="N7722" s="3">
        <v>1099063.49</v>
      </c>
      <c r="O7722" s="3">
        <f t="shared" si="841"/>
        <v>1353091.5800000003</v>
      </c>
      <c r="P7722" s="3">
        <v>1037964.64</v>
      </c>
      <c r="Q7722" s="4">
        <f t="shared" si="842"/>
        <v>0.4570156170140896</v>
      </c>
      <c r="R7722" s="4">
        <f t="shared" si="843"/>
        <v>0.19344863470987883</v>
      </c>
      <c r="S7722" s="3">
        <v>6071820.3799999999</v>
      </c>
      <c r="T7722" s="3">
        <f t="shared" si="844"/>
        <v>-706237.71999999974</v>
      </c>
      <c r="U7722" s="4">
        <f t="shared" si="845"/>
        <v>-0.11631400071159545</v>
      </c>
      <c r="V7722" s="2" t="s">
        <v>107</v>
      </c>
      <c r="W7722" s="2" t="s">
        <v>207</v>
      </c>
      <c r="X7722" s="2" t="s">
        <v>118</v>
      </c>
      <c r="Y7722" s="2">
        <v>3.75</v>
      </c>
      <c r="Z7722" s="2" t="s">
        <v>5297</v>
      </c>
      <c r="AA7722" s="2" t="s">
        <v>63</v>
      </c>
      <c r="AB7722" s="2" t="s">
        <v>149</v>
      </c>
      <c r="AC7722" s="2">
        <v>3.05</v>
      </c>
      <c r="AD7722" s="3">
        <v>0</v>
      </c>
      <c r="AE7722" s="5">
        <v>0</v>
      </c>
      <c r="AF7722" s="2">
        <v>0</v>
      </c>
      <c r="AG7722" s="3">
        <f t="shared" si="846"/>
        <v>0</v>
      </c>
      <c r="AH7722" s="2" t="s">
        <v>50</v>
      </c>
      <c r="AI7722" s="3">
        <v>0</v>
      </c>
    </row>
    <row r="7723" spans="1:35" x14ac:dyDescent="0.3">
      <c r="A7723" s="2" t="s">
        <v>14881</v>
      </c>
      <c r="B7723" s="2" t="s">
        <v>4933</v>
      </c>
      <c r="C7723" s="2" t="s">
        <v>452</v>
      </c>
      <c r="D7723" s="2" t="s">
        <v>38</v>
      </c>
      <c r="E7723" s="2">
        <v>2021</v>
      </c>
      <c r="F7723" s="2" t="s">
        <v>92</v>
      </c>
      <c r="G7723" s="2" t="s">
        <v>93</v>
      </c>
      <c r="H7723" s="2" t="s">
        <v>94</v>
      </c>
      <c r="I7723" s="2" t="s">
        <v>42</v>
      </c>
      <c r="J7723" s="2" t="s">
        <v>166</v>
      </c>
      <c r="K7723" s="3">
        <v>8907556.0700000003</v>
      </c>
      <c r="L7723" s="3">
        <v>4825621.75</v>
      </c>
      <c r="M7723" s="3">
        <f t="shared" si="840"/>
        <v>4081934.3200000003</v>
      </c>
      <c r="N7723" s="3">
        <v>1163681.74</v>
      </c>
      <c r="O7723" s="3">
        <f t="shared" si="841"/>
        <v>2918252.58</v>
      </c>
      <c r="P7723" s="3">
        <v>2118123.2999999998</v>
      </c>
      <c r="Q7723" s="4">
        <f t="shared" si="842"/>
        <v>0.45825524845671839</v>
      </c>
      <c r="R7723" s="4">
        <f t="shared" si="843"/>
        <v>0.23778949953890099</v>
      </c>
      <c r="S7723" s="3">
        <v>9643594.0899999999</v>
      </c>
      <c r="T7723" s="3">
        <f t="shared" si="844"/>
        <v>-736038.01999999955</v>
      </c>
      <c r="U7723" s="4">
        <f t="shared" si="845"/>
        <v>-7.632403574132593E-2</v>
      </c>
      <c r="V7723" s="2" t="s">
        <v>133</v>
      </c>
      <c r="W7723" s="2" t="s">
        <v>45</v>
      </c>
      <c r="X7723" s="2" t="s">
        <v>97</v>
      </c>
      <c r="Y7723" s="2">
        <v>1550</v>
      </c>
      <c r="Z7723" s="2" t="s">
        <v>14882</v>
      </c>
      <c r="AA7723" s="2" t="s">
        <v>48</v>
      </c>
      <c r="AB7723" s="2" t="s">
        <v>88</v>
      </c>
      <c r="AC7723" s="2">
        <v>5.33</v>
      </c>
      <c r="AD7723" s="3">
        <v>0</v>
      </c>
      <c r="AE7723" s="5">
        <v>0</v>
      </c>
      <c r="AF7723" s="2">
        <v>0</v>
      </c>
      <c r="AG7723" s="3">
        <f t="shared" si="846"/>
        <v>0</v>
      </c>
      <c r="AH7723" s="2" t="s">
        <v>50</v>
      </c>
      <c r="AI7723" s="3">
        <v>0</v>
      </c>
    </row>
    <row r="7724" spans="1:35" x14ac:dyDescent="0.3">
      <c r="A7724" s="2" t="s">
        <v>14883</v>
      </c>
      <c r="B7724" s="2" t="s">
        <v>7692</v>
      </c>
      <c r="C7724" s="2" t="s">
        <v>261</v>
      </c>
      <c r="D7724" s="2" t="s">
        <v>54</v>
      </c>
      <c r="E7724" s="2">
        <v>2024</v>
      </c>
      <c r="F7724" s="2" t="s">
        <v>92</v>
      </c>
      <c r="G7724" s="2" t="s">
        <v>114</v>
      </c>
      <c r="H7724" s="2" t="s">
        <v>115</v>
      </c>
      <c r="I7724" s="2" t="s">
        <v>131</v>
      </c>
      <c r="J7724" s="2" t="s">
        <v>235</v>
      </c>
      <c r="K7724" s="3">
        <v>1926577.5</v>
      </c>
      <c r="L7724" s="3">
        <v>806253.96</v>
      </c>
      <c r="M7724" s="3">
        <f t="shared" si="840"/>
        <v>1120323.54</v>
      </c>
      <c r="N7724" s="3">
        <v>397008.25</v>
      </c>
      <c r="O7724" s="3">
        <f t="shared" si="841"/>
        <v>723315.29</v>
      </c>
      <c r="P7724" s="3">
        <v>519169.59</v>
      </c>
      <c r="Q7724" s="4">
        <f t="shared" si="842"/>
        <v>0.58150971865912482</v>
      </c>
      <c r="R7724" s="4">
        <f t="shared" si="843"/>
        <v>0.26947765662165163</v>
      </c>
      <c r="S7724" s="3">
        <v>2169822.9</v>
      </c>
      <c r="T7724" s="3">
        <f t="shared" si="844"/>
        <v>-243245.39999999991</v>
      </c>
      <c r="U7724" s="4">
        <f t="shared" si="845"/>
        <v>-0.11210380349474601</v>
      </c>
      <c r="V7724" s="2" t="s">
        <v>95</v>
      </c>
      <c r="W7724" s="2" t="s">
        <v>207</v>
      </c>
      <c r="X7724" s="2" t="s">
        <v>118</v>
      </c>
      <c r="Y7724" s="2">
        <v>3.75</v>
      </c>
      <c r="Z7724" s="2" t="s">
        <v>14884</v>
      </c>
      <c r="AA7724" s="2" t="s">
        <v>99</v>
      </c>
      <c r="AB7724" s="2" t="s">
        <v>64</v>
      </c>
      <c r="AC7724" s="2">
        <v>1.96</v>
      </c>
      <c r="AD7724" s="3">
        <v>0</v>
      </c>
      <c r="AE7724" s="5">
        <v>0</v>
      </c>
      <c r="AF7724" s="2">
        <v>0</v>
      </c>
      <c r="AG7724" s="3">
        <f t="shared" si="846"/>
        <v>0</v>
      </c>
      <c r="AH7724" s="2" t="s">
        <v>50</v>
      </c>
      <c r="AI7724" s="3">
        <v>0</v>
      </c>
    </row>
    <row r="7725" spans="1:35" x14ac:dyDescent="0.3">
      <c r="A7725" s="2" t="s">
        <v>14885</v>
      </c>
      <c r="B7725" s="2" t="s">
        <v>1315</v>
      </c>
      <c r="C7725" s="2" t="s">
        <v>164</v>
      </c>
      <c r="D7725" s="2" t="s">
        <v>81</v>
      </c>
      <c r="E7725" s="2">
        <v>2023</v>
      </c>
      <c r="F7725" s="2" t="s">
        <v>82</v>
      </c>
      <c r="G7725" s="2" t="s">
        <v>69</v>
      </c>
      <c r="H7725" s="2" t="s">
        <v>165</v>
      </c>
      <c r="I7725" s="2" t="s">
        <v>42</v>
      </c>
      <c r="J7725" s="2" t="s">
        <v>166</v>
      </c>
      <c r="K7725" s="3">
        <v>193378.36</v>
      </c>
      <c r="L7725" s="3">
        <v>56703.18</v>
      </c>
      <c r="M7725" s="3">
        <f t="shared" si="840"/>
        <v>136675.18</v>
      </c>
      <c r="N7725" s="3">
        <v>32698.9</v>
      </c>
      <c r="O7725" s="3">
        <f t="shared" si="841"/>
        <v>103976.28</v>
      </c>
      <c r="P7725" s="3">
        <v>78697.17</v>
      </c>
      <c r="Q7725" s="4">
        <f t="shared" si="842"/>
        <v>0.70677598051819246</v>
      </c>
      <c r="R7725" s="4">
        <f t="shared" si="843"/>
        <v>0.40695954811076068</v>
      </c>
      <c r="S7725" s="3">
        <v>163922.96</v>
      </c>
      <c r="T7725" s="3">
        <f t="shared" si="844"/>
        <v>29455.399999999994</v>
      </c>
      <c r="U7725" s="4">
        <f t="shared" si="845"/>
        <v>0.17969050827291061</v>
      </c>
      <c r="V7725" s="2" t="s">
        <v>133</v>
      </c>
      <c r="W7725" s="2" t="s">
        <v>125</v>
      </c>
      <c r="X7725" s="2" t="s">
        <v>167</v>
      </c>
      <c r="Y7725" s="2">
        <v>17.2</v>
      </c>
      <c r="Z7725" s="2" t="s">
        <v>14886</v>
      </c>
      <c r="AA7725" s="2" t="s">
        <v>224</v>
      </c>
      <c r="AB7725" s="2" t="s">
        <v>100</v>
      </c>
      <c r="AC7725" s="2">
        <v>1.47</v>
      </c>
      <c r="AD7725" s="3">
        <v>0</v>
      </c>
      <c r="AE7725" s="5">
        <v>0</v>
      </c>
      <c r="AF7725" s="2">
        <v>0</v>
      </c>
      <c r="AG7725" s="3">
        <f t="shared" si="846"/>
        <v>0</v>
      </c>
      <c r="AH7725" s="2" t="s">
        <v>50</v>
      </c>
      <c r="AI7725" s="3">
        <v>0</v>
      </c>
    </row>
    <row r="7726" spans="1:35" x14ac:dyDescent="0.3">
      <c r="A7726" s="2" t="s">
        <v>14887</v>
      </c>
      <c r="B7726" s="2" t="s">
        <v>6812</v>
      </c>
      <c r="C7726" s="2" t="s">
        <v>363</v>
      </c>
      <c r="D7726" s="2" t="s">
        <v>81</v>
      </c>
      <c r="E7726" s="2">
        <v>2022</v>
      </c>
      <c r="F7726" s="2" t="s">
        <v>105</v>
      </c>
      <c r="G7726" s="2" t="s">
        <v>114</v>
      </c>
      <c r="H7726" s="2" t="s">
        <v>234</v>
      </c>
      <c r="I7726" s="2" t="s">
        <v>58</v>
      </c>
      <c r="J7726" s="2" t="s">
        <v>240</v>
      </c>
      <c r="K7726" s="3">
        <v>8945997.1500000004</v>
      </c>
      <c r="L7726" s="3">
        <v>3635981.13</v>
      </c>
      <c r="M7726" s="3">
        <f t="shared" si="840"/>
        <v>5310016.0200000005</v>
      </c>
      <c r="N7726" s="3">
        <v>1721710.84</v>
      </c>
      <c r="O7726" s="3">
        <f t="shared" si="841"/>
        <v>3588305.1800000006</v>
      </c>
      <c r="P7726" s="3">
        <v>2612876.61</v>
      </c>
      <c r="Q7726" s="4">
        <f t="shared" si="842"/>
        <v>0.59356334805002708</v>
      </c>
      <c r="R7726" s="4">
        <f t="shared" si="843"/>
        <v>0.29207214871513787</v>
      </c>
      <c r="S7726" s="3">
        <v>8776569.6199999992</v>
      </c>
      <c r="T7726" s="3">
        <f t="shared" si="844"/>
        <v>169427.53000000119</v>
      </c>
      <c r="U7726" s="4">
        <f t="shared" si="845"/>
        <v>1.9304527547290305E-2</v>
      </c>
      <c r="V7726" s="2" t="s">
        <v>107</v>
      </c>
      <c r="W7726" s="2" t="s">
        <v>45</v>
      </c>
      <c r="X7726" s="2" t="s">
        <v>236</v>
      </c>
      <c r="Y7726" s="2">
        <v>3.67</v>
      </c>
      <c r="Z7726" s="2" t="s">
        <v>9035</v>
      </c>
      <c r="AA7726" s="2" t="s">
        <v>141</v>
      </c>
      <c r="AB7726" s="2" t="s">
        <v>242</v>
      </c>
      <c r="AC7726" s="2">
        <v>1.27</v>
      </c>
      <c r="AD7726" s="3">
        <v>0</v>
      </c>
      <c r="AE7726" s="5">
        <v>0</v>
      </c>
      <c r="AF7726" s="2">
        <v>0</v>
      </c>
      <c r="AG7726" s="3">
        <f t="shared" si="846"/>
        <v>0</v>
      </c>
      <c r="AH7726" s="2" t="s">
        <v>230</v>
      </c>
      <c r="AI7726" s="3">
        <v>0</v>
      </c>
    </row>
    <row r="7727" spans="1:35" x14ac:dyDescent="0.3">
      <c r="A7727" s="2" t="s">
        <v>14888</v>
      </c>
      <c r="B7727" s="2" t="s">
        <v>2414</v>
      </c>
      <c r="C7727" s="2" t="s">
        <v>212</v>
      </c>
      <c r="D7727" s="2" t="s">
        <v>81</v>
      </c>
      <c r="E7727" s="2">
        <v>2022</v>
      </c>
      <c r="F7727" s="2" t="s">
        <v>39</v>
      </c>
      <c r="G7727" s="2" t="s">
        <v>69</v>
      </c>
      <c r="H7727" s="2" t="s">
        <v>165</v>
      </c>
      <c r="I7727" s="2" t="s">
        <v>55</v>
      </c>
      <c r="J7727" s="2" t="s">
        <v>540</v>
      </c>
      <c r="K7727" s="3">
        <v>4131125.11</v>
      </c>
      <c r="L7727" s="3">
        <v>1933603.73</v>
      </c>
      <c r="M7727" s="3">
        <f t="shared" si="840"/>
        <v>2197521.38</v>
      </c>
      <c r="N7727" s="3">
        <v>507641.39</v>
      </c>
      <c r="O7727" s="3">
        <f t="shared" si="841"/>
        <v>1689879.9899999998</v>
      </c>
      <c r="P7727" s="3">
        <v>1319886.57</v>
      </c>
      <c r="Q7727" s="4">
        <f t="shared" si="842"/>
        <v>0.53194258742747202</v>
      </c>
      <c r="R7727" s="4">
        <f t="shared" si="843"/>
        <v>0.319498087047768</v>
      </c>
      <c r="S7727" s="3">
        <v>4593004.51</v>
      </c>
      <c r="T7727" s="3">
        <f t="shared" si="844"/>
        <v>-461879.39999999991</v>
      </c>
      <c r="U7727" s="4">
        <f t="shared" si="845"/>
        <v>-0.10056149498533802</v>
      </c>
      <c r="V7727" s="2" t="s">
        <v>85</v>
      </c>
      <c r="W7727" s="2" t="s">
        <v>125</v>
      </c>
      <c r="X7727" s="2" t="s">
        <v>167</v>
      </c>
      <c r="Y7727" s="2">
        <v>17.2</v>
      </c>
      <c r="Z7727" s="2" t="s">
        <v>14889</v>
      </c>
      <c r="AA7727" s="2" t="s">
        <v>109</v>
      </c>
      <c r="AB7727" s="2" t="s">
        <v>182</v>
      </c>
      <c r="AC7727" s="2">
        <v>9.93</v>
      </c>
      <c r="AD7727" s="3">
        <v>0</v>
      </c>
      <c r="AE7727" s="5">
        <v>0</v>
      </c>
      <c r="AF7727" s="2">
        <v>0</v>
      </c>
      <c r="AG7727" s="3">
        <f t="shared" si="846"/>
        <v>0</v>
      </c>
      <c r="AH7727" s="2" t="s">
        <v>50</v>
      </c>
      <c r="AI7727" s="3">
        <v>0</v>
      </c>
    </row>
    <row r="7728" spans="1:35" x14ac:dyDescent="0.3">
      <c r="A7728" s="2" t="s">
        <v>14890</v>
      </c>
      <c r="B7728" s="2" t="s">
        <v>6697</v>
      </c>
      <c r="C7728" s="2" t="s">
        <v>341</v>
      </c>
      <c r="D7728" s="2" t="s">
        <v>54</v>
      </c>
      <c r="E7728" s="2">
        <v>2023</v>
      </c>
      <c r="F7728" s="2" t="s">
        <v>105</v>
      </c>
      <c r="G7728" s="2" t="s">
        <v>56</v>
      </c>
      <c r="H7728" s="2" t="s">
        <v>153</v>
      </c>
      <c r="I7728" s="2" t="s">
        <v>71</v>
      </c>
      <c r="J7728" s="2" t="s">
        <v>228</v>
      </c>
      <c r="K7728" s="3">
        <v>1419504.6</v>
      </c>
      <c r="L7728" s="3">
        <v>797544.41</v>
      </c>
      <c r="M7728" s="3">
        <f t="shared" si="840"/>
        <v>621960.19000000006</v>
      </c>
      <c r="N7728" s="3">
        <v>298100.53000000003</v>
      </c>
      <c r="O7728" s="3">
        <f t="shared" si="841"/>
        <v>323859.66000000003</v>
      </c>
      <c r="P7728" s="3">
        <v>247818.88</v>
      </c>
      <c r="Q7728" s="4">
        <f t="shared" si="842"/>
        <v>0.43815299365708293</v>
      </c>
      <c r="R7728" s="4">
        <f t="shared" si="843"/>
        <v>0.17458124475257072</v>
      </c>
      <c r="S7728" s="3">
        <v>1445197.9</v>
      </c>
      <c r="T7728" s="3">
        <f t="shared" si="844"/>
        <v>-25693.299999999814</v>
      </c>
      <c r="U7728" s="4">
        <f t="shared" si="845"/>
        <v>-1.7778395609348598E-2</v>
      </c>
      <c r="V7728" s="2" t="s">
        <v>133</v>
      </c>
      <c r="W7728" s="2" t="s">
        <v>117</v>
      </c>
      <c r="X7728" s="2" t="s">
        <v>155</v>
      </c>
      <c r="Y7728" s="2">
        <v>7.24</v>
      </c>
      <c r="Z7728" s="2" t="s">
        <v>14891</v>
      </c>
      <c r="AA7728" s="2" t="s">
        <v>99</v>
      </c>
      <c r="AB7728" s="2" t="s">
        <v>88</v>
      </c>
      <c r="AC7728" s="2">
        <v>9.3699999999999992</v>
      </c>
      <c r="AD7728" s="3">
        <v>0</v>
      </c>
      <c r="AE7728" s="5">
        <v>0</v>
      </c>
      <c r="AF7728" s="2">
        <v>0</v>
      </c>
      <c r="AG7728" s="3">
        <f t="shared" si="846"/>
        <v>0</v>
      </c>
      <c r="AH7728" s="2" t="s">
        <v>50</v>
      </c>
      <c r="AI7728" s="3">
        <v>0</v>
      </c>
    </row>
    <row r="7729" spans="1:35" x14ac:dyDescent="0.3">
      <c r="A7729" s="2" t="s">
        <v>14892</v>
      </c>
      <c r="B7729" s="2" t="s">
        <v>675</v>
      </c>
      <c r="C7729" s="2" t="s">
        <v>341</v>
      </c>
      <c r="D7729" s="2" t="s">
        <v>54</v>
      </c>
      <c r="E7729" s="2">
        <v>2023</v>
      </c>
      <c r="F7729" s="2" t="s">
        <v>92</v>
      </c>
      <c r="G7729" s="2" t="s">
        <v>93</v>
      </c>
      <c r="H7729" s="2" t="s">
        <v>159</v>
      </c>
      <c r="I7729" s="2" t="s">
        <v>71</v>
      </c>
      <c r="J7729" s="2" t="s">
        <v>72</v>
      </c>
      <c r="K7729" s="3">
        <v>2191087.85</v>
      </c>
      <c r="L7729" s="3">
        <v>1089011.6499999999</v>
      </c>
      <c r="M7729" s="3">
        <f t="shared" si="840"/>
        <v>1102076.2000000002</v>
      </c>
      <c r="N7729" s="3">
        <v>353660.84</v>
      </c>
      <c r="O7729" s="3">
        <f t="shared" si="841"/>
        <v>748415.3600000001</v>
      </c>
      <c r="P7729" s="3">
        <v>561965.11</v>
      </c>
      <c r="Q7729" s="4">
        <f t="shared" si="842"/>
        <v>0.50298129305951844</v>
      </c>
      <c r="R7729" s="4">
        <f t="shared" si="843"/>
        <v>0.25647767158217777</v>
      </c>
      <c r="S7729" s="3">
        <v>2601788.3199999998</v>
      </c>
      <c r="T7729" s="3">
        <f t="shared" si="844"/>
        <v>-410700.46999999974</v>
      </c>
      <c r="U7729" s="4">
        <f t="shared" si="845"/>
        <v>-0.15785314540884701</v>
      </c>
      <c r="V7729" s="2" t="s">
        <v>95</v>
      </c>
      <c r="W7729" s="2" t="s">
        <v>125</v>
      </c>
      <c r="X7729" s="2" t="s">
        <v>160</v>
      </c>
      <c r="Y7729" s="2">
        <v>129.5</v>
      </c>
      <c r="Z7729" s="2" t="s">
        <v>14893</v>
      </c>
      <c r="AA7729" s="2" t="s">
        <v>48</v>
      </c>
      <c r="AB7729" s="2" t="s">
        <v>49</v>
      </c>
      <c r="AC7729" s="2">
        <v>9.2799999999999994</v>
      </c>
      <c r="AD7729" s="3">
        <v>0</v>
      </c>
      <c r="AE7729" s="5">
        <v>0</v>
      </c>
      <c r="AF7729" s="2">
        <v>0</v>
      </c>
      <c r="AG7729" s="3">
        <f t="shared" si="846"/>
        <v>0</v>
      </c>
      <c r="AH7729" s="2" t="s">
        <v>50</v>
      </c>
      <c r="AI7729" s="3">
        <v>0</v>
      </c>
    </row>
    <row r="7730" spans="1:35" x14ac:dyDescent="0.3">
      <c r="A7730" s="2" t="s">
        <v>14894</v>
      </c>
      <c r="B7730" s="2" t="s">
        <v>644</v>
      </c>
      <c r="C7730" s="2" t="s">
        <v>80</v>
      </c>
      <c r="D7730" s="2" t="s">
        <v>81</v>
      </c>
      <c r="E7730" s="2">
        <v>2020</v>
      </c>
      <c r="F7730" s="2" t="s">
        <v>92</v>
      </c>
      <c r="G7730" s="2" t="s">
        <v>69</v>
      </c>
      <c r="H7730" s="2" t="s">
        <v>70</v>
      </c>
      <c r="I7730" s="2" t="s">
        <v>58</v>
      </c>
      <c r="J7730" s="2" t="s">
        <v>240</v>
      </c>
      <c r="K7730" s="3">
        <v>5571540.6100000003</v>
      </c>
      <c r="L7730" s="3">
        <v>2664300.89</v>
      </c>
      <c r="M7730" s="3">
        <f t="shared" si="840"/>
        <v>2907239.72</v>
      </c>
      <c r="N7730" s="3">
        <v>1118435.96</v>
      </c>
      <c r="O7730" s="3">
        <f t="shared" si="841"/>
        <v>1788803.7600000002</v>
      </c>
      <c r="P7730" s="3">
        <v>1254337.67</v>
      </c>
      <c r="Q7730" s="4">
        <f t="shared" si="842"/>
        <v>0.52180176427000857</v>
      </c>
      <c r="R7730" s="4">
        <f t="shared" si="843"/>
        <v>0.22513300320357887</v>
      </c>
      <c r="S7730" s="3">
        <v>5957291.5199999996</v>
      </c>
      <c r="T7730" s="3">
        <f t="shared" si="844"/>
        <v>-385750.90999999922</v>
      </c>
      <c r="U7730" s="4">
        <f t="shared" si="845"/>
        <v>-6.4752733470394147E-2</v>
      </c>
      <c r="V7730" s="2" t="s">
        <v>85</v>
      </c>
      <c r="W7730" s="2" t="s">
        <v>96</v>
      </c>
      <c r="X7730" s="2" t="s">
        <v>74</v>
      </c>
      <c r="Y7730" s="2">
        <v>1.36</v>
      </c>
      <c r="Z7730" s="2" t="s">
        <v>1772</v>
      </c>
      <c r="AA7730" s="2" t="s">
        <v>141</v>
      </c>
      <c r="AB7730" s="2" t="s">
        <v>88</v>
      </c>
      <c r="AC7730" s="2">
        <v>2.5099999999999998</v>
      </c>
      <c r="AD7730" s="3">
        <v>0</v>
      </c>
      <c r="AE7730" s="5">
        <v>0</v>
      </c>
      <c r="AF7730" s="2">
        <v>0</v>
      </c>
      <c r="AG7730" s="3">
        <f t="shared" si="846"/>
        <v>0</v>
      </c>
      <c r="AH7730" s="2" t="s">
        <v>50</v>
      </c>
      <c r="AI7730" s="3">
        <v>0</v>
      </c>
    </row>
    <row r="7731" spans="1:35" x14ac:dyDescent="0.3">
      <c r="A7731" s="2" t="s">
        <v>14895</v>
      </c>
      <c r="B7731" s="2" t="s">
        <v>380</v>
      </c>
      <c r="C7731" s="2" t="s">
        <v>322</v>
      </c>
      <c r="D7731" s="2" t="s">
        <v>38</v>
      </c>
      <c r="E7731" s="2">
        <v>2021</v>
      </c>
      <c r="F7731" s="2" t="s">
        <v>55</v>
      </c>
      <c r="G7731" s="2" t="s">
        <v>114</v>
      </c>
      <c r="H7731" s="2" t="s">
        <v>234</v>
      </c>
      <c r="I7731" s="2" t="s">
        <v>55</v>
      </c>
      <c r="J7731" s="2" t="s">
        <v>84</v>
      </c>
      <c r="K7731" s="3">
        <v>1290274.21</v>
      </c>
      <c r="L7731" s="3">
        <v>684467</v>
      </c>
      <c r="M7731" s="3">
        <f t="shared" si="840"/>
        <v>605807.21</v>
      </c>
      <c r="N7731" s="3">
        <v>135388.96</v>
      </c>
      <c r="O7731" s="3">
        <f t="shared" si="841"/>
        <v>470418.25</v>
      </c>
      <c r="P7731" s="3">
        <v>346713.14</v>
      </c>
      <c r="Q7731" s="4">
        <f t="shared" si="842"/>
        <v>0.46951818869571915</v>
      </c>
      <c r="R7731" s="4">
        <f t="shared" si="843"/>
        <v>0.26871275680229245</v>
      </c>
      <c r="S7731" s="3">
        <v>1334328.22</v>
      </c>
      <c r="T7731" s="3">
        <f t="shared" si="844"/>
        <v>-44054.010000000009</v>
      </c>
      <c r="U7731" s="4">
        <f t="shared" si="845"/>
        <v>-3.3015872211711157E-2</v>
      </c>
      <c r="V7731" s="2" t="s">
        <v>85</v>
      </c>
      <c r="W7731" s="2" t="s">
        <v>96</v>
      </c>
      <c r="X7731" s="2" t="s">
        <v>236</v>
      </c>
      <c r="Y7731" s="2">
        <v>3.67</v>
      </c>
      <c r="Z7731" s="2" t="s">
        <v>3391</v>
      </c>
      <c r="AA7731" s="2" t="s">
        <v>148</v>
      </c>
      <c r="AB7731" s="2" t="s">
        <v>110</v>
      </c>
      <c r="AC7731" s="2">
        <v>6.4</v>
      </c>
      <c r="AD7731" s="3">
        <v>0</v>
      </c>
      <c r="AE7731" s="5">
        <v>0</v>
      </c>
      <c r="AF7731" s="2">
        <v>0</v>
      </c>
      <c r="AG7731" s="3">
        <f t="shared" si="846"/>
        <v>0</v>
      </c>
      <c r="AH7731" s="2" t="s">
        <v>50</v>
      </c>
      <c r="AI7731" s="3">
        <v>0</v>
      </c>
    </row>
    <row r="7732" spans="1:35" x14ac:dyDescent="0.3">
      <c r="A7732" s="2" t="s">
        <v>14896</v>
      </c>
      <c r="B7732" s="2" t="s">
        <v>5602</v>
      </c>
      <c r="C7732" s="2" t="s">
        <v>648</v>
      </c>
      <c r="D7732" s="2" t="s">
        <v>104</v>
      </c>
      <c r="E7732" s="2">
        <v>2021</v>
      </c>
      <c r="F7732" s="2" t="s">
        <v>92</v>
      </c>
      <c r="G7732" s="2" t="s">
        <v>93</v>
      </c>
      <c r="H7732" s="2" t="s">
        <v>221</v>
      </c>
      <c r="I7732" s="2" t="s">
        <v>178</v>
      </c>
      <c r="J7732" s="2" t="s">
        <v>179</v>
      </c>
      <c r="K7732" s="3">
        <v>5909131.7800000003</v>
      </c>
      <c r="L7732" s="3">
        <v>2556617.3199999998</v>
      </c>
      <c r="M7732" s="3">
        <f t="shared" si="840"/>
        <v>3352514.4600000004</v>
      </c>
      <c r="N7732" s="3">
        <v>594899.19999999995</v>
      </c>
      <c r="O7732" s="3">
        <f t="shared" si="841"/>
        <v>2757615.2600000007</v>
      </c>
      <c r="P7732" s="3">
        <v>1985151.86</v>
      </c>
      <c r="Q7732" s="4">
        <f t="shared" si="842"/>
        <v>0.56734467681815692</v>
      </c>
      <c r="R7732" s="4">
        <f t="shared" si="843"/>
        <v>0.33594645269528917</v>
      </c>
      <c r="S7732" s="3">
        <v>5518982.3300000001</v>
      </c>
      <c r="T7732" s="3">
        <f t="shared" si="844"/>
        <v>390149.45000000019</v>
      </c>
      <c r="U7732" s="4">
        <f t="shared" si="845"/>
        <v>7.0692281053199205E-2</v>
      </c>
      <c r="V7732" s="2" t="s">
        <v>85</v>
      </c>
      <c r="W7732" s="2" t="s">
        <v>207</v>
      </c>
      <c r="X7732" s="2" t="s">
        <v>222</v>
      </c>
      <c r="Y7732" s="2">
        <v>18.899999999999999</v>
      </c>
      <c r="Z7732" s="2" t="s">
        <v>6912</v>
      </c>
      <c r="AA7732" s="2" t="s">
        <v>148</v>
      </c>
      <c r="AB7732" s="2" t="s">
        <v>149</v>
      </c>
      <c r="AC7732" s="2">
        <v>2.5499999999999998</v>
      </c>
      <c r="AD7732" s="3">
        <v>2228350.36</v>
      </c>
      <c r="AE7732" s="5">
        <v>11.46</v>
      </c>
      <c r="AF7732" s="2">
        <v>48</v>
      </c>
      <c r="AG7732" s="3">
        <f t="shared" si="846"/>
        <v>58091.936566347693</v>
      </c>
      <c r="AH7732" s="2" t="s">
        <v>50</v>
      </c>
      <c r="AI7732" s="3">
        <v>0</v>
      </c>
    </row>
    <row r="7733" spans="1:35" x14ac:dyDescent="0.3">
      <c r="A7733" s="2" t="s">
        <v>14897</v>
      </c>
      <c r="B7733" s="2" t="s">
        <v>8280</v>
      </c>
      <c r="C7733" s="2" t="s">
        <v>201</v>
      </c>
      <c r="D7733" s="2" t="s">
        <v>54</v>
      </c>
      <c r="E7733" s="2">
        <v>2020</v>
      </c>
      <c r="F7733" s="2" t="s">
        <v>58</v>
      </c>
      <c r="G7733" s="2" t="s">
        <v>114</v>
      </c>
      <c r="H7733" s="2" t="s">
        <v>190</v>
      </c>
      <c r="I7733" s="2" t="s">
        <v>178</v>
      </c>
      <c r="J7733" s="2" t="s">
        <v>206</v>
      </c>
      <c r="K7733" s="3">
        <v>5117211.08</v>
      </c>
      <c r="L7733" s="3">
        <v>1671324.82</v>
      </c>
      <c r="M7733" s="3">
        <f t="shared" si="840"/>
        <v>3445886.26</v>
      </c>
      <c r="N7733" s="3">
        <v>726698.36</v>
      </c>
      <c r="O7733" s="3">
        <f t="shared" si="841"/>
        <v>2719187.9</v>
      </c>
      <c r="P7733" s="3">
        <v>1953407.18</v>
      </c>
      <c r="Q7733" s="4">
        <f t="shared" si="842"/>
        <v>0.67339146385182913</v>
      </c>
      <c r="R7733" s="4">
        <f t="shared" si="843"/>
        <v>0.38173277386087423</v>
      </c>
      <c r="S7733" s="3">
        <v>5343726.37</v>
      </c>
      <c r="T7733" s="3">
        <f t="shared" si="844"/>
        <v>-226515.29000000004</v>
      </c>
      <c r="U7733" s="4">
        <f t="shared" si="845"/>
        <v>-4.2389013642552965E-2</v>
      </c>
      <c r="V7733" s="2" t="s">
        <v>95</v>
      </c>
      <c r="W7733" s="2" t="s">
        <v>125</v>
      </c>
      <c r="X7733" s="2" t="s">
        <v>192</v>
      </c>
      <c r="Y7733" s="2">
        <v>3.64</v>
      </c>
      <c r="Z7733" s="2" t="s">
        <v>14065</v>
      </c>
      <c r="AA7733" s="2" t="s">
        <v>48</v>
      </c>
      <c r="AB7733" s="2" t="s">
        <v>142</v>
      </c>
      <c r="AC7733" s="2">
        <v>5.76</v>
      </c>
      <c r="AD7733" s="3">
        <v>1696905.17</v>
      </c>
      <c r="AE7733" s="5">
        <v>5.78</v>
      </c>
      <c r="AF7733" s="2">
        <v>24</v>
      </c>
      <c r="AG7733" s="3">
        <f t="shared" si="846"/>
        <v>75039.769637847188</v>
      </c>
      <c r="AH7733" s="2" t="s">
        <v>50</v>
      </c>
      <c r="AI7733" s="3">
        <v>0</v>
      </c>
    </row>
    <row r="7734" spans="1:35" x14ac:dyDescent="0.3">
      <c r="A7734" s="2" t="s">
        <v>14898</v>
      </c>
      <c r="B7734" s="2" t="s">
        <v>647</v>
      </c>
      <c r="C7734" s="2" t="s">
        <v>648</v>
      </c>
      <c r="D7734" s="2" t="s">
        <v>104</v>
      </c>
      <c r="E7734" s="2">
        <v>2021</v>
      </c>
      <c r="F7734" s="2" t="s">
        <v>68</v>
      </c>
      <c r="G7734" s="2" t="s">
        <v>93</v>
      </c>
      <c r="H7734" s="2" t="s">
        <v>94</v>
      </c>
      <c r="I7734" s="2" t="s">
        <v>55</v>
      </c>
      <c r="J7734" s="2" t="s">
        <v>217</v>
      </c>
      <c r="K7734" s="3">
        <v>745470.08</v>
      </c>
      <c r="L7734" s="3">
        <v>321058.78999999998</v>
      </c>
      <c r="M7734" s="3">
        <f t="shared" si="840"/>
        <v>424411.29</v>
      </c>
      <c r="N7734" s="3">
        <v>113481.57</v>
      </c>
      <c r="O7734" s="3">
        <f t="shared" si="841"/>
        <v>310929.71999999997</v>
      </c>
      <c r="P7734" s="3">
        <v>225663.81</v>
      </c>
      <c r="Q7734" s="4">
        <f t="shared" si="842"/>
        <v>0.56932035421193561</v>
      </c>
      <c r="R7734" s="4">
        <f t="shared" si="843"/>
        <v>0.30271343686925706</v>
      </c>
      <c r="S7734" s="3">
        <v>739353.24</v>
      </c>
      <c r="T7734" s="3">
        <f t="shared" si="844"/>
        <v>6116.8399999999674</v>
      </c>
      <c r="U7734" s="4">
        <f t="shared" si="845"/>
        <v>8.2732308037224093E-3</v>
      </c>
      <c r="V7734" s="2" t="s">
        <v>44</v>
      </c>
      <c r="W7734" s="2" t="s">
        <v>117</v>
      </c>
      <c r="X7734" s="2" t="s">
        <v>97</v>
      </c>
      <c r="Y7734" s="2">
        <v>1550</v>
      </c>
      <c r="Z7734" s="2" t="s">
        <v>11758</v>
      </c>
      <c r="AA7734" s="2" t="s">
        <v>63</v>
      </c>
      <c r="AB7734" s="2" t="s">
        <v>100</v>
      </c>
      <c r="AC7734" s="2">
        <v>6.62</v>
      </c>
      <c r="AD7734" s="3">
        <v>0</v>
      </c>
      <c r="AE7734" s="5">
        <v>0</v>
      </c>
      <c r="AF7734" s="2">
        <v>0</v>
      </c>
      <c r="AG7734" s="3">
        <f t="shared" si="846"/>
        <v>0</v>
      </c>
      <c r="AH7734" s="2" t="s">
        <v>50</v>
      </c>
      <c r="AI7734" s="3">
        <v>0</v>
      </c>
    </row>
    <row r="7735" spans="1:35" x14ac:dyDescent="0.3">
      <c r="A7735" s="2" t="s">
        <v>14899</v>
      </c>
      <c r="B7735" s="2" t="s">
        <v>5288</v>
      </c>
      <c r="C7735" s="2" t="s">
        <v>164</v>
      </c>
      <c r="D7735" s="2" t="s">
        <v>81</v>
      </c>
      <c r="E7735" s="2">
        <v>2023</v>
      </c>
      <c r="F7735" s="2" t="s">
        <v>58</v>
      </c>
      <c r="G7735" s="2" t="s">
        <v>93</v>
      </c>
      <c r="H7735" s="2" t="s">
        <v>94</v>
      </c>
      <c r="I7735" s="2" t="s">
        <v>55</v>
      </c>
      <c r="J7735" s="2" t="s">
        <v>217</v>
      </c>
      <c r="K7735" s="3">
        <v>7142766.4800000004</v>
      </c>
      <c r="L7735" s="3">
        <v>3076051.87</v>
      </c>
      <c r="M7735" s="3">
        <f t="shared" si="840"/>
        <v>4066714.6100000003</v>
      </c>
      <c r="N7735" s="3">
        <v>1262043.4099999999</v>
      </c>
      <c r="O7735" s="3">
        <f t="shared" si="841"/>
        <v>2804671.2</v>
      </c>
      <c r="P7735" s="3">
        <v>2127778.09</v>
      </c>
      <c r="Q7735" s="4">
        <f t="shared" si="842"/>
        <v>0.56934727201105417</v>
      </c>
      <c r="R7735" s="4">
        <f t="shared" si="843"/>
        <v>0.29789271369263631</v>
      </c>
      <c r="S7735" s="3">
        <v>6657936.9199999999</v>
      </c>
      <c r="T7735" s="3">
        <f t="shared" si="844"/>
        <v>484829.56000000052</v>
      </c>
      <c r="U7735" s="4">
        <f t="shared" si="845"/>
        <v>7.281978874621127E-2</v>
      </c>
      <c r="V7735" s="2" t="s">
        <v>85</v>
      </c>
      <c r="W7735" s="2" t="s">
        <v>207</v>
      </c>
      <c r="X7735" s="2" t="s">
        <v>97</v>
      </c>
      <c r="Y7735" s="2">
        <v>1550</v>
      </c>
      <c r="Z7735" s="2" t="s">
        <v>3119</v>
      </c>
      <c r="AA7735" s="2" t="s">
        <v>63</v>
      </c>
      <c r="AB7735" s="2" t="s">
        <v>209</v>
      </c>
      <c r="AC7735" s="2">
        <v>9.36</v>
      </c>
      <c r="AD7735" s="3">
        <v>0</v>
      </c>
      <c r="AE7735" s="5">
        <v>0</v>
      </c>
      <c r="AF7735" s="2">
        <v>0</v>
      </c>
      <c r="AG7735" s="3">
        <f t="shared" si="846"/>
        <v>0</v>
      </c>
      <c r="AH7735" s="2" t="s">
        <v>50</v>
      </c>
      <c r="AI7735" s="3">
        <v>0</v>
      </c>
    </row>
    <row r="7736" spans="1:35" x14ac:dyDescent="0.3">
      <c r="A7736" s="2" t="s">
        <v>14900</v>
      </c>
      <c r="B7736" s="2" t="s">
        <v>1515</v>
      </c>
      <c r="C7736" s="2" t="s">
        <v>212</v>
      </c>
      <c r="D7736" s="2" t="s">
        <v>81</v>
      </c>
      <c r="E7736" s="2">
        <v>2022</v>
      </c>
      <c r="F7736" s="2" t="s">
        <v>82</v>
      </c>
      <c r="G7736" s="2" t="s">
        <v>114</v>
      </c>
      <c r="H7736" s="2" t="s">
        <v>234</v>
      </c>
      <c r="I7736" s="2" t="s">
        <v>71</v>
      </c>
      <c r="J7736" s="2" t="s">
        <v>72</v>
      </c>
      <c r="K7736" s="3">
        <v>3790412.94</v>
      </c>
      <c r="L7736" s="3">
        <v>2175716.09</v>
      </c>
      <c r="M7736" s="3">
        <f t="shared" si="840"/>
        <v>1614696.85</v>
      </c>
      <c r="N7736" s="3">
        <v>522843.4</v>
      </c>
      <c r="O7736" s="3">
        <f t="shared" si="841"/>
        <v>1091853.4500000002</v>
      </c>
      <c r="P7736" s="3">
        <v>849941.61</v>
      </c>
      <c r="Q7736" s="4">
        <f t="shared" si="842"/>
        <v>0.42599497088040233</v>
      </c>
      <c r="R7736" s="4">
        <f t="shared" si="843"/>
        <v>0.22423456849004952</v>
      </c>
      <c r="S7736" s="3">
        <v>4251186.24</v>
      </c>
      <c r="T7736" s="3">
        <f t="shared" si="844"/>
        <v>-460773.30000000028</v>
      </c>
      <c r="U7736" s="4">
        <f t="shared" si="845"/>
        <v>-0.1083869945909498</v>
      </c>
      <c r="V7736" s="2" t="s">
        <v>107</v>
      </c>
      <c r="W7736" s="2" t="s">
        <v>125</v>
      </c>
      <c r="X7736" s="2" t="s">
        <v>236</v>
      </c>
      <c r="Y7736" s="2">
        <v>3.67</v>
      </c>
      <c r="Z7736" s="2" t="s">
        <v>14901</v>
      </c>
      <c r="AA7736" s="2" t="s">
        <v>109</v>
      </c>
      <c r="AB7736" s="2" t="s">
        <v>49</v>
      </c>
      <c r="AC7736" s="2">
        <v>4.83</v>
      </c>
      <c r="AD7736" s="3">
        <v>0</v>
      </c>
      <c r="AE7736" s="5">
        <v>0</v>
      </c>
      <c r="AF7736" s="2">
        <v>0</v>
      </c>
      <c r="AG7736" s="3">
        <f t="shared" si="846"/>
        <v>0</v>
      </c>
      <c r="AH7736" s="2" t="s">
        <v>230</v>
      </c>
      <c r="AI7736" s="3">
        <v>0</v>
      </c>
    </row>
    <row r="7737" spans="1:35" x14ac:dyDescent="0.3">
      <c r="A7737" s="2" t="s">
        <v>14902</v>
      </c>
      <c r="B7737" s="2" t="s">
        <v>6160</v>
      </c>
      <c r="C7737" s="2" t="s">
        <v>337</v>
      </c>
      <c r="D7737" s="2" t="s">
        <v>38</v>
      </c>
      <c r="E7737" s="2">
        <v>2024</v>
      </c>
      <c r="F7737" s="2" t="s">
        <v>55</v>
      </c>
      <c r="G7737" s="2" t="s">
        <v>56</v>
      </c>
      <c r="H7737" s="2" t="s">
        <v>153</v>
      </c>
      <c r="I7737" s="2" t="s">
        <v>58</v>
      </c>
      <c r="J7737" s="2" t="s">
        <v>106</v>
      </c>
      <c r="K7737" s="3">
        <v>7599629.1399999997</v>
      </c>
      <c r="L7737" s="3">
        <v>4072897.59</v>
      </c>
      <c r="M7737" s="3">
        <f t="shared" si="840"/>
        <v>3526731.55</v>
      </c>
      <c r="N7737" s="3">
        <v>1512011.46</v>
      </c>
      <c r="O7737" s="3">
        <f t="shared" si="841"/>
        <v>2014720.0899999999</v>
      </c>
      <c r="P7737" s="3">
        <v>1510261.07</v>
      </c>
      <c r="Q7737" s="4">
        <f t="shared" si="842"/>
        <v>0.46406627021275937</v>
      </c>
      <c r="R7737" s="4">
        <f t="shared" si="843"/>
        <v>0.19872825925818799</v>
      </c>
      <c r="S7737" s="3">
        <v>9049059.7899999991</v>
      </c>
      <c r="T7737" s="3">
        <f t="shared" si="844"/>
        <v>-1449430.6499999994</v>
      </c>
      <c r="U7737" s="4">
        <f t="shared" si="845"/>
        <v>-0.16017472352229861</v>
      </c>
      <c r="V7737" s="2" t="s">
        <v>44</v>
      </c>
      <c r="W7737" s="2" t="s">
        <v>207</v>
      </c>
      <c r="X7737" s="2" t="s">
        <v>155</v>
      </c>
      <c r="Y7737" s="2">
        <v>7.24</v>
      </c>
      <c r="Z7737" s="2" t="s">
        <v>11186</v>
      </c>
      <c r="AA7737" s="2" t="s">
        <v>141</v>
      </c>
      <c r="AB7737" s="2" t="s">
        <v>242</v>
      </c>
      <c r="AC7737" s="2">
        <v>5.97</v>
      </c>
      <c r="AD7737" s="3">
        <v>0</v>
      </c>
      <c r="AE7737" s="5">
        <v>0</v>
      </c>
      <c r="AF7737" s="2">
        <v>0</v>
      </c>
      <c r="AG7737" s="3">
        <f t="shared" si="846"/>
        <v>0</v>
      </c>
      <c r="AH7737" s="2" t="s">
        <v>50</v>
      </c>
      <c r="AI7737" s="3">
        <v>0</v>
      </c>
    </row>
    <row r="7738" spans="1:35" x14ac:dyDescent="0.3">
      <c r="A7738" s="2" t="s">
        <v>14903</v>
      </c>
      <c r="B7738" s="2" t="s">
        <v>4578</v>
      </c>
      <c r="C7738" s="2" t="s">
        <v>227</v>
      </c>
      <c r="D7738" s="2" t="s">
        <v>104</v>
      </c>
      <c r="E7738" s="2">
        <v>2023</v>
      </c>
      <c r="F7738" s="2" t="s">
        <v>68</v>
      </c>
      <c r="G7738" s="2" t="s">
        <v>56</v>
      </c>
      <c r="H7738" s="2" t="s">
        <v>153</v>
      </c>
      <c r="I7738" s="2" t="s">
        <v>58</v>
      </c>
      <c r="J7738" s="2" t="s">
        <v>191</v>
      </c>
      <c r="K7738" s="3">
        <v>3027964.01</v>
      </c>
      <c r="L7738" s="3">
        <v>1652554.83</v>
      </c>
      <c r="M7738" s="3">
        <f t="shared" si="840"/>
        <v>1375409.1799999997</v>
      </c>
      <c r="N7738" s="3">
        <v>630090.23</v>
      </c>
      <c r="O7738" s="3">
        <f t="shared" si="841"/>
        <v>745318.94999999972</v>
      </c>
      <c r="P7738" s="3">
        <v>544015.92000000004</v>
      </c>
      <c r="Q7738" s="4">
        <f t="shared" si="842"/>
        <v>0.45423564330937993</v>
      </c>
      <c r="R7738" s="4">
        <f t="shared" si="843"/>
        <v>0.17966393200294348</v>
      </c>
      <c r="S7738" s="3">
        <v>2657794.3199999998</v>
      </c>
      <c r="T7738" s="3">
        <f t="shared" si="844"/>
        <v>370169.68999999994</v>
      </c>
      <c r="U7738" s="4">
        <f t="shared" si="845"/>
        <v>0.1392770265232563</v>
      </c>
      <c r="V7738" s="2" t="s">
        <v>85</v>
      </c>
      <c r="W7738" s="2" t="s">
        <v>117</v>
      </c>
      <c r="X7738" s="2" t="s">
        <v>155</v>
      </c>
      <c r="Y7738" s="2">
        <v>7.24</v>
      </c>
      <c r="Z7738" s="2" t="s">
        <v>10119</v>
      </c>
      <c r="AA7738" s="2" t="s">
        <v>48</v>
      </c>
      <c r="AB7738" s="2" t="s">
        <v>209</v>
      </c>
      <c r="AC7738" s="2">
        <v>7.85</v>
      </c>
      <c r="AD7738" s="3">
        <v>0</v>
      </c>
      <c r="AE7738" s="5">
        <v>0</v>
      </c>
      <c r="AF7738" s="2">
        <v>0</v>
      </c>
      <c r="AG7738" s="3">
        <f t="shared" si="846"/>
        <v>0</v>
      </c>
      <c r="AH7738" s="2" t="s">
        <v>50</v>
      </c>
      <c r="AI7738" s="3">
        <v>0</v>
      </c>
    </row>
    <row r="7739" spans="1:35" x14ac:dyDescent="0.3">
      <c r="A7739" s="2" t="s">
        <v>14904</v>
      </c>
      <c r="B7739" s="2" t="s">
        <v>4789</v>
      </c>
      <c r="C7739" s="2" t="s">
        <v>880</v>
      </c>
      <c r="D7739" s="2" t="s">
        <v>81</v>
      </c>
      <c r="E7739" s="2">
        <v>2024</v>
      </c>
      <c r="F7739" s="2" t="s">
        <v>39</v>
      </c>
      <c r="G7739" s="2" t="s">
        <v>93</v>
      </c>
      <c r="H7739" s="2" t="s">
        <v>94</v>
      </c>
      <c r="I7739" s="2" t="s">
        <v>55</v>
      </c>
      <c r="J7739" s="2" t="s">
        <v>540</v>
      </c>
      <c r="K7739" s="3">
        <v>5220178.08</v>
      </c>
      <c r="L7739" s="3">
        <v>1736515.32</v>
      </c>
      <c r="M7739" s="3">
        <f t="shared" si="840"/>
        <v>3483662.76</v>
      </c>
      <c r="N7739" s="3">
        <v>793047.36</v>
      </c>
      <c r="O7739" s="3">
        <f t="shared" si="841"/>
        <v>2690615.4</v>
      </c>
      <c r="P7739" s="3">
        <v>2065060.39</v>
      </c>
      <c r="Q7739" s="4">
        <f t="shared" si="842"/>
        <v>0.66734557837153319</v>
      </c>
      <c r="R7739" s="4">
        <f t="shared" si="843"/>
        <v>0.39559194310091428</v>
      </c>
      <c r="S7739" s="3">
        <v>5894443.2999999998</v>
      </c>
      <c r="T7739" s="3">
        <f t="shared" si="844"/>
        <v>-674265.21999999974</v>
      </c>
      <c r="U7739" s="4">
        <f t="shared" si="845"/>
        <v>-0.11438997470719581</v>
      </c>
      <c r="V7739" s="2" t="s">
        <v>85</v>
      </c>
      <c r="W7739" s="2" t="s">
        <v>45</v>
      </c>
      <c r="X7739" s="2" t="s">
        <v>97</v>
      </c>
      <c r="Y7739" s="2">
        <v>1550</v>
      </c>
      <c r="Z7739" s="2" t="s">
        <v>11309</v>
      </c>
      <c r="AA7739" s="2" t="s">
        <v>224</v>
      </c>
      <c r="AB7739" s="2" t="s">
        <v>182</v>
      </c>
      <c r="AC7739" s="2">
        <v>9.9600000000000009</v>
      </c>
      <c r="AD7739" s="3">
        <v>0</v>
      </c>
      <c r="AE7739" s="5">
        <v>0</v>
      </c>
      <c r="AF7739" s="2">
        <v>0</v>
      </c>
      <c r="AG7739" s="3">
        <f t="shared" si="846"/>
        <v>0</v>
      </c>
      <c r="AH7739" s="2" t="s">
        <v>230</v>
      </c>
      <c r="AI7739" s="3">
        <v>0</v>
      </c>
    </row>
    <row r="7740" spans="1:35" x14ac:dyDescent="0.3">
      <c r="A7740" s="2" t="s">
        <v>14905</v>
      </c>
      <c r="B7740" s="2" t="s">
        <v>11293</v>
      </c>
      <c r="C7740" s="2" t="s">
        <v>176</v>
      </c>
      <c r="D7740" s="2" t="s">
        <v>104</v>
      </c>
      <c r="E7740" s="2">
        <v>2020</v>
      </c>
      <c r="F7740" s="2" t="s">
        <v>55</v>
      </c>
      <c r="G7740" s="2" t="s">
        <v>69</v>
      </c>
      <c r="H7740" s="2" t="s">
        <v>272</v>
      </c>
      <c r="I7740" s="2" t="s">
        <v>42</v>
      </c>
      <c r="J7740" s="2" t="s">
        <v>422</v>
      </c>
      <c r="K7740" s="3">
        <v>3439859.62</v>
      </c>
      <c r="L7740" s="3">
        <v>1840883.89</v>
      </c>
      <c r="M7740" s="3">
        <f t="shared" si="840"/>
        <v>1598975.7300000002</v>
      </c>
      <c r="N7740" s="3">
        <v>411150.98</v>
      </c>
      <c r="O7740" s="3">
        <f t="shared" si="841"/>
        <v>1187824.7500000002</v>
      </c>
      <c r="P7740" s="3">
        <v>930326.74</v>
      </c>
      <c r="Q7740" s="4">
        <f t="shared" si="842"/>
        <v>0.46483749531616064</v>
      </c>
      <c r="R7740" s="4">
        <f t="shared" si="843"/>
        <v>0.27045485652696488</v>
      </c>
      <c r="S7740" s="3">
        <v>3929066.11</v>
      </c>
      <c r="T7740" s="3">
        <f t="shared" si="844"/>
        <v>-489206.48999999976</v>
      </c>
      <c r="U7740" s="4">
        <f t="shared" si="845"/>
        <v>-0.12450961024934237</v>
      </c>
      <c r="V7740" s="2" t="s">
        <v>133</v>
      </c>
      <c r="W7740" s="2" t="s">
        <v>117</v>
      </c>
      <c r="X7740" s="2" t="s">
        <v>274</v>
      </c>
      <c r="Y7740" s="2">
        <v>1</v>
      </c>
      <c r="Z7740" s="2" t="s">
        <v>2364</v>
      </c>
      <c r="AA7740" s="2" t="s">
        <v>76</v>
      </c>
      <c r="AB7740" s="2" t="s">
        <v>149</v>
      </c>
      <c r="AC7740" s="2">
        <v>3.45</v>
      </c>
      <c r="AD7740" s="3">
        <v>0</v>
      </c>
      <c r="AE7740" s="5">
        <v>0</v>
      </c>
      <c r="AF7740" s="2">
        <v>0</v>
      </c>
      <c r="AG7740" s="3">
        <f t="shared" si="846"/>
        <v>0</v>
      </c>
      <c r="AH7740" s="2" t="s">
        <v>50</v>
      </c>
      <c r="AI7740" s="3">
        <v>0</v>
      </c>
    </row>
    <row r="7741" spans="1:35" x14ac:dyDescent="0.3">
      <c r="A7741" s="2" t="s">
        <v>14906</v>
      </c>
      <c r="B7741" s="2" t="s">
        <v>635</v>
      </c>
      <c r="C7741" s="2" t="s">
        <v>201</v>
      </c>
      <c r="D7741" s="2" t="s">
        <v>54</v>
      </c>
      <c r="E7741" s="2">
        <v>2020</v>
      </c>
      <c r="F7741" s="2" t="s">
        <v>82</v>
      </c>
      <c r="G7741" s="2" t="s">
        <v>40</v>
      </c>
      <c r="H7741" s="2" t="s">
        <v>139</v>
      </c>
      <c r="I7741" s="2" t="s">
        <v>131</v>
      </c>
      <c r="J7741" s="2" t="s">
        <v>268</v>
      </c>
      <c r="K7741" s="3">
        <v>7937565.2599999998</v>
      </c>
      <c r="L7741" s="3">
        <v>2804897.15</v>
      </c>
      <c r="M7741" s="3">
        <f t="shared" si="840"/>
        <v>5132668.1099999994</v>
      </c>
      <c r="N7741" s="3">
        <v>781327.18</v>
      </c>
      <c r="O7741" s="3">
        <f t="shared" si="841"/>
        <v>4351340.93</v>
      </c>
      <c r="P7741" s="3">
        <v>3359946.14</v>
      </c>
      <c r="Q7741" s="4">
        <f t="shared" si="842"/>
        <v>0.64663003602190217</v>
      </c>
      <c r="R7741" s="4">
        <f t="shared" si="843"/>
        <v>0.4232968208692246</v>
      </c>
      <c r="S7741" s="3">
        <v>6354570.9699999997</v>
      </c>
      <c r="T7741" s="3">
        <f t="shared" si="844"/>
        <v>1582994.29</v>
      </c>
      <c r="U7741" s="4">
        <f t="shared" si="845"/>
        <v>0.24911111977084427</v>
      </c>
      <c r="V7741" s="2" t="s">
        <v>85</v>
      </c>
      <c r="W7741" s="2" t="s">
        <v>125</v>
      </c>
      <c r="X7741" s="2" t="s">
        <v>86</v>
      </c>
      <c r="Y7741" s="2">
        <v>0.92</v>
      </c>
      <c r="Z7741" s="2" t="s">
        <v>14907</v>
      </c>
      <c r="AA7741" s="2" t="s">
        <v>109</v>
      </c>
      <c r="AB7741" s="2" t="s">
        <v>110</v>
      </c>
      <c r="AC7741" s="2">
        <v>6.2</v>
      </c>
      <c r="AD7741" s="3">
        <v>0</v>
      </c>
      <c r="AE7741" s="5">
        <v>0</v>
      </c>
      <c r="AF7741" s="2">
        <v>0</v>
      </c>
      <c r="AG7741" s="3">
        <f t="shared" si="846"/>
        <v>0</v>
      </c>
      <c r="AH7741" s="2" t="s">
        <v>50</v>
      </c>
      <c r="AI7741" s="3">
        <v>0</v>
      </c>
    </row>
    <row r="7742" spans="1:35" x14ac:dyDescent="0.3">
      <c r="A7742" s="2" t="s">
        <v>14908</v>
      </c>
      <c r="B7742" s="2" t="s">
        <v>4025</v>
      </c>
      <c r="C7742" s="2" t="s">
        <v>196</v>
      </c>
      <c r="D7742" s="2" t="s">
        <v>38</v>
      </c>
      <c r="E7742" s="2">
        <v>2023</v>
      </c>
      <c r="F7742" s="2" t="s">
        <v>82</v>
      </c>
      <c r="G7742" s="2" t="s">
        <v>56</v>
      </c>
      <c r="H7742" s="2" t="s">
        <v>177</v>
      </c>
      <c r="I7742" s="2" t="s">
        <v>131</v>
      </c>
      <c r="J7742" s="2" t="s">
        <v>544</v>
      </c>
      <c r="K7742" s="3">
        <v>3194494.49</v>
      </c>
      <c r="L7742" s="3">
        <v>1340351.4099999999</v>
      </c>
      <c r="M7742" s="3">
        <f t="shared" si="840"/>
        <v>1854143.0800000003</v>
      </c>
      <c r="N7742" s="3">
        <v>495096.93</v>
      </c>
      <c r="O7742" s="3">
        <f t="shared" si="841"/>
        <v>1359046.1500000004</v>
      </c>
      <c r="P7742" s="3">
        <v>971595.84</v>
      </c>
      <c r="Q7742" s="4">
        <f t="shared" si="842"/>
        <v>0.5804183058709862</v>
      </c>
      <c r="R7742" s="4">
        <f t="shared" si="843"/>
        <v>0.30414697631862248</v>
      </c>
      <c r="S7742" s="3">
        <v>3022782.77</v>
      </c>
      <c r="T7742" s="3">
        <f t="shared" si="844"/>
        <v>171711.7200000002</v>
      </c>
      <c r="U7742" s="4">
        <f t="shared" si="845"/>
        <v>5.6805841856773655E-2</v>
      </c>
      <c r="V7742" s="2" t="s">
        <v>85</v>
      </c>
      <c r="W7742" s="2" t="s">
        <v>45</v>
      </c>
      <c r="X7742" s="2" t="s">
        <v>180</v>
      </c>
      <c r="Y7742" s="2">
        <v>149.5</v>
      </c>
      <c r="Z7742" s="2" t="s">
        <v>14909</v>
      </c>
      <c r="AA7742" s="2" t="s">
        <v>63</v>
      </c>
      <c r="AB7742" s="2" t="s">
        <v>64</v>
      </c>
      <c r="AC7742" s="2">
        <v>6.92</v>
      </c>
      <c r="AD7742" s="3">
        <v>0</v>
      </c>
      <c r="AE7742" s="5">
        <v>0</v>
      </c>
      <c r="AF7742" s="2">
        <v>0</v>
      </c>
      <c r="AG7742" s="3">
        <f t="shared" si="846"/>
        <v>0</v>
      </c>
      <c r="AH7742" s="2" t="s">
        <v>230</v>
      </c>
      <c r="AI7742" s="3">
        <v>0</v>
      </c>
    </row>
    <row r="7743" spans="1:35" x14ac:dyDescent="0.3">
      <c r="A7743" s="2" t="s">
        <v>14910</v>
      </c>
      <c r="B7743" s="2" t="s">
        <v>12680</v>
      </c>
      <c r="C7743" s="2" t="s">
        <v>456</v>
      </c>
      <c r="D7743" s="2" t="s">
        <v>54</v>
      </c>
      <c r="E7743" s="2">
        <v>2023</v>
      </c>
      <c r="F7743" s="2" t="s">
        <v>58</v>
      </c>
      <c r="G7743" s="2" t="s">
        <v>114</v>
      </c>
      <c r="H7743" s="2" t="s">
        <v>190</v>
      </c>
      <c r="I7743" s="2" t="s">
        <v>131</v>
      </c>
      <c r="J7743" s="2" t="s">
        <v>463</v>
      </c>
      <c r="K7743" s="3">
        <v>7649827.4400000004</v>
      </c>
      <c r="L7743" s="3">
        <v>2620554.09</v>
      </c>
      <c r="M7743" s="3">
        <f t="shared" si="840"/>
        <v>5029273.3500000006</v>
      </c>
      <c r="N7743" s="3">
        <v>1448211.59</v>
      </c>
      <c r="O7743" s="3">
        <f t="shared" si="841"/>
        <v>3581061.7600000007</v>
      </c>
      <c r="P7743" s="3">
        <v>2732640.3</v>
      </c>
      <c r="Q7743" s="4">
        <f t="shared" si="842"/>
        <v>0.6574361826389119</v>
      </c>
      <c r="R7743" s="4">
        <f t="shared" si="843"/>
        <v>0.35721594002387064</v>
      </c>
      <c r="S7743" s="3">
        <v>8859603.0899999999</v>
      </c>
      <c r="T7743" s="3">
        <f t="shared" si="844"/>
        <v>-1209775.6499999994</v>
      </c>
      <c r="U7743" s="4">
        <f t="shared" si="845"/>
        <v>-0.13654964423468313</v>
      </c>
      <c r="V7743" s="2" t="s">
        <v>124</v>
      </c>
      <c r="W7743" s="2" t="s">
        <v>60</v>
      </c>
      <c r="X7743" s="2" t="s">
        <v>192</v>
      </c>
      <c r="Y7743" s="2">
        <v>3.64</v>
      </c>
      <c r="Z7743" s="2" t="s">
        <v>14911</v>
      </c>
      <c r="AA7743" s="2" t="s">
        <v>76</v>
      </c>
      <c r="AB7743" s="2" t="s">
        <v>209</v>
      </c>
      <c r="AC7743" s="2">
        <v>6.7</v>
      </c>
      <c r="AD7743" s="3">
        <v>0</v>
      </c>
      <c r="AE7743" s="5">
        <v>0</v>
      </c>
      <c r="AF7743" s="2">
        <v>0</v>
      </c>
      <c r="AG7743" s="3">
        <f t="shared" si="846"/>
        <v>0</v>
      </c>
      <c r="AH7743" s="2" t="s">
        <v>50</v>
      </c>
      <c r="AI7743" s="3">
        <v>0</v>
      </c>
    </row>
    <row r="7744" spans="1:35" x14ac:dyDescent="0.3">
      <c r="A7744" s="2" t="s">
        <v>14912</v>
      </c>
      <c r="B7744" s="2" t="s">
        <v>5755</v>
      </c>
      <c r="C7744" s="2" t="s">
        <v>130</v>
      </c>
      <c r="D7744" s="2" t="s">
        <v>104</v>
      </c>
      <c r="E7744" s="2">
        <v>2022</v>
      </c>
      <c r="F7744" s="2" t="s">
        <v>58</v>
      </c>
      <c r="G7744" s="2" t="s">
        <v>40</v>
      </c>
      <c r="H7744" s="2" t="s">
        <v>41</v>
      </c>
      <c r="I7744" s="2" t="s">
        <v>58</v>
      </c>
      <c r="J7744" s="2" t="s">
        <v>240</v>
      </c>
      <c r="K7744" s="3">
        <v>8950696.5199999996</v>
      </c>
      <c r="L7744" s="3">
        <v>3957275.6</v>
      </c>
      <c r="M7744" s="3">
        <f t="shared" si="840"/>
        <v>4993420.92</v>
      </c>
      <c r="N7744" s="3">
        <v>1677583.39</v>
      </c>
      <c r="O7744" s="3">
        <f t="shared" si="841"/>
        <v>3315837.5300000003</v>
      </c>
      <c r="P7744" s="3">
        <v>2442231.1800000002</v>
      </c>
      <c r="Q7744" s="4">
        <f t="shared" si="842"/>
        <v>0.55788070893057162</v>
      </c>
      <c r="R7744" s="4">
        <f t="shared" si="843"/>
        <v>0.27285375775426252</v>
      </c>
      <c r="S7744" s="3">
        <v>8987993.4399999995</v>
      </c>
      <c r="T7744" s="3">
        <f t="shared" si="844"/>
        <v>-37296.919999999925</v>
      </c>
      <c r="U7744" s="4">
        <f t="shared" si="845"/>
        <v>-4.1496380976441755E-3</v>
      </c>
      <c r="V7744" s="2" t="s">
        <v>124</v>
      </c>
      <c r="W7744" s="2" t="s">
        <v>207</v>
      </c>
      <c r="X7744" s="2" t="s">
        <v>46</v>
      </c>
      <c r="Y7744" s="2">
        <v>0.89</v>
      </c>
      <c r="Z7744" s="2" t="s">
        <v>14913</v>
      </c>
      <c r="AA7744" s="2" t="s">
        <v>63</v>
      </c>
      <c r="AB7744" s="2" t="s">
        <v>149</v>
      </c>
      <c r="AC7744" s="2">
        <v>9.48</v>
      </c>
      <c r="AD7744" s="3">
        <v>0</v>
      </c>
      <c r="AE7744" s="5">
        <v>0</v>
      </c>
      <c r="AF7744" s="2">
        <v>0</v>
      </c>
      <c r="AG7744" s="3">
        <f t="shared" si="846"/>
        <v>0</v>
      </c>
      <c r="AH7744" s="2" t="s">
        <v>50</v>
      </c>
      <c r="AI7744" s="3">
        <v>0</v>
      </c>
    </row>
    <row r="7745" spans="1:35" x14ac:dyDescent="0.3">
      <c r="A7745" s="2" t="s">
        <v>14914</v>
      </c>
      <c r="B7745" s="2" t="s">
        <v>4321</v>
      </c>
      <c r="C7745" s="2" t="s">
        <v>435</v>
      </c>
      <c r="D7745" s="2" t="s">
        <v>81</v>
      </c>
      <c r="E7745" s="2">
        <v>2021</v>
      </c>
      <c r="F7745" s="2" t="s">
        <v>105</v>
      </c>
      <c r="G7745" s="2" t="s">
        <v>69</v>
      </c>
      <c r="H7745" s="2" t="s">
        <v>272</v>
      </c>
      <c r="I7745" s="2" t="s">
        <v>131</v>
      </c>
      <c r="J7745" s="2" t="s">
        <v>235</v>
      </c>
      <c r="K7745" s="3">
        <v>2496960.39</v>
      </c>
      <c r="L7745" s="3">
        <v>1339015.1599999999</v>
      </c>
      <c r="M7745" s="3">
        <f t="shared" si="840"/>
        <v>1157945.2300000002</v>
      </c>
      <c r="N7745" s="3">
        <v>235187.14</v>
      </c>
      <c r="O7745" s="3">
        <f t="shared" si="841"/>
        <v>922758.0900000002</v>
      </c>
      <c r="P7745" s="3">
        <v>676642.77</v>
      </c>
      <c r="Q7745" s="4">
        <f t="shared" si="842"/>
        <v>0.46374192984294804</v>
      </c>
      <c r="R7745" s="4">
        <f t="shared" si="843"/>
        <v>0.27098658541395604</v>
      </c>
      <c r="S7745" s="3">
        <v>2894257.72</v>
      </c>
      <c r="T7745" s="3">
        <f t="shared" si="844"/>
        <v>-397297.33000000007</v>
      </c>
      <c r="U7745" s="4">
        <f t="shared" si="845"/>
        <v>-0.13727088892415568</v>
      </c>
      <c r="V7745" s="2" t="s">
        <v>107</v>
      </c>
      <c r="W7745" s="2" t="s">
        <v>125</v>
      </c>
      <c r="X7745" s="2" t="s">
        <v>274</v>
      </c>
      <c r="Y7745" s="2">
        <v>1</v>
      </c>
      <c r="Z7745" s="2" t="s">
        <v>275</v>
      </c>
      <c r="AA7745" s="2" t="s">
        <v>148</v>
      </c>
      <c r="AB7745" s="2" t="s">
        <v>142</v>
      </c>
      <c r="AC7745" s="2">
        <v>7.08</v>
      </c>
      <c r="AD7745" s="3">
        <v>0</v>
      </c>
      <c r="AE7745" s="5">
        <v>0</v>
      </c>
      <c r="AF7745" s="2">
        <v>0</v>
      </c>
      <c r="AG7745" s="3">
        <f t="shared" si="846"/>
        <v>0</v>
      </c>
      <c r="AH7745" s="2" t="s">
        <v>50</v>
      </c>
      <c r="AI7745" s="3">
        <v>0</v>
      </c>
    </row>
    <row r="7746" spans="1:35" x14ac:dyDescent="0.3">
      <c r="A7746" s="2" t="s">
        <v>14915</v>
      </c>
      <c r="B7746" s="2" t="s">
        <v>997</v>
      </c>
      <c r="C7746" s="2" t="s">
        <v>617</v>
      </c>
      <c r="D7746" s="2" t="s">
        <v>38</v>
      </c>
      <c r="E7746" s="2">
        <v>2020</v>
      </c>
      <c r="F7746" s="2" t="s">
        <v>105</v>
      </c>
      <c r="G7746" s="2" t="s">
        <v>40</v>
      </c>
      <c r="H7746" s="2" t="s">
        <v>139</v>
      </c>
      <c r="I7746" s="2" t="s">
        <v>131</v>
      </c>
      <c r="J7746" s="2" t="s">
        <v>132</v>
      </c>
      <c r="K7746" s="3">
        <v>9798158.8000000007</v>
      </c>
      <c r="L7746" s="3">
        <v>4246404.67</v>
      </c>
      <c r="M7746" s="3">
        <f t="shared" ref="M7746:M7809" si="847">K7746-L7746</f>
        <v>5551754.1300000008</v>
      </c>
      <c r="N7746" s="3">
        <v>1426725.1</v>
      </c>
      <c r="O7746" s="3">
        <f t="shared" ref="O7746:O7809" si="848">M7746-N7746</f>
        <v>4125029.0300000007</v>
      </c>
      <c r="P7746" s="3">
        <v>3090107.99</v>
      </c>
      <c r="Q7746" s="4">
        <f t="shared" ref="Q7746:Q7809" si="849">IF(K7746&lt;&gt;0,M7746/K7746,0)</f>
        <v>0.56661197714003164</v>
      </c>
      <c r="R7746" s="4">
        <f t="shared" ref="R7746:R7809" si="850">IF(K7746&lt;&gt;0,P7746/K7746,0)</f>
        <v>0.31537639398128553</v>
      </c>
      <c r="S7746" s="3">
        <v>8916382.5899999999</v>
      </c>
      <c r="T7746" s="3">
        <f t="shared" ref="T7746:T7809" si="851">K7746-S7746</f>
        <v>881776.21000000089</v>
      </c>
      <c r="U7746" s="4">
        <f t="shared" ref="U7746:U7809" si="852">IF(S7746&lt;&gt;0,T7746/S7746,0)</f>
        <v>9.8893940575064634E-2</v>
      </c>
      <c r="V7746" s="2" t="s">
        <v>107</v>
      </c>
      <c r="W7746" s="2" t="s">
        <v>125</v>
      </c>
      <c r="X7746" s="2" t="s">
        <v>86</v>
      </c>
      <c r="Y7746" s="2">
        <v>0.92</v>
      </c>
      <c r="Z7746" s="2" t="s">
        <v>14916</v>
      </c>
      <c r="AA7746" s="2" t="s">
        <v>109</v>
      </c>
      <c r="AB7746" s="2" t="s">
        <v>242</v>
      </c>
      <c r="AC7746" s="2">
        <v>1.78</v>
      </c>
      <c r="AD7746" s="3">
        <v>0</v>
      </c>
      <c r="AE7746" s="5">
        <v>0</v>
      </c>
      <c r="AF7746" s="2">
        <v>0</v>
      </c>
      <c r="AG7746" s="3">
        <f t="shared" ref="AG7746:AG7809" si="853">IF(AD7746&gt;0,(AD7746*(AE7746/100/12)*(1+AE7746/100/12)^AF7746)/((1+AE7746/100/12)^AF7746-1),0)</f>
        <v>0</v>
      </c>
      <c r="AH7746" s="2" t="s">
        <v>50</v>
      </c>
      <c r="AI7746" s="3">
        <v>0</v>
      </c>
    </row>
    <row r="7747" spans="1:35" x14ac:dyDescent="0.3">
      <c r="A7747" s="2" t="s">
        <v>14917</v>
      </c>
      <c r="B7747" s="2" t="s">
        <v>3881</v>
      </c>
      <c r="C7747" s="2" t="s">
        <v>249</v>
      </c>
      <c r="D7747" s="2" t="s">
        <v>104</v>
      </c>
      <c r="E7747" s="2">
        <v>2023</v>
      </c>
      <c r="F7747" s="2" t="s">
        <v>68</v>
      </c>
      <c r="G7747" s="2" t="s">
        <v>40</v>
      </c>
      <c r="H7747" s="2" t="s">
        <v>139</v>
      </c>
      <c r="I7747" s="2" t="s">
        <v>71</v>
      </c>
      <c r="J7747" s="2" t="s">
        <v>172</v>
      </c>
      <c r="K7747" s="3">
        <v>5696229.4900000002</v>
      </c>
      <c r="L7747" s="3">
        <v>2839777.97</v>
      </c>
      <c r="M7747" s="3">
        <f t="shared" si="847"/>
        <v>2856451.52</v>
      </c>
      <c r="N7747" s="3">
        <v>460019.06</v>
      </c>
      <c r="O7747" s="3">
        <f t="shared" si="848"/>
        <v>2396432.46</v>
      </c>
      <c r="P7747" s="3">
        <v>1884112.15</v>
      </c>
      <c r="Q7747" s="4">
        <f t="shared" si="849"/>
        <v>0.50146356024009131</v>
      </c>
      <c r="R7747" s="4">
        <f t="shared" si="850"/>
        <v>0.3307647898153766</v>
      </c>
      <c r="S7747" s="3">
        <v>4676465.59</v>
      </c>
      <c r="T7747" s="3">
        <f t="shared" si="851"/>
        <v>1019763.9000000004</v>
      </c>
      <c r="U7747" s="4">
        <f t="shared" si="852"/>
        <v>0.21806295382149929</v>
      </c>
      <c r="V7747" s="2" t="s">
        <v>85</v>
      </c>
      <c r="W7747" s="2" t="s">
        <v>125</v>
      </c>
      <c r="X7747" s="2" t="s">
        <v>86</v>
      </c>
      <c r="Y7747" s="2">
        <v>0.92</v>
      </c>
      <c r="Z7747" s="2" t="s">
        <v>14918</v>
      </c>
      <c r="AA7747" s="2" t="s">
        <v>76</v>
      </c>
      <c r="AB7747" s="2" t="s">
        <v>209</v>
      </c>
      <c r="AC7747" s="2">
        <v>9.09</v>
      </c>
      <c r="AD7747" s="3">
        <v>0</v>
      </c>
      <c r="AE7747" s="5">
        <v>0</v>
      </c>
      <c r="AF7747" s="2">
        <v>0</v>
      </c>
      <c r="AG7747" s="3">
        <f t="shared" si="853"/>
        <v>0</v>
      </c>
      <c r="AH7747" s="2" t="s">
        <v>50</v>
      </c>
      <c r="AI7747" s="3">
        <v>0</v>
      </c>
    </row>
    <row r="7748" spans="1:35" x14ac:dyDescent="0.3">
      <c r="A7748" s="2" t="s">
        <v>14919</v>
      </c>
      <c r="B7748" s="2" t="s">
        <v>5614</v>
      </c>
      <c r="C7748" s="2" t="s">
        <v>363</v>
      </c>
      <c r="D7748" s="2" t="s">
        <v>81</v>
      </c>
      <c r="E7748" s="2">
        <v>2022</v>
      </c>
      <c r="F7748" s="2" t="s">
        <v>39</v>
      </c>
      <c r="G7748" s="2" t="s">
        <v>69</v>
      </c>
      <c r="H7748" s="2" t="s">
        <v>165</v>
      </c>
      <c r="I7748" s="2" t="s">
        <v>71</v>
      </c>
      <c r="J7748" s="2" t="s">
        <v>172</v>
      </c>
      <c r="K7748" s="3">
        <v>4116038.95</v>
      </c>
      <c r="L7748" s="3">
        <v>2214636.41</v>
      </c>
      <c r="M7748" s="3">
        <f t="shared" si="847"/>
        <v>1901402.54</v>
      </c>
      <c r="N7748" s="3">
        <v>559690.80000000005</v>
      </c>
      <c r="O7748" s="3">
        <f t="shared" si="848"/>
        <v>1341711.74</v>
      </c>
      <c r="P7748" s="3">
        <v>1005972.59</v>
      </c>
      <c r="Q7748" s="4">
        <f t="shared" si="849"/>
        <v>0.46194959841184202</v>
      </c>
      <c r="R7748" s="4">
        <f t="shared" si="850"/>
        <v>0.24440307835279351</v>
      </c>
      <c r="S7748" s="3">
        <v>3892082.62</v>
      </c>
      <c r="T7748" s="3">
        <f t="shared" si="851"/>
        <v>223956.33000000007</v>
      </c>
      <c r="U7748" s="4">
        <f t="shared" si="852"/>
        <v>5.7541514881819252E-2</v>
      </c>
      <c r="V7748" s="2" t="s">
        <v>95</v>
      </c>
      <c r="W7748" s="2" t="s">
        <v>60</v>
      </c>
      <c r="X7748" s="2" t="s">
        <v>167</v>
      </c>
      <c r="Y7748" s="2">
        <v>17.2</v>
      </c>
      <c r="Z7748" s="2" t="s">
        <v>14920</v>
      </c>
      <c r="AA7748" s="2" t="s">
        <v>99</v>
      </c>
      <c r="AB7748" s="2" t="s">
        <v>77</v>
      </c>
      <c r="AC7748" s="2">
        <v>6.36</v>
      </c>
      <c r="AD7748" s="3">
        <v>0</v>
      </c>
      <c r="AE7748" s="5">
        <v>0</v>
      </c>
      <c r="AF7748" s="2">
        <v>0</v>
      </c>
      <c r="AG7748" s="3">
        <f t="shared" si="853"/>
        <v>0</v>
      </c>
      <c r="AH7748" s="2" t="s">
        <v>50</v>
      </c>
      <c r="AI7748" s="3">
        <v>0</v>
      </c>
    </row>
    <row r="7749" spans="1:35" x14ac:dyDescent="0.3">
      <c r="A7749" s="2" t="s">
        <v>14921</v>
      </c>
      <c r="B7749" s="2" t="s">
        <v>2298</v>
      </c>
      <c r="C7749" s="2" t="s">
        <v>103</v>
      </c>
      <c r="D7749" s="2" t="s">
        <v>104</v>
      </c>
      <c r="E7749" s="2">
        <v>2020</v>
      </c>
      <c r="F7749" s="2" t="s">
        <v>58</v>
      </c>
      <c r="G7749" s="2" t="s">
        <v>69</v>
      </c>
      <c r="H7749" s="2" t="s">
        <v>272</v>
      </c>
      <c r="I7749" s="2" t="s">
        <v>55</v>
      </c>
      <c r="J7749" s="2" t="s">
        <v>154</v>
      </c>
      <c r="K7749" s="3">
        <v>9750947.9399999995</v>
      </c>
      <c r="L7749" s="3">
        <v>2790759.64</v>
      </c>
      <c r="M7749" s="3">
        <f t="shared" si="847"/>
        <v>6960188.2999999989</v>
      </c>
      <c r="N7749" s="3">
        <v>1608498.5</v>
      </c>
      <c r="O7749" s="3">
        <f t="shared" si="848"/>
        <v>5351689.7999999989</v>
      </c>
      <c r="P7749" s="3">
        <v>3822583.7</v>
      </c>
      <c r="Q7749" s="4">
        <f t="shared" si="849"/>
        <v>0.71379606811848073</v>
      </c>
      <c r="R7749" s="4">
        <f t="shared" si="850"/>
        <v>0.39202175250255722</v>
      </c>
      <c r="S7749" s="3">
        <v>11141576.33</v>
      </c>
      <c r="T7749" s="3">
        <f t="shared" si="851"/>
        <v>-1390628.3900000006</v>
      </c>
      <c r="U7749" s="4">
        <f t="shared" si="852"/>
        <v>-0.12481433046916088</v>
      </c>
      <c r="V7749" s="2" t="s">
        <v>73</v>
      </c>
      <c r="W7749" s="2" t="s">
        <v>117</v>
      </c>
      <c r="X7749" s="2" t="s">
        <v>274</v>
      </c>
      <c r="Y7749" s="2">
        <v>1</v>
      </c>
      <c r="Z7749" s="2" t="s">
        <v>7320</v>
      </c>
      <c r="AA7749" s="2" t="s">
        <v>63</v>
      </c>
      <c r="AB7749" s="2" t="s">
        <v>77</v>
      </c>
      <c r="AC7749" s="2">
        <v>8.41</v>
      </c>
      <c r="AD7749" s="3">
        <v>0</v>
      </c>
      <c r="AE7749" s="5">
        <v>0</v>
      </c>
      <c r="AF7749" s="2">
        <v>0</v>
      </c>
      <c r="AG7749" s="3">
        <f t="shared" si="853"/>
        <v>0</v>
      </c>
      <c r="AH7749" s="2" t="s">
        <v>50</v>
      </c>
      <c r="AI7749" s="3">
        <v>0</v>
      </c>
    </row>
    <row r="7750" spans="1:35" x14ac:dyDescent="0.3">
      <c r="A7750" s="2" t="s">
        <v>14922</v>
      </c>
      <c r="B7750" s="2" t="s">
        <v>1262</v>
      </c>
      <c r="C7750" s="2" t="s">
        <v>452</v>
      </c>
      <c r="D7750" s="2" t="s">
        <v>38</v>
      </c>
      <c r="E7750" s="2">
        <v>2021</v>
      </c>
      <c r="F7750" s="2" t="s">
        <v>105</v>
      </c>
      <c r="G7750" s="2" t="s">
        <v>93</v>
      </c>
      <c r="H7750" s="2" t="s">
        <v>94</v>
      </c>
      <c r="I7750" s="2" t="s">
        <v>71</v>
      </c>
      <c r="J7750" s="2" t="s">
        <v>228</v>
      </c>
      <c r="K7750" s="3">
        <v>7148758.2999999998</v>
      </c>
      <c r="L7750" s="3">
        <v>3926382.43</v>
      </c>
      <c r="M7750" s="3">
        <f t="shared" si="847"/>
        <v>3222375.8699999996</v>
      </c>
      <c r="N7750" s="3">
        <v>1508656.2</v>
      </c>
      <c r="O7750" s="3">
        <f t="shared" si="848"/>
        <v>1713719.6699999997</v>
      </c>
      <c r="P7750" s="3">
        <v>1305948.48</v>
      </c>
      <c r="Q7750" s="4">
        <f t="shared" si="849"/>
        <v>0.45076022083443495</v>
      </c>
      <c r="R7750" s="4">
        <f t="shared" si="850"/>
        <v>0.18268186238720646</v>
      </c>
      <c r="S7750" s="3">
        <v>7617808.0300000003</v>
      </c>
      <c r="T7750" s="3">
        <f t="shared" si="851"/>
        <v>-469049.73000000045</v>
      </c>
      <c r="U7750" s="4">
        <f t="shared" si="852"/>
        <v>-6.1572794713757109E-2</v>
      </c>
      <c r="V7750" s="2" t="s">
        <v>124</v>
      </c>
      <c r="W7750" s="2" t="s">
        <v>60</v>
      </c>
      <c r="X7750" s="2" t="s">
        <v>97</v>
      </c>
      <c r="Y7750" s="2">
        <v>1550</v>
      </c>
      <c r="Z7750" s="2" t="s">
        <v>14923</v>
      </c>
      <c r="AA7750" s="2" t="s">
        <v>63</v>
      </c>
      <c r="AB7750" s="2" t="s">
        <v>242</v>
      </c>
      <c r="AC7750" s="2">
        <v>6.95</v>
      </c>
      <c r="AD7750" s="3">
        <v>0</v>
      </c>
      <c r="AE7750" s="5">
        <v>0</v>
      </c>
      <c r="AF7750" s="2">
        <v>0</v>
      </c>
      <c r="AG7750" s="3">
        <f t="shared" si="853"/>
        <v>0</v>
      </c>
      <c r="AH7750" s="2" t="s">
        <v>50</v>
      </c>
      <c r="AI7750" s="3">
        <v>0</v>
      </c>
    </row>
    <row r="7751" spans="1:35" x14ac:dyDescent="0.3">
      <c r="A7751" s="2" t="s">
        <v>14924</v>
      </c>
      <c r="B7751" s="2" t="s">
        <v>9164</v>
      </c>
      <c r="C7751" s="2" t="s">
        <v>435</v>
      </c>
      <c r="D7751" s="2" t="s">
        <v>81</v>
      </c>
      <c r="E7751" s="2">
        <v>2021</v>
      </c>
      <c r="F7751" s="2" t="s">
        <v>92</v>
      </c>
      <c r="G7751" s="2" t="s">
        <v>56</v>
      </c>
      <c r="H7751" s="2" t="s">
        <v>57</v>
      </c>
      <c r="I7751" s="2" t="s">
        <v>178</v>
      </c>
      <c r="J7751" s="2" t="s">
        <v>342</v>
      </c>
      <c r="K7751" s="3">
        <v>6940061.7999999998</v>
      </c>
      <c r="L7751" s="3">
        <v>2412349.41</v>
      </c>
      <c r="M7751" s="3">
        <f t="shared" si="847"/>
        <v>4527712.3899999997</v>
      </c>
      <c r="N7751" s="3">
        <v>699135.36</v>
      </c>
      <c r="O7751" s="3">
        <f t="shared" si="848"/>
        <v>3828577.03</v>
      </c>
      <c r="P7751" s="3">
        <v>2796434.85</v>
      </c>
      <c r="Q7751" s="4">
        <f t="shared" si="849"/>
        <v>0.65240231578341268</v>
      </c>
      <c r="R7751" s="4">
        <f t="shared" si="850"/>
        <v>0.40294091473364113</v>
      </c>
      <c r="S7751" s="3">
        <v>6609866.04</v>
      </c>
      <c r="T7751" s="3">
        <f t="shared" si="851"/>
        <v>330195.75999999978</v>
      </c>
      <c r="U7751" s="4">
        <f t="shared" si="852"/>
        <v>4.9954985169411964E-2</v>
      </c>
      <c r="V7751" s="2" t="s">
        <v>73</v>
      </c>
      <c r="W7751" s="2" t="s">
        <v>117</v>
      </c>
      <c r="X7751" s="2" t="s">
        <v>61</v>
      </c>
      <c r="Y7751" s="2">
        <v>1.53</v>
      </c>
      <c r="Z7751" s="2" t="s">
        <v>12984</v>
      </c>
      <c r="AA7751" s="2" t="s">
        <v>224</v>
      </c>
      <c r="AB7751" s="2" t="s">
        <v>209</v>
      </c>
      <c r="AC7751" s="2">
        <v>5.39</v>
      </c>
      <c r="AD7751" s="3">
        <v>4960409.91</v>
      </c>
      <c r="AE7751" s="5">
        <v>15.48</v>
      </c>
      <c r="AF7751" s="2">
        <v>36</v>
      </c>
      <c r="AG7751" s="3">
        <f t="shared" si="853"/>
        <v>173122.5108856991</v>
      </c>
      <c r="AH7751" s="2" t="s">
        <v>50</v>
      </c>
      <c r="AI7751" s="3">
        <v>0</v>
      </c>
    </row>
    <row r="7752" spans="1:35" x14ac:dyDescent="0.3">
      <c r="A7752" s="2" t="s">
        <v>14925</v>
      </c>
      <c r="B7752" s="2" t="s">
        <v>3650</v>
      </c>
      <c r="C7752" s="2" t="s">
        <v>138</v>
      </c>
      <c r="D7752" s="2" t="s">
        <v>104</v>
      </c>
      <c r="E7752" s="2">
        <v>2024</v>
      </c>
      <c r="F7752" s="2" t="s">
        <v>92</v>
      </c>
      <c r="G7752" s="2" t="s">
        <v>40</v>
      </c>
      <c r="H7752" s="2" t="s">
        <v>83</v>
      </c>
      <c r="I7752" s="2" t="s">
        <v>42</v>
      </c>
      <c r="J7752" s="2" t="s">
        <v>146</v>
      </c>
      <c r="K7752" s="3">
        <v>676002.35</v>
      </c>
      <c r="L7752" s="3">
        <v>306702.81</v>
      </c>
      <c r="M7752" s="3">
        <f t="shared" si="847"/>
        <v>369299.54</v>
      </c>
      <c r="N7752" s="3">
        <v>74495.61</v>
      </c>
      <c r="O7752" s="3">
        <f t="shared" si="848"/>
        <v>294803.93</v>
      </c>
      <c r="P7752" s="3">
        <v>209810.09</v>
      </c>
      <c r="Q7752" s="4">
        <f t="shared" si="849"/>
        <v>0.54629919555753026</v>
      </c>
      <c r="R7752" s="4">
        <f t="shared" si="850"/>
        <v>0.31036887667624236</v>
      </c>
      <c r="S7752" s="3">
        <v>578136.22</v>
      </c>
      <c r="T7752" s="3">
        <f t="shared" si="851"/>
        <v>97866.13</v>
      </c>
      <c r="U7752" s="4">
        <f t="shared" si="852"/>
        <v>0.16927866930738228</v>
      </c>
      <c r="V7752" s="2" t="s">
        <v>95</v>
      </c>
      <c r="W7752" s="2" t="s">
        <v>60</v>
      </c>
      <c r="X7752" s="2" t="s">
        <v>86</v>
      </c>
      <c r="Y7752" s="2">
        <v>0.92</v>
      </c>
      <c r="Z7752" s="2" t="s">
        <v>14926</v>
      </c>
      <c r="AA7752" s="2" t="s">
        <v>48</v>
      </c>
      <c r="AB7752" s="2" t="s">
        <v>306</v>
      </c>
      <c r="AC7752" s="2">
        <v>5.55</v>
      </c>
      <c r="AD7752" s="3">
        <v>0</v>
      </c>
      <c r="AE7752" s="5">
        <v>0</v>
      </c>
      <c r="AF7752" s="2">
        <v>0</v>
      </c>
      <c r="AG7752" s="3">
        <f t="shared" si="853"/>
        <v>0</v>
      </c>
      <c r="AH7752" s="2" t="s">
        <v>50</v>
      </c>
      <c r="AI7752" s="3">
        <v>0</v>
      </c>
    </row>
    <row r="7753" spans="1:35" x14ac:dyDescent="0.3">
      <c r="A7753" s="2" t="s">
        <v>14927</v>
      </c>
      <c r="B7753" s="2" t="s">
        <v>14928</v>
      </c>
      <c r="C7753" s="2" t="s">
        <v>287</v>
      </c>
      <c r="D7753" s="2" t="s">
        <v>104</v>
      </c>
      <c r="E7753" s="2">
        <v>2021</v>
      </c>
      <c r="F7753" s="2" t="s">
        <v>92</v>
      </c>
      <c r="G7753" s="2" t="s">
        <v>114</v>
      </c>
      <c r="H7753" s="2" t="s">
        <v>234</v>
      </c>
      <c r="I7753" s="2" t="s">
        <v>42</v>
      </c>
      <c r="J7753" s="2" t="s">
        <v>422</v>
      </c>
      <c r="K7753" s="3">
        <v>5543263.7999999998</v>
      </c>
      <c r="L7753" s="3">
        <v>3048418.93</v>
      </c>
      <c r="M7753" s="3">
        <f t="shared" si="847"/>
        <v>2494844.8699999996</v>
      </c>
      <c r="N7753" s="3">
        <v>1146945.5</v>
      </c>
      <c r="O7753" s="3">
        <f t="shared" si="848"/>
        <v>1347899.3699999996</v>
      </c>
      <c r="P7753" s="3">
        <v>1047314.08</v>
      </c>
      <c r="Q7753" s="4">
        <f t="shared" si="849"/>
        <v>0.45006785893898821</v>
      </c>
      <c r="R7753" s="4">
        <f t="shared" si="850"/>
        <v>0.18893455512616952</v>
      </c>
      <c r="S7753" s="3">
        <v>6558755.04</v>
      </c>
      <c r="T7753" s="3">
        <f t="shared" si="851"/>
        <v>-1015491.2400000002</v>
      </c>
      <c r="U7753" s="4">
        <f t="shared" si="852"/>
        <v>-0.15482987759213526</v>
      </c>
      <c r="V7753" s="2" t="s">
        <v>85</v>
      </c>
      <c r="W7753" s="2" t="s">
        <v>96</v>
      </c>
      <c r="X7753" s="2" t="s">
        <v>236</v>
      </c>
      <c r="Y7753" s="2">
        <v>3.67</v>
      </c>
      <c r="Z7753" s="2" t="s">
        <v>11988</v>
      </c>
      <c r="AA7753" s="2" t="s">
        <v>76</v>
      </c>
      <c r="AB7753" s="2" t="s">
        <v>100</v>
      </c>
      <c r="AC7753" s="2">
        <v>2.46</v>
      </c>
      <c r="AD7753" s="3">
        <v>0</v>
      </c>
      <c r="AE7753" s="5">
        <v>0</v>
      </c>
      <c r="AF7753" s="2">
        <v>0</v>
      </c>
      <c r="AG7753" s="3">
        <f t="shared" si="853"/>
        <v>0</v>
      </c>
      <c r="AH7753" s="2" t="s">
        <v>230</v>
      </c>
      <c r="AI7753" s="3">
        <v>0</v>
      </c>
    </row>
    <row r="7754" spans="1:35" x14ac:dyDescent="0.3">
      <c r="A7754" s="2" t="s">
        <v>14929</v>
      </c>
      <c r="B7754" s="2" t="s">
        <v>3840</v>
      </c>
      <c r="C7754" s="2" t="s">
        <v>201</v>
      </c>
      <c r="D7754" s="2" t="s">
        <v>54</v>
      </c>
      <c r="E7754" s="2">
        <v>2020</v>
      </c>
      <c r="F7754" s="2" t="s">
        <v>92</v>
      </c>
      <c r="G7754" s="2" t="s">
        <v>56</v>
      </c>
      <c r="H7754" s="2" t="s">
        <v>177</v>
      </c>
      <c r="I7754" s="2" t="s">
        <v>131</v>
      </c>
      <c r="J7754" s="2" t="s">
        <v>491</v>
      </c>
      <c r="K7754" s="3">
        <v>5254904.9800000004</v>
      </c>
      <c r="L7754" s="3">
        <v>2498710.79</v>
      </c>
      <c r="M7754" s="3">
        <f t="shared" si="847"/>
        <v>2756194.1900000004</v>
      </c>
      <c r="N7754" s="3">
        <v>1133724.8999999999</v>
      </c>
      <c r="O7754" s="3">
        <f t="shared" si="848"/>
        <v>1622469.2900000005</v>
      </c>
      <c r="P7754" s="3">
        <v>1211760.7</v>
      </c>
      <c r="Q7754" s="4">
        <f t="shared" si="849"/>
        <v>0.52449933928205872</v>
      </c>
      <c r="R7754" s="4">
        <f t="shared" si="850"/>
        <v>0.2305961201224232</v>
      </c>
      <c r="S7754" s="3">
        <v>5257044.87</v>
      </c>
      <c r="T7754" s="3">
        <f t="shared" si="851"/>
        <v>-2139.8899999996647</v>
      </c>
      <c r="U7754" s="4">
        <f t="shared" si="852"/>
        <v>-4.0705188046067877E-4</v>
      </c>
      <c r="V7754" s="2" t="s">
        <v>85</v>
      </c>
      <c r="W7754" s="2" t="s">
        <v>125</v>
      </c>
      <c r="X7754" s="2" t="s">
        <v>180</v>
      </c>
      <c r="Y7754" s="2">
        <v>149.5</v>
      </c>
      <c r="Z7754" s="2" t="s">
        <v>10230</v>
      </c>
      <c r="AA7754" s="2" t="s">
        <v>76</v>
      </c>
      <c r="AB7754" s="2" t="s">
        <v>110</v>
      </c>
      <c r="AC7754" s="2">
        <v>8.5</v>
      </c>
      <c r="AD7754" s="3">
        <v>0</v>
      </c>
      <c r="AE7754" s="5">
        <v>0</v>
      </c>
      <c r="AF7754" s="2">
        <v>0</v>
      </c>
      <c r="AG7754" s="3">
        <f t="shared" si="853"/>
        <v>0</v>
      </c>
      <c r="AH7754" s="2" t="s">
        <v>50</v>
      </c>
      <c r="AI7754" s="3">
        <v>0</v>
      </c>
    </row>
    <row r="7755" spans="1:35" x14ac:dyDescent="0.3">
      <c r="A7755" s="2" t="s">
        <v>14930</v>
      </c>
      <c r="B7755" s="2" t="s">
        <v>3951</v>
      </c>
      <c r="C7755" s="2" t="s">
        <v>37</v>
      </c>
      <c r="D7755" s="2" t="s">
        <v>38</v>
      </c>
      <c r="E7755" s="2">
        <v>2022</v>
      </c>
      <c r="F7755" s="2" t="s">
        <v>68</v>
      </c>
      <c r="G7755" s="2" t="s">
        <v>40</v>
      </c>
      <c r="H7755" s="2" t="s">
        <v>83</v>
      </c>
      <c r="I7755" s="2" t="s">
        <v>178</v>
      </c>
      <c r="J7755" s="2" t="s">
        <v>206</v>
      </c>
      <c r="K7755" s="3">
        <v>4329804.17</v>
      </c>
      <c r="L7755" s="3">
        <v>2009623.34</v>
      </c>
      <c r="M7755" s="3">
        <f t="shared" si="847"/>
        <v>2320180.83</v>
      </c>
      <c r="N7755" s="3">
        <v>394999.78</v>
      </c>
      <c r="O7755" s="3">
        <f t="shared" si="848"/>
        <v>1925181.05</v>
      </c>
      <c r="P7755" s="3">
        <v>1391191.28</v>
      </c>
      <c r="Q7755" s="4">
        <f t="shared" si="849"/>
        <v>0.535862763973457</v>
      </c>
      <c r="R7755" s="4">
        <f t="shared" si="850"/>
        <v>0.32130582016599613</v>
      </c>
      <c r="S7755" s="3">
        <v>4553542.38</v>
      </c>
      <c r="T7755" s="3">
        <f t="shared" si="851"/>
        <v>-223738.20999999996</v>
      </c>
      <c r="U7755" s="4">
        <f t="shared" si="852"/>
        <v>-4.9134979171973792E-2</v>
      </c>
      <c r="V7755" s="2" t="s">
        <v>73</v>
      </c>
      <c r="W7755" s="2" t="s">
        <v>45</v>
      </c>
      <c r="X7755" s="2" t="s">
        <v>86</v>
      </c>
      <c r="Y7755" s="2">
        <v>0.92</v>
      </c>
      <c r="Z7755" s="2" t="s">
        <v>14931</v>
      </c>
      <c r="AA7755" s="2" t="s">
        <v>48</v>
      </c>
      <c r="AB7755" s="2" t="s">
        <v>64</v>
      </c>
      <c r="AC7755" s="2">
        <v>7.1</v>
      </c>
      <c r="AD7755" s="3">
        <v>4968898.17</v>
      </c>
      <c r="AE7755" s="5">
        <v>8.86</v>
      </c>
      <c r="AF7755" s="2">
        <v>120</v>
      </c>
      <c r="AG7755" s="3">
        <f t="shared" si="853"/>
        <v>62568.038789680053</v>
      </c>
      <c r="AH7755" s="2" t="s">
        <v>50</v>
      </c>
      <c r="AI7755" s="3">
        <v>0</v>
      </c>
    </row>
    <row r="7756" spans="1:35" x14ac:dyDescent="0.3">
      <c r="A7756" s="2" t="s">
        <v>14932</v>
      </c>
      <c r="B7756" s="2" t="s">
        <v>6715</v>
      </c>
      <c r="C7756" s="2" t="s">
        <v>315</v>
      </c>
      <c r="D7756" s="2" t="s">
        <v>104</v>
      </c>
      <c r="E7756" s="2">
        <v>2020</v>
      </c>
      <c r="F7756" s="2" t="s">
        <v>39</v>
      </c>
      <c r="G7756" s="2" t="s">
        <v>69</v>
      </c>
      <c r="H7756" s="2" t="s">
        <v>165</v>
      </c>
      <c r="I7756" s="2" t="s">
        <v>58</v>
      </c>
      <c r="J7756" s="2" t="s">
        <v>59</v>
      </c>
      <c r="K7756" s="3">
        <v>2300778.83</v>
      </c>
      <c r="L7756" s="3">
        <v>852184.71</v>
      </c>
      <c r="M7756" s="3">
        <f t="shared" si="847"/>
        <v>1448594.12</v>
      </c>
      <c r="N7756" s="3">
        <v>285163.18</v>
      </c>
      <c r="O7756" s="3">
        <f t="shared" si="848"/>
        <v>1163430.9400000002</v>
      </c>
      <c r="P7756" s="3">
        <v>847497.99</v>
      </c>
      <c r="Q7756" s="4">
        <f t="shared" si="849"/>
        <v>0.62961033068963002</v>
      </c>
      <c r="R7756" s="4">
        <f t="shared" si="850"/>
        <v>0.36835265473996037</v>
      </c>
      <c r="S7756" s="3">
        <v>1946649.2</v>
      </c>
      <c r="T7756" s="3">
        <f t="shared" si="851"/>
        <v>354129.63000000012</v>
      </c>
      <c r="U7756" s="4">
        <f t="shared" si="852"/>
        <v>0.18191753809571859</v>
      </c>
      <c r="V7756" s="2" t="s">
        <v>95</v>
      </c>
      <c r="W7756" s="2" t="s">
        <v>60</v>
      </c>
      <c r="X7756" s="2" t="s">
        <v>167</v>
      </c>
      <c r="Y7756" s="2">
        <v>17.2</v>
      </c>
      <c r="Z7756" s="2" t="s">
        <v>14933</v>
      </c>
      <c r="AA7756" s="2" t="s">
        <v>63</v>
      </c>
      <c r="AB7756" s="2" t="s">
        <v>88</v>
      </c>
      <c r="AC7756" s="2">
        <v>4.55</v>
      </c>
      <c r="AD7756" s="3">
        <v>0</v>
      </c>
      <c r="AE7756" s="5">
        <v>0</v>
      </c>
      <c r="AF7756" s="2">
        <v>0</v>
      </c>
      <c r="AG7756" s="3">
        <f t="shared" si="853"/>
        <v>0</v>
      </c>
      <c r="AH7756" s="2" t="s">
        <v>50</v>
      </c>
      <c r="AI7756" s="3">
        <v>0</v>
      </c>
    </row>
    <row r="7757" spans="1:35" x14ac:dyDescent="0.3">
      <c r="A7757" s="2" t="s">
        <v>14934</v>
      </c>
      <c r="B7757" s="2" t="s">
        <v>6807</v>
      </c>
      <c r="C7757" s="2" t="s">
        <v>456</v>
      </c>
      <c r="D7757" s="2" t="s">
        <v>54</v>
      </c>
      <c r="E7757" s="2">
        <v>2023</v>
      </c>
      <c r="F7757" s="2" t="s">
        <v>55</v>
      </c>
      <c r="G7757" s="2" t="s">
        <v>40</v>
      </c>
      <c r="H7757" s="2" t="s">
        <v>279</v>
      </c>
      <c r="I7757" s="2" t="s">
        <v>39</v>
      </c>
      <c r="J7757" s="2" t="s">
        <v>273</v>
      </c>
      <c r="K7757" s="3">
        <v>6452800.5</v>
      </c>
      <c r="L7757" s="3">
        <v>2728184.31</v>
      </c>
      <c r="M7757" s="3">
        <f t="shared" si="847"/>
        <v>3724616.19</v>
      </c>
      <c r="N7757" s="3">
        <v>1108405.29</v>
      </c>
      <c r="O7757" s="3">
        <f t="shared" si="848"/>
        <v>2616210.9</v>
      </c>
      <c r="P7757" s="3">
        <v>2072823.73</v>
      </c>
      <c r="Q7757" s="4">
        <f t="shared" si="849"/>
        <v>0.57720925821277136</v>
      </c>
      <c r="R7757" s="4">
        <f t="shared" si="850"/>
        <v>0.32122854720210242</v>
      </c>
      <c r="S7757" s="3">
        <v>6106467.79</v>
      </c>
      <c r="T7757" s="3">
        <f t="shared" si="851"/>
        <v>346332.70999999996</v>
      </c>
      <c r="U7757" s="4">
        <f t="shared" si="852"/>
        <v>5.6715718793630118E-2</v>
      </c>
      <c r="V7757" s="2" t="s">
        <v>107</v>
      </c>
      <c r="W7757" s="2" t="s">
        <v>125</v>
      </c>
      <c r="X7757" s="2" t="s">
        <v>280</v>
      </c>
      <c r="Y7757" s="2">
        <v>0.79</v>
      </c>
      <c r="Z7757" s="2" t="s">
        <v>14935</v>
      </c>
      <c r="AA7757" s="2" t="s">
        <v>224</v>
      </c>
      <c r="AB7757" s="2" t="s">
        <v>110</v>
      </c>
      <c r="AC7757" s="2">
        <v>9.51</v>
      </c>
      <c r="AD7757" s="3">
        <v>0</v>
      </c>
      <c r="AE7757" s="5">
        <v>0</v>
      </c>
      <c r="AF7757" s="2">
        <v>0</v>
      </c>
      <c r="AG7757" s="3">
        <f t="shared" si="853"/>
        <v>0</v>
      </c>
      <c r="AH7757" s="2" t="s">
        <v>50</v>
      </c>
      <c r="AI7757" s="3">
        <v>0</v>
      </c>
    </row>
    <row r="7758" spans="1:35" x14ac:dyDescent="0.3">
      <c r="A7758" s="2" t="s">
        <v>14936</v>
      </c>
      <c r="B7758" s="2" t="s">
        <v>10422</v>
      </c>
      <c r="C7758" s="2" t="s">
        <v>304</v>
      </c>
      <c r="D7758" s="2" t="s">
        <v>104</v>
      </c>
      <c r="E7758" s="2">
        <v>2022</v>
      </c>
      <c r="F7758" s="2" t="s">
        <v>55</v>
      </c>
      <c r="G7758" s="2" t="s">
        <v>114</v>
      </c>
      <c r="H7758" s="2" t="s">
        <v>115</v>
      </c>
      <c r="I7758" s="2" t="s">
        <v>71</v>
      </c>
      <c r="J7758" s="2" t="s">
        <v>293</v>
      </c>
      <c r="K7758" s="3">
        <v>885466.4</v>
      </c>
      <c r="L7758" s="3">
        <v>338937.59</v>
      </c>
      <c r="M7758" s="3">
        <f t="shared" si="847"/>
        <v>546528.81000000006</v>
      </c>
      <c r="N7758" s="3">
        <v>100824.66</v>
      </c>
      <c r="O7758" s="3">
        <f t="shared" si="848"/>
        <v>445704.15</v>
      </c>
      <c r="P7758" s="3">
        <v>355117.68</v>
      </c>
      <c r="Q7758" s="4">
        <f t="shared" si="849"/>
        <v>0.6172213988018066</v>
      </c>
      <c r="R7758" s="4">
        <f t="shared" si="850"/>
        <v>0.40105155881691273</v>
      </c>
      <c r="S7758" s="3">
        <v>773962.47</v>
      </c>
      <c r="T7758" s="3">
        <f t="shared" si="851"/>
        <v>111503.93000000005</v>
      </c>
      <c r="U7758" s="4">
        <f t="shared" si="852"/>
        <v>0.14406891073155015</v>
      </c>
      <c r="V7758" s="2" t="s">
        <v>85</v>
      </c>
      <c r="W7758" s="2" t="s">
        <v>96</v>
      </c>
      <c r="X7758" s="2" t="s">
        <v>118</v>
      </c>
      <c r="Y7758" s="2">
        <v>3.75</v>
      </c>
      <c r="Z7758" s="2" t="s">
        <v>14937</v>
      </c>
      <c r="AA7758" s="2" t="s">
        <v>99</v>
      </c>
      <c r="AB7758" s="2" t="s">
        <v>77</v>
      </c>
      <c r="AC7758" s="2">
        <v>8.48</v>
      </c>
      <c r="AD7758" s="3">
        <v>0</v>
      </c>
      <c r="AE7758" s="5">
        <v>0</v>
      </c>
      <c r="AF7758" s="2">
        <v>0</v>
      </c>
      <c r="AG7758" s="3">
        <f t="shared" si="853"/>
        <v>0</v>
      </c>
      <c r="AH7758" s="2" t="s">
        <v>50</v>
      </c>
      <c r="AI7758" s="3">
        <v>0</v>
      </c>
    </row>
    <row r="7759" spans="1:35" x14ac:dyDescent="0.3">
      <c r="A7759" s="2" t="s">
        <v>14938</v>
      </c>
      <c r="B7759" s="2" t="s">
        <v>796</v>
      </c>
      <c r="C7759" s="2" t="s">
        <v>212</v>
      </c>
      <c r="D7759" s="2" t="s">
        <v>81</v>
      </c>
      <c r="E7759" s="2">
        <v>2022</v>
      </c>
      <c r="F7759" s="2" t="s">
        <v>92</v>
      </c>
      <c r="G7759" s="2" t="s">
        <v>56</v>
      </c>
      <c r="H7759" s="2" t="s">
        <v>153</v>
      </c>
      <c r="I7759" s="2" t="s">
        <v>178</v>
      </c>
      <c r="J7759" s="2" t="s">
        <v>342</v>
      </c>
      <c r="K7759" s="3">
        <v>3791964</v>
      </c>
      <c r="L7759" s="3">
        <v>1626288.16</v>
      </c>
      <c r="M7759" s="3">
        <f t="shared" si="847"/>
        <v>2165675.84</v>
      </c>
      <c r="N7759" s="3">
        <v>697986.15</v>
      </c>
      <c r="O7759" s="3">
        <f t="shared" si="848"/>
        <v>1467689.69</v>
      </c>
      <c r="P7759" s="3">
        <v>1055910.42</v>
      </c>
      <c r="Q7759" s="4">
        <f t="shared" si="849"/>
        <v>0.57112246846225334</v>
      </c>
      <c r="R7759" s="4">
        <f t="shared" si="850"/>
        <v>0.27846003284841309</v>
      </c>
      <c r="S7759" s="3">
        <v>4377800.13</v>
      </c>
      <c r="T7759" s="3">
        <f t="shared" si="851"/>
        <v>-585836.12999999989</v>
      </c>
      <c r="U7759" s="4">
        <f t="shared" si="852"/>
        <v>-0.13381975252488285</v>
      </c>
      <c r="V7759" s="2" t="s">
        <v>85</v>
      </c>
      <c r="W7759" s="2" t="s">
        <v>60</v>
      </c>
      <c r="X7759" s="2" t="s">
        <v>155</v>
      </c>
      <c r="Y7759" s="2">
        <v>7.24</v>
      </c>
      <c r="Z7759" s="2" t="s">
        <v>5158</v>
      </c>
      <c r="AA7759" s="2" t="s">
        <v>63</v>
      </c>
      <c r="AB7759" s="2" t="s">
        <v>64</v>
      </c>
      <c r="AC7759" s="2">
        <v>9.24</v>
      </c>
      <c r="AD7759" s="3">
        <v>3365259.84</v>
      </c>
      <c r="AE7759" s="5">
        <v>13.29</v>
      </c>
      <c r="AF7759" s="2">
        <v>24</v>
      </c>
      <c r="AG7759" s="3">
        <f t="shared" si="853"/>
        <v>160449.36825377203</v>
      </c>
      <c r="AH7759" s="2" t="s">
        <v>50</v>
      </c>
      <c r="AI7759" s="3">
        <v>0</v>
      </c>
    </row>
    <row r="7760" spans="1:35" x14ac:dyDescent="0.3">
      <c r="A7760" s="2" t="s">
        <v>14939</v>
      </c>
      <c r="B7760" s="2" t="s">
        <v>6048</v>
      </c>
      <c r="C7760" s="2" t="s">
        <v>880</v>
      </c>
      <c r="D7760" s="2" t="s">
        <v>81</v>
      </c>
      <c r="E7760" s="2">
        <v>2024</v>
      </c>
      <c r="F7760" s="2" t="s">
        <v>105</v>
      </c>
      <c r="G7760" s="2" t="s">
        <v>69</v>
      </c>
      <c r="H7760" s="2" t="s">
        <v>70</v>
      </c>
      <c r="I7760" s="2" t="s">
        <v>178</v>
      </c>
      <c r="J7760" s="2" t="s">
        <v>197</v>
      </c>
      <c r="K7760" s="3">
        <v>1453967.07</v>
      </c>
      <c r="L7760" s="3">
        <v>504622.44</v>
      </c>
      <c r="M7760" s="3">
        <f t="shared" si="847"/>
        <v>949344.63000000012</v>
      </c>
      <c r="N7760" s="3">
        <v>212231.13</v>
      </c>
      <c r="O7760" s="3">
        <f t="shared" si="848"/>
        <v>737113.50000000012</v>
      </c>
      <c r="P7760" s="3">
        <v>546144.79</v>
      </c>
      <c r="Q7760" s="4">
        <f t="shared" si="849"/>
        <v>0.65293406541868937</v>
      </c>
      <c r="R7760" s="4">
        <f t="shared" si="850"/>
        <v>0.37562390598020906</v>
      </c>
      <c r="S7760" s="3">
        <v>1579583.05</v>
      </c>
      <c r="T7760" s="3">
        <f t="shared" si="851"/>
        <v>-125615.97999999998</v>
      </c>
      <c r="U7760" s="4">
        <f t="shared" si="852"/>
        <v>-7.9524770793153274E-2</v>
      </c>
      <c r="V7760" s="2" t="s">
        <v>107</v>
      </c>
      <c r="W7760" s="2" t="s">
        <v>125</v>
      </c>
      <c r="X7760" s="2" t="s">
        <v>74</v>
      </c>
      <c r="Y7760" s="2">
        <v>1.36</v>
      </c>
      <c r="Z7760" s="2" t="s">
        <v>14940</v>
      </c>
      <c r="AA7760" s="2" t="s">
        <v>148</v>
      </c>
      <c r="AB7760" s="2" t="s">
        <v>182</v>
      </c>
      <c r="AC7760" s="2">
        <v>6.14</v>
      </c>
      <c r="AD7760" s="3">
        <v>1243800.0900000001</v>
      </c>
      <c r="AE7760" s="5">
        <v>10.68</v>
      </c>
      <c r="AF7760" s="2">
        <v>12</v>
      </c>
      <c r="AG7760" s="3">
        <f t="shared" si="853"/>
        <v>109743.54637703698</v>
      </c>
      <c r="AH7760" s="2" t="s">
        <v>50</v>
      </c>
      <c r="AI7760" s="3">
        <v>0</v>
      </c>
    </row>
    <row r="7761" spans="1:35" x14ac:dyDescent="0.3">
      <c r="A7761" s="2" t="s">
        <v>14941</v>
      </c>
      <c r="B7761" s="2" t="s">
        <v>4000</v>
      </c>
      <c r="C7761" s="2" t="s">
        <v>261</v>
      </c>
      <c r="D7761" s="2" t="s">
        <v>54</v>
      </c>
      <c r="E7761" s="2">
        <v>2024</v>
      </c>
      <c r="F7761" s="2" t="s">
        <v>55</v>
      </c>
      <c r="G7761" s="2" t="s">
        <v>69</v>
      </c>
      <c r="H7761" s="2" t="s">
        <v>272</v>
      </c>
      <c r="I7761" s="2" t="s">
        <v>55</v>
      </c>
      <c r="J7761" s="2" t="s">
        <v>217</v>
      </c>
      <c r="K7761" s="3">
        <v>7458106.4199999999</v>
      </c>
      <c r="L7761" s="3">
        <v>2797912.11</v>
      </c>
      <c r="M7761" s="3">
        <f t="shared" si="847"/>
        <v>4660194.3100000005</v>
      </c>
      <c r="N7761" s="3">
        <v>997733.8</v>
      </c>
      <c r="O7761" s="3">
        <f t="shared" si="848"/>
        <v>3662460.5100000007</v>
      </c>
      <c r="P7761" s="3">
        <v>2907255.3</v>
      </c>
      <c r="Q7761" s="4">
        <f t="shared" si="849"/>
        <v>0.62484953251712927</v>
      </c>
      <c r="R7761" s="4">
        <f t="shared" si="850"/>
        <v>0.38981145297199982</v>
      </c>
      <c r="S7761" s="3">
        <v>6221261.6100000003</v>
      </c>
      <c r="T7761" s="3">
        <f t="shared" si="851"/>
        <v>1236844.8099999996</v>
      </c>
      <c r="U7761" s="4">
        <f t="shared" si="852"/>
        <v>0.19880932317842193</v>
      </c>
      <c r="V7761" s="2" t="s">
        <v>85</v>
      </c>
      <c r="W7761" s="2" t="s">
        <v>96</v>
      </c>
      <c r="X7761" s="2" t="s">
        <v>274</v>
      </c>
      <c r="Y7761" s="2">
        <v>1</v>
      </c>
      <c r="Z7761" s="2" t="s">
        <v>14942</v>
      </c>
      <c r="AA7761" s="2" t="s">
        <v>109</v>
      </c>
      <c r="AB7761" s="2" t="s">
        <v>64</v>
      </c>
      <c r="AC7761" s="2">
        <v>3.96</v>
      </c>
      <c r="AD7761" s="3">
        <v>0</v>
      </c>
      <c r="AE7761" s="5">
        <v>0</v>
      </c>
      <c r="AF7761" s="2">
        <v>0</v>
      </c>
      <c r="AG7761" s="3">
        <f t="shared" si="853"/>
        <v>0</v>
      </c>
      <c r="AH7761" s="2" t="s">
        <v>50</v>
      </c>
      <c r="AI7761" s="3">
        <v>0</v>
      </c>
    </row>
    <row r="7762" spans="1:35" x14ac:dyDescent="0.3">
      <c r="A7762" s="2" t="s">
        <v>14943</v>
      </c>
      <c r="B7762" s="2" t="s">
        <v>2933</v>
      </c>
      <c r="C7762" s="2" t="s">
        <v>411</v>
      </c>
      <c r="D7762" s="2" t="s">
        <v>54</v>
      </c>
      <c r="E7762" s="2">
        <v>2022</v>
      </c>
      <c r="F7762" s="2" t="s">
        <v>68</v>
      </c>
      <c r="G7762" s="2" t="s">
        <v>69</v>
      </c>
      <c r="H7762" s="2" t="s">
        <v>165</v>
      </c>
      <c r="I7762" s="2" t="s">
        <v>39</v>
      </c>
      <c r="J7762" s="2" t="s">
        <v>487</v>
      </c>
      <c r="K7762" s="3">
        <v>3781582.08</v>
      </c>
      <c r="L7762" s="3">
        <v>2184378.86</v>
      </c>
      <c r="M7762" s="3">
        <f t="shared" si="847"/>
        <v>1597203.2200000002</v>
      </c>
      <c r="N7762" s="3">
        <v>553657.14</v>
      </c>
      <c r="O7762" s="3">
        <f t="shared" si="848"/>
        <v>1043546.0800000002</v>
      </c>
      <c r="P7762" s="3">
        <v>741042.86</v>
      </c>
      <c r="Q7762" s="4">
        <f t="shared" si="849"/>
        <v>0.42236375839817819</v>
      </c>
      <c r="R7762" s="4">
        <f t="shared" si="850"/>
        <v>0.19596106717323983</v>
      </c>
      <c r="S7762" s="3">
        <v>3203410.95</v>
      </c>
      <c r="T7762" s="3">
        <f t="shared" si="851"/>
        <v>578171.12999999989</v>
      </c>
      <c r="U7762" s="4">
        <f t="shared" si="852"/>
        <v>0.18048609404921959</v>
      </c>
      <c r="V7762" s="2" t="s">
        <v>73</v>
      </c>
      <c r="W7762" s="2" t="s">
        <v>125</v>
      </c>
      <c r="X7762" s="2" t="s">
        <v>167</v>
      </c>
      <c r="Y7762" s="2">
        <v>17.2</v>
      </c>
      <c r="Z7762" s="2" t="s">
        <v>2374</v>
      </c>
      <c r="AA7762" s="2" t="s">
        <v>48</v>
      </c>
      <c r="AB7762" s="2" t="s">
        <v>306</v>
      </c>
      <c r="AC7762" s="2">
        <v>5.51</v>
      </c>
      <c r="AD7762" s="3">
        <v>0</v>
      </c>
      <c r="AE7762" s="5">
        <v>0</v>
      </c>
      <c r="AF7762" s="2">
        <v>0</v>
      </c>
      <c r="AG7762" s="3">
        <f t="shared" si="853"/>
        <v>0</v>
      </c>
      <c r="AH7762" s="2" t="s">
        <v>50</v>
      </c>
      <c r="AI7762" s="3">
        <v>0</v>
      </c>
    </row>
    <row r="7763" spans="1:35" x14ac:dyDescent="0.3">
      <c r="A7763" s="2" t="s">
        <v>14944</v>
      </c>
      <c r="B7763" s="2" t="s">
        <v>2304</v>
      </c>
      <c r="C7763" s="2" t="s">
        <v>185</v>
      </c>
      <c r="D7763" s="2" t="s">
        <v>104</v>
      </c>
      <c r="E7763" s="2">
        <v>2024</v>
      </c>
      <c r="F7763" s="2" t="s">
        <v>58</v>
      </c>
      <c r="G7763" s="2" t="s">
        <v>114</v>
      </c>
      <c r="H7763" s="2" t="s">
        <v>115</v>
      </c>
      <c r="I7763" s="2" t="s">
        <v>178</v>
      </c>
      <c r="J7763" s="2" t="s">
        <v>206</v>
      </c>
      <c r="K7763" s="3">
        <v>9169043.1899999995</v>
      </c>
      <c r="L7763" s="3">
        <v>5124537.49</v>
      </c>
      <c r="M7763" s="3">
        <f t="shared" si="847"/>
        <v>4044505.6999999993</v>
      </c>
      <c r="N7763" s="3">
        <v>1449381.15</v>
      </c>
      <c r="O7763" s="3">
        <f t="shared" si="848"/>
        <v>2595124.5499999993</v>
      </c>
      <c r="P7763" s="3">
        <v>1843378.76</v>
      </c>
      <c r="Q7763" s="4">
        <f t="shared" si="849"/>
        <v>0.44110444418137806</v>
      </c>
      <c r="R7763" s="4">
        <f t="shared" si="850"/>
        <v>0.20104374271139192</v>
      </c>
      <c r="S7763" s="3">
        <v>7883593.8399999999</v>
      </c>
      <c r="T7763" s="3">
        <f t="shared" si="851"/>
        <v>1285449.3499999996</v>
      </c>
      <c r="U7763" s="4">
        <f t="shared" si="852"/>
        <v>0.16305372601488557</v>
      </c>
      <c r="V7763" s="2" t="s">
        <v>44</v>
      </c>
      <c r="W7763" s="2" t="s">
        <v>207</v>
      </c>
      <c r="X7763" s="2" t="s">
        <v>118</v>
      </c>
      <c r="Y7763" s="2">
        <v>3.75</v>
      </c>
      <c r="Z7763" s="2" t="s">
        <v>981</v>
      </c>
      <c r="AA7763" s="2" t="s">
        <v>224</v>
      </c>
      <c r="AB7763" s="2" t="s">
        <v>142</v>
      </c>
      <c r="AC7763" s="2">
        <v>1.39</v>
      </c>
      <c r="AD7763" s="3">
        <v>4187417.48</v>
      </c>
      <c r="AE7763" s="5">
        <v>17.29</v>
      </c>
      <c r="AF7763" s="2">
        <v>36</v>
      </c>
      <c r="AG7763" s="3">
        <f t="shared" si="853"/>
        <v>149897.91698530319</v>
      </c>
      <c r="AH7763" s="2" t="s">
        <v>50</v>
      </c>
      <c r="AI7763" s="3">
        <v>0</v>
      </c>
    </row>
    <row r="7764" spans="1:35" x14ac:dyDescent="0.3">
      <c r="A7764" s="2" t="s">
        <v>14945</v>
      </c>
      <c r="B7764" s="2" t="s">
        <v>5506</v>
      </c>
      <c r="C7764" s="2" t="s">
        <v>103</v>
      </c>
      <c r="D7764" s="2" t="s">
        <v>104</v>
      </c>
      <c r="E7764" s="2">
        <v>2020</v>
      </c>
      <c r="F7764" s="2" t="s">
        <v>58</v>
      </c>
      <c r="G7764" s="2" t="s">
        <v>93</v>
      </c>
      <c r="H7764" s="2" t="s">
        <v>159</v>
      </c>
      <c r="I7764" s="2" t="s">
        <v>55</v>
      </c>
      <c r="J7764" s="2" t="s">
        <v>217</v>
      </c>
      <c r="K7764" s="3">
        <v>8925316.3499999996</v>
      </c>
      <c r="L7764" s="3">
        <v>3971290.05</v>
      </c>
      <c r="M7764" s="3">
        <f t="shared" si="847"/>
        <v>4954026.3</v>
      </c>
      <c r="N7764" s="3">
        <v>1126304.54</v>
      </c>
      <c r="O7764" s="3">
        <f t="shared" si="848"/>
        <v>3827721.76</v>
      </c>
      <c r="P7764" s="3">
        <v>2687968.5</v>
      </c>
      <c r="Q7764" s="4">
        <f t="shared" si="849"/>
        <v>0.55505330071577796</v>
      </c>
      <c r="R7764" s="4">
        <f t="shared" si="850"/>
        <v>0.30116226636605437</v>
      </c>
      <c r="S7764" s="3">
        <v>10303027.4</v>
      </c>
      <c r="T7764" s="3">
        <f t="shared" si="851"/>
        <v>-1377711.0500000007</v>
      </c>
      <c r="U7764" s="4">
        <f t="shared" si="852"/>
        <v>-0.13371905135377984</v>
      </c>
      <c r="V7764" s="2" t="s">
        <v>107</v>
      </c>
      <c r="W7764" s="2" t="s">
        <v>96</v>
      </c>
      <c r="X7764" s="2" t="s">
        <v>160</v>
      </c>
      <c r="Y7764" s="2">
        <v>129.5</v>
      </c>
      <c r="Z7764" s="2" t="s">
        <v>14946</v>
      </c>
      <c r="AA7764" s="2" t="s">
        <v>109</v>
      </c>
      <c r="AB7764" s="2" t="s">
        <v>49</v>
      </c>
      <c r="AC7764" s="2">
        <v>5.44</v>
      </c>
      <c r="AD7764" s="3">
        <v>0</v>
      </c>
      <c r="AE7764" s="5">
        <v>0</v>
      </c>
      <c r="AF7764" s="2">
        <v>0</v>
      </c>
      <c r="AG7764" s="3">
        <f t="shared" si="853"/>
        <v>0</v>
      </c>
      <c r="AH7764" s="2" t="s">
        <v>50</v>
      </c>
      <c r="AI7764" s="3">
        <v>0</v>
      </c>
    </row>
    <row r="7765" spans="1:35" x14ac:dyDescent="0.3">
      <c r="A7765" s="2" t="s">
        <v>14947</v>
      </c>
      <c r="B7765" s="2" t="s">
        <v>3128</v>
      </c>
      <c r="C7765" s="2" t="s">
        <v>370</v>
      </c>
      <c r="D7765" s="2" t="s">
        <v>81</v>
      </c>
      <c r="E7765" s="2">
        <v>2021</v>
      </c>
      <c r="F7765" s="2" t="s">
        <v>82</v>
      </c>
      <c r="G7765" s="2" t="s">
        <v>40</v>
      </c>
      <c r="H7765" s="2" t="s">
        <v>139</v>
      </c>
      <c r="I7765" s="2" t="s">
        <v>71</v>
      </c>
      <c r="J7765" s="2" t="s">
        <v>72</v>
      </c>
      <c r="K7765" s="3">
        <v>8857981.3699999992</v>
      </c>
      <c r="L7765" s="3">
        <v>3766764.57</v>
      </c>
      <c r="M7765" s="3">
        <f t="shared" si="847"/>
        <v>5091216.7999999989</v>
      </c>
      <c r="N7765" s="3">
        <v>1891708.34</v>
      </c>
      <c r="O7765" s="3">
        <f t="shared" si="848"/>
        <v>3199508.459999999</v>
      </c>
      <c r="P7765" s="3">
        <v>2314410.25</v>
      </c>
      <c r="Q7765" s="4">
        <f t="shared" si="849"/>
        <v>0.57476038697064902</v>
      </c>
      <c r="R7765" s="4">
        <f t="shared" si="850"/>
        <v>0.26127964750957705</v>
      </c>
      <c r="S7765" s="3">
        <v>8423378.4299999997</v>
      </c>
      <c r="T7765" s="3">
        <f t="shared" si="851"/>
        <v>434602.93999999948</v>
      </c>
      <c r="U7765" s="4">
        <f t="shared" si="852"/>
        <v>5.1594849217762084E-2</v>
      </c>
      <c r="V7765" s="2" t="s">
        <v>73</v>
      </c>
      <c r="W7765" s="2" t="s">
        <v>134</v>
      </c>
      <c r="X7765" s="2" t="s">
        <v>86</v>
      </c>
      <c r="Y7765" s="2">
        <v>0.92</v>
      </c>
      <c r="Z7765" s="2" t="s">
        <v>14948</v>
      </c>
      <c r="AA7765" s="2" t="s">
        <v>48</v>
      </c>
      <c r="AB7765" s="2" t="s">
        <v>100</v>
      </c>
      <c r="AC7765" s="2">
        <v>3.52</v>
      </c>
      <c r="AD7765" s="3">
        <v>0</v>
      </c>
      <c r="AE7765" s="5">
        <v>0</v>
      </c>
      <c r="AF7765" s="2">
        <v>0</v>
      </c>
      <c r="AG7765" s="3">
        <f t="shared" si="853"/>
        <v>0</v>
      </c>
      <c r="AH7765" s="2" t="s">
        <v>230</v>
      </c>
      <c r="AI7765" s="3">
        <v>0</v>
      </c>
    </row>
    <row r="7766" spans="1:35" x14ac:dyDescent="0.3">
      <c r="A7766" s="2" t="s">
        <v>14949</v>
      </c>
      <c r="B7766" s="2" t="s">
        <v>6453</v>
      </c>
      <c r="C7766" s="2" t="s">
        <v>130</v>
      </c>
      <c r="D7766" s="2" t="s">
        <v>104</v>
      </c>
      <c r="E7766" s="2">
        <v>2022</v>
      </c>
      <c r="F7766" s="2" t="s">
        <v>55</v>
      </c>
      <c r="G7766" s="2" t="s">
        <v>114</v>
      </c>
      <c r="H7766" s="2" t="s">
        <v>190</v>
      </c>
      <c r="I7766" s="2" t="s">
        <v>55</v>
      </c>
      <c r="J7766" s="2" t="s">
        <v>154</v>
      </c>
      <c r="K7766" s="3">
        <v>8114388.3600000003</v>
      </c>
      <c r="L7766" s="3">
        <v>3490362.47</v>
      </c>
      <c r="M7766" s="3">
        <f t="shared" si="847"/>
        <v>4624025.8900000006</v>
      </c>
      <c r="N7766" s="3">
        <v>1279697.25</v>
      </c>
      <c r="O7766" s="3">
        <f t="shared" si="848"/>
        <v>3344328.6400000006</v>
      </c>
      <c r="P7766" s="3">
        <v>2363984.7200000002</v>
      </c>
      <c r="Q7766" s="4">
        <f t="shared" si="849"/>
        <v>0.56985513693110945</v>
      </c>
      <c r="R7766" s="4">
        <f t="shared" si="850"/>
        <v>0.29133245971480715</v>
      </c>
      <c r="S7766" s="3">
        <v>9138470.5899999999</v>
      </c>
      <c r="T7766" s="3">
        <f t="shared" si="851"/>
        <v>-1024082.2299999995</v>
      </c>
      <c r="U7766" s="4">
        <f t="shared" si="852"/>
        <v>-0.11206275928935276</v>
      </c>
      <c r="V7766" s="2" t="s">
        <v>44</v>
      </c>
      <c r="W7766" s="2" t="s">
        <v>134</v>
      </c>
      <c r="X7766" s="2" t="s">
        <v>192</v>
      </c>
      <c r="Y7766" s="2">
        <v>3.64</v>
      </c>
      <c r="Z7766" s="2" t="s">
        <v>14950</v>
      </c>
      <c r="AA7766" s="2" t="s">
        <v>109</v>
      </c>
      <c r="AB7766" s="2" t="s">
        <v>142</v>
      </c>
      <c r="AC7766" s="2">
        <v>8.18</v>
      </c>
      <c r="AD7766" s="3">
        <v>0</v>
      </c>
      <c r="AE7766" s="5">
        <v>0</v>
      </c>
      <c r="AF7766" s="2">
        <v>0</v>
      </c>
      <c r="AG7766" s="3">
        <f t="shared" si="853"/>
        <v>0</v>
      </c>
      <c r="AH7766" s="2" t="s">
        <v>230</v>
      </c>
      <c r="AI7766" s="3">
        <v>0</v>
      </c>
    </row>
    <row r="7767" spans="1:35" x14ac:dyDescent="0.3">
      <c r="A7767" s="2" t="s">
        <v>14951</v>
      </c>
      <c r="B7767" s="2" t="s">
        <v>2631</v>
      </c>
      <c r="C7767" s="2" t="s">
        <v>261</v>
      </c>
      <c r="D7767" s="2" t="s">
        <v>54</v>
      </c>
      <c r="E7767" s="2">
        <v>2024</v>
      </c>
      <c r="F7767" s="2" t="s">
        <v>92</v>
      </c>
      <c r="G7767" s="2" t="s">
        <v>56</v>
      </c>
      <c r="H7767" s="2" t="s">
        <v>153</v>
      </c>
      <c r="I7767" s="2" t="s">
        <v>39</v>
      </c>
      <c r="J7767" s="2" t="s">
        <v>487</v>
      </c>
      <c r="K7767" s="3">
        <v>8503451.25</v>
      </c>
      <c r="L7767" s="3">
        <v>4515749.84</v>
      </c>
      <c r="M7767" s="3">
        <f t="shared" si="847"/>
        <v>3987701.41</v>
      </c>
      <c r="N7767" s="3">
        <v>1016385.63</v>
      </c>
      <c r="O7767" s="3">
        <f t="shared" si="848"/>
        <v>2971315.7800000003</v>
      </c>
      <c r="P7767" s="3">
        <v>2305447.12</v>
      </c>
      <c r="Q7767" s="4">
        <f t="shared" si="849"/>
        <v>0.46895093448086744</v>
      </c>
      <c r="R7767" s="4">
        <f t="shared" si="850"/>
        <v>0.27111899065688183</v>
      </c>
      <c r="S7767" s="3">
        <v>9155741.3699999992</v>
      </c>
      <c r="T7767" s="3">
        <f t="shared" si="851"/>
        <v>-652290.11999999918</v>
      </c>
      <c r="U7767" s="4">
        <f t="shared" si="852"/>
        <v>-7.1243834184451113E-2</v>
      </c>
      <c r="V7767" s="2" t="s">
        <v>133</v>
      </c>
      <c r="W7767" s="2" t="s">
        <v>207</v>
      </c>
      <c r="X7767" s="2" t="s">
        <v>155</v>
      </c>
      <c r="Y7767" s="2">
        <v>7.24</v>
      </c>
      <c r="Z7767" s="2" t="s">
        <v>14952</v>
      </c>
      <c r="AA7767" s="2" t="s">
        <v>76</v>
      </c>
      <c r="AB7767" s="2" t="s">
        <v>149</v>
      </c>
      <c r="AC7767" s="2">
        <v>4.72</v>
      </c>
      <c r="AD7767" s="3">
        <v>0</v>
      </c>
      <c r="AE7767" s="5">
        <v>0</v>
      </c>
      <c r="AF7767" s="2">
        <v>0</v>
      </c>
      <c r="AG7767" s="3">
        <f t="shared" si="853"/>
        <v>0</v>
      </c>
      <c r="AH7767" s="2" t="s">
        <v>50</v>
      </c>
      <c r="AI7767" s="3">
        <v>0</v>
      </c>
    </row>
    <row r="7768" spans="1:35" x14ac:dyDescent="0.3">
      <c r="A7768" s="2" t="s">
        <v>14953</v>
      </c>
      <c r="B7768" s="2" t="s">
        <v>10284</v>
      </c>
      <c r="C7768" s="2" t="s">
        <v>278</v>
      </c>
      <c r="D7768" s="2" t="s">
        <v>54</v>
      </c>
      <c r="E7768" s="2">
        <v>2023</v>
      </c>
      <c r="F7768" s="2" t="s">
        <v>105</v>
      </c>
      <c r="G7768" s="2" t="s">
        <v>56</v>
      </c>
      <c r="H7768" s="2" t="s">
        <v>123</v>
      </c>
      <c r="I7768" s="2" t="s">
        <v>42</v>
      </c>
      <c r="J7768" s="2" t="s">
        <v>146</v>
      </c>
      <c r="K7768" s="3">
        <v>1440787.12</v>
      </c>
      <c r="L7768" s="3">
        <v>704860.91</v>
      </c>
      <c r="M7768" s="3">
        <f t="shared" si="847"/>
        <v>735926.21000000008</v>
      </c>
      <c r="N7768" s="3">
        <v>178005.09</v>
      </c>
      <c r="O7768" s="3">
        <f t="shared" si="848"/>
        <v>557921.12000000011</v>
      </c>
      <c r="P7768" s="3">
        <v>429373.03</v>
      </c>
      <c r="Q7768" s="4">
        <f t="shared" si="849"/>
        <v>0.5107806696661753</v>
      </c>
      <c r="R7768" s="4">
        <f t="shared" si="850"/>
        <v>0.29801281816011793</v>
      </c>
      <c r="S7768" s="3">
        <v>1552887.25</v>
      </c>
      <c r="T7768" s="3">
        <f t="shared" si="851"/>
        <v>-112100.12999999989</v>
      </c>
      <c r="U7768" s="4">
        <f t="shared" si="852"/>
        <v>-7.2188196535195898E-2</v>
      </c>
      <c r="V7768" s="2" t="s">
        <v>124</v>
      </c>
      <c r="W7768" s="2" t="s">
        <v>117</v>
      </c>
      <c r="X7768" s="2" t="s">
        <v>126</v>
      </c>
      <c r="Y7768" s="2">
        <v>1.34</v>
      </c>
      <c r="Z7768" s="2" t="s">
        <v>7949</v>
      </c>
      <c r="AA7768" s="2" t="s">
        <v>63</v>
      </c>
      <c r="AB7768" s="2" t="s">
        <v>209</v>
      </c>
      <c r="AC7768" s="2">
        <v>8.92</v>
      </c>
      <c r="AD7768" s="3">
        <v>0</v>
      </c>
      <c r="AE7768" s="5">
        <v>0</v>
      </c>
      <c r="AF7768" s="2">
        <v>0</v>
      </c>
      <c r="AG7768" s="3">
        <f t="shared" si="853"/>
        <v>0</v>
      </c>
      <c r="AH7768" s="2" t="s">
        <v>50</v>
      </c>
      <c r="AI7768" s="3">
        <v>0</v>
      </c>
    </row>
    <row r="7769" spans="1:35" x14ac:dyDescent="0.3">
      <c r="A7769" s="2" t="s">
        <v>14954</v>
      </c>
      <c r="B7769" s="2" t="s">
        <v>2611</v>
      </c>
      <c r="C7769" s="2" t="s">
        <v>730</v>
      </c>
      <c r="D7769" s="2" t="s">
        <v>38</v>
      </c>
      <c r="E7769" s="2">
        <v>2020</v>
      </c>
      <c r="F7769" s="2" t="s">
        <v>55</v>
      </c>
      <c r="G7769" s="2" t="s">
        <v>93</v>
      </c>
      <c r="H7769" s="2" t="s">
        <v>94</v>
      </c>
      <c r="I7769" s="2" t="s">
        <v>58</v>
      </c>
      <c r="J7769" s="2" t="s">
        <v>106</v>
      </c>
      <c r="K7769" s="3">
        <v>6394010.0300000003</v>
      </c>
      <c r="L7769" s="3">
        <v>2922016.64</v>
      </c>
      <c r="M7769" s="3">
        <f t="shared" si="847"/>
        <v>3471993.39</v>
      </c>
      <c r="N7769" s="3">
        <v>925743.43</v>
      </c>
      <c r="O7769" s="3">
        <f t="shared" si="848"/>
        <v>2546249.96</v>
      </c>
      <c r="P7769" s="3">
        <v>1992215.94</v>
      </c>
      <c r="Q7769" s="4">
        <f t="shared" si="849"/>
        <v>0.543007185429767</v>
      </c>
      <c r="R7769" s="4">
        <f t="shared" si="850"/>
        <v>0.3115753542225832</v>
      </c>
      <c r="S7769" s="3">
        <v>6811405.9699999997</v>
      </c>
      <c r="T7769" s="3">
        <f t="shared" si="851"/>
        <v>-417395.93999999948</v>
      </c>
      <c r="U7769" s="4">
        <f t="shared" si="852"/>
        <v>-6.1278969692655026E-2</v>
      </c>
      <c r="V7769" s="2" t="s">
        <v>73</v>
      </c>
      <c r="W7769" s="2" t="s">
        <v>96</v>
      </c>
      <c r="X7769" s="2" t="s">
        <v>97</v>
      </c>
      <c r="Y7769" s="2">
        <v>1550</v>
      </c>
      <c r="Z7769" s="2" t="s">
        <v>14955</v>
      </c>
      <c r="AA7769" s="2" t="s">
        <v>76</v>
      </c>
      <c r="AB7769" s="2" t="s">
        <v>149</v>
      </c>
      <c r="AC7769" s="2">
        <v>9.33</v>
      </c>
      <c r="AD7769" s="3">
        <v>0</v>
      </c>
      <c r="AE7769" s="5">
        <v>0</v>
      </c>
      <c r="AF7769" s="2">
        <v>0</v>
      </c>
      <c r="AG7769" s="3">
        <f t="shared" si="853"/>
        <v>0</v>
      </c>
      <c r="AH7769" s="2" t="s">
        <v>50</v>
      </c>
      <c r="AI7769" s="3">
        <v>0</v>
      </c>
    </row>
    <row r="7770" spans="1:35" x14ac:dyDescent="0.3">
      <c r="A7770" s="2" t="s">
        <v>14956</v>
      </c>
      <c r="B7770" s="2" t="s">
        <v>1777</v>
      </c>
      <c r="C7770" s="2" t="s">
        <v>387</v>
      </c>
      <c r="D7770" s="2" t="s">
        <v>81</v>
      </c>
      <c r="E7770" s="2">
        <v>2020</v>
      </c>
      <c r="F7770" s="2" t="s">
        <v>92</v>
      </c>
      <c r="G7770" s="2" t="s">
        <v>69</v>
      </c>
      <c r="H7770" s="2" t="s">
        <v>165</v>
      </c>
      <c r="I7770" s="2" t="s">
        <v>178</v>
      </c>
      <c r="J7770" s="2" t="s">
        <v>263</v>
      </c>
      <c r="K7770" s="3">
        <v>8855689.4800000004</v>
      </c>
      <c r="L7770" s="3">
        <v>3688512.1</v>
      </c>
      <c r="M7770" s="3">
        <f t="shared" si="847"/>
        <v>5167177.3800000008</v>
      </c>
      <c r="N7770" s="3">
        <v>1002407.68</v>
      </c>
      <c r="O7770" s="3">
        <f t="shared" si="848"/>
        <v>4164769.7000000007</v>
      </c>
      <c r="P7770" s="3">
        <v>3103459.06</v>
      </c>
      <c r="Q7770" s="4">
        <f t="shared" si="849"/>
        <v>0.58348673941986506</v>
      </c>
      <c r="R7770" s="4">
        <f t="shared" si="850"/>
        <v>0.35044804439100546</v>
      </c>
      <c r="S7770" s="3">
        <v>10009739.92</v>
      </c>
      <c r="T7770" s="3">
        <f t="shared" si="851"/>
        <v>-1154050.4399999995</v>
      </c>
      <c r="U7770" s="4">
        <f t="shared" si="852"/>
        <v>-0.11529274978405228</v>
      </c>
      <c r="V7770" s="2" t="s">
        <v>124</v>
      </c>
      <c r="W7770" s="2" t="s">
        <v>207</v>
      </c>
      <c r="X7770" s="2" t="s">
        <v>167</v>
      </c>
      <c r="Y7770" s="2">
        <v>17.2</v>
      </c>
      <c r="Z7770" s="2" t="s">
        <v>14957</v>
      </c>
      <c r="AA7770" s="2" t="s">
        <v>109</v>
      </c>
      <c r="AB7770" s="2" t="s">
        <v>110</v>
      </c>
      <c r="AC7770" s="2">
        <v>4.49</v>
      </c>
      <c r="AD7770" s="3">
        <v>1960348.07</v>
      </c>
      <c r="AE7770" s="5">
        <v>16.53</v>
      </c>
      <c r="AF7770" s="2">
        <v>24</v>
      </c>
      <c r="AG7770" s="3">
        <f t="shared" si="853"/>
        <v>96481.916097562091</v>
      </c>
      <c r="AH7770" s="2" t="s">
        <v>50</v>
      </c>
      <c r="AI7770" s="3">
        <v>0</v>
      </c>
    </row>
    <row r="7771" spans="1:35" x14ac:dyDescent="0.3">
      <c r="A7771" s="2" t="s">
        <v>14958</v>
      </c>
      <c r="B7771" s="2" t="s">
        <v>52</v>
      </c>
      <c r="C7771" s="2" t="s">
        <v>53</v>
      </c>
      <c r="D7771" s="2" t="s">
        <v>54</v>
      </c>
      <c r="E7771" s="2">
        <v>2021</v>
      </c>
      <c r="F7771" s="2" t="s">
        <v>55</v>
      </c>
      <c r="G7771" s="2" t="s">
        <v>69</v>
      </c>
      <c r="H7771" s="2" t="s">
        <v>165</v>
      </c>
      <c r="I7771" s="2" t="s">
        <v>42</v>
      </c>
      <c r="J7771" s="2" t="s">
        <v>43</v>
      </c>
      <c r="K7771" s="3">
        <v>3039237.29</v>
      </c>
      <c r="L7771" s="3">
        <v>913281.68</v>
      </c>
      <c r="M7771" s="3">
        <f t="shared" si="847"/>
        <v>2125955.61</v>
      </c>
      <c r="N7771" s="3">
        <v>340369.2</v>
      </c>
      <c r="O7771" s="3">
        <f t="shared" si="848"/>
        <v>1785586.41</v>
      </c>
      <c r="P7771" s="3">
        <v>1324303.1399999999</v>
      </c>
      <c r="Q7771" s="4">
        <f t="shared" si="849"/>
        <v>0.69950300261023712</v>
      </c>
      <c r="R7771" s="4">
        <f t="shared" si="850"/>
        <v>0.43573535516866468</v>
      </c>
      <c r="S7771" s="3">
        <v>3151055.69</v>
      </c>
      <c r="T7771" s="3">
        <f t="shared" si="851"/>
        <v>-111818.39999999991</v>
      </c>
      <c r="U7771" s="4">
        <f t="shared" si="852"/>
        <v>-3.5486011991111434E-2</v>
      </c>
      <c r="V7771" s="2" t="s">
        <v>133</v>
      </c>
      <c r="W7771" s="2" t="s">
        <v>60</v>
      </c>
      <c r="X7771" s="2" t="s">
        <v>167</v>
      </c>
      <c r="Y7771" s="2">
        <v>17.2</v>
      </c>
      <c r="Z7771" s="2" t="s">
        <v>14959</v>
      </c>
      <c r="AA7771" s="2" t="s">
        <v>76</v>
      </c>
      <c r="AB7771" s="2" t="s">
        <v>77</v>
      </c>
      <c r="AC7771" s="2">
        <v>5.7</v>
      </c>
      <c r="AD7771" s="3">
        <v>0</v>
      </c>
      <c r="AE7771" s="5">
        <v>0</v>
      </c>
      <c r="AF7771" s="2">
        <v>0</v>
      </c>
      <c r="AG7771" s="3">
        <f t="shared" si="853"/>
        <v>0</v>
      </c>
      <c r="AH7771" s="2" t="s">
        <v>50</v>
      </c>
      <c r="AI7771" s="3">
        <v>0</v>
      </c>
    </row>
    <row r="7772" spans="1:35" x14ac:dyDescent="0.3">
      <c r="A7772" s="2" t="s">
        <v>14960</v>
      </c>
      <c r="B7772" s="2" t="s">
        <v>444</v>
      </c>
      <c r="C7772" s="2" t="s">
        <v>216</v>
      </c>
      <c r="D7772" s="2" t="s">
        <v>38</v>
      </c>
      <c r="E7772" s="2">
        <v>2024</v>
      </c>
      <c r="F7772" s="2" t="s">
        <v>55</v>
      </c>
      <c r="G7772" s="2" t="s">
        <v>69</v>
      </c>
      <c r="H7772" s="2" t="s">
        <v>165</v>
      </c>
      <c r="I7772" s="2" t="s">
        <v>55</v>
      </c>
      <c r="J7772" s="2" t="s">
        <v>154</v>
      </c>
      <c r="K7772" s="3">
        <v>8232881.4800000004</v>
      </c>
      <c r="L7772" s="3">
        <v>3166970.9</v>
      </c>
      <c r="M7772" s="3">
        <f t="shared" si="847"/>
        <v>5065910.58</v>
      </c>
      <c r="N7772" s="3">
        <v>1506906.22</v>
      </c>
      <c r="O7772" s="3">
        <f t="shared" si="848"/>
        <v>3559004.3600000003</v>
      </c>
      <c r="P7772" s="3">
        <v>2774785.98</v>
      </c>
      <c r="Q7772" s="4">
        <f t="shared" si="849"/>
        <v>0.61532655271505254</v>
      </c>
      <c r="R7772" s="4">
        <f t="shared" si="850"/>
        <v>0.33703703700104765</v>
      </c>
      <c r="S7772" s="3">
        <v>8063118.9000000004</v>
      </c>
      <c r="T7772" s="3">
        <f t="shared" si="851"/>
        <v>169762.58000000007</v>
      </c>
      <c r="U7772" s="4">
        <f t="shared" si="852"/>
        <v>2.1054207696230308E-2</v>
      </c>
      <c r="V7772" s="2" t="s">
        <v>73</v>
      </c>
      <c r="W7772" s="2" t="s">
        <v>125</v>
      </c>
      <c r="X7772" s="2" t="s">
        <v>167</v>
      </c>
      <c r="Y7772" s="2">
        <v>17.2</v>
      </c>
      <c r="Z7772" s="2" t="s">
        <v>14961</v>
      </c>
      <c r="AA7772" s="2" t="s">
        <v>224</v>
      </c>
      <c r="AB7772" s="2" t="s">
        <v>64</v>
      </c>
      <c r="AC7772" s="2">
        <v>8.2899999999999991</v>
      </c>
      <c r="AD7772" s="3">
        <v>0</v>
      </c>
      <c r="AE7772" s="5">
        <v>0</v>
      </c>
      <c r="AF7772" s="2">
        <v>0</v>
      </c>
      <c r="AG7772" s="3">
        <f t="shared" si="853"/>
        <v>0</v>
      </c>
      <c r="AH7772" s="2" t="s">
        <v>50</v>
      </c>
      <c r="AI7772" s="3">
        <v>0</v>
      </c>
    </row>
    <row r="7773" spans="1:35" x14ac:dyDescent="0.3">
      <c r="A7773" s="2" t="s">
        <v>14962</v>
      </c>
      <c r="B7773" s="2" t="s">
        <v>9373</v>
      </c>
      <c r="C7773" s="2" t="s">
        <v>233</v>
      </c>
      <c r="D7773" s="2" t="s">
        <v>38</v>
      </c>
      <c r="E7773" s="2">
        <v>2023</v>
      </c>
      <c r="F7773" s="2" t="s">
        <v>55</v>
      </c>
      <c r="G7773" s="2" t="s">
        <v>56</v>
      </c>
      <c r="H7773" s="2" t="s">
        <v>153</v>
      </c>
      <c r="I7773" s="2" t="s">
        <v>178</v>
      </c>
      <c r="J7773" s="2" t="s">
        <v>197</v>
      </c>
      <c r="K7773" s="3">
        <v>1035123.17</v>
      </c>
      <c r="L7773" s="3">
        <v>463110.33</v>
      </c>
      <c r="M7773" s="3">
        <f t="shared" si="847"/>
        <v>572012.84000000008</v>
      </c>
      <c r="N7773" s="3">
        <v>138886.69</v>
      </c>
      <c r="O7773" s="3">
        <f t="shared" si="848"/>
        <v>433126.15000000008</v>
      </c>
      <c r="P7773" s="3">
        <v>303428.71999999997</v>
      </c>
      <c r="Q7773" s="4">
        <f t="shared" si="849"/>
        <v>0.55260364812430973</v>
      </c>
      <c r="R7773" s="4">
        <f t="shared" si="850"/>
        <v>0.29313296117214721</v>
      </c>
      <c r="S7773" s="3">
        <v>913782.87</v>
      </c>
      <c r="T7773" s="3">
        <f t="shared" si="851"/>
        <v>121340.30000000005</v>
      </c>
      <c r="U7773" s="4">
        <f t="shared" si="852"/>
        <v>0.13278898519951468</v>
      </c>
      <c r="V7773" s="2" t="s">
        <v>107</v>
      </c>
      <c r="W7773" s="2" t="s">
        <v>117</v>
      </c>
      <c r="X7773" s="2" t="s">
        <v>155</v>
      </c>
      <c r="Y7773" s="2">
        <v>7.24</v>
      </c>
      <c r="Z7773" s="2" t="s">
        <v>14963</v>
      </c>
      <c r="AA7773" s="2" t="s">
        <v>99</v>
      </c>
      <c r="AB7773" s="2" t="s">
        <v>142</v>
      </c>
      <c r="AC7773" s="2">
        <v>6.55</v>
      </c>
      <c r="AD7773" s="3">
        <v>818636.15</v>
      </c>
      <c r="AE7773" s="5">
        <v>17.39</v>
      </c>
      <c r="AF7773" s="2">
        <v>36</v>
      </c>
      <c r="AG7773" s="3">
        <f t="shared" si="853"/>
        <v>29345.753484245874</v>
      </c>
      <c r="AH7773" s="2" t="s">
        <v>50</v>
      </c>
      <c r="AI7773" s="3">
        <v>0</v>
      </c>
    </row>
    <row r="7774" spans="1:35" x14ac:dyDescent="0.3">
      <c r="A7774" s="2" t="s">
        <v>14964</v>
      </c>
      <c r="B7774" s="2" t="s">
        <v>2824</v>
      </c>
      <c r="C7774" s="2" t="s">
        <v>37</v>
      </c>
      <c r="D7774" s="2" t="s">
        <v>38</v>
      </c>
      <c r="E7774" s="2">
        <v>2022</v>
      </c>
      <c r="F7774" s="2" t="s">
        <v>55</v>
      </c>
      <c r="G7774" s="2" t="s">
        <v>93</v>
      </c>
      <c r="H7774" s="2" t="s">
        <v>159</v>
      </c>
      <c r="I7774" s="2" t="s">
        <v>178</v>
      </c>
      <c r="J7774" s="2" t="s">
        <v>179</v>
      </c>
      <c r="K7774" s="3">
        <v>264425.27</v>
      </c>
      <c r="L7774" s="3">
        <v>130057.91</v>
      </c>
      <c r="M7774" s="3">
        <f t="shared" si="847"/>
        <v>134367.36000000002</v>
      </c>
      <c r="N7774" s="3">
        <v>43969.279999999999</v>
      </c>
      <c r="O7774" s="3">
        <f t="shared" si="848"/>
        <v>90398.080000000016</v>
      </c>
      <c r="P7774" s="3">
        <v>65979.44</v>
      </c>
      <c r="Q7774" s="4">
        <f t="shared" si="849"/>
        <v>0.50814871059789413</v>
      </c>
      <c r="R7774" s="4">
        <f t="shared" si="850"/>
        <v>0.24952017634320653</v>
      </c>
      <c r="S7774" s="3">
        <v>253657.48</v>
      </c>
      <c r="T7774" s="3">
        <f t="shared" si="851"/>
        <v>10767.790000000008</v>
      </c>
      <c r="U7774" s="4">
        <f t="shared" si="852"/>
        <v>4.2450118167223008E-2</v>
      </c>
      <c r="V7774" s="2" t="s">
        <v>133</v>
      </c>
      <c r="W7774" s="2" t="s">
        <v>60</v>
      </c>
      <c r="X7774" s="2" t="s">
        <v>160</v>
      </c>
      <c r="Y7774" s="2">
        <v>129.5</v>
      </c>
      <c r="Z7774" s="2" t="s">
        <v>14965</v>
      </c>
      <c r="AA7774" s="2" t="s">
        <v>141</v>
      </c>
      <c r="AB7774" s="2" t="s">
        <v>110</v>
      </c>
      <c r="AC7774" s="2">
        <v>4.59</v>
      </c>
      <c r="AD7774" s="3">
        <v>2814153.73</v>
      </c>
      <c r="AE7774" s="5">
        <v>15.41</v>
      </c>
      <c r="AF7774" s="2">
        <v>36</v>
      </c>
      <c r="AG7774" s="3">
        <f t="shared" si="853"/>
        <v>98119.532726303019</v>
      </c>
      <c r="AH7774" s="2" t="s">
        <v>50</v>
      </c>
      <c r="AI7774" s="3">
        <v>0</v>
      </c>
    </row>
    <row r="7775" spans="1:35" x14ac:dyDescent="0.3">
      <c r="A7775" s="2" t="s">
        <v>14966</v>
      </c>
      <c r="B7775" s="2" t="s">
        <v>11612</v>
      </c>
      <c r="C7775" s="2" t="s">
        <v>956</v>
      </c>
      <c r="D7775" s="2" t="s">
        <v>104</v>
      </c>
      <c r="E7775" s="2">
        <v>2022</v>
      </c>
      <c r="F7775" s="2" t="s">
        <v>58</v>
      </c>
      <c r="G7775" s="2" t="s">
        <v>114</v>
      </c>
      <c r="H7775" s="2" t="s">
        <v>190</v>
      </c>
      <c r="I7775" s="2" t="s">
        <v>131</v>
      </c>
      <c r="J7775" s="2" t="s">
        <v>268</v>
      </c>
      <c r="K7775" s="3">
        <v>4220573.57</v>
      </c>
      <c r="L7775" s="3">
        <v>1822176.91</v>
      </c>
      <c r="M7775" s="3">
        <f t="shared" si="847"/>
        <v>2398396.66</v>
      </c>
      <c r="N7775" s="3">
        <v>359722.39</v>
      </c>
      <c r="O7775" s="3">
        <f t="shared" si="848"/>
        <v>2038674.27</v>
      </c>
      <c r="P7775" s="3">
        <v>1484396.59</v>
      </c>
      <c r="Q7775" s="4">
        <f t="shared" si="849"/>
        <v>0.56826320409337161</v>
      </c>
      <c r="R7775" s="4">
        <f t="shared" si="850"/>
        <v>0.35170494374298988</v>
      </c>
      <c r="S7775" s="3">
        <v>4540515.38</v>
      </c>
      <c r="T7775" s="3">
        <f t="shared" si="851"/>
        <v>-319941.80999999959</v>
      </c>
      <c r="U7775" s="4">
        <f t="shared" si="852"/>
        <v>-7.0463765282962124E-2</v>
      </c>
      <c r="V7775" s="2" t="s">
        <v>124</v>
      </c>
      <c r="W7775" s="2" t="s">
        <v>134</v>
      </c>
      <c r="X7775" s="2" t="s">
        <v>192</v>
      </c>
      <c r="Y7775" s="2">
        <v>3.64</v>
      </c>
      <c r="Z7775" s="2" t="s">
        <v>14967</v>
      </c>
      <c r="AA7775" s="2" t="s">
        <v>109</v>
      </c>
      <c r="AB7775" s="2" t="s">
        <v>64</v>
      </c>
      <c r="AC7775" s="2">
        <v>7.79</v>
      </c>
      <c r="AD7775" s="3">
        <v>0</v>
      </c>
      <c r="AE7775" s="5">
        <v>0</v>
      </c>
      <c r="AF7775" s="2">
        <v>0</v>
      </c>
      <c r="AG7775" s="3">
        <f t="shared" si="853"/>
        <v>0</v>
      </c>
      <c r="AH7775" s="2" t="s">
        <v>50</v>
      </c>
      <c r="AI7775" s="3">
        <v>0</v>
      </c>
    </row>
    <row r="7776" spans="1:35" x14ac:dyDescent="0.3">
      <c r="A7776" s="2" t="s">
        <v>14968</v>
      </c>
      <c r="B7776" s="2" t="s">
        <v>3735</v>
      </c>
      <c r="C7776" s="2" t="s">
        <v>212</v>
      </c>
      <c r="D7776" s="2" t="s">
        <v>81</v>
      </c>
      <c r="E7776" s="2">
        <v>2022</v>
      </c>
      <c r="F7776" s="2" t="s">
        <v>92</v>
      </c>
      <c r="G7776" s="2" t="s">
        <v>56</v>
      </c>
      <c r="H7776" s="2" t="s">
        <v>153</v>
      </c>
      <c r="I7776" s="2" t="s">
        <v>71</v>
      </c>
      <c r="J7776" s="2" t="s">
        <v>72</v>
      </c>
      <c r="K7776" s="3">
        <v>2404180.09</v>
      </c>
      <c r="L7776" s="3">
        <v>1226219.22</v>
      </c>
      <c r="M7776" s="3">
        <f t="shared" si="847"/>
        <v>1177960.8699999999</v>
      </c>
      <c r="N7776" s="3">
        <v>241666.95</v>
      </c>
      <c r="O7776" s="3">
        <f t="shared" si="848"/>
        <v>936293.91999999993</v>
      </c>
      <c r="P7776" s="3">
        <v>716457.08</v>
      </c>
      <c r="Q7776" s="4">
        <f t="shared" si="849"/>
        <v>0.48996365742301773</v>
      </c>
      <c r="R7776" s="4">
        <f t="shared" si="850"/>
        <v>0.29800474722340786</v>
      </c>
      <c r="S7776" s="3">
        <v>2612837.38</v>
      </c>
      <c r="T7776" s="3">
        <f t="shared" si="851"/>
        <v>-208657.29000000004</v>
      </c>
      <c r="U7776" s="4">
        <f t="shared" si="852"/>
        <v>-7.9858506157777051E-2</v>
      </c>
      <c r="V7776" s="2" t="s">
        <v>124</v>
      </c>
      <c r="W7776" s="2" t="s">
        <v>60</v>
      </c>
      <c r="X7776" s="2" t="s">
        <v>155</v>
      </c>
      <c r="Y7776" s="2">
        <v>7.24</v>
      </c>
      <c r="Z7776" s="2" t="s">
        <v>14710</v>
      </c>
      <c r="AA7776" s="2" t="s">
        <v>99</v>
      </c>
      <c r="AB7776" s="2" t="s">
        <v>49</v>
      </c>
      <c r="AC7776" s="2">
        <v>4.47</v>
      </c>
      <c r="AD7776" s="3">
        <v>0</v>
      </c>
      <c r="AE7776" s="5">
        <v>0</v>
      </c>
      <c r="AF7776" s="2">
        <v>0</v>
      </c>
      <c r="AG7776" s="3">
        <f t="shared" si="853"/>
        <v>0</v>
      </c>
      <c r="AH7776" s="2" t="s">
        <v>50</v>
      </c>
      <c r="AI7776" s="3">
        <v>0</v>
      </c>
    </row>
    <row r="7777" spans="1:35" x14ac:dyDescent="0.3">
      <c r="A7777" s="2" t="s">
        <v>14969</v>
      </c>
      <c r="B7777" s="2" t="s">
        <v>6407</v>
      </c>
      <c r="C7777" s="2" t="s">
        <v>113</v>
      </c>
      <c r="D7777" s="2" t="s">
        <v>54</v>
      </c>
      <c r="E7777" s="2">
        <v>2022</v>
      </c>
      <c r="F7777" s="2" t="s">
        <v>58</v>
      </c>
      <c r="G7777" s="2" t="s">
        <v>56</v>
      </c>
      <c r="H7777" s="2" t="s">
        <v>177</v>
      </c>
      <c r="I7777" s="2" t="s">
        <v>58</v>
      </c>
      <c r="J7777" s="2" t="s">
        <v>240</v>
      </c>
      <c r="K7777" s="3">
        <v>5612848.54</v>
      </c>
      <c r="L7777" s="3">
        <v>2037366.52</v>
      </c>
      <c r="M7777" s="3">
        <f t="shared" si="847"/>
        <v>3575482.02</v>
      </c>
      <c r="N7777" s="3">
        <v>475790.43</v>
      </c>
      <c r="O7777" s="3">
        <f t="shared" si="848"/>
        <v>3099691.59</v>
      </c>
      <c r="P7777" s="3">
        <v>2240831.7000000002</v>
      </c>
      <c r="Q7777" s="4">
        <f t="shared" si="849"/>
        <v>0.63701737086246046</v>
      </c>
      <c r="R7777" s="4">
        <f t="shared" si="850"/>
        <v>0.39923252587891855</v>
      </c>
      <c r="S7777" s="3">
        <v>6680142.1900000004</v>
      </c>
      <c r="T7777" s="3">
        <f t="shared" si="851"/>
        <v>-1067293.6500000004</v>
      </c>
      <c r="U7777" s="4">
        <f t="shared" si="852"/>
        <v>-0.15977109762689054</v>
      </c>
      <c r="V7777" s="2" t="s">
        <v>133</v>
      </c>
      <c r="W7777" s="2" t="s">
        <v>96</v>
      </c>
      <c r="X7777" s="2" t="s">
        <v>180</v>
      </c>
      <c r="Y7777" s="2">
        <v>149.5</v>
      </c>
      <c r="Z7777" s="2" t="s">
        <v>14970</v>
      </c>
      <c r="AA7777" s="2" t="s">
        <v>48</v>
      </c>
      <c r="AB7777" s="2" t="s">
        <v>209</v>
      </c>
      <c r="AC7777" s="2">
        <v>5.66</v>
      </c>
      <c r="AD7777" s="3">
        <v>0</v>
      </c>
      <c r="AE7777" s="5">
        <v>0</v>
      </c>
      <c r="AF7777" s="2">
        <v>0</v>
      </c>
      <c r="AG7777" s="3">
        <f t="shared" si="853"/>
        <v>0</v>
      </c>
      <c r="AH7777" s="2" t="s">
        <v>50</v>
      </c>
      <c r="AI7777" s="3">
        <v>0</v>
      </c>
    </row>
    <row r="7778" spans="1:35" x14ac:dyDescent="0.3">
      <c r="A7778" s="2" t="s">
        <v>14971</v>
      </c>
      <c r="B7778" s="2" t="s">
        <v>4312</v>
      </c>
      <c r="C7778" s="2" t="s">
        <v>80</v>
      </c>
      <c r="D7778" s="2" t="s">
        <v>81</v>
      </c>
      <c r="E7778" s="2">
        <v>2020</v>
      </c>
      <c r="F7778" s="2" t="s">
        <v>39</v>
      </c>
      <c r="G7778" s="2" t="s">
        <v>40</v>
      </c>
      <c r="H7778" s="2" t="s">
        <v>41</v>
      </c>
      <c r="I7778" s="2" t="s">
        <v>71</v>
      </c>
      <c r="J7778" s="2" t="s">
        <v>228</v>
      </c>
      <c r="K7778" s="3">
        <v>8414180.4399999995</v>
      </c>
      <c r="L7778" s="3">
        <v>3909694.05</v>
      </c>
      <c r="M7778" s="3">
        <f t="shared" si="847"/>
        <v>4504486.3899999997</v>
      </c>
      <c r="N7778" s="3">
        <v>1087414.21</v>
      </c>
      <c r="O7778" s="3">
        <f t="shared" si="848"/>
        <v>3417072.1799999997</v>
      </c>
      <c r="P7778" s="3">
        <v>2639485.62</v>
      </c>
      <c r="Q7778" s="4">
        <f t="shared" si="849"/>
        <v>0.53534463898423357</v>
      </c>
      <c r="R7778" s="4">
        <f t="shared" si="850"/>
        <v>0.31369491524714677</v>
      </c>
      <c r="S7778" s="3">
        <v>9518818.1400000006</v>
      </c>
      <c r="T7778" s="3">
        <f t="shared" si="851"/>
        <v>-1104637.7000000011</v>
      </c>
      <c r="U7778" s="4">
        <f t="shared" si="852"/>
        <v>-0.11604777859533737</v>
      </c>
      <c r="V7778" s="2" t="s">
        <v>85</v>
      </c>
      <c r="W7778" s="2" t="s">
        <v>96</v>
      </c>
      <c r="X7778" s="2" t="s">
        <v>46</v>
      </c>
      <c r="Y7778" s="2">
        <v>0.89</v>
      </c>
      <c r="Z7778" s="2" t="s">
        <v>14422</v>
      </c>
      <c r="AA7778" s="2" t="s">
        <v>141</v>
      </c>
      <c r="AB7778" s="2" t="s">
        <v>100</v>
      </c>
      <c r="AC7778" s="2">
        <v>5.62</v>
      </c>
      <c r="AD7778" s="3">
        <v>0</v>
      </c>
      <c r="AE7778" s="5">
        <v>0</v>
      </c>
      <c r="AF7778" s="2">
        <v>0</v>
      </c>
      <c r="AG7778" s="3">
        <f t="shared" si="853"/>
        <v>0</v>
      </c>
      <c r="AH7778" s="2" t="s">
        <v>50</v>
      </c>
      <c r="AI7778" s="3">
        <v>0</v>
      </c>
    </row>
    <row r="7779" spans="1:35" x14ac:dyDescent="0.3">
      <c r="A7779" s="2" t="s">
        <v>14972</v>
      </c>
      <c r="B7779" s="2" t="s">
        <v>5098</v>
      </c>
      <c r="C7779" s="2" t="s">
        <v>617</v>
      </c>
      <c r="D7779" s="2" t="s">
        <v>38</v>
      </c>
      <c r="E7779" s="2">
        <v>2020</v>
      </c>
      <c r="F7779" s="2" t="s">
        <v>82</v>
      </c>
      <c r="G7779" s="2" t="s">
        <v>114</v>
      </c>
      <c r="H7779" s="2" t="s">
        <v>115</v>
      </c>
      <c r="I7779" s="2" t="s">
        <v>131</v>
      </c>
      <c r="J7779" s="2" t="s">
        <v>544</v>
      </c>
      <c r="K7779" s="3">
        <v>5905942.2699999996</v>
      </c>
      <c r="L7779" s="3">
        <v>2888942.03</v>
      </c>
      <c r="M7779" s="3">
        <f t="shared" si="847"/>
        <v>3017000.2399999998</v>
      </c>
      <c r="N7779" s="3">
        <v>781583.01</v>
      </c>
      <c r="O7779" s="3">
        <f t="shared" si="848"/>
        <v>2235417.2299999995</v>
      </c>
      <c r="P7779" s="3">
        <v>1588746.45</v>
      </c>
      <c r="Q7779" s="4">
        <f t="shared" si="849"/>
        <v>0.51084147153372017</v>
      </c>
      <c r="R7779" s="4">
        <f t="shared" si="850"/>
        <v>0.26900812391449264</v>
      </c>
      <c r="S7779" s="3">
        <v>5187061.99</v>
      </c>
      <c r="T7779" s="3">
        <f t="shared" si="851"/>
        <v>718880.27999999933</v>
      </c>
      <c r="U7779" s="4">
        <f t="shared" si="852"/>
        <v>0.1385910331100553</v>
      </c>
      <c r="V7779" s="2" t="s">
        <v>85</v>
      </c>
      <c r="W7779" s="2" t="s">
        <v>134</v>
      </c>
      <c r="X7779" s="2" t="s">
        <v>118</v>
      </c>
      <c r="Y7779" s="2">
        <v>3.75</v>
      </c>
      <c r="Z7779" s="2" t="s">
        <v>423</v>
      </c>
      <c r="AA7779" s="2" t="s">
        <v>141</v>
      </c>
      <c r="AB7779" s="2" t="s">
        <v>100</v>
      </c>
      <c r="AC7779" s="2">
        <v>3.07</v>
      </c>
      <c r="AD7779" s="3">
        <v>0</v>
      </c>
      <c r="AE7779" s="5">
        <v>0</v>
      </c>
      <c r="AF7779" s="2">
        <v>0</v>
      </c>
      <c r="AG7779" s="3">
        <f t="shared" si="853"/>
        <v>0</v>
      </c>
      <c r="AH7779" s="2" t="s">
        <v>50</v>
      </c>
      <c r="AI7779" s="3">
        <v>0</v>
      </c>
    </row>
    <row r="7780" spans="1:35" x14ac:dyDescent="0.3">
      <c r="A7780" s="2" t="s">
        <v>14973</v>
      </c>
      <c r="B7780" s="2" t="s">
        <v>3096</v>
      </c>
      <c r="C7780" s="2" t="s">
        <v>67</v>
      </c>
      <c r="D7780" s="2" t="s">
        <v>54</v>
      </c>
      <c r="E7780" s="2">
        <v>2022</v>
      </c>
      <c r="F7780" s="2" t="s">
        <v>55</v>
      </c>
      <c r="G7780" s="2" t="s">
        <v>114</v>
      </c>
      <c r="H7780" s="2" t="s">
        <v>234</v>
      </c>
      <c r="I7780" s="2" t="s">
        <v>131</v>
      </c>
      <c r="J7780" s="2" t="s">
        <v>491</v>
      </c>
      <c r="K7780" s="3">
        <v>8070126.54</v>
      </c>
      <c r="L7780" s="3">
        <v>3623557.52</v>
      </c>
      <c r="M7780" s="3">
        <f t="shared" si="847"/>
        <v>4446569.0199999996</v>
      </c>
      <c r="N7780" s="3">
        <v>698334.08</v>
      </c>
      <c r="O7780" s="3">
        <f t="shared" si="848"/>
        <v>3748234.9399999995</v>
      </c>
      <c r="P7780" s="3">
        <v>2807925.4</v>
      </c>
      <c r="Q7780" s="4">
        <f t="shared" si="849"/>
        <v>0.55099123885608858</v>
      </c>
      <c r="R7780" s="4">
        <f t="shared" si="850"/>
        <v>0.34794069040706765</v>
      </c>
      <c r="S7780" s="3">
        <v>7740679.3200000003</v>
      </c>
      <c r="T7780" s="3">
        <f t="shared" si="851"/>
        <v>329447.21999999974</v>
      </c>
      <c r="U7780" s="4">
        <f t="shared" si="852"/>
        <v>4.2560504883439577E-2</v>
      </c>
      <c r="V7780" s="2" t="s">
        <v>44</v>
      </c>
      <c r="W7780" s="2" t="s">
        <v>45</v>
      </c>
      <c r="X7780" s="2" t="s">
        <v>236</v>
      </c>
      <c r="Y7780" s="2">
        <v>3.67</v>
      </c>
      <c r="Z7780" s="2" t="s">
        <v>12974</v>
      </c>
      <c r="AA7780" s="2" t="s">
        <v>224</v>
      </c>
      <c r="AB7780" s="2" t="s">
        <v>306</v>
      </c>
      <c r="AC7780" s="2">
        <v>4.8</v>
      </c>
      <c r="AD7780" s="3">
        <v>0</v>
      </c>
      <c r="AE7780" s="5">
        <v>0</v>
      </c>
      <c r="AF7780" s="2">
        <v>0</v>
      </c>
      <c r="AG7780" s="3">
        <f t="shared" si="853"/>
        <v>0</v>
      </c>
      <c r="AH7780" s="2" t="s">
        <v>50</v>
      </c>
      <c r="AI7780" s="3">
        <v>0</v>
      </c>
    </row>
    <row r="7781" spans="1:35" x14ac:dyDescent="0.3">
      <c r="A7781" s="2" t="s">
        <v>14974</v>
      </c>
      <c r="B7781" s="2" t="s">
        <v>3818</v>
      </c>
      <c r="C7781" s="2" t="s">
        <v>456</v>
      </c>
      <c r="D7781" s="2" t="s">
        <v>54</v>
      </c>
      <c r="E7781" s="2">
        <v>2023</v>
      </c>
      <c r="F7781" s="2" t="s">
        <v>105</v>
      </c>
      <c r="G7781" s="2" t="s">
        <v>40</v>
      </c>
      <c r="H7781" s="2" t="s">
        <v>41</v>
      </c>
      <c r="I7781" s="2" t="s">
        <v>55</v>
      </c>
      <c r="J7781" s="2" t="s">
        <v>84</v>
      </c>
      <c r="K7781" s="3">
        <v>8544497.9900000002</v>
      </c>
      <c r="L7781" s="3">
        <v>4497281.2300000004</v>
      </c>
      <c r="M7781" s="3">
        <f t="shared" si="847"/>
        <v>4047216.76</v>
      </c>
      <c r="N7781" s="3">
        <v>885175.21</v>
      </c>
      <c r="O7781" s="3">
        <f t="shared" si="848"/>
        <v>3162041.55</v>
      </c>
      <c r="P7781" s="3">
        <v>2504008.23</v>
      </c>
      <c r="Q7781" s="4">
        <f t="shared" si="849"/>
        <v>0.47366349254650592</v>
      </c>
      <c r="R7781" s="4">
        <f t="shared" si="850"/>
        <v>0.29305504348301681</v>
      </c>
      <c r="S7781" s="3">
        <v>7235314.6200000001</v>
      </c>
      <c r="T7781" s="3">
        <f t="shared" si="851"/>
        <v>1309183.3700000001</v>
      </c>
      <c r="U7781" s="4">
        <f t="shared" si="852"/>
        <v>0.18094353027595089</v>
      </c>
      <c r="V7781" s="2" t="s">
        <v>85</v>
      </c>
      <c r="W7781" s="2" t="s">
        <v>207</v>
      </c>
      <c r="X7781" s="2" t="s">
        <v>46</v>
      </c>
      <c r="Y7781" s="2">
        <v>0.89</v>
      </c>
      <c r="Z7781" s="2" t="s">
        <v>14975</v>
      </c>
      <c r="AA7781" s="2" t="s">
        <v>141</v>
      </c>
      <c r="AB7781" s="2" t="s">
        <v>110</v>
      </c>
      <c r="AC7781" s="2">
        <v>2.9</v>
      </c>
      <c r="AD7781" s="3">
        <v>0</v>
      </c>
      <c r="AE7781" s="5">
        <v>0</v>
      </c>
      <c r="AF7781" s="2">
        <v>0</v>
      </c>
      <c r="AG7781" s="3">
        <f t="shared" si="853"/>
        <v>0</v>
      </c>
      <c r="AH7781" s="2" t="s">
        <v>50</v>
      </c>
      <c r="AI7781" s="3">
        <v>0</v>
      </c>
    </row>
    <row r="7782" spans="1:35" x14ac:dyDescent="0.3">
      <c r="A7782" s="2" t="s">
        <v>14976</v>
      </c>
      <c r="B7782" s="2" t="s">
        <v>1533</v>
      </c>
      <c r="C7782" s="2" t="s">
        <v>956</v>
      </c>
      <c r="D7782" s="2" t="s">
        <v>104</v>
      </c>
      <c r="E7782" s="2">
        <v>2022</v>
      </c>
      <c r="F7782" s="2" t="s">
        <v>82</v>
      </c>
      <c r="G7782" s="2" t="s">
        <v>56</v>
      </c>
      <c r="H7782" s="2" t="s">
        <v>177</v>
      </c>
      <c r="I7782" s="2" t="s">
        <v>39</v>
      </c>
      <c r="J7782" s="2" t="s">
        <v>116</v>
      </c>
      <c r="K7782" s="3">
        <v>8059170.2400000002</v>
      </c>
      <c r="L7782" s="3">
        <v>3470210.53</v>
      </c>
      <c r="M7782" s="3">
        <f t="shared" si="847"/>
        <v>4588959.7100000009</v>
      </c>
      <c r="N7782" s="3">
        <v>1581876.03</v>
      </c>
      <c r="O7782" s="3">
        <f t="shared" si="848"/>
        <v>3007083.6800000006</v>
      </c>
      <c r="P7782" s="3">
        <v>2291339.59</v>
      </c>
      <c r="Q7782" s="4">
        <f t="shared" si="849"/>
        <v>0.56940845935027684</v>
      </c>
      <c r="R7782" s="4">
        <f t="shared" si="850"/>
        <v>0.28431457851919006</v>
      </c>
      <c r="S7782" s="3">
        <v>6809143.4500000002</v>
      </c>
      <c r="T7782" s="3">
        <f t="shared" si="851"/>
        <v>1250026.79</v>
      </c>
      <c r="U7782" s="4">
        <f t="shared" si="852"/>
        <v>0.18358062202375836</v>
      </c>
      <c r="V7782" s="2" t="s">
        <v>124</v>
      </c>
      <c r="W7782" s="2" t="s">
        <v>96</v>
      </c>
      <c r="X7782" s="2" t="s">
        <v>180</v>
      </c>
      <c r="Y7782" s="2">
        <v>149.5</v>
      </c>
      <c r="Z7782" s="2" t="s">
        <v>1439</v>
      </c>
      <c r="AA7782" s="2" t="s">
        <v>141</v>
      </c>
      <c r="AB7782" s="2" t="s">
        <v>149</v>
      </c>
      <c r="AC7782" s="2">
        <v>3.63</v>
      </c>
      <c r="AD7782" s="3">
        <v>0</v>
      </c>
      <c r="AE7782" s="5">
        <v>0</v>
      </c>
      <c r="AF7782" s="2">
        <v>0</v>
      </c>
      <c r="AG7782" s="3">
        <f t="shared" si="853"/>
        <v>0</v>
      </c>
      <c r="AH7782" s="2" t="s">
        <v>50</v>
      </c>
      <c r="AI7782" s="3">
        <v>0</v>
      </c>
    </row>
    <row r="7783" spans="1:35" x14ac:dyDescent="0.3">
      <c r="A7783" s="2" t="s">
        <v>14977</v>
      </c>
      <c r="B7783" s="2" t="s">
        <v>2216</v>
      </c>
      <c r="C7783" s="2" t="s">
        <v>734</v>
      </c>
      <c r="D7783" s="2" t="s">
        <v>38</v>
      </c>
      <c r="E7783" s="2">
        <v>2024</v>
      </c>
      <c r="F7783" s="2" t="s">
        <v>92</v>
      </c>
      <c r="G7783" s="2" t="s">
        <v>114</v>
      </c>
      <c r="H7783" s="2" t="s">
        <v>115</v>
      </c>
      <c r="I7783" s="2" t="s">
        <v>58</v>
      </c>
      <c r="J7783" s="2" t="s">
        <v>191</v>
      </c>
      <c r="K7783" s="3">
        <v>6467764.6600000001</v>
      </c>
      <c r="L7783" s="3">
        <v>1899661.8</v>
      </c>
      <c r="M7783" s="3">
        <f t="shared" si="847"/>
        <v>4568102.8600000003</v>
      </c>
      <c r="N7783" s="3">
        <v>563308.46</v>
      </c>
      <c r="O7783" s="3">
        <f t="shared" si="848"/>
        <v>4004794.4000000004</v>
      </c>
      <c r="P7783" s="3">
        <v>2950263.95</v>
      </c>
      <c r="Q7783" s="4">
        <f t="shared" si="849"/>
        <v>0.70628773620220131</v>
      </c>
      <c r="R7783" s="4">
        <f t="shared" si="850"/>
        <v>0.45614893322355365</v>
      </c>
      <c r="S7783" s="3">
        <v>7556552.1500000004</v>
      </c>
      <c r="T7783" s="3">
        <f t="shared" si="851"/>
        <v>-1088787.4900000002</v>
      </c>
      <c r="U7783" s="4">
        <f t="shared" si="852"/>
        <v>-0.14408522145910158</v>
      </c>
      <c r="V7783" s="2" t="s">
        <v>85</v>
      </c>
      <c r="W7783" s="2" t="s">
        <v>96</v>
      </c>
      <c r="X7783" s="2" t="s">
        <v>118</v>
      </c>
      <c r="Y7783" s="2">
        <v>3.75</v>
      </c>
      <c r="Z7783" s="2" t="s">
        <v>14655</v>
      </c>
      <c r="AA7783" s="2" t="s">
        <v>148</v>
      </c>
      <c r="AB7783" s="2" t="s">
        <v>209</v>
      </c>
      <c r="AC7783" s="2">
        <v>5.66</v>
      </c>
      <c r="AD7783" s="3">
        <v>0</v>
      </c>
      <c r="AE7783" s="5">
        <v>0</v>
      </c>
      <c r="AF7783" s="2">
        <v>0</v>
      </c>
      <c r="AG7783" s="3">
        <f t="shared" si="853"/>
        <v>0</v>
      </c>
      <c r="AH7783" s="2" t="s">
        <v>50</v>
      </c>
      <c r="AI7783" s="3">
        <v>0</v>
      </c>
    </row>
    <row r="7784" spans="1:35" x14ac:dyDescent="0.3">
      <c r="A7784" s="2" t="s">
        <v>14978</v>
      </c>
      <c r="B7784" s="2" t="s">
        <v>1121</v>
      </c>
      <c r="C7784" s="2" t="s">
        <v>37</v>
      </c>
      <c r="D7784" s="2" t="s">
        <v>38</v>
      </c>
      <c r="E7784" s="2">
        <v>2022</v>
      </c>
      <c r="F7784" s="2" t="s">
        <v>92</v>
      </c>
      <c r="G7784" s="2" t="s">
        <v>93</v>
      </c>
      <c r="H7784" s="2" t="s">
        <v>221</v>
      </c>
      <c r="I7784" s="2" t="s">
        <v>39</v>
      </c>
      <c r="J7784" s="2" t="s">
        <v>487</v>
      </c>
      <c r="K7784" s="3">
        <v>9434561.3900000006</v>
      </c>
      <c r="L7784" s="3">
        <v>3032096.21</v>
      </c>
      <c r="M7784" s="3">
        <f t="shared" si="847"/>
        <v>6402465.1800000006</v>
      </c>
      <c r="N7784" s="3">
        <v>1264670</v>
      </c>
      <c r="O7784" s="3">
        <f t="shared" si="848"/>
        <v>5137795.1800000006</v>
      </c>
      <c r="P7784" s="3">
        <v>3981112.75</v>
      </c>
      <c r="Q7784" s="4">
        <f t="shared" si="849"/>
        <v>0.67861821184249038</v>
      </c>
      <c r="R7784" s="4">
        <f t="shared" si="850"/>
        <v>0.42197115323450129</v>
      </c>
      <c r="S7784" s="3">
        <v>8940767.9700000007</v>
      </c>
      <c r="T7784" s="3">
        <f t="shared" si="851"/>
        <v>493793.41999999993</v>
      </c>
      <c r="U7784" s="4">
        <f t="shared" si="852"/>
        <v>5.522941895560677E-2</v>
      </c>
      <c r="V7784" s="2" t="s">
        <v>107</v>
      </c>
      <c r="W7784" s="2" t="s">
        <v>207</v>
      </c>
      <c r="X7784" s="2" t="s">
        <v>222</v>
      </c>
      <c r="Y7784" s="2">
        <v>18.899999999999999</v>
      </c>
      <c r="Z7784" s="2" t="s">
        <v>14979</v>
      </c>
      <c r="AA7784" s="2" t="s">
        <v>109</v>
      </c>
      <c r="AB7784" s="2" t="s">
        <v>149</v>
      </c>
      <c r="AC7784" s="2">
        <v>2.9</v>
      </c>
      <c r="AD7784" s="3">
        <v>0</v>
      </c>
      <c r="AE7784" s="5">
        <v>0</v>
      </c>
      <c r="AF7784" s="2">
        <v>0</v>
      </c>
      <c r="AG7784" s="3">
        <f t="shared" si="853"/>
        <v>0</v>
      </c>
      <c r="AH7784" s="2" t="s">
        <v>50</v>
      </c>
      <c r="AI7784" s="3">
        <v>0</v>
      </c>
    </row>
    <row r="7785" spans="1:35" x14ac:dyDescent="0.3">
      <c r="A7785" s="2" t="s">
        <v>14980</v>
      </c>
      <c r="B7785" s="2" t="s">
        <v>4948</v>
      </c>
      <c r="C7785" s="2" t="s">
        <v>189</v>
      </c>
      <c r="D7785" s="2" t="s">
        <v>54</v>
      </c>
      <c r="E7785" s="2">
        <v>2020</v>
      </c>
      <c r="F7785" s="2" t="s">
        <v>58</v>
      </c>
      <c r="G7785" s="2" t="s">
        <v>40</v>
      </c>
      <c r="H7785" s="2" t="s">
        <v>279</v>
      </c>
      <c r="I7785" s="2" t="s">
        <v>178</v>
      </c>
      <c r="J7785" s="2" t="s">
        <v>288</v>
      </c>
      <c r="K7785" s="3">
        <v>8018603.9699999997</v>
      </c>
      <c r="L7785" s="3">
        <v>2249271.0499999998</v>
      </c>
      <c r="M7785" s="3">
        <f t="shared" si="847"/>
        <v>5769332.9199999999</v>
      </c>
      <c r="N7785" s="3">
        <v>1447914.62</v>
      </c>
      <c r="O7785" s="3">
        <f t="shared" si="848"/>
        <v>4321418.3</v>
      </c>
      <c r="P7785" s="3">
        <v>3441115.81</v>
      </c>
      <c r="Q7785" s="4">
        <f t="shared" si="849"/>
        <v>0.71949343571334901</v>
      </c>
      <c r="R7785" s="4">
        <f t="shared" si="850"/>
        <v>0.42914150927945133</v>
      </c>
      <c r="S7785" s="3">
        <v>7537709.6500000004</v>
      </c>
      <c r="T7785" s="3">
        <f t="shared" si="851"/>
        <v>480894.31999999937</v>
      </c>
      <c r="U7785" s="4">
        <f t="shared" si="852"/>
        <v>6.379846695209325E-2</v>
      </c>
      <c r="V7785" s="2" t="s">
        <v>133</v>
      </c>
      <c r="W7785" s="2" t="s">
        <v>45</v>
      </c>
      <c r="X7785" s="2" t="s">
        <v>280</v>
      </c>
      <c r="Y7785" s="2">
        <v>0.79</v>
      </c>
      <c r="Z7785" s="2" t="s">
        <v>6335</v>
      </c>
      <c r="AA7785" s="2" t="s">
        <v>99</v>
      </c>
      <c r="AB7785" s="2" t="s">
        <v>110</v>
      </c>
      <c r="AC7785" s="2">
        <v>6.63</v>
      </c>
      <c r="AD7785" s="3">
        <v>2334057.81</v>
      </c>
      <c r="AE7785" s="5">
        <v>6.21</v>
      </c>
      <c r="AF7785" s="2">
        <v>60</v>
      </c>
      <c r="AG7785" s="3">
        <f t="shared" si="853"/>
        <v>45352.142270069264</v>
      </c>
      <c r="AH7785" s="2" t="s">
        <v>50</v>
      </c>
      <c r="AI7785" s="3">
        <v>0</v>
      </c>
    </row>
    <row r="7786" spans="1:35" x14ac:dyDescent="0.3">
      <c r="A7786" s="2" t="s">
        <v>14981</v>
      </c>
      <c r="B7786" s="2" t="s">
        <v>1159</v>
      </c>
      <c r="C7786" s="2" t="s">
        <v>456</v>
      </c>
      <c r="D7786" s="2" t="s">
        <v>54</v>
      </c>
      <c r="E7786" s="2">
        <v>2023</v>
      </c>
      <c r="F7786" s="2" t="s">
        <v>58</v>
      </c>
      <c r="G7786" s="2" t="s">
        <v>56</v>
      </c>
      <c r="H7786" s="2" t="s">
        <v>57</v>
      </c>
      <c r="I7786" s="2" t="s">
        <v>178</v>
      </c>
      <c r="J7786" s="2" t="s">
        <v>197</v>
      </c>
      <c r="K7786" s="3">
        <v>9350670.4499999993</v>
      </c>
      <c r="L7786" s="3">
        <v>4809138.62</v>
      </c>
      <c r="M7786" s="3">
        <f t="shared" si="847"/>
        <v>4541531.8299999991</v>
      </c>
      <c r="N7786" s="3">
        <v>1801122.65</v>
      </c>
      <c r="O7786" s="3">
        <f t="shared" si="848"/>
        <v>2740409.1799999992</v>
      </c>
      <c r="P7786" s="3">
        <v>1989485.04</v>
      </c>
      <c r="Q7786" s="4">
        <f t="shared" si="849"/>
        <v>0.48569050254572915</v>
      </c>
      <c r="R7786" s="4">
        <f t="shared" si="850"/>
        <v>0.21276389224047568</v>
      </c>
      <c r="S7786" s="3">
        <v>7582350.2300000004</v>
      </c>
      <c r="T7786" s="3">
        <f t="shared" si="851"/>
        <v>1768320.2199999988</v>
      </c>
      <c r="U7786" s="4">
        <f t="shared" si="852"/>
        <v>0.233215317989868</v>
      </c>
      <c r="V7786" s="2" t="s">
        <v>124</v>
      </c>
      <c r="W7786" s="2" t="s">
        <v>134</v>
      </c>
      <c r="X7786" s="2" t="s">
        <v>61</v>
      </c>
      <c r="Y7786" s="2">
        <v>1.53</v>
      </c>
      <c r="Z7786" s="2" t="s">
        <v>14982</v>
      </c>
      <c r="AA7786" s="2" t="s">
        <v>76</v>
      </c>
      <c r="AB7786" s="2" t="s">
        <v>142</v>
      </c>
      <c r="AC7786" s="2">
        <v>7.79</v>
      </c>
      <c r="AD7786" s="3">
        <v>2847080.35</v>
      </c>
      <c r="AE7786" s="5">
        <v>5.88</v>
      </c>
      <c r="AF7786" s="2">
        <v>48</v>
      </c>
      <c r="AG7786" s="3">
        <f t="shared" si="853"/>
        <v>66707.238087557838</v>
      </c>
      <c r="AH7786" s="2" t="s">
        <v>50</v>
      </c>
      <c r="AI7786" s="3">
        <v>0</v>
      </c>
    </row>
    <row r="7787" spans="1:35" x14ac:dyDescent="0.3">
      <c r="A7787" s="2" t="s">
        <v>14983</v>
      </c>
      <c r="B7787" s="2" t="s">
        <v>1144</v>
      </c>
      <c r="C7787" s="2" t="s">
        <v>164</v>
      </c>
      <c r="D7787" s="2" t="s">
        <v>81</v>
      </c>
      <c r="E7787" s="2">
        <v>2023</v>
      </c>
      <c r="F7787" s="2" t="s">
        <v>105</v>
      </c>
      <c r="G7787" s="2" t="s">
        <v>93</v>
      </c>
      <c r="H7787" s="2" t="s">
        <v>221</v>
      </c>
      <c r="I7787" s="2" t="s">
        <v>131</v>
      </c>
      <c r="J7787" s="2" t="s">
        <v>491</v>
      </c>
      <c r="K7787" s="3">
        <v>2102450.11</v>
      </c>
      <c r="L7787" s="3">
        <v>964782.85</v>
      </c>
      <c r="M7787" s="3">
        <f t="shared" si="847"/>
        <v>1137667.2599999998</v>
      </c>
      <c r="N7787" s="3">
        <v>233422.1</v>
      </c>
      <c r="O7787" s="3">
        <f t="shared" si="848"/>
        <v>904245.1599999998</v>
      </c>
      <c r="P7787" s="3">
        <v>683339.73</v>
      </c>
      <c r="Q7787" s="4">
        <f t="shared" si="849"/>
        <v>0.54111498512561607</v>
      </c>
      <c r="R7787" s="4">
        <f t="shared" si="850"/>
        <v>0.32502066362944521</v>
      </c>
      <c r="S7787" s="3">
        <v>2294254.4900000002</v>
      </c>
      <c r="T7787" s="3">
        <f t="shared" si="851"/>
        <v>-191804.38000000035</v>
      </c>
      <c r="U7787" s="4">
        <f t="shared" si="852"/>
        <v>-8.3602050616451151E-2</v>
      </c>
      <c r="V7787" s="2" t="s">
        <v>85</v>
      </c>
      <c r="W7787" s="2" t="s">
        <v>125</v>
      </c>
      <c r="X7787" s="2" t="s">
        <v>222</v>
      </c>
      <c r="Y7787" s="2">
        <v>18.899999999999999</v>
      </c>
      <c r="Z7787" s="2" t="s">
        <v>3119</v>
      </c>
      <c r="AA7787" s="2" t="s">
        <v>76</v>
      </c>
      <c r="AB7787" s="2" t="s">
        <v>209</v>
      </c>
      <c r="AC7787" s="2">
        <v>4.82</v>
      </c>
      <c r="AD7787" s="3">
        <v>0</v>
      </c>
      <c r="AE7787" s="5">
        <v>0</v>
      </c>
      <c r="AF7787" s="2">
        <v>0</v>
      </c>
      <c r="AG7787" s="3">
        <f t="shared" si="853"/>
        <v>0</v>
      </c>
      <c r="AH7787" s="2" t="s">
        <v>230</v>
      </c>
      <c r="AI7787" s="3">
        <v>0</v>
      </c>
    </row>
    <row r="7788" spans="1:35" x14ac:dyDescent="0.3">
      <c r="A7788" s="2" t="s">
        <v>14984</v>
      </c>
      <c r="B7788" s="2" t="s">
        <v>2516</v>
      </c>
      <c r="C7788" s="2" t="s">
        <v>341</v>
      </c>
      <c r="D7788" s="2" t="s">
        <v>54</v>
      </c>
      <c r="E7788" s="2">
        <v>2023</v>
      </c>
      <c r="F7788" s="2" t="s">
        <v>68</v>
      </c>
      <c r="G7788" s="2" t="s">
        <v>40</v>
      </c>
      <c r="H7788" s="2" t="s">
        <v>171</v>
      </c>
      <c r="I7788" s="2" t="s">
        <v>42</v>
      </c>
      <c r="J7788" s="2" t="s">
        <v>166</v>
      </c>
      <c r="K7788" s="3">
        <v>6852944.96</v>
      </c>
      <c r="L7788" s="3">
        <v>3551549.22</v>
      </c>
      <c r="M7788" s="3">
        <f t="shared" si="847"/>
        <v>3301395.7399999998</v>
      </c>
      <c r="N7788" s="3">
        <v>808238.89</v>
      </c>
      <c r="O7788" s="3">
        <f t="shared" si="848"/>
        <v>2493156.8499999996</v>
      </c>
      <c r="P7788" s="3">
        <v>1860487.99</v>
      </c>
      <c r="Q7788" s="4">
        <f t="shared" si="849"/>
        <v>0.48174846861749782</v>
      </c>
      <c r="R7788" s="4">
        <f t="shared" si="850"/>
        <v>0.27148736796508577</v>
      </c>
      <c r="S7788" s="3">
        <v>5741860.9800000004</v>
      </c>
      <c r="T7788" s="3">
        <f t="shared" si="851"/>
        <v>1111083.9799999995</v>
      </c>
      <c r="U7788" s="4">
        <f t="shared" si="852"/>
        <v>0.19350590059043879</v>
      </c>
      <c r="V7788" s="2" t="s">
        <v>44</v>
      </c>
      <c r="W7788" s="2" t="s">
        <v>117</v>
      </c>
      <c r="X7788" s="2" t="s">
        <v>86</v>
      </c>
      <c r="Y7788" s="2">
        <v>0.92</v>
      </c>
      <c r="Z7788" s="2" t="s">
        <v>11204</v>
      </c>
      <c r="AA7788" s="2" t="s">
        <v>63</v>
      </c>
      <c r="AB7788" s="2" t="s">
        <v>100</v>
      </c>
      <c r="AC7788" s="2">
        <v>3.32</v>
      </c>
      <c r="AD7788" s="3">
        <v>0</v>
      </c>
      <c r="AE7788" s="5">
        <v>0</v>
      </c>
      <c r="AF7788" s="2">
        <v>0</v>
      </c>
      <c r="AG7788" s="3">
        <f t="shared" si="853"/>
        <v>0</v>
      </c>
      <c r="AH7788" s="2" t="s">
        <v>50</v>
      </c>
      <c r="AI7788" s="3">
        <v>0</v>
      </c>
    </row>
    <row r="7789" spans="1:35" x14ac:dyDescent="0.3">
      <c r="A7789" s="2" t="s">
        <v>14985</v>
      </c>
      <c r="B7789" s="2" t="s">
        <v>3818</v>
      </c>
      <c r="C7789" s="2" t="s">
        <v>456</v>
      </c>
      <c r="D7789" s="2" t="s">
        <v>54</v>
      </c>
      <c r="E7789" s="2">
        <v>2023</v>
      </c>
      <c r="F7789" s="2" t="s">
        <v>39</v>
      </c>
      <c r="G7789" s="2" t="s">
        <v>114</v>
      </c>
      <c r="H7789" s="2" t="s">
        <v>234</v>
      </c>
      <c r="I7789" s="2" t="s">
        <v>42</v>
      </c>
      <c r="J7789" s="2" t="s">
        <v>43</v>
      </c>
      <c r="K7789" s="3">
        <v>7201879.9699999997</v>
      </c>
      <c r="L7789" s="3">
        <v>3257309.34</v>
      </c>
      <c r="M7789" s="3">
        <f t="shared" si="847"/>
        <v>3944570.63</v>
      </c>
      <c r="N7789" s="3">
        <v>1299007.82</v>
      </c>
      <c r="O7789" s="3">
        <f t="shared" si="848"/>
        <v>2645562.8099999996</v>
      </c>
      <c r="P7789" s="3">
        <v>2033493.52</v>
      </c>
      <c r="Q7789" s="4">
        <f t="shared" si="849"/>
        <v>0.54771402001025016</v>
      </c>
      <c r="R7789" s="4">
        <f t="shared" si="850"/>
        <v>0.28235593046130703</v>
      </c>
      <c r="S7789" s="3">
        <v>7199092.79</v>
      </c>
      <c r="T7789" s="3">
        <f t="shared" si="851"/>
        <v>2787.179999999702</v>
      </c>
      <c r="U7789" s="4">
        <f t="shared" si="852"/>
        <v>3.871571156675843E-4</v>
      </c>
      <c r="V7789" s="2" t="s">
        <v>85</v>
      </c>
      <c r="W7789" s="2" t="s">
        <v>125</v>
      </c>
      <c r="X7789" s="2" t="s">
        <v>236</v>
      </c>
      <c r="Y7789" s="2">
        <v>3.67</v>
      </c>
      <c r="Z7789" s="2" t="s">
        <v>4071</v>
      </c>
      <c r="AA7789" s="2" t="s">
        <v>48</v>
      </c>
      <c r="AB7789" s="2" t="s">
        <v>242</v>
      </c>
      <c r="AC7789" s="2">
        <v>5.48</v>
      </c>
      <c r="AD7789" s="3">
        <v>0</v>
      </c>
      <c r="AE7789" s="5">
        <v>0</v>
      </c>
      <c r="AF7789" s="2">
        <v>0</v>
      </c>
      <c r="AG7789" s="3">
        <f t="shared" si="853"/>
        <v>0</v>
      </c>
      <c r="AH7789" s="2" t="s">
        <v>50</v>
      </c>
      <c r="AI7789" s="3">
        <v>0</v>
      </c>
    </row>
    <row r="7790" spans="1:35" x14ac:dyDescent="0.3">
      <c r="A7790" s="2" t="s">
        <v>14986</v>
      </c>
      <c r="B7790" s="2" t="s">
        <v>4877</v>
      </c>
      <c r="C7790" s="2" t="s">
        <v>297</v>
      </c>
      <c r="D7790" s="2" t="s">
        <v>104</v>
      </c>
      <c r="E7790" s="2">
        <v>2021</v>
      </c>
      <c r="F7790" s="2" t="s">
        <v>58</v>
      </c>
      <c r="G7790" s="2" t="s">
        <v>69</v>
      </c>
      <c r="H7790" s="2" t="s">
        <v>70</v>
      </c>
      <c r="I7790" s="2" t="s">
        <v>178</v>
      </c>
      <c r="J7790" s="2" t="s">
        <v>288</v>
      </c>
      <c r="K7790" s="3">
        <v>130284.69</v>
      </c>
      <c r="L7790" s="3">
        <v>44433.22</v>
      </c>
      <c r="M7790" s="3">
        <f t="shared" si="847"/>
        <v>85851.47</v>
      </c>
      <c r="N7790" s="3">
        <v>23483.71</v>
      </c>
      <c r="O7790" s="3">
        <f t="shared" si="848"/>
        <v>62367.76</v>
      </c>
      <c r="P7790" s="3">
        <v>44609.52</v>
      </c>
      <c r="Q7790" s="4">
        <f t="shared" si="849"/>
        <v>0.65895286698690381</v>
      </c>
      <c r="R7790" s="4">
        <f t="shared" si="850"/>
        <v>0.34240032347622729</v>
      </c>
      <c r="S7790" s="3">
        <v>105239.76</v>
      </c>
      <c r="T7790" s="3">
        <f t="shared" si="851"/>
        <v>25044.930000000008</v>
      </c>
      <c r="U7790" s="4">
        <f t="shared" si="852"/>
        <v>0.23797973313508136</v>
      </c>
      <c r="V7790" s="2" t="s">
        <v>133</v>
      </c>
      <c r="W7790" s="2" t="s">
        <v>60</v>
      </c>
      <c r="X7790" s="2" t="s">
        <v>74</v>
      </c>
      <c r="Y7790" s="2">
        <v>1.36</v>
      </c>
      <c r="Z7790" s="2" t="s">
        <v>14987</v>
      </c>
      <c r="AA7790" s="2" t="s">
        <v>99</v>
      </c>
      <c r="AB7790" s="2" t="s">
        <v>49</v>
      </c>
      <c r="AC7790" s="2">
        <v>4.1900000000000004</v>
      </c>
      <c r="AD7790" s="3">
        <v>1576836.5</v>
      </c>
      <c r="AE7790" s="5">
        <v>13.52</v>
      </c>
      <c r="AF7790" s="2">
        <v>36</v>
      </c>
      <c r="AG7790" s="3">
        <f t="shared" si="853"/>
        <v>53525.654605785116</v>
      </c>
      <c r="AH7790" s="2" t="s">
        <v>50</v>
      </c>
      <c r="AI7790" s="3">
        <v>0</v>
      </c>
    </row>
    <row r="7791" spans="1:35" x14ac:dyDescent="0.3">
      <c r="A7791" s="2" t="s">
        <v>14988</v>
      </c>
      <c r="B7791" s="2" t="s">
        <v>1277</v>
      </c>
      <c r="C7791" s="2" t="s">
        <v>292</v>
      </c>
      <c r="D7791" s="2" t="s">
        <v>81</v>
      </c>
      <c r="E7791" s="2">
        <v>2022</v>
      </c>
      <c r="F7791" s="2" t="s">
        <v>58</v>
      </c>
      <c r="G7791" s="2" t="s">
        <v>93</v>
      </c>
      <c r="H7791" s="2" t="s">
        <v>159</v>
      </c>
      <c r="I7791" s="2" t="s">
        <v>71</v>
      </c>
      <c r="J7791" s="2" t="s">
        <v>72</v>
      </c>
      <c r="K7791" s="3">
        <v>8698428.3200000003</v>
      </c>
      <c r="L7791" s="3">
        <v>4401729.34</v>
      </c>
      <c r="M7791" s="3">
        <f t="shared" si="847"/>
        <v>4296698.9800000004</v>
      </c>
      <c r="N7791" s="3">
        <v>788535.6</v>
      </c>
      <c r="O7791" s="3">
        <f t="shared" si="848"/>
        <v>3508163.3800000004</v>
      </c>
      <c r="P7791" s="3">
        <v>2752361.05</v>
      </c>
      <c r="Q7791" s="4">
        <f t="shared" si="849"/>
        <v>0.49396268175490354</v>
      </c>
      <c r="R7791" s="4">
        <f t="shared" si="850"/>
        <v>0.31642050135328353</v>
      </c>
      <c r="S7791" s="3">
        <v>9104437.0500000007</v>
      </c>
      <c r="T7791" s="3">
        <f t="shared" si="851"/>
        <v>-406008.73000000045</v>
      </c>
      <c r="U7791" s="4">
        <f t="shared" si="852"/>
        <v>-4.4594600168057663E-2</v>
      </c>
      <c r="V7791" s="2" t="s">
        <v>44</v>
      </c>
      <c r="W7791" s="2" t="s">
        <v>207</v>
      </c>
      <c r="X7791" s="2" t="s">
        <v>160</v>
      </c>
      <c r="Y7791" s="2">
        <v>129.5</v>
      </c>
      <c r="Z7791" s="2" t="s">
        <v>1505</v>
      </c>
      <c r="AA7791" s="2" t="s">
        <v>224</v>
      </c>
      <c r="AB7791" s="2" t="s">
        <v>110</v>
      </c>
      <c r="AC7791" s="2">
        <v>9.68</v>
      </c>
      <c r="AD7791" s="3">
        <v>0</v>
      </c>
      <c r="AE7791" s="5">
        <v>0</v>
      </c>
      <c r="AF7791" s="2">
        <v>0</v>
      </c>
      <c r="AG7791" s="3">
        <f t="shared" si="853"/>
        <v>0</v>
      </c>
      <c r="AH7791" s="2" t="s">
        <v>50</v>
      </c>
      <c r="AI7791" s="3">
        <v>0</v>
      </c>
    </row>
    <row r="7792" spans="1:35" x14ac:dyDescent="0.3">
      <c r="A7792" s="2" t="s">
        <v>14989</v>
      </c>
      <c r="B7792" s="2" t="s">
        <v>4211</v>
      </c>
      <c r="C7792" s="2" t="s">
        <v>407</v>
      </c>
      <c r="D7792" s="2" t="s">
        <v>38</v>
      </c>
      <c r="E7792" s="2">
        <v>2020</v>
      </c>
      <c r="F7792" s="2" t="s">
        <v>68</v>
      </c>
      <c r="G7792" s="2" t="s">
        <v>56</v>
      </c>
      <c r="H7792" s="2" t="s">
        <v>123</v>
      </c>
      <c r="I7792" s="2" t="s">
        <v>131</v>
      </c>
      <c r="J7792" s="2" t="s">
        <v>491</v>
      </c>
      <c r="K7792" s="3">
        <v>9870545.6400000006</v>
      </c>
      <c r="L7792" s="3">
        <v>3177516.29</v>
      </c>
      <c r="M7792" s="3">
        <f t="shared" si="847"/>
        <v>6693029.3500000006</v>
      </c>
      <c r="N7792" s="3">
        <v>847114.88</v>
      </c>
      <c r="O7792" s="3">
        <f t="shared" si="848"/>
        <v>5845914.4700000007</v>
      </c>
      <c r="P7792" s="3">
        <v>4175946.98</v>
      </c>
      <c r="Q7792" s="4">
        <f t="shared" si="849"/>
        <v>0.67808098904651837</v>
      </c>
      <c r="R7792" s="4">
        <f t="shared" si="850"/>
        <v>0.42307154359097821</v>
      </c>
      <c r="S7792" s="3">
        <v>10489119.48</v>
      </c>
      <c r="T7792" s="3">
        <f t="shared" si="851"/>
        <v>-618573.83999999985</v>
      </c>
      <c r="U7792" s="4">
        <f t="shared" si="852"/>
        <v>-5.8972904368136708E-2</v>
      </c>
      <c r="V7792" s="2" t="s">
        <v>95</v>
      </c>
      <c r="W7792" s="2" t="s">
        <v>125</v>
      </c>
      <c r="X7792" s="2" t="s">
        <v>126</v>
      </c>
      <c r="Y7792" s="2">
        <v>1.34</v>
      </c>
      <c r="Z7792" s="2" t="s">
        <v>7769</v>
      </c>
      <c r="AA7792" s="2" t="s">
        <v>63</v>
      </c>
      <c r="AB7792" s="2" t="s">
        <v>77</v>
      </c>
      <c r="AC7792" s="2">
        <v>5.96</v>
      </c>
      <c r="AD7792" s="3">
        <v>0</v>
      </c>
      <c r="AE7792" s="5">
        <v>0</v>
      </c>
      <c r="AF7792" s="2">
        <v>0</v>
      </c>
      <c r="AG7792" s="3">
        <f t="shared" si="853"/>
        <v>0</v>
      </c>
      <c r="AH7792" s="2" t="s">
        <v>50</v>
      </c>
      <c r="AI7792" s="3">
        <v>0</v>
      </c>
    </row>
    <row r="7793" spans="1:35" x14ac:dyDescent="0.3">
      <c r="A7793" s="2" t="s">
        <v>14990</v>
      </c>
      <c r="B7793" s="2" t="s">
        <v>5250</v>
      </c>
      <c r="C7793" s="2" t="s">
        <v>363</v>
      </c>
      <c r="D7793" s="2" t="s">
        <v>81</v>
      </c>
      <c r="E7793" s="2">
        <v>2022</v>
      </c>
      <c r="F7793" s="2" t="s">
        <v>92</v>
      </c>
      <c r="G7793" s="2" t="s">
        <v>56</v>
      </c>
      <c r="H7793" s="2" t="s">
        <v>57</v>
      </c>
      <c r="I7793" s="2" t="s">
        <v>131</v>
      </c>
      <c r="J7793" s="2" t="s">
        <v>463</v>
      </c>
      <c r="K7793" s="3">
        <v>7612233.4000000004</v>
      </c>
      <c r="L7793" s="3">
        <v>3990885.84</v>
      </c>
      <c r="M7793" s="3">
        <f t="shared" si="847"/>
        <v>3621347.5600000005</v>
      </c>
      <c r="N7793" s="3">
        <v>1039307.87</v>
      </c>
      <c r="O7793" s="3">
        <f t="shared" si="848"/>
        <v>2582039.6900000004</v>
      </c>
      <c r="P7793" s="3">
        <v>2035260.47</v>
      </c>
      <c r="Q7793" s="4">
        <f t="shared" si="849"/>
        <v>0.47572734172864434</v>
      </c>
      <c r="R7793" s="4">
        <f t="shared" si="850"/>
        <v>0.26736706076300809</v>
      </c>
      <c r="S7793" s="3">
        <v>7001941.4900000002</v>
      </c>
      <c r="T7793" s="3">
        <f t="shared" si="851"/>
        <v>610291.91000000015</v>
      </c>
      <c r="U7793" s="4">
        <f t="shared" si="852"/>
        <v>8.7160384140827787E-2</v>
      </c>
      <c r="V7793" s="2" t="s">
        <v>73</v>
      </c>
      <c r="W7793" s="2" t="s">
        <v>45</v>
      </c>
      <c r="X7793" s="2" t="s">
        <v>61</v>
      </c>
      <c r="Y7793" s="2">
        <v>1.53</v>
      </c>
      <c r="Z7793" s="2" t="s">
        <v>6895</v>
      </c>
      <c r="AA7793" s="2" t="s">
        <v>148</v>
      </c>
      <c r="AB7793" s="2" t="s">
        <v>306</v>
      </c>
      <c r="AC7793" s="2">
        <v>7.68</v>
      </c>
      <c r="AD7793" s="3">
        <v>0</v>
      </c>
      <c r="AE7793" s="5">
        <v>0</v>
      </c>
      <c r="AF7793" s="2">
        <v>0</v>
      </c>
      <c r="AG7793" s="3">
        <f t="shared" si="853"/>
        <v>0</v>
      </c>
      <c r="AH7793" s="2" t="s">
        <v>50</v>
      </c>
      <c r="AI7793" s="3">
        <v>0</v>
      </c>
    </row>
    <row r="7794" spans="1:35" x14ac:dyDescent="0.3">
      <c r="A7794" s="2" t="s">
        <v>14991</v>
      </c>
      <c r="B7794" s="2" t="s">
        <v>1300</v>
      </c>
      <c r="C7794" s="2" t="s">
        <v>261</v>
      </c>
      <c r="D7794" s="2" t="s">
        <v>54</v>
      </c>
      <c r="E7794" s="2">
        <v>2024</v>
      </c>
      <c r="F7794" s="2" t="s">
        <v>58</v>
      </c>
      <c r="G7794" s="2" t="s">
        <v>69</v>
      </c>
      <c r="H7794" s="2" t="s">
        <v>165</v>
      </c>
      <c r="I7794" s="2" t="s">
        <v>71</v>
      </c>
      <c r="J7794" s="2" t="s">
        <v>172</v>
      </c>
      <c r="K7794" s="3">
        <v>264890.71000000002</v>
      </c>
      <c r="L7794" s="3">
        <v>77039.070000000007</v>
      </c>
      <c r="M7794" s="3">
        <f t="shared" si="847"/>
        <v>187851.64</v>
      </c>
      <c r="N7794" s="3">
        <v>50549.95</v>
      </c>
      <c r="O7794" s="3">
        <f t="shared" si="848"/>
        <v>137301.69</v>
      </c>
      <c r="P7794" s="3">
        <v>106274.76</v>
      </c>
      <c r="Q7794" s="4">
        <f t="shared" si="849"/>
        <v>0.70916658421127721</v>
      </c>
      <c r="R7794" s="4">
        <f t="shared" si="850"/>
        <v>0.40120229206981245</v>
      </c>
      <c r="S7794" s="3">
        <v>291781.82</v>
      </c>
      <c r="T7794" s="3">
        <f t="shared" si="851"/>
        <v>-26891.109999999986</v>
      </c>
      <c r="U7794" s="4">
        <f t="shared" si="852"/>
        <v>-9.2161704934186739E-2</v>
      </c>
      <c r="V7794" s="2" t="s">
        <v>107</v>
      </c>
      <c r="W7794" s="2" t="s">
        <v>117</v>
      </c>
      <c r="X7794" s="2" t="s">
        <v>167</v>
      </c>
      <c r="Y7794" s="2">
        <v>17.2</v>
      </c>
      <c r="Z7794" s="2" t="s">
        <v>3636</v>
      </c>
      <c r="AA7794" s="2" t="s">
        <v>109</v>
      </c>
      <c r="AB7794" s="2" t="s">
        <v>182</v>
      </c>
      <c r="AC7794" s="2">
        <v>6.98</v>
      </c>
      <c r="AD7794" s="3">
        <v>0</v>
      </c>
      <c r="AE7794" s="5">
        <v>0</v>
      </c>
      <c r="AF7794" s="2">
        <v>0</v>
      </c>
      <c r="AG7794" s="3">
        <f t="shared" si="853"/>
        <v>0</v>
      </c>
      <c r="AH7794" s="2" t="s">
        <v>50</v>
      </c>
      <c r="AI7794" s="3">
        <v>0</v>
      </c>
    </row>
    <row r="7795" spans="1:35" x14ac:dyDescent="0.3">
      <c r="A7795" s="2" t="s">
        <v>14992</v>
      </c>
      <c r="B7795" s="2" t="s">
        <v>2873</v>
      </c>
      <c r="C7795" s="2" t="s">
        <v>333</v>
      </c>
      <c r="D7795" s="2" t="s">
        <v>54</v>
      </c>
      <c r="E7795" s="2">
        <v>2024</v>
      </c>
      <c r="F7795" s="2" t="s">
        <v>39</v>
      </c>
      <c r="G7795" s="2" t="s">
        <v>56</v>
      </c>
      <c r="H7795" s="2" t="s">
        <v>262</v>
      </c>
      <c r="I7795" s="2" t="s">
        <v>178</v>
      </c>
      <c r="J7795" s="2" t="s">
        <v>197</v>
      </c>
      <c r="K7795" s="3">
        <v>4267813.4400000004</v>
      </c>
      <c r="L7795" s="3">
        <v>2277253.23</v>
      </c>
      <c r="M7795" s="3">
        <f t="shared" si="847"/>
        <v>1990560.2100000004</v>
      </c>
      <c r="N7795" s="3">
        <v>686325.15</v>
      </c>
      <c r="O7795" s="3">
        <f t="shared" si="848"/>
        <v>1304235.0600000005</v>
      </c>
      <c r="P7795" s="3">
        <v>1030294.55</v>
      </c>
      <c r="Q7795" s="4">
        <f t="shared" si="849"/>
        <v>0.46641218928257561</v>
      </c>
      <c r="R7795" s="4">
        <f t="shared" si="850"/>
        <v>0.24141040007596956</v>
      </c>
      <c r="S7795" s="3">
        <v>3819551.33</v>
      </c>
      <c r="T7795" s="3">
        <f t="shared" si="851"/>
        <v>448262.11000000034</v>
      </c>
      <c r="U7795" s="4">
        <f t="shared" si="852"/>
        <v>0.11735988635084015</v>
      </c>
      <c r="V7795" s="2" t="s">
        <v>133</v>
      </c>
      <c r="W7795" s="2" t="s">
        <v>207</v>
      </c>
      <c r="X7795" s="2" t="s">
        <v>264</v>
      </c>
      <c r="Y7795" s="2">
        <v>83.5</v>
      </c>
      <c r="Z7795" s="2" t="s">
        <v>6733</v>
      </c>
      <c r="AA7795" s="2" t="s">
        <v>148</v>
      </c>
      <c r="AB7795" s="2" t="s">
        <v>77</v>
      </c>
      <c r="AC7795" s="2">
        <v>6.17</v>
      </c>
      <c r="AD7795" s="3">
        <v>174619.39</v>
      </c>
      <c r="AE7795" s="5">
        <v>7.9</v>
      </c>
      <c r="AF7795" s="2">
        <v>24</v>
      </c>
      <c r="AG7795" s="3">
        <f t="shared" si="853"/>
        <v>7889.6003527342536</v>
      </c>
      <c r="AH7795" s="2" t="s">
        <v>50</v>
      </c>
      <c r="AI7795" s="3">
        <v>0</v>
      </c>
    </row>
    <row r="7796" spans="1:35" x14ac:dyDescent="0.3">
      <c r="A7796" s="2" t="s">
        <v>14993</v>
      </c>
      <c r="B7796" s="2" t="s">
        <v>4639</v>
      </c>
      <c r="C7796" s="2" t="s">
        <v>370</v>
      </c>
      <c r="D7796" s="2" t="s">
        <v>81</v>
      </c>
      <c r="E7796" s="2">
        <v>2021</v>
      </c>
      <c r="F7796" s="2" t="s">
        <v>68</v>
      </c>
      <c r="G7796" s="2" t="s">
        <v>69</v>
      </c>
      <c r="H7796" s="2" t="s">
        <v>165</v>
      </c>
      <c r="I7796" s="2" t="s">
        <v>131</v>
      </c>
      <c r="J7796" s="2" t="s">
        <v>235</v>
      </c>
      <c r="K7796" s="3">
        <v>9991632.8000000007</v>
      </c>
      <c r="L7796" s="3">
        <v>5221980.3899999997</v>
      </c>
      <c r="M7796" s="3">
        <f t="shared" si="847"/>
        <v>4769652.4100000011</v>
      </c>
      <c r="N7796" s="3">
        <v>1615654.01</v>
      </c>
      <c r="O7796" s="3">
        <f t="shared" si="848"/>
        <v>3153998.4000000013</v>
      </c>
      <c r="P7796" s="3">
        <v>2400387.16</v>
      </c>
      <c r="Q7796" s="4">
        <f t="shared" si="849"/>
        <v>0.47736466155962026</v>
      </c>
      <c r="R7796" s="4">
        <f t="shared" si="850"/>
        <v>0.24023972938637217</v>
      </c>
      <c r="S7796" s="3">
        <v>10476358.390000001</v>
      </c>
      <c r="T7796" s="3">
        <f t="shared" si="851"/>
        <v>-484725.58999999985</v>
      </c>
      <c r="U7796" s="4">
        <f t="shared" si="852"/>
        <v>-4.6268519265500213E-2</v>
      </c>
      <c r="V7796" s="2" t="s">
        <v>124</v>
      </c>
      <c r="W7796" s="2" t="s">
        <v>207</v>
      </c>
      <c r="X7796" s="2" t="s">
        <v>167</v>
      </c>
      <c r="Y7796" s="2">
        <v>17.2</v>
      </c>
      <c r="Z7796" s="2" t="s">
        <v>14769</v>
      </c>
      <c r="AA7796" s="2" t="s">
        <v>109</v>
      </c>
      <c r="AB7796" s="2" t="s">
        <v>88</v>
      </c>
      <c r="AC7796" s="2">
        <v>9.91</v>
      </c>
      <c r="AD7796" s="3">
        <v>0</v>
      </c>
      <c r="AE7796" s="5">
        <v>0</v>
      </c>
      <c r="AF7796" s="2">
        <v>0</v>
      </c>
      <c r="AG7796" s="3">
        <f t="shared" si="853"/>
        <v>0</v>
      </c>
      <c r="AH7796" s="2" t="s">
        <v>50</v>
      </c>
      <c r="AI7796" s="3">
        <v>0</v>
      </c>
    </row>
    <row r="7797" spans="1:35" x14ac:dyDescent="0.3">
      <c r="A7797" s="2" t="s">
        <v>14994</v>
      </c>
      <c r="B7797" s="2" t="s">
        <v>7201</v>
      </c>
      <c r="C7797" s="2" t="s">
        <v>363</v>
      </c>
      <c r="D7797" s="2" t="s">
        <v>81</v>
      </c>
      <c r="E7797" s="2">
        <v>2022</v>
      </c>
      <c r="F7797" s="2" t="s">
        <v>68</v>
      </c>
      <c r="G7797" s="2" t="s">
        <v>69</v>
      </c>
      <c r="H7797" s="2" t="s">
        <v>272</v>
      </c>
      <c r="I7797" s="2" t="s">
        <v>131</v>
      </c>
      <c r="J7797" s="2" t="s">
        <v>132</v>
      </c>
      <c r="K7797" s="3">
        <v>9075053.25</v>
      </c>
      <c r="L7797" s="3">
        <v>3820868.36</v>
      </c>
      <c r="M7797" s="3">
        <f t="shared" si="847"/>
        <v>5254184.8900000006</v>
      </c>
      <c r="N7797" s="3">
        <v>879144.91</v>
      </c>
      <c r="O7797" s="3">
        <f t="shared" si="848"/>
        <v>4375039.9800000004</v>
      </c>
      <c r="P7797" s="3">
        <v>3066861.84</v>
      </c>
      <c r="Q7797" s="4">
        <f t="shared" si="849"/>
        <v>0.57897014433496585</v>
      </c>
      <c r="R7797" s="4">
        <f t="shared" si="850"/>
        <v>0.33794422528595081</v>
      </c>
      <c r="S7797" s="3">
        <v>10191797.27</v>
      </c>
      <c r="T7797" s="3">
        <f t="shared" si="851"/>
        <v>-1116744.0199999996</v>
      </c>
      <c r="U7797" s="4">
        <f t="shared" si="852"/>
        <v>-0.10957282512743698</v>
      </c>
      <c r="V7797" s="2" t="s">
        <v>133</v>
      </c>
      <c r="W7797" s="2" t="s">
        <v>45</v>
      </c>
      <c r="X7797" s="2" t="s">
        <v>274</v>
      </c>
      <c r="Y7797" s="2">
        <v>1</v>
      </c>
      <c r="Z7797" s="2" t="s">
        <v>14349</v>
      </c>
      <c r="AA7797" s="2" t="s">
        <v>99</v>
      </c>
      <c r="AB7797" s="2" t="s">
        <v>100</v>
      </c>
      <c r="AC7797" s="2">
        <v>2.78</v>
      </c>
      <c r="AD7797" s="3">
        <v>0</v>
      </c>
      <c r="AE7797" s="5">
        <v>0</v>
      </c>
      <c r="AF7797" s="2">
        <v>0</v>
      </c>
      <c r="AG7797" s="3">
        <f t="shared" si="853"/>
        <v>0</v>
      </c>
      <c r="AH7797" s="2" t="s">
        <v>50</v>
      </c>
      <c r="AI7797" s="3">
        <v>0</v>
      </c>
    </row>
    <row r="7798" spans="1:35" x14ac:dyDescent="0.3">
      <c r="A7798" s="2" t="s">
        <v>14995</v>
      </c>
      <c r="B7798" s="2" t="s">
        <v>4248</v>
      </c>
      <c r="C7798" s="2" t="s">
        <v>253</v>
      </c>
      <c r="D7798" s="2" t="s">
        <v>54</v>
      </c>
      <c r="E7798" s="2">
        <v>2020</v>
      </c>
      <c r="F7798" s="2" t="s">
        <v>92</v>
      </c>
      <c r="G7798" s="2" t="s">
        <v>40</v>
      </c>
      <c r="H7798" s="2" t="s">
        <v>139</v>
      </c>
      <c r="I7798" s="2" t="s">
        <v>131</v>
      </c>
      <c r="J7798" s="2" t="s">
        <v>491</v>
      </c>
      <c r="K7798" s="3">
        <v>2170215.91</v>
      </c>
      <c r="L7798" s="3">
        <v>1115514.1499999999</v>
      </c>
      <c r="M7798" s="3">
        <f t="shared" si="847"/>
        <v>1054701.7600000002</v>
      </c>
      <c r="N7798" s="3">
        <v>190296.88</v>
      </c>
      <c r="O7798" s="3">
        <f t="shared" si="848"/>
        <v>864404.88000000024</v>
      </c>
      <c r="P7798" s="3">
        <v>628431.6</v>
      </c>
      <c r="Q7798" s="4">
        <f t="shared" si="849"/>
        <v>0.48598932260154715</v>
      </c>
      <c r="R7798" s="4">
        <f t="shared" si="850"/>
        <v>0.289571004020517</v>
      </c>
      <c r="S7798" s="3">
        <v>2088408.95</v>
      </c>
      <c r="T7798" s="3">
        <f t="shared" si="851"/>
        <v>81806.960000000196</v>
      </c>
      <c r="U7798" s="4">
        <f t="shared" si="852"/>
        <v>3.9171906441025452E-2</v>
      </c>
      <c r="V7798" s="2" t="s">
        <v>107</v>
      </c>
      <c r="W7798" s="2" t="s">
        <v>134</v>
      </c>
      <c r="X7798" s="2" t="s">
        <v>86</v>
      </c>
      <c r="Y7798" s="2">
        <v>0.92</v>
      </c>
      <c r="Z7798" s="2" t="s">
        <v>11207</v>
      </c>
      <c r="AA7798" s="2" t="s">
        <v>141</v>
      </c>
      <c r="AB7798" s="2" t="s">
        <v>77</v>
      </c>
      <c r="AC7798" s="2">
        <v>4.5999999999999996</v>
      </c>
      <c r="AD7798" s="3">
        <v>0</v>
      </c>
      <c r="AE7798" s="5">
        <v>0</v>
      </c>
      <c r="AF7798" s="2">
        <v>0</v>
      </c>
      <c r="AG7798" s="3">
        <f t="shared" si="853"/>
        <v>0</v>
      </c>
      <c r="AH7798" s="2" t="s">
        <v>50</v>
      </c>
      <c r="AI7798" s="3">
        <v>0</v>
      </c>
    </row>
    <row r="7799" spans="1:35" x14ac:dyDescent="0.3">
      <c r="A7799" s="2" t="s">
        <v>14996</v>
      </c>
      <c r="B7799" s="2" t="s">
        <v>447</v>
      </c>
      <c r="C7799" s="2" t="s">
        <v>448</v>
      </c>
      <c r="D7799" s="2" t="s">
        <v>54</v>
      </c>
      <c r="E7799" s="2">
        <v>2021</v>
      </c>
      <c r="F7799" s="2" t="s">
        <v>58</v>
      </c>
      <c r="G7799" s="2" t="s">
        <v>69</v>
      </c>
      <c r="H7799" s="2" t="s">
        <v>165</v>
      </c>
      <c r="I7799" s="2" t="s">
        <v>71</v>
      </c>
      <c r="J7799" s="2" t="s">
        <v>172</v>
      </c>
      <c r="K7799" s="3">
        <v>3615967.14</v>
      </c>
      <c r="L7799" s="3">
        <v>1231274.2</v>
      </c>
      <c r="M7799" s="3">
        <f t="shared" si="847"/>
        <v>2384692.9400000004</v>
      </c>
      <c r="N7799" s="3">
        <v>667084.96</v>
      </c>
      <c r="O7799" s="3">
        <f t="shared" si="848"/>
        <v>1717607.9800000004</v>
      </c>
      <c r="P7799" s="3">
        <v>1319929.27</v>
      </c>
      <c r="Q7799" s="4">
        <f t="shared" si="849"/>
        <v>0.65948966007473186</v>
      </c>
      <c r="R7799" s="4">
        <f t="shared" si="850"/>
        <v>0.36502800465161306</v>
      </c>
      <c r="S7799" s="3">
        <v>3239840.44</v>
      </c>
      <c r="T7799" s="3">
        <f t="shared" si="851"/>
        <v>376126.70000000019</v>
      </c>
      <c r="U7799" s="4">
        <f t="shared" si="852"/>
        <v>0.11609420493559867</v>
      </c>
      <c r="V7799" s="2" t="s">
        <v>85</v>
      </c>
      <c r="W7799" s="2" t="s">
        <v>125</v>
      </c>
      <c r="X7799" s="2" t="s">
        <v>167</v>
      </c>
      <c r="Y7799" s="2">
        <v>17.2</v>
      </c>
      <c r="Z7799" s="2" t="s">
        <v>10753</v>
      </c>
      <c r="AA7799" s="2" t="s">
        <v>141</v>
      </c>
      <c r="AB7799" s="2" t="s">
        <v>242</v>
      </c>
      <c r="AC7799" s="2">
        <v>6.58</v>
      </c>
      <c r="AD7799" s="3">
        <v>0</v>
      </c>
      <c r="AE7799" s="5">
        <v>0</v>
      </c>
      <c r="AF7799" s="2">
        <v>0</v>
      </c>
      <c r="AG7799" s="3">
        <f t="shared" si="853"/>
        <v>0</v>
      </c>
      <c r="AH7799" s="2" t="s">
        <v>50</v>
      </c>
      <c r="AI7799" s="3">
        <v>0</v>
      </c>
    </row>
    <row r="7800" spans="1:35" x14ac:dyDescent="0.3">
      <c r="A7800" s="2" t="s">
        <v>14997</v>
      </c>
      <c r="B7800" s="2" t="s">
        <v>7492</v>
      </c>
      <c r="C7800" s="2" t="s">
        <v>67</v>
      </c>
      <c r="D7800" s="2" t="s">
        <v>54</v>
      </c>
      <c r="E7800" s="2">
        <v>2022</v>
      </c>
      <c r="F7800" s="2" t="s">
        <v>55</v>
      </c>
      <c r="G7800" s="2" t="s">
        <v>114</v>
      </c>
      <c r="H7800" s="2" t="s">
        <v>115</v>
      </c>
      <c r="I7800" s="2" t="s">
        <v>131</v>
      </c>
      <c r="J7800" s="2" t="s">
        <v>463</v>
      </c>
      <c r="K7800" s="3">
        <v>9528072.2200000007</v>
      </c>
      <c r="L7800" s="3">
        <v>3700678.81</v>
      </c>
      <c r="M7800" s="3">
        <f t="shared" si="847"/>
        <v>5827393.4100000001</v>
      </c>
      <c r="N7800" s="3">
        <v>1770169.83</v>
      </c>
      <c r="O7800" s="3">
        <f t="shared" si="848"/>
        <v>4057223.58</v>
      </c>
      <c r="P7800" s="3">
        <v>2975475.01</v>
      </c>
      <c r="Q7800" s="4">
        <f t="shared" si="849"/>
        <v>0.61160256507795441</v>
      </c>
      <c r="R7800" s="4">
        <f t="shared" si="850"/>
        <v>0.31228510251573216</v>
      </c>
      <c r="S7800" s="3">
        <v>8725199.4299999997</v>
      </c>
      <c r="T7800" s="3">
        <f t="shared" si="851"/>
        <v>802872.79000000097</v>
      </c>
      <c r="U7800" s="4">
        <f t="shared" si="852"/>
        <v>9.2017700734664004E-2</v>
      </c>
      <c r="V7800" s="2" t="s">
        <v>73</v>
      </c>
      <c r="W7800" s="2" t="s">
        <v>96</v>
      </c>
      <c r="X7800" s="2" t="s">
        <v>118</v>
      </c>
      <c r="Y7800" s="2">
        <v>3.75</v>
      </c>
      <c r="Z7800" s="2" t="s">
        <v>14998</v>
      </c>
      <c r="AA7800" s="2" t="s">
        <v>63</v>
      </c>
      <c r="AB7800" s="2" t="s">
        <v>182</v>
      </c>
      <c r="AC7800" s="2">
        <v>7.86</v>
      </c>
      <c r="AD7800" s="3">
        <v>0</v>
      </c>
      <c r="AE7800" s="5">
        <v>0</v>
      </c>
      <c r="AF7800" s="2">
        <v>0</v>
      </c>
      <c r="AG7800" s="3">
        <f t="shared" si="853"/>
        <v>0</v>
      </c>
      <c r="AH7800" s="2" t="s">
        <v>50</v>
      </c>
      <c r="AI7800" s="3">
        <v>0</v>
      </c>
    </row>
    <row r="7801" spans="1:35" x14ac:dyDescent="0.3">
      <c r="A7801" s="2" t="s">
        <v>14999</v>
      </c>
      <c r="B7801" s="2" t="s">
        <v>4437</v>
      </c>
      <c r="C7801" s="2" t="s">
        <v>880</v>
      </c>
      <c r="D7801" s="2" t="s">
        <v>81</v>
      </c>
      <c r="E7801" s="2">
        <v>2024</v>
      </c>
      <c r="F7801" s="2" t="s">
        <v>39</v>
      </c>
      <c r="G7801" s="2" t="s">
        <v>40</v>
      </c>
      <c r="H7801" s="2" t="s">
        <v>279</v>
      </c>
      <c r="I7801" s="2" t="s">
        <v>178</v>
      </c>
      <c r="J7801" s="2" t="s">
        <v>206</v>
      </c>
      <c r="K7801" s="3">
        <v>6134139.8499999996</v>
      </c>
      <c r="L7801" s="3">
        <v>2048805.55</v>
      </c>
      <c r="M7801" s="3">
        <f t="shared" si="847"/>
        <v>4085334.3</v>
      </c>
      <c r="N7801" s="3">
        <v>1111995.25</v>
      </c>
      <c r="O7801" s="3">
        <f t="shared" si="848"/>
        <v>2973339.05</v>
      </c>
      <c r="P7801" s="3">
        <v>2201441.64</v>
      </c>
      <c r="Q7801" s="4">
        <f t="shared" si="849"/>
        <v>0.66599953700110048</v>
      </c>
      <c r="R7801" s="4">
        <f t="shared" si="850"/>
        <v>0.35888350996757928</v>
      </c>
      <c r="S7801" s="3">
        <v>6708923.6200000001</v>
      </c>
      <c r="T7801" s="3">
        <f t="shared" si="851"/>
        <v>-574783.77000000048</v>
      </c>
      <c r="U7801" s="4">
        <f t="shared" si="852"/>
        <v>-8.5674513909580099E-2</v>
      </c>
      <c r="V7801" s="2" t="s">
        <v>95</v>
      </c>
      <c r="W7801" s="2" t="s">
        <v>117</v>
      </c>
      <c r="X7801" s="2" t="s">
        <v>280</v>
      </c>
      <c r="Y7801" s="2">
        <v>0.79</v>
      </c>
      <c r="Z7801" s="2" t="s">
        <v>12720</v>
      </c>
      <c r="AA7801" s="2" t="s">
        <v>141</v>
      </c>
      <c r="AB7801" s="2" t="s">
        <v>182</v>
      </c>
      <c r="AC7801" s="2">
        <v>5.34</v>
      </c>
      <c r="AD7801" s="3">
        <v>2863400.31</v>
      </c>
      <c r="AE7801" s="5">
        <v>6.16</v>
      </c>
      <c r="AF7801" s="2">
        <v>60</v>
      </c>
      <c r="AG7801" s="3">
        <f t="shared" si="853"/>
        <v>55570.831283875414</v>
      </c>
      <c r="AH7801" s="2" t="s">
        <v>50</v>
      </c>
      <c r="AI7801" s="3">
        <v>0</v>
      </c>
    </row>
    <row r="7802" spans="1:35" x14ac:dyDescent="0.3">
      <c r="A7802" s="2" t="s">
        <v>15000</v>
      </c>
      <c r="B7802" s="2" t="s">
        <v>9297</v>
      </c>
      <c r="C7802" s="2" t="s">
        <v>297</v>
      </c>
      <c r="D7802" s="2" t="s">
        <v>104</v>
      </c>
      <c r="E7802" s="2">
        <v>2021</v>
      </c>
      <c r="F7802" s="2" t="s">
        <v>55</v>
      </c>
      <c r="G7802" s="2" t="s">
        <v>114</v>
      </c>
      <c r="H7802" s="2" t="s">
        <v>234</v>
      </c>
      <c r="I7802" s="2" t="s">
        <v>58</v>
      </c>
      <c r="J7802" s="2" t="s">
        <v>240</v>
      </c>
      <c r="K7802" s="3">
        <v>3049577.35</v>
      </c>
      <c r="L7802" s="3">
        <v>1258441.57</v>
      </c>
      <c r="M7802" s="3">
        <f t="shared" si="847"/>
        <v>1791135.78</v>
      </c>
      <c r="N7802" s="3">
        <v>419446.04</v>
      </c>
      <c r="O7802" s="3">
        <f t="shared" si="848"/>
        <v>1371689.74</v>
      </c>
      <c r="P7802" s="3">
        <v>967901.15</v>
      </c>
      <c r="Q7802" s="4">
        <f t="shared" si="849"/>
        <v>0.58733902256979975</v>
      </c>
      <c r="R7802" s="4">
        <f t="shared" si="850"/>
        <v>0.31738862108219684</v>
      </c>
      <c r="S7802" s="3">
        <v>3201020.47</v>
      </c>
      <c r="T7802" s="3">
        <f t="shared" si="851"/>
        <v>-151443.12000000011</v>
      </c>
      <c r="U7802" s="4">
        <f t="shared" si="852"/>
        <v>-4.7310887705757192E-2</v>
      </c>
      <c r="V7802" s="2" t="s">
        <v>107</v>
      </c>
      <c r="W7802" s="2" t="s">
        <v>60</v>
      </c>
      <c r="X7802" s="2" t="s">
        <v>236</v>
      </c>
      <c r="Y7802" s="2">
        <v>3.67</v>
      </c>
      <c r="Z7802" s="2" t="s">
        <v>6582</v>
      </c>
      <c r="AA7802" s="2" t="s">
        <v>76</v>
      </c>
      <c r="AB7802" s="2" t="s">
        <v>88</v>
      </c>
      <c r="AC7802" s="2">
        <v>1.1299999999999999</v>
      </c>
      <c r="AD7802" s="3">
        <v>0</v>
      </c>
      <c r="AE7802" s="5">
        <v>0</v>
      </c>
      <c r="AF7802" s="2">
        <v>0</v>
      </c>
      <c r="AG7802" s="3">
        <f t="shared" si="853"/>
        <v>0</v>
      </c>
      <c r="AH7802" s="2" t="s">
        <v>50</v>
      </c>
      <c r="AI7802" s="3">
        <v>0</v>
      </c>
    </row>
    <row r="7803" spans="1:35" x14ac:dyDescent="0.3">
      <c r="A7803" s="2" t="s">
        <v>15001</v>
      </c>
      <c r="B7803" s="2" t="s">
        <v>4996</v>
      </c>
      <c r="C7803" s="2" t="s">
        <v>249</v>
      </c>
      <c r="D7803" s="2" t="s">
        <v>104</v>
      </c>
      <c r="E7803" s="2">
        <v>2023</v>
      </c>
      <c r="F7803" s="2" t="s">
        <v>58</v>
      </c>
      <c r="G7803" s="2" t="s">
        <v>56</v>
      </c>
      <c r="H7803" s="2" t="s">
        <v>153</v>
      </c>
      <c r="I7803" s="2" t="s">
        <v>42</v>
      </c>
      <c r="J7803" s="2" t="s">
        <v>146</v>
      </c>
      <c r="K7803" s="3">
        <v>3562668.01</v>
      </c>
      <c r="L7803" s="3">
        <v>1530574.88</v>
      </c>
      <c r="M7803" s="3">
        <f t="shared" si="847"/>
        <v>2032093.13</v>
      </c>
      <c r="N7803" s="3">
        <v>286066.76</v>
      </c>
      <c r="O7803" s="3">
        <f t="shared" si="848"/>
        <v>1746026.3699999999</v>
      </c>
      <c r="P7803" s="3">
        <v>1313691.01</v>
      </c>
      <c r="Q7803" s="4">
        <f t="shared" si="849"/>
        <v>0.57038520690003891</v>
      </c>
      <c r="R7803" s="4">
        <f t="shared" si="850"/>
        <v>0.36873798128610924</v>
      </c>
      <c r="S7803" s="3">
        <v>4072748.84</v>
      </c>
      <c r="T7803" s="3">
        <f t="shared" si="851"/>
        <v>-510080.83000000007</v>
      </c>
      <c r="U7803" s="4">
        <f t="shared" si="852"/>
        <v>-0.12524239771191001</v>
      </c>
      <c r="V7803" s="2" t="s">
        <v>73</v>
      </c>
      <c r="W7803" s="2" t="s">
        <v>45</v>
      </c>
      <c r="X7803" s="2" t="s">
        <v>155</v>
      </c>
      <c r="Y7803" s="2">
        <v>7.24</v>
      </c>
      <c r="Z7803" s="2" t="s">
        <v>10797</v>
      </c>
      <c r="AA7803" s="2" t="s">
        <v>76</v>
      </c>
      <c r="AB7803" s="2" t="s">
        <v>209</v>
      </c>
      <c r="AC7803" s="2">
        <v>5.45</v>
      </c>
      <c r="AD7803" s="3">
        <v>0</v>
      </c>
      <c r="AE7803" s="5">
        <v>0</v>
      </c>
      <c r="AF7803" s="2">
        <v>0</v>
      </c>
      <c r="AG7803" s="3">
        <f t="shared" si="853"/>
        <v>0</v>
      </c>
      <c r="AH7803" s="2" t="s">
        <v>50</v>
      </c>
      <c r="AI7803" s="3">
        <v>0</v>
      </c>
    </row>
    <row r="7804" spans="1:35" x14ac:dyDescent="0.3">
      <c r="A7804" s="2" t="s">
        <v>15002</v>
      </c>
      <c r="B7804" s="2" t="s">
        <v>2990</v>
      </c>
      <c r="C7804" s="2" t="s">
        <v>403</v>
      </c>
      <c r="D7804" s="2" t="s">
        <v>54</v>
      </c>
      <c r="E7804" s="2">
        <v>2021</v>
      </c>
      <c r="F7804" s="2" t="s">
        <v>55</v>
      </c>
      <c r="G7804" s="2" t="s">
        <v>93</v>
      </c>
      <c r="H7804" s="2" t="s">
        <v>159</v>
      </c>
      <c r="I7804" s="2" t="s">
        <v>71</v>
      </c>
      <c r="J7804" s="2" t="s">
        <v>293</v>
      </c>
      <c r="K7804" s="3">
        <v>5610881.3899999997</v>
      </c>
      <c r="L7804" s="3">
        <v>3020749.68</v>
      </c>
      <c r="M7804" s="3">
        <f t="shared" si="847"/>
        <v>2590131.7099999995</v>
      </c>
      <c r="N7804" s="3">
        <v>1123837.6200000001</v>
      </c>
      <c r="O7804" s="3">
        <f t="shared" si="848"/>
        <v>1466294.0899999994</v>
      </c>
      <c r="P7804" s="3">
        <v>1136189.98</v>
      </c>
      <c r="Q7804" s="4">
        <f t="shared" si="849"/>
        <v>0.46162653065813597</v>
      </c>
      <c r="R7804" s="4">
        <f t="shared" si="850"/>
        <v>0.2024975936980197</v>
      </c>
      <c r="S7804" s="3">
        <v>4969171.1399999997</v>
      </c>
      <c r="T7804" s="3">
        <f t="shared" si="851"/>
        <v>641710.25</v>
      </c>
      <c r="U7804" s="4">
        <f t="shared" si="852"/>
        <v>0.129138287235565</v>
      </c>
      <c r="V7804" s="2" t="s">
        <v>44</v>
      </c>
      <c r="W7804" s="2" t="s">
        <v>60</v>
      </c>
      <c r="X7804" s="2" t="s">
        <v>160</v>
      </c>
      <c r="Y7804" s="2">
        <v>129.5</v>
      </c>
      <c r="Z7804" s="2" t="s">
        <v>10315</v>
      </c>
      <c r="AA7804" s="2" t="s">
        <v>76</v>
      </c>
      <c r="AB7804" s="2" t="s">
        <v>142</v>
      </c>
      <c r="AC7804" s="2">
        <v>3.74</v>
      </c>
      <c r="AD7804" s="3">
        <v>0</v>
      </c>
      <c r="AE7804" s="5">
        <v>0</v>
      </c>
      <c r="AF7804" s="2">
        <v>0</v>
      </c>
      <c r="AG7804" s="3">
        <f t="shared" si="853"/>
        <v>0</v>
      </c>
      <c r="AH7804" s="2" t="s">
        <v>50</v>
      </c>
      <c r="AI7804" s="3">
        <v>0</v>
      </c>
    </row>
    <row r="7805" spans="1:35" x14ac:dyDescent="0.3">
      <c r="A7805" s="2" t="s">
        <v>15003</v>
      </c>
      <c r="B7805" s="2" t="s">
        <v>7543</v>
      </c>
      <c r="C7805" s="2" t="s">
        <v>880</v>
      </c>
      <c r="D7805" s="2" t="s">
        <v>81</v>
      </c>
      <c r="E7805" s="2">
        <v>2024</v>
      </c>
      <c r="F7805" s="2" t="s">
        <v>39</v>
      </c>
      <c r="G7805" s="2" t="s">
        <v>93</v>
      </c>
      <c r="H7805" s="2" t="s">
        <v>94</v>
      </c>
      <c r="I7805" s="2" t="s">
        <v>39</v>
      </c>
      <c r="J7805" s="2" t="s">
        <v>487</v>
      </c>
      <c r="K7805" s="3">
        <v>6845688.29</v>
      </c>
      <c r="L7805" s="3">
        <v>3208654.05</v>
      </c>
      <c r="M7805" s="3">
        <f t="shared" si="847"/>
        <v>3637034.24</v>
      </c>
      <c r="N7805" s="3">
        <v>733778.34</v>
      </c>
      <c r="O7805" s="3">
        <f t="shared" si="848"/>
        <v>2903255.9000000004</v>
      </c>
      <c r="P7805" s="3">
        <v>2155887.31</v>
      </c>
      <c r="Q7805" s="4">
        <f t="shared" si="849"/>
        <v>0.53128832133839388</v>
      </c>
      <c r="R7805" s="4">
        <f t="shared" si="850"/>
        <v>0.31492630378003961</v>
      </c>
      <c r="S7805" s="3">
        <v>6218053.6799999997</v>
      </c>
      <c r="T7805" s="3">
        <f t="shared" si="851"/>
        <v>627634.61000000034</v>
      </c>
      <c r="U7805" s="4">
        <f t="shared" si="852"/>
        <v>0.10093747051730187</v>
      </c>
      <c r="V7805" s="2" t="s">
        <v>95</v>
      </c>
      <c r="W7805" s="2" t="s">
        <v>45</v>
      </c>
      <c r="X7805" s="2" t="s">
        <v>97</v>
      </c>
      <c r="Y7805" s="2">
        <v>1550</v>
      </c>
      <c r="Z7805" s="2" t="s">
        <v>9016</v>
      </c>
      <c r="AA7805" s="2" t="s">
        <v>224</v>
      </c>
      <c r="AB7805" s="2" t="s">
        <v>77</v>
      </c>
      <c r="AC7805" s="2">
        <v>7.79</v>
      </c>
      <c r="AD7805" s="3">
        <v>0</v>
      </c>
      <c r="AE7805" s="5">
        <v>0</v>
      </c>
      <c r="AF7805" s="2">
        <v>0</v>
      </c>
      <c r="AG7805" s="3">
        <f t="shared" si="853"/>
        <v>0</v>
      </c>
      <c r="AH7805" s="2" t="s">
        <v>50</v>
      </c>
      <c r="AI7805" s="3">
        <v>0</v>
      </c>
    </row>
    <row r="7806" spans="1:35" x14ac:dyDescent="0.3">
      <c r="A7806" s="2" t="s">
        <v>15004</v>
      </c>
      <c r="B7806" s="2" t="s">
        <v>6070</v>
      </c>
      <c r="C7806" s="2" t="s">
        <v>257</v>
      </c>
      <c r="D7806" s="2" t="s">
        <v>104</v>
      </c>
      <c r="E7806" s="2">
        <v>2024</v>
      </c>
      <c r="F7806" s="2" t="s">
        <v>58</v>
      </c>
      <c r="G7806" s="2" t="s">
        <v>93</v>
      </c>
      <c r="H7806" s="2" t="s">
        <v>221</v>
      </c>
      <c r="I7806" s="2" t="s">
        <v>42</v>
      </c>
      <c r="J7806" s="2" t="s">
        <v>43</v>
      </c>
      <c r="K7806" s="3">
        <v>6120836.3099999996</v>
      </c>
      <c r="L7806" s="3">
        <v>1969191.53</v>
      </c>
      <c r="M7806" s="3">
        <f t="shared" si="847"/>
        <v>4151644.7799999993</v>
      </c>
      <c r="N7806" s="3">
        <v>1043688.98</v>
      </c>
      <c r="O7806" s="3">
        <f t="shared" si="848"/>
        <v>3107955.7999999993</v>
      </c>
      <c r="P7806" s="3">
        <v>2449445.98</v>
      </c>
      <c r="Q7806" s="4">
        <f t="shared" si="849"/>
        <v>0.67828064168571101</v>
      </c>
      <c r="R7806" s="4">
        <f t="shared" si="850"/>
        <v>0.40018158564348211</v>
      </c>
      <c r="S7806" s="3">
        <v>6124137.3600000003</v>
      </c>
      <c r="T7806" s="3">
        <f t="shared" si="851"/>
        <v>-3301.0500000007451</v>
      </c>
      <c r="U7806" s="4">
        <f t="shared" si="852"/>
        <v>-5.3902285431441479E-4</v>
      </c>
      <c r="V7806" s="2" t="s">
        <v>85</v>
      </c>
      <c r="W7806" s="2" t="s">
        <v>207</v>
      </c>
      <c r="X7806" s="2" t="s">
        <v>222</v>
      </c>
      <c r="Y7806" s="2">
        <v>18.899999999999999</v>
      </c>
      <c r="Z7806" s="2" t="s">
        <v>15005</v>
      </c>
      <c r="AA7806" s="2" t="s">
        <v>48</v>
      </c>
      <c r="AB7806" s="2" t="s">
        <v>306</v>
      </c>
      <c r="AC7806" s="2">
        <v>1.1100000000000001</v>
      </c>
      <c r="AD7806" s="3">
        <v>0</v>
      </c>
      <c r="AE7806" s="5">
        <v>0</v>
      </c>
      <c r="AF7806" s="2">
        <v>0</v>
      </c>
      <c r="AG7806" s="3">
        <f t="shared" si="853"/>
        <v>0</v>
      </c>
      <c r="AH7806" s="2" t="s">
        <v>50</v>
      </c>
      <c r="AI7806" s="3">
        <v>0</v>
      </c>
    </row>
    <row r="7807" spans="1:35" x14ac:dyDescent="0.3">
      <c r="A7807" s="2" t="s">
        <v>15006</v>
      </c>
      <c r="B7807" s="2" t="s">
        <v>823</v>
      </c>
      <c r="C7807" s="2" t="s">
        <v>617</v>
      </c>
      <c r="D7807" s="2" t="s">
        <v>38</v>
      </c>
      <c r="E7807" s="2">
        <v>2020</v>
      </c>
      <c r="F7807" s="2" t="s">
        <v>68</v>
      </c>
      <c r="G7807" s="2" t="s">
        <v>56</v>
      </c>
      <c r="H7807" s="2" t="s">
        <v>262</v>
      </c>
      <c r="I7807" s="2" t="s">
        <v>178</v>
      </c>
      <c r="J7807" s="2" t="s">
        <v>342</v>
      </c>
      <c r="K7807" s="3">
        <v>3459565.86</v>
      </c>
      <c r="L7807" s="3">
        <v>1199470.27</v>
      </c>
      <c r="M7807" s="3">
        <f t="shared" si="847"/>
        <v>2260095.59</v>
      </c>
      <c r="N7807" s="3">
        <v>418173.81</v>
      </c>
      <c r="O7807" s="3">
        <f t="shared" si="848"/>
        <v>1841921.7799999998</v>
      </c>
      <c r="P7807" s="3">
        <v>1456500.91</v>
      </c>
      <c r="Q7807" s="4">
        <f t="shared" si="849"/>
        <v>0.65328878866899209</v>
      </c>
      <c r="R7807" s="4">
        <f t="shared" si="850"/>
        <v>0.42100684563929647</v>
      </c>
      <c r="S7807" s="3">
        <v>2989977.97</v>
      </c>
      <c r="T7807" s="3">
        <f t="shared" si="851"/>
        <v>469587.88999999966</v>
      </c>
      <c r="U7807" s="4">
        <f t="shared" si="852"/>
        <v>0.15705396317685899</v>
      </c>
      <c r="V7807" s="2" t="s">
        <v>85</v>
      </c>
      <c r="W7807" s="2" t="s">
        <v>125</v>
      </c>
      <c r="X7807" s="2" t="s">
        <v>264</v>
      </c>
      <c r="Y7807" s="2">
        <v>83.5</v>
      </c>
      <c r="Z7807" s="2" t="s">
        <v>4558</v>
      </c>
      <c r="AA7807" s="2" t="s">
        <v>76</v>
      </c>
      <c r="AB7807" s="2" t="s">
        <v>49</v>
      </c>
      <c r="AC7807" s="2">
        <v>3.06</v>
      </c>
      <c r="AD7807" s="3">
        <v>4819815.66</v>
      </c>
      <c r="AE7807" s="5">
        <v>14.04</v>
      </c>
      <c r="AF7807" s="2">
        <v>240</v>
      </c>
      <c r="AG7807" s="3">
        <f t="shared" si="853"/>
        <v>60075.484071043255</v>
      </c>
      <c r="AH7807" s="2" t="s">
        <v>50</v>
      </c>
      <c r="AI7807" s="3">
        <v>0</v>
      </c>
    </row>
    <row r="7808" spans="1:35" x14ac:dyDescent="0.3">
      <c r="A7808" s="2" t="s">
        <v>15007</v>
      </c>
      <c r="B7808" s="2" t="s">
        <v>3552</v>
      </c>
      <c r="C7808" s="2" t="s">
        <v>80</v>
      </c>
      <c r="D7808" s="2" t="s">
        <v>81</v>
      </c>
      <c r="E7808" s="2">
        <v>2020</v>
      </c>
      <c r="F7808" s="2" t="s">
        <v>58</v>
      </c>
      <c r="G7808" s="2" t="s">
        <v>93</v>
      </c>
      <c r="H7808" s="2" t="s">
        <v>94</v>
      </c>
      <c r="I7808" s="2" t="s">
        <v>42</v>
      </c>
      <c r="J7808" s="2" t="s">
        <v>422</v>
      </c>
      <c r="K7808" s="3">
        <v>3983129.52</v>
      </c>
      <c r="L7808" s="3">
        <v>2112383.09</v>
      </c>
      <c r="M7808" s="3">
        <f t="shared" si="847"/>
        <v>1870746.4300000002</v>
      </c>
      <c r="N7808" s="3">
        <v>595583.26</v>
      </c>
      <c r="O7808" s="3">
        <f t="shared" si="848"/>
        <v>1275163.1700000002</v>
      </c>
      <c r="P7808" s="3">
        <v>906182.66</v>
      </c>
      <c r="Q7808" s="4">
        <f t="shared" si="849"/>
        <v>0.46966748648434614</v>
      </c>
      <c r="R7808" s="4">
        <f t="shared" si="850"/>
        <v>0.22750519546248649</v>
      </c>
      <c r="S7808" s="3">
        <v>4195506.9800000004</v>
      </c>
      <c r="T7808" s="3">
        <f t="shared" si="851"/>
        <v>-212377.46000000043</v>
      </c>
      <c r="U7808" s="4">
        <f t="shared" si="852"/>
        <v>-5.0620213722061408E-2</v>
      </c>
      <c r="V7808" s="2" t="s">
        <v>95</v>
      </c>
      <c r="W7808" s="2" t="s">
        <v>45</v>
      </c>
      <c r="X7808" s="2" t="s">
        <v>97</v>
      </c>
      <c r="Y7808" s="2">
        <v>1550</v>
      </c>
      <c r="Z7808" s="2" t="s">
        <v>8893</v>
      </c>
      <c r="AA7808" s="2" t="s">
        <v>141</v>
      </c>
      <c r="AB7808" s="2" t="s">
        <v>142</v>
      </c>
      <c r="AC7808" s="2">
        <v>4.46</v>
      </c>
      <c r="AD7808" s="3">
        <v>0</v>
      </c>
      <c r="AE7808" s="5">
        <v>0</v>
      </c>
      <c r="AF7808" s="2">
        <v>0</v>
      </c>
      <c r="AG7808" s="3">
        <f t="shared" si="853"/>
        <v>0</v>
      </c>
      <c r="AH7808" s="2" t="s">
        <v>50</v>
      </c>
      <c r="AI7808" s="3">
        <v>0</v>
      </c>
    </row>
    <row r="7809" spans="1:35" x14ac:dyDescent="0.3">
      <c r="A7809" s="2" t="s">
        <v>15008</v>
      </c>
      <c r="B7809" s="2" t="s">
        <v>2982</v>
      </c>
      <c r="C7809" s="2" t="s">
        <v>333</v>
      </c>
      <c r="D7809" s="2" t="s">
        <v>54</v>
      </c>
      <c r="E7809" s="2">
        <v>2024</v>
      </c>
      <c r="F7809" s="2" t="s">
        <v>82</v>
      </c>
      <c r="G7809" s="2" t="s">
        <v>114</v>
      </c>
      <c r="H7809" s="2" t="s">
        <v>115</v>
      </c>
      <c r="I7809" s="2" t="s">
        <v>71</v>
      </c>
      <c r="J7809" s="2" t="s">
        <v>228</v>
      </c>
      <c r="K7809" s="3">
        <v>4104260.62</v>
      </c>
      <c r="L7809" s="3">
        <v>1531986.03</v>
      </c>
      <c r="M7809" s="3">
        <f t="shared" si="847"/>
        <v>2572274.59</v>
      </c>
      <c r="N7809" s="3">
        <v>661849.56999999995</v>
      </c>
      <c r="O7809" s="3">
        <f t="shared" si="848"/>
        <v>1910425.02</v>
      </c>
      <c r="P7809" s="3">
        <v>1523079.92</v>
      </c>
      <c r="Q7809" s="4">
        <f t="shared" si="849"/>
        <v>0.62673276094245689</v>
      </c>
      <c r="R7809" s="4">
        <f t="shared" si="850"/>
        <v>0.37109727208307741</v>
      </c>
      <c r="S7809" s="3">
        <v>4025929.63</v>
      </c>
      <c r="T7809" s="3">
        <f t="shared" si="851"/>
        <v>78330.990000000224</v>
      </c>
      <c r="U7809" s="4">
        <f t="shared" si="852"/>
        <v>1.9456621749248067E-2</v>
      </c>
      <c r="V7809" s="2" t="s">
        <v>133</v>
      </c>
      <c r="W7809" s="2" t="s">
        <v>96</v>
      </c>
      <c r="X7809" s="2" t="s">
        <v>118</v>
      </c>
      <c r="Y7809" s="2">
        <v>3.75</v>
      </c>
      <c r="Z7809" s="2" t="s">
        <v>15009</v>
      </c>
      <c r="AA7809" s="2" t="s">
        <v>148</v>
      </c>
      <c r="AB7809" s="2" t="s">
        <v>149</v>
      </c>
      <c r="AC7809" s="2">
        <v>7.11</v>
      </c>
      <c r="AD7809" s="3">
        <v>0</v>
      </c>
      <c r="AE7809" s="5">
        <v>0</v>
      </c>
      <c r="AF7809" s="2">
        <v>0</v>
      </c>
      <c r="AG7809" s="3">
        <f t="shared" si="853"/>
        <v>0</v>
      </c>
      <c r="AH7809" s="2" t="s">
        <v>50</v>
      </c>
      <c r="AI7809" s="3">
        <v>0</v>
      </c>
    </row>
    <row r="7810" spans="1:35" x14ac:dyDescent="0.3">
      <c r="A7810" s="2" t="s">
        <v>15010</v>
      </c>
      <c r="B7810" s="2" t="s">
        <v>1406</v>
      </c>
      <c r="C7810" s="2" t="s">
        <v>245</v>
      </c>
      <c r="D7810" s="2" t="s">
        <v>38</v>
      </c>
      <c r="E7810" s="2">
        <v>2023</v>
      </c>
      <c r="F7810" s="2" t="s">
        <v>55</v>
      </c>
      <c r="G7810" s="2" t="s">
        <v>56</v>
      </c>
      <c r="H7810" s="2" t="s">
        <v>177</v>
      </c>
      <c r="I7810" s="2" t="s">
        <v>55</v>
      </c>
      <c r="J7810" s="2" t="s">
        <v>540</v>
      </c>
      <c r="K7810" s="3">
        <v>2883518.9</v>
      </c>
      <c r="L7810" s="3">
        <v>1449954.68</v>
      </c>
      <c r="M7810" s="3">
        <f t="shared" ref="M7810:M7873" si="854">K7810-L7810</f>
        <v>1433564.22</v>
      </c>
      <c r="N7810" s="3">
        <v>370373.98</v>
      </c>
      <c r="O7810" s="3">
        <f t="shared" ref="O7810:O7873" si="855">M7810-N7810</f>
        <v>1063190.24</v>
      </c>
      <c r="P7810" s="3">
        <v>848191.79</v>
      </c>
      <c r="Q7810" s="4">
        <f t="shared" ref="Q7810:Q7873" si="856">IF(K7810&lt;&gt;0,M7810/K7810,0)</f>
        <v>0.49715790661195253</v>
      </c>
      <c r="R7810" s="4">
        <f t="shared" ref="R7810:R7873" si="857">IF(K7810&lt;&gt;0,P7810/K7810,0)</f>
        <v>0.29415163188283594</v>
      </c>
      <c r="S7810" s="3">
        <v>2478732.63</v>
      </c>
      <c r="T7810" s="3">
        <f t="shared" ref="T7810:T7873" si="858">K7810-S7810</f>
        <v>404786.27</v>
      </c>
      <c r="U7810" s="4">
        <f t="shared" ref="U7810:U7873" si="859">IF(S7810&lt;&gt;0,T7810/S7810,0)</f>
        <v>0.16330372429074774</v>
      </c>
      <c r="V7810" s="2" t="s">
        <v>107</v>
      </c>
      <c r="W7810" s="2" t="s">
        <v>125</v>
      </c>
      <c r="X7810" s="2" t="s">
        <v>180</v>
      </c>
      <c r="Y7810" s="2">
        <v>149.5</v>
      </c>
      <c r="Z7810" s="2" t="s">
        <v>15011</v>
      </c>
      <c r="AA7810" s="2" t="s">
        <v>76</v>
      </c>
      <c r="AB7810" s="2" t="s">
        <v>306</v>
      </c>
      <c r="AC7810" s="2">
        <v>4.09</v>
      </c>
      <c r="AD7810" s="3">
        <v>0</v>
      </c>
      <c r="AE7810" s="5">
        <v>0</v>
      </c>
      <c r="AF7810" s="2">
        <v>0</v>
      </c>
      <c r="AG7810" s="3">
        <f t="shared" ref="AG7810:AG7873" si="860">IF(AD7810&gt;0,(AD7810*(AE7810/100/12)*(1+AE7810/100/12)^AF7810)/((1+AE7810/100/12)^AF7810-1),0)</f>
        <v>0</v>
      </c>
      <c r="AH7810" s="2" t="s">
        <v>50</v>
      </c>
      <c r="AI7810" s="3">
        <v>0</v>
      </c>
    </row>
    <row r="7811" spans="1:35" x14ac:dyDescent="0.3">
      <c r="A7811" s="2" t="s">
        <v>15012</v>
      </c>
      <c r="B7811" s="2" t="s">
        <v>3910</v>
      </c>
      <c r="C7811" s="2" t="s">
        <v>407</v>
      </c>
      <c r="D7811" s="2" t="s">
        <v>38</v>
      </c>
      <c r="E7811" s="2">
        <v>2020</v>
      </c>
      <c r="F7811" s="2" t="s">
        <v>39</v>
      </c>
      <c r="G7811" s="2" t="s">
        <v>40</v>
      </c>
      <c r="H7811" s="2" t="s">
        <v>41</v>
      </c>
      <c r="I7811" s="2" t="s">
        <v>178</v>
      </c>
      <c r="J7811" s="2" t="s">
        <v>263</v>
      </c>
      <c r="K7811" s="3">
        <v>7095046.9100000001</v>
      </c>
      <c r="L7811" s="3">
        <v>3596046.87</v>
      </c>
      <c r="M7811" s="3">
        <f t="shared" si="854"/>
        <v>3499000.04</v>
      </c>
      <c r="N7811" s="3">
        <v>620078.21</v>
      </c>
      <c r="O7811" s="3">
        <f t="shared" si="855"/>
        <v>2878921.83</v>
      </c>
      <c r="P7811" s="3">
        <v>2127746.5099999998</v>
      </c>
      <c r="Q7811" s="4">
        <f t="shared" si="856"/>
        <v>0.49316094514729569</v>
      </c>
      <c r="R7811" s="4">
        <f t="shared" si="857"/>
        <v>0.29989181706481483</v>
      </c>
      <c r="S7811" s="3">
        <v>7002548.6200000001</v>
      </c>
      <c r="T7811" s="3">
        <f t="shared" si="858"/>
        <v>92498.290000000037</v>
      </c>
      <c r="U7811" s="4">
        <f t="shared" si="859"/>
        <v>1.3209232098127159E-2</v>
      </c>
      <c r="V7811" s="2" t="s">
        <v>107</v>
      </c>
      <c r="W7811" s="2" t="s">
        <v>45</v>
      </c>
      <c r="X7811" s="2" t="s">
        <v>46</v>
      </c>
      <c r="Y7811" s="2">
        <v>0.89</v>
      </c>
      <c r="Z7811" s="2" t="s">
        <v>15013</v>
      </c>
      <c r="AA7811" s="2" t="s">
        <v>224</v>
      </c>
      <c r="AB7811" s="2" t="s">
        <v>110</v>
      </c>
      <c r="AC7811" s="2">
        <v>7.6</v>
      </c>
      <c r="AD7811" s="3">
        <v>4979529.0599999996</v>
      </c>
      <c r="AE7811" s="5">
        <v>13.07</v>
      </c>
      <c r="AF7811" s="2">
        <v>24</v>
      </c>
      <c r="AG7811" s="3">
        <f t="shared" si="860"/>
        <v>236899.64442493248</v>
      </c>
      <c r="AH7811" s="2" t="s">
        <v>50</v>
      </c>
      <c r="AI7811" s="3">
        <v>0</v>
      </c>
    </row>
    <row r="7812" spans="1:35" x14ac:dyDescent="0.3">
      <c r="A7812" s="2" t="s">
        <v>15014</v>
      </c>
      <c r="B7812" s="2" t="s">
        <v>5090</v>
      </c>
      <c r="C7812" s="2" t="s">
        <v>53</v>
      </c>
      <c r="D7812" s="2" t="s">
        <v>54</v>
      </c>
      <c r="E7812" s="2">
        <v>2021</v>
      </c>
      <c r="F7812" s="2" t="s">
        <v>55</v>
      </c>
      <c r="G7812" s="2" t="s">
        <v>56</v>
      </c>
      <c r="H7812" s="2" t="s">
        <v>177</v>
      </c>
      <c r="I7812" s="2" t="s">
        <v>58</v>
      </c>
      <c r="J7812" s="2" t="s">
        <v>240</v>
      </c>
      <c r="K7812" s="3">
        <v>6974487.3399999999</v>
      </c>
      <c r="L7812" s="3">
        <v>3489586.11</v>
      </c>
      <c r="M7812" s="3">
        <f t="shared" si="854"/>
        <v>3484901.23</v>
      </c>
      <c r="N7812" s="3">
        <v>724119.33</v>
      </c>
      <c r="O7812" s="3">
        <f t="shared" si="855"/>
        <v>2760781.9</v>
      </c>
      <c r="P7812" s="3">
        <v>1952800.57</v>
      </c>
      <c r="Q7812" s="4">
        <f t="shared" si="856"/>
        <v>0.49966414162277339</v>
      </c>
      <c r="R7812" s="4">
        <f t="shared" si="857"/>
        <v>0.27999198719600804</v>
      </c>
      <c r="S7812" s="3">
        <v>6521670.6900000004</v>
      </c>
      <c r="T7812" s="3">
        <f t="shared" si="858"/>
        <v>452816.64999999944</v>
      </c>
      <c r="U7812" s="4">
        <f t="shared" si="859"/>
        <v>6.94326149730813E-2</v>
      </c>
      <c r="V7812" s="2" t="s">
        <v>85</v>
      </c>
      <c r="W7812" s="2" t="s">
        <v>207</v>
      </c>
      <c r="X7812" s="2" t="s">
        <v>180</v>
      </c>
      <c r="Y7812" s="2">
        <v>149.5</v>
      </c>
      <c r="Z7812" s="2" t="s">
        <v>10107</v>
      </c>
      <c r="AA7812" s="2" t="s">
        <v>48</v>
      </c>
      <c r="AB7812" s="2" t="s">
        <v>142</v>
      </c>
      <c r="AC7812" s="2">
        <v>5.95</v>
      </c>
      <c r="AD7812" s="3">
        <v>0</v>
      </c>
      <c r="AE7812" s="5">
        <v>0</v>
      </c>
      <c r="AF7812" s="2">
        <v>0</v>
      </c>
      <c r="AG7812" s="3">
        <f t="shared" si="860"/>
        <v>0</v>
      </c>
      <c r="AH7812" s="2" t="s">
        <v>50</v>
      </c>
      <c r="AI7812" s="3">
        <v>0</v>
      </c>
    </row>
    <row r="7813" spans="1:35" x14ac:dyDescent="0.3">
      <c r="A7813" s="2" t="s">
        <v>15015</v>
      </c>
      <c r="B7813" s="2" t="s">
        <v>6822</v>
      </c>
      <c r="C7813" s="2" t="s">
        <v>377</v>
      </c>
      <c r="D7813" s="2" t="s">
        <v>81</v>
      </c>
      <c r="E7813" s="2">
        <v>2023</v>
      </c>
      <c r="F7813" s="2" t="s">
        <v>39</v>
      </c>
      <c r="G7813" s="2" t="s">
        <v>69</v>
      </c>
      <c r="H7813" s="2" t="s">
        <v>165</v>
      </c>
      <c r="I7813" s="2" t="s">
        <v>55</v>
      </c>
      <c r="J7813" s="2" t="s">
        <v>217</v>
      </c>
      <c r="K7813" s="3">
        <v>2319682.46</v>
      </c>
      <c r="L7813" s="3">
        <v>1064138.5900000001</v>
      </c>
      <c r="M7813" s="3">
        <f t="shared" si="854"/>
        <v>1255543.8699999999</v>
      </c>
      <c r="N7813" s="3">
        <v>507903.11</v>
      </c>
      <c r="O7813" s="3">
        <f t="shared" si="855"/>
        <v>747640.75999999989</v>
      </c>
      <c r="P7813" s="3">
        <v>579042.11</v>
      </c>
      <c r="Q7813" s="4">
        <f t="shared" si="856"/>
        <v>0.54125678477561967</v>
      </c>
      <c r="R7813" s="4">
        <f t="shared" si="857"/>
        <v>0.2496212822163599</v>
      </c>
      <c r="S7813" s="3">
        <v>2083870.19</v>
      </c>
      <c r="T7813" s="3">
        <f t="shared" si="858"/>
        <v>235812.27000000002</v>
      </c>
      <c r="U7813" s="4">
        <f t="shared" si="859"/>
        <v>0.11316072907593155</v>
      </c>
      <c r="V7813" s="2" t="s">
        <v>73</v>
      </c>
      <c r="W7813" s="2" t="s">
        <v>96</v>
      </c>
      <c r="X7813" s="2" t="s">
        <v>167</v>
      </c>
      <c r="Y7813" s="2">
        <v>17.2</v>
      </c>
      <c r="Z7813" s="2" t="s">
        <v>15016</v>
      </c>
      <c r="AA7813" s="2" t="s">
        <v>109</v>
      </c>
      <c r="AB7813" s="2" t="s">
        <v>182</v>
      </c>
      <c r="AC7813" s="2">
        <v>2.72</v>
      </c>
      <c r="AD7813" s="3">
        <v>0</v>
      </c>
      <c r="AE7813" s="5">
        <v>0</v>
      </c>
      <c r="AF7813" s="2">
        <v>0</v>
      </c>
      <c r="AG7813" s="3">
        <f t="shared" si="860"/>
        <v>0</v>
      </c>
      <c r="AH7813" s="2" t="s">
        <v>50</v>
      </c>
      <c r="AI7813" s="3">
        <v>0</v>
      </c>
    </row>
    <row r="7814" spans="1:35" x14ac:dyDescent="0.3">
      <c r="A7814" s="2" t="s">
        <v>15017</v>
      </c>
      <c r="B7814" s="2" t="s">
        <v>6562</v>
      </c>
      <c r="C7814" s="2" t="s">
        <v>474</v>
      </c>
      <c r="D7814" s="2" t="s">
        <v>81</v>
      </c>
      <c r="E7814" s="2">
        <v>2024</v>
      </c>
      <c r="F7814" s="2" t="s">
        <v>105</v>
      </c>
      <c r="G7814" s="2" t="s">
        <v>56</v>
      </c>
      <c r="H7814" s="2" t="s">
        <v>177</v>
      </c>
      <c r="I7814" s="2" t="s">
        <v>55</v>
      </c>
      <c r="J7814" s="2" t="s">
        <v>540</v>
      </c>
      <c r="K7814" s="3">
        <v>7531975.5099999998</v>
      </c>
      <c r="L7814" s="3">
        <v>4030997.66</v>
      </c>
      <c r="M7814" s="3">
        <f t="shared" si="854"/>
        <v>3500977.8499999996</v>
      </c>
      <c r="N7814" s="3">
        <v>1372552.87</v>
      </c>
      <c r="O7814" s="3">
        <f t="shared" si="855"/>
        <v>2128424.9799999995</v>
      </c>
      <c r="P7814" s="3">
        <v>1660280.34</v>
      </c>
      <c r="Q7814" s="4">
        <f t="shared" si="856"/>
        <v>0.46481535227402776</v>
      </c>
      <c r="R7814" s="4">
        <f t="shared" si="857"/>
        <v>0.22043092649407728</v>
      </c>
      <c r="S7814" s="3">
        <v>6197031.7800000003</v>
      </c>
      <c r="T7814" s="3">
        <f t="shared" si="858"/>
        <v>1334943.7299999995</v>
      </c>
      <c r="U7814" s="4">
        <f t="shared" si="859"/>
        <v>0.21541663451014276</v>
      </c>
      <c r="V7814" s="2" t="s">
        <v>73</v>
      </c>
      <c r="W7814" s="2" t="s">
        <v>60</v>
      </c>
      <c r="X7814" s="2" t="s">
        <v>180</v>
      </c>
      <c r="Y7814" s="2">
        <v>149.5</v>
      </c>
      <c r="Z7814" s="2" t="s">
        <v>12170</v>
      </c>
      <c r="AA7814" s="2" t="s">
        <v>148</v>
      </c>
      <c r="AB7814" s="2" t="s">
        <v>100</v>
      </c>
      <c r="AC7814" s="2">
        <v>2.84</v>
      </c>
      <c r="AD7814" s="3">
        <v>0</v>
      </c>
      <c r="AE7814" s="5">
        <v>0</v>
      </c>
      <c r="AF7814" s="2">
        <v>0</v>
      </c>
      <c r="AG7814" s="3">
        <f t="shared" si="860"/>
        <v>0</v>
      </c>
      <c r="AH7814" s="2" t="s">
        <v>50</v>
      </c>
      <c r="AI7814" s="3">
        <v>0</v>
      </c>
    </row>
    <row r="7815" spans="1:35" x14ac:dyDescent="0.3">
      <c r="A7815" s="2" t="s">
        <v>15018</v>
      </c>
      <c r="B7815" s="2" t="s">
        <v>9831</v>
      </c>
      <c r="C7815" s="2" t="s">
        <v>297</v>
      </c>
      <c r="D7815" s="2" t="s">
        <v>104</v>
      </c>
      <c r="E7815" s="2">
        <v>2021</v>
      </c>
      <c r="F7815" s="2" t="s">
        <v>92</v>
      </c>
      <c r="G7815" s="2" t="s">
        <v>40</v>
      </c>
      <c r="H7815" s="2" t="s">
        <v>139</v>
      </c>
      <c r="I7815" s="2" t="s">
        <v>42</v>
      </c>
      <c r="J7815" s="2" t="s">
        <v>166</v>
      </c>
      <c r="K7815" s="3">
        <v>1569197.57</v>
      </c>
      <c r="L7815" s="3">
        <v>686214.74</v>
      </c>
      <c r="M7815" s="3">
        <f t="shared" si="854"/>
        <v>882982.83000000007</v>
      </c>
      <c r="N7815" s="3">
        <v>257706.53</v>
      </c>
      <c r="O7815" s="3">
        <f t="shared" si="855"/>
        <v>625276.30000000005</v>
      </c>
      <c r="P7815" s="3">
        <v>484498.09</v>
      </c>
      <c r="Q7815" s="4">
        <f t="shared" si="856"/>
        <v>0.56269704139294585</v>
      </c>
      <c r="R7815" s="4">
        <f t="shared" si="857"/>
        <v>0.3087553149856076</v>
      </c>
      <c r="S7815" s="3">
        <v>1460403.95</v>
      </c>
      <c r="T7815" s="3">
        <f t="shared" si="858"/>
        <v>108793.62000000011</v>
      </c>
      <c r="U7815" s="4">
        <f t="shared" si="859"/>
        <v>7.4495566791640155E-2</v>
      </c>
      <c r="V7815" s="2" t="s">
        <v>73</v>
      </c>
      <c r="W7815" s="2" t="s">
        <v>207</v>
      </c>
      <c r="X7815" s="2" t="s">
        <v>86</v>
      </c>
      <c r="Y7815" s="2">
        <v>0.92</v>
      </c>
      <c r="Z7815" s="2" t="s">
        <v>14824</v>
      </c>
      <c r="AA7815" s="2" t="s">
        <v>63</v>
      </c>
      <c r="AB7815" s="2" t="s">
        <v>209</v>
      </c>
      <c r="AC7815" s="2">
        <v>1.4</v>
      </c>
      <c r="AD7815" s="3">
        <v>0</v>
      </c>
      <c r="AE7815" s="5">
        <v>0</v>
      </c>
      <c r="AF7815" s="2">
        <v>0</v>
      </c>
      <c r="AG7815" s="3">
        <f t="shared" si="860"/>
        <v>0</v>
      </c>
      <c r="AH7815" s="2" t="s">
        <v>50</v>
      </c>
      <c r="AI7815" s="3">
        <v>0</v>
      </c>
    </row>
    <row r="7816" spans="1:35" x14ac:dyDescent="0.3">
      <c r="A7816" s="2" t="s">
        <v>15019</v>
      </c>
      <c r="B7816" s="2" t="s">
        <v>2700</v>
      </c>
      <c r="C7816" s="2" t="s">
        <v>67</v>
      </c>
      <c r="D7816" s="2" t="s">
        <v>54</v>
      </c>
      <c r="E7816" s="2">
        <v>2022</v>
      </c>
      <c r="F7816" s="2" t="s">
        <v>68</v>
      </c>
      <c r="G7816" s="2" t="s">
        <v>40</v>
      </c>
      <c r="H7816" s="2" t="s">
        <v>171</v>
      </c>
      <c r="I7816" s="2" t="s">
        <v>131</v>
      </c>
      <c r="J7816" s="2" t="s">
        <v>268</v>
      </c>
      <c r="K7816" s="3">
        <v>7686326.0199999996</v>
      </c>
      <c r="L7816" s="3">
        <v>4404651.6900000004</v>
      </c>
      <c r="M7816" s="3">
        <f t="shared" si="854"/>
        <v>3281674.3299999991</v>
      </c>
      <c r="N7816" s="3">
        <v>874715.49</v>
      </c>
      <c r="O7816" s="3">
        <f t="shared" si="855"/>
        <v>2406958.8399999989</v>
      </c>
      <c r="P7816" s="3">
        <v>1907999.28</v>
      </c>
      <c r="Q7816" s="4">
        <f t="shared" si="856"/>
        <v>0.4269496663895086</v>
      </c>
      <c r="R7816" s="4">
        <f t="shared" si="857"/>
        <v>0.24823293665079277</v>
      </c>
      <c r="S7816" s="3">
        <v>7078896.4699999997</v>
      </c>
      <c r="T7816" s="3">
        <f t="shared" si="858"/>
        <v>607429.54999999981</v>
      </c>
      <c r="U7816" s="4">
        <f t="shared" si="859"/>
        <v>8.5808508794309263E-2</v>
      </c>
      <c r="V7816" s="2" t="s">
        <v>44</v>
      </c>
      <c r="W7816" s="2" t="s">
        <v>125</v>
      </c>
      <c r="X7816" s="2" t="s">
        <v>86</v>
      </c>
      <c r="Y7816" s="2">
        <v>0.92</v>
      </c>
      <c r="Z7816" s="2" t="s">
        <v>15020</v>
      </c>
      <c r="AA7816" s="2" t="s">
        <v>63</v>
      </c>
      <c r="AB7816" s="2" t="s">
        <v>100</v>
      </c>
      <c r="AC7816" s="2">
        <v>4.59</v>
      </c>
      <c r="AD7816" s="3">
        <v>0</v>
      </c>
      <c r="AE7816" s="5">
        <v>0</v>
      </c>
      <c r="AF7816" s="2">
        <v>0</v>
      </c>
      <c r="AG7816" s="3">
        <f t="shared" si="860"/>
        <v>0</v>
      </c>
      <c r="AH7816" s="2" t="s">
        <v>50</v>
      </c>
      <c r="AI7816" s="3">
        <v>0</v>
      </c>
    </row>
    <row r="7817" spans="1:35" x14ac:dyDescent="0.3">
      <c r="A7817" s="2" t="s">
        <v>15021</v>
      </c>
      <c r="B7817" s="2" t="s">
        <v>6282</v>
      </c>
      <c r="C7817" s="2" t="s">
        <v>315</v>
      </c>
      <c r="D7817" s="2" t="s">
        <v>104</v>
      </c>
      <c r="E7817" s="2">
        <v>2020</v>
      </c>
      <c r="F7817" s="2" t="s">
        <v>55</v>
      </c>
      <c r="G7817" s="2" t="s">
        <v>93</v>
      </c>
      <c r="H7817" s="2" t="s">
        <v>221</v>
      </c>
      <c r="I7817" s="2" t="s">
        <v>58</v>
      </c>
      <c r="J7817" s="2" t="s">
        <v>191</v>
      </c>
      <c r="K7817" s="3">
        <v>6803636.3600000003</v>
      </c>
      <c r="L7817" s="3">
        <v>3026425.25</v>
      </c>
      <c r="M7817" s="3">
        <f t="shared" si="854"/>
        <v>3777211.1100000003</v>
      </c>
      <c r="N7817" s="3">
        <v>1153822.1399999999</v>
      </c>
      <c r="O7817" s="3">
        <f t="shared" si="855"/>
        <v>2623388.9700000007</v>
      </c>
      <c r="P7817" s="3">
        <v>1895707.61</v>
      </c>
      <c r="Q7817" s="4">
        <f t="shared" si="856"/>
        <v>0.55517533714867739</v>
      </c>
      <c r="R7817" s="4">
        <f t="shared" si="857"/>
        <v>0.27863153021305803</v>
      </c>
      <c r="S7817" s="3">
        <v>7812701.9900000002</v>
      </c>
      <c r="T7817" s="3">
        <f t="shared" si="858"/>
        <v>-1009065.6299999999</v>
      </c>
      <c r="U7817" s="4">
        <f t="shared" si="859"/>
        <v>-0.12915706132034352</v>
      </c>
      <c r="V7817" s="2" t="s">
        <v>124</v>
      </c>
      <c r="W7817" s="2" t="s">
        <v>134</v>
      </c>
      <c r="X7817" s="2" t="s">
        <v>222</v>
      </c>
      <c r="Y7817" s="2">
        <v>18.899999999999999</v>
      </c>
      <c r="Z7817" s="2" t="s">
        <v>10127</v>
      </c>
      <c r="AA7817" s="2" t="s">
        <v>109</v>
      </c>
      <c r="AB7817" s="2" t="s">
        <v>306</v>
      </c>
      <c r="AC7817" s="2">
        <v>2.75</v>
      </c>
      <c r="AD7817" s="3">
        <v>0</v>
      </c>
      <c r="AE7817" s="5">
        <v>0</v>
      </c>
      <c r="AF7817" s="2">
        <v>0</v>
      </c>
      <c r="AG7817" s="3">
        <f t="shared" si="860"/>
        <v>0</v>
      </c>
      <c r="AH7817" s="2" t="s">
        <v>50</v>
      </c>
      <c r="AI7817" s="3">
        <v>0</v>
      </c>
    </row>
    <row r="7818" spans="1:35" x14ac:dyDescent="0.3">
      <c r="A7818" s="2" t="s">
        <v>15022</v>
      </c>
      <c r="B7818" s="2" t="s">
        <v>4214</v>
      </c>
      <c r="C7818" s="2" t="s">
        <v>341</v>
      </c>
      <c r="D7818" s="2" t="s">
        <v>54</v>
      </c>
      <c r="E7818" s="2">
        <v>2023</v>
      </c>
      <c r="F7818" s="2" t="s">
        <v>68</v>
      </c>
      <c r="G7818" s="2" t="s">
        <v>40</v>
      </c>
      <c r="H7818" s="2" t="s">
        <v>279</v>
      </c>
      <c r="I7818" s="2" t="s">
        <v>42</v>
      </c>
      <c r="J7818" s="2" t="s">
        <v>43</v>
      </c>
      <c r="K7818" s="3">
        <v>1692268.69</v>
      </c>
      <c r="L7818" s="3">
        <v>579585.69999999995</v>
      </c>
      <c r="M7818" s="3">
        <f t="shared" si="854"/>
        <v>1112682.99</v>
      </c>
      <c r="N7818" s="3">
        <v>298844.53999999998</v>
      </c>
      <c r="O7818" s="3">
        <f t="shared" si="855"/>
        <v>813838.45</v>
      </c>
      <c r="P7818" s="3">
        <v>589966.21</v>
      </c>
      <c r="Q7818" s="4">
        <f t="shared" si="856"/>
        <v>0.65750964759621</v>
      </c>
      <c r="R7818" s="4">
        <f t="shared" si="857"/>
        <v>0.3486244315020684</v>
      </c>
      <c r="S7818" s="3">
        <v>1817798.89</v>
      </c>
      <c r="T7818" s="3">
        <f t="shared" si="858"/>
        <v>-125530.19999999995</v>
      </c>
      <c r="U7818" s="4">
        <f t="shared" si="859"/>
        <v>-6.9056153951111698E-2</v>
      </c>
      <c r="V7818" s="2" t="s">
        <v>73</v>
      </c>
      <c r="W7818" s="2" t="s">
        <v>125</v>
      </c>
      <c r="X7818" s="2" t="s">
        <v>280</v>
      </c>
      <c r="Y7818" s="2">
        <v>0.79</v>
      </c>
      <c r="Z7818" s="2" t="s">
        <v>4502</v>
      </c>
      <c r="AA7818" s="2" t="s">
        <v>48</v>
      </c>
      <c r="AB7818" s="2" t="s">
        <v>100</v>
      </c>
      <c r="AC7818" s="2">
        <v>3.58</v>
      </c>
      <c r="AD7818" s="3">
        <v>0</v>
      </c>
      <c r="AE7818" s="5">
        <v>0</v>
      </c>
      <c r="AF7818" s="2">
        <v>0</v>
      </c>
      <c r="AG7818" s="3">
        <f t="shared" si="860"/>
        <v>0</v>
      </c>
      <c r="AH7818" s="2" t="s">
        <v>50</v>
      </c>
      <c r="AI7818" s="3">
        <v>0</v>
      </c>
    </row>
    <row r="7819" spans="1:35" x14ac:dyDescent="0.3">
      <c r="A7819" s="2" t="s">
        <v>15023</v>
      </c>
      <c r="B7819" s="2" t="s">
        <v>1868</v>
      </c>
      <c r="C7819" s="2" t="s">
        <v>956</v>
      </c>
      <c r="D7819" s="2" t="s">
        <v>104</v>
      </c>
      <c r="E7819" s="2">
        <v>2022</v>
      </c>
      <c r="F7819" s="2" t="s">
        <v>55</v>
      </c>
      <c r="G7819" s="2" t="s">
        <v>56</v>
      </c>
      <c r="H7819" s="2" t="s">
        <v>57</v>
      </c>
      <c r="I7819" s="2" t="s">
        <v>131</v>
      </c>
      <c r="J7819" s="2" t="s">
        <v>132</v>
      </c>
      <c r="K7819" s="3">
        <v>2771504.23</v>
      </c>
      <c r="L7819" s="3">
        <v>1585110.08</v>
      </c>
      <c r="M7819" s="3">
        <f t="shared" si="854"/>
        <v>1186394.1499999999</v>
      </c>
      <c r="N7819" s="3">
        <v>358994.44</v>
      </c>
      <c r="O7819" s="3">
        <f t="shared" si="855"/>
        <v>827399.71</v>
      </c>
      <c r="P7819" s="3">
        <v>601226.84</v>
      </c>
      <c r="Q7819" s="4">
        <f t="shared" si="856"/>
        <v>0.42806867734782417</v>
      </c>
      <c r="R7819" s="4">
        <f t="shared" si="857"/>
        <v>0.21693159746683843</v>
      </c>
      <c r="S7819" s="3">
        <v>2839727.52</v>
      </c>
      <c r="T7819" s="3">
        <f t="shared" si="858"/>
        <v>-68223.290000000037</v>
      </c>
      <c r="U7819" s="4">
        <f t="shared" si="859"/>
        <v>-2.4024590218430546E-2</v>
      </c>
      <c r="V7819" s="2" t="s">
        <v>73</v>
      </c>
      <c r="W7819" s="2" t="s">
        <v>134</v>
      </c>
      <c r="X7819" s="2" t="s">
        <v>61</v>
      </c>
      <c r="Y7819" s="2">
        <v>1.53</v>
      </c>
      <c r="Z7819" s="2" t="s">
        <v>15024</v>
      </c>
      <c r="AA7819" s="2" t="s">
        <v>109</v>
      </c>
      <c r="AB7819" s="2" t="s">
        <v>49</v>
      </c>
      <c r="AC7819" s="2">
        <v>2.04</v>
      </c>
      <c r="AD7819" s="3">
        <v>0</v>
      </c>
      <c r="AE7819" s="5">
        <v>0</v>
      </c>
      <c r="AF7819" s="2">
        <v>0</v>
      </c>
      <c r="AG7819" s="3">
        <f t="shared" si="860"/>
        <v>0</v>
      </c>
      <c r="AH7819" s="2" t="s">
        <v>50</v>
      </c>
      <c r="AI7819" s="3">
        <v>0</v>
      </c>
    </row>
    <row r="7820" spans="1:35" x14ac:dyDescent="0.3">
      <c r="A7820" s="2" t="s">
        <v>15025</v>
      </c>
      <c r="B7820" s="2" t="s">
        <v>11440</v>
      </c>
      <c r="C7820" s="2" t="s">
        <v>196</v>
      </c>
      <c r="D7820" s="2" t="s">
        <v>38</v>
      </c>
      <c r="E7820" s="2">
        <v>2023</v>
      </c>
      <c r="F7820" s="2" t="s">
        <v>105</v>
      </c>
      <c r="G7820" s="2" t="s">
        <v>114</v>
      </c>
      <c r="H7820" s="2" t="s">
        <v>190</v>
      </c>
      <c r="I7820" s="2" t="s">
        <v>55</v>
      </c>
      <c r="J7820" s="2" t="s">
        <v>84</v>
      </c>
      <c r="K7820" s="3">
        <v>8690482.75</v>
      </c>
      <c r="L7820" s="3">
        <v>3349012.75</v>
      </c>
      <c r="M7820" s="3">
        <f t="shared" si="854"/>
        <v>5341470</v>
      </c>
      <c r="N7820" s="3">
        <v>1435763.05</v>
      </c>
      <c r="O7820" s="3">
        <f t="shared" si="855"/>
        <v>3905706.95</v>
      </c>
      <c r="P7820" s="3">
        <v>2965941.86</v>
      </c>
      <c r="Q7820" s="4">
        <f t="shared" si="856"/>
        <v>0.6146344401868814</v>
      </c>
      <c r="R7820" s="4">
        <f t="shared" si="857"/>
        <v>0.34128620300178375</v>
      </c>
      <c r="S7820" s="3">
        <v>8182884.9500000002</v>
      </c>
      <c r="T7820" s="3">
        <f t="shared" si="858"/>
        <v>507597.79999999981</v>
      </c>
      <c r="U7820" s="4">
        <f t="shared" si="859"/>
        <v>6.203164325315362E-2</v>
      </c>
      <c r="V7820" s="2" t="s">
        <v>133</v>
      </c>
      <c r="W7820" s="2" t="s">
        <v>134</v>
      </c>
      <c r="X7820" s="2" t="s">
        <v>192</v>
      </c>
      <c r="Y7820" s="2">
        <v>3.64</v>
      </c>
      <c r="Z7820" s="2" t="s">
        <v>15026</v>
      </c>
      <c r="AA7820" s="2" t="s">
        <v>148</v>
      </c>
      <c r="AB7820" s="2" t="s">
        <v>88</v>
      </c>
      <c r="AC7820" s="2">
        <v>7.46</v>
      </c>
      <c r="AD7820" s="3">
        <v>0</v>
      </c>
      <c r="AE7820" s="5">
        <v>0</v>
      </c>
      <c r="AF7820" s="2">
        <v>0</v>
      </c>
      <c r="AG7820" s="3">
        <f t="shared" si="860"/>
        <v>0</v>
      </c>
      <c r="AH7820" s="2" t="s">
        <v>50</v>
      </c>
      <c r="AI7820" s="3">
        <v>0</v>
      </c>
    </row>
    <row r="7821" spans="1:35" x14ac:dyDescent="0.3">
      <c r="A7821" s="2" t="s">
        <v>15027</v>
      </c>
      <c r="B7821" s="2" t="s">
        <v>121</v>
      </c>
      <c r="C7821" s="2" t="s">
        <v>122</v>
      </c>
      <c r="D7821" s="2" t="s">
        <v>104</v>
      </c>
      <c r="E7821" s="2">
        <v>2023</v>
      </c>
      <c r="F7821" s="2" t="s">
        <v>39</v>
      </c>
      <c r="G7821" s="2" t="s">
        <v>40</v>
      </c>
      <c r="H7821" s="2" t="s">
        <v>139</v>
      </c>
      <c r="I7821" s="2" t="s">
        <v>39</v>
      </c>
      <c r="J7821" s="2" t="s">
        <v>116</v>
      </c>
      <c r="K7821" s="3">
        <v>8582226.5899999999</v>
      </c>
      <c r="L7821" s="3">
        <v>3265012.54</v>
      </c>
      <c r="M7821" s="3">
        <f t="shared" si="854"/>
        <v>5317214.05</v>
      </c>
      <c r="N7821" s="3">
        <v>1188136.58</v>
      </c>
      <c r="O7821" s="3">
        <f t="shared" si="855"/>
        <v>4129077.4699999997</v>
      </c>
      <c r="P7821" s="3">
        <v>3195163.47</v>
      </c>
      <c r="Q7821" s="4">
        <f t="shared" si="856"/>
        <v>0.61956113535799806</v>
      </c>
      <c r="R7821" s="4">
        <f t="shared" si="857"/>
        <v>0.37230005948840839</v>
      </c>
      <c r="S7821" s="3">
        <v>9862376.4299999997</v>
      </c>
      <c r="T7821" s="3">
        <f t="shared" si="858"/>
        <v>-1280149.8399999999</v>
      </c>
      <c r="U7821" s="4">
        <f t="shared" si="859"/>
        <v>-0.12980135660873368</v>
      </c>
      <c r="V7821" s="2" t="s">
        <v>124</v>
      </c>
      <c r="W7821" s="2" t="s">
        <v>125</v>
      </c>
      <c r="X7821" s="2" t="s">
        <v>86</v>
      </c>
      <c r="Y7821" s="2">
        <v>0.92</v>
      </c>
      <c r="Z7821" s="2" t="s">
        <v>15028</v>
      </c>
      <c r="AA7821" s="2" t="s">
        <v>141</v>
      </c>
      <c r="AB7821" s="2" t="s">
        <v>182</v>
      </c>
      <c r="AC7821" s="2">
        <v>9.14</v>
      </c>
      <c r="AD7821" s="3">
        <v>0</v>
      </c>
      <c r="AE7821" s="5">
        <v>0</v>
      </c>
      <c r="AF7821" s="2">
        <v>0</v>
      </c>
      <c r="AG7821" s="3">
        <f t="shared" si="860"/>
        <v>0</v>
      </c>
      <c r="AH7821" s="2" t="s">
        <v>50</v>
      </c>
      <c r="AI7821" s="3">
        <v>0</v>
      </c>
    </row>
    <row r="7822" spans="1:35" x14ac:dyDescent="0.3">
      <c r="A7822" s="2" t="s">
        <v>15029</v>
      </c>
      <c r="B7822" s="2" t="s">
        <v>3886</v>
      </c>
      <c r="C7822" s="2" t="s">
        <v>176</v>
      </c>
      <c r="D7822" s="2" t="s">
        <v>104</v>
      </c>
      <c r="E7822" s="2">
        <v>2020</v>
      </c>
      <c r="F7822" s="2" t="s">
        <v>39</v>
      </c>
      <c r="G7822" s="2" t="s">
        <v>93</v>
      </c>
      <c r="H7822" s="2" t="s">
        <v>221</v>
      </c>
      <c r="I7822" s="2" t="s">
        <v>42</v>
      </c>
      <c r="J7822" s="2" t="s">
        <v>146</v>
      </c>
      <c r="K7822" s="3">
        <v>5212604.2699999996</v>
      </c>
      <c r="L7822" s="3">
        <v>2858189.55</v>
      </c>
      <c r="M7822" s="3">
        <f t="shared" si="854"/>
        <v>2354414.7199999997</v>
      </c>
      <c r="N7822" s="3">
        <v>739279.88</v>
      </c>
      <c r="O7822" s="3">
        <f t="shared" si="855"/>
        <v>1615134.8399999999</v>
      </c>
      <c r="P7822" s="3">
        <v>1287583.53</v>
      </c>
      <c r="Q7822" s="4">
        <f t="shared" si="856"/>
        <v>0.45167724194033243</v>
      </c>
      <c r="R7822" s="4">
        <f t="shared" si="857"/>
        <v>0.24701348180417312</v>
      </c>
      <c r="S7822" s="3">
        <v>4996182.87</v>
      </c>
      <c r="T7822" s="3">
        <f t="shared" si="858"/>
        <v>216421.39999999944</v>
      </c>
      <c r="U7822" s="4">
        <f t="shared" si="859"/>
        <v>4.3317349590928693E-2</v>
      </c>
      <c r="V7822" s="2" t="s">
        <v>85</v>
      </c>
      <c r="W7822" s="2" t="s">
        <v>45</v>
      </c>
      <c r="X7822" s="2" t="s">
        <v>222</v>
      </c>
      <c r="Y7822" s="2">
        <v>18.899999999999999</v>
      </c>
      <c r="Z7822" s="2" t="s">
        <v>1496</v>
      </c>
      <c r="AA7822" s="2" t="s">
        <v>48</v>
      </c>
      <c r="AB7822" s="2" t="s">
        <v>182</v>
      </c>
      <c r="AC7822" s="2">
        <v>6.21</v>
      </c>
      <c r="AD7822" s="3">
        <v>0</v>
      </c>
      <c r="AE7822" s="5">
        <v>0</v>
      </c>
      <c r="AF7822" s="2">
        <v>0</v>
      </c>
      <c r="AG7822" s="3">
        <f t="shared" si="860"/>
        <v>0</v>
      </c>
      <c r="AH7822" s="2" t="s">
        <v>50</v>
      </c>
      <c r="AI7822" s="3">
        <v>0</v>
      </c>
    </row>
    <row r="7823" spans="1:35" x14ac:dyDescent="0.3">
      <c r="A7823" s="2" t="s">
        <v>15030</v>
      </c>
      <c r="B7823" s="2" t="s">
        <v>12964</v>
      </c>
      <c r="C7823" s="2" t="s">
        <v>304</v>
      </c>
      <c r="D7823" s="2" t="s">
        <v>104</v>
      </c>
      <c r="E7823" s="2">
        <v>2022</v>
      </c>
      <c r="F7823" s="2" t="s">
        <v>68</v>
      </c>
      <c r="G7823" s="2" t="s">
        <v>93</v>
      </c>
      <c r="H7823" s="2" t="s">
        <v>159</v>
      </c>
      <c r="I7823" s="2" t="s">
        <v>55</v>
      </c>
      <c r="J7823" s="2" t="s">
        <v>84</v>
      </c>
      <c r="K7823" s="3">
        <v>6109555.5199999996</v>
      </c>
      <c r="L7823" s="3">
        <v>1918716.47</v>
      </c>
      <c r="M7823" s="3">
        <f t="shared" si="854"/>
        <v>4190839.05</v>
      </c>
      <c r="N7823" s="3">
        <v>1309127.22</v>
      </c>
      <c r="O7823" s="3">
        <f t="shared" si="855"/>
        <v>2881711.83</v>
      </c>
      <c r="P7823" s="3">
        <v>2083753.45</v>
      </c>
      <c r="Q7823" s="4">
        <f t="shared" si="856"/>
        <v>0.68594827173286743</v>
      </c>
      <c r="R7823" s="4">
        <f t="shared" si="857"/>
        <v>0.34106465571492184</v>
      </c>
      <c r="S7823" s="3">
        <v>5289221.25</v>
      </c>
      <c r="T7823" s="3">
        <f t="shared" si="858"/>
        <v>820334.26999999955</v>
      </c>
      <c r="U7823" s="4">
        <f t="shared" si="859"/>
        <v>0.15509547270309396</v>
      </c>
      <c r="V7823" s="2" t="s">
        <v>124</v>
      </c>
      <c r="W7823" s="2" t="s">
        <v>60</v>
      </c>
      <c r="X7823" s="2" t="s">
        <v>160</v>
      </c>
      <c r="Y7823" s="2">
        <v>129.5</v>
      </c>
      <c r="Z7823" s="2" t="s">
        <v>9531</v>
      </c>
      <c r="AA7823" s="2" t="s">
        <v>224</v>
      </c>
      <c r="AB7823" s="2" t="s">
        <v>64</v>
      </c>
      <c r="AC7823" s="2">
        <v>9.93</v>
      </c>
      <c r="AD7823" s="3">
        <v>0</v>
      </c>
      <c r="AE7823" s="5">
        <v>0</v>
      </c>
      <c r="AF7823" s="2">
        <v>0</v>
      </c>
      <c r="AG7823" s="3">
        <f t="shared" si="860"/>
        <v>0</v>
      </c>
      <c r="AH7823" s="2" t="s">
        <v>50</v>
      </c>
      <c r="AI7823" s="3">
        <v>0</v>
      </c>
    </row>
    <row r="7824" spans="1:35" x14ac:dyDescent="0.3">
      <c r="A7824" s="2" t="s">
        <v>15031</v>
      </c>
      <c r="B7824" s="2" t="s">
        <v>4432</v>
      </c>
      <c r="C7824" s="2" t="s">
        <v>176</v>
      </c>
      <c r="D7824" s="2" t="s">
        <v>104</v>
      </c>
      <c r="E7824" s="2">
        <v>2020</v>
      </c>
      <c r="F7824" s="2" t="s">
        <v>55</v>
      </c>
      <c r="G7824" s="2" t="s">
        <v>93</v>
      </c>
      <c r="H7824" s="2" t="s">
        <v>159</v>
      </c>
      <c r="I7824" s="2" t="s">
        <v>58</v>
      </c>
      <c r="J7824" s="2" t="s">
        <v>106</v>
      </c>
      <c r="K7824" s="3">
        <v>551534.19999999995</v>
      </c>
      <c r="L7824" s="3">
        <v>157228.38</v>
      </c>
      <c r="M7824" s="3">
        <f t="shared" si="854"/>
        <v>394305.81999999995</v>
      </c>
      <c r="N7824" s="3">
        <v>57892.38</v>
      </c>
      <c r="O7824" s="3">
        <f t="shared" si="855"/>
        <v>336413.43999999994</v>
      </c>
      <c r="P7824" s="3">
        <v>251203.35</v>
      </c>
      <c r="Q7824" s="4">
        <f t="shared" si="856"/>
        <v>0.7149254207626653</v>
      </c>
      <c r="R7824" s="4">
        <f t="shared" si="857"/>
        <v>0.45546287066151114</v>
      </c>
      <c r="S7824" s="3">
        <v>466139.66</v>
      </c>
      <c r="T7824" s="3">
        <f t="shared" si="858"/>
        <v>85394.539999999979</v>
      </c>
      <c r="U7824" s="4">
        <f t="shared" si="859"/>
        <v>0.18319518231939325</v>
      </c>
      <c r="V7824" s="2" t="s">
        <v>85</v>
      </c>
      <c r="W7824" s="2" t="s">
        <v>60</v>
      </c>
      <c r="X7824" s="2" t="s">
        <v>160</v>
      </c>
      <c r="Y7824" s="2">
        <v>129.5</v>
      </c>
      <c r="Z7824" s="2" t="s">
        <v>5742</v>
      </c>
      <c r="AA7824" s="2" t="s">
        <v>48</v>
      </c>
      <c r="AB7824" s="2" t="s">
        <v>242</v>
      </c>
      <c r="AC7824" s="2">
        <v>6</v>
      </c>
      <c r="AD7824" s="3">
        <v>0</v>
      </c>
      <c r="AE7824" s="5">
        <v>0</v>
      </c>
      <c r="AF7824" s="2">
        <v>0</v>
      </c>
      <c r="AG7824" s="3">
        <f t="shared" si="860"/>
        <v>0</v>
      </c>
      <c r="AH7824" s="2" t="s">
        <v>50</v>
      </c>
      <c r="AI7824" s="3">
        <v>0</v>
      </c>
    </row>
    <row r="7825" spans="1:35" x14ac:dyDescent="0.3">
      <c r="A7825" s="2" t="s">
        <v>15032</v>
      </c>
      <c r="B7825" s="2" t="s">
        <v>2532</v>
      </c>
      <c r="C7825" s="2" t="s">
        <v>53</v>
      </c>
      <c r="D7825" s="2" t="s">
        <v>54</v>
      </c>
      <c r="E7825" s="2">
        <v>2021</v>
      </c>
      <c r="F7825" s="2" t="s">
        <v>55</v>
      </c>
      <c r="G7825" s="2" t="s">
        <v>69</v>
      </c>
      <c r="H7825" s="2" t="s">
        <v>165</v>
      </c>
      <c r="I7825" s="2" t="s">
        <v>55</v>
      </c>
      <c r="J7825" s="2" t="s">
        <v>84</v>
      </c>
      <c r="K7825" s="3">
        <v>3386612.51</v>
      </c>
      <c r="L7825" s="3">
        <v>1039648.26</v>
      </c>
      <c r="M7825" s="3">
        <f t="shared" si="854"/>
        <v>2346964.25</v>
      </c>
      <c r="N7825" s="3">
        <v>602874.14</v>
      </c>
      <c r="O7825" s="3">
        <f t="shared" si="855"/>
        <v>1744090.1099999999</v>
      </c>
      <c r="P7825" s="3">
        <v>1368850.27</v>
      </c>
      <c r="Q7825" s="4">
        <f t="shared" si="856"/>
        <v>0.69301233697976272</v>
      </c>
      <c r="R7825" s="4">
        <f t="shared" si="857"/>
        <v>0.40419453538249644</v>
      </c>
      <c r="S7825" s="3">
        <v>2920844.34</v>
      </c>
      <c r="T7825" s="3">
        <f t="shared" si="858"/>
        <v>465768.16999999993</v>
      </c>
      <c r="U7825" s="4">
        <f t="shared" si="859"/>
        <v>0.1594635371770616</v>
      </c>
      <c r="V7825" s="2" t="s">
        <v>124</v>
      </c>
      <c r="W7825" s="2" t="s">
        <v>207</v>
      </c>
      <c r="X7825" s="2" t="s">
        <v>167</v>
      </c>
      <c r="Y7825" s="2">
        <v>17.2</v>
      </c>
      <c r="Z7825" s="2" t="s">
        <v>2572</v>
      </c>
      <c r="AA7825" s="2" t="s">
        <v>76</v>
      </c>
      <c r="AB7825" s="2" t="s">
        <v>100</v>
      </c>
      <c r="AC7825" s="2">
        <v>7.92</v>
      </c>
      <c r="AD7825" s="3">
        <v>0</v>
      </c>
      <c r="AE7825" s="5">
        <v>0</v>
      </c>
      <c r="AF7825" s="2">
        <v>0</v>
      </c>
      <c r="AG7825" s="3">
        <f t="shared" si="860"/>
        <v>0</v>
      </c>
      <c r="AH7825" s="2" t="s">
        <v>50</v>
      </c>
      <c r="AI7825" s="3">
        <v>0</v>
      </c>
    </row>
    <row r="7826" spans="1:35" x14ac:dyDescent="0.3">
      <c r="A7826" s="2" t="s">
        <v>15033</v>
      </c>
      <c r="B7826" s="2" t="s">
        <v>2641</v>
      </c>
      <c r="C7826" s="2" t="s">
        <v>452</v>
      </c>
      <c r="D7826" s="2" t="s">
        <v>38</v>
      </c>
      <c r="E7826" s="2">
        <v>2021</v>
      </c>
      <c r="F7826" s="2" t="s">
        <v>58</v>
      </c>
      <c r="G7826" s="2" t="s">
        <v>56</v>
      </c>
      <c r="H7826" s="2" t="s">
        <v>57</v>
      </c>
      <c r="I7826" s="2" t="s">
        <v>42</v>
      </c>
      <c r="J7826" s="2" t="s">
        <v>43</v>
      </c>
      <c r="K7826" s="3">
        <v>939792.99</v>
      </c>
      <c r="L7826" s="3">
        <v>376978.13</v>
      </c>
      <c r="M7826" s="3">
        <f t="shared" si="854"/>
        <v>562814.86</v>
      </c>
      <c r="N7826" s="3">
        <v>138600.32000000001</v>
      </c>
      <c r="O7826" s="3">
        <f t="shared" si="855"/>
        <v>424214.54</v>
      </c>
      <c r="P7826" s="3">
        <v>310474.14</v>
      </c>
      <c r="Q7826" s="4">
        <f t="shared" si="856"/>
        <v>0.59887109819791273</v>
      </c>
      <c r="R7826" s="4">
        <f t="shared" si="857"/>
        <v>0.33036439226898257</v>
      </c>
      <c r="S7826" s="3">
        <v>806033.73</v>
      </c>
      <c r="T7826" s="3">
        <f t="shared" si="858"/>
        <v>133759.26</v>
      </c>
      <c r="U7826" s="4">
        <f t="shared" si="859"/>
        <v>0.16594747219821684</v>
      </c>
      <c r="V7826" s="2" t="s">
        <v>44</v>
      </c>
      <c r="W7826" s="2" t="s">
        <v>96</v>
      </c>
      <c r="X7826" s="2" t="s">
        <v>61</v>
      </c>
      <c r="Y7826" s="2">
        <v>1.53</v>
      </c>
      <c r="Z7826" s="2" t="s">
        <v>15034</v>
      </c>
      <c r="AA7826" s="2" t="s">
        <v>76</v>
      </c>
      <c r="AB7826" s="2" t="s">
        <v>77</v>
      </c>
      <c r="AC7826" s="2">
        <v>8.2200000000000006</v>
      </c>
      <c r="AD7826" s="3">
        <v>0</v>
      </c>
      <c r="AE7826" s="5">
        <v>0</v>
      </c>
      <c r="AF7826" s="2">
        <v>0</v>
      </c>
      <c r="AG7826" s="3">
        <f t="shared" si="860"/>
        <v>0</v>
      </c>
      <c r="AH7826" s="2" t="s">
        <v>230</v>
      </c>
      <c r="AI7826" s="3">
        <v>0</v>
      </c>
    </row>
    <row r="7827" spans="1:35" x14ac:dyDescent="0.3">
      <c r="A7827" s="2" t="s">
        <v>15035</v>
      </c>
      <c r="B7827" s="2" t="s">
        <v>6221</v>
      </c>
      <c r="C7827" s="2" t="s">
        <v>329</v>
      </c>
      <c r="D7827" s="2" t="s">
        <v>38</v>
      </c>
      <c r="E7827" s="2">
        <v>2021</v>
      </c>
      <c r="F7827" s="2" t="s">
        <v>58</v>
      </c>
      <c r="G7827" s="2" t="s">
        <v>56</v>
      </c>
      <c r="H7827" s="2" t="s">
        <v>177</v>
      </c>
      <c r="I7827" s="2" t="s">
        <v>55</v>
      </c>
      <c r="J7827" s="2" t="s">
        <v>217</v>
      </c>
      <c r="K7827" s="3">
        <v>1851789.2</v>
      </c>
      <c r="L7827" s="3">
        <v>743295.95</v>
      </c>
      <c r="M7827" s="3">
        <f t="shared" si="854"/>
        <v>1108493.25</v>
      </c>
      <c r="N7827" s="3">
        <v>327549.24</v>
      </c>
      <c r="O7827" s="3">
        <f t="shared" si="855"/>
        <v>780944.01</v>
      </c>
      <c r="P7827" s="3">
        <v>558894.81000000006</v>
      </c>
      <c r="Q7827" s="4">
        <f t="shared" si="856"/>
        <v>0.59860660705873003</v>
      </c>
      <c r="R7827" s="4">
        <f t="shared" si="857"/>
        <v>0.30181340835123138</v>
      </c>
      <c r="S7827" s="3">
        <v>1549565.76</v>
      </c>
      <c r="T7827" s="3">
        <f t="shared" si="858"/>
        <v>302223.43999999994</v>
      </c>
      <c r="U7827" s="4">
        <f t="shared" si="859"/>
        <v>0.19503750521694538</v>
      </c>
      <c r="V7827" s="2" t="s">
        <v>124</v>
      </c>
      <c r="W7827" s="2" t="s">
        <v>134</v>
      </c>
      <c r="X7827" s="2" t="s">
        <v>180</v>
      </c>
      <c r="Y7827" s="2">
        <v>149.5</v>
      </c>
      <c r="Z7827" s="2" t="s">
        <v>7271</v>
      </c>
      <c r="AA7827" s="2" t="s">
        <v>148</v>
      </c>
      <c r="AB7827" s="2" t="s">
        <v>49</v>
      </c>
      <c r="AC7827" s="2">
        <v>3.42</v>
      </c>
      <c r="AD7827" s="3">
        <v>0</v>
      </c>
      <c r="AE7827" s="5">
        <v>0</v>
      </c>
      <c r="AF7827" s="2">
        <v>0</v>
      </c>
      <c r="AG7827" s="3">
        <f t="shared" si="860"/>
        <v>0</v>
      </c>
      <c r="AH7827" s="2" t="s">
        <v>50</v>
      </c>
      <c r="AI7827" s="3">
        <v>0</v>
      </c>
    </row>
    <row r="7828" spans="1:35" x14ac:dyDescent="0.3">
      <c r="A7828" s="2" t="s">
        <v>15036</v>
      </c>
      <c r="B7828" s="2" t="s">
        <v>1675</v>
      </c>
      <c r="C7828" s="2" t="s">
        <v>176</v>
      </c>
      <c r="D7828" s="2" t="s">
        <v>104</v>
      </c>
      <c r="E7828" s="2">
        <v>2020</v>
      </c>
      <c r="F7828" s="2" t="s">
        <v>55</v>
      </c>
      <c r="G7828" s="2" t="s">
        <v>114</v>
      </c>
      <c r="H7828" s="2" t="s">
        <v>190</v>
      </c>
      <c r="I7828" s="2" t="s">
        <v>178</v>
      </c>
      <c r="J7828" s="2" t="s">
        <v>206</v>
      </c>
      <c r="K7828" s="3">
        <v>2936804.86</v>
      </c>
      <c r="L7828" s="3">
        <v>952922.35</v>
      </c>
      <c r="M7828" s="3">
        <f t="shared" si="854"/>
        <v>1983882.5099999998</v>
      </c>
      <c r="N7828" s="3">
        <v>396771.96</v>
      </c>
      <c r="O7828" s="3">
        <f t="shared" si="855"/>
        <v>1587110.5499999998</v>
      </c>
      <c r="P7828" s="3">
        <v>1264829.54</v>
      </c>
      <c r="Q7828" s="4">
        <f t="shared" si="856"/>
        <v>0.6755241170501195</v>
      </c>
      <c r="R7828" s="4">
        <f t="shared" si="857"/>
        <v>0.43068218703506234</v>
      </c>
      <c r="S7828" s="3">
        <v>2813159.09</v>
      </c>
      <c r="T7828" s="3">
        <f t="shared" si="858"/>
        <v>123645.77000000002</v>
      </c>
      <c r="U7828" s="4">
        <f t="shared" si="859"/>
        <v>4.3952640445940806E-2</v>
      </c>
      <c r="V7828" s="2" t="s">
        <v>85</v>
      </c>
      <c r="W7828" s="2" t="s">
        <v>134</v>
      </c>
      <c r="X7828" s="2" t="s">
        <v>192</v>
      </c>
      <c r="Y7828" s="2">
        <v>3.64</v>
      </c>
      <c r="Z7828" s="2" t="s">
        <v>11800</v>
      </c>
      <c r="AA7828" s="2" t="s">
        <v>48</v>
      </c>
      <c r="AB7828" s="2" t="s">
        <v>149</v>
      </c>
      <c r="AC7828" s="2">
        <v>6.81</v>
      </c>
      <c r="AD7828" s="3">
        <v>1139368.93</v>
      </c>
      <c r="AE7828" s="5">
        <v>16.53</v>
      </c>
      <c r="AF7828" s="2">
        <v>240</v>
      </c>
      <c r="AG7828" s="3">
        <f t="shared" si="860"/>
        <v>16306.27867376354</v>
      </c>
      <c r="AH7828" s="2" t="s">
        <v>50</v>
      </c>
      <c r="AI7828" s="3">
        <v>0</v>
      </c>
    </row>
    <row r="7829" spans="1:35" x14ac:dyDescent="0.3">
      <c r="A7829" s="2" t="s">
        <v>15037</v>
      </c>
      <c r="B7829" s="2" t="s">
        <v>1768</v>
      </c>
      <c r="C7829" s="2" t="s">
        <v>80</v>
      </c>
      <c r="D7829" s="2" t="s">
        <v>81</v>
      </c>
      <c r="E7829" s="2">
        <v>2020</v>
      </c>
      <c r="F7829" s="2" t="s">
        <v>68</v>
      </c>
      <c r="G7829" s="2" t="s">
        <v>40</v>
      </c>
      <c r="H7829" s="2" t="s">
        <v>171</v>
      </c>
      <c r="I7829" s="2" t="s">
        <v>178</v>
      </c>
      <c r="J7829" s="2" t="s">
        <v>197</v>
      </c>
      <c r="K7829" s="3">
        <v>3229909.47</v>
      </c>
      <c r="L7829" s="3">
        <v>1001276.56</v>
      </c>
      <c r="M7829" s="3">
        <f t="shared" si="854"/>
        <v>2228632.91</v>
      </c>
      <c r="N7829" s="3">
        <v>280145.59999999998</v>
      </c>
      <c r="O7829" s="3">
        <f t="shared" si="855"/>
        <v>1948487.31</v>
      </c>
      <c r="P7829" s="3">
        <v>1444677.51</v>
      </c>
      <c r="Q7829" s="4">
        <f t="shared" si="856"/>
        <v>0.68999856828804551</v>
      </c>
      <c r="R7829" s="4">
        <f t="shared" si="857"/>
        <v>0.44728111528153758</v>
      </c>
      <c r="S7829" s="3">
        <v>2770154.47</v>
      </c>
      <c r="T7829" s="3">
        <f t="shared" si="858"/>
        <v>459755</v>
      </c>
      <c r="U7829" s="4">
        <f t="shared" si="859"/>
        <v>0.16596727907379114</v>
      </c>
      <c r="V7829" s="2" t="s">
        <v>44</v>
      </c>
      <c r="W7829" s="2" t="s">
        <v>207</v>
      </c>
      <c r="X7829" s="2" t="s">
        <v>86</v>
      </c>
      <c r="Y7829" s="2">
        <v>0.92</v>
      </c>
      <c r="Z7829" s="2" t="s">
        <v>5238</v>
      </c>
      <c r="AA7829" s="2" t="s">
        <v>63</v>
      </c>
      <c r="AB7829" s="2" t="s">
        <v>182</v>
      </c>
      <c r="AC7829" s="2">
        <v>9.86</v>
      </c>
      <c r="AD7829" s="3">
        <v>3889517.48</v>
      </c>
      <c r="AE7829" s="5">
        <v>14.14</v>
      </c>
      <c r="AF7829" s="2">
        <v>36</v>
      </c>
      <c r="AG7829" s="3">
        <f t="shared" si="860"/>
        <v>133199.11597656072</v>
      </c>
      <c r="AH7829" s="2" t="s">
        <v>50</v>
      </c>
      <c r="AI7829" s="3">
        <v>0</v>
      </c>
    </row>
    <row r="7830" spans="1:35" x14ac:dyDescent="0.3">
      <c r="A7830" s="2" t="s">
        <v>15038</v>
      </c>
      <c r="B7830" s="2" t="s">
        <v>215</v>
      </c>
      <c r="C7830" s="2" t="s">
        <v>216</v>
      </c>
      <c r="D7830" s="2" t="s">
        <v>38</v>
      </c>
      <c r="E7830" s="2">
        <v>2024</v>
      </c>
      <c r="F7830" s="2" t="s">
        <v>68</v>
      </c>
      <c r="G7830" s="2" t="s">
        <v>69</v>
      </c>
      <c r="H7830" s="2" t="s">
        <v>70</v>
      </c>
      <c r="I7830" s="2" t="s">
        <v>55</v>
      </c>
      <c r="J7830" s="2" t="s">
        <v>84</v>
      </c>
      <c r="K7830" s="3">
        <v>5020246.01</v>
      </c>
      <c r="L7830" s="3">
        <v>1647168.43</v>
      </c>
      <c r="M7830" s="3">
        <f t="shared" si="854"/>
        <v>3373077.58</v>
      </c>
      <c r="N7830" s="3">
        <v>636476.25</v>
      </c>
      <c r="O7830" s="3">
        <f t="shared" si="855"/>
        <v>2736601.33</v>
      </c>
      <c r="P7830" s="3">
        <v>2060471.63</v>
      </c>
      <c r="Q7830" s="4">
        <f t="shared" si="856"/>
        <v>0.67189487791655056</v>
      </c>
      <c r="R7830" s="4">
        <f t="shared" si="857"/>
        <v>0.41043240229575922</v>
      </c>
      <c r="S7830" s="3">
        <v>5001383.88</v>
      </c>
      <c r="T7830" s="3">
        <f t="shared" si="858"/>
        <v>18862.129999999888</v>
      </c>
      <c r="U7830" s="4">
        <f t="shared" si="859"/>
        <v>3.7713821719279604E-3</v>
      </c>
      <c r="V7830" s="2" t="s">
        <v>95</v>
      </c>
      <c r="W7830" s="2" t="s">
        <v>117</v>
      </c>
      <c r="X7830" s="2" t="s">
        <v>74</v>
      </c>
      <c r="Y7830" s="2">
        <v>1.36</v>
      </c>
      <c r="Z7830" s="2" t="s">
        <v>13972</v>
      </c>
      <c r="AA7830" s="2" t="s">
        <v>63</v>
      </c>
      <c r="AB7830" s="2" t="s">
        <v>149</v>
      </c>
      <c r="AC7830" s="2">
        <v>3.13</v>
      </c>
      <c r="AD7830" s="3">
        <v>0</v>
      </c>
      <c r="AE7830" s="5">
        <v>0</v>
      </c>
      <c r="AF7830" s="2">
        <v>0</v>
      </c>
      <c r="AG7830" s="3">
        <f t="shared" si="860"/>
        <v>0</v>
      </c>
      <c r="AH7830" s="2" t="s">
        <v>50</v>
      </c>
      <c r="AI7830" s="3">
        <v>0</v>
      </c>
    </row>
    <row r="7831" spans="1:35" x14ac:dyDescent="0.3">
      <c r="A7831" s="2" t="s">
        <v>15039</v>
      </c>
      <c r="B7831" s="2" t="s">
        <v>1747</v>
      </c>
      <c r="C7831" s="2" t="s">
        <v>216</v>
      </c>
      <c r="D7831" s="2" t="s">
        <v>38</v>
      </c>
      <c r="E7831" s="2">
        <v>2024</v>
      </c>
      <c r="F7831" s="2" t="s">
        <v>105</v>
      </c>
      <c r="G7831" s="2" t="s">
        <v>69</v>
      </c>
      <c r="H7831" s="2" t="s">
        <v>165</v>
      </c>
      <c r="I7831" s="2" t="s">
        <v>55</v>
      </c>
      <c r="J7831" s="2" t="s">
        <v>540</v>
      </c>
      <c r="K7831" s="3">
        <v>3965554.04</v>
      </c>
      <c r="L7831" s="3">
        <v>1491927.31</v>
      </c>
      <c r="M7831" s="3">
        <f t="shared" si="854"/>
        <v>2473626.73</v>
      </c>
      <c r="N7831" s="3">
        <v>791029.69</v>
      </c>
      <c r="O7831" s="3">
        <f t="shared" si="855"/>
        <v>1682597.04</v>
      </c>
      <c r="P7831" s="3">
        <v>1306283.81</v>
      </c>
      <c r="Q7831" s="4">
        <f t="shared" si="856"/>
        <v>0.62377834346698247</v>
      </c>
      <c r="R7831" s="4">
        <f t="shared" si="857"/>
        <v>0.32940764312469184</v>
      </c>
      <c r="S7831" s="3">
        <v>4500135.59</v>
      </c>
      <c r="T7831" s="3">
        <f t="shared" si="858"/>
        <v>-534581.54999999981</v>
      </c>
      <c r="U7831" s="4">
        <f t="shared" si="859"/>
        <v>-0.11879232065538715</v>
      </c>
      <c r="V7831" s="2" t="s">
        <v>107</v>
      </c>
      <c r="W7831" s="2" t="s">
        <v>60</v>
      </c>
      <c r="X7831" s="2" t="s">
        <v>167</v>
      </c>
      <c r="Y7831" s="2">
        <v>17.2</v>
      </c>
      <c r="Z7831" s="2" t="s">
        <v>15040</v>
      </c>
      <c r="AA7831" s="2" t="s">
        <v>109</v>
      </c>
      <c r="AB7831" s="2" t="s">
        <v>64</v>
      </c>
      <c r="AC7831" s="2">
        <v>1.86</v>
      </c>
      <c r="AD7831" s="3">
        <v>0</v>
      </c>
      <c r="AE7831" s="5">
        <v>0</v>
      </c>
      <c r="AF7831" s="2">
        <v>0</v>
      </c>
      <c r="AG7831" s="3">
        <f t="shared" si="860"/>
        <v>0</v>
      </c>
      <c r="AH7831" s="2" t="s">
        <v>50</v>
      </c>
      <c r="AI7831" s="3">
        <v>0</v>
      </c>
    </row>
    <row r="7832" spans="1:35" x14ac:dyDescent="0.3">
      <c r="A7832" s="2" t="s">
        <v>15041</v>
      </c>
      <c r="B7832" s="2" t="s">
        <v>2114</v>
      </c>
      <c r="C7832" s="2" t="s">
        <v>292</v>
      </c>
      <c r="D7832" s="2" t="s">
        <v>81</v>
      </c>
      <c r="E7832" s="2">
        <v>2022</v>
      </c>
      <c r="F7832" s="2" t="s">
        <v>105</v>
      </c>
      <c r="G7832" s="2" t="s">
        <v>69</v>
      </c>
      <c r="H7832" s="2" t="s">
        <v>165</v>
      </c>
      <c r="I7832" s="2" t="s">
        <v>55</v>
      </c>
      <c r="J7832" s="2" t="s">
        <v>540</v>
      </c>
      <c r="K7832" s="3">
        <v>5866819.54</v>
      </c>
      <c r="L7832" s="3">
        <v>2329527.36</v>
      </c>
      <c r="M7832" s="3">
        <f t="shared" si="854"/>
        <v>3537292.18</v>
      </c>
      <c r="N7832" s="3">
        <v>1080838.6499999999</v>
      </c>
      <c r="O7832" s="3">
        <f t="shared" si="855"/>
        <v>2456453.5300000003</v>
      </c>
      <c r="P7832" s="3">
        <v>1764136.28</v>
      </c>
      <c r="Q7832" s="4">
        <f t="shared" si="856"/>
        <v>0.60293181951187136</v>
      </c>
      <c r="R7832" s="4">
        <f t="shared" si="857"/>
        <v>0.30069721217298601</v>
      </c>
      <c r="S7832" s="3">
        <v>5417736.04</v>
      </c>
      <c r="T7832" s="3">
        <f t="shared" si="858"/>
        <v>449083.5</v>
      </c>
      <c r="U7832" s="4">
        <f t="shared" si="859"/>
        <v>8.2891358435395454E-2</v>
      </c>
      <c r="V7832" s="2" t="s">
        <v>133</v>
      </c>
      <c r="W7832" s="2" t="s">
        <v>117</v>
      </c>
      <c r="X7832" s="2" t="s">
        <v>167</v>
      </c>
      <c r="Y7832" s="2">
        <v>17.2</v>
      </c>
      <c r="Z7832" s="2" t="s">
        <v>15042</v>
      </c>
      <c r="AA7832" s="2" t="s">
        <v>148</v>
      </c>
      <c r="AB7832" s="2" t="s">
        <v>242</v>
      </c>
      <c r="AC7832" s="2">
        <v>1.68</v>
      </c>
      <c r="AD7832" s="3">
        <v>0</v>
      </c>
      <c r="AE7832" s="5">
        <v>0</v>
      </c>
      <c r="AF7832" s="2">
        <v>0</v>
      </c>
      <c r="AG7832" s="3">
        <f t="shared" si="860"/>
        <v>0</v>
      </c>
      <c r="AH7832" s="2" t="s">
        <v>50</v>
      </c>
      <c r="AI7832" s="3">
        <v>0</v>
      </c>
    </row>
    <row r="7833" spans="1:35" x14ac:dyDescent="0.3">
      <c r="A7833" s="2" t="s">
        <v>15043</v>
      </c>
      <c r="B7833" s="2" t="s">
        <v>9198</v>
      </c>
      <c r="C7833" s="2" t="s">
        <v>145</v>
      </c>
      <c r="D7833" s="2" t="s">
        <v>54</v>
      </c>
      <c r="E7833" s="2">
        <v>2024</v>
      </c>
      <c r="F7833" s="2" t="s">
        <v>58</v>
      </c>
      <c r="G7833" s="2" t="s">
        <v>69</v>
      </c>
      <c r="H7833" s="2" t="s">
        <v>272</v>
      </c>
      <c r="I7833" s="2" t="s">
        <v>55</v>
      </c>
      <c r="J7833" s="2" t="s">
        <v>154</v>
      </c>
      <c r="K7833" s="3">
        <v>7255862.8600000003</v>
      </c>
      <c r="L7833" s="3">
        <v>2439536.62</v>
      </c>
      <c r="M7833" s="3">
        <f t="shared" si="854"/>
        <v>4816326.24</v>
      </c>
      <c r="N7833" s="3">
        <v>1112030.99</v>
      </c>
      <c r="O7833" s="3">
        <f t="shared" si="855"/>
        <v>3704295.25</v>
      </c>
      <c r="P7833" s="3">
        <v>2890611.39</v>
      </c>
      <c r="Q7833" s="4">
        <f t="shared" si="856"/>
        <v>0.66378407819025398</v>
      </c>
      <c r="R7833" s="4">
        <f t="shared" si="857"/>
        <v>0.39838285890645952</v>
      </c>
      <c r="S7833" s="3">
        <v>6969743.2400000002</v>
      </c>
      <c r="T7833" s="3">
        <f t="shared" si="858"/>
        <v>286119.62000000011</v>
      </c>
      <c r="U7833" s="4">
        <f t="shared" si="859"/>
        <v>4.105167294512848E-2</v>
      </c>
      <c r="V7833" s="2" t="s">
        <v>107</v>
      </c>
      <c r="W7833" s="2" t="s">
        <v>117</v>
      </c>
      <c r="X7833" s="2" t="s">
        <v>274</v>
      </c>
      <c r="Y7833" s="2">
        <v>1</v>
      </c>
      <c r="Z7833" s="2" t="s">
        <v>15044</v>
      </c>
      <c r="AA7833" s="2" t="s">
        <v>109</v>
      </c>
      <c r="AB7833" s="2" t="s">
        <v>242</v>
      </c>
      <c r="AC7833" s="2">
        <v>4.8499999999999996</v>
      </c>
      <c r="AD7833" s="3">
        <v>0</v>
      </c>
      <c r="AE7833" s="5">
        <v>0</v>
      </c>
      <c r="AF7833" s="2">
        <v>0</v>
      </c>
      <c r="AG7833" s="3">
        <f t="shared" si="860"/>
        <v>0</v>
      </c>
      <c r="AH7833" s="2" t="s">
        <v>50</v>
      </c>
      <c r="AI7833" s="3">
        <v>0</v>
      </c>
    </row>
    <row r="7834" spans="1:35" x14ac:dyDescent="0.3">
      <c r="A7834" s="2" t="s">
        <v>15045</v>
      </c>
      <c r="B7834" s="2" t="s">
        <v>3345</v>
      </c>
      <c r="C7834" s="2" t="s">
        <v>249</v>
      </c>
      <c r="D7834" s="2" t="s">
        <v>104</v>
      </c>
      <c r="E7834" s="2">
        <v>2023</v>
      </c>
      <c r="F7834" s="2" t="s">
        <v>39</v>
      </c>
      <c r="G7834" s="2" t="s">
        <v>69</v>
      </c>
      <c r="H7834" s="2" t="s">
        <v>272</v>
      </c>
      <c r="I7834" s="2" t="s">
        <v>131</v>
      </c>
      <c r="J7834" s="2" t="s">
        <v>268</v>
      </c>
      <c r="K7834" s="3">
        <v>9684314.7400000002</v>
      </c>
      <c r="L7834" s="3">
        <v>2844899.24</v>
      </c>
      <c r="M7834" s="3">
        <f t="shared" si="854"/>
        <v>6839415.5</v>
      </c>
      <c r="N7834" s="3">
        <v>1718481.49</v>
      </c>
      <c r="O7834" s="3">
        <f t="shared" si="855"/>
        <v>5120934.01</v>
      </c>
      <c r="P7834" s="3">
        <v>3966145.05</v>
      </c>
      <c r="Q7834" s="4">
        <f t="shared" si="856"/>
        <v>0.70623639189983611</v>
      </c>
      <c r="R7834" s="4">
        <f t="shared" si="857"/>
        <v>0.40954317951049984</v>
      </c>
      <c r="S7834" s="3">
        <v>8917195.5</v>
      </c>
      <c r="T7834" s="3">
        <f t="shared" si="858"/>
        <v>767119.24000000022</v>
      </c>
      <c r="U7834" s="4">
        <f t="shared" si="859"/>
        <v>8.6026962176617108E-2</v>
      </c>
      <c r="V7834" s="2" t="s">
        <v>73</v>
      </c>
      <c r="W7834" s="2" t="s">
        <v>207</v>
      </c>
      <c r="X7834" s="2" t="s">
        <v>274</v>
      </c>
      <c r="Y7834" s="2">
        <v>1</v>
      </c>
      <c r="Z7834" s="2" t="s">
        <v>15046</v>
      </c>
      <c r="AA7834" s="2" t="s">
        <v>48</v>
      </c>
      <c r="AB7834" s="2" t="s">
        <v>306</v>
      </c>
      <c r="AC7834" s="2">
        <v>2.1800000000000002</v>
      </c>
      <c r="AD7834" s="3">
        <v>0</v>
      </c>
      <c r="AE7834" s="5">
        <v>0</v>
      </c>
      <c r="AF7834" s="2">
        <v>0</v>
      </c>
      <c r="AG7834" s="3">
        <f t="shared" si="860"/>
        <v>0</v>
      </c>
      <c r="AH7834" s="2" t="s">
        <v>50</v>
      </c>
      <c r="AI7834" s="3">
        <v>0</v>
      </c>
    </row>
    <row r="7835" spans="1:35" x14ac:dyDescent="0.3">
      <c r="A7835" s="2" t="s">
        <v>15047</v>
      </c>
      <c r="B7835" s="2" t="s">
        <v>4990</v>
      </c>
      <c r="C7835" s="2" t="s">
        <v>278</v>
      </c>
      <c r="D7835" s="2" t="s">
        <v>54</v>
      </c>
      <c r="E7835" s="2">
        <v>2023</v>
      </c>
      <c r="F7835" s="2" t="s">
        <v>82</v>
      </c>
      <c r="G7835" s="2" t="s">
        <v>114</v>
      </c>
      <c r="H7835" s="2" t="s">
        <v>190</v>
      </c>
      <c r="I7835" s="2" t="s">
        <v>42</v>
      </c>
      <c r="J7835" s="2" t="s">
        <v>146</v>
      </c>
      <c r="K7835" s="3">
        <v>2150233.58</v>
      </c>
      <c r="L7835" s="3">
        <v>928860.44</v>
      </c>
      <c r="M7835" s="3">
        <f t="shared" si="854"/>
        <v>1221373.1400000001</v>
      </c>
      <c r="N7835" s="3">
        <v>238589</v>
      </c>
      <c r="O7835" s="3">
        <f t="shared" si="855"/>
        <v>982784.14000000013</v>
      </c>
      <c r="P7835" s="3">
        <v>712985.89</v>
      </c>
      <c r="Q7835" s="4">
        <f t="shared" si="856"/>
        <v>0.56801881961121636</v>
      </c>
      <c r="R7835" s="4">
        <f t="shared" si="857"/>
        <v>0.33158532013996356</v>
      </c>
      <c r="S7835" s="3">
        <v>1943348.37</v>
      </c>
      <c r="T7835" s="3">
        <f t="shared" si="858"/>
        <v>206885.20999999996</v>
      </c>
      <c r="U7835" s="4">
        <f t="shared" si="859"/>
        <v>0.1064581179544252</v>
      </c>
      <c r="V7835" s="2" t="s">
        <v>124</v>
      </c>
      <c r="W7835" s="2" t="s">
        <v>117</v>
      </c>
      <c r="X7835" s="2" t="s">
        <v>192</v>
      </c>
      <c r="Y7835" s="2">
        <v>3.64</v>
      </c>
      <c r="Z7835" s="2" t="s">
        <v>6798</v>
      </c>
      <c r="AA7835" s="2" t="s">
        <v>76</v>
      </c>
      <c r="AB7835" s="2" t="s">
        <v>49</v>
      </c>
      <c r="AC7835" s="2">
        <v>3.69</v>
      </c>
      <c r="AD7835" s="3">
        <v>0</v>
      </c>
      <c r="AE7835" s="5">
        <v>0</v>
      </c>
      <c r="AF7835" s="2">
        <v>0</v>
      </c>
      <c r="AG7835" s="3">
        <f t="shared" si="860"/>
        <v>0</v>
      </c>
      <c r="AH7835" s="2" t="s">
        <v>50</v>
      </c>
      <c r="AI7835" s="3">
        <v>0</v>
      </c>
    </row>
    <row r="7836" spans="1:35" x14ac:dyDescent="0.3">
      <c r="A7836" s="2" t="s">
        <v>15048</v>
      </c>
      <c r="B7836" s="2" t="s">
        <v>550</v>
      </c>
      <c r="C7836" s="2" t="s">
        <v>196</v>
      </c>
      <c r="D7836" s="2" t="s">
        <v>38</v>
      </c>
      <c r="E7836" s="2">
        <v>2023</v>
      </c>
      <c r="F7836" s="2" t="s">
        <v>39</v>
      </c>
      <c r="G7836" s="2" t="s">
        <v>56</v>
      </c>
      <c r="H7836" s="2" t="s">
        <v>153</v>
      </c>
      <c r="I7836" s="2" t="s">
        <v>39</v>
      </c>
      <c r="J7836" s="2" t="s">
        <v>273</v>
      </c>
      <c r="K7836" s="3">
        <v>6556013.7999999998</v>
      </c>
      <c r="L7836" s="3">
        <v>3768682.3</v>
      </c>
      <c r="M7836" s="3">
        <f t="shared" si="854"/>
        <v>2787331.5</v>
      </c>
      <c r="N7836" s="3">
        <v>1070467.18</v>
      </c>
      <c r="O7836" s="3">
        <f t="shared" si="855"/>
        <v>1716864.32</v>
      </c>
      <c r="P7836" s="3">
        <v>1239229.8600000001</v>
      </c>
      <c r="Q7836" s="4">
        <f t="shared" si="856"/>
        <v>0.42515644186105894</v>
      </c>
      <c r="R7836" s="4">
        <f t="shared" si="857"/>
        <v>0.18902185044210862</v>
      </c>
      <c r="S7836" s="3">
        <v>6799627.4199999999</v>
      </c>
      <c r="T7836" s="3">
        <f t="shared" si="858"/>
        <v>-243613.62000000011</v>
      </c>
      <c r="U7836" s="4">
        <f t="shared" si="859"/>
        <v>-3.5827495383563251E-2</v>
      </c>
      <c r="V7836" s="2" t="s">
        <v>85</v>
      </c>
      <c r="W7836" s="2" t="s">
        <v>117</v>
      </c>
      <c r="X7836" s="2" t="s">
        <v>155</v>
      </c>
      <c r="Y7836" s="2">
        <v>7.24</v>
      </c>
      <c r="Z7836" s="2" t="s">
        <v>13805</v>
      </c>
      <c r="AA7836" s="2" t="s">
        <v>48</v>
      </c>
      <c r="AB7836" s="2" t="s">
        <v>182</v>
      </c>
      <c r="AC7836" s="2">
        <v>7.43</v>
      </c>
      <c r="AD7836" s="3">
        <v>0</v>
      </c>
      <c r="AE7836" s="5">
        <v>0</v>
      </c>
      <c r="AF7836" s="2">
        <v>0</v>
      </c>
      <c r="AG7836" s="3">
        <f t="shared" si="860"/>
        <v>0</v>
      </c>
      <c r="AH7836" s="2" t="s">
        <v>50</v>
      </c>
      <c r="AI7836" s="3">
        <v>0</v>
      </c>
    </row>
    <row r="7837" spans="1:35" x14ac:dyDescent="0.3">
      <c r="A7837" s="2" t="s">
        <v>15049</v>
      </c>
      <c r="B7837" s="2" t="s">
        <v>840</v>
      </c>
      <c r="C7837" s="2" t="s">
        <v>278</v>
      </c>
      <c r="D7837" s="2" t="s">
        <v>54</v>
      </c>
      <c r="E7837" s="2">
        <v>2023</v>
      </c>
      <c r="F7837" s="2" t="s">
        <v>68</v>
      </c>
      <c r="G7837" s="2" t="s">
        <v>40</v>
      </c>
      <c r="H7837" s="2" t="s">
        <v>83</v>
      </c>
      <c r="I7837" s="2" t="s">
        <v>178</v>
      </c>
      <c r="J7837" s="2" t="s">
        <v>288</v>
      </c>
      <c r="K7837" s="3">
        <v>2075952.22</v>
      </c>
      <c r="L7837" s="3">
        <v>1185159.93</v>
      </c>
      <c r="M7837" s="3">
        <f t="shared" si="854"/>
        <v>890792.29</v>
      </c>
      <c r="N7837" s="3">
        <v>380256.71</v>
      </c>
      <c r="O7837" s="3">
        <f t="shared" si="855"/>
        <v>510535.58</v>
      </c>
      <c r="P7837" s="3">
        <v>402686.91</v>
      </c>
      <c r="Q7837" s="4">
        <f t="shared" si="856"/>
        <v>0.42910057438605215</v>
      </c>
      <c r="R7837" s="4">
        <f t="shared" si="857"/>
        <v>0.19397696446019358</v>
      </c>
      <c r="S7837" s="3">
        <v>2047993.46</v>
      </c>
      <c r="T7837" s="3">
        <f t="shared" si="858"/>
        <v>27958.760000000009</v>
      </c>
      <c r="U7837" s="4">
        <f t="shared" si="859"/>
        <v>1.3651781876295645E-2</v>
      </c>
      <c r="V7837" s="2" t="s">
        <v>95</v>
      </c>
      <c r="W7837" s="2" t="s">
        <v>125</v>
      </c>
      <c r="X7837" s="2" t="s">
        <v>86</v>
      </c>
      <c r="Y7837" s="2">
        <v>0.92</v>
      </c>
      <c r="Z7837" s="2" t="s">
        <v>4040</v>
      </c>
      <c r="AA7837" s="2" t="s">
        <v>76</v>
      </c>
      <c r="AB7837" s="2" t="s">
        <v>64</v>
      </c>
      <c r="AC7837" s="2">
        <v>9.69</v>
      </c>
      <c r="AD7837" s="3">
        <v>3757113.19</v>
      </c>
      <c r="AE7837" s="5">
        <v>17.899999999999999</v>
      </c>
      <c r="AF7837" s="2">
        <v>36</v>
      </c>
      <c r="AG7837" s="3">
        <f t="shared" si="860"/>
        <v>135640.24119524314</v>
      </c>
      <c r="AH7837" s="2" t="s">
        <v>50</v>
      </c>
      <c r="AI7837" s="3">
        <v>0</v>
      </c>
    </row>
    <row r="7838" spans="1:35" x14ac:dyDescent="0.3">
      <c r="A7838" s="2" t="s">
        <v>15050</v>
      </c>
      <c r="B7838" s="2" t="s">
        <v>1075</v>
      </c>
      <c r="C7838" s="2" t="s">
        <v>474</v>
      </c>
      <c r="D7838" s="2" t="s">
        <v>81</v>
      </c>
      <c r="E7838" s="2">
        <v>2024</v>
      </c>
      <c r="F7838" s="2" t="s">
        <v>39</v>
      </c>
      <c r="G7838" s="2" t="s">
        <v>69</v>
      </c>
      <c r="H7838" s="2" t="s">
        <v>272</v>
      </c>
      <c r="I7838" s="2" t="s">
        <v>42</v>
      </c>
      <c r="J7838" s="2" t="s">
        <v>146</v>
      </c>
      <c r="K7838" s="3">
        <v>5280508.2</v>
      </c>
      <c r="L7838" s="3">
        <v>1674334.89</v>
      </c>
      <c r="M7838" s="3">
        <f t="shared" si="854"/>
        <v>3606173.3100000005</v>
      </c>
      <c r="N7838" s="3">
        <v>934767.78</v>
      </c>
      <c r="O7838" s="3">
        <f t="shared" si="855"/>
        <v>2671405.5300000003</v>
      </c>
      <c r="P7838" s="3">
        <v>1906395.65</v>
      </c>
      <c r="Q7838" s="4">
        <f t="shared" si="856"/>
        <v>0.68292163811051376</v>
      </c>
      <c r="R7838" s="4">
        <f t="shared" si="857"/>
        <v>0.36102503353749166</v>
      </c>
      <c r="S7838" s="3">
        <v>6307390.1900000004</v>
      </c>
      <c r="T7838" s="3">
        <f t="shared" si="858"/>
        <v>-1026881.9900000002</v>
      </c>
      <c r="U7838" s="4">
        <f t="shared" si="859"/>
        <v>-0.16280616214739049</v>
      </c>
      <c r="V7838" s="2" t="s">
        <v>107</v>
      </c>
      <c r="W7838" s="2" t="s">
        <v>134</v>
      </c>
      <c r="X7838" s="2" t="s">
        <v>274</v>
      </c>
      <c r="Y7838" s="2">
        <v>1</v>
      </c>
      <c r="Z7838" s="2" t="s">
        <v>4428</v>
      </c>
      <c r="AA7838" s="2" t="s">
        <v>109</v>
      </c>
      <c r="AB7838" s="2" t="s">
        <v>242</v>
      </c>
      <c r="AC7838" s="2">
        <v>9.5</v>
      </c>
      <c r="AD7838" s="3">
        <v>0</v>
      </c>
      <c r="AE7838" s="5">
        <v>0</v>
      </c>
      <c r="AF7838" s="2">
        <v>0</v>
      </c>
      <c r="AG7838" s="3">
        <f t="shared" si="860"/>
        <v>0</v>
      </c>
      <c r="AH7838" s="2" t="s">
        <v>50</v>
      </c>
      <c r="AI7838" s="3">
        <v>0</v>
      </c>
    </row>
    <row r="7839" spans="1:35" x14ac:dyDescent="0.3">
      <c r="A7839" s="2" t="s">
        <v>15051</v>
      </c>
      <c r="B7839" s="2" t="s">
        <v>1022</v>
      </c>
      <c r="C7839" s="2" t="s">
        <v>176</v>
      </c>
      <c r="D7839" s="2" t="s">
        <v>104</v>
      </c>
      <c r="E7839" s="2">
        <v>2020</v>
      </c>
      <c r="F7839" s="2" t="s">
        <v>58</v>
      </c>
      <c r="G7839" s="2" t="s">
        <v>69</v>
      </c>
      <c r="H7839" s="2" t="s">
        <v>165</v>
      </c>
      <c r="I7839" s="2" t="s">
        <v>178</v>
      </c>
      <c r="J7839" s="2" t="s">
        <v>179</v>
      </c>
      <c r="K7839" s="3">
        <v>6625890.0300000003</v>
      </c>
      <c r="L7839" s="3">
        <v>2140895.86</v>
      </c>
      <c r="M7839" s="3">
        <f t="shared" si="854"/>
        <v>4484994.17</v>
      </c>
      <c r="N7839" s="3">
        <v>930046.18</v>
      </c>
      <c r="O7839" s="3">
        <f t="shared" si="855"/>
        <v>3554947.9899999998</v>
      </c>
      <c r="P7839" s="3">
        <v>2603829.98</v>
      </c>
      <c r="Q7839" s="4">
        <f t="shared" si="856"/>
        <v>0.67688931595503699</v>
      </c>
      <c r="R7839" s="4">
        <f t="shared" si="857"/>
        <v>0.39297814606198644</v>
      </c>
      <c r="S7839" s="3">
        <v>7036419.79</v>
      </c>
      <c r="T7839" s="3">
        <f t="shared" si="858"/>
        <v>-410529.75999999978</v>
      </c>
      <c r="U7839" s="4">
        <f t="shared" si="859"/>
        <v>-5.8343557128788047E-2</v>
      </c>
      <c r="V7839" s="2" t="s">
        <v>44</v>
      </c>
      <c r="W7839" s="2" t="s">
        <v>45</v>
      </c>
      <c r="X7839" s="2" t="s">
        <v>167</v>
      </c>
      <c r="Y7839" s="2">
        <v>17.2</v>
      </c>
      <c r="Z7839" s="2" t="s">
        <v>15052</v>
      </c>
      <c r="AA7839" s="2" t="s">
        <v>141</v>
      </c>
      <c r="AB7839" s="2" t="s">
        <v>49</v>
      </c>
      <c r="AC7839" s="2">
        <v>5.95</v>
      </c>
      <c r="AD7839" s="3">
        <v>2440164.7999999998</v>
      </c>
      <c r="AE7839" s="5">
        <v>7.43</v>
      </c>
      <c r="AF7839" s="2">
        <v>60</v>
      </c>
      <c r="AG7839" s="3">
        <f t="shared" si="860"/>
        <v>48814.76822669735</v>
      </c>
      <c r="AH7839" s="2" t="s">
        <v>50</v>
      </c>
      <c r="AI7839" s="3">
        <v>0</v>
      </c>
    </row>
    <row r="7840" spans="1:35" x14ac:dyDescent="0.3">
      <c r="A7840" s="2" t="s">
        <v>15053</v>
      </c>
      <c r="B7840" s="2" t="s">
        <v>3165</v>
      </c>
      <c r="C7840" s="2" t="s">
        <v>176</v>
      </c>
      <c r="D7840" s="2" t="s">
        <v>104</v>
      </c>
      <c r="E7840" s="2">
        <v>2020</v>
      </c>
      <c r="F7840" s="2" t="s">
        <v>82</v>
      </c>
      <c r="G7840" s="2" t="s">
        <v>93</v>
      </c>
      <c r="H7840" s="2" t="s">
        <v>221</v>
      </c>
      <c r="I7840" s="2" t="s">
        <v>71</v>
      </c>
      <c r="J7840" s="2" t="s">
        <v>228</v>
      </c>
      <c r="K7840" s="3">
        <v>5014574.5999999996</v>
      </c>
      <c r="L7840" s="3">
        <v>2217320.2799999998</v>
      </c>
      <c r="M7840" s="3">
        <f t="shared" si="854"/>
        <v>2797254.32</v>
      </c>
      <c r="N7840" s="3">
        <v>930016.34</v>
      </c>
      <c r="O7840" s="3">
        <f t="shared" si="855"/>
        <v>1867237.98</v>
      </c>
      <c r="P7840" s="3">
        <v>1396745.58</v>
      </c>
      <c r="Q7840" s="4">
        <f t="shared" si="856"/>
        <v>0.55782484919059738</v>
      </c>
      <c r="R7840" s="4">
        <f t="shared" si="857"/>
        <v>0.27853720233816048</v>
      </c>
      <c r="S7840" s="3">
        <v>4963155.78</v>
      </c>
      <c r="T7840" s="3">
        <f t="shared" si="858"/>
        <v>51418.819999999367</v>
      </c>
      <c r="U7840" s="4">
        <f t="shared" si="859"/>
        <v>1.0360106004973989E-2</v>
      </c>
      <c r="V7840" s="2" t="s">
        <v>73</v>
      </c>
      <c r="W7840" s="2" t="s">
        <v>207</v>
      </c>
      <c r="X7840" s="2" t="s">
        <v>222</v>
      </c>
      <c r="Y7840" s="2">
        <v>18.899999999999999</v>
      </c>
      <c r="Z7840" s="2" t="s">
        <v>4714</v>
      </c>
      <c r="AA7840" s="2" t="s">
        <v>63</v>
      </c>
      <c r="AB7840" s="2" t="s">
        <v>88</v>
      </c>
      <c r="AC7840" s="2">
        <v>2.44</v>
      </c>
      <c r="AD7840" s="3">
        <v>0</v>
      </c>
      <c r="AE7840" s="5">
        <v>0</v>
      </c>
      <c r="AF7840" s="2">
        <v>0</v>
      </c>
      <c r="AG7840" s="3">
        <f t="shared" si="860"/>
        <v>0</v>
      </c>
      <c r="AH7840" s="2" t="s">
        <v>50</v>
      </c>
      <c r="AI7840" s="3">
        <v>0</v>
      </c>
    </row>
    <row r="7841" spans="1:35" x14ac:dyDescent="0.3">
      <c r="A7841" s="2" t="s">
        <v>15054</v>
      </c>
      <c r="B7841" s="2" t="s">
        <v>906</v>
      </c>
      <c r="C7841" s="2" t="s">
        <v>261</v>
      </c>
      <c r="D7841" s="2" t="s">
        <v>54</v>
      </c>
      <c r="E7841" s="2">
        <v>2024</v>
      </c>
      <c r="F7841" s="2" t="s">
        <v>68</v>
      </c>
      <c r="G7841" s="2" t="s">
        <v>93</v>
      </c>
      <c r="H7841" s="2" t="s">
        <v>94</v>
      </c>
      <c r="I7841" s="2" t="s">
        <v>42</v>
      </c>
      <c r="J7841" s="2" t="s">
        <v>422</v>
      </c>
      <c r="K7841" s="3">
        <v>3870770.11</v>
      </c>
      <c r="L7841" s="3">
        <v>1315184.3600000001</v>
      </c>
      <c r="M7841" s="3">
        <f t="shared" si="854"/>
        <v>2555585.75</v>
      </c>
      <c r="N7841" s="3">
        <v>752104.47</v>
      </c>
      <c r="O7841" s="3">
        <f t="shared" si="855"/>
        <v>1803481.28</v>
      </c>
      <c r="P7841" s="3">
        <v>1314744.8500000001</v>
      </c>
      <c r="Q7841" s="4">
        <f t="shared" si="856"/>
        <v>0.6602266932354709</v>
      </c>
      <c r="R7841" s="4">
        <f t="shared" si="857"/>
        <v>0.33965976088412031</v>
      </c>
      <c r="S7841" s="3">
        <v>3988319.87</v>
      </c>
      <c r="T7841" s="3">
        <f t="shared" si="858"/>
        <v>-117549.76000000024</v>
      </c>
      <c r="U7841" s="4">
        <f t="shared" si="859"/>
        <v>-2.9473503588366957E-2</v>
      </c>
      <c r="V7841" s="2" t="s">
        <v>124</v>
      </c>
      <c r="W7841" s="2" t="s">
        <v>96</v>
      </c>
      <c r="X7841" s="2" t="s">
        <v>97</v>
      </c>
      <c r="Y7841" s="2">
        <v>1550</v>
      </c>
      <c r="Z7841" s="2" t="s">
        <v>14056</v>
      </c>
      <c r="AA7841" s="2" t="s">
        <v>109</v>
      </c>
      <c r="AB7841" s="2" t="s">
        <v>49</v>
      </c>
      <c r="AC7841" s="2">
        <v>9.36</v>
      </c>
      <c r="AD7841" s="3">
        <v>0</v>
      </c>
      <c r="AE7841" s="5">
        <v>0</v>
      </c>
      <c r="AF7841" s="2">
        <v>0</v>
      </c>
      <c r="AG7841" s="3">
        <f t="shared" si="860"/>
        <v>0</v>
      </c>
      <c r="AH7841" s="2" t="s">
        <v>50</v>
      </c>
      <c r="AI7841" s="3">
        <v>0</v>
      </c>
    </row>
    <row r="7842" spans="1:35" x14ac:dyDescent="0.3">
      <c r="A7842" s="2" t="s">
        <v>15055</v>
      </c>
      <c r="B7842" s="2" t="s">
        <v>2247</v>
      </c>
      <c r="C7842" s="2" t="s">
        <v>205</v>
      </c>
      <c r="D7842" s="2" t="s">
        <v>81</v>
      </c>
      <c r="E7842" s="2">
        <v>2023</v>
      </c>
      <c r="F7842" s="2" t="s">
        <v>82</v>
      </c>
      <c r="G7842" s="2" t="s">
        <v>69</v>
      </c>
      <c r="H7842" s="2" t="s">
        <v>70</v>
      </c>
      <c r="I7842" s="2" t="s">
        <v>55</v>
      </c>
      <c r="J7842" s="2" t="s">
        <v>217</v>
      </c>
      <c r="K7842" s="3">
        <v>5674836.4100000001</v>
      </c>
      <c r="L7842" s="3">
        <v>2329071.89</v>
      </c>
      <c r="M7842" s="3">
        <f t="shared" si="854"/>
        <v>3345764.52</v>
      </c>
      <c r="N7842" s="3">
        <v>1162596.3700000001</v>
      </c>
      <c r="O7842" s="3">
        <f t="shared" si="855"/>
        <v>2183168.15</v>
      </c>
      <c r="P7842" s="3">
        <v>1686977.01</v>
      </c>
      <c r="Q7842" s="4">
        <f t="shared" si="856"/>
        <v>0.5895790254154657</v>
      </c>
      <c r="R7842" s="4">
        <f t="shared" si="857"/>
        <v>0.29727324069241318</v>
      </c>
      <c r="S7842" s="3">
        <v>6607529.2999999998</v>
      </c>
      <c r="T7842" s="3">
        <f t="shared" si="858"/>
        <v>-932692.88999999966</v>
      </c>
      <c r="U7842" s="4">
        <f t="shared" si="859"/>
        <v>-0.14115607326932317</v>
      </c>
      <c r="V7842" s="2" t="s">
        <v>44</v>
      </c>
      <c r="W7842" s="2" t="s">
        <v>117</v>
      </c>
      <c r="X7842" s="2" t="s">
        <v>74</v>
      </c>
      <c r="Y7842" s="2">
        <v>1.36</v>
      </c>
      <c r="Z7842" s="2" t="s">
        <v>998</v>
      </c>
      <c r="AA7842" s="2" t="s">
        <v>76</v>
      </c>
      <c r="AB7842" s="2" t="s">
        <v>142</v>
      </c>
      <c r="AC7842" s="2">
        <v>8.76</v>
      </c>
      <c r="AD7842" s="3">
        <v>0</v>
      </c>
      <c r="AE7842" s="5">
        <v>0</v>
      </c>
      <c r="AF7842" s="2">
        <v>0</v>
      </c>
      <c r="AG7842" s="3">
        <f t="shared" si="860"/>
        <v>0</v>
      </c>
      <c r="AH7842" s="2" t="s">
        <v>50</v>
      </c>
      <c r="AI7842" s="3">
        <v>0</v>
      </c>
    </row>
    <row r="7843" spans="1:35" x14ac:dyDescent="0.3">
      <c r="A7843" s="2" t="s">
        <v>15056</v>
      </c>
      <c r="B7843" s="2" t="s">
        <v>2398</v>
      </c>
      <c r="C7843" s="2" t="s">
        <v>407</v>
      </c>
      <c r="D7843" s="2" t="s">
        <v>38</v>
      </c>
      <c r="E7843" s="2">
        <v>2020</v>
      </c>
      <c r="F7843" s="2" t="s">
        <v>82</v>
      </c>
      <c r="G7843" s="2" t="s">
        <v>40</v>
      </c>
      <c r="H7843" s="2" t="s">
        <v>41</v>
      </c>
      <c r="I7843" s="2" t="s">
        <v>55</v>
      </c>
      <c r="J7843" s="2" t="s">
        <v>217</v>
      </c>
      <c r="K7843" s="3">
        <v>1932869.74</v>
      </c>
      <c r="L7843" s="3">
        <v>605299.04</v>
      </c>
      <c r="M7843" s="3">
        <f t="shared" si="854"/>
        <v>1327570.7</v>
      </c>
      <c r="N7843" s="3">
        <v>329829.95</v>
      </c>
      <c r="O7843" s="3">
        <f t="shared" si="855"/>
        <v>997740.75</v>
      </c>
      <c r="P7843" s="3">
        <v>741526.2</v>
      </c>
      <c r="Q7843" s="4">
        <f t="shared" si="856"/>
        <v>0.68683919693419171</v>
      </c>
      <c r="R7843" s="4">
        <f t="shared" si="857"/>
        <v>0.38364002739263742</v>
      </c>
      <c r="S7843" s="3">
        <v>1592721.62</v>
      </c>
      <c r="T7843" s="3">
        <f t="shared" si="858"/>
        <v>340148.11999999988</v>
      </c>
      <c r="U7843" s="4">
        <f t="shared" si="859"/>
        <v>0.21356407530902974</v>
      </c>
      <c r="V7843" s="2" t="s">
        <v>107</v>
      </c>
      <c r="W7843" s="2" t="s">
        <v>207</v>
      </c>
      <c r="X7843" s="2" t="s">
        <v>46</v>
      </c>
      <c r="Y7843" s="2">
        <v>0.89</v>
      </c>
      <c r="Z7843" s="2" t="s">
        <v>599</v>
      </c>
      <c r="AA7843" s="2" t="s">
        <v>63</v>
      </c>
      <c r="AB7843" s="2" t="s">
        <v>49</v>
      </c>
      <c r="AC7843" s="2">
        <v>2.27</v>
      </c>
      <c r="AD7843" s="3">
        <v>0</v>
      </c>
      <c r="AE7843" s="5">
        <v>0</v>
      </c>
      <c r="AF7843" s="2">
        <v>0</v>
      </c>
      <c r="AG7843" s="3">
        <f t="shared" si="860"/>
        <v>0</v>
      </c>
      <c r="AH7843" s="2" t="s">
        <v>50</v>
      </c>
      <c r="AI7843" s="3">
        <v>0</v>
      </c>
    </row>
    <row r="7844" spans="1:35" x14ac:dyDescent="0.3">
      <c r="A7844" s="2" t="s">
        <v>15057</v>
      </c>
      <c r="B7844" s="2" t="s">
        <v>4863</v>
      </c>
      <c r="C7844" s="2" t="s">
        <v>456</v>
      </c>
      <c r="D7844" s="2" t="s">
        <v>54</v>
      </c>
      <c r="E7844" s="2">
        <v>2023</v>
      </c>
      <c r="F7844" s="2" t="s">
        <v>39</v>
      </c>
      <c r="G7844" s="2" t="s">
        <v>56</v>
      </c>
      <c r="H7844" s="2" t="s">
        <v>123</v>
      </c>
      <c r="I7844" s="2" t="s">
        <v>58</v>
      </c>
      <c r="J7844" s="2" t="s">
        <v>59</v>
      </c>
      <c r="K7844" s="3">
        <v>5791068.5700000003</v>
      </c>
      <c r="L7844" s="3">
        <v>2862511.89</v>
      </c>
      <c r="M7844" s="3">
        <f t="shared" si="854"/>
        <v>2928556.68</v>
      </c>
      <c r="N7844" s="3">
        <v>1081156.6200000001</v>
      </c>
      <c r="O7844" s="3">
        <f t="shared" si="855"/>
        <v>1847400.06</v>
      </c>
      <c r="P7844" s="3">
        <v>1462999.71</v>
      </c>
      <c r="Q7844" s="4">
        <f t="shared" si="856"/>
        <v>0.50570229735684169</v>
      </c>
      <c r="R7844" s="4">
        <f t="shared" si="857"/>
        <v>0.25263035522993293</v>
      </c>
      <c r="S7844" s="3">
        <v>6799768.6600000001</v>
      </c>
      <c r="T7844" s="3">
        <f t="shared" si="858"/>
        <v>-1008700.0899999999</v>
      </c>
      <c r="U7844" s="4">
        <f t="shared" si="859"/>
        <v>-0.1483432952555771</v>
      </c>
      <c r="V7844" s="2" t="s">
        <v>133</v>
      </c>
      <c r="W7844" s="2" t="s">
        <v>45</v>
      </c>
      <c r="X7844" s="2" t="s">
        <v>126</v>
      </c>
      <c r="Y7844" s="2">
        <v>1.34</v>
      </c>
      <c r="Z7844" s="2" t="s">
        <v>15058</v>
      </c>
      <c r="AA7844" s="2" t="s">
        <v>48</v>
      </c>
      <c r="AB7844" s="2" t="s">
        <v>88</v>
      </c>
      <c r="AC7844" s="2">
        <v>3.34</v>
      </c>
      <c r="AD7844" s="3">
        <v>0</v>
      </c>
      <c r="AE7844" s="5">
        <v>0</v>
      </c>
      <c r="AF7844" s="2">
        <v>0</v>
      </c>
      <c r="AG7844" s="3">
        <f t="shared" si="860"/>
        <v>0</v>
      </c>
      <c r="AH7844" s="2" t="s">
        <v>50</v>
      </c>
      <c r="AI7844" s="3">
        <v>0</v>
      </c>
    </row>
    <row r="7845" spans="1:35" x14ac:dyDescent="0.3">
      <c r="A7845" s="2" t="s">
        <v>15059</v>
      </c>
      <c r="B7845" s="2" t="s">
        <v>1629</v>
      </c>
      <c r="C7845" s="2" t="s">
        <v>435</v>
      </c>
      <c r="D7845" s="2" t="s">
        <v>81</v>
      </c>
      <c r="E7845" s="2">
        <v>2021</v>
      </c>
      <c r="F7845" s="2" t="s">
        <v>92</v>
      </c>
      <c r="G7845" s="2" t="s">
        <v>56</v>
      </c>
      <c r="H7845" s="2" t="s">
        <v>262</v>
      </c>
      <c r="I7845" s="2" t="s">
        <v>39</v>
      </c>
      <c r="J7845" s="2" t="s">
        <v>487</v>
      </c>
      <c r="K7845" s="3">
        <v>3761757.87</v>
      </c>
      <c r="L7845" s="3">
        <v>1678194.96</v>
      </c>
      <c r="M7845" s="3">
        <f t="shared" si="854"/>
        <v>2083562.9100000001</v>
      </c>
      <c r="N7845" s="3">
        <v>458959.46</v>
      </c>
      <c r="O7845" s="3">
        <f t="shared" si="855"/>
        <v>1624603.4500000002</v>
      </c>
      <c r="P7845" s="3">
        <v>1200992.58</v>
      </c>
      <c r="Q7845" s="4">
        <f t="shared" si="856"/>
        <v>0.55388012253962537</v>
      </c>
      <c r="R7845" s="4">
        <f t="shared" si="857"/>
        <v>0.31926365850867483</v>
      </c>
      <c r="S7845" s="3">
        <v>3661231.17</v>
      </c>
      <c r="T7845" s="3">
        <f t="shared" si="858"/>
        <v>100526.70000000019</v>
      </c>
      <c r="U7845" s="4">
        <f t="shared" si="859"/>
        <v>2.7457075320376504E-2</v>
      </c>
      <c r="V7845" s="2" t="s">
        <v>73</v>
      </c>
      <c r="W7845" s="2" t="s">
        <v>60</v>
      </c>
      <c r="X7845" s="2" t="s">
        <v>264</v>
      </c>
      <c r="Y7845" s="2">
        <v>83.5</v>
      </c>
      <c r="Z7845" s="2" t="s">
        <v>15060</v>
      </c>
      <c r="AA7845" s="2" t="s">
        <v>148</v>
      </c>
      <c r="AB7845" s="2" t="s">
        <v>209</v>
      </c>
      <c r="AC7845" s="2">
        <v>6.26</v>
      </c>
      <c r="AD7845" s="3">
        <v>0</v>
      </c>
      <c r="AE7845" s="5">
        <v>0</v>
      </c>
      <c r="AF7845" s="2">
        <v>0</v>
      </c>
      <c r="AG7845" s="3">
        <f t="shared" si="860"/>
        <v>0</v>
      </c>
      <c r="AH7845" s="2" t="s">
        <v>50</v>
      </c>
      <c r="AI7845" s="3">
        <v>0</v>
      </c>
    </row>
    <row r="7846" spans="1:35" x14ac:dyDescent="0.3">
      <c r="A7846" s="2" t="s">
        <v>15061</v>
      </c>
      <c r="B7846" s="2" t="s">
        <v>717</v>
      </c>
      <c r="C7846" s="2" t="s">
        <v>407</v>
      </c>
      <c r="D7846" s="2" t="s">
        <v>38</v>
      </c>
      <c r="E7846" s="2">
        <v>2020</v>
      </c>
      <c r="F7846" s="2" t="s">
        <v>82</v>
      </c>
      <c r="G7846" s="2" t="s">
        <v>69</v>
      </c>
      <c r="H7846" s="2" t="s">
        <v>70</v>
      </c>
      <c r="I7846" s="2" t="s">
        <v>42</v>
      </c>
      <c r="J7846" s="2" t="s">
        <v>146</v>
      </c>
      <c r="K7846" s="3">
        <v>2341762.44</v>
      </c>
      <c r="L7846" s="3">
        <v>1178876.6299999999</v>
      </c>
      <c r="M7846" s="3">
        <f t="shared" si="854"/>
        <v>1162885.81</v>
      </c>
      <c r="N7846" s="3">
        <v>201604.65</v>
      </c>
      <c r="O7846" s="3">
        <f t="shared" si="855"/>
        <v>961281.16</v>
      </c>
      <c r="P7846" s="3">
        <v>696625.27</v>
      </c>
      <c r="Q7846" s="4">
        <f t="shared" si="856"/>
        <v>0.49658572967802833</v>
      </c>
      <c r="R7846" s="4">
        <f t="shared" si="857"/>
        <v>0.29747905171798728</v>
      </c>
      <c r="S7846" s="3">
        <v>1960773.42</v>
      </c>
      <c r="T7846" s="3">
        <f t="shared" si="858"/>
        <v>380989.02</v>
      </c>
      <c r="U7846" s="4">
        <f t="shared" si="859"/>
        <v>0.19430547972238427</v>
      </c>
      <c r="V7846" s="2" t="s">
        <v>44</v>
      </c>
      <c r="W7846" s="2" t="s">
        <v>207</v>
      </c>
      <c r="X7846" s="2" t="s">
        <v>74</v>
      </c>
      <c r="Y7846" s="2">
        <v>1.36</v>
      </c>
      <c r="Z7846" s="2" t="s">
        <v>2634</v>
      </c>
      <c r="AA7846" s="2" t="s">
        <v>148</v>
      </c>
      <c r="AB7846" s="2" t="s">
        <v>64</v>
      </c>
      <c r="AC7846" s="2">
        <v>9.92</v>
      </c>
      <c r="AD7846" s="3">
        <v>0</v>
      </c>
      <c r="AE7846" s="5">
        <v>0</v>
      </c>
      <c r="AF7846" s="2">
        <v>0</v>
      </c>
      <c r="AG7846" s="3">
        <f t="shared" si="860"/>
        <v>0</v>
      </c>
      <c r="AH7846" s="2" t="s">
        <v>50</v>
      </c>
      <c r="AI7846" s="3">
        <v>0</v>
      </c>
    </row>
    <row r="7847" spans="1:35" x14ac:dyDescent="0.3">
      <c r="A7847" s="2" t="s">
        <v>15062</v>
      </c>
      <c r="B7847" s="2" t="s">
        <v>912</v>
      </c>
      <c r="C7847" s="2" t="s">
        <v>227</v>
      </c>
      <c r="D7847" s="2" t="s">
        <v>104</v>
      </c>
      <c r="E7847" s="2">
        <v>2023</v>
      </c>
      <c r="F7847" s="2" t="s">
        <v>68</v>
      </c>
      <c r="G7847" s="2" t="s">
        <v>56</v>
      </c>
      <c r="H7847" s="2" t="s">
        <v>57</v>
      </c>
      <c r="I7847" s="2" t="s">
        <v>58</v>
      </c>
      <c r="J7847" s="2" t="s">
        <v>106</v>
      </c>
      <c r="K7847" s="3">
        <v>636387.03</v>
      </c>
      <c r="L7847" s="3">
        <v>189162.83</v>
      </c>
      <c r="M7847" s="3">
        <f t="shared" si="854"/>
        <v>447224.20000000007</v>
      </c>
      <c r="N7847" s="3">
        <v>101766.21</v>
      </c>
      <c r="O7847" s="3">
        <f t="shared" si="855"/>
        <v>345457.99000000005</v>
      </c>
      <c r="P7847" s="3">
        <v>244869.56</v>
      </c>
      <c r="Q7847" s="4">
        <f t="shared" si="856"/>
        <v>0.70275505143465922</v>
      </c>
      <c r="R7847" s="4">
        <f t="shared" si="857"/>
        <v>0.38478087776238934</v>
      </c>
      <c r="S7847" s="3">
        <v>714780.83</v>
      </c>
      <c r="T7847" s="3">
        <f t="shared" si="858"/>
        <v>-78393.79999999993</v>
      </c>
      <c r="U7847" s="4">
        <f t="shared" si="859"/>
        <v>-0.10967529725160639</v>
      </c>
      <c r="V7847" s="2" t="s">
        <v>44</v>
      </c>
      <c r="W7847" s="2" t="s">
        <v>96</v>
      </c>
      <c r="X7847" s="2" t="s">
        <v>61</v>
      </c>
      <c r="Y7847" s="2">
        <v>1.53</v>
      </c>
      <c r="Z7847" s="2" t="s">
        <v>15063</v>
      </c>
      <c r="AA7847" s="2" t="s">
        <v>99</v>
      </c>
      <c r="AB7847" s="2" t="s">
        <v>49</v>
      </c>
      <c r="AC7847" s="2">
        <v>2.0299999999999998</v>
      </c>
      <c r="AD7847" s="3">
        <v>0</v>
      </c>
      <c r="AE7847" s="5">
        <v>0</v>
      </c>
      <c r="AF7847" s="2">
        <v>0</v>
      </c>
      <c r="AG7847" s="3">
        <f t="shared" si="860"/>
        <v>0</v>
      </c>
      <c r="AH7847" s="2" t="s">
        <v>50</v>
      </c>
      <c r="AI7847" s="3">
        <v>0</v>
      </c>
    </row>
    <row r="7848" spans="1:35" x14ac:dyDescent="0.3">
      <c r="A7848" s="2" t="s">
        <v>15064</v>
      </c>
      <c r="B7848" s="2" t="s">
        <v>7509</v>
      </c>
      <c r="C7848" s="2" t="s">
        <v>245</v>
      </c>
      <c r="D7848" s="2" t="s">
        <v>38</v>
      </c>
      <c r="E7848" s="2">
        <v>2023</v>
      </c>
      <c r="F7848" s="2" t="s">
        <v>55</v>
      </c>
      <c r="G7848" s="2" t="s">
        <v>114</v>
      </c>
      <c r="H7848" s="2" t="s">
        <v>190</v>
      </c>
      <c r="I7848" s="2" t="s">
        <v>71</v>
      </c>
      <c r="J7848" s="2" t="s">
        <v>293</v>
      </c>
      <c r="K7848" s="3">
        <v>8363741.8799999999</v>
      </c>
      <c r="L7848" s="3">
        <v>4228661.7</v>
      </c>
      <c r="M7848" s="3">
        <f t="shared" si="854"/>
        <v>4135080.1799999997</v>
      </c>
      <c r="N7848" s="3">
        <v>1276638.49</v>
      </c>
      <c r="O7848" s="3">
        <f t="shared" si="855"/>
        <v>2858441.6899999995</v>
      </c>
      <c r="P7848" s="3">
        <v>2059663.57</v>
      </c>
      <c r="Q7848" s="4">
        <f t="shared" si="856"/>
        <v>0.49440552318910153</v>
      </c>
      <c r="R7848" s="4">
        <f t="shared" si="857"/>
        <v>0.24626101564961259</v>
      </c>
      <c r="S7848" s="3">
        <v>9491181.4100000001</v>
      </c>
      <c r="T7848" s="3">
        <f t="shared" si="858"/>
        <v>-1127439.5300000003</v>
      </c>
      <c r="U7848" s="4">
        <f t="shared" si="859"/>
        <v>-0.11878811301742891</v>
      </c>
      <c r="V7848" s="2" t="s">
        <v>73</v>
      </c>
      <c r="W7848" s="2" t="s">
        <v>207</v>
      </c>
      <c r="X7848" s="2" t="s">
        <v>192</v>
      </c>
      <c r="Y7848" s="2">
        <v>3.64</v>
      </c>
      <c r="Z7848" s="2" t="s">
        <v>15065</v>
      </c>
      <c r="AA7848" s="2" t="s">
        <v>148</v>
      </c>
      <c r="AB7848" s="2" t="s">
        <v>182</v>
      </c>
      <c r="AC7848" s="2">
        <v>2.5499999999999998</v>
      </c>
      <c r="AD7848" s="3">
        <v>0</v>
      </c>
      <c r="AE7848" s="5">
        <v>0</v>
      </c>
      <c r="AF7848" s="2">
        <v>0</v>
      </c>
      <c r="AG7848" s="3">
        <f t="shared" si="860"/>
        <v>0</v>
      </c>
      <c r="AH7848" s="2" t="s">
        <v>50</v>
      </c>
      <c r="AI7848" s="3">
        <v>0</v>
      </c>
    </row>
    <row r="7849" spans="1:35" x14ac:dyDescent="0.3">
      <c r="A7849" s="2" t="s">
        <v>15066</v>
      </c>
      <c r="B7849" s="2" t="s">
        <v>9831</v>
      </c>
      <c r="C7849" s="2" t="s">
        <v>297</v>
      </c>
      <c r="D7849" s="2" t="s">
        <v>104</v>
      </c>
      <c r="E7849" s="2">
        <v>2021</v>
      </c>
      <c r="F7849" s="2" t="s">
        <v>92</v>
      </c>
      <c r="G7849" s="2" t="s">
        <v>93</v>
      </c>
      <c r="H7849" s="2" t="s">
        <v>159</v>
      </c>
      <c r="I7849" s="2" t="s">
        <v>55</v>
      </c>
      <c r="J7849" s="2" t="s">
        <v>154</v>
      </c>
      <c r="K7849" s="3">
        <v>1859856.42</v>
      </c>
      <c r="L7849" s="3">
        <v>664492.26</v>
      </c>
      <c r="M7849" s="3">
        <f t="shared" si="854"/>
        <v>1195364.1599999999</v>
      </c>
      <c r="N7849" s="3">
        <v>258442.42</v>
      </c>
      <c r="O7849" s="3">
        <f t="shared" si="855"/>
        <v>936921.73999999987</v>
      </c>
      <c r="P7849" s="3">
        <v>666663.67000000004</v>
      </c>
      <c r="Q7849" s="4">
        <f t="shared" si="856"/>
        <v>0.64271851694874382</v>
      </c>
      <c r="R7849" s="4">
        <f t="shared" si="857"/>
        <v>0.35844899790705353</v>
      </c>
      <c r="S7849" s="3">
        <v>1842325.51</v>
      </c>
      <c r="T7849" s="3">
        <f t="shared" si="858"/>
        <v>17530.909999999916</v>
      </c>
      <c r="U7849" s="4">
        <f t="shared" si="859"/>
        <v>9.5156419996593952E-3</v>
      </c>
      <c r="V7849" s="2" t="s">
        <v>85</v>
      </c>
      <c r="W7849" s="2" t="s">
        <v>60</v>
      </c>
      <c r="X7849" s="2" t="s">
        <v>160</v>
      </c>
      <c r="Y7849" s="2">
        <v>129.5</v>
      </c>
      <c r="Z7849" s="2" t="s">
        <v>11693</v>
      </c>
      <c r="AA7849" s="2" t="s">
        <v>76</v>
      </c>
      <c r="AB7849" s="2" t="s">
        <v>49</v>
      </c>
      <c r="AC7849" s="2">
        <v>9.48</v>
      </c>
      <c r="AD7849" s="3">
        <v>0</v>
      </c>
      <c r="AE7849" s="5">
        <v>0</v>
      </c>
      <c r="AF7849" s="2">
        <v>0</v>
      </c>
      <c r="AG7849" s="3">
        <f t="shared" si="860"/>
        <v>0</v>
      </c>
      <c r="AH7849" s="2" t="s">
        <v>50</v>
      </c>
      <c r="AI7849" s="3">
        <v>0</v>
      </c>
    </row>
    <row r="7850" spans="1:35" x14ac:dyDescent="0.3">
      <c r="A7850" s="2" t="s">
        <v>15067</v>
      </c>
      <c r="B7850" s="2" t="s">
        <v>1291</v>
      </c>
      <c r="C7850" s="2" t="s">
        <v>145</v>
      </c>
      <c r="D7850" s="2" t="s">
        <v>54</v>
      </c>
      <c r="E7850" s="2">
        <v>2024</v>
      </c>
      <c r="F7850" s="2" t="s">
        <v>82</v>
      </c>
      <c r="G7850" s="2" t="s">
        <v>40</v>
      </c>
      <c r="H7850" s="2" t="s">
        <v>139</v>
      </c>
      <c r="I7850" s="2" t="s">
        <v>131</v>
      </c>
      <c r="J7850" s="2" t="s">
        <v>132</v>
      </c>
      <c r="K7850" s="3">
        <v>690504.57</v>
      </c>
      <c r="L7850" s="3">
        <v>392802.6</v>
      </c>
      <c r="M7850" s="3">
        <f t="shared" si="854"/>
        <v>297701.96999999997</v>
      </c>
      <c r="N7850" s="3">
        <v>107922.44</v>
      </c>
      <c r="O7850" s="3">
        <f t="shared" si="855"/>
        <v>189779.52999999997</v>
      </c>
      <c r="P7850" s="3">
        <v>150763.84</v>
      </c>
      <c r="Q7850" s="4">
        <f t="shared" si="856"/>
        <v>0.4311368569218883</v>
      </c>
      <c r="R7850" s="4">
        <f t="shared" si="857"/>
        <v>0.21833865632489588</v>
      </c>
      <c r="S7850" s="3">
        <v>602686.92000000004</v>
      </c>
      <c r="T7850" s="3">
        <f t="shared" si="858"/>
        <v>87817.649999999907</v>
      </c>
      <c r="U7850" s="4">
        <f t="shared" si="859"/>
        <v>0.14571023044601647</v>
      </c>
      <c r="V7850" s="2" t="s">
        <v>95</v>
      </c>
      <c r="W7850" s="2" t="s">
        <v>134</v>
      </c>
      <c r="X7850" s="2" t="s">
        <v>86</v>
      </c>
      <c r="Y7850" s="2">
        <v>0.92</v>
      </c>
      <c r="Z7850" s="2" t="s">
        <v>15068</v>
      </c>
      <c r="AA7850" s="2" t="s">
        <v>76</v>
      </c>
      <c r="AB7850" s="2" t="s">
        <v>242</v>
      </c>
      <c r="AC7850" s="2">
        <v>1.75</v>
      </c>
      <c r="AD7850" s="3">
        <v>0</v>
      </c>
      <c r="AE7850" s="5">
        <v>0</v>
      </c>
      <c r="AF7850" s="2">
        <v>0</v>
      </c>
      <c r="AG7850" s="3">
        <f t="shared" si="860"/>
        <v>0</v>
      </c>
      <c r="AH7850" s="2" t="s">
        <v>50</v>
      </c>
      <c r="AI7850" s="3">
        <v>0</v>
      </c>
    </row>
    <row r="7851" spans="1:35" x14ac:dyDescent="0.3">
      <c r="A7851" s="2" t="s">
        <v>15069</v>
      </c>
      <c r="B7851" s="2" t="s">
        <v>1969</v>
      </c>
      <c r="C7851" s="2" t="s">
        <v>185</v>
      </c>
      <c r="D7851" s="2" t="s">
        <v>104</v>
      </c>
      <c r="E7851" s="2">
        <v>2024</v>
      </c>
      <c r="F7851" s="2" t="s">
        <v>39</v>
      </c>
      <c r="G7851" s="2" t="s">
        <v>114</v>
      </c>
      <c r="H7851" s="2" t="s">
        <v>115</v>
      </c>
      <c r="I7851" s="2" t="s">
        <v>55</v>
      </c>
      <c r="J7851" s="2" t="s">
        <v>540</v>
      </c>
      <c r="K7851" s="3">
        <v>1438086.6</v>
      </c>
      <c r="L7851" s="3">
        <v>729965.14</v>
      </c>
      <c r="M7851" s="3">
        <f t="shared" si="854"/>
        <v>708121.46000000008</v>
      </c>
      <c r="N7851" s="3">
        <v>138670.69</v>
      </c>
      <c r="O7851" s="3">
        <f t="shared" si="855"/>
        <v>569450.77</v>
      </c>
      <c r="P7851" s="3">
        <v>423565.84</v>
      </c>
      <c r="Q7851" s="4">
        <f t="shared" si="856"/>
        <v>0.49240529742784617</v>
      </c>
      <c r="R7851" s="4">
        <f t="shared" si="857"/>
        <v>0.29453430690474414</v>
      </c>
      <c r="S7851" s="3">
        <v>1236306.17</v>
      </c>
      <c r="T7851" s="3">
        <f t="shared" si="858"/>
        <v>201780.43000000017</v>
      </c>
      <c r="U7851" s="4">
        <f t="shared" si="859"/>
        <v>0.16321234569265328</v>
      </c>
      <c r="V7851" s="2" t="s">
        <v>107</v>
      </c>
      <c r="W7851" s="2" t="s">
        <v>134</v>
      </c>
      <c r="X7851" s="2" t="s">
        <v>118</v>
      </c>
      <c r="Y7851" s="2">
        <v>3.75</v>
      </c>
      <c r="Z7851" s="2" t="s">
        <v>8489</v>
      </c>
      <c r="AA7851" s="2" t="s">
        <v>109</v>
      </c>
      <c r="AB7851" s="2" t="s">
        <v>306</v>
      </c>
      <c r="AC7851" s="2">
        <v>8.24</v>
      </c>
      <c r="AD7851" s="3">
        <v>0</v>
      </c>
      <c r="AE7851" s="5">
        <v>0</v>
      </c>
      <c r="AF7851" s="2">
        <v>0</v>
      </c>
      <c r="AG7851" s="3">
        <f t="shared" si="860"/>
        <v>0</v>
      </c>
      <c r="AH7851" s="2" t="s">
        <v>50</v>
      </c>
      <c r="AI7851" s="3">
        <v>0</v>
      </c>
    </row>
    <row r="7852" spans="1:35" x14ac:dyDescent="0.3">
      <c r="A7852" s="2" t="s">
        <v>15070</v>
      </c>
      <c r="B7852" s="2" t="s">
        <v>2681</v>
      </c>
      <c r="C7852" s="2" t="s">
        <v>648</v>
      </c>
      <c r="D7852" s="2" t="s">
        <v>104</v>
      </c>
      <c r="E7852" s="2">
        <v>2021</v>
      </c>
      <c r="F7852" s="2" t="s">
        <v>92</v>
      </c>
      <c r="G7852" s="2" t="s">
        <v>93</v>
      </c>
      <c r="H7852" s="2" t="s">
        <v>94</v>
      </c>
      <c r="I7852" s="2" t="s">
        <v>71</v>
      </c>
      <c r="J7852" s="2" t="s">
        <v>172</v>
      </c>
      <c r="K7852" s="3">
        <v>3975506.19</v>
      </c>
      <c r="L7852" s="3">
        <v>1826575.02</v>
      </c>
      <c r="M7852" s="3">
        <f t="shared" si="854"/>
        <v>2148931.17</v>
      </c>
      <c r="N7852" s="3">
        <v>422010.88</v>
      </c>
      <c r="O7852" s="3">
        <f t="shared" si="855"/>
        <v>1726920.29</v>
      </c>
      <c r="P7852" s="3">
        <v>1235673.8999999999</v>
      </c>
      <c r="Q7852" s="4">
        <f t="shared" si="856"/>
        <v>0.54054278054085991</v>
      </c>
      <c r="R7852" s="4">
        <f t="shared" si="857"/>
        <v>0.31082177738981209</v>
      </c>
      <c r="S7852" s="3">
        <v>4189831</v>
      </c>
      <c r="T7852" s="3">
        <f t="shared" si="858"/>
        <v>-214324.81000000006</v>
      </c>
      <c r="U7852" s="4">
        <f t="shared" si="859"/>
        <v>-5.1153569201239875E-2</v>
      </c>
      <c r="V7852" s="2" t="s">
        <v>95</v>
      </c>
      <c r="W7852" s="2" t="s">
        <v>207</v>
      </c>
      <c r="X7852" s="2" t="s">
        <v>97</v>
      </c>
      <c r="Y7852" s="2">
        <v>1550</v>
      </c>
      <c r="Z7852" s="2" t="s">
        <v>13575</v>
      </c>
      <c r="AA7852" s="2" t="s">
        <v>76</v>
      </c>
      <c r="AB7852" s="2" t="s">
        <v>110</v>
      </c>
      <c r="AC7852" s="2">
        <v>8.26</v>
      </c>
      <c r="AD7852" s="3">
        <v>0</v>
      </c>
      <c r="AE7852" s="5">
        <v>0</v>
      </c>
      <c r="AF7852" s="2">
        <v>0</v>
      </c>
      <c r="AG7852" s="3">
        <f t="shared" si="860"/>
        <v>0</v>
      </c>
      <c r="AH7852" s="2" t="s">
        <v>50</v>
      </c>
      <c r="AI7852" s="3">
        <v>0</v>
      </c>
    </row>
    <row r="7853" spans="1:35" x14ac:dyDescent="0.3">
      <c r="A7853" s="2" t="s">
        <v>15071</v>
      </c>
      <c r="B7853" s="2" t="s">
        <v>4257</v>
      </c>
      <c r="C7853" s="2" t="s">
        <v>196</v>
      </c>
      <c r="D7853" s="2" t="s">
        <v>38</v>
      </c>
      <c r="E7853" s="2">
        <v>2023</v>
      </c>
      <c r="F7853" s="2" t="s">
        <v>58</v>
      </c>
      <c r="G7853" s="2" t="s">
        <v>40</v>
      </c>
      <c r="H7853" s="2" t="s">
        <v>41</v>
      </c>
      <c r="I7853" s="2" t="s">
        <v>55</v>
      </c>
      <c r="J7853" s="2" t="s">
        <v>540</v>
      </c>
      <c r="K7853" s="3">
        <v>3361834.77</v>
      </c>
      <c r="L7853" s="3">
        <v>1607121.2</v>
      </c>
      <c r="M7853" s="3">
        <f t="shared" si="854"/>
        <v>1754713.57</v>
      </c>
      <c r="N7853" s="3">
        <v>354905.52</v>
      </c>
      <c r="O7853" s="3">
        <f t="shared" si="855"/>
        <v>1399808.05</v>
      </c>
      <c r="P7853" s="3">
        <v>1093618.33</v>
      </c>
      <c r="Q7853" s="4">
        <f t="shared" si="856"/>
        <v>0.52195116359035099</v>
      </c>
      <c r="R7853" s="4">
        <f t="shared" si="857"/>
        <v>0.32530400951263888</v>
      </c>
      <c r="S7853" s="3">
        <v>3098045.96</v>
      </c>
      <c r="T7853" s="3">
        <f t="shared" si="858"/>
        <v>263788.81000000006</v>
      </c>
      <c r="U7853" s="4">
        <f t="shared" si="859"/>
        <v>8.5146835587939451E-2</v>
      </c>
      <c r="V7853" s="2" t="s">
        <v>95</v>
      </c>
      <c r="W7853" s="2" t="s">
        <v>125</v>
      </c>
      <c r="X7853" s="2" t="s">
        <v>46</v>
      </c>
      <c r="Y7853" s="2">
        <v>0.89</v>
      </c>
      <c r="Z7853" s="2" t="s">
        <v>13444</v>
      </c>
      <c r="AA7853" s="2" t="s">
        <v>63</v>
      </c>
      <c r="AB7853" s="2" t="s">
        <v>242</v>
      </c>
      <c r="AC7853" s="2">
        <v>5.03</v>
      </c>
      <c r="AD7853" s="3">
        <v>0</v>
      </c>
      <c r="AE7853" s="5">
        <v>0</v>
      </c>
      <c r="AF7853" s="2">
        <v>0</v>
      </c>
      <c r="AG7853" s="3">
        <f t="shared" si="860"/>
        <v>0</v>
      </c>
      <c r="AH7853" s="2" t="s">
        <v>50</v>
      </c>
      <c r="AI7853" s="3">
        <v>0</v>
      </c>
    </row>
    <row r="7854" spans="1:35" x14ac:dyDescent="0.3">
      <c r="A7854" s="2" t="s">
        <v>15072</v>
      </c>
      <c r="B7854" s="2" t="s">
        <v>2561</v>
      </c>
      <c r="C7854" s="2" t="s">
        <v>145</v>
      </c>
      <c r="D7854" s="2" t="s">
        <v>54</v>
      </c>
      <c r="E7854" s="2">
        <v>2024</v>
      </c>
      <c r="F7854" s="2" t="s">
        <v>39</v>
      </c>
      <c r="G7854" s="2" t="s">
        <v>93</v>
      </c>
      <c r="H7854" s="2" t="s">
        <v>159</v>
      </c>
      <c r="I7854" s="2" t="s">
        <v>39</v>
      </c>
      <c r="J7854" s="2" t="s">
        <v>487</v>
      </c>
      <c r="K7854" s="3">
        <v>6188380.9400000004</v>
      </c>
      <c r="L7854" s="3">
        <v>1852501.61</v>
      </c>
      <c r="M7854" s="3">
        <f t="shared" si="854"/>
        <v>4335879.33</v>
      </c>
      <c r="N7854" s="3">
        <v>1324369.21</v>
      </c>
      <c r="O7854" s="3">
        <f t="shared" si="855"/>
        <v>3011510.12</v>
      </c>
      <c r="P7854" s="3">
        <v>2218398.84</v>
      </c>
      <c r="Q7854" s="4">
        <f t="shared" si="856"/>
        <v>0.70064842032817709</v>
      </c>
      <c r="R7854" s="4">
        <f t="shared" si="857"/>
        <v>0.35847806744747679</v>
      </c>
      <c r="S7854" s="3">
        <v>5252549.25</v>
      </c>
      <c r="T7854" s="3">
        <f t="shared" si="858"/>
        <v>935831.69000000041</v>
      </c>
      <c r="U7854" s="4">
        <f t="shared" si="859"/>
        <v>0.17816714236425302</v>
      </c>
      <c r="V7854" s="2" t="s">
        <v>133</v>
      </c>
      <c r="W7854" s="2" t="s">
        <v>117</v>
      </c>
      <c r="X7854" s="2" t="s">
        <v>160</v>
      </c>
      <c r="Y7854" s="2">
        <v>129.5</v>
      </c>
      <c r="Z7854" s="2" t="s">
        <v>15073</v>
      </c>
      <c r="AA7854" s="2" t="s">
        <v>141</v>
      </c>
      <c r="AB7854" s="2" t="s">
        <v>149</v>
      </c>
      <c r="AC7854" s="2">
        <v>3.11</v>
      </c>
      <c r="AD7854" s="3">
        <v>0</v>
      </c>
      <c r="AE7854" s="5">
        <v>0</v>
      </c>
      <c r="AF7854" s="2">
        <v>0</v>
      </c>
      <c r="AG7854" s="3">
        <f t="shared" si="860"/>
        <v>0</v>
      </c>
      <c r="AH7854" s="2" t="s">
        <v>50</v>
      </c>
      <c r="AI7854" s="3">
        <v>0</v>
      </c>
    </row>
    <row r="7855" spans="1:35" x14ac:dyDescent="0.3">
      <c r="A7855" s="2" t="s">
        <v>15074</v>
      </c>
      <c r="B7855" s="2" t="s">
        <v>4491</v>
      </c>
      <c r="C7855" s="2" t="s">
        <v>261</v>
      </c>
      <c r="D7855" s="2" t="s">
        <v>54</v>
      </c>
      <c r="E7855" s="2">
        <v>2024</v>
      </c>
      <c r="F7855" s="2" t="s">
        <v>105</v>
      </c>
      <c r="G7855" s="2" t="s">
        <v>114</v>
      </c>
      <c r="H7855" s="2" t="s">
        <v>115</v>
      </c>
      <c r="I7855" s="2" t="s">
        <v>71</v>
      </c>
      <c r="J7855" s="2" t="s">
        <v>293</v>
      </c>
      <c r="K7855" s="3">
        <v>4874126.3</v>
      </c>
      <c r="L7855" s="3">
        <v>2207282.54</v>
      </c>
      <c r="M7855" s="3">
        <f t="shared" si="854"/>
        <v>2666843.7599999998</v>
      </c>
      <c r="N7855" s="3">
        <v>833716.82</v>
      </c>
      <c r="O7855" s="3">
        <f t="shared" si="855"/>
        <v>1833126.94</v>
      </c>
      <c r="P7855" s="3">
        <v>1329456.6599999999</v>
      </c>
      <c r="Q7855" s="4">
        <f t="shared" si="856"/>
        <v>0.54714293308320716</v>
      </c>
      <c r="R7855" s="4">
        <f t="shared" si="857"/>
        <v>0.27275794227982969</v>
      </c>
      <c r="S7855" s="3">
        <v>4141900.73</v>
      </c>
      <c r="T7855" s="3">
        <f t="shared" si="858"/>
        <v>732225.56999999983</v>
      </c>
      <c r="U7855" s="4">
        <f t="shared" si="859"/>
        <v>0.17678491536420765</v>
      </c>
      <c r="V7855" s="2" t="s">
        <v>44</v>
      </c>
      <c r="W7855" s="2" t="s">
        <v>96</v>
      </c>
      <c r="X7855" s="2" t="s">
        <v>118</v>
      </c>
      <c r="Y7855" s="2">
        <v>3.75</v>
      </c>
      <c r="Z7855" s="2" t="s">
        <v>15075</v>
      </c>
      <c r="AA7855" s="2" t="s">
        <v>141</v>
      </c>
      <c r="AB7855" s="2" t="s">
        <v>209</v>
      </c>
      <c r="AC7855" s="2">
        <v>7.57</v>
      </c>
      <c r="AD7855" s="3">
        <v>0</v>
      </c>
      <c r="AE7855" s="5">
        <v>0</v>
      </c>
      <c r="AF7855" s="2">
        <v>0</v>
      </c>
      <c r="AG7855" s="3">
        <f t="shared" si="860"/>
        <v>0</v>
      </c>
      <c r="AH7855" s="2" t="s">
        <v>230</v>
      </c>
      <c r="AI7855" s="3">
        <v>0</v>
      </c>
    </row>
    <row r="7856" spans="1:35" x14ac:dyDescent="0.3">
      <c r="A7856" s="2" t="s">
        <v>15076</v>
      </c>
      <c r="B7856" s="2" t="s">
        <v>3905</v>
      </c>
      <c r="C7856" s="2" t="s">
        <v>411</v>
      </c>
      <c r="D7856" s="2" t="s">
        <v>54</v>
      </c>
      <c r="E7856" s="2">
        <v>2022</v>
      </c>
      <c r="F7856" s="2" t="s">
        <v>68</v>
      </c>
      <c r="G7856" s="2" t="s">
        <v>69</v>
      </c>
      <c r="H7856" s="2" t="s">
        <v>70</v>
      </c>
      <c r="I7856" s="2" t="s">
        <v>39</v>
      </c>
      <c r="J7856" s="2" t="s">
        <v>566</v>
      </c>
      <c r="K7856" s="3">
        <v>639625.49</v>
      </c>
      <c r="L7856" s="3">
        <v>364407.48</v>
      </c>
      <c r="M7856" s="3">
        <f t="shared" si="854"/>
        <v>275218.01</v>
      </c>
      <c r="N7856" s="3">
        <v>103914.84</v>
      </c>
      <c r="O7856" s="3">
        <f t="shared" si="855"/>
        <v>171303.17</v>
      </c>
      <c r="P7856" s="3">
        <v>127206.69</v>
      </c>
      <c r="Q7856" s="4">
        <f t="shared" si="856"/>
        <v>0.43027992833744011</v>
      </c>
      <c r="R7856" s="4">
        <f t="shared" si="857"/>
        <v>0.19887683025265301</v>
      </c>
      <c r="S7856" s="3">
        <v>615265.48</v>
      </c>
      <c r="T7856" s="3">
        <f t="shared" si="858"/>
        <v>24360.010000000009</v>
      </c>
      <c r="U7856" s="4">
        <f t="shared" si="859"/>
        <v>3.9592681195115983E-2</v>
      </c>
      <c r="V7856" s="2" t="s">
        <v>44</v>
      </c>
      <c r="W7856" s="2" t="s">
        <v>60</v>
      </c>
      <c r="X7856" s="2" t="s">
        <v>74</v>
      </c>
      <c r="Y7856" s="2">
        <v>1.36</v>
      </c>
      <c r="Z7856" s="2" t="s">
        <v>9998</v>
      </c>
      <c r="AA7856" s="2" t="s">
        <v>224</v>
      </c>
      <c r="AB7856" s="2" t="s">
        <v>77</v>
      </c>
      <c r="AC7856" s="2">
        <v>1.58</v>
      </c>
      <c r="AD7856" s="3">
        <v>0</v>
      </c>
      <c r="AE7856" s="5">
        <v>0</v>
      </c>
      <c r="AF7856" s="2">
        <v>0</v>
      </c>
      <c r="AG7856" s="3">
        <f t="shared" si="860"/>
        <v>0</v>
      </c>
      <c r="AH7856" s="2" t="s">
        <v>50</v>
      </c>
      <c r="AI7856" s="3">
        <v>0</v>
      </c>
    </row>
    <row r="7857" spans="1:35" x14ac:dyDescent="0.3">
      <c r="A7857" s="2" t="s">
        <v>15077</v>
      </c>
      <c r="B7857" s="2" t="s">
        <v>607</v>
      </c>
      <c r="C7857" s="2" t="s">
        <v>216</v>
      </c>
      <c r="D7857" s="2" t="s">
        <v>38</v>
      </c>
      <c r="E7857" s="2">
        <v>2024</v>
      </c>
      <c r="F7857" s="2" t="s">
        <v>39</v>
      </c>
      <c r="G7857" s="2" t="s">
        <v>114</v>
      </c>
      <c r="H7857" s="2" t="s">
        <v>234</v>
      </c>
      <c r="I7857" s="2" t="s">
        <v>71</v>
      </c>
      <c r="J7857" s="2" t="s">
        <v>293</v>
      </c>
      <c r="K7857" s="3">
        <v>3981582.07</v>
      </c>
      <c r="L7857" s="3">
        <v>1206899.5</v>
      </c>
      <c r="M7857" s="3">
        <f t="shared" si="854"/>
        <v>2774682.57</v>
      </c>
      <c r="N7857" s="3">
        <v>433970.6</v>
      </c>
      <c r="O7857" s="3">
        <f t="shared" si="855"/>
        <v>2340711.9699999997</v>
      </c>
      <c r="P7857" s="3">
        <v>1711514.52</v>
      </c>
      <c r="Q7857" s="4">
        <f t="shared" si="856"/>
        <v>0.69687941155511579</v>
      </c>
      <c r="R7857" s="4">
        <f t="shared" si="857"/>
        <v>0.4298579031927377</v>
      </c>
      <c r="S7857" s="3">
        <v>3932982.58</v>
      </c>
      <c r="T7857" s="3">
        <f t="shared" si="858"/>
        <v>48599.489999999758</v>
      </c>
      <c r="U7857" s="4">
        <f t="shared" si="859"/>
        <v>1.2356904464092428E-2</v>
      </c>
      <c r="V7857" s="2" t="s">
        <v>124</v>
      </c>
      <c r="W7857" s="2" t="s">
        <v>45</v>
      </c>
      <c r="X7857" s="2" t="s">
        <v>236</v>
      </c>
      <c r="Y7857" s="2">
        <v>3.67</v>
      </c>
      <c r="Z7857" s="2" t="s">
        <v>4822</v>
      </c>
      <c r="AA7857" s="2" t="s">
        <v>148</v>
      </c>
      <c r="AB7857" s="2" t="s">
        <v>49</v>
      </c>
      <c r="AC7857" s="2">
        <v>7.16</v>
      </c>
      <c r="AD7857" s="3">
        <v>0</v>
      </c>
      <c r="AE7857" s="5">
        <v>0</v>
      </c>
      <c r="AF7857" s="2">
        <v>0</v>
      </c>
      <c r="AG7857" s="3">
        <f t="shared" si="860"/>
        <v>0</v>
      </c>
      <c r="AH7857" s="2" t="s">
        <v>50</v>
      </c>
      <c r="AI7857" s="3">
        <v>0</v>
      </c>
    </row>
    <row r="7858" spans="1:35" x14ac:dyDescent="0.3">
      <c r="A7858" s="2" t="s">
        <v>15078</v>
      </c>
      <c r="B7858" s="2" t="s">
        <v>7452</v>
      </c>
      <c r="C7858" s="2" t="s">
        <v>617</v>
      </c>
      <c r="D7858" s="2" t="s">
        <v>38</v>
      </c>
      <c r="E7858" s="2">
        <v>2020</v>
      </c>
      <c r="F7858" s="2" t="s">
        <v>92</v>
      </c>
      <c r="G7858" s="2" t="s">
        <v>56</v>
      </c>
      <c r="H7858" s="2" t="s">
        <v>262</v>
      </c>
      <c r="I7858" s="2" t="s">
        <v>42</v>
      </c>
      <c r="J7858" s="2" t="s">
        <v>146</v>
      </c>
      <c r="K7858" s="3">
        <v>4520380.92</v>
      </c>
      <c r="L7858" s="3">
        <v>1569829.54</v>
      </c>
      <c r="M7858" s="3">
        <f t="shared" si="854"/>
        <v>2950551.38</v>
      </c>
      <c r="N7858" s="3">
        <v>872322.35</v>
      </c>
      <c r="O7858" s="3">
        <f t="shared" si="855"/>
        <v>2078229.0299999998</v>
      </c>
      <c r="P7858" s="3">
        <v>1459211.39</v>
      </c>
      <c r="Q7858" s="4">
        <f t="shared" si="856"/>
        <v>0.65272184628192798</v>
      </c>
      <c r="R7858" s="4">
        <f t="shared" si="857"/>
        <v>0.32280717395825126</v>
      </c>
      <c r="S7858" s="3">
        <v>3866238.82</v>
      </c>
      <c r="T7858" s="3">
        <f t="shared" si="858"/>
        <v>654142.10000000009</v>
      </c>
      <c r="U7858" s="4">
        <f t="shared" si="859"/>
        <v>0.16919340228444557</v>
      </c>
      <c r="V7858" s="2" t="s">
        <v>85</v>
      </c>
      <c r="W7858" s="2" t="s">
        <v>96</v>
      </c>
      <c r="X7858" s="2" t="s">
        <v>264</v>
      </c>
      <c r="Y7858" s="2">
        <v>83.5</v>
      </c>
      <c r="Z7858" s="2" t="s">
        <v>408</v>
      </c>
      <c r="AA7858" s="2" t="s">
        <v>109</v>
      </c>
      <c r="AB7858" s="2" t="s">
        <v>100</v>
      </c>
      <c r="AC7858" s="2">
        <v>7.77</v>
      </c>
      <c r="AD7858" s="3">
        <v>0</v>
      </c>
      <c r="AE7858" s="5">
        <v>0</v>
      </c>
      <c r="AF7858" s="2">
        <v>0</v>
      </c>
      <c r="AG7858" s="3">
        <f t="shared" si="860"/>
        <v>0</v>
      </c>
      <c r="AH7858" s="2" t="s">
        <v>50</v>
      </c>
      <c r="AI7858" s="3">
        <v>0</v>
      </c>
    </row>
    <row r="7859" spans="1:35" x14ac:dyDescent="0.3">
      <c r="A7859" s="2" t="s">
        <v>15079</v>
      </c>
      <c r="B7859" s="2" t="s">
        <v>6347</v>
      </c>
      <c r="C7859" s="2" t="s">
        <v>880</v>
      </c>
      <c r="D7859" s="2" t="s">
        <v>81</v>
      </c>
      <c r="E7859" s="2">
        <v>2024</v>
      </c>
      <c r="F7859" s="2" t="s">
        <v>58</v>
      </c>
      <c r="G7859" s="2" t="s">
        <v>114</v>
      </c>
      <c r="H7859" s="2" t="s">
        <v>234</v>
      </c>
      <c r="I7859" s="2" t="s">
        <v>131</v>
      </c>
      <c r="J7859" s="2" t="s">
        <v>463</v>
      </c>
      <c r="K7859" s="3">
        <v>9465922.25</v>
      </c>
      <c r="L7859" s="3">
        <v>4877504.5</v>
      </c>
      <c r="M7859" s="3">
        <f t="shared" si="854"/>
        <v>4588417.75</v>
      </c>
      <c r="N7859" s="3">
        <v>1081336.93</v>
      </c>
      <c r="O7859" s="3">
        <f t="shared" si="855"/>
        <v>3507080.8200000003</v>
      </c>
      <c r="P7859" s="3">
        <v>2475458.75</v>
      </c>
      <c r="Q7859" s="4">
        <f t="shared" si="856"/>
        <v>0.48473013287215622</v>
      </c>
      <c r="R7859" s="4">
        <f t="shared" si="857"/>
        <v>0.26151268567624247</v>
      </c>
      <c r="S7859" s="3">
        <v>11136072.109999999</v>
      </c>
      <c r="T7859" s="3">
        <f t="shared" si="858"/>
        <v>-1670149.8599999994</v>
      </c>
      <c r="U7859" s="4">
        <f t="shared" si="859"/>
        <v>-0.14997656655799074</v>
      </c>
      <c r="V7859" s="2" t="s">
        <v>95</v>
      </c>
      <c r="W7859" s="2" t="s">
        <v>117</v>
      </c>
      <c r="X7859" s="2" t="s">
        <v>236</v>
      </c>
      <c r="Y7859" s="2">
        <v>3.67</v>
      </c>
      <c r="Z7859" s="2" t="s">
        <v>15080</v>
      </c>
      <c r="AA7859" s="2" t="s">
        <v>148</v>
      </c>
      <c r="AB7859" s="2" t="s">
        <v>209</v>
      </c>
      <c r="AC7859" s="2">
        <v>2.56</v>
      </c>
      <c r="AD7859" s="3">
        <v>0</v>
      </c>
      <c r="AE7859" s="5">
        <v>0</v>
      </c>
      <c r="AF7859" s="2">
        <v>0</v>
      </c>
      <c r="AG7859" s="3">
        <f t="shared" si="860"/>
        <v>0</v>
      </c>
      <c r="AH7859" s="2" t="s">
        <v>50</v>
      </c>
      <c r="AI7859" s="3">
        <v>0</v>
      </c>
    </row>
    <row r="7860" spans="1:35" x14ac:dyDescent="0.3">
      <c r="A7860" s="2" t="s">
        <v>15081</v>
      </c>
      <c r="B7860" s="2" t="s">
        <v>5860</v>
      </c>
      <c r="C7860" s="2" t="s">
        <v>452</v>
      </c>
      <c r="D7860" s="2" t="s">
        <v>38</v>
      </c>
      <c r="E7860" s="2">
        <v>2021</v>
      </c>
      <c r="F7860" s="2" t="s">
        <v>58</v>
      </c>
      <c r="G7860" s="2" t="s">
        <v>93</v>
      </c>
      <c r="H7860" s="2" t="s">
        <v>221</v>
      </c>
      <c r="I7860" s="2" t="s">
        <v>71</v>
      </c>
      <c r="J7860" s="2" t="s">
        <v>72</v>
      </c>
      <c r="K7860" s="3">
        <v>7838809.1600000001</v>
      </c>
      <c r="L7860" s="3">
        <v>4147836.39</v>
      </c>
      <c r="M7860" s="3">
        <f t="shared" si="854"/>
        <v>3690972.77</v>
      </c>
      <c r="N7860" s="3">
        <v>1474680.03</v>
      </c>
      <c r="O7860" s="3">
        <f t="shared" si="855"/>
        <v>2216292.7400000002</v>
      </c>
      <c r="P7860" s="3">
        <v>1736669.58</v>
      </c>
      <c r="Q7860" s="4">
        <f t="shared" si="856"/>
        <v>0.47085886321028891</v>
      </c>
      <c r="R7860" s="4">
        <f t="shared" si="857"/>
        <v>0.22154762854310897</v>
      </c>
      <c r="S7860" s="3">
        <v>6847930.5300000003</v>
      </c>
      <c r="T7860" s="3">
        <f t="shared" si="858"/>
        <v>990878.62999999989</v>
      </c>
      <c r="U7860" s="4">
        <f t="shared" si="859"/>
        <v>0.14469752951772422</v>
      </c>
      <c r="V7860" s="2" t="s">
        <v>95</v>
      </c>
      <c r="W7860" s="2" t="s">
        <v>125</v>
      </c>
      <c r="X7860" s="2" t="s">
        <v>222</v>
      </c>
      <c r="Y7860" s="2">
        <v>18.899999999999999</v>
      </c>
      <c r="Z7860" s="2" t="s">
        <v>15082</v>
      </c>
      <c r="AA7860" s="2" t="s">
        <v>48</v>
      </c>
      <c r="AB7860" s="2" t="s">
        <v>209</v>
      </c>
      <c r="AC7860" s="2">
        <v>8.5</v>
      </c>
      <c r="AD7860" s="3">
        <v>0</v>
      </c>
      <c r="AE7860" s="5">
        <v>0</v>
      </c>
      <c r="AF7860" s="2">
        <v>0</v>
      </c>
      <c r="AG7860" s="3">
        <f t="shared" si="860"/>
        <v>0</v>
      </c>
      <c r="AH7860" s="2" t="s">
        <v>50</v>
      </c>
      <c r="AI7860" s="3">
        <v>0</v>
      </c>
    </row>
    <row r="7861" spans="1:35" x14ac:dyDescent="0.3">
      <c r="A7861" s="2" t="s">
        <v>15083</v>
      </c>
      <c r="B7861" s="2" t="s">
        <v>303</v>
      </c>
      <c r="C7861" s="2" t="s">
        <v>304</v>
      </c>
      <c r="D7861" s="2" t="s">
        <v>104</v>
      </c>
      <c r="E7861" s="2">
        <v>2022</v>
      </c>
      <c r="F7861" s="2" t="s">
        <v>55</v>
      </c>
      <c r="G7861" s="2" t="s">
        <v>93</v>
      </c>
      <c r="H7861" s="2" t="s">
        <v>94</v>
      </c>
      <c r="I7861" s="2" t="s">
        <v>55</v>
      </c>
      <c r="J7861" s="2" t="s">
        <v>217</v>
      </c>
      <c r="K7861" s="3">
        <v>7506789.9100000001</v>
      </c>
      <c r="L7861" s="3">
        <v>3551245.07</v>
      </c>
      <c r="M7861" s="3">
        <f t="shared" si="854"/>
        <v>3955544.8400000003</v>
      </c>
      <c r="N7861" s="3">
        <v>1148983.69</v>
      </c>
      <c r="O7861" s="3">
        <f t="shared" si="855"/>
        <v>2806561.1500000004</v>
      </c>
      <c r="P7861" s="3">
        <v>2067452.65</v>
      </c>
      <c r="Q7861" s="4">
        <f t="shared" si="856"/>
        <v>0.52692893865734947</v>
      </c>
      <c r="R7861" s="4">
        <f t="shared" si="857"/>
        <v>0.27541101786342653</v>
      </c>
      <c r="S7861" s="3">
        <v>7346189.6900000004</v>
      </c>
      <c r="T7861" s="3">
        <f t="shared" si="858"/>
        <v>160600.21999999974</v>
      </c>
      <c r="U7861" s="4">
        <f t="shared" si="859"/>
        <v>2.1861703383267758E-2</v>
      </c>
      <c r="V7861" s="2" t="s">
        <v>107</v>
      </c>
      <c r="W7861" s="2" t="s">
        <v>207</v>
      </c>
      <c r="X7861" s="2" t="s">
        <v>97</v>
      </c>
      <c r="Y7861" s="2">
        <v>1550</v>
      </c>
      <c r="Z7861" s="2" t="s">
        <v>7408</v>
      </c>
      <c r="AA7861" s="2" t="s">
        <v>48</v>
      </c>
      <c r="AB7861" s="2" t="s">
        <v>242</v>
      </c>
      <c r="AC7861" s="2">
        <v>3.29</v>
      </c>
      <c r="AD7861" s="3">
        <v>0</v>
      </c>
      <c r="AE7861" s="5">
        <v>0</v>
      </c>
      <c r="AF7861" s="2">
        <v>0</v>
      </c>
      <c r="AG7861" s="3">
        <f t="shared" si="860"/>
        <v>0</v>
      </c>
      <c r="AH7861" s="2" t="s">
        <v>50</v>
      </c>
      <c r="AI7861" s="3">
        <v>0</v>
      </c>
    </row>
    <row r="7862" spans="1:35" x14ac:dyDescent="0.3">
      <c r="A7862" s="2" t="s">
        <v>15084</v>
      </c>
      <c r="B7862" s="2" t="s">
        <v>9467</v>
      </c>
      <c r="C7862" s="2" t="s">
        <v>261</v>
      </c>
      <c r="D7862" s="2" t="s">
        <v>54</v>
      </c>
      <c r="E7862" s="2">
        <v>2024</v>
      </c>
      <c r="F7862" s="2" t="s">
        <v>82</v>
      </c>
      <c r="G7862" s="2" t="s">
        <v>40</v>
      </c>
      <c r="H7862" s="2" t="s">
        <v>139</v>
      </c>
      <c r="I7862" s="2" t="s">
        <v>39</v>
      </c>
      <c r="J7862" s="2" t="s">
        <v>487</v>
      </c>
      <c r="K7862" s="3">
        <v>5701469.9699999997</v>
      </c>
      <c r="L7862" s="3">
        <v>2676767.7999999998</v>
      </c>
      <c r="M7862" s="3">
        <f t="shared" si="854"/>
        <v>3024702.17</v>
      </c>
      <c r="N7862" s="3">
        <v>1240868.99</v>
      </c>
      <c r="O7862" s="3">
        <f t="shared" si="855"/>
        <v>1783833.18</v>
      </c>
      <c r="P7862" s="3">
        <v>1280556.19</v>
      </c>
      <c r="Q7862" s="4">
        <f t="shared" si="856"/>
        <v>0.53051268987039846</v>
      </c>
      <c r="R7862" s="4">
        <f t="shared" si="857"/>
        <v>0.22460105845300102</v>
      </c>
      <c r="S7862" s="3">
        <v>6627750.6500000004</v>
      </c>
      <c r="T7862" s="3">
        <f t="shared" si="858"/>
        <v>-926280.68000000063</v>
      </c>
      <c r="U7862" s="4">
        <f t="shared" si="859"/>
        <v>-0.13975792526232117</v>
      </c>
      <c r="V7862" s="2" t="s">
        <v>124</v>
      </c>
      <c r="W7862" s="2" t="s">
        <v>207</v>
      </c>
      <c r="X7862" s="2" t="s">
        <v>86</v>
      </c>
      <c r="Y7862" s="2">
        <v>0.92</v>
      </c>
      <c r="Z7862" s="2" t="s">
        <v>6333</v>
      </c>
      <c r="AA7862" s="2" t="s">
        <v>48</v>
      </c>
      <c r="AB7862" s="2" t="s">
        <v>77</v>
      </c>
      <c r="AC7862" s="2">
        <v>4.62</v>
      </c>
      <c r="AD7862" s="3">
        <v>0</v>
      </c>
      <c r="AE7862" s="5">
        <v>0</v>
      </c>
      <c r="AF7862" s="2">
        <v>0</v>
      </c>
      <c r="AG7862" s="3">
        <f t="shared" si="860"/>
        <v>0</v>
      </c>
      <c r="AH7862" s="2" t="s">
        <v>50</v>
      </c>
      <c r="AI7862" s="3">
        <v>0</v>
      </c>
    </row>
    <row r="7863" spans="1:35" x14ac:dyDescent="0.3">
      <c r="A7863" s="2" t="s">
        <v>15085</v>
      </c>
      <c r="B7863" s="2" t="s">
        <v>778</v>
      </c>
      <c r="C7863" s="2" t="s">
        <v>185</v>
      </c>
      <c r="D7863" s="2" t="s">
        <v>104</v>
      </c>
      <c r="E7863" s="2">
        <v>2024</v>
      </c>
      <c r="F7863" s="2" t="s">
        <v>55</v>
      </c>
      <c r="G7863" s="2" t="s">
        <v>56</v>
      </c>
      <c r="H7863" s="2" t="s">
        <v>123</v>
      </c>
      <c r="I7863" s="2" t="s">
        <v>58</v>
      </c>
      <c r="J7863" s="2" t="s">
        <v>106</v>
      </c>
      <c r="K7863" s="3">
        <v>9890685.8800000008</v>
      </c>
      <c r="L7863" s="3">
        <v>2970083.29</v>
      </c>
      <c r="M7863" s="3">
        <f t="shared" si="854"/>
        <v>6920602.5900000008</v>
      </c>
      <c r="N7863" s="3">
        <v>1419504.73</v>
      </c>
      <c r="O7863" s="3">
        <f t="shared" si="855"/>
        <v>5501097.8600000013</v>
      </c>
      <c r="P7863" s="3">
        <v>4149820.05</v>
      </c>
      <c r="Q7863" s="4">
        <f t="shared" si="856"/>
        <v>0.69970906709252401</v>
      </c>
      <c r="R7863" s="4">
        <f t="shared" si="857"/>
        <v>0.41956848092722965</v>
      </c>
      <c r="S7863" s="3">
        <v>9897091.4199999999</v>
      </c>
      <c r="T7863" s="3">
        <f t="shared" si="858"/>
        <v>-6405.5399999991059</v>
      </c>
      <c r="U7863" s="4">
        <f t="shared" si="859"/>
        <v>-6.4721439139733697E-4</v>
      </c>
      <c r="V7863" s="2" t="s">
        <v>73</v>
      </c>
      <c r="W7863" s="2" t="s">
        <v>45</v>
      </c>
      <c r="X7863" s="2" t="s">
        <v>126</v>
      </c>
      <c r="Y7863" s="2">
        <v>1.34</v>
      </c>
      <c r="Z7863" s="2" t="s">
        <v>7421</v>
      </c>
      <c r="AA7863" s="2" t="s">
        <v>141</v>
      </c>
      <c r="AB7863" s="2" t="s">
        <v>142</v>
      </c>
      <c r="AC7863" s="2">
        <v>4.17</v>
      </c>
      <c r="AD7863" s="3">
        <v>0</v>
      </c>
      <c r="AE7863" s="5">
        <v>0</v>
      </c>
      <c r="AF7863" s="2">
        <v>0</v>
      </c>
      <c r="AG7863" s="3">
        <f t="shared" si="860"/>
        <v>0</v>
      </c>
      <c r="AH7863" s="2" t="s">
        <v>50</v>
      </c>
      <c r="AI7863" s="3">
        <v>0</v>
      </c>
    </row>
    <row r="7864" spans="1:35" x14ac:dyDescent="0.3">
      <c r="A7864" s="2" t="s">
        <v>15086</v>
      </c>
      <c r="B7864" s="2" t="s">
        <v>10575</v>
      </c>
      <c r="C7864" s="2" t="s">
        <v>452</v>
      </c>
      <c r="D7864" s="2" t="s">
        <v>38</v>
      </c>
      <c r="E7864" s="2">
        <v>2021</v>
      </c>
      <c r="F7864" s="2" t="s">
        <v>58</v>
      </c>
      <c r="G7864" s="2" t="s">
        <v>114</v>
      </c>
      <c r="H7864" s="2" t="s">
        <v>234</v>
      </c>
      <c r="I7864" s="2" t="s">
        <v>55</v>
      </c>
      <c r="J7864" s="2" t="s">
        <v>154</v>
      </c>
      <c r="K7864" s="3">
        <v>4450135.25</v>
      </c>
      <c r="L7864" s="3">
        <v>1311914.1599999999</v>
      </c>
      <c r="M7864" s="3">
        <f t="shared" si="854"/>
        <v>3138221.09</v>
      </c>
      <c r="N7864" s="3">
        <v>767709.55</v>
      </c>
      <c r="O7864" s="3">
        <f t="shared" si="855"/>
        <v>2370511.54</v>
      </c>
      <c r="P7864" s="3">
        <v>1860942.37</v>
      </c>
      <c r="Q7864" s="4">
        <f t="shared" si="856"/>
        <v>0.7051967892436527</v>
      </c>
      <c r="R7864" s="4">
        <f t="shared" si="857"/>
        <v>0.41817658688014037</v>
      </c>
      <c r="S7864" s="3">
        <v>4362468.2300000004</v>
      </c>
      <c r="T7864" s="3">
        <f t="shared" si="858"/>
        <v>87667.019999999553</v>
      </c>
      <c r="U7864" s="4">
        <f t="shared" si="859"/>
        <v>2.0095738324723465E-2</v>
      </c>
      <c r="V7864" s="2" t="s">
        <v>107</v>
      </c>
      <c r="W7864" s="2" t="s">
        <v>60</v>
      </c>
      <c r="X7864" s="2" t="s">
        <v>236</v>
      </c>
      <c r="Y7864" s="2">
        <v>3.67</v>
      </c>
      <c r="Z7864" s="2" t="s">
        <v>15087</v>
      </c>
      <c r="AA7864" s="2" t="s">
        <v>141</v>
      </c>
      <c r="AB7864" s="2" t="s">
        <v>110</v>
      </c>
      <c r="AC7864" s="2">
        <v>3.39</v>
      </c>
      <c r="AD7864" s="3">
        <v>0</v>
      </c>
      <c r="AE7864" s="5">
        <v>0</v>
      </c>
      <c r="AF7864" s="2">
        <v>0</v>
      </c>
      <c r="AG7864" s="3">
        <f t="shared" si="860"/>
        <v>0</v>
      </c>
      <c r="AH7864" s="2" t="s">
        <v>50</v>
      </c>
      <c r="AI7864" s="3">
        <v>0</v>
      </c>
    </row>
    <row r="7865" spans="1:35" x14ac:dyDescent="0.3">
      <c r="A7865" s="2" t="s">
        <v>15088</v>
      </c>
      <c r="B7865" s="2" t="s">
        <v>7301</v>
      </c>
      <c r="C7865" s="2" t="s">
        <v>205</v>
      </c>
      <c r="D7865" s="2" t="s">
        <v>81</v>
      </c>
      <c r="E7865" s="2">
        <v>2023</v>
      </c>
      <c r="F7865" s="2" t="s">
        <v>39</v>
      </c>
      <c r="G7865" s="2" t="s">
        <v>114</v>
      </c>
      <c r="H7865" s="2" t="s">
        <v>234</v>
      </c>
      <c r="I7865" s="2" t="s">
        <v>58</v>
      </c>
      <c r="J7865" s="2" t="s">
        <v>240</v>
      </c>
      <c r="K7865" s="3">
        <v>135300.72</v>
      </c>
      <c r="L7865" s="3">
        <v>47948.89</v>
      </c>
      <c r="M7865" s="3">
        <f t="shared" si="854"/>
        <v>87351.83</v>
      </c>
      <c r="N7865" s="3">
        <v>29556.52</v>
      </c>
      <c r="O7865" s="3">
        <f t="shared" si="855"/>
        <v>57795.31</v>
      </c>
      <c r="P7865" s="3">
        <v>41886.94</v>
      </c>
      <c r="Q7865" s="4">
        <f t="shared" si="856"/>
        <v>0.64561245498176212</v>
      </c>
      <c r="R7865" s="4">
        <f t="shared" si="857"/>
        <v>0.30958401403924535</v>
      </c>
      <c r="S7865" s="3">
        <v>128845.1</v>
      </c>
      <c r="T7865" s="3">
        <f t="shared" si="858"/>
        <v>6455.6199999999953</v>
      </c>
      <c r="U7865" s="4">
        <f t="shared" si="859"/>
        <v>5.0103729206620935E-2</v>
      </c>
      <c r="V7865" s="2" t="s">
        <v>124</v>
      </c>
      <c r="W7865" s="2" t="s">
        <v>117</v>
      </c>
      <c r="X7865" s="2" t="s">
        <v>236</v>
      </c>
      <c r="Y7865" s="2">
        <v>3.67</v>
      </c>
      <c r="Z7865" s="2" t="s">
        <v>15089</v>
      </c>
      <c r="AA7865" s="2" t="s">
        <v>224</v>
      </c>
      <c r="AB7865" s="2" t="s">
        <v>149</v>
      </c>
      <c r="AC7865" s="2">
        <v>5.63</v>
      </c>
      <c r="AD7865" s="3">
        <v>0</v>
      </c>
      <c r="AE7865" s="5">
        <v>0</v>
      </c>
      <c r="AF7865" s="2">
        <v>0</v>
      </c>
      <c r="AG7865" s="3">
        <f t="shared" si="860"/>
        <v>0</v>
      </c>
      <c r="AH7865" s="2" t="s">
        <v>50</v>
      </c>
      <c r="AI7865" s="3">
        <v>0</v>
      </c>
    </row>
    <row r="7866" spans="1:35" x14ac:dyDescent="0.3">
      <c r="A7866" s="2" t="s">
        <v>15090</v>
      </c>
      <c r="B7866" s="2" t="s">
        <v>1655</v>
      </c>
      <c r="C7866" s="2" t="s">
        <v>189</v>
      </c>
      <c r="D7866" s="2" t="s">
        <v>54</v>
      </c>
      <c r="E7866" s="2">
        <v>2020</v>
      </c>
      <c r="F7866" s="2" t="s">
        <v>58</v>
      </c>
      <c r="G7866" s="2" t="s">
        <v>93</v>
      </c>
      <c r="H7866" s="2" t="s">
        <v>221</v>
      </c>
      <c r="I7866" s="2" t="s">
        <v>42</v>
      </c>
      <c r="J7866" s="2" t="s">
        <v>166</v>
      </c>
      <c r="K7866" s="3">
        <v>7172695.1600000001</v>
      </c>
      <c r="L7866" s="3">
        <v>3418390.91</v>
      </c>
      <c r="M7866" s="3">
        <f t="shared" si="854"/>
        <v>3754304.25</v>
      </c>
      <c r="N7866" s="3">
        <v>1279052.93</v>
      </c>
      <c r="O7866" s="3">
        <f t="shared" si="855"/>
        <v>2475251.3200000003</v>
      </c>
      <c r="P7866" s="3">
        <v>1924606.59</v>
      </c>
      <c r="Q7866" s="4">
        <f t="shared" si="856"/>
        <v>0.5234161171293944</v>
      </c>
      <c r="R7866" s="4">
        <f t="shared" si="857"/>
        <v>0.26832404654988851</v>
      </c>
      <c r="S7866" s="3">
        <v>8454173.8599999994</v>
      </c>
      <c r="T7866" s="3">
        <f t="shared" si="858"/>
        <v>-1281478.6999999993</v>
      </c>
      <c r="U7866" s="4">
        <f t="shared" si="859"/>
        <v>-0.15157941168718753</v>
      </c>
      <c r="V7866" s="2" t="s">
        <v>73</v>
      </c>
      <c r="W7866" s="2" t="s">
        <v>60</v>
      </c>
      <c r="X7866" s="2" t="s">
        <v>222</v>
      </c>
      <c r="Y7866" s="2">
        <v>18.899999999999999</v>
      </c>
      <c r="Z7866" s="2" t="s">
        <v>4108</v>
      </c>
      <c r="AA7866" s="2" t="s">
        <v>224</v>
      </c>
      <c r="AB7866" s="2" t="s">
        <v>100</v>
      </c>
      <c r="AC7866" s="2">
        <v>9.2799999999999994</v>
      </c>
      <c r="AD7866" s="3">
        <v>0</v>
      </c>
      <c r="AE7866" s="5">
        <v>0</v>
      </c>
      <c r="AF7866" s="2">
        <v>0</v>
      </c>
      <c r="AG7866" s="3">
        <f t="shared" si="860"/>
        <v>0</v>
      </c>
      <c r="AH7866" s="2" t="s">
        <v>50</v>
      </c>
      <c r="AI7866" s="3">
        <v>0</v>
      </c>
    </row>
    <row r="7867" spans="1:35" x14ac:dyDescent="0.3">
      <c r="A7867" s="2" t="s">
        <v>15091</v>
      </c>
      <c r="B7867" s="2" t="s">
        <v>1280</v>
      </c>
      <c r="C7867" s="2" t="s">
        <v>287</v>
      </c>
      <c r="D7867" s="2" t="s">
        <v>104</v>
      </c>
      <c r="E7867" s="2">
        <v>2021</v>
      </c>
      <c r="F7867" s="2" t="s">
        <v>82</v>
      </c>
      <c r="G7867" s="2" t="s">
        <v>69</v>
      </c>
      <c r="H7867" s="2" t="s">
        <v>70</v>
      </c>
      <c r="I7867" s="2" t="s">
        <v>39</v>
      </c>
      <c r="J7867" s="2" t="s">
        <v>566</v>
      </c>
      <c r="K7867" s="3">
        <v>7694347.3099999996</v>
      </c>
      <c r="L7867" s="3">
        <v>3325733.33</v>
      </c>
      <c r="M7867" s="3">
        <f t="shared" si="854"/>
        <v>4368613.9799999995</v>
      </c>
      <c r="N7867" s="3">
        <v>778131.87</v>
      </c>
      <c r="O7867" s="3">
        <f t="shared" si="855"/>
        <v>3590482.1099999994</v>
      </c>
      <c r="P7867" s="3">
        <v>2577338.96</v>
      </c>
      <c r="Q7867" s="4">
        <f t="shared" si="856"/>
        <v>0.56776927320687842</v>
      </c>
      <c r="R7867" s="4">
        <f t="shared" si="857"/>
        <v>0.33496524866382721</v>
      </c>
      <c r="S7867" s="3">
        <v>8434494.8800000008</v>
      </c>
      <c r="T7867" s="3">
        <f t="shared" si="858"/>
        <v>-740147.57000000123</v>
      </c>
      <c r="U7867" s="4">
        <f t="shared" si="859"/>
        <v>-8.7752447601225067E-2</v>
      </c>
      <c r="V7867" s="2" t="s">
        <v>73</v>
      </c>
      <c r="W7867" s="2" t="s">
        <v>117</v>
      </c>
      <c r="X7867" s="2" t="s">
        <v>74</v>
      </c>
      <c r="Y7867" s="2">
        <v>1.36</v>
      </c>
      <c r="Z7867" s="2" t="s">
        <v>1269</v>
      </c>
      <c r="AA7867" s="2" t="s">
        <v>148</v>
      </c>
      <c r="AB7867" s="2" t="s">
        <v>242</v>
      </c>
      <c r="AC7867" s="2">
        <v>2</v>
      </c>
      <c r="AD7867" s="3">
        <v>0</v>
      </c>
      <c r="AE7867" s="5">
        <v>0</v>
      </c>
      <c r="AF7867" s="2">
        <v>0</v>
      </c>
      <c r="AG7867" s="3">
        <f t="shared" si="860"/>
        <v>0</v>
      </c>
      <c r="AH7867" s="2" t="s">
        <v>50</v>
      </c>
      <c r="AI7867" s="3">
        <v>0</v>
      </c>
    </row>
    <row r="7868" spans="1:35" x14ac:dyDescent="0.3">
      <c r="A7868" s="2" t="s">
        <v>15092</v>
      </c>
      <c r="B7868" s="2" t="s">
        <v>7556</v>
      </c>
      <c r="C7868" s="2" t="s">
        <v>932</v>
      </c>
      <c r="D7868" s="2" t="s">
        <v>81</v>
      </c>
      <c r="E7868" s="2">
        <v>2020</v>
      </c>
      <c r="F7868" s="2" t="s">
        <v>68</v>
      </c>
      <c r="G7868" s="2" t="s">
        <v>40</v>
      </c>
      <c r="H7868" s="2" t="s">
        <v>171</v>
      </c>
      <c r="I7868" s="2" t="s">
        <v>71</v>
      </c>
      <c r="J7868" s="2" t="s">
        <v>293</v>
      </c>
      <c r="K7868" s="3">
        <v>6886343.75</v>
      </c>
      <c r="L7868" s="3">
        <v>3492849.95</v>
      </c>
      <c r="M7868" s="3">
        <f t="shared" si="854"/>
        <v>3393493.8</v>
      </c>
      <c r="N7868" s="3">
        <v>907660.61</v>
      </c>
      <c r="O7868" s="3">
        <f t="shared" si="855"/>
        <v>2485833.19</v>
      </c>
      <c r="P7868" s="3">
        <v>1936047.63</v>
      </c>
      <c r="Q7868" s="4">
        <f t="shared" si="856"/>
        <v>0.49278600127970662</v>
      </c>
      <c r="R7868" s="4">
        <f t="shared" si="857"/>
        <v>0.28114304198073176</v>
      </c>
      <c r="S7868" s="3">
        <v>7858408.0199999996</v>
      </c>
      <c r="T7868" s="3">
        <f t="shared" si="858"/>
        <v>-972064.26999999955</v>
      </c>
      <c r="U7868" s="4">
        <f t="shared" si="859"/>
        <v>-0.1236973528895487</v>
      </c>
      <c r="V7868" s="2" t="s">
        <v>73</v>
      </c>
      <c r="W7868" s="2" t="s">
        <v>60</v>
      </c>
      <c r="X7868" s="2" t="s">
        <v>86</v>
      </c>
      <c r="Y7868" s="2">
        <v>0.92</v>
      </c>
      <c r="Z7868" s="2" t="s">
        <v>2461</v>
      </c>
      <c r="AA7868" s="2" t="s">
        <v>224</v>
      </c>
      <c r="AB7868" s="2" t="s">
        <v>182</v>
      </c>
      <c r="AC7868" s="2">
        <v>3.78</v>
      </c>
      <c r="AD7868" s="3">
        <v>0</v>
      </c>
      <c r="AE7868" s="5">
        <v>0</v>
      </c>
      <c r="AF7868" s="2">
        <v>0</v>
      </c>
      <c r="AG7868" s="3">
        <f t="shared" si="860"/>
        <v>0</v>
      </c>
      <c r="AH7868" s="2" t="s">
        <v>50</v>
      </c>
      <c r="AI7868" s="3">
        <v>0</v>
      </c>
    </row>
    <row r="7869" spans="1:35" x14ac:dyDescent="0.3">
      <c r="A7869" s="2" t="s">
        <v>15093</v>
      </c>
      <c r="B7869" s="2" t="s">
        <v>477</v>
      </c>
      <c r="C7869" s="2" t="s">
        <v>91</v>
      </c>
      <c r="D7869" s="2" t="s">
        <v>38</v>
      </c>
      <c r="E7869" s="2">
        <v>2022</v>
      </c>
      <c r="F7869" s="2" t="s">
        <v>68</v>
      </c>
      <c r="G7869" s="2" t="s">
        <v>69</v>
      </c>
      <c r="H7869" s="2" t="s">
        <v>272</v>
      </c>
      <c r="I7869" s="2" t="s">
        <v>178</v>
      </c>
      <c r="J7869" s="2" t="s">
        <v>206</v>
      </c>
      <c r="K7869" s="3">
        <v>7975641.0800000001</v>
      </c>
      <c r="L7869" s="3">
        <v>4359584.46</v>
      </c>
      <c r="M7869" s="3">
        <f t="shared" si="854"/>
        <v>3616056.62</v>
      </c>
      <c r="N7869" s="3">
        <v>1213450.99</v>
      </c>
      <c r="O7869" s="3">
        <f t="shared" si="855"/>
        <v>2402605.63</v>
      </c>
      <c r="P7869" s="3">
        <v>1825912.94</v>
      </c>
      <c r="Q7869" s="4">
        <f t="shared" si="856"/>
        <v>0.45338758147827785</v>
      </c>
      <c r="R7869" s="4">
        <f t="shared" si="857"/>
        <v>0.22893619731443582</v>
      </c>
      <c r="S7869" s="3">
        <v>7362495.8799999999</v>
      </c>
      <c r="T7869" s="3">
        <f t="shared" si="858"/>
        <v>613145.20000000019</v>
      </c>
      <c r="U7869" s="4">
        <f t="shared" si="859"/>
        <v>8.3279530473570895E-2</v>
      </c>
      <c r="V7869" s="2" t="s">
        <v>73</v>
      </c>
      <c r="W7869" s="2" t="s">
        <v>125</v>
      </c>
      <c r="X7869" s="2" t="s">
        <v>274</v>
      </c>
      <c r="Y7869" s="2">
        <v>1</v>
      </c>
      <c r="Z7869" s="2" t="s">
        <v>11244</v>
      </c>
      <c r="AA7869" s="2" t="s">
        <v>48</v>
      </c>
      <c r="AB7869" s="2" t="s">
        <v>88</v>
      </c>
      <c r="AC7869" s="2">
        <v>7.84</v>
      </c>
      <c r="AD7869" s="3">
        <v>213284.05</v>
      </c>
      <c r="AE7869" s="5">
        <v>11.89</v>
      </c>
      <c r="AF7869" s="2">
        <v>36</v>
      </c>
      <c r="AG7869" s="3">
        <f t="shared" si="860"/>
        <v>7072.8821876016136</v>
      </c>
      <c r="AH7869" s="2" t="s">
        <v>50</v>
      </c>
      <c r="AI7869" s="3">
        <v>0</v>
      </c>
    </row>
    <row r="7870" spans="1:35" x14ac:dyDescent="0.3">
      <c r="A7870" s="2" t="s">
        <v>15094</v>
      </c>
      <c r="B7870" s="2" t="s">
        <v>723</v>
      </c>
      <c r="C7870" s="2" t="s">
        <v>216</v>
      </c>
      <c r="D7870" s="2" t="s">
        <v>38</v>
      </c>
      <c r="E7870" s="2">
        <v>2024</v>
      </c>
      <c r="F7870" s="2" t="s">
        <v>82</v>
      </c>
      <c r="G7870" s="2" t="s">
        <v>56</v>
      </c>
      <c r="H7870" s="2" t="s">
        <v>177</v>
      </c>
      <c r="I7870" s="2" t="s">
        <v>39</v>
      </c>
      <c r="J7870" s="2" t="s">
        <v>273</v>
      </c>
      <c r="K7870" s="3">
        <v>1307312.97</v>
      </c>
      <c r="L7870" s="3">
        <v>485994.67</v>
      </c>
      <c r="M7870" s="3">
        <f t="shared" si="854"/>
        <v>821318.3</v>
      </c>
      <c r="N7870" s="3">
        <v>152336.17000000001</v>
      </c>
      <c r="O7870" s="3">
        <f t="shared" si="855"/>
        <v>668982.13</v>
      </c>
      <c r="P7870" s="3">
        <v>490348.66</v>
      </c>
      <c r="Q7870" s="4">
        <f t="shared" si="856"/>
        <v>0.62824917892461518</v>
      </c>
      <c r="R7870" s="4">
        <f t="shared" si="857"/>
        <v>0.37508130895389186</v>
      </c>
      <c r="S7870" s="3">
        <v>1155668.3700000001</v>
      </c>
      <c r="T7870" s="3">
        <f t="shared" si="858"/>
        <v>151644.59999999986</v>
      </c>
      <c r="U7870" s="4">
        <f t="shared" si="859"/>
        <v>0.13121809330128145</v>
      </c>
      <c r="V7870" s="2" t="s">
        <v>85</v>
      </c>
      <c r="W7870" s="2" t="s">
        <v>125</v>
      </c>
      <c r="X7870" s="2" t="s">
        <v>180</v>
      </c>
      <c r="Y7870" s="2">
        <v>149.5</v>
      </c>
      <c r="Z7870" s="2" t="s">
        <v>1177</v>
      </c>
      <c r="AA7870" s="2" t="s">
        <v>141</v>
      </c>
      <c r="AB7870" s="2" t="s">
        <v>149</v>
      </c>
      <c r="AC7870" s="2">
        <v>3.66</v>
      </c>
      <c r="AD7870" s="3">
        <v>0</v>
      </c>
      <c r="AE7870" s="5">
        <v>0</v>
      </c>
      <c r="AF7870" s="2">
        <v>0</v>
      </c>
      <c r="AG7870" s="3">
        <f t="shared" si="860"/>
        <v>0</v>
      </c>
      <c r="AH7870" s="2" t="s">
        <v>50</v>
      </c>
      <c r="AI7870" s="3">
        <v>0</v>
      </c>
    </row>
    <row r="7871" spans="1:35" x14ac:dyDescent="0.3">
      <c r="A7871" s="2" t="s">
        <v>15095</v>
      </c>
      <c r="B7871" s="2" t="s">
        <v>3322</v>
      </c>
      <c r="C7871" s="2" t="s">
        <v>122</v>
      </c>
      <c r="D7871" s="2" t="s">
        <v>104</v>
      </c>
      <c r="E7871" s="2">
        <v>2023</v>
      </c>
      <c r="F7871" s="2" t="s">
        <v>92</v>
      </c>
      <c r="G7871" s="2" t="s">
        <v>93</v>
      </c>
      <c r="H7871" s="2" t="s">
        <v>159</v>
      </c>
      <c r="I7871" s="2" t="s">
        <v>71</v>
      </c>
      <c r="J7871" s="2" t="s">
        <v>72</v>
      </c>
      <c r="K7871" s="3">
        <v>4501564.49</v>
      </c>
      <c r="L7871" s="3">
        <v>2121114.81</v>
      </c>
      <c r="M7871" s="3">
        <f t="shared" si="854"/>
        <v>2380449.6800000002</v>
      </c>
      <c r="N7871" s="3">
        <v>834574.45</v>
      </c>
      <c r="O7871" s="3">
        <f t="shared" si="855"/>
        <v>1545875.2300000002</v>
      </c>
      <c r="P7871" s="3">
        <v>1194992.32</v>
      </c>
      <c r="Q7871" s="4">
        <f t="shared" si="856"/>
        <v>0.52880497109128388</v>
      </c>
      <c r="R7871" s="4">
        <f t="shared" si="857"/>
        <v>0.26546155734403354</v>
      </c>
      <c r="S7871" s="3">
        <v>4034750.88</v>
      </c>
      <c r="T7871" s="3">
        <f t="shared" si="858"/>
        <v>466813.61000000034</v>
      </c>
      <c r="U7871" s="4">
        <f t="shared" si="859"/>
        <v>0.11569824851243364</v>
      </c>
      <c r="V7871" s="2" t="s">
        <v>133</v>
      </c>
      <c r="W7871" s="2" t="s">
        <v>207</v>
      </c>
      <c r="X7871" s="2" t="s">
        <v>160</v>
      </c>
      <c r="Y7871" s="2">
        <v>129.5</v>
      </c>
      <c r="Z7871" s="2" t="s">
        <v>15096</v>
      </c>
      <c r="AA7871" s="2" t="s">
        <v>109</v>
      </c>
      <c r="AB7871" s="2" t="s">
        <v>100</v>
      </c>
      <c r="AC7871" s="2">
        <v>4.1500000000000004</v>
      </c>
      <c r="AD7871" s="3">
        <v>0</v>
      </c>
      <c r="AE7871" s="5">
        <v>0</v>
      </c>
      <c r="AF7871" s="2">
        <v>0</v>
      </c>
      <c r="AG7871" s="3">
        <f t="shared" si="860"/>
        <v>0</v>
      </c>
      <c r="AH7871" s="2" t="s">
        <v>50</v>
      </c>
      <c r="AI7871" s="3">
        <v>0</v>
      </c>
    </row>
    <row r="7872" spans="1:35" x14ac:dyDescent="0.3">
      <c r="A7872" s="2" t="s">
        <v>15097</v>
      </c>
      <c r="B7872" s="2" t="s">
        <v>5809</v>
      </c>
      <c r="C7872" s="2" t="s">
        <v>152</v>
      </c>
      <c r="D7872" s="2" t="s">
        <v>38</v>
      </c>
      <c r="E7872" s="2">
        <v>2022</v>
      </c>
      <c r="F7872" s="2" t="s">
        <v>82</v>
      </c>
      <c r="G7872" s="2" t="s">
        <v>114</v>
      </c>
      <c r="H7872" s="2" t="s">
        <v>190</v>
      </c>
      <c r="I7872" s="2" t="s">
        <v>58</v>
      </c>
      <c r="J7872" s="2" t="s">
        <v>106</v>
      </c>
      <c r="K7872" s="3">
        <v>2331404.62</v>
      </c>
      <c r="L7872" s="3">
        <v>1179221.49</v>
      </c>
      <c r="M7872" s="3">
        <f t="shared" si="854"/>
        <v>1152183.1300000001</v>
      </c>
      <c r="N7872" s="3">
        <v>324795.23</v>
      </c>
      <c r="O7872" s="3">
        <f t="shared" si="855"/>
        <v>827387.90000000014</v>
      </c>
      <c r="P7872" s="3">
        <v>614371.98</v>
      </c>
      <c r="Q7872" s="4">
        <f t="shared" si="856"/>
        <v>0.49420127253586726</v>
      </c>
      <c r="R7872" s="4">
        <f t="shared" si="857"/>
        <v>0.26352010059926878</v>
      </c>
      <c r="S7872" s="3">
        <v>2681607.91</v>
      </c>
      <c r="T7872" s="3">
        <f t="shared" si="858"/>
        <v>-350203.29000000004</v>
      </c>
      <c r="U7872" s="4">
        <f t="shared" si="859"/>
        <v>-0.13059451707837483</v>
      </c>
      <c r="V7872" s="2" t="s">
        <v>85</v>
      </c>
      <c r="W7872" s="2" t="s">
        <v>125</v>
      </c>
      <c r="X7872" s="2" t="s">
        <v>192</v>
      </c>
      <c r="Y7872" s="2">
        <v>3.64</v>
      </c>
      <c r="Z7872" s="2" t="s">
        <v>15098</v>
      </c>
      <c r="AA7872" s="2" t="s">
        <v>99</v>
      </c>
      <c r="AB7872" s="2" t="s">
        <v>182</v>
      </c>
      <c r="AC7872" s="2">
        <v>3.06</v>
      </c>
      <c r="AD7872" s="3">
        <v>0</v>
      </c>
      <c r="AE7872" s="5">
        <v>0</v>
      </c>
      <c r="AF7872" s="2">
        <v>0</v>
      </c>
      <c r="AG7872" s="3">
        <f t="shared" si="860"/>
        <v>0</v>
      </c>
      <c r="AH7872" s="2" t="s">
        <v>230</v>
      </c>
      <c r="AI7872" s="3">
        <v>0</v>
      </c>
    </row>
    <row r="7873" spans="1:35" x14ac:dyDescent="0.3">
      <c r="A7873" s="2" t="s">
        <v>15099</v>
      </c>
      <c r="B7873" s="2" t="s">
        <v>6689</v>
      </c>
      <c r="C7873" s="2" t="s">
        <v>617</v>
      </c>
      <c r="D7873" s="2" t="s">
        <v>38</v>
      </c>
      <c r="E7873" s="2">
        <v>2020</v>
      </c>
      <c r="F7873" s="2" t="s">
        <v>58</v>
      </c>
      <c r="G7873" s="2" t="s">
        <v>40</v>
      </c>
      <c r="H7873" s="2" t="s">
        <v>83</v>
      </c>
      <c r="I7873" s="2" t="s">
        <v>58</v>
      </c>
      <c r="J7873" s="2" t="s">
        <v>191</v>
      </c>
      <c r="K7873" s="3">
        <v>5725991.9800000004</v>
      </c>
      <c r="L7873" s="3">
        <v>2578893.38</v>
      </c>
      <c r="M7873" s="3">
        <f t="shared" si="854"/>
        <v>3147098.6000000006</v>
      </c>
      <c r="N7873" s="3">
        <v>1117042.6499999999</v>
      </c>
      <c r="O7873" s="3">
        <f t="shared" si="855"/>
        <v>2030055.9500000007</v>
      </c>
      <c r="P7873" s="3">
        <v>1539870.11</v>
      </c>
      <c r="Q7873" s="4">
        <f t="shared" si="856"/>
        <v>0.54961631294495816</v>
      </c>
      <c r="R7873" s="4">
        <f t="shared" si="857"/>
        <v>0.26892634767539442</v>
      </c>
      <c r="S7873" s="3">
        <v>5111668.21</v>
      </c>
      <c r="T7873" s="3">
        <f t="shared" si="858"/>
        <v>614323.77000000048</v>
      </c>
      <c r="U7873" s="4">
        <f t="shared" si="859"/>
        <v>0.12018068168004208</v>
      </c>
      <c r="V7873" s="2" t="s">
        <v>107</v>
      </c>
      <c r="W7873" s="2" t="s">
        <v>117</v>
      </c>
      <c r="X7873" s="2" t="s">
        <v>86</v>
      </c>
      <c r="Y7873" s="2">
        <v>0.92</v>
      </c>
      <c r="Z7873" s="2" t="s">
        <v>12637</v>
      </c>
      <c r="AA7873" s="2" t="s">
        <v>141</v>
      </c>
      <c r="AB7873" s="2" t="s">
        <v>182</v>
      </c>
      <c r="AC7873" s="2">
        <v>8.0399999999999991</v>
      </c>
      <c r="AD7873" s="3">
        <v>0</v>
      </c>
      <c r="AE7873" s="5">
        <v>0</v>
      </c>
      <c r="AF7873" s="2">
        <v>0</v>
      </c>
      <c r="AG7873" s="3">
        <f t="shared" si="860"/>
        <v>0</v>
      </c>
      <c r="AH7873" s="2" t="s">
        <v>50</v>
      </c>
      <c r="AI7873" s="3">
        <v>0</v>
      </c>
    </row>
    <row r="7874" spans="1:35" x14ac:dyDescent="0.3">
      <c r="A7874" s="2" t="s">
        <v>15100</v>
      </c>
      <c r="B7874" s="2" t="s">
        <v>4529</v>
      </c>
      <c r="C7874" s="2" t="s">
        <v>164</v>
      </c>
      <c r="D7874" s="2" t="s">
        <v>81</v>
      </c>
      <c r="E7874" s="2">
        <v>2023</v>
      </c>
      <c r="F7874" s="2" t="s">
        <v>58</v>
      </c>
      <c r="G7874" s="2" t="s">
        <v>69</v>
      </c>
      <c r="H7874" s="2" t="s">
        <v>70</v>
      </c>
      <c r="I7874" s="2" t="s">
        <v>71</v>
      </c>
      <c r="J7874" s="2" t="s">
        <v>228</v>
      </c>
      <c r="K7874" s="3">
        <v>4930032.42</v>
      </c>
      <c r="L7874" s="3">
        <v>2242527.0499999998</v>
      </c>
      <c r="M7874" s="3">
        <f t="shared" ref="M7874:M7937" si="861">K7874-L7874</f>
        <v>2687505.37</v>
      </c>
      <c r="N7874" s="3">
        <v>1049090.42</v>
      </c>
      <c r="O7874" s="3">
        <f t="shared" ref="O7874:O7937" si="862">M7874-N7874</f>
        <v>1638414.9500000002</v>
      </c>
      <c r="P7874" s="3">
        <v>1188143.05</v>
      </c>
      <c r="Q7874" s="4">
        <f t="shared" ref="Q7874:Q7937" si="863">IF(K7874&lt;&gt;0,M7874/K7874,0)</f>
        <v>0.54512935028528675</v>
      </c>
      <c r="R7874" s="4">
        <f t="shared" ref="R7874:R7937" si="864">IF(K7874&lt;&gt;0,P7874/K7874,0)</f>
        <v>0.24100106222019532</v>
      </c>
      <c r="S7874" s="3">
        <v>4428724.05</v>
      </c>
      <c r="T7874" s="3">
        <f t="shared" ref="T7874:T7937" si="865">K7874-S7874</f>
        <v>501308.37000000011</v>
      </c>
      <c r="U7874" s="4">
        <f t="shared" ref="U7874:U7937" si="866">IF(S7874&lt;&gt;0,T7874/S7874,0)</f>
        <v>0.11319476317337951</v>
      </c>
      <c r="V7874" s="2" t="s">
        <v>44</v>
      </c>
      <c r="W7874" s="2" t="s">
        <v>45</v>
      </c>
      <c r="X7874" s="2" t="s">
        <v>74</v>
      </c>
      <c r="Y7874" s="2">
        <v>1.36</v>
      </c>
      <c r="Z7874" s="2" t="s">
        <v>12718</v>
      </c>
      <c r="AA7874" s="2" t="s">
        <v>48</v>
      </c>
      <c r="AB7874" s="2" t="s">
        <v>242</v>
      </c>
      <c r="AC7874" s="2">
        <v>7.63</v>
      </c>
      <c r="AD7874" s="3">
        <v>0</v>
      </c>
      <c r="AE7874" s="5">
        <v>0</v>
      </c>
      <c r="AF7874" s="2">
        <v>0</v>
      </c>
      <c r="AG7874" s="3">
        <f t="shared" ref="AG7874:AG7937" si="867">IF(AD7874&gt;0,(AD7874*(AE7874/100/12)*(1+AE7874/100/12)^AF7874)/((1+AE7874/100/12)^AF7874-1),0)</f>
        <v>0</v>
      </c>
      <c r="AH7874" s="2" t="s">
        <v>50</v>
      </c>
      <c r="AI7874" s="3">
        <v>0</v>
      </c>
    </row>
    <row r="7875" spans="1:35" x14ac:dyDescent="0.3">
      <c r="A7875" s="2" t="s">
        <v>15101</v>
      </c>
      <c r="B7875" s="2" t="s">
        <v>1623</v>
      </c>
      <c r="C7875" s="2" t="s">
        <v>387</v>
      </c>
      <c r="D7875" s="2" t="s">
        <v>81</v>
      </c>
      <c r="E7875" s="2">
        <v>2020</v>
      </c>
      <c r="F7875" s="2" t="s">
        <v>92</v>
      </c>
      <c r="G7875" s="2" t="s">
        <v>114</v>
      </c>
      <c r="H7875" s="2" t="s">
        <v>190</v>
      </c>
      <c r="I7875" s="2" t="s">
        <v>55</v>
      </c>
      <c r="J7875" s="2" t="s">
        <v>154</v>
      </c>
      <c r="K7875" s="3">
        <v>7731068.1500000004</v>
      </c>
      <c r="L7875" s="3">
        <v>2602747.2599999998</v>
      </c>
      <c r="M7875" s="3">
        <f t="shared" si="861"/>
        <v>5128320.8900000006</v>
      </c>
      <c r="N7875" s="3">
        <v>876694.23</v>
      </c>
      <c r="O7875" s="3">
        <f t="shared" si="862"/>
        <v>4251626.66</v>
      </c>
      <c r="P7875" s="3">
        <v>3010758.98</v>
      </c>
      <c r="Q7875" s="4">
        <f t="shared" si="863"/>
        <v>0.66333924245642573</v>
      </c>
      <c r="R7875" s="4">
        <f t="shared" si="864"/>
        <v>0.38943635233638446</v>
      </c>
      <c r="S7875" s="3">
        <v>7391527.1399999997</v>
      </c>
      <c r="T7875" s="3">
        <f t="shared" si="865"/>
        <v>339541.01000000071</v>
      </c>
      <c r="U7875" s="4">
        <f t="shared" si="866"/>
        <v>4.5936516712837334E-2</v>
      </c>
      <c r="V7875" s="2" t="s">
        <v>107</v>
      </c>
      <c r="W7875" s="2" t="s">
        <v>45</v>
      </c>
      <c r="X7875" s="2" t="s">
        <v>192</v>
      </c>
      <c r="Y7875" s="2">
        <v>3.64</v>
      </c>
      <c r="Z7875" s="2" t="s">
        <v>15102</v>
      </c>
      <c r="AA7875" s="2" t="s">
        <v>224</v>
      </c>
      <c r="AB7875" s="2" t="s">
        <v>49</v>
      </c>
      <c r="AC7875" s="2">
        <v>1.1200000000000001</v>
      </c>
      <c r="AD7875" s="3">
        <v>0</v>
      </c>
      <c r="AE7875" s="5">
        <v>0</v>
      </c>
      <c r="AF7875" s="2">
        <v>0</v>
      </c>
      <c r="AG7875" s="3">
        <f t="shared" si="867"/>
        <v>0</v>
      </c>
      <c r="AH7875" s="2" t="s">
        <v>50</v>
      </c>
      <c r="AI7875" s="3">
        <v>0</v>
      </c>
    </row>
    <row r="7876" spans="1:35" x14ac:dyDescent="0.3">
      <c r="A7876" s="2" t="s">
        <v>15103</v>
      </c>
      <c r="B7876" s="2" t="s">
        <v>1997</v>
      </c>
      <c r="C7876" s="2" t="s">
        <v>304</v>
      </c>
      <c r="D7876" s="2" t="s">
        <v>104</v>
      </c>
      <c r="E7876" s="2">
        <v>2022</v>
      </c>
      <c r="F7876" s="2" t="s">
        <v>55</v>
      </c>
      <c r="G7876" s="2" t="s">
        <v>40</v>
      </c>
      <c r="H7876" s="2" t="s">
        <v>171</v>
      </c>
      <c r="I7876" s="2" t="s">
        <v>55</v>
      </c>
      <c r="J7876" s="2" t="s">
        <v>84</v>
      </c>
      <c r="K7876" s="3">
        <v>9968518.4600000009</v>
      </c>
      <c r="L7876" s="3">
        <v>2902685.62</v>
      </c>
      <c r="M7876" s="3">
        <f t="shared" si="861"/>
        <v>7065832.8400000008</v>
      </c>
      <c r="N7876" s="3">
        <v>1947802.41</v>
      </c>
      <c r="O7876" s="3">
        <f t="shared" si="862"/>
        <v>5118030.4300000006</v>
      </c>
      <c r="P7876" s="3">
        <v>3811778.52</v>
      </c>
      <c r="Q7876" s="4">
        <f t="shared" si="863"/>
        <v>0.70881474196517669</v>
      </c>
      <c r="R7876" s="4">
        <f t="shared" si="864"/>
        <v>0.38238164831567156</v>
      </c>
      <c r="S7876" s="3">
        <v>9051236.6400000006</v>
      </c>
      <c r="T7876" s="3">
        <f t="shared" si="865"/>
        <v>917281.8200000003</v>
      </c>
      <c r="U7876" s="4">
        <f t="shared" si="866"/>
        <v>0.10134325910188557</v>
      </c>
      <c r="V7876" s="2" t="s">
        <v>133</v>
      </c>
      <c r="W7876" s="2" t="s">
        <v>117</v>
      </c>
      <c r="X7876" s="2" t="s">
        <v>86</v>
      </c>
      <c r="Y7876" s="2">
        <v>0.92</v>
      </c>
      <c r="Z7876" s="2" t="s">
        <v>12633</v>
      </c>
      <c r="AA7876" s="2" t="s">
        <v>148</v>
      </c>
      <c r="AB7876" s="2" t="s">
        <v>149</v>
      </c>
      <c r="AC7876" s="2">
        <v>5.84</v>
      </c>
      <c r="AD7876" s="3">
        <v>0</v>
      </c>
      <c r="AE7876" s="5">
        <v>0</v>
      </c>
      <c r="AF7876" s="2">
        <v>0</v>
      </c>
      <c r="AG7876" s="3">
        <f t="shared" si="867"/>
        <v>0</v>
      </c>
      <c r="AH7876" s="2" t="s">
        <v>50</v>
      </c>
      <c r="AI7876" s="3">
        <v>0</v>
      </c>
    </row>
    <row r="7877" spans="1:35" x14ac:dyDescent="0.3">
      <c r="A7877" s="2" t="s">
        <v>15104</v>
      </c>
      <c r="B7877" s="2" t="s">
        <v>3956</v>
      </c>
      <c r="C7877" s="2" t="s">
        <v>189</v>
      </c>
      <c r="D7877" s="2" t="s">
        <v>54</v>
      </c>
      <c r="E7877" s="2">
        <v>2020</v>
      </c>
      <c r="F7877" s="2" t="s">
        <v>105</v>
      </c>
      <c r="G7877" s="2" t="s">
        <v>40</v>
      </c>
      <c r="H7877" s="2" t="s">
        <v>41</v>
      </c>
      <c r="I7877" s="2" t="s">
        <v>39</v>
      </c>
      <c r="J7877" s="2" t="s">
        <v>116</v>
      </c>
      <c r="K7877" s="3">
        <v>3215332.48</v>
      </c>
      <c r="L7877" s="3">
        <v>1002896.83</v>
      </c>
      <c r="M7877" s="3">
        <f t="shared" si="861"/>
        <v>2212435.65</v>
      </c>
      <c r="N7877" s="3">
        <v>679014.18</v>
      </c>
      <c r="O7877" s="3">
        <f t="shared" si="862"/>
        <v>1533421.4699999997</v>
      </c>
      <c r="P7877" s="3">
        <v>1080964.97</v>
      </c>
      <c r="Q7877" s="4">
        <f t="shared" si="863"/>
        <v>0.6880892298889103</v>
      </c>
      <c r="R7877" s="4">
        <f t="shared" si="864"/>
        <v>0.33619072886670803</v>
      </c>
      <c r="S7877" s="3">
        <v>2643700.56</v>
      </c>
      <c r="T7877" s="3">
        <f t="shared" si="865"/>
        <v>571631.91999999993</v>
      </c>
      <c r="U7877" s="4">
        <f t="shared" si="866"/>
        <v>0.21622415512897569</v>
      </c>
      <c r="V7877" s="2" t="s">
        <v>85</v>
      </c>
      <c r="W7877" s="2" t="s">
        <v>125</v>
      </c>
      <c r="X7877" s="2" t="s">
        <v>46</v>
      </c>
      <c r="Y7877" s="2">
        <v>0.89</v>
      </c>
      <c r="Z7877" s="2" t="s">
        <v>15105</v>
      </c>
      <c r="AA7877" s="2" t="s">
        <v>63</v>
      </c>
      <c r="AB7877" s="2" t="s">
        <v>100</v>
      </c>
      <c r="AC7877" s="2">
        <v>2.87</v>
      </c>
      <c r="AD7877" s="3">
        <v>0</v>
      </c>
      <c r="AE7877" s="5">
        <v>0</v>
      </c>
      <c r="AF7877" s="2">
        <v>0</v>
      </c>
      <c r="AG7877" s="3">
        <f t="shared" si="867"/>
        <v>0</v>
      </c>
      <c r="AH7877" s="2" t="s">
        <v>50</v>
      </c>
      <c r="AI7877" s="3">
        <v>0</v>
      </c>
    </row>
    <row r="7878" spans="1:35" x14ac:dyDescent="0.3">
      <c r="A7878" s="2" t="s">
        <v>15106</v>
      </c>
      <c r="B7878" s="2" t="s">
        <v>6659</v>
      </c>
      <c r="C7878" s="2" t="s">
        <v>185</v>
      </c>
      <c r="D7878" s="2" t="s">
        <v>104</v>
      </c>
      <c r="E7878" s="2">
        <v>2024</v>
      </c>
      <c r="F7878" s="2" t="s">
        <v>58</v>
      </c>
      <c r="G7878" s="2" t="s">
        <v>56</v>
      </c>
      <c r="H7878" s="2" t="s">
        <v>57</v>
      </c>
      <c r="I7878" s="2" t="s">
        <v>58</v>
      </c>
      <c r="J7878" s="2" t="s">
        <v>106</v>
      </c>
      <c r="K7878" s="3">
        <v>3356408.1</v>
      </c>
      <c r="L7878" s="3">
        <v>1096642.04</v>
      </c>
      <c r="M7878" s="3">
        <f t="shared" si="861"/>
        <v>2259766.06</v>
      </c>
      <c r="N7878" s="3">
        <v>727146.42</v>
      </c>
      <c r="O7878" s="3">
        <f t="shared" si="862"/>
        <v>1532619.6400000001</v>
      </c>
      <c r="P7878" s="3">
        <v>1168473.98</v>
      </c>
      <c r="Q7878" s="4">
        <f t="shared" si="863"/>
        <v>0.67326915937308096</v>
      </c>
      <c r="R7878" s="4">
        <f t="shared" si="864"/>
        <v>0.34813227271141428</v>
      </c>
      <c r="S7878" s="3">
        <v>3330492.62</v>
      </c>
      <c r="T7878" s="3">
        <f t="shared" si="865"/>
        <v>25915.479999999981</v>
      </c>
      <c r="U7878" s="4">
        <f t="shared" si="866"/>
        <v>7.7812753117585294E-3</v>
      </c>
      <c r="V7878" s="2" t="s">
        <v>124</v>
      </c>
      <c r="W7878" s="2" t="s">
        <v>207</v>
      </c>
      <c r="X7878" s="2" t="s">
        <v>61</v>
      </c>
      <c r="Y7878" s="2">
        <v>1.53</v>
      </c>
      <c r="Z7878" s="2" t="s">
        <v>3897</v>
      </c>
      <c r="AA7878" s="2" t="s">
        <v>141</v>
      </c>
      <c r="AB7878" s="2" t="s">
        <v>100</v>
      </c>
      <c r="AC7878" s="2">
        <v>7.09</v>
      </c>
      <c r="AD7878" s="3">
        <v>0</v>
      </c>
      <c r="AE7878" s="5">
        <v>0</v>
      </c>
      <c r="AF7878" s="2">
        <v>0</v>
      </c>
      <c r="AG7878" s="3">
        <f t="shared" si="867"/>
        <v>0</v>
      </c>
      <c r="AH7878" s="2" t="s">
        <v>50</v>
      </c>
      <c r="AI7878" s="3">
        <v>0</v>
      </c>
    </row>
    <row r="7879" spans="1:35" x14ac:dyDescent="0.3">
      <c r="A7879" s="2" t="s">
        <v>15107</v>
      </c>
      <c r="B7879" s="2" t="s">
        <v>1231</v>
      </c>
      <c r="C7879" s="2" t="s">
        <v>278</v>
      </c>
      <c r="D7879" s="2" t="s">
        <v>54</v>
      </c>
      <c r="E7879" s="2">
        <v>2023</v>
      </c>
      <c r="F7879" s="2" t="s">
        <v>58</v>
      </c>
      <c r="G7879" s="2" t="s">
        <v>114</v>
      </c>
      <c r="H7879" s="2" t="s">
        <v>190</v>
      </c>
      <c r="I7879" s="2" t="s">
        <v>58</v>
      </c>
      <c r="J7879" s="2" t="s">
        <v>191</v>
      </c>
      <c r="K7879" s="3">
        <v>284453.59000000003</v>
      </c>
      <c r="L7879" s="3">
        <v>143017.87</v>
      </c>
      <c r="M7879" s="3">
        <f t="shared" si="861"/>
        <v>141435.72000000003</v>
      </c>
      <c r="N7879" s="3">
        <v>55707.47</v>
      </c>
      <c r="O7879" s="3">
        <f t="shared" si="862"/>
        <v>85728.250000000029</v>
      </c>
      <c r="P7879" s="3">
        <v>60278.09</v>
      </c>
      <c r="Q7879" s="4">
        <f t="shared" si="863"/>
        <v>0.49721896636987434</v>
      </c>
      <c r="R7879" s="4">
        <f t="shared" si="864"/>
        <v>0.21190834680623996</v>
      </c>
      <c r="S7879" s="3">
        <v>332049.03000000003</v>
      </c>
      <c r="T7879" s="3">
        <f t="shared" si="865"/>
        <v>-47595.44</v>
      </c>
      <c r="U7879" s="4">
        <f t="shared" si="866"/>
        <v>-0.14333859068945329</v>
      </c>
      <c r="V7879" s="2" t="s">
        <v>107</v>
      </c>
      <c r="W7879" s="2" t="s">
        <v>134</v>
      </c>
      <c r="X7879" s="2" t="s">
        <v>192</v>
      </c>
      <c r="Y7879" s="2">
        <v>3.64</v>
      </c>
      <c r="Z7879" s="2" t="s">
        <v>2242</v>
      </c>
      <c r="AA7879" s="2" t="s">
        <v>99</v>
      </c>
      <c r="AB7879" s="2" t="s">
        <v>88</v>
      </c>
      <c r="AC7879" s="2">
        <v>8.73</v>
      </c>
      <c r="AD7879" s="3">
        <v>0</v>
      </c>
      <c r="AE7879" s="5">
        <v>0</v>
      </c>
      <c r="AF7879" s="2">
        <v>0</v>
      </c>
      <c r="AG7879" s="3">
        <f t="shared" si="867"/>
        <v>0</v>
      </c>
      <c r="AH7879" s="2" t="s">
        <v>50</v>
      </c>
      <c r="AI7879" s="3">
        <v>0</v>
      </c>
    </row>
    <row r="7880" spans="1:35" x14ac:dyDescent="0.3">
      <c r="A7880" s="2" t="s">
        <v>15108</v>
      </c>
      <c r="B7880" s="2" t="s">
        <v>220</v>
      </c>
      <c r="C7880" s="2" t="s">
        <v>113</v>
      </c>
      <c r="D7880" s="2" t="s">
        <v>54</v>
      </c>
      <c r="E7880" s="2">
        <v>2022</v>
      </c>
      <c r="F7880" s="2" t="s">
        <v>68</v>
      </c>
      <c r="G7880" s="2" t="s">
        <v>40</v>
      </c>
      <c r="H7880" s="2" t="s">
        <v>83</v>
      </c>
      <c r="I7880" s="2" t="s">
        <v>178</v>
      </c>
      <c r="J7880" s="2" t="s">
        <v>288</v>
      </c>
      <c r="K7880" s="3">
        <v>753261.14</v>
      </c>
      <c r="L7880" s="3">
        <v>284302.49</v>
      </c>
      <c r="M7880" s="3">
        <f t="shared" si="861"/>
        <v>468958.65</v>
      </c>
      <c r="N7880" s="3">
        <v>156911.29</v>
      </c>
      <c r="O7880" s="3">
        <f t="shared" si="862"/>
        <v>312047.35999999999</v>
      </c>
      <c r="P7880" s="3">
        <v>220861.08</v>
      </c>
      <c r="Q7880" s="4">
        <f t="shared" si="863"/>
        <v>0.62257114445064832</v>
      </c>
      <c r="R7880" s="4">
        <f t="shared" si="864"/>
        <v>0.29320652330478642</v>
      </c>
      <c r="S7880" s="3">
        <v>847890.37</v>
      </c>
      <c r="T7880" s="3">
        <f t="shared" si="865"/>
        <v>-94629.229999999981</v>
      </c>
      <c r="U7880" s="4">
        <f t="shared" si="866"/>
        <v>-0.11160550154614916</v>
      </c>
      <c r="V7880" s="2" t="s">
        <v>133</v>
      </c>
      <c r="W7880" s="2" t="s">
        <v>96</v>
      </c>
      <c r="X7880" s="2" t="s">
        <v>86</v>
      </c>
      <c r="Y7880" s="2">
        <v>0.92</v>
      </c>
      <c r="Z7880" s="2" t="s">
        <v>10987</v>
      </c>
      <c r="AA7880" s="2" t="s">
        <v>48</v>
      </c>
      <c r="AB7880" s="2" t="s">
        <v>209</v>
      </c>
      <c r="AC7880" s="2">
        <v>7.52</v>
      </c>
      <c r="AD7880" s="3">
        <v>1595628.26</v>
      </c>
      <c r="AE7880" s="5">
        <v>6.04</v>
      </c>
      <c r="AF7880" s="2">
        <v>60</v>
      </c>
      <c r="AG7880" s="3">
        <f t="shared" si="867"/>
        <v>30877.651054227223</v>
      </c>
      <c r="AH7880" s="2" t="s">
        <v>50</v>
      </c>
      <c r="AI7880" s="3">
        <v>0</v>
      </c>
    </row>
    <row r="7881" spans="1:35" x14ac:dyDescent="0.3">
      <c r="A7881" s="2" t="s">
        <v>15109</v>
      </c>
      <c r="B7881" s="2" t="s">
        <v>2529</v>
      </c>
      <c r="C7881" s="2" t="s">
        <v>403</v>
      </c>
      <c r="D7881" s="2" t="s">
        <v>54</v>
      </c>
      <c r="E7881" s="2">
        <v>2021</v>
      </c>
      <c r="F7881" s="2" t="s">
        <v>92</v>
      </c>
      <c r="G7881" s="2" t="s">
        <v>56</v>
      </c>
      <c r="H7881" s="2" t="s">
        <v>57</v>
      </c>
      <c r="I7881" s="2" t="s">
        <v>55</v>
      </c>
      <c r="J7881" s="2" t="s">
        <v>84</v>
      </c>
      <c r="K7881" s="3">
        <v>1070476.8799999999</v>
      </c>
      <c r="L7881" s="3">
        <v>464086.56</v>
      </c>
      <c r="M7881" s="3">
        <f t="shared" si="861"/>
        <v>606390.31999999983</v>
      </c>
      <c r="N7881" s="3">
        <v>160558.06</v>
      </c>
      <c r="O7881" s="3">
        <f t="shared" si="862"/>
        <v>445832.25999999983</v>
      </c>
      <c r="P7881" s="3">
        <v>323507.59000000003</v>
      </c>
      <c r="Q7881" s="4">
        <f t="shared" si="863"/>
        <v>0.56646746074515864</v>
      </c>
      <c r="R7881" s="4">
        <f t="shared" si="864"/>
        <v>0.3022088529366464</v>
      </c>
      <c r="S7881" s="3">
        <v>1177504.56</v>
      </c>
      <c r="T7881" s="3">
        <f t="shared" si="865"/>
        <v>-107027.68000000017</v>
      </c>
      <c r="U7881" s="4">
        <f t="shared" si="866"/>
        <v>-9.0893643757948728E-2</v>
      </c>
      <c r="V7881" s="2" t="s">
        <v>107</v>
      </c>
      <c r="W7881" s="2" t="s">
        <v>207</v>
      </c>
      <c r="X7881" s="2" t="s">
        <v>61</v>
      </c>
      <c r="Y7881" s="2">
        <v>1.53</v>
      </c>
      <c r="Z7881" s="2" t="s">
        <v>15110</v>
      </c>
      <c r="AA7881" s="2" t="s">
        <v>148</v>
      </c>
      <c r="AB7881" s="2" t="s">
        <v>49</v>
      </c>
      <c r="AC7881" s="2">
        <v>6.35</v>
      </c>
      <c r="AD7881" s="3">
        <v>0</v>
      </c>
      <c r="AE7881" s="5">
        <v>0</v>
      </c>
      <c r="AF7881" s="2">
        <v>0</v>
      </c>
      <c r="AG7881" s="3">
        <f t="shared" si="867"/>
        <v>0</v>
      </c>
      <c r="AH7881" s="2" t="s">
        <v>50</v>
      </c>
      <c r="AI7881" s="3">
        <v>0</v>
      </c>
    </row>
    <row r="7882" spans="1:35" x14ac:dyDescent="0.3">
      <c r="A7882" s="2" t="s">
        <v>15111</v>
      </c>
      <c r="B7882" s="2" t="s">
        <v>15112</v>
      </c>
      <c r="C7882" s="2" t="s">
        <v>196</v>
      </c>
      <c r="D7882" s="2" t="s">
        <v>38</v>
      </c>
      <c r="E7882" s="2">
        <v>2023</v>
      </c>
      <c r="F7882" s="2" t="s">
        <v>55</v>
      </c>
      <c r="G7882" s="2" t="s">
        <v>114</v>
      </c>
      <c r="H7882" s="2" t="s">
        <v>234</v>
      </c>
      <c r="I7882" s="2" t="s">
        <v>131</v>
      </c>
      <c r="J7882" s="2" t="s">
        <v>544</v>
      </c>
      <c r="K7882" s="3">
        <v>539098.81000000006</v>
      </c>
      <c r="L7882" s="3">
        <v>165849.78</v>
      </c>
      <c r="M7882" s="3">
        <f t="shared" si="861"/>
        <v>373249.03</v>
      </c>
      <c r="N7882" s="3">
        <v>101269.58</v>
      </c>
      <c r="O7882" s="3">
        <f t="shared" si="862"/>
        <v>271979.45</v>
      </c>
      <c r="P7882" s="3">
        <v>203332.85</v>
      </c>
      <c r="Q7882" s="4">
        <f t="shared" si="863"/>
        <v>0.6923573620947151</v>
      </c>
      <c r="R7882" s="4">
        <f t="shared" si="864"/>
        <v>0.37717176559896315</v>
      </c>
      <c r="S7882" s="3">
        <v>529394.25</v>
      </c>
      <c r="T7882" s="3">
        <f t="shared" si="865"/>
        <v>9704.5600000000559</v>
      </c>
      <c r="U7882" s="4">
        <f t="shared" si="866"/>
        <v>1.8331442020762513E-2</v>
      </c>
      <c r="V7882" s="2" t="s">
        <v>133</v>
      </c>
      <c r="W7882" s="2" t="s">
        <v>117</v>
      </c>
      <c r="X7882" s="2" t="s">
        <v>236</v>
      </c>
      <c r="Y7882" s="2">
        <v>3.67</v>
      </c>
      <c r="Z7882" s="2" t="s">
        <v>4081</v>
      </c>
      <c r="AA7882" s="2" t="s">
        <v>224</v>
      </c>
      <c r="AB7882" s="2" t="s">
        <v>182</v>
      </c>
      <c r="AC7882" s="2">
        <v>9.58</v>
      </c>
      <c r="AD7882" s="3">
        <v>0</v>
      </c>
      <c r="AE7882" s="5">
        <v>0</v>
      </c>
      <c r="AF7882" s="2">
        <v>0</v>
      </c>
      <c r="AG7882" s="3">
        <f t="shared" si="867"/>
        <v>0</v>
      </c>
      <c r="AH7882" s="2" t="s">
        <v>50</v>
      </c>
      <c r="AI7882" s="3">
        <v>0</v>
      </c>
    </row>
    <row r="7883" spans="1:35" x14ac:dyDescent="0.3">
      <c r="A7883" s="2" t="s">
        <v>15113</v>
      </c>
      <c r="B7883" s="2" t="s">
        <v>318</v>
      </c>
      <c r="C7883" s="2" t="s">
        <v>233</v>
      </c>
      <c r="D7883" s="2" t="s">
        <v>38</v>
      </c>
      <c r="E7883" s="2">
        <v>2023</v>
      </c>
      <c r="F7883" s="2" t="s">
        <v>58</v>
      </c>
      <c r="G7883" s="2" t="s">
        <v>69</v>
      </c>
      <c r="H7883" s="2" t="s">
        <v>272</v>
      </c>
      <c r="I7883" s="2" t="s">
        <v>39</v>
      </c>
      <c r="J7883" s="2" t="s">
        <v>116</v>
      </c>
      <c r="K7883" s="3">
        <v>4290849.41</v>
      </c>
      <c r="L7883" s="3">
        <v>1606637.65</v>
      </c>
      <c r="M7883" s="3">
        <f t="shared" si="861"/>
        <v>2684211.7600000002</v>
      </c>
      <c r="N7883" s="3">
        <v>660044.25</v>
      </c>
      <c r="O7883" s="3">
        <f t="shared" si="862"/>
        <v>2024167.5100000002</v>
      </c>
      <c r="P7883" s="3">
        <v>1585826.86</v>
      </c>
      <c r="Q7883" s="4">
        <f t="shared" si="863"/>
        <v>0.62556652623238995</v>
      </c>
      <c r="R7883" s="4">
        <f t="shared" si="864"/>
        <v>0.36958343406416588</v>
      </c>
      <c r="S7883" s="3">
        <v>3486401.15</v>
      </c>
      <c r="T7883" s="3">
        <f t="shared" si="865"/>
        <v>804448.26000000024</v>
      </c>
      <c r="U7883" s="4">
        <f t="shared" si="866"/>
        <v>0.23073886950731423</v>
      </c>
      <c r="V7883" s="2" t="s">
        <v>95</v>
      </c>
      <c r="W7883" s="2" t="s">
        <v>125</v>
      </c>
      <c r="X7883" s="2" t="s">
        <v>274</v>
      </c>
      <c r="Y7883" s="2">
        <v>1</v>
      </c>
      <c r="Z7883" s="2" t="s">
        <v>8457</v>
      </c>
      <c r="AA7883" s="2" t="s">
        <v>99</v>
      </c>
      <c r="AB7883" s="2" t="s">
        <v>209</v>
      </c>
      <c r="AC7883" s="2">
        <v>8.81</v>
      </c>
      <c r="AD7883" s="3">
        <v>0</v>
      </c>
      <c r="AE7883" s="5">
        <v>0</v>
      </c>
      <c r="AF7883" s="2">
        <v>0</v>
      </c>
      <c r="AG7883" s="3">
        <f t="shared" si="867"/>
        <v>0</v>
      </c>
      <c r="AH7883" s="2" t="s">
        <v>50</v>
      </c>
      <c r="AI7883" s="3">
        <v>0</v>
      </c>
    </row>
    <row r="7884" spans="1:35" x14ac:dyDescent="0.3">
      <c r="A7884" s="2" t="s">
        <v>15114</v>
      </c>
      <c r="B7884" s="2" t="s">
        <v>8576</v>
      </c>
      <c r="C7884" s="2" t="s">
        <v>138</v>
      </c>
      <c r="D7884" s="2" t="s">
        <v>104</v>
      </c>
      <c r="E7884" s="2">
        <v>2024</v>
      </c>
      <c r="F7884" s="2" t="s">
        <v>39</v>
      </c>
      <c r="G7884" s="2" t="s">
        <v>69</v>
      </c>
      <c r="H7884" s="2" t="s">
        <v>165</v>
      </c>
      <c r="I7884" s="2" t="s">
        <v>58</v>
      </c>
      <c r="J7884" s="2" t="s">
        <v>106</v>
      </c>
      <c r="K7884" s="3">
        <v>6038817.0899999999</v>
      </c>
      <c r="L7884" s="3">
        <v>2364531.94</v>
      </c>
      <c r="M7884" s="3">
        <f t="shared" si="861"/>
        <v>3674285.15</v>
      </c>
      <c r="N7884" s="3">
        <v>600089.79</v>
      </c>
      <c r="O7884" s="3">
        <f t="shared" si="862"/>
        <v>3074195.36</v>
      </c>
      <c r="P7884" s="3">
        <v>2402795.87</v>
      </c>
      <c r="Q7884" s="4">
        <f t="shared" si="863"/>
        <v>0.60844451740133765</v>
      </c>
      <c r="R7884" s="4">
        <f t="shared" si="864"/>
        <v>0.39789181129180384</v>
      </c>
      <c r="S7884" s="3">
        <v>6002181.3200000003</v>
      </c>
      <c r="T7884" s="3">
        <f t="shared" si="865"/>
        <v>36635.769999999553</v>
      </c>
      <c r="U7884" s="4">
        <f t="shared" si="866"/>
        <v>6.1037426306873969E-3</v>
      </c>
      <c r="V7884" s="2" t="s">
        <v>95</v>
      </c>
      <c r="W7884" s="2" t="s">
        <v>125</v>
      </c>
      <c r="X7884" s="2" t="s">
        <v>167</v>
      </c>
      <c r="Y7884" s="2">
        <v>17.2</v>
      </c>
      <c r="Z7884" s="2" t="s">
        <v>15115</v>
      </c>
      <c r="AA7884" s="2" t="s">
        <v>109</v>
      </c>
      <c r="AB7884" s="2" t="s">
        <v>100</v>
      </c>
      <c r="AC7884" s="2">
        <v>5.96</v>
      </c>
      <c r="AD7884" s="3">
        <v>0</v>
      </c>
      <c r="AE7884" s="5">
        <v>0</v>
      </c>
      <c r="AF7884" s="2">
        <v>0</v>
      </c>
      <c r="AG7884" s="3">
        <f t="shared" si="867"/>
        <v>0</v>
      </c>
      <c r="AH7884" s="2" t="s">
        <v>50</v>
      </c>
      <c r="AI7884" s="3">
        <v>0</v>
      </c>
    </row>
    <row r="7885" spans="1:35" x14ac:dyDescent="0.3">
      <c r="A7885" s="2" t="s">
        <v>15116</v>
      </c>
      <c r="B7885" s="2" t="s">
        <v>1877</v>
      </c>
      <c r="C7885" s="2" t="s">
        <v>257</v>
      </c>
      <c r="D7885" s="2" t="s">
        <v>104</v>
      </c>
      <c r="E7885" s="2">
        <v>2024</v>
      </c>
      <c r="F7885" s="2" t="s">
        <v>92</v>
      </c>
      <c r="G7885" s="2" t="s">
        <v>56</v>
      </c>
      <c r="H7885" s="2" t="s">
        <v>177</v>
      </c>
      <c r="I7885" s="2" t="s">
        <v>131</v>
      </c>
      <c r="J7885" s="2" t="s">
        <v>268</v>
      </c>
      <c r="K7885" s="3">
        <v>2083887.18</v>
      </c>
      <c r="L7885" s="3">
        <v>723876.94</v>
      </c>
      <c r="M7885" s="3">
        <f t="shared" si="861"/>
        <v>1360010.24</v>
      </c>
      <c r="N7885" s="3">
        <v>354327.97</v>
      </c>
      <c r="O7885" s="3">
        <f t="shared" si="862"/>
        <v>1005682.27</v>
      </c>
      <c r="P7885" s="3">
        <v>742719.02</v>
      </c>
      <c r="Q7885" s="4">
        <f t="shared" si="863"/>
        <v>0.65263141548766568</v>
      </c>
      <c r="R7885" s="4">
        <f t="shared" si="864"/>
        <v>0.35641037918377139</v>
      </c>
      <c r="S7885" s="3">
        <v>1942167.8</v>
      </c>
      <c r="T7885" s="3">
        <f t="shared" si="865"/>
        <v>141719.37999999989</v>
      </c>
      <c r="U7885" s="4">
        <f t="shared" si="866"/>
        <v>7.2969688818854836E-2</v>
      </c>
      <c r="V7885" s="2" t="s">
        <v>133</v>
      </c>
      <c r="W7885" s="2" t="s">
        <v>96</v>
      </c>
      <c r="X7885" s="2" t="s">
        <v>180</v>
      </c>
      <c r="Y7885" s="2">
        <v>149.5</v>
      </c>
      <c r="Z7885" s="2" t="s">
        <v>1822</v>
      </c>
      <c r="AA7885" s="2" t="s">
        <v>48</v>
      </c>
      <c r="AB7885" s="2" t="s">
        <v>49</v>
      </c>
      <c r="AC7885" s="2">
        <v>9.01</v>
      </c>
      <c r="AD7885" s="3">
        <v>0</v>
      </c>
      <c r="AE7885" s="5">
        <v>0</v>
      </c>
      <c r="AF7885" s="2">
        <v>0</v>
      </c>
      <c r="AG7885" s="3">
        <f t="shared" si="867"/>
        <v>0</v>
      </c>
      <c r="AH7885" s="2" t="s">
        <v>50</v>
      </c>
      <c r="AI7885" s="3">
        <v>0</v>
      </c>
    </row>
    <row r="7886" spans="1:35" x14ac:dyDescent="0.3">
      <c r="A7886" s="2" t="s">
        <v>15117</v>
      </c>
      <c r="B7886" s="2" t="s">
        <v>1147</v>
      </c>
      <c r="C7886" s="2" t="s">
        <v>403</v>
      </c>
      <c r="D7886" s="2" t="s">
        <v>54</v>
      </c>
      <c r="E7886" s="2">
        <v>2021</v>
      </c>
      <c r="F7886" s="2" t="s">
        <v>68</v>
      </c>
      <c r="G7886" s="2" t="s">
        <v>56</v>
      </c>
      <c r="H7886" s="2" t="s">
        <v>57</v>
      </c>
      <c r="I7886" s="2" t="s">
        <v>131</v>
      </c>
      <c r="J7886" s="2" t="s">
        <v>235</v>
      </c>
      <c r="K7886" s="3">
        <v>6570628.5</v>
      </c>
      <c r="L7886" s="3">
        <v>2979174.08</v>
      </c>
      <c r="M7886" s="3">
        <f t="shared" si="861"/>
        <v>3591454.42</v>
      </c>
      <c r="N7886" s="3">
        <v>1135109.2</v>
      </c>
      <c r="O7886" s="3">
        <f t="shared" si="862"/>
        <v>2456345.2199999997</v>
      </c>
      <c r="P7886" s="3">
        <v>1938695.83</v>
      </c>
      <c r="Q7886" s="4">
        <f t="shared" si="863"/>
        <v>0.54659222021150644</v>
      </c>
      <c r="R7886" s="4">
        <f t="shared" si="864"/>
        <v>0.29505485358059735</v>
      </c>
      <c r="S7886" s="3">
        <v>7099444.4100000001</v>
      </c>
      <c r="T7886" s="3">
        <f t="shared" si="865"/>
        <v>-528815.91000000015</v>
      </c>
      <c r="U7886" s="4">
        <f t="shared" si="866"/>
        <v>-7.4486942845151477E-2</v>
      </c>
      <c r="V7886" s="2" t="s">
        <v>85</v>
      </c>
      <c r="W7886" s="2" t="s">
        <v>60</v>
      </c>
      <c r="X7886" s="2" t="s">
        <v>61</v>
      </c>
      <c r="Y7886" s="2">
        <v>1.53</v>
      </c>
      <c r="Z7886" s="2" t="s">
        <v>15118</v>
      </c>
      <c r="AA7886" s="2" t="s">
        <v>76</v>
      </c>
      <c r="AB7886" s="2" t="s">
        <v>306</v>
      </c>
      <c r="AC7886" s="2">
        <v>4.6900000000000004</v>
      </c>
      <c r="AD7886" s="3">
        <v>0</v>
      </c>
      <c r="AE7886" s="5">
        <v>0</v>
      </c>
      <c r="AF7886" s="2">
        <v>0</v>
      </c>
      <c r="AG7886" s="3">
        <f t="shared" si="867"/>
        <v>0</v>
      </c>
      <c r="AH7886" s="2" t="s">
        <v>50</v>
      </c>
      <c r="AI7886" s="3">
        <v>0</v>
      </c>
    </row>
    <row r="7887" spans="1:35" x14ac:dyDescent="0.3">
      <c r="A7887" s="2" t="s">
        <v>15119</v>
      </c>
      <c r="B7887" s="2" t="s">
        <v>10807</v>
      </c>
      <c r="C7887" s="2" t="s">
        <v>370</v>
      </c>
      <c r="D7887" s="2" t="s">
        <v>81</v>
      </c>
      <c r="E7887" s="2">
        <v>2021</v>
      </c>
      <c r="F7887" s="2" t="s">
        <v>92</v>
      </c>
      <c r="G7887" s="2" t="s">
        <v>93</v>
      </c>
      <c r="H7887" s="2" t="s">
        <v>159</v>
      </c>
      <c r="I7887" s="2" t="s">
        <v>71</v>
      </c>
      <c r="J7887" s="2" t="s">
        <v>293</v>
      </c>
      <c r="K7887" s="3">
        <v>9020789.9199999999</v>
      </c>
      <c r="L7887" s="3">
        <v>2679991.4700000002</v>
      </c>
      <c r="M7887" s="3">
        <f t="shared" si="861"/>
        <v>6340798.4499999993</v>
      </c>
      <c r="N7887" s="3">
        <v>1046574.94</v>
      </c>
      <c r="O7887" s="3">
        <f t="shared" si="862"/>
        <v>5294223.51</v>
      </c>
      <c r="P7887" s="3">
        <v>3993061.13</v>
      </c>
      <c r="Q7887" s="4">
        <f t="shared" si="863"/>
        <v>0.70290944653769294</v>
      </c>
      <c r="R7887" s="4">
        <f t="shared" si="864"/>
        <v>0.44265093915411791</v>
      </c>
      <c r="S7887" s="3">
        <v>10223205.609999999</v>
      </c>
      <c r="T7887" s="3">
        <f t="shared" si="865"/>
        <v>-1202415.6899999995</v>
      </c>
      <c r="U7887" s="4">
        <f t="shared" si="866"/>
        <v>-0.11761630704402898</v>
      </c>
      <c r="V7887" s="2" t="s">
        <v>73</v>
      </c>
      <c r="W7887" s="2" t="s">
        <v>207</v>
      </c>
      <c r="X7887" s="2" t="s">
        <v>160</v>
      </c>
      <c r="Y7887" s="2">
        <v>129.5</v>
      </c>
      <c r="Z7887" s="2" t="s">
        <v>15120</v>
      </c>
      <c r="AA7887" s="2" t="s">
        <v>224</v>
      </c>
      <c r="AB7887" s="2" t="s">
        <v>88</v>
      </c>
      <c r="AC7887" s="2">
        <v>4.1500000000000004</v>
      </c>
      <c r="AD7887" s="3">
        <v>0</v>
      </c>
      <c r="AE7887" s="5">
        <v>0</v>
      </c>
      <c r="AF7887" s="2">
        <v>0</v>
      </c>
      <c r="AG7887" s="3">
        <f t="shared" si="867"/>
        <v>0</v>
      </c>
      <c r="AH7887" s="2" t="s">
        <v>50</v>
      </c>
      <c r="AI7887" s="3">
        <v>0</v>
      </c>
    </row>
    <row r="7888" spans="1:35" x14ac:dyDescent="0.3">
      <c r="A7888" s="2" t="s">
        <v>15121</v>
      </c>
      <c r="B7888" s="2" t="s">
        <v>4596</v>
      </c>
      <c r="C7888" s="2" t="s">
        <v>122</v>
      </c>
      <c r="D7888" s="2" t="s">
        <v>104</v>
      </c>
      <c r="E7888" s="2">
        <v>2023</v>
      </c>
      <c r="F7888" s="2" t="s">
        <v>82</v>
      </c>
      <c r="G7888" s="2" t="s">
        <v>114</v>
      </c>
      <c r="H7888" s="2" t="s">
        <v>115</v>
      </c>
      <c r="I7888" s="2" t="s">
        <v>55</v>
      </c>
      <c r="J7888" s="2" t="s">
        <v>217</v>
      </c>
      <c r="K7888" s="3">
        <v>3480535.69</v>
      </c>
      <c r="L7888" s="3">
        <v>1260490.56</v>
      </c>
      <c r="M7888" s="3">
        <f t="shared" si="861"/>
        <v>2220045.13</v>
      </c>
      <c r="N7888" s="3">
        <v>475942.35</v>
      </c>
      <c r="O7888" s="3">
        <f t="shared" si="862"/>
        <v>1744102.7799999998</v>
      </c>
      <c r="P7888" s="3">
        <v>1240653.8999999999</v>
      </c>
      <c r="Q7888" s="4">
        <f t="shared" si="863"/>
        <v>0.63784581677425634</v>
      </c>
      <c r="R7888" s="4">
        <f t="shared" si="864"/>
        <v>0.35645487088799249</v>
      </c>
      <c r="S7888" s="3">
        <v>3435695.35</v>
      </c>
      <c r="T7888" s="3">
        <f t="shared" si="865"/>
        <v>44840.339999999851</v>
      </c>
      <c r="U7888" s="4">
        <f t="shared" si="866"/>
        <v>1.3051314343106657E-2</v>
      </c>
      <c r="V7888" s="2" t="s">
        <v>124</v>
      </c>
      <c r="W7888" s="2" t="s">
        <v>125</v>
      </c>
      <c r="X7888" s="2" t="s">
        <v>118</v>
      </c>
      <c r="Y7888" s="2">
        <v>3.75</v>
      </c>
      <c r="Z7888" s="2" t="s">
        <v>10482</v>
      </c>
      <c r="AA7888" s="2" t="s">
        <v>148</v>
      </c>
      <c r="AB7888" s="2" t="s">
        <v>100</v>
      </c>
      <c r="AC7888" s="2">
        <v>2</v>
      </c>
      <c r="AD7888" s="3">
        <v>0</v>
      </c>
      <c r="AE7888" s="5">
        <v>0</v>
      </c>
      <c r="AF7888" s="2">
        <v>0</v>
      </c>
      <c r="AG7888" s="3">
        <f t="shared" si="867"/>
        <v>0</v>
      </c>
      <c r="AH7888" s="2" t="s">
        <v>50</v>
      </c>
      <c r="AI7888" s="3">
        <v>0</v>
      </c>
    </row>
    <row r="7889" spans="1:35" x14ac:dyDescent="0.3">
      <c r="A7889" s="2" t="s">
        <v>15122</v>
      </c>
      <c r="B7889" s="2" t="s">
        <v>10686</v>
      </c>
      <c r="C7889" s="2" t="s">
        <v>403</v>
      </c>
      <c r="D7889" s="2" t="s">
        <v>54</v>
      </c>
      <c r="E7889" s="2">
        <v>2021</v>
      </c>
      <c r="F7889" s="2" t="s">
        <v>92</v>
      </c>
      <c r="G7889" s="2" t="s">
        <v>40</v>
      </c>
      <c r="H7889" s="2" t="s">
        <v>279</v>
      </c>
      <c r="I7889" s="2" t="s">
        <v>39</v>
      </c>
      <c r="J7889" s="2" t="s">
        <v>566</v>
      </c>
      <c r="K7889" s="3">
        <v>1492684.39</v>
      </c>
      <c r="L7889" s="3">
        <v>524472.4</v>
      </c>
      <c r="M7889" s="3">
        <f t="shared" si="861"/>
        <v>968211.98999999987</v>
      </c>
      <c r="N7889" s="3">
        <v>149672.82</v>
      </c>
      <c r="O7889" s="3">
        <f t="shared" si="862"/>
        <v>818539.16999999993</v>
      </c>
      <c r="P7889" s="3">
        <v>619628.82999999996</v>
      </c>
      <c r="Q7889" s="4">
        <f t="shared" si="863"/>
        <v>0.64863811565685359</v>
      </c>
      <c r="R7889" s="4">
        <f t="shared" si="864"/>
        <v>0.41511041058049786</v>
      </c>
      <c r="S7889" s="3">
        <v>1631455.31</v>
      </c>
      <c r="T7889" s="3">
        <f t="shared" si="865"/>
        <v>-138770.92000000016</v>
      </c>
      <c r="U7889" s="4">
        <f t="shared" si="866"/>
        <v>-8.5059590139799884E-2</v>
      </c>
      <c r="V7889" s="2" t="s">
        <v>85</v>
      </c>
      <c r="W7889" s="2" t="s">
        <v>45</v>
      </c>
      <c r="X7889" s="2" t="s">
        <v>280</v>
      </c>
      <c r="Y7889" s="2">
        <v>0.79</v>
      </c>
      <c r="Z7889" s="2" t="s">
        <v>7797</v>
      </c>
      <c r="AA7889" s="2" t="s">
        <v>76</v>
      </c>
      <c r="AB7889" s="2" t="s">
        <v>49</v>
      </c>
      <c r="AC7889" s="2">
        <v>4.83</v>
      </c>
      <c r="AD7889" s="3">
        <v>0</v>
      </c>
      <c r="AE7889" s="5">
        <v>0</v>
      </c>
      <c r="AF7889" s="2">
        <v>0</v>
      </c>
      <c r="AG7889" s="3">
        <f t="shared" si="867"/>
        <v>0</v>
      </c>
      <c r="AH7889" s="2" t="s">
        <v>50</v>
      </c>
      <c r="AI7889" s="3">
        <v>0</v>
      </c>
    </row>
    <row r="7890" spans="1:35" x14ac:dyDescent="0.3">
      <c r="A7890" s="2" t="s">
        <v>15123</v>
      </c>
      <c r="B7890" s="2" t="s">
        <v>4448</v>
      </c>
      <c r="C7890" s="2" t="s">
        <v>103</v>
      </c>
      <c r="D7890" s="2" t="s">
        <v>104</v>
      </c>
      <c r="E7890" s="2">
        <v>2020</v>
      </c>
      <c r="F7890" s="2" t="s">
        <v>39</v>
      </c>
      <c r="G7890" s="2" t="s">
        <v>93</v>
      </c>
      <c r="H7890" s="2" t="s">
        <v>221</v>
      </c>
      <c r="I7890" s="2" t="s">
        <v>39</v>
      </c>
      <c r="J7890" s="2" t="s">
        <v>566</v>
      </c>
      <c r="K7890" s="3">
        <v>712296.69</v>
      </c>
      <c r="L7890" s="3">
        <v>269394.27</v>
      </c>
      <c r="M7890" s="3">
        <f t="shared" si="861"/>
        <v>442902.41999999993</v>
      </c>
      <c r="N7890" s="3">
        <v>148828.43</v>
      </c>
      <c r="O7890" s="3">
        <f t="shared" si="862"/>
        <v>294073.98999999993</v>
      </c>
      <c r="P7890" s="3">
        <v>215961.62</v>
      </c>
      <c r="Q7890" s="4">
        <f t="shared" si="863"/>
        <v>0.62179485910569088</v>
      </c>
      <c r="R7890" s="4">
        <f t="shared" si="864"/>
        <v>0.30319054269366325</v>
      </c>
      <c r="S7890" s="3">
        <v>781146.58</v>
      </c>
      <c r="T7890" s="3">
        <f t="shared" si="865"/>
        <v>-68849.890000000014</v>
      </c>
      <c r="U7890" s="4">
        <f t="shared" si="866"/>
        <v>-8.813952689903605E-2</v>
      </c>
      <c r="V7890" s="2" t="s">
        <v>73</v>
      </c>
      <c r="W7890" s="2" t="s">
        <v>45</v>
      </c>
      <c r="X7890" s="2" t="s">
        <v>222</v>
      </c>
      <c r="Y7890" s="2">
        <v>18.899999999999999</v>
      </c>
      <c r="Z7890" s="2" t="s">
        <v>15124</v>
      </c>
      <c r="AA7890" s="2" t="s">
        <v>48</v>
      </c>
      <c r="AB7890" s="2" t="s">
        <v>149</v>
      </c>
      <c r="AC7890" s="2">
        <v>2.56</v>
      </c>
      <c r="AD7890" s="3">
        <v>0</v>
      </c>
      <c r="AE7890" s="5">
        <v>0</v>
      </c>
      <c r="AF7890" s="2">
        <v>0</v>
      </c>
      <c r="AG7890" s="3">
        <f t="shared" si="867"/>
        <v>0</v>
      </c>
      <c r="AH7890" s="2" t="s">
        <v>230</v>
      </c>
      <c r="AI7890" s="3">
        <v>0</v>
      </c>
    </row>
    <row r="7891" spans="1:35" x14ac:dyDescent="0.3">
      <c r="A7891" s="2" t="s">
        <v>15125</v>
      </c>
      <c r="B7891" s="2" t="s">
        <v>4338</v>
      </c>
      <c r="C7891" s="2" t="s">
        <v>189</v>
      </c>
      <c r="D7891" s="2" t="s">
        <v>54</v>
      </c>
      <c r="E7891" s="2">
        <v>2020</v>
      </c>
      <c r="F7891" s="2" t="s">
        <v>82</v>
      </c>
      <c r="G7891" s="2" t="s">
        <v>69</v>
      </c>
      <c r="H7891" s="2" t="s">
        <v>165</v>
      </c>
      <c r="I7891" s="2" t="s">
        <v>58</v>
      </c>
      <c r="J7891" s="2" t="s">
        <v>191</v>
      </c>
      <c r="K7891" s="3">
        <v>7502098.1299999999</v>
      </c>
      <c r="L7891" s="3">
        <v>3725894.92</v>
      </c>
      <c r="M7891" s="3">
        <f t="shared" si="861"/>
        <v>3776203.21</v>
      </c>
      <c r="N7891" s="3">
        <v>1232741.79</v>
      </c>
      <c r="O7891" s="3">
        <f t="shared" si="862"/>
        <v>2543461.42</v>
      </c>
      <c r="P7891" s="3">
        <v>1855270.3</v>
      </c>
      <c r="Q7891" s="4">
        <f t="shared" si="863"/>
        <v>0.50335294801055874</v>
      </c>
      <c r="R7891" s="4">
        <f t="shared" si="864"/>
        <v>0.24730019094005107</v>
      </c>
      <c r="S7891" s="3">
        <v>8666573.7899999991</v>
      </c>
      <c r="T7891" s="3">
        <f t="shared" si="865"/>
        <v>-1164475.6599999992</v>
      </c>
      <c r="U7891" s="4">
        <f t="shared" si="866"/>
        <v>-0.13436401607099216</v>
      </c>
      <c r="V7891" s="2" t="s">
        <v>133</v>
      </c>
      <c r="W7891" s="2" t="s">
        <v>45</v>
      </c>
      <c r="X7891" s="2" t="s">
        <v>167</v>
      </c>
      <c r="Y7891" s="2">
        <v>17.2</v>
      </c>
      <c r="Z7891" s="2" t="s">
        <v>12319</v>
      </c>
      <c r="AA7891" s="2" t="s">
        <v>99</v>
      </c>
      <c r="AB7891" s="2" t="s">
        <v>100</v>
      </c>
      <c r="AC7891" s="2">
        <v>7.96</v>
      </c>
      <c r="AD7891" s="3">
        <v>0</v>
      </c>
      <c r="AE7891" s="5">
        <v>0</v>
      </c>
      <c r="AF7891" s="2">
        <v>0</v>
      </c>
      <c r="AG7891" s="3">
        <f t="shared" si="867"/>
        <v>0</v>
      </c>
      <c r="AH7891" s="2" t="s">
        <v>50</v>
      </c>
      <c r="AI7891" s="3">
        <v>0</v>
      </c>
    </row>
    <row r="7892" spans="1:35" x14ac:dyDescent="0.3">
      <c r="A7892" s="2" t="s">
        <v>15126</v>
      </c>
      <c r="B7892" s="2" t="s">
        <v>1303</v>
      </c>
      <c r="C7892" s="2" t="s">
        <v>91</v>
      </c>
      <c r="D7892" s="2" t="s">
        <v>38</v>
      </c>
      <c r="E7892" s="2">
        <v>2022</v>
      </c>
      <c r="F7892" s="2" t="s">
        <v>39</v>
      </c>
      <c r="G7892" s="2" t="s">
        <v>40</v>
      </c>
      <c r="H7892" s="2" t="s">
        <v>171</v>
      </c>
      <c r="I7892" s="2" t="s">
        <v>39</v>
      </c>
      <c r="J7892" s="2" t="s">
        <v>566</v>
      </c>
      <c r="K7892" s="3">
        <v>6374682.25</v>
      </c>
      <c r="L7892" s="3">
        <v>2971057.94</v>
      </c>
      <c r="M7892" s="3">
        <f t="shared" si="861"/>
        <v>3403624.31</v>
      </c>
      <c r="N7892" s="3">
        <v>1286615.73</v>
      </c>
      <c r="O7892" s="3">
        <f t="shared" si="862"/>
        <v>2117008.58</v>
      </c>
      <c r="P7892" s="3">
        <v>1541423.84</v>
      </c>
      <c r="Q7892" s="4">
        <f t="shared" si="863"/>
        <v>0.53392846521879578</v>
      </c>
      <c r="R7892" s="4">
        <f t="shared" si="864"/>
        <v>0.24180402717327598</v>
      </c>
      <c r="S7892" s="3">
        <v>7458534.1699999999</v>
      </c>
      <c r="T7892" s="3">
        <f t="shared" si="865"/>
        <v>-1083851.92</v>
      </c>
      <c r="U7892" s="4">
        <f t="shared" si="866"/>
        <v>-0.1453170147506343</v>
      </c>
      <c r="V7892" s="2" t="s">
        <v>85</v>
      </c>
      <c r="W7892" s="2" t="s">
        <v>45</v>
      </c>
      <c r="X7892" s="2" t="s">
        <v>86</v>
      </c>
      <c r="Y7892" s="2">
        <v>0.92</v>
      </c>
      <c r="Z7892" s="2" t="s">
        <v>7981</v>
      </c>
      <c r="AA7892" s="2" t="s">
        <v>99</v>
      </c>
      <c r="AB7892" s="2" t="s">
        <v>182</v>
      </c>
      <c r="AC7892" s="2">
        <v>6.5</v>
      </c>
      <c r="AD7892" s="3">
        <v>0</v>
      </c>
      <c r="AE7892" s="5">
        <v>0</v>
      </c>
      <c r="AF7892" s="2">
        <v>0</v>
      </c>
      <c r="AG7892" s="3">
        <f t="shared" si="867"/>
        <v>0</v>
      </c>
      <c r="AH7892" s="2" t="s">
        <v>50</v>
      </c>
      <c r="AI7892" s="3">
        <v>0</v>
      </c>
    </row>
    <row r="7893" spans="1:35" x14ac:dyDescent="0.3">
      <c r="A7893" s="2" t="s">
        <v>15127</v>
      </c>
      <c r="B7893" s="2" t="s">
        <v>4176</v>
      </c>
      <c r="C7893" s="2" t="s">
        <v>452</v>
      </c>
      <c r="D7893" s="2" t="s">
        <v>38</v>
      </c>
      <c r="E7893" s="2">
        <v>2021</v>
      </c>
      <c r="F7893" s="2" t="s">
        <v>58</v>
      </c>
      <c r="G7893" s="2" t="s">
        <v>56</v>
      </c>
      <c r="H7893" s="2" t="s">
        <v>262</v>
      </c>
      <c r="I7893" s="2" t="s">
        <v>131</v>
      </c>
      <c r="J7893" s="2" t="s">
        <v>544</v>
      </c>
      <c r="K7893" s="3">
        <v>2148609.08</v>
      </c>
      <c r="L7893" s="3">
        <v>842739.84</v>
      </c>
      <c r="M7893" s="3">
        <f t="shared" si="861"/>
        <v>1305869.2400000002</v>
      </c>
      <c r="N7893" s="3">
        <v>176810.63</v>
      </c>
      <c r="O7893" s="3">
        <f t="shared" si="862"/>
        <v>1129058.6100000003</v>
      </c>
      <c r="P7893" s="3">
        <v>852318.59</v>
      </c>
      <c r="Q7893" s="4">
        <f t="shared" si="863"/>
        <v>0.60777423504139716</v>
      </c>
      <c r="R7893" s="4">
        <f t="shared" si="864"/>
        <v>0.39668388164868035</v>
      </c>
      <c r="S7893" s="3">
        <v>1731316.92</v>
      </c>
      <c r="T7893" s="3">
        <f t="shared" si="865"/>
        <v>417292.16000000015</v>
      </c>
      <c r="U7893" s="4">
        <f t="shared" si="866"/>
        <v>0.24102586602110962</v>
      </c>
      <c r="V7893" s="2" t="s">
        <v>85</v>
      </c>
      <c r="W7893" s="2" t="s">
        <v>45</v>
      </c>
      <c r="X7893" s="2" t="s">
        <v>264</v>
      </c>
      <c r="Y7893" s="2">
        <v>83.5</v>
      </c>
      <c r="Z7893" s="2" t="s">
        <v>6855</v>
      </c>
      <c r="AA7893" s="2" t="s">
        <v>76</v>
      </c>
      <c r="AB7893" s="2" t="s">
        <v>209</v>
      </c>
      <c r="AC7893" s="2">
        <v>9.39</v>
      </c>
      <c r="AD7893" s="3">
        <v>0</v>
      </c>
      <c r="AE7893" s="5">
        <v>0</v>
      </c>
      <c r="AF7893" s="2">
        <v>0</v>
      </c>
      <c r="AG7893" s="3">
        <f t="shared" si="867"/>
        <v>0</v>
      </c>
      <c r="AH7893" s="2" t="s">
        <v>50</v>
      </c>
      <c r="AI7893" s="3">
        <v>0</v>
      </c>
    </row>
    <row r="7894" spans="1:35" x14ac:dyDescent="0.3">
      <c r="A7894" s="2" t="s">
        <v>15128</v>
      </c>
      <c r="B7894" s="2" t="s">
        <v>9706</v>
      </c>
      <c r="C7894" s="2" t="s">
        <v>122</v>
      </c>
      <c r="D7894" s="2" t="s">
        <v>104</v>
      </c>
      <c r="E7894" s="2">
        <v>2023</v>
      </c>
      <c r="F7894" s="2" t="s">
        <v>58</v>
      </c>
      <c r="G7894" s="2" t="s">
        <v>40</v>
      </c>
      <c r="H7894" s="2" t="s">
        <v>41</v>
      </c>
      <c r="I7894" s="2" t="s">
        <v>58</v>
      </c>
      <c r="J7894" s="2" t="s">
        <v>59</v>
      </c>
      <c r="K7894" s="3">
        <v>151511.98000000001</v>
      </c>
      <c r="L7894" s="3">
        <v>72942</v>
      </c>
      <c r="M7894" s="3">
        <f t="shared" si="861"/>
        <v>78569.98000000001</v>
      </c>
      <c r="N7894" s="3">
        <v>32046.28</v>
      </c>
      <c r="O7894" s="3">
        <f t="shared" si="862"/>
        <v>46523.700000000012</v>
      </c>
      <c r="P7894" s="3">
        <v>37071.300000000003</v>
      </c>
      <c r="Q7894" s="4">
        <f t="shared" si="863"/>
        <v>0.51857272276423294</v>
      </c>
      <c r="R7894" s="4">
        <f t="shared" si="864"/>
        <v>0.24467570155178489</v>
      </c>
      <c r="S7894" s="3">
        <v>144522.34</v>
      </c>
      <c r="T7894" s="3">
        <f t="shared" si="865"/>
        <v>6989.640000000014</v>
      </c>
      <c r="U7894" s="4">
        <f t="shared" si="866"/>
        <v>4.8363733938988351E-2</v>
      </c>
      <c r="V7894" s="2" t="s">
        <v>107</v>
      </c>
      <c r="W7894" s="2" t="s">
        <v>125</v>
      </c>
      <c r="X7894" s="2" t="s">
        <v>46</v>
      </c>
      <c r="Y7894" s="2">
        <v>0.89</v>
      </c>
      <c r="Z7894" s="2" t="s">
        <v>7373</v>
      </c>
      <c r="AA7894" s="2" t="s">
        <v>76</v>
      </c>
      <c r="AB7894" s="2" t="s">
        <v>100</v>
      </c>
      <c r="AC7894" s="2">
        <v>8.86</v>
      </c>
      <c r="AD7894" s="3">
        <v>0</v>
      </c>
      <c r="AE7894" s="5">
        <v>0</v>
      </c>
      <c r="AF7894" s="2">
        <v>0</v>
      </c>
      <c r="AG7894" s="3">
        <f t="shared" si="867"/>
        <v>0</v>
      </c>
      <c r="AH7894" s="2" t="s">
        <v>50</v>
      </c>
      <c r="AI7894" s="3">
        <v>0</v>
      </c>
    </row>
    <row r="7895" spans="1:35" x14ac:dyDescent="0.3">
      <c r="A7895" s="2" t="s">
        <v>15129</v>
      </c>
      <c r="B7895" s="2" t="s">
        <v>6982</v>
      </c>
      <c r="C7895" s="2" t="s">
        <v>287</v>
      </c>
      <c r="D7895" s="2" t="s">
        <v>104</v>
      </c>
      <c r="E7895" s="2">
        <v>2021</v>
      </c>
      <c r="F7895" s="2" t="s">
        <v>68</v>
      </c>
      <c r="G7895" s="2" t="s">
        <v>93</v>
      </c>
      <c r="H7895" s="2" t="s">
        <v>221</v>
      </c>
      <c r="I7895" s="2" t="s">
        <v>71</v>
      </c>
      <c r="J7895" s="2" t="s">
        <v>293</v>
      </c>
      <c r="K7895" s="3">
        <v>7544476.9500000002</v>
      </c>
      <c r="L7895" s="3">
        <v>4028084.79</v>
      </c>
      <c r="M7895" s="3">
        <f t="shared" si="861"/>
        <v>3516392.16</v>
      </c>
      <c r="N7895" s="3">
        <v>745632.31</v>
      </c>
      <c r="O7895" s="3">
        <f t="shared" si="862"/>
        <v>2770759.85</v>
      </c>
      <c r="P7895" s="3">
        <v>2181685.4300000002</v>
      </c>
      <c r="Q7895" s="4">
        <f t="shared" si="863"/>
        <v>0.46608826341500059</v>
      </c>
      <c r="R7895" s="4">
        <f t="shared" si="864"/>
        <v>0.28917649884264013</v>
      </c>
      <c r="S7895" s="3">
        <v>8602390.2799999993</v>
      </c>
      <c r="T7895" s="3">
        <f t="shared" si="865"/>
        <v>-1057913.3299999991</v>
      </c>
      <c r="U7895" s="4">
        <f t="shared" si="866"/>
        <v>-0.12297899718169951</v>
      </c>
      <c r="V7895" s="2" t="s">
        <v>95</v>
      </c>
      <c r="W7895" s="2" t="s">
        <v>60</v>
      </c>
      <c r="X7895" s="2" t="s">
        <v>222</v>
      </c>
      <c r="Y7895" s="2">
        <v>18.899999999999999</v>
      </c>
      <c r="Z7895" s="2" t="s">
        <v>6600</v>
      </c>
      <c r="AA7895" s="2" t="s">
        <v>76</v>
      </c>
      <c r="AB7895" s="2" t="s">
        <v>149</v>
      </c>
      <c r="AC7895" s="2">
        <v>4.63</v>
      </c>
      <c r="AD7895" s="3">
        <v>0</v>
      </c>
      <c r="AE7895" s="5">
        <v>0</v>
      </c>
      <c r="AF7895" s="2">
        <v>0</v>
      </c>
      <c r="AG7895" s="3">
        <f t="shared" si="867"/>
        <v>0</v>
      </c>
      <c r="AH7895" s="2" t="s">
        <v>50</v>
      </c>
      <c r="AI7895" s="3">
        <v>0</v>
      </c>
    </row>
    <row r="7896" spans="1:35" x14ac:dyDescent="0.3">
      <c r="A7896" s="2" t="s">
        <v>15130</v>
      </c>
      <c r="B7896" s="2" t="s">
        <v>3266</v>
      </c>
      <c r="C7896" s="2" t="s">
        <v>370</v>
      </c>
      <c r="D7896" s="2" t="s">
        <v>81</v>
      </c>
      <c r="E7896" s="2">
        <v>2021</v>
      </c>
      <c r="F7896" s="2" t="s">
        <v>92</v>
      </c>
      <c r="G7896" s="2" t="s">
        <v>69</v>
      </c>
      <c r="H7896" s="2" t="s">
        <v>272</v>
      </c>
      <c r="I7896" s="2" t="s">
        <v>39</v>
      </c>
      <c r="J7896" s="2" t="s">
        <v>273</v>
      </c>
      <c r="K7896" s="3">
        <v>6524918.21</v>
      </c>
      <c r="L7896" s="3">
        <v>3543875.83</v>
      </c>
      <c r="M7896" s="3">
        <f t="shared" si="861"/>
        <v>2981042.38</v>
      </c>
      <c r="N7896" s="3">
        <v>1046048.25</v>
      </c>
      <c r="O7896" s="3">
        <f t="shared" si="862"/>
        <v>1934994.13</v>
      </c>
      <c r="P7896" s="3">
        <v>1394982.75</v>
      </c>
      <c r="Q7896" s="4">
        <f t="shared" si="863"/>
        <v>0.45687045937699194</v>
      </c>
      <c r="R7896" s="4">
        <f t="shared" si="864"/>
        <v>0.21379313963845073</v>
      </c>
      <c r="S7896" s="3">
        <v>7364351.6299999999</v>
      </c>
      <c r="T7896" s="3">
        <f t="shared" si="865"/>
        <v>-839433.41999999993</v>
      </c>
      <c r="U7896" s="4">
        <f t="shared" si="866"/>
        <v>-0.11398605908229832</v>
      </c>
      <c r="V7896" s="2" t="s">
        <v>107</v>
      </c>
      <c r="W7896" s="2" t="s">
        <v>125</v>
      </c>
      <c r="X7896" s="2" t="s">
        <v>274</v>
      </c>
      <c r="Y7896" s="2">
        <v>1</v>
      </c>
      <c r="Z7896" s="2" t="s">
        <v>9603</v>
      </c>
      <c r="AA7896" s="2" t="s">
        <v>48</v>
      </c>
      <c r="AB7896" s="2" t="s">
        <v>100</v>
      </c>
      <c r="AC7896" s="2">
        <v>9.93</v>
      </c>
      <c r="AD7896" s="3">
        <v>0</v>
      </c>
      <c r="AE7896" s="5">
        <v>0</v>
      </c>
      <c r="AF7896" s="2">
        <v>0</v>
      </c>
      <c r="AG7896" s="3">
        <f t="shared" si="867"/>
        <v>0</v>
      </c>
      <c r="AH7896" s="2" t="s">
        <v>50</v>
      </c>
      <c r="AI7896" s="3">
        <v>0</v>
      </c>
    </row>
    <row r="7897" spans="1:35" x14ac:dyDescent="0.3">
      <c r="A7897" s="2" t="s">
        <v>15131</v>
      </c>
      <c r="B7897" s="2" t="s">
        <v>1333</v>
      </c>
      <c r="C7897" s="2" t="s">
        <v>297</v>
      </c>
      <c r="D7897" s="2" t="s">
        <v>104</v>
      </c>
      <c r="E7897" s="2">
        <v>2021</v>
      </c>
      <c r="F7897" s="2" t="s">
        <v>55</v>
      </c>
      <c r="G7897" s="2" t="s">
        <v>93</v>
      </c>
      <c r="H7897" s="2" t="s">
        <v>94</v>
      </c>
      <c r="I7897" s="2" t="s">
        <v>55</v>
      </c>
      <c r="J7897" s="2" t="s">
        <v>217</v>
      </c>
      <c r="K7897" s="3">
        <v>790949.48</v>
      </c>
      <c r="L7897" s="3">
        <v>458620.39</v>
      </c>
      <c r="M7897" s="3">
        <f t="shared" si="861"/>
        <v>332329.08999999997</v>
      </c>
      <c r="N7897" s="3">
        <v>93097.46</v>
      </c>
      <c r="O7897" s="3">
        <f t="shared" si="862"/>
        <v>239231.62999999995</v>
      </c>
      <c r="P7897" s="3">
        <v>190156.84</v>
      </c>
      <c r="Q7897" s="4">
        <f t="shared" si="863"/>
        <v>0.42016474933392711</v>
      </c>
      <c r="R7897" s="4">
        <f t="shared" si="864"/>
        <v>0.24041591126654513</v>
      </c>
      <c r="S7897" s="3">
        <v>854477.82</v>
      </c>
      <c r="T7897" s="3">
        <f t="shared" si="865"/>
        <v>-63528.339999999967</v>
      </c>
      <c r="U7897" s="4">
        <f t="shared" si="866"/>
        <v>-7.4347558840087827E-2</v>
      </c>
      <c r="V7897" s="2" t="s">
        <v>133</v>
      </c>
      <c r="W7897" s="2" t="s">
        <v>125</v>
      </c>
      <c r="X7897" s="2" t="s">
        <v>97</v>
      </c>
      <c r="Y7897" s="2">
        <v>1550</v>
      </c>
      <c r="Z7897" s="2" t="s">
        <v>15132</v>
      </c>
      <c r="AA7897" s="2" t="s">
        <v>148</v>
      </c>
      <c r="AB7897" s="2" t="s">
        <v>142</v>
      </c>
      <c r="AC7897" s="2">
        <v>7.69</v>
      </c>
      <c r="AD7897" s="3">
        <v>0</v>
      </c>
      <c r="AE7897" s="5">
        <v>0</v>
      </c>
      <c r="AF7897" s="2">
        <v>0</v>
      </c>
      <c r="AG7897" s="3">
        <f t="shared" si="867"/>
        <v>0</v>
      </c>
      <c r="AH7897" s="2" t="s">
        <v>50</v>
      </c>
      <c r="AI7897" s="3">
        <v>0</v>
      </c>
    </row>
    <row r="7898" spans="1:35" x14ac:dyDescent="0.3">
      <c r="A7898" s="2" t="s">
        <v>15133</v>
      </c>
      <c r="B7898" s="2" t="s">
        <v>283</v>
      </c>
      <c r="C7898" s="2" t="s">
        <v>201</v>
      </c>
      <c r="D7898" s="2" t="s">
        <v>54</v>
      </c>
      <c r="E7898" s="2">
        <v>2020</v>
      </c>
      <c r="F7898" s="2" t="s">
        <v>105</v>
      </c>
      <c r="G7898" s="2" t="s">
        <v>93</v>
      </c>
      <c r="H7898" s="2" t="s">
        <v>159</v>
      </c>
      <c r="I7898" s="2" t="s">
        <v>131</v>
      </c>
      <c r="J7898" s="2" t="s">
        <v>268</v>
      </c>
      <c r="K7898" s="3">
        <v>2784270.99</v>
      </c>
      <c r="L7898" s="3">
        <v>1166691.21</v>
      </c>
      <c r="M7898" s="3">
        <f t="shared" si="861"/>
        <v>1617579.7800000003</v>
      </c>
      <c r="N7898" s="3">
        <v>527646.43000000005</v>
      </c>
      <c r="O7898" s="3">
        <f t="shared" si="862"/>
        <v>1089933.3500000001</v>
      </c>
      <c r="P7898" s="3">
        <v>819210.55</v>
      </c>
      <c r="Q7898" s="4">
        <f t="shared" si="863"/>
        <v>0.58097066909424655</v>
      </c>
      <c r="R7898" s="4">
        <f t="shared" si="864"/>
        <v>0.29422802340084003</v>
      </c>
      <c r="S7898" s="3">
        <v>2904917.71</v>
      </c>
      <c r="T7898" s="3">
        <f t="shared" si="865"/>
        <v>-120646.71999999974</v>
      </c>
      <c r="U7898" s="4">
        <f t="shared" si="866"/>
        <v>-4.1531889039293904E-2</v>
      </c>
      <c r="V7898" s="2" t="s">
        <v>124</v>
      </c>
      <c r="W7898" s="2" t="s">
        <v>96</v>
      </c>
      <c r="X7898" s="2" t="s">
        <v>160</v>
      </c>
      <c r="Y7898" s="2">
        <v>129.5</v>
      </c>
      <c r="Z7898" s="2" t="s">
        <v>15134</v>
      </c>
      <c r="AA7898" s="2" t="s">
        <v>148</v>
      </c>
      <c r="AB7898" s="2" t="s">
        <v>142</v>
      </c>
      <c r="AC7898" s="2">
        <v>8.0299999999999994</v>
      </c>
      <c r="AD7898" s="3">
        <v>0</v>
      </c>
      <c r="AE7898" s="5">
        <v>0</v>
      </c>
      <c r="AF7898" s="2">
        <v>0</v>
      </c>
      <c r="AG7898" s="3">
        <f t="shared" si="867"/>
        <v>0</v>
      </c>
      <c r="AH7898" s="2" t="s">
        <v>230</v>
      </c>
      <c r="AI7898" s="3">
        <v>0</v>
      </c>
    </row>
    <row r="7899" spans="1:35" x14ac:dyDescent="0.3">
      <c r="A7899" s="2" t="s">
        <v>15135</v>
      </c>
      <c r="B7899" s="2" t="s">
        <v>2184</v>
      </c>
      <c r="C7899" s="2" t="s">
        <v>103</v>
      </c>
      <c r="D7899" s="2" t="s">
        <v>104</v>
      </c>
      <c r="E7899" s="2">
        <v>2020</v>
      </c>
      <c r="F7899" s="2" t="s">
        <v>55</v>
      </c>
      <c r="G7899" s="2" t="s">
        <v>114</v>
      </c>
      <c r="H7899" s="2" t="s">
        <v>234</v>
      </c>
      <c r="I7899" s="2" t="s">
        <v>131</v>
      </c>
      <c r="J7899" s="2" t="s">
        <v>491</v>
      </c>
      <c r="K7899" s="3">
        <v>6938684.1799999997</v>
      </c>
      <c r="L7899" s="3">
        <v>2665080.92</v>
      </c>
      <c r="M7899" s="3">
        <f t="shared" si="861"/>
        <v>4273603.26</v>
      </c>
      <c r="N7899" s="3">
        <v>851783.49</v>
      </c>
      <c r="O7899" s="3">
        <f t="shared" si="862"/>
        <v>3421819.7699999996</v>
      </c>
      <c r="P7899" s="3">
        <v>2527664.94</v>
      </c>
      <c r="Q7899" s="4">
        <f t="shared" si="863"/>
        <v>0.61590975307943763</v>
      </c>
      <c r="R7899" s="4">
        <f t="shared" si="864"/>
        <v>0.36428591854428516</v>
      </c>
      <c r="S7899" s="3">
        <v>6006983.5899999999</v>
      </c>
      <c r="T7899" s="3">
        <f t="shared" si="865"/>
        <v>931700.58999999985</v>
      </c>
      <c r="U7899" s="4">
        <f t="shared" si="866"/>
        <v>0.15510290248687025</v>
      </c>
      <c r="V7899" s="2" t="s">
        <v>85</v>
      </c>
      <c r="W7899" s="2" t="s">
        <v>207</v>
      </c>
      <c r="X7899" s="2" t="s">
        <v>236</v>
      </c>
      <c r="Y7899" s="2">
        <v>3.67</v>
      </c>
      <c r="Z7899" s="2" t="s">
        <v>15136</v>
      </c>
      <c r="AA7899" s="2" t="s">
        <v>148</v>
      </c>
      <c r="AB7899" s="2" t="s">
        <v>100</v>
      </c>
      <c r="AC7899" s="2">
        <v>3.57</v>
      </c>
      <c r="AD7899" s="3">
        <v>0</v>
      </c>
      <c r="AE7899" s="5">
        <v>0</v>
      </c>
      <c r="AF7899" s="2">
        <v>0</v>
      </c>
      <c r="AG7899" s="3">
        <f t="shared" si="867"/>
        <v>0</v>
      </c>
      <c r="AH7899" s="2" t="s">
        <v>50</v>
      </c>
      <c r="AI7899" s="3">
        <v>0</v>
      </c>
    </row>
    <row r="7900" spans="1:35" x14ac:dyDescent="0.3">
      <c r="A7900" s="2" t="s">
        <v>15137</v>
      </c>
      <c r="B7900" s="2" t="s">
        <v>3254</v>
      </c>
      <c r="C7900" s="2" t="s">
        <v>201</v>
      </c>
      <c r="D7900" s="2" t="s">
        <v>54</v>
      </c>
      <c r="E7900" s="2">
        <v>2020</v>
      </c>
      <c r="F7900" s="2" t="s">
        <v>68</v>
      </c>
      <c r="G7900" s="2" t="s">
        <v>40</v>
      </c>
      <c r="H7900" s="2" t="s">
        <v>139</v>
      </c>
      <c r="I7900" s="2" t="s">
        <v>58</v>
      </c>
      <c r="J7900" s="2" t="s">
        <v>59</v>
      </c>
      <c r="K7900" s="3">
        <v>4506821.4800000004</v>
      </c>
      <c r="L7900" s="3">
        <v>1306003.25</v>
      </c>
      <c r="M7900" s="3">
        <f t="shared" si="861"/>
        <v>3200818.2300000004</v>
      </c>
      <c r="N7900" s="3">
        <v>919142.56</v>
      </c>
      <c r="O7900" s="3">
        <f t="shared" si="862"/>
        <v>2281675.6700000004</v>
      </c>
      <c r="P7900" s="3">
        <v>1751097.63</v>
      </c>
      <c r="Q7900" s="4">
        <f t="shared" si="863"/>
        <v>0.71021633410693696</v>
      </c>
      <c r="R7900" s="4">
        <f t="shared" si="864"/>
        <v>0.38854381913525443</v>
      </c>
      <c r="S7900" s="3">
        <v>4283019.6500000004</v>
      </c>
      <c r="T7900" s="3">
        <f t="shared" si="865"/>
        <v>223801.83000000007</v>
      </c>
      <c r="U7900" s="4">
        <f t="shared" si="866"/>
        <v>5.2253281163442723E-2</v>
      </c>
      <c r="V7900" s="2" t="s">
        <v>124</v>
      </c>
      <c r="W7900" s="2" t="s">
        <v>96</v>
      </c>
      <c r="X7900" s="2" t="s">
        <v>86</v>
      </c>
      <c r="Y7900" s="2">
        <v>0.92</v>
      </c>
      <c r="Z7900" s="2" t="s">
        <v>6316</v>
      </c>
      <c r="AA7900" s="2" t="s">
        <v>63</v>
      </c>
      <c r="AB7900" s="2" t="s">
        <v>149</v>
      </c>
      <c r="AC7900" s="2">
        <v>1.77</v>
      </c>
      <c r="AD7900" s="3">
        <v>0</v>
      </c>
      <c r="AE7900" s="5">
        <v>0</v>
      </c>
      <c r="AF7900" s="2">
        <v>0</v>
      </c>
      <c r="AG7900" s="3">
        <f t="shared" si="867"/>
        <v>0</v>
      </c>
      <c r="AH7900" s="2" t="s">
        <v>50</v>
      </c>
      <c r="AI7900" s="3">
        <v>0</v>
      </c>
    </row>
    <row r="7901" spans="1:35" x14ac:dyDescent="0.3">
      <c r="A7901" s="2" t="s">
        <v>15138</v>
      </c>
      <c r="B7901" s="2" t="s">
        <v>4543</v>
      </c>
      <c r="C7901" s="2" t="s">
        <v>138</v>
      </c>
      <c r="D7901" s="2" t="s">
        <v>104</v>
      </c>
      <c r="E7901" s="2">
        <v>2024</v>
      </c>
      <c r="F7901" s="2" t="s">
        <v>39</v>
      </c>
      <c r="G7901" s="2" t="s">
        <v>93</v>
      </c>
      <c r="H7901" s="2" t="s">
        <v>94</v>
      </c>
      <c r="I7901" s="2" t="s">
        <v>71</v>
      </c>
      <c r="J7901" s="2" t="s">
        <v>72</v>
      </c>
      <c r="K7901" s="3">
        <v>1227898.3799999999</v>
      </c>
      <c r="L7901" s="3">
        <v>706254.55</v>
      </c>
      <c r="M7901" s="3">
        <f t="shared" si="861"/>
        <v>521643.82999999984</v>
      </c>
      <c r="N7901" s="3">
        <v>177537.32</v>
      </c>
      <c r="O7901" s="3">
        <f t="shared" si="862"/>
        <v>344106.50999999983</v>
      </c>
      <c r="P7901" s="3">
        <v>271104.17</v>
      </c>
      <c r="Q7901" s="4">
        <f t="shared" si="863"/>
        <v>0.42482654794283536</v>
      </c>
      <c r="R7901" s="4">
        <f t="shared" si="864"/>
        <v>0.22078713875329001</v>
      </c>
      <c r="S7901" s="3">
        <v>1063991.56</v>
      </c>
      <c r="T7901" s="3">
        <f t="shared" si="865"/>
        <v>163906.81999999983</v>
      </c>
      <c r="U7901" s="4">
        <f t="shared" si="866"/>
        <v>0.15404898512540816</v>
      </c>
      <c r="V7901" s="2" t="s">
        <v>107</v>
      </c>
      <c r="W7901" s="2" t="s">
        <v>45</v>
      </c>
      <c r="X7901" s="2" t="s">
        <v>97</v>
      </c>
      <c r="Y7901" s="2">
        <v>1550</v>
      </c>
      <c r="Z7901" s="2" t="s">
        <v>15139</v>
      </c>
      <c r="AA7901" s="2" t="s">
        <v>224</v>
      </c>
      <c r="AB7901" s="2" t="s">
        <v>88</v>
      </c>
      <c r="AC7901" s="2">
        <v>1.46</v>
      </c>
      <c r="AD7901" s="3">
        <v>0</v>
      </c>
      <c r="AE7901" s="5">
        <v>0</v>
      </c>
      <c r="AF7901" s="2">
        <v>0</v>
      </c>
      <c r="AG7901" s="3">
        <f t="shared" si="867"/>
        <v>0</v>
      </c>
      <c r="AH7901" s="2" t="s">
        <v>50</v>
      </c>
      <c r="AI7901" s="3">
        <v>0</v>
      </c>
    </row>
    <row r="7902" spans="1:35" x14ac:dyDescent="0.3">
      <c r="A7902" s="2" t="s">
        <v>15140</v>
      </c>
      <c r="B7902" s="2" t="s">
        <v>3670</v>
      </c>
      <c r="C7902" s="2" t="s">
        <v>370</v>
      </c>
      <c r="D7902" s="2" t="s">
        <v>81</v>
      </c>
      <c r="E7902" s="2">
        <v>2021</v>
      </c>
      <c r="F7902" s="2" t="s">
        <v>68</v>
      </c>
      <c r="G7902" s="2" t="s">
        <v>69</v>
      </c>
      <c r="H7902" s="2" t="s">
        <v>70</v>
      </c>
      <c r="I7902" s="2" t="s">
        <v>39</v>
      </c>
      <c r="J7902" s="2" t="s">
        <v>273</v>
      </c>
      <c r="K7902" s="3">
        <v>5342671.0199999996</v>
      </c>
      <c r="L7902" s="3">
        <v>1893611.04</v>
      </c>
      <c r="M7902" s="3">
        <f t="shared" si="861"/>
        <v>3449059.9799999995</v>
      </c>
      <c r="N7902" s="3">
        <v>1030559.58</v>
      </c>
      <c r="O7902" s="3">
        <f t="shared" si="862"/>
        <v>2418500.3999999994</v>
      </c>
      <c r="P7902" s="3">
        <v>1843445.2</v>
      </c>
      <c r="Q7902" s="4">
        <f t="shared" si="863"/>
        <v>0.64556847447440247</v>
      </c>
      <c r="R7902" s="4">
        <f t="shared" si="864"/>
        <v>0.34504187008692144</v>
      </c>
      <c r="S7902" s="3">
        <v>4599636.8099999996</v>
      </c>
      <c r="T7902" s="3">
        <f t="shared" si="865"/>
        <v>743034.21</v>
      </c>
      <c r="U7902" s="4">
        <f t="shared" si="866"/>
        <v>0.16154193052472768</v>
      </c>
      <c r="V7902" s="2" t="s">
        <v>73</v>
      </c>
      <c r="W7902" s="2" t="s">
        <v>60</v>
      </c>
      <c r="X7902" s="2" t="s">
        <v>74</v>
      </c>
      <c r="Y7902" s="2">
        <v>1.36</v>
      </c>
      <c r="Z7902" s="2" t="s">
        <v>2095</v>
      </c>
      <c r="AA7902" s="2" t="s">
        <v>109</v>
      </c>
      <c r="AB7902" s="2" t="s">
        <v>209</v>
      </c>
      <c r="AC7902" s="2">
        <v>3.76</v>
      </c>
      <c r="AD7902" s="3">
        <v>0</v>
      </c>
      <c r="AE7902" s="5">
        <v>0</v>
      </c>
      <c r="AF7902" s="2">
        <v>0</v>
      </c>
      <c r="AG7902" s="3">
        <f t="shared" si="867"/>
        <v>0</v>
      </c>
      <c r="AH7902" s="2" t="s">
        <v>50</v>
      </c>
      <c r="AI7902" s="3">
        <v>0</v>
      </c>
    </row>
    <row r="7903" spans="1:35" x14ac:dyDescent="0.3">
      <c r="A7903" s="2" t="s">
        <v>15141</v>
      </c>
      <c r="B7903" s="2" t="s">
        <v>4725</v>
      </c>
      <c r="C7903" s="2" t="s">
        <v>196</v>
      </c>
      <c r="D7903" s="2" t="s">
        <v>38</v>
      </c>
      <c r="E7903" s="2">
        <v>2023</v>
      </c>
      <c r="F7903" s="2" t="s">
        <v>92</v>
      </c>
      <c r="G7903" s="2" t="s">
        <v>40</v>
      </c>
      <c r="H7903" s="2" t="s">
        <v>279</v>
      </c>
      <c r="I7903" s="2" t="s">
        <v>178</v>
      </c>
      <c r="J7903" s="2" t="s">
        <v>206</v>
      </c>
      <c r="K7903" s="3">
        <v>5630408.21</v>
      </c>
      <c r="L7903" s="3">
        <v>2354927.0299999998</v>
      </c>
      <c r="M7903" s="3">
        <f t="shared" si="861"/>
        <v>3275481.18</v>
      </c>
      <c r="N7903" s="3">
        <v>689272.18</v>
      </c>
      <c r="O7903" s="3">
        <f t="shared" si="862"/>
        <v>2586209</v>
      </c>
      <c r="P7903" s="3">
        <v>1998542.04</v>
      </c>
      <c r="Q7903" s="4">
        <f t="shared" si="863"/>
        <v>0.58174843773893969</v>
      </c>
      <c r="R7903" s="4">
        <f t="shared" si="864"/>
        <v>0.35495508770579887</v>
      </c>
      <c r="S7903" s="3">
        <v>5752526.0599999996</v>
      </c>
      <c r="T7903" s="3">
        <f t="shared" si="865"/>
        <v>-122117.84999999963</v>
      </c>
      <c r="U7903" s="4">
        <f t="shared" si="866"/>
        <v>-2.122856093588903E-2</v>
      </c>
      <c r="V7903" s="2" t="s">
        <v>133</v>
      </c>
      <c r="W7903" s="2" t="s">
        <v>96</v>
      </c>
      <c r="X7903" s="2" t="s">
        <v>280</v>
      </c>
      <c r="Y7903" s="2">
        <v>0.79</v>
      </c>
      <c r="Z7903" s="2" t="s">
        <v>15142</v>
      </c>
      <c r="AA7903" s="2" t="s">
        <v>141</v>
      </c>
      <c r="AB7903" s="2" t="s">
        <v>182</v>
      </c>
      <c r="AC7903" s="2">
        <v>1.44</v>
      </c>
      <c r="AD7903" s="3">
        <v>4713720.8899999997</v>
      </c>
      <c r="AE7903" s="5">
        <v>16.399999999999999</v>
      </c>
      <c r="AF7903" s="2">
        <v>60</v>
      </c>
      <c r="AG7903" s="3">
        <f t="shared" si="867"/>
        <v>115632.76234661826</v>
      </c>
      <c r="AH7903" s="2" t="s">
        <v>50</v>
      </c>
      <c r="AI7903" s="3">
        <v>0</v>
      </c>
    </row>
    <row r="7904" spans="1:35" x14ac:dyDescent="0.3">
      <c r="A7904" s="2" t="s">
        <v>15143</v>
      </c>
      <c r="B7904" s="2" t="s">
        <v>581</v>
      </c>
      <c r="C7904" s="2" t="s">
        <v>130</v>
      </c>
      <c r="D7904" s="2" t="s">
        <v>104</v>
      </c>
      <c r="E7904" s="2">
        <v>2022</v>
      </c>
      <c r="F7904" s="2" t="s">
        <v>105</v>
      </c>
      <c r="G7904" s="2" t="s">
        <v>56</v>
      </c>
      <c r="H7904" s="2" t="s">
        <v>262</v>
      </c>
      <c r="I7904" s="2" t="s">
        <v>55</v>
      </c>
      <c r="J7904" s="2" t="s">
        <v>217</v>
      </c>
      <c r="K7904" s="3">
        <v>8010399.8099999996</v>
      </c>
      <c r="L7904" s="3">
        <v>2685074.08</v>
      </c>
      <c r="M7904" s="3">
        <f t="shared" si="861"/>
        <v>5325325.7299999995</v>
      </c>
      <c r="N7904" s="3">
        <v>1658814.77</v>
      </c>
      <c r="O7904" s="3">
        <f t="shared" si="862"/>
        <v>3666510.9599999995</v>
      </c>
      <c r="P7904" s="3">
        <v>2588050.85</v>
      </c>
      <c r="Q7904" s="4">
        <f t="shared" si="863"/>
        <v>0.66480149010190293</v>
      </c>
      <c r="R7904" s="4">
        <f t="shared" si="864"/>
        <v>0.32308635166613492</v>
      </c>
      <c r="S7904" s="3">
        <v>8580361.4199999999</v>
      </c>
      <c r="T7904" s="3">
        <f t="shared" si="865"/>
        <v>-569961.61000000034</v>
      </c>
      <c r="U7904" s="4">
        <f t="shared" si="866"/>
        <v>-6.6426293963733798E-2</v>
      </c>
      <c r="V7904" s="2" t="s">
        <v>95</v>
      </c>
      <c r="W7904" s="2" t="s">
        <v>117</v>
      </c>
      <c r="X7904" s="2" t="s">
        <v>264</v>
      </c>
      <c r="Y7904" s="2">
        <v>83.5</v>
      </c>
      <c r="Z7904" s="2" t="s">
        <v>3640</v>
      </c>
      <c r="AA7904" s="2" t="s">
        <v>141</v>
      </c>
      <c r="AB7904" s="2" t="s">
        <v>306</v>
      </c>
      <c r="AC7904" s="2">
        <v>6.63</v>
      </c>
      <c r="AD7904" s="3">
        <v>0</v>
      </c>
      <c r="AE7904" s="5">
        <v>0</v>
      </c>
      <c r="AF7904" s="2">
        <v>0</v>
      </c>
      <c r="AG7904" s="3">
        <f t="shared" si="867"/>
        <v>0</v>
      </c>
      <c r="AH7904" s="2" t="s">
        <v>50</v>
      </c>
      <c r="AI7904" s="3">
        <v>0</v>
      </c>
    </row>
    <row r="7905" spans="1:35" x14ac:dyDescent="0.3">
      <c r="A7905" s="2" t="s">
        <v>15144</v>
      </c>
      <c r="B7905" s="2" t="s">
        <v>1423</v>
      </c>
      <c r="C7905" s="2" t="s">
        <v>164</v>
      </c>
      <c r="D7905" s="2" t="s">
        <v>81</v>
      </c>
      <c r="E7905" s="2">
        <v>2023</v>
      </c>
      <c r="F7905" s="2" t="s">
        <v>105</v>
      </c>
      <c r="G7905" s="2" t="s">
        <v>114</v>
      </c>
      <c r="H7905" s="2" t="s">
        <v>115</v>
      </c>
      <c r="I7905" s="2" t="s">
        <v>178</v>
      </c>
      <c r="J7905" s="2" t="s">
        <v>263</v>
      </c>
      <c r="K7905" s="3">
        <v>5814450.29</v>
      </c>
      <c r="L7905" s="3">
        <v>1904252.71</v>
      </c>
      <c r="M7905" s="3">
        <f t="shared" si="861"/>
        <v>3910197.58</v>
      </c>
      <c r="N7905" s="3">
        <v>1075639.3500000001</v>
      </c>
      <c r="O7905" s="3">
        <f t="shared" si="862"/>
        <v>2834558.23</v>
      </c>
      <c r="P7905" s="3">
        <v>1987078.56</v>
      </c>
      <c r="Q7905" s="4">
        <f t="shared" si="863"/>
        <v>0.67249651901314988</v>
      </c>
      <c r="R7905" s="4">
        <f t="shared" si="864"/>
        <v>0.34174830996792305</v>
      </c>
      <c r="S7905" s="3">
        <v>5550493.8799999999</v>
      </c>
      <c r="T7905" s="3">
        <f t="shared" si="865"/>
        <v>263956.41000000015</v>
      </c>
      <c r="U7905" s="4">
        <f t="shared" si="866"/>
        <v>4.7555481675443295E-2</v>
      </c>
      <c r="V7905" s="2" t="s">
        <v>133</v>
      </c>
      <c r="W7905" s="2" t="s">
        <v>96</v>
      </c>
      <c r="X7905" s="2" t="s">
        <v>118</v>
      </c>
      <c r="Y7905" s="2">
        <v>3.75</v>
      </c>
      <c r="Z7905" s="2" t="s">
        <v>10183</v>
      </c>
      <c r="AA7905" s="2" t="s">
        <v>148</v>
      </c>
      <c r="AB7905" s="2" t="s">
        <v>209</v>
      </c>
      <c r="AC7905" s="2">
        <v>6.98</v>
      </c>
      <c r="AD7905" s="3">
        <v>1451174.74</v>
      </c>
      <c r="AE7905" s="5">
        <v>6.78</v>
      </c>
      <c r="AF7905" s="2">
        <v>120</v>
      </c>
      <c r="AG7905" s="3">
        <f t="shared" si="867"/>
        <v>16685.288543870673</v>
      </c>
      <c r="AH7905" s="2" t="s">
        <v>50</v>
      </c>
      <c r="AI7905" s="3">
        <v>0</v>
      </c>
    </row>
    <row r="7906" spans="1:35" x14ac:dyDescent="0.3">
      <c r="A7906" s="2" t="s">
        <v>15145</v>
      </c>
      <c r="B7906" s="2" t="s">
        <v>447</v>
      </c>
      <c r="C7906" s="2" t="s">
        <v>448</v>
      </c>
      <c r="D7906" s="2" t="s">
        <v>54</v>
      </c>
      <c r="E7906" s="2">
        <v>2021</v>
      </c>
      <c r="F7906" s="2" t="s">
        <v>82</v>
      </c>
      <c r="G7906" s="2" t="s">
        <v>56</v>
      </c>
      <c r="H7906" s="2" t="s">
        <v>57</v>
      </c>
      <c r="I7906" s="2" t="s">
        <v>55</v>
      </c>
      <c r="J7906" s="2" t="s">
        <v>540</v>
      </c>
      <c r="K7906" s="3">
        <v>9284108.8399999999</v>
      </c>
      <c r="L7906" s="3">
        <v>3800173.74</v>
      </c>
      <c r="M7906" s="3">
        <f t="shared" si="861"/>
        <v>5483935.0999999996</v>
      </c>
      <c r="N7906" s="3">
        <v>781114.95</v>
      </c>
      <c r="O7906" s="3">
        <f t="shared" si="862"/>
        <v>4702820.1499999994</v>
      </c>
      <c r="P7906" s="3">
        <v>3300784.99</v>
      </c>
      <c r="Q7906" s="4">
        <f t="shared" si="863"/>
        <v>0.59067975122962901</v>
      </c>
      <c r="R7906" s="4">
        <f t="shared" si="864"/>
        <v>0.35553062193527668</v>
      </c>
      <c r="S7906" s="3">
        <v>9994578.9000000004</v>
      </c>
      <c r="T7906" s="3">
        <f t="shared" si="865"/>
        <v>-710470.06000000052</v>
      </c>
      <c r="U7906" s="4">
        <f t="shared" si="866"/>
        <v>-7.1085542183273023E-2</v>
      </c>
      <c r="V7906" s="2" t="s">
        <v>107</v>
      </c>
      <c r="W7906" s="2" t="s">
        <v>96</v>
      </c>
      <c r="X7906" s="2" t="s">
        <v>61</v>
      </c>
      <c r="Y7906" s="2">
        <v>1.53</v>
      </c>
      <c r="Z7906" s="2" t="s">
        <v>15146</v>
      </c>
      <c r="AA7906" s="2" t="s">
        <v>148</v>
      </c>
      <c r="AB7906" s="2" t="s">
        <v>64</v>
      </c>
      <c r="AC7906" s="2">
        <v>7.16</v>
      </c>
      <c r="AD7906" s="3">
        <v>0</v>
      </c>
      <c r="AE7906" s="5">
        <v>0</v>
      </c>
      <c r="AF7906" s="2">
        <v>0</v>
      </c>
      <c r="AG7906" s="3">
        <f t="shared" si="867"/>
        <v>0</v>
      </c>
      <c r="AH7906" s="2" t="s">
        <v>50</v>
      </c>
      <c r="AI7906" s="3">
        <v>0</v>
      </c>
    </row>
    <row r="7907" spans="1:35" x14ac:dyDescent="0.3">
      <c r="A7907" s="2" t="s">
        <v>15147</v>
      </c>
      <c r="B7907" s="2" t="s">
        <v>4656</v>
      </c>
      <c r="C7907" s="2" t="s">
        <v>448</v>
      </c>
      <c r="D7907" s="2" t="s">
        <v>54</v>
      </c>
      <c r="E7907" s="2">
        <v>2021</v>
      </c>
      <c r="F7907" s="2" t="s">
        <v>58</v>
      </c>
      <c r="G7907" s="2" t="s">
        <v>114</v>
      </c>
      <c r="H7907" s="2" t="s">
        <v>190</v>
      </c>
      <c r="I7907" s="2" t="s">
        <v>42</v>
      </c>
      <c r="J7907" s="2" t="s">
        <v>166</v>
      </c>
      <c r="K7907" s="3">
        <v>5322679.88</v>
      </c>
      <c r="L7907" s="3">
        <v>2119628.0699999998</v>
      </c>
      <c r="M7907" s="3">
        <f t="shared" si="861"/>
        <v>3203051.81</v>
      </c>
      <c r="N7907" s="3">
        <v>949883.6</v>
      </c>
      <c r="O7907" s="3">
        <f t="shared" si="862"/>
        <v>2253168.21</v>
      </c>
      <c r="P7907" s="3">
        <v>1760998.69</v>
      </c>
      <c r="Q7907" s="4">
        <f t="shared" si="863"/>
        <v>0.6017742720232877</v>
      </c>
      <c r="R7907" s="4">
        <f t="shared" si="864"/>
        <v>0.33084813096067689</v>
      </c>
      <c r="S7907" s="3">
        <v>5986422.1399999997</v>
      </c>
      <c r="T7907" s="3">
        <f t="shared" si="865"/>
        <v>-663742.25999999978</v>
      </c>
      <c r="U7907" s="4">
        <f t="shared" si="866"/>
        <v>-0.11087461667045082</v>
      </c>
      <c r="V7907" s="2" t="s">
        <v>85</v>
      </c>
      <c r="W7907" s="2" t="s">
        <v>134</v>
      </c>
      <c r="X7907" s="2" t="s">
        <v>192</v>
      </c>
      <c r="Y7907" s="2">
        <v>3.64</v>
      </c>
      <c r="Z7907" s="2" t="s">
        <v>4266</v>
      </c>
      <c r="AA7907" s="2" t="s">
        <v>99</v>
      </c>
      <c r="AB7907" s="2" t="s">
        <v>100</v>
      </c>
      <c r="AC7907" s="2">
        <v>9.66</v>
      </c>
      <c r="AD7907" s="3">
        <v>0</v>
      </c>
      <c r="AE7907" s="5">
        <v>0</v>
      </c>
      <c r="AF7907" s="2">
        <v>0</v>
      </c>
      <c r="AG7907" s="3">
        <f t="shared" si="867"/>
        <v>0</v>
      </c>
      <c r="AH7907" s="2" t="s">
        <v>50</v>
      </c>
      <c r="AI7907" s="3">
        <v>0</v>
      </c>
    </row>
    <row r="7908" spans="1:35" x14ac:dyDescent="0.3">
      <c r="A7908" s="2" t="s">
        <v>15148</v>
      </c>
      <c r="B7908" s="2" t="s">
        <v>5497</v>
      </c>
      <c r="C7908" s="2" t="s">
        <v>152</v>
      </c>
      <c r="D7908" s="2" t="s">
        <v>38</v>
      </c>
      <c r="E7908" s="2">
        <v>2022</v>
      </c>
      <c r="F7908" s="2" t="s">
        <v>58</v>
      </c>
      <c r="G7908" s="2" t="s">
        <v>56</v>
      </c>
      <c r="H7908" s="2" t="s">
        <v>57</v>
      </c>
      <c r="I7908" s="2" t="s">
        <v>71</v>
      </c>
      <c r="J7908" s="2" t="s">
        <v>228</v>
      </c>
      <c r="K7908" s="3">
        <v>6475279.0599999996</v>
      </c>
      <c r="L7908" s="3">
        <v>1986845.95</v>
      </c>
      <c r="M7908" s="3">
        <f t="shared" si="861"/>
        <v>4488433.1099999994</v>
      </c>
      <c r="N7908" s="3">
        <v>1015015.28</v>
      </c>
      <c r="O7908" s="3">
        <f t="shared" si="862"/>
        <v>3473417.8299999991</v>
      </c>
      <c r="P7908" s="3">
        <v>2594887.6800000002</v>
      </c>
      <c r="Q7908" s="4">
        <f t="shared" si="863"/>
        <v>0.69316442865398298</v>
      </c>
      <c r="R7908" s="4">
        <f t="shared" si="864"/>
        <v>0.40073758303784984</v>
      </c>
      <c r="S7908" s="3">
        <v>6547855.9100000001</v>
      </c>
      <c r="T7908" s="3">
        <f t="shared" si="865"/>
        <v>-72576.850000000559</v>
      </c>
      <c r="U7908" s="4">
        <f t="shared" si="866"/>
        <v>-1.1084063393814137E-2</v>
      </c>
      <c r="V7908" s="2" t="s">
        <v>44</v>
      </c>
      <c r="W7908" s="2" t="s">
        <v>45</v>
      </c>
      <c r="X7908" s="2" t="s">
        <v>61</v>
      </c>
      <c r="Y7908" s="2">
        <v>1.53</v>
      </c>
      <c r="Z7908" s="2" t="s">
        <v>15149</v>
      </c>
      <c r="AA7908" s="2" t="s">
        <v>76</v>
      </c>
      <c r="AB7908" s="2" t="s">
        <v>88</v>
      </c>
      <c r="AC7908" s="2">
        <v>6.63</v>
      </c>
      <c r="AD7908" s="3">
        <v>0</v>
      </c>
      <c r="AE7908" s="5">
        <v>0</v>
      </c>
      <c r="AF7908" s="2">
        <v>0</v>
      </c>
      <c r="AG7908" s="3">
        <f t="shared" si="867"/>
        <v>0</v>
      </c>
      <c r="AH7908" s="2" t="s">
        <v>230</v>
      </c>
      <c r="AI7908" s="3">
        <v>0</v>
      </c>
    </row>
    <row r="7909" spans="1:35" x14ac:dyDescent="0.3">
      <c r="A7909" s="2" t="s">
        <v>15150</v>
      </c>
      <c r="B7909" s="2" t="s">
        <v>903</v>
      </c>
      <c r="C7909" s="2" t="s">
        <v>370</v>
      </c>
      <c r="D7909" s="2" t="s">
        <v>81</v>
      </c>
      <c r="E7909" s="2">
        <v>2021</v>
      </c>
      <c r="F7909" s="2" t="s">
        <v>39</v>
      </c>
      <c r="G7909" s="2" t="s">
        <v>114</v>
      </c>
      <c r="H7909" s="2" t="s">
        <v>115</v>
      </c>
      <c r="I7909" s="2" t="s">
        <v>178</v>
      </c>
      <c r="J7909" s="2" t="s">
        <v>263</v>
      </c>
      <c r="K7909" s="3">
        <v>2024049.26</v>
      </c>
      <c r="L7909" s="3">
        <v>859644.12</v>
      </c>
      <c r="M7909" s="3">
        <f t="shared" si="861"/>
        <v>1164405.1400000001</v>
      </c>
      <c r="N7909" s="3">
        <v>192824.73</v>
      </c>
      <c r="O7909" s="3">
        <f t="shared" si="862"/>
        <v>971580.41000000015</v>
      </c>
      <c r="P7909" s="3">
        <v>697816.13</v>
      </c>
      <c r="Q7909" s="4">
        <f t="shared" si="863"/>
        <v>0.57528498095940617</v>
      </c>
      <c r="R7909" s="4">
        <f t="shared" si="864"/>
        <v>0.34476242440858379</v>
      </c>
      <c r="S7909" s="3">
        <v>1635097.78</v>
      </c>
      <c r="T7909" s="3">
        <f t="shared" si="865"/>
        <v>388951.48</v>
      </c>
      <c r="U7909" s="4">
        <f t="shared" si="866"/>
        <v>0.23787658741729806</v>
      </c>
      <c r="V7909" s="2" t="s">
        <v>133</v>
      </c>
      <c r="W7909" s="2" t="s">
        <v>207</v>
      </c>
      <c r="X7909" s="2" t="s">
        <v>118</v>
      </c>
      <c r="Y7909" s="2">
        <v>3.75</v>
      </c>
      <c r="Z7909" s="2" t="s">
        <v>15151</v>
      </c>
      <c r="AA7909" s="2" t="s">
        <v>141</v>
      </c>
      <c r="AB7909" s="2" t="s">
        <v>142</v>
      </c>
      <c r="AC7909" s="2">
        <v>3.38</v>
      </c>
      <c r="AD7909" s="3">
        <v>985651.98</v>
      </c>
      <c r="AE7909" s="5">
        <v>11.03</v>
      </c>
      <c r="AF7909" s="2">
        <v>180</v>
      </c>
      <c r="AG7909" s="3">
        <f t="shared" si="867"/>
        <v>11221.465109341856</v>
      </c>
      <c r="AH7909" s="2" t="s">
        <v>50</v>
      </c>
      <c r="AI7909" s="3">
        <v>0</v>
      </c>
    </row>
    <row r="7910" spans="1:35" x14ac:dyDescent="0.3">
      <c r="A7910" s="2" t="s">
        <v>15152</v>
      </c>
      <c r="B7910" s="2" t="s">
        <v>2409</v>
      </c>
      <c r="C7910" s="2" t="s">
        <v>212</v>
      </c>
      <c r="D7910" s="2" t="s">
        <v>81</v>
      </c>
      <c r="E7910" s="2">
        <v>2022</v>
      </c>
      <c r="F7910" s="2" t="s">
        <v>68</v>
      </c>
      <c r="G7910" s="2" t="s">
        <v>40</v>
      </c>
      <c r="H7910" s="2" t="s">
        <v>279</v>
      </c>
      <c r="I7910" s="2" t="s">
        <v>58</v>
      </c>
      <c r="J7910" s="2" t="s">
        <v>240</v>
      </c>
      <c r="K7910" s="3">
        <v>4868082.32</v>
      </c>
      <c r="L7910" s="3">
        <v>1382837.25</v>
      </c>
      <c r="M7910" s="3">
        <f t="shared" si="861"/>
        <v>3485245.0700000003</v>
      </c>
      <c r="N7910" s="3">
        <v>478693.74</v>
      </c>
      <c r="O7910" s="3">
        <f t="shared" si="862"/>
        <v>3006551.33</v>
      </c>
      <c r="P7910" s="3">
        <v>2264358.19</v>
      </c>
      <c r="Q7910" s="4">
        <f t="shared" si="863"/>
        <v>0.71593798972569556</v>
      </c>
      <c r="R7910" s="4">
        <f t="shared" si="864"/>
        <v>0.46514377554732883</v>
      </c>
      <c r="S7910" s="3">
        <v>5540021.8300000001</v>
      </c>
      <c r="T7910" s="3">
        <f t="shared" si="865"/>
        <v>-671939.50999999978</v>
      </c>
      <c r="U7910" s="4">
        <f t="shared" si="866"/>
        <v>-0.12128824228838819</v>
      </c>
      <c r="V7910" s="2" t="s">
        <v>133</v>
      </c>
      <c r="W7910" s="2" t="s">
        <v>134</v>
      </c>
      <c r="X7910" s="2" t="s">
        <v>280</v>
      </c>
      <c r="Y7910" s="2">
        <v>0.79</v>
      </c>
      <c r="Z7910" s="2" t="s">
        <v>14616</v>
      </c>
      <c r="AA7910" s="2" t="s">
        <v>148</v>
      </c>
      <c r="AB7910" s="2" t="s">
        <v>77</v>
      </c>
      <c r="AC7910" s="2">
        <v>9.0399999999999991</v>
      </c>
      <c r="AD7910" s="3">
        <v>0</v>
      </c>
      <c r="AE7910" s="5">
        <v>0</v>
      </c>
      <c r="AF7910" s="2">
        <v>0</v>
      </c>
      <c r="AG7910" s="3">
        <f t="shared" si="867"/>
        <v>0</v>
      </c>
      <c r="AH7910" s="2" t="s">
        <v>50</v>
      </c>
      <c r="AI7910" s="3">
        <v>0</v>
      </c>
    </row>
    <row r="7911" spans="1:35" x14ac:dyDescent="0.3">
      <c r="A7911" s="2" t="s">
        <v>15153</v>
      </c>
      <c r="B7911" s="2" t="s">
        <v>36</v>
      </c>
      <c r="C7911" s="2" t="s">
        <v>37</v>
      </c>
      <c r="D7911" s="2" t="s">
        <v>38</v>
      </c>
      <c r="E7911" s="2">
        <v>2022</v>
      </c>
      <c r="F7911" s="2" t="s">
        <v>105</v>
      </c>
      <c r="G7911" s="2" t="s">
        <v>69</v>
      </c>
      <c r="H7911" s="2" t="s">
        <v>272</v>
      </c>
      <c r="I7911" s="2" t="s">
        <v>42</v>
      </c>
      <c r="J7911" s="2" t="s">
        <v>422</v>
      </c>
      <c r="K7911" s="3">
        <v>765416.81</v>
      </c>
      <c r="L7911" s="3">
        <v>295209.74</v>
      </c>
      <c r="M7911" s="3">
        <f t="shared" si="861"/>
        <v>470207.07000000007</v>
      </c>
      <c r="N7911" s="3">
        <v>99360.34</v>
      </c>
      <c r="O7911" s="3">
        <f t="shared" si="862"/>
        <v>370846.7300000001</v>
      </c>
      <c r="P7911" s="3">
        <v>292058.96000000002</v>
      </c>
      <c r="Q7911" s="4">
        <f t="shared" si="863"/>
        <v>0.61431505534873221</v>
      </c>
      <c r="R7911" s="4">
        <f t="shared" si="864"/>
        <v>0.38156852081678216</v>
      </c>
      <c r="S7911" s="3">
        <v>841092.42</v>
      </c>
      <c r="T7911" s="3">
        <f t="shared" si="865"/>
        <v>-75675.609999999986</v>
      </c>
      <c r="U7911" s="4">
        <f t="shared" si="866"/>
        <v>-8.9973002015640541E-2</v>
      </c>
      <c r="V7911" s="2" t="s">
        <v>107</v>
      </c>
      <c r="W7911" s="2" t="s">
        <v>45</v>
      </c>
      <c r="X7911" s="2" t="s">
        <v>274</v>
      </c>
      <c r="Y7911" s="2">
        <v>1</v>
      </c>
      <c r="Z7911" s="2" t="s">
        <v>3278</v>
      </c>
      <c r="AA7911" s="2" t="s">
        <v>63</v>
      </c>
      <c r="AB7911" s="2" t="s">
        <v>149</v>
      </c>
      <c r="AC7911" s="2">
        <v>4.7699999999999996</v>
      </c>
      <c r="AD7911" s="3">
        <v>0</v>
      </c>
      <c r="AE7911" s="5">
        <v>0</v>
      </c>
      <c r="AF7911" s="2">
        <v>0</v>
      </c>
      <c r="AG7911" s="3">
        <f t="shared" si="867"/>
        <v>0</v>
      </c>
      <c r="AH7911" s="2" t="s">
        <v>50</v>
      </c>
      <c r="AI7911" s="3">
        <v>0</v>
      </c>
    </row>
    <row r="7912" spans="1:35" x14ac:dyDescent="0.3">
      <c r="A7912" s="2" t="s">
        <v>15154</v>
      </c>
      <c r="B7912" s="2" t="s">
        <v>849</v>
      </c>
      <c r="C7912" s="2" t="s">
        <v>176</v>
      </c>
      <c r="D7912" s="2" t="s">
        <v>104</v>
      </c>
      <c r="E7912" s="2">
        <v>2020</v>
      </c>
      <c r="F7912" s="2" t="s">
        <v>39</v>
      </c>
      <c r="G7912" s="2" t="s">
        <v>56</v>
      </c>
      <c r="H7912" s="2" t="s">
        <v>262</v>
      </c>
      <c r="I7912" s="2" t="s">
        <v>71</v>
      </c>
      <c r="J7912" s="2" t="s">
        <v>172</v>
      </c>
      <c r="K7912" s="3">
        <v>2854178.83</v>
      </c>
      <c r="L7912" s="3">
        <v>1508244.06</v>
      </c>
      <c r="M7912" s="3">
        <f t="shared" si="861"/>
        <v>1345934.77</v>
      </c>
      <c r="N7912" s="3">
        <v>532799.82999999996</v>
      </c>
      <c r="O7912" s="3">
        <f t="shared" si="862"/>
        <v>813134.94000000006</v>
      </c>
      <c r="P7912" s="3">
        <v>641300.37</v>
      </c>
      <c r="Q7912" s="4">
        <f t="shared" si="863"/>
        <v>0.47156637693931741</v>
      </c>
      <c r="R7912" s="4">
        <f t="shared" si="864"/>
        <v>0.22468822319728299</v>
      </c>
      <c r="S7912" s="3">
        <v>2423687.35</v>
      </c>
      <c r="T7912" s="3">
        <f t="shared" si="865"/>
        <v>430491.48</v>
      </c>
      <c r="U7912" s="4">
        <f t="shared" si="866"/>
        <v>0.17761840445303309</v>
      </c>
      <c r="V7912" s="2" t="s">
        <v>73</v>
      </c>
      <c r="W7912" s="2" t="s">
        <v>117</v>
      </c>
      <c r="X7912" s="2" t="s">
        <v>264</v>
      </c>
      <c r="Y7912" s="2">
        <v>83.5</v>
      </c>
      <c r="Z7912" s="2" t="s">
        <v>15155</v>
      </c>
      <c r="AA7912" s="2" t="s">
        <v>48</v>
      </c>
      <c r="AB7912" s="2" t="s">
        <v>149</v>
      </c>
      <c r="AC7912" s="2">
        <v>7.84</v>
      </c>
      <c r="AD7912" s="3">
        <v>0</v>
      </c>
      <c r="AE7912" s="5">
        <v>0</v>
      </c>
      <c r="AF7912" s="2">
        <v>0</v>
      </c>
      <c r="AG7912" s="3">
        <f t="shared" si="867"/>
        <v>0</v>
      </c>
      <c r="AH7912" s="2" t="s">
        <v>50</v>
      </c>
      <c r="AI7912" s="3">
        <v>0</v>
      </c>
    </row>
    <row r="7913" spans="1:35" x14ac:dyDescent="0.3">
      <c r="A7913" s="2" t="s">
        <v>15156</v>
      </c>
      <c r="B7913" s="2" t="s">
        <v>6513</v>
      </c>
      <c r="C7913" s="2" t="s">
        <v>329</v>
      </c>
      <c r="D7913" s="2" t="s">
        <v>38</v>
      </c>
      <c r="E7913" s="2">
        <v>2021</v>
      </c>
      <c r="F7913" s="2" t="s">
        <v>82</v>
      </c>
      <c r="G7913" s="2" t="s">
        <v>40</v>
      </c>
      <c r="H7913" s="2" t="s">
        <v>171</v>
      </c>
      <c r="I7913" s="2" t="s">
        <v>39</v>
      </c>
      <c r="J7913" s="2" t="s">
        <v>566</v>
      </c>
      <c r="K7913" s="3">
        <v>1883467.43</v>
      </c>
      <c r="L7913" s="3">
        <v>804277.25</v>
      </c>
      <c r="M7913" s="3">
        <f t="shared" si="861"/>
        <v>1079190.18</v>
      </c>
      <c r="N7913" s="3">
        <v>358706.16</v>
      </c>
      <c r="O7913" s="3">
        <f t="shared" si="862"/>
        <v>720484.02</v>
      </c>
      <c r="P7913" s="3">
        <v>571065.4</v>
      </c>
      <c r="Q7913" s="4">
        <f t="shared" si="863"/>
        <v>0.57298053728489484</v>
      </c>
      <c r="R7913" s="4">
        <f t="shared" si="864"/>
        <v>0.30319897806780766</v>
      </c>
      <c r="S7913" s="3">
        <v>2091075.75</v>
      </c>
      <c r="T7913" s="3">
        <f t="shared" si="865"/>
        <v>-207608.32000000007</v>
      </c>
      <c r="U7913" s="4">
        <f t="shared" si="866"/>
        <v>-9.928302214781079E-2</v>
      </c>
      <c r="V7913" s="2" t="s">
        <v>107</v>
      </c>
      <c r="W7913" s="2" t="s">
        <v>134</v>
      </c>
      <c r="X7913" s="2" t="s">
        <v>86</v>
      </c>
      <c r="Y7913" s="2">
        <v>0.92</v>
      </c>
      <c r="Z7913" s="2" t="s">
        <v>15157</v>
      </c>
      <c r="AA7913" s="2" t="s">
        <v>99</v>
      </c>
      <c r="AB7913" s="2" t="s">
        <v>49</v>
      </c>
      <c r="AC7913" s="2">
        <v>3.1</v>
      </c>
      <c r="AD7913" s="3">
        <v>0</v>
      </c>
      <c r="AE7913" s="5">
        <v>0</v>
      </c>
      <c r="AF7913" s="2">
        <v>0</v>
      </c>
      <c r="AG7913" s="3">
        <f t="shared" si="867"/>
        <v>0</v>
      </c>
      <c r="AH7913" s="2" t="s">
        <v>50</v>
      </c>
      <c r="AI7913" s="3">
        <v>0</v>
      </c>
    </row>
    <row r="7914" spans="1:35" x14ac:dyDescent="0.3">
      <c r="A7914" s="2" t="s">
        <v>15158</v>
      </c>
      <c r="B7914" s="2" t="s">
        <v>2585</v>
      </c>
      <c r="C7914" s="2" t="s">
        <v>91</v>
      </c>
      <c r="D7914" s="2" t="s">
        <v>38</v>
      </c>
      <c r="E7914" s="2">
        <v>2022</v>
      </c>
      <c r="F7914" s="2" t="s">
        <v>58</v>
      </c>
      <c r="G7914" s="2" t="s">
        <v>69</v>
      </c>
      <c r="H7914" s="2" t="s">
        <v>70</v>
      </c>
      <c r="I7914" s="2" t="s">
        <v>178</v>
      </c>
      <c r="J7914" s="2" t="s">
        <v>179</v>
      </c>
      <c r="K7914" s="3">
        <v>408845.31</v>
      </c>
      <c r="L7914" s="3">
        <v>172847.19</v>
      </c>
      <c r="M7914" s="3">
        <f t="shared" si="861"/>
        <v>235998.12</v>
      </c>
      <c r="N7914" s="3">
        <v>46317.15</v>
      </c>
      <c r="O7914" s="3">
        <f t="shared" si="862"/>
        <v>189680.97</v>
      </c>
      <c r="P7914" s="3">
        <v>143236.44</v>
      </c>
      <c r="Q7914" s="4">
        <f t="shared" si="863"/>
        <v>0.57723083578970247</v>
      </c>
      <c r="R7914" s="4">
        <f t="shared" si="864"/>
        <v>0.35034385009821933</v>
      </c>
      <c r="S7914" s="3">
        <v>350324.14</v>
      </c>
      <c r="T7914" s="3">
        <f t="shared" si="865"/>
        <v>58521.169999999984</v>
      </c>
      <c r="U7914" s="4">
        <f t="shared" si="866"/>
        <v>0.16704863672825968</v>
      </c>
      <c r="V7914" s="2" t="s">
        <v>85</v>
      </c>
      <c r="W7914" s="2" t="s">
        <v>96</v>
      </c>
      <c r="X7914" s="2" t="s">
        <v>74</v>
      </c>
      <c r="Y7914" s="2">
        <v>1.36</v>
      </c>
      <c r="Z7914" s="2" t="s">
        <v>11782</v>
      </c>
      <c r="AA7914" s="2" t="s">
        <v>141</v>
      </c>
      <c r="AB7914" s="2" t="s">
        <v>49</v>
      </c>
      <c r="AC7914" s="2">
        <v>5.07</v>
      </c>
      <c r="AD7914" s="3">
        <v>1233363.02</v>
      </c>
      <c r="AE7914" s="5">
        <v>12.47</v>
      </c>
      <c r="AF7914" s="2">
        <v>12</v>
      </c>
      <c r="AG7914" s="3">
        <f t="shared" si="867"/>
        <v>109854.1748949625</v>
      </c>
      <c r="AH7914" s="2" t="s">
        <v>230</v>
      </c>
      <c r="AI7914" s="3">
        <v>638184.18999999994</v>
      </c>
    </row>
    <row r="7915" spans="1:35" x14ac:dyDescent="0.3">
      <c r="A7915" s="2" t="s">
        <v>15159</v>
      </c>
      <c r="B7915" s="2" t="s">
        <v>2052</v>
      </c>
      <c r="C7915" s="2" t="s">
        <v>257</v>
      </c>
      <c r="D7915" s="2" t="s">
        <v>104</v>
      </c>
      <c r="E7915" s="2">
        <v>2024</v>
      </c>
      <c r="F7915" s="2" t="s">
        <v>58</v>
      </c>
      <c r="G7915" s="2" t="s">
        <v>69</v>
      </c>
      <c r="H7915" s="2" t="s">
        <v>70</v>
      </c>
      <c r="I7915" s="2" t="s">
        <v>58</v>
      </c>
      <c r="J7915" s="2" t="s">
        <v>191</v>
      </c>
      <c r="K7915" s="3">
        <v>6288974.6200000001</v>
      </c>
      <c r="L7915" s="3">
        <v>2830397.9</v>
      </c>
      <c r="M7915" s="3">
        <f t="shared" si="861"/>
        <v>3458576.72</v>
      </c>
      <c r="N7915" s="3">
        <v>1106819.5900000001</v>
      </c>
      <c r="O7915" s="3">
        <f t="shared" si="862"/>
        <v>2351757.13</v>
      </c>
      <c r="P7915" s="3">
        <v>1862663.27</v>
      </c>
      <c r="Q7915" s="4">
        <f t="shared" si="863"/>
        <v>0.54994286493081768</v>
      </c>
      <c r="R7915" s="4">
        <f t="shared" si="864"/>
        <v>0.29617916791656568</v>
      </c>
      <c r="S7915" s="3">
        <v>7081051.04</v>
      </c>
      <c r="T7915" s="3">
        <f t="shared" si="865"/>
        <v>-792076.41999999993</v>
      </c>
      <c r="U7915" s="4">
        <f t="shared" si="866"/>
        <v>-0.11185859493536428</v>
      </c>
      <c r="V7915" s="2" t="s">
        <v>44</v>
      </c>
      <c r="W7915" s="2" t="s">
        <v>96</v>
      </c>
      <c r="X7915" s="2" t="s">
        <v>74</v>
      </c>
      <c r="Y7915" s="2">
        <v>1.36</v>
      </c>
      <c r="Z7915" s="2" t="s">
        <v>14278</v>
      </c>
      <c r="AA7915" s="2" t="s">
        <v>99</v>
      </c>
      <c r="AB7915" s="2" t="s">
        <v>149</v>
      </c>
      <c r="AC7915" s="2">
        <v>1.86</v>
      </c>
      <c r="AD7915" s="3">
        <v>0</v>
      </c>
      <c r="AE7915" s="5">
        <v>0</v>
      </c>
      <c r="AF7915" s="2">
        <v>0</v>
      </c>
      <c r="AG7915" s="3">
        <f t="shared" si="867"/>
        <v>0</v>
      </c>
      <c r="AH7915" s="2" t="s">
        <v>50</v>
      </c>
      <c r="AI7915" s="3">
        <v>0</v>
      </c>
    </row>
    <row r="7916" spans="1:35" x14ac:dyDescent="0.3">
      <c r="A7916" s="2" t="s">
        <v>15160</v>
      </c>
      <c r="B7916" s="2" t="s">
        <v>1222</v>
      </c>
      <c r="C7916" s="2" t="s">
        <v>456</v>
      </c>
      <c r="D7916" s="2" t="s">
        <v>54</v>
      </c>
      <c r="E7916" s="2">
        <v>2023</v>
      </c>
      <c r="F7916" s="2" t="s">
        <v>68</v>
      </c>
      <c r="G7916" s="2" t="s">
        <v>93</v>
      </c>
      <c r="H7916" s="2" t="s">
        <v>94</v>
      </c>
      <c r="I7916" s="2" t="s">
        <v>39</v>
      </c>
      <c r="J7916" s="2" t="s">
        <v>487</v>
      </c>
      <c r="K7916" s="3">
        <v>2441984.5</v>
      </c>
      <c r="L7916" s="3">
        <v>1138440.1599999999</v>
      </c>
      <c r="M7916" s="3">
        <f t="shared" si="861"/>
        <v>1303544.3400000001</v>
      </c>
      <c r="N7916" s="3">
        <v>350529.68</v>
      </c>
      <c r="O7916" s="3">
        <f t="shared" si="862"/>
        <v>953014.66000000015</v>
      </c>
      <c r="P7916" s="3">
        <v>722580.06</v>
      </c>
      <c r="Q7916" s="4">
        <f t="shared" si="863"/>
        <v>0.53380532923120527</v>
      </c>
      <c r="R7916" s="4">
        <f t="shared" si="864"/>
        <v>0.29589870861178685</v>
      </c>
      <c r="S7916" s="3">
        <v>2103889.58</v>
      </c>
      <c r="T7916" s="3">
        <f t="shared" si="865"/>
        <v>338094.91999999993</v>
      </c>
      <c r="U7916" s="4">
        <f t="shared" si="866"/>
        <v>0.16069993559262741</v>
      </c>
      <c r="V7916" s="2" t="s">
        <v>44</v>
      </c>
      <c r="W7916" s="2" t="s">
        <v>134</v>
      </c>
      <c r="X7916" s="2" t="s">
        <v>97</v>
      </c>
      <c r="Y7916" s="2">
        <v>1550</v>
      </c>
      <c r="Z7916" s="2" t="s">
        <v>15161</v>
      </c>
      <c r="AA7916" s="2" t="s">
        <v>76</v>
      </c>
      <c r="AB7916" s="2" t="s">
        <v>149</v>
      </c>
      <c r="AC7916" s="2">
        <v>2.3199999999999998</v>
      </c>
      <c r="AD7916" s="3">
        <v>0</v>
      </c>
      <c r="AE7916" s="5">
        <v>0</v>
      </c>
      <c r="AF7916" s="2">
        <v>0</v>
      </c>
      <c r="AG7916" s="3">
        <f t="shared" si="867"/>
        <v>0</v>
      </c>
      <c r="AH7916" s="2" t="s">
        <v>50</v>
      </c>
      <c r="AI7916" s="3">
        <v>0</v>
      </c>
    </row>
    <row r="7917" spans="1:35" x14ac:dyDescent="0.3">
      <c r="A7917" s="2" t="s">
        <v>15162</v>
      </c>
      <c r="B7917" s="2" t="s">
        <v>1753</v>
      </c>
      <c r="C7917" s="2" t="s">
        <v>304</v>
      </c>
      <c r="D7917" s="2" t="s">
        <v>104</v>
      </c>
      <c r="E7917" s="2">
        <v>2022</v>
      </c>
      <c r="F7917" s="2" t="s">
        <v>55</v>
      </c>
      <c r="G7917" s="2" t="s">
        <v>114</v>
      </c>
      <c r="H7917" s="2" t="s">
        <v>115</v>
      </c>
      <c r="I7917" s="2" t="s">
        <v>131</v>
      </c>
      <c r="J7917" s="2" t="s">
        <v>235</v>
      </c>
      <c r="K7917" s="3">
        <v>427223.19</v>
      </c>
      <c r="L7917" s="3">
        <v>176459.39</v>
      </c>
      <c r="M7917" s="3">
        <f t="shared" si="861"/>
        <v>250763.8</v>
      </c>
      <c r="N7917" s="3">
        <v>53061.49</v>
      </c>
      <c r="O7917" s="3">
        <f t="shared" si="862"/>
        <v>197702.31</v>
      </c>
      <c r="P7917" s="3">
        <v>147355.72</v>
      </c>
      <c r="Q7917" s="4">
        <f t="shared" si="863"/>
        <v>0.58696205138115276</v>
      </c>
      <c r="R7917" s="4">
        <f t="shared" si="864"/>
        <v>0.34491507822878248</v>
      </c>
      <c r="S7917" s="3">
        <v>386967.2</v>
      </c>
      <c r="T7917" s="3">
        <f t="shared" si="865"/>
        <v>40255.989999999991</v>
      </c>
      <c r="U7917" s="4">
        <f t="shared" si="866"/>
        <v>0.10402946296223553</v>
      </c>
      <c r="V7917" s="2" t="s">
        <v>95</v>
      </c>
      <c r="W7917" s="2" t="s">
        <v>96</v>
      </c>
      <c r="X7917" s="2" t="s">
        <v>118</v>
      </c>
      <c r="Y7917" s="2">
        <v>3.75</v>
      </c>
      <c r="Z7917" s="2" t="s">
        <v>6061</v>
      </c>
      <c r="AA7917" s="2" t="s">
        <v>76</v>
      </c>
      <c r="AB7917" s="2" t="s">
        <v>77</v>
      </c>
      <c r="AC7917" s="2">
        <v>4.9400000000000004</v>
      </c>
      <c r="AD7917" s="3">
        <v>0</v>
      </c>
      <c r="AE7917" s="5">
        <v>0</v>
      </c>
      <c r="AF7917" s="2">
        <v>0</v>
      </c>
      <c r="AG7917" s="3">
        <f t="shared" si="867"/>
        <v>0</v>
      </c>
      <c r="AH7917" s="2" t="s">
        <v>50</v>
      </c>
      <c r="AI7917" s="3">
        <v>0</v>
      </c>
    </row>
    <row r="7918" spans="1:35" x14ac:dyDescent="0.3">
      <c r="A7918" s="2" t="s">
        <v>15163</v>
      </c>
      <c r="B7918" s="2" t="s">
        <v>1191</v>
      </c>
      <c r="C7918" s="2" t="s">
        <v>130</v>
      </c>
      <c r="D7918" s="2" t="s">
        <v>104</v>
      </c>
      <c r="E7918" s="2">
        <v>2022</v>
      </c>
      <c r="F7918" s="2" t="s">
        <v>39</v>
      </c>
      <c r="G7918" s="2" t="s">
        <v>69</v>
      </c>
      <c r="H7918" s="2" t="s">
        <v>70</v>
      </c>
      <c r="I7918" s="2" t="s">
        <v>71</v>
      </c>
      <c r="J7918" s="2" t="s">
        <v>72</v>
      </c>
      <c r="K7918" s="3">
        <v>4717783.5599999996</v>
      </c>
      <c r="L7918" s="3">
        <v>2283149.15</v>
      </c>
      <c r="M7918" s="3">
        <f t="shared" si="861"/>
        <v>2434634.4099999997</v>
      </c>
      <c r="N7918" s="3">
        <v>1008680.45</v>
      </c>
      <c r="O7918" s="3">
        <f t="shared" si="862"/>
        <v>1425953.9599999997</v>
      </c>
      <c r="P7918" s="3">
        <v>1001479.47</v>
      </c>
      <c r="Q7918" s="4">
        <f t="shared" si="863"/>
        <v>0.51605470641811302</v>
      </c>
      <c r="R7918" s="4">
        <f t="shared" si="864"/>
        <v>0.21227753610638297</v>
      </c>
      <c r="S7918" s="3">
        <v>3929873.43</v>
      </c>
      <c r="T7918" s="3">
        <f t="shared" si="865"/>
        <v>787910.12999999942</v>
      </c>
      <c r="U7918" s="4">
        <f t="shared" si="866"/>
        <v>0.20049249525066751</v>
      </c>
      <c r="V7918" s="2" t="s">
        <v>95</v>
      </c>
      <c r="W7918" s="2" t="s">
        <v>117</v>
      </c>
      <c r="X7918" s="2" t="s">
        <v>74</v>
      </c>
      <c r="Y7918" s="2">
        <v>1.36</v>
      </c>
      <c r="Z7918" s="2" t="s">
        <v>3287</v>
      </c>
      <c r="AA7918" s="2" t="s">
        <v>63</v>
      </c>
      <c r="AB7918" s="2" t="s">
        <v>64</v>
      </c>
      <c r="AC7918" s="2">
        <v>6.86</v>
      </c>
      <c r="AD7918" s="3">
        <v>0</v>
      </c>
      <c r="AE7918" s="5">
        <v>0</v>
      </c>
      <c r="AF7918" s="2">
        <v>0</v>
      </c>
      <c r="AG7918" s="3">
        <f t="shared" si="867"/>
        <v>0</v>
      </c>
      <c r="AH7918" s="2" t="s">
        <v>50</v>
      </c>
      <c r="AI7918" s="3">
        <v>0</v>
      </c>
    </row>
    <row r="7919" spans="1:35" x14ac:dyDescent="0.3">
      <c r="A7919" s="2" t="s">
        <v>15164</v>
      </c>
      <c r="B7919" s="2" t="s">
        <v>10252</v>
      </c>
      <c r="C7919" s="2" t="s">
        <v>363</v>
      </c>
      <c r="D7919" s="2" t="s">
        <v>81</v>
      </c>
      <c r="E7919" s="2">
        <v>2022</v>
      </c>
      <c r="F7919" s="2" t="s">
        <v>92</v>
      </c>
      <c r="G7919" s="2" t="s">
        <v>69</v>
      </c>
      <c r="H7919" s="2" t="s">
        <v>165</v>
      </c>
      <c r="I7919" s="2" t="s">
        <v>39</v>
      </c>
      <c r="J7919" s="2" t="s">
        <v>273</v>
      </c>
      <c r="K7919" s="3">
        <v>9159060</v>
      </c>
      <c r="L7919" s="3">
        <v>4471303.51</v>
      </c>
      <c r="M7919" s="3">
        <f t="shared" si="861"/>
        <v>4687756.49</v>
      </c>
      <c r="N7919" s="3">
        <v>1100600.67</v>
      </c>
      <c r="O7919" s="3">
        <f t="shared" si="862"/>
        <v>3587155.8200000003</v>
      </c>
      <c r="P7919" s="3">
        <v>2607486.7000000002</v>
      </c>
      <c r="Q7919" s="4">
        <f t="shared" si="863"/>
        <v>0.51181633158861284</v>
      </c>
      <c r="R7919" s="4">
        <f t="shared" si="864"/>
        <v>0.28468933493175064</v>
      </c>
      <c r="S7919" s="3">
        <v>8637375.5800000001</v>
      </c>
      <c r="T7919" s="3">
        <f t="shared" si="865"/>
        <v>521684.41999999993</v>
      </c>
      <c r="U7919" s="4">
        <f t="shared" si="866"/>
        <v>6.0398487384057918E-2</v>
      </c>
      <c r="V7919" s="2" t="s">
        <v>133</v>
      </c>
      <c r="W7919" s="2" t="s">
        <v>96</v>
      </c>
      <c r="X7919" s="2" t="s">
        <v>167</v>
      </c>
      <c r="Y7919" s="2">
        <v>17.2</v>
      </c>
      <c r="Z7919" s="2" t="s">
        <v>15165</v>
      </c>
      <c r="AA7919" s="2" t="s">
        <v>76</v>
      </c>
      <c r="AB7919" s="2" t="s">
        <v>64</v>
      </c>
      <c r="AC7919" s="2">
        <v>1</v>
      </c>
      <c r="AD7919" s="3">
        <v>0</v>
      </c>
      <c r="AE7919" s="5">
        <v>0</v>
      </c>
      <c r="AF7919" s="2">
        <v>0</v>
      </c>
      <c r="AG7919" s="3">
        <f t="shared" si="867"/>
        <v>0</v>
      </c>
      <c r="AH7919" s="2" t="s">
        <v>50</v>
      </c>
      <c r="AI7919" s="3">
        <v>0</v>
      </c>
    </row>
    <row r="7920" spans="1:35" x14ac:dyDescent="0.3">
      <c r="A7920" s="2" t="s">
        <v>15166</v>
      </c>
      <c r="B7920" s="2" t="s">
        <v>6489</v>
      </c>
      <c r="C7920" s="2" t="s">
        <v>292</v>
      </c>
      <c r="D7920" s="2" t="s">
        <v>81</v>
      </c>
      <c r="E7920" s="2">
        <v>2022</v>
      </c>
      <c r="F7920" s="2" t="s">
        <v>68</v>
      </c>
      <c r="G7920" s="2" t="s">
        <v>114</v>
      </c>
      <c r="H7920" s="2" t="s">
        <v>115</v>
      </c>
      <c r="I7920" s="2" t="s">
        <v>71</v>
      </c>
      <c r="J7920" s="2" t="s">
        <v>293</v>
      </c>
      <c r="K7920" s="3">
        <v>6026116.1200000001</v>
      </c>
      <c r="L7920" s="3">
        <v>3136926.92</v>
      </c>
      <c r="M7920" s="3">
        <f t="shared" si="861"/>
        <v>2889189.2</v>
      </c>
      <c r="N7920" s="3">
        <v>1067946.45</v>
      </c>
      <c r="O7920" s="3">
        <f t="shared" si="862"/>
        <v>1821242.7500000002</v>
      </c>
      <c r="P7920" s="3">
        <v>1357727.95</v>
      </c>
      <c r="Q7920" s="4">
        <f t="shared" si="863"/>
        <v>0.47944466095021088</v>
      </c>
      <c r="R7920" s="4">
        <f t="shared" si="864"/>
        <v>0.22530729958784795</v>
      </c>
      <c r="S7920" s="3">
        <v>7211025.4299999997</v>
      </c>
      <c r="T7920" s="3">
        <f t="shared" si="865"/>
        <v>-1184909.3099999996</v>
      </c>
      <c r="U7920" s="4">
        <f t="shared" si="866"/>
        <v>-0.16431911404311877</v>
      </c>
      <c r="V7920" s="2" t="s">
        <v>107</v>
      </c>
      <c r="W7920" s="2" t="s">
        <v>45</v>
      </c>
      <c r="X7920" s="2" t="s">
        <v>118</v>
      </c>
      <c r="Y7920" s="2">
        <v>3.75</v>
      </c>
      <c r="Z7920" s="2" t="s">
        <v>15167</v>
      </c>
      <c r="AA7920" s="2" t="s">
        <v>148</v>
      </c>
      <c r="AB7920" s="2" t="s">
        <v>142</v>
      </c>
      <c r="AC7920" s="2">
        <v>9.14</v>
      </c>
      <c r="AD7920" s="3">
        <v>0</v>
      </c>
      <c r="AE7920" s="5">
        <v>0</v>
      </c>
      <c r="AF7920" s="2">
        <v>0</v>
      </c>
      <c r="AG7920" s="3">
        <f t="shared" si="867"/>
        <v>0</v>
      </c>
      <c r="AH7920" s="2" t="s">
        <v>50</v>
      </c>
      <c r="AI7920" s="3">
        <v>0</v>
      </c>
    </row>
    <row r="7921" spans="1:35" x14ac:dyDescent="0.3">
      <c r="A7921" s="2" t="s">
        <v>15168</v>
      </c>
      <c r="B7921" s="2" t="s">
        <v>3027</v>
      </c>
      <c r="C7921" s="2" t="s">
        <v>53</v>
      </c>
      <c r="D7921" s="2" t="s">
        <v>54</v>
      </c>
      <c r="E7921" s="2">
        <v>2021</v>
      </c>
      <c r="F7921" s="2" t="s">
        <v>68</v>
      </c>
      <c r="G7921" s="2" t="s">
        <v>114</v>
      </c>
      <c r="H7921" s="2" t="s">
        <v>234</v>
      </c>
      <c r="I7921" s="2" t="s">
        <v>55</v>
      </c>
      <c r="J7921" s="2" t="s">
        <v>217</v>
      </c>
      <c r="K7921" s="3">
        <v>6213136.5300000003</v>
      </c>
      <c r="L7921" s="3">
        <v>2141870.64</v>
      </c>
      <c r="M7921" s="3">
        <f t="shared" si="861"/>
        <v>4071265.89</v>
      </c>
      <c r="N7921" s="3">
        <v>892485.08</v>
      </c>
      <c r="O7921" s="3">
        <f t="shared" si="862"/>
        <v>3178780.81</v>
      </c>
      <c r="P7921" s="3">
        <v>2330013.6</v>
      </c>
      <c r="Q7921" s="4">
        <f t="shared" si="863"/>
        <v>0.65526741128928645</v>
      </c>
      <c r="R7921" s="4">
        <f t="shared" si="864"/>
        <v>0.37501406717035396</v>
      </c>
      <c r="S7921" s="3">
        <v>6836314.9900000002</v>
      </c>
      <c r="T7921" s="3">
        <f t="shared" si="865"/>
        <v>-623178.46</v>
      </c>
      <c r="U7921" s="4">
        <f t="shared" si="866"/>
        <v>-9.1157072327938474E-2</v>
      </c>
      <c r="V7921" s="2" t="s">
        <v>44</v>
      </c>
      <c r="W7921" s="2" t="s">
        <v>117</v>
      </c>
      <c r="X7921" s="2" t="s">
        <v>236</v>
      </c>
      <c r="Y7921" s="2">
        <v>3.67</v>
      </c>
      <c r="Z7921" s="2" t="s">
        <v>15169</v>
      </c>
      <c r="AA7921" s="2" t="s">
        <v>48</v>
      </c>
      <c r="AB7921" s="2" t="s">
        <v>209</v>
      </c>
      <c r="AC7921" s="2">
        <v>3.7</v>
      </c>
      <c r="AD7921" s="3">
        <v>0</v>
      </c>
      <c r="AE7921" s="5">
        <v>0</v>
      </c>
      <c r="AF7921" s="2">
        <v>0</v>
      </c>
      <c r="AG7921" s="3">
        <f t="shared" si="867"/>
        <v>0</v>
      </c>
      <c r="AH7921" s="2" t="s">
        <v>50</v>
      </c>
      <c r="AI7921" s="3">
        <v>0</v>
      </c>
    </row>
    <row r="7922" spans="1:35" x14ac:dyDescent="0.3">
      <c r="A7922" s="2" t="s">
        <v>15170</v>
      </c>
      <c r="B7922" s="2" t="s">
        <v>5745</v>
      </c>
      <c r="C7922" s="2" t="s">
        <v>411</v>
      </c>
      <c r="D7922" s="2" t="s">
        <v>54</v>
      </c>
      <c r="E7922" s="2">
        <v>2022</v>
      </c>
      <c r="F7922" s="2" t="s">
        <v>39</v>
      </c>
      <c r="G7922" s="2" t="s">
        <v>114</v>
      </c>
      <c r="H7922" s="2" t="s">
        <v>115</v>
      </c>
      <c r="I7922" s="2" t="s">
        <v>178</v>
      </c>
      <c r="J7922" s="2" t="s">
        <v>342</v>
      </c>
      <c r="K7922" s="3">
        <v>1995582.76</v>
      </c>
      <c r="L7922" s="3">
        <v>835685.97</v>
      </c>
      <c r="M7922" s="3">
        <f t="shared" si="861"/>
        <v>1159896.79</v>
      </c>
      <c r="N7922" s="3">
        <v>368834.64</v>
      </c>
      <c r="O7922" s="3">
        <f t="shared" si="862"/>
        <v>791062.15</v>
      </c>
      <c r="P7922" s="3">
        <v>590801.31000000006</v>
      </c>
      <c r="Q7922" s="4">
        <f t="shared" si="863"/>
        <v>0.58123211587576551</v>
      </c>
      <c r="R7922" s="4">
        <f t="shared" si="864"/>
        <v>0.29605452694931084</v>
      </c>
      <c r="S7922" s="3">
        <v>1692742.24</v>
      </c>
      <c r="T7922" s="3">
        <f t="shared" si="865"/>
        <v>302840.52</v>
      </c>
      <c r="U7922" s="4">
        <f t="shared" si="866"/>
        <v>0.17890527739179005</v>
      </c>
      <c r="V7922" s="2" t="s">
        <v>95</v>
      </c>
      <c r="W7922" s="2" t="s">
        <v>60</v>
      </c>
      <c r="X7922" s="2" t="s">
        <v>118</v>
      </c>
      <c r="Y7922" s="2">
        <v>3.75</v>
      </c>
      <c r="Z7922" s="2" t="s">
        <v>8074</v>
      </c>
      <c r="AA7922" s="2" t="s">
        <v>141</v>
      </c>
      <c r="AB7922" s="2" t="s">
        <v>142</v>
      </c>
      <c r="AC7922" s="2">
        <v>3.67</v>
      </c>
      <c r="AD7922" s="3">
        <v>885742.45</v>
      </c>
      <c r="AE7922" s="5">
        <v>12.23</v>
      </c>
      <c r="AF7922" s="2">
        <v>12</v>
      </c>
      <c r="AG7922" s="3">
        <f t="shared" si="867"/>
        <v>78792.477940739947</v>
      </c>
      <c r="AH7922" s="2" t="s">
        <v>50</v>
      </c>
      <c r="AI7922" s="3">
        <v>0</v>
      </c>
    </row>
    <row r="7923" spans="1:35" x14ac:dyDescent="0.3">
      <c r="A7923" s="2" t="s">
        <v>15171</v>
      </c>
      <c r="B7923" s="2" t="s">
        <v>6331</v>
      </c>
      <c r="C7923" s="2" t="s">
        <v>322</v>
      </c>
      <c r="D7923" s="2" t="s">
        <v>38</v>
      </c>
      <c r="E7923" s="2">
        <v>2021</v>
      </c>
      <c r="F7923" s="2" t="s">
        <v>82</v>
      </c>
      <c r="G7923" s="2" t="s">
        <v>56</v>
      </c>
      <c r="H7923" s="2" t="s">
        <v>262</v>
      </c>
      <c r="I7923" s="2" t="s">
        <v>131</v>
      </c>
      <c r="J7923" s="2" t="s">
        <v>132</v>
      </c>
      <c r="K7923" s="3">
        <v>8603787.4800000004</v>
      </c>
      <c r="L7923" s="3">
        <v>2635236.2799999998</v>
      </c>
      <c r="M7923" s="3">
        <f t="shared" si="861"/>
        <v>5968551.2000000011</v>
      </c>
      <c r="N7923" s="3">
        <v>1452095.57</v>
      </c>
      <c r="O7923" s="3">
        <f t="shared" si="862"/>
        <v>4516455.6300000008</v>
      </c>
      <c r="P7923" s="3">
        <v>3368887.36</v>
      </c>
      <c r="Q7923" s="4">
        <f t="shared" si="863"/>
        <v>0.69371206737430957</v>
      </c>
      <c r="R7923" s="4">
        <f t="shared" si="864"/>
        <v>0.39155864412401775</v>
      </c>
      <c r="S7923" s="3">
        <v>9421908.5399999991</v>
      </c>
      <c r="T7923" s="3">
        <f t="shared" si="865"/>
        <v>-818121.05999999866</v>
      </c>
      <c r="U7923" s="4">
        <f t="shared" si="866"/>
        <v>-8.6831776866303431E-2</v>
      </c>
      <c r="V7923" s="2" t="s">
        <v>107</v>
      </c>
      <c r="W7923" s="2" t="s">
        <v>134</v>
      </c>
      <c r="X7923" s="2" t="s">
        <v>264</v>
      </c>
      <c r="Y7923" s="2">
        <v>83.5</v>
      </c>
      <c r="Z7923" s="2" t="s">
        <v>5780</v>
      </c>
      <c r="AA7923" s="2" t="s">
        <v>109</v>
      </c>
      <c r="AB7923" s="2" t="s">
        <v>306</v>
      </c>
      <c r="AC7923" s="2">
        <v>8.83</v>
      </c>
      <c r="AD7923" s="3">
        <v>0</v>
      </c>
      <c r="AE7923" s="5">
        <v>0</v>
      </c>
      <c r="AF7923" s="2">
        <v>0</v>
      </c>
      <c r="AG7923" s="3">
        <f t="shared" si="867"/>
        <v>0</v>
      </c>
      <c r="AH7923" s="2" t="s">
        <v>50</v>
      </c>
      <c r="AI7923" s="3">
        <v>0</v>
      </c>
    </row>
    <row r="7924" spans="1:35" x14ac:dyDescent="0.3">
      <c r="A7924" s="2" t="s">
        <v>15172</v>
      </c>
      <c r="B7924" s="2" t="s">
        <v>3720</v>
      </c>
      <c r="C7924" s="2" t="s">
        <v>91</v>
      </c>
      <c r="D7924" s="2" t="s">
        <v>38</v>
      </c>
      <c r="E7924" s="2">
        <v>2022</v>
      </c>
      <c r="F7924" s="2" t="s">
        <v>68</v>
      </c>
      <c r="G7924" s="2" t="s">
        <v>114</v>
      </c>
      <c r="H7924" s="2" t="s">
        <v>115</v>
      </c>
      <c r="I7924" s="2" t="s">
        <v>55</v>
      </c>
      <c r="J7924" s="2" t="s">
        <v>540</v>
      </c>
      <c r="K7924" s="3">
        <v>705523.89</v>
      </c>
      <c r="L7924" s="3">
        <v>210783.03</v>
      </c>
      <c r="M7924" s="3">
        <f t="shared" si="861"/>
        <v>494740.86</v>
      </c>
      <c r="N7924" s="3">
        <v>111542.31</v>
      </c>
      <c r="O7924" s="3">
        <f t="shared" si="862"/>
        <v>383198.55</v>
      </c>
      <c r="P7924" s="3">
        <v>298984.87</v>
      </c>
      <c r="Q7924" s="4">
        <f t="shared" si="863"/>
        <v>0.70123898993696721</v>
      </c>
      <c r="R7924" s="4">
        <f t="shared" si="864"/>
        <v>0.42377710271440983</v>
      </c>
      <c r="S7924" s="3">
        <v>798647.8</v>
      </c>
      <c r="T7924" s="3">
        <f t="shared" si="865"/>
        <v>-93123.910000000033</v>
      </c>
      <c r="U7924" s="4">
        <f t="shared" si="866"/>
        <v>-0.11660197398653077</v>
      </c>
      <c r="V7924" s="2" t="s">
        <v>73</v>
      </c>
      <c r="W7924" s="2" t="s">
        <v>125</v>
      </c>
      <c r="X7924" s="2" t="s">
        <v>118</v>
      </c>
      <c r="Y7924" s="2">
        <v>3.75</v>
      </c>
      <c r="Z7924" s="2" t="s">
        <v>7029</v>
      </c>
      <c r="AA7924" s="2" t="s">
        <v>148</v>
      </c>
      <c r="AB7924" s="2" t="s">
        <v>242</v>
      </c>
      <c r="AC7924" s="2">
        <v>1</v>
      </c>
      <c r="AD7924" s="3">
        <v>0</v>
      </c>
      <c r="AE7924" s="5">
        <v>0</v>
      </c>
      <c r="AF7924" s="2">
        <v>0</v>
      </c>
      <c r="AG7924" s="3">
        <f t="shared" si="867"/>
        <v>0</v>
      </c>
      <c r="AH7924" s="2" t="s">
        <v>50</v>
      </c>
      <c r="AI7924" s="3">
        <v>0</v>
      </c>
    </row>
    <row r="7925" spans="1:35" x14ac:dyDescent="0.3">
      <c r="A7925" s="2" t="s">
        <v>15173</v>
      </c>
      <c r="B7925" s="2" t="s">
        <v>2386</v>
      </c>
      <c r="C7925" s="2" t="s">
        <v>448</v>
      </c>
      <c r="D7925" s="2" t="s">
        <v>54</v>
      </c>
      <c r="E7925" s="2">
        <v>2021</v>
      </c>
      <c r="F7925" s="2" t="s">
        <v>39</v>
      </c>
      <c r="G7925" s="2" t="s">
        <v>69</v>
      </c>
      <c r="H7925" s="2" t="s">
        <v>272</v>
      </c>
      <c r="I7925" s="2" t="s">
        <v>178</v>
      </c>
      <c r="J7925" s="2" t="s">
        <v>197</v>
      </c>
      <c r="K7925" s="3">
        <v>1642998.83</v>
      </c>
      <c r="L7925" s="3">
        <v>484728.34</v>
      </c>
      <c r="M7925" s="3">
        <f t="shared" si="861"/>
        <v>1158270.49</v>
      </c>
      <c r="N7925" s="3">
        <v>209769.04</v>
      </c>
      <c r="O7925" s="3">
        <f t="shared" si="862"/>
        <v>948501.45</v>
      </c>
      <c r="P7925" s="3">
        <v>723491.36</v>
      </c>
      <c r="Q7925" s="4">
        <f t="shared" si="863"/>
        <v>0.70497341133225266</v>
      </c>
      <c r="R7925" s="4">
        <f t="shared" si="864"/>
        <v>0.44034806768547724</v>
      </c>
      <c r="S7925" s="3">
        <v>1609369.5</v>
      </c>
      <c r="T7925" s="3">
        <f t="shared" si="865"/>
        <v>33629.330000000075</v>
      </c>
      <c r="U7925" s="4">
        <f t="shared" si="866"/>
        <v>2.0895965780387955E-2</v>
      </c>
      <c r="V7925" s="2" t="s">
        <v>124</v>
      </c>
      <c r="W7925" s="2" t="s">
        <v>117</v>
      </c>
      <c r="X7925" s="2" t="s">
        <v>274</v>
      </c>
      <c r="Y7925" s="2">
        <v>1</v>
      </c>
      <c r="Z7925" s="2" t="s">
        <v>453</v>
      </c>
      <c r="AA7925" s="2" t="s">
        <v>224</v>
      </c>
      <c r="AB7925" s="2" t="s">
        <v>306</v>
      </c>
      <c r="AC7925" s="2">
        <v>7.42</v>
      </c>
      <c r="AD7925" s="3">
        <v>1426330.06</v>
      </c>
      <c r="AE7925" s="5">
        <v>5.73</v>
      </c>
      <c r="AF7925" s="2">
        <v>24</v>
      </c>
      <c r="AG7925" s="3">
        <f t="shared" si="867"/>
        <v>63042.433164908347</v>
      </c>
      <c r="AH7925" s="2" t="s">
        <v>50</v>
      </c>
      <c r="AI7925" s="3">
        <v>0</v>
      </c>
    </row>
    <row r="7926" spans="1:35" x14ac:dyDescent="0.3">
      <c r="A7926" s="2" t="s">
        <v>15174</v>
      </c>
      <c r="B7926" s="2" t="s">
        <v>1197</v>
      </c>
      <c r="C7926" s="2" t="s">
        <v>329</v>
      </c>
      <c r="D7926" s="2" t="s">
        <v>38</v>
      </c>
      <c r="E7926" s="2">
        <v>2021</v>
      </c>
      <c r="F7926" s="2" t="s">
        <v>92</v>
      </c>
      <c r="G7926" s="2" t="s">
        <v>56</v>
      </c>
      <c r="H7926" s="2" t="s">
        <v>177</v>
      </c>
      <c r="I7926" s="2" t="s">
        <v>55</v>
      </c>
      <c r="J7926" s="2" t="s">
        <v>217</v>
      </c>
      <c r="K7926" s="3">
        <v>1885094.39</v>
      </c>
      <c r="L7926" s="3">
        <v>827368.48</v>
      </c>
      <c r="M7926" s="3">
        <f t="shared" si="861"/>
        <v>1057725.9099999999</v>
      </c>
      <c r="N7926" s="3">
        <v>202096.72</v>
      </c>
      <c r="O7926" s="3">
        <f t="shared" si="862"/>
        <v>855629.19</v>
      </c>
      <c r="P7926" s="3">
        <v>642967.76</v>
      </c>
      <c r="Q7926" s="4">
        <f t="shared" si="863"/>
        <v>0.56109970705498735</v>
      </c>
      <c r="R7926" s="4">
        <f t="shared" si="864"/>
        <v>0.34107987558119041</v>
      </c>
      <c r="S7926" s="3">
        <v>2162688.58</v>
      </c>
      <c r="T7926" s="3">
        <f t="shared" si="865"/>
        <v>-277594.19000000018</v>
      </c>
      <c r="U7926" s="4">
        <f t="shared" si="866"/>
        <v>-0.12835606224914739</v>
      </c>
      <c r="V7926" s="2" t="s">
        <v>124</v>
      </c>
      <c r="W7926" s="2" t="s">
        <v>134</v>
      </c>
      <c r="X7926" s="2" t="s">
        <v>180</v>
      </c>
      <c r="Y7926" s="2">
        <v>149.5</v>
      </c>
      <c r="Z7926" s="2" t="s">
        <v>13089</v>
      </c>
      <c r="AA7926" s="2" t="s">
        <v>109</v>
      </c>
      <c r="AB7926" s="2" t="s">
        <v>88</v>
      </c>
      <c r="AC7926" s="2">
        <v>6.82</v>
      </c>
      <c r="AD7926" s="3">
        <v>0</v>
      </c>
      <c r="AE7926" s="5">
        <v>0</v>
      </c>
      <c r="AF7926" s="2">
        <v>0</v>
      </c>
      <c r="AG7926" s="3">
        <f t="shared" si="867"/>
        <v>0</v>
      </c>
      <c r="AH7926" s="2" t="s">
        <v>50</v>
      </c>
      <c r="AI7926" s="3">
        <v>0</v>
      </c>
    </row>
    <row r="7927" spans="1:35" x14ac:dyDescent="0.3">
      <c r="A7927" s="2" t="s">
        <v>15175</v>
      </c>
      <c r="B7927" s="2" t="s">
        <v>2288</v>
      </c>
      <c r="C7927" s="2" t="s">
        <v>257</v>
      </c>
      <c r="D7927" s="2" t="s">
        <v>104</v>
      </c>
      <c r="E7927" s="2">
        <v>2024</v>
      </c>
      <c r="F7927" s="2" t="s">
        <v>68</v>
      </c>
      <c r="G7927" s="2" t="s">
        <v>40</v>
      </c>
      <c r="H7927" s="2" t="s">
        <v>41</v>
      </c>
      <c r="I7927" s="2" t="s">
        <v>178</v>
      </c>
      <c r="J7927" s="2" t="s">
        <v>179</v>
      </c>
      <c r="K7927" s="3">
        <v>3386234.89</v>
      </c>
      <c r="L7927" s="3">
        <v>1746657.42</v>
      </c>
      <c r="M7927" s="3">
        <f t="shared" si="861"/>
        <v>1639577.4700000002</v>
      </c>
      <c r="N7927" s="3">
        <v>348533.7</v>
      </c>
      <c r="O7927" s="3">
        <f t="shared" si="862"/>
        <v>1291043.7700000003</v>
      </c>
      <c r="P7927" s="3">
        <v>909147.57</v>
      </c>
      <c r="Q7927" s="4">
        <f t="shared" si="863"/>
        <v>0.48418893646211297</v>
      </c>
      <c r="R7927" s="4">
        <f t="shared" si="864"/>
        <v>0.26848331540284848</v>
      </c>
      <c r="S7927" s="3">
        <v>3376889.46</v>
      </c>
      <c r="T7927" s="3">
        <f t="shared" si="865"/>
        <v>9345.4300000001676</v>
      </c>
      <c r="U7927" s="4">
        <f t="shared" si="866"/>
        <v>2.7674669575948061E-3</v>
      </c>
      <c r="V7927" s="2" t="s">
        <v>44</v>
      </c>
      <c r="W7927" s="2" t="s">
        <v>125</v>
      </c>
      <c r="X7927" s="2" t="s">
        <v>46</v>
      </c>
      <c r="Y7927" s="2">
        <v>0.89</v>
      </c>
      <c r="Z7927" s="2" t="s">
        <v>11547</v>
      </c>
      <c r="AA7927" s="2" t="s">
        <v>109</v>
      </c>
      <c r="AB7927" s="2" t="s">
        <v>64</v>
      </c>
      <c r="AC7927" s="2">
        <v>3.28</v>
      </c>
      <c r="AD7927" s="3">
        <v>2295768.9</v>
      </c>
      <c r="AE7927" s="5">
        <v>14.5</v>
      </c>
      <c r="AF7927" s="2">
        <v>24</v>
      </c>
      <c r="AG7927" s="3">
        <f t="shared" si="867"/>
        <v>110769.53634003078</v>
      </c>
      <c r="AH7927" s="2" t="s">
        <v>230</v>
      </c>
      <c r="AI7927" s="3">
        <v>1925878.09</v>
      </c>
    </row>
    <row r="7928" spans="1:35" x14ac:dyDescent="0.3">
      <c r="A7928" s="2" t="s">
        <v>15176</v>
      </c>
      <c r="B7928" s="2" t="s">
        <v>5602</v>
      </c>
      <c r="C7928" s="2" t="s">
        <v>648</v>
      </c>
      <c r="D7928" s="2" t="s">
        <v>104</v>
      </c>
      <c r="E7928" s="2">
        <v>2021</v>
      </c>
      <c r="F7928" s="2" t="s">
        <v>92</v>
      </c>
      <c r="G7928" s="2" t="s">
        <v>114</v>
      </c>
      <c r="H7928" s="2" t="s">
        <v>115</v>
      </c>
      <c r="I7928" s="2" t="s">
        <v>55</v>
      </c>
      <c r="J7928" s="2" t="s">
        <v>540</v>
      </c>
      <c r="K7928" s="3">
        <v>1525547.61</v>
      </c>
      <c r="L7928" s="3">
        <v>442179.58</v>
      </c>
      <c r="M7928" s="3">
        <f t="shared" si="861"/>
        <v>1083368.03</v>
      </c>
      <c r="N7928" s="3">
        <v>232289.91</v>
      </c>
      <c r="O7928" s="3">
        <f t="shared" si="862"/>
        <v>851078.12</v>
      </c>
      <c r="P7928" s="3">
        <v>652730.44999999995</v>
      </c>
      <c r="Q7928" s="4">
        <f t="shared" si="863"/>
        <v>0.71015025876511317</v>
      </c>
      <c r="R7928" s="4">
        <f t="shared" si="864"/>
        <v>0.42786632532563168</v>
      </c>
      <c r="S7928" s="3">
        <v>1445798.75</v>
      </c>
      <c r="T7928" s="3">
        <f t="shared" si="865"/>
        <v>79748.860000000102</v>
      </c>
      <c r="U7928" s="4">
        <f t="shared" si="866"/>
        <v>5.5159032334202877E-2</v>
      </c>
      <c r="V7928" s="2" t="s">
        <v>107</v>
      </c>
      <c r="W7928" s="2" t="s">
        <v>60</v>
      </c>
      <c r="X7928" s="2" t="s">
        <v>118</v>
      </c>
      <c r="Y7928" s="2">
        <v>3.75</v>
      </c>
      <c r="Z7928" s="2" t="s">
        <v>11756</v>
      </c>
      <c r="AA7928" s="2" t="s">
        <v>48</v>
      </c>
      <c r="AB7928" s="2" t="s">
        <v>49</v>
      </c>
      <c r="AC7928" s="2">
        <v>8.11</v>
      </c>
      <c r="AD7928" s="3">
        <v>0</v>
      </c>
      <c r="AE7928" s="5">
        <v>0</v>
      </c>
      <c r="AF7928" s="2">
        <v>0</v>
      </c>
      <c r="AG7928" s="3">
        <f t="shared" si="867"/>
        <v>0</v>
      </c>
      <c r="AH7928" s="2" t="s">
        <v>50</v>
      </c>
      <c r="AI7928" s="3">
        <v>0</v>
      </c>
    </row>
    <row r="7929" spans="1:35" x14ac:dyDescent="0.3">
      <c r="A7929" s="2" t="s">
        <v>15177</v>
      </c>
      <c r="B7929" s="2" t="s">
        <v>2111</v>
      </c>
      <c r="C7929" s="2" t="s">
        <v>253</v>
      </c>
      <c r="D7929" s="2" t="s">
        <v>54</v>
      </c>
      <c r="E7929" s="2">
        <v>2020</v>
      </c>
      <c r="F7929" s="2" t="s">
        <v>55</v>
      </c>
      <c r="G7929" s="2" t="s">
        <v>114</v>
      </c>
      <c r="H7929" s="2" t="s">
        <v>190</v>
      </c>
      <c r="I7929" s="2" t="s">
        <v>178</v>
      </c>
      <c r="J7929" s="2" t="s">
        <v>206</v>
      </c>
      <c r="K7929" s="3">
        <v>3252645.68</v>
      </c>
      <c r="L7929" s="3">
        <v>1874627.01</v>
      </c>
      <c r="M7929" s="3">
        <f t="shared" si="861"/>
        <v>1378018.6700000002</v>
      </c>
      <c r="N7929" s="3">
        <v>320158.58</v>
      </c>
      <c r="O7929" s="3">
        <f t="shared" si="862"/>
        <v>1057860.0900000001</v>
      </c>
      <c r="P7929" s="3">
        <v>824691.36</v>
      </c>
      <c r="Q7929" s="4">
        <f t="shared" si="863"/>
        <v>0.4236608612100658</v>
      </c>
      <c r="R7929" s="4">
        <f t="shared" si="864"/>
        <v>0.25354478819223863</v>
      </c>
      <c r="S7929" s="3">
        <v>2633034.7000000002</v>
      </c>
      <c r="T7929" s="3">
        <f t="shared" si="865"/>
        <v>619610.98</v>
      </c>
      <c r="U7929" s="4">
        <f t="shared" si="866"/>
        <v>0.2353219955665605</v>
      </c>
      <c r="V7929" s="2" t="s">
        <v>44</v>
      </c>
      <c r="W7929" s="2" t="s">
        <v>134</v>
      </c>
      <c r="X7929" s="2" t="s">
        <v>192</v>
      </c>
      <c r="Y7929" s="2">
        <v>3.64</v>
      </c>
      <c r="Z7929" s="2" t="s">
        <v>10591</v>
      </c>
      <c r="AA7929" s="2" t="s">
        <v>63</v>
      </c>
      <c r="AB7929" s="2" t="s">
        <v>110</v>
      </c>
      <c r="AC7929" s="2">
        <v>1.66</v>
      </c>
      <c r="AD7929" s="3">
        <v>4361898.7300000004</v>
      </c>
      <c r="AE7929" s="5">
        <v>11.79</v>
      </c>
      <c r="AF7929" s="2">
        <v>48</v>
      </c>
      <c r="AG7929" s="3">
        <f t="shared" si="867"/>
        <v>114416.29062715864</v>
      </c>
      <c r="AH7929" s="2" t="s">
        <v>50</v>
      </c>
      <c r="AI7929" s="3">
        <v>0</v>
      </c>
    </row>
    <row r="7930" spans="1:35" x14ac:dyDescent="0.3">
      <c r="A7930" s="2" t="s">
        <v>15178</v>
      </c>
      <c r="B7930" s="2" t="s">
        <v>1345</v>
      </c>
      <c r="C7930" s="2" t="s">
        <v>329</v>
      </c>
      <c r="D7930" s="2" t="s">
        <v>38</v>
      </c>
      <c r="E7930" s="2">
        <v>2021</v>
      </c>
      <c r="F7930" s="2" t="s">
        <v>68</v>
      </c>
      <c r="G7930" s="2" t="s">
        <v>69</v>
      </c>
      <c r="H7930" s="2" t="s">
        <v>165</v>
      </c>
      <c r="I7930" s="2" t="s">
        <v>71</v>
      </c>
      <c r="J7930" s="2" t="s">
        <v>293</v>
      </c>
      <c r="K7930" s="3">
        <v>3650949.25</v>
      </c>
      <c r="L7930" s="3">
        <v>2101277.9</v>
      </c>
      <c r="M7930" s="3">
        <f t="shared" si="861"/>
        <v>1549671.35</v>
      </c>
      <c r="N7930" s="3">
        <v>435935.68</v>
      </c>
      <c r="O7930" s="3">
        <f t="shared" si="862"/>
        <v>1113735.6700000002</v>
      </c>
      <c r="P7930" s="3">
        <v>872581.02</v>
      </c>
      <c r="Q7930" s="4">
        <f t="shared" si="863"/>
        <v>0.42445710523092045</v>
      </c>
      <c r="R7930" s="4">
        <f t="shared" si="864"/>
        <v>0.23900113648525792</v>
      </c>
      <c r="S7930" s="3">
        <v>3104918.33</v>
      </c>
      <c r="T7930" s="3">
        <f t="shared" si="865"/>
        <v>546030.91999999993</v>
      </c>
      <c r="U7930" s="4">
        <f t="shared" si="866"/>
        <v>0.1758599943593363</v>
      </c>
      <c r="V7930" s="2" t="s">
        <v>95</v>
      </c>
      <c r="W7930" s="2" t="s">
        <v>96</v>
      </c>
      <c r="X7930" s="2" t="s">
        <v>167</v>
      </c>
      <c r="Y7930" s="2">
        <v>17.2</v>
      </c>
      <c r="Z7930" s="2" t="s">
        <v>9660</v>
      </c>
      <c r="AA7930" s="2" t="s">
        <v>109</v>
      </c>
      <c r="AB7930" s="2" t="s">
        <v>49</v>
      </c>
      <c r="AC7930" s="2">
        <v>6.01</v>
      </c>
      <c r="AD7930" s="3">
        <v>0</v>
      </c>
      <c r="AE7930" s="5">
        <v>0</v>
      </c>
      <c r="AF7930" s="2">
        <v>0</v>
      </c>
      <c r="AG7930" s="3">
        <f t="shared" si="867"/>
        <v>0</v>
      </c>
      <c r="AH7930" s="2" t="s">
        <v>50</v>
      </c>
      <c r="AI7930" s="3">
        <v>0</v>
      </c>
    </row>
    <row r="7931" spans="1:35" x14ac:dyDescent="0.3">
      <c r="A7931" s="2" t="s">
        <v>15179</v>
      </c>
      <c r="B7931" s="2" t="s">
        <v>1997</v>
      </c>
      <c r="C7931" s="2" t="s">
        <v>304</v>
      </c>
      <c r="D7931" s="2" t="s">
        <v>104</v>
      </c>
      <c r="E7931" s="2">
        <v>2022</v>
      </c>
      <c r="F7931" s="2" t="s">
        <v>68</v>
      </c>
      <c r="G7931" s="2" t="s">
        <v>40</v>
      </c>
      <c r="H7931" s="2" t="s">
        <v>279</v>
      </c>
      <c r="I7931" s="2" t="s">
        <v>55</v>
      </c>
      <c r="J7931" s="2" t="s">
        <v>540</v>
      </c>
      <c r="K7931" s="3">
        <v>1510503.08</v>
      </c>
      <c r="L7931" s="3">
        <v>509580.22</v>
      </c>
      <c r="M7931" s="3">
        <f t="shared" si="861"/>
        <v>1000922.8600000001</v>
      </c>
      <c r="N7931" s="3">
        <v>259356.63</v>
      </c>
      <c r="O7931" s="3">
        <f t="shared" si="862"/>
        <v>741566.2300000001</v>
      </c>
      <c r="P7931" s="3">
        <v>554536.36</v>
      </c>
      <c r="Q7931" s="4">
        <f t="shared" si="863"/>
        <v>0.66264205167989465</v>
      </c>
      <c r="R7931" s="4">
        <f t="shared" si="864"/>
        <v>0.36712031067159423</v>
      </c>
      <c r="S7931" s="3">
        <v>1405644.71</v>
      </c>
      <c r="T7931" s="3">
        <f t="shared" si="865"/>
        <v>104858.37000000011</v>
      </c>
      <c r="U7931" s="4">
        <f t="shared" si="866"/>
        <v>7.4598061127409729E-2</v>
      </c>
      <c r="V7931" s="2" t="s">
        <v>107</v>
      </c>
      <c r="W7931" s="2" t="s">
        <v>117</v>
      </c>
      <c r="X7931" s="2" t="s">
        <v>280</v>
      </c>
      <c r="Y7931" s="2">
        <v>0.79</v>
      </c>
      <c r="Z7931" s="2" t="s">
        <v>12164</v>
      </c>
      <c r="AA7931" s="2" t="s">
        <v>141</v>
      </c>
      <c r="AB7931" s="2" t="s">
        <v>77</v>
      </c>
      <c r="AC7931" s="2">
        <v>8.8000000000000007</v>
      </c>
      <c r="AD7931" s="3">
        <v>0</v>
      </c>
      <c r="AE7931" s="5">
        <v>0</v>
      </c>
      <c r="AF7931" s="2">
        <v>0</v>
      </c>
      <c r="AG7931" s="3">
        <f t="shared" si="867"/>
        <v>0</v>
      </c>
      <c r="AH7931" s="2" t="s">
        <v>50</v>
      </c>
      <c r="AI7931" s="3">
        <v>0</v>
      </c>
    </row>
    <row r="7932" spans="1:35" x14ac:dyDescent="0.3">
      <c r="A7932" s="2" t="s">
        <v>15180</v>
      </c>
      <c r="B7932" s="2" t="s">
        <v>5809</v>
      </c>
      <c r="C7932" s="2" t="s">
        <v>152</v>
      </c>
      <c r="D7932" s="2" t="s">
        <v>38</v>
      </c>
      <c r="E7932" s="2">
        <v>2022</v>
      </c>
      <c r="F7932" s="2" t="s">
        <v>105</v>
      </c>
      <c r="G7932" s="2" t="s">
        <v>114</v>
      </c>
      <c r="H7932" s="2" t="s">
        <v>234</v>
      </c>
      <c r="I7932" s="2" t="s">
        <v>58</v>
      </c>
      <c r="J7932" s="2" t="s">
        <v>191</v>
      </c>
      <c r="K7932" s="3">
        <v>2487447.23</v>
      </c>
      <c r="L7932" s="3">
        <v>838629.46</v>
      </c>
      <c r="M7932" s="3">
        <f t="shared" si="861"/>
        <v>1648817.77</v>
      </c>
      <c r="N7932" s="3">
        <v>304849.77</v>
      </c>
      <c r="O7932" s="3">
        <f t="shared" si="862"/>
        <v>1343968</v>
      </c>
      <c r="P7932" s="3">
        <v>1031684.84</v>
      </c>
      <c r="Q7932" s="4">
        <f t="shared" si="863"/>
        <v>0.66285537643345305</v>
      </c>
      <c r="R7932" s="4">
        <f t="shared" si="864"/>
        <v>0.4147564730448573</v>
      </c>
      <c r="S7932" s="3">
        <v>2873266.72</v>
      </c>
      <c r="T7932" s="3">
        <f t="shared" si="865"/>
        <v>-385819.49000000022</v>
      </c>
      <c r="U7932" s="4">
        <f t="shared" si="866"/>
        <v>-0.13427903762446397</v>
      </c>
      <c r="V7932" s="2" t="s">
        <v>44</v>
      </c>
      <c r="W7932" s="2" t="s">
        <v>207</v>
      </c>
      <c r="X7932" s="2" t="s">
        <v>236</v>
      </c>
      <c r="Y7932" s="2">
        <v>3.67</v>
      </c>
      <c r="Z7932" s="2" t="s">
        <v>1930</v>
      </c>
      <c r="AA7932" s="2" t="s">
        <v>99</v>
      </c>
      <c r="AB7932" s="2" t="s">
        <v>209</v>
      </c>
      <c r="AC7932" s="2">
        <v>5.48</v>
      </c>
      <c r="AD7932" s="3">
        <v>0</v>
      </c>
      <c r="AE7932" s="5">
        <v>0</v>
      </c>
      <c r="AF7932" s="2">
        <v>0</v>
      </c>
      <c r="AG7932" s="3">
        <f t="shared" si="867"/>
        <v>0</v>
      </c>
      <c r="AH7932" s="2" t="s">
        <v>50</v>
      </c>
      <c r="AI7932" s="3">
        <v>0</v>
      </c>
    </row>
    <row r="7933" spans="1:35" x14ac:dyDescent="0.3">
      <c r="A7933" s="2" t="s">
        <v>15181</v>
      </c>
      <c r="B7933" s="2" t="s">
        <v>1280</v>
      </c>
      <c r="C7933" s="2" t="s">
        <v>287</v>
      </c>
      <c r="D7933" s="2" t="s">
        <v>104</v>
      </c>
      <c r="E7933" s="2">
        <v>2021</v>
      </c>
      <c r="F7933" s="2" t="s">
        <v>82</v>
      </c>
      <c r="G7933" s="2" t="s">
        <v>40</v>
      </c>
      <c r="H7933" s="2" t="s">
        <v>41</v>
      </c>
      <c r="I7933" s="2" t="s">
        <v>131</v>
      </c>
      <c r="J7933" s="2" t="s">
        <v>235</v>
      </c>
      <c r="K7933" s="3">
        <v>8683625.2899999991</v>
      </c>
      <c r="L7933" s="3">
        <v>4731791.3899999997</v>
      </c>
      <c r="M7933" s="3">
        <f t="shared" si="861"/>
        <v>3951833.8999999994</v>
      </c>
      <c r="N7933" s="3">
        <v>1296931.03</v>
      </c>
      <c r="O7933" s="3">
        <f t="shared" si="862"/>
        <v>2654902.8699999992</v>
      </c>
      <c r="P7933" s="3">
        <v>2014964.76</v>
      </c>
      <c r="Q7933" s="4">
        <f t="shared" si="863"/>
        <v>0.45509033013560629</v>
      </c>
      <c r="R7933" s="4">
        <f t="shared" si="864"/>
        <v>0.2320418825902609</v>
      </c>
      <c r="S7933" s="3">
        <v>8069826.21</v>
      </c>
      <c r="T7933" s="3">
        <f t="shared" si="865"/>
        <v>613799.07999999914</v>
      </c>
      <c r="U7933" s="4">
        <f t="shared" si="866"/>
        <v>7.6061003549170503E-2</v>
      </c>
      <c r="V7933" s="2" t="s">
        <v>95</v>
      </c>
      <c r="W7933" s="2" t="s">
        <v>117</v>
      </c>
      <c r="X7933" s="2" t="s">
        <v>46</v>
      </c>
      <c r="Y7933" s="2">
        <v>0.89</v>
      </c>
      <c r="Z7933" s="2" t="s">
        <v>15182</v>
      </c>
      <c r="AA7933" s="2" t="s">
        <v>224</v>
      </c>
      <c r="AB7933" s="2" t="s">
        <v>242</v>
      </c>
      <c r="AC7933" s="2">
        <v>7.49</v>
      </c>
      <c r="AD7933" s="3">
        <v>0</v>
      </c>
      <c r="AE7933" s="5">
        <v>0</v>
      </c>
      <c r="AF7933" s="2">
        <v>0</v>
      </c>
      <c r="AG7933" s="3">
        <f t="shared" si="867"/>
        <v>0</v>
      </c>
      <c r="AH7933" s="2" t="s">
        <v>50</v>
      </c>
      <c r="AI7933" s="3">
        <v>0</v>
      </c>
    </row>
    <row r="7934" spans="1:35" x14ac:dyDescent="0.3">
      <c r="A7934" s="2" t="s">
        <v>15183</v>
      </c>
      <c r="B7934" s="2" t="s">
        <v>8661</v>
      </c>
      <c r="C7934" s="2" t="s">
        <v>164</v>
      </c>
      <c r="D7934" s="2" t="s">
        <v>81</v>
      </c>
      <c r="E7934" s="2">
        <v>2023</v>
      </c>
      <c r="F7934" s="2" t="s">
        <v>68</v>
      </c>
      <c r="G7934" s="2" t="s">
        <v>40</v>
      </c>
      <c r="H7934" s="2" t="s">
        <v>139</v>
      </c>
      <c r="I7934" s="2" t="s">
        <v>71</v>
      </c>
      <c r="J7934" s="2" t="s">
        <v>72</v>
      </c>
      <c r="K7934" s="3">
        <v>951074.98</v>
      </c>
      <c r="L7934" s="3">
        <v>337827.52</v>
      </c>
      <c r="M7934" s="3">
        <f t="shared" si="861"/>
        <v>613247.46</v>
      </c>
      <c r="N7934" s="3">
        <v>119109.62</v>
      </c>
      <c r="O7934" s="3">
        <f t="shared" si="862"/>
        <v>494137.83999999997</v>
      </c>
      <c r="P7934" s="3">
        <v>370296.16</v>
      </c>
      <c r="Q7934" s="4">
        <f t="shared" si="863"/>
        <v>0.64479402034106714</v>
      </c>
      <c r="R7934" s="4">
        <f t="shared" si="864"/>
        <v>0.38934486532281609</v>
      </c>
      <c r="S7934" s="3">
        <v>858297.79</v>
      </c>
      <c r="T7934" s="3">
        <f t="shared" si="865"/>
        <v>92777.189999999944</v>
      </c>
      <c r="U7934" s="4">
        <f t="shared" si="866"/>
        <v>0.10809440625496652</v>
      </c>
      <c r="V7934" s="2" t="s">
        <v>85</v>
      </c>
      <c r="W7934" s="2" t="s">
        <v>96</v>
      </c>
      <c r="X7934" s="2" t="s">
        <v>86</v>
      </c>
      <c r="Y7934" s="2">
        <v>0.92</v>
      </c>
      <c r="Z7934" s="2" t="s">
        <v>5430</v>
      </c>
      <c r="AA7934" s="2" t="s">
        <v>63</v>
      </c>
      <c r="AB7934" s="2" t="s">
        <v>149</v>
      </c>
      <c r="AC7934" s="2">
        <v>3.64</v>
      </c>
      <c r="AD7934" s="3">
        <v>0</v>
      </c>
      <c r="AE7934" s="5">
        <v>0</v>
      </c>
      <c r="AF7934" s="2">
        <v>0</v>
      </c>
      <c r="AG7934" s="3">
        <f t="shared" si="867"/>
        <v>0</v>
      </c>
      <c r="AH7934" s="2" t="s">
        <v>50</v>
      </c>
      <c r="AI7934" s="3">
        <v>0</v>
      </c>
    </row>
    <row r="7935" spans="1:35" x14ac:dyDescent="0.3">
      <c r="A7935" s="2" t="s">
        <v>15184</v>
      </c>
      <c r="B7935" s="2" t="s">
        <v>6073</v>
      </c>
      <c r="C7935" s="2" t="s">
        <v>205</v>
      </c>
      <c r="D7935" s="2" t="s">
        <v>81</v>
      </c>
      <c r="E7935" s="2">
        <v>2023</v>
      </c>
      <c r="F7935" s="2" t="s">
        <v>92</v>
      </c>
      <c r="G7935" s="2" t="s">
        <v>40</v>
      </c>
      <c r="H7935" s="2" t="s">
        <v>41</v>
      </c>
      <c r="I7935" s="2" t="s">
        <v>58</v>
      </c>
      <c r="J7935" s="2" t="s">
        <v>191</v>
      </c>
      <c r="K7935" s="3">
        <v>5445351.9900000002</v>
      </c>
      <c r="L7935" s="3">
        <v>2115406.34</v>
      </c>
      <c r="M7935" s="3">
        <f t="shared" si="861"/>
        <v>3329945.6500000004</v>
      </c>
      <c r="N7935" s="3">
        <v>920335.78</v>
      </c>
      <c r="O7935" s="3">
        <f t="shared" si="862"/>
        <v>2409609.87</v>
      </c>
      <c r="P7935" s="3">
        <v>1922223.43</v>
      </c>
      <c r="Q7935" s="4">
        <f t="shared" si="863"/>
        <v>0.61152073476888313</v>
      </c>
      <c r="R7935" s="4">
        <f t="shared" si="864"/>
        <v>0.35300260360212266</v>
      </c>
      <c r="S7935" s="3">
        <v>5169446.68</v>
      </c>
      <c r="T7935" s="3">
        <f t="shared" si="865"/>
        <v>275905.31000000052</v>
      </c>
      <c r="U7935" s="4">
        <f t="shared" si="866"/>
        <v>5.3372309858122094E-2</v>
      </c>
      <c r="V7935" s="2" t="s">
        <v>73</v>
      </c>
      <c r="W7935" s="2" t="s">
        <v>60</v>
      </c>
      <c r="X7935" s="2" t="s">
        <v>46</v>
      </c>
      <c r="Y7935" s="2">
        <v>0.89</v>
      </c>
      <c r="Z7935" s="2" t="s">
        <v>4993</v>
      </c>
      <c r="AA7935" s="2" t="s">
        <v>141</v>
      </c>
      <c r="AB7935" s="2" t="s">
        <v>64</v>
      </c>
      <c r="AC7935" s="2">
        <v>9.07</v>
      </c>
      <c r="AD7935" s="3">
        <v>0</v>
      </c>
      <c r="AE7935" s="5">
        <v>0</v>
      </c>
      <c r="AF7935" s="2">
        <v>0</v>
      </c>
      <c r="AG7935" s="3">
        <f t="shared" si="867"/>
        <v>0</v>
      </c>
      <c r="AH7935" s="2" t="s">
        <v>50</v>
      </c>
      <c r="AI7935" s="3">
        <v>0</v>
      </c>
    </row>
    <row r="7936" spans="1:35" x14ac:dyDescent="0.3">
      <c r="A7936" s="2" t="s">
        <v>15185</v>
      </c>
      <c r="B7936" s="2" t="s">
        <v>11380</v>
      </c>
      <c r="C7936" s="2" t="s">
        <v>185</v>
      </c>
      <c r="D7936" s="2" t="s">
        <v>104</v>
      </c>
      <c r="E7936" s="2">
        <v>2024</v>
      </c>
      <c r="F7936" s="2" t="s">
        <v>68</v>
      </c>
      <c r="G7936" s="2" t="s">
        <v>69</v>
      </c>
      <c r="H7936" s="2" t="s">
        <v>165</v>
      </c>
      <c r="I7936" s="2" t="s">
        <v>178</v>
      </c>
      <c r="J7936" s="2" t="s">
        <v>263</v>
      </c>
      <c r="K7936" s="3">
        <v>9173251.6300000008</v>
      </c>
      <c r="L7936" s="3">
        <v>4296799.51</v>
      </c>
      <c r="M7936" s="3">
        <f t="shared" si="861"/>
        <v>4876452.120000001</v>
      </c>
      <c r="N7936" s="3">
        <v>1224875.93</v>
      </c>
      <c r="O7936" s="3">
        <f t="shared" si="862"/>
        <v>3651576.1900000013</v>
      </c>
      <c r="P7936" s="3">
        <v>2841675.51</v>
      </c>
      <c r="Q7936" s="4">
        <f t="shared" si="863"/>
        <v>0.53159471872025821</v>
      </c>
      <c r="R7936" s="4">
        <f t="shared" si="864"/>
        <v>0.30977843240521674</v>
      </c>
      <c r="S7936" s="3">
        <v>9513746.7599999998</v>
      </c>
      <c r="T7936" s="3">
        <f t="shared" si="865"/>
        <v>-340495.12999999896</v>
      </c>
      <c r="U7936" s="4">
        <f t="shared" si="866"/>
        <v>-3.5789803805961196E-2</v>
      </c>
      <c r="V7936" s="2" t="s">
        <v>44</v>
      </c>
      <c r="W7936" s="2" t="s">
        <v>134</v>
      </c>
      <c r="X7936" s="2" t="s">
        <v>167</v>
      </c>
      <c r="Y7936" s="2">
        <v>17.2</v>
      </c>
      <c r="Z7936" s="2" t="s">
        <v>2327</v>
      </c>
      <c r="AA7936" s="2" t="s">
        <v>48</v>
      </c>
      <c r="AB7936" s="2" t="s">
        <v>49</v>
      </c>
      <c r="AC7936" s="2">
        <v>8.2799999999999994</v>
      </c>
      <c r="AD7936" s="3">
        <v>215940.61</v>
      </c>
      <c r="AE7936" s="5">
        <v>13.74</v>
      </c>
      <c r="AF7936" s="2">
        <v>36</v>
      </c>
      <c r="AG7936" s="3">
        <f t="shared" si="867"/>
        <v>7353.0986846816068</v>
      </c>
      <c r="AH7936" s="2" t="s">
        <v>50</v>
      </c>
      <c r="AI7936" s="3">
        <v>0</v>
      </c>
    </row>
    <row r="7937" spans="1:35" x14ac:dyDescent="0.3">
      <c r="A7937" s="2" t="s">
        <v>15186</v>
      </c>
      <c r="B7937" s="2" t="s">
        <v>3948</v>
      </c>
      <c r="C7937" s="2" t="s">
        <v>253</v>
      </c>
      <c r="D7937" s="2" t="s">
        <v>54</v>
      </c>
      <c r="E7937" s="2">
        <v>2020</v>
      </c>
      <c r="F7937" s="2" t="s">
        <v>58</v>
      </c>
      <c r="G7937" s="2" t="s">
        <v>93</v>
      </c>
      <c r="H7937" s="2" t="s">
        <v>159</v>
      </c>
      <c r="I7937" s="2" t="s">
        <v>39</v>
      </c>
      <c r="J7937" s="2" t="s">
        <v>487</v>
      </c>
      <c r="K7937" s="3">
        <v>4347228.26</v>
      </c>
      <c r="L7937" s="3">
        <v>1665249.5</v>
      </c>
      <c r="M7937" s="3">
        <f t="shared" si="861"/>
        <v>2681978.7599999998</v>
      </c>
      <c r="N7937" s="3">
        <v>520572.39</v>
      </c>
      <c r="O7937" s="3">
        <f t="shared" si="862"/>
        <v>2161406.3699999996</v>
      </c>
      <c r="P7937" s="3">
        <v>1677682.76</v>
      </c>
      <c r="Q7937" s="4">
        <f t="shared" si="863"/>
        <v>0.61693994416571074</v>
      </c>
      <c r="R7937" s="4">
        <f t="shared" si="864"/>
        <v>0.38592009889078155</v>
      </c>
      <c r="S7937" s="3">
        <v>4162482.68</v>
      </c>
      <c r="T7937" s="3">
        <f t="shared" si="865"/>
        <v>184745.57999999961</v>
      </c>
      <c r="U7937" s="4">
        <f t="shared" si="866"/>
        <v>4.4383507200563201E-2</v>
      </c>
      <c r="V7937" s="2" t="s">
        <v>95</v>
      </c>
      <c r="W7937" s="2" t="s">
        <v>96</v>
      </c>
      <c r="X7937" s="2" t="s">
        <v>160</v>
      </c>
      <c r="Y7937" s="2">
        <v>129.5</v>
      </c>
      <c r="Z7937" s="2" t="s">
        <v>13465</v>
      </c>
      <c r="AA7937" s="2" t="s">
        <v>48</v>
      </c>
      <c r="AB7937" s="2" t="s">
        <v>142</v>
      </c>
      <c r="AC7937" s="2">
        <v>1.41</v>
      </c>
      <c r="AD7937" s="3">
        <v>0</v>
      </c>
      <c r="AE7937" s="5">
        <v>0</v>
      </c>
      <c r="AF7937" s="2">
        <v>0</v>
      </c>
      <c r="AG7937" s="3">
        <f t="shared" si="867"/>
        <v>0</v>
      </c>
      <c r="AH7937" s="2" t="s">
        <v>50</v>
      </c>
      <c r="AI7937" s="3">
        <v>0</v>
      </c>
    </row>
    <row r="7938" spans="1:35" x14ac:dyDescent="0.3">
      <c r="A7938" s="2" t="s">
        <v>15187</v>
      </c>
      <c r="B7938" s="2" t="s">
        <v>296</v>
      </c>
      <c r="C7938" s="2" t="s">
        <v>297</v>
      </c>
      <c r="D7938" s="2" t="s">
        <v>104</v>
      </c>
      <c r="E7938" s="2">
        <v>2021</v>
      </c>
      <c r="F7938" s="2" t="s">
        <v>92</v>
      </c>
      <c r="G7938" s="2" t="s">
        <v>40</v>
      </c>
      <c r="H7938" s="2" t="s">
        <v>83</v>
      </c>
      <c r="I7938" s="2" t="s">
        <v>178</v>
      </c>
      <c r="J7938" s="2" t="s">
        <v>263</v>
      </c>
      <c r="K7938" s="3">
        <v>8341965.5700000003</v>
      </c>
      <c r="L7938" s="3">
        <v>4118468.73</v>
      </c>
      <c r="M7938" s="3">
        <f t="shared" ref="M7938:M8001" si="868">K7938-L7938</f>
        <v>4223496.84</v>
      </c>
      <c r="N7938" s="3">
        <v>1673681.2</v>
      </c>
      <c r="O7938" s="3">
        <f t="shared" ref="O7938:O8001" si="869">M7938-N7938</f>
        <v>2549815.6399999997</v>
      </c>
      <c r="P7938" s="3">
        <v>1856736.72</v>
      </c>
      <c r="Q7938" s="4">
        <f t="shared" ref="Q7938:Q8001" si="870">IF(K7938&lt;&gt;0,M7938/K7938,0)</f>
        <v>0.50629516563684396</v>
      </c>
      <c r="R7938" s="4">
        <f t="shared" ref="R7938:R8001" si="871">IF(K7938&lt;&gt;0,P7938/K7938,0)</f>
        <v>0.22257784504377903</v>
      </c>
      <c r="S7938" s="3">
        <v>7345902.6399999997</v>
      </c>
      <c r="T7938" s="3">
        <f t="shared" ref="T7938:T8001" si="872">K7938-S7938</f>
        <v>996062.93000000063</v>
      </c>
      <c r="U7938" s="4">
        <f t="shared" ref="U7938:U8001" si="873">IF(S7938&lt;&gt;0,T7938/S7938,0)</f>
        <v>0.13559435495050348</v>
      </c>
      <c r="V7938" s="2" t="s">
        <v>73</v>
      </c>
      <c r="W7938" s="2" t="s">
        <v>60</v>
      </c>
      <c r="X7938" s="2" t="s">
        <v>86</v>
      </c>
      <c r="Y7938" s="2">
        <v>0.92</v>
      </c>
      <c r="Z7938" s="2" t="s">
        <v>15188</v>
      </c>
      <c r="AA7938" s="2" t="s">
        <v>99</v>
      </c>
      <c r="AB7938" s="2" t="s">
        <v>64</v>
      </c>
      <c r="AC7938" s="2">
        <v>8.59</v>
      </c>
      <c r="AD7938" s="3">
        <v>2223342.35</v>
      </c>
      <c r="AE7938" s="5">
        <v>6.87</v>
      </c>
      <c r="AF7938" s="2">
        <v>36</v>
      </c>
      <c r="AG7938" s="3">
        <f t="shared" ref="AG7938:AG8001" si="874">IF(AD7938&gt;0,(AD7938*(AE7938/100/12)*(1+AE7938/100/12)^AF7938)/((1+AE7938/100/12)^AF7938-1),0)</f>
        <v>68518.283198630161</v>
      </c>
      <c r="AH7938" s="2" t="s">
        <v>50</v>
      </c>
      <c r="AI7938" s="3">
        <v>0</v>
      </c>
    </row>
    <row r="7939" spans="1:35" x14ac:dyDescent="0.3">
      <c r="A7939" s="2" t="s">
        <v>15189</v>
      </c>
      <c r="B7939" s="2" t="s">
        <v>6471</v>
      </c>
      <c r="C7939" s="2" t="s">
        <v>216</v>
      </c>
      <c r="D7939" s="2" t="s">
        <v>38</v>
      </c>
      <c r="E7939" s="2">
        <v>2024</v>
      </c>
      <c r="F7939" s="2" t="s">
        <v>58</v>
      </c>
      <c r="G7939" s="2" t="s">
        <v>40</v>
      </c>
      <c r="H7939" s="2" t="s">
        <v>279</v>
      </c>
      <c r="I7939" s="2" t="s">
        <v>58</v>
      </c>
      <c r="J7939" s="2" t="s">
        <v>240</v>
      </c>
      <c r="K7939" s="3">
        <v>4681995.68</v>
      </c>
      <c r="L7939" s="3">
        <v>1552102.35</v>
      </c>
      <c r="M7939" s="3">
        <f t="shared" si="868"/>
        <v>3129893.3299999996</v>
      </c>
      <c r="N7939" s="3">
        <v>727548.74</v>
      </c>
      <c r="O7939" s="3">
        <f t="shared" si="869"/>
        <v>2402344.59</v>
      </c>
      <c r="P7939" s="3">
        <v>1786430.57</v>
      </c>
      <c r="Q7939" s="4">
        <f t="shared" si="870"/>
        <v>0.66849556127740806</v>
      </c>
      <c r="R7939" s="4">
        <f t="shared" si="871"/>
        <v>0.38155322902818228</v>
      </c>
      <c r="S7939" s="3">
        <v>4363875.76</v>
      </c>
      <c r="T7939" s="3">
        <f t="shared" si="872"/>
        <v>318119.91999999993</v>
      </c>
      <c r="U7939" s="4">
        <f t="shared" si="873"/>
        <v>7.2898482334428319E-2</v>
      </c>
      <c r="V7939" s="2" t="s">
        <v>124</v>
      </c>
      <c r="W7939" s="2" t="s">
        <v>96</v>
      </c>
      <c r="X7939" s="2" t="s">
        <v>280</v>
      </c>
      <c r="Y7939" s="2">
        <v>0.79</v>
      </c>
      <c r="Z7939" s="2" t="s">
        <v>15190</v>
      </c>
      <c r="AA7939" s="2" t="s">
        <v>224</v>
      </c>
      <c r="AB7939" s="2" t="s">
        <v>77</v>
      </c>
      <c r="AC7939" s="2">
        <v>7.51</v>
      </c>
      <c r="AD7939" s="3">
        <v>0</v>
      </c>
      <c r="AE7939" s="5">
        <v>0</v>
      </c>
      <c r="AF7939" s="2">
        <v>0</v>
      </c>
      <c r="AG7939" s="3">
        <f t="shared" si="874"/>
        <v>0</v>
      </c>
      <c r="AH7939" s="2" t="s">
        <v>50</v>
      </c>
      <c r="AI7939" s="3">
        <v>0</v>
      </c>
    </row>
    <row r="7940" spans="1:35" x14ac:dyDescent="0.3">
      <c r="A7940" s="2" t="s">
        <v>15191</v>
      </c>
      <c r="B7940" s="2" t="s">
        <v>9924</v>
      </c>
      <c r="C7940" s="2" t="s">
        <v>956</v>
      </c>
      <c r="D7940" s="2" t="s">
        <v>104</v>
      </c>
      <c r="E7940" s="2">
        <v>2022</v>
      </c>
      <c r="F7940" s="2" t="s">
        <v>82</v>
      </c>
      <c r="G7940" s="2" t="s">
        <v>69</v>
      </c>
      <c r="H7940" s="2" t="s">
        <v>165</v>
      </c>
      <c r="I7940" s="2" t="s">
        <v>58</v>
      </c>
      <c r="J7940" s="2" t="s">
        <v>59</v>
      </c>
      <c r="K7940" s="3">
        <v>5832262.5599999996</v>
      </c>
      <c r="L7940" s="3">
        <v>2410207.89</v>
      </c>
      <c r="M7940" s="3">
        <f t="shared" si="868"/>
        <v>3422054.6699999995</v>
      </c>
      <c r="N7940" s="3">
        <v>757027.47</v>
      </c>
      <c r="O7940" s="3">
        <f t="shared" si="869"/>
        <v>2665027.1999999993</v>
      </c>
      <c r="P7940" s="3">
        <v>2021194.96</v>
      </c>
      <c r="Q7940" s="4">
        <f t="shared" si="870"/>
        <v>0.586745647130125</v>
      </c>
      <c r="R7940" s="4">
        <f t="shared" si="871"/>
        <v>0.34655417845248726</v>
      </c>
      <c r="S7940" s="3">
        <v>5364584.9800000004</v>
      </c>
      <c r="T7940" s="3">
        <f t="shared" si="872"/>
        <v>467677.57999999914</v>
      </c>
      <c r="U7940" s="4">
        <f t="shared" si="873"/>
        <v>8.717870659959219E-2</v>
      </c>
      <c r="V7940" s="2" t="s">
        <v>124</v>
      </c>
      <c r="W7940" s="2" t="s">
        <v>45</v>
      </c>
      <c r="X7940" s="2" t="s">
        <v>167</v>
      </c>
      <c r="Y7940" s="2">
        <v>17.2</v>
      </c>
      <c r="Z7940" s="2" t="s">
        <v>15192</v>
      </c>
      <c r="AA7940" s="2" t="s">
        <v>76</v>
      </c>
      <c r="AB7940" s="2" t="s">
        <v>64</v>
      </c>
      <c r="AC7940" s="2">
        <v>1.1499999999999999</v>
      </c>
      <c r="AD7940" s="3">
        <v>0</v>
      </c>
      <c r="AE7940" s="5">
        <v>0</v>
      </c>
      <c r="AF7940" s="2">
        <v>0</v>
      </c>
      <c r="AG7940" s="3">
        <f t="shared" si="874"/>
        <v>0</v>
      </c>
      <c r="AH7940" s="2" t="s">
        <v>230</v>
      </c>
      <c r="AI7940" s="3">
        <v>0</v>
      </c>
    </row>
    <row r="7941" spans="1:35" x14ac:dyDescent="0.3">
      <c r="A7941" s="2" t="s">
        <v>15193</v>
      </c>
      <c r="B7941" s="2" t="s">
        <v>1949</v>
      </c>
      <c r="C7941" s="2" t="s">
        <v>253</v>
      </c>
      <c r="D7941" s="2" t="s">
        <v>54</v>
      </c>
      <c r="E7941" s="2">
        <v>2020</v>
      </c>
      <c r="F7941" s="2" t="s">
        <v>68</v>
      </c>
      <c r="G7941" s="2" t="s">
        <v>93</v>
      </c>
      <c r="H7941" s="2" t="s">
        <v>159</v>
      </c>
      <c r="I7941" s="2" t="s">
        <v>55</v>
      </c>
      <c r="J7941" s="2" t="s">
        <v>84</v>
      </c>
      <c r="K7941" s="3">
        <v>805389.89</v>
      </c>
      <c r="L7941" s="3">
        <v>299817.90999999997</v>
      </c>
      <c r="M7941" s="3">
        <f t="shared" si="868"/>
        <v>505571.98000000004</v>
      </c>
      <c r="N7941" s="3">
        <v>105919.19</v>
      </c>
      <c r="O7941" s="3">
        <f t="shared" si="869"/>
        <v>399652.79000000004</v>
      </c>
      <c r="P7941" s="3">
        <v>298039.62</v>
      </c>
      <c r="Q7941" s="4">
        <f t="shared" si="870"/>
        <v>0.62773569208821334</v>
      </c>
      <c r="R7941" s="4">
        <f t="shared" si="871"/>
        <v>0.3700563214171958</v>
      </c>
      <c r="S7941" s="3">
        <v>833423.53</v>
      </c>
      <c r="T7941" s="3">
        <f t="shared" si="872"/>
        <v>-28033.640000000014</v>
      </c>
      <c r="U7941" s="4">
        <f t="shared" si="873"/>
        <v>-3.3636727295184493E-2</v>
      </c>
      <c r="V7941" s="2" t="s">
        <v>85</v>
      </c>
      <c r="W7941" s="2" t="s">
        <v>96</v>
      </c>
      <c r="X7941" s="2" t="s">
        <v>160</v>
      </c>
      <c r="Y7941" s="2">
        <v>129.5</v>
      </c>
      <c r="Z7941" s="2" t="s">
        <v>15194</v>
      </c>
      <c r="AA7941" s="2" t="s">
        <v>76</v>
      </c>
      <c r="AB7941" s="2" t="s">
        <v>149</v>
      </c>
      <c r="AC7941" s="2">
        <v>9.15</v>
      </c>
      <c r="AD7941" s="3">
        <v>0</v>
      </c>
      <c r="AE7941" s="5">
        <v>0</v>
      </c>
      <c r="AF7941" s="2">
        <v>0</v>
      </c>
      <c r="AG7941" s="3">
        <f t="shared" si="874"/>
        <v>0</v>
      </c>
      <c r="AH7941" s="2" t="s">
        <v>50</v>
      </c>
      <c r="AI7941" s="3">
        <v>0</v>
      </c>
    </row>
    <row r="7942" spans="1:35" x14ac:dyDescent="0.3">
      <c r="A7942" s="2" t="s">
        <v>15195</v>
      </c>
      <c r="B7942" s="2" t="s">
        <v>9569</v>
      </c>
      <c r="C7942" s="2" t="s">
        <v>37</v>
      </c>
      <c r="D7942" s="2" t="s">
        <v>38</v>
      </c>
      <c r="E7942" s="2">
        <v>2022</v>
      </c>
      <c r="F7942" s="2" t="s">
        <v>92</v>
      </c>
      <c r="G7942" s="2" t="s">
        <v>40</v>
      </c>
      <c r="H7942" s="2" t="s">
        <v>171</v>
      </c>
      <c r="I7942" s="2" t="s">
        <v>178</v>
      </c>
      <c r="J7942" s="2" t="s">
        <v>288</v>
      </c>
      <c r="K7942" s="3">
        <v>353298.15</v>
      </c>
      <c r="L7942" s="3">
        <v>156704.20000000001</v>
      </c>
      <c r="M7942" s="3">
        <f t="shared" si="868"/>
        <v>196593.95</v>
      </c>
      <c r="N7942" s="3">
        <v>43380.69</v>
      </c>
      <c r="O7942" s="3">
        <f t="shared" si="869"/>
        <v>153213.26</v>
      </c>
      <c r="P7942" s="3">
        <v>117882.87</v>
      </c>
      <c r="Q7942" s="4">
        <f t="shared" si="870"/>
        <v>0.55645338080598494</v>
      </c>
      <c r="R7942" s="4">
        <f t="shared" si="871"/>
        <v>0.33366398890002674</v>
      </c>
      <c r="S7942" s="3">
        <v>412449.15</v>
      </c>
      <c r="T7942" s="3">
        <f t="shared" si="872"/>
        <v>-59151</v>
      </c>
      <c r="U7942" s="4">
        <f t="shared" si="873"/>
        <v>-0.14341404267653357</v>
      </c>
      <c r="V7942" s="2" t="s">
        <v>107</v>
      </c>
      <c r="W7942" s="2" t="s">
        <v>207</v>
      </c>
      <c r="X7942" s="2" t="s">
        <v>86</v>
      </c>
      <c r="Y7942" s="2">
        <v>0.92</v>
      </c>
      <c r="Z7942" s="2" t="s">
        <v>3195</v>
      </c>
      <c r="AA7942" s="2" t="s">
        <v>224</v>
      </c>
      <c r="AB7942" s="2" t="s">
        <v>88</v>
      </c>
      <c r="AC7942" s="2">
        <v>9.91</v>
      </c>
      <c r="AD7942" s="3">
        <v>4714167.29</v>
      </c>
      <c r="AE7942" s="5">
        <v>16.739999999999998</v>
      </c>
      <c r="AF7942" s="2">
        <v>240</v>
      </c>
      <c r="AG7942" s="3">
        <f t="shared" si="874"/>
        <v>68216.904701056163</v>
      </c>
      <c r="AH7942" s="2" t="s">
        <v>50</v>
      </c>
      <c r="AI7942" s="3">
        <v>0</v>
      </c>
    </row>
    <row r="7943" spans="1:35" x14ac:dyDescent="0.3">
      <c r="A7943" s="2" t="s">
        <v>15196</v>
      </c>
      <c r="B7943" s="2" t="s">
        <v>7235</v>
      </c>
      <c r="C7943" s="2" t="s">
        <v>648</v>
      </c>
      <c r="D7943" s="2" t="s">
        <v>104</v>
      </c>
      <c r="E7943" s="2">
        <v>2021</v>
      </c>
      <c r="F7943" s="2" t="s">
        <v>68</v>
      </c>
      <c r="G7943" s="2" t="s">
        <v>40</v>
      </c>
      <c r="H7943" s="2" t="s">
        <v>83</v>
      </c>
      <c r="I7943" s="2" t="s">
        <v>178</v>
      </c>
      <c r="J7943" s="2" t="s">
        <v>197</v>
      </c>
      <c r="K7943" s="3">
        <v>6012704.6399999997</v>
      </c>
      <c r="L7943" s="3">
        <v>2282152.48</v>
      </c>
      <c r="M7943" s="3">
        <f t="shared" si="868"/>
        <v>3730552.1599999997</v>
      </c>
      <c r="N7943" s="3">
        <v>1229076.9099999999</v>
      </c>
      <c r="O7943" s="3">
        <f t="shared" si="869"/>
        <v>2501475.25</v>
      </c>
      <c r="P7943" s="3">
        <v>1875273.3</v>
      </c>
      <c r="Q7943" s="4">
        <f t="shared" si="870"/>
        <v>0.62044493840296133</v>
      </c>
      <c r="R7943" s="4">
        <f t="shared" si="871"/>
        <v>0.3118851519039525</v>
      </c>
      <c r="S7943" s="3">
        <v>6782308.0499999998</v>
      </c>
      <c r="T7943" s="3">
        <f t="shared" si="872"/>
        <v>-769603.41000000015</v>
      </c>
      <c r="U7943" s="4">
        <f t="shared" si="873"/>
        <v>-0.11347219918741382</v>
      </c>
      <c r="V7943" s="2" t="s">
        <v>73</v>
      </c>
      <c r="W7943" s="2" t="s">
        <v>134</v>
      </c>
      <c r="X7943" s="2" t="s">
        <v>86</v>
      </c>
      <c r="Y7943" s="2">
        <v>0.92</v>
      </c>
      <c r="Z7943" s="2" t="s">
        <v>6997</v>
      </c>
      <c r="AA7943" s="2" t="s">
        <v>141</v>
      </c>
      <c r="AB7943" s="2" t="s">
        <v>182</v>
      </c>
      <c r="AC7943" s="2">
        <v>9.5500000000000007</v>
      </c>
      <c r="AD7943" s="3">
        <v>1143761.98</v>
      </c>
      <c r="AE7943" s="5">
        <v>17.75</v>
      </c>
      <c r="AF7943" s="2">
        <v>120</v>
      </c>
      <c r="AG7943" s="3">
        <f t="shared" si="874"/>
        <v>20425.168759088836</v>
      </c>
      <c r="AH7943" s="2" t="s">
        <v>50</v>
      </c>
      <c r="AI7943" s="3">
        <v>0</v>
      </c>
    </row>
    <row r="7944" spans="1:35" x14ac:dyDescent="0.3">
      <c r="A7944" s="2" t="s">
        <v>15197</v>
      </c>
      <c r="B7944" s="2" t="s">
        <v>13241</v>
      </c>
      <c r="C7944" s="2" t="s">
        <v>91</v>
      </c>
      <c r="D7944" s="2" t="s">
        <v>38</v>
      </c>
      <c r="E7944" s="2">
        <v>2022</v>
      </c>
      <c r="F7944" s="2" t="s">
        <v>55</v>
      </c>
      <c r="G7944" s="2" t="s">
        <v>40</v>
      </c>
      <c r="H7944" s="2" t="s">
        <v>41</v>
      </c>
      <c r="I7944" s="2" t="s">
        <v>55</v>
      </c>
      <c r="J7944" s="2" t="s">
        <v>217</v>
      </c>
      <c r="K7944" s="3">
        <v>6866026.7800000003</v>
      </c>
      <c r="L7944" s="3">
        <v>2938388.72</v>
      </c>
      <c r="M7944" s="3">
        <f t="shared" si="868"/>
        <v>3927638.06</v>
      </c>
      <c r="N7944" s="3">
        <v>1172332.73</v>
      </c>
      <c r="O7944" s="3">
        <f t="shared" si="869"/>
        <v>2755305.33</v>
      </c>
      <c r="P7944" s="3">
        <v>2043989.39</v>
      </c>
      <c r="Q7944" s="4">
        <f t="shared" si="870"/>
        <v>0.57203943209787478</v>
      </c>
      <c r="R7944" s="4">
        <f t="shared" si="871"/>
        <v>0.29769609928611435</v>
      </c>
      <c r="S7944" s="3">
        <v>6231703.2400000002</v>
      </c>
      <c r="T7944" s="3">
        <f t="shared" si="872"/>
        <v>634323.54</v>
      </c>
      <c r="U7944" s="4">
        <f t="shared" si="873"/>
        <v>0.10178975403199721</v>
      </c>
      <c r="V7944" s="2" t="s">
        <v>133</v>
      </c>
      <c r="W7944" s="2" t="s">
        <v>134</v>
      </c>
      <c r="X7944" s="2" t="s">
        <v>46</v>
      </c>
      <c r="Y7944" s="2">
        <v>0.89</v>
      </c>
      <c r="Z7944" s="2" t="s">
        <v>8370</v>
      </c>
      <c r="AA7944" s="2" t="s">
        <v>224</v>
      </c>
      <c r="AB7944" s="2" t="s">
        <v>182</v>
      </c>
      <c r="AC7944" s="2">
        <v>6.7</v>
      </c>
      <c r="AD7944" s="3">
        <v>0</v>
      </c>
      <c r="AE7944" s="5">
        <v>0</v>
      </c>
      <c r="AF7944" s="2">
        <v>0</v>
      </c>
      <c r="AG7944" s="3">
        <f t="shared" si="874"/>
        <v>0</v>
      </c>
      <c r="AH7944" s="2" t="s">
        <v>50</v>
      </c>
      <c r="AI7944" s="3">
        <v>0</v>
      </c>
    </row>
    <row r="7945" spans="1:35" x14ac:dyDescent="0.3">
      <c r="A7945" s="2" t="s">
        <v>15198</v>
      </c>
      <c r="B7945" s="2" t="s">
        <v>532</v>
      </c>
      <c r="C7945" s="2" t="s">
        <v>130</v>
      </c>
      <c r="D7945" s="2" t="s">
        <v>104</v>
      </c>
      <c r="E7945" s="2">
        <v>2022</v>
      </c>
      <c r="F7945" s="2" t="s">
        <v>82</v>
      </c>
      <c r="G7945" s="2" t="s">
        <v>56</v>
      </c>
      <c r="H7945" s="2" t="s">
        <v>262</v>
      </c>
      <c r="I7945" s="2" t="s">
        <v>39</v>
      </c>
      <c r="J7945" s="2" t="s">
        <v>566</v>
      </c>
      <c r="K7945" s="3">
        <v>6491114.7300000004</v>
      </c>
      <c r="L7945" s="3">
        <v>1981222.04</v>
      </c>
      <c r="M7945" s="3">
        <f t="shared" si="868"/>
        <v>4509892.6900000004</v>
      </c>
      <c r="N7945" s="3">
        <v>1119934.3799999999</v>
      </c>
      <c r="O7945" s="3">
        <f t="shared" si="869"/>
        <v>3389958.3100000005</v>
      </c>
      <c r="P7945" s="3">
        <v>2696719.91</v>
      </c>
      <c r="Q7945" s="4">
        <f t="shared" si="870"/>
        <v>0.6947793834480569</v>
      </c>
      <c r="R7945" s="4">
        <f t="shared" si="871"/>
        <v>0.41544788871725891</v>
      </c>
      <c r="S7945" s="3">
        <v>6986048.3499999996</v>
      </c>
      <c r="T7945" s="3">
        <f t="shared" si="872"/>
        <v>-494933.61999999918</v>
      </c>
      <c r="U7945" s="4">
        <f t="shared" si="873"/>
        <v>-7.0846005524711153E-2</v>
      </c>
      <c r="V7945" s="2" t="s">
        <v>73</v>
      </c>
      <c r="W7945" s="2" t="s">
        <v>207</v>
      </c>
      <c r="X7945" s="2" t="s">
        <v>264</v>
      </c>
      <c r="Y7945" s="2">
        <v>83.5</v>
      </c>
      <c r="Z7945" s="2" t="s">
        <v>2012</v>
      </c>
      <c r="AA7945" s="2" t="s">
        <v>76</v>
      </c>
      <c r="AB7945" s="2" t="s">
        <v>49</v>
      </c>
      <c r="AC7945" s="2">
        <v>2.36</v>
      </c>
      <c r="AD7945" s="3">
        <v>0</v>
      </c>
      <c r="AE7945" s="5">
        <v>0</v>
      </c>
      <c r="AF7945" s="2">
        <v>0</v>
      </c>
      <c r="AG7945" s="3">
        <f t="shared" si="874"/>
        <v>0</v>
      </c>
      <c r="AH7945" s="2" t="s">
        <v>50</v>
      </c>
      <c r="AI7945" s="3">
        <v>0</v>
      </c>
    </row>
    <row r="7946" spans="1:35" x14ac:dyDescent="0.3">
      <c r="A7946" s="2" t="s">
        <v>15199</v>
      </c>
      <c r="B7946" s="2" t="s">
        <v>1780</v>
      </c>
      <c r="C7946" s="2" t="s">
        <v>448</v>
      </c>
      <c r="D7946" s="2" t="s">
        <v>54</v>
      </c>
      <c r="E7946" s="2">
        <v>2021</v>
      </c>
      <c r="F7946" s="2" t="s">
        <v>58</v>
      </c>
      <c r="G7946" s="2" t="s">
        <v>40</v>
      </c>
      <c r="H7946" s="2" t="s">
        <v>279</v>
      </c>
      <c r="I7946" s="2" t="s">
        <v>178</v>
      </c>
      <c r="J7946" s="2" t="s">
        <v>206</v>
      </c>
      <c r="K7946" s="3">
        <v>6719550.5800000001</v>
      </c>
      <c r="L7946" s="3">
        <v>2420739.66</v>
      </c>
      <c r="M7946" s="3">
        <f t="shared" si="868"/>
        <v>4298810.92</v>
      </c>
      <c r="N7946" s="3">
        <v>1136687</v>
      </c>
      <c r="O7946" s="3">
        <f t="shared" si="869"/>
        <v>3162123.92</v>
      </c>
      <c r="P7946" s="3">
        <v>2383480.2599999998</v>
      </c>
      <c r="Q7946" s="4">
        <f t="shared" si="870"/>
        <v>0.63974679092303222</v>
      </c>
      <c r="R7946" s="4">
        <f t="shared" si="871"/>
        <v>0.35470828467221682</v>
      </c>
      <c r="S7946" s="3">
        <v>7425286.6799999997</v>
      </c>
      <c r="T7946" s="3">
        <f t="shared" si="872"/>
        <v>-705736.09999999963</v>
      </c>
      <c r="U7946" s="4">
        <f t="shared" si="873"/>
        <v>-9.5044963300999402E-2</v>
      </c>
      <c r="V7946" s="2" t="s">
        <v>95</v>
      </c>
      <c r="W7946" s="2" t="s">
        <v>96</v>
      </c>
      <c r="X7946" s="2" t="s">
        <v>280</v>
      </c>
      <c r="Y7946" s="2">
        <v>0.79</v>
      </c>
      <c r="Z7946" s="2" t="s">
        <v>3068</v>
      </c>
      <c r="AA7946" s="2" t="s">
        <v>99</v>
      </c>
      <c r="AB7946" s="2" t="s">
        <v>182</v>
      </c>
      <c r="AC7946" s="2">
        <v>3.67</v>
      </c>
      <c r="AD7946" s="3">
        <v>3461370.32</v>
      </c>
      <c r="AE7946" s="5">
        <v>14.15</v>
      </c>
      <c r="AF7946" s="2">
        <v>36</v>
      </c>
      <c r="AG7946" s="3">
        <f t="shared" si="874"/>
        <v>118553.76312730084</v>
      </c>
      <c r="AH7946" s="2" t="s">
        <v>50</v>
      </c>
      <c r="AI7946" s="3">
        <v>0</v>
      </c>
    </row>
    <row r="7947" spans="1:35" x14ac:dyDescent="0.3">
      <c r="A7947" s="2" t="s">
        <v>15200</v>
      </c>
      <c r="B7947" s="2" t="s">
        <v>12749</v>
      </c>
      <c r="C7947" s="2" t="s">
        <v>164</v>
      </c>
      <c r="D7947" s="2" t="s">
        <v>81</v>
      </c>
      <c r="E7947" s="2">
        <v>2023</v>
      </c>
      <c r="F7947" s="2" t="s">
        <v>39</v>
      </c>
      <c r="G7947" s="2" t="s">
        <v>56</v>
      </c>
      <c r="H7947" s="2" t="s">
        <v>57</v>
      </c>
      <c r="I7947" s="2" t="s">
        <v>42</v>
      </c>
      <c r="J7947" s="2" t="s">
        <v>422</v>
      </c>
      <c r="K7947" s="3">
        <v>2285552.9</v>
      </c>
      <c r="L7947" s="3">
        <v>1234908.1100000001</v>
      </c>
      <c r="M7947" s="3">
        <f t="shared" si="868"/>
        <v>1050644.7899999998</v>
      </c>
      <c r="N7947" s="3">
        <v>402755.17</v>
      </c>
      <c r="O7947" s="3">
        <f t="shared" si="869"/>
        <v>647889.61999999988</v>
      </c>
      <c r="P7947" s="3">
        <v>480240.57</v>
      </c>
      <c r="Q7947" s="4">
        <f t="shared" si="870"/>
        <v>0.45968955258047184</v>
      </c>
      <c r="R7947" s="4">
        <f t="shared" si="871"/>
        <v>0.21012008516626329</v>
      </c>
      <c r="S7947" s="3">
        <v>2320014.52</v>
      </c>
      <c r="T7947" s="3">
        <f t="shared" si="872"/>
        <v>-34461.620000000112</v>
      </c>
      <c r="U7947" s="4">
        <f t="shared" si="873"/>
        <v>-1.4854053585837088E-2</v>
      </c>
      <c r="V7947" s="2" t="s">
        <v>85</v>
      </c>
      <c r="W7947" s="2" t="s">
        <v>45</v>
      </c>
      <c r="X7947" s="2" t="s">
        <v>61</v>
      </c>
      <c r="Y7947" s="2">
        <v>1.53</v>
      </c>
      <c r="Z7947" s="2" t="s">
        <v>6031</v>
      </c>
      <c r="AA7947" s="2" t="s">
        <v>48</v>
      </c>
      <c r="AB7947" s="2" t="s">
        <v>64</v>
      </c>
      <c r="AC7947" s="2">
        <v>3.22</v>
      </c>
      <c r="AD7947" s="3">
        <v>0</v>
      </c>
      <c r="AE7947" s="5">
        <v>0</v>
      </c>
      <c r="AF7947" s="2">
        <v>0</v>
      </c>
      <c r="AG7947" s="3">
        <f t="shared" si="874"/>
        <v>0</v>
      </c>
      <c r="AH7947" s="2" t="s">
        <v>50</v>
      </c>
      <c r="AI7947" s="3">
        <v>0</v>
      </c>
    </row>
    <row r="7948" spans="1:35" x14ac:dyDescent="0.3">
      <c r="A7948" s="2" t="s">
        <v>15201</v>
      </c>
      <c r="B7948" s="2" t="s">
        <v>4034</v>
      </c>
      <c r="C7948" s="2" t="s">
        <v>370</v>
      </c>
      <c r="D7948" s="2" t="s">
        <v>81</v>
      </c>
      <c r="E7948" s="2">
        <v>2021</v>
      </c>
      <c r="F7948" s="2" t="s">
        <v>39</v>
      </c>
      <c r="G7948" s="2" t="s">
        <v>56</v>
      </c>
      <c r="H7948" s="2" t="s">
        <v>57</v>
      </c>
      <c r="I7948" s="2" t="s">
        <v>58</v>
      </c>
      <c r="J7948" s="2" t="s">
        <v>191</v>
      </c>
      <c r="K7948" s="3">
        <v>4739098.12</v>
      </c>
      <c r="L7948" s="3">
        <v>2225511.46</v>
      </c>
      <c r="M7948" s="3">
        <f t="shared" si="868"/>
        <v>2513586.66</v>
      </c>
      <c r="N7948" s="3">
        <v>888773.67</v>
      </c>
      <c r="O7948" s="3">
        <f t="shared" si="869"/>
        <v>1624812.9900000002</v>
      </c>
      <c r="P7948" s="3">
        <v>1281087.24</v>
      </c>
      <c r="Q7948" s="4">
        <f t="shared" si="870"/>
        <v>0.53039346229024698</v>
      </c>
      <c r="R7948" s="4">
        <f t="shared" si="871"/>
        <v>0.27032300398962827</v>
      </c>
      <c r="S7948" s="3">
        <v>5426615.5300000003</v>
      </c>
      <c r="T7948" s="3">
        <f t="shared" si="872"/>
        <v>-687517.41000000015</v>
      </c>
      <c r="U7948" s="4">
        <f t="shared" si="873"/>
        <v>-0.12669359128156257</v>
      </c>
      <c r="V7948" s="2" t="s">
        <v>85</v>
      </c>
      <c r="W7948" s="2" t="s">
        <v>60</v>
      </c>
      <c r="X7948" s="2" t="s">
        <v>61</v>
      </c>
      <c r="Y7948" s="2">
        <v>1.53</v>
      </c>
      <c r="Z7948" s="2" t="s">
        <v>15202</v>
      </c>
      <c r="AA7948" s="2" t="s">
        <v>109</v>
      </c>
      <c r="AB7948" s="2" t="s">
        <v>100</v>
      </c>
      <c r="AC7948" s="2">
        <v>3.09</v>
      </c>
      <c r="AD7948" s="3">
        <v>0</v>
      </c>
      <c r="AE7948" s="5">
        <v>0</v>
      </c>
      <c r="AF7948" s="2">
        <v>0</v>
      </c>
      <c r="AG7948" s="3">
        <f t="shared" si="874"/>
        <v>0</v>
      </c>
      <c r="AH7948" s="2" t="s">
        <v>50</v>
      </c>
      <c r="AI7948" s="3">
        <v>0</v>
      </c>
    </row>
    <row r="7949" spans="1:35" x14ac:dyDescent="0.3">
      <c r="A7949" s="2" t="s">
        <v>15203</v>
      </c>
      <c r="B7949" s="2" t="s">
        <v>2954</v>
      </c>
      <c r="C7949" s="2" t="s">
        <v>341</v>
      </c>
      <c r="D7949" s="2" t="s">
        <v>54</v>
      </c>
      <c r="E7949" s="2">
        <v>2023</v>
      </c>
      <c r="F7949" s="2" t="s">
        <v>92</v>
      </c>
      <c r="G7949" s="2" t="s">
        <v>40</v>
      </c>
      <c r="H7949" s="2" t="s">
        <v>171</v>
      </c>
      <c r="I7949" s="2" t="s">
        <v>42</v>
      </c>
      <c r="J7949" s="2" t="s">
        <v>166</v>
      </c>
      <c r="K7949" s="3">
        <v>7759016.5199999996</v>
      </c>
      <c r="L7949" s="3">
        <v>2913873.06</v>
      </c>
      <c r="M7949" s="3">
        <f t="shared" si="868"/>
        <v>4845143.459999999</v>
      </c>
      <c r="N7949" s="3">
        <v>671934.37</v>
      </c>
      <c r="O7949" s="3">
        <f t="shared" si="869"/>
        <v>4173209.0899999989</v>
      </c>
      <c r="P7949" s="3">
        <v>3092156.23</v>
      </c>
      <c r="Q7949" s="4">
        <f t="shared" si="870"/>
        <v>0.62445329862501686</v>
      </c>
      <c r="R7949" s="4">
        <f t="shared" si="871"/>
        <v>0.39852424879229414</v>
      </c>
      <c r="S7949" s="3">
        <v>7784554.0099999998</v>
      </c>
      <c r="T7949" s="3">
        <f t="shared" si="872"/>
        <v>-25537.490000000224</v>
      </c>
      <c r="U7949" s="4">
        <f t="shared" si="873"/>
        <v>-3.2805334727198103E-3</v>
      </c>
      <c r="V7949" s="2" t="s">
        <v>44</v>
      </c>
      <c r="W7949" s="2" t="s">
        <v>207</v>
      </c>
      <c r="X7949" s="2" t="s">
        <v>86</v>
      </c>
      <c r="Y7949" s="2">
        <v>0.92</v>
      </c>
      <c r="Z7949" s="2" t="s">
        <v>15204</v>
      </c>
      <c r="AA7949" s="2" t="s">
        <v>224</v>
      </c>
      <c r="AB7949" s="2" t="s">
        <v>209</v>
      </c>
      <c r="AC7949" s="2">
        <v>6.42</v>
      </c>
      <c r="AD7949" s="3">
        <v>0</v>
      </c>
      <c r="AE7949" s="5">
        <v>0</v>
      </c>
      <c r="AF7949" s="2">
        <v>0</v>
      </c>
      <c r="AG7949" s="3">
        <f t="shared" si="874"/>
        <v>0</v>
      </c>
      <c r="AH7949" s="2" t="s">
        <v>50</v>
      </c>
      <c r="AI7949" s="3">
        <v>0</v>
      </c>
    </row>
    <row r="7950" spans="1:35" x14ac:dyDescent="0.3">
      <c r="A7950" s="2" t="s">
        <v>15205</v>
      </c>
      <c r="B7950" s="2" t="s">
        <v>15206</v>
      </c>
      <c r="C7950" s="2" t="s">
        <v>196</v>
      </c>
      <c r="D7950" s="2" t="s">
        <v>38</v>
      </c>
      <c r="E7950" s="2">
        <v>2023</v>
      </c>
      <c r="F7950" s="2" t="s">
        <v>105</v>
      </c>
      <c r="G7950" s="2" t="s">
        <v>93</v>
      </c>
      <c r="H7950" s="2" t="s">
        <v>94</v>
      </c>
      <c r="I7950" s="2" t="s">
        <v>55</v>
      </c>
      <c r="J7950" s="2" t="s">
        <v>84</v>
      </c>
      <c r="K7950" s="3">
        <v>6720583.75</v>
      </c>
      <c r="L7950" s="3">
        <v>2711456.37</v>
      </c>
      <c r="M7950" s="3">
        <f t="shared" si="868"/>
        <v>4009127.38</v>
      </c>
      <c r="N7950" s="3">
        <v>1385779.21</v>
      </c>
      <c r="O7950" s="3">
        <f t="shared" si="869"/>
        <v>2623348.17</v>
      </c>
      <c r="P7950" s="3">
        <v>1979041.42</v>
      </c>
      <c r="Q7950" s="4">
        <f t="shared" si="870"/>
        <v>0.59654451594327651</v>
      </c>
      <c r="R7950" s="4">
        <f t="shared" si="871"/>
        <v>0.29447463101698568</v>
      </c>
      <c r="S7950" s="3">
        <v>6778889.7800000003</v>
      </c>
      <c r="T7950" s="3">
        <f t="shared" si="872"/>
        <v>-58306.030000000261</v>
      </c>
      <c r="U7950" s="4">
        <f t="shared" si="873"/>
        <v>-8.6011178662356511E-3</v>
      </c>
      <c r="V7950" s="2" t="s">
        <v>44</v>
      </c>
      <c r="W7950" s="2" t="s">
        <v>134</v>
      </c>
      <c r="X7950" s="2" t="s">
        <v>97</v>
      </c>
      <c r="Y7950" s="2">
        <v>1550</v>
      </c>
      <c r="Z7950" s="2" t="s">
        <v>8729</v>
      </c>
      <c r="AA7950" s="2" t="s">
        <v>141</v>
      </c>
      <c r="AB7950" s="2" t="s">
        <v>100</v>
      </c>
      <c r="AC7950" s="2">
        <v>4.5199999999999996</v>
      </c>
      <c r="AD7950" s="3">
        <v>0</v>
      </c>
      <c r="AE7950" s="5">
        <v>0</v>
      </c>
      <c r="AF7950" s="2">
        <v>0</v>
      </c>
      <c r="AG7950" s="3">
        <f t="shared" si="874"/>
        <v>0</v>
      </c>
      <c r="AH7950" s="2" t="s">
        <v>50</v>
      </c>
      <c r="AI7950" s="3">
        <v>0</v>
      </c>
    </row>
    <row r="7951" spans="1:35" x14ac:dyDescent="0.3">
      <c r="A7951" s="2" t="s">
        <v>15207</v>
      </c>
      <c r="B7951" s="2" t="s">
        <v>11786</v>
      </c>
      <c r="C7951" s="2" t="s">
        <v>452</v>
      </c>
      <c r="D7951" s="2" t="s">
        <v>38</v>
      </c>
      <c r="E7951" s="2">
        <v>2021</v>
      </c>
      <c r="F7951" s="2" t="s">
        <v>55</v>
      </c>
      <c r="G7951" s="2" t="s">
        <v>114</v>
      </c>
      <c r="H7951" s="2" t="s">
        <v>234</v>
      </c>
      <c r="I7951" s="2" t="s">
        <v>39</v>
      </c>
      <c r="J7951" s="2" t="s">
        <v>273</v>
      </c>
      <c r="K7951" s="3">
        <v>4520931.0599999996</v>
      </c>
      <c r="L7951" s="3">
        <v>2235591.0699999998</v>
      </c>
      <c r="M7951" s="3">
        <f t="shared" si="868"/>
        <v>2285339.9899999998</v>
      </c>
      <c r="N7951" s="3">
        <v>892430.31</v>
      </c>
      <c r="O7951" s="3">
        <f t="shared" si="869"/>
        <v>1392909.6799999997</v>
      </c>
      <c r="P7951" s="3">
        <v>1063009.06</v>
      </c>
      <c r="Q7951" s="4">
        <f t="shared" si="870"/>
        <v>0.50550206576253343</v>
      </c>
      <c r="R7951" s="4">
        <f t="shared" si="871"/>
        <v>0.23513056180069247</v>
      </c>
      <c r="S7951" s="3">
        <v>4701166.67</v>
      </c>
      <c r="T7951" s="3">
        <f t="shared" si="872"/>
        <v>-180235.61000000034</v>
      </c>
      <c r="U7951" s="4">
        <f t="shared" si="873"/>
        <v>-3.8338485455143484E-2</v>
      </c>
      <c r="V7951" s="2" t="s">
        <v>95</v>
      </c>
      <c r="W7951" s="2" t="s">
        <v>60</v>
      </c>
      <c r="X7951" s="2" t="s">
        <v>236</v>
      </c>
      <c r="Y7951" s="2">
        <v>3.67</v>
      </c>
      <c r="Z7951" s="2" t="s">
        <v>15208</v>
      </c>
      <c r="AA7951" s="2" t="s">
        <v>63</v>
      </c>
      <c r="AB7951" s="2" t="s">
        <v>142</v>
      </c>
      <c r="AC7951" s="2">
        <v>9.36</v>
      </c>
      <c r="AD7951" s="3">
        <v>0</v>
      </c>
      <c r="AE7951" s="5">
        <v>0</v>
      </c>
      <c r="AF7951" s="2">
        <v>0</v>
      </c>
      <c r="AG7951" s="3">
        <f t="shared" si="874"/>
        <v>0</v>
      </c>
      <c r="AH7951" s="2" t="s">
        <v>50</v>
      </c>
      <c r="AI7951" s="3">
        <v>0</v>
      </c>
    </row>
    <row r="7952" spans="1:35" x14ac:dyDescent="0.3">
      <c r="A7952" s="2" t="s">
        <v>15209</v>
      </c>
      <c r="B7952" s="2" t="s">
        <v>9706</v>
      </c>
      <c r="C7952" s="2" t="s">
        <v>122</v>
      </c>
      <c r="D7952" s="2" t="s">
        <v>104</v>
      </c>
      <c r="E7952" s="2">
        <v>2023</v>
      </c>
      <c r="F7952" s="2" t="s">
        <v>55</v>
      </c>
      <c r="G7952" s="2" t="s">
        <v>69</v>
      </c>
      <c r="H7952" s="2" t="s">
        <v>165</v>
      </c>
      <c r="I7952" s="2" t="s">
        <v>131</v>
      </c>
      <c r="J7952" s="2" t="s">
        <v>491</v>
      </c>
      <c r="K7952" s="3">
        <v>7325966.9500000002</v>
      </c>
      <c r="L7952" s="3">
        <v>2188799.2999999998</v>
      </c>
      <c r="M7952" s="3">
        <f t="shared" si="868"/>
        <v>5137167.6500000004</v>
      </c>
      <c r="N7952" s="3">
        <v>1027122.07</v>
      </c>
      <c r="O7952" s="3">
        <f t="shared" si="869"/>
        <v>4110045.5800000005</v>
      </c>
      <c r="P7952" s="3">
        <v>2990729.23</v>
      </c>
      <c r="Q7952" s="4">
        <f t="shared" si="870"/>
        <v>0.70122724891626764</v>
      </c>
      <c r="R7952" s="4">
        <f t="shared" si="871"/>
        <v>0.40823678982062567</v>
      </c>
      <c r="S7952" s="3">
        <v>7637027.96</v>
      </c>
      <c r="T7952" s="3">
        <f t="shared" si="872"/>
        <v>-311061.00999999978</v>
      </c>
      <c r="U7952" s="4">
        <f t="shared" si="873"/>
        <v>-4.0730636528925286E-2</v>
      </c>
      <c r="V7952" s="2" t="s">
        <v>85</v>
      </c>
      <c r="W7952" s="2" t="s">
        <v>60</v>
      </c>
      <c r="X7952" s="2" t="s">
        <v>167</v>
      </c>
      <c r="Y7952" s="2">
        <v>17.2</v>
      </c>
      <c r="Z7952" s="2" t="s">
        <v>1101</v>
      </c>
      <c r="AA7952" s="2" t="s">
        <v>99</v>
      </c>
      <c r="AB7952" s="2" t="s">
        <v>149</v>
      </c>
      <c r="AC7952" s="2">
        <v>4.79</v>
      </c>
      <c r="AD7952" s="3">
        <v>0</v>
      </c>
      <c r="AE7952" s="5">
        <v>0</v>
      </c>
      <c r="AF7952" s="2">
        <v>0</v>
      </c>
      <c r="AG7952" s="3">
        <f t="shared" si="874"/>
        <v>0</v>
      </c>
      <c r="AH7952" s="2" t="s">
        <v>50</v>
      </c>
      <c r="AI7952" s="3">
        <v>0</v>
      </c>
    </row>
    <row r="7953" spans="1:35" x14ac:dyDescent="0.3">
      <c r="A7953" s="2" t="s">
        <v>15210</v>
      </c>
      <c r="B7953" s="2" t="s">
        <v>5472</v>
      </c>
      <c r="C7953" s="2" t="s">
        <v>103</v>
      </c>
      <c r="D7953" s="2" t="s">
        <v>104</v>
      </c>
      <c r="E7953" s="2">
        <v>2020</v>
      </c>
      <c r="F7953" s="2" t="s">
        <v>39</v>
      </c>
      <c r="G7953" s="2" t="s">
        <v>40</v>
      </c>
      <c r="H7953" s="2" t="s">
        <v>41</v>
      </c>
      <c r="I7953" s="2" t="s">
        <v>55</v>
      </c>
      <c r="J7953" s="2" t="s">
        <v>217</v>
      </c>
      <c r="K7953" s="3">
        <v>3796391.6</v>
      </c>
      <c r="L7953" s="3">
        <v>1822379.12</v>
      </c>
      <c r="M7953" s="3">
        <f t="shared" si="868"/>
        <v>1974012.48</v>
      </c>
      <c r="N7953" s="3">
        <v>440647</v>
      </c>
      <c r="O7953" s="3">
        <f t="shared" si="869"/>
        <v>1533365.48</v>
      </c>
      <c r="P7953" s="3">
        <v>1115779.3799999999</v>
      </c>
      <c r="Q7953" s="4">
        <f t="shared" si="870"/>
        <v>0.51997072167159997</v>
      </c>
      <c r="R7953" s="4">
        <f t="shared" si="871"/>
        <v>0.29390523885892061</v>
      </c>
      <c r="S7953" s="3">
        <v>3879479.79</v>
      </c>
      <c r="T7953" s="3">
        <f t="shared" si="872"/>
        <v>-83088.189999999944</v>
      </c>
      <c r="U7953" s="4">
        <f t="shared" si="873"/>
        <v>-2.1417353484911424E-2</v>
      </c>
      <c r="V7953" s="2" t="s">
        <v>124</v>
      </c>
      <c r="W7953" s="2" t="s">
        <v>125</v>
      </c>
      <c r="X7953" s="2" t="s">
        <v>46</v>
      </c>
      <c r="Y7953" s="2">
        <v>0.89</v>
      </c>
      <c r="Z7953" s="2" t="s">
        <v>1545</v>
      </c>
      <c r="AA7953" s="2" t="s">
        <v>99</v>
      </c>
      <c r="AB7953" s="2" t="s">
        <v>306</v>
      </c>
      <c r="AC7953" s="2">
        <v>3.79</v>
      </c>
      <c r="AD7953" s="3">
        <v>0</v>
      </c>
      <c r="AE7953" s="5">
        <v>0</v>
      </c>
      <c r="AF7953" s="2">
        <v>0</v>
      </c>
      <c r="AG7953" s="3">
        <f t="shared" si="874"/>
        <v>0</v>
      </c>
      <c r="AH7953" s="2" t="s">
        <v>50</v>
      </c>
      <c r="AI7953" s="3">
        <v>0</v>
      </c>
    </row>
    <row r="7954" spans="1:35" x14ac:dyDescent="0.3">
      <c r="A7954" s="2" t="s">
        <v>15211</v>
      </c>
      <c r="B7954" s="2" t="s">
        <v>860</v>
      </c>
      <c r="C7954" s="2" t="s">
        <v>333</v>
      </c>
      <c r="D7954" s="2" t="s">
        <v>54</v>
      </c>
      <c r="E7954" s="2">
        <v>2024</v>
      </c>
      <c r="F7954" s="2" t="s">
        <v>58</v>
      </c>
      <c r="G7954" s="2" t="s">
        <v>40</v>
      </c>
      <c r="H7954" s="2" t="s">
        <v>139</v>
      </c>
      <c r="I7954" s="2" t="s">
        <v>131</v>
      </c>
      <c r="J7954" s="2" t="s">
        <v>268</v>
      </c>
      <c r="K7954" s="3">
        <v>514518.79</v>
      </c>
      <c r="L7954" s="3">
        <v>231651.4</v>
      </c>
      <c r="M7954" s="3">
        <f t="shared" si="868"/>
        <v>282867.39</v>
      </c>
      <c r="N7954" s="3">
        <v>51017.05</v>
      </c>
      <c r="O7954" s="3">
        <f t="shared" si="869"/>
        <v>231850.34000000003</v>
      </c>
      <c r="P7954" s="3">
        <v>169349.53</v>
      </c>
      <c r="Q7954" s="4">
        <f t="shared" si="870"/>
        <v>0.54977076736109098</v>
      </c>
      <c r="R7954" s="4">
        <f t="shared" si="871"/>
        <v>0.32914158489722017</v>
      </c>
      <c r="S7954" s="3">
        <v>426660.85</v>
      </c>
      <c r="T7954" s="3">
        <f t="shared" si="872"/>
        <v>87857.94</v>
      </c>
      <c r="U7954" s="4">
        <f t="shared" si="873"/>
        <v>0.20591985414176156</v>
      </c>
      <c r="V7954" s="2" t="s">
        <v>107</v>
      </c>
      <c r="W7954" s="2" t="s">
        <v>96</v>
      </c>
      <c r="X7954" s="2" t="s">
        <v>86</v>
      </c>
      <c r="Y7954" s="2">
        <v>0.92</v>
      </c>
      <c r="Z7954" s="2" t="s">
        <v>4743</v>
      </c>
      <c r="AA7954" s="2" t="s">
        <v>109</v>
      </c>
      <c r="AB7954" s="2" t="s">
        <v>209</v>
      </c>
      <c r="AC7954" s="2">
        <v>2.4700000000000002</v>
      </c>
      <c r="AD7954" s="3">
        <v>0</v>
      </c>
      <c r="AE7954" s="5">
        <v>0</v>
      </c>
      <c r="AF7954" s="2">
        <v>0</v>
      </c>
      <c r="AG7954" s="3">
        <f t="shared" si="874"/>
        <v>0</v>
      </c>
      <c r="AH7954" s="2" t="s">
        <v>50</v>
      </c>
      <c r="AI7954" s="3">
        <v>0</v>
      </c>
    </row>
    <row r="7955" spans="1:35" x14ac:dyDescent="0.3">
      <c r="A7955" s="2" t="s">
        <v>15212</v>
      </c>
      <c r="B7955" s="2" t="s">
        <v>2000</v>
      </c>
      <c r="C7955" s="2" t="s">
        <v>80</v>
      </c>
      <c r="D7955" s="2" t="s">
        <v>81</v>
      </c>
      <c r="E7955" s="2">
        <v>2020</v>
      </c>
      <c r="F7955" s="2" t="s">
        <v>105</v>
      </c>
      <c r="G7955" s="2" t="s">
        <v>40</v>
      </c>
      <c r="H7955" s="2" t="s">
        <v>171</v>
      </c>
      <c r="I7955" s="2" t="s">
        <v>178</v>
      </c>
      <c r="J7955" s="2" t="s">
        <v>342</v>
      </c>
      <c r="K7955" s="3">
        <v>3439024.72</v>
      </c>
      <c r="L7955" s="3">
        <v>1615618.63</v>
      </c>
      <c r="M7955" s="3">
        <f t="shared" si="868"/>
        <v>1823406.0900000003</v>
      </c>
      <c r="N7955" s="3">
        <v>447566.9</v>
      </c>
      <c r="O7955" s="3">
        <f t="shared" si="869"/>
        <v>1375839.1900000004</v>
      </c>
      <c r="P7955" s="3">
        <v>1006965.12</v>
      </c>
      <c r="Q7955" s="4">
        <f t="shared" si="870"/>
        <v>0.53021023064934536</v>
      </c>
      <c r="R7955" s="4">
        <f t="shared" si="871"/>
        <v>0.29280543234943651</v>
      </c>
      <c r="S7955" s="3">
        <v>3973212.42</v>
      </c>
      <c r="T7955" s="3">
        <f t="shared" si="872"/>
        <v>-534187.69999999972</v>
      </c>
      <c r="U7955" s="4">
        <f t="shared" si="873"/>
        <v>-0.13444730448114317</v>
      </c>
      <c r="V7955" s="2" t="s">
        <v>85</v>
      </c>
      <c r="W7955" s="2" t="s">
        <v>60</v>
      </c>
      <c r="X7955" s="2" t="s">
        <v>86</v>
      </c>
      <c r="Y7955" s="2">
        <v>0.92</v>
      </c>
      <c r="Z7955" s="2" t="s">
        <v>15213</v>
      </c>
      <c r="AA7955" s="2" t="s">
        <v>148</v>
      </c>
      <c r="AB7955" s="2" t="s">
        <v>209</v>
      </c>
      <c r="AC7955" s="2">
        <v>1.36</v>
      </c>
      <c r="AD7955" s="3">
        <v>935322.38</v>
      </c>
      <c r="AE7955" s="5">
        <v>15.24</v>
      </c>
      <c r="AF7955" s="2">
        <v>240</v>
      </c>
      <c r="AG7955" s="3">
        <f t="shared" si="874"/>
        <v>12482.409406933577</v>
      </c>
      <c r="AH7955" s="2" t="s">
        <v>50</v>
      </c>
      <c r="AI7955" s="3">
        <v>0</v>
      </c>
    </row>
    <row r="7956" spans="1:35" x14ac:dyDescent="0.3">
      <c r="A7956" s="2" t="s">
        <v>15214</v>
      </c>
      <c r="B7956" s="2" t="s">
        <v>4149</v>
      </c>
      <c r="C7956" s="2" t="s">
        <v>435</v>
      </c>
      <c r="D7956" s="2" t="s">
        <v>81</v>
      </c>
      <c r="E7956" s="2">
        <v>2021</v>
      </c>
      <c r="F7956" s="2" t="s">
        <v>68</v>
      </c>
      <c r="G7956" s="2" t="s">
        <v>69</v>
      </c>
      <c r="H7956" s="2" t="s">
        <v>165</v>
      </c>
      <c r="I7956" s="2" t="s">
        <v>39</v>
      </c>
      <c r="J7956" s="2" t="s">
        <v>116</v>
      </c>
      <c r="K7956" s="3">
        <v>5885769.0700000003</v>
      </c>
      <c r="L7956" s="3">
        <v>3019400.71</v>
      </c>
      <c r="M7956" s="3">
        <f t="shared" si="868"/>
        <v>2866368.3600000003</v>
      </c>
      <c r="N7956" s="3">
        <v>1061693.72</v>
      </c>
      <c r="O7956" s="3">
        <f t="shared" si="869"/>
        <v>1804674.6400000004</v>
      </c>
      <c r="P7956" s="3">
        <v>1338107.8999999999</v>
      </c>
      <c r="Q7956" s="4">
        <f t="shared" si="870"/>
        <v>0.48699980001084214</v>
      </c>
      <c r="R7956" s="4">
        <f t="shared" si="871"/>
        <v>0.22734631346995743</v>
      </c>
      <c r="S7956" s="3">
        <v>5153228.84</v>
      </c>
      <c r="T7956" s="3">
        <f t="shared" si="872"/>
        <v>732540.23000000045</v>
      </c>
      <c r="U7956" s="4">
        <f t="shared" si="873"/>
        <v>0.14215169804102867</v>
      </c>
      <c r="V7956" s="2" t="s">
        <v>133</v>
      </c>
      <c r="W7956" s="2" t="s">
        <v>125</v>
      </c>
      <c r="X7956" s="2" t="s">
        <v>167</v>
      </c>
      <c r="Y7956" s="2">
        <v>17.2</v>
      </c>
      <c r="Z7956" s="2" t="s">
        <v>6978</v>
      </c>
      <c r="AA7956" s="2" t="s">
        <v>224</v>
      </c>
      <c r="AB7956" s="2" t="s">
        <v>242</v>
      </c>
      <c r="AC7956" s="2">
        <v>9.08</v>
      </c>
      <c r="AD7956" s="3">
        <v>0</v>
      </c>
      <c r="AE7956" s="5">
        <v>0</v>
      </c>
      <c r="AF7956" s="2">
        <v>0</v>
      </c>
      <c r="AG7956" s="3">
        <f t="shared" si="874"/>
        <v>0</v>
      </c>
      <c r="AH7956" s="2" t="s">
        <v>50</v>
      </c>
      <c r="AI7956" s="3">
        <v>0</v>
      </c>
    </row>
    <row r="7957" spans="1:35" x14ac:dyDescent="0.3">
      <c r="A7957" s="2" t="s">
        <v>15215</v>
      </c>
      <c r="B7957" s="2" t="s">
        <v>5403</v>
      </c>
      <c r="C7957" s="2" t="s">
        <v>403</v>
      </c>
      <c r="D7957" s="2" t="s">
        <v>54</v>
      </c>
      <c r="E7957" s="2">
        <v>2021</v>
      </c>
      <c r="F7957" s="2" t="s">
        <v>58</v>
      </c>
      <c r="G7957" s="2" t="s">
        <v>69</v>
      </c>
      <c r="H7957" s="2" t="s">
        <v>70</v>
      </c>
      <c r="I7957" s="2" t="s">
        <v>58</v>
      </c>
      <c r="J7957" s="2" t="s">
        <v>106</v>
      </c>
      <c r="K7957" s="3">
        <v>8038992.8399999999</v>
      </c>
      <c r="L7957" s="3">
        <v>3661729.43</v>
      </c>
      <c r="M7957" s="3">
        <f t="shared" si="868"/>
        <v>4377263.41</v>
      </c>
      <c r="N7957" s="3">
        <v>751349.83</v>
      </c>
      <c r="O7957" s="3">
        <f t="shared" si="869"/>
        <v>3625913.58</v>
      </c>
      <c r="P7957" s="3">
        <v>2672881.86</v>
      </c>
      <c r="Q7957" s="4">
        <f t="shared" si="870"/>
        <v>0.54450395679168195</v>
      </c>
      <c r="R7957" s="4">
        <f t="shared" si="871"/>
        <v>0.33248964306827272</v>
      </c>
      <c r="S7957" s="3">
        <v>9425363.0600000005</v>
      </c>
      <c r="T7957" s="3">
        <f t="shared" si="872"/>
        <v>-1386370.2200000007</v>
      </c>
      <c r="U7957" s="4">
        <f t="shared" si="873"/>
        <v>-0.1470893175334087</v>
      </c>
      <c r="V7957" s="2" t="s">
        <v>44</v>
      </c>
      <c r="W7957" s="2" t="s">
        <v>207</v>
      </c>
      <c r="X7957" s="2" t="s">
        <v>74</v>
      </c>
      <c r="Y7957" s="2">
        <v>1.36</v>
      </c>
      <c r="Z7957" s="2" t="s">
        <v>13784</v>
      </c>
      <c r="AA7957" s="2" t="s">
        <v>99</v>
      </c>
      <c r="AB7957" s="2" t="s">
        <v>142</v>
      </c>
      <c r="AC7957" s="2">
        <v>7.26</v>
      </c>
      <c r="AD7957" s="3">
        <v>0</v>
      </c>
      <c r="AE7957" s="5">
        <v>0</v>
      </c>
      <c r="AF7957" s="2">
        <v>0</v>
      </c>
      <c r="AG7957" s="3">
        <f t="shared" si="874"/>
        <v>0</v>
      </c>
      <c r="AH7957" s="2" t="s">
        <v>50</v>
      </c>
      <c r="AI7957" s="3">
        <v>0</v>
      </c>
    </row>
    <row r="7958" spans="1:35" x14ac:dyDescent="0.3">
      <c r="A7958" s="2" t="s">
        <v>15216</v>
      </c>
      <c r="B7958" s="2" t="s">
        <v>4607</v>
      </c>
      <c r="C7958" s="2" t="s">
        <v>287</v>
      </c>
      <c r="D7958" s="2" t="s">
        <v>104</v>
      </c>
      <c r="E7958" s="2">
        <v>2021</v>
      </c>
      <c r="F7958" s="2" t="s">
        <v>92</v>
      </c>
      <c r="G7958" s="2" t="s">
        <v>114</v>
      </c>
      <c r="H7958" s="2" t="s">
        <v>190</v>
      </c>
      <c r="I7958" s="2" t="s">
        <v>58</v>
      </c>
      <c r="J7958" s="2" t="s">
        <v>191</v>
      </c>
      <c r="K7958" s="3">
        <v>3171609.48</v>
      </c>
      <c r="L7958" s="3">
        <v>1154291.77</v>
      </c>
      <c r="M7958" s="3">
        <f t="shared" si="868"/>
        <v>2017317.71</v>
      </c>
      <c r="N7958" s="3">
        <v>660202.67000000004</v>
      </c>
      <c r="O7958" s="3">
        <f t="shared" si="869"/>
        <v>1357115.04</v>
      </c>
      <c r="P7958" s="3">
        <v>1070526.26</v>
      </c>
      <c r="Q7958" s="4">
        <f t="shared" si="870"/>
        <v>0.63605488718617398</v>
      </c>
      <c r="R7958" s="4">
        <f t="shared" si="871"/>
        <v>0.3375340711870996</v>
      </c>
      <c r="S7958" s="3">
        <v>3424633.58</v>
      </c>
      <c r="T7958" s="3">
        <f t="shared" si="872"/>
        <v>-253024.10000000009</v>
      </c>
      <c r="U7958" s="4">
        <f t="shared" si="873"/>
        <v>-7.3883553988862094E-2</v>
      </c>
      <c r="V7958" s="2" t="s">
        <v>44</v>
      </c>
      <c r="W7958" s="2" t="s">
        <v>60</v>
      </c>
      <c r="X7958" s="2" t="s">
        <v>192</v>
      </c>
      <c r="Y7958" s="2">
        <v>3.64</v>
      </c>
      <c r="Z7958" s="2" t="s">
        <v>15217</v>
      </c>
      <c r="AA7958" s="2" t="s">
        <v>224</v>
      </c>
      <c r="AB7958" s="2" t="s">
        <v>64</v>
      </c>
      <c r="AC7958" s="2">
        <v>8.86</v>
      </c>
      <c r="AD7958" s="3">
        <v>0</v>
      </c>
      <c r="AE7958" s="5">
        <v>0</v>
      </c>
      <c r="AF7958" s="2">
        <v>0</v>
      </c>
      <c r="AG7958" s="3">
        <f t="shared" si="874"/>
        <v>0</v>
      </c>
      <c r="AH7958" s="2" t="s">
        <v>50</v>
      </c>
      <c r="AI7958" s="3">
        <v>0</v>
      </c>
    </row>
    <row r="7959" spans="1:35" x14ac:dyDescent="0.3">
      <c r="A7959" s="2" t="s">
        <v>15218</v>
      </c>
      <c r="B7959" s="2" t="s">
        <v>547</v>
      </c>
      <c r="C7959" s="2" t="s">
        <v>227</v>
      </c>
      <c r="D7959" s="2" t="s">
        <v>104</v>
      </c>
      <c r="E7959" s="2">
        <v>2023</v>
      </c>
      <c r="F7959" s="2" t="s">
        <v>68</v>
      </c>
      <c r="G7959" s="2" t="s">
        <v>40</v>
      </c>
      <c r="H7959" s="2" t="s">
        <v>279</v>
      </c>
      <c r="I7959" s="2" t="s">
        <v>39</v>
      </c>
      <c r="J7959" s="2" t="s">
        <v>566</v>
      </c>
      <c r="K7959" s="3">
        <v>695185.07</v>
      </c>
      <c r="L7959" s="3">
        <v>209524.51</v>
      </c>
      <c r="M7959" s="3">
        <f t="shared" si="868"/>
        <v>485660.55999999994</v>
      </c>
      <c r="N7959" s="3">
        <v>61466.65</v>
      </c>
      <c r="O7959" s="3">
        <f t="shared" si="869"/>
        <v>424193.90999999992</v>
      </c>
      <c r="P7959" s="3">
        <v>335201.5</v>
      </c>
      <c r="Q7959" s="4">
        <f t="shared" si="870"/>
        <v>0.69860614239025587</v>
      </c>
      <c r="R7959" s="4">
        <f t="shared" si="871"/>
        <v>0.48217591899664936</v>
      </c>
      <c r="S7959" s="3">
        <v>632344.17000000004</v>
      </c>
      <c r="T7959" s="3">
        <f t="shared" si="872"/>
        <v>62840.899999999907</v>
      </c>
      <c r="U7959" s="4">
        <f t="shared" si="873"/>
        <v>9.9377685414574007E-2</v>
      </c>
      <c r="V7959" s="2" t="s">
        <v>95</v>
      </c>
      <c r="W7959" s="2" t="s">
        <v>45</v>
      </c>
      <c r="X7959" s="2" t="s">
        <v>280</v>
      </c>
      <c r="Y7959" s="2">
        <v>0.79</v>
      </c>
      <c r="Z7959" s="2" t="s">
        <v>15219</v>
      </c>
      <c r="AA7959" s="2" t="s">
        <v>63</v>
      </c>
      <c r="AB7959" s="2" t="s">
        <v>100</v>
      </c>
      <c r="AC7959" s="2">
        <v>5.65</v>
      </c>
      <c r="AD7959" s="3">
        <v>0</v>
      </c>
      <c r="AE7959" s="5">
        <v>0</v>
      </c>
      <c r="AF7959" s="2">
        <v>0</v>
      </c>
      <c r="AG7959" s="3">
        <f t="shared" si="874"/>
        <v>0</v>
      </c>
      <c r="AH7959" s="2" t="s">
        <v>230</v>
      </c>
      <c r="AI7959" s="3">
        <v>0</v>
      </c>
    </row>
    <row r="7960" spans="1:35" x14ac:dyDescent="0.3">
      <c r="A7960" s="2" t="s">
        <v>15220</v>
      </c>
      <c r="B7960" s="2" t="s">
        <v>5967</v>
      </c>
      <c r="C7960" s="2" t="s">
        <v>333</v>
      </c>
      <c r="D7960" s="2" t="s">
        <v>54</v>
      </c>
      <c r="E7960" s="2">
        <v>2024</v>
      </c>
      <c r="F7960" s="2" t="s">
        <v>68</v>
      </c>
      <c r="G7960" s="2" t="s">
        <v>93</v>
      </c>
      <c r="H7960" s="2" t="s">
        <v>159</v>
      </c>
      <c r="I7960" s="2" t="s">
        <v>58</v>
      </c>
      <c r="J7960" s="2" t="s">
        <v>240</v>
      </c>
      <c r="K7960" s="3">
        <v>3346217.13</v>
      </c>
      <c r="L7960" s="3">
        <v>1255187.8</v>
      </c>
      <c r="M7960" s="3">
        <f t="shared" si="868"/>
        <v>2091029.3299999998</v>
      </c>
      <c r="N7960" s="3">
        <v>272938.69</v>
      </c>
      <c r="O7960" s="3">
        <f t="shared" si="869"/>
        <v>1818090.64</v>
      </c>
      <c r="P7960" s="3">
        <v>1311484.52</v>
      </c>
      <c r="Q7960" s="4">
        <f t="shared" si="870"/>
        <v>0.6248934987670689</v>
      </c>
      <c r="R7960" s="4">
        <f t="shared" si="871"/>
        <v>0.39193049017712728</v>
      </c>
      <c r="S7960" s="3">
        <v>3773241.63</v>
      </c>
      <c r="T7960" s="3">
        <f t="shared" si="872"/>
        <v>-427024.5</v>
      </c>
      <c r="U7960" s="4">
        <f t="shared" si="873"/>
        <v>-0.11317178751682543</v>
      </c>
      <c r="V7960" s="2" t="s">
        <v>107</v>
      </c>
      <c r="W7960" s="2" t="s">
        <v>207</v>
      </c>
      <c r="X7960" s="2" t="s">
        <v>160</v>
      </c>
      <c r="Y7960" s="2">
        <v>129.5</v>
      </c>
      <c r="Z7960" s="2" t="s">
        <v>7773</v>
      </c>
      <c r="AA7960" s="2" t="s">
        <v>141</v>
      </c>
      <c r="AB7960" s="2" t="s">
        <v>149</v>
      </c>
      <c r="AC7960" s="2">
        <v>3.43</v>
      </c>
      <c r="AD7960" s="3">
        <v>0</v>
      </c>
      <c r="AE7960" s="5">
        <v>0</v>
      </c>
      <c r="AF7960" s="2">
        <v>0</v>
      </c>
      <c r="AG7960" s="3">
        <f t="shared" si="874"/>
        <v>0</v>
      </c>
      <c r="AH7960" s="2" t="s">
        <v>50</v>
      </c>
      <c r="AI7960" s="3">
        <v>0</v>
      </c>
    </row>
    <row r="7961" spans="1:35" x14ac:dyDescent="0.3">
      <c r="A7961" s="2" t="s">
        <v>15221</v>
      </c>
      <c r="B7961" s="2" t="s">
        <v>3113</v>
      </c>
      <c r="C7961" s="2" t="s">
        <v>196</v>
      </c>
      <c r="D7961" s="2" t="s">
        <v>38</v>
      </c>
      <c r="E7961" s="2">
        <v>2023</v>
      </c>
      <c r="F7961" s="2" t="s">
        <v>92</v>
      </c>
      <c r="G7961" s="2" t="s">
        <v>40</v>
      </c>
      <c r="H7961" s="2" t="s">
        <v>41</v>
      </c>
      <c r="I7961" s="2" t="s">
        <v>71</v>
      </c>
      <c r="J7961" s="2" t="s">
        <v>228</v>
      </c>
      <c r="K7961" s="3">
        <v>2504972.41</v>
      </c>
      <c r="L7961" s="3">
        <v>846712.51</v>
      </c>
      <c r="M7961" s="3">
        <f t="shared" si="868"/>
        <v>1658259.9000000001</v>
      </c>
      <c r="N7961" s="3">
        <v>285861.39</v>
      </c>
      <c r="O7961" s="3">
        <f t="shared" si="869"/>
        <v>1372398.5100000002</v>
      </c>
      <c r="P7961" s="3">
        <v>1082109.58</v>
      </c>
      <c r="Q7961" s="4">
        <f t="shared" si="870"/>
        <v>0.6619872911095257</v>
      </c>
      <c r="R7961" s="4">
        <f t="shared" si="871"/>
        <v>0.43198463012213378</v>
      </c>
      <c r="S7961" s="3">
        <v>2955337.69</v>
      </c>
      <c r="T7961" s="3">
        <f t="shared" si="872"/>
        <v>-450365.2799999998</v>
      </c>
      <c r="U7961" s="4">
        <f t="shared" si="873"/>
        <v>-0.15239046337205539</v>
      </c>
      <c r="V7961" s="2" t="s">
        <v>133</v>
      </c>
      <c r="W7961" s="2" t="s">
        <v>207</v>
      </c>
      <c r="X7961" s="2" t="s">
        <v>46</v>
      </c>
      <c r="Y7961" s="2">
        <v>0.89</v>
      </c>
      <c r="Z7961" s="2" t="s">
        <v>11096</v>
      </c>
      <c r="AA7961" s="2" t="s">
        <v>76</v>
      </c>
      <c r="AB7961" s="2" t="s">
        <v>306</v>
      </c>
      <c r="AC7961" s="2">
        <v>9.59</v>
      </c>
      <c r="AD7961" s="3">
        <v>0</v>
      </c>
      <c r="AE7961" s="5">
        <v>0</v>
      </c>
      <c r="AF7961" s="2">
        <v>0</v>
      </c>
      <c r="AG7961" s="3">
        <f t="shared" si="874"/>
        <v>0</v>
      </c>
      <c r="AH7961" s="2" t="s">
        <v>50</v>
      </c>
      <c r="AI7961" s="3">
        <v>0</v>
      </c>
    </row>
    <row r="7962" spans="1:35" x14ac:dyDescent="0.3">
      <c r="A7962" s="2" t="s">
        <v>15222</v>
      </c>
      <c r="B7962" s="2" t="s">
        <v>2648</v>
      </c>
      <c r="C7962" s="2" t="s">
        <v>333</v>
      </c>
      <c r="D7962" s="2" t="s">
        <v>54</v>
      </c>
      <c r="E7962" s="2">
        <v>2024</v>
      </c>
      <c r="F7962" s="2" t="s">
        <v>55</v>
      </c>
      <c r="G7962" s="2" t="s">
        <v>69</v>
      </c>
      <c r="H7962" s="2" t="s">
        <v>70</v>
      </c>
      <c r="I7962" s="2" t="s">
        <v>131</v>
      </c>
      <c r="J7962" s="2" t="s">
        <v>491</v>
      </c>
      <c r="K7962" s="3">
        <v>3777017.02</v>
      </c>
      <c r="L7962" s="3">
        <v>1128519.17</v>
      </c>
      <c r="M7962" s="3">
        <f t="shared" si="868"/>
        <v>2648497.85</v>
      </c>
      <c r="N7962" s="3">
        <v>688471.66</v>
      </c>
      <c r="O7962" s="3">
        <f t="shared" si="869"/>
        <v>1960026.19</v>
      </c>
      <c r="P7962" s="3">
        <v>1509722.99</v>
      </c>
      <c r="Q7962" s="4">
        <f t="shared" si="870"/>
        <v>0.70121416874102416</v>
      </c>
      <c r="R7962" s="4">
        <f t="shared" si="871"/>
        <v>0.3997130492146948</v>
      </c>
      <c r="S7962" s="3">
        <v>3464272.75</v>
      </c>
      <c r="T7962" s="3">
        <f t="shared" si="872"/>
        <v>312744.27</v>
      </c>
      <c r="U7962" s="4">
        <f t="shared" si="873"/>
        <v>9.0277034335705816E-2</v>
      </c>
      <c r="V7962" s="2" t="s">
        <v>73</v>
      </c>
      <c r="W7962" s="2" t="s">
        <v>207</v>
      </c>
      <c r="X7962" s="2" t="s">
        <v>74</v>
      </c>
      <c r="Y7962" s="2">
        <v>1.36</v>
      </c>
      <c r="Z7962" s="2" t="s">
        <v>15223</v>
      </c>
      <c r="AA7962" s="2" t="s">
        <v>109</v>
      </c>
      <c r="AB7962" s="2" t="s">
        <v>209</v>
      </c>
      <c r="AC7962" s="2">
        <v>7.01</v>
      </c>
      <c r="AD7962" s="3">
        <v>0</v>
      </c>
      <c r="AE7962" s="5">
        <v>0</v>
      </c>
      <c r="AF7962" s="2">
        <v>0</v>
      </c>
      <c r="AG7962" s="3">
        <f t="shared" si="874"/>
        <v>0</v>
      </c>
      <c r="AH7962" s="2" t="s">
        <v>50</v>
      </c>
      <c r="AI7962" s="3">
        <v>0</v>
      </c>
    </row>
    <row r="7963" spans="1:35" x14ac:dyDescent="0.3">
      <c r="A7963" s="2" t="s">
        <v>15224</v>
      </c>
      <c r="B7963" s="2" t="s">
        <v>1306</v>
      </c>
      <c r="C7963" s="2" t="s">
        <v>448</v>
      </c>
      <c r="D7963" s="2" t="s">
        <v>54</v>
      </c>
      <c r="E7963" s="2">
        <v>2021</v>
      </c>
      <c r="F7963" s="2" t="s">
        <v>39</v>
      </c>
      <c r="G7963" s="2" t="s">
        <v>93</v>
      </c>
      <c r="H7963" s="2" t="s">
        <v>221</v>
      </c>
      <c r="I7963" s="2" t="s">
        <v>71</v>
      </c>
      <c r="J7963" s="2" t="s">
        <v>228</v>
      </c>
      <c r="K7963" s="3">
        <v>173861.5</v>
      </c>
      <c r="L7963" s="3">
        <v>89106.31</v>
      </c>
      <c r="M7963" s="3">
        <f t="shared" si="868"/>
        <v>84755.19</v>
      </c>
      <c r="N7963" s="3">
        <v>36913.67</v>
      </c>
      <c r="O7963" s="3">
        <f t="shared" si="869"/>
        <v>47841.520000000004</v>
      </c>
      <c r="P7963" s="3">
        <v>37770.019999999997</v>
      </c>
      <c r="Q7963" s="4">
        <f t="shared" si="870"/>
        <v>0.48748682140669441</v>
      </c>
      <c r="R7963" s="4">
        <f t="shared" si="871"/>
        <v>0.21724200009777897</v>
      </c>
      <c r="S7963" s="3">
        <v>204780.38</v>
      </c>
      <c r="T7963" s="3">
        <f t="shared" si="872"/>
        <v>-30918.880000000005</v>
      </c>
      <c r="U7963" s="4">
        <f t="shared" si="873"/>
        <v>-0.15098555828444113</v>
      </c>
      <c r="V7963" s="2" t="s">
        <v>73</v>
      </c>
      <c r="W7963" s="2" t="s">
        <v>96</v>
      </c>
      <c r="X7963" s="2" t="s">
        <v>222</v>
      </c>
      <c r="Y7963" s="2">
        <v>18.899999999999999</v>
      </c>
      <c r="Z7963" s="2" t="s">
        <v>8276</v>
      </c>
      <c r="AA7963" s="2" t="s">
        <v>141</v>
      </c>
      <c r="AB7963" s="2" t="s">
        <v>242</v>
      </c>
      <c r="AC7963" s="2">
        <v>6.81</v>
      </c>
      <c r="AD7963" s="3">
        <v>0</v>
      </c>
      <c r="AE7963" s="5">
        <v>0</v>
      </c>
      <c r="AF7963" s="2">
        <v>0</v>
      </c>
      <c r="AG7963" s="3">
        <f t="shared" si="874"/>
        <v>0</v>
      </c>
      <c r="AH7963" s="2" t="s">
        <v>50</v>
      </c>
      <c r="AI7963" s="3">
        <v>0</v>
      </c>
    </row>
    <row r="7964" spans="1:35" x14ac:dyDescent="0.3">
      <c r="A7964" s="2" t="s">
        <v>15225</v>
      </c>
      <c r="B7964" s="2" t="s">
        <v>3559</v>
      </c>
      <c r="C7964" s="2" t="s">
        <v>130</v>
      </c>
      <c r="D7964" s="2" t="s">
        <v>104</v>
      </c>
      <c r="E7964" s="2">
        <v>2022</v>
      </c>
      <c r="F7964" s="2" t="s">
        <v>39</v>
      </c>
      <c r="G7964" s="2" t="s">
        <v>93</v>
      </c>
      <c r="H7964" s="2" t="s">
        <v>159</v>
      </c>
      <c r="I7964" s="2" t="s">
        <v>42</v>
      </c>
      <c r="J7964" s="2" t="s">
        <v>422</v>
      </c>
      <c r="K7964" s="3">
        <v>1725749.74</v>
      </c>
      <c r="L7964" s="3">
        <v>706400.58</v>
      </c>
      <c r="M7964" s="3">
        <f t="shared" si="868"/>
        <v>1019349.16</v>
      </c>
      <c r="N7964" s="3">
        <v>257704.17</v>
      </c>
      <c r="O7964" s="3">
        <f t="shared" si="869"/>
        <v>761644.99</v>
      </c>
      <c r="P7964" s="3">
        <v>536360.80000000005</v>
      </c>
      <c r="Q7964" s="4">
        <f t="shared" si="870"/>
        <v>0.59067032511909867</v>
      </c>
      <c r="R7964" s="4">
        <f t="shared" si="871"/>
        <v>0.31079871407078991</v>
      </c>
      <c r="S7964" s="3">
        <v>1639293.9</v>
      </c>
      <c r="T7964" s="3">
        <f t="shared" si="872"/>
        <v>86455.840000000084</v>
      </c>
      <c r="U7964" s="4">
        <f t="shared" si="873"/>
        <v>5.2739682615789693E-2</v>
      </c>
      <c r="V7964" s="2" t="s">
        <v>85</v>
      </c>
      <c r="W7964" s="2" t="s">
        <v>45</v>
      </c>
      <c r="X7964" s="2" t="s">
        <v>160</v>
      </c>
      <c r="Y7964" s="2">
        <v>129.5</v>
      </c>
      <c r="Z7964" s="2" t="s">
        <v>15226</v>
      </c>
      <c r="AA7964" s="2" t="s">
        <v>76</v>
      </c>
      <c r="AB7964" s="2" t="s">
        <v>182</v>
      </c>
      <c r="AC7964" s="2">
        <v>8.85</v>
      </c>
      <c r="AD7964" s="3">
        <v>0</v>
      </c>
      <c r="AE7964" s="5">
        <v>0</v>
      </c>
      <c r="AF7964" s="2">
        <v>0</v>
      </c>
      <c r="AG7964" s="3">
        <f t="shared" si="874"/>
        <v>0</v>
      </c>
      <c r="AH7964" s="2" t="s">
        <v>50</v>
      </c>
      <c r="AI7964" s="3">
        <v>0</v>
      </c>
    </row>
    <row r="7965" spans="1:35" x14ac:dyDescent="0.3">
      <c r="A7965" s="2" t="s">
        <v>15227</v>
      </c>
      <c r="B7965" s="2" t="s">
        <v>1031</v>
      </c>
      <c r="C7965" s="2" t="s">
        <v>304</v>
      </c>
      <c r="D7965" s="2" t="s">
        <v>104</v>
      </c>
      <c r="E7965" s="2">
        <v>2022</v>
      </c>
      <c r="F7965" s="2" t="s">
        <v>58</v>
      </c>
      <c r="G7965" s="2" t="s">
        <v>56</v>
      </c>
      <c r="H7965" s="2" t="s">
        <v>153</v>
      </c>
      <c r="I7965" s="2" t="s">
        <v>42</v>
      </c>
      <c r="J7965" s="2" t="s">
        <v>43</v>
      </c>
      <c r="K7965" s="3">
        <v>6600921.0700000003</v>
      </c>
      <c r="L7965" s="3">
        <v>2530799.33</v>
      </c>
      <c r="M7965" s="3">
        <f t="shared" si="868"/>
        <v>4070121.74</v>
      </c>
      <c r="N7965" s="3">
        <v>529559.18999999994</v>
      </c>
      <c r="O7965" s="3">
        <f t="shared" si="869"/>
        <v>3540562.5500000003</v>
      </c>
      <c r="P7965" s="3">
        <v>2753201.2</v>
      </c>
      <c r="Q7965" s="4">
        <f t="shared" si="870"/>
        <v>0.61659906198514813</v>
      </c>
      <c r="R7965" s="4">
        <f t="shared" si="871"/>
        <v>0.41709348904546134</v>
      </c>
      <c r="S7965" s="3">
        <v>7004683.21</v>
      </c>
      <c r="T7965" s="3">
        <f t="shared" si="872"/>
        <v>-403762.13999999966</v>
      </c>
      <c r="U7965" s="4">
        <f t="shared" si="873"/>
        <v>-5.7641741659862966E-2</v>
      </c>
      <c r="V7965" s="2" t="s">
        <v>95</v>
      </c>
      <c r="W7965" s="2" t="s">
        <v>207</v>
      </c>
      <c r="X7965" s="2" t="s">
        <v>155</v>
      </c>
      <c r="Y7965" s="2">
        <v>7.24</v>
      </c>
      <c r="Z7965" s="2" t="s">
        <v>13853</v>
      </c>
      <c r="AA7965" s="2" t="s">
        <v>141</v>
      </c>
      <c r="AB7965" s="2" t="s">
        <v>142</v>
      </c>
      <c r="AC7965" s="2">
        <v>4.43</v>
      </c>
      <c r="AD7965" s="3">
        <v>0</v>
      </c>
      <c r="AE7965" s="5">
        <v>0</v>
      </c>
      <c r="AF7965" s="2">
        <v>0</v>
      </c>
      <c r="AG7965" s="3">
        <f t="shared" si="874"/>
        <v>0</v>
      </c>
      <c r="AH7965" s="2" t="s">
        <v>50</v>
      </c>
      <c r="AI7965" s="3">
        <v>0</v>
      </c>
    </row>
    <row r="7966" spans="1:35" x14ac:dyDescent="0.3">
      <c r="A7966" s="2" t="s">
        <v>15228</v>
      </c>
      <c r="B7966" s="2" t="s">
        <v>6173</v>
      </c>
      <c r="C7966" s="2" t="s">
        <v>103</v>
      </c>
      <c r="D7966" s="2" t="s">
        <v>104</v>
      </c>
      <c r="E7966" s="2">
        <v>2020</v>
      </c>
      <c r="F7966" s="2" t="s">
        <v>92</v>
      </c>
      <c r="G7966" s="2" t="s">
        <v>114</v>
      </c>
      <c r="H7966" s="2" t="s">
        <v>115</v>
      </c>
      <c r="I7966" s="2" t="s">
        <v>71</v>
      </c>
      <c r="J7966" s="2" t="s">
        <v>293</v>
      </c>
      <c r="K7966" s="3">
        <v>406470.01</v>
      </c>
      <c r="L7966" s="3">
        <v>183809.93</v>
      </c>
      <c r="M7966" s="3">
        <f t="shared" si="868"/>
        <v>222660.08000000002</v>
      </c>
      <c r="N7966" s="3">
        <v>77144.88</v>
      </c>
      <c r="O7966" s="3">
        <f t="shared" si="869"/>
        <v>145515.20000000001</v>
      </c>
      <c r="P7966" s="3">
        <v>102785.37</v>
      </c>
      <c r="Q7966" s="4">
        <f t="shared" si="870"/>
        <v>0.54778968810023654</v>
      </c>
      <c r="R7966" s="4">
        <f t="shared" si="871"/>
        <v>0.25287319475303971</v>
      </c>
      <c r="S7966" s="3">
        <v>326716.75</v>
      </c>
      <c r="T7966" s="3">
        <f t="shared" si="872"/>
        <v>79753.260000000009</v>
      </c>
      <c r="U7966" s="4">
        <f t="shared" si="873"/>
        <v>0.24410520733938498</v>
      </c>
      <c r="V7966" s="2" t="s">
        <v>85</v>
      </c>
      <c r="W7966" s="2" t="s">
        <v>134</v>
      </c>
      <c r="X7966" s="2" t="s">
        <v>118</v>
      </c>
      <c r="Y7966" s="2">
        <v>3.75</v>
      </c>
      <c r="Z7966" s="2" t="s">
        <v>10170</v>
      </c>
      <c r="AA7966" s="2" t="s">
        <v>63</v>
      </c>
      <c r="AB7966" s="2" t="s">
        <v>88</v>
      </c>
      <c r="AC7966" s="2">
        <v>5.86</v>
      </c>
      <c r="AD7966" s="3">
        <v>0</v>
      </c>
      <c r="AE7966" s="5">
        <v>0</v>
      </c>
      <c r="AF7966" s="2">
        <v>0</v>
      </c>
      <c r="AG7966" s="3">
        <f t="shared" si="874"/>
        <v>0</v>
      </c>
      <c r="AH7966" s="2" t="s">
        <v>50</v>
      </c>
      <c r="AI7966" s="3">
        <v>0</v>
      </c>
    </row>
    <row r="7967" spans="1:35" x14ac:dyDescent="0.3">
      <c r="A7967" s="2" t="s">
        <v>15229</v>
      </c>
      <c r="B7967" s="2" t="s">
        <v>547</v>
      </c>
      <c r="C7967" s="2" t="s">
        <v>227</v>
      </c>
      <c r="D7967" s="2" t="s">
        <v>104</v>
      </c>
      <c r="E7967" s="2">
        <v>2023</v>
      </c>
      <c r="F7967" s="2" t="s">
        <v>68</v>
      </c>
      <c r="G7967" s="2" t="s">
        <v>40</v>
      </c>
      <c r="H7967" s="2" t="s">
        <v>279</v>
      </c>
      <c r="I7967" s="2" t="s">
        <v>58</v>
      </c>
      <c r="J7967" s="2" t="s">
        <v>240</v>
      </c>
      <c r="K7967" s="3">
        <v>6397848.3200000003</v>
      </c>
      <c r="L7967" s="3">
        <v>3463797.34</v>
      </c>
      <c r="M7967" s="3">
        <f t="shared" si="868"/>
        <v>2934050.9800000004</v>
      </c>
      <c r="N7967" s="3">
        <v>1103631.04</v>
      </c>
      <c r="O7967" s="3">
        <f t="shared" si="869"/>
        <v>1830419.9400000004</v>
      </c>
      <c r="P7967" s="3">
        <v>1296381.5900000001</v>
      </c>
      <c r="Q7967" s="4">
        <f t="shared" si="870"/>
        <v>0.45859964682626303</v>
      </c>
      <c r="R7967" s="4">
        <f t="shared" si="871"/>
        <v>0.20262774688600307</v>
      </c>
      <c r="S7967" s="3">
        <v>5547141.3300000001</v>
      </c>
      <c r="T7967" s="3">
        <f t="shared" si="872"/>
        <v>850706.99000000022</v>
      </c>
      <c r="U7967" s="4">
        <f t="shared" si="873"/>
        <v>0.15335953050253368</v>
      </c>
      <c r="V7967" s="2" t="s">
        <v>95</v>
      </c>
      <c r="W7967" s="2" t="s">
        <v>207</v>
      </c>
      <c r="X7967" s="2" t="s">
        <v>280</v>
      </c>
      <c r="Y7967" s="2">
        <v>0.79</v>
      </c>
      <c r="Z7967" s="2" t="s">
        <v>7311</v>
      </c>
      <c r="AA7967" s="2" t="s">
        <v>63</v>
      </c>
      <c r="AB7967" s="2" t="s">
        <v>49</v>
      </c>
      <c r="AC7967" s="2">
        <v>3.78</v>
      </c>
      <c r="AD7967" s="3">
        <v>0</v>
      </c>
      <c r="AE7967" s="5">
        <v>0</v>
      </c>
      <c r="AF7967" s="2">
        <v>0</v>
      </c>
      <c r="AG7967" s="3">
        <f t="shared" si="874"/>
        <v>0</v>
      </c>
      <c r="AH7967" s="2" t="s">
        <v>50</v>
      </c>
      <c r="AI7967" s="3">
        <v>0</v>
      </c>
    </row>
    <row r="7968" spans="1:35" x14ac:dyDescent="0.3">
      <c r="A7968" s="2" t="s">
        <v>15230</v>
      </c>
      <c r="B7968" s="2" t="s">
        <v>672</v>
      </c>
      <c r="C7968" s="2" t="s">
        <v>245</v>
      </c>
      <c r="D7968" s="2" t="s">
        <v>38</v>
      </c>
      <c r="E7968" s="2">
        <v>2023</v>
      </c>
      <c r="F7968" s="2" t="s">
        <v>58</v>
      </c>
      <c r="G7968" s="2" t="s">
        <v>69</v>
      </c>
      <c r="H7968" s="2" t="s">
        <v>272</v>
      </c>
      <c r="I7968" s="2" t="s">
        <v>55</v>
      </c>
      <c r="J7968" s="2" t="s">
        <v>84</v>
      </c>
      <c r="K7968" s="3">
        <v>9260440.3499999996</v>
      </c>
      <c r="L7968" s="3">
        <v>4020094.14</v>
      </c>
      <c r="M7968" s="3">
        <f t="shared" si="868"/>
        <v>5240346.209999999</v>
      </c>
      <c r="N7968" s="3">
        <v>1969510.67</v>
      </c>
      <c r="O7968" s="3">
        <f t="shared" si="869"/>
        <v>3270835.5399999991</v>
      </c>
      <c r="P7968" s="3">
        <v>2334535.36</v>
      </c>
      <c r="Q7968" s="4">
        <f t="shared" si="870"/>
        <v>0.56588520760786487</v>
      </c>
      <c r="R7968" s="4">
        <f t="shared" si="871"/>
        <v>0.25209766185686838</v>
      </c>
      <c r="S7968" s="3">
        <v>9627394.9800000004</v>
      </c>
      <c r="T7968" s="3">
        <f t="shared" si="872"/>
        <v>-366954.63000000082</v>
      </c>
      <c r="U7968" s="4">
        <f t="shared" si="873"/>
        <v>-3.8115672075604484E-2</v>
      </c>
      <c r="V7968" s="2" t="s">
        <v>107</v>
      </c>
      <c r="W7968" s="2" t="s">
        <v>45</v>
      </c>
      <c r="X7968" s="2" t="s">
        <v>274</v>
      </c>
      <c r="Y7968" s="2">
        <v>1</v>
      </c>
      <c r="Z7968" s="2" t="s">
        <v>14931</v>
      </c>
      <c r="AA7968" s="2" t="s">
        <v>99</v>
      </c>
      <c r="AB7968" s="2" t="s">
        <v>209</v>
      </c>
      <c r="AC7968" s="2">
        <v>9.59</v>
      </c>
      <c r="AD7968" s="3">
        <v>0</v>
      </c>
      <c r="AE7968" s="5">
        <v>0</v>
      </c>
      <c r="AF7968" s="2">
        <v>0</v>
      </c>
      <c r="AG7968" s="3">
        <f t="shared" si="874"/>
        <v>0</v>
      </c>
      <c r="AH7968" s="2" t="s">
        <v>50</v>
      </c>
      <c r="AI7968" s="3">
        <v>0</v>
      </c>
    </row>
    <row r="7969" spans="1:35" x14ac:dyDescent="0.3">
      <c r="A7969" s="2" t="s">
        <v>15231</v>
      </c>
      <c r="B7969" s="2" t="s">
        <v>5140</v>
      </c>
      <c r="C7969" s="2" t="s">
        <v>249</v>
      </c>
      <c r="D7969" s="2" t="s">
        <v>104</v>
      </c>
      <c r="E7969" s="2">
        <v>2023</v>
      </c>
      <c r="F7969" s="2" t="s">
        <v>82</v>
      </c>
      <c r="G7969" s="2" t="s">
        <v>40</v>
      </c>
      <c r="H7969" s="2" t="s">
        <v>41</v>
      </c>
      <c r="I7969" s="2" t="s">
        <v>42</v>
      </c>
      <c r="J7969" s="2" t="s">
        <v>146</v>
      </c>
      <c r="K7969" s="3">
        <v>6969875.2800000003</v>
      </c>
      <c r="L7969" s="3">
        <v>2270035.62</v>
      </c>
      <c r="M7969" s="3">
        <f t="shared" si="868"/>
        <v>4699839.66</v>
      </c>
      <c r="N7969" s="3">
        <v>1270434.1100000001</v>
      </c>
      <c r="O7969" s="3">
        <f t="shared" si="869"/>
        <v>3429405.55</v>
      </c>
      <c r="P7969" s="3">
        <v>2674386.77</v>
      </c>
      <c r="Q7969" s="4">
        <f t="shared" si="870"/>
        <v>0.67430756953229154</v>
      </c>
      <c r="R7969" s="4">
        <f t="shared" si="871"/>
        <v>0.38370654603736321</v>
      </c>
      <c r="S7969" s="3">
        <v>6024350.0499999998</v>
      </c>
      <c r="T7969" s="3">
        <f t="shared" si="872"/>
        <v>945525.23000000045</v>
      </c>
      <c r="U7969" s="4">
        <f t="shared" si="873"/>
        <v>0.15695057925792352</v>
      </c>
      <c r="V7969" s="2" t="s">
        <v>133</v>
      </c>
      <c r="W7969" s="2" t="s">
        <v>96</v>
      </c>
      <c r="X7969" s="2" t="s">
        <v>46</v>
      </c>
      <c r="Y7969" s="2">
        <v>0.89</v>
      </c>
      <c r="Z7969" s="2" t="s">
        <v>791</v>
      </c>
      <c r="AA7969" s="2" t="s">
        <v>63</v>
      </c>
      <c r="AB7969" s="2" t="s">
        <v>88</v>
      </c>
      <c r="AC7969" s="2">
        <v>3.81</v>
      </c>
      <c r="AD7969" s="3">
        <v>0</v>
      </c>
      <c r="AE7969" s="5">
        <v>0</v>
      </c>
      <c r="AF7969" s="2">
        <v>0</v>
      </c>
      <c r="AG7969" s="3">
        <f t="shared" si="874"/>
        <v>0</v>
      </c>
      <c r="AH7969" s="2" t="s">
        <v>50</v>
      </c>
      <c r="AI7969" s="3">
        <v>0</v>
      </c>
    </row>
    <row r="7970" spans="1:35" x14ac:dyDescent="0.3">
      <c r="A7970" s="2" t="s">
        <v>15232</v>
      </c>
      <c r="B7970" s="2" t="s">
        <v>7566</v>
      </c>
      <c r="C7970" s="2" t="s">
        <v>138</v>
      </c>
      <c r="D7970" s="2" t="s">
        <v>104</v>
      </c>
      <c r="E7970" s="2">
        <v>2024</v>
      </c>
      <c r="F7970" s="2" t="s">
        <v>55</v>
      </c>
      <c r="G7970" s="2" t="s">
        <v>114</v>
      </c>
      <c r="H7970" s="2" t="s">
        <v>234</v>
      </c>
      <c r="I7970" s="2" t="s">
        <v>71</v>
      </c>
      <c r="J7970" s="2" t="s">
        <v>228</v>
      </c>
      <c r="K7970" s="3">
        <v>3319028.25</v>
      </c>
      <c r="L7970" s="3">
        <v>1028205.46</v>
      </c>
      <c r="M7970" s="3">
        <f t="shared" si="868"/>
        <v>2290822.79</v>
      </c>
      <c r="N7970" s="3">
        <v>569112.42000000004</v>
      </c>
      <c r="O7970" s="3">
        <f t="shared" si="869"/>
        <v>1721710.37</v>
      </c>
      <c r="P7970" s="3">
        <v>1350514.39</v>
      </c>
      <c r="Q7970" s="4">
        <f t="shared" si="870"/>
        <v>0.69020888568815286</v>
      </c>
      <c r="R7970" s="4">
        <f t="shared" si="871"/>
        <v>0.40690054084354355</v>
      </c>
      <c r="S7970" s="3">
        <v>2887210.92</v>
      </c>
      <c r="T7970" s="3">
        <f t="shared" si="872"/>
        <v>431817.33000000007</v>
      </c>
      <c r="U7970" s="4">
        <f t="shared" si="873"/>
        <v>0.14956210057559635</v>
      </c>
      <c r="V7970" s="2" t="s">
        <v>95</v>
      </c>
      <c r="W7970" s="2" t="s">
        <v>60</v>
      </c>
      <c r="X7970" s="2" t="s">
        <v>236</v>
      </c>
      <c r="Y7970" s="2">
        <v>3.67</v>
      </c>
      <c r="Z7970" s="2" t="s">
        <v>15233</v>
      </c>
      <c r="AA7970" s="2" t="s">
        <v>48</v>
      </c>
      <c r="AB7970" s="2" t="s">
        <v>209</v>
      </c>
      <c r="AC7970" s="2">
        <v>8.58</v>
      </c>
      <c r="AD7970" s="3">
        <v>0</v>
      </c>
      <c r="AE7970" s="5">
        <v>0</v>
      </c>
      <c r="AF7970" s="2">
        <v>0</v>
      </c>
      <c r="AG7970" s="3">
        <f t="shared" si="874"/>
        <v>0</v>
      </c>
      <c r="AH7970" s="2" t="s">
        <v>50</v>
      </c>
      <c r="AI7970" s="3">
        <v>0</v>
      </c>
    </row>
    <row r="7971" spans="1:35" x14ac:dyDescent="0.3">
      <c r="A7971" s="2" t="s">
        <v>15234</v>
      </c>
      <c r="B7971" s="2" t="s">
        <v>5467</v>
      </c>
      <c r="C7971" s="2" t="s">
        <v>932</v>
      </c>
      <c r="D7971" s="2" t="s">
        <v>81</v>
      </c>
      <c r="E7971" s="2">
        <v>2020</v>
      </c>
      <c r="F7971" s="2" t="s">
        <v>55</v>
      </c>
      <c r="G7971" s="2" t="s">
        <v>56</v>
      </c>
      <c r="H7971" s="2" t="s">
        <v>177</v>
      </c>
      <c r="I7971" s="2" t="s">
        <v>178</v>
      </c>
      <c r="J7971" s="2" t="s">
        <v>342</v>
      </c>
      <c r="K7971" s="3">
        <v>1711110.84</v>
      </c>
      <c r="L7971" s="3">
        <v>769213.3</v>
      </c>
      <c r="M7971" s="3">
        <f t="shared" si="868"/>
        <v>941897.54</v>
      </c>
      <c r="N7971" s="3">
        <v>309691.03999999998</v>
      </c>
      <c r="O7971" s="3">
        <f t="shared" si="869"/>
        <v>632206.5</v>
      </c>
      <c r="P7971" s="3">
        <v>468224.96</v>
      </c>
      <c r="Q7971" s="4">
        <f t="shared" si="870"/>
        <v>0.5504596885143922</v>
      </c>
      <c r="R7971" s="4">
        <f t="shared" si="871"/>
        <v>0.27363800699199592</v>
      </c>
      <c r="S7971" s="3">
        <v>1478977.54</v>
      </c>
      <c r="T7971" s="3">
        <f t="shared" si="872"/>
        <v>232133.30000000005</v>
      </c>
      <c r="U7971" s="4">
        <f t="shared" si="873"/>
        <v>0.15695525707577684</v>
      </c>
      <c r="V7971" s="2" t="s">
        <v>85</v>
      </c>
      <c r="W7971" s="2" t="s">
        <v>117</v>
      </c>
      <c r="X7971" s="2" t="s">
        <v>180</v>
      </c>
      <c r="Y7971" s="2">
        <v>149.5</v>
      </c>
      <c r="Z7971" s="2" t="s">
        <v>15235</v>
      </c>
      <c r="AA7971" s="2" t="s">
        <v>76</v>
      </c>
      <c r="AB7971" s="2" t="s">
        <v>306</v>
      </c>
      <c r="AC7971" s="2">
        <v>4.12</v>
      </c>
      <c r="AD7971" s="3">
        <v>4580408.68</v>
      </c>
      <c r="AE7971" s="5">
        <v>16.489999999999998</v>
      </c>
      <c r="AF7971" s="2">
        <v>240</v>
      </c>
      <c r="AG7971" s="3">
        <f t="shared" si="874"/>
        <v>65414.886486540949</v>
      </c>
      <c r="AH7971" s="2" t="s">
        <v>50</v>
      </c>
      <c r="AI7971" s="3">
        <v>0</v>
      </c>
    </row>
    <row r="7972" spans="1:35" x14ac:dyDescent="0.3">
      <c r="A7972" s="2" t="s">
        <v>15236</v>
      </c>
      <c r="B7972" s="2" t="s">
        <v>5242</v>
      </c>
      <c r="C7972" s="2" t="s">
        <v>322</v>
      </c>
      <c r="D7972" s="2" t="s">
        <v>38</v>
      </c>
      <c r="E7972" s="2">
        <v>2021</v>
      </c>
      <c r="F7972" s="2" t="s">
        <v>58</v>
      </c>
      <c r="G7972" s="2" t="s">
        <v>114</v>
      </c>
      <c r="H7972" s="2" t="s">
        <v>190</v>
      </c>
      <c r="I7972" s="2" t="s">
        <v>55</v>
      </c>
      <c r="J7972" s="2" t="s">
        <v>217</v>
      </c>
      <c r="K7972" s="3">
        <v>3157028.51</v>
      </c>
      <c r="L7972" s="3">
        <v>1386996.5</v>
      </c>
      <c r="M7972" s="3">
        <f t="shared" si="868"/>
        <v>1770032.0099999998</v>
      </c>
      <c r="N7972" s="3">
        <v>645666.34</v>
      </c>
      <c r="O7972" s="3">
        <f t="shared" si="869"/>
        <v>1124365.67</v>
      </c>
      <c r="P7972" s="3">
        <v>879247.09</v>
      </c>
      <c r="Q7972" s="4">
        <f t="shared" si="870"/>
        <v>0.56066392951262889</v>
      </c>
      <c r="R7972" s="4">
        <f t="shared" si="871"/>
        <v>0.27850464042847684</v>
      </c>
      <c r="S7972" s="3">
        <v>2954831.07</v>
      </c>
      <c r="T7972" s="3">
        <f t="shared" si="872"/>
        <v>202197.43999999994</v>
      </c>
      <c r="U7972" s="4">
        <f t="shared" si="873"/>
        <v>6.8429441551797393E-2</v>
      </c>
      <c r="V7972" s="2" t="s">
        <v>73</v>
      </c>
      <c r="W7972" s="2" t="s">
        <v>207</v>
      </c>
      <c r="X7972" s="2" t="s">
        <v>192</v>
      </c>
      <c r="Y7972" s="2">
        <v>3.64</v>
      </c>
      <c r="Z7972" s="2" t="s">
        <v>381</v>
      </c>
      <c r="AA7972" s="2" t="s">
        <v>48</v>
      </c>
      <c r="AB7972" s="2" t="s">
        <v>49</v>
      </c>
      <c r="AC7972" s="2">
        <v>3.33</v>
      </c>
      <c r="AD7972" s="3">
        <v>0</v>
      </c>
      <c r="AE7972" s="5">
        <v>0</v>
      </c>
      <c r="AF7972" s="2">
        <v>0</v>
      </c>
      <c r="AG7972" s="3">
        <f t="shared" si="874"/>
        <v>0</v>
      </c>
      <c r="AH7972" s="2" t="s">
        <v>50</v>
      </c>
      <c r="AI7972" s="3">
        <v>0</v>
      </c>
    </row>
    <row r="7973" spans="1:35" x14ac:dyDescent="0.3">
      <c r="A7973" s="2" t="s">
        <v>15237</v>
      </c>
      <c r="B7973" s="2" t="s">
        <v>7073</v>
      </c>
      <c r="C7973" s="2" t="s">
        <v>216</v>
      </c>
      <c r="D7973" s="2" t="s">
        <v>38</v>
      </c>
      <c r="E7973" s="2">
        <v>2024</v>
      </c>
      <c r="F7973" s="2" t="s">
        <v>92</v>
      </c>
      <c r="G7973" s="2" t="s">
        <v>40</v>
      </c>
      <c r="H7973" s="2" t="s">
        <v>139</v>
      </c>
      <c r="I7973" s="2" t="s">
        <v>58</v>
      </c>
      <c r="J7973" s="2" t="s">
        <v>106</v>
      </c>
      <c r="K7973" s="3">
        <v>5353954.33</v>
      </c>
      <c r="L7973" s="3">
        <v>1876045.2</v>
      </c>
      <c r="M7973" s="3">
        <f t="shared" si="868"/>
        <v>3477909.13</v>
      </c>
      <c r="N7973" s="3">
        <v>831180.81</v>
      </c>
      <c r="O7973" s="3">
        <f t="shared" si="869"/>
        <v>2646728.3199999998</v>
      </c>
      <c r="P7973" s="3">
        <v>1989449.46</v>
      </c>
      <c r="Q7973" s="4">
        <f t="shared" si="870"/>
        <v>0.64959633863742727</v>
      </c>
      <c r="R7973" s="4">
        <f t="shared" si="871"/>
        <v>0.37158506355805987</v>
      </c>
      <c r="S7973" s="3">
        <v>6006198.8300000001</v>
      </c>
      <c r="T7973" s="3">
        <f t="shared" si="872"/>
        <v>-652244.5</v>
      </c>
      <c r="U7973" s="4">
        <f t="shared" si="873"/>
        <v>-0.1085952227791966</v>
      </c>
      <c r="V7973" s="2" t="s">
        <v>85</v>
      </c>
      <c r="W7973" s="2" t="s">
        <v>134</v>
      </c>
      <c r="X7973" s="2" t="s">
        <v>86</v>
      </c>
      <c r="Y7973" s="2">
        <v>0.92</v>
      </c>
      <c r="Z7973" s="2" t="s">
        <v>15238</v>
      </c>
      <c r="AA7973" s="2" t="s">
        <v>99</v>
      </c>
      <c r="AB7973" s="2" t="s">
        <v>49</v>
      </c>
      <c r="AC7973" s="2">
        <v>8.93</v>
      </c>
      <c r="AD7973" s="3">
        <v>0</v>
      </c>
      <c r="AE7973" s="5">
        <v>0</v>
      </c>
      <c r="AF7973" s="2">
        <v>0</v>
      </c>
      <c r="AG7973" s="3">
        <f t="shared" si="874"/>
        <v>0</v>
      </c>
      <c r="AH7973" s="2" t="s">
        <v>50</v>
      </c>
      <c r="AI7973" s="3">
        <v>0</v>
      </c>
    </row>
    <row r="7974" spans="1:35" x14ac:dyDescent="0.3">
      <c r="A7974" s="2" t="s">
        <v>15239</v>
      </c>
      <c r="B7974" s="2" t="s">
        <v>8328</v>
      </c>
      <c r="C7974" s="2" t="s">
        <v>403</v>
      </c>
      <c r="D7974" s="2" t="s">
        <v>54</v>
      </c>
      <c r="E7974" s="2">
        <v>2021</v>
      </c>
      <c r="F7974" s="2" t="s">
        <v>92</v>
      </c>
      <c r="G7974" s="2" t="s">
        <v>56</v>
      </c>
      <c r="H7974" s="2" t="s">
        <v>177</v>
      </c>
      <c r="I7974" s="2" t="s">
        <v>178</v>
      </c>
      <c r="J7974" s="2" t="s">
        <v>179</v>
      </c>
      <c r="K7974" s="3">
        <v>4095173.32</v>
      </c>
      <c r="L7974" s="3">
        <v>2109270.25</v>
      </c>
      <c r="M7974" s="3">
        <f t="shared" si="868"/>
        <v>1985903.0699999998</v>
      </c>
      <c r="N7974" s="3">
        <v>849996.27</v>
      </c>
      <c r="O7974" s="3">
        <f t="shared" si="869"/>
        <v>1135906.7999999998</v>
      </c>
      <c r="P7974" s="3">
        <v>806806.91</v>
      </c>
      <c r="Q7974" s="4">
        <f t="shared" si="870"/>
        <v>0.48493748977637896</v>
      </c>
      <c r="R7974" s="4">
        <f t="shared" si="871"/>
        <v>0.19701410586451076</v>
      </c>
      <c r="S7974" s="3">
        <v>4889672.67</v>
      </c>
      <c r="T7974" s="3">
        <f t="shared" si="872"/>
        <v>-794499.35000000009</v>
      </c>
      <c r="U7974" s="4">
        <f t="shared" si="873"/>
        <v>-0.16248518124220371</v>
      </c>
      <c r="V7974" s="2" t="s">
        <v>133</v>
      </c>
      <c r="W7974" s="2" t="s">
        <v>207</v>
      </c>
      <c r="X7974" s="2" t="s">
        <v>180</v>
      </c>
      <c r="Y7974" s="2">
        <v>149.5</v>
      </c>
      <c r="Z7974" s="2" t="s">
        <v>890</v>
      </c>
      <c r="AA7974" s="2" t="s">
        <v>48</v>
      </c>
      <c r="AB7974" s="2" t="s">
        <v>306</v>
      </c>
      <c r="AC7974" s="2">
        <v>2.69</v>
      </c>
      <c r="AD7974" s="3">
        <v>4328648.6500000004</v>
      </c>
      <c r="AE7974" s="5">
        <v>9.18</v>
      </c>
      <c r="AF7974" s="2">
        <v>12</v>
      </c>
      <c r="AG7974" s="3">
        <f t="shared" si="874"/>
        <v>378908.13030714524</v>
      </c>
      <c r="AH7974" s="2" t="s">
        <v>50</v>
      </c>
      <c r="AI7974" s="3">
        <v>0</v>
      </c>
    </row>
    <row r="7975" spans="1:35" x14ac:dyDescent="0.3">
      <c r="A7975" s="2" t="s">
        <v>15240</v>
      </c>
      <c r="B7975" s="2" t="s">
        <v>742</v>
      </c>
      <c r="C7975" s="2" t="s">
        <v>227</v>
      </c>
      <c r="D7975" s="2" t="s">
        <v>104</v>
      </c>
      <c r="E7975" s="2">
        <v>2023</v>
      </c>
      <c r="F7975" s="2" t="s">
        <v>68</v>
      </c>
      <c r="G7975" s="2" t="s">
        <v>114</v>
      </c>
      <c r="H7975" s="2" t="s">
        <v>190</v>
      </c>
      <c r="I7975" s="2" t="s">
        <v>55</v>
      </c>
      <c r="J7975" s="2" t="s">
        <v>217</v>
      </c>
      <c r="K7975" s="3">
        <v>8288075.4199999999</v>
      </c>
      <c r="L7975" s="3">
        <v>3804432.63</v>
      </c>
      <c r="M7975" s="3">
        <f t="shared" si="868"/>
        <v>4483642.79</v>
      </c>
      <c r="N7975" s="3">
        <v>1246810.1499999999</v>
      </c>
      <c r="O7975" s="3">
        <f t="shared" si="869"/>
        <v>3236832.64</v>
      </c>
      <c r="P7975" s="3">
        <v>2408594.02</v>
      </c>
      <c r="Q7975" s="4">
        <f t="shared" si="870"/>
        <v>0.54097514353941534</v>
      </c>
      <c r="R7975" s="4">
        <f t="shared" si="871"/>
        <v>0.29060956831881724</v>
      </c>
      <c r="S7975" s="3">
        <v>9400121.3499999996</v>
      </c>
      <c r="T7975" s="3">
        <f t="shared" si="872"/>
        <v>-1112045.9299999997</v>
      </c>
      <c r="U7975" s="4">
        <f t="shared" si="873"/>
        <v>-0.11830123129208324</v>
      </c>
      <c r="V7975" s="2" t="s">
        <v>107</v>
      </c>
      <c r="W7975" s="2" t="s">
        <v>207</v>
      </c>
      <c r="X7975" s="2" t="s">
        <v>192</v>
      </c>
      <c r="Y7975" s="2">
        <v>3.64</v>
      </c>
      <c r="Z7975" s="2" t="s">
        <v>15241</v>
      </c>
      <c r="AA7975" s="2" t="s">
        <v>224</v>
      </c>
      <c r="AB7975" s="2" t="s">
        <v>242</v>
      </c>
      <c r="AC7975" s="2">
        <v>9.1999999999999993</v>
      </c>
      <c r="AD7975" s="3">
        <v>0</v>
      </c>
      <c r="AE7975" s="5">
        <v>0</v>
      </c>
      <c r="AF7975" s="2">
        <v>0</v>
      </c>
      <c r="AG7975" s="3">
        <f t="shared" si="874"/>
        <v>0</v>
      </c>
      <c r="AH7975" s="2" t="s">
        <v>50</v>
      </c>
      <c r="AI7975" s="3">
        <v>0</v>
      </c>
    </row>
    <row r="7976" spans="1:35" x14ac:dyDescent="0.3">
      <c r="A7976" s="2" t="s">
        <v>15242</v>
      </c>
      <c r="B7976" s="2" t="s">
        <v>4857</v>
      </c>
      <c r="C7976" s="2" t="s">
        <v>278</v>
      </c>
      <c r="D7976" s="2" t="s">
        <v>54</v>
      </c>
      <c r="E7976" s="2">
        <v>2023</v>
      </c>
      <c r="F7976" s="2" t="s">
        <v>82</v>
      </c>
      <c r="G7976" s="2" t="s">
        <v>40</v>
      </c>
      <c r="H7976" s="2" t="s">
        <v>139</v>
      </c>
      <c r="I7976" s="2" t="s">
        <v>71</v>
      </c>
      <c r="J7976" s="2" t="s">
        <v>172</v>
      </c>
      <c r="K7976" s="3">
        <v>3788473.35</v>
      </c>
      <c r="L7976" s="3">
        <v>1287964.21</v>
      </c>
      <c r="M7976" s="3">
        <f t="shared" si="868"/>
        <v>2500509.14</v>
      </c>
      <c r="N7976" s="3">
        <v>501919.09</v>
      </c>
      <c r="O7976" s="3">
        <f t="shared" si="869"/>
        <v>1998590.05</v>
      </c>
      <c r="P7976" s="3">
        <v>1437241.08</v>
      </c>
      <c r="Q7976" s="4">
        <f t="shared" si="870"/>
        <v>0.66003081161967259</v>
      </c>
      <c r="R7976" s="4">
        <f t="shared" si="871"/>
        <v>0.37937209720638526</v>
      </c>
      <c r="S7976" s="3">
        <v>3656090.84</v>
      </c>
      <c r="T7976" s="3">
        <f t="shared" si="872"/>
        <v>132382.51000000024</v>
      </c>
      <c r="U7976" s="4">
        <f t="shared" si="873"/>
        <v>3.6208758423518887E-2</v>
      </c>
      <c r="V7976" s="2" t="s">
        <v>95</v>
      </c>
      <c r="W7976" s="2" t="s">
        <v>117</v>
      </c>
      <c r="X7976" s="2" t="s">
        <v>86</v>
      </c>
      <c r="Y7976" s="2">
        <v>0.92</v>
      </c>
      <c r="Z7976" s="2" t="s">
        <v>13192</v>
      </c>
      <c r="AA7976" s="2" t="s">
        <v>99</v>
      </c>
      <c r="AB7976" s="2" t="s">
        <v>88</v>
      </c>
      <c r="AC7976" s="2">
        <v>8</v>
      </c>
      <c r="AD7976" s="3">
        <v>0</v>
      </c>
      <c r="AE7976" s="5">
        <v>0</v>
      </c>
      <c r="AF7976" s="2">
        <v>0</v>
      </c>
      <c r="AG7976" s="3">
        <f t="shared" si="874"/>
        <v>0</v>
      </c>
      <c r="AH7976" s="2" t="s">
        <v>50</v>
      </c>
      <c r="AI7976" s="3">
        <v>0</v>
      </c>
    </row>
    <row r="7977" spans="1:35" x14ac:dyDescent="0.3">
      <c r="A7977" s="2" t="s">
        <v>15243</v>
      </c>
      <c r="B7977" s="2" t="s">
        <v>6195</v>
      </c>
      <c r="C7977" s="2" t="s">
        <v>67</v>
      </c>
      <c r="D7977" s="2" t="s">
        <v>54</v>
      </c>
      <c r="E7977" s="2">
        <v>2022</v>
      </c>
      <c r="F7977" s="2" t="s">
        <v>39</v>
      </c>
      <c r="G7977" s="2" t="s">
        <v>114</v>
      </c>
      <c r="H7977" s="2" t="s">
        <v>234</v>
      </c>
      <c r="I7977" s="2" t="s">
        <v>39</v>
      </c>
      <c r="J7977" s="2" t="s">
        <v>487</v>
      </c>
      <c r="K7977" s="3">
        <v>8788345.4299999997</v>
      </c>
      <c r="L7977" s="3">
        <v>2987738.13</v>
      </c>
      <c r="M7977" s="3">
        <f t="shared" si="868"/>
        <v>5800607.2999999998</v>
      </c>
      <c r="N7977" s="3">
        <v>1507782.97</v>
      </c>
      <c r="O7977" s="3">
        <f t="shared" si="869"/>
        <v>4292824.33</v>
      </c>
      <c r="P7977" s="3">
        <v>3153870.53</v>
      </c>
      <c r="Q7977" s="4">
        <f t="shared" si="870"/>
        <v>0.66003405831079176</v>
      </c>
      <c r="R7977" s="4">
        <f t="shared" si="871"/>
        <v>0.35886965926872993</v>
      </c>
      <c r="S7977" s="3">
        <v>8603102.6899999995</v>
      </c>
      <c r="T7977" s="3">
        <f t="shared" si="872"/>
        <v>185242.74000000022</v>
      </c>
      <c r="U7977" s="4">
        <f t="shared" si="873"/>
        <v>2.1532085187745239E-2</v>
      </c>
      <c r="V7977" s="2" t="s">
        <v>95</v>
      </c>
      <c r="W7977" s="2" t="s">
        <v>45</v>
      </c>
      <c r="X7977" s="2" t="s">
        <v>236</v>
      </c>
      <c r="Y7977" s="2">
        <v>3.67</v>
      </c>
      <c r="Z7977" s="2" t="s">
        <v>1040</v>
      </c>
      <c r="AA7977" s="2" t="s">
        <v>63</v>
      </c>
      <c r="AB7977" s="2" t="s">
        <v>242</v>
      </c>
      <c r="AC7977" s="2">
        <v>1.06</v>
      </c>
      <c r="AD7977" s="3">
        <v>0</v>
      </c>
      <c r="AE7977" s="5">
        <v>0</v>
      </c>
      <c r="AF7977" s="2">
        <v>0</v>
      </c>
      <c r="AG7977" s="3">
        <f t="shared" si="874"/>
        <v>0</v>
      </c>
      <c r="AH7977" s="2" t="s">
        <v>50</v>
      </c>
      <c r="AI7977" s="3">
        <v>0</v>
      </c>
    </row>
    <row r="7978" spans="1:35" x14ac:dyDescent="0.3">
      <c r="A7978" s="2" t="s">
        <v>15244</v>
      </c>
      <c r="B7978" s="2" t="s">
        <v>2723</v>
      </c>
      <c r="C7978" s="2" t="s">
        <v>113</v>
      </c>
      <c r="D7978" s="2" t="s">
        <v>54</v>
      </c>
      <c r="E7978" s="2">
        <v>2022</v>
      </c>
      <c r="F7978" s="2" t="s">
        <v>68</v>
      </c>
      <c r="G7978" s="2" t="s">
        <v>93</v>
      </c>
      <c r="H7978" s="2" t="s">
        <v>221</v>
      </c>
      <c r="I7978" s="2" t="s">
        <v>55</v>
      </c>
      <c r="J7978" s="2" t="s">
        <v>540</v>
      </c>
      <c r="K7978" s="3">
        <v>9930166.5199999996</v>
      </c>
      <c r="L7978" s="3">
        <v>4754603.9000000004</v>
      </c>
      <c r="M7978" s="3">
        <f t="shared" si="868"/>
        <v>5175562.6199999992</v>
      </c>
      <c r="N7978" s="3">
        <v>2085396.91</v>
      </c>
      <c r="O7978" s="3">
        <f t="shared" si="869"/>
        <v>3090165.709999999</v>
      </c>
      <c r="P7978" s="3">
        <v>2425893.06</v>
      </c>
      <c r="Q7978" s="4">
        <f t="shared" si="870"/>
        <v>0.52119595472805824</v>
      </c>
      <c r="R7978" s="4">
        <f t="shared" si="871"/>
        <v>0.24429530513049244</v>
      </c>
      <c r="S7978" s="3">
        <v>11512265.33</v>
      </c>
      <c r="T7978" s="3">
        <f t="shared" si="872"/>
        <v>-1582098.8100000005</v>
      </c>
      <c r="U7978" s="4">
        <f t="shared" si="873"/>
        <v>-0.13742723648639191</v>
      </c>
      <c r="V7978" s="2" t="s">
        <v>44</v>
      </c>
      <c r="W7978" s="2" t="s">
        <v>60</v>
      </c>
      <c r="X7978" s="2" t="s">
        <v>222</v>
      </c>
      <c r="Y7978" s="2">
        <v>18.899999999999999</v>
      </c>
      <c r="Z7978" s="2" t="s">
        <v>10984</v>
      </c>
      <c r="AA7978" s="2" t="s">
        <v>63</v>
      </c>
      <c r="AB7978" s="2" t="s">
        <v>77</v>
      </c>
      <c r="AC7978" s="2">
        <v>1.37</v>
      </c>
      <c r="AD7978" s="3">
        <v>0</v>
      </c>
      <c r="AE7978" s="5">
        <v>0</v>
      </c>
      <c r="AF7978" s="2">
        <v>0</v>
      </c>
      <c r="AG7978" s="3">
        <f t="shared" si="874"/>
        <v>0</v>
      </c>
      <c r="AH7978" s="2" t="s">
        <v>50</v>
      </c>
      <c r="AI7978" s="3">
        <v>0</v>
      </c>
    </row>
    <row r="7979" spans="1:35" x14ac:dyDescent="0.3">
      <c r="A7979" s="2" t="s">
        <v>15245</v>
      </c>
      <c r="B7979" s="2" t="s">
        <v>12297</v>
      </c>
      <c r="C7979" s="2" t="s">
        <v>257</v>
      </c>
      <c r="D7979" s="2" t="s">
        <v>104</v>
      </c>
      <c r="E7979" s="2">
        <v>2024</v>
      </c>
      <c r="F7979" s="2" t="s">
        <v>82</v>
      </c>
      <c r="G7979" s="2" t="s">
        <v>69</v>
      </c>
      <c r="H7979" s="2" t="s">
        <v>165</v>
      </c>
      <c r="I7979" s="2" t="s">
        <v>55</v>
      </c>
      <c r="J7979" s="2" t="s">
        <v>540</v>
      </c>
      <c r="K7979" s="3">
        <v>3252449.2799999998</v>
      </c>
      <c r="L7979" s="3">
        <v>1104653.02</v>
      </c>
      <c r="M7979" s="3">
        <f t="shared" si="868"/>
        <v>2147796.2599999998</v>
      </c>
      <c r="N7979" s="3">
        <v>361538.89</v>
      </c>
      <c r="O7979" s="3">
        <f t="shared" si="869"/>
        <v>1786257.3699999996</v>
      </c>
      <c r="P7979" s="3">
        <v>1414189.53</v>
      </c>
      <c r="Q7979" s="4">
        <f t="shared" si="870"/>
        <v>0.66036272208985836</v>
      </c>
      <c r="R7979" s="4">
        <f t="shared" si="871"/>
        <v>0.43480755832109397</v>
      </c>
      <c r="S7979" s="3">
        <v>3321929.16</v>
      </c>
      <c r="T7979" s="3">
        <f t="shared" si="872"/>
        <v>-69479.880000000354</v>
      </c>
      <c r="U7979" s="4">
        <f t="shared" si="873"/>
        <v>-2.0915521268972621E-2</v>
      </c>
      <c r="V7979" s="2" t="s">
        <v>133</v>
      </c>
      <c r="W7979" s="2" t="s">
        <v>45</v>
      </c>
      <c r="X7979" s="2" t="s">
        <v>167</v>
      </c>
      <c r="Y7979" s="2">
        <v>17.2</v>
      </c>
      <c r="Z7979" s="2" t="s">
        <v>5102</v>
      </c>
      <c r="AA7979" s="2" t="s">
        <v>76</v>
      </c>
      <c r="AB7979" s="2" t="s">
        <v>110</v>
      </c>
      <c r="AC7979" s="2">
        <v>8.49</v>
      </c>
      <c r="AD7979" s="3">
        <v>0</v>
      </c>
      <c r="AE7979" s="5">
        <v>0</v>
      </c>
      <c r="AF7979" s="2">
        <v>0</v>
      </c>
      <c r="AG7979" s="3">
        <f t="shared" si="874"/>
        <v>0</v>
      </c>
      <c r="AH7979" s="2" t="s">
        <v>50</v>
      </c>
      <c r="AI7979" s="3">
        <v>0</v>
      </c>
    </row>
    <row r="7980" spans="1:35" x14ac:dyDescent="0.3">
      <c r="A7980" s="2" t="s">
        <v>15246</v>
      </c>
      <c r="B7980" s="2" t="s">
        <v>2298</v>
      </c>
      <c r="C7980" s="2" t="s">
        <v>103</v>
      </c>
      <c r="D7980" s="2" t="s">
        <v>104</v>
      </c>
      <c r="E7980" s="2">
        <v>2020</v>
      </c>
      <c r="F7980" s="2" t="s">
        <v>82</v>
      </c>
      <c r="G7980" s="2" t="s">
        <v>40</v>
      </c>
      <c r="H7980" s="2" t="s">
        <v>41</v>
      </c>
      <c r="I7980" s="2" t="s">
        <v>131</v>
      </c>
      <c r="J7980" s="2" t="s">
        <v>132</v>
      </c>
      <c r="K7980" s="3">
        <v>536136.65</v>
      </c>
      <c r="L7980" s="3">
        <v>170573.22</v>
      </c>
      <c r="M7980" s="3">
        <f t="shared" si="868"/>
        <v>365563.43000000005</v>
      </c>
      <c r="N7980" s="3">
        <v>80186.289999999994</v>
      </c>
      <c r="O7980" s="3">
        <f t="shared" si="869"/>
        <v>285377.14000000007</v>
      </c>
      <c r="P7980" s="3">
        <v>221069.09</v>
      </c>
      <c r="Q7980" s="4">
        <f t="shared" si="870"/>
        <v>0.68184749167959335</v>
      </c>
      <c r="R7980" s="4">
        <f t="shared" si="871"/>
        <v>0.4123372091797865</v>
      </c>
      <c r="S7980" s="3">
        <v>572104.48</v>
      </c>
      <c r="T7980" s="3">
        <f t="shared" si="872"/>
        <v>-35967.829999999958</v>
      </c>
      <c r="U7980" s="4">
        <f t="shared" si="873"/>
        <v>-6.2869338132083771E-2</v>
      </c>
      <c r="V7980" s="2" t="s">
        <v>124</v>
      </c>
      <c r="W7980" s="2" t="s">
        <v>117</v>
      </c>
      <c r="X7980" s="2" t="s">
        <v>46</v>
      </c>
      <c r="Y7980" s="2">
        <v>0.89</v>
      </c>
      <c r="Z7980" s="2" t="s">
        <v>15247</v>
      </c>
      <c r="AA7980" s="2" t="s">
        <v>99</v>
      </c>
      <c r="AB7980" s="2" t="s">
        <v>77</v>
      </c>
      <c r="AC7980" s="2">
        <v>1.37</v>
      </c>
      <c r="AD7980" s="3">
        <v>0</v>
      </c>
      <c r="AE7980" s="5">
        <v>0</v>
      </c>
      <c r="AF7980" s="2">
        <v>0</v>
      </c>
      <c r="AG7980" s="3">
        <f t="shared" si="874"/>
        <v>0</v>
      </c>
      <c r="AH7980" s="2" t="s">
        <v>50</v>
      </c>
      <c r="AI7980" s="3">
        <v>0</v>
      </c>
    </row>
    <row r="7981" spans="1:35" x14ac:dyDescent="0.3">
      <c r="A7981" s="2" t="s">
        <v>15248</v>
      </c>
      <c r="B7981" s="2" t="s">
        <v>15249</v>
      </c>
      <c r="C7981" s="2" t="s">
        <v>536</v>
      </c>
      <c r="D7981" s="2" t="s">
        <v>81</v>
      </c>
      <c r="E7981" s="2">
        <v>2024</v>
      </c>
      <c r="F7981" s="2" t="s">
        <v>92</v>
      </c>
      <c r="G7981" s="2" t="s">
        <v>93</v>
      </c>
      <c r="H7981" s="2" t="s">
        <v>159</v>
      </c>
      <c r="I7981" s="2" t="s">
        <v>55</v>
      </c>
      <c r="J7981" s="2" t="s">
        <v>540</v>
      </c>
      <c r="K7981" s="3">
        <v>3959743.32</v>
      </c>
      <c r="L7981" s="3">
        <v>1250626.5</v>
      </c>
      <c r="M7981" s="3">
        <f t="shared" si="868"/>
        <v>2709116.82</v>
      </c>
      <c r="N7981" s="3">
        <v>727427.24</v>
      </c>
      <c r="O7981" s="3">
        <f t="shared" si="869"/>
        <v>1981689.5799999998</v>
      </c>
      <c r="P7981" s="3">
        <v>1440566.85</v>
      </c>
      <c r="Q7981" s="4">
        <f t="shared" si="870"/>
        <v>0.68416475540641863</v>
      </c>
      <c r="R7981" s="4">
        <f t="shared" si="871"/>
        <v>0.36380308863050248</v>
      </c>
      <c r="S7981" s="3">
        <v>3890993.01</v>
      </c>
      <c r="T7981" s="3">
        <f t="shared" si="872"/>
        <v>68750.310000000056</v>
      </c>
      <c r="U7981" s="4">
        <f t="shared" si="873"/>
        <v>1.7669091109469782E-2</v>
      </c>
      <c r="V7981" s="2" t="s">
        <v>107</v>
      </c>
      <c r="W7981" s="2" t="s">
        <v>117</v>
      </c>
      <c r="X7981" s="2" t="s">
        <v>160</v>
      </c>
      <c r="Y7981" s="2">
        <v>129.5</v>
      </c>
      <c r="Z7981" s="2" t="s">
        <v>15250</v>
      </c>
      <c r="AA7981" s="2" t="s">
        <v>109</v>
      </c>
      <c r="AB7981" s="2" t="s">
        <v>306</v>
      </c>
      <c r="AC7981" s="2">
        <v>9.34</v>
      </c>
      <c r="AD7981" s="3">
        <v>0</v>
      </c>
      <c r="AE7981" s="5">
        <v>0</v>
      </c>
      <c r="AF7981" s="2">
        <v>0</v>
      </c>
      <c r="AG7981" s="3">
        <f t="shared" si="874"/>
        <v>0</v>
      </c>
      <c r="AH7981" s="2" t="s">
        <v>50</v>
      </c>
      <c r="AI7981" s="3">
        <v>0</v>
      </c>
    </row>
    <row r="7982" spans="1:35" x14ac:dyDescent="0.3">
      <c r="A7982" s="2" t="s">
        <v>15251</v>
      </c>
      <c r="B7982" s="2" t="s">
        <v>3273</v>
      </c>
      <c r="C7982" s="2" t="s">
        <v>130</v>
      </c>
      <c r="D7982" s="2" t="s">
        <v>104</v>
      </c>
      <c r="E7982" s="2">
        <v>2022</v>
      </c>
      <c r="F7982" s="2" t="s">
        <v>55</v>
      </c>
      <c r="G7982" s="2" t="s">
        <v>40</v>
      </c>
      <c r="H7982" s="2" t="s">
        <v>279</v>
      </c>
      <c r="I7982" s="2" t="s">
        <v>71</v>
      </c>
      <c r="J7982" s="2" t="s">
        <v>293</v>
      </c>
      <c r="K7982" s="3">
        <v>9754478.1999999993</v>
      </c>
      <c r="L7982" s="3">
        <v>2969376.75</v>
      </c>
      <c r="M7982" s="3">
        <f t="shared" si="868"/>
        <v>6785101.4499999993</v>
      </c>
      <c r="N7982" s="3">
        <v>1658283.16</v>
      </c>
      <c r="O7982" s="3">
        <f t="shared" si="869"/>
        <v>5126818.2899999991</v>
      </c>
      <c r="P7982" s="3">
        <v>3935148.32</v>
      </c>
      <c r="Q7982" s="4">
        <f t="shared" si="870"/>
        <v>0.69558835551039522</v>
      </c>
      <c r="R7982" s="4">
        <f t="shared" si="871"/>
        <v>0.4034196642112543</v>
      </c>
      <c r="S7982" s="3">
        <v>10421887.07</v>
      </c>
      <c r="T7982" s="3">
        <f t="shared" si="872"/>
        <v>-667408.87000000104</v>
      </c>
      <c r="U7982" s="4">
        <f t="shared" si="873"/>
        <v>-6.4039157737678404E-2</v>
      </c>
      <c r="V7982" s="2" t="s">
        <v>107</v>
      </c>
      <c r="W7982" s="2" t="s">
        <v>60</v>
      </c>
      <c r="X7982" s="2" t="s">
        <v>280</v>
      </c>
      <c r="Y7982" s="2">
        <v>0.79</v>
      </c>
      <c r="Z7982" s="2" t="s">
        <v>15252</v>
      </c>
      <c r="AA7982" s="2" t="s">
        <v>63</v>
      </c>
      <c r="AB7982" s="2" t="s">
        <v>88</v>
      </c>
      <c r="AC7982" s="2">
        <v>5.73</v>
      </c>
      <c r="AD7982" s="3">
        <v>0</v>
      </c>
      <c r="AE7982" s="5">
        <v>0</v>
      </c>
      <c r="AF7982" s="2">
        <v>0</v>
      </c>
      <c r="AG7982" s="3">
        <f t="shared" si="874"/>
        <v>0</v>
      </c>
      <c r="AH7982" s="2" t="s">
        <v>50</v>
      </c>
      <c r="AI7982" s="3">
        <v>0</v>
      </c>
    </row>
    <row r="7983" spans="1:35" x14ac:dyDescent="0.3">
      <c r="A7983" s="2" t="s">
        <v>15253</v>
      </c>
      <c r="B7983" s="2" t="s">
        <v>3299</v>
      </c>
      <c r="C7983" s="2" t="s">
        <v>377</v>
      </c>
      <c r="D7983" s="2" t="s">
        <v>81</v>
      </c>
      <c r="E7983" s="2">
        <v>2023</v>
      </c>
      <c r="F7983" s="2" t="s">
        <v>92</v>
      </c>
      <c r="G7983" s="2" t="s">
        <v>114</v>
      </c>
      <c r="H7983" s="2" t="s">
        <v>190</v>
      </c>
      <c r="I7983" s="2" t="s">
        <v>42</v>
      </c>
      <c r="J7983" s="2" t="s">
        <v>146</v>
      </c>
      <c r="K7983" s="3">
        <v>7563239.3300000001</v>
      </c>
      <c r="L7983" s="3">
        <v>3076412.69</v>
      </c>
      <c r="M7983" s="3">
        <f t="shared" si="868"/>
        <v>4486826.6400000006</v>
      </c>
      <c r="N7983" s="3">
        <v>1083674.1299999999</v>
      </c>
      <c r="O7983" s="3">
        <f t="shared" si="869"/>
        <v>3403152.5100000007</v>
      </c>
      <c r="P7983" s="3">
        <v>2708563.23</v>
      </c>
      <c r="Q7983" s="4">
        <f t="shared" si="870"/>
        <v>0.59324139356568539</v>
      </c>
      <c r="R7983" s="4">
        <f t="shared" si="871"/>
        <v>0.35812211035770569</v>
      </c>
      <c r="S7983" s="3">
        <v>7184677.0199999996</v>
      </c>
      <c r="T7983" s="3">
        <f t="shared" si="872"/>
        <v>378562.31000000052</v>
      </c>
      <c r="U7983" s="4">
        <f t="shared" si="873"/>
        <v>5.2690233527018106E-2</v>
      </c>
      <c r="V7983" s="2" t="s">
        <v>85</v>
      </c>
      <c r="W7983" s="2" t="s">
        <v>45</v>
      </c>
      <c r="X7983" s="2" t="s">
        <v>192</v>
      </c>
      <c r="Y7983" s="2">
        <v>3.64</v>
      </c>
      <c r="Z7983" s="2" t="s">
        <v>15254</v>
      </c>
      <c r="AA7983" s="2" t="s">
        <v>141</v>
      </c>
      <c r="AB7983" s="2" t="s">
        <v>100</v>
      </c>
      <c r="AC7983" s="2">
        <v>4.92</v>
      </c>
      <c r="AD7983" s="3">
        <v>0</v>
      </c>
      <c r="AE7983" s="5">
        <v>0</v>
      </c>
      <c r="AF7983" s="2">
        <v>0</v>
      </c>
      <c r="AG7983" s="3">
        <f t="shared" si="874"/>
        <v>0</v>
      </c>
      <c r="AH7983" s="2" t="s">
        <v>50</v>
      </c>
      <c r="AI7983" s="3">
        <v>0</v>
      </c>
    </row>
    <row r="7984" spans="1:35" x14ac:dyDescent="0.3">
      <c r="A7984" s="2" t="s">
        <v>15255</v>
      </c>
      <c r="B7984" s="2" t="s">
        <v>10951</v>
      </c>
      <c r="C7984" s="2" t="s">
        <v>201</v>
      </c>
      <c r="D7984" s="2" t="s">
        <v>54</v>
      </c>
      <c r="E7984" s="2">
        <v>2020</v>
      </c>
      <c r="F7984" s="2" t="s">
        <v>55</v>
      </c>
      <c r="G7984" s="2" t="s">
        <v>56</v>
      </c>
      <c r="H7984" s="2" t="s">
        <v>123</v>
      </c>
      <c r="I7984" s="2" t="s">
        <v>178</v>
      </c>
      <c r="J7984" s="2" t="s">
        <v>263</v>
      </c>
      <c r="K7984" s="3">
        <v>1699860.87</v>
      </c>
      <c r="L7984" s="3">
        <v>548831.05000000005</v>
      </c>
      <c r="M7984" s="3">
        <f t="shared" si="868"/>
        <v>1151029.82</v>
      </c>
      <c r="N7984" s="3">
        <v>217892.76</v>
      </c>
      <c r="O7984" s="3">
        <f t="shared" si="869"/>
        <v>933137.06</v>
      </c>
      <c r="P7984" s="3">
        <v>714707.89</v>
      </c>
      <c r="Q7984" s="4">
        <f t="shared" si="870"/>
        <v>0.6771317819675442</v>
      </c>
      <c r="R7984" s="4">
        <f t="shared" si="871"/>
        <v>0.42045081607178825</v>
      </c>
      <c r="S7984" s="3">
        <v>1794735.3</v>
      </c>
      <c r="T7984" s="3">
        <f t="shared" si="872"/>
        <v>-94874.429999999935</v>
      </c>
      <c r="U7984" s="4">
        <f t="shared" si="873"/>
        <v>-5.2862631052055381E-2</v>
      </c>
      <c r="V7984" s="2" t="s">
        <v>107</v>
      </c>
      <c r="W7984" s="2" t="s">
        <v>207</v>
      </c>
      <c r="X7984" s="2" t="s">
        <v>126</v>
      </c>
      <c r="Y7984" s="2">
        <v>1.34</v>
      </c>
      <c r="Z7984" s="2" t="s">
        <v>5902</v>
      </c>
      <c r="AA7984" s="2" t="s">
        <v>224</v>
      </c>
      <c r="AB7984" s="2" t="s">
        <v>49</v>
      </c>
      <c r="AC7984" s="2">
        <v>2.08</v>
      </c>
      <c r="AD7984" s="3">
        <v>2578423.19</v>
      </c>
      <c r="AE7984" s="5">
        <v>5.61</v>
      </c>
      <c r="AF7984" s="2">
        <v>180</v>
      </c>
      <c r="AG7984" s="3">
        <f t="shared" si="874"/>
        <v>21218.677895663332</v>
      </c>
      <c r="AH7984" s="2" t="s">
        <v>50</v>
      </c>
      <c r="AI7984" s="3">
        <v>0</v>
      </c>
    </row>
    <row r="7985" spans="1:35" x14ac:dyDescent="0.3">
      <c r="A7985" s="2" t="s">
        <v>15256</v>
      </c>
      <c r="B7985" s="2" t="s">
        <v>2993</v>
      </c>
      <c r="C7985" s="2" t="s">
        <v>536</v>
      </c>
      <c r="D7985" s="2" t="s">
        <v>81</v>
      </c>
      <c r="E7985" s="2">
        <v>2024</v>
      </c>
      <c r="F7985" s="2" t="s">
        <v>92</v>
      </c>
      <c r="G7985" s="2" t="s">
        <v>93</v>
      </c>
      <c r="H7985" s="2" t="s">
        <v>94</v>
      </c>
      <c r="I7985" s="2" t="s">
        <v>131</v>
      </c>
      <c r="J7985" s="2" t="s">
        <v>491</v>
      </c>
      <c r="K7985" s="3">
        <v>5495972.4000000004</v>
      </c>
      <c r="L7985" s="3">
        <v>3170518.69</v>
      </c>
      <c r="M7985" s="3">
        <f t="shared" si="868"/>
        <v>2325453.7100000004</v>
      </c>
      <c r="N7985" s="3">
        <v>1145559.72</v>
      </c>
      <c r="O7985" s="3">
        <f t="shared" si="869"/>
        <v>1179893.9900000005</v>
      </c>
      <c r="P7985" s="3">
        <v>868286.91</v>
      </c>
      <c r="Q7985" s="4">
        <f t="shared" si="870"/>
        <v>0.42311961209994436</v>
      </c>
      <c r="R7985" s="4">
        <f t="shared" si="871"/>
        <v>0.15798603901285968</v>
      </c>
      <c r="S7985" s="3">
        <v>4490661.4400000004</v>
      </c>
      <c r="T7985" s="3">
        <f t="shared" si="872"/>
        <v>1005310.96</v>
      </c>
      <c r="U7985" s="4">
        <f t="shared" si="873"/>
        <v>0.223867012339278</v>
      </c>
      <c r="V7985" s="2" t="s">
        <v>95</v>
      </c>
      <c r="W7985" s="2" t="s">
        <v>125</v>
      </c>
      <c r="X7985" s="2" t="s">
        <v>97</v>
      </c>
      <c r="Y7985" s="2">
        <v>1550</v>
      </c>
      <c r="Z7985" s="2" t="s">
        <v>15257</v>
      </c>
      <c r="AA7985" s="2" t="s">
        <v>48</v>
      </c>
      <c r="AB7985" s="2" t="s">
        <v>142</v>
      </c>
      <c r="AC7985" s="2">
        <v>5.95</v>
      </c>
      <c r="AD7985" s="3">
        <v>0</v>
      </c>
      <c r="AE7985" s="5">
        <v>0</v>
      </c>
      <c r="AF7985" s="2">
        <v>0</v>
      </c>
      <c r="AG7985" s="3">
        <f t="shared" si="874"/>
        <v>0</v>
      </c>
      <c r="AH7985" s="2" t="s">
        <v>50</v>
      </c>
      <c r="AI7985" s="3">
        <v>0</v>
      </c>
    </row>
    <row r="7986" spans="1:35" x14ac:dyDescent="0.3">
      <c r="A7986" s="2" t="s">
        <v>15258</v>
      </c>
      <c r="B7986" s="2" t="s">
        <v>523</v>
      </c>
      <c r="C7986" s="2" t="s">
        <v>292</v>
      </c>
      <c r="D7986" s="2" t="s">
        <v>81</v>
      </c>
      <c r="E7986" s="2">
        <v>2022</v>
      </c>
      <c r="F7986" s="2" t="s">
        <v>82</v>
      </c>
      <c r="G7986" s="2" t="s">
        <v>40</v>
      </c>
      <c r="H7986" s="2" t="s">
        <v>279</v>
      </c>
      <c r="I7986" s="2" t="s">
        <v>58</v>
      </c>
      <c r="J7986" s="2" t="s">
        <v>106</v>
      </c>
      <c r="K7986" s="3">
        <v>8889180.6699999999</v>
      </c>
      <c r="L7986" s="3">
        <v>2939178.9</v>
      </c>
      <c r="M7986" s="3">
        <f t="shared" si="868"/>
        <v>5950001.7699999996</v>
      </c>
      <c r="N7986" s="3">
        <v>846441.31</v>
      </c>
      <c r="O7986" s="3">
        <f t="shared" si="869"/>
        <v>5103560.459999999</v>
      </c>
      <c r="P7986" s="3">
        <v>3836303.86</v>
      </c>
      <c r="Q7986" s="4">
        <f t="shared" si="870"/>
        <v>0.66935322735430458</v>
      </c>
      <c r="R7986" s="4">
        <f t="shared" si="871"/>
        <v>0.43157001780232684</v>
      </c>
      <c r="S7986" s="3">
        <v>9672150.0500000007</v>
      </c>
      <c r="T7986" s="3">
        <f t="shared" si="872"/>
        <v>-782969.38000000082</v>
      </c>
      <c r="U7986" s="4">
        <f t="shared" si="873"/>
        <v>-8.0950913287372001E-2</v>
      </c>
      <c r="V7986" s="2" t="s">
        <v>95</v>
      </c>
      <c r="W7986" s="2" t="s">
        <v>207</v>
      </c>
      <c r="X7986" s="2" t="s">
        <v>280</v>
      </c>
      <c r="Y7986" s="2">
        <v>0.79</v>
      </c>
      <c r="Z7986" s="2" t="s">
        <v>2106</v>
      </c>
      <c r="AA7986" s="2" t="s">
        <v>141</v>
      </c>
      <c r="AB7986" s="2" t="s">
        <v>100</v>
      </c>
      <c r="AC7986" s="2">
        <v>5.54</v>
      </c>
      <c r="AD7986" s="3">
        <v>0</v>
      </c>
      <c r="AE7986" s="5">
        <v>0</v>
      </c>
      <c r="AF7986" s="2">
        <v>0</v>
      </c>
      <c r="AG7986" s="3">
        <f t="shared" si="874"/>
        <v>0</v>
      </c>
      <c r="AH7986" s="2" t="s">
        <v>50</v>
      </c>
      <c r="AI7986" s="3">
        <v>0</v>
      </c>
    </row>
    <row r="7987" spans="1:35" x14ac:dyDescent="0.3">
      <c r="A7987" s="2" t="s">
        <v>15259</v>
      </c>
      <c r="B7987" s="2" t="s">
        <v>3096</v>
      </c>
      <c r="C7987" s="2" t="s">
        <v>67</v>
      </c>
      <c r="D7987" s="2" t="s">
        <v>54</v>
      </c>
      <c r="E7987" s="2">
        <v>2022</v>
      </c>
      <c r="F7987" s="2" t="s">
        <v>92</v>
      </c>
      <c r="G7987" s="2" t="s">
        <v>69</v>
      </c>
      <c r="H7987" s="2" t="s">
        <v>70</v>
      </c>
      <c r="I7987" s="2" t="s">
        <v>58</v>
      </c>
      <c r="J7987" s="2" t="s">
        <v>59</v>
      </c>
      <c r="K7987" s="3">
        <v>1260204.57</v>
      </c>
      <c r="L7987" s="3">
        <v>373101.55</v>
      </c>
      <c r="M7987" s="3">
        <f t="shared" si="868"/>
        <v>887103.02</v>
      </c>
      <c r="N7987" s="3">
        <v>217006.65</v>
      </c>
      <c r="O7987" s="3">
        <f t="shared" si="869"/>
        <v>670096.37</v>
      </c>
      <c r="P7987" s="3">
        <v>482324.63</v>
      </c>
      <c r="Q7987" s="4">
        <f t="shared" si="870"/>
        <v>0.70393572687964456</v>
      </c>
      <c r="R7987" s="4">
        <f t="shared" si="871"/>
        <v>0.38273518560561953</v>
      </c>
      <c r="S7987" s="3">
        <v>1120957.24</v>
      </c>
      <c r="T7987" s="3">
        <f t="shared" si="872"/>
        <v>139247.33000000007</v>
      </c>
      <c r="U7987" s="4">
        <f t="shared" si="873"/>
        <v>0.12422180350072949</v>
      </c>
      <c r="V7987" s="2" t="s">
        <v>124</v>
      </c>
      <c r="W7987" s="2" t="s">
        <v>207</v>
      </c>
      <c r="X7987" s="2" t="s">
        <v>74</v>
      </c>
      <c r="Y7987" s="2">
        <v>1.36</v>
      </c>
      <c r="Z7987" s="2" t="s">
        <v>15260</v>
      </c>
      <c r="AA7987" s="2" t="s">
        <v>224</v>
      </c>
      <c r="AB7987" s="2" t="s">
        <v>182</v>
      </c>
      <c r="AC7987" s="2">
        <v>7.01</v>
      </c>
      <c r="AD7987" s="3">
        <v>0</v>
      </c>
      <c r="AE7987" s="5">
        <v>0</v>
      </c>
      <c r="AF7987" s="2">
        <v>0</v>
      </c>
      <c r="AG7987" s="3">
        <f t="shared" si="874"/>
        <v>0</v>
      </c>
      <c r="AH7987" s="2" t="s">
        <v>50</v>
      </c>
      <c r="AI7987" s="3">
        <v>0</v>
      </c>
    </row>
    <row r="7988" spans="1:35" x14ac:dyDescent="0.3">
      <c r="A7988" s="2" t="s">
        <v>15261</v>
      </c>
      <c r="B7988" s="2" t="s">
        <v>3613</v>
      </c>
      <c r="C7988" s="2" t="s">
        <v>37</v>
      </c>
      <c r="D7988" s="2" t="s">
        <v>38</v>
      </c>
      <c r="E7988" s="2">
        <v>2022</v>
      </c>
      <c r="F7988" s="2" t="s">
        <v>39</v>
      </c>
      <c r="G7988" s="2" t="s">
        <v>69</v>
      </c>
      <c r="H7988" s="2" t="s">
        <v>70</v>
      </c>
      <c r="I7988" s="2" t="s">
        <v>131</v>
      </c>
      <c r="J7988" s="2" t="s">
        <v>268</v>
      </c>
      <c r="K7988" s="3">
        <v>6794601.6600000001</v>
      </c>
      <c r="L7988" s="3">
        <v>3745272.05</v>
      </c>
      <c r="M7988" s="3">
        <f t="shared" si="868"/>
        <v>3049329.6100000003</v>
      </c>
      <c r="N7988" s="3">
        <v>837801.26</v>
      </c>
      <c r="O7988" s="3">
        <f t="shared" si="869"/>
        <v>2211528.3500000006</v>
      </c>
      <c r="P7988" s="3">
        <v>1636495.24</v>
      </c>
      <c r="Q7988" s="4">
        <f t="shared" si="870"/>
        <v>0.44878710520316217</v>
      </c>
      <c r="R7988" s="4">
        <f t="shared" si="871"/>
        <v>0.2408522709482869</v>
      </c>
      <c r="S7988" s="3">
        <v>6061568.79</v>
      </c>
      <c r="T7988" s="3">
        <f t="shared" si="872"/>
        <v>733032.87000000011</v>
      </c>
      <c r="U7988" s="4">
        <f t="shared" si="873"/>
        <v>0.12093121358439621</v>
      </c>
      <c r="V7988" s="2" t="s">
        <v>133</v>
      </c>
      <c r="W7988" s="2" t="s">
        <v>96</v>
      </c>
      <c r="X7988" s="2" t="s">
        <v>74</v>
      </c>
      <c r="Y7988" s="2">
        <v>1.36</v>
      </c>
      <c r="Z7988" s="2" t="s">
        <v>15157</v>
      </c>
      <c r="AA7988" s="2" t="s">
        <v>141</v>
      </c>
      <c r="AB7988" s="2" t="s">
        <v>142</v>
      </c>
      <c r="AC7988" s="2">
        <v>3.32</v>
      </c>
      <c r="AD7988" s="3">
        <v>0</v>
      </c>
      <c r="AE7988" s="5">
        <v>0</v>
      </c>
      <c r="AF7988" s="2">
        <v>0</v>
      </c>
      <c r="AG7988" s="3">
        <f t="shared" si="874"/>
        <v>0</v>
      </c>
      <c r="AH7988" s="2" t="s">
        <v>50</v>
      </c>
      <c r="AI7988" s="3">
        <v>0</v>
      </c>
    </row>
    <row r="7989" spans="1:35" x14ac:dyDescent="0.3">
      <c r="A7989" s="2" t="s">
        <v>15262</v>
      </c>
      <c r="B7989" s="2" t="s">
        <v>11963</v>
      </c>
      <c r="C7989" s="2" t="s">
        <v>880</v>
      </c>
      <c r="D7989" s="2" t="s">
        <v>81</v>
      </c>
      <c r="E7989" s="2">
        <v>2024</v>
      </c>
      <c r="F7989" s="2" t="s">
        <v>58</v>
      </c>
      <c r="G7989" s="2" t="s">
        <v>93</v>
      </c>
      <c r="H7989" s="2" t="s">
        <v>159</v>
      </c>
      <c r="I7989" s="2" t="s">
        <v>131</v>
      </c>
      <c r="J7989" s="2" t="s">
        <v>491</v>
      </c>
      <c r="K7989" s="3">
        <v>5202555.51</v>
      </c>
      <c r="L7989" s="3">
        <v>2747475</v>
      </c>
      <c r="M7989" s="3">
        <f t="shared" si="868"/>
        <v>2455080.5099999998</v>
      </c>
      <c r="N7989" s="3">
        <v>884556.04</v>
      </c>
      <c r="O7989" s="3">
        <f t="shared" si="869"/>
        <v>1570524.4699999997</v>
      </c>
      <c r="P7989" s="3">
        <v>1215008.1399999999</v>
      </c>
      <c r="Q7989" s="4">
        <f t="shared" si="870"/>
        <v>0.47189895528860965</v>
      </c>
      <c r="R7989" s="4">
        <f t="shared" si="871"/>
        <v>0.23354063933860841</v>
      </c>
      <c r="S7989" s="3">
        <v>6161678.4900000002</v>
      </c>
      <c r="T7989" s="3">
        <f t="shared" si="872"/>
        <v>-959122.98000000045</v>
      </c>
      <c r="U7989" s="4">
        <f t="shared" si="873"/>
        <v>-0.1556593680693652</v>
      </c>
      <c r="V7989" s="2" t="s">
        <v>95</v>
      </c>
      <c r="W7989" s="2" t="s">
        <v>45</v>
      </c>
      <c r="X7989" s="2" t="s">
        <v>160</v>
      </c>
      <c r="Y7989" s="2">
        <v>129.5</v>
      </c>
      <c r="Z7989" s="2" t="s">
        <v>6203</v>
      </c>
      <c r="AA7989" s="2" t="s">
        <v>99</v>
      </c>
      <c r="AB7989" s="2" t="s">
        <v>142</v>
      </c>
      <c r="AC7989" s="2">
        <v>6.4</v>
      </c>
      <c r="AD7989" s="3">
        <v>0</v>
      </c>
      <c r="AE7989" s="5">
        <v>0</v>
      </c>
      <c r="AF7989" s="2">
        <v>0</v>
      </c>
      <c r="AG7989" s="3">
        <f t="shared" si="874"/>
        <v>0</v>
      </c>
      <c r="AH7989" s="2" t="s">
        <v>50</v>
      </c>
      <c r="AI7989" s="3">
        <v>0</v>
      </c>
    </row>
    <row r="7990" spans="1:35" x14ac:dyDescent="0.3">
      <c r="A7990" s="2" t="s">
        <v>15263</v>
      </c>
      <c r="B7990" s="2" t="s">
        <v>5812</v>
      </c>
      <c r="C7990" s="2" t="s">
        <v>452</v>
      </c>
      <c r="D7990" s="2" t="s">
        <v>38</v>
      </c>
      <c r="E7990" s="2">
        <v>2021</v>
      </c>
      <c r="F7990" s="2" t="s">
        <v>55</v>
      </c>
      <c r="G7990" s="2" t="s">
        <v>114</v>
      </c>
      <c r="H7990" s="2" t="s">
        <v>234</v>
      </c>
      <c r="I7990" s="2" t="s">
        <v>55</v>
      </c>
      <c r="J7990" s="2" t="s">
        <v>540</v>
      </c>
      <c r="K7990" s="3">
        <v>5919831.5700000003</v>
      </c>
      <c r="L7990" s="3">
        <v>1724257.32</v>
      </c>
      <c r="M7990" s="3">
        <f t="shared" si="868"/>
        <v>4195574.25</v>
      </c>
      <c r="N7990" s="3">
        <v>682238.71</v>
      </c>
      <c r="O7990" s="3">
        <f t="shared" si="869"/>
        <v>3513335.54</v>
      </c>
      <c r="P7990" s="3">
        <v>2642944.2000000002</v>
      </c>
      <c r="Q7990" s="4">
        <f t="shared" si="870"/>
        <v>0.70873203069863688</v>
      </c>
      <c r="R7990" s="4">
        <f t="shared" si="871"/>
        <v>0.44645597915212309</v>
      </c>
      <c r="S7990" s="3">
        <v>5452984.8799999999</v>
      </c>
      <c r="T7990" s="3">
        <f t="shared" si="872"/>
        <v>466846.69000000041</v>
      </c>
      <c r="U7990" s="4">
        <f t="shared" si="873"/>
        <v>8.5613054184738621E-2</v>
      </c>
      <c r="V7990" s="2" t="s">
        <v>133</v>
      </c>
      <c r="W7990" s="2" t="s">
        <v>125</v>
      </c>
      <c r="X7990" s="2" t="s">
        <v>236</v>
      </c>
      <c r="Y7990" s="2">
        <v>3.67</v>
      </c>
      <c r="Z7990" s="2" t="s">
        <v>15264</v>
      </c>
      <c r="AA7990" s="2" t="s">
        <v>76</v>
      </c>
      <c r="AB7990" s="2" t="s">
        <v>306</v>
      </c>
      <c r="AC7990" s="2">
        <v>2.11</v>
      </c>
      <c r="AD7990" s="3">
        <v>0</v>
      </c>
      <c r="AE7990" s="5">
        <v>0</v>
      </c>
      <c r="AF7990" s="2">
        <v>0</v>
      </c>
      <c r="AG7990" s="3">
        <f t="shared" si="874"/>
        <v>0</v>
      </c>
      <c r="AH7990" s="2" t="s">
        <v>50</v>
      </c>
      <c r="AI7990" s="3">
        <v>0</v>
      </c>
    </row>
    <row r="7991" spans="1:35" x14ac:dyDescent="0.3">
      <c r="A7991" s="2" t="s">
        <v>15265</v>
      </c>
      <c r="B7991" s="2" t="s">
        <v>3369</v>
      </c>
      <c r="C7991" s="2" t="s">
        <v>337</v>
      </c>
      <c r="D7991" s="2" t="s">
        <v>38</v>
      </c>
      <c r="E7991" s="2">
        <v>2024</v>
      </c>
      <c r="F7991" s="2" t="s">
        <v>105</v>
      </c>
      <c r="G7991" s="2" t="s">
        <v>93</v>
      </c>
      <c r="H7991" s="2" t="s">
        <v>159</v>
      </c>
      <c r="I7991" s="2" t="s">
        <v>58</v>
      </c>
      <c r="J7991" s="2" t="s">
        <v>240</v>
      </c>
      <c r="K7991" s="3">
        <v>6168143.8399999999</v>
      </c>
      <c r="L7991" s="3">
        <v>3357255.32</v>
      </c>
      <c r="M7991" s="3">
        <f t="shared" si="868"/>
        <v>2810888.52</v>
      </c>
      <c r="N7991" s="3">
        <v>944171.85</v>
      </c>
      <c r="O7991" s="3">
        <f t="shared" si="869"/>
        <v>1866716.67</v>
      </c>
      <c r="P7991" s="3">
        <v>1353763.45</v>
      </c>
      <c r="Q7991" s="4">
        <f t="shared" si="870"/>
        <v>0.45571059834428246</v>
      </c>
      <c r="R7991" s="4">
        <f t="shared" si="871"/>
        <v>0.21947663431921521</v>
      </c>
      <c r="S7991" s="3">
        <v>7079597.9800000004</v>
      </c>
      <c r="T7991" s="3">
        <f t="shared" si="872"/>
        <v>-911454.1400000006</v>
      </c>
      <c r="U7991" s="4">
        <f t="shared" si="873"/>
        <v>-0.12874377084332697</v>
      </c>
      <c r="V7991" s="2" t="s">
        <v>107</v>
      </c>
      <c r="W7991" s="2" t="s">
        <v>125</v>
      </c>
      <c r="X7991" s="2" t="s">
        <v>160</v>
      </c>
      <c r="Y7991" s="2">
        <v>129.5</v>
      </c>
      <c r="Z7991" s="2" t="s">
        <v>5603</v>
      </c>
      <c r="AA7991" s="2" t="s">
        <v>148</v>
      </c>
      <c r="AB7991" s="2" t="s">
        <v>49</v>
      </c>
      <c r="AC7991" s="2">
        <v>1.53</v>
      </c>
      <c r="AD7991" s="3">
        <v>0</v>
      </c>
      <c r="AE7991" s="5">
        <v>0</v>
      </c>
      <c r="AF7991" s="2">
        <v>0</v>
      </c>
      <c r="AG7991" s="3">
        <f t="shared" si="874"/>
        <v>0</v>
      </c>
      <c r="AH7991" s="2" t="s">
        <v>50</v>
      </c>
      <c r="AI7991" s="3">
        <v>0</v>
      </c>
    </row>
    <row r="7992" spans="1:35" x14ac:dyDescent="0.3">
      <c r="A7992" s="2" t="s">
        <v>15266</v>
      </c>
      <c r="B7992" s="2" t="s">
        <v>1219</v>
      </c>
      <c r="C7992" s="2" t="s">
        <v>212</v>
      </c>
      <c r="D7992" s="2" t="s">
        <v>81</v>
      </c>
      <c r="E7992" s="2">
        <v>2022</v>
      </c>
      <c r="F7992" s="2" t="s">
        <v>55</v>
      </c>
      <c r="G7992" s="2" t="s">
        <v>56</v>
      </c>
      <c r="H7992" s="2" t="s">
        <v>57</v>
      </c>
      <c r="I7992" s="2" t="s">
        <v>58</v>
      </c>
      <c r="J7992" s="2" t="s">
        <v>106</v>
      </c>
      <c r="K7992" s="3">
        <v>4327993.5999999996</v>
      </c>
      <c r="L7992" s="3">
        <v>2352653.4900000002</v>
      </c>
      <c r="M7992" s="3">
        <f t="shared" si="868"/>
        <v>1975340.1099999994</v>
      </c>
      <c r="N7992" s="3">
        <v>451126</v>
      </c>
      <c r="O7992" s="3">
        <f t="shared" si="869"/>
        <v>1524214.1099999994</v>
      </c>
      <c r="P7992" s="3">
        <v>1192208.21</v>
      </c>
      <c r="Q7992" s="4">
        <f t="shared" si="870"/>
        <v>0.45641012731626951</v>
      </c>
      <c r="R7992" s="4">
        <f t="shared" si="871"/>
        <v>0.27546441150005396</v>
      </c>
      <c r="S7992" s="3">
        <v>4696367.8600000003</v>
      </c>
      <c r="T7992" s="3">
        <f t="shared" si="872"/>
        <v>-368374.26000000071</v>
      </c>
      <c r="U7992" s="4">
        <f t="shared" si="873"/>
        <v>-7.843811877206755E-2</v>
      </c>
      <c r="V7992" s="2" t="s">
        <v>95</v>
      </c>
      <c r="W7992" s="2" t="s">
        <v>60</v>
      </c>
      <c r="X7992" s="2" t="s">
        <v>61</v>
      </c>
      <c r="Y7992" s="2">
        <v>1.53</v>
      </c>
      <c r="Z7992" s="2" t="s">
        <v>10952</v>
      </c>
      <c r="AA7992" s="2" t="s">
        <v>148</v>
      </c>
      <c r="AB7992" s="2" t="s">
        <v>77</v>
      </c>
      <c r="AC7992" s="2">
        <v>7.73</v>
      </c>
      <c r="AD7992" s="3">
        <v>0</v>
      </c>
      <c r="AE7992" s="5">
        <v>0</v>
      </c>
      <c r="AF7992" s="2">
        <v>0</v>
      </c>
      <c r="AG7992" s="3">
        <f t="shared" si="874"/>
        <v>0</v>
      </c>
      <c r="AH7992" s="2" t="s">
        <v>50</v>
      </c>
      <c r="AI7992" s="3">
        <v>0</v>
      </c>
    </row>
    <row r="7993" spans="1:35" x14ac:dyDescent="0.3">
      <c r="A7993" s="2" t="s">
        <v>15267</v>
      </c>
      <c r="B7993" s="2" t="s">
        <v>9373</v>
      </c>
      <c r="C7993" s="2" t="s">
        <v>233</v>
      </c>
      <c r="D7993" s="2" t="s">
        <v>38</v>
      </c>
      <c r="E7993" s="2">
        <v>2023</v>
      </c>
      <c r="F7993" s="2" t="s">
        <v>58</v>
      </c>
      <c r="G7993" s="2" t="s">
        <v>40</v>
      </c>
      <c r="H7993" s="2" t="s">
        <v>139</v>
      </c>
      <c r="I7993" s="2" t="s">
        <v>58</v>
      </c>
      <c r="J7993" s="2" t="s">
        <v>191</v>
      </c>
      <c r="K7993" s="3">
        <v>304272.09999999998</v>
      </c>
      <c r="L7993" s="3">
        <v>146158.97</v>
      </c>
      <c r="M7993" s="3">
        <f t="shared" si="868"/>
        <v>158113.12999999998</v>
      </c>
      <c r="N7993" s="3">
        <v>26011.83</v>
      </c>
      <c r="O7993" s="3">
        <f t="shared" si="869"/>
        <v>132101.29999999999</v>
      </c>
      <c r="P7993" s="3">
        <v>96796.55</v>
      </c>
      <c r="Q7993" s="4">
        <f t="shared" si="870"/>
        <v>0.51964386481705027</v>
      </c>
      <c r="R7993" s="4">
        <f t="shared" si="871"/>
        <v>0.3181249611778405</v>
      </c>
      <c r="S7993" s="3">
        <v>272542.09999999998</v>
      </c>
      <c r="T7993" s="3">
        <f t="shared" si="872"/>
        <v>31730</v>
      </c>
      <c r="U7993" s="4">
        <f t="shared" si="873"/>
        <v>0.11642238024877626</v>
      </c>
      <c r="V7993" s="2" t="s">
        <v>85</v>
      </c>
      <c r="W7993" s="2" t="s">
        <v>96</v>
      </c>
      <c r="X7993" s="2" t="s">
        <v>86</v>
      </c>
      <c r="Y7993" s="2">
        <v>0.92</v>
      </c>
      <c r="Z7993" s="2" t="s">
        <v>15268</v>
      </c>
      <c r="AA7993" s="2" t="s">
        <v>224</v>
      </c>
      <c r="AB7993" s="2" t="s">
        <v>209</v>
      </c>
      <c r="AC7993" s="2">
        <v>4.91</v>
      </c>
      <c r="AD7993" s="3">
        <v>0</v>
      </c>
      <c r="AE7993" s="5">
        <v>0</v>
      </c>
      <c r="AF7993" s="2">
        <v>0</v>
      </c>
      <c r="AG7993" s="3">
        <f t="shared" si="874"/>
        <v>0</v>
      </c>
      <c r="AH7993" s="2" t="s">
        <v>50</v>
      </c>
      <c r="AI7993" s="3">
        <v>0</v>
      </c>
    </row>
    <row r="7994" spans="1:35" x14ac:dyDescent="0.3">
      <c r="A7994" s="2" t="s">
        <v>15269</v>
      </c>
      <c r="B7994" s="2" t="s">
        <v>3625</v>
      </c>
      <c r="C7994" s="2" t="s">
        <v>287</v>
      </c>
      <c r="D7994" s="2" t="s">
        <v>104</v>
      </c>
      <c r="E7994" s="2">
        <v>2021</v>
      </c>
      <c r="F7994" s="2" t="s">
        <v>105</v>
      </c>
      <c r="G7994" s="2" t="s">
        <v>114</v>
      </c>
      <c r="H7994" s="2" t="s">
        <v>234</v>
      </c>
      <c r="I7994" s="2" t="s">
        <v>42</v>
      </c>
      <c r="J7994" s="2" t="s">
        <v>146</v>
      </c>
      <c r="K7994" s="3">
        <v>5296593.87</v>
      </c>
      <c r="L7994" s="3">
        <v>1613796.99</v>
      </c>
      <c r="M7994" s="3">
        <f t="shared" si="868"/>
        <v>3682796.88</v>
      </c>
      <c r="N7994" s="3">
        <v>649548.71</v>
      </c>
      <c r="O7994" s="3">
        <f t="shared" si="869"/>
        <v>3033248.17</v>
      </c>
      <c r="P7994" s="3">
        <v>2268601.09</v>
      </c>
      <c r="Q7994" s="4">
        <f t="shared" si="870"/>
        <v>0.6953141906649527</v>
      </c>
      <c r="R7994" s="4">
        <f t="shared" si="871"/>
        <v>0.42831320385906796</v>
      </c>
      <c r="S7994" s="3">
        <v>5585229.0700000003</v>
      </c>
      <c r="T7994" s="3">
        <f t="shared" si="872"/>
        <v>-288635.20000000019</v>
      </c>
      <c r="U7994" s="4">
        <f t="shared" si="873"/>
        <v>-5.1678310125246159E-2</v>
      </c>
      <c r="V7994" s="2" t="s">
        <v>133</v>
      </c>
      <c r="W7994" s="2" t="s">
        <v>207</v>
      </c>
      <c r="X7994" s="2" t="s">
        <v>236</v>
      </c>
      <c r="Y7994" s="2">
        <v>3.67</v>
      </c>
      <c r="Z7994" s="2" t="s">
        <v>2649</v>
      </c>
      <c r="AA7994" s="2" t="s">
        <v>109</v>
      </c>
      <c r="AB7994" s="2" t="s">
        <v>242</v>
      </c>
      <c r="AC7994" s="2">
        <v>4.62</v>
      </c>
      <c r="AD7994" s="3">
        <v>0</v>
      </c>
      <c r="AE7994" s="5">
        <v>0</v>
      </c>
      <c r="AF7994" s="2">
        <v>0</v>
      </c>
      <c r="AG7994" s="3">
        <f t="shared" si="874"/>
        <v>0</v>
      </c>
      <c r="AH7994" s="2" t="s">
        <v>50</v>
      </c>
      <c r="AI7994" s="3">
        <v>0</v>
      </c>
    </row>
    <row r="7995" spans="1:35" x14ac:dyDescent="0.3">
      <c r="A7995" s="2" t="s">
        <v>15270</v>
      </c>
      <c r="B7995" s="2" t="s">
        <v>2491</v>
      </c>
      <c r="C7995" s="2" t="s">
        <v>932</v>
      </c>
      <c r="D7995" s="2" t="s">
        <v>81</v>
      </c>
      <c r="E7995" s="2">
        <v>2020</v>
      </c>
      <c r="F7995" s="2" t="s">
        <v>58</v>
      </c>
      <c r="G7995" s="2" t="s">
        <v>114</v>
      </c>
      <c r="H7995" s="2" t="s">
        <v>115</v>
      </c>
      <c r="I7995" s="2" t="s">
        <v>71</v>
      </c>
      <c r="J7995" s="2" t="s">
        <v>293</v>
      </c>
      <c r="K7995" s="3">
        <v>984457.2</v>
      </c>
      <c r="L7995" s="3">
        <v>410922.34</v>
      </c>
      <c r="M7995" s="3">
        <f t="shared" si="868"/>
        <v>573534.85999999987</v>
      </c>
      <c r="N7995" s="3">
        <v>94922.22</v>
      </c>
      <c r="O7995" s="3">
        <f t="shared" si="869"/>
        <v>478612.6399999999</v>
      </c>
      <c r="P7995" s="3">
        <v>378843.61</v>
      </c>
      <c r="Q7995" s="4">
        <f t="shared" si="870"/>
        <v>0.58258993890237165</v>
      </c>
      <c r="R7995" s="4">
        <f t="shared" si="871"/>
        <v>0.38482486592611642</v>
      </c>
      <c r="S7995" s="3">
        <v>913006.26</v>
      </c>
      <c r="T7995" s="3">
        <f t="shared" si="872"/>
        <v>71450.939999999944</v>
      </c>
      <c r="U7995" s="4">
        <f t="shared" si="873"/>
        <v>7.8258981488253915E-2</v>
      </c>
      <c r="V7995" s="2" t="s">
        <v>95</v>
      </c>
      <c r="W7995" s="2" t="s">
        <v>207</v>
      </c>
      <c r="X7995" s="2" t="s">
        <v>118</v>
      </c>
      <c r="Y7995" s="2">
        <v>3.75</v>
      </c>
      <c r="Z7995" s="2" t="s">
        <v>3654</v>
      </c>
      <c r="AA7995" s="2" t="s">
        <v>76</v>
      </c>
      <c r="AB7995" s="2" t="s">
        <v>88</v>
      </c>
      <c r="AC7995" s="2">
        <v>9.64</v>
      </c>
      <c r="AD7995" s="3">
        <v>0</v>
      </c>
      <c r="AE7995" s="5">
        <v>0</v>
      </c>
      <c r="AF7995" s="2">
        <v>0</v>
      </c>
      <c r="AG7995" s="3">
        <f t="shared" si="874"/>
        <v>0</v>
      </c>
      <c r="AH7995" s="2" t="s">
        <v>50</v>
      </c>
      <c r="AI7995" s="3">
        <v>0</v>
      </c>
    </row>
    <row r="7996" spans="1:35" x14ac:dyDescent="0.3">
      <c r="A7996" s="2" t="s">
        <v>15271</v>
      </c>
      <c r="B7996" s="2" t="s">
        <v>3467</v>
      </c>
      <c r="C7996" s="2" t="s">
        <v>292</v>
      </c>
      <c r="D7996" s="2" t="s">
        <v>81</v>
      </c>
      <c r="E7996" s="2">
        <v>2022</v>
      </c>
      <c r="F7996" s="2" t="s">
        <v>82</v>
      </c>
      <c r="G7996" s="2" t="s">
        <v>40</v>
      </c>
      <c r="H7996" s="2" t="s">
        <v>279</v>
      </c>
      <c r="I7996" s="2" t="s">
        <v>131</v>
      </c>
      <c r="J7996" s="2" t="s">
        <v>491</v>
      </c>
      <c r="K7996" s="3">
        <v>7339057.9699999997</v>
      </c>
      <c r="L7996" s="3">
        <v>3284906.76</v>
      </c>
      <c r="M7996" s="3">
        <f t="shared" si="868"/>
        <v>4054151.21</v>
      </c>
      <c r="N7996" s="3">
        <v>1316698.18</v>
      </c>
      <c r="O7996" s="3">
        <f t="shared" si="869"/>
        <v>2737453.0300000003</v>
      </c>
      <c r="P7996" s="3">
        <v>2041242.72</v>
      </c>
      <c r="Q7996" s="4">
        <f t="shared" si="870"/>
        <v>0.5524075741835297</v>
      </c>
      <c r="R7996" s="4">
        <f t="shared" si="871"/>
        <v>0.27813415949894726</v>
      </c>
      <c r="S7996" s="3">
        <v>5986926.5700000003</v>
      </c>
      <c r="T7996" s="3">
        <f t="shared" si="872"/>
        <v>1352131.3999999994</v>
      </c>
      <c r="U7996" s="4">
        <f t="shared" si="873"/>
        <v>0.22584733321691625</v>
      </c>
      <c r="V7996" s="2" t="s">
        <v>95</v>
      </c>
      <c r="W7996" s="2" t="s">
        <v>207</v>
      </c>
      <c r="X7996" s="2" t="s">
        <v>280</v>
      </c>
      <c r="Y7996" s="2">
        <v>0.79</v>
      </c>
      <c r="Z7996" s="2" t="s">
        <v>15272</v>
      </c>
      <c r="AA7996" s="2" t="s">
        <v>109</v>
      </c>
      <c r="AB7996" s="2" t="s">
        <v>77</v>
      </c>
      <c r="AC7996" s="2">
        <v>1.48</v>
      </c>
      <c r="AD7996" s="3">
        <v>0</v>
      </c>
      <c r="AE7996" s="5">
        <v>0</v>
      </c>
      <c r="AF7996" s="2">
        <v>0</v>
      </c>
      <c r="AG7996" s="3">
        <f t="shared" si="874"/>
        <v>0</v>
      </c>
      <c r="AH7996" s="2" t="s">
        <v>50</v>
      </c>
      <c r="AI7996" s="3">
        <v>0</v>
      </c>
    </row>
    <row r="7997" spans="1:35" x14ac:dyDescent="0.3">
      <c r="A7997" s="2" t="s">
        <v>15273</v>
      </c>
      <c r="B7997" s="2" t="s">
        <v>1721</v>
      </c>
      <c r="C7997" s="2" t="s">
        <v>103</v>
      </c>
      <c r="D7997" s="2" t="s">
        <v>104</v>
      </c>
      <c r="E7997" s="2">
        <v>2020</v>
      </c>
      <c r="F7997" s="2" t="s">
        <v>39</v>
      </c>
      <c r="G7997" s="2" t="s">
        <v>114</v>
      </c>
      <c r="H7997" s="2" t="s">
        <v>115</v>
      </c>
      <c r="I7997" s="2" t="s">
        <v>58</v>
      </c>
      <c r="J7997" s="2" t="s">
        <v>59</v>
      </c>
      <c r="K7997" s="3">
        <v>7546435.0899999999</v>
      </c>
      <c r="L7997" s="3">
        <v>2943541.1</v>
      </c>
      <c r="M7997" s="3">
        <f t="shared" si="868"/>
        <v>4602893.99</v>
      </c>
      <c r="N7997" s="3">
        <v>1308020.54</v>
      </c>
      <c r="O7997" s="3">
        <f t="shared" si="869"/>
        <v>3294873.45</v>
      </c>
      <c r="P7997" s="3">
        <v>2611683.6800000002</v>
      </c>
      <c r="Q7997" s="4">
        <f t="shared" si="870"/>
        <v>0.60994283196040855</v>
      </c>
      <c r="R7997" s="4">
        <f t="shared" si="871"/>
        <v>0.34608177886016911</v>
      </c>
      <c r="S7997" s="3">
        <v>8293734.5899999999</v>
      </c>
      <c r="T7997" s="3">
        <f t="shared" si="872"/>
        <v>-747299.5</v>
      </c>
      <c r="U7997" s="4">
        <f t="shared" si="873"/>
        <v>-9.0104101100732234E-2</v>
      </c>
      <c r="V7997" s="2" t="s">
        <v>124</v>
      </c>
      <c r="W7997" s="2" t="s">
        <v>60</v>
      </c>
      <c r="X7997" s="2" t="s">
        <v>118</v>
      </c>
      <c r="Y7997" s="2">
        <v>3.75</v>
      </c>
      <c r="Z7997" s="2" t="s">
        <v>15274</v>
      </c>
      <c r="AA7997" s="2" t="s">
        <v>63</v>
      </c>
      <c r="AB7997" s="2" t="s">
        <v>110</v>
      </c>
      <c r="AC7997" s="2">
        <v>8.0299999999999994</v>
      </c>
      <c r="AD7997" s="3">
        <v>0</v>
      </c>
      <c r="AE7997" s="5">
        <v>0</v>
      </c>
      <c r="AF7997" s="2">
        <v>0</v>
      </c>
      <c r="AG7997" s="3">
        <f t="shared" si="874"/>
        <v>0</v>
      </c>
      <c r="AH7997" s="2" t="s">
        <v>50</v>
      </c>
      <c r="AI7997" s="3">
        <v>0</v>
      </c>
    </row>
    <row r="7998" spans="1:35" x14ac:dyDescent="0.3">
      <c r="A7998" s="2" t="s">
        <v>15275</v>
      </c>
      <c r="B7998" s="2" t="s">
        <v>2962</v>
      </c>
      <c r="C7998" s="2" t="s">
        <v>329</v>
      </c>
      <c r="D7998" s="2" t="s">
        <v>38</v>
      </c>
      <c r="E7998" s="2">
        <v>2021</v>
      </c>
      <c r="F7998" s="2" t="s">
        <v>92</v>
      </c>
      <c r="G7998" s="2" t="s">
        <v>69</v>
      </c>
      <c r="H7998" s="2" t="s">
        <v>70</v>
      </c>
      <c r="I7998" s="2" t="s">
        <v>58</v>
      </c>
      <c r="J7998" s="2" t="s">
        <v>240</v>
      </c>
      <c r="K7998" s="3">
        <v>1681169.65</v>
      </c>
      <c r="L7998" s="3">
        <v>837940.33</v>
      </c>
      <c r="M7998" s="3">
        <f t="shared" si="868"/>
        <v>843229.32</v>
      </c>
      <c r="N7998" s="3">
        <v>182249.73</v>
      </c>
      <c r="O7998" s="3">
        <f t="shared" si="869"/>
        <v>660979.59</v>
      </c>
      <c r="P7998" s="3">
        <v>475736.14</v>
      </c>
      <c r="Q7998" s="4">
        <f t="shared" si="870"/>
        <v>0.50157300900596202</v>
      </c>
      <c r="R7998" s="4">
        <f t="shared" si="871"/>
        <v>0.28297925792319656</v>
      </c>
      <c r="S7998" s="3">
        <v>1545152.42</v>
      </c>
      <c r="T7998" s="3">
        <f t="shared" si="872"/>
        <v>136017.22999999998</v>
      </c>
      <c r="U7998" s="4">
        <f t="shared" si="873"/>
        <v>8.802835774609212E-2</v>
      </c>
      <c r="V7998" s="2" t="s">
        <v>133</v>
      </c>
      <c r="W7998" s="2" t="s">
        <v>207</v>
      </c>
      <c r="X7998" s="2" t="s">
        <v>74</v>
      </c>
      <c r="Y7998" s="2">
        <v>1.36</v>
      </c>
      <c r="Z7998" s="2" t="s">
        <v>3848</v>
      </c>
      <c r="AA7998" s="2" t="s">
        <v>224</v>
      </c>
      <c r="AB7998" s="2" t="s">
        <v>49</v>
      </c>
      <c r="AC7998" s="2">
        <v>5.44</v>
      </c>
      <c r="AD7998" s="3">
        <v>0</v>
      </c>
      <c r="AE7998" s="5">
        <v>0</v>
      </c>
      <c r="AF7998" s="2">
        <v>0</v>
      </c>
      <c r="AG7998" s="3">
        <f t="shared" si="874"/>
        <v>0</v>
      </c>
      <c r="AH7998" s="2" t="s">
        <v>50</v>
      </c>
      <c r="AI7998" s="3">
        <v>0</v>
      </c>
    </row>
    <row r="7999" spans="1:35" x14ac:dyDescent="0.3">
      <c r="A7999" s="2" t="s">
        <v>15276</v>
      </c>
      <c r="B7999" s="2" t="s">
        <v>102</v>
      </c>
      <c r="C7999" s="2" t="s">
        <v>103</v>
      </c>
      <c r="D7999" s="2" t="s">
        <v>104</v>
      </c>
      <c r="E7999" s="2">
        <v>2020</v>
      </c>
      <c r="F7999" s="2" t="s">
        <v>58</v>
      </c>
      <c r="G7999" s="2" t="s">
        <v>56</v>
      </c>
      <c r="H7999" s="2" t="s">
        <v>57</v>
      </c>
      <c r="I7999" s="2" t="s">
        <v>131</v>
      </c>
      <c r="J7999" s="2" t="s">
        <v>463</v>
      </c>
      <c r="K7999" s="3">
        <v>2717656.12</v>
      </c>
      <c r="L7999" s="3">
        <v>835095.78</v>
      </c>
      <c r="M7999" s="3">
        <f t="shared" si="868"/>
        <v>1882560.34</v>
      </c>
      <c r="N7999" s="3">
        <v>463308.06</v>
      </c>
      <c r="O7999" s="3">
        <f t="shared" si="869"/>
        <v>1419252.28</v>
      </c>
      <c r="P7999" s="3">
        <v>1111621.51</v>
      </c>
      <c r="Q7999" s="4">
        <f t="shared" si="870"/>
        <v>0.69271469857636003</v>
      </c>
      <c r="R7999" s="4">
        <f t="shared" si="871"/>
        <v>0.40903685415504298</v>
      </c>
      <c r="S7999" s="3">
        <v>2610687.06</v>
      </c>
      <c r="T7999" s="3">
        <f t="shared" si="872"/>
        <v>106969.06000000006</v>
      </c>
      <c r="U7999" s="4">
        <f t="shared" si="873"/>
        <v>4.0973528248153979E-2</v>
      </c>
      <c r="V7999" s="2" t="s">
        <v>85</v>
      </c>
      <c r="W7999" s="2" t="s">
        <v>117</v>
      </c>
      <c r="X7999" s="2" t="s">
        <v>61</v>
      </c>
      <c r="Y7999" s="2">
        <v>1.53</v>
      </c>
      <c r="Z7999" s="2" t="s">
        <v>15277</v>
      </c>
      <c r="AA7999" s="2" t="s">
        <v>148</v>
      </c>
      <c r="AB7999" s="2" t="s">
        <v>110</v>
      </c>
      <c r="AC7999" s="2">
        <v>5.52</v>
      </c>
      <c r="AD7999" s="3">
        <v>0</v>
      </c>
      <c r="AE7999" s="5">
        <v>0</v>
      </c>
      <c r="AF7999" s="2">
        <v>0</v>
      </c>
      <c r="AG7999" s="3">
        <f t="shared" si="874"/>
        <v>0</v>
      </c>
      <c r="AH7999" s="2" t="s">
        <v>50</v>
      </c>
      <c r="AI7999" s="3">
        <v>0</v>
      </c>
    </row>
    <row r="8000" spans="1:35" x14ac:dyDescent="0.3">
      <c r="A8000" s="2" t="s">
        <v>15278</v>
      </c>
      <c r="B8000" s="2" t="s">
        <v>1541</v>
      </c>
      <c r="C8000" s="2" t="s">
        <v>403</v>
      </c>
      <c r="D8000" s="2" t="s">
        <v>54</v>
      </c>
      <c r="E8000" s="2">
        <v>2021</v>
      </c>
      <c r="F8000" s="2" t="s">
        <v>82</v>
      </c>
      <c r="G8000" s="2" t="s">
        <v>56</v>
      </c>
      <c r="H8000" s="2" t="s">
        <v>262</v>
      </c>
      <c r="I8000" s="2" t="s">
        <v>55</v>
      </c>
      <c r="J8000" s="2" t="s">
        <v>84</v>
      </c>
      <c r="K8000" s="3">
        <v>3944185.28</v>
      </c>
      <c r="L8000" s="3">
        <v>1589083.81</v>
      </c>
      <c r="M8000" s="3">
        <f t="shared" si="868"/>
        <v>2355101.4699999997</v>
      </c>
      <c r="N8000" s="3">
        <v>608807.42000000004</v>
      </c>
      <c r="O8000" s="3">
        <f t="shared" si="869"/>
        <v>1746294.0499999998</v>
      </c>
      <c r="P8000" s="3">
        <v>1354184.16</v>
      </c>
      <c r="Q8000" s="4">
        <f t="shared" si="870"/>
        <v>0.59710721044017478</v>
      </c>
      <c r="R8000" s="4">
        <f t="shared" si="871"/>
        <v>0.34333685257301094</v>
      </c>
      <c r="S8000" s="3">
        <v>3474608.92</v>
      </c>
      <c r="T8000" s="3">
        <f t="shared" si="872"/>
        <v>469576.35999999987</v>
      </c>
      <c r="U8000" s="4">
        <f t="shared" si="873"/>
        <v>0.13514509713513309</v>
      </c>
      <c r="V8000" s="2" t="s">
        <v>73</v>
      </c>
      <c r="W8000" s="2" t="s">
        <v>207</v>
      </c>
      <c r="X8000" s="2" t="s">
        <v>264</v>
      </c>
      <c r="Y8000" s="2">
        <v>83.5</v>
      </c>
      <c r="Z8000" s="2" t="s">
        <v>4414</v>
      </c>
      <c r="AA8000" s="2" t="s">
        <v>99</v>
      </c>
      <c r="AB8000" s="2" t="s">
        <v>306</v>
      </c>
      <c r="AC8000" s="2">
        <v>6.47</v>
      </c>
      <c r="AD8000" s="3">
        <v>0</v>
      </c>
      <c r="AE8000" s="5">
        <v>0</v>
      </c>
      <c r="AF8000" s="2">
        <v>0</v>
      </c>
      <c r="AG8000" s="3">
        <f t="shared" si="874"/>
        <v>0</v>
      </c>
      <c r="AH8000" s="2" t="s">
        <v>50</v>
      </c>
      <c r="AI8000" s="3">
        <v>0</v>
      </c>
    </row>
    <row r="8001" spans="1:35" x14ac:dyDescent="0.3">
      <c r="A8001" s="2" t="s">
        <v>15279</v>
      </c>
      <c r="B8001" s="2" t="s">
        <v>4832</v>
      </c>
      <c r="C8001" s="2" t="s">
        <v>648</v>
      </c>
      <c r="D8001" s="2" t="s">
        <v>104</v>
      </c>
      <c r="E8001" s="2">
        <v>2021</v>
      </c>
      <c r="F8001" s="2" t="s">
        <v>82</v>
      </c>
      <c r="G8001" s="2" t="s">
        <v>93</v>
      </c>
      <c r="H8001" s="2" t="s">
        <v>159</v>
      </c>
      <c r="I8001" s="2" t="s">
        <v>178</v>
      </c>
      <c r="J8001" s="2" t="s">
        <v>342</v>
      </c>
      <c r="K8001" s="3">
        <v>8040458.5899999999</v>
      </c>
      <c r="L8001" s="3">
        <v>2936462.36</v>
      </c>
      <c r="M8001" s="3">
        <f t="shared" si="868"/>
        <v>5103996.2300000004</v>
      </c>
      <c r="N8001" s="3">
        <v>959873.64</v>
      </c>
      <c r="O8001" s="3">
        <f t="shared" si="869"/>
        <v>4144122.5900000003</v>
      </c>
      <c r="P8001" s="3">
        <v>3252017.9</v>
      </c>
      <c r="Q8001" s="4">
        <f t="shared" si="870"/>
        <v>0.63478919428151681</v>
      </c>
      <c r="R8001" s="4">
        <f t="shared" si="871"/>
        <v>0.40445676867791691</v>
      </c>
      <c r="S8001" s="3">
        <v>9473379.8699999992</v>
      </c>
      <c r="T8001" s="3">
        <f t="shared" si="872"/>
        <v>-1432921.2799999993</v>
      </c>
      <c r="U8001" s="4">
        <f t="shared" si="873"/>
        <v>-0.15125766090492468</v>
      </c>
      <c r="V8001" s="2" t="s">
        <v>95</v>
      </c>
      <c r="W8001" s="2" t="s">
        <v>125</v>
      </c>
      <c r="X8001" s="2" t="s">
        <v>160</v>
      </c>
      <c r="Y8001" s="2">
        <v>129.5</v>
      </c>
      <c r="Z8001" s="2" t="s">
        <v>15280</v>
      </c>
      <c r="AA8001" s="2" t="s">
        <v>99</v>
      </c>
      <c r="AB8001" s="2" t="s">
        <v>110</v>
      </c>
      <c r="AC8001" s="2">
        <v>9.89</v>
      </c>
      <c r="AD8001" s="3">
        <v>3930793.37</v>
      </c>
      <c r="AE8001" s="5">
        <v>15.72</v>
      </c>
      <c r="AF8001" s="2">
        <v>36</v>
      </c>
      <c r="AG8001" s="3">
        <f t="shared" si="874"/>
        <v>137652.26783426345</v>
      </c>
      <c r="AH8001" s="2" t="s">
        <v>50</v>
      </c>
      <c r="AI8001" s="3">
        <v>0</v>
      </c>
    </row>
    <row r="8002" spans="1:35" x14ac:dyDescent="0.3">
      <c r="A8002" s="2" t="s">
        <v>15281</v>
      </c>
      <c r="B8002" s="2" t="s">
        <v>711</v>
      </c>
      <c r="C8002" s="2" t="s">
        <v>448</v>
      </c>
      <c r="D8002" s="2" t="s">
        <v>54</v>
      </c>
      <c r="E8002" s="2">
        <v>2021</v>
      </c>
      <c r="F8002" s="2" t="s">
        <v>55</v>
      </c>
      <c r="G8002" s="2" t="s">
        <v>114</v>
      </c>
      <c r="H8002" s="2" t="s">
        <v>190</v>
      </c>
      <c r="I8002" s="2" t="s">
        <v>42</v>
      </c>
      <c r="J8002" s="2" t="s">
        <v>422</v>
      </c>
      <c r="K8002" s="3">
        <v>110507.85</v>
      </c>
      <c r="L8002" s="3">
        <v>49814.51</v>
      </c>
      <c r="M8002" s="3">
        <f t="shared" ref="M8002:M8065" si="875">K8002-L8002</f>
        <v>60693.340000000004</v>
      </c>
      <c r="N8002" s="3">
        <v>13775.83</v>
      </c>
      <c r="O8002" s="3">
        <f t="shared" ref="O8002:O8065" si="876">M8002-N8002</f>
        <v>46917.51</v>
      </c>
      <c r="P8002" s="3">
        <v>36516.949999999997</v>
      </c>
      <c r="Q8002" s="4">
        <f t="shared" ref="Q8002:Q8065" si="877">IF(K8002&lt;&gt;0,M8002/K8002,0)</f>
        <v>0.54922197834814446</v>
      </c>
      <c r="R8002" s="4">
        <f t="shared" ref="R8002:R8065" si="878">IF(K8002&lt;&gt;0,P8002/K8002,0)</f>
        <v>0.33044666057660155</v>
      </c>
      <c r="S8002" s="3">
        <v>96705.46</v>
      </c>
      <c r="T8002" s="3">
        <f t="shared" ref="T8002:T8065" si="879">K8002-S8002</f>
        <v>13802.39</v>
      </c>
      <c r="U8002" s="4">
        <f t="shared" ref="U8002:U8065" si="880">IF(S8002&lt;&gt;0,T8002/S8002,0)</f>
        <v>0.14272606738026994</v>
      </c>
      <c r="V8002" s="2" t="s">
        <v>95</v>
      </c>
      <c r="W8002" s="2" t="s">
        <v>134</v>
      </c>
      <c r="X8002" s="2" t="s">
        <v>192</v>
      </c>
      <c r="Y8002" s="2">
        <v>3.64</v>
      </c>
      <c r="Z8002" s="2" t="s">
        <v>15282</v>
      </c>
      <c r="AA8002" s="2" t="s">
        <v>76</v>
      </c>
      <c r="AB8002" s="2" t="s">
        <v>142</v>
      </c>
      <c r="AC8002" s="2">
        <v>7.93</v>
      </c>
      <c r="AD8002" s="3">
        <v>0</v>
      </c>
      <c r="AE8002" s="5">
        <v>0</v>
      </c>
      <c r="AF8002" s="2">
        <v>0</v>
      </c>
      <c r="AG8002" s="3">
        <f t="shared" ref="AG8002:AG8065" si="881">IF(AD8002&gt;0,(AD8002*(AE8002/100/12)*(1+AE8002/100/12)^AF8002)/((1+AE8002/100/12)^AF8002-1),0)</f>
        <v>0</v>
      </c>
      <c r="AH8002" s="2" t="s">
        <v>50</v>
      </c>
      <c r="AI8002" s="3">
        <v>0</v>
      </c>
    </row>
    <row r="8003" spans="1:35" x14ac:dyDescent="0.3">
      <c r="A8003" s="2" t="s">
        <v>15283</v>
      </c>
      <c r="B8003" s="2" t="s">
        <v>607</v>
      </c>
      <c r="C8003" s="2" t="s">
        <v>216</v>
      </c>
      <c r="D8003" s="2" t="s">
        <v>38</v>
      </c>
      <c r="E8003" s="2">
        <v>2024</v>
      </c>
      <c r="F8003" s="2" t="s">
        <v>55</v>
      </c>
      <c r="G8003" s="2" t="s">
        <v>93</v>
      </c>
      <c r="H8003" s="2" t="s">
        <v>159</v>
      </c>
      <c r="I8003" s="2" t="s">
        <v>55</v>
      </c>
      <c r="J8003" s="2" t="s">
        <v>84</v>
      </c>
      <c r="K8003" s="3">
        <v>3435870.26</v>
      </c>
      <c r="L8003" s="3">
        <v>1816128.7</v>
      </c>
      <c r="M8003" s="3">
        <f t="shared" si="875"/>
        <v>1619741.5599999998</v>
      </c>
      <c r="N8003" s="3">
        <v>606455.47</v>
      </c>
      <c r="O8003" s="3">
        <f t="shared" si="876"/>
        <v>1013286.0899999999</v>
      </c>
      <c r="P8003" s="3">
        <v>769354.77</v>
      </c>
      <c r="Q8003" s="4">
        <f t="shared" si="877"/>
        <v>0.47142104836053966</v>
      </c>
      <c r="R8003" s="4">
        <f t="shared" si="878"/>
        <v>0.22391845785236375</v>
      </c>
      <c r="S8003" s="3">
        <v>3055395.62</v>
      </c>
      <c r="T8003" s="3">
        <f t="shared" si="879"/>
        <v>380474.63999999966</v>
      </c>
      <c r="U8003" s="4">
        <f t="shared" si="880"/>
        <v>0.12452549107208567</v>
      </c>
      <c r="V8003" s="2" t="s">
        <v>95</v>
      </c>
      <c r="W8003" s="2" t="s">
        <v>134</v>
      </c>
      <c r="X8003" s="2" t="s">
        <v>160</v>
      </c>
      <c r="Y8003" s="2">
        <v>129.5</v>
      </c>
      <c r="Z8003" s="2" t="s">
        <v>1090</v>
      </c>
      <c r="AA8003" s="2" t="s">
        <v>148</v>
      </c>
      <c r="AB8003" s="2" t="s">
        <v>49</v>
      </c>
      <c r="AC8003" s="2">
        <v>8.69</v>
      </c>
      <c r="AD8003" s="3">
        <v>0</v>
      </c>
      <c r="AE8003" s="5">
        <v>0</v>
      </c>
      <c r="AF8003" s="2">
        <v>0</v>
      </c>
      <c r="AG8003" s="3">
        <f t="shared" si="881"/>
        <v>0</v>
      </c>
      <c r="AH8003" s="2" t="s">
        <v>50</v>
      </c>
      <c r="AI8003" s="3">
        <v>0</v>
      </c>
    </row>
    <row r="8004" spans="1:35" x14ac:dyDescent="0.3">
      <c r="A8004" s="2" t="s">
        <v>15284</v>
      </c>
      <c r="B8004" s="2" t="s">
        <v>9575</v>
      </c>
      <c r="C8004" s="2" t="s">
        <v>648</v>
      </c>
      <c r="D8004" s="2" t="s">
        <v>104</v>
      </c>
      <c r="E8004" s="2">
        <v>2021</v>
      </c>
      <c r="F8004" s="2" t="s">
        <v>82</v>
      </c>
      <c r="G8004" s="2" t="s">
        <v>69</v>
      </c>
      <c r="H8004" s="2" t="s">
        <v>272</v>
      </c>
      <c r="I8004" s="2" t="s">
        <v>39</v>
      </c>
      <c r="J8004" s="2" t="s">
        <v>566</v>
      </c>
      <c r="K8004" s="3">
        <v>1999941.57</v>
      </c>
      <c r="L8004" s="3">
        <v>1153030.6000000001</v>
      </c>
      <c r="M8004" s="3">
        <f t="shared" si="875"/>
        <v>846910.97</v>
      </c>
      <c r="N8004" s="3">
        <v>403004.43</v>
      </c>
      <c r="O8004" s="3">
        <f t="shared" si="876"/>
        <v>443906.54</v>
      </c>
      <c r="P8004" s="3">
        <v>350370.1</v>
      </c>
      <c r="Q8004" s="4">
        <f t="shared" si="877"/>
        <v>0.42346785661343095</v>
      </c>
      <c r="R8004" s="4">
        <f t="shared" si="878"/>
        <v>0.17519016818076338</v>
      </c>
      <c r="S8004" s="3">
        <v>2271808.2999999998</v>
      </c>
      <c r="T8004" s="3">
        <f t="shared" si="879"/>
        <v>-271866.72999999975</v>
      </c>
      <c r="U8004" s="4">
        <f t="shared" si="880"/>
        <v>-0.11966974942383993</v>
      </c>
      <c r="V8004" s="2" t="s">
        <v>124</v>
      </c>
      <c r="W8004" s="2" t="s">
        <v>207</v>
      </c>
      <c r="X8004" s="2" t="s">
        <v>274</v>
      </c>
      <c r="Y8004" s="2">
        <v>1</v>
      </c>
      <c r="Z8004" s="2" t="s">
        <v>15285</v>
      </c>
      <c r="AA8004" s="2" t="s">
        <v>48</v>
      </c>
      <c r="AB8004" s="2" t="s">
        <v>88</v>
      </c>
      <c r="AC8004" s="2">
        <v>6.37</v>
      </c>
      <c r="AD8004" s="3">
        <v>0</v>
      </c>
      <c r="AE8004" s="5">
        <v>0</v>
      </c>
      <c r="AF8004" s="2">
        <v>0</v>
      </c>
      <c r="AG8004" s="3">
        <f t="shared" si="881"/>
        <v>0</v>
      </c>
      <c r="AH8004" s="2" t="s">
        <v>50</v>
      </c>
      <c r="AI8004" s="3">
        <v>0</v>
      </c>
    </row>
    <row r="8005" spans="1:35" x14ac:dyDescent="0.3">
      <c r="A8005" s="2" t="s">
        <v>15286</v>
      </c>
      <c r="B8005" s="2" t="s">
        <v>2812</v>
      </c>
      <c r="C8005" s="2" t="s">
        <v>403</v>
      </c>
      <c r="D8005" s="2" t="s">
        <v>54</v>
      </c>
      <c r="E8005" s="2">
        <v>2021</v>
      </c>
      <c r="F8005" s="2" t="s">
        <v>92</v>
      </c>
      <c r="G8005" s="2" t="s">
        <v>93</v>
      </c>
      <c r="H8005" s="2" t="s">
        <v>94</v>
      </c>
      <c r="I8005" s="2" t="s">
        <v>39</v>
      </c>
      <c r="J8005" s="2" t="s">
        <v>116</v>
      </c>
      <c r="K8005" s="3">
        <v>4125677.13</v>
      </c>
      <c r="L8005" s="3">
        <v>2360783.64</v>
      </c>
      <c r="M8005" s="3">
        <f t="shared" si="875"/>
        <v>1764893.4899999998</v>
      </c>
      <c r="N8005" s="3">
        <v>678802.61</v>
      </c>
      <c r="O8005" s="3">
        <f t="shared" si="876"/>
        <v>1086090.8799999999</v>
      </c>
      <c r="P8005" s="3">
        <v>849890.06</v>
      </c>
      <c r="Q8005" s="4">
        <f t="shared" si="877"/>
        <v>0.42778274556836199</v>
      </c>
      <c r="R8005" s="4">
        <f t="shared" si="878"/>
        <v>0.20600013845484805</v>
      </c>
      <c r="S8005" s="3">
        <v>3564896.84</v>
      </c>
      <c r="T8005" s="3">
        <f t="shared" si="879"/>
        <v>560780.29</v>
      </c>
      <c r="U8005" s="4">
        <f t="shared" si="880"/>
        <v>0.15730617607436856</v>
      </c>
      <c r="V8005" s="2" t="s">
        <v>95</v>
      </c>
      <c r="W8005" s="2" t="s">
        <v>134</v>
      </c>
      <c r="X8005" s="2" t="s">
        <v>97</v>
      </c>
      <c r="Y8005" s="2">
        <v>1550</v>
      </c>
      <c r="Z8005" s="2" t="s">
        <v>14369</v>
      </c>
      <c r="AA8005" s="2" t="s">
        <v>224</v>
      </c>
      <c r="AB8005" s="2" t="s">
        <v>142</v>
      </c>
      <c r="AC8005" s="2">
        <v>6.27</v>
      </c>
      <c r="AD8005" s="3">
        <v>0</v>
      </c>
      <c r="AE8005" s="5">
        <v>0</v>
      </c>
      <c r="AF8005" s="2">
        <v>0</v>
      </c>
      <c r="AG8005" s="3">
        <f t="shared" si="881"/>
        <v>0</v>
      </c>
      <c r="AH8005" s="2" t="s">
        <v>230</v>
      </c>
      <c r="AI8005" s="3">
        <v>0</v>
      </c>
    </row>
    <row r="8006" spans="1:35" x14ac:dyDescent="0.3">
      <c r="A8006" s="2" t="s">
        <v>15287</v>
      </c>
      <c r="B8006" s="2" t="s">
        <v>793</v>
      </c>
      <c r="C8006" s="2" t="s">
        <v>185</v>
      </c>
      <c r="D8006" s="2" t="s">
        <v>104</v>
      </c>
      <c r="E8006" s="2">
        <v>2024</v>
      </c>
      <c r="F8006" s="2" t="s">
        <v>92</v>
      </c>
      <c r="G8006" s="2" t="s">
        <v>93</v>
      </c>
      <c r="H8006" s="2" t="s">
        <v>159</v>
      </c>
      <c r="I8006" s="2" t="s">
        <v>71</v>
      </c>
      <c r="J8006" s="2" t="s">
        <v>172</v>
      </c>
      <c r="K8006" s="3">
        <v>2223784.38</v>
      </c>
      <c r="L8006" s="3">
        <v>1245473.8899999999</v>
      </c>
      <c r="M8006" s="3">
        <f t="shared" si="875"/>
        <v>978310.49</v>
      </c>
      <c r="N8006" s="3">
        <v>308330.18</v>
      </c>
      <c r="O8006" s="3">
        <f t="shared" si="876"/>
        <v>669980.31000000006</v>
      </c>
      <c r="P8006" s="3">
        <v>517209.23</v>
      </c>
      <c r="Q8006" s="4">
        <f t="shared" si="877"/>
        <v>0.43993046214309683</v>
      </c>
      <c r="R8006" s="4">
        <f t="shared" si="878"/>
        <v>0.23258065604364034</v>
      </c>
      <c r="S8006" s="3">
        <v>2547139.36</v>
      </c>
      <c r="T8006" s="3">
        <f t="shared" si="879"/>
        <v>-323354.98</v>
      </c>
      <c r="U8006" s="4">
        <f t="shared" si="880"/>
        <v>-0.12694828758800225</v>
      </c>
      <c r="V8006" s="2" t="s">
        <v>124</v>
      </c>
      <c r="W8006" s="2" t="s">
        <v>117</v>
      </c>
      <c r="X8006" s="2" t="s">
        <v>160</v>
      </c>
      <c r="Y8006" s="2">
        <v>129.5</v>
      </c>
      <c r="Z8006" s="2" t="s">
        <v>15288</v>
      </c>
      <c r="AA8006" s="2" t="s">
        <v>141</v>
      </c>
      <c r="AB8006" s="2" t="s">
        <v>77</v>
      </c>
      <c r="AC8006" s="2">
        <v>6.98</v>
      </c>
      <c r="AD8006" s="3">
        <v>0</v>
      </c>
      <c r="AE8006" s="5">
        <v>0</v>
      </c>
      <c r="AF8006" s="2">
        <v>0</v>
      </c>
      <c r="AG8006" s="3">
        <f t="shared" si="881"/>
        <v>0</v>
      </c>
      <c r="AH8006" s="2" t="s">
        <v>50</v>
      </c>
      <c r="AI8006" s="3">
        <v>0</v>
      </c>
    </row>
    <row r="8007" spans="1:35" x14ac:dyDescent="0.3">
      <c r="A8007" s="2" t="s">
        <v>15289</v>
      </c>
      <c r="B8007" s="2" t="s">
        <v>7301</v>
      </c>
      <c r="C8007" s="2" t="s">
        <v>205</v>
      </c>
      <c r="D8007" s="2" t="s">
        <v>81</v>
      </c>
      <c r="E8007" s="2">
        <v>2023</v>
      </c>
      <c r="F8007" s="2" t="s">
        <v>55</v>
      </c>
      <c r="G8007" s="2" t="s">
        <v>56</v>
      </c>
      <c r="H8007" s="2" t="s">
        <v>153</v>
      </c>
      <c r="I8007" s="2" t="s">
        <v>42</v>
      </c>
      <c r="J8007" s="2" t="s">
        <v>166</v>
      </c>
      <c r="K8007" s="3">
        <v>2445549.75</v>
      </c>
      <c r="L8007" s="3">
        <v>1129945.8799999999</v>
      </c>
      <c r="M8007" s="3">
        <f t="shared" si="875"/>
        <v>1315603.8700000001</v>
      </c>
      <c r="N8007" s="3">
        <v>466921.2</v>
      </c>
      <c r="O8007" s="3">
        <f t="shared" si="876"/>
        <v>848682.67000000016</v>
      </c>
      <c r="P8007" s="3">
        <v>647537.28</v>
      </c>
      <c r="Q8007" s="4">
        <f t="shared" si="877"/>
        <v>0.53795833431726348</v>
      </c>
      <c r="R8007" s="4">
        <f t="shared" si="878"/>
        <v>0.26478188799880276</v>
      </c>
      <c r="S8007" s="3">
        <v>2737007.63</v>
      </c>
      <c r="T8007" s="3">
        <f t="shared" si="879"/>
        <v>-291457.87999999989</v>
      </c>
      <c r="U8007" s="4">
        <f t="shared" si="880"/>
        <v>-0.10648778498290117</v>
      </c>
      <c r="V8007" s="2" t="s">
        <v>73</v>
      </c>
      <c r="W8007" s="2" t="s">
        <v>134</v>
      </c>
      <c r="X8007" s="2" t="s">
        <v>155</v>
      </c>
      <c r="Y8007" s="2">
        <v>7.24</v>
      </c>
      <c r="Z8007" s="2" t="s">
        <v>15290</v>
      </c>
      <c r="AA8007" s="2" t="s">
        <v>224</v>
      </c>
      <c r="AB8007" s="2" t="s">
        <v>149</v>
      </c>
      <c r="AC8007" s="2">
        <v>3.62</v>
      </c>
      <c r="AD8007" s="3">
        <v>0</v>
      </c>
      <c r="AE8007" s="5">
        <v>0</v>
      </c>
      <c r="AF8007" s="2">
        <v>0</v>
      </c>
      <c r="AG8007" s="3">
        <f t="shared" si="881"/>
        <v>0</v>
      </c>
      <c r="AH8007" s="2" t="s">
        <v>50</v>
      </c>
      <c r="AI8007" s="3">
        <v>0</v>
      </c>
    </row>
    <row r="8008" spans="1:35" x14ac:dyDescent="0.3">
      <c r="A8008" s="2" t="s">
        <v>15291</v>
      </c>
      <c r="B8008" s="2" t="s">
        <v>1572</v>
      </c>
      <c r="C8008" s="2" t="s">
        <v>730</v>
      </c>
      <c r="D8008" s="2" t="s">
        <v>38</v>
      </c>
      <c r="E8008" s="2">
        <v>2020</v>
      </c>
      <c r="F8008" s="2" t="s">
        <v>92</v>
      </c>
      <c r="G8008" s="2" t="s">
        <v>69</v>
      </c>
      <c r="H8008" s="2" t="s">
        <v>165</v>
      </c>
      <c r="I8008" s="2" t="s">
        <v>131</v>
      </c>
      <c r="J8008" s="2" t="s">
        <v>463</v>
      </c>
      <c r="K8008" s="3">
        <v>3682628.48</v>
      </c>
      <c r="L8008" s="3">
        <v>1119981.04</v>
      </c>
      <c r="M8008" s="3">
        <f t="shared" si="875"/>
        <v>2562647.44</v>
      </c>
      <c r="N8008" s="3">
        <v>564482.69999999995</v>
      </c>
      <c r="O8008" s="3">
        <f t="shared" si="876"/>
        <v>1998164.74</v>
      </c>
      <c r="P8008" s="3">
        <v>1528007.06</v>
      </c>
      <c r="Q8008" s="4">
        <f t="shared" si="877"/>
        <v>0.69587455099462003</v>
      </c>
      <c r="R8008" s="4">
        <f t="shared" si="878"/>
        <v>0.41492294655799766</v>
      </c>
      <c r="S8008" s="3">
        <v>3262685.93</v>
      </c>
      <c r="T8008" s="3">
        <f t="shared" si="879"/>
        <v>419942.54999999981</v>
      </c>
      <c r="U8008" s="4">
        <f t="shared" si="880"/>
        <v>0.1287106877614787</v>
      </c>
      <c r="V8008" s="2" t="s">
        <v>73</v>
      </c>
      <c r="W8008" s="2" t="s">
        <v>134</v>
      </c>
      <c r="X8008" s="2" t="s">
        <v>167</v>
      </c>
      <c r="Y8008" s="2">
        <v>17.2</v>
      </c>
      <c r="Z8008" s="2" t="s">
        <v>9635</v>
      </c>
      <c r="AA8008" s="2" t="s">
        <v>63</v>
      </c>
      <c r="AB8008" s="2" t="s">
        <v>306</v>
      </c>
      <c r="AC8008" s="2">
        <v>2.3199999999999998</v>
      </c>
      <c r="AD8008" s="3">
        <v>0</v>
      </c>
      <c r="AE8008" s="5">
        <v>0</v>
      </c>
      <c r="AF8008" s="2">
        <v>0</v>
      </c>
      <c r="AG8008" s="3">
        <f t="shared" si="881"/>
        <v>0</v>
      </c>
      <c r="AH8008" s="2" t="s">
        <v>50</v>
      </c>
      <c r="AI8008" s="3">
        <v>0</v>
      </c>
    </row>
    <row r="8009" spans="1:35" x14ac:dyDescent="0.3">
      <c r="A8009" s="2" t="s">
        <v>15292</v>
      </c>
      <c r="B8009" s="2" t="s">
        <v>2695</v>
      </c>
      <c r="C8009" s="2" t="s">
        <v>730</v>
      </c>
      <c r="D8009" s="2" t="s">
        <v>38</v>
      </c>
      <c r="E8009" s="2">
        <v>2020</v>
      </c>
      <c r="F8009" s="2" t="s">
        <v>55</v>
      </c>
      <c r="G8009" s="2" t="s">
        <v>69</v>
      </c>
      <c r="H8009" s="2" t="s">
        <v>272</v>
      </c>
      <c r="I8009" s="2" t="s">
        <v>42</v>
      </c>
      <c r="J8009" s="2" t="s">
        <v>422</v>
      </c>
      <c r="K8009" s="3">
        <v>885843.1</v>
      </c>
      <c r="L8009" s="3">
        <v>403675.69</v>
      </c>
      <c r="M8009" s="3">
        <f t="shared" si="875"/>
        <v>482167.41</v>
      </c>
      <c r="N8009" s="3">
        <v>123430.45</v>
      </c>
      <c r="O8009" s="3">
        <f t="shared" si="876"/>
        <v>358736.95999999996</v>
      </c>
      <c r="P8009" s="3">
        <v>286531.11</v>
      </c>
      <c r="Q8009" s="4">
        <f t="shared" si="877"/>
        <v>0.54430339864926414</v>
      </c>
      <c r="R8009" s="4">
        <f t="shared" si="878"/>
        <v>0.32345582417473251</v>
      </c>
      <c r="S8009" s="3">
        <v>879254.01</v>
      </c>
      <c r="T8009" s="3">
        <f t="shared" si="879"/>
        <v>6589.0899999999674</v>
      </c>
      <c r="U8009" s="4">
        <f t="shared" si="880"/>
        <v>7.4939550176176817E-3</v>
      </c>
      <c r="V8009" s="2" t="s">
        <v>85</v>
      </c>
      <c r="W8009" s="2" t="s">
        <v>207</v>
      </c>
      <c r="X8009" s="2" t="s">
        <v>274</v>
      </c>
      <c r="Y8009" s="2">
        <v>1</v>
      </c>
      <c r="Z8009" s="2" t="s">
        <v>15293</v>
      </c>
      <c r="AA8009" s="2" t="s">
        <v>141</v>
      </c>
      <c r="AB8009" s="2" t="s">
        <v>77</v>
      </c>
      <c r="AC8009" s="2">
        <v>3.31</v>
      </c>
      <c r="AD8009" s="3">
        <v>0</v>
      </c>
      <c r="AE8009" s="5">
        <v>0</v>
      </c>
      <c r="AF8009" s="2">
        <v>0</v>
      </c>
      <c r="AG8009" s="3">
        <f t="shared" si="881"/>
        <v>0</v>
      </c>
      <c r="AH8009" s="2" t="s">
        <v>230</v>
      </c>
      <c r="AI8009" s="3">
        <v>0</v>
      </c>
    </row>
    <row r="8010" spans="1:35" x14ac:dyDescent="0.3">
      <c r="A8010" s="2" t="s">
        <v>15294</v>
      </c>
      <c r="B8010" s="2" t="s">
        <v>252</v>
      </c>
      <c r="C8010" s="2" t="s">
        <v>253</v>
      </c>
      <c r="D8010" s="2" t="s">
        <v>54</v>
      </c>
      <c r="E8010" s="2">
        <v>2020</v>
      </c>
      <c r="F8010" s="2" t="s">
        <v>92</v>
      </c>
      <c r="G8010" s="2" t="s">
        <v>93</v>
      </c>
      <c r="H8010" s="2" t="s">
        <v>94</v>
      </c>
      <c r="I8010" s="2" t="s">
        <v>42</v>
      </c>
      <c r="J8010" s="2" t="s">
        <v>43</v>
      </c>
      <c r="K8010" s="3">
        <v>3123293.89</v>
      </c>
      <c r="L8010" s="3">
        <v>1402524.14</v>
      </c>
      <c r="M8010" s="3">
        <f t="shared" si="875"/>
        <v>1720769.7500000002</v>
      </c>
      <c r="N8010" s="3">
        <v>492093.22</v>
      </c>
      <c r="O8010" s="3">
        <f t="shared" si="876"/>
        <v>1228676.5300000003</v>
      </c>
      <c r="P8010" s="3">
        <v>936475.62</v>
      </c>
      <c r="Q8010" s="4">
        <f t="shared" si="877"/>
        <v>0.55094711244096217</v>
      </c>
      <c r="R8010" s="4">
        <f t="shared" si="878"/>
        <v>0.29983589536622185</v>
      </c>
      <c r="S8010" s="3">
        <v>3655662.82</v>
      </c>
      <c r="T8010" s="3">
        <f t="shared" si="879"/>
        <v>-532368.9299999997</v>
      </c>
      <c r="U8010" s="4">
        <f t="shared" si="880"/>
        <v>-0.14562856483574702</v>
      </c>
      <c r="V8010" s="2" t="s">
        <v>95</v>
      </c>
      <c r="W8010" s="2" t="s">
        <v>96</v>
      </c>
      <c r="X8010" s="2" t="s">
        <v>97</v>
      </c>
      <c r="Y8010" s="2">
        <v>1550</v>
      </c>
      <c r="Z8010" s="2" t="s">
        <v>15295</v>
      </c>
      <c r="AA8010" s="2" t="s">
        <v>141</v>
      </c>
      <c r="AB8010" s="2" t="s">
        <v>182</v>
      </c>
      <c r="AC8010" s="2">
        <v>8.8699999999999992</v>
      </c>
      <c r="AD8010" s="3">
        <v>0</v>
      </c>
      <c r="AE8010" s="5">
        <v>0</v>
      </c>
      <c r="AF8010" s="2">
        <v>0</v>
      </c>
      <c r="AG8010" s="3">
        <f t="shared" si="881"/>
        <v>0</v>
      </c>
      <c r="AH8010" s="2" t="s">
        <v>50</v>
      </c>
      <c r="AI8010" s="3">
        <v>0</v>
      </c>
    </row>
    <row r="8011" spans="1:35" x14ac:dyDescent="0.3">
      <c r="A8011" s="2" t="s">
        <v>15296</v>
      </c>
      <c r="B8011" s="2" t="s">
        <v>778</v>
      </c>
      <c r="C8011" s="2" t="s">
        <v>185</v>
      </c>
      <c r="D8011" s="2" t="s">
        <v>104</v>
      </c>
      <c r="E8011" s="2">
        <v>2024</v>
      </c>
      <c r="F8011" s="2" t="s">
        <v>55</v>
      </c>
      <c r="G8011" s="2" t="s">
        <v>114</v>
      </c>
      <c r="H8011" s="2" t="s">
        <v>234</v>
      </c>
      <c r="I8011" s="2" t="s">
        <v>71</v>
      </c>
      <c r="J8011" s="2" t="s">
        <v>72</v>
      </c>
      <c r="K8011" s="3">
        <v>5722161.6600000001</v>
      </c>
      <c r="L8011" s="3">
        <v>2021861.96</v>
      </c>
      <c r="M8011" s="3">
        <f t="shared" si="875"/>
        <v>3700299.7</v>
      </c>
      <c r="N8011" s="3">
        <v>664331.34</v>
      </c>
      <c r="O8011" s="3">
        <f t="shared" si="876"/>
        <v>3035968.3600000003</v>
      </c>
      <c r="P8011" s="3">
        <v>2299255.5299999998</v>
      </c>
      <c r="Q8011" s="4">
        <f t="shared" si="877"/>
        <v>0.64666116056567335</v>
      </c>
      <c r="R8011" s="4">
        <f t="shared" si="878"/>
        <v>0.40181589871405343</v>
      </c>
      <c r="S8011" s="3">
        <v>5676873.6200000001</v>
      </c>
      <c r="T8011" s="3">
        <f t="shared" si="879"/>
        <v>45288.040000000037</v>
      </c>
      <c r="U8011" s="4">
        <f t="shared" si="880"/>
        <v>7.9776375222529675E-3</v>
      </c>
      <c r="V8011" s="2" t="s">
        <v>73</v>
      </c>
      <c r="W8011" s="2" t="s">
        <v>117</v>
      </c>
      <c r="X8011" s="2" t="s">
        <v>236</v>
      </c>
      <c r="Y8011" s="2">
        <v>3.67</v>
      </c>
      <c r="Z8011" s="2" t="s">
        <v>15297</v>
      </c>
      <c r="AA8011" s="2" t="s">
        <v>99</v>
      </c>
      <c r="AB8011" s="2" t="s">
        <v>49</v>
      </c>
      <c r="AC8011" s="2">
        <v>9.64</v>
      </c>
      <c r="AD8011" s="3">
        <v>0</v>
      </c>
      <c r="AE8011" s="5">
        <v>0</v>
      </c>
      <c r="AF8011" s="2">
        <v>0</v>
      </c>
      <c r="AG8011" s="3">
        <f t="shared" si="881"/>
        <v>0</v>
      </c>
      <c r="AH8011" s="2" t="s">
        <v>50</v>
      </c>
      <c r="AI8011" s="3">
        <v>0</v>
      </c>
    </row>
    <row r="8012" spans="1:35" x14ac:dyDescent="0.3">
      <c r="A8012" s="2" t="s">
        <v>15298</v>
      </c>
      <c r="B8012" s="2" t="s">
        <v>5079</v>
      </c>
      <c r="C8012" s="2" t="s">
        <v>407</v>
      </c>
      <c r="D8012" s="2" t="s">
        <v>38</v>
      </c>
      <c r="E8012" s="2">
        <v>2020</v>
      </c>
      <c r="F8012" s="2" t="s">
        <v>58</v>
      </c>
      <c r="G8012" s="2" t="s">
        <v>40</v>
      </c>
      <c r="H8012" s="2" t="s">
        <v>139</v>
      </c>
      <c r="I8012" s="2" t="s">
        <v>39</v>
      </c>
      <c r="J8012" s="2" t="s">
        <v>566</v>
      </c>
      <c r="K8012" s="3">
        <v>5289026.1399999997</v>
      </c>
      <c r="L8012" s="3">
        <v>2933596.21</v>
      </c>
      <c r="M8012" s="3">
        <f t="shared" si="875"/>
        <v>2355429.9299999997</v>
      </c>
      <c r="N8012" s="3">
        <v>1143059.2</v>
      </c>
      <c r="O8012" s="3">
        <f t="shared" si="876"/>
        <v>1212370.7299999997</v>
      </c>
      <c r="P8012" s="3">
        <v>855849.96</v>
      </c>
      <c r="Q8012" s="4">
        <f t="shared" si="877"/>
        <v>0.44534284150843689</v>
      </c>
      <c r="R8012" s="4">
        <f t="shared" si="878"/>
        <v>0.1618161713226095</v>
      </c>
      <c r="S8012" s="3">
        <v>4283192.45</v>
      </c>
      <c r="T8012" s="3">
        <f t="shared" si="879"/>
        <v>1005833.6899999995</v>
      </c>
      <c r="U8012" s="4">
        <f t="shared" si="880"/>
        <v>0.23483270988675736</v>
      </c>
      <c r="V8012" s="2" t="s">
        <v>85</v>
      </c>
      <c r="W8012" s="2" t="s">
        <v>117</v>
      </c>
      <c r="X8012" s="2" t="s">
        <v>86</v>
      </c>
      <c r="Y8012" s="2">
        <v>0.92</v>
      </c>
      <c r="Z8012" s="2" t="s">
        <v>7274</v>
      </c>
      <c r="AA8012" s="2" t="s">
        <v>148</v>
      </c>
      <c r="AB8012" s="2" t="s">
        <v>64</v>
      </c>
      <c r="AC8012" s="2">
        <v>5.91</v>
      </c>
      <c r="AD8012" s="3">
        <v>0</v>
      </c>
      <c r="AE8012" s="5">
        <v>0</v>
      </c>
      <c r="AF8012" s="2">
        <v>0</v>
      </c>
      <c r="AG8012" s="3">
        <f t="shared" si="881"/>
        <v>0</v>
      </c>
      <c r="AH8012" s="2" t="s">
        <v>50</v>
      </c>
      <c r="AI8012" s="3">
        <v>0</v>
      </c>
    </row>
    <row r="8013" spans="1:35" x14ac:dyDescent="0.3">
      <c r="A8013" s="2" t="s">
        <v>15299</v>
      </c>
      <c r="B8013" s="2" t="s">
        <v>2494</v>
      </c>
      <c r="C8013" s="2" t="s">
        <v>407</v>
      </c>
      <c r="D8013" s="2" t="s">
        <v>38</v>
      </c>
      <c r="E8013" s="2">
        <v>2020</v>
      </c>
      <c r="F8013" s="2" t="s">
        <v>92</v>
      </c>
      <c r="G8013" s="2" t="s">
        <v>40</v>
      </c>
      <c r="H8013" s="2" t="s">
        <v>139</v>
      </c>
      <c r="I8013" s="2" t="s">
        <v>71</v>
      </c>
      <c r="J8013" s="2" t="s">
        <v>228</v>
      </c>
      <c r="K8013" s="3">
        <v>579469.76</v>
      </c>
      <c r="L8013" s="3">
        <v>184670.97</v>
      </c>
      <c r="M8013" s="3">
        <f t="shared" si="875"/>
        <v>394798.79000000004</v>
      </c>
      <c r="N8013" s="3">
        <v>59071.47</v>
      </c>
      <c r="O8013" s="3">
        <f t="shared" si="876"/>
        <v>335727.32000000007</v>
      </c>
      <c r="P8013" s="3">
        <v>239372.25</v>
      </c>
      <c r="Q8013" s="4">
        <f t="shared" si="877"/>
        <v>0.68131042765717409</v>
      </c>
      <c r="R8013" s="4">
        <f t="shared" si="878"/>
        <v>0.41308842414831104</v>
      </c>
      <c r="S8013" s="3">
        <v>647938.36</v>
      </c>
      <c r="T8013" s="3">
        <f t="shared" si="879"/>
        <v>-68468.599999999977</v>
      </c>
      <c r="U8013" s="4">
        <f t="shared" si="880"/>
        <v>-0.10567147158874801</v>
      </c>
      <c r="V8013" s="2" t="s">
        <v>44</v>
      </c>
      <c r="W8013" s="2" t="s">
        <v>45</v>
      </c>
      <c r="X8013" s="2" t="s">
        <v>86</v>
      </c>
      <c r="Y8013" s="2">
        <v>0.92</v>
      </c>
      <c r="Z8013" s="2" t="s">
        <v>4271</v>
      </c>
      <c r="AA8013" s="2" t="s">
        <v>148</v>
      </c>
      <c r="AB8013" s="2" t="s">
        <v>88</v>
      </c>
      <c r="AC8013" s="2">
        <v>1.84</v>
      </c>
      <c r="AD8013" s="3">
        <v>0</v>
      </c>
      <c r="AE8013" s="5">
        <v>0</v>
      </c>
      <c r="AF8013" s="2">
        <v>0</v>
      </c>
      <c r="AG8013" s="3">
        <f t="shared" si="881"/>
        <v>0</v>
      </c>
      <c r="AH8013" s="2" t="s">
        <v>50</v>
      </c>
      <c r="AI8013" s="3">
        <v>0</v>
      </c>
    </row>
    <row r="8014" spans="1:35" x14ac:dyDescent="0.3">
      <c r="A8014" s="2" t="s">
        <v>15300</v>
      </c>
      <c r="B8014" s="2" t="s">
        <v>6461</v>
      </c>
      <c r="C8014" s="2" t="s">
        <v>448</v>
      </c>
      <c r="D8014" s="2" t="s">
        <v>54</v>
      </c>
      <c r="E8014" s="2">
        <v>2021</v>
      </c>
      <c r="F8014" s="2" t="s">
        <v>105</v>
      </c>
      <c r="G8014" s="2" t="s">
        <v>114</v>
      </c>
      <c r="H8014" s="2" t="s">
        <v>115</v>
      </c>
      <c r="I8014" s="2" t="s">
        <v>71</v>
      </c>
      <c r="J8014" s="2" t="s">
        <v>293</v>
      </c>
      <c r="K8014" s="3">
        <v>659645</v>
      </c>
      <c r="L8014" s="3">
        <v>317958.90000000002</v>
      </c>
      <c r="M8014" s="3">
        <f t="shared" si="875"/>
        <v>341686.1</v>
      </c>
      <c r="N8014" s="3">
        <v>133487.63</v>
      </c>
      <c r="O8014" s="3">
        <f t="shared" si="876"/>
        <v>208198.46999999997</v>
      </c>
      <c r="P8014" s="3">
        <v>158574.31</v>
      </c>
      <c r="Q8014" s="4">
        <f t="shared" si="877"/>
        <v>0.51798482517111477</v>
      </c>
      <c r="R8014" s="4">
        <f t="shared" si="878"/>
        <v>0.24039340857582486</v>
      </c>
      <c r="S8014" s="3">
        <v>622535.14</v>
      </c>
      <c r="T8014" s="3">
        <f t="shared" si="879"/>
        <v>37109.859999999986</v>
      </c>
      <c r="U8014" s="4">
        <f t="shared" si="880"/>
        <v>5.9610867910203404E-2</v>
      </c>
      <c r="V8014" s="2" t="s">
        <v>107</v>
      </c>
      <c r="W8014" s="2" t="s">
        <v>96</v>
      </c>
      <c r="X8014" s="2" t="s">
        <v>118</v>
      </c>
      <c r="Y8014" s="2">
        <v>3.75</v>
      </c>
      <c r="Z8014" s="2" t="s">
        <v>5227</v>
      </c>
      <c r="AA8014" s="2" t="s">
        <v>109</v>
      </c>
      <c r="AB8014" s="2" t="s">
        <v>110</v>
      </c>
      <c r="AC8014" s="2">
        <v>5.16</v>
      </c>
      <c r="AD8014" s="3">
        <v>0</v>
      </c>
      <c r="AE8014" s="5">
        <v>0</v>
      </c>
      <c r="AF8014" s="2">
        <v>0</v>
      </c>
      <c r="AG8014" s="3">
        <f t="shared" si="881"/>
        <v>0</v>
      </c>
      <c r="AH8014" s="2" t="s">
        <v>50</v>
      </c>
      <c r="AI8014" s="3">
        <v>0</v>
      </c>
    </row>
    <row r="8015" spans="1:35" x14ac:dyDescent="0.3">
      <c r="A8015" s="2" t="s">
        <v>15301</v>
      </c>
      <c r="B8015" s="2" t="s">
        <v>3199</v>
      </c>
      <c r="C8015" s="2" t="s">
        <v>536</v>
      </c>
      <c r="D8015" s="2" t="s">
        <v>81</v>
      </c>
      <c r="E8015" s="2">
        <v>2024</v>
      </c>
      <c r="F8015" s="2" t="s">
        <v>68</v>
      </c>
      <c r="G8015" s="2" t="s">
        <v>93</v>
      </c>
      <c r="H8015" s="2" t="s">
        <v>159</v>
      </c>
      <c r="I8015" s="2" t="s">
        <v>58</v>
      </c>
      <c r="J8015" s="2" t="s">
        <v>191</v>
      </c>
      <c r="K8015" s="3">
        <v>7676816.54</v>
      </c>
      <c r="L8015" s="3">
        <v>2710935.68</v>
      </c>
      <c r="M8015" s="3">
        <f t="shared" si="875"/>
        <v>4965880.8599999994</v>
      </c>
      <c r="N8015" s="3">
        <v>743542.68</v>
      </c>
      <c r="O8015" s="3">
        <f t="shared" si="876"/>
        <v>4222338.18</v>
      </c>
      <c r="P8015" s="3">
        <v>3035797.33</v>
      </c>
      <c r="Q8015" s="4">
        <f t="shared" si="877"/>
        <v>0.64686720519180196</v>
      </c>
      <c r="R8015" s="4">
        <f t="shared" si="878"/>
        <v>0.39545002986355071</v>
      </c>
      <c r="S8015" s="3">
        <v>7025219.1200000001</v>
      </c>
      <c r="T8015" s="3">
        <f t="shared" si="879"/>
        <v>651597.41999999993</v>
      </c>
      <c r="U8015" s="4">
        <f t="shared" si="880"/>
        <v>9.2751188093902454E-2</v>
      </c>
      <c r="V8015" s="2" t="s">
        <v>124</v>
      </c>
      <c r="W8015" s="2" t="s">
        <v>125</v>
      </c>
      <c r="X8015" s="2" t="s">
        <v>160</v>
      </c>
      <c r="Y8015" s="2">
        <v>129.5</v>
      </c>
      <c r="Z8015" s="2" t="s">
        <v>8383</v>
      </c>
      <c r="AA8015" s="2" t="s">
        <v>99</v>
      </c>
      <c r="AB8015" s="2" t="s">
        <v>77</v>
      </c>
      <c r="AC8015" s="2">
        <v>7.74</v>
      </c>
      <c r="AD8015" s="3">
        <v>0</v>
      </c>
      <c r="AE8015" s="5">
        <v>0</v>
      </c>
      <c r="AF8015" s="2">
        <v>0</v>
      </c>
      <c r="AG8015" s="3">
        <f t="shared" si="881"/>
        <v>0</v>
      </c>
      <c r="AH8015" s="2" t="s">
        <v>50</v>
      </c>
      <c r="AI8015" s="3">
        <v>0</v>
      </c>
    </row>
    <row r="8016" spans="1:35" x14ac:dyDescent="0.3">
      <c r="A8016" s="2" t="s">
        <v>15302</v>
      </c>
      <c r="B8016" s="2" t="s">
        <v>4473</v>
      </c>
      <c r="C8016" s="2" t="s">
        <v>227</v>
      </c>
      <c r="D8016" s="2" t="s">
        <v>104</v>
      </c>
      <c r="E8016" s="2">
        <v>2023</v>
      </c>
      <c r="F8016" s="2" t="s">
        <v>82</v>
      </c>
      <c r="G8016" s="2" t="s">
        <v>114</v>
      </c>
      <c r="H8016" s="2" t="s">
        <v>115</v>
      </c>
      <c r="I8016" s="2" t="s">
        <v>71</v>
      </c>
      <c r="J8016" s="2" t="s">
        <v>172</v>
      </c>
      <c r="K8016" s="3">
        <v>9006955.3100000005</v>
      </c>
      <c r="L8016" s="3">
        <v>3786427.64</v>
      </c>
      <c r="M8016" s="3">
        <f t="shared" si="875"/>
        <v>5220527.67</v>
      </c>
      <c r="N8016" s="3">
        <v>971843.13</v>
      </c>
      <c r="O8016" s="3">
        <f t="shared" si="876"/>
        <v>4248684.54</v>
      </c>
      <c r="P8016" s="3">
        <v>3310921.11</v>
      </c>
      <c r="Q8016" s="4">
        <f t="shared" si="877"/>
        <v>0.57961069976708912</v>
      </c>
      <c r="R8016" s="4">
        <f t="shared" si="878"/>
        <v>0.36759604062030143</v>
      </c>
      <c r="S8016" s="3">
        <v>9894499.4800000004</v>
      </c>
      <c r="T8016" s="3">
        <f t="shared" si="879"/>
        <v>-887544.16999999993</v>
      </c>
      <c r="U8016" s="4">
        <f t="shared" si="880"/>
        <v>-8.9700764732366212E-2</v>
      </c>
      <c r="V8016" s="2" t="s">
        <v>44</v>
      </c>
      <c r="W8016" s="2" t="s">
        <v>117</v>
      </c>
      <c r="X8016" s="2" t="s">
        <v>118</v>
      </c>
      <c r="Y8016" s="2">
        <v>3.75</v>
      </c>
      <c r="Z8016" s="2" t="s">
        <v>13761</v>
      </c>
      <c r="AA8016" s="2" t="s">
        <v>141</v>
      </c>
      <c r="AB8016" s="2" t="s">
        <v>149</v>
      </c>
      <c r="AC8016" s="2">
        <v>9.01</v>
      </c>
      <c r="AD8016" s="3">
        <v>0</v>
      </c>
      <c r="AE8016" s="5">
        <v>0</v>
      </c>
      <c r="AF8016" s="2">
        <v>0</v>
      </c>
      <c r="AG8016" s="3">
        <f t="shared" si="881"/>
        <v>0</v>
      </c>
      <c r="AH8016" s="2" t="s">
        <v>50</v>
      </c>
      <c r="AI8016" s="3">
        <v>0</v>
      </c>
    </row>
    <row r="8017" spans="1:35" x14ac:dyDescent="0.3">
      <c r="A8017" s="2" t="s">
        <v>15303</v>
      </c>
      <c r="B8017" s="2" t="s">
        <v>2497</v>
      </c>
      <c r="C8017" s="2" t="s">
        <v>956</v>
      </c>
      <c r="D8017" s="2" t="s">
        <v>104</v>
      </c>
      <c r="E8017" s="2">
        <v>2022</v>
      </c>
      <c r="F8017" s="2" t="s">
        <v>92</v>
      </c>
      <c r="G8017" s="2" t="s">
        <v>40</v>
      </c>
      <c r="H8017" s="2" t="s">
        <v>171</v>
      </c>
      <c r="I8017" s="2" t="s">
        <v>55</v>
      </c>
      <c r="J8017" s="2" t="s">
        <v>84</v>
      </c>
      <c r="K8017" s="3">
        <v>8339405.25</v>
      </c>
      <c r="L8017" s="3">
        <v>3934547.26</v>
      </c>
      <c r="M8017" s="3">
        <f t="shared" si="875"/>
        <v>4404857.99</v>
      </c>
      <c r="N8017" s="3">
        <v>1281383.8999999999</v>
      </c>
      <c r="O8017" s="3">
        <f t="shared" si="876"/>
        <v>3123474.0900000003</v>
      </c>
      <c r="P8017" s="3">
        <v>2263125.7599999998</v>
      </c>
      <c r="Q8017" s="4">
        <f t="shared" si="877"/>
        <v>0.5281980978199855</v>
      </c>
      <c r="R8017" s="4">
        <f t="shared" si="878"/>
        <v>0.27137735751599312</v>
      </c>
      <c r="S8017" s="3">
        <v>7667749.4199999999</v>
      </c>
      <c r="T8017" s="3">
        <f t="shared" si="879"/>
        <v>671655.83000000007</v>
      </c>
      <c r="U8017" s="4">
        <f t="shared" si="880"/>
        <v>8.7594911258850203E-2</v>
      </c>
      <c r="V8017" s="2" t="s">
        <v>73</v>
      </c>
      <c r="W8017" s="2" t="s">
        <v>134</v>
      </c>
      <c r="X8017" s="2" t="s">
        <v>86</v>
      </c>
      <c r="Y8017" s="2">
        <v>0.92</v>
      </c>
      <c r="Z8017" s="2" t="s">
        <v>15304</v>
      </c>
      <c r="AA8017" s="2" t="s">
        <v>141</v>
      </c>
      <c r="AB8017" s="2" t="s">
        <v>306</v>
      </c>
      <c r="AC8017" s="2">
        <v>9.26</v>
      </c>
      <c r="AD8017" s="3">
        <v>0</v>
      </c>
      <c r="AE8017" s="5">
        <v>0</v>
      </c>
      <c r="AF8017" s="2">
        <v>0</v>
      </c>
      <c r="AG8017" s="3">
        <f t="shared" si="881"/>
        <v>0</v>
      </c>
      <c r="AH8017" s="2" t="s">
        <v>230</v>
      </c>
      <c r="AI8017" s="3">
        <v>0</v>
      </c>
    </row>
    <row r="8018" spans="1:35" x14ac:dyDescent="0.3">
      <c r="A8018" s="2" t="s">
        <v>15305</v>
      </c>
      <c r="B8018" s="2" t="s">
        <v>5075</v>
      </c>
      <c r="C8018" s="2" t="s">
        <v>245</v>
      </c>
      <c r="D8018" s="2" t="s">
        <v>38</v>
      </c>
      <c r="E8018" s="2">
        <v>2023</v>
      </c>
      <c r="F8018" s="2" t="s">
        <v>55</v>
      </c>
      <c r="G8018" s="2" t="s">
        <v>93</v>
      </c>
      <c r="H8018" s="2" t="s">
        <v>94</v>
      </c>
      <c r="I8018" s="2" t="s">
        <v>71</v>
      </c>
      <c r="J8018" s="2" t="s">
        <v>72</v>
      </c>
      <c r="K8018" s="3">
        <v>591800.14</v>
      </c>
      <c r="L8018" s="3">
        <v>277105.93</v>
      </c>
      <c r="M8018" s="3">
        <f t="shared" si="875"/>
        <v>314694.21000000002</v>
      </c>
      <c r="N8018" s="3">
        <v>75587.34</v>
      </c>
      <c r="O8018" s="3">
        <f t="shared" si="876"/>
        <v>239106.87000000002</v>
      </c>
      <c r="P8018" s="3">
        <v>188127.74</v>
      </c>
      <c r="Q8018" s="4">
        <f t="shared" si="877"/>
        <v>0.53175757950986635</v>
      </c>
      <c r="R8018" s="4">
        <f t="shared" si="878"/>
        <v>0.31789066491265106</v>
      </c>
      <c r="S8018" s="3">
        <v>600918.61</v>
      </c>
      <c r="T8018" s="3">
        <f t="shared" si="879"/>
        <v>-9118.4699999999721</v>
      </c>
      <c r="U8018" s="4">
        <f t="shared" si="880"/>
        <v>-1.5174218019308759E-2</v>
      </c>
      <c r="V8018" s="2" t="s">
        <v>124</v>
      </c>
      <c r="W8018" s="2" t="s">
        <v>125</v>
      </c>
      <c r="X8018" s="2" t="s">
        <v>97</v>
      </c>
      <c r="Y8018" s="2">
        <v>1550</v>
      </c>
      <c r="Z8018" s="2" t="s">
        <v>15306</v>
      </c>
      <c r="AA8018" s="2" t="s">
        <v>148</v>
      </c>
      <c r="AB8018" s="2" t="s">
        <v>209</v>
      </c>
      <c r="AC8018" s="2">
        <v>7.95</v>
      </c>
      <c r="AD8018" s="3">
        <v>0</v>
      </c>
      <c r="AE8018" s="5">
        <v>0</v>
      </c>
      <c r="AF8018" s="2">
        <v>0</v>
      </c>
      <c r="AG8018" s="3">
        <f t="shared" si="881"/>
        <v>0</v>
      </c>
      <c r="AH8018" s="2" t="s">
        <v>50</v>
      </c>
      <c r="AI8018" s="3">
        <v>0</v>
      </c>
    </row>
    <row r="8019" spans="1:35" x14ac:dyDescent="0.3">
      <c r="A8019" s="2" t="s">
        <v>15307</v>
      </c>
      <c r="B8019" s="2" t="s">
        <v>3535</v>
      </c>
      <c r="C8019" s="2" t="s">
        <v>80</v>
      </c>
      <c r="D8019" s="2" t="s">
        <v>81</v>
      </c>
      <c r="E8019" s="2">
        <v>2020</v>
      </c>
      <c r="F8019" s="2" t="s">
        <v>105</v>
      </c>
      <c r="G8019" s="2" t="s">
        <v>56</v>
      </c>
      <c r="H8019" s="2" t="s">
        <v>123</v>
      </c>
      <c r="I8019" s="2" t="s">
        <v>58</v>
      </c>
      <c r="J8019" s="2" t="s">
        <v>191</v>
      </c>
      <c r="K8019" s="3">
        <v>6504155.2599999998</v>
      </c>
      <c r="L8019" s="3">
        <v>3361251.39</v>
      </c>
      <c r="M8019" s="3">
        <f t="shared" si="875"/>
        <v>3142903.8699999996</v>
      </c>
      <c r="N8019" s="3">
        <v>850578.56</v>
      </c>
      <c r="O8019" s="3">
        <f t="shared" si="876"/>
        <v>2292325.3099999996</v>
      </c>
      <c r="P8019" s="3">
        <v>1781831.45</v>
      </c>
      <c r="Q8019" s="4">
        <f t="shared" si="877"/>
        <v>0.48321476723174039</v>
      </c>
      <c r="R8019" s="4">
        <f t="shared" si="878"/>
        <v>0.27395278537677464</v>
      </c>
      <c r="S8019" s="3">
        <v>5255128.47</v>
      </c>
      <c r="T8019" s="3">
        <f t="shared" si="879"/>
        <v>1249026.79</v>
      </c>
      <c r="U8019" s="4">
        <f t="shared" si="880"/>
        <v>0.23767768897189304</v>
      </c>
      <c r="V8019" s="2" t="s">
        <v>73</v>
      </c>
      <c r="W8019" s="2" t="s">
        <v>60</v>
      </c>
      <c r="X8019" s="2" t="s">
        <v>126</v>
      </c>
      <c r="Y8019" s="2">
        <v>1.34</v>
      </c>
      <c r="Z8019" s="2" t="s">
        <v>15308</v>
      </c>
      <c r="AA8019" s="2" t="s">
        <v>148</v>
      </c>
      <c r="AB8019" s="2" t="s">
        <v>209</v>
      </c>
      <c r="AC8019" s="2">
        <v>2.1800000000000002</v>
      </c>
      <c r="AD8019" s="3">
        <v>0</v>
      </c>
      <c r="AE8019" s="5">
        <v>0</v>
      </c>
      <c r="AF8019" s="2">
        <v>0</v>
      </c>
      <c r="AG8019" s="3">
        <f t="shared" si="881"/>
        <v>0</v>
      </c>
      <c r="AH8019" s="2" t="s">
        <v>50</v>
      </c>
      <c r="AI8019" s="3">
        <v>0</v>
      </c>
    </row>
    <row r="8020" spans="1:35" x14ac:dyDescent="0.3">
      <c r="A8020" s="2" t="s">
        <v>15309</v>
      </c>
      <c r="B8020" s="2" t="s">
        <v>955</v>
      </c>
      <c r="C8020" s="2" t="s">
        <v>956</v>
      </c>
      <c r="D8020" s="2" t="s">
        <v>104</v>
      </c>
      <c r="E8020" s="2">
        <v>2022</v>
      </c>
      <c r="F8020" s="2" t="s">
        <v>105</v>
      </c>
      <c r="G8020" s="2" t="s">
        <v>40</v>
      </c>
      <c r="H8020" s="2" t="s">
        <v>83</v>
      </c>
      <c r="I8020" s="2" t="s">
        <v>42</v>
      </c>
      <c r="J8020" s="2" t="s">
        <v>43</v>
      </c>
      <c r="K8020" s="3">
        <v>6747395.0800000001</v>
      </c>
      <c r="L8020" s="3">
        <v>2355902.31</v>
      </c>
      <c r="M8020" s="3">
        <f t="shared" si="875"/>
        <v>4391492.7699999996</v>
      </c>
      <c r="N8020" s="3">
        <v>558873.22</v>
      </c>
      <c r="O8020" s="3">
        <f t="shared" si="876"/>
        <v>3832619.55</v>
      </c>
      <c r="P8020" s="3">
        <v>2877161.29</v>
      </c>
      <c r="Q8020" s="4">
        <f t="shared" si="877"/>
        <v>0.6508426908358832</v>
      </c>
      <c r="R8020" s="4">
        <f t="shared" si="878"/>
        <v>0.42641067491782325</v>
      </c>
      <c r="S8020" s="3">
        <v>7741793.2400000002</v>
      </c>
      <c r="T8020" s="3">
        <f t="shared" si="879"/>
        <v>-994398.16000000015</v>
      </c>
      <c r="U8020" s="4">
        <f t="shared" si="880"/>
        <v>-0.12844545561643031</v>
      </c>
      <c r="V8020" s="2" t="s">
        <v>85</v>
      </c>
      <c r="W8020" s="2" t="s">
        <v>117</v>
      </c>
      <c r="X8020" s="2" t="s">
        <v>86</v>
      </c>
      <c r="Y8020" s="2">
        <v>0.92</v>
      </c>
      <c r="Z8020" s="2" t="s">
        <v>15310</v>
      </c>
      <c r="AA8020" s="2" t="s">
        <v>141</v>
      </c>
      <c r="AB8020" s="2" t="s">
        <v>142</v>
      </c>
      <c r="AC8020" s="2">
        <v>1.05</v>
      </c>
      <c r="AD8020" s="3">
        <v>0</v>
      </c>
      <c r="AE8020" s="5">
        <v>0</v>
      </c>
      <c r="AF8020" s="2">
        <v>0</v>
      </c>
      <c r="AG8020" s="3">
        <f t="shared" si="881"/>
        <v>0</v>
      </c>
      <c r="AH8020" s="2" t="s">
        <v>50</v>
      </c>
      <c r="AI8020" s="3">
        <v>0</v>
      </c>
    </row>
    <row r="8021" spans="1:35" x14ac:dyDescent="0.3">
      <c r="A8021" s="2" t="s">
        <v>15311</v>
      </c>
      <c r="B8021" s="2" t="s">
        <v>1501</v>
      </c>
      <c r="C8021" s="2" t="s">
        <v>452</v>
      </c>
      <c r="D8021" s="2" t="s">
        <v>38</v>
      </c>
      <c r="E8021" s="2">
        <v>2021</v>
      </c>
      <c r="F8021" s="2" t="s">
        <v>55</v>
      </c>
      <c r="G8021" s="2" t="s">
        <v>69</v>
      </c>
      <c r="H8021" s="2" t="s">
        <v>272</v>
      </c>
      <c r="I8021" s="2" t="s">
        <v>131</v>
      </c>
      <c r="J8021" s="2" t="s">
        <v>132</v>
      </c>
      <c r="K8021" s="3">
        <v>4753115.7300000004</v>
      </c>
      <c r="L8021" s="3">
        <v>1556013.76</v>
      </c>
      <c r="M8021" s="3">
        <f t="shared" si="875"/>
        <v>3197101.9700000007</v>
      </c>
      <c r="N8021" s="3">
        <v>413833.23</v>
      </c>
      <c r="O8021" s="3">
        <f t="shared" si="876"/>
        <v>2783268.7400000007</v>
      </c>
      <c r="P8021" s="3">
        <v>1969595.26</v>
      </c>
      <c r="Q8021" s="4">
        <f t="shared" si="877"/>
        <v>0.6726328900053945</v>
      </c>
      <c r="R8021" s="4">
        <f t="shared" si="878"/>
        <v>0.41437982407383961</v>
      </c>
      <c r="S8021" s="3">
        <v>5249154.34</v>
      </c>
      <c r="T8021" s="3">
        <f t="shared" si="879"/>
        <v>-496038.6099999994</v>
      </c>
      <c r="U8021" s="4">
        <f t="shared" si="880"/>
        <v>-9.4498766443205678E-2</v>
      </c>
      <c r="V8021" s="2" t="s">
        <v>44</v>
      </c>
      <c r="W8021" s="2" t="s">
        <v>117</v>
      </c>
      <c r="X8021" s="2" t="s">
        <v>274</v>
      </c>
      <c r="Y8021" s="2">
        <v>1</v>
      </c>
      <c r="Z8021" s="2" t="s">
        <v>989</v>
      </c>
      <c r="AA8021" s="2" t="s">
        <v>224</v>
      </c>
      <c r="AB8021" s="2" t="s">
        <v>149</v>
      </c>
      <c r="AC8021" s="2">
        <v>8.6300000000000008</v>
      </c>
      <c r="AD8021" s="3">
        <v>0</v>
      </c>
      <c r="AE8021" s="5">
        <v>0</v>
      </c>
      <c r="AF8021" s="2">
        <v>0</v>
      </c>
      <c r="AG8021" s="3">
        <f t="shared" si="881"/>
        <v>0</v>
      </c>
      <c r="AH8021" s="2" t="s">
        <v>50</v>
      </c>
      <c r="AI8021" s="3">
        <v>0</v>
      </c>
    </row>
    <row r="8022" spans="1:35" x14ac:dyDescent="0.3">
      <c r="A8022" s="2" t="s">
        <v>15312</v>
      </c>
      <c r="B8022" s="2" t="s">
        <v>1712</v>
      </c>
      <c r="C8022" s="2" t="s">
        <v>80</v>
      </c>
      <c r="D8022" s="2" t="s">
        <v>81</v>
      </c>
      <c r="E8022" s="2">
        <v>2020</v>
      </c>
      <c r="F8022" s="2" t="s">
        <v>105</v>
      </c>
      <c r="G8022" s="2" t="s">
        <v>93</v>
      </c>
      <c r="H8022" s="2" t="s">
        <v>94</v>
      </c>
      <c r="I8022" s="2" t="s">
        <v>178</v>
      </c>
      <c r="J8022" s="2" t="s">
        <v>263</v>
      </c>
      <c r="K8022" s="3">
        <v>5818816.5300000003</v>
      </c>
      <c r="L8022" s="3">
        <v>1700529.09</v>
      </c>
      <c r="M8022" s="3">
        <f t="shared" si="875"/>
        <v>4118287.4400000004</v>
      </c>
      <c r="N8022" s="3">
        <v>964721.41</v>
      </c>
      <c r="O8022" s="3">
        <f t="shared" si="876"/>
        <v>3153566.0300000003</v>
      </c>
      <c r="P8022" s="3">
        <v>2288318.67</v>
      </c>
      <c r="Q8022" s="4">
        <f t="shared" si="877"/>
        <v>0.70775344415267205</v>
      </c>
      <c r="R8022" s="4">
        <f t="shared" si="878"/>
        <v>0.39326187003871726</v>
      </c>
      <c r="S8022" s="3">
        <v>6394282.3600000003</v>
      </c>
      <c r="T8022" s="3">
        <f t="shared" si="879"/>
        <v>-575465.83000000007</v>
      </c>
      <c r="U8022" s="4">
        <f t="shared" si="880"/>
        <v>-8.9996937514032468E-2</v>
      </c>
      <c r="V8022" s="2" t="s">
        <v>107</v>
      </c>
      <c r="W8022" s="2" t="s">
        <v>125</v>
      </c>
      <c r="X8022" s="2" t="s">
        <v>97</v>
      </c>
      <c r="Y8022" s="2">
        <v>1550</v>
      </c>
      <c r="Z8022" s="2" t="s">
        <v>7567</v>
      </c>
      <c r="AA8022" s="2" t="s">
        <v>48</v>
      </c>
      <c r="AB8022" s="2" t="s">
        <v>88</v>
      </c>
      <c r="AC8022" s="2">
        <v>6.61</v>
      </c>
      <c r="AD8022" s="3">
        <v>3316499</v>
      </c>
      <c r="AE8022" s="5">
        <v>13.3</v>
      </c>
      <c r="AF8022" s="2">
        <v>60</v>
      </c>
      <c r="AG8022" s="3">
        <f t="shared" si="881"/>
        <v>75970.845753508867</v>
      </c>
      <c r="AH8022" s="2" t="s">
        <v>50</v>
      </c>
      <c r="AI8022" s="3">
        <v>0</v>
      </c>
    </row>
    <row r="8023" spans="1:35" x14ac:dyDescent="0.3">
      <c r="A8023" s="2" t="s">
        <v>15313</v>
      </c>
      <c r="B8023" s="2" t="s">
        <v>3230</v>
      </c>
      <c r="C8023" s="2" t="s">
        <v>80</v>
      </c>
      <c r="D8023" s="2" t="s">
        <v>81</v>
      </c>
      <c r="E8023" s="2">
        <v>2020</v>
      </c>
      <c r="F8023" s="2" t="s">
        <v>39</v>
      </c>
      <c r="G8023" s="2" t="s">
        <v>69</v>
      </c>
      <c r="H8023" s="2" t="s">
        <v>165</v>
      </c>
      <c r="I8023" s="2" t="s">
        <v>55</v>
      </c>
      <c r="J8023" s="2" t="s">
        <v>217</v>
      </c>
      <c r="K8023" s="3">
        <v>2752645.68</v>
      </c>
      <c r="L8023" s="3">
        <v>1282502.03</v>
      </c>
      <c r="M8023" s="3">
        <f t="shared" si="875"/>
        <v>1470143.6500000001</v>
      </c>
      <c r="N8023" s="3">
        <v>539639.06999999995</v>
      </c>
      <c r="O8023" s="3">
        <f t="shared" si="876"/>
        <v>930504.58000000019</v>
      </c>
      <c r="P8023" s="3">
        <v>715605.15</v>
      </c>
      <c r="Q8023" s="4">
        <f t="shared" si="877"/>
        <v>0.5340838672705599</v>
      </c>
      <c r="R8023" s="4">
        <f t="shared" si="878"/>
        <v>0.25996994644076382</v>
      </c>
      <c r="S8023" s="3">
        <v>2979612.19</v>
      </c>
      <c r="T8023" s="3">
        <f t="shared" si="879"/>
        <v>-226966.50999999978</v>
      </c>
      <c r="U8023" s="4">
        <f t="shared" si="880"/>
        <v>-7.6173171381742732E-2</v>
      </c>
      <c r="V8023" s="2" t="s">
        <v>107</v>
      </c>
      <c r="W8023" s="2" t="s">
        <v>134</v>
      </c>
      <c r="X8023" s="2" t="s">
        <v>167</v>
      </c>
      <c r="Y8023" s="2">
        <v>17.2</v>
      </c>
      <c r="Z8023" s="2" t="s">
        <v>15314</v>
      </c>
      <c r="AA8023" s="2" t="s">
        <v>63</v>
      </c>
      <c r="AB8023" s="2" t="s">
        <v>242</v>
      </c>
      <c r="AC8023" s="2">
        <v>3.53</v>
      </c>
      <c r="AD8023" s="3">
        <v>0</v>
      </c>
      <c r="AE8023" s="5">
        <v>0</v>
      </c>
      <c r="AF8023" s="2">
        <v>0</v>
      </c>
      <c r="AG8023" s="3">
        <f t="shared" si="881"/>
        <v>0</v>
      </c>
      <c r="AH8023" s="2" t="s">
        <v>50</v>
      </c>
      <c r="AI8023" s="3">
        <v>0</v>
      </c>
    </row>
    <row r="8024" spans="1:35" x14ac:dyDescent="0.3">
      <c r="A8024" s="2" t="s">
        <v>15315</v>
      </c>
      <c r="B8024" s="2" t="s">
        <v>3458</v>
      </c>
      <c r="C8024" s="2" t="s">
        <v>315</v>
      </c>
      <c r="D8024" s="2" t="s">
        <v>104</v>
      </c>
      <c r="E8024" s="2">
        <v>2020</v>
      </c>
      <c r="F8024" s="2" t="s">
        <v>92</v>
      </c>
      <c r="G8024" s="2" t="s">
        <v>40</v>
      </c>
      <c r="H8024" s="2" t="s">
        <v>171</v>
      </c>
      <c r="I8024" s="2" t="s">
        <v>58</v>
      </c>
      <c r="J8024" s="2" t="s">
        <v>240</v>
      </c>
      <c r="K8024" s="3">
        <v>1645912.28</v>
      </c>
      <c r="L8024" s="3">
        <v>609115.02</v>
      </c>
      <c r="M8024" s="3">
        <f t="shared" si="875"/>
        <v>1036797.26</v>
      </c>
      <c r="N8024" s="3">
        <v>190324.23</v>
      </c>
      <c r="O8024" s="3">
        <f t="shared" si="876"/>
        <v>846473.03</v>
      </c>
      <c r="P8024" s="3">
        <v>629335.43999999994</v>
      </c>
      <c r="Q8024" s="4">
        <f t="shared" si="877"/>
        <v>0.62992254969991479</v>
      </c>
      <c r="R8024" s="4">
        <f t="shared" si="878"/>
        <v>0.38236268581701083</v>
      </c>
      <c r="S8024" s="3">
        <v>1964872.76</v>
      </c>
      <c r="T8024" s="3">
        <f t="shared" si="879"/>
        <v>-318960.48</v>
      </c>
      <c r="U8024" s="4">
        <f t="shared" si="880"/>
        <v>-0.16233136643412979</v>
      </c>
      <c r="V8024" s="2" t="s">
        <v>107</v>
      </c>
      <c r="W8024" s="2" t="s">
        <v>207</v>
      </c>
      <c r="X8024" s="2" t="s">
        <v>86</v>
      </c>
      <c r="Y8024" s="2">
        <v>0.92</v>
      </c>
      <c r="Z8024" s="2" t="s">
        <v>4731</v>
      </c>
      <c r="AA8024" s="2" t="s">
        <v>48</v>
      </c>
      <c r="AB8024" s="2" t="s">
        <v>110</v>
      </c>
      <c r="AC8024" s="2">
        <v>1.96</v>
      </c>
      <c r="AD8024" s="3">
        <v>0</v>
      </c>
      <c r="AE8024" s="5">
        <v>0</v>
      </c>
      <c r="AF8024" s="2">
        <v>0</v>
      </c>
      <c r="AG8024" s="3">
        <f t="shared" si="881"/>
        <v>0</v>
      </c>
      <c r="AH8024" s="2" t="s">
        <v>50</v>
      </c>
      <c r="AI8024" s="3">
        <v>0</v>
      </c>
    </row>
    <row r="8025" spans="1:35" x14ac:dyDescent="0.3">
      <c r="A8025" s="2" t="s">
        <v>15316</v>
      </c>
      <c r="B8025" s="2" t="s">
        <v>1286</v>
      </c>
      <c r="C8025" s="2" t="s">
        <v>456</v>
      </c>
      <c r="D8025" s="2" t="s">
        <v>54</v>
      </c>
      <c r="E8025" s="2">
        <v>2023</v>
      </c>
      <c r="F8025" s="2" t="s">
        <v>58</v>
      </c>
      <c r="G8025" s="2" t="s">
        <v>93</v>
      </c>
      <c r="H8025" s="2" t="s">
        <v>159</v>
      </c>
      <c r="I8025" s="2" t="s">
        <v>39</v>
      </c>
      <c r="J8025" s="2" t="s">
        <v>487</v>
      </c>
      <c r="K8025" s="3">
        <v>9921030.6799999997</v>
      </c>
      <c r="L8025" s="3">
        <v>5689252.6799999997</v>
      </c>
      <c r="M8025" s="3">
        <f t="shared" si="875"/>
        <v>4231778</v>
      </c>
      <c r="N8025" s="3">
        <v>2075506.4</v>
      </c>
      <c r="O8025" s="3">
        <f t="shared" si="876"/>
        <v>2156271.6</v>
      </c>
      <c r="P8025" s="3">
        <v>1517997.28</v>
      </c>
      <c r="Q8025" s="4">
        <f t="shared" si="877"/>
        <v>0.42654620638669372</v>
      </c>
      <c r="R8025" s="4">
        <f t="shared" si="878"/>
        <v>0.15300802194475221</v>
      </c>
      <c r="S8025" s="3">
        <v>10903010.960000001</v>
      </c>
      <c r="T8025" s="3">
        <f t="shared" si="879"/>
        <v>-981980.28000000119</v>
      </c>
      <c r="U8025" s="4">
        <f t="shared" si="880"/>
        <v>-9.0065054836925632E-2</v>
      </c>
      <c r="V8025" s="2" t="s">
        <v>107</v>
      </c>
      <c r="W8025" s="2" t="s">
        <v>134</v>
      </c>
      <c r="X8025" s="2" t="s">
        <v>160</v>
      </c>
      <c r="Y8025" s="2">
        <v>129.5</v>
      </c>
      <c r="Z8025" s="2" t="s">
        <v>4178</v>
      </c>
      <c r="AA8025" s="2" t="s">
        <v>63</v>
      </c>
      <c r="AB8025" s="2" t="s">
        <v>64</v>
      </c>
      <c r="AC8025" s="2">
        <v>4.18</v>
      </c>
      <c r="AD8025" s="3">
        <v>0</v>
      </c>
      <c r="AE8025" s="5">
        <v>0</v>
      </c>
      <c r="AF8025" s="2">
        <v>0</v>
      </c>
      <c r="AG8025" s="3">
        <f t="shared" si="881"/>
        <v>0</v>
      </c>
      <c r="AH8025" s="2" t="s">
        <v>50</v>
      </c>
      <c r="AI8025" s="3">
        <v>0</v>
      </c>
    </row>
    <row r="8026" spans="1:35" x14ac:dyDescent="0.3">
      <c r="A8026" s="2" t="s">
        <v>15317</v>
      </c>
      <c r="B8026" s="2" t="s">
        <v>962</v>
      </c>
      <c r="C8026" s="2" t="s">
        <v>322</v>
      </c>
      <c r="D8026" s="2" t="s">
        <v>38</v>
      </c>
      <c r="E8026" s="2">
        <v>2021</v>
      </c>
      <c r="F8026" s="2" t="s">
        <v>55</v>
      </c>
      <c r="G8026" s="2" t="s">
        <v>114</v>
      </c>
      <c r="H8026" s="2" t="s">
        <v>190</v>
      </c>
      <c r="I8026" s="2" t="s">
        <v>58</v>
      </c>
      <c r="J8026" s="2" t="s">
        <v>106</v>
      </c>
      <c r="K8026" s="3">
        <v>2757107.19</v>
      </c>
      <c r="L8026" s="3">
        <v>1595971.98</v>
      </c>
      <c r="M8026" s="3">
        <f t="shared" si="875"/>
        <v>1161135.21</v>
      </c>
      <c r="N8026" s="3">
        <v>358004.42</v>
      </c>
      <c r="O8026" s="3">
        <f t="shared" si="876"/>
        <v>803130.79</v>
      </c>
      <c r="P8026" s="3">
        <v>598523.35</v>
      </c>
      <c r="Q8026" s="4">
        <f t="shared" si="877"/>
        <v>0.42114257081169193</v>
      </c>
      <c r="R8026" s="4">
        <f t="shared" si="878"/>
        <v>0.21708381602675375</v>
      </c>
      <c r="S8026" s="3">
        <v>2979919.4</v>
      </c>
      <c r="T8026" s="3">
        <f t="shared" si="879"/>
        <v>-222812.20999999996</v>
      </c>
      <c r="U8026" s="4">
        <f t="shared" si="880"/>
        <v>-7.4771220322267767E-2</v>
      </c>
      <c r="V8026" s="2" t="s">
        <v>107</v>
      </c>
      <c r="W8026" s="2" t="s">
        <v>96</v>
      </c>
      <c r="X8026" s="2" t="s">
        <v>192</v>
      </c>
      <c r="Y8026" s="2">
        <v>3.64</v>
      </c>
      <c r="Z8026" s="2" t="s">
        <v>15318</v>
      </c>
      <c r="AA8026" s="2" t="s">
        <v>224</v>
      </c>
      <c r="AB8026" s="2" t="s">
        <v>242</v>
      </c>
      <c r="AC8026" s="2">
        <v>4.01</v>
      </c>
      <c r="AD8026" s="3">
        <v>0</v>
      </c>
      <c r="AE8026" s="5">
        <v>0</v>
      </c>
      <c r="AF8026" s="2">
        <v>0</v>
      </c>
      <c r="AG8026" s="3">
        <f t="shared" si="881"/>
        <v>0</v>
      </c>
      <c r="AH8026" s="2" t="s">
        <v>50</v>
      </c>
      <c r="AI8026" s="3">
        <v>0</v>
      </c>
    </row>
    <row r="8027" spans="1:35" x14ac:dyDescent="0.3">
      <c r="A8027" s="2" t="s">
        <v>15319</v>
      </c>
      <c r="B8027" s="2" t="s">
        <v>5879</v>
      </c>
      <c r="C8027" s="2" t="s">
        <v>253</v>
      </c>
      <c r="D8027" s="2" t="s">
        <v>54</v>
      </c>
      <c r="E8027" s="2">
        <v>2020</v>
      </c>
      <c r="F8027" s="2" t="s">
        <v>92</v>
      </c>
      <c r="G8027" s="2" t="s">
        <v>40</v>
      </c>
      <c r="H8027" s="2" t="s">
        <v>83</v>
      </c>
      <c r="I8027" s="2" t="s">
        <v>71</v>
      </c>
      <c r="J8027" s="2" t="s">
        <v>172</v>
      </c>
      <c r="K8027" s="3">
        <v>9248303.4600000009</v>
      </c>
      <c r="L8027" s="3">
        <v>3708895.86</v>
      </c>
      <c r="M8027" s="3">
        <f t="shared" si="875"/>
        <v>5539407.6000000015</v>
      </c>
      <c r="N8027" s="3">
        <v>934202.65</v>
      </c>
      <c r="O8027" s="3">
        <f t="shared" si="876"/>
        <v>4605204.9500000011</v>
      </c>
      <c r="P8027" s="3">
        <v>3522733.62</v>
      </c>
      <c r="Q8027" s="4">
        <f t="shared" si="877"/>
        <v>0.59896473163522268</v>
      </c>
      <c r="R8027" s="4">
        <f t="shared" si="878"/>
        <v>0.3809059288804954</v>
      </c>
      <c r="S8027" s="3">
        <v>10509817.960000001</v>
      </c>
      <c r="T8027" s="3">
        <f t="shared" si="879"/>
        <v>-1261514.5</v>
      </c>
      <c r="U8027" s="4">
        <f t="shared" si="880"/>
        <v>-0.12003200291396864</v>
      </c>
      <c r="V8027" s="2" t="s">
        <v>124</v>
      </c>
      <c r="W8027" s="2" t="s">
        <v>45</v>
      </c>
      <c r="X8027" s="2" t="s">
        <v>86</v>
      </c>
      <c r="Y8027" s="2">
        <v>0.92</v>
      </c>
      <c r="Z8027" s="2" t="s">
        <v>11318</v>
      </c>
      <c r="AA8027" s="2" t="s">
        <v>224</v>
      </c>
      <c r="AB8027" s="2" t="s">
        <v>209</v>
      </c>
      <c r="AC8027" s="2">
        <v>3.7</v>
      </c>
      <c r="AD8027" s="3">
        <v>0</v>
      </c>
      <c r="AE8027" s="5">
        <v>0</v>
      </c>
      <c r="AF8027" s="2">
        <v>0</v>
      </c>
      <c r="AG8027" s="3">
        <f t="shared" si="881"/>
        <v>0</v>
      </c>
      <c r="AH8027" s="2" t="s">
        <v>50</v>
      </c>
      <c r="AI8027" s="3">
        <v>0</v>
      </c>
    </row>
    <row r="8028" spans="1:35" x14ac:dyDescent="0.3">
      <c r="A8028" s="2" t="s">
        <v>15320</v>
      </c>
      <c r="B8028" s="2" t="s">
        <v>6319</v>
      </c>
      <c r="C8028" s="2" t="s">
        <v>322</v>
      </c>
      <c r="D8028" s="2" t="s">
        <v>38</v>
      </c>
      <c r="E8028" s="2">
        <v>2021</v>
      </c>
      <c r="F8028" s="2" t="s">
        <v>55</v>
      </c>
      <c r="G8028" s="2" t="s">
        <v>93</v>
      </c>
      <c r="H8028" s="2" t="s">
        <v>94</v>
      </c>
      <c r="I8028" s="2" t="s">
        <v>71</v>
      </c>
      <c r="J8028" s="2" t="s">
        <v>293</v>
      </c>
      <c r="K8028" s="3">
        <v>260155.33</v>
      </c>
      <c r="L8028" s="3">
        <v>75669.37</v>
      </c>
      <c r="M8028" s="3">
        <f t="shared" si="875"/>
        <v>184485.96</v>
      </c>
      <c r="N8028" s="3">
        <v>43897.71</v>
      </c>
      <c r="O8028" s="3">
        <f t="shared" si="876"/>
        <v>140588.25</v>
      </c>
      <c r="P8028" s="3">
        <v>100417.79</v>
      </c>
      <c r="Q8028" s="4">
        <f t="shared" si="877"/>
        <v>0.7091377293711415</v>
      </c>
      <c r="R8028" s="4">
        <f t="shared" si="878"/>
        <v>0.38599166890026815</v>
      </c>
      <c r="S8028" s="3">
        <v>235109.63</v>
      </c>
      <c r="T8028" s="3">
        <f t="shared" si="879"/>
        <v>25045.699999999983</v>
      </c>
      <c r="U8028" s="4">
        <f t="shared" si="880"/>
        <v>0.10652775047963788</v>
      </c>
      <c r="V8028" s="2" t="s">
        <v>85</v>
      </c>
      <c r="W8028" s="2" t="s">
        <v>45</v>
      </c>
      <c r="X8028" s="2" t="s">
        <v>97</v>
      </c>
      <c r="Y8028" s="2">
        <v>1550</v>
      </c>
      <c r="Z8028" s="2" t="s">
        <v>8980</v>
      </c>
      <c r="AA8028" s="2" t="s">
        <v>76</v>
      </c>
      <c r="AB8028" s="2" t="s">
        <v>77</v>
      </c>
      <c r="AC8028" s="2">
        <v>5.81</v>
      </c>
      <c r="AD8028" s="3">
        <v>0</v>
      </c>
      <c r="AE8028" s="5">
        <v>0</v>
      </c>
      <c r="AF8028" s="2">
        <v>0</v>
      </c>
      <c r="AG8028" s="3">
        <f t="shared" si="881"/>
        <v>0</v>
      </c>
      <c r="AH8028" s="2" t="s">
        <v>50</v>
      </c>
      <c r="AI8028" s="3">
        <v>0</v>
      </c>
    </row>
    <row r="8029" spans="1:35" x14ac:dyDescent="0.3">
      <c r="A8029" s="2" t="s">
        <v>15321</v>
      </c>
      <c r="B8029" s="2" t="s">
        <v>1512</v>
      </c>
      <c r="C8029" s="2" t="s">
        <v>201</v>
      </c>
      <c r="D8029" s="2" t="s">
        <v>54</v>
      </c>
      <c r="E8029" s="2">
        <v>2020</v>
      </c>
      <c r="F8029" s="2" t="s">
        <v>92</v>
      </c>
      <c r="G8029" s="2" t="s">
        <v>56</v>
      </c>
      <c r="H8029" s="2" t="s">
        <v>153</v>
      </c>
      <c r="I8029" s="2" t="s">
        <v>131</v>
      </c>
      <c r="J8029" s="2" t="s">
        <v>132</v>
      </c>
      <c r="K8029" s="3">
        <v>1406829.78</v>
      </c>
      <c r="L8029" s="3">
        <v>653409.87</v>
      </c>
      <c r="M8029" s="3">
        <f t="shared" si="875"/>
        <v>753419.91</v>
      </c>
      <c r="N8029" s="3">
        <v>238097.83</v>
      </c>
      <c r="O8029" s="3">
        <f t="shared" si="876"/>
        <v>515322.08000000007</v>
      </c>
      <c r="P8029" s="3">
        <v>392536.34</v>
      </c>
      <c r="Q8029" s="4">
        <f t="shared" si="877"/>
        <v>0.53554447077456668</v>
      </c>
      <c r="R8029" s="4">
        <f t="shared" si="878"/>
        <v>0.27902191550139066</v>
      </c>
      <c r="S8029" s="3">
        <v>1203971.95</v>
      </c>
      <c r="T8029" s="3">
        <f t="shared" si="879"/>
        <v>202857.83000000007</v>
      </c>
      <c r="U8029" s="4">
        <f t="shared" si="880"/>
        <v>0.16849049514816361</v>
      </c>
      <c r="V8029" s="2" t="s">
        <v>85</v>
      </c>
      <c r="W8029" s="2" t="s">
        <v>207</v>
      </c>
      <c r="X8029" s="2" t="s">
        <v>155</v>
      </c>
      <c r="Y8029" s="2">
        <v>7.24</v>
      </c>
      <c r="Z8029" s="2" t="s">
        <v>15322</v>
      </c>
      <c r="AA8029" s="2" t="s">
        <v>48</v>
      </c>
      <c r="AB8029" s="2" t="s">
        <v>142</v>
      </c>
      <c r="AC8029" s="2">
        <v>5</v>
      </c>
      <c r="AD8029" s="3">
        <v>0</v>
      </c>
      <c r="AE8029" s="5">
        <v>0</v>
      </c>
      <c r="AF8029" s="2">
        <v>0</v>
      </c>
      <c r="AG8029" s="3">
        <f t="shared" si="881"/>
        <v>0</v>
      </c>
      <c r="AH8029" s="2" t="s">
        <v>50</v>
      </c>
      <c r="AI8029" s="3">
        <v>0</v>
      </c>
    </row>
    <row r="8030" spans="1:35" x14ac:dyDescent="0.3">
      <c r="A8030" s="2" t="s">
        <v>15323</v>
      </c>
      <c r="B8030" s="2" t="s">
        <v>3375</v>
      </c>
      <c r="C8030" s="2" t="s">
        <v>387</v>
      </c>
      <c r="D8030" s="2" t="s">
        <v>81</v>
      </c>
      <c r="E8030" s="2">
        <v>2020</v>
      </c>
      <c r="F8030" s="2" t="s">
        <v>92</v>
      </c>
      <c r="G8030" s="2" t="s">
        <v>56</v>
      </c>
      <c r="H8030" s="2" t="s">
        <v>177</v>
      </c>
      <c r="I8030" s="2" t="s">
        <v>131</v>
      </c>
      <c r="J8030" s="2" t="s">
        <v>544</v>
      </c>
      <c r="K8030" s="3">
        <v>4740717.5</v>
      </c>
      <c r="L8030" s="3">
        <v>2459905.2000000002</v>
      </c>
      <c r="M8030" s="3">
        <f t="shared" si="875"/>
        <v>2280812.2999999998</v>
      </c>
      <c r="N8030" s="3">
        <v>734658.25</v>
      </c>
      <c r="O8030" s="3">
        <f t="shared" si="876"/>
        <v>1546154.0499999998</v>
      </c>
      <c r="P8030" s="3">
        <v>1172880.3799999999</v>
      </c>
      <c r="Q8030" s="4">
        <f t="shared" si="877"/>
        <v>0.48111120310374955</v>
      </c>
      <c r="R8030" s="4">
        <f t="shared" si="878"/>
        <v>0.24740566802388034</v>
      </c>
      <c r="S8030" s="3">
        <v>5001591.0599999996</v>
      </c>
      <c r="T8030" s="3">
        <f t="shared" si="879"/>
        <v>-260873.55999999959</v>
      </c>
      <c r="U8030" s="4">
        <f t="shared" si="880"/>
        <v>-5.2158114662017092E-2</v>
      </c>
      <c r="V8030" s="2" t="s">
        <v>95</v>
      </c>
      <c r="W8030" s="2" t="s">
        <v>45</v>
      </c>
      <c r="X8030" s="2" t="s">
        <v>180</v>
      </c>
      <c r="Y8030" s="2">
        <v>149.5</v>
      </c>
      <c r="Z8030" s="2" t="s">
        <v>10141</v>
      </c>
      <c r="AA8030" s="2" t="s">
        <v>141</v>
      </c>
      <c r="AB8030" s="2" t="s">
        <v>142</v>
      </c>
      <c r="AC8030" s="2">
        <v>8.68</v>
      </c>
      <c r="AD8030" s="3">
        <v>0</v>
      </c>
      <c r="AE8030" s="5">
        <v>0</v>
      </c>
      <c r="AF8030" s="2">
        <v>0</v>
      </c>
      <c r="AG8030" s="3">
        <f t="shared" si="881"/>
        <v>0</v>
      </c>
      <c r="AH8030" s="2" t="s">
        <v>50</v>
      </c>
      <c r="AI8030" s="3">
        <v>0</v>
      </c>
    </row>
    <row r="8031" spans="1:35" x14ac:dyDescent="0.3">
      <c r="A8031" s="2" t="s">
        <v>15324</v>
      </c>
      <c r="B8031" s="2" t="s">
        <v>1512</v>
      </c>
      <c r="C8031" s="2" t="s">
        <v>201</v>
      </c>
      <c r="D8031" s="2" t="s">
        <v>54</v>
      </c>
      <c r="E8031" s="2">
        <v>2020</v>
      </c>
      <c r="F8031" s="2" t="s">
        <v>105</v>
      </c>
      <c r="G8031" s="2" t="s">
        <v>56</v>
      </c>
      <c r="H8031" s="2" t="s">
        <v>262</v>
      </c>
      <c r="I8031" s="2" t="s">
        <v>39</v>
      </c>
      <c r="J8031" s="2" t="s">
        <v>116</v>
      </c>
      <c r="K8031" s="3">
        <v>1380146.9</v>
      </c>
      <c r="L8031" s="3">
        <v>635131.52</v>
      </c>
      <c r="M8031" s="3">
        <f t="shared" si="875"/>
        <v>745015.37999999989</v>
      </c>
      <c r="N8031" s="3">
        <v>162594.92000000001</v>
      </c>
      <c r="O8031" s="3">
        <f t="shared" si="876"/>
        <v>582420.45999999985</v>
      </c>
      <c r="P8031" s="3">
        <v>445225.32</v>
      </c>
      <c r="Q8031" s="4">
        <f t="shared" si="877"/>
        <v>0.53980875514048532</v>
      </c>
      <c r="R8031" s="4">
        <f t="shared" si="878"/>
        <v>0.32259270371871285</v>
      </c>
      <c r="S8031" s="3">
        <v>1293848.18</v>
      </c>
      <c r="T8031" s="3">
        <f t="shared" si="879"/>
        <v>86298.719999999972</v>
      </c>
      <c r="U8031" s="4">
        <f t="shared" si="880"/>
        <v>6.6699262969168435E-2</v>
      </c>
      <c r="V8031" s="2" t="s">
        <v>95</v>
      </c>
      <c r="W8031" s="2" t="s">
        <v>134</v>
      </c>
      <c r="X8031" s="2" t="s">
        <v>264</v>
      </c>
      <c r="Y8031" s="2">
        <v>83.5</v>
      </c>
      <c r="Z8031" s="2" t="s">
        <v>15325</v>
      </c>
      <c r="AA8031" s="2" t="s">
        <v>48</v>
      </c>
      <c r="AB8031" s="2" t="s">
        <v>110</v>
      </c>
      <c r="AC8031" s="2">
        <v>4.45</v>
      </c>
      <c r="AD8031" s="3">
        <v>0</v>
      </c>
      <c r="AE8031" s="5">
        <v>0</v>
      </c>
      <c r="AF8031" s="2">
        <v>0</v>
      </c>
      <c r="AG8031" s="3">
        <f t="shared" si="881"/>
        <v>0</v>
      </c>
      <c r="AH8031" s="2" t="s">
        <v>50</v>
      </c>
      <c r="AI8031" s="3">
        <v>0</v>
      </c>
    </row>
    <row r="8032" spans="1:35" x14ac:dyDescent="0.3">
      <c r="A8032" s="2" t="s">
        <v>15326</v>
      </c>
      <c r="B8032" s="2" t="s">
        <v>8091</v>
      </c>
      <c r="C8032" s="2" t="s">
        <v>113</v>
      </c>
      <c r="D8032" s="2" t="s">
        <v>54</v>
      </c>
      <c r="E8032" s="2">
        <v>2022</v>
      </c>
      <c r="F8032" s="2" t="s">
        <v>39</v>
      </c>
      <c r="G8032" s="2" t="s">
        <v>40</v>
      </c>
      <c r="H8032" s="2" t="s">
        <v>279</v>
      </c>
      <c r="I8032" s="2" t="s">
        <v>58</v>
      </c>
      <c r="J8032" s="2" t="s">
        <v>59</v>
      </c>
      <c r="K8032" s="3">
        <v>6955399.8899999997</v>
      </c>
      <c r="L8032" s="3">
        <v>2522772.02</v>
      </c>
      <c r="M8032" s="3">
        <f t="shared" si="875"/>
        <v>4432627.8699999992</v>
      </c>
      <c r="N8032" s="3">
        <v>1312421.54</v>
      </c>
      <c r="O8032" s="3">
        <f t="shared" si="876"/>
        <v>3120206.3299999991</v>
      </c>
      <c r="P8032" s="3">
        <v>2450366.09</v>
      </c>
      <c r="Q8032" s="4">
        <f t="shared" si="877"/>
        <v>0.63729302989076586</v>
      </c>
      <c r="R8032" s="4">
        <f t="shared" si="878"/>
        <v>0.35229693888959129</v>
      </c>
      <c r="S8032" s="3">
        <v>7653512.1299999999</v>
      </c>
      <c r="T8032" s="3">
        <f t="shared" si="879"/>
        <v>-698112.24000000022</v>
      </c>
      <c r="U8032" s="4">
        <f t="shared" si="880"/>
        <v>-9.1214625147526915E-2</v>
      </c>
      <c r="V8032" s="2" t="s">
        <v>85</v>
      </c>
      <c r="W8032" s="2" t="s">
        <v>60</v>
      </c>
      <c r="X8032" s="2" t="s">
        <v>280</v>
      </c>
      <c r="Y8032" s="2">
        <v>0.79</v>
      </c>
      <c r="Z8032" s="2" t="s">
        <v>15327</v>
      </c>
      <c r="AA8032" s="2" t="s">
        <v>224</v>
      </c>
      <c r="AB8032" s="2" t="s">
        <v>306</v>
      </c>
      <c r="AC8032" s="2">
        <v>7.11</v>
      </c>
      <c r="AD8032" s="3">
        <v>0</v>
      </c>
      <c r="AE8032" s="5">
        <v>0</v>
      </c>
      <c r="AF8032" s="2">
        <v>0</v>
      </c>
      <c r="AG8032" s="3">
        <f t="shared" si="881"/>
        <v>0</v>
      </c>
      <c r="AH8032" s="2" t="s">
        <v>50</v>
      </c>
      <c r="AI8032" s="3">
        <v>0</v>
      </c>
    </row>
    <row r="8033" spans="1:35" x14ac:dyDescent="0.3">
      <c r="A8033" s="2" t="s">
        <v>15328</v>
      </c>
      <c r="B8033" s="2" t="s">
        <v>7084</v>
      </c>
      <c r="C8033" s="2" t="s">
        <v>196</v>
      </c>
      <c r="D8033" s="2" t="s">
        <v>38</v>
      </c>
      <c r="E8033" s="2">
        <v>2023</v>
      </c>
      <c r="F8033" s="2" t="s">
        <v>58</v>
      </c>
      <c r="G8033" s="2" t="s">
        <v>40</v>
      </c>
      <c r="H8033" s="2" t="s">
        <v>83</v>
      </c>
      <c r="I8033" s="2" t="s">
        <v>42</v>
      </c>
      <c r="J8033" s="2" t="s">
        <v>422</v>
      </c>
      <c r="K8033" s="3">
        <v>3168878.24</v>
      </c>
      <c r="L8033" s="3">
        <v>1505614.86</v>
      </c>
      <c r="M8033" s="3">
        <f t="shared" si="875"/>
        <v>1663263.3800000001</v>
      </c>
      <c r="N8033" s="3">
        <v>445142.87</v>
      </c>
      <c r="O8033" s="3">
        <f t="shared" si="876"/>
        <v>1218120.5100000002</v>
      </c>
      <c r="P8033" s="3">
        <v>862350.82</v>
      </c>
      <c r="Q8033" s="4">
        <f t="shared" si="877"/>
        <v>0.52487449943800935</v>
      </c>
      <c r="R8033" s="4">
        <f t="shared" si="878"/>
        <v>0.27213125740041055</v>
      </c>
      <c r="S8033" s="3">
        <v>3416166.08</v>
      </c>
      <c r="T8033" s="3">
        <f t="shared" si="879"/>
        <v>-247287.83999999985</v>
      </c>
      <c r="U8033" s="4">
        <f t="shared" si="880"/>
        <v>-7.2387534507689935E-2</v>
      </c>
      <c r="V8033" s="2" t="s">
        <v>107</v>
      </c>
      <c r="W8033" s="2" t="s">
        <v>60</v>
      </c>
      <c r="X8033" s="2" t="s">
        <v>86</v>
      </c>
      <c r="Y8033" s="2">
        <v>0.92</v>
      </c>
      <c r="Z8033" s="2" t="s">
        <v>15329</v>
      </c>
      <c r="AA8033" s="2" t="s">
        <v>109</v>
      </c>
      <c r="AB8033" s="2" t="s">
        <v>242</v>
      </c>
      <c r="AC8033" s="2">
        <v>3.07</v>
      </c>
      <c r="AD8033" s="3">
        <v>0</v>
      </c>
      <c r="AE8033" s="5">
        <v>0</v>
      </c>
      <c r="AF8033" s="2">
        <v>0</v>
      </c>
      <c r="AG8033" s="3">
        <f t="shared" si="881"/>
        <v>0</v>
      </c>
      <c r="AH8033" s="2" t="s">
        <v>50</v>
      </c>
      <c r="AI8033" s="3">
        <v>0</v>
      </c>
    </row>
    <row r="8034" spans="1:35" x14ac:dyDescent="0.3">
      <c r="A8034" s="2" t="s">
        <v>15330</v>
      </c>
      <c r="B8034" s="2" t="s">
        <v>4636</v>
      </c>
      <c r="C8034" s="2" t="s">
        <v>407</v>
      </c>
      <c r="D8034" s="2" t="s">
        <v>38</v>
      </c>
      <c r="E8034" s="2">
        <v>2020</v>
      </c>
      <c r="F8034" s="2" t="s">
        <v>58</v>
      </c>
      <c r="G8034" s="2" t="s">
        <v>40</v>
      </c>
      <c r="H8034" s="2" t="s">
        <v>171</v>
      </c>
      <c r="I8034" s="2" t="s">
        <v>71</v>
      </c>
      <c r="J8034" s="2" t="s">
        <v>172</v>
      </c>
      <c r="K8034" s="3">
        <v>848977.43</v>
      </c>
      <c r="L8034" s="3">
        <v>341005.27</v>
      </c>
      <c r="M8034" s="3">
        <f t="shared" si="875"/>
        <v>507972.16000000003</v>
      </c>
      <c r="N8034" s="3">
        <v>113491.66</v>
      </c>
      <c r="O8034" s="3">
        <f t="shared" si="876"/>
        <v>394480.5</v>
      </c>
      <c r="P8034" s="3">
        <v>298639.63</v>
      </c>
      <c r="Q8034" s="4">
        <f t="shared" si="877"/>
        <v>0.59833411590223307</v>
      </c>
      <c r="R8034" s="4">
        <f t="shared" si="878"/>
        <v>0.35176392145077401</v>
      </c>
      <c r="S8034" s="3">
        <v>864766.01</v>
      </c>
      <c r="T8034" s="3">
        <f t="shared" si="879"/>
        <v>-15788.579999999958</v>
      </c>
      <c r="U8034" s="4">
        <f t="shared" si="880"/>
        <v>-1.8257632489510033E-2</v>
      </c>
      <c r="V8034" s="2" t="s">
        <v>133</v>
      </c>
      <c r="W8034" s="2" t="s">
        <v>60</v>
      </c>
      <c r="X8034" s="2" t="s">
        <v>86</v>
      </c>
      <c r="Y8034" s="2">
        <v>0.92</v>
      </c>
      <c r="Z8034" s="2" t="s">
        <v>9618</v>
      </c>
      <c r="AA8034" s="2" t="s">
        <v>99</v>
      </c>
      <c r="AB8034" s="2" t="s">
        <v>306</v>
      </c>
      <c r="AC8034" s="2">
        <v>1.1299999999999999</v>
      </c>
      <c r="AD8034" s="3">
        <v>0</v>
      </c>
      <c r="AE8034" s="5">
        <v>0</v>
      </c>
      <c r="AF8034" s="2">
        <v>0</v>
      </c>
      <c r="AG8034" s="3">
        <f t="shared" si="881"/>
        <v>0</v>
      </c>
      <c r="AH8034" s="2" t="s">
        <v>50</v>
      </c>
      <c r="AI8034" s="3">
        <v>0</v>
      </c>
    </row>
    <row r="8035" spans="1:35" x14ac:dyDescent="0.3">
      <c r="A8035" s="2" t="s">
        <v>15331</v>
      </c>
      <c r="B8035" s="2" t="s">
        <v>1498</v>
      </c>
      <c r="C8035" s="2" t="s">
        <v>648</v>
      </c>
      <c r="D8035" s="2" t="s">
        <v>104</v>
      </c>
      <c r="E8035" s="2">
        <v>2021</v>
      </c>
      <c r="F8035" s="2" t="s">
        <v>39</v>
      </c>
      <c r="G8035" s="2" t="s">
        <v>93</v>
      </c>
      <c r="H8035" s="2" t="s">
        <v>159</v>
      </c>
      <c r="I8035" s="2" t="s">
        <v>178</v>
      </c>
      <c r="J8035" s="2" t="s">
        <v>197</v>
      </c>
      <c r="K8035" s="3">
        <v>4031035.8</v>
      </c>
      <c r="L8035" s="3">
        <v>1288748.18</v>
      </c>
      <c r="M8035" s="3">
        <f t="shared" si="875"/>
        <v>2742287.62</v>
      </c>
      <c r="N8035" s="3">
        <v>687798.22</v>
      </c>
      <c r="O8035" s="3">
        <f t="shared" si="876"/>
        <v>2054489.4000000001</v>
      </c>
      <c r="P8035" s="3">
        <v>1633327.37</v>
      </c>
      <c r="Q8035" s="4">
        <f t="shared" si="877"/>
        <v>0.68029354142674703</v>
      </c>
      <c r="R8035" s="4">
        <f t="shared" si="878"/>
        <v>0.40518800899758822</v>
      </c>
      <c r="S8035" s="3">
        <v>4096643.13</v>
      </c>
      <c r="T8035" s="3">
        <f t="shared" si="879"/>
        <v>-65607.330000000075</v>
      </c>
      <c r="U8035" s="4">
        <f t="shared" si="880"/>
        <v>-1.6014899984710184E-2</v>
      </c>
      <c r="V8035" s="2" t="s">
        <v>107</v>
      </c>
      <c r="W8035" s="2" t="s">
        <v>96</v>
      </c>
      <c r="X8035" s="2" t="s">
        <v>160</v>
      </c>
      <c r="Y8035" s="2">
        <v>129.5</v>
      </c>
      <c r="Z8035" s="2" t="s">
        <v>15332</v>
      </c>
      <c r="AA8035" s="2" t="s">
        <v>48</v>
      </c>
      <c r="AB8035" s="2" t="s">
        <v>242</v>
      </c>
      <c r="AC8035" s="2">
        <v>2.97</v>
      </c>
      <c r="AD8035" s="3">
        <v>1864302.51</v>
      </c>
      <c r="AE8035" s="5">
        <v>8.3000000000000007</v>
      </c>
      <c r="AF8035" s="2">
        <v>60</v>
      </c>
      <c r="AG8035" s="3">
        <f t="shared" si="881"/>
        <v>38069.56776144266</v>
      </c>
      <c r="AH8035" s="2" t="s">
        <v>50</v>
      </c>
      <c r="AI8035" s="3">
        <v>0</v>
      </c>
    </row>
    <row r="8036" spans="1:35" x14ac:dyDescent="0.3">
      <c r="A8036" s="2" t="s">
        <v>15333</v>
      </c>
      <c r="B8036" s="2" t="s">
        <v>2288</v>
      </c>
      <c r="C8036" s="2" t="s">
        <v>257</v>
      </c>
      <c r="D8036" s="2" t="s">
        <v>104</v>
      </c>
      <c r="E8036" s="2">
        <v>2024</v>
      </c>
      <c r="F8036" s="2" t="s">
        <v>68</v>
      </c>
      <c r="G8036" s="2" t="s">
        <v>114</v>
      </c>
      <c r="H8036" s="2" t="s">
        <v>190</v>
      </c>
      <c r="I8036" s="2" t="s">
        <v>178</v>
      </c>
      <c r="J8036" s="2" t="s">
        <v>197</v>
      </c>
      <c r="K8036" s="3">
        <v>718679.96</v>
      </c>
      <c r="L8036" s="3">
        <v>389675.87</v>
      </c>
      <c r="M8036" s="3">
        <f t="shared" si="875"/>
        <v>329004.08999999997</v>
      </c>
      <c r="N8036" s="3">
        <v>108757.94</v>
      </c>
      <c r="O8036" s="3">
        <f t="shared" si="876"/>
        <v>220246.14999999997</v>
      </c>
      <c r="P8036" s="3">
        <v>167375.07999999999</v>
      </c>
      <c r="Q8036" s="4">
        <f t="shared" si="877"/>
        <v>0.45778943105634945</v>
      </c>
      <c r="R8036" s="4">
        <f t="shared" si="878"/>
        <v>0.2328923711745072</v>
      </c>
      <c r="S8036" s="3">
        <v>724453.01</v>
      </c>
      <c r="T8036" s="3">
        <f t="shared" si="879"/>
        <v>-5773.0500000000466</v>
      </c>
      <c r="U8036" s="4">
        <f t="shared" si="880"/>
        <v>-7.9688398285487783E-3</v>
      </c>
      <c r="V8036" s="2" t="s">
        <v>107</v>
      </c>
      <c r="W8036" s="2" t="s">
        <v>45</v>
      </c>
      <c r="X8036" s="2" t="s">
        <v>192</v>
      </c>
      <c r="Y8036" s="2">
        <v>3.64</v>
      </c>
      <c r="Z8036" s="2" t="s">
        <v>8451</v>
      </c>
      <c r="AA8036" s="2" t="s">
        <v>48</v>
      </c>
      <c r="AB8036" s="2" t="s">
        <v>142</v>
      </c>
      <c r="AC8036" s="2">
        <v>1.67</v>
      </c>
      <c r="AD8036" s="3">
        <v>4361905.47</v>
      </c>
      <c r="AE8036" s="5">
        <v>7.79</v>
      </c>
      <c r="AF8036" s="2">
        <v>180</v>
      </c>
      <c r="AG8036" s="3">
        <f t="shared" si="881"/>
        <v>41157.561750512301</v>
      </c>
      <c r="AH8036" s="2" t="s">
        <v>50</v>
      </c>
      <c r="AI8036" s="3">
        <v>0</v>
      </c>
    </row>
    <row r="8037" spans="1:35" x14ac:dyDescent="0.3">
      <c r="A8037" s="2" t="s">
        <v>15334</v>
      </c>
      <c r="B8037" s="2" t="s">
        <v>4843</v>
      </c>
      <c r="C8037" s="2" t="s">
        <v>329</v>
      </c>
      <c r="D8037" s="2" t="s">
        <v>38</v>
      </c>
      <c r="E8037" s="2">
        <v>2021</v>
      </c>
      <c r="F8037" s="2" t="s">
        <v>55</v>
      </c>
      <c r="G8037" s="2" t="s">
        <v>40</v>
      </c>
      <c r="H8037" s="2" t="s">
        <v>139</v>
      </c>
      <c r="I8037" s="2" t="s">
        <v>71</v>
      </c>
      <c r="J8037" s="2" t="s">
        <v>228</v>
      </c>
      <c r="K8037" s="3">
        <v>1558859.45</v>
      </c>
      <c r="L8037" s="3">
        <v>811616.08</v>
      </c>
      <c r="M8037" s="3">
        <f t="shared" si="875"/>
        <v>747243.37</v>
      </c>
      <c r="N8037" s="3">
        <v>144943.32999999999</v>
      </c>
      <c r="O8037" s="3">
        <f t="shared" si="876"/>
        <v>602300.04</v>
      </c>
      <c r="P8037" s="3">
        <v>462783.12</v>
      </c>
      <c r="Q8037" s="4">
        <f t="shared" si="877"/>
        <v>0.47935262540827528</v>
      </c>
      <c r="R8037" s="4">
        <f t="shared" si="878"/>
        <v>0.29687289639870995</v>
      </c>
      <c r="S8037" s="3">
        <v>1686827.03</v>
      </c>
      <c r="T8037" s="3">
        <f t="shared" si="879"/>
        <v>-127967.58000000007</v>
      </c>
      <c r="U8037" s="4">
        <f t="shared" si="880"/>
        <v>-7.586289389730734E-2</v>
      </c>
      <c r="V8037" s="2" t="s">
        <v>95</v>
      </c>
      <c r="W8037" s="2" t="s">
        <v>134</v>
      </c>
      <c r="X8037" s="2" t="s">
        <v>86</v>
      </c>
      <c r="Y8037" s="2">
        <v>0.92</v>
      </c>
      <c r="Z8037" s="2" t="s">
        <v>14182</v>
      </c>
      <c r="AA8037" s="2" t="s">
        <v>141</v>
      </c>
      <c r="AB8037" s="2" t="s">
        <v>242</v>
      </c>
      <c r="AC8037" s="2">
        <v>1.08</v>
      </c>
      <c r="AD8037" s="3">
        <v>0</v>
      </c>
      <c r="AE8037" s="5">
        <v>0</v>
      </c>
      <c r="AF8037" s="2">
        <v>0</v>
      </c>
      <c r="AG8037" s="3">
        <f t="shared" si="881"/>
        <v>0</v>
      </c>
      <c r="AH8037" s="2" t="s">
        <v>50</v>
      </c>
      <c r="AI8037" s="3">
        <v>0</v>
      </c>
    </row>
    <row r="8038" spans="1:35" x14ac:dyDescent="0.3">
      <c r="A8038" s="2" t="s">
        <v>15335</v>
      </c>
      <c r="B8038" s="2" t="s">
        <v>4425</v>
      </c>
      <c r="C8038" s="2" t="s">
        <v>411</v>
      </c>
      <c r="D8038" s="2" t="s">
        <v>54</v>
      </c>
      <c r="E8038" s="2">
        <v>2022</v>
      </c>
      <c r="F8038" s="2" t="s">
        <v>82</v>
      </c>
      <c r="G8038" s="2" t="s">
        <v>40</v>
      </c>
      <c r="H8038" s="2" t="s">
        <v>83</v>
      </c>
      <c r="I8038" s="2" t="s">
        <v>39</v>
      </c>
      <c r="J8038" s="2" t="s">
        <v>487</v>
      </c>
      <c r="K8038" s="3">
        <v>2890073.61</v>
      </c>
      <c r="L8038" s="3">
        <v>1328930.72</v>
      </c>
      <c r="M8038" s="3">
        <f t="shared" si="875"/>
        <v>1561142.89</v>
      </c>
      <c r="N8038" s="3">
        <v>388983.78</v>
      </c>
      <c r="O8038" s="3">
        <f t="shared" si="876"/>
        <v>1172159.1099999999</v>
      </c>
      <c r="P8038" s="3">
        <v>937128.94</v>
      </c>
      <c r="Q8038" s="4">
        <f t="shared" si="877"/>
        <v>0.54017409265918315</v>
      </c>
      <c r="R8038" s="4">
        <f t="shared" si="878"/>
        <v>0.3242578101669874</v>
      </c>
      <c r="S8038" s="3">
        <v>3216491.06</v>
      </c>
      <c r="T8038" s="3">
        <f t="shared" si="879"/>
        <v>-326417.45000000019</v>
      </c>
      <c r="U8038" s="4">
        <f t="shared" si="880"/>
        <v>-0.10148246766773236</v>
      </c>
      <c r="V8038" s="2" t="s">
        <v>133</v>
      </c>
      <c r="W8038" s="2" t="s">
        <v>134</v>
      </c>
      <c r="X8038" s="2" t="s">
        <v>86</v>
      </c>
      <c r="Y8038" s="2">
        <v>0.92</v>
      </c>
      <c r="Z8038" s="2" t="s">
        <v>1970</v>
      </c>
      <c r="AA8038" s="2" t="s">
        <v>141</v>
      </c>
      <c r="AB8038" s="2" t="s">
        <v>209</v>
      </c>
      <c r="AC8038" s="2">
        <v>1.23</v>
      </c>
      <c r="AD8038" s="3">
        <v>0</v>
      </c>
      <c r="AE8038" s="5">
        <v>0</v>
      </c>
      <c r="AF8038" s="2">
        <v>0</v>
      </c>
      <c r="AG8038" s="3">
        <f t="shared" si="881"/>
        <v>0</v>
      </c>
      <c r="AH8038" s="2" t="s">
        <v>50</v>
      </c>
      <c r="AI8038" s="3">
        <v>0</v>
      </c>
    </row>
    <row r="8039" spans="1:35" x14ac:dyDescent="0.3">
      <c r="A8039" s="2" t="s">
        <v>15336</v>
      </c>
      <c r="B8039" s="2" t="s">
        <v>6188</v>
      </c>
      <c r="C8039" s="2" t="s">
        <v>407</v>
      </c>
      <c r="D8039" s="2" t="s">
        <v>38</v>
      </c>
      <c r="E8039" s="2">
        <v>2020</v>
      </c>
      <c r="F8039" s="2" t="s">
        <v>39</v>
      </c>
      <c r="G8039" s="2" t="s">
        <v>56</v>
      </c>
      <c r="H8039" s="2" t="s">
        <v>57</v>
      </c>
      <c r="I8039" s="2" t="s">
        <v>42</v>
      </c>
      <c r="J8039" s="2" t="s">
        <v>422</v>
      </c>
      <c r="K8039" s="3">
        <v>8250503.29</v>
      </c>
      <c r="L8039" s="3">
        <v>2805609.3</v>
      </c>
      <c r="M8039" s="3">
        <f t="shared" si="875"/>
        <v>5444893.9900000002</v>
      </c>
      <c r="N8039" s="3">
        <v>1432288.13</v>
      </c>
      <c r="O8039" s="3">
        <f t="shared" si="876"/>
        <v>4012605.8600000003</v>
      </c>
      <c r="P8039" s="3">
        <v>2864632.28</v>
      </c>
      <c r="Q8039" s="4">
        <f t="shared" si="877"/>
        <v>0.65994689034297693</v>
      </c>
      <c r="R8039" s="4">
        <f t="shared" si="878"/>
        <v>0.34720697384268295</v>
      </c>
      <c r="S8039" s="3">
        <v>6883055.0199999996</v>
      </c>
      <c r="T8039" s="3">
        <f t="shared" si="879"/>
        <v>1367448.2700000005</v>
      </c>
      <c r="U8039" s="4">
        <f t="shared" si="880"/>
        <v>0.19866879837900825</v>
      </c>
      <c r="V8039" s="2" t="s">
        <v>133</v>
      </c>
      <c r="W8039" s="2" t="s">
        <v>45</v>
      </c>
      <c r="X8039" s="2" t="s">
        <v>61</v>
      </c>
      <c r="Y8039" s="2">
        <v>1.53</v>
      </c>
      <c r="Z8039" s="2" t="s">
        <v>15337</v>
      </c>
      <c r="AA8039" s="2" t="s">
        <v>148</v>
      </c>
      <c r="AB8039" s="2" t="s">
        <v>110</v>
      </c>
      <c r="AC8039" s="2">
        <v>6.18</v>
      </c>
      <c r="AD8039" s="3">
        <v>0</v>
      </c>
      <c r="AE8039" s="5">
        <v>0</v>
      </c>
      <c r="AF8039" s="2">
        <v>0</v>
      </c>
      <c r="AG8039" s="3">
        <f t="shared" si="881"/>
        <v>0</v>
      </c>
      <c r="AH8039" s="2" t="s">
        <v>50</v>
      </c>
      <c r="AI8039" s="3">
        <v>0</v>
      </c>
    </row>
    <row r="8040" spans="1:35" x14ac:dyDescent="0.3">
      <c r="A8040" s="2" t="s">
        <v>15338</v>
      </c>
      <c r="B8040" s="2" t="s">
        <v>9056</v>
      </c>
      <c r="C8040" s="2" t="s">
        <v>216</v>
      </c>
      <c r="D8040" s="2" t="s">
        <v>38</v>
      </c>
      <c r="E8040" s="2">
        <v>2024</v>
      </c>
      <c r="F8040" s="2" t="s">
        <v>92</v>
      </c>
      <c r="G8040" s="2" t="s">
        <v>114</v>
      </c>
      <c r="H8040" s="2" t="s">
        <v>190</v>
      </c>
      <c r="I8040" s="2" t="s">
        <v>71</v>
      </c>
      <c r="J8040" s="2" t="s">
        <v>172</v>
      </c>
      <c r="K8040" s="3">
        <v>3724475.94</v>
      </c>
      <c r="L8040" s="3">
        <v>1492556.9</v>
      </c>
      <c r="M8040" s="3">
        <f t="shared" si="875"/>
        <v>2231919.04</v>
      </c>
      <c r="N8040" s="3">
        <v>396336.28</v>
      </c>
      <c r="O8040" s="3">
        <f t="shared" si="876"/>
        <v>1835582.76</v>
      </c>
      <c r="P8040" s="3">
        <v>1291434.99</v>
      </c>
      <c r="Q8040" s="4">
        <f t="shared" si="877"/>
        <v>0.59925720449143249</v>
      </c>
      <c r="R8040" s="4">
        <f t="shared" si="878"/>
        <v>0.34674273932885175</v>
      </c>
      <c r="S8040" s="3">
        <v>4338172.74</v>
      </c>
      <c r="T8040" s="3">
        <f t="shared" si="879"/>
        <v>-613696.80000000028</v>
      </c>
      <c r="U8040" s="4">
        <f t="shared" si="880"/>
        <v>-0.1414643530308109</v>
      </c>
      <c r="V8040" s="2" t="s">
        <v>44</v>
      </c>
      <c r="W8040" s="2" t="s">
        <v>134</v>
      </c>
      <c r="X8040" s="2" t="s">
        <v>192</v>
      </c>
      <c r="Y8040" s="2">
        <v>3.64</v>
      </c>
      <c r="Z8040" s="2" t="s">
        <v>6147</v>
      </c>
      <c r="AA8040" s="2" t="s">
        <v>76</v>
      </c>
      <c r="AB8040" s="2" t="s">
        <v>64</v>
      </c>
      <c r="AC8040" s="2">
        <v>9.69</v>
      </c>
      <c r="AD8040" s="3">
        <v>0</v>
      </c>
      <c r="AE8040" s="5">
        <v>0</v>
      </c>
      <c r="AF8040" s="2">
        <v>0</v>
      </c>
      <c r="AG8040" s="3">
        <f t="shared" si="881"/>
        <v>0</v>
      </c>
      <c r="AH8040" s="2" t="s">
        <v>50</v>
      </c>
      <c r="AI8040" s="3">
        <v>0</v>
      </c>
    </row>
    <row r="8041" spans="1:35" x14ac:dyDescent="0.3">
      <c r="A8041" s="2" t="s">
        <v>15339</v>
      </c>
      <c r="B8041" s="2" t="s">
        <v>11582</v>
      </c>
      <c r="C8041" s="2" t="s">
        <v>261</v>
      </c>
      <c r="D8041" s="2" t="s">
        <v>54</v>
      </c>
      <c r="E8041" s="2">
        <v>2024</v>
      </c>
      <c r="F8041" s="2" t="s">
        <v>82</v>
      </c>
      <c r="G8041" s="2" t="s">
        <v>56</v>
      </c>
      <c r="H8041" s="2" t="s">
        <v>262</v>
      </c>
      <c r="I8041" s="2" t="s">
        <v>42</v>
      </c>
      <c r="J8041" s="2" t="s">
        <v>43</v>
      </c>
      <c r="K8041" s="3">
        <v>8846751.75</v>
      </c>
      <c r="L8041" s="3">
        <v>4467000.22</v>
      </c>
      <c r="M8041" s="3">
        <f t="shared" si="875"/>
        <v>4379751.53</v>
      </c>
      <c r="N8041" s="3">
        <v>1807652.86</v>
      </c>
      <c r="O8041" s="3">
        <f t="shared" si="876"/>
        <v>2572098.67</v>
      </c>
      <c r="P8041" s="3">
        <v>1827231.94</v>
      </c>
      <c r="Q8041" s="4">
        <f t="shared" si="877"/>
        <v>0.49506888559408263</v>
      </c>
      <c r="R8041" s="4">
        <f t="shared" si="878"/>
        <v>0.20654269404586831</v>
      </c>
      <c r="S8041" s="3">
        <v>8873205.7799999993</v>
      </c>
      <c r="T8041" s="3">
        <f t="shared" si="879"/>
        <v>-26454.029999999329</v>
      </c>
      <c r="U8041" s="4">
        <f t="shared" si="880"/>
        <v>-2.9813384988350098E-3</v>
      </c>
      <c r="V8041" s="2" t="s">
        <v>85</v>
      </c>
      <c r="W8041" s="2" t="s">
        <v>125</v>
      </c>
      <c r="X8041" s="2" t="s">
        <v>264</v>
      </c>
      <c r="Y8041" s="2">
        <v>83.5</v>
      </c>
      <c r="Z8041" s="2" t="s">
        <v>15340</v>
      </c>
      <c r="AA8041" s="2" t="s">
        <v>99</v>
      </c>
      <c r="AB8041" s="2" t="s">
        <v>149</v>
      </c>
      <c r="AC8041" s="2">
        <v>3.62</v>
      </c>
      <c r="AD8041" s="3">
        <v>0</v>
      </c>
      <c r="AE8041" s="5">
        <v>0</v>
      </c>
      <c r="AF8041" s="2">
        <v>0</v>
      </c>
      <c r="AG8041" s="3">
        <f t="shared" si="881"/>
        <v>0</v>
      </c>
      <c r="AH8041" s="2" t="s">
        <v>50</v>
      </c>
      <c r="AI8041" s="3">
        <v>0</v>
      </c>
    </row>
    <row r="8042" spans="1:35" x14ac:dyDescent="0.3">
      <c r="A8042" s="2" t="s">
        <v>15341</v>
      </c>
      <c r="B8042" s="2" t="s">
        <v>5506</v>
      </c>
      <c r="C8042" s="2" t="s">
        <v>103</v>
      </c>
      <c r="D8042" s="2" t="s">
        <v>104</v>
      </c>
      <c r="E8042" s="2">
        <v>2020</v>
      </c>
      <c r="F8042" s="2" t="s">
        <v>39</v>
      </c>
      <c r="G8042" s="2" t="s">
        <v>114</v>
      </c>
      <c r="H8042" s="2" t="s">
        <v>234</v>
      </c>
      <c r="I8042" s="2" t="s">
        <v>42</v>
      </c>
      <c r="J8042" s="2" t="s">
        <v>146</v>
      </c>
      <c r="K8042" s="3">
        <v>8342480.3300000001</v>
      </c>
      <c r="L8042" s="3">
        <v>2560084.58</v>
      </c>
      <c r="M8042" s="3">
        <f t="shared" si="875"/>
        <v>5782395.75</v>
      </c>
      <c r="N8042" s="3">
        <v>995683.46</v>
      </c>
      <c r="O8042" s="3">
        <f t="shared" si="876"/>
        <v>4786712.29</v>
      </c>
      <c r="P8042" s="3">
        <v>3395541.51</v>
      </c>
      <c r="Q8042" s="4">
        <f t="shared" si="877"/>
        <v>0.69312668670086031</v>
      </c>
      <c r="R8042" s="4">
        <f t="shared" si="878"/>
        <v>0.40701822188174097</v>
      </c>
      <c r="S8042" s="3">
        <v>8540305.6600000001</v>
      </c>
      <c r="T8042" s="3">
        <f t="shared" si="879"/>
        <v>-197825.33000000007</v>
      </c>
      <c r="U8042" s="4">
        <f t="shared" si="880"/>
        <v>-2.3163729481785324E-2</v>
      </c>
      <c r="V8042" s="2" t="s">
        <v>85</v>
      </c>
      <c r="W8042" s="2" t="s">
        <v>134</v>
      </c>
      <c r="X8042" s="2" t="s">
        <v>236</v>
      </c>
      <c r="Y8042" s="2">
        <v>3.67</v>
      </c>
      <c r="Z8042" s="2" t="s">
        <v>15342</v>
      </c>
      <c r="AA8042" s="2" t="s">
        <v>76</v>
      </c>
      <c r="AB8042" s="2" t="s">
        <v>242</v>
      </c>
      <c r="AC8042" s="2">
        <v>8.61</v>
      </c>
      <c r="AD8042" s="3">
        <v>0</v>
      </c>
      <c r="AE8042" s="5">
        <v>0</v>
      </c>
      <c r="AF8042" s="2">
        <v>0</v>
      </c>
      <c r="AG8042" s="3">
        <f t="shared" si="881"/>
        <v>0</v>
      </c>
      <c r="AH8042" s="2" t="s">
        <v>50</v>
      </c>
      <c r="AI8042" s="3">
        <v>0</v>
      </c>
    </row>
    <row r="8043" spans="1:35" x14ac:dyDescent="0.3">
      <c r="A8043" s="2" t="s">
        <v>15343</v>
      </c>
      <c r="B8043" s="2" t="s">
        <v>4377</v>
      </c>
      <c r="C8043" s="2" t="s">
        <v>130</v>
      </c>
      <c r="D8043" s="2" t="s">
        <v>104</v>
      </c>
      <c r="E8043" s="2">
        <v>2022</v>
      </c>
      <c r="F8043" s="2" t="s">
        <v>82</v>
      </c>
      <c r="G8043" s="2" t="s">
        <v>93</v>
      </c>
      <c r="H8043" s="2" t="s">
        <v>221</v>
      </c>
      <c r="I8043" s="2" t="s">
        <v>178</v>
      </c>
      <c r="J8043" s="2" t="s">
        <v>342</v>
      </c>
      <c r="K8043" s="3">
        <v>7929002.7000000002</v>
      </c>
      <c r="L8043" s="3">
        <v>3407645.3</v>
      </c>
      <c r="M8043" s="3">
        <f t="shared" si="875"/>
        <v>4521357.4000000004</v>
      </c>
      <c r="N8043" s="3">
        <v>1217265.56</v>
      </c>
      <c r="O8043" s="3">
        <f t="shared" si="876"/>
        <v>3304091.8400000003</v>
      </c>
      <c r="P8043" s="3">
        <v>2374861.41</v>
      </c>
      <c r="Q8043" s="4">
        <f t="shared" si="877"/>
        <v>0.57023027624899159</v>
      </c>
      <c r="R8043" s="4">
        <f t="shared" si="878"/>
        <v>0.29951577769042759</v>
      </c>
      <c r="S8043" s="3">
        <v>8122519.9100000001</v>
      </c>
      <c r="T8043" s="3">
        <f t="shared" si="879"/>
        <v>-193517.20999999996</v>
      </c>
      <c r="U8043" s="4">
        <f t="shared" si="880"/>
        <v>-2.3824775087562693E-2</v>
      </c>
      <c r="V8043" s="2" t="s">
        <v>44</v>
      </c>
      <c r="W8043" s="2" t="s">
        <v>125</v>
      </c>
      <c r="X8043" s="2" t="s">
        <v>222</v>
      </c>
      <c r="Y8043" s="2">
        <v>18.899999999999999</v>
      </c>
      <c r="Z8043" s="2" t="s">
        <v>15344</v>
      </c>
      <c r="AA8043" s="2" t="s">
        <v>141</v>
      </c>
      <c r="AB8043" s="2" t="s">
        <v>149</v>
      </c>
      <c r="AC8043" s="2">
        <v>4.24</v>
      </c>
      <c r="AD8043" s="3">
        <v>873813.81</v>
      </c>
      <c r="AE8043" s="5">
        <v>16.7</v>
      </c>
      <c r="AF8043" s="2">
        <v>48</v>
      </c>
      <c r="AG8043" s="3">
        <f t="shared" si="881"/>
        <v>25078.514685227761</v>
      </c>
      <c r="AH8043" s="2" t="s">
        <v>230</v>
      </c>
      <c r="AI8043" s="3">
        <v>534941.81999999995</v>
      </c>
    </row>
    <row r="8044" spans="1:35" x14ac:dyDescent="0.3">
      <c r="A8044" s="2" t="s">
        <v>15345</v>
      </c>
      <c r="B8044" s="2" t="s">
        <v>4298</v>
      </c>
      <c r="C8044" s="2" t="s">
        <v>145</v>
      </c>
      <c r="D8044" s="2" t="s">
        <v>54</v>
      </c>
      <c r="E8044" s="2">
        <v>2024</v>
      </c>
      <c r="F8044" s="2" t="s">
        <v>39</v>
      </c>
      <c r="G8044" s="2" t="s">
        <v>40</v>
      </c>
      <c r="H8044" s="2" t="s">
        <v>83</v>
      </c>
      <c r="I8044" s="2" t="s">
        <v>55</v>
      </c>
      <c r="J8044" s="2" t="s">
        <v>84</v>
      </c>
      <c r="K8044" s="3">
        <v>5592301.0700000003</v>
      </c>
      <c r="L8044" s="3">
        <v>2628779.04</v>
      </c>
      <c r="M8044" s="3">
        <f t="shared" si="875"/>
        <v>2963522.0300000003</v>
      </c>
      <c r="N8044" s="3">
        <v>983352.77</v>
      </c>
      <c r="O8044" s="3">
        <f t="shared" si="876"/>
        <v>1980169.2600000002</v>
      </c>
      <c r="P8044" s="3">
        <v>1530724.87</v>
      </c>
      <c r="Q8044" s="4">
        <f t="shared" si="877"/>
        <v>0.52992891350179039</v>
      </c>
      <c r="R8044" s="4">
        <f t="shared" si="878"/>
        <v>0.27372003954000279</v>
      </c>
      <c r="S8044" s="3">
        <v>5001719.91</v>
      </c>
      <c r="T8044" s="3">
        <f t="shared" si="879"/>
        <v>590581.16000000015</v>
      </c>
      <c r="U8044" s="4">
        <f t="shared" si="880"/>
        <v>0.1180756161134181</v>
      </c>
      <c r="V8044" s="2" t="s">
        <v>73</v>
      </c>
      <c r="W8044" s="2" t="s">
        <v>207</v>
      </c>
      <c r="X8044" s="2" t="s">
        <v>86</v>
      </c>
      <c r="Y8044" s="2">
        <v>0.92</v>
      </c>
      <c r="Z8044" s="2" t="s">
        <v>7231</v>
      </c>
      <c r="AA8044" s="2" t="s">
        <v>63</v>
      </c>
      <c r="AB8044" s="2" t="s">
        <v>306</v>
      </c>
      <c r="AC8044" s="2">
        <v>2.0499999999999998</v>
      </c>
      <c r="AD8044" s="3">
        <v>0</v>
      </c>
      <c r="AE8044" s="5">
        <v>0</v>
      </c>
      <c r="AF8044" s="2">
        <v>0</v>
      </c>
      <c r="AG8044" s="3">
        <f t="shared" si="881"/>
        <v>0</v>
      </c>
      <c r="AH8044" s="2" t="s">
        <v>50</v>
      </c>
      <c r="AI8044" s="3">
        <v>0</v>
      </c>
    </row>
    <row r="8045" spans="1:35" x14ac:dyDescent="0.3">
      <c r="A8045" s="2" t="s">
        <v>15346</v>
      </c>
      <c r="B8045" s="2" t="s">
        <v>7375</v>
      </c>
      <c r="C8045" s="2" t="s">
        <v>103</v>
      </c>
      <c r="D8045" s="2" t="s">
        <v>104</v>
      </c>
      <c r="E8045" s="2">
        <v>2020</v>
      </c>
      <c r="F8045" s="2" t="s">
        <v>39</v>
      </c>
      <c r="G8045" s="2" t="s">
        <v>56</v>
      </c>
      <c r="H8045" s="2" t="s">
        <v>262</v>
      </c>
      <c r="I8045" s="2" t="s">
        <v>42</v>
      </c>
      <c r="J8045" s="2" t="s">
        <v>146</v>
      </c>
      <c r="K8045" s="3">
        <v>1253394.3999999999</v>
      </c>
      <c r="L8045" s="3">
        <v>465743.68</v>
      </c>
      <c r="M8045" s="3">
        <f t="shared" si="875"/>
        <v>787650.72</v>
      </c>
      <c r="N8045" s="3">
        <v>241567.68</v>
      </c>
      <c r="O8045" s="3">
        <f t="shared" si="876"/>
        <v>546083.04</v>
      </c>
      <c r="P8045" s="3">
        <v>404720.81</v>
      </c>
      <c r="Q8045" s="4">
        <f t="shared" si="877"/>
        <v>0.62841410492978111</v>
      </c>
      <c r="R8045" s="4">
        <f t="shared" si="878"/>
        <v>0.32289980711578098</v>
      </c>
      <c r="S8045" s="3">
        <v>1368592.52</v>
      </c>
      <c r="T8045" s="3">
        <f t="shared" si="879"/>
        <v>-115198.12000000011</v>
      </c>
      <c r="U8045" s="4">
        <f t="shared" si="880"/>
        <v>-8.4172694440855275E-2</v>
      </c>
      <c r="V8045" s="2" t="s">
        <v>44</v>
      </c>
      <c r="W8045" s="2" t="s">
        <v>60</v>
      </c>
      <c r="X8045" s="2" t="s">
        <v>264</v>
      </c>
      <c r="Y8045" s="2">
        <v>83.5</v>
      </c>
      <c r="Z8045" s="2" t="s">
        <v>3517</v>
      </c>
      <c r="AA8045" s="2" t="s">
        <v>109</v>
      </c>
      <c r="AB8045" s="2" t="s">
        <v>49</v>
      </c>
      <c r="AC8045" s="2">
        <v>9.35</v>
      </c>
      <c r="AD8045" s="3">
        <v>0</v>
      </c>
      <c r="AE8045" s="5">
        <v>0</v>
      </c>
      <c r="AF8045" s="2">
        <v>0</v>
      </c>
      <c r="AG8045" s="3">
        <f t="shared" si="881"/>
        <v>0</v>
      </c>
      <c r="AH8045" s="2" t="s">
        <v>50</v>
      </c>
      <c r="AI8045" s="3">
        <v>0</v>
      </c>
    </row>
    <row r="8046" spans="1:35" x14ac:dyDescent="0.3">
      <c r="A8046" s="2" t="s">
        <v>15347</v>
      </c>
      <c r="B8046" s="2" t="s">
        <v>4159</v>
      </c>
      <c r="C8046" s="2" t="s">
        <v>278</v>
      </c>
      <c r="D8046" s="2" t="s">
        <v>54</v>
      </c>
      <c r="E8046" s="2">
        <v>2023</v>
      </c>
      <c r="F8046" s="2" t="s">
        <v>55</v>
      </c>
      <c r="G8046" s="2" t="s">
        <v>114</v>
      </c>
      <c r="H8046" s="2" t="s">
        <v>190</v>
      </c>
      <c r="I8046" s="2" t="s">
        <v>58</v>
      </c>
      <c r="J8046" s="2" t="s">
        <v>106</v>
      </c>
      <c r="K8046" s="3">
        <v>4779094.0199999996</v>
      </c>
      <c r="L8046" s="3">
        <v>2155073.5</v>
      </c>
      <c r="M8046" s="3">
        <f t="shared" si="875"/>
        <v>2624020.5199999996</v>
      </c>
      <c r="N8046" s="3">
        <v>861094.18</v>
      </c>
      <c r="O8046" s="3">
        <f t="shared" si="876"/>
        <v>1762926.3399999994</v>
      </c>
      <c r="P8046" s="3">
        <v>1248230.26</v>
      </c>
      <c r="Q8046" s="4">
        <f t="shared" si="877"/>
        <v>0.54906233462215914</v>
      </c>
      <c r="R8046" s="4">
        <f t="shared" si="878"/>
        <v>0.26118554160606366</v>
      </c>
      <c r="S8046" s="3">
        <v>4394617.97</v>
      </c>
      <c r="T8046" s="3">
        <f t="shared" si="879"/>
        <v>384476.04999999981</v>
      </c>
      <c r="U8046" s="4">
        <f t="shared" si="880"/>
        <v>8.7487934702091943E-2</v>
      </c>
      <c r="V8046" s="2" t="s">
        <v>44</v>
      </c>
      <c r="W8046" s="2" t="s">
        <v>45</v>
      </c>
      <c r="X8046" s="2" t="s">
        <v>192</v>
      </c>
      <c r="Y8046" s="2">
        <v>3.64</v>
      </c>
      <c r="Z8046" s="2" t="s">
        <v>11736</v>
      </c>
      <c r="AA8046" s="2" t="s">
        <v>48</v>
      </c>
      <c r="AB8046" s="2" t="s">
        <v>242</v>
      </c>
      <c r="AC8046" s="2">
        <v>8.51</v>
      </c>
      <c r="AD8046" s="3">
        <v>0</v>
      </c>
      <c r="AE8046" s="5">
        <v>0</v>
      </c>
      <c r="AF8046" s="2">
        <v>0</v>
      </c>
      <c r="AG8046" s="3">
        <f t="shared" si="881"/>
        <v>0</v>
      </c>
      <c r="AH8046" s="2" t="s">
        <v>50</v>
      </c>
      <c r="AI8046" s="3">
        <v>0</v>
      </c>
    </row>
    <row r="8047" spans="1:35" x14ac:dyDescent="0.3">
      <c r="A8047" s="2" t="s">
        <v>15348</v>
      </c>
      <c r="B8047" s="2" t="s">
        <v>3170</v>
      </c>
      <c r="C8047" s="2" t="s">
        <v>363</v>
      </c>
      <c r="D8047" s="2" t="s">
        <v>81</v>
      </c>
      <c r="E8047" s="2">
        <v>2022</v>
      </c>
      <c r="F8047" s="2" t="s">
        <v>55</v>
      </c>
      <c r="G8047" s="2" t="s">
        <v>114</v>
      </c>
      <c r="H8047" s="2" t="s">
        <v>234</v>
      </c>
      <c r="I8047" s="2" t="s">
        <v>131</v>
      </c>
      <c r="J8047" s="2" t="s">
        <v>463</v>
      </c>
      <c r="K8047" s="3">
        <v>9037497.6899999995</v>
      </c>
      <c r="L8047" s="3">
        <v>3514419.23</v>
      </c>
      <c r="M8047" s="3">
        <f t="shared" si="875"/>
        <v>5523078.459999999</v>
      </c>
      <c r="N8047" s="3">
        <v>1069384.5900000001</v>
      </c>
      <c r="O8047" s="3">
        <f t="shared" si="876"/>
        <v>4453693.8699999992</v>
      </c>
      <c r="P8047" s="3">
        <v>3560240.52</v>
      </c>
      <c r="Q8047" s="4">
        <f t="shared" si="877"/>
        <v>0.61112916976026355</v>
      </c>
      <c r="R8047" s="4">
        <f t="shared" si="878"/>
        <v>0.3939409604430007</v>
      </c>
      <c r="S8047" s="3">
        <v>8836186.5899999999</v>
      </c>
      <c r="T8047" s="3">
        <f t="shared" si="879"/>
        <v>201311.09999999963</v>
      </c>
      <c r="U8047" s="4">
        <f t="shared" si="880"/>
        <v>2.2782576844611383E-2</v>
      </c>
      <c r="V8047" s="2" t="s">
        <v>133</v>
      </c>
      <c r="W8047" s="2" t="s">
        <v>60</v>
      </c>
      <c r="X8047" s="2" t="s">
        <v>236</v>
      </c>
      <c r="Y8047" s="2">
        <v>3.67</v>
      </c>
      <c r="Z8047" s="2" t="s">
        <v>2602</v>
      </c>
      <c r="AA8047" s="2" t="s">
        <v>148</v>
      </c>
      <c r="AB8047" s="2" t="s">
        <v>142</v>
      </c>
      <c r="AC8047" s="2">
        <v>3.34</v>
      </c>
      <c r="AD8047" s="3">
        <v>0</v>
      </c>
      <c r="AE8047" s="5">
        <v>0</v>
      </c>
      <c r="AF8047" s="2">
        <v>0</v>
      </c>
      <c r="AG8047" s="3">
        <f t="shared" si="881"/>
        <v>0</v>
      </c>
      <c r="AH8047" s="2" t="s">
        <v>50</v>
      </c>
      <c r="AI8047" s="3">
        <v>0</v>
      </c>
    </row>
    <row r="8048" spans="1:35" x14ac:dyDescent="0.3">
      <c r="A8048" s="2" t="s">
        <v>15349</v>
      </c>
      <c r="B8048" s="2" t="s">
        <v>2142</v>
      </c>
      <c r="C8048" s="2" t="s">
        <v>253</v>
      </c>
      <c r="D8048" s="2" t="s">
        <v>54</v>
      </c>
      <c r="E8048" s="2">
        <v>2020</v>
      </c>
      <c r="F8048" s="2" t="s">
        <v>58</v>
      </c>
      <c r="G8048" s="2" t="s">
        <v>56</v>
      </c>
      <c r="H8048" s="2" t="s">
        <v>57</v>
      </c>
      <c r="I8048" s="2" t="s">
        <v>42</v>
      </c>
      <c r="J8048" s="2" t="s">
        <v>146</v>
      </c>
      <c r="K8048" s="3">
        <v>5731345.0499999998</v>
      </c>
      <c r="L8048" s="3">
        <v>2471849.14</v>
      </c>
      <c r="M8048" s="3">
        <f t="shared" si="875"/>
        <v>3259495.9099999997</v>
      </c>
      <c r="N8048" s="3">
        <v>870304.69</v>
      </c>
      <c r="O8048" s="3">
        <f t="shared" si="876"/>
        <v>2389191.2199999997</v>
      </c>
      <c r="P8048" s="3">
        <v>1765201.84</v>
      </c>
      <c r="Q8048" s="4">
        <f t="shared" si="877"/>
        <v>0.56871395485079013</v>
      </c>
      <c r="R8048" s="4">
        <f t="shared" si="878"/>
        <v>0.3079908511179239</v>
      </c>
      <c r="S8048" s="3">
        <v>5877436.4100000001</v>
      </c>
      <c r="T8048" s="3">
        <f t="shared" si="879"/>
        <v>-146091.36000000034</v>
      </c>
      <c r="U8048" s="4">
        <f t="shared" si="880"/>
        <v>-2.4856306356873085E-2</v>
      </c>
      <c r="V8048" s="2" t="s">
        <v>124</v>
      </c>
      <c r="W8048" s="2" t="s">
        <v>117</v>
      </c>
      <c r="X8048" s="2" t="s">
        <v>61</v>
      </c>
      <c r="Y8048" s="2">
        <v>1.53</v>
      </c>
      <c r="Z8048" s="2" t="s">
        <v>15350</v>
      </c>
      <c r="AA8048" s="2" t="s">
        <v>48</v>
      </c>
      <c r="AB8048" s="2" t="s">
        <v>88</v>
      </c>
      <c r="AC8048" s="2">
        <v>6.01</v>
      </c>
      <c r="AD8048" s="3">
        <v>0</v>
      </c>
      <c r="AE8048" s="5">
        <v>0</v>
      </c>
      <c r="AF8048" s="2">
        <v>0</v>
      </c>
      <c r="AG8048" s="3">
        <f t="shared" si="881"/>
        <v>0</v>
      </c>
      <c r="AH8048" s="2" t="s">
        <v>50</v>
      </c>
      <c r="AI8048" s="3">
        <v>0</v>
      </c>
    </row>
    <row r="8049" spans="1:35" x14ac:dyDescent="0.3">
      <c r="A8049" s="2" t="s">
        <v>15351</v>
      </c>
      <c r="B8049" s="2" t="s">
        <v>2844</v>
      </c>
      <c r="C8049" s="2" t="s">
        <v>734</v>
      </c>
      <c r="D8049" s="2" t="s">
        <v>38</v>
      </c>
      <c r="E8049" s="2">
        <v>2024</v>
      </c>
      <c r="F8049" s="2" t="s">
        <v>68</v>
      </c>
      <c r="G8049" s="2" t="s">
        <v>69</v>
      </c>
      <c r="H8049" s="2" t="s">
        <v>272</v>
      </c>
      <c r="I8049" s="2" t="s">
        <v>55</v>
      </c>
      <c r="J8049" s="2" t="s">
        <v>154</v>
      </c>
      <c r="K8049" s="3">
        <v>332506.98</v>
      </c>
      <c r="L8049" s="3">
        <v>165697.28</v>
      </c>
      <c r="M8049" s="3">
        <f t="shared" si="875"/>
        <v>166809.69999999998</v>
      </c>
      <c r="N8049" s="3">
        <v>62296.97</v>
      </c>
      <c r="O8049" s="3">
        <f t="shared" si="876"/>
        <v>104512.72999999998</v>
      </c>
      <c r="P8049" s="3">
        <v>78424.479999999996</v>
      </c>
      <c r="Q8049" s="4">
        <f t="shared" si="877"/>
        <v>0.5016727769143372</v>
      </c>
      <c r="R8049" s="4">
        <f t="shared" si="878"/>
        <v>0.23585814649665399</v>
      </c>
      <c r="S8049" s="3">
        <v>285471.96000000002</v>
      </c>
      <c r="T8049" s="3">
        <f t="shared" si="879"/>
        <v>47035.01999999996</v>
      </c>
      <c r="U8049" s="4">
        <f t="shared" si="880"/>
        <v>0.16476231150688131</v>
      </c>
      <c r="V8049" s="2" t="s">
        <v>73</v>
      </c>
      <c r="W8049" s="2" t="s">
        <v>96</v>
      </c>
      <c r="X8049" s="2" t="s">
        <v>274</v>
      </c>
      <c r="Y8049" s="2">
        <v>1</v>
      </c>
      <c r="Z8049" s="2" t="s">
        <v>11346</v>
      </c>
      <c r="AA8049" s="2" t="s">
        <v>148</v>
      </c>
      <c r="AB8049" s="2" t="s">
        <v>64</v>
      </c>
      <c r="AC8049" s="2">
        <v>1.92</v>
      </c>
      <c r="AD8049" s="3">
        <v>0</v>
      </c>
      <c r="AE8049" s="5">
        <v>0</v>
      </c>
      <c r="AF8049" s="2">
        <v>0</v>
      </c>
      <c r="AG8049" s="3">
        <f t="shared" si="881"/>
        <v>0</v>
      </c>
      <c r="AH8049" s="2" t="s">
        <v>50</v>
      </c>
      <c r="AI8049" s="3">
        <v>0</v>
      </c>
    </row>
    <row r="8050" spans="1:35" x14ac:dyDescent="0.3">
      <c r="A8050" s="2" t="s">
        <v>15352</v>
      </c>
      <c r="B8050" s="2" t="s">
        <v>2566</v>
      </c>
      <c r="C8050" s="2" t="s">
        <v>145</v>
      </c>
      <c r="D8050" s="2" t="s">
        <v>54</v>
      </c>
      <c r="E8050" s="2">
        <v>2024</v>
      </c>
      <c r="F8050" s="2" t="s">
        <v>55</v>
      </c>
      <c r="G8050" s="2" t="s">
        <v>114</v>
      </c>
      <c r="H8050" s="2" t="s">
        <v>190</v>
      </c>
      <c r="I8050" s="2" t="s">
        <v>178</v>
      </c>
      <c r="J8050" s="2" t="s">
        <v>342</v>
      </c>
      <c r="K8050" s="3">
        <v>2627892.2799999998</v>
      </c>
      <c r="L8050" s="3">
        <v>1053763.3500000001</v>
      </c>
      <c r="M8050" s="3">
        <f t="shared" si="875"/>
        <v>1574128.9299999997</v>
      </c>
      <c r="N8050" s="3">
        <v>429041</v>
      </c>
      <c r="O8050" s="3">
        <f t="shared" si="876"/>
        <v>1145087.9299999997</v>
      </c>
      <c r="P8050" s="3">
        <v>887860.52</v>
      </c>
      <c r="Q8050" s="4">
        <f t="shared" si="877"/>
        <v>0.59900816406371105</v>
      </c>
      <c r="R8050" s="4">
        <f t="shared" si="878"/>
        <v>0.3378603174708516</v>
      </c>
      <c r="S8050" s="3">
        <v>3054497.64</v>
      </c>
      <c r="T8050" s="3">
        <f t="shared" si="879"/>
        <v>-426605.36000000034</v>
      </c>
      <c r="U8050" s="4">
        <f t="shared" si="880"/>
        <v>-0.1396646552982769</v>
      </c>
      <c r="V8050" s="2" t="s">
        <v>85</v>
      </c>
      <c r="W8050" s="2" t="s">
        <v>134</v>
      </c>
      <c r="X8050" s="2" t="s">
        <v>192</v>
      </c>
      <c r="Y8050" s="2">
        <v>3.64</v>
      </c>
      <c r="Z8050" s="2" t="s">
        <v>13463</v>
      </c>
      <c r="AA8050" s="2" t="s">
        <v>148</v>
      </c>
      <c r="AB8050" s="2" t="s">
        <v>49</v>
      </c>
      <c r="AC8050" s="2">
        <v>4.3499999999999996</v>
      </c>
      <c r="AD8050" s="3">
        <v>4089723.27</v>
      </c>
      <c r="AE8050" s="5">
        <v>8.7200000000000006</v>
      </c>
      <c r="AF8050" s="2">
        <v>60</v>
      </c>
      <c r="AG8050" s="3">
        <f t="shared" si="881"/>
        <v>84341.243614084466</v>
      </c>
      <c r="AH8050" s="2" t="s">
        <v>50</v>
      </c>
      <c r="AI8050" s="3">
        <v>0</v>
      </c>
    </row>
    <row r="8051" spans="1:35" x14ac:dyDescent="0.3">
      <c r="A8051" s="2" t="s">
        <v>15353</v>
      </c>
      <c r="B8051" s="2" t="s">
        <v>6975</v>
      </c>
      <c r="C8051" s="2" t="s">
        <v>189</v>
      </c>
      <c r="D8051" s="2" t="s">
        <v>54</v>
      </c>
      <c r="E8051" s="2">
        <v>2020</v>
      </c>
      <c r="F8051" s="2" t="s">
        <v>105</v>
      </c>
      <c r="G8051" s="2" t="s">
        <v>114</v>
      </c>
      <c r="H8051" s="2" t="s">
        <v>234</v>
      </c>
      <c r="I8051" s="2" t="s">
        <v>55</v>
      </c>
      <c r="J8051" s="2" t="s">
        <v>154</v>
      </c>
      <c r="K8051" s="3">
        <v>5022459.26</v>
      </c>
      <c r="L8051" s="3">
        <v>2089879.72</v>
      </c>
      <c r="M8051" s="3">
        <f t="shared" si="875"/>
        <v>2932579.54</v>
      </c>
      <c r="N8051" s="3">
        <v>856592.15</v>
      </c>
      <c r="O8051" s="3">
        <f t="shared" si="876"/>
        <v>2075987.3900000001</v>
      </c>
      <c r="P8051" s="3">
        <v>1469093.87</v>
      </c>
      <c r="Q8051" s="4">
        <f t="shared" si="877"/>
        <v>0.58389314640254542</v>
      </c>
      <c r="R8051" s="4">
        <f t="shared" si="878"/>
        <v>0.29250488534574998</v>
      </c>
      <c r="S8051" s="3">
        <v>4218090.26</v>
      </c>
      <c r="T8051" s="3">
        <f t="shared" si="879"/>
        <v>804369</v>
      </c>
      <c r="U8051" s="4">
        <f t="shared" si="880"/>
        <v>0.19069506587561738</v>
      </c>
      <c r="V8051" s="2" t="s">
        <v>73</v>
      </c>
      <c r="W8051" s="2" t="s">
        <v>96</v>
      </c>
      <c r="X8051" s="2" t="s">
        <v>236</v>
      </c>
      <c r="Y8051" s="2">
        <v>3.67</v>
      </c>
      <c r="Z8051" s="2" t="s">
        <v>10373</v>
      </c>
      <c r="AA8051" s="2" t="s">
        <v>141</v>
      </c>
      <c r="AB8051" s="2" t="s">
        <v>306</v>
      </c>
      <c r="AC8051" s="2">
        <v>4.04</v>
      </c>
      <c r="AD8051" s="3">
        <v>0</v>
      </c>
      <c r="AE8051" s="5">
        <v>0</v>
      </c>
      <c r="AF8051" s="2">
        <v>0</v>
      </c>
      <c r="AG8051" s="3">
        <f t="shared" si="881"/>
        <v>0</v>
      </c>
      <c r="AH8051" s="2" t="s">
        <v>50</v>
      </c>
      <c r="AI8051" s="3">
        <v>0</v>
      </c>
    </row>
    <row r="8052" spans="1:35" x14ac:dyDescent="0.3">
      <c r="A8052" s="2" t="s">
        <v>15354</v>
      </c>
      <c r="B8052" s="2" t="s">
        <v>1724</v>
      </c>
      <c r="C8052" s="2" t="s">
        <v>956</v>
      </c>
      <c r="D8052" s="2" t="s">
        <v>104</v>
      </c>
      <c r="E8052" s="2">
        <v>2022</v>
      </c>
      <c r="F8052" s="2" t="s">
        <v>105</v>
      </c>
      <c r="G8052" s="2" t="s">
        <v>114</v>
      </c>
      <c r="H8052" s="2" t="s">
        <v>234</v>
      </c>
      <c r="I8052" s="2" t="s">
        <v>58</v>
      </c>
      <c r="J8052" s="2" t="s">
        <v>59</v>
      </c>
      <c r="K8052" s="3">
        <v>9647097.5999999996</v>
      </c>
      <c r="L8052" s="3">
        <v>4579877.42</v>
      </c>
      <c r="M8052" s="3">
        <f t="shared" si="875"/>
        <v>5067220.18</v>
      </c>
      <c r="N8052" s="3">
        <v>1919592.53</v>
      </c>
      <c r="O8052" s="3">
        <f t="shared" si="876"/>
        <v>3147627.6499999994</v>
      </c>
      <c r="P8052" s="3">
        <v>2372100.31</v>
      </c>
      <c r="Q8052" s="4">
        <f t="shared" si="877"/>
        <v>0.52525851713161897</v>
      </c>
      <c r="R8052" s="4">
        <f t="shared" si="878"/>
        <v>0.24588745842065496</v>
      </c>
      <c r="S8052" s="3">
        <v>10131473.52</v>
      </c>
      <c r="T8052" s="3">
        <f t="shared" si="879"/>
        <v>-484375.91999999993</v>
      </c>
      <c r="U8052" s="4">
        <f t="shared" si="880"/>
        <v>-4.7809029855708486E-2</v>
      </c>
      <c r="V8052" s="2" t="s">
        <v>85</v>
      </c>
      <c r="W8052" s="2" t="s">
        <v>60</v>
      </c>
      <c r="X8052" s="2" t="s">
        <v>236</v>
      </c>
      <c r="Y8052" s="2">
        <v>3.67</v>
      </c>
      <c r="Z8052" s="2" t="s">
        <v>10248</v>
      </c>
      <c r="AA8052" s="2" t="s">
        <v>148</v>
      </c>
      <c r="AB8052" s="2" t="s">
        <v>182</v>
      </c>
      <c r="AC8052" s="2">
        <v>8.27</v>
      </c>
      <c r="AD8052" s="3">
        <v>0</v>
      </c>
      <c r="AE8052" s="5">
        <v>0</v>
      </c>
      <c r="AF8052" s="2">
        <v>0</v>
      </c>
      <c r="AG8052" s="3">
        <f t="shared" si="881"/>
        <v>0</v>
      </c>
      <c r="AH8052" s="2" t="s">
        <v>50</v>
      </c>
      <c r="AI8052" s="3">
        <v>0</v>
      </c>
    </row>
    <row r="8053" spans="1:35" x14ac:dyDescent="0.3">
      <c r="A8053" s="2" t="s">
        <v>15355</v>
      </c>
      <c r="B8053" s="2" t="s">
        <v>1954</v>
      </c>
      <c r="C8053" s="2" t="s">
        <v>91</v>
      </c>
      <c r="D8053" s="2" t="s">
        <v>38</v>
      </c>
      <c r="E8053" s="2">
        <v>2022</v>
      </c>
      <c r="F8053" s="2" t="s">
        <v>58</v>
      </c>
      <c r="G8053" s="2" t="s">
        <v>93</v>
      </c>
      <c r="H8053" s="2" t="s">
        <v>221</v>
      </c>
      <c r="I8053" s="2" t="s">
        <v>178</v>
      </c>
      <c r="J8053" s="2" t="s">
        <v>288</v>
      </c>
      <c r="K8053" s="3">
        <v>3949500.43</v>
      </c>
      <c r="L8053" s="3">
        <v>1211131.76</v>
      </c>
      <c r="M8053" s="3">
        <f t="shared" si="875"/>
        <v>2738368.67</v>
      </c>
      <c r="N8053" s="3">
        <v>568110.14</v>
      </c>
      <c r="O8053" s="3">
        <f t="shared" si="876"/>
        <v>2170258.5299999998</v>
      </c>
      <c r="P8053" s="3">
        <v>1550047.13</v>
      </c>
      <c r="Q8053" s="4">
        <f t="shared" si="877"/>
        <v>0.69334558092452214</v>
      </c>
      <c r="R8053" s="4">
        <f t="shared" si="878"/>
        <v>0.39246663153294042</v>
      </c>
      <c r="S8053" s="3">
        <v>3251332.29</v>
      </c>
      <c r="T8053" s="3">
        <f t="shared" si="879"/>
        <v>698168.14000000013</v>
      </c>
      <c r="U8053" s="4">
        <f t="shared" si="880"/>
        <v>0.21473293952369296</v>
      </c>
      <c r="V8053" s="2" t="s">
        <v>133</v>
      </c>
      <c r="W8053" s="2" t="s">
        <v>207</v>
      </c>
      <c r="X8053" s="2" t="s">
        <v>222</v>
      </c>
      <c r="Y8053" s="2">
        <v>18.899999999999999</v>
      </c>
      <c r="Z8053" s="2" t="s">
        <v>9242</v>
      </c>
      <c r="AA8053" s="2" t="s">
        <v>63</v>
      </c>
      <c r="AB8053" s="2" t="s">
        <v>242</v>
      </c>
      <c r="AC8053" s="2">
        <v>9.8800000000000008</v>
      </c>
      <c r="AD8053" s="3">
        <v>4220275.34</v>
      </c>
      <c r="AE8053" s="5">
        <v>6.43</v>
      </c>
      <c r="AF8053" s="2">
        <v>120</v>
      </c>
      <c r="AG8053" s="3">
        <f t="shared" si="881"/>
        <v>47770.198523084473</v>
      </c>
      <c r="AH8053" s="2" t="s">
        <v>50</v>
      </c>
      <c r="AI8053" s="3">
        <v>0</v>
      </c>
    </row>
    <row r="8054" spans="1:35" x14ac:dyDescent="0.3">
      <c r="A8054" s="2" t="s">
        <v>15356</v>
      </c>
      <c r="B8054" s="2" t="s">
        <v>5686</v>
      </c>
      <c r="C8054" s="2" t="s">
        <v>474</v>
      </c>
      <c r="D8054" s="2" t="s">
        <v>81</v>
      </c>
      <c r="E8054" s="2">
        <v>2024</v>
      </c>
      <c r="F8054" s="2" t="s">
        <v>92</v>
      </c>
      <c r="G8054" s="2" t="s">
        <v>56</v>
      </c>
      <c r="H8054" s="2" t="s">
        <v>57</v>
      </c>
      <c r="I8054" s="2" t="s">
        <v>39</v>
      </c>
      <c r="J8054" s="2" t="s">
        <v>487</v>
      </c>
      <c r="K8054" s="3">
        <v>7461992.1100000003</v>
      </c>
      <c r="L8054" s="3">
        <v>2452807.7799999998</v>
      </c>
      <c r="M8054" s="3">
        <f t="shared" si="875"/>
        <v>5009184.33</v>
      </c>
      <c r="N8054" s="3">
        <v>1020609.1</v>
      </c>
      <c r="O8054" s="3">
        <f t="shared" si="876"/>
        <v>3988575.23</v>
      </c>
      <c r="P8054" s="3">
        <v>2899936.24</v>
      </c>
      <c r="Q8054" s="4">
        <f t="shared" si="877"/>
        <v>0.67129316892295665</v>
      </c>
      <c r="R8054" s="4">
        <f t="shared" si="878"/>
        <v>0.38862762078155028</v>
      </c>
      <c r="S8054" s="3">
        <v>6135218.0899999999</v>
      </c>
      <c r="T8054" s="3">
        <f t="shared" si="879"/>
        <v>1326774.0200000005</v>
      </c>
      <c r="U8054" s="4">
        <f t="shared" si="880"/>
        <v>0.2162553963912961</v>
      </c>
      <c r="V8054" s="2" t="s">
        <v>73</v>
      </c>
      <c r="W8054" s="2" t="s">
        <v>60</v>
      </c>
      <c r="X8054" s="2" t="s">
        <v>61</v>
      </c>
      <c r="Y8054" s="2">
        <v>1.53</v>
      </c>
      <c r="Z8054" s="2" t="s">
        <v>1309</v>
      </c>
      <c r="AA8054" s="2" t="s">
        <v>63</v>
      </c>
      <c r="AB8054" s="2" t="s">
        <v>306</v>
      </c>
      <c r="AC8054" s="2">
        <v>8</v>
      </c>
      <c r="AD8054" s="3">
        <v>0</v>
      </c>
      <c r="AE8054" s="5">
        <v>0</v>
      </c>
      <c r="AF8054" s="2">
        <v>0</v>
      </c>
      <c r="AG8054" s="3">
        <f t="shared" si="881"/>
        <v>0</v>
      </c>
      <c r="AH8054" s="2" t="s">
        <v>230</v>
      </c>
      <c r="AI8054" s="3">
        <v>0</v>
      </c>
    </row>
    <row r="8055" spans="1:35" x14ac:dyDescent="0.3">
      <c r="A8055" s="2" t="s">
        <v>15357</v>
      </c>
      <c r="B8055" s="2" t="s">
        <v>4437</v>
      </c>
      <c r="C8055" s="2" t="s">
        <v>880</v>
      </c>
      <c r="D8055" s="2" t="s">
        <v>81</v>
      </c>
      <c r="E8055" s="2">
        <v>2024</v>
      </c>
      <c r="F8055" s="2" t="s">
        <v>105</v>
      </c>
      <c r="G8055" s="2" t="s">
        <v>40</v>
      </c>
      <c r="H8055" s="2" t="s">
        <v>41</v>
      </c>
      <c r="I8055" s="2" t="s">
        <v>39</v>
      </c>
      <c r="J8055" s="2" t="s">
        <v>116</v>
      </c>
      <c r="K8055" s="3">
        <v>9867170.2599999998</v>
      </c>
      <c r="L8055" s="3">
        <v>3020448.11</v>
      </c>
      <c r="M8055" s="3">
        <f t="shared" si="875"/>
        <v>6846722.1500000004</v>
      </c>
      <c r="N8055" s="3">
        <v>803033.07</v>
      </c>
      <c r="O8055" s="3">
        <f t="shared" si="876"/>
        <v>6043689.0800000001</v>
      </c>
      <c r="P8055" s="3">
        <v>4775212.9800000004</v>
      </c>
      <c r="Q8055" s="4">
        <f t="shared" si="877"/>
        <v>0.69388912622249621</v>
      </c>
      <c r="R8055" s="4">
        <f t="shared" si="878"/>
        <v>0.48394958779195124</v>
      </c>
      <c r="S8055" s="3">
        <v>9616317.1699999999</v>
      </c>
      <c r="T8055" s="3">
        <f t="shared" si="879"/>
        <v>250853.08999999985</v>
      </c>
      <c r="U8055" s="4">
        <f t="shared" si="880"/>
        <v>2.6086191372991067E-2</v>
      </c>
      <c r="V8055" s="2" t="s">
        <v>95</v>
      </c>
      <c r="W8055" s="2" t="s">
        <v>207</v>
      </c>
      <c r="X8055" s="2" t="s">
        <v>46</v>
      </c>
      <c r="Y8055" s="2">
        <v>0.89</v>
      </c>
      <c r="Z8055" s="2" t="s">
        <v>15358</v>
      </c>
      <c r="AA8055" s="2" t="s">
        <v>141</v>
      </c>
      <c r="AB8055" s="2" t="s">
        <v>110</v>
      </c>
      <c r="AC8055" s="2">
        <v>4.0599999999999996</v>
      </c>
      <c r="AD8055" s="3">
        <v>0</v>
      </c>
      <c r="AE8055" s="5">
        <v>0</v>
      </c>
      <c r="AF8055" s="2">
        <v>0</v>
      </c>
      <c r="AG8055" s="3">
        <f t="shared" si="881"/>
        <v>0</v>
      </c>
      <c r="AH8055" s="2" t="s">
        <v>50</v>
      </c>
      <c r="AI8055" s="3">
        <v>0</v>
      </c>
    </row>
    <row r="8056" spans="1:35" x14ac:dyDescent="0.3">
      <c r="A8056" s="2" t="s">
        <v>15359</v>
      </c>
      <c r="B8056" s="2" t="s">
        <v>2197</v>
      </c>
      <c r="C8056" s="2" t="s">
        <v>370</v>
      </c>
      <c r="D8056" s="2" t="s">
        <v>81</v>
      </c>
      <c r="E8056" s="2">
        <v>2021</v>
      </c>
      <c r="F8056" s="2" t="s">
        <v>105</v>
      </c>
      <c r="G8056" s="2" t="s">
        <v>56</v>
      </c>
      <c r="H8056" s="2" t="s">
        <v>57</v>
      </c>
      <c r="I8056" s="2" t="s">
        <v>178</v>
      </c>
      <c r="J8056" s="2" t="s">
        <v>342</v>
      </c>
      <c r="K8056" s="3">
        <v>9750263.8100000005</v>
      </c>
      <c r="L8056" s="3">
        <v>5238945.84</v>
      </c>
      <c r="M8056" s="3">
        <f t="shared" si="875"/>
        <v>4511317.9700000007</v>
      </c>
      <c r="N8056" s="3">
        <v>1246275.8899999999</v>
      </c>
      <c r="O8056" s="3">
        <f t="shared" si="876"/>
        <v>3265042.080000001</v>
      </c>
      <c r="P8056" s="3">
        <v>2601391.75</v>
      </c>
      <c r="Q8056" s="4">
        <f t="shared" si="877"/>
        <v>0.46268675985701357</v>
      </c>
      <c r="R8056" s="4">
        <f t="shared" si="878"/>
        <v>0.26680219127322258</v>
      </c>
      <c r="S8056" s="3">
        <v>10046310.92</v>
      </c>
      <c r="T8056" s="3">
        <f t="shared" si="879"/>
        <v>-296047.1099999994</v>
      </c>
      <c r="U8056" s="4">
        <f t="shared" si="880"/>
        <v>-2.9468240865473772E-2</v>
      </c>
      <c r="V8056" s="2" t="s">
        <v>95</v>
      </c>
      <c r="W8056" s="2" t="s">
        <v>207</v>
      </c>
      <c r="X8056" s="2" t="s">
        <v>61</v>
      </c>
      <c r="Y8056" s="2">
        <v>1.53</v>
      </c>
      <c r="Z8056" s="2" t="s">
        <v>15360</v>
      </c>
      <c r="AA8056" s="2" t="s">
        <v>224</v>
      </c>
      <c r="AB8056" s="2" t="s">
        <v>49</v>
      </c>
      <c r="AC8056" s="2">
        <v>3.54</v>
      </c>
      <c r="AD8056" s="3">
        <v>4124547.07</v>
      </c>
      <c r="AE8056" s="5">
        <v>8.85</v>
      </c>
      <c r="AF8056" s="2">
        <v>180</v>
      </c>
      <c r="AG8056" s="3">
        <f t="shared" si="881"/>
        <v>41466.662843921797</v>
      </c>
      <c r="AH8056" s="2" t="s">
        <v>50</v>
      </c>
      <c r="AI8056" s="3">
        <v>0</v>
      </c>
    </row>
    <row r="8057" spans="1:35" x14ac:dyDescent="0.3">
      <c r="A8057" s="2" t="s">
        <v>15361</v>
      </c>
      <c r="B8057" s="2" t="s">
        <v>4596</v>
      </c>
      <c r="C8057" s="2" t="s">
        <v>122</v>
      </c>
      <c r="D8057" s="2" t="s">
        <v>104</v>
      </c>
      <c r="E8057" s="2">
        <v>2023</v>
      </c>
      <c r="F8057" s="2" t="s">
        <v>68</v>
      </c>
      <c r="G8057" s="2" t="s">
        <v>93</v>
      </c>
      <c r="H8057" s="2" t="s">
        <v>159</v>
      </c>
      <c r="I8057" s="2" t="s">
        <v>58</v>
      </c>
      <c r="J8057" s="2" t="s">
        <v>59</v>
      </c>
      <c r="K8057" s="3">
        <v>3736196.95</v>
      </c>
      <c r="L8057" s="3">
        <v>1522431.76</v>
      </c>
      <c r="M8057" s="3">
        <f t="shared" si="875"/>
        <v>2213765.1900000004</v>
      </c>
      <c r="N8057" s="3">
        <v>377082.68</v>
      </c>
      <c r="O8057" s="3">
        <f t="shared" si="876"/>
        <v>1836682.5100000005</v>
      </c>
      <c r="P8057" s="3">
        <v>1355833.63</v>
      </c>
      <c r="Q8057" s="4">
        <f t="shared" si="877"/>
        <v>0.59251833338175608</v>
      </c>
      <c r="R8057" s="4">
        <f t="shared" si="878"/>
        <v>0.36289137006013555</v>
      </c>
      <c r="S8057" s="3">
        <v>3502324.35</v>
      </c>
      <c r="T8057" s="3">
        <f t="shared" si="879"/>
        <v>233872.60000000009</v>
      </c>
      <c r="U8057" s="4">
        <f t="shared" si="880"/>
        <v>6.6776396652126202E-2</v>
      </c>
      <c r="V8057" s="2" t="s">
        <v>107</v>
      </c>
      <c r="W8057" s="2" t="s">
        <v>207</v>
      </c>
      <c r="X8057" s="2" t="s">
        <v>160</v>
      </c>
      <c r="Y8057" s="2">
        <v>129.5</v>
      </c>
      <c r="Z8057" s="2" t="s">
        <v>7132</v>
      </c>
      <c r="AA8057" s="2" t="s">
        <v>63</v>
      </c>
      <c r="AB8057" s="2" t="s">
        <v>100</v>
      </c>
      <c r="AC8057" s="2">
        <v>2.31</v>
      </c>
      <c r="AD8057" s="3">
        <v>0</v>
      </c>
      <c r="AE8057" s="5">
        <v>0</v>
      </c>
      <c r="AF8057" s="2">
        <v>0</v>
      </c>
      <c r="AG8057" s="3">
        <f t="shared" si="881"/>
        <v>0</v>
      </c>
      <c r="AH8057" s="2" t="s">
        <v>50</v>
      </c>
      <c r="AI8057" s="3">
        <v>0</v>
      </c>
    </row>
    <row r="8058" spans="1:35" x14ac:dyDescent="0.3">
      <c r="A8058" s="2" t="s">
        <v>15362</v>
      </c>
      <c r="B8058" s="2" t="s">
        <v>3182</v>
      </c>
      <c r="C8058" s="2" t="s">
        <v>91</v>
      </c>
      <c r="D8058" s="2" t="s">
        <v>38</v>
      </c>
      <c r="E8058" s="2">
        <v>2022</v>
      </c>
      <c r="F8058" s="2" t="s">
        <v>58</v>
      </c>
      <c r="G8058" s="2" t="s">
        <v>40</v>
      </c>
      <c r="H8058" s="2" t="s">
        <v>83</v>
      </c>
      <c r="I8058" s="2" t="s">
        <v>58</v>
      </c>
      <c r="J8058" s="2" t="s">
        <v>240</v>
      </c>
      <c r="K8058" s="3">
        <v>8179735.7800000003</v>
      </c>
      <c r="L8058" s="3">
        <v>4294065.45</v>
      </c>
      <c r="M8058" s="3">
        <f t="shared" si="875"/>
        <v>3885670.33</v>
      </c>
      <c r="N8058" s="3">
        <v>1702509.85</v>
      </c>
      <c r="O8058" s="3">
        <f t="shared" si="876"/>
        <v>2183160.48</v>
      </c>
      <c r="P8058" s="3">
        <v>1583354.8</v>
      </c>
      <c r="Q8058" s="4">
        <f t="shared" si="877"/>
        <v>0.47503616675500976</v>
      </c>
      <c r="R8058" s="4">
        <f t="shared" si="878"/>
        <v>0.19357040894540972</v>
      </c>
      <c r="S8058" s="3">
        <v>9555562.5600000005</v>
      </c>
      <c r="T8058" s="3">
        <f t="shared" si="879"/>
        <v>-1375826.7800000003</v>
      </c>
      <c r="U8058" s="4">
        <f t="shared" si="880"/>
        <v>-0.14398176678359795</v>
      </c>
      <c r="V8058" s="2" t="s">
        <v>95</v>
      </c>
      <c r="W8058" s="2" t="s">
        <v>207</v>
      </c>
      <c r="X8058" s="2" t="s">
        <v>86</v>
      </c>
      <c r="Y8058" s="2">
        <v>0.92</v>
      </c>
      <c r="Z8058" s="2" t="s">
        <v>15363</v>
      </c>
      <c r="AA8058" s="2" t="s">
        <v>148</v>
      </c>
      <c r="AB8058" s="2" t="s">
        <v>209</v>
      </c>
      <c r="AC8058" s="2">
        <v>3.81</v>
      </c>
      <c r="AD8058" s="3">
        <v>0</v>
      </c>
      <c r="AE8058" s="5">
        <v>0</v>
      </c>
      <c r="AF8058" s="2">
        <v>0</v>
      </c>
      <c r="AG8058" s="3">
        <f t="shared" si="881"/>
        <v>0</v>
      </c>
      <c r="AH8058" s="2" t="s">
        <v>50</v>
      </c>
      <c r="AI8058" s="3">
        <v>0</v>
      </c>
    </row>
    <row r="8059" spans="1:35" x14ac:dyDescent="0.3">
      <c r="A8059" s="2" t="s">
        <v>15364</v>
      </c>
      <c r="B8059" s="2" t="s">
        <v>1786</v>
      </c>
      <c r="C8059" s="2" t="s">
        <v>185</v>
      </c>
      <c r="D8059" s="2" t="s">
        <v>104</v>
      </c>
      <c r="E8059" s="2">
        <v>2024</v>
      </c>
      <c r="F8059" s="2" t="s">
        <v>105</v>
      </c>
      <c r="G8059" s="2" t="s">
        <v>56</v>
      </c>
      <c r="H8059" s="2" t="s">
        <v>262</v>
      </c>
      <c r="I8059" s="2" t="s">
        <v>58</v>
      </c>
      <c r="J8059" s="2" t="s">
        <v>106</v>
      </c>
      <c r="K8059" s="3">
        <v>7915114.6299999999</v>
      </c>
      <c r="L8059" s="3">
        <v>3757521.44</v>
      </c>
      <c r="M8059" s="3">
        <f t="shared" si="875"/>
        <v>4157593.19</v>
      </c>
      <c r="N8059" s="3">
        <v>866189.09</v>
      </c>
      <c r="O8059" s="3">
        <f t="shared" si="876"/>
        <v>3291404.1</v>
      </c>
      <c r="P8059" s="3">
        <v>2567485.7599999998</v>
      </c>
      <c r="Q8059" s="4">
        <f t="shared" si="877"/>
        <v>0.52527264409309005</v>
      </c>
      <c r="R8059" s="4">
        <f t="shared" si="878"/>
        <v>0.32437758390367111</v>
      </c>
      <c r="S8059" s="3">
        <v>9264708.8900000006</v>
      </c>
      <c r="T8059" s="3">
        <f t="shared" si="879"/>
        <v>-1349594.2600000007</v>
      </c>
      <c r="U8059" s="4">
        <f t="shared" si="880"/>
        <v>-0.1456704442658425</v>
      </c>
      <c r="V8059" s="2" t="s">
        <v>44</v>
      </c>
      <c r="W8059" s="2" t="s">
        <v>96</v>
      </c>
      <c r="X8059" s="2" t="s">
        <v>264</v>
      </c>
      <c r="Y8059" s="2">
        <v>83.5</v>
      </c>
      <c r="Z8059" s="2" t="s">
        <v>11653</v>
      </c>
      <c r="AA8059" s="2" t="s">
        <v>141</v>
      </c>
      <c r="AB8059" s="2" t="s">
        <v>100</v>
      </c>
      <c r="AC8059" s="2">
        <v>7.6</v>
      </c>
      <c r="AD8059" s="3">
        <v>0</v>
      </c>
      <c r="AE8059" s="5">
        <v>0</v>
      </c>
      <c r="AF8059" s="2">
        <v>0</v>
      </c>
      <c r="AG8059" s="3">
        <f t="shared" si="881"/>
        <v>0</v>
      </c>
      <c r="AH8059" s="2" t="s">
        <v>50</v>
      </c>
      <c r="AI8059" s="3">
        <v>0</v>
      </c>
    </row>
    <row r="8060" spans="1:35" x14ac:dyDescent="0.3">
      <c r="A8060" s="2" t="s">
        <v>15365</v>
      </c>
      <c r="B8060" s="2" t="s">
        <v>5148</v>
      </c>
      <c r="C8060" s="2" t="s">
        <v>91</v>
      </c>
      <c r="D8060" s="2" t="s">
        <v>38</v>
      </c>
      <c r="E8060" s="2">
        <v>2022</v>
      </c>
      <c r="F8060" s="2" t="s">
        <v>39</v>
      </c>
      <c r="G8060" s="2" t="s">
        <v>40</v>
      </c>
      <c r="H8060" s="2" t="s">
        <v>139</v>
      </c>
      <c r="I8060" s="2" t="s">
        <v>58</v>
      </c>
      <c r="J8060" s="2" t="s">
        <v>240</v>
      </c>
      <c r="K8060" s="3">
        <v>7810447.0499999998</v>
      </c>
      <c r="L8060" s="3">
        <v>3392167.48</v>
      </c>
      <c r="M8060" s="3">
        <f t="shared" si="875"/>
        <v>4418279.57</v>
      </c>
      <c r="N8060" s="3">
        <v>710543.27</v>
      </c>
      <c r="O8060" s="3">
        <f t="shared" si="876"/>
        <v>3707736.3000000003</v>
      </c>
      <c r="P8060" s="3">
        <v>2866839.47</v>
      </c>
      <c r="Q8060" s="4">
        <f t="shared" si="877"/>
        <v>0.56568843520935208</v>
      </c>
      <c r="R8060" s="4">
        <f t="shared" si="878"/>
        <v>0.36705190517871833</v>
      </c>
      <c r="S8060" s="3">
        <v>7544455.9900000002</v>
      </c>
      <c r="T8060" s="3">
        <f t="shared" si="879"/>
        <v>265991.05999999959</v>
      </c>
      <c r="U8060" s="4">
        <f t="shared" si="880"/>
        <v>3.5256493026477258E-2</v>
      </c>
      <c r="V8060" s="2" t="s">
        <v>85</v>
      </c>
      <c r="W8060" s="2" t="s">
        <v>207</v>
      </c>
      <c r="X8060" s="2" t="s">
        <v>86</v>
      </c>
      <c r="Y8060" s="2">
        <v>0.92</v>
      </c>
      <c r="Z8060" s="2" t="s">
        <v>813</v>
      </c>
      <c r="AA8060" s="2" t="s">
        <v>224</v>
      </c>
      <c r="AB8060" s="2" t="s">
        <v>242</v>
      </c>
      <c r="AC8060" s="2">
        <v>4.08</v>
      </c>
      <c r="AD8060" s="3">
        <v>0</v>
      </c>
      <c r="AE8060" s="5">
        <v>0</v>
      </c>
      <c r="AF8060" s="2">
        <v>0</v>
      </c>
      <c r="AG8060" s="3">
        <f t="shared" si="881"/>
        <v>0</v>
      </c>
      <c r="AH8060" s="2" t="s">
        <v>50</v>
      </c>
      <c r="AI8060" s="3">
        <v>0</v>
      </c>
    </row>
    <row r="8061" spans="1:35" x14ac:dyDescent="0.3">
      <c r="A8061" s="2" t="s">
        <v>15366</v>
      </c>
      <c r="B8061" s="2" t="s">
        <v>2585</v>
      </c>
      <c r="C8061" s="2" t="s">
        <v>91</v>
      </c>
      <c r="D8061" s="2" t="s">
        <v>38</v>
      </c>
      <c r="E8061" s="2">
        <v>2022</v>
      </c>
      <c r="F8061" s="2" t="s">
        <v>55</v>
      </c>
      <c r="G8061" s="2" t="s">
        <v>40</v>
      </c>
      <c r="H8061" s="2" t="s">
        <v>171</v>
      </c>
      <c r="I8061" s="2" t="s">
        <v>178</v>
      </c>
      <c r="J8061" s="2" t="s">
        <v>288</v>
      </c>
      <c r="K8061" s="3">
        <v>6076589.1500000004</v>
      </c>
      <c r="L8061" s="3">
        <v>2647155.35</v>
      </c>
      <c r="M8061" s="3">
        <f t="shared" si="875"/>
        <v>3429433.8000000003</v>
      </c>
      <c r="N8061" s="3">
        <v>540985.31999999995</v>
      </c>
      <c r="O8061" s="3">
        <f t="shared" si="876"/>
        <v>2888448.4800000004</v>
      </c>
      <c r="P8061" s="3">
        <v>2100057.44</v>
      </c>
      <c r="Q8061" s="4">
        <f t="shared" si="877"/>
        <v>0.56436821962860528</v>
      </c>
      <c r="R8061" s="4">
        <f t="shared" si="878"/>
        <v>0.34559806301862611</v>
      </c>
      <c r="S8061" s="3">
        <v>6140073.0300000003</v>
      </c>
      <c r="T8061" s="3">
        <f t="shared" si="879"/>
        <v>-63483.879999999888</v>
      </c>
      <c r="U8061" s="4">
        <f t="shared" si="880"/>
        <v>-1.0339271160102128E-2</v>
      </c>
      <c r="V8061" s="2" t="s">
        <v>124</v>
      </c>
      <c r="W8061" s="2" t="s">
        <v>134</v>
      </c>
      <c r="X8061" s="2" t="s">
        <v>86</v>
      </c>
      <c r="Y8061" s="2">
        <v>0.92</v>
      </c>
      <c r="Z8061" s="2" t="s">
        <v>15367</v>
      </c>
      <c r="AA8061" s="2" t="s">
        <v>148</v>
      </c>
      <c r="AB8061" s="2" t="s">
        <v>64</v>
      </c>
      <c r="AC8061" s="2">
        <v>2.83</v>
      </c>
      <c r="AD8061" s="3">
        <v>1984400.59</v>
      </c>
      <c r="AE8061" s="5">
        <v>8.4499999999999993</v>
      </c>
      <c r="AF8061" s="2">
        <v>60</v>
      </c>
      <c r="AG8061" s="3">
        <f t="shared" si="881"/>
        <v>40665.213278862728</v>
      </c>
      <c r="AH8061" s="2" t="s">
        <v>50</v>
      </c>
      <c r="AI8061" s="3">
        <v>0</v>
      </c>
    </row>
    <row r="8062" spans="1:35" x14ac:dyDescent="0.3">
      <c r="A8062" s="2" t="s">
        <v>15368</v>
      </c>
      <c r="B8062" s="2" t="s">
        <v>1692</v>
      </c>
      <c r="C8062" s="2" t="s">
        <v>448</v>
      </c>
      <c r="D8062" s="2" t="s">
        <v>54</v>
      </c>
      <c r="E8062" s="2">
        <v>2021</v>
      </c>
      <c r="F8062" s="2" t="s">
        <v>39</v>
      </c>
      <c r="G8062" s="2" t="s">
        <v>40</v>
      </c>
      <c r="H8062" s="2" t="s">
        <v>41</v>
      </c>
      <c r="I8062" s="2" t="s">
        <v>58</v>
      </c>
      <c r="J8062" s="2" t="s">
        <v>59</v>
      </c>
      <c r="K8062" s="3">
        <v>7493037.04</v>
      </c>
      <c r="L8062" s="3">
        <v>4259786.3600000003</v>
      </c>
      <c r="M8062" s="3">
        <f t="shared" si="875"/>
        <v>3233250.6799999997</v>
      </c>
      <c r="N8062" s="3">
        <v>1604654.83</v>
      </c>
      <c r="O8062" s="3">
        <f t="shared" si="876"/>
        <v>1628595.8499999996</v>
      </c>
      <c r="P8062" s="3">
        <v>1176052.25</v>
      </c>
      <c r="Q8062" s="4">
        <f t="shared" si="877"/>
        <v>0.43150069360927645</v>
      </c>
      <c r="R8062" s="4">
        <f t="shared" si="878"/>
        <v>0.15695268069834606</v>
      </c>
      <c r="S8062" s="3">
        <v>7445716.8300000001</v>
      </c>
      <c r="T8062" s="3">
        <f t="shared" si="879"/>
        <v>47320.209999999963</v>
      </c>
      <c r="U8062" s="4">
        <f t="shared" si="880"/>
        <v>6.3553598774182714E-3</v>
      </c>
      <c r="V8062" s="2" t="s">
        <v>44</v>
      </c>
      <c r="W8062" s="2" t="s">
        <v>96</v>
      </c>
      <c r="X8062" s="2" t="s">
        <v>46</v>
      </c>
      <c r="Y8062" s="2">
        <v>0.89</v>
      </c>
      <c r="Z8062" s="2" t="s">
        <v>5687</v>
      </c>
      <c r="AA8062" s="2" t="s">
        <v>224</v>
      </c>
      <c r="AB8062" s="2" t="s">
        <v>209</v>
      </c>
      <c r="AC8062" s="2">
        <v>3.04</v>
      </c>
      <c r="AD8062" s="3">
        <v>0</v>
      </c>
      <c r="AE8062" s="5">
        <v>0</v>
      </c>
      <c r="AF8062" s="2">
        <v>0</v>
      </c>
      <c r="AG8062" s="3">
        <f t="shared" si="881"/>
        <v>0</v>
      </c>
      <c r="AH8062" s="2" t="s">
        <v>50</v>
      </c>
      <c r="AI8062" s="3">
        <v>0</v>
      </c>
    </row>
    <row r="8063" spans="1:35" x14ac:dyDescent="0.3">
      <c r="A8063" s="2" t="s">
        <v>15369</v>
      </c>
      <c r="B8063" s="2" t="s">
        <v>4786</v>
      </c>
      <c r="C8063" s="2" t="s">
        <v>176</v>
      </c>
      <c r="D8063" s="2" t="s">
        <v>104</v>
      </c>
      <c r="E8063" s="2">
        <v>2020</v>
      </c>
      <c r="F8063" s="2" t="s">
        <v>39</v>
      </c>
      <c r="G8063" s="2" t="s">
        <v>114</v>
      </c>
      <c r="H8063" s="2" t="s">
        <v>234</v>
      </c>
      <c r="I8063" s="2" t="s">
        <v>42</v>
      </c>
      <c r="J8063" s="2" t="s">
        <v>166</v>
      </c>
      <c r="K8063" s="3">
        <v>8360391.8799999999</v>
      </c>
      <c r="L8063" s="3">
        <v>2406621.11</v>
      </c>
      <c r="M8063" s="3">
        <f t="shared" si="875"/>
        <v>5953770.7699999996</v>
      </c>
      <c r="N8063" s="3">
        <v>1804186.01</v>
      </c>
      <c r="O8063" s="3">
        <f t="shared" si="876"/>
        <v>4149584.76</v>
      </c>
      <c r="P8063" s="3">
        <v>3006134.44</v>
      </c>
      <c r="Q8063" s="4">
        <f t="shared" si="877"/>
        <v>0.71214015508564887</v>
      </c>
      <c r="R8063" s="4">
        <f t="shared" si="878"/>
        <v>0.35956860433676224</v>
      </c>
      <c r="S8063" s="3">
        <v>8203523.29</v>
      </c>
      <c r="T8063" s="3">
        <f t="shared" si="879"/>
        <v>156868.58999999985</v>
      </c>
      <c r="U8063" s="4">
        <f t="shared" si="880"/>
        <v>1.9122099670420983E-2</v>
      </c>
      <c r="V8063" s="2" t="s">
        <v>107</v>
      </c>
      <c r="W8063" s="2" t="s">
        <v>207</v>
      </c>
      <c r="X8063" s="2" t="s">
        <v>236</v>
      </c>
      <c r="Y8063" s="2">
        <v>3.67</v>
      </c>
      <c r="Z8063" s="2" t="s">
        <v>15370</v>
      </c>
      <c r="AA8063" s="2" t="s">
        <v>109</v>
      </c>
      <c r="AB8063" s="2" t="s">
        <v>142</v>
      </c>
      <c r="AC8063" s="2">
        <v>7.06</v>
      </c>
      <c r="AD8063" s="3">
        <v>0</v>
      </c>
      <c r="AE8063" s="5">
        <v>0</v>
      </c>
      <c r="AF8063" s="2">
        <v>0</v>
      </c>
      <c r="AG8063" s="3">
        <f t="shared" si="881"/>
        <v>0</v>
      </c>
      <c r="AH8063" s="2" t="s">
        <v>50</v>
      </c>
      <c r="AI8063" s="3">
        <v>0</v>
      </c>
    </row>
    <row r="8064" spans="1:35" x14ac:dyDescent="0.3">
      <c r="A8064" s="2" t="s">
        <v>15371</v>
      </c>
      <c r="B8064" s="2" t="s">
        <v>3040</v>
      </c>
      <c r="C8064" s="2" t="s">
        <v>122</v>
      </c>
      <c r="D8064" s="2" t="s">
        <v>104</v>
      </c>
      <c r="E8064" s="2">
        <v>2023</v>
      </c>
      <c r="F8064" s="2" t="s">
        <v>68</v>
      </c>
      <c r="G8064" s="2" t="s">
        <v>69</v>
      </c>
      <c r="H8064" s="2" t="s">
        <v>70</v>
      </c>
      <c r="I8064" s="2" t="s">
        <v>131</v>
      </c>
      <c r="J8064" s="2" t="s">
        <v>544</v>
      </c>
      <c r="K8064" s="3">
        <v>9802208.25</v>
      </c>
      <c r="L8064" s="3">
        <v>5674688.1600000001</v>
      </c>
      <c r="M8064" s="3">
        <f t="shared" si="875"/>
        <v>4127520.09</v>
      </c>
      <c r="N8064" s="3">
        <v>1180925.1200000001</v>
      </c>
      <c r="O8064" s="3">
        <f t="shared" si="876"/>
        <v>2946594.9699999997</v>
      </c>
      <c r="P8064" s="3">
        <v>2176478.88</v>
      </c>
      <c r="Q8064" s="4">
        <f t="shared" si="877"/>
        <v>0.42108063660043132</v>
      </c>
      <c r="R8064" s="4">
        <f t="shared" si="878"/>
        <v>0.22203964907601303</v>
      </c>
      <c r="S8064" s="3">
        <v>11010404.810000001</v>
      </c>
      <c r="T8064" s="3">
        <f t="shared" si="879"/>
        <v>-1208196.5600000005</v>
      </c>
      <c r="U8064" s="4">
        <f t="shared" si="880"/>
        <v>-0.1097322560658876</v>
      </c>
      <c r="V8064" s="2" t="s">
        <v>95</v>
      </c>
      <c r="W8064" s="2" t="s">
        <v>117</v>
      </c>
      <c r="X8064" s="2" t="s">
        <v>74</v>
      </c>
      <c r="Y8064" s="2">
        <v>1.36</v>
      </c>
      <c r="Z8064" s="2" t="s">
        <v>4731</v>
      </c>
      <c r="AA8064" s="2" t="s">
        <v>99</v>
      </c>
      <c r="AB8064" s="2" t="s">
        <v>64</v>
      </c>
      <c r="AC8064" s="2">
        <v>5.95</v>
      </c>
      <c r="AD8064" s="3">
        <v>0</v>
      </c>
      <c r="AE8064" s="5">
        <v>0</v>
      </c>
      <c r="AF8064" s="2">
        <v>0</v>
      </c>
      <c r="AG8064" s="3">
        <f t="shared" si="881"/>
        <v>0</v>
      </c>
      <c r="AH8064" s="2" t="s">
        <v>50</v>
      </c>
      <c r="AI8064" s="3">
        <v>0</v>
      </c>
    </row>
    <row r="8065" spans="1:35" x14ac:dyDescent="0.3">
      <c r="A8065" s="2" t="s">
        <v>15372</v>
      </c>
      <c r="B8065" s="2" t="s">
        <v>3016</v>
      </c>
      <c r="C8065" s="2" t="s">
        <v>122</v>
      </c>
      <c r="D8065" s="2" t="s">
        <v>104</v>
      </c>
      <c r="E8065" s="2">
        <v>2023</v>
      </c>
      <c r="F8065" s="2" t="s">
        <v>39</v>
      </c>
      <c r="G8065" s="2" t="s">
        <v>93</v>
      </c>
      <c r="H8065" s="2" t="s">
        <v>221</v>
      </c>
      <c r="I8065" s="2" t="s">
        <v>178</v>
      </c>
      <c r="J8065" s="2" t="s">
        <v>288</v>
      </c>
      <c r="K8065" s="3">
        <v>8866135.3399999999</v>
      </c>
      <c r="L8065" s="3">
        <v>3640193.7</v>
      </c>
      <c r="M8065" s="3">
        <f t="shared" si="875"/>
        <v>5225941.6399999997</v>
      </c>
      <c r="N8065" s="3">
        <v>1066114.08</v>
      </c>
      <c r="O8065" s="3">
        <f t="shared" si="876"/>
        <v>4159827.5599999996</v>
      </c>
      <c r="P8065" s="3">
        <v>3224788.12</v>
      </c>
      <c r="Q8065" s="4">
        <f t="shared" si="877"/>
        <v>0.58942723515880824</v>
      </c>
      <c r="R8065" s="4">
        <f t="shared" si="878"/>
        <v>0.36371970383208702</v>
      </c>
      <c r="S8065" s="3">
        <v>7551524.2199999997</v>
      </c>
      <c r="T8065" s="3">
        <f t="shared" si="879"/>
        <v>1314611.1200000001</v>
      </c>
      <c r="U8065" s="4">
        <f t="shared" si="880"/>
        <v>0.17408553315876144</v>
      </c>
      <c r="V8065" s="2" t="s">
        <v>44</v>
      </c>
      <c r="W8065" s="2" t="s">
        <v>60</v>
      </c>
      <c r="X8065" s="2" t="s">
        <v>222</v>
      </c>
      <c r="Y8065" s="2">
        <v>18.899999999999999</v>
      </c>
      <c r="Z8065" s="2" t="s">
        <v>15373</v>
      </c>
      <c r="AA8065" s="2" t="s">
        <v>48</v>
      </c>
      <c r="AB8065" s="2" t="s">
        <v>77</v>
      </c>
      <c r="AC8065" s="2">
        <v>7.5</v>
      </c>
      <c r="AD8065" s="3">
        <v>3280429.97</v>
      </c>
      <c r="AE8065" s="5">
        <v>8.93</v>
      </c>
      <c r="AF8065" s="2">
        <v>24</v>
      </c>
      <c r="AG8065" s="3">
        <f t="shared" si="881"/>
        <v>149760.26121462209</v>
      </c>
      <c r="AH8065" s="2" t="s">
        <v>50</v>
      </c>
      <c r="AI8065" s="3">
        <v>0</v>
      </c>
    </row>
    <row r="8066" spans="1:35" x14ac:dyDescent="0.3">
      <c r="A8066" s="2" t="s">
        <v>15374</v>
      </c>
      <c r="B8066" s="2" t="s">
        <v>2985</v>
      </c>
      <c r="C8066" s="2" t="s">
        <v>333</v>
      </c>
      <c r="D8066" s="2" t="s">
        <v>54</v>
      </c>
      <c r="E8066" s="2">
        <v>2024</v>
      </c>
      <c r="F8066" s="2" t="s">
        <v>58</v>
      </c>
      <c r="G8066" s="2" t="s">
        <v>56</v>
      </c>
      <c r="H8066" s="2" t="s">
        <v>177</v>
      </c>
      <c r="I8066" s="2" t="s">
        <v>58</v>
      </c>
      <c r="J8066" s="2" t="s">
        <v>59</v>
      </c>
      <c r="K8066" s="3">
        <v>7335489.4699999997</v>
      </c>
      <c r="L8066" s="3">
        <v>4234120.8499999996</v>
      </c>
      <c r="M8066" s="3">
        <f t="shared" ref="M8066:M8129" si="882">K8066-L8066</f>
        <v>3101368.62</v>
      </c>
      <c r="N8066" s="3">
        <v>1467779.58</v>
      </c>
      <c r="O8066" s="3">
        <f t="shared" ref="O8066:O8129" si="883">M8066-N8066</f>
        <v>1633589.04</v>
      </c>
      <c r="P8066" s="3">
        <v>1273059.55</v>
      </c>
      <c r="Q8066" s="4">
        <f t="shared" ref="Q8066:Q8129" si="884">IF(K8066&lt;&gt;0,M8066/K8066,0)</f>
        <v>0.4227895947071682</v>
      </c>
      <c r="R8066" s="4">
        <f t="shared" ref="R8066:R8129" si="885">IF(K8066&lt;&gt;0,P8066/K8066,0)</f>
        <v>0.17354800319821059</v>
      </c>
      <c r="S8066" s="3">
        <v>6670489.3399999999</v>
      </c>
      <c r="T8066" s="3">
        <f t="shared" ref="T8066:T8129" si="886">K8066-S8066</f>
        <v>665000.12999999989</v>
      </c>
      <c r="U8066" s="4">
        <f t="shared" ref="U8066:U8129" si="887">IF(S8066&lt;&gt;0,T8066/S8066,0)</f>
        <v>9.9692855516953713E-2</v>
      </c>
      <c r="V8066" s="2" t="s">
        <v>124</v>
      </c>
      <c r="W8066" s="2" t="s">
        <v>45</v>
      </c>
      <c r="X8066" s="2" t="s">
        <v>180</v>
      </c>
      <c r="Y8066" s="2">
        <v>149.5</v>
      </c>
      <c r="Z8066" s="2" t="s">
        <v>15375</v>
      </c>
      <c r="AA8066" s="2" t="s">
        <v>148</v>
      </c>
      <c r="AB8066" s="2" t="s">
        <v>306</v>
      </c>
      <c r="AC8066" s="2">
        <v>9.1999999999999993</v>
      </c>
      <c r="AD8066" s="3">
        <v>0</v>
      </c>
      <c r="AE8066" s="5">
        <v>0</v>
      </c>
      <c r="AF8066" s="2">
        <v>0</v>
      </c>
      <c r="AG8066" s="3">
        <f t="shared" ref="AG8066:AG8129" si="888">IF(AD8066&gt;0,(AD8066*(AE8066/100/12)*(1+AE8066/100/12)^AF8066)/((1+AE8066/100/12)^AF8066-1),0)</f>
        <v>0</v>
      </c>
      <c r="AH8066" s="2" t="s">
        <v>50</v>
      </c>
      <c r="AI8066" s="3">
        <v>0</v>
      </c>
    </row>
    <row r="8067" spans="1:35" x14ac:dyDescent="0.3">
      <c r="A8067" s="2" t="s">
        <v>15376</v>
      </c>
      <c r="B8067" s="2" t="s">
        <v>1994</v>
      </c>
      <c r="C8067" s="2" t="s">
        <v>113</v>
      </c>
      <c r="D8067" s="2" t="s">
        <v>54</v>
      </c>
      <c r="E8067" s="2">
        <v>2022</v>
      </c>
      <c r="F8067" s="2" t="s">
        <v>82</v>
      </c>
      <c r="G8067" s="2" t="s">
        <v>93</v>
      </c>
      <c r="H8067" s="2" t="s">
        <v>159</v>
      </c>
      <c r="I8067" s="2" t="s">
        <v>178</v>
      </c>
      <c r="J8067" s="2" t="s">
        <v>342</v>
      </c>
      <c r="K8067" s="3">
        <v>7372208.75</v>
      </c>
      <c r="L8067" s="3">
        <v>2916383.81</v>
      </c>
      <c r="M8067" s="3">
        <f t="shared" si="882"/>
        <v>4455824.9399999995</v>
      </c>
      <c r="N8067" s="3">
        <v>863980.45</v>
      </c>
      <c r="O8067" s="3">
        <f t="shared" si="883"/>
        <v>3591844.4899999993</v>
      </c>
      <c r="P8067" s="3">
        <v>2641709.2999999998</v>
      </c>
      <c r="Q8067" s="4">
        <f t="shared" si="884"/>
        <v>0.60440840609674806</v>
      </c>
      <c r="R8067" s="4">
        <f t="shared" si="885"/>
        <v>0.35833349130272524</v>
      </c>
      <c r="S8067" s="3">
        <v>6008832.8499999996</v>
      </c>
      <c r="T8067" s="3">
        <f t="shared" si="886"/>
        <v>1363375.9000000004</v>
      </c>
      <c r="U8067" s="4">
        <f t="shared" si="887"/>
        <v>0.22689529464944269</v>
      </c>
      <c r="V8067" s="2" t="s">
        <v>44</v>
      </c>
      <c r="W8067" s="2" t="s">
        <v>117</v>
      </c>
      <c r="X8067" s="2" t="s">
        <v>160</v>
      </c>
      <c r="Y8067" s="2">
        <v>129.5</v>
      </c>
      <c r="Z8067" s="2" t="s">
        <v>15377</v>
      </c>
      <c r="AA8067" s="2" t="s">
        <v>63</v>
      </c>
      <c r="AB8067" s="2" t="s">
        <v>306</v>
      </c>
      <c r="AC8067" s="2">
        <v>1.1599999999999999</v>
      </c>
      <c r="AD8067" s="3">
        <v>4431513.99</v>
      </c>
      <c r="AE8067" s="5">
        <v>17.54</v>
      </c>
      <c r="AF8067" s="2">
        <v>36</v>
      </c>
      <c r="AG8067" s="3">
        <f t="shared" si="888"/>
        <v>159189.09288591141</v>
      </c>
      <c r="AH8067" s="2" t="s">
        <v>50</v>
      </c>
      <c r="AI8067" s="3">
        <v>0</v>
      </c>
    </row>
    <row r="8068" spans="1:35" x14ac:dyDescent="0.3">
      <c r="A8068" s="2" t="s">
        <v>15378</v>
      </c>
      <c r="B8068" s="2" t="s">
        <v>6909</v>
      </c>
      <c r="C8068" s="2" t="s">
        <v>253</v>
      </c>
      <c r="D8068" s="2" t="s">
        <v>54</v>
      </c>
      <c r="E8068" s="2">
        <v>2020</v>
      </c>
      <c r="F8068" s="2" t="s">
        <v>68</v>
      </c>
      <c r="G8068" s="2" t="s">
        <v>114</v>
      </c>
      <c r="H8068" s="2" t="s">
        <v>234</v>
      </c>
      <c r="I8068" s="2" t="s">
        <v>131</v>
      </c>
      <c r="J8068" s="2" t="s">
        <v>268</v>
      </c>
      <c r="K8068" s="3">
        <v>4521072.67</v>
      </c>
      <c r="L8068" s="3">
        <v>2378565.2200000002</v>
      </c>
      <c r="M8068" s="3">
        <f t="shared" si="882"/>
        <v>2142507.4499999997</v>
      </c>
      <c r="N8068" s="3">
        <v>871058.08</v>
      </c>
      <c r="O8068" s="3">
        <f t="shared" si="883"/>
        <v>1271449.3699999996</v>
      </c>
      <c r="P8068" s="3">
        <v>929771.96</v>
      </c>
      <c r="Q8068" s="4">
        <f t="shared" si="884"/>
        <v>0.47389361029669086</v>
      </c>
      <c r="R8068" s="4">
        <f t="shared" si="885"/>
        <v>0.20565295624854443</v>
      </c>
      <c r="S8068" s="3">
        <v>5185929.37</v>
      </c>
      <c r="T8068" s="3">
        <f t="shared" si="886"/>
        <v>-664856.70000000019</v>
      </c>
      <c r="U8068" s="4">
        <f t="shared" si="887"/>
        <v>-0.12820396356458671</v>
      </c>
      <c r="V8068" s="2" t="s">
        <v>107</v>
      </c>
      <c r="W8068" s="2" t="s">
        <v>45</v>
      </c>
      <c r="X8068" s="2" t="s">
        <v>236</v>
      </c>
      <c r="Y8068" s="2">
        <v>3.67</v>
      </c>
      <c r="Z8068" s="2" t="s">
        <v>6163</v>
      </c>
      <c r="AA8068" s="2" t="s">
        <v>99</v>
      </c>
      <c r="AB8068" s="2" t="s">
        <v>306</v>
      </c>
      <c r="AC8068" s="2">
        <v>1.0900000000000001</v>
      </c>
      <c r="AD8068" s="3">
        <v>0</v>
      </c>
      <c r="AE8068" s="5">
        <v>0</v>
      </c>
      <c r="AF8068" s="2">
        <v>0</v>
      </c>
      <c r="AG8068" s="3">
        <f t="shared" si="888"/>
        <v>0</v>
      </c>
      <c r="AH8068" s="2" t="s">
        <v>50</v>
      </c>
      <c r="AI8068" s="3">
        <v>0</v>
      </c>
    </row>
    <row r="8069" spans="1:35" x14ac:dyDescent="0.3">
      <c r="A8069" s="2" t="s">
        <v>15379</v>
      </c>
      <c r="B8069" s="2" t="s">
        <v>6221</v>
      </c>
      <c r="C8069" s="2" t="s">
        <v>329</v>
      </c>
      <c r="D8069" s="2" t="s">
        <v>38</v>
      </c>
      <c r="E8069" s="2">
        <v>2021</v>
      </c>
      <c r="F8069" s="2" t="s">
        <v>39</v>
      </c>
      <c r="G8069" s="2" t="s">
        <v>114</v>
      </c>
      <c r="H8069" s="2" t="s">
        <v>234</v>
      </c>
      <c r="I8069" s="2" t="s">
        <v>71</v>
      </c>
      <c r="J8069" s="2" t="s">
        <v>72</v>
      </c>
      <c r="K8069" s="3">
        <v>6564387.4000000004</v>
      </c>
      <c r="L8069" s="3">
        <v>3683542.49</v>
      </c>
      <c r="M8069" s="3">
        <f t="shared" si="882"/>
        <v>2880844.91</v>
      </c>
      <c r="N8069" s="3">
        <v>1070302.0900000001</v>
      </c>
      <c r="O8069" s="3">
        <f t="shared" si="883"/>
        <v>1810542.82</v>
      </c>
      <c r="P8069" s="3">
        <v>1377794.81</v>
      </c>
      <c r="Q8069" s="4">
        <f t="shared" si="884"/>
        <v>0.43885967333372189</v>
      </c>
      <c r="R8069" s="4">
        <f t="shared" si="885"/>
        <v>0.20988932036521793</v>
      </c>
      <c r="S8069" s="3">
        <v>6921221.8899999997</v>
      </c>
      <c r="T8069" s="3">
        <f t="shared" si="886"/>
        <v>-356834.48999999929</v>
      </c>
      <c r="U8069" s="4">
        <f t="shared" si="887"/>
        <v>-5.1556574210626746E-2</v>
      </c>
      <c r="V8069" s="2" t="s">
        <v>124</v>
      </c>
      <c r="W8069" s="2" t="s">
        <v>134</v>
      </c>
      <c r="X8069" s="2" t="s">
        <v>236</v>
      </c>
      <c r="Y8069" s="2">
        <v>3.67</v>
      </c>
      <c r="Z8069" s="2" t="s">
        <v>15380</v>
      </c>
      <c r="AA8069" s="2" t="s">
        <v>76</v>
      </c>
      <c r="AB8069" s="2" t="s">
        <v>49</v>
      </c>
      <c r="AC8069" s="2">
        <v>6.68</v>
      </c>
      <c r="AD8069" s="3">
        <v>0</v>
      </c>
      <c r="AE8069" s="5">
        <v>0</v>
      </c>
      <c r="AF8069" s="2">
        <v>0</v>
      </c>
      <c r="AG8069" s="3">
        <f t="shared" si="888"/>
        <v>0</v>
      </c>
      <c r="AH8069" s="2" t="s">
        <v>50</v>
      </c>
      <c r="AI8069" s="3">
        <v>0</v>
      </c>
    </row>
    <row r="8070" spans="1:35" x14ac:dyDescent="0.3">
      <c r="A8070" s="2" t="s">
        <v>15381</v>
      </c>
      <c r="B8070" s="2" t="s">
        <v>12503</v>
      </c>
      <c r="C8070" s="2" t="s">
        <v>456</v>
      </c>
      <c r="D8070" s="2" t="s">
        <v>54</v>
      </c>
      <c r="E8070" s="2">
        <v>2023</v>
      </c>
      <c r="F8070" s="2" t="s">
        <v>92</v>
      </c>
      <c r="G8070" s="2" t="s">
        <v>114</v>
      </c>
      <c r="H8070" s="2" t="s">
        <v>234</v>
      </c>
      <c r="I8070" s="2" t="s">
        <v>131</v>
      </c>
      <c r="J8070" s="2" t="s">
        <v>235</v>
      </c>
      <c r="K8070" s="3">
        <v>1035065.97</v>
      </c>
      <c r="L8070" s="3">
        <v>367863.74</v>
      </c>
      <c r="M8070" s="3">
        <f t="shared" si="882"/>
        <v>667202.23</v>
      </c>
      <c r="N8070" s="3">
        <v>182411.38</v>
      </c>
      <c r="O8070" s="3">
        <f t="shared" si="883"/>
        <v>484790.85</v>
      </c>
      <c r="P8070" s="3">
        <v>380139.46</v>
      </c>
      <c r="Q8070" s="4">
        <f t="shared" si="884"/>
        <v>0.6445987495850144</v>
      </c>
      <c r="R8070" s="4">
        <f t="shared" si="885"/>
        <v>0.36726109351271596</v>
      </c>
      <c r="S8070" s="3">
        <v>1100007.3999999999</v>
      </c>
      <c r="T8070" s="3">
        <f t="shared" si="886"/>
        <v>-64941.429999999935</v>
      </c>
      <c r="U8070" s="4">
        <f t="shared" si="887"/>
        <v>-5.903726647657092E-2</v>
      </c>
      <c r="V8070" s="2" t="s">
        <v>124</v>
      </c>
      <c r="W8070" s="2" t="s">
        <v>117</v>
      </c>
      <c r="X8070" s="2" t="s">
        <v>236</v>
      </c>
      <c r="Y8070" s="2">
        <v>3.67</v>
      </c>
      <c r="Z8070" s="2" t="s">
        <v>8385</v>
      </c>
      <c r="AA8070" s="2" t="s">
        <v>63</v>
      </c>
      <c r="AB8070" s="2" t="s">
        <v>88</v>
      </c>
      <c r="AC8070" s="2">
        <v>6.05</v>
      </c>
      <c r="AD8070" s="3">
        <v>0</v>
      </c>
      <c r="AE8070" s="5">
        <v>0</v>
      </c>
      <c r="AF8070" s="2">
        <v>0</v>
      </c>
      <c r="AG8070" s="3">
        <f t="shared" si="888"/>
        <v>0</v>
      </c>
      <c r="AH8070" s="2" t="s">
        <v>50</v>
      </c>
      <c r="AI8070" s="3">
        <v>0</v>
      </c>
    </row>
    <row r="8071" spans="1:35" x14ac:dyDescent="0.3">
      <c r="A8071" s="2" t="s">
        <v>15382</v>
      </c>
      <c r="B8071" s="2" t="s">
        <v>1054</v>
      </c>
      <c r="C8071" s="2" t="s">
        <v>377</v>
      </c>
      <c r="D8071" s="2" t="s">
        <v>81</v>
      </c>
      <c r="E8071" s="2">
        <v>2023</v>
      </c>
      <c r="F8071" s="2" t="s">
        <v>68</v>
      </c>
      <c r="G8071" s="2" t="s">
        <v>93</v>
      </c>
      <c r="H8071" s="2" t="s">
        <v>94</v>
      </c>
      <c r="I8071" s="2" t="s">
        <v>58</v>
      </c>
      <c r="J8071" s="2" t="s">
        <v>106</v>
      </c>
      <c r="K8071" s="3">
        <v>6647287.5499999998</v>
      </c>
      <c r="L8071" s="3">
        <v>2783933.35</v>
      </c>
      <c r="M8071" s="3">
        <f t="shared" si="882"/>
        <v>3863354.1999999997</v>
      </c>
      <c r="N8071" s="3">
        <v>533699.25</v>
      </c>
      <c r="O8071" s="3">
        <f t="shared" si="883"/>
        <v>3329654.9499999997</v>
      </c>
      <c r="P8071" s="3">
        <v>2614130.15</v>
      </c>
      <c r="Q8071" s="4">
        <f t="shared" si="884"/>
        <v>0.58119257982152428</v>
      </c>
      <c r="R8071" s="4">
        <f t="shared" si="885"/>
        <v>0.39326268501804168</v>
      </c>
      <c r="S8071" s="3">
        <v>7790859.9299999997</v>
      </c>
      <c r="T8071" s="3">
        <f t="shared" si="886"/>
        <v>-1143572.3799999999</v>
      </c>
      <c r="U8071" s="4">
        <f t="shared" si="887"/>
        <v>-0.14678384546441203</v>
      </c>
      <c r="V8071" s="2" t="s">
        <v>124</v>
      </c>
      <c r="W8071" s="2" t="s">
        <v>207</v>
      </c>
      <c r="X8071" s="2" t="s">
        <v>97</v>
      </c>
      <c r="Y8071" s="2">
        <v>1550</v>
      </c>
      <c r="Z8071" s="2" t="s">
        <v>10524</v>
      </c>
      <c r="AA8071" s="2" t="s">
        <v>109</v>
      </c>
      <c r="AB8071" s="2" t="s">
        <v>306</v>
      </c>
      <c r="AC8071" s="2">
        <v>4.62</v>
      </c>
      <c r="AD8071" s="3">
        <v>0</v>
      </c>
      <c r="AE8071" s="5">
        <v>0</v>
      </c>
      <c r="AF8071" s="2">
        <v>0</v>
      </c>
      <c r="AG8071" s="3">
        <f t="shared" si="888"/>
        <v>0</v>
      </c>
      <c r="AH8071" s="2" t="s">
        <v>50</v>
      </c>
      <c r="AI8071" s="3">
        <v>0</v>
      </c>
    </row>
    <row r="8072" spans="1:35" x14ac:dyDescent="0.3">
      <c r="A8072" s="2" t="s">
        <v>15383</v>
      </c>
      <c r="B8072" s="2" t="s">
        <v>562</v>
      </c>
      <c r="C8072" s="2" t="s">
        <v>185</v>
      </c>
      <c r="D8072" s="2" t="s">
        <v>104</v>
      </c>
      <c r="E8072" s="2">
        <v>2024</v>
      </c>
      <c r="F8072" s="2" t="s">
        <v>82</v>
      </c>
      <c r="G8072" s="2" t="s">
        <v>56</v>
      </c>
      <c r="H8072" s="2" t="s">
        <v>57</v>
      </c>
      <c r="I8072" s="2" t="s">
        <v>42</v>
      </c>
      <c r="J8072" s="2" t="s">
        <v>146</v>
      </c>
      <c r="K8072" s="3">
        <v>8738830.4399999995</v>
      </c>
      <c r="L8072" s="3">
        <v>3398467.04</v>
      </c>
      <c r="M8072" s="3">
        <f t="shared" si="882"/>
        <v>5340363.3999999994</v>
      </c>
      <c r="N8072" s="3">
        <v>1370513.42</v>
      </c>
      <c r="O8072" s="3">
        <f t="shared" si="883"/>
        <v>3969849.9799999995</v>
      </c>
      <c r="P8072" s="3">
        <v>3105518.25</v>
      </c>
      <c r="Q8072" s="4">
        <f t="shared" si="884"/>
        <v>0.61110733715071375</v>
      </c>
      <c r="R8072" s="4">
        <f t="shared" si="885"/>
        <v>0.35537000875828872</v>
      </c>
      <c r="S8072" s="3">
        <v>8101105.1500000004</v>
      </c>
      <c r="T8072" s="3">
        <f t="shared" si="886"/>
        <v>637725.28999999911</v>
      </c>
      <c r="U8072" s="4">
        <f t="shared" si="887"/>
        <v>7.8720776757230354E-2</v>
      </c>
      <c r="V8072" s="2" t="s">
        <v>85</v>
      </c>
      <c r="W8072" s="2" t="s">
        <v>134</v>
      </c>
      <c r="X8072" s="2" t="s">
        <v>61</v>
      </c>
      <c r="Y8072" s="2">
        <v>1.53</v>
      </c>
      <c r="Z8072" s="2" t="s">
        <v>10595</v>
      </c>
      <c r="AA8072" s="2" t="s">
        <v>76</v>
      </c>
      <c r="AB8072" s="2" t="s">
        <v>182</v>
      </c>
      <c r="AC8072" s="2">
        <v>1.77</v>
      </c>
      <c r="AD8072" s="3">
        <v>0</v>
      </c>
      <c r="AE8072" s="5">
        <v>0</v>
      </c>
      <c r="AF8072" s="2">
        <v>0</v>
      </c>
      <c r="AG8072" s="3">
        <f t="shared" si="888"/>
        <v>0</v>
      </c>
      <c r="AH8072" s="2" t="s">
        <v>50</v>
      </c>
      <c r="AI8072" s="3">
        <v>0</v>
      </c>
    </row>
    <row r="8073" spans="1:35" x14ac:dyDescent="0.3">
      <c r="A8073" s="2" t="s">
        <v>15384</v>
      </c>
      <c r="B8073" s="2" t="s">
        <v>6677</v>
      </c>
      <c r="C8073" s="2" t="s">
        <v>435</v>
      </c>
      <c r="D8073" s="2" t="s">
        <v>81</v>
      </c>
      <c r="E8073" s="2">
        <v>2021</v>
      </c>
      <c r="F8073" s="2" t="s">
        <v>82</v>
      </c>
      <c r="G8073" s="2" t="s">
        <v>69</v>
      </c>
      <c r="H8073" s="2" t="s">
        <v>272</v>
      </c>
      <c r="I8073" s="2" t="s">
        <v>58</v>
      </c>
      <c r="J8073" s="2" t="s">
        <v>240</v>
      </c>
      <c r="K8073" s="3">
        <v>7442315.3799999999</v>
      </c>
      <c r="L8073" s="3">
        <v>3078946.61</v>
      </c>
      <c r="M8073" s="3">
        <f t="shared" si="882"/>
        <v>4363368.7699999996</v>
      </c>
      <c r="N8073" s="3">
        <v>640523.88</v>
      </c>
      <c r="O8073" s="3">
        <f t="shared" si="883"/>
        <v>3722844.8899999997</v>
      </c>
      <c r="P8073" s="3">
        <v>2860277.22</v>
      </c>
      <c r="Q8073" s="4">
        <f t="shared" si="884"/>
        <v>0.58629183892499859</v>
      </c>
      <c r="R8073" s="4">
        <f t="shared" si="885"/>
        <v>0.38432625788562058</v>
      </c>
      <c r="S8073" s="3">
        <v>6437334.0700000003</v>
      </c>
      <c r="T8073" s="3">
        <f t="shared" si="886"/>
        <v>1004981.3099999996</v>
      </c>
      <c r="U8073" s="4">
        <f t="shared" si="887"/>
        <v>0.15611762556856079</v>
      </c>
      <c r="V8073" s="2" t="s">
        <v>44</v>
      </c>
      <c r="W8073" s="2" t="s">
        <v>60</v>
      </c>
      <c r="X8073" s="2" t="s">
        <v>274</v>
      </c>
      <c r="Y8073" s="2">
        <v>1</v>
      </c>
      <c r="Z8073" s="2" t="s">
        <v>4071</v>
      </c>
      <c r="AA8073" s="2" t="s">
        <v>99</v>
      </c>
      <c r="AB8073" s="2" t="s">
        <v>142</v>
      </c>
      <c r="AC8073" s="2">
        <v>5.36</v>
      </c>
      <c r="AD8073" s="3">
        <v>0</v>
      </c>
      <c r="AE8073" s="5">
        <v>0</v>
      </c>
      <c r="AF8073" s="2">
        <v>0</v>
      </c>
      <c r="AG8073" s="3">
        <f t="shared" si="888"/>
        <v>0</v>
      </c>
      <c r="AH8073" s="2" t="s">
        <v>50</v>
      </c>
      <c r="AI8073" s="3">
        <v>0</v>
      </c>
    </row>
    <row r="8074" spans="1:35" x14ac:dyDescent="0.3">
      <c r="A8074" s="2" t="s">
        <v>15385</v>
      </c>
      <c r="B8074" s="2" t="s">
        <v>260</v>
      </c>
      <c r="C8074" s="2" t="s">
        <v>261</v>
      </c>
      <c r="D8074" s="2" t="s">
        <v>54</v>
      </c>
      <c r="E8074" s="2">
        <v>2024</v>
      </c>
      <c r="F8074" s="2" t="s">
        <v>105</v>
      </c>
      <c r="G8074" s="2" t="s">
        <v>40</v>
      </c>
      <c r="H8074" s="2" t="s">
        <v>171</v>
      </c>
      <c r="I8074" s="2" t="s">
        <v>39</v>
      </c>
      <c r="J8074" s="2" t="s">
        <v>566</v>
      </c>
      <c r="K8074" s="3">
        <v>3280561.25</v>
      </c>
      <c r="L8074" s="3">
        <v>1629088.14</v>
      </c>
      <c r="M8074" s="3">
        <f t="shared" si="882"/>
        <v>1651473.11</v>
      </c>
      <c r="N8074" s="3">
        <v>465222.97</v>
      </c>
      <c r="O8074" s="3">
        <f t="shared" si="883"/>
        <v>1186250.1400000001</v>
      </c>
      <c r="P8074" s="3">
        <v>847121.96</v>
      </c>
      <c r="Q8074" s="4">
        <f t="shared" si="884"/>
        <v>0.50341175919212</v>
      </c>
      <c r="R8074" s="4">
        <f t="shared" si="885"/>
        <v>0.25822470469039405</v>
      </c>
      <c r="S8074" s="3">
        <v>3044788.04</v>
      </c>
      <c r="T8074" s="3">
        <f t="shared" si="886"/>
        <v>235773.20999999996</v>
      </c>
      <c r="U8074" s="4">
        <f t="shared" si="887"/>
        <v>7.7435015804909677E-2</v>
      </c>
      <c r="V8074" s="2" t="s">
        <v>133</v>
      </c>
      <c r="W8074" s="2" t="s">
        <v>45</v>
      </c>
      <c r="X8074" s="2" t="s">
        <v>86</v>
      </c>
      <c r="Y8074" s="2">
        <v>0.92</v>
      </c>
      <c r="Z8074" s="2" t="s">
        <v>15386</v>
      </c>
      <c r="AA8074" s="2" t="s">
        <v>48</v>
      </c>
      <c r="AB8074" s="2" t="s">
        <v>306</v>
      </c>
      <c r="AC8074" s="2">
        <v>6.59</v>
      </c>
      <c r="AD8074" s="3">
        <v>0</v>
      </c>
      <c r="AE8074" s="5">
        <v>0</v>
      </c>
      <c r="AF8074" s="2">
        <v>0</v>
      </c>
      <c r="AG8074" s="3">
        <f t="shared" si="888"/>
        <v>0</v>
      </c>
      <c r="AH8074" s="2" t="s">
        <v>50</v>
      </c>
      <c r="AI8074" s="3">
        <v>0</v>
      </c>
    </row>
    <row r="8075" spans="1:35" x14ac:dyDescent="0.3">
      <c r="A8075" s="2" t="s">
        <v>15387</v>
      </c>
      <c r="B8075" s="2" t="s">
        <v>2969</v>
      </c>
      <c r="C8075" s="2" t="s">
        <v>734</v>
      </c>
      <c r="D8075" s="2" t="s">
        <v>38</v>
      </c>
      <c r="E8075" s="2">
        <v>2024</v>
      </c>
      <c r="F8075" s="2" t="s">
        <v>68</v>
      </c>
      <c r="G8075" s="2" t="s">
        <v>56</v>
      </c>
      <c r="H8075" s="2" t="s">
        <v>262</v>
      </c>
      <c r="I8075" s="2" t="s">
        <v>58</v>
      </c>
      <c r="J8075" s="2" t="s">
        <v>106</v>
      </c>
      <c r="K8075" s="3">
        <v>2038630.99</v>
      </c>
      <c r="L8075" s="3">
        <v>873252.91</v>
      </c>
      <c r="M8075" s="3">
        <f t="shared" si="882"/>
        <v>1165378.08</v>
      </c>
      <c r="N8075" s="3">
        <v>325325.93</v>
      </c>
      <c r="O8075" s="3">
        <f t="shared" si="883"/>
        <v>840052.15000000014</v>
      </c>
      <c r="P8075" s="3">
        <v>658180.4</v>
      </c>
      <c r="Q8075" s="4">
        <f t="shared" si="884"/>
        <v>0.57164738774033852</v>
      </c>
      <c r="R8075" s="4">
        <f t="shared" si="885"/>
        <v>0.32285411299472105</v>
      </c>
      <c r="S8075" s="3">
        <v>2046031.23</v>
      </c>
      <c r="T8075" s="3">
        <f t="shared" si="886"/>
        <v>-7400.2399999999907</v>
      </c>
      <c r="U8075" s="4">
        <f t="shared" si="887"/>
        <v>-3.6168753885540599E-3</v>
      </c>
      <c r="V8075" s="2" t="s">
        <v>124</v>
      </c>
      <c r="W8075" s="2" t="s">
        <v>60</v>
      </c>
      <c r="X8075" s="2" t="s">
        <v>264</v>
      </c>
      <c r="Y8075" s="2">
        <v>83.5</v>
      </c>
      <c r="Z8075" s="2" t="s">
        <v>1618</v>
      </c>
      <c r="AA8075" s="2" t="s">
        <v>148</v>
      </c>
      <c r="AB8075" s="2" t="s">
        <v>77</v>
      </c>
      <c r="AC8075" s="2">
        <v>7.19</v>
      </c>
      <c r="AD8075" s="3">
        <v>0</v>
      </c>
      <c r="AE8075" s="5">
        <v>0</v>
      </c>
      <c r="AF8075" s="2">
        <v>0</v>
      </c>
      <c r="AG8075" s="3">
        <f t="shared" si="888"/>
        <v>0</v>
      </c>
      <c r="AH8075" s="2" t="s">
        <v>50</v>
      </c>
      <c r="AI8075" s="3">
        <v>0</v>
      </c>
    </row>
    <row r="8076" spans="1:35" x14ac:dyDescent="0.3">
      <c r="A8076" s="2" t="s">
        <v>15388</v>
      </c>
      <c r="B8076" s="2" t="s">
        <v>1447</v>
      </c>
      <c r="C8076" s="2" t="s">
        <v>520</v>
      </c>
      <c r="D8076" s="2" t="s">
        <v>81</v>
      </c>
      <c r="E8076" s="2">
        <v>2021</v>
      </c>
      <c r="F8076" s="2" t="s">
        <v>39</v>
      </c>
      <c r="G8076" s="2" t="s">
        <v>69</v>
      </c>
      <c r="H8076" s="2" t="s">
        <v>272</v>
      </c>
      <c r="I8076" s="2" t="s">
        <v>58</v>
      </c>
      <c r="J8076" s="2" t="s">
        <v>240</v>
      </c>
      <c r="K8076" s="3">
        <v>5607309.9900000002</v>
      </c>
      <c r="L8076" s="3">
        <v>1949281.79</v>
      </c>
      <c r="M8076" s="3">
        <f t="shared" si="882"/>
        <v>3658028.2</v>
      </c>
      <c r="N8076" s="3">
        <v>967036.82</v>
      </c>
      <c r="O8076" s="3">
        <f t="shared" si="883"/>
        <v>2690991.3800000004</v>
      </c>
      <c r="P8076" s="3">
        <v>2122044.9300000002</v>
      </c>
      <c r="Q8076" s="4">
        <f t="shared" si="884"/>
        <v>0.65236774969168421</v>
      </c>
      <c r="R8076" s="4">
        <f t="shared" si="885"/>
        <v>0.37844259257726537</v>
      </c>
      <c r="S8076" s="3">
        <v>5813333.1699999999</v>
      </c>
      <c r="T8076" s="3">
        <f t="shared" si="886"/>
        <v>-206023.1799999997</v>
      </c>
      <c r="U8076" s="4">
        <f t="shared" si="887"/>
        <v>-3.5439768197562241E-2</v>
      </c>
      <c r="V8076" s="2" t="s">
        <v>73</v>
      </c>
      <c r="W8076" s="2" t="s">
        <v>96</v>
      </c>
      <c r="X8076" s="2" t="s">
        <v>274</v>
      </c>
      <c r="Y8076" s="2">
        <v>1</v>
      </c>
      <c r="Z8076" s="2" t="s">
        <v>15389</v>
      </c>
      <c r="AA8076" s="2" t="s">
        <v>224</v>
      </c>
      <c r="AB8076" s="2" t="s">
        <v>49</v>
      </c>
      <c r="AC8076" s="2">
        <v>6.41</v>
      </c>
      <c r="AD8076" s="3">
        <v>0</v>
      </c>
      <c r="AE8076" s="5">
        <v>0</v>
      </c>
      <c r="AF8076" s="2">
        <v>0</v>
      </c>
      <c r="AG8076" s="3">
        <f t="shared" si="888"/>
        <v>0</v>
      </c>
      <c r="AH8076" s="2" t="s">
        <v>50</v>
      </c>
      <c r="AI8076" s="3">
        <v>0</v>
      </c>
    </row>
    <row r="8077" spans="1:35" x14ac:dyDescent="0.3">
      <c r="A8077" s="2" t="s">
        <v>15390</v>
      </c>
      <c r="B8077" s="2" t="s">
        <v>348</v>
      </c>
      <c r="C8077" s="2" t="s">
        <v>257</v>
      </c>
      <c r="D8077" s="2" t="s">
        <v>104</v>
      </c>
      <c r="E8077" s="2">
        <v>2024</v>
      </c>
      <c r="F8077" s="2" t="s">
        <v>39</v>
      </c>
      <c r="G8077" s="2" t="s">
        <v>69</v>
      </c>
      <c r="H8077" s="2" t="s">
        <v>70</v>
      </c>
      <c r="I8077" s="2" t="s">
        <v>55</v>
      </c>
      <c r="J8077" s="2" t="s">
        <v>217</v>
      </c>
      <c r="K8077" s="3">
        <v>5182752.01</v>
      </c>
      <c r="L8077" s="3">
        <v>2153588.66</v>
      </c>
      <c r="M8077" s="3">
        <f t="shared" si="882"/>
        <v>3029163.3499999996</v>
      </c>
      <c r="N8077" s="3">
        <v>1051352.58</v>
      </c>
      <c r="O8077" s="3">
        <f t="shared" si="883"/>
        <v>1977810.7699999996</v>
      </c>
      <c r="P8077" s="3">
        <v>1511722.67</v>
      </c>
      <c r="Q8077" s="4">
        <f t="shared" si="884"/>
        <v>0.58447005454926249</v>
      </c>
      <c r="R8077" s="4">
        <f t="shared" si="885"/>
        <v>0.29168338887972378</v>
      </c>
      <c r="S8077" s="3">
        <v>4961661.87</v>
      </c>
      <c r="T8077" s="3">
        <f t="shared" si="886"/>
        <v>221090.13999999966</v>
      </c>
      <c r="U8077" s="4">
        <f t="shared" si="887"/>
        <v>4.4559695076520738E-2</v>
      </c>
      <c r="V8077" s="2" t="s">
        <v>107</v>
      </c>
      <c r="W8077" s="2" t="s">
        <v>117</v>
      </c>
      <c r="X8077" s="2" t="s">
        <v>74</v>
      </c>
      <c r="Y8077" s="2">
        <v>1.36</v>
      </c>
      <c r="Z8077" s="2" t="s">
        <v>10853</v>
      </c>
      <c r="AA8077" s="2" t="s">
        <v>141</v>
      </c>
      <c r="AB8077" s="2" t="s">
        <v>88</v>
      </c>
      <c r="AC8077" s="2">
        <v>4.55</v>
      </c>
      <c r="AD8077" s="3">
        <v>0</v>
      </c>
      <c r="AE8077" s="5">
        <v>0</v>
      </c>
      <c r="AF8077" s="2">
        <v>0</v>
      </c>
      <c r="AG8077" s="3">
        <f t="shared" si="888"/>
        <v>0</v>
      </c>
      <c r="AH8077" s="2" t="s">
        <v>50</v>
      </c>
      <c r="AI8077" s="3">
        <v>0</v>
      </c>
    </row>
    <row r="8078" spans="1:35" x14ac:dyDescent="0.3">
      <c r="A8078" s="2" t="s">
        <v>15391</v>
      </c>
      <c r="B8078" s="2" t="s">
        <v>3110</v>
      </c>
      <c r="C8078" s="2" t="s">
        <v>257</v>
      </c>
      <c r="D8078" s="2" t="s">
        <v>104</v>
      </c>
      <c r="E8078" s="2">
        <v>2024</v>
      </c>
      <c r="F8078" s="2" t="s">
        <v>105</v>
      </c>
      <c r="G8078" s="2" t="s">
        <v>93</v>
      </c>
      <c r="H8078" s="2" t="s">
        <v>159</v>
      </c>
      <c r="I8078" s="2" t="s">
        <v>55</v>
      </c>
      <c r="J8078" s="2" t="s">
        <v>217</v>
      </c>
      <c r="K8078" s="3">
        <v>1938258.58</v>
      </c>
      <c r="L8078" s="3">
        <v>1003387.12</v>
      </c>
      <c r="M8078" s="3">
        <f t="shared" si="882"/>
        <v>934871.46000000008</v>
      </c>
      <c r="N8078" s="3">
        <v>186354.23</v>
      </c>
      <c r="O8078" s="3">
        <f t="shared" si="883"/>
        <v>748517.2300000001</v>
      </c>
      <c r="P8078" s="3">
        <v>568134.65</v>
      </c>
      <c r="Q8078" s="4">
        <f t="shared" si="884"/>
        <v>0.48232545938220484</v>
      </c>
      <c r="R8078" s="4">
        <f t="shared" si="885"/>
        <v>0.2931160247978884</v>
      </c>
      <c r="S8078" s="3">
        <v>2002708.9</v>
      </c>
      <c r="T8078" s="3">
        <f t="shared" si="886"/>
        <v>-64450.319999999832</v>
      </c>
      <c r="U8078" s="4">
        <f t="shared" si="887"/>
        <v>-3.2181571670251145E-2</v>
      </c>
      <c r="V8078" s="2" t="s">
        <v>44</v>
      </c>
      <c r="W8078" s="2" t="s">
        <v>134</v>
      </c>
      <c r="X8078" s="2" t="s">
        <v>160</v>
      </c>
      <c r="Y8078" s="2">
        <v>129.5</v>
      </c>
      <c r="Z8078" s="2" t="s">
        <v>15392</v>
      </c>
      <c r="AA8078" s="2" t="s">
        <v>224</v>
      </c>
      <c r="AB8078" s="2" t="s">
        <v>100</v>
      </c>
      <c r="AC8078" s="2">
        <v>5.17</v>
      </c>
      <c r="AD8078" s="3">
        <v>0</v>
      </c>
      <c r="AE8078" s="5">
        <v>0</v>
      </c>
      <c r="AF8078" s="2">
        <v>0</v>
      </c>
      <c r="AG8078" s="3">
        <f t="shared" si="888"/>
        <v>0</v>
      </c>
      <c r="AH8078" s="2" t="s">
        <v>50</v>
      </c>
      <c r="AI8078" s="3">
        <v>0</v>
      </c>
    </row>
    <row r="8079" spans="1:35" x14ac:dyDescent="0.3">
      <c r="A8079" s="2" t="s">
        <v>15393</v>
      </c>
      <c r="B8079" s="2" t="s">
        <v>4237</v>
      </c>
      <c r="C8079" s="2" t="s">
        <v>261</v>
      </c>
      <c r="D8079" s="2" t="s">
        <v>54</v>
      </c>
      <c r="E8079" s="2">
        <v>2024</v>
      </c>
      <c r="F8079" s="2" t="s">
        <v>92</v>
      </c>
      <c r="G8079" s="2" t="s">
        <v>69</v>
      </c>
      <c r="H8079" s="2" t="s">
        <v>272</v>
      </c>
      <c r="I8079" s="2" t="s">
        <v>178</v>
      </c>
      <c r="J8079" s="2" t="s">
        <v>206</v>
      </c>
      <c r="K8079" s="3">
        <v>4778842.84</v>
      </c>
      <c r="L8079" s="3">
        <v>2168966.5699999998</v>
      </c>
      <c r="M8079" s="3">
        <f t="shared" si="882"/>
        <v>2609876.27</v>
      </c>
      <c r="N8079" s="3">
        <v>443857.66</v>
      </c>
      <c r="O8079" s="3">
        <f t="shared" si="883"/>
        <v>2166018.61</v>
      </c>
      <c r="P8079" s="3">
        <v>1559639.3</v>
      </c>
      <c r="Q8079" s="4">
        <f t="shared" si="884"/>
        <v>0.54613142917250657</v>
      </c>
      <c r="R8079" s="4">
        <f t="shared" si="885"/>
        <v>0.32636337963355166</v>
      </c>
      <c r="S8079" s="3">
        <v>5017427.58</v>
      </c>
      <c r="T8079" s="3">
        <f t="shared" si="886"/>
        <v>-238584.74000000022</v>
      </c>
      <c r="U8079" s="4">
        <f t="shared" si="887"/>
        <v>-4.7551207505420579E-2</v>
      </c>
      <c r="V8079" s="2" t="s">
        <v>85</v>
      </c>
      <c r="W8079" s="2" t="s">
        <v>45</v>
      </c>
      <c r="X8079" s="2" t="s">
        <v>274</v>
      </c>
      <c r="Y8079" s="2">
        <v>1</v>
      </c>
      <c r="Z8079" s="2" t="s">
        <v>8513</v>
      </c>
      <c r="AA8079" s="2" t="s">
        <v>48</v>
      </c>
      <c r="AB8079" s="2" t="s">
        <v>77</v>
      </c>
      <c r="AC8079" s="2">
        <v>1.39</v>
      </c>
      <c r="AD8079" s="3">
        <v>4968456.51</v>
      </c>
      <c r="AE8079" s="5">
        <v>6.75</v>
      </c>
      <c r="AF8079" s="2">
        <v>48</v>
      </c>
      <c r="AG8079" s="3">
        <f t="shared" si="888"/>
        <v>118400.44491464845</v>
      </c>
      <c r="AH8079" s="2" t="s">
        <v>50</v>
      </c>
      <c r="AI8079" s="3">
        <v>0</v>
      </c>
    </row>
    <row r="8080" spans="1:35" x14ac:dyDescent="0.3">
      <c r="A8080" s="2" t="s">
        <v>15394</v>
      </c>
      <c r="B8080" s="2" t="s">
        <v>4159</v>
      </c>
      <c r="C8080" s="2" t="s">
        <v>278</v>
      </c>
      <c r="D8080" s="2" t="s">
        <v>54</v>
      </c>
      <c r="E8080" s="2">
        <v>2023</v>
      </c>
      <c r="F8080" s="2" t="s">
        <v>105</v>
      </c>
      <c r="G8080" s="2" t="s">
        <v>69</v>
      </c>
      <c r="H8080" s="2" t="s">
        <v>165</v>
      </c>
      <c r="I8080" s="2" t="s">
        <v>39</v>
      </c>
      <c r="J8080" s="2" t="s">
        <v>273</v>
      </c>
      <c r="K8080" s="3">
        <v>846411.71</v>
      </c>
      <c r="L8080" s="3">
        <v>440572.34</v>
      </c>
      <c r="M8080" s="3">
        <f t="shared" si="882"/>
        <v>405839.36999999994</v>
      </c>
      <c r="N8080" s="3">
        <v>70679.45</v>
      </c>
      <c r="O8080" s="3">
        <f t="shared" si="883"/>
        <v>335159.91999999993</v>
      </c>
      <c r="P8080" s="3">
        <v>249932</v>
      </c>
      <c r="Q8080" s="4">
        <f t="shared" si="884"/>
        <v>0.47948222502734511</v>
      </c>
      <c r="R8080" s="4">
        <f t="shared" si="885"/>
        <v>0.29528419449678928</v>
      </c>
      <c r="S8080" s="3">
        <v>833441.57</v>
      </c>
      <c r="T8080" s="3">
        <f t="shared" si="886"/>
        <v>12970.140000000014</v>
      </c>
      <c r="U8080" s="4">
        <f t="shared" si="887"/>
        <v>1.5562146726134641E-2</v>
      </c>
      <c r="V8080" s="2" t="s">
        <v>133</v>
      </c>
      <c r="W8080" s="2" t="s">
        <v>60</v>
      </c>
      <c r="X8080" s="2" t="s">
        <v>167</v>
      </c>
      <c r="Y8080" s="2">
        <v>17.2</v>
      </c>
      <c r="Z8080" s="2" t="s">
        <v>9545</v>
      </c>
      <c r="AA8080" s="2" t="s">
        <v>224</v>
      </c>
      <c r="AB8080" s="2" t="s">
        <v>182</v>
      </c>
      <c r="AC8080" s="2">
        <v>5.18</v>
      </c>
      <c r="AD8080" s="3">
        <v>0</v>
      </c>
      <c r="AE8080" s="5">
        <v>0</v>
      </c>
      <c r="AF8080" s="2">
        <v>0</v>
      </c>
      <c r="AG8080" s="3">
        <f t="shared" si="888"/>
        <v>0</v>
      </c>
      <c r="AH8080" s="2" t="s">
        <v>50</v>
      </c>
      <c r="AI8080" s="3">
        <v>0</v>
      </c>
    </row>
    <row r="8081" spans="1:35" x14ac:dyDescent="0.3">
      <c r="A8081" s="2" t="s">
        <v>15395</v>
      </c>
      <c r="B8081" s="2" t="s">
        <v>7850</v>
      </c>
      <c r="C8081" s="2" t="s">
        <v>536</v>
      </c>
      <c r="D8081" s="2" t="s">
        <v>81</v>
      </c>
      <c r="E8081" s="2">
        <v>2024</v>
      </c>
      <c r="F8081" s="2" t="s">
        <v>55</v>
      </c>
      <c r="G8081" s="2" t="s">
        <v>56</v>
      </c>
      <c r="H8081" s="2" t="s">
        <v>57</v>
      </c>
      <c r="I8081" s="2" t="s">
        <v>71</v>
      </c>
      <c r="J8081" s="2" t="s">
        <v>293</v>
      </c>
      <c r="K8081" s="3">
        <v>134676.5</v>
      </c>
      <c r="L8081" s="3">
        <v>70095.320000000007</v>
      </c>
      <c r="M8081" s="3">
        <f t="shared" si="882"/>
        <v>64581.179999999993</v>
      </c>
      <c r="N8081" s="3">
        <v>17789.23</v>
      </c>
      <c r="O8081" s="3">
        <f t="shared" si="883"/>
        <v>46791.95</v>
      </c>
      <c r="P8081" s="3">
        <v>32948</v>
      </c>
      <c r="Q8081" s="4">
        <f t="shared" si="884"/>
        <v>0.47952820276737212</v>
      </c>
      <c r="R8081" s="4">
        <f t="shared" si="885"/>
        <v>0.24464550237049523</v>
      </c>
      <c r="S8081" s="3">
        <v>153537.71</v>
      </c>
      <c r="T8081" s="3">
        <f t="shared" si="886"/>
        <v>-18861.209999999992</v>
      </c>
      <c r="U8081" s="4">
        <f t="shared" si="887"/>
        <v>-0.12284415340049029</v>
      </c>
      <c r="V8081" s="2" t="s">
        <v>133</v>
      </c>
      <c r="W8081" s="2" t="s">
        <v>125</v>
      </c>
      <c r="X8081" s="2" t="s">
        <v>61</v>
      </c>
      <c r="Y8081" s="2">
        <v>1.53</v>
      </c>
      <c r="Z8081" s="2" t="s">
        <v>6135</v>
      </c>
      <c r="AA8081" s="2" t="s">
        <v>63</v>
      </c>
      <c r="AB8081" s="2" t="s">
        <v>100</v>
      </c>
      <c r="AC8081" s="2">
        <v>8.5299999999999994</v>
      </c>
      <c r="AD8081" s="3">
        <v>0</v>
      </c>
      <c r="AE8081" s="5">
        <v>0</v>
      </c>
      <c r="AF8081" s="2">
        <v>0</v>
      </c>
      <c r="AG8081" s="3">
        <f t="shared" si="888"/>
        <v>0</v>
      </c>
      <c r="AH8081" s="2" t="s">
        <v>50</v>
      </c>
      <c r="AI8081" s="3">
        <v>0</v>
      </c>
    </row>
    <row r="8082" spans="1:35" x14ac:dyDescent="0.3">
      <c r="A8082" s="2" t="s">
        <v>15396</v>
      </c>
      <c r="B8082" s="2" t="s">
        <v>702</v>
      </c>
      <c r="C8082" s="2" t="s">
        <v>329</v>
      </c>
      <c r="D8082" s="2" t="s">
        <v>38</v>
      </c>
      <c r="E8082" s="2">
        <v>2021</v>
      </c>
      <c r="F8082" s="2" t="s">
        <v>68</v>
      </c>
      <c r="G8082" s="2" t="s">
        <v>56</v>
      </c>
      <c r="H8082" s="2" t="s">
        <v>123</v>
      </c>
      <c r="I8082" s="2" t="s">
        <v>55</v>
      </c>
      <c r="J8082" s="2" t="s">
        <v>84</v>
      </c>
      <c r="K8082" s="3">
        <v>6537194.6600000001</v>
      </c>
      <c r="L8082" s="3">
        <v>2405869.71</v>
      </c>
      <c r="M8082" s="3">
        <f t="shared" si="882"/>
        <v>4131324.95</v>
      </c>
      <c r="N8082" s="3">
        <v>1163856.06</v>
      </c>
      <c r="O8082" s="3">
        <f t="shared" si="883"/>
        <v>2967468.89</v>
      </c>
      <c r="P8082" s="3">
        <v>2341184.04</v>
      </c>
      <c r="Q8082" s="4">
        <f t="shared" si="884"/>
        <v>0.63197214782036182</v>
      </c>
      <c r="R8082" s="4">
        <f t="shared" si="885"/>
        <v>0.35813283247098532</v>
      </c>
      <c r="S8082" s="3">
        <v>7620579.1200000001</v>
      </c>
      <c r="T8082" s="3">
        <f t="shared" si="886"/>
        <v>-1083384.46</v>
      </c>
      <c r="U8082" s="4">
        <f t="shared" si="887"/>
        <v>-0.14216563373204633</v>
      </c>
      <c r="V8082" s="2" t="s">
        <v>44</v>
      </c>
      <c r="W8082" s="2" t="s">
        <v>134</v>
      </c>
      <c r="X8082" s="2" t="s">
        <v>126</v>
      </c>
      <c r="Y8082" s="2">
        <v>1.34</v>
      </c>
      <c r="Z8082" s="2" t="s">
        <v>9611</v>
      </c>
      <c r="AA8082" s="2" t="s">
        <v>48</v>
      </c>
      <c r="AB8082" s="2" t="s">
        <v>100</v>
      </c>
      <c r="AC8082" s="2">
        <v>7.66</v>
      </c>
      <c r="AD8082" s="3">
        <v>0</v>
      </c>
      <c r="AE8082" s="5">
        <v>0</v>
      </c>
      <c r="AF8082" s="2">
        <v>0</v>
      </c>
      <c r="AG8082" s="3">
        <f t="shared" si="888"/>
        <v>0</v>
      </c>
      <c r="AH8082" s="2" t="s">
        <v>50</v>
      </c>
      <c r="AI8082" s="3">
        <v>0</v>
      </c>
    </row>
    <row r="8083" spans="1:35" x14ac:dyDescent="0.3">
      <c r="A8083" s="2" t="s">
        <v>15397</v>
      </c>
      <c r="B8083" s="2" t="s">
        <v>717</v>
      </c>
      <c r="C8083" s="2" t="s">
        <v>407</v>
      </c>
      <c r="D8083" s="2" t="s">
        <v>38</v>
      </c>
      <c r="E8083" s="2">
        <v>2020</v>
      </c>
      <c r="F8083" s="2" t="s">
        <v>58</v>
      </c>
      <c r="G8083" s="2" t="s">
        <v>114</v>
      </c>
      <c r="H8083" s="2" t="s">
        <v>115</v>
      </c>
      <c r="I8083" s="2" t="s">
        <v>42</v>
      </c>
      <c r="J8083" s="2" t="s">
        <v>422</v>
      </c>
      <c r="K8083" s="3">
        <v>7836319.7800000003</v>
      </c>
      <c r="L8083" s="3">
        <v>2237246.75</v>
      </c>
      <c r="M8083" s="3">
        <f t="shared" si="882"/>
        <v>5599073.0300000003</v>
      </c>
      <c r="N8083" s="3">
        <v>852918.36</v>
      </c>
      <c r="O8083" s="3">
        <f t="shared" si="883"/>
        <v>4746154.67</v>
      </c>
      <c r="P8083" s="3">
        <v>3532395.7</v>
      </c>
      <c r="Q8083" s="4">
        <f t="shared" si="884"/>
        <v>0.71450287726772688</v>
      </c>
      <c r="R8083" s="4">
        <f t="shared" si="885"/>
        <v>0.45077227565616268</v>
      </c>
      <c r="S8083" s="3">
        <v>8156661.9500000002</v>
      </c>
      <c r="T8083" s="3">
        <f t="shared" si="886"/>
        <v>-320342.16999999993</v>
      </c>
      <c r="U8083" s="4">
        <f t="shared" si="887"/>
        <v>-3.9273684745510379E-2</v>
      </c>
      <c r="V8083" s="2" t="s">
        <v>124</v>
      </c>
      <c r="W8083" s="2" t="s">
        <v>125</v>
      </c>
      <c r="X8083" s="2" t="s">
        <v>118</v>
      </c>
      <c r="Y8083" s="2">
        <v>3.75</v>
      </c>
      <c r="Z8083" s="2" t="s">
        <v>7034</v>
      </c>
      <c r="AA8083" s="2" t="s">
        <v>99</v>
      </c>
      <c r="AB8083" s="2" t="s">
        <v>49</v>
      </c>
      <c r="AC8083" s="2">
        <v>7.75</v>
      </c>
      <c r="AD8083" s="3">
        <v>0</v>
      </c>
      <c r="AE8083" s="5">
        <v>0</v>
      </c>
      <c r="AF8083" s="2">
        <v>0</v>
      </c>
      <c r="AG8083" s="3">
        <f t="shared" si="888"/>
        <v>0</v>
      </c>
      <c r="AH8083" s="2" t="s">
        <v>50</v>
      </c>
      <c r="AI8083" s="3">
        <v>0</v>
      </c>
    </row>
    <row r="8084" spans="1:35" x14ac:dyDescent="0.3">
      <c r="A8084" s="2" t="s">
        <v>15398</v>
      </c>
      <c r="B8084" s="2" t="s">
        <v>5456</v>
      </c>
      <c r="C8084" s="2" t="s">
        <v>201</v>
      </c>
      <c r="D8084" s="2" t="s">
        <v>54</v>
      </c>
      <c r="E8084" s="2">
        <v>2020</v>
      </c>
      <c r="F8084" s="2" t="s">
        <v>92</v>
      </c>
      <c r="G8084" s="2" t="s">
        <v>93</v>
      </c>
      <c r="H8084" s="2" t="s">
        <v>221</v>
      </c>
      <c r="I8084" s="2" t="s">
        <v>71</v>
      </c>
      <c r="J8084" s="2" t="s">
        <v>228</v>
      </c>
      <c r="K8084" s="3">
        <v>6577945.5300000003</v>
      </c>
      <c r="L8084" s="3">
        <v>3639108.21</v>
      </c>
      <c r="M8084" s="3">
        <f t="shared" si="882"/>
        <v>2938837.3200000003</v>
      </c>
      <c r="N8084" s="3">
        <v>743289.79</v>
      </c>
      <c r="O8084" s="3">
        <f t="shared" si="883"/>
        <v>2195547.5300000003</v>
      </c>
      <c r="P8084" s="3">
        <v>1663239.83</v>
      </c>
      <c r="Q8084" s="4">
        <f t="shared" si="884"/>
        <v>0.44677130672439608</v>
      </c>
      <c r="R8084" s="4">
        <f t="shared" si="885"/>
        <v>0.2528509581623124</v>
      </c>
      <c r="S8084" s="3">
        <v>6624971.71</v>
      </c>
      <c r="T8084" s="3">
        <f t="shared" si="886"/>
        <v>-47026.179999999702</v>
      </c>
      <c r="U8084" s="4">
        <f t="shared" si="887"/>
        <v>-7.0983216319273467E-3</v>
      </c>
      <c r="V8084" s="2" t="s">
        <v>85</v>
      </c>
      <c r="W8084" s="2" t="s">
        <v>207</v>
      </c>
      <c r="X8084" s="2" t="s">
        <v>222</v>
      </c>
      <c r="Y8084" s="2">
        <v>18.899999999999999</v>
      </c>
      <c r="Z8084" s="2" t="s">
        <v>15399</v>
      </c>
      <c r="AA8084" s="2" t="s">
        <v>224</v>
      </c>
      <c r="AB8084" s="2" t="s">
        <v>142</v>
      </c>
      <c r="AC8084" s="2">
        <v>5.15</v>
      </c>
      <c r="AD8084" s="3">
        <v>0</v>
      </c>
      <c r="AE8084" s="5">
        <v>0</v>
      </c>
      <c r="AF8084" s="2">
        <v>0</v>
      </c>
      <c r="AG8084" s="3">
        <f t="shared" si="888"/>
        <v>0</v>
      </c>
      <c r="AH8084" s="2" t="s">
        <v>50</v>
      </c>
      <c r="AI8084" s="3">
        <v>0</v>
      </c>
    </row>
    <row r="8085" spans="1:35" x14ac:dyDescent="0.3">
      <c r="A8085" s="2" t="s">
        <v>15400</v>
      </c>
      <c r="B8085" s="2" t="s">
        <v>1031</v>
      </c>
      <c r="C8085" s="2" t="s">
        <v>304</v>
      </c>
      <c r="D8085" s="2" t="s">
        <v>104</v>
      </c>
      <c r="E8085" s="2">
        <v>2022</v>
      </c>
      <c r="F8085" s="2" t="s">
        <v>92</v>
      </c>
      <c r="G8085" s="2" t="s">
        <v>69</v>
      </c>
      <c r="H8085" s="2" t="s">
        <v>165</v>
      </c>
      <c r="I8085" s="2" t="s">
        <v>178</v>
      </c>
      <c r="J8085" s="2" t="s">
        <v>288</v>
      </c>
      <c r="K8085" s="3">
        <v>9027921.7799999993</v>
      </c>
      <c r="L8085" s="3">
        <v>3183682.88</v>
      </c>
      <c r="M8085" s="3">
        <f t="shared" si="882"/>
        <v>5844238.8999999994</v>
      </c>
      <c r="N8085" s="3">
        <v>852487.02</v>
      </c>
      <c r="O8085" s="3">
        <f t="shared" si="883"/>
        <v>4991751.879999999</v>
      </c>
      <c r="P8085" s="3">
        <v>3809515.36</v>
      </c>
      <c r="Q8085" s="4">
        <f t="shared" si="884"/>
        <v>0.64735152147053709</v>
      </c>
      <c r="R8085" s="4">
        <f t="shared" si="885"/>
        <v>0.42197035517514198</v>
      </c>
      <c r="S8085" s="3">
        <v>9711436.4399999995</v>
      </c>
      <c r="T8085" s="3">
        <f t="shared" si="886"/>
        <v>-683514.66000000015</v>
      </c>
      <c r="U8085" s="4">
        <f t="shared" si="887"/>
        <v>-7.0382446945201876E-2</v>
      </c>
      <c r="V8085" s="2" t="s">
        <v>95</v>
      </c>
      <c r="W8085" s="2" t="s">
        <v>60</v>
      </c>
      <c r="X8085" s="2" t="s">
        <v>167</v>
      </c>
      <c r="Y8085" s="2">
        <v>17.2</v>
      </c>
      <c r="Z8085" s="2" t="s">
        <v>15401</v>
      </c>
      <c r="AA8085" s="2" t="s">
        <v>48</v>
      </c>
      <c r="AB8085" s="2" t="s">
        <v>242</v>
      </c>
      <c r="AC8085" s="2">
        <v>5.37</v>
      </c>
      <c r="AD8085" s="3">
        <v>1353320.38</v>
      </c>
      <c r="AE8085" s="5">
        <v>6.66</v>
      </c>
      <c r="AF8085" s="2">
        <v>60</v>
      </c>
      <c r="AG8085" s="3">
        <f t="shared" si="888"/>
        <v>26580.808029704196</v>
      </c>
      <c r="AH8085" s="2" t="s">
        <v>50</v>
      </c>
      <c r="AI8085" s="3">
        <v>0</v>
      </c>
    </row>
    <row r="8086" spans="1:35" x14ac:dyDescent="0.3">
      <c r="A8086" s="2" t="s">
        <v>15402</v>
      </c>
      <c r="B8086" s="2" t="s">
        <v>6918</v>
      </c>
      <c r="C8086" s="2" t="s">
        <v>315</v>
      </c>
      <c r="D8086" s="2" t="s">
        <v>104</v>
      </c>
      <c r="E8086" s="2">
        <v>2020</v>
      </c>
      <c r="F8086" s="2" t="s">
        <v>58</v>
      </c>
      <c r="G8086" s="2" t="s">
        <v>69</v>
      </c>
      <c r="H8086" s="2" t="s">
        <v>272</v>
      </c>
      <c r="I8086" s="2" t="s">
        <v>42</v>
      </c>
      <c r="J8086" s="2" t="s">
        <v>43</v>
      </c>
      <c r="K8086" s="3">
        <v>9351420.3100000005</v>
      </c>
      <c r="L8086" s="3">
        <v>4013202.44</v>
      </c>
      <c r="M8086" s="3">
        <f t="shared" si="882"/>
        <v>5338217.870000001</v>
      </c>
      <c r="N8086" s="3">
        <v>1617733.62</v>
      </c>
      <c r="O8086" s="3">
        <f t="shared" si="883"/>
        <v>3720484.2500000009</v>
      </c>
      <c r="P8086" s="3">
        <v>2735751.56</v>
      </c>
      <c r="Q8086" s="4">
        <f t="shared" si="884"/>
        <v>0.57084567830744859</v>
      </c>
      <c r="R8086" s="4">
        <f t="shared" si="885"/>
        <v>0.29254931008442714</v>
      </c>
      <c r="S8086" s="3">
        <v>10186152.720000001</v>
      </c>
      <c r="T8086" s="3">
        <f t="shared" si="886"/>
        <v>-834732.41000000015</v>
      </c>
      <c r="U8086" s="4">
        <f t="shared" si="887"/>
        <v>-8.1947761136650241E-2</v>
      </c>
      <c r="V8086" s="2" t="s">
        <v>107</v>
      </c>
      <c r="W8086" s="2" t="s">
        <v>45</v>
      </c>
      <c r="X8086" s="2" t="s">
        <v>274</v>
      </c>
      <c r="Y8086" s="2">
        <v>1</v>
      </c>
      <c r="Z8086" s="2" t="s">
        <v>15403</v>
      </c>
      <c r="AA8086" s="2" t="s">
        <v>48</v>
      </c>
      <c r="AB8086" s="2" t="s">
        <v>306</v>
      </c>
      <c r="AC8086" s="2">
        <v>4.4400000000000004</v>
      </c>
      <c r="AD8086" s="3">
        <v>0</v>
      </c>
      <c r="AE8086" s="5">
        <v>0</v>
      </c>
      <c r="AF8086" s="2">
        <v>0</v>
      </c>
      <c r="AG8086" s="3">
        <f t="shared" si="888"/>
        <v>0</v>
      </c>
      <c r="AH8086" s="2" t="s">
        <v>50</v>
      </c>
      <c r="AI8086" s="3">
        <v>0</v>
      </c>
    </row>
    <row r="8087" spans="1:35" x14ac:dyDescent="0.3">
      <c r="A8087" s="2" t="s">
        <v>15404</v>
      </c>
      <c r="B8087" s="2" t="s">
        <v>12900</v>
      </c>
      <c r="C8087" s="2" t="s">
        <v>212</v>
      </c>
      <c r="D8087" s="2" t="s">
        <v>81</v>
      </c>
      <c r="E8087" s="2">
        <v>2022</v>
      </c>
      <c r="F8087" s="2" t="s">
        <v>105</v>
      </c>
      <c r="G8087" s="2" t="s">
        <v>69</v>
      </c>
      <c r="H8087" s="2" t="s">
        <v>272</v>
      </c>
      <c r="I8087" s="2" t="s">
        <v>42</v>
      </c>
      <c r="J8087" s="2" t="s">
        <v>43</v>
      </c>
      <c r="K8087" s="3">
        <v>2761237.27</v>
      </c>
      <c r="L8087" s="3">
        <v>1016159.01</v>
      </c>
      <c r="M8087" s="3">
        <f t="shared" si="882"/>
        <v>1745078.26</v>
      </c>
      <c r="N8087" s="3">
        <v>292828.02</v>
      </c>
      <c r="O8087" s="3">
        <f t="shared" si="883"/>
        <v>1452250.24</v>
      </c>
      <c r="P8087" s="3">
        <v>1048406.51</v>
      </c>
      <c r="Q8087" s="4">
        <f t="shared" si="884"/>
        <v>0.63199141883232657</v>
      </c>
      <c r="R8087" s="4">
        <f t="shared" si="885"/>
        <v>0.37968722260510412</v>
      </c>
      <c r="S8087" s="3">
        <v>2830214.27</v>
      </c>
      <c r="T8087" s="3">
        <f t="shared" si="886"/>
        <v>-68977</v>
      </c>
      <c r="U8087" s="4">
        <f t="shared" si="887"/>
        <v>-2.4371652963222464E-2</v>
      </c>
      <c r="V8087" s="2" t="s">
        <v>133</v>
      </c>
      <c r="W8087" s="2" t="s">
        <v>207</v>
      </c>
      <c r="X8087" s="2" t="s">
        <v>274</v>
      </c>
      <c r="Y8087" s="2">
        <v>1</v>
      </c>
      <c r="Z8087" s="2" t="s">
        <v>10404</v>
      </c>
      <c r="AA8087" s="2" t="s">
        <v>224</v>
      </c>
      <c r="AB8087" s="2" t="s">
        <v>64</v>
      </c>
      <c r="AC8087" s="2">
        <v>4.46</v>
      </c>
      <c r="AD8087" s="3">
        <v>0</v>
      </c>
      <c r="AE8087" s="5">
        <v>0</v>
      </c>
      <c r="AF8087" s="2">
        <v>0</v>
      </c>
      <c r="AG8087" s="3">
        <f t="shared" si="888"/>
        <v>0</v>
      </c>
      <c r="AH8087" s="2" t="s">
        <v>50</v>
      </c>
      <c r="AI8087" s="3">
        <v>0</v>
      </c>
    </row>
    <row r="8088" spans="1:35" x14ac:dyDescent="0.3">
      <c r="A8088" s="2" t="s">
        <v>15405</v>
      </c>
      <c r="B8088" s="2" t="s">
        <v>4888</v>
      </c>
      <c r="C8088" s="2" t="s">
        <v>329</v>
      </c>
      <c r="D8088" s="2" t="s">
        <v>38</v>
      </c>
      <c r="E8088" s="2">
        <v>2021</v>
      </c>
      <c r="F8088" s="2" t="s">
        <v>82</v>
      </c>
      <c r="G8088" s="2" t="s">
        <v>69</v>
      </c>
      <c r="H8088" s="2" t="s">
        <v>165</v>
      </c>
      <c r="I8088" s="2" t="s">
        <v>42</v>
      </c>
      <c r="J8088" s="2" t="s">
        <v>43</v>
      </c>
      <c r="K8088" s="3">
        <v>2038886.46</v>
      </c>
      <c r="L8088" s="3">
        <v>814451.17</v>
      </c>
      <c r="M8088" s="3">
        <f t="shared" si="882"/>
        <v>1224435.29</v>
      </c>
      <c r="N8088" s="3">
        <v>287814.93</v>
      </c>
      <c r="O8088" s="3">
        <f t="shared" si="883"/>
        <v>936620.3600000001</v>
      </c>
      <c r="P8088" s="3">
        <v>676151.78</v>
      </c>
      <c r="Q8088" s="4">
        <f t="shared" si="884"/>
        <v>0.6005411846229044</v>
      </c>
      <c r="R8088" s="4">
        <f t="shared" si="885"/>
        <v>0.33162797108378467</v>
      </c>
      <c r="S8088" s="3">
        <v>2407766.58</v>
      </c>
      <c r="T8088" s="3">
        <f t="shared" si="886"/>
        <v>-368880.12000000011</v>
      </c>
      <c r="U8088" s="4">
        <f t="shared" si="887"/>
        <v>-0.15320426949359855</v>
      </c>
      <c r="V8088" s="2" t="s">
        <v>95</v>
      </c>
      <c r="W8088" s="2" t="s">
        <v>60</v>
      </c>
      <c r="X8088" s="2" t="s">
        <v>167</v>
      </c>
      <c r="Y8088" s="2">
        <v>17.2</v>
      </c>
      <c r="Z8088" s="2" t="s">
        <v>15406</v>
      </c>
      <c r="AA8088" s="2" t="s">
        <v>148</v>
      </c>
      <c r="AB8088" s="2" t="s">
        <v>149</v>
      </c>
      <c r="AC8088" s="2">
        <v>2.12</v>
      </c>
      <c r="AD8088" s="3">
        <v>0</v>
      </c>
      <c r="AE8088" s="5">
        <v>0</v>
      </c>
      <c r="AF8088" s="2">
        <v>0</v>
      </c>
      <c r="AG8088" s="3">
        <f t="shared" si="888"/>
        <v>0</v>
      </c>
      <c r="AH8088" s="2" t="s">
        <v>50</v>
      </c>
      <c r="AI8088" s="3">
        <v>0</v>
      </c>
    </row>
    <row r="8089" spans="1:35" x14ac:dyDescent="0.3">
      <c r="A8089" s="2" t="s">
        <v>15407</v>
      </c>
      <c r="B8089" s="2" t="s">
        <v>1587</v>
      </c>
      <c r="C8089" s="2" t="s">
        <v>322</v>
      </c>
      <c r="D8089" s="2" t="s">
        <v>38</v>
      </c>
      <c r="E8089" s="2">
        <v>2021</v>
      </c>
      <c r="F8089" s="2" t="s">
        <v>55</v>
      </c>
      <c r="G8089" s="2" t="s">
        <v>56</v>
      </c>
      <c r="H8089" s="2" t="s">
        <v>153</v>
      </c>
      <c r="I8089" s="2" t="s">
        <v>131</v>
      </c>
      <c r="J8089" s="2" t="s">
        <v>268</v>
      </c>
      <c r="K8089" s="3">
        <v>8596982.5700000003</v>
      </c>
      <c r="L8089" s="3">
        <v>2790213.49</v>
      </c>
      <c r="M8089" s="3">
        <f t="shared" si="882"/>
        <v>5806769.0800000001</v>
      </c>
      <c r="N8089" s="3">
        <v>1388999.26</v>
      </c>
      <c r="O8089" s="3">
        <f t="shared" si="883"/>
        <v>4417769.82</v>
      </c>
      <c r="P8089" s="3">
        <v>3310321.41</v>
      </c>
      <c r="Q8089" s="4">
        <f t="shared" si="884"/>
        <v>0.67544269547123204</v>
      </c>
      <c r="R8089" s="4">
        <f t="shared" si="885"/>
        <v>0.38505619652547463</v>
      </c>
      <c r="S8089" s="3">
        <v>9308297.2599999998</v>
      </c>
      <c r="T8089" s="3">
        <f t="shared" si="886"/>
        <v>-711314.68999999948</v>
      </c>
      <c r="U8089" s="4">
        <f t="shared" si="887"/>
        <v>-7.6417272690322252E-2</v>
      </c>
      <c r="V8089" s="2" t="s">
        <v>85</v>
      </c>
      <c r="W8089" s="2" t="s">
        <v>45</v>
      </c>
      <c r="X8089" s="2" t="s">
        <v>155</v>
      </c>
      <c r="Y8089" s="2">
        <v>7.24</v>
      </c>
      <c r="Z8089" s="2" t="s">
        <v>12097</v>
      </c>
      <c r="AA8089" s="2" t="s">
        <v>76</v>
      </c>
      <c r="AB8089" s="2" t="s">
        <v>306</v>
      </c>
      <c r="AC8089" s="2">
        <v>9.3699999999999992</v>
      </c>
      <c r="AD8089" s="3">
        <v>0</v>
      </c>
      <c r="AE8089" s="5">
        <v>0</v>
      </c>
      <c r="AF8089" s="2">
        <v>0</v>
      </c>
      <c r="AG8089" s="3">
        <f t="shared" si="888"/>
        <v>0</v>
      </c>
      <c r="AH8089" s="2" t="s">
        <v>50</v>
      </c>
      <c r="AI8089" s="3">
        <v>0</v>
      </c>
    </row>
    <row r="8090" spans="1:35" x14ac:dyDescent="0.3">
      <c r="A8090" s="2" t="s">
        <v>15408</v>
      </c>
      <c r="B8090" s="2" t="s">
        <v>684</v>
      </c>
      <c r="C8090" s="2" t="s">
        <v>176</v>
      </c>
      <c r="D8090" s="2" t="s">
        <v>104</v>
      </c>
      <c r="E8090" s="2">
        <v>2020</v>
      </c>
      <c r="F8090" s="2" t="s">
        <v>105</v>
      </c>
      <c r="G8090" s="2" t="s">
        <v>114</v>
      </c>
      <c r="H8090" s="2" t="s">
        <v>234</v>
      </c>
      <c r="I8090" s="2" t="s">
        <v>55</v>
      </c>
      <c r="J8090" s="2" t="s">
        <v>540</v>
      </c>
      <c r="K8090" s="3">
        <v>3420708.35</v>
      </c>
      <c r="L8090" s="3">
        <v>1756110.4</v>
      </c>
      <c r="M8090" s="3">
        <f t="shared" si="882"/>
        <v>1664597.9500000002</v>
      </c>
      <c r="N8090" s="3">
        <v>746643.71</v>
      </c>
      <c r="O8090" s="3">
        <f t="shared" si="883"/>
        <v>917954.24000000022</v>
      </c>
      <c r="P8090" s="3">
        <v>685366.58</v>
      </c>
      <c r="Q8090" s="4">
        <f t="shared" si="884"/>
        <v>0.48662375732792307</v>
      </c>
      <c r="R8090" s="4">
        <f t="shared" si="885"/>
        <v>0.20035808665184798</v>
      </c>
      <c r="S8090" s="3">
        <v>3815690</v>
      </c>
      <c r="T8090" s="3">
        <f t="shared" si="886"/>
        <v>-394981.64999999991</v>
      </c>
      <c r="U8090" s="4">
        <f t="shared" si="887"/>
        <v>-0.10351513094617222</v>
      </c>
      <c r="V8090" s="2" t="s">
        <v>73</v>
      </c>
      <c r="W8090" s="2" t="s">
        <v>96</v>
      </c>
      <c r="X8090" s="2" t="s">
        <v>236</v>
      </c>
      <c r="Y8090" s="2">
        <v>3.67</v>
      </c>
      <c r="Z8090" s="2" t="s">
        <v>15409</v>
      </c>
      <c r="AA8090" s="2" t="s">
        <v>63</v>
      </c>
      <c r="AB8090" s="2" t="s">
        <v>242</v>
      </c>
      <c r="AC8090" s="2">
        <v>9.73</v>
      </c>
      <c r="AD8090" s="3">
        <v>0</v>
      </c>
      <c r="AE8090" s="5">
        <v>0</v>
      </c>
      <c r="AF8090" s="2">
        <v>0</v>
      </c>
      <c r="AG8090" s="3">
        <f t="shared" si="888"/>
        <v>0</v>
      </c>
      <c r="AH8090" s="2" t="s">
        <v>50</v>
      </c>
      <c r="AI8090" s="3">
        <v>0</v>
      </c>
    </row>
    <row r="8091" spans="1:35" x14ac:dyDescent="0.3">
      <c r="A8091" s="2" t="s">
        <v>15410</v>
      </c>
      <c r="B8091" s="2" t="s">
        <v>6525</v>
      </c>
      <c r="C8091" s="2" t="s">
        <v>261</v>
      </c>
      <c r="D8091" s="2" t="s">
        <v>54</v>
      </c>
      <c r="E8091" s="2">
        <v>2024</v>
      </c>
      <c r="F8091" s="2" t="s">
        <v>68</v>
      </c>
      <c r="G8091" s="2" t="s">
        <v>69</v>
      </c>
      <c r="H8091" s="2" t="s">
        <v>165</v>
      </c>
      <c r="I8091" s="2" t="s">
        <v>71</v>
      </c>
      <c r="J8091" s="2" t="s">
        <v>228</v>
      </c>
      <c r="K8091" s="3">
        <v>1725949.37</v>
      </c>
      <c r="L8091" s="3">
        <v>945427.58</v>
      </c>
      <c r="M8091" s="3">
        <f t="shared" si="882"/>
        <v>780521.79000000015</v>
      </c>
      <c r="N8091" s="3">
        <v>290990.64</v>
      </c>
      <c r="O8091" s="3">
        <f t="shared" si="883"/>
        <v>489531.15000000014</v>
      </c>
      <c r="P8091" s="3">
        <v>383353.48</v>
      </c>
      <c r="Q8091" s="4">
        <f t="shared" si="884"/>
        <v>0.45222751232847586</v>
      </c>
      <c r="R8091" s="4">
        <f t="shared" si="885"/>
        <v>0.22211166020472545</v>
      </c>
      <c r="S8091" s="3">
        <v>1854277.21</v>
      </c>
      <c r="T8091" s="3">
        <f t="shared" si="886"/>
        <v>-128327.83999999985</v>
      </c>
      <c r="U8091" s="4">
        <f t="shared" si="887"/>
        <v>-6.9206394441961486E-2</v>
      </c>
      <c r="V8091" s="2" t="s">
        <v>95</v>
      </c>
      <c r="W8091" s="2" t="s">
        <v>60</v>
      </c>
      <c r="X8091" s="2" t="s">
        <v>167</v>
      </c>
      <c r="Y8091" s="2">
        <v>17.2</v>
      </c>
      <c r="Z8091" s="2" t="s">
        <v>8592</v>
      </c>
      <c r="AA8091" s="2" t="s">
        <v>99</v>
      </c>
      <c r="AB8091" s="2" t="s">
        <v>64</v>
      </c>
      <c r="AC8091" s="2">
        <v>3.66</v>
      </c>
      <c r="AD8091" s="3">
        <v>0</v>
      </c>
      <c r="AE8091" s="5">
        <v>0</v>
      </c>
      <c r="AF8091" s="2">
        <v>0</v>
      </c>
      <c r="AG8091" s="3">
        <f t="shared" si="888"/>
        <v>0</v>
      </c>
      <c r="AH8091" s="2" t="s">
        <v>50</v>
      </c>
      <c r="AI8091" s="3">
        <v>0</v>
      </c>
    </row>
    <row r="8092" spans="1:35" x14ac:dyDescent="0.3">
      <c r="A8092" s="2" t="s">
        <v>15411</v>
      </c>
      <c r="B8092" s="2" t="s">
        <v>5654</v>
      </c>
      <c r="C8092" s="2" t="s">
        <v>520</v>
      </c>
      <c r="D8092" s="2" t="s">
        <v>81</v>
      </c>
      <c r="E8092" s="2">
        <v>2021</v>
      </c>
      <c r="F8092" s="2" t="s">
        <v>39</v>
      </c>
      <c r="G8092" s="2" t="s">
        <v>93</v>
      </c>
      <c r="H8092" s="2" t="s">
        <v>221</v>
      </c>
      <c r="I8092" s="2" t="s">
        <v>42</v>
      </c>
      <c r="J8092" s="2" t="s">
        <v>422</v>
      </c>
      <c r="K8092" s="3">
        <v>5004017.5</v>
      </c>
      <c r="L8092" s="3">
        <v>2796850.32</v>
      </c>
      <c r="M8092" s="3">
        <f t="shared" si="882"/>
        <v>2207167.1800000002</v>
      </c>
      <c r="N8092" s="3">
        <v>717678.96</v>
      </c>
      <c r="O8092" s="3">
        <f t="shared" si="883"/>
        <v>1489488.2200000002</v>
      </c>
      <c r="P8092" s="3">
        <v>1146696.46</v>
      </c>
      <c r="Q8092" s="4">
        <f t="shared" si="884"/>
        <v>0.44107902900019835</v>
      </c>
      <c r="R8092" s="4">
        <f t="shared" si="885"/>
        <v>0.22915516582426021</v>
      </c>
      <c r="S8092" s="3">
        <v>4995439.5199999996</v>
      </c>
      <c r="T8092" s="3">
        <f t="shared" si="886"/>
        <v>8577.980000000447</v>
      </c>
      <c r="U8092" s="4">
        <f t="shared" si="887"/>
        <v>1.7171622167893744E-3</v>
      </c>
      <c r="V8092" s="2" t="s">
        <v>133</v>
      </c>
      <c r="W8092" s="2" t="s">
        <v>96</v>
      </c>
      <c r="X8092" s="2" t="s">
        <v>222</v>
      </c>
      <c r="Y8092" s="2">
        <v>18.899999999999999</v>
      </c>
      <c r="Z8092" s="2" t="s">
        <v>15412</v>
      </c>
      <c r="AA8092" s="2" t="s">
        <v>76</v>
      </c>
      <c r="AB8092" s="2" t="s">
        <v>242</v>
      </c>
      <c r="AC8092" s="2">
        <v>9.14</v>
      </c>
      <c r="AD8092" s="3">
        <v>0</v>
      </c>
      <c r="AE8092" s="5">
        <v>0</v>
      </c>
      <c r="AF8092" s="2">
        <v>0</v>
      </c>
      <c r="AG8092" s="3">
        <f t="shared" si="888"/>
        <v>0</v>
      </c>
      <c r="AH8092" s="2" t="s">
        <v>50</v>
      </c>
      <c r="AI8092" s="3">
        <v>0</v>
      </c>
    </row>
    <row r="8093" spans="1:35" x14ac:dyDescent="0.3">
      <c r="A8093" s="2" t="s">
        <v>15413</v>
      </c>
      <c r="B8093" s="2" t="s">
        <v>1816</v>
      </c>
      <c r="C8093" s="2" t="s">
        <v>474</v>
      </c>
      <c r="D8093" s="2" t="s">
        <v>81</v>
      </c>
      <c r="E8093" s="2">
        <v>2024</v>
      </c>
      <c r="F8093" s="2" t="s">
        <v>68</v>
      </c>
      <c r="G8093" s="2" t="s">
        <v>40</v>
      </c>
      <c r="H8093" s="2" t="s">
        <v>279</v>
      </c>
      <c r="I8093" s="2" t="s">
        <v>42</v>
      </c>
      <c r="J8093" s="2" t="s">
        <v>166</v>
      </c>
      <c r="K8093" s="3">
        <v>4415213.07</v>
      </c>
      <c r="L8093" s="3">
        <v>2461405.2400000002</v>
      </c>
      <c r="M8093" s="3">
        <f t="shared" si="882"/>
        <v>1953807.83</v>
      </c>
      <c r="N8093" s="3">
        <v>581049.76</v>
      </c>
      <c r="O8093" s="3">
        <f t="shared" si="883"/>
        <v>1372758.07</v>
      </c>
      <c r="P8093" s="3">
        <v>1062088.42</v>
      </c>
      <c r="Q8093" s="4">
        <f t="shared" si="884"/>
        <v>0.44251722374974756</v>
      </c>
      <c r="R8093" s="4">
        <f t="shared" si="885"/>
        <v>0.24055201938419699</v>
      </c>
      <c r="S8093" s="3">
        <v>4692662.0199999996</v>
      </c>
      <c r="T8093" s="3">
        <f t="shared" si="886"/>
        <v>-277448.94999999925</v>
      </c>
      <c r="U8093" s="4">
        <f t="shared" si="887"/>
        <v>-5.9124000155459586E-2</v>
      </c>
      <c r="V8093" s="2" t="s">
        <v>73</v>
      </c>
      <c r="W8093" s="2" t="s">
        <v>125</v>
      </c>
      <c r="X8093" s="2" t="s">
        <v>280</v>
      </c>
      <c r="Y8093" s="2">
        <v>0.79</v>
      </c>
      <c r="Z8093" s="2" t="s">
        <v>14189</v>
      </c>
      <c r="AA8093" s="2" t="s">
        <v>48</v>
      </c>
      <c r="AB8093" s="2" t="s">
        <v>242</v>
      </c>
      <c r="AC8093" s="2">
        <v>8.89</v>
      </c>
      <c r="AD8093" s="3">
        <v>0</v>
      </c>
      <c r="AE8093" s="5">
        <v>0</v>
      </c>
      <c r="AF8093" s="2">
        <v>0</v>
      </c>
      <c r="AG8093" s="3">
        <f t="shared" si="888"/>
        <v>0</v>
      </c>
      <c r="AH8093" s="2" t="s">
        <v>50</v>
      </c>
      <c r="AI8093" s="3">
        <v>0</v>
      </c>
    </row>
    <row r="8094" spans="1:35" x14ac:dyDescent="0.3">
      <c r="A8094" s="2" t="s">
        <v>15414</v>
      </c>
      <c r="B8094" s="2" t="s">
        <v>2357</v>
      </c>
      <c r="C8094" s="2" t="s">
        <v>329</v>
      </c>
      <c r="D8094" s="2" t="s">
        <v>38</v>
      </c>
      <c r="E8094" s="2">
        <v>2021</v>
      </c>
      <c r="F8094" s="2" t="s">
        <v>82</v>
      </c>
      <c r="G8094" s="2" t="s">
        <v>114</v>
      </c>
      <c r="H8094" s="2" t="s">
        <v>115</v>
      </c>
      <c r="I8094" s="2" t="s">
        <v>131</v>
      </c>
      <c r="J8094" s="2" t="s">
        <v>268</v>
      </c>
      <c r="K8094" s="3">
        <v>4454905.3099999996</v>
      </c>
      <c r="L8094" s="3">
        <v>2109644.75</v>
      </c>
      <c r="M8094" s="3">
        <f t="shared" si="882"/>
        <v>2345260.5599999996</v>
      </c>
      <c r="N8094" s="3">
        <v>394651.58</v>
      </c>
      <c r="O8094" s="3">
        <f t="shared" si="883"/>
        <v>1950608.9799999995</v>
      </c>
      <c r="P8094" s="3">
        <v>1452411.93</v>
      </c>
      <c r="Q8094" s="4">
        <f t="shared" si="884"/>
        <v>0.52644453625884136</v>
      </c>
      <c r="R8094" s="4">
        <f t="shared" si="885"/>
        <v>0.3260253201655593</v>
      </c>
      <c r="S8094" s="3">
        <v>3949218.64</v>
      </c>
      <c r="T8094" s="3">
        <f t="shared" si="886"/>
        <v>505686.66999999946</v>
      </c>
      <c r="U8094" s="4">
        <f t="shared" si="887"/>
        <v>0.12804727114323541</v>
      </c>
      <c r="V8094" s="2" t="s">
        <v>124</v>
      </c>
      <c r="W8094" s="2" t="s">
        <v>45</v>
      </c>
      <c r="X8094" s="2" t="s">
        <v>118</v>
      </c>
      <c r="Y8094" s="2">
        <v>3.75</v>
      </c>
      <c r="Z8094" s="2" t="s">
        <v>5896</v>
      </c>
      <c r="AA8094" s="2" t="s">
        <v>48</v>
      </c>
      <c r="AB8094" s="2" t="s">
        <v>49</v>
      </c>
      <c r="AC8094" s="2">
        <v>1.43</v>
      </c>
      <c r="AD8094" s="3">
        <v>0</v>
      </c>
      <c r="AE8094" s="5">
        <v>0</v>
      </c>
      <c r="AF8094" s="2">
        <v>0</v>
      </c>
      <c r="AG8094" s="3">
        <f t="shared" si="888"/>
        <v>0</v>
      </c>
      <c r="AH8094" s="2" t="s">
        <v>50</v>
      </c>
      <c r="AI8094" s="3">
        <v>0</v>
      </c>
    </row>
    <row r="8095" spans="1:35" x14ac:dyDescent="0.3">
      <c r="A8095" s="2" t="s">
        <v>15415</v>
      </c>
      <c r="B8095" s="2" t="s">
        <v>2047</v>
      </c>
      <c r="C8095" s="2" t="s">
        <v>333</v>
      </c>
      <c r="D8095" s="2" t="s">
        <v>54</v>
      </c>
      <c r="E8095" s="2">
        <v>2024</v>
      </c>
      <c r="F8095" s="2" t="s">
        <v>92</v>
      </c>
      <c r="G8095" s="2" t="s">
        <v>93</v>
      </c>
      <c r="H8095" s="2" t="s">
        <v>94</v>
      </c>
      <c r="I8095" s="2" t="s">
        <v>39</v>
      </c>
      <c r="J8095" s="2" t="s">
        <v>273</v>
      </c>
      <c r="K8095" s="3">
        <v>336292.13</v>
      </c>
      <c r="L8095" s="3">
        <v>103947.77</v>
      </c>
      <c r="M8095" s="3">
        <f t="shared" si="882"/>
        <v>232344.36</v>
      </c>
      <c r="N8095" s="3">
        <v>38150.01</v>
      </c>
      <c r="O8095" s="3">
        <f t="shared" si="883"/>
        <v>194194.34999999998</v>
      </c>
      <c r="P8095" s="3">
        <v>139921.44</v>
      </c>
      <c r="Q8095" s="4">
        <f t="shared" si="884"/>
        <v>0.69090037878674115</v>
      </c>
      <c r="R8095" s="4">
        <f t="shared" si="885"/>
        <v>0.41607111055498086</v>
      </c>
      <c r="S8095" s="3">
        <v>362452.21</v>
      </c>
      <c r="T8095" s="3">
        <f t="shared" si="886"/>
        <v>-26160.080000000016</v>
      </c>
      <c r="U8095" s="4">
        <f t="shared" si="887"/>
        <v>-7.2175253118197336E-2</v>
      </c>
      <c r="V8095" s="2" t="s">
        <v>44</v>
      </c>
      <c r="W8095" s="2" t="s">
        <v>134</v>
      </c>
      <c r="X8095" s="2" t="s">
        <v>97</v>
      </c>
      <c r="Y8095" s="2">
        <v>1550</v>
      </c>
      <c r="Z8095" s="2" t="s">
        <v>14349</v>
      </c>
      <c r="AA8095" s="2" t="s">
        <v>148</v>
      </c>
      <c r="AB8095" s="2" t="s">
        <v>110</v>
      </c>
      <c r="AC8095" s="2">
        <v>4.21</v>
      </c>
      <c r="AD8095" s="3">
        <v>0</v>
      </c>
      <c r="AE8095" s="5">
        <v>0</v>
      </c>
      <c r="AF8095" s="2">
        <v>0</v>
      </c>
      <c r="AG8095" s="3">
        <f t="shared" si="888"/>
        <v>0</v>
      </c>
      <c r="AH8095" s="2" t="s">
        <v>50</v>
      </c>
      <c r="AI8095" s="3">
        <v>0</v>
      </c>
    </row>
    <row r="8096" spans="1:35" x14ac:dyDescent="0.3">
      <c r="A8096" s="2" t="s">
        <v>15416</v>
      </c>
      <c r="B8096" s="2" t="s">
        <v>1100</v>
      </c>
      <c r="C8096" s="2" t="s">
        <v>337</v>
      </c>
      <c r="D8096" s="2" t="s">
        <v>38</v>
      </c>
      <c r="E8096" s="2">
        <v>2024</v>
      </c>
      <c r="F8096" s="2" t="s">
        <v>39</v>
      </c>
      <c r="G8096" s="2" t="s">
        <v>56</v>
      </c>
      <c r="H8096" s="2" t="s">
        <v>123</v>
      </c>
      <c r="I8096" s="2" t="s">
        <v>58</v>
      </c>
      <c r="J8096" s="2" t="s">
        <v>59</v>
      </c>
      <c r="K8096" s="3">
        <v>9446548.6099999994</v>
      </c>
      <c r="L8096" s="3">
        <v>4548546.1500000004</v>
      </c>
      <c r="M8096" s="3">
        <f t="shared" si="882"/>
        <v>4898002.459999999</v>
      </c>
      <c r="N8096" s="3">
        <v>847804.2</v>
      </c>
      <c r="O8096" s="3">
        <f t="shared" si="883"/>
        <v>4050198.2599999988</v>
      </c>
      <c r="P8096" s="3">
        <v>2940027.39</v>
      </c>
      <c r="Q8096" s="4">
        <f t="shared" si="884"/>
        <v>0.51849650726563079</v>
      </c>
      <c r="R8096" s="4">
        <f t="shared" si="885"/>
        <v>0.31122767810539009</v>
      </c>
      <c r="S8096" s="3">
        <v>9186993.8699999992</v>
      </c>
      <c r="T8096" s="3">
        <f t="shared" si="886"/>
        <v>259554.74000000022</v>
      </c>
      <c r="U8096" s="4">
        <f t="shared" si="887"/>
        <v>2.8252412450994729E-2</v>
      </c>
      <c r="V8096" s="2" t="s">
        <v>85</v>
      </c>
      <c r="W8096" s="2" t="s">
        <v>207</v>
      </c>
      <c r="X8096" s="2" t="s">
        <v>126</v>
      </c>
      <c r="Y8096" s="2">
        <v>1.34</v>
      </c>
      <c r="Z8096" s="2" t="s">
        <v>14161</v>
      </c>
      <c r="AA8096" s="2" t="s">
        <v>224</v>
      </c>
      <c r="AB8096" s="2" t="s">
        <v>209</v>
      </c>
      <c r="AC8096" s="2">
        <v>1.7</v>
      </c>
      <c r="AD8096" s="3">
        <v>0</v>
      </c>
      <c r="AE8096" s="5">
        <v>0</v>
      </c>
      <c r="AF8096" s="2">
        <v>0</v>
      </c>
      <c r="AG8096" s="3">
        <f t="shared" si="888"/>
        <v>0</v>
      </c>
      <c r="AH8096" s="2" t="s">
        <v>50</v>
      </c>
      <c r="AI8096" s="3">
        <v>0</v>
      </c>
    </row>
    <row r="8097" spans="1:35" x14ac:dyDescent="0.3">
      <c r="A8097" s="2" t="s">
        <v>15417</v>
      </c>
      <c r="B8097" s="2" t="s">
        <v>7042</v>
      </c>
      <c r="C8097" s="2" t="s">
        <v>448</v>
      </c>
      <c r="D8097" s="2" t="s">
        <v>54</v>
      </c>
      <c r="E8097" s="2">
        <v>2021</v>
      </c>
      <c r="F8097" s="2" t="s">
        <v>39</v>
      </c>
      <c r="G8097" s="2" t="s">
        <v>56</v>
      </c>
      <c r="H8097" s="2" t="s">
        <v>262</v>
      </c>
      <c r="I8097" s="2" t="s">
        <v>55</v>
      </c>
      <c r="J8097" s="2" t="s">
        <v>540</v>
      </c>
      <c r="K8097" s="3">
        <v>2138933.2200000002</v>
      </c>
      <c r="L8097" s="3">
        <v>739020.47</v>
      </c>
      <c r="M8097" s="3">
        <f t="shared" si="882"/>
        <v>1399912.7500000002</v>
      </c>
      <c r="N8097" s="3">
        <v>423030.18</v>
      </c>
      <c r="O8097" s="3">
        <f t="shared" si="883"/>
        <v>976882.5700000003</v>
      </c>
      <c r="P8097" s="3">
        <v>692900.78</v>
      </c>
      <c r="Q8097" s="4">
        <f t="shared" si="884"/>
        <v>0.6544910972021839</v>
      </c>
      <c r="R8097" s="4">
        <f t="shared" si="885"/>
        <v>0.32394689722945158</v>
      </c>
      <c r="S8097" s="3">
        <v>2022148.01</v>
      </c>
      <c r="T8097" s="3">
        <f t="shared" si="886"/>
        <v>116785.2100000002</v>
      </c>
      <c r="U8097" s="4">
        <f t="shared" si="887"/>
        <v>5.7753047463622705E-2</v>
      </c>
      <c r="V8097" s="2" t="s">
        <v>133</v>
      </c>
      <c r="W8097" s="2" t="s">
        <v>207</v>
      </c>
      <c r="X8097" s="2" t="s">
        <v>264</v>
      </c>
      <c r="Y8097" s="2">
        <v>83.5</v>
      </c>
      <c r="Z8097" s="2" t="s">
        <v>3035</v>
      </c>
      <c r="AA8097" s="2" t="s">
        <v>148</v>
      </c>
      <c r="AB8097" s="2" t="s">
        <v>142</v>
      </c>
      <c r="AC8097" s="2">
        <v>8.6300000000000008</v>
      </c>
      <c r="AD8097" s="3">
        <v>0</v>
      </c>
      <c r="AE8097" s="5">
        <v>0</v>
      </c>
      <c r="AF8097" s="2">
        <v>0</v>
      </c>
      <c r="AG8097" s="3">
        <f t="shared" si="888"/>
        <v>0</v>
      </c>
      <c r="AH8097" s="2" t="s">
        <v>50</v>
      </c>
      <c r="AI8097" s="3">
        <v>0</v>
      </c>
    </row>
    <row r="8098" spans="1:35" x14ac:dyDescent="0.3">
      <c r="A8098" s="2" t="s">
        <v>15418</v>
      </c>
      <c r="B8098" s="2" t="s">
        <v>8328</v>
      </c>
      <c r="C8098" s="2" t="s">
        <v>403</v>
      </c>
      <c r="D8098" s="2" t="s">
        <v>54</v>
      </c>
      <c r="E8098" s="2">
        <v>2021</v>
      </c>
      <c r="F8098" s="2" t="s">
        <v>55</v>
      </c>
      <c r="G8098" s="2" t="s">
        <v>40</v>
      </c>
      <c r="H8098" s="2" t="s">
        <v>41</v>
      </c>
      <c r="I8098" s="2" t="s">
        <v>55</v>
      </c>
      <c r="J8098" s="2" t="s">
        <v>84</v>
      </c>
      <c r="K8098" s="3">
        <v>5901590.7199999997</v>
      </c>
      <c r="L8098" s="3">
        <v>2323331.9</v>
      </c>
      <c r="M8098" s="3">
        <f t="shared" si="882"/>
        <v>3578258.82</v>
      </c>
      <c r="N8098" s="3">
        <v>1282765.03</v>
      </c>
      <c r="O8098" s="3">
        <f t="shared" si="883"/>
        <v>2295493.79</v>
      </c>
      <c r="P8098" s="3">
        <v>1674650.79</v>
      </c>
      <c r="Q8098" s="4">
        <f t="shared" si="884"/>
        <v>0.60632107338002594</v>
      </c>
      <c r="R8098" s="4">
        <f t="shared" si="885"/>
        <v>0.28376261070167874</v>
      </c>
      <c r="S8098" s="3">
        <v>5544512.8700000001</v>
      </c>
      <c r="T8098" s="3">
        <f t="shared" si="886"/>
        <v>357077.84999999963</v>
      </c>
      <c r="U8098" s="4">
        <f t="shared" si="887"/>
        <v>6.4402023833700583E-2</v>
      </c>
      <c r="V8098" s="2" t="s">
        <v>107</v>
      </c>
      <c r="W8098" s="2" t="s">
        <v>125</v>
      </c>
      <c r="X8098" s="2" t="s">
        <v>46</v>
      </c>
      <c r="Y8098" s="2">
        <v>0.89</v>
      </c>
      <c r="Z8098" s="2" t="s">
        <v>15419</v>
      </c>
      <c r="AA8098" s="2" t="s">
        <v>63</v>
      </c>
      <c r="AB8098" s="2" t="s">
        <v>149</v>
      </c>
      <c r="AC8098" s="2">
        <v>6.36</v>
      </c>
      <c r="AD8098" s="3">
        <v>0</v>
      </c>
      <c r="AE8098" s="5">
        <v>0</v>
      </c>
      <c r="AF8098" s="2">
        <v>0</v>
      </c>
      <c r="AG8098" s="3">
        <f t="shared" si="888"/>
        <v>0</v>
      </c>
      <c r="AH8098" s="2" t="s">
        <v>50</v>
      </c>
      <c r="AI8098" s="3">
        <v>0</v>
      </c>
    </row>
    <row r="8099" spans="1:35" x14ac:dyDescent="0.3">
      <c r="A8099" s="2" t="s">
        <v>15420</v>
      </c>
      <c r="B8099" s="2" t="s">
        <v>9079</v>
      </c>
      <c r="C8099" s="2" t="s">
        <v>315</v>
      </c>
      <c r="D8099" s="2" t="s">
        <v>104</v>
      </c>
      <c r="E8099" s="2">
        <v>2020</v>
      </c>
      <c r="F8099" s="2" t="s">
        <v>92</v>
      </c>
      <c r="G8099" s="2" t="s">
        <v>93</v>
      </c>
      <c r="H8099" s="2" t="s">
        <v>94</v>
      </c>
      <c r="I8099" s="2" t="s">
        <v>55</v>
      </c>
      <c r="J8099" s="2" t="s">
        <v>540</v>
      </c>
      <c r="K8099" s="3">
        <v>7074380.9199999999</v>
      </c>
      <c r="L8099" s="3">
        <v>2925257.12</v>
      </c>
      <c r="M8099" s="3">
        <f t="shared" si="882"/>
        <v>4149123.8</v>
      </c>
      <c r="N8099" s="3">
        <v>854939.95</v>
      </c>
      <c r="O8099" s="3">
        <f t="shared" si="883"/>
        <v>3294183.8499999996</v>
      </c>
      <c r="P8099" s="3">
        <v>2529472.46</v>
      </c>
      <c r="Q8099" s="4">
        <f t="shared" si="884"/>
        <v>0.5864999138327428</v>
      </c>
      <c r="R8099" s="4">
        <f t="shared" si="885"/>
        <v>0.35755389603759136</v>
      </c>
      <c r="S8099" s="3">
        <v>6310077.6699999999</v>
      </c>
      <c r="T8099" s="3">
        <f t="shared" si="886"/>
        <v>764303.25</v>
      </c>
      <c r="U8099" s="4">
        <f t="shared" si="887"/>
        <v>0.12112422223164172</v>
      </c>
      <c r="V8099" s="2" t="s">
        <v>85</v>
      </c>
      <c r="W8099" s="2" t="s">
        <v>207</v>
      </c>
      <c r="X8099" s="2" t="s">
        <v>97</v>
      </c>
      <c r="Y8099" s="2">
        <v>1550</v>
      </c>
      <c r="Z8099" s="2" t="s">
        <v>614</v>
      </c>
      <c r="AA8099" s="2" t="s">
        <v>224</v>
      </c>
      <c r="AB8099" s="2" t="s">
        <v>209</v>
      </c>
      <c r="AC8099" s="2">
        <v>2.3199999999999998</v>
      </c>
      <c r="AD8099" s="3">
        <v>0</v>
      </c>
      <c r="AE8099" s="5">
        <v>0</v>
      </c>
      <c r="AF8099" s="2">
        <v>0</v>
      </c>
      <c r="AG8099" s="3">
        <f t="shared" si="888"/>
        <v>0</v>
      </c>
      <c r="AH8099" s="2" t="s">
        <v>50</v>
      </c>
      <c r="AI8099" s="3">
        <v>0</v>
      </c>
    </row>
    <row r="8100" spans="1:35" x14ac:dyDescent="0.3">
      <c r="A8100" s="2" t="s">
        <v>15421</v>
      </c>
      <c r="B8100" s="2" t="s">
        <v>2681</v>
      </c>
      <c r="C8100" s="2" t="s">
        <v>648</v>
      </c>
      <c r="D8100" s="2" t="s">
        <v>104</v>
      </c>
      <c r="E8100" s="2">
        <v>2021</v>
      </c>
      <c r="F8100" s="2" t="s">
        <v>82</v>
      </c>
      <c r="G8100" s="2" t="s">
        <v>69</v>
      </c>
      <c r="H8100" s="2" t="s">
        <v>272</v>
      </c>
      <c r="I8100" s="2" t="s">
        <v>131</v>
      </c>
      <c r="J8100" s="2" t="s">
        <v>463</v>
      </c>
      <c r="K8100" s="3">
        <v>2110852.9</v>
      </c>
      <c r="L8100" s="3">
        <v>1119392.55</v>
      </c>
      <c r="M8100" s="3">
        <f t="shared" si="882"/>
        <v>991460.34999999986</v>
      </c>
      <c r="N8100" s="3">
        <v>275169.84999999998</v>
      </c>
      <c r="O8100" s="3">
        <f t="shared" si="883"/>
        <v>716290.49999999988</v>
      </c>
      <c r="P8100" s="3">
        <v>545537.61</v>
      </c>
      <c r="Q8100" s="4">
        <f t="shared" si="884"/>
        <v>0.46969656199160059</v>
      </c>
      <c r="R8100" s="4">
        <f t="shared" si="885"/>
        <v>0.25844416254680752</v>
      </c>
      <c r="S8100" s="3">
        <v>1750804.14</v>
      </c>
      <c r="T8100" s="3">
        <f t="shared" si="886"/>
        <v>360048.76</v>
      </c>
      <c r="U8100" s="4">
        <f t="shared" si="887"/>
        <v>0.20564765171277241</v>
      </c>
      <c r="V8100" s="2" t="s">
        <v>73</v>
      </c>
      <c r="W8100" s="2" t="s">
        <v>117</v>
      </c>
      <c r="X8100" s="2" t="s">
        <v>274</v>
      </c>
      <c r="Y8100" s="2">
        <v>1</v>
      </c>
      <c r="Z8100" s="2" t="s">
        <v>75</v>
      </c>
      <c r="AA8100" s="2" t="s">
        <v>148</v>
      </c>
      <c r="AB8100" s="2" t="s">
        <v>77</v>
      </c>
      <c r="AC8100" s="2">
        <v>6.23</v>
      </c>
      <c r="AD8100" s="3">
        <v>0</v>
      </c>
      <c r="AE8100" s="5">
        <v>0</v>
      </c>
      <c r="AF8100" s="2">
        <v>0</v>
      </c>
      <c r="AG8100" s="3">
        <f t="shared" si="888"/>
        <v>0</v>
      </c>
      <c r="AH8100" s="2" t="s">
        <v>50</v>
      </c>
      <c r="AI8100" s="3">
        <v>0</v>
      </c>
    </row>
    <row r="8101" spans="1:35" x14ac:dyDescent="0.3">
      <c r="A8101" s="2" t="s">
        <v>15422</v>
      </c>
      <c r="B8101" s="2" t="s">
        <v>15423</v>
      </c>
      <c r="C8101" s="2" t="s">
        <v>249</v>
      </c>
      <c r="D8101" s="2" t="s">
        <v>104</v>
      </c>
      <c r="E8101" s="2">
        <v>2023</v>
      </c>
      <c r="F8101" s="2" t="s">
        <v>105</v>
      </c>
      <c r="G8101" s="2" t="s">
        <v>56</v>
      </c>
      <c r="H8101" s="2" t="s">
        <v>123</v>
      </c>
      <c r="I8101" s="2" t="s">
        <v>71</v>
      </c>
      <c r="J8101" s="2" t="s">
        <v>172</v>
      </c>
      <c r="K8101" s="3">
        <v>5760489.4400000004</v>
      </c>
      <c r="L8101" s="3">
        <v>1787810.29</v>
      </c>
      <c r="M8101" s="3">
        <f t="shared" si="882"/>
        <v>3972679.1500000004</v>
      </c>
      <c r="N8101" s="3">
        <v>692900.46</v>
      </c>
      <c r="O8101" s="3">
        <f t="shared" si="883"/>
        <v>3279778.6900000004</v>
      </c>
      <c r="P8101" s="3">
        <v>2516541.5699999998</v>
      </c>
      <c r="Q8101" s="4">
        <f t="shared" si="884"/>
        <v>0.68964264085171212</v>
      </c>
      <c r="R8101" s="4">
        <f t="shared" si="885"/>
        <v>0.43686245695122733</v>
      </c>
      <c r="S8101" s="3">
        <v>6867200.4400000004</v>
      </c>
      <c r="T8101" s="3">
        <f t="shared" si="886"/>
        <v>-1106711</v>
      </c>
      <c r="U8101" s="4">
        <f t="shared" si="887"/>
        <v>-0.16115897732555479</v>
      </c>
      <c r="V8101" s="2" t="s">
        <v>44</v>
      </c>
      <c r="W8101" s="2" t="s">
        <v>60</v>
      </c>
      <c r="X8101" s="2" t="s">
        <v>126</v>
      </c>
      <c r="Y8101" s="2">
        <v>1.34</v>
      </c>
      <c r="Z8101" s="2" t="s">
        <v>15102</v>
      </c>
      <c r="AA8101" s="2" t="s">
        <v>48</v>
      </c>
      <c r="AB8101" s="2" t="s">
        <v>182</v>
      </c>
      <c r="AC8101" s="2">
        <v>1.2</v>
      </c>
      <c r="AD8101" s="3">
        <v>0</v>
      </c>
      <c r="AE8101" s="5">
        <v>0</v>
      </c>
      <c r="AF8101" s="2">
        <v>0</v>
      </c>
      <c r="AG8101" s="3">
        <f t="shared" si="888"/>
        <v>0</v>
      </c>
      <c r="AH8101" s="2" t="s">
        <v>50</v>
      </c>
      <c r="AI8101" s="3">
        <v>0</v>
      </c>
    </row>
    <row r="8102" spans="1:35" x14ac:dyDescent="0.3">
      <c r="A8102" s="2" t="s">
        <v>15424</v>
      </c>
      <c r="B8102" s="2" t="s">
        <v>1753</v>
      </c>
      <c r="C8102" s="2" t="s">
        <v>304</v>
      </c>
      <c r="D8102" s="2" t="s">
        <v>104</v>
      </c>
      <c r="E8102" s="2">
        <v>2022</v>
      </c>
      <c r="F8102" s="2" t="s">
        <v>55</v>
      </c>
      <c r="G8102" s="2" t="s">
        <v>114</v>
      </c>
      <c r="H8102" s="2" t="s">
        <v>190</v>
      </c>
      <c r="I8102" s="2" t="s">
        <v>39</v>
      </c>
      <c r="J8102" s="2" t="s">
        <v>116</v>
      </c>
      <c r="K8102" s="3">
        <v>8898678.4700000007</v>
      </c>
      <c r="L8102" s="3">
        <v>3267014.59</v>
      </c>
      <c r="M8102" s="3">
        <f t="shared" si="882"/>
        <v>5631663.8800000008</v>
      </c>
      <c r="N8102" s="3">
        <v>1260564.0900000001</v>
      </c>
      <c r="O8102" s="3">
        <f t="shared" si="883"/>
        <v>4371099.790000001</v>
      </c>
      <c r="P8102" s="3">
        <v>3156386.62</v>
      </c>
      <c r="Q8102" s="4">
        <f t="shared" si="884"/>
        <v>0.63286519442026767</v>
      </c>
      <c r="R8102" s="4">
        <f t="shared" si="885"/>
        <v>0.35470285061327761</v>
      </c>
      <c r="S8102" s="3">
        <v>8013108.04</v>
      </c>
      <c r="T8102" s="3">
        <f t="shared" si="886"/>
        <v>885570.43000000063</v>
      </c>
      <c r="U8102" s="4">
        <f t="shared" si="887"/>
        <v>0.11051522400289522</v>
      </c>
      <c r="V8102" s="2" t="s">
        <v>107</v>
      </c>
      <c r="W8102" s="2" t="s">
        <v>117</v>
      </c>
      <c r="X8102" s="2" t="s">
        <v>192</v>
      </c>
      <c r="Y8102" s="2">
        <v>3.64</v>
      </c>
      <c r="Z8102" s="2" t="s">
        <v>11545</v>
      </c>
      <c r="AA8102" s="2" t="s">
        <v>63</v>
      </c>
      <c r="AB8102" s="2" t="s">
        <v>110</v>
      </c>
      <c r="AC8102" s="2">
        <v>4.17</v>
      </c>
      <c r="AD8102" s="3">
        <v>0</v>
      </c>
      <c r="AE8102" s="5">
        <v>0</v>
      </c>
      <c r="AF8102" s="2">
        <v>0</v>
      </c>
      <c r="AG8102" s="3">
        <f t="shared" si="888"/>
        <v>0</v>
      </c>
      <c r="AH8102" s="2" t="s">
        <v>50</v>
      </c>
      <c r="AI8102" s="3">
        <v>0</v>
      </c>
    </row>
    <row r="8103" spans="1:35" x14ac:dyDescent="0.3">
      <c r="A8103" s="2" t="s">
        <v>15425</v>
      </c>
      <c r="B8103" s="2" t="s">
        <v>5388</v>
      </c>
      <c r="C8103" s="2" t="s">
        <v>278</v>
      </c>
      <c r="D8103" s="2" t="s">
        <v>54</v>
      </c>
      <c r="E8103" s="2">
        <v>2023</v>
      </c>
      <c r="F8103" s="2" t="s">
        <v>92</v>
      </c>
      <c r="G8103" s="2" t="s">
        <v>40</v>
      </c>
      <c r="H8103" s="2" t="s">
        <v>41</v>
      </c>
      <c r="I8103" s="2" t="s">
        <v>58</v>
      </c>
      <c r="J8103" s="2" t="s">
        <v>106</v>
      </c>
      <c r="K8103" s="3">
        <v>9651303.3100000005</v>
      </c>
      <c r="L8103" s="3">
        <v>3489964.63</v>
      </c>
      <c r="M8103" s="3">
        <f t="shared" si="882"/>
        <v>6161338.6800000006</v>
      </c>
      <c r="N8103" s="3">
        <v>1839998.92</v>
      </c>
      <c r="O8103" s="3">
        <f t="shared" si="883"/>
        <v>4321339.7600000007</v>
      </c>
      <c r="P8103" s="3">
        <v>3184107.44</v>
      </c>
      <c r="Q8103" s="4">
        <f t="shared" si="884"/>
        <v>0.63839447192754328</v>
      </c>
      <c r="R8103" s="4">
        <f t="shared" si="885"/>
        <v>0.32991476256899438</v>
      </c>
      <c r="S8103" s="3">
        <v>9138838.3499999996</v>
      </c>
      <c r="T8103" s="3">
        <f t="shared" si="886"/>
        <v>512464.96000000089</v>
      </c>
      <c r="U8103" s="4">
        <f t="shared" si="887"/>
        <v>5.6075503294135944E-2</v>
      </c>
      <c r="V8103" s="2" t="s">
        <v>44</v>
      </c>
      <c r="W8103" s="2" t="s">
        <v>45</v>
      </c>
      <c r="X8103" s="2" t="s">
        <v>46</v>
      </c>
      <c r="Y8103" s="2">
        <v>0.89</v>
      </c>
      <c r="Z8103" s="2" t="s">
        <v>15426</v>
      </c>
      <c r="AA8103" s="2" t="s">
        <v>109</v>
      </c>
      <c r="AB8103" s="2" t="s">
        <v>88</v>
      </c>
      <c r="AC8103" s="2">
        <v>8.92</v>
      </c>
      <c r="AD8103" s="3">
        <v>0</v>
      </c>
      <c r="AE8103" s="5">
        <v>0</v>
      </c>
      <c r="AF8103" s="2">
        <v>0</v>
      </c>
      <c r="AG8103" s="3">
        <f t="shared" si="888"/>
        <v>0</v>
      </c>
      <c r="AH8103" s="2" t="s">
        <v>50</v>
      </c>
      <c r="AI8103" s="3">
        <v>0</v>
      </c>
    </row>
    <row r="8104" spans="1:35" x14ac:dyDescent="0.3">
      <c r="A8104" s="2" t="s">
        <v>15427</v>
      </c>
      <c r="B8104" s="2" t="s">
        <v>1620</v>
      </c>
      <c r="C8104" s="2" t="s">
        <v>245</v>
      </c>
      <c r="D8104" s="2" t="s">
        <v>38</v>
      </c>
      <c r="E8104" s="2">
        <v>2023</v>
      </c>
      <c r="F8104" s="2" t="s">
        <v>92</v>
      </c>
      <c r="G8104" s="2" t="s">
        <v>40</v>
      </c>
      <c r="H8104" s="2" t="s">
        <v>279</v>
      </c>
      <c r="I8104" s="2" t="s">
        <v>39</v>
      </c>
      <c r="J8104" s="2" t="s">
        <v>566</v>
      </c>
      <c r="K8104" s="3">
        <v>3812606.54</v>
      </c>
      <c r="L8104" s="3">
        <v>1643153.72</v>
      </c>
      <c r="M8104" s="3">
        <f t="shared" si="882"/>
        <v>2169452.8200000003</v>
      </c>
      <c r="N8104" s="3">
        <v>604575.09</v>
      </c>
      <c r="O8104" s="3">
        <f t="shared" si="883"/>
        <v>1564877.7300000004</v>
      </c>
      <c r="P8104" s="3">
        <v>1241988.49</v>
      </c>
      <c r="Q8104" s="4">
        <f t="shared" si="884"/>
        <v>0.56902090400338035</v>
      </c>
      <c r="R8104" s="4">
        <f t="shared" si="885"/>
        <v>0.32575836949595116</v>
      </c>
      <c r="S8104" s="3">
        <v>3705521.69</v>
      </c>
      <c r="T8104" s="3">
        <f t="shared" si="886"/>
        <v>107084.85000000009</v>
      </c>
      <c r="U8104" s="4">
        <f t="shared" si="887"/>
        <v>2.8898724379076594E-2</v>
      </c>
      <c r="V8104" s="2" t="s">
        <v>73</v>
      </c>
      <c r="W8104" s="2" t="s">
        <v>60</v>
      </c>
      <c r="X8104" s="2" t="s">
        <v>280</v>
      </c>
      <c r="Y8104" s="2">
        <v>0.79</v>
      </c>
      <c r="Z8104" s="2" t="s">
        <v>15428</v>
      </c>
      <c r="AA8104" s="2" t="s">
        <v>63</v>
      </c>
      <c r="AB8104" s="2" t="s">
        <v>88</v>
      </c>
      <c r="AC8104" s="2">
        <v>7.62</v>
      </c>
      <c r="AD8104" s="3">
        <v>0</v>
      </c>
      <c r="AE8104" s="5">
        <v>0</v>
      </c>
      <c r="AF8104" s="2">
        <v>0</v>
      </c>
      <c r="AG8104" s="3">
        <f t="shared" si="888"/>
        <v>0</v>
      </c>
      <c r="AH8104" s="2" t="s">
        <v>50</v>
      </c>
      <c r="AI8104" s="3">
        <v>0</v>
      </c>
    </row>
    <row r="8105" spans="1:35" x14ac:dyDescent="0.3">
      <c r="A8105" s="2" t="s">
        <v>15429</v>
      </c>
      <c r="B8105" s="2" t="s">
        <v>7509</v>
      </c>
      <c r="C8105" s="2" t="s">
        <v>245</v>
      </c>
      <c r="D8105" s="2" t="s">
        <v>38</v>
      </c>
      <c r="E8105" s="2">
        <v>2023</v>
      </c>
      <c r="F8105" s="2" t="s">
        <v>105</v>
      </c>
      <c r="G8105" s="2" t="s">
        <v>93</v>
      </c>
      <c r="H8105" s="2" t="s">
        <v>159</v>
      </c>
      <c r="I8105" s="2" t="s">
        <v>39</v>
      </c>
      <c r="J8105" s="2" t="s">
        <v>116</v>
      </c>
      <c r="K8105" s="3">
        <v>8639191.8800000008</v>
      </c>
      <c r="L8105" s="3">
        <v>2997477.79</v>
      </c>
      <c r="M8105" s="3">
        <f t="shared" si="882"/>
        <v>5641714.0900000008</v>
      </c>
      <c r="N8105" s="3">
        <v>1656997.47</v>
      </c>
      <c r="O8105" s="3">
        <f t="shared" si="883"/>
        <v>3984716.620000001</v>
      </c>
      <c r="P8105" s="3">
        <v>3010594.83</v>
      </c>
      <c r="Q8105" s="4">
        <f t="shared" si="884"/>
        <v>0.6530372479700034</v>
      </c>
      <c r="R8105" s="4">
        <f t="shared" si="885"/>
        <v>0.34848106996785444</v>
      </c>
      <c r="S8105" s="3">
        <v>7345925.6500000004</v>
      </c>
      <c r="T8105" s="3">
        <f t="shared" si="886"/>
        <v>1293266.2300000004</v>
      </c>
      <c r="U8105" s="4">
        <f t="shared" si="887"/>
        <v>0.17605218070781867</v>
      </c>
      <c r="V8105" s="2" t="s">
        <v>95</v>
      </c>
      <c r="W8105" s="2" t="s">
        <v>134</v>
      </c>
      <c r="X8105" s="2" t="s">
        <v>160</v>
      </c>
      <c r="Y8105" s="2">
        <v>129.5</v>
      </c>
      <c r="Z8105" s="2" t="s">
        <v>15430</v>
      </c>
      <c r="AA8105" s="2" t="s">
        <v>224</v>
      </c>
      <c r="AB8105" s="2" t="s">
        <v>64</v>
      </c>
      <c r="AC8105" s="2">
        <v>8.6300000000000008</v>
      </c>
      <c r="AD8105" s="3">
        <v>0</v>
      </c>
      <c r="AE8105" s="5">
        <v>0</v>
      </c>
      <c r="AF8105" s="2">
        <v>0</v>
      </c>
      <c r="AG8105" s="3">
        <f t="shared" si="888"/>
        <v>0</v>
      </c>
      <c r="AH8105" s="2" t="s">
        <v>50</v>
      </c>
      <c r="AI8105" s="3">
        <v>0</v>
      </c>
    </row>
    <row r="8106" spans="1:35" x14ac:dyDescent="0.3">
      <c r="A8106" s="2" t="s">
        <v>15431</v>
      </c>
      <c r="B8106" s="2" t="s">
        <v>4767</v>
      </c>
      <c r="C8106" s="2" t="s">
        <v>67</v>
      </c>
      <c r="D8106" s="2" t="s">
        <v>54</v>
      </c>
      <c r="E8106" s="2">
        <v>2022</v>
      </c>
      <c r="F8106" s="2" t="s">
        <v>58</v>
      </c>
      <c r="G8106" s="2" t="s">
        <v>93</v>
      </c>
      <c r="H8106" s="2" t="s">
        <v>159</v>
      </c>
      <c r="I8106" s="2" t="s">
        <v>55</v>
      </c>
      <c r="J8106" s="2" t="s">
        <v>154</v>
      </c>
      <c r="K8106" s="3">
        <v>1362313.55</v>
      </c>
      <c r="L8106" s="3">
        <v>538267.37</v>
      </c>
      <c r="M8106" s="3">
        <f t="shared" si="882"/>
        <v>824046.18</v>
      </c>
      <c r="N8106" s="3">
        <v>264585.24</v>
      </c>
      <c r="O8106" s="3">
        <f t="shared" si="883"/>
        <v>559460.94000000006</v>
      </c>
      <c r="P8106" s="3">
        <v>432395.45</v>
      </c>
      <c r="Q8106" s="4">
        <f t="shared" si="884"/>
        <v>0.60488731100120086</v>
      </c>
      <c r="R8106" s="4">
        <f t="shared" si="885"/>
        <v>0.31739789272447594</v>
      </c>
      <c r="S8106" s="3">
        <v>1106294.3999999999</v>
      </c>
      <c r="T8106" s="3">
        <f t="shared" si="886"/>
        <v>256019.15000000014</v>
      </c>
      <c r="U8106" s="4">
        <f t="shared" si="887"/>
        <v>0.23142045191587354</v>
      </c>
      <c r="V8106" s="2" t="s">
        <v>85</v>
      </c>
      <c r="W8106" s="2" t="s">
        <v>117</v>
      </c>
      <c r="X8106" s="2" t="s">
        <v>160</v>
      </c>
      <c r="Y8106" s="2">
        <v>129.5</v>
      </c>
      <c r="Z8106" s="2" t="s">
        <v>10227</v>
      </c>
      <c r="AA8106" s="2" t="s">
        <v>109</v>
      </c>
      <c r="AB8106" s="2" t="s">
        <v>142</v>
      </c>
      <c r="AC8106" s="2">
        <v>2.83</v>
      </c>
      <c r="AD8106" s="3">
        <v>0</v>
      </c>
      <c r="AE8106" s="5">
        <v>0</v>
      </c>
      <c r="AF8106" s="2">
        <v>0</v>
      </c>
      <c r="AG8106" s="3">
        <f t="shared" si="888"/>
        <v>0</v>
      </c>
      <c r="AH8106" s="2" t="s">
        <v>50</v>
      </c>
      <c r="AI8106" s="3">
        <v>0</v>
      </c>
    </row>
    <row r="8107" spans="1:35" x14ac:dyDescent="0.3">
      <c r="A8107" s="2" t="s">
        <v>15432</v>
      </c>
      <c r="B8107" s="2" t="s">
        <v>5654</v>
      </c>
      <c r="C8107" s="2" t="s">
        <v>520</v>
      </c>
      <c r="D8107" s="2" t="s">
        <v>81</v>
      </c>
      <c r="E8107" s="2">
        <v>2021</v>
      </c>
      <c r="F8107" s="2" t="s">
        <v>105</v>
      </c>
      <c r="G8107" s="2" t="s">
        <v>56</v>
      </c>
      <c r="H8107" s="2" t="s">
        <v>153</v>
      </c>
      <c r="I8107" s="2" t="s">
        <v>71</v>
      </c>
      <c r="J8107" s="2" t="s">
        <v>72</v>
      </c>
      <c r="K8107" s="3">
        <v>9209134.4299999997</v>
      </c>
      <c r="L8107" s="3">
        <v>3668436.55</v>
      </c>
      <c r="M8107" s="3">
        <f t="shared" si="882"/>
        <v>5540697.8799999999</v>
      </c>
      <c r="N8107" s="3">
        <v>1965847.39</v>
      </c>
      <c r="O8107" s="3">
        <f t="shared" si="883"/>
        <v>3574850.49</v>
      </c>
      <c r="P8107" s="3">
        <v>2586988.83</v>
      </c>
      <c r="Q8107" s="4">
        <f t="shared" si="884"/>
        <v>0.60165240524130348</v>
      </c>
      <c r="R8107" s="4">
        <f t="shared" si="885"/>
        <v>0.2809155246526247</v>
      </c>
      <c r="S8107" s="3">
        <v>10569831.48</v>
      </c>
      <c r="T8107" s="3">
        <f t="shared" si="886"/>
        <v>-1360697.0500000007</v>
      </c>
      <c r="U8107" s="4">
        <f t="shared" si="887"/>
        <v>-0.12873403446163559</v>
      </c>
      <c r="V8107" s="2" t="s">
        <v>85</v>
      </c>
      <c r="W8107" s="2" t="s">
        <v>45</v>
      </c>
      <c r="X8107" s="2" t="s">
        <v>155</v>
      </c>
      <c r="Y8107" s="2">
        <v>7.24</v>
      </c>
      <c r="Z8107" s="2" t="s">
        <v>15433</v>
      </c>
      <c r="AA8107" s="2" t="s">
        <v>99</v>
      </c>
      <c r="AB8107" s="2" t="s">
        <v>142</v>
      </c>
      <c r="AC8107" s="2">
        <v>7.51</v>
      </c>
      <c r="AD8107" s="3">
        <v>0</v>
      </c>
      <c r="AE8107" s="5">
        <v>0</v>
      </c>
      <c r="AF8107" s="2">
        <v>0</v>
      </c>
      <c r="AG8107" s="3">
        <f t="shared" si="888"/>
        <v>0</v>
      </c>
      <c r="AH8107" s="2" t="s">
        <v>50</v>
      </c>
      <c r="AI8107" s="3">
        <v>0</v>
      </c>
    </row>
    <row r="8108" spans="1:35" x14ac:dyDescent="0.3">
      <c r="A8108" s="2" t="s">
        <v>15434</v>
      </c>
      <c r="B8108" s="2" t="s">
        <v>1603</v>
      </c>
      <c r="C8108" s="2" t="s">
        <v>113</v>
      </c>
      <c r="D8108" s="2" t="s">
        <v>54</v>
      </c>
      <c r="E8108" s="2">
        <v>2022</v>
      </c>
      <c r="F8108" s="2" t="s">
        <v>68</v>
      </c>
      <c r="G8108" s="2" t="s">
        <v>93</v>
      </c>
      <c r="H8108" s="2" t="s">
        <v>221</v>
      </c>
      <c r="I8108" s="2" t="s">
        <v>39</v>
      </c>
      <c r="J8108" s="2" t="s">
        <v>273</v>
      </c>
      <c r="K8108" s="3">
        <v>6942200.4500000002</v>
      </c>
      <c r="L8108" s="3">
        <v>3527514.83</v>
      </c>
      <c r="M8108" s="3">
        <f t="shared" si="882"/>
        <v>3414685.62</v>
      </c>
      <c r="N8108" s="3">
        <v>1209610.79</v>
      </c>
      <c r="O8108" s="3">
        <f t="shared" si="883"/>
        <v>2205074.83</v>
      </c>
      <c r="P8108" s="3">
        <v>1705128.43</v>
      </c>
      <c r="Q8108" s="4">
        <f t="shared" si="884"/>
        <v>0.49187367097704593</v>
      </c>
      <c r="R8108" s="4">
        <f t="shared" si="885"/>
        <v>0.24561786169686298</v>
      </c>
      <c r="S8108" s="3">
        <v>7275322.4199999999</v>
      </c>
      <c r="T8108" s="3">
        <f t="shared" si="886"/>
        <v>-333121.96999999974</v>
      </c>
      <c r="U8108" s="4">
        <f t="shared" si="887"/>
        <v>-4.5787932241221518E-2</v>
      </c>
      <c r="V8108" s="2" t="s">
        <v>133</v>
      </c>
      <c r="W8108" s="2" t="s">
        <v>207</v>
      </c>
      <c r="X8108" s="2" t="s">
        <v>222</v>
      </c>
      <c r="Y8108" s="2">
        <v>18.899999999999999</v>
      </c>
      <c r="Z8108" s="2" t="s">
        <v>1311</v>
      </c>
      <c r="AA8108" s="2" t="s">
        <v>99</v>
      </c>
      <c r="AB8108" s="2" t="s">
        <v>242</v>
      </c>
      <c r="AC8108" s="2">
        <v>7.33</v>
      </c>
      <c r="AD8108" s="3">
        <v>0</v>
      </c>
      <c r="AE8108" s="5">
        <v>0</v>
      </c>
      <c r="AF8108" s="2">
        <v>0</v>
      </c>
      <c r="AG8108" s="3">
        <f t="shared" si="888"/>
        <v>0</v>
      </c>
      <c r="AH8108" s="2" t="s">
        <v>50</v>
      </c>
      <c r="AI8108" s="3">
        <v>0</v>
      </c>
    </row>
    <row r="8109" spans="1:35" x14ac:dyDescent="0.3">
      <c r="A8109" s="2" t="s">
        <v>15435</v>
      </c>
      <c r="B8109" s="2" t="s">
        <v>959</v>
      </c>
      <c r="C8109" s="2" t="s">
        <v>257</v>
      </c>
      <c r="D8109" s="2" t="s">
        <v>104</v>
      </c>
      <c r="E8109" s="2">
        <v>2024</v>
      </c>
      <c r="F8109" s="2" t="s">
        <v>92</v>
      </c>
      <c r="G8109" s="2" t="s">
        <v>40</v>
      </c>
      <c r="H8109" s="2" t="s">
        <v>41</v>
      </c>
      <c r="I8109" s="2" t="s">
        <v>178</v>
      </c>
      <c r="J8109" s="2" t="s">
        <v>288</v>
      </c>
      <c r="K8109" s="3">
        <v>7419221.2599999998</v>
      </c>
      <c r="L8109" s="3">
        <v>2528992.23</v>
      </c>
      <c r="M8109" s="3">
        <f t="shared" si="882"/>
        <v>4890229.0299999993</v>
      </c>
      <c r="N8109" s="3">
        <v>814096.41</v>
      </c>
      <c r="O8109" s="3">
        <f t="shared" si="883"/>
        <v>4076132.6199999992</v>
      </c>
      <c r="P8109" s="3">
        <v>3158703.42</v>
      </c>
      <c r="Q8109" s="4">
        <f t="shared" si="884"/>
        <v>0.6591296928109136</v>
      </c>
      <c r="R8109" s="4">
        <f t="shared" si="885"/>
        <v>0.42574595221062322</v>
      </c>
      <c r="S8109" s="3">
        <v>7005505.1100000003</v>
      </c>
      <c r="T8109" s="3">
        <f t="shared" si="886"/>
        <v>413716.14999999944</v>
      </c>
      <c r="U8109" s="4">
        <f t="shared" si="887"/>
        <v>5.9055862996865251E-2</v>
      </c>
      <c r="V8109" s="2" t="s">
        <v>107</v>
      </c>
      <c r="W8109" s="2" t="s">
        <v>96</v>
      </c>
      <c r="X8109" s="2" t="s">
        <v>46</v>
      </c>
      <c r="Y8109" s="2">
        <v>0.89</v>
      </c>
      <c r="Z8109" s="2" t="s">
        <v>6507</v>
      </c>
      <c r="AA8109" s="2" t="s">
        <v>109</v>
      </c>
      <c r="AB8109" s="2" t="s">
        <v>100</v>
      </c>
      <c r="AC8109" s="2">
        <v>7.53</v>
      </c>
      <c r="AD8109" s="3">
        <v>3545577.32</v>
      </c>
      <c r="AE8109" s="5">
        <v>6.17</v>
      </c>
      <c r="AF8109" s="2">
        <v>240</v>
      </c>
      <c r="AG8109" s="3">
        <f t="shared" si="888"/>
        <v>25750.568981807079</v>
      </c>
      <c r="AH8109" s="2" t="s">
        <v>50</v>
      </c>
      <c r="AI8109" s="3">
        <v>0</v>
      </c>
    </row>
    <row r="8110" spans="1:35" x14ac:dyDescent="0.3">
      <c r="A8110" s="2" t="s">
        <v>15436</v>
      </c>
      <c r="B8110" s="2" t="s">
        <v>6659</v>
      </c>
      <c r="C8110" s="2" t="s">
        <v>185</v>
      </c>
      <c r="D8110" s="2" t="s">
        <v>104</v>
      </c>
      <c r="E8110" s="2">
        <v>2024</v>
      </c>
      <c r="F8110" s="2" t="s">
        <v>92</v>
      </c>
      <c r="G8110" s="2" t="s">
        <v>114</v>
      </c>
      <c r="H8110" s="2" t="s">
        <v>234</v>
      </c>
      <c r="I8110" s="2" t="s">
        <v>42</v>
      </c>
      <c r="J8110" s="2" t="s">
        <v>422</v>
      </c>
      <c r="K8110" s="3">
        <v>586376.73</v>
      </c>
      <c r="L8110" s="3">
        <v>292929.2</v>
      </c>
      <c r="M8110" s="3">
        <f t="shared" si="882"/>
        <v>293447.52999999997</v>
      </c>
      <c r="N8110" s="3">
        <v>96114.84</v>
      </c>
      <c r="O8110" s="3">
        <f t="shared" si="883"/>
        <v>197332.68999999997</v>
      </c>
      <c r="P8110" s="3">
        <v>152033.06</v>
      </c>
      <c r="Q8110" s="4">
        <f t="shared" si="884"/>
        <v>0.50044197695225723</v>
      </c>
      <c r="R8110" s="4">
        <f t="shared" si="885"/>
        <v>0.25927539791696713</v>
      </c>
      <c r="S8110" s="3">
        <v>527464.27</v>
      </c>
      <c r="T8110" s="3">
        <f t="shared" si="886"/>
        <v>58912.459999999963</v>
      </c>
      <c r="U8110" s="4">
        <f t="shared" si="887"/>
        <v>0.11168995389962615</v>
      </c>
      <c r="V8110" s="2" t="s">
        <v>85</v>
      </c>
      <c r="W8110" s="2" t="s">
        <v>117</v>
      </c>
      <c r="X8110" s="2" t="s">
        <v>236</v>
      </c>
      <c r="Y8110" s="2">
        <v>3.67</v>
      </c>
      <c r="Z8110" s="2" t="s">
        <v>15437</v>
      </c>
      <c r="AA8110" s="2" t="s">
        <v>148</v>
      </c>
      <c r="AB8110" s="2" t="s">
        <v>64</v>
      </c>
      <c r="AC8110" s="2">
        <v>3.48</v>
      </c>
      <c r="AD8110" s="3">
        <v>0</v>
      </c>
      <c r="AE8110" s="5">
        <v>0</v>
      </c>
      <c r="AF8110" s="2">
        <v>0</v>
      </c>
      <c r="AG8110" s="3">
        <f t="shared" si="888"/>
        <v>0</v>
      </c>
      <c r="AH8110" s="2" t="s">
        <v>50</v>
      </c>
      <c r="AI8110" s="3">
        <v>0</v>
      </c>
    </row>
    <row r="8111" spans="1:35" x14ac:dyDescent="0.3">
      <c r="A8111" s="2" t="s">
        <v>15438</v>
      </c>
      <c r="B8111" s="2" t="s">
        <v>3378</v>
      </c>
      <c r="C8111" s="2" t="s">
        <v>333</v>
      </c>
      <c r="D8111" s="2" t="s">
        <v>54</v>
      </c>
      <c r="E8111" s="2">
        <v>2024</v>
      </c>
      <c r="F8111" s="2" t="s">
        <v>105</v>
      </c>
      <c r="G8111" s="2" t="s">
        <v>69</v>
      </c>
      <c r="H8111" s="2" t="s">
        <v>70</v>
      </c>
      <c r="I8111" s="2" t="s">
        <v>71</v>
      </c>
      <c r="J8111" s="2" t="s">
        <v>228</v>
      </c>
      <c r="K8111" s="3">
        <v>7486900.0800000001</v>
      </c>
      <c r="L8111" s="3">
        <v>3220461.65</v>
      </c>
      <c r="M8111" s="3">
        <f t="shared" si="882"/>
        <v>4266438.43</v>
      </c>
      <c r="N8111" s="3">
        <v>1494255.58</v>
      </c>
      <c r="O8111" s="3">
        <f t="shared" si="883"/>
        <v>2772182.8499999996</v>
      </c>
      <c r="P8111" s="3">
        <v>2075589.52</v>
      </c>
      <c r="Q8111" s="4">
        <f t="shared" si="884"/>
        <v>0.56985379588503871</v>
      </c>
      <c r="R8111" s="4">
        <f t="shared" si="885"/>
        <v>0.27722949389221713</v>
      </c>
      <c r="S8111" s="3">
        <v>7673669.1200000001</v>
      </c>
      <c r="T8111" s="3">
        <f t="shared" si="886"/>
        <v>-186769.04000000004</v>
      </c>
      <c r="U8111" s="4">
        <f t="shared" si="887"/>
        <v>-2.4338948823480162E-2</v>
      </c>
      <c r="V8111" s="2" t="s">
        <v>85</v>
      </c>
      <c r="W8111" s="2" t="s">
        <v>134</v>
      </c>
      <c r="X8111" s="2" t="s">
        <v>74</v>
      </c>
      <c r="Y8111" s="2">
        <v>1.36</v>
      </c>
      <c r="Z8111" s="2" t="s">
        <v>5059</v>
      </c>
      <c r="AA8111" s="2" t="s">
        <v>141</v>
      </c>
      <c r="AB8111" s="2" t="s">
        <v>209</v>
      </c>
      <c r="AC8111" s="2">
        <v>2.97</v>
      </c>
      <c r="AD8111" s="3">
        <v>0</v>
      </c>
      <c r="AE8111" s="5">
        <v>0</v>
      </c>
      <c r="AF8111" s="2">
        <v>0</v>
      </c>
      <c r="AG8111" s="3">
        <f t="shared" si="888"/>
        <v>0</v>
      </c>
      <c r="AH8111" s="2" t="s">
        <v>50</v>
      </c>
      <c r="AI8111" s="3">
        <v>0</v>
      </c>
    </row>
    <row r="8112" spans="1:35" x14ac:dyDescent="0.3">
      <c r="A8112" s="2" t="s">
        <v>15439</v>
      </c>
      <c r="B8112" s="2" t="s">
        <v>10302</v>
      </c>
      <c r="C8112" s="2" t="s">
        <v>456</v>
      </c>
      <c r="D8112" s="2" t="s">
        <v>54</v>
      </c>
      <c r="E8112" s="2">
        <v>2023</v>
      </c>
      <c r="F8112" s="2" t="s">
        <v>68</v>
      </c>
      <c r="G8112" s="2" t="s">
        <v>56</v>
      </c>
      <c r="H8112" s="2" t="s">
        <v>262</v>
      </c>
      <c r="I8112" s="2" t="s">
        <v>39</v>
      </c>
      <c r="J8112" s="2" t="s">
        <v>116</v>
      </c>
      <c r="K8112" s="3">
        <v>991841.61</v>
      </c>
      <c r="L8112" s="3">
        <v>342394.07</v>
      </c>
      <c r="M8112" s="3">
        <f t="shared" si="882"/>
        <v>649447.54</v>
      </c>
      <c r="N8112" s="3">
        <v>126063.96</v>
      </c>
      <c r="O8112" s="3">
        <f t="shared" si="883"/>
        <v>523383.58</v>
      </c>
      <c r="P8112" s="3">
        <v>393265.29</v>
      </c>
      <c r="Q8112" s="4">
        <f t="shared" si="884"/>
        <v>0.65478956866913463</v>
      </c>
      <c r="R8112" s="4">
        <f t="shared" si="885"/>
        <v>0.3965000923887434</v>
      </c>
      <c r="S8112" s="3">
        <v>896220.73</v>
      </c>
      <c r="T8112" s="3">
        <f t="shared" si="886"/>
        <v>95620.88</v>
      </c>
      <c r="U8112" s="4">
        <f t="shared" si="887"/>
        <v>0.10669344816427088</v>
      </c>
      <c r="V8112" s="2" t="s">
        <v>124</v>
      </c>
      <c r="W8112" s="2" t="s">
        <v>207</v>
      </c>
      <c r="X8112" s="2" t="s">
        <v>264</v>
      </c>
      <c r="Y8112" s="2">
        <v>83.5</v>
      </c>
      <c r="Z8112" s="2" t="s">
        <v>4347</v>
      </c>
      <c r="AA8112" s="2" t="s">
        <v>63</v>
      </c>
      <c r="AB8112" s="2" t="s">
        <v>209</v>
      </c>
      <c r="AC8112" s="2">
        <v>5.25</v>
      </c>
      <c r="AD8112" s="3">
        <v>0</v>
      </c>
      <c r="AE8112" s="5">
        <v>0</v>
      </c>
      <c r="AF8112" s="2">
        <v>0</v>
      </c>
      <c r="AG8112" s="3">
        <f t="shared" si="888"/>
        <v>0</v>
      </c>
      <c r="AH8112" s="2" t="s">
        <v>50</v>
      </c>
      <c r="AI8112" s="3">
        <v>0</v>
      </c>
    </row>
    <row r="8113" spans="1:35" x14ac:dyDescent="0.3">
      <c r="A8113" s="2" t="s">
        <v>15440</v>
      </c>
      <c r="B8113" s="2" t="s">
        <v>2211</v>
      </c>
      <c r="C8113" s="2" t="s">
        <v>233</v>
      </c>
      <c r="D8113" s="2" t="s">
        <v>38</v>
      </c>
      <c r="E8113" s="2">
        <v>2023</v>
      </c>
      <c r="F8113" s="2" t="s">
        <v>92</v>
      </c>
      <c r="G8113" s="2" t="s">
        <v>114</v>
      </c>
      <c r="H8113" s="2" t="s">
        <v>234</v>
      </c>
      <c r="I8113" s="2" t="s">
        <v>55</v>
      </c>
      <c r="J8113" s="2" t="s">
        <v>84</v>
      </c>
      <c r="K8113" s="3">
        <v>5883031.9800000004</v>
      </c>
      <c r="L8113" s="3">
        <v>2746271.54</v>
      </c>
      <c r="M8113" s="3">
        <f t="shared" si="882"/>
        <v>3136760.4400000004</v>
      </c>
      <c r="N8113" s="3">
        <v>564976.96</v>
      </c>
      <c r="O8113" s="3">
        <f t="shared" si="883"/>
        <v>2571783.4800000004</v>
      </c>
      <c r="P8113" s="3">
        <v>1839896.85</v>
      </c>
      <c r="Q8113" s="4">
        <f t="shared" si="884"/>
        <v>0.53318772542181558</v>
      </c>
      <c r="R8113" s="4">
        <f t="shared" si="885"/>
        <v>0.3127463621232941</v>
      </c>
      <c r="S8113" s="3">
        <v>5225909.92</v>
      </c>
      <c r="T8113" s="3">
        <f t="shared" si="886"/>
        <v>657122.06000000052</v>
      </c>
      <c r="U8113" s="4">
        <f t="shared" si="887"/>
        <v>0.12574308973163481</v>
      </c>
      <c r="V8113" s="2" t="s">
        <v>133</v>
      </c>
      <c r="W8113" s="2" t="s">
        <v>207</v>
      </c>
      <c r="X8113" s="2" t="s">
        <v>236</v>
      </c>
      <c r="Y8113" s="2">
        <v>3.67</v>
      </c>
      <c r="Z8113" s="2" t="s">
        <v>6231</v>
      </c>
      <c r="AA8113" s="2" t="s">
        <v>109</v>
      </c>
      <c r="AB8113" s="2" t="s">
        <v>306</v>
      </c>
      <c r="AC8113" s="2">
        <v>8.27</v>
      </c>
      <c r="AD8113" s="3">
        <v>0</v>
      </c>
      <c r="AE8113" s="5">
        <v>0</v>
      </c>
      <c r="AF8113" s="2">
        <v>0</v>
      </c>
      <c r="AG8113" s="3">
        <f t="shared" si="888"/>
        <v>0</v>
      </c>
      <c r="AH8113" s="2" t="s">
        <v>50</v>
      </c>
      <c r="AI8113" s="3">
        <v>0</v>
      </c>
    </row>
    <row r="8114" spans="1:35" x14ac:dyDescent="0.3">
      <c r="A8114" s="2" t="s">
        <v>15441</v>
      </c>
      <c r="B8114" s="2" t="s">
        <v>4338</v>
      </c>
      <c r="C8114" s="2" t="s">
        <v>189</v>
      </c>
      <c r="D8114" s="2" t="s">
        <v>54</v>
      </c>
      <c r="E8114" s="2">
        <v>2020</v>
      </c>
      <c r="F8114" s="2" t="s">
        <v>55</v>
      </c>
      <c r="G8114" s="2" t="s">
        <v>69</v>
      </c>
      <c r="H8114" s="2" t="s">
        <v>165</v>
      </c>
      <c r="I8114" s="2" t="s">
        <v>71</v>
      </c>
      <c r="J8114" s="2" t="s">
        <v>172</v>
      </c>
      <c r="K8114" s="3">
        <v>4571143.7699999996</v>
      </c>
      <c r="L8114" s="3">
        <v>1749888.49</v>
      </c>
      <c r="M8114" s="3">
        <f t="shared" si="882"/>
        <v>2821255.2799999993</v>
      </c>
      <c r="N8114" s="3">
        <v>454605.14</v>
      </c>
      <c r="O8114" s="3">
        <f t="shared" si="883"/>
        <v>2366650.1399999992</v>
      </c>
      <c r="P8114" s="3">
        <v>1672529.07</v>
      </c>
      <c r="Q8114" s="4">
        <f t="shared" si="884"/>
        <v>0.61718804350798173</v>
      </c>
      <c r="R8114" s="4">
        <f t="shared" si="885"/>
        <v>0.36588852903219893</v>
      </c>
      <c r="S8114" s="3">
        <v>4227261.3099999996</v>
      </c>
      <c r="T8114" s="3">
        <f t="shared" si="886"/>
        <v>343882.45999999996</v>
      </c>
      <c r="U8114" s="4">
        <f t="shared" si="887"/>
        <v>8.1348758636356933E-2</v>
      </c>
      <c r="V8114" s="2" t="s">
        <v>85</v>
      </c>
      <c r="W8114" s="2" t="s">
        <v>96</v>
      </c>
      <c r="X8114" s="2" t="s">
        <v>167</v>
      </c>
      <c r="Y8114" s="2">
        <v>17.2</v>
      </c>
      <c r="Z8114" s="2" t="s">
        <v>7788</v>
      </c>
      <c r="AA8114" s="2" t="s">
        <v>76</v>
      </c>
      <c r="AB8114" s="2" t="s">
        <v>64</v>
      </c>
      <c r="AC8114" s="2">
        <v>6.05</v>
      </c>
      <c r="AD8114" s="3">
        <v>0</v>
      </c>
      <c r="AE8114" s="5">
        <v>0</v>
      </c>
      <c r="AF8114" s="2">
        <v>0</v>
      </c>
      <c r="AG8114" s="3">
        <f t="shared" si="888"/>
        <v>0</v>
      </c>
      <c r="AH8114" s="2" t="s">
        <v>50</v>
      </c>
      <c r="AI8114" s="3">
        <v>0</v>
      </c>
    </row>
    <row r="8115" spans="1:35" x14ac:dyDescent="0.3">
      <c r="A8115" s="2" t="s">
        <v>15442</v>
      </c>
      <c r="B8115" s="2" t="s">
        <v>543</v>
      </c>
      <c r="C8115" s="2" t="s">
        <v>189</v>
      </c>
      <c r="D8115" s="2" t="s">
        <v>54</v>
      </c>
      <c r="E8115" s="2">
        <v>2020</v>
      </c>
      <c r="F8115" s="2" t="s">
        <v>39</v>
      </c>
      <c r="G8115" s="2" t="s">
        <v>93</v>
      </c>
      <c r="H8115" s="2" t="s">
        <v>221</v>
      </c>
      <c r="I8115" s="2" t="s">
        <v>55</v>
      </c>
      <c r="J8115" s="2" t="s">
        <v>154</v>
      </c>
      <c r="K8115" s="3">
        <v>900524.94</v>
      </c>
      <c r="L8115" s="3">
        <v>301405.14</v>
      </c>
      <c r="M8115" s="3">
        <f t="shared" si="882"/>
        <v>599119.79999999993</v>
      </c>
      <c r="N8115" s="3">
        <v>166979.17000000001</v>
      </c>
      <c r="O8115" s="3">
        <f t="shared" si="883"/>
        <v>432140.62999999989</v>
      </c>
      <c r="P8115" s="3">
        <v>314471.84999999998</v>
      </c>
      <c r="Q8115" s="4">
        <f t="shared" si="884"/>
        <v>0.66530061899229576</v>
      </c>
      <c r="R8115" s="4">
        <f t="shared" si="885"/>
        <v>0.34920948441472371</v>
      </c>
      <c r="S8115" s="3">
        <v>870302.62</v>
      </c>
      <c r="T8115" s="3">
        <f t="shared" si="886"/>
        <v>30222.319999999949</v>
      </c>
      <c r="U8115" s="4">
        <f t="shared" si="887"/>
        <v>3.4726219714241412E-2</v>
      </c>
      <c r="V8115" s="2" t="s">
        <v>44</v>
      </c>
      <c r="W8115" s="2" t="s">
        <v>60</v>
      </c>
      <c r="X8115" s="2" t="s">
        <v>222</v>
      </c>
      <c r="Y8115" s="2">
        <v>18.899999999999999</v>
      </c>
      <c r="Z8115" s="2" t="s">
        <v>1466</v>
      </c>
      <c r="AA8115" s="2" t="s">
        <v>141</v>
      </c>
      <c r="AB8115" s="2" t="s">
        <v>77</v>
      </c>
      <c r="AC8115" s="2">
        <v>8.75</v>
      </c>
      <c r="AD8115" s="3">
        <v>0</v>
      </c>
      <c r="AE8115" s="5">
        <v>0</v>
      </c>
      <c r="AF8115" s="2">
        <v>0</v>
      </c>
      <c r="AG8115" s="3">
        <f t="shared" si="888"/>
        <v>0</v>
      </c>
      <c r="AH8115" s="2" t="s">
        <v>50</v>
      </c>
      <c r="AI8115" s="3">
        <v>0</v>
      </c>
    </row>
    <row r="8116" spans="1:35" x14ac:dyDescent="0.3">
      <c r="A8116" s="2" t="s">
        <v>15443</v>
      </c>
      <c r="B8116" s="2" t="s">
        <v>632</v>
      </c>
      <c r="C8116" s="2" t="s">
        <v>337</v>
      </c>
      <c r="D8116" s="2" t="s">
        <v>38</v>
      </c>
      <c r="E8116" s="2">
        <v>2024</v>
      </c>
      <c r="F8116" s="2" t="s">
        <v>92</v>
      </c>
      <c r="G8116" s="2" t="s">
        <v>69</v>
      </c>
      <c r="H8116" s="2" t="s">
        <v>165</v>
      </c>
      <c r="I8116" s="2" t="s">
        <v>39</v>
      </c>
      <c r="J8116" s="2" t="s">
        <v>273</v>
      </c>
      <c r="K8116" s="3">
        <v>5828960.96</v>
      </c>
      <c r="L8116" s="3">
        <v>3065508.9</v>
      </c>
      <c r="M8116" s="3">
        <f t="shared" si="882"/>
        <v>2763452.06</v>
      </c>
      <c r="N8116" s="3">
        <v>584261.63</v>
      </c>
      <c r="O8116" s="3">
        <f t="shared" si="883"/>
        <v>2179190.4300000002</v>
      </c>
      <c r="P8116" s="3">
        <v>1646989.37</v>
      </c>
      <c r="Q8116" s="4">
        <f t="shared" si="884"/>
        <v>0.47408999287584869</v>
      </c>
      <c r="R8116" s="4">
        <f t="shared" si="885"/>
        <v>0.28255282224432676</v>
      </c>
      <c r="S8116" s="3">
        <v>6453592.1799999997</v>
      </c>
      <c r="T8116" s="3">
        <f t="shared" si="886"/>
        <v>-624631.21999999974</v>
      </c>
      <c r="U8116" s="4">
        <f t="shared" si="887"/>
        <v>-9.6788145668045569E-2</v>
      </c>
      <c r="V8116" s="2" t="s">
        <v>133</v>
      </c>
      <c r="W8116" s="2" t="s">
        <v>60</v>
      </c>
      <c r="X8116" s="2" t="s">
        <v>167</v>
      </c>
      <c r="Y8116" s="2">
        <v>17.2</v>
      </c>
      <c r="Z8116" s="2" t="s">
        <v>2350</v>
      </c>
      <c r="AA8116" s="2" t="s">
        <v>63</v>
      </c>
      <c r="AB8116" s="2" t="s">
        <v>64</v>
      </c>
      <c r="AC8116" s="2">
        <v>1.35</v>
      </c>
      <c r="AD8116" s="3">
        <v>0</v>
      </c>
      <c r="AE8116" s="5">
        <v>0</v>
      </c>
      <c r="AF8116" s="2">
        <v>0</v>
      </c>
      <c r="AG8116" s="3">
        <f t="shared" si="888"/>
        <v>0</v>
      </c>
      <c r="AH8116" s="2" t="s">
        <v>50</v>
      </c>
      <c r="AI8116" s="3">
        <v>0</v>
      </c>
    </row>
    <row r="8117" spans="1:35" x14ac:dyDescent="0.3">
      <c r="A8117" s="2" t="s">
        <v>15444</v>
      </c>
      <c r="B8117" s="2" t="s">
        <v>9171</v>
      </c>
      <c r="C8117" s="2" t="s">
        <v>245</v>
      </c>
      <c r="D8117" s="2" t="s">
        <v>38</v>
      </c>
      <c r="E8117" s="2">
        <v>2023</v>
      </c>
      <c r="F8117" s="2" t="s">
        <v>55</v>
      </c>
      <c r="G8117" s="2" t="s">
        <v>56</v>
      </c>
      <c r="H8117" s="2" t="s">
        <v>153</v>
      </c>
      <c r="I8117" s="2" t="s">
        <v>42</v>
      </c>
      <c r="J8117" s="2" t="s">
        <v>166</v>
      </c>
      <c r="K8117" s="3">
        <v>7121553.7199999997</v>
      </c>
      <c r="L8117" s="3">
        <v>3497919</v>
      </c>
      <c r="M8117" s="3">
        <f t="shared" si="882"/>
        <v>3623634.7199999997</v>
      </c>
      <c r="N8117" s="3">
        <v>1545129.24</v>
      </c>
      <c r="O8117" s="3">
        <f t="shared" si="883"/>
        <v>2078505.4799999997</v>
      </c>
      <c r="P8117" s="3">
        <v>1486026.02</v>
      </c>
      <c r="Q8117" s="4">
        <f t="shared" si="884"/>
        <v>0.5088264250290595</v>
      </c>
      <c r="R8117" s="4">
        <f t="shared" si="885"/>
        <v>0.20866598475929213</v>
      </c>
      <c r="S8117" s="3">
        <v>6292870.5999999996</v>
      </c>
      <c r="T8117" s="3">
        <f t="shared" si="886"/>
        <v>828683.12000000011</v>
      </c>
      <c r="U8117" s="4">
        <f t="shared" si="887"/>
        <v>0.13168602577017874</v>
      </c>
      <c r="V8117" s="2" t="s">
        <v>107</v>
      </c>
      <c r="W8117" s="2" t="s">
        <v>125</v>
      </c>
      <c r="X8117" s="2" t="s">
        <v>155</v>
      </c>
      <c r="Y8117" s="2">
        <v>7.24</v>
      </c>
      <c r="Z8117" s="2" t="s">
        <v>6405</v>
      </c>
      <c r="AA8117" s="2" t="s">
        <v>109</v>
      </c>
      <c r="AB8117" s="2" t="s">
        <v>182</v>
      </c>
      <c r="AC8117" s="2">
        <v>5.82</v>
      </c>
      <c r="AD8117" s="3">
        <v>0</v>
      </c>
      <c r="AE8117" s="5">
        <v>0</v>
      </c>
      <c r="AF8117" s="2">
        <v>0</v>
      </c>
      <c r="AG8117" s="3">
        <f t="shared" si="888"/>
        <v>0</v>
      </c>
      <c r="AH8117" s="2" t="s">
        <v>50</v>
      </c>
      <c r="AI8117" s="3">
        <v>0</v>
      </c>
    </row>
    <row r="8118" spans="1:35" x14ac:dyDescent="0.3">
      <c r="A8118" s="2" t="s">
        <v>15445</v>
      </c>
      <c r="B8118" s="2" t="s">
        <v>5022</v>
      </c>
      <c r="C8118" s="2" t="s">
        <v>474</v>
      </c>
      <c r="D8118" s="2" t="s">
        <v>81</v>
      </c>
      <c r="E8118" s="2">
        <v>2024</v>
      </c>
      <c r="F8118" s="2" t="s">
        <v>105</v>
      </c>
      <c r="G8118" s="2" t="s">
        <v>56</v>
      </c>
      <c r="H8118" s="2" t="s">
        <v>57</v>
      </c>
      <c r="I8118" s="2" t="s">
        <v>42</v>
      </c>
      <c r="J8118" s="2" t="s">
        <v>43</v>
      </c>
      <c r="K8118" s="3">
        <v>8377729.2000000002</v>
      </c>
      <c r="L8118" s="3">
        <v>3993673.24</v>
      </c>
      <c r="M8118" s="3">
        <f t="shared" si="882"/>
        <v>4384055.96</v>
      </c>
      <c r="N8118" s="3">
        <v>1783650.43</v>
      </c>
      <c r="O8118" s="3">
        <f t="shared" si="883"/>
        <v>2600405.5300000003</v>
      </c>
      <c r="P8118" s="3">
        <v>1995484.08</v>
      </c>
      <c r="Q8118" s="4">
        <f t="shared" si="884"/>
        <v>0.52329883854445902</v>
      </c>
      <c r="R8118" s="4">
        <f t="shared" si="885"/>
        <v>0.23818913602506989</v>
      </c>
      <c r="S8118" s="3">
        <v>9831583.2899999991</v>
      </c>
      <c r="T8118" s="3">
        <f t="shared" si="886"/>
        <v>-1453854.0899999989</v>
      </c>
      <c r="U8118" s="4">
        <f t="shared" si="887"/>
        <v>-0.1478758860212025</v>
      </c>
      <c r="V8118" s="2" t="s">
        <v>124</v>
      </c>
      <c r="W8118" s="2" t="s">
        <v>125</v>
      </c>
      <c r="X8118" s="2" t="s">
        <v>61</v>
      </c>
      <c r="Y8118" s="2">
        <v>1.53</v>
      </c>
      <c r="Z8118" s="2" t="s">
        <v>9749</v>
      </c>
      <c r="AA8118" s="2" t="s">
        <v>141</v>
      </c>
      <c r="AB8118" s="2" t="s">
        <v>88</v>
      </c>
      <c r="AC8118" s="2">
        <v>3.1</v>
      </c>
      <c r="AD8118" s="3">
        <v>0</v>
      </c>
      <c r="AE8118" s="5">
        <v>0</v>
      </c>
      <c r="AF8118" s="2">
        <v>0</v>
      </c>
      <c r="AG8118" s="3">
        <f t="shared" si="888"/>
        <v>0</v>
      </c>
      <c r="AH8118" s="2" t="s">
        <v>50</v>
      </c>
      <c r="AI8118" s="3">
        <v>0</v>
      </c>
    </row>
    <row r="8119" spans="1:35" x14ac:dyDescent="0.3">
      <c r="A8119" s="2" t="s">
        <v>15446</v>
      </c>
      <c r="B8119" s="2" t="s">
        <v>3378</v>
      </c>
      <c r="C8119" s="2" t="s">
        <v>333</v>
      </c>
      <c r="D8119" s="2" t="s">
        <v>54</v>
      </c>
      <c r="E8119" s="2">
        <v>2024</v>
      </c>
      <c r="F8119" s="2" t="s">
        <v>58</v>
      </c>
      <c r="G8119" s="2" t="s">
        <v>56</v>
      </c>
      <c r="H8119" s="2" t="s">
        <v>262</v>
      </c>
      <c r="I8119" s="2" t="s">
        <v>131</v>
      </c>
      <c r="J8119" s="2" t="s">
        <v>463</v>
      </c>
      <c r="K8119" s="3">
        <v>7470879.7000000002</v>
      </c>
      <c r="L8119" s="3">
        <v>2641377</v>
      </c>
      <c r="M8119" s="3">
        <f t="shared" si="882"/>
        <v>4829502.7</v>
      </c>
      <c r="N8119" s="3">
        <v>828692.7</v>
      </c>
      <c r="O8119" s="3">
        <f t="shared" si="883"/>
        <v>4000810</v>
      </c>
      <c r="P8119" s="3">
        <v>3009241.46</v>
      </c>
      <c r="Q8119" s="4">
        <f t="shared" si="884"/>
        <v>0.64644364438099577</v>
      </c>
      <c r="R8119" s="4">
        <f t="shared" si="885"/>
        <v>0.40279613390107188</v>
      </c>
      <c r="S8119" s="3">
        <v>6227542.79</v>
      </c>
      <c r="T8119" s="3">
        <f t="shared" si="886"/>
        <v>1243336.9100000001</v>
      </c>
      <c r="U8119" s="4">
        <f t="shared" si="887"/>
        <v>0.19965128332743259</v>
      </c>
      <c r="V8119" s="2" t="s">
        <v>107</v>
      </c>
      <c r="W8119" s="2" t="s">
        <v>60</v>
      </c>
      <c r="X8119" s="2" t="s">
        <v>264</v>
      </c>
      <c r="Y8119" s="2">
        <v>83.5</v>
      </c>
      <c r="Z8119" s="2" t="s">
        <v>371</v>
      </c>
      <c r="AA8119" s="2" t="s">
        <v>76</v>
      </c>
      <c r="AB8119" s="2" t="s">
        <v>306</v>
      </c>
      <c r="AC8119" s="2">
        <v>6.8</v>
      </c>
      <c r="AD8119" s="3">
        <v>0</v>
      </c>
      <c r="AE8119" s="5">
        <v>0</v>
      </c>
      <c r="AF8119" s="2">
        <v>0</v>
      </c>
      <c r="AG8119" s="3">
        <f t="shared" si="888"/>
        <v>0</v>
      </c>
      <c r="AH8119" s="2" t="s">
        <v>50</v>
      </c>
      <c r="AI8119" s="3">
        <v>0</v>
      </c>
    </row>
    <row r="8120" spans="1:35" x14ac:dyDescent="0.3">
      <c r="A8120" s="2" t="s">
        <v>15447</v>
      </c>
      <c r="B8120" s="2" t="s">
        <v>4209</v>
      </c>
      <c r="C8120" s="2" t="s">
        <v>292</v>
      </c>
      <c r="D8120" s="2" t="s">
        <v>81</v>
      </c>
      <c r="E8120" s="2">
        <v>2022</v>
      </c>
      <c r="F8120" s="2" t="s">
        <v>105</v>
      </c>
      <c r="G8120" s="2" t="s">
        <v>56</v>
      </c>
      <c r="H8120" s="2" t="s">
        <v>57</v>
      </c>
      <c r="I8120" s="2" t="s">
        <v>131</v>
      </c>
      <c r="J8120" s="2" t="s">
        <v>132</v>
      </c>
      <c r="K8120" s="3">
        <v>7112122.1799999997</v>
      </c>
      <c r="L8120" s="3">
        <v>3714061.08</v>
      </c>
      <c r="M8120" s="3">
        <f t="shared" si="882"/>
        <v>3398061.0999999996</v>
      </c>
      <c r="N8120" s="3">
        <v>871168.95</v>
      </c>
      <c r="O8120" s="3">
        <f t="shared" si="883"/>
        <v>2526892.1499999994</v>
      </c>
      <c r="P8120" s="3">
        <v>1841293.09</v>
      </c>
      <c r="Q8120" s="4">
        <f t="shared" si="884"/>
        <v>0.47778441005354039</v>
      </c>
      <c r="R8120" s="4">
        <f t="shared" si="885"/>
        <v>0.25889503068126429</v>
      </c>
      <c r="S8120" s="3">
        <v>6895847.04</v>
      </c>
      <c r="T8120" s="3">
        <f t="shared" si="886"/>
        <v>216275.13999999966</v>
      </c>
      <c r="U8120" s="4">
        <f t="shared" si="887"/>
        <v>3.1363099956463025E-2</v>
      </c>
      <c r="V8120" s="2" t="s">
        <v>44</v>
      </c>
      <c r="W8120" s="2" t="s">
        <v>207</v>
      </c>
      <c r="X8120" s="2" t="s">
        <v>61</v>
      </c>
      <c r="Y8120" s="2">
        <v>1.53</v>
      </c>
      <c r="Z8120" s="2" t="s">
        <v>15448</v>
      </c>
      <c r="AA8120" s="2" t="s">
        <v>48</v>
      </c>
      <c r="AB8120" s="2" t="s">
        <v>88</v>
      </c>
      <c r="AC8120" s="2">
        <v>3.83</v>
      </c>
      <c r="AD8120" s="3">
        <v>0</v>
      </c>
      <c r="AE8120" s="5">
        <v>0</v>
      </c>
      <c r="AF8120" s="2">
        <v>0</v>
      </c>
      <c r="AG8120" s="3">
        <f t="shared" si="888"/>
        <v>0</v>
      </c>
      <c r="AH8120" s="2" t="s">
        <v>50</v>
      </c>
      <c r="AI8120" s="3">
        <v>0</v>
      </c>
    </row>
    <row r="8121" spans="1:35" x14ac:dyDescent="0.3">
      <c r="A8121" s="2" t="s">
        <v>15449</v>
      </c>
      <c r="B8121" s="2" t="s">
        <v>8440</v>
      </c>
      <c r="C8121" s="2" t="s">
        <v>164</v>
      </c>
      <c r="D8121" s="2" t="s">
        <v>81</v>
      </c>
      <c r="E8121" s="2">
        <v>2023</v>
      </c>
      <c r="F8121" s="2" t="s">
        <v>92</v>
      </c>
      <c r="G8121" s="2" t="s">
        <v>56</v>
      </c>
      <c r="H8121" s="2" t="s">
        <v>57</v>
      </c>
      <c r="I8121" s="2" t="s">
        <v>58</v>
      </c>
      <c r="J8121" s="2" t="s">
        <v>106</v>
      </c>
      <c r="K8121" s="3">
        <v>3303828.18</v>
      </c>
      <c r="L8121" s="3">
        <v>943674.45</v>
      </c>
      <c r="M8121" s="3">
        <f t="shared" si="882"/>
        <v>2360153.7300000004</v>
      </c>
      <c r="N8121" s="3">
        <v>272462.89</v>
      </c>
      <c r="O8121" s="3">
        <f t="shared" si="883"/>
        <v>2087690.8400000003</v>
      </c>
      <c r="P8121" s="3">
        <v>1481540.63</v>
      </c>
      <c r="Q8121" s="4">
        <f t="shared" si="884"/>
        <v>0.71436939253905152</v>
      </c>
      <c r="R8121" s="4">
        <f t="shared" si="885"/>
        <v>0.44843150105947693</v>
      </c>
      <c r="S8121" s="3">
        <v>3282304.95</v>
      </c>
      <c r="T8121" s="3">
        <f t="shared" si="886"/>
        <v>21523.229999999981</v>
      </c>
      <c r="U8121" s="4">
        <f t="shared" si="887"/>
        <v>6.5573523264497351E-3</v>
      </c>
      <c r="V8121" s="2" t="s">
        <v>95</v>
      </c>
      <c r="W8121" s="2" t="s">
        <v>134</v>
      </c>
      <c r="X8121" s="2" t="s">
        <v>61</v>
      </c>
      <c r="Y8121" s="2">
        <v>1.53</v>
      </c>
      <c r="Z8121" s="2" t="s">
        <v>6227</v>
      </c>
      <c r="AA8121" s="2" t="s">
        <v>148</v>
      </c>
      <c r="AB8121" s="2" t="s">
        <v>182</v>
      </c>
      <c r="AC8121" s="2">
        <v>3.53</v>
      </c>
      <c r="AD8121" s="3">
        <v>0</v>
      </c>
      <c r="AE8121" s="5">
        <v>0</v>
      </c>
      <c r="AF8121" s="2">
        <v>0</v>
      </c>
      <c r="AG8121" s="3">
        <f t="shared" si="888"/>
        <v>0</v>
      </c>
      <c r="AH8121" s="2" t="s">
        <v>50</v>
      </c>
      <c r="AI8121" s="3">
        <v>0</v>
      </c>
    </row>
    <row r="8122" spans="1:35" x14ac:dyDescent="0.3">
      <c r="A8122" s="2" t="s">
        <v>15450</v>
      </c>
      <c r="B8122" s="2" t="s">
        <v>9701</v>
      </c>
      <c r="C8122" s="2" t="s">
        <v>245</v>
      </c>
      <c r="D8122" s="2" t="s">
        <v>38</v>
      </c>
      <c r="E8122" s="2">
        <v>2023</v>
      </c>
      <c r="F8122" s="2" t="s">
        <v>82</v>
      </c>
      <c r="G8122" s="2" t="s">
        <v>69</v>
      </c>
      <c r="H8122" s="2" t="s">
        <v>165</v>
      </c>
      <c r="I8122" s="2" t="s">
        <v>39</v>
      </c>
      <c r="J8122" s="2" t="s">
        <v>273</v>
      </c>
      <c r="K8122" s="3">
        <v>2498272.7200000002</v>
      </c>
      <c r="L8122" s="3">
        <v>994029.82</v>
      </c>
      <c r="M8122" s="3">
        <f t="shared" si="882"/>
        <v>1504242.9000000004</v>
      </c>
      <c r="N8122" s="3">
        <v>221263.46</v>
      </c>
      <c r="O8122" s="3">
        <f t="shared" si="883"/>
        <v>1282979.4400000004</v>
      </c>
      <c r="P8122" s="3">
        <v>927126.62</v>
      </c>
      <c r="Q8122" s="4">
        <f t="shared" si="884"/>
        <v>0.60211316721258523</v>
      </c>
      <c r="R8122" s="4">
        <f t="shared" si="885"/>
        <v>0.37110705031434676</v>
      </c>
      <c r="S8122" s="3">
        <v>2009501.37</v>
      </c>
      <c r="T8122" s="3">
        <f t="shared" si="886"/>
        <v>488771.35000000009</v>
      </c>
      <c r="U8122" s="4">
        <f t="shared" si="887"/>
        <v>0.24323016510309722</v>
      </c>
      <c r="V8122" s="2" t="s">
        <v>73</v>
      </c>
      <c r="W8122" s="2" t="s">
        <v>207</v>
      </c>
      <c r="X8122" s="2" t="s">
        <v>167</v>
      </c>
      <c r="Y8122" s="2">
        <v>17.2</v>
      </c>
      <c r="Z8122" s="2" t="s">
        <v>2157</v>
      </c>
      <c r="AA8122" s="2" t="s">
        <v>48</v>
      </c>
      <c r="AB8122" s="2" t="s">
        <v>306</v>
      </c>
      <c r="AC8122" s="2">
        <v>8.14</v>
      </c>
      <c r="AD8122" s="3">
        <v>0</v>
      </c>
      <c r="AE8122" s="5">
        <v>0</v>
      </c>
      <c r="AF8122" s="2">
        <v>0</v>
      </c>
      <c r="AG8122" s="3">
        <f t="shared" si="888"/>
        <v>0</v>
      </c>
      <c r="AH8122" s="2" t="s">
        <v>50</v>
      </c>
      <c r="AI8122" s="3">
        <v>0</v>
      </c>
    </row>
    <row r="8123" spans="1:35" x14ac:dyDescent="0.3">
      <c r="A8123" s="2" t="s">
        <v>15451</v>
      </c>
      <c r="B8123" s="2" t="s">
        <v>6471</v>
      </c>
      <c r="C8123" s="2" t="s">
        <v>216</v>
      </c>
      <c r="D8123" s="2" t="s">
        <v>38</v>
      </c>
      <c r="E8123" s="2">
        <v>2024</v>
      </c>
      <c r="F8123" s="2" t="s">
        <v>92</v>
      </c>
      <c r="G8123" s="2" t="s">
        <v>114</v>
      </c>
      <c r="H8123" s="2" t="s">
        <v>190</v>
      </c>
      <c r="I8123" s="2" t="s">
        <v>178</v>
      </c>
      <c r="J8123" s="2" t="s">
        <v>206</v>
      </c>
      <c r="K8123" s="3">
        <v>1281378.45</v>
      </c>
      <c r="L8123" s="3">
        <v>443104.78</v>
      </c>
      <c r="M8123" s="3">
        <f t="shared" si="882"/>
        <v>838273.66999999993</v>
      </c>
      <c r="N8123" s="3">
        <v>255625.36</v>
      </c>
      <c r="O8123" s="3">
        <f t="shared" si="883"/>
        <v>582648.30999999994</v>
      </c>
      <c r="P8123" s="3">
        <v>465106.16</v>
      </c>
      <c r="Q8123" s="4">
        <f t="shared" si="884"/>
        <v>0.65419679096366878</v>
      </c>
      <c r="R8123" s="4">
        <f t="shared" si="885"/>
        <v>0.36297329645273807</v>
      </c>
      <c r="S8123" s="3">
        <v>1150576.03</v>
      </c>
      <c r="T8123" s="3">
        <f t="shared" si="886"/>
        <v>130802.41999999993</v>
      </c>
      <c r="U8123" s="4">
        <f t="shared" si="887"/>
        <v>0.11368429081561861</v>
      </c>
      <c r="V8123" s="2" t="s">
        <v>44</v>
      </c>
      <c r="W8123" s="2" t="s">
        <v>207</v>
      </c>
      <c r="X8123" s="2" t="s">
        <v>192</v>
      </c>
      <c r="Y8123" s="2">
        <v>3.64</v>
      </c>
      <c r="Z8123" s="2" t="s">
        <v>1522</v>
      </c>
      <c r="AA8123" s="2" t="s">
        <v>76</v>
      </c>
      <c r="AB8123" s="2" t="s">
        <v>110</v>
      </c>
      <c r="AC8123" s="2">
        <v>9.4499999999999993</v>
      </c>
      <c r="AD8123" s="3">
        <v>4166193.23</v>
      </c>
      <c r="AE8123" s="5">
        <v>12.98</v>
      </c>
      <c r="AF8123" s="2">
        <v>120</v>
      </c>
      <c r="AG8123" s="3">
        <f t="shared" si="888"/>
        <v>62156.602599354403</v>
      </c>
      <c r="AH8123" s="2" t="s">
        <v>50</v>
      </c>
      <c r="AI8123" s="3">
        <v>0</v>
      </c>
    </row>
    <row r="8124" spans="1:35" x14ac:dyDescent="0.3">
      <c r="A8124" s="2" t="s">
        <v>15452</v>
      </c>
      <c r="B8124" s="2" t="s">
        <v>7398</v>
      </c>
      <c r="C8124" s="2" t="s">
        <v>407</v>
      </c>
      <c r="D8124" s="2" t="s">
        <v>38</v>
      </c>
      <c r="E8124" s="2">
        <v>2020</v>
      </c>
      <c r="F8124" s="2" t="s">
        <v>58</v>
      </c>
      <c r="G8124" s="2" t="s">
        <v>93</v>
      </c>
      <c r="H8124" s="2" t="s">
        <v>159</v>
      </c>
      <c r="I8124" s="2" t="s">
        <v>39</v>
      </c>
      <c r="J8124" s="2" t="s">
        <v>566</v>
      </c>
      <c r="K8124" s="3">
        <v>7551655.7199999997</v>
      </c>
      <c r="L8124" s="3">
        <v>3752530.57</v>
      </c>
      <c r="M8124" s="3">
        <f t="shared" si="882"/>
        <v>3799125.15</v>
      </c>
      <c r="N8124" s="3">
        <v>1376513.96</v>
      </c>
      <c r="O8124" s="3">
        <f t="shared" si="883"/>
        <v>2422611.19</v>
      </c>
      <c r="P8124" s="3">
        <v>1767945.63</v>
      </c>
      <c r="Q8124" s="4">
        <f t="shared" si="884"/>
        <v>0.50308505721974306</v>
      </c>
      <c r="R8124" s="4">
        <f t="shared" si="885"/>
        <v>0.2341136428290457</v>
      </c>
      <c r="S8124" s="3">
        <v>7147744.2800000003</v>
      </c>
      <c r="T8124" s="3">
        <f t="shared" si="886"/>
        <v>403911.43999999948</v>
      </c>
      <c r="U8124" s="4">
        <f t="shared" si="887"/>
        <v>5.6508938229670333E-2</v>
      </c>
      <c r="V8124" s="2" t="s">
        <v>44</v>
      </c>
      <c r="W8124" s="2" t="s">
        <v>60</v>
      </c>
      <c r="X8124" s="2" t="s">
        <v>160</v>
      </c>
      <c r="Y8124" s="2">
        <v>129.5</v>
      </c>
      <c r="Z8124" s="2" t="s">
        <v>7920</v>
      </c>
      <c r="AA8124" s="2" t="s">
        <v>109</v>
      </c>
      <c r="AB8124" s="2" t="s">
        <v>77</v>
      </c>
      <c r="AC8124" s="2">
        <v>6.28</v>
      </c>
      <c r="AD8124" s="3">
        <v>0</v>
      </c>
      <c r="AE8124" s="5">
        <v>0</v>
      </c>
      <c r="AF8124" s="2">
        <v>0</v>
      </c>
      <c r="AG8124" s="3">
        <f t="shared" si="888"/>
        <v>0</v>
      </c>
      <c r="AH8124" s="2" t="s">
        <v>50</v>
      </c>
      <c r="AI8124" s="3">
        <v>0</v>
      </c>
    </row>
    <row r="8125" spans="1:35" x14ac:dyDescent="0.3">
      <c r="A8125" s="2" t="s">
        <v>15453</v>
      </c>
      <c r="B8125" s="2" t="s">
        <v>4159</v>
      </c>
      <c r="C8125" s="2" t="s">
        <v>278</v>
      </c>
      <c r="D8125" s="2" t="s">
        <v>54</v>
      </c>
      <c r="E8125" s="2">
        <v>2023</v>
      </c>
      <c r="F8125" s="2" t="s">
        <v>82</v>
      </c>
      <c r="G8125" s="2" t="s">
        <v>40</v>
      </c>
      <c r="H8125" s="2" t="s">
        <v>171</v>
      </c>
      <c r="I8125" s="2" t="s">
        <v>58</v>
      </c>
      <c r="J8125" s="2" t="s">
        <v>106</v>
      </c>
      <c r="K8125" s="3">
        <v>4923990.84</v>
      </c>
      <c r="L8125" s="3">
        <v>1802674.81</v>
      </c>
      <c r="M8125" s="3">
        <f t="shared" si="882"/>
        <v>3121316.03</v>
      </c>
      <c r="N8125" s="3">
        <v>784353.37</v>
      </c>
      <c r="O8125" s="3">
        <f t="shared" si="883"/>
        <v>2336962.6599999997</v>
      </c>
      <c r="P8125" s="3">
        <v>1679803.08</v>
      </c>
      <c r="Q8125" s="4">
        <f t="shared" si="884"/>
        <v>0.63389964186042225</v>
      </c>
      <c r="R8125" s="4">
        <f t="shared" si="885"/>
        <v>0.34114667037032914</v>
      </c>
      <c r="S8125" s="3">
        <v>4202337.12</v>
      </c>
      <c r="T8125" s="3">
        <f t="shared" si="886"/>
        <v>721653.71999999974</v>
      </c>
      <c r="U8125" s="4">
        <f t="shared" si="887"/>
        <v>0.171726755705882</v>
      </c>
      <c r="V8125" s="2" t="s">
        <v>85</v>
      </c>
      <c r="W8125" s="2" t="s">
        <v>45</v>
      </c>
      <c r="X8125" s="2" t="s">
        <v>86</v>
      </c>
      <c r="Y8125" s="2">
        <v>0.92</v>
      </c>
      <c r="Z8125" s="2" t="s">
        <v>9930</v>
      </c>
      <c r="AA8125" s="2" t="s">
        <v>224</v>
      </c>
      <c r="AB8125" s="2" t="s">
        <v>182</v>
      </c>
      <c r="AC8125" s="2">
        <v>7.05</v>
      </c>
      <c r="AD8125" s="3">
        <v>0</v>
      </c>
      <c r="AE8125" s="5">
        <v>0</v>
      </c>
      <c r="AF8125" s="2">
        <v>0</v>
      </c>
      <c r="AG8125" s="3">
        <f t="shared" si="888"/>
        <v>0</v>
      </c>
      <c r="AH8125" s="2" t="s">
        <v>50</v>
      </c>
      <c r="AI8125" s="3">
        <v>0</v>
      </c>
    </row>
    <row r="8126" spans="1:35" x14ac:dyDescent="0.3">
      <c r="A8126" s="2" t="s">
        <v>15454</v>
      </c>
      <c r="B8126" s="2" t="s">
        <v>6525</v>
      </c>
      <c r="C8126" s="2" t="s">
        <v>261</v>
      </c>
      <c r="D8126" s="2" t="s">
        <v>54</v>
      </c>
      <c r="E8126" s="2">
        <v>2024</v>
      </c>
      <c r="F8126" s="2" t="s">
        <v>68</v>
      </c>
      <c r="G8126" s="2" t="s">
        <v>93</v>
      </c>
      <c r="H8126" s="2" t="s">
        <v>94</v>
      </c>
      <c r="I8126" s="2" t="s">
        <v>42</v>
      </c>
      <c r="J8126" s="2" t="s">
        <v>146</v>
      </c>
      <c r="K8126" s="3">
        <v>271656.77</v>
      </c>
      <c r="L8126" s="3">
        <v>90177.37</v>
      </c>
      <c r="M8126" s="3">
        <f t="shared" si="882"/>
        <v>181479.40000000002</v>
      </c>
      <c r="N8126" s="3">
        <v>24321.59</v>
      </c>
      <c r="O8126" s="3">
        <f t="shared" si="883"/>
        <v>157157.81000000003</v>
      </c>
      <c r="P8126" s="3">
        <v>116137.5</v>
      </c>
      <c r="Q8126" s="4">
        <f t="shared" si="884"/>
        <v>0.66804666785959355</v>
      </c>
      <c r="R8126" s="4">
        <f t="shared" si="885"/>
        <v>0.42751557415631491</v>
      </c>
      <c r="S8126" s="3">
        <v>267362.73</v>
      </c>
      <c r="T8126" s="3">
        <f t="shared" si="886"/>
        <v>4294.0400000000373</v>
      </c>
      <c r="U8126" s="4">
        <f t="shared" si="887"/>
        <v>1.6060727686316032E-2</v>
      </c>
      <c r="V8126" s="2" t="s">
        <v>73</v>
      </c>
      <c r="W8126" s="2" t="s">
        <v>117</v>
      </c>
      <c r="X8126" s="2" t="s">
        <v>97</v>
      </c>
      <c r="Y8126" s="2">
        <v>1550</v>
      </c>
      <c r="Z8126" s="2" t="s">
        <v>7891</v>
      </c>
      <c r="AA8126" s="2" t="s">
        <v>224</v>
      </c>
      <c r="AB8126" s="2" t="s">
        <v>182</v>
      </c>
      <c r="AC8126" s="2">
        <v>4.32</v>
      </c>
      <c r="AD8126" s="3">
        <v>0</v>
      </c>
      <c r="AE8126" s="5">
        <v>0</v>
      </c>
      <c r="AF8126" s="2">
        <v>0</v>
      </c>
      <c r="AG8126" s="3">
        <f t="shared" si="888"/>
        <v>0</v>
      </c>
      <c r="AH8126" s="2" t="s">
        <v>50</v>
      </c>
      <c r="AI8126" s="3">
        <v>0</v>
      </c>
    </row>
    <row r="8127" spans="1:35" x14ac:dyDescent="0.3">
      <c r="A8127" s="2" t="s">
        <v>15455</v>
      </c>
      <c r="B8127" s="2" t="s">
        <v>9501</v>
      </c>
      <c r="C8127" s="2" t="s">
        <v>474</v>
      </c>
      <c r="D8127" s="2" t="s">
        <v>81</v>
      </c>
      <c r="E8127" s="2">
        <v>2024</v>
      </c>
      <c r="F8127" s="2" t="s">
        <v>55</v>
      </c>
      <c r="G8127" s="2" t="s">
        <v>69</v>
      </c>
      <c r="H8127" s="2" t="s">
        <v>70</v>
      </c>
      <c r="I8127" s="2" t="s">
        <v>42</v>
      </c>
      <c r="J8127" s="2" t="s">
        <v>43</v>
      </c>
      <c r="K8127" s="3">
        <v>3990986.96</v>
      </c>
      <c r="L8127" s="3">
        <v>1398741.43</v>
      </c>
      <c r="M8127" s="3">
        <f t="shared" si="882"/>
        <v>2592245.5300000003</v>
      </c>
      <c r="N8127" s="3">
        <v>429514.46</v>
      </c>
      <c r="O8127" s="3">
        <f t="shared" si="883"/>
        <v>2162731.0700000003</v>
      </c>
      <c r="P8127" s="3">
        <v>1729369.3</v>
      </c>
      <c r="Q8127" s="4">
        <f t="shared" si="884"/>
        <v>0.64952493104612907</v>
      </c>
      <c r="R8127" s="4">
        <f t="shared" si="885"/>
        <v>0.43331870470456263</v>
      </c>
      <c r="S8127" s="3">
        <v>3626595.61</v>
      </c>
      <c r="T8127" s="3">
        <f t="shared" si="886"/>
        <v>364391.35000000009</v>
      </c>
      <c r="U8127" s="4">
        <f t="shared" si="887"/>
        <v>0.10047752470532553</v>
      </c>
      <c r="V8127" s="2" t="s">
        <v>44</v>
      </c>
      <c r="W8127" s="2" t="s">
        <v>117</v>
      </c>
      <c r="X8127" s="2" t="s">
        <v>74</v>
      </c>
      <c r="Y8127" s="2">
        <v>1.36</v>
      </c>
      <c r="Z8127" s="2" t="s">
        <v>4955</v>
      </c>
      <c r="AA8127" s="2" t="s">
        <v>99</v>
      </c>
      <c r="AB8127" s="2" t="s">
        <v>142</v>
      </c>
      <c r="AC8127" s="2">
        <v>4.1500000000000004</v>
      </c>
      <c r="AD8127" s="3">
        <v>0</v>
      </c>
      <c r="AE8127" s="5">
        <v>0</v>
      </c>
      <c r="AF8127" s="2">
        <v>0</v>
      </c>
      <c r="AG8127" s="3">
        <f t="shared" si="888"/>
        <v>0</v>
      </c>
      <c r="AH8127" s="2" t="s">
        <v>50</v>
      </c>
      <c r="AI8127" s="3">
        <v>0</v>
      </c>
    </row>
    <row r="8128" spans="1:35" x14ac:dyDescent="0.3">
      <c r="A8128" s="2" t="s">
        <v>15456</v>
      </c>
      <c r="B8128" s="2" t="s">
        <v>750</v>
      </c>
      <c r="C8128" s="2" t="s">
        <v>164</v>
      </c>
      <c r="D8128" s="2" t="s">
        <v>81</v>
      </c>
      <c r="E8128" s="2">
        <v>2023</v>
      </c>
      <c r="F8128" s="2" t="s">
        <v>39</v>
      </c>
      <c r="G8128" s="2" t="s">
        <v>56</v>
      </c>
      <c r="H8128" s="2" t="s">
        <v>177</v>
      </c>
      <c r="I8128" s="2" t="s">
        <v>71</v>
      </c>
      <c r="J8128" s="2" t="s">
        <v>172</v>
      </c>
      <c r="K8128" s="3">
        <v>2738185.89</v>
      </c>
      <c r="L8128" s="3">
        <v>1103575.24</v>
      </c>
      <c r="M8128" s="3">
        <f t="shared" si="882"/>
        <v>1634610.6500000001</v>
      </c>
      <c r="N8128" s="3">
        <v>591286.55000000005</v>
      </c>
      <c r="O8128" s="3">
        <f t="shared" si="883"/>
        <v>1043324.1000000001</v>
      </c>
      <c r="P8128" s="3">
        <v>736257.81</v>
      </c>
      <c r="Q8128" s="4">
        <f t="shared" si="884"/>
        <v>0.59696847316673596</v>
      </c>
      <c r="R8128" s="4">
        <f t="shared" si="885"/>
        <v>0.26888525453617029</v>
      </c>
      <c r="S8128" s="3">
        <v>2202385.96</v>
      </c>
      <c r="T8128" s="3">
        <f t="shared" si="886"/>
        <v>535799.93000000017</v>
      </c>
      <c r="U8128" s="4">
        <f t="shared" si="887"/>
        <v>0.24328157722182364</v>
      </c>
      <c r="V8128" s="2" t="s">
        <v>107</v>
      </c>
      <c r="W8128" s="2" t="s">
        <v>60</v>
      </c>
      <c r="X8128" s="2" t="s">
        <v>180</v>
      </c>
      <c r="Y8128" s="2">
        <v>149.5</v>
      </c>
      <c r="Z8128" s="2" t="s">
        <v>15457</v>
      </c>
      <c r="AA8128" s="2" t="s">
        <v>109</v>
      </c>
      <c r="AB8128" s="2" t="s">
        <v>64</v>
      </c>
      <c r="AC8128" s="2">
        <v>6.58</v>
      </c>
      <c r="AD8128" s="3">
        <v>0</v>
      </c>
      <c r="AE8128" s="5">
        <v>0</v>
      </c>
      <c r="AF8128" s="2">
        <v>0</v>
      </c>
      <c r="AG8128" s="3">
        <f t="shared" si="888"/>
        <v>0</v>
      </c>
      <c r="AH8128" s="2" t="s">
        <v>50</v>
      </c>
      <c r="AI8128" s="3">
        <v>0</v>
      </c>
    </row>
    <row r="8129" spans="1:35" x14ac:dyDescent="0.3">
      <c r="A8129" s="2" t="s">
        <v>15458</v>
      </c>
      <c r="B8129" s="2" t="s">
        <v>775</v>
      </c>
      <c r="C8129" s="2" t="s">
        <v>435</v>
      </c>
      <c r="D8129" s="2" t="s">
        <v>81</v>
      </c>
      <c r="E8129" s="2">
        <v>2021</v>
      </c>
      <c r="F8129" s="2" t="s">
        <v>55</v>
      </c>
      <c r="G8129" s="2" t="s">
        <v>93</v>
      </c>
      <c r="H8129" s="2" t="s">
        <v>221</v>
      </c>
      <c r="I8129" s="2" t="s">
        <v>178</v>
      </c>
      <c r="J8129" s="2" t="s">
        <v>206</v>
      </c>
      <c r="K8129" s="3">
        <v>8369822.79</v>
      </c>
      <c r="L8129" s="3">
        <v>3373446.19</v>
      </c>
      <c r="M8129" s="3">
        <f t="shared" si="882"/>
        <v>4996376.5999999996</v>
      </c>
      <c r="N8129" s="3">
        <v>1331826.7</v>
      </c>
      <c r="O8129" s="3">
        <f t="shared" si="883"/>
        <v>3664549.8999999994</v>
      </c>
      <c r="P8129" s="3">
        <v>2684922.68</v>
      </c>
      <c r="Q8129" s="4">
        <f t="shared" si="884"/>
        <v>0.59695130056630497</v>
      </c>
      <c r="R8129" s="4">
        <f t="shared" si="885"/>
        <v>0.32078608440884326</v>
      </c>
      <c r="S8129" s="3">
        <v>8901057.2599999998</v>
      </c>
      <c r="T8129" s="3">
        <f t="shared" si="886"/>
        <v>-531234.46999999974</v>
      </c>
      <c r="U8129" s="4">
        <f t="shared" si="887"/>
        <v>-5.9682176451924064E-2</v>
      </c>
      <c r="V8129" s="2" t="s">
        <v>107</v>
      </c>
      <c r="W8129" s="2" t="s">
        <v>60</v>
      </c>
      <c r="X8129" s="2" t="s">
        <v>222</v>
      </c>
      <c r="Y8129" s="2">
        <v>18.899999999999999</v>
      </c>
      <c r="Z8129" s="2" t="s">
        <v>13816</v>
      </c>
      <c r="AA8129" s="2" t="s">
        <v>63</v>
      </c>
      <c r="AB8129" s="2" t="s">
        <v>306</v>
      </c>
      <c r="AC8129" s="2">
        <v>7.02</v>
      </c>
      <c r="AD8129" s="3">
        <v>2038087.89</v>
      </c>
      <c r="AE8129" s="5">
        <v>8.2799999999999994</v>
      </c>
      <c r="AF8129" s="2">
        <v>60</v>
      </c>
      <c r="AG8129" s="3">
        <f t="shared" si="888"/>
        <v>41598.724963138244</v>
      </c>
      <c r="AH8129" s="2" t="s">
        <v>50</v>
      </c>
      <c r="AI8129" s="3">
        <v>0</v>
      </c>
    </row>
    <row r="8130" spans="1:35" x14ac:dyDescent="0.3">
      <c r="A8130" s="2" t="s">
        <v>15459</v>
      </c>
      <c r="B8130" s="2" t="s">
        <v>3507</v>
      </c>
      <c r="C8130" s="2" t="s">
        <v>456</v>
      </c>
      <c r="D8130" s="2" t="s">
        <v>54</v>
      </c>
      <c r="E8130" s="2">
        <v>2023</v>
      </c>
      <c r="F8130" s="2" t="s">
        <v>82</v>
      </c>
      <c r="G8130" s="2" t="s">
        <v>69</v>
      </c>
      <c r="H8130" s="2" t="s">
        <v>165</v>
      </c>
      <c r="I8130" s="2" t="s">
        <v>55</v>
      </c>
      <c r="J8130" s="2" t="s">
        <v>217</v>
      </c>
      <c r="K8130" s="3">
        <v>9068404.1799999997</v>
      </c>
      <c r="L8130" s="3">
        <v>2717544.68</v>
      </c>
      <c r="M8130" s="3">
        <f t="shared" ref="M8130:M8193" si="889">K8130-L8130</f>
        <v>6350859.5</v>
      </c>
      <c r="N8130" s="3">
        <v>802229.37</v>
      </c>
      <c r="O8130" s="3">
        <f t="shared" ref="O8130:O8193" si="890">M8130-N8130</f>
        <v>5548630.1299999999</v>
      </c>
      <c r="P8130" s="3">
        <v>4158472.12</v>
      </c>
      <c r="Q8130" s="4">
        <f t="shared" ref="Q8130:Q8193" si="891">IF(K8130&lt;&gt;0,M8130/K8130,0)</f>
        <v>0.70032823570067215</v>
      </c>
      <c r="R8130" s="4">
        <f t="shared" ref="R8130:R8193" si="892">IF(K8130&lt;&gt;0,P8130/K8130,0)</f>
        <v>0.45856713457604181</v>
      </c>
      <c r="S8130" s="3">
        <v>10465970.4</v>
      </c>
      <c r="T8130" s="3">
        <f t="shared" ref="T8130:T8193" si="893">K8130-S8130</f>
        <v>-1397566.2200000007</v>
      </c>
      <c r="U8130" s="4">
        <f t="shared" ref="U8130:U8193" si="894">IF(S8130&lt;&gt;0,T8130/S8130,0)</f>
        <v>-0.13353431804087662</v>
      </c>
      <c r="V8130" s="2" t="s">
        <v>133</v>
      </c>
      <c r="W8130" s="2" t="s">
        <v>207</v>
      </c>
      <c r="X8130" s="2" t="s">
        <v>167</v>
      </c>
      <c r="Y8130" s="2">
        <v>17.2</v>
      </c>
      <c r="Z8130" s="2" t="s">
        <v>1754</v>
      </c>
      <c r="AA8130" s="2" t="s">
        <v>76</v>
      </c>
      <c r="AB8130" s="2" t="s">
        <v>242</v>
      </c>
      <c r="AC8130" s="2">
        <v>2.0099999999999998</v>
      </c>
      <c r="AD8130" s="3">
        <v>0</v>
      </c>
      <c r="AE8130" s="5">
        <v>0</v>
      </c>
      <c r="AF8130" s="2">
        <v>0</v>
      </c>
      <c r="AG8130" s="3">
        <f t="shared" ref="AG8130:AG8193" si="895">IF(AD8130&gt;0,(AD8130*(AE8130/100/12)*(1+AE8130/100/12)^AF8130)/((1+AE8130/100/12)^AF8130-1),0)</f>
        <v>0</v>
      </c>
      <c r="AH8130" s="2" t="s">
        <v>50</v>
      </c>
      <c r="AI8130" s="3">
        <v>0</v>
      </c>
    </row>
    <row r="8131" spans="1:35" x14ac:dyDescent="0.3">
      <c r="A8131" s="2" t="s">
        <v>15460</v>
      </c>
      <c r="B8131" s="2" t="s">
        <v>1655</v>
      </c>
      <c r="C8131" s="2" t="s">
        <v>189</v>
      </c>
      <c r="D8131" s="2" t="s">
        <v>54</v>
      </c>
      <c r="E8131" s="2">
        <v>2020</v>
      </c>
      <c r="F8131" s="2" t="s">
        <v>55</v>
      </c>
      <c r="G8131" s="2" t="s">
        <v>114</v>
      </c>
      <c r="H8131" s="2" t="s">
        <v>190</v>
      </c>
      <c r="I8131" s="2" t="s">
        <v>131</v>
      </c>
      <c r="J8131" s="2" t="s">
        <v>268</v>
      </c>
      <c r="K8131" s="3">
        <v>5116001.1100000003</v>
      </c>
      <c r="L8131" s="3">
        <v>2857495</v>
      </c>
      <c r="M8131" s="3">
        <f t="shared" si="889"/>
        <v>2258506.1100000003</v>
      </c>
      <c r="N8131" s="3">
        <v>789930.01</v>
      </c>
      <c r="O8131" s="3">
        <f t="shared" si="890"/>
        <v>1468576.1000000003</v>
      </c>
      <c r="P8131" s="3">
        <v>1125132.51</v>
      </c>
      <c r="Q8131" s="4">
        <f t="shared" si="891"/>
        <v>0.44145926895625714</v>
      </c>
      <c r="R8131" s="4">
        <f t="shared" si="892"/>
        <v>0.21992421147070468</v>
      </c>
      <c r="S8131" s="3">
        <v>5108393.76</v>
      </c>
      <c r="T8131" s="3">
        <f t="shared" si="893"/>
        <v>7607.3500000005588</v>
      </c>
      <c r="U8131" s="4">
        <f t="shared" si="894"/>
        <v>1.4891862995307862E-3</v>
      </c>
      <c r="V8131" s="2" t="s">
        <v>124</v>
      </c>
      <c r="W8131" s="2" t="s">
        <v>117</v>
      </c>
      <c r="X8131" s="2" t="s">
        <v>192</v>
      </c>
      <c r="Y8131" s="2">
        <v>3.64</v>
      </c>
      <c r="Z8131" s="2" t="s">
        <v>1700</v>
      </c>
      <c r="AA8131" s="2" t="s">
        <v>48</v>
      </c>
      <c r="AB8131" s="2" t="s">
        <v>242</v>
      </c>
      <c r="AC8131" s="2">
        <v>8.92</v>
      </c>
      <c r="AD8131" s="3">
        <v>0</v>
      </c>
      <c r="AE8131" s="5">
        <v>0</v>
      </c>
      <c r="AF8131" s="2">
        <v>0</v>
      </c>
      <c r="AG8131" s="3">
        <f t="shared" si="895"/>
        <v>0</v>
      </c>
      <c r="AH8131" s="2" t="s">
        <v>50</v>
      </c>
      <c r="AI8131" s="3">
        <v>0</v>
      </c>
    </row>
    <row r="8132" spans="1:35" x14ac:dyDescent="0.3">
      <c r="A8132" s="2" t="s">
        <v>15461</v>
      </c>
      <c r="B8132" s="2" t="s">
        <v>4625</v>
      </c>
      <c r="C8132" s="2" t="s">
        <v>227</v>
      </c>
      <c r="D8132" s="2" t="s">
        <v>104</v>
      </c>
      <c r="E8132" s="2">
        <v>2023</v>
      </c>
      <c r="F8132" s="2" t="s">
        <v>68</v>
      </c>
      <c r="G8132" s="2" t="s">
        <v>114</v>
      </c>
      <c r="H8132" s="2" t="s">
        <v>190</v>
      </c>
      <c r="I8132" s="2" t="s">
        <v>131</v>
      </c>
      <c r="J8132" s="2" t="s">
        <v>132</v>
      </c>
      <c r="K8132" s="3">
        <v>3010912.96</v>
      </c>
      <c r="L8132" s="3">
        <v>1577895.42</v>
      </c>
      <c r="M8132" s="3">
        <f t="shared" si="889"/>
        <v>1433017.54</v>
      </c>
      <c r="N8132" s="3">
        <v>283626.67</v>
      </c>
      <c r="O8132" s="3">
        <f t="shared" si="890"/>
        <v>1149390.8700000001</v>
      </c>
      <c r="P8132" s="3">
        <v>880505.08</v>
      </c>
      <c r="Q8132" s="4">
        <f t="shared" si="891"/>
        <v>0.47594120422531244</v>
      </c>
      <c r="R8132" s="4">
        <f t="shared" si="892"/>
        <v>0.29243790561119376</v>
      </c>
      <c r="S8132" s="3">
        <v>2800739.86</v>
      </c>
      <c r="T8132" s="3">
        <f t="shared" si="893"/>
        <v>210173.10000000009</v>
      </c>
      <c r="U8132" s="4">
        <f t="shared" si="894"/>
        <v>7.5041992654041101E-2</v>
      </c>
      <c r="V8132" s="2" t="s">
        <v>95</v>
      </c>
      <c r="W8132" s="2" t="s">
        <v>134</v>
      </c>
      <c r="X8132" s="2" t="s">
        <v>192</v>
      </c>
      <c r="Y8132" s="2">
        <v>3.64</v>
      </c>
      <c r="Z8132" s="2" t="s">
        <v>15462</v>
      </c>
      <c r="AA8132" s="2" t="s">
        <v>148</v>
      </c>
      <c r="AB8132" s="2" t="s">
        <v>88</v>
      </c>
      <c r="AC8132" s="2">
        <v>4.08</v>
      </c>
      <c r="AD8132" s="3">
        <v>0</v>
      </c>
      <c r="AE8132" s="5">
        <v>0</v>
      </c>
      <c r="AF8132" s="2">
        <v>0</v>
      </c>
      <c r="AG8132" s="3">
        <f t="shared" si="895"/>
        <v>0</v>
      </c>
      <c r="AH8132" s="2" t="s">
        <v>50</v>
      </c>
      <c r="AI8132" s="3">
        <v>0</v>
      </c>
    </row>
    <row r="8133" spans="1:35" x14ac:dyDescent="0.3">
      <c r="A8133" s="2" t="s">
        <v>15463</v>
      </c>
      <c r="B8133" s="2" t="s">
        <v>1798</v>
      </c>
      <c r="C8133" s="2" t="s">
        <v>80</v>
      </c>
      <c r="D8133" s="2" t="s">
        <v>81</v>
      </c>
      <c r="E8133" s="2">
        <v>2020</v>
      </c>
      <c r="F8133" s="2" t="s">
        <v>39</v>
      </c>
      <c r="G8133" s="2" t="s">
        <v>40</v>
      </c>
      <c r="H8133" s="2" t="s">
        <v>139</v>
      </c>
      <c r="I8133" s="2" t="s">
        <v>39</v>
      </c>
      <c r="J8133" s="2" t="s">
        <v>273</v>
      </c>
      <c r="K8133" s="3">
        <v>6786361.8499999996</v>
      </c>
      <c r="L8133" s="3">
        <v>3400723.93</v>
      </c>
      <c r="M8133" s="3">
        <f t="shared" si="889"/>
        <v>3385637.9199999995</v>
      </c>
      <c r="N8133" s="3">
        <v>602821.30000000005</v>
      </c>
      <c r="O8133" s="3">
        <f t="shared" si="890"/>
        <v>2782816.6199999992</v>
      </c>
      <c r="P8133" s="3">
        <v>1967337.22</v>
      </c>
      <c r="Q8133" s="4">
        <f t="shared" si="891"/>
        <v>0.49888850533367884</v>
      </c>
      <c r="R8133" s="4">
        <f t="shared" si="892"/>
        <v>0.28989571488882515</v>
      </c>
      <c r="S8133" s="3">
        <v>6847881.4400000004</v>
      </c>
      <c r="T8133" s="3">
        <f t="shared" si="893"/>
        <v>-61519.590000000782</v>
      </c>
      <c r="U8133" s="4">
        <f t="shared" si="894"/>
        <v>-8.9837405245732152E-3</v>
      </c>
      <c r="V8133" s="2" t="s">
        <v>44</v>
      </c>
      <c r="W8133" s="2" t="s">
        <v>96</v>
      </c>
      <c r="X8133" s="2" t="s">
        <v>86</v>
      </c>
      <c r="Y8133" s="2">
        <v>0.92</v>
      </c>
      <c r="Z8133" s="2" t="s">
        <v>15464</v>
      </c>
      <c r="AA8133" s="2" t="s">
        <v>99</v>
      </c>
      <c r="AB8133" s="2" t="s">
        <v>100</v>
      </c>
      <c r="AC8133" s="2">
        <v>3.46</v>
      </c>
      <c r="AD8133" s="3">
        <v>0</v>
      </c>
      <c r="AE8133" s="5">
        <v>0</v>
      </c>
      <c r="AF8133" s="2">
        <v>0</v>
      </c>
      <c r="AG8133" s="3">
        <f t="shared" si="895"/>
        <v>0</v>
      </c>
      <c r="AH8133" s="2" t="s">
        <v>50</v>
      </c>
      <c r="AI8133" s="3">
        <v>0</v>
      </c>
    </row>
    <row r="8134" spans="1:35" x14ac:dyDescent="0.3">
      <c r="A8134" s="2" t="s">
        <v>15465</v>
      </c>
      <c r="B8134" s="2" t="s">
        <v>3877</v>
      </c>
      <c r="C8134" s="2" t="s">
        <v>152</v>
      </c>
      <c r="D8134" s="2" t="s">
        <v>38</v>
      </c>
      <c r="E8134" s="2">
        <v>2022</v>
      </c>
      <c r="F8134" s="2" t="s">
        <v>58</v>
      </c>
      <c r="G8134" s="2" t="s">
        <v>40</v>
      </c>
      <c r="H8134" s="2" t="s">
        <v>279</v>
      </c>
      <c r="I8134" s="2" t="s">
        <v>55</v>
      </c>
      <c r="J8134" s="2" t="s">
        <v>154</v>
      </c>
      <c r="K8134" s="3">
        <v>9097869.9100000001</v>
      </c>
      <c r="L8134" s="3">
        <v>4123167.17</v>
      </c>
      <c r="M8134" s="3">
        <f t="shared" si="889"/>
        <v>4974702.74</v>
      </c>
      <c r="N8134" s="3">
        <v>1664430.04</v>
      </c>
      <c r="O8134" s="3">
        <f t="shared" si="890"/>
        <v>3310272.7</v>
      </c>
      <c r="P8134" s="3">
        <v>2439858.37</v>
      </c>
      <c r="Q8134" s="4">
        <f t="shared" si="891"/>
        <v>0.54679862310759286</v>
      </c>
      <c r="R8134" s="4">
        <f t="shared" si="892"/>
        <v>0.2681790786344625</v>
      </c>
      <c r="S8134" s="3">
        <v>8623528.5700000003</v>
      </c>
      <c r="T8134" s="3">
        <f t="shared" si="893"/>
        <v>474341.33999999985</v>
      </c>
      <c r="U8134" s="4">
        <f t="shared" si="894"/>
        <v>5.5005481358311292E-2</v>
      </c>
      <c r="V8134" s="2" t="s">
        <v>95</v>
      </c>
      <c r="W8134" s="2" t="s">
        <v>125</v>
      </c>
      <c r="X8134" s="2" t="s">
        <v>280</v>
      </c>
      <c r="Y8134" s="2">
        <v>0.79</v>
      </c>
      <c r="Z8134" s="2" t="s">
        <v>8579</v>
      </c>
      <c r="AA8134" s="2" t="s">
        <v>76</v>
      </c>
      <c r="AB8134" s="2" t="s">
        <v>49</v>
      </c>
      <c r="AC8134" s="2">
        <v>6.43</v>
      </c>
      <c r="AD8134" s="3">
        <v>0</v>
      </c>
      <c r="AE8134" s="5">
        <v>0</v>
      </c>
      <c r="AF8134" s="2">
        <v>0</v>
      </c>
      <c r="AG8134" s="3">
        <f t="shared" si="895"/>
        <v>0</v>
      </c>
      <c r="AH8134" s="2" t="s">
        <v>50</v>
      </c>
      <c r="AI8134" s="3">
        <v>0</v>
      </c>
    </row>
    <row r="8135" spans="1:35" x14ac:dyDescent="0.3">
      <c r="A8135" s="2" t="s">
        <v>15466</v>
      </c>
      <c r="B8135" s="2" t="s">
        <v>2213</v>
      </c>
      <c r="C8135" s="2" t="s">
        <v>91</v>
      </c>
      <c r="D8135" s="2" t="s">
        <v>38</v>
      </c>
      <c r="E8135" s="2">
        <v>2022</v>
      </c>
      <c r="F8135" s="2" t="s">
        <v>92</v>
      </c>
      <c r="G8135" s="2" t="s">
        <v>93</v>
      </c>
      <c r="H8135" s="2" t="s">
        <v>159</v>
      </c>
      <c r="I8135" s="2" t="s">
        <v>42</v>
      </c>
      <c r="J8135" s="2" t="s">
        <v>146</v>
      </c>
      <c r="K8135" s="3">
        <v>257505.43</v>
      </c>
      <c r="L8135" s="3">
        <v>80868.81</v>
      </c>
      <c r="M8135" s="3">
        <f t="shared" si="889"/>
        <v>176636.62</v>
      </c>
      <c r="N8135" s="3">
        <v>20600.79</v>
      </c>
      <c r="O8135" s="3">
        <f t="shared" si="890"/>
        <v>156035.82999999999</v>
      </c>
      <c r="P8135" s="3">
        <v>120129.53</v>
      </c>
      <c r="Q8135" s="4">
        <f t="shared" si="891"/>
        <v>0.68595299136022103</v>
      </c>
      <c r="R8135" s="4">
        <f t="shared" si="892"/>
        <v>0.46651260907391351</v>
      </c>
      <c r="S8135" s="3">
        <v>300819.88</v>
      </c>
      <c r="T8135" s="3">
        <f t="shared" si="893"/>
        <v>-43314.450000000012</v>
      </c>
      <c r="U8135" s="4">
        <f t="shared" si="894"/>
        <v>-0.14398799042137778</v>
      </c>
      <c r="V8135" s="2" t="s">
        <v>85</v>
      </c>
      <c r="W8135" s="2" t="s">
        <v>45</v>
      </c>
      <c r="X8135" s="2" t="s">
        <v>160</v>
      </c>
      <c r="Y8135" s="2">
        <v>129.5</v>
      </c>
      <c r="Z8135" s="2" t="s">
        <v>15467</v>
      </c>
      <c r="AA8135" s="2" t="s">
        <v>63</v>
      </c>
      <c r="AB8135" s="2" t="s">
        <v>88</v>
      </c>
      <c r="AC8135" s="2">
        <v>8.06</v>
      </c>
      <c r="AD8135" s="3">
        <v>0</v>
      </c>
      <c r="AE8135" s="5">
        <v>0</v>
      </c>
      <c r="AF8135" s="2">
        <v>0</v>
      </c>
      <c r="AG8135" s="3">
        <f t="shared" si="895"/>
        <v>0</v>
      </c>
      <c r="AH8135" s="2" t="s">
        <v>50</v>
      </c>
      <c r="AI8135" s="3">
        <v>0</v>
      </c>
    </row>
    <row r="8136" spans="1:35" x14ac:dyDescent="0.3">
      <c r="A8136" s="2" t="s">
        <v>15468</v>
      </c>
      <c r="B8136" s="2" t="s">
        <v>3363</v>
      </c>
      <c r="C8136" s="2" t="s">
        <v>37</v>
      </c>
      <c r="D8136" s="2" t="s">
        <v>38</v>
      </c>
      <c r="E8136" s="2">
        <v>2022</v>
      </c>
      <c r="F8136" s="2" t="s">
        <v>68</v>
      </c>
      <c r="G8136" s="2" t="s">
        <v>114</v>
      </c>
      <c r="H8136" s="2" t="s">
        <v>115</v>
      </c>
      <c r="I8136" s="2" t="s">
        <v>178</v>
      </c>
      <c r="J8136" s="2" t="s">
        <v>342</v>
      </c>
      <c r="K8136" s="3">
        <v>7540248</v>
      </c>
      <c r="L8136" s="3">
        <v>2943832.5</v>
      </c>
      <c r="M8136" s="3">
        <f t="shared" si="889"/>
        <v>4596415.5</v>
      </c>
      <c r="N8136" s="3">
        <v>1645115.48</v>
      </c>
      <c r="O8136" s="3">
        <f t="shared" si="890"/>
        <v>2951300.02</v>
      </c>
      <c r="P8136" s="3">
        <v>2253702.63</v>
      </c>
      <c r="Q8136" s="4">
        <f t="shared" si="891"/>
        <v>0.60958412773691262</v>
      </c>
      <c r="R8136" s="4">
        <f t="shared" si="892"/>
        <v>0.29888972219481375</v>
      </c>
      <c r="S8136" s="3">
        <v>7718046.4699999997</v>
      </c>
      <c r="T8136" s="3">
        <f t="shared" si="893"/>
        <v>-177798.46999999974</v>
      </c>
      <c r="U8136" s="4">
        <f t="shared" si="894"/>
        <v>-2.3036719290444974E-2</v>
      </c>
      <c r="V8136" s="2" t="s">
        <v>95</v>
      </c>
      <c r="W8136" s="2" t="s">
        <v>207</v>
      </c>
      <c r="X8136" s="2" t="s">
        <v>118</v>
      </c>
      <c r="Y8136" s="2">
        <v>3.75</v>
      </c>
      <c r="Z8136" s="2" t="s">
        <v>9031</v>
      </c>
      <c r="AA8136" s="2" t="s">
        <v>109</v>
      </c>
      <c r="AB8136" s="2" t="s">
        <v>77</v>
      </c>
      <c r="AC8136" s="2">
        <v>2.76</v>
      </c>
      <c r="AD8136" s="3">
        <v>1303451.9099999999</v>
      </c>
      <c r="AE8136" s="5">
        <v>10.24</v>
      </c>
      <c r="AF8136" s="2">
        <v>36</v>
      </c>
      <c r="AG8136" s="3">
        <f t="shared" si="895"/>
        <v>42205.750901451247</v>
      </c>
      <c r="AH8136" s="2" t="s">
        <v>50</v>
      </c>
      <c r="AI8136" s="3">
        <v>0</v>
      </c>
    </row>
    <row r="8137" spans="1:35" x14ac:dyDescent="0.3">
      <c r="A8137" s="2" t="s">
        <v>15469</v>
      </c>
      <c r="B8137" s="2" t="s">
        <v>332</v>
      </c>
      <c r="C8137" s="2" t="s">
        <v>333</v>
      </c>
      <c r="D8137" s="2" t="s">
        <v>54</v>
      </c>
      <c r="E8137" s="2">
        <v>2024</v>
      </c>
      <c r="F8137" s="2" t="s">
        <v>68</v>
      </c>
      <c r="G8137" s="2" t="s">
        <v>69</v>
      </c>
      <c r="H8137" s="2" t="s">
        <v>272</v>
      </c>
      <c r="I8137" s="2" t="s">
        <v>178</v>
      </c>
      <c r="J8137" s="2" t="s">
        <v>263</v>
      </c>
      <c r="K8137" s="3">
        <v>7995960.2999999998</v>
      </c>
      <c r="L8137" s="3">
        <v>3571471.91</v>
      </c>
      <c r="M8137" s="3">
        <f t="shared" si="889"/>
        <v>4424488.3899999997</v>
      </c>
      <c r="N8137" s="3">
        <v>1320881.53</v>
      </c>
      <c r="O8137" s="3">
        <f t="shared" si="890"/>
        <v>3103606.8599999994</v>
      </c>
      <c r="P8137" s="3">
        <v>2297517.3199999998</v>
      </c>
      <c r="Q8137" s="4">
        <f t="shared" si="891"/>
        <v>0.55334046493452449</v>
      </c>
      <c r="R8137" s="4">
        <f t="shared" si="892"/>
        <v>0.28733475827787686</v>
      </c>
      <c r="S8137" s="3">
        <v>7059733.2000000002</v>
      </c>
      <c r="T8137" s="3">
        <f t="shared" si="893"/>
        <v>936227.09999999963</v>
      </c>
      <c r="U8137" s="4">
        <f t="shared" si="894"/>
        <v>0.13261508239433178</v>
      </c>
      <c r="V8137" s="2" t="s">
        <v>95</v>
      </c>
      <c r="W8137" s="2" t="s">
        <v>207</v>
      </c>
      <c r="X8137" s="2" t="s">
        <v>274</v>
      </c>
      <c r="Y8137" s="2">
        <v>1</v>
      </c>
      <c r="Z8137" s="2" t="s">
        <v>2498</v>
      </c>
      <c r="AA8137" s="2" t="s">
        <v>224</v>
      </c>
      <c r="AB8137" s="2" t="s">
        <v>209</v>
      </c>
      <c r="AC8137" s="2">
        <v>6.01</v>
      </c>
      <c r="AD8137" s="3">
        <v>565973.56999999995</v>
      </c>
      <c r="AE8137" s="5">
        <v>12.02</v>
      </c>
      <c r="AF8137" s="2">
        <v>36</v>
      </c>
      <c r="AG8137" s="3">
        <f t="shared" si="895"/>
        <v>18803.828360899573</v>
      </c>
      <c r="AH8137" s="2" t="s">
        <v>50</v>
      </c>
      <c r="AI8137" s="3">
        <v>0</v>
      </c>
    </row>
    <row r="8138" spans="1:35" x14ac:dyDescent="0.3">
      <c r="A8138" s="2" t="s">
        <v>15470</v>
      </c>
      <c r="B8138" s="2" t="s">
        <v>2703</v>
      </c>
      <c r="C8138" s="2" t="s">
        <v>80</v>
      </c>
      <c r="D8138" s="2" t="s">
        <v>81</v>
      </c>
      <c r="E8138" s="2">
        <v>2020</v>
      </c>
      <c r="F8138" s="2" t="s">
        <v>82</v>
      </c>
      <c r="G8138" s="2" t="s">
        <v>114</v>
      </c>
      <c r="H8138" s="2" t="s">
        <v>234</v>
      </c>
      <c r="I8138" s="2" t="s">
        <v>39</v>
      </c>
      <c r="J8138" s="2" t="s">
        <v>487</v>
      </c>
      <c r="K8138" s="3">
        <v>6548158.8499999996</v>
      </c>
      <c r="L8138" s="3">
        <v>3535884.22</v>
      </c>
      <c r="M8138" s="3">
        <f t="shared" si="889"/>
        <v>3012274.6299999994</v>
      </c>
      <c r="N8138" s="3">
        <v>621147.06000000006</v>
      </c>
      <c r="O8138" s="3">
        <f t="shared" si="890"/>
        <v>2391127.5699999994</v>
      </c>
      <c r="P8138" s="3">
        <v>1911258.58</v>
      </c>
      <c r="Q8138" s="4">
        <f t="shared" si="891"/>
        <v>0.46001856384409484</v>
      </c>
      <c r="R8138" s="4">
        <f t="shared" si="892"/>
        <v>0.29187724729677261</v>
      </c>
      <c r="S8138" s="3">
        <v>6396439.2699999996</v>
      </c>
      <c r="T8138" s="3">
        <f t="shared" si="893"/>
        <v>151719.58000000007</v>
      </c>
      <c r="U8138" s="4">
        <f t="shared" si="894"/>
        <v>2.371938098616546E-2</v>
      </c>
      <c r="V8138" s="2" t="s">
        <v>85</v>
      </c>
      <c r="W8138" s="2" t="s">
        <v>96</v>
      </c>
      <c r="X8138" s="2" t="s">
        <v>236</v>
      </c>
      <c r="Y8138" s="2">
        <v>3.67</v>
      </c>
      <c r="Z8138" s="2" t="s">
        <v>9401</v>
      </c>
      <c r="AA8138" s="2" t="s">
        <v>148</v>
      </c>
      <c r="AB8138" s="2" t="s">
        <v>88</v>
      </c>
      <c r="AC8138" s="2">
        <v>1.73</v>
      </c>
      <c r="AD8138" s="3">
        <v>0</v>
      </c>
      <c r="AE8138" s="5">
        <v>0</v>
      </c>
      <c r="AF8138" s="2">
        <v>0</v>
      </c>
      <c r="AG8138" s="3">
        <f t="shared" si="895"/>
        <v>0</v>
      </c>
      <c r="AH8138" s="2" t="s">
        <v>50</v>
      </c>
      <c r="AI8138" s="3">
        <v>0</v>
      </c>
    </row>
    <row r="8139" spans="1:35" x14ac:dyDescent="0.3">
      <c r="A8139" s="2" t="s">
        <v>15471</v>
      </c>
      <c r="B8139" s="2" t="s">
        <v>4149</v>
      </c>
      <c r="C8139" s="2" t="s">
        <v>435</v>
      </c>
      <c r="D8139" s="2" t="s">
        <v>81</v>
      </c>
      <c r="E8139" s="2">
        <v>2021</v>
      </c>
      <c r="F8139" s="2" t="s">
        <v>55</v>
      </c>
      <c r="G8139" s="2" t="s">
        <v>114</v>
      </c>
      <c r="H8139" s="2" t="s">
        <v>115</v>
      </c>
      <c r="I8139" s="2" t="s">
        <v>39</v>
      </c>
      <c r="J8139" s="2" t="s">
        <v>116</v>
      </c>
      <c r="K8139" s="3">
        <v>7541898.2199999997</v>
      </c>
      <c r="L8139" s="3">
        <v>3781754.17</v>
      </c>
      <c r="M8139" s="3">
        <f t="shared" si="889"/>
        <v>3760144.05</v>
      </c>
      <c r="N8139" s="3">
        <v>615342.94999999995</v>
      </c>
      <c r="O8139" s="3">
        <f t="shared" si="890"/>
        <v>3144801.0999999996</v>
      </c>
      <c r="P8139" s="3">
        <v>2382103.7400000002</v>
      </c>
      <c r="Q8139" s="4">
        <f t="shared" si="891"/>
        <v>0.49856732884947363</v>
      </c>
      <c r="R8139" s="4">
        <f t="shared" si="892"/>
        <v>0.3158493618599908</v>
      </c>
      <c r="S8139" s="3">
        <v>8995841.6600000001</v>
      </c>
      <c r="T8139" s="3">
        <f t="shared" si="893"/>
        <v>-1453943.4400000004</v>
      </c>
      <c r="U8139" s="4">
        <f t="shared" si="894"/>
        <v>-0.16162394748064079</v>
      </c>
      <c r="V8139" s="2" t="s">
        <v>107</v>
      </c>
      <c r="W8139" s="2" t="s">
        <v>60</v>
      </c>
      <c r="X8139" s="2" t="s">
        <v>118</v>
      </c>
      <c r="Y8139" s="2">
        <v>3.75</v>
      </c>
      <c r="Z8139" s="2" t="s">
        <v>12459</v>
      </c>
      <c r="AA8139" s="2" t="s">
        <v>109</v>
      </c>
      <c r="AB8139" s="2" t="s">
        <v>64</v>
      </c>
      <c r="AC8139" s="2">
        <v>4.8</v>
      </c>
      <c r="AD8139" s="3">
        <v>0</v>
      </c>
      <c r="AE8139" s="5">
        <v>0</v>
      </c>
      <c r="AF8139" s="2">
        <v>0</v>
      </c>
      <c r="AG8139" s="3">
        <f t="shared" si="895"/>
        <v>0</v>
      </c>
      <c r="AH8139" s="2" t="s">
        <v>50</v>
      </c>
      <c r="AI8139" s="3">
        <v>0</v>
      </c>
    </row>
    <row r="8140" spans="1:35" x14ac:dyDescent="0.3">
      <c r="A8140" s="2" t="s">
        <v>15472</v>
      </c>
      <c r="B8140" s="2" t="s">
        <v>7975</v>
      </c>
      <c r="C8140" s="2" t="s">
        <v>253</v>
      </c>
      <c r="D8140" s="2" t="s">
        <v>54</v>
      </c>
      <c r="E8140" s="2">
        <v>2020</v>
      </c>
      <c r="F8140" s="2" t="s">
        <v>68</v>
      </c>
      <c r="G8140" s="2" t="s">
        <v>69</v>
      </c>
      <c r="H8140" s="2" t="s">
        <v>165</v>
      </c>
      <c r="I8140" s="2" t="s">
        <v>58</v>
      </c>
      <c r="J8140" s="2" t="s">
        <v>240</v>
      </c>
      <c r="K8140" s="3">
        <v>310605.84999999998</v>
      </c>
      <c r="L8140" s="3">
        <v>103636.09</v>
      </c>
      <c r="M8140" s="3">
        <f t="shared" si="889"/>
        <v>206969.75999999998</v>
      </c>
      <c r="N8140" s="3">
        <v>43365.49</v>
      </c>
      <c r="O8140" s="3">
        <f t="shared" si="890"/>
        <v>163604.26999999999</v>
      </c>
      <c r="P8140" s="3">
        <v>118527.52</v>
      </c>
      <c r="Q8140" s="4">
        <f t="shared" si="891"/>
        <v>0.66634211815392397</v>
      </c>
      <c r="R8140" s="4">
        <f t="shared" si="892"/>
        <v>0.38160105484169088</v>
      </c>
      <c r="S8140" s="3">
        <v>255580.75</v>
      </c>
      <c r="T8140" s="3">
        <f t="shared" si="893"/>
        <v>55025.099999999977</v>
      </c>
      <c r="U8140" s="4">
        <f t="shared" si="894"/>
        <v>0.2152943834776288</v>
      </c>
      <c r="V8140" s="2" t="s">
        <v>73</v>
      </c>
      <c r="W8140" s="2" t="s">
        <v>207</v>
      </c>
      <c r="X8140" s="2" t="s">
        <v>167</v>
      </c>
      <c r="Y8140" s="2">
        <v>17.2</v>
      </c>
      <c r="Z8140" s="2" t="s">
        <v>7688</v>
      </c>
      <c r="AA8140" s="2" t="s">
        <v>224</v>
      </c>
      <c r="AB8140" s="2" t="s">
        <v>149</v>
      </c>
      <c r="AC8140" s="2">
        <v>8.91</v>
      </c>
      <c r="AD8140" s="3">
        <v>0</v>
      </c>
      <c r="AE8140" s="5">
        <v>0</v>
      </c>
      <c r="AF8140" s="2">
        <v>0</v>
      </c>
      <c r="AG8140" s="3">
        <f t="shared" si="895"/>
        <v>0</v>
      </c>
      <c r="AH8140" s="2" t="s">
        <v>50</v>
      </c>
      <c r="AI8140" s="3">
        <v>0</v>
      </c>
    </row>
    <row r="8141" spans="1:35" x14ac:dyDescent="0.3">
      <c r="A8141" s="2" t="s">
        <v>15473</v>
      </c>
      <c r="B8141" s="2" t="s">
        <v>1075</v>
      </c>
      <c r="C8141" s="2" t="s">
        <v>474</v>
      </c>
      <c r="D8141" s="2" t="s">
        <v>81</v>
      </c>
      <c r="E8141" s="2">
        <v>2024</v>
      </c>
      <c r="F8141" s="2" t="s">
        <v>92</v>
      </c>
      <c r="G8141" s="2" t="s">
        <v>56</v>
      </c>
      <c r="H8141" s="2" t="s">
        <v>123</v>
      </c>
      <c r="I8141" s="2" t="s">
        <v>58</v>
      </c>
      <c r="J8141" s="2" t="s">
        <v>191</v>
      </c>
      <c r="K8141" s="3">
        <v>4363460.96</v>
      </c>
      <c r="L8141" s="3">
        <v>1813821.6</v>
      </c>
      <c r="M8141" s="3">
        <f t="shared" si="889"/>
        <v>2549639.36</v>
      </c>
      <c r="N8141" s="3">
        <v>496656.17</v>
      </c>
      <c r="O8141" s="3">
        <f t="shared" si="890"/>
        <v>2052983.19</v>
      </c>
      <c r="P8141" s="3">
        <v>1558045.03</v>
      </c>
      <c r="Q8141" s="4">
        <f t="shared" si="891"/>
        <v>0.58431584088241728</v>
      </c>
      <c r="R8141" s="4">
        <f t="shared" si="892"/>
        <v>0.35706633891827005</v>
      </c>
      <c r="S8141" s="3">
        <v>3504911.92</v>
      </c>
      <c r="T8141" s="3">
        <f t="shared" si="893"/>
        <v>858549.04</v>
      </c>
      <c r="U8141" s="4">
        <f t="shared" si="894"/>
        <v>0.24495595312991492</v>
      </c>
      <c r="V8141" s="2" t="s">
        <v>85</v>
      </c>
      <c r="W8141" s="2" t="s">
        <v>60</v>
      </c>
      <c r="X8141" s="2" t="s">
        <v>126</v>
      </c>
      <c r="Y8141" s="2">
        <v>1.34</v>
      </c>
      <c r="Z8141" s="2" t="s">
        <v>14807</v>
      </c>
      <c r="AA8141" s="2" t="s">
        <v>148</v>
      </c>
      <c r="AB8141" s="2" t="s">
        <v>182</v>
      </c>
      <c r="AC8141" s="2">
        <v>7.52</v>
      </c>
      <c r="AD8141" s="3">
        <v>0</v>
      </c>
      <c r="AE8141" s="5">
        <v>0</v>
      </c>
      <c r="AF8141" s="2">
        <v>0</v>
      </c>
      <c r="AG8141" s="3">
        <f t="shared" si="895"/>
        <v>0</v>
      </c>
      <c r="AH8141" s="2" t="s">
        <v>50</v>
      </c>
      <c r="AI8141" s="3">
        <v>0</v>
      </c>
    </row>
    <row r="8142" spans="1:35" x14ac:dyDescent="0.3">
      <c r="A8142" s="2" t="s">
        <v>15474</v>
      </c>
      <c r="B8142" s="2" t="s">
        <v>90</v>
      </c>
      <c r="C8142" s="2" t="s">
        <v>91</v>
      </c>
      <c r="D8142" s="2" t="s">
        <v>38</v>
      </c>
      <c r="E8142" s="2">
        <v>2022</v>
      </c>
      <c r="F8142" s="2" t="s">
        <v>58</v>
      </c>
      <c r="G8142" s="2" t="s">
        <v>56</v>
      </c>
      <c r="H8142" s="2" t="s">
        <v>177</v>
      </c>
      <c r="I8142" s="2" t="s">
        <v>39</v>
      </c>
      <c r="J8142" s="2" t="s">
        <v>273</v>
      </c>
      <c r="K8142" s="3">
        <v>687178.7</v>
      </c>
      <c r="L8142" s="3">
        <v>397073.51</v>
      </c>
      <c r="M8142" s="3">
        <f t="shared" si="889"/>
        <v>290105.18999999994</v>
      </c>
      <c r="N8142" s="3">
        <v>112088.81</v>
      </c>
      <c r="O8142" s="3">
        <f t="shared" si="890"/>
        <v>178016.37999999995</v>
      </c>
      <c r="P8142" s="3">
        <v>127647.89</v>
      </c>
      <c r="Q8142" s="4">
        <f t="shared" si="891"/>
        <v>0.42216848397658419</v>
      </c>
      <c r="R8142" s="4">
        <f t="shared" si="892"/>
        <v>0.18575647062401673</v>
      </c>
      <c r="S8142" s="3">
        <v>801542.4</v>
      </c>
      <c r="T8142" s="3">
        <f t="shared" si="893"/>
        <v>-114363.70000000007</v>
      </c>
      <c r="U8142" s="4">
        <f t="shared" si="894"/>
        <v>-0.14267953884909901</v>
      </c>
      <c r="V8142" s="2" t="s">
        <v>124</v>
      </c>
      <c r="W8142" s="2" t="s">
        <v>117</v>
      </c>
      <c r="X8142" s="2" t="s">
        <v>180</v>
      </c>
      <c r="Y8142" s="2">
        <v>149.5</v>
      </c>
      <c r="Z8142" s="2" t="s">
        <v>4201</v>
      </c>
      <c r="AA8142" s="2" t="s">
        <v>99</v>
      </c>
      <c r="AB8142" s="2" t="s">
        <v>77</v>
      </c>
      <c r="AC8142" s="2">
        <v>8.65</v>
      </c>
      <c r="AD8142" s="3">
        <v>0</v>
      </c>
      <c r="AE8142" s="5">
        <v>0</v>
      </c>
      <c r="AF8142" s="2">
        <v>0</v>
      </c>
      <c r="AG8142" s="3">
        <f t="shared" si="895"/>
        <v>0</v>
      </c>
      <c r="AH8142" s="2" t="s">
        <v>50</v>
      </c>
      <c r="AI8142" s="3">
        <v>0</v>
      </c>
    </row>
    <row r="8143" spans="1:35" x14ac:dyDescent="0.3">
      <c r="A8143" s="2" t="s">
        <v>15475</v>
      </c>
      <c r="B8143" s="2" t="s">
        <v>13165</v>
      </c>
      <c r="C8143" s="2" t="s">
        <v>363</v>
      </c>
      <c r="D8143" s="2" t="s">
        <v>81</v>
      </c>
      <c r="E8143" s="2">
        <v>2022</v>
      </c>
      <c r="F8143" s="2" t="s">
        <v>39</v>
      </c>
      <c r="G8143" s="2" t="s">
        <v>93</v>
      </c>
      <c r="H8143" s="2" t="s">
        <v>159</v>
      </c>
      <c r="I8143" s="2" t="s">
        <v>55</v>
      </c>
      <c r="J8143" s="2" t="s">
        <v>154</v>
      </c>
      <c r="K8143" s="3">
        <v>7403769.3700000001</v>
      </c>
      <c r="L8143" s="3">
        <v>3054401.4</v>
      </c>
      <c r="M8143" s="3">
        <f t="shared" si="889"/>
        <v>4349367.9700000007</v>
      </c>
      <c r="N8143" s="3">
        <v>670984.05000000005</v>
      </c>
      <c r="O8143" s="3">
        <f t="shared" si="890"/>
        <v>3678383.9200000009</v>
      </c>
      <c r="P8143" s="3">
        <v>2666901.5499999998</v>
      </c>
      <c r="Q8143" s="4">
        <f t="shared" si="891"/>
        <v>0.58745319480420288</v>
      </c>
      <c r="R8143" s="4">
        <f t="shared" si="892"/>
        <v>0.36020862032875556</v>
      </c>
      <c r="S8143" s="3">
        <v>6942803.0499999998</v>
      </c>
      <c r="T8143" s="3">
        <f t="shared" si="893"/>
        <v>460966.3200000003</v>
      </c>
      <c r="U8143" s="4">
        <f t="shared" si="894"/>
        <v>6.6394843218258989E-2</v>
      </c>
      <c r="V8143" s="2" t="s">
        <v>133</v>
      </c>
      <c r="W8143" s="2" t="s">
        <v>96</v>
      </c>
      <c r="X8143" s="2" t="s">
        <v>160</v>
      </c>
      <c r="Y8143" s="2">
        <v>129.5</v>
      </c>
      <c r="Z8143" s="2" t="s">
        <v>15476</v>
      </c>
      <c r="AA8143" s="2" t="s">
        <v>76</v>
      </c>
      <c r="AB8143" s="2" t="s">
        <v>306</v>
      </c>
      <c r="AC8143" s="2">
        <v>6.57</v>
      </c>
      <c r="AD8143" s="3">
        <v>0</v>
      </c>
      <c r="AE8143" s="5">
        <v>0</v>
      </c>
      <c r="AF8143" s="2">
        <v>0</v>
      </c>
      <c r="AG8143" s="3">
        <f t="shared" si="895"/>
        <v>0</v>
      </c>
      <c r="AH8143" s="2" t="s">
        <v>50</v>
      </c>
      <c r="AI8143" s="3">
        <v>0</v>
      </c>
    </row>
    <row r="8144" spans="1:35" x14ac:dyDescent="0.3">
      <c r="A8144" s="2" t="s">
        <v>15477</v>
      </c>
      <c r="B8144" s="2" t="s">
        <v>1000</v>
      </c>
      <c r="C8144" s="2" t="s">
        <v>130</v>
      </c>
      <c r="D8144" s="2" t="s">
        <v>104</v>
      </c>
      <c r="E8144" s="2">
        <v>2022</v>
      </c>
      <c r="F8144" s="2" t="s">
        <v>58</v>
      </c>
      <c r="G8144" s="2" t="s">
        <v>114</v>
      </c>
      <c r="H8144" s="2" t="s">
        <v>234</v>
      </c>
      <c r="I8144" s="2" t="s">
        <v>131</v>
      </c>
      <c r="J8144" s="2" t="s">
        <v>491</v>
      </c>
      <c r="K8144" s="3">
        <v>7852933.2699999996</v>
      </c>
      <c r="L8144" s="3">
        <v>3750677.93</v>
      </c>
      <c r="M8144" s="3">
        <f t="shared" si="889"/>
        <v>4102255.3399999994</v>
      </c>
      <c r="N8144" s="3">
        <v>711348.6</v>
      </c>
      <c r="O8144" s="3">
        <f t="shared" si="890"/>
        <v>3390906.7399999993</v>
      </c>
      <c r="P8144" s="3">
        <v>2428367.48</v>
      </c>
      <c r="Q8144" s="4">
        <f t="shared" si="891"/>
        <v>0.52238510107701441</v>
      </c>
      <c r="R8144" s="4">
        <f t="shared" si="892"/>
        <v>0.30923062714373478</v>
      </c>
      <c r="S8144" s="3">
        <v>6787125.5199999996</v>
      </c>
      <c r="T8144" s="3">
        <f t="shared" si="893"/>
        <v>1065807.75</v>
      </c>
      <c r="U8144" s="4">
        <f t="shared" si="894"/>
        <v>0.15703374673996012</v>
      </c>
      <c r="V8144" s="2" t="s">
        <v>133</v>
      </c>
      <c r="W8144" s="2" t="s">
        <v>45</v>
      </c>
      <c r="X8144" s="2" t="s">
        <v>236</v>
      </c>
      <c r="Y8144" s="2">
        <v>3.67</v>
      </c>
      <c r="Z8144" s="2" t="s">
        <v>12670</v>
      </c>
      <c r="AA8144" s="2" t="s">
        <v>109</v>
      </c>
      <c r="AB8144" s="2" t="s">
        <v>64</v>
      </c>
      <c r="AC8144" s="2">
        <v>6.49</v>
      </c>
      <c r="AD8144" s="3">
        <v>0</v>
      </c>
      <c r="AE8144" s="5">
        <v>0</v>
      </c>
      <c r="AF8144" s="2">
        <v>0</v>
      </c>
      <c r="AG8144" s="3">
        <f t="shared" si="895"/>
        <v>0</v>
      </c>
      <c r="AH8144" s="2" t="s">
        <v>230</v>
      </c>
      <c r="AI8144" s="3">
        <v>0</v>
      </c>
    </row>
    <row r="8145" spans="1:35" x14ac:dyDescent="0.3">
      <c r="A8145" s="2" t="s">
        <v>15478</v>
      </c>
      <c r="B8145" s="2" t="s">
        <v>3760</v>
      </c>
      <c r="C8145" s="2" t="s">
        <v>730</v>
      </c>
      <c r="D8145" s="2" t="s">
        <v>38</v>
      </c>
      <c r="E8145" s="2">
        <v>2020</v>
      </c>
      <c r="F8145" s="2" t="s">
        <v>39</v>
      </c>
      <c r="G8145" s="2" t="s">
        <v>69</v>
      </c>
      <c r="H8145" s="2" t="s">
        <v>272</v>
      </c>
      <c r="I8145" s="2" t="s">
        <v>58</v>
      </c>
      <c r="J8145" s="2" t="s">
        <v>106</v>
      </c>
      <c r="K8145" s="3">
        <v>6017265.5199999996</v>
      </c>
      <c r="L8145" s="3">
        <v>3142384.21</v>
      </c>
      <c r="M8145" s="3">
        <f t="shared" si="889"/>
        <v>2874881.3099999996</v>
      </c>
      <c r="N8145" s="3">
        <v>1097061.1599999999</v>
      </c>
      <c r="O8145" s="3">
        <f t="shared" si="890"/>
        <v>1777820.1499999997</v>
      </c>
      <c r="P8145" s="3">
        <v>1350999.18</v>
      </c>
      <c r="Q8145" s="4">
        <f t="shared" si="891"/>
        <v>0.47777205450624682</v>
      </c>
      <c r="R8145" s="4">
        <f t="shared" si="892"/>
        <v>0.224520452938231</v>
      </c>
      <c r="S8145" s="3">
        <v>5783114.7000000002</v>
      </c>
      <c r="T8145" s="3">
        <f t="shared" si="893"/>
        <v>234150.81999999937</v>
      </c>
      <c r="U8145" s="4">
        <f t="shared" si="894"/>
        <v>4.0488704123402455E-2</v>
      </c>
      <c r="V8145" s="2" t="s">
        <v>133</v>
      </c>
      <c r="W8145" s="2" t="s">
        <v>125</v>
      </c>
      <c r="X8145" s="2" t="s">
        <v>274</v>
      </c>
      <c r="Y8145" s="2">
        <v>1</v>
      </c>
      <c r="Z8145" s="2" t="s">
        <v>15479</v>
      </c>
      <c r="AA8145" s="2" t="s">
        <v>99</v>
      </c>
      <c r="AB8145" s="2" t="s">
        <v>142</v>
      </c>
      <c r="AC8145" s="2">
        <v>7.6</v>
      </c>
      <c r="AD8145" s="3">
        <v>0</v>
      </c>
      <c r="AE8145" s="5">
        <v>0</v>
      </c>
      <c r="AF8145" s="2">
        <v>0</v>
      </c>
      <c r="AG8145" s="3">
        <f t="shared" si="895"/>
        <v>0</v>
      </c>
      <c r="AH8145" s="2" t="s">
        <v>50</v>
      </c>
      <c r="AI8145" s="3">
        <v>0</v>
      </c>
    </row>
    <row r="8146" spans="1:35" x14ac:dyDescent="0.3">
      <c r="A8146" s="2" t="s">
        <v>15480</v>
      </c>
      <c r="B8146" s="2" t="s">
        <v>4824</v>
      </c>
      <c r="C8146" s="2" t="s">
        <v>407</v>
      </c>
      <c r="D8146" s="2" t="s">
        <v>38</v>
      </c>
      <c r="E8146" s="2">
        <v>2020</v>
      </c>
      <c r="F8146" s="2" t="s">
        <v>92</v>
      </c>
      <c r="G8146" s="2" t="s">
        <v>40</v>
      </c>
      <c r="H8146" s="2" t="s">
        <v>139</v>
      </c>
      <c r="I8146" s="2" t="s">
        <v>39</v>
      </c>
      <c r="J8146" s="2" t="s">
        <v>116</v>
      </c>
      <c r="K8146" s="3">
        <v>4705853.8</v>
      </c>
      <c r="L8146" s="3">
        <v>2708240.2</v>
      </c>
      <c r="M8146" s="3">
        <f t="shared" si="889"/>
        <v>1997613.5999999996</v>
      </c>
      <c r="N8146" s="3">
        <v>732975.61</v>
      </c>
      <c r="O8146" s="3">
        <f t="shared" si="890"/>
        <v>1264637.9899999998</v>
      </c>
      <c r="P8146" s="3">
        <v>973947.9</v>
      </c>
      <c r="Q8146" s="4">
        <f t="shared" si="891"/>
        <v>0.42449546562623763</v>
      </c>
      <c r="R8146" s="4">
        <f t="shared" si="892"/>
        <v>0.20696518451125703</v>
      </c>
      <c r="S8146" s="3">
        <v>4033948.54</v>
      </c>
      <c r="T8146" s="3">
        <f t="shared" si="893"/>
        <v>671905.25999999978</v>
      </c>
      <c r="U8146" s="4">
        <f t="shared" si="894"/>
        <v>0.16656267509054534</v>
      </c>
      <c r="V8146" s="2" t="s">
        <v>73</v>
      </c>
      <c r="W8146" s="2" t="s">
        <v>207</v>
      </c>
      <c r="X8146" s="2" t="s">
        <v>86</v>
      </c>
      <c r="Y8146" s="2">
        <v>0.92</v>
      </c>
      <c r="Z8146" s="2" t="s">
        <v>4806</v>
      </c>
      <c r="AA8146" s="2" t="s">
        <v>99</v>
      </c>
      <c r="AB8146" s="2" t="s">
        <v>77</v>
      </c>
      <c r="AC8146" s="2">
        <v>7.76</v>
      </c>
      <c r="AD8146" s="3">
        <v>0</v>
      </c>
      <c r="AE8146" s="5">
        <v>0</v>
      </c>
      <c r="AF8146" s="2">
        <v>0</v>
      </c>
      <c r="AG8146" s="3">
        <f t="shared" si="895"/>
        <v>0</v>
      </c>
      <c r="AH8146" s="2" t="s">
        <v>50</v>
      </c>
      <c r="AI8146" s="3">
        <v>0</v>
      </c>
    </row>
    <row r="8147" spans="1:35" x14ac:dyDescent="0.3">
      <c r="A8147" s="2" t="s">
        <v>15481</v>
      </c>
      <c r="B8147" s="2" t="s">
        <v>336</v>
      </c>
      <c r="C8147" s="2" t="s">
        <v>337</v>
      </c>
      <c r="D8147" s="2" t="s">
        <v>38</v>
      </c>
      <c r="E8147" s="2">
        <v>2024</v>
      </c>
      <c r="F8147" s="2" t="s">
        <v>92</v>
      </c>
      <c r="G8147" s="2" t="s">
        <v>40</v>
      </c>
      <c r="H8147" s="2" t="s">
        <v>83</v>
      </c>
      <c r="I8147" s="2" t="s">
        <v>178</v>
      </c>
      <c r="J8147" s="2" t="s">
        <v>342</v>
      </c>
      <c r="K8147" s="3">
        <v>2513939.98</v>
      </c>
      <c r="L8147" s="3">
        <v>1317149.78</v>
      </c>
      <c r="M8147" s="3">
        <f t="shared" si="889"/>
        <v>1196790.2</v>
      </c>
      <c r="N8147" s="3">
        <v>534981.51</v>
      </c>
      <c r="O8147" s="3">
        <f t="shared" si="890"/>
        <v>661808.68999999994</v>
      </c>
      <c r="P8147" s="3">
        <v>507976.07</v>
      </c>
      <c r="Q8147" s="4">
        <f t="shared" si="891"/>
        <v>0.47606156452470277</v>
      </c>
      <c r="R8147" s="4">
        <f t="shared" si="892"/>
        <v>0.20206372230095962</v>
      </c>
      <c r="S8147" s="3">
        <v>2794331.56</v>
      </c>
      <c r="T8147" s="3">
        <f t="shared" si="893"/>
        <v>-280391.58000000007</v>
      </c>
      <c r="U8147" s="4">
        <f t="shared" si="894"/>
        <v>-0.10034298864663006</v>
      </c>
      <c r="V8147" s="2" t="s">
        <v>73</v>
      </c>
      <c r="W8147" s="2" t="s">
        <v>117</v>
      </c>
      <c r="X8147" s="2" t="s">
        <v>86</v>
      </c>
      <c r="Y8147" s="2">
        <v>0.92</v>
      </c>
      <c r="Z8147" s="2" t="s">
        <v>5248</v>
      </c>
      <c r="AA8147" s="2" t="s">
        <v>141</v>
      </c>
      <c r="AB8147" s="2" t="s">
        <v>88</v>
      </c>
      <c r="AC8147" s="2">
        <v>4.17</v>
      </c>
      <c r="AD8147" s="3">
        <v>900432.6</v>
      </c>
      <c r="AE8147" s="5">
        <v>16.12</v>
      </c>
      <c r="AF8147" s="2">
        <v>60</v>
      </c>
      <c r="AG8147" s="3">
        <f t="shared" si="895"/>
        <v>21954.22430294022</v>
      </c>
      <c r="AH8147" s="2" t="s">
        <v>50</v>
      </c>
      <c r="AI8147" s="3">
        <v>0</v>
      </c>
    </row>
    <row r="8148" spans="1:35" x14ac:dyDescent="0.3">
      <c r="A8148" s="2" t="s">
        <v>15482</v>
      </c>
      <c r="B8148" s="2" t="s">
        <v>1022</v>
      </c>
      <c r="C8148" s="2" t="s">
        <v>176</v>
      </c>
      <c r="D8148" s="2" t="s">
        <v>104</v>
      </c>
      <c r="E8148" s="2">
        <v>2020</v>
      </c>
      <c r="F8148" s="2" t="s">
        <v>82</v>
      </c>
      <c r="G8148" s="2" t="s">
        <v>114</v>
      </c>
      <c r="H8148" s="2" t="s">
        <v>115</v>
      </c>
      <c r="I8148" s="2" t="s">
        <v>55</v>
      </c>
      <c r="J8148" s="2" t="s">
        <v>154</v>
      </c>
      <c r="K8148" s="3">
        <v>4208003.8099999996</v>
      </c>
      <c r="L8148" s="3">
        <v>2151728.5499999998</v>
      </c>
      <c r="M8148" s="3">
        <f t="shared" si="889"/>
        <v>2056275.2599999998</v>
      </c>
      <c r="N8148" s="3">
        <v>774454.03</v>
      </c>
      <c r="O8148" s="3">
        <f t="shared" si="890"/>
        <v>1281821.2299999997</v>
      </c>
      <c r="P8148" s="3">
        <v>911313.15</v>
      </c>
      <c r="Q8148" s="4">
        <f t="shared" si="891"/>
        <v>0.48865812695164834</v>
      </c>
      <c r="R8148" s="4">
        <f t="shared" si="892"/>
        <v>0.21656661712956007</v>
      </c>
      <c r="S8148" s="3">
        <v>3468915.73</v>
      </c>
      <c r="T8148" s="3">
        <f t="shared" si="893"/>
        <v>739088.07999999961</v>
      </c>
      <c r="U8148" s="4">
        <f t="shared" si="894"/>
        <v>0.21306025788063743</v>
      </c>
      <c r="V8148" s="2" t="s">
        <v>85</v>
      </c>
      <c r="W8148" s="2" t="s">
        <v>134</v>
      </c>
      <c r="X8148" s="2" t="s">
        <v>118</v>
      </c>
      <c r="Y8148" s="2">
        <v>3.75</v>
      </c>
      <c r="Z8148" s="2" t="s">
        <v>15483</v>
      </c>
      <c r="AA8148" s="2" t="s">
        <v>76</v>
      </c>
      <c r="AB8148" s="2" t="s">
        <v>149</v>
      </c>
      <c r="AC8148" s="2">
        <v>8.06</v>
      </c>
      <c r="AD8148" s="3">
        <v>0</v>
      </c>
      <c r="AE8148" s="5">
        <v>0</v>
      </c>
      <c r="AF8148" s="2">
        <v>0</v>
      </c>
      <c r="AG8148" s="3">
        <f t="shared" si="895"/>
        <v>0</v>
      </c>
      <c r="AH8148" s="2" t="s">
        <v>50</v>
      </c>
      <c r="AI8148" s="3">
        <v>0</v>
      </c>
    </row>
    <row r="8149" spans="1:35" x14ac:dyDescent="0.3">
      <c r="A8149" s="2" t="s">
        <v>15484</v>
      </c>
      <c r="B8149" s="2" t="s">
        <v>1144</v>
      </c>
      <c r="C8149" s="2" t="s">
        <v>164</v>
      </c>
      <c r="D8149" s="2" t="s">
        <v>81</v>
      </c>
      <c r="E8149" s="2">
        <v>2023</v>
      </c>
      <c r="F8149" s="2" t="s">
        <v>105</v>
      </c>
      <c r="G8149" s="2" t="s">
        <v>56</v>
      </c>
      <c r="H8149" s="2" t="s">
        <v>262</v>
      </c>
      <c r="I8149" s="2" t="s">
        <v>71</v>
      </c>
      <c r="J8149" s="2" t="s">
        <v>72</v>
      </c>
      <c r="K8149" s="3">
        <v>5974132.8899999997</v>
      </c>
      <c r="L8149" s="3">
        <v>2767714.57</v>
      </c>
      <c r="M8149" s="3">
        <f t="shared" si="889"/>
        <v>3206418.32</v>
      </c>
      <c r="N8149" s="3">
        <v>571957.01</v>
      </c>
      <c r="O8149" s="3">
        <f t="shared" si="890"/>
        <v>2634461.3099999996</v>
      </c>
      <c r="P8149" s="3">
        <v>1974696.6</v>
      </c>
      <c r="Q8149" s="4">
        <f t="shared" si="891"/>
        <v>0.53671693935151144</v>
      </c>
      <c r="R8149" s="4">
        <f t="shared" si="892"/>
        <v>0.33054112393539342</v>
      </c>
      <c r="S8149" s="3">
        <v>6970380.96</v>
      </c>
      <c r="T8149" s="3">
        <f t="shared" si="893"/>
        <v>-996248.0700000003</v>
      </c>
      <c r="U8149" s="4">
        <f t="shared" si="894"/>
        <v>-0.14292591405219268</v>
      </c>
      <c r="V8149" s="2" t="s">
        <v>107</v>
      </c>
      <c r="W8149" s="2" t="s">
        <v>117</v>
      </c>
      <c r="X8149" s="2" t="s">
        <v>264</v>
      </c>
      <c r="Y8149" s="2">
        <v>83.5</v>
      </c>
      <c r="Z8149" s="2" t="s">
        <v>12681</v>
      </c>
      <c r="AA8149" s="2" t="s">
        <v>63</v>
      </c>
      <c r="AB8149" s="2" t="s">
        <v>77</v>
      </c>
      <c r="AC8149" s="2">
        <v>4.58</v>
      </c>
      <c r="AD8149" s="3">
        <v>0</v>
      </c>
      <c r="AE8149" s="5">
        <v>0</v>
      </c>
      <c r="AF8149" s="2">
        <v>0</v>
      </c>
      <c r="AG8149" s="3">
        <f t="shared" si="895"/>
        <v>0</v>
      </c>
      <c r="AH8149" s="2" t="s">
        <v>50</v>
      </c>
      <c r="AI8149" s="3">
        <v>0</v>
      </c>
    </row>
    <row r="8150" spans="1:35" x14ac:dyDescent="0.3">
      <c r="A8150" s="2" t="s">
        <v>15485</v>
      </c>
      <c r="B8150" s="2" t="s">
        <v>3625</v>
      </c>
      <c r="C8150" s="2" t="s">
        <v>287</v>
      </c>
      <c r="D8150" s="2" t="s">
        <v>104</v>
      </c>
      <c r="E8150" s="2">
        <v>2021</v>
      </c>
      <c r="F8150" s="2" t="s">
        <v>55</v>
      </c>
      <c r="G8150" s="2" t="s">
        <v>56</v>
      </c>
      <c r="H8150" s="2" t="s">
        <v>262</v>
      </c>
      <c r="I8150" s="2" t="s">
        <v>71</v>
      </c>
      <c r="J8150" s="2" t="s">
        <v>72</v>
      </c>
      <c r="K8150" s="3">
        <v>7008847.1799999997</v>
      </c>
      <c r="L8150" s="3">
        <v>3207477.57</v>
      </c>
      <c r="M8150" s="3">
        <f t="shared" si="889"/>
        <v>3801369.61</v>
      </c>
      <c r="N8150" s="3">
        <v>1489531.21</v>
      </c>
      <c r="O8150" s="3">
        <f t="shared" si="890"/>
        <v>2311838.4</v>
      </c>
      <c r="P8150" s="3">
        <v>1757701.75</v>
      </c>
      <c r="Q8150" s="4">
        <f t="shared" si="891"/>
        <v>0.54236731267980076</v>
      </c>
      <c r="R8150" s="4">
        <f t="shared" si="892"/>
        <v>0.2507832892997961</v>
      </c>
      <c r="S8150" s="3">
        <v>6564174.9800000004</v>
      </c>
      <c r="T8150" s="3">
        <f t="shared" si="893"/>
        <v>444672.19999999925</v>
      </c>
      <c r="U8150" s="4">
        <f t="shared" si="894"/>
        <v>6.7742283128473094E-2</v>
      </c>
      <c r="V8150" s="2" t="s">
        <v>124</v>
      </c>
      <c r="W8150" s="2" t="s">
        <v>60</v>
      </c>
      <c r="X8150" s="2" t="s">
        <v>264</v>
      </c>
      <c r="Y8150" s="2">
        <v>83.5</v>
      </c>
      <c r="Z8150" s="2" t="s">
        <v>636</v>
      </c>
      <c r="AA8150" s="2" t="s">
        <v>224</v>
      </c>
      <c r="AB8150" s="2" t="s">
        <v>110</v>
      </c>
      <c r="AC8150" s="2">
        <v>6.07</v>
      </c>
      <c r="AD8150" s="3">
        <v>0</v>
      </c>
      <c r="AE8150" s="5">
        <v>0</v>
      </c>
      <c r="AF8150" s="2">
        <v>0</v>
      </c>
      <c r="AG8150" s="3">
        <f t="shared" si="895"/>
        <v>0</v>
      </c>
      <c r="AH8150" s="2" t="s">
        <v>50</v>
      </c>
      <c r="AI8150" s="3">
        <v>0</v>
      </c>
    </row>
    <row r="8151" spans="1:35" x14ac:dyDescent="0.3">
      <c r="A8151" s="2" t="s">
        <v>15486</v>
      </c>
      <c r="B8151" s="2" t="s">
        <v>3242</v>
      </c>
      <c r="C8151" s="2" t="s">
        <v>122</v>
      </c>
      <c r="D8151" s="2" t="s">
        <v>104</v>
      </c>
      <c r="E8151" s="2">
        <v>2023</v>
      </c>
      <c r="F8151" s="2" t="s">
        <v>55</v>
      </c>
      <c r="G8151" s="2" t="s">
        <v>114</v>
      </c>
      <c r="H8151" s="2" t="s">
        <v>234</v>
      </c>
      <c r="I8151" s="2" t="s">
        <v>71</v>
      </c>
      <c r="J8151" s="2" t="s">
        <v>72</v>
      </c>
      <c r="K8151" s="3">
        <v>2637187.83</v>
      </c>
      <c r="L8151" s="3">
        <v>1077073.55</v>
      </c>
      <c r="M8151" s="3">
        <f t="shared" si="889"/>
        <v>1560114.28</v>
      </c>
      <c r="N8151" s="3">
        <v>569364.61</v>
      </c>
      <c r="O8151" s="3">
        <f t="shared" si="890"/>
        <v>990749.67</v>
      </c>
      <c r="P8151" s="3">
        <v>745299.41</v>
      </c>
      <c r="Q8151" s="4">
        <f t="shared" si="891"/>
        <v>0.59158254192307569</v>
      </c>
      <c r="R8151" s="4">
        <f t="shared" si="892"/>
        <v>0.28261142476150436</v>
      </c>
      <c r="S8151" s="3">
        <v>3106384.27</v>
      </c>
      <c r="T8151" s="3">
        <f t="shared" si="893"/>
        <v>-469196.43999999994</v>
      </c>
      <c r="U8151" s="4">
        <f t="shared" si="894"/>
        <v>-0.1510426268028971</v>
      </c>
      <c r="V8151" s="2" t="s">
        <v>95</v>
      </c>
      <c r="W8151" s="2" t="s">
        <v>96</v>
      </c>
      <c r="X8151" s="2" t="s">
        <v>236</v>
      </c>
      <c r="Y8151" s="2">
        <v>3.67</v>
      </c>
      <c r="Z8151" s="2" t="s">
        <v>12649</v>
      </c>
      <c r="AA8151" s="2" t="s">
        <v>48</v>
      </c>
      <c r="AB8151" s="2" t="s">
        <v>88</v>
      </c>
      <c r="AC8151" s="2">
        <v>9.3699999999999992</v>
      </c>
      <c r="AD8151" s="3">
        <v>0</v>
      </c>
      <c r="AE8151" s="5">
        <v>0</v>
      </c>
      <c r="AF8151" s="2">
        <v>0</v>
      </c>
      <c r="AG8151" s="3">
        <f t="shared" si="895"/>
        <v>0</v>
      </c>
      <c r="AH8151" s="2" t="s">
        <v>50</v>
      </c>
      <c r="AI8151" s="3">
        <v>0</v>
      </c>
    </row>
    <row r="8152" spans="1:35" x14ac:dyDescent="0.3">
      <c r="A8152" s="2" t="s">
        <v>15487</v>
      </c>
      <c r="B8152" s="2" t="s">
        <v>9515</v>
      </c>
      <c r="C8152" s="2" t="s">
        <v>648</v>
      </c>
      <c r="D8152" s="2" t="s">
        <v>104</v>
      </c>
      <c r="E8152" s="2">
        <v>2021</v>
      </c>
      <c r="F8152" s="2" t="s">
        <v>92</v>
      </c>
      <c r="G8152" s="2" t="s">
        <v>69</v>
      </c>
      <c r="H8152" s="2" t="s">
        <v>70</v>
      </c>
      <c r="I8152" s="2" t="s">
        <v>178</v>
      </c>
      <c r="J8152" s="2" t="s">
        <v>263</v>
      </c>
      <c r="K8152" s="3">
        <v>1700659.27</v>
      </c>
      <c r="L8152" s="3">
        <v>779538.92</v>
      </c>
      <c r="M8152" s="3">
        <f t="shared" si="889"/>
        <v>921120.35</v>
      </c>
      <c r="N8152" s="3">
        <v>180639.06</v>
      </c>
      <c r="O8152" s="3">
        <f t="shared" si="890"/>
        <v>740481.29</v>
      </c>
      <c r="P8152" s="3">
        <v>574806.86</v>
      </c>
      <c r="Q8152" s="4">
        <f t="shared" si="891"/>
        <v>0.54162545446272725</v>
      </c>
      <c r="R8152" s="4">
        <f t="shared" si="892"/>
        <v>0.33799060760713107</v>
      </c>
      <c r="S8152" s="3">
        <v>2015102.27</v>
      </c>
      <c r="T8152" s="3">
        <f t="shared" si="893"/>
        <v>-314443</v>
      </c>
      <c r="U8152" s="4">
        <f t="shared" si="894"/>
        <v>-0.15604319675546791</v>
      </c>
      <c r="V8152" s="2" t="s">
        <v>44</v>
      </c>
      <c r="W8152" s="2" t="s">
        <v>45</v>
      </c>
      <c r="X8152" s="2" t="s">
        <v>74</v>
      </c>
      <c r="Y8152" s="2">
        <v>1.36</v>
      </c>
      <c r="Z8152" s="2" t="s">
        <v>6992</v>
      </c>
      <c r="AA8152" s="2" t="s">
        <v>141</v>
      </c>
      <c r="AB8152" s="2" t="s">
        <v>64</v>
      </c>
      <c r="AC8152" s="2">
        <v>6.38</v>
      </c>
      <c r="AD8152" s="3">
        <v>947204.02</v>
      </c>
      <c r="AE8152" s="5">
        <v>6.14</v>
      </c>
      <c r="AF8152" s="2">
        <v>24</v>
      </c>
      <c r="AG8152" s="3">
        <f t="shared" si="895"/>
        <v>42040.438528024169</v>
      </c>
      <c r="AH8152" s="2" t="s">
        <v>50</v>
      </c>
      <c r="AI8152" s="3">
        <v>0</v>
      </c>
    </row>
    <row r="8153" spans="1:35" x14ac:dyDescent="0.3">
      <c r="A8153" s="2" t="s">
        <v>15488</v>
      </c>
      <c r="B8153" s="2" t="s">
        <v>809</v>
      </c>
      <c r="C8153" s="2" t="s">
        <v>363</v>
      </c>
      <c r="D8153" s="2" t="s">
        <v>81</v>
      </c>
      <c r="E8153" s="2">
        <v>2022</v>
      </c>
      <c r="F8153" s="2" t="s">
        <v>68</v>
      </c>
      <c r="G8153" s="2" t="s">
        <v>40</v>
      </c>
      <c r="H8153" s="2" t="s">
        <v>83</v>
      </c>
      <c r="I8153" s="2" t="s">
        <v>55</v>
      </c>
      <c r="J8153" s="2" t="s">
        <v>154</v>
      </c>
      <c r="K8153" s="3">
        <v>4963090.51</v>
      </c>
      <c r="L8153" s="3">
        <v>2401700.5699999998</v>
      </c>
      <c r="M8153" s="3">
        <f t="shared" si="889"/>
        <v>2561389.94</v>
      </c>
      <c r="N8153" s="3">
        <v>767189.3</v>
      </c>
      <c r="O8153" s="3">
        <f t="shared" si="890"/>
        <v>1794200.64</v>
      </c>
      <c r="P8153" s="3">
        <v>1336788.31</v>
      </c>
      <c r="Q8153" s="4">
        <f t="shared" si="891"/>
        <v>0.51608769472148919</v>
      </c>
      <c r="R8153" s="4">
        <f t="shared" si="892"/>
        <v>0.26934594630231723</v>
      </c>
      <c r="S8153" s="3">
        <v>5676640.4900000002</v>
      </c>
      <c r="T8153" s="3">
        <f t="shared" si="893"/>
        <v>-713549.98000000045</v>
      </c>
      <c r="U8153" s="4">
        <f t="shared" si="894"/>
        <v>-0.12569934299291877</v>
      </c>
      <c r="V8153" s="2" t="s">
        <v>107</v>
      </c>
      <c r="W8153" s="2" t="s">
        <v>96</v>
      </c>
      <c r="X8153" s="2" t="s">
        <v>86</v>
      </c>
      <c r="Y8153" s="2">
        <v>0.92</v>
      </c>
      <c r="Z8153" s="2" t="s">
        <v>6836</v>
      </c>
      <c r="AA8153" s="2" t="s">
        <v>109</v>
      </c>
      <c r="AB8153" s="2" t="s">
        <v>142</v>
      </c>
      <c r="AC8153" s="2">
        <v>7.86</v>
      </c>
      <c r="AD8153" s="3">
        <v>0</v>
      </c>
      <c r="AE8153" s="5">
        <v>0</v>
      </c>
      <c r="AF8153" s="2">
        <v>0</v>
      </c>
      <c r="AG8153" s="3">
        <f t="shared" si="895"/>
        <v>0</v>
      </c>
      <c r="AH8153" s="2" t="s">
        <v>50</v>
      </c>
      <c r="AI8153" s="3">
        <v>0</v>
      </c>
    </row>
    <row r="8154" spans="1:35" x14ac:dyDescent="0.3">
      <c r="A8154" s="2" t="s">
        <v>15489</v>
      </c>
      <c r="B8154" s="2" t="s">
        <v>15490</v>
      </c>
      <c r="C8154" s="2" t="s">
        <v>287</v>
      </c>
      <c r="D8154" s="2" t="s">
        <v>104</v>
      </c>
      <c r="E8154" s="2">
        <v>2021</v>
      </c>
      <c r="F8154" s="2" t="s">
        <v>82</v>
      </c>
      <c r="G8154" s="2" t="s">
        <v>56</v>
      </c>
      <c r="H8154" s="2" t="s">
        <v>262</v>
      </c>
      <c r="I8154" s="2" t="s">
        <v>39</v>
      </c>
      <c r="J8154" s="2" t="s">
        <v>116</v>
      </c>
      <c r="K8154" s="3">
        <v>3967428.1</v>
      </c>
      <c r="L8154" s="3">
        <v>2172027.0699999998</v>
      </c>
      <c r="M8154" s="3">
        <f t="shared" si="889"/>
        <v>1795401.0300000003</v>
      </c>
      <c r="N8154" s="3">
        <v>418343.48</v>
      </c>
      <c r="O8154" s="3">
        <f t="shared" si="890"/>
        <v>1377057.5500000003</v>
      </c>
      <c r="P8154" s="3">
        <v>1093367.3500000001</v>
      </c>
      <c r="Q8154" s="4">
        <f t="shared" si="891"/>
        <v>0.45253524065124212</v>
      </c>
      <c r="R8154" s="4">
        <f t="shared" si="892"/>
        <v>0.27558592681238508</v>
      </c>
      <c r="S8154" s="3">
        <v>3254671.4</v>
      </c>
      <c r="T8154" s="3">
        <f t="shared" si="893"/>
        <v>712756.70000000019</v>
      </c>
      <c r="U8154" s="4">
        <f t="shared" si="894"/>
        <v>0.21899498056854533</v>
      </c>
      <c r="V8154" s="2" t="s">
        <v>44</v>
      </c>
      <c r="W8154" s="2" t="s">
        <v>96</v>
      </c>
      <c r="X8154" s="2" t="s">
        <v>264</v>
      </c>
      <c r="Y8154" s="2">
        <v>83.5</v>
      </c>
      <c r="Z8154" s="2" t="s">
        <v>12001</v>
      </c>
      <c r="AA8154" s="2" t="s">
        <v>224</v>
      </c>
      <c r="AB8154" s="2" t="s">
        <v>77</v>
      </c>
      <c r="AC8154" s="2">
        <v>7.76</v>
      </c>
      <c r="AD8154" s="3">
        <v>0</v>
      </c>
      <c r="AE8154" s="5">
        <v>0</v>
      </c>
      <c r="AF8154" s="2">
        <v>0</v>
      </c>
      <c r="AG8154" s="3">
        <f t="shared" si="895"/>
        <v>0</v>
      </c>
      <c r="AH8154" s="2" t="s">
        <v>50</v>
      </c>
      <c r="AI8154" s="3">
        <v>0</v>
      </c>
    </row>
    <row r="8155" spans="1:35" x14ac:dyDescent="0.3">
      <c r="A8155" s="2" t="s">
        <v>15491</v>
      </c>
      <c r="B8155" s="2" t="s">
        <v>8966</v>
      </c>
      <c r="C8155" s="2" t="s">
        <v>536</v>
      </c>
      <c r="D8155" s="2" t="s">
        <v>81</v>
      </c>
      <c r="E8155" s="2">
        <v>2024</v>
      </c>
      <c r="F8155" s="2" t="s">
        <v>58</v>
      </c>
      <c r="G8155" s="2" t="s">
        <v>56</v>
      </c>
      <c r="H8155" s="2" t="s">
        <v>57</v>
      </c>
      <c r="I8155" s="2" t="s">
        <v>71</v>
      </c>
      <c r="J8155" s="2" t="s">
        <v>172</v>
      </c>
      <c r="K8155" s="3">
        <v>401752.84</v>
      </c>
      <c r="L8155" s="3">
        <v>219140.86</v>
      </c>
      <c r="M8155" s="3">
        <f t="shared" si="889"/>
        <v>182611.98000000004</v>
      </c>
      <c r="N8155" s="3">
        <v>44608.87</v>
      </c>
      <c r="O8155" s="3">
        <f t="shared" si="890"/>
        <v>138003.11000000004</v>
      </c>
      <c r="P8155" s="3">
        <v>99797.16</v>
      </c>
      <c r="Q8155" s="4">
        <f t="shared" si="891"/>
        <v>0.45453811851087356</v>
      </c>
      <c r="R8155" s="4">
        <f t="shared" si="892"/>
        <v>0.24840436722239473</v>
      </c>
      <c r="S8155" s="3">
        <v>339213.96</v>
      </c>
      <c r="T8155" s="3">
        <f t="shared" si="893"/>
        <v>62538.880000000005</v>
      </c>
      <c r="U8155" s="4">
        <f t="shared" si="894"/>
        <v>0.1843641104864906</v>
      </c>
      <c r="V8155" s="2" t="s">
        <v>85</v>
      </c>
      <c r="W8155" s="2" t="s">
        <v>96</v>
      </c>
      <c r="X8155" s="2" t="s">
        <v>61</v>
      </c>
      <c r="Y8155" s="2">
        <v>1.53</v>
      </c>
      <c r="Z8155" s="2" t="s">
        <v>15492</v>
      </c>
      <c r="AA8155" s="2" t="s">
        <v>141</v>
      </c>
      <c r="AB8155" s="2" t="s">
        <v>110</v>
      </c>
      <c r="AC8155" s="2">
        <v>1.33</v>
      </c>
      <c r="AD8155" s="3">
        <v>0</v>
      </c>
      <c r="AE8155" s="5">
        <v>0</v>
      </c>
      <c r="AF8155" s="2">
        <v>0</v>
      </c>
      <c r="AG8155" s="3">
        <f t="shared" si="895"/>
        <v>0</v>
      </c>
      <c r="AH8155" s="2" t="s">
        <v>230</v>
      </c>
      <c r="AI8155" s="3">
        <v>0</v>
      </c>
    </row>
    <row r="8156" spans="1:35" x14ac:dyDescent="0.3">
      <c r="A8156" s="2" t="s">
        <v>15493</v>
      </c>
      <c r="B8156" s="2" t="s">
        <v>4454</v>
      </c>
      <c r="C8156" s="2" t="s">
        <v>212</v>
      </c>
      <c r="D8156" s="2" t="s">
        <v>81</v>
      </c>
      <c r="E8156" s="2">
        <v>2022</v>
      </c>
      <c r="F8156" s="2" t="s">
        <v>68</v>
      </c>
      <c r="G8156" s="2" t="s">
        <v>56</v>
      </c>
      <c r="H8156" s="2" t="s">
        <v>262</v>
      </c>
      <c r="I8156" s="2" t="s">
        <v>131</v>
      </c>
      <c r="J8156" s="2" t="s">
        <v>268</v>
      </c>
      <c r="K8156" s="3">
        <v>7157135.71</v>
      </c>
      <c r="L8156" s="3">
        <v>3098304.29</v>
      </c>
      <c r="M8156" s="3">
        <f t="shared" si="889"/>
        <v>4058831.42</v>
      </c>
      <c r="N8156" s="3">
        <v>1438503.26</v>
      </c>
      <c r="O8156" s="3">
        <f t="shared" si="890"/>
        <v>2620328.16</v>
      </c>
      <c r="P8156" s="3">
        <v>2045763.12</v>
      </c>
      <c r="Q8156" s="4">
        <f t="shared" si="891"/>
        <v>0.56710276072157917</v>
      </c>
      <c r="R8156" s="4">
        <f t="shared" si="892"/>
        <v>0.28583545190314691</v>
      </c>
      <c r="S8156" s="3">
        <v>7821333.3399999999</v>
      </c>
      <c r="T8156" s="3">
        <f t="shared" si="893"/>
        <v>-664197.62999999989</v>
      </c>
      <c r="U8156" s="4">
        <f t="shared" si="894"/>
        <v>-8.4921278908181644E-2</v>
      </c>
      <c r="V8156" s="2" t="s">
        <v>95</v>
      </c>
      <c r="W8156" s="2" t="s">
        <v>60</v>
      </c>
      <c r="X8156" s="2" t="s">
        <v>264</v>
      </c>
      <c r="Y8156" s="2">
        <v>83.5</v>
      </c>
      <c r="Z8156" s="2" t="s">
        <v>15494</v>
      </c>
      <c r="AA8156" s="2" t="s">
        <v>63</v>
      </c>
      <c r="AB8156" s="2" t="s">
        <v>110</v>
      </c>
      <c r="AC8156" s="2">
        <v>9.9</v>
      </c>
      <c r="AD8156" s="3">
        <v>0</v>
      </c>
      <c r="AE8156" s="5">
        <v>0</v>
      </c>
      <c r="AF8156" s="2">
        <v>0</v>
      </c>
      <c r="AG8156" s="3">
        <f t="shared" si="895"/>
        <v>0</v>
      </c>
      <c r="AH8156" s="2" t="s">
        <v>50</v>
      </c>
      <c r="AI8156" s="3">
        <v>0</v>
      </c>
    </row>
    <row r="8157" spans="1:35" x14ac:dyDescent="0.3">
      <c r="A8157" s="2" t="s">
        <v>15495</v>
      </c>
      <c r="B8157" s="2" t="s">
        <v>1795</v>
      </c>
      <c r="C8157" s="2" t="s">
        <v>536</v>
      </c>
      <c r="D8157" s="2" t="s">
        <v>81</v>
      </c>
      <c r="E8157" s="2">
        <v>2024</v>
      </c>
      <c r="F8157" s="2" t="s">
        <v>92</v>
      </c>
      <c r="G8157" s="2" t="s">
        <v>93</v>
      </c>
      <c r="H8157" s="2" t="s">
        <v>94</v>
      </c>
      <c r="I8157" s="2" t="s">
        <v>71</v>
      </c>
      <c r="J8157" s="2" t="s">
        <v>172</v>
      </c>
      <c r="K8157" s="3">
        <v>2650734.4500000002</v>
      </c>
      <c r="L8157" s="3">
        <v>1193045.1299999999</v>
      </c>
      <c r="M8157" s="3">
        <f t="shared" si="889"/>
        <v>1457689.3200000003</v>
      </c>
      <c r="N8157" s="3">
        <v>504890.8</v>
      </c>
      <c r="O8157" s="3">
        <f t="shared" si="890"/>
        <v>952798.52000000025</v>
      </c>
      <c r="P8157" s="3">
        <v>699368.35</v>
      </c>
      <c r="Q8157" s="4">
        <f t="shared" si="891"/>
        <v>0.54991903093121985</v>
      </c>
      <c r="R8157" s="4">
        <f t="shared" si="892"/>
        <v>0.26383946154998661</v>
      </c>
      <c r="S8157" s="3">
        <v>2841587.24</v>
      </c>
      <c r="T8157" s="3">
        <f t="shared" si="893"/>
        <v>-190852.79000000004</v>
      </c>
      <c r="U8157" s="4">
        <f t="shared" si="894"/>
        <v>-6.7164149427979561E-2</v>
      </c>
      <c r="V8157" s="2" t="s">
        <v>95</v>
      </c>
      <c r="W8157" s="2" t="s">
        <v>207</v>
      </c>
      <c r="X8157" s="2" t="s">
        <v>97</v>
      </c>
      <c r="Y8157" s="2">
        <v>1550</v>
      </c>
      <c r="Z8157" s="2" t="s">
        <v>15496</v>
      </c>
      <c r="AA8157" s="2" t="s">
        <v>224</v>
      </c>
      <c r="AB8157" s="2" t="s">
        <v>64</v>
      </c>
      <c r="AC8157" s="2">
        <v>5.6</v>
      </c>
      <c r="AD8157" s="3">
        <v>0</v>
      </c>
      <c r="AE8157" s="5">
        <v>0</v>
      </c>
      <c r="AF8157" s="2">
        <v>0</v>
      </c>
      <c r="AG8157" s="3">
        <f t="shared" si="895"/>
        <v>0</v>
      </c>
      <c r="AH8157" s="2" t="s">
        <v>50</v>
      </c>
      <c r="AI8157" s="3">
        <v>0</v>
      </c>
    </row>
    <row r="8158" spans="1:35" x14ac:dyDescent="0.3">
      <c r="A8158" s="2" t="s">
        <v>15497</v>
      </c>
      <c r="B8158" s="2" t="s">
        <v>1603</v>
      </c>
      <c r="C8158" s="2" t="s">
        <v>113</v>
      </c>
      <c r="D8158" s="2" t="s">
        <v>54</v>
      </c>
      <c r="E8158" s="2">
        <v>2022</v>
      </c>
      <c r="F8158" s="2" t="s">
        <v>58</v>
      </c>
      <c r="G8158" s="2" t="s">
        <v>40</v>
      </c>
      <c r="H8158" s="2" t="s">
        <v>41</v>
      </c>
      <c r="I8158" s="2" t="s">
        <v>71</v>
      </c>
      <c r="J8158" s="2" t="s">
        <v>72</v>
      </c>
      <c r="K8158" s="3">
        <v>7510836.2300000004</v>
      </c>
      <c r="L8158" s="3">
        <v>3907673.13</v>
      </c>
      <c r="M8158" s="3">
        <f t="shared" si="889"/>
        <v>3603163.1000000006</v>
      </c>
      <c r="N8158" s="3">
        <v>1507765.35</v>
      </c>
      <c r="O8158" s="3">
        <f t="shared" si="890"/>
        <v>2095397.7500000005</v>
      </c>
      <c r="P8158" s="3">
        <v>1616171.52</v>
      </c>
      <c r="Q8158" s="4">
        <f t="shared" si="891"/>
        <v>0.47972862004474837</v>
      </c>
      <c r="R8158" s="4">
        <f t="shared" si="892"/>
        <v>0.21517863930312323</v>
      </c>
      <c r="S8158" s="3">
        <v>6054036.8399999999</v>
      </c>
      <c r="T8158" s="3">
        <f t="shared" si="893"/>
        <v>1456799.3900000006</v>
      </c>
      <c r="U8158" s="4">
        <f t="shared" si="894"/>
        <v>0.24063272631158958</v>
      </c>
      <c r="V8158" s="2" t="s">
        <v>85</v>
      </c>
      <c r="W8158" s="2" t="s">
        <v>117</v>
      </c>
      <c r="X8158" s="2" t="s">
        <v>46</v>
      </c>
      <c r="Y8158" s="2">
        <v>0.89</v>
      </c>
      <c r="Z8158" s="2" t="s">
        <v>15498</v>
      </c>
      <c r="AA8158" s="2" t="s">
        <v>141</v>
      </c>
      <c r="AB8158" s="2" t="s">
        <v>110</v>
      </c>
      <c r="AC8158" s="2">
        <v>5.33</v>
      </c>
      <c r="AD8158" s="3">
        <v>0</v>
      </c>
      <c r="AE8158" s="5">
        <v>0</v>
      </c>
      <c r="AF8158" s="2">
        <v>0</v>
      </c>
      <c r="AG8158" s="3">
        <f t="shared" si="895"/>
        <v>0</v>
      </c>
      <c r="AH8158" s="2" t="s">
        <v>230</v>
      </c>
      <c r="AI8158" s="3">
        <v>0</v>
      </c>
    </row>
    <row r="8159" spans="1:35" x14ac:dyDescent="0.3">
      <c r="A8159" s="2" t="s">
        <v>15499</v>
      </c>
      <c r="B8159" s="2" t="s">
        <v>2731</v>
      </c>
      <c r="C8159" s="2" t="s">
        <v>370</v>
      </c>
      <c r="D8159" s="2" t="s">
        <v>81</v>
      </c>
      <c r="E8159" s="2">
        <v>2021</v>
      </c>
      <c r="F8159" s="2" t="s">
        <v>58</v>
      </c>
      <c r="G8159" s="2" t="s">
        <v>114</v>
      </c>
      <c r="H8159" s="2" t="s">
        <v>190</v>
      </c>
      <c r="I8159" s="2" t="s">
        <v>71</v>
      </c>
      <c r="J8159" s="2" t="s">
        <v>293</v>
      </c>
      <c r="K8159" s="3">
        <v>6703153.7400000002</v>
      </c>
      <c r="L8159" s="3">
        <v>3367984.37</v>
      </c>
      <c r="M8159" s="3">
        <f t="shared" si="889"/>
        <v>3335169.37</v>
      </c>
      <c r="N8159" s="3">
        <v>899004.87</v>
      </c>
      <c r="O8159" s="3">
        <f t="shared" si="890"/>
        <v>2436164.5</v>
      </c>
      <c r="P8159" s="3">
        <v>1723270.27</v>
      </c>
      <c r="Q8159" s="4">
        <f t="shared" si="891"/>
        <v>0.49755227156702508</v>
      </c>
      <c r="R8159" s="4">
        <f t="shared" si="892"/>
        <v>0.25708350678527031</v>
      </c>
      <c r="S8159" s="3">
        <v>5669322.8600000003</v>
      </c>
      <c r="T8159" s="3">
        <f t="shared" si="893"/>
        <v>1033830.8799999999</v>
      </c>
      <c r="U8159" s="4">
        <f t="shared" si="894"/>
        <v>0.18235526632187601</v>
      </c>
      <c r="V8159" s="2" t="s">
        <v>85</v>
      </c>
      <c r="W8159" s="2" t="s">
        <v>60</v>
      </c>
      <c r="X8159" s="2" t="s">
        <v>192</v>
      </c>
      <c r="Y8159" s="2">
        <v>3.64</v>
      </c>
      <c r="Z8159" s="2" t="s">
        <v>15500</v>
      </c>
      <c r="AA8159" s="2" t="s">
        <v>224</v>
      </c>
      <c r="AB8159" s="2" t="s">
        <v>64</v>
      </c>
      <c r="AC8159" s="2">
        <v>7.92</v>
      </c>
      <c r="AD8159" s="3">
        <v>0</v>
      </c>
      <c r="AE8159" s="5">
        <v>0</v>
      </c>
      <c r="AF8159" s="2">
        <v>0</v>
      </c>
      <c r="AG8159" s="3">
        <f t="shared" si="895"/>
        <v>0</v>
      </c>
      <c r="AH8159" s="2" t="s">
        <v>50</v>
      </c>
      <c r="AI8159" s="3">
        <v>0</v>
      </c>
    </row>
    <row r="8160" spans="1:35" x14ac:dyDescent="0.3">
      <c r="A8160" s="2" t="s">
        <v>15501</v>
      </c>
      <c r="B8160" s="2" t="s">
        <v>12749</v>
      </c>
      <c r="C8160" s="2" t="s">
        <v>164</v>
      </c>
      <c r="D8160" s="2" t="s">
        <v>81</v>
      </c>
      <c r="E8160" s="2">
        <v>2023</v>
      </c>
      <c r="F8160" s="2" t="s">
        <v>39</v>
      </c>
      <c r="G8160" s="2" t="s">
        <v>114</v>
      </c>
      <c r="H8160" s="2" t="s">
        <v>234</v>
      </c>
      <c r="I8160" s="2" t="s">
        <v>58</v>
      </c>
      <c r="J8160" s="2" t="s">
        <v>106</v>
      </c>
      <c r="K8160" s="3">
        <v>3358164.29</v>
      </c>
      <c r="L8160" s="3">
        <v>1144474.47</v>
      </c>
      <c r="M8160" s="3">
        <f t="shared" si="889"/>
        <v>2213689.8200000003</v>
      </c>
      <c r="N8160" s="3">
        <v>625369.87</v>
      </c>
      <c r="O8160" s="3">
        <f t="shared" si="890"/>
        <v>1588319.9500000002</v>
      </c>
      <c r="P8160" s="3">
        <v>1259775.51</v>
      </c>
      <c r="Q8160" s="4">
        <f t="shared" si="891"/>
        <v>0.65919640280612957</v>
      </c>
      <c r="R8160" s="4">
        <f t="shared" si="892"/>
        <v>0.37513814132065587</v>
      </c>
      <c r="S8160" s="3">
        <v>3492031.01</v>
      </c>
      <c r="T8160" s="3">
        <f t="shared" si="893"/>
        <v>-133866.71999999974</v>
      </c>
      <c r="U8160" s="4">
        <f t="shared" si="894"/>
        <v>-3.8334917306475966E-2</v>
      </c>
      <c r="V8160" s="2" t="s">
        <v>107</v>
      </c>
      <c r="W8160" s="2" t="s">
        <v>207</v>
      </c>
      <c r="X8160" s="2" t="s">
        <v>236</v>
      </c>
      <c r="Y8160" s="2">
        <v>3.67</v>
      </c>
      <c r="Z8160" s="2" t="s">
        <v>9355</v>
      </c>
      <c r="AA8160" s="2" t="s">
        <v>141</v>
      </c>
      <c r="AB8160" s="2" t="s">
        <v>209</v>
      </c>
      <c r="AC8160" s="2">
        <v>2.37</v>
      </c>
      <c r="AD8160" s="3">
        <v>0</v>
      </c>
      <c r="AE8160" s="5">
        <v>0</v>
      </c>
      <c r="AF8160" s="2">
        <v>0</v>
      </c>
      <c r="AG8160" s="3">
        <f t="shared" si="895"/>
        <v>0</v>
      </c>
      <c r="AH8160" s="2" t="s">
        <v>50</v>
      </c>
      <c r="AI8160" s="3">
        <v>0</v>
      </c>
    </row>
    <row r="8161" spans="1:35" x14ac:dyDescent="0.3">
      <c r="A8161" s="2" t="s">
        <v>15502</v>
      </c>
      <c r="B8161" s="2" t="s">
        <v>2187</v>
      </c>
      <c r="C8161" s="2" t="s">
        <v>956</v>
      </c>
      <c r="D8161" s="2" t="s">
        <v>104</v>
      </c>
      <c r="E8161" s="2">
        <v>2022</v>
      </c>
      <c r="F8161" s="2" t="s">
        <v>92</v>
      </c>
      <c r="G8161" s="2" t="s">
        <v>40</v>
      </c>
      <c r="H8161" s="2" t="s">
        <v>83</v>
      </c>
      <c r="I8161" s="2" t="s">
        <v>55</v>
      </c>
      <c r="J8161" s="2" t="s">
        <v>84</v>
      </c>
      <c r="K8161" s="3">
        <v>1389941.16</v>
      </c>
      <c r="L8161" s="3">
        <v>518531.86</v>
      </c>
      <c r="M8161" s="3">
        <f t="shared" si="889"/>
        <v>871409.29999999993</v>
      </c>
      <c r="N8161" s="3">
        <v>202227.78</v>
      </c>
      <c r="O8161" s="3">
        <f t="shared" si="890"/>
        <v>669181.5199999999</v>
      </c>
      <c r="P8161" s="3">
        <v>520570.12</v>
      </c>
      <c r="Q8161" s="4">
        <f t="shared" si="891"/>
        <v>0.62693970441166014</v>
      </c>
      <c r="R8161" s="4">
        <f t="shared" si="892"/>
        <v>0.37452673176467416</v>
      </c>
      <c r="S8161" s="3">
        <v>1415908.84</v>
      </c>
      <c r="T8161" s="3">
        <f t="shared" si="893"/>
        <v>-25967.680000000168</v>
      </c>
      <c r="U8161" s="4">
        <f t="shared" si="894"/>
        <v>-1.8339937760400004E-2</v>
      </c>
      <c r="V8161" s="2" t="s">
        <v>95</v>
      </c>
      <c r="W8161" s="2" t="s">
        <v>117</v>
      </c>
      <c r="X8161" s="2" t="s">
        <v>86</v>
      </c>
      <c r="Y8161" s="2">
        <v>0.92</v>
      </c>
      <c r="Z8161" s="2" t="s">
        <v>4157</v>
      </c>
      <c r="AA8161" s="2" t="s">
        <v>148</v>
      </c>
      <c r="AB8161" s="2" t="s">
        <v>149</v>
      </c>
      <c r="AC8161" s="2">
        <v>2.87</v>
      </c>
      <c r="AD8161" s="3">
        <v>0</v>
      </c>
      <c r="AE8161" s="5">
        <v>0</v>
      </c>
      <c r="AF8161" s="2">
        <v>0</v>
      </c>
      <c r="AG8161" s="3">
        <f t="shared" si="895"/>
        <v>0</v>
      </c>
      <c r="AH8161" s="2" t="s">
        <v>50</v>
      </c>
      <c r="AI8161" s="3">
        <v>0</v>
      </c>
    </row>
    <row r="8162" spans="1:35" x14ac:dyDescent="0.3">
      <c r="A8162" s="2" t="s">
        <v>15503</v>
      </c>
      <c r="B8162" s="2" t="s">
        <v>10575</v>
      </c>
      <c r="C8162" s="2" t="s">
        <v>452</v>
      </c>
      <c r="D8162" s="2" t="s">
        <v>38</v>
      </c>
      <c r="E8162" s="2">
        <v>2021</v>
      </c>
      <c r="F8162" s="2" t="s">
        <v>68</v>
      </c>
      <c r="G8162" s="2" t="s">
        <v>69</v>
      </c>
      <c r="H8162" s="2" t="s">
        <v>165</v>
      </c>
      <c r="I8162" s="2" t="s">
        <v>42</v>
      </c>
      <c r="J8162" s="2" t="s">
        <v>422</v>
      </c>
      <c r="K8162" s="3">
        <v>3655387.02</v>
      </c>
      <c r="L8162" s="3">
        <v>1477446.46</v>
      </c>
      <c r="M8162" s="3">
        <f t="shared" si="889"/>
        <v>2177940.56</v>
      </c>
      <c r="N8162" s="3">
        <v>350913.97</v>
      </c>
      <c r="O8162" s="3">
        <f t="shared" si="890"/>
        <v>1827026.59</v>
      </c>
      <c r="P8162" s="3">
        <v>1422574.47</v>
      </c>
      <c r="Q8162" s="4">
        <f t="shared" si="891"/>
        <v>0.59581668044550862</v>
      </c>
      <c r="R8162" s="4">
        <f t="shared" si="892"/>
        <v>0.38917205270373806</v>
      </c>
      <c r="S8162" s="3">
        <v>3496201.51</v>
      </c>
      <c r="T8162" s="3">
        <f t="shared" si="893"/>
        <v>159185.51000000024</v>
      </c>
      <c r="U8162" s="4">
        <f t="shared" si="894"/>
        <v>4.5530988286770761E-2</v>
      </c>
      <c r="V8162" s="2" t="s">
        <v>73</v>
      </c>
      <c r="W8162" s="2" t="s">
        <v>207</v>
      </c>
      <c r="X8162" s="2" t="s">
        <v>167</v>
      </c>
      <c r="Y8162" s="2">
        <v>17.2</v>
      </c>
      <c r="Z8162" s="2" t="s">
        <v>15005</v>
      </c>
      <c r="AA8162" s="2" t="s">
        <v>141</v>
      </c>
      <c r="AB8162" s="2" t="s">
        <v>242</v>
      </c>
      <c r="AC8162" s="2">
        <v>4.99</v>
      </c>
      <c r="AD8162" s="3">
        <v>0</v>
      </c>
      <c r="AE8162" s="5">
        <v>0</v>
      </c>
      <c r="AF8162" s="2">
        <v>0</v>
      </c>
      <c r="AG8162" s="3">
        <f t="shared" si="895"/>
        <v>0</v>
      </c>
      <c r="AH8162" s="2" t="s">
        <v>50</v>
      </c>
      <c r="AI8162" s="3">
        <v>0</v>
      </c>
    </row>
    <row r="8163" spans="1:35" x14ac:dyDescent="0.3">
      <c r="A8163" s="2" t="s">
        <v>15504</v>
      </c>
      <c r="B8163" s="2" t="s">
        <v>15505</v>
      </c>
      <c r="C8163" s="2" t="s">
        <v>67</v>
      </c>
      <c r="D8163" s="2" t="s">
        <v>54</v>
      </c>
      <c r="E8163" s="2">
        <v>2022</v>
      </c>
      <c r="F8163" s="2" t="s">
        <v>55</v>
      </c>
      <c r="G8163" s="2" t="s">
        <v>114</v>
      </c>
      <c r="H8163" s="2" t="s">
        <v>115</v>
      </c>
      <c r="I8163" s="2" t="s">
        <v>39</v>
      </c>
      <c r="J8163" s="2" t="s">
        <v>116</v>
      </c>
      <c r="K8163" s="3">
        <v>9712404.1899999995</v>
      </c>
      <c r="L8163" s="3">
        <v>3670109.53</v>
      </c>
      <c r="M8163" s="3">
        <f t="shared" si="889"/>
        <v>6042294.6600000001</v>
      </c>
      <c r="N8163" s="3">
        <v>942383.32</v>
      </c>
      <c r="O8163" s="3">
        <f t="shared" si="890"/>
        <v>5099911.34</v>
      </c>
      <c r="P8163" s="3">
        <v>3795645.37</v>
      </c>
      <c r="Q8163" s="4">
        <f t="shared" si="891"/>
        <v>0.62212141729245729</v>
      </c>
      <c r="R8163" s="4">
        <f t="shared" si="892"/>
        <v>0.39080389322224041</v>
      </c>
      <c r="S8163" s="3">
        <v>11114584.529999999</v>
      </c>
      <c r="T8163" s="3">
        <f t="shared" si="893"/>
        <v>-1402180.3399999999</v>
      </c>
      <c r="U8163" s="4">
        <f t="shared" si="894"/>
        <v>-0.12615679301509616</v>
      </c>
      <c r="V8163" s="2" t="s">
        <v>95</v>
      </c>
      <c r="W8163" s="2" t="s">
        <v>96</v>
      </c>
      <c r="X8163" s="2" t="s">
        <v>118</v>
      </c>
      <c r="Y8163" s="2">
        <v>3.75</v>
      </c>
      <c r="Z8163" s="2" t="s">
        <v>7045</v>
      </c>
      <c r="AA8163" s="2" t="s">
        <v>63</v>
      </c>
      <c r="AB8163" s="2" t="s">
        <v>110</v>
      </c>
      <c r="AC8163" s="2">
        <v>3.05</v>
      </c>
      <c r="AD8163" s="3">
        <v>0</v>
      </c>
      <c r="AE8163" s="5">
        <v>0</v>
      </c>
      <c r="AF8163" s="2">
        <v>0</v>
      </c>
      <c r="AG8163" s="3">
        <f t="shared" si="895"/>
        <v>0</v>
      </c>
      <c r="AH8163" s="2" t="s">
        <v>50</v>
      </c>
      <c r="AI8163" s="3">
        <v>0</v>
      </c>
    </row>
    <row r="8164" spans="1:35" x14ac:dyDescent="0.3">
      <c r="A8164" s="2" t="s">
        <v>15506</v>
      </c>
      <c r="B8164" s="2" t="s">
        <v>1985</v>
      </c>
      <c r="C8164" s="2" t="s">
        <v>474</v>
      </c>
      <c r="D8164" s="2" t="s">
        <v>81</v>
      </c>
      <c r="E8164" s="2">
        <v>2024</v>
      </c>
      <c r="F8164" s="2" t="s">
        <v>68</v>
      </c>
      <c r="G8164" s="2" t="s">
        <v>40</v>
      </c>
      <c r="H8164" s="2" t="s">
        <v>171</v>
      </c>
      <c r="I8164" s="2" t="s">
        <v>58</v>
      </c>
      <c r="J8164" s="2" t="s">
        <v>106</v>
      </c>
      <c r="K8164" s="3">
        <v>1086935.1499999999</v>
      </c>
      <c r="L8164" s="3">
        <v>538709.73</v>
      </c>
      <c r="M8164" s="3">
        <f t="shared" si="889"/>
        <v>548225.41999999993</v>
      </c>
      <c r="N8164" s="3">
        <v>95277.119999999995</v>
      </c>
      <c r="O8164" s="3">
        <f t="shared" si="890"/>
        <v>452948.29999999993</v>
      </c>
      <c r="P8164" s="3">
        <v>317093.40999999997</v>
      </c>
      <c r="Q8164" s="4">
        <f t="shared" si="891"/>
        <v>0.50437730346654075</v>
      </c>
      <c r="R8164" s="4">
        <f t="shared" si="892"/>
        <v>0.29173167322815902</v>
      </c>
      <c r="S8164" s="3">
        <v>950089.44</v>
      </c>
      <c r="T8164" s="3">
        <f t="shared" si="893"/>
        <v>136845.70999999996</v>
      </c>
      <c r="U8164" s="4">
        <f t="shared" si="894"/>
        <v>0.14403455531512904</v>
      </c>
      <c r="V8164" s="2" t="s">
        <v>124</v>
      </c>
      <c r="W8164" s="2" t="s">
        <v>117</v>
      </c>
      <c r="X8164" s="2" t="s">
        <v>86</v>
      </c>
      <c r="Y8164" s="2">
        <v>0.92</v>
      </c>
      <c r="Z8164" s="2" t="s">
        <v>5037</v>
      </c>
      <c r="AA8164" s="2" t="s">
        <v>224</v>
      </c>
      <c r="AB8164" s="2" t="s">
        <v>209</v>
      </c>
      <c r="AC8164" s="2">
        <v>8.68</v>
      </c>
      <c r="AD8164" s="3">
        <v>0</v>
      </c>
      <c r="AE8164" s="5">
        <v>0</v>
      </c>
      <c r="AF8164" s="2">
        <v>0</v>
      </c>
      <c r="AG8164" s="3">
        <f t="shared" si="895"/>
        <v>0</v>
      </c>
      <c r="AH8164" s="2" t="s">
        <v>50</v>
      </c>
      <c r="AI8164" s="3">
        <v>0</v>
      </c>
    </row>
    <row r="8165" spans="1:35" x14ac:dyDescent="0.3">
      <c r="A8165" s="2" t="s">
        <v>15507</v>
      </c>
      <c r="B8165" s="2" t="s">
        <v>3428</v>
      </c>
      <c r="C8165" s="2" t="s">
        <v>341</v>
      </c>
      <c r="D8165" s="2" t="s">
        <v>54</v>
      </c>
      <c r="E8165" s="2">
        <v>2023</v>
      </c>
      <c r="F8165" s="2" t="s">
        <v>55</v>
      </c>
      <c r="G8165" s="2" t="s">
        <v>56</v>
      </c>
      <c r="H8165" s="2" t="s">
        <v>177</v>
      </c>
      <c r="I8165" s="2" t="s">
        <v>55</v>
      </c>
      <c r="J8165" s="2" t="s">
        <v>540</v>
      </c>
      <c r="K8165" s="3">
        <v>3033315.45</v>
      </c>
      <c r="L8165" s="3">
        <v>1335211.6399999999</v>
      </c>
      <c r="M8165" s="3">
        <f t="shared" si="889"/>
        <v>1698103.8100000003</v>
      </c>
      <c r="N8165" s="3">
        <v>541433.42000000004</v>
      </c>
      <c r="O8165" s="3">
        <f t="shared" si="890"/>
        <v>1156670.3900000001</v>
      </c>
      <c r="P8165" s="3">
        <v>849151.17</v>
      </c>
      <c r="Q8165" s="4">
        <f t="shared" si="891"/>
        <v>0.55981774332109113</v>
      </c>
      <c r="R8165" s="4">
        <f t="shared" si="892"/>
        <v>0.27994159657875345</v>
      </c>
      <c r="S8165" s="3">
        <v>2982899.18</v>
      </c>
      <c r="T8165" s="3">
        <f t="shared" si="893"/>
        <v>50416.270000000019</v>
      </c>
      <c r="U8165" s="4">
        <f t="shared" si="894"/>
        <v>1.6901768030926214E-2</v>
      </c>
      <c r="V8165" s="2" t="s">
        <v>95</v>
      </c>
      <c r="W8165" s="2" t="s">
        <v>45</v>
      </c>
      <c r="X8165" s="2" t="s">
        <v>180</v>
      </c>
      <c r="Y8165" s="2">
        <v>149.5</v>
      </c>
      <c r="Z8165" s="2" t="s">
        <v>10243</v>
      </c>
      <c r="AA8165" s="2" t="s">
        <v>63</v>
      </c>
      <c r="AB8165" s="2" t="s">
        <v>182</v>
      </c>
      <c r="AC8165" s="2">
        <v>6.93</v>
      </c>
      <c r="AD8165" s="3">
        <v>0</v>
      </c>
      <c r="AE8165" s="5">
        <v>0</v>
      </c>
      <c r="AF8165" s="2">
        <v>0</v>
      </c>
      <c r="AG8165" s="3">
        <f t="shared" si="895"/>
        <v>0</v>
      </c>
      <c r="AH8165" s="2" t="s">
        <v>50</v>
      </c>
      <c r="AI8165" s="3">
        <v>0</v>
      </c>
    </row>
    <row r="8166" spans="1:35" x14ac:dyDescent="0.3">
      <c r="A8166" s="2" t="s">
        <v>15508</v>
      </c>
      <c r="B8166" s="2" t="s">
        <v>112</v>
      </c>
      <c r="C8166" s="2" t="s">
        <v>113</v>
      </c>
      <c r="D8166" s="2" t="s">
        <v>54</v>
      </c>
      <c r="E8166" s="2">
        <v>2022</v>
      </c>
      <c r="F8166" s="2" t="s">
        <v>55</v>
      </c>
      <c r="G8166" s="2" t="s">
        <v>69</v>
      </c>
      <c r="H8166" s="2" t="s">
        <v>165</v>
      </c>
      <c r="I8166" s="2" t="s">
        <v>42</v>
      </c>
      <c r="J8166" s="2" t="s">
        <v>43</v>
      </c>
      <c r="K8166" s="3">
        <v>3812657.74</v>
      </c>
      <c r="L8166" s="3">
        <v>1930768.86</v>
      </c>
      <c r="M8166" s="3">
        <f t="shared" si="889"/>
        <v>1881888.8800000001</v>
      </c>
      <c r="N8166" s="3">
        <v>807344.68</v>
      </c>
      <c r="O8166" s="3">
        <f t="shared" si="890"/>
        <v>1074544.2000000002</v>
      </c>
      <c r="P8166" s="3">
        <v>755869.7</v>
      </c>
      <c r="Q8166" s="4">
        <f t="shared" si="891"/>
        <v>0.4935897760390105</v>
      </c>
      <c r="R8166" s="4">
        <f t="shared" si="892"/>
        <v>0.19825270232622558</v>
      </c>
      <c r="S8166" s="3">
        <v>4145554.29</v>
      </c>
      <c r="T8166" s="3">
        <f t="shared" si="893"/>
        <v>-332896.54999999981</v>
      </c>
      <c r="U8166" s="4">
        <f t="shared" si="894"/>
        <v>-8.0302060161899322E-2</v>
      </c>
      <c r="V8166" s="2" t="s">
        <v>107</v>
      </c>
      <c r="W8166" s="2" t="s">
        <v>60</v>
      </c>
      <c r="X8166" s="2" t="s">
        <v>167</v>
      </c>
      <c r="Y8166" s="2">
        <v>17.2</v>
      </c>
      <c r="Z8166" s="2" t="s">
        <v>15509</v>
      </c>
      <c r="AA8166" s="2" t="s">
        <v>76</v>
      </c>
      <c r="AB8166" s="2" t="s">
        <v>110</v>
      </c>
      <c r="AC8166" s="2">
        <v>7.73</v>
      </c>
      <c r="AD8166" s="3">
        <v>0</v>
      </c>
      <c r="AE8166" s="5">
        <v>0</v>
      </c>
      <c r="AF8166" s="2">
        <v>0</v>
      </c>
      <c r="AG8166" s="3">
        <f t="shared" si="895"/>
        <v>0</v>
      </c>
      <c r="AH8166" s="2" t="s">
        <v>50</v>
      </c>
      <c r="AI8166" s="3">
        <v>0</v>
      </c>
    </row>
    <row r="8167" spans="1:35" x14ac:dyDescent="0.3">
      <c r="A8167" s="2" t="s">
        <v>15510</v>
      </c>
      <c r="B8167" s="2" t="s">
        <v>4012</v>
      </c>
      <c r="C8167" s="2" t="s">
        <v>448</v>
      </c>
      <c r="D8167" s="2" t="s">
        <v>54</v>
      </c>
      <c r="E8167" s="2">
        <v>2021</v>
      </c>
      <c r="F8167" s="2" t="s">
        <v>68</v>
      </c>
      <c r="G8167" s="2" t="s">
        <v>40</v>
      </c>
      <c r="H8167" s="2" t="s">
        <v>279</v>
      </c>
      <c r="I8167" s="2" t="s">
        <v>178</v>
      </c>
      <c r="J8167" s="2" t="s">
        <v>179</v>
      </c>
      <c r="K8167" s="3">
        <v>8764706.6400000006</v>
      </c>
      <c r="L8167" s="3">
        <v>3549076.51</v>
      </c>
      <c r="M8167" s="3">
        <f t="shared" si="889"/>
        <v>5215630.1300000008</v>
      </c>
      <c r="N8167" s="3">
        <v>1043551.01</v>
      </c>
      <c r="O8167" s="3">
        <f t="shared" si="890"/>
        <v>4172079.120000001</v>
      </c>
      <c r="P8167" s="3">
        <v>2971958.71</v>
      </c>
      <c r="Q8167" s="4">
        <f t="shared" si="891"/>
        <v>0.59507184258707835</v>
      </c>
      <c r="R8167" s="4">
        <f t="shared" si="892"/>
        <v>0.339082508071257</v>
      </c>
      <c r="S8167" s="3">
        <v>8746383.2100000009</v>
      </c>
      <c r="T8167" s="3">
        <f t="shared" si="893"/>
        <v>18323.429999999702</v>
      </c>
      <c r="U8167" s="4">
        <f t="shared" si="894"/>
        <v>2.0949722371013859E-3</v>
      </c>
      <c r="V8167" s="2" t="s">
        <v>107</v>
      </c>
      <c r="W8167" s="2" t="s">
        <v>60</v>
      </c>
      <c r="X8167" s="2" t="s">
        <v>280</v>
      </c>
      <c r="Y8167" s="2">
        <v>0.79</v>
      </c>
      <c r="Z8167" s="2" t="s">
        <v>14901</v>
      </c>
      <c r="AA8167" s="2" t="s">
        <v>48</v>
      </c>
      <c r="AB8167" s="2" t="s">
        <v>100</v>
      </c>
      <c r="AC8167" s="2">
        <v>6.11</v>
      </c>
      <c r="AD8167" s="3">
        <v>112314.01</v>
      </c>
      <c r="AE8167" s="5">
        <v>14.72</v>
      </c>
      <c r="AF8167" s="2">
        <v>12</v>
      </c>
      <c r="AG8167" s="3">
        <f t="shared" si="895"/>
        <v>10122.439597216844</v>
      </c>
      <c r="AH8167" s="2" t="s">
        <v>50</v>
      </c>
      <c r="AI8167" s="3">
        <v>0</v>
      </c>
    </row>
    <row r="8168" spans="1:35" x14ac:dyDescent="0.3">
      <c r="A8168" s="2" t="s">
        <v>15511</v>
      </c>
      <c r="B8168" s="2" t="s">
        <v>2128</v>
      </c>
      <c r="C8168" s="2" t="s">
        <v>377</v>
      </c>
      <c r="D8168" s="2" t="s">
        <v>81</v>
      </c>
      <c r="E8168" s="2">
        <v>2023</v>
      </c>
      <c r="F8168" s="2" t="s">
        <v>68</v>
      </c>
      <c r="G8168" s="2" t="s">
        <v>40</v>
      </c>
      <c r="H8168" s="2" t="s">
        <v>83</v>
      </c>
      <c r="I8168" s="2" t="s">
        <v>58</v>
      </c>
      <c r="J8168" s="2" t="s">
        <v>59</v>
      </c>
      <c r="K8168" s="3">
        <v>1020879.94</v>
      </c>
      <c r="L8168" s="3">
        <v>431309.43</v>
      </c>
      <c r="M8168" s="3">
        <f t="shared" si="889"/>
        <v>589570.51</v>
      </c>
      <c r="N8168" s="3">
        <v>102016.55</v>
      </c>
      <c r="O8168" s="3">
        <f t="shared" si="890"/>
        <v>487553.96</v>
      </c>
      <c r="P8168" s="3">
        <v>355768.4</v>
      </c>
      <c r="Q8168" s="4">
        <f t="shared" si="891"/>
        <v>0.5775120921662934</v>
      </c>
      <c r="R8168" s="4">
        <f t="shared" si="892"/>
        <v>0.34849190983221795</v>
      </c>
      <c r="S8168" s="3">
        <v>954092.04</v>
      </c>
      <c r="T8168" s="3">
        <f t="shared" si="893"/>
        <v>66787.899999999907</v>
      </c>
      <c r="U8168" s="4">
        <f t="shared" si="894"/>
        <v>7.0001527315959905E-2</v>
      </c>
      <c r="V8168" s="2" t="s">
        <v>44</v>
      </c>
      <c r="W8168" s="2" t="s">
        <v>125</v>
      </c>
      <c r="X8168" s="2" t="s">
        <v>86</v>
      </c>
      <c r="Y8168" s="2">
        <v>0.92</v>
      </c>
      <c r="Z8168" s="2" t="s">
        <v>15512</v>
      </c>
      <c r="AA8168" s="2" t="s">
        <v>224</v>
      </c>
      <c r="AB8168" s="2" t="s">
        <v>88</v>
      </c>
      <c r="AC8168" s="2">
        <v>7.37</v>
      </c>
      <c r="AD8168" s="3">
        <v>0</v>
      </c>
      <c r="AE8168" s="5">
        <v>0</v>
      </c>
      <c r="AF8168" s="2">
        <v>0</v>
      </c>
      <c r="AG8168" s="3">
        <f t="shared" si="895"/>
        <v>0</v>
      </c>
      <c r="AH8168" s="2" t="s">
        <v>50</v>
      </c>
      <c r="AI8168" s="3">
        <v>0</v>
      </c>
    </row>
    <row r="8169" spans="1:35" x14ac:dyDescent="0.3">
      <c r="A8169" s="2" t="s">
        <v>15513</v>
      </c>
      <c r="B8169" s="2" t="s">
        <v>775</v>
      </c>
      <c r="C8169" s="2" t="s">
        <v>435</v>
      </c>
      <c r="D8169" s="2" t="s">
        <v>81</v>
      </c>
      <c r="E8169" s="2">
        <v>2021</v>
      </c>
      <c r="F8169" s="2" t="s">
        <v>39</v>
      </c>
      <c r="G8169" s="2" t="s">
        <v>114</v>
      </c>
      <c r="H8169" s="2" t="s">
        <v>190</v>
      </c>
      <c r="I8169" s="2" t="s">
        <v>39</v>
      </c>
      <c r="J8169" s="2" t="s">
        <v>116</v>
      </c>
      <c r="K8169" s="3">
        <v>3404142.72</v>
      </c>
      <c r="L8169" s="3">
        <v>1111825.69</v>
      </c>
      <c r="M8169" s="3">
        <f t="shared" si="889"/>
        <v>2292317.0300000003</v>
      </c>
      <c r="N8169" s="3">
        <v>458239.46</v>
      </c>
      <c r="O8169" s="3">
        <f t="shared" si="890"/>
        <v>1834077.5700000003</v>
      </c>
      <c r="P8169" s="3">
        <v>1377212.43</v>
      </c>
      <c r="Q8169" s="4">
        <f t="shared" si="891"/>
        <v>0.67339040062339106</v>
      </c>
      <c r="R8169" s="4">
        <f t="shared" si="892"/>
        <v>0.40456953285436864</v>
      </c>
      <c r="S8169" s="3">
        <v>2746138.13</v>
      </c>
      <c r="T8169" s="3">
        <f t="shared" si="893"/>
        <v>658004.59000000032</v>
      </c>
      <c r="U8169" s="4">
        <f t="shared" si="894"/>
        <v>0.23961088585154322</v>
      </c>
      <c r="V8169" s="2" t="s">
        <v>95</v>
      </c>
      <c r="W8169" s="2" t="s">
        <v>125</v>
      </c>
      <c r="X8169" s="2" t="s">
        <v>192</v>
      </c>
      <c r="Y8169" s="2">
        <v>3.64</v>
      </c>
      <c r="Z8169" s="2" t="s">
        <v>13706</v>
      </c>
      <c r="AA8169" s="2" t="s">
        <v>63</v>
      </c>
      <c r="AB8169" s="2" t="s">
        <v>182</v>
      </c>
      <c r="AC8169" s="2">
        <v>1.43</v>
      </c>
      <c r="AD8169" s="3">
        <v>0</v>
      </c>
      <c r="AE8169" s="5">
        <v>0</v>
      </c>
      <c r="AF8169" s="2">
        <v>0</v>
      </c>
      <c r="AG8169" s="3">
        <f t="shared" si="895"/>
        <v>0</v>
      </c>
      <c r="AH8169" s="2" t="s">
        <v>50</v>
      </c>
      <c r="AI8169" s="3">
        <v>0</v>
      </c>
    </row>
    <row r="8170" spans="1:35" x14ac:dyDescent="0.3">
      <c r="A8170" s="2" t="s">
        <v>15514</v>
      </c>
      <c r="B8170" s="2" t="s">
        <v>2346</v>
      </c>
      <c r="C8170" s="2" t="s">
        <v>176</v>
      </c>
      <c r="D8170" s="2" t="s">
        <v>104</v>
      </c>
      <c r="E8170" s="2">
        <v>2020</v>
      </c>
      <c r="F8170" s="2" t="s">
        <v>82</v>
      </c>
      <c r="G8170" s="2" t="s">
        <v>93</v>
      </c>
      <c r="H8170" s="2" t="s">
        <v>159</v>
      </c>
      <c r="I8170" s="2" t="s">
        <v>58</v>
      </c>
      <c r="J8170" s="2" t="s">
        <v>59</v>
      </c>
      <c r="K8170" s="3">
        <v>5083120.49</v>
      </c>
      <c r="L8170" s="3">
        <v>1496150.04</v>
      </c>
      <c r="M8170" s="3">
        <f t="shared" si="889"/>
        <v>3586970.45</v>
      </c>
      <c r="N8170" s="3">
        <v>1075958.51</v>
      </c>
      <c r="O8170" s="3">
        <f t="shared" si="890"/>
        <v>2511011.9400000004</v>
      </c>
      <c r="P8170" s="3">
        <v>1900434.34</v>
      </c>
      <c r="Q8170" s="4">
        <f t="shared" si="891"/>
        <v>0.70566307783902249</v>
      </c>
      <c r="R8170" s="4">
        <f t="shared" si="892"/>
        <v>0.37387159004763232</v>
      </c>
      <c r="S8170" s="3">
        <v>5086502.46</v>
      </c>
      <c r="T8170" s="3">
        <f t="shared" si="893"/>
        <v>-3381.9699999997392</v>
      </c>
      <c r="U8170" s="4">
        <f t="shared" si="894"/>
        <v>-6.6489105757745748E-4</v>
      </c>
      <c r="V8170" s="2" t="s">
        <v>73</v>
      </c>
      <c r="W8170" s="2" t="s">
        <v>45</v>
      </c>
      <c r="X8170" s="2" t="s">
        <v>160</v>
      </c>
      <c r="Y8170" s="2">
        <v>129.5</v>
      </c>
      <c r="Z8170" s="2" t="s">
        <v>15515</v>
      </c>
      <c r="AA8170" s="2" t="s">
        <v>224</v>
      </c>
      <c r="AB8170" s="2" t="s">
        <v>149</v>
      </c>
      <c r="AC8170" s="2">
        <v>6.06</v>
      </c>
      <c r="AD8170" s="3">
        <v>0</v>
      </c>
      <c r="AE8170" s="5">
        <v>0</v>
      </c>
      <c r="AF8170" s="2">
        <v>0</v>
      </c>
      <c r="AG8170" s="3">
        <f t="shared" si="895"/>
        <v>0</v>
      </c>
      <c r="AH8170" s="2" t="s">
        <v>50</v>
      </c>
      <c r="AI8170" s="3">
        <v>0</v>
      </c>
    </row>
    <row r="8171" spans="1:35" x14ac:dyDescent="0.3">
      <c r="A8171" s="2" t="s">
        <v>15516</v>
      </c>
      <c r="B8171" s="2" t="s">
        <v>195</v>
      </c>
      <c r="C8171" s="2" t="s">
        <v>196</v>
      </c>
      <c r="D8171" s="2" t="s">
        <v>38</v>
      </c>
      <c r="E8171" s="2">
        <v>2023</v>
      </c>
      <c r="F8171" s="2" t="s">
        <v>105</v>
      </c>
      <c r="G8171" s="2" t="s">
        <v>93</v>
      </c>
      <c r="H8171" s="2" t="s">
        <v>94</v>
      </c>
      <c r="I8171" s="2" t="s">
        <v>42</v>
      </c>
      <c r="J8171" s="2" t="s">
        <v>422</v>
      </c>
      <c r="K8171" s="3">
        <v>3730222.12</v>
      </c>
      <c r="L8171" s="3">
        <v>1302410.99</v>
      </c>
      <c r="M8171" s="3">
        <f t="shared" si="889"/>
        <v>2427811.13</v>
      </c>
      <c r="N8171" s="3">
        <v>697720.8</v>
      </c>
      <c r="O8171" s="3">
        <f t="shared" si="890"/>
        <v>1730090.3299999998</v>
      </c>
      <c r="P8171" s="3">
        <v>1379379.94</v>
      </c>
      <c r="Q8171" s="4">
        <f t="shared" si="891"/>
        <v>0.65084894461995202</v>
      </c>
      <c r="R8171" s="4">
        <f t="shared" si="892"/>
        <v>0.36978493387948702</v>
      </c>
      <c r="S8171" s="3">
        <v>3326996</v>
      </c>
      <c r="T8171" s="3">
        <f t="shared" si="893"/>
        <v>403226.12000000011</v>
      </c>
      <c r="U8171" s="4">
        <f t="shared" si="894"/>
        <v>0.12119825812835366</v>
      </c>
      <c r="V8171" s="2" t="s">
        <v>133</v>
      </c>
      <c r="W8171" s="2" t="s">
        <v>60</v>
      </c>
      <c r="X8171" s="2" t="s">
        <v>97</v>
      </c>
      <c r="Y8171" s="2">
        <v>1550</v>
      </c>
      <c r="Z8171" s="2" t="s">
        <v>15517</v>
      </c>
      <c r="AA8171" s="2" t="s">
        <v>141</v>
      </c>
      <c r="AB8171" s="2" t="s">
        <v>110</v>
      </c>
      <c r="AC8171" s="2">
        <v>4.93</v>
      </c>
      <c r="AD8171" s="3">
        <v>0</v>
      </c>
      <c r="AE8171" s="5">
        <v>0</v>
      </c>
      <c r="AF8171" s="2">
        <v>0</v>
      </c>
      <c r="AG8171" s="3">
        <f t="shared" si="895"/>
        <v>0</v>
      </c>
      <c r="AH8171" s="2" t="s">
        <v>50</v>
      </c>
      <c r="AI8171" s="3">
        <v>0</v>
      </c>
    </row>
    <row r="8172" spans="1:35" x14ac:dyDescent="0.3">
      <c r="A8172" s="2" t="s">
        <v>15518</v>
      </c>
      <c r="B8172" s="2" t="s">
        <v>204</v>
      </c>
      <c r="C8172" s="2" t="s">
        <v>205</v>
      </c>
      <c r="D8172" s="2" t="s">
        <v>81</v>
      </c>
      <c r="E8172" s="2">
        <v>2023</v>
      </c>
      <c r="F8172" s="2" t="s">
        <v>68</v>
      </c>
      <c r="G8172" s="2" t="s">
        <v>114</v>
      </c>
      <c r="H8172" s="2" t="s">
        <v>234</v>
      </c>
      <c r="I8172" s="2" t="s">
        <v>178</v>
      </c>
      <c r="J8172" s="2" t="s">
        <v>206</v>
      </c>
      <c r="K8172" s="3">
        <v>5595663.1100000003</v>
      </c>
      <c r="L8172" s="3">
        <v>3111618.62</v>
      </c>
      <c r="M8172" s="3">
        <f t="shared" si="889"/>
        <v>2484044.4900000002</v>
      </c>
      <c r="N8172" s="3">
        <v>1111169.75</v>
      </c>
      <c r="O8172" s="3">
        <f t="shared" si="890"/>
        <v>1372874.7400000002</v>
      </c>
      <c r="P8172" s="3">
        <v>1020918.85</v>
      </c>
      <c r="Q8172" s="4">
        <f t="shared" si="891"/>
        <v>0.44392316713291197</v>
      </c>
      <c r="R8172" s="4">
        <f t="shared" si="892"/>
        <v>0.18244823355707701</v>
      </c>
      <c r="S8172" s="3">
        <v>5865069.5899999999</v>
      </c>
      <c r="T8172" s="3">
        <f t="shared" si="893"/>
        <v>-269406.47999999952</v>
      </c>
      <c r="U8172" s="4">
        <f t="shared" si="894"/>
        <v>-4.5934063674084986E-2</v>
      </c>
      <c r="V8172" s="2" t="s">
        <v>95</v>
      </c>
      <c r="W8172" s="2" t="s">
        <v>125</v>
      </c>
      <c r="X8172" s="2" t="s">
        <v>236</v>
      </c>
      <c r="Y8172" s="2">
        <v>3.67</v>
      </c>
      <c r="Z8172" s="2" t="s">
        <v>15519</v>
      </c>
      <c r="AA8172" s="2" t="s">
        <v>224</v>
      </c>
      <c r="AB8172" s="2" t="s">
        <v>100</v>
      </c>
      <c r="AC8172" s="2">
        <v>6.65</v>
      </c>
      <c r="AD8172" s="3">
        <v>3866533.32</v>
      </c>
      <c r="AE8172" s="5">
        <v>9.5299999999999994</v>
      </c>
      <c r="AF8172" s="2">
        <v>48</v>
      </c>
      <c r="AG8172" s="3">
        <f t="shared" si="895"/>
        <v>97194.847417042853</v>
      </c>
      <c r="AH8172" s="2" t="s">
        <v>50</v>
      </c>
      <c r="AI8172" s="3">
        <v>0</v>
      </c>
    </row>
    <row r="8173" spans="1:35" x14ac:dyDescent="0.3">
      <c r="A8173" s="2" t="s">
        <v>15520</v>
      </c>
      <c r="B8173" s="2" t="s">
        <v>2414</v>
      </c>
      <c r="C8173" s="2" t="s">
        <v>212</v>
      </c>
      <c r="D8173" s="2" t="s">
        <v>81</v>
      </c>
      <c r="E8173" s="2">
        <v>2022</v>
      </c>
      <c r="F8173" s="2" t="s">
        <v>68</v>
      </c>
      <c r="G8173" s="2" t="s">
        <v>40</v>
      </c>
      <c r="H8173" s="2" t="s">
        <v>139</v>
      </c>
      <c r="I8173" s="2" t="s">
        <v>55</v>
      </c>
      <c r="J8173" s="2" t="s">
        <v>217</v>
      </c>
      <c r="K8173" s="3">
        <v>5611750.0599999996</v>
      </c>
      <c r="L8173" s="3">
        <v>3249591.69</v>
      </c>
      <c r="M8173" s="3">
        <f t="shared" si="889"/>
        <v>2362158.3699999996</v>
      </c>
      <c r="N8173" s="3">
        <v>1188057.2</v>
      </c>
      <c r="O8173" s="3">
        <f t="shared" si="890"/>
        <v>1174101.1699999997</v>
      </c>
      <c r="P8173" s="3">
        <v>872189.92</v>
      </c>
      <c r="Q8173" s="4">
        <f t="shared" si="891"/>
        <v>0.4209307871420061</v>
      </c>
      <c r="R8173" s="4">
        <f t="shared" si="892"/>
        <v>0.15542208948628766</v>
      </c>
      <c r="S8173" s="3">
        <v>5092489.4400000004</v>
      </c>
      <c r="T8173" s="3">
        <f t="shared" si="893"/>
        <v>519260.61999999918</v>
      </c>
      <c r="U8173" s="4">
        <f t="shared" si="894"/>
        <v>0.10196596892697712</v>
      </c>
      <c r="V8173" s="2" t="s">
        <v>107</v>
      </c>
      <c r="W8173" s="2" t="s">
        <v>134</v>
      </c>
      <c r="X8173" s="2" t="s">
        <v>86</v>
      </c>
      <c r="Y8173" s="2">
        <v>0.92</v>
      </c>
      <c r="Z8173" s="2" t="s">
        <v>15521</v>
      </c>
      <c r="AA8173" s="2" t="s">
        <v>224</v>
      </c>
      <c r="AB8173" s="2" t="s">
        <v>306</v>
      </c>
      <c r="AC8173" s="2">
        <v>7.58</v>
      </c>
      <c r="AD8173" s="3">
        <v>0</v>
      </c>
      <c r="AE8173" s="5">
        <v>0</v>
      </c>
      <c r="AF8173" s="2">
        <v>0</v>
      </c>
      <c r="AG8173" s="3">
        <f t="shared" si="895"/>
        <v>0</v>
      </c>
      <c r="AH8173" s="2" t="s">
        <v>50</v>
      </c>
      <c r="AI8173" s="3">
        <v>0</v>
      </c>
    </row>
    <row r="8174" spans="1:35" x14ac:dyDescent="0.3">
      <c r="A8174" s="2" t="s">
        <v>15522</v>
      </c>
      <c r="B8174" s="2" t="s">
        <v>1783</v>
      </c>
      <c r="C8174" s="2" t="s">
        <v>113</v>
      </c>
      <c r="D8174" s="2" t="s">
        <v>54</v>
      </c>
      <c r="E8174" s="2">
        <v>2022</v>
      </c>
      <c r="F8174" s="2" t="s">
        <v>82</v>
      </c>
      <c r="G8174" s="2" t="s">
        <v>56</v>
      </c>
      <c r="H8174" s="2" t="s">
        <v>153</v>
      </c>
      <c r="I8174" s="2" t="s">
        <v>71</v>
      </c>
      <c r="J8174" s="2" t="s">
        <v>228</v>
      </c>
      <c r="K8174" s="3">
        <v>3200237.11</v>
      </c>
      <c r="L8174" s="3">
        <v>1140132.74</v>
      </c>
      <c r="M8174" s="3">
        <f t="shared" si="889"/>
        <v>2060104.3699999999</v>
      </c>
      <c r="N8174" s="3">
        <v>651939.76</v>
      </c>
      <c r="O8174" s="3">
        <f t="shared" si="890"/>
        <v>1408164.6099999999</v>
      </c>
      <c r="P8174" s="3">
        <v>1115531.22</v>
      </c>
      <c r="Q8174" s="4">
        <f t="shared" si="891"/>
        <v>0.64373491687933082</v>
      </c>
      <c r="R8174" s="4">
        <f t="shared" si="892"/>
        <v>0.34857767773338522</v>
      </c>
      <c r="S8174" s="3">
        <v>3708220.66</v>
      </c>
      <c r="T8174" s="3">
        <f t="shared" si="893"/>
        <v>-507983.55000000028</v>
      </c>
      <c r="U8174" s="4">
        <f t="shared" si="894"/>
        <v>-0.13698849032355057</v>
      </c>
      <c r="V8174" s="2" t="s">
        <v>44</v>
      </c>
      <c r="W8174" s="2" t="s">
        <v>60</v>
      </c>
      <c r="X8174" s="2" t="s">
        <v>155</v>
      </c>
      <c r="Y8174" s="2">
        <v>7.24</v>
      </c>
      <c r="Z8174" s="2" t="s">
        <v>15523</v>
      </c>
      <c r="AA8174" s="2" t="s">
        <v>99</v>
      </c>
      <c r="AB8174" s="2" t="s">
        <v>77</v>
      </c>
      <c r="AC8174" s="2">
        <v>5.91</v>
      </c>
      <c r="AD8174" s="3">
        <v>0</v>
      </c>
      <c r="AE8174" s="5">
        <v>0</v>
      </c>
      <c r="AF8174" s="2">
        <v>0</v>
      </c>
      <c r="AG8174" s="3">
        <f t="shared" si="895"/>
        <v>0</v>
      </c>
      <c r="AH8174" s="2" t="s">
        <v>50</v>
      </c>
      <c r="AI8174" s="3">
        <v>0</v>
      </c>
    </row>
    <row r="8175" spans="1:35" x14ac:dyDescent="0.3">
      <c r="A8175" s="2" t="s">
        <v>15524</v>
      </c>
      <c r="B8175" s="2" t="s">
        <v>2429</v>
      </c>
      <c r="C8175" s="2" t="s">
        <v>292</v>
      </c>
      <c r="D8175" s="2" t="s">
        <v>81</v>
      </c>
      <c r="E8175" s="2">
        <v>2022</v>
      </c>
      <c r="F8175" s="2" t="s">
        <v>55</v>
      </c>
      <c r="G8175" s="2" t="s">
        <v>114</v>
      </c>
      <c r="H8175" s="2" t="s">
        <v>190</v>
      </c>
      <c r="I8175" s="2" t="s">
        <v>58</v>
      </c>
      <c r="J8175" s="2" t="s">
        <v>106</v>
      </c>
      <c r="K8175" s="3">
        <v>4046422.3</v>
      </c>
      <c r="L8175" s="3">
        <v>1545642.86</v>
      </c>
      <c r="M8175" s="3">
        <f t="shared" si="889"/>
        <v>2500779.4399999995</v>
      </c>
      <c r="N8175" s="3">
        <v>548506.28</v>
      </c>
      <c r="O8175" s="3">
        <f t="shared" si="890"/>
        <v>1952273.1599999995</v>
      </c>
      <c r="P8175" s="3">
        <v>1453932.21</v>
      </c>
      <c r="Q8175" s="4">
        <f t="shared" si="891"/>
        <v>0.61802235520499171</v>
      </c>
      <c r="R8175" s="4">
        <f t="shared" si="892"/>
        <v>0.35931301831744056</v>
      </c>
      <c r="S8175" s="3">
        <v>3821843.46</v>
      </c>
      <c r="T8175" s="3">
        <f t="shared" si="893"/>
        <v>224578.83999999985</v>
      </c>
      <c r="U8175" s="4">
        <f t="shared" si="894"/>
        <v>5.8761914858752443E-2</v>
      </c>
      <c r="V8175" s="2" t="s">
        <v>73</v>
      </c>
      <c r="W8175" s="2" t="s">
        <v>45</v>
      </c>
      <c r="X8175" s="2" t="s">
        <v>192</v>
      </c>
      <c r="Y8175" s="2">
        <v>3.64</v>
      </c>
      <c r="Z8175" s="2" t="s">
        <v>15525</v>
      </c>
      <c r="AA8175" s="2" t="s">
        <v>141</v>
      </c>
      <c r="AB8175" s="2" t="s">
        <v>149</v>
      </c>
      <c r="AC8175" s="2">
        <v>7.95</v>
      </c>
      <c r="AD8175" s="3">
        <v>0</v>
      </c>
      <c r="AE8175" s="5">
        <v>0</v>
      </c>
      <c r="AF8175" s="2">
        <v>0</v>
      </c>
      <c r="AG8175" s="3">
        <f t="shared" si="895"/>
        <v>0</v>
      </c>
      <c r="AH8175" s="2" t="s">
        <v>50</v>
      </c>
      <c r="AI8175" s="3">
        <v>0</v>
      </c>
    </row>
    <row r="8176" spans="1:35" x14ac:dyDescent="0.3">
      <c r="A8176" s="2" t="s">
        <v>15526</v>
      </c>
      <c r="B8176" s="2" t="s">
        <v>3289</v>
      </c>
      <c r="C8176" s="2" t="s">
        <v>407</v>
      </c>
      <c r="D8176" s="2" t="s">
        <v>38</v>
      </c>
      <c r="E8176" s="2">
        <v>2020</v>
      </c>
      <c r="F8176" s="2" t="s">
        <v>39</v>
      </c>
      <c r="G8176" s="2" t="s">
        <v>40</v>
      </c>
      <c r="H8176" s="2" t="s">
        <v>279</v>
      </c>
      <c r="I8176" s="2" t="s">
        <v>58</v>
      </c>
      <c r="J8176" s="2" t="s">
        <v>240</v>
      </c>
      <c r="K8176" s="3">
        <v>5941898.1699999999</v>
      </c>
      <c r="L8176" s="3">
        <v>2383172.42</v>
      </c>
      <c r="M8176" s="3">
        <f t="shared" si="889"/>
        <v>3558725.75</v>
      </c>
      <c r="N8176" s="3">
        <v>682110.5</v>
      </c>
      <c r="O8176" s="3">
        <f t="shared" si="890"/>
        <v>2876615.25</v>
      </c>
      <c r="P8176" s="3">
        <v>2256828.15</v>
      </c>
      <c r="Q8176" s="4">
        <f t="shared" si="891"/>
        <v>0.59892068968256995</v>
      </c>
      <c r="R8176" s="4">
        <f t="shared" si="892"/>
        <v>0.37981602602927139</v>
      </c>
      <c r="S8176" s="3">
        <v>6399207.9400000004</v>
      </c>
      <c r="T8176" s="3">
        <f t="shared" si="893"/>
        <v>-457309.77000000048</v>
      </c>
      <c r="U8176" s="4">
        <f t="shared" si="894"/>
        <v>-7.1463495840080549E-2</v>
      </c>
      <c r="V8176" s="2" t="s">
        <v>95</v>
      </c>
      <c r="W8176" s="2" t="s">
        <v>96</v>
      </c>
      <c r="X8176" s="2" t="s">
        <v>280</v>
      </c>
      <c r="Y8176" s="2">
        <v>0.79</v>
      </c>
      <c r="Z8176" s="2" t="s">
        <v>5381</v>
      </c>
      <c r="AA8176" s="2" t="s">
        <v>48</v>
      </c>
      <c r="AB8176" s="2" t="s">
        <v>100</v>
      </c>
      <c r="AC8176" s="2">
        <v>7.36</v>
      </c>
      <c r="AD8176" s="3">
        <v>0</v>
      </c>
      <c r="AE8176" s="5">
        <v>0</v>
      </c>
      <c r="AF8176" s="2">
        <v>0</v>
      </c>
      <c r="AG8176" s="3">
        <f t="shared" si="895"/>
        <v>0</v>
      </c>
      <c r="AH8176" s="2" t="s">
        <v>50</v>
      </c>
      <c r="AI8176" s="3">
        <v>0</v>
      </c>
    </row>
    <row r="8177" spans="1:35" x14ac:dyDescent="0.3">
      <c r="A8177" s="2" t="s">
        <v>15527</v>
      </c>
      <c r="B8177" s="2" t="s">
        <v>3682</v>
      </c>
      <c r="C8177" s="2" t="s">
        <v>932</v>
      </c>
      <c r="D8177" s="2" t="s">
        <v>81</v>
      </c>
      <c r="E8177" s="2">
        <v>2020</v>
      </c>
      <c r="F8177" s="2" t="s">
        <v>68</v>
      </c>
      <c r="G8177" s="2" t="s">
        <v>114</v>
      </c>
      <c r="H8177" s="2" t="s">
        <v>234</v>
      </c>
      <c r="I8177" s="2" t="s">
        <v>58</v>
      </c>
      <c r="J8177" s="2" t="s">
        <v>191</v>
      </c>
      <c r="K8177" s="3">
        <v>8473853.5299999993</v>
      </c>
      <c r="L8177" s="3">
        <v>4599167.9800000004</v>
      </c>
      <c r="M8177" s="3">
        <f t="shared" si="889"/>
        <v>3874685.5499999989</v>
      </c>
      <c r="N8177" s="3">
        <v>1121641.6200000001</v>
      </c>
      <c r="O8177" s="3">
        <f t="shared" si="890"/>
        <v>2753043.9299999988</v>
      </c>
      <c r="P8177" s="3">
        <v>2082051.28</v>
      </c>
      <c r="Q8177" s="4">
        <f t="shared" si="891"/>
        <v>0.45725189092334939</v>
      </c>
      <c r="R8177" s="4">
        <f t="shared" si="892"/>
        <v>0.24570300544243656</v>
      </c>
      <c r="S8177" s="3">
        <v>6989819.3300000001</v>
      </c>
      <c r="T8177" s="3">
        <f t="shared" si="893"/>
        <v>1484034.1999999993</v>
      </c>
      <c r="U8177" s="4">
        <f t="shared" si="894"/>
        <v>0.21231367077409127</v>
      </c>
      <c r="V8177" s="2" t="s">
        <v>73</v>
      </c>
      <c r="W8177" s="2" t="s">
        <v>207</v>
      </c>
      <c r="X8177" s="2" t="s">
        <v>236</v>
      </c>
      <c r="Y8177" s="2">
        <v>3.67</v>
      </c>
      <c r="Z8177" s="2" t="s">
        <v>7860</v>
      </c>
      <c r="AA8177" s="2" t="s">
        <v>224</v>
      </c>
      <c r="AB8177" s="2" t="s">
        <v>77</v>
      </c>
      <c r="AC8177" s="2">
        <v>3.21</v>
      </c>
      <c r="AD8177" s="3">
        <v>0</v>
      </c>
      <c r="AE8177" s="5">
        <v>0</v>
      </c>
      <c r="AF8177" s="2">
        <v>0</v>
      </c>
      <c r="AG8177" s="3">
        <f t="shared" si="895"/>
        <v>0</v>
      </c>
      <c r="AH8177" s="2" t="s">
        <v>50</v>
      </c>
      <c r="AI8177" s="3">
        <v>0</v>
      </c>
    </row>
    <row r="8178" spans="1:35" x14ac:dyDescent="0.3">
      <c r="A8178" s="2" t="s">
        <v>15528</v>
      </c>
      <c r="B8178" s="2" t="s">
        <v>5211</v>
      </c>
      <c r="C8178" s="2" t="s">
        <v>292</v>
      </c>
      <c r="D8178" s="2" t="s">
        <v>81</v>
      </c>
      <c r="E8178" s="2">
        <v>2022</v>
      </c>
      <c r="F8178" s="2" t="s">
        <v>92</v>
      </c>
      <c r="G8178" s="2" t="s">
        <v>93</v>
      </c>
      <c r="H8178" s="2" t="s">
        <v>221</v>
      </c>
      <c r="I8178" s="2" t="s">
        <v>55</v>
      </c>
      <c r="J8178" s="2" t="s">
        <v>540</v>
      </c>
      <c r="K8178" s="3">
        <v>2724852.59</v>
      </c>
      <c r="L8178" s="3">
        <v>1412490.96</v>
      </c>
      <c r="M8178" s="3">
        <f t="shared" si="889"/>
        <v>1312361.6299999999</v>
      </c>
      <c r="N8178" s="3">
        <v>329431.71000000002</v>
      </c>
      <c r="O8178" s="3">
        <f t="shared" si="890"/>
        <v>982929.91999999993</v>
      </c>
      <c r="P8178" s="3">
        <v>714939.71</v>
      </c>
      <c r="Q8178" s="4">
        <f t="shared" si="891"/>
        <v>0.48162665195771193</v>
      </c>
      <c r="R8178" s="4">
        <f t="shared" si="892"/>
        <v>0.26237738974349434</v>
      </c>
      <c r="S8178" s="3">
        <v>2268452.5699999998</v>
      </c>
      <c r="T8178" s="3">
        <f t="shared" si="893"/>
        <v>456400.02</v>
      </c>
      <c r="U8178" s="4">
        <f t="shared" si="894"/>
        <v>0.20119442920510347</v>
      </c>
      <c r="V8178" s="2" t="s">
        <v>107</v>
      </c>
      <c r="W8178" s="2" t="s">
        <v>45</v>
      </c>
      <c r="X8178" s="2" t="s">
        <v>222</v>
      </c>
      <c r="Y8178" s="2">
        <v>18.899999999999999</v>
      </c>
      <c r="Z8178" s="2" t="s">
        <v>15529</v>
      </c>
      <c r="AA8178" s="2" t="s">
        <v>224</v>
      </c>
      <c r="AB8178" s="2" t="s">
        <v>88</v>
      </c>
      <c r="AC8178" s="2">
        <v>2.4300000000000002</v>
      </c>
      <c r="AD8178" s="3">
        <v>0</v>
      </c>
      <c r="AE8178" s="5">
        <v>0</v>
      </c>
      <c r="AF8178" s="2">
        <v>0</v>
      </c>
      <c r="AG8178" s="3">
        <f t="shared" si="895"/>
        <v>0</v>
      </c>
      <c r="AH8178" s="2" t="s">
        <v>50</v>
      </c>
      <c r="AI8178" s="3">
        <v>0</v>
      </c>
    </row>
    <row r="8179" spans="1:35" x14ac:dyDescent="0.3">
      <c r="A8179" s="2" t="s">
        <v>15530</v>
      </c>
      <c r="B8179" s="2" t="s">
        <v>3625</v>
      </c>
      <c r="C8179" s="2" t="s">
        <v>287</v>
      </c>
      <c r="D8179" s="2" t="s">
        <v>104</v>
      </c>
      <c r="E8179" s="2">
        <v>2021</v>
      </c>
      <c r="F8179" s="2" t="s">
        <v>58</v>
      </c>
      <c r="G8179" s="2" t="s">
        <v>114</v>
      </c>
      <c r="H8179" s="2" t="s">
        <v>190</v>
      </c>
      <c r="I8179" s="2" t="s">
        <v>58</v>
      </c>
      <c r="J8179" s="2" t="s">
        <v>191</v>
      </c>
      <c r="K8179" s="3">
        <v>2355265.9700000002</v>
      </c>
      <c r="L8179" s="3">
        <v>828479.18</v>
      </c>
      <c r="M8179" s="3">
        <f t="shared" si="889"/>
        <v>1526786.79</v>
      </c>
      <c r="N8179" s="3">
        <v>486839.43</v>
      </c>
      <c r="O8179" s="3">
        <f t="shared" si="890"/>
        <v>1039947.3600000001</v>
      </c>
      <c r="P8179" s="3">
        <v>780756.88</v>
      </c>
      <c r="Q8179" s="4">
        <f t="shared" si="891"/>
        <v>0.64824389663304138</v>
      </c>
      <c r="R8179" s="4">
        <f t="shared" si="892"/>
        <v>0.33149414543615213</v>
      </c>
      <c r="S8179" s="3">
        <v>2800979.95</v>
      </c>
      <c r="T8179" s="3">
        <f t="shared" si="893"/>
        <v>-445713.98</v>
      </c>
      <c r="U8179" s="4">
        <f t="shared" si="894"/>
        <v>-0.15912787237195322</v>
      </c>
      <c r="V8179" s="2" t="s">
        <v>124</v>
      </c>
      <c r="W8179" s="2" t="s">
        <v>45</v>
      </c>
      <c r="X8179" s="2" t="s">
        <v>192</v>
      </c>
      <c r="Y8179" s="2">
        <v>3.64</v>
      </c>
      <c r="Z8179" s="2" t="s">
        <v>15531</v>
      </c>
      <c r="AA8179" s="2" t="s">
        <v>148</v>
      </c>
      <c r="AB8179" s="2" t="s">
        <v>182</v>
      </c>
      <c r="AC8179" s="2">
        <v>1.81</v>
      </c>
      <c r="AD8179" s="3">
        <v>0</v>
      </c>
      <c r="AE8179" s="5">
        <v>0</v>
      </c>
      <c r="AF8179" s="2">
        <v>0</v>
      </c>
      <c r="AG8179" s="3">
        <f t="shared" si="895"/>
        <v>0</v>
      </c>
      <c r="AH8179" s="2" t="s">
        <v>50</v>
      </c>
      <c r="AI8179" s="3">
        <v>0</v>
      </c>
    </row>
    <row r="8180" spans="1:35" x14ac:dyDescent="0.3">
      <c r="A8180" s="2" t="s">
        <v>15532</v>
      </c>
      <c r="B8180" s="2" t="s">
        <v>6248</v>
      </c>
      <c r="C8180" s="2" t="s">
        <v>152</v>
      </c>
      <c r="D8180" s="2" t="s">
        <v>38</v>
      </c>
      <c r="E8180" s="2">
        <v>2022</v>
      </c>
      <c r="F8180" s="2" t="s">
        <v>92</v>
      </c>
      <c r="G8180" s="2" t="s">
        <v>40</v>
      </c>
      <c r="H8180" s="2" t="s">
        <v>83</v>
      </c>
      <c r="I8180" s="2" t="s">
        <v>42</v>
      </c>
      <c r="J8180" s="2" t="s">
        <v>146</v>
      </c>
      <c r="K8180" s="3">
        <v>5127001.3099999996</v>
      </c>
      <c r="L8180" s="3">
        <v>2100579.54</v>
      </c>
      <c r="M8180" s="3">
        <f t="shared" si="889"/>
        <v>3026421.7699999996</v>
      </c>
      <c r="N8180" s="3">
        <v>633398.78</v>
      </c>
      <c r="O8180" s="3">
        <f t="shared" si="890"/>
        <v>2393022.9899999993</v>
      </c>
      <c r="P8180" s="3">
        <v>1866296.3</v>
      </c>
      <c r="Q8180" s="4">
        <f t="shared" si="891"/>
        <v>0.59029081270119665</v>
      </c>
      <c r="R8180" s="4">
        <f t="shared" si="892"/>
        <v>0.36401322862154684</v>
      </c>
      <c r="S8180" s="3">
        <v>5558940.1500000004</v>
      </c>
      <c r="T8180" s="3">
        <f t="shared" si="893"/>
        <v>-431938.84000000078</v>
      </c>
      <c r="U8180" s="4">
        <f t="shared" si="894"/>
        <v>-7.7701653254892616E-2</v>
      </c>
      <c r="V8180" s="2" t="s">
        <v>73</v>
      </c>
      <c r="W8180" s="2" t="s">
        <v>45</v>
      </c>
      <c r="X8180" s="2" t="s">
        <v>86</v>
      </c>
      <c r="Y8180" s="2">
        <v>0.92</v>
      </c>
      <c r="Z8180" s="2" t="s">
        <v>1331</v>
      </c>
      <c r="AA8180" s="2" t="s">
        <v>148</v>
      </c>
      <c r="AB8180" s="2" t="s">
        <v>306</v>
      </c>
      <c r="AC8180" s="2">
        <v>2.73</v>
      </c>
      <c r="AD8180" s="3">
        <v>0</v>
      </c>
      <c r="AE8180" s="5">
        <v>0</v>
      </c>
      <c r="AF8180" s="2">
        <v>0</v>
      </c>
      <c r="AG8180" s="3">
        <f t="shared" si="895"/>
        <v>0</v>
      </c>
      <c r="AH8180" s="2" t="s">
        <v>50</v>
      </c>
      <c r="AI8180" s="3">
        <v>0</v>
      </c>
    </row>
    <row r="8181" spans="1:35" x14ac:dyDescent="0.3">
      <c r="A8181" s="2" t="s">
        <v>15533</v>
      </c>
      <c r="B8181" s="2" t="s">
        <v>681</v>
      </c>
      <c r="C8181" s="2" t="s">
        <v>337</v>
      </c>
      <c r="D8181" s="2" t="s">
        <v>38</v>
      </c>
      <c r="E8181" s="2">
        <v>2024</v>
      </c>
      <c r="F8181" s="2" t="s">
        <v>55</v>
      </c>
      <c r="G8181" s="2" t="s">
        <v>40</v>
      </c>
      <c r="H8181" s="2" t="s">
        <v>83</v>
      </c>
      <c r="I8181" s="2" t="s">
        <v>42</v>
      </c>
      <c r="J8181" s="2" t="s">
        <v>422</v>
      </c>
      <c r="K8181" s="3">
        <v>816967.05</v>
      </c>
      <c r="L8181" s="3">
        <v>408615.92</v>
      </c>
      <c r="M8181" s="3">
        <f t="shared" si="889"/>
        <v>408351.13000000006</v>
      </c>
      <c r="N8181" s="3">
        <v>86224.92</v>
      </c>
      <c r="O8181" s="3">
        <f t="shared" si="890"/>
        <v>322126.21000000008</v>
      </c>
      <c r="P8181" s="3">
        <v>249424.42</v>
      </c>
      <c r="Q8181" s="4">
        <f t="shared" si="891"/>
        <v>0.49983794328057668</v>
      </c>
      <c r="R8181" s="4">
        <f t="shared" si="892"/>
        <v>0.30530536084656046</v>
      </c>
      <c r="S8181" s="3">
        <v>723728.55</v>
      </c>
      <c r="T8181" s="3">
        <f t="shared" si="893"/>
        <v>93238.5</v>
      </c>
      <c r="U8181" s="4">
        <f t="shared" si="894"/>
        <v>0.12883076120183456</v>
      </c>
      <c r="V8181" s="2" t="s">
        <v>73</v>
      </c>
      <c r="W8181" s="2" t="s">
        <v>134</v>
      </c>
      <c r="X8181" s="2" t="s">
        <v>86</v>
      </c>
      <c r="Y8181" s="2">
        <v>0.92</v>
      </c>
      <c r="Z8181" s="2" t="s">
        <v>15534</v>
      </c>
      <c r="AA8181" s="2" t="s">
        <v>224</v>
      </c>
      <c r="AB8181" s="2" t="s">
        <v>88</v>
      </c>
      <c r="AC8181" s="2">
        <v>2.99</v>
      </c>
      <c r="AD8181" s="3">
        <v>0</v>
      </c>
      <c r="AE8181" s="5">
        <v>0</v>
      </c>
      <c r="AF8181" s="2">
        <v>0</v>
      </c>
      <c r="AG8181" s="3">
        <f t="shared" si="895"/>
        <v>0</v>
      </c>
      <c r="AH8181" s="2" t="s">
        <v>50</v>
      </c>
      <c r="AI8181" s="3">
        <v>0</v>
      </c>
    </row>
    <row r="8182" spans="1:35" x14ac:dyDescent="0.3">
      <c r="A8182" s="2" t="s">
        <v>15535</v>
      </c>
      <c r="B8182" s="2" t="s">
        <v>4534</v>
      </c>
      <c r="C8182" s="2" t="s">
        <v>452</v>
      </c>
      <c r="D8182" s="2" t="s">
        <v>38</v>
      </c>
      <c r="E8182" s="2">
        <v>2021</v>
      </c>
      <c r="F8182" s="2" t="s">
        <v>55</v>
      </c>
      <c r="G8182" s="2" t="s">
        <v>93</v>
      </c>
      <c r="H8182" s="2" t="s">
        <v>221</v>
      </c>
      <c r="I8182" s="2" t="s">
        <v>55</v>
      </c>
      <c r="J8182" s="2" t="s">
        <v>84</v>
      </c>
      <c r="K8182" s="3">
        <v>245871.49</v>
      </c>
      <c r="L8182" s="3">
        <v>79784.25</v>
      </c>
      <c r="M8182" s="3">
        <f t="shared" si="889"/>
        <v>166087.24</v>
      </c>
      <c r="N8182" s="3">
        <v>31936.85</v>
      </c>
      <c r="O8182" s="3">
        <f t="shared" si="890"/>
        <v>134150.38999999998</v>
      </c>
      <c r="P8182" s="3">
        <v>100997.98</v>
      </c>
      <c r="Q8182" s="4">
        <f t="shared" si="891"/>
        <v>0.67550426444318534</v>
      </c>
      <c r="R8182" s="4">
        <f t="shared" si="892"/>
        <v>0.41077548275320575</v>
      </c>
      <c r="S8182" s="3">
        <v>282960.99</v>
      </c>
      <c r="T8182" s="3">
        <f t="shared" si="893"/>
        <v>-37089.5</v>
      </c>
      <c r="U8182" s="4">
        <f t="shared" si="894"/>
        <v>-0.13107637204690301</v>
      </c>
      <c r="V8182" s="2" t="s">
        <v>95</v>
      </c>
      <c r="W8182" s="2" t="s">
        <v>96</v>
      </c>
      <c r="X8182" s="2" t="s">
        <v>222</v>
      </c>
      <c r="Y8182" s="2">
        <v>18.899999999999999</v>
      </c>
      <c r="Z8182" s="2" t="s">
        <v>15536</v>
      </c>
      <c r="AA8182" s="2" t="s">
        <v>76</v>
      </c>
      <c r="AB8182" s="2" t="s">
        <v>149</v>
      </c>
      <c r="AC8182" s="2">
        <v>8.74</v>
      </c>
      <c r="AD8182" s="3">
        <v>0</v>
      </c>
      <c r="AE8182" s="5">
        <v>0</v>
      </c>
      <c r="AF8182" s="2">
        <v>0</v>
      </c>
      <c r="AG8182" s="3">
        <f t="shared" si="895"/>
        <v>0</v>
      </c>
      <c r="AH8182" s="2" t="s">
        <v>50</v>
      </c>
      <c r="AI8182" s="3">
        <v>0</v>
      </c>
    </row>
    <row r="8183" spans="1:35" x14ac:dyDescent="0.3">
      <c r="A8183" s="2" t="s">
        <v>15537</v>
      </c>
      <c r="B8183" s="2" t="s">
        <v>425</v>
      </c>
      <c r="C8183" s="2" t="s">
        <v>377</v>
      </c>
      <c r="D8183" s="2" t="s">
        <v>81</v>
      </c>
      <c r="E8183" s="2">
        <v>2023</v>
      </c>
      <c r="F8183" s="2" t="s">
        <v>92</v>
      </c>
      <c r="G8183" s="2" t="s">
        <v>56</v>
      </c>
      <c r="H8183" s="2" t="s">
        <v>262</v>
      </c>
      <c r="I8183" s="2" t="s">
        <v>58</v>
      </c>
      <c r="J8183" s="2" t="s">
        <v>106</v>
      </c>
      <c r="K8183" s="3">
        <v>1158314.04</v>
      </c>
      <c r="L8183" s="3">
        <v>502900</v>
      </c>
      <c r="M8183" s="3">
        <f t="shared" si="889"/>
        <v>655414.04</v>
      </c>
      <c r="N8183" s="3">
        <v>113928.28</v>
      </c>
      <c r="O8183" s="3">
        <f t="shared" si="890"/>
        <v>541485.76</v>
      </c>
      <c r="P8183" s="3">
        <v>432168.08</v>
      </c>
      <c r="Q8183" s="4">
        <f t="shared" si="891"/>
        <v>0.5658344951080797</v>
      </c>
      <c r="R8183" s="4">
        <f t="shared" si="892"/>
        <v>0.37310095973627327</v>
      </c>
      <c r="S8183" s="3">
        <v>1153320.33</v>
      </c>
      <c r="T8183" s="3">
        <f t="shared" si="893"/>
        <v>4993.7099999999627</v>
      </c>
      <c r="U8183" s="4">
        <f t="shared" si="894"/>
        <v>4.329855175621471E-3</v>
      </c>
      <c r="V8183" s="2" t="s">
        <v>95</v>
      </c>
      <c r="W8183" s="2" t="s">
        <v>60</v>
      </c>
      <c r="X8183" s="2" t="s">
        <v>264</v>
      </c>
      <c r="Y8183" s="2">
        <v>83.5</v>
      </c>
      <c r="Z8183" s="2" t="s">
        <v>15538</v>
      </c>
      <c r="AA8183" s="2" t="s">
        <v>141</v>
      </c>
      <c r="AB8183" s="2" t="s">
        <v>209</v>
      </c>
      <c r="AC8183" s="2">
        <v>2.39</v>
      </c>
      <c r="AD8183" s="3">
        <v>0</v>
      </c>
      <c r="AE8183" s="5">
        <v>0</v>
      </c>
      <c r="AF8183" s="2">
        <v>0</v>
      </c>
      <c r="AG8183" s="3">
        <f t="shared" si="895"/>
        <v>0</v>
      </c>
      <c r="AH8183" s="2" t="s">
        <v>230</v>
      </c>
      <c r="AI8183" s="3">
        <v>0</v>
      </c>
    </row>
    <row r="8184" spans="1:35" x14ac:dyDescent="0.3">
      <c r="A8184" s="2" t="s">
        <v>15539</v>
      </c>
      <c r="B8184" s="2" t="s">
        <v>12503</v>
      </c>
      <c r="C8184" s="2" t="s">
        <v>456</v>
      </c>
      <c r="D8184" s="2" t="s">
        <v>54</v>
      </c>
      <c r="E8184" s="2">
        <v>2023</v>
      </c>
      <c r="F8184" s="2" t="s">
        <v>82</v>
      </c>
      <c r="G8184" s="2" t="s">
        <v>114</v>
      </c>
      <c r="H8184" s="2" t="s">
        <v>115</v>
      </c>
      <c r="I8184" s="2" t="s">
        <v>178</v>
      </c>
      <c r="J8184" s="2" t="s">
        <v>197</v>
      </c>
      <c r="K8184" s="3">
        <v>8032945.3700000001</v>
      </c>
      <c r="L8184" s="3">
        <v>4498974.7199999997</v>
      </c>
      <c r="M8184" s="3">
        <f t="shared" si="889"/>
        <v>3533970.6500000004</v>
      </c>
      <c r="N8184" s="3">
        <v>1615404.01</v>
      </c>
      <c r="O8184" s="3">
        <f t="shared" si="890"/>
        <v>1918566.6400000004</v>
      </c>
      <c r="P8184" s="3">
        <v>1416639.61</v>
      </c>
      <c r="Q8184" s="4">
        <f t="shared" si="891"/>
        <v>0.43993460520695665</v>
      </c>
      <c r="R8184" s="4">
        <f t="shared" si="892"/>
        <v>0.17635369652713076</v>
      </c>
      <c r="S8184" s="3">
        <v>9194660.6799999997</v>
      </c>
      <c r="T8184" s="3">
        <f t="shared" si="893"/>
        <v>-1161715.3099999996</v>
      </c>
      <c r="U8184" s="4">
        <f t="shared" si="894"/>
        <v>-0.12634672995893523</v>
      </c>
      <c r="V8184" s="2" t="s">
        <v>107</v>
      </c>
      <c r="W8184" s="2" t="s">
        <v>207</v>
      </c>
      <c r="X8184" s="2" t="s">
        <v>118</v>
      </c>
      <c r="Y8184" s="2">
        <v>3.75</v>
      </c>
      <c r="Z8184" s="2" t="s">
        <v>15540</v>
      </c>
      <c r="AA8184" s="2" t="s">
        <v>148</v>
      </c>
      <c r="AB8184" s="2" t="s">
        <v>110</v>
      </c>
      <c r="AC8184" s="2">
        <v>9.93</v>
      </c>
      <c r="AD8184" s="3">
        <v>3868213.49</v>
      </c>
      <c r="AE8184" s="5">
        <v>13.15</v>
      </c>
      <c r="AF8184" s="2">
        <v>180</v>
      </c>
      <c r="AG8184" s="3">
        <f t="shared" si="895"/>
        <v>49324.677777217999</v>
      </c>
      <c r="AH8184" s="2" t="s">
        <v>50</v>
      </c>
      <c r="AI8184" s="3">
        <v>0</v>
      </c>
    </row>
    <row r="8185" spans="1:35" x14ac:dyDescent="0.3">
      <c r="A8185" s="2" t="s">
        <v>15541</v>
      </c>
      <c r="B8185" s="2" t="s">
        <v>3079</v>
      </c>
      <c r="C8185" s="2" t="s">
        <v>435</v>
      </c>
      <c r="D8185" s="2" t="s">
        <v>81</v>
      </c>
      <c r="E8185" s="2">
        <v>2021</v>
      </c>
      <c r="F8185" s="2" t="s">
        <v>68</v>
      </c>
      <c r="G8185" s="2" t="s">
        <v>40</v>
      </c>
      <c r="H8185" s="2" t="s">
        <v>83</v>
      </c>
      <c r="I8185" s="2" t="s">
        <v>42</v>
      </c>
      <c r="J8185" s="2" t="s">
        <v>422</v>
      </c>
      <c r="K8185" s="3">
        <v>9002513.5899999999</v>
      </c>
      <c r="L8185" s="3">
        <v>2839385.42</v>
      </c>
      <c r="M8185" s="3">
        <f t="shared" si="889"/>
        <v>6163128.1699999999</v>
      </c>
      <c r="N8185" s="3">
        <v>1019443.28</v>
      </c>
      <c r="O8185" s="3">
        <f t="shared" si="890"/>
        <v>5143684.8899999997</v>
      </c>
      <c r="P8185" s="3">
        <v>4029154.51</v>
      </c>
      <c r="Q8185" s="4">
        <f t="shared" si="891"/>
        <v>0.6846008182476957</v>
      </c>
      <c r="R8185" s="4">
        <f t="shared" si="892"/>
        <v>0.44755883673150887</v>
      </c>
      <c r="S8185" s="3">
        <v>7844051.7300000004</v>
      </c>
      <c r="T8185" s="3">
        <f t="shared" si="893"/>
        <v>1158461.8599999994</v>
      </c>
      <c r="U8185" s="4">
        <f t="shared" si="894"/>
        <v>0.14768666753807849</v>
      </c>
      <c r="V8185" s="2" t="s">
        <v>107</v>
      </c>
      <c r="W8185" s="2" t="s">
        <v>96</v>
      </c>
      <c r="X8185" s="2" t="s">
        <v>86</v>
      </c>
      <c r="Y8185" s="2">
        <v>0.92</v>
      </c>
      <c r="Z8185" s="2" t="s">
        <v>10088</v>
      </c>
      <c r="AA8185" s="2" t="s">
        <v>141</v>
      </c>
      <c r="AB8185" s="2" t="s">
        <v>110</v>
      </c>
      <c r="AC8185" s="2">
        <v>1.01</v>
      </c>
      <c r="AD8185" s="3">
        <v>0</v>
      </c>
      <c r="AE8185" s="5">
        <v>0</v>
      </c>
      <c r="AF8185" s="2">
        <v>0</v>
      </c>
      <c r="AG8185" s="3">
        <f t="shared" si="895"/>
        <v>0</v>
      </c>
      <c r="AH8185" s="2" t="s">
        <v>50</v>
      </c>
      <c r="AI8185" s="3">
        <v>0</v>
      </c>
    </row>
    <row r="8186" spans="1:35" x14ac:dyDescent="0.3">
      <c r="A8186" s="2" t="s">
        <v>15542</v>
      </c>
      <c r="B8186" s="2" t="s">
        <v>3732</v>
      </c>
      <c r="C8186" s="2" t="s">
        <v>734</v>
      </c>
      <c r="D8186" s="2" t="s">
        <v>38</v>
      </c>
      <c r="E8186" s="2">
        <v>2024</v>
      </c>
      <c r="F8186" s="2" t="s">
        <v>58</v>
      </c>
      <c r="G8186" s="2" t="s">
        <v>69</v>
      </c>
      <c r="H8186" s="2" t="s">
        <v>70</v>
      </c>
      <c r="I8186" s="2" t="s">
        <v>42</v>
      </c>
      <c r="J8186" s="2" t="s">
        <v>422</v>
      </c>
      <c r="K8186" s="3">
        <v>5090996.7699999996</v>
      </c>
      <c r="L8186" s="3">
        <v>2581461.96</v>
      </c>
      <c r="M8186" s="3">
        <f t="shared" si="889"/>
        <v>2509534.8099999996</v>
      </c>
      <c r="N8186" s="3">
        <v>698205.86</v>
      </c>
      <c r="O8186" s="3">
        <f t="shared" si="890"/>
        <v>1811328.9499999997</v>
      </c>
      <c r="P8186" s="3">
        <v>1285039.3999999999</v>
      </c>
      <c r="Q8186" s="4">
        <f t="shared" si="891"/>
        <v>0.49293584800290491</v>
      </c>
      <c r="R8186" s="4">
        <f t="shared" si="892"/>
        <v>0.25241410632440847</v>
      </c>
      <c r="S8186" s="3">
        <v>5550588.5099999998</v>
      </c>
      <c r="T8186" s="3">
        <f t="shared" si="893"/>
        <v>-459591.74000000022</v>
      </c>
      <c r="U8186" s="4">
        <f t="shared" si="894"/>
        <v>-8.2800542532020668E-2</v>
      </c>
      <c r="V8186" s="2" t="s">
        <v>44</v>
      </c>
      <c r="W8186" s="2" t="s">
        <v>45</v>
      </c>
      <c r="X8186" s="2" t="s">
        <v>74</v>
      </c>
      <c r="Y8186" s="2">
        <v>1.36</v>
      </c>
      <c r="Z8186" s="2" t="s">
        <v>5095</v>
      </c>
      <c r="AA8186" s="2" t="s">
        <v>99</v>
      </c>
      <c r="AB8186" s="2" t="s">
        <v>149</v>
      </c>
      <c r="AC8186" s="2">
        <v>9.83</v>
      </c>
      <c r="AD8186" s="3">
        <v>0</v>
      </c>
      <c r="AE8186" s="5">
        <v>0</v>
      </c>
      <c r="AF8186" s="2">
        <v>0</v>
      </c>
      <c r="AG8186" s="3">
        <f t="shared" si="895"/>
        <v>0</v>
      </c>
      <c r="AH8186" s="2" t="s">
        <v>50</v>
      </c>
      <c r="AI8186" s="3">
        <v>0</v>
      </c>
    </row>
    <row r="8187" spans="1:35" x14ac:dyDescent="0.3">
      <c r="A8187" s="2" t="s">
        <v>15543</v>
      </c>
      <c r="B8187" s="2" t="s">
        <v>3790</v>
      </c>
      <c r="C8187" s="2" t="s">
        <v>377</v>
      </c>
      <c r="D8187" s="2" t="s">
        <v>81</v>
      </c>
      <c r="E8187" s="2">
        <v>2023</v>
      </c>
      <c r="F8187" s="2" t="s">
        <v>58</v>
      </c>
      <c r="G8187" s="2" t="s">
        <v>69</v>
      </c>
      <c r="H8187" s="2" t="s">
        <v>272</v>
      </c>
      <c r="I8187" s="2" t="s">
        <v>131</v>
      </c>
      <c r="J8187" s="2" t="s">
        <v>235</v>
      </c>
      <c r="K8187" s="3">
        <v>9192271.4000000004</v>
      </c>
      <c r="L8187" s="3">
        <v>3773998.15</v>
      </c>
      <c r="M8187" s="3">
        <f t="shared" si="889"/>
        <v>5418273.25</v>
      </c>
      <c r="N8187" s="3">
        <v>1456681.77</v>
      </c>
      <c r="O8187" s="3">
        <f t="shared" si="890"/>
        <v>3961591.48</v>
      </c>
      <c r="P8187" s="3">
        <v>3161763.94</v>
      </c>
      <c r="Q8187" s="4">
        <f t="shared" si="891"/>
        <v>0.58943791085193586</v>
      </c>
      <c r="R8187" s="4">
        <f t="shared" si="892"/>
        <v>0.34395894142115951</v>
      </c>
      <c r="S8187" s="3">
        <v>9530994.25</v>
      </c>
      <c r="T8187" s="3">
        <f t="shared" si="893"/>
        <v>-338722.84999999963</v>
      </c>
      <c r="U8187" s="4">
        <f t="shared" si="894"/>
        <v>-3.5539088694760218E-2</v>
      </c>
      <c r="V8187" s="2" t="s">
        <v>85</v>
      </c>
      <c r="W8187" s="2" t="s">
        <v>125</v>
      </c>
      <c r="X8187" s="2" t="s">
        <v>274</v>
      </c>
      <c r="Y8187" s="2">
        <v>1</v>
      </c>
      <c r="Z8187" s="2" t="s">
        <v>14532</v>
      </c>
      <c r="AA8187" s="2" t="s">
        <v>76</v>
      </c>
      <c r="AB8187" s="2" t="s">
        <v>100</v>
      </c>
      <c r="AC8187" s="2">
        <v>2.71</v>
      </c>
      <c r="AD8187" s="3">
        <v>0</v>
      </c>
      <c r="AE8187" s="5">
        <v>0</v>
      </c>
      <c r="AF8187" s="2">
        <v>0</v>
      </c>
      <c r="AG8187" s="3">
        <f t="shared" si="895"/>
        <v>0</v>
      </c>
      <c r="AH8187" s="2" t="s">
        <v>50</v>
      </c>
      <c r="AI8187" s="3">
        <v>0</v>
      </c>
    </row>
    <row r="8188" spans="1:35" x14ac:dyDescent="0.3">
      <c r="A8188" s="2" t="s">
        <v>15544</v>
      </c>
      <c r="B8188" s="2" t="s">
        <v>3325</v>
      </c>
      <c r="C8188" s="2" t="s">
        <v>387</v>
      </c>
      <c r="D8188" s="2" t="s">
        <v>81</v>
      </c>
      <c r="E8188" s="2">
        <v>2020</v>
      </c>
      <c r="F8188" s="2" t="s">
        <v>55</v>
      </c>
      <c r="G8188" s="2" t="s">
        <v>40</v>
      </c>
      <c r="H8188" s="2" t="s">
        <v>279</v>
      </c>
      <c r="I8188" s="2" t="s">
        <v>42</v>
      </c>
      <c r="J8188" s="2" t="s">
        <v>43</v>
      </c>
      <c r="K8188" s="3">
        <v>9016010.1199999992</v>
      </c>
      <c r="L8188" s="3">
        <v>4855753.6100000003</v>
      </c>
      <c r="M8188" s="3">
        <f t="shared" si="889"/>
        <v>4160256.5099999988</v>
      </c>
      <c r="N8188" s="3">
        <v>1805236.27</v>
      </c>
      <c r="O8188" s="3">
        <f t="shared" si="890"/>
        <v>2355020.2399999988</v>
      </c>
      <c r="P8188" s="3">
        <v>1747802.37</v>
      </c>
      <c r="Q8188" s="4">
        <f t="shared" si="891"/>
        <v>0.46142988468606544</v>
      </c>
      <c r="R8188" s="4">
        <f t="shared" si="892"/>
        <v>0.19385541350745514</v>
      </c>
      <c r="S8188" s="3">
        <v>10080301.550000001</v>
      </c>
      <c r="T8188" s="3">
        <f t="shared" si="893"/>
        <v>-1064291.4300000016</v>
      </c>
      <c r="U8188" s="4">
        <f t="shared" si="894"/>
        <v>-0.1055813087258289</v>
      </c>
      <c r="V8188" s="2" t="s">
        <v>85</v>
      </c>
      <c r="W8188" s="2" t="s">
        <v>207</v>
      </c>
      <c r="X8188" s="2" t="s">
        <v>280</v>
      </c>
      <c r="Y8188" s="2">
        <v>0.79</v>
      </c>
      <c r="Z8188" s="2" t="s">
        <v>6517</v>
      </c>
      <c r="AA8188" s="2" t="s">
        <v>224</v>
      </c>
      <c r="AB8188" s="2" t="s">
        <v>306</v>
      </c>
      <c r="AC8188" s="2">
        <v>5.04</v>
      </c>
      <c r="AD8188" s="3">
        <v>0</v>
      </c>
      <c r="AE8188" s="5">
        <v>0</v>
      </c>
      <c r="AF8188" s="2">
        <v>0</v>
      </c>
      <c r="AG8188" s="3">
        <f t="shared" si="895"/>
        <v>0</v>
      </c>
      <c r="AH8188" s="2" t="s">
        <v>50</v>
      </c>
      <c r="AI8188" s="3">
        <v>0</v>
      </c>
    </row>
    <row r="8189" spans="1:35" x14ac:dyDescent="0.3">
      <c r="A8189" s="2" t="s">
        <v>15545</v>
      </c>
      <c r="B8189" s="2" t="s">
        <v>2478</v>
      </c>
      <c r="C8189" s="2" t="s">
        <v>189</v>
      </c>
      <c r="D8189" s="2" t="s">
        <v>54</v>
      </c>
      <c r="E8189" s="2">
        <v>2020</v>
      </c>
      <c r="F8189" s="2" t="s">
        <v>82</v>
      </c>
      <c r="G8189" s="2" t="s">
        <v>93</v>
      </c>
      <c r="H8189" s="2" t="s">
        <v>159</v>
      </c>
      <c r="I8189" s="2" t="s">
        <v>178</v>
      </c>
      <c r="J8189" s="2" t="s">
        <v>288</v>
      </c>
      <c r="K8189" s="3">
        <v>8245029.3200000003</v>
      </c>
      <c r="L8189" s="3">
        <v>2506416.48</v>
      </c>
      <c r="M8189" s="3">
        <f t="shared" si="889"/>
        <v>5738612.8399999999</v>
      </c>
      <c r="N8189" s="3">
        <v>1054066.28</v>
      </c>
      <c r="O8189" s="3">
        <f t="shared" si="890"/>
        <v>4684546.5599999996</v>
      </c>
      <c r="P8189" s="3">
        <v>3534717.95</v>
      </c>
      <c r="Q8189" s="4">
        <f t="shared" si="891"/>
        <v>0.69600878508458719</v>
      </c>
      <c r="R8189" s="4">
        <f t="shared" si="892"/>
        <v>0.4287089606128896</v>
      </c>
      <c r="S8189" s="3">
        <v>8225149.8899999997</v>
      </c>
      <c r="T8189" s="3">
        <f t="shared" si="893"/>
        <v>19879.430000000633</v>
      </c>
      <c r="U8189" s="4">
        <f t="shared" si="894"/>
        <v>2.416907930659077E-3</v>
      </c>
      <c r="V8189" s="2" t="s">
        <v>44</v>
      </c>
      <c r="W8189" s="2" t="s">
        <v>96</v>
      </c>
      <c r="X8189" s="2" t="s">
        <v>160</v>
      </c>
      <c r="Y8189" s="2">
        <v>129.5</v>
      </c>
      <c r="Z8189" s="2" t="s">
        <v>3941</v>
      </c>
      <c r="AA8189" s="2" t="s">
        <v>148</v>
      </c>
      <c r="AB8189" s="2" t="s">
        <v>64</v>
      </c>
      <c r="AC8189" s="2">
        <v>8.2899999999999991</v>
      </c>
      <c r="AD8189" s="3">
        <v>573791.65</v>
      </c>
      <c r="AE8189" s="5">
        <v>5.9</v>
      </c>
      <c r="AF8189" s="2">
        <v>12</v>
      </c>
      <c r="AG8189" s="3">
        <f t="shared" si="895"/>
        <v>49357.829310424095</v>
      </c>
      <c r="AH8189" s="2" t="s">
        <v>50</v>
      </c>
      <c r="AI8189" s="3">
        <v>0</v>
      </c>
    </row>
    <row r="8190" spans="1:35" x14ac:dyDescent="0.3">
      <c r="A8190" s="2" t="s">
        <v>15546</v>
      </c>
      <c r="B8190" s="2" t="s">
        <v>1789</v>
      </c>
      <c r="C8190" s="2" t="s">
        <v>730</v>
      </c>
      <c r="D8190" s="2" t="s">
        <v>38</v>
      </c>
      <c r="E8190" s="2">
        <v>2020</v>
      </c>
      <c r="F8190" s="2" t="s">
        <v>105</v>
      </c>
      <c r="G8190" s="2" t="s">
        <v>40</v>
      </c>
      <c r="H8190" s="2" t="s">
        <v>41</v>
      </c>
      <c r="I8190" s="2" t="s">
        <v>42</v>
      </c>
      <c r="J8190" s="2" t="s">
        <v>166</v>
      </c>
      <c r="K8190" s="3">
        <v>2229805.9900000002</v>
      </c>
      <c r="L8190" s="3">
        <v>836171.9</v>
      </c>
      <c r="M8190" s="3">
        <f t="shared" si="889"/>
        <v>1393634.0900000003</v>
      </c>
      <c r="N8190" s="3">
        <v>294903.56</v>
      </c>
      <c r="O8190" s="3">
        <f t="shared" si="890"/>
        <v>1098730.5300000003</v>
      </c>
      <c r="P8190" s="3">
        <v>776155.73</v>
      </c>
      <c r="Q8190" s="4">
        <f t="shared" si="891"/>
        <v>0.62500239763011856</v>
      </c>
      <c r="R8190" s="4">
        <f t="shared" si="892"/>
        <v>0.34808218001064745</v>
      </c>
      <c r="S8190" s="3">
        <v>2063349</v>
      </c>
      <c r="T8190" s="3">
        <f t="shared" si="893"/>
        <v>166456.99000000022</v>
      </c>
      <c r="U8190" s="4">
        <f t="shared" si="894"/>
        <v>8.06732113665697E-2</v>
      </c>
      <c r="V8190" s="2" t="s">
        <v>107</v>
      </c>
      <c r="W8190" s="2" t="s">
        <v>60</v>
      </c>
      <c r="X8190" s="2" t="s">
        <v>46</v>
      </c>
      <c r="Y8190" s="2">
        <v>0.89</v>
      </c>
      <c r="Z8190" s="2" t="s">
        <v>2157</v>
      </c>
      <c r="AA8190" s="2" t="s">
        <v>141</v>
      </c>
      <c r="AB8190" s="2" t="s">
        <v>49</v>
      </c>
      <c r="AC8190" s="2">
        <v>1.24</v>
      </c>
      <c r="AD8190" s="3">
        <v>0</v>
      </c>
      <c r="AE8190" s="5">
        <v>0</v>
      </c>
      <c r="AF8190" s="2">
        <v>0</v>
      </c>
      <c r="AG8190" s="3">
        <f t="shared" si="895"/>
        <v>0</v>
      </c>
      <c r="AH8190" s="2" t="s">
        <v>50</v>
      </c>
      <c r="AI8190" s="3">
        <v>0</v>
      </c>
    </row>
    <row r="8191" spans="1:35" x14ac:dyDescent="0.3">
      <c r="A8191" s="2" t="s">
        <v>15547</v>
      </c>
      <c r="B8191" s="2" t="s">
        <v>1668</v>
      </c>
      <c r="C8191" s="2" t="s">
        <v>730</v>
      </c>
      <c r="D8191" s="2" t="s">
        <v>38</v>
      </c>
      <c r="E8191" s="2">
        <v>2020</v>
      </c>
      <c r="F8191" s="2" t="s">
        <v>82</v>
      </c>
      <c r="G8191" s="2" t="s">
        <v>56</v>
      </c>
      <c r="H8191" s="2" t="s">
        <v>123</v>
      </c>
      <c r="I8191" s="2" t="s">
        <v>71</v>
      </c>
      <c r="J8191" s="2" t="s">
        <v>172</v>
      </c>
      <c r="K8191" s="3">
        <v>367124.89</v>
      </c>
      <c r="L8191" s="3">
        <v>123659.33</v>
      </c>
      <c r="M8191" s="3">
        <f t="shared" si="889"/>
        <v>243465.56</v>
      </c>
      <c r="N8191" s="3">
        <v>44750.57</v>
      </c>
      <c r="O8191" s="3">
        <f t="shared" si="890"/>
        <v>198714.99</v>
      </c>
      <c r="P8191" s="3">
        <v>143787.01</v>
      </c>
      <c r="Q8191" s="4">
        <f t="shared" si="891"/>
        <v>0.66316822049303159</v>
      </c>
      <c r="R8191" s="4">
        <f t="shared" si="892"/>
        <v>0.3916569372346288</v>
      </c>
      <c r="S8191" s="3">
        <v>434657.27</v>
      </c>
      <c r="T8191" s="3">
        <f t="shared" si="893"/>
        <v>-67532.38</v>
      </c>
      <c r="U8191" s="4">
        <f t="shared" si="894"/>
        <v>-0.15536926369596901</v>
      </c>
      <c r="V8191" s="2" t="s">
        <v>44</v>
      </c>
      <c r="W8191" s="2" t="s">
        <v>134</v>
      </c>
      <c r="X8191" s="2" t="s">
        <v>126</v>
      </c>
      <c r="Y8191" s="2">
        <v>1.34</v>
      </c>
      <c r="Z8191" s="2" t="s">
        <v>15548</v>
      </c>
      <c r="AA8191" s="2" t="s">
        <v>48</v>
      </c>
      <c r="AB8191" s="2" t="s">
        <v>77</v>
      </c>
      <c r="AC8191" s="2">
        <v>5.68</v>
      </c>
      <c r="AD8191" s="3">
        <v>0</v>
      </c>
      <c r="AE8191" s="5">
        <v>0</v>
      </c>
      <c r="AF8191" s="2">
        <v>0</v>
      </c>
      <c r="AG8191" s="3">
        <f t="shared" si="895"/>
        <v>0</v>
      </c>
      <c r="AH8191" s="2" t="s">
        <v>50</v>
      </c>
      <c r="AI8191" s="3">
        <v>0</v>
      </c>
    </row>
    <row r="8192" spans="1:35" x14ac:dyDescent="0.3">
      <c r="A8192" s="2" t="s">
        <v>15549</v>
      </c>
      <c r="B8192" s="2" t="s">
        <v>4344</v>
      </c>
      <c r="C8192" s="2" t="s">
        <v>880</v>
      </c>
      <c r="D8192" s="2" t="s">
        <v>81</v>
      </c>
      <c r="E8192" s="2">
        <v>2024</v>
      </c>
      <c r="F8192" s="2" t="s">
        <v>68</v>
      </c>
      <c r="G8192" s="2" t="s">
        <v>40</v>
      </c>
      <c r="H8192" s="2" t="s">
        <v>41</v>
      </c>
      <c r="I8192" s="2" t="s">
        <v>178</v>
      </c>
      <c r="J8192" s="2" t="s">
        <v>263</v>
      </c>
      <c r="K8192" s="3">
        <v>5039749.54</v>
      </c>
      <c r="L8192" s="3">
        <v>2811759.71</v>
      </c>
      <c r="M8192" s="3">
        <f t="shared" si="889"/>
        <v>2227989.83</v>
      </c>
      <c r="N8192" s="3">
        <v>455249.86</v>
      </c>
      <c r="O8192" s="3">
        <f t="shared" si="890"/>
        <v>1772739.9700000002</v>
      </c>
      <c r="P8192" s="3">
        <v>1402413.03</v>
      </c>
      <c r="Q8192" s="4">
        <f t="shared" si="891"/>
        <v>0.44208344329746196</v>
      </c>
      <c r="R8192" s="4">
        <f t="shared" si="892"/>
        <v>0.27827038206347054</v>
      </c>
      <c r="S8192" s="3">
        <v>5136277.45</v>
      </c>
      <c r="T8192" s="3">
        <f t="shared" si="893"/>
        <v>-96527.910000000149</v>
      </c>
      <c r="U8192" s="4">
        <f t="shared" si="894"/>
        <v>-1.8793359770703226E-2</v>
      </c>
      <c r="V8192" s="2" t="s">
        <v>124</v>
      </c>
      <c r="W8192" s="2" t="s">
        <v>60</v>
      </c>
      <c r="X8192" s="2" t="s">
        <v>46</v>
      </c>
      <c r="Y8192" s="2">
        <v>0.89</v>
      </c>
      <c r="Z8192" s="2" t="s">
        <v>15550</v>
      </c>
      <c r="AA8192" s="2" t="s">
        <v>48</v>
      </c>
      <c r="AB8192" s="2" t="s">
        <v>142</v>
      </c>
      <c r="AC8192" s="2">
        <v>6.45</v>
      </c>
      <c r="AD8192" s="3">
        <v>4183209.7</v>
      </c>
      <c r="AE8192" s="5">
        <v>17.420000000000002</v>
      </c>
      <c r="AF8192" s="2">
        <v>12</v>
      </c>
      <c r="AG8192" s="3">
        <f t="shared" si="895"/>
        <v>382362.89142897667</v>
      </c>
      <c r="AH8192" s="2" t="s">
        <v>50</v>
      </c>
      <c r="AI8192" s="3">
        <v>0</v>
      </c>
    </row>
    <row r="8193" spans="1:35" x14ac:dyDescent="0.3">
      <c r="A8193" s="2" t="s">
        <v>15551</v>
      </c>
      <c r="B8193" s="2" t="s">
        <v>3567</v>
      </c>
      <c r="C8193" s="2" t="s">
        <v>249</v>
      </c>
      <c r="D8193" s="2" t="s">
        <v>104</v>
      </c>
      <c r="E8193" s="2">
        <v>2023</v>
      </c>
      <c r="F8193" s="2" t="s">
        <v>68</v>
      </c>
      <c r="G8193" s="2" t="s">
        <v>93</v>
      </c>
      <c r="H8193" s="2" t="s">
        <v>221</v>
      </c>
      <c r="I8193" s="2" t="s">
        <v>55</v>
      </c>
      <c r="J8193" s="2" t="s">
        <v>540</v>
      </c>
      <c r="K8193" s="3">
        <v>5315628.76</v>
      </c>
      <c r="L8193" s="3">
        <v>2224307.87</v>
      </c>
      <c r="M8193" s="3">
        <f t="shared" si="889"/>
        <v>3091320.8899999997</v>
      </c>
      <c r="N8193" s="3">
        <v>682432.54</v>
      </c>
      <c r="O8193" s="3">
        <f t="shared" si="890"/>
        <v>2408888.3499999996</v>
      </c>
      <c r="P8193" s="3">
        <v>1835368.19</v>
      </c>
      <c r="Q8193" s="4">
        <f t="shared" si="891"/>
        <v>0.5815531952235129</v>
      </c>
      <c r="R8193" s="4">
        <f t="shared" si="892"/>
        <v>0.34527772214100216</v>
      </c>
      <c r="S8193" s="3">
        <v>4713573.1900000004</v>
      </c>
      <c r="T8193" s="3">
        <f t="shared" si="893"/>
        <v>602055.56999999937</v>
      </c>
      <c r="U8193" s="4">
        <f t="shared" si="894"/>
        <v>0.12772806228558833</v>
      </c>
      <c r="V8193" s="2" t="s">
        <v>73</v>
      </c>
      <c r="W8193" s="2" t="s">
        <v>207</v>
      </c>
      <c r="X8193" s="2" t="s">
        <v>222</v>
      </c>
      <c r="Y8193" s="2">
        <v>18.899999999999999</v>
      </c>
      <c r="Z8193" s="2" t="s">
        <v>15552</v>
      </c>
      <c r="AA8193" s="2" t="s">
        <v>224</v>
      </c>
      <c r="AB8193" s="2" t="s">
        <v>100</v>
      </c>
      <c r="AC8193" s="2">
        <v>8.56</v>
      </c>
      <c r="AD8193" s="3">
        <v>0</v>
      </c>
      <c r="AE8193" s="5">
        <v>0</v>
      </c>
      <c r="AF8193" s="2">
        <v>0</v>
      </c>
      <c r="AG8193" s="3">
        <f t="shared" si="895"/>
        <v>0</v>
      </c>
      <c r="AH8193" s="2" t="s">
        <v>50</v>
      </c>
      <c r="AI8193" s="3">
        <v>0</v>
      </c>
    </row>
    <row r="8194" spans="1:35" x14ac:dyDescent="0.3">
      <c r="A8194" s="2" t="s">
        <v>15553</v>
      </c>
      <c r="B8194" s="2" t="s">
        <v>812</v>
      </c>
      <c r="C8194" s="2" t="s">
        <v>185</v>
      </c>
      <c r="D8194" s="2" t="s">
        <v>104</v>
      </c>
      <c r="E8194" s="2">
        <v>2024</v>
      </c>
      <c r="F8194" s="2" t="s">
        <v>82</v>
      </c>
      <c r="G8194" s="2" t="s">
        <v>93</v>
      </c>
      <c r="H8194" s="2" t="s">
        <v>94</v>
      </c>
      <c r="I8194" s="2" t="s">
        <v>55</v>
      </c>
      <c r="J8194" s="2" t="s">
        <v>540</v>
      </c>
      <c r="K8194" s="3">
        <v>6366709.0599999996</v>
      </c>
      <c r="L8194" s="3">
        <v>2989540.06</v>
      </c>
      <c r="M8194" s="3">
        <f t="shared" ref="M8194:M8257" si="896">K8194-L8194</f>
        <v>3377168.9999999995</v>
      </c>
      <c r="N8194" s="3">
        <v>1037203.75</v>
      </c>
      <c r="O8194" s="3">
        <f t="shared" ref="O8194:O8257" si="897">M8194-N8194</f>
        <v>2339965.2499999995</v>
      </c>
      <c r="P8194" s="3">
        <v>1680441.5</v>
      </c>
      <c r="Q8194" s="4">
        <f t="shared" ref="Q8194:Q8257" si="898">IF(K8194&lt;&gt;0,M8194/K8194,0)</f>
        <v>0.53044186064943255</v>
      </c>
      <c r="R8194" s="4">
        <f t="shared" ref="R8194:R8257" si="899">IF(K8194&lt;&gt;0,P8194/K8194,0)</f>
        <v>0.26394193360549134</v>
      </c>
      <c r="S8194" s="3">
        <v>6450377.6100000003</v>
      </c>
      <c r="T8194" s="3">
        <f t="shared" ref="T8194:T8257" si="900">K8194-S8194</f>
        <v>-83668.550000000745</v>
      </c>
      <c r="U8194" s="4">
        <f t="shared" ref="U8194:U8257" si="901">IF(S8194&lt;&gt;0,T8194/S8194,0)</f>
        <v>-1.2971108834045569E-2</v>
      </c>
      <c r="V8194" s="2" t="s">
        <v>124</v>
      </c>
      <c r="W8194" s="2" t="s">
        <v>207</v>
      </c>
      <c r="X8194" s="2" t="s">
        <v>97</v>
      </c>
      <c r="Y8194" s="2">
        <v>1550</v>
      </c>
      <c r="Z8194" s="2" t="s">
        <v>9315</v>
      </c>
      <c r="AA8194" s="2" t="s">
        <v>48</v>
      </c>
      <c r="AB8194" s="2" t="s">
        <v>88</v>
      </c>
      <c r="AC8194" s="2">
        <v>9.17</v>
      </c>
      <c r="AD8194" s="3">
        <v>0</v>
      </c>
      <c r="AE8194" s="5">
        <v>0</v>
      </c>
      <c r="AF8194" s="2">
        <v>0</v>
      </c>
      <c r="AG8194" s="3">
        <f t="shared" ref="AG8194:AG8257" si="902">IF(AD8194&gt;0,(AD8194*(AE8194/100/12)*(1+AE8194/100/12)^AF8194)/((1+AE8194/100/12)^AF8194-1),0)</f>
        <v>0</v>
      </c>
      <c r="AH8194" s="2" t="s">
        <v>50</v>
      </c>
      <c r="AI8194" s="3">
        <v>0</v>
      </c>
    </row>
    <row r="8195" spans="1:35" x14ac:dyDescent="0.3">
      <c r="A8195" s="2" t="s">
        <v>15554</v>
      </c>
      <c r="B8195" s="2" t="s">
        <v>2933</v>
      </c>
      <c r="C8195" s="2" t="s">
        <v>411</v>
      </c>
      <c r="D8195" s="2" t="s">
        <v>54</v>
      </c>
      <c r="E8195" s="2">
        <v>2022</v>
      </c>
      <c r="F8195" s="2" t="s">
        <v>68</v>
      </c>
      <c r="G8195" s="2" t="s">
        <v>56</v>
      </c>
      <c r="H8195" s="2" t="s">
        <v>153</v>
      </c>
      <c r="I8195" s="2" t="s">
        <v>131</v>
      </c>
      <c r="J8195" s="2" t="s">
        <v>491</v>
      </c>
      <c r="K8195" s="3">
        <v>2230424.1800000002</v>
      </c>
      <c r="L8195" s="3">
        <v>909159.76</v>
      </c>
      <c r="M8195" s="3">
        <f t="shared" si="896"/>
        <v>1321264.4200000002</v>
      </c>
      <c r="N8195" s="3">
        <v>184324.8</v>
      </c>
      <c r="O8195" s="3">
        <f t="shared" si="897"/>
        <v>1136939.6200000001</v>
      </c>
      <c r="P8195" s="3">
        <v>869914.98</v>
      </c>
      <c r="Q8195" s="4">
        <f t="shared" si="898"/>
        <v>0.59238257540769668</v>
      </c>
      <c r="R8195" s="4">
        <f t="shared" si="899"/>
        <v>0.39002221541554483</v>
      </c>
      <c r="S8195" s="3">
        <v>2479207.9</v>
      </c>
      <c r="T8195" s="3">
        <f t="shared" si="900"/>
        <v>-248783.71999999974</v>
      </c>
      <c r="U8195" s="4">
        <f t="shared" si="901"/>
        <v>-0.10034806681601803</v>
      </c>
      <c r="V8195" s="2" t="s">
        <v>133</v>
      </c>
      <c r="W8195" s="2" t="s">
        <v>45</v>
      </c>
      <c r="X8195" s="2" t="s">
        <v>155</v>
      </c>
      <c r="Y8195" s="2">
        <v>7.24</v>
      </c>
      <c r="Z8195" s="2" t="s">
        <v>15555</v>
      </c>
      <c r="AA8195" s="2" t="s">
        <v>63</v>
      </c>
      <c r="AB8195" s="2" t="s">
        <v>77</v>
      </c>
      <c r="AC8195" s="2">
        <v>2.0499999999999998</v>
      </c>
      <c r="AD8195" s="3">
        <v>0</v>
      </c>
      <c r="AE8195" s="5">
        <v>0</v>
      </c>
      <c r="AF8195" s="2">
        <v>0</v>
      </c>
      <c r="AG8195" s="3">
        <f t="shared" si="902"/>
        <v>0</v>
      </c>
      <c r="AH8195" s="2" t="s">
        <v>50</v>
      </c>
      <c r="AI8195" s="3">
        <v>0</v>
      </c>
    </row>
    <row r="8196" spans="1:35" x14ac:dyDescent="0.3">
      <c r="A8196" s="2" t="s">
        <v>15556</v>
      </c>
      <c r="B8196" s="2" t="s">
        <v>2089</v>
      </c>
      <c r="C8196" s="2" t="s">
        <v>53</v>
      </c>
      <c r="D8196" s="2" t="s">
        <v>54</v>
      </c>
      <c r="E8196" s="2">
        <v>2021</v>
      </c>
      <c r="F8196" s="2" t="s">
        <v>58</v>
      </c>
      <c r="G8196" s="2" t="s">
        <v>56</v>
      </c>
      <c r="H8196" s="2" t="s">
        <v>153</v>
      </c>
      <c r="I8196" s="2" t="s">
        <v>178</v>
      </c>
      <c r="J8196" s="2" t="s">
        <v>288</v>
      </c>
      <c r="K8196" s="3">
        <v>8431989.4199999999</v>
      </c>
      <c r="L8196" s="3">
        <v>4390080.6399999997</v>
      </c>
      <c r="M8196" s="3">
        <f t="shared" si="896"/>
        <v>4041908.7800000003</v>
      </c>
      <c r="N8196" s="3">
        <v>1657472.46</v>
      </c>
      <c r="O8196" s="3">
        <f t="shared" si="897"/>
        <v>2384436.3200000003</v>
      </c>
      <c r="P8196" s="3">
        <v>1830297.24</v>
      </c>
      <c r="Q8196" s="4">
        <f t="shared" si="898"/>
        <v>0.47935410953112895</v>
      </c>
      <c r="R8196" s="4">
        <f t="shared" si="899"/>
        <v>0.21706588431653892</v>
      </c>
      <c r="S8196" s="3">
        <v>7127948.4199999999</v>
      </c>
      <c r="T8196" s="3">
        <f t="shared" si="900"/>
        <v>1304041</v>
      </c>
      <c r="U8196" s="4">
        <f t="shared" si="901"/>
        <v>0.18294759209270484</v>
      </c>
      <c r="V8196" s="2" t="s">
        <v>124</v>
      </c>
      <c r="W8196" s="2" t="s">
        <v>117</v>
      </c>
      <c r="X8196" s="2" t="s">
        <v>155</v>
      </c>
      <c r="Y8196" s="2">
        <v>7.24</v>
      </c>
      <c r="Z8196" s="2" t="s">
        <v>1817</v>
      </c>
      <c r="AA8196" s="2" t="s">
        <v>148</v>
      </c>
      <c r="AB8196" s="2" t="s">
        <v>110</v>
      </c>
      <c r="AC8196" s="2">
        <v>6.66</v>
      </c>
      <c r="AD8196" s="3">
        <v>3712859.53</v>
      </c>
      <c r="AE8196" s="5">
        <v>12.89</v>
      </c>
      <c r="AF8196" s="2">
        <v>180</v>
      </c>
      <c r="AG8196" s="3">
        <f t="shared" si="902"/>
        <v>46708.249507191882</v>
      </c>
      <c r="AH8196" s="2" t="s">
        <v>50</v>
      </c>
      <c r="AI8196" s="3">
        <v>0</v>
      </c>
    </row>
    <row r="8197" spans="1:35" x14ac:dyDescent="0.3">
      <c r="A8197" s="2" t="s">
        <v>15557</v>
      </c>
      <c r="B8197" s="2" t="s">
        <v>7107</v>
      </c>
      <c r="C8197" s="2" t="s">
        <v>520</v>
      </c>
      <c r="D8197" s="2" t="s">
        <v>81</v>
      </c>
      <c r="E8197" s="2">
        <v>2021</v>
      </c>
      <c r="F8197" s="2" t="s">
        <v>68</v>
      </c>
      <c r="G8197" s="2" t="s">
        <v>56</v>
      </c>
      <c r="H8197" s="2" t="s">
        <v>153</v>
      </c>
      <c r="I8197" s="2" t="s">
        <v>131</v>
      </c>
      <c r="J8197" s="2" t="s">
        <v>268</v>
      </c>
      <c r="K8197" s="3">
        <v>7541458.7999999998</v>
      </c>
      <c r="L8197" s="3">
        <v>2502680.14</v>
      </c>
      <c r="M8197" s="3">
        <f t="shared" si="896"/>
        <v>5038778.66</v>
      </c>
      <c r="N8197" s="3">
        <v>1373495.12</v>
      </c>
      <c r="O8197" s="3">
        <f t="shared" si="897"/>
        <v>3665283.54</v>
      </c>
      <c r="P8197" s="3">
        <v>2681806.7000000002</v>
      </c>
      <c r="Q8197" s="4">
        <f t="shared" si="898"/>
        <v>0.66814376284864152</v>
      </c>
      <c r="R8197" s="4">
        <f t="shared" si="899"/>
        <v>0.35560847988720701</v>
      </c>
      <c r="S8197" s="3">
        <v>7081184.7199999997</v>
      </c>
      <c r="T8197" s="3">
        <f t="shared" si="900"/>
        <v>460274.08000000007</v>
      </c>
      <c r="U8197" s="4">
        <f t="shared" si="901"/>
        <v>6.4999586679331825E-2</v>
      </c>
      <c r="V8197" s="2" t="s">
        <v>73</v>
      </c>
      <c r="W8197" s="2" t="s">
        <v>207</v>
      </c>
      <c r="X8197" s="2" t="s">
        <v>155</v>
      </c>
      <c r="Y8197" s="2">
        <v>7.24</v>
      </c>
      <c r="Z8197" s="2" t="s">
        <v>14313</v>
      </c>
      <c r="AA8197" s="2" t="s">
        <v>109</v>
      </c>
      <c r="AB8197" s="2" t="s">
        <v>49</v>
      </c>
      <c r="AC8197" s="2">
        <v>8.81</v>
      </c>
      <c r="AD8197" s="3">
        <v>0</v>
      </c>
      <c r="AE8197" s="5">
        <v>0</v>
      </c>
      <c r="AF8197" s="2">
        <v>0</v>
      </c>
      <c r="AG8197" s="3">
        <f t="shared" si="902"/>
        <v>0</v>
      </c>
      <c r="AH8197" s="2" t="s">
        <v>50</v>
      </c>
      <c r="AI8197" s="3">
        <v>0</v>
      </c>
    </row>
    <row r="8198" spans="1:35" x14ac:dyDescent="0.3">
      <c r="A8198" s="2" t="s">
        <v>15558</v>
      </c>
      <c r="B8198" s="2" t="s">
        <v>1371</v>
      </c>
      <c r="C8198" s="2" t="s">
        <v>185</v>
      </c>
      <c r="D8198" s="2" t="s">
        <v>104</v>
      </c>
      <c r="E8198" s="2">
        <v>2024</v>
      </c>
      <c r="F8198" s="2" t="s">
        <v>39</v>
      </c>
      <c r="G8198" s="2" t="s">
        <v>56</v>
      </c>
      <c r="H8198" s="2" t="s">
        <v>262</v>
      </c>
      <c r="I8198" s="2" t="s">
        <v>55</v>
      </c>
      <c r="J8198" s="2" t="s">
        <v>84</v>
      </c>
      <c r="K8198" s="3">
        <v>1893899.46</v>
      </c>
      <c r="L8198" s="3">
        <v>543678.86</v>
      </c>
      <c r="M8198" s="3">
        <f t="shared" si="896"/>
        <v>1350220.6</v>
      </c>
      <c r="N8198" s="3">
        <v>206100.65</v>
      </c>
      <c r="O8198" s="3">
        <f t="shared" si="897"/>
        <v>1144119.9500000002</v>
      </c>
      <c r="P8198" s="3">
        <v>810403.96</v>
      </c>
      <c r="Q8198" s="4">
        <f t="shared" si="898"/>
        <v>0.71293150904642011</v>
      </c>
      <c r="R8198" s="4">
        <f t="shared" si="899"/>
        <v>0.4279023132516232</v>
      </c>
      <c r="S8198" s="3">
        <v>2203645.66</v>
      </c>
      <c r="T8198" s="3">
        <f t="shared" si="900"/>
        <v>-309746.20000000019</v>
      </c>
      <c r="U8198" s="4">
        <f t="shared" si="901"/>
        <v>-0.14056080141305485</v>
      </c>
      <c r="V8198" s="2" t="s">
        <v>133</v>
      </c>
      <c r="W8198" s="2" t="s">
        <v>45</v>
      </c>
      <c r="X8198" s="2" t="s">
        <v>264</v>
      </c>
      <c r="Y8198" s="2">
        <v>83.5</v>
      </c>
      <c r="Z8198" s="2" t="s">
        <v>3217</v>
      </c>
      <c r="AA8198" s="2" t="s">
        <v>148</v>
      </c>
      <c r="AB8198" s="2" t="s">
        <v>49</v>
      </c>
      <c r="AC8198" s="2">
        <v>7.93</v>
      </c>
      <c r="AD8198" s="3">
        <v>0</v>
      </c>
      <c r="AE8198" s="5">
        <v>0</v>
      </c>
      <c r="AF8198" s="2">
        <v>0</v>
      </c>
      <c r="AG8198" s="3">
        <f t="shared" si="902"/>
        <v>0</v>
      </c>
      <c r="AH8198" s="2" t="s">
        <v>50</v>
      </c>
      <c r="AI8198" s="3">
        <v>0</v>
      </c>
    </row>
    <row r="8199" spans="1:35" x14ac:dyDescent="0.3">
      <c r="A8199" s="2" t="s">
        <v>15559</v>
      </c>
      <c r="B8199" s="2" t="s">
        <v>1609</v>
      </c>
      <c r="C8199" s="2" t="s">
        <v>287</v>
      </c>
      <c r="D8199" s="2" t="s">
        <v>104</v>
      </c>
      <c r="E8199" s="2">
        <v>2021</v>
      </c>
      <c r="F8199" s="2" t="s">
        <v>92</v>
      </c>
      <c r="G8199" s="2" t="s">
        <v>69</v>
      </c>
      <c r="H8199" s="2" t="s">
        <v>165</v>
      </c>
      <c r="I8199" s="2" t="s">
        <v>58</v>
      </c>
      <c r="J8199" s="2" t="s">
        <v>240</v>
      </c>
      <c r="K8199" s="3">
        <v>4070698.26</v>
      </c>
      <c r="L8199" s="3">
        <v>1281468.6499999999</v>
      </c>
      <c r="M8199" s="3">
        <f t="shared" si="896"/>
        <v>2789229.61</v>
      </c>
      <c r="N8199" s="3">
        <v>663899.65</v>
      </c>
      <c r="O8199" s="3">
        <f t="shared" si="897"/>
        <v>2125329.96</v>
      </c>
      <c r="P8199" s="3">
        <v>1575331.8400000001</v>
      </c>
      <c r="Q8199" s="4">
        <f t="shared" si="898"/>
        <v>0.6851968463022361</v>
      </c>
      <c r="R8199" s="4">
        <f t="shared" si="899"/>
        <v>0.38699302659686696</v>
      </c>
      <c r="S8199" s="3">
        <v>4476148.53</v>
      </c>
      <c r="T8199" s="3">
        <f t="shared" si="900"/>
        <v>-405450.27000000048</v>
      </c>
      <c r="U8199" s="4">
        <f t="shared" si="901"/>
        <v>-9.0580164461164667E-2</v>
      </c>
      <c r="V8199" s="2" t="s">
        <v>85</v>
      </c>
      <c r="W8199" s="2" t="s">
        <v>134</v>
      </c>
      <c r="X8199" s="2" t="s">
        <v>167</v>
      </c>
      <c r="Y8199" s="2">
        <v>17.2</v>
      </c>
      <c r="Z8199" s="2" t="s">
        <v>457</v>
      </c>
      <c r="AA8199" s="2" t="s">
        <v>99</v>
      </c>
      <c r="AB8199" s="2" t="s">
        <v>64</v>
      </c>
      <c r="AC8199" s="2">
        <v>3.79</v>
      </c>
      <c r="AD8199" s="3">
        <v>0</v>
      </c>
      <c r="AE8199" s="5">
        <v>0</v>
      </c>
      <c r="AF8199" s="2">
        <v>0</v>
      </c>
      <c r="AG8199" s="3">
        <f t="shared" si="902"/>
        <v>0</v>
      </c>
      <c r="AH8199" s="2" t="s">
        <v>50</v>
      </c>
      <c r="AI8199" s="3">
        <v>0</v>
      </c>
    </row>
    <row r="8200" spans="1:35" x14ac:dyDescent="0.3">
      <c r="A8200" s="2" t="s">
        <v>15560</v>
      </c>
      <c r="B8200" s="2" t="s">
        <v>9766</v>
      </c>
      <c r="C8200" s="2" t="s">
        <v>341</v>
      </c>
      <c r="D8200" s="2" t="s">
        <v>54</v>
      </c>
      <c r="E8200" s="2">
        <v>2023</v>
      </c>
      <c r="F8200" s="2" t="s">
        <v>55</v>
      </c>
      <c r="G8200" s="2" t="s">
        <v>69</v>
      </c>
      <c r="H8200" s="2" t="s">
        <v>70</v>
      </c>
      <c r="I8200" s="2" t="s">
        <v>71</v>
      </c>
      <c r="J8200" s="2" t="s">
        <v>72</v>
      </c>
      <c r="K8200" s="3">
        <v>3019230.93</v>
      </c>
      <c r="L8200" s="3">
        <v>874068.82</v>
      </c>
      <c r="M8200" s="3">
        <f t="shared" si="896"/>
        <v>2145162.1100000003</v>
      </c>
      <c r="N8200" s="3">
        <v>311384.42</v>
      </c>
      <c r="O8200" s="3">
        <f t="shared" si="897"/>
        <v>1833777.6900000004</v>
      </c>
      <c r="P8200" s="3">
        <v>1452405.43</v>
      </c>
      <c r="Q8200" s="4">
        <f t="shared" si="898"/>
        <v>0.71049951452372018</v>
      </c>
      <c r="R8200" s="4">
        <f t="shared" si="899"/>
        <v>0.48105145438477603</v>
      </c>
      <c r="S8200" s="3">
        <v>3300575.08</v>
      </c>
      <c r="T8200" s="3">
        <f t="shared" si="900"/>
        <v>-281344.14999999991</v>
      </c>
      <c r="U8200" s="4">
        <f t="shared" si="901"/>
        <v>-8.5240948374366299E-2</v>
      </c>
      <c r="V8200" s="2" t="s">
        <v>44</v>
      </c>
      <c r="W8200" s="2" t="s">
        <v>117</v>
      </c>
      <c r="X8200" s="2" t="s">
        <v>74</v>
      </c>
      <c r="Y8200" s="2">
        <v>1.36</v>
      </c>
      <c r="Z8200" s="2" t="s">
        <v>8946</v>
      </c>
      <c r="AA8200" s="2" t="s">
        <v>99</v>
      </c>
      <c r="AB8200" s="2" t="s">
        <v>110</v>
      </c>
      <c r="AC8200" s="2">
        <v>9.07</v>
      </c>
      <c r="AD8200" s="3">
        <v>0</v>
      </c>
      <c r="AE8200" s="5">
        <v>0</v>
      </c>
      <c r="AF8200" s="2">
        <v>0</v>
      </c>
      <c r="AG8200" s="3">
        <f t="shared" si="902"/>
        <v>0</v>
      </c>
      <c r="AH8200" s="2" t="s">
        <v>50</v>
      </c>
      <c r="AI8200" s="3">
        <v>0</v>
      </c>
    </row>
    <row r="8201" spans="1:35" x14ac:dyDescent="0.3">
      <c r="A8201" s="2" t="s">
        <v>15561</v>
      </c>
      <c r="B8201" s="2" t="s">
        <v>1661</v>
      </c>
      <c r="C8201" s="2" t="s">
        <v>233</v>
      </c>
      <c r="D8201" s="2" t="s">
        <v>38</v>
      </c>
      <c r="E8201" s="2">
        <v>2023</v>
      </c>
      <c r="F8201" s="2" t="s">
        <v>82</v>
      </c>
      <c r="G8201" s="2" t="s">
        <v>93</v>
      </c>
      <c r="H8201" s="2" t="s">
        <v>94</v>
      </c>
      <c r="I8201" s="2" t="s">
        <v>55</v>
      </c>
      <c r="J8201" s="2" t="s">
        <v>154</v>
      </c>
      <c r="K8201" s="3">
        <v>4511358.29</v>
      </c>
      <c r="L8201" s="3">
        <v>1669230.38</v>
      </c>
      <c r="M8201" s="3">
        <f t="shared" si="896"/>
        <v>2842127.91</v>
      </c>
      <c r="N8201" s="3">
        <v>649237.38</v>
      </c>
      <c r="O8201" s="3">
        <f t="shared" si="897"/>
        <v>2192890.5300000003</v>
      </c>
      <c r="P8201" s="3">
        <v>1734313.6</v>
      </c>
      <c r="Q8201" s="4">
        <f t="shared" si="898"/>
        <v>0.62999383496095585</v>
      </c>
      <c r="R8201" s="4">
        <f t="shared" si="899"/>
        <v>0.38443268933977753</v>
      </c>
      <c r="S8201" s="3">
        <v>5263075.54</v>
      </c>
      <c r="T8201" s="3">
        <f t="shared" si="900"/>
        <v>-751717.25</v>
      </c>
      <c r="U8201" s="4">
        <f t="shared" si="901"/>
        <v>-0.14282851239486485</v>
      </c>
      <c r="V8201" s="2" t="s">
        <v>107</v>
      </c>
      <c r="W8201" s="2" t="s">
        <v>134</v>
      </c>
      <c r="X8201" s="2" t="s">
        <v>97</v>
      </c>
      <c r="Y8201" s="2">
        <v>1550</v>
      </c>
      <c r="Z8201" s="2" t="s">
        <v>15562</v>
      </c>
      <c r="AA8201" s="2" t="s">
        <v>148</v>
      </c>
      <c r="AB8201" s="2" t="s">
        <v>100</v>
      </c>
      <c r="AC8201" s="2">
        <v>6.79</v>
      </c>
      <c r="AD8201" s="3">
        <v>0</v>
      </c>
      <c r="AE8201" s="5">
        <v>0</v>
      </c>
      <c r="AF8201" s="2">
        <v>0</v>
      </c>
      <c r="AG8201" s="3">
        <f t="shared" si="902"/>
        <v>0</v>
      </c>
      <c r="AH8201" s="2" t="s">
        <v>50</v>
      </c>
      <c r="AI8201" s="3">
        <v>0</v>
      </c>
    </row>
    <row r="8202" spans="1:35" x14ac:dyDescent="0.3">
      <c r="A8202" s="2" t="s">
        <v>15563</v>
      </c>
      <c r="B8202" s="2" t="s">
        <v>8149</v>
      </c>
      <c r="C8202" s="2" t="s">
        <v>233</v>
      </c>
      <c r="D8202" s="2" t="s">
        <v>38</v>
      </c>
      <c r="E8202" s="2">
        <v>2023</v>
      </c>
      <c r="F8202" s="2" t="s">
        <v>55</v>
      </c>
      <c r="G8202" s="2" t="s">
        <v>93</v>
      </c>
      <c r="H8202" s="2" t="s">
        <v>159</v>
      </c>
      <c r="I8202" s="2" t="s">
        <v>71</v>
      </c>
      <c r="J8202" s="2" t="s">
        <v>293</v>
      </c>
      <c r="K8202" s="3">
        <v>9707383.1600000001</v>
      </c>
      <c r="L8202" s="3">
        <v>3610063.11</v>
      </c>
      <c r="M8202" s="3">
        <f t="shared" si="896"/>
        <v>6097320.0500000007</v>
      </c>
      <c r="N8202" s="3">
        <v>2058465.4</v>
      </c>
      <c r="O8202" s="3">
        <f t="shared" si="897"/>
        <v>4038854.6500000008</v>
      </c>
      <c r="P8202" s="3">
        <v>2898231.1</v>
      </c>
      <c r="Q8202" s="4">
        <f t="shared" si="898"/>
        <v>0.62811160840178482</v>
      </c>
      <c r="R8202" s="4">
        <f t="shared" si="899"/>
        <v>0.2985594626513125</v>
      </c>
      <c r="S8202" s="3">
        <v>11179340.279999999</v>
      </c>
      <c r="T8202" s="3">
        <f t="shared" si="900"/>
        <v>-1471957.1199999992</v>
      </c>
      <c r="U8202" s="4">
        <f t="shared" si="901"/>
        <v>-0.13166761929890905</v>
      </c>
      <c r="V8202" s="2" t="s">
        <v>107</v>
      </c>
      <c r="W8202" s="2" t="s">
        <v>60</v>
      </c>
      <c r="X8202" s="2" t="s">
        <v>160</v>
      </c>
      <c r="Y8202" s="2">
        <v>129.5</v>
      </c>
      <c r="Z8202" s="2" t="s">
        <v>2146</v>
      </c>
      <c r="AA8202" s="2" t="s">
        <v>148</v>
      </c>
      <c r="AB8202" s="2" t="s">
        <v>209</v>
      </c>
      <c r="AC8202" s="2">
        <v>7.94</v>
      </c>
      <c r="AD8202" s="3">
        <v>0</v>
      </c>
      <c r="AE8202" s="5">
        <v>0</v>
      </c>
      <c r="AF8202" s="2">
        <v>0</v>
      </c>
      <c r="AG8202" s="3">
        <f t="shared" si="902"/>
        <v>0</v>
      </c>
      <c r="AH8202" s="2" t="s">
        <v>50</v>
      </c>
      <c r="AI8202" s="3">
        <v>0</v>
      </c>
    </row>
    <row r="8203" spans="1:35" x14ac:dyDescent="0.3">
      <c r="A8203" s="2" t="s">
        <v>15564</v>
      </c>
      <c r="B8203" s="2" t="s">
        <v>4800</v>
      </c>
      <c r="C8203" s="2" t="s">
        <v>932</v>
      </c>
      <c r="D8203" s="2" t="s">
        <v>81</v>
      </c>
      <c r="E8203" s="2">
        <v>2020</v>
      </c>
      <c r="F8203" s="2" t="s">
        <v>68</v>
      </c>
      <c r="G8203" s="2" t="s">
        <v>56</v>
      </c>
      <c r="H8203" s="2" t="s">
        <v>153</v>
      </c>
      <c r="I8203" s="2" t="s">
        <v>42</v>
      </c>
      <c r="J8203" s="2" t="s">
        <v>146</v>
      </c>
      <c r="K8203" s="3">
        <v>6959052.7199999997</v>
      </c>
      <c r="L8203" s="3">
        <v>2599446.61</v>
      </c>
      <c r="M8203" s="3">
        <f t="shared" si="896"/>
        <v>4359606.1099999994</v>
      </c>
      <c r="N8203" s="3">
        <v>1372954.91</v>
      </c>
      <c r="O8203" s="3">
        <f t="shared" si="897"/>
        <v>2986651.1999999993</v>
      </c>
      <c r="P8203" s="3">
        <v>2342951.42</v>
      </c>
      <c r="Q8203" s="4">
        <f t="shared" si="898"/>
        <v>0.62646545232667805</v>
      </c>
      <c r="R8203" s="4">
        <f t="shared" si="899"/>
        <v>0.33667677401932372</v>
      </c>
      <c r="S8203" s="3">
        <v>5968580.2699999996</v>
      </c>
      <c r="T8203" s="3">
        <f t="shared" si="900"/>
        <v>990472.45000000019</v>
      </c>
      <c r="U8203" s="4">
        <f t="shared" si="901"/>
        <v>0.165947747235374</v>
      </c>
      <c r="V8203" s="2" t="s">
        <v>107</v>
      </c>
      <c r="W8203" s="2" t="s">
        <v>134</v>
      </c>
      <c r="X8203" s="2" t="s">
        <v>155</v>
      </c>
      <c r="Y8203" s="2">
        <v>7.24</v>
      </c>
      <c r="Z8203" s="2" t="s">
        <v>7034</v>
      </c>
      <c r="AA8203" s="2" t="s">
        <v>63</v>
      </c>
      <c r="AB8203" s="2" t="s">
        <v>209</v>
      </c>
      <c r="AC8203" s="2">
        <v>7.38</v>
      </c>
      <c r="AD8203" s="3">
        <v>0</v>
      </c>
      <c r="AE8203" s="5">
        <v>0</v>
      </c>
      <c r="AF8203" s="2">
        <v>0</v>
      </c>
      <c r="AG8203" s="3">
        <f t="shared" si="902"/>
        <v>0</v>
      </c>
      <c r="AH8203" s="2" t="s">
        <v>50</v>
      </c>
      <c r="AI8203" s="3">
        <v>0</v>
      </c>
    </row>
    <row r="8204" spans="1:35" x14ac:dyDescent="0.3">
      <c r="A8204" s="2" t="s">
        <v>15565</v>
      </c>
      <c r="B8204" s="2" t="s">
        <v>137</v>
      </c>
      <c r="C8204" s="2" t="s">
        <v>138</v>
      </c>
      <c r="D8204" s="2" t="s">
        <v>104</v>
      </c>
      <c r="E8204" s="2">
        <v>2024</v>
      </c>
      <c r="F8204" s="2" t="s">
        <v>105</v>
      </c>
      <c r="G8204" s="2" t="s">
        <v>93</v>
      </c>
      <c r="H8204" s="2" t="s">
        <v>94</v>
      </c>
      <c r="I8204" s="2" t="s">
        <v>71</v>
      </c>
      <c r="J8204" s="2" t="s">
        <v>172</v>
      </c>
      <c r="K8204" s="3">
        <v>7366790.7000000002</v>
      </c>
      <c r="L8204" s="3">
        <v>3057318.92</v>
      </c>
      <c r="M8204" s="3">
        <f t="shared" si="896"/>
        <v>4309471.78</v>
      </c>
      <c r="N8204" s="3">
        <v>1106096.76</v>
      </c>
      <c r="O8204" s="3">
        <f t="shared" si="897"/>
        <v>3203375.0200000005</v>
      </c>
      <c r="P8204" s="3">
        <v>2374448.77</v>
      </c>
      <c r="Q8204" s="4">
        <f t="shared" si="898"/>
        <v>0.58498631975522264</v>
      </c>
      <c r="R8204" s="4">
        <f t="shared" si="899"/>
        <v>0.32231793554281379</v>
      </c>
      <c r="S8204" s="3">
        <v>8104289.5199999996</v>
      </c>
      <c r="T8204" s="3">
        <f t="shared" si="900"/>
        <v>-737498.81999999937</v>
      </c>
      <c r="U8204" s="4">
        <f t="shared" si="901"/>
        <v>-9.1001045579625267E-2</v>
      </c>
      <c r="V8204" s="2" t="s">
        <v>133</v>
      </c>
      <c r="W8204" s="2" t="s">
        <v>207</v>
      </c>
      <c r="X8204" s="2" t="s">
        <v>97</v>
      </c>
      <c r="Y8204" s="2">
        <v>1550</v>
      </c>
      <c r="Z8204" s="2" t="s">
        <v>7302</v>
      </c>
      <c r="AA8204" s="2" t="s">
        <v>141</v>
      </c>
      <c r="AB8204" s="2" t="s">
        <v>142</v>
      </c>
      <c r="AC8204" s="2">
        <v>1.91</v>
      </c>
      <c r="AD8204" s="3">
        <v>0</v>
      </c>
      <c r="AE8204" s="5">
        <v>0</v>
      </c>
      <c r="AF8204" s="2">
        <v>0</v>
      </c>
      <c r="AG8204" s="3">
        <f t="shared" si="902"/>
        <v>0</v>
      </c>
      <c r="AH8204" s="2" t="s">
        <v>50</v>
      </c>
      <c r="AI8204" s="3">
        <v>0</v>
      </c>
    </row>
    <row r="8205" spans="1:35" x14ac:dyDescent="0.3">
      <c r="A8205" s="2" t="s">
        <v>15566</v>
      </c>
      <c r="B8205" s="2" t="s">
        <v>366</v>
      </c>
      <c r="C8205" s="2" t="s">
        <v>292</v>
      </c>
      <c r="D8205" s="2" t="s">
        <v>81</v>
      </c>
      <c r="E8205" s="2">
        <v>2022</v>
      </c>
      <c r="F8205" s="2" t="s">
        <v>92</v>
      </c>
      <c r="G8205" s="2" t="s">
        <v>114</v>
      </c>
      <c r="H8205" s="2" t="s">
        <v>234</v>
      </c>
      <c r="I8205" s="2" t="s">
        <v>42</v>
      </c>
      <c r="J8205" s="2" t="s">
        <v>146</v>
      </c>
      <c r="K8205" s="3">
        <v>603992.12</v>
      </c>
      <c r="L8205" s="3">
        <v>253147.62</v>
      </c>
      <c r="M8205" s="3">
        <f t="shared" si="896"/>
        <v>350844.5</v>
      </c>
      <c r="N8205" s="3">
        <v>130965.94</v>
      </c>
      <c r="O8205" s="3">
        <f t="shared" si="897"/>
        <v>219878.56</v>
      </c>
      <c r="P8205" s="3">
        <v>165079.6</v>
      </c>
      <c r="Q8205" s="4">
        <f t="shared" si="898"/>
        <v>0.58087595579889351</v>
      </c>
      <c r="R8205" s="4">
        <f t="shared" si="899"/>
        <v>0.27331416178078616</v>
      </c>
      <c r="S8205" s="3">
        <v>567593.01</v>
      </c>
      <c r="T8205" s="3">
        <f t="shared" si="900"/>
        <v>36399.109999999986</v>
      </c>
      <c r="U8205" s="4">
        <f t="shared" si="901"/>
        <v>6.4128890523158455E-2</v>
      </c>
      <c r="V8205" s="2" t="s">
        <v>124</v>
      </c>
      <c r="W8205" s="2" t="s">
        <v>207</v>
      </c>
      <c r="X8205" s="2" t="s">
        <v>236</v>
      </c>
      <c r="Y8205" s="2">
        <v>3.67</v>
      </c>
      <c r="Z8205" s="2" t="s">
        <v>4716</v>
      </c>
      <c r="AA8205" s="2" t="s">
        <v>109</v>
      </c>
      <c r="AB8205" s="2" t="s">
        <v>242</v>
      </c>
      <c r="AC8205" s="2">
        <v>7.43</v>
      </c>
      <c r="AD8205" s="3">
        <v>0</v>
      </c>
      <c r="AE8205" s="5">
        <v>0</v>
      </c>
      <c r="AF8205" s="2">
        <v>0</v>
      </c>
      <c r="AG8205" s="3">
        <f t="shared" si="902"/>
        <v>0</v>
      </c>
      <c r="AH8205" s="2" t="s">
        <v>230</v>
      </c>
      <c r="AI8205" s="3">
        <v>0</v>
      </c>
    </row>
    <row r="8206" spans="1:35" x14ac:dyDescent="0.3">
      <c r="A8206" s="2" t="s">
        <v>15567</v>
      </c>
      <c r="B8206" s="2" t="s">
        <v>3864</v>
      </c>
      <c r="C8206" s="2" t="s">
        <v>212</v>
      </c>
      <c r="D8206" s="2" t="s">
        <v>81</v>
      </c>
      <c r="E8206" s="2">
        <v>2022</v>
      </c>
      <c r="F8206" s="2" t="s">
        <v>68</v>
      </c>
      <c r="G8206" s="2" t="s">
        <v>114</v>
      </c>
      <c r="H8206" s="2" t="s">
        <v>190</v>
      </c>
      <c r="I8206" s="2" t="s">
        <v>58</v>
      </c>
      <c r="J8206" s="2" t="s">
        <v>106</v>
      </c>
      <c r="K8206" s="3">
        <v>7286395.8099999996</v>
      </c>
      <c r="L8206" s="3">
        <v>3588654.81</v>
      </c>
      <c r="M8206" s="3">
        <f t="shared" si="896"/>
        <v>3697740.9999999995</v>
      </c>
      <c r="N8206" s="3">
        <v>704395.64</v>
      </c>
      <c r="O8206" s="3">
        <f t="shared" si="897"/>
        <v>2993345.3599999994</v>
      </c>
      <c r="P8206" s="3">
        <v>2196023.65</v>
      </c>
      <c r="Q8206" s="4">
        <f t="shared" si="898"/>
        <v>0.50748560693410916</v>
      </c>
      <c r="R8206" s="4">
        <f t="shared" si="899"/>
        <v>0.30138681829308966</v>
      </c>
      <c r="S8206" s="3">
        <v>7025354.0499999998</v>
      </c>
      <c r="T8206" s="3">
        <f t="shared" si="900"/>
        <v>261041.75999999978</v>
      </c>
      <c r="U8206" s="4">
        <f t="shared" si="901"/>
        <v>3.715709673023522E-2</v>
      </c>
      <c r="V8206" s="2" t="s">
        <v>133</v>
      </c>
      <c r="W8206" s="2" t="s">
        <v>125</v>
      </c>
      <c r="X8206" s="2" t="s">
        <v>192</v>
      </c>
      <c r="Y8206" s="2">
        <v>3.64</v>
      </c>
      <c r="Z8206" s="2" t="s">
        <v>11386</v>
      </c>
      <c r="AA8206" s="2" t="s">
        <v>76</v>
      </c>
      <c r="AB8206" s="2" t="s">
        <v>49</v>
      </c>
      <c r="AC8206" s="2">
        <v>1.1599999999999999</v>
      </c>
      <c r="AD8206" s="3">
        <v>0</v>
      </c>
      <c r="AE8206" s="5">
        <v>0</v>
      </c>
      <c r="AF8206" s="2">
        <v>0</v>
      </c>
      <c r="AG8206" s="3">
        <f t="shared" si="902"/>
        <v>0</v>
      </c>
      <c r="AH8206" s="2" t="s">
        <v>50</v>
      </c>
      <c r="AI8206" s="3">
        <v>0</v>
      </c>
    </row>
    <row r="8207" spans="1:35" x14ac:dyDescent="0.3">
      <c r="A8207" s="2" t="s">
        <v>15568</v>
      </c>
      <c r="B8207" s="2" t="s">
        <v>1918</v>
      </c>
      <c r="C8207" s="2" t="s">
        <v>370</v>
      </c>
      <c r="D8207" s="2" t="s">
        <v>81</v>
      </c>
      <c r="E8207" s="2">
        <v>2021</v>
      </c>
      <c r="F8207" s="2" t="s">
        <v>82</v>
      </c>
      <c r="G8207" s="2" t="s">
        <v>69</v>
      </c>
      <c r="H8207" s="2" t="s">
        <v>272</v>
      </c>
      <c r="I8207" s="2" t="s">
        <v>42</v>
      </c>
      <c r="J8207" s="2" t="s">
        <v>422</v>
      </c>
      <c r="K8207" s="3">
        <v>9727479.1699999999</v>
      </c>
      <c r="L8207" s="3">
        <v>4053541.71</v>
      </c>
      <c r="M8207" s="3">
        <f t="shared" si="896"/>
        <v>5673937.46</v>
      </c>
      <c r="N8207" s="3">
        <v>1169067.7</v>
      </c>
      <c r="O8207" s="3">
        <f t="shared" si="897"/>
        <v>4504869.76</v>
      </c>
      <c r="P8207" s="3">
        <v>3336491.16</v>
      </c>
      <c r="Q8207" s="4">
        <f t="shared" si="898"/>
        <v>0.58328960266485974</v>
      </c>
      <c r="R8207" s="4">
        <f t="shared" si="899"/>
        <v>0.34299648466890525</v>
      </c>
      <c r="S8207" s="3">
        <v>9843809.0399999991</v>
      </c>
      <c r="T8207" s="3">
        <f t="shared" si="900"/>
        <v>-116329.86999999918</v>
      </c>
      <c r="U8207" s="4">
        <f t="shared" si="901"/>
        <v>-1.1817566708912833E-2</v>
      </c>
      <c r="V8207" s="2" t="s">
        <v>124</v>
      </c>
      <c r="W8207" s="2" t="s">
        <v>207</v>
      </c>
      <c r="X8207" s="2" t="s">
        <v>274</v>
      </c>
      <c r="Y8207" s="2">
        <v>1</v>
      </c>
      <c r="Z8207" s="2" t="s">
        <v>4741</v>
      </c>
      <c r="AA8207" s="2" t="s">
        <v>99</v>
      </c>
      <c r="AB8207" s="2" t="s">
        <v>149</v>
      </c>
      <c r="AC8207" s="2">
        <v>7.14</v>
      </c>
      <c r="AD8207" s="3">
        <v>0</v>
      </c>
      <c r="AE8207" s="5">
        <v>0</v>
      </c>
      <c r="AF8207" s="2">
        <v>0</v>
      </c>
      <c r="AG8207" s="3">
        <f t="shared" si="902"/>
        <v>0</v>
      </c>
      <c r="AH8207" s="2" t="s">
        <v>50</v>
      </c>
      <c r="AI8207" s="3">
        <v>0</v>
      </c>
    </row>
    <row r="8208" spans="1:35" x14ac:dyDescent="0.3">
      <c r="A8208" s="2" t="s">
        <v>15569</v>
      </c>
      <c r="B8208" s="2" t="s">
        <v>1742</v>
      </c>
      <c r="C8208" s="2" t="s">
        <v>370</v>
      </c>
      <c r="D8208" s="2" t="s">
        <v>81</v>
      </c>
      <c r="E8208" s="2">
        <v>2021</v>
      </c>
      <c r="F8208" s="2" t="s">
        <v>92</v>
      </c>
      <c r="G8208" s="2" t="s">
        <v>56</v>
      </c>
      <c r="H8208" s="2" t="s">
        <v>153</v>
      </c>
      <c r="I8208" s="2" t="s">
        <v>71</v>
      </c>
      <c r="J8208" s="2" t="s">
        <v>228</v>
      </c>
      <c r="K8208" s="3">
        <v>3814024.76</v>
      </c>
      <c r="L8208" s="3">
        <v>1742599.69</v>
      </c>
      <c r="M8208" s="3">
        <f t="shared" si="896"/>
        <v>2071425.0699999998</v>
      </c>
      <c r="N8208" s="3">
        <v>783942.78</v>
      </c>
      <c r="O8208" s="3">
        <f t="shared" si="897"/>
        <v>1287482.2899999998</v>
      </c>
      <c r="P8208" s="3">
        <v>923787.95</v>
      </c>
      <c r="Q8208" s="4">
        <f t="shared" si="898"/>
        <v>0.54310739975374467</v>
      </c>
      <c r="R8208" s="4">
        <f t="shared" si="899"/>
        <v>0.24220816804555825</v>
      </c>
      <c r="S8208" s="3">
        <v>3921713.21</v>
      </c>
      <c r="T8208" s="3">
        <f t="shared" si="900"/>
        <v>-107688.45000000019</v>
      </c>
      <c r="U8208" s="4">
        <f t="shared" si="901"/>
        <v>-2.7459542356489699E-2</v>
      </c>
      <c r="V8208" s="2" t="s">
        <v>95</v>
      </c>
      <c r="W8208" s="2" t="s">
        <v>125</v>
      </c>
      <c r="X8208" s="2" t="s">
        <v>155</v>
      </c>
      <c r="Y8208" s="2">
        <v>7.24</v>
      </c>
      <c r="Z8208" s="2" t="s">
        <v>2734</v>
      </c>
      <c r="AA8208" s="2" t="s">
        <v>63</v>
      </c>
      <c r="AB8208" s="2" t="s">
        <v>209</v>
      </c>
      <c r="AC8208" s="2">
        <v>8.65</v>
      </c>
      <c r="AD8208" s="3">
        <v>0</v>
      </c>
      <c r="AE8208" s="5">
        <v>0</v>
      </c>
      <c r="AF8208" s="2">
        <v>0</v>
      </c>
      <c r="AG8208" s="3">
        <f t="shared" si="902"/>
        <v>0</v>
      </c>
      <c r="AH8208" s="2" t="s">
        <v>50</v>
      </c>
      <c r="AI8208" s="3">
        <v>0</v>
      </c>
    </row>
    <row r="8209" spans="1:35" x14ac:dyDescent="0.3">
      <c r="A8209" s="2" t="s">
        <v>15570</v>
      </c>
      <c r="B8209" s="2" t="s">
        <v>4377</v>
      </c>
      <c r="C8209" s="2" t="s">
        <v>130</v>
      </c>
      <c r="D8209" s="2" t="s">
        <v>104</v>
      </c>
      <c r="E8209" s="2">
        <v>2022</v>
      </c>
      <c r="F8209" s="2" t="s">
        <v>82</v>
      </c>
      <c r="G8209" s="2" t="s">
        <v>40</v>
      </c>
      <c r="H8209" s="2" t="s">
        <v>139</v>
      </c>
      <c r="I8209" s="2" t="s">
        <v>131</v>
      </c>
      <c r="J8209" s="2" t="s">
        <v>235</v>
      </c>
      <c r="K8209" s="3">
        <v>4595339.82</v>
      </c>
      <c r="L8209" s="3">
        <v>2249996.48</v>
      </c>
      <c r="M8209" s="3">
        <f t="shared" si="896"/>
        <v>2345343.3400000003</v>
      </c>
      <c r="N8209" s="3">
        <v>372276.17</v>
      </c>
      <c r="O8209" s="3">
        <f t="shared" si="897"/>
        <v>1973067.1700000004</v>
      </c>
      <c r="P8209" s="3">
        <v>1488298.53</v>
      </c>
      <c r="Q8209" s="4">
        <f t="shared" si="898"/>
        <v>0.51037429915248356</v>
      </c>
      <c r="R8209" s="4">
        <f t="shared" si="899"/>
        <v>0.32387126704375041</v>
      </c>
      <c r="S8209" s="3">
        <v>4347473.2</v>
      </c>
      <c r="T8209" s="3">
        <f t="shared" si="900"/>
        <v>247866.62000000011</v>
      </c>
      <c r="U8209" s="4">
        <f t="shared" si="901"/>
        <v>5.7013950080244333E-2</v>
      </c>
      <c r="V8209" s="2" t="s">
        <v>133</v>
      </c>
      <c r="W8209" s="2" t="s">
        <v>125</v>
      </c>
      <c r="X8209" s="2" t="s">
        <v>86</v>
      </c>
      <c r="Y8209" s="2">
        <v>0.92</v>
      </c>
      <c r="Z8209" s="2" t="s">
        <v>15571</v>
      </c>
      <c r="AA8209" s="2" t="s">
        <v>148</v>
      </c>
      <c r="AB8209" s="2" t="s">
        <v>182</v>
      </c>
      <c r="AC8209" s="2">
        <v>3.27</v>
      </c>
      <c r="AD8209" s="3">
        <v>0</v>
      </c>
      <c r="AE8209" s="5">
        <v>0</v>
      </c>
      <c r="AF8209" s="2">
        <v>0</v>
      </c>
      <c r="AG8209" s="3">
        <f t="shared" si="902"/>
        <v>0</v>
      </c>
      <c r="AH8209" s="2" t="s">
        <v>50</v>
      </c>
      <c r="AI8209" s="3">
        <v>0</v>
      </c>
    </row>
    <row r="8210" spans="1:35" x14ac:dyDescent="0.3">
      <c r="A8210" s="2" t="s">
        <v>15572</v>
      </c>
      <c r="B8210" s="2" t="s">
        <v>5943</v>
      </c>
      <c r="C8210" s="2" t="s">
        <v>956</v>
      </c>
      <c r="D8210" s="2" t="s">
        <v>104</v>
      </c>
      <c r="E8210" s="2">
        <v>2022</v>
      </c>
      <c r="F8210" s="2" t="s">
        <v>82</v>
      </c>
      <c r="G8210" s="2" t="s">
        <v>40</v>
      </c>
      <c r="H8210" s="2" t="s">
        <v>279</v>
      </c>
      <c r="I8210" s="2" t="s">
        <v>55</v>
      </c>
      <c r="J8210" s="2" t="s">
        <v>540</v>
      </c>
      <c r="K8210" s="3">
        <v>1792000.28</v>
      </c>
      <c r="L8210" s="3">
        <v>844390.79</v>
      </c>
      <c r="M8210" s="3">
        <f t="shared" si="896"/>
        <v>947609.49</v>
      </c>
      <c r="N8210" s="3">
        <v>226866.48</v>
      </c>
      <c r="O8210" s="3">
        <f t="shared" si="897"/>
        <v>720743.01</v>
      </c>
      <c r="P8210" s="3">
        <v>553085.89</v>
      </c>
      <c r="Q8210" s="4">
        <f t="shared" si="898"/>
        <v>0.52879985599109391</v>
      </c>
      <c r="R8210" s="4">
        <f t="shared" si="899"/>
        <v>0.3086416314622451</v>
      </c>
      <c r="S8210" s="3">
        <v>1466585.46</v>
      </c>
      <c r="T8210" s="3">
        <f t="shared" si="900"/>
        <v>325414.82000000007</v>
      </c>
      <c r="U8210" s="4">
        <f t="shared" si="901"/>
        <v>0.22188602633493998</v>
      </c>
      <c r="V8210" s="2" t="s">
        <v>85</v>
      </c>
      <c r="W8210" s="2" t="s">
        <v>207</v>
      </c>
      <c r="X8210" s="2" t="s">
        <v>280</v>
      </c>
      <c r="Y8210" s="2">
        <v>0.79</v>
      </c>
      <c r="Z8210" s="2" t="s">
        <v>773</v>
      </c>
      <c r="AA8210" s="2" t="s">
        <v>224</v>
      </c>
      <c r="AB8210" s="2" t="s">
        <v>142</v>
      </c>
      <c r="AC8210" s="2">
        <v>8.58</v>
      </c>
      <c r="AD8210" s="3">
        <v>0</v>
      </c>
      <c r="AE8210" s="5">
        <v>0</v>
      </c>
      <c r="AF8210" s="2">
        <v>0</v>
      </c>
      <c r="AG8210" s="3">
        <f t="shared" si="902"/>
        <v>0</v>
      </c>
      <c r="AH8210" s="2" t="s">
        <v>50</v>
      </c>
      <c r="AI8210" s="3">
        <v>0</v>
      </c>
    </row>
    <row r="8211" spans="1:35" x14ac:dyDescent="0.3">
      <c r="A8211" s="2" t="s">
        <v>15573</v>
      </c>
      <c r="B8211" s="2" t="s">
        <v>4648</v>
      </c>
      <c r="C8211" s="2" t="s">
        <v>452</v>
      </c>
      <c r="D8211" s="2" t="s">
        <v>38</v>
      </c>
      <c r="E8211" s="2">
        <v>2021</v>
      </c>
      <c r="F8211" s="2" t="s">
        <v>39</v>
      </c>
      <c r="G8211" s="2" t="s">
        <v>56</v>
      </c>
      <c r="H8211" s="2" t="s">
        <v>123</v>
      </c>
      <c r="I8211" s="2" t="s">
        <v>178</v>
      </c>
      <c r="J8211" s="2" t="s">
        <v>179</v>
      </c>
      <c r="K8211" s="3">
        <v>9201812.6699999999</v>
      </c>
      <c r="L8211" s="3">
        <v>4293089</v>
      </c>
      <c r="M8211" s="3">
        <f t="shared" si="896"/>
        <v>4908723.67</v>
      </c>
      <c r="N8211" s="3">
        <v>974303.76</v>
      </c>
      <c r="O8211" s="3">
        <f t="shared" si="897"/>
        <v>3934419.91</v>
      </c>
      <c r="P8211" s="3">
        <v>2821527.42</v>
      </c>
      <c r="Q8211" s="4">
        <f t="shared" si="898"/>
        <v>0.53345181498896999</v>
      </c>
      <c r="R8211" s="4">
        <f t="shared" si="899"/>
        <v>0.30662734845698614</v>
      </c>
      <c r="S8211" s="3">
        <v>9343893.5299999993</v>
      </c>
      <c r="T8211" s="3">
        <f t="shared" si="900"/>
        <v>-142080.8599999994</v>
      </c>
      <c r="U8211" s="4">
        <f t="shared" si="901"/>
        <v>-1.5205744751246048E-2</v>
      </c>
      <c r="V8211" s="2" t="s">
        <v>73</v>
      </c>
      <c r="W8211" s="2" t="s">
        <v>125</v>
      </c>
      <c r="X8211" s="2" t="s">
        <v>126</v>
      </c>
      <c r="Y8211" s="2">
        <v>1.34</v>
      </c>
      <c r="Z8211" s="2" t="s">
        <v>15574</v>
      </c>
      <c r="AA8211" s="2" t="s">
        <v>76</v>
      </c>
      <c r="AB8211" s="2" t="s">
        <v>142</v>
      </c>
      <c r="AC8211" s="2">
        <v>1.2</v>
      </c>
      <c r="AD8211" s="3">
        <v>2460762.9300000002</v>
      </c>
      <c r="AE8211" s="5">
        <v>17.45</v>
      </c>
      <c r="AF8211" s="2">
        <v>240</v>
      </c>
      <c r="AG8211" s="3">
        <f t="shared" si="902"/>
        <v>36938.938225075537</v>
      </c>
      <c r="AH8211" s="2" t="s">
        <v>50</v>
      </c>
      <c r="AI8211" s="3">
        <v>0</v>
      </c>
    </row>
    <row r="8212" spans="1:35" x14ac:dyDescent="0.3">
      <c r="A8212" s="2" t="s">
        <v>15575</v>
      </c>
      <c r="B8212" s="2" t="s">
        <v>2448</v>
      </c>
      <c r="C8212" s="2" t="s">
        <v>53</v>
      </c>
      <c r="D8212" s="2" t="s">
        <v>54</v>
      </c>
      <c r="E8212" s="2">
        <v>2021</v>
      </c>
      <c r="F8212" s="2" t="s">
        <v>55</v>
      </c>
      <c r="G8212" s="2" t="s">
        <v>93</v>
      </c>
      <c r="H8212" s="2" t="s">
        <v>159</v>
      </c>
      <c r="I8212" s="2" t="s">
        <v>42</v>
      </c>
      <c r="J8212" s="2" t="s">
        <v>422</v>
      </c>
      <c r="K8212" s="3">
        <v>2564444.88</v>
      </c>
      <c r="L8212" s="3">
        <v>1188909.77</v>
      </c>
      <c r="M8212" s="3">
        <f t="shared" si="896"/>
        <v>1375535.1099999999</v>
      </c>
      <c r="N8212" s="3">
        <v>351217.32</v>
      </c>
      <c r="O8212" s="3">
        <f t="shared" si="897"/>
        <v>1024317.7899999998</v>
      </c>
      <c r="P8212" s="3">
        <v>728619.73</v>
      </c>
      <c r="Q8212" s="4">
        <f t="shared" si="898"/>
        <v>0.53638708350791298</v>
      </c>
      <c r="R8212" s="4">
        <f t="shared" si="899"/>
        <v>0.2841237632684076</v>
      </c>
      <c r="S8212" s="3">
        <v>2644833.85</v>
      </c>
      <c r="T8212" s="3">
        <f t="shared" si="900"/>
        <v>-80388.970000000205</v>
      </c>
      <c r="U8212" s="4">
        <f t="shared" si="901"/>
        <v>-3.0394714586702752E-2</v>
      </c>
      <c r="V8212" s="2" t="s">
        <v>133</v>
      </c>
      <c r="W8212" s="2" t="s">
        <v>45</v>
      </c>
      <c r="X8212" s="2" t="s">
        <v>160</v>
      </c>
      <c r="Y8212" s="2">
        <v>129.5</v>
      </c>
      <c r="Z8212" s="2" t="s">
        <v>7259</v>
      </c>
      <c r="AA8212" s="2" t="s">
        <v>76</v>
      </c>
      <c r="AB8212" s="2" t="s">
        <v>88</v>
      </c>
      <c r="AC8212" s="2">
        <v>4.43</v>
      </c>
      <c r="AD8212" s="3">
        <v>0</v>
      </c>
      <c r="AE8212" s="5">
        <v>0</v>
      </c>
      <c r="AF8212" s="2">
        <v>0</v>
      </c>
      <c r="AG8212" s="3">
        <f t="shared" si="902"/>
        <v>0</v>
      </c>
      <c r="AH8212" s="2" t="s">
        <v>50</v>
      </c>
      <c r="AI8212" s="3">
        <v>0</v>
      </c>
    </row>
    <row r="8213" spans="1:35" x14ac:dyDescent="0.3">
      <c r="A8213" s="2" t="s">
        <v>15576</v>
      </c>
      <c r="B8213" s="2" t="s">
        <v>2082</v>
      </c>
      <c r="C8213" s="2" t="s">
        <v>329</v>
      </c>
      <c r="D8213" s="2" t="s">
        <v>38</v>
      </c>
      <c r="E8213" s="2">
        <v>2021</v>
      </c>
      <c r="F8213" s="2" t="s">
        <v>39</v>
      </c>
      <c r="G8213" s="2" t="s">
        <v>93</v>
      </c>
      <c r="H8213" s="2" t="s">
        <v>94</v>
      </c>
      <c r="I8213" s="2" t="s">
        <v>71</v>
      </c>
      <c r="J8213" s="2" t="s">
        <v>72</v>
      </c>
      <c r="K8213" s="3">
        <v>6683647.7599999998</v>
      </c>
      <c r="L8213" s="3">
        <v>3334167.09</v>
      </c>
      <c r="M8213" s="3">
        <f t="shared" si="896"/>
        <v>3349480.67</v>
      </c>
      <c r="N8213" s="3">
        <v>1275175.49</v>
      </c>
      <c r="O8213" s="3">
        <f t="shared" si="897"/>
        <v>2074305.18</v>
      </c>
      <c r="P8213" s="3">
        <v>1611301.28</v>
      </c>
      <c r="Q8213" s="4">
        <f t="shared" si="898"/>
        <v>0.50114560046773027</v>
      </c>
      <c r="R8213" s="4">
        <f t="shared" si="899"/>
        <v>0.24108111885297798</v>
      </c>
      <c r="S8213" s="3">
        <v>6464726.1699999999</v>
      </c>
      <c r="T8213" s="3">
        <f t="shared" si="900"/>
        <v>218921.58999999985</v>
      </c>
      <c r="U8213" s="4">
        <f t="shared" si="901"/>
        <v>3.3864015929386204E-2</v>
      </c>
      <c r="V8213" s="2" t="s">
        <v>133</v>
      </c>
      <c r="W8213" s="2" t="s">
        <v>60</v>
      </c>
      <c r="X8213" s="2" t="s">
        <v>97</v>
      </c>
      <c r="Y8213" s="2">
        <v>1550</v>
      </c>
      <c r="Z8213" s="2" t="s">
        <v>15577</v>
      </c>
      <c r="AA8213" s="2" t="s">
        <v>109</v>
      </c>
      <c r="AB8213" s="2" t="s">
        <v>88</v>
      </c>
      <c r="AC8213" s="2">
        <v>5.01</v>
      </c>
      <c r="AD8213" s="3">
        <v>0</v>
      </c>
      <c r="AE8213" s="5">
        <v>0</v>
      </c>
      <c r="AF8213" s="2">
        <v>0</v>
      </c>
      <c r="AG8213" s="3">
        <f t="shared" si="902"/>
        <v>0</v>
      </c>
      <c r="AH8213" s="2" t="s">
        <v>50</v>
      </c>
      <c r="AI8213" s="3">
        <v>0</v>
      </c>
    </row>
    <row r="8214" spans="1:35" x14ac:dyDescent="0.3">
      <c r="A8214" s="2" t="s">
        <v>15578</v>
      </c>
      <c r="B8214" s="2" t="s">
        <v>6427</v>
      </c>
      <c r="C8214" s="2" t="s">
        <v>474</v>
      </c>
      <c r="D8214" s="2" t="s">
        <v>81</v>
      </c>
      <c r="E8214" s="2">
        <v>2024</v>
      </c>
      <c r="F8214" s="2" t="s">
        <v>55</v>
      </c>
      <c r="G8214" s="2" t="s">
        <v>40</v>
      </c>
      <c r="H8214" s="2" t="s">
        <v>83</v>
      </c>
      <c r="I8214" s="2" t="s">
        <v>131</v>
      </c>
      <c r="J8214" s="2" t="s">
        <v>491</v>
      </c>
      <c r="K8214" s="3">
        <v>1589197.08</v>
      </c>
      <c r="L8214" s="3">
        <v>459730.16</v>
      </c>
      <c r="M8214" s="3">
        <f t="shared" si="896"/>
        <v>1129466.9200000002</v>
      </c>
      <c r="N8214" s="3">
        <v>169697.6</v>
      </c>
      <c r="O8214" s="3">
        <f t="shared" si="897"/>
        <v>959769.32000000018</v>
      </c>
      <c r="P8214" s="3">
        <v>724549.52</v>
      </c>
      <c r="Q8214" s="4">
        <f t="shared" si="898"/>
        <v>0.71071545135232694</v>
      </c>
      <c r="R8214" s="4">
        <f t="shared" si="899"/>
        <v>0.45592175389599882</v>
      </c>
      <c r="S8214" s="3">
        <v>1658495.69</v>
      </c>
      <c r="T8214" s="3">
        <f t="shared" si="900"/>
        <v>-69298.60999999987</v>
      </c>
      <c r="U8214" s="4">
        <f t="shared" si="901"/>
        <v>-4.1784015730544272E-2</v>
      </c>
      <c r="V8214" s="2" t="s">
        <v>73</v>
      </c>
      <c r="W8214" s="2" t="s">
        <v>60</v>
      </c>
      <c r="X8214" s="2" t="s">
        <v>86</v>
      </c>
      <c r="Y8214" s="2">
        <v>0.92</v>
      </c>
      <c r="Z8214" s="2" t="s">
        <v>15579</v>
      </c>
      <c r="AA8214" s="2" t="s">
        <v>148</v>
      </c>
      <c r="AB8214" s="2" t="s">
        <v>49</v>
      </c>
      <c r="AC8214" s="2">
        <v>7.2</v>
      </c>
      <c r="AD8214" s="3">
        <v>0</v>
      </c>
      <c r="AE8214" s="5">
        <v>0</v>
      </c>
      <c r="AF8214" s="2">
        <v>0</v>
      </c>
      <c r="AG8214" s="3">
        <f t="shared" si="902"/>
        <v>0</v>
      </c>
      <c r="AH8214" s="2" t="s">
        <v>50</v>
      </c>
      <c r="AI8214" s="3">
        <v>0</v>
      </c>
    </row>
    <row r="8215" spans="1:35" x14ac:dyDescent="0.3">
      <c r="A8215" s="2" t="s">
        <v>15580</v>
      </c>
      <c r="B8215" s="2" t="s">
        <v>10540</v>
      </c>
      <c r="C8215" s="2" t="s">
        <v>730</v>
      </c>
      <c r="D8215" s="2" t="s">
        <v>38</v>
      </c>
      <c r="E8215" s="2">
        <v>2020</v>
      </c>
      <c r="F8215" s="2" t="s">
        <v>105</v>
      </c>
      <c r="G8215" s="2" t="s">
        <v>40</v>
      </c>
      <c r="H8215" s="2" t="s">
        <v>171</v>
      </c>
      <c r="I8215" s="2" t="s">
        <v>39</v>
      </c>
      <c r="J8215" s="2" t="s">
        <v>487</v>
      </c>
      <c r="K8215" s="3">
        <v>5258166.62</v>
      </c>
      <c r="L8215" s="3">
        <v>1823356.27</v>
      </c>
      <c r="M8215" s="3">
        <f t="shared" si="896"/>
        <v>3434810.35</v>
      </c>
      <c r="N8215" s="3">
        <v>566402.15</v>
      </c>
      <c r="O8215" s="3">
        <f t="shared" si="897"/>
        <v>2868408.2</v>
      </c>
      <c r="P8215" s="3">
        <v>2081453.09</v>
      </c>
      <c r="Q8215" s="4">
        <f t="shared" si="898"/>
        <v>0.65323345535216226</v>
      </c>
      <c r="R8215" s="4">
        <f t="shared" si="899"/>
        <v>0.39585148977268431</v>
      </c>
      <c r="S8215" s="3">
        <v>5415863.2599999998</v>
      </c>
      <c r="T8215" s="3">
        <f t="shared" si="900"/>
        <v>-157696.63999999966</v>
      </c>
      <c r="U8215" s="4">
        <f t="shared" si="901"/>
        <v>-2.9117544596205271E-2</v>
      </c>
      <c r="V8215" s="2" t="s">
        <v>107</v>
      </c>
      <c r="W8215" s="2" t="s">
        <v>134</v>
      </c>
      <c r="X8215" s="2" t="s">
        <v>86</v>
      </c>
      <c r="Y8215" s="2">
        <v>0.92</v>
      </c>
      <c r="Z8215" s="2" t="s">
        <v>15581</v>
      </c>
      <c r="AA8215" s="2" t="s">
        <v>76</v>
      </c>
      <c r="AB8215" s="2" t="s">
        <v>242</v>
      </c>
      <c r="AC8215" s="2">
        <v>7.93</v>
      </c>
      <c r="AD8215" s="3">
        <v>0</v>
      </c>
      <c r="AE8215" s="5">
        <v>0</v>
      </c>
      <c r="AF8215" s="2">
        <v>0</v>
      </c>
      <c r="AG8215" s="3">
        <f t="shared" si="902"/>
        <v>0</v>
      </c>
      <c r="AH8215" s="2" t="s">
        <v>50</v>
      </c>
      <c r="AI8215" s="3">
        <v>0</v>
      </c>
    </row>
    <row r="8216" spans="1:35" x14ac:dyDescent="0.3">
      <c r="A8216" s="2" t="s">
        <v>15582</v>
      </c>
      <c r="B8216" s="2" t="s">
        <v>6188</v>
      </c>
      <c r="C8216" s="2" t="s">
        <v>407</v>
      </c>
      <c r="D8216" s="2" t="s">
        <v>38</v>
      </c>
      <c r="E8216" s="2">
        <v>2020</v>
      </c>
      <c r="F8216" s="2" t="s">
        <v>58</v>
      </c>
      <c r="G8216" s="2" t="s">
        <v>93</v>
      </c>
      <c r="H8216" s="2" t="s">
        <v>94</v>
      </c>
      <c r="I8216" s="2" t="s">
        <v>178</v>
      </c>
      <c r="J8216" s="2" t="s">
        <v>288</v>
      </c>
      <c r="K8216" s="3">
        <v>4080503.54</v>
      </c>
      <c r="L8216" s="3">
        <v>2296433.73</v>
      </c>
      <c r="M8216" s="3">
        <f t="shared" si="896"/>
        <v>1784069.81</v>
      </c>
      <c r="N8216" s="3">
        <v>740497.8</v>
      </c>
      <c r="O8216" s="3">
        <f t="shared" si="897"/>
        <v>1043572.01</v>
      </c>
      <c r="P8216" s="3">
        <v>784406.02</v>
      </c>
      <c r="Q8216" s="4">
        <f t="shared" si="898"/>
        <v>0.43721805226028554</v>
      </c>
      <c r="R8216" s="4">
        <f t="shared" si="899"/>
        <v>0.192232652737755</v>
      </c>
      <c r="S8216" s="3">
        <v>3763412.23</v>
      </c>
      <c r="T8216" s="3">
        <f t="shared" si="900"/>
        <v>317091.31000000006</v>
      </c>
      <c r="U8216" s="4">
        <f t="shared" si="901"/>
        <v>8.4256331919291244E-2</v>
      </c>
      <c r="V8216" s="2" t="s">
        <v>85</v>
      </c>
      <c r="W8216" s="2" t="s">
        <v>60</v>
      </c>
      <c r="X8216" s="2" t="s">
        <v>97</v>
      </c>
      <c r="Y8216" s="2">
        <v>1550</v>
      </c>
      <c r="Z8216" s="2" t="s">
        <v>15583</v>
      </c>
      <c r="AA8216" s="2" t="s">
        <v>48</v>
      </c>
      <c r="AB8216" s="2" t="s">
        <v>64</v>
      </c>
      <c r="AC8216" s="2">
        <v>2.44</v>
      </c>
      <c r="AD8216" s="3">
        <v>2646912.54</v>
      </c>
      <c r="AE8216" s="5">
        <v>9.0500000000000007</v>
      </c>
      <c r="AF8216" s="2">
        <v>24</v>
      </c>
      <c r="AG8216" s="3">
        <f t="shared" si="902"/>
        <v>120984.24886800864</v>
      </c>
      <c r="AH8216" s="2" t="s">
        <v>50</v>
      </c>
      <c r="AI8216" s="3">
        <v>0</v>
      </c>
    </row>
    <row r="8217" spans="1:35" x14ac:dyDescent="0.3">
      <c r="A8217" s="2" t="s">
        <v>15584</v>
      </c>
      <c r="B8217" s="2" t="s">
        <v>3211</v>
      </c>
      <c r="C8217" s="2" t="s">
        <v>880</v>
      </c>
      <c r="D8217" s="2" t="s">
        <v>81</v>
      </c>
      <c r="E8217" s="2">
        <v>2024</v>
      </c>
      <c r="F8217" s="2" t="s">
        <v>68</v>
      </c>
      <c r="G8217" s="2" t="s">
        <v>56</v>
      </c>
      <c r="H8217" s="2" t="s">
        <v>123</v>
      </c>
      <c r="I8217" s="2" t="s">
        <v>39</v>
      </c>
      <c r="J8217" s="2" t="s">
        <v>566</v>
      </c>
      <c r="K8217" s="3">
        <v>1287699.51</v>
      </c>
      <c r="L8217" s="3">
        <v>412114.06</v>
      </c>
      <c r="M8217" s="3">
        <f t="shared" si="896"/>
        <v>875585.45</v>
      </c>
      <c r="N8217" s="3">
        <v>172664.68</v>
      </c>
      <c r="O8217" s="3">
        <f t="shared" si="897"/>
        <v>702920.77</v>
      </c>
      <c r="P8217" s="3">
        <v>531897.43999999994</v>
      </c>
      <c r="Q8217" s="4">
        <f t="shared" si="898"/>
        <v>0.67996100270318494</v>
      </c>
      <c r="R8217" s="4">
        <f t="shared" si="899"/>
        <v>0.41306021775219898</v>
      </c>
      <c r="S8217" s="3">
        <v>1032092.92</v>
      </c>
      <c r="T8217" s="3">
        <f t="shared" si="900"/>
        <v>255606.58999999997</v>
      </c>
      <c r="U8217" s="4">
        <f t="shared" si="901"/>
        <v>0.24765850539891307</v>
      </c>
      <c r="V8217" s="2" t="s">
        <v>85</v>
      </c>
      <c r="W8217" s="2" t="s">
        <v>207</v>
      </c>
      <c r="X8217" s="2" t="s">
        <v>126</v>
      </c>
      <c r="Y8217" s="2">
        <v>1.34</v>
      </c>
      <c r="Z8217" s="2" t="s">
        <v>14665</v>
      </c>
      <c r="AA8217" s="2" t="s">
        <v>99</v>
      </c>
      <c r="AB8217" s="2" t="s">
        <v>142</v>
      </c>
      <c r="AC8217" s="2">
        <v>8.34</v>
      </c>
      <c r="AD8217" s="3">
        <v>0</v>
      </c>
      <c r="AE8217" s="5">
        <v>0</v>
      </c>
      <c r="AF8217" s="2">
        <v>0</v>
      </c>
      <c r="AG8217" s="3">
        <f t="shared" si="902"/>
        <v>0</v>
      </c>
      <c r="AH8217" s="2" t="s">
        <v>50</v>
      </c>
      <c r="AI8217" s="3">
        <v>0</v>
      </c>
    </row>
    <row r="8218" spans="1:35" x14ac:dyDescent="0.3">
      <c r="A8218" s="2" t="s">
        <v>15585</v>
      </c>
      <c r="B8218" s="2" t="s">
        <v>4728</v>
      </c>
      <c r="C8218" s="2" t="s">
        <v>287</v>
      </c>
      <c r="D8218" s="2" t="s">
        <v>104</v>
      </c>
      <c r="E8218" s="2">
        <v>2021</v>
      </c>
      <c r="F8218" s="2" t="s">
        <v>55</v>
      </c>
      <c r="G8218" s="2" t="s">
        <v>69</v>
      </c>
      <c r="H8218" s="2" t="s">
        <v>165</v>
      </c>
      <c r="I8218" s="2" t="s">
        <v>131</v>
      </c>
      <c r="J8218" s="2" t="s">
        <v>132</v>
      </c>
      <c r="K8218" s="3">
        <v>9449622.9900000002</v>
      </c>
      <c r="L8218" s="3">
        <v>3346646.34</v>
      </c>
      <c r="M8218" s="3">
        <f t="shared" si="896"/>
        <v>6102976.6500000004</v>
      </c>
      <c r="N8218" s="3">
        <v>1226521.3</v>
      </c>
      <c r="O8218" s="3">
        <f t="shared" si="897"/>
        <v>4876455.3500000006</v>
      </c>
      <c r="P8218" s="3">
        <v>3466584.12</v>
      </c>
      <c r="Q8218" s="4">
        <f t="shared" si="898"/>
        <v>0.64584340099688997</v>
      </c>
      <c r="R8218" s="4">
        <f t="shared" si="899"/>
        <v>0.36684893393826284</v>
      </c>
      <c r="S8218" s="3">
        <v>8883412.6699999999</v>
      </c>
      <c r="T8218" s="3">
        <f t="shared" si="900"/>
        <v>566210.3200000003</v>
      </c>
      <c r="U8218" s="4">
        <f t="shared" si="901"/>
        <v>6.3737928320288226E-2</v>
      </c>
      <c r="V8218" s="2" t="s">
        <v>95</v>
      </c>
      <c r="W8218" s="2" t="s">
        <v>45</v>
      </c>
      <c r="X8218" s="2" t="s">
        <v>167</v>
      </c>
      <c r="Y8218" s="2">
        <v>17.2</v>
      </c>
      <c r="Z8218" s="2" t="s">
        <v>10192</v>
      </c>
      <c r="AA8218" s="2" t="s">
        <v>109</v>
      </c>
      <c r="AB8218" s="2" t="s">
        <v>306</v>
      </c>
      <c r="AC8218" s="2">
        <v>2.73</v>
      </c>
      <c r="AD8218" s="3">
        <v>0</v>
      </c>
      <c r="AE8218" s="5">
        <v>0</v>
      </c>
      <c r="AF8218" s="2">
        <v>0</v>
      </c>
      <c r="AG8218" s="3">
        <f t="shared" si="902"/>
        <v>0</v>
      </c>
      <c r="AH8218" s="2" t="s">
        <v>50</v>
      </c>
      <c r="AI8218" s="3">
        <v>0</v>
      </c>
    </row>
    <row r="8219" spans="1:35" x14ac:dyDescent="0.3">
      <c r="A8219" s="2" t="s">
        <v>15586</v>
      </c>
      <c r="B8219" s="2" t="s">
        <v>4678</v>
      </c>
      <c r="C8219" s="2" t="s">
        <v>145</v>
      </c>
      <c r="D8219" s="2" t="s">
        <v>54</v>
      </c>
      <c r="E8219" s="2">
        <v>2024</v>
      </c>
      <c r="F8219" s="2" t="s">
        <v>92</v>
      </c>
      <c r="G8219" s="2" t="s">
        <v>69</v>
      </c>
      <c r="H8219" s="2" t="s">
        <v>272</v>
      </c>
      <c r="I8219" s="2" t="s">
        <v>71</v>
      </c>
      <c r="J8219" s="2" t="s">
        <v>293</v>
      </c>
      <c r="K8219" s="3">
        <v>3260981.22</v>
      </c>
      <c r="L8219" s="3">
        <v>1529650.44</v>
      </c>
      <c r="M8219" s="3">
        <f t="shared" si="896"/>
        <v>1731330.7800000003</v>
      </c>
      <c r="N8219" s="3">
        <v>529459.19999999995</v>
      </c>
      <c r="O8219" s="3">
        <f t="shared" si="897"/>
        <v>1201871.5800000003</v>
      </c>
      <c r="P8219" s="3">
        <v>916952.01</v>
      </c>
      <c r="Q8219" s="4">
        <f t="shared" si="898"/>
        <v>0.53092325996284029</v>
      </c>
      <c r="R8219" s="4">
        <f t="shared" si="899"/>
        <v>0.28118898826409061</v>
      </c>
      <c r="S8219" s="3">
        <v>3103300.03</v>
      </c>
      <c r="T8219" s="3">
        <f t="shared" si="900"/>
        <v>157681.19000000041</v>
      </c>
      <c r="U8219" s="4">
        <f t="shared" si="901"/>
        <v>5.0810810580890056E-2</v>
      </c>
      <c r="V8219" s="2" t="s">
        <v>73</v>
      </c>
      <c r="W8219" s="2" t="s">
        <v>134</v>
      </c>
      <c r="X8219" s="2" t="s">
        <v>274</v>
      </c>
      <c r="Y8219" s="2">
        <v>1</v>
      </c>
      <c r="Z8219" s="2" t="s">
        <v>13419</v>
      </c>
      <c r="AA8219" s="2" t="s">
        <v>63</v>
      </c>
      <c r="AB8219" s="2" t="s">
        <v>149</v>
      </c>
      <c r="AC8219" s="2">
        <v>8.6999999999999993</v>
      </c>
      <c r="AD8219" s="3">
        <v>0</v>
      </c>
      <c r="AE8219" s="5">
        <v>0</v>
      </c>
      <c r="AF8219" s="2">
        <v>0</v>
      </c>
      <c r="AG8219" s="3">
        <f t="shared" si="902"/>
        <v>0</v>
      </c>
      <c r="AH8219" s="2" t="s">
        <v>50</v>
      </c>
      <c r="AI8219" s="3">
        <v>0</v>
      </c>
    </row>
    <row r="8220" spans="1:35" x14ac:dyDescent="0.3">
      <c r="A8220" s="2" t="s">
        <v>15587</v>
      </c>
      <c r="B8220" s="2" t="s">
        <v>1063</v>
      </c>
      <c r="C8220" s="2" t="s">
        <v>363</v>
      </c>
      <c r="D8220" s="2" t="s">
        <v>81</v>
      </c>
      <c r="E8220" s="2">
        <v>2022</v>
      </c>
      <c r="F8220" s="2" t="s">
        <v>82</v>
      </c>
      <c r="G8220" s="2" t="s">
        <v>69</v>
      </c>
      <c r="H8220" s="2" t="s">
        <v>165</v>
      </c>
      <c r="I8220" s="2" t="s">
        <v>39</v>
      </c>
      <c r="J8220" s="2" t="s">
        <v>273</v>
      </c>
      <c r="K8220" s="3">
        <v>8571035.1199999992</v>
      </c>
      <c r="L8220" s="3">
        <v>3888849.54</v>
      </c>
      <c r="M8220" s="3">
        <f t="shared" si="896"/>
        <v>4682185.5799999991</v>
      </c>
      <c r="N8220" s="3">
        <v>1019315.25</v>
      </c>
      <c r="O8220" s="3">
        <f t="shared" si="897"/>
        <v>3662870.3299999991</v>
      </c>
      <c r="P8220" s="3">
        <v>2917250.06</v>
      </c>
      <c r="Q8220" s="4">
        <f t="shared" si="898"/>
        <v>0.5462800600448362</v>
      </c>
      <c r="R8220" s="4">
        <f t="shared" si="899"/>
        <v>0.34036146383215382</v>
      </c>
      <c r="S8220" s="3">
        <v>8373459.3600000003</v>
      </c>
      <c r="T8220" s="3">
        <f t="shared" si="900"/>
        <v>197575.75999999885</v>
      </c>
      <c r="U8220" s="4">
        <f t="shared" si="901"/>
        <v>2.3595476075732556E-2</v>
      </c>
      <c r="V8220" s="2" t="s">
        <v>95</v>
      </c>
      <c r="W8220" s="2" t="s">
        <v>60</v>
      </c>
      <c r="X8220" s="2" t="s">
        <v>167</v>
      </c>
      <c r="Y8220" s="2">
        <v>17.2</v>
      </c>
      <c r="Z8220" s="2" t="s">
        <v>15588</v>
      </c>
      <c r="AA8220" s="2" t="s">
        <v>48</v>
      </c>
      <c r="AB8220" s="2" t="s">
        <v>149</v>
      </c>
      <c r="AC8220" s="2">
        <v>3.1</v>
      </c>
      <c r="AD8220" s="3">
        <v>0</v>
      </c>
      <c r="AE8220" s="5">
        <v>0</v>
      </c>
      <c r="AF8220" s="2">
        <v>0</v>
      </c>
      <c r="AG8220" s="3">
        <f t="shared" si="902"/>
        <v>0</v>
      </c>
      <c r="AH8220" s="2" t="s">
        <v>50</v>
      </c>
      <c r="AI8220" s="3">
        <v>0</v>
      </c>
    </row>
    <row r="8221" spans="1:35" x14ac:dyDescent="0.3">
      <c r="A8221" s="2" t="s">
        <v>15589</v>
      </c>
      <c r="B8221" s="2" t="s">
        <v>931</v>
      </c>
      <c r="C8221" s="2" t="s">
        <v>932</v>
      </c>
      <c r="D8221" s="2" t="s">
        <v>81</v>
      </c>
      <c r="E8221" s="2">
        <v>2020</v>
      </c>
      <c r="F8221" s="2" t="s">
        <v>55</v>
      </c>
      <c r="G8221" s="2" t="s">
        <v>40</v>
      </c>
      <c r="H8221" s="2" t="s">
        <v>41</v>
      </c>
      <c r="I8221" s="2" t="s">
        <v>42</v>
      </c>
      <c r="J8221" s="2" t="s">
        <v>146</v>
      </c>
      <c r="K8221" s="3">
        <v>1836456.74</v>
      </c>
      <c r="L8221" s="3">
        <v>781277.66</v>
      </c>
      <c r="M8221" s="3">
        <f t="shared" si="896"/>
        <v>1055179.08</v>
      </c>
      <c r="N8221" s="3">
        <v>161266.49</v>
      </c>
      <c r="O8221" s="3">
        <f t="shared" si="897"/>
        <v>893912.59000000008</v>
      </c>
      <c r="P8221" s="3">
        <v>639931.9</v>
      </c>
      <c r="Q8221" s="4">
        <f t="shared" si="898"/>
        <v>0.57457333843867187</v>
      </c>
      <c r="R8221" s="4">
        <f t="shared" si="899"/>
        <v>0.34846010039964243</v>
      </c>
      <c r="S8221" s="3">
        <v>1510446.26</v>
      </c>
      <c r="T8221" s="3">
        <f t="shared" si="900"/>
        <v>326010.48</v>
      </c>
      <c r="U8221" s="4">
        <f t="shared" si="901"/>
        <v>0.2158371923804823</v>
      </c>
      <c r="V8221" s="2" t="s">
        <v>133</v>
      </c>
      <c r="W8221" s="2" t="s">
        <v>96</v>
      </c>
      <c r="X8221" s="2" t="s">
        <v>46</v>
      </c>
      <c r="Y8221" s="2">
        <v>0.89</v>
      </c>
      <c r="Z8221" s="2" t="s">
        <v>8142</v>
      </c>
      <c r="AA8221" s="2" t="s">
        <v>148</v>
      </c>
      <c r="AB8221" s="2" t="s">
        <v>110</v>
      </c>
      <c r="AC8221" s="2">
        <v>2.34</v>
      </c>
      <c r="AD8221" s="3">
        <v>0</v>
      </c>
      <c r="AE8221" s="5">
        <v>0</v>
      </c>
      <c r="AF8221" s="2">
        <v>0</v>
      </c>
      <c r="AG8221" s="3">
        <f t="shared" si="902"/>
        <v>0</v>
      </c>
      <c r="AH8221" s="2" t="s">
        <v>50</v>
      </c>
      <c r="AI8221" s="3">
        <v>0</v>
      </c>
    </row>
    <row r="8222" spans="1:35" x14ac:dyDescent="0.3">
      <c r="A8222" s="2" t="s">
        <v>15590</v>
      </c>
      <c r="B8222" s="2" t="s">
        <v>15591</v>
      </c>
      <c r="C8222" s="2" t="s">
        <v>536</v>
      </c>
      <c r="D8222" s="2" t="s">
        <v>81</v>
      </c>
      <c r="E8222" s="2">
        <v>2024</v>
      </c>
      <c r="F8222" s="2" t="s">
        <v>82</v>
      </c>
      <c r="G8222" s="2" t="s">
        <v>40</v>
      </c>
      <c r="H8222" s="2" t="s">
        <v>279</v>
      </c>
      <c r="I8222" s="2" t="s">
        <v>131</v>
      </c>
      <c r="J8222" s="2" t="s">
        <v>463</v>
      </c>
      <c r="K8222" s="3">
        <v>7564177.9699999997</v>
      </c>
      <c r="L8222" s="3">
        <v>3164937.83</v>
      </c>
      <c r="M8222" s="3">
        <f t="shared" si="896"/>
        <v>4399240.1399999997</v>
      </c>
      <c r="N8222" s="3">
        <v>1269151.04</v>
      </c>
      <c r="O8222" s="3">
        <f t="shared" si="897"/>
        <v>3130089.0999999996</v>
      </c>
      <c r="P8222" s="3">
        <v>2324969.56</v>
      </c>
      <c r="Q8222" s="4">
        <f t="shared" si="898"/>
        <v>0.58158866137836251</v>
      </c>
      <c r="R8222" s="4">
        <f t="shared" si="899"/>
        <v>0.30736579298120348</v>
      </c>
      <c r="S8222" s="3">
        <v>8536957.9399999995</v>
      </c>
      <c r="T8222" s="3">
        <f t="shared" si="900"/>
        <v>-972779.96999999974</v>
      </c>
      <c r="U8222" s="4">
        <f t="shared" si="901"/>
        <v>-0.11394925181041712</v>
      </c>
      <c r="V8222" s="2" t="s">
        <v>73</v>
      </c>
      <c r="W8222" s="2" t="s">
        <v>117</v>
      </c>
      <c r="X8222" s="2" t="s">
        <v>280</v>
      </c>
      <c r="Y8222" s="2">
        <v>0.79</v>
      </c>
      <c r="Z8222" s="2" t="s">
        <v>6615</v>
      </c>
      <c r="AA8222" s="2" t="s">
        <v>48</v>
      </c>
      <c r="AB8222" s="2" t="s">
        <v>100</v>
      </c>
      <c r="AC8222" s="2">
        <v>1.68</v>
      </c>
      <c r="AD8222" s="3">
        <v>0</v>
      </c>
      <c r="AE8222" s="5">
        <v>0</v>
      </c>
      <c r="AF8222" s="2">
        <v>0</v>
      </c>
      <c r="AG8222" s="3">
        <f t="shared" si="902"/>
        <v>0</v>
      </c>
      <c r="AH8222" s="2" t="s">
        <v>50</v>
      </c>
      <c r="AI8222" s="3">
        <v>0</v>
      </c>
    </row>
    <row r="8223" spans="1:35" x14ac:dyDescent="0.3">
      <c r="A8223" s="2" t="s">
        <v>15592</v>
      </c>
      <c r="B8223" s="2" t="s">
        <v>6261</v>
      </c>
      <c r="C8223" s="2" t="s">
        <v>145</v>
      </c>
      <c r="D8223" s="2" t="s">
        <v>54</v>
      </c>
      <c r="E8223" s="2">
        <v>2024</v>
      </c>
      <c r="F8223" s="2" t="s">
        <v>92</v>
      </c>
      <c r="G8223" s="2" t="s">
        <v>40</v>
      </c>
      <c r="H8223" s="2" t="s">
        <v>41</v>
      </c>
      <c r="I8223" s="2" t="s">
        <v>42</v>
      </c>
      <c r="J8223" s="2" t="s">
        <v>422</v>
      </c>
      <c r="K8223" s="3">
        <v>3355244.67</v>
      </c>
      <c r="L8223" s="3">
        <v>979374.71</v>
      </c>
      <c r="M8223" s="3">
        <f t="shared" si="896"/>
        <v>2375869.96</v>
      </c>
      <c r="N8223" s="3">
        <v>323819.27</v>
      </c>
      <c r="O8223" s="3">
        <f t="shared" si="897"/>
        <v>2052050.69</v>
      </c>
      <c r="P8223" s="3">
        <v>1536676.91</v>
      </c>
      <c r="Q8223" s="4">
        <f t="shared" si="898"/>
        <v>0.70810632120011685</v>
      </c>
      <c r="R8223" s="4">
        <f t="shared" si="899"/>
        <v>0.45799250461218971</v>
      </c>
      <c r="S8223" s="3">
        <v>3773089.85</v>
      </c>
      <c r="T8223" s="3">
        <f t="shared" si="900"/>
        <v>-417845.18000000017</v>
      </c>
      <c r="U8223" s="4">
        <f t="shared" si="901"/>
        <v>-0.11074350111222508</v>
      </c>
      <c r="V8223" s="2" t="s">
        <v>133</v>
      </c>
      <c r="W8223" s="2" t="s">
        <v>117</v>
      </c>
      <c r="X8223" s="2" t="s">
        <v>46</v>
      </c>
      <c r="Y8223" s="2">
        <v>0.89</v>
      </c>
      <c r="Z8223" s="2" t="s">
        <v>12592</v>
      </c>
      <c r="AA8223" s="2" t="s">
        <v>99</v>
      </c>
      <c r="AB8223" s="2" t="s">
        <v>149</v>
      </c>
      <c r="AC8223" s="2">
        <v>6.01</v>
      </c>
      <c r="AD8223" s="3">
        <v>0</v>
      </c>
      <c r="AE8223" s="5">
        <v>0</v>
      </c>
      <c r="AF8223" s="2">
        <v>0</v>
      </c>
      <c r="AG8223" s="3">
        <f t="shared" si="902"/>
        <v>0</v>
      </c>
      <c r="AH8223" s="2" t="s">
        <v>50</v>
      </c>
      <c r="AI8223" s="3">
        <v>0</v>
      </c>
    </row>
    <row r="8224" spans="1:35" x14ac:dyDescent="0.3">
      <c r="A8224" s="2" t="s">
        <v>15593</v>
      </c>
      <c r="B8224" s="2" t="s">
        <v>5802</v>
      </c>
      <c r="C8224" s="2" t="s">
        <v>297</v>
      </c>
      <c r="D8224" s="2" t="s">
        <v>104</v>
      </c>
      <c r="E8224" s="2">
        <v>2021</v>
      </c>
      <c r="F8224" s="2" t="s">
        <v>58</v>
      </c>
      <c r="G8224" s="2" t="s">
        <v>93</v>
      </c>
      <c r="H8224" s="2" t="s">
        <v>94</v>
      </c>
      <c r="I8224" s="2" t="s">
        <v>39</v>
      </c>
      <c r="J8224" s="2" t="s">
        <v>487</v>
      </c>
      <c r="K8224" s="3">
        <v>314002</v>
      </c>
      <c r="L8224" s="3">
        <v>168840.42</v>
      </c>
      <c r="M8224" s="3">
        <f t="shared" si="896"/>
        <v>145161.57999999999</v>
      </c>
      <c r="N8224" s="3">
        <v>26827.69</v>
      </c>
      <c r="O8224" s="3">
        <f t="shared" si="897"/>
        <v>118333.88999999998</v>
      </c>
      <c r="P8224" s="3">
        <v>89725.46</v>
      </c>
      <c r="Q8224" s="4">
        <f t="shared" si="898"/>
        <v>0.46229508092305138</v>
      </c>
      <c r="R8224" s="4">
        <f t="shared" si="899"/>
        <v>0.28574805256017477</v>
      </c>
      <c r="S8224" s="3">
        <v>306693.38</v>
      </c>
      <c r="T8224" s="3">
        <f t="shared" si="900"/>
        <v>7308.6199999999953</v>
      </c>
      <c r="U8224" s="4">
        <f t="shared" si="901"/>
        <v>2.3830380688360457E-2</v>
      </c>
      <c r="V8224" s="2" t="s">
        <v>124</v>
      </c>
      <c r="W8224" s="2" t="s">
        <v>125</v>
      </c>
      <c r="X8224" s="2" t="s">
        <v>97</v>
      </c>
      <c r="Y8224" s="2">
        <v>1550</v>
      </c>
      <c r="Z8224" s="2" t="s">
        <v>15594</v>
      </c>
      <c r="AA8224" s="2" t="s">
        <v>76</v>
      </c>
      <c r="AB8224" s="2" t="s">
        <v>49</v>
      </c>
      <c r="AC8224" s="2">
        <v>7.65</v>
      </c>
      <c r="AD8224" s="3">
        <v>0</v>
      </c>
      <c r="AE8224" s="5">
        <v>0</v>
      </c>
      <c r="AF8224" s="2">
        <v>0</v>
      </c>
      <c r="AG8224" s="3">
        <f t="shared" si="902"/>
        <v>0</v>
      </c>
      <c r="AH8224" s="2" t="s">
        <v>50</v>
      </c>
      <c r="AI8224" s="3">
        <v>0</v>
      </c>
    </row>
    <row r="8225" spans="1:35" x14ac:dyDescent="0.3">
      <c r="A8225" s="2" t="s">
        <v>15595</v>
      </c>
      <c r="B8225" s="2" t="s">
        <v>11945</v>
      </c>
      <c r="C8225" s="2" t="s">
        <v>377</v>
      </c>
      <c r="D8225" s="2" t="s">
        <v>81</v>
      </c>
      <c r="E8225" s="2">
        <v>2023</v>
      </c>
      <c r="F8225" s="2" t="s">
        <v>68</v>
      </c>
      <c r="G8225" s="2" t="s">
        <v>69</v>
      </c>
      <c r="H8225" s="2" t="s">
        <v>70</v>
      </c>
      <c r="I8225" s="2" t="s">
        <v>58</v>
      </c>
      <c r="J8225" s="2" t="s">
        <v>106</v>
      </c>
      <c r="K8225" s="3">
        <v>3231921.1</v>
      </c>
      <c r="L8225" s="3">
        <v>1285069.73</v>
      </c>
      <c r="M8225" s="3">
        <f t="shared" si="896"/>
        <v>1946851.37</v>
      </c>
      <c r="N8225" s="3">
        <v>297355.37</v>
      </c>
      <c r="O8225" s="3">
        <f t="shared" si="897"/>
        <v>1649496</v>
      </c>
      <c r="P8225" s="3">
        <v>1184064.06</v>
      </c>
      <c r="Q8225" s="4">
        <f t="shared" si="898"/>
        <v>0.60238208476067068</v>
      </c>
      <c r="R8225" s="4">
        <f t="shared" si="899"/>
        <v>0.36636539796717194</v>
      </c>
      <c r="S8225" s="3">
        <v>3368343.33</v>
      </c>
      <c r="T8225" s="3">
        <f t="shared" si="900"/>
        <v>-136422.22999999998</v>
      </c>
      <c r="U8225" s="4">
        <f t="shared" si="901"/>
        <v>-4.0501284054081259E-2</v>
      </c>
      <c r="V8225" s="2" t="s">
        <v>73</v>
      </c>
      <c r="W8225" s="2" t="s">
        <v>60</v>
      </c>
      <c r="X8225" s="2" t="s">
        <v>74</v>
      </c>
      <c r="Y8225" s="2">
        <v>1.36</v>
      </c>
      <c r="Z8225" s="2" t="s">
        <v>15596</v>
      </c>
      <c r="AA8225" s="2" t="s">
        <v>48</v>
      </c>
      <c r="AB8225" s="2" t="s">
        <v>306</v>
      </c>
      <c r="AC8225" s="2">
        <v>1.06</v>
      </c>
      <c r="AD8225" s="3">
        <v>0</v>
      </c>
      <c r="AE8225" s="5">
        <v>0</v>
      </c>
      <c r="AF8225" s="2">
        <v>0</v>
      </c>
      <c r="AG8225" s="3">
        <f t="shared" si="902"/>
        <v>0</v>
      </c>
      <c r="AH8225" s="2" t="s">
        <v>50</v>
      </c>
      <c r="AI8225" s="3">
        <v>0</v>
      </c>
    </row>
    <row r="8226" spans="1:35" x14ac:dyDescent="0.3">
      <c r="A8226" s="2" t="s">
        <v>15597</v>
      </c>
      <c r="B8226" s="2" t="s">
        <v>6432</v>
      </c>
      <c r="C8226" s="2" t="s">
        <v>292</v>
      </c>
      <c r="D8226" s="2" t="s">
        <v>81</v>
      </c>
      <c r="E8226" s="2">
        <v>2022</v>
      </c>
      <c r="F8226" s="2" t="s">
        <v>58</v>
      </c>
      <c r="G8226" s="2" t="s">
        <v>56</v>
      </c>
      <c r="H8226" s="2" t="s">
        <v>153</v>
      </c>
      <c r="I8226" s="2" t="s">
        <v>39</v>
      </c>
      <c r="J8226" s="2" t="s">
        <v>566</v>
      </c>
      <c r="K8226" s="3">
        <v>9036968.7400000002</v>
      </c>
      <c r="L8226" s="3">
        <v>5227411.8</v>
      </c>
      <c r="M8226" s="3">
        <f t="shared" si="896"/>
        <v>3809556.9400000004</v>
      </c>
      <c r="N8226" s="3">
        <v>1919888.16</v>
      </c>
      <c r="O8226" s="3">
        <f t="shared" si="897"/>
        <v>1889668.7800000005</v>
      </c>
      <c r="P8226" s="3">
        <v>1451903.29</v>
      </c>
      <c r="Q8226" s="4">
        <f t="shared" si="898"/>
        <v>0.42155251939047877</v>
      </c>
      <c r="R8226" s="4">
        <f t="shared" si="899"/>
        <v>0.16066264383249376</v>
      </c>
      <c r="S8226" s="3">
        <v>9984318.0500000007</v>
      </c>
      <c r="T8226" s="3">
        <f t="shared" si="900"/>
        <v>-947349.31000000052</v>
      </c>
      <c r="U8226" s="4">
        <f t="shared" si="901"/>
        <v>-9.4883727186555369E-2</v>
      </c>
      <c r="V8226" s="2" t="s">
        <v>95</v>
      </c>
      <c r="W8226" s="2" t="s">
        <v>207</v>
      </c>
      <c r="X8226" s="2" t="s">
        <v>155</v>
      </c>
      <c r="Y8226" s="2">
        <v>7.24</v>
      </c>
      <c r="Z8226" s="2" t="s">
        <v>15598</v>
      </c>
      <c r="AA8226" s="2" t="s">
        <v>63</v>
      </c>
      <c r="AB8226" s="2" t="s">
        <v>182</v>
      </c>
      <c r="AC8226" s="2">
        <v>2.75</v>
      </c>
      <c r="AD8226" s="3">
        <v>0</v>
      </c>
      <c r="AE8226" s="5">
        <v>0</v>
      </c>
      <c r="AF8226" s="2">
        <v>0</v>
      </c>
      <c r="AG8226" s="3">
        <f t="shared" si="902"/>
        <v>0</v>
      </c>
      <c r="AH8226" s="2" t="s">
        <v>50</v>
      </c>
      <c r="AI8226" s="3">
        <v>0</v>
      </c>
    </row>
    <row r="8227" spans="1:35" x14ac:dyDescent="0.3">
      <c r="A8227" s="2" t="s">
        <v>15599</v>
      </c>
      <c r="B8227" s="2" t="s">
        <v>5348</v>
      </c>
      <c r="C8227" s="2" t="s">
        <v>287</v>
      </c>
      <c r="D8227" s="2" t="s">
        <v>104</v>
      </c>
      <c r="E8227" s="2">
        <v>2021</v>
      </c>
      <c r="F8227" s="2" t="s">
        <v>68</v>
      </c>
      <c r="G8227" s="2" t="s">
        <v>114</v>
      </c>
      <c r="H8227" s="2" t="s">
        <v>115</v>
      </c>
      <c r="I8227" s="2" t="s">
        <v>178</v>
      </c>
      <c r="J8227" s="2" t="s">
        <v>288</v>
      </c>
      <c r="K8227" s="3">
        <v>655832.59</v>
      </c>
      <c r="L8227" s="3">
        <v>287319.28000000003</v>
      </c>
      <c r="M8227" s="3">
        <f t="shared" si="896"/>
        <v>368513.30999999994</v>
      </c>
      <c r="N8227" s="3">
        <v>133657.60999999999</v>
      </c>
      <c r="O8227" s="3">
        <f t="shared" si="897"/>
        <v>234855.69999999995</v>
      </c>
      <c r="P8227" s="3">
        <v>174375.81</v>
      </c>
      <c r="Q8227" s="4">
        <f t="shared" si="898"/>
        <v>0.56190149074476459</v>
      </c>
      <c r="R8227" s="4">
        <f t="shared" si="899"/>
        <v>0.26588463680952484</v>
      </c>
      <c r="S8227" s="3">
        <v>561376.76</v>
      </c>
      <c r="T8227" s="3">
        <f t="shared" si="900"/>
        <v>94455.829999999958</v>
      </c>
      <c r="U8227" s="4">
        <f t="shared" si="901"/>
        <v>0.16825746402469521</v>
      </c>
      <c r="V8227" s="2" t="s">
        <v>44</v>
      </c>
      <c r="W8227" s="2" t="s">
        <v>96</v>
      </c>
      <c r="X8227" s="2" t="s">
        <v>118</v>
      </c>
      <c r="Y8227" s="2">
        <v>3.75</v>
      </c>
      <c r="Z8227" s="2" t="s">
        <v>6648</v>
      </c>
      <c r="AA8227" s="2" t="s">
        <v>148</v>
      </c>
      <c r="AB8227" s="2" t="s">
        <v>64</v>
      </c>
      <c r="AC8227" s="2">
        <v>8.81</v>
      </c>
      <c r="AD8227" s="3">
        <v>1893692.63</v>
      </c>
      <c r="AE8227" s="5">
        <v>6.97</v>
      </c>
      <c r="AF8227" s="2">
        <v>60</v>
      </c>
      <c r="AG8227" s="3">
        <f t="shared" si="902"/>
        <v>37470.586112543482</v>
      </c>
      <c r="AH8227" s="2" t="s">
        <v>50</v>
      </c>
      <c r="AI8227" s="3">
        <v>0</v>
      </c>
    </row>
    <row r="8228" spans="1:35" x14ac:dyDescent="0.3">
      <c r="A8228" s="2" t="s">
        <v>15600</v>
      </c>
      <c r="B8228" s="2" t="s">
        <v>3434</v>
      </c>
      <c r="C8228" s="2" t="s">
        <v>880</v>
      </c>
      <c r="D8228" s="2" t="s">
        <v>81</v>
      </c>
      <c r="E8228" s="2">
        <v>2024</v>
      </c>
      <c r="F8228" s="2" t="s">
        <v>82</v>
      </c>
      <c r="G8228" s="2" t="s">
        <v>114</v>
      </c>
      <c r="H8228" s="2" t="s">
        <v>190</v>
      </c>
      <c r="I8228" s="2" t="s">
        <v>39</v>
      </c>
      <c r="J8228" s="2" t="s">
        <v>273</v>
      </c>
      <c r="K8228" s="3">
        <v>3613271.91</v>
      </c>
      <c r="L8228" s="3">
        <v>1343662.71</v>
      </c>
      <c r="M8228" s="3">
        <f t="shared" si="896"/>
        <v>2269609.2000000002</v>
      </c>
      <c r="N8228" s="3">
        <v>309767.55</v>
      </c>
      <c r="O8228" s="3">
        <f t="shared" si="897"/>
        <v>1959841.6500000001</v>
      </c>
      <c r="P8228" s="3">
        <v>1431453.79</v>
      </c>
      <c r="Q8228" s="4">
        <f t="shared" si="898"/>
        <v>0.62813130495900049</v>
      </c>
      <c r="R8228" s="4">
        <f t="shared" si="899"/>
        <v>0.39616553241906449</v>
      </c>
      <c r="S8228" s="3">
        <v>3586354.88</v>
      </c>
      <c r="T8228" s="3">
        <f t="shared" si="900"/>
        <v>26917.030000000261</v>
      </c>
      <c r="U8228" s="4">
        <f t="shared" si="901"/>
        <v>7.5054005809933296E-3</v>
      </c>
      <c r="V8228" s="2" t="s">
        <v>133</v>
      </c>
      <c r="W8228" s="2" t="s">
        <v>125</v>
      </c>
      <c r="X8228" s="2" t="s">
        <v>192</v>
      </c>
      <c r="Y8228" s="2">
        <v>3.64</v>
      </c>
      <c r="Z8228" s="2" t="s">
        <v>15601</v>
      </c>
      <c r="AA8228" s="2" t="s">
        <v>63</v>
      </c>
      <c r="AB8228" s="2" t="s">
        <v>306</v>
      </c>
      <c r="AC8228" s="2">
        <v>9.17</v>
      </c>
      <c r="AD8228" s="3">
        <v>0</v>
      </c>
      <c r="AE8228" s="5">
        <v>0</v>
      </c>
      <c r="AF8228" s="2">
        <v>0</v>
      </c>
      <c r="AG8228" s="3">
        <f t="shared" si="902"/>
        <v>0</v>
      </c>
      <c r="AH8228" s="2" t="s">
        <v>50</v>
      </c>
      <c r="AI8228" s="3">
        <v>0</v>
      </c>
    </row>
    <row r="8229" spans="1:35" x14ac:dyDescent="0.3">
      <c r="A8229" s="2" t="s">
        <v>15602</v>
      </c>
      <c r="B8229" s="2" t="s">
        <v>6129</v>
      </c>
      <c r="C8229" s="2" t="s">
        <v>377</v>
      </c>
      <c r="D8229" s="2" t="s">
        <v>81</v>
      </c>
      <c r="E8229" s="2">
        <v>2023</v>
      </c>
      <c r="F8229" s="2" t="s">
        <v>55</v>
      </c>
      <c r="G8229" s="2" t="s">
        <v>93</v>
      </c>
      <c r="H8229" s="2" t="s">
        <v>159</v>
      </c>
      <c r="I8229" s="2" t="s">
        <v>58</v>
      </c>
      <c r="J8229" s="2" t="s">
        <v>59</v>
      </c>
      <c r="K8229" s="3">
        <v>7286823.8300000001</v>
      </c>
      <c r="L8229" s="3">
        <v>3368550.73</v>
      </c>
      <c r="M8229" s="3">
        <f t="shared" si="896"/>
        <v>3918273.1</v>
      </c>
      <c r="N8229" s="3">
        <v>754400.57</v>
      </c>
      <c r="O8229" s="3">
        <f t="shared" si="897"/>
        <v>3163872.5300000003</v>
      </c>
      <c r="P8229" s="3">
        <v>2489450.6800000002</v>
      </c>
      <c r="Q8229" s="4">
        <f t="shared" si="898"/>
        <v>0.53772030056063536</v>
      </c>
      <c r="R8229" s="4">
        <f t="shared" si="899"/>
        <v>0.34163728094411749</v>
      </c>
      <c r="S8229" s="3">
        <v>6144683.3899999997</v>
      </c>
      <c r="T8229" s="3">
        <f t="shared" si="900"/>
        <v>1142140.4400000004</v>
      </c>
      <c r="U8229" s="4">
        <f t="shared" si="901"/>
        <v>0.18587457929219695</v>
      </c>
      <c r="V8229" s="2" t="s">
        <v>133</v>
      </c>
      <c r="W8229" s="2" t="s">
        <v>134</v>
      </c>
      <c r="X8229" s="2" t="s">
        <v>160</v>
      </c>
      <c r="Y8229" s="2">
        <v>129.5</v>
      </c>
      <c r="Z8229" s="2" t="s">
        <v>15603</v>
      </c>
      <c r="AA8229" s="2" t="s">
        <v>76</v>
      </c>
      <c r="AB8229" s="2" t="s">
        <v>149</v>
      </c>
      <c r="AC8229" s="2">
        <v>3</v>
      </c>
      <c r="AD8229" s="3">
        <v>0</v>
      </c>
      <c r="AE8229" s="5">
        <v>0</v>
      </c>
      <c r="AF8229" s="2">
        <v>0</v>
      </c>
      <c r="AG8229" s="3">
        <f t="shared" si="902"/>
        <v>0</v>
      </c>
      <c r="AH8229" s="2" t="s">
        <v>50</v>
      </c>
      <c r="AI8229" s="3">
        <v>0</v>
      </c>
    </row>
    <row r="8230" spans="1:35" x14ac:dyDescent="0.3">
      <c r="A8230" s="2" t="s">
        <v>15604</v>
      </c>
      <c r="B8230" s="2" t="s">
        <v>10440</v>
      </c>
      <c r="C8230" s="2" t="s">
        <v>315</v>
      </c>
      <c r="D8230" s="2" t="s">
        <v>104</v>
      </c>
      <c r="E8230" s="2">
        <v>2020</v>
      </c>
      <c r="F8230" s="2" t="s">
        <v>68</v>
      </c>
      <c r="G8230" s="2" t="s">
        <v>56</v>
      </c>
      <c r="H8230" s="2" t="s">
        <v>153</v>
      </c>
      <c r="I8230" s="2" t="s">
        <v>71</v>
      </c>
      <c r="J8230" s="2" t="s">
        <v>228</v>
      </c>
      <c r="K8230" s="3">
        <v>5577659.4400000004</v>
      </c>
      <c r="L8230" s="3">
        <v>1610520.23</v>
      </c>
      <c r="M8230" s="3">
        <f t="shared" si="896"/>
        <v>3967139.2100000004</v>
      </c>
      <c r="N8230" s="3">
        <v>669584.02</v>
      </c>
      <c r="O8230" s="3">
        <f t="shared" si="897"/>
        <v>3297555.1900000004</v>
      </c>
      <c r="P8230" s="3">
        <v>2561378.62</v>
      </c>
      <c r="Q8230" s="4">
        <f t="shared" si="898"/>
        <v>0.71125518735507454</v>
      </c>
      <c r="R8230" s="4">
        <f t="shared" si="899"/>
        <v>0.4592210491790083</v>
      </c>
      <c r="S8230" s="3">
        <v>5093467.0999999996</v>
      </c>
      <c r="T8230" s="3">
        <f t="shared" si="900"/>
        <v>484192.34000000078</v>
      </c>
      <c r="U8230" s="4">
        <f t="shared" si="901"/>
        <v>9.5061444492298933E-2</v>
      </c>
      <c r="V8230" s="2" t="s">
        <v>107</v>
      </c>
      <c r="W8230" s="2" t="s">
        <v>207</v>
      </c>
      <c r="X8230" s="2" t="s">
        <v>155</v>
      </c>
      <c r="Y8230" s="2">
        <v>7.24</v>
      </c>
      <c r="Z8230" s="2" t="s">
        <v>10904</v>
      </c>
      <c r="AA8230" s="2" t="s">
        <v>141</v>
      </c>
      <c r="AB8230" s="2" t="s">
        <v>49</v>
      </c>
      <c r="AC8230" s="2">
        <v>1.51</v>
      </c>
      <c r="AD8230" s="3">
        <v>0</v>
      </c>
      <c r="AE8230" s="5">
        <v>0</v>
      </c>
      <c r="AF8230" s="2">
        <v>0</v>
      </c>
      <c r="AG8230" s="3">
        <f t="shared" si="902"/>
        <v>0</v>
      </c>
      <c r="AH8230" s="2" t="s">
        <v>50</v>
      </c>
      <c r="AI8230" s="3">
        <v>0</v>
      </c>
    </row>
    <row r="8231" spans="1:35" x14ac:dyDescent="0.3">
      <c r="A8231" s="2" t="s">
        <v>15605</v>
      </c>
      <c r="B8231" s="2" t="s">
        <v>473</v>
      </c>
      <c r="C8231" s="2" t="s">
        <v>474</v>
      </c>
      <c r="D8231" s="2" t="s">
        <v>81</v>
      </c>
      <c r="E8231" s="2">
        <v>2024</v>
      </c>
      <c r="F8231" s="2" t="s">
        <v>105</v>
      </c>
      <c r="G8231" s="2" t="s">
        <v>40</v>
      </c>
      <c r="H8231" s="2" t="s">
        <v>171</v>
      </c>
      <c r="I8231" s="2" t="s">
        <v>71</v>
      </c>
      <c r="J8231" s="2" t="s">
        <v>228</v>
      </c>
      <c r="K8231" s="3">
        <v>9081273.3300000001</v>
      </c>
      <c r="L8231" s="3">
        <v>4982670.12</v>
      </c>
      <c r="M8231" s="3">
        <f t="shared" si="896"/>
        <v>4098603.21</v>
      </c>
      <c r="N8231" s="3">
        <v>750597.54</v>
      </c>
      <c r="O8231" s="3">
        <f t="shared" si="897"/>
        <v>3348005.67</v>
      </c>
      <c r="P8231" s="3">
        <v>2506203.25</v>
      </c>
      <c r="Q8231" s="4">
        <f t="shared" si="898"/>
        <v>0.45132472738820206</v>
      </c>
      <c r="R8231" s="4">
        <f t="shared" si="899"/>
        <v>0.2759748725677878</v>
      </c>
      <c r="S8231" s="3">
        <v>8721601.7699999996</v>
      </c>
      <c r="T8231" s="3">
        <f t="shared" si="900"/>
        <v>359671.56000000052</v>
      </c>
      <c r="U8231" s="4">
        <f t="shared" si="901"/>
        <v>4.1239163342354779E-2</v>
      </c>
      <c r="V8231" s="2" t="s">
        <v>124</v>
      </c>
      <c r="W8231" s="2" t="s">
        <v>96</v>
      </c>
      <c r="X8231" s="2" t="s">
        <v>86</v>
      </c>
      <c r="Y8231" s="2">
        <v>0.92</v>
      </c>
      <c r="Z8231" s="2" t="s">
        <v>12036</v>
      </c>
      <c r="AA8231" s="2" t="s">
        <v>224</v>
      </c>
      <c r="AB8231" s="2" t="s">
        <v>182</v>
      </c>
      <c r="AC8231" s="2">
        <v>6.79</v>
      </c>
      <c r="AD8231" s="3">
        <v>0</v>
      </c>
      <c r="AE8231" s="5">
        <v>0</v>
      </c>
      <c r="AF8231" s="2">
        <v>0</v>
      </c>
      <c r="AG8231" s="3">
        <f t="shared" si="902"/>
        <v>0</v>
      </c>
      <c r="AH8231" s="2" t="s">
        <v>50</v>
      </c>
      <c r="AI8231" s="3">
        <v>0</v>
      </c>
    </row>
    <row r="8232" spans="1:35" x14ac:dyDescent="0.3">
      <c r="A8232" s="2" t="s">
        <v>15606</v>
      </c>
      <c r="B8232" s="2" t="s">
        <v>3514</v>
      </c>
      <c r="C8232" s="2" t="s">
        <v>297</v>
      </c>
      <c r="D8232" s="2" t="s">
        <v>104</v>
      </c>
      <c r="E8232" s="2">
        <v>2021</v>
      </c>
      <c r="F8232" s="2" t="s">
        <v>105</v>
      </c>
      <c r="G8232" s="2" t="s">
        <v>40</v>
      </c>
      <c r="H8232" s="2" t="s">
        <v>139</v>
      </c>
      <c r="I8232" s="2" t="s">
        <v>71</v>
      </c>
      <c r="J8232" s="2" t="s">
        <v>172</v>
      </c>
      <c r="K8232" s="3">
        <v>6912447.6799999997</v>
      </c>
      <c r="L8232" s="3">
        <v>2276558.79</v>
      </c>
      <c r="M8232" s="3">
        <f t="shared" si="896"/>
        <v>4635888.8899999997</v>
      </c>
      <c r="N8232" s="3">
        <v>574656.44999999995</v>
      </c>
      <c r="O8232" s="3">
        <f t="shared" si="897"/>
        <v>4061232.4399999995</v>
      </c>
      <c r="P8232" s="3">
        <v>3118621.95</v>
      </c>
      <c r="Q8232" s="4">
        <f t="shared" si="898"/>
        <v>0.67065808012018113</v>
      </c>
      <c r="R8232" s="4">
        <f t="shared" si="899"/>
        <v>0.45116029724509976</v>
      </c>
      <c r="S8232" s="3">
        <v>8157876.2199999997</v>
      </c>
      <c r="T8232" s="3">
        <f t="shared" si="900"/>
        <v>-1245428.54</v>
      </c>
      <c r="U8232" s="4">
        <f t="shared" si="901"/>
        <v>-0.15266578045725732</v>
      </c>
      <c r="V8232" s="2" t="s">
        <v>133</v>
      </c>
      <c r="W8232" s="2" t="s">
        <v>45</v>
      </c>
      <c r="X8232" s="2" t="s">
        <v>86</v>
      </c>
      <c r="Y8232" s="2">
        <v>0.92</v>
      </c>
      <c r="Z8232" s="2" t="s">
        <v>5105</v>
      </c>
      <c r="AA8232" s="2" t="s">
        <v>109</v>
      </c>
      <c r="AB8232" s="2" t="s">
        <v>100</v>
      </c>
      <c r="AC8232" s="2">
        <v>3.45</v>
      </c>
      <c r="AD8232" s="3">
        <v>0</v>
      </c>
      <c r="AE8232" s="5">
        <v>0</v>
      </c>
      <c r="AF8232" s="2">
        <v>0</v>
      </c>
      <c r="AG8232" s="3">
        <f t="shared" si="902"/>
        <v>0</v>
      </c>
      <c r="AH8232" s="2" t="s">
        <v>50</v>
      </c>
      <c r="AI8232" s="3">
        <v>0</v>
      </c>
    </row>
    <row r="8233" spans="1:35" x14ac:dyDescent="0.3">
      <c r="A8233" s="2" t="s">
        <v>15607</v>
      </c>
      <c r="B8233" s="2" t="s">
        <v>15608</v>
      </c>
      <c r="C8233" s="2" t="s">
        <v>287</v>
      </c>
      <c r="D8233" s="2" t="s">
        <v>104</v>
      </c>
      <c r="E8233" s="2">
        <v>2021</v>
      </c>
      <c r="F8233" s="2" t="s">
        <v>39</v>
      </c>
      <c r="G8233" s="2" t="s">
        <v>114</v>
      </c>
      <c r="H8233" s="2" t="s">
        <v>115</v>
      </c>
      <c r="I8233" s="2" t="s">
        <v>71</v>
      </c>
      <c r="J8233" s="2" t="s">
        <v>172</v>
      </c>
      <c r="K8233" s="3">
        <v>5698435.1299999999</v>
      </c>
      <c r="L8233" s="3">
        <v>2668965.31</v>
      </c>
      <c r="M8233" s="3">
        <f t="shared" si="896"/>
        <v>3029469.82</v>
      </c>
      <c r="N8233" s="3">
        <v>730874.62</v>
      </c>
      <c r="O8233" s="3">
        <f t="shared" si="897"/>
        <v>2298595.1999999997</v>
      </c>
      <c r="P8233" s="3">
        <v>1693167.11</v>
      </c>
      <c r="Q8233" s="4">
        <f t="shared" si="898"/>
        <v>0.53163188680538687</v>
      </c>
      <c r="R8233" s="4">
        <f t="shared" si="899"/>
        <v>0.29712843462692889</v>
      </c>
      <c r="S8233" s="3">
        <v>4911043.46</v>
      </c>
      <c r="T8233" s="3">
        <f t="shared" si="900"/>
        <v>787391.66999999993</v>
      </c>
      <c r="U8233" s="4">
        <f t="shared" si="901"/>
        <v>0.16033082916354399</v>
      </c>
      <c r="V8233" s="2" t="s">
        <v>73</v>
      </c>
      <c r="W8233" s="2" t="s">
        <v>45</v>
      </c>
      <c r="X8233" s="2" t="s">
        <v>118</v>
      </c>
      <c r="Y8233" s="2">
        <v>3.75</v>
      </c>
      <c r="Z8233" s="2" t="s">
        <v>4268</v>
      </c>
      <c r="AA8233" s="2" t="s">
        <v>99</v>
      </c>
      <c r="AB8233" s="2" t="s">
        <v>209</v>
      </c>
      <c r="AC8233" s="2">
        <v>1.98</v>
      </c>
      <c r="AD8233" s="3">
        <v>0</v>
      </c>
      <c r="AE8233" s="5">
        <v>0</v>
      </c>
      <c r="AF8233" s="2">
        <v>0</v>
      </c>
      <c r="AG8233" s="3">
        <f t="shared" si="902"/>
        <v>0</v>
      </c>
      <c r="AH8233" s="2" t="s">
        <v>50</v>
      </c>
      <c r="AI8233" s="3">
        <v>0</v>
      </c>
    </row>
    <row r="8234" spans="1:35" x14ac:dyDescent="0.3">
      <c r="A8234" s="2" t="s">
        <v>15609</v>
      </c>
      <c r="B8234" s="2" t="s">
        <v>7999</v>
      </c>
      <c r="C8234" s="2" t="s">
        <v>333</v>
      </c>
      <c r="D8234" s="2" t="s">
        <v>54</v>
      </c>
      <c r="E8234" s="2">
        <v>2024</v>
      </c>
      <c r="F8234" s="2" t="s">
        <v>58</v>
      </c>
      <c r="G8234" s="2" t="s">
        <v>69</v>
      </c>
      <c r="H8234" s="2" t="s">
        <v>70</v>
      </c>
      <c r="I8234" s="2" t="s">
        <v>131</v>
      </c>
      <c r="J8234" s="2" t="s">
        <v>235</v>
      </c>
      <c r="K8234" s="3">
        <v>6836377.0099999998</v>
      </c>
      <c r="L8234" s="3">
        <v>3384819.52</v>
      </c>
      <c r="M8234" s="3">
        <f t="shared" si="896"/>
        <v>3451557.4899999998</v>
      </c>
      <c r="N8234" s="3">
        <v>697459.82</v>
      </c>
      <c r="O8234" s="3">
        <f t="shared" si="897"/>
        <v>2754097.67</v>
      </c>
      <c r="P8234" s="3">
        <v>1945928.3</v>
      </c>
      <c r="Q8234" s="4">
        <f t="shared" si="898"/>
        <v>0.50488109198061915</v>
      </c>
      <c r="R8234" s="4">
        <f t="shared" si="899"/>
        <v>0.28464321045395363</v>
      </c>
      <c r="S8234" s="3">
        <v>8125765.3300000001</v>
      </c>
      <c r="T8234" s="3">
        <f t="shared" si="900"/>
        <v>-1289388.3200000003</v>
      </c>
      <c r="U8234" s="4">
        <f t="shared" si="901"/>
        <v>-0.15867900039392355</v>
      </c>
      <c r="V8234" s="2" t="s">
        <v>133</v>
      </c>
      <c r="W8234" s="2" t="s">
        <v>117</v>
      </c>
      <c r="X8234" s="2" t="s">
        <v>74</v>
      </c>
      <c r="Y8234" s="2">
        <v>1.36</v>
      </c>
      <c r="Z8234" s="2" t="s">
        <v>502</v>
      </c>
      <c r="AA8234" s="2" t="s">
        <v>63</v>
      </c>
      <c r="AB8234" s="2" t="s">
        <v>306</v>
      </c>
      <c r="AC8234" s="2">
        <v>8.0399999999999991</v>
      </c>
      <c r="AD8234" s="3">
        <v>0</v>
      </c>
      <c r="AE8234" s="5">
        <v>0</v>
      </c>
      <c r="AF8234" s="2">
        <v>0</v>
      </c>
      <c r="AG8234" s="3">
        <f t="shared" si="902"/>
        <v>0</v>
      </c>
      <c r="AH8234" s="2" t="s">
        <v>50</v>
      </c>
      <c r="AI8234" s="3">
        <v>0</v>
      </c>
    </row>
    <row r="8235" spans="1:35" x14ac:dyDescent="0.3">
      <c r="A8235" s="2" t="s">
        <v>15610</v>
      </c>
      <c r="B8235" s="2" t="s">
        <v>13896</v>
      </c>
      <c r="C8235" s="2" t="s">
        <v>53</v>
      </c>
      <c r="D8235" s="2" t="s">
        <v>54</v>
      </c>
      <c r="E8235" s="2">
        <v>2021</v>
      </c>
      <c r="F8235" s="2" t="s">
        <v>39</v>
      </c>
      <c r="G8235" s="2" t="s">
        <v>93</v>
      </c>
      <c r="H8235" s="2" t="s">
        <v>221</v>
      </c>
      <c r="I8235" s="2" t="s">
        <v>42</v>
      </c>
      <c r="J8235" s="2" t="s">
        <v>146</v>
      </c>
      <c r="K8235" s="3">
        <v>8906795.5199999996</v>
      </c>
      <c r="L8235" s="3">
        <v>3935520.79</v>
      </c>
      <c r="M8235" s="3">
        <f t="shared" si="896"/>
        <v>4971274.7299999995</v>
      </c>
      <c r="N8235" s="3">
        <v>924847.59</v>
      </c>
      <c r="O8235" s="3">
        <f t="shared" si="897"/>
        <v>4046427.1399999997</v>
      </c>
      <c r="P8235" s="3">
        <v>2951879.09</v>
      </c>
      <c r="Q8235" s="4">
        <f t="shared" si="898"/>
        <v>0.55814402821274156</v>
      </c>
      <c r="R8235" s="4">
        <f t="shared" si="899"/>
        <v>0.331418755866981</v>
      </c>
      <c r="S8235" s="3">
        <v>8408283</v>
      </c>
      <c r="T8235" s="3">
        <f t="shared" si="900"/>
        <v>498512.51999999955</v>
      </c>
      <c r="U8235" s="4">
        <f t="shared" si="901"/>
        <v>5.9288266106171682E-2</v>
      </c>
      <c r="V8235" s="2" t="s">
        <v>107</v>
      </c>
      <c r="W8235" s="2" t="s">
        <v>60</v>
      </c>
      <c r="X8235" s="2" t="s">
        <v>222</v>
      </c>
      <c r="Y8235" s="2">
        <v>18.899999999999999</v>
      </c>
      <c r="Z8235" s="2" t="s">
        <v>1381</v>
      </c>
      <c r="AA8235" s="2" t="s">
        <v>76</v>
      </c>
      <c r="AB8235" s="2" t="s">
        <v>142</v>
      </c>
      <c r="AC8235" s="2">
        <v>4.08</v>
      </c>
      <c r="AD8235" s="3">
        <v>0</v>
      </c>
      <c r="AE8235" s="5">
        <v>0</v>
      </c>
      <c r="AF8235" s="2">
        <v>0</v>
      </c>
      <c r="AG8235" s="3">
        <f t="shared" si="902"/>
        <v>0</v>
      </c>
      <c r="AH8235" s="2" t="s">
        <v>50</v>
      </c>
      <c r="AI8235" s="3">
        <v>0</v>
      </c>
    </row>
    <row r="8236" spans="1:35" x14ac:dyDescent="0.3">
      <c r="A8236" s="2" t="s">
        <v>15611</v>
      </c>
      <c r="B8236" s="2" t="s">
        <v>402</v>
      </c>
      <c r="C8236" s="2" t="s">
        <v>403</v>
      </c>
      <c r="D8236" s="2" t="s">
        <v>54</v>
      </c>
      <c r="E8236" s="2">
        <v>2021</v>
      </c>
      <c r="F8236" s="2" t="s">
        <v>68</v>
      </c>
      <c r="G8236" s="2" t="s">
        <v>93</v>
      </c>
      <c r="H8236" s="2" t="s">
        <v>221</v>
      </c>
      <c r="I8236" s="2" t="s">
        <v>71</v>
      </c>
      <c r="J8236" s="2" t="s">
        <v>293</v>
      </c>
      <c r="K8236" s="3">
        <v>2719635.63</v>
      </c>
      <c r="L8236" s="3">
        <v>827472.95</v>
      </c>
      <c r="M8236" s="3">
        <f t="shared" si="896"/>
        <v>1892162.68</v>
      </c>
      <c r="N8236" s="3">
        <v>447960.22</v>
      </c>
      <c r="O8236" s="3">
        <f t="shared" si="897"/>
        <v>1444202.46</v>
      </c>
      <c r="P8236" s="3">
        <v>1129241.92</v>
      </c>
      <c r="Q8236" s="4">
        <f t="shared" si="898"/>
        <v>0.69574124530792381</v>
      </c>
      <c r="R8236" s="4">
        <f t="shared" si="899"/>
        <v>0.41521809302079188</v>
      </c>
      <c r="S8236" s="3">
        <v>2608942.27</v>
      </c>
      <c r="T8236" s="3">
        <f t="shared" si="900"/>
        <v>110693.35999999987</v>
      </c>
      <c r="U8236" s="4">
        <f t="shared" si="901"/>
        <v>4.2428443615963901E-2</v>
      </c>
      <c r="V8236" s="2" t="s">
        <v>44</v>
      </c>
      <c r="W8236" s="2" t="s">
        <v>207</v>
      </c>
      <c r="X8236" s="2" t="s">
        <v>222</v>
      </c>
      <c r="Y8236" s="2">
        <v>18.899999999999999</v>
      </c>
      <c r="Z8236" s="2" t="s">
        <v>15612</v>
      </c>
      <c r="AA8236" s="2" t="s">
        <v>76</v>
      </c>
      <c r="AB8236" s="2" t="s">
        <v>149</v>
      </c>
      <c r="AC8236" s="2">
        <v>1.47</v>
      </c>
      <c r="AD8236" s="3">
        <v>0</v>
      </c>
      <c r="AE8236" s="5">
        <v>0</v>
      </c>
      <c r="AF8236" s="2">
        <v>0</v>
      </c>
      <c r="AG8236" s="3">
        <f t="shared" si="902"/>
        <v>0</v>
      </c>
      <c r="AH8236" s="2" t="s">
        <v>50</v>
      </c>
      <c r="AI8236" s="3">
        <v>0</v>
      </c>
    </row>
    <row r="8237" spans="1:35" x14ac:dyDescent="0.3">
      <c r="A8237" s="2" t="s">
        <v>15613</v>
      </c>
      <c r="B8237" s="2" t="s">
        <v>3405</v>
      </c>
      <c r="C8237" s="2" t="s">
        <v>245</v>
      </c>
      <c r="D8237" s="2" t="s">
        <v>38</v>
      </c>
      <c r="E8237" s="2">
        <v>2023</v>
      </c>
      <c r="F8237" s="2" t="s">
        <v>92</v>
      </c>
      <c r="G8237" s="2" t="s">
        <v>114</v>
      </c>
      <c r="H8237" s="2" t="s">
        <v>234</v>
      </c>
      <c r="I8237" s="2" t="s">
        <v>58</v>
      </c>
      <c r="J8237" s="2" t="s">
        <v>59</v>
      </c>
      <c r="K8237" s="3">
        <v>3078858.38</v>
      </c>
      <c r="L8237" s="3">
        <v>1780845.36</v>
      </c>
      <c r="M8237" s="3">
        <f t="shared" si="896"/>
        <v>1298013.0199999998</v>
      </c>
      <c r="N8237" s="3">
        <v>311671.65999999997</v>
      </c>
      <c r="O8237" s="3">
        <f t="shared" si="897"/>
        <v>986341.35999999987</v>
      </c>
      <c r="P8237" s="3">
        <v>704459.66</v>
      </c>
      <c r="Q8237" s="4">
        <f t="shared" si="898"/>
        <v>0.42158906315138789</v>
      </c>
      <c r="R8237" s="4">
        <f t="shared" si="899"/>
        <v>0.2288054769183635</v>
      </c>
      <c r="S8237" s="3">
        <v>3228289.17</v>
      </c>
      <c r="T8237" s="3">
        <f t="shared" si="900"/>
        <v>-149430.79000000004</v>
      </c>
      <c r="U8237" s="4">
        <f t="shared" si="901"/>
        <v>-4.6287919740473568E-2</v>
      </c>
      <c r="V8237" s="2" t="s">
        <v>133</v>
      </c>
      <c r="W8237" s="2" t="s">
        <v>134</v>
      </c>
      <c r="X8237" s="2" t="s">
        <v>236</v>
      </c>
      <c r="Y8237" s="2">
        <v>3.67</v>
      </c>
      <c r="Z8237" s="2" t="s">
        <v>8012</v>
      </c>
      <c r="AA8237" s="2" t="s">
        <v>76</v>
      </c>
      <c r="AB8237" s="2" t="s">
        <v>110</v>
      </c>
      <c r="AC8237" s="2">
        <v>9.73</v>
      </c>
      <c r="AD8237" s="3">
        <v>0</v>
      </c>
      <c r="AE8237" s="5">
        <v>0</v>
      </c>
      <c r="AF8237" s="2">
        <v>0</v>
      </c>
      <c r="AG8237" s="3">
        <f t="shared" si="902"/>
        <v>0</v>
      </c>
      <c r="AH8237" s="2" t="s">
        <v>50</v>
      </c>
      <c r="AI8237" s="3">
        <v>0</v>
      </c>
    </row>
    <row r="8238" spans="1:35" x14ac:dyDescent="0.3">
      <c r="A8238" s="2" t="s">
        <v>15614</v>
      </c>
      <c r="B8238" s="2" t="s">
        <v>1538</v>
      </c>
      <c r="C8238" s="2" t="s">
        <v>448</v>
      </c>
      <c r="D8238" s="2" t="s">
        <v>54</v>
      </c>
      <c r="E8238" s="2">
        <v>2021</v>
      </c>
      <c r="F8238" s="2" t="s">
        <v>39</v>
      </c>
      <c r="G8238" s="2" t="s">
        <v>40</v>
      </c>
      <c r="H8238" s="2" t="s">
        <v>139</v>
      </c>
      <c r="I8238" s="2" t="s">
        <v>58</v>
      </c>
      <c r="J8238" s="2" t="s">
        <v>240</v>
      </c>
      <c r="K8238" s="3">
        <v>5104890.8600000003</v>
      </c>
      <c r="L8238" s="3">
        <v>2605168.19</v>
      </c>
      <c r="M8238" s="3">
        <f t="shared" si="896"/>
        <v>2499722.6700000004</v>
      </c>
      <c r="N8238" s="3">
        <v>594344.4</v>
      </c>
      <c r="O8238" s="3">
        <f t="shared" si="897"/>
        <v>1905378.2700000005</v>
      </c>
      <c r="P8238" s="3">
        <v>1425927.63</v>
      </c>
      <c r="Q8238" s="4">
        <f t="shared" si="898"/>
        <v>0.48967210828871671</v>
      </c>
      <c r="R8238" s="4">
        <f t="shared" si="899"/>
        <v>0.27932578170730954</v>
      </c>
      <c r="S8238" s="3">
        <v>4848111.76</v>
      </c>
      <c r="T8238" s="3">
        <f t="shared" si="900"/>
        <v>256779.10000000056</v>
      </c>
      <c r="U8238" s="4">
        <f t="shared" si="901"/>
        <v>5.2964764987183499E-2</v>
      </c>
      <c r="V8238" s="2" t="s">
        <v>107</v>
      </c>
      <c r="W8238" s="2" t="s">
        <v>125</v>
      </c>
      <c r="X8238" s="2" t="s">
        <v>86</v>
      </c>
      <c r="Y8238" s="2">
        <v>0.92</v>
      </c>
      <c r="Z8238" s="2" t="s">
        <v>3834</v>
      </c>
      <c r="AA8238" s="2" t="s">
        <v>99</v>
      </c>
      <c r="AB8238" s="2" t="s">
        <v>49</v>
      </c>
      <c r="AC8238" s="2">
        <v>6.5</v>
      </c>
      <c r="AD8238" s="3">
        <v>0</v>
      </c>
      <c r="AE8238" s="5">
        <v>0</v>
      </c>
      <c r="AF8238" s="2">
        <v>0</v>
      </c>
      <c r="AG8238" s="3">
        <f t="shared" si="902"/>
        <v>0</v>
      </c>
      <c r="AH8238" s="2" t="s">
        <v>50</v>
      </c>
      <c r="AI8238" s="3">
        <v>0</v>
      </c>
    </row>
    <row r="8239" spans="1:35" x14ac:dyDescent="0.3">
      <c r="A8239" s="2" t="s">
        <v>15615</v>
      </c>
      <c r="B8239" s="2" t="s">
        <v>3225</v>
      </c>
      <c r="C8239" s="2" t="s">
        <v>287</v>
      </c>
      <c r="D8239" s="2" t="s">
        <v>104</v>
      </c>
      <c r="E8239" s="2">
        <v>2021</v>
      </c>
      <c r="F8239" s="2" t="s">
        <v>58</v>
      </c>
      <c r="G8239" s="2" t="s">
        <v>114</v>
      </c>
      <c r="H8239" s="2" t="s">
        <v>234</v>
      </c>
      <c r="I8239" s="2" t="s">
        <v>71</v>
      </c>
      <c r="J8239" s="2" t="s">
        <v>172</v>
      </c>
      <c r="K8239" s="3">
        <v>6773093.9100000001</v>
      </c>
      <c r="L8239" s="3">
        <v>2169175.2999999998</v>
      </c>
      <c r="M8239" s="3">
        <f t="shared" si="896"/>
        <v>4603918.6100000003</v>
      </c>
      <c r="N8239" s="3">
        <v>1047890.96</v>
      </c>
      <c r="O8239" s="3">
        <f t="shared" si="897"/>
        <v>3556027.6500000004</v>
      </c>
      <c r="P8239" s="3">
        <v>2720991.3</v>
      </c>
      <c r="Q8239" s="4">
        <f t="shared" si="898"/>
        <v>0.67973642048615868</v>
      </c>
      <c r="R8239" s="4">
        <f t="shared" si="899"/>
        <v>0.40173535701057478</v>
      </c>
      <c r="S8239" s="3">
        <v>5914188.8499999996</v>
      </c>
      <c r="T8239" s="3">
        <f t="shared" si="900"/>
        <v>858905.06000000052</v>
      </c>
      <c r="U8239" s="4">
        <f t="shared" si="901"/>
        <v>0.14522787178160546</v>
      </c>
      <c r="V8239" s="2" t="s">
        <v>107</v>
      </c>
      <c r="W8239" s="2" t="s">
        <v>125</v>
      </c>
      <c r="X8239" s="2" t="s">
        <v>236</v>
      </c>
      <c r="Y8239" s="2">
        <v>3.67</v>
      </c>
      <c r="Z8239" s="2" t="s">
        <v>15616</v>
      </c>
      <c r="AA8239" s="2" t="s">
        <v>224</v>
      </c>
      <c r="AB8239" s="2" t="s">
        <v>64</v>
      </c>
      <c r="AC8239" s="2">
        <v>8.4499999999999993</v>
      </c>
      <c r="AD8239" s="3">
        <v>0</v>
      </c>
      <c r="AE8239" s="5">
        <v>0</v>
      </c>
      <c r="AF8239" s="2">
        <v>0</v>
      </c>
      <c r="AG8239" s="3">
        <f t="shared" si="902"/>
        <v>0</v>
      </c>
      <c r="AH8239" s="2" t="s">
        <v>50</v>
      </c>
      <c r="AI8239" s="3">
        <v>0</v>
      </c>
    </row>
    <row r="8240" spans="1:35" x14ac:dyDescent="0.3">
      <c r="A8240" s="2" t="s">
        <v>15617</v>
      </c>
      <c r="B8240" s="2" t="s">
        <v>4939</v>
      </c>
      <c r="C8240" s="2" t="s">
        <v>932</v>
      </c>
      <c r="D8240" s="2" t="s">
        <v>81</v>
      </c>
      <c r="E8240" s="2">
        <v>2020</v>
      </c>
      <c r="F8240" s="2" t="s">
        <v>105</v>
      </c>
      <c r="G8240" s="2" t="s">
        <v>114</v>
      </c>
      <c r="H8240" s="2" t="s">
        <v>234</v>
      </c>
      <c r="I8240" s="2" t="s">
        <v>178</v>
      </c>
      <c r="J8240" s="2" t="s">
        <v>179</v>
      </c>
      <c r="K8240" s="3">
        <v>4714673.83</v>
      </c>
      <c r="L8240" s="3">
        <v>2011166.33</v>
      </c>
      <c r="M8240" s="3">
        <f t="shared" si="896"/>
        <v>2703507.5</v>
      </c>
      <c r="N8240" s="3">
        <v>535952.23</v>
      </c>
      <c r="O8240" s="3">
        <f t="shared" si="897"/>
        <v>2167555.27</v>
      </c>
      <c r="P8240" s="3">
        <v>1531694.33</v>
      </c>
      <c r="Q8240" s="4">
        <f t="shared" si="898"/>
        <v>0.57342407926446104</v>
      </c>
      <c r="R8240" s="4">
        <f t="shared" si="899"/>
        <v>0.3248781114514554</v>
      </c>
      <c r="S8240" s="3">
        <v>4460043.05</v>
      </c>
      <c r="T8240" s="3">
        <f t="shared" si="900"/>
        <v>254630.78000000026</v>
      </c>
      <c r="U8240" s="4">
        <f t="shared" si="901"/>
        <v>5.7091552064727331E-2</v>
      </c>
      <c r="V8240" s="2" t="s">
        <v>95</v>
      </c>
      <c r="W8240" s="2" t="s">
        <v>117</v>
      </c>
      <c r="X8240" s="2" t="s">
        <v>236</v>
      </c>
      <c r="Y8240" s="2">
        <v>3.67</v>
      </c>
      <c r="Z8240" s="2" t="s">
        <v>15618</v>
      </c>
      <c r="AA8240" s="2" t="s">
        <v>148</v>
      </c>
      <c r="AB8240" s="2" t="s">
        <v>306</v>
      </c>
      <c r="AC8240" s="2">
        <v>2.54</v>
      </c>
      <c r="AD8240" s="3">
        <v>2063479.64</v>
      </c>
      <c r="AE8240" s="5">
        <v>16.899999999999999</v>
      </c>
      <c r="AF8240" s="2">
        <v>24</v>
      </c>
      <c r="AG8240" s="3">
        <f t="shared" si="902"/>
        <v>101923.98344245303</v>
      </c>
      <c r="AH8240" s="2" t="s">
        <v>50</v>
      </c>
      <c r="AI8240" s="3">
        <v>0</v>
      </c>
    </row>
    <row r="8241" spans="1:35" x14ac:dyDescent="0.3">
      <c r="A8241" s="2" t="s">
        <v>15619</v>
      </c>
      <c r="B8241" s="2" t="s">
        <v>9164</v>
      </c>
      <c r="C8241" s="2" t="s">
        <v>435</v>
      </c>
      <c r="D8241" s="2" t="s">
        <v>81</v>
      </c>
      <c r="E8241" s="2">
        <v>2021</v>
      </c>
      <c r="F8241" s="2" t="s">
        <v>58</v>
      </c>
      <c r="G8241" s="2" t="s">
        <v>114</v>
      </c>
      <c r="H8241" s="2" t="s">
        <v>115</v>
      </c>
      <c r="I8241" s="2" t="s">
        <v>178</v>
      </c>
      <c r="J8241" s="2" t="s">
        <v>288</v>
      </c>
      <c r="K8241" s="3">
        <v>2225533.0699999998</v>
      </c>
      <c r="L8241" s="3">
        <v>860997.04</v>
      </c>
      <c r="M8241" s="3">
        <f t="shared" si="896"/>
        <v>1364536.0299999998</v>
      </c>
      <c r="N8241" s="3">
        <v>389380.45</v>
      </c>
      <c r="O8241" s="3">
        <f t="shared" si="897"/>
        <v>975155.57999999984</v>
      </c>
      <c r="P8241" s="3">
        <v>776749.45</v>
      </c>
      <c r="Q8241" s="4">
        <f t="shared" si="898"/>
        <v>0.61312772584412767</v>
      </c>
      <c r="R8241" s="4">
        <f t="shared" si="899"/>
        <v>0.34901725814391066</v>
      </c>
      <c r="S8241" s="3">
        <v>2443794.96</v>
      </c>
      <c r="T8241" s="3">
        <f t="shared" si="900"/>
        <v>-218261.89000000013</v>
      </c>
      <c r="U8241" s="4">
        <f t="shared" si="901"/>
        <v>-8.9312685218075796E-2</v>
      </c>
      <c r="V8241" s="2" t="s">
        <v>133</v>
      </c>
      <c r="W8241" s="2" t="s">
        <v>207</v>
      </c>
      <c r="X8241" s="2" t="s">
        <v>118</v>
      </c>
      <c r="Y8241" s="2">
        <v>3.75</v>
      </c>
      <c r="Z8241" s="2" t="s">
        <v>15155</v>
      </c>
      <c r="AA8241" s="2" t="s">
        <v>63</v>
      </c>
      <c r="AB8241" s="2" t="s">
        <v>64</v>
      </c>
      <c r="AC8241" s="2">
        <v>6.34</v>
      </c>
      <c r="AD8241" s="3">
        <v>3212639.63</v>
      </c>
      <c r="AE8241" s="5">
        <v>8.0399999999999991</v>
      </c>
      <c r="AF8241" s="2">
        <v>60</v>
      </c>
      <c r="AG8241" s="3">
        <f t="shared" si="902"/>
        <v>65202.265973181449</v>
      </c>
      <c r="AH8241" s="2" t="s">
        <v>50</v>
      </c>
      <c r="AI8241" s="3">
        <v>0</v>
      </c>
    </row>
    <row r="8242" spans="1:35" x14ac:dyDescent="0.3">
      <c r="A8242" s="2" t="s">
        <v>15620</v>
      </c>
      <c r="B8242" s="2" t="s">
        <v>5154</v>
      </c>
      <c r="C8242" s="2" t="s">
        <v>201</v>
      </c>
      <c r="D8242" s="2" t="s">
        <v>54</v>
      </c>
      <c r="E8242" s="2">
        <v>2020</v>
      </c>
      <c r="F8242" s="2" t="s">
        <v>55</v>
      </c>
      <c r="G8242" s="2" t="s">
        <v>40</v>
      </c>
      <c r="H8242" s="2" t="s">
        <v>83</v>
      </c>
      <c r="I8242" s="2" t="s">
        <v>58</v>
      </c>
      <c r="J8242" s="2" t="s">
        <v>240</v>
      </c>
      <c r="K8242" s="3">
        <v>2529417.66</v>
      </c>
      <c r="L8242" s="3">
        <v>1088601.49</v>
      </c>
      <c r="M8242" s="3">
        <f t="shared" si="896"/>
        <v>1440816.1700000002</v>
      </c>
      <c r="N8242" s="3">
        <v>361907.15</v>
      </c>
      <c r="O8242" s="3">
        <f t="shared" si="897"/>
        <v>1078909.02</v>
      </c>
      <c r="P8242" s="3">
        <v>854240.35</v>
      </c>
      <c r="Q8242" s="4">
        <f t="shared" si="898"/>
        <v>0.56962366982129797</v>
      </c>
      <c r="R8242" s="4">
        <f t="shared" si="899"/>
        <v>0.33772214194155659</v>
      </c>
      <c r="S8242" s="3">
        <v>2251346.7200000002</v>
      </c>
      <c r="T8242" s="3">
        <f t="shared" si="900"/>
        <v>278070.93999999994</v>
      </c>
      <c r="U8242" s="4">
        <f t="shared" si="901"/>
        <v>0.12351315660521624</v>
      </c>
      <c r="V8242" s="2" t="s">
        <v>107</v>
      </c>
      <c r="W8242" s="2" t="s">
        <v>207</v>
      </c>
      <c r="X8242" s="2" t="s">
        <v>86</v>
      </c>
      <c r="Y8242" s="2">
        <v>0.92</v>
      </c>
      <c r="Z8242" s="2" t="s">
        <v>15621</v>
      </c>
      <c r="AA8242" s="2" t="s">
        <v>63</v>
      </c>
      <c r="AB8242" s="2" t="s">
        <v>88</v>
      </c>
      <c r="AC8242" s="2">
        <v>9.36</v>
      </c>
      <c r="AD8242" s="3">
        <v>0</v>
      </c>
      <c r="AE8242" s="5">
        <v>0</v>
      </c>
      <c r="AF8242" s="2">
        <v>0</v>
      </c>
      <c r="AG8242" s="3">
        <f t="shared" si="902"/>
        <v>0</v>
      </c>
      <c r="AH8242" s="2" t="s">
        <v>50</v>
      </c>
      <c r="AI8242" s="3">
        <v>0</v>
      </c>
    </row>
    <row r="8243" spans="1:35" x14ac:dyDescent="0.3">
      <c r="A8243" s="2" t="s">
        <v>15622</v>
      </c>
      <c r="B8243" s="2" t="s">
        <v>1318</v>
      </c>
      <c r="C8243" s="2" t="s">
        <v>304</v>
      </c>
      <c r="D8243" s="2" t="s">
        <v>104</v>
      </c>
      <c r="E8243" s="2">
        <v>2022</v>
      </c>
      <c r="F8243" s="2" t="s">
        <v>39</v>
      </c>
      <c r="G8243" s="2" t="s">
        <v>56</v>
      </c>
      <c r="H8243" s="2" t="s">
        <v>262</v>
      </c>
      <c r="I8243" s="2" t="s">
        <v>131</v>
      </c>
      <c r="J8243" s="2" t="s">
        <v>132</v>
      </c>
      <c r="K8243" s="3">
        <v>2375365.19</v>
      </c>
      <c r="L8243" s="3">
        <v>1193818.48</v>
      </c>
      <c r="M8243" s="3">
        <f t="shared" si="896"/>
        <v>1181546.71</v>
      </c>
      <c r="N8243" s="3">
        <v>473956.65</v>
      </c>
      <c r="O8243" s="3">
        <f t="shared" si="897"/>
        <v>707590.05999999994</v>
      </c>
      <c r="P8243" s="3">
        <v>561921.1</v>
      </c>
      <c r="Q8243" s="4">
        <f t="shared" si="898"/>
        <v>0.4974168666671418</v>
      </c>
      <c r="R8243" s="4">
        <f t="shared" si="899"/>
        <v>0.2365619831281606</v>
      </c>
      <c r="S8243" s="3">
        <v>2487666.96</v>
      </c>
      <c r="T8243" s="3">
        <f t="shared" si="900"/>
        <v>-112301.77000000002</v>
      </c>
      <c r="U8243" s="4">
        <f t="shared" si="901"/>
        <v>-4.5143410193460951E-2</v>
      </c>
      <c r="V8243" s="2" t="s">
        <v>85</v>
      </c>
      <c r="W8243" s="2" t="s">
        <v>117</v>
      </c>
      <c r="X8243" s="2" t="s">
        <v>264</v>
      </c>
      <c r="Y8243" s="2">
        <v>83.5</v>
      </c>
      <c r="Z8243" s="2" t="s">
        <v>15623</v>
      </c>
      <c r="AA8243" s="2" t="s">
        <v>148</v>
      </c>
      <c r="AB8243" s="2" t="s">
        <v>242</v>
      </c>
      <c r="AC8243" s="2">
        <v>3.29</v>
      </c>
      <c r="AD8243" s="3">
        <v>0</v>
      </c>
      <c r="AE8243" s="5">
        <v>0</v>
      </c>
      <c r="AF8243" s="2">
        <v>0</v>
      </c>
      <c r="AG8243" s="3">
        <f t="shared" si="902"/>
        <v>0</v>
      </c>
      <c r="AH8243" s="2" t="s">
        <v>50</v>
      </c>
      <c r="AI8243" s="3">
        <v>0</v>
      </c>
    </row>
    <row r="8244" spans="1:35" x14ac:dyDescent="0.3">
      <c r="A8244" s="2" t="s">
        <v>15624</v>
      </c>
      <c r="B8244" s="2" t="s">
        <v>1550</v>
      </c>
      <c r="C8244" s="2" t="s">
        <v>261</v>
      </c>
      <c r="D8244" s="2" t="s">
        <v>54</v>
      </c>
      <c r="E8244" s="2">
        <v>2024</v>
      </c>
      <c r="F8244" s="2" t="s">
        <v>82</v>
      </c>
      <c r="G8244" s="2" t="s">
        <v>56</v>
      </c>
      <c r="H8244" s="2" t="s">
        <v>57</v>
      </c>
      <c r="I8244" s="2" t="s">
        <v>178</v>
      </c>
      <c r="J8244" s="2" t="s">
        <v>342</v>
      </c>
      <c r="K8244" s="3">
        <v>1955736.14</v>
      </c>
      <c r="L8244" s="3">
        <v>800327.55</v>
      </c>
      <c r="M8244" s="3">
        <f t="shared" si="896"/>
        <v>1155408.5899999999</v>
      </c>
      <c r="N8244" s="3">
        <v>375584.68</v>
      </c>
      <c r="O8244" s="3">
        <f t="shared" si="897"/>
        <v>779823.90999999992</v>
      </c>
      <c r="P8244" s="3">
        <v>590465.22</v>
      </c>
      <c r="Q8244" s="4">
        <f t="shared" si="898"/>
        <v>0.59077938294886745</v>
      </c>
      <c r="R8244" s="4">
        <f t="shared" si="899"/>
        <v>0.30191456195108202</v>
      </c>
      <c r="S8244" s="3">
        <v>2307174.34</v>
      </c>
      <c r="T8244" s="3">
        <f t="shared" si="900"/>
        <v>-351438.19999999995</v>
      </c>
      <c r="U8244" s="4">
        <f t="shared" si="901"/>
        <v>-0.15232407621176994</v>
      </c>
      <c r="V8244" s="2" t="s">
        <v>85</v>
      </c>
      <c r="W8244" s="2" t="s">
        <v>207</v>
      </c>
      <c r="X8244" s="2" t="s">
        <v>61</v>
      </c>
      <c r="Y8244" s="2">
        <v>1.53</v>
      </c>
      <c r="Z8244" s="2" t="s">
        <v>11427</v>
      </c>
      <c r="AA8244" s="2" t="s">
        <v>99</v>
      </c>
      <c r="AB8244" s="2" t="s">
        <v>209</v>
      </c>
      <c r="AC8244" s="2">
        <v>5.87</v>
      </c>
      <c r="AD8244" s="3">
        <v>3616933.59</v>
      </c>
      <c r="AE8244" s="5">
        <v>10.67</v>
      </c>
      <c r="AF8244" s="2">
        <v>180</v>
      </c>
      <c r="AG8244" s="3">
        <f t="shared" si="902"/>
        <v>40363.581293810705</v>
      </c>
      <c r="AH8244" s="2" t="s">
        <v>50</v>
      </c>
      <c r="AI8244" s="3">
        <v>0</v>
      </c>
    </row>
    <row r="8245" spans="1:35" x14ac:dyDescent="0.3">
      <c r="A8245" s="2" t="s">
        <v>15625</v>
      </c>
      <c r="B8245" s="2" t="s">
        <v>2591</v>
      </c>
      <c r="C8245" s="2" t="s">
        <v>337</v>
      </c>
      <c r="D8245" s="2" t="s">
        <v>38</v>
      </c>
      <c r="E8245" s="2">
        <v>2024</v>
      </c>
      <c r="F8245" s="2" t="s">
        <v>55</v>
      </c>
      <c r="G8245" s="2" t="s">
        <v>40</v>
      </c>
      <c r="H8245" s="2" t="s">
        <v>139</v>
      </c>
      <c r="I8245" s="2" t="s">
        <v>131</v>
      </c>
      <c r="J8245" s="2" t="s">
        <v>235</v>
      </c>
      <c r="K8245" s="3">
        <v>6234084.5999999996</v>
      </c>
      <c r="L8245" s="3">
        <v>3513466.59</v>
      </c>
      <c r="M8245" s="3">
        <f t="shared" si="896"/>
        <v>2720618.01</v>
      </c>
      <c r="N8245" s="3">
        <v>1204095.69</v>
      </c>
      <c r="O8245" s="3">
        <f t="shared" si="897"/>
        <v>1516522.3199999998</v>
      </c>
      <c r="P8245" s="3">
        <v>1087936.26</v>
      </c>
      <c r="Q8245" s="4">
        <f t="shared" si="898"/>
        <v>0.43641018442386875</v>
      </c>
      <c r="R8245" s="4">
        <f t="shared" si="899"/>
        <v>0.17451419571688201</v>
      </c>
      <c r="S8245" s="3">
        <v>5497493.1600000001</v>
      </c>
      <c r="T8245" s="3">
        <f t="shared" si="900"/>
        <v>736591.43999999948</v>
      </c>
      <c r="U8245" s="4">
        <f t="shared" si="901"/>
        <v>0.13398678607905706</v>
      </c>
      <c r="V8245" s="2" t="s">
        <v>95</v>
      </c>
      <c r="W8245" s="2" t="s">
        <v>134</v>
      </c>
      <c r="X8245" s="2" t="s">
        <v>86</v>
      </c>
      <c r="Y8245" s="2">
        <v>0.92</v>
      </c>
      <c r="Z8245" s="2" t="s">
        <v>13732</v>
      </c>
      <c r="AA8245" s="2" t="s">
        <v>148</v>
      </c>
      <c r="AB8245" s="2" t="s">
        <v>149</v>
      </c>
      <c r="AC8245" s="2">
        <v>2.2200000000000002</v>
      </c>
      <c r="AD8245" s="3">
        <v>0</v>
      </c>
      <c r="AE8245" s="5">
        <v>0</v>
      </c>
      <c r="AF8245" s="2">
        <v>0</v>
      </c>
      <c r="AG8245" s="3">
        <f t="shared" si="902"/>
        <v>0</v>
      </c>
      <c r="AH8245" s="2" t="s">
        <v>50</v>
      </c>
      <c r="AI8245" s="3">
        <v>0</v>
      </c>
    </row>
    <row r="8246" spans="1:35" x14ac:dyDescent="0.3">
      <c r="A8246" s="2" t="s">
        <v>15626</v>
      </c>
      <c r="B8246" s="2" t="s">
        <v>4377</v>
      </c>
      <c r="C8246" s="2" t="s">
        <v>130</v>
      </c>
      <c r="D8246" s="2" t="s">
        <v>104</v>
      </c>
      <c r="E8246" s="2">
        <v>2022</v>
      </c>
      <c r="F8246" s="2" t="s">
        <v>55</v>
      </c>
      <c r="G8246" s="2" t="s">
        <v>114</v>
      </c>
      <c r="H8246" s="2" t="s">
        <v>190</v>
      </c>
      <c r="I8246" s="2" t="s">
        <v>39</v>
      </c>
      <c r="J8246" s="2" t="s">
        <v>487</v>
      </c>
      <c r="K8246" s="3">
        <v>788842.91</v>
      </c>
      <c r="L8246" s="3">
        <v>291472.38</v>
      </c>
      <c r="M8246" s="3">
        <f t="shared" si="896"/>
        <v>497370.53</v>
      </c>
      <c r="N8246" s="3">
        <v>156311.5</v>
      </c>
      <c r="O8246" s="3">
        <f t="shared" si="897"/>
        <v>341059.03</v>
      </c>
      <c r="P8246" s="3">
        <v>254127.66</v>
      </c>
      <c r="Q8246" s="4">
        <f t="shared" si="898"/>
        <v>0.63050643378413584</v>
      </c>
      <c r="R8246" s="4">
        <f t="shared" si="899"/>
        <v>0.32215242956294049</v>
      </c>
      <c r="S8246" s="3">
        <v>941383.61</v>
      </c>
      <c r="T8246" s="3">
        <f t="shared" si="900"/>
        <v>-152540.69999999995</v>
      </c>
      <c r="U8246" s="4">
        <f t="shared" si="901"/>
        <v>-0.16203883133253186</v>
      </c>
      <c r="V8246" s="2" t="s">
        <v>44</v>
      </c>
      <c r="W8246" s="2" t="s">
        <v>134</v>
      </c>
      <c r="X8246" s="2" t="s">
        <v>192</v>
      </c>
      <c r="Y8246" s="2">
        <v>3.64</v>
      </c>
      <c r="Z8246" s="2" t="s">
        <v>15627</v>
      </c>
      <c r="AA8246" s="2" t="s">
        <v>99</v>
      </c>
      <c r="AB8246" s="2" t="s">
        <v>110</v>
      </c>
      <c r="AC8246" s="2">
        <v>2.44</v>
      </c>
      <c r="AD8246" s="3">
        <v>0</v>
      </c>
      <c r="AE8246" s="5">
        <v>0</v>
      </c>
      <c r="AF8246" s="2">
        <v>0</v>
      </c>
      <c r="AG8246" s="3">
        <f t="shared" si="902"/>
        <v>0</v>
      </c>
      <c r="AH8246" s="2" t="s">
        <v>230</v>
      </c>
      <c r="AI8246" s="3">
        <v>0</v>
      </c>
    </row>
    <row r="8247" spans="1:35" x14ac:dyDescent="0.3">
      <c r="A8247" s="2" t="s">
        <v>15628</v>
      </c>
      <c r="B8247" s="2" t="s">
        <v>5424</v>
      </c>
      <c r="C8247" s="2" t="s">
        <v>403</v>
      </c>
      <c r="D8247" s="2" t="s">
        <v>54</v>
      </c>
      <c r="E8247" s="2">
        <v>2021</v>
      </c>
      <c r="F8247" s="2" t="s">
        <v>68</v>
      </c>
      <c r="G8247" s="2" t="s">
        <v>69</v>
      </c>
      <c r="H8247" s="2" t="s">
        <v>272</v>
      </c>
      <c r="I8247" s="2" t="s">
        <v>178</v>
      </c>
      <c r="J8247" s="2" t="s">
        <v>342</v>
      </c>
      <c r="K8247" s="3">
        <v>3677985.35</v>
      </c>
      <c r="L8247" s="3">
        <v>1035696.22</v>
      </c>
      <c r="M8247" s="3">
        <f t="shared" si="896"/>
        <v>2642289.13</v>
      </c>
      <c r="N8247" s="3">
        <v>801118.17</v>
      </c>
      <c r="O8247" s="3">
        <f t="shared" si="897"/>
        <v>1841170.96</v>
      </c>
      <c r="P8247" s="3">
        <v>1376732.61</v>
      </c>
      <c r="Q8247" s="4">
        <f t="shared" si="898"/>
        <v>0.71840664890087169</v>
      </c>
      <c r="R8247" s="4">
        <f t="shared" si="899"/>
        <v>0.3743170456075906</v>
      </c>
      <c r="S8247" s="3">
        <v>3060486.73</v>
      </c>
      <c r="T8247" s="3">
        <f t="shared" si="900"/>
        <v>617498.62000000011</v>
      </c>
      <c r="U8247" s="4">
        <f t="shared" si="901"/>
        <v>0.20176484150284166</v>
      </c>
      <c r="V8247" s="2" t="s">
        <v>44</v>
      </c>
      <c r="W8247" s="2" t="s">
        <v>207</v>
      </c>
      <c r="X8247" s="2" t="s">
        <v>274</v>
      </c>
      <c r="Y8247" s="2">
        <v>1</v>
      </c>
      <c r="Z8247" s="2" t="s">
        <v>15629</v>
      </c>
      <c r="AA8247" s="2" t="s">
        <v>148</v>
      </c>
      <c r="AB8247" s="2" t="s">
        <v>182</v>
      </c>
      <c r="AC8247" s="2">
        <v>1.54</v>
      </c>
      <c r="AD8247" s="3">
        <v>4521337.8499999996</v>
      </c>
      <c r="AE8247" s="5">
        <v>15.66</v>
      </c>
      <c r="AF8247" s="2">
        <v>240</v>
      </c>
      <c r="AG8247" s="3">
        <f t="shared" si="902"/>
        <v>61752.91014387882</v>
      </c>
      <c r="AH8247" s="2" t="s">
        <v>230</v>
      </c>
      <c r="AI8247" s="3">
        <v>3690452.72</v>
      </c>
    </row>
    <row r="8248" spans="1:35" x14ac:dyDescent="0.3">
      <c r="A8248" s="2" t="s">
        <v>15630</v>
      </c>
      <c r="B8248" s="2" t="s">
        <v>3763</v>
      </c>
      <c r="C8248" s="2" t="s">
        <v>341</v>
      </c>
      <c r="D8248" s="2" t="s">
        <v>54</v>
      </c>
      <c r="E8248" s="2">
        <v>2023</v>
      </c>
      <c r="F8248" s="2" t="s">
        <v>39</v>
      </c>
      <c r="G8248" s="2" t="s">
        <v>93</v>
      </c>
      <c r="H8248" s="2" t="s">
        <v>221</v>
      </c>
      <c r="I8248" s="2" t="s">
        <v>58</v>
      </c>
      <c r="J8248" s="2" t="s">
        <v>240</v>
      </c>
      <c r="K8248" s="3">
        <v>8773630.9100000001</v>
      </c>
      <c r="L8248" s="3">
        <v>2516382.46</v>
      </c>
      <c r="M8248" s="3">
        <f t="shared" si="896"/>
        <v>6257248.4500000002</v>
      </c>
      <c r="N8248" s="3">
        <v>1282072.1499999999</v>
      </c>
      <c r="O8248" s="3">
        <f t="shared" si="897"/>
        <v>4975176.3000000007</v>
      </c>
      <c r="P8248" s="3">
        <v>3924962.85</v>
      </c>
      <c r="Q8248" s="4">
        <f t="shared" si="898"/>
        <v>0.71318801921199126</v>
      </c>
      <c r="R8248" s="4">
        <f t="shared" si="899"/>
        <v>0.44735901136739292</v>
      </c>
      <c r="S8248" s="3">
        <v>7434490.1299999999</v>
      </c>
      <c r="T8248" s="3">
        <f t="shared" si="900"/>
        <v>1339140.7800000003</v>
      </c>
      <c r="U8248" s="4">
        <f t="shared" si="901"/>
        <v>0.18012543652405122</v>
      </c>
      <c r="V8248" s="2" t="s">
        <v>107</v>
      </c>
      <c r="W8248" s="2" t="s">
        <v>60</v>
      </c>
      <c r="X8248" s="2" t="s">
        <v>222</v>
      </c>
      <c r="Y8248" s="2">
        <v>18.899999999999999</v>
      </c>
      <c r="Z8248" s="2" t="s">
        <v>15631</v>
      </c>
      <c r="AA8248" s="2" t="s">
        <v>99</v>
      </c>
      <c r="AB8248" s="2" t="s">
        <v>49</v>
      </c>
      <c r="AC8248" s="2">
        <v>4.6100000000000003</v>
      </c>
      <c r="AD8248" s="3">
        <v>0</v>
      </c>
      <c r="AE8248" s="5">
        <v>0</v>
      </c>
      <c r="AF8248" s="2">
        <v>0</v>
      </c>
      <c r="AG8248" s="3">
        <f t="shared" si="902"/>
        <v>0</v>
      </c>
      <c r="AH8248" s="2" t="s">
        <v>50</v>
      </c>
      <c r="AI8248" s="3">
        <v>0</v>
      </c>
    </row>
    <row r="8249" spans="1:35" x14ac:dyDescent="0.3">
      <c r="A8249" s="2" t="s">
        <v>15632</v>
      </c>
      <c r="B8249" s="2" t="s">
        <v>762</v>
      </c>
      <c r="C8249" s="2" t="s">
        <v>176</v>
      </c>
      <c r="D8249" s="2" t="s">
        <v>104</v>
      </c>
      <c r="E8249" s="2">
        <v>2020</v>
      </c>
      <c r="F8249" s="2" t="s">
        <v>105</v>
      </c>
      <c r="G8249" s="2" t="s">
        <v>69</v>
      </c>
      <c r="H8249" s="2" t="s">
        <v>272</v>
      </c>
      <c r="I8249" s="2" t="s">
        <v>71</v>
      </c>
      <c r="J8249" s="2" t="s">
        <v>228</v>
      </c>
      <c r="K8249" s="3">
        <v>2804916.09</v>
      </c>
      <c r="L8249" s="3">
        <v>983353.85</v>
      </c>
      <c r="M8249" s="3">
        <f t="shared" si="896"/>
        <v>1821562.2399999998</v>
      </c>
      <c r="N8249" s="3">
        <v>516266.79</v>
      </c>
      <c r="O8249" s="3">
        <f t="shared" si="897"/>
        <v>1305295.4499999997</v>
      </c>
      <c r="P8249" s="3">
        <v>930286.71</v>
      </c>
      <c r="Q8249" s="4">
        <f t="shared" si="898"/>
        <v>0.6494177299970495</v>
      </c>
      <c r="R8249" s="4">
        <f t="shared" si="899"/>
        <v>0.33166293755332982</v>
      </c>
      <c r="S8249" s="3">
        <v>2260914.13</v>
      </c>
      <c r="T8249" s="3">
        <f t="shared" si="900"/>
        <v>544001.96</v>
      </c>
      <c r="U8249" s="4">
        <f t="shared" si="901"/>
        <v>0.24061150876172374</v>
      </c>
      <c r="V8249" s="2" t="s">
        <v>85</v>
      </c>
      <c r="W8249" s="2" t="s">
        <v>45</v>
      </c>
      <c r="X8249" s="2" t="s">
        <v>274</v>
      </c>
      <c r="Y8249" s="2">
        <v>1</v>
      </c>
      <c r="Z8249" s="2" t="s">
        <v>15633</v>
      </c>
      <c r="AA8249" s="2" t="s">
        <v>224</v>
      </c>
      <c r="AB8249" s="2" t="s">
        <v>100</v>
      </c>
      <c r="AC8249" s="2">
        <v>8.84</v>
      </c>
      <c r="AD8249" s="3">
        <v>0</v>
      </c>
      <c r="AE8249" s="5">
        <v>0</v>
      </c>
      <c r="AF8249" s="2">
        <v>0</v>
      </c>
      <c r="AG8249" s="3">
        <f t="shared" si="902"/>
        <v>0</v>
      </c>
      <c r="AH8249" s="2" t="s">
        <v>50</v>
      </c>
      <c r="AI8249" s="3">
        <v>0</v>
      </c>
    </row>
    <row r="8250" spans="1:35" x14ac:dyDescent="0.3">
      <c r="A8250" s="2" t="s">
        <v>15634</v>
      </c>
      <c r="B8250" s="2" t="s">
        <v>4529</v>
      </c>
      <c r="C8250" s="2" t="s">
        <v>164</v>
      </c>
      <c r="D8250" s="2" t="s">
        <v>81</v>
      </c>
      <c r="E8250" s="2">
        <v>2023</v>
      </c>
      <c r="F8250" s="2" t="s">
        <v>105</v>
      </c>
      <c r="G8250" s="2" t="s">
        <v>40</v>
      </c>
      <c r="H8250" s="2" t="s">
        <v>41</v>
      </c>
      <c r="I8250" s="2" t="s">
        <v>131</v>
      </c>
      <c r="J8250" s="2" t="s">
        <v>235</v>
      </c>
      <c r="K8250" s="3">
        <v>6927019.9100000001</v>
      </c>
      <c r="L8250" s="3">
        <v>2319908.7000000002</v>
      </c>
      <c r="M8250" s="3">
        <f t="shared" si="896"/>
        <v>4607111.21</v>
      </c>
      <c r="N8250" s="3">
        <v>1416561.78</v>
      </c>
      <c r="O8250" s="3">
        <f t="shared" si="897"/>
        <v>3190549.4299999997</v>
      </c>
      <c r="P8250" s="3">
        <v>2457613.9500000002</v>
      </c>
      <c r="Q8250" s="4">
        <f t="shared" si="898"/>
        <v>0.66509282055752017</v>
      </c>
      <c r="R8250" s="4">
        <f t="shared" si="899"/>
        <v>0.3547866155909461</v>
      </c>
      <c r="S8250" s="3">
        <v>7357270.5499999998</v>
      </c>
      <c r="T8250" s="3">
        <f t="shared" si="900"/>
        <v>-430250.63999999966</v>
      </c>
      <c r="U8250" s="4">
        <f t="shared" si="901"/>
        <v>-5.8479654523510713E-2</v>
      </c>
      <c r="V8250" s="2" t="s">
        <v>85</v>
      </c>
      <c r="W8250" s="2" t="s">
        <v>60</v>
      </c>
      <c r="X8250" s="2" t="s">
        <v>46</v>
      </c>
      <c r="Y8250" s="2">
        <v>0.89</v>
      </c>
      <c r="Z8250" s="2" t="s">
        <v>15635</v>
      </c>
      <c r="AA8250" s="2" t="s">
        <v>141</v>
      </c>
      <c r="AB8250" s="2" t="s">
        <v>209</v>
      </c>
      <c r="AC8250" s="2">
        <v>5.33</v>
      </c>
      <c r="AD8250" s="3">
        <v>0</v>
      </c>
      <c r="AE8250" s="5">
        <v>0</v>
      </c>
      <c r="AF8250" s="2">
        <v>0</v>
      </c>
      <c r="AG8250" s="3">
        <f t="shared" si="902"/>
        <v>0</v>
      </c>
      <c r="AH8250" s="2" t="s">
        <v>50</v>
      </c>
      <c r="AI8250" s="3">
        <v>0</v>
      </c>
    </row>
    <row r="8251" spans="1:35" x14ac:dyDescent="0.3">
      <c r="A8251" s="2" t="s">
        <v>15636</v>
      </c>
      <c r="B8251" s="2" t="s">
        <v>2429</v>
      </c>
      <c r="C8251" s="2" t="s">
        <v>292</v>
      </c>
      <c r="D8251" s="2" t="s">
        <v>81</v>
      </c>
      <c r="E8251" s="2">
        <v>2022</v>
      </c>
      <c r="F8251" s="2" t="s">
        <v>92</v>
      </c>
      <c r="G8251" s="2" t="s">
        <v>56</v>
      </c>
      <c r="H8251" s="2" t="s">
        <v>123</v>
      </c>
      <c r="I8251" s="2" t="s">
        <v>42</v>
      </c>
      <c r="J8251" s="2" t="s">
        <v>43</v>
      </c>
      <c r="K8251" s="3">
        <v>2259614.23</v>
      </c>
      <c r="L8251" s="3">
        <v>708069.2</v>
      </c>
      <c r="M8251" s="3">
        <f t="shared" si="896"/>
        <v>1551545.03</v>
      </c>
      <c r="N8251" s="3">
        <v>303617.88</v>
      </c>
      <c r="O8251" s="3">
        <f t="shared" si="897"/>
        <v>1247927.1499999999</v>
      </c>
      <c r="P8251" s="3">
        <v>883113.81</v>
      </c>
      <c r="Q8251" s="4">
        <f t="shared" si="898"/>
        <v>0.68664155562518303</v>
      </c>
      <c r="R8251" s="4">
        <f t="shared" si="899"/>
        <v>0.39082503476710717</v>
      </c>
      <c r="S8251" s="3">
        <v>2085558.39</v>
      </c>
      <c r="T8251" s="3">
        <f t="shared" si="900"/>
        <v>174055.84000000008</v>
      </c>
      <c r="U8251" s="4">
        <f t="shared" si="901"/>
        <v>8.3457668140377542E-2</v>
      </c>
      <c r="V8251" s="2" t="s">
        <v>133</v>
      </c>
      <c r="W8251" s="2" t="s">
        <v>45</v>
      </c>
      <c r="X8251" s="2" t="s">
        <v>126</v>
      </c>
      <c r="Y8251" s="2">
        <v>1.34</v>
      </c>
      <c r="Z8251" s="2" t="s">
        <v>15637</v>
      </c>
      <c r="AA8251" s="2" t="s">
        <v>141</v>
      </c>
      <c r="AB8251" s="2" t="s">
        <v>49</v>
      </c>
      <c r="AC8251" s="2">
        <v>8.4700000000000006</v>
      </c>
      <c r="AD8251" s="3">
        <v>0</v>
      </c>
      <c r="AE8251" s="5">
        <v>0</v>
      </c>
      <c r="AF8251" s="2">
        <v>0</v>
      </c>
      <c r="AG8251" s="3">
        <f t="shared" si="902"/>
        <v>0</v>
      </c>
      <c r="AH8251" s="2" t="s">
        <v>50</v>
      </c>
      <c r="AI8251" s="3">
        <v>0</v>
      </c>
    </row>
    <row r="8252" spans="1:35" x14ac:dyDescent="0.3">
      <c r="A8252" s="2" t="s">
        <v>15638</v>
      </c>
      <c r="B8252" s="2" t="s">
        <v>759</v>
      </c>
      <c r="C8252" s="2" t="s">
        <v>257</v>
      </c>
      <c r="D8252" s="2" t="s">
        <v>104</v>
      </c>
      <c r="E8252" s="2">
        <v>2024</v>
      </c>
      <c r="F8252" s="2" t="s">
        <v>105</v>
      </c>
      <c r="G8252" s="2" t="s">
        <v>93</v>
      </c>
      <c r="H8252" s="2" t="s">
        <v>159</v>
      </c>
      <c r="I8252" s="2" t="s">
        <v>42</v>
      </c>
      <c r="J8252" s="2" t="s">
        <v>422</v>
      </c>
      <c r="K8252" s="3">
        <v>7931634.5300000003</v>
      </c>
      <c r="L8252" s="3">
        <v>2675912.84</v>
      </c>
      <c r="M8252" s="3">
        <f t="shared" si="896"/>
        <v>5255721.6900000004</v>
      </c>
      <c r="N8252" s="3">
        <v>993532.59</v>
      </c>
      <c r="O8252" s="3">
        <f t="shared" si="897"/>
        <v>4262189.1000000006</v>
      </c>
      <c r="P8252" s="3">
        <v>3222039.24</v>
      </c>
      <c r="Q8252" s="4">
        <f t="shared" si="898"/>
        <v>0.662627819035429</v>
      </c>
      <c r="R8252" s="4">
        <f t="shared" si="899"/>
        <v>0.40622638723622584</v>
      </c>
      <c r="S8252" s="3">
        <v>8827290.8100000005</v>
      </c>
      <c r="T8252" s="3">
        <f t="shared" si="900"/>
        <v>-895656.28000000026</v>
      </c>
      <c r="U8252" s="4">
        <f t="shared" si="901"/>
        <v>-0.10146445826678278</v>
      </c>
      <c r="V8252" s="2" t="s">
        <v>44</v>
      </c>
      <c r="W8252" s="2" t="s">
        <v>45</v>
      </c>
      <c r="X8252" s="2" t="s">
        <v>160</v>
      </c>
      <c r="Y8252" s="2">
        <v>129.5</v>
      </c>
      <c r="Z8252" s="2" t="s">
        <v>15639</v>
      </c>
      <c r="AA8252" s="2" t="s">
        <v>109</v>
      </c>
      <c r="AB8252" s="2" t="s">
        <v>306</v>
      </c>
      <c r="AC8252" s="2">
        <v>9.5500000000000007</v>
      </c>
      <c r="AD8252" s="3">
        <v>0</v>
      </c>
      <c r="AE8252" s="5">
        <v>0</v>
      </c>
      <c r="AF8252" s="2">
        <v>0</v>
      </c>
      <c r="AG8252" s="3">
        <f t="shared" si="902"/>
        <v>0</v>
      </c>
      <c r="AH8252" s="2" t="s">
        <v>50</v>
      </c>
      <c r="AI8252" s="3">
        <v>0</v>
      </c>
    </row>
    <row r="8253" spans="1:35" x14ac:dyDescent="0.3">
      <c r="A8253" s="2" t="s">
        <v>15640</v>
      </c>
      <c r="B8253" s="2" t="s">
        <v>6188</v>
      </c>
      <c r="C8253" s="2" t="s">
        <v>407</v>
      </c>
      <c r="D8253" s="2" t="s">
        <v>38</v>
      </c>
      <c r="E8253" s="2">
        <v>2020</v>
      </c>
      <c r="F8253" s="2" t="s">
        <v>92</v>
      </c>
      <c r="G8253" s="2" t="s">
        <v>56</v>
      </c>
      <c r="H8253" s="2" t="s">
        <v>177</v>
      </c>
      <c r="I8253" s="2" t="s">
        <v>39</v>
      </c>
      <c r="J8253" s="2" t="s">
        <v>273</v>
      </c>
      <c r="K8253" s="3">
        <v>7862779.2800000003</v>
      </c>
      <c r="L8253" s="3">
        <v>4129331.3</v>
      </c>
      <c r="M8253" s="3">
        <f t="shared" si="896"/>
        <v>3733447.9800000004</v>
      </c>
      <c r="N8253" s="3">
        <v>633225.12</v>
      </c>
      <c r="O8253" s="3">
        <f t="shared" si="897"/>
        <v>3100222.8600000003</v>
      </c>
      <c r="P8253" s="3">
        <v>2210991.23</v>
      </c>
      <c r="Q8253" s="4">
        <f t="shared" si="898"/>
        <v>0.47482548435468741</v>
      </c>
      <c r="R8253" s="4">
        <f t="shared" si="899"/>
        <v>0.28119716340301493</v>
      </c>
      <c r="S8253" s="3">
        <v>6626522.1799999997</v>
      </c>
      <c r="T8253" s="3">
        <f t="shared" si="900"/>
        <v>1236257.1000000006</v>
      </c>
      <c r="U8253" s="4">
        <f t="shared" si="901"/>
        <v>0.1865619802392332</v>
      </c>
      <c r="V8253" s="2" t="s">
        <v>107</v>
      </c>
      <c r="W8253" s="2" t="s">
        <v>207</v>
      </c>
      <c r="X8253" s="2" t="s">
        <v>180</v>
      </c>
      <c r="Y8253" s="2">
        <v>149.5</v>
      </c>
      <c r="Z8253" s="2" t="s">
        <v>15641</v>
      </c>
      <c r="AA8253" s="2" t="s">
        <v>148</v>
      </c>
      <c r="AB8253" s="2" t="s">
        <v>49</v>
      </c>
      <c r="AC8253" s="2">
        <v>7.03</v>
      </c>
      <c r="AD8253" s="3">
        <v>0</v>
      </c>
      <c r="AE8253" s="5">
        <v>0</v>
      </c>
      <c r="AF8253" s="2">
        <v>0</v>
      </c>
      <c r="AG8253" s="3">
        <f t="shared" si="902"/>
        <v>0</v>
      </c>
      <c r="AH8253" s="2" t="s">
        <v>50</v>
      </c>
      <c r="AI8253" s="3">
        <v>0</v>
      </c>
    </row>
    <row r="8254" spans="1:35" x14ac:dyDescent="0.3">
      <c r="A8254" s="2" t="s">
        <v>15642</v>
      </c>
      <c r="B8254" s="2" t="s">
        <v>742</v>
      </c>
      <c r="C8254" s="2" t="s">
        <v>227</v>
      </c>
      <c r="D8254" s="2" t="s">
        <v>104</v>
      </c>
      <c r="E8254" s="2">
        <v>2023</v>
      </c>
      <c r="F8254" s="2" t="s">
        <v>105</v>
      </c>
      <c r="G8254" s="2" t="s">
        <v>114</v>
      </c>
      <c r="H8254" s="2" t="s">
        <v>234</v>
      </c>
      <c r="I8254" s="2" t="s">
        <v>55</v>
      </c>
      <c r="J8254" s="2" t="s">
        <v>540</v>
      </c>
      <c r="K8254" s="3">
        <v>3672263.89</v>
      </c>
      <c r="L8254" s="3">
        <v>1542742.75</v>
      </c>
      <c r="M8254" s="3">
        <f t="shared" si="896"/>
        <v>2129521.14</v>
      </c>
      <c r="N8254" s="3">
        <v>552941.79</v>
      </c>
      <c r="O8254" s="3">
        <f t="shared" si="897"/>
        <v>1576579.35</v>
      </c>
      <c r="P8254" s="3">
        <v>1238620.69</v>
      </c>
      <c r="Q8254" s="4">
        <f t="shared" si="898"/>
        <v>0.57989327667843615</v>
      </c>
      <c r="R8254" s="4">
        <f t="shared" si="899"/>
        <v>0.33729076316462647</v>
      </c>
      <c r="S8254" s="3">
        <v>4067157.18</v>
      </c>
      <c r="T8254" s="3">
        <f t="shared" si="900"/>
        <v>-394893.29000000004</v>
      </c>
      <c r="U8254" s="4">
        <f t="shared" si="901"/>
        <v>-9.7093196186728153E-2</v>
      </c>
      <c r="V8254" s="2" t="s">
        <v>95</v>
      </c>
      <c r="W8254" s="2" t="s">
        <v>134</v>
      </c>
      <c r="X8254" s="2" t="s">
        <v>236</v>
      </c>
      <c r="Y8254" s="2">
        <v>3.67</v>
      </c>
      <c r="Z8254" s="2" t="s">
        <v>5238</v>
      </c>
      <c r="AA8254" s="2" t="s">
        <v>109</v>
      </c>
      <c r="AB8254" s="2" t="s">
        <v>242</v>
      </c>
      <c r="AC8254" s="2">
        <v>2.86</v>
      </c>
      <c r="AD8254" s="3">
        <v>0</v>
      </c>
      <c r="AE8254" s="5">
        <v>0</v>
      </c>
      <c r="AF8254" s="2">
        <v>0</v>
      </c>
      <c r="AG8254" s="3">
        <f t="shared" si="902"/>
        <v>0</v>
      </c>
      <c r="AH8254" s="2" t="s">
        <v>50</v>
      </c>
      <c r="AI8254" s="3">
        <v>0</v>
      </c>
    </row>
    <row r="8255" spans="1:35" x14ac:dyDescent="0.3">
      <c r="A8255" s="2" t="s">
        <v>15643</v>
      </c>
      <c r="B8255" s="2" t="s">
        <v>3945</v>
      </c>
      <c r="C8255" s="2" t="s">
        <v>205</v>
      </c>
      <c r="D8255" s="2" t="s">
        <v>81</v>
      </c>
      <c r="E8255" s="2">
        <v>2023</v>
      </c>
      <c r="F8255" s="2" t="s">
        <v>92</v>
      </c>
      <c r="G8255" s="2" t="s">
        <v>69</v>
      </c>
      <c r="H8255" s="2" t="s">
        <v>70</v>
      </c>
      <c r="I8255" s="2" t="s">
        <v>178</v>
      </c>
      <c r="J8255" s="2" t="s">
        <v>342</v>
      </c>
      <c r="K8255" s="3">
        <v>1942939.44</v>
      </c>
      <c r="L8255" s="3">
        <v>876960.1</v>
      </c>
      <c r="M8255" s="3">
        <f t="shared" si="896"/>
        <v>1065979.3399999999</v>
      </c>
      <c r="N8255" s="3">
        <v>214460.81</v>
      </c>
      <c r="O8255" s="3">
        <f t="shared" si="897"/>
        <v>851518.5299999998</v>
      </c>
      <c r="P8255" s="3">
        <v>657607.97</v>
      </c>
      <c r="Q8255" s="4">
        <f t="shared" si="898"/>
        <v>0.54864259690976258</v>
      </c>
      <c r="R8255" s="4">
        <f t="shared" si="899"/>
        <v>0.33846035365878413</v>
      </c>
      <c r="S8255" s="3">
        <v>1605670.68</v>
      </c>
      <c r="T8255" s="3">
        <f t="shared" si="900"/>
        <v>337268.76</v>
      </c>
      <c r="U8255" s="4">
        <f t="shared" si="901"/>
        <v>0.2100485262644268</v>
      </c>
      <c r="V8255" s="2" t="s">
        <v>95</v>
      </c>
      <c r="W8255" s="2" t="s">
        <v>207</v>
      </c>
      <c r="X8255" s="2" t="s">
        <v>74</v>
      </c>
      <c r="Y8255" s="2">
        <v>1.36</v>
      </c>
      <c r="Z8255" s="2" t="s">
        <v>3183</v>
      </c>
      <c r="AA8255" s="2" t="s">
        <v>109</v>
      </c>
      <c r="AB8255" s="2" t="s">
        <v>77</v>
      </c>
      <c r="AC8255" s="2">
        <v>1.72</v>
      </c>
      <c r="AD8255" s="3">
        <v>3345245.83</v>
      </c>
      <c r="AE8255" s="5">
        <v>5.68</v>
      </c>
      <c r="AF8255" s="2">
        <v>24</v>
      </c>
      <c r="AG8255" s="3">
        <f t="shared" si="902"/>
        <v>147781.45460501566</v>
      </c>
      <c r="AH8255" s="2" t="s">
        <v>50</v>
      </c>
      <c r="AI8255" s="3">
        <v>0</v>
      </c>
    </row>
    <row r="8256" spans="1:35" x14ac:dyDescent="0.3">
      <c r="A8256" s="2" t="s">
        <v>15644</v>
      </c>
      <c r="B8256" s="2" t="s">
        <v>6838</v>
      </c>
      <c r="C8256" s="2" t="s">
        <v>37</v>
      </c>
      <c r="D8256" s="2" t="s">
        <v>38</v>
      </c>
      <c r="E8256" s="2">
        <v>2022</v>
      </c>
      <c r="F8256" s="2" t="s">
        <v>92</v>
      </c>
      <c r="G8256" s="2" t="s">
        <v>40</v>
      </c>
      <c r="H8256" s="2" t="s">
        <v>83</v>
      </c>
      <c r="I8256" s="2" t="s">
        <v>58</v>
      </c>
      <c r="J8256" s="2" t="s">
        <v>106</v>
      </c>
      <c r="K8256" s="3">
        <v>6371288.4400000004</v>
      </c>
      <c r="L8256" s="3">
        <v>3502257.14</v>
      </c>
      <c r="M8256" s="3">
        <f t="shared" si="896"/>
        <v>2869031.3000000003</v>
      </c>
      <c r="N8256" s="3">
        <v>1046487.62</v>
      </c>
      <c r="O8256" s="3">
        <f t="shared" si="897"/>
        <v>1822543.6800000002</v>
      </c>
      <c r="P8256" s="3">
        <v>1428706.34</v>
      </c>
      <c r="Q8256" s="4">
        <f t="shared" si="898"/>
        <v>0.45030629628816493</v>
      </c>
      <c r="R8256" s="4">
        <f t="shared" si="899"/>
        <v>0.22424135297820547</v>
      </c>
      <c r="S8256" s="3">
        <v>5899083.7999999998</v>
      </c>
      <c r="T8256" s="3">
        <f t="shared" si="900"/>
        <v>472204.6400000006</v>
      </c>
      <c r="U8256" s="4">
        <f t="shared" si="901"/>
        <v>8.0047115113028339E-2</v>
      </c>
      <c r="V8256" s="2" t="s">
        <v>107</v>
      </c>
      <c r="W8256" s="2" t="s">
        <v>134</v>
      </c>
      <c r="X8256" s="2" t="s">
        <v>86</v>
      </c>
      <c r="Y8256" s="2">
        <v>0.92</v>
      </c>
      <c r="Z8256" s="2" t="s">
        <v>15645</v>
      </c>
      <c r="AA8256" s="2" t="s">
        <v>141</v>
      </c>
      <c r="AB8256" s="2" t="s">
        <v>142</v>
      </c>
      <c r="AC8256" s="2">
        <v>7.5</v>
      </c>
      <c r="AD8256" s="3">
        <v>0</v>
      </c>
      <c r="AE8256" s="5">
        <v>0</v>
      </c>
      <c r="AF8256" s="2">
        <v>0</v>
      </c>
      <c r="AG8256" s="3">
        <f t="shared" si="902"/>
        <v>0</v>
      </c>
      <c r="AH8256" s="2" t="s">
        <v>50</v>
      </c>
      <c r="AI8256" s="3">
        <v>0</v>
      </c>
    </row>
    <row r="8257" spans="1:35" x14ac:dyDescent="0.3">
      <c r="A8257" s="2" t="s">
        <v>15646</v>
      </c>
      <c r="B8257" s="2" t="s">
        <v>10284</v>
      </c>
      <c r="C8257" s="2" t="s">
        <v>278</v>
      </c>
      <c r="D8257" s="2" t="s">
        <v>54</v>
      </c>
      <c r="E8257" s="2">
        <v>2023</v>
      </c>
      <c r="F8257" s="2" t="s">
        <v>55</v>
      </c>
      <c r="G8257" s="2" t="s">
        <v>93</v>
      </c>
      <c r="H8257" s="2" t="s">
        <v>221</v>
      </c>
      <c r="I8257" s="2" t="s">
        <v>42</v>
      </c>
      <c r="J8257" s="2" t="s">
        <v>146</v>
      </c>
      <c r="K8257" s="3">
        <v>2086368.36</v>
      </c>
      <c r="L8257" s="3">
        <v>910022.81</v>
      </c>
      <c r="M8257" s="3">
        <f t="shared" si="896"/>
        <v>1176345.55</v>
      </c>
      <c r="N8257" s="3">
        <v>186883.24</v>
      </c>
      <c r="O8257" s="3">
        <f t="shared" si="897"/>
        <v>989462.31</v>
      </c>
      <c r="P8257" s="3">
        <v>777498.81</v>
      </c>
      <c r="Q8257" s="4">
        <f t="shared" si="898"/>
        <v>0.56382447728453855</v>
      </c>
      <c r="R8257" s="4">
        <f t="shared" si="899"/>
        <v>0.37265653798545911</v>
      </c>
      <c r="S8257" s="3">
        <v>2389669.59</v>
      </c>
      <c r="T8257" s="3">
        <f t="shared" si="900"/>
        <v>-303301.22999999975</v>
      </c>
      <c r="U8257" s="4">
        <f t="shared" si="901"/>
        <v>-0.12692182687900372</v>
      </c>
      <c r="V8257" s="2" t="s">
        <v>107</v>
      </c>
      <c r="W8257" s="2" t="s">
        <v>207</v>
      </c>
      <c r="X8257" s="2" t="s">
        <v>222</v>
      </c>
      <c r="Y8257" s="2">
        <v>18.899999999999999</v>
      </c>
      <c r="Z8257" s="2" t="s">
        <v>15647</v>
      </c>
      <c r="AA8257" s="2" t="s">
        <v>99</v>
      </c>
      <c r="AB8257" s="2" t="s">
        <v>209</v>
      </c>
      <c r="AC8257" s="2">
        <v>7.01</v>
      </c>
      <c r="AD8257" s="3">
        <v>0</v>
      </c>
      <c r="AE8257" s="5">
        <v>0</v>
      </c>
      <c r="AF8257" s="2">
        <v>0</v>
      </c>
      <c r="AG8257" s="3">
        <f t="shared" si="902"/>
        <v>0</v>
      </c>
      <c r="AH8257" s="2" t="s">
        <v>50</v>
      </c>
      <c r="AI8257" s="3">
        <v>0</v>
      </c>
    </row>
    <row r="8258" spans="1:35" x14ac:dyDescent="0.3">
      <c r="A8258" s="2" t="s">
        <v>15648</v>
      </c>
      <c r="B8258" s="2" t="s">
        <v>3211</v>
      </c>
      <c r="C8258" s="2" t="s">
        <v>880</v>
      </c>
      <c r="D8258" s="2" t="s">
        <v>81</v>
      </c>
      <c r="E8258" s="2">
        <v>2024</v>
      </c>
      <c r="F8258" s="2" t="s">
        <v>55</v>
      </c>
      <c r="G8258" s="2" t="s">
        <v>56</v>
      </c>
      <c r="H8258" s="2" t="s">
        <v>123</v>
      </c>
      <c r="I8258" s="2" t="s">
        <v>55</v>
      </c>
      <c r="J8258" s="2" t="s">
        <v>84</v>
      </c>
      <c r="K8258" s="3">
        <v>2032646.16</v>
      </c>
      <c r="L8258" s="3">
        <v>908629.14</v>
      </c>
      <c r="M8258" s="3">
        <f t="shared" ref="M8258:M8321" si="903">K8258-L8258</f>
        <v>1124017.02</v>
      </c>
      <c r="N8258" s="3">
        <v>365635.67</v>
      </c>
      <c r="O8258" s="3">
        <f t="shared" ref="O8258:O8321" si="904">M8258-N8258</f>
        <v>758381.35000000009</v>
      </c>
      <c r="P8258" s="3">
        <v>545391.49</v>
      </c>
      <c r="Q8258" s="4">
        <f t="shared" ref="Q8258:Q8321" si="905">IF(K8258&lt;&gt;0,M8258/K8258,0)</f>
        <v>0.55298213831766962</v>
      </c>
      <c r="R8258" s="4">
        <f t="shared" ref="R8258:R8321" si="906">IF(K8258&lt;&gt;0,P8258/K8258,0)</f>
        <v>0.26831600144316314</v>
      </c>
      <c r="S8258" s="3">
        <v>2291176.9700000002</v>
      </c>
      <c r="T8258" s="3">
        <f t="shared" ref="T8258:T8321" si="907">K8258-S8258</f>
        <v>-258530.81000000029</v>
      </c>
      <c r="U8258" s="4">
        <f t="shared" ref="U8258:U8321" si="908">IF(S8258&lt;&gt;0,T8258/S8258,0)</f>
        <v>-0.11283755614914384</v>
      </c>
      <c r="V8258" s="2" t="s">
        <v>124</v>
      </c>
      <c r="W8258" s="2" t="s">
        <v>60</v>
      </c>
      <c r="X8258" s="2" t="s">
        <v>126</v>
      </c>
      <c r="Y8258" s="2">
        <v>1.34</v>
      </c>
      <c r="Z8258" s="2" t="s">
        <v>10987</v>
      </c>
      <c r="AA8258" s="2" t="s">
        <v>148</v>
      </c>
      <c r="AB8258" s="2" t="s">
        <v>209</v>
      </c>
      <c r="AC8258" s="2">
        <v>8.02</v>
      </c>
      <c r="AD8258" s="3">
        <v>0</v>
      </c>
      <c r="AE8258" s="5">
        <v>0</v>
      </c>
      <c r="AF8258" s="2">
        <v>0</v>
      </c>
      <c r="AG8258" s="3">
        <f t="shared" ref="AG8258:AG8321" si="909">IF(AD8258&gt;0,(AD8258*(AE8258/100/12)*(1+AE8258/100/12)^AF8258)/((1+AE8258/100/12)^AF8258-1),0)</f>
        <v>0</v>
      </c>
      <c r="AH8258" s="2" t="s">
        <v>50</v>
      </c>
      <c r="AI8258" s="3">
        <v>0</v>
      </c>
    </row>
    <row r="8259" spans="1:35" x14ac:dyDescent="0.3">
      <c r="A8259" s="2" t="s">
        <v>15649</v>
      </c>
      <c r="B8259" s="2" t="s">
        <v>4230</v>
      </c>
      <c r="C8259" s="2" t="s">
        <v>734</v>
      </c>
      <c r="D8259" s="2" t="s">
        <v>38</v>
      </c>
      <c r="E8259" s="2">
        <v>2024</v>
      </c>
      <c r="F8259" s="2" t="s">
        <v>92</v>
      </c>
      <c r="G8259" s="2" t="s">
        <v>40</v>
      </c>
      <c r="H8259" s="2" t="s">
        <v>139</v>
      </c>
      <c r="I8259" s="2" t="s">
        <v>55</v>
      </c>
      <c r="J8259" s="2" t="s">
        <v>540</v>
      </c>
      <c r="K8259" s="3">
        <v>2531708.23</v>
      </c>
      <c r="L8259" s="3">
        <v>811161.32</v>
      </c>
      <c r="M8259" s="3">
        <f t="shared" si="903"/>
        <v>1720546.9100000001</v>
      </c>
      <c r="N8259" s="3">
        <v>461088.62</v>
      </c>
      <c r="O8259" s="3">
        <f t="shared" si="904"/>
        <v>1259458.29</v>
      </c>
      <c r="P8259" s="3">
        <v>958363.9</v>
      </c>
      <c r="Q8259" s="4">
        <f t="shared" si="905"/>
        <v>0.67959920879192315</v>
      </c>
      <c r="R8259" s="4">
        <f t="shared" si="906"/>
        <v>0.37854437120504997</v>
      </c>
      <c r="S8259" s="3">
        <v>2261375.0699999998</v>
      </c>
      <c r="T8259" s="3">
        <f t="shared" si="907"/>
        <v>270333.16000000015</v>
      </c>
      <c r="U8259" s="4">
        <f t="shared" si="908"/>
        <v>0.11954370753720221</v>
      </c>
      <c r="V8259" s="2" t="s">
        <v>107</v>
      </c>
      <c r="W8259" s="2" t="s">
        <v>96</v>
      </c>
      <c r="X8259" s="2" t="s">
        <v>86</v>
      </c>
      <c r="Y8259" s="2">
        <v>0.92</v>
      </c>
      <c r="Z8259" s="2" t="s">
        <v>11167</v>
      </c>
      <c r="AA8259" s="2" t="s">
        <v>76</v>
      </c>
      <c r="AB8259" s="2" t="s">
        <v>88</v>
      </c>
      <c r="AC8259" s="2">
        <v>9.5399999999999991</v>
      </c>
      <c r="AD8259" s="3">
        <v>0</v>
      </c>
      <c r="AE8259" s="5">
        <v>0</v>
      </c>
      <c r="AF8259" s="2">
        <v>0</v>
      </c>
      <c r="AG8259" s="3">
        <f t="shared" si="909"/>
        <v>0</v>
      </c>
      <c r="AH8259" s="2" t="s">
        <v>50</v>
      </c>
      <c r="AI8259" s="3">
        <v>0</v>
      </c>
    </row>
    <row r="8260" spans="1:35" x14ac:dyDescent="0.3">
      <c r="A8260" s="2" t="s">
        <v>15650</v>
      </c>
      <c r="B8260" s="2" t="s">
        <v>2538</v>
      </c>
      <c r="C8260" s="2" t="s">
        <v>253</v>
      </c>
      <c r="D8260" s="2" t="s">
        <v>54</v>
      </c>
      <c r="E8260" s="2">
        <v>2020</v>
      </c>
      <c r="F8260" s="2" t="s">
        <v>68</v>
      </c>
      <c r="G8260" s="2" t="s">
        <v>93</v>
      </c>
      <c r="H8260" s="2" t="s">
        <v>94</v>
      </c>
      <c r="I8260" s="2" t="s">
        <v>71</v>
      </c>
      <c r="J8260" s="2" t="s">
        <v>293</v>
      </c>
      <c r="K8260" s="3">
        <v>1875779.68</v>
      </c>
      <c r="L8260" s="3">
        <v>859141.71</v>
      </c>
      <c r="M8260" s="3">
        <f t="shared" si="903"/>
        <v>1016637.97</v>
      </c>
      <c r="N8260" s="3">
        <v>161634.82</v>
      </c>
      <c r="O8260" s="3">
        <f t="shared" si="904"/>
        <v>855003.14999999991</v>
      </c>
      <c r="P8260" s="3">
        <v>678348.26</v>
      </c>
      <c r="Q8260" s="4">
        <f t="shared" si="905"/>
        <v>0.54198154550858557</v>
      </c>
      <c r="R8260" s="4">
        <f t="shared" si="906"/>
        <v>0.36163536007597652</v>
      </c>
      <c r="S8260" s="3">
        <v>1724234.01</v>
      </c>
      <c r="T8260" s="3">
        <f t="shared" si="907"/>
        <v>151545.66999999993</v>
      </c>
      <c r="U8260" s="4">
        <f t="shared" si="908"/>
        <v>8.7891590770790978E-2</v>
      </c>
      <c r="V8260" s="2" t="s">
        <v>133</v>
      </c>
      <c r="W8260" s="2" t="s">
        <v>134</v>
      </c>
      <c r="X8260" s="2" t="s">
        <v>97</v>
      </c>
      <c r="Y8260" s="2">
        <v>1550</v>
      </c>
      <c r="Z8260" s="2" t="s">
        <v>2402</v>
      </c>
      <c r="AA8260" s="2" t="s">
        <v>224</v>
      </c>
      <c r="AB8260" s="2" t="s">
        <v>142</v>
      </c>
      <c r="AC8260" s="2">
        <v>8.58</v>
      </c>
      <c r="AD8260" s="3">
        <v>0</v>
      </c>
      <c r="AE8260" s="5">
        <v>0</v>
      </c>
      <c r="AF8260" s="2">
        <v>0</v>
      </c>
      <c r="AG8260" s="3">
        <f t="shared" si="909"/>
        <v>0</v>
      </c>
      <c r="AH8260" s="2" t="s">
        <v>50</v>
      </c>
      <c r="AI8260" s="3">
        <v>0</v>
      </c>
    </row>
    <row r="8261" spans="1:35" x14ac:dyDescent="0.3">
      <c r="A8261" s="2" t="s">
        <v>15651</v>
      </c>
      <c r="B8261" s="2" t="s">
        <v>5506</v>
      </c>
      <c r="C8261" s="2" t="s">
        <v>103</v>
      </c>
      <c r="D8261" s="2" t="s">
        <v>104</v>
      </c>
      <c r="E8261" s="2">
        <v>2020</v>
      </c>
      <c r="F8261" s="2" t="s">
        <v>105</v>
      </c>
      <c r="G8261" s="2" t="s">
        <v>69</v>
      </c>
      <c r="H8261" s="2" t="s">
        <v>272</v>
      </c>
      <c r="I8261" s="2" t="s">
        <v>42</v>
      </c>
      <c r="J8261" s="2" t="s">
        <v>43</v>
      </c>
      <c r="K8261" s="3">
        <v>5190232.76</v>
      </c>
      <c r="L8261" s="3">
        <v>2611621.91</v>
      </c>
      <c r="M8261" s="3">
        <f t="shared" si="903"/>
        <v>2578610.8499999996</v>
      </c>
      <c r="N8261" s="3">
        <v>471101.15</v>
      </c>
      <c r="O8261" s="3">
        <f t="shared" si="904"/>
        <v>2107509.6999999997</v>
      </c>
      <c r="P8261" s="3">
        <v>1614118.62</v>
      </c>
      <c r="Q8261" s="4">
        <f t="shared" si="905"/>
        <v>0.49681988635900787</v>
      </c>
      <c r="R8261" s="4">
        <f t="shared" si="906"/>
        <v>0.31099156716817461</v>
      </c>
      <c r="S8261" s="3">
        <v>4203869.47</v>
      </c>
      <c r="T8261" s="3">
        <f t="shared" si="907"/>
        <v>986363.29</v>
      </c>
      <c r="U8261" s="4">
        <f t="shared" si="908"/>
        <v>0.234632235144066</v>
      </c>
      <c r="V8261" s="2" t="s">
        <v>95</v>
      </c>
      <c r="W8261" s="2" t="s">
        <v>117</v>
      </c>
      <c r="X8261" s="2" t="s">
        <v>274</v>
      </c>
      <c r="Y8261" s="2">
        <v>1</v>
      </c>
      <c r="Z8261" s="2" t="s">
        <v>9274</v>
      </c>
      <c r="AA8261" s="2" t="s">
        <v>76</v>
      </c>
      <c r="AB8261" s="2" t="s">
        <v>182</v>
      </c>
      <c r="AC8261" s="2">
        <v>1.34</v>
      </c>
      <c r="AD8261" s="3">
        <v>0</v>
      </c>
      <c r="AE8261" s="5">
        <v>0</v>
      </c>
      <c r="AF8261" s="2">
        <v>0</v>
      </c>
      <c r="AG8261" s="3">
        <f t="shared" si="909"/>
        <v>0</v>
      </c>
      <c r="AH8261" s="2" t="s">
        <v>50</v>
      </c>
      <c r="AI8261" s="3">
        <v>0</v>
      </c>
    </row>
    <row r="8262" spans="1:35" x14ac:dyDescent="0.3">
      <c r="A8262" s="2" t="s">
        <v>15652</v>
      </c>
      <c r="B8262" s="2" t="s">
        <v>3670</v>
      </c>
      <c r="C8262" s="2" t="s">
        <v>370</v>
      </c>
      <c r="D8262" s="2" t="s">
        <v>81</v>
      </c>
      <c r="E8262" s="2">
        <v>2021</v>
      </c>
      <c r="F8262" s="2" t="s">
        <v>58</v>
      </c>
      <c r="G8262" s="2" t="s">
        <v>40</v>
      </c>
      <c r="H8262" s="2" t="s">
        <v>41</v>
      </c>
      <c r="I8262" s="2" t="s">
        <v>42</v>
      </c>
      <c r="J8262" s="2" t="s">
        <v>146</v>
      </c>
      <c r="K8262" s="3">
        <v>9357341.5899999999</v>
      </c>
      <c r="L8262" s="3">
        <v>3080872.89</v>
      </c>
      <c r="M8262" s="3">
        <f t="shared" si="903"/>
        <v>6276468.6999999993</v>
      </c>
      <c r="N8262" s="3">
        <v>1405915.98</v>
      </c>
      <c r="O8262" s="3">
        <f t="shared" si="904"/>
        <v>4870552.7199999988</v>
      </c>
      <c r="P8262" s="3">
        <v>3615456.24</v>
      </c>
      <c r="Q8262" s="4">
        <f t="shared" si="905"/>
        <v>0.67075340144764339</v>
      </c>
      <c r="R8262" s="4">
        <f t="shared" si="906"/>
        <v>0.38637643023139867</v>
      </c>
      <c r="S8262" s="3">
        <v>9548941.6300000008</v>
      </c>
      <c r="T8262" s="3">
        <f t="shared" si="907"/>
        <v>-191600.04000000097</v>
      </c>
      <c r="U8262" s="4">
        <f t="shared" si="908"/>
        <v>-2.0065055104960459E-2</v>
      </c>
      <c r="V8262" s="2" t="s">
        <v>85</v>
      </c>
      <c r="W8262" s="2" t="s">
        <v>207</v>
      </c>
      <c r="X8262" s="2" t="s">
        <v>46</v>
      </c>
      <c r="Y8262" s="2">
        <v>0.89</v>
      </c>
      <c r="Z8262" s="2" t="s">
        <v>15653</v>
      </c>
      <c r="AA8262" s="2" t="s">
        <v>224</v>
      </c>
      <c r="AB8262" s="2" t="s">
        <v>209</v>
      </c>
      <c r="AC8262" s="2">
        <v>6.68</v>
      </c>
      <c r="AD8262" s="3">
        <v>0</v>
      </c>
      <c r="AE8262" s="5">
        <v>0</v>
      </c>
      <c r="AF8262" s="2">
        <v>0</v>
      </c>
      <c r="AG8262" s="3">
        <f t="shared" si="909"/>
        <v>0</v>
      </c>
      <c r="AH8262" s="2" t="s">
        <v>50</v>
      </c>
      <c r="AI8262" s="3">
        <v>0</v>
      </c>
    </row>
    <row r="8263" spans="1:35" x14ac:dyDescent="0.3">
      <c r="A8263" s="2" t="s">
        <v>15654</v>
      </c>
      <c r="B8263" s="2" t="s">
        <v>3050</v>
      </c>
      <c r="C8263" s="2" t="s">
        <v>377</v>
      </c>
      <c r="D8263" s="2" t="s">
        <v>81</v>
      </c>
      <c r="E8263" s="2">
        <v>2023</v>
      </c>
      <c r="F8263" s="2" t="s">
        <v>82</v>
      </c>
      <c r="G8263" s="2" t="s">
        <v>93</v>
      </c>
      <c r="H8263" s="2" t="s">
        <v>94</v>
      </c>
      <c r="I8263" s="2" t="s">
        <v>58</v>
      </c>
      <c r="J8263" s="2" t="s">
        <v>191</v>
      </c>
      <c r="K8263" s="3">
        <v>7160245.1600000001</v>
      </c>
      <c r="L8263" s="3">
        <v>4068947.3</v>
      </c>
      <c r="M8263" s="3">
        <f t="shared" si="903"/>
        <v>3091297.8600000003</v>
      </c>
      <c r="N8263" s="3">
        <v>1087554.3600000001</v>
      </c>
      <c r="O8263" s="3">
        <f t="shared" si="904"/>
        <v>2003743.5000000002</v>
      </c>
      <c r="P8263" s="3">
        <v>1473015.75</v>
      </c>
      <c r="Q8263" s="4">
        <f t="shared" si="905"/>
        <v>0.43173072861656042</v>
      </c>
      <c r="R8263" s="4">
        <f t="shared" si="906"/>
        <v>0.20572141275676656</v>
      </c>
      <c r="S8263" s="3">
        <v>5772223.7400000002</v>
      </c>
      <c r="T8263" s="3">
        <f t="shared" si="907"/>
        <v>1388021.42</v>
      </c>
      <c r="U8263" s="4">
        <f t="shared" si="908"/>
        <v>0.24046563032222307</v>
      </c>
      <c r="V8263" s="2" t="s">
        <v>124</v>
      </c>
      <c r="W8263" s="2" t="s">
        <v>45</v>
      </c>
      <c r="X8263" s="2" t="s">
        <v>97</v>
      </c>
      <c r="Y8263" s="2">
        <v>1550</v>
      </c>
      <c r="Z8263" s="2" t="s">
        <v>15655</v>
      </c>
      <c r="AA8263" s="2" t="s">
        <v>99</v>
      </c>
      <c r="AB8263" s="2" t="s">
        <v>306</v>
      </c>
      <c r="AC8263" s="2">
        <v>7.06</v>
      </c>
      <c r="AD8263" s="3">
        <v>0</v>
      </c>
      <c r="AE8263" s="5">
        <v>0</v>
      </c>
      <c r="AF8263" s="2">
        <v>0</v>
      </c>
      <c r="AG8263" s="3">
        <f t="shared" si="909"/>
        <v>0</v>
      </c>
      <c r="AH8263" s="2" t="s">
        <v>50</v>
      </c>
      <c r="AI8263" s="3">
        <v>0</v>
      </c>
    </row>
    <row r="8264" spans="1:35" x14ac:dyDescent="0.3">
      <c r="A8264" s="2" t="s">
        <v>15656</v>
      </c>
      <c r="B8264" s="2" t="s">
        <v>256</v>
      </c>
      <c r="C8264" s="2" t="s">
        <v>257</v>
      </c>
      <c r="D8264" s="2" t="s">
        <v>104</v>
      </c>
      <c r="E8264" s="2">
        <v>2024</v>
      </c>
      <c r="F8264" s="2" t="s">
        <v>82</v>
      </c>
      <c r="G8264" s="2" t="s">
        <v>93</v>
      </c>
      <c r="H8264" s="2" t="s">
        <v>94</v>
      </c>
      <c r="I8264" s="2" t="s">
        <v>178</v>
      </c>
      <c r="J8264" s="2" t="s">
        <v>197</v>
      </c>
      <c r="K8264" s="3">
        <v>3812272.34</v>
      </c>
      <c r="L8264" s="3">
        <v>1824835.88</v>
      </c>
      <c r="M8264" s="3">
        <f t="shared" si="903"/>
        <v>1987436.46</v>
      </c>
      <c r="N8264" s="3">
        <v>357086.99</v>
      </c>
      <c r="O8264" s="3">
        <f t="shared" si="904"/>
        <v>1630349.47</v>
      </c>
      <c r="P8264" s="3">
        <v>1150724.53</v>
      </c>
      <c r="Q8264" s="4">
        <f t="shared" si="905"/>
        <v>0.52132593968876839</v>
      </c>
      <c r="R8264" s="4">
        <f t="shared" si="906"/>
        <v>0.30184740946393146</v>
      </c>
      <c r="S8264" s="3">
        <v>4558380.51</v>
      </c>
      <c r="T8264" s="3">
        <f t="shared" si="907"/>
        <v>-746108.16999999993</v>
      </c>
      <c r="U8264" s="4">
        <f t="shared" si="908"/>
        <v>-0.16367834329828687</v>
      </c>
      <c r="V8264" s="2" t="s">
        <v>133</v>
      </c>
      <c r="W8264" s="2" t="s">
        <v>207</v>
      </c>
      <c r="X8264" s="2" t="s">
        <v>97</v>
      </c>
      <c r="Y8264" s="2">
        <v>1550</v>
      </c>
      <c r="Z8264" s="2" t="s">
        <v>15657</v>
      </c>
      <c r="AA8264" s="2" t="s">
        <v>141</v>
      </c>
      <c r="AB8264" s="2" t="s">
        <v>182</v>
      </c>
      <c r="AC8264" s="2">
        <v>5.47</v>
      </c>
      <c r="AD8264" s="3">
        <v>715874.53</v>
      </c>
      <c r="AE8264" s="5">
        <v>8.6</v>
      </c>
      <c r="AF8264" s="2">
        <v>240</v>
      </c>
      <c r="AG8264" s="3">
        <f t="shared" si="909"/>
        <v>6257.9085117945533</v>
      </c>
      <c r="AH8264" s="2" t="s">
        <v>50</v>
      </c>
      <c r="AI8264" s="3">
        <v>0</v>
      </c>
    </row>
    <row r="8265" spans="1:35" x14ac:dyDescent="0.3">
      <c r="A8265" s="2" t="s">
        <v>15658</v>
      </c>
      <c r="B8265" s="2" t="s">
        <v>8328</v>
      </c>
      <c r="C8265" s="2" t="s">
        <v>403</v>
      </c>
      <c r="D8265" s="2" t="s">
        <v>54</v>
      </c>
      <c r="E8265" s="2">
        <v>2021</v>
      </c>
      <c r="F8265" s="2" t="s">
        <v>39</v>
      </c>
      <c r="G8265" s="2" t="s">
        <v>114</v>
      </c>
      <c r="H8265" s="2" t="s">
        <v>190</v>
      </c>
      <c r="I8265" s="2" t="s">
        <v>42</v>
      </c>
      <c r="J8265" s="2" t="s">
        <v>166</v>
      </c>
      <c r="K8265" s="3">
        <v>422022.05</v>
      </c>
      <c r="L8265" s="3">
        <v>242093.55</v>
      </c>
      <c r="M8265" s="3">
        <f t="shared" si="903"/>
        <v>179928.5</v>
      </c>
      <c r="N8265" s="3">
        <v>66655.289999999994</v>
      </c>
      <c r="O8265" s="3">
        <f t="shared" si="904"/>
        <v>113273.21</v>
      </c>
      <c r="P8265" s="3">
        <v>83578.94</v>
      </c>
      <c r="Q8265" s="4">
        <f t="shared" si="905"/>
        <v>0.42634857586232761</v>
      </c>
      <c r="R8265" s="4">
        <f t="shared" si="906"/>
        <v>0.19804401215528905</v>
      </c>
      <c r="S8265" s="3">
        <v>467954.31</v>
      </c>
      <c r="T8265" s="3">
        <f t="shared" si="907"/>
        <v>-45932.260000000009</v>
      </c>
      <c r="U8265" s="4">
        <f t="shared" si="908"/>
        <v>-9.8155437440035562E-2</v>
      </c>
      <c r="V8265" s="2" t="s">
        <v>124</v>
      </c>
      <c r="W8265" s="2" t="s">
        <v>125</v>
      </c>
      <c r="X8265" s="2" t="s">
        <v>192</v>
      </c>
      <c r="Y8265" s="2">
        <v>3.64</v>
      </c>
      <c r="Z8265" s="2" t="s">
        <v>15659</v>
      </c>
      <c r="AA8265" s="2" t="s">
        <v>99</v>
      </c>
      <c r="AB8265" s="2" t="s">
        <v>77</v>
      </c>
      <c r="AC8265" s="2">
        <v>7.73</v>
      </c>
      <c r="AD8265" s="3">
        <v>0</v>
      </c>
      <c r="AE8265" s="5">
        <v>0</v>
      </c>
      <c r="AF8265" s="2">
        <v>0</v>
      </c>
      <c r="AG8265" s="3">
        <f t="shared" si="909"/>
        <v>0</v>
      </c>
      <c r="AH8265" s="2" t="s">
        <v>50</v>
      </c>
      <c r="AI8265" s="3">
        <v>0</v>
      </c>
    </row>
    <row r="8266" spans="1:35" x14ac:dyDescent="0.3">
      <c r="A8266" s="2" t="s">
        <v>15660</v>
      </c>
      <c r="B8266" s="2" t="s">
        <v>1780</v>
      </c>
      <c r="C8266" s="2" t="s">
        <v>448</v>
      </c>
      <c r="D8266" s="2" t="s">
        <v>54</v>
      </c>
      <c r="E8266" s="2">
        <v>2021</v>
      </c>
      <c r="F8266" s="2" t="s">
        <v>55</v>
      </c>
      <c r="G8266" s="2" t="s">
        <v>56</v>
      </c>
      <c r="H8266" s="2" t="s">
        <v>262</v>
      </c>
      <c r="I8266" s="2" t="s">
        <v>178</v>
      </c>
      <c r="J8266" s="2" t="s">
        <v>179</v>
      </c>
      <c r="K8266" s="3">
        <v>6663367</v>
      </c>
      <c r="L8266" s="3">
        <v>3284292.39</v>
      </c>
      <c r="M8266" s="3">
        <f t="shared" si="903"/>
        <v>3379074.61</v>
      </c>
      <c r="N8266" s="3">
        <v>1247527.55</v>
      </c>
      <c r="O8266" s="3">
        <f t="shared" si="904"/>
        <v>2131547.0599999996</v>
      </c>
      <c r="P8266" s="3">
        <v>1508847.81</v>
      </c>
      <c r="Q8266" s="4">
        <f t="shared" si="905"/>
        <v>0.5071121866767957</v>
      </c>
      <c r="R8266" s="4">
        <f t="shared" si="906"/>
        <v>0.22643924760560241</v>
      </c>
      <c r="S8266" s="3">
        <v>5880890.5199999996</v>
      </c>
      <c r="T8266" s="3">
        <f t="shared" si="907"/>
        <v>782476.48000000045</v>
      </c>
      <c r="U8266" s="4">
        <f t="shared" si="908"/>
        <v>0.13305408038781183</v>
      </c>
      <c r="V8266" s="2" t="s">
        <v>85</v>
      </c>
      <c r="W8266" s="2" t="s">
        <v>117</v>
      </c>
      <c r="X8266" s="2" t="s">
        <v>264</v>
      </c>
      <c r="Y8266" s="2">
        <v>83.5</v>
      </c>
      <c r="Z8266" s="2" t="s">
        <v>5441</v>
      </c>
      <c r="AA8266" s="2" t="s">
        <v>109</v>
      </c>
      <c r="AB8266" s="2" t="s">
        <v>49</v>
      </c>
      <c r="AC8266" s="2">
        <v>1.64</v>
      </c>
      <c r="AD8266" s="3">
        <v>3402101.89</v>
      </c>
      <c r="AE8266" s="5">
        <v>17.14</v>
      </c>
      <c r="AF8266" s="2">
        <v>240</v>
      </c>
      <c r="AG8266" s="3">
        <f t="shared" si="909"/>
        <v>50264.571258471071</v>
      </c>
      <c r="AH8266" s="2" t="s">
        <v>50</v>
      </c>
      <c r="AI8266" s="3">
        <v>0</v>
      </c>
    </row>
    <row r="8267" spans="1:35" x14ac:dyDescent="0.3">
      <c r="A8267" s="2" t="s">
        <v>15661</v>
      </c>
      <c r="B8267" s="2" t="s">
        <v>1590</v>
      </c>
      <c r="C8267" s="2" t="s">
        <v>377</v>
      </c>
      <c r="D8267" s="2" t="s">
        <v>81</v>
      </c>
      <c r="E8267" s="2">
        <v>2023</v>
      </c>
      <c r="F8267" s="2" t="s">
        <v>39</v>
      </c>
      <c r="G8267" s="2" t="s">
        <v>40</v>
      </c>
      <c r="H8267" s="2" t="s">
        <v>171</v>
      </c>
      <c r="I8267" s="2" t="s">
        <v>71</v>
      </c>
      <c r="J8267" s="2" t="s">
        <v>228</v>
      </c>
      <c r="K8267" s="3">
        <v>1306089.46</v>
      </c>
      <c r="L8267" s="3">
        <v>716581.8</v>
      </c>
      <c r="M8267" s="3">
        <f t="shared" si="903"/>
        <v>589507.65999999992</v>
      </c>
      <c r="N8267" s="3">
        <v>205345.68</v>
      </c>
      <c r="O8267" s="3">
        <f t="shared" si="904"/>
        <v>384161.97999999992</v>
      </c>
      <c r="P8267" s="3">
        <v>282383.34999999998</v>
      </c>
      <c r="Q8267" s="4">
        <f t="shared" si="905"/>
        <v>0.45135320209995411</v>
      </c>
      <c r="R8267" s="4">
        <f t="shared" si="906"/>
        <v>0.21620521307935522</v>
      </c>
      <c r="S8267" s="3">
        <v>1461570.82</v>
      </c>
      <c r="T8267" s="3">
        <f t="shared" si="907"/>
        <v>-155481.3600000001</v>
      </c>
      <c r="U8267" s="4">
        <f t="shared" si="908"/>
        <v>-0.1063796279129328</v>
      </c>
      <c r="V8267" s="2" t="s">
        <v>95</v>
      </c>
      <c r="W8267" s="2" t="s">
        <v>117</v>
      </c>
      <c r="X8267" s="2" t="s">
        <v>86</v>
      </c>
      <c r="Y8267" s="2">
        <v>0.92</v>
      </c>
      <c r="Z8267" s="2" t="s">
        <v>15662</v>
      </c>
      <c r="AA8267" s="2" t="s">
        <v>76</v>
      </c>
      <c r="AB8267" s="2" t="s">
        <v>142</v>
      </c>
      <c r="AC8267" s="2">
        <v>6.3</v>
      </c>
      <c r="AD8267" s="3">
        <v>0</v>
      </c>
      <c r="AE8267" s="5">
        <v>0</v>
      </c>
      <c r="AF8267" s="2">
        <v>0</v>
      </c>
      <c r="AG8267" s="3">
        <f t="shared" si="909"/>
        <v>0</v>
      </c>
      <c r="AH8267" s="2" t="s">
        <v>50</v>
      </c>
      <c r="AI8267" s="3">
        <v>0</v>
      </c>
    </row>
    <row r="8268" spans="1:35" x14ac:dyDescent="0.3">
      <c r="A8268" s="2" t="s">
        <v>15663</v>
      </c>
      <c r="B8268" s="2" t="s">
        <v>2154</v>
      </c>
      <c r="C8268" s="2" t="s">
        <v>253</v>
      </c>
      <c r="D8268" s="2" t="s">
        <v>54</v>
      </c>
      <c r="E8268" s="2">
        <v>2020</v>
      </c>
      <c r="F8268" s="2" t="s">
        <v>82</v>
      </c>
      <c r="G8268" s="2" t="s">
        <v>40</v>
      </c>
      <c r="H8268" s="2" t="s">
        <v>41</v>
      </c>
      <c r="I8268" s="2" t="s">
        <v>71</v>
      </c>
      <c r="J8268" s="2" t="s">
        <v>172</v>
      </c>
      <c r="K8268" s="3">
        <v>280144.90999999997</v>
      </c>
      <c r="L8268" s="3">
        <v>131450.76999999999</v>
      </c>
      <c r="M8268" s="3">
        <f t="shared" si="903"/>
        <v>148694.13999999998</v>
      </c>
      <c r="N8268" s="3">
        <v>55595.1</v>
      </c>
      <c r="O8268" s="3">
        <f t="shared" si="904"/>
        <v>93099.039999999979</v>
      </c>
      <c r="P8268" s="3">
        <v>67352.62</v>
      </c>
      <c r="Q8268" s="4">
        <f t="shared" si="905"/>
        <v>0.53077580456485896</v>
      </c>
      <c r="R8268" s="4">
        <f t="shared" si="906"/>
        <v>0.24042064515825043</v>
      </c>
      <c r="S8268" s="3">
        <v>241486.33</v>
      </c>
      <c r="T8268" s="3">
        <f t="shared" si="907"/>
        <v>38658.579999999987</v>
      </c>
      <c r="U8268" s="4">
        <f t="shared" si="908"/>
        <v>0.16008599741442917</v>
      </c>
      <c r="V8268" s="2" t="s">
        <v>107</v>
      </c>
      <c r="W8268" s="2" t="s">
        <v>207</v>
      </c>
      <c r="X8268" s="2" t="s">
        <v>46</v>
      </c>
      <c r="Y8268" s="2">
        <v>0.89</v>
      </c>
      <c r="Z8268" s="2" t="s">
        <v>6147</v>
      </c>
      <c r="AA8268" s="2" t="s">
        <v>99</v>
      </c>
      <c r="AB8268" s="2" t="s">
        <v>149</v>
      </c>
      <c r="AC8268" s="2">
        <v>8.9600000000000009</v>
      </c>
      <c r="AD8268" s="3">
        <v>0</v>
      </c>
      <c r="AE8268" s="5">
        <v>0</v>
      </c>
      <c r="AF8268" s="2">
        <v>0</v>
      </c>
      <c r="AG8268" s="3">
        <f t="shared" si="909"/>
        <v>0</v>
      </c>
      <c r="AH8268" s="2" t="s">
        <v>50</v>
      </c>
      <c r="AI8268" s="3">
        <v>0</v>
      </c>
    </row>
    <row r="8269" spans="1:35" x14ac:dyDescent="0.3">
      <c r="A8269" s="2" t="s">
        <v>15664</v>
      </c>
      <c r="B8269" s="2" t="s">
        <v>4607</v>
      </c>
      <c r="C8269" s="2" t="s">
        <v>287</v>
      </c>
      <c r="D8269" s="2" t="s">
        <v>104</v>
      </c>
      <c r="E8269" s="2">
        <v>2021</v>
      </c>
      <c r="F8269" s="2" t="s">
        <v>58</v>
      </c>
      <c r="G8269" s="2" t="s">
        <v>93</v>
      </c>
      <c r="H8269" s="2" t="s">
        <v>159</v>
      </c>
      <c r="I8269" s="2" t="s">
        <v>42</v>
      </c>
      <c r="J8269" s="2" t="s">
        <v>166</v>
      </c>
      <c r="K8269" s="3">
        <v>1151799.44</v>
      </c>
      <c r="L8269" s="3">
        <v>478537.57</v>
      </c>
      <c r="M8269" s="3">
        <f t="shared" si="903"/>
        <v>673261.86999999988</v>
      </c>
      <c r="N8269" s="3">
        <v>227478.37</v>
      </c>
      <c r="O8269" s="3">
        <f t="shared" si="904"/>
        <v>445783.49999999988</v>
      </c>
      <c r="P8269" s="3">
        <v>332620.78999999998</v>
      </c>
      <c r="Q8269" s="4">
        <f t="shared" si="905"/>
        <v>0.58453047172865435</v>
      </c>
      <c r="R8269" s="4">
        <f t="shared" si="906"/>
        <v>0.28878360107554835</v>
      </c>
      <c r="S8269" s="3">
        <v>1271698.2</v>
      </c>
      <c r="T8269" s="3">
        <f t="shared" si="907"/>
        <v>-119898.76000000001</v>
      </c>
      <c r="U8269" s="4">
        <f t="shared" si="908"/>
        <v>-9.4282401280429598E-2</v>
      </c>
      <c r="V8269" s="2" t="s">
        <v>85</v>
      </c>
      <c r="W8269" s="2" t="s">
        <v>117</v>
      </c>
      <c r="X8269" s="2" t="s">
        <v>160</v>
      </c>
      <c r="Y8269" s="2">
        <v>129.5</v>
      </c>
      <c r="Z8269" s="2" t="s">
        <v>15665</v>
      </c>
      <c r="AA8269" s="2" t="s">
        <v>76</v>
      </c>
      <c r="AB8269" s="2" t="s">
        <v>77</v>
      </c>
      <c r="AC8269" s="2">
        <v>1.67</v>
      </c>
      <c r="AD8269" s="3">
        <v>0</v>
      </c>
      <c r="AE8269" s="5">
        <v>0</v>
      </c>
      <c r="AF8269" s="2">
        <v>0</v>
      </c>
      <c r="AG8269" s="3">
        <f t="shared" si="909"/>
        <v>0</v>
      </c>
      <c r="AH8269" s="2" t="s">
        <v>50</v>
      </c>
      <c r="AI8269" s="3">
        <v>0</v>
      </c>
    </row>
    <row r="8270" spans="1:35" x14ac:dyDescent="0.3">
      <c r="A8270" s="2" t="s">
        <v>15666</v>
      </c>
      <c r="B8270" s="2" t="s">
        <v>4068</v>
      </c>
      <c r="C8270" s="2" t="s">
        <v>322</v>
      </c>
      <c r="D8270" s="2" t="s">
        <v>38</v>
      </c>
      <c r="E8270" s="2">
        <v>2021</v>
      </c>
      <c r="F8270" s="2" t="s">
        <v>82</v>
      </c>
      <c r="G8270" s="2" t="s">
        <v>93</v>
      </c>
      <c r="H8270" s="2" t="s">
        <v>159</v>
      </c>
      <c r="I8270" s="2" t="s">
        <v>39</v>
      </c>
      <c r="J8270" s="2" t="s">
        <v>487</v>
      </c>
      <c r="K8270" s="3">
        <v>3782972.02</v>
      </c>
      <c r="L8270" s="3">
        <v>1236520.26</v>
      </c>
      <c r="M8270" s="3">
        <f t="shared" si="903"/>
        <v>2546451.7599999998</v>
      </c>
      <c r="N8270" s="3">
        <v>603832.47</v>
      </c>
      <c r="O8270" s="3">
        <f t="shared" si="904"/>
        <v>1942619.2899999998</v>
      </c>
      <c r="P8270" s="3">
        <v>1506552.78</v>
      </c>
      <c r="Q8270" s="4">
        <f t="shared" si="905"/>
        <v>0.67313523508429218</v>
      </c>
      <c r="R8270" s="4">
        <f t="shared" si="906"/>
        <v>0.39824581626168093</v>
      </c>
      <c r="S8270" s="3">
        <v>3240708.44</v>
      </c>
      <c r="T8270" s="3">
        <f t="shared" si="907"/>
        <v>542263.58000000007</v>
      </c>
      <c r="U8270" s="4">
        <f t="shared" si="908"/>
        <v>0.16732871532250526</v>
      </c>
      <c r="V8270" s="2" t="s">
        <v>133</v>
      </c>
      <c r="W8270" s="2" t="s">
        <v>45</v>
      </c>
      <c r="X8270" s="2" t="s">
        <v>160</v>
      </c>
      <c r="Y8270" s="2">
        <v>129.5</v>
      </c>
      <c r="Z8270" s="2" t="s">
        <v>5422</v>
      </c>
      <c r="AA8270" s="2" t="s">
        <v>76</v>
      </c>
      <c r="AB8270" s="2" t="s">
        <v>182</v>
      </c>
      <c r="AC8270" s="2">
        <v>8.3800000000000008</v>
      </c>
      <c r="AD8270" s="3">
        <v>0</v>
      </c>
      <c r="AE8270" s="5">
        <v>0</v>
      </c>
      <c r="AF8270" s="2">
        <v>0</v>
      </c>
      <c r="AG8270" s="3">
        <f t="shared" si="909"/>
        <v>0</v>
      </c>
      <c r="AH8270" s="2" t="s">
        <v>50</v>
      </c>
      <c r="AI8270" s="3">
        <v>0</v>
      </c>
    </row>
    <row r="8271" spans="1:35" x14ac:dyDescent="0.3">
      <c r="A8271" s="2" t="s">
        <v>15667</v>
      </c>
      <c r="B8271" s="2" t="s">
        <v>8744</v>
      </c>
      <c r="C8271" s="2" t="s">
        <v>37</v>
      </c>
      <c r="D8271" s="2" t="s">
        <v>38</v>
      </c>
      <c r="E8271" s="2">
        <v>2022</v>
      </c>
      <c r="F8271" s="2" t="s">
        <v>39</v>
      </c>
      <c r="G8271" s="2" t="s">
        <v>56</v>
      </c>
      <c r="H8271" s="2" t="s">
        <v>153</v>
      </c>
      <c r="I8271" s="2" t="s">
        <v>42</v>
      </c>
      <c r="J8271" s="2" t="s">
        <v>146</v>
      </c>
      <c r="K8271" s="3">
        <v>4422510.88</v>
      </c>
      <c r="L8271" s="3">
        <v>1869281.64</v>
      </c>
      <c r="M8271" s="3">
        <f t="shared" si="903"/>
        <v>2553229.2400000002</v>
      </c>
      <c r="N8271" s="3">
        <v>939257.11</v>
      </c>
      <c r="O8271" s="3">
        <f t="shared" si="904"/>
        <v>1613972.1300000004</v>
      </c>
      <c r="P8271" s="3">
        <v>1216800.29</v>
      </c>
      <c r="Q8271" s="4">
        <f t="shared" si="905"/>
        <v>0.57732571140672928</v>
      </c>
      <c r="R8271" s="4">
        <f t="shared" si="906"/>
        <v>0.27513788501974246</v>
      </c>
      <c r="S8271" s="3">
        <v>4733516.7699999996</v>
      </c>
      <c r="T8271" s="3">
        <f t="shared" si="907"/>
        <v>-311005.88999999966</v>
      </c>
      <c r="U8271" s="4">
        <f t="shared" si="908"/>
        <v>-6.5702923452408024E-2</v>
      </c>
      <c r="V8271" s="2" t="s">
        <v>73</v>
      </c>
      <c r="W8271" s="2" t="s">
        <v>125</v>
      </c>
      <c r="X8271" s="2" t="s">
        <v>155</v>
      </c>
      <c r="Y8271" s="2">
        <v>7.24</v>
      </c>
      <c r="Z8271" s="2" t="s">
        <v>15668</v>
      </c>
      <c r="AA8271" s="2" t="s">
        <v>148</v>
      </c>
      <c r="AB8271" s="2" t="s">
        <v>242</v>
      </c>
      <c r="AC8271" s="2">
        <v>5.4</v>
      </c>
      <c r="AD8271" s="3">
        <v>0</v>
      </c>
      <c r="AE8271" s="5">
        <v>0</v>
      </c>
      <c r="AF8271" s="2">
        <v>0</v>
      </c>
      <c r="AG8271" s="3">
        <f t="shared" si="909"/>
        <v>0</v>
      </c>
      <c r="AH8271" s="2" t="s">
        <v>50</v>
      </c>
      <c r="AI8271" s="3">
        <v>0</v>
      </c>
    </row>
    <row r="8272" spans="1:35" x14ac:dyDescent="0.3">
      <c r="A8272" s="2" t="s">
        <v>15669</v>
      </c>
      <c r="B8272" s="2" t="s">
        <v>1006</v>
      </c>
      <c r="C8272" s="2" t="s">
        <v>185</v>
      </c>
      <c r="D8272" s="2" t="s">
        <v>104</v>
      </c>
      <c r="E8272" s="2">
        <v>2024</v>
      </c>
      <c r="F8272" s="2" t="s">
        <v>58</v>
      </c>
      <c r="G8272" s="2" t="s">
        <v>56</v>
      </c>
      <c r="H8272" s="2" t="s">
        <v>123</v>
      </c>
      <c r="I8272" s="2" t="s">
        <v>58</v>
      </c>
      <c r="J8272" s="2" t="s">
        <v>191</v>
      </c>
      <c r="K8272" s="3">
        <v>3958265.74</v>
      </c>
      <c r="L8272" s="3">
        <v>1115583.67</v>
      </c>
      <c r="M8272" s="3">
        <f t="shared" si="903"/>
        <v>2842682.0700000003</v>
      </c>
      <c r="N8272" s="3">
        <v>329370.96000000002</v>
      </c>
      <c r="O8272" s="3">
        <f t="shared" si="904"/>
        <v>2513311.1100000003</v>
      </c>
      <c r="P8272" s="3">
        <v>1781873.84</v>
      </c>
      <c r="Q8272" s="4">
        <f t="shared" si="905"/>
        <v>0.71816352330098998</v>
      </c>
      <c r="R8272" s="4">
        <f t="shared" si="906"/>
        <v>0.45016528880145373</v>
      </c>
      <c r="S8272" s="3">
        <v>3783798.88</v>
      </c>
      <c r="T8272" s="3">
        <f t="shared" si="907"/>
        <v>174466.86000000034</v>
      </c>
      <c r="U8272" s="4">
        <f t="shared" si="908"/>
        <v>4.6108914752889918E-2</v>
      </c>
      <c r="V8272" s="2" t="s">
        <v>107</v>
      </c>
      <c r="W8272" s="2" t="s">
        <v>117</v>
      </c>
      <c r="X8272" s="2" t="s">
        <v>126</v>
      </c>
      <c r="Y8272" s="2">
        <v>1.34</v>
      </c>
      <c r="Z8272" s="2" t="s">
        <v>2086</v>
      </c>
      <c r="AA8272" s="2" t="s">
        <v>48</v>
      </c>
      <c r="AB8272" s="2" t="s">
        <v>182</v>
      </c>
      <c r="AC8272" s="2">
        <v>8.73</v>
      </c>
      <c r="AD8272" s="3">
        <v>0</v>
      </c>
      <c r="AE8272" s="5">
        <v>0</v>
      </c>
      <c r="AF8272" s="2">
        <v>0</v>
      </c>
      <c r="AG8272" s="3">
        <f t="shared" si="909"/>
        <v>0</v>
      </c>
      <c r="AH8272" s="2" t="s">
        <v>50</v>
      </c>
      <c r="AI8272" s="3">
        <v>0</v>
      </c>
    </row>
    <row r="8273" spans="1:35" x14ac:dyDescent="0.3">
      <c r="A8273" s="2" t="s">
        <v>15670</v>
      </c>
      <c r="B8273" s="2" t="s">
        <v>4575</v>
      </c>
      <c r="C8273" s="2" t="s">
        <v>456</v>
      </c>
      <c r="D8273" s="2" t="s">
        <v>54</v>
      </c>
      <c r="E8273" s="2">
        <v>2023</v>
      </c>
      <c r="F8273" s="2" t="s">
        <v>92</v>
      </c>
      <c r="G8273" s="2" t="s">
        <v>114</v>
      </c>
      <c r="H8273" s="2" t="s">
        <v>190</v>
      </c>
      <c r="I8273" s="2" t="s">
        <v>71</v>
      </c>
      <c r="J8273" s="2" t="s">
        <v>172</v>
      </c>
      <c r="K8273" s="3">
        <v>4383414.63</v>
      </c>
      <c r="L8273" s="3">
        <v>1484985.7</v>
      </c>
      <c r="M8273" s="3">
        <f t="shared" si="903"/>
        <v>2898428.9299999997</v>
      </c>
      <c r="N8273" s="3">
        <v>382046.68</v>
      </c>
      <c r="O8273" s="3">
        <f t="shared" si="904"/>
        <v>2516382.2499999995</v>
      </c>
      <c r="P8273" s="3">
        <v>1779968.77</v>
      </c>
      <c r="Q8273" s="4">
        <f t="shared" si="905"/>
        <v>0.66122627555312963</v>
      </c>
      <c r="R8273" s="4">
        <f t="shared" si="906"/>
        <v>0.40606899420783293</v>
      </c>
      <c r="S8273" s="3">
        <v>4339811</v>
      </c>
      <c r="T8273" s="3">
        <f t="shared" si="907"/>
        <v>43603.629999999888</v>
      </c>
      <c r="U8273" s="4">
        <f t="shared" si="908"/>
        <v>1.0047356901026309E-2</v>
      </c>
      <c r="V8273" s="2" t="s">
        <v>133</v>
      </c>
      <c r="W8273" s="2" t="s">
        <v>45</v>
      </c>
      <c r="X8273" s="2" t="s">
        <v>192</v>
      </c>
      <c r="Y8273" s="2">
        <v>3.64</v>
      </c>
      <c r="Z8273" s="2" t="s">
        <v>15671</v>
      </c>
      <c r="AA8273" s="2" t="s">
        <v>76</v>
      </c>
      <c r="AB8273" s="2" t="s">
        <v>142</v>
      </c>
      <c r="AC8273" s="2">
        <v>3.07</v>
      </c>
      <c r="AD8273" s="3">
        <v>0</v>
      </c>
      <c r="AE8273" s="5">
        <v>0</v>
      </c>
      <c r="AF8273" s="2">
        <v>0</v>
      </c>
      <c r="AG8273" s="3">
        <f t="shared" si="909"/>
        <v>0</v>
      </c>
      <c r="AH8273" s="2" t="s">
        <v>50</v>
      </c>
      <c r="AI8273" s="3">
        <v>0</v>
      </c>
    </row>
    <row r="8274" spans="1:35" x14ac:dyDescent="0.3">
      <c r="A8274" s="2" t="s">
        <v>15672</v>
      </c>
      <c r="B8274" s="2" t="s">
        <v>1678</v>
      </c>
      <c r="C8274" s="2" t="s">
        <v>456</v>
      </c>
      <c r="D8274" s="2" t="s">
        <v>54</v>
      </c>
      <c r="E8274" s="2">
        <v>2023</v>
      </c>
      <c r="F8274" s="2" t="s">
        <v>92</v>
      </c>
      <c r="G8274" s="2" t="s">
        <v>93</v>
      </c>
      <c r="H8274" s="2" t="s">
        <v>221</v>
      </c>
      <c r="I8274" s="2" t="s">
        <v>71</v>
      </c>
      <c r="J8274" s="2" t="s">
        <v>228</v>
      </c>
      <c r="K8274" s="3">
        <v>5609050.2000000002</v>
      </c>
      <c r="L8274" s="3">
        <v>2389070.9</v>
      </c>
      <c r="M8274" s="3">
        <f t="shared" si="903"/>
        <v>3219979.3000000003</v>
      </c>
      <c r="N8274" s="3">
        <v>991422.03</v>
      </c>
      <c r="O8274" s="3">
        <f t="shared" si="904"/>
        <v>2228557.2700000005</v>
      </c>
      <c r="P8274" s="3">
        <v>1596292.56</v>
      </c>
      <c r="Q8274" s="4">
        <f t="shared" si="905"/>
        <v>0.5740685472916609</v>
      </c>
      <c r="R8274" s="4">
        <f t="shared" si="906"/>
        <v>0.2845923111902261</v>
      </c>
      <c r="S8274" s="3">
        <v>6363208.3899999997</v>
      </c>
      <c r="T8274" s="3">
        <f t="shared" si="907"/>
        <v>-754158.18999999948</v>
      </c>
      <c r="U8274" s="4">
        <f t="shared" si="908"/>
        <v>-0.11851854344188774</v>
      </c>
      <c r="V8274" s="2" t="s">
        <v>73</v>
      </c>
      <c r="W8274" s="2" t="s">
        <v>134</v>
      </c>
      <c r="X8274" s="2" t="s">
        <v>222</v>
      </c>
      <c r="Y8274" s="2">
        <v>18.899999999999999</v>
      </c>
      <c r="Z8274" s="2" t="s">
        <v>15673</v>
      </c>
      <c r="AA8274" s="2" t="s">
        <v>48</v>
      </c>
      <c r="AB8274" s="2" t="s">
        <v>100</v>
      </c>
      <c r="AC8274" s="2">
        <v>2.95</v>
      </c>
      <c r="AD8274" s="3">
        <v>0</v>
      </c>
      <c r="AE8274" s="5">
        <v>0</v>
      </c>
      <c r="AF8274" s="2">
        <v>0</v>
      </c>
      <c r="AG8274" s="3">
        <f t="shared" si="909"/>
        <v>0</v>
      </c>
      <c r="AH8274" s="2" t="s">
        <v>50</v>
      </c>
      <c r="AI8274" s="3">
        <v>0</v>
      </c>
    </row>
    <row r="8275" spans="1:35" x14ac:dyDescent="0.3">
      <c r="A8275" s="2" t="s">
        <v>15674</v>
      </c>
      <c r="B8275" s="2" t="s">
        <v>451</v>
      </c>
      <c r="C8275" s="2" t="s">
        <v>452</v>
      </c>
      <c r="D8275" s="2" t="s">
        <v>38</v>
      </c>
      <c r="E8275" s="2">
        <v>2021</v>
      </c>
      <c r="F8275" s="2" t="s">
        <v>82</v>
      </c>
      <c r="G8275" s="2" t="s">
        <v>56</v>
      </c>
      <c r="H8275" s="2" t="s">
        <v>177</v>
      </c>
      <c r="I8275" s="2" t="s">
        <v>39</v>
      </c>
      <c r="J8275" s="2" t="s">
        <v>273</v>
      </c>
      <c r="K8275" s="3">
        <v>2468352.9</v>
      </c>
      <c r="L8275" s="3">
        <v>1101927.5900000001</v>
      </c>
      <c r="M8275" s="3">
        <f t="shared" si="903"/>
        <v>1366425.3099999998</v>
      </c>
      <c r="N8275" s="3">
        <v>498924.51</v>
      </c>
      <c r="O8275" s="3">
        <f t="shared" si="904"/>
        <v>867500.79999999981</v>
      </c>
      <c r="P8275" s="3">
        <v>688954.12</v>
      </c>
      <c r="Q8275" s="4">
        <f t="shared" si="905"/>
        <v>0.55357777650027262</v>
      </c>
      <c r="R8275" s="4">
        <f t="shared" si="906"/>
        <v>0.27911491910253189</v>
      </c>
      <c r="S8275" s="3">
        <v>2733082.15</v>
      </c>
      <c r="T8275" s="3">
        <f t="shared" si="907"/>
        <v>-264729.25</v>
      </c>
      <c r="U8275" s="4">
        <f t="shared" si="908"/>
        <v>-9.6861065811724684E-2</v>
      </c>
      <c r="V8275" s="2" t="s">
        <v>95</v>
      </c>
      <c r="W8275" s="2" t="s">
        <v>125</v>
      </c>
      <c r="X8275" s="2" t="s">
        <v>180</v>
      </c>
      <c r="Y8275" s="2">
        <v>149.5</v>
      </c>
      <c r="Z8275" s="2" t="s">
        <v>15675</v>
      </c>
      <c r="AA8275" s="2" t="s">
        <v>148</v>
      </c>
      <c r="AB8275" s="2" t="s">
        <v>110</v>
      </c>
      <c r="AC8275" s="2">
        <v>1.1599999999999999</v>
      </c>
      <c r="AD8275" s="3">
        <v>0</v>
      </c>
      <c r="AE8275" s="5">
        <v>0</v>
      </c>
      <c r="AF8275" s="2">
        <v>0</v>
      </c>
      <c r="AG8275" s="3">
        <f t="shared" si="909"/>
        <v>0</v>
      </c>
      <c r="AH8275" s="2" t="s">
        <v>50</v>
      </c>
      <c r="AI8275" s="3">
        <v>0</v>
      </c>
    </row>
    <row r="8276" spans="1:35" x14ac:dyDescent="0.3">
      <c r="A8276" s="2" t="s">
        <v>15676</v>
      </c>
      <c r="B8276" s="2" t="s">
        <v>8780</v>
      </c>
      <c r="C8276" s="2" t="s">
        <v>370</v>
      </c>
      <c r="D8276" s="2" t="s">
        <v>81</v>
      </c>
      <c r="E8276" s="2">
        <v>2021</v>
      </c>
      <c r="F8276" s="2" t="s">
        <v>92</v>
      </c>
      <c r="G8276" s="2" t="s">
        <v>40</v>
      </c>
      <c r="H8276" s="2" t="s">
        <v>171</v>
      </c>
      <c r="I8276" s="2" t="s">
        <v>178</v>
      </c>
      <c r="J8276" s="2" t="s">
        <v>206</v>
      </c>
      <c r="K8276" s="3">
        <v>6574039.79</v>
      </c>
      <c r="L8276" s="3">
        <v>3398616.87</v>
      </c>
      <c r="M8276" s="3">
        <f t="shared" si="903"/>
        <v>3175422.92</v>
      </c>
      <c r="N8276" s="3">
        <v>986696.01</v>
      </c>
      <c r="O8276" s="3">
        <f t="shared" si="904"/>
        <v>2188726.91</v>
      </c>
      <c r="P8276" s="3">
        <v>1554266.05</v>
      </c>
      <c r="Q8276" s="4">
        <f t="shared" si="905"/>
        <v>0.48302459696551364</v>
      </c>
      <c r="R8276" s="4">
        <f t="shared" si="906"/>
        <v>0.23642480113434178</v>
      </c>
      <c r="S8276" s="3">
        <v>5985765.79</v>
      </c>
      <c r="T8276" s="3">
        <f t="shared" si="907"/>
        <v>588274</v>
      </c>
      <c r="U8276" s="4">
        <f t="shared" si="908"/>
        <v>9.8278820227612015E-2</v>
      </c>
      <c r="V8276" s="2" t="s">
        <v>73</v>
      </c>
      <c r="W8276" s="2" t="s">
        <v>45</v>
      </c>
      <c r="X8276" s="2" t="s">
        <v>86</v>
      </c>
      <c r="Y8276" s="2">
        <v>0.92</v>
      </c>
      <c r="Z8276" s="2" t="s">
        <v>15677</v>
      </c>
      <c r="AA8276" s="2" t="s">
        <v>141</v>
      </c>
      <c r="AB8276" s="2" t="s">
        <v>100</v>
      </c>
      <c r="AC8276" s="2">
        <v>9.85</v>
      </c>
      <c r="AD8276" s="3">
        <v>4565663.58</v>
      </c>
      <c r="AE8276" s="5">
        <v>7.82</v>
      </c>
      <c r="AF8276" s="2">
        <v>60</v>
      </c>
      <c r="AG8276" s="3">
        <f t="shared" si="909"/>
        <v>92182.385692707976</v>
      </c>
      <c r="AH8276" s="2" t="s">
        <v>50</v>
      </c>
      <c r="AI8276" s="3">
        <v>0</v>
      </c>
    </row>
    <row r="8277" spans="1:35" x14ac:dyDescent="0.3">
      <c r="A8277" s="2" t="s">
        <v>15678</v>
      </c>
      <c r="B8277" s="2" t="s">
        <v>12873</v>
      </c>
      <c r="C8277" s="2" t="s">
        <v>253</v>
      </c>
      <c r="D8277" s="2" t="s">
        <v>54</v>
      </c>
      <c r="E8277" s="2">
        <v>2020</v>
      </c>
      <c r="F8277" s="2" t="s">
        <v>58</v>
      </c>
      <c r="G8277" s="2" t="s">
        <v>93</v>
      </c>
      <c r="H8277" s="2" t="s">
        <v>159</v>
      </c>
      <c r="I8277" s="2" t="s">
        <v>131</v>
      </c>
      <c r="J8277" s="2" t="s">
        <v>268</v>
      </c>
      <c r="K8277" s="3">
        <v>4686698.04</v>
      </c>
      <c r="L8277" s="3">
        <v>2614202.36</v>
      </c>
      <c r="M8277" s="3">
        <f t="shared" si="903"/>
        <v>2072495.6800000002</v>
      </c>
      <c r="N8277" s="3">
        <v>538201.82999999996</v>
      </c>
      <c r="O8277" s="3">
        <f t="shared" si="904"/>
        <v>1534293.85</v>
      </c>
      <c r="P8277" s="3">
        <v>1217292.52</v>
      </c>
      <c r="Q8277" s="4">
        <f t="shared" si="905"/>
        <v>0.44220806681200231</v>
      </c>
      <c r="R8277" s="4">
        <f t="shared" si="906"/>
        <v>0.25973350738849821</v>
      </c>
      <c r="S8277" s="3">
        <v>5503328.7199999997</v>
      </c>
      <c r="T8277" s="3">
        <f t="shared" si="907"/>
        <v>-816630.6799999997</v>
      </c>
      <c r="U8277" s="4">
        <f t="shared" si="908"/>
        <v>-0.14838849749829222</v>
      </c>
      <c r="V8277" s="2" t="s">
        <v>124</v>
      </c>
      <c r="W8277" s="2" t="s">
        <v>96</v>
      </c>
      <c r="X8277" s="2" t="s">
        <v>160</v>
      </c>
      <c r="Y8277" s="2">
        <v>129.5</v>
      </c>
      <c r="Z8277" s="2" t="s">
        <v>13419</v>
      </c>
      <c r="AA8277" s="2" t="s">
        <v>48</v>
      </c>
      <c r="AB8277" s="2" t="s">
        <v>64</v>
      </c>
      <c r="AC8277" s="2">
        <v>8.83</v>
      </c>
      <c r="AD8277" s="3">
        <v>0</v>
      </c>
      <c r="AE8277" s="5">
        <v>0</v>
      </c>
      <c r="AF8277" s="2">
        <v>0</v>
      </c>
      <c r="AG8277" s="3">
        <f t="shared" si="909"/>
        <v>0</v>
      </c>
      <c r="AH8277" s="2" t="s">
        <v>50</v>
      </c>
      <c r="AI8277" s="3">
        <v>0</v>
      </c>
    </row>
    <row r="8278" spans="1:35" x14ac:dyDescent="0.3">
      <c r="A8278" s="2" t="s">
        <v>15679</v>
      </c>
      <c r="B8278" s="2" t="s">
        <v>10743</v>
      </c>
      <c r="C8278" s="2" t="s">
        <v>189</v>
      </c>
      <c r="D8278" s="2" t="s">
        <v>54</v>
      </c>
      <c r="E8278" s="2">
        <v>2020</v>
      </c>
      <c r="F8278" s="2" t="s">
        <v>39</v>
      </c>
      <c r="G8278" s="2" t="s">
        <v>114</v>
      </c>
      <c r="H8278" s="2" t="s">
        <v>190</v>
      </c>
      <c r="I8278" s="2" t="s">
        <v>39</v>
      </c>
      <c r="J8278" s="2" t="s">
        <v>487</v>
      </c>
      <c r="K8278" s="3">
        <v>7754494.9000000004</v>
      </c>
      <c r="L8278" s="3">
        <v>3192217.95</v>
      </c>
      <c r="M8278" s="3">
        <f t="shared" si="903"/>
        <v>4562276.95</v>
      </c>
      <c r="N8278" s="3">
        <v>1537994.38</v>
      </c>
      <c r="O8278" s="3">
        <f t="shared" si="904"/>
        <v>3024282.5700000003</v>
      </c>
      <c r="P8278" s="3">
        <v>2328825.81</v>
      </c>
      <c r="Q8278" s="4">
        <f t="shared" si="905"/>
        <v>0.5883396673586051</v>
      </c>
      <c r="R8278" s="4">
        <f t="shared" si="906"/>
        <v>0.30031947148485455</v>
      </c>
      <c r="S8278" s="3">
        <v>8190609.71</v>
      </c>
      <c r="T8278" s="3">
        <f t="shared" si="907"/>
        <v>-436114.80999999959</v>
      </c>
      <c r="U8278" s="4">
        <f t="shared" si="908"/>
        <v>-5.3245707638534222E-2</v>
      </c>
      <c r="V8278" s="2" t="s">
        <v>73</v>
      </c>
      <c r="W8278" s="2" t="s">
        <v>134</v>
      </c>
      <c r="X8278" s="2" t="s">
        <v>192</v>
      </c>
      <c r="Y8278" s="2">
        <v>3.64</v>
      </c>
      <c r="Z8278" s="2" t="s">
        <v>9882</v>
      </c>
      <c r="AA8278" s="2" t="s">
        <v>224</v>
      </c>
      <c r="AB8278" s="2" t="s">
        <v>182</v>
      </c>
      <c r="AC8278" s="2">
        <v>2.4500000000000002</v>
      </c>
      <c r="AD8278" s="3">
        <v>0</v>
      </c>
      <c r="AE8278" s="5">
        <v>0</v>
      </c>
      <c r="AF8278" s="2">
        <v>0</v>
      </c>
      <c r="AG8278" s="3">
        <f t="shared" si="909"/>
        <v>0</v>
      </c>
      <c r="AH8278" s="2" t="s">
        <v>50</v>
      </c>
      <c r="AI8278" s="3">
        <v>0</v>
      </c>
    </row>
    <row r="8279" spans="1:35" x14ac:dyDescent="0.3">
      <c r="A8279" s="2" t="s">
        <v>15680</v>
      </c>
      <c r="B8279" s="2" t="s">
        <v>3979</v>
      </c>
      <c r="C8279" s="2" t="s">
        <v>245</v>
      </c>
      <c r="D8279" s="2" t="s">
        <v>38</v>
      </c>
      <c r="E8279" s="2">
        <v>2023</v>
      </c>
      <c r="F8279" s="2" t="s">
        <v>82</v>
      </c>
      <c r="G8279" s="2" t="s">
        <v>93</v>
      </c>
      <c r="H8279" s="2" t="s">
        <v>221</v>
      </c>
      <c r="I8279" s="2" t="s">
        <v>55</v>
      </c>
      <c r="J8279" s="2" t="s">
        <v>84</v>
      </c>
      <c r="K8279" s="3">
        <v>9015115.1199999992</v>
      </c>
      <c r="L8279" s="3">
        <v>3976346.88</v>
      </c>
      <c r="M8279" s="3">
        <f t="shared" si="903"/>
        <v>5038768.2399999993</v>
      </c>
      <c r="N8279" s="3">
        <v>820290.33</v>
      </c>
      <c r="O8279" s="3">
        <f t="shared" si="904"/>
        <v>4218477.9099999992</v>
      </c>
      <c r="P8279" s="3">
        <v>3134447.91</v>
      </c>
      <c r="Q8279" s="4">
        <f t="shared" si="905"/>
        <v>0.55892444776678563</v>
      </c>
      <c r="R8279" s="4">
        <f t="shared" si="906"/>
        <v>0.34768806257906115</v>
      </c>
      <c r="S8279" s="3">
        <v>10533045.300000001</v>
      </c>
      <c r="T8279" s="3">
        <f t="shared" si="907"/>
        <v>-1517930.1800000016</v>
      </c>
      <c r="U8279" s="4">
        <f t="shared" si="908"/>
        <v>-0.14411123628225556</v>
      </c>
      <c r="V8279" s="2" t="s">
        <v>73</v>
      </c>
      <c r="W8279" s="2" t="s">
        <v>207</v>
      </c>
      <c r="X8279" s="2" t="s">
        <v>222</v>
      </c>
      <c r="Y8279" s="2">
        <v>18.899999999999999</v>
      </c>
      <c r="Z8279" s="2" t="s">
        <v>10998</v>
      </c>
      <c r="AA8279" s="2" t="s">
        <v>141</v>
      </c>
      <c r="AB8279" s="2" t="s">
        <v>64</v>
      </c>
      <c r="AC8279" s="2">
        <v>2.4500000000000002</v>
      </c>
      <c r="AD8279" s="3">
        <v>0</v>
      </c>
      <c r="AE8279" s="5">
        <v>0</v>
      </c>
      <c r="AF8279" s="2">
        <v>0</v>
      </c>
      <c r="AG8279" s="3">
        <f t="shared" si="909"/>
        <v>0</v>
      </c>
      <c r="AH8279" s="2" t="s">
        <v>50</v>
      </c>
      <c r="AI8279" s="3">
        <v>0</v>
      </c>
    </row>
    <row r="8280" spans="1:35" x14ac:dyDescent="0.3">
      <c r="A8280" s="2" t="s">
        <v>15681</v>
      </c>
      <c r="B8280" s="2" t="s">
        <v>3342</v>
      </c>
      <c r="C8280" s="2" t="s">
        <v>122</v>
      </c>
      <c r="D8280" s="2" t="s">
        <v>104</v>
      </c>
      <c r="E8280" s="2">
        <v>2023</v>
      </c>
      <c r="F8280" s="2" t="s">
        <v>105</v>
      </c>
      <c r="G8280" s="2" t="s">
        <v>40</v>
      </c>
      <c r="H8280" s="2" t="s">
        <v>279</v>
      </c>
      <c r="I8280" s="2" t="s">
        <v>178</v>
      </c>
      <c r="J8280" s="2" t="s">
        <v>342</v>
      </c>
      <c r="K8280" s="3">
        <v>2199661.87</v>
      </c>
      <c r="L8280" s="3">
        <v>918459.44</v>
      </c>
      <c r="M8280" s="3">
        <f t="shared" si="903"/>
        <v>1281202.4300000002</v>
      </c>
      <c r="N8280" s="3">
        <v>244147.75</v>
      </c>
      <c r="O8280" s="3">
        <f t="shared" si="904"/>
        <v>1037054.6800000002</v>
      </c>
      <c r="P8280" s="3">
        <v>816387.05</v>
      </c>
      <c r="Q8280" s="4">
        <f t="shared" si="905"/>
        <v>0.58245426148156132</v>
      </c>
      <c r="R8280" s="4">
        <f t="shared" si="906"/>
        <v>0.37114206557574231</v>
      </c>
      <c r="S8280" s="3">
        <v>2277510.7599999998</v>
      </c>
      <c r="T8280" s="3">
        <f t="shared" si="907"/>
        <v>-77848.889999999665</v>
      </c>
      <c r="U8280" s="4">
        <f t="shared" si="908"/>
        <v>-3.4181568476980402E-2</v>
      </c>
      <c r="V8280" s="2" t="s">
        <v>95</v>
      </c>
      <c r="W8280" s="2" t="s">
        <v>125</v>
      </c>
      <c r="X8280" s="2" t="s">
        <v>280</v>
      </c>
      <c r="Y8280" s="2">
        <v>0.79</v>
      </c>
      <c r="Z8280" s="2" t="s">
        <v>15682</v>
      </c>
      <c r="AA8280" s="2" t="s">
        <v>141</v>
      </c>
      <c r="AB8280" s="2" t="s">
        <v>100</v>
      </c>
      <c r="AC8280" s="2">
        <v>7.56</v>
      </c>
      <c r="AD8280" s="3">
        <v>2110845.54</v>
      </c>
      <c r="AE8280" s="5">
        <v>14.08</v>
      </c>
      <c r="AF8280" s="2">
        <v>48</v>
      </c>
      <c r="AG8280" s="3">
        <f t="shared" si="909"/>
        <v>57766.716036792546</v>
      </c>
      <c r="AH8280" s="2" t="s">
        <v>50</v>
      </c>
      <c r="AI8280" s="3">
        <v>0</v>
      </c>
    </row>
    <row r="8281" spans="1:35" x14ac:dyDescent="0.3">
      <c r="A8281" s="2" t="s">
        <v>15683</v>
      </c>
      <c r="B8281" s="2" t="s">
        <v>1538</v>
      </c>
      <c r="C8281" s="2" t="s">
        <v>448</v>
      </c>
      <c r="D8281" s="2" t="s">
        <v>54</v>
      </c>
      <c r="E8281" s="2">
        <v>2021</v>
      </c>
      <c r="F8281" s="2" t="s">
        <v>58</v>
      </c>
      <c r="G8281" s="2" t="s">
        <v>40</v>
      </c>
      <c r="H8281" s="2" t="s">
        <v>83</v>
      </c>
      <c r="I8281" s="2" t="s">
        <v>42</v>
      </c>
      <c r="J8281" s="2" t="s">
        <v>422</v>
      </c>
      <c r="K8281" s="3">
        <v>8300954.9900000002</v>
      </c>
      <c r="L8281" s="3">
        <v>4308014.63</v>
      </c>
      <c r="M8281" s="3">
        <f t="shared" si="903"/>
        <v>3992940.3600000003</v>
      </c>
      <c r="N8281" s="3">
        <v>711084.45</v>
      </c>
      <c r="O8281" s="3">
        <f t="shared" si="904"/>
        <v>3281855.91</v>
      </c>
      <c r="P8281" s="3">
        <v>2405008.2599999998</v>
      </c>
      <c r="Q8281" s="4">
        <f t="shared" si="905"/>
        <v>0.48102180590187738</v>
      </c>
      <c r="R8281" s="4">
        <f t="shared" si="906"/>
        <v>0.28972669565095421</v>
      </c>
      <c r="S8281" s="3">
        <v>8457503.0999999996</v>
      </c>
      <c r="T8281" s="3">
        <f t="shared" si="907"/>
        <v>-156548.1099999994</v>
      </c>
      <c r="U8281" s="4">
        <f t="shared" si="908"/>
        <v>-1.8509967794158942E-2</v>
      </c>
      <c r="V8281" s="2" t="s">
        <v>85</v>
      </c>
      <c r="W8281" s="2" t="s">
        <v>117</v>
      </c>
      <c r="X8281" s="2" t="s">
        <v>86</v>
      </c>
      <c r="Y8281" s="2">
        <v>0.92</v>
      </c>
      <c r="Z8281" s="2" t="s">
        <v>3922</v>
      </c>
      <c r="AA8281" s="2" t="s">
        <v>76</v>
      </c>
      <c r="AB8281" s="2" t="s">
        <v>149</v>
      </c>
      <c r="AC8281" s="2">
        <v>3.03</v>
      </c>
      <c r="AD8281" s="3">
        <v>0</v>
      </c>
      <c r="AE8281" s="5">
        <v>0</v>
      </c>
      <c r="AF8281" s="2">
        <v>0</v>
      </c>
      <c r="AG8281" s="3">
        <f t="shared" si="909"/>
        <v>0</v>
      </c>
      <c r="AH8281" s="2" t="s">
        <v>50</v>
      </c>
      <c r="AI8281" s="3">
        <v>0</v>
      </c>
    </row>
    <row r="8282" spans="1:35" x14ac:dyDescent="0.3">
      <c r="A8282" s="2" t="s">
        <v>15684</v>
      </c>
      <c r="B8282" s="2" t="s">
        <v>4245</v>
      </c>
      <c r="C8282" s="2" t="s">
        <v>648</v>
      </c>
      <c r="D8282" s="2" t="s">
        <v>104</v>
      </c>
      <c r="E8282" s="2">
        <v>2021</v>
      </c>
      <c r="F8282" s="2" t="s">
        <v>92</v>
      </c>
      <c r="G8282" s="2" t="s">
        <v>40</v>
      </c>
      <c r="H8282" s="2" t="s">
        <v>41</v>
      </c>
      <c r="I8282" s="2" t="s">
        <v>58</v>
      </c>
      <c r="J8282" s="2" t="s">
        <v>59</v>
      </c>
      <c r="K8282" s="3">
        <v>3006444.65</v>
      </c>
      <c r="L8282" s="3">
        <v>1480951.81</v>
      </c>
      <c r="M8282" s="3">
        <f t="shared" si="903"/>
        <v>1525492.8399999999</v>
      </c>
      <c r="N8282" s="3">
        <v>660718.66</v>
      </c>
      <c r="O8282" s="3">
        <f t="shared" si="904"/>
        <v>864774.17999999982</v>
      </c>
      <c r="P8282" s="3">
        <v>689408.53</v>
      </c>
      <c r="Q8282" s="4">
        <f t="shared" si="905"/>
        <v>0.50740759188764706</v>
      </c>
      <c r="R8282" s="4">
        <f t="shared" si="906"/>
        <v>0.22931023526410174</v>
      </c>
      <c r="S8282" s="3">
        <v>3315732.35</v>
      </c>
      <c r="T8282" s="3">
        <f t="shared" si="907"/>
        <v>-309287.70000000019</v>
      </c>
      <c r="U8282" s="4">
        <f t="shared" si="908"/>
        <v>-9.3278849844439404E-2</v>
      </c>
      <c r="V8282" s="2" t="s">
        <v>107</v>
      </c>
      <c r="W8282" s="2" t="s">
        <v>117</v>
      </c>
      <c r="X8282" s="2" t="s">
        <v>46</v>
      </c>
      <c r="Y8282" s="2">
        <v>0.89</v>
      </c>
      <c r="Z8282" s="2" t="s">
        <v>2489</v>
      </c>
      <c r="AA8282" s="2" t="s">
        <v>224</v>
      </c>
      <c r="AB8282" s="2" t="s">
        <v>209</v>
      </c>
      <c r="AC8282" s="2">
        <v>6.23</v>
      </c>
      <c r="AD8282" s="3">
        <v>0</v>
      </c>
      <c r="AE8282" s="5">
        <v>0</v>
      </c>
      <c r="AF8282" s="2">
        <v>0</v>
      </c>
      <c r="AG8282" s="3">
        <f t="shared" si="909"/>
        <v>0</v>
      </c>
      <c r="AH8282" s="2" t="s">
        <v>50</v>
      </c>
      <c r="AI8282" s="3">
        <v>0</v>
      </c>
    </row>
    <row r="8283" spans="1:35" x14ac:dyDescent="0.3">
      <c r="A8283" s="2" t="s">
        <v>15685</v>
      </c>
      <c r="B8283" s="2" t="s">
        <v>188</v>
      </c>
      <c r="C8283" s="2" t="s">
        <v>189</v>
      </c>
      <c r="D8283" s="2" t="s">
        <v>54</v>
      </c>
      <c r="E8283" s="2">
        <v>2020</v>
      </c>
      <c r="F8283" s="2" t="s">
        <v>82</v>
      </c>
      <c r="G8283" s="2" t="s">
        <v>93</v>
      </c>
      <c r="H8283" s="2" t="s">
        <v>221</v>
      </c>
      <c r="I8283" s="2" t="s">
        <v>178</v>
      </c>
      <c r="J8283" s="2" t="s">
        <v>263</v>
      </c>
      <c r="K8283" s="3">
        <v>7710789.9800000004</v>
      </c>
      <c r="L8283" s="3">
        <v>3087593.72</v>
      </c>
      <c r="M8283" s="3">
        <f t="shared" si="903"/>
        <v>4623196.26</v>
      </c>
      <c r="N8283" s="3">
        <v>1521915.64</v>
      </c>
      <c r="O8283" s="3">
        <f t="shared" si="904"/>
        <v>3101280.62</v>
      </c>
      <c r="P8283" s="3">
        <v>2291934.2799999998</v>
      </c>
      <c r="Q8283" s="4">
        <f t="shared" si="905"/>
        <v>0.59957491670652396</v>
      </c>
      <c r="R8283" s="4">
        <f t="shared" si="906"/>
        <v>0.2972372851477923</v>
      </c>
      <c r="S8283" s="3">
        <v>6952788.0899999999</v>
      </c>
      <c r="T8283" s="3">
        <f t="shared" si="907"/>
        <v>758001.8900000006</v>
      </c>
      <c r="U8283" s="4">
        <f t="shared" si="908"/>
        <v>0.10902128472608183</v>
      </c>
      <c r="V8283" s="2" t="s">
        <v>73</v>
      </c>
      <c r="W8283" s="2" t="s">
        <v>45</v>
      </c>
      <c r="X8283" s="2" t="s">
        <v>222</v>
      </c>
      <c r="Y8283" s="2">
        <v>18.899999999999999</v>
      </c>
      <c r="Z8283" s="2" t="s">
        <v>6701</v>
      </c>
      <c r="AA8283" s="2" t="s">
        <v>99</v>
      </c>
      <c r="AB8283" s="2" t="s">
        <v>110</v>
      </c>
      <c r="AC8283" s="2">
        <v>8.32</v>
      </c>
      <c r="AD8283" s="3">
        <v>3436244.62</v>
      </c>
      <c r="AE8283" s="5">
        <v>6.28</v>
      </c>
      <c r="AF8283" s="2">
        <v>180</v>
      </c>
      <c r="AG8283" s="3">
        <f t="shared" si="909"/>
        <v>29519.360712311962</v>
      </c>
      <c r="AH8283" s="2" t="s">
        <v>50</v>
      </c>
      <c r="AI8283" s="3">
        <v>0</v>
      </c>
    </row>
    <row r="8284" spans="1:35" x14ac:dyDescent="0.3">
      <c r="A8284" s="2" t="s">
        <v>15686</v>
      </c>
      <c r="B8284" s="2" t="s">
        <v>8629</v>
      </c>
      <c r="C8284" s="2" t="s">
        <v>185</v>
      </c>
      <c r="D8284" s="2" t="s">
        <v>104</v>
      </c>
      <c r="E8284" s="2">
        <v>2024</v>
      </c>
      <c r="F8284" s="2" t="s">
        <v>58</v>
      </c>
      <c r="G8284" s="2" t="s">
        <v>56</v>
      </c>
      <c r="H8284" s="2" t="s">
        <v>262</v>
      </c>
      <c r="I8284" s="2" t="s">
        <v>71</v>
      </c>
      <c r="J8284" s="2" t="s">
        <v>293</v>
      </c>
      <c r="K8284" s="3">
        <v>7705301.3300000001</v>
      </c>
      <c r="L8284" s="3">
        <v>4208053.2</v>
      </c>
      <c r="M8284" s="3">
        <f t="shared" si="903"/>
        <v>3497248.13</v>
      </c>
      <c r="N8284" s="3">
        <v>1278013.75</v>
      </c>
      <c r="O8284" s="3">
        <f t="shared" si="904"/>
        <v>2219234.38</v>
      </c>
      <c r="P8284" s="3">
        <v>1769566.31</v>
      </c>
      <c r="Q8284" s="4">
        <f t="shared" si="905"/>
        <v>0.45387558256595784</v>
      </c>
      <c r="R8284" s="4">
        <f t="shared" si="906"/>
        <v>0.22965569212852577</v>
      </c>
      <c r="S8284" s="3">
        <v>6977985.1900000004</v>
      </c>
      <c r="T8284" s="3">
        <f t="shared" si="907"/>
        <v>727316.13999999966</v>
      </c>
      <c r="U8284" s="4">
        <f t="shared" si="908"/>
        <v>0.10423010657034651</v>
      </c>
      <c r="V8284" s="2" t="s">
        <v>73</v>
      </c>
      <c r="W8284" s="2" t="s">
        <v>96</v>
      </c>
      <c r="X8284" s="2" t="s">
        <v>264</v>
      </c>
      <c r="Y8284" s="2">
        <v>83.5</v>
      </c>
      <c r="Z8284" s="2" t="s">
        <v>15687</v>
      </c>
      <c r="AA8284" s="2" t="s">
        <v>224</v>
      </c>
      <c r="AB8284" s="2" t="s">
        <v>182</v>
      </c>
      <c r="AC8284" s="2">
        <v>2.2599999999999998</v>
      </c>
      <c r="AD8284" s="3">
        <v>0</v>
      </c>
      <c r="AE8284" s="5">
        <v>0</v>
      </c>
      <c r="AF8284" s="2">
        <v>0</v>
      </c>
      <c r="AG8284" s="3">
        <f t="shared" si="909"/>
        <v>0</v>
      </c>
      <c r="AH8284" s="2" t="s">
        <v>50</v>
      </c>
      <c r="AI8284" s="3">
        <v>0</v>
      </c>
    </row>
    <row r="8285" spans="1:35" x14ac:dyDescent="0.3">
      <c r="A8285" s="2" t="s">
        <v>15688</v>
      </c>
      <c r="B8285" s="2" t="s">
        <v>5093</v>
      </c>
      <c r="C8285" s="2" t="s">
        <v>407</v>
      </c>
      <c r="D8285" s="2" t="s">
        <v>38</v>
      </c>
      <c r="E8285" s="2">
        <v>2020</v>
      </c>
      <c r="F8285" s="2" t="s">
        <v>55</v>
      </c>
      <c r="G8285" s="2" t="s">
        <v>93</v>
      </c>
      <c r="H8285" s="2" t="s">
        <v>159</v>
      </c>
      <c r="I8285" s="2" t="s">
        <v>58</v>
      </c>
      <c r="J8285" s="2" t="s">
        <v>106</v>
      </c>
      <c r="K8285" s="3">
        <v>4818799.0999999996</v>
      </c>
      <c r="L8285" s="3">
        <v>2293752.9700000002</v>
      </c>
      <c r="M8285" s="3">
        <f t="shared" si="903"/>
        <v>2525046.1299999994</v>
      </c>
      <c r="N8285" s="3">
        <v>771896.09</v>
      </c>
      <c r="O8285" s="3">
        <f t="shared" si="904"/>
        <v>1753150.0399999996</v>
      </c>
      <c r="P8285" s="3">
        <v>1227752.94</v>
      </c>
      <c r="Q8285" s="4">
        <f t="shared" si="905"/>
        <v>0.52399904573734968</v>
      </c>
      <c r="R8285" s="4">
        <f t="shared" si="906"/>
        <v>0.25478400624753167</v>
      </c>
      <c r="S8285" s="3">
        <v>5057507.51</v>
      </c>
      <c r="T8285" s="3">
        <f t="shared" si="907"/>
        <v>-238708.41000000015</v>
      </c>
      <c r="U8285" s="4">
        <f t="shared" si="908"/>
        <v>-4.7198824624187292E-2</v>
      </c>
      <c r="V8285" s="2" t="s">
        <v>133</v>
      </c>
      <c r="W8285" s="2" t="s">
        <v>60</v>
      </c>
      <c r="X8285" s="2" t="s">
        <v>160</v>
      </c>
      <c r="Y8285" s="2">
        <v>129.5</v>
      </c>
      <c r="Z8285" s="2" t="s">
        <v>5425</v>
      </c>
      <c r="AA8285" s="2" t="s">
        <v>63</v>
      </c>
      <c r="AB8285" s="2" t="s">
        <v>77</v>
      </c>
      <c r="AC8285" s="2">
        <v>9.81</v>
      </c>
      <c r="AD8285" s="3">
        <v>0</v>
      </c>
      <c r="AE8285" s="5">
        <v>0</v>
      </c>
      <c r="AF8285" s="2">
        <v>0</v>
      </c>
      <c r="AG8285" s="3">
        <f t="shared" si="909"/>
        <v>0</v>
      </c>
      <c r="AH8285" s="2" t="s">
        <v>50</v>
      </c>
      <c r="AI8285" s="3">
        <v>0</v>
      </c>
    </row>
    <row r="8286" spans="1:35" x14ac:dyDescent="0.3">
      <c r="A8286" s="2" t="s">
        <v>15689</v>
      </c>
      <c r="B8286" s="2" t="s">
        <v>1750</v>
      </c>
      <c r="C8286" s="2" t="s">
        <v>363</v>
      </c>
      <c r="D8286" s="2" t="s">
        <v>81</v>
      </c>
      <c r="E8286" s="2">
        <v>2022</v>
      </c>
      <c r="F8286" s="2" t="s">
        <v>58</v>
      </c>
      <c r="G8286" s="2" t="s">
        <v>69</v>
      </c>
      <c r="H8286" s="2" t="s">
        <v>70</v>
      </c>
      <c r="I8286" s="2" t="s">
        <v>39</v>
      </c>
      <c r="J8286" s="2" t="s">
        <v>566</v>
      </c>
      <c r="K8286" s="3">
        <v>2986734.59</v>
      </c>
      <c r="L8286" s="3">
        <v>1731060.73</v>
      </c>
      <c r="M8286" s="3">
        <f t="shared" si="903"/>
        <v>1255673.8599999999</v>
      </c>
      <c r="N8286" s="3">
        <v>440474.55</v>
      </c>
      <c r="O8286" s="3">
        <f t="shared" si="904"/>
        <v>815199.30999999982</v>
      </c>
      <c r="P8286" s="3">
        <v>647781.14</v>
      </c>
      <c r="Q8286" s="4">
        <f t="shared" si="905"/>
        <v>0.42041695442379429</v>
      </c>
      <c r="R8286" s="4">
        <f t="shared" si="906"/>
        <v>0.21688607423266226</v>
      </c>
      <c r="S8286" s="3">
        <v>2793037.01</v>
      </c>
      <c r="T8286" s="3">
        <f t="shared" si="907"/>
        <v>193697.58000000007</v>
      </c>
      <c r="U8286" s="4">
        <f t="shared" si="908"/>
        <v>6.9350165897014052E-2</v>
      </c>
      <c r="V8286" s="2" t="s">
        <v>124</v>
      </c>
      <c r="W8286" s="2" t="s">
        <v>134</v>
      </c>
      <c r="X8286" s="2" t="s">
        <v>74</v>
      </c>
      <c r="Y8286" s="2">
        <v>1.36</v>
      </c>
      <c r="Z8286" s="2" t="s">
        <v>15690</v>
      </c>
      <c r="AA8286" s="2" t="s">
        <v>63</v>
      </c>
      <c r="AB8286" s="2" t="s">
        <v>100</v>
      </c>
      <c r="AC8286" s="2">
        <v>5.7</v>
      </c>
      <c r="AD8286" s="3">
        <v>0</v>
      </c>
      <c r="AE8286" s="5">
        <v>0</v>
      </c>
      <c r="AF8286" s="2">
        <v>0</v>
      </c>
      <c r="AG8286" s="3">
        <f t="shared" si="909"/>
        <v>0</v>
      </c>
      <c r="AH8286" s="2" t="s">
        <v>50</v>
      </c>
      <c r="AI8286" s="3">
        <v>0</v>
      </c>
    </row>
    <row r="8287" spans="1:35" x14ac:dyDescent="0.3">
      <c r="A8287" s="2" t="s">
        <v>15691</v>
      </c>
      <c r="B8287" s="2" t="s">
        <v>1844</v>
      </c>
      <c r="C8287" s="2" t="s">
        <v>411</v>
      </c>
      <c r="D8287" s="2" t="s">
        <v>54</v>
      </c>
      <c r="E8287" s="2">
        <v>2022</v>
      </c>
      <c r="F8287" s="2" t="s">
        <v>105</v>
      </c>
      <c r="G8287" s="2" t="s">
        <v>56</v>
      </c>
      <c r="H8287" s="2" t="s">
        <v>123</v>
      </c>
      <c r="I8287" s="2" t="s">
        <v>131</v>
      </c>
      <c r="J8287" s="2" t="s">
        <v>463</v>
      </c>
      <c r="K8287" s="3">
        <v>5480771.04</v>
      </c>
      <c r="L8287" s="3">
        <v>1758700.2</v>
      </c>
      <c r="M8287" s="3">
        <f t="shared" si="903"/>
        <v>3722070.84</v>
      </c>
      <c r="N8287" s="3">
        <v>703373.77</v>
      </c>
      <c r="O8287" s="3">
        <f t="shared" si="904"/>
        <v>3018697.07</v>
      </c>
      <c r="P8287" s="3">
        <v>2241983.4900000002</v>
      </c>
      <c r="Q8287" s="4">
        <f t="shared" si="905"/>
        <v>0.67911445539969129</v>
      </c>
      <c r="R8287" s="4">
        <f t="shared" si="906"/>
        <v>0.40906351928176882</v>
      </c>
      <c r="S8287" s="3">
        <v>5173139.84</v>
      </c>
      <c r="T8287" s="3">
        <f t="shared" si="907"/>
        <v>307631.20000000019</v>
      </c>
      <c r="U8287" s="4">
        <f t="shared" si="908"/>
        <v>5.9467018003518765E-2</v>
      </c>
      <c r="V8287" s="2" t="s">
        <v>85</v>
      </c>
      <c r="W8287" s="2" t="s">
        <v>117</v>
      </c>
      <c r="X8287" s="2" t="s">
        <v>126</v>
      </c>
      <c r="Y8287" s="2">
        <v>1.34</v>
      </c>
      <c r="Z8287" s="2" t="s">
        <v>15692</v>
      </c>
      <c r="AA8287" s="2" t="s">
        <v>141</v>
      </c>
      <c r="AB8287" s="2" t="s">
        <v>242</v>
      </c>
      <c r="AC8287" s="2">
        <v>9.66</v>
      </c>
      <c r="AD8287" s="3">
        <v>0</v>
      </c>
      <c r="AE8287" s="5">
        <v>0</v>
      </c>
      <c r="AF8287" s="2">
        <v>0</v>
      </c>
      <c r="AG8287" s="3">
        <f t="shared" si="909"/>
        <v>0</v>
      </c>
      <c r="AH8287" s="2" t="s">
        <v>50</v>
      </c>
      <c r="AI8287" s="3">
        <v>0</v>
      </c>
    </row>
    <row r="8288" spans="1:35" x14ac:dyDescent="0.3">
      <c r="A8288" s="2" t="s">
        <v>15693</v>
      </c>
      <c r="B8288" s="2" t="s">
        <v>2335</v>
      </c>
      <c r="C8288" s="2" t="s">
        <v>216</v>
      </c>
      <c r="D8288" s="2" t="s">
        <v>38</v>
      </c>
      <c r="E8288" s="2">
        <v>2024</v>
      </c>
      <c r="F8288" s="2" t="s">
        <v>92</v>
      </c>
      <c r="G8288" s="2" t="s">
        <v>69</v>
      </c>
      <c r="H8288" s="2" t="s">
        <v>272</v>
      </c>
      <c r="I8288" s="2" t="s">
        <v>55</v>
      </c>
      <c r="J8288" s="2" t="s">
        <v>84</v>
      </c>
      <c r="K8288" s="3">
        <v>7288303.9000000004</v>
      </c>
      <c r="L8288" s="3">
        <v>2381207.89</v>
      </c>
      <c r="M8288" s="3">
        <f t="shared" si="903"/>
        <v>4907096.01</v>
      </c>
      <c r="N8288" s="3">
        <v>731239.65</v>
      </c>
      <c r="O8288" s="3">
        <f t="shared" si="904"/>
        <v>4175856.36</v>
      </c>
      <c r="P8288" s="3">
        <v>3279942.8</v>
      </c>
      <c r="Q8288" s="4">
        <f t="shared" si="905"/>
        <v>0.67328367166467906</v>
      </c>
      <c r="R8288" s="4">
        <f t="shared" si="906"/>
        <v>0.45002827063783657</v>
      </c>
      <c r="S8288" s="3">
        <v>7047364.4699999997</v>
      </c>
      <c r="T8288" s="3">
        <f t="shared" si="907"/>
        <v>240939.43000000063</v>
      </c>
      <c r="U8288" s="4">
        <f t="shared" si="908"/>
        <v>3.4188586531271124E-2</v>
      </c>
      <c r="V8288" s="2" t="s">
        <v>95</v>
      </c>
      <c r="W8288" s="2" t="s">
        <v>125</v>
      </c>
      <c r="X8288" s="2" t="s">
        <v>274</v>
      </c>
      <c r="Y8288" s="2">
        <v>1</v>
      </c>
      <c r="Z8288" s="2" t="s">
        <v>15694</v>
      </c>
      <c r="AA8288" s="2" t="s">
        <v>109</v>
      </c>
      <c r="AB8288" s="2" t="s">
        <v>142</v>
      </c>
      <c r="AC8288" s="2">
        <v>2.35</v>
      </c>
      <c r="AD8288" s="3">
        <v>0</v>
      </c>
      <c r="AE8288" s="5">
        <v>0</v>
      </c>
      <c r="AF8288" s="2">
        <v>0</v>
      </c>
      <c r="AG8288" s="3">
        <f t="shared" si="909"/>
        <v>0</v>
      </c>
      <c r="AH8288" s="2" t="s">
        <v>50</v>
      </c>
      <c r="AI8288" s="3">
        <v>0</v>
      </c>
    </row>
    <row r="8289" spans="1:35" x14ac:dyDescent="0.3">
      <c r="A8289" s="2" t="s">
        <v>15695</v>
      </c>
      <c r="B8289" s="2" t="s">
        <v>1649</v>
      </c>
      <c r="C8289" s="2" t="s">
        <v>407</v>
      </c>
      <c r="D8289" s="2" t="s">
        <v>38</v>
      </c>
      <c r="E8289" s="2">
        <v>2020</v>
      </c>
      <c r="F8289" s="2" t="s">
        <v>55</v>
      </c>
      <c r="G8289" s="2" t="s">
        <v>114</v>
      </c>
      <c r="H8289" s="2" t="s">
        <v>234</v>
      </c>
      <c r="I8289" s="2" t="s">
        <v>58</v>
      </c>
      <c r="J8289" s="2" t="s">
        <v>240</v>
      </c>
      <c r="K8289" s="3">
        <v>8099673.4400000004</v>
      </c>
      <c r="L8289" s="3">
        <v>2997722.81</v>
      </c>
      <c r="M8289" s="3">
        <f t="shared" si="903"/>
        <v>5101950.6300000008</v>
      </c>
      <c r="N8289" s="3">
        <v>924347.51</v>
      </c>
      <c r="O8289" s="3">
        <f t="shared" si="904"/>
        <v>4177603.120000001</v>
      </c>
      <c r="P8289" s="3">
        <v>3290472.2</v>
      </c>
      <c r="Q8289" s="4">
        <f t="shared" si="905"/>
        <v>0.62989584306006297</v>
      </c>
      <c r="R8289" s="4">
        <f t="shared" si="906"/>
        <v>0.40624751409730908</v>
      </c>
      <c r="S8289" s="3">
        <v>7675929.2699999996</v>
      </c>
      <c r="T8289" s="3">
        <f t="shared" si="907"/>
        <v>423744.17000000086</v>
      </c>
      <c r="U8289" s="4">
        <f t="shared" si="908"/>
        <v>5.5204282777347805E-2</v>
      </c>
      <c r="V8289" s="2" t="s">
        <v>85</v>
      </c>
      <c r="W8289" s="2" t="s">
        <v>134</v>
      </c>
      <c r="X8289" s="2" t="s">
        <v>236</v>
      </c>
      <c r="Y8289" s="2">
        <v>3.67</v>
      </c>
      <c r="Z8289" s="2" t="s">
        <v>8971</v>
      </c>
      <c r="AA8289" s="2" t="s">
        <v>141</v>
      </c>
      <c r="AB8289" s="2" t="s">
        <v>142</v>
      </c>
      <c r="AC8289" s="2">
        <v>1.34</v>
      </c>
      <c r="AD8289" s="3">
        <v>0</v>
      </c>
      <c r="AE8289" s="5">
        <v>0</v>
      </c>
      <c r="AF8289" s="2">
        <v>0</v>
      </c>
      <c r="AG8289" s="3">
        <f t="shared" si="909"/>
        <v>0</v>
      </c>
      <c r="AH8289" s="2" t="s">
        <v>50</v>
      </c>
      <c r="AI8289" s="3">
        <v>0</v>
      </c>
    </row>
    <row r="8290" spans="1:35" x14ac:dyDescent="0.3">
      <c r="A8290" s="2" t="s">
        <v>15696</v>
      </c>
      <c r="B8290" s="2" t="s">
        <v>11612</v>
      </c>
      <c r="C8290" s="2" t="s">
        <v>956</v>
      </c>
      <c r="D8290" s="2" t="s">
        <v>104</v>
      </c>
      <c r="E8290" s="2">
        <v>2022</v>
      </c>
      <c r="F8290" s="2" t="s">
        <v>58</v>
      </c>
      <c r="G8290" s="2" t="s">
        <v>114</v>
      </c>
      <c r="H8290" s="2" t="s">
        <v>234</v>
      </c>
      <c r="I8290" s="2" t="s">
        <v>131</v>
      </c>
      <c r="J8290" s="2" t="s">
        <v>235</v>
      </c>
      <c r="K8290" s="3">
        <v>3757093.63</v>
      </c>
      <c r="L8290" s="3">
        <v>1537155.35</v>
      </c>
      <c r="M8290" s="3">
        <f t="shared" si="903"/>
        <v>2219938.2799999998</v>
      </c>
      <c r="N8290" s="3">
        <v>685588.32</v>
      </c>
      <c r="O8290" s="3">
        <f t="shared" si="904"/>
        <v>1534349.96</v>
      </c>
      <c r="P8290" s="3">
        <v>1195233.57</v>
      </c>
      <c r="Q8290" s="4">
        <f t="shared" si="905"/>
        <v>0.59086583902887724</v>
      </c>
      <c r="R8290" s="4">
        <f t="shared" si="906"/>
        <v>0.3181271716137668</v>
      </c>
      <c r="S8290" s="3">
        <v>3930826.93</v>
      </c>
      <c r="T8290" s="3">
        <f t="shared" si="907"/>
        <v>-173733.30000000028</v>
      </c>
      <c r="U8290" s="4">
        <f t="shared" si="908"/>
        <v>-4.4197646727733256E-2</v>
      </c>
      <c r="V8290" s="2" t="s">
        <v>107</v>
      </c>
      <c r="W8290" s="2" t="s">
        <v>207</v>
      </c>
      <c r="X8290" s="2" t="s">
        <v>236</v>
      </c>
      <c r="Y8290" s="2">
        <v>3.67</v>
      </c>
      <c r="Z8290" s="2" t="s">
        <v>15697</v>
      </c>
      <c r="AA8290" s="2" t="s">
        <v>141</v>
      </c>
      <c r="AB8290" s="2" t="s">
        <v>110</v>
      </c>
      <c r="AC8290" s="2">
        <v>7.29</v>
      </c>
      <c r="AD8290" s="3">
        <v>0</v>
      </c>
      <c r="AE8290" s="5">
        <v>0</v>
      </c>
      <c r="AF8290" s="2">
        <v>0</v>
      </c>
      <c r="AG8290" s="3">
        <f t="shared" si="909"/>
        <v>0</v>
      </c>
      <c r="AH8290" s="2" t="s">
        <v>50</v>
      </c>
      <c r="AI8290" s="3">
        <v>0</v>
      </c>
    </row>
    <row r="8291" spans="1:35" x14ac:dyDescent="0.3">
      <c r="A8291" s="2" t="s">
        <v>15698</v>
      </c>
      <c r="B8291" s="2" t="s">
        <v>926</v>
      </c>
      <c r="C8291" s="2" t="s">
        <v>329</v>
      </c>
      <c r="D8291" s="2" t="s">
        <v>38</v>
      </c>
      <c r="E8291" s="2">
        <v>2021</v>
      </c>
      <c r="F8291" s="2" t="s">
        <v>68</v>
      </c>
      <c r="G8291" s="2" t="s">
        <v>40</v>
      </c>
      <c r="H8291" s="2" t="s">
        <v>41</v>
      </c>
      <c r="I8291" s="2" t="s">
        <v>178</v>
      </c>
      <c r="J8291" s="2" t="s">
        <v>342</v>
      </c>
      <c r="K8291" s="3">
        <v>5133323.9000000004</v>
      </c>
      <c r="L8291" s="3">
        <v>1890088.75</v>
      </c>
      <c r="M8291" s="3">
        <f t="shared" si="903"/>
        <v>3243235.1500000004</v>
      </c>
      <c r="N8291" s="3">
        <v>961686.81</v>
      </c>
      <c r="O8291" s="3">
        <f t="shared" si="904"/>
        <v>2281548.3400000003</v>
      </c>
      <c r="P8291" s="3">
        <v>1607303.65</v>
      </c>
      <c r="Q8291" s="4">
        <f t="shared" si="905"/>
        <v>0.6318002162302675</v>
      </c>
      <c r="R8291" s="4">
        <f t="shared" si="906"/>
        <v>0.31311167604288515</v>
      </c>
      <c r="S8291" s="3">
        <v>4142206.33</v>
      </c>
      <c r="T8291" s="3">
        <f t="shared" si="907"/>
        <v>991117.5700000003</v>
      </c>
      <c r="U8291" s="4">
        <f t="shared" si="908"/>
        <v>0.23927286355143981</v>
      </c>
      <c r="V8291" s="2" t="s">
        <v>85</v>
      </c>
      <c r="W8291" s="2" t="s">
        <v>125</v>
      </c>
      <c r="X8291" s="2" t="s">
        <v>46</v>
      </c>
      <c r="Y8291" s="2">
        <v>0.89</v>
      </c>
      <c r="Z8291" s="2" t="s">
        <v>5194</v>
      </c>
      <c r="AA8291" s="2" t="s">
        <v>141</v>
      </c>
      <c r="AB8291" s="2" t="s">
        <v>110</v>
      </c>
      <c r="AC8291" s="2">
        <v>3.86</v>
      </c>
      <c r="AD8291" s="3">
        <v>4782326.84</v>
      </c>
      <c r="AE8291" s="5">
        <v>14.9</v>
      </c>
      <c r="AF8291" s="2">
        <v>180</v>
      </c>
      <c r="AG8291" s="3">
        <f t="shared" si="909"/>
        <v>66605.579514259342</v>
      </c>
      <c r="AH8291" s="2" t="s">
        <v>50</v>
      </c>
      <c r="AI8291" s="3">
        <v>0</v>
      </c>
    </row>
    <row r="8292" spans="1:35" x14ac:dyDescent="0.3">
      <c r="A8292" s="2" t="s">
        <v>15699</v>
      </c>
      <c r="B8292" s="2" t="s">
        <v>3233</v>
      </c>
      <c r="C8292" s="2" t="s">
        <v>730</v>
      </c>
      <c r="D8292" s="2" t="s">
        <v>38</v>
      </c>
      <c r="E8292" s="2">
        <v>2020</v>
      </c>
      <c r="F8292" s="2" t="s">
        <v>92</v>
      </c>
      <c r="G8292" s="2" t="s">
        <v>93</v>
      </c>
      <c r="H8292" s="2" t="s">
        <v>94</v>
      </c>
      <c r="I8292" s="2" t="s">
        <v>58</v>
      </c>
      <c r="J8292" s="2" t="s">
        <v>191</v>
      </c>
      <c r="K8292" s="3">
        <v>4110259.61</v>
      </c>
      <c r="L8292" s="3">
        <v>1758119.88</v>
      </c>
      <c r="M8292" s="3">
        <f t="shared" si="903"/>
        <v>2352139.73</v>
      </c>
      <c r="N8292" s="3">
        <v>375203.55</v>
      </c>
      <c r="O8292" s="3">
        <f t="shared" si="904"/>
        <v>1976936.18</v>
      </c>
      <c r="P8292" s="3">
        <v>1527823.81</v>
      </c>
      <c r="Q8292" s="4">
        <f t="shared" si="905"/>
        <v>0.57226062418962387</v>
      </c>
      <c r="R8292" s="4">
        <f t="shared" si="906"/>
        <v>0.37170980788729308</v>
      </c>
      <c r="S8292" s="3">
        <v>3956985.24</v>
      </c>
      <c r="T8292" s="3">
        <f t="shared" si="907"/>
        <v>153274.36999999965</v>
      </c>
      <c r="U8292" s="4">
        <f t="shared" si="908"/>
        <v>3.873513816796538E-2</v>
      </c>
      <c r="V8292" s="2" t="s">
        <v>133</v>
      </c>
      <c r="W8292" s="2" t="s">
        <v>60</v>
      </c>
      <c r="X8292" s="2" t="s">
        <v>97</v>
      </c>
      <c r="Y8292" s="2">
        <v>1550</v>
      </c>
      <c r="Z8292" s="2" t="s">
        <v>15700</v>
      </c>
      <c r="AA8292" s="2" t="s">
        <v>63</v>
      </c>
      <c r="AB8292" s="2" t="s">
        <v>242</v>
      </c>
      <c r="AC8292" s="2">
        <v>2.1800000000000002</v>
      </c>
      <c r="AD8292" s="3">
        <v>0</v>
      </c>
      <c r="AE8292" s="5">
        <v>0</v>
      </c>
      <c r="AF8292" s="2">
        <v>0</v>
      </c>
      <c r="AG8292" s="3">
        <f t="shared" si="909"/>
        <v>0</v>
      </c>
      <c r="AH8292" s="2" t="s">
        <v>50</v>
      </c>
      <c r="AI8292" s="3">
        <v>0</v>
      </c>
    </row>
    <row r="8293" spans="1:35" x14ac:dyDescent="0.3">
      <c r="A8293" s="2" t="s">
        <v>15701</v>
      </c>
      <c r="B8293" s="2" t="s">
        <v>510</v>
      </c>
      <c r="C8293" s="2" t="s">
        <v>411</v>
      </c>
      <c r="D8293" s="2" t="s">
        <v>54</v>
      </c>
      <c r="E8293" s="2">
        <v>2022</v>
      </c>
      <c r="F8293" s="2" t="s">
        <v>39</v>
      </c>
      <c r="G8293" s="2" t="s">
        <v>114</v>
      </c>
      <c r="H8293" s="2" t="s">
        <v>234</v>
      </c>
      <c r="I8293" s="2" t="s">
        <v>58</v>
      </c>
      <c r="J8293" s="2" t="s">
        <v>191</v>
      </c>
      <c r="K8293" s="3">
        <v>9826338.3300000001</v>
      </c>
      <c r="L8293" s="3">
        <v>3900940.56</v>
      </c>
      <c r="M8293" s="3">
        <f t="shared" si="903"/>
        <v>5925397.7699999996</v>
      </c>
      <c r="N8293" s="3">
        <v>1414535.23</v>
      </c>
      <c r="O8293" s="3">
        <f t="shared" si="904"/>
        <v>4510862.5399999991</v>
      </c>
      <c r="P8293" s="3">
        <v>3540017.38</v>
      </c>
      <c r="Q8293" s="4">
        <f t="shared" si="905"/>
        <v>0.60301178027929758</v>
      </c>
      <c r="R8293" s="4">
        <f t="shared" si="906"/>
        <v>0.36025803927310934</v>
      </c>
      <c r="S8293" s="3">
        <v>10984772.48</v>
      </c>
      <c r="T8293" s="3">
        <f t="shared" si="907"/>
        <v>-1158434.1500000004</v>
      </c>
      <c r="U8293" s="4">
        <f t="shared" si="908"/>
        <v>-0.10545818332688857</v>
      </c>
      <c r="V8293" s="2" t="s">
        <v>107</v>
      </c>
      <c r="W8293" s="2" t="s">
        <v>134</v>
      </c>
      <c r="X8293" s="2" t="s">
        <v>236</v>
      </c>
      <c r="Y8293" s="2">
        <v>3.67</v>
      </c>
      <c r="Z8293" s="2" t="s">
        <v>15702</v>
      </c>
      <c r="AA8293" s="2" t="s">
        <v>63</v>
      </c>
      <c r="AB8293" s="2" t="s">
        <v>149</v>
      </c>
      <c r="AC8293" s="2">
        <v>3.88</v>
      </c>
      <c r="AD8293" s="3">
        <v>0</v>
      </c>
      <c r="AE8293" s="5">
        <v>0</v>
      </c>
      <c r="AF8293" s="2">
        <v>0</v>
      </c>
      <c r="AG8293" s="3">
        <f t="shared" si="909"/>
        <v>0</v>
      </c>
      <c r="AH8293" s="2" t="s">
        <v>50</v>
      </c>
      <c r="AI8293" s="3">
        <v>0</v>
      </c>
    </row>
    <row r="8294" spans="1:35" x14ac:dyDescent="0.3">
      <c r="A8294" s="2" t="s">
        <v>15703</v>
      </c>
      <c r="B8294" s="2" t="s">
        <v>6129</v>
      </c>
      <c r="C8294" s="2" t="s">
        <v>377</v>
      </c>
      <c r="D8294" s="2" t="s">
        <v>81</v>
      </c>
      <c r="E8294" s="2">
        <v>2023</v>
      </c>
      <c r="F8294" s="2" t="s">
        <v>68</v>
      </c>
      <c r="G8294" s="2" t="s">
        <v>93</v>
      </c>
      <c r="H8294" s="2" t="s">
        <v>94</v>
      </c>
      <c r="I8294" s="2" t="s">
        <v>58</v>
      </c>
      <c r="J8294" s="2" t="s">
        <v>240</v>
      </c>
      <c r="K8294" s="3">
        <v>6646313.4299999997</v>
      </c>
      <c r="L8294" s="3">
        <v>1942013.98</v>
      </c>
      <c r="M8294" s="3">
        <f t="shared" si="903"/>
        <v>4704299.4499999993</v>
      </c>
      <c r="N8294" s="3">
        <v>1250949.1000000001</v>
      </c>
      <c r="O8294" s="3">
        <f t="shared" si="904"/>
        <v>3453350.3499999992</v>
      </c>
      <c r="P8294" s="3">
        <v>2532758.6</v>
      </c>
      <c r="Q8294" s="4">
        <f t="shared" si="905"/>
        <v>0.70780583846163869</v>
      </c>
      <c r="R8294" s="4">
        <f t="shared" si="906"/>
        <v>0.38107721320629928</v>
      </c>
      <c r="S8294" s="3">
        <v>7320982.2000000002</v>
      </c>
      <c r="T8294" s="3">
        <f t="shared" si="907"/>
        <v>-674668.77000000048</v>
      </c>
      <c r="U8294" s="4">
        <f t="shared" si="908"/>
        <v>-9.2155499298987573E-2</v>
      </c>
      <c r="V8294" s="2" t="s">
        <v>95</v>
      </c>
      <c r="W8294" s="2" t="s">
        <v>134</v>
      </c>
      <c r="X8294" s="2" t="s">
        <v>97</v>
      </c>
      <c r="Y8294" s="2">
        <v>1550</v>
      </c>
      <c r="Z8294" s="2" t="s">
        <v>15704</v>
      </c>
      <c r="AA8294" s="2" t="s">
        <v>148</v>
      </c>
      <c r="AB8294" s="2" t="s">
        <v>306</v>
      </c>
      <c r="AC8294" s="2">
        <v>7.23</v>
      </c>
      <c r="AD8294" s="3">
        <v>0</v>
      </c>
      <c r="AE8294" s="5">
        <v>0</v>
      </c>
      <c r="AF8294" s="2">
        <v>0</v>
      </c>
      <c r="AG8294" s="3">
        <f t="shared" si="909"/>
        <v>0</v>
      </c>
      <c r="AH8294" s="2" t="s">
        <v>50</v>
      </c>
      <c r="AI8294" s="3">
        <v>0</v>
      </c>
    </row>
    <row r="8295" spans="1:35" x14ac:dyDescent="0.3">
      <c r="A8295" s="2" t="s">
        <v>15705</v>
      </c>
      <c r="B8295" s="2" t="s">
        <v>5663</v>
      </c>
      <c r="C8295" s="2" t="s">
        <v>407</v>
      </c>
      <c r="D8295" s="2" t="s">
        <v>38</v>
      </c>
      <c r="E8295" s="2">
        <v>2020</v>
      </c>
      <c r="F8295" s="2" t="s">
        <v>39</v>
      </c>
      <c r="G8295" s="2" t="s">
        <v>56</v>
      </c>
      <c r="H8295" s="2" t="s">
        <v>153</v>
      </c>
      <c r="I8295" s="2" t="s">
        <v>39</v>
      </c>
      <c r="J8295" s="2" t="s">
        <v>487</v>
      </c>
      <c r="K8295" s="3">
        <v>8586187.9900000002</v>
      </c>
      <c r="L8295" s="3">
        <v>4206519.13</v>
      </c>
      <c r="M8295" s="3">
        <f t="shared" si="903"/>
        <v>4379668.8600000003</v>
      </c>
      <c r="N8295" s="3">
        <v>1466113.84</v>
      </c>
      <c r="O8295" s="3">
        <f t="shared" si="904"/>
        <v>2913555.0200000005</v>
      </c>
      <c r="P8295" s="3">
        <v>2293974.58</v>
      </c>
      <c r="Q8295" s="4">
        <f t="shared" si="905"/>
        <v>0.51008303860814963</v>
      </c>
      <c r="R8295" s="4">
        <f t="shared" si="906"/>
        <v>0.26717031850126077</v>
      </c>
      <c r="S8295" s="3">
        <v>7625754.2000000002</v>
      </c>
      <c r="T8295" s="3">
        <f t="shared" si="907"/>
        <v>960433.79</v>
      </c>
      <c r="U8295" s="4">
        <f t="shared" si="908"/>
        <v>0.12594607232422991</v>
      </c>
      <c r="V8295" s="2" t="s">
        <v>133</v>
      </c>
      <c r="W8295" s="2" t="s">
        <v>45</v>
      </c>
      <c r="X8295" s="2" t="s">
        <v>155</v>
      </c>
      <c r="Y8295" s="2">
        <v>7.24</v>
      </c>
      <c r="Z8295" s="2" t="s">
        <v>8426</v>
      </c>
      <c r="AA8295" s="2" t="s">
        <v>48</v>
      </c>
      <c r="AB8295" s="2" t="s">
        <v>100</v>
      </c>
      <c r="AC8295" s="2">
        <v>8.36</v>
      </c>
      <c r="AD8295" s="3">
        <v>0</v>
      </c>
      <c r="AE8295" s="5">
        <v>0</v>
      </c>
      <c r="AF8295" s="2">
        <v>0</v>
      </c>
      <c r="AG8295" s="3">
        <f t="shared" si="909"/>
        <v>0</v>
      </c>
      <c r="AH8295" s="2" t="s">
        <v>50</v>
      </c>
      <c r="AI8295" s="3">
        <v>0</v>
      </c>
    </row>
    <row r="8296" spans="1:35" x14ac:dyDescent="0.3">
      <c r="A8296" s="2" t="s">
        <v>15706</v>
      </c>
      <c r="B8296" s="2" t="s">
        <v>300</v>
      </c>
      <c r="C8296" s="2" t="s">
        <v>37</v>
      </c>
      <c r="D8296" s="2" t="s">
        <v>38</v>
      </c>
      <c r="E8296" s="2">
        <v>2022</v>
      </c>
      <c r="F8296" s="2" t="s">
        <v>55</v>
      </c>
      <c r="G8296" s="2" t="s">
        <v>93</v>
      </c>
      <c r="H8296" s="2" t="s">
        <v>159</v>
      </c>
      <c r="I8296" s="2" t="s">
        <v>131</v>
      </c>
      <c r="J8296" s="2" t="s">
        <v>463</v>
      </c>
      <c r="K8296" s="3">
        <v>9754702.3399999999</v>
      </c>
      <c r="L8296" s="3">
        <v>3479269.28</v>
      </c>
      <c r="M8296" s="3">
        <f t="shared" si="903"/>
        <v>6275433.0600000005</v>
      </c>
      <c r="N8296" s="3">
        <v>2081594.14</v>
      </c>
      <c r="O8296" s="3">
        <f t="shared" si="904"/>
        <v>4193838.9200000009</v>
      </c>
      <c r="P8296" s="3">
        <v>3132258.08</v>
      </c>
      <c r="Q8296" s="4">
        <f t="shared" si="905"/>
        <v>0.64332389049607852</v>
      </c>
      <c r="R8296" s="4">
        <f t="shared" si="906"/>
        <v>0.32110237409868519</v>
      </c>
      <c r="S8296" s="3">
        <v>10638103.109999999</v>
      </c>
      <c r="T8296" s="3">
        <f t="shared" si="907"/>
        <v>-883400.76999999955</v>
      </c>
      <c r="U8296" s="4">
        <f t="shared" si="908"/>
        <v>-8.3041192669921354E-2</v>
      </c>
      <c r="V8296" s="2" t="s">
        <v>124</v>
      </c>
      <c r="W8296" s="2" t="s">
        <v>207</v>
      </c>
      <c r="X8296" s="2" t="s">
        <v>160</v>
      </c>
      <c r="Y8296" s="2">
        <v>129.5</v>
      </c>
      <c r="Z8296" s="2" t="s">
        <v>9898</v>
      </c>
      <c r="AA8296" s="2" t="s">
        <v>76</v>
      </c>
      <c r="AB8296" s="2" t="s">
        <v>142</v>
      </c>
      <c r="AC8296" s="2">
        <v>3.86</v>
      </c>
      <c r="AD8296" s="3">
        <v>0</v>
      </c>
      <c r="AE8296" s="5">
        <v>0</v>
      </c>
      <c r="AF8296" s="2">
        <v>0</v>
      </c>
      <c r="AG8296" s="3">
        <f t="shared" si="909"/>
        <v>0</v>
      </c>
      <c r="AH8296" s="2" t="s">
        <v>50</v>
      </c>
      <c r="AI8296" s="3">
        <v>0</v>
      </c>
    </row>
    <row r="8297" spans="1:35" x14ac:dyDescent="0.3">
      <c r="A8297" s="2" t="s">
        <v>15707</v>
      </c>
      <c r="B8297" s="2" t="s">
        <v>2016</v>
      </c>
      <c r="C8297" s="2" t="s">
        <v>122</v>
      </c>
      <c r="D8297" s="2" t="s">
        <v>104</v>
      </c>
      <c r="E8297" s="2">
        <v>2023</v>
      </c>
      <c r="F8297" s="2" t="s">
        <v>68</v>
      </c>
      <c r="G8297" s="2" t="s">
        <v>40</v>
      </c>
      <c r="H8297" s="2" t="s">
        <v>83</v>
      </c>
      <c r="I8297" s="2" t="s">
        <v>71</v>
      </c>
      <c r="J8297" s="2" t="s">
        <v>172</v>
      </c>
      <c r="K8297" s="3">
        <v>5844862.8600000003</v>
      </c>
      <c r="L8297" s="3">
        <v>2604514.85</v>
      </c>
      <c r="M8297" s="3">
        <f t="shared" si="903"/>
        <v>3240348.0100000002</v>
      </c>
      <c r="N8297" s="3">
        <v>1038801.84</v>
      </c>
      <c r="O8297" s="3">
        <f t="shared" si="904"/>
        <v>2201546.1700000004</v>
      </c>
      <c r="P8297" s="3">
        <v>1730694.69</v>
      </c>
      <c r="Q8297" s="4">
        <f t="shared" si="905"/>
        <v>0.55439247893662302</v>
      </c>
      <c r="R8297" s="4">
        <f t="shared" si="906"/>
        <v>0.29610526909779367</v>
      </c>
      <c r="S8297" s="3">
        <v>5875936.4000000004</v>
      </c>
      <c r="T8297" s="3">
        <f t="shared" si="907"/>
        <v>-31073.540000000037</v>
      </c>
      <c r="U8297" s="4">
        <f t="shared" si="908"/>
        <v>-5.2882703087119929E-3</v>
      </c>
      <c r="V8297" s="2" t="s">
        <v>133</v>
      </c>
      <c r="W8297" s="2" t="s">
        <v>125</v>
      </c>
      <c r="X8297" s="2" t="s">
        <v>86</v>
      </c>
      <c r="Y8297" s="2">
        <v>0.92</v>
      </c>
      <c r="Z8297" s="2" t="s">
        <v>15708</v>
      </c>
      <c r="AA8297" s="2" t="s">
        <v>141</v>
      </c>
      <c r="AB8297" s="2" t="s">
        <v>77</v>
      </c>
      <c r="AC8297" s="2">
        <v>3.85</v>
      </c>
      <c r="AD8297" s="3">
        <v>0</v>
      </c>
      <c r="AE8297" s="5">
        <v>0</v>
      </c>
      <c r="AF8297" s="2">
        <v>0</v>
      </c>
      <c r="AG8297" s="3">
        <f t="shared" si="909"/>
        <v>0</v>
      </c>
      <c r="AH8297" s="2" t="s">
        <v>50</v>
      </c>
      <c r="AI8297" s="3">
        <v>0</v>
      </c>
    </row>
    <row r="8298" spans="1:35" x14ac:dyDescent="0.3">
      <c r="A8298" s="2" t="s">
        <v>15709</v>
      </c>
      <c r="B8298" s="2" t="s">
        <v>756</v>
      </c>
      <c r="C8298" s="2" t="s">
        <v>536</v>
      </c>
      <c r="D8298" s="2" t="s">
        <v>81</v>
      </c>
      <c r="E8298" s="2">
        <v>2024</v>
      </c>
      <c r="F8298" s="2" t="s">
        <v>105</v>
      </c>
      <c r="G8298" s="2" t="s">
        <v>40</v>
      </c>
      <c r="H8298" s="2" t="s">
        <v>279</v>
      </c>
      <c r="I8298" s="2" t="s">
        <v>55</v>
      </c>
      <c r="J8298" s="2" t="s">
        <v>540</v>
      </c>
      <c r="K8298" s="3">
        <v>4493856.55</v>
      </c>
      <c r="L8298" s="3">
        <v>2493596.38</v>
      </c>
      <c r="M8298" s="3">
        <f t="shared" si="903"/>
        <v>2000260.17</v>
      </c>
      <c r="N8298" s="3">
        <v>900040.79</v>
      </c>
      <c r="O8298" s="3">
        <f t="shared" si="904"/>
        <v>1100219.3799999999</v>
      </c>
      <c r="P8298" s="3">
        <v>870490.42</v>
      </c>
      <c r="Q8298" s="4">
        <f t="shared" si="905"/>
        <v>0.44510992902076502</v>
      </c>
      <c r="R8298" s="4">
        <f t="shared" si="906"/>
        <v>0.19370676618504881</v>
      </c>
      <c r="S8298" s="3">
        <v>4314327.66</v>
      </c>
      <c r="T8298" s="3">
        <f t="shared" si="907"/>
        <v>179528.88999999966</v>
      </c>
      <c r="U8298" s="4">
        <f t="shared" si="908"/>
        <v>4.1612252046707009E-2</v>
      </c>
      <c r="V8298" s="2" t="s">
        <v>124</v>
      </c>
      <c r="W8298" s="2" t="s">
        <v>45</v>
      </c>
      <c r="X8298" s="2" t="s">
        <v>280</v>
      </c>
      <c r="Y8298" s="2">
        <v>0.79</v>
      </c>
      <c r="Z8298" s="2" t="s">
        <v>12809</v>
      </c>
      <c r="AA8298" s="2" t="s">
        <v>141</v>
      </c>
      <c r="AB8298" s="2" t="s">
        <v>209</v>
      </c>
      <c r="AC8298" s="2">
        <v>9.41</v>
      </c>
      <c r="AD8298" s="3">
        <v>0</v>
      </c>
      <c r="AE8298" s="5">
        <v>0</v>
      </c>
      <c r="AF8298" s="2">
        <v>0</v>
      </c>
      <c r="AG8298" s="3">
        <f t="shared" si="909"/>
        <v>0</v>
      </c>
      <c r="AH8298" s="2" t="s">
        <v>50</v>
      </c>
      <c r="AI8298" s="3">
        <v>0</v>
      </c>
    </row>
    <row r="8299" spans="1:35" x14ac:dyDescent="0.3">
      <c r="A8299" s="2" t="s">
        <v>15710</v>
      </c>
      <c r="B8299" s="2" t="s">
        <v>7806</v>
      </c>
      <c r="C8299" s="2" t="s">
        <v>411</v>
      </c>
      <c r="D8299" s="2" t="s">
        <v>54</v>
      </c>
      <c r="E8299" s="2">
        <v>2022</v>
      </c>
      <c r="F8299" s="2" t="s">
        <v>39</v>
      </c>
      <c r="G8299" s="2" t="s">
        <v>114</v>
      </c>
      <c r="H8299" s="2" t="s">
        <v>115</v>
      </c>
      <c r="I8299" s="2" t="s">
        <v>42</v>
      </c>
      <c r="J8299" s="2" t="s">
        <v>146</v>
      </c>
      <c r="K8299" s="3">
        <v>4766407.84</v>
      </c>
      <c r="L8299" s="3">
        <v>2075246.69</v>
      </c>
      <c r="M8299" s="3">
        <f t="shared" si="903"/>
        <v>2691161.15</v>
      </c>
      <c r="N8299" s="3">
        <v>782626.92</v>
      </c>
      <c r="O8299" s="3">
        <f t="shared" si="904"/>
        <v>1908534.23</v>
      </c>
      <c r="P8299" s="3">
        <v>1447974.02</v>
      </c>
      <c r="Q8299" s="4">
        <f t="shared" si="905"/>
        <v>0.56460992016159495</v>
      </c>
      <c r="R8299" s="4">
        <f t="shared" si="906"/>
        <v>0.30378726886283403</v>
      </c>
      <c r="S8299" s="3">
        <v>4305730.47</v>
      </c>
      <c r="T8299" s="3">
        <f t="shared" si="907"/>
        <v>460677.37000000011</v>
      </c>
      <c r="U8299" s="4">
        <f t="shared" si="908"/>
        <v>0.10699168775420356</v>
      </c>
      <c r="V8299" s="2" t="s">
        <v>107</v>
      </c>
      <c r="W8299" s="2" t="s">
        <v>96</v>
      </c>
      <c r="X8299" s="2" t="s">
        <v>118</v>
      </c>
      <c r="Y8299" s="2">
        <v>3.75</v>
      </c>
      <c r="Z8299" s="2" t="s">
        <v>108</v>
      </c>
      <c r="AA8299" s="2" t="s">
        <v>76</v>
      </c>
      <c r="AB8299" s="2" t="s">
        <v>49</v>
      </c>
      <c r="AC8299" s="2">
        <v>7.49</v>
      </c>
      <c r="AD8299" s="3">
        <v>0</v>
      </c>
      <c r="AE8299" s="5">
        <v>0</v>
      </c>
      <c r="AF8299" s="2">
        <v>0</v>
      </c>
      <c r="AG8299" s="3">
        <f t="shared" si="909"/>
        <v>0</v>
      </c>
      <c r="AH8299" s="2" t="s">
        <v>50</v>
      </c>
      <c r="AI8299" s="3">
        <v>0</v>
      </c>
    </row>
    <row r="8300" spans="1:35" x14ac:dyDescent="0.3">
      <c r="A8300" s="2" t="s">
        <v>15711</v>
      </c>
      <c r="B8300" s="2" t="s">
        <v>1461</v>
      </c>
      <c r="C8300" s="2" t="s">
        <v>253</v>
      </c>
      <c r="D8300" s="2" t="s">
        <v>54</v>
      </c>
      <c r="E8300" s="2">
        <v>2020</v>
      </c>
      <c r="F8300" s="2" t="s">
        <v>105</v>
      </c>
      <c r="G8300" s="2" t="s">
        <v>56</v>
      </c>
      <c r="H8300" s="2" t="s">
        <v>57</v>
      </c>
      <c r="I8300" s="2" t="s">
        <v>131</v>
      </c>
      <c r="J8300" s="2" t="s">
        <v>132</v>
      </c>
      <c r="K8300" s="3">
        <v>5136309.26</v>
      </c>
      <c r="L8300" s="3">
        <v>1617304.92</v>
      </c>
      <c r="M8300" s="3">
        <f t="shared" si="903"/>
        <v>3519004.34</v>
      </c>
      <c r="N8300" s="3">
        <v>935398.40000000002</v>
      </c>
      <c r="O8300" s="3">
        <f t="shared" si="904"/>
        <v>2583605.94</v>
      </c>
      <c r="P8300" s="3">
        <v>1935367.96</v>
      </c>
      <c r="Q8300" s="4">
        <f t="shared" si="905"/>
        <v>0.68512314229303239</v>
      </c>
      <c r="R8300" s="4">
        <f t="shared" si="906"/>
        <v>0.3768012909721094</v>
      </c>
      <c r="S8300" s="3">
        <v>4787715.29</v>
      </c>
      <c r="T8300" s="3">
        <f t="shared" si="907"/>
        <v>348593.96999999974</v>
      </c>
      <c r="U8300" s="4">
        <f t="shared" si="908"/>
        <v>7.2810087669185466E-2</v>
      </c>
      <c r="V8300" s="2" t="s">
        <v>124</v>
      </c>
      <c r="W8300" s="2" t="s">
        <v>96</v>
      </c>
      <c r="X8300" s="2" t="s">
        <v>61</v>
      </c>
      <c r="Y8300" s="2">
        <v>1.53</v>
      </c>
      <c r="Z8300" s="2" t="s">
        <v>2017</v>
      </c>
      <c r="AA8300" s="2" t="s">
        <v>141</v>
      </c>
      <c r="AB8300" s="2" t="s">
        <v>64</v>
      </c>
      <c r="AC8300" s="2">
        <v>1.19</v>
      </c>
      <c r="AD8300" s="3">
        <v>0</v>
      </c>
      <c r="AE8300" s="5">
        <v>0</v>
      </c>
      <c r="AF8300" s="2">
        <v>0</v>
      </c>
      <c r="AG8300" s="3">
        <f t="shared" si="909"/>
        <v>0</v>
      </c>
      <c r="AH8300" s="2" t="s">
        <v>50</v>
      </c>
      <c r="AI8300" s="3">
        <v>0</v>
      </c>
    </row>
    <row r="8301" spans="1:35" x14ac:dyDescent="0.3">
      <c r="A8301" s="2" t="s">
        <v>15712</v>
      </c>
      <c r="B8301" s="2" t="s">
        <v>2011</v>
      </c>
      <c r="C8301" s="2" t="s">
        <v>80</v>
      </c>
      <c r="D8301" s="2" t="s">
        <v>81</v>
      </c>
      <c r="E8301" s="2">
        <v>2020</v>
      </c>
      <c r="F8301" s="2" t="s">
        <v>39</v>
      </c>
      <c r="G8301" s="2" t="s">
        <v>114</v>
      </c>
      <c r="H8301" s="2" t="s">
        <v>234</v>
      </c>
      <c r="I8301" s="2" t="s">
        <v>71</v>
      </c>
      <c r="J8301" s="2" t="s">
        <v>228</v>
      </c>
      <c r="K8301" s="3">
        <v>4727018.59</v>
      </c>
      <c r="L8301" s="3">
        <v>2266184.4500000002</v>
      </c>
      <c r="M8301" s="3">
        <f t="shared" si="903"/>
        <v>2460834.1399999997</v>
      </c>
      <c r="N8301" s="3">
        <v>420041.57</v>
      </c>
      <c r="O8301" s="3">
        <f t="shared" si="904"/>
        <v>2040792.5699999996</v>
      </c>
      <c r="P8301" s="3">
        <v>1536696.73</v>
      </c>
      <c r="Q8301" s="4">
        <f t="shared" si="905"/>
        <v>0.52058905484439821</v>
      </c>
      <c r="R8301" s="4">
        <f t="shared" si="906"/>
        <v>0.32508793878045655</v>
      </c>
      <c r="S8301" s="3">
        <v>5148864.29</v>
      </c>
      <c r="T8301" s="3">
        <f t="shared" si="907"/>
        <v>-421845.70000000019</v>
      </c>
      <c r="U8301" s="4">
        <f t="shared" si="908"/>
        <v>-8.1929854088269277E-2</v>
      </c>
      <c r="V8301" s="2" t="s">
        <v>133</v>
      </c>
      <c r="W8301" s="2" t="s">
        <v>117</v>
      </c>
      <c r="X8301" s="2" t="s">
        <v>236</v>
      </c>
      <c r="Y8301" s="2">
        <v>3.67</v>
      </c>
      <c r="Z8301" s="2" t="s">
        <v>8714</v>
      </c>
      <c r="AA8301" s="2" t="s">
        <v>76</v>
      </c>
      <c r="AB8301" s="2" t="s">
        <v>182</v>
      </c>
      <c r="AC8301" s="2">
        <v>8.69</v>
      </c>
      <c r="AD8301" s="3">
        <v>0</v>
      </c>
      <c r="AE8301" s="5">
        <v>0</v>
      </c>
      <c r="AF8301" s="2">
        <v>0</v>
      </c>
      <c r="AG8301" s="3">
        <f t="shared" si="909"/>
        <v>0</v>
      </c>
      <c r="AH8301" s="2" t="s">
        <v>50</v>
      </c>
      <c r="AI8301" s="3">
        <v>0</v>
      </c>
    </row>
    <row r="8302" spans="1:35" x14ac:dyDescent="0.3">
      <c r="A8302" s="2" t="s">
        <v>15713</v>
      </c>
      <c r="B8302" s="2" t="s">
        <v>1855</v>
      </c>
      <c r="C8302" s="2" t="s">
        <v>456</v>
      </c>
      <c r="D8302" s="2" t="s">
        <v>54</v>
      </c>
      <c r="E8302" s="2">
        <v>2023</v>
      </c>
      <c r="F8302" s="2" t="s">
        <v>82</v>
      </c>
      <c r="G8302" s="2" t="s">
        <v>40</v>
      </c>
      <c r="H8302" s="2" t="s">
        <v>171</v>
      </c>
      <c r="I8302" s="2" t="s">
        <v>39</v>
      </c>
      <c r="J8302" s="2" t="s">
        <v>487</v>
      </c>
      <c r="K8302" s="3">
        <v>4233084.5199999996</v>
      </c>
      <c r="L8302" s="3">
        <v>1870694.62</v>
      </c>
      <c r="M8302" s="3">
        <f t="shared" si="903"/>
        <v>2362389.8999999994</v>
      </c>
      <c r="N8302" s="3">
        <v>612142.89</v>
      </c>
      <c r="O8302" s="3">
        <f t="shared" si="904"/>
        <v>1750247.0099999993</v>
      </c>
      <c r="P8302" s="3">
        <v>1295312.56</v>
      </c>
      <c r="Q8302" s="4">
        <f t="shared" si="905"/>
        <v>0.55807765917227647</v>
      </c>
      <c r="R8302" s="4">
        <f t="shared" si="906"/>
        <v>0.30599732981471395</v>
      </c>
      <c r="S8302" s="3">
        <v>5020127.45</v>
      </c>
      <c r="T8302" s="3">
        <f t="shared" si="907"/>
        <v>-787042.93000000063</v>
      </c>
      <c r="U8302" s="4">
        <f t="shared" si="908"/>
        <v>-0.15677747982274845</v>
      </c>
      <c r="V8302" s="2" t="s">
        <v>44</v>
      </c>
      <c r="W8302" s="2" t="s">
        <v>207</v>
      </c>
      <c r="X8302" s="2" t="s">
        <v>86</v>
      </c>
      <c r="Y8302" s="2">
        <v>0.92</v>
      </c>
      <c r="Z8302" s="2" t="s">
        <v>15714</v>
      </c>
      <c r="AA8302" s="2" t="s">
        <v>76</v>
      </c>
      <c r="AB8302" s="2" t="s">
        <v>110</v>
      </c>
      <c r="AC8302" s="2">
        <v>1.05</v>
      </c>
      <c r="AD8302" s="3">
        <v>0</v>
      </c>
      <c r="AE8302" s="5">
        <v>0</v>
      </c>
      <c r="AF8302" s="2">
        <v>0</v>
      </c>
      <c r="AG8302" s="3">
        <f t="shared" si="909"/>
        <v>0</v>
      </c>
      <c r="AH8302" s="2" t="s">
        <v>50</v>
      </c>
      <c r="AI8302" s="3">
        <v>0</v>
      </c>
    </row>
    <row r="8303" spans="1:35" x14ac:dyDescent="0.3">
      <c r="A8303" s="2" t="s">
        <v>15715</v>
      </c>
      <c r="B8303" s="2" t="s">
        <v>5472</v>
      </c>
      <c r="C8303" s="2" t="s">
        <v>103</v>
      </c>
      <c r="D8303" s="2" t="s">
        <v>104</v>
      </c>
      <c r="E8303" s="2">
        <v>2020</v>
      </c>
      <c r="F8303" s="2" t="s">
        <v>58</v>
      </c>
      <c r="G8303" s="2" t="s">
        <v>93</v>
      </c>
      <c r="H8303" s="2" t="s">
        <v>159</v>
      </c>
      <c r="I8303" s="2" t="s">
        <v>178</v>
      </c>
      <c r="J8303" s="2" t="s">
        <v>263</v>
      </c>
      <c r="K8303" s="3">
        <v>9618855.8499999996</v>
      </c>
      <c r="L8303" s="3">
        <v>5040304.08</v>
      </c>
      <c r="M8303" s="3">
        <f t="shared" si="903"/>
        <v>4578551.7699999996</v>
      </c>
      <c r="N8303" s="3">
        <v>1445311.28</v>
      </c>
      <c r="O8303" s="3">
        <f t="shared" si="904"/>
        <v>3133240.4899999993</v>
      </c>
      <c r="P8303" s="3">
        <v>2265070.38</v>
      </c>
      <c r="Q8303" s="4">
        <f t="shared" si="905"/>
        <v>0.47599754496788721</v>
      </c>
      <c r="R8303" s="4">
        <f t="shared" si="906"/>
        <v>0.23548230842860587</v>
      </c>
      <c r="S8303" s="3">
        <v>8275187.6600000001</v>
      </c>
      <c r="T8303" s="3">
        <f t="shared" si="907"/>
        <v>1343668.1899999995</v>
      </c>
      <c r="U8303" s="4">
        <f t="shared" si="908"/>
        <v>0.1623731382546072</v>
      </c>
      <c r="V8303" s="2" t="s">
        <v>73</v>
      </c>
      <c r="W8303" s="2" t="s">
        <v>134</v>
      </c>
      <c r="X8303" s="2" t="s">
        <v>160</v>
      </c>
      <c r="Y8303" s="2">
        <v>129.5</v>
      </c>
      <c r="Z8303" s="2" t="s">
        <v>12390</v>
      </c>
      <c r="AA8303" s="2" t="s">
        <v>76</v>
      </c>
      <c r="AB8303" s="2" t="s">
        <v>49</v>
      </c>
      <c r="AC8303" s="2">
        <v>2.4700000000000002</v>
      </c>
      <c r="AD8303" s="3">
        <v>3037277.25</v>
      </c>
      <c r="AE8303" s="5">
        <v>17.25</v>
      </c>
      <c r="AF8303" s="2">
        <v>120</v>
      </c>
      <c r="AG8303" s="3">
        <f t="shared" si="909"/>
        <v>53269.291040343567</v>
      </c>
      <c r="AH8303" s="2" t="s">
        <v>50</v>
      </c>
      <c r="AI8303" s="3">
        <v>0</v>
      </c>
    </row>
    <row r="8304" spans="1:35" x14ac:dyDescent="0.3">
      <c r="A8304" s="2" t="s">
        <v>15716</v>
      </c>
      <c r="B8304" s="2" t="s">
        <v>2094</v>
      </c>
      <c r="C8304" s="2" t="s">
        <v>249</v>
      </c>
      <c r="D8304" s="2" t="s">
        <v>104</v>
      </c>
      <c r="E8304" s="2">
        <v>2023</v>
      </c>
      <c r="F8304" s="2" t="s">
        <v>39</v>
      </c>
      <c r="G8304" s="2" t="s">
        <v>56</v>
      </c>
      <c r="H8304" s="2" t="s">
        <v>153</v>
      </c>
      <c r="I8304" s="2" t="s">
        <v>131</v>
      </c>
      <c r="J8304" s="2" t="s">
        <v>268</v>
      </c>
      <c r="K8304" s="3">
        <v>8937391.2100000009</v>
      </c>
      <c r="L8304" s="3">
        <v>2550384.41</v>
      </c>
      <c r="M8304" s="3">
        <f t="shared" si="903"/>
        <v>6387006.8000000007</v>
      </c>
      <c r="N8304" s="3">
        <v>1854558.61</v>
      </c>
      <c r="O8304" s="3">
        <f t="shared" si="904"/>
        <v>4532448.1900000004</v>
      </c>
      <c r="P8304" s="3">
        <v>3449607.18</v>
      </c>
      <c r="Q8304" s="4">
        <f t="shared" si="905"/>
        <v>0.71463883027226238</v>
      </c>
      <c r="R8304" s="4">
        <f t="shared" si="906"/>
        <v>0.38597473232907747</v>
      </c>
      <c r="S8304" s="3">
        <v>10077826.300000001</v>
      </c>
      <c r="T8304" s="3">
        <f t="shared" si="907"/>
        <v>-1140435.0899999999</v>
      </c>
      <c r="U8304" s="4">
        <f t="shared" si="908"/>
        <v>-0.11316280476078455</v>
      </c>
      <c r="V8304" s="2" t="s">
        <v>85</v>
      </c>
      <c r="W8304" s="2" t="s">
        <v>96</v>
      </c>
      <c r="X8304" s="2" t="s">
        <v>155</v>
      </c>
      <c r="Y8304" s="2">
        <v>7.24</v>
      </c>
      <c r="Z8304" s="2" t="s">
        <v>13512</v>
      </c>
      <c r="AA8304" s="2" t="s">
        <v>224</v>
      </c>
      <c r="AB8304" s="2" t="s">
        <v>242</v>
      </c>
      <c r="AC8304" s="2">
        <v>7.64</v>
      </c>
      <c r="AD8304" s="3">
        <v>0</v>
      </c>
      <c r="AE8304" s="5">
        <v>0</v>
      </c>
      <c r="AF8304" s="2">
        <v>0</v>
      </c>
      <c r="AG8304" s="3">
        <f t="shared" si="909"/>
        <v>0</v>
      </c>
      <c r="AH8304" s="2" t="s">
        <v>50</v>
      </c>
      <c r="AI8304" s="3">
        <v>0</v>
      </c>
    </row>
    <row r="8305" spans="1:35" x14ac:dyDescent="0.3">
      <c r="A8305" s="2" t="s">
        <v>15717</v>
      </c>
      <c r="B8305" s="2" t="s">
        <v>6528</v>
      </c>
      <c r="C8305" s="2" t="s">
        <v>617</v>
      </c>
      <c r="D8305" s="2" t="s">
        <v>38</v>
      </c>
      <c r="E8305" s="2">
        <v>2020</v>
      </c>
      <c r="F8305" s="2" t="s">
        <v>82</v>
      </c>
      <c r="G8305" s="2" t="s">
        <v>93</v>
      </c>
      <c r="H8305" s="2" t="s">
        <v>94</v>
      </c>
      <c r="I8305" s="2" t="s">
        <v>71</v>
      </c>
      <c r="J8305" s="2" t="s">
        <v>293</v>
      </c>
      <c r="K8305" s="3">
        <v>6210833.25</v>
      </c>
      <c r="L8305" s="3">
        <v>1868557.48</v>
      </c>
      <c r="M8305" s="3">
        <f t="shared" si="903"/>
        <v>4342275.7699999996</v>
      </c>
      <c r="N8305" s="3">
        <v>1208921.8999999999</v>
      </c>
      <c r="O8305" s="3">
        <f t="shared" si="904"/>
        <v>3133353.8699999996</v>
      </c>
      <c r="P8305" s="3">
        <v>2325665.0699999998</v>
      </c>
      <c r="Q8305" s="4">
        <f t="shared" si="905"/>
        <v>0.69914544397082301</v>
      </c>
      <c r="R8305" s="4">
        <f t="shared" si="906"/>
        <v>0.37445298825242168</v>
      </c>
      <c r="S8305" s="3">
        <v>5706534.0700000003</v>
      </c>
      <c r="T8305" s="3">
        <f t="shared" si="907"/>
        <v>504299.1799999997</v>
      </c>
      <c r="U8305" s="4">
        <f t="shared" si="908"/>
        <v>8.8372236775237492E-2</v>
      </c>
      <c r="V8305" s="2" t="s">
        <v>107</v>
      </c>
      <c r="W8305" s="2" t="s">
        <v>125</v>
      </c>
      <c r="X8305" s="2" t="s">
        <v>97</v>
      </c>
      <c r="Y8305" s="2">
        <v>1550</v>
      </c>
      <c r="Z8305" s="2" t="s">
        <v>15718</v>
      </c>
      <c r="AA8305" s="2" t="s">
        <v>109</v>
      </c>
      <c r="AB8305" s="2" t="s">
        <v>209</v>
      </c>
      <c r="AC8305" s="2">
        <v>5.09</v>
      </c>
      <c r="AD8305" s="3">
        <v>0</v>
      </c>
      <c r="AE8305" s="5">
        <v>0</v>
      </c>
      <c r="AF8305" s="2">
        <v>0</v>
      </c>
      <c r="AG8305" s="3">
        <f t="shared" si="909"/>
        <v>0</v>
      </c>
      <c r="AH8305" s="2" t="s">
        <v>50</v>
      </c>
      <c r="AI8305" s="3">
        <v>0</v>
      </c>
    </row>
    <row r="8306" spans="1:35" x14ac:dyDescent="0.3">
      <c r="A8306" s="2" t="s">
        <v>15719</v>
      </c>
      <c r="B8306" s="2" t="s">
        <v>1150</v>
      </c>
      <c r="C8306" s="2" t="s">
        <v>287</v>
      </c>
      <c r="D8306" s="2" t="s">
        <v>104</v>
      </c>
      <c r="E8306" s="2">
        <v>2021</v>
      </c>
      <c r="F8306" s="2" t="s">
        <v>105</v>
      </c>
      <c r="G8306" s="2" t="s">
        <v>40</v>
      </c>
      <c r="H8306" s="2" t="s">
        <v>279</v>
      </c>
      <c r="I8306" s="2" t="s">
        <v>42</v>
      </c>
      <c r="J8306" s="2" t="s">
        <v>43</v>
      </c>
      <c r="K8306" s="3">
        <v>8519395.8000000007</v>
      </c>
      <c r="L8306" s="3">
        <v>4449649.87</v>
      </c>
      <c r="M8306" s="3">
        <f t="shared" si="903"/>
        <v>4069745.9300000006</v>
      </c>
      <c r="N8306" s="3">
        <v>967682.71</v>
      </c>
      <c r="O8306" s="3">
        <f t="shared" si="904"/>
        <v>3102063.2200000007</v>
      </c>
      <c r="P8306" s="3">
        <v>2215351.5099999998</v>
      </c>
      <c r="Q8306" s="4">
        <f t="shared" si="905"/>
        <v>0.47770358667923379</v>
      </c>
      <c r="R8306" s="4">
        <f t="shared" si="906"/>
        <v>0.26003622346082333</v>
      </c>
      <c r="S8306" s="3">
        <v>7863523.0099999998</v>
      </c>
      <c r="T8306" s="3">
        <f t="shared" si="907"/>
        <v>655872.79000000097</v>
      </c>
      <c r="U8306" s="4">
        <f t="shared" si="908"/>
        <v>8.3406990628237629E-2</v>
      </c>
      <c r="V8306" s="2" t="s">
        <v>133</v>
      </c>
      <c r="W8306" s="2" t="s">
        <v>134</v>
      </c>
      <c r="X8306" s="2" t="s">
        <v>280</v>
      </c>
      <c r="Y8306" s="2">
        <v>0.79</v>
      </c>
      <c r="Z8306" s="2" t="s">
        <v>15720</v>
      </c>
      <c r="AA8306" s="2" t="s">
        <v>63</v>
      </c>
      <c r="AB8306" s="2" t="s">
        <v>142</v>
      </c>
      <c r="AC8306" s="2">
        <v>1.1000000000000001</v>
      </c>
      <c r="AD8306" s="3">
        <v>0</v>
      </c>
      <c r="AE8306" s="5">
        <v>0</v>
      </c>
      <c r="AF8306" s="2">
        <v>0</v>
      </c>
      <c r="AG8306" s="3">
        <f t="shared" si="909"/>
        <v>0</v>
      </c>
      <c r="AH8306" s="2" t="s">
        <v>50</v>
      </c>
      <c r="AI8306" s="3">
        <v>0</v>
      </c>
    </row>
    <row r="8307" spans="1:35" x14ac:dyDescent="0.3">
      <c r="A8307" s="2" t="s">
        <v>15721</v>
      </c>
      <c r="B8307" s="2" t="s">
        <v>3658</v>
      </c>
      <c r="C8307" s="2" t="s">
        <v>257</v>
      </c>
      <c r="D8307" s="2" t="s">
        <v>104</v>
      </c>
      <c r="E8307" s="2">
        <v>2024</v>
      </c>
      <c r="F8307" s="2" t="s">
        <v>68</v>
      </c>
      <c r="G8307" s="2" t="s">
        <v>40</v>
      </c>
      <c r="H8307" s="2" t="s">
        <v>279</v>
      </c>
      <c r="I8307" s="2" t="s">
        <v>178</v>
      </c>
      <c r="J8307" s="2" t="s">
        <v>206</v>
      </c>
      <c r="K8307" s="3">
        <v>648183.73</v>
      </c>
      <c r="L8307" s="3">
        <v>208190.98</v>
      </c>
      <c r="M8307" s="3">
        <f t="shared" si="903"/>
        <v>439992.75</v>
      </c>
      <c r="N8307" s="3">
        <v>99427.34</v>
      </c>
      <c r="O8307" s="3">
        <f t="shared" si="904"/>
        <v>340565.41000000003</v>
      </c>
      <c r="P8307" s="3">
        <v>241340.97</v>
      </c>
      <c r="Q8307" s="4">
        <f t="shared" si="905"/>
        <v>0.67880869209722372</v>
      </c>
      <c r="R8307" s="4">
        <f t="shared" si="906"/>
        <v>0.37233419913208871</v>
      </c>
      <c r="S8307" s="3">
        <v>603509.49</v>
      </c>
      <c r="T8307" s="3">
        <f t="shared" si="907"/>
        <v>44674.239999999991</v>
      </c>
      <c r="U8307" s="4">
        <f t="shared" si="908"/>
        <v>7.4024088668431701E-2</v>
      </c>
      <c r="V8307" s="2" t="s">
        <v>133</v>
      </c>
      <c r="W8307" s="2" t="s">
        <v>117</v>
      </c>
      <c r="X8307" s="2" t="s">
        <v>280</v>
      </c>
      <c r="Y8307" s="2">
        <v>0.79</v>
      </c>
      <c r="Z8307" s="2" t="s">
        <v>3394</v>
      </c>
      <c r="AA8307" s="2" t="s">
        <v>48</v>
      </c>
      <c r="AB8307" s="2" t="s">
        <v>100</v>
      </c>
      <c r="AC8307" s="2">
        <v>7.81</v>
      </c>
      <c r="AD8307" s="3">
        <v>844418.24</v>
      </c>
      <c r="AE8307" s="5">
        <v>18.18</v>
      </c>
      <c r="AF8307" s="2">
        <v>36</v>
      </c>
      <c r="AG8307" s="3">
        <f t="shared" si="909"/>
        <v>30604.04462238292</v>
      </c>
      <c r="AH8307" s="2" t="s">
        <v>50</v>
      </c>
      <c r="AI8307" s="3">
        <v>0</v>
      </c>
    </row>
    <row r="8308" spans="1:35" x14ac:dyDescent="0.3">
      <c r="A8308" s="2" t="s">
        <v>15722</v>
      </c>
      <c r="B8308" s="2" t="s">
        <v>13556</v>
      </c>
      <c r="C8308" s="2" t="s">
        <v>333</v>
      </c>
      <c r="D8308" s="2" t="s">
        <v>54</v>
      </c>
      <c r="E8308" s="2">
        <v>2024</v>
      </c>
      <c r="F8308" s="2" t="s">
        <v>55</v>
      </c>
      <c r="G8308" s="2" t="s">
        <v>114</v>
      </c>
      <c r="H8308" s="2" t="s">
        <v>234</v>
      </c>
      <c r="I8308" s="2" t="s">
        <v>58</v>
      </c>
      <c r="J8308" s="2" t="s">
        <v>191</v>
      </c>
      <c r="K8308" s="3">
        <v>9063283.0299999993</v>
      </c>
      <c r="L8308" s="3">
        <v>4298251.16</v>
      </c>
      <c r="M8308" s="3">
        <f t="shared" si="903"/>
        <v>4765031.8699999992</v>
      </c>
      <c r="N8308" s="3">
        <v>1459256.91</v>
      </c>
      <c r="O8308" s="3">
        <f t="shared" si="904"/>
        <v>3305774.959999999</v>
      </c>
      <c r="P8308" s="3">
        <v>2430842.12</v>
      </c>
      <c r="Q8308" s="4">
        <f t="shared" si="905"/>
        <v>0.52575119349439536</v>
      </c>
      <c r="R8308" s="4">
        <f t="shared" si="906"/>
        <v>0.26820768058922689</v>
      </c>
      <c r="S8308" s="3">
        <v>9870828.3499999996</v>
      </c>
      <c r="T8308" s="3">
        <f t="shared" si="907"/>
        <v>-807545.3200000003</v>
      </c>
      <c r="U8308" s="4">
        <f t="shared" si="908"/>
        <v>-8.1811302087934731E-2</v>
      </c>
      <c r="V8308" s="2" t="s">
        <v>95</v>
      </c>
      <c r="W8308" s="2" t="s">
        <v>60</v>
      </c>
      <c r="X8308" s="2" t="s">
        <v>236</v>
      </c>
      <c r="Y8308" s="2">
        <v>3.67</v>
      </c>
      <c r="Z8308" s="2" t="s">
        <v>4914</v>
      </c>
      <c r="AA8308" s="2" t="s">
        <v>99</v>
      </c>
      <c r="AB8308" s="2" t="s">
        <v>242</v>
      </c>
      <c r="AC8308" s="2">
        <v>5.0199999999999996</v>
      </c>
      <c r="AD8308" s="3">
        <v>0</v>
      </c>
      <c r="AE8308" s="5">
        <v>0</v>
      </c>
      <c r="AF8308" s="2">
        <v>0</v>
      </c>
      <c r="AG8308" s="3">
        <f t="shared" si="909"/>
        <v>0</v>
      </c>
      <c r="AH8308" s="2" t="s">
        <v>50</v>
      </c>
      <c r="AI8308" s="3">
        <v>0</v>
      </c>
    </row>
    <row r="8309" spans="1:35" x14ac:dyDescent="0.3">
      <c r="A8309" s="2" t="s">
        <v>15723</v>
      </c>
      <c r="B8309" s="2" t="s">
        <v>2031</v>
      </c>
      <c r="C8309" s="2" t="s">
        <v>91</v>
      </c>
      <c r="D8309" s="2" t="s">
        <v>38</v>
      </c>
      <c r="E8309" s="2">
        <v>2022</v>
      </c>
      <c r="F8309" s="2" t="s">
        <v>82</v>
      </c>
      <c r="G8309" s="2" t="s">
        <v>114</v>
      </c>
      <c r="H8309" s="2" t="s">
        <v>234</v>
      </c>
      <c r="I8309" s="2" t="s">
        <v>39</v>
      </c>
      <c r="J8309" s="2" t="s">
        <v>566</v>
      </c>
      <c r="K8309" s="3">
        <v>3547796.25</v>
      </c>
      <c r="L8309" s="3">
        <v>1132867.1100000001</v>
      </c>
      <c r="M8309" s="3">
        <f t="shared" si="903"/>
        <v>2414929.1399999997</v>
      </c>
      <c r="N8309" s="3">
        <v>582081.82999999996</v>
      </c>
      <c r="O8309" s="3">
        <f t="shared" si="904"/>
        <v>1832847.3099999996</v>
      </c>
      <c r="P8309" s="3">
        <v>1417038.75</v>
      </c>
      <c r="Q8309" s="4">
        <f t="shared" si="905"/>
        <v>0.68068428112240087</v>
      </c>
      <c r="R8309" s="4">
        <f t="shared" si="906"/>
        <v>0.39941379102590796</v>
      </c>
      <c r="S8309" s="3">
        <v>4069488.89</v>
      </c>
      <c r="T8309" s="3">
        <f t="shared" si="907"/>
        <v>-521692.64000000013</v>
      </c>
      <c r="U8309" s="4">
        <f t="shared" si="908"/>
        <v>-0.12819610867643874</v>
      </c>
      <c r="V8309" s="2" t="s">
        <v>133</v>
      </c>
      <c r="W8309" s="2" t="s">
        <v>134</v>
      </c>
      <c r="X8309" s="2" t="s">
        <v>236</v>
      </c>
      <c r="Y8309" s="2">
        <v>3.67</v>
      </c>
      <c r="Z8309" s="2" t="s">
        <v>15724</v>
      </c>
      <c r="AA8309" s="2" t="s">
        <v>48</v>
      </c>
      <c r="AB8309" s="2" t="s">
        <v>142</v>
      </c>
      <c r="AC8309" s="2">
        <v>7.88</v>
      </c>
      <c r="AD8309" s="3">
        <v>0</v>
      </c>
      <c r="AE8309" s="5">
        <v>0</v>
      </c>
      <c r="AF8309" s="2">
        <v>0</v>
      </c>
      <c r="AG8309" s="3">
        <f t="shared" si="909"/>
        <v>0</v>
      </c>
      <c r="AH8309" s="2" t="s">
        <v>50</v>
      </c>
      <c r="AI8309" s="3">
        <v>0</v>
      </c>
    </row>
    <row r="8310" spans="1:35" x14ac:dyDescent="0.3">
      <c r="A8310" s="2" t="s">
        <v>15725</v>
      </c>
      <c r="B8310" s="2" t="s">
        <v>3310</v>
      </c>
      <c r="C8310" s="2" t="s">
        <v>53</v>
      </c>
      <c r="D8310" s="2" t="s">
        <v>54</v>
      </c>
      <c r="E8310" s="2">
        <v>2021</v>
      </c>
      <c r="F8310" s="2" t="s">
        <v>39</v>
      </c>
      <c r="G8310" s="2" t="s">
        <v>93</v>
      </c>
      <c r="H8310" s="2" t="s">
        <v>159</v>
      </c>
      <c r="I8310" s="2" t="s">
        <v>42</v>
      </c>
      <c r="J8310" s="2" t="s">
        <v>146</v>
      </c>
      <c r="K8310" s="3">
        <v>6370690.2400000002</v>
      </c>
      <c r="L8310" s="3">
        <v>1822527.87</v>
      </c>
      <c r="M8310" s="3">
        <f t="shared" si="903"/>
        <v>4548162.37</v>
      </c>
      <c r="N8310" s="3">
        <v>1283931.52</v>
      </c>
      <c r="O8310" s="3">
        <f t="shared" si="904"/>
        <v>3264230.85</v>
      </c>
      <c r="P8310" s="3">
        <v>2598386.12</v>
      </c>
      <c r="Q8310" s="4">
        <f t="shared" si="905"/>
        <v>0.71391987346099561</v>
      </c>
      <c r="R8310" s="4">
        <f t="shared" si="906"/>
        <v>0.40786571346466849</v>
      </c>
      <c r="S8310" s="3">
        <v>5824380.8799999999</v>
      </c>
      <c r="T8310" s="3">
        <f t="shared" si="907"/>
        <v>546309.36000000034</v>
      </c>
      <c r="U8310" s="4">
        <f t="shared" si="908"/>
        <v>9.3796983963727376E-2</v>
      </c>
      <c r="V8310" s="2" t="s">
        <v>124</v>
      </c>
      <c r="W8310" s="2" t="s">
        <v>117</v>
      </c>
      <c r="X8310" s="2" t="s">
        <v>160</v>
      </c>
      <c r="Y8310" s="2">
        <v>129.5</v>
      </c>
      <c r="Z8310" s="2" t="s">
        <v>6855</v>
      </c>
      <c r="AA8310" s="2" t="s">
        <v>141</v>
      </c>
      <c r="AB8310" s="2" t="s">
        <v>77</v>
      </c>
      <c r="AC8310" s="2">
        <v>8.3699999999999992</v>
      </c>
      <c r="AD8310" s="3">
        <v>0</v>
      </c>
      <c r="AE8310" s="5">
        <v>0</v>
      </c>
      <c r="AF8310" s="2">
        <v>0</v>
      </c>
      <c r="AG8310" s="3">
        <f t="shared" si="909"/>
        <v>0</v>
      </c>
      <c r="AH8310" s="2" t="s">
        <v>50</v>
      </c>
      <c r="AI8310" s="3">
        <v>0</v>
      </c>
    </row>
    <row r="8311" spans="1:35" x14ac:dyDescent="0.3">
      <c r="A8311" s="2" t="s">
        <v>15726</v>
      </c>
      <c r="B8311" s="2" t="s">
        <v>3067</v>
      </c>
      <c r="C8311" s="2" t="s">
        <v>216</v>
      </c>
      <c r="D8311" s="2" t="s">
        <v>38</v>
      </c>
      <c r="E8311" s="2">
        <v>2024</v>
      </c>
      <c r="F8311" s="2" t="s">
        <v>55</v>
      </c>
      <c r="G8311" s="2" t="s">
        <v>56</v>
      </c>
      <c r="H8311" s="2" t="s">
        <v>177</v>
      </c>
      <c r="I8311" s="2" t="s">
        <v>58</v>
      </c>
      <c r="J8311" s="2" t="s">
        <v>240</v>
      </c>
      <c r="K8311" s="3">
        <v>9581590.9700000007</v>
      </c>
      <c r="L8311" s="3">
        <v>4106815.57</v>
      </c>
      <c r="M8311" s="3">
        <f t="shared" si="903"/>
        <v>5474775.4000000004</v>
      </c>
      <c r="N8311" s="3">
        <v>1427947.25</v>
      </c>
      <c r="O8311" s="3">
        <f t="shared" si="904"/>
        <v>4046828.1500000004</v>
      </c>
      <c r="P8311" s="3">
        <v>2999847.93</v>
      </c>
      <c r="Q8311" s="4">
        <f t="shared" si="905"/>
        <v>0.5713847958174737</v>
      </c>
      <c r="R8311" s="4">
        <f t="shared" si="906"/>
        <v>0.31308453255754037</v>
      </c>
      <c r="S8311" s="3">
        <v>9571448.4800000004</v>
      </c>
      <c r="T8311" s="3">
        <f t="shared" si="907"/>
        <v>10142.490000000224</v>
      </c>
      <c r="U8311" s="4">
        <f t="shared" si="908"/>
        <v>1.0596609302336467E-3</v>
      </c>
      <c r="V8311" s="2" t="s">
        <v>44</v>
      </c>
      <c r="W8311" s="2" t="s">
        <v>134</v>
      </c>
      <c r="X8311" s="2" t="s">
        <v>180</v>
      </c>
      <c r="Y8311" s="2">
        <v>149.5</v>
      </c>
      <c r="Z8311" s="2" t="s">
        <v>13231</v>
      </c>
      <c r="AA8311" s="2" t="s">
        <v>63</v>
      </c>
      <c r="AB8311" s="2" t="s">
        <v>49</v>
      </c>
      <c r="AC8311" s="2">
        <v>3.77</v>
      </c>
      <c r="AD8311" s="3">
        <v>0</v>
      </c>
      <c r="AE8311" s="5">
        <v>0</v>
      </c>
      <c r="AF8311" s="2">
        <v>0</v>
      </c>
      <c r="AG8311" s="3">
        <f t="shared" si="909"/>
        <v>0</v>
      </c>
      <c r="AH8311" s="2" t="s">
        <v>50</v>
      </c>
      <c r="AI8311" s="3">
        <v>0</v>
      </c>
    </row>
    <row r="8312" spans="1:35" x14ac:dyDescent="0.3">
      <c r="A8312" s="2" t="s">
        <v>15727</v>
      </c>
      <c r="B8312" s="2" t="s">
        <v>3009</v>
      </c>
      <c r="C8312" s="2" t="s">
        <v>536</v>
      </c>
      <c r="D8312" s="2" t="s">
        <v>81</v>
      </c>
      <c r="E8312" s="2">
        <v>2024</v>
      </c>
      <c r="F8312" s="2" t="s">
        <v>92</v>
      </c>
      <c r="G8312" s="2" t="s">
        <v>40</v>
      </c>
      <c r="H8312" s="2" t="s">
        <v>279</v>
      </c>
      <c r="I8312" s="2" t="s">
        <v>55</v>
      </c>
      <c r="J8312" s="2" t="s">
        <v>217</v>
      </c>
      <c r="K8312" s="3">
        <v>3961857.86</v>
      </c>
      <c r="L8312" s="3">
        <v>2105665.67</v>
      </c>
      <c r="M8312" s="3">
        <f t="shared" si="903"/>
        <v>1856192.19</v>
      </c>
      <c r="N8312" s="3">
        <v>556537.94999999995</v>
      </c>
      <c r="O8312" s="3">
        <f t="shared" si="904"/>
        <v>1299654.24</v>
      </c>
      <c r="P8312" s="3">
        <v>990574.14</v>
      </c>
      <c r="Q8312" s="4">
        <f t="shared" si="905"/>
        <v>0.4685155943479507</v>
      </c>
      <c r="R8312" s="4">
        <f t="shared" si="906"/>
        <v>0.25002768271954107</v>
      </c>
      <c r="S8312" s="3">
        <v>4196109.1500000004</v>
      </c>
      <c r="T8312" s="3">
        <f t="shared" si="907"/>
        <v>-234251.2900000005</v>
      </c>
      <c r="U8312" s="4">
        <f t="shared" si="908"/>
        <v>-5.5825833319898384E-2</v>
      </c>
      <c r="V8312" s="2" t="s">
        <v>124</v>
      </c>
      <c r="W8312" s="2" t="s">
        <v>60</v>
      </c>
      <c r="X8312" s="2" t="s">
        <v>280</v>
      </c>
      <c r="Y8312" s="2">
        <v>0.79</v>
      </c>
      <c r="Z8312" s="2" t="s">
        <v>15728</v>
      </c>
      <c r="AA8312" s="2" t="s">
        <v>99</v>
      </c>
      <c r="AB8312" s="2" t="s">
        <v>242</v>
      </c>
      <c r="AC8312" s="2">
        <v>5.55</v>
      </c>
      <c r="AD8312" s="3">
        <v>0</v>
      </c>
      <c r="AE8312" s="5">
        <v>0</v>
      </c>
      <c r="AF8312" s="2">
        <v>0</v>
      </c>
      <c r="AG8312" s="3">
        <f t="shared" si="909"/>
        <v>0</v>
      </c>
      <c r="AH8312" s="2" t="s">
        <v>50</v>
      </c>
      <c r="AI8312" s="3">
        <v>0</v>
      </c>
    </row>
    <row r="8313" spans="1:35" x14ac:dyDescent="0.3">
      <c r="A8313" s="2" t="s">
        <v>15729</v>
      </c>
      <c r="B8313" s="2" t="s">
        <v>3483</v>
      </c>
      <c r="C8313" s="2" t="s">
        <v>113</v>
      </c>
      <c r="D8313" s="2" t="s">
        <v>54</v>
      </c>
      <c r="E8313" s="2">
        <v>2022</v>
      </c>
      <c r="F8313" s="2" t="s">
        <v>39</v>
      </c>
      <c r="G8313" s="2" t="s">
        <v>69</v>
      </c>
      <c r="H8313" s="2" t="s">
        <v>70</v>
      </c>
      <c r="I8313" s="2" t="s">
        <v>58</v>
      </c>
      <c r="J8313" s="2" t="s">
        <v>240</v>
      </c>
      <c r="K8313" s="3">
        <v>2160561.52</v>
      </c>
      <c r="L8313" s="3">
        <v>667200.03</v>
      </c>
      <c r="M8313" s="3">
        <f t="shared" si="903"/>
        <v>1493361.49</v>
      </c>
      <c r="N8313" s="3">
        <v>250299.98</v>
      </c>
      <c r="O8313" s="3">
        <f t="shared" si="904"/>
        <v>1243061.51</v>
      </c>
      <c r="P8313" s="3">
        <v>939983.7</v>
      </c>
      <c r="Q8313" s="4">
        <f t="shared" si="905"/>
        <v>0.69119137602709868</v>
      </c>
      <c r="R8313" s="4">
        <f t="shared" si="906"/>
        <v>0.43506453822245245</v>
      </c>
      <c r="S8313" s="3">
        <v>1865763.87</v>
      </c>
      <c r="T8313" s="3">
        <f t="shared" si="907"/>
        <v>294797.64999999991</v>
      </c>
      <c r="U8313" s="4">
        <f t="shared" si="908"/>
        <v>0.15800372959307005</v>
      </c>
      <c r="V8313" s="2" t="s">
        <v>107</v>
      </c>
      <c r="W8313" s="2" t="s">
        <v>96</v>
      </c>
      <c r="X8313" s="2" t="s">
        <v>74</v>
      </c>
      <c r="Y8313" s="2">
        <v>1.36</v>
      </c>
      <c r="Z8313" s="2" t="s">
        <v>15730</v>
      </c>
      <c r="AA8313" s="2" t="s">
        <v>148</v>
      </c>
      <c r="AB8313" s="2" t="s">
        <v>142</v>
      </c>
      <c r="AC8313" s="2">
        <v>4.22</v>
      </c>
      <c r="AD8313" s="3">
        <v>0</v>
      </c>
      <c r="AE8313" s="5">
        <v>0</v>
      </c>
      <c r="AF8313" s="2">
        <v>0</v>
      </c>
      <c r="AG8313" s="3">
        <f t="shared" si="909"/>
        <v>0</v>
      </c>
      <c r="AH8313" s="2" t="s">
        <v>50</v>
      </c>
      <c r="AI8313" s="3">
        <v>0</v>
      </c>
    </row>
    <row r="8314" spans="1:35" x14ac:dyDescent="0.3">
      <c r="A8314" s="2" t="s">
        <v>15731</v>
      </c>
      <c r="B8314" s="2" t="s">
        <v>909</v>
      </c>
      <c r="C8314" s="2" t="s">
        <v>227</v>
      </c>
      <c r="D8314" s="2" t="s">
        <v>104</v>
      </c>
      <c r="E8314" s="2">
        <v>2023</v>
      </c>
      <c r="F8314" s="2" t="s">
        <v>82</v>
      </c>
      <c r="G8314" s="2" t="s">
        <v>56</v>
      </c>
      <c r="H8314" s="2" t="s">
        <v>57</v>
      </c>
      <c r="I8314" s="2" t="s">
        <v>55</v>
      </c>
      <c r="J8314" s="2" t="s">
        <v>154</v>
      </c>
      <c r="K8314" s="3">
        <v>9735636.2300000004</v>
      </c>
      <c r="L8314" s="3">
        <v>4914275.66</v>
      </c>
      <c r="M8314" s="3">
        <f t="shared" si="903"/>
        <v>4821360.57</v>
      </c>
      <c r="N8314" s="3">
        <v>1636394.56</v>
      </c>
      <c r="O8314" s="3">
        <f t="shared" si="904"/>
        <v>3184966.0100000002</v>
      </c>
      <c r="P8314" s="3">
        <v>2282753.31</v>
      </c>
      <c r="Q8314" s="4">
        <f t="shared" si="905"/>
        <v>0.49522809358295017</v>
      </c>
      <c r="R8314" s="4">
        <f t="shared" si="906"/>
        <v>0.23447397335633605</v>
      </c>
      <c r="S8314" s="3">
        <v>9735390.8100000005</v>
      </c>
      <c r="T8314" s="3">
        <f t="shared" si="907"/>
        <v>245.41999999992549</v>
      </c>
      <c r="U8314" s="4">
        <f t="shared" si="908"/>
        <v>2.5209054755956478E-5</v>
      </c>
      <c r="V8314" s="2" t="s">
        <v>124</v>
      </c>
      <c r="W8314" s="2" t="s">
        <v>45</v>
      </c>
      <c r="X8314" s="2" t="s">
        <v>61</v>
      </c>
      <c r="Y8314" s="2">
        <v>1.53</v>
      </c>
      <c r="Z8314" s="2" t="s">
        <v>5091</v>
      </c>
      <c r="AA8314" s="2" t="s">
        <v>141</v>
      </c>
      <c r="AB8314" s="2" t="s">
        <v>100</v>
      </c>
      <c r="AC8314" s="2">
        <v>8.6</v>
      </c>
      <c r="AD8314" s="3">
        <v>0</v>
      </c>
      <c r="AE8314" s="5">
        <v>0</v>
      </c>
      <c r="AF8314" s="2">
        <v>0</v>
      </c>
      <c r="AG8314" s="3">
        <f t="shared" si="909"/>
        <v>0</v>
      </c>
      <c r="AH8314" s="2" t="s">
        <v>50</v>
      </c>
      <c r="AI8314" s="3">
        <v>0</v>
      </c>
    </row>
    <row r="8315" spans="1:35" x14ac:dyDescent="0.3">
      <c r="A8315" s="2" t="s">
        <v>15732</v>
      </c>
      <c r="B8315" s="2" t="s">
        <v>2003</v>
      </c>
      <c r="C8315" s="2" t="s">
        <v>176</v>
      </c>
      <c r="D8315" s="2" t="s">
        <v>104</v>
      </c>
      <c r="E8315" s="2">
        <v>2020</v>
      </c>
      <c r="F8315" s="2" t="s">
        <v>82</v>
      </c>
      <c r="G8315" s="2" t="s">
        <v>40</v>
      </c>
      <c r="H8315" s="2" t="s">
        <v>41</v>
      </c>
      <c r="I8315" s="2" t="s">
        <v>131</v>
      </c>
      <c r="J8315" s="2" t="s">
        <v>132</v>
      </c>
      <c r="K8315" s="3">
        <v>7557876.5499999998</v>
      </c>
      <c r="L8315" s="3">
        <v>3466932.91</v>
      </c>
      <c r="M8315" s="3">
        <f t="shared" si="903"/>
        <v>4090943.6399999997</v>
      </c>
      <c r="N8315" s="3">
        <v>909755.2</v>
      </c>
      <c r="O8315" s="3">
        <f t="shared" si="904"/>
        <v>3181188.4399999995</v>
      </c>
      <c r="P8315" s="3">
        <v>2435932.89</v>
      </c>
      <c r="Q8315" s="4">
        <f t="shared" si="905"/>
        <v>0.54128214623987203</v>
      </c>
      <c r="R8315" s="4">
        <f t="shared" si="906"/>
        <v>0.32230387383080505</v>
      </c>
      <c r="S8315" s="3">
        <v>8234492.6200000001</v>
      </c>
      <c r="T8315" s="3">
        <f t="shared" si="907"/>
        <v>-676616.0700000003</v>
      </c>
      <c r="U8315" s="4">
        <f t="shared" si="908"/>
        <v>-8.2168519813428445E-2</v>
      </c>
      <c r="V8315" s="2" t="s">
        <v>85</v>
      </c>
      <c r="W8315" s="2" t="s">
        <v>125</v>
      </c>
      <c r="X8315" s="2" t="s">
        <v>46</v>
      </c>
      <c r="Y8315" s="2">
        <v>0.89</v>
      </c>
      <c r="Z8315" s="2" t="s">
        <v>1570</v>
      </c>
      <c r="AA8315" s="2" t="s">
        <v>76</v>
      </c>
      <c r="AB8315" s="2" t="s">
        <v>209</v>
      </c>
      <c r="AC8315" s="2">
        <v>2.79</v>
      </c>
      <c r="AD8315" s="3">
        <v>0</v>
      </c>
      <c r="AE8315" s="5">
        <v>0</v>
      </c>
      <c r="AF8315" s="2">
        <v>0</v>
      </c>
      <c r="AG8315" s="3">
        <f t="shared" si="909"/>
        <v>0</v>
      </c>
      <c r="AH8315" s="2" t="s">
        <v>50</v>
      </c>
      <c r="AI8315" s="3">
        <v>0</v>
      </c>
    </row>
    <row r="8316" spans="1:35" x14ac:dyDescent="0.3">
      <c r="A8316" s="2" t="s">
        <v>15733</v>
      </c>
      <c r="B8316" s="2" t="s">
        <v>1768</v>
      </c>
      <c r="C8316" s="2" t="s">
        <v>80</v>
      </c>
      <c r="D8316" s="2" t="s">
        <v>81</v>
      </c>
      <c r="E8316" s="2">
        <v>2020</v>
      </c>
      <c r="F8316" s="2" t="s">
        <v>105</v>
      </c>
      <c r="G8316" s="2" t="s">
        <v>114</v>
      </c>
      <c r="H8316" s="2" t="s">
        <v>190</v>
      </c>
      <c r="I8316" s="2" t="s">
        <v>71</v>
      </c>
      <c r="J8316" s="2" t="s">
        <v>72</v>
      </c>
      <c r="K8316" s="3">
        <v>6405043.8200000003</v>
      </c>
      <c r="L8316" s="3">
        <v>2346030.87</v>
      </c>
      <c r="M8316" s="3">
        <f t="shared" si="903"/>
        <v>4059012.95</v>
      </c>
      <c r="N8316" s="3">
        <v>827549.88</v>
      </c>
      <c r="O8316" s="3">
        <f t="shared" si="904"/>
        <v>3231463.0700000003</v>
      </c>
      <c r="P8316" s="3">
        <v>2521806.83</v>
      </c>
      <c r="Q8316" s="4">
        <f t="shared" si="905"/>
        <v>0.63372133963011668</v>
      </c>
      <c r="R8316" s="4">
        <f t="shared" si="906"/>
        <v>0.39372202608912049</v>
      </c>
      <c r="S8316" s="3">
        <v>5539638.1799999997</v>
      </c>
      <c r="T8316" s="3">
        <f t="shared" si="907"/>
        <v>865405.6400000006</v>
      </c>
      <c r="U8316" s="4">
        <f t="shared" si="908"/>
        <v>0.15622060717330111</v>
      </c>
      <c r="V8316" s="2" t="s">
        <v>44</v>
      </c>
      <c r="W8316" s="2" t="s">
        <v>45</v>
      </c>
      <c r="X8316" s="2" t="s">
        <v>192</v>
      </c>
      <c r="Y8316" s="2">
        <v>3.64</v>
      </c>
      <c r="Z8316" s="2" t="s">
        <v>12141</v>
      </c>
      <c r="AA8316" s="2" t="s">
        <v>76</v>
      </c>
      <c r="AB8316" s="2" t="s">
        <v>88</v>
      </c>
      <c r="AC8316" s="2">
        <v>8.1</v>
      </c>
      <c r="AD8316" s="3">
        <v>0</v>
      </c>
      <c r="AE8316" s="5">
        <v>0</v>
      </c>
      <c r="AF8316" s="2">
        <v>0</v>
      </c>
      <c r="AG8316" s="3">
        <f t="shared" si="909"/>
        <v>0</v>
      </c>
      <c r="AH8316" s="2" t="s">
        <v>50</v>
      </c>
      <c r="AI8316" s="3">
        <v>0</v>
      </c>
    </row>
    <row r="8317" spans="1:35" x14ac:dyDescent="0.3">
      <c r="A8317" s="2" t="s">
        <v>15734</v>
      </c>
      <c r="B8317" s="2" t="s">
        <v>4227</v>
      </c>
      <c r="C8317" s="2" t="s">
        <v>322</v>
      </c>
      <c r="D8317" s="2" t="s">
        <v>38</v>
      </c>
      <c r="E8317" s="2">
        <v>2021</v>
      </c>
      <c r="F8317" s="2" t="s">
        <v>92</v>
      </c>
      <c r="G8317" s="2" t="s">
        <v>40</v>
      </c>
      <c r="H8317" s="2" t="s">
        <v>171</v>
      </c>
      <c r="I8317" s="2" t="s">
        <v>131</v>
      </c>
      <c r="J8317" s="2" t="s">
        <v>132</v>
      </c>
      <c r="K8317" s="3">
        <v>4303214.87</v>
      </c>
      <c r="L8317" s="3">
        <v>2298534.62</v>
      </c>
      <c r="M8317" s="3">
        <f t="shared" si="903"/>
        <v>2004680.25</v>
      </c>
      <c r="N8317" s="3">
        <v>542092.76</v>
      </c>
      <c r="O8317" s="3">
        <f t="shared" si="904"/>
        <v>1462587.49</v>
      </c>
      <c r="P8317" s="3">
        <v>1066085.6200000001</v>
      </c>
      <c r="Q8317" s="4">
        <f t="shared" si="905"/>
        <v>0.46585641446252019</v>
      </c>
      <c r="R8317" s="4">
        <f t="shared" si="906"/>
        <v>0.24774166575604906</v>
      </c>
      <c r="S8317" s="3">
        <v>3592239.76</v>
      </c>
      <c r="T8317" s="3">
        <f t="shared" si="907"/>
        <v>710975.11000000034</v>
      </c>
      <c r="U8317" s="4">
        <f t="shared" si="908"/>
        <v>0.19791972627127771</v>
      </c>
      <c r="V8317" s="2" t="s">
        <v>124</v>
      </c>
      <c r="W8317" s="2" t="s">
        <v>134</v>
      </c>
      <c r="X8317" s="2" t="s">
        <v>86</v>
      </c>
      <c r="Y8317" s="2">
        <v>0.92</v>
      </c>
      <c r="Z8317" s="2" t="s">
        <v>11202</v>
      </c>
      <c r="AA8317" s="2" t="s">
        <v>148</v>
      </c>
      <c r="AB8317" s="2" t="s">
        <v>77</v>
      </c>
      <c r="AC8317" s="2">
        <v>5.78</v>
      </c>
      <c r="AD8317" s="3">
        <v>0</v>
      </c>
      <c r="AE8317" s="5">
        <v>0</v>
      </c>
      <c r="AF8317" s="2">
        <v>0</v>
      </c>
      <c r="AG8317" s="3">
        <f t="shared" si="909"/>
        <v>0</v>
      </c>
      <c r="AH8317" s="2" t="s">
        <v>50</v>
      </c>
      <c r="AI8317" s="3">
        <v>0</v>
      </c>
    </row>
    <row r="8318" spans="1:35" x14ac:dyDescent="0.3">
      <c r="A8318" s="2" t="s">
        <v>15735</v>
      </c>
      <c r="B8318" s="2" t="s">
        <v>1566</v>
      </c>
      <c r="C8318" s="2" t="s">
        <v>212</v>
      </c>
      <c r="D8318" s="2" t="s">
        <v>81</v>
      </c>
      <c r="E8318" s="2">
        <v>2022</v>
      </c>
      <c r="F8318" s="2" t="s">
        <v>68</v>
      </c>
      <c r="G8318" s="2" t="s">
        <v>93</v>
      </c>
      <c r="H8318" s="2" t="s">
        <v>159</v>
      </c>
      <c r="I8318" s="2" t="s">
        <v>178</v>
      </c>
      <c r="J8318" s="2" t="s">
        <v>197</v>
      </c>
      <c r="K8318" s="3">
        <v>8157798.9400000004</v>
      </c>
      <c r="L8318" s="3">
        <v>3077788.9</v>
      </c>
      <c r="M8318" s="3">
        <f t="shared" si="903"/>
        <v>5080010.040000001</v>
      </c>
      <c r="N8318" s="3">
        <v>1785197.94</v>
      </c>
      <c r="O8318" s="3">
        <f t="shared" si="904"/>
        <v>3294812.100000001</v>
      </c>
      <c r="P8318" s="3">
        <v>2549439.84</v>
      </c>
      <c r="Q8318" s="4">
        <f t="shared" si="905"/>
        <v>0.62271822060865856</v>
      </c>
      <c r="R8318" s="4">
        <f t="shared" si="906"/>
        <v>0.3125156502079714</v>
      </c>
      <c r="S8318" s="3">
        <v>9508343.8200000003</v>
      </c>
      <c r="T8318" s="3">
        <f t="shared" si="907"/>
        <v>-1350544.88</v>
      </c>
      <c r="U8318" s="4">
        <f t="shared" si="908"/>
        <v>-0.14203786753685141</v>
      </c>
      <c r="V8318" s="2" t="s">
        <v>124</v>
      </c>
      <c r="W8318" s="2" t="s">
        <v>134</v>
      </c>
      <c r="X8318" s="2" t="s">
        <v>160</v>
      </c>
      <c r="Y8318" s="2">
        <v>129.5</v>
      </c>
      <c r="Z8318" s="2" t="s">
        <v>388</v>
      </c>
      <c r="AA8318" s="2" t="s">
        <v>48</v>
      </c>
      <c r="AB8318" s="2" t="s">
        <v>77</v>
      </c>
      <c r="AC8318" s="2">
        <v>2.15</v>
      </c>
      <c r="AD8318" s="3">
        <v>1278162.04</v>
      </c>
      <c r="AE8318" s="5">
        <v>12.39</v>
      </c>
      <c r="AF8318" s="2">
        <v>120</v>
      </c>
      <c r="AG8318" s="3">
        <f t="shared" si="909"/>
        <v>18627.229179928188</v>
      </c>
      <c r="AH8318" s="2" t="s">
        <v>50</v>
      </c>
      <c r="AI8318" s="3">
        <v>0</v>
      </c>
    </row>
    <row r="8319" spans="1:35" x14ac:dyDescent="0.3">
      <c r="A8319" s="2" t="s">
        <v>15736</v>
      </c>
      <c r="B8319" s="2" t="s">
        <v>3060</v>
      </c>
      <c r="C8319" s="2" t="s">
        <v>138</v>
      </c>
      <c r="D8319" s="2" t="s">
        <v>104</v>
      </c>
      <c r="E8319" s="2">
        <v>2024</v>
      </c>
      <c r="F8319" s="2" t="s">
        <v>39</v>
      </c>
      <c r="G8319" s="2" t="s">
        <v>114</v>
      </c>
      <c r="H8319" s="2" t="s">
        <v>190</v>
      </c>
      <c r="I8319" s="2" t="s">
        <v>39</v>
      </c>
      <c r="J8319" s="2" t="s">
        <v>116</v>
      </c>
      <c r="K8319" s="3">
        <v>5411957.9299999997</v>
      </c>
      <c r="L8319" s="3">
        <v>1886276.08</v>
      </c>
      <c r="M8319" s="3">
        <f t="shared" si="903"/>
        <v>3525681.8499999996</v>
      </c>
      <c r="N8319" s="3">
        <v>640511.51</v>
      </c>
      <c r="O8319" s="3">
        <f t="shared" si="904"/>
        <v>2885170.34</v>
      </c>
      <c r="P8319" s="3">
        <v>2110169.7400000002</v>
      </c>
      <c r="Q8319" s="4">
        <f t="shared" si="905"/>
        <v>0.65146142959762432</v>
      </c>
      <c r="R8319" s="4">
        <f t="shared" si="906"/>
        <v>0.38990874786789048</v>
      </c>
      <c r="S8319" s="3">
        <v>4810428.96</v>
      </c>
      <c r="T8319" s="3">
        <f t="shared" si="907"/>
        <v>601528.96999999974</v>
      </c>
      <c r="U8319" s="4">
        <f t="shared" si="908"/>
        <v>0.1250468461340711</v>
      </c>
      <c r="V8319" s="2" t="s">
        <v>85</v>
      </c>
      <c r="W8319" s="2" t="s">
        <v>207</v>
      </c>
      <c r="X8319" s="2" t="s">
        <v>192</v>
      </c>
      <c r="Y8319" s="2">
        <v>3.64</v>
      </c>
      <c r="Z8319" s="2" t="s">
        <v>15737</v>
      </c>
      <c r="AA8319" s="2" t="s">
        <v>109</v>
      </c>
      <c r="AB8319" s="2" t="s">
        <v>306</v>
      </c>
      <c r="AC8319" s="2">
        <v>2.77</v>
      </c>
      <c r="AD8319" s="3">
        <v>0</v>
      </c>
      <c r="AE8319" s="5">
        <v>0</v>
      </c>
      <c r="AF8319" s="2">
        <v>0</v>
      </c>
      <c r="AG8319" s="3">
        <f t="shared" si="909"/>
        <v>0</v>
      </c>
      <c r="AH8319" s="2" t="s">
        <v>50</v>
      </c>
      <c r="AI8319" s="3">
        <v>0</v>
      </c>
    </row>
    <row r="8320" spans="1:35" x14ac:dyDescent="0.3">
      <c r="A8320" s="2" t="s">
        <v>15738</v>
      </c>
      <c r="B8320" s="2" t="s">
        <v>2787</v>
      </c>
      <c r="C8320" s="2" t="s">
        <v>932</v>
      </c>
      <c r="D8320" s="2" t="s">
        <v>81</v>
      </c>
      <c r="E8320" s="2">
        <v>2020</v>
      </c>
      <c r="F8320" s="2" t="s">
        <v>58</v>
      </c>
      <c r="G8320" s="2" t="s">
        <v>69</v>
      </c>
      <c r="H8320" s="2" t="s">
        <v>272</v>
      </c>
      <c r="I8320" s="2" t="s">
        <v>131</v>
      </c>
      <c r="J8320" s="2" t="s">
        <v>463</v>
      </c>
      <c r="K8320" s="3">
        <v>1214400.6499999999</v>
      </c>
      <c r="L8320" s="3">
        <v>699926.04</v>
      </c>
      <c r="M8320" s="3">
        <f t="shared" si="903"/>
        <v>514474.60999999987</v>
      </c>
      <c r="N8320" s="3">
        <v>119972.77</v>
      </c>
      <c r="O8320" s="3">
        <f t="shared" si="904"/>
        <v>394501.83999999985</v>
      </c>
      <c r="P8320" s="3">
        <v>312290.45</v>
      </c>
      <c r="Q8320" s="4">
        <f t="shared" si="905"/>
        <v>0.42364487370786563</v>
      </c>
      <c r="R8320" s="4">
        <f t="shared" si="906"/>
        <v>0.25715603001365328</v>
      </c>
      <c r="S8320" s="3">
        <v>1221406.3999999999</v>
      </c>
      <c r="T8320" s="3">
        <f t="shared" si="907"/>
        <v>-7005.75</v>
      </c>
      <c r="U8320" s="4">
        <f t="shared" si="908"/>
        <v>-5.7358058710024777E-3</v>
      </c>
      <c r="V8320" s="2" t="s">
        <v>44</v>
      </c>
      <c r="W8320" s="2" t="s">
        <v>125</v>
      </c>
      <c r="X8320" s="2" t="s">
        <v>274</v>
      </c>
      <c r="Y8320" s="2">
        <v>1</v>
      </c>
      <c r="Z8320" s="2" t="s">
        <v>14166</v>
      </c>
      <c r="AA8320" s="2" t="s">
        <v>148</v>
      </c>
      <c r="AB8320" s="2" t="s">
        <v>209</v>
      </c>
      <c r="AC8320" s="2">
        <v>2.67</v>
      </c>
      <c r="AD8320" s="3">
        <v>0</v>
      </c>
      <c r="AE8320" s="5">
        <v>0</v>
      </c>
      <c r="AF8320" s="2">
        <v>0</v>
      </c>
      <c r="AG8320" s="3">
        <f t="shared" si="909"/>
        <v>0</v>
      </c>
      <c r="AH8320" s="2" t="s">
        <v>50</v>
      </c>
      <c r="AI8320" s="3">
        <v>0</v>
      </c>
    </row>
    <row r="8321" spans="1:35" x14ac:dyDescent="0.3">
      <c r="A8321" s="2" t="s">
        <v>15739</v>
      </c>
      <c r="B8321" s="2" t="s">
        <v>2414</v>
      </c>
      <c r="C8321" s="2" t="s">
        <v>212</v>
      </c>
      <c r="D8321" s="2" t="s">
        <v>81</v>
      </c>
      <c r="E8321" s="2">
        <v>2022</v>
      </c>
      <c r="F8321" s="2" t="s">
        <v>55</v>
      </c>
      <c r="G8321" s="2" t="s">
        <v>40</v>
      </c>
      <c r="H8321" s="2" t="s">
        <v>279</v>
      </c>
      <c r="I8321" s="2" t="s">
        <v>42</v>
      </c>
      <c r="J8321" s="2" t="s">
        <v>146</v>
      </c>
      <c r="K8321" s="3">
        <v>1316859.05</v>
      </c>
      <c r="L8321" s="3">
        <v>760319.59</v>
      </c>
      <c r="M8321" s="3">
        <f t="shared" si="903"/>
        <v>556539.46000000008</v>
      </c>
      <c r="N8321" s="3">
        <v>250922.88</v>
      </c>
      <c r="O8321" s="3">
        <f t="shared" si="904"/>
        <v>305616.58000000007</v>
      </c>
      <c r="P8321" s="3">
        <v>237951.12</v>
      </c>
      <c r="Q8321" s="4">
        <f t="shared" si="905"/>
        <v>0.4226264458599423</v>
      </c>
      <c r="R8321" s="4">
        <f t="shared" si="906"/>
        <v>0.18069596742339281</v>
      </c>
      <c r="S8321" s="3">
        <v>1513334.22</v>
      </c>
      <c r="T8321" s="3">
        <f t="shared" si="907"/>
        <v>-196475.16999999993</v>
      </c>
      <c r="U8321" s="4">
        <f t="shared" si="908"/>
        <v>-0.1298293314215811</v>
      </c>
      <c r="V8321" s="2" t="s">
        <v>95</v>
      </c>
      <c r="W8321" s="2" t="s">
        <v>117</v>
      </c>
      <c r="X8321" s="2" t="s">
        <v>280</v>
      </c>
      <c r="Y8321" s="2">
        <v>0.79</v>
      </c>
      <c r="Z8321" s="2" t="s">
        <v>15740</v>
      </c>
      <c r="AA8321" s="2" t="s">
        <v>76</v>
      </c>
      <c r="AB8321" s="2" t="s">
        <v>306</v>
      </c>
      <c r="AC8321" s="2">
        <v>7.99</v>
      </c>
      <c r="AD8321" s="3">
        <v>0</v>
      </c>
      <c r="AE8321" s="5">
        <v>0</v>
      </c>
      <c r="AF8321" s="2">
        <v>0</v>
      </c>
      <c r="AG8321" s="3">
        <f t="shared" si="909"/>
        <v>0</v>
      </c>
      <c r="AH8321" s="2" t="s">
        <v>50</v>
      </c>
      <c r="AI8321" s="3">
        <v>0</v>
      </c>
    </row>
    <row r="8322" spans="1:35" x14ac:dyDescent="0.3">
      <c r="A8322" s="2" t="s">
        <v>15741</v>
      </c>
      <c r="B8322" s="2" t="s">
        <v>1234</v>
      </c>
      <c r="C8322" s="2" t="s">
        <v>253</v>
      </c>
      <c r="D8322" s="2" t="s">
        <v>54</v>
      </c>
      <c r="E8322" s="2">
        <v>2020</v>
      </c>
      <c r="F8322" s="2" t="s">
        <v>68</v>
      </c>
      <c r="G8322" s="2" t="s">
        <v>93</v>
      </c>
      <c r="H8322" s="2" t="s">
        <v>159</v>
      </c>
      <c r="I8322" s="2" t="s">
        <v>131</v>
      </c>
      <c r="J8322" s="2" t="s">
        <v>544</v>
      </c>
      <c r="K8322" s="3">
        <v>8503596.8599999994</v>
      </c>
      <c r="L8322" s="3">
        <v>3353375.41</v>
      </c>
      <c r="M8322" s="3">
        <f t="shared" ref="M8322:M8385" si="910">K8322-L8322</f>
        <v>5150221.4499999993</v>
      </c>
      <c r="N8322" s="3">
        <v>822408.46</v>
      </c>
      <c r="O8322" s="3">
        <f t="shared" ref="O8322:O8385" si="911">M8322-N8322</f>
        <v>4327812.9899999993</v>
      </c>
      <c r="P8322" s="3">
        <v>3238582.4</v>
      </c>
      <c r="Q8322" s="4">
        <f t="shared" ref="Q8322:Q8385" si="912">IF(K8322&lt;&gt;0,M8322/K8322,0)</f>
        <v>0.60565211813204411</v>
      </c>
      <c r="R8322" s="4">
        <f t="shared" ref="R8322:R8385" si="913">IF(K8322&lt;&gt;0,P8322/K8322,0)</f>
        <v>0.38084853425189302</v>
      </c>
      <c r="S8322" s="3">
        <v>7619686.4199999999</v>
      </c>
      <c r="T8322" s="3">
        <f t="shared" ref="T8322:T8385" si="914">K8322-S8322</f>
        <v>883910.43999999948</v>
      </c>
      <c r="U8322" s="4">
        <f t="shared" ref="U8322:U8385" si="915">IF(S8322&lt;&gt;0,T8322/S8322,0)</f>
        <v>0.1160035192104401</v>
      </c>
      <c r="V8322" s="2" t="s">
        <v>107</v>
      </c>
      <c r="W8322" s="2" t="s">
        <v>96</v>
      </c>
      <c r="X8322" s="2" t="s">
        <v>160</v>
      </c>
      <c r="Y8322" s="2">
        <v>129.5</v>
      </c>
      <c r="Z8322" s="2" t="s">
        <v>15742</v>
      </c>
      <c r="AA8322" s="2" t="s">
        <v>99</v>
      </c>
      <c r="AB8322" s="2" t="s">
        <v>242</v>
      </c>
      <c r="AC8322" s="2">
        <v>1.66</v>
      </c>
      <c r="AD8322" s="3">
        <v>0</v>
      </c>
      <c r="AE8322" s="5">
        <v>0</v>
      </c>
      <c r="AF8322" s="2">
        <v>0</v>
      </c>
      <c r="AG8322" s="3">
        <f t="shared" ref="AG8322:AG8385" si="916">IF(AD8322&gt;0,(AD8322*(AE8322/100/12)*(1+AE8322/100/12)^AF8322)/((1+AE8322/100/12)^AF8322-1),0)</f>
        <v>0</v>
      </c>
      <c r="AH8322" s="2" t="s">
        <v>50</v>
      </c>
      <c r="AI8322" s="3">
        <v>0</v>
      </c>
    </row>
    <row r="8323" spans="1:35" x14ac:dyDescent="0.3">
      <c r="A8323" s="2" t="s">
        <v>15743</v>
      </c>
      <c r="B8323" s="2" t="s">
        <v>6402</v>
      </c>
      <c r="C8323" s="2" t="s">
        <v>287</v>
      </c>
      <c r="D8323" s="2" t="s">
        <v>104</v>
      </c>
      <c r="E8323" s="2">
        <v>2021</v>
      </c>
      <c r="F8323" s="2" t="s">
        <v>55</v>
      </c>
      <c r="G8323" s="2" t="s">
        <v>56</v>
      </c>
      <c r="H8323" s="2" t="s">
        <v>153</v>
      </c>
      <c r="I8323" s="2" t="s">
        <v>131</v>
      </c>
      <c r="J8323" s="2" t="s">
        <v>463</v>
      </c>
      <c r="K8323" s="3">
        <v>5275339.74</v>
      </c>
      <c r="L8323" s="3">
        <v>3055038.32</v>
      </c>
      <c r="M8323" s="3">
        <f t="shared" si="910"/>
        <v>2220301.4200000004</v>
      </c>
      <c r="N8323" s="3">
        <v>986904.05</v>
      </c>
      <c r="O8323" s="3">
        <f t="shared" si="911"/>
        <v>1233397.3700000003</v>
      </c>
      <c r="P8323" s="3">
        <v>923325.87</v>
      </c>
      <c r="Q8323" s="4">
        <f t="shared" si="912"/>
        <v>0.42088311453472382</v>
      </c>
      <c r="R8323" s="4">
        <f t="shared" si="913"/>
        <v>0.17502680689907565</v>
      </c>
      <c r="S8323" s="3">
        <v>4771522.13</v>
      </c>
      <c r="T8323" s="3">
        <f t="shared" si="914"/>
        <v>503817.61000000034</v>
      </c>
      <c r="U8323" s="4">
        <f t="shared" si="915"/>
        <v>0.10558844667875414</v>
      </c>
      <c r="V8323" s="2" t="s">
        <v>133</v>
      </c>
      <c r="W8323" s="2" t="s">
        <v>134</v>
      </c>
      <c r="X8323" s="2" t="s">
        <v>155</v>
      </c>
      <c r="Y8323" s="2">
        <v>7.24</v>
      </c>
      <c r="Z8323" s="2" t="s">
        <v>15744</v>
      </c>
      <c r="AA8323" s="2" t="s">
        <v>224</v>
      </c>
      <c r="AB8323" s="2" t="s">
        <v>306</v>
      </c>
      <c r="AC8323" s="2">
        <v>7.11</v>
      </c>
      <c r="AD8323" s="3">
        <v>0</v>
      </c>
      <c r="AE8323" s="5">
        <v>0</v>
      </c>
      <c r="AF8323" s="2">
        <v>0</v>
      </c>
      <c r="AG8323" s="3">
        <f t="shared" si="916"/>
        <v>0</v>
      </c>
      <c r="AH8323" s="2" t="s">
        <v>50</v>
      </c>
      <c r="AI8323" s="3">
        <v>0</v>
      </c>
    </row>
    <row r="8324" spans="1:35" x14ac:dyDescent="0.3">
      <c r="A8324" s="2" t="s">
        <v>15745</v>
      </c>
      <c r="B8324" s="2" t="s">
        <v>8999</v>
      </c>
      <c r="C8324" s="2" t="s">
        <v>304</v>
      </c>
      <c r="D8324" s="2" t="s">
        <v>104</v>
      </c>
      <c r="E8324" s="2">
        <v>2022</v>
      </c>
      <c r="F8324" s="2" t="s">
        <v>82</v>
      </c>
      <c r="G8324" s="2" t="s">
        <v>69</v>
      </c>
      <c r="H8324" s="2" t="s">
        <v>272</v>
      </c>
      <c r="I8324" s="2" t="s">
        <v>178</v>
      </c>
      <c r="J8324" s="2" t="s">
        <v>206</v>
      </c>
      <c r="K8324" s="3">
        <v>1369868.67</v>
      </c>
      <c r="L8324" s="3">
        <v>623891.03</v>
      </c>
      <c r="M8324" s="3">
        <f t="shared" si="910"/>
        <v>745977.6399999999</v>
      </c>
      <c r="N8324" s="3">
        <v>228095.25</v>
      </c>
      <c r="O8324" s="3">
        <f t="shared" si="911"/>
        <v>517882.3899999999</v>
      </c>
      <c r="P8324" s="3">
        <v>373738.49</v>
      </c>
      <c r="Q8324" s="4">
        <f t="shared" si="912"/>
        <v>0.54456142865140489</v>
      </c>
      <c r="R8324" s="4">
        <f t="shared" si="913"/>
        <v>0.27282797116602425</v>
      </c>
      <c r="S8324" s="3">
        <v>1609279.18</v>
      </c>
      <c r="T8324" s="3">
        <f t="shared" si="914"/>
        <v>-239410.51</v>
      </c>
      <c r="U8324" s="4">
        <f t="shared" si="915"/>
        <v>-0.14876878603499985</v>
      </c>
      <c r="V8324" s="2" t="s">
        <v>107</v>
      </c>
      <c r="W8324" s="2" t="s">
        <v>207</v>
      </c>
      <c r="X8324" s="2" t="s">
        <v>274</v>
      </c>
      <c r="Y8324" s="2">
        <v>1</v>
      </c>
      <c r="Z8324" s="2" t="s">
        <v>4286</v>
      </c>
      <c r="AA8324" s="2" t="s">
        <v>48</v>
      </c>
      <c r="AB8324" s="2" t="s">
        <v>182</v>
      </c>
      <c r="AC8324" s="2">
        <v>5.27</v>
      </c>
      <c r="AD8324" s="3">
        <v>3511079.88</v>
      </c>
      <c r="AE8324" s="5">
        <v>6.81</v>
      </c>
      <c r="AF8324" s="2">
        <v>240</v>
      </c>
      <c r="AG8324" s="3">
        <f t="shared" si="916"/>
        <v>26822.379545826181</v>
      </c>
      <c r="AH8324" s="2" t="s">
        <v>230</v>
      </c>
      <c r="AI8324" s="3">
        <v>2803079.71</v>
      </c>
    </row>
    <row r="8325" spans="1:35" x14ac:dyDescent="0.3">
      <c r="A8325" s="2" t="s">
        <v>15746</v>
      </c>
      <c r="B8325" s="2" t="s">
        <v>3452</v>
      </c>
      <c r="C8325" s="2" t="s">
        <v>734</v>
      </c>
      <c r="D8325" s="2" t="s">
        <v>38</v>
      </c>
      <c r="E8325" s="2">
        <v>2024</v>
      </c>
      <c r="F8325" s="2" t="s">
        <v>105</v>
      </c>
      <c r="G8325" s="2" t="s">
        <v>93</v>
      </c>
      <c r="H8325" s="2" t="s">
        <v>159</v>
      </c>
      <c r="I8325" s="2" t="s">
        <v>58</v>
      </c>
      <c r="J8325" s="2" t="s">
        <v>106</v>
      </c>
      <c r="K8325" s="3">
        <v>6156246.4400000004</v>
      </c>
      <c r="L8325" s="3">
        <v>2126137.77</v>
      </c>
      <c r="M8325" s="3">
        <f t="shared" si="910"/>
        <v>4030108.6700000004</v>
      </c>
      <c r="N8325" s="3">
        <v>1060094.5900000001</v>
      </c>
      <c r="O8325" s="3">
        <f t="shared" si="911"/>
        <v>2970014.08</v>
      </c>
      <c r="P8325" s="3">
        <v>2328420.3199999998</v>
      </c>
      <c r="Q8325" s="4">
        <f t="shared" si="912"/>
        <v>0.6546373198796116</v>
      </c>
      <c r="R8325" s="4">
        <f t="shared" si="913"/>
        <v>0.37822077830919315</v>
      </c>
      <c r="S8325" s="3">
        <v>6102550.9800000004</v>
      </c>
      <c r="T8325" s="3">
        <f t="shared" si="914"/>
        <v>53695.459999999963</v>
      </c>
      <c r="U8325" s="4">
        <f t="shared" si="915"/>
        <v>8.798854802848359E-3</v>
      </c>
      <c r="V8325" s="2" t="s">
        <v>95</v>
      </c>
      <c r="W8325" s="2" t="s">
        <v>207</v>
      </c>
      <c r="X8325" s="2" t="s">
        <v>160</v>
      </c>
      <c r="Y8325" s="2">
        <v>129.5</v>
      </c>
      <c r="Z8325" s="2" t="s">
        <v>10573</v>
      </c>
      <c r="AA8325" s="2" t="s">
        <v>141</v>
      </c>
      <c r="AB8325" s="2" t="s">
        <v>242</v>
      </c>
      <c r="AC8325" s="2">
        <v>6.93</v>
      </c>
      <c r="AD8325" s="3">
        <v>0</v>
      </c>
      <c r="AE8325" s="5">
        <v>0</v>
      </c>
      <c r="AF8325" s="2">
        <v>0</v>
      </c>
      <c r="AG8325" s="3">
        <f t="shared" si="916"/>
        <v>0</v>
      </c>
      <c r="AH8325" s="2" t="s">
        <v>50</v>
      </c>
      <c r="AI8325" s="3">
        <v>0</v>
      </c>
    </row>
    <row r="8326" spans="1:35" x14ac:dyDescent="0.3">
      <c r="A8326" s="2" t="s">
        <v>15747</v>
      </c>
      <c r="B8326" s="2" t="s">
        <v>523</v>
      </c>
      <c r="C8326" s="2" t="s">
        <v>292</v>
      </c>
      <c r="D8326" s="2" t="s">
        <v>81</v>
      </c>
      <c r="E8326" s="2">
        <v>2022</v>
      </c>
      <c r="F8326" s="2" t="s">
        <v>82</v>
      </c>
      <c r="G8326" s="2" t="s">
        <v>93</v>
      </c>
      <c r="H8326" s="2" t="s">
        <v>94</v>
      </c>
      <c r="I8326" s="2" t="s">
        <v>71</v>
      </c>
      <c r="J8326" s="2" t="s">
        <v>293</v>
      </c>
      <c r="K8326" s="3">
        <v>2386816.27</v>
      </c>
      <c r="L8326" s="3">
        <v>1005644.89</v>
      </c>
      <c r="M8326" s="3">
        <f t="shared" si="910"/>
        <v>1381171.38</v>
      </c>
      <c r="N8326" s="3">
        <v>342845.54</v>
      </c>
      <c r="O8326" s="3">
        <f t="shared" si="911"/>
        <v>1038325.8399999999</v>
      </c>
      <c r="P8326" s="3">
        <v>786480.78</v>
      </c>
      <c r="Q8326" s="4">
        <f t="shared" si="912"/>
        <v>0.57866681962914557</v>
      </c>
      <c r="R8326" s="4">
        <f t="shared" si="913"/>
        <v>0.32951039838520962</v>
      </c>
      <c r="S8326" s="3">
        <v>2795450.4</v>
      </c>
      <c r="T8326" s="3">
        <f t="shared" si="914"/>
        <v>-408634.12999999989</v>
      </c>
      <c r="U8326" s="4">
        <f t="shared" si="915"/>
        <v>-0.14617827953592019</v>
      </c>
      <c r="V8326" s="2" t="s">
        <v>44</v>
      </c>
      <c r="W8326" s="2" t="s">
        <v>117</v>
      </c>
      <c r="X8326" s="2" t="s">
        <v>97</v>
      </c>
      <c r="Y8326" s="2">
        <v>1550</v>
      </c>
      <c r="Z8326" s="2" t="s">
        <v>15748</v>
      </c>
      <c r="AA8326" s="2" t="s">
        <v>148</v>
      </c>
      <c r="AB8326" s="2" t="s">
        <v>100</v>
      </c>
      <c r="AC8326" s="2">
        <v>4.3099999999999996</v>
      </c>
      <c r="AD8326" s="3">
        <v>0</v>
      </c>
      <c r="AE8326" s="5">
        <v>0</v>
      </c>
      <c r="AF8326" s="2">
        <v>0</v>
      </c>
      <c r="AG8326" s="3">
        <f t="shared" si="916"/>
        <v>0</v>
      </c>
      <c r="AH8326" s="2" t="s">
        <v>50</v>
      </c>
      <c r="AI8326" s="3">
        <v>0</v>
      </c>
    </row>
    <row r="8327" spans="1:35" x14ac:dyDescent="0.3">
      <c r="A8327" s="2" t="s">
        <v>15749</v>
      </c>
      <c r="B8327" s="2" t="s">
        <v>5766</v>
      </c>
      <c r="C8327" s="2" t="s">
        <v>387</v>
      </c>
      <c r="D8327" s="2" t="s">
        <v>81</v>
      </c>
      <c r="E8327" s="2">
        <v>2020</v>
      </c>
      <c r="F8327" s="2" t="s">
        <v>55</v>
      </c>
      <c r="G8327" s="2" t="s">
        <v>40</v>
      </c>
      <c r="H8327" s="2" t="s">
        <v>279</v>
      </c>
      <c r="I8327" s="2" t="s">
        <v>178</v>
      </c>
      <c r="J8327" s="2" t="s">
        <v>263</v>
      </c>
      <c r="K8327" s="3">
        <v>8674442.0099999998</v>
      </c>
      <c r="L8327" s="3">
        <v>4547534.01</v>
      </c>
      <c r="M8327" s="3">
        <f t="shared" si="910"/>
        <v>4126908</v>
      </c>
      <c r="N8327" s="3">
        <v>1421941.81</v>
      </c>
      <c r="O8327" s="3">
        <f t="shared" si="911"/>
        <v>2704966.19</v>
      </c>
      <c r="P8327" s="3">
        <v>1934711.95</v>
      </c>
      <c r="Q8327" s="4">
        <f t="shared" si="912"/>
        <v>0.47575486645048193</v>
      </c>
      <c r="R8327" s="4">
        <f t="shared" si="913"/>
        <v>0.22303589646107969</v>
      </c>
      <c r="S8327" s="3">
        <v>8000458.9800000004</v>
      </c>
      <c r="T8327" s="3">
        <f t="shared" si="914"/>
        <v>673983.02999999933</v>
      </c>
      <c r="U8327" s="4">
        <f t="shared" si="915"/>
        <v>8.4243045515871057E-2</v>
      </c>
      <c r="V8327" s="2" t="s">
        <v>107</v>
      </c>
      <c r="W8327" s="2" t="s">
        <v>60</v>
      </c>
      <c r="X8327" s="2" t="s">
        <v>280</v>
      </c>
      <c r="Y8327" s="2">
        <v>0.79</v>
      </c>
      <c r="Z8327" s="2" t="s">
        <v>1650</v>
      </c>
      <c r="AA8327" s="2" t="s">
        <v>224</v>
      </c>
      <c r="AB8327" s="2" t="s">
        <v>209</v>
      </c>
      <c r="AC8327" s="2">
        <v>6.9</v>
      </c>
      <c r="AD8327" s="3">
        <v>1745770.7</v>
      </c>
      <c r="AE8327" s="5">
        <v>12.55</v>
      </c>
      <c r="AF8327" s="2">
        <v>48</v>
      </c>
      <c r="AG8327" s="3">
        <f t="shared" si="916"/>
        <v>46445.685909186876</v>
      </c>
      <c r="AH8327" s="2" t="s">
        <v>50</v>
      </c>
      <c r="AI8327" s="3">
        <v>0</v>
      </c>
    </row>
    <row r="8328" spans="1:35" x14ac:dyDescent="0.3">
      <c r="A8328" s="2" t="s">
        <v>15750</v>
      </c>
      <c r="B8328" s="2" t="s">
        <v>15608</v>
      </c>
      <c r="C8328" s="2" t="s">
        <v>287</v>
      </c>
      <c r="D8328" s="2" t="s">
        <v>104</v>
      </c>
      <c r="E8328" s="2">
        <v>2021</v>
      </c>
      <c r="F8328" s="2" t="s">
        <v>68</v>
      </c>
      <c r="G8328" s="2" t="s">
        <v>114</v>
      </c>
      <c r="H8328" s="2" t="s">
        <v>234</v>
      </c>
      <c r="I8328" s="2" t="s">
        <v>55</v>
      </c>
      <c r="J8328" s="2" t="s">
        <v>217</v>
      </c>
      <c r="K8328" s="3">
        <v>8715845.3399999999</v>
      </c>
      <c r="L8328" s="3">
        <v>3909251.74</v>
      </c>
      <c r="M8328" s="3">
        <f t="shared" si="910"/>
        <v>4806593.5999999996</v>
      </c>
      <c r="N8328" s="3">
        <v>703118.44</v>
      </c>
      <c r="O8328" s="3">
        <f t="shared" si="911"/>
        <v>4103475.1599999997</v>
      </c>
      <c r="P8328" s="3">
        <v>3097317.28</v>
      </c>
      <c r="Q8328" s="4">
        <f t="shared" si="912"/>
        <v>0.55147761490682901</v>
      </c>
      <c r="R8328" s="4">
        <f t="shared" si="913"/>
        <v>0.35536625068200212</v>
      </c>
      <c r="S8328" s="3">
        <v>9680520.9000000004</v>
      </c>
      <c r="T8328" s="3">
        <f t="shared" si="914"/>
        <v>-964675.56000000052</v>
      </c>
      <c r="U8328" s="4">
        <f t="shared" si="915"/>
        <v>-9.9651203686776865E-2</v>
      </c>
      <c r="V8328" s="2" t="s">
        <v>133</v>
      </c>
      <c r="W8328" s="2" t="s">
        <v>125</v>
      </c>
      <c r="X8328" s="2" t="s">
        <v>236</v>
      </c>
      <c r="Y8328" s="2">
        <v>3.67</v>
      </c>
      <c r="Z8328" s="2" t="s">
        <v>15751</v>
      </c>
      <c r="AA8328" s="2" t="s">
        <v>99</v>
      </c>
      <c r="AB8328" s="2" t="s">
        <v>64</v>
      </c>
      <c r="AC8328" s="2">
        <v>2.89</v>
      </c>
      <c r="AD8328" s="3">
        <v>0</v>
      </c>
      <c r="AE8328" s="5">
        <v>0</v>
      </c>
      <c r="AF8328" s="2">
        <v>0</v>
      </c>
      <c r="AG8328" s="3">
        <f t="shared" si="916"/>
        <v>0</v>
      </c>
      <c r="AH8328" s="2" t="s">
        <v>50</v>
      </c>
      <c r="AI8328" s="3">
        <v>0</v>
      </c>
    </row>
    <row r="8329" spans="1:35" x14ac:dyDescent="0.3">
      <c r="A8329" s="2" t="s">
        <v>15752</v>
      </c>
      <c r="B8329" s="2" t="s">
        <v>6628</v>
      </c>
      <c r="C8329" s="2" t="s">
        <v>189</v>
      </c>
      <c r="D8329" s="2" t="s">
        <v>54</v>
      </c>
      <c r="E8329" s="2">
        <v>2020</v>
      </c>
      <c r="F8329" s="2" t="s">
        <v>82</v>
      </c>
      <c r="G8329" s="2" t="s">
        <v>69</v>
      </c>
      <c r="H8329" s="2" t="s">
        <v>272</v>
      </c>
      <c r="I8329" s="2" t="s">
        <v>71</v>
      </c>
      <c r="J8329" s="2" t="s">
        <v>172</v>
      </c>
      <c r="K8329" s="3">
        <v>4753434.71</v>
      </c>
      <c r="L8329" s="3">
        <v>2166523.61</v>
      </c>
      <c r="M8329" s="3">
        <f t="shared" si="910"/>
        <v>2586911.1</v>
      </c>
      <c r="N8329" s="3">
        <v>610579.32999999996</v>
      </c>
      <c r="O8329" s="3">
        <f t="shared" si="911"/>
        <v>1976331.77</v>
      </c>
      <c r="P8329" s="3">
        <v>1476226.76</v>
      </c>
      <c r="Q8329" s="4">
        <f t="shared" si="912"/>
        <v>0.54421933987182081</v>
      </c>
      <c r="R8329" s="4">
        <f t="shared" si="913"/>
        <v>0.31056001608571582</v>
      </c>
      <c r="S8329" s="3">
        <v>4457110.1900000004</v>
      </c>
      <c r="T8329" s="3">
        <f t="shared" si="914"/>
        <v>296324.51999999955</v>
      </c>
      <c r="U8329" s="4">
        <f t="shared" si="915"/>
        <v>6.6483552653653272E-2</v>
      </c>
      <c r="V8329" s="2" t="s">
        <v>44</v>
      </c>
      <c r="W8329" s="2" t="s">
        <v>125</v>
      </c>
      <c r="X8329" s="2" t="s">
        <v>274</v>
      </c>
      <c r="Y8329" s="2">
        <v>1</v>
      </c>
      <c r="Z8329" s="2" t="s">
        <v>8434</v>
      </c>
      <c r="AA8329" s="2" t="s">
        <v>224</v>
      </c>
      <c r="AB8329" s="2" t="s">
        <v>49</v>
      </c>
      <c r="AC8329" s="2">
        <v>9.0299999999999994</v>
      </c>
      <c r="AD8329" s="3">
        <v>0</v>
      </c>
      <c r="AE8329" s="5">
        <v>0</v>
      </c>
      <c r="AF8329" s="2">
        <v>0</v>
      </c>
      <c r="AG8329" s="3">
        <f t="shared" si="916"/>
        <v>0</v>
      </c>
      <c r="AH8329" s="2" t="s">
        <v>50</v>
      </c>
      <c r="AI8329" s="3">
        <v>0</v>
      </c>
    </row>
    <row r="8330" spans="1:35" x14ac:dyDescent="0.3">
      <c r="A8330" s="2" t="s">
        <v>15753</v>
      </c>
      <c r="B8330" s="2" t="s">
        <v>5351</v>
      </c>
      <c r="C8330" s="2" t="s">
        <v>145</v>
      </c>
      <c r="D8330" s="2" t="s">
        <v>54</v>
      </c>
      <c r="E8330" s="2">
        <v>2024</v>
      </c>
      <c r="F8330" s="2" t="s">
        <v>68</v>
      </c>
      <c r="G8330" s="2" t="s">
        <v>40</v>
      </c>
      <c r="H8330" s="2" t="s">
        <v>83</v>
      </c>
      <c r="I8330" s="2" t="s">
        <v>58</v>
      </c>
      <c r="J8330" s="2" t="s">
        <v>106</v>
      </c>
      <c r="K8330" s="3">
        <v>961731.8</v>
      </c>
      <c r="L8330" s="3">
        <v>274370.43</v>
      </c>
      <c r="M8330" s="3">
        <f t="shared" si="910"/>
        <v>687361.37000000011</v>
      </c>
      <c r="N8330" s="3">
        <v>196569.01</v>
      </c>
      <c r="O8330" s="3">
        <f t="shared" si="911"/>
        <v>490792.3600000001</v>
      </c>
      <c r="P8330" s="3">
        <v>389842.7</v>
      </c>
      <c r="Q8330" s="4">
        <f t="shared" si="912"/>
        <v>0.71471211620537045</v>
      </c>
      <c r="R8330" s="4">
        <f t="shared" si="913"/>
        <v>0.40535490247904871</v>
      </c>
      <c r="S8330" s="3">
        <v>979404.14</v>
      </c>
      <c r="T8330" s="3">
        <f t="shared" si="914"/>
        <v>-17672.339999999967</v>
      </c>
      <c r="U8330" s="4">
        <f t="shared" si="915"/>
        <v>-1.8043971102674701E-2</v>
      </c>
      <c r="V8330" s="2" t="s">
        <v>95</v>
      </c>
      <c r="W8330" s="2" t="s">
        <v>60</v>
      </c>
      <c r="X8330" s="2" t="s">
        <v>86</v>
      </c>
      <c r="Y8330" s="2">
        <v>0.92</v>
      </c>
      <c r="Z8330" s="2" t="s">
        <v>15754</v>
      </c>
      <c r="AA8330" s="2" t="s">
        <v>99</v>
      </c>
      <c r="AB8330" s="2" t="s">
        <v>306</v>
      </c>
      <c r="AC8330" s="2">
        <v>6.03</v>
      </c>
      <c r="AD8330" s="3">
        <v>0</v>
      </c>
      <c r="AE8330" s="5">
        <v>0</v>
      </c>
      <c r="AF8330" s="2">
        <v>0</v>
      </c>
      <c r="AG8330" s="3">
        <f t="shared" si="916"/>
        <v>0</v>
      </c>
      <c r="AH8330" s="2" t="s">
        <v>50</v>
      </c>
      <c r="AI8330" s="3">
        <v>0</v>
      </c>
    </row>
    <row r="8331" spans="1:35" x14ac:dyDescent="0.3">
      <c r="A8331" s="2" t="s">
        <v>15755</v>
      </c>
      <c r="B8331" s="2" t="s">
        <v>5242</v>
      </c>
      <c r="C8331" s="2" t="s">
        <v>322</v>
      </c>
      <c r="D8331" s="2" t="s">
        <v>38</v>
      </c>
      <c r="E8331" s="2">
        <v>2021</v>
      </c>
      <c r="F8331" s="2" t="s">
        <v>92</v>
      </c>
      <c r="G8331" s="2" t="s">
        <v>56</v>
      </c>
      <c r="H8331" s="2" t="s">
        <v>153</v>
      </c>
      <c r="I8331" s="2" t="s">
        <v>58</v>
      </c>
      <c r="J8331" s="2" t="s">
        <v>106</v>
      </c>
      <c r="K8331" s="3">
        <v>6580590.0499999998</v>
      </c>
      <c r="L8331" s="3">
        <v>2686311.56</v>
      </c>
      <c r="M8331" s="3">
        <f t="shared" si="910"/>
        <v>3894278.4899999998</v>
      </c>
      <c r="N8331" s="3">
        <v>1288922.0900000001</v>
      </c>
      <c r="O8331" s="3">
        <f t="shared" si="911"/>
        <v>2605356.3999999994</v>
      </c>
      <c r="P8331" s="3">
        <v>2062389.53</v>
      </c>
      <c r="Q8331" s="4">
        <f t="shared" si="912"/>
        <v>0.59178256971044718</v>
      </c>
      <c r="R8331" s="4">
        <f t="shared" si="913"/>
        <v>0.31340495522890083</v>
      </c>
      <c r="S8331" s="3">
        <v>7327379.3300000001</v>
      </c>
      <c r="T8331" s="3">
        <f t="shared" si="914"/>
        <v>-746789.28000000026</v>
      </c>
      <c r="U8331" s="4">
        <f t="shared" si="915"/>
        <v>-0.10191764973084862</v>
      </c>
      <c r="V8331" s="2" t="s">
        <v>95</v>
      </c>
      <c r="W8331" s="2" t="s">
        <v>125</v>
      </c>
      <c r="X8331" s="2" t="s">
        <v>155</v>
      </c>
      <c r="Y8331" s="2">
        <v>7.24</v>
      </c>
      <c r="Z8331" s="2" t="s">
        <v>9800</v>
      </c>
      <c r="AA8331" s="2" t="s">
        <v>224</v>
      </c>
      <c r="AB8331" s="2" t="s">
        <v>64</v>
      </c>
      <c r="AC8331" s="2">
        <v>1.21</v>
      </c>
      <c r="AD8331" s="3">
        <v>0</v>
      </c>
      <c r="AE8331" s="5">
        <v>0</v>
      </c>
      <c r="AF8331" s="2">
        <v>0</v>
      </c>
      <c r="AG8331" s="3">
        <f t="shared" si="916"/>
        <v>0</v>
      </c>
      <c r="AH8331" s="2" t="s">
        <v>50</v>
      </c>
      <c r="AI8331" s="3">
        <v>0</v>
      </c>
    </row>
    <row r="8332" spans="1:35" x14ac:dyDescent="0.3">
      <c r="A8332" s="2" t="s">
        <v>15756</v>
      </c>
      <c r="B8332" s="2" t="s">
        <v>8019</v>
      </c>
      <c r="C8332" s="2" t="s">
        <v>932</v>
      </c>
      <c r="D8332" s="2" t="s">
        <v>81</v>
      </c>
      <c r="E8332" s="2">
        <v>2020</v>
      </c>
      <c r="F8332" s="2" t="s">
        <v>92</v>
      </c>
      <c r="G8332" s="2" t="s">
        <v>69</v>
      </c>
      <c r="H8332" s="2" t="s">
        <v>272</v>
      </c>
      <c r="I8332" s="2" t="s">
        <v>131</v>
      </c>
      <c r="J8332" s="2" t="s">
        <v>235</v>
      </c>
      <c r="K8332" s="3">
        <v>8679711.1199999992</v>
      </c>
      <c r="L8332" s="3">
        <v>2620230.89</v>
      </c>
      <c r="M8332" s="3">
        <f t="shared" si="910"/>
        <v>6059480.2299999986</v>
      </c>
      <c r="N8332" s="3">
        <v>1173930.8700000001</v>
      </c>
      <c r="O8332" s="3">
        <f t="shared" si="911"/>
        <v>4885549.3599999985</v>
      </c>
      <c r="P8332" s="3">
        <v>3599218.54</v>
      </c>
      <c r="Q8332" s="4">
        <f t="shared" si="912"/>
        <v>0.69812003489811991</v>
      </c>
      <c r="R8332" s="4">
        <f t="shared" si="913"/>
        <v>0.41467031451157332</v>
      </c>
      <c r="S8332" s="3">
        <v>8960447.3000000007</v>
      </c>
      <c r="T8332" s="3">
        <f t="shared" si="914"/>
        <v>-280736.18000000156</v>
      </c>
      <c r="U8332" s="4">
        <f t="shared" si="915"/>
        <v>-3.1330598864188569E-2</v>
      </c>
      <c r="V8332" s="2" t="s">
        <v>85</v>
      </c>
      <c r="W8332" s="2" t="s">
        <v>45</v>
      </c>
      <c r="X8332" s="2" t="s">
        <v>274</v>
      </c>
      <c r="Y8332" s="2">
        <v>1</v>
      </c>
      <c r="Z8332" s="2" t="s">
        <v>14341</v>
      </c>
      <c r="AA8332" s="2" t="s">
        <v>99</v>
      </c>
      <c r="AB8332" s="2" t="s">
        <v>209</v>
      </c>
      <c r="AC8332" s="2">
        <v>9.6300000000000008</v>
      </c>
      <c r="AD8332" s="3">
        <v>0</v>
      </c>
      <c r="AE8332" s="5">
        <v>0</v>
      </c>
      <c r="AF8332" s="2">
        <v>0</v>
      </c>
      <c r="AG8332" s="3">
        <f t="shared" si="916"/>
        <v>0</v>
      </c>
      <c r="AH8332" s="2" t="s">
        <v>50</v>
      </c>
      <c r="AI8332" s="3">
        <v>0</v>
      </c>
    </row>
    <row r="8333" spans="1:35" x14ac:dyDescent="0.3">
      <c r="A8333" s="2" t="s">
        <v>15757</v>
      </c>
      <c r="B8333" s="2" t="s">
        <v>3480</v>
      </c>
      <c r="C8333" s="2" t="s">
        <v>315</v>
      </c>
      <c r="D8333" s="2" t="s">
        <v>104</v>
      </c>
      <c r="E8333" s="2">
        <v>2020</v>
      </c>
      <c r="F8333" s="2" t="s">
        <v>68</v>
      </c>
      <c r="G8333" s="2" t="s">
        <v>69</v>
      </c>
      <c r="H8333" s="2" t="s">
        <v>165</v>
      </c>
      <c r="I8333" s="2" t="s">
        <v>131</v>
      </c>
      <c r="J8333" s="2" t="s">
        <v>235</v>
      </c>
      <c r="K8333" s="3">
        <v>6018080.1900000004</v>
      </c>
      <c r="L8333" s="3">
        <v>3219506.58</v>
      </c>
      <c r="M8333" s="3">
        <f t="shared" si="910"/>
        <v>2798573.6100000003</v>
      </c>
      <c r="N8333" s="3">
        <v>519497.12</v>
      </c>
      <c r="O8333" s="3">
        <f t="shared" si="911"/>
        <v>2279076.4900000002</v>
      </c>
      <c r="P8333" s="3">
        <v>1620861.09</v>
      </c>
      <c r="Q8333" s="4">
        <f t="shared" si="912"/>
        <v>0.46502763699464766</v>
      </c>
      <c r="R8333" s="4">
        <f t="shared" si="913"/>
        <v>0.26933191962003417</v>
      </c>
      <c r="S8333" s="3">
        <v>4866016.37</v>
      </c>
      <c r="T8333" s="3">
        <f t="shared" si="914"/>
        <v>1152063.8200000003</v>
      </c>
      <c r="U8333" s="4">
        <f t="shared" si="915"/>
        <v>0.23675707856280809</v>
      </c>
      <c r="V8333" s="2" t="s">
        <v>95</v>
      </c>
      <c r="W8333" s="2" t="s">
        <v>125</v>
      </c>
      <c r="X8333" s="2" t="s">
        <v>167</v>
      </c>
      <c r="Y8333" s="2">
        <v>17.2</v>
      </c>
      <c r="Z8333" s="2" t="s">
        <v>1390</v>
      </c>
      <c r="AA8333" s="2" t="s">
        <v>48</v>
      </c>
      <c r="AB8333" s="2" t="s">
        <v>100</v>
      </c>
      <c r="AC8333" s="2">
        <v>4.34</v>
      </c>
      <c r="AD8333" s="3">
        <v>0</v>
      </c>
      <c r="AE8333" s="5">
        <v>0</v>
      </c>
      <c r="AF8333" s="2">
        <v>0</v>
      </c>
      <c r="AG8333" s="3">
        <f t="shared" si="916"/>
        <v>0</v>
      </c>
      <c r="AH8333" s="2" t="s">
        <v>50</v>
      </c>
      <c r="AI8333" s="3">
        <v>0</v>
      </c>
    </row>
    <row r="8334" spans="1:35" x14ac:dyDescent="0.3">
      <c r="A8334" s="2" t="s">
        <v>15758</v>
      </c>
      <c r="B8334" s="2" t="s">
        <v>4728</v>
      </c>
      <c r="C8334" s="2" t="s">
        <v>287</v>
      </c>
      <c r="D8334" s="2" t="s">
        <v>104</v>
      </c>
      <c r="E8334" s="2">
        <v>2021</v>
      </c>
      <c r="F8334" s="2" t="s">
        <v>58</v>
      </c>
      <c r="G8334" s="2" t="s">
        <v>114</v>
      </c>
      <c r="H8334" s="2" t="s">
        <v>234</v>
      </c>
      <c r="I8334" s="2" t="s">
        <v>71</v>
      </c>
      <c r="J8334" s="2" t="s">
        <v>72</v>
      </c>
      <c r="K8334" s="3">
        <v>7102946.7699999996</v>
      </c>
      <c r="L8334" s="3">
        <v>2376952.6800000002</v>
      </c>
      <c r="M8334" s="3">
        <f t="shared" si="910"/>
        <v>4725994.09</v>
      </c>
      <c r="N8334" s="3">
        <v>1377685.79</v>
      </c>
      <c r="O8334" s="3">
        <f t="shared" si="911"/>
        <v>3348308.3</v>
      </c>
      <c r="P8334" s="3">
        <v>2506263.54</v>
      </c>
      <c r="Q8334" s="4">
        <f t="shared" si="912"/>
        <v>0.6653568220390873</v>
      </c>
      <c r="R8334" s="4">
        <f t="shared" si="913"/>
        <v>0.3528484192765533</v>
      </c>
      <c r="S8334" s="3">
        <v>8363575.5899999999</v>
      </c>
      <c r="T8334" s="3">
        <f t="shared" si="914"/>
        <v>-1260628.8200000003</v>
      </c>
      <c r="U8334" s="4">
        <f t="shared" si="915"/>
        <v>-0.1507284541682489</v>
      </c>
      <c r="V8334" s="2" t="s">
        <v>95</v>
      </c>
      <c r="W8334" s="2" t="s">
        <v>117</v>
      </c>
      <c r="X8334" s="2" t="s">
        <v>236</v>
      </c>
      <c r="Y8334" s="2">
        <v>3.67</v>
      </c>
      <c r="Z8334" s="2" t="s">
        <v>9543</v>
      </c>
      <c r="AA8334" s="2" t="s">
        <v>48</v>
      </c>
      <c r="AB8334" s="2" t="s">
        <v>110</v>
      </c>
      <c r="AC8334" s="2">
        <v>2.61</v>
      </c>
      <c r="AD8334" s="3">
        <v>0</v>
      </c>
      <c r="AE8334" s="5">
        <v>0</v>
      </c>
      <c r="AF8334" s="2">
        <v>0</v>
      </c>
      <c r="AG8334" s="3">
        <f t="shared" si="916"/>
        <v>0</v>
      </c>
      <c r="AH8334" s="2" t="s">
        <v>50</v>
      </c>
      <c r="AI8334" s="3">
        <v>0</v>
      </c>
    </row>
    <row r="8335" spans="1:35" x14ac:dyDescent="0.3">
      <c r="A8335" s="2" t="s">
        <v>15759</v>
      </c>
      <c r="B8335" s="2" t="s">
        <v>7073</v>
      </c>
      <c r="C8335" s="2" t="s">
        <v>216</v>
      </c>
      <c r="D8335" s="2" t="s">
        <v>38</v>
      </c>
      <c r="E8335" s="2">
        <v>2024</v>
      </c>
      <c r="F8335" s="2" t="s">
        <v>92</v>
      </c>
      <c r="G8335" s="2" t="s">
        <v>114</v>
      </c>
      <c r="H8335" s="2" t="s">
        <v>190</v>
      </c>
      <c r="I8335" s="2" t="s">
        <v>42</v>
      </c>
      <c r="J8335" s="2" t="s">
        <v>422</v>
      </c>
      <c r="K8335" s="3">
        <v>6647753.9900000002</v>
      </c>
      <c r="L8335" s="3">
        <v>2763999.4</v>
      </c>
      <c r="M8335" s="3">
        <f t="shared" si="910"/>
        <v>3883754.5900000003</v>
      </c>
      <c r="N8335" s="3">
        <v>562985.93000000005</v>
      </c>
      <c r="O8335" s="3">
        <f t="shared" si="911"/>
        <v>3320768.66</v>
      </c>
      <c r="P8335" s="3">
        <v>2558941.86</v>
      </c>
      <c r="Q8335" s="4">
        <f t="shared" si="912"/>
        <v>0.58422056469631789</v>
      </c>
      <c r="R8335" s="4">
        <f t="shared" si="913"/>
        <v>0.38493329684722583</v>
      </c>
      <c r="S8335" s="3">
        <v>6691484.9900000002</v>
      </c>
      <c r="T8335" s="3">
        <f t="shared" si="914"/>
        <v>-43731</v>
      </c>
      <c r="U8335" s="4">
        <f t="shared" si="915"/>
        <v>-6.5353206448722822E-3</v>
      </c>
      <c r="V8335" s="2" t="s">
        <v>124</v>
      </c>
      <c r="W8335" s="2" t="s">
        <v>207</v>
      </c>
      <c r="X8335" s="2" t="s">
        <v>192</v>
      </c>
      <c r="Y8335" s="2">
        <v>3.64</v>
      </c>
      <c r="Z8335" s="2" t="s">
        <v>15760</v>
      </c>
      <c r="AA8335" s="2" t="s">
        <v>141</v>
      </c>
      <c r="AB8335" s="2" t="s">
        <v>110</v>
      </c>
      <c r="AC8335" s="2">
        <v>7.72</v>
      </c>
      <c r="AD8335" s="3">
        <v>0</v>
      </c>
      <c r="AE8335" s="5">
        <v>0</v>
      </c>
      <c r="AF8335" s="2">
        <v>0</v>
      </c>
      <c r="AG8335" s="3">
        <f t="shared" si="916"/>
        <v>0</v>
      </c>
      <c r="AH8335" s="2" t="s">
        <v>50</v>
      </c>
      <c r="AI8335" s="3">
        <v>0</v>
      </c>
    </row>
    <row r="8336" spans="1:35" x14ac:dyDescent="0.3">
      <c r="A8336" s="2" t="s">
        <v>15761</v>
      </c>
      <c r="B8336" s="2" t="s">
        <v>909</v>
      </c>
      <c r="C8336" s="2" t="s">
        <v>227</v>
      </c>
      <c r="D8336" s="2" t="s">
        <v>104</v>
      </c>
      <c r="E8336" s="2">
        <v>2023</v>
      </c>
      <c r="F8336" s="2" t="s">
        <v>55</v>
      </c>
      <c r="G8336" s="2" t="s">
        <v>93</v>
      </c>
      <c r="H8336" s="2" t="s">
        <v>221</v>
      </c>
      <c r="I8336" s="2" t="s">
        <v>131</v>
      </c>
      <c r="J8336" s="2" t="s">
        <v>463</v>
      </c>
      <c r="K8336" s="3">
        <v>6404771.2599999998</v>
      </c>
      <c r="L8336" s="3">
        <v>3421799.03</v>
      </c>
      <c r="M8336" s="3">
        <f t="shared" si="910"/>
        <v>2982972.23</v>
      </c>
      <c r="N8336" s="3">
        <v>840630.93</v>
      </c>
      <c r="O8336" s="3">
        <f t="shared" si="911"/>
        <v>2142341.2999999998</v>
      </c>
      <c r="P8336" s="3">
        <v>1551477.9</v>
      </c>
      <c r="Q8336" s="4">
        <f t="shared" si="912"/>
        <v>0.46574219576422471</v>
      </c>
      <c r="R8336" s="4">
        <f t="shared" si="913"/>
        <v>0.24223783130078558</v>
      </c>
      <c r="S8336" s="3">
        <v>5819979.1100000003</v>
      </c>
      <c r="T8336" s="3">
        <f t="shared" si="914"/>
        <v>584792.14999999944</v>
      </c>
      <c r="U8336" s="4">
        <f t="shared" si="915"/>
        <v>0.10048011151710121</v>
      </c>
      <c r="V8336" s="2" t="s">
        <v>133</v>
      </c>
      <c r="W8336" s="2" t="s">
        <v>96</v>
      </c>
      <c r="X8336" s="2" t="s">
        <v>222</v>
      </c>
      <c r="Y8336" s="2">
        <v>18.899999999999999</v>
      </c>
      <c r="Z8336" s="2" t="s">
        <v>13459</v>
      </c>
      <c r="AA8336" s="2" t="s">
        <v>76</v>
      </c>
      <c r="AB8336" s="2" t="s">
        <v>100</v>
      </c>
      <c r="AC8336" s="2">
        <v>3.93</v>
      </c>
      <c r="AD8336" s="3">
        <v>0</v>
      </c>
      <c r="AE8336" s="5">
        <v>0</v>
      </c>
      <c r="AF8336" s="2">
        <v>0</v>
      </c>
      <c r="AG8336" s="3">
        <f t="shared" si="916"/>
        <v>0</v>
      </c>
      <c r="AH8336" s="2" t="s">
        <v>50</v>
      </c>
      <c r="AI8336" s="3">
        <v>0</v>
      </c>
    </row>
    <row r="8337" spans="1:35" x14ac:dyDescent="0.3">
      <c r="A8337" s="2" t="s">
        <v>15762</v>
      </c>
      <c r="B8337" s="2" t="s">
        <v>15763</v>
      </c>
      <c r="C8337" s="2" t="s">
        <v>138</v>
      </c>
      <c r="D8337" s="2" t="s">
        <v>104</v>
      </c>
      <c r="E8337" s="2">
        <v>2024</v>
      </c>
      <c r="F8337" s="2" t="s">
        <v>39</v>
      </c>
      <c r="G8337" s="2" t="s">
        <v>114</v>
      </c>
      <c r="H8337" s="2" t="s">
        <v>190</v>
      </c>
      <c r="I8337" s="2" t="s">
        <v>71</v>
      </c>
      <c r="J8337" s="2" t="s">
        <v>72</v>
      </c>
      <c r="K8337" s="3">
        <v>7215812.2599999998</v>
      </c>
      <c r="L8337" s="3">
        <v>2774722.89</v>
      </c>
      <c r="M8337" s="3">
        <f t="shared" si="910"/>
        <v>4441089.3699999992</v>
      </c>
      <c r="N8337" s="3">
        <v>1392789.22</v>
      </c>
      <c r="O8337" s="3">
        <f t="shared" si="911"/>
        <v>3048300.1499999994</v>
      </c>
      <c r="P8337" s="3">
        <v>2258028.92</v>
      </c>
      <c r="Q8337" s="4">
        <f t="shared" si="912"/>
        <v>0.61546631342096469</v>
      </c>
      <c r="R8337" s="4">
        <f t="shared" si="913"/>
        <v>0.31292789205688121</v>
      </c>
      <c r="S8337" s="3">
        <v>6753481.9199999999</v>
      </c>
      <c r="T8337" s="3">
        <f t="shared" si="914"/>
        <v>462330.33999999985</v>
      </c>
      <c r="U8337" s="4">
        <f t="shared" si="915"/>
        <v>6.8458070292723883E-2</v>
      </c>
      <c r="V8337" s="2" t="s">
        <v>124</v>
      </c>
      <c r="W8337" s="2" t="s">
        <v>207</v>
      </c>
      <c r="X8337" s="2" t="s">
        <v>192</v>
      </c>
      <c r="Y8337" s="2">
        <v>3.64</v>
      </c>
      <c r="Z8337" s="2" t="s">
        <v>2646</v>
      </c>
      <c r="AA8337" s="2" t="s">
        <v>141</v>
      </c>
      <c r="AB8337" s="2" t="s">
        <v>64</v>
      </c>
      <c r="AC8337" s="2">
        <v>1.84</v>
      </c>
      <c r="AD8337" s="3">
        <v>0</v>
      </c>
      <c r="AE8337" s="5">
        <v>0</v>
      </c>
      <c r="AF8337" s="2">
        <v>0</v>
      </c>
      <c r="AG8337" s="3">
        <f t="shared" si="916"/>
        <v>0</v>
      </c>
      <c r="AH8337" s="2" t="s">
        <v>50</v>
      </c>
      <c r="AI8337" s="3">
        <v>0</v>
      </c>
    </row>
    <row r="8338" spans="1:35" x14ac:dyDescent="0.3">
      <c r="A8338" s="2" t="s">
        <v>15764</v>
      </c>
      <c r="B8338" s="2" t="s">
        <v>2865</v>
      </c>
      <c r="C8338" s="2" t="s">
        <v>103</v>
      </c>
      <c r="D8338" s="2" t="s">
        <v>104</v>
      </c>
      <c r="E8338" s="2">
        <v>2020</v>
      </c>
      <c r="F8338" s="2" t="s">
        <v>92</v>
      </c>
      <c r="G8338" s="2" t="s">
        <v>40</v>
      </c>
      <c r="H8338" s="2" t="s">
        <v>41</v>
      </c>
      <c r="I8338" s="2" t="s">
        <v>39</v>
      </c>
      <c r="J8338" s="2" t="s">
        <v>116</v>
      </c>
      <c r="K8338" s="3">
        <v>2919421.1</v>
      </c>
      <c r="L8338" s="3">
        <v>820915.06</v>
      </c>
      <c r="M8338" s="3">
        <f t="shared" si="910"/>
        <v>2098506.04</v>
      </c>
      <c r="N8338" s="3">
        <v>306077.27</v>
      </c>
      <c r="O8338" s="3">
        <f t="shared" si="911"/>
        <v>1792428.77</v>
      </c>
      <c r="P8338" s="3">
        <v>1294117.6200000001</v>
      </c>
      <c r="Q8338" s="4">
        <f t="shared" si="912"/>
        <v>0.71880895839247039</v>
      </c>
      <c r="R8338" s="4">
        <f t="shared" si="913"/>
        <v>0.44327884730298073</v>
      </c>
      <c r="S8338" s="3">
        <v>2623062.08</v>
      </c>
      <c r="T8338" s="3">
        <f t="shared" si="914"/>
        <v>296359.02</v>
      </c>
      <c r="U8338" s="4">
        <f t="shared" si="915"/>
        <v>0.11298208390096509</v>
      </c>
      <c r="V8338" s="2" t="s">
        <v>107</v>
      </c>
      <c r="W8338" s="2" t="s">
        <v>125</v>
      </c>
      <c r="X8338" s="2" t="s">
        <v>46</v>
      </c>
      <c r="Y8338" s="2">
        <v>0.89</v>
      </c>
      <c r="Z8338" s="2" t="s">
        <v>4573</v>
      </c>
      <c r="AA8338" s="2" t="s">
        <v>48</v>
      </c>
      <c r="AB8338" s="2" t="s">
        <v>182</v>
      </c>
      <c r="AC8338" s="2">
        <v>8.73</v>
      </c>
      <c r="AD8338" s="3">
        <v>0</v>
      </c>
      <c r="AE8338" s="5">
        <v>0</v>
      </c>
      <c r="AF8338" s="2">
        <v>0</v>
      </c>
      <c r="AG8338" s="3">
        <f t="shared" si="916"/>
        <v>0</v>
      </c>
      <c r="AH8338" s="2" t="s">
        <v>50</v>
      </c>
      <c r="AI8338" s="3">
        <v>0</v>
      </c>
    </row>
    <row r="8339" spans="1:35" x14ac:dyDescent="0.3">
      <c r="A8339" s="2" t="s">
        <v>15765</v>
      </c>
      <c r="B8339" s="2" t="s">
        <v>6151</v>
      </c>
      <c r="C8339" s="2" t="s">
        <v>53</v>
      </c>
      <c r="D8339" s="2" t="s">
        <v>54</v>
      </c>
      <c r="E8339" s="2">
        <v>2021</v>
      </c>
      <c r="F8339" s="2" t="s">
        <v>55</v>
      </c>
      <c r="G8339" s="2" t="s">
        <v>69</v>
      </c>
      <c r="H8339" s="2" t="s">
        <v>70</v>
      </c>
      <c r="I8339" s="2" t="s">
        <v>58</v>
      </c>
      <c r="J8339" s="2" t="s">
        <v>191</v>
      </c>
      <c r="K8339" s="3">
        <v>9831997.0999999996</v>
      </c>
      <c r="L8339" s="3">
        <v>4934902.95</v>
      </c>
      <c r="M8339" s="3">
        <f t="shared" si="910"/>
        <v>4897094.1499999994</v>
      </c>
      <c r="N8339" s="3">
        <v>1607866.88</v>
      </c>
      <c r="O8339" s="3">
        <f t="shared" si="911"/>
        <v>3289227.2699999996</v>
      </c>
      <c r="P8339" s="3">
        <v>2514023.21</v>
      </c>
      <c r="Q8339" s="4">
        <f t="shared" si="912"/>
        <v>0.49807725736615605</v>
      </c>
      <c r="R8339" s="4">
        <f t="shared" si="913"/>
        <v>0.25569812362943029</v>
      </c>
      <c r="S8339" s="3">
        <v>8517494.9900000002</v>
      </c>
      <c r="T8339" s="3">
        <f t="shared" si="914"/>
        <v>1314502.1099999994</v>
      </c>
      <c r="U8339" s="4">
        <f t="shared" si="915"/>
        <v>0.15432966048624577</v>
      </c>
      <c r="V8339" s="2" t="s">
        <v>73</v>
      </c>
      <c r="W8339" s="2" t="s">
        <v>125</v>
      </c>
      <c r="X8339" s="2" t="s">
        <v>74</v>
      </c>
      <c r="Y8339" s="2">
        <v>1.36</v>
      </c>
      <c r="Z8339" s="2" t="s">
        <v>4925</v>
      </c>
      <c r="AA8339" s="2" t="s">
        <v>224</v>
      </c>
      <c r="AB8339" s="2" t="s">
        <v>149</v>
      </c>
      <c r="AC8339" s="2">
        <v>5.25</v>
      </c>
      <c r="AD8339" s="3">
        <v>0</v>
      </c>
      <c r="AE8339" s="5">
        <v>0</v>
      </c>
      <c r="AF8339" s="2">
        <v>0</v>
      </c>
      <c r="AG8339" s="3">
        <f t="shared" si="916"/>
        <v>0</v>
      </c>
      <c r="AH8339" s="2" t="s">
        <v>50</v>
      </c>
      <c r="AI8339" s="3">
        <v>0</v>
      </c>
    </row>
    <row r="8340" spans="1:35" x14ac:dyDescent="0.3">
      <c r="A8340" s="2" t="s">
        <v>15766</v>
      </c>
      <c r="B8340" s="2" t="s">
        <v>8661</v>
      </c>
      <c r="C8340" s="2" t="s">
        <v>164</v>
      </c>
      <c r="D8340" s="2" t="s">
        <v>81</v>
      </c>
      <c r="E8340" s="2">
        <v>2023</v>
      </c>
      <c r="F8340" s="2" t="s">
        <v>82</v>
      </c>
      <c r="G8340" s="2" t="s">
        <v>40</v>
      </c>
      <c r="H8340" s="2" t="s">
        <v>41</v>
      </c>
      <c r="I8340" s="2" t="s">
        <v>178</v>
      </c>
      <c r="J8340" s="2" t="s">
        <v>206</v>
      </c>
      <c r="K8340" s="3">
        <v>5116231.3899999997</v>
      </c>
      <c r="L8340" s="3">
        <v>2540949.77</v>
      </c>
      <c r="M8340" s="3">
        <f t="shared" si="910"/>
        <v>2575281.6199999996</v>
      </c>
      <c r="N8340" s="3">
        <v>970149.31</v>
      </c>
      <c r="O8340" s="3">
        <f t="shared" si="911"/>
        <v>1605132.3099999996</v>
      </c>
      <c r="P8340" s="3">
        <v>1183285.43</v>
      </c>
      <c r="Q8340" s="4">
        <f t="shared" si="912"/>
        <v>0.5033551893359538</v>
      </c>
      <c r="R8340" s="4">
        <f t="shared" si="913"/>
        <v>0.23128067122077525</v>
      </c>
      <c r="S8340" s="3">
        <v>5645357.9299999997</v>
      </c>
      <c r="T8340" s="3">
        <f t="shared" si="914"/>
        <v>-529126.54</v>
      </c>
      <c r="U8340" s="4">
        <f t="shared" si="915"/>
        <v>-9.3727722238508282E-2</v>
      </c>
      <c r="V8340" s="2" t="s">
        <v>73</v>
      </c>
      <c r="W8340" s="2" t="s">
        <v>60</v>
      </c>
      <c r="X8340" s="2" t="s">
        <v>46</v>
      </c>
      <c r="Y8340" s="2">
        <v>0.89</v>
      </c>
      <c r="Z8340" s="2" t="s">
        <v>15767</v>
      </c>
      <c r="AA8340" s="2" t="s">
        <v>48</v>
      </c>
      <c r="AB8340" s="2" t="s">
        <v>110</v>
      </c>
      <c r="AC8340" s="2">
        <v>1.69</v>
      </c>
      <c r="AD8340" s="3">
        <v>3419790.71</v>
      </c>
      <c r="AE8340" s="5">
        <v>14.18</v>
      </c>
      <c r="AF8340" s="2">
        <v>24</v>
      </c>
      <c r="AG8340" s="3">
        <f t="shared" si="916"/>
        <v>164484.96207697535</v>
      </c>
      <c r="AH8340" s="2" t="s">
        <v>230</v>
      </c>
      <c r="AI8340" s="3">
        <v>2726934.51</v>
      </c>
    </row>
    <row r="8341" spans="1:35" x14ac:dyDescent="0.3">
      <c r="A8341" s="2" t="s">
        <v>15768</v>
      </c>
      <c r="B8341" s="2" t="s">
        <v>2448</v>
      </c>
      <c r="C8341" s="2" t="s">
        <v>53</v>
      </c>
      <c r="D8341" s="2" t="s">
        <v>54</v>
      </c>
      <c r="E8341" s="2">
        <v>2021</v>
      </c>
      <c r="F8341" s="2" t="s">
        <v>55</v>
      </c>
      <c r="G8341" s="2" t="s">
        <v>114</v>
      </c>
      <c r="H8341" s="2" t="s">
        <v>190</v>
      </c>
      <c r="I8341" s="2" t="s">
        <v>71</v>
      </c>
      <c r="J8341" s="2" t="s">
        <v>293</v>
      </c>
      <c r="K8341" s="3">
        <v>3973168.47</v>
      </c>
      <c r="L8341" s="3">
        <v>2255449</v>
      </c>
      <c r="M8341" s="3">
        <f t="shared" si="910"/>
        <v>1717719.4700000002</v>
      </c>
      <c r="N8341" s="3">
        <v>801759.06</v>
      </c>
      <c r="O8341" s="3">
        <f t="shared" si="911"/>
        <v>915960.41000000015</v>
      </c>
      <c r="P8341" s="3">
        <v>672714.81</v>
      </c>
      <c r="Q8341" s="4">
        <f t="shared" si="912"/>
        <v>0.43232988557366664</v>
      </c>
      <c r="R8341" s="4">
        <f t="shared" si="913"/>
        <v>0.16931444389520187</v>
      </c>
      <c r="S8341" s="3">
        <v>4217797.8</v>
      </c>
      <c r="T8341" s="3">
        <f t="shared" si="914"/>
        <v>-244629.32999999961</v>
      </c>
      <c r="U8341" s="4">
        <f t="shared" si="915"/>
        <v>-5.7999302384765722E-2</v>
      </c>
      <c r="V8341" s="2" t="s">
        <v>95</v>
      </c>
      <c r="W8341" s="2" t="s">
        <v>45</v>
      </c>
      <c r="X8341" s="2" t="s">
        <v>192</v>
      </c>
      <c r="Y8341" s="2">
        <v>3.64</v>
      </c>
      <c r="Z8341" s="2" t="s">
        <v>15769</v>
      </c>
      <c r="AA8341" s="2" t="s">
        <v>48</v>
      </c>
      <c r="AB8341" s="2" t="s">
        <v>209</v>
      </c>
      <c r="AC8341" s="2">
        <v>2.29</v>
      </c>
      <c r="AD8341" s="3">
        <v>0</v>
      </c>
      <c r="AE8341" s="5">
        <v>0</v>
      </c>
      <c r="AF8341" s="2">
        <v>0</v>
      </c>
      <c r="AG8341" s="3">
        <f t="shared" si="916"/>
        <v>0</v>
      </c>
      <c r="AH8341" s="2" t="s">
        <v>50</v>
      </c>
      <c r="AI8341" s="3">
        <v>0</v>
      </c>
    </row>
    <row r="8342" spans="1:35" x14ac:dyDescent="0.3">
      <c r="A8342" s="2" t="s">
        <v>15770</v>
      </c>
      <c r="B8342" s="2" t="s">
        <v>2628</v>
      </c>
      <c r="C8342" s="2" t="s">
        <v>456</v>
      </c>
      <c r="D8342" s="2" t="s">
        <v>54</v>
      </c>
      <c r="E8342" s="2">
        <v>2023</v>
      </c>
      <c r="F8342" s="2" t="s">
        <v>58</v>
      </c>
      <c r="G8342" s="2" t="s">
        <v>40</v>
      </c>
      <c r="H8342" s="2" t="s">
        <v>171</v>
      </c>
      <c r="I8342" s="2" t="s">
        <v>58</v>
      </c>
      <c r="J8342" s="2" t="s">
        <v>191</v>
      </c>
      <c r="K8342" s="3">
        <v>1554143.64</v>
      </c>
      <c r="L8342" s="3">
        <v>797293.4</v>
      </c>
      <c r="M8342" s="3">
        <f t="shared" si="910"/>
        <v>756850.23999999987</v>
      </c>
      <c r="N8342" s="3">
        <v>211890.88</v>
      </c>
      <c r="O8342" s="3">
        <f t="shared" si="911"/>
        <v>544959.35999999987</v>
      </c>
      <c r="P8342" s="3">
        <v>415243.62</v>
      </c>
      <c r="Q8342" s="4">
        <f t="shared" si="912"/>
        <v>0.48698860293248053</v>
      </c>
      <c r="R8342" s="4">
        <f t="shared" si="913"/>
        <v>0.26718484013485394</v>
      </c>
      <c r="S8342" s="3">
        <v>1463527.55</v>
      </c>
      <c r="T8342" s="3">
        <f t="shared" si="914"/>
        <v>90616.089999999851</v>
      </c>
      <c r="U8342" s="4">
        <f t="shared" si="915"/>
        <v>6.1916217429593211E-2</v>
      </c>
      <c r="V8342" s="2" t="s">
        <v>124</v>
      </c>
      <c r="W8342" s="2" t="s">
        <v>117</v>
      </c>
      <c r="X8342" s="2" t="s">
        <v>86</v>
      </c>
      <c r="Y8342" s="2">
        <v>0.92</v>
      </c>
      <c r="Z8342" s="2" t="s">
        <v>5514</v>
      </c>
      <c r="AA8342" s="2" t="s">
        <v>224</v>
      </c>
      <c r="AB8342" s="2" t="s">
        <v>77</v>
      </c>
      <c r="AC8342" s="2">
        <v>4.03</v>
      </c>
      <c r="AD8342" s="3">
        <v>0</v>
      </c>
      <c r="AE8342" s="5">
        <v>0</v>
      </c>
      <c r="AF8342" s="2">
        <v>0</v>
      </c>
      <c r="AG8342" s="3">
        <f t="shared" si="916"/>
        <v>0</v>
      </c>
      <c r="AH8342" s="2" t="s">
        <v>50</v>
      </c>
      <c r="AI8342" s="3">
        <v>0</v>
      </c>
    </row>
    <row r="8343" spans="1:35" x14ac:dyDescent="0.3">
      <c r="A8343" s="2" t="s">
        <v>15771</v>
      </c>
      <c r="B8343" s="2" t="s">
        <v>1515</v>
      </c>
      <c r="C8343" s="2" t="s">
        <v>212</v>
      </c>
      <c r="D8343" s="2" t="s">
        <v>81</v>
      </c>
      <c r="E8343" s="2">
        <v>2022</v>
      </c>
      <c r="F8343" s="2" t="s">
        <v>82</v>
      </c>
      <c r="G8343" s="2" t="s">
        <v>56</v>
      </c>
      <c r="H8343" s="2" t="s">
        <v>153</v>
      </c>
      <c r="I8343" s="2" t="s">
        <v>42</v>
      </c>
      <c r="J8343" s="2" t="s">
        <v>146</v>
      </c>
      <c r="K8343" s="3">
        <v>5826938.8499999996</v>
      </c>
      <c r="L8343" s="3">
        <v>1684720.19</v>
      </c>
      <c r="M8343" s="3">
        <f t="shared" si="910"/>
        <v>4142218.6599999997</v>
      </c>
      <c r="N8343" s="3">
        <v>1174868.26</v>
      </c>
      <c r="O8343" s="3">
        <f t="shared" si="911"/>
        <v>2967350.3999999994</v>
      </c>
      <c r="P8343" s="3">
        <v>2126417.7599999998</v>
      </c>
      <c r="Q8343" s="4">
        <f t="shared" si="912"/>
        <v>0.71087388535062457</v>
      </c>
      <c r="R8343" s="4">
        <f t="shared" si="913"/>
        <v>0.36492879275710949</v>
      </c>
      <c r="S8343" s="3">
        <v>5168748.6500000004</v>
      </c>
      <c r="T8343" s="3">
        <f t="shared" si="914"/>
        <v>658190.19999999925</v>
      </c>
      <c r="U8343" s="4">
        <f t="shared" si="915"/>
        <v>0.12734033797522717</v>
      </c>
      <c r="V8343" s="2" t="s">
        <v>85</v>
      </c>
      <c r="W8343" s="2" t="s">
        <v>134</v>
      </c>
      <c r="X8343" s="2" t="s">
        <v>155</v>
      </c>
      <c r="Y8343" s="2">
        <v>7.24</v>
      </c>
      <c r="Z8343" s="2" t="s">
        <v>5023</v>
      </c>
      <c r="AA8343" s="2" t="s">
        <v>63</v>
      </c>
      <c r="AB8343" s="2" t="s">
        <v>149</v>
      </c>
      <c r="AC8343" s="2">
        <v>3.31</v>
      </c>
      <c r="AD8343" s="3">
        <v>0</v>
      </c>
      <c r="AE8343" s="5">
        <v>0</v>
      </c>
      <c r="AF8343" s="2">
        <v>0</v>
      </c>
      <c r="AG8343" s="3">
        <f t="shared" si="916"/>
        <v>0</v>
      </c>
      <c r="AH8343" s="2" t="s">
        <v>50</v>
      </c>
      <c r="AI8343" s="3">
        <v>0</v>
      </c>
    </row>
    <row r="8344" spans="1:35" x14ac:dyDescent="0.3">
      <c r="A8344" s="2" t="s">
        <v>15772</v>
      </c>
      <c r="B8344" s="2" t="s">
        <v>5294</v>
      </c>
      <c r="C8344" s="2" t="s">
        <v>333</v>
      </c>
      <c r="D8344" s="2" t="s">
        <v>54</v>
      </c>
      <c r="E8344" s="2">
        <v>2024</v>
      </c>
      <c r="F8344" s="2" t="s">
        <v>55</v>
      </c>
      <c r="G8344" s="2" t="s">
        <v>114</v>
      </c>
      <c r="H8344" s="2" t="s">
        <v>190</v>
      </c>
      <c r="I8344" s="2" t="s">
        <v>39</v>
      </c>
      <c r="J8344" s="2" t="s">
        <v>566</v>
      </c>
      <c r="K8344" s="3">
        <v>5766444.1699999999</v>
      </c>
      <c r="L8344" s="3">
        <v>3262129.43</v>
      </c>
      <c r="M8344" s="3">
        <f t="shared" si="910"/>
        <v>2504314.7399999998</v>
      </c>
      <c r="N8344" s="3">
        <v>574961.05000000005</v>
      </c>
      <c r="O8344" s="3">
        <f t="shared" si="911"/>
        <v>1929353.6899999997</v>
      </c>
      <c r="P8344" s="3">
        <v>1528613.42</v>
      </c>
      <c r="Q8344" s="4">
        <f t="shared" si="912"/>
        <v>0.43429098872208449</v>
      </c>
      <c r="R8344" s="4">
        <f t="shared" si="913"/>
        <v>0.26508769961783918</v>
      </c>
      <c r="S8344" s="3">
        <v>5666004.9800000004</v>
      </c>
      <c r="T8344" s="3">
        <f t="shared" si="914"/>
        <v>100439.18999999948</v>
      </c>
      <c r="U8344" s="4">
        <f t="shared" si="915"/>
        <v>1.7726632848811839E-2</v>
      </c>
      <c r="V8344" s="2" t="s">
        <v>124</v>
      </c>
      <c r="W8344" s="2" t="s">
        <v>117</v>
      </c>
      <c r="X8344" s="2" t="s">
        <v>192</v>
      </c>
      <c r="Y8344" s="2">
        <v>3.64</v>
      </c>
      <c r="Z8344" s="2" t="s">
        <v>12236</v>
      </c>
      <c r="AA8344" s="2" t="s">
        <v>224</v>
      </c>
      <c r="AB8344" s="2" t="s">
        <v>142</v>
      </c>
      <c r="AC8344" s="2">
        <v>1.37</v>
      </c>
      <c r="AD8344" s="3">
        <v>0</v>
      </c>
      <c r="AE8344" s="5">
        <v>0</v>
      </c>
      <c r="AF8344" s="2">
        <v>0</v>
      </c>
      <c r="AG8344" s="3">
        <f t="shared" si="916"/>
        <v>0</v>
      </c>
      <c r="AH8344" s="2" t="s">
        <v>50</v>
      </c>
      <c r="AI8344" s="3">
        <v>0</v>
      </c>
    </row>
    <row r="8345" spans="1:35" x14ac:dyDescent="0.3">
      <c r="A8345" s="2" t="s">
        <v>15773</v>
      </c>
      <c r="B8345" s="2" t="s">
        <v>1048</v>
      </c>
      <c r="C8345" s="2" t="s">
        <v>53</v>
      </c>
      <c r="D8345" s="2" t="s">
        <v>54</v>
      </c>
      <c r="E8345" s="2">
        <v>2021</v>
      </c>
      <c r="F8345" s="2" t="s">
        <v>68</v>
      </c>
      <c r="G8345" s="2" t="s">
        <v>56</v>
      </c>
      <c r="H8345" s="2" t="s">
        <v>262</v>
      </c>
      <c r="I8345" s="2" t="s">
        <v>42</v>
      </c>
      <c r="J8345" s="2" t="s">
        <v>166</v>
      </c>
      <c r="K8345" s="3">
        <v>9517733.3200000003</v>
      </c>
      <c r="L8345" s="3">
        <v>3622563.31</v>
      </c>
      <c r="M8345" s="3">
        <f t="shared" si="910"/>
        <v>5895170.0099999998</v>
      </c>
      <c r="N8345" s="3">
        <v>831272.98</v>
      </c>
      <c r="O8345" s="3">
        <f t="shared" si="911"/>
        <v>5063897.0299999993</v>
      </c>
      <c r="P8345" s="3">
        <v>3613907.12</v>
      </c>
      <c r="Q8345" s="4">
        <f t="shared" si="912"/>
        <v>0.61938802147484417</v>
      </c>
      <c r="R8345" s="4">
        <f t="shared" si="913"/>
        <v>0.37970249832551517</v>
      </c>
      <c r="S8345" s="3">
        <v>9365617.6199999992</v>
      </c>
      <c r="T8345" s="3">
        <f t="shared" si="914"/>
        <v>152115.70000000112</v>
      </c>
      <c r="U8345" s="4">
        <f t="shared" si="915"/>
        <v>1.6241929381695292E-2</v>
      </c>
      <c r="V8345" s="2" t="s">
        <v>95</v>
      </c>
      <c r="W8345" s="2" t="s">
        <v>60</v>
      </c>
      <c r="X8345" s="2" t="s">
        <v>264</v>
      </c>
      <c r="Y8345" s="2">
        <v>83.5</v>
      </c>
      <c r="Z8345" s="2" t="s">
        <v>15774</v>
      </c>
      <c r="AA8345" s="2" t="s">
        <v>224</v>
      </c>
      <c r="AB8345" s="2" t="s">
        <v>49</v>
      </c>
      <c r="AC8345" s="2">
        <v>4.66</v>
      </c>
      <c r="AD8345" s="3">
        <v>0</v>
      </c>
      <c r="AE8345" s="5">
        <v>0</v>
      </c>
      <c r="AF8345" s="2">
        <v>0</v>
      </c>
      <c r="AG8345" s="3">
        <f t="shared" si="916"/>
        <v>0</v>
      </c>
      <c r="AH8345" s="2" t="s">
        <v>50</v>
      </c>
      <c r="AI8345" s="3">
        <v>0</v>
      </c>
    </row>
    <row r="8346" spans="1:35" x14ac:dyDescent="0.3">
      <c r="A8346" s="2" t="s">
        <v>15775</v>
      </c>
      <c r="B8346" s="2" t="s">
        <v>7375</v>
      </c>
      <c r="C8346" s="2" t="s">
        <v>103</v>
      </c>
      <c r="D8346" s="2" t="s">
        <v>104</v>
      </c>
      <c r="E8346" s="2">
        <v>2020</v>
      </c>
      <c r="F8346" s="2" t="s">
        <v>82</v>
      </c>
      <c r="G8346" s="2" t="s">
        <v>56</v>
      </c>
      <c r="H8346" s="2" t="s">
        <v>153</v>
      </c>
      <c r="I8346" s="2" t="s">
        <v>55</v>
      </c>
      <c r="J8346" s="2" t="s">
        <v>540</v>
      </c>
      <c r="K8346" s="3">
        <v>1843130.93</v>
      </c>
      <c r="L8346" s="3">
        <v>545943.48</v>
      </c>
      <c r="M8346" s="3">
        <f t="shared" si="910"/>
        <v>1297187.45</v>
      </c>
      <c r="N8346" s="3">
        <v>236059.51</v>
      </c>
      <c r="O8346" s="3">
        <f t="shared" si="911"/>
        <v>1061127.94</v>
      </c>
      <c r="P8346" s="3">
        <v>771193.21</v>
      </c>
      <c r="Q8346" s="4">
        <f t="shared" si="912"/>
        <v>0.7037956060994538</v>
      </c>
      <c r="R8346" s="4">
        <f t="shared" si="913"/>
        <v>0.41841477317078063</v>
      </c>
      <c r="S8346" s="3">
        <v>1617715.45</v>
      </c>
      <c r="T8346" s="3">
        <f t="shared" si="914"/>
        <v>225415.47999999998</v>
      </c>
      <c r="U8346" s="4">
        <f t="shared" si="915"/>
        <v>0.13934186015222885</v>
      </c>
      <c r="V8346" s="2" t="s">
        <v>124</v>
      </c>
      <c r="W8346" s="2" t="s">
        <v>117</v>
      </c>
      <c r="X8346" s="2" t="s">
        <v>155</v>
      </c>
      <c r="Y8346" s="2">
        <v>7.24</v>
      </c>
      <c r="Z8346" s="2" t="s">
        <v>15776</v>
      </c>
      <c r="AA8346" s="2" t="s">
        <v>224</v>
      </c>
      <c r="AB8346" s="2" t="s">
        <v>149</v>
      </c>
      <c r="AC8346" s="2">
        <v>2.85</v>
      </c>
      <c r="AD8346" s="3">
        <v>0</v>
      </c>
      <c r="AE8346" s="5">
        <v>0</v>
      </c>
      <c r="AF8346" s="2">
        <v>0</v>
      </c>
      <c r="AG8346" s="3">
        <f t="shared" si="916"/>
        <v>0</v>
      </c>
      <c r="AH8346" s="2" t="s">
        <v>50</v>
      </c>
      <c r="AI8346" s="3">
        <v>0</v>
      </c>
    </row>
    <row r="8347" spans="1:35" x14ac:dyDescent="0.3">
      <c r="A8347" s="2" t="s">
        <v>15777</v>
      </c>
      <c r="B8347" s="2" t="s">
        <v>7398</v>
      </c>
      <c r="C8347" s="2" t="s">
        <v>407</v>
      </c>
      <c r="D8347" s="2" t="s">
        <v>38</v>
      </c>
      <c r="E8347" s="2">
        <v>2020</v>
      </c>
      <c r="F8347" s="2" t="s">
        <v>68</v>
      </c>
      <c r="G8347" s="2" t="s">
        <v>114</v>
      </c>
      <c r="H8347" s="2" t="s">
        <v>115</v>
      </c>
      <c r="I8347" s="2" t="s">
        <v>178</v>
      </c>
      <c r="J8347" s="2" t="s">
        <v>263</v>
      </c>
      <c r="K8347" s="3">
        <v>347417.24</v>
      </c>
      <c r="L8347" s="3">
        <v>173504.09</v>
      </c>
      <c r="M8347" s="3">
        <f t="shared" si="910"/>
        <v>173913.15</v>
      </c>
      <c r="N8347" s="3">
        <v>47341.55</v>
      </c>
      <c r="O8347" s="3">
        <f t="shared" si="911"/>
        <v>126571.59999999999</v>
      </c>
      <c r="P8347" s="3">
        <v>95860.2</v>
      </c>
      <c r="Q8347" s="4">
        <f t="shared" si="912"/>
        <v>0.50058871574709418</v>
      </c>
      <c r="R8347" s="4">
        <f t="shared" si="913"/>
        <v>0.27592240385077033</v>
      </c>
      <c r="S8347" s="3">
        <v>315931.17</v>
      </c>
      <c r="T8347" s="3">
        <f t="shared" si="914"/>
        <v>31486.070000000007</v>
      </c>
      <c r="U8347" s="4">
        <f t="shared" si="915"/>
        <v>9.9661169868107691E-2</v>
      </c>
      <c r="V8347" s="2" t="s">
        <v>85</v>
      </c>
      <c r="W8347" s="2" t="s">
        <v>125</v>
      </c>
      <c r="X8347" s="2" t="s">
        <v>118</v>
      </c>
      <c r="Y8347" s="2">
        <v>3.75</v>
      </c>
      <c r="Z8347" s="2" t="s">
        <v>3868</v>
      </c>
      <c r="AA8347" s="2" t="s">
        <v>63</v>
      </c>
      <c r="AB8347" s="2" t="s">
        <v>77</v>
      </c>
      <c r="AC8347" s="2">
        <v>1.19</v>
      </c>
      <c r="AD8347" s="3">
        <v>972596.16</v>
      </c>
      <c r="AE8347" s="5">
        <v>13.58</v>
      </c>
      <c r="AF8347" s="2">
        <v>48</v>
      </c>
      <c r="AG8347" s="3">
        <f t="shared" si="916"/>
        <v>26373.168866174976</v>
      </c>
      <c r="AH8347" s="2" t="s">
        <v>50</v>
      </c>
      <c r="AI8347" s="3">
        <v>0</v>
      </c>
    </row>
    <row r="8348" spans="1:35" x14ac:dyDescent="0.3">
      <c r="A8348" s="2" t="s">
        <v>15778</v>
      </c>
      <c r="B8348" s="2" t="s">
        <v>2239</v>
      </c>
      <c r="C8348" s="2" t="s">
        <v>387</v>
      </c>
      <c r="D8348" s="2" t="s">
        <v>81</v>
      </c>
      <c r="E8348" s="2">
        <v>2020</v>
      </c>
      <c r="F8348" s="2" t="s">
        <v>39</v>
      </c>
      <c r="G8348" s="2" t="s">
        <v>56</v>
      </c>
      <c r="H8348" s="2" t="s">
        <v>123</v>
      </c>
      <c r="I8348" s="2" t="s">
        <v>131</v>
      </c>
      <c r="J8348" s="2" t="s">
        <v>132</v>
      </c>
      <c r="K8348" s="3">
        <v>1249825.68</v>
      </c>
      <c r="L8348" s="3">
        <v>568495.25</v>
      </c>
      <c r="M8348" s="3">
        <f t="shared" si="910"/>
        <v>681330.42999999993</v>
      </c>
      <c r="N8348" s="3">
        <v>163542.51999999999</v>
      </c>
      <c r="O8348" s="3">
        <f t="shared" si="911"/>
        <v>517787.90999999992</v>
      </c>
      <c r="P8348" s="3">
        <v>386034.29</v>
      </c>
      <c r="Q8348" s="4">
        <f t="shared" si="912"/>
        <v>0.54514036709503355</v>
      </c>
      <c r="R8348" s="4">
        <f t="shared" si="913"/>
        <v>0.30887050584526315</v>
      </c>
      <c r="S8348" s="3">
        <v>1318965.25</v>
      </c>
      <c r="T8348" s="3">
        <f t="shared" si="914"/>
        <v>-69139.570000000065</v>
      </c>
      <c r="U8348" s="4">
        <f t="shared" si="915"/>
        <v>-5.2419553888929271E-2</v>
      </c>
      <c r="V8348" s="2" t="s">
        <v>133</v>
      </c>
      <c r="W8348" s="2" t="s">
        <v>45</v>
      </c>
      <c r="X8348" s="2" t="s">
        <v>126</v>
      </c>
      <c r="Y8348" s="2">
        <v>1.34</v>
      </c>
      <c r="Z8348" s="2" t="s">
        <v>15779</v>
      </c>
      <c r="AA8348" s="2" t="s">
        <v>141</v>
      </c>
      <c r="AB8348" s="2" t="s">
        <v>182</v>
      </c>
      <c r="AC8348" s="2">
        <v>7.58</v>
      </c>
      <c r="AD8348" s="3">
        <v>0</v>
      </c>
      <c r="AE8348" s="5">
        <v>0</v>
      </c>
      <c r="AF8348" s="2">
        <v>0</v>
      </c>
      <c r="AG8348" s="3">
        <f t="shared" si="916"/>
        <v>0</v>
      </c>
      <c r="AH8348" s="2" t="s">
        <v>50</v>
      </c>
      <c r="AI8348" s="3">
        <v>0</v>
      </c>
    </row>
    <row r="8349" spans="1:35" x14ac:dyDescent="0.3">
      <c r="A8349" s="2" t="s">
        <v>15780</v>
      </c>
      <c r="B8349" s="2" t="s">
        <v>4520</v>
      </c>
      <c r="C8349" s="2" t="s">
        <v>730</v>
      </c>
      <c r="D8349" s="2" t="s">
        <v>38</v>
      </c>
      <c r="E8349" s="2">
        <v>2020</v>
      </c>
      <c r="F8349" s="2" t="s">
        <v>92</v>
      </c>
      <c r="G8349" s="2" t="s">
        <v>69</v>
      </c>
      <c r="H8349" s="2" t="s">
        <v>165</v>
      </c>
      <c r="I8349" s="2" t="s">
        <v>131</v>
      </c>
      <c r="J8349" s="2" t="s">
        <v>544</v>
      </c>
      <c r="K8349" s="3">
        <v>4620345.8600000003</v>
      </c>
      <c r="L8349" s="3">
        <v>2514556.2200000002</v>
      </c>
      <c r="M8349" s="3">
        <f t="shared" si="910"/>
        <v>2105789.64</v>
      </c>
      <c r="N8349" s="3">
        <v>505856.69</v>
      </c>
      <c r="O8349" s="3">
        <f t="shared" si="911"/>
        <v>1599932.9500000002</v>
      </c>
      <c r="P8349" s="3">
        <v>1220935.46</v>
      </c>
      <c r="Q8349" s="4">
        <f t="shared" si="912"/>
        <v>0.45576450417501863</v>
      </c>
      <c r="R8349" s="4">
        <f t="shared" si="913"/>
        <v>0.26425196229790465</v>
      </c>
      <c r="S8349" s="3">
        <v>4001574.07</v>
      </c>
      <c r="T8349" s="3">
        <f t="shared" si="914"/>
        <v>618771.7900000005</v>
      </c>
      <c r="U8349" s="4">
        <f t="shared" si="915"/>
        <v>0.15463209706374384</v>
      </c>
      <c r="V8349" s="2" t="s">
        <v>85</v>
      </c>
      <c r="W8349" s="2" t="s">
        <v>117</v>
      </c>
      <c r="X8349" s="2" t="s">
        <v>167</v>
      </c>
      <c r="Y8349" s="2">
        <v>17.2</v>
      </c>
      <c r="Z8349" s="2" t="s">
        <v>6853</v>
      </c>
      <c r="AA8349" s="2" t="s">
        <v>148</v>
      </c>
      <c r="AB8349" s="2" t="s">
        <v>182</v>
      </c>
      <c r="AC8349" s="2">
        <v>2.77</v>
      </c>
      <c r="AD8349" s="3">
        <v>0</v>
      </c>
      <c r="AE8349" s="5">
        <v>0</v>
      </c>
      <c r="AF8349" s="2">
        <v>0</v>
      </c>
      <c r="AG8349" s="3">
        <f t="shared" si="916"/>
        <v>0</v>
      </c>
      <c r="AH8349" s="2" t="s">
        <v>50</v>
      </c>
      <c r="AI8349" s="3">
        <v>0</v>
      </c>
    </row>
    <row r="8350" spans="1:35" x14ac:dyDescent="0.3">
      <c r="A8350" s="2" t="s">
        <v>15781</v>
      </c>
      <c r="B8350" s="2" t="s">
        <v>2145</v>
      </c>
      <c r="C8350" s="2" t="s">
        <v>956</v>
      </c>
      <c r="D8350" s="2" t="s">
        <v>104</v>
      </c>
      <c r="E8350" s="2">
        <v>2022</v>
      </c>
      <c r="F8350" s="2" t="s">
        <v>39</v>
      </c>
      <c r="G8350" s="2" t="s">
        <v>93</v>
      </c>
      <c r="H8350" s="2" t="s">
        <v>221</v>
      </c>
      <c r="I8350" s="2" t="s">
        <v>178</v>
      </c>
      <c r="J8350" s="2" t="s">
        <v>206</v>
      </c>
      <c r="K8350" s="3">
        <v>6281508.6100000003</v>
      </c>
      <c r="L8350" s="3">
        <v>2516987.2200000002</v>
      </c>
      <c r="M8350" s="3">
        <f t="shared" si="910"/>
        <v>3764521.39</v>
      </c>
      <c r="N8350" s="3">
        <v>1197199.1599999999</v>
      </c>
      <c r="O8350" s="3">
        <f t="shared" si="911"/>
        <v>2567322.2300000004</v>
      </c>
      <c r="P8350" s="3">
        <v>1850547.01</v>
      </c>
      <c r="Q8350" s="4">
        <f t="shared" si="912"/>
        <v>0.59930211414611112</v>
      </c>
      <c r="R8350" s="4">
        <f t="shared" si="913"/>
        <v>0.29460232006272774</v>
      </c>
      <c r="S8350" s="3">
        <v>5761505.8700000001</v>
      </c>
      <c r="T8350" s="3">
        <f t="shared" si="914"/>
        <v>520002.74000000022</v>
      </c>
      <c r="U8350" s="4">
        <f t="shared" si="915"/>
        <v>9.0254657676847982E-2</v>
      </c>
      <c r="V8350" s="2" t="s">
        <v>107</v>
      </c>
      <c r="W8350" s="2" t="s">
        <v>134</v>
      </c>
      <c r="X8350" s="2" t="s">
        <v>222</v>
      </c>
      <c r="Y8350" s="2">
        <v>18.899999999999999</v>
      </c>
      <c r="Z8350" s="2" t="s">
        <v>15782</v>
      </c>
      <c r="AA8350" s="2" t="s">
        <v>99</v>
      </c>
      <c r="AB8350" s="2" t="s">
        <v>77</v>
      </c>
      <c r="AC8350" s="2">
        <v>8.6999999999999993</v>
      </c>
      <c r="AD8350" s="3">
        <v>1561044.65</v>
      </c>
      <c r="AE8350" s="5">
        <v>13.88</v>
      </c>
      <c r="AF8350" s="2">
        <v>48</v>
      </c>
      <c r="AG8350" s="3">
        <f t="shared" si="916"/>
        <v>42563.94118885215</v>
      </c>
      <c r="AH8350" s="2" t="s">
        <v>50</v>
      </c>
      <c r="AI8350" s="3">
        <v>0</v>
      </c>
    </row>
    <row r="8351" spans="1:35" x14ac:dyDescent="0.3">
      <c r="A8351" s="2" t="s">
        <v>15783</v>
      </c>
      <c r="B8351" s="2" t="s">
        <v>2179</v>
      </c>
      <c r="C8351" s="2" t="s">
        <v>932</v>
      </c>
      <c r="D8351" s="2" t="s">
        <v>81</v>
      </c>
      <c r="E8351" s="2">
        <v>2020</v>
      </c>
      <c r="F8351" s="2" t="s">
        <v>92</v>
      </c>
      <c r="G8351" s="2" t="s">
        <v>40</v>
      </c>
      <c r="H8351" s="2" t="s">
        <v>41</v>
      </c>
      <c r="I8351" s="2" t="s">
        <v>58</v>
      </c>
      <c r="J8351" s="2" t="s">
        <v>191</v>
      </c>
      <c r="K8351" s="3">
        <v>4353774.57</v>
      </c>
      <c r="L8351" s="3">
        <v>1920337.61</v>
      </c>
      <c r="M8351" s="3">
        <f t="shared" si="910"/>
        <v>2433436.96</v>
      </c>
      <c r="N8351" s="3">
        <v>898881.63</v>
      </c>
      <c r="O8351" s="3">
        <f t="shared" si="911"/>
        <v>1534555.33</v>
      </c>
      <c r="P8351" s="3">
        <v>1177721.74</v>
      </c>
      <c r="Q8351" s="4">
        <f t="shared" si="912"/>
        <v>0.55892580584391627</v>
      </c>
      <c r="R8351" s="4">
        <f t="shared" si="913"/>
        <v>0.2705059072454456</v>
      </c>
      <c r="S8351" s="3">
        <v>4816331.74</v>
      </c>
      <c r="T8351" s="3">
        <f t="shared" si="914"/>
        <v>-462557.16999999993</v>
      </c>
      <c r="U8351" s="4">
        <f t="shared" si="915"/>
        <v>-9.6039308538161436E-2</v>
      </c>
      <c r="V8351" s="2" t="s">
        <v>95</v>
      </c>
      <c r="W8351" s="2" t="s">
        <v>96</v>
      </c>
      <c r="X8351" s="2" t="s">
        <v>46</v>
      </c>
      <c r="Y8351" s="2">
        <v>0.89</v>
      </c>
      <c r="Z8351" s="2" t="s">
        <v>8605</v>
      </c>
      <c r="AA8351" s="2" t="s">
        <v>48</v>
      </c>
      <c r="AB8351" s="2" t="s">
        <v>110</v>
      </c>
      <c r="AC8351" s="2">
        <v>4.34</v>
      </c>
      <c r="AD8351" s="3">
        <v>0</v>
      </c>
      <c r="AE8351" s="5">
        <v>0</v>
      </c>
      <c r="AF8351" s="2">
        <v>0</v>
      </c>
      <c r="AG8351" s="3">
        <f t="shared" si="916"/>
        <v>0</v>
      </c>
      <c r="AH8351" s="2" t="s">
        <v>230</v>
      </c>
      <c r="AI8351" s="3">
        <v>0</v>
      </c>
    </row>
    <row r="8352" spans="1:35" x14ac:dyDescent="0.3">
      <c r="A8352" s="2" t="s">
        <v>15784</v>
      </c>
      <c r="B8352" s="2" t="s">
        <v>283</v>
      </c>
      <c r="C8352" s="2" t="s">
        <v>201</v>
      </c>
      <c r="D8352" s="2" t="s">
        <v>54</v>
      </c>
      <c r="E8352" s="2">
        <v>2020</v>
      </c>
      <c r="F8352" s="2" t="s">
        <v>39</v>
      </c>
      <c r="G8352" s="2" t="s">
        <v>114</v>
      </c>
      <c r="H8352" s="2" t="s">
        <v>234</v>
      </c>
      <c r="I8352" s="2" t="s">
        <v>42</v>
      </c>
      <c r="J8352" s="2" t="s">
        <v>146</v>
      </c>
      <c r="K8352" s="3">
        <v>5895599.2999999998</v>
      </c>
      <c r="L8352" s="3">
        <v>2328319.11</v>
      </c>
      <c r="M8352" s="3">
        <f t="shared" si="910"/>
        <v>3567280.19</v>
      </c>
      <c r="N8352" s="3">
        <v>748840.97</v>
      </c>
      <c r="O8352" s="3">
        <f t="shared" si="911"/>
        <v>2818439.2199999997</v>
      </c>
      <c r="P8352" s="3">
        <v>2233898.87</v>
      </c>
      <c r="Q8352" s="4">
        <f t="shared" si="912"/>
        <v>0.60507507523450588</v>
      </c>
      <c r="R8352" s="4">
        <f t="shared" si="913"/>
        <v>0.3789095486865941</v>
      </c>
      <c r="S8352" s="3">
        <v>7009147.5999999996</v>
      </c>
      <c r="T8352" s="3">
        <f t="shared" si="914"/>
        <v>-1113548.2999999998</v>
      </c>
      <c r="U8352" s="4">
        <f t="shared" si="915"/>
        <v>-0.15887071631934244</v>
      </c>
      <c r="V8352" s="2" t="s">
        <v>85</v>
      </c>
      <c r="W8352" s="2" t="s">
        <v>207</v>
      </c>
      <c r="X8352" s="2" t="s">
        <v>236</v>
      </c>
      <c r="Y8352" s="2">
        <v>3.67</v>
      </c>
      <c r="Z8352" s="2" t="s">
        <v>15785</v>
      </c>
      <c r="AA8352" s="2" t="s">
        <v>224</v>
      </c>
      <c r="AB8352" s="2" t="s">
        <v>64</v>
      </c>
      <c r="AC8352" s="2">
        <v>5.49</v>
      </c>
      <c r="AD8352" s="3">
        <v>0</v>
      </c>
      <c r="AE8352" s="5">
        <v>0</v>
      </c>
      <c r="AF8352" s="2">
        <v>0</v>
      </c>
      <c r="AG8352" s="3">
        <f t="shared" si="916"/>
        <v>0</v>
      </c>
      <c r="AH8352" s="2" t="s">
        <v>50</v>
      </c>
      <c r="AI8352" s="3">
        <v>0</v>
      </c>
    </row>
    <row r="8353" spans="1:35" x14ac:dyDescent="0.3">
      <c r="A8353" s="2" t="s">
        <v>15786</v>
      </c>
      <c r="B8353" s="2" t="s">
        <v>1173</v>
      </c>
      <c r="C8353" s="2" t="s">
        <v>648</v>
      </c>
      <c r="D8353" s="2" t="s">
        <v>104</v>
      </c>
      <c r="E8353" s="2">
        <v>2021</v>
      </c>
      <c r="F8353" s="2" t="s">
        <v>68</v>
      </c>
      <c r="G8353" s="2" t="s">
        <v>69</v>
      </c>
      <c r="H8353" s="2" t="s">
        <v>165</v>
      </c>
      <c r="I8353" s="2" t="s">
        <v>71</v>
      </c>
      <c r="J8353" s="2" t="s">
        <v>228</v>
      </c>
      <c r="K8353" s="3">
        <v>4124156.9</v>
      </c>
      <c r="L8353" s="3">
        <v>2275939.17</v>
      </c>
      <c r="M8353" s="3">
        <f t="shared" si="910"/>
        <v>1848217.73</v>
      </c>
      <c r="N8353" s="3">
        <v>406127.3</v>
      </c>
      <c r="O8353" s="3">
        <f t="shared" si="911"/>
        <v>1442090.43</v>
      </c>
      <c r="P8353" s="3">
        <v>1116371.57</v>
      </c>
      <c r="Q8353" s="4">
        <f t="shared" si="912"/>
        <v>0.44814437830917636</v>
      </c>
      <c r="R8353" s="4">
        <f t="shared" si="913"/>
        <v>0.27069085805149656</v>
      </c>
      <c r="S8353" s="3">
        <v>3713671.39</v>
      </c>
      <c r="T8353" s="3">
        <f t="shared" si="914"/>
        <v>410485.50999999978</v>
      </c>
      <c r="U8353" s="4">
        <f t="shared" si="915"/>
        <v>0.11053361132202916</v>
      </c>
      <c r="V8353" s="2" t="s">
        <v>133</v>
      </c>
      <c r="W8353" s="2" t="s">
        <v>117</v>
      </c>
      <c r="X8353" s="2" t="s">
        <v>167</v>
      </c>
      <c r="Y8353" s="2">
        <v>17.2</v>
      </c>
      <c r="Z8353" s="2" t="s">
        <v>7866</v>
      </c>
      <c r="AA8353" s="2" t="s">
        <v>141</v>
      </c>
      <c r="AB8353" s="2" t="s">
        <v>88</v>
      </c>
      <c r="AC8353" s="2">
        <v>4.84</v>
      </c>
      <c r="AD8353" s="3">
        <v>0</v>
      </c>
      <c r="AE8353" s="5">
        <v>0</v>
      </c>
      <c r="AF8353" s="2">
        <v>0</v>
      </c>
      <c r="AG8353" s="3">
        <f t="shared" si="916"/>
        <v>0</v>
      </c>
      <c r="AH8353" s="2" t="s">
        <v>50</v>
      </c>
      <c r="AI8353" s="3">
        <v>0</v>
      </c>
    </row>
    <row r="8354" spans="1:35" x14ac:dyDescent="0.3">
      <c r="A8354" s="2" t="s">
        <v>15787</v>
      </c>
      <c r="B8354" s="2" t="s">
        <v>1386</v>
      </c>
      <c r="C8354" s="2" t="s">
        <v>212</v>
      </c>
      <c r="D8354" s="2" t="s">
        <v>81</v>
      </c>
      <c r="E8354" s="2">
        <v>2022</v>
      </c>
      <c r="F8354" s="2" t="s">
        <v>39</v>
      </c>
      <c r="G8354" s="2" t="s">
        <v>93</v>
      </c>
      <c r="H8354" s="2" t="s">
        <v>221</v>
      </c>
      <c r="I8354" s="2" t="s">
        <v>39</v>
      </c>
      <c r="J8354" s="2" t="s">
        <v>566</v>
      </c>
      <c r="K8354" s="3">
        <v>2639951.12</v>
      </c>
      <c r="L8354" s="3">
        <v>937559.44</v>
      </c>
      <c r="M8354" s="3">
        <f t="shared" si="910"/>
        <v>1702391.6800000002</v>
      </c>
      <c r="N8354" s="3">
        <v>433649.83</v>
      </c>
      <c r="O8354" s="3">
        <f t="shared" si="911"/>
        <v>1268741.8500000001</v>
      </c>
      <c r="P8354" s="3">
        <v>948925.04</v>
      </c>
      <c r="Q8354" s="4">
        <f t="shared" si="912"/>
        <v>0.64485727296344797</v>
      </c>
      <c r="R8354" s="4">
        <f t="shared" si="913"/>
        <v>0.35944795826371212</v>
      </c>
      <c r="S8354" s="3">
        <v>2474693.0499999998</v>
      </c>
      <c r="T8354" s="3">
        <f t="shared" si="914"/>
        <v>165258.0700000003</v>
      </c>
      <c r="U8354" s="4">
        <f t="shared" si="915"/>
        <v>6.677921934601154E-2</v>
      </c>
      <c r="V8354" s="2" t="s">
        <v>133</v>
      </c>
      <c r="W8354" s="2" t="s">
        <v>96</v>
      </c>
      <c r="X8354" s="2" t="s">
        <v>222</v>
      </c>
      <c r="Y8354" s="2">
        <v>18.899999999999999</v>
      </c>
      <c r="Z8354" s="2" t="s">
        <v>11669</v>
      </c>
      <c r="AA8354" s="2" t="s">
        <v>76</v>
      </c>
      <c r="AB8354" s="2" t="s">
        <v>100</v>
      </c>
      <c r="AC8354" s="2">
        <v>8.0500000000000007</v>
      </c>
      <c r="AD8354" s="3">
        <v>0</v>
      </c>
      <c r="AE8354" s="5">
        <v>0</v>
      </c>
      <c r="AF8354" s="2">
        <v>0</v>
      </c>
      <c r="AG8354" s="3">
        <f t="shared" si="916"/>
        <v>0</v>
      </c>
      <c r="AH8354" s="2" t="s">
        <v>50</v>
      </c>
      <c r="AI8354" s="3">
        <v>0</v>
      </c>
    </row>
    <row r="8355" spans="1:35" x14ac:dyDescent="0.3">
      <c r="A8355" s="2" t="s">
        <v>15788</v>
      </c>
      <c r="B8355" s="2" t="s">
        <v>1095</v>
      </c>
      <c r="C8355" s="2" t="s">
        <v>130</v>
      </c>
      <c r="D8355" s="2" t="s">
        <v>104</v>
      </c>
      <c r="E8355" s="2">
        <v>2022</v>
      </c>
      <c r="F8355" s="2" t="s">
        <v>105</v>
      </c>
      <c r="G8355" s="2" t="s">
        <v>40</v>
      </c>
      <c r="H8355" s="2" t="s">
        <v>171</v>
      </c>
      <c r="I8355" s="2" t="s">
        <v>42</v>
      </c>
      <c r="J8355" s="2" t="s">
        <v>422</v>
      </c>
      <c r="K8355" s="3">
        <v>667633.79</v>
      </c>
      <c r="L8355" s="3">
        <v>313823.96999999997</v>
      </c>
      <c r="M8355" s="3">
        <f t="shared" si="910"/>
        <v>353809.82000000007</v>
      </c>
      <c r="N8355" s="3">
        <v>119235.66</v>
      </c>
      <c r="O8355" s="3">
        <f t="shared" si="911"/>
        <v>234574.16000000006</v>
      </c>
      <c r="P8355" s="3">
        <v>178913.5</v>
      </c>
      <c r="Q8355" s="4">
        <f t="shared" si="912"/>
        <v>0.5299459453662464</v>
      </c>
      <c r="R8355" s="4">
        <f t="shared" si="913"/>
        <v>0.26798149326743931</v>
      </c>
      <c r="S8355" s="3">
        <v>554301.18999999994</v>
      </c>
      <c r="T8355" s="3">
        <f t="shared" si="914"/>
        <v>113332.60000000009</v>
      </c>
      <c r="U8355" s="4">
        <f t="shared" si="915"/>
        <v>0.20446032237455616</v>
      </c>
      <c r="V8355" s="2" t="s">
        <v>133</v>
      </c>
      <c r="W8355" s="2" t="s">
        <v>60</v>
      </c>
      <c r="X8355" s="2" t="s">
        <v>86</v>
      </c>
      <c r="Y8355" s="2">
        <v>0.92</v>
      </c>
      <c r="Z8355" s="2" t="s">
        <v>8453</v>
      </c>
      <c r="AA8355" s="2" t="s">
        <v>224</v>
      </c>
      <c r="AB8355" s="2" t="s">
        <v>182</v>
      </c>
      <c r="AC8355" s="2">
        <v>3.54</v>
      </c>
      <c r="AD8355" s="3">
        <v>0</v>
      </c>
      <c r="AE8355" s="5">
        <v>0</v>
      </c>
      <c r="AF8355" s="2">
        <v>0</v>
      </c>
      <c r="AG8355" s="3">
        <f t="shared" si="916"/>
        <v>0</v>
      </c>
      <c r="AH8355" s="2" t="s">
        <v>50</v>
      </c>
      <c r="AI8355" s="3">
        <v>0</v>
      </c>
    </row>
    <row r="8356" spans="1:35" x14ac:dyDescent="0.3">
      <c r="A8356" s="2" t="s">
        <v>15789</v>
      </c>
      <c r="B8356" s="2" t="s">
        <v>6407</v>
      </c>
      <c r="C8356" s="2" t="s">
        <v>113</v>
      </c>
      <c r="D8356" s="2" t="s">
        <v>54</v>
      </c>
      <c r="E8356" s="2">
        <v>2022</v>
      </c>
      <c r="F8356" s="2" t="s">
        <v>105</v>
      </c>
      <c r="G8356" s="2" t="s">
        <v>93</v>
      </c>
      <c r="H8356" s="2" t="s">
        <v>159</v>
      </c>
      <c r="I8356" s="2" t="s">
        <v>178</v>
      </c>
      <c r="J8356" s="2" t="s">
        <v>342</v>
      </c>
      <c r="K8356" s="3">
        <v>7158152.7800000003</v>
      </c>
      <c r="L8356" s="3">
        <v>2353955.0299999998</v>
      </c>
      <c r="M8356" s="3">
        <f t="shared" si="910"/>
        <v>4804197.75</v>
      </c>
      <c r="N8356" s="3">
        <v>1085484.58</v>
      </c>
      <c r="O8356" s="3">
        <f t="shared" si="911"/>
        <v>3718713.17</v>
      </c>
      <c r="P8356" s="3">
        <v>2847047.59</v>
      </c>
      <c r="Q8356" s="4">
        <f t="shared" si="912"/>
        <v>0.67115049058788034</v>
      </c>
      <c r="R8356" s="4">
        <f t="shared" si="913"/>
        <v>0.39773495725806507</v>
      </c>
      <c r="S8356" s="3">
        <v>6854165.5700000003</v>
      </c>
      <c r="T8356" s="3">
        <f t="shared" si="914"/>
        <v>303987.20999999996</v>
      </c>
      <c r="U8356" s="4">
        <f t="shared" si="915"/>
        <v>4.4350724664504994E-2</v>
      </c>
      <c r="V8356" s="2" t="s">
        <v>107</v>
      </c>
      <c r="W8356" s="2" t="s">
        <v>45</v>
      </c>
      <c r="X8356" s="2" t="s">
        <v>160</v>
      </c>
      <c r="Y8356" s="2">
        <v>129.5</v>
      </c>
      <c r="Z8356" s="2" t="s">
        <v>14620</v>
      </c>
      <c r="AA8356" s="2" t="s">
        <v>141</v>
      </c>
      <c r="AB8356" s="2" t="s">
        <v>49</v>
      </c>
      <c r="AC8356" s="2">
        <v>2.73</v>
      </c>
      <c r="AD8356" s="3">
        <v>2665742.37</v>
      </c>
      <c r="AE8356" s="5">
        <v>17.600000000000001</v>
      </c>
      <c r="AF8356" s="2">
        <v>12</v>
      </c>
      <c r="AG8356" s="3">
        <f t="shared" si="916"/>
        <v>243888.06332172159</v>
      </c>
      <c r="AH8356" s="2" t="s">
        <v>50</v>
      </c>
      <c r="AI8356" s="3">
        <v>0</v>
      </c>
    </row>
    <row r="8357" spans="1:35" x14ac:dyDescent="0.3">
      <c r="A8357" s="2" t="s">
        <v>15790</v>
      </c>
      <c r="B8357" s="2" t="s">
        <v>3775</v>
      </c>
      <c r="C8357" s="2" t="s">
        <v>520</v>
      </c>
      <c r="D8357" s="2" t="s">
        <v>81</v>
      </c>
      <c r="E8357" s="2">
        <v>2021</v>
      </c>
      <c r="F8357" s="2" t="s">
        <v>39</v>
      </c>
      <c r="G8357" s="2" t="s">
        <v>114</v>
      </c>
      <c r="H8357" s="2" t="s">
        <v>190</v>
      </c>
      <c r="I8357" s="2" t="s">
        <v>71</v>
      </c>
      <c r="J8357" s="2" t="s">
        <v>293</v>
      </c>
      <c r="K8357" s="3">
        <v>2803094.47</v>
      </c>
      <c r="L8357" s="3">
        <v>1396750.22</v>
      </c>
      <c r="M8357" s="3">
        <f t="shared" si="910"/>
        <v>1406344.2500000002</v>
      </c>
      <c r="N8357" s="3">
        <v>378863.07</v>
      </c>
      <c r="O8357" s="3">
        <f t="shared" si="911"/>
        <v>1027481.1800000002</v>
      </c>
      <c r="P8357" s="3">
        <v>779647.29</v>
      </c>
      <c r="Q8357" s="4">
        <f t="shared" si="912"/>
        <v>0.5017113283377852</v>
      </c>
      <c r="R8357" s="4">
        <f t="shared" si="913"/>
        <v>0.27813807145786279</v>
      </c>
      <c r="S8357" s="3">
        <v>3098088.11</v>
      </c>
      <c r="T8357" s="3">
        <f t="shared" si="914"/>
        <v>-294993.63999999966</v>
      </c>
      <c r="U8357" s="4">
        <f t="shared" si="915"/>
        <v>-9.5217963313509402E-2</v>
      </c>
      <c r="V8357" s="2" t="s">
        <v>44</v>
      </c>
      <c r="W8357" s="2" t="s">
        <v>60</v>
      </c>
      <c r="X8357" s="2" t="s">
        <v>192</v>
      </c>
      <c r="Y8357" s="2">
        <v>3.64</v>
      </c>
      <c r="Z8357" s="2" t="s">
        <v>13913</v>
      </c>
      <c r="AA8357" s="2" t="s">
        <v>224</v>
      </c>
      <c r="AB8357" s="2" t="s">
        <v>64</v>
      </c>
      <c r="AC8357" s="2">
        <v>1.96</v>
      </c>
      <c r="AD8357" s="3">
        <v>0</v>
      </c>
      <c r="AE8357" s="5">
        <v>0</v>
      </c>
      <c r="AF8357" s="2">
        <v>0</v>
      </c>
      <c r="AG8357" s="3">
        <f t="shared" si="916"/>
        <v>0</v>
      </c>
      <c r="AH8357" s="2" t="s">
        <v>50</v>
      </c>
      <c r="AI8357" s="3">
        <v>0</v>
      </c>
    </row>
    <row r="8358" spans="1:35" x14ac:dyDescent="0.3">
      <c r="A8358" s="2" t="s">
        <v>15791</v>
      </c>
      <c r="B8358" s="2" t="s">
        <v>3233</v>
      </c>
      <c r="C8358" s="2" t="s">
        <v>730</v>
      </c>
      <c r="D8358" s="2" t="s">
        <v>38</v>
      </c>
      <c r="E8358" s="2">
        <v>2020</v>
      </c>
      <c r="F8358" s="2" t="s">
        <v>39</v>
      </c>
      <c r="G8358" s="2" t="s">
        <v>114</v>
      </c>
      <c r="H8358" s="2" t="s">
        <v>234</v>
      </c>
      <c r="I8358" s="2" t="s">
        <v>58</v>
      </c>
      <c r="J8358" s="2" t="s">
        <v>106</v>
      </c>
      <c r="K8358" s="3">
        <v>2759875.92</v>
      </c>
      <c r="L8358" s="3">
        <v>1379643.44</v>
      </c>
      <c r="M8358" s="3">
        <f t="shared" si="910"/>
        <v>1380232.48</v>
      </c>
      <c r="N8358" s="3">
        <v>276008.31</v>
      </c>
      <c r="O8358" s="3">
        <f t="shared" si="911"/>
        <v>1104224.17</v>
      </c>
      <c r="P8358" s="3">
        <v>785586.07</v>
      </c>
      <c r="Q8358" s="4">
        <f t="shared" si="912"/>
        <v>0.50010671494246017</v>
      </c>
      <c r="R8358" s="4">
        <f t="shared" si="913"/>
        <v>0.28464543072646542</v>
      </c>
      <c r="S8358" s="3">
        <v>2427398.52</v>
      </c>
      <c r="T8358" s="3">
        <f t="shared" si="914"/>
        <v>332477.39999999991</v>
      </c>
      <c r="U8358" s="4">
        <f t="shared" si="915"/>
        <v>0.1369686095054552</v>
      </c>
      <c r="V8358" s="2" t="s">
        <v>73</v>
      </c>
      <c r="W8358" s="2" t="s">
        <v>125</v>
      </c>
      <c r="X8358" s="2" t="s">
        <v>236</v>
      </c>
      <c r="Y8358" s="2">
        <v>3.67</v>
      </c>
      <c r="Z8358" s="2" t="s">
        <v>15792</v>
      </c>
      <c r="AA8358" s="2" t="s">
        <v>48</v>
      </c>
      <c r="AB8358" s="2" t="s">
        <v>182</v>
      </c>
      <c r="AC8358" s="2">
        <v>5.85</v>
      </c>
      <c r="AD8358" s="3">
        <v>0</v>
      </c>
      <c r="AE8358" s="5">
        <v>0</v>
      </c>
      <c r="AF8358" s="2">
        <v>0</v>
      </c>
      <c r="AG8358" s="3">
        <f t="shared" si="916"/>
        <v>0</v>
      </c>
      <c r="AH8358" s="2" t="s">
        <v>230</v>
      </c>
      <c r="AI8358" s="3">
        <v>0</v>
      </c>
    </row>
    <row r="8359" spans="1:35" x14ac:dyDescent="0.3">
      <c r="A8359" s="2" t="s">
        <v>15793</v>
      </c>
      <c r="B8359" s="2" t="s">
        <v>666</v>
      </c>
      <c r="C8359" s="2" t="s">
        <v>122</v>
      </c>
      <c r="D8359" s="2" t="s">
        <v>104</v>
      </c>
      <c r="E8359" s="2">
        <v>2023</v>
      </c>
      <c r="F8359" s="2" t="s">
        <v>68</v>
      </c>
      <c r="G8359" s="2" t="s">
        <v>114</v>
      </c>
      <c r="H8359" s="2" t="s">
        <v>115</v>
      </c>
      <c r="I8359" s="2" t="s">
        <v>178</v>
      </c>
      <c r="J8359" s="2" t="s">
        <v>263</v>
      </c>
      <c r="K8359" s="3">
        <v>844842.13</v>
      </c>
      <c r="L8359" s="3">
        <v>371069.91</v>
      </c>
      <c r="M8359" s="3">
        <f t="shared" si="910"/>
        <v>473772.22000000003</v>
      </c>
      <c r="N8359" s="3">
        <v>173299.55</v>
      </c>
      <c r="O8359" s="3">
        <f t="shared" si="911"/>
        <v>300472.67000000004</v>
      </c>
      <c r="P8359" s="3">
        <v>234075.09</v>
      </c>
      <c r="Q8359" s="4">
        <f t="shared" si="912"/>
        <v>0.56078195342838788</v>
      </c>
      <c r="R8359" s="4">
        <f t="shared" si="913"/>
        <v>0.27706370419761145</v>
      </c>
      <c r="S8359" s="3">
        <v>698352.81</v>
      </c>
      <c r="T8359" s="3">
        <f t="shared" si="914"/>
        <v>146489.31999999995</v>
      </c>
      <c r="U8359" s="4">
        <f t="shared" si="915"/>
        <v>0.20976405894321515</v>
      </c>
      <c r="V8359" s="2" t="s">
        <v>44</v>
      </c>
      <c r="W8359" s="2" t="s">
        <v>207</v>
      </c>
      <c r="X8359" s="2" t="s">
        <v>118</v>
      </c>
      <c r="Y8359" s="2">
        <v>3.75</v>
      </c>
      <c r="Z8359" s="2" t="s">
        <v>13661</v>
      </c>
      <c r="AA8359" s="2" t="s">
        <v>224</v>
      </c>
      <c r="AB8359" s="2" t="s">
        <v>49</v>
      </c>
      <c r="AC8359" s="2">
        <v>9.5399999999999991</v>
      </c>
      <c r="AD8359" s="3">
        <v>2769330.09</v>
      </c>
      <c r="AE8359" s="5">
        <v>7.81</v>
      </c>
      <c r="AF8359" s="2">
        <v>240</v>
      </c>
      <c r="AG8359" s="3">
        <f t="shared" si="916"/>
        <v>22837.396537817382</v>
      </c>
      <c r="AH8359" s="2" t="s">
        <v>230</v>
      </c>
      <c r="AI8359" s="3">
        <v>1830689.45</v>
      </c>
    </row>
    <row r="8360" spans="1:35" x14ac:dyDescent="0.3">
      <c r="A8360" s="2" t="s">
        <v>15794</v>
      </c>
      <c r="B8360" s="2" t="s">
        <v>8797</v>
      </c>
      <c r="C8360" s="2" t="s">
        <v>205</v>
      </c>
      <c r="D8360" s="2" t="s">
        <v>81</v>
      </c>
      <c r="E8360" s="2">
        <v>2023</v>
      </c>
      <c r="F8360" s="2" t="s">
        <v>55</v>
      </c>
      <c r="G8360" s="2" t="s">
        <v>56</v>
      </c>
      <c r="H8360" s="2" t="s">
        <v>123</v>
      </c>
      <c r="I8360" s="2" t="s">
        <v>178</v>
      </c>
      <c r="J8360" s="2" t="s">
        <v>342</v>
      </c>
      <c r="K8360" s="3">
        <v>9883283.4499999993</v>
      </c>
      <c r="L8360" s="3">
        <v>3065335.47</v>
      </c>
      <c r="M8360" s="3">
        <f t="shared" si="910"/>
        <v>6817947.9799999986</v>
      </c>
      <c r="N8360" s="3">
        <v>1038447.21</v>
      </c>
      <c r="O8360" s="3">
        <f t="shared" si="911"/>
        <v>5779500.7699999986</v>
      </c>
      <c r="P8360" s="3">
        <v>4560667.68</v>
      </c>
      <c r="Q8360" s="4">
        <f t="shared" si="912"/>
        <v>0.68984644774100845</v>
      </c>
      <c r="R8360" s="4">
        <f t="shared" si="913"/>
        <v>0.46145268453268939</v>
      </c>
      <c r="S8360" s="3">
        <v>9429683.2599999998</v>
      </c>
      <c r="T8360" s="3">
        <f t="shared" si="914"/>
        <v>453600.18999999948</v>
      </c>
      <c r="U8360" s="4">
        <f t="shared" si="915"/>
        <v>4.8103438630238728E-2</v>
      </c>
      <c r="V8360" s="2" t="s">
        <v>44</v>
      </c>
      <c r="W8360" s="2" t="s">
        <v>60</v>
      </c>
      <c r="X8360" s="2" t="s">
        <v>126</v>
      </c>
      <c r="Y8360" s="2">
        <v>1.34</v>
      </c>
      <c r="Z8360" s="2" t="s">
        <v>6570</v>
      </c>
      <c r="AA8360" s="2" t="s">
        <v>99</v>
      </c>
      <c r="AB8360" s="2" t="s">
        <v>110</v>
      </c>
      <c r="AC8360" s="2">
        <v>7.77</v>
      </c>
      <c r="AD8360" s="3">
        <v>3125353.8</v>
      </c>
      <c r="AE8360" s="5">
        <v>8.9499999999999993</v>
      </c>
      <c r="AF8360" s="2">
        <v>24</v>
      </c>
      <c r="AG8360" s="3">
        <f t="shared" si="916"/>
        <v>142709.29508202229</v>
      </c>
      <c r="AH8360" s="2" t="s">
        <v>50</v>
      </c>
      <c r="AI8360" s="3">
        <v>0</v>
      </c>
    </row>
    <row r="8361" spans="1:35" x14ac:dyDescent="0.3">
      <c r="A8361" s="2" t="s">
        <v>15795</v>
      </c>
      <c r="B8361" s="2" t="s">
        <v>1395</v>
      </c>
      <c r="C8361" s="2" t="s">
        <v>520</v>
      </c>
      <c r="D8361" s="2" t="s">
        <v>81</v>
      </c>
      <c r="E8361" s="2">
        <v>2021</v>
      </c>
      <c r="F8361" s="2" t="s">
        <v>55</v>
      </c>
      <c r="G8361" s="2" t="s">
        <v>69</v>
      </c>
      <c r="H8361" s="2" t="s">
        <v>272</v>
      </c>
      <c r="I8361" s="2" t="s">
        <v>42</v>
      </c>
      <c r="J8361" s="2" t="s">
        <v>146</v>
      </c>
      <c r="K8361" s="3">
        <v>5879205.5199999996</v>
      </c>
      <c r="L8361" s="3">
        <v>1922869.84</v>
      </c>
      <c r="M8361" s="3">
        <f t="shared" si="910"/>
        <v>3956335.6799999997</v>
      </c>
      <c r="N8361" s="3">
        <v>588485.11</v>
      </c>
      <c r="O8361" s="3">
        <f t="shared" si="911"/>
        <v>3367850.57</v>
      </c>
      <c r="P8361" s="3">
        <v>2389395.84</v>
      </c>
      <c r="Q8361" s="4">
        <f t="shared" si="912"/>
        <v>0.67293712841663</v>
      </c>
      <c r="R8361" s="4">
        <f t="shared" si="913"/>
        <v>0.40641474972625213</v>
      </c>
      <c r="S8361" s="3">
        <v>5815841.79</v>
      </c>
      <c r="T8361" s="3">
        <f t="shared" si="914"/>
        <v>63363.729999999516</v>
      </c>
      <c r="U8361" s="4">
        <f t="shared" si="915"/>
        <v>1.0895022988580904E-2</v>
      </c>
      <c r="V8361" s="2" t="s">
        <v>73</v>
      </c>
      <c r="W8361" s="2" t="s">
        <v>207</v>
      </c>
      <c r="X8361" s="2" t="s">
        <v>274</v>
      </c>
      <c r="Y8361" s="2">
        <v>1</v>
      </c>
      <c r="Z8361" s="2" t="s">
        <v>5539</v>
      </c>
      <c r="AA8361" s="2" t="s">
        <v>48</v>
      </c>
      <c r="AB8361" s="2" t="s">
        <v>306</v>
      </c>
      <c r="AC8361" s="2">
        <v>8.6199999999999992</v>
      </c>
      <c r="AD8361" s="3">
        <v>0</v>
      </c>
      <c r="AE8361" s="5">
        <v>0</v>
      </c>
      <c r="AF8361" s="2">
        <v>0</v>
      </c>
      <c r="AG8361" s="3">
        <f t="shared" si="916"/>
        <v>0</v>
      </c>
      <c r="AH8361" s="2" t="s">
        <v>50</v>
      </c>
      <c r="AI8361" s="3">
        <v>0</v>
      </c>
    </row>
    <row r="8362" spans="1:35" x14ac:dyDescent="0.3">
      <c r="A8362" s="2" t="s">
        <v>15796</v>
      </c>
      <c r="B8362" s="2" t="s">
        <v>4665</v>
      </c>
      <c r="C8362" s="2" t="s">
        <v>80</v>
      </c>
      <c r="D8362" s="2" t="s">
        <v>81</v>
      </c>
      <c r="E8362" s="2">
        <v>2020</v>
      </c>
      <c r="F8362" s="2" t="s">
        <v>39</v>
      </c>
      <c r="G8362" s="2" t="s">
        <v>40</v>
      </c>
      <c r="H8362" s="2" t="s">
        <v>139</v>
      </c>
      <c r="I8362" s="2" t="s">
        <v>42</v>
      </c>
      <c r="J8362" s="2" t="s">
        <v>43</v>
      </c>
      <c r="K8362" s="3">
        <v>7139422.5599999996</v>
      </c>
      <c r="L8362" s="3">
        <v>2861961.16</v>
      </c>
      <c r="M8362" s="3">
        <f t="shared" si="910"/>
        <v>4277461.3999999994</v>
      </c>
      <c r="N8362" s="3">
        <v>911933.08</v>
      </c>
      <c r="O8362" s="3">
        <f t="shared" si="911"/>
        <v>3365528.3199999994</v>
      </c>
      <c r="P8362" s="3">
        <v>2596504.96</v>
      </c>
      <c r="Q8362" s="4">
        <f t="shared" si="912"/>
        <v>0.59913268391834751</v>
      </c>
      <c r="R8362" s="4">
        <f t="shared" si="913"/>
        <v>0.36368556955115988</v>
      </c>
      <c r="S8362" s="3">
        <v>6581769.4699999997</v>
      </c>
      <c r="T8362" s="3">
        <f t="shared" si="914"/>
        <v>557653.08999999985</v>
      </c>
      <c r="U8362" s="4">
        <f t="shared" si="915"/>
        <v>8.4726925265585132E-2</v>
      </c>
      <c r="V8362" s="2" t="s">
        <v>133</v>
      </c>
      <c r="W8362" s="2" t="s">
        <v>45</v>
      </c>
      <c r="X8362" s="2" t="s">
        <v>86</v>
      </c>
      <c r="Y8362" s="2">
        <v>0.92</v>
      </c>
      <c r="Z8362" s="2" t="s">
        <v>15797</v>
      </c>
      <c r="AA8362" s="2" t="s">
        <v>141</v>
      </c>
      <c r="AB8362" s="2" t="s">
        <v>64</v>
      </c>
      <c r="AC8362" s="2">
        <v>1.3</v>
      </c>
      <c r="AD8362" s="3">
        <v>0</v>
      </c>
      <c r="AE8362" s="5">
        <v>0</v>
      </c>
      <c r="AF8362" s="2">
        <v>0</v>
      </c>
      <c r="AG8362" s="3">
        <f t="shared" si="916"/>
        <v>0</v>
      </c>
      <c r="AH8362" s="2" t="s">
        <v>50</v>
      </c>
      <c r="AI8362" s="3">
        <v>0</v>
      </c>
    </row>
    <row r="8363" spans="1:35" x14ac:dyDescent="0.3">
      <c r="A8363" s="2" t="s">
        <v>15798</v>
      </c>
      <c r="B8363" s="2" t="s">
        <v>4639</v>
      </c>
      <c r="C8363" s="2" t="s">
        <v>370</v>
      </c>
      <c r="D8363" s="2" t="s">
        <v>81</v>
      </c>
      <c r="E8363" s="2">
        <v>2021</v>
      </c>
      <c r="F8363" s="2" t="s">
        <v>105</v>
      </c>
      <c r="G8363" s="2" t="s">
        <v>69</v>
      </c>
      <c r="H8363" s="2" t="s">
        <v>165</v>
      </c>
      <c r="I8363" s="2" t="s">
        <v>42</v>
      </c>
      <c r="J8363" s="2" t="s">
        <v>422</v>
      </c>
      <c r="K8363" s="3">
        <v>5325044.1900000004</v>
      </c>
      <c r="L8363" s="3">
        <v>2900245.97</v>
      </c>
      <c r="M8363" s="3">
        <f t="shared" si="910"/>
        <v>2424798.2200000002</v>
      </c>
      <c r="N8363" s="3">
        <v>541448.6</v>
      </c>
      <c r="O8363" s="3">
        <f t="shared" si="911"/>
        <v>1883349.62</v>
      </c>
      <c r="P8363" s="3">
        <v>1346385.62</v>
      </c>
      <c r="Q8363" s="4">
        <f t="shared" si="912"/>
        <v>0.45535738925013503</v>
      </c>
      <c r="R8363" s="4">
        <f t="shared" si="913"/>
        <v>0.25284027173490931</v>
      </c>
      <c r="S8363" s="3">
        <v>4263713.55</v>
      </c>
      <c r="T8363" s="3">
        <f t="shared" si="914"/>
        <v>1061330.6400000006</v>
      </c>
      <c r="U8363" s="4">
        <f t="shared" si="915"/>
        <v>0.24892165656860335</v>
      </c>
      <c r="V8363" s="2" t="s">
        <v>85</v>
      </c>
      <c r="W8363" s="2" t="s">
        <v>45</v>
      </c>
      <c r="X8363" s="2" t="s">
        <v>167</v>
      </c>
      <c r="Y8363" s="2">
        <v>17.2</v>
      </c>
      <c r="Z8363" s="2" t="s">
        <v>15799</v>
      </c>
      <c r="AA8363" s="2" t="s">
        <v>48</v>
      </c>
      <c r="AB8363" s="2" t="s">
        <v>88</v>
      </c>
      <c r="AC8363" s="2">
        <v>4.57</v>
      </c>
      <c r="AD8363" s="3">
        <v>0</v>
      </c>
      <c r="AE8363" s="5">
        <v>0</v>
      </c>
      <c r="AF8363" s="2">
        <v>0</v>
      </c>
      <c r="AG8363" s="3">
        <f t="shared" si="916"/>
        <v>0</v>
      </c>
      <c r="AH8363" s="2" t="s">
        <v>50</v>
      </c>
      <c r="AI8363" s="3">
        <v>0</v>
      </c>
    </row>
    <row r="8364" spans="1:35" x14ac:dyDescent="0.3">
      <c r="A8364" s="2" t="s">
        <v>15800</v>
      </c>
      <c r="B8364" s="2" t="s">
        <v>918</v>
      </c>
      <c r="C8364" s="2" t="s">
        <v>122</v>
      </c>
      <c r="D8364" s="2" t="s">
        <v>104</v>
      </c>
      <c r="E8364" s="2">
        <v>2023</v>
      </c>
      <c r="F8364" s="2" t="s">
        <v>58</v>
      </c>
      <c r="G8364" s="2" t="s">
        <v>114</v>
      </c>
      <c r="H8364" s="2" t="s">
        <v>234</v>
      </c>
      <c r="I8364" s="2" t="s">
        <v>42</v>
      </c>
      <c r="J8364" s="2" t="s">
        <v>166</v>
      </c>
      <c r="K8364" s="3">
        <v>4679165.46</v>
      </c>
      <c r="L8364" s="3">
        <v>1329796.93</v>
      </c>
      <c r="M8364" s="3">
        <f t="shared" si="910"/>
        <v>3349368.5300000003</v>
      </c>
      <c r="N8364" s="3">
        <v>545813.78</v>
      </c>
      <c r="O8364" s="3">
        <f t="shared" si="911"/>
        <v>2803554.75</v>
      </c>
      <c r="P8364" s="3">
        <v>2065863.1</v>
      </c>
      <c r="Q8364" s="4">
        <f t="shared" si="912"/>
        <v>0.71580467898222178</v>
      </c>
      <c r="R8364" s="4">
        <f t="shared" si="913"/>
        <v>0.44150246826279149</v>
      </c>
      <c r="S8364" s="3">
        <v>5188882.7699999996</v>
      </c>
      <c r="T8364" s="3">
        <f t="shared" si="914"/>
        <v>-509717.30999999959</v>
      </c>
      <c r="U8364" s="4">
        <f t="shared" si="915"/>
        <v>-9.8232573868690359E-2</v>
      </c>
      <c r="V8364" s="2" t="s">
        <v>107</v>
      </c>
      <c r="W8364" s="2" t="s">
        <v>96</v>
      </c>
      <c r="X8364" s="2" t="s">
        <v>236</v>
      </c>
      <c r="Y8364" s="2">
        <v>3.67</v>
      </c>
      <c r="Z8364" s="2" t="s">
        <v>10435</v>
      </c>
      <c r="AA8364" s="2" t="s">
        <v>63</v>
      </c>
      <c r="AB8364" s="2" t="s">
        <v>110</v>
      </c>
      <c r="AC8364" s="2">
        <v>6.37</v>
      </c>
      <c r="AD8364" s="3">
        <v>0</v>
      </c>
      <c r="AE8364" s="5">
        <v>0</v>
      </c>
      <c r="AF8364" s="2">
        <v>0</v>
      </c>
      <c r="AG8364" s="3">
        <f t="shared" si="916"/>
        <v>0</v>
      </c>
      <c r="AH8364" s="2" t="s">
        <v>50</v>
      </c>
      <c r="AI8364" s="3">
        <v>0</v>
      </c>
    </row>
    <row r="8365" spans="1:35" x14ac:dyDescent="0.3">
      <c r="A8365" s="2" t="s">
        <v>15801</v>
      </c>
      <c r="B8365" s="2" t="s">
        <v>9426</v>
      </c>
      <c r="C8365" s="2" t="s">
        <v>474</v>
      </c>
      <c r="D8365" s="2" t="s">
        <v>81</v>
      </c>
      <c r="E8365" s="2">
        <v>2024</v>
      </c>
      <c r="F8365" s="2" t="s">
        <v>68</v>
      </c>
      <c r="G8365" s="2" t="s">
        <v>93</v>
      </c>
      <c r="H8365" s="2" t="s">
        <v>221</v>
      </c>
      <c r="I8365" s="2" t="s">
        <v>71</v>
      </c>
      <c r="J8365" s="2" t="s">
        <v>72</v>
      </c>
      <c r="K8365" s="3">
        <v>5973545.0800000001</v>
      </c>
      <c r="L8365" s="3">
        <v>2795962.61</v>
      </c>
      <c r="M8365" s="3">
        <f t="shared" si="910"/>
        <v>3177582.47</v>
      </c>
      <c r="N8365" s="3">
        <v>953370.73</v>
      </c>
      <c r="O8365" s="3">
        <f t="shared" si="911"/>
        <v>2224211.7400000002</v>
      </c>
      <c r="P8365" s="3">
        <v>1736212.15</v>
      </c>
      <c r="Q8365" s="4">
        <f t="shared" si="912"/>
        <v>0.53194249435546237</v>
      </c>
      <c r="R8365" s="4">
        <f t="shared" si="913"/>
        <v>0.29065021302224775</v>
      </c>
      <c r="S8365" s="3">
        <v>5145315.97</v>
      </c>
      <c r="T8365" s="3">
        <f t="shared" si="914"/>
        <v>828229.11000000034</v>
      </c>
      <c r="U8365" s="4">
        <f t="shared" si="915"/>
        <v>0.16096758971247405</v>
      </c>
      <c r="V8365" s="2" t="s">
        <v>124</v>
      </c>
      <c r="W8365" s="2" t="s">
        <v>96</v>
      </c>
      <c r="X8365" s="2" t="s">
        <v>222</v>
      </c>
      <c r="Y8365" s="2">
        <v>18.899999999999999</v>
      </c>
      <c r="Z8365" s="2" t="s">
        <v>15802</v>
      </c>
      <c r="AA8365" s="2" t="s">
        <v>148</v>
      </c>
      <c r="AB8365" s="2" t="s">
        <v>306</v>
      </c>
      <c r="AC8365" s="2">
        <v>1.37</v>
      </c>
      <c r="AD8365" s="3">
        <v>0</v>
      </c>
      <c r="AE8365" s="5">
        <v>0</v>
      </c>
      <c r="AF8365" s="2">
        <v>0</v>
      </c>
      <c r="AG8365" s="3">
        <f t="shared" si="916"/>
        <v>0</v>
      </c>
      <c r="AH8365" s="2" t="s">
        <v>50</v>
      </c>
      <c r="AI8365" s="3">
        <v>0</v>
      </c>
    </row>
    <row r="8366" spans="1:35" x14ac:dyDescent="0.3">
      <c r="A8366" s="2" t="s">
        <v>15803</v>
      </c>
      <c r="B8366" s="2" t="s">
        <v>15112</v>
      </c>
      <c r="C8366" s="2" t="s">
        <v>196</v>
      </c>
      <c r="D8366" s="2" t="s">
        <v>38</v>
      </c>
      <c r="E8366" s="2">
        <v>2023</v>
      </c>
      <c r="F8366" s="2" t="s">
        <v>92</v>
      </c>
      <c r="G8366" s="2" t="s">
        <v>114</v>
      </c>
      <c r="H8366" s="2" t="s">
        <v>234</v>
      </c>
      <c r="I8366" s="2" t="s">
        <v>39</v>
      </c>
      <c r="J8366" s="2" t="s">
        <v>116</v>
      </c>
      <c r="K8366" s="3">
        <v>3015727.32</v>
      </c>
      <c r="L8366" s="3">
        <v>1468192.62</v>
      </c>
      <c r="M8366" s="3">
        <f t="shared" si="910"/>
        <v>1547534.6999999997</v>
      </c>
      <c r="N8366" s="3">
        <v>297175.12</v>
      </c>
      <c r="O8366" s="3">
        <f t="shared" si="911"/>
        <v>1250359.5799999996</v>
      </c>
      <c r="P8366" s="3">
        <v>915343.3</v>
      </c>
      <c r="Q8366" s="4">
        <f t="shared" si="912"/>
        <v>0.5131547171844435</v>
      </c>
      <c r="R8366" s="4">
        <f t="shared" si="913"/>
        <v>0.30352323100617734</v>
      </c>
      <c r="S8366" s="3">
        <v>2994634.01</v>
      </c>
      <c r="T8366" s="3">
        <f t="shared" si="914"/>
        <v>21093.310000000056</v>
      </c>
      <c r="U8366" s="4">
        <f t="shared" si="915"/>
        <v>7.0437021450911984E-3</v>
      </c>
      <c r="V8366" s="2" t="s">
        <v>107</v>
      </c>
      <c r="W8366" s="2" t="s">
        <v>117</v>
      </c>
      <c r="X8366" s="2" t="s">
        <v>236</v>
      </c>
      <c r="Y8366" s="2">
        <v>3.67</v>
      </c>
      <c r="Z8366" s="2" t="s">
        <v>11568</v>
      </c>
      <c r="AA8366" s="2" t="s">
        <v>63</v>
      </c>
      <c r="AB8366" s="2" t="s">
        <v>149</v>
      </c>
      <c r="AC8366" s="2">
        <v>3.65</v>
      </c>
      <c r="AD8366" s="3">
        <v>0</v>
      </c>
      <c r="AE8366" s="5">
        <v>0</v>
      </c>
      <c r="AF8366" s="2">
        <v>0</v>
      </c>
      <c r="AG8366" s="3">
        <f t="shared" si="916"/>
        <v>0</v>
      </c>
      <c r="AH8366" s="2" t="s">
        <v>50</v>
      </c>
      <c r="AI8366" s="3">
        <v>0</v>
      </c>
    </row>
    <row r="8367" spans="1:35" x14ac:dyDescent="0.3">
      <c r="A8367" s="2" t="s">
        <v>15804</v>
      </c>
      <c r="B8367" s="2" t="s">
        <v>3219</v>
      </c>
      <c r="C8367" s="2" t="s">
        <v>261</v>
      </c>
      <c r="D8367" s="2" t="s">
        <v>54</v>
      </c>
      <c r="E8367" s="2">
        <v>2024</v>
      </c>
      <c r="F8367" s="2" t="s">
        <v>105</v>
      </c>
      <c r="G8367" s="2" t="s">
        <v>114</v>
      </c>
      <c r="H8367" s="2" t="s">
        <v>190</v>
      </c>
      <c r="I8367" s="2" t="s">
        <v>71</v>
      </c>
      <c r="J8367" s="2" t="s">
        <v>172</v>
      </c>
      <c r="K8367" s="3">
        <v>1463533.87</v>
      </c>
      <c r="L8367" s="3">
        <v>483642.43</v>
      </c>
      <c r="M8367" s="3">
        <f t="shared" si="910"/>
        <v>979891.44000000018</v>
      </c>
      <c r="N8367" s="3">
        <v>204579.94</v>
      </c>
      <c r="O8367" s="3">
        <f t="shared" si="911"/>
        <v>775311.50000000023</v>
      </c>
      <c r="P8367" s="3">
        <v>574724.59</v>
      </c>
      <c r="Q8367" s="4">
        <f t="shared" si="912"/>
        <v>0.66953793150000696</v>
      </c>
      <c r="R8367" s="4">
        <f t="shared" si="913"/>
        <v>0.39269647377549244</v>
      </c>
      <c r="S8367" s="3">
        <v>1285702.8</v>
      </c>
      <c r="T8367" s="3">
        <f t="shared" si="914"/>
        <v>177831.07000000007</v>
      </c>
      <c r="U8367" s="4">
        <f t="shared" si="915"/>
        <v>0.1383142900521023</v>
      </c>
      <c r="V8367" s="2" t="s">
        <v>95</v>
      </c>
      <c r="W8367" s="2" t="s">
        <v>125</v>
      </c>
      <c r="X8367" s="2" t="s">
        <v>192</v>
      </c>
      <c r="Y8367" s="2">
        <v>3.64</v>
      </c>
      <c r="Z8367" s="2" t="s">
        <v>14824</v>
      </c>
      <c r="AA8367" s="2" t="s">
        <v>99</v>
      </c>
      <c r="AB8367" s="2" t="s">
        <v>64</v>
      </c>
      <c r="AC8367" s="2">
        <v>9.5399999999999991</v>
      </c>
      <c r="AD8367" s="3">
        <v>0</v>
      </c>
      <c r="AE8367" s="5">
        <v>0</v>
      </c>
      <c r="AF8367" s="2">
        <v>0</v>
      </c>
      <c r="AG8367" s="3">
        <f t="shared" si="916"/>
        <v>0</v>
      </c>
      <c r="AH8367" s="2" t="s">
        <v>50</v>
      </c>
      <c r="AI8367" s="3">
        <v>0</v>
      </c>
    </row>
    <row r="8368" spans="1:35" x14ac:dyDescent="0.3">
      <c r="A8368" s="2" t="s">
        <v>15805</v>
      </c>
      <c r="B8368" s="2" t="s">
        <v>15763</v>
      </c>
      <c r="C8368" s="2" t="s">
        <v>138</v>
      </c>
      <c r="D8368" s="2" t="s">
        <v>104</v>
      </c>
      <c r="E8368" s="2">
        <v>2024</v>
      </c>
      <c r="F8368" s="2" t="s">
        <v>39</v>
      </c>
      <c r="G8368" s="2" t="s">
        <v>93</v>
      </c>
      <c r="H8368" s="2" t="s">
        <v>94</v>
      </c>
      <c r="I8368" s="2" t="s">
        <v>178</v>
      </c>
      <c r="J8368" s="2" t="s">
        <v>288</v>
      </c>
      <c r="K8368" s="3">
        <v>8225806.0700000003</v>
      </c>
      <c r="L8368" s="3">
        <v>4307088.38</v>
      </c>
      <c r="M8368" s="3">
        <f t="shared" si="910"/>
        <v>3918717.6900000004</v>
      </c>
      <c r="N8368" s="3">
        <v>1773531.11</v>
      </c>
      <c r="O8368" s="3">
        <f t="shared" si="911"/>
        <v>2145186.58</v>
      </c>
      <c r="P8368" s="3">
        <v>1507213.98</v>
      </c>
      <c r="Q8368" s="4">
        <f t="shared" si="912"/>
        <v>0.47639315304208241</v>
      </c>
      <c r="R8368" s="4">
        <f t="shared" si="913"/>
        <v>0.18322994332396167</v>
      </c>
      <c r="S8368" s="3">
        <v>9111287.2300000004</v>
      </c>
      <c r="T8368" s="3">
        <f t="shared" si="914"/>
        <v>-885481.16000000015</v>
      </c>
      <c r="U8368" s="4">
        <f t="shared" si="915"/>
        <v>-9.7185077985956561E-2</v>
      </c>
      <c r="V8368" s="2" t="s">
        <v>95</v>
      </c>
      <c r="W8368" s="2" t="s">
        <v>207</v>
      </c>
      <c r="X8368" s="2" t="s">
        <v>97</v>
      </c>
      <c r="Y8368" s="2">
        <v>1550</v>
      </c>
      <c r="Z8368" s="2" t="s">
        <v>15806</v>
      </c>
      <c r="AA8368" s="2" t="s">
        <v>76</v>
      </c>
      <c r="AB8368" s="2" t="s">
        <v>242</v>
      </c>
      <c r="AC8368" s="2">
        <v>4.72</v>
      </c>
      <c r="AD8368" s="3">
        <v>2125431.5499999998</v>
      </c>
      <c r="AE8368" s="5">
        <v>17.45</v>
      </c>
      <c r="AF8368" s="2">
        <v>180</v>
      </c>
      <c r="AG8368" s="3">
        <f t="shared" si="916"/>
        <v>33390.712396392359</v>
      </c>
      <c r="AH8368" s="2" t="s">
        <v>50</v>
      </c>
      <c r="AI8368" s="3">
        <v>0</v>
      </c>
    </row>
    <row r="8369" spans="1:35" x14ac:dyDescent="0.3">
      <c r="A8369" s="2" t="s">
        <v>15807</v>
      </c>
      <c r="B8369" s="2" t="s">
        <v>5864</v>
      </c>
      <c r="C8369" s="2" t="s">
        <v>103</v>
      </c>
      <c r="D8369" s="2" t="s">
        <v>104</v>
      </c>
      <c r="E8369" s="2">
        <v>2020</v>
      </c>
      <c r="F8369" s="2" t="s">
        <v>68</v>
      </c>
      <c r="G8369" s="2" t="s">
        <v>40</v>
      </c>
      <c r="H8369" s="2" t="s">
        <v>139</v>
      </c>
      <c r="I8369" s="2" t="s">
        <v>42</v>
      </c>
      <c r="J8369" s="2" t="s">
        <v>422</v>
      </c>
      <c r="K8369" s="3">
        <v>2630878.87</v>
      </c>
      <c r="L8369" s="3">
        <v>1090046.2</v>
      </c>
      <c r="M8369" s="3">
        <f t="shared" si="910"/>
        <v>1540832.6700000002</v>
      </c>
      <c r="N8369" s="3">
        <v>465918.55</v>
      </c>
      <c r="O8369" s="3">
        <f t="shared" si="911"/>
        <v>1074914.1200000001</v>
      </c>
      <c r="P8369" s="3">
        <v>823054.85</v>
      </c>
      <c r="Q8369" s="4">
        <f t="shared" si="912"/>
        <v>0.58567222062945079</v>
      </c>
      <c r="R8369" s="4">
        <f t="shared" si="913"/>
        <v>0.31284406871989506</v>
      </c>
      <c r="S8369" s="3">
        <v>2279590.71</v>
      </c>
      <c r="T8369" s="3">
        <f t="shared" si="914"/>
        <v>351288.16000000015</v>
      </c>
      <c r="U8369" s="4">
        <f t="shared" si="915"/>
        <v>0.15410141761807766</v>
      </c>
      <c r="V8369" s="2" t="s">
        <v>73</v>
      </c>
      <c r="W8369" s="2" t="s">
        <v>60</v>
      </c>
      <c r="X8369" s="2" t="s">
        <v>86</v>
      </c>
      <c r="Y8369" s="2">
        <v>0.92</v>
      </c>
      <c r="Z8369" s="2" t="s">
        <v>12609</v>
      </c>
      <c r="AA8369" s="2" t="s">
        <v>224</v>
      </c>
      <c r="AB8369" s="2" t="s">
        <v>110</v>
      </c>
      <c r="AC8369" s="2">
        <v>1.02</v>
      </c>
      <c r="AD8369" s="3">
        <v>0</v>
      </c>
      <c r="AE8369" s="5">
        <v>0</v>
      </c>
      <c r="AF8369" s="2">
        <v>0</v>
      </c>
      <c r="AG8369" s="3">
        <f t="shared" si="916"/>
        <v>0</v>
      </c>
      <c r="AH8369" s="2" t="s">
        <v>50</v>
      </c>
      <c r="AI8369" s="3">
        <v>0</v>
      </c>
    </row>
    <row r="8370" spans="1:35" x14ac:dyDescent="0.3">
      <c r="A8370" s="2" t="s">
        <v>15808</v>
      </c>
      <c r="B8370" s="2" t="s">
        <v>1584</v>
      </c>
      <c r="C8370" s="2" t="s">
        <v>201</v>
      </c>
      <c r="D8370" s="2" t="s">
        <v>54</v>
      </c>
      <c r="E8370" s="2">
        <v>2020</v>
      </c>
      <c r="F8370" s="2" t="s">
        <v>55</v>
      </c>
      <c r="G8370" s="2" t="s">
        <v>93</v>
      </c>
      <c r="H8370" s="2" t="s">
        <v>94</v>
      </c>
      <c r="I8370" s="2" t="s">
        <v>131</v>
      </c>
      <c r="J8370" s="2" t="s">
        <v>463</v>
      </c>
      <c r="K8370" s="3">
        <v>387533.56</v>
      </c>
      <c r="L8370" s="3">
        <v>141425.62</v>
      </c>
      <c r="M8370" s="3">
        <f t="shared" si="910"/>
        <v>246107.94</v>
      </c>
      <c r="N8370" s="3">
        <v>40272.68</v>
      </c>
      <c r="O8370" s="3">
        <f t="shared" si="911"/>
        <v>205835.26</v>
      </c>
      <c r="P8370" s="3">
        <v>145032.29</v>
      </c>
      <c r="Q8370" s="4">
        <f t="shared" si="912"/>
        <v>0.63506226402688837</v>
      </c>
      <c r="R8370" s="4">
        <f t="shared" si="913"/>
        <v>0.37424446543416784</v>
      </c>
      <c r="S8370" s="3">
        <v>415062.51</v>
      </c>
      <c r="T8370" s="3">
        <f t="shared" si="914"/>
        <v>-27528.950000000012</v>
      </c>
      <c r="U8370" s="4">
        <f t="shared" si="915"/>
        <v>-6.6324828999853563E-2</v>
      </c>
      <c r="V8370" s="2" t="s">
        <v>95</v>
      </c>
      <c r="W8370" s="2" t="s">
        <v>96</v>
      </c>
      <c r="X8370" s="2" t="s">
        <v>97</v>
      </c>
      <c r="Y8370" s="2">
        <v>1550</v>
      </c>
      <c r="Z8370" s="2" t="s">
        <v>15809</v>
      </c>
      <c r="AA8370" s="2" t="s">
        <v>148</v>
      </c>
      <c r="AB8370" s="2" t="s">
        <v>149</v>
      </c>
      <c r="AC8370" s="2">
        <v>1.29</v>
      </c>
      <c r="AD8370" s="3">
        <v>0</v>
      </c>
      <c r="AE8370" s="5">
        <v>0</v>
      </c>
      <c r="AF8370" s="2">
        <v>0</v>
      </c>
      <c r="AG8370" s="3">
        <f t="shared" si="916"/>
        <v>0</v>
      </c>
      <c r="AH8370" s="2" t="s">
        <v>50</v>
      </c>
      <c r="AI8370" s="3">
        <v>0</v>
      </c>
    </row>
    <row r="8371" spans="1:35" x14ac:dyDescent="0.3">
      <c r="A8371" s="2" t="s">
        <v>15810</v>
      </c>
      <c r="B8371" s="2" t="s">
        <v>2148</v>
      </c>
      <c r="C8371" s="2" t="s">
        <v>91</v>
      </c>
      <c r="D8371" s="2" t="s">
        <v>38</v>
      </c>
      <c r="E8371" s="2">
        <v>2022</v>
      </c>
      <c r="F8371" s="2" t="s">
        <v>55</v>
      </c>
      <c r="G8371" s="2" t="s">
        <v>114</v>
      </c>
      <c r="H8371" s="2" t="s">
        <v>115</v>
      </c>
      <c r="I8371" s="2" t="s">
        <v>55</v>
      </c>
      <c r="J8371" s="2" t="s">
        <v>217</v>
      </c>
      <c r="K8371" s="3">
        <v>6645996.4400000004</v>
      </c>
      <c r="L8371" s="3">
        <v>2570107.46</v>
      </c>
      <c r="M8371" s="3">
        <f t="shared" si="910"/>
        <v>4075888.9800000004</v>
      </c>
      <c r="N8371" s="3">
        <v>580979.54</v>
      </c>
      <c r="O8371" s="3">
        <f t="shared" si="911"/>
        <v>3494909.4400000004</v>
      </c>
      <c r="P8371" s="3">
        <v>2781430.39</v>
      </c>
      <c r="Q8371" s="4">
        <f t="shared" si="912"/>
        <v>0.61328485755252682</v>
      </c>
      <c r="R8371" s="4">
        <f t="shared" si="913"/>
        <v>0.4185121697116046</v>
      </c>
      <c r="S8371" s="3">
        <v>7722637.29</v>
      </c>
      <c r="T8371" s="3">
        <f t="shared" si="914"/>
        <v>-1076640.8499999996</v>
      </c>
      <c r="U8371" s="4">
        <f t="shared" si="915"/>
        <v>-0.13941362381399627</v>
      </c>
      <c r="V8371" s="2" t="s">
        <v>73</v>
      </c>
      <c r="W8371" s="2" t="s">
        <v>134</v>
      </c>
      <c r="X8371" s="2" t="s">
        <v>118</v>
      </c>
      <c r="Y8371" s="2">
        <v>3.75</v>
      </c>
      <c r="Z8371" s="2" t="s">
        <v>12190</v>
      </c>
      <c r="AA8371" s="2" t="s">
        <v>141</v>
      </c>
      <c r="AB8371" s="2" t="s">
        <v>49</v>
      </c>
      <c r="AC8371" s="2">
        <v>4.2</v>
      </c>
      <c r="AD8371" s="3">
        <v>0</v>
      </c>
      <c r="AE8371" s="5">
        <v>0</v>
      </c>
      <c r="AF8371" s="2">
        <v>0</v>
      </c>
      <c r="AG8371" s="3">
        <f t="shared" si="916"/>
        <v>0</v>
      </c>
      <c r="AH8371" s="2" t="s">
        <v>230</v>
      </c>
      <c r="AI8371" s="3">
        <v>0</v>
      </c>
    </row>
    <row r="8372" spans="1:35" x14ac:dyDescent="0.3">
      <c r="A8372" s="2" t="s">
        <v>15811</v>
      </c>
      <c r="B8372" s="2" t="s">
        <v>2448</v>
      </c>
      <c r="C8372" s="2" t="s">
        <v>53</v>
      </c>
      <c r="D8372" s="2" t="s">
        <v>54</v>
      </c>
      <c r="E8372" s="2">
        <v>2021</v>
      </c>
      <c r="F8372" s="2" t="s">
        <v>58</v>
      </c>
      <c r="G8372" s="2" t="s">
        <v>40</v>
      </c>
      <c r="H8372" s="2" t="s">
        <v>279</v>
      </c>
      <c r="I8372" s="2" t="s">
        <v>71</v>
      </c>
      <c r="J8372" s="2" t="s">
        <v>228</v>
      </c>
      <c r="K8372" s="3">
        <v>2578630.69</v>
      </c>
      <c r="L8372" s="3">
        <v>1158721.49</v>
      </c>
      <c r="M8372" s="3">
        <f t="shared" si="910"/>
        <v>1419909.2</v>
      </c>
      <c r="N8372" s="3">
        <v>348335.55</v>
      </c>
      <c r="O8372" s="3">
        <f t="shared" si="911"/>
        <v>1071573.6499999999</v>
      </c>
      <c r="P8372" s="3">
        <v>792978.86</v>
      </c>
      <c r="Q8372" s="4">
        <f t="shared" si="912"/>
        <v>0.55064465241434013</v>
      </c>
      <c r="R8372" s="4">
        <f t="shared" si="913"/>
        <v>0.30751936020741305</v>
      </c>
      <c r="S8372" s="3">
        <v>2763893.99</v>
      </c>
      <c r="T8372" s="3">
        <f t="shared" si="914"/>
        <v>-185263.30000000028</v>
      </c>
      <c r="U8372" s="4">
        <f t="shared" si="915"/>
        <v>-6.7029813976331371E-2</v>
      </c>
      <c r="V8372" s="2" t="s">
        <v>73</v>
      </c>
      <c r="W8372" s="2" t="s">
        <v>134</v>
      </c>
      <c r="X8372" s="2" t="s">
        <v>280</v>
      </c>
      <c r="Y8372" s="2">
        <v>0.79</v>
      </c>
      <c r="Z8372" s="2" t="s">
        <v>11289</v>
      </c>
      <c r="AA8372" s="2" t="s">
        <v>48</v>
      </c>
      <c r="AB8372" s="2" t="s">
        <v>77</v>
      </c>
      <c r="AC8372" s="2">
        <v>2.25</v>
      </c>
      <c r="AD8372" s="3">
        <v>0</v>
      </c>
      <c r="AE8372" s="5">
        <v>0</v>
      </c>
      <c r="AF8372" s="2">
        <v>0</v>
      </c>
      <c r="AG8372" s="3">
        <f t="shared" si="916"/>
        <v>0</v>
      </c>
      <c r="AH8372" s="2" t="s">
        <v>50</v>
      </c>
      <c r="AI8372" s="3">
        <v>0</v>
      </c>
    </row>
    <row r="8373" spans="1:35" x14ac:dyDescent="0.3">
      <c r="A8373" s="2" t="s">
        <v>15812</v>
      </c>
      <c r="B8373" s="2" t="s">
        <v>1147</v>
      </c>
      <c r="C8373" s="2" t="s">
        <v>403</v>
      </c>
      <c r="D8373" s="2" t="s">
        <v>54</v>
      </c>
      <c r="E8373" s="2">
        <v>2021</v>
      </c>
      <c r="F8373" s="2" t="s">
        <v>39</v>
      </c>
      <c r="G8373" s="2" t="s">
        <v>114</v>
      </c>
      <c r="H8373" s="2" t="s">
        <v>234</v>
      </c>
      <c r="I8373" s="2" t="s">
        <v>55</v>
      </c>
      <c r="J8373" s="2" t="s">
        <v>540</v>
      </c>
      <c r="K8373" s="3">
        <v>2598821.09</v>
      </c>
      <c r="L8373" s="3">
        <v>921328.43</v>
      </c>
      <c r="M8373" s="3">
        <f t="shared" si="910"/>
        <v>1677492.6599999997</v>
      </c>
      <c r="N8373" s="3">
        <v>371499.97</v>
      </c>
      <c r="O8373" s="3">
        <f t="shared" si="911"/>
        <v>1305992.6899999997</v>
      </c>
      <c r="P8373" s="3">
        <v>933089.47</v>
      </c>
      <c r="Q8373" s="4">
        <f t="shared" si="912"/>
        <v>0.64548216360672972</v>
      </c>
      <c r="R8373" s="4">
        <f t="shared" si="913"/>
        <v>0.35904336531300046</v>
      </c>
      <c r="S8373" s="3">
        <v>2785925.64</v>
      </c>
      <c r="T8373" s="3">
        <f t="shared" si="914"/>
        <v>-187104.55000000028</v>
      </c>
      <c r="U8373" s="4">
        <f t="shared" si="915"/>
        <v>-6.7160640367989244E-2</v>
      </c>
      <c r="V8373" s="2" t="s">
        <v>85</v>
      </c>
      <c r="W8373" s="2" t="s">
        <v>117</v>
      </c>
      <c r="X8373" s="2" t="s">
        <v>236</v>
      </c>
      <c r="Y8373" s="2">
        <v>3.67</v>
      </c>
      <c r="Z8373" s="2" t="s">
        <v>15813</v>
      </c>
      <c r="AA8373" s="2" t="s">
        <v>109</v>
      </c>
      <c r="AB8373" s="2" t="s">
        <v>100</v>
      </c>
      <c r="AC8373" s="2">
        <v>2.4900000000000002</v>
      </c>
      <c r="AD8373" s="3">
        <v>0</v>
      </c>
      <c r="AE8373" s="5">
        <v>0</v>
      </c>
      <c r="AF8373" s="2">
        <v>0</v>
      </c>
      <c r="AG8373" s="3">
        <f t="shared" si="916"/>
        <v>0</v>
      </c>
      <c r="AH8373" s="2" t="s">
        <v>50</v>
      </c>
      <c r="AI8373" s="3">
        <v>0</v>
      </c>
    </row>
    <row r="8374" spans="1:35" x14ac:dyDescent="0.3">
      <c r="A8374" s="2" t="s">
        <v>15814</v>
      </c>
      <c r="B8374" s="2" t="s">
        <v>5031</v>
      </c>
      <c r="C8374" s="2" t="s">
        <v>322</v>
      </c>
      <c r="D8374" s="2" t="s">
        <v>38</v>
      </c>
      <c r="E8374" s="2">
        <v>2021</v>
      </c>
      <c r="F8374" s="2" t="s">
        <v>82</v>
      </c>
      <c r="G8374" s="2" t="s">
        <v>40</v>
      </c>
      <c r="H8374" s="2" t="s">
        <v>279</v>
      </c>
      <c r="I8374" s="2" t="s">
        <v>42</v>
      </c>
      <c r="J8374" s="2" t="s">
        <v>422</v>
      </c>
      <c r="K8374" s="3">
        <v>3804578.46</v>
      </c>
      <c r="L8374" s="3">
        <v>1999595.42</v>
      </c>
      <c r="M8374" s="3">
        <f t="shared" si="910"/>
        <v>1804983.04</v>
      </c>
      <c r="N8374" s="3">
        <v>334362.33</v>
      </c>
      <c r="O8374" s="3">
        <f t="shared" si="911"/>
        <v>1470620.71</v>
      </c>
      <c r="P8374" s="3">
        <v>1095773.0900000001</v>
      </c>
      <c r="Q8374" s="4">
        <f t="shared" si="912"/>
        <v>0.47442392343250561</v>
      </c>
      <c r="R8374" s="4">
        <f t="shared" si="913"/>
        <v>0.28801432314264852</v>
      </c>
      <c r="S8374" s="3">
        <v>4312963.84</v>
      </c>
      <c r="T8374" s="3">
        <f t="shared" si="914"/>
        <v>-508385.37999999989</v>
      </c>
      <c r="U8374" s="4">
        <f t="shared" si="915"/>
        <v>-0.11787378676469495</v>
      </c>
      <c r="V8374" s="2" t="s">
        <v>107</v>
      </c>
      <c r="W8374" s="2" t="s">
        <v>125</v>
      </c>
      <c r="X8374" s="2" t="s">
        <v>280</v>
      </c>
      <c r="Y8374" s="2">
        <v>0.79</v>
      </c>
      <c r="Z8374" s="2" t="s">
        <v>5702</v>
      </c>
      <c r="AA8374" s="2" t="s">
        <v>99</v>
      </c>
      <c r="AB8374" s="2" t="s">
        <v>88</v>
      </c>
      <c r="AC8374" s="2">
        <v>5.08</v>
      </c>
      <c r="AD8374" s="3">
        <v>0</v>
      </c>
      <c r="AE8374" s="5">
        <v>0</v>
      </c>
      <c r="AF8374" s="2">
        <v>0</v>
      </c>
      <c r="AG8374" s="3">
        <f t="shared" si="916"/>
        <v>0</v>
      </c>
      <c r="AH8374" s="2" t="s">
        <v>50</v>
      </c>
      <c r="AI8374" s="3">
        <v>0</v>
      </c>
    </row>
    <row r="8375" spans="1:35" x14ac:dyDescent="0.3">
      <c r="A8375" s="2" t="s">
        <v>15815</v>
      </c>
      <c r="B8375" s="2" t="s">
        <v>1617</v>
      </c>
      <c r="C8375" s="2" t="s">
        <v>164</v>
      </c>
      <c r="D8375" s="2" t="s">
        <v>81</v>
      </c>
      <c r="E8375" s="2">
        <v>2023</v>
      </c>
      <c r="F8375" s="2" t="s">
        <v>39</v>
      </c>
      <c r="G8375" s="2" t="s">
        <v>114</v>
      </c>
      <c r="H8375" s="2" t="s">
        <v>234</v>
      </c>
      <c r="I8375" s="2" t="s">
        <v>58</v>
      </c>
      <c r="J8375" s="2" t="s">
        <v>191</v>
      </c>
      <c r="K8375" s="3">
        <v>3754137.41</v>
      </c>
      <c r="L8375" s="3">
        <v>1222329.1200000001</v>
      </c>
      <c r="M8375" s="3">
        <f t="shared" si="910"/>
        <v>2531808.29</v>
      </c>
      <c r="N8375" s="3">
        <v>504015.63</v>
      </c>
      <c r="O8375" s="3">
        <f t="shared" si="911"/>
        <v>2027792.6600000001</v>
      </c>
      <c r="P8375" s="3">
        <v>1564460.54</v>
      </c>
      <c r="Q8375" s="4">
        <f t="shared" si="912"/>
        <v>0.67440480022280269</v>
      </c>
      <c r="R8375" s="4">
        <f t="shared" si="913"/>
        <v>0.41672969557073297</v>
      </c>
      <c r="S8375" s="3">
        <v>3396021.14</v>
      </c>
      <c r="T8375" s="3">
        <f t="shared" si="914"/>
        <v>358116.27</v>
      </c>
      <c r="U8375" s="4">
        <f t="shared" si="915"/>
        <v>0.10545171989123719</v>
      </c>
      <c r="V8375" s="2" t="s">
        <v>107</v>
      </c>
      <c r="W8375" s="2" t="s">
        <v>60</v>
      </c>
      <c r="X8375" s="2" t="s">
        <v>236</v>
      </c>
      <c r="Y8375" s="2">
        <v>3.67</v>
      </c>
      <c r="Z8375" s="2" t="s">
        <v>15816</v>
      </c>
      <c r="AA8375" s="2" t="s">
        <v>48</v>
      </c>
      <c r="AB8375" s="2" t="s">
        <v>77</v>
      </c>
      <c r="AC8375" s="2">
        <v>7.35</v>
      </c>
      <c r="AD8375" s="3">
        <v>0</v>
      </c>
      <c r="AE8375" s="5">
        <v>0</v>
      </c>
      <c r="AF8375" s="2">
        <v>0</v>
      </c>
      <c r="AG8375" s="3">
        <f t="shared" si="916"/>
        <v>0</v>
      </c>
      <c r="AH8375" s="2" t="s">
        <v>50</v>
      </c>
      <c r="AI8375" s="3">
        <v>0</v>
      </c>
    </row>
    <row r="8376" spans="1:35" x14ac:dyDescent="0.3">
      <c r="A8376" s="2" t="s">
        <v>15817</v>
      </c>
      <c r="B8376" s="2" t="s">
        <v>696</v>
      </c>
      <c r="C8376" s="2" t="s">
        <v>67</v>
      </c>
      <c r="D8376" s="2" t="s">
        <v>54</v>
      </c>
      <c r="E8376" s="2">
        <v>2022</v>
      </c>
      <c r="F8376" s="2" t="s">
        <v>39</v>
      </c>
      <c r="G8376" s="2" t="s">
        <v>93</v>
      </c>
      <c r="H8376" s="2" t="s">
        <v>159</v>
      </c>
      <c r="I8376" s="2" t="s">
        <v>58</v>
      </c>
      <c r="J8376" s="2" t="s">
        <v>59</v>
      </c>
      <c r="K8376" s="3">
        <v>5313054.9000000004</v>
      </c>
      <c r="L8376" s="3">
        <v>2304725.46</v>
      </c>
      <c r="M8376" s="3">
        <f t="shared" si="910"/>
        <v>3008329.4400000004</v>
      </c>
      <c r="N8376" s="3">
        <v>868422.34</v>
      </c>
      <c r="O8376" s="3">
        <f t="shared" si="911"/>
        <v>2139907.1000000006</v>
      </c>
      <c r="P8376" s="3">
        <v>1663963.83</v>
      </c>
      <c r="Q8376" s="4">
        <f t="shared" si="912"/>
        <v>0.56621463482336687</v>
      </c>
      <c r="R8376" s="4">
        <f t="shared" si="913"/>
        <v>0.31318400831882992</v>
      </c>
      <c r="S8376" s="3">
        <v>5737926.0700000003</v>
      </c>
      <c r="T8376" s="3">
        <f t="shared" si="914"/>
        <v>-424871.16999999993</v>
      </c>
      <c r="U8376" s="4">
        <f t="shared" si="915"/>
        <v>-7.4046121336659165E-2</v>
      </c>
      <c r="V8376" s="2" t="s">
        <v>107</v>
      </c>
      <c r="W8376" s="2" t="s">
        <v>96</v>
      </c>
      <c r="X8376" s="2" t="s">
        <v>160</v>
      </c>
      <c r="Y8376" s="2">
        <v>129.5</v>
      </c>
      <c r="Z8376" s="2" t="s">
        <v>15818</v>
      </c>
      <c r="AA8376" s="2" t="s">
        <v>76</v>
      </c>
      <c r="AB8376" s="2" t="s">
        <v>142</v>
      </c>
      <c r="AC8376" s="2">
        <v>7.34</v>
      </c>
      <c r="AD8376" s="3">
        <v>0</v>
      </c>
      <c r="AE8376" s="5">
        <v>0</v>
      </c>
      <c r="AF8376" s="2">
        <v>0</v>
      </c>
      <c r="AG8376" s="3">
        <f t="shared" si="916"/>
        <v>0</v>
      </c>
      <c r="AH8376" s="2" t="s">
        <v>50</v>
      </c>
      <c r="AI8376" s="3">
        <v>0</v>
      </c>
    </row>
    <row r="8377" spans="1:35" x14ac:dyDescent="0.3">
      <c r="A8377" s="2" t="s">
        <v>15819</v>
      </c>
      <c r="B8377" s="2" t="s">
        <v>9082</v>
      </c>
      <c r="C8377" s="2" t="s">
        <v>80</v>
      </c>
      <c r="D8377" s="2" t="s">
        <v>81</v>
      </c>
      <c r="E8377" s="2">
        <v>2020</v>
      </c>
      <c r="F8377" s="2" t="s">
        <v>105</v>
      </c>
      <c r="G8377" s="2" t="s">
        <v>40</v>
      </c>
      <c r="H8377" s="2" t="s">
        <v>279</v>
      </c>
      <c r="I8377" s="2" t="s">
        <v>55</v>
      </c>
      <c r="J8377" s="2" t="s">
        <v>540</v>
      </c>
      <c r="K8377" s="3">
        <v>9294049.3200000003</v>
      </c>
      <c r="L8377" s="3">
        <v>3795573.79</v>
      </c>
      <c r="M8377" s="3">
        <f t="shared" si="910"/>
        <v>5498475.5300000003</v>
      </c>
      <c r="N8377" s="3">
        <v>1149295.77</v>
      </c>
      <c r="O8377" s="3">
        <f t="shared" si="911"/>
        <v>4349179.76</v>
      </c>
      <c r="P8377" s="3">
        <v>3442656.38</v>
      </c>
      <c r="Q8377" s="4">
        <f t="shared" si="912"/>
        <v>0.59161247597080757</v>
      </c>
      <c r="R8377" s="4">
        <f t="shared" si="913"/>
        <v>0.37041511847712033</v>
      </c>
      <c r="S8377" s="3">
        <v>10217778.789999999</v>
      </c>
      <c r="T8377" s="3">
        <f t="shared" si="914"/>
        <v>-923729.46999999881</v>
      </c>
      <c r="U8377" s="4">
        <f t="shared" si="915"/>
        <v>-9.0404136650916761E-2</v>
      </c>
      <c r="V8377" s="2" t="s">
        <v>95</v>
      </c>
      <c r="W8377" s="2" t="s">
        <v>96</v>
      </c>
      <c r="X8377" s="2" t="s">
        <v>280</v>
      </c>
      <c r="Y8377" s="2">
        <v>0.79</v>
      </c>
      <c r="Z8377" s="2" t="s">
        <v>8946</v>
      </c>
      <c r="AA8377" s="2" t="s">
        <v>109</v>
      </c>
      <c r="AB8377" s="2" t="s">
        <v>242</v>
      </c>
      <c r="AC8377" s="2">
        <v>9.8800000000000008</v>
      </c>
      <c r="AD8377" s="3">
        <v>0</v>
      </c>
      <c r="AE8377" s="5">
        <v>0</v>
      </c>
      <c r="AF8377" s="2">
        <v>0</v>
      </c>
      <c r="AG8377" s="3">
        <f t="shared" si="916"/>
        <v>0</v>
      </c>
      <c r="AH8377" s="2" t="s">
        <v>50</v>
      </c>
      <c r="AI8377" s="3">
        <v>0</v>
      </c>
    </row>
    <row r="8378" spans="1:35" x14ac:dyDescent="0.3">
      <c r="A8378" s="2" t="s">
        <v>15820</v>
      </c>
      <c r="B8378" s="2" t="s">
        <v>8076</v>
      </c>
      <c r="C8378" s="2" t="s">
        <v>80</v>
      </c>
      <c r="D8378" s="2" t="s">
        <v>81</v>
      </c>
      <c r="E8378" s="2">
        <v>2020</v>
      </c>
      <c r="F8378" s="2" t="s">
        <v>82</v>
      </c>
      <c r="G8378" s="2" t="s">
        <v>114</v>
      </c>
      <c r="H8378" s="2" t="s">
        <v>115</v>
      </c>
      <c r="I8378" s="2" t="s">
        <v>55</v>
      </c>
      <c r="J8378" s="2" t="s">
        <v>84</v>
      </c>
      <c r="K8378" s="3">
        <v>7593261.71</v>
      </c>
      <c r="L8378" s="3">
        <v>2750101.8</v>
      </c>
      <c r="M8378" s="3">
        <f t="shared" si="910"/>
        <v>4843159.91</v>
      </c>
      <c r="N8378" s="3">
        <v>844362.61</v>
      </c>
      <c r="O8378" s="3">
        <f t="shared" si="911"/>
        <v>3998797.3000000003</v>
      </c>
      <c r="P8378" s="3">
        <v>3016026.3</v>
      </c>
      <c r="Q8378" s="4">
        <f t="shared" si="912"/>
        <v>0.63782338802069294</v>
      </c>
      <c r="R8378" s="4">
        <f t="shared" si="913"/>
        <v>0.39719772808936937</v>
      </c>
      <c r="S8378" s="3">
        <v>8986896.6500000004</v>
      </c>
      <c r="T8378" s="3">
        <f t="shared" si="914"/>
        <v>-1393634.9400000004</v>
      </c>
      <c r="U8378" s="4">
        <f t="shared" si="915"/>
        <v>-0.15507410336136448</v>
      </c>
      <c r="V8378" s="2" t="s">
        <v>73</v>
      </c>
      <c r="W8378" s="2" t="s">
        <v>207</v>
      </c>
      <c r="X8378" s="2" t="s">
        <v>118</v>
      </c>
      <c r="Y8378" s="2">
        <v>3.75</v>
      </c>
      <c r="Z8378" s="2" t="s">
        <v>15821</v>
      </c>
      <c r="AA8378" s="2" t="s">
        <v>99</v>
      </c>
      <c r="AB8378" s="2" t="s">
        <v>209</v>
      </c>
      <c r="AC8378" s="2">
        <v>9.2799999999999994</v>
      </c>
      <c r="AD8378" s="3">
        <v>0</v>
      </c>
      <c r="AE8378" s="5">
        <v>0</v>
      </c>
      <c r="AF8378" s="2">
        <v>0</v>
      </c>
      <c r="AG8378" s="3">
        <f t="shared" si="916"/>
        <v>0</v>
      </c>
      <c r="AH8378" s="2" t="s">
        <v>50</v>
      </c>
      <c r="AI8378" s="3">
        <v>0</v>
      </c>
    </row>
    <row r="8379" spans="1:35" x14ac:dyDescent="0.3">
      <c r="A8379" s="2" t="s">
        <v>15822</v>
      </c>
      <c r="B8379" s="2" t="s">
        <v>5898</v>
      </c>
      <c r="C8379" s="2" t="s">
        <v>403</v>
      </c>
      <c r="D8379" s="2" t="s">
        <v>54</v>
      </c>
      <c r="E8379" s="2">
        <v>2021</v>
      </c>
      <c r="F8379" s="2" t="s">
        <v>105</v>
      </c>
      <c r="G8379" s="2" t="s">
        <v>93</v>
      </c>
      <c r="H8379" s="2" t="s">
        <v>94</v>
      </c>
      <c r="I8379" s="2" t="s">
        <v>131</v>
      </c>
      <c r="J8379" s="2" t="s">
        <v>491</v>
      </c>
      <c r="K8379" s="3">
        <v>5804189.46</v>
      </c>
      <c r="L8379" s="3">
        <v>2415781.31</v>
      </c>
      <c r="M8379" s="3">
        <f t="shared" si="910"/>
        <v>3388408.15</v>
      </c>
      <c r="N8379" s="3">
        <v>489384.71</v>
      </c>
      <c r="O8379" s="3">
        <f t="shared" si="911"/>
        <v>2899023.44</v>
      </c>
      <c r="P8379" s="3">
        <v>2125070.98</v>
      </c>
      <c r="Q8379" s="4">
        <f t="shared" si="912"/>
        <v>0.5837866205697565</v>
      </c>
      <c r="R8379" s="4">
        <f t="shared" si="913"/>
        <v>0.36612708710580238</v>
      </c>
      <c r="S8379" s="3">
        <v>5630647.9400000004</v>
      </c>
      <c r="T8379" s="3">
        <f t="shared" si="914"/>
        <v>173541.51999999955</v>
      </c>
      <c r="U8379" s="4">
        <f t="shared" si="915"/>
        <v>3.0820879204179037E-2</v>
      </c>
      <c r="V8379" s="2" t="s">
        <v>44</v>
      </c>
      <c r="W8379" s="2" t="s">
        <v>96</v>
      </c>
      <c r="X8379" s="2" t="s">
        <v>97</v>
      </c>
      <c r="Y8379" s="2">
        <v>1550</v>
      </c>
      <c r="Z8379" s="2" t="s">
        <v>15823</v>
      </c>
      <c r="AA8379" s="2" t="s">
        <v>148</v>
      </c>
      <c r="AB8379" s="2" t="s">
        <v>77</v>
      </c>
      <c r="AC8379" s="2">
        <v>9.9700000000000006</v>
      </c>
      <c r="AD8379" s="3">
        <v>0</v>
      </c>
      <c r="AE8379" s="5">
        <v>0</v>
      </c>
      <c r="AF8379" s="2">
        <v>0</v>
      </c>
      <c r="AG8379" s="3">
        <f t="shared" si="916"/>
        <v>0</v>
      </c>
      <c r="AH8379" s="2" t="s">
        <v>50</v>
      </c>
      <c r="AI8379" s="3">
        <v>0</v>
      </c>
    </row>
    <row r="8380" spans="1:35" x14ac:dyDescent="0.3">
      <c r="A8380" s="2" t="s">
        <v>15824</v>
      </c>
      <c r="B8380" s="2" t="s">
        <v>2316</v>
      </c>
      <c r="C8380" s="2" t="s">
        <v>448</v>
      </c>
      <c r="D8380" s="2" t="s">
        <v>54</v>
      </c>
      <c r="E8380" s="2">
        <v>2021</v>
      </c>
      <c r="F8380" s="2" t="s">
        <v>68</v>
      </c>
      <c r="G8380" s="2" t="s">
        <v>93</v>
      </c>
      <c r="H8380" s="2" t="s">
        <v>159</v>
      </c>
      <c r="I8380" s="2" t="s">
        <v>71</v>
      </c>
      <c r="J8380" s="2" t="s">
        <v>72</v>
      </c>
      <c r="K8380" s="3">
        <v>7472911.21</v>
      </c>
      <c r="L8380" s="3">
        <v>3039010.93</v>
      </c>
      <c r="M8380" s="3">
        <f t="shared" si="910"/>
        <v>4433900.2799999993</v>
      </c>
      <c r="N8380" s="3">
        <v>1433768.96</v>
      </c>
      <c r="O8380" s="3">
        <f t="shared" si="911"/>
        <v>3000131.3199999994</v>
      </c>
      <c r="P8380" s="3">
        <v>2134034.89</v>
      </c>
      <c r="Q8380" s="4">
        <f t="shared" si="912"/>
        <v>0.59332971520746858</v>
      </c>
      <c r="R8380" s="4">
        <f t="shared" si="913"/>
        <v>0.28556941599203078</v>
      </c>
      <c r="S8380" s="3">
        <v>8174000.2999999998</v>
      </c>
      <c r="T8380" s="3">
        <f t="shared" si="914"/>
        <v>-701089.08999999985</v>
      </c>
      <c r="U8380" s="4">
        <f t="shared" si="915"/>
        <v>-8.5770622004993052E-2</v>
      </c>
      <c r="V8380" s="2" t="s">
        <v>85</v>
      </c>
      <c r="W8380" s="2" t="s">
        <v>96</v>
      </c>
      <c r="X8380" s="2" t="s">
        <v>160</v>
      </c>
      <c r="Y8380" s="2">
        <v>129.5</v>
      </c>
      <c r="Z8380" s="2" t="s">
        <v>12499</v>
      </c>
      <c r="AA8380" s="2" t="s">
        <v>48</v>
      </c>
      <c r="AB8380" s="2" t="s">
        <v>306</v>
      </c>
      <c r="AC8380" s="2">
        <v>6.74</v>
      </c>
      <c r="AD8380" s="3">
        <v>0</v>
      </c>
      <c r="AE8380" s="5">
        <v>0</v>
      </c>
      <c r="AF8380" s="2">
        <v>0</v>
      </c>
      <c r="AG8380" s="3">
        <f t="shared" si="916"/>
        <v>0</v>
      </c>
      <c r="AH8380" s="2" t="s">
        <v>50</v>
      </c>
      <c r="AI8380" s="3">
        <v>0</v>
      </c>
    </row>
    <row r="8381" spans="1:35" x14ac:dyDescent="0.3">
      <c r="A8381" s="2" t="s">
        <v>15825</v>
      </c>
      <c r="B8381" s="2" t="s">
        <v>831</v>
      </c>
      <c r="C8381" s="2" t="s">
        <v>435</v>
      </c>
      <c r="D8381" s="2" t="s">
        <v>81</v>
      </c>
      <c r="E8381" s="2">
        <v>2021</v>
      </c>
      <c r="F8381" s="2" t="s">
        <v>55</v>
      </c>
      <c r="G8381" s="2" t="s">
        <v>40</v>
      </c>
      <c r="H8381" s="2" t="s">
        <v>139</v>
      </c>
      <c r="I8381" s="2" t="s">
        <v>178</v>
      </c>
      <c r="J8381" s="2" t="s">
        <v>197</v>
      </c>
      <c r="K8381" s="3">
        <v>9977113.4499999993</v>
      </c>
      <c r="L8381" s="3">
        <v>3089426.02</v>
      </c>
      <c r="M8381" s="3">
        <f t="shared" si="910"/>
        <v>6887687.4299999997</v>
      </c>
      <c r="N8381" s="3">
        <v>851306.04</v>
      </c>
      <c r="O8381" s="3">
        <f t="shared" si="911"/>
        <v>6036381.3899999997</v>
      </c>
      <c r="P8381" s="3">
        <v>4724718.95</v>
      </c>
      <c r="Q8381" s="4">
        <f t="shared" si="912"/>
        <v>0.6903487130338285</v>
      </c>
      <c r="R8381" s="4">
        <f t="shared" si="913"/>
        <v>0.47355570062200714</v>
      </c>
      <c r="S8381" s="3">
        <v>11054012.720000001</v>
      </c>
      <c r="T8381" s="3">
        <f t="shared" si="914"/>
        <v>-1076899.2700000014</v>
      </c>
      <c r="U8381" s="4">
        <f t="shared" si="915"/>
        <v>-9.7421569639735445E-2</v>
      </c>
      <c r="V8381" s="2" t="s">
        <v>95</v>
      </c>
      <c r="W8381" s="2" t="s">
        <v>117</v>
      </c>
      <c r="X8381" s="2" t="s">
        <v>86</v>
      </c>
      <c r="Y8381" s="2">
        <v>0.92</v>
      </c>
      <c r="Z8381" s="2" t="s">
        <v>15826</v>
      </c>
      <c r="AA8381" s="2" t="s">
        <v>48</v>
      </c>
      <c r="AB8381" s="2" t="s">
        <v>142</v>
      </c>
      <c r="AC8381" s="2">
        <v>3.45</v>
      </c>
      <c r="AD8381" s="3">
        <v>2957465.23</v>
      </c>
      <c r="AE8381" s="5">
        <v>14.96</v>
      </c>
      <c r="AF8381" s="2">
        <v>12</v>
      </c>
      <c r="AG8381" s="3">
        <f t="shared" si="916"/>
        <v>266880.00205517479</v>
      </c>
      <c r="AH8381" s="2" t="s">
        <v>50</v>
      </c>
      <c r="AI8381" s="3">
        <v>0</v>
      </c>
    </row>
    <row r="8382" spans="1:35" x14ac:dyDescent="0.3">
      <c r="A8382" s="2" t="s">
        <v>15827</v>
      </c>
      <c r="B8382" s="2" t="s">
        <v>8874</v>
      </c>
      <c r="C8382" s="2" t="s">
        <v>292</v>
      </c>
      <c r="D8382" s="2" t="s">
        <v>81</v>
      </c>
      <c r="E8382" s="2">
        <v>2022</v>
      </c>
      <c r="F8382" s="2" t="s">
        <v>92</v>
      </c>
      <c r="G8382" s="2" t="s">
        <v>69</v>
      </c>
      <c r="H8382" s="2" t="s">
        <v>272</v>
      </c>
      <c r="I8382" s="2" t="s">
        <v>42</v>
      </c>
      <c r="J8382" s="2" t="s">
        <v>146</v>
      </c>
      <c r="K8382" s="3">
        <v>6561189.6799999997</v>
      </c>
      <c r="L8382" s="3">
        <v>3366035.77</v>
      </c>
      <c r="M8382" s="3">
        <f t="shared" si="910"/>
        <v>3195153.9099999997</v>
      </c>
      <c r="N8382" s="3">
        <v>686978.01</v>
      </c>
      <c r="O8382" s="3">
        <f t="shared" si="911"/>
        <v>2508175.8999999994</v>
      </c>
      <c r="P8382" s="3">
        <v>1871282.62</v>
      </c>
      <c r="Q8382" s="4">
        <f t="shared" si="912"/>
        <v>0.48697782960604791</v>
      </c>
      <c r="R8382" s="4">
        <f t="shared" si="913"/>
        <v>0.28520477402201855</v>
      </c>
      <c r="S8382" s="3">
        <v>6947198.8700000001</v>
      </c>
      <c r="T8382" s="3">
        <f t="shared" si="914"/>
        <v>-386009.19000000041</v>
      </c>
      <c r="U8382" s="4">
        <f t="shared" si="915"/>
        <v>-5.5563284889813498E-2</v>
      </c>
      <c r="V8382" s="2" t="s">
        <v>133</v>
      </c>
      <c r="W8382" s="2" t="s">
        <v>117</v>
      </c>
      <c r="X8382" s="2" t="s">
        <v>274</v>
      </c>
      <c r="Y8382" s="2">
        <v>1</v>
      </c>
      <c r="Z8382" s="2" t="s">
        <v>15828</v>
      </c>
      <c r="AA8382" s="2" t="s">
        <v>148</v>
      </c>
      <c r="AB8382" s="2" t="s">
        <v>242</v>
      </c>
      <c r="AC8382" s="2">
        <v>5.4</v>
      </c>
      <c r="AD8382" s="3">
        <v>0</v>
      </c>
      <c r="AE8382" s="5">
        <v>0</v>
      </c>
      <c r="AF8382" s="2">
        <v>0</v>
      </c>
      <c r="AG8382" s="3">
        <f t="shared" si="916"/>
        <v>0</v>
      </c>
      <c r="AH8382" s="2" t="s">
        <v>50</v>
      </c>
      <c r="AI8382" s="3">
        <v>0</v>
      </c>
    </row>
    <row r="8383" spans="1:35" x14ac:dyDescent="0.3">
      <c r="A8383" s="2" t="s">
        <v>15829</v>
      </c>
      <c r="B8383" s="2" t="s">
        <v>2716</v>
      </c>
      <c r="C8383" s="2" t="s">
        <v>261</v>
      </c>
      <c r="D8383" s="2" t="s">
        <v>54</v>
      </c>
      <c r="E8383" s="2">
        <v>2024</v>
      </c>
      <c r="F8383" s="2" t="s">
        <v>92</v>
      </c>
      <c r="G8383" s="2" t="s">
        <v>40</v>
      </c>
      <c r="H8383" s="2" t="s">
        <v>83</v>
      </c>
      <c r="I8383" s="2" t="s">
        <v>39</v>
      </c>
      <c r="J8383" s="2" t="s">
        <v>116</v>
      </c>
      <c r="K8383" s="3">
        <v>3777465.76</v>
      </c>
      <c r="L8383" s="3">
        <v>2127341.3199999998</v>
      </c>
      <c r="M8383" s="3">
        <f t="shared" si="910"/>
        <v>1650124.44</v>
      </c>
      <c r="N8383" s="3">
        <v>315640.98</v>
      </c>
      <c r="O8383" s="3">
        <f t="shared" si="911"/>
        <v>1334483.46</v>
      </c>
      <c r="P8383" s="3">
        <v>981555.81</v>
      </c>
      <c r="Q8383" s="4">
        <f t="shared" si="912"/>
        <v>0.43683372526452763</v>
      </c>
      <c r="R8383" s="4">
        <f t="shared" si="913"/>
        <v>0.25984505813230724</v>
      </c>
      <c r="S8383" s="3">
        <v>4132435.99</v>
      </c>
      <c r="T8383" s="3">
        <f t="shared" si="914"/>
        <v>-354970.23000000045</v>
      </c>
      <c r="U8383" s="4">
        <f t="shared" si="915"/>
        <v>-8.5898542859220536E-2</v>
      </c>
      <c r="V8383" s="2" t="s">
        <v>44</v>
      </c>
      <c r="W8383" s="2" t="s">
        <v>117</v>
      </c>
      <c r="X8383" s="2" t="s">
        <v>86</v>
      </c>
      <c r="Y8383" s="2">
        <v>0.92</v>
      </c>
      <c r="Z8383" s="2" t="s">
        <v>11681</v>
      </c>
      <c r="AA8383" s="2" t="s">
        <v>224</v>
      </c>
      <c r="AB8383" s="2" t="s">
        <v>306</v>
      </c>
      <c r="AC8383" s="2">
        <v>6.22</v>
      </c>
      <c r="AD8383" s="3">
        <v>0</v>
      </c>
      <c r="AE8383" s="5">
        <v>0</v>
      </c>
      <c r="AF8383" s="2">
        <v>0</v>
      </c>
      <c r="AG8383" s="3">
        <f t="shared" si="916"/>
        <v>0</v>
      </c>
      <c r="AH8383" s="2" t="s">
        <v>50</v>
      </c>
      <c r="AI8383" s="3">
        <v>0</v>
      </c>
    </row>
    <row r="8384" spans="1:35" x14ac:dyDescent="0.3">
      <c r="A8384" s="2" t="s">
        <v>15830</v>
      </c>
      <c r="B8384" s="2" t="s">
        <v>2067</v>
      </c>
      <c r="C8384" s="2" t="s">
        <v>233</v>
      </c>
      <c r="D8384" s="2" t="s">
        <v>38</v>
      </c>
      <c r="E8384" s="2">
        <v>2023</v>
      </c>
      <c r="F8384" s="2" t="s">
        <v>58</v>
      </c>
      <c r="G8384" s="2" t="s">
        <v>40</v>
      </c>
      <c r="H8384" s="2" t="s">
        <v>41</v>
      </c>
      <c r="I8384" s="2" t="s">
        <v>42</v>
      </c>
      <c r="J8384" s="2" t="s">
        <v>146</v>
      </c>
      <c r="K8384" s="3">
        <v>376786.66</v>
      </c>
      <c r="L8384" s="3">
        <v>215800.18</v>
      </c>
      <c r="M8384" s="3">
        <f t="shared" si="910"/>
        <v>160986.47999999998</v>
      </c>
      <c r="N8384" s="3">
        <v>55763.29</v>
      </c>
      <c r="O8384" s="3">
        <f t="shared" si="911"/>
        <v>105223.18999999997</v>
      </c>
      <c r="P8384" s="3">
        <v>83258.570000000007</v>
      </c>
      <c r="Q8384" s="4">
        <f t="shared" si="912"/>
        <v>0.42726162332817197</v>
      </c>
      <c r="R8384" s="4">
        <f t="shared" si="913"/>
        <v>0.22097005769790259</v>
      </c>
      <c r="S8384" s="3">
        <v>444510.25</v>
      </c>
      <c r="T8384" s="3">
        <f t="shared" si="914"/>
        <v>-67723.590000000026</v>
      </c>
      <c r="U8384" s="4">
        <f t="shared" si="915"/>
        <v>-0.15235551936091468</v>
      </c>
      <c r="V8384" s="2" t="s">
        <v>107</v>
      </c>
      <c r="W8384" s="2" t="s">
        <v>96</v>
      </c>
      <c r="X8384" s="2" t="s">
        <v>46</v>
      </c>
      <c r="Y8384" s="2">
        <v>0.89</v>
      </c>
      <c r="Z8384" s="2" t="s">
        <v>15831</v>
      </c>
      <c r="AA8384" s="2" t="s">
        <v>99</v>
      </c>
      <c r="AB8384" s="2" t="s">
        <v>49</v>
      </c>
      <c r="AC8384" s="2">
        <v>3.16</v>
      </c>
      <c r="AD8384" s="3">
        <v>0</v>
      </c>
      <c r="AE8384" s="5">
        <v>0</v>
      </c>
      <c r="AF8384" s="2">
        <v>0</v>
      </c>
      <c r="AG8384" s="3">
        <f t="shared" si="916"/>
        <v>0</v>
      </c>
      <c r="AH8384" s="2" t="s">
        <v>50</v>
      </c>
      <c r="AI8384" s="3">
        <v>0</v>
      </c>
    </row>
    <row r="8385" spans="1:35" x14ac:dyDescent="0.3">
      <c r="A8385" s="2" t="s">
        <v>15832</v>
      </c>
      <c r="B8385" s="2" t="s">
        <v>3859</v>
      </c>
      <c r="C8385" s="2" t="s">
        <v>329</v>
      </c>
      <c r="D8385" s="2" t="s">
        <v>38</v>
      </c>
      <c r="E8385" s="2">
        <v>2021</v>
      </c>
      <c r="F8385" s="2" t="s">
        <v>58</v>
      </c>
      <c r="G8385" s="2" t="s">
        <v>114</v>
      </c>
      <c r="H8385" s="2" t="s">
        <v>234</v>
      </c>
      <c r="I8385" s="2" t="s">
        <v>39</v>
      </c>
      <c r="J8385" s="2" t="s">
        <v>566</v>
      </c>
      <c r="K8385" s="3">
        <v>474752.75</v>
      </c>
      <c r="L8385" s="3">
        <v>246298.87</v>
      </c>
      <c r="M8385" s="3">
        <f t="shared" si="910"/>
        <v>228453.88</v>
      </c>
      <c r="N8385" s="3">
        <v>94949.64</v>
      </c>
      <c r="O8385" s="3">
        <f t="shared" si="911"/>
        <v>133504.24</v>
      </c>
      <c r="P8385" s="3">
        <v>98686.76</v>
      </c>
      <c r="Q8385" s="4">
        <f t="shared" si="912"/>
        <v>0.48120601723739359</v>
      </c>
      <c r="R8385" s="4">
        <f t="shared" si="913"/>
        <v>0.20786980170204383</v>
      </c>
      <c r="S8385" s="3">
        <v>464005.6</v>
      </c>
      <c r="T8385" s="3">
        <f t="shared" si="914"/>
        <v>10747.150000000023</v>
      </c>
      <c r="U8385" s="4">
        <f t="shared" si="915"/>
        <v>2.3161681669359214E-2</v>
      </c>
      <c r="V8385" s="2" t="s">
        <v>85</v>
      </c>
      <c r="W8385" s="2" t="s">
        <v>96</v>
      </c>
      <c r="X8385" s="2" t="s">
        <v>236</v>
      </c>
      <c r="Y8385" s="2">
        <v>3.67</v>
      </c>
      <c r="Z8385" s="2" t="s">
        <v>5160</v>
      </c>
      <c r="AA8385" s="2" t="s">
        <v>141</v>
      </c>
      <c r="AB8385" s="2" t="s">
        <v>77</v>
      </c>
      <c r="AC8385" s="2">
        <v>9.92</v>
      </c>
      <c r="AD8385" s="3">
        <v>0</v>
      </c>
      <c r="AE8385" s="5">
        <v>0</v>
      </c>
      <c r="AF8385" s="2">
        <v>0</v>
      </c>
      <c r="AG8385" s="3">
        <f t="shared" si="916"/>
        <v>0</v>
      </c>
      <c r="AH8385" s="2" t="s">
        <v>50</v>
      </c>
      <c r="AI8385" s="3">
        <v>0</v>
      </c>
    </row>
    <row r="8386" spans="1:35" x14ac:dyDescent="0.3">
      <c r="A8386" s="2" t="s">
        <v>15833</v>
      </c>
      <c r="B8386" s="2" t="s">
        <v>11380</v>
      </c>
      <c r="C8386" s="2" t="s">
        <v>185</v>
      </c>
      <c r="D8386" s="2" t="s">
        <v>104</v>
      </c>
      <c r="E8386" s="2">
        <v>2024</v>
      </c>
      <c r="F8386" s="2" t="s">
        <v>68</v>
      </c>
      <c r="G8386" s="2" t="s">
        <v>56</v>
      </c>
      <c r="H8386" s="2" t="s">
        <v>262</v>
      </c>
      <c r="I8386" s="2" t="s">
        <v>55</v>
      </c>
      <c r="J8386" s="2" t="s">
        <v>84</v>
      </c>
      <c r="K8386" s="3">
        <v>1370276.57</v>
      </c>
      <c r="L8386" s="3">
        <v>445969.99</v>
      </c>
      <c r="M8386" s="3">
        <f t="shared" ref="M8386:M8449" si="917">K8386-L8386</f>
        <v>924306.58000000007</v>
      </c>
      <c r="N8386" s="3">
        <v>180812.83</v>
      </c>
      <c r="O8386" s="3">
        <f t="shared" ref="O8386:O8449" si="918">M8386-N8386</f>
        <v>743493.75000000012</v>
      </c>
      <c r="P8386" s="3">
        <v>559358</v>
      </c>
      <c r="Q8386" s="4">
        <f t="shared" ref="Q8386:Q8449" si="919">IF(K8386&lt;&gt;0,M8386/K8386,0)</f>
        <v>0.67454016235569147</v>
      </c>
      <c r="R8386" s="4">
        <f t="shared" ref="R8386:R8449" si="920">IF(K8386&lt;&gt;0,P8386/K8386,0)</f>
        <v>0.40820810356554516</v>
      </c>
      <c r="S8386" s="3">
        <v>1268238.08</v>
      </c>
      <c r="T8386" s="3">
        <f t="shared" ref="T8386:T8449" si="921">K8386-S8386</f>
        <v>102038.48999999999</v>
      </c>
      <c r="U8386" s="4">
        <f t="shared" ref="U8386:U8449" si="922">IF(S8386&lt;&gt;0,T8386/S8386,0)</f>
        <v>8.0456888662418957E-2</v>
      </c>
      <c r="V8386" s="2" t="s">
        <v>133</v>
      </c>
      <c r="W8386" s="2" t="s">
        <v>45</v>
      </c>
      <c r="X8386" s="2" t="s">
        <v>264</v>
      </c>
      <c r="Y8386" s="2">
        <v>83.5</v>
      </c>
      <c r="Z8386" s="2" t="s">
        <v>10139</v>
      </c>
      <c r="AA8386" s="2" t="s">
        <v>141</v>
      </c>
      <c r="AB8386" s="2" t="s">
        <v>110</v>
      </c>
      <c r="AC8386" s="2">
        <v>9.76</v>
      </c>
      <c r="AD8386" s="3">
        <v>0</v>
      </c>
      <c r="AE8386" s="5">
        <v>0</v>
      </c>
      <c r="AF8386" s="2">
        <v>0</v>
      </c>
      <c r="AG8386" s="3">
        <f t="shared" ref="AG8386:AG8449" si="923">IF(AD8386&gt;0,(AD8386*(AE8386/100/12)*(1+AE8386/100/12)^AF8386)/((1+AE8386/100/12)^AF8386-1),0)</f>
        <v>0</v>
      </c>
      <c r="AH8386" s="2" t="s">
        <v>230</v>
      </c>
      <c r="AI8386" s="3">
        <v>0</v>
      </c>
    </row>
    <row r="8387" spans="1:35" x14ac:dyDescent="0.3">
      <c r="A8387" s="2" t="s">
        <v>15834</v>
      </c>
      <c r="B8387" s="2" t="s">
        <v>3009</v>
      </c>
      <c r="C8387" s="2" t="s">
        <v>536</v>
      </c>
      <c r="D8387" s="2" t="s">
        <v>81</v>
      </c>
      <c r="E8387" s="2">
        <v>2024</v>
      </c>
      <c r="F8387" s="2" t="s">
        <v>92</v>
      </c>
      <c r="G8387" s="2" t="s">
        <v>93</v>
      </c>
      <c r="H8387" s="2" t="s">
        <v>159</v>
      </c>
      <c r="I8387" s="2" t="s">
        <v>58</v>
      </c>
      <c r="J8387" s="2" t="s">
        <v>59</v>
      </c>
      <c r="K8387" s="3">
        <v>2763587.89</v>
      </c>
      <c r="L8387" s="3">
        <v>1065698.23</v>
      </c>
      <c r="M8387" s="3">
        <f t="shared" si="917"/>
        <v>1697889.6600000001</v>
      </c>
      <c r="N8387" s="3">
        <v>256755.24</v>
      </c>
      <c r="O8387" s="3">
        <f t="shared" si="918"/>
        <v>1441134.4200000002</v>
      </c>
      <c r="P8387" s="3">
        <v>1012651.24</v>
      </c>
      <c r="Q8387" s="4">
        <f t="shared" si="919"/>
        <v>0.61437874516087854</v>
      </c>
      <c r="R8387" s="4">
        <f t="shared" si="920"/>
        <v>0.3664262836236411</v>
      </c>
      <c r="S8387" s="3">
        <v>3236135.44</v>
      </c>
      <c r="T8387" s="3">
        <f t="shared" si="921"/>
        <v>-472547.54999999981</v>
      </c>
      <c r="U8387" s="4">
        <f t="shared" si="922"/>
        <v>-0.14602217946724746</v>
      </c>
      <c r="V8387" s="2" t="s">
        <v>73</v>
      </c>
      <c r="W8387" s="2" t="s">
        <v>96</v>
      </c>
      <c r="X8387" s="2" t="s">
        <v>160</v>
      </c>
      <c r="Y8387" s="2">
        <v>129.5</v>
      </c>
      <c r="Z8387" s="2" t="s">
        <v>15835</v>
      </c>
      <c r="AA8387" s="2" t="s">
        <v>141</v>
      </c>
      <c r="AB8387" s="2" t="s">
        <v>64</v>
      </c>
      <c r="AC8387" s="2">
        <v>3.13</v>
      </c>
      <c r="AD8387" s="3">
        <v>0</v>
      </c>
      <c r="AE8387" s="5">
        <v>0</v>
      </c>
      <c r="AF8387" s="2">
        <v>0</v>
      </c>
      <c r="AG8387" s="3">
        <f t="shared" si="923"/>
        <v>0</v>
      </c>
      <c r="AH8387" s="2" t="s">
        <v>230</v>
      </c>
      <c r="AI8387" s="3">
        <v>0</v>
      </c>
    </row>
    <row r="8388" spans="1:35" x14ac:dyDescent="0.3">
      <c r="A8388" s="2" t="s">
        <v>15836</v>
      </c>
      <c r="B8388" s="2" t="s">
        <v>5641</v>
      </c>
      <c r="C8388" s="2" t="s">
        <v>257</v>
      </c>
      <c r="D8388" s="2" t="s">
        <v>104</v>
      </c>
      <c r="E8388" s="2">
        <v>2024</v>
      </c>
      <c r="F8388" s="2" t="s">
        <v>105</v>
      </c>
      <c r="G8388" s="2" t="s">
        <v>40</v>
      </c>
      <c r="H8388" s="2" t="s">
        <v>279</v>
      </c>
      <c r="I8388" s="2" t="s">
        <v>71</v>
      </c>
      <c r="J8388" s="2" t="s">
        <v>172</v>
      </c>
      <c r="K8388" s="3">
        <v>6369376.2599999998</v>
      </c>
      <c r="L8388" s="3">
        <v>2376446.7000000002</v>
      </c>
      <c r="M8388" s="3">
        <f t="shared" si="917"/>
        <v>3992929.5599999996</v>
      </c>
      <c r="N8388" s="3">
        <v>802391.23</v>
      </c>
      <c r="O8388" s="3">
        <f t="shared" si="918"/>
        <v>3190538.3299999996</v>
      </c>
      <c r="P8388" s="3">
        <v>2361665.9700000002</v>
      </c>
      <c r="Q8388" s="4">
        <f t="shared" si="919"/>
        <v>0.62689491042879597</v>
      </c>
      <c r="R8388" s="4">
        <f t="shared" si="920"/>
        <v>0.37078449656544554</v>
      </c>
      <c r="S8388" s="3">
        <v>5964578.1299999999</v>
      </c>
      <c r="T8388" s="3">
        <f t="shared" si="921"/>
        <v>404798.12999999989</v>
      </c>
      <c r="U8388" s="4">
        <f t="shared" si="922"/>
        <v>6.7867017780182864E-2</v>
      </c>
      <c r="V8388" s="2" t="s">
        <v>107</v>
      </c>
      <c r="W8388" s="2" t="s">
        <v>117</v>
      </c>
      <c r="X8388" s="2" t="s">
        <v>280</v>
      </c>
      <c r="Y8388" s="2">
        <v>0.79</v>
      </c>
      <c r="Z8388" s="2" t="s">
        <v>15837</v>
      </c>
      <c r="AA8388" s="2" t="s">
        <v>48</v>
      </c>
      <c r="AB8388" s="2" t="s">
        <v>100</v>
      </c>
      <c r="AC8388" s="2">
        <v>9.9499999999999993</v>
      </c>
      <c r="AD8388" s="3">
        <v>0</v>
      </c>
      <c r="AE8388" s="5">
        <v>0</v>
      </c>
      <c r="AF8388" s="2">
        <v>0</v>
      </c>
      <c r="AG8388" s="3">
        <f t="shared" si="923"/>
        <v>0</v>
      </c>
      <c r="AH8388" s="2" t="s">
        <v>50</v>
      </c>
      <c r="AI8388" s="3">
        <v>0</v>
      </c>
    </row>
    <row r="8389" spans="1:35" x14ac:dyDescent="0.3">
      <c r="A8389" s="2" t="s">
        <v>15838</v>
      </c>
      <c r="B8389" s="2" t="s">
        <v>204</v>
      </c>
      <c r="C8389" s="2" t="s">
        <v>205</v>
      </c>
      <c r="D8389" s="2" t="s">
        <v>81</v>
      </c>
      <c r="E8389" s="2">
        <v>2023</v>
      </c>
      <c r="F8389" s="2" t="s">
        <v>58</v>
      </c>
      <c r="G8389" s="2" t="s">
        <v>69</v>
      </c>
      <c r="H8389" s="2" t="s">
        <v>70</v>
      </c>
      <c r="I8389" s="2" t="s">
        <v>71</v>
      </c>
      <c r="J8389" s="2" t="s">
        <v>72</v>
      </c>
      <c r="K8389" s="3">
        <v>2444708.29</v>
      </c>
      <c r="L8389" s="3">
        <v>1402385.38</v>
      </c>
      <c r="M8389" s="3">
        <f t="shared" si="917"/>
        <v>1042322.9100000001</v>
      </c>
      <c r="N8389" s="3">
        <v>435540.03</v>
      </c>
      <c r="O8389" s="3">
        <f t="shared" si="918"/>
        <v>606782.88000000012</v>
      </c>
      <c r="P8389" s="3">
        <v>447719.67999999999</v>
      </c>
      <c r="Q8389" s="4">
        <f t="shared" si="919"/>
        <v>0.42635880700514994</v>
      </c>
      <c r="R8389" s="4">
        <f t="shared" si="920"/>
        <v>0.18313828354547773</v>
      </c>
      <c r="S8389" s="3">
        <v>2028632.4</v>
      </c>
      <c r="T8389" s="3">
        <f t="shared" si="921"/>
        <v>416075.89000000013</v>
      </c>
      <c r="U8389" s="4">
        <f t="shared" si="922"/>
        <v>0.20510166849351325</v>
      </c>
      <c r="V8389" s="2" t="s">
        <v>73</v>
      </c>
      <c r="W8389" s="2" t="s">
        <v>117</v>
      </c>
      <c r="X8389" s="2" t="s">
        <v>74</v>
      </c>
      <c r="Y8389" s="2">
        <v>1.36</v>
      </c>
      <c r="Z8389" s="2" t="s">
        <v>11734</v>
      </c>
      <c r="AA8389" s="2" t="s">
        <v>76</v>
      </c>
      <c r="AB8389" s="2" t="s">
        <v>100</v>
      </c>
      <c r="AC8389" s="2">
        <v>7.75</v>
      </c>
      <c r="AD8389" s="3">
        <v>0</v>
      </c>
      <c r="AE8389" s="5">
        <v>0</v>
      </c>
      <c r="AF8389" s="2">
        <v>0</v>
      </c>
      <c r="AG8389" s="3">
        <f t="shared" si="923"/>
        <v>0</v>
      </c>
      <c r="AH8389" s="2" t="s">
        <v>230</v>
      </c>
      <c r="AI8389" s="3">
        <v>0</v>
      </c>
    </row>
    <row r="8390" spans="1:35" x14ac:dyDescent="0.3">
      <c r="A8390" s="2" t="s">
        <v>15839</v>
      </c>
      <c r="B8390" s="2" t="s">
        <v>837</v>
      </c>
      <c r="C8390" s="2" t="s">
        <v>205</v>
      </c>
      <c r="D8390" s="2" t="s">
        <v>81</v>
      </c>
      <c r="E8390" s="2">
        <v>2023</v>
      </c>
      <c r="F8390" s="2" t="s">
        <v>82</v>
      </c>
      <c r="G8390" s="2" t="s">
        <v>114</v>
      </c>
      <c r="H8390" s="2" t="s">
        <v>234</v>
      </c>
      <c r="I8390" s="2" t="s">
        <v>178</v>
      </c>
      <c r="J8390" s="2" t="s">
        <v>263</v>
      </c>
      <c r="K8390" s="3">
        <v>5386041.9500000002</v>
      </c>
      <c r="L8390" s="3">
        <v>2532673.91</v>
      </c>
      <c r="M8390" s="3">
        <f t="shared" si="917"/>
        <v>2853368.04</v>
      </c>
      <c r="N8390" s="3">
        <v>941347.5</v>
      </c>
      <c r="O8390" s="3">
        <f t="shared" si="918"/>
        <v>1912020.54</v>
      </c>
      <c r="P8390" s="3">
        <v>1460695.26</v>
      </c>
      <c r="Q8390" s="4">
        <f t="shared" si="919"/>
        <v>0.52977085334435614</v>
      </c>
      <c r="R8390" s="4">
        <f t="shared" si="920"/>
        <v>0.27120012683896755</v>
      </c>
      <c r="S8390" s="3">
        <v>5252894.4800000004</v>
      </c>
      <c r="T8390" s="3">
        <f t="shared" si="921"/>
        <v>133147.46999999974</v>
      </c>
      <c r="U8390" s="4">
        <f t="shared" si="922"/>
        <v>2.5347448060673728E-2</v>
      </c>
      <c r="V8390" s="2" t="s">
        <v>133</v>
      </c>
      <c r="W8390" s="2" t="s">
        <v>117</v>
      </c>
      <c r="X8390" s="2" t="s">
        <v>236</v>
      </c>
      <c r="Y8390" s="2">
        <v>3.67</v>
      </c>
      <c r="Z8390" s="2" t="s">
        <v>15840</v>
      </c>
      <c r="AA8390" s="2" t="s">
        <v>109</v>
      </c>
      <c r="AB8390" s="2" t="s">
        <v>142</v>
      </c>
      <c r="AC8390" s="2">
        <v>6.5</v>
      </c>
      <c r="AD8390" s="3">
        <v>4287647.43</v>
      </c>
      <c r="AE8390" s="5">
        <v>13.64</v>
      </c>
      <c r="AF8390" s="2">
        <v>12</v>
      </c>
      <c r="AG8390" s="3">
        <f t="shared" si="923"/>
        <v>384249.60949296848</v>
      </c>
      <c r="AH8390" s="2" t="s">
        <v>50</v>
      </c>
      <c r="AI8390" s="3">
        <v>0</v>
      </c>
    </row>
    <row r="8391" spans="1:35" x14ac:dyDescent="0.3">
      <c r="A8391" s="2" t="s">
        <v>15841</v>
      </c>
      <c r="B8391" s="2" t="s">
        <v>4338</v>
      </c>
      <c r="C8391" s="2" t="s">
        <v>189</v>
      </c>
      <c r="D8391" s="2" t="s">
        <v>54</v>
      </c>
      <c r="E8391" s="2">
        <v>2020</v>
      </c>
      <c r="F8391" s="2" t="s">
        <v>55</v>
      </c>
      <c r="G8391" s="2" t="s">
        <v>56</v>
      </c>
      <c r="H8391" s="2" t="s">
        <v>177</v>
      </c>
      <c r="I8391" s="2" t="s">
        <v>42</v>
      </c>
      <c r="J8391" s="2" t="s">
        <v>422</v>
      </c>
      <c r="K8391" s="3">
        <v>9784224.1600000001</v>
      </c>
      <c r="L8391" s="3">
        <v>4824180.42</v>
      </c>
      <c r="M8391" s="3">
        <f t="shared" si="917"/>
        <v>4960043.74</v>
      </c>
      <c r="N8391" s="3">
        <v>817749.73</v>
      </c>
      <c r="O8391" s="3">
        <f t="shared" si="918"/>
        <v>4142294.0100000002</v>
      </c>
      <c r="P8391" s="3">
        <v>3078423.07</v>
      </c>
      <c r="Q8391" s="4">
        <f t="shared" si="919"/>
        <v>0.50694297870624416</v>
      </c>
      <c r="R8391" s="4">
        <f t="shared" si="920"/>
        <v>0.31463129009096619</v>
      </c>
      <c r="S8391" s="3">
        <v>9169142.3800000008</v>
      </c>
      <c r="T8391" s="3">
        <f t="shared" si="921"/>
        <v>615081.77999999933</v>
      </c>
      <c r="U8391" s="4">
        <f t="shared" si="922"/>
        <v>6.7081713262696574E-2</v>
      </c>
      <c r="V8391" s="2" t="s">
        <v>73</v>
      </c>
      <c r="W8391" s="2" t="s">
        <v>117</v>
      </c>
      <c r="X8391" s="2" t="s">
        <v>180</v>
      </c>
      <c r="Y8391" s="2">
        <v>149.5</v>
      </c>
      <c r="Z8391" s="2" t="s">
        <v>15842</v>
      </c>
      <c r="AA8391" s="2" t="s">
        <v>109</v>
      </c>
      <c r="AB8391" s="2" t="s">
        <v>242</v>
      </c>
      <c r="AC8391" s="2">
        <v>4.8099999999999996</v>
      </c>
      <c r="AD8391" s="3">
        <v>0</v>
      </c>
      <c r="AE8391" s="5">
        <v>0</v>
      </c>
      <c r="AF8391" s="2">
        <v>0</v>
      </c>
      <c r="AG8391" s="3">
        <f t="shared" si="923"/>
        <v>0</v>
      </c>
      <c r="AH8391" s="2" t="s">
        <v>50</v>
      </c>
      <c r="AI8391" s="3">
        <v>0</v>
      </c>
    </row>
    <row r="8392" spans="1:35" x14ac:dyDescent="0.3">
      <c r="A8392" s="2" t="s">
        <v>15843</v>
      </c>
      <c r="B8392" s="2" t="s">
        <v>1795</v>
      </c>
      <c r="C8392" s="2" t="s">
        <v>536</v>
      </c>
      <c r="D8392" s="2" t="s">
        <v>81</v>
      </c>
      <c r="E8392" s="2">
        <v>2024</v>
      </c>
      <c r="F8392" s="2" t="s">
        <v>55</v>
      </c>
      <c r="G8392" s="2" t="s">
        <v>56</v>
      </c>
      <c r="H8392" s="2" t="s">
        <v>177</v>
      </c>
      <c r="I8392" s="2" t="s">
        <v>178</v>
      </c>
      <c r="J8392" s="2" t="s">
        <v>179</v>
      </c>
      <c r="K8392" s="3">
        <v>920477.53</v>
      </c>
      <c r="L8392" s="3">
        <v>444729.05</v>
      </c>
      <c r="M8392" s="3">
        <f t="shared" si="917"/>
        <v>475748.48000000004</v>
      </c>
      <c r="N8392" s="3">
        <v>107641.96</v>
      </c>
      <c r="O8392" s="3">
        <f t="shared" si="918"/>
        <v>368106.52</v>
      </c>
      <c r="P8392" s="3">
        <v>279057.90999999997</v>
      </c>
      <c r="Q8392" s="4">
        <f t="shared" si="919"/>
        <v>0.5168496399906688</v>
      </c>
      <c r="R8392" s="4">
        <f t="shared" si="920"/>
        <v>0.30316645535062647</v>
      </c>
      <c r="S8392" s="3">
        <v>810760.26</v>
      </c>
      <c r="T8392" s="3">
        <f t="shared" si="921"/>
        <v>109717.27000000002</v>
      </c>
      <c r="U8392" s="4">
        <f t="shared" si="922"/>
        <v>0.13532640339327931</v>
      </c>
      <c r="V8392" s="2" t="s">
        <v>85</v>
      </c>
      <c r="W8392" s="2" t="s">
        <v>134</v>
      </c>
      <c r="X8392" s="2" t="s">
        <v>180</v>
      </c>
      <c r="Y8392" s="2">
        <v>149.5</v>
      </c>
      <c r="Z8392" s="2" t="s">
        <v>15844</v>
      </c>
      <c r="AA8392" s="2" t="s">
        <v>63</v>
      </c>
      <c r="AB8392" s="2" t="s">
        <v>149</v>
      </c>
      <c r="AC8392" s="2">
        <v>8.94</v>
      </c>
      <c r="AD8392" s="3">
        <v>2289790.64</v>
      </c>
      <c r="AE8392" s="5">
        <v>17.36</v>
      </c>
      <c r="AF8392" s="2">
        <v>240</v>
      </c>
      <c r="AG8392" s="3">
        <f t="shared" si="923"/>
        <v>34214.939682164651</v>
      </c>
      <c r="AH8392" s="2" t="s">
        <v>50</v>
      </c>
      <c r="AI8392" s="3">
        <v>0</v>
      </c>
    </row>
    <row r="8393" spans="1:35" x14ac:dyDescent="0.3">
      <c r="A8393" s="2" t="s">
        <v>15845</v>
      </c>
      <c r="B8393" s="2" t="s">
        <v>898</v>
      </c>
      <c r="C8393" s="2" t="s">
        <v>456</v>
      </c>
      <c r="D8393" s="2" t="s">
        <v>54</v>
      </c>
      <c r="E8393" s="2">
        <v>2023</v>
      </c>
      <c r="F8393" s="2" t="s">
        <v>82</v>
      </c>
      <c r="G8393" s="2" t="s">
        <v>69</v>
      </c>
      <c r="H8393" s="2" t="s">
        <v>272</v>
      </c>
      <c r="I8393" s="2" t="s">
        <v>55</v>
      </c>
      <c r="J8393" s="2" t="s">
        <v>540</v>
      </c>
      <c r="K8393" s="3">
        <v>5922093.6500000004</v>
      </c>
      <c r="L8393" s="3">
        <v>3080437.71</v>
      </c>
      <c r="M8393" s="3">
        <f t="shared" si="917"/>
        <v>2841655.9400000004</v>
      </c>
      <c r="N8393" s="3">
        <v>526182.78</v>
      </c>
      <c r="O8393" s="3">
        <f t="shared" si="918"/>
        <v>2315473.16</v>
      </c>
      <c r="P8393" s="3">
        <v>1760953.92</v>
      </c>
      <c r="Q8393" s="4">
        <f t="shared" si="919"/>
        <v>0.47983975059225892</v>
      </c>
      <c r="R8393" s="4">
        <f t="shared" si="920"/>
        <v>0.29735327133842265</v>
      </c>
      <c r="S8393" s="3">
        <v>7078418.5099999998</v>
      </c>
      <c r="T8393" s="3">
        <f t="shared" si="921"/>
        <v>-1156324.8599999994</v>
      </c>
      <c r="U8393" s="4">
        <f t="shared" si="922"/>
        <v>-0.16335921058728123</v>
      </c>
      <c r="V8393" s="2" t="s">
        <v>73</v>
      </c>
      <c r="W8393" s="2" t="s">
        <v>117</v>
      </c>
      <c r="X8393" s="2" t="s">
        <v>274</v>
      </c>
      <c r="Y8393" s="2">
        <v>1</v>
      </c>
      <c r="Z8393" s="2" t="s">
        <v>10427</v>
      </c>
      <c r="AA8393" s="2" t="s">
        <v>99</v>
      </c>
      <c r="AB8393" s="2" t="s">
        <v>100</v>
      </c>
      <c r="AC8393" s="2">
        <v>3.43</v>
      </c>
      <c r="AD8393" s="3">
        <v>0</v>
      </c>
      <c r="AE8393" s="5">
        <v>0</v>
      </c>
      <c r="AF8393" s="2">
        <v>0</v>
      </c>
      <c r="AG8393" s="3">
        <f t="shared" si="923"/>
        <v>0</v>
      </c>
      <c r="AH8393" s="2" t="s">
        <v>50</v>
      </c>
      <c r="AI8393" s="3">
        <v>0</v>
      </c>
    </row>
    <row r="8394" spans="1:35" x14ac:dyDescent="0.3">
      <c r="A8394" s="2" t="s">
        <v>15846</v>
      </c>
      <c r="B8394" s="2" t="s">
        <v>4636</v>
      </c>
      <c r="C8394" s="2" t="s">
        <v>407</v>
      </c>
      <c r="D8394" s="2" t="s">
        <v>38</v>
      </c>
      <c r="E8394" s="2">
        <v>2020</v>
      </c>
      <c r="F8394" s="2" t="s">
        <v>58</v>
      </c>
      <c r="G8394" s="2" t="s">
        <v>69</v>
      </c>
      <c r="H8394" s="2" t="s">
        <v>70</v>
      </c>
      <c r="I8394" s="2" t="s">
        <v>55</v>
      </c>
      <c r="J8394" s="2" t="s">
        <v>217</v>
      </c>
      <c r="K8394" s="3">
        <v>1266473.1100000001</v>
      </c>
      <c r="L8394" s="3">
        <v>587529.72</v>
      </c>
      <c r="M8394" s="3">
        <f t="shared" si="917"/>
        <v>678943.39000000013</v>
      </c>
      <c r="N8394" s="3">
        <v>255254.44</v>
      </c>
      <c r="O8394" s="3">
        <f t="shared" si="918"/>
        <v>423688.95000000013</v>
      </c>
      <c r="P8394" s="3">
        <v>302718.01</v>
      </c>
      <c r="Q8394" s="4">
        <f t="shared" si="919"/>
        <v>0.53608985823631117</v>
      </c>
      <c r="R8394" s="4">
        <f t="shared" si="920"/>
        <v>0.23902442745112842</v>
      </c>
      <c r="S8394" s="3">
        <v>1344657.87</v>
      </c>
      <c r="T8394" s="3">
        <f t="shared" si="921"/>
        <v>-78184.760000000009</v>
      </c>
      <c r="U8394" s="4">
        <f t="shared" si="922"/>
        <v>-5.8144723460399637E-2</v>
      </c>
      <c r="V8394" s="2" t="s">
        <v>124</v>
      </c>
      <c r="W8394" s="2" t="s">
        <v>134</v>
      </c>
      <c r="X8394" s="2" t="s">
        <v>74</v>
      </c>
      <c r="Y8394" s="2">
        <v>1.36</v>
      </c>
      <c r="Z8394" s="2" t="s">
        <v>5194</v>
      </c>
      <c r="AA8394" s="2" t="s">
        <v>141</v>
      </c>
      <c r="AB8394" s="2" t="s">
        <v>142</v>
      </c>
      <c r="AC8394" s="2">
        <v>8.5500000000000007</v>
      </c>
      <c r="AD8394" s="3">
        <v>0</v>
      </c>
      <c r="AE8394" s="5">
        <v>0</v>
      </c>
      <c r="AF8394" s="2">
        <v>0</v>
      </c>
      <c r="AG8394" s="3">
        <f t="shared" si="923"/>
        <v>0</v>
      </c>
      <c r="AH8394" s="2" t="s">
        <v>50</v>
      </c>
      <c r="AI8394" s="3">
        <v>0</v>
      </c>
    </row>
    <row r="8395" spans="1:35" x14ac:dyDescent="0.3">
      <c r="A8395" s="2" t="s">
        <v>15847</v>
      </c>
      <c r="B8395" s="2" t="s">
        <v>2162</v>
      </c>
      <c r="C8395" s="2" t="s">
        <v>205</v>
      </c>
      <c r="D8395" s="2" t="s">
        <v>81</v>
      </c>
      <c r="E8395" s="2">
        <v>2023</v>
      </c>
      <c r="F8395" s="2" t="s">
        <v>82</v>
      </c>
      <c r="G8395" s="2" t="s">
        <v>40</v>
      </c>
      <c r="H8395" s="2" t="s">
        <v>41</v>
      </c>
      <c r="I8395" s="2" t="s">
        <v>178</v>
      </c>
      <c r="J8395" s="2" t="s">
        <v>197</v>
      </c>
      <c r="K8395" s="3">
        <v>7033854.6500000004</v>
      </c>
      <c r="L8395" s="3">
        <v>2480359.98</v>
      </c>
      <c r="M8395" s="3">
        <f t="shared" si="917"/>
        <v>4553494.67</v>
      </c>
      <c r="N8395" s="3">
        <v>1196229.2</v>
      </c>
      <c r="O8395" s="3">
        <f t="shared" si="918"/>
        <v>3357265.4699999997</v>
      </c>
      <c r="P8395" s="3">
        <v>2403110.61</v>
      </c>
      <c r="Q8395" s="4">
        <f t="shared" si="919"/>
        <v>0.64736832029931124</v>
      </c>
      <c r="R8395" s="4">
        <f t="shared" si="920"/>
        <v>0.34164917098478853</v>
      </c>
      <c r="S8395" s="3">
        <v>7672916.5599999996</v>
      </c>
      <c r="T8395" s="3">
        <f t="shared" si="921"/>
        <v>-639061.90999999922</v>
      </c>
      <c r="U8395" s="4">
        <f t="shared" si="922"/>
        <v>-8.328800463327328E-2</v>
      </c>
      <c r="V8395" s="2" t="s">
        <v>133</v>
      </c>
      <c r="W8395" s="2" t="s">
        <v>117</v>
      </c>
      <c r="X8395" s="2" t="s">
        <v>46</v>
      </c>
      <c r="Y8395" s="2">
        <v>0.89</v>
      </c>
      <c r="Z8395" s="2" t="s">
        <v>5816</v>
      </c>
      <c r="AA8395" s="2" t="s">
        <v>48</v>
      </c>
      <c r="AB8395" s="2" t="s">
        <v>49</v>
      </c>
      <c r="AC8395" s="2">
        <v>8.32</v>
      </c>
      <c r="AD8395" s="3">
        <v>3904686.5</v>
      </c>
      <c r="AE8395" s="5">
        <v>12.82</v>
      </c>
      <c r="AF8395" s="2">
        <v>12</v>
      </c>
      <c r="AG8395" s="3">
        <f t="shared" si="923"/>
        <v>348426.29693418299</v>
      </c>
      <c r="AH8395" s="2" t="s">
        <v>50</v>
      </c>
      <c r="AI8395" s="3">
        <v>0</v>
      </c>
    </row>
    <row r="8396" spans="1:35" x14ac:dyDescent="0.3">
      <c r="A8396" s="2" t="s">
        <v>15848</v>
      </c>
      <c r="B8396" s="2" t="s">
        <v>6337</v>
      </c>
      <c r="C8396" s="2" t="s">
        <v>956</v>
      </c>
      <c r="D8396" s="2" t="s">
        <v>104</v>
      </c>
      <c r="E8396" s="2">
        <v>2022</v>
      </c>
      <c r="F8396" s="2" t="s">
        <v>39</v>
      </c>
      <c r="G8396" s="2" t="s">
        <v>114</v>
      </c>
      <c r="H8396" s="2" t="s">
        <v>234</v>
      </c>
      <c r="I8396" s="2" t="s">
        <v>39</v>
      </c>
      <c r="J8396" s="2" t="s">
        <v>273</v>
      </c>
      <c r="K8396" s="3">
        <v>7937936.04</v>
      </c>
      <c r="L8396" s="3">
        <v>4546673.34</v>
      </c>
      <c r="M8396" s="3">
        <f t="shared" si="917"/>
        <v>3391262.7</v>
      </c>
      <c r="N8396" s="3">
        <v>797977.42</v>
      </c>
      <c r="O8396" s="3">
        <f t="shared" si="918"/>
        <v>2593285.2800000003</v>
      </c>
      <c r="P8396" s="3">
        <v>1969449.1</v>
      </c>
      <c r="Q8396" s="4">
        <f t="shared" si="919"/>
        <v>0.4272222253884525</v>
      </c>
      <c r="R8396" s="4">
        <f t="shared" si="920"/>
        <v>0.2481059421587378</v>
      </c>
      <c r="S8396" s="3">
        <v>7446038.25</v>
      </c>
      <c r="T8396" s="3">
        <f t="shared" si="921"/>
        <v>491897.79000000004</v>
      </c>
      <c r="U8396" s="4">
        <f t="shared" si="922"/>
        <v>6.6061679175499807E-2</v>
      </c>
      <c r="V8396" s="2" t="s">
        <v>124</v>
      </c>
      <c r="W8396" s="2" t="s">
        <v>125</v>
      </c>
      <c r="X8396" s="2" t="s">
        <v>236</v>
      </c>
      <c r="Y8396" s="2">
        <v>3.67</v>
      </c>
      <c r="Z8396" s="2" t="s">
        <v>15849</v>
      </c>
      <c r="AA8396" s="2" t="s">
        <v>148</v>
      </c>
      <c r="AB8396" s="2" t="s">
        <v>209</v>
      </c>
      <c r="AC8396" s="2">
        <v>2.2599999999999998</v>
      </c>
      <c r="AD8396" s="3">
        <v>0</v>
      </c>
      <c r="AE8396" s="5">
        <v>0</v>
      </c>
      <c r="AF8396" s="2">
        <v>0</v>
      </c>
      <c r="AG8396" s="3">
        <f t="shared" si="923"/>
        <v>0</v>
      </c>
      <c r="AH8396" s="2" t="s">
        <v>50</v>
      </c>
      <c r="AI8396" s="3">
        <v>0</v>
      </c>
    </row>
    <row r="8397" spans="1:35" x14ac:dyDescent="0.3">
      <c r="A8397" s="2" t="s">
        <v>15850</v>
      </c>
      <c r="B8397" s="2" t="s">
        <v>7141</v>
      </c>
      <c r="C8397" s="2" t="s">
        <v>387</v>
      </c>
      <c r="D8397" s="2" t="s">
        <v>81</v>
      </c>
      <c r="E8397" s="2">
        <v>2020</v>
      </c>
      <c r="F8397" s="2" t="s">
        <v>82</v>
      </c>
      <c r="G8397" s="2" t="s">
        <v>93</v>
      </c>
      <c r="H8397" s="2" t="s">
        <v>159</v>
      </c>
      <c r="I8397" s="2" t="s">
        <v>55</v>
      </c>
      <c r="J8397" s="2" t="s">
        <v>84</v>
      </c>
      <c r="K8397" s="3">
        <v>2219480.2400000002</v>
      </c>
      <c r="L8397" s="3">
        <v>918490.3</v>
      </c>
      <c r="M8397" s="3">
        <f t="shared" si="917"/>
        <v>1300989.9400000002</v>
      </c>
      <c r="N8397" s="3">
        <v>293061.95</v>
      </c>
      <c r="O8397" s="3">
        <f t="shared" si="918"/>
        <v>1007927.9900000002</v>
      </c>
      <c r="P8397" s="3">
        <v>786153.08</v>
      </c>
      <c r="Q8397" s="4">
        <f t="shared" si="919"/>
        <v>0.58616874192130675</v>
      </c>
      <c r="R8397" s="4">
        <f t="shared" si="920"/>
        <v>0.35420593787309407</v>
      </c>
      <c r="S8397" s="3">
        <v>2250416.91</v>
      </c>
      <c r="T8397" s="3">
        <f t="shared" si="921"/>
        <v>-30936.669999999925</v>
      </c>
      <c r="U8397" s="4">
        <f t="shared" si="922"/>
        <v>-1.374708386811754E-2</v>
      </c>
      <c r="V8397" s="2" t="s">
        <v>107</v>
      </c>
      <c r="W8397" s="2" t="s">
        <v>96</v>
      </c>
      <c r="X8397" s="2" t="s">
        <v>160</v>
      </c>
      <c r="Y8397" s="2">
        <v>129.5</v>
      </c>
      <c r="Z8397" s="2" t="s">
        <v>7135</v>
      </c>
      <c r="AA8397" s="2" t="s">
        <v>76</v>
      </c>
      <c r="AB8397" s="2" t="s">
        <v>100</v>
      </c>
      <c r="AC8397" s="2">
        <v>5.51</v>
      </c>
      <c r="AD8397" s="3">
        <v>0</v>
      </c>
      <c r="AE8397" s="5">
        <v>0</v>
      </c>
      <c r="AF8397" s="2">
        <v>0</v>
      </c>
      <c r="AG8397" s="3">
        <f t="shared" si="923"/>
        <v>0</v>
      </c>
      <c r="AH8397" s="2" t="s">
        <v>50</v>
      </c>
      <c r="AI8397" s="3">
        <v>0</v>
      </c>
    </row>
    <row r="8398" spans="1:35" x14ac:dyDescent="0.3">
      <c r="A8398" s="2" t="s">
        <v>15851</v>
      </c>
      <c r="B8398" s="2" t="s">
        <v>638</v>
      </c>
      <c r="C8398" s="2" t="s">
        <v>253</v>
      </c>
      <c r="D8398" s="2" t="s">
        <v>54</v>
      </c>
      <c r="E8398" s="2">
        <v>2020</v>
      </c>
      <c r="F8398" s="2" t="s">
        <v>105</v>
      </c>
      <c r="G8398" s="2" t="s">
        <v>93</v>
      </c>
      <c r="H8398" s="2" t="s">
        <v>221</v>
      </c>
      <c r="I8398" s="2" t="s">
        <v>39</v>
      </c>
      <c r="J8398" s="2" t="s">
        <v>273</v>
      </c>
      <c r="K8398" s="3">
        <v>5884398.7800000003</v>
      </c>
      <c r="L8398" s="3">
        <v>3077720.71</v>
      </c>
      <c r="M8398" s="3">
        <f t="shared" si="917"/>
        <v>2806678.0700000003</v>
      </c>
      <c r="N8398" s="3">
        <v>935266.07</v>
      </c>
      <c r="O8398" s="3">
        <f t="shared" si="918"/>
        <v>1871412.0000000005</v>
      </c>
      <c r="P8398" s="3">
        <v>1428130.05</v>
      </c>
      <c r="Q8398" s="4">
        <f t="shared" si="919"/>
        <v>0.4769693854773045</v>
      </c>
      <c r="R8398" s="4">
        <f t="shared" si="920"/>
        <v>0.2426977000358905</v>
      </c>
      <c r="S8398" s="3">
        <v>4729961.0199999996</v>
      </c>
      <c r="T8398" s="3">
        <f t="shared" si="921"/>
        <v>1154437.7600000007</v>
      </c>
      <c r="U8398" s="4">
        <f t="shared" si="922"/>
        <v>0.24406919108183281</v>
      </c>
      <c r="V8398" s="2" t="s">
        <v>95</v>
      </c>
      <c r="W8398" s="2" t="s">
        <v>45</v>
      </c>
      <c r="X8398" s="2" t="s">
        <v>222</v>
      </c>
      <c r="Y8398" s="2">
        <v>18.899999999999999</v>
      </c>
      <c r="Z8398" s="2" t="s">
        <v>11078</v>
      </c>
      <c r="AA8398" s="2" t="s">
        <v>224</v>
      </c>
      <c r="AB8398" s="2" t="s">
        <v>209</v>
      </c>
      <c r="AC8398" s="2">
        <v>4.3099999999999996</v>
      </c>
      <c r="AD8398" s="3">
        <v>0</v>
      </c>
      <c r="AE8398" s="5">
        <v>0</v>
      </c>
      <c r="AF8398" s="2">
        <v>0</v>
      </c>
      <c r="AG8398" s="3">
        <f t="shared" si="923"/>
        <v>0</v>
      </c>
      <c r="AH8398" s="2" t="s">
        <v>50</v>
      </c>
      <c r="AI8398" s="3">
        <v>0</v>
      </c>
    </row>
    <row r="8399" spans="1:35" x14ac:dyDescent="0.3">
      <c r="A8399" s="2" t="s">
        <v>15852</v>
      </c>
      <c r="B8399" s="2" t="s">
        <v>6477</v>
      </c>
      <c r="C8399" s="2" t="s">
        <v>103</v>
      </c>
      <c r="D8399" s="2" t="s">
        <v>104</v>
      </c>
      <c r="E8399" s="2">
        <v>2020</v>
      </c>
      <c r="F8399" s="2" t="s">
        <v>92</v>
      </c>
      <c r="G8399" s="2" t="s">
        <v>114</v>
      </c>
      <c r="H8399" s="2" t="s">
        <v>115</v>
      </c>
      <c r="I8399" s="2" t="s">
        <v>58</v>
      </c>
      <c r="J8399" s="2" t="s">
        <v>59</v>
      </c>
      <c r="K8399" s="3">
        <v>9955469.9000000004</v>
      </c>
      <c r="L8399" s="3">
        <v>2830785.67</v>
      </c>
      <c r="M8399" s="3">
        <f t="shared" si="917"/>
        <v>7124684.2300000004</v>
      </c>
      <c r="N8399" s="3">
        <v>1974345.12</v>
      </c>
      <c r="O8399" s="3">
        <f t="shared" si="918"/>
        <v>5150339.1100000003</v>
      </c>
      <c r="P8399" s="3">
        <v>3733840.4</v>
      </c>
      <c r="Q8399" s="4">
        <f t="shared" si="919"/>
        <v>0.71565524295342409</v>
      </c>
      <c r="R8399" s="4">
        <f t="shared" si="920"/>
        <v>0.37505415992468621</v>
      </c>
      <c r="S8399" s="3">
        <v>10344403.539999999</v>
      </c>
      <c r="T8399" s="3">
        <f t="shared" si="921"/>
        <v>-388933.63999999873</v>
      </c>
      <c r="U8399" s="4">
        <f t="shared" si="922"/>
        <v>-3.7598459736809413E-2</v>
      </c>
      <c r="V8399" s="2" t="s">
        <v>73</v>
      </c>
      <c r="W8399" s="2" t="s">
        <v>117</v>
      </c>
      <c r="X8399" s="2" t="s">
        <v>118</v>
      </c>
      <c r="Y8399" s="2">
        <v>3.75</v>
      </c>
      <c r="Z8399" s="2" t="s">
        <v>14551</v>
      </c>
      <c r="AA8399" s="2" t="s">
        <v>99</v>
      </c>
      <c r="AB8399" s="2" t="s">
        <v>110</v>
      </c>
      <c r="AC8399" s="2">
        <v>3.19</v>
      </c>
      <c r="AD8399" s="3">
        <v>0</v>
      </c>
      <c r="AE8399" s="5">
        <v>0</v>
      </c>
      <c r="AF8399" s="2">
        <v>0</v>
      </c>
      <c r="AG8399" s="3">
        <f t="shared" si="923"/>
        <v>0</v>
      </c>
      <c r="AH8399" s="2" t="s">
        <v>50</v>
      </c>
      <c r="AI8399" s="3">
        <v>0</v>
      </c>
    </row>
    <row r="8400" spans="1:35" x14ac:dyDescent="0.3">
      <c r="A8400" s="2" t="s">
        <v>15853</v>
      </c>
      <c r="B8400" s="2" t="s">
        <v>812</v>
      </c>
      <c r="C8400" s="2" t="s">
        <v>185</v>
      </c>
      <c r="D8400" s="2" t="s">
        <v>104</v>
      </c>
      <c r="E8400" s="2">
        <v>2024</v>
      </c>
      <c r="F8400" s="2" t="s">
        <v>55</v>
      </c>
      <c r="G8400" s="2" t="s">
        <v>40</v>
      </c>
      <c r="H8400" s="2" t="s">
        <v>139</v>
      </c>
      <c r="I8400" s="2" t="s">
        <v>58</v>
      </c>
      <c r="J8400" s="2" t="s">
        <v>106</v>
      </c>
      <c r="K8400" s="3">
        <v>6032362.6500000004</v>
      </c>
      <c r="L8400" s="3">
        <v>2098092.06</v>
      </c>
      <c r="M8400" s="3">
        <f t="shared" si="917"/>
        <v>3934270.5900000003</v>
      </c>
      <c r="N8400" s="3">
        <v>1312889.18</v>
      </c>
      <c r="O8400" s="3">
        <f t="shared" si="918"/>
        <v>2621381.41</v>
      </c>
      <c r="P8400" s="3">
        <v>1990666.8</v>
      </c>
      <c r="Q8400" s="4">
        <f t="shared" si="919"/>
        <v>0.65219397742939078</v>
      </c>
      <c r="R8400" s="4">
        <f t="shared" si="920"/>
        <v>0.32999786576160173</v>
      </c>
      <c r="S8400" s="3">
        <v>6183211.5599999996</v>
      </c>
      <c r="T8400" s="3">
        <f t="shared" si="921"/>
        <v>-150848.90999999922</v>
      </c>
      <c r="U8400" s="4">
        <f t="shared" si="922"/>
        <v>-2.4396530595178153E-2</v>
      </c>
      <c r="V8400" s="2" t="s">
        <v>95</v>
      </c>
      <c r="W8400" s="2" t="s">
        <v>60</v>
      </c>
      <c r="X8400" s="2" t="s">
        <v>86</v>
      </c>
      <c r="Y8400" s="2">
        <v>0.92</v>
      </c>
      <c r="Z8400" s="2" t="s">
        <v>15854</v>
      </c>
      <c r="AA8400" s="2" t="s">
        <v>99</v>
      </c>
      <c r="AB8400" s="2" t="s">
        <v>88</v>
      </c>
      <c r="AC8400" s="2">
        <v>6.65</v>
      </c>
      <c r="AD8400" s="3">
        <v>0</v>
      </c>
      <c r="AE8400" s="5">
        <v>0</v>
      </c>
      <c r="AF8400" s="2">
        <v>0</v>
      </c>
      <c r="AG8400" s="3">
        <f t="shared" si="923"/>
        <v>0</v>
      </c>
      <c r="AH8400" s="2" t="s">
        <v>50</v>
      </c>
      <c r="AI8400" s="3">
        <v>0</v>
      </c>
    </row>
    <row r="8401" spans="1:35" x14ac:dyDescent="0.3">
      <c r="A8401" s="2" t="s">
        <v>15855</v>
      </c>
      <c r="B8401" s="2" t="s">
        <v>6188</v>
      </c>
      <c r="C8401" s="2" t="s">
        <v>407</v>
      </c>
      <c r="D8401" s="2" t="s">
        <v>38</v>
      </c>
      <c r="E8401" s="2">
        <v>2020</v>
      </c>
      <c r="F8401" s="2" t="s">
        <v>92</v>
      </c>
      <c r="G8401" s="2" t="s">
        <v>69</v>
      </c>
      <c r="H8401" s="2" t="s">
        <v>165</v>
      </c>
      <c r="I8401" s="2" t="s">
        <v>39</v>
      </c>
      <c r="J8401" s="2" t="s">
        <v>273</v>
      </c>
      <c r="K8401" s="3">
        <v>3490873.79</v>
      </c>
      <c r="L8401" s="3">
        <v>1470794.56</v>
      </c>
      <c r="M8401" s="3">
        <f t="shared" si="917"/>
        <v>2020079.23</v>
      </c>
      <c r="N8401" s="3">
        <v>314182.45</v>
      </c>
      <c r="O8401" s="3">
        <f t="shared" si="918"/>
        <v>1705896.78</v>
      </c>
      <c r="P8401" s="3">
        <v>1351936.39</v>
      </c>
      <c r="Q8401" s="4">
        <f t="shared" si="919"/>
        <v>0.57867438112106595</v>
      </c>
      <c r="R8401" s="4">
        <f t="shared" si="920"/>
        <v>0.3872773612935459</v>
      </c>
      <c r="S8401" s="3">
        <v>2934130.94</v>
      </c>
      <c r="T8401" s="3">
        <f t="shared" si="921"/>
        <v>556742.85000000009</v>
      </c>
      <c r="U8401" s="4">
        <f t="shared" si="922"/>
        <v>0.18974710446971399</v>
      </c>
      <c r="V8401" s="2" t="s">
        <v>95</v>
      </c>
      <c r="W8401" s="2" t="s">
        <v>60</v>
      </c>
      <c r="X8401" s="2" t="s">
        <v>167</v>
      </c>
      <c r="Y8401" s="2">
        <v>17.2</v>
      </c>
      <c r="Z8401" s="2" t="s">
        <v>15856</v>
      </c>
      <c r="AA8401" s="2" t="s">
        <v>148</v>
      </c>
      <c r="AB8401" s="2" t="s">
        <v>149</v>
      </c>
      <c r="AC8401" s="2">
        <v>6.73</v>
      </c>
      <c r="AD8401" s="3">
        <v>0</v>
      </c>
      <c r="AE8401" s="5">
        <v>0</v>
      </c>
      <c r="AF8401" s="2">
        <v>0</v>
      </c>
      <c r="AG8401" s="3">
        <f t="shared" si="923"/>
        <v>0</v>
      </c>
      <c r="AH8401" s="2" t="s">
        <v>230</v>
      </c>
      <c r="AI8401" s="3">
        <v>0</v>
      </c>
    </row>
    <row r="8402" spans="1:35" x14ac:dyDescent="0.3">
      <c r="A8402" s="2" t="s">
        <v>15857</v>
      </c>
      <c r="B8402" s="2" t="s">
        <v>2455</v>
      </c>
      <c r="C8402" s="2" t="s">
        <v>257</v>
      </c>
      <c r="D8402" s="2" t="s">
        <v>104</v>
      </c>
      <c r="E8402" s="2">
        <v>2024</v>
      </c>
      <c r="F8402" s="2" t="s">
        <v>58</v>
      </c>
      <c r="G8402" s="2" t="s">
        <v>69</v>
      </c>
      <c r="H8402" s="2" t="s">
        <v>70</v>
      </c>
      <c r="I8402" s="2" t="s">
        <v>58</v>
      </c>
      <c r="J8402" s="2" t="s">
        <v>191</v>
      </c>
      <c r="K8402" s="3">
        <v>7137914.0700000003</v>
      </c>
      <c r="L8402" s="3">
        <v>2652877.0299999998</v>
      </c>
      <c r="M8402" s="3">
        <f t="shared" si="917"/>
        <v>4485037.040000001</v>
      </c>
      <c r="N8402" s="3">
        <v>1425499.69</v>
      </c>
      <c r="O8402" s="3">
        <f t="shared" si="918"/>
        <v>3059537.350000001</v>
      </c>
      <c r="P8402" s="3">
        <v>2239206.29</v>
      </c>
      <c r="Q8402" s="4">
        <f t="shared" si="919"/>
        <v>0.6283400158668484</v>
      </c>
      <c r="R8402" s="4">
        <f t="shared" si="920"/>
        <v>0.31370597460834942</v>
      </c>
      <c r="S8402" s="3">
        <v>6174811.3200000003</v>
      </c>
      <c r="T8402" s="3">
        <f t="shared" si="921"/>
        <v>963102.75</v>
      </c>
      <c r="U8402" s="4">
        <f t="shared" si="922"/>
        <v>0.15597282250237243</v>
      </c>
      <c r="V8402" s="2" t="s">
        <v>85</v>
      </c>
      <c r="W8402" s="2" t="s">
        <v>96</v>
      </c>
      <c r="X8402" s="2" t="s">
        <v>74</v>
      </c>
      <c r="Y8402" s="2">
        <v>1.36</v>
      </c>
      <c r="Z8402" s="2" t="s">
        <v>1496</v>
      </c>
      <c r="AA8402" s="2" t="s">
        <v>48</v>
      </c>
      <c r="AB8402" s="2" t="s">
        <v>242</v>
      </c>
      <c r="AC8402" s="2">
        <v>9.74</v>
      </c>
      <c r="AD8402" s="3">
        <v>0</v>
      </c>
      <c r="AE8402" s="5">
        <v>0</v>
      </c>
      <c r="AF8402" s="2">
        <v>0</v>
      </c>
      <c r="AG8402" s="3">
        <f t="shared" si="923"/>
        <v>0</v>
      </c>
      <c r="AH8402" s="2" t="s">
        <v>50</v>
      </c>
      <c r="AI8402" s="3">
        <v>0</v>
      </c>
    </row>
    <row r="8403" spans="1:35" x14ac:dyDescent="0.3">
      <c r="A8403" s="2" t="s">
        <v>15858</v>
      </c>
      <c r="B8403" s="2" t="s">
        <v>12070</v>
      </c>
      <c r="C8403" s="2" t="s">
        <v>212</v>
      </c>
      <c r="D8403" s="2" t="s">
        <v>81</v>
      </c>
      <c r="E8403" s="2">
        <v>2022</v>
      </c>
      <c r="F8403" s="2" t="s">
        <v>105</v>
      </c>
      <c r="G8403" s="2" t="s">
        <v>69</v>
      </c>
      <c r="H8403" s="2" t="s">
        <v>272</v>
      </c>
      <c r="I8403" s="2" t="s">
        <v>131</v>
      </c>
      <c r="J8403" s="2" t="s">
        <v>132</v>
      </c>
      <c r="K8403" s="3">
        <v>3483067.71</v>
      </c>
      <c r="L8403" s="3">
        <v>1527170.91</v>
      </c>
      <c r="M8403" s="3">
        <f t="shared" si="917"/>
        <v>1955896.8</v>
      </c>
      <c r="N8403" s="3">
        <v>544910.36</v>
      </c>
      <c r="O8403" s="3">
        <f t="shared" si="918"/>
        <v>1410986.44</v>
      </c>
      <c r="P8403" s="3">
        <v>1077363.22</v>
      </c>
      <c r="Q8403" s="4">
        <f t="shared" si="919"/>
        <v>0.56154429452650523</v>
      </c>
      <c r="R8403" s="4">
        <f t="shared" si="920"/>
        <v>0.30931446348483416</v>
      </c>
      <c r="S8403" s="3">
        <v>3996992.23</v>
      </c>
      <c r="T8403" s="3">
        <f t="shared" si="921"/>
        <v>-513924.52</v>
      </c>
      <c r="U8403" s="4">
        <f t="shared" si="922"/>
        <v>-0.12857781312224367</v>
      </c>
      <c r="V8403" s="2" t="s">
        <v>107</v>
      </c>
      <c r="W8403" s="2" t="s">
        <v>45</v>
      </c>
      <c r="X8403" s="2" t="s">
        <v>274</v>
      </c>
      <c r="Y8403" s="2">
        <v>1</v>
      </c>
      <c r="Z8403" s="2" t="s">
        <v>15859</v>
      </c>
      <c r="AA8403" s="2" t="s">
        <v>109</v>
      </c>
      <c r="AB8403" s="2" t="s">
        <v>110</v>
      </c>
      <c r="AC8403" s="2">
        <v>5.19</v>
      </c>
      <c r="AD8403" s="3">
        <v>0</v>
      </c>
      <c r="AE8403" s="5">
        <v>0</v>
      </c>
      <c r="AF8403" s="2">
        <v>0</v>
      </c>
      <c r="AG8403" s="3">
        <f t="shared" si="923"/>
        <v>0</v>
      </c>
      <c r="AH8403" s="2" t="s">
        <v>50</v>
      </c>
      <c r="AI8403" s="3">
        <v>0</v>
      </c>
    </row>
    <row r="8404" spans="1:35" x14ac:dyDescent="0.3">
      <c r="A8404" s="2" t="s">
        <v>15860</v>
      </c>
      <c r="B8404" s="2" t="s">
        <v>3592</v>
      </c>
      <c r="C8404" s="2" t="s">
        <v>520</v>
      </c>
      <c r="D8404" s="2" t="s">
        <v>81</v>
      </c>
      <c r="E8404" s="2">
        <v>2021</v>
      </c>
      <c r="F8404" s="2" t="s">
        <v>82</v>
      </c>
      <c r="G8404" s="2" t="s">
        <v>69</v>
      </c>
      <c r="H8404" s="2" t="s">
        <v>272</v>
      </c>
      <c r="I8404" s="2" t="s">
        <v>71</v>
      </c>
      <c r="J8404" s="2" t="s">
        <v>228</v>
      </c>
      <c r="K8404" s="3">
        <v>9554272.2899999991</v>
      </c>
      <c r="L8404" s="3">
        <v>4773129.3499999996</v>
      </c>
      <c r="M8404" s="3">
        <f t="shared" si="917"/>
        <v>4781142.9399999995</v>
      </c>
      <c r="N8404" s="3">
        <v>1126164.6000000001</v>
      </c>
      <c r="O8404" s="3">
        <f t="shared" si="918"/>
        <v>3654978.3399999994</v>
      </c>
      <c r="P8404" s="3">
        <v>2688334.59</v>
      </c>
      <c r="Q8404" s="4">
        <f t="shared" si="919"/>
        <v>0.50041937207548437</v>
      </c>
      <c r="R8404" s="4">
        <f t="shared" si="920"/>
        <v>0.28137512815222476</v>
      </c>
      <c r="S8404" s="3">
        <v>10768072.16</v>
      </c>
      <c r="T8404" s="3">
        <f t="shared" si="921"/>
        <v>-1213799.870000001</v>
      </c>
      <c r="U8404" s="4">
        <f t="shared" si="922"/>
        <v>-0.11272211515343347</v>
      </c>
      <c r="V8404" s="2" t="s">
        <v>44</v>
      </c>
      <c r="W8404" s="2" t="s">
        <v>45</v>
      </c>
      <c r="X8404" s="2" t="s">
        <v>274</v>
      </c>
      <c r="Y8404" s="2">
        <v>1</v>
      </c>
      <c r="Z8404" s="2" t="s">
        <v>15849</v>
      </c>
      <c r="AA8404" s="2" t="s">
        <v>148</v>
      </c>
      <c r="AB8404" s="2" t="s">
        <v>88</v>
      </c>
      <c r="AC8404" s="2">
        <v>1.4</v>
      </c>
      <c r="AD8404" s="3">
        <v>0</v>
      </c>
      <c r="AE8404" s="5">
        <v>0</v>
      </c>
      <c r="AF8404" s="2">
        <v>0</v>
      </c>
      <c r="AG8404" s="3">
        <f t="shared" si="923"/>
        <v>0</v>
      </c>
      <c r="AH8404" s="2" t="s">
        <v>50</v>
      </c>
      <c r="AI8404" s="3">
        <v>0</v>
      </c>
    </row>
    <row r="8405" spans="1:35" x14ac:dyDescent="0.3">
      <c r="A8405" s="2" t="s">
        <v>15861</v>
      </c>
      <c r="B8405" s="2" t="s">
        <v>1855</v>
      </c>
      <c r="C8405" s="2" t="s">
        <v>456</v>
      </c>
      <c r="D8405" s="2" t="s">
        <v>54</v>
      </c>
      <c r="E8405" s="2">
        <v>2023</v>
      </c>
      <c r="F8405" s="2" t="s">
        <v>39</v>
      </c>
      <c r="G8405" s="2" t="s">
        <v>56</v>
      </c>
      <c r="H8405" s="2" t="s">
        <v>153</v>
      </c>
      <c r="I8405" s="2" t="s">
        <v>58</v>
      </c>
      <c r="J8405" s="2" t="s">
        <v>106</v>
      </c>
      <c r="K8405" s="3">
        <v>4114695.69</v>
      </c>
      <c r="L8405" s="3">
        <v>1748971.2</v>
      </c>
      <c r="M8405" s="3">
        <f t="shared" si="917"/>
        <v>2365724.4900000002</v>
      </c>
      <c r="N8405" s="3">
        <v>471225.99</v>
      </c>
      <c r="O8405" s="3">
        <f t="shared" si="918"/>
        <v>1894498.5000000002</v>
      </c>
      <c r="P8405" s="3">
        <v>1336015.3899999999</v>
      </c>
      <c r="Q8405" s="4">
        <f t="shared" si="919"/>
        <v>0.57494518871698141</v>
      </c>
      <c r="R8405" s="4">
        <f t="shared" si="920"/>
        <v>0.32469360814383819</v>
      </c>
      <c r="S8405" s="3">
        <v>3981022.27</v>
      </c>
      <c r="T8405" s="3">
        <f t="shared" si="921"/>
        <v>133673.41999999993</v>
      </c>
      <c r="U8405" s="4">
        <f t="shared" si="922"/>
        <v>3.3577661950632574E-2</v>
      </c>
      <c r="V8405" s="2" t="s">
        <v>124</v>
      </c>
      <c r="W8405" s="2" t="s">
        <v>134</v>
      </c>
      <c r="X8405" s="2" t="s">
        <v>155</v>
      </c>
      <c r="Y8405" s="2">
        <v>7.24</v>
      </c>
      <c r="Z8405" s="2" t="s">
        <v>15862</v>
      </c>
      <c r="AA8405" s="2" t="s">
        <v>148</v>
      </c>
      <c r="AB8405" s="2" t="s">
        <v>49</v>
      </c>
      <c r="AC8405" s="2">
        <v>7.69</v>
      </c>
      <c r="AD8405" s="3">
        <v>0</v>
      </c>
      <c r="AE8405" s="5">
        <v>0</v>
      </c>
      <c r="AF8405" s="2">
        <v>0</v>
      </c>
      <c r="AG8405" s="3">
        <f t="shared" si="923"/>
        <v>0</v>
      </c>
      <c r="AH8405" s="2" t="s">
        <v>50</v>
      </c>
      <c r="AI8405" s="3">
        <v>0</v>
      </c>
    </row>
    <row r="8406" spans="1:35" x14ac:dyDescent="0.3">
      <c r="A8406" s="2" t="s">
        <v>15863</v>
      </c>
      <c r="B8406" s="2" t="s">
        <v>2509</v>
      </c>
      <c r="C8406" s="2" t="s">
        <v>176</v>
      </c>
      <c r="D8406" s="2" t="s">
        <v>104</v>
      </c>
      <c r="E8406" s="2">
        <v>2020</v>
      </c>
      <c r="F8406" s="2" t="s">
        <v>55</v>
      </c>
      <c r="G8406" s="2" t="s">
        <v>93</v>
      </c>
      <c r="H8406" s="2" t="s">
        <v>221</v>
      </c>
      <c r="I8406" s="2" t="s">
        <v>178</v>
      </c>
      <c r="J8406" s="2" t="s">
        <v>263</v>
      </c>
      <c r="K8406" s="3">
        <v>698905.42</v>
      </c>
      <c r="L8406" s="3">
        <v>396332.41</v>
      </c>
      <c r="M8406" s="3">
        <f t="shared" si="917"/>
        <v>302573.01000000007</v>
      </c>
      <c r="N8406" s="3">
        <v>100983.44</v>
      </c>
      <c r="O8406" s="3">
        <f t="shared" si="918"/>
        <v>201589.57000000007</v>
      </c>
      <c r="P8406" s="3">
        <v>146083.39000000001</v>
      </c>
      <c r="Q8406" s="4">
        <f t="shared" si="919"/>
        <v>0.43292411439590789</v>
      </c>
      <c r="R8406" s="4">
        <f t="shared" si="920"/>
        <v>0.2090173946569194</v>
      </c>
      <c r="S8406" s="3">
        <v>810728.18</v>
      </c>
      <c r="T8406" s="3">
        <f t="shared" si="921"/>
        <v>-111822.76000000001</v>
      </c>
      <c r="U8406" s="4">
        <f t="shared" si="922"/>
        <v>-0.13792879384061868</v>
      </c>
      <c r="V8406" s="2" t="s">
        <v>44</v>
      </c>
      <c r="W8406" s="2" t="s">
        <v>134</v>
      </c>
      <c r="X8406" s="2" t="s">
        <v>222</v>
      </c>
      <c r="Y8406" s="2">
        <v>18.899999999999999</v>
      </c>
      <c r="Z8406" s="2" t="s">
        <v>13881</v>
      </c>
      <c r="AA8406" s="2" t="s">
        <v>76</v>
      </c>
      <c r="AB8406" s="2" t="s">
        <v>100</v>
      </c>
      <c r="AC8406" s="2">
        <v>9.82</v>
      </c>
      <c r="AD8406" s="3">
        <v>1139826.05</v>
      </c>
      <c r="AE8406" s="5">
        <v>6.71</v>
      </c>
      <c r="AF8406" s="2">
        <v>24</v>
      </c>
      <c r="AG8406" s="3">
        <f t="shared" si="923"/>
        <v>50883.231700660384</v>
      </c>
      <c r="AH8406" s="2" t="s">
        <v>50</v>
      </c>
      <c r="AI8406" s="3">
        <v>0</v>
      </c>
    </row>
    <row r="8407" spans="1:35" x14ac:dyDescent="0.3">
      <c r="A8407" s="2" t="s">
        <v>15864</v>
      </c>
      <c r="B8407" s="2" t="s">
        <v>2976</v>
      </c>
      <c r="C8407" s="2" t="s">
        <v>932</v>
      </c>
      <c r="D8407" s="2" t="s">
        <v>81</v>
      </c>
      <c r="E8407" s="2">
        <v>2020</v>
      </c>
      <c r="F8407" s="2" t="s">
        <v>105</v>
      </c>
      <c r="G8407" s="2" t="s">
        <v>93</v>
      </c>
      <c r="H8407" s="2" t="s">
        <v>94</v>
      </c>
      <c r="I8407" s="2" t="s">
        <v>58</v>
      </c>
      <c r="J8407" s="2" t="s">
        <v>191</v>
      </c>
      <c r="K8407" s="3">
        <v>1725502.77</v>
      </c>
      <c r="L8407" s="3">
        <v>796760.38</v>
      </c>
      <c r="M8407" s="3">
        <f t="shared" si="917"/>
        <v>928742.39</v>
      </c>
      <c r="N8407" s="3">
        <v>356043.63</v>
      </c>
      <c r="O8407" s="3">
        <f t="shared" si="918"/>
        <v>572698.76</v>
      </c>
      <c r="P8407" s="3">
        <v>455906.59</v>
      </c>
      <c r="Q8407" s="4">
        <f t="shared" si="919"/>
        <v>0.53824450829482007</v>
      </c>
      <c r="R8407" s="4">
        <f t="shared" si="920"/>
        <v>0.26421666654293463</v>
      </c>
      <c r="S8407" s="3">
        <v>1990881.61</v>
      </c>
      <c r="T8407" s="3">
        <f t="shared" si="921"/>
        <v>-265378.84000000008</v>
      </c>
      <c r="U8407" s="4">
        <f t="shared" si="922"/>
        <v>-0.13329714768925915</v>
      </c>
      <c r="V8407" s="2" t="s">
        <v>85</v>
      </c>
      <c r="W8407" s="2" t="s">
        <v>134</v>
      </c>
      <c r="X8407" s="2" t="s">
        <v>97</v>
      </c>
      <c r="Y8407" s="2">
        <v>1550</v>
      </c>
      <c r="Z8407" s="2" t="s">
        <v>15865</v>
      </c>
      <c r="AA8407" s="2" t="s">
        <v>63</v>
      </c>
      <c r="AB8407" s="2" t="s">
        <v>88</v>
      </c>
      <c r="AC8407" s="2">
        <v>3.63</v>
      </c>
      <c r="AD8407" s="3">
        <v>0</v>
      </c>
      <c r="AE8407" s="5">
        <v>0</v>
      </c>
      <c r="AF8407" s="2">
        <v>0</v>
      </c>
      <c r="AG8407" s="3">
        <f t="shared" si="923"/>
        <v>0</v>
      </c>
      <c r="AH8407" s="2" t="s">
        <v>50</v>
      </c>
      <c r="AI8407" s="3">
        <v>0</v>
      </c>
    </row>
    <row r="8408" spans="1:35" x14ac:dyDescent="0.3">
      <c r="A8408" s="2" t="s">
        <v>15866</v>
      </c>
      <c r="B8408" s="2" t="s">
        <v>6569</v>
      </c>
      <c r="C8408" s="2" t="s">
        <v>287</v>
      </c>
      <c r="D8408" s="2" t="s">
        <v>104</v>
      </c>
      <c r="E8408" s="2">
        <v>2021</v>
      </c>
      <c r="F8408" s="2" t="s">
        <v>58</v>
      </c>
      <c r="G8408" s="2" t="s">
        <v>56</v>
      </c>
      <c r="H8408" s="2" t="s">
        <v>177</v>
      </c>
      <c r="I8408" s="2" t="s">
        <v>178</v>
      </c>
      <c r="J8408" s="2" t="s">
        <v>197</v>
      </c>
      <c r="K8408" s="3">
        <v>3812023.85</v>
      </c>
      <c r="L8408" s="3">
        <v>1950447.89</v>
      </c>
      <c r="M8408" s="3">
        <f t="shared" si="917"/>
        <v>1861575.9600000002</v>
      </c>
      <c r="N8408" s="3">
        <v>505519.72</v>
      </c>
      <c r="O8408" s="3">
        <f t="shared" si="918"/>
        <v>1356056.2400000002</v>
      </c>
      <c r="P8408" s="3">
        <v>1046664.49</v>
      </c>
      <c r="Q8408" s="4">
        <f t="shared" si="919"/>
        <v>0.48834320908039441</v>
      </c>
      <c r="R8408" s="4">
        <f t="shared" si="920"/>
        <v>0.27456923964418534</v>
      </c>
      <c r="S8408" s="3">
        <v>3761100.78</v>
      </c>
      <c r="T8408" s="3">
        <f t="shared" si="921"/>
        <v>50923.070000000298</v>
      </c>
      <c r="U8408" s="4">
        <f t="shared" si="922"/>
        <v>1.3539405875744787E-2</v>
      </c>
      <c r="V8408" s="2" t="s">
        <v>107</v>
      </c>
      <c r="W8408" s="2" t="s">
        <v>60</v>
      </c>
      <c r="X8408" s="2" t="s">
        <v>180</v>
      </c>
      <c r="Y8408" s="2">
        <v>149.5</v>
      </c>
      <c r="Z8408" s="2" t="s">
        <v>1989</v>
      </c>
      <c r="AA8408" s="2" t="s">
        <v>109</v>
      </c>
      <c r="AB8408" s="2" t="s">
        <v>88</v>
      </c>
      <c r="AC8408" s="2">
        <v>7.74</v>
      </c>
      <c r="AD8408" s="3">
        <v>1278668</v>
      </c>
      <c r="AE8408" s="5">
        <v>11.8</v>
      </c>
      <c r="AF8408" s="2">
        <v>180</v>
      </c>
      <c r="AG8408" s="3">
        <f t="shared" si="923"/>
        <v>15182.023194718457</v>
      </c>
      <c r="AH8408" s="2" t="s">
        <v>50</v>
      </c>
      <c r="AI8408" s="3">
        <v>0</v>
      </c>
    </row>
    <row r="8409" spans="1:35" x14ac:dyDescent="0.3">
      <c r="A8409" s="2" t="s">
        <v>15867</v>
      </c>
      <c r="B8409" s="2" t="s">
        <v>10951</v>
      </c>
      <c r="C8409" s="2" t="s">
        <v>201</v>
      </c>
      <c r="D8409" s="2" t="s">
        <v>54</v>
      </c>
      <c r="E8409" s="2">
        <v>2020</v>
      </c>
      <c r="F8409" s="2" t="s">
        <v>105</v>
      </c>
      <c r="G8409" s="2" t="s">
        <v>114</v>
      </c>
      <c r="H8409" s="2" t="s">
        <v>234</v>
      </c>
      <c r="I8409" s="2" t="s">
        <v>178</v>
      </c>
      <c r="J8409" s="2" t="s">
        <v>288</v>
      </c>
      <c r="K8409" s="3">
        <v>4045711.42</v>
      </c>
      <c r="L8409" s="3">
        <v>1973875.45</v>
      </c>
      <c r="M8409" s="3">
        <f t="shared" si="917"/>
        <v>2071835.97</v>
      </c>
      <c r="N8409" s="3">
        <v>468901.53</v>
      </c>
      <c r="O8409" s="3">
        <f t="shared" si="918"/>
        <v>1602934.44</v>
      </c>
      <c r="P8409" s="3">
        <v>1243942.76</v>
      </c>
      <c r="Q8409" s="4">
        <f t="shared" si="919"/>
        <v>0.51210671125920293</v>
      </c>
      <c r="R8409" s="4">
        <f t="shared" si="920"/>
        <v>0.30747194519375781</v>
      </c>
      <c r="S8409" s="3">
        <v>3959149.47</v>
      </c>
      <c r="T8409" s="3">
        <f t="shared" si="921"/>
        <v>86561.949999999721</v>
      </c>
      <c r="U8409" s="4">
        <f t="shared" si="922"/>
        <v>2.1863774190874312E-2</v>
      </c>
      <c r="V8409" s="2" t="s">
        <v>85</v>
      </c>
      <c r="W8409" s="2" t="s">
        <v>96</v>
      </c>
      <c r="X8409" s="2" t="s">
        <v>236</v>
      </c>
      <c r="Y8409" s="2">
        <v>3.67</v>
      </c>
      <c r="Z8409" s="2" t="s">
        <v>15868</v>
      </c>
      <c r="AA8409" s="2" t="s">
        <v>48</v>
      </c>
      <c r="AB8409" s="2" t="s">
        <v>209</v>
      </c>
      <c r="AC8409" s="2">
        <v>3.44</v>
      </c>
      <c r="AD8409" s="3">
        <v>2765075.98</v>
      </c>
      <c r="AE8409" s="5">
        <v>8.15</v>
      </c>
      <c r="AF8409" s="2">
        <v>180</v>
      </c>
      <c r="AG8409" s="3">
        <f t="shared" si="923"/>
        <v>26664.503648839207</v>
      </c>
      <c r="AH8409" s="2" t="s">
        <v>230</v>
      </c>
      <c r="AI8409" s="3">
        <v>1802823.54</v>
      </c>
    </row>
    <row r="8410" spans="1:35" x14ac:dyDescent="0.3">
      <c r="A8410" s="2" t="s">
        <v>15869</v>
      </c>
      <c r="B8410" s="2" t="s">
        <v>2868</v>
      </c>
      <c r="C8410" s="2" t="s">
        <v>189</v>
      </c>
      <c r="D8410" s="2" t="s">
        <v>54</v>
      </c>
      <c r="E8410" s="2">
        <v>2020</v>
      </c>
      <c r="F8410" s="2" t="s">
        <v>58</v>
      </c>
      <c r="G8410" s="2" t="s">
        <v>93</v>
      </c>
      <c r="H8410" s="2" t="s">
        <v>94</v>
      </c>
      <c r="I8410" s="2" t="s">
        <v>71</v>
      </c>
      <c r="J8410" s="2" t="s">
        <v>172</v>
      </c>
      <c r="K8410" s="3">
        <v>3630955.21</v>
      </c>
      <c r="L8410" s="3">
        <v>1656728.77</v>
      </c>
      <c r="M8410" s="3">
        <f t="shared" si="917"/>
        <v>1974226.44</v>
      </c>
      <c r="N8410" s="3">
        <v>642437.92000000004</v>
      </c>
      <c r="O8410" s="3">
        <f t="shared" si="918"/>
        <v>1331788.52</v>
      </c>
      <c r="P8410" s="3">
        <v>953284.68</v>
      </c>
      <c r="Q8410" s="4">
        <f t="shared" si="919"/>
        <v>0.543720956557875</v>
      </c>
      <c r="R8410" s="4">
        <f t="shared" si="920"/>
        <v>0.26254377288228792</v>
      </c>
      <c r="S8410" s="3">
        <v>4140804.34</v>
      </c>
      <c r="T8410" s="3">
        <f t="shared" si="921"/>
        <v>-509849.12999999989</v>
      </c>
      <c r="U8410" s="4">
        <f t="shared" si="922"/>
        <v>-0.12312804183353418</v>
      </c>
      <c r="V8410" s="2" t="s">
        <v>73</v>
      </c>
      <c r="W8410" s="2" t="s">
        <v>60</v>
      </c>
      <c r="X8410" s="2" t="s">
        <v>97</v>
      </c>
      <c r="Y8410" s="2">
        <v>1550</v>
      </c>
      <c r="Z8410" s="2" t="s">
        <v>15870</v>
      </c>
      <c r="AA8410" s="2" t="s">
        <v>76</v>
      </c>
      <c r="AB8410" s="2" t="s">
        <v>306</v>
      </c>
      <c r="AC8410" s="2">
        <v>3.48</v>
      </c>
      <c r="AD8410" s="3">
        <v>0</v>
      </c>
      <c r="AE8410" s="5">
        <v>0</v>
      </c>
      <c r="AF8410" s="2">
        <v>0</v>
      </c>
      <c r="AG8410" s="3">
        <f t="shared" si="923"/>
        <v>0</v>
      </c>
      <c r="AH8410" s="2" t="s">
        <v>50</v>
      </c>
      <c r="AI8410" s="3">
        <v>0</v>
      </c>
    </row>
    <row r="8411" spans="1:35" x14ac:dyDescent="0.3">
      <c r="A8411" s="2" t="s">
        <v>15871</v>
      </c>
      <c r="B8411" s="2" t="s">
        <v>4701</v>
      </c>
      <c r="C8411" s="2" t="s">
        <v>403</v>
      </c>
      <c r="D8411" s="2" t="s">
        <v>54</v>
      </c>
      <c r="E8411" s="2">
        <v>2021</v>
      </c>
      <c r="F8411" s="2" t="s">
        <v>68</v>
      </c>
      <c r="G8411" s="2" t="s">
        <v>93</v>
      </c>
      <c r="H8411" s="2" t="s">
        <v>221</v>
      </c>
      <c r="I8411" s="2" t="s">
        <v>55</v>
      </c>
      <c r="J8411" s="2" t="s">
        <v>217</v>
      </c>
      <c r="K8411" s="3">
        <v>527107.29</v>
      </c>
      <c r="L8411" s="3">
        <v>158266.96</v>
      </c>
      <c r="M8411" s="3">
        <f t="shared" si="917"/>
        <v>368840.33000000007</v>
      </c>
      <c r="N8411" s="3">
        <v>64167.09</v>
      </c>
      <c r="O8411" s="3">
        <f t="shared" si="918"/>
        <v>304673.24000000011</v>
      </c>
      <c r="P8411" s="3">
        <v>240404.99</v>
      </c>
      <c r="Q8411" s="4">
        <f t="shared" si="919"/>
        <v>0.69974431581092356</v>
      </c>
      <c r="R8411" s="4">
        <f t="shared" si="920"/>
        <v>0.4560835992232245</v>
      </c>
      <c r="S8411" s="3">
        <v>581874.43999999994</v>
      </c>
      <c r="T8411" s="3">
        <f t="shared" si="921"/>
        <v>-54767.149999999907</v>
      </c>
      <c r="U8411" s="4">
        <f t="shared" si="922"/>
        <v>-9.4121938059351623E-2</v>
      </c>
      <c r="V8411" s="2" t="s">
        <v>133</v>
      </c>
      <c r="W8411" s="2" t="s">
        <v>60</v>
      </c>
      <c r="X8411" s="2" t="s">
        <v>222</v>
      </c>
      <c r="Y8411" s="2">
        <v>18.899999999999999</v>
      </c>
      <c r="Z8411" s="2" t="s">
        <v>15872</v>
      </c>
      <c r="AA8411" s="2" t="s">
        <v>63</v>
      </c>
      <c r="AB8411" s="2" t="s">
        <v>209</v>
      </c>
      <c r="AC8411" s="2">
        <v>5.31</v>
      </c>
      <c r="AD8411" s="3">
        <v>0</v>
      </c>
      <c r="AE8411" s="5">
        <v>0</v>
      </c>
      <c r="AF8411" s="2">
        <v>0</v>
      </c>
      <c r="AG8411" s="3">
        <f t="shared" si="923"/>
        <v>0</v>
      </c>
      <c r="AH8411" s="2" t="s">
        <v>230</v>
      </c>
      <c r="AI8411" s="3">
        <v>0</v>
      </c>
    </row>
    <row r="8412" spans="1:35" x14ac:dyDescent="0.3">
      <c r="A8412" s="2" t="s">
        <v>15873</v>
      </c>
      <c r="B8412" s="2" t="s">
        <v>4144</v>
      </c>
      <c r="C8412" s="2" t="s">
        <v>341</v>
      </c>
      <c r="D8412" s="2" t="s">
        <v>54</v>
      </c>
      <c r="E8412" s="2">
        <v>2023</v>
      </c>
      <c r="F8412" s="2" t="s">
        <v>82</v>
      </c>
      <c r="G8412" s="2" t="s">
        <v>93</v>
      </c>
      <c r="H8412" s="2" t="s">
        <v>94</v>
      </c>
      <c r="I8412" s="2" t="s">
        <v>71</v>
      </c>
      <c r="J8412" s="2" t="s">
        <v>72</v>
      </c>
      <c r="K8412" s="3">
        <v>5041838.43</v>
      </c>
      <c r="L8412" s="3">
        <v>2331549.7999999998</v>
      </c>
      <c r="M8412" s="3">
        <f t="shared" si="917"/>
        <v>2710288.63</v>
      </c>
      <c r="N8412" s="3">
        <v>685065.8</v>
      </c>
      <c r="O8412" s="3">
        <f t="shared" si="918"/>
        <v>2025222.8299999998</v>
      </c>
      <c r="P8412" s="3">
        <v>1512945.21</v>
      </c>
      <c r="Q8412" s="4">
        <f t="shared" si="919"/>
        <v>0.53755959609360193</v>
      </c>
      <c r="R8412" s="4">
        <f t="shared" si="920"/>
        <v>0.30007808282741816</v>
      </c>
      <c r="S8412" s="3">
        <v>5537183.54</v>
      </c>
      <c r="T8412" s="3">
        <f t="shared" si="921"/>
        <v>-495345.11000000034</v>
      </c>
      <c r="U8412" s="4">
        <f t="shared" si="922"/>
        <v>-8.9457953925796779E-2</v>
      </c>
      <c r="V8412" s="2" t="s">
        <v>44</v>
      </c>
      <c r="W8412" s="2" t="s">
        <v>60</v>
      </c>
      <c r="X8412" s="2" t="s">
        <v>97</v>
      </c>
      <c r="Y8412" s="2">
        <v>1550</v>
      </c>
      <c r="Z8412" s="2" t="s">
        <v>7981</v>
      </c>
      <c r="AA8412" s="2" t="s">
        <v>99</v>
      </c>
      <c r="AB8412" s="2" t="s">
        <v>49</v>
      </c>
      <c r="AC8412" s="2">
        <v>2.72</v>
      </c>
      <c r="AD8412" s="3">
        <v>0</v>
      </c>
      <c r="AE8412" s="5">
        <v>0</v>
      </c>
      <c r="AF8412" s="2">
        <v>0</v>
      </c>
      <c r="AG8412" s="3">
        <f t="shared" si="923"/>
        <v>0</v>
      </c>
      <c r="AH8412" s="2" t="s">
        <v>230</v>
      </c>
      <c r="AI8412" s="3">
        <v>0</v>
      </c>
    </row>
    <row r="8413" spans="1:35" x14ac:dyDescent="0.3">
      <c r="A8413" s="2" t="s">
        <v>15874</v>
      </c>
      <c r="B8413" s="2" t="s">
        <v>5506</v>
      </c>
      <c r="C8413" s="2" t="s">
        <v>103</v>
      </c>
      <c r="D8413" s="2" t="s">
        <v>104</v>
      </c>
      <c r="E8413" s="2">
        <v>2020</v>
      </c>
      <c r="F8413" s="2" t="s">
        <v>68</v>
      </c>
      <c r="G8413" s="2" t="s">
        <v>114</v>
      </c>
      <c r="H8413" s="2" t="s">
        <v>234</v>
      </c>
      <c r="I8413" s="2" t="s">
        <v>131</v>
      </c>
      <c r="J8413" s="2" t="s">
        <v>491</v>
      </c>
      <c r="K8413" s="3">
        <v>6256316.2300000004</v>
      </c>
      <c r="L8413" s="3">
        <v>3185717.05</v>
      </c>
      <c r="M8413" s="3">
        <f t="shared" si="917"/>
        <v>3070599.1800000006</v>
      </c>
      <c r="N8413" s="3">
        <v>1071008.8500000001</v>
      </c>
      <c r="O8413" s="3">
        <f t="shared" si="918"/>
        <v>1999590.3300000005</v>
      </c>
      <c r="P8413" s="3">
        <v>1456216.07</v>
      </c>
      <c r="Q8413" s="4">
        <f t="shared" si="919"/>
        <v>0.49079986802393466</v>
      </c>
      <c r="R8413" s="4">
        <f t="shared" si="920"/>
        <v>0.23275934535041876</v>
      </c>
      <c r="S8413" s="3">
        <v>5987104.79</v>
      </c>
      <c r="T8413" s="3">
        <f t="shared" si="921"/>
        <v>269211.44000000041</v>
      </c>
      <c r="U8413" s="4">
        <f t="shared" si="922"/>
        <v>4.4965212643288378E-2</v>
      </c>
      <c r="V8413" s="2" t="s">
        <v>73</v>
      </c>
      <c r="W8413" s="2" t="s">
        <v>134</v>
      </c>
      <c r="X8413" s="2" t="s">
        <v>236</v>
      </c>
      <c r="Y8413" s="2">
        <v>3.67</v>
      </c>
      <c r="Z8413" s="2" t="s">
        <v>6941</v>
      </c>
      <c r="AA8413" s="2" t="s">
        <v>48</v>
      </c>
      <c r="AB8413" s="2" t="s">
        <v>182</v>
      </c>
      <c r="AC8413" s="2">
        <v>3.94</v>
      </c>
      <c r="AD8413" s="3">
        <v>0</v>
      </c>
      <c r="AE8413" s="5">
        <v>0</v>
      </c>
      <c r="AF8413" s="2">
        <v>0</v>
      </c>
      <c r="AG8413" s="3">
        <f t="shared" si="923"/>
        <v>0</v>
      </c>
      <c r="AH8413" s="2" t="s">
        <v>50</v>
      </c>
      <c r="AI8413" s="3">
        <v>0</v>
      </c>
    </row>
    <row r="8414" spans="1:35" x14ac:dyDescent="0.3">
      <c r="A8414" s="2" t="s">
        <v>15875</v>
      </c>
      <c r="B8414" s="2" t="s">
        <v>2574</v>
      </c>
      <c r="C8414" s="2" t="s">
        <v>337</v>
      </c>
      <c r="D8414" s="2" t="s">
        <v>38</v>
      </c>
      <c r="E8414" s="2">
        <v>2024</v>
      </c>
      <c r="F8414" s="2" t="s">
        <v>105</v>
      </c>
      <c r="G8414" s="2" t="s">
        <v>114</v>
      </c>
      <c r="H8414" s="2" t="s">
        <v>234</v>
      </c>
      <c r="I8414" s="2" t="s">
        <v>71</v>
      </c>
      <c r="J8414" s="2" t="s">
        <v>228</v>
      </c>
      <c r="K8414" s="3">
        <v>6300475.9900000002</v>
      </c>
      <c r="L8414" s="3">
        <v>3477324.93</v>
      </c>
      <c r="M8414" s="3">
        <f t="shared" si="917"/>
        <v>2823151.06</v>
      </c>
      <c r="N8414" s="3">
        <v>1046529.34</v>
      </c>
      <c r="O8414" s="3">
        <f t="shared" si="918"/>
        <v>1776621.7200000002</v>
      </c>
      <c r="P8414" s="3">
        <v>1325265.45</v>
      </c>
      <c r="Q8414" s="4">
        <f t="shared" si="919"/>
        <v>0.44808536124585724</v>
      </c>
      <c r="R8414" s="4">
        <f t="shared" si="920"/>
        <v>0.21034370293664112</v>
      </c>
      <c r="S8414" s="3">
        <v>7091507.2199999997</v>
      </c>
      <c r="T8414" s="3">
        <f t="shared" si="921"/>
        <v>-791031.22999999952</v>
      </c>
      <c r="U8414" s="4">
        <f t="shared" si="922"/>
        <v>-0.11154627718196126</v>
      </c>
      <c r="V8414" s="2" t="s">
        <v>107</v>
      </c>
      <c r="W8414" s="2" t="s">
        <v>125</v>
      </c>
      <c r="X8414" s="2" t="s">
        <v>236</v>
      </c>
      <c r="Y8414" s="2">
        <v>3.67</v>
      </c>
      <c r="Z8414" s="2" t="s">
        <v>15876</v>
      </c>
      <c r="AA8414" s="2" t="s">
        <v>63</v>
      </c>
      <c r="AB8414" s="2" t="s">
        <v>100</v>
      </c>
      <c r="AC8414" s="2">
        <v>7.83</v>
      </c>
      <c r="AD8414" s="3">
        <v>0</v>
      </c>
      <c r="AE8414" s="5">
        <v>0</v>
      </c>
      <c r="AF8414" s="2">
        <v>0</v>
      </c>
      <c r="AG8414" s="3">
        <f t="shared" si="923"/>
        <v>0</v>
      </c>
      <c r="AH8414" s="2" t="s">
        <v>50</v>
      </c>
      <c r="AI8414" s="3">
        <v>0</v>
      </c>
    </row>
    <row r="8415" spans="1:35" x14ac:dyDescent="0.3">
      <c r="A8415" s="2" t="s">
        <v>15877</v>
      </c>
      <c r="B8415" s="2" t="s">
        <v>818</v>
      </c>
      <c r="C8415" s="2" t="s">
        <v>387</v>
      </c>
      <c r="D8415" s="2" t="s">
        <v>81</v>
      </c>
      <c r="E8415" s="2">
        <v>2020</v>
      </c>
      <c r="F8415" s="2" t="s">
        <v>68</v>
      </c>
      <c r="G8415" s="2" t="s">
        <v>56</v>
      </c>
      <c r="H8415" s="2" t="s">
        <v>57</v>
      </c>
      <c r="I8415" s="2" t="s">
        <v>71</v>
      </c>
      <c r="J8415" s="2" t="s">
        <v>172</v>
      </c>
      <c r="K8415" s="3">
        <v>6350836.5599999996</v>
      </c>
      <c r="L8415" s="3">
        <v>2543048.33</v>
      </c>
      <c r="M8415" s="3">
        <f t="shared" si="917"/>
        <v>3807788.2299999995</v>
      </c>
      <c r="N8415" s="3">
        <v>1070025.19</v>
      </c>
      <c r="O8415" s="3">
        <f t="shared" si="918"/>
        <v>2737763.0399999996</v>
      </c>
      <c r="P8415" s="3">
        <v>1920622.48</v>
      </c>
      <c r="Q8415" s="4">
        <f t="shared" si="919"/>
        <v>0.59957270101751758</v>
      </c>
      <c r="R8415" s="4">
        <f t="shared" si="920"/>
        <v>0.30242039168458779</v>
      </c>
      <c r="S8415" s="3">
        <v>6588038.6600000001</v>
      </c>
      <c r="T8415" s="3">
        <f t="shared" si="921"/>
        <v>-237202.10000000056</v>
      </c>
      <c r="U8415" s="4">
        <f t="shared" si="922"/>
        <v>-3.6004964791751928E-2</v>
      </c>
      <c r="V8415" s="2" t="s">
        <v>44</v>
      </c>
      <c r="W8415" s="2" t="s">
        <v>207</v>
      </c>
      <c r="X8415" s="2" t="s">
        <v>61</v>
      </c>
      <c r="Y8415" s="2">
        <v>1.53</v>
      </c>
      <c r="Z8415" s="2" t="s">
        <v>6719</v>
      </c>
      <c r="AA8415" s="2" t="s">
        <v>141</v>
      </c>
      <c r="AB8415" s="2" t="s">
        <v>209</v>
      </c>
      <c r="AC8415" s="2">
        <v>3.13</v>
      </c>
      <c r="AD8415" s="3">
        <v>0</v>
      </c>
      <c r="AE8415" s="5">
        <v>0</v>
      </c>
      <c r="AF8415" s="2">
        <v>0</v>
      </c>
      <c r="AG8415" s="3">
        <f t="shared" si="923"/>
        <v>0</v>
      </c>
      <c r="AH8415" s="2" t="s">
        <v>50</v>
      </c>
      <c r="AI8415" s="3">
        <v>0</v>
      </c>
    </row>
    <row r="8416" spans="1:35" x14ac:dyDescent="0.3">
      <c r="A8416" s="2" t="s">
        <v>15878</v>
      </c>
      <c r="B8416" s="2" t="s">
        <v>1206</v>
      </c>
      <c r="C8416" s="2" t="s">
        <v>322</v>
      </c>
      <c r="D8416" s="2" t="s">
        <v>38</v>
      </c>
      <c r="E8416" s="2">
        <v>2021</v>
      </c>
      <c r="F8416" s="2" t="s">
        <v>105</v>
      </c>
      <c r="G8416" s="2" t="s">
        <v>93</v>
      </c>
      <c r="H8416" s="2" t="s">
        <v>94</v>
      </c>
      <c r="I8416" s="2" t="s">
        <v>39</v>
      </c>
      <c r="J8416" s="2" t="s">
        <v>273</v>
      </c>
      <c r="K8416" s="3">
        <v>3551176.06</v>
      </c>
      <c r="L8416" s="3">
        <v>1962072.63</v>
      </c>
      <c r="M8416" s="3">
        <f t="shared" si="917"/>
        <v>1589103.4300000002</v>
      </c>
      <c r="N8416" s="3">
        <v>664789.15</v>
      </c>
      <c r="O8416" s="3">
        <f t="shared" si="918"/>
        <v>924314.28000000014</v>
      </c>
      <c r="P8416" s="3">
        <v>721129.91</v>
      </c>
      <c r="Q8416" s="4">
        <f t="shared" si="919"/>
        <v>0.44748652366168523</v>
      </c>
      <c r="R8416" s="4">
        <f t="shared" si="920"/>
        <v>0.20306791266215057</v>
      </c>
      <c r="S8416" s="3">
        <v>3344484.57</v>
      </c>
      <c r="T8416" s="3">
        <f t="shared" si="921"/>
        <v>206691.49000000022</v>
      </c>
      <c r="U8416" s="4">
        <f t="shared" si="922"/>
        <v>6.180070072800492E-2</v>
      </c>
      <c r="V8416" s="2" t="s">
        <v>85</v>
      </c>
      <c r="W8416" s="2" t="s">
        <v>117</v>
      </c>
      <c r="X8416" s="2" t="s">
        <v>97</v>
      </c>
      <c r="Y8416" s="2">
        <v>1550</v>
      </c>
      <c r="Z8416" s="2" t="s">
        <v>15879</v>
      </c>
      <c r="AA8416" s="2" t="s">
        <v>224</v>
      </c>
      <c r="AB8416" s="2" t="s">
        <v>149</v>
      </c>
      <c r="AC8416" s="2">
        <v>6.49</v>
      </c>
      <c r="AD8416" s="3">
        <v>0</v>
      </c>
      <c r="AE8416" s="5">
        <v>0</v>
      </c>
      <c r="AF8416" s="2">
        <v>0</v>
      </c>
      <c r="AG8416" s="3">
        <f t="shared" si="923"/>
        <v>0</v>
      </c>
      <c r="AH8416" s="2" t="s">
        <v>50</v>
      </c>
      <c r="AI8416" s="3">
        <v>0</v>
      </c>
    </row>
    <row r="8417" spans="1:35" x14ac:dyDescent="0.3">
      <c r="A8417" s="2" t="s">
        <v>15880</v>
      </c>
      <c r="B8417" s="2" t="s">
        <v>3951</v>
      </c>
      <c r="C8417" s="2" t="s">
        <v>37</v>
      </c>
      <c r="D8417" s="2" t="s">
        <v>38</v>
      </c>
      <c r="E8417" s="2">
        <v>2022</v>
      </c>
      <c r="F8417" s="2" t="s">
        <v>58</v>
      </c>
      <c r="G8417" s="2" t="s">
        <v>114</v>
      </c>
      <c r="H8417" s="2" t="s">
        <v>234</v>
      </c>
      <c r="I8417" s="2" t="s">
        <v>71</v>
      </c>
      <c r="J8417" s="2" t="s">
        <v>172</v>
      </c>
      <c r="K8417" s="3">
        <v>321789.09000000003</v>
      </c>
      <c r="L8417" s="3">
        <v>157828.07</v>
      </c>
      <c r="M8417" s="3">
        <f t="shared" si="917"/>
        <v>163961.02000000002</v>
      </c>
      <c r="N8417" s="3">
        <v>58510.05</v>
      </c>
      <c r="O8417" s="3">
        <f t="shared" si="918"/>
        <v>105450.97000000002</v>
      </c>
      <c r="P8417" s="3">
        <v>80313.73</v>
      </c>
      <c r="Q8417" s="4">
        <f t="shared" si="919"/>
        <v>0.50952945607944633</v>
      </c>
      <c r="R8417" s="4">
        <f t="shared" si="920"/>
        <v>0.24958499991407412</v>
      </c>
      <c r="S8417" s="3">
        <v>308774.34999999998</v>
      </c>
      <c r="T8417" s="3">
        <f t="shared" si="921"/>
        <v>13014.740000000049</v>
      </c>
      <c r="U8417" s="4">
        <f t="shared" si="922"/>
        <v>4.2149679855208344E-2</v>
      </c>
      <c r="V8417" s="2" t="s">
        <v>73</v>
      </c>
      <c r="W8417" s="2" t="s">
        <v>117</v>
      </c>
      <c r="X8417" s="2" t="s">
        <v>236</v>
      </c>
      <c r="Y8417" s="2">
        <v>3.67</v>
      </c>
      <c r="Z8417" s="2" t="s">
        <v>4605</v>
      </c>
      <c r="AA8417" s="2" t="s">
        <v>99</v>
      </c>
      <c r="AB8417" s="2" t="s">
        <v>110</v>
      </c>
      <c r="AC8417" s="2">
        <v>2.39</v>
      </c>
      <c r="AD8417" s="3">
        <v>0</v>
      </c>
      <c r="AE8417" s="5">
        <v>0</v>
      </c>
      <c r="AF8417" s="2">
        <v>0</v>
      </c>
      <c r="AG8417" s="3">
        <f t="shared" si="923"/>
        <v>0</v>
      </c>
      <c r="AH8417" s="2" t="s">
        <v>50</v>
      </c>
      <c r="AI8417" s="3">
        <v>0</v>
      </c>
    </row>
    <row r="8418" spans="1:35" x14ac:dyDescent="0.3">
      <c r="A8418" s="2" t="s">
        <v>15881</v>
      </c>
      <c r="B8418" s="2" t="s">
        <v>1747</v>
      </c>
      <c r="C8418" s="2" t="s">
        <v>216</v>
      </c>
      <c r="D8418" s="2" t="s">
        <v>38</v>
      </c>
      <c r="E8418" s="2">
        <v>2024</v>
      </c>
      <c r="F8418" s="2" t="s">
        <v>92</v>
      </c>
      <c r="G8418" s="2" t="s">
        <v>114</v>
      </c>
      <c r="H8418" s="2" t="s">
        <v>234</v>
      </c>
      <c r="I8418" s="2" t="s">
        <v>58</v>
      </c>
      <c r="J8418" s="2" t="s">
        <v>240</v>
      </c>
      <c r="K8418" s="3">
        <v>5715937.5199999996</v>
      </c>
      <c r="L8418" s="3">
        <v>1708775.94</v>
      </c>
      <c r="M8418" s="3">
        <f t="shared" si="917"/>
        <v>4007161.5799999996</v>
      </c>
      <c r="N8418" s="3">
        <v>897728.81</v>
      </c>
      <c r="O8418" s="3">
        <f t="shared" si="918"/>
        <v>3109432.7699999996</v>
      </c>
      <c r="P8418" s="3">
        <v>2246437.4</v>
      </c>
      <c r="Q8418" s="4">
        <f t="shared" si="919"/>
        <v>0.7010506265995714</v>
      </c>
      <c r="R8418" s="4">
        <f t="shared" si="920"/>
        <v>0.39301293832197104</v>
      </c>
      <c r="S8418" s="3">
        <v>5825582</v>
      </c>
      <c r="T8418" s="3">
        <f t="shared" si="921"/>
        <v>-109644.48000000045</v>
      </c>
      <c r="U8418" s="4">
        <f t="shared" si="922"/>
        <v>-1.8821206190214206E-2</v>
      </c>
      <c r="V8418" s="2" t="s">
        <v>73</v>
      </c>
      <c r="W8418" s="2" t="s">
        <v>45</v>
      </c>
      <c r="X8418" s="2" t="s">
        <v>236</v>
      </c>
      <c r="Y8418" s="2">
        <v>3.67</v>
      </c>
      <c r="Z8418" s="2" t="s">
        <v>15882</v>
      </c>
      <c r="AA8418" s="2" t="s">
        <v>148</v>
      </c>
      <c r="AB8418" s="2" t="s">
        <v>100</v>
      </c>
      <c r="AC8418" s="2">
        <v>6.34</v>
      </c>
      <c r="AD8418" s="3">
        <v>0</v>
      </c>
      <c r="AE8418" s="5">
        <v>0</v>
      </c>
      <c r="AF8418" s="2">
        <v>0</v>
      </c>
      <c r="AG8418" s="3">
        <f t="shared" si="923"/>
        <v>0</v>
      </c>
      <c r="AH8418" s="2" t="s">
        <v>230</v>
      </c>
      <c r="AI8418" s="3">
        <v>0</v>
      </c>
    </row>
    <row r="8419" spans="1:35" x14ac:dyDescent="0.3">
      <c r="A8419" s="2" t="s">
        <v>15883</v>
      </c>
      <c r="B8419" s="2" t="s">
        <v>5963</v>
      </c>
      <c r="C8419" s="2" t="s">
        <v>377</v>
      </c>
      <c r="D8419" s="2" t="s">
        <v>81</v>
      </c>
      <c r="E8419" s="2">
        <v>2023</v>
      </c>
      <c r="F8419" s="2" t="s">
        <v>68</v>
      </c>
      <c r="G8419" s="2" t="s">
        <v>93</v>
      </c>
      <c r="H8419" s="2" t="s">
        <v>159</v>
      </c>
      <c r="I8419" s="2" t="s">
        <v>131</v>
      </c>
      <c r="J8419" s="2" t="s">
        <v>132</v>
      </c>
      <c r="K8419" s="3">
        <v>1098793.99</v>
      </c>
      <c r="L8419" s="3">
        <v>311561.99</v>
      </c>
      <c r="M8419" s="3">
        <f t="shared" si="917"/>
        <v>787232</v>
      </c>
      <c r="N8419" s="3">
        <v>225077.65</v>
      </c>
      <c r="O8419" s="3">
        <f t="shared" si="918"/>
        <v>562154.35</v>
      </c>
      <c r="P8419" s="3">
        <v>434739.09</v>
      </c>
      <c r="Q8419" s="4">
        <f t="shared" si="919"/>
        <v>0.71645095182946894</v>
      </c>
      <c r="R8419" s="4">
        <f t="shared" si="920"/>
        <v>0.39565113566010679</v>
      </c>
      <c r="S8419" s="3">
        <v>995615.76</v>
      </c>
      <c r="T8419" s="3">
        <f t="shared" si="921"/>
        <v>103178.22999999998</v>
      </c>
      <c r="U8419" s="4">
        <f t="shared" si="922"/>
        <v>0.10363258010299072</v>
      </c>
      <c r="V8419" s="2" t="s">
        <v>85</v>
      </c>
      <c r="W8419" s="2" t="s">
        <v>96</v>
      </c>
      <c r="X8419" s="2" t="s">
        <v>160</v>
      </c>
      <c r="Y8419" s="2">
        <v>129.5</v>
      </c>
      <c r="Z8419" s="2" t="s">
        <v>835</v>
      </c>
      <c r="AA8419" s="2" t="s">
        <v>99</v>
      </c>
      <c r="AB8419" s="2" t="s">
        <v>49</v>
      </c>
      <c r="AC8419" s="2">
        <v>2.42</v>
      </c>
      <c r="AD8419" s="3">
        <v>0</v>
      </c>
      <c r="AE8419" s="5">
        <v>0</v>
      </c>
      <c r="AF8419" s="2">
        <v>0</v>
      </c>
      <c r="AG8419" s="3">
        <f t="shared" si="923"/>
        <v>0</v>
      </c>
      <c r="AH8419" s="2" t="s">
        <v>50</v>
      </c>
      <c r="AI8419" s="3">
        <v>0</v>
      </c>
    </row>
    <row r="8420" spans="1:35" x14ac:dyDescent="0.3">
      <c r="A8420" s="2" t="s">
        <v>15884</v>
      </c>
      <c r="B8420" s="2" t="s">
        <v>5898</v>
      </c>
      <c r="C8420" s="2" t="s">
        <v>403</v>
      </c>
      <c r="D8420" s="2" t="s">
        <v>54</v>
      </c>
      <c r="E8420" s="2">
        <v>2021</v>
      </c>
      <c r="F8420" s="2" t="s">
        <v>58</v>
      </c>
      <c r="G8420" s="2" t="s">
        <v>40</v>
      </c>
      <c r="H8420" s="2" t="s">
        <v>279</v>
      </c>
      <c r="I8420" s="2" t="s">
        <v>131</v>
      </c>
      <c r="J8420" s="2" t="s">
        <v>463</v>
      </c>
      <c r="K8420" s="3">
        <v>1230093.8</v>
      </c>
      <c r="L8420" s="3">
        <v>431142.35</v>
      </c>
      <c r="M8420" s="3">
        <f t="shared" si="917"/>
        <v>798951.45000000007</v>
      </c>
      <c r="N8420" s="3">
        <v>245081.54</v>
      </c>
      <c r="O8420" s="3">
        <f t="shared" si="918"/>
        <v>553869.91</v>
      </c>
      <c r="P8420" s="3">
        <v>415783.66</v>
      </c>
      <c r="Q8420" s="4">
        <f t="shared" si="919"/>
        <v>0.64950449307199176</v>
      </c>
      <c r="R8420" s="4">
        <f t="shared" si="920"/>
        <v>0.33800971925880768</v>
      </c>
      <c r="S8420" s="3">
        <v>1405272.48</v>
      </c>
      <c r="T8420" s="3">
        <f t="shared" si="921"/>
        <v>-175178.67999999993</v>
      </c>
      <c r="U8420" s="4">
        <f t="shared" si="922"/>
        <v>-0.12465815882198159</v>
      </c>
      <c r="V8420" s="2" t="s">
        <v>133</v>
      </c>
      <c r="W8420" s="2" t="s">
        <v>207</v>
      </c>
      <c r="X8420" s="2" t="s">
        <v>280</v>
      </c>
      <c r="Y8420" s="2">
        <v>0.79</v>
      </c>
      <c r="Z8420" s="2" t="s">
        <v>5869</v>
      </c>
      <c r="AA8420" s="2" t="s">
        <v>99</v>
      </c>
      <c r="AB8420" s="2" t="s">
        <v>88</v>
      </c>
      <c r="AC8420" s="2">
        <v>2.86</v>
      </c>
      <c r="AD8420" s="3">
        <v>0</v>
      </c>
      <c r="AE8420" s="5">
        <v>0</v>
      </c>
      <c r="AF8420" s="2">
        <v>0</v>
      </c>
      <c r="AG8420" s="3">
        <f t="shared" si="923"/>
        <v>0</v>
      </c>
      <c r="AH8420" s="2" t="s">
        <v>230</v>
      </c>
      <c r="AI8420" s="3">
        <v>0</v>
      </c>
    </row>
    <row r="8421" spans="1:35" x14ac:dyDescent="0.3">
      <c r="A8421" s="2" t="s">
        <v>15885</v>
      </c>
      <c r="B8421" s="2" t="s">
        <v>971</v>
      </c>
      <c r="C8421" s="2" t="s">
        <v>880</v>
      </c>
      <c r="D8421" s="2" t="s">
        <v>81</v>
      </c>
      <c r="E8421" s="2">
        <v>2024</v>
      </c>
      <c r="F8421" s="2" t="s">
        <v>39</v>
      </c>
      <c r="G8421" s="2" t="s">
        <v>114</v>
      </c>
      <c r="H8421" s="2" t="s">
        <v>234</v>
      </c>
      <c r="I8421" s="2" t="s">
        <v>71</v>
      </c>
      <c r="J8421" s="2" t="s">
        <v>72</v>
      </c>
      <c r="K8421" s="3">
        <v>4094071.16</v>
      </c>
      <c r="L8421" s="3">
        <v>1691733.71</v>
      </c>
      <c r="M8421" s="3">
        <f t="shared" si="917"/>
        <v>2402337.4500000002</v>
      </c>
      <c r="N8421" s="3">
        <v>596202.13</v>
      </c>
      <c r="O8421" s="3">
        <f t="shared" si="918"/>
        <v>1806135.3200000003</v>
      </c>
      <c r="P8421" s="3">
        <v>1407246.34</v>
      </c>
      <c r="Q8421" s="4">
        <f t="shared" si="919"/>
        <v>0.58678448813283457</v>
      </c>
      <c r="R8421" s="4">
        <f t="shared" si="920"/>
        <v>0.3437278652479504</v>
      </c>
      <c r="S8421" s="3">
        <v>4043898.52</v>
      </c>
      <c r="T8421" s="3">
        <f t="shared" si="921"/>
        <v>50172.64000000013</v>
      </c>
      <c r="U8421" s="4">
        <f t="shared" si="922"/>
        <v>1.2406997789845659E-2</v>
      </c>
      <c r="V8421" s="2" t="s">
        <v>133</v>
      </c>
      <c r="W8421" s="2" t="s">
        <v>207</v>
      </c>
      <c r="X8421" s="2" t="s">
        <v>236</v>
      </c>
      <c r="Y8421" s="2">
        <v>3.67</v>
      </c>
      <c r="Z8421" s="2" t="s">
        <v>15886</v>
      </c>
      <c r="AA8421" s="2" t="s">
        <v>148</v>
      </c>
      <c r="AB8421" s="2" t="s">
        <v>242</v>
      </c>
      <c r="AC8421" s="2">
        <v>6.33</v>
      </c>
      <c r="AD8421" s="3">
        <v>0</v>
      </c>
      <c r="AE8421" s="5">
        <v>0</v>
      </c>
      <c r="AF8421" s="2">
        <v>0</v>
      </c>
      <c r="AG8421" s="3">
        <f t="shared" si="923"/>
        <v>0</v>
      </c>
      <c r="AH8421" s="2" t="s">
        <v>50</v>
      </c>
      <c r="AI8421" s="3">
        <v>0</v>
      </c>
    </row>
    <row r="8422" spans="1:35" x14ac:dyDescent="0.3">
      <c r="A8422" s="2" t="s">
        <v>15887</v>
      </c>
      <c r="B8422" s="2" t="s">
        <v>4489</v>
      </c>
      <c r="C8422" s="2" t="s">
        <v>315</v>
      </c>
      <c r="D8422" s="2" t="s">
        <v>104</v>
      </c>
      <c r="E8422" s="2">
        <v>2020</v>
      </c>
      <c r="F8422" s="2" t="s">
        <v>92</v>
      </c>
      <c r="G8422" s="2" t="s">
        <v>56</v>
      </c>
      <c r="H8422" s="2" t="s">
        <v>123</v>
      </c>
      <c r="I8422" s="2" t="s">
        <v>55</v>
      </c>
      <c r="J8422" s="2" t="s">
        <v>154</v>
      </c>
      <c r="K8422" s="3">
        <v>2898820.32</v>
      </c>
      <c r="L8422" s="3">
        <v>1584142.04</v>
      </c>
      <c r="M8422" s="3">
        <f t="shared" si="917"/>
        <v>1314678.2799999998</v>
      </c>
      <c r="N8422" s="3">
        <v>385895.48</v>
      </c>
      <c r="O8422" s="3">
        <f t="shared" si="918"/>
        <v>928782.79999999981</v>
      </c>
      <c r="P8422" s="3">
        <v>726697.22</v>
      </c>
      <c r="Q8422" s="4">
        <f t="shared" si="919"/>
        <v>0.45352182435370808</v>
      </c>
      <c r="R8422" s="4">
        <f t="shared" si="920"/>
        <v>0.25068722438098545</v>
      </c>
      <c r="S8422" s="3">
        <v>2868005.1</v>
      </c>
      <c r="T8422" s="3">
        <f t="shared" si="921"/>
        <v>30815.219999999739</v>
      </c>
      <c r="U8422" s="4">
        <f t="shared" si="922"/>
        <v>1.0744478801658944E-2</v>
      </c>
      <c r="V8422" s="2" t="s">
        <v>85</v>
      </c>
      <c r="W8422" s="2" t="s">
        <v>45</v>
      </c>
      <c r="X8422" s="2" t="s">
        <v>126</v>
      </c>
      <c r="Y8422" s="2">
        <v>1.34</v>
      </c>
      <c r="Z8422" s="2" t="s">
        <v>8572</v>
      </c>
      <c r="AA8422" s="2" t="s">
        <v>48</v>
      </c>
      <c r="AB8422" s="2" t="s">
        <v>149</v>
      </c>
      <c r="AC8422" s="2">
        <v>9.86</v>
      </c>
      <c r="AD8422" s="3">
        <v>0</v>
      </c>
      <c r="AE8422" s="5">
        <v>0</v>
      </c>
      <c r="AF8422" s="2">
        <v>0</v>
      </c>
      <c r="AG8422" s="3">
        <f t="shared" si="923"/>
        <v>0</v>
      </c>
      <c r="AH8422" s="2" t="s">
        <v>50</v>
      </c>
      <c r="AI8422" s="3">
        <v>0</v>
      </c>
    </row>
    <row r="8423" spans="1:35" x14ac:dyDescent="0.3">
      <c r="A8423" s="2" t="s">
        <v>15888</v>
      </c>
      <c r="B8423" s="2" t="s">
        <v>1566</v>
      </c>
      <c r="C8423" s="2" t="s">
        <v>212</v>
      </c>
      <c r="D8423" s="2" t="s">
        <v>81</v>
      </c>
      <c r="E8423" s="2">
        <v>2022</v>
      </c>
      <c r="F8423" s="2" t="s">
        <v>39</v>
      </c>
      <c r="G8423" s="2" t="s">
        <v>114</v>
      </c>
      <c r="H8423" s="2" t="s">
        <v>234</v>
      </c>
      <c r="I8423" s="2" t="s">
        <v>71</v>
      </c>
      <c r="J8423" s="2" t="s">
        <v>293</v>
      </c>
      <c r="K8423" s="3">
        <v>5379895.6500000004</v>
      </c>
      <c r="L8423" s="3">
        <v>2281266.16</v>
      </c>
      <c r="M8423" s="3">
        <f t="shared" si="917"/>
        <v>3098629.49</v>
      </c>
      <c r="N8423" s="3">
        <v>958778.4</v>
      </c>
      <c r="O8423" s="3">
        <f t="shared" si="918"/>
        <v>2139851.0900000003</v>
      </c>
      <c r="P8423" s="3">
        <v>1600494.84</v>
      </c>
      <c r="Q8423" s="4">
        <f t="shared" si="919"/>
        <v>0.57596460816112671</v>
      </c>
      <c r="R8423" s="4">
        <f t="shared" si="920"/>
        <v>0.29749551740840918</v>
      </c>
      <c r="S8423" s="3">
        <v>5202635.59</v>
      </c>
      <c r="T8423" s="3">
        <f t="shared" si="921"/>
        <v>177260.06000000052</v>
      </c>
      <c r="U8423" s="4">
        <f t="shared" si="922"/>
        <v>3.4071204283596675E-2</v>
      </c>
      <c r="V8423" s="2" t="s">
        <v>107</v>
      </c>
      <c r="W8423" s="2" t="s">
        <v>45</v>
      </c>
      <c r="X8423" s="2" t="s">
        <v>236</v>
      </c>
      <c r="Y8423" s="2">
        <v>3.67</v>
      </c>
      <c r="Z8423" s="2" t="s">
        <v>10250</v>
      </c>
      <c r="AA8423" s="2" t="s">
        <v>99</v>
      </c>
      <c r="AB8423" s="2" t="s">
        <v>77</v>
      </c>
      <c r="AC8423" s="2">
        <v>8.92</v>
      </c>
      <c r="AD8423" s="3">
        <v>0</v>
      </c>
      <c r="AE8423" s="5">
        <v>0</v>
      </c>
      <c r="AF8423" s="2">
        <v>0</v>
      </c>
      <c r="AG8423" s="3">
        <f t="shared" si="923"/>
        <v>0</v>
      </c>
      <c r="AH8423" s="2" t="s">
        <v>50</v>
      </c>
      <c r="AI8423" s="3">
        <v>0</v>
      </c>
    </row>
    <row r="8424" spans="1:35" x14ac:dyDescent="0.3">
      <c r="A8424" s="2" t="s">
        <v>15889</v>
      </c>
      <c r="B8424" s="2" t="s">
        <v>3372</v>
      </c>
      <c r="C8424" s="2" t="s">
        <v>730</v>
      </c>
      <c r="D8424" s="2" t="s">
        <v>38</v>
      </c>
      <c r="E8424" s="2">
        <v>2020</v>
      </c>
      <c r="F8424" s="2" t="s">
        <v>92</v>
      </c>
      <c r="G8424" s="2" t="s">
        <v>56</v>
      </c>
      <c r="H8424" s="2" t="s">
        <v>262</v>
      </c>
      <c r="I8424" s="2" t="s">
        <v>39</v>
      </c>
      <c r="J8424" s="2" t="s">
        <v>487</v>
      </c>
      <c r="K8424" s="3">
        <v>3579374.2</v>
      </c>
      <c r="L8424" s="3">
        <v>1755682.47</v>
      </c>
      <c r="M8424" s="3">
        <f t="shared" si="917"/>
        <v>1823691.7300000002</v>
      </c>
      <c r="N8424" s="3">
        <v>447014.92</v>
      </c>
      <c r="O8424" s="3">
        <f t="shared" si="918"/>
        <v>1376676.8100000003</v>
      </c>
      <c r="P8424" s="3">
        <v>1031606.41</v>
      </c>
      <c r="Q8424" s="4">
        <f t="shared" si="919"/>
        <v>0.50950016067054404</v>
      </c>
      <c r="R8424" s="4">
        <f t="shared" si="920"/>
        <v>0.28820859523432896</v>
      </c>
      <c r="S8424" s="3">
        <v>2888117.09</v>
      </c>
      <c r="T8424" s="3">
        <f t="shared" si="921"/>
        <v>691257.11000000034</v>
      </c>
      <c r="U8424" s="4">
        <f t="shared" si="922"/>
        <v>0.23934525106113352</v>
      </c>
      <c r="V8424" s="2" t="s">
        <v>133</v>
      </c>
      <c r="W8424" s="2" t="s">
        <v>134</v>
      </c>
      <c r="X8424" s="2" t="s">
        <v>264</v>
      </c>
      <c r="Y8424" s="2">
        <v>83.5</v>
      </c>
      <c r="Z8424" s="2" t="s">
        <v>15073</v>
      </c>
      <c r="AA8424" s="2" t="s">
        <v>48</v>
      </c>
      <c r="AB8424" s="2" t="s">
        <v>64</v>
      </c>
      <c r="AC8424" s="2">
        <v>9.8800000000000008</v>
      </c>
      <c r="AD8424" s="3">
        <v>0</v>
      </c>
      <c r="AE8424" s="5">
        <v>0</v>
      </c>
      <c r="AF8424" s="2">
        <v>0</v>
      </c>
      <c r="AG8424" s="3">
        <f t="shared" si="923"/>
        <v>0</v>
      </c>
      <c r="AH8424" s="2" t="s">
        <v>50</v>
      </c>
      <c r="AI8424" s="3">
        <v>0</v>
      </c>
    </row>
    <row r="8425" spans="1:35" x14ac:dyDescent="0.3">
      <c r="A8425" s="2" t="s">
        <v>15890</v>
      </c>
      <c r="B8425" s="2" t="s">
        <v>2383</v>
      </c>
      <c r="C8425" s="2" t="s">
        <v>176</v>
      </c>
      <c r="D8425" s="2" t="s">
        <v>104</v>
      </c>
      <c r="E8425" s="2">
        <v>2020</v>
      </c>
      <c r="F8425" s="2" t="s">
        <v>105</v>
      </c>
      <c r="G8425" s="2" t="s">
        <v>93</v>
      </c>
      <c r="H8425" s="2" t="s">
        <v>221</v>
      </c>
      <c r="I8425" s="2" t="s">
        <v>71</v>
      </c>
      <c r="J8425" s="2" t="s">
        <v>293</v>
      </c>
      <c r="K8425" s="3">
        <v>2264799.69</v>
      </c>
      <c r="L8425" s="3">
        <v>1259087.69</v>
      </c>
      <c r="M8425" s="3">
        <f t="shared" si="917"/>
        <v>1005712</v>
      </c>
      <c r="N8425" s="3">
        <v>483677.11</v>
      </c>
      <c r="O8425" s="3">
        <f t="shared" si="918"/>
        <v>522034.89</v>
      </c>
      <c r="P8425" s="3">
        <v>381932.14</v>
      </c>
      <c r="Q8425" s="4">
        <f t="shared" si="919"/>
        <v>0.44406222962702718</v>
      </c>
      <c r="R8425" s="4">
        <f t="shared" si="920"/>
        <v>0.1686383752551644</v>
      </c>
      <c r="S8425" s="3">
        <v>2254294.71</v>
      </c>
      <c r="T8425" s="3">
        <f t="shared" si="921"/>
        <v>10504.979999999981</v>
      </c>
      <c r="U8425" s="4">
        <f t="shared" si="922"/>
        <v>4.6599852066369716E-3</v>
      </c>
      <c r="V8425" s="2" t="s">
        <v>44</v>
      </c>
      <c r="W8425" s="2" t="s">
        <v>60</v>
      </c>
      <c r="X8425" s="2" t="s">
        <v>222</v>
      </c>
      <c r="Y8425" s="2">
        <v>18.899999999999999</v>
      </c>
      <c r="Z8425" s="2" t="s">
        <v>14151</v>
      </c>
      <c r="AA8425" s="2" t="s">
        <v>148</v>
      </c>
      <c r="AB8425" s="2" t="s">
        <v>182</v>
      </c>
      <c r="AC8425" s="2">
        <v>4.1100000000000003</v>
      </c>
      <c r="AD8425" s="3">
        <v>0</v>
      </c>
      <c r="AE8425" s="5">
        <v>0</v>
      </c>
      <c r="AF8425" s="2">
        <v>0</v>
      </c>
      <c r="AG8425" s="3">
        <f t="shared" si="923"/>
        <v>0</v>
      </c>
      <c r="AH8425" s="2" t="s">
        <v>50</v>
      </c>
      <c r="AI8425" s="3">
        <v>0</v>
      </c>
    </row>
    <row r="8426" spans="1:35" x14ac:dyDescent="0.3">
      <c r="A8426" s="2" t="s">
        <v>15891</v>
      </c>
      <c r="B8426" s="2" t="s">
        <v>971</v>
      </c>
      <c r="C8426" s="2" t="s">
        <v>880</v>
      </c>
      <c r="D8426" s="2" t="s">
        <v>81</v>
      </c>
      <c r="E8426" s="2">
        <v>2024</v>
      </c>
      <c r="F8426" s="2" t="s">
        <v>105</v>
      </c>
      <c r="G8426" s="2" t="s">
        <v>69</v>
      </c>
      <c r="H8426" s="2" t="s">
        <v>70</v>
      </c>
      <c r="I8426" s="2" t="s">
        <v>42</v>
      </c>
      <c r="J8426" s="2" t="s">
        <v>422</v>
      </c>
      <c r="K8426" s="3">
        <v>1605414.61</v>
      </c>
      <c r="L8426" s="3">
        <v>527024.37</v>
      </c>
      <c r="M8426" s="3">
        <f t="shared" si="917"/>
        <v>1078390.2400000002</v>
      </c>
      <c r="N8426" s="3">
        <v>294170.68</v>
      </c>
      <c r="O8426" s="3">
        <f t="shared" si="918"/>
        <v>784219.56000000029</v>
      </c>
      <c r="P8426" s="3">
        <v>584198.35</v>
      </c>
      <c r="Q8426" s="4">
        <f t="shared" si="919"/>
        <v>0.67172070895754477</v>
      </c>
      <c r="R8426" s="4">
        <f t="shared" si="920"/>
        <v>0.3638925087395336</v>
      </c>
      <c r="S8426" s="3">
        <v>1366541.47</v>
      </c>
      <c r="T8426" s="3">
        <f t="shared" si="921"/>
        <v>238873.14000000013</v>
      </c>
      <c r="U8426" s="4">
        <f t="shared" si="922"/>
        <v>0.17480123746262902</v>
      </c>
      <c r="V8426" s="2" t="s">
        <v>107</v>
      </c>
      <c r="W8426" s="2" t="s">
        <v>134</v>
      </c>
      <c r="X8426" s="2" t="s">
        <v>74</v>
      </c>
      <c r="Y8426" s="2">
        <v>1.36</v>
      </c>
      <c r="Z8426" s="2" t="s">
        <v>4642</v>
      </c>
      <c r="AA8426" s="2" t="s">
        <v>109</v>
      </c>
      <c r="AB8426" s="2" t="s">
        <v>209</v>
      </c>
      <c r="AC8426" s="2">
        <v>4.16</v>
      </c>
      <c r="AD8426" s="3">
        <v>0</v>
      </c>
      <c r="AE8426" s="5">
        <v>0</v>
      </c>
      <c r="AF8426" s="2">
        <v>0</v>
      </c>
      <c r="AG8426" s="3">
        <f t="shared" si="923"/>
        <v>0</v>
      </c>
      <c r="AH8426" s="2" t="s">
        <v>230</v>
      </c>
      <c r="AI8426" s="3">
        <v>0</v>
      </c>
    </row>
    <row r="8427" spans="1:35" x14ac:dyDescent="0.3">
      <c r="A8427" s="2" t="s">
        <v>15892</v>
      </c>
      <c r="B8427" s="2" t="s">
        <v>647</v>
      </c>
      <c r="C8427" s="2" t="s">
        <v>648</v>
      </c>
      <c r="D8427" s="2" t="s">
        <v>104</v>
      </c>
      <c r="E8427" s="2">
        <v>2021</v>
      </c>
      <c r="F8427" s="2" t="s">
        <v>105</v>
      </c>
      <c r="G8427" s="2" t="s">
        <v>93</v>
      </c>
      <c r="H8427" s="2" t="s">
        <v>221</v>
      </c>
      <c r="I8427" s="2" t="s">
        <v>58</v>
      </c>
      <c r="J8427" s="2" t="s">
        <v>106</v>
      </c>
      <c r="K8427" s="3">
        <v>3843824.15</v>
      </c>
      <c r="L8427" s="3">
        <v>1781061.4</v>
      </c>
      <c r="M8427" s="3">
        <f t="shared" si="917"/>
        <v>2062762.75</v>
      </c>
      <c r="N8427" s="3">
        <v>814863.11</v>
      </c>
      <c r="O8427" s="3">
        <f t="shared" si="918"/>
        <v>1247899.6400000001</v>
      </c>
      <c r="P8427" s="3">
        <v>944011.23</v>
      </c>
      <c r="Q8427" s="4">
        <f t="shared" si="919"/>
        <v>0.53664337115942207</v>
      </c>
      <c r="R8427" s="4">
        <f t="shared" si="920"/>
        <v>0.24559167983790309</v>
      </c>
      <c r="S8427" s="3">
        <v>3301834.25</v>
      </c>
      <c r="T8427" s="3">
        <f t="shared" si="921"/>
        <v>541989.89999999991</v>
      </c>
      <c r="U8427" s="4">
        <f t="shared" si="922"/>
        <v>0.16414812463708617</v>
      </c>
      <c r="V8427" s="2" t="s">
        <v>133</v>
      </c>
      <c r="W8427" s="2" t="s">
        <v>125</v>
      </c>
      <c r="X8427" s="2" t="s">
        <v>222</v>
      </c>
      <c r="Y8427" s="2">
        <v>18.899999999999999</v>
      </c>
      <c r="Z8427" s="2" t="s">
        <v>15893</v>
      </c>
      <c r="AA8427" s="2" t="s">
        <v>48</v>
      </c>
      <c r="AB8427" s="2" t="s">
        <v>88</v>
      </c>
      <c r="AC8427" s="2">
        <v>6.48</v>
      </c>
      <c r="AD8427" s="3">
        <v>0</v>
      </c>
      <c r="AE8427" s="5">
        <v>0</v>
      </c>
      <c r="AF8427" s="2">
        <v>0</v>
      </c>
      <c r="AG8427" s="3">
        <f t="shared" si="923"/>
        <v>0</v>
      </c>
      <c r="AH8427" s="2" t="s">
        <v>50</v>
      </c>
      <c r="AI8427" s="3">
        <v>0</v>
      </c>
    </row>
    <row r="8428" spans="1:35" x14ac:dyDescent="0.3">
      <c r="A8428" s="2" t="s">
        <v>15894</v>
      </c>
      <c r="B8428" s="2" t="s">
        <v>5098</v>
      </c>
      <c r="C8428" s="2" t="s">
        <v>617</v>
      </c>
      <c r="D8428" s="2" t="s">
        <v>38</v>
      </c>
      <c r="E8428" s="2">
        <v>2020</v>
      </c>
      <c r="F8428" s="2" t="s">
        <v>58</v>
      </c>
      <c r="G8428" s="2" t="s">
        <v>114</v>
      </c>
      <c r="H8428" s="2" t="s">
        <v>190</v>
      </c>
      <c r="I8428" s="2" t="s">
        <v>178</v>
      </c>
      <c r="J8428" s="2" t="s">
        <v>342</v>
      </c>
      <c r="K8428" s="3">
        <v>8014438.6299999999</v>
      </c>
      <c r="L8428" s="3">
        <v>4054313.08</v>
      </c>
      <c r="M8428" s="3">
        <f t="shared" si="917"/>
        <v>3960125.55</v>
      </c>
      <c r="N8428" s="3">
        <v>698479.21</v>
      </c>
      <c r="O8428" s="3">
        <f t="shared" si="918"/>
        <v>3261646.34</v>
      </c>
      <c r="P8428" s="3">
        <v>2466601.25</v>
      </c>
      <c r="Q8428" s="4">
        <f t="shared" si="919"/>
        <v>0.49412388475672936</v>
      </c>
      <c r="R8428" s="4">
        <f t="shared" si="920"/>
        <v>0.30776968467472066</v>
      </c>
      <c r="S8428" s="3">
        <v>8891296.6899999995</v>
      </c>
      <c r="T8428" s="3">
        <f t="shared" si="921"/>
        <v>-876858.05999999959</v>
      </c>
      <c r="U8428" s="4">
        <f t="shared" si="922"/>
        <v>-9.8619817847963365E-2</v>
      </c>
      <c r="V8428" s="2" t="s">
        <v>85</v>
      </c>
      <c r="W8428" s="2" t="s">
        <v>117</v>
      </c>
      <c r="X8428" s="2" t="s">
        <v>192</v>
      </c>
      <c r="Y8428" s="2">
        <v>3.64</v>
      </c>
      <c r="Z8428" s="2" t="s">
        <v>8187</v>
      </c>
      <c r="AA8428" s="2" t="s">
        <v>224</v>
      </c>
      <c r="AB8428" s="2" t="s">
        <v>100</v>
      </c>
      <c r="AC8428" s="2">
        <v>5.04</v>
      </c>
      <c r="AD8428" s="3">
        <v>3915485.48</v>
      </c>
      <c r="AE8428" s="5">
        <v>9.91</v>
      </c>
      <c r="AF8428" s="2">
        <v>12</v>
      </c>
      <c r="AG8428" s="3">
        <f t="shared" si="923"/>
        <v>344069.50628481188</v>
      </c>
      <c r="AH8428" s="2" t="s">
        <v>50</v>
      </c>
      <c r="AI8428" s="3">
        <v>0</v>
      </c>
    </row>
    <row r="8429" spans="1:35" x14ac:dyDescent="0.3">
      <c r="A8429" s="2" t="s">
        <v>15895</v>
      </c>
      <c r="B8429" s="2" t="s">
        <v>4102</v>
      </c>
      <c r="C8429" s="2" t="s">
        <v>212</v>
      </c>
      <c r="D8429" s="2" t="s">
        <v>81</v>
      </c>
      <c r="E8429" s="2">
        <v>2022</v>
      </c>
      <c r="F8429" s="2" t="s">
        <v>105</v>
      </c>
      <c r="G8429" s="2" t="s">
        <v>93</v>
      </c>
      <c r="H8429" s="2" t="s">
        <v>94</v>
      </c>
      <c r="I8429" s="2" t="s">
        <v>131</v>
      </c>
      <c r="J8429" s="2" t="s">
        <v>235</v>
      </c>
      <c r="K8429" s="3">
        <v>6734086.2199999997</v>
      </c>
      <c r="L8429" s="3">
        <v>3520992.06</v>
      </c>
      <c r="M8429" s="3">
        <f t="shared" si="917"/>
        <v>3213094.1599999997</v>
      </c>
      <c r="N8429" s="3">
        <v>692421.48</v>
      </c>
      <c r="O8429" s="3">
        <f t="shared" si="918"/>
        <v>2520672.6799999997</v>
      </c>
      <c r="P8429" s="3">
        <v>1811491.8400000001</v>
      </c>
      <c r="Q8429" s="4">
        <f t="shared" si="919"/>
        <v>0.47713885077046131</v>
      </c>
      <c r="R8429" s="4">
        <f t="shared" si="920"/>
        <v>0.26900336301307415</v>
      </c>
      <c r="S8429" s="3">
        <v>6291030.75</v>
      </c>
      <c r="T8429" s="3">
        <f t="shared" si="921"/>
        <v>443055.46999999974</v>
      </c>
      <c r="U8429" s="4">
        <f t="shared" si="922"/>
        <v>7.04265306603373E-2</v>
      </c>
      <c r="V8429" s="2" t="s">
        <v>95</v>
      </c>
      <c r="W8429" s="2" t="s">
        <v>117</v>
      </c>
      <c r="X8429" s="2" t="s">
        <v>97</v>
      </c>
      <c r="Y8429" s="2">
        <v>1550</v>
      </c>
      <c r="Z8429" s="2" t="s">
        <v>15896</v>
      </c>
      <c r="AA8429" s="2" t="s">
        <v>48</v>
      </c>
      <c r="AB8429" s="2" t="s">
        <v>88</v>
      </c>
      <c r="AC8429" s="2">
        <v>5.46</v>
      </c>
      <c r="AD8429" s="3">
        <v>0</v>
      </c>
      <c r="AE8429" s="5">
        <v>0</v>
      </c>
      <c r="AF8429" s="2">
        <v>0</v>
      </c>
      <c r="AG8429" s="3">
        <f t="shared" si="923"/>
        <v>0</v>
      </c>
      <c r="AH8429" s="2" t="s">
        <v>50</v>
      </c>
      <c r="AI8429" s="3">
        <v>0</v>
      </c>
    </row>
    <row r="8430" spans="1:35" x14ac:dyDescent="0.3">
      <c r="A8430" s="2" t="s">
        <v>15897</v>
      </c>
      <c r="B8430" s="2" t="s">
        <v>5649</v>
      </c>
      <c r="C8430" s="2" t="s">
        <v>403</v>
      </c>
      <c r="D8430" s="2" t="s">
        <v>54</v>
      </c>
      <c r="E8430" s="2">
        <v>2021</v>
      </c>
      <c r="F8430" s="2" t="s">
        <v>82</v>
      </c>
      <c r="G8430" s="2" t="s">
        <v>93</v>
      </c>
      <c r="H8430" s="2" t="s">
        <v>221</v>
      </c>
      <c r="I8430" s="2" t="s">
        <v>42</v>
      </c>
      <c r="J8430" s="2" t="s">
        <v>422</v>
      </c>
      <c r="K8430" s="3">
        <v>2373176.21</v>
      </c>
      <c r="L8430" s="3">
        <v>1123425.06</v>
      </c>
      <c r="M8430" s="3">
        <f t="shared" si="917"/>
        <v>1249751.1499999999</v>
      </c>
      <c r="N8430" s="3">
        <v>305071.15999999997</v>
      </c>
      <c r="O8430" s="3">
        <f t="shared" si="918"/>
        <v>944679.99</v>
      </c>
      <c r="P8430" s="3">
        <v>735606.93</v>
      </c>
      <c r="Q8430" s="4">
        <f t="shared" si="919"/>
        <v>0.52661540459315492</v>
      </c>
      <c r="R8430" s="4">
        <f t="shared" si="920"/>
        <v>0.30996726113312928</v>
      </c>
      <c r="S8430" s="3">
        <v>2395239.9</v>
      </c>
      <c r="T8430" s="3">
        <f t="shared" si="921"/>
        <v>-22063.689999999944</v>
      </c>
      <c r="U8430" s="4">
        <f t="shared" si="922"/>
        <v>-9.2114739738595481E-3</v>
      </c>
      <c r="V8430" s="2" t="s">
        <v>107</v>
      </c>
      <c r="W8430" s="2" t="s">
        <v>134</v>
      </c>
      <c r="X8430" s="2" t="s">
        <v>222</v>
      </c>
      <c r="Y8430" s="2">
        <v>18.899999999999999</v>
      </c>
      <c r="Z8430" s="2" t="s">
        <v>3793</v>
      </c>
      <c r="AA8430" s="2" t="s">
        <v>148</v>
      </c>
      <c r="AB8430" s="2" t="s">
        <v>242</v>
      </c>
      <c r="AC8430" s="2">
        <v>8.0500000000000007</v>
      </c>
      <c r="AD8430" s="3">
        <v>0</v>
      </c>
      <c r="AE8430" s="5">
        <v>0</v>
      </c>
      <c r="AF8430" s="2">
        <v>0</v>
      </c>
      <c r="AG8430" s="3">
        <f t="shared" si="923"/>
        <v>0</v>
      </c>
      <c r="AH8430" s="2" t="s">
        <v>50</v>
      </c>
      <c r="AI8430" s="3">
        <v>0</v>
      </c>
    </row>
    <row r="8431" spans="1:35" x14ac:dyDescent="0.3">
      <c r="A8431" s="2" t="s">
        <v>15898</v>
      </c>
      <c r="B8431" s="2" t="s">
        <v>328</v>
      </c>
      <c r="C8431" s="2" t="s">
        <v>329</v>
      </c>
      <c r="D8431" s="2" t="s">
        <v>38</v>
      </c>
      <c r="E8431" s="2">
        <v>2021</v>
      </c>
      <c r="F8431" s="2" t="s">
        <v>55</v>
      </c>
      <c r="G8431" s="2" t="s">
        <v>114</v>
      </c>
      <c r="H8431" s="2" t="s">
        <v>190</v>
      </c>
      <c r="I8431" s="2" t="s">
        <v>131</v>
      </c>
      <c r="J8431" s="2" t="s">
        <v>268</v>
      </c>
      <c r="K8431" s="3">
        <v>2535166.66</v>
      </c>
      <c r="L8431" s="3">
        <v>1318277.8899999999</v>
      </c>
      <c r="M8431" s="3">
        <f t="shared" si="917"/>
        <v>1216888.7700000003</v>
      </c>
      <c r="N8431" s="3">
        <v>289096.15999999997</v>
      </c>
      <c r="O8431" s="3">
        <f t="shared" si="918"/>
        <v>927792.61000000034</v>
      </c>
      <c r="P8431" s="3">
        <v>731861.5</v>
      </c>
      <c r="Q8431" s="4">
        <f t="shared" si="919"/>
        <v>0.48000346060089011</v>
      </c>
      <c r="R8431" s="4">
        <f t="shared" si="920"/>
        <v>0.28868378223307811</v>
      </c>
      <c r="S8431" s="3">
        <v>2587935.46</v>
      </c>
      <c r="T8431" s="3">
        <f t="shared" si="921"/>
        <v>-52768.799999999814</v>
      </c>
      <c r="U8431" s="4">
        <f t="shared" si="922"/>
        <v>-2.0390307569725798E-2</v>
      </c>
      <c r="V8431" s="2" t="s">
        <v>73</v>
      </c>
      <c r="W8431" s="2" t="s">
        <v>60</v>
      </c>
      <c r="X8431" s="2" t="s">
        <v>192</v>
      </c>
      <c r="Y8431" s="2">
        <v>3.64</v>
      </c>
      <c r="Z8431" s="2" t="s">
        <v>5867</v>
      </c>
      <c r="AA8431" s="2" t="s">
        <v>76</v>
      </c>
      <c r="AB8431" s="2" t="s">
        <v>182</v>
      </c>
      <c r="AC8431" s="2">
        <v>6.1</v>
      </c>
      <c r="AD8431" s="3">
        <v>0</v>
      </c>
      <c r="AE8431" s="5">
        <v>0</v>
      </c>
      <c r="AF8431" s="2">
        <v>0</v>
      </c>
      <c r="AG8431" s="3">
        <f t="shared" si="923"/>
        <v>0</v>
      </c>
      <c r="AH8431" s="2" t="s">
        <v>50</v>
      </c>
      <c r="AI8431" s="3">
        <v>0</v>
      </c>
    </row>
    <row r="8432" spans="1:35" x14ac:dyDescent="0.3">
      <c r="A8432" s="2" t="s">
        <v>15899</v>
      </c>
      <c r="B8432" s="2" t="s">
        <v>2122</v>
      </c>
      <c r="C8432" s="2" t="s">
        <v>205</v>
      </c>
      <c r="D8432" s="2" t="s">
        <v>81</v>
      </c>
      <c r="E8432" s="2">
        <v>2023</v>
      </c>
      <c r="F8432" s="2" t="s">
        <v>58</v>
      </c>
      <c r="G8432" s="2" t="s">
        <v>40</v>
      </c>
      <c r="H8432" s="2" t="s">
        <v>171</v>
      </c>
      <c r="I8432" s="2" t="s">
        <v>55</v>
      </c>
      <c r="J8432" s="2" t="s">
        <v>154</v>
      </c>
      <c r="K8432" s="3">
        <v>437283.41</v>
      </c>
      <c r="L8432" s="3">
        <v>225058.06</v>
      </c>
      <c r="M8432" s="3">
        <f t="shared" si="917"/>
        <v>212225.34999999998</v>
      </c>
      <c r="N8432" s="3">
        <v>78133.14</v>
      </c>
      <c r="O8432" s="3">
        <f t="shared" si="918"/>
        <v>134092.20999999996</v>
      </c>
      <c r="P8432" s="3">
        <v>104282.46</v>
      </c>
      <c r="Q8432" s="4">
        <f t="shared" si="919"/>
        <v>0.4853267815488358</v>
      </c>
      <c r="R8432" s="4">
        <f t="shared" si="920"/>
        <v>0.2384779701567</v>
      </c>
      <c r="S8432" s="3">
        <v>388861.7</v>
      </c>
      <c r="T8432" s="3">
        <f t="shared" si="921"/>
        <v>48421.709999999963</v>
      </c>
      <c r="U8432" s="4">
        <f t="shared" si="922"/>
        <v>0.12452167441535117</v>
      </c>
      <c r="V8432" s="2" t="s">
        <v>107</v>
      </c>
      <c r="W8432" s="2" t="s">
        <v>134</v>
      </c>
      <c r="X8432" s="2" t="s">
        <v>86</v>
      </c>
      <c r="Y8432" s="2">
        <v>0.92</v>
      </c>
      <c r="Z8432" s="2" t="s">
        <v>2017</v>
      </c>
      <c r="AA8432" s="2" t="s">
        <v>48</v>
      </c>
      <c r="AB8432" s="2" t="s">
        <v>88</v>
      </c>
      <c r="AC8432" s="2">
        <v>5.28</v>
      </c>
      <c r="AD8432" s="3">
        <v>0</v>
      </c>
      <c r="AE8432" s="5">
        <v>0</v>
      </c>
      <c r="AF8432" s="2">
        <v>0</v>
      </c>
      <c r="AG8432" s="3">
        <f t="shared" si="923"/>
        <v>0</v>
      </c>
      <c r="AH8432" s="2" t="s">
        <v>50</v>
      </c>
      <c r="AI8432" s="3">
        <v>0</v>
      </c>
    </row>
    <row r="8433" spans="1:35" x14ac:dyDescent="0.3">
      <c r="A8433" s="2" t="s">
        <v>15900</v>
      </c>
      <c r="B8433" s="2" t="s">
        <v>4055</v>
      </c>
      <c r="C8433" s="2" t="s">
        <v>370</v>
      </c>
      <c r="D8433" s="2" t="s">
        <v>81</v>
      </c>
      <c r="E8433" s="2">
        <v>2021</v>
      </c>
      <c r="F8433" s="2" t="s">
        <v>55</v>
      </c>
      <c r="G8433" s="2" t="s">
        <v>93</v>
      </c>
      <c r="H8433" s="2" t="s">
        <v>94</v>
      </c>
      <c r="I8433" s="2" t="s">
        <v>131</v>
      </c>
      <c r="J8433" s="2" t="s">
        <v>132</v>
      </c>
      <c r="K8433" s="3">
        <v>184469.22</v>
      </c>
      <c r="L8433" s="3">
        <v>62481.06</v>
      </c>
      <c r="M8433" s="3">
        <f t="shared" si="917"/>
        <v>121988.16</v>
      </c>
      <c r="N8433" s="3">
        <v>33608.54</v>
      </c>
      <c r="O8433" s="3">
        <f t="shared" si="918"/>
        <v>88379.62</v>
      </c>
      <c r="P8433" s="3">
        <v>63845.86</v>
      </c>
      <c r="Q8433" s="4">
        <f t="shared" si="919"/>
        <v>0.66129276201200393</v>
      </c>
      <c r="R8433" s="4">
        <f t="shared" si="920"/>
        <v>0.34610576225128509</v>
      </c>
      <c r="S8433" s="3">
        <v>209328.39</v>
      </c>
      <c r="T8433" s="3">
        <f t="shared" si="921"/>
        <v>-24859.170000000013</v>
      </c>
      <c r="U8433" s="4">
        <f t="shared" si="922"/>
        <v>-0.11875680121554469</v>
      </c>
      <c r="V8433" s="2" t="s">
        <v>107</v>
      </c>
      <c r="W8433" s="2" t="s">
        <v>207</v>
      </c>
      <c r="X8433" s="2" t="s">
        <v>97</v>
      </c>
      <c r="Y8433" s="2">
        <v>1550</v>
      </c>
      <c r="Z8433" s="2" t="s">
        <v>2779</v>
      </c>
      <c r="AA8433" s="2" t="s">
        <v>224</v>
      </c>
      <c r="AB8433" s="2" t="s">
        <v>100</v>
      </c>
      <c r="AC8433" s="2">
        <v>4.2</v>
      </c>
      <c r="AD8433" s="3">
        <v>0</v>
      </c>
      <c r="AE8433" s="5">
        <v>0</v>
      </c>
      <c r="AF8433" s="2">
        <v>0</v>
      </c>
      <c r="AG8433" s="3">
        <f t="shared" si="923"/>
        <v>0</v>
      </c>
      <c r="AH8433" s="2" t="s">
        <v>50</v>
      </c>
      <c r="AI8433" s="3">
        <v>0</v>
      </c>
    </row>
    <row r="8434" spans="1:35" x14ac:dyDescent="0.3">
      <c r="A8434" s="2" t="s">
        <v>15901</v>
      </c>
      <c r="B8434" s="2" t="s">
        <v>428</v>
      </c>
      <c r="C8434" s="2" t="s">
        <v>138</v>
      </c>
      <c r="D8434" s="2" t="s">
        <v>104</v>
      </c>
      <c r="E8434" s="2">
        <v>2024</v>
      </c>
      <c r="F8434" s="2" t="s">
        <v>39</v>
      </c>
      <c r="G8434" s="2" t="s">
        <v>69</v>
      </c>
      <c r="H8434" s="2" t="s">
        <v>70</v>
      </c>
      <c r="I8434" s="2" t="s">
        <v>71</v>
      </c>
      <c r="J8434" s="2" t="s">
        <v>228</v>
      </c>
      <c r="K8434" s="3">
        <v>6814725.4100000001</v>
      </c>
      <c r="L8434" s="3">
        <v>3448389.37</v>
      </c>
      <c r="M8434" s="3">
        <f t="shared" si="917"/>
        <v>3366336.04</v>
      </c>
      <c r="N8434" s="3">
        <v>1125883.8799999999</v>
      </c>
      <c r="O8434" s="3">
        <f t="shared" si="918"/>
        <v>2240452.16</v>
      </c>
      <c r="P8434" s="3">
        <v>1704054.76</v>
      </c>
      <c r="Q8434" s="4">
        <f t="shared" si="919"/>
        <v>0.4939797038718835</v>
      </c>
      <c r="R8434" s="4">
        <f t="shared" si="920"/>
        <v>0.2500547942107032</v>
      </c>
      <c r="S8434" s="3">
        <v>6281448.6500000004</v>
      </c>
      <c r="T8434" s="3">
        <f t="shared" si="921"/>
        <v>533276.75999999978</v>
      </c>
      <c r="U8434" s="4">
        <f t="shared" si="922"/>
        <v>8.4897097741935657E-2</v>
      </c>
      <c r="V8434" s="2" t="s">
        <v>73</v>
      </c>
      <c r="W8434" s="2" t="s">
        <v>117</v>
      </c>
      <c r="X8434" s="2" t="s">
        <v>74</v>
      </c>
      <c r="Y8434" s="2">
        <v>1.36</v>
      </c>
      <c r="Z8434" s="2" t="s">
        <v>15902</v>
      </c>
      <c r="AA8434" s="2" t="s">
        <v>141</v>
      </c>
      <c r="AB8434" s="2" t="s">
        <v>110</v>
      </c>
      <c r="AC8434" s="2">
        <v>7.21</v>
      </c>
      <c r="AD8434" s="3">
        <v>0</v>
      </c>
      <c r="AE8434" s="5">
        <v>0</v>
      </c>
      <c r="AF8434" s="2">
        <v>0</v>
      </c>
      <c r="AG8434" s="3">
        <f t="shared" si="923"/>
        <v>0</v>
      </c>
      <c r="AH8434" s="2" t="s">
        <v>50</v>
      </c>
      <c r="AI8434" s="3">
        <v>0</v>
      </c>
    </row>
    <row r="8435" spans="1:35" x14ac:dyDescent="0.3">
      <c r="A8435" s="2" t="s">
        <v>15903</v>
      </c>
      <c r="B8435" s="2" t="s">
        <v>3945</v>
      </c>
      <c r="C8435" s="2" t="s">
        <v>205</v>
      </c>
      <c r="D8435" s="2" t="s">
        <v>81</v>
      </c>
      <c r="E8435" s="2">
        <v>2023</v>
      </c>
      <c r="F8435" s="2" t="s">
        <v>92</v>
      </c>
      <c r="G8435" s="2" t="s">
        <v>69</v>
      </c>
      <c r="H8435" s="2" t="s">
        <v>165</v>
      </c>
      <c r="I8435" s="2" t="s">
        <v>71</v>
      </c>
      <c r="J8435" s="2" t="s">
        <v>228</v>
      </c>
      <c r="K8435" s="3">
        <v>3887925.12</v>
      </c>
      <c r="L8435" s="3">
        <v>1761872.79</v>
      </c>
      <c r="M8435" s="3">
        <f t="shared" si="917"/>
        <v>2126052.33</v>
      </c>
      <c r="N8435" s="3">
        <v>848858.93</v>
      </c>
      <c r="O8435" s="3">
        <f t="shared" si="918"/>
        <v>1277193.3999999999</v>
      </c>
      <c r="P8435" s="3">
        <v>1009713.07</v>
      </c>
      <c r="Q8435" s="4">
        <f t="shared" si="919"/>
        <v>0.5468346905816952</v>
      </c>
      <c r="R8435" s="4">
        <f t="shared" si="920"/>
        <v>0.25970486540646132</v>
      </c>
      <c r="S8435" s="3">
        <v>4107373.14</v>
      </c>
      <c r="T8435" s="3">
        <f t="shared" si="921"/>
        <v>-219448.02000000002</v>
      </c>
      <c r="U8435" s="4">
        <f t="shared" si="922"/>
        <v>-5.3427826623027488E-2</v>
      </c>
      <c r="V8435" s="2" t="s">
        <v>44</v>
      </c>
      <c r="W8435" s="2" t="s">
        <v>45</v>
      </c>
      <c r="X8435" s="2" t="s">
        <v>167</v>
      </c>
      <c r="Y8435" s="2">
        <v>17.2</v>
      </c>
      <c r="Z8435" s="2" t="s">
        <v>15904</v>
      </c>
      <c r="AA8435" s="2" t="s">
        <v>148</v>
      </c>
      <c r="AB8435" s="2" t="s">
        <v>88</v>
      </c>
      <c r="AC8435" s="2">
        <v>9.98</v>
      </c>
      <c r="AD8435" s="3">
        <v>0</v>
      </c>
      <c r="AE8435" s="5">
        <v>0</v>
      </c>
      <c r="AF8435" s="2">
        <v>0</v>
      </c>
      <c r="AG8435" s="3">
        <f t="shared" si="923"/>
        <v>0</v>
      </c>
      <c r="AH8435" s="2" t="s">
        <v>50</v>
      </c>
      <c r="AI8435" s="3">
        <v>0</v>
      </c>
    </row>
    <row r="8436" spans="1:35" x14ac:dyDescent="0.3">
      <c r="A8436" s="2" t="s">
        <v>15905</v>
      </c>
      <c r="B8436" s="2" t="s">
        <v>3219</v>
      </c>
      <c r="C8436" s="2" t="s">
        <v>261</v>
      </c>
      <c r="D8436" s="2" t="s">
        <v>54</v>
      </c>
      <c r="E8436" s="2">
        <v>2024</v>
      </c>
      <c r="F8436" s="2" t="s">
        <v>55</v>
      </c>
      <c r="G8436" s="2" t="s">
        <v>56</v>
      </c>
      <c r="H8436" s="2" t="s">
        <v>177</v>
      </c>
      <c r="I8436" s="2" t="s">
        <v>71</v>
      </c>
      <c r="J8436" s="2" t="s">
        <v>172</v>
      </c>
      <c r="K8436" s="3">
        <v>7644005.5099999998</v>
      </c>
      <c r="L8436" s="3">
        <v>2887650.96</v>
      </c>
      <c r="M8436" s="3">
        <f t="shared" si="917"/>
        <v>4756354.55</v>
      </c>
      <c r="N8436" s="3">
        <v>1672706.41</v>
      </c>
      <c r="O8436" s="3">
        <f t="shared" si="918"/>
        <v>3083648.1399999997</v>
      </c>
      <c r="P8436" s="3">
        <v>2256512.8199999998</v>
      </c>
      <c r="Q8436" s="4">
        <f t="shared" si="919"/>
        <v>0.62223327073452095</v>
      </c>
      <c r="R8436" s="4">
        <f t="shared" si="920"/>
        <v>0.29520031311437395</v>
      </c>
      <c r="S8436" s="3">
        <v>8360740</v>
      </c>
      <c r="T8436" s="3">
        <f t="shared" si="921"/>
        <v>-716734.49000000022</v>
      </c>
      <c r="U8436" s="4">
        <f t="shared" si="922"/>
        <v>-8.5726202465332038E-2</v>
      </c>
      <c r="V8436" s="2" t="s">
        <v>107</v>
      </c>
      <c r="W8436" s="2" t="s">
        <v>60</v>
      </c>
      <c r="X8436" s="2" t="s">
        <v>180</v>
      </c>
      <c r="Y8436" s="2">
        <v>149.5</v>
      </c>
      <c r="Z8436" s="2" t="s">
        <v>15906</v>
      </c>
      <c r="AA8436" s="2" t="s">
        <v>63</v>
      </c>
      <c r="AB8436" s="2" t="s">
        <v>64</v>
      </c>
      <c r="AC8436" s="2">
        <v>4.99</v>
      </c>
      <c r="AD8436" s="3">
        <v>0</v>
      </c>
      <c r="AE8436" s="5">
        <v>0</v>
      </c>
      <c r="AF8436" s="2">
        <v>0</v>
      </c>
      <c r="AG8436" s="3">
        <f t="shared" si="923"/>
        <v>0</v>
      </c>
      <c r="AH8436" s="2" t="s">
        <v>230</v>
      </c>
      <c r="AI8436" s="3">
        <v>0</v>
      </c>
    </row>
    <row r="8437" spans="1:35" x14ac:dyDescent="0.3">
      <c r="A8437" s="2" t="s">
        <v>15907</v>
      </c>
      <c r="B8437" s="2" t="s">
        <v>2466</v>
      </c>
      <c r="C8437" s="2" t="s">
        <v>730</v>
      </c>
      <c r="D8437" s="2" t="s">
        <v>38</v>
      </c>
      <c r="E8437" s="2">
        <v>2020</v>
      </c>
      <c r="F8437" s="2" t="s">
        <v>39</v>
      </c>
      <c r="G8437" s="2" t="s">
        <v>40</v>
      </c>
      <c r="H8437" s="2" t="s">
        <v>171</v>
      </c>
      <c r="I8437" s="2" t="s">
        <v>39</v>
      </c>
      <c r="J8437" s="2" t="s">
        <v>273</v>
      </c>
      <c r="K8437" s="3">
        <v>8038388.6500000004</v>
      </c>
      <c r="L8437" s="3">
        <v>2637873.44</v>
      </c>
      <c r="M8437" s="3">
        <f t="shared" si="917"/>
        <v>5400515.2100000009</v>
      </c>
      <c r="N8437" s="3">
        <v>1650559.37</v>
      </c>
      <c r="O8437" s="3">
        <f t="shared" si="918"/>
        <v>3749955.8400000008</v>
      </c>
      <c r="P8437" s="3">
        <v>2816042.89</v>
      </c>
      <c r="Q8437" s="4">
        <f t="shared" si="919"/>
        <v>0.67184051992808291</v>
      </c>
      <c r="R8437" s="4">
        <f t="shared" si="920"/>
        <v>0.35032430162480388</v>
      </c>
      <c r="S8437" s="3">
        <v>9119043.6600000001</v>
      </c>
      <c r="T8437" s="3">
        <f t="shared" si="921"/>
        <v>-1080655.0099999998</v>
      </c>
      <c r="U8437" s="4">
        <f t="shared" si="922"/>
        <v>-0.11850530058762761</v>
      </c>
      <c r="V8437" s="2" t="s">
        <v>124</v>
      </c>
      <c r="W8437" s="2" t="s">
        <v>117</v>
      </c>
      <c r="X8437" s="2" t="s">
        <v>86</v>
      </c>
      <c r="Y8437" s="2">
        <v>0.92</v>
      </c>
      <c r="Z8437" s="2" t="s">
        <v>7675</v>
      </c>
      <c r="AA8437" s="2" t="s">
        <v>99</v>
      </c>
      <c r="AB8437" s="2" t="s">
        <v>142</v>
      </c>
      <c r="AC8437" s="2">
        <v>5.62</v>
      </c>
      <c r="AD8437" s="3">
        <v>0</v>
      </c>
      <c r="AE8437" s="5">
        <v>0</v>
      </c>
      <c r="AF8437" s="2">
        <v>0</v>
      </c>
      <c r="AG8437" s="3">
        <f t="shared" si="923"/>
        <v>0</v>
      </c>
      <c r="AH8437" s="2" t="s">
        <v>230</v>
      </c>
      <c r="AI8437" s="3">
        <v>0</v>
      </c>
    </row>
    <row r="8438" spans="1:35" x14ac:dyDescent="0.3">
      <c r="A8438" s="2" t="s">
        <v>15908</v>
      </c>
      <c r="B8438" s="2" t="s">
        <v>834</v>
      </c>
      <c r="C8438" s="2" t="s">
        <v>249</v>
      </c>
      <c r="D8438" s="2" t="s">
        <v>104</v>
      </c>
      <c r="E8438" s="2">
        <v>2023</v>
      </c>
      <c r="F8438" s="2" t="s">
        <v>55</v>
      </c>
      <c r="G8438" s="2" t="s">
        <v>56</v>
      </c>
      <c r="H8438" s="2" t="s">
        <v>177</v>
      </c>
      <c r="I8438" s="2" t="s">
        <v>131</v>
      </c>
      <c r="J8438" s="2" t="s">
        <v>268</v>
      </c>
      <c r="K8438" s="3">
        <v>3035361.18</v>
      </c>
      <c r="L8438" s="3">
        <v>1220967.1299999999</v>
      </c>
      <c r="M8438" s="3">
        <f t="shared" si="917"/>
        <v>1814394.0500000003</v>
      </c>
      <c r="N8438" s="3">
        <v>581322.56999999995</v>
      </c>
      <c r="O8438" s="3">
        <f t="shared" si="918"/>
        <v>1233071.4800000004</v>
      </c>
      <c r="P8438" s="3">
        <v>942422.04</v>
      </c>
      <c r="Q8438" s="4">
        <f t="shared" si="919"/>
        <v>0.59775227473917958</v>
      </c>
      <c r="R8438" s="4">
        <f t="shared" si="920"/>
        <v>0.31048102156989438</v>
      </c>
      <c r="S8438" s="3">
        <v>2781941.16</v>
      </c>
      <c r="T8438" s="3">
        <f t="shared" si="921"/>
        <v>253420.02000000002</v>
      </c>
      <c r="U8438" s="4">
        <f t="shared" si="922"/>
        <v>9.1094672900989757E-2</v>
      </c>
      <c r="V8438" s="2" t="s">
        <v>133</v>
      </c>
      <c r="W8438" s="2" t="s">
        <v>207</v>
      </c>
      <c r="X8438" s="2" t="s">
        <v>180</v>
      </c>
      <c r="Y8438" s="2">
        <v>149.5</v>
      </c>
      <c r="Z8438" s="2" t="s">
        <v>2302</v>
      </c>
      <c r="AA8438" s="2" t="s">
        <v>148</v>
      </c>
      <c r="AB8438" s="2" t="s">
        <v>77</v>
      </c>
      <c r="AC8438" s="2">
        <v>6.71</v>
      </c>
      <c r="AD8438" s="3">
        <v>0</v>
      </c>
      <c r="AE8438" s="5">
        <v>0</v>
      </c>
      <c r="AF8438" s="2">
        <v>0</v>
      </c>
      <c r="AG8438" s="3">
        <f t="shared" si="923"/>
        <v>0</v>
      </c>
      <c r="AH8438" s="2" t="s">
        <v>50</v>
      </c>
      <c r="AI8438" s="3">
        <v>0</v>
      </c>
    </row>
    <row r="8439" spans="1:35" x14ac:dyDescent="0.3">
      <c r="A8439" s="2" t="s">
        <v>15909</v>
      </c>
      <c r="B8439" s="2" t="s">
        <v>7064</v>
      </c>
      <c r="C8439" s="2" t="s">
        <v>341</v>
      </c>
      <c r="D8439" s="2" t="s">
        <v>54</v>
      </c>
      <c r="E8439" s="2">
        <v>2023</v>
      </c>
      <c r="F8439" s="2" t="s">
        <v>39</v>
      </c>
      <c r="G8439" s="2" t="s">
        <v>56</v>
      </c>
      <c r="H8439" s="2" t="s">
        <v>123</v>
      </c>
      <c r="I8439" s="2" t="s">
        <v>71</v>
      </c>
      <c r="J8439" s="2" t="s">
        <v>228</v>
      </c>
      <c r="K8439" s="3">
        <v>2912505.54</v>
      </c>
      <c r="L8439" s="3">
        <v>1087759.52</v>
      </c>
      <c r="M8439" s="3">
        <f t="shared" si="917"/>
        <v>1824746.02</v>
      </c>
      <c r="N8439" s="3">
        <v>569268.65</v>
      </c>
      <c r="O8439" s="3">
        <f t="shared" si="918"/>
        <v>1255477.3700000001</v>
      </c>
      <c r="P8439" s="3">
        <v>963359.99</v>
      </c>
      <c r="Q8439" s="4">
        <f t="shared" si="919"/>
        <v>0.6265210468921546</v>
      </c>
      <c r="R8439" s="4">
        <f t="shared" si="920"/>
        <v>0.33076674937414885</v>
      </c>
      <c r="S8439" s="3">
        <v>3280370.19</v>
      </c>
      <c r="T8439" s="3">
        <f t="shared" si="921"/>
        <v>-367864.64999999991</v>
      </c>
      <c r="U8439" s="4">
        <f t="shared" si="922"/>
        <v>-0.1121412001369272</v>
      </c>
      <c r="V8439" s="2" t="s">
        <v>124</v>
      </c>
      <c r="W8439" s="2" t="s">
        <v>117</v>
      </c>
      <c r="X8439" s="2" t="s">
        <v>126</v>
      </c>
      <c r="Y8439" s="2">
        <v>1.34</v>
      </c>
      <c r="Z8439" s="2" t="s">
        <v>15373</v>
      </c>
      <c r="AA8439" s="2" t="s">
        <v>48</v>
      </c>
      <c r="AB8439" s="2" t="s">
        <v>306</v>
      </c>
      <c r="AC8439" s="2">
        <v>1.37</v>
      </c>
      <c r="AD8439" s="3">
        <v>0</v>
      </c>
      <c r="AE8439" s="5">
        <v>0</v>
      </c>
      <c r="AF8439" s="2">
        <v>0</v>
      </c>
      <c r="AG8439" s="3">
        <f t="shared" si="923"/>
        <v>0</v>
      </c>
      <c r="AH8439" s="2" t="s">
        <v>50</v>
      </c>
      <c r="AI8439" s="3">
        <v>0</v>
      </c>
    </row>
    <row r="8440" spans="1:35" x14ac:dyDescent="0.3">
      <c r="A8440" s="2" t="s">
        <v>15910</v>
      </c>
      <c r="B8440" s="2" t="s">
        <v>3853</v>
      </c>
      <c r="C8440" s="2" t="s">
        <v>648</v>
      </c>
      <c r="D8440" s="2" t="s">
        <v>104</v>
      </c>
      <c r="E8440" s="2">
        <v>2021</v>
      </c>
      <c r="F8440" s="2" t="s">
        <v>92</v>
      </c>
      <c r="G8440" s="2" t="s">
        <v>56</v>
      </c>
      <c r="H8440" s="2" t="s">
        <v>123</v>
      </c>
      <c r="I8440" s="2" t="s">
        <v>39</v>
      </c>
      <c r="J8440" s="2" t="s">
        <v>273</v>
      </c>
      <c r="K8440" s="3">
        <v>9569448.1999999993</v>
      </c>
      <c r="L8440" s="3">
        <v>4226068.05</v>
      </c>
      <c r="M8440" s="3">
        <f t="shared" si="917"/>
        <v>5343380.1499999994</v>
      </c>
      <c r="N8440" s="3">
        <v>866889.32</v>
      </c>
      <c r="O8440" s="3">
        <f t="shared" si="918"/>
        <v>4476490.8299999991</v>
      </c>
      <c r="P8440" s="3">
        <v>3545663.9</v>
      </c>
      <c r="Q8440" s="4">
        <f t="shared" si="919"/>
        <v>0.5583791289031691</v>
      </c>
      <c r="R8440" s="4">
        <f t="shared" si="920"/>
        <v>0.37051915908798172</v>
      </c>
      <c r="S8440" s="3">
        <v>9981208.0099999998</v>
      </c>
      <c r="T8440" s="3">
        <f t="shared" si="921"/>
        <v>-411759.81000000052</v>
      </c>
      <c r="U8440" s="4">
        <f t="shared" si="922"/>
        <v>-4.1253504544486549E-2</v>
      </c>
      <c r="V8440" s="2" t="s">
        <v>124</v>
      </c>
      <c r="W8440" s="2" t="s">
        <v>45</v>
      </c>
      <c r="X8440" s="2" t="s">
        <v>126</v>
      </c>
      <c r="Y8440" s="2">
        <v>1.34</v>
      </c>
      <c r="Z8440" s="2" t="s">
        <v>10243</v>
      </c>
      <c r="AA8440" s="2" t="s">
        <v>48</v>
      </c>
      <c r="AB8440" s="2" t="s">
        <v>49</v>
      </c>
      <c r="AC8440" s="2">
        <v>7.23</v>
      </c>
      <c r="AD8440" s="3">
        <v>0</v>
      </c>
      <c r="AE8440" s="5">
        <v>0</v>
      </c>
      <c r="AF8440" s="2">
        <v>0</v>
      </c>
      <c r="AG8440" s="3">
        <f t="shared" si="923"/>
        <v>0</v>
      </c>
      <c r="AH8440" s="2" t="s">
        <v>50</v>
      </c>
      <c r="AI8440" s="3">
        <v>0</v>
      </c>
    </row>
    <row r="8441" spans="1:35" x14ac:dyDescent="0.3">
      <c r="A8441" s="2" t="s">
        <v>15911</v>
      </c>
      <c r="B8441" s="2" t="s">
        <v>1383</v>
      </c>
      <c r="C8441" s="2" t="s">
        <v>249</v>
      </c>
      <c r="D8441" s="2" t="s">
        <v>104</v>
      </c>
      <c r="E8441" s="2">
        <v>2023</v>
      </c>
      <c r="F8441" s="2" t="s">
        <v>105</v>
      </c>
      <c r="G8441" s="2" t="s">
        <v>40</v>
      </c>
      <c r="H8441" s="2" t="s">
        <v>279</v>
      </c>
      <c r="I8441" s="2" t="s">
        <v>58</v>
      </c>
      <c r="J8441" s="2" t="s">
        <v>106</v>
      </c>
      <c r="K8441" s="3">
        <v>8724564.2200000007</v>
      </c>
      <c r="L8441" s="3">
        <v>3809509.18</v>
      </c>
      <c r="M8441" s="3">
        <f t="shared" si="917"/>
        <v>4915055.040000001</v>
      </c>
      <c r="N8441" s="3">
        <v>1196300.8600000001</v>
      </c>
      <c r="O8441" s="3">
        <f t="shared" si="918"/>
        <v>3718754.1800000006</v>
      </c>
      <c r="P8441" s="3">
        <v>2968207.92</v>
      </c>
      <c r="Q8441" s="4">
        <f t="shared" si="919"/>
        <v>0.56335822810872727</v>
      </c>
      <c r="R8441" s="4">
        <f t="shared" si="920"/>
        <v>0.34021274245374283</v>
      </c>
      <c r="S8441" s="3">
        <v>7254748.0099999998</v>
      </c>
      <c r="T8441" s="3">
        <f t="shared" si="921"/>
        <v>1469816.2100000009</v>
      </c>
      <c r="U8441" s="4">
        <f t="shared" si="922"/>
        <v>0.20260058763915645</v>
      </c>
      <c r="V8441" s="2" t="s">
        <v>95</v>
      </c>
      <c r="W8441" s="2" t="s">
        <v>60</v>
      </c>
      <c r="X8441" s="2" t="s">
        <v>280</v>
      </c>
      <c r="Y8441" s="2">
        <v>0.79</v>
      </c>
      <c r="Z8441" s="2" t="s">
        <v>15912</v>
      </c>
      <c r="AA8441" s="2" t="s">
        <v>109</v>
      </c>
      <c r="AB8441" s="2" t="s">
        <v>149</v>
      </c>
      <c r="AC8441" s="2">
        <v>3.17</v>
      </c>
      <c r="AD8441" s="3">
        <v>0</v>
      </c>
      <c r="AE8441" s="5">
        <v>0</v>
      </c>
      <c r="AF8441" s="2">
        <v>0</v>
      </c>
      <c r="AG8441" s="3">
        <f t="shared" si="923"/>
        <v>0</v>
      </c>
      <c r="AH8441" s="2" t="s">
        <v>50</v>
      </c>
      <c r="AI8441" s="3">
        <v>0</v>
      </c>
    </row>
    <row r="8442" spans="1:35" x14ac:dyDescent="0.3">
      <c r="A8442" s="2" t="s">
        <v>15913</v>
      </c>
      <c r="B8442" s="2" t="s">
        <v>3775</v>
      </c>
      <c r="C8442" s="2" t="s">
        <v>520</v>
      </c>
      <c r="D8442" s="2" t="s">
        <v>81</v>
      </c>
      <c r="E8442" s="2">
        <v>2021</v>
      </c>
      <c r="F8442" s="2" t="s">
        <v>105</v>
      </c>
      <c r="G8442" s="2" t="s">
        <v>56</v>
      </c>
      <c r="H8442" s="2" t="s">
        <v>153</v>
      </c>
      <c r="I8442" s="2" t="s">
        <v>39</v>
      </c>
      <c r="J8442" s="2" t="s">
        <v>273</v>
      </c>
      <c r="K8442" s="3">
        <v>6277401.5499999998</v>
      </c>
      <c r="L8442" s="3">
        <v>3096145.4</v>
      </c>
      <c r="M8442" s="3">
        <f t="shared" si="917"/>
        <v>3181256.15</v>
      </c>
      <c r="N8442" s="3">
        <v>1119251.06</v>
      </c>
      <c r="O8442" s="3">
        <f t="shared" si="918"/>
        <v>2062005.0899999999</v>
      </c>
      <c r="P8442" s="3">
        <v>1484893.75</v>
      </c>
      <c r="Q8442" s="4">
        <f t="shared" si="919"/>
        <v>0.50677913857525969</v>
      </c>
      <c r="R8442" s="4">
        <f t="shared" si="920"/>
        <v>0.23654592400576957</v>
      </c>
      <c r="S8442" s="3">
        <v>6192325.21</v>
      </c>
      <c r="T8442" s="3">
        <f t="shared" si="921"/>
        <v>85076.339999999851</v>
      </c>
      <c r="U8442" s="4">
        <f t="shared" si="922"/>
        <v>1.3738997406436257E-2</v>
      </c>
      <c r="V8442" s="2" t="s">
        <v>95</v>
      </c>
      <c r="W8442" s="2" t="s">
        <v>125</v>
      </c>
      <c r="X8442" s="2" t="s">
        <v>155</v>
      </c>
      <c r="Y8442" s="2">
        <v>7.24</v>
      </c>
      <c r="Z8442" s="2" t="s">
        <v>15914</v>
      </c>
      <c r="AA8442" s="2" t="s">
        <v>224</v>
      </c>
      <c r="AB8442" s="2" t="s">
        <v>306</v>
      </c>
      <c r="AC8442" s="2">
        <v>2.0099999999999998</v>
      </c>
      <c r="AD8442" s="3">
        <v>0</v>
      </c>
      <c r="AE8442" s="5">
        <v>0</v>
      </c>
      <c r="AF8442" s="2">
        <v>0</v>
      </c>
      <c r="AG8442" s="3">
        <f t="shared" si="923"/>
        <v>0</v>
      </c>
      <c r="AH8442" s="2" t="s">
        <v>50</v>
      </c>
      <c r="AI8442" s="3">
        <v>0</v>
      </c>
    </row>
    <row r="8443" spans="1:35" x14ac:dyDescent="0.3">
      <c r="A8443" s="2" t="s">
        <v>15915</v>
      </c>
      <c r="B8443" s="2" t="s">
        <v>3257</v>
      </c>
      <c r="C8443" s="2" t="s">
        <v>387</v>
      </c>
      <c r="D8443" s="2" t="s">
        <v>81</v>
      </c>
      <c r="E8443" s="2">
        <v>2020</v>
      </c>
      <c r="F8443" s="2" t="s">
        <v>58</v>
      </c>
      <c r="G8443" s="2" t="s">
        <v>69</v>
      </c>
      <c r="H8443" s="2" t="s">
        <v>272</v>
      </c>
      <c r="I8443" s="2" t="s">
        <v>55</v>
      </c>
      <c r="J8443" s="2" t="s">
        <v>84</v>
      </c>
      <c r="K8443" s="3">
        <v>5282310.4800000004</v>
      </c>
      <c r="L8443" s="3">
        <v>1941321.26</v>
      </c>
      <c r="M8443" s="3">
        <f t="shared" si="917"/>
        <v>3340989.2200000007</v>
      </c>
      <c r="N8443" s="3">
        <v>941933.54</v>
      </c>
      <c r="O8443" s="3">
        <f t="shared" si="918"/>
        <v>2399055.6800000006</v>
      </c>
      <c r="P8443" s="3">
        <v>1874938.69</v>
      </c>
      <c r="Q8443" s="4">
        <f t="shared" si="919"/>
        <v>0.63248633957616218</v>
      </c>
      <c r="R8443" s="4">
        <f t="shared" si="920"/>
        <v>0.35494670317069282</v>
      </c>
      <c r="S8443" s="3">
        <v>5249517.42</v>
      </c>
      <c r="T8443" s="3">
        <f t="shared" si="921"/>
        <v>32793.060000000522</v>
      </c>
      <c r="U8443" s="4">
        <f t="shared" si="922"/>
        <v>6.246871355272219E-3</v>
      </c>
      <c r="V8443" s="2" t="s">
        <v>44</v>
      </c>
      <c r="W8443" s="2" t="s">
        <v>45</v>
      </c>
      <c r="X8443" s="2" t="s">
        <v>274</v>
      </c>
      <c r="Y8443" s="2">
        <v>1</v>
      </c>
      <c r="Z8443" s="2" t="s">
        <v>15916</v>
      </c>
      <c r="AA8443" s="2" t="s">
        <v>63</v>
      </c>
      <c r="AB8443" s="2" t="s">
        <v>77</v>
      </c>
      <c r="AC8443" s="2">
        <v>1.96</v>
      </c>
      <c r="AD8443" s="3">
        <v>0</v>
      </c>
      <c r="AE8443" s="5">
        <v>0</v>
      </c>
      <c r="AF8443" s="2">
        <v>0</v>
      </c>
      <c r="AG8443" s="3">
        <f t="shared" si="923"/>
        <v>0</v>
      </c>
      <c r="AH8443" s="2" t="s">
        <v>50</v>
      </c>
      <c r="AI8443" s="3">
        <v>0</v>
      </c>
    </row>
    <row r="8444" spans="1:35" x14ac:dyDescent="0.3">
      <c r="A8444" s="2" t="s">
        <v>15917</v>
      </c>
      <c r="B8444" s="2" t="s">
        <v>1197</v>
      </c>
      <c r="C8444" s="2" t="s">
        <v>329</v>
      </c>
      <c r="D8444" s="2" t="s">
        <v>38</v>
      </c>
      <c r="E8444" s="2">
        <v>2021</v>
      </c>
      <c r="F8444" s="2" t="s">
        <v>82</v>
      </c>
      <c r="G8444" s="2" t="s">
        <v>69</v>
      </c>
      <c r="H8444" s="2" t="s">
        <v>272</v>
      </c>
      <c r="I8444" s="2" t="s">
        <v>71</v>
      </c>
      <c r="J8444" s="2" t="s">
        <v>293</v>
      </c>
      <c r="K8444" s="3">
        <v>1273084.22</v>
      </c>
      <c r="L8444" s="3">
        <v>383611.34</v>
      </c>
      <c r="M8444" s="3">
        <f t="shared" si="917"/>
        <v>889472.87999999989</v>
      </c>
      <c r="N8444" s="3">
        <v>162059.45000000001</v>
      </c>
      <c r="O8444" s="3">
        <f t="shared" si="918"/>
        <v>727413.42999999993</v>
      </c>
      <c r="P8444" s="3">
        <v>558470.63</v>
      </c>
      <c r="Q8444" s="4">
        <f t="shared" si="919"/>
        <v>0.69867559901103782</v>
      </c>
      <c r="R8444" s="4">
        <f t="shared" si="920"/>
        <v>0.43867532188875924</v>
      </c>
      <c r="S8444" s="3">
        <v>1289308.6000000001</v>
      </c>
      <c r="T8444" s="3">
        <f t="shared" si="921"/>
        <v>-16224.380000000121</v>
      </c>
      <c r="U8444" s="4">
        <f t="shared" si="922"/>
        <v>-1.2583783277331836E-2</v>
      </c>
      <c r="V8444" s="2" t="s">
        <v>124</v>
      </c>
      <c r="W8444" s="2" t="s">
        <v>207</v>
      </c>
      <c r="X8444" s="2" t="s">
        <v>274</v>
      </c>
      <c r="Y8444" s="2">
        <v>1</v>
      </c>
      <c r="Z8444" s="2" t="s">
        <v>5547</v>
      </c>
      <c r="AA8444" s="2" t="s">
        <v>76</v>
      </c>
      <c r="AB8444" s="2" t="s">
        <v>49</v>
      </c>
      <c r="AC8444" s="2">
        <v>7.04</v>
      </c>
      <c r="AD8444" s="3">
        <v>0</v>
      </c>
      <c r="AE8444" s="5">
        <v>0</v>
      </c>
      <c r="AF8444" s="2">
        <v>0</v>
      </c>
      <c r="AG8444" s="3">
        <f t="shared" si="923"/>
        <v>0</v>
      </c>
      <c r="AH8444" s="2" t="s">
        <v>50</v>
      </c>
      <c r="AI8444" s="3">
        <v>0</v>
      </c>
    </row>
    <row r="8445" spans="1:35" x14ac:dyDescent="0.3">
      <c r="A8445" s="2" t="s">
        <v>15918</v>
      </c>
      <c r="B8445" s="2" t="s">
        <v>7452</v>
      </c>
      <c r="C8445" s="2" t="s">
        <v>617</v>
      </c>
      <c r="D8445" s="2" t="s">
        <v>38</v>
      </c>
      <c r="E8445" s="2">
        <v>2020</v>
      </c>
      <c r="F8445" s="2" t="s">
        <v>55</v>
      </c>
      <c r="G8445" s="2" t="s">
        <v>40</v>
      </c>
      <c r="H8445" s="2" t="s">
        <v>41</v>
      </c>
      <c r="I8445" s="2" t="s">
        <v>58</v>
      </c>
      <c r="J8445" s="2" t="s">
        <v>191</v>
      </c>
      <c r="K8445" s="3">
        <v>3400645.81</v>
      </c>
      <c r="L8445" s="3">
        <v>1866857.88</v>
      </c>
      <c r="M8445" s="3">
        <f t="shared" si="917"/>
        <v>1533787.9300000002</v>
      </c>
      <c r="N8445" s="3">
        <v>586913.69999999995</v>
      </c>
      <c r="O8445" s="3">
        <f t="shared" si="918"/>
        <v>946874.23000000021</v>
      </c>
      <c r="P8445" s="3">
        <v>701201.32</v>
      </c>
      <c r="Q8445" s="4">
        <f t="shared" si="919"/>
        <v>0.45102842686224948</v>
      </c>
      <c r="R8445" s="4">
        <f t="shared" si="920"/>
        <v>0.20619651653754553</v>
      </c>
      <c r="S8445" s="3">
        <v>3939173.87</v>
      </c>
      <c r="T8445" s="3">
        <f t="shared" si="921"/>
        <v>-538528.06000000006</v>
      </c>
      <c r="U8445" s="4">
        <f t="shared" si="922"/>
        <v>-0.13671091395617935</v>
      </c>
      <c r="V8445" s="2" t="s">
        <v>124</v>
      </c>
      <c r="W8445" s="2" t="s">
        <v>117</v>
      </c>
      <c r="X8445" s="2" t="s">
        <v>46</v>
      </c>
      <c r="Y8445" s="2">
        <v>0.89</v>
      </c>
      <c r="Z8445" s="2" t="s">
        <v>6147</v>
      </c>
      <c r="AA8445" s="2" t="s">
        <v>48</v>
      </c>
      <c r="AB8445" s="2" t="s">
        <v>88</v>
      </c>
      <c r="AC8445" s="2">
        <v>9.0399999999999991</v>
      </c>
      <c r="AD8445" s="3">
        <v>0</v>
      </c>
      <c r="AE8445" s="5">
        <v>0</v>
      </c>
      <c r="AF8445" s="2">
        <v>0</v>
      </c>
      <c r="AG8445" s="3">
        <f t="shared" si="923"/>
        <v>0</v>
      </c>
      <c r="AH8445" s="2" t="s">
        <v>50</v>
      </c>
      <c r="AI8445" s="3">
        <v>0</v>
      </c>
    </row>
    <row r="8446" spans="1:35" x14ac:dyDescent="0.3">
      <c r="A8446" s="2" t="s">
        <v>15919</v>
      </c>
      <c r="B8446" s="2" t="s">
        <v>2368</v>
      </c>
      <c r="C8446" s="2" t="s">
        <v>536</v>
      </c>
      <c r="D8446" s="2" t="s">
        <v>81</v>
      </c>
      <c r="E8446" s="2">
        <v>2024</v>
      </c>
      <c r="F8446" s="2" t="s">
        <v>92</v>
      </c>
      <c r="G8446" s="2" t="s">
        <v>69</v>
      </c>
      <c r="H8446" s="2" t="s">
        <v>165</v>
      </c>
      <c r="I8446" s="2" t="s">
        <v>42</v>
      </c>
      <c r="J8446" s="2" t="s">
        <v>166</v>
      </c>
      <c r="K8446" s="3">
        <v>9183900.8900000006</v>
      </c>
      <c r="L8446" s="3">
        <v>4433792.67</v>
      </c>
      <c r="M8446" s="3">
        <f t="shared" si="917"/>
        <v>4750108.2200000007</v>
      </c>
      <c r="N8446" s="3">
        <v>1655891.75</v>
      </c>
      <c r="O8446" s="3">
        <f t="shared" si="918"/>
        <v>3094216.4700000007</v>
      </c>
      <c r="P8446" s="3">
        <v>2236259.16</v>
      </c>
      <c r="Q8446" s="4">
        <f t="shared" si="919"/>
        <v>0.51722119793041454</v>
      </c>
      <c r="R8446" s="4">
        <f t="shared" si="920"/>
        <v>0.24349774532464494</v>
      </c>
      <c r="S8446" s="3">
        <v>9918047.6400000006</v>
      </c>
      <c r="T8446" s="3">
        <f t="shared" si="921"/>
        <v>-734146.75</v>
      </c>
      <c r="U8446" s="4">
        <f t="shared" si="922"/>
        <v>-7.4021296997924077E-2</v>
      </c>
      <c r="V8446" s="2" t="s">
        <v>85</v>
      </c>
      <c r="W8446" s="2" t="s">
        <v>117</v>
      </c>
      <c r="X8446" s="2" t="s">
        <v>167</v>
      </c>
      <c r="Y8446" s="2">
        <v>17.2</v>
      </c>
      <c r="Z8446" s="2" t="s">
        <v>15920</v>
      </c>
      <c r="AA8446" s="2" t="s">
        <v>141</v>
      </c>
      <c r="AB8446" s="2" t="s">
        <v>64</v>
      </c>
      <c r="AC8446" s="2">
        <v>2.97</v>
      </c>
      <c r="AD8446" s="3">
        <v>0</v>
      </c>
      <c r="AE8446" s="5">
        <v>0</v>
      </c>
      <c r="AF8446" s="2">
        <v>0</v>
      </c>
      <c r="AG8446" s="3">
        <f t="shared" si="923"/>
        <v>0</v>
      </c>
      <c r="AH8446" s="2" t="s">
        <v>50</v>
      </c>
      <c r="AI8446" s="3">
        <v>0</v>
      </c>
    </row>
    <row r="8447" spans="1:35" x14ac:dyDescent="0.3">
      <c r="A8447" s="2" t="s">
        <v>15921</v>
      </c>
      <c r="B8447" s="2" t="s">
        <v>7360</v>
      </c>
      <c r="C8447" s="2" t="s">
        <v>138</v>
      </c>
      <c r="D8447" s="2" t="s">
        <v>104</v>
      </c>
      <c r="E8447" s="2">
        <v>2024</v>
      </c>
      <c r="F8447" s="2" t="s">
        <v>55</v>
      </c>
      <c r="G8447" s="2" t="s">
        <v>69</v>
      </c>
      <c r="H8447" s="2" t="s">
        <v>272</v>
      </c>
      <c r="I8447" s="2" t="s">
        <v>178</v>
      </c>
      <c r="J8447" s="2" t="s">
        <v>206</v>
      </c>
      <c r="K8447" s="3">
        <v>9985445.3900000006</v>
      </c>
      <c r="L8447" s="3">
        <v>4631997.1900000004</v>
      </c>
      <c r="M8447" s="3">
        <f t="shared" si="917"/>
        <v>5353448.2</v>
      </c>
      <c r="N8447" s="3">
        <v>933064.43</v>
      </c>
      <c r="O8447" s="3">
        <f t="shared" si="918"/>
        <v>4420383.7700000005</v>
      </c>
      <c r="P8447" s="3">
        <v>3332809.37</v>
      </c>
      <c r="Q8447" s="4">
        <f t="shared" si="919"/>
        <v>0.53612512921669486</v>
      </c>
      <c r="R8447" s="4">
        <f t="shared" si="920"/>
        <v>0.33376672144616276</v>
      </c>
      <c r="S8447" s="3">
        <v>10301747.02</v>
      </c>
      <c r="T8447" s="3">
        <f t="shared" si="921"/>
        <v>-316301.62999999896</v>
      </c>
      <c r="U8447" s="4">
        <f t="shared" si="922"/>
        <v>-3.0703688353628293E-2</v>
      </c>
      <c r="V8447" s="2" t="s">
        <v>73</v>
      </c>
      <c r="W8447" s="2" t="s">
        <v>45</v>
      </c>
      <c r="X8447" s="2" t="s">
        <v>274</v>
      </c>
      <c r="Y8447" s="2">
        <v>1</v>
      </c>
      <c r="Z8447" s="2" t="s">
        <v>7088</v>
      </c>
      <c r="AA8447" s="2" t="s">
        <v>148</v>
      </c>
      <c r="AB8447" s="2" t="s">
        <v>142</v>
      </c>
      <c r="AC8447" s="2">
        <v>1.28</v>
      </c>
      <c r="AD8447" s="3">
        <v>538426.29</v>
      </c>
      <c r="AE8447" s="5">
        <v>9.8800000000000008</v>
      </c>
      <c r="AF8447" s="2">
        <v>180</v>
      </c>
      <c r="AG8447" s="3">
        <f t="shared" si="923"/>
        <v>5746.4933454617076</v>
      </c>
      <c r="AH8447" s="2" t="s">
        <v>50</v>
      </c>
      <c r="AI8447" s="3">
        <v>0</v>
      </c>
    </row>
    <row r="8448" spans="1:35" x14ac:dyDescent="0.3">
      <c r="A8448" s="2" t="s">
        <v>15922</v>
      </c>
      <c r="B8448" s="2" t="s">
        <v>2648</v>
      </c>
      <c r="C8448" s="2" t="s">
        <v>333</v>
      </c>
      <c r="D8448" s="2" t="s">
        <v>54</v>
      </c>
      <c r="E8448" s="2">
        <v>2024</v>
      </c>
      <c r="F8448" s="2" t="s">
        <v>82</v>
      </c>
      <c r="G8448" s="2" t="s">
        <v>56</v>
      </c>
      <c r="H8448" s="2" t="s">
        <v>123</v>
      </c>
      <c r="I8448" s="2" t="s">
        <v>178</v>
      </c>
      <c r="J8448" s="2" t="s">
        <v>288</v>
      </c>
      <c r="K8448" s="3">
        <v>5576790.2300000004</v>
      </c>
      <c r="L8448" s="3">
        <v>2209163.58</v>
      </c>
      <c r="M8448" s="3">
        <f t="shared" si="917"/>
        <v>3367626.6500000004</v>
      </c>
      <c r="N8448" s="3">
        <v>521767.07</v>
      </c>
      <c r="O8448" s="3">
        <f t="shared" si="918"/>
        <v>2845859.5800000005</v>
      </c>
      <c r="P8448" s="3">
        <v>2188029.27</v>
      </c>
      <c r="Q8448" s="4">
        <f t="shared" si="919"/>
        <v>0.60386468041850661</v>
      </c>
      <c r="R8448" s="4">
        <f t="shared" si="920"/>
        <v>0.39234562889413177</v>
      </c>
      <c r="S8448" s="3">
        <v>5628196.5800000001</v>
      </c>
      <c r="T8448" s="3">
        <f t="shared" si="921"/>
        <v>-51406.349999999627</v>
      </c>
      <c r="U8448" s="4">
        <f t="shared" si="922"/>
        <v>-9.1337161503338305E-3</v>
      </c>
      <c r="V8448" s="2" t="s">
        <v>124</v>
      </c>
      <c r="W8448" s="2" t="s">
        <v>125</v>
      </c>
      <c r="X8448" s="2" t="s">
        <v>126</v>
      </c>
      <c r="Y8448" s="2">
        <v>1.34</v>
      </c>
      <c r="Z8448" s="2" t="s">
        <v>3572</v>
      </c>
      <c r="AA8448" s="2" t="s">
        <v>76</v>
      </c>
      <c r="AB8448" s="2" t="s">
        <v>64</v>
      </c>
      <c r="AC8448" s="2">
        <v>6.62</v>
      </c>
      <c r="AD8448" s="3">
        <v>839240.68</v>
      </c>
      <c r="AE8448" s="5">
        <v>11.68</v>
      </c>
      <c r="AF8448" s="2">
        <v>180</v>
      </c>
      <c r="AG8448" s="3">
        <f t="shared" si="923"/>
        <v>9900.1705321848804</v>
      </c>
      <c r="AH8448" s="2" t="s">
        <v>50</v>
      </c>
      <c r="AI8448" s="3">
        <v>0</v>
      </c>
    </row>
    <row r="8449" spans="1:35" x14ac:dyDescent="0.3">
      <c r="A8449" s="2" t="s">
        <v>15923</v>
      </c>
      <c r="B8449" s="2" t="s">
        <v>1474</v>
      </c>
      <c r="C8449" s="2" t="s">
        <v>122</v>
      </c>
      <c r="D8449" s="2" t="s">
        <v>104</v>
      </c>
      <c r="E8449" s="2">
        <v>2023</v>
      </c>
      <c r="F8449" s="2" t="s">
        <v>82</v>
      </c>
      <c r="G8449" s="2" t="s">
        <v>40</v>
      </c>
      <c r="H8449" s="2" t="s">
        <v>279</v>
      </c>
      <c r="I8449" s="2" t="s">
        <v>42</v>
      </c>
      <c r="J8449" s="2" t="s">
        <v>422</v>
      </c>
      <c r="K8449" s="3">
        <v>400386.28</v>
      </c>
      <c r="L8449" s="3">
        <v>139096.46</v>
      </c>
      <c r="M8449" s="3">
        <f t="shared" si="917"/>
        <v>261289.82000000004</v>
      </c>
      <c r="N8449" s="3">
        <v>80622.820000000007</v>
      </c>
      <c r="O8449" s="3">
        <f t="shared" si="918"/>
        <v>180667.00000000003</v>
      </c>
      <c r="P8449" s="3">
        <v>143929.34</v>
      </c>
      <c r="Q8449" s="4">
        <f t="shared" si="919"/>
        <v>0.65259433964620372</v>
      </c>
      <c r="R8449" s="4">
        <f t="shared" si="920"/>
        <v>0.35947620382996137</v>
      </c>
      <c r="S8449" s="3">
        <v>333267.32</v>
      </c>
      <c r="T8449" s="3">
        <f t="shared" si="921"/>
        <v>67118.960000000021</v>
      </c>
      <c r="U8449" s="4">
        <f t="shared" si="922"/>
        <v>0.20139676461526446</v>
      </c>
      <c r="V8449" s="2" t="s">
        <v>44</v>
      </c>
      <c r="W8449" s="2" t="s">
        <v>125</v>
      </c>
      <c r="X8449" s="2" t="s">
        <v>280</v>
      </c>
      <c r="Y8449" s="2">
        <v>0.79</v>
      </c>
      <c r="Z8449" s="2" t="s">
        <v>15924</v>
      </c>
      <c r="AA8449" s="2" t="s">
        <v>63</v>
      </c>
      <c r="AB8449" s="2" t="s">
        <v>209</v>
      </c>
      <c r="AC8449" s="2">
        <v>1.35</v>
      </c>
      <c r="AD8449" s="3">
        <v>0</v>
      </c>
      <c r="AE8449" s="5">
        <v>0</v>
      </c>
      <c r="AF8449" s="2">
        <v>0</v>
      </c>
      <c r="AG8449" s="3">
        <f t="shared" si="923"/>
        <v>0</v>
      </c>
      <c r="AH8449" s="2" t="s">
        <v>50</v>
      </c>
      <c r="AI8449" s="3">
        <v>0</v>
      </c>
    </row>
    <row r="8450" spans="1:35" x14ac:dyDescent="0.3">
      <c r="A8450" s="2" t="s">
        <v>15925</v>
      </c>
      <c r="B8450" s="2" t="s">
        <v>1692</v>
      </c>
      <c r="C8450" s="2" t="s">
        <v>448</v>
      </c>
      <c r="D8450" s="2" t="s">
        <v>54</v>
      </c>
      <c r="E8450" s="2">
        <v>2021</v>
      </c>
      <c r="F8450" s="2" t="s">
        <v>82</v>
      </c>
      <c r="G8450" s="2" t="s">
        <v>114</v>
      </c>
      <c r="H8450" s="2" t="s">
        <v>190</v>
      </c>
      <c r="I8450" s="2" t="s">
        <v>55</v>
      </c>
      <c r="J8450" s="2" t="s">
        <v>154</v>
      </c>
      <c r="K8450" s="3">
        <v>7811035.9900000002</v>
      </c>
      <c r="L8450" s="3">
        <v>3892000.53</v>
      </c>
      <c r="M8450" s="3">
        <f t="shared" ref="M8450:M8513" si="924">K8450-L8450</f>
        <v>3919035.4600000004</v>
      </c>
      <c r="N8450" s="3">
        <v>1276036.3799999999</v>
      </c>
      <c r="O8450" s="3">
        <f t="shared" ref="O8450:O8513" si="925">M8450-N8450</f>
        <v>2642999.0800000005</v>
      </c>
      <c r="P8450" s="3">
        <v>1923250.99</v>
      </c>
      <c r="Q8450" s="4">
        <f t="shared" ref="Q8450:Q8513" si="926">IF(K8450&lt;&gt;0,M8450/K8450,0)</f>
        <v>0.50173055981528003</v>
      </c>
      <c r="R8450" s="4">
        <f t="shared" ref="R8450:R8513" si="927">IF(K8450&lt;&gt;0,P8450/K8450,0)</f>
        <v>0.24622226711824433</v>
      </c>
      <c r="S8450" s="3">
        <v>8964113.5800000001</v>
      </c>
      <c r="T8450" s="3">
        <f t="shared" ref="T8450:T8513" si="928">K8450-S8450</f>
        <v>-1153077.5899999999</v>
      </c>
      <c r="U8450" s="4">
        <f t="shared" ref="U8450:U8513" si="929">IF(S8450&lt;&gt;0,T8450/S8450,0)</f>
        <v>-0.12863263943605674</v>
      </c>
      <c r="V8450" s="2" t="s">
        <v>73</v>
      </c>
      <c r="W8450" s="2" t="s">
        <v>117</v>
      </c>
      <c r="X8450" s="2" t="s">
        <v>192</v>
      </c>
      <c r="Y8450" s="2">
        <v>3.64</v>
      </c>
      <c r="Z8450" s="2" t="s">
        <v>15926</v>
      </c>
      <c r="AA8450" s="2" t="s">
        <v>224</v>
      </c>
      <c r="AB8450" s="2" t="s">
        <v>49</v>
      </c>
      <c r="AC8450" s="2">
        <v>6.99</v>
      </c>
      <c r="AD8450" s="3">
        <v>0</v>
      </c>
      <c r="AE8450" s="5">
        <v>0</v>
      </c>
      <c r="AF8450" s="2">
        <v>0</v>
      </c>
      <c r="AG8450" s="3">
        <f t="shared" ref="AG8450:AG8513" si="930">IF(AD8450&gt;0,(AD8450*(AE8450/100/12)*(1+AE8450/100/12)^AF8450)/((1+AE8450/100/12)^AF8450-1),0)</f>
        <v>0</v>
      </c>
      <c r="AH8450" s="2" t="s">
        <v>50</v>
      </c>
      <c r="AI8450" s="3">
        <v>0</v>
      </c>
    </row>
    <row r="8451" spans="1:35" x14ac:dyDescent="0.3">
      <c r="A8451" s="2" t="s">
        <v>15927</v>
      </c>
      <c r="B8451" s="2" t="s">
        <v>7330</v>
      </c>
      <c r="C8451" s="2" t="s">
        <v>201</v>
      </c>
      <c r="D8451" s="2" t="s">
        <v>54</v>
      </c>
      <c r="E8451" s="2">
        <v>2020</v>
      </c>
      <c r="F8451" s="2" t="s">
        <v>55</v>
      </c>
      <c r="G8451" s="2" t="s">
        <v>93</v>
      </c>
      <c r="H8451" s="2" t="s">
        <v>94</v>
      </c>
      <c r="I8451" s="2" t="s">
        <v>39</v>
      </c>
      <c r="J8451" s="2" t="s">
        <v>273</v>
      </c>
      <c r="K8451" s="3">
        <v>1031701.08</v>
      </c>
      <c r="L8451" s="3">
        <v>336014.36</v>
      </c>
      <c r="M8451" s="3">
        <f t="shared" si="924"/>
        <v>695686.72</v>
      </c>
      <c r="N8451" s="3">
        <v>219102.81</v>
      </c>
      <c r="O8451" s="3">
        <f t="shared" si="925"/>
        <v>476583.91</v>
      </c>
      <c r="P8451" s="3">
        <v>372424.99</v>
      </c>
      <c r="Q8451" s="4">
        <f t="shared" si="926"/>
        <v>0.67431035353767388</v>
      </c>
      <c r="R8451" s="4">
        <f t="shared" si="927"/>
        <v>0.3609814870020297</v>
      </c>
      <c r="S8451" s="3">
        <v>1236986.7</v>
      </c>
      <c r="T8451" s="3">
        <f t="shared" si="928"/>
        <v>-205285.62</v>
      </c>
      <c r="U8451" s="4">
        <f t="shared" si="929"/>
        <v>-0.16595620631976077</v>
      </c>
      <c r="V8451" s="2" t="s">
        <v>124</v>
      </c>
      <c r="W8451" s="2" t="s">
        <v>60</v>
      </c>
      <c r="X8451" s="2" t="s">
        <v>97</v>
      </c>
      <c r="Y8451" s="2">
        <v>1550</v>
      </c>
      <c r="Z8451" s="2" t="s">
        <v>15928</v>
      </c>
      <c r="AA8451" s="2" t="s">
        <v>109</v>
      </c>
      <c r="AB8451" s="2" t="s">
        <v>100</v>
      </c>
      <c r="AC8451" s="2">
        <v>4.91</v>
      </c>
      <c r="AD8451" s="3">
        <v>0</v>
      </c>
      <c r="AE8451" s="5">
        <v>0</v>
      </c>
      <c r="AF8451" s="2">
        <v>0</v>
      </c>
      <c r="AG8451" s="3">
        <f t="shared" si="930"/>
        <v>0</v>
      </c>
      <c r="AH8451" s="2" t="s">
        <v>50</v>
      </c>
      <c r="AI8451" s="3">
        <v>0</v>
      </c>
    </row>
    <row r="8452" spans="1:35" x14ac:dyDescent="0.3">
      <c r="A8452" s="2" t="s">
        <v>15929</v>
      </c>
      <c r="B8452" s="2" t="s">
        <v>4560</v>
      </c>
      <c r="C8452" s="2" t="s">
        <v>205</v>
      </c>
      <c r="D8452" s="2" t="s">
        <v>81</v>
      </c>
      <c r="E8452" s="2">
        <v>2023</v>
      </c>
      <c r="F8452" s="2" t="s">
        <v>58</v>
      </c>
      <c r="G8452" s="2" t="s">
        <v>93</v>
      </c>
      <c r="H8452" s="2" t="s">
        <v>94</v>
      </c>
      <c r="I8452" s="2" t="s">
        <v>131</v>
      </c>
      <c r="J8452" s="2" t="s">
        <v>463</v>
      </c>
      <c r="K8452" s="3">
        <v>8519188.75</v>
      </c>
      <c r="L8452" s="3">
        <v>2523945.09</v>
      </c>
      <c r="M8452" s="3">
        <f t="shared" si="924"/>
        <v>5995243.6600000001</v>
      </c>
      <c r="N8452" s="3">
        <v>1286648.1200000001</v>
      </c>
      <c r="O8452" s="3">
        <f t="shared" si="925"/>
        <v>4708595.54</v>
      </c>
      <c r="P8452" s="3">
        <v>3532582.69</v>
      </c>
      <c r="Q8452" s="4">
        <f t="shared" si="926"/>
        <v>0.70373410379010559</v>
      </c>
      <c r="R8452" s="4">
        <f t="shared" si="927"/>
        <v>0.41466186437059516</v>
      </c>
      <c r="S8452" s="3">
        <v>10021516.02</v>
      </c>
      <c r="T8452" s="3">
        <f t="shared" si="928"/>
        <v>-1502327.2699999996</v>
      </c>
      <c r="U8452" s="4">
        <f t="shared" si="929"/>
        <v>-0.14991017995698416</v>
      </c>
      <c r="V8452" s="2" t="s">
        <v>85</v>
      </c>
      <c r="W8452" s="2" t="s">
        <v>125</v>
      </c>
      <c r="X8452" s="2" t="s">
        <v>97</v>
      </c>
      <c r="Y8452" s="2">
        <v>1550</v>
      </c>
      <c r="Z8452" s="2" t="s">
        <v>15930</v>
      </c>
      <c r="AA8452" s="2" t="s">
        <v>48</v>
      </c>
      <c r="AB8452" s="2" t="s">
        <v>242</v>
      </c>
      <c r="AC8452" s="2">
        <v>5.78</v>
      </c>
      <c r="AD8452" s="3">
        <v>0</v>
      </c>
      <c r="AE8452" s="5">
        <v>0</v>
      </c>
      <c r="AF8452" s="2">
        <v>0</v>
      </c>
      <c r="AG8452" s="3">
        <f t="shared" si="930"/>
        <v>0</v>
      </c>
      <c r="AH8452" s="2" t="s">
        <v>50</v>
      </c>
      <c r="AI8452" s="3">
        <v>0</v>
      </c>
    </row>
    <row r="8453" spans="1:35" x14ac:dyDescent="0.3">
      <c r="A8453" s="2" t="s">
        <v>15931</v>
      </c>
      <c r="B8453" s="2" t="s">
        <v>9409</v>
      </c>
      <c r="C8453" s="2" t="s">
        <v>411</v>
      </c>
      <c r="D8453" s="2" t="s">
        <v>54</v>
      </c>
      <c r="E8453" s="2">
        <v>2022</v>
      </c>
      <c r="F8453" s="2" t="s">
        <v>55</v>
      </c>
      <c r="G8453" s="2" t="s">
        <v>93</v>
      </c>
      <c r="H8453" s="2" t="s">
        <v>221</v>
      </c>
      <c r="I8453" s="2" t="s">
        <v>178</v>
      </c>
      <c r="J8453" s="2" t="s">
        <v>288</v>
      </c>
      <c r="K8453" s="3">
        <v>5315728.66</v>
      </c>
      <c r="L8453" s="3">
        <v>2377274.61</v>
      </c>
      <c r="M8453" s="3">
        <f t="shared" si="924"/>
        <v>2938454.0500000003</v>
      </c>
      <c r="N8453" s="3">
        <v>896069.26</v>
      </c>
      <c r="O8453" s="3">
        <f t="shared" si="925"/>
        <v>2042384.7900000003</v>
      </c>
      <c r="P8453" s="3">
        <v>1622295.27</v>
      </c>
      <c r="Q8453" s="4">
        <f t="shared" si="926"/>
        <v>0.55278480862113832</v>
      </c>
      <c r="R8453" s="4">
        <f t="shared" si="927"/>
        <v>0.30518775012116589</v>
      </c>
      <c r="S8453" s="3">
        <v>4663753.51</v>
      </c>
      <c r="T8453" s="3">
        <f t="shared" si="928"/>
        <v>651975.15000000037</v>
      </c>
      <c r="U8453" s="4">
        <f t="shared" si="929"/>
        <v>0.13979622821018267</v>
      </c>
      <c r="V8453" s="2" t="s">
        <v>95</v>
      </c>
      <c r="W8453" s="2" t="s">
        <v>207</v>
      </c>
      <c r="X8453" s="2" t="s">
        <v>222</v>
      </c>
      <c r="Y8453" s="2">
        <v>18.899999999999999</v>
      </c>
      <c r="Z8453" s="2" t="s">
        <v>15932</v>
      </c>
      <c r="AA8453" s="2" t="s">
        <v>48</v>
      </c>
      <c r="AB8453" s="2" t="s">
        <v>242</v>
      </c>
      <c r="AC8453" s="2">
        <v>9.0500000000000007</v>
      </c>
      <c r="AD8453" s="3">
        <v>1896546.46</v>
      </c>
      <c r="AE8453" s="5">
        <v>8.7799999999999994</v>
      </c>
      <c r="AF8453" s="2">
        <v>60</v>
      </c>
      <c r="AG8453" s="3">
        <f t="shared" si="930"/>
        <v>39166.994222749738</v>
      </c>
      <c r="AH8453" s="2" t="s">
        <v>230</v>
      </c>
      <c r="AI8453" s="3">
        <v>1727001.45</v>
      </c>
    </row>
    <row r="8454" spans="1:35" x14ac:dyDescent="0.3">
      <c r="A8454" s="2" t="s">
        <v>15933</v>
      </c>
      <c r="B8454" s="2" t="s">
        <v>5967</v>
      </c>
      <c r="C8454" s="2" t="s">
        <v>333</v>
      </c>
      <c r="D8454" s="2" t="s">
        <v>54</v>
      </c>
      <c r="E8454" s="2">
        <v>2024</v>
      </c>
      <c r="F8454" s="2" t="s">
        <v>55</v>
      </c>
      <c r="G8454" s="2" t="s">
        <v>56</v>
      </c>
      <c r="H8454" s="2" t="s">
        <v>177</v>
      </c>
      <c r="I8454" s="2" t="s">
        <v>55</v>
      </c>
      <c r="J8454" s="2" t="s">
        <v>84</v>
      </c>
      <c r="K8454" s="3">
        <v>7676977</v>
      </c>
      <c r="L8454" s="3">
        <v>2149832.6</v>
      </c>
      <c r="M8454" s="3">
        <f t="shared" si="924"/>
        <v>5527144.4000000004</v>
      </c>
      <c r="N8454" s="3">
        <v>778012.05</v>
      </c>
      <c r="O8454" s="3">
        <f t="shared" si="925"/>
        <v>4749132.3500000006</v>
      </c>
      <c r="P8454" s="3">
        <v>3656756.04</v>
      </c>
      <c r="Q8454" s="4">
        <f t="shared" si="926"/>
        <v>0.71996365235951609</v>
      </c>
      <c r="R8454" s="4">
        <f t="shared" si="927"/>
        <v>0.476327601346207</v>
      </c>
      <c r="S8454" s="3">
        <v>7073538.6900000004</v>
      </c>
      <c r="T8454" s="3">
        <f t="shared" si="928"/>
        <v>603438.30999999959</v>
      </c>
      <c r="U8454" s="4">
        <f t="shared" si="929"/>
        <v>8.5309254171902965E-2</v>
      </c>
      <c r="V8454" s="2" t="s">
        <v>124</v>
      </c>
      <c r="W8454" s="2" t="s">
        <v>134</v>
      </c>
      <c r="X8454" s="2" t="s">
        <v>180</v>
      </c>
      <c r="Y8454" s="2">
        <v>149.5</v>
      </c>
      <c r="Z8454" s="2" t="s">
        <v>14882</v>
      </c>
      <c r="AA8454" s="2" t="s">
        <v>141</v>
      </c>
      <c r="AB8454" s="2" t="s">
        <v>49</v>
      </c>
      <c r="AC8454" s="2">
        <v>5.3</v>
      </c>
      <c r="AD8454" s="3">
        <v>0</v>
      </c>
      <c r="AE8454" s="5">
        <v>0</v>
      </c>
      <c r="AF8454" s="2">
        <v>0</v>
      </c>
      <c r="AG8454" s="3">
        <f t="shared" si="930"/>
        <v>0</v>
      </c>
      <c r="AH8454" s="2" t="s">
        <v>50</v>
      </c>
      <c r="AI8454" s="3">
        <v>0</v>
      </c>
    </row>
    <row r="8455" spans="1:35" x14ac:dyDescent="0.3">
      <c r="A8455" s="2" t="s">
        <v>15934</v>
      </c>
      <c r="B8455" s="2" t="s">
        <v>3314</v>
      </c>
      <c r="C8455" s="2" t="s">
        <v>205</v>
      </c>
      <c r="D8455" s="2" t="s">
        <v>81</v>
      </c>
      <c r="E8455" s="2">
        <v>2023</v>
      </c>
      <c r="F8455" s="2" t="s">
        <v>39</v>
      </c>
      <c r="G8455" s="2" t="s">
        <v>69</v>
      </c>
      <c r="H8455" s="2" t="s">
        <v>70</v>
      </c>
      <c r="I8455" s="2" t="s">
        <v>131</v>
      </c>
      <c r="J8455" s="2" t="s">
        <v>235</v>
      </c>
      <c r="K8455" s="3">
        <v>2090574.43</v>
      </c>
      <c r="L8455" s="3">
        <v>1024170.37</v>
      </c>
      <c r="M8455" s="3">
        <f t="shared" si="924"/>
        <v>1066404.06</v>
      </c>
      <c r="N8455" s="3">
        <v>241540.44</v>
      </c>
      <c r="O8455" s="3">
        <f t="shared" si="925"/>
        <v>824863.62000000011</v>
      </c>
      <c r="P8455" s="3">
        <v>603925.32999999996</v>
      </c>
      <c r="Q8455" s="4">
        <f t="shared" si="926"/>
        <v>0.51010097736630222</v>
      </c>
      <c r="R8455" s="4">
        <f t="shared" si="927"/>
        <v>0.28888009024390487</v>
      </c>
      <c r="S8455" s="3">
        <v>2124301.13</v>
      </c>
      <c r="T8455" s="3">
        <f t="shared" si="928"/>
        <v>-33726.699999999953</v>
      </c>
      <c r="U8455" s="4">
        <f t="shared" si="929"/>
        <v>-1.5876609734703645E-2</v>
      </c>
      <c r="V8455" s="2" t="s">
        <v>95</v>
      </c>
      <c r="W8455" s="2" t="s">
        <v>134</v>
      </c>
      <c r="X8455" s="2" t="s">
        <v>74</v>
      </c>
      <c r="Y8455" s="2">
        <v>1.36</v>
      </c>
      <c r="Z8455" s="2" t="s">
        <v>15935</v>
      </c>
      <c r="AA8455" s="2" t="s">
        <v>76</v>
      </c>
      <c r="AB8455" s="2" t="s">
        <v>64</v>
      </c>
      <c r="AC8455" s="2">
        <v>8.35</v>
      </c>
      <c r="AD8455" s="3">
        <v>0</v>
      </c>
      <c r="AE8455" s="5">
        <v>0</v>
      </c>
      <c r="AF8455" s="2">
        <v>0</v>
      </c>
      <c r="AG8455" s="3">
        <f t="shared" si="930"/>
        <v>0</v>
      </c>
      <c r="AH8455" s="2" t="s">
        <v>50</v>
      </c>
      <c r="AI8455" s="3">
        <v>0</v>
      </c>
    </row>
    <row r="8456" spans="1:35" x14ac:dyDescent="0.3">
      <c r="A8456" s="2" t="s">
        <v>15936</v>
      </c>
      <c r="B8456" s="2" t="s">
        <v>466</v>
      </c>
      <c r="C8456" s="2" t="s">
        <v>341</v>
      </c>
      <c r="D8456" s="2" t="s">
        <v>54</v>
      </c>
      <c r="E8456" s="2">
        <v>2023</v>
      </c>
      <c r="F8456" s="2" t="s">
        <v>68</v>
      </c>
      <c r="G8456" s="2" t="s">
        <v>40</v>
      </c>
      <c r="H8456" s="2" t="s">
        <v>139</v>
      </c>
      <c r="I8456" s="2" t="s">
        <v>71</v>
      </c>
      <c r="J8456" s="2" t="s">
        <v>228</v>
      </c>
      <c r="K8456" s="3">
        <v>6969435.8700000001</v>
      </c>
      <c r="L8456" s="3">
        <v>2285494.16</v>
      </c>
      <c r="M8456" s="3">
        <f t="shared" si="924"/>
        <v>4683941.71</v>
      </c>
      <c r="N8456" s="3">
        <v>848807.91</v>
      </c>
      <c r="O8456" s="3">
        <f t="shared" si="925"/>
        <v>3835133.8</v>
      </c>
      <c r="P8456" s="3">
        <v>2751241.24</v>
      </c>
      <c r="Q8456" s="4">
        <f t="shared" si="926"/>
        <v>0.67206898770129586</v>
      </c>
      <c r="R8456" s="4">
        <f t="shared" si="927"/>
        <v>0.39475809682713964</v>
      </c>
      <c r="S8456" s="3">
        <v>6637306.6200000001</v>
      </c>
      <c r="T8456" s="3">
        <f t="shared" si="928"/>
        <v>332129.25</v>
      </c>
      <c r="U8456" s="4">
        <f t="shared" si="929"/>
        <v>5.0039762966382288E-2</v>
      </c>
      <c r="V8456" s="2" t="s">
        <v>73</v>
      </c>
      <c r="W8456" s="2" t="s">
        <v>134</v>
      </c>
      <c r="X8456" s="2" t="s">
        <v>86</v>
      </c>
      <c r="Y8456" s="2">
        <v>0.92</v>
      </c>
      <c r="Z8456" s="2" t="s">
        <v>15937</v>
      </c>
      <c r="AA8456" s="2" t="s">
        <v>76</v>
      </c>
      <c r="AB8456" s="2" t="s">
        <v>49</v>
      </c>
      <c r="AC8456" s="2">
        <v>8.42</v>
      </c>
      <c r="AD8456" s="3">
        <v>0</v>
      </c>
      <c r="AE8456" s="5">
        <v>0</v>
      </c>
      <c r="AF8456" s="2">
        <v>0</v>
      </c>
      <c r="AG8456" s="3">
        <f t="shared" si="930"/>
        <v>0</v>
      </c>
      <c r="AH8456" s="2" t="s">
        <v>50</v>
      </c>
      <c r="AI8456" s="3">
        <v>0</v>
      </c>
    </row>
    <row r="8457" spans="1:35" x14ac:dyDescent="0.3">
      <c r="A8457" s="2" t="s">
        <v>15938</v>
      </c>
      <c r="B8457" s="2" t="s">
        <v>4678</v>
      </c>
      <c r="C8457" s="2" t="s">
        <v>145</v>
      </c>
      <c r="D8457" s="2" t="s">
        <v>54</v>
      </c>
      <c r="E8457" s="2">
        <v>2024</v>
      </c>
      <c r="F8457" s="2" t="s">
        <v>82</v>
      </c>
      <c r="G8457" s="2" t="s">
        <v>40</v>
      </c>
      <c r="H8457" s="2" t="s">
        <v>83</v>
      </c>
      <c r="I8457" s="2" t="s">
        <v>39</v>
      </c>
      <c r="J8457" s="2" t="s">
        <v>273</v>
      </c>
      <c r="K8457" s="3">
        <v>1425278.69</v>
      </c>
      <c r="L8457" s="3">
        <v>614799.6</v>
      </c>
      <c r="M8457" s="3">
        <f t="shared" si="924"/>
        <v>810479.09</v>
      </c>
      <c r="N8457" s="3">
        <v>216763.96</v>
      </c>
      <c r="O8457" s="3">
        <f t="shared" si="925"/>
        <v>593715.13</v>
      </c>
      <c r="P8457" s="3">
        <v>423005.65</v>
      </c>
      <c r="Q8457" s="4">
        <f t="shared" si="926"/>
        <v>0.56864604493595561</v>
      </c>
      <c r="R8457" s="4">
        <f t="shared" si="927"/>
        <v>0.29678802676829474</v>
      </c>
      <c r="S8457" s="3">
        <v>1570299.85</v>
      </c>
      <c r="T8457" s="3">
        <f t="shared" si="928"/>
        <v>-145021.16000000015</v>
      </c>
      <c r="U8457" s="4">
        <f t="shared" si="929"/>
        <v>-9.2352527448818222E-2</v>
      </c>
      <c r="V8457" s="2" t="s">
        <v>107</v>
      </c>
      <c r="W8457" s="2" t="s">
        <v>60</v>
      </c>
      <c r="X8457" s="2" t="s">
        <v>86</v>
      </c>
      <c r="Y8457" s="2">
        <v>0.92</v>
      </c>
      <c r="Z8457" s="2" t="s">
        <v>9937</v>
      </c>
      <c r="AA8457" s="2" t="s">
        <v>109</v>
      </c>
      <c r="AB8457" s="2" t="s">
        <v>88</v>
      </c>
      <c r="AC8457" s="2">
        <v>4.79</v>
      </c>
      <c r="AD8457" s="3">
        <v>0</v>
      </c>
      <c r="AE8457" s="5">
        <v>0</v>
      </c>
      <c r="AF8457" s="2">
        <v>0</v>
      </c>
      <c r="AG8457" s="3">
        <f t="shared" si="930"/>
        <v>0</v>
      </c>
      <c r="AH8457" s="2" t="s">
        <v>50</v>
      </c>
      <c r="AI8457" s="3">
        <v>0</v>
      </c>
    </row>
    <row r="8458" spans="1:35" x14ac:dyDescent="0.3">
      <c r="A8458" s="2" t="s">
        <v>15939</v>
      </c>
      <c r="B8458" s="2" t="s">
        <v>2450</v>
      </c>
      <c r="C8458" s="2" t="s">
        <v>337</v>
      </c>
      <c r="D8458" s="2" t="s">
        <v>38</v>
      </c>
      <c r="E8458" s="2">
        <v>2024</v>
      </c>
      <c r="F8458" s="2" t="s">
        <v>58</v>
      </c>
      <c r="G8458" s="2" t="s">
        <v>93</v>
      </c>
      <c r="H8458" s="2" t="s">
        <v>94</v>
      </c>
      <c r="I8458" s="2" t="s">
        <v>58</v>
      </c>
      <c r="J8458" s="2" t="s">
        <v>191</v>
      </c>
      <c r="K8458" s="3">
        <v>6407951.2800000003</v>
      </c>
      <c r="L8458" s="3">
        <v>2657975.02</v>
      </c>
      <c r="M8458" s="3">
        <f t="shared" si="924"/>
        <v>3749976.2600000002</v>
      </c>
      <c r="N8458" s="3">
        <v>937877.35</v>
      </c>
      <c r="O8458" s="3">
        <f t="shared" si="925"/>
        <v>2812098.91</v>
      </c>
      <c r="P8458" s="3">
        <v>2165588.27</v>
      </c>
      <c r="Q8458" s="4">
        <f t="shared" si="926"/>
        <v>0.58520673708992366</v>
      </c>
      <c r="R8458" s="4">
        <f t="shared" si="927"/>
        <v>0.33795329823419007</v>
      </c>
      <c r="S8458" s="3">
        <v>6584924.2800000003</v>
      </c>
      <c r="T8458" s="3">
        <f t="shared" si="928"/>
        <v>-176973</v>
      </c>
      <c r="U8458" s="4">
        <f t="shared" si="929"/>
        <v>-2.6875479880233338E-2</v>
      </c>
      <c r="V8458" s="2" t="s">
        <v>95</v>
      </c>
      <c r="W8458" s="2" t="s">
        <v>125</v>
      </c>
      <c r="X8458" s="2" t="s">
        <v>97</v>
      </c>
      <c r="Y8458" s="2">
        <v>1550</v>
      </c>
      <c r="Z8458" s="2" t="s">
        <v>15940</v>
      </c>
      <c r="AA8458" s="2" t="s">
        <v>99</v>
      </c>
      <c r="AB8458" s="2" t="s">
        <v>77</v>
      </c>
      <c r="AC8458" s="2">
        <v>5.28</v>
      </c>
      <c r="AD8458" s="3">
        <v>0</v>
      </c>
      <c r="AE8458" s="5">
        <v>0</v>
      </c>
      <c r="AF8458" s="2">
        <v>0</v>
      </c>
      <c r="AG8458" s="3">
        <f t="shared" si="930"/>
        <v>0</v>
      </c>
      <c r="AH8458" s="2" t="s">
        <v>50</v>
      </c>
      <c r="AI8458" s="3">
        <v>0</v>
      </c>
    </row>
    <row r="8459" spans="1:35" x14ac:dyDescent="0.3">
      <c r="A8459" s="2" t="s">
        <v>15941</v>
      </c>
      <c r="B8459" s="2" t="s">
        <v>9849</v>
      </c>
      <c r="C8459" s="2" t="s">
        <v>37</v>
      </c>
      <c r="D8459" s="2" t="s">
        <v>38</v>
      </c>
      <c r="E8459" s="2">
        <v>2022</v>
      </c>
      <c r="F8459" s="2" t="s">
        <v>55</v>
      </c>
      <c r="G8459" s="2" t="s">
        <v>69</v>
      </c>
      <c r="H8459" s="2" t="s">
        <v>272</v>
      </c>
      <c r="I8459" s="2" t="s">
        <v>178</v>
      </c>
      <c r="J8459" s="2" t="s">
        <v>197</v>
      </c>
      <c r="K8459" s="3">
        <v>6587577.4000000004</v>
      </c>
      <c r="L8459" s="3">
        <v>2410482.65</v>
      </c>
      <c r="M8459" s="3">
        <f t="shared" si="924"/>
        <v>4177094.7500000005</v>
      </c>
      <c r="N8459" s="3">
        <v>661721.57999999996</v>
      </c>
      <c r="O8459" s="3">
        <f t="shared" si="925"/>
        <v>3515373.1700000004</v>
      </c>
      <c r="P8459" s="3">
        <v>2466775.5099999998</v>
      </c>
      <c r="Q8459" s="4">
        <f t="shared" si="926"/>
        <v>0.6340866294792985</v>
      </c>
      <c r="R8459" s="4">
        <f t="shared" si="927"/>
        <v>0.37445867581001774</v>
      </c>
      <c r="S8459" s="3">
        <v>6766227.3300000001</v>
      </c>
      <c r="T8459" s="3">
        <f t="shared" si="928"/>
        <v>-178649.9299999997</v>
      </c>
      <c r="U8459" s="4">
        <f t="shared" si="929"/>
        <v>-2.6403181756531332E-2</v>
      </c>
      <c r="V8459" s="2" t="s">
        <v>73</v>
      </c>
      <c r="W8459" s="2" t="s">
        <v>207</v>
      </c>
      <c r="X8459" s="2" t="s">
        <v>274</v>
      </c>
      <c r="Y8459" s="2">
        <v>1</v>
      </c>
      <c r="Z8459" s="2" t="s">
        <v>15942</v>
      </c>
      <c r="AA8459" s="2" t="s">
        <v>76</v>
      </c>
      <c r="AB8459" s="2" t="s">
        <v>209</v>
      </c>
      <c r="AC8459" s="2">
        <v>8.66</v>
      </c>
      <c r="AD8459" s="3">
        <v>4979914.3499999996</v>
      </c>
      <c r="AE8459" s="5">
        <v>15.9</v>
      </c>
      <c r="AF8459" s="2">
        <v>240</v>
      </c>
      <c r="AG8459" s="3">
        <f t="shared" si="930"/>
        <v>68910.006559327361</v>
      </c>
      <c r="AH8459" s="2" t="s">
        <v>50</v>
      </c>
      <c r="AI8459" s="3">
        <v>0</v>
      </c>
    </row>
    <row r="8460" spans="1:35" x14ac:dyDescent="0.3">
      <c r="A8460" s="2" t="s">
        <v>15943</v>
      </c>
      <c r="B8460" s="2" t="s">
        <v>7746</v>
      </c>
      <c r="C8460" s="2" t="s">
        <v>932</v>
      </c>
      <c r="D8460" s="2" t="s">
        <v>81</v>
      </c>
      <c r="E8460" s="2">
        <v>2020</v>
      </c>
      <c r="F8460" s="2" t="s">
        <v>55</v>
      </c>
      <c r="G8460" s="2" t="s">
        <v>69</v>
      </c>
      <c r="H8460" s="2" t="s">
        <v>272</v>
      </c>
      <c r="I8460" s="2" t="s">
        <v>58</v>
      </c>
      <c r="J8460" s="2" t="s">
        <v>106</v>
      </c>
      <c r="K8460" s="3">
        <v>2822894.32</v>
      </c>
      <c r="L8460" s="3">
        <v>1236685.5</v>
      </c>
      <c r="M8460" s="3">
        <f t="shared" si="924"/>
        <v>1586208.8199999998</v>
      </c>
      <c r="N8460" s="3">
        <v>323702.48</v>
      </c>
      <c r="O8460" s="3">
        <f t="shared" si="925"/>
        <v>1262506.3399999999</v>
      </c>
      <c r="P8460" s="3">
        <v>891775.42</v>
      </c>
      <c r="Q8460" s="4">
        <f t="shared" si="926"/>
        <v>0.56190867959945445</v>
      </c>
      <c r="R8460" s="4">
        <f t="shared" si="927"/>
        <v>0.3159081846181192</v>
      </c>
      <c r="S8460" s="3">
        <v>3194739.24</v>
      </c>
      <c r="T8460" s="3">
        <f t="shared" si="928"/>
        <v>-371844.92000000039</v>
      </c>
      <c r="U8460" s="4">
        <f t="shared" si="929"/>
        <v>-0.11639288594959017</v>
      </c>
      <c r="V8460" s="2" t="s">
        <v>95</v>
      </c>
      <c r="W8460" s="2" t="s">
        <v>117</v>
      </c>
      <c r="X8460" s="2" t="s">
        <v>274</v>
      </c>
      <c r="Y8460" s="2">
        <v>1</v>
      </c>
      <c r="Z8460" s="2" t="s">
        <v>15944</v>
      </c>
      <c r="AA8460" s="2" t="s">
        <v>48</v>
      </c>
      <c r="AB8460" s="2" t="s">
        <v>209</v>
      </c>
      <c r="AC8460" s="2">
        <v>1.8</v>
      </c>
      <c r="AD8460" s="3">
        <v>0</v>
      </c>
      <c r="AE8460" s="5">
        <v>0</v>
      </c>
      <c r="AF8460" s="2">
        <v>0</v>
      </c>
      <c r="AG8460" s="3">
        <f t="shared" si="930"/>
        <v>0</v>
      </c>
      <c r="AH8460" s="2" t="s">
        <v>50</v>
      </c>
      <c r="AI8460" s="3">
        <v>0</v>
      </c>
    </row>
    <row r="8461" spans="1:35" x14ac:dyDescent="0.3">
      <c r="A8461" s="2" t="s">
        <v>15945</v>
      </c>
      <c r="B8461" s="2" t="s">
        <v>3147</v>
      </c>
      <c r="C8461" s="2" t="s">
        <v>261</v>
      </c>
      <c r="D8461" s="2" t="s">
        <v>54</v>
      </c>
      <c r="E8461" s="2">
        <v>2024</v>
      </c>
      <c r="F8461" s="2" t="s">
        <v>55</v>
      </c>
      <c r="G8461" s="2" t="s">
        <v>69</v>
      </c>
      <c r="H8461" s="2" t="s">
        <v>272</v>
      </c>
      <c r="I8461" s="2" t="s">
        <v>131</v>
      </c>
      <c r="J8461" s="2" t="s">
        <v>235</v>
      </c>
      <c r="K8461" s="3">
        <v>7911569.1699999999</v>
      </c>
      <c r="L8461" s="3">
        <v>2371851.48</v>
      </c>
      <c r="M8461" s="3">
        <f t="shared" si="924"/>
        <v>5539717.6899999995</v>
      </c>
      <c r="N8461" s="3">
        <v>1183002.68</v>
      </c>
      <c r="O8461" s="3">
        <f t="shared" si="925"/>
        <v>4356715.01</v>
      </c>
      <c r="P8461" s="3">
        <v>3194074.68</v>
      </c>
      <c r="Q8461" s="4">
        <f t="shared" si="926"/>
        <v>0.70020467128141151</v>
      </c>
      <c r="R8461" s="4">
        <f t="shared" si="927"/>
        <v>0.40372201915539851</v>
      </c>
      <c r="S8461" s="3">
        <v>9036564.4800000004</v>
      </c>
      <c r="T8461" s="3">
        <f t="shared" si="928"/>
        <v>-1124995.3100000005</v>
      </c>
      <c r="U8461" s="4">
        <f t="shared" si="929"/>
        <v>-0.12449369586084118</v>
      </c>
      <c r="V8461" s="2" t="s">
        <v>124</v>
      </c>
      <c r="W8461" s="2" t="s">
        <v>60</v>
      </c>
      <c r="X8461" s="2" t="s">
        <v>274</v>
      </c>
      <c r="Y8461" s="2">
        <v>1</v>
      </c>
      <c r="Z8461" s="2" t="s">
        <v>15946</v>
      </c>
      <c r="AA8461" s="2" t="s">
        <v>141</v>
      </c>
      <c r="AB8461" s="2" t="s">
        <v>49</v>
      </c>
      <c r="AC8461" s="2">
        <v>5.72</v>
      </c>
      <c r="AD8461" s="3">
        <v>0</v>
      </c>
      <c r="AE8461" s="5">
        <v>0</v>
      </c>
      <c r="AF8461" s="2">
        <v>0</v>
      </c>
      <c r="AG8461" s="3">
        <f t="shared" si="930"/>
        <v>0</v>
      </c>
      <c r="AH8461" s="2" t="s">
        <v>230</v>
      </c>
      <c r="AI8461" s="3">
        <v>0</v>
      </c>
    </row>
    <row r="8462" spans="1:35" x14ac:dyDescent="0.3">
      <c r="A8462" s="2" t="s">
        <v>15947</v>
      </c>
      <c r="B8462" s="2" t="s">
        <v>9706</v>
      </c>
      <c r="C8462" s="2" t="s">
        <v>122</v>
      </c>
      <c r="D8462" s="2" t="s">
        <v>104</v>
      </c>
      <c r="E8462" s="2">
        <v>2023</v>
      </c>
      <c r="F8462" s="2" t="s">
        <v>58</v>
      </c>
      <c r="G8462" s="2" t="s">
        <v>56</v>
      </c>
      <c r="H8462" s="2" t="s">
        <v>177</v>
      </c>
      <c r="I8462" s="2" t="s">
        <v>71</v>
      </c>
      <c r="J8462" s="2" t="s">
        <v>72</v>
      </c>
      <c r="K8462" s="3">
        <v>9704584.3499999996</v>
      </c>
      <c r="L8462" s="3">
        <v>4421943.67</v>
      </c>
      <c r="M8462" s="3">
        <f t="shared" si="924"/>
        <v>5282640.68</v>
      </c>
      <c r="N8462" s="3">
        <v>1593717.39</v>
      </c>
      <c r="O8462" s="3">
        <f t="shared" si="925"/>
        <v>3688923.29</v>
      </c>
      <c r="P8462" s="3">
        <v>2847196.71</v>
      </c>
      <c r="Q8462" s="4">
        <f t="shared" si="926"/>
        <v>0.54434486727914322</v>
      </c>
      <c r="R8462" s="4">
        <f t="shared" si="927"/>
        <v>0.29338677549853026</v>
      </c>
      <c r="S8462" s="3">
        <v>11408810.16</v>
      </c>
      <c r="T8462" s="3">
        <f t="shared" si="928"/>
        <v>-1704225.8100000005</v>
      </c>
      <c r="U8462" s="4">
        <f t="shared" si="929"/>
        <v>-0.14937804960372839</v>
      </c>
      <c r="V8462" s="2" t="s">
        <v>73</v>
      </c>
      <c r="W8462" s="2" t="s">
        <v>134</v>
      </c>
      <c r="X8462" s="2" t="s">
        <v>180</v>
      </c>
      <c r="Y8462" s="2">
        <v>149.5</v>
      </c>
      <c r="Z8462" s="2" t="s">
        <v>10051</v>
      </c>
      <c r="AA8462" s="2" t="s">
        <v>48</v>
      </c>
      <c r="AB8462" s="2" t="s">
        <v>306</v>
      </c>
      <c r="AC8462" s="2">
        <v>2.2400000000000002</v>
      </c>
      <c r="AD8462" s="3">
        <v>0</v>
      </c>
      <c r="AE8462" s="5">
        <v>0</v>
      </c>
      <c r="AF8462" s="2">
        <v>0</v>
      </c>
      <c r="AG8462" s="3">
        <f t="shared" si="930"/>
        <v>0</v>
      </c>
      <c r="AH8462" s="2" t="s">
        <v>50</v>
      </c>
      <c r="AI8462" s="3">
        <v>0</v>
      </c>
    </row>
    <row r="8463" spans="1:35" x14ac:dyDescent="0.3">
      <c r="A8463" s="2" t="s">
        <v>15948</v>
      </c>
      <c r="B8463" s="2" t="s">
        <v>6611</v>
      </c>
      <c r="C8463" s="2" t="s">
        <v>520</v>
      </c>
      <c r="D8463" s="2" t="s">
        <v>81</v>
      </c>
      <c r="E8463" s="2">
        <v>2021</v>
      </c>
      <c r="F8463" s="2" t="s">
        <v>39</v>
      </c>
      <c r="G8463" s="2" t="s">
        <v>56</v>
      </c>
      <c r="H8463" s="2" t="s">
        <v>153</v>
      </c>
      <c r="I8463" s="2" t="s">
        <v>131</v>
      </c>
      <c r="J8463" s="2" t="s">
        <v>544</v>
      </c>
      <c r="K8463" s="3">
        <v>8066596.7199999997</v>
      </c>
      <c r="L8463" s="3">
        <v>2928625.59</v>
      </c>
      <c r="M8463" s="3">
        <f t="shared" si="924"/>
        <v>5137971.13</v>
      </c>
      <c r="N8463" s="3">
        <v>1064649.31</v>
      </c>
      <c r="O8463" s="3">
        <f t="shared" si="925"/>
        <v>4073321.82</v>
      </c>
      <c r="P8463" s="3">
        <v>3175068.22</v>
      </c>
      <c r="Q8463" s="4">
        <f t="shared" si="926"/>
        <v>0.63694409282431563</v>
      </c>
      <c r="R8463" s="4">
        <f t="shared" si="927"/>
        <v>0.39360691134191228</v>
      </c>
      <c r="S8463" s="3">
        <v>8572542.8399999999</v>
      </c>
      <c r="T8463" s="3">
        <f t="shared" si="928"/>
        <v>-505946.12000000011</v>
      </c>
      <c r="U8463" s="4">
        <f t="shared" si="929"/>
        <v>-5.9019374932630854E-2</v>
      </c>
      <c r="V8463" s="2" t="s">
        <v>85</v>
      </c>
      <c r="W8463" s="2" t="s">
        <v>207</v>
      </c>
      <c r="X8463" s="2" t="s">
        <v>155</v>
      </c>
      <c r="Y8463" s="2">
        <v>7.24</v>
      </c>
      <c r="Z8463" s="2" t="s">
        <v>15949</v>
      </c>
      <c r="AA8463" s="2" t="s">
        <v>148</v>
      </c>
      <c r="AB8463" s="2" t="s">
        <v>77</v>
      </c>
      <c r="AC8463" s="2">
        <v>6.05</v>
      </c>
      <c r="AD8463" s="3">
        <v>0</v>
      </c>
      <c r="AE8463" s="5">
        <v>0</v>
      </c>
      <c r="AF8463" s="2">
        <v>0</v>
      </c>
      <c r="AG8463" s="3">
        <f t="shared" si="930"/>
        <v>0</v>
      </c>
      <c r="AH8463" s="2" t="s">
        <v>50</v>
      </c>
      <c r="AI8463" s="3">
        <v>0</v>
      </c>
    </row>
    <row r="8464" spans="1:35" x14ac:dyDescent="0.3">
      <c r="A8464" s="2" t="s">
        <v>15950</v>
      </c>
      <c r="B8464" s="2" t="s">
        <v>5904</v>
      </c>
      <c r="C8464" s="2" t="s">
        <v>261</v>
      </c>
      <c r="D8464" s="2" t="s">
        <v>54</v>
      </c>
      <c r="E8464" s="2">
        <v>2024</v>
      </c>
      <c r="F8464" s="2" t="s">
        <v>105</v>
      </c>
      <c r="G8464" s="2" t="s">
        <v>93</v>
      </c>
      <c r="H8464" s="2" t="s">
        <v>221</v>
      </c>
      <c r="I8464" s="2" t="s">
        <v>71</v>
      </c>
      <c r="J8464" s="2" t="s">
        <v>293</v>
      </c>
      <c r="K8464" s="3">
        <v>1792939.36</v>
      </c>
      <c r="L8464" s="3">
        <v>871542.04</v>
      </c>
      <c r="M8464" s="3">
        <f t="shared" si="924"/>
        <v>921397.32000000007</v>
      </c>
      <c r="N8464" s="3">
        <v>329649.11</v>
      </c>
      <c r="O8464" s="3">
        <f t="shared" si="925"/>
        <v>591748.21000000008</v>
      </c>
      <c r="P8464" s="3">
        <v>428816.01</v>
      </c>
      <c r="Q8464" s="4">
        <f t="shared" si="926"/>
        <v>0.51390322537177169</v>
      </c>
      <c r="R8464" s="4">
        <f t="shared" si="927"/>
        <v>0.23916927675680005</v>
      </c>
      <c r="S8464" s="3">
        <v>1924694.01</v>
      </c>
      <c r="T8464" s="3">
        <f t="shared" si="928"/>
        <v>-131754.64999999991</v>
      </c>
      <c r="U8464" s="4">
        <f t="shared" si="929"/>
        <v>-6.8454855325288777E-2</v>
      </c>
      <c r="V8464" s="2" t="s">
        <v>85</v>
      </c>
      <c r="W8464" s="2" t="s">
        <v>45</v>
      </c>
      <c r="X8464" s="2" t="s">
        <v>222</v>
      </c>
      <c r="Y8464" s="2">
        <v>18.899999999999999</v>
      </c>
      <c r="Z8464" s="2" t="s">
        <v>15951</v>
      </c>
      <c r="AA8464" s="2" t="s">
        <v>109</v>
      </c>
      <c r="AB8464" s="2" t="s">
        <v>306</v>
      </c>
      <c r="AC8464" s="2">
        <v>2.34</v>
      </c>
      <c r="AD8464" s="3">
        <v>0</v>
      </c>
      <c r="AE8464" s="5">
        <v>0</v>
      </c>
      <c r="AF8464" s="2">
        <v>0</v>
      </c>
      <c r="AG8464" s="3">
        <f t="shared" si="930"/>
        <v>0</v>
      </c>
      <c r="AH8464" s="2" t="s">
        <v>50</v>
      </c>
      <c r="AI8464" s="3">
        <v>0</v>
      </c>
    </row>
    <row r="8465" spans="1:35" x14ac:dyDescent="0.3">
      <c r="A8465" s="2" t="s">
        <v>15952</v>
      </c>
      <c r="B8465" s="2" t="s">
        <v>2743</v>
      </c>
      <c r="C8465" s="2" t="s">
        <v>205</v>
      </c>
      <c r="D8465" s="2" t="s">
        <v>81</v>
      </c>
      <c r="E8465" s="2">
        <v>2023</v>
      </c>
      <c r="F8465" s="2" t="s">
        <v>68</v>
      </c>
      <c r="G8465" s="2" t="s">
        <v>69</v>
      </c>
      <c r="H8465" s="2" t="s">
        <v>165</v>
      </c>
      <c r="I8465" s="2" t="s">
        <v>178</v>
      </c>
      <c r="J8465" s="2" t="s">
        <v>179</v>
      </c>
      <c r="K8465" s="3">
        <v>9184674.7799999993</v>
      </c>
      <c r="L8465" s="3">
        <v>4489385.0999999996</v>
      </c>
      <c r="M8465" s="3">
        <f t="shared" si="924"/>
        <v>4695289.68</v>
      </c>
      <c r="N8465" s="3">
        <v>1967681.7</v>
      </c>
      <c r="O8465" s="3">
        <f t="shared" si="925"/>
        <v>2727607.9799999995</v>
      </c>
      <c r="P8465" s="3">
        <v>2033603.42</v>
      </c>
      <c r="Q8465" s="4">
        <f t="shared" si="926"/>
        <v>0.51120913831638137</v>
      </c>
      <c r="R8465" s="4">
        <f t="shared" si="927"/>
        <v>0.22141267586613447</v>
      </c>
      <c r="S8465" s="3">
        <v>8784984.6199999992</v>
      </c>
      <c r="T8465" s="3">
        <f t="shared" si="928"/>
        <v>399690.16000000015</v>
      </c>
      <c r="U8465" s="4">
        <f t="shared" si="929"/>
        <v>4.5496967529124736E-2</v>
      </c>
      <c r="V8465" s="2" t="s">
        <v>107</v>
      </c>
      <c r="W8465" s="2" t="s">
        <v>125</v>
      </c>
      <c r="X8465" s="2" t="s">
        <v>167</v>
      </c>
      <c r="Y8465" s="2">
        <v>17.2</v>
      </c>
      <c r="Z8465" s="2" t="s">
        <v>7342</v>
      </c>
      <c r="AA8465" s="2" t="s">
        <v>76</v>
      </c>
      <c r="AB8465" s="2" t="s">
        <v>149</v>
      </c>
      <c r="AC8465" s="2">
        <v>3.71</v>
      </c>
      <c r="AD8465" s="3">
        <v>158809.29999999999</v>
      </c>
      <c r="AE8465" s="5">
        <v>16.27</v>
      </c>
      <c r="AF8465" s="2">
        <v>36</v>
      </c>
      <c r="AG8465" s="3">
        <f t="shared" si="930"/>
        <v>5604.4561099526127</v>
      </c>
      <c r="AH8465" s="2" t="s">
        <v>50</v>
      </c>
      <c r="AI8465" s="3">
        <v>0</v>
      </c>
    </row>
    <row r="8466" spans="1:35" x14ac:dyDescent="0.3">
      <c r="A8466" s="2" t="s">
        <v>15953</v>
      </c>
      <c r="B8466" s="2" t="s">
        <v>2208</v>
      </c>
      <c r="C8466" s="2" t="s">
        <v>411</v>
      </c>
      <c r="D8466" s="2" t="s">
        <v>54</v>
      </c>
      <c r="E8466" s="2">
        <v>2022</v>
      </c>
      <c r="F8466" s="2" t="s">
        <v>92</v>
      </c>
      <c r="G8466" s="2" t="s">
        <v>114</v>
      </c>
      <c r="H8466" s="2" t="s">
        <v>115</v>
      </c>
      <c r="I8466" s="2" t="s">
        <v>71</v>
      </c>
      <c r="J8466" s="2" t="s">
        <v>72</v>
      </c>
      <c r="K8466" s="3">
        <v>2306228.66</v>
      </c>
      <c r="L8466" s="3">
        <v>742952.27</v>
      </c>
      <c r="M8466" s="3">
        <f t="shared" si="924"/>
        <v>1563276.3900000001</v>
      </c>
      <c r="N8466" s="3">
        <v>445579.19</v>
      </c>
      <c r="O8466" s="3">
        <f t="shared" si="925"/>
        <v>1117697.2000000002</v>
      </c>
      <c r="P8466" s="3">
        <v>891252</v>
      </c>
      <c r="Q8466" s="4">
        <f t="shared" si="926"/>
        <v>0.67784969336041467</v>
      </c>
      <c r="R8466" s="4">
        <f t="shared" si="927"/>
        <v>0.38645430761405936</v>
      </c>
      <c r="S8466" s="3">
        <v>2641164.87</v>
      </c>
      <c r="T8466" s="3">
        <f t="shared" si="928"/>
        <v>-334936.20999999996</v>
      </c>
      <c r="U8466" s="4">
        <f t="shared" si="929"/>
        <v>-0.12681382135754363</v>
      </c>
      <c r="V8466" s="2" t="s">
        <v>124</v>
      </c>
      <c r="W8466" s="2" t="s">
        <v>207</v>
      </c>
      <c r="X8466" s="2" t="s">
        <v>118</v>
      </c>
      <c r="Y8466" s="2">
        <v>3.75</v>
      </c>
      <c r="Z8466" s="2" t="s">
        <v>2813</v>
      </c>
      <c r="AA8466" s="2" t="s">
        <v>109</v>
      </c>
      <c r="AB8466" s="2" t="s">
        <v>110</v>
      </c>
      <c r="AC8466" s="2">
        <v>6.45</v>
      </c>
      <c r="AD8466" s="3">
        <v>0</v>
      </c>
      <c r="AE8466" s="5">
        <v>0</v>
      </c>
      <c r="AF8466" s="2">
        <v>0</v>
      </c>
      <c r="AG8466" s="3">
        <f t="shared" si="930"/>
        <v>0</v>
      </c>
      <c r="AH8466" s="2" t="s">
        <v>50</v>
      </c>
      <c r="AI8466" s="3">
        <v>0</v>
      </c>
    </row>
    <row r="8467" spans="1:35" x14ac:dyDescent="0.3">
      <c r="A8467" s="2" t="s">
        <v>15954</v>
      </c>
      <c r="B8467" s="2" t="s">
        <v>6700</v>
      </c>
      <c r="C8467" s="2" t="s">
        <v>617</v>
      </c>
      <c r="D8467" s="2" t="s">
        <v>38</v>
      </c>
      <c r="E8467" s="2">
        <v>2020</v>
      </c>
      <c r="F8467" s="2" t="s">
        <v>58</v>
      </c>
      <c r="G8467" s="2" t="s">
        <v>114</v>
      </c>
      <c r="H8467" s="2" t="s">
        <v>190</v>
      </c>
      <c r="I8467" s="2" t="s">
        <v>71</v>
      </c>
      <c r="J8467" s="2" t="s">
        <v>172</v>
      </c>
      <c r="K8467" s="3">
        <v>5045622.04</v>
      </c>
      <c r="L8467" s="3">
        <v>1705278.19</v>
      </c>
      <c r="M8467" s="3">
        <f t="shared" si="924"/>
        <v>3340343.85</v>
      </c>
      <c r="N8467" s="3">
        <v>750673.93</v>
      </c>
      <c r="O8467" s="3">
        <f t="shared" si="925"/>
        <v>2589669.92</v>
      </c>
      <c r="P8467" s="3">
        <v>2064776.76</v>
      </c>
      <c r="Q8467" s="4">
        <f t="shared" si="926"/>
        <v>0.66202815500623591</v>
      </c>
      <c r="R8467" s="4">
        <f t="shared" si="927"/>
        <v>0.40922144854115944</v>
      </c>
      <c r="S8467" s="3">
        <v>5085113.76</v>
      </c>
      <c r="T8467" s="3">
        <f t="shared" si="928"/>
        <v>-39491.719999999739</v>
      </c>
      <c r="U8467" s="4">
        <f t="shared" si="929"/>
        <v>-7.7661428758281584E-3</v>
      </c>
      <c r="V8467" s="2" t="s">
        <v>133</v>
      </c>
      <c r="W8467" s="2" t="s">
        <v>96</v>
      </c>
      <c r="X8467" s="2" t="s">
        <v>192</v>
      </c>
      <c r="Y8467" s="2">
        <v>3.64</v>
      </c>
      <c r="Z8467" s="2" t="s">
        <v>13196</v>
      </c>
      <c r="AA8467" s="2" t="s">
        <v>99</v>
      </c>
      <c r="AB8467" s="2" t="s">
        <v>182</v>
      </c>
      <c r="AC8467" s="2">
        <v>6.91</v>
      </c>
      <c r="AD8467" s="3">
        <v>0</v>
      </c>
      <c r="AE8467" s="5">
        <v>0</v>
      </c>
      <c r="AF8467" s="2">
        <v>0</v>
      </c>
      <c r="AG8467" s="3">
        <f t="shared" si="930"/>
        <v>0</v>
      </c>
      <c r="AH8467" s="2" t="s">
        <v>50</v>
      </c>
      <c r="AI8467" s="3">
        <v>0</v>
      </c>
    </row>
    <row r="8468" spans="1:35" x14ac:dyDescent="0.3">
      <c r="A8468" s="2" t="s">
        <v>15955</v>
      </c>
      <c r="B8468" s="2" t="s">
        <v>1756</v>
      </c>
      <c r="C8468" s="2" t="s">
        <v>176</v>
      </c>
      <c r="D8468" s="2" t="s">
        <v>104</v>
      </c>
      <c r="E8468" s="2">
        <v>2020</v>
      </c>
      <c r="F8468" s="2" t="s">
        <v>58</v>
      </c>
      <c r="G8468" s="2" t="s">
        <v>93</v>
      </c>
      <c r="H8468" s="2" t="s">
        <v>159</v>
      </c>
      <c r="I8468" s="2" t="s">
        <v>55</v>
      </c>
      <c r="J8468" s="2" t="s">
        <v>217</v>
      </c>
      <c r="K8468" s="3">
        <v>2408457.96</v>
      </c>
      <c r="L8468" s="3">
        <v>1025548.66</v>
      </c>
      <c r="M8468" s="3">
        <f t="shared" si="924"/>
        <v>1382909.2999999998</v>
      </c>
      <c r="N8468" s="3">
        <v>481409.59</v>
      </c>
      <c r="O8468" s="3">
        <f t="shared" si="925"/>
        <v>901499.70999999973</v>
      </c>
      <c r="P8468" s="3">
        <v>691963.47</v>
      </c>
      <c r="Q8468" s="4">
        <f t="shared" si="926"/>
        <v>0.5741886812921575</v>
      </c>
      <c r="R8468" s="4">
        <f t="shared" si="927"/>
        <v>0.28730560445406322</v>
      </c>
      <c r="S8468" s="3">
        <v>2424090.59</v>
      </c>
      <c r="T8468" s="3">
        <f t="shared" si="928"/>
        <v>-15632.629999999888</v>
      </c>
      <c r="U8468" s="4">
        <f t="shared" si="929"/>
        <v>-6.4488637778177624E-3</v>
      </c>
      <c r="V8468" s="2" t="s">
        <v>124</v>
      </c>
      <c r="W8468" s="2" t="s">
        <v>60</v>
      </c>
      <c r="X8468" s="2" t="s">
        <v>160</v>
      </c>
      <c r="Y8468" s="2">
        <v>129.5</v>
      </c>
      <c r="Z8468" s="2" t="s">
        <v>4026</v>
      </c>
      <c r="AA8468" s="2" t="s">
        <v>99</v>
      </c>
      <c r="AB8468" s="2" t="s">
        <v>209</v>
      </c>
      <c r="AC8468" s="2">
        <v>7.41</v>
      </c>
      <c r="AD8468" s="3">
        <v>0</v>
      </c>
      <c r="AE8468" s="5">
        <v>0</v>
      </c>
      <c r="AF8468" s="2">
        <v>0</v>
      </c>
      <c r="AG8468" s="3">
        <f t="shared" si="930"/>
        <v>0</v>
      </c>
      <c r="AH8468" s="2" t="s">
        <v>230</v>
      </c>
      <c r="AI8468" s="3">
        <v>0</v>
      </c>
    </row>
    <row r="8469" spans="1:35" x14ac:dyDescent="0.3">
      <c r="A8469" s="2" t="s">
        <v>15956</v>
      </c>
      <c r="B8469" s="2" t="s">
        <v>308</v>
      </c>
      <c r="C8469" s="2" t="s">
        <v>253</v>
      </c>
      <c r="D8469" s="2" t="s">
        <v>54</v>
      </c>
      <c r="E8469" s="2">
        <v>2020</v>
      </c>
      <c r="F8469" s="2" t="s">
        <v>68</v>
      </c>
      <c r="G8469" s="2" t="s">
        <v>40</v>
      </c>
      <c r="H8469" s="2" t="s">
        <v>279</v>
      </c>
      <c r="I8469" s="2" t="s">
        <v>39</v>
      </c>
      <c r="J8469" s="2" t="s">
        <v>566</v>
      </c>
      <c r="K8469" s="3">
        <v>8423341.6899999995</v>
      </c>
      <c r="L8469" s="3">
        <v>3353894.91</v>
      </c>
      <c r="M8469" s="3">
        <f t="shared" si="924"/>
        <v>5069446.7799999993</v>
      </c>
      <c r="N8469" s="3">
        <v>1589517.81</v>
      </c>
      <c r="O8469" s="3">
        <f t="shared" si="925"/>
        <v>3479928.9699999993</v>
      </c>
      <c r="P8469" s="3">
        <v>2492146.65</v>
      </c>
      <c r="Q8469" s="4">
        <f t="shared" si="926"/>
        <v>0.60183321139855117</v>
      </c>
      <c r="R8469" s="4">
        <f t="shared" si="927"/>
        <v>0.29586199179817435</v>
      </c>
      <c r="S8469" s="3">
        <v>7581077.6299999999</v>
      </c>
      <c r="T8469" s="3">
        <f t="shared" si="928"/>
        <v>842264.05999999959</v>
      </c>
      <c r="U8469" s="4">
        <f t="shared" si="929"/>
        <v>0.11110083567367449</v>
      </c>
      <c r="V8469" s="2" t="s">
        <v>85</v>
      </c>
      <c r="W8469" s="2" t="s">
        <v>117</v>
      </c>
      <c r="X8469" s="2" t="s">
        <v>280</v>
      </c>
      <c r="Y8469" s="2">
        <v>0.79</v>
      </c>
      <c r="Z8469" s="2" t="s">
        <v>14240</v>
      </c>
      <c r="AA8469" s="2" t="s">
        <v>224</v>
      </c>
      <c r="AB8469" s="2" t="s">
        <v>149</v>
      </c>
      <c r="AC8469" s="2">
        <v>3.56</v>
      </c>
      <c r="AD8469" s="3">
        <v>0</v>
      </c>
      <c r="AE8469" s="5">
        <v>0</v>
      </c>
      <c r="AF8469" s="2">
        <v>0</v>
      </c>
      <c r="AG8469" s="3">
        <f t="shared" si="930"/>
        <v>0</v>
      </c>
      <c r="AH8469" s="2" t="s">
        <v>50</v>
      </c>
      <c r="AI8469" s="3">
        <v>0</v>
      </c>
    </row>
    <row r="8470" spans="1:35" x14ac:dyDescent="0.3">
      <c r="A8470" s="2" t="s">
        <v>15957</v>
      </c>
      <c r="B8470" s="2" t="s">
        <v>3872</v>
      </c>
      <c r="C8470" s="2" t="s">
        <v>292</v>
      </c>
      <c r="D8470" s="2" t="s">
        <v>81</v>
      </c>
      <c r="E8470" s="2">
        <v>2022</v>
      </c>
      <c r="F8470" s="2" t="s">
        <v>82</v>
      </c>
      <c r="G8470" s="2" t="s">
        <v>40</v>
      </c>
      <c r="H8470" s="2" t="s">
        <v>83</v>
      </c>
      <c r="I8470" s="2" t="s">
        <v>131</v>
      </c>
      <c r="J8470" s="2" t="s">
        <v>268</v>
      </c>
      <c r="K8470" s="3">
        <v>532303.78</v>
      </c>
      <c r="L8470" s="3">
        <v>264686.15000000002</v>
      </c>
      <c r="M8470" s="3">
        <f t="shared" si="924"/>
        <v>267617.63</v>
      </c>
      <c r="N8470" s="3">
        <v>106098.94</v>
      </c>
      <c r="O8470" s="3">
        <f t="shared" si="925"/>
        <v>161518.69</v>
      </c>
      <c r="P8470" s="3">
        <v>116880.36</v>
      </c>
      <c r="Q8470" s="4">
        <f t="shared" si="926"/>
        <v>0.50275357804147092</v>
      </c>
      <c r="R8470" s="4">
        <f t="shared" si="927"/>
        <v>0.21957454444527896</v>
      </c>
      <c r="S8470" s="3">
        <v>426984.09</v>
      </c>
      <c r="T8470" s="3">
        <f t="shared" si="928"/>
        <v>105319.69</v>
      </c>
      <c r="U8470" s="4">
        <f t="shared" si="929"/>
        <v>0.24665951839095457</v>
      </c>
      <c r="V8470" s="2" t="s">
        <v>124</v>
      </c>
      <c r="W8470" s="2" t="s">
        <v>96</v>
      </c>
      <c r="X8470" s="2" t="s">
        <v>86</v>
      </c>
      <c r="Y8470" s="2">
        <v>0.92</v>
      </c>
      <c r="Z8470" s="2" t="s">
        <v>11566</v>
      </c>
      <c r="AA8470" s="2" t="s">
        <v>48</v>
      </c>
      <c r="AB8470" s="2" t="s">
        <v>142</v>
      </c>
      <c r="AC8470" s="2">
        <v>6.29</v>
      </c>
      <c r="AD8470" s="3">
        <v>0</v>
      </c>
      <c r="AE8470" s="5">
        <v>0</v>
      </c>
      <c r="AF8470" s="2">
        <v>0</v>
      </c>
      <c r="AG8470" s="3">
        <f t="shared" si="930"/>
        <v>0</v>
      </c>
      <c r="AH8470" s="2" t="s">
        <v>50</v>
      </c>
      <c r="AI8470" s="3">
        <v>0</v>
      </c>
    </row>
    <row r="8471" spans="1:35" x14ac:dyDescent="0.3">
      <c r="A8471" s="2" t="s">
        <v>15958</v>
      </c>
      <c r="B8471" s="2" t="s">
        <v>3314</v>
      </c>
      <c r="C8471" s="2" t="s">
        <v>205</v>
      </c>
      <c r="D8471" s="2" t="s">
        <v>81</v>
      </c>
      <c r="E8471" s="2">
        <v>2023</v>
      </c>
      <c r="F8471" s="2" t="s">
        <v>58</v>
      </c>
      <c r="G8471" s="2" t="s">
        <v>93</v>
      </c>
      <c r="H8471" s="2" t="s">
        <v>221</v>
      </c>
      <c r="I8471" s="2" t="s">
        <v>131</v>
      </c>
      <c r="J8471" s="2" t="s">
        <v>463</v>
      </c>
      <c r="K8471" s="3">
        <v>958489.44</v>
      </c>
      <c r="L8471" s="3">
        <v>393904.92</v>
      </c>
      <c r="M8471" s="3">
        <f t="shared" si="924"/>
        <v>564584.52</v>
      </c>
      <c r="N8471" s="3">
        <v>126315.34</v>
      </c>
      <c r="O8471" s="3">
        <f t="shared" si="925"/>
        <v>438269.18000000005</v>
      </c>
      <c r="P8471" s="3">
        <v>308117.36</v>
      </c>
      <c r="Q8471" s="4">
        <f t="shared" si="926"/>
        <v>0.58903572270968374</v>
      </c>
      <c r="R8471" s="4">
        <f t="shared" si="927"/>
        <v>0.32146140285071895</v>
      </c>
      <c r="S8471" s="3">
        <v>1102261.97</v>
      </c>
      <c r="T8471" s="3">
        <f t="shared" si="928"/>
        <v>-143772.53000000003</v>
      </c>
      <c r="U8471" s="4">
        <f t="shared" si="929"/>
        <v>-0.13043408365073145</v>
      </c>
      <c r="V8471" s="2" t="s">
        <v>44</v>
      </c>
      <c r="W8471" s="2" t="s">
        <v>117</v>
      </c>
      <c r="X8471" s="2" t="s">
        <v>222</v>
      </c>
      <c r="Y8471" s="2">
        <v>18.899999999999999</v>
      </c>
      <c r="Z8471" s="2" t="s">
        <v>15959</v>
      </c>
      <c r="AA8471" s="2" t="s">
        <v>48</v>
      </c>
      <c r="AB8471" s="2" t="s">
        <v>100</v>
      </c>
      <c r="AC8471" s="2">
        <v>6.31</v>
      </c>
      <c r="AD8471" s="3">
        <v>0</v>
      </c>
      <c r="AE8471" s="5">
        <v>0</v>
      </c>
      <c r="AF8471" s="2">
        <v>0</v>
      </c>
      <c r="AG8471" s="3">
        <f t="shared" si="930"/>
        <v>0</v>
      </c>
      <c r="AH8471" s="2" t="s">
        <v>50</v>
      </c>
      <c r="AI8471" s="3">
        <v>0</v>
      </c>
    </row>
    <row r="8472" spans="1:35" x14ac:dyDescent="0.3">
      <c r="A8472" s="2" t="s">
        <v>15960</v>
      </c>
      <c r="B8472" s="2" t="s">
        <v>1827</v>
      </c>
      <c r="C8472" s="2" t="s">
        <v>370</v>
      </c>
      <c r="D8472" s="2" t="s">
        <v>81</v>
      </c>
      <c r="E8472" s="2">
        <v>2021</v>
      </c>
      <c r="F8472" s="2" t="s">
        <v>58</v>
      </c>
      <c r="G8472" s="2" t="s">
        <v>69</v>
      </c>
      <c r="H8472" s="2" t="s">
        <v>272</v>
      </c>
      <c r="I8472" s="2" t="s">
        <v>131</v>
      </c>
      <c r="J8472" s="2" t="s">
        <v>268</v>
      </c>
      <c r="K8472" s="3">
        <v>1083642.08</v>
      </c>
      <c r="L8472" s="3">
        <v>373267.5</v>
      </c>
      <c r="M8472" s="3">
        <f t="shared" si="924"/>
        <v>710374.58000000007</v>
      </c>
      <c r="N8472" s="3">
        <v>232006.49</v>
      </c>
      <c r="O8472" s="3">
        <f t="shared" si="925"/>
        <v>478368.09000000008</v>
      </c>
      <c r="P8472" s="3">
        <v>368383.64</v>
      </c>
      <c r="Q8472" s="4">
        <f t="shared" si="926"/>
        <v>0.65554355364273043</v>
      </c>
      <c r="R8472" s="4">
        <f t="shared" si="927"/>
        <v>0.33994955234665675</v>
      </c>
      <c r="S8472" s="3">
        <v>1217384.1000000001</v>
      </c>
      <c r="T8472" s="3">
        <f t="shared" si="928"/>
        <v>-133742.02000000002</v>
      </c>
      <c r="U8472" s="4">
        <f t="shared" si="929"/>
        <v>-0.10986016656534286</v>
      </c>
      <c r="V8472" s="2" t="s">
        <v>95</v>
      </c>
      <c r="W8472" s="2" t="s">
        <v>117</v>
      </c>
      <c r="X8472" s="2" t="s">
        <v>274</v>
      </c>
      <c r="Y8472" s="2">
        <v>1</v>
      </c>
      <c r="Z8472" s="2" t="s">
        <v>193</v>
      </c>
      <c r="AA8472" s="2" t="s">
        <v>99</v>
      </c>
      <c r="AB8472" s="2" t="s">
        <v>88</v>
      </c>
      <c r="AC8472" s="2">
        <v>4.87</v>
      </c>
      <c r="AD8472" s="3">
        <v>0</v>
      </c>
      <c r="AE8472" s="5">
        <v>0</v>
      </c>
      <c r="AF8472" s="2">
        <v>0</v>
      </c>
      <c r="AG8472" s="3">
        <f t="shared" si="930"/>
        <v>0</v>
      </c>
      <c r="AH8472" s="2" t="s">
        <v>50</v>
      </c>
      <c r="AI8472" s="3">
        <v>0</v>
      </c>
    </row>
    <row r="8473" spans="1:35" x14ac:dyDescent="0.3">
      <c r="A8473" s="2" t="s">
        <v>15961</v>
      </c>
      <c r="B8473" s="2" t="s">
        <v>7855</v>
      </c>
      <c r="C8473" s="2" t="s">
        <v>185</v>
      </c>
      <c r="D8473" s="2" t="s">
        <v>104</v>
      </c>
      <c r="E8473" s="2">
        <v>2024</v>
      </c>
      <c r="F8473" s="2" t="s">
        <v>55</v>
      </c>
      <c r="G8473" s="2" t="s">
        <v>40</v>
      </c>
      <c r="H8473" s="2" t="s">
        <v>279</v>
      </c>
      <c r="I8473" s="2" t="s">
        <v>178</v>
      </c>
      <c r="J8473" s="2" t="s">
        <v>197</v>
      </c>
      <c r="K8473" s="3">
        <v>8186571.96</v>
      </c>
      <c r="L8473" s="3">
        <v>4030035.11</v>
      </c>
      <c r="M8473" s="3">
        <f t="shared" si="924"/>
        <v>4156536.85</v>
      </c>
      <c r="N8473" s="3">
        <v>1222151.48</v>
      </c>
      <c r="O8473" s="3">
        <f t="shared" si="925"/>
        <v>2934385.37</v>
      </c>
      <c r="P8473" s="3">
        <v>2142686.12</v>
      </c>
      <c r="Q8473" s="4">
        <f t="shared" si="926"/>
        <v>0.5077261728485436</v>
      </c>
      <c r="R8473" s="4">
        <f t="shared" si="927"/>
        <v>0.26173178840536326</v>
      </c>
      <c r="S8473" s="3">
        <v>8642351.8000000007</v>
      </c>
      <c r="T8473" s="3">
        <f t="shared" si="928"/>
        <v>-455779.84000000078</v>
      </c>
      <c r="U8473" s="4">
        <f t="shared" si="929"/>
        <v>-5.2737941077566498E-2</v>
      </c>
      <c r="V8473" s="2" t="s">
        <v>107</v>
      </c>
      <c r="W8473" s="2" t="s">
        <v>125</v>
      </c>
      <c r="X8473" s="2" t="s">
        <v>280</v>
      </c>
      <c r="Y8473" s="2">
        <v>0.79</v>
      </c>
      <c r="Z8473" s="2" t="s">
        <v>3980</v>
      </c>
      <c r="AA8473" s="2" t="s">
        <v>76</v>
      </c>
      <c r="AB8473" s="2" t="s">
        <v>110</v>
      </c>
      <c r="AC8473" s="2">
        <v>9.1199999999999992</v>
      </c>
      <c r="AD8473" s="3">
        <v>3849324.33</v>
      </c>
      <c r="AE8473" s="5">
        <v>13.75</v>
      </c>
      <c r="AF8473" s="2">
        <v>240</v>
      </c>
      <c r="AG8473" s="3">
        <f t="shared" si="930"/>
        <v>47169.827475965292</v>
      </c>
      <c r="AH8473" s="2" t="s">
        <v>50</v>
      </c>
      <c r="AI8473" s="3">
        <v>0</v>
      </c>
    </row>
    <row r="8474" spans="1:35" x14ac:dyDescent="0.3">
      <c r="A8474" s="2" t="s">
        <v>15962</v>
      </c>
      <c r="B8474" s="2" t="s">
        <v>4049</v>
      </c>
      <c r="C8474" s="2" t="s">
        <v>304</v>
      </c>
      <c r="D8474" s="2" t="s">
        <v>104</v>
      </c>
      <c r="E8474" s="2">
        <v>2022</v>
      </c>
      <c r="F8474" s="2" t="s">
        <v>82</v>
      </c>
      <c r="G8474" s="2" t="s">
        <v>69</v>
      </c>
      <c r="H8474" s="2" t="s">
        <v>165</v>
      </c>
      <c r="I8474" s="2" t="s">
        <v>42</v>
      </c>
      <c r="J8474" s="2" t="s">
        <v>422</v>
      </c>
      <c r="K8474" s="3">
        <v>4646905.2</v>
      </c>
      <c r="L8474" s="3">
        <v>1842670.17</v>
      </c>
      <c r="M8474" s="3">
        <f t="shared" si="924"/>
        <v>2804235.0300000003</v>
      </c>
      <c r="N8474" s="3">
        <v>683852.29</v>
      </c>
      <c r="O8474" s="3">
        <f t="shared" si="925"/>
        <v>2120382.7400000002</v>
      </c>
      <c r="P8474" s="3">
        <v>1663761.13</v>
      </c>
      <c r="Q8474" s="4">
        <f t="shared" si="926"/>
        <v>0.60346293055429667</v>
      </c>
      <c r="R8474" s="4">
        <f t="shared" si="927"/>
        <v>0.35803638301035273</v>
      </c>
      <c r="S8474" s="3">
        <v>4120463.66</v>
      </c>
      <c r="T8474" s="3">
        <f t="shared" si="928"/>
        <v>526441.54</v>
      </c>
      <c r="U8474" s="4">
        <f t="shared" si="929"/>
        <v>0.12776269455073899</v>
      </c>
      <c r="V8474" s="2" t="s">
        <v>44</v>
      </c>
      <c r="W8474" s="2" t="s">
        <v>60</v>
      </c>
      <c r="X8474" s="2" t="s">
        <v>167</v>
      </c>
      <c r="Y8474" s="2">
        <v>17.2</v>
      </c>
      <c r="Z8474" s="2" t="s">
        <v>15963</v>
      </c>
      <c r="AA8474" s="2" t="s">
        <v>99</v>
      </c>
      <c r="AB8474" s="2" t="s">
        <v>88</v>
      </c>
      <c r="AC8474" s="2">
        <v>8.01</v>
      </c>
      <c r="AD8474" s="3">
        <v>0</v>
      </c>
      <c r="AE8474" s="5">
        <v>0</v>
      </c>
      <c r="AF8474" s="2">
        <v>0</v>
      </c>
      <c r="AG8474" s="3">
        <f t="shared" si="930"/>
        <v>0</v>
      </c>
      <c r="AH8474" s="2" t="s">
        <v>50</v>
      </c>
      <c r="AI8474" s="3">
        <v>0</v>
      </c>
    </row>
    <row r="8475" spans="1:35" x14ac:dyDescent="0.3">
      <c r="A8475" s="2" t="s">
        <v>15964</v>
      </c>
      <c r="B8475" s="2" t="s">
        <v>6812</v>
      </c>
      <c r="C8475" s="2" t="s">
        <v>363</v>
      </c>
      <c r="D8475" s="2" t="s">
        <v>81</v>
      </c>
      <c r="E8475" s="2">
        <v>2022</v>
      </c>
      <c r="F8475" s="2" t="s">
        <v>82</v>
      </c>
      <c r="G8475" s="2" t="s">
        <v>56</v>
      </c>
      <c r="H8475" s="2" t="s">
        <v>153</v>
      </c>
      <c r="I8475" s="2" t="s">
        <v>71</v>
      </c>
      <c r="J8475" s="2" t="s">
        <v>228</v>
      </c>
      <c r="K8475" s="3">
        <v>6154101.6799999997</v>
      </c>
      <c r="L8475" s="3">
        <v>2174757.35</v>
      </c>
      <c r="M8475" s="3">
        <f t="shared" si="924"/>
        <v>3979344.3299999996</v>
      </c>
      <c r="N8475" s="3">
        <v>1206547.1599999999</v>
      </c>
      <c r="O8475" s="3">
        <f t="shared" si="925"/>
        <v>2772797.17</v>
      </c>
      <c r="P8475" s="3">
        <v>2172327.7999999998</v>
      </c>
      <c r="Q8475" s="4">
        <f t="shared" si="926"/>
        <v>0.64661660416374522</v>
      </c>
      <c r="R8475" s="4">
        <f t="shared" si="927"/>
        <v>0.35298861035393225</v>
      </c>
      <c r="S8475" s="3">
        <v>6131118.75</v>
      </c>
      <c r="T8475" s="3">
        <f t="shared" si="928"/>
        <v>22982.929999999702</v>
      </c>
      <c r="U8475" s="4">
        <f t="shared" si="929"/>
        <v>3.7485703567558043E-3</v>
      </c>
      <c r="V8475" s="2" t="s">
        <v>73</v>
      </c>
      <c r="W8475" s="2" t="s">
        <v>134</v>
      </c>
      <c r="X8475" s="2" t="s">
        <v>155</v>
      </c>
      <c r="Y8475" s="2">
        <v>7.24</v>
      </c>
      <c r="Z8475" s="2" t="s">
        <v>8079</v>
      </c>
      <c r="AA8475" s="2" t="s">
        <v>148</v>
      </c>
      <c r="AB8475" s="2" t="s">
        <v>242</v>
      </c>
      <c r="AC8475" s="2">
        <v>1.4</v>
      </c>
      <c r="AD8475" s="3">
        <v>0</v>
      </c>
      <c r="AE8475" s="5">
        <v>0</v>
      </c>
      <c r="AF8475" s="2">
        <v>0</v>
      </c>
      <c r="AG8475" s="3">
        <f t="shared" si="930"/>
        <v>0</v>
      </c>
      <c r="AH8475" s="2" t="s">
        <v>230</v>
      </c>
      <c r="AI8475" s="3">
        <v>0</v>
      </c>
    </row>
    <row r="8476" spans="1:35" x14ac:dyDescent="0.3">
      <c r="A8476" s="2" t="s">
        <v>15965</v>
      </c>
      <c r="B8476" s="2" t="s">
        <v>2933</v>
      </c>
      <c r="C8476" s="2" t="s">
        <v>411</v>
      </c>
      <c r="D8476" s="2" t="s">
        <v>54</v>
      </c>
      <c r="E8476" s="2">
        <v>2022</v>
      </c>
      <c r="F8476" s="2" t="s">
        <v>55</v>
      </c>
      <c r="G8476" s="2" t="s">
        <v>93</v>
      </c>
      <c r="H8476" s="2" t="s">
        <v>221</v>
      </c>
      <c r="I8476" s="2" t="s">
        <v>39</v>
      </c>
      <c r="J8476" s="2" t="s">
        <v>116</v>
      </c>
      <c r="K8476" s="3">
        <v>2992322.83</v>
      </c>
      <c r="L8476" s="3">
        <v>1006297.81</v>
      </c>
      <c r="M8476" s="3">
        <f t="shared" si="924"/>
        <v>1986025.02</v>
      </c>
      <c r="N8476" s="3">
        <v>607958.91</v>
      </c>
      <c r="O8476" s="3">
        <f t="shared" si="925"/>
        <v>1378066.1099999999</v>
      </c>
      <c r="P8476" s="3">
        <v>1083182.8500000001</v>
      </c>
      <c r="Q8476" s="4">
        <f t="shared" si="926"/>
        <v>0.66370680331974741</v>
      </c>
      <c r="R8476" s="4">
        <f t="shared" si="927"/>
        <v>0.36198729600308538</v>
      </c>
      <c r="S8476" s="3">
        <v>2760285.55</v>
      </c>
      <c r="T8476" s="3">
        <f t="shared" si="928"/>
        <v>232037.28000000026</v>
      </c>
      <c r="U8476" s="4">
        <f t="shared" si="929"/>
        <v>8.4062781113352664E-2</v>
      </c>
      <c r="V8476" s="2" t="s">
        <v>124</v>
      </c>
      <c r="W8476" s="2" t="s">
        <v>60</v>
      </c>
      <c r="X8476" s="2" t="s">
        <v>222</v>
      </c>
      <c r="Y8476" s="2">
        <v>18.899999999999999</v>
      </c>
      <c r="Z8476" s="2" t="s">
        <v>15966</v>
      </c>
      <c r="AA8476" s="2" t="s">
        <v>109</v>
      </c>
      <c r="AB8476" s="2" t="s">
        <v>88</v>
      </c>
      <c r="AC8476" s="2">
        <v>2.46</v>
      </c>
      <c r="AD8476" s="3">
        <v>0</v>
      </c>
      <c r="AE8476" s="5">
        <v>0</v>
      </c>
      <c r="AF8476" s="2">
        <v>0</v>
      </c>
      <c r="AG8476" s="3">
        <f t="shared" si="930"/>
        <v>0</v>
      </c>
      <c r="AH8476" s="2" t="s">
        <v>50</v>
      </c>
      <c r="AI8476" s="3">
        <v>0</v>
      </c>
    </row>
    <row r="8477" spans="1:35" x14ac:dyDescent="0.3">
      <c r="A8477" s="2" t="s">
        <v>15967</v>
      </c>
      <c r="B8477" s="2" t="s">
        <v>6461</v>
      </c>
      <c r="C8477" s="2" t="s">
        <v>448</v>
      </c>
      <c r="D8477" s="2" t="s">
        <v>54</v>
      </c>
      <c r="E8477" s="2">
        <v>2021</v>
      </c>
      <c r="F8477" s="2" t="s">
        <v>58</v>
      </c>
      <c r="G8477" s="2" t="s">
        <v>93</v>
      </c>
      <c r="H8477" s="2" t="s">
        <v>159</v>
      </c>
      <c r="I8477" s="2" t="s">
        <v>55</v>
      </c>
      <c r="J8477" s="2" t="s">
        <v>84</v>
      </c>
      <c r="K8477" s="3">
        <v>2338482.39</v>
      </c>
      <c r="L8477" s="3">
        <v>982379.4</v>
      </c>
      <c r="M8477" s="3">
        <f t="shared" si="924"/>
        <v>1356102.9900000002</v>
      </c>
      <c r="N8477" s="3">
        <v>328736.01</v>
      </c>
      <c r="O8477" s="3">
        <f t="shared" si="925"/>
        <v>1027366.9800000002</v>
      </c>
      <c r="P8477" s="3">
        <v>805601.75</v>
      </c>
      <c r="Q8477" s="4">
        <f t="shared" si="926"/>
        <v>0.57990729192534141</v>
      </c>
      <c r="R8477" s="4">
        <f t="shared" si="927"/>
        <v>0.34449767654654007</v>
      </c>
      <c r="S8477" s="3">
        <v>1989122.61</v>
      </c>
      <c r="T8477" s="3">
        <f t="shared" si="928"/>
        <v>349359.78</v>
      </c>
      <c r="U8477" s="4">
        <f t="shared" si="929"/>
        <v>0.17563511582626876</v>
      </c>
      <c r="V8477" s="2" t="s">
        <v>133</v>
      </c>
      <c r="W8477" s="2" t="s">
        <v>117</v>
      </c>
      <c r="X8477" s="2" t="s">
        <v>160</v>
      </c>
      <c r="Y8477" s="2">
        <v>129.5</v>
      </c>
      <c r="Z8477" s="2" t="s">
        <v>15968</v>
      </c>
      <c r="AA8477" s="2" t="s">
        <v>76</v>
      </c>
      <c r="AB8477" s="2" t="s">
        <v>182</v>
      </c>
      <c r="AC8477" s="2">
        <v>6.58</v>
      </c>
      <c r="AD8477" s="3">
        <v>0</v>
      </c>
      <c r="AE8477" s="5">
        <v>0</v>
      </c>
      <c r="AF8477" s="2">
        <v>0</v>
      </c>
      <c r="AG8477" s="3">
        <f t="shared" si="930"/>
        <v>0</v>
      </c>
      <c r="AH8477" s="2" t="s">
        <v>50</v>
      </c>
      <c r="AI8477" s="3">
        <v>0</v>
      </c>
    </row>
    <row r="8478" spans="1:35" x14ac:dyDescent="0.3">
      <c r="A8478" s="2" t="s">
        <v>15969</v>
      </c>
      <c r="B8478" s="2" t="s">
        <v>3535</v>
      </c>
      <c r="C8478" s="2" t="s">
        <v>80</v>
      </c>
      <c r="D8478" s="2" t="s">
        <v>81</v>
      </c>
      <c r="E8478" s="2">
        <v>2020</v>
      </c>
      <c r="F8478" s="2" t="s">
        <v>92</v>
      </c>
      <c r="G8478" s="2" t="s">
        <v>56</v>
      </c>
      <c r="H8478" s="2" t="s">
        <v>262</v>
      </c>
      <c r="I8478" s="2" t="s">
        <v>39</v>
      </c>
      <c r="J8478" s="2" t="s">
        <v>116</v>
      </c>
      <c r="K8478" s="3">
        <v>5268537.57</v>
      </c>
      <c r="L8478" s="3">
        <v>2694846.4</v>
      </c>
      <c r="M8478" s="3">
        <f t="shared" si="924"/>
        <v>2573691.1700000004</v>
      </c>
      <c r="N8478" s="3">
        <v>1038964.07</v>
      </c>
      <c r="O8478" s="3">
        <f t="shared" si="925"/>
        <v>1534727.1000000006</v>
      </c>
      <c r="P8478" s="3">
        <v>1225830.31</v>
      </c>
      <c r="Q8478" s="4">
        <f t="shared" si="926"/>
        <v>0.48850200569035712</v>
      </c>
      <c r="R8478" s="4">
        <f t="shared" si="927"/>
        <v>0.2326699380450655</v>
      </c>
      <c r="S8478" s="3">
        <v>6064653.3799999999</v>
      </c>
      <c r="T8478" s="3">
        <f t="shared" si="928"/>
        <v>-796115.80999999959</v>
      </c>
      <c r="U8478" s="4">
        <f t="shared" si="929"/>
        <v>-0.13127144456852696</v>
      </c>
      <c r="V8478" s="2" t="s">
        <v>73</v>
      </c>
      <c r="W8478" s="2" t="s">
        <v>125</v>
      </c>
      <c r="X8478" s="2" t="s">
        <v>264</v>
      </c>
      <c r="Y8478" s="2">
        <v>83.5</v>
      </c>
      <c r="Z8478" s="2" t="s">
        <v>7482</v>
      </c>
      <c r="AA8478" s="2" t="s">
        <v>148</v>
      </c>
      <c r="AB8478" s="2" t="s">
        <v>182</v>
      </c>
      <c r="AC8478" s="2">
        <v>1.95</v>
      </c>
      <c r="AD8478" s="3">
        <v>0</v>
      </c>
      <c r="AE8478" s="5">
        <v>0</v>
      </c>
      <c r="AF8478" s="2">
        <v>0</v>
      </c>
      <c r="AG8478" s="3">
        <f t="shared" si="930"/>
        <v>0</v>
      </c>
      <c r="AH8478" s="2" t="s">
        <v>50</v>
      </c>
      <c r="AI8478" s="3">
        <v>0</v>
      </c>
    </row>
    <row r="8479" spans="1:35" x14ac:dyDescent="0.3">
      <c r="A8479" s="2" t="s">
        <v>15970</v>
      </c>
      <c r="B8479" s="2" t="s">
        <v>4007</v>
      </c>
      <c r="C8479" s="2" t="s">
        <v>216</v>
      </c>
      <c r="D8479" s="2" t="s">
        <v>38</v>
      </c>
      <c r="E8479" s="2">
        <v>2024</v>
      </c>
      <c r="F8479" s="2" t="s">
        <v>55</v>
      </c>
      <c r="G8479" s="2" t="s">
        <v>69</v>
      </c>
      <c r="H8479" s="2" t="s">
        <v>272</v>
      </c>
      <c r="I8479" s="2" t="s">
        <v>42</v>
      </c>
      <c r="J8479" s="2" t="s">
        <v>43</v>
      </c>
      <c r="K8479" s="3">
        <v>2477354.39</v>
      </c>
      <c r="L8479" s="3">
        <v>1308812.04</v>
      </c>
      <c r="M8479" s="3">
        <f t="shared" si="924"/>
        <v>1168542.3500000001</v>
      </c>
      <c r="N8479" s="3">
        <v>487234.7</v>
      </c>
      <c r="O8479" s="3">
        <f t="shared" si="925"/>
        <v>681307.65000000014</v>
      </c>
      <c r="P8479" s="3">
        <v>540838.85</v>
      </c>
      <c r="Q8479" s="4">
        <f t="shared" si="926"/>
        <v>0.47168961966721284</v>
      </c>
      <c r="R8479" s="4">
        <f t="shared" si="927"/>
        <v>0.21831307308438819</v>
      </c>
      <c r="S8479" s="3">
        <v>2647711.69</v>
      </c>
      <c r="T8479" s="3">
        <f t="shared" si="928"/>
        <v>-170357.29999999981</v>
      </c>
      <c r="U8479" s="4">
        <f t="shared" si="929"/>
        <v>-6.4341333175894175E-2</v>
      </c>
      <c r="V8479" s="2" t="s">
        <v>73</v>
      </c>
      <c r="W8479" s="2" t="s">
        <v>96</v>
      </c>
      <c r="X8479" s="2" t="s">
        <v>274</v>
      </c>
      <c r="Y8479" s="2">
        <v>1</v>
      </c>
      <c r="Z8479" s="2" t="s">
        <v>4154</v>
      </c>
      <c r="AA8479" s="2" t="s">
        <v>63</v>
      </c>
      <c r="AB8479" s="2" t="s">
        <v>149</v>
      </c>
      <c r="AC8479" s="2">
        <v>2.2599999999999998</v>
      </c>
      <c r="AD8479" s="3">
        <v>0</v>
      </c>
      <c r="AE8479" s="5">
        <v>0</v>
      </c>
      <c r="AF8479" s="2">
        <v>0</v>
      </c>
      <c r="AG8479" s="3">
        <f t="shared" si="930"/>
        <v>0</v>
      </c>
      <c r="AH8479" s="2" t="s">
        <v>50</v>
      </c>
      <c r="AI8479" s="3">
        <v>0</v>
      </c>
    </row>
    <row r="8480" spans="1:35" x14ac:dyDescent="0.3">
      <c r="A8480" s="2" t="s">
        <v>15971</v>
      </c>
      <c r="B8480" s="2" t="s">
        <v>4034</v>
      </c>
      <c r="C8480" s="2" t="s">
        <v>370</v>
      </c>
      <c r="D8480" s="2" t="s">
        <v>81</v>
      </c>
      <c r="E8480" s="2">
        <v>2021</v>
      </c>
      <c r="F8480" s="2" t="s">
        <v>55</v>
      </c>
      <c r="G8480" s="2" t="s">
        <v>56</v>
      </c>
      <c r="H8480" s="2" t="s">
        <v>262</v>
      </c>
      <c r="I8480" s="2" t="s">
        <v>71</v>
      </c>
      <c r="J8480" s="2" t="s">
        <v>228</v>
      </c>
      <c r="K8480" s="3">
        <v>8624960.9299999997</v>
      </c>
      <c r="L8480" s="3">
        <v>4726491.1399999997</v>
      </c>
      <c r="M8480" s="3">
        <f t="shared" si="924"/>
        <v>3898469.79</v>
      </c>
      <c r="N8480" s="3">
        <v>1743061.05</v>
      </c>
      <c r="O8480" s="3">
        <f t="shared" si="925"/>
        <v>2155408.7400000002</v>
      </c>
      <c r="P8480" s="3">
        <v>1543874.83</v>
      </c>
      <c r="Q8480" s="4">
        <f t="shared" si="926"/>
        <v>0.45199854487920565</v>
      </c>
      <c r="R8480" s="4">
        <f t="shared" si="927"/>
        <v>0.17900079113749678</v>
      </c>
      <c r="S8480" s="3">
        <v>9958459.6099999994</v>
      </c>
      <c r="T8480" s="3">
        <f t="shared" si="928"/>
        <v>-1333498.6799999997</v>
      </c>
      <c r="U8480" s="4">
        <f t="shared" si="929"/>
        <v>-0.13390611924166851</v>
      </c>
      <c r="V8480" s="2" t="s">
        <v>44</v>
      </c>
      <c r="W8480" s="2" t="s">
        <v>134</v>
      </c>
      <c r="X8480" s="2" t="s">
        <v>264</v>
      </c>
      <c r="Y8480" s="2">
        <v>83.5</v>
      </c>
      <c r="Z8480" s="2" t="s">
        <v>15972</v>
      </c>
      <c r="AA8480" s="2" t="s">
        <v>141</v>
      </c>
      <c r="AB8480" s="2" t="s">
        <v>64</v>
      </c>
      <c r="AC8480" s="2">
        <v>1.58</v>
      </c>
      <c r="AD8480" s="3">
        <v>0</v>
      </c>
      <c r="AE8480" s="5">
        <v>0</v>
      </c>
      <c r="AF8480" s="2">
        <v>0</v>
      </c>
      <c r="AG8480" s="3">
        <f t="shared" si="930"/>
        <v>0</v>
      </c>
      <c r="AH8480" s="2" t="s">
        <v>50</v>
      </c>
      <c r="AI8480" s="3">
        <v>0</v>
      </c>
    </row>
    <row r="8481" spans="1:35" x14ac:dyDescent="0.3">
      <c r="A8481" s="2" t="s">
        <v>15973</v>
      </c>
      <c r="B8481" s="2" t="s">
        <v>8669</v>
      </c>
      <c r="C8481" s="2" t="s">
        <v>113</v>
      </c>
      <c r="D8481" s="2" t="s">
        <v>54</v>
      </c>
      <c r="E8481" s="2">
        <v>2022</v>
      </c>
      <c r="F8481" s="2" t="s">
        <v>55</v>
      </c>
      <c r="G8481" s="2" t="s">
        <v>40</v>
      </c>
      <c r="H8481" s="2" t="s">
        <v>171</v>
      </c>
      <c r="I8481" s="2" t="s">
        <v>71</v>
      </c>
      <c r="J8481" s="2" t="s">
        <v>172</v>
      </c>
      <c r="K8481" s="3">
        <v>8564341.4700000007</v>
      </c>
      <c r="L8481" s="3">
        <v>4009610.46</v>
      </c>
      <c r="M8481" s="3">
        <f t="shared" si="924"/>
        <v>4554731.0100000007</v>
      </c>
      <c r="N8481" s="3">
        <v>1687683.28</v>
      </c>
      <c r="O8481" s="3">
        <f t="shared" si="925"/>
        <v>2867047.7300000004</v>
      </c>
      <c r="P8481" s="3">
        <v>2055826.11</v>
      </c>
      <c r="Q8481" s="4">
        <f t="shared" si="926"/>
        <v>0.53182501257741188</v>
      </c>
      <c r="R8481" s="4">
        <f t="shared" si="927"/>
        <v>0.24004485542774603</v>
      </c>
      <c r="S8481" s="3">
        <v>9802130.7699999996</v>
      </c>
      <c r="T8481" s="3">
        <f t="shared" si="928"/>
        <v>-1237789.2999999989</v>
      </c>
      <c r="U8481" s="4">
        <f t="shared" si="929"/>
        <v>-0.12627757464615003</v>
      </c>
      <c r="V8481" s="2" t="s">
        <v>124</v>
      </c>
      <c r="W8481" s="2" t="s">
        <v>125</v>
      </c>
      <c r="X8481" s="2" t="s">
        <v>86</v>
      </c>
      <c r="Y8481" s="2">
        <v>0.92</v>
      </c>
      <c r="Z8481" s="2" t="s">
        <v>13347</v>
      </c>
      <c r="AA8481" s="2" t="s">
        <v>148</v>
      </c>
      <c r="AB8481" s="2" t="s">
        <v>242</v>
      </c>
      <c r="AC8481" s="2">
        <v>1.01</v>
      </c>
      <c r="AD8481" s="3">
        <v>0</v>
      </c>
      <c r="AE8481" s="5">
        <v>0</v>
      </c>
      <c r="AF8481" s="2">
        <v>0</v>
      </c>
      <c r="AG8481" s="3">
        <f t="shared" si="930"/>
        <v>0</v>
      </c>
      <c r="AH8481" s="2" t="s">
        <v>50</v>
      </c>
      <c r="AI8481" s="3">
        <v>0</v>
      </c>
    </row>
    <row r="8482" spans="1:35" x14ac:dyDescent="0.3">
      <c r="A8482" s="2" t="s">
        <v>15974</v>
      </c>
      <c r="B8482" s="2" t="s">
        <v>3054</v>
      </c>
      <c r="C8482" s="2" t="s">
        <v>152</v>
      </c>
      <c r="D8482" s="2" t="s">
        <v>38</v>
      </c>
      <c r="E8482" s="2">
        <v>2022</v>
      </c>
      <c r="F8482" s="2" t="s">
        <v>58</v>
      </c>
      <c r="G8482" s="2" t="s">
        <v>114</v>
      </c>
      <c r="H8482" s="2" t="s">
        <v>190</v>
      </c>
      <c r="I8482" s="2" t="s">
        <v>131</v>
      </c>
      <c r="J8482" s="2" t="s">
        <v>544</v>
      </c>
      <c r="K8482" s="3">
        <v>1969537.55</v>
      </c>
      <c r="L8482" s="3">
        <v>1043173.98</v>
      </c>
      <c r="M8482" s="3">
        <f t="shared" si="924"/>
        <v>926363.57000000007</v>
      </c>
      <c r="N8482" s="3">
        <v>218458.05</v>
      </c>
      <c r="O8482" s="3">
        <f t="shared" si="925"/>
        <v>707905.52</v>
      </c>
      <c r="P8482" s="3">
        <v>543414.74</v>
      </c>
      <c r="Q8482" s="4">
        <f t="shared" si="926"/>
        <v>0.47034572658947277</v>
      </c>
      <c r="R8482" s="4">
        <f t="shared" si="927"/>
        <v>0.27590981446380647</v>
      </c>
      <c r="S8482" s="3">
        <v>2317880.2400000002</v>
      </c>
      <c r="T8482" s="3">
        <f t="shared" si="928"/>
        <v>-348342.69000000018</v>
      </c>
      <c r="U8482" s="4">
        <f t="shared" si="929"/>
        <v>-0.1502850250796392</v>
      </c>
      <c r="V8482" s="2" t="s">
        <v>73</v>
      </c>
      <c r="W8482" s="2" t="s">
        <v>117</v>
      </c>
      <c r="X8482" s="2" t="s">
        <v>192</v>
      </c>
      <c r="Y8482" s="2">
        <v>3.64</v>
      </c>
      <c r="Z8482" s="2" t="s">
        <v>15975</v>
      </c>
      <c r="AA8482" s="2" t="s">
        <v>141</v>
      </c>
      <c r="AB8482" s="2" t="s">
        <v>182</v>
      </c>
      <c r="AC8482" s="2">
        <v>8.48</v>
      </c>
      <c r="AD8482" s="3">
        <v>0</v>
      </c>
      <c r="AE8482" s="5">
        <v>0</v>
      </c>
      <c r="AF8482" s="2">
        <v>0</v>
      </c>
      <c r="AG8482" s="3">
        <f t="shared" si="930"/>
        <v>0</v>
      </c>
      <c r="AH8482" s="2" t="s">
        <v>50</v>
      </c>
      <c r="AI8482" s="3">
        <v>0</v>
      </c>
    </row>
    <row r="8483" spans="1:35" x14ac:dyDescent="0.3">
      <c r="A8483" s="2" t="s">
        <v>15976</v>
      </c>
      <c r="B8483" s="2" t="s">
        <v>871</v>
      </c>
      <c r="C8483" s="2" t="s">
        <v>304</v>
      </c>
      <c r="D8483" s="2" t="s">
        <v>104</v>
      </c>
      <c r="E8483" s="2">
        <v>2022</v>
      </c>
      <c r="F8483" s="2" t="s">
        <v>58</v>
      </c>
      <c r="G8483" s="2" t="s">
        <v>93</v>
      </c>
      <c r="H8483" s="2" t="s">
        <v>221</v>
      </c>
      <c r="I8483" s="2" t="s">
        <v>39</v>
      </c>
      <c r="J8483" s="2" t="s">
        <v>487</v>
      </c>
      <c r="K8483" s="3">
        <v>7026841.5700000003</v>
      </c>
      <c r="L8483" s="3">
        <v>3097706.01</v>
      </c>
      <c r="M8483" s="3">
        <f t="shared" si="924"/>
        <v>3929135.5600000005</v>
      </c>
      <c r="N8483" s="3">
        <v>1355243.22</v>
      </c>
      <c r="O8483" s="3">
        <f t="shared" si="925"/>
        <v>2573892.3400000008</v>
      </c>
      <c r="P8483" s="3">
        <v>1902016.91</v>
      </c>
      <c r="Q8483" s="4">
        <f t="shared" si="926"/>
        <v>0.5591609716625503</v>
      </c>
      <c r="R8483" s="4">
        <f t="shared" si="927"/>
        <v>0.27067878093628339</v>
      </c>
      <c r="S8483" s="3">
        <v>6647896.1799999997</v>
      </c>
      <c r="T8483" s="3">
        <f t="shared" si="928"/>
        <v>378945.3900000006</v>
      </c>
      <c r="U8483" s="4">
        <f t="shared" si="929"/>
        <v>5.7002302644263106E-2</v>
      </c>
      <c r="V8483" s="2" t="s">
        <v>95</v>
      </c>
      <c r="W8483" s="2" t="s">
        <v>134</v>
      </c>
      <c r="X8483" s="2" t="s">
        <v>222</v>
      </c>
      <c r="Y8483" s="2">
        <v>18.899999999999999</v>
      </c>
      <c r="Z8483" s="2" t="s">
        <v>15977</v>
      </c>
      <c r="AA8483" s="2" t="s">
        <v>141</v>
      </c>
      <c r="AB8483" s="2" t="s">
        <v>110</v>
      </c>
      <c r="AC8483" s="2">
        <v>2.62</v>
      </c>
      <c r="AD8483" s="3">
        <v>0</v>
      </c>
      <c r="AE8483" s="5">
        <v>0</v>
      </c>
      <c r="AF8483" s="2">
        <v>0</v>
      </c>
      <c r="AG8483" s="3">
        <f t="shared" si="930"/>
        <v>0</v>
      </c>
      <c r="AH8483" s="2" t="s">
        <v>50</v>
      </c>
      <c r="AI8483" s="3">
        <v>0</v>
      </c>
    </row>
    <row r="8484" spans="1:35" x14ac:dyDescent="0.3">
      <c r="A8484" s="2" t="s">
        <v>15978</v>
      </c>
      <c r="B8484" s="2" t="s">
        <v>2614</v>
      </c>
      <c r="C8484" s="2" t="s">
        <v>734</v>
      </c>
      <c r="D8484" s="2" t="s">
        <v>38</v>
      </c>
      <c r="E8484" s="2">
        <v>2024</v>
      </c>
      <c r="F8484" s="2" t="s">
        <v>68</v>
      </c>
      <c r="G8484" s="2" t="s">
        <v>114</v>
      </c>
      <c r="H8484" s="2" t="s">
        <v>234</v>
      </c>
      <c r="I8484" s="2" t="s">
        <v>131</v>
      </c>
      <c r="J8484" s="2" t="s">
        <v>544</v>
      </c>
      <c r="K8484" s="3">
        <v>6281912.3700000001</v>
      </c>
      <c r="L8484" s="3">
        <v>3277174.94</v>
      </c>
      <c r="M8484" s="3">
        <f t="shared" si="924"/>
        <v>3004737.43</v>
      </c>
      <c r="N8484" s="3">
        <v>613868.74</v>
      </c>
      <c r="O8484" s="3">
        <f t="shared" si="925"/>
        <v>2390868.6900000004</v>
      </c>
      <c r="P8484" s="3">
        <v>1823687.8</v>
      </c>
      <c r="Q8484" s="4">
        <f t="shared" si="926"/>
        <v>0.4783157186893392</v>
      </c>
      <c r="R8484" s="4">
        <f t="shared" si="927"/>
        <v>0.29030774270415366</v>
      </c>
      <c r="S8484" s="3">
        <v>6560792.1799999997</v>
      </c>
      <c r="T8484" s="3">
        <f t="shared" si="928"/>
        <v>-278879.80999999959</v>
      </c>
      <c r="U8484" s="4">
        <f t="shared" si="929"/>
        <v>-4.2507033045512441E-2</v>
      </c>
      <c r="V8484" s="2" t="s">
        <v>107</v>
      </c>
      <c r="W8484" s="2" t="s">
        <v>96</v>
      </c>
      <c r="X8484" s="2" t="s">
        <v>236</v>
      </c>
      <c r="Y8484" s="2">
        <v>3.67</v>
      </c>
      <c r="Z8484" s="2" t="s">
        <v>15979</v>
      </c>
      <c r="AA8484" s="2" t="s">
        <v>148</v>
      </c>
      <c r="AB8484" s="2" t="s">
        <v>49</v>
      </c>
      <c r="AC8484" s="2">
        <v>6.98</v>
      </c>
      <c r="AD8484" s="3">
        <v>0</v>
      </c>
      <c r="AE8484" s="5">
        <v>0</v>
      </c>
      <c r="AF8484" s="2">
        <v>0</v>
      </c>
      <c r="AG8484" s="3">
        <f t="shared" si="930"/>
        <v>0</v>
      </c>
      <c r="AH8484" s="2" t="s">
        <v>50</v>
      </c>
      <c r="AI8484" s="3">
        <v>0</v>
      </c>
    </row>
    <row r="8485" spans="1:35" x14ac:dyDescent="0.3">
      <c r="A8485" s="2" t="s">
        <v>15980</v>
      </c>
      <c r="B8485" s="2" t="s">
        <v>9418</v>
      </c>
      <c r="C8485" s="2" t="s">
        <v>205</v>
      </c>
      <c r="D8485" s="2" t="s">
        <v>81</v>
      </c>
      <c r="E8485" s="2">
        <v>2023</v>
      </c>
      <c r="F8485" s="2" t="s">
        <v>105</v>
      </c>
      <c r="G8485" s="2" t="s">
        <v>93</v>
      </c>
      <c r="H8485" s="2" t="s">
        <v>94</v>
      </c>
      <c r="I8485" s="2" t="s">
        <v>71</v>
      </c>
      <c r="J8485" s="2" t="s">
        <v>293</v>
      </c>
      <c r="K8485" s="3">
        <v>4684794.0199999996</v>
      </c>
      <c r="L8485" s="3">
        <v>2198848.29</v>
      </c>
      <c r="M8485" s="3">
        <f t="shared" si="924"/>
        <v>2485945.7299999995</v>
      </c>
      <c r="N8485" s="3">
        <v>469186.02</v>
      </c>
      <c r="O8485" s="3">
        <f t="shared" si="925"/>
        <v>2016759.7099999995</v>
      </c>
      <c r="P8485" s="3">
        <v>1426863.82</v>
      </c>
      <c r="Q8485" s="4">
        <f t="shared" si="926"/>
        <v>0.53064141547892429</v>
      </c>
      <c r="R8485" s="4">
        <f t="shared" si="927"/>
        <v>0.30457343778798629</v>
      </c>
      <c r="S8485" s="3">
        <v>4794455.5199999996</v>
      </c>
      <c r="T8485" s="3">
        <f t="shared" si="928"/>
        <v>-109661.5</v>
      </c>
      <c r="U8485" s="4">
        <f t="shared" si="929"/>
        <v>-2.2872565934243982E-2</v>
      </c>
      <c r="V8485" s="2" t="s">
        <v>73</v>
      </c>
      <c r="W8485" s="2" t="s">
        <v>45</v>
      </c>
      <c r="X8485" s="2" t="s">
        <v>97</v>
      </c>
      <c r="Y8485" s="2">
        <v>1550</v>
      </c>
      <c r="Z8485" s="2" t="s">
        <v>8109</v>
      </c>
      <c r="AA8485" s="2" t="s">
        <v>99</v>
      </c>
      <c r="AB8485" s="2" t="s">
        <v>142</v>
      </c>
      <c r="AC8485" s="2">
        <v>5.19</v>
      </c>
      <c r="AD8485" s="3">
        <v>0</v>
      </c>
      <c r="AE8485" s="5">
        <v>0</v>
      </c>
      <c r="AF8485" s="2">
        <v>0</v>
      </c>
      <c r="AG8485" s="3">
        <f t="shared" si="930"/>
        <v>0</v>
      </c>
      <c r="AH8485" s="2" t="s">
        <v>50</v>
      </c>
      <c r="AI8485" s="3">
        <v>0</v>
      </c>
    </row>
    <row r="8486" spans="1:35" x14ac:dyDescent="0.3">
      <c r="A8486" s="2" t="s">
        <v>15981</v>
      </c>
      <c r="B8486" s="2" t="s">
        <v>2435</v>
      </c>
      <c r="C8486" s="2" t="s">
        <v>932</v>
      </c>
      <c r="D8486" s="2" t="s">
        <v>81</v>
      </c>
      <c r="E8486" s="2">
        <v>2020</v>
      </c>
      <c r="F8486" s="2" t="s">
        <v>82</v>
      </c>
      <c r="G8486" s="2" t="s">
        <v>93</v>
      </c>
      <c r="H8486" s="2" t="s">
        <v>94</v>
      </c>
      <c r="I8486" s="2" t="s">
        <v>42</v>
      </c>
      <c r="J8486" s="2" t="s">
        <v>422</v>
      </c>
      <c r="K8486" s="3">
        <v>5726774.9500000002</v>
      </c>
      <c r="L8486" s="3">
        <v>2141813</v>
      </c>
      <c r="M8486" s="3">
        <f t="shared" si="924"/>
        <v>3584961.95</v>
      </c>
      <c r="N8486" s="3">
        <v>1216279.1599999999</v>
      </c>
      <c r="O8486" s="3">
        <f t="shared" si="925"/>
        <v>2368682.79</v>
      </c>
      <c r="P8486" s="3">
        <v>1783114.91</v>
      </c>
      <c r="Q8486" s="4">
        <f t="shared" si="926"/>
        <v>0.62600014516023539</v>
      </c>
      <c r="R8486" s="4">
        <f t="shared" si="927"/>
        <v>0.3113645857517065</v>
      </c>
      <c r="S8486" s="3">
        <v>5668583.7000000002</v>
      </c>
      <c r="T8486" s="3">
        <f t="shared" si="928"/>
        <v>58191.25</v>
      </c>
      <c r="U8486" s="4">
        <f t="shared" si="929"/>
        <v>1.0265571274884765E-2</v>
      </c>
      <c r="V8486" s="2" t="s">
        <v>85</v>
      </c>
      <c r="W8486" s="2" t="s">
        <v>125</v>
      </c>
      <c r="X8486" s="2" t="s">
        <v>97</v>
      </c>
      <c r="Y8486" s="2">
        <v>1550</v>
      </c>
      <c r="Z8486" s="2" t="s">
        <v>15982</v>
      </c>
      <c r="AA8486" s="2" t="s">
        <v>99</v>
      </c>
      <c r="AB8486" s="2" t="s">
        <v>49</v>
      </c>
      <c r="AC8486" s="2">
        <v>7.44</v>
      </c>
      <c r="AD8486" s="3">
        <v>0</v>
      </c>
      <c r="AE8486" s="5">
        <v>0</v>
      </c>
      <c r="AF8486" s="2">
        <v>0</v>
      </c>
      <c r="AG8486" s="3">
        <f t="shared" si="930"/>
        <v>0</v>
      </c>
      <c r="AH8486" s="2" t="s">
        <v>50</v>
      </c>
      <c r="AI8486" s="3">
        <v>0</v>
      </c>
    </row>
    <row r="8487" spans="1:35" x14ac:dyDescent="0.3">
      <c r="A8487" s="2" t="s">
        <v>15983</v>
      </c>
      <c r="B8487" s="2" t="s">
        <v>935</v>
      </c>
      <c r="C8487" s="2" t="s">
        <v>448</v>
      </c>
      <c r="D8487" s="2" t="s">
        <v>54</v>
      </c>
      <c r="E8487" s="2">
        <v>2021</v>
      </c>
      <c r="F8487" s="2" t="s">
        <v>105</v>
      </c>
      <c r="G8487" s="2" t="s">
        <v>40</v>
      </c>
      <c r="H8487" s="2" t="s">
        <v>41</v>
      </c>
      <c r="I8487" s="2" t="s">
        <v>39</v>
      </c>
      <c r="J8487" s="2" t="s">
        <v>487</v>
      </c>
      <c r="K8487" s="3">
        <v>3868438.96</v>
      </c>
      <c r="L8487" s="3">
        <v>1933040.43</v>
      </c>
      <c r="M8487" s="3">
        <f t="shared" si="924"/>
        <v>1935398.53</v>
      </c>
      <c r="N8487" s="3">
        <v>669412.05000000005</v>
      </c>
      <c r="O8487" s="3">
        <f t="shared" si="925"/>
        <v>1265986.48</v>
      </c>
      <c r="P8487" s="3">
        <v>929242.48</v>
      </c>
      <c r="Q8487" s="4">
        <f t="shared" si="926"/>
        <v>0.50030478702447978</v>
      </c>
      <c r="R8487" s="4">
        <f t="shared" si="927"/>
        <v>0.24021122980314519</v>
      </c>
      <c r="S8487" s="3">
        <v>3339563.54</v>
      </c>
      <c r="T8487" s="3">
        <f t="shared" si="928"/>
        <v>528875.41999999993</v>
      </c>
      <c r="U8487" s="4">
        <f t="shared" si="929"/>
        <v>0.15836662895175815</v>
      </c>
      <c r="V8487" s="2" t="s">
        <v>95</v>
      </c>
      <c r="W8487" s="2" t="s">
        <v>207</v>
      </c>
      <c r="X8487" s="2" t="s">
        <v>46</v>
      </c>
      <c r="Y8487" s="2">
        <v>0.89</v>
      </c>
      <c r="Z8487" s="2" t="s">
        <v>4199</v>
      </c>
      <c r="AA8487" s="2" t="s">
        <v>76</v>
      </c>
      <c r="AB8487" s="2" t="s">
        <v>142</v>
      </c>
      <c r="AC8487" s="2">
        <v>3.56</v>
      </c>
      <c r="AD8487" s="3">
        <v>0</v>
      </c>
      <c r="AE8487" s="5">
        <v>0</v>
      </c>
      <c r="AF8487" s="2">
        <v>0</v>
      </c>
      <c r="AG8487" s="3">
        <f t="shared" si="930"/>
        <v>0</v>
      </c>
      <c r="AH8487" s="2" t="s">
        <v>50</v>
      </c>
      <c r="AI8487" s="3">
        <v>0</v>
      </c>
    </row>
    <row r="8488" spans="1:35" x14ac:dyDescent="0.3">
      <c r="A8488" s="2" t="s">
        <v>15984</v>
      </c>
      <c r="B8488" s="2" t="s">
        <v>7064</v>
      </c>
      <c r="C8488" s="2" t="s">
        <v>341</v>
      </c>
      <c r="D8488" s="2" t="s">
        <v>54</v>
      </c>
      <c r="E8488" s="2">
        <v>2023</v>
      </c>
      <c r="F8488" s="2" t="s">
        <v>39</v>
      </c>
      <c r="G8488" s="2" t="s">
        <v>56</v>
      </c>
      <c r="H8488" s="2" t="s">
        <v>57</v>
      </c>
      <c r="I8488" s="2" t="s">
        <v>131</v>
      </c>
      <c r="J8488" s="2" t="s">
        <v>463</v>
      </c>
      <c r="K8488" s="3">
        <v>4996499.82</v>
      </c>
      <c r="L8488" s="3">
        <v>1946298.29</v>
      </c>
      <c r="M8488" s="3">
        <f t="shared" si="924"/>
        <v>3050201.5300000003</v>
      </c>
      <c r="N8488" s="3">
        <v>771435.43</v>
      </c>
      <c r="O8488" s="3">
        <f t="shared" si="925"/>
        <v>2278766.1</v>
      </c>
      <c r="P8488" s="3">
        <v>1681831.38</v>
      </c>
      <c r="Q8488" s="4">
        <f t="shared" si="926"/>
        <v>0.61046765533557046</v>
      </c>
      <c r="R8488" s="4">
        <f t="shared" si="927"/>
        <v>0.3366019094542867</v>
      </c>
      <c r="S8488" s="3">
        <v>5574218.8899999997</v>
      </c>
      <c r="T8488" s="3">
        <f t="shared" si="928"/>
        <v>-577719.06999999937</v>
      </c>
      <c r="U8488" s="4">
        <f t="shared" si="929"/>
        <v>-0.10364126012999095</v>
      </c>
      <c r="V8488" s="2" t="s">
        <v>85</v>
      </c>
      <c r="W8488" s="2" t="s">
        <v>134</v>
      </c>
      <c r="X8488" s="2" t="s">
        <v>61</v>
      </c>
      <c r="Y8488" s="2">
        <v>1.53</v>
      </c>
      <c r="Z8488" s="2" t="s">
        <v>6246</v>
      </c>
      <c r="AA8488" s="2" t="s">
        <v>148</v>
      </c>
      <c r="AB8488" s="2" t="s">
        <v>306</v>
      </c>
      <c r="AC8488" s="2">
        <v>2.15</v>
      </c>
      <c r="AD8488" s="3">
        <v>0</v>
      </c>
      <c r="AE8488" s="5">
        <v>0</v>
      </c>
      <c r="AF8488" s="2">
        <v>0</v>
      </c>
      <c r="AG8488" s="3">
        <f t="shared" si="930"/>
        <v>0</v>
      </c>
      <c r="AH8488" s="2" t="s">
        <v>50</v>
      </c>
      <c r="AI8488" s="3">
        <v>0</v>
      </c>
    </row>
    <row r="8489" spans="1:35" x14ac:dyDescent="0.3">
      <c r="A8489" s="2" t="s">
        <v>15985</v>
      </c>
      <c r="B8489" s="2" t="s">
        <v>5283</v>
      </c>
      <c r="C8489" s="2" t="s">
        <v>377</v>
      </c>
      <c r="D8489" s="2" t="s">
        <v>81</v>
      </c>
      <c r="E8489" s="2">
        <v>2023</v>
      </c>
      <c r="F8489" s="2" t="s">
        <v>39</v>
      </c>
      <c r="G8489" s="2" t="s">
        <v>69</v>
      </c>
      <c r="H8489" s="2" t="s">
        <v>165</v>
      </c>
      <c r="I8489" s="2" t="s">
        <v>55</v>
      </c>
      <c r="J8489" s="2" t="s">
        <v>540</v>
      </c>
      <c r="K8489" s="3">
        <v>1858321.46</v>
      </c>
      <c r="L8489" s="3">
        <v>1032677.2</v>
      </c>
      <c r="M8489" s="3">
        <f t="shared" si="924"/>
        <v>825644.26</v>
      </c>
      <c r="N8489" s="3">
        <v>224392.4</v>
      </c>
      <c r="O8489" s="3">
        <f t="shared" si="925"/>
        <v>601251.86</v>
      </c>
      <c r="P8489" s="3">
        <v>458719.43</v>
      </c>
      <c r="Q8489" s="4">
        <f t="shared" si="926"/>
        <v>0.44429571404723489</v>
      </c>
      <c r="R8489" s="4">
        <f t="shared" si="927"/>
        <v>0.24684611348135646</v>
      </c>
      <c r="S8489" s="3">
        <v>2043045.01</v>
      </c>
      <c r="T8489" s="3">
        <f t="shared" si="928"/>
        <v>-184723.55000000005</v>
      </c>
      <c r="U8489" s="4">
        <f t="shared" si="929"/>
        <v>-9.0415800482046185E-2</v>
      </c>
      <c r="V8489" s="2" t="s">
        <v>133</v>
      </c>
      <c r="W8489" s="2" t="s">
        <v>207</v>
      </c>
      <c r="X8489" s="2" t="s">
        <v>167</v>
      </c>
      <c r="Y8489" s="2">
        <v>17.2</v>
      </c>
      <c r="Z8489" s="2" t="s">
        <v>1018</v>
      </c>
      <c r="AA8489" s="2" t="s">
        <v>224</v>
      </c>
      <c r="AB8489" s="2" t="s">
        <v>77</v>
      </c>
      <c r="AC8489" s="2">
        <v>4.7</v>
      </c>
      <c r="AD8489" s="3">
        <v>0</v>
      </c>
      <c r="AE8489" s="5">
        <v>0</v>
      </c>
      <c r="AF8489" s="2">
        <v>0</v>
      </c>
      <c r="AG8489" s="3">
        <f t="shared" si="930"/>
        <v>0</v>
      </c>
      <c r="AH8489" s="2" t="s">
        <v>50</v>
      </c>
      <c r="AI8489" s="3">
        <v>0</v>
      </c>
    </row>
    <row r="8490" spans="1:35" x14ac:dyDescent="0.3">
      <c r="A8490" s="2" t="s">
        <v>15986</v>
      </c>
      <c r="B8490" s="2" t="s">
        <v>7506</v>
      </c>
      <c r="C8490" s="2" t="s">
        <v>337</v>
      </c>
      <c r="D8490" s="2" t="s">
        <v>38</v>
      </c>
      <c r="E8490" s="2">
        <v>2024</v>
      </c>
      <c r="F8490" s="2" t="s">
        <v>68</v>
      </c>
      <c r="G8490" s="2" t="s">
        <v>69</v>
      </c>
      <c r="H8490" s="2" t="s">
        <v>70</v>
      </c>
      <c r="I8490" s="2" t="s">
        <v>71</v>
      </c>
      <c r="J8490" s="2" t="s">
        <v>72</v>
      </c>
      <c r="K8490" s="3">
        <v>7700313.5599999996</v>
      </c>
      <c r="L8490" s="3">
        <v>2964965.35</v>
      </c>
      <c r="M8490" s="3">
        <f t="shared" si="924"/>
        <v>4735348.209999999</v>
      </c>
      <c r="N8490" s="3">
        <v>1064747.3</v>
      </c>
      <c r="O8490" s="3">
        <f t="shared" si="925"/>
        <v>3670600.9099999992</v>
      </c>
      <c r="P8490" s="3">
        <v>2819808.55</v>
      </c>
      <c r="Q8490" s="4">
        <f t="shared" si="926"/>
        <v>0.61495524475759133</v>
      </c>
      <c r="R8490" s="4">
        <f t="shared" si="927"/>
        <v>0.36619399041719025</v>
      </c>
      <c r="S8490" s="3">
        <v>9015442.8399999999</v>
      </c>
      <c r="T8490" s="3">
        <f t="shared" si="928"/>
        <v>-1315129.2800000003</v>
      </c>
      <c r="U8490" s="4">
        <f t="shared" si="929"/>
        <v>-0.14587517256112958</v>
      </c>
      <c r="V8490" s="2" t="s">
        <v>107</v>
      </c>
      <c r="W8490" s="2" t="s">
        <v>207</v>
      </c>
      <c r="X8490" s="2" t="s">
        <v>74</v>
      </c>
      <c r="Y8490" s="2">
        <v>1.36</v>
      </c>
      <c r="Z8490" s="2" t="s">
        <v>992</v>
      </c>
      <c r="AA8490" s="2" t="s">
        <v>109</v>
      </c>
      <c r="AB8490" s="2" t="s">
        <v>49</v>
      </c>
      <c r="AC8490" s="2">
        <v>4.18</v>
      </c>
      <c r="AD8490" s="3">
        <v>0</v>
      </c>
      <c r="AE8490" s="5">
        <v>0</v>
      </c>
      <c r="AF8490" s="2">
        <v>0</v>
      </c>
      <c r="AG8490" s="3">
        <f t="shared" si="930"/>
        <v>0</v>
      </c>
      <c r="AH8490" s="2" t="s">
        <v>50</v>
      </c>
      <c r="AI8490" s="3">
        <v>0</v>
      </c>
    </row>
    <row r="8491" spans="1:35" x14ac:dyDescent="0.3">
      <c r="A8491" s="2" t="s">
        <v>15987</v>
      </c>
      <c r="B8491" s="2" t="s">
        <v>1977</v>
      </c>
      <c r="C8491" s="2" t="s">
        <v>201</v>
      </c>
      <c r="D8491" s="2" t="s">
        <v>54</v>
      </c>
      <c r="E8491" s="2">
        <v>2020</v>
      </c>
      <c r="F8491" s="2" t="s">
        <v>105</v>
      </c>
      <c r="G8491" s="2" t="s">
        <v>56</v>
      </c>
      <c r="H8491" s="2" t="s">
        <v>123</v>
      </c>
      <c r="I8491" s="2" t="s">
        <v>55</v>
      </c>
      <c r="J8491" s="2" t="s">
        <v>217</v>
      </c>
      <c r="K8491" s="3">
        <v>6799918.9199999999</v>
      </c>
      <c r="L8491" s="3">
        <v>2206744.54</v>
      </c>
      <c r="M8491" s="3">
        <f t="shared" si="924"/>
        <v>4593174.38</v>
      </c>
      <c r="N8491" s="3">
        <v>794138.6</v>
      </c>
      <c r="O8491" s="3">
        <f t="shared" si="925"/>
        <v>3799035.78</v>
      </c>
      <c r="P8491" s="3">
        <v>2864799.86</v>
      </c>
      <c r="Q8491" s="4">
        <f t="shared" si="926"/>
        <v>0.67547487463276989</v>
      </c>
      <c r="R8491" s="4">
        <f t="shared" si="927"/>
        <v>0.42129912043127715</v>
      </c>
      <c r="S8491" s="3">
        <v>7929310.4000000004</v>
      </c>
      <c r="T8491" s="3">
        <f t="shared" si="928"/>
        <v>-1129391.4800000004</v>
      </c>
      <c r="U8491" s="4">
        <f t="shared" si="929"/>
        <v>-0.14243249703025881</v>
      </c>
      <c r="V8491" s="2" t="s">
        <v>95</v>
      </c>
      <c r="W8491" s="2" t="s">
        <v>207</v>
      </c>
      <c r="X8491" s="2" t="s">
        <v>126</v>
      </c>
      <c r="Y8491" s="2">
        <v>1.34</v>
      </c>
      <c r="Z8491" s="2" t="s">
        <v>15988</v>
      </c>
      <c r="AA8491" s="2" t="s">
        <v>224</v>
      </c>
      <c r="AB8491" s="2" t="s">
        <v>77</v>
      </c>
      <c r="AC8491" s="2">
        <v>3.79</v>
      </c>
      <c r="AD8491" s="3">
        <v>0</v>
      </c>
      <c r="AE8491" s="5">
        <v>0</v>
      </c>
      <c r="AF8491" s="2">
        <v>0</v>
      </c>
      <c r="AG8491" s="3">
        <f t="shared" si="930"/>
        <v>0</v>
      </c>
      <c r="AH8491" s="2" t="s">
        <v>50</v>
      </c>
      <c r="AI8491" s="3">
        <v>0</v>
      </c>
    </row>
    <row r="8492" spans="1:35" x14ac:dyDescent="0.3">
      <c r="A8492" s="2" t="s">
        <v>15989</v>
      </c>
      <c r="B8492" s="2" t="s">
        <v>3760</v>
      </c>
      <c r="C8492" s="2" t="s">
        <v>730</v>
      </c>
      <c r="D8492" s="2" t="s">
        <v>38</v>
      </c>
      <c r="E8492" s="2">
        <v>2020</v>
      </c>
      <c r="F8492" s="2" t="s">
        <v>55</v>
      </c>
      <c r="G8492" s="2" t="s">
        <v>114</v>
      </c>
      <c r="H8492" s="2" t="s">
        <v>190</v>
      </c>
      <c r="I8492" s="2" t="s">
        <v>178</v>
      </c>
      <c r="J8492" s="2" t="s">
        <v>263</v>
      </c>
      <c r="K8492" s="3">
        <v>1058296.78</v>
      </c>
      <c r="L8492" s="3">
        <v>535543.88</v>
      </c>
      <c r="M8492" s="3">
        <f t="shared" si="924"/>
        <v>522752.9</v>
      </c>
      <c r="N8492" s="3">
        <v>172577.15</v>
      </c>
      <c r="O8492" s="3">
        <f t="shared" si="925"/>
        <v>350175.75</v>
      </c>
      <c r="P8492" s="3">
        <v>261928.71</v>
      </c>
      <c r="Q8492" s="4">
        <f t="shared" si="926"/>
        <v>0.49395680859956886</v>
      </c>
      <c r="R8492" s="4">
        <f t="shared" si="927"/>
        <v>0.24750024279578739</v>
      </c>
      <c r="S8492" s="3">
        <v>1033074.36</v>
      </c>
      <c r="T8492" s="3">
        <f t="shared" si="928"/>
        <v>25222.420000000042</v>
      </c>
      <c r="U8492" s="4">
        <f t="shared" si="929"/>
        <v>2.4414912397980763E-2</v>
      </c>
      <c r="V8492" s="2" t="s">
        <v>73</v>
      </c>
      <c r="W8492" s="2" t="s">
        <v>96</v>
      </c>
      <c r="X8492" s="2" t="s">
        <v>192</v>
      </c>
      <c r="Y8492" s="2">
        <v>3.64</v>
      </c>
      <c r="Z8492" s="2" t="s">
        <v>14486</v>
      </c>
      <c r="AA8492" s="2" t="s">
        <v>48</v>
      </c>
      <c r="AB8492" s="2" t="s">
        <v>242</v>
      </c>
      <c r="AC8492" s="2">
        <v>3.55</v>
      </c>
      <c r="AD8492" s="3">
        <v>492527.66</v>
      </c>
      <c r="AE8492" s="5">
        <v>14.76</v>
      </c>
      <c r="AF8492" s="2">
        <v>24</v>
      </c>
      <c r="AG8492" s="3">
        <f t="shared" si="930"/>
        <v>23824.89186510686</v>
      </c>
      <c r="AH8492" s="2" t="s">
        <v>230</v>
      </c>
      <c r="AI8492" s="3">
        <v>362734.05</v>
      </c>
    </row>
    <row r="8493" spans="1:35" x14ac:dyDescent="0.3">
      <c r="A8493" s="2" t="s">
        <v>15990</v>
      </c>
      <c r="B8493" s="2" t="s">
        <v>6084</v>
      </c>
      <c r="C8493" s="2" t="s">
        <v>130</v>
      </c>
      <c r="D8493" s="2" t="s">
        <v>104</v>
      </c>
      <c r="E8493" s="2">
        <v>2022</v>
      </c>
      <c r="F8493" s="2" t="s">
        <v>55</v>
      </c>
      <c r="G8493" s="2" t="s">
        <v>93</v>
      </c>
      <c r="H8493" s="2" t="s">
        <v>221</v>
      </c>
      <c r="I8493" s="2" t="s">
        <v>55</v>
      </c>
      <c r="J8493" s="2" t="s">
        <v>154</v>
      </c>
      <c r="K8493" s="3">
        <v>5939078.3300000001</v>
      </c>
      <c r="L8493" s="3">
        <v>3149055.15</v>
      </c>
      <c r="M8493" s="3">
        <f t="shared" si="924"/>
        <v>2790023.18</v>
      </c>
      <c r="N8493" s="3">
        <v>1224857.68</v>
      </c>
      <c r="O8493" s="3">
        <f t="shared" si="925"/>
        <v>1565165.5000000002</v>
      </c>
      <c r="P8493" s="3">
        <v>1205089.18</v>
      </c>
      <c r="Q8493" s="4">
        <f t="shared" si="926"/>
        <v>0.46977376370114321</v>
      </c>
      <c r="R8493" s="4">
        <f t="shared" si="927"/>
        <v>0.20290845027464049</v>
      </c>
      <c r="S8493" s="3">
        <v>5678298.2000000002</v>
      </c>
      <c r="T8493" s="3">
        <f t="shared" si="928"/>
        <v>260780.12999999989</v>
      </c>
      <c r="U8493" s="4">
        <f t="shared" si="929"/>
        <v>4.5925754656562401E-2</v>
      </c>
      <c r="V8493" s="2" t="s">
        <v>107</v>
      </c>
      <c r="W8493" s="2" t="s">
        <v>60</v>
      </c>
      <c r="X8493" s="2" t="s">
        <v>222</v>
      </c>
      <c r="Y8493" s="2">
        <v>18.899999999999999</v>
      </c>
      <c r="Z8493" s="2" t="s">
        <v>15991</v>
      </c>
      <c r="AA8493" s="2" t="s">
        <v>141</v>
      </c>
      <c r="AB8493" s="2" t="s">
        <v>110</v>
      </c>
      <c r="AC8493" s="2">
        <v>9.02</v>
      </c>
      <c r="AD8493" s="3">
        <v>0</v>
      </c>
      <c r="AE8493" s="5">
        <v>0</v>
      </c>
      <c r="AF8493" s="2">
        <v>0</v>
      </c>
      <c r="AG8493" s="3">
        <f t="shared" si="930"/>
        <v>0</v>
      </c>
      <c r="AH8493" s="2" t="s">
        <v>50</v>
      </c>
      <c r="AI8493" s="3">
        <v>0</v>
      </c>
    </row>
    <row r="8494" spans="1:35" x14ac:dyDescent="0.3">
      <c r="A8494" s="2" t="s">
        <v>15992</v>
      </c>
      <c r="B8494" s="2" t="s">
        <v>13514</v>
      </c>
      <c r="C8494" s="2" t="s">
        <v>297</v>
      </c>
      <c r="D8494" s="2" t="s">
        <v>104</v>
      </c>
      <c r="E8494" s="2">
        <v>2021</v>
      </c>
      <c r="F8494" s="2" t="s">
        <v>105</v>
      </c>
      <c r="G8494" s="2" t="s">
        <v>114</v>
      </c>
      <c r="H8494" s="2" t="s">
        <v>115</v>
      </c>
      <c r="I8494" s="2" t="s">
        <v>58</v>
      </c>
      <c r="J8494" s="2" t="s">
        <v>191</v>
      </c>
      <c r="K8494" s="3">
        <v>6922675.7400000002</v>
      </c>
      <c r="L8494" s="3">
        <v>3993397.41</v>
      </c>
      <c r="M8494" s="3">
        <f t="shared" si="924"/>
        <v>2929278.33</v>
      </c>
      <c r="N8494" s="3">
        <v>713370.85</v>
      </c>
      <c r="O8494" s="3">
        <f t="shared" si="925"/>
        <v>2215907.48</v>
      </c>
      <c r="P8494" s="3">
        <v>1668514.82</v>
      </c>
      <c r="Q8494" s="4">
        <f t="shared" si="926"/>
        <v>0.42314250154377447</v>
      </c>
      <c r="R8494" s="4">
        <f t="shared" si="927"/>
        <v>0.24102166310623702</v>
      </c>
      <c r="S8494" s="3">
        <v>8155968.7199999997</v>
      </c>
      <c r="T8494" s="3">
        <f t="shared" si="928"/>
        <v>-1233292.9799999995</v>
      </c>
      <c r="U8494" s="4">
        <f t="shared" si="929"/>
        <v>-0.15121354952916</v>
      </c>
      <c r="V8494" s="2" t="s">
        <v>44</v>
      </c>
      <c r="W8494" s="2" t="s">
        <v>96</v>
      </c>
      <c r="X8494" s="2" t="s">
        <v>118</v>
      </c>
      <c r="Y8494" s="2">
        <v>3.75</v>
      </c>
      <c r="Z8494" s="2" t="s">
        <v>8705</v>
      </c>
      <c r="AA8494" s="2" t="s">
        <v>76</v>
      </c>
      <c r="AB8494" s="2" t="s">
        <v>242</v>
      </c>
      <c r="AC8494" s="2">
        <v>8.4700000000000006</v>
      </c>
      <c r="AD8494" s="3">
        <v>0</v>
      </c>
      <c r="AE8494" s="5">
        <v>0</v>
      </c>
      <c r="AF8494" s="2">
        <v>0</v>
      </c>
      <c r="AG8494" s="3">
        <f t="shared" si="930"/>
        <v>0</v>
      </c>
      <c r="AH8494" s="2" t="s">
        <v>230</v>
      </c>
      <c r="AI8494" s="3">
        <v>0</v>
      </c>
    </row>
    <row r="8495" spans="1:35" x14ac:dyDescent="0.3">
      <c r="A8495" s="2" t="s">
        <v>15993</v>
      </c>
      <c r="B8495" s="2" t="s">
        <v>1015</v>
      </c>
      <c r="C8495" s="2" t="s">
        <v>407</v>
      </c>
      <c r="D8495" s="2" t="s">
        <v>38</v>
      </c>
      <c r="E8495" s="2">
        <v>2020</v>
      </c>
      <c r="F8495" s="2" t="s">
        <v>55</v>
      </c>
      <c r="G8495" s="2" t="s">
        <v>40</v>
      </c>
      <c r="H8495" s="2" t="s">
        <v>83</v>
      </c>
      <c r="I8495" s="2" t="s">
        <v>131</v>
      </c>
      <c r="J8495" s="2" t="s">
        <v>463</v>
      </c>
      <c r="K8495" s="3">
        <v>5089989.01</v>
      </c>
      <c r="L8495" s="3">
        <v>2057810.36</v>
      </c>
      <c r="M8495" s="3">
        <f t="shared" si="924"/>
        <v>3032178.6499999994</v>
      </c>
      <c r="N8495" s="3">
        <v>950610.38</v>
      </c>
      <c r="O8495" s="3">
        <f t="shared" si="925"/>
        <v>2081568.2699999996</v>
      </c>
      <c r="P8495" s="3">
        <v>1643084.94</v>
      </c>
      <c r="Q8495" s="4">
        <f t="shared" si="926"/>
        <v>0.59571418406657806</v>
      </c>
      <c r="R8495" s="4">
        <f t="shared" si="927"/>
        <v>0.32280716849720664</v>
      </c>
      <c r="S8495" s="3">
        <v>5040881.38</v>
      </c>
      <c r="T8495" s="3">
        <f t="shared" si="928"/>
        <v>49107.629999999888</v>
      </c>
      <c r="U8495" s="4">
        <f t="shared" si="929"/>
        <v>9.7418737514509586E-3</v>
      </c>
      <c r="V8495" s="2" t="s">
        <v>44</v>
      </c>
      <c r="W8495" s="2" t="s">
        <v>207</v>
      </c>
      <c r="X8495" s="2" t="s">
        <v>86</v>
      </c>
      <c r="Y8495" s="2">
        <v>0.92</v>
      </c>
      <c r="Z8495" s="2" t="s">
        <v>12164</v>
      </c>
      <c r="AA8495" s="2" t="s">
        <v>99</v>
      </c>
      <c r="AB8495" s="2" t="s">
        <v>182</v>
      </c>
      <c r="AC8495" s="2">
        <v>1.2</v>
      </c>
      <c r="AD8495" s="3">
        <v>0</v>
      </c>
      <c r="AE8495" s="5">
        <v>0</v>
      </c>
      <c r="AF8495" s="2">
        <v>0</v>
      </c>
      <c r="AG8495" s="3">
        <f t="shared" si="930"/>
        <v>0</v>
      </c>
      <c r="AH8495" s="2" t="s">
        <v>50</v>
      </c>
      <c r="AI8495" s="3">
        <v>0</v>
      </c>
    </row>
    <row r="8496" spans="1:35" x14ac:dyDescent="0.3">
      <c r="A8496" s="2" t="s">
        <v>15994</v>
      </c>
      <c r="B8496" s="2" t="s">
        <v>1786</v>
      </c>
      <c r="C8496" s="2" t="s">
        <v>185</v>
      </c>
      <c r="D8496" s="2" t="s">
        <v>104</v>
      </c>
      <c r="E8496" s="2">
        <v>2024</v>
      </c>
      <c r="F8496" s="2" t="s">
        <v>68</v>
      </c>
      <c r="G8496" s="2" t="s">
        <v>93</v>
      </c>
      <c r="H8496" s="2" t="s">
        <v>221</v>
      </c>
      <c r="I8496" s="2" t="s">
        <v>42</v>
      </c>
      <c r="J8496" s="2" t="s">
        <v>166</v>
      </c>
      <c r="K8496" s="3">
        <v>5472011.4000000004</v>
      </c>
      <c r="L8496" s="3">
        <v>3014201.64</v>
      </c>
      <c r="M8496" s="3">
        <f t="shared" si="924"/>
        <v>2457809.7600000002</v>
      </c>
      <c r="N8496" s="3">
        <v>594381.14</v>
      </c>
      <c r="O8496" s="3">
        <f t="shared" si="925"/>
        <v>1863428.62</v>
      </c>
      <c r="P8496" s="3">
        <v>1366860.15</v>
      </c>
      <c r="Q8496" s="4">
        <f t="shared" si="926"/>
        <v>0.44916020460045097</v>
      </c>
      <c r="R8496" s="4">
        <f t="shared" si="927"/>
        <v>0.24979117368066883</v>
      </c>
      <c r="S8496" s="3">
        <v>5834470.5300000003</v>
      </c>
      <c r="T8496" s="3">
        <f t="shared" si="928"/>
        <v>-362459.12999999989</v>
      </c>
      <c r="U8496" s="4">
        <f t="shared" si="929"/>
        <v>-6.2123739958285448E-2</v>
      </c>
      <c r="V8496" s="2" t="s">
        <v>73</v>
      </c>
      <c r="W8496" s="2" t="s">
        <v>60</v>
      </c>
      <c r="X8496" s="2" t="s">
        <v>222</v>
      </c>
      <c r="Y8496" s="2">
        <v>18.899999999999999</v>
      </c>
      <c r="Z8496" s="2" t="s">
        <v>15995</v>
      </c>
      <c r="AA8496" s="2" t="s">
        <v>76</v>
      </c>
      <c r="AB8496" s="2" t="s">
        <v>100</v>
      </c>
      <c r="AC8496" s="2">
        <v>2.17</v>
      </c>
      <c r="AD8496" s="3">
        <v>0</v>
      </c>
      <c r="AE8496" s="5">
        <v>0</v>
      </c>
      <c r="AF8496" s="2">
        <v>0</v>
      </c>
      <c r="AG8496" s="3">
        <f t="shared" si="930"/>
        <v>0</v>
      </c>
      <c r="AH8496" s="2" t="s">
        <v>50</v>
      </c>
      <c r="AI8496" s="3">
        <v>0</v>
      </c>
    </row>
    <row r="8497" spans="1:35" x14ac:dyDescent="0.3">
      <c r="A8497" s="2" t="s">
        <v>15996</v>
      </c>
      <c r="B8497" s="2" t="s">
        <v>4985</v>
      </c>
      <c r="C8497" s="2" t="s">
        <v>448</v>
      </c>
      <c r="D8497" s="2" t="s">
        <v>54</v>
      </c>
      <c r="E8497" s="2">
        <v>2021</v>
      </c>
      <c r="F8497" s="2" t="s">
        <v>68</v>
      </c>
      <c r="G8497" s="2" t="s">
        <v>69</v>
      </c>
      <c r="H8497" s="2" t="s">
        <v>165</v>
      </c>
      <c r="I8497" s="2" t="s">
        <v>178</v>
      </c>
      <c r="J8497" s="2" t="s">
        <v>263</v>
      </c>
      <c r="K8497" s="3">
        <v>9242471.1099999994</v>
      </c>
      <c r="L8497" s="3">
        <v>5339347.93</v>
      </c>
      <c r="M8497" s="3">
        <f t="shared" si="924"/>
        <v>3903123.1799999997</v>
      </c>
      <c r="N8497" s="3">
        <v>1874651.21</v>
      </c>
      <c r="O8497" s="3">
        <f t="shared" si="925"/>
        <v>2028471.9699999997</v>
      </c>
      <c r="P8497" s="3">
        <v>1492891.21</v>
      </c>
      <c r="Q8497" s="4">
        <f t="shared" si="926"/>
        <v>0.42230298948697498</v>
      </c>
      <c r="R8497" s="4">
        <f t="shared" si="927"/>
        <v>0.16152511511610232</v>
      </c>
      <c r="S8497" s="3">
        <v>7913378.6299999999</v>
      </c>
      <c r="T8497" s="3">
        <f t="shared" si="928"/>
        <v>1329092.4799999995</v>
      </c>
      <c r="U8497" s="4">
        <f t="shared" si="929"/>
        <v>0.16795512285502753</v>
      </c>
      <c r="V8497" s="2" t="s">
        <v>107</v>
      </c>
      <c r="W8497" s="2" t="s">
        <v>207</v>
      </c>
      <c r="X8497" s="2" t="s">
        <v>167</v>
      </c>
      <c r="Y8497" s="2">
        <v>17.2</v>
      </c>
      <c r="Z8497" s="2" t="s">
        <v>15997</v>
      </c>
      <c r="AA8497" s="2" t="s">
        <v>48</v>
      </c>
      <c r="AB8497" s="2" t="s">
        <v>209</v>
      </c>
      <c r="AC8497" s="2">
        <v>2.83</v>
      </c>
      <c r="AD8497" s="3">
        <v>4716899.17</v>
      </c>
      <c r="AE8497" s="5">
        <v>14.74</v>
      </c>
      <c r="AF8497" s="2">
        <v>60</v>
      </c>
      <c r="AG8497" s="3">
        <f t="shared" si="930"/>
        <v>111571.98108174799</v>
      </c>
      <c r="AH8497" s="2" t="s">
        <v>50</v>
      </c>
      <c r="AI8497" s="3">
        <v>0</v>
      </c>
    </row>
    <row r="8498" spans="1:35" x14ac:dyDescent="0.3">
      <c r="A8498" s="2" t="s">
        <v>15998</v>
      </c>
      <c r="B8498" s="2" t="s">
        <v>1643</v>
      </c>
      <c r="C8498" s="2" t="s">
        <v>956</v>
      </c>
      <c r="D8498" s="2" t="s">
        <v>104</v>
      </c>
      <c r="E8498" s="2">
        <v>2022</v>
      </c>
      <c r="F8498" s="2" t="s">
        <v>92</v>
      </c>
      <c r="G8498" s="2" t="s">
        <v>40</v>
      </c>
      <c r="H8498" s="2" t="s">
        <v>41</v>
      </c>
      <c r="I8498" s="2" t="s">
        <v>55</v>
      </c>
      <c r="J8498" s="2" t="s">
        <v>540</v>
      </c>
      <c r="K8498" s="3">
        <v>2661906.42</v>
      </c>
      <c r="L8498" s="3">
        <v>1249771.43</v>
      </c>
      <c r="M8498" s="3">
        <f t="shared" si="924"/>
        <v>1412134.99</v>
      </c>
      <c r="N8498" s="3">
        <v>375064.37</v>
      </c>
      <c r="O8498" s="3">
        <f t="shared" si="925"/>
        <v>1037070.62</v>
      </c>
      <c r="P8498" s="3">
        <v>734678.81</v>
      </c>
      <c r="Q8498" s="4">
        <f t="shared" si="926"/>
        <v>0.53049760855229466</v>
      </c>
      <c r="R8498" s="4">
        <f t="shared" si="927"/>
        <v>0.27599723434304652</v>
      </c>
      <c r="S8498" s="3">
        <v>3074040.65</v>
      </c>
      <c r="T8498" s="3">
        <f t="shared" si="928"/>
        <v>-412134.23</v>
      </c>
      <c r="U8498" s="4">
        <f t="shared" si="929"/>
        <v>-0.13406921928634874</v>
      </c>
      <c r="V8498" s="2" t="s">
        <v>133</v>
      </c>
      <c r="W8498" s="2" t="s">
        <v>45</v>
      </c>
      <c r="X8498" s="2" t="s">
        <v>46</v>
      </c>
      <c r="Y8498" s="2">
        <v>0.89</v>
      </c>
      <c r="Z8498" s="2" t="s">
        <v>8980</v>
      </c>
      <c r="AA8498" s="2" t="s">
        <v>63</v>
      </c>
      <c r="AB8498" s="2" t="s">
        <v>149</v>
      </c>
      <c r="AC8498" s="2">
        <v>1.1299999999999999</v>
      </c>
      <c r="AD8498" s="3">
        <v>0</v>
      </c>
      <c r="AE8498" s="5">
        <v>0</v>
      </c>
      <c r="AF8498" s="2">
        <v>0</v>
      </c>
      <c r="AG8498" s="3">
        <f t="shared" si="930"/>
        <v>0</v>
      </c>
      <c r="AH8498" s="2" t="s">
        <v>50</v>
      </c>
      <c r="AI8498" s="3">
        <v>0</v>
      </c>
    </row>
    <row r="8499" spans="1:35" x14ac:dyDescent="0.3">
      <c r="A8499" s="2" t="s">
        <v>15999</v>
      </c>
      <c r="B8499" s="2" t="s">
        <v>3325</v>
      </c>
      <c r="C8499" s="2" t="s">
        <v>387</v>
      </c>
      <c r="D8499" s="2" t="s">
        <v>81</v>
      </c>
      <c r="E8499" s="2">
        <v>2020</v>
      </c>
      <c r="F8499" s="2" t="s">
        <v>82</v>
      </c>
      <c r="G8499" s="2" t="s">
        <v>56</v>
      </c>
      <c r="H8499" s="2" t="s">
        <v>153</v>
      </c>
      <c r="I8499" s="2" t="s">
        <v>71</v>
      </c>
      <c r="J8499" s="2" t="s">
        <v>72</v>
      </c>
      <c r="K8499" s="3">
        <v>8762486.8200000003</v>
      </c>
      <c r="L8499" s="3">
        <v>3351625.72</v>
      </c>
      <c r="M8499" s="3">
        <f t="shared" si="924"/>
        <v>5410861.0999999996</v>
      </c>
      <c r="N8499" s="3">
        <v>1544637.54</v>
      </c>
      <c r="O8499" s="3">
        <f t="shared" si="925"/>
        <v>3866223.5599999996</v>
      </c>
      <c r="P8499" s="3">
        <v>2766621.72</v>
      </c>
      <c r="Q8499" s="4">
        <f t="shared" si="926"/>
        <v>0.61750290883747083</v>
      </c>
      <c r="R8499" s="4">
        <f t="shared" si="927"/>
        <v>0.31573476535055151</v>
      </c>
      <c r="S8499" s="3">
        <v>9482264.6300000008</v>
      </c>
      <c r="T8499" s="3">
        <f t="shared" si="928"/>
        <v>-719777.81000000052</v>
      </c>
      <c r="U8499" s="4">
        <f t="shared" si="929"/>
        <v>-7.5907796089424315E-2</v>
      </c>
      <c r="V8499" s="2" t="s">
        <v>133</v>
      </c>
      <c r="W8499" s="2" t="s">
        <v>96</v>
      </c>
      <c r="X8499" s="2" t="s">
        <v>155</v>
      </c>
      <c r="Y8499" s="2">
        <v>7.24</v>
      </c>
      <c r="Z8499" s="2" t="s">
        <v>16000</v>
      </c>
      <c r="AA8499" s="2" t="s">
        <v>224</v>
      </c>
      <c r="AB8499" s="2" t="s">
        <v>242</v>
      </c>
      <c r="AC8499" s="2">
        <v>4.13</v>
      </c>
      <c r="AD8499" s="3">
        <v>0</v>
      </c>
      <c r="AE8499" s="5">
        <v>0</v>
      </c>
      <c r="AF8499" s="2">
        <v>0</v>
      </c>
      <c r="AG8499" s="3">
        <f t="shared" si="930"/>
        <v>0</v>
      </c>
      <c r="AH8499" s="2" t="s">
        <v>50</v>
      </c>
      <c r="AI8499" s="3">
        <v>0</v>
      </c>
    </row>
    <row r="8500" spans="1:35" x14ac:dyDescent="0.3">
      <c r="A8500" s="2" t="s">
        <v>16001</v>
      </c>
      <c r="B8500" s="2" t="s">
        <v>4550</v>
      </c>
      <c r="C8500" s="2" t="s">
        <v>734</v>
      </c>
      <c r="D8500" s="2" t="s">
        <v>38</v>
      </c>
      <c r="E8500" s="2">
        <v>2024</v>
      </c>
      <c r="F8500" s="2" t="s">
        <v>68</v>
      </c>
      <c r="G8500" s="2" t="s">
        <v>93</v>
      </c>
      <c r="H8500" s="2" t="s">
        <v>94</v>
      </c>
      <c r="I8500" s="2" t="s">
        <v>71</v>
      </c>
      <c r="J8500" s="2" t="s">
        <v>228</v>
      </c>
      <c r="K8500" s="3">
        <v>1576408.81</v>
      </c>
      <c r="L8500" s="3">
        <v>555033.15</v>
      </c>
      <c r="M8500" s="3">
        <f t="shared" si="924"/>
        <v>1021375.66</v>
      </c>
      <c r="N8500" s="3">
        <v>323933.46999999997</v>
      </c>
      <c r="O8500" s="3">
        <f t="shared" si="925"/>
        <v>697442.19000000006</v>
      </c>
      <c r="P8500" s="3">
        <v>518314.05</v>
      </c>
      <c r="Q8500" s="4">
        <f t="shared" si="926"/>
        <v>0.64791293573143627</v>
      </c>
      <c r="R8500" s="4">
        <f t="shared" si="927"/>
        <v>0.32879418505660341</v>
      </c>
      <c r="S8500" s="3">
        <v>1507245.6</v>
      </c>
      <c r="T8500" s="3">
        <f t="shared" si="928"/>
        <v>69163.209999999963</v>
      </c>
      <c r="U8500" s="4">
        <f t="shared" si="929"/>
        <v>4.5887153361071319E-2</v>
      </c>
      <c r="V8500" s="2" t="s">
        <v>124</v>
      </c>
      <c r="W8500" s="2" t="s">
        <v>96</v>
      </c>
      <c r="X8500" s="2" t="s">
        <v>97</v>
      </c>
      <c r="Y8500" s="2">
        <v>1550</v>
      </c>
      <c r="Z8500" s="2" t="s">
        <v>16002</v>
      </c>
      <c r="AA8500" s="2" t="s">
        <v>148</v>
      </c>
      <c r="AB8500" s="2" t="s">
        <v>306</v>
      </c>
      <c r="AC8500" s="2">
        <v>7.16</v>
      </c>
      <c r="AD8500" s="3">
        <v>0</v>
      </c>
      <c r="AE8500" s="5">
        <v>0</v>
      </c>
      <c r="AF8500" s="2">
        <v>0</v>
      </c>
      <c r="AG8500" s="3">
        <f t="shared" si="930"/>
        <v>0</v>
      </c>
      <c r="AH8500" s="2" t="s">
        <v>50</v>
      </c>
      <c r="AI8500" s="3">
        <v>0</v>
      </c>
    </row>
    <row r="8501" spans="1:35" x14ac:dyDescent="0.3">
      <c r="A8501" s="2" t="s">
        <v>16003</v>
      </c>
      <c r="B8501" s="2" t="s">
        <v>1368</v>
      </c>
      <c r="C8501" s="2" t="s">
        <v>189</v>
      </c>
      <c r="D8501" s="2" t="s">
        <v>54</v>
      </c>
      <c r="E8501" s="2">
        <v>2020</v>
      </c>
      <c r="F8501" s="2" t="s">
        <v>105</v>
      </c>
      <c r="G8501" s="2" t="s">
        <v>69</v>
      </c>
      <c r="H8501" s="2" t="s">
        <v>70</v>
      </c>
      <c r="I8501" s="2" t="s">
        <v>42</v>
      </c>
      <c r="J8501" s="2" t="s">
        <v>43</v>
      </c>
      <c r="K8501" s="3">
        <v>9680913.8399999999</v>
      </c>
      <c r="L8501" s="3">
        <v>5436949.1200000001</v>
      </c>
      <c r="M8501" s="3">
        <f t="shared" si="924"/>
        <v>4243964.72</v>
      </c>
      <c r="N8501" s="3">
        <v>877301.59</v>
      </c>
      <c r="O8501" s="3">
        <f t="shared" si="925"/>
        <v>3366663.13</v>
      </c>
      <c r="P8501" s="3">
        <v>2387004.38</v>
      </c>
      <c r="Q8501" s="4">
        <f t="shared" si="926"/>
        <v>0.43838472174647508</v>
      </c>
      <c r="R8501" s="4">
        <f t="shared" si="927"/>
        <v>0.24656808432043642</v>
      </c>
      <c r="S8501" s="3">
        <v>9256491.7300000004</v>
      </c>
      <c r="T8501" s="3">
        <f t="shared" si="928"/>
        <v>424422.1099999994</v>
      </c>
      <c r="U8501" s="4">
        <f t="shared" si="929"/>
        <v>4.5851292517710633E-2</v>
      </c>
      <c r="V8501" s="2" t="s">
        <v>124</v>
      </c>
      <c r="W8501" s="2" t="s">
        <v>96</v>
      </c>
      <c r="X8501" s="2" t="s">
        <v>74</v>
      </c>
      <c r="Y8501" s="2">
        <v>1.36</v>
      </c>
      <c r="Z8501" s="2" t="s">
        <v>4075</v>
      </c>
      <c r="AA8501" s="2" t="s">
        <v>48</v>
      </c>
      <c r="AB8501" s="2" t="s">
        <v>49</v>
      </c>
      <c r="AC8501" s="2">
        <v>8.34</v>
      </c>
      <c r="AD8501" s="3">
        <v>0</v>
      </c>
      <c r="AE8501" s="5">
        <v>0</v>
      </c>
      <c r="AF8501" s="2">
        <v>0</v>
      </c>
      <c r="AG8501" s="3">
        <f t="shared" si="930"/>
        <v>0</v>
      </c>
      <c r="AH8501" s="2" t="s">
        <v>50</v>
      </c>
      <c r="AI8501" s="3">
        <v>0</v>
      </c>
    </row>
    <row r="8502" spans="1:35" x14ac:dyDescent="0.3">
      <c r="A8502" s="2" t="s">
        <v>16004</v>
      </c>
      <c r="B8502" s="2" t="s">
        <v>459</v>
      </c>
      <c r="C8502" s="2" t="s">
        <v>233</v>
      </c>
      <c r="D8502" s="2" t="s">
        <v>38</v>
      </c>
      <c r="E8502" s="2">
        <v>2023</v>
      </c>
      <c r="F8502" s="2" t="s">
        <v>82</v>
      </c>
      <c r="G8502" s="2" t="s">
        <v>56</v>
      </c>
      <c r="H8502" s="2" t="s">
        <v>57</v>
      </c>
      <c r="I8502" s="2" t="s">
        <v>39</v>
      </c>
      <c r="J8502" s="2" t="s">
        <v>116</v>
      </c>
      <c r="K8502" s="3">
        <v>4225797.49</v>
      </c>
      <c r="L8502" s="3">
        <v>1809390.5</v>
      </c>
      <c r="M8502" s="3">
        <f t="shared" si="924"/>
        <v>2416406.9900000002</v>
      </c>
      <c r="N8502" s="3">
        <v>755182.58</v>
      </c>
      <c r="O8502" s="3">
        <f t="shared" si="925"/>
        <v>1661224.4100000001</v>
      </c>
      <c r="P8502" s="3">
        <v>1187680.33</v>
      </c>
      <c r="Q8502" s="4">
        <f t="shared" si="926"/>
        <v>0.57182271410739094</v>
      </c>
      <c r="R8502" s="4">
        <f t="shared" si="927"/>
        <v>0.28105471992222703</v>
      </c>
      <c r="S8502" s="3">
        <v>3882004.07</v>
      </c>
      <c r="T8502" s="3">
        <f t="shared" si="928"/>
        <v>343793.42000000039</v>
      </c>
      <c r="U8502" s="4">
        <f t="shared" si="929"/>
        <v>8.8560808747426278E-2</v>
      </c>
      <c r="V8502" s="2" t="s">
        <v>107</v>
      </c>
      <c r="W8502" s="2" t="s">
        <v>207</v>
      </c>
      <c r="X8502" s="2" t="s">
        <v>61</v>
      </c>
      <c r="Y8502" s="2">
        <v>1.53</v>
      </c>
      <c r="Z8502" s="2" t="s">
        <v>16005</v>
      </c>
      <c r="AA8502" s="2" t="s">
        <v>63</v>
      </c>
      <c r="AB8502" s="2" t="s">
        <v>110</v>
      </c>
      <c r="AC8502" s="2">
        <v>6.16</v>
      </c>
      <c r="AD8502" s="3">
        <v>0</v>
      </c>
      <c r="AE8502" s="5">
        <v>0</v>
      </c>
      <c r="AF8502" s="2">
        <v>0</v>
      </c>
      <c r="AG8502" s="3">
        <f t="shared" si="930"/>
        <v>0</v>
      </c>
      <c r="AH8502" s="2" t="s">
        <v>230</v>
      </c>
      <c r="AI8502" s="3">
        <v>0</v>
      </c>
    </row>
    <row r="8503" spans="1:35" x14ac:dyDescent="0.3">
      <c r="A8503" s="2" t="s">
        <v>16006</v>
      </c>
      <c r="B8503" s="2" t="s">
        <v>3697</v>
      </c>
      <c r="C8503" s="2" t="s">
        <v>91</v>
      </c>
      <c r="D8503" s="2" t="s">
        <v>38</v>
      </c>
      <c r="E8503" s="2">
        <v>2022</v>
      </c>
      <c r="F8503" s="2" t="s">
        <v>92</v>
      </c>
      <c r="G8503" s="2" t="s">
        <v>93</v>
      </c>
      <c r="H8503" s="2" t="s">
        <v>94</v>
      </c>
      <c r="I8503" s="2" t="s">
        <v>178</v>
      </c>
      <c r="J8503" s="2" t="s">
        <v>197</v>
      </c>
      <c r="K8503" s="3">
        <v>3026388.97</v>
      </c>
      <c r="L8503" s="3">
        <v>1588306.99</v>
      </c>
      <c r="M8503" s="3">
        <f t="shared" si="924"/>
        <v>1438081.9800000002</v>
      </c>
      <c r="N8503" s="3">
        <v>587671.65</v>
      </c>
      <c r="O8503" s="3">
        <f t="shared" si="925"/>
        <v>850410.33000000019</v>
      </c>
      <c r="P8503" s="3">
        <v>641830.07999999996</v>
      </c>
      <c r="Q8503" s="4">
        <f t="shared" si="926"/>
        <v>0.47518081590153299</v>
      </c>
      <c r="R8503" s="4">
        <f t="shared" si="927"/>
        <v>0.21207785461893219</v>
      </c>
      <c r="S8503" s="3">
        <v>3201664.13</v>
      </c>
      <c r="T8503" s="3">
        <f t="shared" si="928"/>
        <v>-175275.15999999968</v>
      </c>
      <c r="U8503" s="4">
        <f t="shared" si="929"/>
        <v>-5.474501786669287E-2</v>
      </c>
      <c r="V8503" s="2" t="s">
        <v>73</v>
      </c>
      <c r="W8503" s="2" t="s">
        <v>125</v>
      </c>
      <c r="X8503" s="2" t="s">
        <v>97</v>
      </c>
      <c r="Y8503" s="2">
        <v>1550</v>
      </c>
      <c r="Z8503" s="2" t="s">
        <v>9777</v>
      </c>
      <c r="AA8503" s="2" t="s">
        <v>141</v>
      </c>
      <c r="AB8503" s="2" t="s">
        <v>182</v>
      </c>
      <c r="AC8503" s="2">
        <v>8.89</v>
      </c>
      <c r="AD8503" s="3">
        <v>4356553.49</v>
      </c>
      <c r="AE8503" s="5">
        <v>13.52</v>
      </c>
      <c r="AF8503" s="2">
        <v>36</v>
      </c>
      <c r="AG8503" s="3">
        <f t="shared" si="930"/>
        <v>147883.04137896842</v>
      </c>
      <c r="AH8503" s="2" t="s">
        <v>50</v>
      </c>
      <c r="AI8503" s="3">
        <v>0</v>
      </c>
    </row>
    <row r="8504" spans="1:35" x14ac:dyDescent="0.3">
      <c r="A8504" s="2" t="s">
        <v>16007</v>
      </c>
      <c r="B8504" s="2" t="s">
        <v>1921</v>
      </c>
      <c r="C8504" s="2" t="s">
        <v>370</v>
      </c>
      <c r="D8504" s="2" t="s">
        <v>81</v>
      </c>
      <c r="E8504" s="2">
        <v>2021</v>
      </c>
      <c r="F8504" s="2" t="s">
        <v>105</v>
      </c>
      <c r="G8504" s="2" t="s">
        <v>40</v>
      </c>
      <c r="H8504" s="2" t="s">
        <v>83</v>
      </c>
      <c r="I8504" s="2" t="s">
        <v>42</v>
      </c>
      <c r="J8504" s="2" t="s">
        <v>43</v>
      </c>
      <c r="K8504" s="3">
        <v>9858225.2300000004</v>
      </c>
      <c r="L8504" s="3">
        <v>4547357.37</v>
      </c>
      <c r="M8504" s="3">
        <f t="shared" si="924"/>
        <v>5310867.8600000003</v>
      </c>
      <c r="N8504" s="3">
        <v>1966438.32</v>
      </c>
      <c r="O8504" s="3">
        <f t="shared" si="925"/>
        <v>3344429.54</v>
      </c>
      <c r="P8504" s="3">
        <v>2397003.7200000002</v>
      </c>
      <c r="Q8504" s="4">
        <f t="shared" si="926"/>
        <v>0.53872454078633381</v>
      </c>
      <c r="R8504" s="4">
        <f t="shared" si="927"/>
        <v>0.24314759138445857</v>
      </c>
      <c r="S8504" s="3">
        <v>10954671.34</v>
      </c>
      <c r="T8504" s="3">
        <f t="shared" si="928"/>
        <v>-1096446.1099999994</v>
      </c>
      <c r="U8504" s="4">
        <f t="shared" si="929"/>
        <v>-0.10008936607677354</v>
      </c>
      <c r="V8504" s="2" t="s">
        <v>107</v>
      </c>
      <c r="W8504" s="2" t="s">
        <v>117</v>
      </c>
      <c r="X8504" s="2" t="s">
        <v>86</v>
      </c>
      <c r="Y8504" s="2">
        <v>0.92</v>
      </c>
      <c r="Z8504" s="2" t="s">
        <v>3052</v>
      </c>
      <c r="AA8504" s="2" t="s">
        <v>109</v>
      </c>
      <c r="AB8504" s="2" t="s">
        <v>64</v>
      </c>
      <c r="AC8504" s="2">
        <v>1.19</v>
      </c>
      <c r="AD8504" s="3">
        <v>0</v>
      </c>
      <c r="AE8504" s="5">
        <v>0</v>
      </c>
      <c r="AF8504" s="2">
        <v>0</v>
      </c>
      <c r="AG8504" s="3">
        <f t="shared" si="930"/>
        <v>0</v>
      </c>
      <c r="AH8504" s="2" t="s">
        <v>50</v>
      </c>
      <c r="AI8504" s="3">
        <v>0</v>
      </c>
    </row>
    <row r="8505" spans="1:35" x14ac:dyDescent="0.3">
      <c r="A8505" s="2" t="s">
        <v>16008</v>
      </c>
      <c r="B8505" s="2" t="s">
        <v>556</v>
      </c>
      <c r="C8505" s="2" t="s">
        <v>278</v>
      </c>
      <c r="D8505" s="2" t="s">
        <v>54</v>
      </c>
      <c r="E8505" s="2">
        <v>2023</v>
      </c>
      <c r="F8505" s="2" t="s">
        <v>92</v>
      </c>
      <c r="G8505" s="2" t="s">
        <v>69</v>
      </c>
      <c r="H8505" s="2" t="s">
        <v>165</v>
      </c>
      <c r="I8505" s="2" t="s">
        <v>55</v>
      </c>
      <c r="J8505" s="2" t="s">
        <v>84</v>
      </c>
      <c r="K8505" s="3">
        <v>5763952.7800000003</v>
      </c>
      <c r="L8505" s="3">
        <v>3238152.17</v>
      </c>
      <c r="M8505" s="3">
        <f t="shared" si="924"/>
        <v>2525800.6100000003</v>
      </c>
      <c r="N8505" s="3">
        <v>705068.29</v>
      </c>
      <c r="O8505" s="3">
        <f t="shared" si="925"/>
        <v>1820732.3200000003</v>
      </c>
      <c r="P8505" s="3">
        <v>1452016.92</v>
      </c>
      <c r="Q8505" s="4">
        <f t="shared" si="926"/>
        <v>0.4382063327729066</v>
      </c>
      <c r="R8505" s="4">
        <f t="shared" si="927"/>
        <v>0.25191339613993158</v>
      </c>
      <c r="S8505" s="3">
        <v>6772937.9800000004</v>
      </c>
      <c r="T8505" s="3">
        <f t="shared" si="928"/>
        <v>-1008985.2000000002</v>
      </c>
      <c r="U8505" s="4">
        <f t="shared" si="929"/>
        <v>-0.1489730458154882</v>
      </c>
      <c r="V8505" s="2" t="s">
        <v>107</v>
      </c>
      <c r="W8505" s="2" t="s">
        <v>117</v>
      </c>
      <c r="X8505" s="2" t="s">
        <v>167</v>
      </c>
      <c r="Y8505" s="2">
        <v>17.2</v>
      </c>
      <c r="Z8505" s="2" t="s">
        <v>9638</v>
      </c>
      <c r="AA8505" s="2" t="s">
        <v>148</v>
      </c>
      <c r="AB8505" s="2" t="s">
        <v>49</v>
      </c>
      <c r="AC8505" s="2">
        <v>3.76</v>
      </c>
      <c r="AD8505" s="3">
        <v>0</v>
      </c>
      <c r="AE8505" s="5">
        <v>0</v>
      </c>
      <c r="AF8505" s="2">
        <v>0</v>
      </c>
      <c r="AG8505" s="3">
        <f t="shared" si="930"/>
        <v>0</v>
      </c>
      <c r="AH8505" s="2" t="s">
        <v>50</v>
      </c>
      <c r="AI8505" s="3">
        <v>0</v>
      </c>
    </row>
    <row r="8506" spans="1:35" x14ac:dyDescent="0.3">
      <c r="A8506" s="2" t="s">
        <v>16009</v>
      </c>
      <c r="B8506" s="2" t="s">
        <v>7165</v>
      </c>
      <c r="C8506" s="2" t="s">
        <v>103</v>
      </c>
      <c r="D8506" s="2" t="s">
        <v>104</v>
      </c>
      <c r="E8506" s="2">
        <v>2020</v>
      </c>
      <c r="F8506" s="2" t="s">
        <v>39</v>
      </c>
      <c r="G8506" s="2" t="s">
        <v>69</v>
      </c>
      <c r="H8506" s="2" t="s">
        <v>165</v>
      </c>
      <c r="I8506" s="2" t="s">
        <v>131</v>
      </c>
      <c r="J8506" s="2" t="s">
        <v>463</v>
      </c>
      <c r="K8506" s="3">
        <v>4690779.66</v>
      </c>
      <c r="L8506" s="3">
        <v>1923194.99</v>
      </c>
      <c r="M8506" s="3">
        <f t="shared" si="924"/>
        <v>2767584.67</v>
      </c>
      <c r="N8506" s="3">
        <v>655951.22</v>
      </c>
      <c r="O8506" s="3">
        <f t="shared" si="925"/>
        <v>2111633.4500000002</v>
      </c>
      <c r="P8506" s="3">
        <v>1592032.46</v>
      </c>
      <c r="Q8506" s="4">
        <f t="shared" si="926"/>
        <v>0.59000525938155024</v>
      </c>
      <c r="R8506" s="4">
        <f t="shared" si="927"/>
        <v>0.33939612929932417</v>
      </c>
      <c r="S8506" s="3">
        <v>4239748.0599999996</v>
      </c>
      <c r="T8506" s="3">
        <f t="shared" si="928"/>
        <v>451031.60000000056</v>
      </c>
      <c r="U8506" s="4">
        <f t="shared" si="929"/>
        <v>0.10638169853894587</v>
      </c>
      <c r="V8506" s="2" t="s">
        <v>85</v>
      </c>
      <c r="W8506" s="2" t="s">
        <v>134</v>
      </c>
      <c r="X8506" s="2" t="s">
        <v>167</v>
      </c>
      <c r="Y8506" s="2">
        <v>17.2</v>
      </c>
      <c r="Z8506" s="2" t="s">
        <v>2946</v>
      </c>
      <c r="AA8506" s="2" t="s">
        <v>148</v>
      </c>
      <c r="AB8506" s="2" t="s">
        <v>142</v>
      </c>
      <c r="AC8506" s="2">
        <v>6.67</v>
      </c>
      <c r="AD8506" s="3">
        <v>0</v>
      </c>
      <c r="AE8506" s="5">
        <v>0</v>
      </c>
      <c r="AF8506" s="2">
        <v>0</v>
      </c>
      <c r="AG8506" s="3">
        <f t="shared" si="930"/>
        <v>0</v>
      </c>
      <c r="AH8506" s="2" t="s">
        <v>50</v>
      </c>
      <c r="AI8506" s="3">
        <v>0</v>
      </c>
    </row>
    <row r="8507" spans="1:35" x14ac:dyDescent="0.3">
      <c r="A8507" s="2" t="s">
        <v>16010</v>
      </c>
      <c r="B8507" s="2" t="s">
        <v>5116</v>
      </c>
      <c r="C8507" s="2" t="s">
        <v>261</v>
      </c>
      <c r="D8507" s="2" t="s">
        <v>54</v>
      </c>
      <c r="E8507" s="2">
        <v>2024</v>
      </c>
      <c r="F8507" s="2" t="s">
        <v>39</v>
      </c>
      <c r="G8507" s="2" t="s">
        <v>93</v>
      </c>
      <c r="H8507" s="2" t="s">
        <v>94</v>
      </c>
      <c r="I8507" s="2" t="s">
        <v>55</v>
      </c>
      <c r="J8507" s="2" t="s">
        <v>217</v>
      </c>
      <c r="K8507" s="3">
        <v>3239684.65</v>
      </c>
      <c r="L8507" s="3">
        <v>1056117.72</v>
      </c>
      <c r="M8507" s="3">
        <f t="shared" si="924"/>
        <v>2183566.9299999997</v>
      </c>
      <c r="N8507" s="3">
        <v>379838.19</v>
      </c>
      <c r="O8507" s="3">
        <f t="shared" si="925"/>
        <v>1803728.7399999998</v>
      </c>
      <c r="P8507" s="3">
        <v>1397399.28</v>
      </c>
      <c r="Q8507" s="4">
        <f t="shared" si="926"/>
        <v>0.67400601166536367</v>
      </c>
      <c r="R8507" s="4">
        <f t="shared" si="927"/>
        <v>0.43133805631359834</v>
      </c>
      <c r="S8507" s="3">
        <v>2944999</v>
      </c>
      <c r="T8507" s="3">
        <f t="shared" si="928"/>
        <v>294685.64999999991</v>
      </c>
      <c r="U8507" s="4">
        <f t="shared" si="929"/>
        <v>0.10006307302651034</v>
      </c>
      <c r="V8507" s="2" t="s">
        <v>95</v>
      </c>
      <c r="W8507" s="2" t="s">
        <v>45</v>
      </c>
      <c r="X8507" s="2" t="s">
        <v>97</v>
      </c>
      <c r="Y8507" s="2">
        <v>1550</v>
      </c>
      <c r="Z8507" s="2" t="s">
        <v>4914</v>
      </c>
      <c r="AA8507" s="2" t="s">
        <v>148</v>
      </c>
      <c r="AB8507" s="2" t="s">
        <v>306</v>
      </c>
      <c r="AC8507" s="2">
        <v>6.97</v>
      </c>
      <c r="AD8507" s="3">
        <v>0</v>
      </c>
      <c r="AE8507" s="5">
        <v>0</v>
      </c>
      <c r="AF8507" s="2">
        <v>0</v>
      </c>
      <c r="AG8507" s="3">
        <f t="shared" si="930"/>
        <v>0</v>
      </c>
      <c r="AH8507" s="2" t="s">
        <v>50</v>
      </c>
      <c r="AI8507" s="3">
        <v>0</v>
      </c>
    </row>
    <row r="8508" spans="1:35" x14ac:dyDescent="0.3">
      <c r="A8508" s="2" t="s">
        <v>16011</v>
      </c>
      <c r="B8508" s="2" t="s">
        <v>6125</v>
      </c>
      <c r="C8508" s="2" t="s">
        <v>341</v>
      </c>
      <c r="D8508" s="2" t="s">
        <v>54</v>
      </c>
      <c r="E8508" s="2">
        <v>2023</v>
      </c>
      <c r="F8508" s="2" t="s">
        <v>39</v>
      </c>
      <c r="G8508" s="2" t="s">
        <v>114</v>
      </c>
      <c r="H8508" s="2" t="s">
        <v>190</v>
      </c>
      <c r="I8508" s="2" t="s">
        <v>55</v>
      </c>
      <c r="J8508" s="2" t="s">
        <v>84</v>
      </c>
      <c r="K8508" s="3">
        <v>111013.64</v>
      </c>
      <c r="L8508" s="3">
        <v>32387.24</v>
      </c>
      <c r="M8508" s="3">
        <f t="shared" si="924"/>
        <v>78626.399999999994</v>
      </c>
      <c r="N8508" s="3">
        <v>17939.89</v>
      </c>
      <c r="O8508" s="3">
        <f t="shared" si="925"/>
        <v>60686.509999999995</v>
      </c>
      <c r="P8508" s="3">
        <v>47207.83</v>
      </c>
      <c r="Q8508" s="4">
        <f t="shared" si="926"/>
        <v>0.708258913048883</v>
      </c>
      <c r="R8508" s="4">
        <f t="shared" si="927"/>
        <v>0.42524351061725391</v>
      </c>
      <c r="S8508" s="3">
        <v>126432.95</v>
      </c>
      <c r="T8508" s="3">
        <f t="shared" si="928"/>
        <v>-15419.309999999998</v>
      </c>
      <c r="U8508" s="4">
        <f t="shared" si="929"/>
        <v>-0.12195642037933939</v>
      </c>
      <c r="V8508" s="2" t="s">
        <v>44</v>
      </c>
      <c r="W8508" s="2" t="s">
        <v>207</v>
      </c>
      <c r="X8508" s="2" t="s">
        <v>192</v>
      </c>
      <c r="Y8508" s="2">
        <v>3.64</v>
      </c>
      <c r="Z8508" s="2" t="s">
        <v>16012</v>
      </c>
      <c r="AA8508" s="2" t="s">
        <v>76</v>
      </c>
      <c r="AB8508" s="2" t="s">
        <v>149</v>
      </c>
      <c r="AC8508" s="2">
        <v>4.09</v>
      </c>
      <c r="AD8508" s="3">
        <v>0</v>
      </c>
      <c r="AE8508" s="5">
        <v>0</v>
      </c>
      <c r="AF8508" s="2">
        <v>0</v>
      </c>
      <c r="AG8508" s="3">
        <f t="shared" si="930"/>
        <v>0</v>
      </c>
      <c r="AH8508" s="2" t="s">
        <v>50</v>
      </c>
      <c r="AI8508" s="3">
        <v>0</v>
      </c>
    </row>
    <row r="8509" spans="1:35" x14ac:dyDescent="0.3">
      <c r="A8509" s="2" t="s">
        <v>16013</v>
      </c>
      <c r="B8509" s="2" t="s">
        <v>5151</v>
      </c>
      <c r="C8509" s="2" t="s">
        <v>257</v>
      </c>
      <c r="D8509" s="2" t="s">
        <v>104</v>
      </c>
      <c r="E8509" s="2">
        <v>2024</v>
      </c>
      <c r="F8509" s="2" t="s">
        <v>68</v>
      </c>
      <c r="G8509" s="2" t="s">
        <v>114</v>
      </c>
      <c r="H8509" s="2" t="s">
        <v>234</v>
      </c>
      <c r="I8509" s="2" t="s">
        <v>42</v>
      </c>
      <c r="J8509" s="2" t="s">
        <v>422</v>
      </c>
      <c r="K8509" s="3">
        <v>7901633.0800000001</v>
      </c>
      <c r="L8509" s="3">
        <v>2301868.04</v>
      </c>
      <c r="M8509" s="3">
        <f t="shared" si="924"/>
        <v>5599765.04</v>
      </c>
      <c r="N8509" s="3">
        <v>1137952.94</v>
      </c>
      <c r="O8509" s="3">
        <f t="shared" si="925"/>
        <v>4461812.0999999996</v>
      </c>
      <c r="P8509" s="3">
        <v>3470398.49</v>
      </c>
      <c r="Q8509" s="4">
        <f t="shared" si="926"/>
        <v>0.70868451917537023</v>
      </c>
      <c r="R8509" s="4">
        <f t="shared" si="927"/>
        <v>0.43920015708955196</v>
      </c>
      <c r="S8509" s="3">
        <v>8664387.6400000006</v>
      </c>
      <c r="T8509" s="3">
        <f t="shared" si="928"/>
        <v>-762754.56000000052</v>
      </c>
      <c r="U8509" s="4">
        <f t="shared" si="929"/>
        <v>-8.8033291179017523E-2</v>
      </c>
      <c r="V8509" s="2" t="s">
        <v>85</v>
      </c>
      <c r="W8509" s="2" t="s">
        <v>125</v>
      </c>
      <c r="X8509" s="2" t="s">
        <v>236</v>
      </c>
      <c r="Y8509" s="2">
        <v>3.67</v>
      </c>
      <c r="Z8509" s="2" t="s">
        <v>12203</v>
      </c>
      <c r="AA8509" s="2" t="s">
        <v>109</v>
      </c>
      <c r="AB8509" s="2" t="s">
        <v>64</v>
      </c>
      <c r="AC8509" s="2">
        <v>4.01</v>
      </c>
      <c r="AD8509" s="3">
        <v>0</v>
      </c>
      <c r="AE8509" s="5">
        <v>0</v>
      </c>
      <c r="AF8509" s="2">
        <v>0</v>
      </c>
      <c r="AG8509" s="3">
        <f t="shared" si="930"/>
        <v>0</v>
      </c>
      <c r="AH8509" s="2" t="s">
        <v>50</v>
      </c>
      <c r="AI8509" s="3">
        <v>0</v>
      </c>
    </row>
    <row r="8510" spans="1:35" x14ac:dyDescent="0.3">
      <c r="A8510" s="2" t="s">
        <v>16014</v>
      </c>
      <c r="B8510" s="2" t="s">
        <v>1206</v>
      </c>
      <c r="C8510" s="2" t="s">
        <v>322</v>
      </c>
      <c r="D8510" s="2" t="s">
        <v>38</v>
      </c>
      <c r="E8510" s="2">
        <v>2021</v>
      </c>
      <c r="F8510" s="2" t="s">
        <v>105</v>
      </c>
      <c r="G8510" s="2" t="s">
        <v>56</v>
      </c>
      <c r="H8510" s="2" t="s">
        <v>262</v>
      </c>
      <c r="I8510" s="2" t="s">
        <v>71</v>
      </c>
      <c r="J8510" s="2" t="s">
        <v>72</v>
      </c>
      <c r="K8510" s="3">
        <v>5529955.0099999998</v>
      </c>
      <c r="L8510" s="3">
        <v>2063540.05</v>
      </c>
      <c r="M8510" s="3">
        <f t="shared" si="924"/>
        <v>3466414.96</v>
      </c>
      <c r="N8510" s="3">
        <v>485411.42</v>
      </c>
      <c r="O8510" s="3">
        <f t="shared" si="925"/>
        <v>2981003.54</v>
      </c>
      <c r="P8510" s="3">
        <v>2213160.88</v>
      </c>
      <c r="Q8510" s="4">
        <f t="shared" si="926"/>
        <v>0.62684324804298908</v>
      </c>
      <c r="R8510" s="4">
        <f t="shared" si="927"/>
        <v>0.40021318003453338</v>
      </c>
      <c r="S8510" s="3">
        <v>5044074.93</v>
      </c>
      <c r="T8510" s="3">
        <f t="shared" si="928"/>
        <v>485880.08000000007</v>
      </c>
      <c r="U8510" s="4">
        <f t="shared" si="929"/>
        <v>9.6326895762430739E-2</v>
      </c>
      <c r="V8510" s="2" t="s">
        <v>124</v>
      </c>
      <c r="W8510" s="2" t="s">
        <v>134</v>
      </c>
      <c r="X8510" s="2" t="s">
        <v>264</v>
      </c>
      <c r="Y8510" s="2">
        <v>83.5</v>
      </c>
      <c r="Z8510" s="2" t="s">
        <v>10218</v>
      </c>
      <c r="AA8510" s="2" t="s">
        <v>63</v>
      </c>
      <c r="AB8510" s="2" t="s">
        <v>242</v>
      </c>
      <c r="AC8510" s="2">
        <v>4.3600000000000003</v>
      </c>
      <c r="AD8510" s="3">
        <v>0</v>
      </c>
      <c r="AE8510" s="5">
        <v>0</v>
      </c>
      <c r="AF8510" s="2">
        <v>0</v>
      </c>
      <c r="AG8510" s="3">
        <f t="shared" si="930"/>
        <v>0</v>
      </c>
      <c r="AH8510" s="2" t="s">
        <v>50</v>
      </c>
      <c r="AI8510" s="3">
        <v>0</v>
      </c>
    </row>
    <row r="8511" spans="1:35" x14ac:dyDescent="0.3">
      <c r="A8511" s="2" t="s">
        <v>16015</v>
      </c>
      <c r="B8511" s="2" t="s">
        <v>543</v>
      </c>
      <c r="C8511" s="2" t="s">
        <v>189</v>
      </c>
      <c r="D8511" s="2" t="s">
        <v>54</v>
      </c>
      <c r="E8511" s="2">
        <v>2020</v>
      </c>
      <c r="F8511" s="2" t="s">
        <v>58</v>
      </c>
      <c r="G8511" s="2" t="s">
        <v>93</v>
      </c>
      <c r="H8511" s="2" t="s">
        <v>94</v>
      </c>
      <c r="I8511" s="2" t="s">
        <v>178</v>
      </c>
      <c r="J8511" s="2" t="s">
        <v>342</v>
      </c>
      <c r="K8511" s="3">
        <v>595741.13</v>
      </c>
      <c r="L8511" s="3">
        <v>197570.44</v>
      </c>
      <c r="M8511" s="3">
        <f t="shared" si="924"/>
        <v>398170.69</v>
      </c>
      <c r="N8511" s="3">
        <v>116983.43</v>
      </c>
      <c r="O8511" s="3">
        <f t="shared" si="925"/>
        <v>281187.26</v>
      </c>
      <c r="P8511" s="3">
        <v>202101.77</v>
      </c>
      <c r="Q8511" s="4">
        <f t="shared" si="926"/>
        <v>0.66836192760436064</v>
      </c>
      <c r="R8511" s="4">
        <f t="shared" si="927"/>
        <v>0.33924427880277458</v>
      </c>
      <c r="S8511" s="3">
        <v>482268.61</v>
      </c>
      <c r="T8511" s="3">
        <f t="shared" si="928"/>
        <v>113472.52000000002</v>
      </c>
      <c r="U8511" s="4">
        <f t="shared" si="929"/>
        <v>0.23528904358921479</v>
      </c>
      <c r="V8511" s="2" t="s">
        <v>133</v>
      </c>
      <c r="W8511" s="2" t="s">
        <v>96</v>
      </c>
      <c r="X8511" s="2" t="s">
        <v>97</v>
      </c>
      <c r="Y8511" s="2">
        <v>1550</v>
      </c>
      <c r="Z8511" s="2" t="s">
        <v>16016</v>
      </c>
      <c r="AA8511" s="2" t="s">
        <v>48</v>
      </c>
      <c r="AB8511" s="2" t="s">
        <v>49</v>
      </c>
      <c r="AC8511" s="2">
        <v>2.02</v>
      </c>
      <c r="AD8511" s="3">
        <v>1453484.74</v>
      </c>
      <c r="AE8511" s="5">
        <v>9.58</v>
      </c>
      <c r="AF8511" s="2">
        <v>180</v>
      </c>
      <c r="AG8511" s="3">
        <f t="shared" si="930"/>
        <v>15247.889249078728</v>
      </c>
      <c r="AH8511" s="2" t="s">
        <v>50</v>
      </c>
      <c r="AI8511" s="3">
        <v>0</v>
      </c>
    </row>
    <row r="8512" spans="1:35" x14ac:dyDescent="0.3">
      <c r="A8512" s="2" t="s">
        <v>16017</v>
      </c>
      <c r="B8512" s="2" t="s">
        <v>7165</v>
      </c>
      <c r="C8512" s="2" t="s">
        <v>103</v>
      </c>
      <c r="D8512" s="2" t="s">
        <v>104</v>
      </c>
      <c r="E8512" s="2">
        <v>2020</v>
      </c>
      <c r="F8512" s="2" t="s">
        <v>39</v>
      </c>
      <c r="G8512" s="2" t="s">
        <v>40</v>
      </c>
      <c r="H8512" s="2" t="s">
        <v>139</v>
      </c>
      <c r="I8512" s="2" t="s">
        <v>58</v>
      </c>
      <c r="J8512" s="2" t="s">
        <v>106</v>
      </c>
      <c r="K8512" s="3">
        <v>9266718.6600000001</v>
      </c>
      <c r="L8512" s="3">
        <v>3419902.72</v>
      </c>
      <c r="M8512" s="3">
        <f t="shared" si="924"/>
        <v>5846815.9399999995</v>
      </c>
      <c r="N8512" s="3">
        <v>1455592.37</v>
      </c>
      <c r="O8512" s="3">
        <f t="shared" si="925"/>
        <v>4391223.5699999994</v>
      </c>
      <c r="P8512" s="3">
        <v>3241928.58</v>
      </c>
      <c r="Q8512" s="4">
        <f t="shared" si="926"/>
        <v>0.63094782031507146</v>
      </c>
      <c r="R8512" s="4">
        <f t="shared" si="927"/>
        <v>0.34984644499825573</v>
      </c>
      <c r="S8512" s="3">
        <v>7562058.5999999996</v>
      </c>
      <c r="T8512" s="3">
        <f t="shared" si="928"/>
        <v>1704660.0600000005</v>
      </c>
      <c r="U8512" s="4">
        <f t="shared" si="929"/>
        <v>0.2254227519474658</v>
      </c>
      <c r="V8512" s="2" t="s">
        <v>95</v>
      </c>
      <c r="W8512" s="2" t="s">
        <v>117</v>
      </c>
      <c r="X8512" s="2" t="s">
        <v>86</v>
      </c>
      <c r="Y8512" s="2">
        <v>0.92</v>
      </c>
      <c r="Z8512" s="2" t="s">
        <v>8925</v>
      </c>
      <c r="AA8512" s="2" t="s">
        <v>76</v>
      </c>
      <c r="AB8512" s="2" t="s">
        <v>209</v>
      </c>
      <c r="AC8512" s="2">
        <v>1.55</v>
      </c>
      <c r="AD8512" s="3">
        <v>0</v>
      </c>
      <c r="AE8512" s="5">
        <v>0</v>
      </c>
      <c r="AF8512" s="2">
        <v>0</v>
      </c>
      <c r="AG8512" s="3">
        <f t="shared" si="930"/>
        <v>0</v>
      </c>
      <c r="AH8512" s="2" t="s">
        <v>50</v>
      </c>
      <c r="AI8512" s="3">
        <v>0</v>
      </c>
    </row>
    <row r="8513" spans="1:35" x14ac:dyDescent="0.3">
      <c r="A8513" s="2" t="s">
        <v>16018</v>
      </c>
      <c r="B8513" s="2" t="s">
        <v>9361</v>
      </c>
      <c r="C8513" s="2" t="s">
        <v>648</v>
      </c>
      <c r="D8513" s="2" t="s">
        <v>104</v>
      </c>
      <c r="E8513" s="2">
        <v>2021</v>
      </c>
      <c r="F8513" s="2" t="s">
        <v>55</v>
      </c>
      <c r="G8513" s="2" t="s">
        <v>93</v>
      </c>
      <c r="H8513" s="2" t="s">
        <v>159</v>
      </c>
      <c r="I8513" s="2" t="s">
        <v>178</v>
      </c>
      <c r="J8513" s="2" t="s">
        <v>342</v>
      </c>
      <c r="K8513" s="3">
        <v>1241862.82</v>
      </c>
      <c r="L8513" s="3">
        <v>582671.72</v>
      </c>
      <c r="M8513" s="3">
        <f t="shared" si="924"/>
        <v>659191.10000000009</v>
      </c>
      <c r="N8513" s="3">
        <v>163625.64000000001</v>
      </c>
      <c r="O8513" s="3">
        <f t="shared" si="925"/>
        <v>495565.46000000008</v>
      </c>
      <c r="P8513" s="3">
        <v>378824.76</v>
      </c>
      <c r="Q8513" s="4">
        <f t="shared" si="926"/>
        <v>0.53080830618634678</v>
      </c>
      <c r="R8513" s="4">
        <f t="shared" si="927"/>
        <v>0.30504557661207699</v>
      </c>
      <c r="S8513" s="3">
        <v>1168451.46</v>
      </c>
      <c r="T8513" s="3">
        <f t="shared" si="928"/>
        <v>73411.360000000102</v>
      </c>
      <c r="U8513" s="4">
        <f t="shared" si="929"/>
        <v>6.282790728850654E-2</v>
      </c>
      <c r="V8513" s="2" t="s">
        <v>85</v>
      </c>
      <c r="W8513" s="2" t="s">
        <v>117</v>
      </c>
      <c r="X8513" s="2" t="s">
        <v>160</v>
      </c>
      <c r="Y8513" s="2">
        <v>129.5</v>
      </c>
      <c r="Z8513" s="2" t="s">
        <v>16019</v>
      </c>
      <c r="AA8513" s="2" t="s">
        <v>109</v>
      </c>
      <c r="AB8513" s="2" t="s">
        <v>182</v>
      </c>
      <c r="AC8513" s="2">
        <v>1.2</v>
      </c>
      <c r="AD8513" s="3">
        <v>2565106.4300000002</v>
      </c>
      <c r="AE8513" s="5">
        <v>9.81</v>
      </c>
      <c r="AF8513" s="2">
        <v>48</v>
      </c>
      <c r="AG8513" s="3">
        <f t="shared" si="930"/>
        <v>64823.919200765253</v>
      </c>
      <c r="AH8513" s="2" t="s">
        <v>50</v>
      </c>
      <c r="AI8513" s="3">
        <v>0</v>
      </c>
    </row>
    <row r="8514" spans="1:35" x14ac:dyDescent="0.3">
      <c r="A8514" s="2" t="s">
        <v>16020</v>
      </c>
      <c r="B8514" s="2" t="s">
        <v>2040</v>
      </c>
      <c r="C8514" s="2" t="s">
        <v>245</v>
      </c>
      <c r="D8514" s="2" t="s">
        <v>38</v>
      </c>
      <c r="E8514" s="2">
        <v>2023</v>
      </c>
      <c r="F8514" s="2" t="s">
        <v>92</v>
      </c>
      <c r="G8514" s="2" t="s">
        <v>69</v>
      </c>
      <c r="H8514" s="2" t="s">
        <v>272</v>
      </c>
      <c r="I8514" s="2" t="s">
        <v>131</v>
      </c>
      <c r="J8514" s="2" t="s">
        <v>491</v>
      </c>
      <c r="K8514" s="3">
        <v>4501313.03</v>
      </c>
      <c r="L8514" s="3">
        <v>1640379.63</v>
      </c>
      <c r="M8514" s="3">
        <f t="shared" ref="M8514:M8577" si="931">K8514-L8514</f>
        <v>2860933.4000000004</v>
      </c>
      <c r="N8514" s="3">
        <v>968271.66</v>
      </c>
      <c r="O8514" s="3">
        <f t="shared" ref="O8514:O8577" si="932">M8514-N8514</f>
        <v>1892661.7400000002</v>
      </c>
      <c r="P8514" s="3">
        <v>1358511.92</v>
      </c>
      <c r="Q8514" s="4">
        <f t="shared" ref="Q8514:Q8577" si="933">IF(K8514&lt;&gt;0,M8514/K8514,0)</f>
        <v>0.63557752614241103</v>
      </c>
      <c r="R8514" s="4">
        <f t="shared" ref="R8514:R8577" si="934">IF(K8514&lt;&gt;0,P8514/K8514,0)</f>
        <v>0.30180347621813802</v>
      </c>
      <c r="S8514" s="3">
        <v>4016254.72</v>
      </c>
      <c r="T8514" s="3">
        <f t="shared" ref="T8514:T8577" si="935">K8514-S8514</f>
        <v>485058.31000000006</v>
      </c>
      <c r="U8514" s="4">
        <f t="shared" ref="U8514:U8577" si="936">IF(S8514&lt;&gt;0,T8514/S8514,0)</f>
        <v>0.1207737914591234</v>
      </c>
      <c r="V8514" s="2" t="s">
        <v>85</v>
      </c>
      <c r="W8514" s="2" t="s">
        <v>125</v>
      </c>
      <c r="X8514" s="2" t="s">
        <v>274</v>
      </c>
      <c r="Y8514" s="2">
        <v>1</v>
      </c>
      <c r="Z8514" s="2" t="s">
        <v>7179</v>
      </c>
      <c r="AA8514" s="2" t="s">
        <v>148</v>
      </c>
      <c r="AB8514" s="2" t="s">
        <v>209</v>
      </c>
      <c r="AC8514" s="2">
        <v>3.09</v>
      </c>
      <c r="AD8514" s="3">
        <v>0</v>
      </c>
      <c r="AE8514" s="5">
        <v>0</v>
      </c>
      <c r="AF8514" s="2">
        <v>0</v>
      </c>
      <c r="AG8514" s="3">
        <f t="shared" ref="AG8514:AG8577" si="937">IF(AD8514&gt;0,(AD8514*(AE8514/100/12)*(1+AE8514/100/12)^AF8514)/((1+AE8514/100/12)^AF8514-1),0)</f>
        <v>0</v>
      </c>
      <c r="AH8514" s="2" t="s">
        <v>50</v>
      </c>
      <c r="AI8514" s="3">
        <v>0</v>
      </c>
    </row>
    <row r="8515" spans="1:35" x14ac:dyDescent="0.3">
      <c r="A8515" s="2" t="s">
        <v>16021</v>
      </c>
      <c r="B8515" s="2" t="s">
        <v>2304</v>
      </c>
      <c r="C8515" s="2" t="s">
        <v>185</v>
      </c>
      <c r="D8515" s="2" t="s">
        <v>104</v>
      </c>
      <c r="E8515" s="2">
        <v>2024</v>
      </c>
      <c r="F8515" s="2" t="s">
        <v>55</v>
      </c>
      <c r="G8515" s="2" t="s">
        <v>40</v>
      </c>
      <c r="H8515" s="2" t="s">
        <v>279</v>
      </c>
      <c r="I8515" s="2" t="s">
        <v>42</v>
      </c>
      <c r="J8515" s="2" t="s">
        <v>166</v>
      </c>
      <c r="K8515" s="3">
        <v>7996750.6299999999</v>
      </c>
      <c r="L8515" s="3">
        <v>4591577.4400000004</v>
      </c>
      <c r="M8515" s="3">
        <f t="shared" si="931"/>
        <v>3405173.1899999995</v>
      </c>
      <c r="N8515" s="3">
        <v>897167.45</v>
      </c>
      <c r="O8515" s="3">
        <f t="shared" si="932"/>
        <v>2508005.7399999993</v>
      </c>
      <c r="P8515" s="3">
        <v>1826341.81</v>
      </c>
      <c r="Q8515" s="4">
        <f t="shared" si="933"/>
        <v>0.42581960443100619</v>
      </c>
      <c r="R8515" s="4">
        <f t="shared" si="934"/>
        <v>0.22838548986990234</v>
      </c>
      <c r="S8515" s="3">
        <v>8908665.2799999993</v>
      </c>
      <c r="T8515" s="3">
        <f t="shared" si="935"/>
        <v>-911914.64999999944</v>
      </c>
      <c r="U8515" s="4">
        <f t="shared" si="936"/>
        <v>-0.10236265718134598</v>
      </c>
      <c r="V8515" s="2" t="s">
        <v>107</v>
      </c>
      <c r="W8515" s="2" t="s">
        <v>117</v>
      </c>
      <c r="X8515" s="2" t="s">
        <v>280</v>
      </c>
      <c r="Y8515" s="2">
        <v>0.79</v>
      </c>
      <c r="Z8515" s="2" t="s">
        <v>16022</v>
      </c>
      <c r="AA8515" s="2" t="s">
        <v>48</v>
      </c>
      <c r="AB8515" s="2" t="s">
        <v>88</v>
      </c>
      <c r="AC8515" s="2">
        <v>1.79</v>
      </c>
      <c r="AD8515" s="3">
        <v>0</v>
      </c>
      <c r="AE8515" s="5">
        <v>0</v>
      </c>
      <c r="AF8515" s="2">
        <v>0</v>
      </c>
      <c r="AG8515" s="3">
        <f t="shared" si="937"/>
        <v>0</v>
      </c>
      <c r="AH8515" s="2" t="s">
        <v>50</v>
      </c>
      <c r="AI8515" s="3">
        <v>0</v>
      </c>
    </row>
    <row r="8516" spans="1:35" x14ac:dyDescent="0.3">
      <c r="A8516" s="2" t="s">
        <v>16023</v>
      </c>
      <c r="B8516" s="2" t="s">
        <v>2231</v>
      </c>
      <c r="C8516" s="2" t="s">
        <v>322</v>
      </c>
      <c r="D8516" s="2" t="s">
        <v>38</v>
      </c>
      <c r="E8516" s="2">
        <v>2021</v>
      </c>
      <c r="F8516" s="2" t="s">
        <v>39</v>
      </c>
      <c r="G8516" s="2" t="s">
        <v>114</v>
      </c>
      <c r="H8516" s="2" t="s">
        <v>234</v>
      </c>
      <c r="I8516" s="2" t="s">
        <v>39</v>
      </c>
      <c r="J8516" s="2" t="s">
        <v>566</v>
      </c>
      <c r="K8516" s="3">
        <v>9290626.6699999999</v>
      </c>
      <c r="L8516" s="3">
        <v>2752124.01</v>
      </c>
      <c r="M8516" s="3">
        <f t="shared" si="931"/>
        <v>6538502.6600000001</v>
      </c>
      <c r="N8516" s="3">
        <v>1067507.3600000001</v>
      </c>
      <c r="O8516" s="3">
        <f t="shared" si="932"/>
        <v>5470995.2999999998</v>
      </c>
      <c r="P8516" s="3">
        <v>4162194.72</v>
      </c>
      <c r="Q8516" s="4">
        <f t="shared" si="933"/>
        <v>0.70377412549717711</v>
      </c>
      <c r="R8516" s="4">
        <f t="shared" si="934"/>
        <v>0.4479993511567934</v>
      </c>
      <c r="S8516" s="3">
        <v>8604010.9499999993</v>
      </c>
      <c r="T8516" s="3">
        <f t="shared" si="935"/>
        <v>686615.72000000067</v>
      </c>
      <c r="U8516" s="4">
        <f t="shared" si="936"/>
        <v>7.9801818476300371E-2</v>
      </c>
      <c r="V8516" s="2" t="s">
        <v>44</v>
      </c>
      <c r="W8516" s="2" t="s">
        <v>134</v>
      </c>
      <c r="X8516" s="2" t="s">
        <v>236</v>
      </c>
      <c r="Y8516" s="2">
        <v>3.67</v>
      </c>
      <c r="Z8516" s="2" t="s">
        <v>15295</v>
      </c>
      <c r="AA8516" s="2" t="s">
        <v>141</v>
      </c>
      <c r="AB8516" s="2" t="s">
        <v>77</v>
      </c>
      <c r="AC8516" s="2">
        <v>1.73</v>
      </c>
      <c r="AD8516" s="3">
        <v>0</v>
      </c>
      <c r="AE8516" s="5">
        <v>0</v>
      </c>
      <c r="AF8516" s="2">
        <v>0</v>
      </c>
      <c r="AG8516" s="3">
        <f t="shared" si="937"/>
        <v>0</v>
      </c>
      <c r="AH8516" s="2" t="s">
        <v>50</v>
      </c>
      <c r="AI8516" s="3">
        <v>0</v>
      </c>
    </row>
    <row r="8517" spans="1:35" x14ac:dyDescent="0.3">
      <c r="A8517" s="2" t="s">
        <v>16024</v>
      </c>
      <c r="B8517" s="2" t="s">
        <v>6966</v>
      </c>
      <c r="C8517" s="2" t="s">
        <v>403</v>
      </c>
      <c r="D8517" s="2" t="s">
        <v>54</v>
      </c>
      <c r="E8517" s="2">
        <v>2021</v>
      </c>
      <c r="F8517" s="2" t="s">
        <v>105</v>
      </c>
      <c r="G8517" s="2" t="s">
        <v>93</v>
      </c>
      <c r="H8517" s="2" t="s">
        <v>221</v>
      </c>
      <c r="I8517" s="2" t="s">
        <v>58</v>
      </c>
      <c r="J8517" s="2" t="s">
        <v>59</v>
      </c>
      <c r="K8517" s="3">
        <v>7701081.04</v>
      </c>
      <c r="L8517" s="3">
        <v>3431783.87</v>
      </c>
      <c r="M8517" s="3">
        <f t="shared" si="931"/>
        <v>4269297.17</v>
      </c>
      <c r="N8517" s="3">
        <v>942110.23</v>
      </c>
      <c r="O8517" s="3">
        <f t="shared" si="932"/>
        <v>3327186.94</v>
      </c>
      <c r="P8517" s="3">
        <v>2388605.48</v>
      </c>
      <c r="Q8517" s="4">
        <f t="shared" si="933"/>
        <v>0.55437634636292565</v>
      </c>
      <c r="R8517" s="4">
        <f t="shared" si="934"/>
        <v>0.31016495834719848</v>
      </c>
      <c r="S8517" s="3">
        <v>9107671.0700000003</v>
      </c>
      <c r="T8517" s="3">
        <f t="shared" si="935"/>
        <v>-1406590.0300000003</v>
      </c>
      <c r="U8517" s="4">
        <f t="shared" si="936"/>
        <v>-0.15444014382921717</v>
      </c>
      <c r="V8517" s="2" t="s">
        <v>133</v>
      </c>
      <c r="W8517" s="2" t="s">
        <v>207</v>
      </c>
      <c r="X8517" s="2" t="s">
        <v>222</v>
      </c>
      <c r="Y8517" s="2">
        <v>18.899999999999999</v>
      </c>
      <c r="Z8517" s="2" t="s">
        <v>5080</v>
      </c>
      <c r="AA8517" s="2" t="s">
        <v>48</v>
      </c>
      <c r="AB8517" s="2" t="s">
        <v>64</v>
      </c>
      <c r="AC8517" s="2">
        <v>6.62</v>
      </c>
      <c r="AD8517" s="3">
        <v>0</v>
      </c>
      <c r="AE8517" s="5">
        <v>0</v>
      </c>
      <c r="AF8517" s="2">
        <v>0</v>
      </c>
      <c r="AG8517" s="3">
        <f t="shared" si="937"/>
        <v>0</v>
      </c>
      <c r="AH8517" s="2" t="s">
        <v>50</v>
      </c>
      <c r="AI8517" s="3">
        <v>0</v>
      </c>
    </row>
    <row r="8518" spans="1:35" x14ac:dyDescent="0.3">
      <c r="A8518" s="2" t="s">
        <v>16025</v>
      </c>
      <c r="B8518" s="2" t="s">
        <v>1153</v>
      </c>
      <c r="C8518" s="2" t="s">
        <v>448</v>
      </c>
      <c r="D8518" s="2" t="s">
        <v>54</v>
      </c>
      <c r="E8518" s="2">
        <v>2021</v>
      </c>
      <c r="F8518" s="2" t="s">
        <v>92</v>
      </c>
      <c r="G8518" s="2" t="s">
        <v>93</v>
      </c>
      <c r="H8518" s="2" t="s">
        <v>221</v>
      </c>
      <c r="I8518" s="2" t="s">
        <v>39</v>
      </c>
      <c r="J8518" s="2" t="s">
        <v>487</v>
      </c>
      <c r="K8518" s="3">
        <v>4565265.9800000004</v>
      </c>
      <c r="L8518" s="3">
        <v>1680082.79</v>
      </c>
      <c r="M8518" s="3">
        <f t="shared" si="931"/>
        <v>2885183.1900000004</v>
      </c>
      <c r="N8518" s="3">
        <v>725028.7</v>
      </c>
      <c r="O8518" s="3">
        <f t="shared" si="932"/>
        <v>2160154.4900000002</v>
      </c>
      <c r="P8518" s="3">
        <v>1585016.11</v>
      </c>
      <c r="Q8518" s="4">
        <f t="shared" si="933"/>
        <v>0.63198578191056465</v>
      </c>
      <c r="R8518" s="4">
        <f t="shared" si="934"/>
        <v>0.34719030981848725</v>
      </c>
      <c r="S8518" s="3">
        <v>3887375.43</v>
      </c>
      <c r="T8518" s="3">
        <f t="shared" si="935"/>
        <v>677890.55000000028</v>
      </c>
      <c r="U8518" s="4">
        <f t="shared" si="936"/>
        <v>0.17438257822193423</v>
      </c>
      <c r="V8518" s="2" t="s">
        <v>124</v>
      </c>
      <c r="W8518" s="2" t="s">
        <v>96</v>
      </c>
      <c r="X8518" s="2" t="s">
        <v>222</v>
      </c>
      <c r="Y8518" s="2">
        <v>18.899999999999999</v>
      </c>
      <c r="Z8518" s="2" t="s">
        <v>16026</v>
      </c>
      <c r="AA8518" s="2" t="s">
        <v>63</v>
      </c>
      <c r="AB8518" s="2" t="s">
        <v>88</v>
      </c>
      <c r="AC8518" s="2">
        <v>2.31</v>
      </c>
      <c r="AD8518" s="3">
        <v>0</v>
      </c>
      <c r="AE8518" s="5">
        <v>0</v>
      </c>
      <c r="AF8518" s="2">
        <v>0</v>
      </c>
      <c r="AG8518" s="3">
        <f t="shared" si="937"/>
        <v>0</v>
      </c>
      <c r="AH8518" s="2" t="s">
        <v>50</v>
      </c>
      <c r="AI8518" s="3">
        <v>0</v>
      </c>
    </row>
    <row r="8519" spans="1:35" x14ac:dyDescent="0.3">
      <c r="A8519" s="2" t="s">
        <v>16027</v>
      </c>
      <c r="B8519" s="2" t="s">
        <v>10380</v>
      </c>
      <c r="C8519" s="2" t="s">
        <v>734</v>
      </c>
      <c r="D8519" s="2" t="s">
        <v>38</v>
      </c>
      <c r="E8519" s="2">
        <v>2024</v>
      </c>
      <c r="F8519" s="2" t="s">
        <v>68</v>
      </c>
      <c r="G8519" s="2" t="s">
        <v>56</v>
      </c>
      <c r="H8519" s="2" t="s">
        <v>177</v>
      </c>
      <c r="I8519" s="2" t="s">
        <v>71</v>
      </c>
      <c r="J8519" s="2" t="s">
        <v>72</v>
      </c>
      <c r="K8519" s="3">
        <v>6814794.2800000003</v>
      </c>
      <c r="L8519" s="3">
        <v>3398037.43</v>
      </c>
      <c r="M8519" s="3">
        <f t="shared" si="931"/>
        <v>3416756.85</v>
      </c>
      <c r="N8519" s="3">
        <v>1445894.17</v>
      </c>
      <c r="O8519" s="3">
        <f t="shared" si="932"/>
        <v>1970862.6800000002</v>
      </c>
      <c r="P8519" s="3">
        <v>1408808.09</v>
      </c>
      <c r="Q8519" s="4">
        <f t="shared" si="933"/>
        <v>0.50137343984505423</v>
      </c>
      <c r="R8519" s="4">
        <f t="shared" si="934"/>
        <v>0.20672789700116964</v>
      </c>
      <c r="S8519" s="3">
        <v>7322676.7999999998</v>
      </c>
      <c r="T8519" s="3">
        <f t="shared" si="935"/>
        <v>-507882.51999999955</v>
      </c>
      <c r="U8519" s="4">
        <f t="shared" si="936"/>
        <v>-6.935749506246125E-2</v>
      </c>
      <c r="V8519" s="2" t="s">
        <v>133</v>
      </c>
      <c r="W8519" s="2" t="s">
        <v>125</v>
      </c>
      <c r="X8519" s="2" t="s">
        <v>180</v>
      </c>
      <c r="Y8519" s="2">
        <v>149.5</v>
      </c>
      <c r="Z8519" s="2" t="s">
        <v>14937</v>
      </c>
      <c r="AA8519" s="2" t="s">
        <v>109</v>
      </c>
      <c r="AB8519" s="2" t="s">
        <v>242</v>
      </c>
      <c r="AC8519" s="2">
        <v>4.93</v>
      </c>
      <c r="AD8519" s="3">
        <v>0</v>
      </c>
      <c r="AE8519" s="5">
        <v>0</v>
      </c>
      <c r="AF8519" s="2">
        <v>0</v>
      </c>
      <c r="AG8519" s="3">
        <f t="shared" si="937"/>
        <v>0</v>
      </c>
      <c r="AH8519" s="2" t="s">
        <v>50</v>
      </c>
      <c r="AI8519" s="3">
        <v>0</v>
      </c>
    </row>
    <row r="8520" spans="1:35" x14ac:dyDescent="0.3">
      <c r="A8520" s="2" t="s">
        <v>16028</v>
      </c>
      <c r="B8520" s="2" t="s">
        <v>7416</v>
      </c>
      <c r="C8520" s="2" t="s">
        <v>880</v>
      </c>
      <c r="D8520" s="2" t="s">
        <v>81</v>
      </c>
      <c r="E8520" s="2">
        <v>2024</v>
      </c>
      <c r="F8520" s="2" t="s">
        <v>68</v>
      </c>
      <c r="G8520" s="2" t="s">
        <v>40</v>
      </c>
      <c r="H8520" s="2" t="s">
        <v>41</v>
      </c>
      <c r="I8520" s="2" t="s">
        <v>131</v>
      </c>
      <c r="J8520" s="2" t="s">
        <v>268</v>
      </c>
      <c r="K8520" s="3">
        <v>1000004.45</v>
      </c>
      <c r="L8520" s="3">
        <v>341845.66</v>
      </c>
      <c r="M8520" s="3">
        <f t="shared" si="931"/>
        <v>658158.79</v>
      </c>
      <c r="N8520" s="3">
        <v>135716.19</v>
      </c>
      <c r="O8520" s="3">
        <f t="shared" si="932"/>
        <v>522442.60000000003</v>
      </c>
      <c r="P8520" s="3">
        <v>400122.83</v>
      </c>
      <c r="Q8520" s="4">
        <f t="shared" si="933"/>
        <v>0.65815586120641767</v>
      </c>
      <c r="R8520" s="4">
        <f t="shared" si="934"/>
        <v>0.40012104946132993</v>
      </c>
      <c r="S8520" s="3">
        <v>981276.31</v>
      </c>
      <c r="T8520" s="3">
        <f t="shared" si="935"/>
        <v>18728.139999999898</v>
      </c>
      <c r="U8520" s="4">
        <f t="shared" si="936"/>
        <v>1.9085490813489522E-2</v>
      </c>
      <c r="V8520" s="2" t="s">
        <v>85</v>
      </c>
      <c r="W8520" s="2" t="s">
        <v>96</v>
      </c>
      <c r="X8520" s="2" t="s">
        <v>46</v>
      </c>
      <c r="Y8520" s="2">
        <v>0.89</v>
      </c>
      <c r="Z8520" s="2" t="s">
        <v>16029</v>
      </c>
      <c r="AA8520" s="2" t="s">
        <v>148</v>
      </c>
      <c r="AB8520" s="2" t="s">
        <v>242</v>
      </c>
      <c r="AC8520" s="2">
        <v>6.06</v>
      </c>
      <c r="AD8520" s="3">
        <v>0</v>
      </c>
      <c r="AE8520" s="5">
        <v>0</v>
      </c>
      <c r="AF8520" s="2">
        <v>0</v>
      </c>
      <c r="AG8520" s="3">
        <f t="shared" si="937"/>
        <v>0</v>
      </c>
      <c r="AH8520" s="2" t="s">
        <v>230</v>
      </c>
      <c r="AI8520" s="3">
        <v>0</v>
      </c>
    </row>
    <row r="8521" spans="1:35" x14ac:dyDescent="0.3">
      <c r="A8521" s="2" t="s">
        <v>16030</v>
      </c>
      <c r="B8521" s="2" t="s">
        <v>144</v>
      </c>
      <c r="C8521" s="2" t="s">
        <v>145</v>
      </c>
      <c r="D8521" s="2" t="s">
        <v>54</v>
      </c>
      <c r="E8521" s="2">
        <v>2024</v>
      </c>
      <c r="F8521" s="2" t="s">
        <v>105</v>
      </c>
      <c r="G8521" s="2" t="s">
        <v>69</v>
      </c>
      <c r="H8521" s="2" t="s">
        <v>272</v>
      </c>
      <c r="I8521" s="2" t="s">
        <v>39</v>
      </c>
      <c r="J8521" s="2" t="s">
        <v>273</v>
      </c>
      <c r="K8521" s="3">
        <v>1745095.4</v>
      </c>
      <c r="L8521" s="3">
        <v>759736.59</v>
      </c>
      <c r="M8521" s="3">
        <f t="shared" si="931"/>
        <v>985358.80999999994</v>
      </c>
      <c r="N8521" s="3">
        <v>289694.8</v>
      </c>
      <c r="O8521" s="3">
        <f t="shared" si="932"/>
        <v>695664.01</v>
      </c>
      <c r="P8521" s="3">
        <v>537114.06999999995</v>
      </c>
      <c r="Q8521" s="4">
        <f t="shared" si="933"/>
        <v>0.56464466641766409</v>
      </c>
      <c r="R8521" s="4">
        <f t="shared" si="934"/>
        <v>0.30778493256013395</v>
      </c>
      <c r="S8521" s="3">
        <v>1410532.33</v>
      </c>
      <c r="T8521" s="3">
        <f t="shared" si="935"/>
        <v>334563.06999999983</v>
      </c>
      <c r="U8521" s="4">
        <f t="shared" si="936"/>
        <v>0.2371892248651967</v>
      </c>
      <c r="V8521" s="2" t="s">
        <v>85</v>
      </c>
      <c r="W8521" s="2" t="s">
        <v>45</v>
      </c>
      <c r="X8521" s="2" t="s">
        <v>274</v>
      </c>
      <c r="Y8521" s="2">
        <v>1</v>
      </c>
      <c r="Z8521" s="2" t="s">
        <v>11364</v>
      </c>
      <c r="AA8521" s="2" t="s">
        <v>148</v>
      </c>
      <c r="AB8521" s="2" t="s">
        <v>77</v>
      </c>
      <c r="AC8521" s="2">
        <v>8.98</v>
      </c>
      <c r="AD8521" s="3">
        <v>0</v>
      </c>
      <c r="AE8521" s="5">
        <v>0</v>
      </c>
      <c r="AF8521" s="2">
        <v>0</v>
      </c>
      <c r="AG8521" s="3">
        <f t="shared" si="937"/>
        <v>0</v>
      </c>
      <c r="AH8521" s="2" t="s">
        <v>50</v>
      </c>
      <c r="AI8521" s="3">
        <v>0</v>
      </c>
    </row>
    <row r="8522" spans="1:35" x14ac:dyDescent="0.3">
      <c r="A8522" s="2" t="s">
        <v>16031</v>
      </c>
      <c r="B8522" s="2" t="s">
        <v>4777</v>
      </c>
      <c r="C8522" s="2" t="s">
        <v>145</v>
      </c>
      <c r="D8522" s="2" t="s">
        <v>54</v>
      </c>
      <c r="E8522" s="2">
        <v>2024</v>
      </c>
      <c r="F8522" s="2" t="s">
        <v>105</v>
      </c>
      <c r="G8522" s="2" t="s">
        <v>40</v>
      </c>
      <c r="H8522" s="2" t="s">
        <v>139</v>
      </c>
      <c r="I8522" s="2" t="s">
        <v>58</v>
      </c>
      <c r="J8522" s="2" t="s">
        <v>240</v>
      </c>
      <c r="K8522" s="3">
        <v>2271357.44</v>
      </c>
      <c r="L8522" s="3">
        <v>748966.93</v>
      </c>
      <c r="M8522" s="3">
        <f t="shared" si="931"/>
        <v>1522390.5099999998</v>
      </c>
      <c r="N8522" s="3">
        <v>398341.1</v>
      </c>
      <c r="O8522" s="3">
        <f t="shared" si="932"/>
        <v>1124049.4099999997</v>
      </c>
      <c r="P8522" s="3">
        <v>880925.23</v>
      </c>
      <c r="Q8522" s="4">
        <f t="shared" si="933"/>
        <v>0.67025580526858852</v>
      </c>
      <c r="R8522" s="4">
        <f t="shared" si="934"/>
        <v>0.38784086312720556</v>
      </c>
      <c r="S8522" s="3">
        <v>1991024.48</v>
      </c>
      <c r="T8522" s="3">
        <f t="shared" si="935"/>
        <v>280332.95999999996</v>
      </c>
      <c r="U8522" s="4">
        <f t="shared" si="936"/>
        <v>0.14079834919960399</v>
      </c>
      <c r="V8522" s="2" t="s">
        <v>124</v>
      </c>
      <c r="W8522" s="2" t="s">
        <v>117</v>
      </c>
      <c r="X8522" s="2" t="s">
        <v>86</v>
      </c>
      <c r="Y8522" s="2">
        <v>0.92</v>
      </c>
      <c r="Z8522" s="2" t="s">
        <v>16032</v>
      </c>
      <c r="AA8522" s="2" t="s">
        <v>63</v>
      </c>
      <c r="AB8522" s="2" t="s">
        <v>142</v>
      </c>
      <c r="AC8522" s="2">
        <v>5.39</v>
      </c>
      <c r="AD8522" s="3">
        <v>0</v>
      </c>
      <c r="AE8522" s="5">
        <v>0</v>
      </c>
      <c r="AF8522" s="2">
        <v>0</v>
      </c>
      <c r="AG8522" s="3">
        <f t="shared" si="937"/>
        <v>0</v>
      </c>
      <c r="AH8522" s="2" t="s">
        <v>50</v>
      </c>
      <c r="AI8522" s="3">
        <v>0</v>
      </c>
    </row>
    <row r="8523" spans="1:35" x14ac:dyDescent="0.3">
      <c r="A8523" s="2" t="s">
        <v>16033</v>
      </c>
      <c r="B8523" s="2" t="s">
        <v>6520</v>
      </c>
      <c r="C8523" s="2" t="s">
        <v>932</v>
      </c>
      <c r="D8523" s="2" t="s">
        <v>81</v>
      </c>
      <c r="E8523" s="2">
        <v>2020</v>
      </c>
      <c r="F8523" s="2" t="s">
        <v>92</v>
      </c>
      <c r="G8523" s="2" t="s">
        <v>114</v>
      </c>
      <c r="H8523" s="2" t="s">
        <v>115</v>
      </c>
      <c r="I8523" s="2" t="s">
        <v>178</v>
      </c>
      <c r="J8523" s="2" t="s">
        <v>263</v>
      </c>
      <c r="K8523" s="3">
        <v>5696255.9100000001</v>
      </c>
      <c r="L8523" s="3">
        <v>2977165.58</v>
      </c>
      <c r="M8523" s="3">
        <f t="shared" si="931"/>
        <v>2719090.33</v>
      </c>
      <c r="N8523" s="3">
        <v>1083551.26</v>
      </c>
      <c r="O8523" s="3">
        <f t="shared" si="932"/>
        <v>1635539.07</v>
      </c>
      <c r="P8523" s="3">
        <v>1158261.46</v>
      </c>
      <c r="Q8523" s="4">
        <f t="shared" si="933"/>
        <v>0.47734694033435726</v>
      </c>
      <c r="R8523" s="4">
        <f t="shared" si="934"/>
        <v>0.20333732864189383</v>
      </c>
      <c r="S8523" s="3">
        <v>6117558.2000000002</v>
      </c>
      <c r="T8523" s="3">
        <f t="shared" si="935"/>
        <v>-421302.29000000004</v>
      </c>
      <c r="U8523" s="4">
        <f t="shared" si="936"/>
        <v>-6.8867720784413625E-2</v>
      </c>
      <c r="V8523" s="2" t="s">
        <v>133</v>
      </c>
      <c r="W8523" s="2" t="s">
        <v>134</v>
      </c>
      <c r="X8523" s="2" t="s">
        <v>118</v>
      </c>
      <c r="Y8523" s="2">
        <v>3.75</v>
      </c>
      <c r="Z8523" s="2" t="s">
        <v>13744</v>
      </c>
      <c r="AA8523" s="2" t="s">
        <v>48</v>
      </c>
      <c r="AB8523" s="2" t="s">
        <v>149</v>
      </c>
      <c r="AC8523" s="2">
        <v>1.33</v>
      </c>
      <c r="AD8523" s="3">
        <v>4796184.1100000003</v>
      </c>
      <c r="AE8523" s="5">
        <v>13.85</v>
      </c>
      <c r="AF8523" s="2">
        <v>240</v>
      </c>
      <c r="AG8523" s="3">
        <f t="shared" si="937"/>
        <v>59119.755731006931</v>
      </c>
      <c r="AH8523" s="2" t="s">
        <v>50</v>
      </c>
      <c r="AI8523" s="3">
        <v>0</v>
      </c>
    </row>
    <row r="8524" spans="1:35" x14ac:dyDescent="0.3">
      <c r="A8524" s="2" t="s">
        <v>16034</v>
      </c>
      <c r="B8524" s="2" t="s">
        <v>6208</v>
      </c>
      <c r="C8524" s="2" t="s">
        <v>122</v>
      </c>
      <c r="D8524" s="2" t="s">
        <v>104</v>
      </c>
      <c r="E8524" s="2">
        <v>2023</v>
      </c>
      <c r="F8524" s="2" t="s">
        <v>68</v>
      </c>
      <c r="G8524" s="2" t="s">
        <v>93</v>
      </c>
      <c r="H8524" s="2" t="s">
        <v>221</v>
      </c>
      <c r="I8524" s="2" t="s">
        <v>42</v>
      </c>
      <c r="J8524" s="2" t="s">
        <v>146</v>
      </c>
      <c r="K8524" s="3">
        <v>8431375.4600000009</v>
      </c>
      <c r="L8524" s="3">
        <v>4508238.5999999996</v>
      </c>
      <c r="M8524" s="3">
        <f t="shared" si="931"/>
        <v>3923136.8600000013</v>
      </c>
      <c r="N8524" s="3">
        <v>1518972.2</v>
      </c>
      <c r="O8524" s="3">
        <f t="shared" si="932"/>
        <v>2404164.6600000011</v>
      </c>
      <c r="P8524" s="3">
        <v>1763087.9</v>
      </c>
      <c r="Q8524" s="4">
        <f t="shared" si="933"/>
        <v>0.46530211809592464</v>
      </c>
      <c r="R8524" s="4">
        <f t="shared" si="934"/>
        <v>0.209110353152272</v>
      </c>
      <c r="S8524" s="3">
        <v>8356323.3899999997</v>
      </c>
      <c r="T8524" s="3">
        <f t="shared" si="935"/>
        <v>75052.070000001229</v>
      </c>
      <c r="U8524" s="4">
        <f t="shared" si="936"/>
        <v>8.9814702587762384E-3</v>
      </c>
      <c r="V8524" s="2" t="s">
        <v>73</v>
      </c>
      <c r="W8524" s="2" t="s">
        <v>207</v>
      </c>
      <c r="X8524" s="2" t="s">
        <v>222</v>
      </c>
      <c r="Y8524" s="2">
        <v>18.899999999999999</v>
      </c>
      <c r="Z8524" s="2" t="s">
        <v>12869</v>
      </c>
      <c r="AA8524" s="2" t="s">
        <v>48</v>
      </c>
      <c r="AB8524" s="2" t="s">
        <v>209</v>
      </c>
      <c r="AC8524" s="2">
        <v>9.6999999999999993</v>
      </c>
      <c r="AD8524" s="3">
        <v>0</v>
      </c>
      <c r="AE8524" s="5">
        <v>0</v>
      </c>
      <c r="AF8524" s="2">
        <v>0</v>
      </c>
      <c r="AG8524" s="3">
        <f t="shared" si="937"/>
        <v>0</v>
      </c>
      <c r="AH8524" s="2" t="s">
        <v>50</v>
      </c>
      <c r="AI8524" s="3">
        <v>0</v>
      </c>
    </row>
    <row r="8525" spans="1:35" x14ac:dyDescent="0.3">
      <c r="A8525" s="2" t="s">
        <v>16035</v>
      </c>
      <c r="B8525" s="2" t="s">
        <v>2844</v>
      </c>
      <c r="C8525" s="2" t="s">
        <v>734</v>
      </c>
      <c r="D8525" s="2" t="s">
        <v>38</v>
      </c>
      <c r="E8525" s="2">
        <v>2024</v>
      </c>
      <c r="F8525" s="2" t="s">
        <v>68</v>
      </c>
      <c r="G8525" s="2" t="s">
        <v>114</v>
      </c>
      <c r="H8525" s="2" t="s">
        <v>234</v>
      </c>
      <c r="I8525" s="2" t="s">
        <v>42</v>
      </c>
      <c r="J8525" s="2" t="s">
        <v>146</v>
      </c>
      <c r="K8525" s="3">
        <v>4618382.3600000003</v>
      </c>
      <c r="L8525" s="3">
        <v>2312169.0699999998</v>
      </c>
      <c r="M8525" s="3">
        <f t="shared" si="931"/>
        <v>2306213.2900000005</v>
      </c>
      <c r="N8525" s="3">
        <v>743334.98</v>
      </c>
      <c r="O8525" s="3">
        <f t="shared" si="932"/>
        <v>1562878.3100000005</v>
      </c>
      <c r="P8525" s="3">
        <v>1150238.53</v>
      </c>
      <c r="Q8525" s="4">
        <f t="shared" si="933"/>
        <v>0.49935520929886806</v>
      </c>
      <c r="R8525" s="4">
        <f t="shared" si="934"/>
        <v>0.24905658309330628</v>
      </c>
      <c r="S8525" s="3">
        <v>4830723.6100000003</v>
      </c>
      <c r="T8525" s="3">
        <f t="shared" si="935"/>
        <v>-212341.25</v>
      </c>
      <c r="U8525" s="4">
        <f t="shared" si="936"/>
        <v>-4.3956406357100603E-2</v>
      </c>
      <c r="V8525" s="2" t="s">
        <v>124</v>
      </c>
      <c r="W8525" s="2" t="s">
        <v>117</v>
      </c>
      <c r="X8525" s="2" t="s">
        <v>236</v>
      </c>
      <c r="Y8525" s="2">
        <v>3.67</v>
      </c>
      <c r="Z8525" s="2" t="s">
        <v>16036</v>
      </c>
      <c r="AA8525" s="2" t="s">
        <v>48</v>
      </c>
      <c r="AB8525" s="2" t="s">
        <v>100</v>
      </c>
      <c r="AC8525" s="2">
        <v>8.23</v>
      </c>
      <c r="AD8525" s="3">
        <v>0</v>
      </c>
      <c r="AE8525" s="5">
        <v>0</v>
      </c>
      <c r="AF8525" s="2">
        <v>0</v>
      </c>
      <c r="AG8525" s="3">
        <f t="shared" si="937"/>
        <v>0</v>
      </c>
      <c r="AH8525" s="2" t="s">
        <v>50</v>
      </c>
      <c r="AI8525" s="3">
        <v>0</v>
      </c>
    </row>
    <row r="8526" spans="1:35" x14ac:dyDescent="0.3">
      <c r="A8526" s="2" t="s">
        <v>16037</v>
      </c>
      <c r="B8526" s="2" t="s">
        <v>4529</v>
      </c>
      <c r="C8526" s="2" t="s">
        <v>164</v>
      </c>
      <c r="D8526" s="2" t="s">
        <v>81</v>
      </c>
      <c r="E8526" s="2">
        <v>2023</v>
      </c>
      <c r="F8526" s="2" t="s">
        <v>39</v>
      </c>
      <c r="G8526" s="2" t="s">
        <v>93</v>
      </c>
      <c r="H8526" s="2" t="s">
        <v>159</v>
      </c>
      <c r="I8526" s="2" t="s">
        <v>71</v>
      </c>
      <c r="J8526" s="2" t="s">
        <v>72</v>
      </c>
      <c r="K8526" s="3">
        <v>8401319.1699999999</v>
      </c>
      <c r="L8526" s="3">
        <v>4695520.33</v>
      </c>
      <c r="M8526" s="3">
        <f t="shared" si="931"/>
        <v>3705798.84</v>
      </c>
      <c r="N8526" s="3">
        <v>891429.34</v>
      </c>
      <c r="O8526" s="3">
        <f t="shared" si="932"/>
        <v>2814369.5</v>
      </c>
      <c r="P8526" s="3">
        <v>2169419.46</v>
      </c>
      <c r="Q8526" s="4">
        <f t="shared" si="933"/>
        <v>0.44109725687281559</v>
      </c>
      <c r="R8526" s="4">
        <f t="shared" si="934"/>
        <v>0.25822366893841031</v>
      </c>
      <c r="S8526" s="3">
        <v>9742605.4900000002</v>
      </c>
      <c r="T8526" s="3">
        <f t="shared" si="935"/>
        <v>-1341286.3200000003</v>
      </c>
      <c r="U8526" s="4">
        <f t="shared" si="936"/>
        <v>-0.13767223987225211</v>
      </c>
      <c r="V8526" s="2" t="s">
        <v>44</v>
      </c>
      <c r="W8526" s="2" t="s">
        <v>117</v>
      </c>
      <c r="X8526" s="2" t="s">
        <v>160</v>
      </c>
      <c r="Y8526" s="2">
        <v>129.5</v>
      </c>
      <c r="Z8526" s="2" t="s">
        <v>1536</v>
      </c>
      <c r="AA8526" s="2" t="s">
        <v>48</v>
      </c>
      <c r="AB8526" s="2" t="s">
        <v>182</v>
      </c>
      <c r="AC8526" s="2">
        <v>8.92</v>
      </c>
      <c r="AD8526" s="3">
        <v>0</v>
      </c>
      <c r="AE8526" s="5">
        <v>0</v>
      </c>
      <c r="AF8526" s="2">
        <v>0</v>
      </c>
      <c r="AG8526" s="3">
        <f t="shared" si="937"/>
        <v>0</v>
      </c>
      <c r="AH8526" s="2" t="s">
        <v>50</v>
      </c>
      <c r="AI8526" s="3">
        <v>0</v>
      </c>
    </row>
    <row r="8527" spans="1:35" x14ac:dyDescent="0.3">
      <c r="A8527" s="2" t="s">
        <v>16038</v>
      </c>
      <c r="B8527" s="2" t="s">
        <v>36</v>
      </c>
      <c r="C8527" s="2" t="s">
        <v>37</v>
      </c>
      <c r="D8527" s="2" t="s">
        <v>38</v>
      </c>
      <c r="E8527" s="2">
        <v>2022</v>
      </c>
      <c r="F8527" s="2" t="s">
        <v>82</v>
      </c>
      <c r="G8527" s="2" t="s">
        <v>69</v>
      </c>
      <c r="H8527" s="2" t="s">
        <v>272</v>
      </c>
      <c r="I8527" s="2" t="s">
        <v>71</v>
      </c>
      <c r="J8527" s="2" t="s">
        <v>293</v>
      </c>
      <c r="K8527" s="3">
        <v>3355597.73</v>
      </c>
      <c r="L8527" s="3">
        <v>1017674.14</v>
      </c>
      <c r="M8527" s="3">
        <f t="shared" si="931"/>
        <v>2337923.59</v>
      </c>
      <c r="N8527" s="3">
        <v>649911.18999999994</v>
      </c>
      <c r="O8527" s="3">
        <f t="shared" si="932"/>
        <v>1688012.4</v>
      </c>
      <c r="P8527" s="3">
        <v>1287516.46</v>
      </c>
      <c r="Q8527" s="4">
        <f t="shared" si="933"/>
        <v>0.69672343889683097</v>
      </c>
      <c r="R8527" s="4">
        <f t="shared" si="934"/>
        <v>0.38369213582702</v>
      </c>
      <c r="S8527" s="3">
        <v>2995275.22</v>
      </c>
      <c r="T8527" s="3">
        <f t="shared" si="935"/>
        <v>360322.50999999978</v>
      </c>
      <c r="U8527" s="4">
        <f t="shared" si="936"/>
        <v>0.12029696222706364</v>
      </c>
      <c r="V8527" s="2" t="s">
        <v>85</v>
      </c>
      <c r="W8527" s="2" t="s">
        <v>117</v>
      </c>
      <c r="X8527" s="2" t="s">
        <v>274</v>
      </c>
      <c r="Y8527" s="2">
        <v>1</v>
      </c>
      <c r="Z8527" s="2" t="s">
        <v>16039</v>
      </c>
      <c r="AA8527" s="2" t="s">
        <v>109</v>
      </c>
      <c r="AB8527" s="2" t="s">
        <v>88</v>
      </c>
      <c r="AC8527" s="2">
        <v>9.2200000000000006</v>
      </c>
      <c r="AD8527" s="3">
        <v>0</v>
      </c>
      <c r="AE8527" s="5">
        <v>0</v>
      </c>
      <c r="AF8527" s="2">
        <v>0</v>
      </c>
      <c r="AG8527" s="3">
        <f t="shared" si="937"/>
        <v>0</v>
      </c>
      <c r="AH8527" s="2" t="s">
        <v>50</v>
      </c>
      <c r="AI8527" s="3">
        <v>0</v>
      </c>
    </row>
    <row r="8528" spans="1:35" x14ac:dyDescent="0.3">
      <c r="A8528" s="2" t="s">
        <v>16040</v>
      </c>
      <c r="B8528" s="2" t="s">
        <v>3673</v>
      </c>
      <c r="C8528" s="2" t="s">
        <v>377</v>
      </c>
      <c r="D8528" s="2" t="s">
        <v>81</v>
      </c>
      <c r="E8528" s="2">
        <v>2023</v>
      </c>
      <c r="F8528" s="2" t="s">
        <v>105</v>
      </c>
      <c r="G8528" s="2" t="s">
        <v>40</v>
      </c>
      <c r="H8528" s="2" t="s">
        <v>41</v>
      </c>
      <c r="I8528" s="2" t="s">
        <v>178</v>
      </c>
      <c r="J8528" s="2" t="s">
        <v>179</v>
      </c>
      <c r="K8528" s="3">
        <v>3764429.24</v>
      </c>
      <c r="L8528" s="3">
        <v>1612452.83</v>
      </c>
      <c r="M8528" s="3">
        <f t="shared" si="931"/>
        <v>2151976.41</v>
      </c>
      <c r="N8528" s="3">
        <v>450964.16</v>
      </c>
      <c r="O8528" s="3">
        <f t="shared" si="932"/>
        <v>1701012.2500000002</v>
      </c>
      <c r="P8528" s="3">
        <v>1312715.23</v>
      </c>
      <c r="Q8528" s="4">
        <f t="shared" si="933"/>
        <v>0.57166074132396227</v>
      </c>
      <c r="R8528" s="4">
        <f t="shared" si="934"/>
        <v>0.34871560768133869</v>
      </c>
      <c r="S8528" s="3">
        <v>3952957.27</v>
      </c>
      <c r="T8528" s="3">
        <f t="shared" si="935"/>
        <v>-188528.0299999998</v>
      </c>
      <c r="U8528" s="4">
        <f t="shared" si="936"/>
        <v>-4.7692908656207102E-2</v>
      </c>
      <c r="V8528" s="2" t="s">
        <v>133</v>
      </c>
      <c r="W8528" s="2" t="s">
        <v>60</v>
      </c>
      <c r="X8528" s="2" t="s">
        <v>46</v>
      </c>
      <c r="Y8528" s="2">
        <v>0.89</v>
      </c>
      <c r="Z8528" s="2" t="s">
        <v>6813</v>
      </c>
      <c r="AA8528" s="2" t="s">
        <v>63</v>
      </c>
      <c r="AB8528" s="2" t="s">
        <v>182</v>
      </c>
      <c r="AC8528" s="2">
        <v>8.68</v>
      </c>
      <c r="AD8528" s="3">
        <v>1754508.07</v>
      </c>
      <c r="AE8528" s="5">
        <v>18.46</v>
      </c>
      <c r="AF8528" s="2">
        <v>24</v>
      </c>
      <c r="AG8528" s="3">
        <f t="shared" si="937"/>
        <v>87982.696631574872</v>
      </c>
      <c r="AH8528" s="2" t="s">
        <v>50</v>
      </c>
      <c r="AI8528" s="3">
        <v>0</v>
      </c>
    </row>
    <row r="8529" spans="1:35" x14ac:dyDescent="0.3">
      <c r="A8529" s="2" t="s">
        <v>16041</v>
      </c>
      <c r="B8529" s="2" t="s">
        <v>2099</v>
      </c>
      <c r="C8529" s="2" t="s">
        <v>329</v>
      </c>
      <c r="D8529" s="2" t="s">
        <v>38</v>
      </c>
      <c r="E8529" s="2">
        <v>2021</v>
      </c>
      <c r="F8529" s="2" t="s">
        <v>58</v>
      </c>
      <c r="G8529" s="2" t="s">
        <v>69</v>
      </c>
      <c r="H8529" s="2" t="s">
        <v>165</v>
      </c>
      <c r="I8529" s="2" t="s">
        <v>55</v>
      </c>
      <c r="J8529" s="2" t="s">
        <v>154</v>
      </c>
      <c r="K8529" s="3">
        <v>5794548.7199999997</v>
      </c>
      <c r="L8529" s="3">
        <v>2333923.11</v>
      </c>
      <c r="M8529" s="3">
        <f t="shared" si="931"/>
        <v>3460625.61</v>
      </c>
      <c r="N8529" s="3">
        <v>957518.82</v>
      </c>
      <c r="O8529" s="3">
        <f t="shared" si="932"/>
        <v>2503106.79</v>
      </c>
      <c r="P8529" s="3">
        <v>1994121.99</v>
      </c>
      <c r="Q8529" s="4">
        <f t="shared" si="933"/>
        <v>0.59722090144062157</v>
      </c>
      <c r="R8529" s="4">
        <f t="shared" si="934"/>
        <v>0.34413758281421442</v>
      </c>
      <c r="S8529" s="3">
        <v>5170979.03</v>
      </c>
      <c r="T8529" s="3">
        <f t="shared" si="935"/>
        <v>623569.68999999948</v>
      </c>
      <c r="U8529" s="4">
        <f t="shared" si="936"/>
        <v>0.12059025696725741</v>
      </c>
      <c r="V8529" s="2" t="s">
        <v>85</v>
      </c>
      <c r="W8529" s="2" t="s">
        <v>207</v>
      </c>
      <c r="X8529" s="2" t="s">
        <v>167</v>
      </c>
      <c r="Y8529" s="2">
        <v>17.2</v>
      </c>
      <c r="Z8529" s="2" t="s">
        <v>7367</v>
      </c>
      <c r="AA8529" s="2" t="s">
        <v>224</v>
      </c>
      <c r="AB8529" s="2" t="s">
        <v>100</v>
      </c>
      <c r="AC8529" s="2">
        <v>9.1300000000000008</v>
      </c>
      <c r="AD8529" s="3">
        <v>0</v>
      </c>
      <c r="AE8529" s="5">
        <v>0</v>
      </c>
      <c r="AF8529" s="2">
        <v>0</v>
      </c>
      <c r="AG8529" s="3">
        <f t="shared" si="937"/>
        <v>0</v>
      </c>
      <c r="AH8529" s="2" t="s">
        <v>50</v>
      </c>
      <c r="AI8529" s="3">
        <v>0</v>
      </c>
    </row>
    <row r="8530" spans="1:35" x14ac:dyDescent="0.3">
      <c r="A8530" s="2" t="s">
        <v>16042</v>
      </c>
      <c r="B8530" s="2" t="s">
        <v>2636</v>
      </c>
      <c r="C8530" s="2" t="s">
        <v>122</v>
      </c>
      <c r="D8530" s="2" t="s">
        <v>104</v>
      </c>
      <c r="E8530" s="2">
        <v>2023</v>
      </c>
      <c r="F8530" s="2" t="s">
        <v>39</v>
      </c>
      <c r="G8530" s="2" t="s">
        <v>40</v>
      </c>
      <c r="H8530" s="2" t="s">
        <v>171</v>
      </c>
      <c r="I8530" s="2" t="s">
        <v>58</v>
      </c>
      <c r="J8530" s="2" t="s">
        <v>106</v>
      </c>
      <c r="K8530" s="3">
        <v>3035091.11</v>
      </c>
      <c r="L8530" s="3">
        <v>1268348.19</v>
      </c>
      <c r="M8530" s="3">
        <f t="shared" si="931"/>
        <v>1766742.92</v>
      </c>
      <c r="N8530" s="3">
        <v>583088.07999999996</v>
      </c>
      <c r="O8530" s="3">
        <f t="shared" si="932"/>
        <v>1183654.8399999999</v>
      </c>
      <c r="P8530" s="3">
        <v>939958.94</v>
      </c>
      <c r="Q8530" s="4">
        <f t="shared" si="933"/>
        <v>0.58210539847681875</v>
      </c>
      <c r="R8530" s="4">
        <f t="shared" si="934"/>
        <v>0.30969710823606872</v>
      </c>
      <c r="S8530" s="3">
        <v>2946281.16</v>
      </c>
      <c r="T8530" s="3">
        <f t="shared" si="935"/>
        <v>88809.949999999721</v>
      </c>
      <c r="U8530" s="4">
        <f t="shared" si="936"/>
        <v>3.0143066861955468E-2</v>
      </c>
      <c r="V8530" s="2" t="s">
        <v>85</v>
      </c>
      <c r="W8530" s="2" t="s">
        <v>60</v>
      </c>
      <c r="X8530" s="2" t="s">
        <v>86</v>
      </c>
      <c r="Y8530" s="2">
        <v>0.92</v>
      </c>
      <c r="Z8530" s="2" t="s">
        <v>16043</v>
      </c>
      <c r="AA8530" s="2" t="s">
        <v>109</v>
      </c>
      <c r="AB8530" s="2" t="s">
        <v>88</v>
      </c>
      <c r="AC8530" s="2">
        <v>4.6100000000000003</v>
      </c>
      <c r="AD8530" s="3">
        <v>0</v>
      </c>
      <c r="AE8530" s="5">
        <v>0</v>
      </c>
      <c r="AF8530" s="2">
        <v>0</v>
      </c>
      <c r="AG8530" s="3">
        <f t="shared" si="937"/>
        <v>0</v>
      </c>
      <c r="AH8530" s="2" t="s">
        <v>50</v>
      </c>
      <c r="AI8530" s="3">
        <v>0</v>
      </c>
    </row>
    <row r="8531" spans="1:35" x14ac:dyDescent="0.3">
      <c r="A8531" s="2" t="s">
        <v>16044</v>
      </c>
      <c r="B8531" s="2" t="s">
        <v>2349</v>
      </c>
      <c r="C8531" s="2" t="s">
        <v>292</v>
      </c>
      <c r="D8531" s="2" t="s">
        <v>81</v>
      </c>
      <c r="E8531" s="2">
        <v>2022</v>
      </c>
      <c r="F8531" s="2" t="s">
        <v>68</v>
      </c>
      <c r="G8531" s="2" t="s">
        <v>114</v>
      </c>
      <c r="H8531" s="2" t="s">
        <v>234</v>
      </c>
      <c r="I8531" s="2" t="s">
        <v>71</v>
      </c>
      <c r="J8531" s="2" t="s">
        <v>172</v>
      </c>
      <c r="K8531" s="3">
        <v>8679997.3699999992</v>
      </c>
      <c r="L8531" s="3">
        <v>4918799.38</v>
      </c>
      <c r="M8531" s="3">
        <f t="shared" si="931"/>
        <v>3761197.9899999993</v>
      </c>
      <c r="N8531" s="3">
        <v>1322191.55</v>
      </c>
      <c r="O8531" s="3">
        <f t="shared" si="932"/>
        <v>2439006.4399999995</v>
      </c>
      <c r="P8531" s="3">
        <v>1883105.61</v>
      </c>
      <c r="Q8531" s="4">
        <f t="shared" si="933"/>
        <v>0.43331787207672851</v>
      </c>
      <c r="R8531" s="4">
        <f t="shared" si="934"/>
        <v>0.21694771665581741</v>
      </c>
      <c r="S8531" s="3">
        <v>7930885.3799999999</v>
      </c>
      <c r="T8531" s="3">
        <f t="shared" si="935"/>
        <v>749111.98999999929</v>
      </c>
      <c r="U8531" s="4">
        <f t="shared" si="936"/>
        <v>9.4455026659331101E-2</v>
      </c>
      <c r="V8531" s="2" t="s">
        <v>107</v>
      </c>
      <c r="W8531" s="2" t="s">
        <v>96</v>
      </c>
      <c r="X8531" s="2" t="s">
        <v>236</v>
      </c>
      <c r="Y8531" s="2">
        <v>3.67</v>
      </c>
      <c r="Z8531" s="2" t="s">
        <v>16045</v>
      </c>
      <c r="AA8531" s="2" t="s">
        <v>109</v>
      </c>
      <c r="AB8531" s="2" t="s">
        <v>100</v>
      </c>
      <c r="AC8531" s="2">
        <v>9.9499999999999993</v>
      </c>
      <c r="AD8531" s="3">
        <v>0</v>
      </c>
      <c r="AE8531" s="5">
        <v>0</v>
      </c>
      <c r="AF8531" s="2">
        <v>0</v>
      </c>
      <c r="AG8531" s="3">
        <f t="shared" si="937"/>
        <v>0</v>
      </c>
      <c r="AH8531" s="2" t="s">
        <v>50</v>
      </c>
      <c r="AI8531" s="3">
        <v>0</v>
      </c>
    </row>
    <row r="8532" spans="1:35" x14ac:dyDescent="0.3">
      <c r="A8532" s="2" t="s">
        <v>16046</v>
      </c>
      <c r="B8532" s="2" t="s">
        <v>4335</v>
      </c>
      <c r="C8532" s="2" t="s">
        <v>227</v>
      </c>
      <c r="D8532" s="2" t="s">
        <v>104</v>
      </c>
      <c r="E8532" s="2">
        <v>2023</v>
      </c>
      <c r="F8532" s="2" t="s">
        <v>92</v>
      </c>
      <c r="G8532" s="2" t="s">
        <v>93</v>
      </c>
      <c r="H8532" s="2" t="s">
        <v>221</v>
      </c>
      <c r="I8532" s="2" t="s">
        <v>178</v>
      </c>
      <c r="J8532" s="2" t="s">
        <v>288</v>
      </c>
      <c r="K8532" s="3">
        <v>7886767.7599999998</v>
      </c>
      <c r="L8532" s="3">
        <v>2965577.27</v>
      </c>
      <c r="M8532" s="3">
        <f t="shared" si="931"/>
        <v>4921190.49</v>
      </c>
      <c r="N8532" s="3">
        <v>1203926.8899999999</v>
      </c>
      <c r="O8532" s="3">
        <f t="shared" si="932"/>
        <v>3717263.6000000006</v>
      </c>
      <c r="P8532" s="3">
        <v>2932005.59</v>
      </c>
      <c r="Q8532" s="4">
        <f t="shared" si="933"/>
        <v>0.62398065211951925</v>
      </c>
      <c r="R8532" s="4">
        <f t="shared" si="934"/>
        <v>0.37176263828516742</v>
      </c>
      <c r="S8532" s="3">
        <v>6626185.1900000004</v>
      </c>
      <c r="T8532" s="3">
        <f t="shared" si="935"/>
        <v>1260582.5699999994</v>
      </c>
      <c r="U8532" s="4">
        <f t="shared" si="936"/>
        <v>0.1902425805880622</v>
      </c>
      <c r="V8532" s="2" t="s">
        <v>107</v>
      </c>
      <c r="W8532" s="2" t="s">
        <v>45</v>
      </c>
      <c r="X8532" s="2" t="s">
        <v>222</v>
      </c>
      <c r="Y8532" s="2">
        <v>18.899999999999999</v>
      </c>
      <c r="Z8532" s="2" t="s">
        <v>6978</v>
      </c>
      <c r="AA8532" s="2" t="s">
        <v>224</v>
      </c>
      <c r="AB8532" s="2" t="s">
        <v>110</v>
      </c>
      <c r="AC8532" s="2">
        <v>4.2</v>
      </c>
      <c r="AD8532" s="3">
        <v>3282208.06</v>
      </c>
      <c r="AE8532" s="5">
        <v>7.2</v>
      </c>
      <c r="AF8532" s="2">
        <v>120</v>
      </c>
      <c r="AG8532" s="3">
        <f t="shared" si="937"/>
        <v>38448.400457148775</v>
      </c>
      <c r="AH8532" s="2" t="s">
        <v>50</v>
      </c>
      <c r="AI8532" s="3">
        <v>0</v>
      </c>
    </row>
    <row r="8533" spans="1:35" x14ac:dyDescent="0.3">
      <c r="A8533" s="2" t="s">
        <v>16047</v>
      </c>
      <c r="B8533" s="2" t="s">
        <v>3628</v>
      </c>
      <c r="C8533" s="2" t="s">
        <v>130</v>
      </c>
      <c r="D8533" s="2" t="s">
        <v>104</v>
      </c>
      <c r="E8533" s="2">
        <v>2022</v>
      </c>
      <c r="F8533" s="2" t="s">
        <v>55</v>
      </c>
      <c r="G8533" s="2" t="s">
        <v>40</v>
      </c>
      <c r="H8533" s="2" t="s">
        <v>41</v>
      </c>
      <c r="I8533" s="2" t="s">
        <v>178</v>
      </c>
      <c r="J8533" s="2" t="s">
        <v>288</v>
      </c>
      <c r="K8533" s="3">
        <v>3171392.88</v>
      </c>
      <c r="L8533" s="3">
        <v>1556542.86</v>
      </c>
      <c r="M8533" s="3">
        <f t="shared" si="931"/>
        <v>1614850.0199999998</v>
      </c>
      <c r="N8533" s="3">
        <v>657059.59</v>
      </c>
      <c r="O8533" s="3">
        <f t="shared" si="932"/>
        <v>957790.42999999982</v>
      </c>
      <c r="P8533" s="3">
        <v>713961.9</v>
      </c>
      <c r="Q8533" s="4">
        <f t="shared" si="933"/>
        <v>0.50919267372511723</v>
      </c>
      <c r="R8533" s="4">
        <f t="shared" si="934"/>
        <v>0.22512565519791419</v>
      </c>
      <c r="S8533" s="3">
        <v>2740627.8</v>
      </c>
      <c r="T8533" s="3">
        <f t="shared" si="935"/>
        <v>430765.08000000007</v>
      </c>
      <c r="U8533" s="4">
        <f t="shared" si="936"/>
        <v>0.15717751969092633</v>
      </c>
      <c r="V8533" s="2" t="s">
        <v>85</v>
      </c>
      <c r="W8533" s="2" t="s">
        <v>96</v>
      </c>
      <c r="X8533" s="2" t="s">
        <v>46</v>
      </c>
      <c r="Y8533" s="2">
        <v>0.89</v>
      </c>
      <c r="Z8533" s="2" t="s">
        <v>11616</v>
      </c>
      <c r="AA8533" s="2" t="s">
        <v>48</v>
      </c>
      <c r="AB8533" s="2" t="s">
        <v>88</v>
      </c>
      <c r="AC8533" s="2">
        <v>9.09</v>
      </c>
      <c r="AD8533" s="3">
        <v>3181019.86</v>
      </c>
      <c r="AE8533" s="5">
        <v>7.47</v>
      </c>
      <c r="AF8533" s="2">
        <v>12</v>
      </c>
      <c r="AG8533" s="3">
        <f t="shared" si="937"/>
        <v>275933.00937958667</v>
      </c>
      <c r="AH8533" s="2" t="s">
        <v>50</v>
      </c>
      <c r="AI8533" s="3">
        <v>0</v>
      </c>
    </row>
    <row r="8534" spans="1:35" x14ac:dyDescent="0.3">
      <c r="A8534" s="2" t="s">
        <v>16048</v>
      </c>
      <c r="B8534" s="2" t="s">
        <v>2951</v>
      </c>
      <c r="C8534" s="2" t="s">
        <v>130</v>
      </c>
      <c r="D8534" s="2" t="s">
        <v>104</v>
      </c>
      <c r="E8534" s="2">
        <v>2022</v>
      </c>
      <c r="F8534" s="2" t="s">
        <v>39</v>
      </c>
      <c r="G8534" s="2" t="s">
        <v>40</v>
      </c>
      <c r="H8534" s="2" t="s">
        <v>41</v>
      </c>
      <c r="I8534" s="2" t="s">
        <v>178</v>
      </c>
      <c r="J8534" s="2" t="s">
        <v>288</v>
      </c>
      <c r="K8534" s="3">
        <v>9058217.3399999999</v>
      </c>
      <c r="L8534" s="3">
        <v>4469533.46</v>
      </c>
      <c r="M8534" s="3">
        <f t="shared" si="931"/>
        <v>4588683.88</v>
      </c>
      <c r="N8534" s="3">
        <v>1149902.1599999999</v>
      </c>
      <c r="O8534" s="3">
        <f t="shared" si="932"/>
        <v>3438781.7199999997</v>
      </c>
      <c r="P8534" s="3">
        <v>2495723.46</v>
      </c>
      <c r="Q8534" s="4">
        <f t="shared" si="933"/>
        <v>0.50657692432890999</v>
      </c>
      <c r="R8534" s="4">
        <f t="shared" si="934"/>
        <v>0.2755203773902824</v>
      </c>
      <c r="S8534" s="3">
        <v>9409488.4600000009</v>
      </c>
      <c r="T8534" s="3">
        <f t="shared" si="935"/>
        <v>-351271.12000000104</v>
      </c>
      <c r="U8534" s="4">
        <f t="shared" si="936"/>
        <v>-3.7331585185875343E-2</v>
      </c>
      <c r="V8534" s="2" t="s">
        <v>107</v>
      </c>
      <c r="W8534" s="2" t="s">
        <v>45</v>
      </c>
      <c r="X8534" s="2" t="s">
        <v>46</v>
      </c>
      <c r="Y8534" s="2">
        <v>0.89</v>
      </c>
      <c r="Z8534" s="2" t="s">
        <v>13417</v>
      </c>
      <c r="AA8534" s="2" t="s">
        <v>141</v>
      </c>
      <c r="AB8534" s="2" t="s">
        <v>110</v>
      </c>
      <c r="AC8534" s="2">
        <v>2.06</v>
      </c>
      <c r="AD8534" s="3">
        <v>2359538.85</v>
      </c>
      <c r="AE8534" s="5">
        <v>15.42</v>
      </c>
      <c r="AF8534" s="2">
        <v>240</v>
      </c>
      <c r="AG8534" s="3">
        <f t="shared" si="937"/>
        <v>31804.852488809975</v>
      </c>
      <c r="AH8534" s="2" t="s">
        <v>50</v>
      </c>
      <c r="AI8534" s="3">
        <v>0</v>
      </c>
    </row>
    <row r="8535" spans="1:35" x14ac:dyDescent="0.3">
      <c r="A8535" s="2" t="s">
        <v>16049</v>
      </c>
      <c r="B8535" s="2" t="s">
        <v>16050</v>
      </c>
      <c r="C8535" s="2" t="s">
        <v>257</v>
      </c>
      <c r="D8535" s="2" t="s">
        <v>104</v>
      </c>
      <c r="E8535" s="2">
        <v>2024</v>
      </c>
      <c r="F8535" s="2" t="s">
        <v>55</v>
      </c>
      <c r="G8535" s="2" t="s">
        <v>56</v>
      </c>
      <c r="H8535" s="2" t="s">
        <v>123</v>
      </c>
      <c r="I8535" s="2" t="s">
        <v>131</v>
      </c>
      <c r="J8535" s="2" t="s">
        <v>235</v>
      </c>
      <c r="K8535" s="3">
        <v>2165159.16</v>
      </c>
      <c r="L8535" s="3">
        <v>972100.37</v>
      </c>
      <c r="M8535" s="3">
        <f t="shared" si="931"/>
        <v>1193058.79</v>
      </c>
      <c r="N8535" s="3">
        <v>211911.62</v>
      </c>
      <c r="O8535" s="3">
        <f t="shared" si="932"/>
        <v>981147.17</v>
      </c>
      <c r="P8535" s="3">
        <v>767698.24</v>
      </c>
      <c r="Q8535" s="4">
        <f t="shared" si="933"/>
        <v>0.55102590702846987</v>
      </c>
      <c r="R8535" s="4">
        <f t="shared" si="934"/>
        <v>0.35456896388162057</v>
      </c>
      <c r="S8535" s="3">
        <v>1808313.54</v>
      </c>
      <c r="T8535" s="3">
        <f t="shared" si="935"/>
        <v>356845.62000000011</v>
      </c>
      <c r="U8535" s="4">
        <f t="shared" si="936"/>
        <v>0.19733614337699429</v>
      </c>
      <c r="V8535" s="2" t="s">
        <v>95</v>
      </c>
      <c r="W8535" s="2" t="s">
        <v>96</v>
      </c>
      <c r="X8535" s="2" t="s">
        <v>126</v>
      </c>
      <c r="Y8535" s="2">
        <v>1.34</v>
      </c>
      <c r="Z8535" s="2" t="s">
        <v>15531</v>
      </c>
      <c r="AA8535" s="2" t="s">
        <v>48</v>
      </c>
      <c r="AB8535" s="2" t="s">
        <v>149</v>
      </c>
      <c r="AC8535" s="2">
        <v>1.06</v>
      </c>
      <c r="AD8535" s="3">
        <v>0</v>
      </c>
      <c r="AE8535" s="5">
        <v>0</v>
      </c>
      <c r="AF8535" s="2">
        <v>0</v>
      </c>
      <c r="AG8535" s="3">
        <f t="shared" si="937"/>
        <v>0</v>
      </c>
      <c r="AH8535" s="2" t="s">
        <v>230</v>
      </c>
      <c r="AI8535" s="3">
        <v>0</v>
      </c>
    </row>
    <row r="8536" spans="1:35" x14ac:dyDescent="0.3">
      <c r="A8536" s="2" t="s">
        <v>16051</v>
      </c>
      <c r="B8536" s="2" t="s">
        <v>10009</v>
      </c>
      <c r="C8536" s="2" t="s">
        <v>730</v>
      </c>
      <c r="D8536" s="2" t="s">
        <v>38</v>
      </c>
      <c r="E8536" s="2">
        <v>2020</v>
      </c>
      <c r="F8536" s="2" t="s">
        <v>39</v>
      </c>
      <c r="G8536" s="2" t="s">
        <v>69</v>
      </c>
      <c r="H8536" s="2" t="s">
        <v>165</v>
      </c>
      <c r="I8536" s="2" t="s">
        <v>178</v>
      </c>
      <c r="J8536" s="2" t="s">
        <v>197</v>
      </c>
      <c r="K8536" s="3">
        <v>660017.61</v>
      </c>
      <c r="L8536" s="3">
        <v>207897.17</v>
      </c>
      <c r="M8536" s="3">
        <f t="shared" si="931"/>
        <v>452120.43999999994</v>
      </c>
      <c r="N8536" s="3">
        <v>106646.67</v>
      </c>
      <c r="O8536" s="3">
        <f t="shared" si="932"/>
        <v>345473.76999999996</v>
      </c>
      <c r="P8536" s="3">
        <v>270193.55</v>
      </c>
      <c r="Q8536" s="4">
        <f t="shared" si="933"/>
        <v>0.6850126923128611</v>
      </c>
      <c r="R8536" s="4">
        <f t="shared" si="934"/>
        <v>0.40937324384420593</v>
      </c>
      <c r="S8536" s="3">
        <v>639940.87</v>
      </c>
      <c r="T8536" s="3">
        <f t="shared" si="935"/>
        <v>20076.739999999991</v>
      </c>
      <c r="U8536" s="4">
        <f t="shared" si="936"/>
        <v>3.137280480304374E-2</v>
      </c>
      <c r="V8536" s="2" t="s">
        <v>107</v>
      </c>
      <c r="W8536" s="2" t="s">
        <v>125</v>
      </c>
      <c r="X8536" s="2" t="s">
        <v>167</v>
      </c>
      <c r="Y8536" s="2">
        <v>17.2</v>
      </c>
      <c r="Z8536" s="2" t="s">
        <v>712</v>
      </c>
      <c r="AA8536" s="2" t="s">
        <v>141</v>
      </c>
      <c r="AB8536" s="2" t="s">
        <v>149</v>
      </c>
      <c r="AC8536" s="2">
        <v>4.18</v>
      </c>
      <c r="AD8536" s="3">
        <v>2278685.61</v>
      </c>
      <c r="AE8536" s="5">
        <v>10.82</v>
      </c>
      <c r="AF8536" s="2">
        <v>48</v>
      </c>
      <c r="AG8536" s="3">
        <f t="shared" si="937"/>
        <v>58694.83114348707</v>
      </c>
      <c r="AH8536" s="2" t="s">
        <v>50</v>
      </c>
      <c r="AI8536" s="3">
        <v>0</v>
      </c>
    </row>
    <row r="8537" spans="1:35" x14ac:dyDescent="0.3">
      <c r="A8537" s="2" t="s">
        <v>16052</v>
      </c>
      <c r="B8537" s="2" t="s">
        <v>7987</v>
      </c>
      <c r="C8537" s="2" t="s">
        <v>734</v>
      </c>
      <c r="D8537" s="2" t="s">
        <v>38</v>
      </c>
      <c r="E8537" s="2">
        <v>2024</v>
      </c>
      <c r="F8537" s="2" t="s">
        <v>82</v>
      </c>
      <c r="G8537" s="2" t="s">
        <v>56</v>
      </c>
      <c r="H8537" s="2" t="s">
        <v>123</v>
      </c>
      <c r="I8537" s="2" t="s">
        <v>71</v>
      </c>
      <c r="J8537" s="2" t="s">
        <v>72</v>
      </c>
      <c r="K8537" s="3">
        <v>6676548.2699999996</v>
      </c>
      <c r="L8537" s="3">
        <v>3765525.74</v>
      </c>
      <c r="M8537" s="3">
        <f t="shared" si="931"/>
        <v>2911022.5299999993</v>
      </c>
      <c r="N8537" s="3">
        <v>924881.23</v>
      </c>
      <c r="O8537" s="3">
        <f t="shared" si="932"/>
        <v>1986141.2999999993</v>
      </c>
      <c r="P8537" s="3">
        <v>1492320.55</v>
      </c>
      <c r="Q8537" s="4">
        <f t="shared" si="933"/>
        <v>0.43600711210015702</v>
      </c>
      <c r="R8537" s="4">
        <f t="shared" si="934"/>
        <v>0.22351677688087773</v>
      </c>
      <c r="S8537" s="3">
        <v>7266332.4000000004</v>
      </c>
      <c r="T8537" s="3">
        <f t="shared" si="935"/>
        <v>-589784.13000000082</v>
      </c>
      <c r="U8537" s="4">
        <f t="shared" si="936"/>
        <v>-8.1166687337342391E-2</v>
      </c>
      <c r="V8537" s="2" t="s">
        <v>95</v>
      </c>
      <c r="W8537" s="2" t="s">
        <v>60</v>
      </c>
      <c r="X8537" s="2" t="s">
        <v>126</v>
      </c>
      <c r="Y8537" s="2">
        <v>1.34</v>
      </c>
      <c r="Z8537" s="2" t="s">
        <v>3297</v>
      </c>
      <c r="AA8537" s="2" t="s">
        <v>141</v>
      </c>
      <c r="AB8537" s="2" t="s">
        <v>88</v>
      </c>
      <c r="AC8537" s="2">
        <v>6.35</v>
      </c>
      <c r="AD8537" s="3">
        <v>0</v>
      </c>
      <c r="AE8537" s="5">
        <v>0</v>
      </c>
      <c r="AF8537" s="2">
        <v>0</v>
      </c>
      <c r="AG8537" s="3">
        <f t="shared" si="937"/>
        <v>0</v>
      </c>
      <c r="AH8537" s="2" t="s">
        <v>230</v>
      </c>
      <c r="AI8537" s="3">
        <v>0</v>
      </c>
    </row>
    <row r="8538" spans="1:35" x14ac:dyDescent="0.3">
      <c r="A8538" s="2" t="s">
        <v>16053</v>
      </c>
      <c r="B8538" s="2" t="s">
        <v>3355</v>
      </c>
      <c r="C8538" s="2" t="s">
        <v>337</v>
      </c>
      <c r="D8538" s="2" t="s">
        <v>38</v>
      </c>
      <c r="E8538" s="2">
        <v>2024</v>
      </c>
      <c r="F8538" s="2" t="s">
        <v>105</v>
      </c>
      <c r="G8538" s="2" t="s">
        <v>69</v>
      </c>
      <c r="H8538" s="2" t="s">
        <v>70</v>
      </c>
      <c r="I8538" s="2" t="s">
        <v>42</v>
      </c>
      <c r="J8538" s="2" t="s">
        <v>43</v>
      </c>
      <c r="K8538" s="3">
        <v>5694224.0300000003</v>
      </c>
      <c r="L8538" s="3">
        <v>2230402.2599999998</v>
      </c>
      <c r="M8538" s="3">
        <f t="shared" si="931"/>
        <v>3463821.7700000005</v>
      </c>
      <c r="N8538" s="3">
        <v>1225170.71</v>
      </c>
      <c r="O8538" s="3">
        <f t="shared" si="932"/>
        <v>2238651.0600000005</v>
      </c>
      <c r="P8538" s="3">
        <v>1670624.17</v>
      </c>
      <c r="Q8538" s="4">
        <f t="shared" si="933"/>
        <v>0.60830444179064036</v>
      </c>
      <c r="R8538" s="4">
        <f t="shared" si="934"/>
        <v>0.29338925922097936</v>
      </c>
      <c r="S8538" s="3">
        <v>6225936.6100000003</v>
      </c>
      <c r="T8538" s="3">
        <f t="shared" si="935"/>
        <v>-531712.58000000007</v>
      </c>
      <c r="U8538" s="4">
        <f t="shared" si="936"/>
        <v>-8.5402825840849683E-2</v>
      </c>
      <c r="V8538" s="2" t="s">
        <v>95</v>
      </c>
      <c r="W8538" s="2" t="s">
        <v>125</v>
      </c>
      <c r="X8538" s="2" t="s">
        <v>74</v>
      </c>
      <c r="Y8538" s="2">
        <v>1.36</v>
      </c>
      <c r="Z8538" s="2" t="s">
        <v>5839</v>
      </c>
      <c r="AA8538" s="2" t="s">
        <v>76</v>
      </c>
      <c r="AB8538" s="2" t="s">
        <v>77</v>
      </c>
      <c r="AC8538" s="2">
        <v>1.1499999999999999</v>
      </c>
      <c r="AD8538" s="3">
        <v>0</v>
      </c>
      <c r="AE8538" s="5">
        <v>0</v>
      </c>
      <c r="AF8538" s="2">
        <v>0</v>
      </c>
      <c r="AG8538" s="3">
        <f t="shared" si="937"/>
        <v>0</v>
      </c>
      <c r="AH8538" s="2" t="s">
        <v>50</v>
      </c>
      <c r="AI8538" s="3">
        <v>0</v>
      </c>
    </row>
    <row r="8539" spans="1:35" x14ac:dyDescent="0.3">
      <c r="A8539" s="2" t="s">
        <v>16054</v>
      </c>
      <c r="B8539" s="2" t="s">
        <v>1584</v>
      </c>
      <c r="C8539" s="2" t="s">
        <v>201</v>
      </c>
      <c r="D8539" s="2" t="s">
        <v>54</v>
      </c>
      <c r="E8539" s="2">
        <v>2020</v>
      </c>
      <c r="F8539" s="2" t="s">
        <v>55</v>
      </c>
      <c r="G8539" s="2" t="s">
        <v>69</v>
      </c>
      <c r="H8539" s="2" t="s">
        <v>70</v>
      </c>
      <c r="I8539" s="2" t="s">
        <v>131</v>
      </c>
      <c r="J8539" s="2" t="s">
        <v>463</v>
      </c>
      <c r="K8539" s="3">
        <v>7020233.79</v>
      </c>
      <c r="L8539" s="3">
        <v>4051023.6</v>
      </c>
      <c r="M8539" s="3">
        <f t="shared" si="931"/>
        <v>2969210.19</v>
      </c>
      <c r="N8539" s="3">
        <v>1093315.9099999999</v>
      </c>
      <c r="O8539" s="3">
        <f t="shared" si="932"/>
        <v>1875894.28</v>
      </c>
      <c r="P8539" s="3">
        <v>1478345.83</v>
      </c>
      <c r="Q8539" s="4">
        <f t="shared" si="933"/>
        <v>0.42295032883798017</v>
      </c>
      <c r="R8539" s="4">
        <f t="shared" si="934"/>
        <v>0.21058356092155159</v>
      </c>
      <c r="S8539" s="3">
        <v>6702367.1699999999</v>
      </c>
      <c r="T8539" s="3">
        <f t="shared" si="935"/>
        <v>317866.62000000011</v>
      </c>
      <c r="U8539" s="4">
        <f t="shared" si="936"/>
        <v>4.7426023065817821E-2</v>
      </c>
      <c r="V8539" s="2" t="s">
        <v>95</v>
      </c>
      <c r="W8539" s="2" t="s">
        <v>45</v>
      </c>
      <c r="X8539" s="2" t="s">
        <v>74</v>
      </c>
      <c r="Y8539" s="2">
        <v>1.36</v>
      </c>
      <c r="Z8539" s="2" t="s">
        <v>16055</v>
      </c>
      <c r="AA8539" s="2" t="s">
        <v>109</v>
      </c>
      <c r="AB8539" s="2" t="s">
        <v>242</v>
      </c>
      <c r="AC8539" s="2">
        <v>2.29</v>
      </c>
      <c r="AD8539" s="3">
        <v>0</v>
      </c>
      <c r="AE8539" s="5">
        <v>0</v>
      </c>
      <c r="AF8539" s="2">
        <v>0</v>
      </c>
      <c r="AG8539" s="3">
        <f t="shared" si="937"/>
        <v>0</v>
      </c>
      <c r="AH8539" s="2" t="s">
        <v>50</v>
      </c>
      <c r="AI8539" s="3">
        <v>0</v>
      </c>
    </row>
    <row r="8540" spans="1:35" x14ac:dyDescent="0.3">
      <c r="A8540" s="2" t="s">
        <v>16056</v>
      </c>
      <c r="B8540" s="2" t="s">
        <v>3222</v>
      </c>
      <c r="C8540" s="2" t="s">
        <v>80</v>
      </c>
      <c r="D8540" s="2" t="s">
        <v>81</v>
      </c>
      <c r="E8540" s="2">
        <v>2020</v>
      </c>
      <c r="F8540" s="2" t="s">
        <v>82</v>
      </c>
      <c r="G8540" s="2" t="s">
        <v>56</v>
      </c>
      <c r="H8540" s="2" t="s">
        <v>123</v>
      </c>
      <c r="I8540" s="2" t="s">
        <v>71</v>
      </c>
      <c r="J8540" s="2" t="s">
        <v>172</v>
      </c>
      <c r="K8540" s="3">
        <v>2847270.97</v>
      </c>
      <c r="L8540" s="3">
        <v>914559.33</v>
      </c>
      <c r="M8540" s="3">
        <f t="shared" si="931"/>
        <v>1932711.6400000001</v>
      </c>
      <c r="N8540" s="3">
        <v>468898.69</v>
      </c>
      <c r="O8540" s="3">
        <f t="shared" si="932"/>
        <v>1463812.9500000002</v>
      </c>
      <c r="P8540" s="3">
        <v>1083063.1200000001</v>
      </c>
      <c r="Q8540" s="4">
        <f t="shared" si="933"/>
        <v>0.67879441765951765</v>
      </c>
      <c r="R8540" s="4">
        <f t="shared" si="934"/>
        <v>0.38038638802263347</v>
      </c>
      <c r="S8540" s="3">
        <v>2798717.44</v>
      </c>
      <c r="T8540" s="3">
        <f t="shared" si="935"/>
        <v>48553.530000000261</v>
      </c>
      <c r="U8540" s="4">
        <f t="shared" si="936"/>
        <v>1.7348493029721593E-2</v>
      </c>
      <c r="V8540" s="2" t="s">
        <v>73</v>
      </c>
      <c r="W8540" s="2" t="s">
        <v>45</v>
      </c>
      <c r="X8540" s="2" t="s">
        <v>126</v>
      </c>
      <c r="Y8540" s="2">
        <v>1.34</v>
      </c>
      <c r="Z8540" s="2" t="s">
        <v>9614</v>
      </c>
      <c r="AA8540" s="2" t="s">
        <v>99</v>
      </c>
      <c r="AB8540" s="2" t="s">
        <v>182</v>
      </c>
      <c r="AC8540" s="2">
        <v>6.95</v>
      </c>
      <c r="AD8540" s="3">
        <v>0</v>
      </c>
      <c r="AE8540" s="5">
        <v>0</v>
      </c>
      <c r="AF8540" s="2">
        <v>0</v>
      </c>
      <c r="AG8540" s="3">
        <f t="shared" si="937"/>
        <v>0</v>
      </c>
      <c r="AH8540" s="2" t="s">
        <v>50</v>
      </c>
      <c r="AI8540" s="3">
        <v>0</v>
      </c>
    </row>
    <row r="8541" spans="1:35" x14ac:dyDescent="0.3">
      <c r="A8541" s="2" t="s">
        <v>16057</v>
      </c>
      <c r="B8541" s="2" t="s">
        <v>2976</v>
      </c>
      <c r="C8541" s="2" t="s">
        <v>932</v>
      </c>
      <c r="D8541" s="2" t="s">
        <v>81</v>
      </c>
      <c r="E8541" s="2">
        <v>2020</v>
      </c>
      <c r="F8541" s="2" t="s">
        <v>39</v>
      </c>
      <c r="G8541" s="2" t="s">
        <v>56</v>
      </c>
      <c r="H8541" s="2" t="s">
        <v>262</v>
      </c>
      <c r="I8541" s="2" t="s">
        <v>178</v>
      </c>
      <c r="J8541" s="2" t="s">
        <v>288</v>
      </c>
      <c r="K8541" s="3">
        <v>9649047.2400000002</v>
      </c>
      <c r="L8541" s="3">
        <v>4601929.42</v>
      </c>
      <c r="M8541" s="3">
        <f t="shared" si="931"/>
        <v>5047117.82</v>
      </c>
      <c r="N8541" s="3">
        <v>1217519.07</v>
      </c>
      <c r="O8541" s="3">
        <f t="shared" si="932"/>
        <v>3829598.75</v>
      </c>
      <c r="P8541" s="3">
        <v>2857793.28</v>
      </c>
      <c r="Q8541" s="4">
        <f t="shared" si="933"/>
        <v>0.52306903411947647</v>
      </c>
      <c r="R8541" s="4">
        <f t="shared" si="934"/>
        <v>0.29617362304467271</v>
      </c>
      <c r="S8541" s="3">
        <v>8468786.4399999995</v>
      </c>
      <c r="T8541" s="3">
        <f t="shared" si="935"/>
        <v>1180260.8000000007</v>
      </c>
      <c r="U8541" s="4">
        <f t="shared" si="936"/>
        <v>0.1393659892550084</v>
      </c>
      <c r="V8541" s="2" t="s">
        <v>107</v>
      </c>
      <c r="W8541" s="2" t="s">
        <v>60</v>
      </c>
      <c r="X8541" s="2" t="s">
        <v>264</v>
      </c>
      <c r="Y8541" s="2">
        <v>83.5</v>
      </c>
      <c r="Z8541" s="2" t="s">
        <v>11598</v>
      </c>
      <c r="AA8541" s="2" t="s">
        <v>148</v>
      </c>
      <c r="AB8541" s="2" t="s">
        <v>88</v>
      </c>
      <c r="AC8541" s="2">
        <v>7.01</v>
      </c>
      <c r="AD8541" s="3">
        <v>1246644.0900000001</v>
      </c>
      <c r="AE8541" s="5">
        <v>11.38</v>
      </c>
      <c r="AF8541" s="2">
        <v>24</v>
      </c>
      <c r="AG8541" s="3">
        <f t="shared" si="937"/>
        <v>58323.569025624238</v>
      </c>
      <c r="AH8541" s="2" t="s">
        <v>50</v>
      </c>
      <c r="AI8541" s="3">
        <v>0</v>
      </c>
    </row>
    <row r="8542" spans="1:35" x14ac:dyDescent="0.3">
      <c r="A8542" s="2" t="s">
        <v>16058</v>
      </c>
      <c r="B8542" s="2" t="s">
        <v>354</v>
      </c>
      <c r="C8542" s="2" t="s">
        <v>164</v>
      </c>
      <c r="D8542" s="2" t="s">
        <v>81</v>
      </c>
      <c r="E8542" s="2">
        <v>2023</v>
      </c>
      <c r="F8542" s="2" t="s">
        <v>68</v>
      </c>
      <c r="G8542" s="2" t="s">
        <v>114</v>
      </c>
      <c r="H8542" s="2" t="s">
        <v>234</v>
      </c>
      <c r="I8542" s="2" t="s">
        <v>131</v>
      </c>
      <c r="J8542" s="2" t="s">
        <v>544</v>
      </c>
      <c r="K8542" s="3">
        <v>4402897.2</v>
      </c>
      <c r="L8542" s="3">
        <v>2104258.5499999998</v>
      </c>
      <c r="M8542" s="3">
        <f t="shared" si="931"/>
        <v>2298638.6500000004</v>
      </c>
      <c r="N8542" s="3">
        <v>839776.7</v>
      </c>
      <c r="O8542" s="3">
        <f t="shared" si="932"/>
        <v>1458861.9500000004</v>
      </c>
      <c r="P8542" s="3">
        <v>1068357.3999999999</v>
      </c>
      <c r="Q8542" s="4">
        <f t="shared" si="933"/>
        <v>0.5220741129272789</v>
      </c>
      <c r="R8542" s="4">
        <f t="shared" si="934"/>
        <v>0.24264872684286154</v>
      </c>
      <c r="S8542" s="3">
        <v>4919415.13</v>
      </c>
      <c r="T8542" s="3">
        <f t="shared" si="935"/>
        <v>-516517.9299999997</v>
      </c>
      <c r="U8542" s="4">
        <f t="shared" si="936"/>
        <v>-0.10499580058818897</v>
      </c>
      <c r="V8542" s="2" t="s">
        <v>44</v>
      </c>
      <c r="W8542" s="2" t="s">
        <v>207</v>
      </c>
      <c r="X8542" s="2" t="s">
        <v>236</v>
      </c>
      <c r="Y8542" s="2">
        <v>3.67</v>
      </c>
      <c r="Z8542" s="2" t="s">
        <v>9020</v>
      </c>
      <c r="AA8542" s="2" t="s">
        <v>48</v>
      </c>
      <c r="AB8542" s="2" t="s">
        <v>64</v>
      </c>
      <c r="AC8542" s="2">
        <v>4.63</v>
      </c>
      <c r="AD8542" s="3">
        <v>0</v>
      </c>
      <c r="AE8542" s="5">
        <v>0</v>
      </c>
      <c r="AF8542" s="2">
        <v>0</v>
      </c>
      <c r="AG8542" s="3">
        <f t="shared" si="937"/>
        <v>0</v>
      </c>
      <c r="AH8542" s="2" t="s">
        <v>50</v>
      </c>
      <c r="AI8542" s="3">
        <v>0</v>
      </c>
    </row>
    <row r="8543" spans="1:35" x14ac:dyDescent="0.3">
      <c r="A8543" s="2" t="s">
        <v>16059</v>
      </c>
      <c r="B8543" s="2" t="s">
        <v>9717</v>
      </c>
      <c r="C8543" s="2" t="s">
        <v>932</v>
      </c>
      <c r="D8543" s="2" t="s">
        <v>81</v>
      </c>
      <c r="E8543" s="2">
        <v>2020</v>
      </c>
      <c r="F8543" s="2" t="s">
        <v>92</v>
      </c>
      <c r="G8543" s="2" t="s">
        <v>114</v>
      </c>
      <c r="H8543" s="2" t="s">
        <v>115</v>
      </c>
      <c r="I8543" s="2" t="s">
        <v>55</v>
      </c>
      <c r="J8543" s="2" t="s">
        <v>84</v>
      </c>
      <c r="K8543" s="3">
        <v>5847682.5199999996</v>
      </c>
      <c r="L8543" s="3">
        <v>3223736.95</v>
      </c>
      <c r="M8543" s="3">
        <f t="shared" si="931"/>
        <v>2623945.5699999994</v>
      </c>
      <c r="N8543" s="3">
        <v>779004.29</v>
      </c>
      <c r="O8543" s="3">
        <f t="shared" si="932"/>
        <v>1844941.2799999993</v>
      </c>
      <c r="P8543" s="3">
        <v>1394488.31</v>
      </c>
      <c r="Q8543" s="4">
        <f t="shared" si="933"/>
        <v>0.44871546309596844</v>
      </c>
      <c r="R8543" s="4">
        <f t="shared" si="934"/>
        <v>0.23846853949930238</v>
      </c>
      <c r="S8543" s="3">
        <v>5525453.1100000003</v>
      </c>
      <c r="T8543" s="3">
        <f t="shared" si="935"/>
        <v>322229.40999999922</v>
      </c>
      <c r="U8543" s="4">
        <f t="shared" si="936"/>
        <v>5.831728250789539E-2</v>
      </c>
      <c r="V8543" s="2" t="s">
        <v>44</v>
      </c>
      <c r="W8543" s="2" t="s">
        <v>207</v>
      </c>
      <c r="X8543" s="2" t="s">
        <v>118</v>
      </c>
      <c r="Y8543" s="2">
        <v>3.75</v>
      </c>
      <c r="Z8543" s="2" t="s">
        <v>7690</v>
      </c>
      <c r="AA8543" s="2" t="s">
        <v>148</v>
      </c>
      <c r="AB8543" s="2" t="s">
        <v>142</v>
      </c>
      <c r="AC8543" s="2">
        <v>6.71</v>
      </c>
      <c r="AD8543" s="3">
        <v>0</v>
      </c>
      <c r="AE8543" s="5">
        <v>0</v>
      </c>
      <c r="AF8543" s="2">
        <v>0</v>
      </c>
      <c r="AG8543" s="3">
        <f t="shared" si="937"/>
        <v>0</v>
      </c>
      <c r="AH8543" s="2" t="s">
        <v>230</v>
      </c>
      <c r="AI8543" s="3">
        <v>0</v>
      </c>
    </row>
    <row r="8544" spans="1:35" x14ac:dyDescent="0.3">
      <c r="A8544" s="2" t="s">
        <v>16060</v>
      </c>
      <c r="B8544" s="2" t="s">
        <v>1816</v>
      </c>
      <c r="C8544" s="2" t="s">
        <v>474</v>
      </c>
      <c r="D8544" s="2" t="s">
        <v>81</v>
      </c>
      <c r="E8544" s="2">
        <v>2024</v>
      </c>
      <c r="F8544" s="2" t="s">
        <v>55</v>
      </c>
      <c r="G8544" s="2" t="s">
        <v>56</v>
      </c>
      <c r="H8544" s="2" t="s">
        <v>57</v>
      </c>
      <c r="I8544" s="2" t="s">
        <v>58</v>
      </c>
      <c r="J8544" s="2" t="s">
        <v>59</v>
      </c>
      <c r="K8544" s="3">
        <v>2762887.81</v>
      </c>
      <c r="L8544" s="3">
        <v>1137591.55</v>
      </c>
      <c r="M8544" s="3">
        <f t="shared" si="931"/>
        <v>1625296.26</v>
      </c>
      <c r="N8544" s="3">
        <v>273741.3</v>
      </c>
      <c r="O8544" s="3">
        <f t="shared" si="932"/>
        <v>1351554.96</v>
      </c>
      <c r="P8544" s="3">
        <v>954568.54</v>
      </c>
      <c r="Q8544" s="4">
        <f t="shared" si="933"/>
        <v>0.58825995544133225</v>
      </c>
      <c r="R8544" s="4">
        <f t="shared" si="934"/>
        <v>0.34549667074610607</v>
      </c>
      <c r="S8544" s="3">
        <v>3072839.24</v>
      </c>
      <c r="T8544" s="3">
        <f t="shared" si="935"/>
        <v>-309951.43000000017</v>
      </c>
      <c r="U8544" s="4">
        <f t="shared" si="936"/>
        <v>-0.10086809162200107</v>
      </c>
      <c r="V8544" s="2" t="s">
        <v>73</v>
      </c>
      <c r="W8544" s="2" t="s">
        <v>134</v>
      </c>
      <c r="X8544" s="2" t="s">
        <v>61</v>
      </c>
      <c r="Y8544" s="2">
        <v>1.53</v>
      </c>
      <c r="Z8544" s="2" t="s">
        <v>10591</v>
      </c>
      <c r="AA8544" s="2" t="s">
        <v>76</v>
      </c>
      <c r="AB8544" s="2" t="s">
        <v>209</v>
      </c>
      <c r="AC8544" s="2">
        <v>3.24</v>
      </c>
      <c r="AD8544" s="3">
        <v>0</v>
      </c>
      <c r="AE8544" s="5">
        <v>0</v>
      </c>
      <c r="AF8544" s="2">
        <v>0</v>
      </c>
      <c r="AG8544" s="3">
        <f t="shared" si="937"/>
        <v>0</v>
      </c>
      <c r="AH8544" s="2" t="s">
        <v>50</v>
      </c>
      <c r="AI8544" s="3">
        <v>0</v>
      </c>
    </row>
    <row r="8545" spans="1:35" x14ac:dyDescent="0.3">
      <c r="A8545" s="2" t="s">
        <v>16061</v>
      </c>
      <c r="B8545" s="2" t="s">
        <v>1879</v>
      </c>
      <c r="C8545" s="2" t="s">
        <v>617</v>
      </c>
      <c r="D8545" s="2" t="s">
        <v>38</v>
      </c>
      <c r="E8545" s="2">
        <v>2020</v>
      </c>
      <c r="F8545" s="2" t="s">
        <v>105</v>
      </c>
      <c r="G8545" s="2" t="s">
        <v>93</v>
      </c>
      <c r="H8545" s="2" t="s">
        <v>94</v>
      </c>
      <c r="I8545" s="2" t="s">
        <v>55</v>
      </c>
      <c r="J8545" s="2" t="s">
        <v>84</v>
      </c>
      <c r="K8545" s="3">
        <v>8217115.5099999998</v>
      </c>
      <c r="L8545" s="3">
        <v>2906279.06</v>
      </c>
      <c r="M8545" s="3">
        <f t="shared" si="931"/>
        <v>5310836.4499999993</v>
      </c>
      <c r="N8545" s="3">
        <v>754049.45</v>
      </c>
      <c r="O8545" s="3">
        <f t="shared" si="932"/>
        <v>4556786.9999999991</v>
      </c>
      <c r="P8545" s="3">
        <v>3554592.7</v>
      </c>
      <c r="Q8545" s="4">
        <f t="shared" si="933"/>
        <v>0.64631395816900228</v>
      </c>
      <c r="R8545" s="4">
        <f t="shared" si="934"/>
        <v>0.43258400051382512</v>
      </c>
      <c r="S8545" s="3">
        <v>6752222.54</v>
      </c>
      <c r="T8545" s="3">
        <f t="shared" si="935"/>
        <v>1464892.9699999997</v>
      </c>
      <c r="U8545" s="4">
        <f t="shared" si="936"/>
        <v>0.21694974674220374</v>
      </c>
      <c r="V8545" s="2" t="s">
        <v>85</v>
      </c>
      <c r="W8545" s="2" t="s">
        <v>45</v>
      </c>
      <c r="X8545" s="2" t="s">
        <v>97</v>
      </c>
      <c r="Y8545" s="2">
        <v>1550</v>
      </c>
      <c r="Z8545" s="2" t="s">
        <v>13325</v>
      </c>
      <c r="AA8545" s="2" t="s">
        <v>63</v>
      </c>
      <c r="AB8545" s="2" t="s">
        <v>64</v>
      </c>
      <c r="AC8545" s="2">
        <v>5.83</v>
      </c>
      <c r="AD8545" s="3">
        <v>0</v>
      </c>
      <c r="AE8545" s="5">
        <v>0</v>
      </c>
      <c r="AF8545" s="2">
        <v>0</v>
      </c>
      <c r="AG8545" s="3">
        <f t="shared" si="937"/>
        <v>0</v>
      </c>
      <c r="AH8545" s="2" t="s">
        <v>50</v>
      </c>
      <c r="AI8545" s="3">
        <v>0</v>
      </c>
    </row>
    <row r="8546" spans="1:35" x14ac:dyDescent="0.3">
      <c r="A8546" s="2" t="s">
        <v>16062</v>
      </c>
      <c r="B8546" s="2" t="s">
        <v>6322</v>
      </c>
      <c r="C8546" s="2" t="s">
        <v>617</v>
      </c>
      <c r="D8546" s="2" t="s">
        <v>38</v>
      </c>
      <c r="E8546" s="2">
        <v>2020</v>
      </c>
      <c r="F8546" s="2" t="s">
        <v>58</v>
      </c>
      <c r="G8546" s="2" t="s">
        <v>114</v>
      </c>
      <c r="H8546" s="2" t="s">
        <v>190</v>
      </c>
      <c r="I8546" s="2" t="s">
        <v>131</v>
      </c>
      <c r="J8546" s="2" t="s">
        <v>268</v>
      </c>
      <c r="K8546" s="3">
        <v>9551747.0500000007</v>
      </c>
      <c r="L8546" s="3">
        <v>4855160.34</v>
      </c>
      <c r="M8546" s="3">
        <f t="shared" si="931"/>
        <v>4696586.7100000009</v>
      </c>
      <c r="N8546" s="3">
        <v>885939.04</v>
      </c>
      <c r="O8546" s="3">
        <f t="shared" si="932"/>
        <v>3810647.6700000009</v>
      </c>
      <c r="P8546" s="3">
        <v>2828610.14</v>
      </c>
      <c r="Q8546" s="4">
        <f t="shared" si="933"/>
        <v>0.49169923422542899</v>
      </c>
      <c r="R8546" s="4">
        <f t="shared" si="934"/>
        <v>0.29613536928828116</v>
      </c>
      <c r="S8546" s="3">
        <v>8906785.1099999994</v>
      </c>
      <c r="T8546" s="3">
        <f t="shared" si="935"/>
        <v>644961.94000000134</v>
      </c>
      <c r="U8546" s="4">
        <f t="shared" si="936"/>
        <v>7.2412428506428997E-2</v>
      </c>
      <c r="V8546" s="2" t="s">
        <v>44</v>
      </c>
      <c r="W8546" s="2" t="s">
        <v>60</v>
      </c>
      <c r="X8546" s="2" t="s">
        <v>192</v>
      </c>
      <c r="Y8546" s="2">
        <v>3.64</v>
      </c>
      <c r="Z8546" s="2" t="s">
        <v>14544</v>
      </c>
      <c r="AA8546" s="2" t="s">
        <v>76</v>
      </c>
      <c r="AB8546" s="2" t="s">
        <v>209</v>
      </c>
      <c r="AC8546" s="2">
        <v>5.58</v>
      </c>
      <c r="AD8546" s="3">
        <v>0</v>
      </c>
      <c r="AE8546" s="5">
        <v>0</v>
      </c>
      <c r="AF8546" s="2">
        <v>0</v>
      </c>
      <c r="AG8546" s="3">
        <f t="shared" si="937"/>
        <v>0</v>
      </c>
      <c r="AH8546" s="2" t="s">
        <v>50</v>
      </c>
      <c r="AI8546" s="3">
        <v>0</v>
      </c>
    </row>
    <row r="8547" spans="1:35" x14ac:dyDescent="0.3">
      <c r="A8547" s="2" t="s">
        <v>16063</v>
      </c>
      <c r="B8547" s="2" t="s">
        <v>137</v>
      </c>
      <c r="C8547" s="2" t="s">
        <v>138</v>
      </c>
      <c r="D8547" s="2" t="s">
        <v>104</v>
      </c>
      <c r="E8547" s="2">
        <v>2024</v>
      </c>
      <c r="F8547" s="2" t="s">
        <v>82</v>
      </c>
      <c r="G8547" s="2" t="s">
        <v>69</v>
      </c>
      <c r="H8547" s="2" t="s">
        <v>70</v>
      </c>
      <c r="I8547" s="2" t="s">
        <v>55</v>
      </c>
      <c r="J8547" s="2" t="s">
        <v>84</v>
      </c>
      <c r="K8547" s="3">
        <v>311056.40999999997</v>
      </c>
      <c r="L8547" s="3">
        <v>107082.86</v>
      </c>
      <c r="M8547" s="3">
        <f t="shared" si="931"/>
        <v>203973.55</v>
      </c>
      <c r="N8547" s="3">
        <v>28174.560000000001</v>
      </c>
      <c r="O8547" s="3">
        <f t="shared" si="932"/>
        <v>175798.99</v>
      </c>
      <c r="P8547" s="3">
        <v>134040.79999999999</v>
      </c>
      <c r="Q8547" s="4">
        <f t="shared" si="933"/>
        <v>0.65574456414513371</v>
      </c>
      <c r="R8547" s="4">
        <f t="shared" si="934"/>
        <v>0.43092119529059053</v>
      </c>
      <c r="S8547" s="3">
        <v>338808.34</v>
      </c>
      <c r="T8547" s="3">
        <f t="shared" si="935"/>
        <v>-27751.930000000051</v>
      </c>
      <c r="U8547" s="4">
        <f t="shared" si="936"/>
        <v>-8.1910409879520821E-2</v>
      </c>
      <c r="V8547" s="2" t="s">
        <v>124</v>
      </c>
      <c r="W8547" s="2" t="s">
        <v>45</v>
      </c>
      <c r="X8547" s="2" t="s">
        <v>74</v>
      </c>
      <c r="Y8547" s="2">
        <v>1.36</v>
      </c>
      <c r="Z8547" s="2" t="s">
        <v>16064</v>
      </c>
      <c r="AA8547" s="2" t="s">
        <v>99</v>
      </c>
      <c r="AB8547" s="2" t="s">
        <v>110</v>
      </c>
      <c r="AC8547" s="2">
        <v>5.25</v>
      </c>
      <c r="AD8547" s="3">
        <v>0</v>
      </c>
      <c r="AE8547" s="5">
        <v>0</v>
      </c>
      <c r="AF8547" s="2">
        <v>0</v>
      </c>
      <c r="AG8547" s="3">
        <f t="shared" si="937"/>
        <v>0</v>
      </c>
      <c r="AH8547" s="2" t="s">
        <v>50</v>
      </c>
      <c r="AI8547" s="3">
        <v>0</v>
      </c>
    </row>
    <row r="8548" spans="1:35" x14ac:dyDescent="0.3">
      <c r="A8548" s="2" t="s">
        <v>16065</v>
      </c>
      <c r="B8548" s="2" t="s">
        <v>3540</v>
      </c>
      <c r="C8548" s="2" t="s">
        <v>212</v>
      </c>
      <c r="D8548" s="2" t="s">
        <v>81</v>
      </c>
      <c r="E8548" s="2">
        <v>2022</v>
      </c>
      <c r="F8548" s="2" t="s">
        <v>58</v>
      </c>
      <c r="G8548" s="2" t="s">
        <v>69</v>
      </c>
      <c r="H8548" s="2" t="s">
        <v>165</v>
      </c>
      <c r="I8548" s="2" t="s">
        <v>71</v>
      </c>
      <c r="J8548" s="2" t="s">
        <v>72</v>
      </c>
      <c r="K8548" s="3">
        <v>1894240.2</v>
      </c>
      <c r="L8548" s="3">
        <v>663078.38</v>
      </c>
      <c r="M8548" s="3">
        <f t="shared" si="931"/>
        <v>1231161.8199999998</v>
      </c>
      <c r="N8548" s="3">
        <v>414084.21</v>
      </c>
      <c r="O8548" s="3">
        <f t="shared" si="932"/>
        <v>817077.60999999987</v>
      </c>
      <c r="P8548" s="3">
        <v>577174.04</v>
      </c>
      <c r="Q8548" s="4">
        <f t="shared" si="933"/>
        <v>0.64995021222757277</v>
      </c>
      <c r="R8548" s="4">
        <f t="shared" si="934"/>
        <v>0.30469949903924543</v>
      </c>
      <c r="S8548" s="3">
        <v>1577582.41</v>
      </c>
      <c r="T8548" s="3">
        <f t="shared" si="935"/>
        <v>316657.79000000004</v>
      </c>
      <c r="U8548" s="4">
        <f t="shared" si="936"/>
        <v>0.20072345380676504</v>
      </c>
      <c r="V8548" s="2" t="s">
        <v>44</v>
      </c>
      <c r="W8548" s="2" t="s">
        <v>117</v>
      </c>
      <c r="X8548" s="2" t="s">
        <v>167</v>
      </c>
      <c r="Y8548" s="2">
        <v>17.2</v>
      </c>
      <c r="Z8548" s="2" t="s">
        <v>10640</v>
      </c>
      <c r="AA8548" s="2" t="s">
        <v>63</v>
      </c>
      <c r="AB8548" s="2" t="s">
        <v>77</v>
      </c>
      <c r="AC8548" s="2">
        <v>6.01</v>
      </c>
      <c r="AD8548" s="3">
        <v>0</v>
      </c>
      <c r="AE8548" s="5">
        <v>0</v>
      </c>
      <c r="AF8548" s="2">
        <v>0</v>
      </c>
      <c r="AG8548" s="3">
        <f t="shared" si="937"/>
        <v>0</v>
      </c>
      <c r="AH8548" s="2" t="s">
        <v>50</v>
      </c>
      <c r="AI8548" s="3">
        <v>0</v>
      </c>
    </row>
    <row r="8549" spans="1:35" x14ac:dyDescent="0.3">
      <c r="A8549" s="2" t="s">
        <v>16066</v>
      </c>
      <c r="B8549" s="2" t="s">
        <v>2566</v>
      </c>
      <c r="C8549" s="2" t="s">
        <v>145</v>
      </c>
      <c r="D8549" s="2" t="s">
        <v>54</v>
      </c>
      <c r="E8549" s="2">
        <v>2024</v>
      </c>
      <c r="F8549" s="2" t="s">
        <v>68</v>
      </c>
      <c r="G8549" s="2" t="s">
        <v>56</v>
      </c>
      <c r="H8549" s="2" t="s">
        <v>57</v>
      </c>
      <c r="I8549" s="2" t="s">
        <v>42</v>
      </c>
      <c r="J8549" s="2" t="s">
        <v>146</v>
      </c>
      <c r="K8549" s="3">
        <v>3441024.23</v>
      </c>
      <c r="L8549" s="3">
        <v>1053552.94</v>
      </c>
      <c r="M8549" s="3">
        <f t="shared" si="931"/>
        <v>2387471.29</v>
      </c>
      <c r="N8549" s="3">
        <v>276418.38</v>
      </c>
      <c r="O8549" s="3">
        <f t="shared" si="932"/>
        <v>2111052.91</v>
      </c>
      <c r="P8549" s="3">
        <v>1679855.29</v>
      </c>
      <c r="Q8549" s="4">
        <f t="shared" si="933"/>
        <v>0.6938257711716258</v>
      </c>
      <c r="R8549" s="4">
        <f t="shared" si="934"/>
        <v>0.48818467343370031</v>
      </c>
      <c r="S8549" s="3">
        <v>4002158.17</v>
      </c>
      <c r="T8549" s="3">
        <f t="shared" si="935"/>
        <v>-561133.93999999994</v>
      </c>
      <c r="U8549" s="4">
        <f t="shared" si="936"/>
        <v>-0.14020783691315228</v>
      </c>
      <c r="V8549" s="2" t="s">
        <v>44</v>
      </c>
      <c r="W8549" s="2" t="s">
        <v>134</v>
      </c>
      <c r="X8549" s="2" t="s">
        <v>61</v>
      </c>
      <c r="Y8549" s="2">
        <v>1.53</v>
      </c>
      <c r="Z8549" s="2" t="s">
        <v>4569</v>
      </c>
      <c r="AA8549" s="2" t="s">
        <v>48</v>
      </c>
      <c r="AB8549" s="2" t="s">
        <v>306</v>
      </c>
      <c r="AC8549" s="2">
        <v>9.27</v>
      </c>
      <c r="AD8549" s="3">
        <v>0</v>
      </c>
      <c r="AE8549" s="5">
        <v>0</v>
      </c>
      <c r="AF8549" s="2">
        <v>0</v>
      </c>
      <c r="AG8549" s="3">
        <f t="shared" si="937"/>
        <v>0</v>
      </c>
      <c r="AH8549" s="2" t="s">
        <v>50</v>
      </c>
      <c r="AI8549" s="3">
        <v>0</v>
      </c>
    </row>
    <row r="8550" spans="1:35" x14ac:dyDescent="0.3">
      <c r="A8550" s="2" t="s">
        <v>16067</v>
      </c>
      <c r="B8550" s="2" t="s">
        <v>11130</v>
      </c>
      <c r="C8550" s="2" t="s">
        <v>292</v>
      </c>
      <c r="D8550" s="2" t="s">
        <v>81</v>
      </c>
      <c r="E8550" s="2">
        <v>2022</v>
      </c>
      <c r="F8550" s="2" t="s">
        <v>55</v>
      </c>
      <c r="G8550" s="2" t="s">
        <v>40</v>
      </c>
      <c r="H8550" s="2" t="s">
        <v>83</v>
      </c>
      <c r="I8550" s="2" t="s">
        <v>71</v>
      </c>
      <c r="J8550" s="2" t="s">
        <v>228</v>
      </c>
      <c r="K8550" s="3">
        <v>2915126.31</v>
      </c>
      <c r="L8550" s="3">
        <v>1473843.98</v>
      </c>
      <c r="M8550" s="3">
        <f t="shared" si="931"/>
        <v>1441282.33</v>
      </c>
      <c r="N8550" s="3">
        <v>546939.86</v>
      </c>
      <c r="O8550" s="3">
        <f t="shared" si="932"/>
        <v>894342.47000000009</v>
      </c>
      <c r="P8550" s="3">
        <v>662111.01</v>
      </c>
      <c r="Q8550" s="4">
        <f t="shared" si="933"/>
        <v>0.49441505332233787</v>
      </c>
      <c r="R8550" s="4">
        <f t="shared" si="934"/>
        <v>0.22712944126252971</v>
      </c>
      <c r="S8550" s="3">
        <v>2685782.05</v>
      </c>
      <c r="T8550" s="3">
        <f t="shared" si="935"/>
        <v>229344.26000000024</v>
      </c>
      <c r="U8550" s="4">
        <f t="shared" si="936"/>
        <v>8.5391984803830326E-2</v>
      </c>
      <c r="V8550" s="2" t="s">
        <v>73</v>
      </c>
      <c r="W8550" s="2" t="s">
        <v>45</v>
      </c>
      <c r="X8550" s="2" t="s">
        <v>86</v>
      </c>
      <c r="Y8550" s="2">
        <v>0.92</v>
      </c>
      <c r="Z8550" s="2" t="s">
        <v>11691</v>
      </c>
      <c r="AA8550" s="2" t="s">
        <v>224</v>
      </c>
      <c r="AB8550" s="2" t="s">
        <v>49</v>
      </c>
      <c r="AC8550" s="2">
        <v>3.21</v>
      </c>
      <c r="AD8550" s="3">
        <v>0</v>
      </c>
      <c r="AE8550" s="5">
        <v>0</v>
      </c>
      <c r="AF8550" s="2">
        <v>0</v>
      </c>
      <c r="AG8550" s="3">
        <f t="shared" si="937"/>
        <v>0</v>
      </c>
      <c r="AH8550" s="2" t="s">
        <v>50</v>
      </c>
      <c r="AI8550" s="3">
        <v>0</v>
      </c>
    </row>
    <row r="8551" spans="1:35" x14ac:dyDescent="0.3">
      <c r="A8551" s="2" t="s">
        <v>16068</v>
      </c>
      <c r="B8551" s="2" t="s">
        <v>644</v>
      </c>
      <c r="C8551" s="2" t="s">
        <v>80</v>
      </c>
      <c r="D8551" s="2" t="s">
        <v>81</v>
      </c>
      <c r="E8551" s="2">
        <v>2020</v>
      </c>
      <c r="F8551" s="2" t="s">
        <v>68</v>
      </c>
      <c r="G8551" s="2" t="s">
        <v>56</v>
      </c>
      <c r="H8551" s="2" t="s">
        <v>123</v>
      </c>
      <c r="I8551" s="2" t="s">
        <v>39</v>
      </c>
      <c r="J8551" s="2" t="s">
        <v>487</v>
      </c>
      <c r="K8551" s="3">
        <v>1787616.36</v>
      </c>
      <c r="L8551" s="3">
        <v>813276.9</v>
      </c>
      <c r="M8551" s="3">
        <f t="shared" si="931"/>
        <v>974339.46000000008</v>
      </c>
      <c r="N8551" s="3">
        <v>334852.25</v>
      </c>
      <c r="O8551" s="3">
        <f t="shared" si="932"/>
        <v>639487.21000000008</v>
      </c>
      <c r="P8551" s="3">
        <v>489283.19</v>
      </c>
      <c r="Q8551" s="4">
        <f t="shared" si="933"/>
        <v>0.545049531768662</v>
      </c>
      <c r="R8551" s="4">
        <f t="shared" si="934"/>
        <v>0.27370704416690389</v>
      </c>
      <c r="S8551" s="3">
        <v>2008873.51</v>
      </c>
      <c r="T8551" s="3">
        <f t="shared" si="935"/>
        <v>-221257.14999999991</v>
      </c>
      <c r="U8551" s="4">
        <f t="shared" si="936"/>
        <v>-0.11013991119829138</v>
      </c>
      <c r="V8551" s="2" t="s">
        <v>107</v>
      </c>
      <c r="W8551" s="2" t="s">
        <v>125</v>
      </c>
      <c r="X8551" s="2" t="s">
        <v>126</v>
      </c>
      <c r="Y8551" s="2">
        <v>1.34</v>
      </c>
      <c r="Z8551" s="2" t="s">
        <v>16069</v>
      </c>
      <c r="AA8551" s="2" t="s">
        <v>109</v>
      </c>
      <c r="AB8551" s="2" t="s">
        <v>149</v>
      </c>
      <c r="AC8551" s="2">
        <v>7.95</v>
      </c>
      <c r="AD8551" s="3">
        <v>0</v>
      </c>
      <c r="AE8551" s="5">
        <v>0</v>
      </c>
      <c r="AF8551" s="2">
        <v>0</v>
      </c>
      <c r="AG8551" s="3">
        <f t="shared" si="937"/>
        <v>0</v>
      </c>
      <c r="AH8551" s="2" t="s">
        <v>50</v>
      </c>
      <c r="AI8551" s="3">
        <v>0</v>
      </c>
    </row>
    <row r="8552" spans="1:35" x14ac:dyDescent="0.3">
      <c r="A8552" s="2" t="s">
        <v>16070</v>
      </c>
      <c r="B8552" s="2" t="s">
        <v>1365</v>
      </c>
      <c r="C8552" s="2" t="s">
        <v>370</v>
      </c>
      <c r="D8552" s="2" t="s">
        <v>81</v>
      </c>
      <c r="E8552" s="2">
        <v>2021</v>
      </c>
      <c r="F8552" s="2" t="s">
        <v>82</v>
      </c>
      <c r="G8552" s="2" t="s">
        <v>40</v>
      </c>
      <c r="H8552" s="2" t="s">
        <v>279</v>
      </c>
      <c r="I8552" s="2" t="s">
        <v>71</v>
      </c>
      <c r="J8552" s="2" t="s">
        <v>72</v>
      </c>
      <c r="K8552" s="3">
        <v>5205903.0999999996</v>
      </c>
      <c r="L8552" s="3">
        <v>1497929.15</v>
      </c>
      <c r="M8552" s="3">
        <f t="shared" si="931"/>
        <v>3707973.9499999997</v>
      </c>
      <c r="N8552" s="3">
        <v>600385.42000000004</v>
      </c>
      <c r="O8552" s="3">
        <f t="shared" si="932"/>
        <v>3107588.53</v>
      </c>
      <c r="P8552" s="3">
        <v>2332676.2599999998</v>
      </c>
      <c r="Q8552" s="4">
        <f t="shared" si="933"/>
        <v>0.71226334389512547</v>
      </c>
      <c r="R8552" s="4">
        <f t="shared" si="934"/>
        <v>0.44808291956106522</v>
      </c>
      <c r="S8552" s="3">
        <v>5274312.9400000004</v>
      </c>
      <c r="T8552" s="3">
        <f t="shared" si="935"/>
        <v>-68409.840000000782</v>
      </c>
      <c r="U8552" s="4">
        <f t="shared" si="936"/>
        <v>-1.2970379417797833E-2</v>
      </c>
      <c r="V8552" s="2" t="s">
        <v>85</v>
      </c>
      <c r="W8552" s="2" t="s">
        <v>134</v>
      </c>
      <c r="X8552" s="2" t="s">
        <v>280</v>
      </c>
      <c r="Y8552" s="2">
        <v>0.79</v>
      </c>
      <c r="Z8552" s="2" t="s">
        <v>16071</v>
      </c>
      <c r="AA8552" s="2" t="s">
        <v>109</v>
      </c>
      <c r="AB8552" s="2" t="s">
        <v>182</v>
      </c>
      <c r="AC8552" s="2">
        <v>9.74</v>
      </c>
      <c r="AD8552" s="3">
        <v>0</v>
      </c>
      <c r="AE8552" s="5">
        <v>0</v>
      </c>
      <c r="AF8552" s="2">
        <v>0</v>
      </c>
      <c r="AG8552" s="3">
        <f t="shared" si="937"/>
        <v>0</v>
      </c>
      <c r="AH8552" s="2" t="s">
        <v>50</v>
      </c>
      <c r="AI8552" s="3">
        <v>0</v>
      </c>
    </row>
    <row r="8553" spans="1:35" x14ac:dyDescent="0.3">
      <c r="A8553" s="2" t="s">
        <v>16072</v>
      </c>
      <c r="B8553" s="2" t="s">
        <v>2463</v>
      </c>
      <c r="C8553" s="2" t="s">
        <v>341</v>
      </c>
      <c r="D8553" s="2" t="s">
        <v>54</v>
      </c>
      <c r="E8553" s="2">
        <v>2023</v>
      </c>
      <c r="F8553" s="2" t="s">
        <v>58</v>
      </c>
      <c r="G8553" s="2" t="s">
        <v>114</v>
      </c>
      <c r="H8553" s="2" t="s">
        <v>115</v>
      </c>
      <c r="I8553" s="2" t="s">
        <v>58</v>
      </c>
      <c r="J8553" s="2" t="s">
        <v>240</v>
      </c>
      <c r="K8553" s="3">
        <v>5605745.0199999996</v>
      </c>
      <c r="L8553" s="3">
        <v>2906159.05</v>
      </c>
      <c r="M8553" s="3">
        <f t="shared" si="931"/>
        <v>2699585.9699999997</v>
      </c>
      <c r="N8553" s="3">
        <v>565773.06999999995</v>
      </c>
      <c r="O8553" s="3">
        <f t="shared" si="932"/>
        <v>2133812.9</v>
      </c>
      <c r="P8553" s="3">
        <v>1496889.54</v>
      </c>
      <c r="Q8553" s="4">
        <f t="shared" si="933"/>
        <v>0.48157487726760717</v>
      </c>
      <c r="R8553" s="4">
        <f t="shared" si="934"/>
        <v>0.26702776074535051</v>
      </c>
      <c r="S8553" s="3">
        <v>5456712.0599999996</v>
      </c>
      <c r="T8553" s="3">
        <f t="shared" si="935"/>
        <v>149032.95999999996</v>
      </c>
      <c r="U8553" s="4">
        <f t="shared" si="936"/>
        <v>2.731186076180827E-2</v>
      </c>
      <c r="V8553" s="2" t="s">
        <v>95</v>
      </c>
      <c r="W8553" s="2" t="s">
        <v>125</v>
      </c>
      <c r="X8553" s="2" t="s">
        <v>118</v>
      </c>
      <c r="Y8553" s="2">
        <v>3.75</v>
      </c>
      <c r="Z8553" s="2" t="s">
        <v>16073</v>
      </c>
      <c r="AA8553" s="2" t="s">
        <v>63</v>
      </c>
      <c r="AB8553" s="2" t="s">
        <v>77</v>
      </c>
      <c r="AC8553" s="2">
        <v>4.29</v>
      </c>
      <c r="AD8553" s="3">
        <v>0</v>
      </c>
      <c r="AE8553" s="5">
        <v>0</v>
      </c>
      <c r="AF8553" s="2">
        <v>0</v>
      </c>
      <c r="AG8553" s="3">
        <f t="shared" si="937"/>
        <v>0</v>
      </c>
      <c r="AH8553" s="2" t="s">
        <v>50</v>
      </c>
      <c r="AI8553" s="3">
        <v>0</v>
      </c>
    </row>
    <row r="8554" spans="1:35" x14ac:dyDescent="0.3">
      <c r="A8554" s="2" t="s">
        <v>16074</v>
      </c>
      <c r="B8554" s="2" t="s">
        <v>2580</v>
      </c>
      <c r="C8554" s="2" t="s">
        <v>287</v>
      </c>
      <c r="D8554" s="2" t="s">
        <v>104</v>
      </c>
      <c r="E8554" s="2">
        <v>2021</v>
      </c>
      <c r="F8554" s="2" t="s">
        <v>68</v>
      </c>
      <c r="G8554" s="2" t="s">
        <v>114</v>
      </c>
      <c r="H8554" s="2" t="s">
        <v>190</v>
      </c>
      <c r="I8554" s="2" t="s">
        <v>58</v>
      </c>
      <c r="J8554" s="2" t="s">
        <v>106</v>
      </c>
      <c r="K8554" s="3">
        <v>7191844.2999999998</v>
      </c>
      <c r="L8554" s="3">
        <v>3226936.68</v>
      </c>
      <c r="M8554" s="3">
        <f t="shared" si="931"/>
        <v>3964907.6199999996</v>
      </c>
      <c r="N8554" s="3">
        <v>1256643.6599999999</v>
      </c>
      <c r="O8554" s="3">
        <f t="shared" si="932"/>
        <v>2708263.96</v>
      </c>
      <c r="P8554" s="3">
        <v>2158174.61</v>
      </c>
      <c r="Q8554" s="4">
        <f t="shared" si="933"/>
        <v>0.55130609821461229</v>
      </c>
      <c r="R8554" s="4">
        <f t="shared" si="934"/>
        <v>0.30008639230412704</v>
      </c>
      <c r="S8554" s="3">
        <v>8426943.25</v>
      </c>
      <c r="T8554" s="3">
        <f t="shared" si="935"/>
        <v>-1235098.9500000002</v>
      </c>
      <c r="U8554" s="4">
        <f t="shared" si="936"/>
        <v>-0.146565476158867</v>
      </c>
      <c r="V8554" s="2" t="s">
        <v>44</v>
      </c>
      <c r="W8554" s="2" t="s">
        <v>45</v>
      </c>
      <c r="X8554" s="2" t="s">
        <v>192</v>
      </c>
      <c r="Y8554" s="2">
        <v>3.64</v>
      </c>
      <c r="Z8554" s="2" t="s">
        <v>8391</v>
      </c>
      <c r="AA8554" s="2" t="s">
        <v>148</v>
      </c>
      <c r="AB8554" s="2" t="s">
        <v>77</v>
      </c>
      <c r="AC8554" s="2">
        <v>9.84</v>
      </c>
      <c r="AD8554" s="3">
        <v>0</v>
      </c>
      <c r="AE8554" s="5">
        <v>0</v>
      </c>
      <c r="AF8554" s="2">
        <v>0</v>
      </c>
      <c r="AG8554" s="3">
        <f t="shared" si="937"/>
        <v>0</v>
      </c>
      <c r="AH8554" s="2" t="s">
        <v>50</v>
      </c>
      <c r="AI8554" s="3">
        <v>0</v>
      </c>
    </row>
    <row r="8555" spans="1:35" x14ac:dyDescent="0.3">
      <c r="A8555" s="2" t="s">
        <v>16075</v>
      </c>
      <c r="B8555" s="2" t="s">
        <v>4587</v>
      </c>
      <c r="C8555" s="2" t="s">
        <v>435</v>
      </c>
      <c r="D8555" s="2" t="s">
        <v>81</v>
      </c>
      <c r="E8555" s="2">
        <v>2021</v>
      </c>
      <c r="F8555" s="2" t="s">
        <v>68</v>
      </c>
      <c r="G8555" s="2" t="s">
        <v>40</v>
      </c>
      <c r="H8555" s="2" t="s">
        <v>83</v>
      </c>
      <c r="I8555" s="2" t="s">
        <v>71</v>
      </c>
      <c r="J8555" s="2" t="s">
        <v>228</v>
      </c>
      <c r="K8555" s="3">
        <v>2606983.42</v>
      </c>
      <c r="L8555" s="3">
        <v>1103423.92</v>
      </c>
      <c r="M8555" s="3">
        <f t="shared" si="931"/>
        <v>1503559.5</v>
      </c>
      <c r="N8555" s="3">
        <v>220295.15</v>
      </c>
      <c r="O8555" s="3">
        <f t="shared" si="932"/>
        <v>1283264.3500000001</v>
      </c>
      <c r="P8555" s="3">
        <v>955095.02</v>
      </c>
      <c r="Q8555" s="4">
        <f t="shared" si="933"/>
        <v>0.57674302355171869</v>
      </c>
      <c r="R8555" s="4">
        <f t="shared" si="934"/>
        <v>0.3663602202732843</v>
      </c>
      <c r="S8555" s="3">
        <v>2124215.9700000002</v>
      </c>
      <c r="T8555" s="3">
        <f t="shared" si="935"/>
        <v>482767.44999999972</v>
      </c>
      <c r="U8555" s="4">
        <f t="shared" si="936"/>
        <v>0.22726853428185068</v>
      </c>
      <c r="V8555" s="2" t="s">
        <v>95</v>
      </c>
      <c r="W8555" s="2" t="s">
        <v>60</v>
      </c>
      <c r="X8555" s="2" t="s">
        <v>86</v>
      </c>
      <c r="Y8555" s="2">
        <v>0.92</v>
      </c>
      <c r="Z8555" s="2" t="s">
        <v>3753</v>
      </c>
      <c r="AA8555" s="2" t="s">
        <v>141</v>
      </c>
      <c r="AB8555" s="2" t="s">
        <v>49</v>
      </c>
      <c r="AC8555" s="2">
        <v>7.79</v>
      </c>
      <c r="AD8555" s="3">
        <v>0</v>
      </c>
      <c r="AE8555" s="5">
        <v>0</v>
      </c>
      <c r="AF8555" s="2">
        <v>0</v>
      </c>
      <c r="AG8555" s="3">
        <f t="shared" si="937"/>
        <v>0</v>
      </c>
      <c r="AH8555" s="2" t="s">
        <v>50</v>
      </c>
      <c r="AI8555" s="3">
        <v>0</v>
      </c>
    </row>
    <row r="8556" spans="1:35" x14ac:dyDescent="0.3">
      <c r="A8556" s="2" t="s">
        <v>16076</v>
      </c>
      <c r="B8556" s="2" t="s">
        <v>6344</v>
      </c>
      <c r="C8556" s="2" t="s">
        <v>315</v>
      </c>
      <c r="D8556" s="2" t="s">
        <v>104</v>
      </c>
      <c r="E8556" s="2">
        <v>2020</v>
      </c>
      <c r="F8556" s="2" t="s">
        <v>82</v>
      </c>
      <c r="G8556" s="2" t="s">
        <v>40</v>
      </c>
      <c r="H8556" s="2" t="s">
        <v>41</v>
      </c>
      <c r="I8556" s="2" t="s">
        <v>131</v>
      </c>
      <c r="J8556" s="2" t="s">
        <v>132</v>
      </c>
      <c r="K8556" s="3">
        <v>6690698.9699999997</v>
      </c>
      <c r="L8556" s="3">
        <v>3616543.58</v>
      </c>
      <c r="M8556" s="3">
        <f t="shared" si="931"/>
        <v>3074155.3899999997</v>
      </c>
      <c r="N8556" s="3">
        <v>722379.44</v>
      </c>
      <c r="O8556" s="3">
        <f t="shared" si="932"/>
        <v>2351775.9499999997</v>
      </c>
      <c r="P8556" s="3">
        <v>1879675.65</v>
      </c>
      <c r="Q8556" s="4">
        <f t="shared" si="933"/>
        <v>0.45946700094922965</v>
      </c>
      <c r="R8556" s="4">
        <f t="shared" si="934"/>
        <v>0.2809386072259652</v>
      </c>
      <c r="S8556" s="3">
        <v>5865829.0199999996</v>
      </c>
      <c r="T8556" s="3">
        <f t="shared" si="935"/>
        <v>824869.95000000019</v>
      </c>
      <c r="U8556" s="4">
        <f t="shared" si="936"/>
        <v>0.14062291062142146</v>
      </c>
      <c r="V8556" s="2" t="s">
        <v>85</v>
      </c>
      <c r="W8556" s="2" t="s">
        <v>96</v>
      </c>
      <c r="X8556" s="2" t="s">
        <v>46</v>
      </c>
      <c r="Y8556" s="2">
        <v>0.89</v>
      </c>
      <c r="Z8556" s="2" t="s">
        <v>1049</v>
      </c>
      <c r="AA8556" s="2" t="s">
        <v>224</v>
      </c>
      <c r="AB8556" s="2" t="s">
        <v>77</v>
      </c>
      <c r="AC8556" s="2">
        <v>6.72</v>
      </c>
      <c r="AD8556" s="3">
        <v>0</v>
      </c>
      <c r="AE8556" s="5">
        <v>0</v>
      </c>
      <c r="AF8556" s="2">
        <v>0</v>
      </c>
      <c r="AG8556" s="3">
        <f t="shared" si="937"/>
        <v>0</v>
      </c>
      <c r="AH8556" s="2" t="s">
        <v>50</v>
      </c>
      <c r="AI8556" s="3">
        <v>0</v>
      </c>
    </row>
    <row r="8557" spans="1:35" x14ac:dyDescent="0.3">
      <c r="A8557" s="2" t="s">
        <v>16077</v>
      </c>
      <c r="B8557" s="2" t="s">
        <v>7706</v>
      </c>
      <c r="C8557" s="2" t="s">
        <v>932</v>
      </c>
      <c r="D8557" s="2" t="s">
        <v>81</v>
      </c>
      <c r="E8557" s="2">
        <v>2020</v>
      </c>
      <c r="F8557" s="2" t="s">
        <v>92</v>
      </c>
      <c r="G8557" s="2" t="s">
        <v>69</v>
      </c>
      <c r="H8557" s="2" t="s">
        <v>272</v>
      </c>
      <c r="I8557" s="2" t="s">
        <v>131</v>
      </c>
      <c r="J8557" s="2" t="s">
        <v>235</v>
      </c>
      <c r="K8557" s="3">
        <v>9883410.6600000001</v>
      </c>
      <c r="L8557" s="3">
        <v>3996950.63</v>
      </c>
      <c r="M8557" s="3">
        <f t="shared" si="931"/>
        <v>5886460.0300000003</v>
      </c>
      <c r="N8557" s="3">
        <v>1938852.32</v>
      </c>
      <c r="O8557" s="3">
        <f t="shared" si="932"/>
        <v>3947607.71</v>
      </c>
      <c r="P8557" s="3">
        <v>2855225.19</v>
      </c>
      <c r="Q8557" s="4">
        <f t="shared" si="933"/>
        <v>0.59558994688175793</v>
      </c>
      <c r="R8557" s="4">
        <f t="shared" si="934"/>
        <v>0.28889067632852966</v>
      </c>
      <c r="S8557" s="3">
        <v>8335220.7699999996</v>
      </c>
      <c r="T8557" s="3">
        <f t="shared" si="935"/>
        <v>1548189.8900000006</v>
      </c>
      <c r="U8557" s="4">
        <f t="shared" si="936"/>
        <v>0.18574071793901636</v>
      </c>
      <c r="V8557" s="2" t="s">
        <v>85</v>
      </c>
      <c r="W8557" s="2" t="s">
        <v>125</v>
      </c>
      <c r="X8557" s="2" t="s">
        <v>274</v>
      </c>
      <c r="Y8557" s="2">
        <v>1</v>
      </c>
      <c r="Z8557" s="2" t="s">
        <v>16078</v>
      </c>
      <c r="AA8557" s="2" t="s">
        <v>63</v>
      </c>
      <c r="AB8557" s="2" t="s">
        <v>306</v>
      </c>
      <c r="AC8557" s="2">
        <v>6.83</v>
      </c>
      <c r="AD8557" s="3">
        <v>0</v>
      </c>
      <c r="AE8557" s="5">
        <v>0</v>
      </c>
      <c r="AF8557" s="2">
        <v>0</v>
      </c>
      <c r="AG8557" s="3">
        <f t="shared" si="937"/>
        <v>0</v>
      </c>
      <c r="AH8557" s="2" t="s">
        <v>50</v>
      </c>
      <c r="AI8557" s="3">
        <v>0</v>
      </c>
    </row>
    <row r="8558" spans="1:35" x14ac:dyDescent="0.3">
      <c r="A8558" s="2" t="s">
        <v>16079</v>
      </c>
      <c r="B8558" s="2" t="s">
        <v>2077</v>
      </c>
      <c r="C8558" s="2" t="s">
        <v>189</v>
      </c>
      <c r="D8558" s="2" t="s">
        <v>54</v>
      </c>
      <c r="E8558" s="2">
        <v>2020</v>
      </c>
      <c r="F8558" s="2" t="s">
        <v>105</v>
      </c>
      <c r="G8558" s="2" t="s">
        <v>56</v>
      </c>
      <c r="H8558" s="2" t="s">
        <v>123</v>
      </c>
      <c r="I8558" s="2" t="s">
        <v>71</v>
      </c>
      <c r="J8558" s="2" t="s">
        <v>293</v>
      </c>
      <c r="K8558" s="3">
        <v>4179951.3</v>
      </c>
      <c r="L8558" s="3">
        <v>2346552.86</v>
      </c>
      <c r="M8558" s="3">
        <f t="shared" si="931"/>
        <v>1833398.44</v>
      </c>
      <c r="N8558" s="3">
        <v>910917.81</v>
      </c>
      <c r="O8558" s="3">
        <f t="shared" si="932"/>
        <v>922480.62999999989</v>
      </c>
      <c r="P8558" s="3">
        <v>718967.01</v>
      </c>
      <c r="Q8558" s="4">
        <f t="shared" si="933"/>
        <v>0.43861717719055721</v>
      </c>
      <c r="R8558" s="4">
        <f t="shared" si="934"/>
        <v>0.1720036809998241</v>
      </c>
      <c r="S8558" s="3">
        <v>3579706.18</v>
      </c>
      <c r="T8558" s="3">
        <f t="shared" si="935"/>
        <v>600245.11999999965</v>
      </c>
      <c r="U8558" s="4">
        <f t="shared" si="936"/>
        <v>0.16767999657446736</v>
      </c>
      <c r="V8558" s="2" t="s">
        <v>44</v>
      </c>
      <c r="W8558" s="2" t="s">
        <v>125</v>
      </c>
      <c r="X8558" s="2" t="s">
        <v>126</v>
      </c>
      <c r="Y8558" s="2">
        <v>1.34</v>
      </c>
      <c r="Z8558" s="2" t="s">
        <v>15997</v>
      </c>
      <c r="AA8558" s="2" t="s">
        <v>63</v>
      </c>
      <c r="AB8558" s="2" t="s">
        <v>209</v>
      </c>
      <c r="AC8558" s="2">
        <v>1.53</v>
      </c>
      <c r="AD8558" s="3">
        <v>0</v>
      </c>
      <c r="AE8558" s="5">
        <v>0</v>
      </c>
      <c r="AF8558" s="2">
        <v>0</v>
      </c>
      <c r="AG8558" s="3">
        <f t="shared" si="937"/>
        <v>0</v>
      </c>
      <c r="AH8558" s="2" t="s">
        <v>230</v>
      </c>
      <c r="AI8558" s="3">
        <v>0</v>
      </c>
    </row>
    <row r="8559" spans="1:35" x14ac:dyDescent="0.3">
      <c r="A8559" s="2" t="s">
        <v>16080</v>
      </c>
      <c r="B8559" s="2" t="s">
        <v>5296</v>
      </c>
      <c r="C8559" s="2" t="s">
        <v>145</v>
      </c>
      <c r="D8559" s="2" t="s">
        <v>54</v>
      </c>
      <c r="E8559" s="2">
        <v>2024</v>
      </c>
      <c r="F8559" s="2" t="s">
        <v>55</v>
      </c>
      <c r="G8559" s="2" t="s">
        <v>93</v>
      </c>
      <c r="H8559" s="2" t="s">
        <v>94</v>
      </c>
      <c r="I8559" s="2" t="s">
        <v>131</v>
      </c>
      <c r="J8559" s="2" t="s">
        <v>463</v>
      </c>
      <c r="K8559" s="3">
        <v>4192904.53</v>
      </c>
      <c r="L8559" s="3">
        <v>1411564.67</v>
      </c>
      <c r="M8559" s="3">
        <f t="shared" si="931"/>
        <v>2781339.86</v>
      </c>
      <c r="N8559" s="3">
        <v>649877.12</v>
      </c>
      <c r="O8559" s="3">
        <f t="shared" si="932"/>
        <v>2131462.7399999998</v>
      </c>
      <c r="P8559" s="3">
        <v>1514009.4</v>
      </c>
      <c r="Q8559" s="4">
        <f t="shared" si="933"/>
        <v>0.66334442868891175</v>
      </c>
      <c r="R8559" s="4">
        <f t="shared" si="934"/>
        <v>0.36108845054003652</v>
      </c>
      <c r="S8559" s="3">
        <v>4158010.7</v>
      </c>
      <c r="T8559" s="3">
        <f t="shared" si="935"/>
        <v>34893.829999999609</v>
      </c>
      <c r="U8559" s="4">
        <f t="shared" si="936"/>
        <v>8.3919529115207923E-3</v>
      </c>
      <c r="V8559" s="2" t="s">
        <v>44</v>
      </c>
      <c r="W8559" s="2" t="s">
        <v>60</v>
      </c>
      <c r="X8559" s="2" t="s">
        <v>97</v>
      </c>
      <c r="Y8559" s="2">
        <v>1550</v>
      </c>
      <c r="Z8559" s="2" t="s">
        <v>16081</v>
      </c>
      <c r="AA8559" s="2" t="s">
        <v>141</v>
      </c>
      <c r="AB8559" s="2" t="s">
        <v>209</v>
      </c>
      <c r="AC8559" s="2">
        <v>5.22</v>
      </c>
      <c r="AD8559" s="3">
        <v>0</v>
      </c>
      <c r="AE8559" s="5">
        <v>0</v>
      </c>
      <c r="AF8559" s="2">
        <v>0</v>
      </c>
      <c r="AG8559" s="3">
        <f t="shared" si="937"/>
        <v>0</v>
      </c>
      <c r="AH8559" s="2" t="s">
        <v>50</v>
      </c>
      <c r="AI8559" s="3">
        <v>0</v>
      </c>
    </row>
    <row r="8560" spans="1:35" x14ac:dyDescent="0.3">
      <c r="A8560" s="2" t="s">
        <v>16082</v>
      </c>
      <c r="B8560" s="2" t="s">
        <v>601</v>
      </c>
      <c r="C8560" s="2" t="s">
        <v>536</v>
      </c>
      <c r="D8560" s="2" t="s">
        <v>81</v>
      </c>
      <c r="E8560" s="2">
        <v>2024</v>
      </c>
      <c r="F8560" s="2" t="s">
        <v>68</v>
      </c>
      <c r="G8560" s="2" t="s">
        <v>93</v>
      </c>
      <c r="H8560" s="2" t="s">
        <v>221</v>
      </c>
      <c r="I8560" s="2" t="s">
        <v>58</v>
      </c>
      <c r="J8560" s="2" t="s">
        <v>240</v>
      </c>
      <c r="K8560" s="3">
        <v>4766022.07</v>
      </c>
      <c r="L8560" s="3">
        <v>2556729.4300000002</v>
      </c>
      <c r="M8560" s="3">
        <f t="shared" si="931"/>
        <v>2209292.64</v>
      </c>
      <c r="N8560" s="3">
        <v>518695.86</v>
      </c>
      <c r="O8560" s="3">
        <f t="shared" si="932"/>
        <v>1690596.7800000003</v>
      </c>
      <c r="P8560" s="3">
        <v>1194680.67</v>
      </c>
      <c r="Q8560" s="4">
        <f t="shared" si="933"/>
        <v>0.46355065242070942</v>
      </c>
      <c r="R8560" s="4">
        <f t="shared" si="934"/>
        <v>0.25066620600017486</v>
      </c>
      <c r="S8560" s="3">
        <v>5556429.8499999996</v>
      </c>
      <c r="T8560" s="3">
        <f t="shared" si="935"/>
        <v>-790407.77999999933</v>
      </c>
      <c r="U8560" s="4">
        <f t="shared" si="936"/>
        <v>-0.1422510139311845</v>
      </c>
      <c r="V8560" s="2" t="s">
        <v>85</v>
      </c>
      <c r="W8560" s="2" t="s">
        <v>125</v>
      </c>
      <c r="X8560" s="2" t="s">
        <v>222</v>
      </c>
      <c r="Y8560" s="2">
        <v>18.899999999999999</v>
      </c>
      <c r="Z8560" s="2" t="s">
        <v>16083</v>
      </c>
      <c r="AA8560" s="2" t="s">
        <v>76</v>
      </c>
      <c r="AB8560" s="2" t="s">
        <v>142</v>
      </c>
      <c r="AC8560" s="2">
        <v>6.72</v>
      </c>
      <c r="AD8560" s="3">
        <v>0</v>
      </c>
      <c r="AE8560" s="5">
        <v>0</v>
      </c>
      <c r="AF8560" s="2">
        <v>0</v>
      </c>
      <c r="AG8560" s="3">
        <f t="shared" si="937"/>
        <v>0</v>
      </c>
      <c r="AH8560" s="2" t="s">
        <v>50</v>
      </c>
      <c r="AI8560" s="3">
        <v>0</v>
      </c>
    </row>
    <row r="8561" spans="1:35" x14ac:dyDescent="0.3">
      <c r="A8561" s="2" t="s">
        <v>16084</v>
      </c>
      <c r="B8561" s="2" t="s">
        <v>455</v>
      </c>
      <c r="C8561" s="2" t="s">
        <v>456</v>
      </c>
      <c r="D8561" s="2" t="s">
        <v>54</v>
      </c>
      <c r="E8561" s="2">
        <v>2023</v>
      </c>
      <c r="F8561" s="2" t="s">
        <v>82</v>
      </c>
      <c r="G8561" s="2" t="s">
        <v>114</v>
      </c>
      <c r="H8561" s="2" t="s">
        <v>190</v>
      </c>
      <c r="I8561" s="2" t="s">
        <v>58</v>
      </c>
      <c r="J8561" s="2" t="s">
        <v>59</v>
      </c>
      <c r="K8561" s="3">
        <v>7298711.29</v>
      </c>
      <c r="L8561" s="3">
        <v>2615306.06</v>
      </c>
      <c r="M8561" s="3">
        <f t="shared" si="931"/>
        <v>4683405.2300000004</v>
      </c>
      <c r="N8561" s="3">
        <v>1096775.46</v>
      </c>
      <c r="O8561" s="3">
        <f t="shared" si="932"/>
        <v>3586629.7700000005</v>
      </c>
      <c r="P8561" s="3">
        <v>2679401.48</v>
      </c>
      <c r="Q8561" s="4">
        <f t="shared" si="933"/>
        <v>0.64167563887843559</v>
      </c>
      <c r="R8561" s="4">
        <f t="shared" si="934"/>
        <v>0.36710610593284609</v>
      </c>
      <c r="S8561" s="3">
        <v>8228406.9500000002</v>
      </c>
      <c r="T8561" s="3">
        <f t="shared" si="935"/>
        <v>-929695.66000000015</v>
      </c>
      <c r="U8561" s="4">
        <f t="shared" si="936"/>
        <v>-0.11298610601654797</v>
      </c>
      <c r="V8561" s="2" t="s">
        <v>124</v>
      </c>
      <c r="W8561" s="2" t="s">
        <v>45</v>
      </c>
      <c r="X8561" s="2" t="s">
        <v>192</v>
      </c>
      <c r="Y8561" s="2">
        <v>3.64</v>
      </c>
      <c r="Z8561" s="2" t="s">
        <v>12441</v>
      </c>
      <c r="AA8561" s="2" t="s">
        <v>48</v>
      </c>
      <c r="AB8561" s="2" t="s">
        <v>209</v>
      </c>
      <c r="AC8561" s="2">
        <v>5.56</v>
      </c>
      <c r="AD8561" s="3">
        <v>0</v>
      </c>
      <c r="AE8561" s="5">
        <v>0</v>
      </c>
      <c r="AF8561" s="2">
        <v>0</v>
      </c>
      <c r="AG8561" s="3">
        <f t="shared" si="937"/>
        <v>0</v>
      </c>
      <c r="AH8561" s="2" t="s">
        <v>230</v>
      </c>
      <c r="AI8561" s="3">
        <v>0</v>
      </c>
    </row>
    <row r="8562" spans="1:35" x14ac:dyDescent="0.3">
      <c r="A8562" s="2" t="s">
        <v>16085</v>
      </c>
      <c r="B8562" s="2" t="s">
        <v>1163</v>
      </c>
      <c r="C8562" s="2" t="s">
        <v>456</v>
      </c>
      <c r="D8562" s="2" t="s">
        <v>54</v>
      </c>
      <c r="E8562" s="2">
        <v>2023</v>
      </c>
      <c r="F8562" s="2" t="s">
        <v>55</v>
      </c>
      <c r="G8562" s="2" t="s">
        <v>93</v>
      </c>
      <c r="H8562" s="2" t="s">
        <v>221</v>
      </c>
      <c r="I8562" s="2" t="s">
        <v>42</v>
      </c>
      <c r="J8562" s="2" t="s">
        <v>43</v>
      </c>
      <c r="K8562" s="3">
        <v>3147803.63</v>
      </c>
      <c r="L8562" s="3">
        <v>1135489.2</v>
      </c>
      <c r="M8562" s="3">
        <f t="shared" si="931"/>
        <v>2012314.43</v>
      </c>
      <c r="N8562" s="3">
        <v>311621.28999999998</v>
      </c>
      <c r="O8562" s="3">
        <f t="shared" si="932"/>
        <v>1700693.14</v>
      </c>
      <c r="P8562" s="3">
        <v>1317132.6100000001</v>
      </c>
      <c r="Q8562" s="4">
        <f t="shared" si="933"/>
        <v>0.63927571936880956</v>
      </c>
      <c r="R8562" s="4">
        <f t="shared" si="934"/>
        <v>0.41842909050841909</v>
      </c>
      <c r="S8562" s="3">
        <v>3157180.59</v>
      </c>
      <c r="T8562" s="3">
        <f t="shared" si="935"/>
        <v>-9376.9599999999627</v>
      </c>
      <c r="U8562" s="4">
        <f t="shared" si="936"/>
        <v>-2.9700423313447403E-3</v>
      </c>
      <c r="V8562" s="2" t="s">
        <v>107</v>
      </c>
      <c r="W8562" s="2" t="s">
        <v>134</v>
      </c>
      <c r="X8562" s="2" t="s">
        <v>222</v>
      </c>
      <c r="Y8562" s="2">
        <v>18.899999999999999</v>
      </c>
      <c r="Z8562" s="2" t="s">
        <v>11545</v>
      </c>
      <c r="AA8562" s="2" t="s">
        <v>76</v>
      </c>
      <c r="AB8562" s="2" t="s">
        <v>110</v>
      </c>
      <c r="AC8562" s="2">
        <v>4.42</v>
      </c>
      <c r="AD8562" s="3">
        <v>0</v>
      </c>
      <c r="AE8562" s="5">
        <v>0</v>
      </c>
      <c r="AF8562" s="2">
        <v>0</v>
      </c>
      <c r="AG8562" s="3">
        <f t="shared" si="937"/>
        <v>0</v>
      </c>
      <c r="AH8562" s="2" t="s">
        <v>50</v>
      </c>
      <c r="AI8562" s="3">
        <v>0</v>
      </c>
    </row>
    <row r="8563" spans="1:35" x14ac:dyDescent="0.3">
      <c r="A8563" s="2" t="s">
        <v>16086</v>
      </c>
      <c r="B8563" s="2" t="s">
        <v>2849</v>
      </c>
      <c r="C8563" s="2" t="s">
        <v>387</v>
      </c>
      <c r="D8563" s="2" t="s">
        <v>81</v>
      </c>
      <c r="E8563" s="2">
        <v>2020</v>
      </c>
      <c r="F8563" s="2" t="s">
        <v>55</v>
      </c>
      <c r="G8563" s="2" t="s">
        <v>56</v>
      </c>
      <c r="H8563" s="2" t="s">
        <v>262</v>
      </c>
      <c r="I8563" s="2" t="s">
        <v>178</v>
      </c>
      <c r="J8563" s="2" t="s">
        <v>288</v>
      </c>
      <c r="K8563" s="3">
        <v>5031661.42</v>
      </c>
      <c r="L8563" s="3">
        <v>2749034.11</v>
      </c>
      <c r="M8563" s="3">
        <f t="shared" si="931"/>
        <v>2282627.31</v>
      </c>
      <c r="N8563" s="3">
        <v>751485.38</v>
      </c>
      <c r="O8563" s="3">
        <f t="shared" si="932"/>
        <v>1531141.9300000002</v>
      </c>
      <c r="P8563" s="3">
        <v>1174016.6599999999</v>
      </c>
      <c r="Q8563" s="4">
        <f t="shared" si="933"/>
        <v>0.45365280361014437</v>
      </c>
      <c r="R8563" s="4">
        <f t="shared" si="934"/>
        <v>0.23332584647557625</v>
      </c>
      <c r="S8563" s="3">
        <v>4336468.28</v>
      </c>
      <c r="T8563" s="3">
        <f t="shared" si="935"/>
        <v>695193.13999999966</v>
      </c>
      <c r="U8563" s="4">
        <f t="shared" si="936"/>
        <v>0.16031320768706273</v>
      </c>
      <c r="V8563" s="2" t="s">
        <v>85</v>
      </c>
      <c r="W8563" s="2" t="s">
        <v>125</v>
      </c>
      <c r="X8563" s="2" t="s">
        <v>264</v>
      </c>
      <c r="Y8563" s="2">
        <v>83.5</v>
      </c>
      <c r="Z8563" s="2" t="s">
        <v>16087</v>
      </c>
      <c r="AA8563" s="2" t="s">
        <v>148</v>
      </c>
      <c r="AB8563" s="2" t="s">
        <v>209</v>
      </c>
      <c r="AC8563" s="2">
        <v>3.57</v>
      </c>
      <c r="AD8563" s="3">
        <v>3348866.48</v>
      </c>
      <c r="AE8563" s="5">
        <v>9.06</v>
      </c>
      <c r="AF8563" s="2">
        <v>180</v>
      </c>
      <c r="AG8563" s="3">
        <f t="shared" si="937"/>
        <v>34086.067930148914</v>
      </c>
      <c r="AH8563" s="2" t="s">
        <v>50</v>
      </c>
      <c r="AI8563" s="3">
        <v>0</v>
      </c>
    </row>
    <row r="8564" spans="1:35" x14ac:dyDescent="0.3">
      <c r="A8564" s="2" t="s">
        <v>16088</v>
      </c>
      <c r="B8564" s="2" t="s">
        <v>2019</v>
      </c>
      <c r="C8564" s="2" t="s">
        <v>196</v>
      </c>
      <c r="D8564" s="2" t="s">
        <v>38</v>
      </c>
      <c r="E8564" s="2">
        <v>2023</v>
      </c>
      <c r="F8564" s="2" t="s">
        <v>105</v>
      </c>
      <c r="G8564" s="2" t="s">
        <v>40</v>
      </c>
      <c r="H8564" s="2" t="s">
        <v>279</v>
      </c>
      <c r="I8564" s="2" t="s">
        <v>178</v>
      </c>
      <c r="J8564" s="2" t="s">
        <v>179</v>
      </c>
      <c r="K8564" s="3">
        <v>6312145.1799999997</v>
      </c>
      <c r="L8564" s="3">
        <v>2069299.04</v>
      </c>
      <c r="M8564" s="3">
        <f t="shared" si="931"/>
        <v>4242846.1399999997</v>
      </c>
      <c r="N8564" s="3">
        <v>757340.46</v>
      </c>
      <c r="O8564" s="3">
        <f t="shared" si="932"/>
        <v>3485505.6799999997</v>
      </c>
      <c r="P8564" s="3">
        <v>2725785.23</v>
      </c>
      <c r="Q8564" s="4">
        <f t="shared" si="933"/>
        <v>0.67217182415946897</v>
      </c>
      <c r="R8564" s="4">
        <f t="shared" si="934"/>
        <v>0.4318318340707113</v>
      </c>
      <c r="S8564" s="3">
        <v>7346195.7400000002</v>
      </c>
      <c r="T8564" s="3">
        <f t="shared" si="935"/>
        <v>-1034050.5600000005</v>
      </c>
      <c r="U8564" s="4">
        <f t="shared" si="936"/>
        <v>-0.14076000648466255</v>
      </c>
      <c r="V8564" s="2" t="s">
        <v>44</v>
      </c>
      <c r="W8564" s="2" t="s">
        <v>207</v>
      </c>
      <c r="X8564" s="2" t="s">
        <v>280</v>
      </c>
      <c r="Y8564" s="2">
        <v>0.79</v>
      </c>
      <c r="Z8564" s="2" t="s">
        <v>9910</v>
      </c>
      <c r="AA8564" s="2" t="s">
        <v>76</v>
      </c>
      <c r="AB8564" s="2" t="s">
        <v>149</v>
      </c>
      <c r="AC8564" s="2">
        <v>2.37</v>
      </c>
      <c r="AD8564" s="3">
        <v>1652018.04</v>
      </c>
      <c r="AE8564" s="5">
        <v>11.92</v>
      </c>
      <c r="AF8564" s="2">
        <v>240</v>
      </c>
      <c r="AG8564" s="3">
        <f t="shared" si="937"/>
        <v>18098.087332829935</v>
      </c>
      <c r="AH8564" s="2" t="s">
        <v>50</v>
      </c>
      <c r="AI8564" s="3">
        <v>0</v>
      </c>
    </row>
    <row r="8565" spans="1:35" x14ac:dyDescent="0.3">
      <c r="A8565" s="2" t="s">
        <v>16089</v>
      </c>
      <c r="B8565" s="2" t="s">
        <v>2213</v>
      </c>
      <c r="C8565" s="2" t="s">
        <v>91</v>
      </c>
      <c r="D8565" s="2" t="s">
        <v>38</v>
      </c>
      <c r="E8565" s="2">
        <v>2022</v>
      </c>
      <c r="F8565" s="2" t="s">
        <v>55</v>
      </c>
      <c r="G8565" s="2" t="s">
        <v>69</v>
      </c>
      <c r="H8565" s="2" t="s">
        <v>165</v>
      </c>
      <c r="I8565" s="2" t="s">
        <v>178</v>
      </c>
      <c r="J8565" s="2" t="s">
        <v>288</v>
      </c>
      <c r="K8565" s="3">
        <v>374159.89</v>
      </c>
      <c r="L8565" s="3">
        <v>126762.47</v>
      </c>
      <c r="M8565" s="3">
        <f t="shared" si="931"/>
        <v>247397.42</v>
      </c>
      <c r="N8565" s="3">
        <v>39306.04</v>
      </c>
      <c r="O8565" s="3">
        <f t="shared" si="932"/>
        <v>208091.38</v>
      </c>
      <c r="P8565" s="3">
        <v>150606.62</v>
      </c>
      <c r="Q8565" s="4">
        <f t="shared" si="933"/>
        <v>0.66120775265355136</v>
      </c>
      <c r="R8565" s="4">
        <f t="shared" si="934"/>
        <v>0.40251941489505993</v>
      </c>
      <c r="S8565" s="3">
        <v>369619.35</v>
      </c>
      <c r="T8565" s="3">
        <f t="shared" si="935"/>
        <v>4540.5400000000373</v>
      </c>
      <c r="U8565" s="4">
        <f t="shared" si="936"/>
        <v>1.2284367688001284E-2</v>
      </c>
      <c r="V8565" s="2" t="s">
        <v>73</v>
      </c>
      <c r="W8565" s="2" t="s">
        <v>125</v>
      </c>
      <c r="X8565" s="2" t="s">
        <v>167</v>
      </c>
      <c r="Y8565" s="2">
        <v>17.2</v>
      </c>
      <c r="Z8565" s="2" t="s">
        <v>338</v>
      </c>
      <c r="AA8565" s="2" t="s">
        <v>109</v>
      </c>
      <c r="AB8565" s="2" t="s">
        <v>88</v>
      </c>
      <c r="AC8565" s="2">
        <v>4.03</v>
      </c>
      <c r="AD8565" s="3">
        <v>2933847.79</v>
      </c>
      <c r="AE8565" s="5">
        <v>10.29</v>
      </c>
      <c r="AF8565" s="2">
        <v>12</v>
      </c>
      <c r="AG8565" s="3">
        <f t="shared" si="937"/>
        <v>258327.70628636354</v>
      </c>
      <c r="AH8565" s="2" t="s">
        <v>50</v>
      </c>
      <c r="AI8565" s="3">
        <v>0</v>
      </c>
    </row>
    <row r="8566" spans="1:35" x14ac:dyDescent="0.3">
      <c r="A8566" s="2" t="s">
        <v>16090</v>
      </c>
      <c r="B8566" s="2" t="s">
        <v>714</v>
      </c>
      <c r="C8566" s="2" t="s">
        <v>37</v>
      </c>
      <c r="D8566" s="2" t="s">
        <v>38</v>
      </c>
      <c r="E8566" s="2">
        <v>2022</v>
      </c>
      <c r="F8566" s="2" t="s">
        <v>55</v>
      </c>
      <c r="G8566" s="2" t="s">
        <v>40</v>
      </c>
      <c r="H8566" s="2" t="s">
        <v>41</v>
      </c>
      <c r="I8566" s="2" t="s">
        <v>55</v>
      </c>
      <c r="J8566" s="2" t="s">
        <v>154</v>
      </c>
      <c r="K8566" s="3">
        <v>5034682.7</v>
      </c>
      <c r="L8566" s="3">
        <v>2596279.21</v>
      </c>
      <c r="M8566" s="3">
        <f t="shared" si="931"/>
        <v>2438403.4900000002</v>
      </c>
      <c r="N8566" s="3">
        <v>834848.12</v>
      </c>
      <c r="O8566" s="3">
        <f t="shared" si="932"/>
        <v>1603555.37</v>
      </c>
      <c r="P8566" s="3">
        <v>1139276.53</v>
      </c>
      <c r="Q8566" s="4">
        <f t="shared" si="933"/>
        <v>0.48432118472927799</v>
      </c>
      <c r="R8566" s="4">
        <f t="shared" si="934"/>
        <v>0.22628566642342723</v>
      </c>
      <c r="S8566" s="3">
        <v>4297601.96</v>
      </c>
      <c r="T8566" s="3">
        <f t="shared" si="935"/>
        <v>737080.74000000022</v>
      </c>
      <c r="U8566" s="4">
        <f t="shared" si="936"/>
        <v>0.17150977379021864</v>
      </c>
      <c r="V8566" s="2" t="s">
        <v>85</v>
      </c>
      <c r="W8566" s="2" t="s">
        <v>117</v>
      </c>
      <c r="X8566" s="2" t="s">
        <v>46</v>
      </c>
      <c r="Y8566" s="2">
        <v>0.89</v>
      </c>
      <c r="Z8566" s="2" t="s">
        <v>15233</v>
      </c>
      <c r="AA8566" s="2" t="s">
        <v>224</v>
      </c>
      <c r="AB8566" s="2" t="s">
        <v>110</v>
      </c>
      <c r="AC8566" s="2">
        <v>4.1500000000000004</v>
      </c>
      <c r="AD8566" s="3">
        <v>0</v>
      </c>
      <c r="AE8566" s="5">
        <v>0</v>
      </c>
      <c r="AF8566" s="2">
        <v>0</v>
      </c>
      <c r="AG8566" s="3">
        <f t="shared" si="937"/>
        <v>0</v>
      </c>
      <c r="AH8566" s="2" t="s">
        <v>50</v>
      </c>
      <c r="AI8566" s="3">
        <v>0</v>
      </c>
    </row>
    <row r="8567" spans="1:35" x14ac:dyDescent="0.3">
      <c r="A8567" s="2" t="s">
        <v>16091</v>
      </c>
      <c r="B8567" s="2" t="s">
        <v>3984</v>
      </c>
      <c r="C8567" s="2" t="s">
        <v>67</v>
      </c>
      <c r="D8567" s="2" t="s">
        <v>54</v>
      </c>
      <c r="E8567" s="2">
        <v>2022</v>
      </c>
      <c r="F8567" s="2" t="s">
        <v>105</v>
      </c>
      <c r="G8567" s="2" t="s">
        <v>93</v>
      </c>
      <c r="H8567" s="2" t="s">
        <v>159</v>
      </c>
      <c r="I8567" s="2" t="s">
        <v>131</v>
      </c>
      <c r="J8567" s="2" t="s">
        <v>544</v>
      </c>
      <c r="K8567" s="3">
        <v>4256694.57</v>
      </c>
      <c r="L8567" s="3">
        <v>1312958.3899999999</v>
      </c>
      <c r="M8567" s="3">
        <f t="shared" si="931"/>
        <v>2943736.1800000006</v>
      </c>
      <c r="N8567" s="3">
        <v>674080.11</v>
      </c>
      <c r="O8567" s="3">
        <f t="shared" si="932"/>
        <v>2269656.0700000008</v>
      </c>
      <c r="P8567" s="3">
        <v>1794290.28</v>
      </c>
      <c r="Q8567" s="4">
        <f t="shared" si="933"/>
        <v>0.69155447533084347</v>
      </c>
      <c r="R8567" s="4">
        <f t="shared" si="934"/>
        <v>0.42152196980390816</v>
      </c>
      <c r="S8567" s="3">
        <v>4448059.13</v>
      </c>
      <c r="T8567" s="3">
        <f t="shared" si="935"/>
        <v>-191364.55999999959</v>
      </c>
      <c r="U8567" s="4">
        <f t="shared" si="936"/>
        <v>-4.3022035995281295E-2</v>
      </c>
      <c r="V8567" s="2" t="s">
        <v>107</v>
      </c>
      <c r="W8567" s="2" t="s">
        <v>60</v>
      </c>
      <c r="X8567" s="2" t="s">
        <v>160</v>
      </c>
      <c r="Y8567" s="2">
        <v>129.5</v>
      </c>
      <c r="Z8567" s="2" t="s">
        <v>4712</v>
      </c>
      <c r="AA8567" s="2" t="s">
        <v>76</v>
      </c>
      <c r="AB8567" s="2" t="s">
        <v>182</v>
      </c>
      <c r="AC8567" s="2">
        <v>7.47</v>
      </c>
      <c r="AD8567" s="3">
        <v>0</v>
      </c>
      <c r="AE8567" s="5">
        <v>0</v>
      </c>
      <c r="AF8567" s="2">
        <v>0</v>
      </c>
      <c r="AG8567" s="3">
        <f t="shared" si="937"/>
        <v>0</v>
      </c>
      <c r="AH8567" s="2" t="s">
        <v>50</v>
      </c>
      <c r="AI8567" s="3">
        <v>0</v>
      </c>
    </row>
    <row r="8568" spans="1:35" x14ac:dyDescent="0.3">
      <c r="A8568" s="2" t="s">
        <v>16092</v>
      </c>
      <c r="B8568" s="2" t="s">
        <v>575</v>
      </c>
      <c r="C8568" s="2" t="s">
        <v>448</v>
      </c>
      <c r="D8568" s="2" t="s">
        <v>54</v>
      </c>
      <c r="E8568" s="2">
        <v>2021</v>
      </c>
      <c r="F8568" s="2" t="s">
        <v>105</v>
      </c>
      <c r="G8568" s="2" t="s">
        <v>93</v>
      </c>
      <c r="H8568" s="2" t="s">
        <v>94</v>
      </c>
      <c r="I8568" s="2" t="s">
        <v>55</v>
      </c>
      <c r="J8568" s="2" t="s">
        <v>84</v>
      </c>
      <c r="K8568" s="3">
        <v>2738260.84</v>
      </c>
      <c r="L8568" s="3">
        <v>1249837.6599999999</v>
      </c>
      <c r="M8568" s="3">
        <f t="shared" si="931"/>
        <v>1488423.18</v>
      </c>
      <c r="N8568" s="3">
        <v>248599.51</v>
      </c>
      <c r="O8568" s="3">
        <f t="shared" si="932"/>
        <v>1239823.67</v>
      </c>
      <c r="P8568" s="3">
        <v>897377.54</v>
      </c>
      <c r="Q8568" s="4">
        <f t="shared" si="933"/>
        <v>0.5435651557577692</v>
      </c>
      <c r="R8568" s="4">
        <f t="shared" si="934"/>
        <v>0.32771806355745131</v>
      </c>
      <c r="S8568" s="3">
        <v>2361447.1800000002</v>
      </c>
      <c r="T8568" s="3">
        <f t="shared" si="935"/>
        <v>376813.65999999968</v>
      </c>
      <c r="U8568" s="4">
        <f t="shared" si="936"/>
        <v>0.1595689555080371</v>
      </c>
      <c r="V8568" s="2" t="s">
        <v>73</v>
      </c>
      <c r="W8568" s="2" t="s">
        <v>207</v>
      </c>
      <c r="X8568" s="2" t="s">
        <v>97</v>
      </c>
      <c r="Y8568" s="2">
        <v>1550</v>
      </c>
      <c r="Z8568" s="2" t="s">
        <v>16093</v>
      </c>
      <c r="AA8568" s="2" t="s">
        <v>224</v>
      </c>
      <c r="AB8568" s="2" t="s">
        <v>142</v>
      </c>
      <c r="AC8568" s="2">
        <v>9.8800000000000008</v>
      </c>
      <c r="AD8568" s="3">
        <v>0</v>
      </c>
      <c r="AE8568" s="5">
        <v>0</v>
      </c>
      <c r="AF8568" s="2">
        <v>0</v>
      </c>
      <c r="AG8568" s="3">
        <f t="shared" si="937"/>
        <v>0</v>
      </c>
      <c r="AH8568" s="2" t="s">
        <v>50</v>
      </c>
      <c r="AI8568" s="3">
        <v>0</v>
      </c>
    </row>
    <row r="8569" spans="1:35" x14ac:dyDescent="0.3">
      <c r="A8569" s="2" t="s">
        <v>16094</v>
      </c>
      <c r="B8569" s="2" t="s">
        <v>402</v>
      </c>
      <c r="C8569" s="2" t="s">
        <v>403</v>
      </c>
      <c r="D8569" s="2" t="s">
        <v>54</v>
      </c>
      <c r="E8569" s="2">
        <v>2021</v>
      </c>
      <c r="F8569" s="2" t="s">
        <v>82</v>
      </c>
      <c r="G8569" s="2" t="s">
        <v>40</v>
      </c>
      <c r="H8569" s="2" t="s">
        <v>41</v>
      </c>
      <c r="I8569" s="2" t="s">
        <v>58</v>
      </c>
      <c r="J8569" s="2" t="s">
        <v>191</v>
      </c>
      <c r="K8569" s="3">
        <v>5152442.03</v>
      </c>
      <c r="L8569" s="3">
        <v>2093851.62</v>
      </c>
      <c r="M8569" s="3">
        <f t="shared" si="931"/>
        <v>3058590.41</v>
      </c>
      <c r="N8569" s="3">
        <v>492322.36</v>
      </c>
      <c r="O8569" s="3">
        <f t="shared" si="932"/>
        <v>2566268.0500000003</v>
      </c>
      <c r="P8569" s="3">
        <v>1822105.51</v>
      </c>
      <c r="Q8569" s="4">
        <f t="shared" si="933"/>
        <v>0.59361956761306833</v>
      </c>
      <c r="R8569" s="4">
        <f t="shared" si="934"/>
        <v>0.35363920630078394</v>
      </c>
      <c r="S8569" s="3">
        <v>5865987.1900000004</v>
      </c>
      <c r="T8569" s="3">
        <f t="shared" si="935"/>
        <v>-713545.16000000015</v>
      </c>
      <c r="U8569" s="4">
        <f t="shared" si="936"/>
        <v>-0.12164110436797597</v>
      </c>
      <c r="V8569" s="2" t="s">
        <v>73</v>
      </c>
      <c r="W8569" s="2" t="s">
        <v>134</v>
      </c>
      <c r="X8569" s="2" t="s">
        <v>46</v>
      </c>
      <c r="Y8569" s="2">
        <v>0.89</v>
      </c>
      <c r="Z8569" s="2" t="s">
        <v>3609</v>
      </c>
      <c r="AA8569" s="2" t="s">
        <v>63</v>
      </c>
      <c r="AB8569" s="2" t="s">
        <v>209</v>
      </c>
      <c r="AC8569" s="2">
        <v>9.07</v>
      </c>
      <c r="AD8569" s="3">
        <v>0</v>
      </c>
      <c r="AE8569" s="5">
        <v>0</v>
      </c>
      <c r="AF8569" s="2">
        <v>0</v>
      </c>
      <c r="AG8569" s="3">
        <f t="shared" si="937"/>
        <v>0</v>
      </c>
      <c r="AH8569" s="2" t="s">
        <v>50</v>
      </c>
      <c r="AI8569" s="3">
        <v>0</v>
      </c>
    </row>
    <row r="8570" spans="1:35" x14ac:dyDescent="0.3">
      <c r="A8570" s="2" t="s">
        <v>16095</v>
      </c>
      <c r="B8570" s="2" t="s">
        <v>11671</v>
      </c>
      <c r="C8570" s="2" t="s">
        <v>377</v>
      </c>
      <c r="D8570" s="2" t="s">
        <v>81</v>
      </c>
      <c r="E8570" s="2">
        <v>2023</v>
      </c>
      <c r="F8570" s="2" t="s">
        <v>68</v>
      </c>
      <c r="G8570" s="2" t="s">
        <v>69</v>
      </c>
      <c r="H8570" s="2" t="s">
        <v>70</v>
      </c>
      <c r="I8570" s="2" t="s">
        <v>178</v>
      </c>
      <c r="J8570" s="2" t="s">
        <v>197</v>
      </c>
      <c r="K8570" s="3">
        <v>2015111.66</v>
      </c>
      <c r="L8570" s="3">
        <v>963696.22</v>
      </c>
      <c r="M8570" s="3">
        <f t="shared" si="931"/>
        <v>1051415.44</v>
      </c>
      <c r="N8570" s="3">
        <v>240499.36</v>
      </c>
      <c r="O8570" s="3">
        <f t="shared" si="932"/>
        <v>810916.08</v>
      </c>
      <c r="P8570" s="3">
        <v>584660.31999999995</v>
      </c>
      <c r="Q8570" s="4">
        <f t="shared" si="933"/>
        <v>0.52176534971764299</v>
      </c>
      <c r="R8570" s="4">
        <f t="shared" si="934"/>
        <v>0.29013792714593295</v>
      </c>
      <c r="S8570" s="3">
        <v>1877502.87</v>
      </c>
      <c r="T8570" s="3">
        <f t="shared" si="935"/>
        <v>137608.7899999998</v>
      </c>
      <c r="U8570" s="4">
        <f t="shared" si="936"/>
        <v>7.329351778833755E-2</v>
      </c>
      <c r="V8570" s="2" t="s">
        <v>73</v>
      </c>
      <c r="W8570" s="2" t="s">
        <v>134</v>
      </c>
      <c r="X8570" s="2" t="s">
        <v>74</v>
      </c>
      <c r="Y8570" s="2">
        <v>1.36</v>
      </c>
      <c r="Z8570" s="2" t="s">
        <v>1116</v>
      </c>
      <c r="AA8570" s="2" t="s">
        <v>99</v>
      </c>
      <c r="AB8570" s="2" t="s">
        <v>110</v>
      </c>
      <c r="AC8570" s="2">
        <v>9.61</v>
      </c>
      <c r="AD8570" s="3">
        <v>1908729.49</v>
      </c>
      <c r="AE8570" s="5">
        <v>17.809999999999999</v>
      </c>
      <c r="AF8570" s="2">
        <v>120</v>
      </c>
      <c r="AG8570" s="3">
        <f t="shared" si="937"/>
        <v>34159.347409277274</v>
      </c>
      <c r="AH8570" s="2" t="s">
        <v>50</v>
      </c>
      <c r="AI8570" s="3">
        <v>0</v>
      </c>
    </row>
    <row r="8571" spans="1:35" x14ac:dyDescent="0.3">
      <c r="A8571" s="2" t="s">
        <v>16096</v>
      </c>
      <c r="B8571" s="2" t="s">
        <v>8905</v>
      </c>
      <c r="C8571" s="2" t="s">
        <v>227</v>
      </c>
      <c r="D8571" s="2" t="s">
        <v>104</v>
      </c>
      <c r="E8571" s="2">
        <v>2023</v>
      </c>
      <c r="F8571" s="2" t="s">
        <v>92</v>
      </c>
      <c r="G8571" s="2" t="s">
        <v>56</v>
      </c>
      <c r="H8571" s="2" t="s">
        <v>153</v>
      </c>
      <c r="I8571" s="2" t="s">
        <v>58</v>
      </c>
      <c r="J8571" s="2" t="s">
        <v>59</v>
      </c>
      <c r="K8571" s="3">
        <v>6544229.1799999997</v>
      </c>
      <c r="L8571" s="3">
        <v>2535357.42</v>
      </c>
      <c r="M8571" s="3">
        <f t="shared" si="931"/>
        <v>4008871.76</v>
      </c>
      <c r="N8571" s="3">
        <v>1191888.1000000001</v>
      </c>
      <c r="O8571" s="3">
        <f t="shared" si="932"/>
        <v>2816983.6599999997</v>
      </c>
      <c r="P8571" s="3">
        <v>2086319.96</v>
      </c>
      <c r="Q8571" s="4">
        <f t="shared" si="933"/>
        <v>0.61258119936441469</v>
      </c>
      <c r="R8571" s="4">
        <f t="shared" si="934"/>
        <v>0.31880300989092197</v>
      </c>
      <c r="S8571" s="3">
        <v>6149741.7999999998</v>
      </c>
      <c r="T8571" s="3">
        <f t="shared" si="935"/>
        <v>394487.37999999989</v>
      </c>
      <c r="U8571" s="4">
        <f t="shared" si="936"/>
        <v>6.4146982561121488E-2</v>
      </c>
      <c r="V8571" s="2" t="s">
        <v>44</v>
      </c>
      <c r="W8571" s="2" t="s">
        <v>207</v>
      </c>
      <c r="X8571" s="2" t="s">
        <v>155</v>
      </c>
      <c r="Y8571" s="2">
        <v>7.24</v>
      </c>
      <c r="Z8571" s="2" t="s">
        <v>16097</v>
      </c>
      <c r="AA8571" s="2" t="s">
        <v>63</v>
      </c>
      <c r="AB8571" s="2" t="s">
        <v>64</v>
      </c>
      <c r="AC8571" s="2">
        <v>6.54</v>
      </c>
      <c r="AD8571" s="3">
        <v>0</v>
      </c>
      <c r="AE8571" s="5">
        <v>0</v>
      </c>
      <c r="AF8571" s="2">
        <v>0</v>
      </c>
      <c r="AG8571" s="3">
        <f t="shared" si="937"/>
        <v>0</v>
      </c>
      <c r="AH8571" s="2" t="s">
        <v>50</v>
      </c>
      <c r="AI8571" s="3">
        <v>0</v>
      </c>
    </row>
    <row r="8572" spans="1:35" x14ac:dyDescent="0.3">
      <c r="A8572" s="2" t="s">
        <v>16098</v>
      </c>
      <c r="B8572" s="2" t="s">
        <v>1009</v>
      </c>
      <c r="C8572" s="2" t="s">
        <v>377</v>
      </c>
      <c r="D8572" s="2" t="s">
        <v>81</v>
      </c>
      <c r="E8572" s="2">
        <v>2023</v>
      </c>
      <c r="F8572" s="2" t="s">
        <v>105</v>
      </c>
      <c r="G8572" s="2" t="s">
        <v>93</v>
      </c>
      <c r="H8572" s="2" t="s">
        <v>94</v>
      </c>
      <c r="I8572" s="2" t="s">
        <v>58</v>
      </c>
      <c r="J8572" s="2" t="s">
        <v>106</v>
      </c>
      <c r="K8572" s="3">
        <v>9458698.2200000007</v>
      </c>
      <c r="L8572" s="3">
        <v>5094762.68</v>
      </c>
      <c r="M8572" s="3">
        <f t="shared" si="931"/>
        <v>4363935.540000001</v>
      </c>
      <c r="N8572" s="3">
        <v>1129892.72</v>
      </c>
      <c r="O8572" s="3">
        <f t="shared" si="932"/>
        <v>3234042.8200000012</v>
      </c>
      <c r="P8572" s="3">
        <v>2545666.89</v>
      </c>
      <c r="Q8572" s="4">
        <f t="shared" si="933"/>
        <v>0.46136745654625616</v>
      </c>
      <c r="R8572" s="4">
        <f t="shared" si="934"/>
        <v>0.26913501528331873</v>
      </c>
      <c r="S8572" s="3">
        <v>8260829.0800000001</v>
      </c>
      <c r="T8572" s="3">
        <f t="shared" si="935"/>
        <v>1197869.1400000006</v>
      </c>
      <c r="U8572" s="4">
        <f t="shared" si="936"/>
        <v>0.14500592233534029</v>
      </c>
      <c r="V8572" s="2" t="s">
        <v>124</v>
      </c>
      <c r="W8572" s="2" t="s">
        <v>125</v>
      </c>
      <c r="X8572" s="2" t="s">
        <v>97</v>
      </c>
      <c r="Y8572" s="2">
        <v>1550</v>
      </c>
      <c r="Z8572" s="2" t="s">
        <v>14217</v>
      </c>
      <c r="AA8572" s="2" t="s">
        <v>48</v>
      </c>
      <c r="AB8572" s="2" t="s">
        <v>242</v>
      </c>
      <c r="AC8572" s="2">
        <v>6.89</v>
      </c>
      <c r="AD8572" s="3">
        <v>0</v>
      </c>
      <c r="AE8572" s="5">
        <v>0</v>
      </c>
      <c r="AF8572" s="2">
        <v>0</v>
      </c>
      <c r="AG8572" s="3">
        <f t="shared" si="937"/>
        <v>0</v>
      </c>
      <c r="AH8572" s="2" t="s">
        <v>50</v>
      </c>
      <c r="AI8572" s="3">
        <v>0</v>
      </c>
    </row>
    <row r="8573" spans="1:35" x14ac:dyDescent="0.3">
      <c r="A8573" s="2" t="s">
        <v>16099</v>
      </c>
      <c r="B8573" s="2" t="s">
        <v>6793</v>
      </c>
      <c r="C8573" s="2" t="s">
        <v>130</v>
      </c>
      <c r="D8573" s="2" t="s">
        <v>104</v>
      </c>
      <c r="E8573" s="2">
        <v>2022</v>
      </c>
      <c r="F8573" s="2" t="s">
        <v>68</v>
      </c>
      <c r="G8573" s="2" t="s">
        <v>93</v>
      </c>
      <c r="H8573" s="2" t="s">
        <v>221</v>
      </c>
      <c r="I8573" s="2" t="s">
        <v>39</v>
      </c>
      <c r="J8573" s="2" t="s">
        <v>273</v>
      </c>
      <c r="K8573" s="3">
        <v>7026548.9699999997</v>
      </c>
      <c r="L8573" s="3">
        <v>2936716.92</v>
      </c>
      <c r="M8573" s="3">
        <f t="shared" si="931"/>
        <v>4089832.05</v>
      </c>
      <c r="N8573" s="3">
        <v>1454085.56</v>
      </c>
      <c r="O8573" s="3">
        <f t="shared" si="932"/>
        <v>2635746.4899999998</v>
      </c>
      <c r="P8573" s="3">
        <v>2021573.94</v>
      </c>
      <c r="Q8573" s="4">
        <f t="shared" si="933"/>
        <v>0.58205415879994926</v>
      </c>
      <c r="R8573" s="4">
        <f t="shared" si="934"/>
        <v>0.28770509515142539</v>
      </c>
      <c r="S8573" s="3">
        <v>7098426.8399999999</v>
      </c>
      <c r="T8573" s="3">
        <f t="shared" si="935"/>
        <v>-71877.870000000112</v>
      </c>
      <c r="U8573" s="4">
        <f t="shared" si="936"/>
        <v>-1.0125887273355361E-2</v>
      </c>
      <c r="V8573" s="2" t="s">
        <v>44</v>
      </c>
      <c r="W8573" s="2" t="s">
        <v>45</v>
      </c>
      <c r="X8573" s="2" t="s">
        <v>222</v>
      </c>
      <c r="Y8573" s="2">
        <v>18.899999999999999</v>
      </c>
      <c r="Z8573" s="2" t="s">
        <v>6394</v>
      </c>
      <c r="AA8573" s="2" t="s">
        <v>148</v>
      </c>
      <c r="AB8573" s="2" t="s">
        <v>242</v>
      </c>
      <c r="AC8573" s="2">
        <v>4.4000000000000004</v>
      </c>
      <c r="AD8573" s="3">
        <v>0</v>
      </c>
      <c r="AE8573" s="5">
        <v>0</v>
      </c>
      <c r="AF8573" s="2">
        <v>0</v>
      </c>
      <c r="AG8573" s="3">
        <f t="shared" si="937"/>
        <v>0</v>
      </c>
      <c r="AH8573" s="2" t="s">
        <v>50</v>
      </c>
      <c r="AI8573" s="3">
        <v>0</v>
      </c>
    </row>
    <row r="8574" spans="1:35" x14ac:dyDescent="0.3">
      <c r="A8574" s="2" t="s">
        <v>16100</v>
      </c>
      <c r="B8574" s="2" t="s">
        <v>8661</v>
      </c>
      <c r="C8574" s="2" t="s">
        <v>164</v>
      </c>
      <c r="D8574" s="2" t="s">
        <v>81</v>
      </c>
      <c r="E8574" s="2">
        <v>2023</v>
      </c>
      <c r="F8574" s="2" t="s">
        <v>55</v>
      </c>
      <c r="G8574" s="2" t="s">
        <v>93</v>
      </c>
      <c r="H8574" s="2" t="s">
        <v>221</v>
      </c>
      <c r="I8574" s="2" t="s">
        <v>71</v>
      </c>
      <c r="J8574" s="2" t="s">
        <v>228</v>
      </c>
      <c r="K8574" s="3">
        <v>342646.37</v>
      </c>
      <c r="L8574" s="3">
        <v>109292.41</v>
      </c>
      <c r="M8574" s="3">
        <f t="shared" si="931"/>
        <v>233353.96</v>
      </c>
      <c r="N8574" s="3">
        <v>69127.7</v>
      </c>
      <c r="O8574" s="3">
        <f t="shared" si="932"/>
        <v>164226.26</v>
      </c>
      <c r="P8574" s="3">
        <v>129450.4</v>
      </c>
      <c r="Q8574" s="4">
        <f t="shared" si="933"/>
        <v>0.68103438539273009</v>
      </c>
      <c r="R8574" s="4">
        <f t="shared" si="934"/>
        <v>0.37779591828157993</v>
      </c>
      <c r="S8574" s="3">
        <v>290203.09999999998</v>
      </c>
      <c r="T8574" s="3">
        <f t="shared" si="935"/>
        <v>52443.270000000019</v>
      </c>
      <c r="U8574" s="4">
        <f t="shared" si="936"/>
        <v>0.1807123011435785</v>
      </c>
      <c r="V8574" s="2" t="s">
        <v>73</v>
      </c>
      <c r="W8574" s="2" t="s">
        <v>134</v>
      </c>
      <c r="X8574" s="2" t="s">
        <v>222</v>
      </c>
      <c r="Y8574" s="2">
        <v>18.899999999999999</v>
      </c>
      <c r="Z8574" s="2" t="s">
        <v>16101</v>
      </c>
      <c r="AA8574" s="2" t="s">
        <v>63</v>
      </c>
      <c r="AB8574" s="2" t="s">
        <v>182</v>
      </c>
      <c r="AC8574" s="2">
        <v>8.64</v>
      </c>
      <c r="AD8574" s="3">
        <v>0</v>
      </c>
      <c r="AE8574" s="5">
        <v>0</v>
      </c>
      <c r="AF8574" s="2">
        <v>0</v>
      </c>
      <c r="AG8574" s="3">
        <f t="shared" si="937"/>
        <v>0</v>
      </c>
      <c r="AH8574" s="2" t="s">
        <v>50</v>
      </c>
      <c r="AI8574" s="3">
        <v>0</v>
      </c>
    </row>
    <row r="8575" spans="1:35" x14ac:dyDescent="0.3">
      <c r="A8575" s="2" t="s">
        <v>16102</v>
      </c>
      <c r="B8575" s="2" t="s">
        <v>6108</v>
      </c>
      <c r="C8575" s="2" t="s">
        <v>456</v>
      </c>
      <c r="D8575" s="2" t="s">
        <v>54</v>
      </c>
      <c r="E8575" s="2">
        <v>2023</v>
      </c>
      <c r="F8575" s="2" t="s">
        <v>39</v>
      </c>
      <c r="G8575" s="2" t="s">
        <v>93</v>
      </c>
      <c r="H8575" s="2" t="s">
        <v>159</v>
      </c>
      <c r="I8575" s="2" t="s">
        <v>55</v>
      </c>
      <c r="J8575" s="2" t="s">
        <v>154</v>
      </c>
      <c r="K8575" s="3">
        <v>304159.24</v>
      </c>
      <c r="L8575" s="3">
        <v>100716.06</v>
      </c>
      <c r="M8575" s="3">
        <f t="shared" si="931"/>
        <v>203443.18</v>
      </c>
      <c r="N8575" s="3">
        <v>58167.18</v>
      </c>
      <c r="O8575" s="3">
        <f t="shared" si="932"/>
        <v>145276</v>
      </c>
      <c r="P8575" s="3">
        <v>114704.16</v>
      </c>
      <c r="Q8575" s="4">
        <f t="shared" si="933"/>
        <v>0.66887062184926549</v>
      </c>
      <c r="R8575" s="4">
        <f t="shared" si="934"/>
        <v>0.37711877502061092</v>
      </c>
      <c r="S8575" s="3">
        <v>251763.79</v>
      </c>
      <c r="T8575" s="3">
        <f t="shared" si="935"/>
        <v>52395.449999999983</v>
      </c>
      <c r="U8575" s="4">
        <f t="shared" si="936"/>
        <v>0.20811352577747572</v>
      </c>
      <c r="V8575" s="2" t="s">
        <v>85</v>
      </c>
      <c r="W8575" s="2" t="s">
        <v>117</v>
      </c>
      <c r="X8575" s="2" t="s">
        <v>160</v>
      </c>
      <c r="Y8575" s="2">
        <v>129.5</v>
      </c>
      <c r="Z8575" s="2" t="s">
        <v>1372</v>
      </c>
      <c r="AA8575" s="2" t="s">
        <v>141</v>
      </c>
      <c r="AB8575" s="2" t="s">
        <v>306</v>
      </c>
      <c r="AC8575" s="2">
        <v>9.9700000000000006</v>
      </c>
      <c r="AD8575" s="3">
        <v>0</v>
      </c>
      <c r="AE8575" s="5">
        <v>0</v>
      </c>
      <c r="AF8575" s="2">
        <v>0</v>
      </c>
      <c r="AG8575" s="3">
        <f t="shared" si="937"/>
        <v>0</v>
      </c>
      <c r="AH8575" s="2" t="s">
        <v>50</v>
      </c>
      <c r="AI8575" s="3">
        <v>0</v>
      </c>
    </row>
    <row r="8576" spans="1:35" x14ac:dyDescent="0.3">
      <c r="A8576" s="2" t="s">
        <v>16103</v>
      </c>
      <c r="B8576" s="2" t="s">
        <v>977</v>
      </c>
      <c r="C8576" s="2" t="s">
        <v>292</v>
      </c>
      <c r="D8576" s="2" t="s">
        <v>81</v>
      </c>
      <c r="E8576" s="2">
        <v>2022</v>
      </c>
      <c r="F8576" s="2" t="s">
        <v>68</v>
      </c>
      <c r="G8576" s="2" t="s">
        <v>40</v>
      </c>
      <c r="H8576" s="2" t="s">
        <v>83</v>
      </c>
      <c r="I8576" s="2" t="s">
        <v>58</v>
      </c>
      <c r="J8576" s="2" t="s">
        <v>59</v>
      </c>
      <c r="K8576" s="3">
        <v>348404.93</v>
      </c>
      <c r="L8576" s="3">
        <v>171085.34</v>
      </c>
      <c r="M8576" s="3">
        <f t="shared" si="931"/>
        <v>177319.59</v>
      </c>
      <c r="N8576" s="3">
        <v>40787.879999999997</v>
      </c>
      <c r="O8576" s="3">
        <f t="shared" si="932"/>
        <v>136531.71</v>
      </c>
      <c r="P8576" s="3">
        <v>103992.07</v>
      </c>
      <c r="Q8576" s="4">
        <f t="shared" si="933"/>
        <v>0.50894684526995637</v>
      </c>
      <c r="R8576" s="4">
        <f t="shared" si="934"/>
        <v>0.29848047787383492</v>
      </c>
      <c r="S8576" s="3">
        <v>325212.90000000002</v>
      </c>
      <c r="T8576" s="3">
        <f t="shared" si="935"/>
        <v>23192.02999999997</v>
      </c>
      <c r="U8576" s="4">
        <f t="shared" si="936"/>
        <v>7.1313376560400793E-2</v>
      </c>
      <c r="V8576" s="2" t="s">
        <v>124</v>
      </c>
      <c r="W8576" s="2" t="s">
        <v>96</v>
      </c>
      <c r="X8576" s="2" t="s">
        <v>86</v>
      </c>
      <c r="Y8576" s="2">
        <v>0.92</v>
      </c>
      <c r="Z8576" s="2" t="s">
        <v>11000</v>
      </c>
      <c r="AA8576" s="2" t="s">
        <v>109</v>
      </c>
      <c r="AB8576" s="2" t="s">
        <v>88</v>
      </c>
      <c r="AC8576" s="2">
        <v>7.09</v>
      </c>
      <c r="AD8576" s="3">
        <v>0</v>
      </c>
      <c r="AE8576" s="5">
        <v>0</v>
      </c>
      <c r="AF8576" s="2">
        <v>0</v>
      </c>
      <c r="AG8576" s="3">
        <f t="shared" si="937"/>
        <v>0</v>
      </c>
      <c r="AH8576" s="2" t="s">
        <v>50</v>
      </c>
      <c r="AI8576" s="3">
        <v>0</v>
      </c>
    </row>
    <row r="8577" spans="1:35" x14ac:dyDescent="0.3">
      <c r="A8577" s="2" t="s">
        <v>16104</v>
      </c>
      <c r="B8577" s="2" t="s">
        <v>5031</v>
      </c>
      <c r="C8577" s="2" t="s">
        <v>322</v>
      </c>
      <c r="D8577" s="2" t="s">
        <v>38</v>
      </c>
      <c r="E8577" s="2">
        <v>2021</v>
      </c>
      <c r="F8577" s="2" t="s">
        <v>58</v>
      </c>
      <c r="G8577" s="2" t="s">
        <v>56</v>
      </c>
      <c r="H8577" s="2" t="s">
        <v>123</v>
      </c>
      <c r="I8577" s="2" t="s">
        <v>58</v>
      </c>
      <c r="J8577" s="2" t="s">
        <v>59</v>
      </c>
      <c r="K8577" s="3">
        <v>1903153.88</v>
      </c>
      <c r="L8577" s="3">
        <v>914317.89</v>
      </c>
      <c r="M8577" s="3">
        <f t="shared" si="931"/>
        <v>988835.98999999987</v>
      </c>
      <c r="N8577" s="3">
        <v>180803.92</v>
      </c>
      <c r="O8577" s="3">
        <f t="shared" si="932"/>
        <v>808032.06999999983</v>
      </c>
      <c r="P8577" s="3">
        <v>601557.64</v>
      </c>
      <c r="Q8577" s="4">
        <f t="shared" si="933"/>
        <v>0.5195775288543667</v>
      </c>
      <c r="R8577" s="4">
        <f t="shared" si="934"/>
        <v>0.31608460373157005</v>
      </c>
      <c r="S8577" s="3">
        <v>2048750.58</v>
      </c>
      <c r="T8577" s="3">
        <f t="shared" si="935"/>
        <v>-145596.70000000019</v>
      </c>
      <c r="U8577" s="4">
        <f t="shared" si="936"/>
        <v>-7.1066093365059688E-2</v>
      </c>
      <c r="V8577" s="2" t="s">
        <v>124</v>
      </c>
      <c r="W8577" s="2" t="s">
        <v>45</v>
      </c>
      <c r="X8577" s="2" t="s">
        <v>126</v>
      </c>
      <c r="Y8577" s="2">
        <v>1.34</v>
      </c>
      <c r="Z8577" s="2" t="s">
        <v>9324</v>
      </c>
      <c r="AA8577" s="2" t="s">
        <v>63</v>
      </c>
      <c r="AB8577" s="2" t="s">
        <v>242</v>
      </c>
      <c r="AC8577" s="2">
        <v>1</v>
      </c>
      <c r="AD8577" s="3">
        <v>0</v>
      </c>
      <c r="AE8577" s="5">
        <v>0</v>
      </c>
      <c r="AF8577" s="2">
        <v>0</v>
      </c>
      <c r="AG8577" s="3">
        <f t="shared" si="937"/>
        <v>0</v>
      </c>
      <c r="AH8577" s="2" t="s">
        <v>50</v>
      </c>
      <c r="AI8577" s="3">
        <v>0</v>
      </c>
    </row>
    <row r="8578" spans="1:35" x14ac:dyDescent="0.3">
      <c r="A8578" s="2" t="s">
        <v>16105</v>
      </c>
      <c r="B8578" s="2" t="s">
        <v>1668</v>
      </c>
      <c r="C8578" s="2" t="s">
        <v>730</v>
      </c>
      <c r="D8578" s="2" t="s">
        <v>38</v>
      </c>
      <c r="E8578" s="2">
        <v>2020</v>
      </c>
      <c r="F8578" s="2" t="s">
        <v>55</v>
      </c>
      <c r="G8578" s="2" t="s">
        <v>69</v>
      </c>
      <c r="H8578" s="2" t="s">
        <v>272</v>
      </c>
      <c r="I8578" s="2" t="s">
        <v>71</v>
      </c>
      <c r="J8578" s="2" t="s">
        <v>293</v>
      </c>
      <c r="K8578" s="3">
        <v>8188594.5199999996</v>
      </c>
      <c r="L8578" s="3">
        <v>4181378.52</v>
      </c>
      <c r="M8578" s="3">
        <f t="shared" ref="M8578:M8641" si="938">K8578-L8578</f>
        <v>4007215.9999999995</v>
      </c>
      <c r="N8578" s="3">
        <v>1180476.8</v>
      </c>
      <c r="O8578" s="3">
        <f t="shared" ref="O8578:O8641" si="939">M8578-N8578</f>
        <v>2826739.1999999993</v>
      </c>
      <c r="P8578" s="3">
        <v>2068334.35</v>
      </c>
      <c r="Q8578" s="4">
        <f t="shared" ref="Q8578:Q8641" si="940">IF(K8578&lt;&gt;0,M8578/K8578,0)</f>
        <v>0.48936554254978543</v>
      </c>
      <c r="R8578" s="4">
        <f t="shared" ref="R8578:R8641" si="941">IF(K8578&lt;&gt;0,P8578/K8578,0)</f>
        <v>0.25258722299025255</v>
      </c>
      <c r="S8578" s="3">
        <v>6737096.8300000001</v>
      </c>
      <c r="T8578" s="3">
        <f t="shared" ref="T8578:T8641" si="942">K8578-S8578</f>
        <v>1451497.6899999995</v>
      </c>
      <c r="U8578" s="4">
        <f t="shared" ref="U8578:U8641" si="943">IF(S8578&lt;&gt;0,T8578/S8578,0)</f>
        <v>0.21544854209851091</v>
      </c>
      <c r="V8578" s="2" t="s">
        <v>124</v>
      </c>
      <c r="W8578" s="2" t="s">
        <v>125</v>
      </c>
      <c r="X8578" s="2" t="s">
        <v>274</v>
      </c>
      <c r="Y8578" s="2">
        <v>1</v>
      </c>
      <c r="Z8578" s="2" t="s">
        <v>10631</v>
      </c>
      <c r="AA8578" s="2" t="s">
        <v>63</v>
      </c>
      <c r="AB8578" s="2" t="s">
        <v>49</v>
      </c>
      <c r="AC8578" s="2">
        <v>2.82</v>
      </c>
      <c r="AD8578" s="3">
        <v>0</v>
      </c>
      <c r="AE8578" s="5">
        <v>0</v>
      </c>
      <c r="AF8578" s="2">
        <v>0</v>
      </c>
      <c r="AG8578" s="3">
        <f t="shared" ref="AG8578:AG8641" si="944">IF(AD8578&gt;0,(AD8578*(AE8578/100/12)*(1+AE8578/100/12)^AF8578)/((1+AE8578/100/12)^AF8578-1),0)</f>
        <v>0</v>
      </c>
      <c r="AH8578" s="2" t="s">
        <v>50</v>
      </c>
      <c r="AI8578" s="3">
        <v>0</v>
      </c>
    </row>
    <row r="8579" spans="1:35" x14ac:dyDescent="0.3">
      <c r="A8579" s="2" t="s">
        <v>16106</v>
      </c>
      <c r="B8579" s="2" t="s">
        <v>5955</v>
      </c>
      <c r="C8579" s="2" t="s">
        <v>249</v>
      </c>
      <c r="D8579" s="2" t="s">
        <v>104</v>
      </c>
      <c r="E8579" s="2">
        <v>2023</v>
      </c>
      <c r="F8579" s="2" t="s">
        <v>39</v>
      </c>
      <c r="G8579" s="2" t="s">
        <v>69</v>
      </c>
      <c r="H8579" s="2" t="s">
        <v>70</v>
      </c>
      <c r="I8579" s="2" t="s">
        <v>55</v>
      </c>
      <c r="J8579" s="2" t="s">
        <v>540</v>
      </c>
      <c r="K8579" s="3">
        <v>7309376.7800000003</v>
      </c>
      <c r="L8579" s="3">
        <v>3598697.1</v>
      </c>
      <c r="M8579" s="3">
        <f t="shared" si="938"/>
        <v>3710679.68</v>
      </c>
      <c r="N8579" s="3">
        <v>963636.09</v>
      </c>
      <c r="O8579" s="3">
        <f t="shared" si="939"/>
        <v>2747043.5900000003</v>
      </c>
      <c r="P8579" s="3">
        <v>1984468.49</v>
      </c>
      <c r="Q8579" s="4">
        <f t="shared" si="940"/>
        <v>0.50766020027223169</v>
      </c>
      <c r="R8579" s="4">
        <f t="shared" si="941"/>
        <v>0.27149626428205553</v>
      </c>
      <c r="S8579" s="3">
        <v>6727618.1399999997</v>
      </c>
      <c r="T8579" s="3">
        <f t="shared" si="942"/>
        <v>581758.6400000006</v>
      </c>
      <c r="U8579" s="4">
        <f t="shared" si="943"/>
        <v>8.6473195697757105E-2</v>
      </c>
      <c r="V8579" s="2" t="s">
        <v>85</v>
      </c>
      <c r="W8579" s="2" t="s">
        <v>207</v>
      </c>
      <c r="X8579" s="2" t="s">
        <v>74</v>
      </c>
      <c r="Y8579" s="2">
        <v>1.36</v>
      </c>
      <c r="Z8579" s="2" t="s">
        <v>10511</v>
      </c>
      <c r="AA8579" s="2" t="s">
        <v>76</v>
      </c>
      <c r="AB8579" s="2" t="s">
        <v>77</v>
      </c>
      <c r="AC8579" s="2">
        <v>2.34</v>
      </c>
      <c r="AD8579" s="3">
        <v>0</v>
      </c>
      <c r="AE8579" s="5">
        <v>0</v>
      </c>
      <c r="AF8579" s="2">
        <v>0</v>
      </c>
      <c r="AG8579" s="3">
        <f t="shared" si="944"/>
        <v>0</v>
      </c>
      <c r="AH8579" s="2" t="s">
        <v>50</v>
      </c>
      <c r="AI8579" s="3">
        <v>0</v>
      </c>
    </row>
    <row r="8580" spans="1:35" x14ac:dyDescent="0.3">
      <c r="A8580" s="2" t="s">
        <v>16107</v>
      </c>
      <c r="B8580" s="2" t="s">
        <v>6179</v>
      </c>
      <c r="C8580" s="2" t="s">
        <v>253</v>
      </c>
      <c r="D8580" s="2" t="s">
        <v>54</v>
      </c>
      <c r="E8580" s="2">
        <v>2020</v>
      </c>
      <c r="F8580" s="2" t="s">
        <v>55</v>
      </c>
      <c r="G8580" s="2" t="s">
        <v>56</v>
      </c>
      <c r="H8580" s="2" t="s">
        <v>123</v>
      </c>
      <c r="I8580" s="2" t="s">
        <v>131</v>
      </c>
      <c r="J8580" s="2" t="s">
        <v>491</v>
      </c>
      <c r="K8580" s="3">
        <v>5776819.8700000001</v>
      </c>
      <c r="L8580" s="3">
        <v>2075170.94</v>
      </c>
      <c r="M8580" s="3">
        <f t="shared" si="938"/>
        <v>3701648.93</v>
      </c>
      <c r="N8580" s="3">
        <v>620959.69999999995</v>
      </c>
      <c r="O8580" s="3">
        <f t="shared" si="939"/>
        <v>3080689.2300000004</v>
      </c>
      <c r="P8580" s="3">
        <v>2299956.2200000002</v>
      </c>
      <c r="Q8580" s="4">
        <f t="shared" si="940"/>
        <v>0.6407762425176674</v>
      </c>
      <c r="R8580" s="4">
        <f t="shared" si="941"/>
        <v>0.39813535331853789</v>
      </c>
      <c r="S8580" s="3">
        <v>6178043.4199999999</v>
      </c>
      <c r="T8580" s="3">
        <f t="shared" si="942"/>
        <v>-401223.54999999981</v>
      </c>
      <c r="U8580" s="4">
        <f t="shared" si="943"/>
        <v>-6.4943465547867549E-2</v>
      </c>
      <c r="V8580" s="2" t="s">
        <v>44</v>
      </c>
      <c r="W8580" s="2" t="s">
        <v>125</v>
      </c>
      <c r="X8580" s="2" t="s">
        <v>126</v>
      </c>
      <c r="Y8580" s="2">
        <v>1.34</v>
      </c>
      <c r="Z8580" s="2" t="s">
        <v>5959</v>
      </c>
      <c r="AA8580" s="2" t="s">
        <v>63</v>
      </c>
      <c r="AB8580" s="2" t="s">
        <v>110</v>
      </c>
      <c r="AC8580" s="2">
        <v>6.25</v>
      </c>
      <c r="AD8580" s="3">
        <v>0</v>
      </c>
      <c r="AE8580" s="5">
        <v>0</v>
      </c>
      <c r="AF8580" s="2">
        <v>0</v>
      </c>
      <c r="AG8580" s="3">
        <f t="shared" si="944"/>
        <v>0</v>
      </c>
      <c r="AH8580" s="2" t="s">
        <v>50</v>
      </c>
      <c r="AI8580" s="3">
        <v>0</v>
      </c>
    </row>
    <row r="8581" spans="1:35" x14ac:dyDescent="0.3">
      <c r="A8581" s="2" t="s">
        <v>16108</v>
      </c>
      <c r="B8581" s="2" t="s">
        <v>5699</v>
      </c>
      <c r="C8581" s="2" t="s">
        <v>227</v>
      </c>
      <c r="D8581" s="2" t="s">
        <v>104</v>
      </c>
      <c r="E8581" s="2">
        <v>2023</v>
      </c>
      <c r="F8581" s="2" t="s">
        <v>68</v>
      </c>
      <c r="G8581" s="2" t="s">
        <v>93</v>
      </c>
      <c r="H8581" s="2" t="s">
        <v>221</v>
      </c>
      <c r="I8581" s="2" t="s">
        <v>131</v>
      </c>
      <c r="J8581" s="2" t="s">
        <v>268</v>
      </c>
      <c r="K8581" s="3">
        <v>5301642.33</v>
      </c>
      <c r="L8581" s="3">
        <v>2783932.21</v>
      </c>
      <c r="M8581" s="3">
        <f t="shared" si="938"/>
        <v>2517710.12</v>
      </c>
      <c r="N8581" s="3">
        <v>507838.01</v>
      </c>
      <c r="O8581" s="3">
        <f t="shared" si="939"/>
        <v>2009872.11</v>
      </c>
      <c r="P8581" s="3">
        <v>1455314.66</v>
      </c>
      <c r="Q8581" s="4">
        <f t="shared" si="940"/>
        <v>0.47489248864511763</v>
      </c>
      <c r="R8581" s="4">
        <f t="shared" si="941"/>
        <v>0.27450261059010367</v>
      </c>
      <c r="S8581" s="3">
        <v>5699116.46</v>
      </c>
      <c r="T8581" s="3">
        <f t="shared" si="942"/>
        <v>-397474.12999999989</v>
      </c>
      <c r="U8581" s="4">
        <f t="shared" si="943"/>
        <v>-6.9743114180895308E-2</v>
      </c>
      <c r="V8581" s="2" t="s">
        <v>85</v>
      </c>
      <c r="W8581" s="2" t="s">
        <v>60</v>
      </c>
      <c r="X8581" s="2" t="s">
        <v>222</v>
      </c>
      <c r="Y8581" s="2">
        <v>18.899999999999999</v>
      </c>
      <c r="Z8581" s="2" t="s">
        <v>16109</v>
      </c>
      <c r="AA8581" s="2" t="s">
        <v>141</v>
      </c>
      <c r="AB8581" s="2" t="s">
        <v>77</v>
      </c>
      <c r="AC8581" s="2">
        <v>4.83</v>
      </c>
      <c r="AD8581" s="3">
        <v>0</v>
      </c>
      <c r="AE8581" s="5">
        <v>0</v>
      </c>
      <c r="AF8581" s="2">
        <v>0</v>
      </c>
      <c r="AG8581" s="3">
        <f t="shared" si="944"/>
        <v>0</v>
      </c>
      <c r="AH8581" s="2" t="s">
        <v>50</v>
      </c>
      <c r="AI8581" s="3">
        <v>0</v>
      </c>
    </row>
    <row r="8582" spans="1:35" x14ac:dyDescent="0.3">
      <c r="A8582" s="2" t="s">
        <v>16110</v>
      </c>
      <c r="B8582" s="2" t="s">
        <v>3905</v>
      </c>
      <c r="C8582" s="2" t="s">
        <v>411</v>
      </c>
      <c r="D8582" s="2" t="s">
        <v>54</v>
      </c>
      <c r="E8582" s="2">
        <v>2022</v>
      </c>
      <c r="F8582" s="2" t="s">
        <v>105</v>
      </c>
      <c r="G8582" s="2" t="s">
        <v>40</v>
      </c>
      <c r="H8582" s="2" t="s">
        <v>83</v>
      </c>
      <c r="I8582" s="2" t="s">
        <v>42</v>
      </c>
      <c r="J8582" s="2" t="s">
        <v>166</v>
      </c>
      <c r="K8582" s="3">
        <v>5409795.8399999999</v>
      </c>
      <c r="L8582" s="3">
        <v>2636230.42</v>
      </c>
      <c r="M8582" s="3">
        <f t="shared" si="938"/>
        <v>2773565.42</v>
      </c>
      <c r="N8582" s="3">
        <v>929255.55</v>
      </c>
      <c r="O8582" s="3">
        <f t="shared" si="939"/>
        <v>1844309.8699999999</v>
      </c>
      <c r="P8582" s="3">
        <v>1453051.13</v>
      </c>
      <c r="Q8582" s="4">
        <f t="shared" si="940"/>
        <v>0.51269317771518708</v>
      </c>
      <c r="R8582" s="4">
        <f t="shared" si="941"/>
        <v>0.26859629697227166</v>
      </c>
      <c r="S8582" s="3">
        <v>4892899.5599999996</v>
      </c>
      <c r="T8582" s="3">
        <f t="shared" si="942"/>
        <v>516896.28000000026</v>
      </c>
      <c r="U8582" s="4">
        <f t="shared" si="943"/>
        <v>0.10564211949611332</v>
      </c>
      <c r="V8582" s="2" t="s">
        <v>73</v>
      </c>
      <c r="W8582" s="2" t="s">
        <v>117</v>
      </c>
      <c r="X8582" s="2" t="s">
        <v>86</v>
      </c>
      <c r="Y8582" s="2">
        <v>0.92</v>
      </c>
      <c r="Z8582" s="2" t="s">
        <v>4631</v>
      </c>
      <c r="AA8582" s="2" t="s">
        <v>76</v>
      </c>
      <c r="AB8582" s="2" t="s">
        <v>182</v>
      </c>
      <c r="AC8582" s="2">
        <v>8.07</v>
      </c>
      <c r="AD8582" s="3">
        <v>0</v>
      </c>
      <c r="AE8582" s="5">
        <v>0</v>
      </c>
      <c r="AF8582" s="2">
        <v>0</v>
      </c>
      <c r="AG8582" s="3">
        <f t="shared" si="944"/>
        <v>0</v>
      </c>
      <c r="AH8582" s="2" t="s">
        <v>50</v>
      </c>
      <c r="AI8582" s="3">
        <v>0</v>
      </c>
    </row>
    <row r="8583" spans="1:35" x14ac:dyDescent="0.3">
      <c r="A8583" s="2" t="s">
        <v>16111</v>
      </c>
      <c r="B8583" s="2" t="s">
        <v>9831</v>
      </c>
      <c r="C8583" s="2" t="s">
        <v>297</v>
      </c>
      <c r="D8583" s="2" t="s">
        <v>104</v>
      </c>
      <c r="E8583" s="2">
        <v>2021</v>
      </c>
      <c r="F8583" s="2" t="s">
        <v>55</v>
      </c>
      <c r="G8583" s="2" t="s">
        <v>93</v>
      </c>
      <c r="H8583" s="2" t="s">
        <v>221</v>
      </c>
      <c r="I8583" s="2" t="s">
        <v>71</v>
      </c>
      <c r="J8583" s="2" t="s">
        <v>72</v>
      </c>
      <c r="K8583" s="3">
        <v>8141536.2599999998</v>
      </c>
      <c r="L8583" s="3">
        <v>3092447.05</v>
      </c>
      <c r="M8583" s="3">
        <f t="shared" si="938"/>
        <v>5049089.21</v>
      </c>
      <c r="N8583" s="3">
        <v>1581328.03</v>
      </c>
      <c r="O8583" s="3">
        <f t="shared" si="939"/>
        <v>3467761.1799999997</v>
      </c>
      <c r="P8583" s="3">
        <v>2749472.36</v>
      </c>
      <c r="Q8583" s="4">
        <f t="shared" si="940"/>
        <v>0.62016418631045933</v>
      </c>
      <c r="R8583" s="4">
        <f t="shared" si="941"/>
        <v>0.33770928141760803</v>
      </c>
      <c r="S8583" s="3">
        <v>6911689.0300000003</v>
      </c>
      <c r="T8583" s="3">
        <f t="shared" si="942"/>
        <v>1229847.2299999995</v>
      </c>
      <c r="U8583" s="4">
        <f t="shared" si="943"/>
        <v>0.17793729212380371</v>
      </c>
      <c r="V8583" s="2" t="s">
        <v>133</v>
      </c>
      <c r="W8583" s="2" t="s">
        <v>60</v>
      </c>
      <c r="X8583" s="2" t="s">
        <v>222</v>
      </c>
      <c r="Y8583" s="2">
        <v>18.899999999999999</v>
      </c>
      <c r="Z8583" s="2" t="s">
        <v>15982</v>
      </c>
      <c r="AA8583" s="2" t="s">
        <v>76</v>
      </c>
      <c r="AB8583" s="2" t="s">
        <v>77</v>
      </c>
      <c r="AC8583" s="2">
        <v>1.21</v>
      </c>
      <c r="AD8583" s="3">
        <v>0</v>
      </c>
      <c r="AE8583" s="5">
        <v>0</v>
      </c>
      <c r="AF8583" s="2">
        <v>0</v>
      </c>
      <c r="AG8583" s="3">
        <f t="shared" si="944"/>
        <v>0</v>
      </c>
      <c r="AH8583" s="2" t="s">
        <v>50</v>
      </c>
      <c r="AI8583" s="3">
        <v>0</v>
      </c>
    </row>
    <row r="8584" spans="1:35" x14ac:dyDescent="0.3">
      <c r="A8584" s="2" t="s">
        <v>16112</v>
      </c>
      <c r="B8584" s="2" t="s">
        <v>912</v>
      </c>
      <c r="C8584" s="2" t="s">
        <v>227</v>
      </c>
      <c r="D8584" s="2" t="s">
        <v>104</v>
      </c>
      <c r="E8584" s="2">
        <v>2023</v>
      </c>
      <c r="F8584" s="2" t="s">
        <v>105</v>
      </c>
      <c r="G8584" s="2" t="s">
        <v>114</v>
      </c>
      <c r="H8584" s="2" t="s">
        <v>190</v>
      </c>
      <c r="I8584" s="2" t="s">
        <v>71</v>
      </c>
      <c r="J8584" s="2" t="s">
        <v>228</v>
      </c>
      <c r="K8584" s="3">
        <v>6085326.0099999998</v>
      </c>
      <c r="L8584" s="3">
        <v>2490120.69</v>
      </c>
      <c r="M8584" s="3">
        <f t="shared" si="938"/>
        <v>3595205.32</v>
      </c>
      <c r="N8584" s="3">
        <v>620204.82999999996</v>
      </c>
      <c r="O8584" s="3">
        <f t="shared" si="939"/>
        <v>2975000.4899999998</v>
      </c>
      <c r="P8584" s="3">
        <v>2180643.67</v>
      </c>
      <c r="Q8584" s="4">
        <f t="shared" si="940"/>
        <v>0.59079913123668459</v>
      </c>
      <c r="R8584" s="4">
        <f t="shared" si="941"/>
        <v>0.35834459261780782</v>
      </c>
      <c r="S8584" s="3">
        <v>6811711.6799999997</v>
      </c>
      <c r="T8584" s="3">
        <f t="shared" si="942"/>
        <v>-726385.66999999993</v>
      </c>
      <c r="U8584" s="4">
        <f t="shared" si="943"/>
        <v>-0.10663775921883997</v>
      </c>
      <c r="V8584" s="2" t="s">
        <v>95</v>
      </c>
      <c r="W8584" s="2" t="s">
        <v>125</v>
      </c>
      <c r="X8584" s="2" t="s">
        <v>192</v>
      </c>
      <c r="Y8584" s="2">
        <v>3.64</v>
      </c>
      <c r="Z8584" s="2" t="s">
        <v>9035</v>
      </c>
      <c r="AA8584" s="2" t="s">
        <v>148</v>
      </c>
      <c r="AB8584" s="2" t="s">
        <v>209</v>
      </c>
      <c r="AC8584" s="2">
        <v>8.65</v>
      </c>
      <c r="AD8584" s="3">
        <v>0</v>
      </c>
      <c r="AE8584" s="5">
        <v>0</v>
      </c>
      <c r="AF8584" s="2">
        <v>0</v>
      </c>
      <c r="AG8584" s="3">
        <f t="shared" si="944"/>
        <v>0</v>
      </c>
      <c r="AH8584" s="2" t="s">
        <v>50</v>
      </c>
      <c r="AI8584" s="3">
        <v>0</v>
      </c>
    </row>
    <row r="8585" spans="1:35" x14ac:dyDescent="0.3">
      <c r="A8585" s="2" t="s">
        <v>16113</v>
      </c>
      <c r="B8585" s="2" t="s">
        <v>11651</v>
      </c>
      <c r="C8585" s="2" t="s">
        <v>341</v>
      </c>
      <c r="D8585" s="2" t="s">
        <v>54</v>
      </c>
      <c r="E8585" s="2">
        <v>2023</v>
      </c>
      <c r="F8585" s="2" t="s">
        <v>68</v>
      </c>
      <c r="G8585" s="2" t="s">
        <v>69</v>
      </c>
      <c r="H8585" s="2" t="s">
        <v>272</v>
      </c>
      <c r="I8585" s="2" t="s">
        <v>178</v>
      </c>
      <c r="J8585" s="2" t="s">
        <v>179</v>
      </c>
      <c r="K8585" s="3">
        <v>6434704.9800000004</v>
      </c>
      <c r="L8585" s="3">
        <v>2821891.38</v>
      </c>
      <c r="M8585" s="3">
        <f t="shared" si="938"/>
        <v>3612813.6000000006</v>
      </c>
      <c r="N8585" s="3">
        <v>867772.81</v>
      </c>
      <c r="O8585" s="3">
        <f t="shared" si="939"/>
        <v>2745040.7900000005</v>
      </c>
      <c r="P8585" s="3">
        <v>2122659.1</v>
      </c>
      <c r="Q8585" s="4">
        <f t="shared" si="940"/>
        <v>0.56145753554034739</v>
      </c>
      <c r="R8585" s="4">
        <f t="shared" si="941"/>
        <v>0.32987667757846451</v>
      </c>
      <c r="S8585" s="3">
        <v>6307148.0099999998</v>
      </c>
      <c r="T8585" s="3">
        <f t="shared" si="942"/>
        <v>127556.97000000067</v>
      </c>
      <c r="U8585" s="4">
        <f t="shared" si="943"/>
        <v>2.0224191631107873E-2</v>
      </c>
      <c r="V8585" s="2" t="s">
        <v>107</v>
      </c>
      <c r="W8585" s="2" t="s">
        <v>45</v>
      </c>
      <c r="X8585" s="2" t="s">
        <v>274</v>
      </c>
      <c r="Y8585" s="2">
        <v>1</v>
      </c>
      <c r="Z8585" s="2" t="s">
        <v>8792</v>
      </c>
      <c r="AA8585" s="2" t="s">
        <v>99</v>
      </c>
      <c r="AB8585" s="2" t="s">
        <v>209</v>
      </c>
      <c r="AC8585" s="2">
        <v>1.51</v>
      </c>
      <c r="AD8585" s="3">
        <v>888362.86</v>
      </c>
      <c r="AE8585" s="5">
        <v>5.83</v>
      </c>
      <c r="AF8585" s="2">
        <v>24</v>
      </c>
      <c r="AG8585" s="3">
        <f t="shared" si="944"/>
        <v>39304.769676614436</v>
      </c>
      <c r="AH8585" s="2" t="s">
        <v>230</v>
      </c>
      <c r="AI8585" s="3">
        <v>788077.5</v>
      </c>
    </row>
    <row r="8586" spans="1:35" x14ac:dyDescent="0.3">
      <c r="A8586" s="2" t="s">
        <v>16114</v>
      </c>
      <c r="B8586" s="2" t="s">
        <v>1629</v>
      </c>
      <c r="C8586" s="2" t="s">
        <v>435</v>
      </c>
      <c r="D8586" s="2" t="s">
        <v>81</v>
      </c>
      <c r="E8586" s="2">
        <v>2021</v>
      </c>
      <c r="F8586" s="2" t="s">
        <v>105</v>
      </c>
      <c r="G8586" s="2" t="s">
        <v>56</v>
      </c>
      <c r="H8586" s="2" t="s">
        <v>262</v>
      </c>
      <c r="I8586" s="2" t="s">
        <v>71</v>
      </c>
      <c r="J8586" s="2" t="s">
        <v>172</v>
      </c>
      <c r="K8586" s="3">
        <v>8506229.4299999997</v>
      </c>
      <c r="L8586" s="3">
        <v>4470163.75</v>
      </c>
      <c r="M8586" s="3">
        <f t="shared" si="938"/>
        <v>4036065.6799999997</v>
      </c>
      <c r="N8586" s="3">
        <v>1388958.34</v>
      </c>
      <c r="O8586" s="3">
        <f t="shared" si="939"/>
        <v>2647107.34</v>
      </c>
      <c r="P8586" s="3">
        <v>1985732.79</v>
      </c>
      <c r="Q8586" s="4">
        <f t="shared" si="940"/>
        <v>0.47448351977969161</v>
      </c>
      <c r="R8586" s="4">
        <f t="shared" si="941"/>
        <v>0.23344453689394551</v>
      </c>
      <c r="S8586" s="3">
        <v>7644949.5700000003</v>
      </c>
      <c r="T8586" s="3">
        <f t="shared" si="942"/>
        <v>861279.8599999994</v>
      </c>
      <c r="U8586" s="4">
        <f t="shared" si="943"/>
        <v>0.112659979260007</v>
      </c>
      <c r="V8586" s="2" t="s">
        <v>73</v>
      </c>
      <c r="W8586" s="2" t="s">
        <v>125</v>
      </c>
      <c r="X8586" s="2" t="s">
        <v>264</v>
      </c>
      <c r="Y8586" s="2">
        <v>83.5</v>
      </c>
      <c r="Z8586" s="2" t="s">
        <v>16115</v>
      </c>
      <c r="AA8586" s="2" t="s">
        <v>141</v>
      </c>
      <c r="AB8586" s="2" t="s">
        <v>242</v>
      </c>
      <c r="AC8586" s="2">
        <v>2.9</v>
      </c>
      <c r="AD8586" s="3">
        <v>0</v>
      </c>
      <c r="AE8586" s="5">
        <v>0</v>
      </c>
      <c r="AF8586" s="2">
        <v>0</v>
      </c>
      <c r="AG8586" s="3">
        <f t="shared" si="944"/>
        <v>0</v>
      </c>
      <c r="AH8586" s="2" t="s">
        <v>50</v>
      </c>
      <c r="AI8586" s="3">
        <v>0</v>
      </c>
    </row>
    <row r="8587" spans="1:35" x14ac:dyDescent="0.3">
      <c r="A8587" s="2" t="s">
        <v>16116</v>
      </c>
      <c r="B8587" s="2" t="s">
        <v>5223</v>
      </c>
      <c r="C8587" s="2" t="s">
        <v>80</v>
      </c>
      <c r="D8587" s="2" t="s">
        <v>81</v>
      </c>
      <c r="E8587" s="2">
        <v>2020</v>
      </c>
      <c r="F8587" s="2" t="s">
        <v>39</v>
      </c>
      <c r="G8587" s="2" t="s">
        <v>114</v>
      </c>
      <c r="H8587" s="2" t="s">
        <v>190</v>
      </c>
      <c r="I8587" s="2" t="s">
        <v>39</v>
      </c>
      <c r="J8587" s="2" t="s">
        <v>566</v>
      </c>
      <c r="K8587" s="3">
        <v>5058215.03</v>
      </c>
      <c r="L8587" s="3">
        <v>1816990.38</v>
      </c>
      <c r="M8587" s="3">
        <f t="shared" si="938"/>
        <v>3241224.6500000004</v>
      </c>
      <c r="N8587" s="3">
        <v>492599.85</v>
      </c>
      <c r="O8587" s="3">
        <f t="shared" si="939"/>
        <v>2748624.8000000003</v>
      </c>
      <c r="P8587" s="3">
        <v>2005829.02</v>
      </c>
      <c r="Q8587" s="4">
        <f t="shared" si="940"/>
        <v>0.64078427484329392</v>
      </c>
      <c r="R8587" s="4">
        <f t="shared" si="941"/>
        <v>0.39654878412711525</v>
      </c>
      <c r="S8587" s="3">
        <v>5098363.12</v>
      </c>
      <c r="T8587" s="3">
        <f t="shared" si="942"/>
        <v>-40148.089999999851</v>
      </c>
      <c r="U8587" s="4">
        <f t="shared" si="943"/>
        <v>-7.8747019494366365E-3</v>
      </c>
      <c r="V8587" s="2" t="s">
        <v>95</v>
      </c>
      <c r="W8587" s="2" t="s">
        <v>207</v>
      </c>
      <c r="X8587" s="2" t="s">
        <v>192</v>
      </c>
      <c r="Y8587" s="2">
        <v>3.64</v>
      </c>
      <c r="Z8587" s="2" t="s">
        <v>13327</v>
      </c>
      <c r="AA8587" s="2" t="s">
        <v>48</v>
      </c>
      <c r="AB8587" s="2" t="s">
        <v>182</v>
      </c>
      <c r="AC8587" s="2">
        <v>2.2799999999999998</v>
      </c>
      <c r="AD8587" s="3">
        <v>0</v>
      </c>
      <c r="AE8587" s="5">
        <v>0</v>
      </c>
      <c r="AF8587" s="2">
        <v>0</v>
      </c>
      <c r="AG8587" s="3">
        <f t="shared" si="944"/>
        <v>0</v>
      </c>
      <c r="AH8587" s="2" t="s">
        <v>50</v>
      </c>
      <c r="AI8587" s="3">
        <v>0</v>
      </c>
    </row>
    <row r="8588" spans="1:35" x14ac:dyDescent="0.3">
      <c r="A8588" s="2" t="s">
        <v>16117</v>
      </c>
      <c r="B8588" s="2" t="s">
        <v>2692</v>
      </c>
      <c r="C8588" s="2" t="s">
        <v>130</v>
      </c>
      <c r="D8588" s="2" t="s">
        <v>104</v>
      </c>
      <c r="E8588" s="2">
        <v>2022</v>
      </c>
      <c r="F8588" s="2" t="s">
        <v>55</v>
      </c>
      <c r="G8588" s="2" t="s">
        <v>93</v>
      </c>
      <c r="H8588" s="2" t="s">
        <v>221</v>
      </c>
      <c r="I8588" s="2" t="s">
        <v>131</v>
      </c>
      <c r="J8588" s="2" t="s">
        <v>544</v>
      </c>
      <c r="K8588" s="3">
        <v>7144090.3200000003</v>
      </c>
      <c r="L8588" s="3">
        <v>3104506.77</v>
      </c>
      <c r="M8588" s="3">
        <f t="shared" si="938"/>
        <v>4039583.5500000003</v>
      </c>
      <c r="N8588" s="3">
        <v>1253878.08</v>
      </c>
      <c r="O8588" s="3">
        <f t="shared" si="939"/>
        <v>2785705.47</v>
      </c>
      <c r="P8588" s="3">
        <v>2044894.13</v>
      </c>
      <c r="Q8588" s="4">
        <f t="shared" si="940"/>
        <v>0.56544407602058422</v>
      </c>
      <c r="R8588" s="4">
        <f t="shared" si="941"/>
        <v>0.28623576108427473</v>
      </c>
      <c r="S8588" s="3">
        <v>8491522.5899999999</v>
      </c>
      <c r="T8588" s="3">
        <f t="shared" si="942"/>
        <v>-1347432.2699999996</v>
      </c>
      <c r="U8588" s="4">
        <f t="shared" si="943"/>
        <v>-0.15867970151628596</v>
      </c>
      <c r="V8588" s="2" t="s">
        <v>44</v>
      </c>
      <c r="W8588" s="2" t="s">
        <v>60</v>
      </c>
      <c r="X8588" s="2" t="s">
        <v>222</v>
      </c>
      <c r="Y8588" s="2">
        <v>18.899999999999999</v>
      </c>
      <c r="Z8588" s="2" t="s">
        <v>16118</v>
      </c>
      <c r="AA8588" s="2" t="s">
        <v>48</v>
      </c>
      <c r="AB8588" s="2" t="s">
        <v>88</v>
      </c>
      <c r="AC8588" s="2">
        <v>4.68</v>
      </c>
      <c r="AD8588" s="3">
        <v>0</v>
      </c>
      <c r="AE8588" s="5">
        <v>0</v>
      </c>
      <c r="AF8588" s="2">
        <v>0</v>
      </c>
      <c r="AG8588" s="3">
        <f t="shared" si="944"/>
        <v>0</v>
      </c>
      <c r="AH8588" s="2" t="s">
        <v>50</v>
      </c>
      <c r="AI8588" s="3">
        <v>0</v>
      </c>
    </row>
    <row r="8589" spans="1:35" x14ac:dyDescent="0.3">
      <c r="A8589" s="2" t="s">
        <v>16119</v>
      </c>
      <c r="B8589" s="2" t="s">
        <v>1798</v>
      </c>
      <c r="C8589" s="2" t="s">
        <v>80</v>
      </c>
      <c r="D8589" s="2" t="s">
        <v>81</v>
      </c>
      <c r="E8589" s="2">
        <v>2020</v>
      </c>
      <c r="F8589" s="2" t="s">
        <v>105</v>
      </c>
      <c r="G8589" s="2" t="s">
        <v>56</v>
      </c>
      <c r="H8589" s="2" t="s">
        <v>57</v>
      </c>
      <c r="I8589" s="2" t="s">
        <v>71</v>
      </c>
      <c r="J8589" s="2" t="s">
        <v>72</v>
      </c>
      <c r="K8589" s="3">
        <v>4672241.5</v>
      </c>
      <c r="L8589" s="3">
        <v>1838130.26</v>
      </c>
      <c r="M8589" s="3">
        <f t="shared" si="938"/>
        <v>2834111.24</v>
      </c>
      <c r="N8589" s="3">
        <v>435948.9</v>
      </c>
      <c r="O8589" s="3">
        <f t="shared" si="939"/>
        <v>2398162.3400000003</v>
      </c>
      <c r="P8589" s="3">
        <v>1865576.9</v>
      </c>
      <c r="Q8589" s="4">
        <f t="shared" si="940"/>
        <v>0.60658492074949466</v>
      </c>
      <c r="R8589" s="4">
        <f t="shared" si="941"/>
        <v>0.39928948450117568</v>
      </c>
      <c r="S8589" s="3">
        <v>4419413.18</v>
      </c>
      <c r="T8589" s="3">
        <f t="shared" si="942"/>
        <v>252828.3200000003</v>
      </c>
      <c r="U8589" s="4">
        <f t="shared" si="943"/>
        <v>5.7208572654888157E-2</v>
      </c>
      <c r="V8589" s="2" t="s">
        <v>95</v>
      </c>
      <c r="W8589" s="2" t="s">
        <v>125</v>
      </c>
      <c r="X8589" s="2" t="s">
        <v>61</v>
      </c>
      <c r="Y8589" s="2">
        <v>1.53</v>
      </c>
      <c r="Z8589" s="2" t="s">
        <v>16120</v>
      </c>
      <c r="AA8589" s="2" t="s">
        <v>99</v>
      </c>
      <c r="AB8589" s="2" t="s">
        <v>182</v>
      </c>
      <c r="AC8589" s="2">
        <v>2.78</v>
      </c>
      <c r="AD8589" s="3">
        <v>0</v>
      </c>
      <c r="AE8589" s="5">
        <v>0</v>
      </c>
      <c r="AF8589" s="2">
        <v>0</v>
      </c>
      <c r="AG8589" s="3">
        <f t="shared" si="944"/>
        <v>0</v>
      </c>
      <c r="AH8589" s="2" t="s">
        <v>50</v>
      </c>
      <c r="AI8589" s="3">
        <v>0</v>
      </c>
    </row>
    <row r="8590" spans="1:35" x14ac:dyDescent="0.3">
      <c r="A8590" s="2" t="s">
        <v>16121</v>
      </c>
      <c r="B8590" s="2" t="s">
        <v>1441</v>
      </c>
      <c r="C8590" s="2" t="s">
        <v>456</v>
      </c>
      <c r="D8590" s="2" t="s">
        <v>54</v>
      </c>
      <c r="E8590" s="2">
        <v>2023</v>
      </c>
      <c r="F8590" s="2" t="s">
        <v>105</v>
      </c>
      <c r="G8590" s="2" t="s">
        <v>93</v>
      </c>
      <c r="H8590" s="2" t="s">
        <v>94</v>
      </c>
      <c r="I8590" s="2" t="s">
        <v>58</v>
      </c>
      <c r="J8590" s="2" t="s">
        <v>59</v>
      </c>
      <c r="K8590" s="3">
        <v>4752327.95</v>
      </c>
      <c r="L8590" s="3">
        <v>2199170.88</v>
      </c>
      <c r="M8590" s="3">
        <f t="shared" si="938"/>
        <v>2553157.0700000003</v>
      </c>
      <c r="N8590" s="3">
        <v>693993.63</v>
      </c>
      <c r="O8590" s="3">
        <f t="shared" si="939"/>
        <v>1859163.4400000004</v>
      </c>
      <c r="P8590" s="3">
        <v>1429070.36</v>
      </c>
      <c r="Q8590" s="4">
        <f t="shared" si="940"/>
        <v>0.53724345139101781</v>
      </c>
      <c r="R8590" s="4">
        <f t="shared" si="941"/>
        <v>0.30070954173101627</v>
      </c>
      <c r="S8590" s="3">
        <v>5300549.08</v>
      </c>
      <c r="T8590" s="3">
        <f t="shared" si="942"/>
        <v>-548221.12999999989</v>
      </c>
      <c r="U8590" s="4">
        <f t="shared" si="943"/>
        <v>-0.10342723399516185</v>
      </c>
      <c r="V8590" s="2" t="s">
        <v>95</v>
      </c>
      <c r="W8590" s="2" t="s">
        <v>207</v>
      </c>
      <c r="X8590" s="2" t="s">
        <v>97</v>
      </c>
      <c r="Y8590" s="2">
        <v>1550</v>
      </c>
      <c r="Z8590" s="2" t="s">
        <v>16122</v>
      </c>
      <c r="AA8590" s="2" t="s">
        <v>63</v>
      </c>
      <c r="AB8590" s="2" t="s">
        <v>306</v>
      </c>
      <c r="AC8590" s="2">
        <v>7.17</v>
      </c>
      <c r="AD8590" s="3">
        <v>0</v>
      </c>
      <c r="AE8590" s="5">
        <v>0</v>
      </c>
      <c r="AF8590" s="2">
        <v>0</v>
      </c>
      <c r="AG8590" s="3">
        <f t="shared" si="944"/>
        <v>0</v>
      </c>
      <c r="AH8590" s="2" t="s">
        <v>50</v>
      </c>
      <c r="AI8590" s="3">
        <v>0</v>
      </c>
    </row>
    <row r="8591" spans="1:35" x14ac:dyDescent="0.3">
      <c r="A8591" s="2" t="s">
        <v>16123</v>
      </c>
      <c r="B8591" s="2" t="s">
        <v>6173</v>
      </c>
      <c r="C8591" s="2" t="s">
        <v>103</v>
      </c>
      <c r="D8591" s="2" t="s">
        <v>104</v>
      </c>
      <c r="E8591" s="2">
        <v>2020</v>
      </c>
      <c r="F8591" s="2" t="s">
        <v>58</v>
      </c>
      <c r="G8591" s="2" t="s">
        <v>114</v>
      </c>
      <c r="H8591" s="2" t="s">
        <v>190</v>
      </c>
      <c r="I8591" s="2" t="s">
        <v>55</v>
      </c>
      <c r="J8591" s="2" t="s">
        <v>540</v>
      </c>
      <c r="K8591" s="3">
        <v>8106328.0999999996</v>
      </c>
      <c r="L8591" s="3">
        <v>3800370.89</v>
      </c>
      <c r="M8591" s="3">
        <f t="shared" si="938"/>
        <v>4305957.209999999</v>
      </c>
      <c r="N8591" s="3">
        <v>1742338.75</v>
      </c>
      <c r="O8591" s="3">
        <f t="shared" si="939"/>
        <v>2563618.459999999</v>
      </c>
      <c r="P8591" s="3">
        <v>1823929.3</v>
      </c>
      <c r="Q8591" s="4">
        <f t="shared" si="940"/>
        <v>0.53118466917222351</v>
      </c>
      <c r="R8591" s="4">
        <f t="shared" si="941"/>
        <v>0.22500067570667417</v>
      </c>
      <c r="S8591" s="3">
        <v>7278282.0099999998</v>
      </c>
      <c r="T8591" s="3">
        <f t="shared" si="942"/>
        <v>828046.08999999985</v>
      </c>
      <c r="U8591" s="4">
        <f t="shared" si="943"/>
        <v>0.11376944296226849</v>
      </c>
      <c r="V8591" s="2" t="s">
        <v>85</v>
      </c>
      <c r="W8591" s="2" t="s">
        <v>207</v>
      </c>
      <c r="X8591" s="2" t="s">
        <v>192</v>
      </c>
      <c r="Y8591" s="2">
        <v>3.64</v>
      </c>
      <c r="Z8591" s="2" t="s">
        <v>16124</v>
      </c>
      <c r="AA8591" s="2" t="s">
        <v>63</v>
      </c>
      <c r="AB8591" s="2" t="s">
        <v>64</v>
      </c>
      <c r="AC8591" s="2">
        <v>8.14</v>
      </c>
      <c r="AD8591" s="3">
        <v>0</v>
      </c>
      <c r="AE8591" s="5">
        <v>0</v>
      </c>
      <c r="AF8591" s="2">
        <v>0</v>
      </c>
      <c r="AG8591" s="3">
        <f t="shared" si="944"/>
        <v>0</v>
      </c>
      <c r="AH8591" s="2" t="s">
        <v>50</v>
      </c>
      <c r="AI8591" s="3">
        <v>0</v>
      </c>
    </row>
    <row r="8592" spans="1:35" x14ac:dyDescent="0.3">
      <c r="A8592" s="2" t="s">
        <v>16125</v>
      </c>
      <c r="B8592" s="2" t="s">
        <v>13556</v>
      </c>
      <c r="C8592" s="2" t="s">
        <v>333</v>
      </c>
      <c r="D8592" s="2" t="s">
        <v>54</v>
      </c>
      <c r="E8592" s="2">
        <v>2024</v>
      </c>
      <c r="F8592" s="2" t="s">
        <v>58</v>
      </c>
      <c r="G8592" s="2" t="s">
        <v>114</v>
      </c>
      <c r="H8592" s="2" t="s">
        <v>190</v>
      </c>
      <c r="I8592" s="2" t="s">
        <v>42</v>
      </c>
      <c r="J8592" s="2" t="s">
        <v>43</v>
      </c>
      <c r="K8592" s="3">
        <v>4439017.3899999997</v>
      </c>
      <c r="L8592" s="3">
        <v>2311588.35</v>
      </c>
      <c r="M8592" s="3">
        <f t="shared" si="938"/>
        <v>2127429.0399999996</v>
      </c>
      <c r="N8592" s="3">
        <v>436894.78</v>
      </c>
      <c r="O8592" s="3">
        <f t="shared" si="939"/>
        <v>1690534.2599999995</v>
      </c>
      <c r="P8592" s="3">
        <v>1300531.42</v>
      </c>
      <c r="Q8592" s="4">
        <f t="shared" si="940"/>
        <v>0.47925674830483145</v>
      </c>
      <c r="R8592" s="4">
        <f t="shared" si="941"/>
        <v>0.29297732037044349</v>
      </c>
      <c r="S8592" s="3">
        <v>4982584.29</v>
      </c>
      <c r="T8592" s="3">
        <f t="shared" si="942"/>
        <v>-543566.90000000037</v>
      </c>
      <c r="U8592" s="4">
        <f t="shared" si="943"/>
        <v>-0.10909336769092579</v>
      </c>
      <c r="V8592" s="2" t="s">
        <v>107</v>
      </c>
      <c r="W8592" s="2" t="s">
        <v>125</v>
      </c>
      <c r="X8592" s="2" t="s">
        <v>192</v>
      </c>
      <c r="Y8592" s="2">
        <v>3.64</v>
      </c>
      <c r="Z8592" s="2" t="s">
        <v>15483</v>
      </c>
      <c r="AA8592" s="2" t="s">
        <v>63</v>
      </c>
      <c r="AB8592" s="2" t="s">
        <v>77</v>
      </c>
      <c r="AC8592" s="2">
        <v>9.36</v>
      </c>
      <c r="AD8592" s="3">
        <v>0</v>
      </c>
      <c r="AE8592" s="5">
        <v>0</v>
      </c>
      <c r="AF8592" s="2">
        <v>0</v>
      </c>
      <c r="AG8592" s="3">
        <f t="shared" si="944"/>
        <v>0</v>
      </c>
      <c r="AH8592" s="2" t="s">
        <v>50</v>
      </c>
      <c r="AI8592" s="3">
        <v>0</v>
      </c>
    </row>
    <row r="8593" spans="1:35" x14ac:dyDescent="0.3">
      <c r="A8593" s="2" t="s">
        <v>16126</v>
      </c>
      <c r="B8593" s="2" t="s">
        <v>4270</v>
      </c>
      <c r="C8593" s="2" t="s">
        <v>176</v>
      </c>
      <c r="D8593" s="2" t="s">
        <v>104</v>
      </c>
      <c r="E8593" s="2">
        <v>2020</v>
      </c>
      <c r="F8593" s="2" t="s">
        <v>39</v>
      </c>
      <c r="G8593" s="2" t="s">
        <v>40</v>
      </c>
      <c r="H8593" s="2" t="s">
        <v>83</v>
      </c>
      <c r="I8593" s="2" t="s">
        <v>39</v>
      </c>
      <c r="J8593" s="2" t="s">
        <v>116</v>
      </c>
      <c r="K8593" s="3">
        <v>2552263.52</v>
      </c>
      <c r="L8593" s="3">
        <v>1063574.07</v>
      </c>
      <c r="M8593" s="3">
        <f t="shared" si="938"/>
        <v>1488689.45</v>
      </c>
      <c r="N8593" s="3">
        <v>378059.45</v>
      </c>
      <c r="O8593" s="3">
        <f t="shared" si="939"/>
        <v>1110630</v>
      </c>
      <c r="P8593" s="3">
        <v>879194.97</v>
      </c>
      <c r="Q8593" s="4">
        <f t="shared" si="940"/>
        <v>0.58328203115954103</v>
      </c>
      <c r="R8593" s="4">
        <f t="shared" si="941"/>
        <v>0.34447656486505751</v>
      </c>
      <c r="S8593" s="3">
        <v>2608345.8199999998</v>
      </c>
      <c r="T8593" s="3">
        <f t="shared" si="942"/>
        <v>-56082.299999999814</v>
      </c>
      <c r="U8593" s="4">
        <f t="shared" si="943"/>
        <v>-2.1501098347457552E-2</v>
      </c>
      <c r="V8593" s="2" t="s">
        <v>124</v>
      </c>
      <c r="W8593" s="2" t="s">
        <v>45</v>
      </c>
      <c r="X8593" s="2" t="s">
        <v>86</v>
      </c>
      <c r="Y8593" s="2">
        <v>0.92</v>
      </c>
      <c r="Z8593" s="2" t="s">
        <v>12082</v>
      </c>
      <c r="AA8593" s="2" t="s">
        <v>224</v>
      </c>
      <c r="AB8593" s="2" t="s">
        <v>110</v>
      </c>
      <c r="AC8593" s="2">
        <v>2.12</v>
      </c>
      <c r="AD8593" s="3">
        <v>0</v>
      </c>
      <c r="AE8593" s="5">
        <v>0</v>
      </c>
      <c r="AF8593" s="2">
        <v>0</v>
      </c>
      <c r="AG8593" s="3">
        <f t="shared" si="944"/>
        <v>0</v>
      </c>
      <c r="AH8593" s="2" t="s">
        <v>50</v>
      </c>
      <c r="AI8593" s="3">
        <v>0</v>
      </c>
    </row>
    <row r="8594" spans="1:35" x14ac:dyDescent="0.3">
      <c r="A8594" s="2" t="s">
        <v>16127</v>
      </c>
      <c r="B8594" s="2" t="s">
        <v>3532</v>
      </c>
      <c r="C8594" s="2" t="s">
        <v>164</v>
      </c>
      <c r="D8594" s="2" t="s">
        <v>81</v>
      </c>
      <c r="E8594" s="2">
        <v>2023</v>
      </c>
      <c r="F8594" s="2" t="s">
        <v>58</v>
      </c>
      <c r="G8594" s="2" t="s">
        <v>56</v>
      </c>
      <c r="H8594" s="2" t="s">
        <v>123</v>
      </c>
      <c r="I8594" s="2" t="s">
        <v>178</v>
      </c>
      <c r="J8594" s="2" t="s">
        <v>206</v>
      </c>
      <c r="K8594" s="3">
        <v>2861407.73</v>
      </c>
      <c r="L8594" s="3">
        <v>1161515.58</v>
      </c>
      <c r="M8594" s="3">
        <f t="shared" si="938"/>
        <v>1699892.15</v>
      </c>
      <c r="N8594" s="3">
        <v>558471.81000000006</v>
      </c>
      <c r="O8594" s="3">
        <f t="shared" si="939"/>
        <v>1141420.3399999999</v>
      </c>
      <c r="P8594" s="3">
        <v>912003.14</v>
      </c>
      <c r="Q8594" s="4">
        <f t="shared" si="940"/>
        <v>0.59407547277437456</v>
      </c>
      <c r="R8594" s="4">
        <f t="shared" si="941"/>
        <v>0.31872533593805591</v>
      </c>
      <c r="S8594" s="3">
        <v>2473591.98</v>
      </c>
      <c r="T8594" s="3">
        <f t="shared" si="942"/>
        <v>387815.75</v>
      </c>
      <c r="U8594" s="4">
        <f t="shared" si="943"/>
        <v>0.15678242536992701</v>
      </c>
      <c r="V8594" s="2" t="s">
        <v>95</v>
      </c>
      <c r="W8594" s="2" t="s">
        <v>207</v>
      </c>
      <c r="X8594" s="2" t="s">
        <v>126</v>
      </c>
      <c r="Y8594" s="2">
        <v>1.34</v>
      </c>
      <c r="Z8594" s="2" t="s">
        <v>16128</v>
      </c>
      <c r="AA8594" s="2" t="s">
        <v>99</v>
      </c>
      <c r="AB8594" s="2" t="s">
        <v>100</v>
      </c>
      <c r="AC8594" s="2">
        <v>8.58</v>
      </c>
      <c r="AD8594" s="3">
        <v>1643596.31</v>
      </c>
      <c r="AE8594" s="5">
        <v>16.489999999999998</v>
      </c>
      <c r="AF8594" s="2">
        <v>12</v>
      </c>
      <c r="AG8594" s="3">
        <f t="shared" si="944"/>
        <v>149506.28290061827</v>
      </c>
      <c r="AH8594" s="2" t="s">
        <v>50</v>
      </c>
      <c r="AI8594" s="3">
        <v>0</v>
      </c>
    </row>
    <row r="8595" spans="1:35" x14ac:dyDescent="0.3">
      <c r="A8595" s="2" t="s">
        <v>16129</v>
      </c>
      <c r="B8595" s="2" t="s">
        <v>5895</v>
      </c>
      <c r="C8595" s="2" t="s">
        <v>329</v>
      </c>
      <c r="D8595" s="2" t="s">
        <v>38</v>
      </c>
      <c r="E8595" s="2">
        <v>2021</v>
      </c>
      <c r="F8595" s="2" t="s">
        <v>55</v>
      </c>
      <c r="G8595" s="2" t="s">
        <v>69</v>
      </c>
      <c r="H8595" s="2" t="s">
        <v>272</v>
      </c>
      <c r="I8595" s="2" t="s">
        <v>39</v>
      </c>
      <c r="J8595" s="2" t="s">
        <v>566</v>
      </c>
      <c r="K8595" s="3">
        <v>8763909.7400000002</v>
      </c>
      <c r="L8595" s="3">
        <v>2573238.77</v>
      </c>
      <c r="M8595" s="3">
        <f t="shared" si="938"/>
        <v>6190670.9700000007</v>
      </c>
      <c r="N8595" s="3">
        <v>1872866.76</v>
      </c>
      <c r="O8595" s="3">
        <f t="shared" si="939"/>
        <v>4317804.2100000009</v>
      </c>
      <c r="P8595" s="3">
        <v>3141840.29</v>
      </c>
      <c r="Q8595" s="4">
        <f t="shared" si="940"/>
        <v>0.70638232862494088</v>
      </c>
      <c r="R8595" s="4">
        <f t="shared" si="941"/>
        <v>0.35849756366842728</v>
      </c>
      <c r="S8595" s="3">
        <v>10420391.92</v>
      </c>
      <c r="T8595" s="3">
        <f t="shared" si="942"/>
        <v>-1656482.1799999997</v>
      </c>
      <c r="U8595" s="4">
        <f t="shared" si="943"/>
        <v>-0.15896543937284077</v>
      </c>
      <c r="V8595" s="2" t="s">
        <v>124</v>
      </c>
      <c r="W8595" s="2" t="s">
        <v>117</v>
      </c>
      <c r="X8595" s="2" t="s">
        <v>274</v>
      </c>
      <c r="Y8595" s="2">
        <v>1</v>
      </c>
      <c r="Z8595" s="2" t="s">
        <v>5479</v>
      </c>
      <c r="AA8595" s="2" t="s">
        <v>109</v>
      </c>
      <c r="AB8595" s="2" t="s">
        <v>110</v>
      </c>
      <c r="AC8595" s="2">
        <v>4.28</v>
      </c>
      <c r="AD8595" s="3">
        <v>0</v>
      </c>
      <c r="AE8595" s="5">
        <v>0</v>
      </c>
      <c r="AF8595" s="2">
        <v>0</v>
      </c>
      <c r="AG8595" s="3">
        <f t="shared" si="944"/>
        <v>0</v>
      </c>
      <c r="AH8595" s="2" t="s">
        <v>50</v>
      </c>
      <c r="AI8595" s="3">
        <v>0</v>
      </c>
    </row>
    <row r="8596" spans="1:35" x14ac:dyDescent="0.3">
      <c r="A8596" s="2" t="s">
        <v>16130</v>
      </c>
      <c r="B8596" s="2" t="s">
        <v>2544</v>
      </c>
      <c r="C8596" s="2" t="s">
        <v>227</v>
      </c>
      <c r="D8596" s="2" t="s">
        <v>104</v>
      </c>
      <c r="E8596" s="2">
        <v>2023</v>
      </c>
      <c r="F8596" s="2" t="s">
        <v>92</v>
      </c>
      <c r="G8596" s="2" t="s">
        <v>56</v>
      </c>
      <c r="H8596" s="2" t="s">
        <v>123</v>
      </c>
      <c r="I8596" s="2" t="s">
        <v>131</v>
      </c>
      <c r="J8596" s="2" t="s">
        <v>491</v>
      </c>
      <c r="K8596" s="3">
        <v>7010500.4199999999</v>
      </c>
      <c r="L8596" s="3">
        <v>2641948.46</v>
      </c>
      <c r="M8596" s="3">
        <f t="shared" si="938"/>
        <v>4368551.96</v>
      </c>
      <c r="N8596" s="3">
        <v>622339.51</v>
      </c>
      <c r="O8596" s="3">
        <f t="shared" si="939"/>
        <v>3746212.45</v>
      </c>
      <c r="P8596" s="3">
        <v>2972467.87</v>
      </c>
      <c r="Q8596" s="4">
        <f t="shared" si="940"/>
        <v>0.62314409789308589</v>
      </c>
      <c r="R8596" s="4">
        <f t="shared" si="941"/>
        <v>0.42400223834520506</v>
      </c>
      <c r="S8596" s="3">
        <v>7575819.6200000001</v>
      </c>
      <c r="T8596" s="3">
        <f t="shared" si="942"/>
        <v>-565319.20000000019</v>
      </c>
      <c r="U8596" s="4">
        <f t="shared" si="943"/>
        <v>-7.462152326166395E-2</v>
      </c>
      <c r="V8596" s="2" t="s">
        <v>44</v>
      </c>
      <c r="W8596" s="2" t="s">
        <v>45</v>
      </c>
      <c r="X8596" s="2" t="s">
        <v>126</v>
      </c>
      <c r="Y8596" s="2">
        <v>1.34</v>
      </c>
      <c r="Z8596" s="2" t="s">
        <v>12822</v>
      </c>
      <c r="AA8596" s="2" t="s">
        <v>63</v>
      </c>
      <c r="AB8596" s="2" t="s">
        <v>64</v>
      </c>
      <c r="AC8596" s="2">
        <v>2.04</v>
      </c>
      <c r="AD8596" s="3">
        <v>0</v>
      </c>
      <c r="AE8596" s="5">
        <v>0</v>
      </c>
      <c r="AF8596" s="2">
        <v>0</v>
      </c>
      <c r="AG8596" s="3">
        <f t="shared" si="944"/>
        <v>0</v>
      </c>
      <c r="AH8596" s="2" t="s">
        <v>50</v>
      </c>
      <c r="AI8596" s="3">
        <v>0</v>
      </c>
    </row>
    <row r="8597" spans="1:35" x14ac:dyDescent="0.3">
      <c r="A8597" s="2" t="s">
        <v>16131</v>
      </c>
      <c r="B8597" s="2" t="s">
        <v>1771</v>
      </c>
      <c r="C8597" s="2" t="s">
        <v>956</v>
      </c>
      <c r="D8597" s="2" t="s">
        <v>104</v>
      </c>
      <c r="E8597" s="2">
        <v>2022</v>
      </c>
      <c r="F8597" s="2" t="s">
        <v>58</v>
      </c>
      <c r="G8597" s="2" t="s">
        <v>114</v>
      </c>
      <c r="H8597" s="2" t="s">
        <v>190</v>
      </c>
      <c r="I8597" s="2" t="s">
        <v>39</v>
      </c>
      <c r="J8597" s="2" t="s">
        <v>273</v>
      </c>
      <c r="K8597" s="3">
        <v>8057979.21</v>
      </c>
      <c r="L8597" s="3">
        <v>3982456.96</v>
      </c>
      <c r="M8597" s="3">
        <f t="shared" si="938"/>
        <v>4075522.25</v>
      </c>
      <c r="N8597" s="3">
        <v>1259182.8600000001</v>
      </c>
      <c r="O8597" s="3">
        <f t="shared" si="939"/>
        <v>2816339.3899999997</v>
      </c>
      <c r="P8597" s="3">
        <v>1992852.71</v>
      </c>
      <c r="Q8597" s="4">
        <f t="shared" si="940"/>
        <v>0.50577472884792907</v>
      </c>
      <c r="R8597" s="4">
        <f t="shared" si="941"/>
        <v>0.24731420348253791</v>
      </c>
      <c r="S8597" s="3">
        <v>7281683.5599999996</v>
      </c>
      <c r="T8597" s="3">
        <f t="shared" si="942"/>
        <v>776295.65000000037</v>
      </c>
      <c r="U8597" s="4">
        <f t="shared" si="943"/>
        <v>0.10660936356317033</v>
      </c>
      <c r="V8597" s="2" t="s">
        <v>107</v>
      </c>
      <c r="W8597" s="2" t="s">
        <v>134</v>
      </c>
      <c r="X8597" s="2" t="s">
        <v>192</v>
      </c>
      <c r="Y8597" s="2">
        <v>3.64</v>
      </c>
      <c r="Z8597" s="2" t="s">
        <v>4333</v>
      </c>
      <c r="AA8597" s="2" t="s">
        <v>148</v>
      </c>
      <c r="AB8597" s="2" t="s">
        <v>64</v>
      </c>
      <c r="AC8597" s="2">
        <v>2.62</v>
      </c>
      <c r="AD8597" s="3">
        <v>0</v>
      </c>
      <c r="AE8597" s="5">
        <v>0</v>
      </c>
      <c r="AF8597" s="2">
        <v>0</v>
      </c>
      <c r="AG8597" s="3">
        <f t="shared" si="944"/>
        <v>0</v>
      </c>
      <c r="AH8597" s="2" t="s">
        <v>50</v>
      </c>
      <c r="AI8597" s="3">
        <v>0</v>
      </c>
    </row>
    <row r="8598" spans="1:35" x14ac:dyDescent="0.3">
      <c r="A8598" s="2" t="s">
        <v>16132</v>
      </c>
      <c r="B8598" s="2" t="s">
        <v>8700</v>
      </c>
      <c r="C8598" s="2" t="s">
        <v>257</v>
      </c>
      <c r="D8598" s="2" t="s">
        <v>104</v>
      </c>
      <c r="E8598" s="2">
        <v>2024</v>
      </c>
      <c r="F8598" s="2" t="s">
        <v>92</v>
      </c>
      <c r="G8598" s="2" t="s">
        <v>69</v>
      </c>
      <c r="H8598" s="2" t="s">
        <v>70</v>
      </c>
      <c r="I8598" s="2" t="s">
        <v>58</v>
      </c>
      <c r="J8598" s="2" t="s">
        <v>59</v>
      </c>
      <c r="K8598" s="3">
        <v>2710228.09</v>
      </c>
      <c r="L8598" s="3">
        <v>1105116.3600000001</v>
      </c>
      <c r="M8598" s="3">
        <f t="shared" si="938"/>
        <v>1605111.7299999997</v>
      </c>
      <c r="N8598" s="3">
        <v>457783.77</v>
      </c>
      <c r="O8598" s="3">
        <f t="shared" si="939"/>
        <v>1147327.9599999997</v>
      </c>
      <c r="P8598" s="3">
        <v>821337.27</v>
      </c>
      <c r="Q8598" s="4">
        <f t="shared" si="940"/>
        <v>0.59224230459510874</v>
      </c>
      <c r="R8598" s="4">
        <f t="shared" si="941"/>
        <v>0.30305097679066562</v>
      </c>
      <c r="S8598" s="3">
        <v>2332403.38</v>
      </c>
      <c r="T8598" s="3">
        <f t="shared" si="942"/>
        <v>377824.70999999996</v>
      </c>
      <c r="U8598" s="4">
        <f t="shared" si="943"/>
        <v>0.16198943683575007</v>
      </c>
      <c r="V8598" s="2" t="s">
        <v>44</v>
      </c>
      <c r="W8598" s="2" t="s">
        <v>96</v>
      </c>
      <c r="X8598" s="2" t="s">
        <v>74</v>
      </c>
      <c r="Y8598" s="2">
        <v>1.36</v>
      </c>
      <c r="Z8598" s="2" t="s">
        <v>16133</v>
      </c>
      <c r="AA8598" s="2" t="s">
        <v>109</v>
      </c>
      <c r="AB8598" s="2" t="s">
        <v>100</v>
      </c>
      <c r="AC8598" s="2">
        <v>5.42</v>
      </c>
      <c r="AD8598" s="3">
        <v>0</v>
      </c>
      <c r="AE8598" s="5">
        <v>0</v>
      </c>
      <c r="AF8598" s="2">
        <v>0</v>
      </c>
      <c r="AG8598" s="3">
        <f t="shared" si="944"/>
        <v>0</v>
      </c>
      <c r="AH8598" s="2" t="s">
        <v>50</v>
      </c>
      <c r="AI8598" s="3">
        <v>0</v>
      </c>
    </row>
    <row r="8599" spans="1:35" x14ac:dyDescent="0.3">
      <c r="A8599" s="2" t="s">
        <v>16134</v>
      </c>
      <c r="B8599" s="2" t="s">
        <v>1824</v>
      </c>
      <c r="C8599" s="2" t="s">
        <v>520</v>
      </c>
      <c r="D8599" s="2" t="s">
        <v>81</v>
      </c>
      <c r="E8599" s="2">
        <v>2021</v>
      </c>
      <c r="F8599" s="2" t="s">
        <v>92</v>
      </c>
      <c r="G8599" s="2" t="s">
        <v>40</v>
      </c>
      <c r="H8599" s="2" t="s">
        <v>41</v>
      </c>
      <c r="I8599" s="2" t="s">
        <v>58</v>
      </c>
      <c r="J8599" s="2" t="s">
        <v>240</v>
      </c>
      <c r="K8599" s="3">
        <v>6483006.6500000004</v>
      </c>
      <c r="L8599" s="3">
        <v>3310715.85</v>
      </c>
      <c r="M8599" s="3">
        <f t="shared" si="938"/>
        <v>3172290.8000000003</v>
      </c>
      <c r="N8599" s="3">
        <v>1390871.59</v>
      </c>
      <c r="O8599" s="3">
        <f t="shared" si="939"/>
        <v>1781419.2100000002</v>
      </c>
      <c r="P8599" s="3">
        <v>1337866.76</v>
      </c>
      <c r="Q8599" s="4">
        <f t="shared" si="940"/>
        <v>0.489324008328759</v>
      </c>
      <c r="R8599" s="4">
        <f t="shared" si="941"/>
        <v>0.20636516854413531</v>
      </c>
      <c r="S8599" s="3">
        <v>7358017.8300000001</v>
      </c>
      <c r="T8599" s="3">
        <f t="shared" si="942"/>
        <v>-875011.1799999997</v>
      </c>
      <c r="U8599" s="4">
        <f t="shared" si="943"/>
        <v>-0.11891941555678449</v>
      </c>
      <c r="V8599" s="2" t="s">
        <v>44</v>
      </c>
      <c r="W8599" s="2" t="s">
        <v>117</v>
      </c>
      <c r="X8599" s="2" t="s">
        <v>46</v>
      </c>
      <c r="Y8599" s="2">
        <v>0.89</v>
      </c>
      <c r="Z8599" s="2" t="s">
        <v>9322</v>
      </c>
      <c r="AA8599" s="2" t="s">
        <v>224</v>
      </c>
      <c r="AB8599" s="2" t="s">
        <v>100</v>
      </c>
      <c r="AC8599" s="2">
        <v>1.36</v>
      </c>
      <c r="AD8599" s="3">
        <v>0</v>
      </c>
      <c r="AE8599" s="5">
        <v>0</v>
      </c>
      <c r="AF8599" s="2">
        <v>0</v>
      </c>
      <c r="AG8599" s="3">
        <f t="shared" si="944"/>
        <v>0</v>
      </c>
      <c r="AH8599" s="2" t="s">
        <v>50</v>
      </c>
      <c r="AI8599" s="3">
        <v>0</v>
      </c>
    </row>
    <row r="8600" spans="1:35" x14ac:dyDescent="0.3">
      <c r="A8600" s="2" t="s">
        <v>16135</v>
      </c>
      <c r="B8600" s="2" t="s">
        <v>4780</v>
      </c>
      <c r="C8600" s="2" t="s">
        <v>932</v>
      </c>
      <c r="D8600" s="2" t="s">
        <v>81</v>
      </c>
      <c r="E8600" s="2">
        <v>2020</v>
      </c>
      <c r="F8600" s="2" t="s">
        <v>105</v>
      </c>
      <c r="G8600" s="2" t="s">
        <v>69</v>
      </c>
      <c r="H8600" s="2" t="s">
        <v>272</v>
      </c>
      <c r="I8600" s="2" t="s">
        <v>131</v>
      </c>
      <c r="J8600" s="2" t="s">
        <v>463</v>
      </c>
      <c r="K8600" s="3">
        <v>703558.35</v>
      </c>
      <c r="L8600" s="3">
        <v>309272.11</v>
      </c>
      <c r="M8600" s="3">
        <f t="shared" si="938"/>
        <v>394286.24</v>
      </c>
      <c r="N8600" s="3">
        <v>103988.88</v>
      </c>
      <c r="O8600" s="3">
        <f t="shared" si="939"/>
        <v>290297.36</v>
      </c>
      <c r="P8600" s="3">
        <v>223557.82</v>
      </c>
      <c r="Q8600" s="4">
        <f t="shared" si="940"/>
        <v>0.56041725608117654</v>
      </c>
      <c r="R8600" s="4">
        <f t="shared" si="941"/>
        <v>0.31775306198839087</v>
      </c>
      <c r="S8600" s="3">
        <v>761877.61</v>
      </c>
      <c r="T8600" s="3">
        <f t="shared" si="942"/>
        <v>-58319.260000000009</v>
      </c>
      <c r="U8600" s="4">
        <f t="shared" si="943"/>
        <v>-7.6546756637197955E-2</v>
      </c>
      <c r="V8600" s="2" t="s">
        <v>95</v>
      </c>
      <c r="W8600" s="2" t="s">
        <v>207</v>
      </c>
      <c r="X8600" s="2" t="s">
        <v>274</v>
      </c>
      <c r="Y8600" s="2">
        <v>1</v>
      </c>
      <c r="Z8600" s="2" t="s">
        <v>5923</v>
      </c>
      <c r="AA8600" s="2" t="s">
        <v>63</v>
      </c>
      <c r="AB8600" s="2" t="s">
        <v>209</v>
      </c>
      <c r="AC8600" s="2">
        <v>7.89</v>
      </c>
      <c r="AD8600" s="3">
        <v>0</v>
      </c>
      <c r="AE8600" s="5">
        <v>0</v>
      </c>
      <c r="AF8600" s="2">
        <v>0</v>
      </c>
      <c r="AG8600" s="3">
        <f t="shared" si="944"/>
        <v>0</v>
      </c>
      <c r="AH8600" s="2" t="s">
        <v>50</v>
      </c>
      <c r="AI8600" s="3">
        <v>0</v>
      </c>
    </row>
    <row r="8601" spans="1:35" x14ac:dyDescent="0.3">
      <c r="A8601" s="2" t="s">
        <v>16136</v>
      </c>
      <c r="B8601" s="2" t="s">
        <v>5827</v>
      </c>
      <c r="C8601" s="2" t="s">
        <v>730</v>
      </c>
      <c r="D8601" s="2" t="s">
        <v>38</v>
      </c>
      <c r="E8601" s="2">
        <v>2020</v>
      </c>
      <c r="F8601" s="2" t="s">
        <v>82</v>
      </c>
      <c r="G8601" s="2" t="s">
        <v>114</v>
      </c>
      <c r="H8601" s="2" t="s">
        <v>115</v>
      </c>
      <c r="I8601" s="2" t="s">
        <v>58</v>
      </c>
      <c r="J8601" s="2" t="s">
        <v>106</v>
      </c>
      <c r="K8601" s="3">
        <v>1943390.76</v>
      </c>
      <c r="L8601" s="3">
        <v>703328.61</v>
      </c>
      <c r="M8601" s="3">
        <f t="shared" si="938"/>
        <v>1240062.1499999999</v>
      </c>
      <c r="N8601" s="3">
        <v>189788.88</v>
      </c>
      <c r="O8601" s="3">
        <f t="shared" si="939"/>
        <v>1050273.27</v>
      </c>
      <c r="P8601" s="3">
        <v>775863.2</v>
      </c>
      <c r="Q8601" s="4">
        <f t="shared" si="940"/>
        <v>0.63809202735943849</v>
      </c>
      <c r="R8601" s="4">
        <f t="shared" si="941"/>
        <v>0.3992317016059086</v>
      </c>
      <c r="S8601" s="3">
        <v>2157811.66</v>
      </c>
      <c r="T8601" s="3">
        <f t="shared" si="942"/>
        <v>-214420.90000000014</v>
      </c>
      <c r="U8601" s="4">
        <f t="shared" si="943"/>
        <v>-9.9369608559812916E-2</v>
      </c>
      <c r="V8601" s="2" t="s">
        <v>107</v>
      </c>
      <c r="W8601" s="2" t="s">
        <v>134</v>
      </c>
      <c r="X8601" s="2" t="s">
        <v>118</v>
      </c>
      <c r="Y8601" s="2">
        <v>3.75</v>
      </c>
      <c r="Z8601" s="2" t="s">
        <v>3489</v>
      </c>
      <c r="AA8601" s="2" t="s">
        <v>99</v>
      </c>
      <c r="AB8601" s="2" t="s">
        <v>88</v>
      </c>
      <c r="AC8601" s="2">
        <v>5.95</v>
      </c>
      <c r="AD8601" s="3">
        <v>0</v>
      </c>
      <c r="AE8601" s="5">
        <v>0</v>
      </c>
      <c r="AF8601" s="2">
        <v>0</v>
      </c>
      <c r="AG8601" s="3">
        <f t="shared" si="944"/>
        <v>0</v>
      </c>
      <c r="AH8601" s="2" t="s">
        <v>50</v>
      </c>
      <c r="AI8601" s="3">
        <v>0</v>
      </c>
    </row>
    <row r="8602" spans="1:35" x14ac:dyDescent="0.3">
      <c r="A8602" s="2" t="s">
        <v>16137</v>
      </c>
      <c r="B8602" s="2" t="s">
        <v>7761</v>
      </c>
      <c r="C8602" s="2" t="s">
        <v>730</v>
      </c>
      <c r="D8602" s="2" t="s">
        <v>38</v>
      </c>
      <c r="E8602" s="2">
        <v>2020</v>
      </c>
      <c r="F8602" s="2" t="s">
        <v>68</v>
      </c>
      <c r="G8602" s="2" t="s">
        <v>114</v>
      </c>
      <c r="H8602" s="2" t="s">
        <v>190</v>
      </c>
      <c r="I8602" s="2" t="s">
        <v>39</v>
      </c>
      <c r="J8602" s="2" t="s">
        <v>273</v>
      </c>
      <c r="K8602" s="3">
        <v>3869266.34</v>
      </c>
      <c r="L8602" s="3">
        <v>2018439.5</v>
      </c>
      <c r="M8602" s="3">
        <f t="shared" si="938"/>
        <v>1850826.8399999999</v>
      </c>
      <c r="N8602" s="3">
        <v>315210.65999999997</v>
      </c>
      <c r="O8602" s="3">
        <f t="shared" si="939"/>
        <v>1535616.18</v>
      </c>
      <c r="P8602" s="3">
        <v>1170279.6299999999</v>
      </c>
      <c r="Q8602" s="4">
        <f t="shared" si="940"/>
        <v>0.47834051144693229</v>
      </c>
      <c r="R8602" s="4">
        <f t="shared" si="941"/>
        <v>0.30245517552043211</v>
      </c>
      <c r="S8602" s="3">
        <v>3560157.74</v>
      </c>
      <c r="T8602" s="3">
        <f t="shared" si="942"/>
        <v>309108.59999999963</v>
      </c>
      <c r="U8602" s="4">
        <f t="shared" si="943"/>
        <v>8.682441132510034E-2</v>
      </c>
      <c r="V8602" s="2" t="s">
        <v>95</v>
      </c>
      <c r="W8602" s="2" t="s">
        <v>45</v>
      </c>
      <c r="X8602" s="2" t="s">
        <v>192</v>
      </c>
      <c r="Y8602" s="2">
        <v>3.64</v>
      </c>
      <c r="Z8602" s="2" t="s">
        <v>6272</v>
      </c>
      <c r="AA8602" s="2" t="s">
        <v>76</v>
      </c>
      <c r="AB8602" s="2" t="s">
        <v>182</v>
      </c>
      <c r="AC8602" s="2">
        <v>6.05</v>
      </c>
      <c r="AD8602" s="3">
        <v>0</v>
      </c>
      <c r="AE8602" s="5">
        <v>0</v>
      </c>
      <c r="AF8602" s="2">
        <v>0</v>
      </c>
      <c r="AG8602" s="3">
        <f t="shared" si="944"/>
        <v>0</v>
      </c>
      <c r="AH8602" s="2" t="s">
        <v>50</v>
      </c>
      <c r="AI8602" s="3">
        <v>0</v>
      </c>
    </row>
    <row r="8603" spans="1:35" x14ac:dyDescent="0.3">
      <c r="A8603" s="2" t="s">
        <v>16138</v>
      </c>
      <c r="B8603" s="2" t="s">
        <v>5116</v>
      </c>
      <c r="C8603" s="2" t="s">
        <v>261</v>
      </c>
      <c r="D8603" s="2" t="s">
        <v>54</v>
      </c>
      <c r="E8603" s="2">
        <v>2024</v>
      </c>
      <c r="F8603" s="2" t="s">
        <v>92</v>
      </c>
      <c r="G8603" s="2" t="s">
        <v>114</v>
      </c>
      <c r="H8603" s="2" t="s">
        <v>234</v>
      </c>
      <c r="I8603" s="2" t="s">
        <v>131</v>
      </c>
      <c r="J8603" s="2" t="s">
        <v>544</v>
      </c>
      <c r="K8603" s="3">
        <v>320221.31</v>
      </c>
      <c r="L8603" s="3">
        <v>111744.35</v>
      </c>
      <c r="M8603" s="3">
        <f t="shared" si="938"/>
        <v>208476.96</v>
      </c>
      <c r="N8603" s="3">
        <v>47931.55</v>
      </c>
      <c r="O8603" s="3">
        <f t="shared" si="939"/>
        <v>160545.40999999997</v>
      </c>
      <c r="P8603" s="3">
        <v>126938.56</v>
      </c>
      <c r="Q8603" s="4">
        <f t="shared" si="940"/>
        <v>0.65104024463581134</v>
      </c>
      <c r="R8603" s="4">
        <f t="shared" si="941"/>
        <v>0.39640884611957899</v>
      </c>
      <c r="S8603" s="3">
        <v>294178.49</v>
      </c>
      <c r="T8603" s="3">
        <f t="shared" si="942"/>
        <v>26042.820000000007</v>
      </c>
      <c r="U8603" s="4">
        <f t="shared" si="943"/>
        <v>8.8527274716788465E-2</v>
      </c>
      <c r="V8603" s="2" t="s">
        <v>133</v>
      </c>
      <c r="W8603" s="2" t="s">
        <v>125</v>
      </c>
      <c r="X8603" s="2" t="s">
        <v>236</v>
      </c>
      <c r="Y8603" s="2">
        <v>3.67</v>
      </c>
      <c r="Z8603" s="2" t="s">
        <v>16139</v>
      </c>
      <c r="AA8603" s="2" t="s">
        <v>224</v>
      </c>
      <c r="AB8603" s="2" t="s">
        <v>142</v>
      </c>
      <c r="AC8603" s="2">
        <v>5.92</v>
      </c>
      <c r="AD8603" s="3">
        <v>0</v>
      </c>
      <c r="AE8603" s="5">
        <v>0</v>
      </c>
      <c r="AF8603" s="2">
        <v>0</v>
      </c>
      <c r="AG8603" s="3">
        <f t="shared" si="944"/>
        <v>0</v>
      </c>
      <c r="AH8603" s="2" t="s">
        <v>50</v>
      </c>
      <c r="AI8603" s="3">
        <v>0</v>
      </c>
    </row>
    <row r="8604" spans="1:35" x14ac:dyDescent="0.3">
      <c r="A8604" s="2" t="s">
        <v>16140</v>
      </c>
      <c r="B8604" s="2" t="s">
        <v>7609</v>
      </c>
      <c r="C8604" s="2" t="s">
        <v>435</v>
      </c>
      <c r="D8604" s="2" t="s">
        <v>81</v>
      </c>
      <c r="E8604" s="2">
        <v>2021</v>
      </c>
      <c r="F8604" s="2" t="s">
        <v>55</v>
      </c>
      <c r="G8604" s="2" t="s">
        <v>56</v>
      </c>
      <c r="H8604" s="2" t="s">
        <v>262</v>
      </c>
      <c r="I8604" s="2" t="s">
        <v>71</v>
      </c>
      <c r="J8604" s="2" t="s">
        <v>172</v>
      </c>
      <c r="K8604" s="3">
        <v>6287042.7599999998</v>
      </c>
      <c r="L8604" s="3">
        <v>1938605.44</v>
      </c>
      <c r="M8604" s="3">
        <f t="shared" si="938"/>
        <v>4348437.32</v>
      </c>
      <c r="N8604" s="3">
        <v>1209179.8</v>
      </c>
      <c r="O8604" s="3">
        <f t="shared" si="939"/>
        <v>3139257.5200000005</v>
      </c>
      <c r="P8604" s="3">
        <v>2401758.56</v>
      </c>
      <c r="Q8604" s="4">
        <f t="shared" si="940"/>
        <v>0.69165066725265922</v>
      </c>
      <c r="R8604" s="4">
        <f t="shared" si="941"/>
        <v>0.38201721408365291</v>
      </c>
      <c r="S8604" s="3">
        <v>5742177.3399999999</v>
      </c>
      <c r="T8604" s="3">
        <f t="shared" si="942"/>
        <v>544865.41999999993</v>
      </c>
      <c r="U8604" s="4">
        <f t="shared" si="943"/>
        <v>9.4888295456231925E-2</v>
      </c>
      <c r="V8604" s="2" t="s">
        <v>44</v>
      </c>
      <c r="W8604" s="2" t="s">
        <v>207</v>
      </c>
      <c r="X8604" s="2" t="s">
        <v>264</v>
      </c>
      <c r="Y8604" s="2">
        <v>83.5</v>
      </c>
      <c r="Z8604" s="2" t="s">
        <v>16141</v>
      </c>
      <c r="AA8604" s="2" t="s">
        <v>141</v>
      </c>
      <c r="AB8604" s="2" t="s">
        <v>49</v>
      </c>
      <c r="AC8604" s="2">
        <v>6.58</v>
      </c>
      <c r="AD8604" s="3">
        <v>0</v>
      </c>
      <c r="AE8604" s="5">
        <v>0</v>
      </c>
      <c r="AF8604" s="2">
        <v>0</v>
      </c>
      <c r="AG8604" s="3">
        <f t="shared" si="944"/>
        <v>0</v>
      </c>
      <c r="AH8604" s="2" t="s">
        <v>50</v>
      </c>
      <c r="AI8604" s="3">
        <v>0</v>
      </c>
    </row>
    <row r="8605" spans="1:35" x14ac:dyDescent="0.3">
      <c r="A8605" s="2" t="s">
        <v>16142</v>
      </c>
      <c r="B8605" s="2" t="s">
        <v>3673</v>
      </c>
      <c r="C8605" s="2" t="s">
        <v>377</v>
      </c>
      <c r="D8605" s="2" t="s">
        <v>81</v>
      </c>
      <c r="E8605" s="2">
        <v>2023</v>
      </c>
      <c r="F8605" s="2" t="s">
        <v>39</v>
      </c>
      <c r="G8605" s="2" t="s">
        <v>114</v>
      </c>
      <c r="H8605" s="2" t="s">
        <v>190</v>
      </c>
      <c r="I8605" s="2" t="s">
        <v>42</v>
      </c>
      <c r="J8605" s="2" t="s">
        <v>422</v>
      </c>
      <c r="K8605" s="3">
        <v>9993550.4800000004</v>
      </c>
      <c r="L8605" s="3">
        <v>4303952.82</v>
      </c>
      <c r="M8605" s="3">
        <f t="shared" si="938"/>
        <v>5689597.6600000001</v>
      </c>
      <c r="N8605" s="3">
        <v>1819851.31</v>
      </c>
      <c r="O8605" s="3">
        <f t="shared" si="939"/>
        <v>3869746.35</v>
      </c>
      <c r="P8605" s="3">
        <v>3079496.76</v>
      </c>
      <c r="Q8605" s="4">
        <f t="shared" si="940"/>
        <v>0.56932695455799609</v>
      </c>
      <c r="R8605" s="4">
        <f t="shared" si="941"/>
        <v>0.30814841693780082</v>
      </c>
      <c r="S8605" s="3">
        <v>9660692.6400000006</v>
      </c>
      <c r="T8605" s="3">
        <f t="shared" si="942"/>
        <v>332857.83999999985</v>
      </c>
      <c r="U8605" s="4">
        <f t="shared" si="943"/>
        <v>3.4454862855464972E-2</v>
      </c>
      <c r="V8605" s="2" t="s">
        <v>73</v>
      </c>
      <c r="W8605" s="2" t="s">
        <v>134</v>
      </c>
      <c r="X8605" s="2" t="s">
        <v>192</v>
      </c>
      <c r="Y8605" s="2">
        <v>3.64</v>
      </c>
      <c r="Z8605" s="2" t="s">
        <v>919</v>
      </c>
      <c r="AA8605" s="2" t="s">
        <v>141</v>
      </c>
      <c r="AB8605" s="2" t="s">
        <v>182</v>
      </c>
      <c r="AC8605" s="2">
        <v>2.85</v>
      </c>
      <c r="AD8605" s="3">
        <v>0</v>
      </c>
      <c r="AE8605" s="5">
        <v>0</v>
      </c>
      <c r="AF8605" s="2">
        <v>0</v>
      </c>
      <c r="AG8605" s="3">
        <f t="shared" si="944"/>
        <v>0</v>
      </c>
      <c r="AH8605" s="2" t="s">
        <v>50</v>
      </c>
      <c r="AI8605" s="3">
        <v>0</v>
      </c>
    </row>
    <row r="8606" spans="1:35" x14ac:dyDescent="0.3">
      <c r="A8606" s="2" t="s">
        <v>16143</v>
      </c>
      <c r="B8606" s="2" t="s">
        <v>291</v>
      </c>
      <c r="C8606" s="2" t="s">
        <v>292</v>
      </c>
      <c r="D8606" s="2" t="s">
        <v>81</v>
      </c>
      <c r="E8606" s="2">
        <v>2022</v>
      </c>
      <c r="F8606" s="2" t="s">
        <v>82</v>
      </c>
      <c r="G8606" s="2" t="s">
        <v>114</v>
      </c>
      <c r="H8606" s="2" t="s">
        <v>115</v>
      </c>
      <c r="I8606" s="2" t="s">
        <v>39</v>
      </c>
      <c r="J8606" s="2" t="s">
        <v>566</v>
      </c>
      <c r="K8606" s="3">
        <v>9947581.8200000003</v>
      </c>
      <c r="L8606" s="3">
        <v>3921390.69</v>
      </c>
      <c r="M8606" s="3">
        <f t="shared" si="938"/>
        <v>6026191.1300000008</v>
      </c>
      <c r="N8606" s="3">
        <v>1633920.82</v>
      </c>
      <c r="O8606" s="3">
        <f t="shared" si="939"/>
        <v>4392270.3100000005</v>
      </c>
      <c r="P8606" s="3">
        <v>3360305.29</v>
      </c>
      <c r="Q8606" s="4">
        <f t="shared" si="940"/>
        <v>0.60579457792285851</v>
      </c>
      <c r="R8606" s="4">
        <f t="shared" si="941"/>
        <v>0.33780122152340336</v>
      </c>
      <c r="S8606" s="3">
        <v>11324222.91</v>
      </c>
      <c r="T8606" s="3">
        <f t="shared" si="942"/>
        <v>-1376641.0899999999</v>
      </c>
      <c r="U8606" s="4">
        <f t="shared" si="943"/>
        <v>-0.12156605366575214</v>
      </c>
      <c r="V8606" s="2" t="s">
        <v>85</v>
      </c>
      <c r="W8606" s="2" t="s">
        <v>207</v>
      </c>
      <c r="X8606" s="2" t="s">
        <v>118</v>
      </c>
      <c r="Y8606" s="2">
        <v>3.75</v>
      </c>
      <c r="Z8606" s="2" t="s">
        <v>10280</v>
      </c>
      <c r="AA8606" s="2" t="s">
        <v>63</v>
      </c>
      <c r="AB8606" s="2" t="s">
        <v>182</v>
      </c>
      <c r="AC8606" s="2">
        <v>4.9400000000000004</v>
      </c>
      <c r="AD8606" s="3">
        <v>0</v>
      </c>
      <c r="AE8606" s="5">
        <v>0</v>
      </c>
      <c r="AF8606" s="2">
        <v>0</v>
      </c>
      <c r="AG8606" s="3">
        <f t="shared" si="944"/>
        <v>0</v>
      </c>
      <c r="AH8606" s="2" t="s">
        <v>50</v>
      </c>
      <c r="AI8606" s="3">
        <v>0</v>
      </c>
    </row>
    <row r="8607" spans="1:35" x14ac:dyDescent="0.3">
      <c r="A8607" s="2" t="s">
        <v>16144</v>
      </c>
      <c r="B8607" s="2" t="s">
        <v>638</v>
      </c>
      <c r="C8607" s="2" t="s">
        <v>253</v>
      </c>
      <c r="D8607" s="2" t="s">
        <v>54</v>
      </c>
      <c r="E8607" s="2">
        <v>2020</v>
      </c>
      <c r="F8607" s="2" t="s">
        <v>105</v>
      </c>
      <c r="G8607" s="2" t="s">
        <v>114</v>
      </c>
      <c r="H8607" s="2" t="s">
        <v>115</v>
      </c>
      <c r="I8607" s="2" t="s">
        <v>71</v>
      </c>
      <c r="J8607" s="2" t="s">
        <v>172</v>
      </c>
      <c r="K8607" s="3">
        <v>1766853.17</v>
      </c>
      <c r="L8607" s="3">
        <v>935030.57</v>
      </c>
      <c r="M8607" s="3">
        <f t="shared" si="938"/>
        <v>831822.6</v>
      </c>
      <c r="N8607" s="3">
        <v>171368.58</v>
      </c>
      <c r="O8607" s="3">
        <f t="shared" si="939"/>
        <v>660454.02</v>
      </c>
      <c r="P8607" s="3">
        <v>495354.3</v>
      </c>
      <c r="Q8607" s="4">
        <f t="shared" si="940"/>
        <v>0.47079328046257518</v>
      </c>
      <c r="R8607" s="4">
        <f t="shared" si="941"/>
        <v>0.28035962943089382</v>
      </c>
      <c r="S8607" s="3">
        <v>1809755.62</v>
      </c>
      <c r="T8607" s="3">
        <f t="shared" si="942"/>
        <v>-42902.450000000186</v>
      </c>
      <c r="U8607" s="4">
        <f t="shared" si="943"/>
        <v>-2.3706211781234963E-2</v>
      </c>
      <c r="V8607" s="2" t="s">
        <v>124</v>
      </c>
      <c r="W8607" s="2" t="s">
        <v>96</v>
      </c>
      <c r="X8607" s="2" t="s">
        <v>118</v>
      </c>
      <c r="Y8607" s="2">
        <v>3.75</v>
      </c>
      <c r="Z8607" s="2" t="s">
        <v>16145</v>
      </c>
      <c r="AA8607" s="2" t="s">
        <v>224</v>
      </c>
      <c r="AB8607" s="2" t="s">
        <v>49</v>
      </c>
      <c r="AC8607" s="2">
        <v>1.96</v>
      </c>
      <c r="AD8607" s="3">
        <v>0</v>
      </c>
      <c r="AE8607" s="5">
        <v>0</v>
      </c>
      <c r="AF8607" s="2">
        <v>0</v>
      </c>
      <c r="AG8607" s="3">
        <f t="shared" si="944"/>
        <v>0</v>
      </c>
      <c r="AH8607" s="2" t="s">
        <v>50</v>
      </c>
      <c r="AI8607" s="3">
        <v>0</v>
      </c>
    </row>
    <row r="8608" spans="1:35" x14ac:dyDescent="0.3">
      <c r="A8608" s="2" t="s">
        <v>16146</v>
      </c>
      <c r="B8608" s="2" t="s">
        <v>1668</v>
      </c>
      <c r="C8608" s="2" t="s">
        <v>730</v>
      </c>
      <c r="D8608" s="2" t="s">
        <v>38</v>
      </c>
      <c r="E8608" s="2">
        <v>2020</v>
      </c>
      <c r="F8608" s="2" t="s">
        <v>55</v>
      </c>
      <c r="G8608" s="2" t="s">
        <v>69</v>
      </c>
      <c r="H8608" s="2" t="s">
        <v>272</v>
      </c>
      <c r="I8608" s="2" t="s">
        <v>58</v>
      </c>
      <c r="J8608" s="2" t="s">
        <v>191</v>
      </c>
      <c r="K8608" s="3">
        <v>1528443.21</v>
      </c>
      <c r="L8608" s="3">
        <v>652754.67000000004</v>
      </c>
      <c r="M8608" s="3">
        <f t="shared" si="938"/>
        <v>875688.53999999992</v>
      </c>
      <c r="N8608" s="3">
        <v>252417.36</v>
      </c>
      <c r="O8608" s="3">
        <f t="shared" si="939"/>
        <v>623271.17999999993</v>
      </c>
      <c r="P8608" s="3">
        <v>491520.74</v>
      </c>
      <c r="Q8608" s="4">
        <f t="shared" si="940"/>
        <v>0.57292841125579008</v>
      </c>
      <c r="R8608" s="4">
        <f t="shared" si="941"/>
        <v>0.32158259906823755</v>
      </c>
      <c r="S8608" s="3">
        <v>1499175.29</v>
      </c>
      <c r="T8608" s="3">
        <f t="shared" si="942"/>
        <v>29267.919999999925</v>
      </c>
      <c r="U8608" s="4">
        <f t="shared" si="943"/>
        <v>1.9522680366483313E-2</v>
      </c>
      <c r="V8608" s="2" t="s">
        <v>73</v>
      </c>
      <c r="W8608" s="2" t="s">
        <v>207</v>
      </c>
      <c r="X8608" s="2" t="s">
        <v>274</v>
      </c>
      <c r="Y8608" s="2">
        <v>1</v>
      </c>
      <c r="Z8608" s="2" t="s">
        <v>16147</v>
      </c>
      <c r="AA8608" s="2" t="s">
        <v>148</v>
      </c>
      <c r="AB8608" s="2" t="s">
        <v>77</v>
      </c>
      <c r="AC8608" s="2">
        <v>2.62</v>
      </c>
      <c r="AD8608" s="3">
        <v>0</v>
      </c>
      <c r="AE8608" s="5">
        <v>0</v>
      </c>
      <c r="AF8608" s="2">
        <v>0</v>
      </c>
      <c r="AG8608" s="3">
        <f t="shared" si="944"/>
        <v>0</v>
      </c>
      <c r="AH8608" s="2" t="s">
        <v>50</v>
      </c>
      <c r="AI8608" s="3">
        <v>0</v>
      </c>
    </row>
    <row r="8609" spans="1:35" x14ac:dyDescent="0.3">
      <c r="A8609" s="2" t="s">
        <v>16148</v>
      </c>
      <c r="B8609" s="2" t="s">
        <v>8721</v>
      </c>
      <c r="C8609" s="2" t="s">
        <v>67</v>
      </c>
      <c r="D8609" s="2" t="s">
        <v>54</v>
      </c>
      <c r="E8609" s="2">
        <v>2022</v>
      </c>
      <c r="F8609" s="2" t="s">
        <v>105</v>
      </c>
      <c r="G8609" s="2" t="s">
        <v>56</v>
      </c>
      <c r="H8609" s="2" t="s">
        <v>57</v>
      </c>
      <c r="I8609" s="2" t="s">
        <v>55</v>
      </c>
      <c r="J8609" s="2" t="s">
        <v>217</v>
      </c>
      <c r="K8609" s="3">
        <v>8030299.3799999999</v>
      </c>
      <c r="L8609" s="3">
        <v>4113129.26</v>
      </c>
      <c r="M8609" s="3">
        <f t="shared" si="938"/>
        <v>3917170.12</v>
      </c>
      <c r="N8609" s="3">
        <v>1091650.23</v>
      </c>
      <c r="O8609" s="3">
        <f t="shared" si="939"/>
        <v>2825519.89</v>
      </c>
      <c r="P8609" s="3">
        <v>1978413.05</v>
      </c>
      <c r="Q8609" s="4">
        <f t="shared" si="940"/>
        <v>0.48779876498203484</v>
      </c>
      <c r="R8609" s="4">
        <f t="shared" si="941"/>
        <v>0.24636852953793612</v>
      </c>
      <c r="S8609" s="3">
        <v>9479079.2799999993</v>
      </c>
      <c r="T8609" s="3">
        <f t="shared" si="942"/>
        <v>-1448779.8999999994</v>
      </c>
      <c r="U8609" s="4">
        <f t="shared" si="943"/>
        <v>-0.15283972812178015</v>
      </c>
      <c r="V8609" s="2" t="s">
        <v>124</v>
      </c>
      <c r="W8609" s="2" t="s">
        <v>45</v>
      </c>
      <c r="X8609" s="2" t="s">
        <v>61</v>
      </c>
      <c r="Y8609" s="2">
        <v>1.53</v>
      </c>
      <c r="Z8609" s="2" t="s">
        <v>706</v>
      </c>
      <c r="AA8609" s="2" t="s">
        <v>63</v>
      </c>
      <c r="AB8609" s="2" t="s">
        <v>182</v>
      </c>
      <c r="AC8609" s="2">
        <v>1.63</v>
      </c>
      <c r="AD8609" s="3">
        <v>0</v>
      </c>
      <c r="AE8609" s="5">
        <v>0</v>
      </c>
      <c r="AF8609" s="2">
        <v>0</v>
      </c>
      <c r="AG8609" s="3">
        <f t="shared" si="944"/>
        <v>0</v>
      </c>
      <c r="AH8609" s="2" t="s">
        <v>50</v>
      </c>
      <c r="AI8609" s="3">
        <v>0</v>
      </c>
    </row>
    <row r="8610" spans="1:35" x14ac:dyDescent="0.3">
      <c r="A8610" s="2" t="s">
        <v>16149</v>
      </c>
      <c r="B8610" s="2" t="s">
        <v>4223</v>
      </c>
      <c r="C8610" s="2" t="s">
        <v>185</v>
      </c>
      <c r="D8610" s="2" t="s">
        <v>104</v>
      </c>
      <c r="E8610" s="2">
        <v>2024</v>
      </c>
      <c r="F8610" s="2" t="s">
        <v>58</v>
      </c>
      <c r="G8610" s="2" t="s">
        <v>93</v>
      </c>
      <c r="H8610" s="2" t="s">
        <v>159</v>
      </c>
      <c r="I8610" s="2" t="s">
        <v>42</v>
      </c>
      <c r="J8610" s="2" t="s">
        <v>146</v>
      </c>
      <c r="K8610" s="3">
        <v>4426544.0999999996</v>
      </c>
      <c r="L8610" s="3">
        <v>2505040.9900000002</v>
      </c>
      <c r="M8610" s="3">
        <f t="shared" si="938"/>
        <v>1921503.1099999994</v>
      </c>
      <c r="N8610" s="3">
        <v>430716.06</v>
      </c>
      <c r="O8610" s="3">
        <f t="shared" si="939"/>
        <v>1490787.0499999993</v>
      </c>
      <c r="P8610" s="3">
        <v>1170744.6200000001</v>
      </c>
      <c r="Q8610" s="4">
        <f t="shared" si="940"/>
        <v>0.4340865168382711</v>
      </c>
      <c r="R8610" s="4">
        <f t="shared" si="941"/>
        <v>0.2644827643307564</v>
      </c>
      <c r="S8610" s="3">
        <v>4166164.55</v>
      </c>
      <c r="T8610" s="3">
        <f t="shared" si="942"/>
        <v>260379.54999999981</v>
      </c>
      <c r="U8610" s="4">
        <f t="shared" si="943"/>
        <v>6.2498623584130837E-2</v>
      </c>
      <c r="V8610" s="2" t="s">
        <v>107</v>
      </c>
      <c r="W8610" s="2" t="s">
        <v>45</v>
      </c>
      <c r="X8610" s="2" t="s">
        <v>160</v>
      </c>
      <c r="Y8610" s="2">
        <v>129.5</v>
      </c>
      <c r="Z8610" s="2" t="s">
        <v>16150</v>
      </c>
      <c r="AA8610" s="2" t="s">
        <v>109</v>
      </c>
      <c r="AB8610" s="2" t="s">
        <v>209</v>
      </c>
      <c r="AC8610" s="2">
        <v>2.23</v>
      </c>
      <c r="AD8610" s="3">
        <v>0</v>
      </c>
      <c r="AE8610" s="5">
        <v>0</v>
      </c>
      <c r="AF8610" s="2">
        <v>0</v>
      </c>
      <c r="AG8610" s="3">
        <f t="shared" si="944"/>
        <v>0</v>
      </c>
      <c r="AH8610" s="2" t="s">
        <v>50</v>
      </c>
      <c r="AI8610" s="3">
        <v>0</v>
      </c>
    </row>
    <row r="8611" spans="1:35" x14ac:dyDescent="0.3">
      <c r="A8611" s="2" t="s">
        <v>16151</v>
      </c>
      <c r="B8611" s="2" t="s">
        <v>7724</v>
      </c>
      <c r="C8611" s="2" t="s">
        <v>520</v>
      </c>
      <c r="D8611" s="2" t="s">
        <v>81</v>
      </c>
      <c r="E8611" s="2">
        <v>2021</v>
      </c>
      <c r="F8611" s="2" t="s">
        <v>92</v>
      </c>
      <c r="G8611" s="2" t="s">
        <v>93</v>
      </c>
      <c r="H8611" s="2" t="s">
        <v>159</v>
      </c>
      <c r="I8611" s="2" t="s">
        <v>131</v>
      </c>
      <c r="J8611" s="2" t="s">
        <v>268</v>
      </c>
      <c r="K8611" s="3">
        <v>180984.33</v>
      </c>
      <c r="L8611" s="3">
        <v>86639.26</v>
      </c>
      <c r="M8611" s="3">
        <f t="shared" si="938"/>
        <v>94345.069999999992</v>
      </c>
      <c r="N8611" s="3">
        <v>20711.169999999998</v>
      </c>
      <c r="O8611" s="3">
        <f t="shared" si="939"/>
        <v>73633.899999999994</v>
      </c>
      <c r="P8611" s="3">
        <v>58888.5</v>
      </c>
      <c r="Q8611" s="4">
        <f t="shared" si="940"/>
        <v>0.5212886110084779</v>
      </c>
      <c r="R8611" s="4">
        <f t="shared" si="941"/>
        <v>0.32537899828123246</v>
      </c>
      <c r="S8611" s="3">
        <v>182956.05</v>
      </c>
      <c r="T8611" s="3">
        <f t="shared" si="942"/>
        <v>-1971.7200000000012</v>
      </c>
      <c r="U8611" s="4">
        <f t="shared" si="943"/>
        <v>-1.0777014479707019E-2</v>
      </c>
      <c r="V8611" s="2" t="s">
        <v>44</v>
      </c>
      <c r="W8611" s="2" t="s">
        <v>207</v>
      </c>
      <c r="X8611" s="2" t="s">
        <v>160</v>
      </c>
      <c r="Y8611" s="2">
        <v>129.5</v>
      </c>
      <c r="Z8611" s="2" t="s">
        <v>11886</v>
      </c>
      <c r="AA8611" s="2" t="s">
        <v>48</v>
      </c>
      <c r="AB8611" s="2" t="s">
        <v>306</v>
      </c>
      <c r="AC8611" s="2">
        <v>8.94</v>
      </c>
      <c r="AD8611" s="3">
        <v>0</v>
      </c>
      <c r="AE8611" s="5">
        <v>0</v>
      </c>
      <c r="AF8611" s="2">
        <v>0</v>
      </c>
      <c r="AG8611" s="3">
        <f t="shared" si="944"/>
        <v>0</v>
      </c>
      <c r="AH8611" s="2" t="s">
        <v>50</v>
      </c>
      <c r="AI8611" s="3">
        <v>0</v>
      </c>
    </row>
    <row r="8612" spans="1:35" x14ac:dyDescent="0.3">
      <c r="A8612" s="2" t="s">
        <v>16152</v>
      </c>
      <c r="B8612" s="2" t="s">
        <v>2338</v>
      </c>
      <c r="C8612" s="2" t="s">
        <v>227</v>
      </c>
      <c r="D8612" s="2" t="s">
        <v>104</v>
      </c>
      <c r="E8612" s="2">
        <v>2023</v>
      </c>
      <c r="F8612" s="2" t="s">
        <v>58</v>
      </c>
      <c r="G8612" s="2" t="s">
        <v>69</v>
      </c>
      <c r="H8612" s="2" t="s">
        <v>165</v>
      </c>
      <c r="I8612" s="2" t="s">
        <v>42</v>
      </c>
      <c r="J8612" s="2" t="s">
        <v>43</v>
      </c>
      <c r="K8612" s="3">
        <v>6129057.3399999999</v>
      </c>
      <c r="L8612" s="3">
        <v>1735481.05</v>
      </c>
      <c r="M8612" s="3">
        <f t="shared" si="938"/>
        <v>4393576.29</v>
      </c>
      <c r="N8612" s="3">
        <v>510375.12</v>
      </c>
      <c r="O8612" s="3">
        <f t="shared" si="939"/>
        <v>3883201.17</v>
      </c>
      <c r="P8612" s="3">
        <v>3000953.7</v>
      </c>
      <c r="Q8612" s="4">
        <f t="shared" si="940"/>
        <v>0.71684372429121379</v>
      </c>
      <c r="R8612" s="4">
        <f t="shared" si="941"/>
        <v>0.48962728418527085</v>
      </c>
      <c r="S8612" s="3">
        <v>6128118.1200000001</v>
      </c>
      <c r="T8612" s="3">
        <f t="shared" si="942"/>
        <v>939.21999999973923</v>
      </c>
      <c r="U8612" s="4">
        <f t="shared" si="943"/>
        <v>1.5326401704537302E-4</v>
      </c>
      <c r="V8612" s="2" t="s">
        <v>85</v>
      </c>
      <c r="W8612" s="2" t="s">
        <v>134</v>
      </c>
      <c r="X8612" s="2" t="s">
        <v>167</v>
      </c>
      <c r="Y8612" s="2">
        <v>17.2</v>
      </c>
      <c r="Z8612" s="2" t="s">
        <v>13239</v>
      </c>
      <c r="AA8612" s="2" t="s">
        <v>148</v>
      </c>
      <c r="AB8612" s="2" t="s">
        <v>64</v>
      </c>
      <c r="AC8612" s="2">
        <v>8.06</v>
      </c>
      <c r="AD8612" s="3">
        <v>0</v>
      </c>
      <c r="AE8612" s="5">
        <v>0</v>
      </c>
      <c r="AF8612" s="2">
        <v>0</v>
      </c>
      <c r="AG8612" s="3">
        <f t="shared" si="944"/>
        <v>0</v>
      </c>
      <c r="AH8612" s="2" t="s">
        <v>50</v>
      </c>
      <c r="AI8612" s="3">
        <v>0</v>
      </c>
    </row>
    <row r="8613" spans="1:35" x14ac:dyDescent="0.3">
      <c r="A8613" s="2" t="s">
        <v>16153</v>
      </c>
      <c r="B8613" s="2" t="s">
        <v>332</v>
      </c>
      <c r="C8613" s="2" t="s">
        <v>333</v>
      </c>
      <c r="D8613" s="2" t="s">
        <v>54</v>
      </c>
      <c r="E8613" s="2">
        <v>2024</v>
      </c>
      <c r="F8613" s="2" t="s">
        <v>39</v>
      </c>
      <c r="G8613" s="2" t="s">
        <v>40</v>
      </c>
      <c r="H8613" s="2" t="s">
        <v>83</v>
      </c>
      <c r="I8613" s="2" t="s">
        <v>42</v>
      </c>
      <c r="J8613" s="2" t="s">
        <v>166</v>
      </c>
      <c r="K8613" s="3">
        <v>8949012.9199999999</v>
      </c>
      <c r="L8613" s="3">
        <v>3167882.61</v>
      </c>
      <c r="M8613" s="3">
        <f t="shared" si="938"/>
        <v>5781130.3100000005</v>
      </c>
      <c r="N8613" s="3">
        <v>1394943.69</v>
      </c>
      <c r="O8613" s="3">
        <f t="shared" si="939"/>
        <v>4386186.620000001</v>
      </c>
      <c r="P8613" s="3">
        <v>3359052.91</v>
      </c>
      <c r="Q8613" s="4">
        <f t="shared" si="940"/>
        <v>0.64600759454485179</v>
      </c>
      <c r="R8613" s="4">
        <f t="shared" si="941"/>
        <v>0.37535457150731216</v>
      </c>
      <c r="S8613" s="3">
        <v>9786316.1999999993</v>
      </c>
      <c r="T8613" s="3">
        <f t="shared" si="942"/>
        <v>-837303.27999999933</v>
      </c>
      <c r="U8613" s="4">
        <f t="shared" si="943"/>
        <v>-8.5558576167812705E-2</v>
      </c>
      <c r="V8613" s="2" t="s">
        <v>85</v>
      </c>
      <c r="W8613" s="2" t="s">
        <v>117</v>
      </c>
      <c r="X8613" s="2" t="s">
        <v>86</v>
      </c>
      <c r="Y8613" s="2">
        <v>0.92</v>
      </c>
      <c r="Z8613" s="2" t="s">
        <v>6612</v>
      </c>
      <c r="AA8613" s="2" t="s">
        <v>109</v>
      </c>
      <c r="AB8613" s="2" t="s">
        <v>149</v>
      </c>
      <c r="AC8613" s="2">
        <v>2.86</v>
      </c>
      <c r="AD8613" s="3">
        <v>0</v>
      </c>
      <c r="AE8613" s="5">
        <v>0</v>
      </c>
      <c r="AF8613" s="2">
        <v>0</v>
      </c>
      <c r="AG8613" s="3">
        <f t="shared" si="944"/>
        <v>0</v>
      </c>
      <c r="AH8613" s="2" t="s">
        <v>50</v>
      </c>
      <c r="AI8613" s="3">
        <v>0</v>
      </c>
    </row>
    <row r="8614" spans="1:35" x14ac:dyDescent="0.3">
      <c r="A8614" s="2" t="s">
        <v>16154</v>
      </c>
      <c r="B8614" s="2" t="s">
        <v>1835</v>
      </c>
      <c r="C8614" s="2" t="s">
        <v>322</v>
      </c>
      <c r="D8614" s="2" t="s">
        <v>38</v>
      </c>
      <c r="E8614" s="2">
        <v>2021</v>
      </c>
      <c r="F8614" s="2" t="s">
        <v>39</v>
      </c>
      <c r="G8614" s="2" t="s">
        <v>114</v>
      </c>
      <c r="H8614" s="2" t="s">
        <v>115</v>
      </c>
      <c r="I8614" s="2" t="s">
        <v>131</v>
      </c>
      <c r="J8614" s="2" t="s">
        <v>544</v>
      </c>
      <c r="K8614" s="3">
        <v>240542.11</v>
      </c>
      <c r="L8614" s="3">
        <v>68257.11</v>
      </c>
      <c r="M8614" s="3">
        <f t="shared" si="938"/>
        <v>172285</v>
      </c>
      <c r="N8614" s="3">
        <v>24826.28</v>
      </c>
      <c r="O8614" s="3">
        <f t="shared" si="939"/>
        <v>147458.72</v>
      </c>
      <c r="P8614" s="3">
        <v>116457.33</v>
      </c>
      <c r="Q8614" s="4">
        <f t="shared" si="940"/>
        <v>0.71623633799503972</v>
      </c>
      <c r="R8614" s="4">
        <f t="shared" si="941"/>
        <v>0.48414529164976566</v>
      </c>
      <c r="S8614" s="3">
        <v>207301.22</v>
      </c>
      <c r="T8614" s="3">
        <f t="shared" si="942"/>
        <v>33240.889999999985</v>
      </c>
      <c r="U8614" s="4">
        <f t="shared" si="943"/>
        <v>0.16035067232117584</v>
      </c>
      <c r="V8614" s="2" t="s">
        <v>85</v>
      </c>
      <c r="W8614" s="2" t="s">
        <v>45</v>
      </c>
      <c r="X8614" s="2" t="s">
        <v>118</v>
      </c>
      <c r="Y8614" s="2">
        <v>3.75</v>
      </c>
      <c r="Z8614" s="2" t="s">
        <v>2607</v>
      </c>
      <c r="AA8614" s="2" t="s">
        <v>224</v>
      </c>
      <c r="AB8614" s="2" t="s">
        <v>242</v>
      </c>
      <c r="AC8614" s="2">
        <v>8.48</v>
      </c>
      <c r="AD8614" s="3">
        <v>0</v>
      </c>
      <c r="AE8614" s="5">
        <v>0</v>
      </c>
      <c r="AF8614" s="2">
        <v>0</v>
      </c>
      <c r="AG8614" s="3">
        <f t="shared" si="944"/>
        <v>0</v>
      </c>
      <c r="AH8614" s="2" t="s">
        <v>50</v>
      </c>
      <c r="AI8614" s="3">
        <v>0</v>
      </c>
    </row>
    <row r="8615" spans="1:35" x14ac:dyDescent="0.3">
      <c r="A8615" s="2" t="s">
        <v>16155</v>
      </c>
      <c r="B8615" s="2" t="s">
        <v>1603</v>
      </c>
      <c r="C8615" s="2" t="s">
        <v>113</v>
      </c>
      <c r="D8615" s="2" t="s">
        <v>54</v>
      </c>
      <c r="E8615" s="2">
        <v>2022</v>
      </c>
      <c r="F8615" s="2" t="s">
        <v>82</v>
      </c>
      <c r="G8615" s="2" t="s">
        <v>93</v>
      </c>
      <c r="H8615" s="2" t="s">
        <v>221</v>
      </c>
      <c r="I8615" s="2" t="s">
        <v>131</v>
      </c>
      <c r="J8615" s="2" t="s">
        <v>544</v>
      </c>
      <c r="K8615" s="3">
        <v>5130236.78</v>
      </c>
      <c r="L8615" s="3">
        <v>2517173.5499999998</v>
      </c>
      <c r="M8615" s="3">
        <f t="shared" si="938"/>
        <v>2613063.2300000004</v>
      </c>
      <c r="N8615" s="3">
        <v>432036.71</v>
      </c>
      <c r="O8615" s="3">
        <f t="shared" si="939"/>
        <v>2181026.5200000005</v>
      </c>
      <c r="P8615" s="3">
        <v>1553525.83</v>
      </c>
      <c r="Q8615" s="4">
        <f t="shared" si="940"/>
        <v>0.50934554135725496</v>
      </c>
      <c r="R8615" s="4">
        <f t="shared" si="941"/>
        <v>0.30281756897778117</v>
      </c>
      <c r="S8615" s="3">
        <v>5167586.3499999996</v>
      </c>
      <c r="T8615" s="3">
        <f t="shared" si="942"/>
        <v>-37349.569999999367</v>
      </c>
      <c r="U8615" s="4">
        <f t="shared" si="943"/>
        <v>-7.2276624850205681E-3</v>
      </c>
      <c r="V8615" s="2" t="s">
        <v>73</v>
      </c>
      <c r="W8615" s="2" t="s">
        <v>60</v>
      </c>
      <c r="X8615" s="2" t="s">
        <v>222</v>
      </c>
      <c r="Y8615" s="2">
        <v>18.899999999999999</v>
      </c>
      <c r="Z8615" s="2" t="s">
        <v>16156</v>
      </c>
      <c r="AA8615" s="2" t="s">
        <v>48</v>
      </c>
      <c r="AB8615" s="2" t="s">
        <v>100</v>
      </c>
      <c r="AC8615" s="2">
        <v>8.52</v>
      </c>
      <c r="AD8615" s="3">
        <v>0</v>
      </c>
      <c r="AE8615" s="5">
        <v>0</v>
      </c>
      <c r="AF8615" s="2">
        <v>0</v>
      </c>
      <c r="AG8615" s="3">
        <f t="shared" si="944"/>
        <v>0</v>
      </c>
      <c r="AH8615" s="2" t="s">
        <v>50</v>
      </c>
      <c r="AI8615" s="3">
        <v>0</v>
      </c>
    </row>
    <row r="8616" spans="1:35" x14ac:dyDescent="0.3">
      <c r="A8616" s="2" t="s">
        <v>16157</v>
      </c>
      <c r="B8616" s="2" t="s">
        <v>4183</v>
      </c>
      <c r="C8616" s="2" t="s">
        <v>387</v>
      </c>
      <c r="D8616" s="2" t="s">
        <v>81</v>
      </c>
      <c r="E8616" s="2">
        <v>2020</v>
      </c>
      <c r="F8616" s="2" t="s">
        <v>39</v>
      </c>
      <c r="G8616" s="2" t="s">
        <v>40</v>
      </c>
      <c r="H8616" s="2" t="s">
        <v>279</v>
      </c>
      <c r="I8616" s="2" t="s">
        <v>178</v>
      </c>
      <c r="J8616" s="2" t="s">
        <v>206</v>
      </c>
      <c r="K8616" s="3">
        <v>8334008.5999999996</v>
      </c>
      <c r="L8616" s="3">
        <v>2406992.44</v>
      </c>
      <c r="M8616" s="3">
        <f t="shared" si="938"/>
        <v>5927016.1600000001</v>
      </c>
      <c r="N8616" s="3">
        <v>1385293.53</v>
      </c>
      <c r="O8616" s="3">
        <f t="shared" si="939"/>
        <v>4541722.63</v>
      </c>
      <c r="P8616" s="3">
        <v>3350919.53</v>
      </c>
      <c r="Q8616" s="4">
        <f t="shared" si="940"/>
        <v>0.71118431051295061</v>
      </c>
      <c r="R8616" s="4">
        <f t="shared" si="941"/>
        <v>0.4020777624347544</v>
      </c>
      <c r="S8616" s="3">
        <v>9778619.5800000001</v>
      </c>
      <c r="T8616" s="3">
        <f t="shared" si="942"/>
        <v>-1444610.9800000004</v>
      </c>
      <c r="U8616" s="4">
        <f t="shared" si="943"/>
        <v>-0.14773158605685327</v>
      </c>
      <c r="V8616" s="2" t="s">
        <v>133</v>
      </c>
      <c r="W8616" s="2" t="s">
        <v>134</v>
      </c>
      <c r="X8616" s="2" t="s">
        <v>280</v>
      </c>
      <c r="Y8616" s="2">
        <v>0.79</v>
      </c>
      <c r="Z8616" s="2" t="s">
        <v>5988</v>
      </c>
      <c r="AA8616" s="2" t="s">
        <v>76</v>
      </c>
      <c r="AB8616" s="2" t="s">
        <v>142</v>
      </c>
      <c r="AC8616" s="2">
        <v>3.4</v>
      </c>
      <c r="AD8616" s="3">
        <v>266444.69</v>
      </c>
      <c r="AE8616" s="5">
        <v>16.02</v>
      </c>
      <c r="AF8616" s="2">
        <v>180</v>
      </c>
      <c r="AG8616" s="3">
        <f t="shared" si="944"/>
        <v>3916.9911562534089</v>
      </c>
      <c r="AH8616" s="2" t="s">
        <v>50</v>
      </c>
      <c r="AI8616" s="3">
        <v>0</v>
      </c>
    </row>
    <row r="8617" spans="1:35" x14ac:dyDescent="0.3">
      <c r="A8617" s="2" t="s">
        <v>16158</v>
      </c>
      <c r="B8617" s="2" t="s">
        <v>5085</v>
      </c>
      <c r="C8617" s="2" t="s">
        <v>333</v>
      </c>
      <c r="D8617" s="2" t="s">
        <v>54</v>
      </c>
      <c r="E8617" s="2">
        <v>2024</v>
      </c>
      <c r="F8617" s="2" t="s">
        <v>68</v>
      </c>
      <c r="G8617" s="2" t="s">
        <v>114</v>
      </c>
      <c r="H8617" s="2" t="s">
        <v>190</v>
      </c>
      <c r="I8617" s="2" t="s">
        <v>71</v>
      </c>
      <c r="J8617" s="2" t="s">
        <v>228</v>
      </c>
      <c r="K8617" s="3">
        <v>8842943.5600000005</v>
      </c>
      <c r="L8617" s="3">
        <v>3548824.13</v>
      </c>
      <c r="M8617" s="3">
        <f t="shared" si="938"/>
        <v>5294119.4300000006</v>
      </c>
      <c r="N8617" s="3">
        <v>1646947.99</v>
      </c>
      <c r="O8617" s="3">
        <f t="shared" si="939"/>
        <v>3647171.4400000004</v>
      </c>
      <c r="P8617" s="3">
        <v>2592206.0499999998</v>
      </c>
      <c r="Q8617" s="4">
        <f t="shared" si="940"/>
        <v>0.59868293787911508</v>
      </c>
      <c r="R8617" s="4">
        <f t="shared" si="941"/>
        <v>0.29313836873567012</v>
      </c>
      <c r="S8617" s="3">
        <v>9228294.6199999992</v>
      </c>
      <c r="T8617" s="3">
        <f t="shared" si="942"/>
        <v>-385351.05999999866</v>
      </c>
      <c r="U8617" s="4">
        <f t="shared" si="943"/>
        <v>-4.1757559318148285E-2</v>
      </c>
      <c r="V8617" s="2" t="s">
        <v>73</v>
      </c>
      <c r="W8617" s="2" t="s">
        <v>96</v>
      </c>
      <c r="X8617" s="2" t="s">
        <v>192</v>
      </c>
      <c r="Y8617" s="2">
        <v>3.64</v>
      </c>
      <c r="Z8617" s="2" t="s">
        <v>16159</v>
      </c>
      <c r="AA8617" s="2" t="s">
        <v>224</v>
      </c>
      <c r="AB8617" s="2" t="s">
        <v>64</v>
      </c>
      <c r="AC8617" s="2">
        <v>8.42</v>
      </c>
      <c r="AD8617" s="3">
        <v>0</v>
      </c>
      <c r="AE8617" s="5">
        <v>0</v>
      </c>
      <c r="AF8617" s="2">
        <v>0</v>
      </c>
      <c r="AG8617" s="3">
        <f t="shared" si="944"/>
        <v>0</v>
      </c>
      <c r="AH8617" s="2" t="s">
        <v>50</v>
      </c>
      <c r="AI8617" s="3">
        <v>0</v>
      </c>
    </row>
    <row r="8618" spans="1:35" x14ac:dyDescent="0.3">
      <c r="A8618" s="2" t="s">
        <v>16160</v>
      </c>
      <c r="B8618" s="2" t="s">
        <v>2329</v>
      </c>
      <c r="C8618" s="2" t="s">
        <v>152</v>
      </c>
      <c r="D8618" s="2" t="s">
        <v>38</v>
      </c>
      <c r="E8618" s="2">
        <v>2022</v>
      </c>
      <c r="F8618" s="2" t="s">
        <v>82</v>
      </c>
      <c r="G8618" s="2" t="s">
        <v>114</v>
      </c>
      <c r="H8618" s="2" t="s">
        <v>190</v>
      </c>
      <c r="I8618" s="2" t="s">
        <v>131</v>
      </c>
      <c r="J8618" s="2" t="s">
        <v>544</v>
      </c>
      <c r="K8618" s="3">
        <v>2775784.12</v>
      </c>
      <c r="L8618" s="3">
        <v>1490000.07</v>
      </c>
      <c r="M8618" s="3">
        <f t="shared" si="938"/>
        <v>1285784.05</v>
      </c>
      <c r="N8618" s="3">
        <v>415217.01</v>
      </c>
      <c r="O8618" s="3">
        <f t="shared" si="939"/>
        <v>870567.04</v>
      </c>
      <c r="P8618" s="3">
        <v>695974.82</v>
      </c>
      <c r="Q8618" s="4">
        <f t="shared" si="940"/>
        <v>0.46321471498295047</v>
      </c>
      <c r="R8618" s="4">
        <f t="shared" si="941"/>
        <v>0.25073088897129359</v>
      </c>
      <c r="S8618" s="3">
        <v>2692921.92</v>
      </c>
      <c r="T8618" s="3">
        <f t="shared" si="942"/>
        <v>82862.200000000186</v>
      </c>
      <c r="U8618" s="4">
        <f t="shared" si="943"/>
        <v>3.0770368566794611E-2</v>
      </c>
      <c r="V8618" s="2" t="s">
        <v>95</v>
      </c>
      <c r="W8618" s="2" t="s">
        <v>117</v>
      </c>
      <c r="X8618" s="2" t="s">
        <v>192</v>
      </c>
      <c r="Y8618" s="2">
        <v>3.64</v>
      </c>
      <c r="Z8618" s="2" t="s">
        <v>2430</v>
      </c>
      <c r="AA8618" s="2" t="s">
        <v>224</v>
      </c>
      <c r="AB8618" s="2" t="s">
        <v>64</v>
      </c>
      <c r="AC8618" s="2">
        <v>5.48</v>
      </c>
      <c r="AD8618" s="3">
        <v>0</v>
      </c>
      <c r="AE8618" s="5">
        <v>0</v>
      </c>
      <c r="AF8618" s="2">
        <v>0</v>
      </c>
      <c r="AG8618" s="3">
        <f t="shared" si="944"/>
        <v>0</v>
      </c>
      <c r="AH8618" s="2" t="s">
        <v>50</v>
      </c>
      <c r="AI8618" s="3">
        <v>0</v>
      </c>
    </row>
    <row r="8619" spans="1:35" x14ac:dyDescent="0.3">
      <c r="A8619" s="2" t="s">
        <v>16161</v>
      </c>
      <c r="B8619" s="2" t="s">
        <v>4274</v>
      </c>
      <c r="C8619" s="2" t="s">
        <v>138</v>
      </c>
      <c r="D8619" s="2" t="s">
        <v>104</v>
      </c>
      <c r="E8619" s="2">
        <v>2024</v>
      </c>
      <c r="F8619" s="2" t="s">
        <v>55</v>
      </c>
      <c r="G8619" s="2" t="s">
        <v>69</v>
      </c>
      <c r="H8619" s="2" t="s">
        <v>272</v>
      </c>
      <c r="I8619" s="2" t="s">
        <v>42</v>
      </c>
      <c r="J8619" s="2" t="s">
        <v>166</v>
      </c>
      <c r="K8619" s="3">
        <v>7809858.4400000004</v>
      </c>
      <c r="L8619" s="3">
        <v>2768703.34</v>
      </c>
      <c r="M8619" s="3">
        <f t="shared" si="938"/>
        <v>5041155.1000000006</v>
      </c>
      <c r="N8619" s="3">
        <v>1493770.52</v>
      </c>
      <c r="O8619" s="3">
        <f t="shared" si="939"/>
        <v>3547384.5800000005</v>
      </c>
      <c r="P8619" s="3">
        <v>2623715.5499999998</v>
      </c>
      <c r="Q8619" s="4">
        <f t="shared" si="940"/>
        <v>0.64548610435504905</v>
      </c>
      <c r="R8619" s="4">
        <f t="shared" si="941"/>
        <v>0.33594918142972124</v>
      </c>
      <c r="S8619" s="3">
        <v>8889513.9299999997</v>
      </c>
      <c r="T8619" s="3">
        <f t="shared" si="942"/>
        <v>-1079655.4899999993</v>
      </c>
      <c r="U8619" s="4">
        <f t="shared" si="943"/>
        <v>-0.12145270242014226</v>
      </c>
      <c r="V8619" s="2" t="s">
        <v>85</v>
      </c>
      <c r="W8619" s="2" t="s">
        <v>207</v>
      </c>
      <c r="X8619" s="2" t="s">
        <v>274</v>
      </c>
      <c r="Y8619" s="2">
        <v>1</v>
      </c>
      <c r="Z8619" s="2" t="s">
        <v>10689</v>
      </c>
      <c r="AA8619" s="2" t="s">
        <v>99</v>
      </c>
      <c r="AB8619" s="2" t="s">
        <v>209</v>
      </c>
      <c r="AC8619" s="2">
        <v>4.82</v>
      </c>
      <c r="AD8619" s="3">
        <v>0</v>
      </c>
      <c r="AE8619" s="5">
        <v>0</v>
      </c>
      <c r="AF8619" s="2">
        <v>0</v>
      </c>
      <c r="AG8619" s="3">
        <f t="shared" si="944"/>
        <v>0</v>
      </c>
      <c r="AH8619" s="2" t="s">
        <v>230</v>
      </c>
      <c r="AI8619" s="3">
        <v>0</v>
      </c>
    </row>
    <row r="8620" spans="1:35" x14ac:dyDescent="0.3">
      <c r="A8620" s="2" t="s">
        <v>16162</v>
      </c>
      <c r="B8620" s="2" t="s">
        <v>613</v>
      </c>
      <c r="C8620" s="2" t="s">
        <v>407</v>
      </c>
      <c r="D8620" s="2" t="s">
        <v>38</v>
      </c>
      <c r="E8620" s="2">
        <v>2020</v>
      </c>
      <c r="F8620" s="2" t="s">
        <v>55</v>
      </c>
      <c r="G8620" s="2" t="s">
        <v>40</v>
      </c>
      <c r="H8620" s="2" t="s">
        <v>41</v>
      </c>
      <c r="I8620" s="2" t="s">
        <v>71</v>
      </c>
      <c r="J8620" s="2" t="s">
        <v>172</v>
      </c>
      <c r="K8620" s="3">
        <v>3668233.2</v>
      </c>
      <c r="L8620" s="3">
        <v>1738988.9</v>
      </c>
      <c r="M8620" s="3">
        <f t="shared" si="938"/>
        <v>1929244.3000000003</v>
      </c>
      <c r="N8620" s="3">
        <v>758855.03</v>
      </c>
      <c r="O8620" s="3">
        <f t="shared" si="939"/>
        <v>1170389.2700000003</v>
      </c>
      <c r="P8620" s="3">
        <v>834271.08</v>
      </c>
      <c r="Q8620" s="4">
        <f t="shared" si="940"/>
        <v>0.52593283873010044</v>
      </c>
      <c r="R8620" s="4">
        <f t="shared" si="941"/>
        <v>0.22743130943801498</v>
      </c>
      <c r="S8620" s="3">
        <v>3635203.14</v>
      </c>
      <c r="T8620" s="3">
        <f t="shared" si="942"/>
        <v>33030.060000000056</v>
      </c>
      <c r="U8620" s="4">
        <f t="shared" si="943"/>
        <v>9.0861662272882105E-3</v>
      </c>
      <c r="V8620" s="2" t="s">
        <v>107</v>
      </c>
      <c r="W8620" s="2" t="s">
        <v>117</v>
      </c>
      <c r="X8620" s="2" t="s">
        <v>46</v>
      </c>
      <c r="Y8620" s="2">
        <v>0.89</v>
      </c>
      <c r="Z8620" s="2" t="s">
        <v>11893</v>
      </c>
      <c r="AA8620" s="2" t="s">
        <v>109</v>
      </c>
      <c r="AB8620" s="2" t="s">
        <v>242</v>
      </c>
      <c r="AC8620" s="2">
        <v>4.4000000000000004</v>
      </c>
      <c r="AD8620" s="3">
        <v>0</v>
      </c>
      <c r="AE8620" s="5">
        <v>0</v>
      </c>
      <c r="AF8620" s="2">
        <v>0</v>
      </c>
      <c r="AG8620" s="3">
        <f t="shared" si="944"/>
        <v>0</v>
      </c>
      <c r="AH8620" s="2" t="s">
        <v>50</v>
      </c>
      <c r="AI8620" s="3">
        <v>0</v>
      </c>
    </row>
    <row r="8621" spans="1:35" x14ac:dyDescent="0.3">
      <c r="A8621" s="2" t="s">
        <v>16163</v>
      </c>
      <c r="B8621" s="2" t="s">
        <v>5242</v>
      </c>
      <c r="C8621" s="2" t="s">
        <v>322</v>
      </c>
      <c r="D8621" s="2" t="s">
        <v>38</v>
      </c>
      <c r="E8621" s="2">
        <v>2021</v>
      </c>
      <c r="F8621" s="2" t="s">
        <v>39</v>
      </c>
      <c r="G8621" s="2" t="s">
        <v>56</v>
      </c>
      <c r="H8621" s="2" t="s">
        <v>177</v>
      </c>
      <c r="I8621" s="2" t="s">
        <v>178</v>
      </c>
      <c r="J8621" s="2" t="s">
        <v>342</v>
      </c>
      <c r="K8621" s="3">
        <v>4252393.8899999997</v>
      </c>
      <c r="L8621" s="3">
        <v>1506564.88</v>
      </c>
      <c r="M8621" s="3">
        <f t="shared" si="938"/>
        <v>2745829.01</v>
      </c>
      <c r="N8621" s="3">
        <v>883213.62</v>
      </c>
      <c r="O8621" s="3">
        <f t="shared" si="939"/>
        <v>1862615.3899999997</v>
      </c>
      <c r="P8621" s="3">
        <v>1389392.11</v>
      </c>
      <c r="Q8621" s="4">
        <f t="shared" si="940"/>
        <v>0.64571370409903395</v>
      </c>
      <c r="R8621" s="4">
        <f t="shared" si="941"/>
        <v>0.3267317529703252</v>
      </c>
      <c r="S8621" s="3">
        <v>4355939.6100000003</v>
      </c>
      <c r="T8621" s="3">
        <f t="shared" si="942"/>
        <v>-103545.72000000067</v>
      </c>
      <c r="U8621" s="4">
        <f t="shared" si="943"/>
        <v>-2.3771156000943885E-2</v>
      </c>
      <c r="V8621" s="2" t="s">
        <v>95</v>
      </c>
      <c r="W8621" s="2" t="s">
        <v>207</v>
      </c>
      <c r="X8621" s="2" t="s">
        <v>180</v>
      </c>
      <c r="Y8621" s="2">
        <v>149.5</v>
      </c>
      <c r="Z8621" s="2" t="s">
        <v>13507</v>
      </c>
      <c r="AA8621" s="2" t="s">
        <v>99</v>
      </c>
      <c r="AB8621" s="2" t="s">
        <v>77</v>
      </c>
      <c r="AC8621" s="2">
        <v>5.34</v>
      </c>
      <c r="AD8621" s="3">
        <v>1656020.57</v>
      </c>
      <c r="AE8621" s="5">
        <v>9.93</v>
      </c>
      <c r="AF8621" s="2">
        <v>120</v>
      </c>
      <c r="AG8621" s="3">
        <f t="shared" si="944"/>
        <v>21820.292296775428</v>
      </c>
      <c r="AH8621" s="2" t="s">
        <v>50</v>
      </c>
      <c r="AI8621" s="3">
        <v>0</v>
      </c>
    </row>
    <row r="8622" spans="1:35" x14ac:dyDescent="0.3">
      <c r="A8622" s="2" t="s">
        <v>16164</v>
      </c>
      <c r="B8622" s="2" t="s">
        <v>3877</v>
      </c>
      <c r="C8622" s="2" t="s">
        <v>152</v>
      </c>
      <c r="D8622" s="2" t="s">
        <v>38</v>
      </c>
      <c r="E8622" s="2">
        <v>2022</v>
      </c>
      <c r="F8622" s="2" t="s">
        <v>105</v>
      </c>
      <c r="G8622" s="2" t="s">
        <v>114</v>
      </c>
      <c r="H8622" s="2" t="s">
        <v>234</v>
      </c>
      <c r="I8622" s="2" t="s">
        <v>39</v>
      </c>
      <c r="J8622" s="2" t="s">
        <v>273</v>
      </c>
      <c r="K8622" s="3">
        <v>5254534.9000000004</v>
      </c>
      <c r="L8622" s="3">
        <v>2485797.48</v>
      </c>
      <c r="M8622" s="3">
        <f t="shared" si="938"/>
        <v>2768737.4200000004</v>
      </c>
      <c r="N8622" s="3">
        <v>900518.81</v>
      </c>
      <c r="O8622" s="3">
        <f t="shared" si="939"/>
        <v>1868218.6100000003</v>
      </c>
      <c r="P8622" s="3">
        <v>1414416.59</v>
      </c>
      <c r="Q8622" s="4">
        <f t="shared" si="940"/>
        <v>0.52692340477175248</v>
      </c>
      <c r="R8622" s="4">
        <f t="shared" si="941"/>
        <v>0.26918016854355653</v>
      </c>
      <c r="S8622" s="3">
        <v>6108295.2199999997</v>
      </c>
      <c r="T8622" s="3">
        <f t="shared" si="942"/>
        <v>-853760.31999999937</v>
      </c>
      <c r="U8622" s="4">
        <f t="shared" si="943"/>
        <v>-0.13977063800135048</v>
      </c>
      <c r="V8622" s="2" t="s">
        <v>133</v>
      </c>
      <c r="W8622" s="2" t="s">
        <v>60</v>
      </c>
      <c r="X8622" s="2" t="s">
        <v>236</v>
      </c>
      <c r="Y8622" s="2">
        <v>3.67</v>
      </c>
      <c r="Z8622" s="2" t="s">
        <v>6640</v>
      </c>
      <c r="AA8622" s="2" t="s">
        <v>141</v>
      </c>
      <c r="AB8622" s="2" t="s">
        <v>49</v>
      </c>
      <c r="AC8622" s="2">
        <v>8.43</v>
      </c>
      <c r="AD8622" s="3">
        <v>0</v>
      </c>
      <c r="AE8622" s="5">
        <v>0</v>
      </c>
      <c r="AF8622" s="2">
        <v>0</v>
      </c>
      <c r="AG8622" s="3">
        <f t="shared" si="944"/>
        <v>0</v>
      </c>
      <c r="AH8622" s="2" t="s">
        <v>50</v>
      </c>
      <c r="AI8622" s="3">
        <v>0</v>
      </c>
    </row>
    <row r="8623" spans="1:35" x14ac:dyDescent="0.3">
      <c r="A8623" s="2" t="s">
        <v>16165</v>
      </c>
      <c r="B8623" s="2" t="s">
        <v>1078</v>
      </c>
      <c r="C8623" s="2" t="s">
        <v>176</v>
      </c>
      <c r="D8623" s="2" t="s">
        <v>104</v>
      </c>
      <c r="E8623" s="2">
        <v>2020</v>
      </c>
      <c r="F8623" s="2" t="s">
        <v>82</v>
      </c>
      <c r="G8623" s="2" t="s">
        <v>56</v>
      </c>
      <c r="H8623" s="2" t="s">
        <v>177</v>
      </c>
      <c r="I8623" s="2" t="s">
        <v>39</v>
      </c>
      <c r="J8623" s="2" t="s">
        <v>116</v>
      </c>
      <c r="K8623" s="3">
        <v>5990112.71</v>
      </c>
      <c r="L8623" s="3">
        <v>2330109.4500000002</v>
      </c>
      <c r="M8623" s="3">
        <f t="shared" si="938"/>
        <v>3660003.26</v>
      </c>
      <c r="N8623" s="3">
        <v>482716.3</v>
      </c>
      <c r="O8623" s="3">
        <f t="shared" si="939"/>
        <v>3177286.96</v>
      </c>
      <c r="P8623" s="3">
        <v>2300428.62</v>
      </c>
      <c r="Q8623" s="4">
        <f t="shared" si="940"/>
        <v>0.61100741124452063</v>
      </c>
      <c r="R8623" s="4">
        <f t="shared" si="941"/>
        <v>0.38403761855092039</v>
      </c>
      <c r="S8623" s="3">
        <v>5108818.78</v>
      </c>
      <c r="T8623" s="3">
        <f t="shared" si="942"/>
        <v>881293.9299999997</v>
      </c>
      <c r="U8623" s="4">
        <f t="shared" si="943"/>
        <v>0.17250444142784796</v>
      </c>
      <c r="V8623" s="2" t="s">
        <v>44</v>
      </c>
      <c r="W8623" s="2" t="s">
        <v>45</v>
      </c>
      <c r="X8623" s="2" t="s">
        <v>180</v>
      </c>
      <c r="Y8623" s="2">
        <v>149.5</v>
      </c>
      <c r="Z8623" s="2" t="s">
        <v>13075</v>
      </c>
      <c r="AA8623" s="2" t="s">
        <v>148</v>
      </c>
      <c r="AB8623" s="2" t="s">
        <v>142</v>
      </c>
      <c r="AC8623" s="2">
        <v>8.41</v>
      </c>
      <c r="AD8623" s="3">
        <v>0</v>
      </c>
      <c r="AE8623" s="5">
        <v>0</v>
      </c>
      <c r="AF8623" s="2">
        <v>0</v>
      </c>
      <c r="AG8623" s="3">
        <f t="shared" si="944"/>
        <v>0</v>
      </c>
      <c r="AH8623" s="2" t="s">
        <v>50</v>
      </c>
      <c r="AI8623" s="3">
        <v>0</v>
      </c>
    </row>
    <row r="8624" spans="1:35" x14ac:dyDescent="0.3">
      <c r="A8624" s="2" t="s">
        <v>16166</v>
      </c>
      <c r="B8624" s="2" t="s">
        <v>1937</v>
      </c>
      <c r="C8624" s="2" t="s">
        <v>315</v>
      </c>
      <c r="D8624" s="2" t="s">
        <v>104</v>
      </c>
      <c r="E8624" s="2">
        <v>2020</v>
      </c>
      <c r="F8624" s="2" t="s">
        <v>68</v>
      </c>
      <c r="G8624" s="2" t="s">
        <v>93</v>
      </c>
      <c r="H8624" s="2" t="s">
        <v>221</v>
      </c>
      <c r="I8624" s="2" t="s">
        <v>58</v>
      </c>
      <c r="J8624" s="2" t="s">
        <v>191</v>
      </c>
      <c r="K8624" s="3">
        <v>2281366.38</v>
      </c>
      <c r="L8624" s="3">
        <v>1008375.19</v>
      </c>
      <c r="M8624" s="3">
        <f t="shared" si="938"/>
        <v>1272991.19</v>
      </c>
      <c r="N8624" s="3">
        <v>284843.89</v>
      </c>
      <c r="O8624" s="3">
        <f t="shared" si="939"/>
        <v>988147.29999999993</v>
      </c>
      <c r="P8624" s="3">
        <v>708585.41</v>
      </c>
      <c r="Q8624" s="4">
        <f t="shared" si="940"/>
        <v>0.55799506872718974</v>
      </c>
      <c r="R8624" s="4">
        <f t="shared" si="941"/>
        <v>0.31059693708644909</v>
      </c>
      <c r="S8624" s="3">
        <v>2071006.7</v>
      </c>
      <c r="T8624" s="3">
        <f t="shared" si="942"/>
        <v>210359.67999999993</v>
      </c>
      <c r="U8624" s="4">
        <f t="shared" si="943"/>
        <v>0.10157363566230855</v>
      </c>
      <c r="V8624" s="2" t="s">
        <v>85</v>
      </c>
      <c r="W8624" s="2" t="s">
        <v>134</v>
      </c>
      <c r="X8624" s="2" t="s">
        <v>222</v>
      </c>
      <c r="Y8624" s="2">
        <v>18.899999999999999</v>
      </c>
      <c r="Z8624" s="2" t="s">
        <v>16167</v>
      </c>
      <c r="AA8624" s="2" t="s">
        <v>48</v>
      </c>
      <c r="AB8624" s="2" t="s">
        <v>64</v>
      </c>
      <c r="AC8624" s="2">
        <v>7.04</v>
      </c>
      <c r="AD8624" s="3">
        <v>0</v>
      </c>
      <c r="AE8624" s="5">
        <v>0</v>
      </c>
      <c r="AF8624" s="2">
        <v>0</v>
      </c>
      <c r="AG8624" s="3">
        <f t="shared" si="944"/>
        <v>0</v>
      </c>
      <c r="AH8624" s="2" t="s">
        <v>230</v>
      </c>
      <c r="AI8624" s="3">
        <v>0</v>
      </c>
    </row>
    <row r="8625" spans="1:35" x14ac:dyDescent="0.3">
      <c r="A8625" s="2" t="s">
        <v>16168</v>
      </c>
      <c r="B8625" s="2" t="s">
        <v>1130</v>
      </c>
      <c r="C8625" s="2" t="s">
        <v>67</v>
      </c>
      <c r="D8625" s="2" t="s">
        <v>54</v>
      </c>
      <c r="E8625" s="2">
        <v>2022</v>
      </c>
      <c r="F8625" s="2" t="s">
        <v>68</v>
      </c>
      <c r="G8625" s="2" t="s">
        <v>56</v>
      </c>
      <c r="H8625" s="2" t="s">
        <v>153</v>
      </c>
      <c r="I8625" s="2" t="s">
        <v>178</v>
      </c>
      <c r="J8625" s="2" t="s">
        <v>263</v>
      </c>
      <c r="K8625" s="3">
        <v>7377288.8799999999</v>
      </c>
      <c r="L8625" s="3">
        <v>2648867.4</v>
      </c>
      <c r="M8625" s="3">
        <f t="shared" si="938"/>
        <v>4728421.4800000004</v>
      </c>
      <c r="N8625" s="3">
        <v>1501784.83</v>
      </c>
      <c r="O8625" s="3">
        <f t="shared" si="939"/>
        <v>3226636.6500000004</v>
      </c>
      <c r="P8625" s="3">
        <v>2526645.09</v>
      </c>
      <c r="Q8625" s="4">
        <f t="shared" si="940"/>
        <v>0.64094297470427919</v>
      </c>
      <c r="R8625" s="4">
        <f t="shared" si="941"/>
        <v>0.34248965047983859</v>
      </c>
      <c r="S8625" s="3">
        <v>7592005.1299999999</v>
      </c>
      <c r="T8625" s="3">
        <f t="shared" si="942"/>
        <v>-214716.25</v>
      </c>
      <c r="U8625" s="4">
        <f t="shared" si="943"/>
        <v>-2.8281889477595756E-2</v>
      </c>
      <c r="V8625" s="2" t="s">
        <v>107</v>
      </c>
      <c r="W8625" s="2" t="s">
        <v>207</v>
      </c>
      <c r="X8625" s="2" t="s">
        <v>155</v>
      </c>
      <c r="Y8625" s="2">
        <v>7.24</v>
      </c>
      <c r="Z8625" s="2" t="s">
        <v>7137</v>
      </c>
      <c r="AA8625" s="2" t="s">
        <v>109</v>
      </c>
      <c r="AB8625" s="2" t="s">
        <v>77</v>
      </c>
      <c r="AC8625" s="2">
        <v>8.16</v>
      </c>
      <c r="AD8625" s="3">
        <v>3081150.06</v>
      </c>
      <c r="AE8625" s="5">
        <v>8.6199999999999992</v>
      </c>
      <c r="AF8625" s="2">
        <v>24</v>
      </c>
      <c r="AG8625" s="3">
        <f t="shared" si="944"/>
        <v>140224.95311365457</v>
      </c>
      <c r="AH8625" s="2" t="s">
        <v>50</v>
      </c>
      <c r="AI8625" s="3">
        <v>0</v>
      </c>
    </row>
    <row r="8626" spans="1:35" x14ac:dyDescent="0.3">
      <c r="A8626" s="2" t="s">
        <v>16169</v>
      </c>
      <c r="B8626" s="2" t="s">
        <v>865</v>
      </c>
      <c r="C8626" s="2" t="s">
        <v>337</v>
      </c>
      <c r="D8626" s="2" t="s">
        <v>38</v>
      </c>
      <c r="E8626" s="2">
        <v>2024</v>
      </c>
      <c r="F8626" s="2" t="s">
        <v>105</v>
      </c>
      <c r="G8626" s="2" t="s">
        <v>93</v>
      </c>
      <c r="H8626" s="2" t="s">
        <v>221</v>
      </c>
      <c r="I8626" s="2" t="s">
        <v>42</v>
      </c>
      <c r="J8626" s="2" t="s">
        <v>166</v>
      </c>
      <c r="K8626" s="3">
        <v>1420954.46</v>
      </c>
      <c r="L8626" s="3">
        <v>777554</v>
      </c>
      <c r="M8626" s="3">
        <f t="shared" si="938"/>
        <v>643400.46</v>
      </c>
      <c r="N8626" s="3">
        <v>212905.34</v>
      </c>
      <c r="O8626" s="3">
        <f t="shared" si="939"/>
        <v>430495.12</v>
      </c>
      <c r="P8626" s="3">
        <v>330717.57</v>
      </c>
      <c r="Q8626" s="4">
        <f t="shared" si="940"/>
        <v>0.45279456739239904</v>
      </c>
      <c r="R8626" s="4">
        <f t="shared" si="941"/>
        <v>0.23274325765513978</v>
      </c>
      <c r="S8626" s="3">
        <v>1333960.8600000001</v>
      </c>
      <c r="T8626" s="3">
        <f t="shared" si="942"/>
        <v>86993.59999999986</v>
      </c>
      <c r="U8626" s="4">
        <f t="shared" si="943"/>
        <v>6.5214507118297196E-2</v>
      </c>
      <c r="V8626" s="2" t="s">
        <v>133</v>
      </c>
      <c r="W8626" s="2" t="s">
        <v>60</v>
      </c>
      <c r="X8626" s="2" t="s">
        <v>222</v>
      </c>
      <c r="Y8626" s="2">
        <v>18.899999999999999</v>
      </c>
      <c r="Z8626" s="2" t="s">
        <v>14955</v>
      </c>
      <c r="AA8626" s="2" t="s">
        <v>48</v>
      </c>
      <c r="AB8626" s="2" t="s">
        <v>306</v>
      </c>
      <c r="AC8626" s="2">
        <v>2.4500000000000002</v>
      </c>
      <c r="AD8626" s="3">
        <v>0</v>
      </c>
      <c r="AE8626" s="5">
        <v>0</v>
      </c>
      <c r="AF8626" s="2">
        <v>0</v>
      </c>
      <c r="AG8626" s="3">
        <f t="shared" si="944"/>
        <v>0</v>
      </c>
      <c r="AH8626" s="2" t="s">
        <v>230</v>
      </c>
      <c r="AI8626" s="3">
        <v>0</v>
      </c>
    </row>
    <row r="8627" spans="1:35" x14ac:dyDescent="0.3">
      <c r="A8627" s="2" t="s">
        <v>16170</v>
      </c>
      <c r="B8627" s="2" t="s">
        <v>7084</v>
      </c>
      <c r="C8627" s="2" t="s">
        <v>196</v>
      </c>
      <c r="D8627" s="2" t="s">
        <v>38</v>
      </c>
      <c r="E8627" s="2">
        <v>2023</v>
      </c>
      <c r="F8627" s="2" t="s">
        <v>58</v>
      </c>
      <c r="G8627" s="2" t="s">
        <v>40</v>
      </c>
      <c r="H8627" s="2" t="s">
        <v>139</v>
      </c>
      <c r="I8627" s="2" t="s">
        <v>58</v>
      </c>
      <c r="J8627" s="2" t="s">
        <v>106</v>
      </c>
      <c r="K8627" s="3">
        <v>8103811.8600000003</v>
      </c>
      <c r="L8627" s="3">
        <v>3536040.17</v>
      </c>
      <c r="M8627" s="3">
        <f t="shared" si="938"/>
        <v>4567771.6900000004</v>
      </c>
      <c r="N8627" s="3">
        <v>1187312.19</v>
      </c>
      <c r="O8627" s="3">
        <f t="shared" si="939"/>
        <v>3380459.5000000005</v>
      </c>
      <c r="P8627" s="3">
        <v>2570135.2799999998</v>
      </c>
      <c r="Q8627" s="4">
        <f t="shared" si="940"/>
        <v>0.56365717379820812</v>
      </c>
      <c r="R8627" s="4">
        <f t="shared" si="941"/>
        <v>0.31715140040282225</v>
      </c>
      <c r="S8627" s="3">
        <v>6972616.2699999996</v>
      </c>
      <c r="T8627" s="3">
        <f t="shared" si="942"/>
        <v>1131195.5900000008</v>
      </c>
      <c r="U8627" s="4">
        <f t="shared" si="943"/>
        <v>0.16223402324132213</v>
      </c>
      <c r="V8627" s="2" t="s">
        <v>44</v>
      </c>
      <c r="W8627" s="2" t="s">
        <v>125</v>
      </c>
      <c r="X8627" s="2" t="s">
        <v>86</v>
      </c>
      <c r="Y8627" s="2">
        <v>0.92</v>
      </c>
      <c r="Z8627" s="2" t="s">
        <v>16171</v>
      </c>
      <c r="AA8627" s="2" t="s">
        <v>148</v>
      </c>
      <c r="AB8627" s="2" t="s">
        <v>242</v>
      </c>
      <c r="AC8627" s="2">
        <v>5.27</v>
      </c>
      <c r="AD8627" s="3">
        <v>0</v>
      </c>
      <c r="AE8627" s="5">
        <v>0</v>
      </c>
      <c r="AF8627" s="2">
        <v>0</v>
      </c>
      <c r="AG8627" s="3">
        <f t="shared" si="944"/>
        <v>0</v>
      </c>
      <c r="AH8627" s="2" t="s">
        <v>50</v>
      </c>
      <c r="AI8627" s="3">
        <v>0</v>
      </c>
    </row>
    <row r="8628" spans="1:35" x14ac:dyDescent="0.3">
      <c r="A8628" s="2" t="s">
        <v>16172</v>
      </c>
      <c r="B8628" s="2" t="s">
        <v>543</v>
      </c>
      <c r="C8628" s="2" t="s">
        <v>189</v>
      </c>
      <c r="D8628" s="2" t="s">
        <v>54</v>
      </c>
      <c r="E8628" s="2">
        <v>2020</v>
      </c>
      <c r="F8628" s="2" t="s">
        <v>105</v>
      </c>
      <c r="G8628" s="2" t="s">
        <v>40</v>
      </c>
      <c r="H8628" s="2" t="s">
        <v>83</v>
      </c>
      <c r="I8628" s="2" t="s">
        <v>71</v>
      </c>
      <c r="J8628" s="2" t="s">
        <v>228</v>
      </c>
      <c r="K8628" s="3">
        <v>9815325.5399999991</v>
      </c>
      <c r="L8628" s="3">
        <v>4295392.46</v>
      </c>
      <c r="M8628" s="3">
        <f t="shared" si="938"/>
        <v>5519933.0799999991</v>
      </c>
      <c r="N8628" s="3">
        <v>1124467.96</v>
      </c>
      <c r="O8628" s="3">
        <f t="shared" si="939"/>
        <v>4395465.1199999992</v>
      </c>
      <c r="P8628" s="3">
        <v>3379373.3</v>
      </c>
      <c r="Q8628" s="4">
        <f t="shared" si="940"/>
        <v>0.56237901203631391</v>
      </c>
      <c r="R8628" s="4">
        <f t="shared" si="941"/>
        <v>0.34429559022043399</v>
      </c>
      <c r="S8628" s="3">
        <v>9678171.4000000004</v>
      </c>
      <c r="T8628" s="3">
        <f t="shared" si="942"/>
        <v>137154.13999999873</v>
      </c>
      <c r="U8628" s="4">
        <f t="shared" si="943"/>
        <v>1.4171493181036113E-2</v>
      </c>
      <c r="V8628" s="2" t="s">
        <v>85</v>
      </c>
      <c r="W8628" s="2" t="s">
        <v>96</v>
      </c>
      <c r="X8628" s="2" t="s">
        <v>86</v>
      </c>
      <c r="Y8628" s="2">
        <v>0.92</v>
      </c>
      <c r="Z8628" s="2" t="s">
        <v>2842</v>
      </c>
      <c r="AA8628" s="2" t="s">
        <v>63</v>
      </c>
      <c r="AB8628" s="2" t="s">
        <v>149</v>
      </c>
      <c r="AC8628" s="2">
        <v>5.79</v>
      </c>
      <c r="AD8628" s="3">
        <v>0</v>
      </c>
      <c r="AE8628" s="5">
        <v>0</v>
      </c>
      <c r="AF8628" s="2">
        <v>0</v>
      </c>
      <c r="AG8628" s="3">
        <f t="shared" si="944"/>
        <v>0</v>
      </c>
      <c r="AH8628" s="2" t="s">
        <v>50</v>
      </c>
      <c r="AI8628" s="3">
        <v>0</v>
      </c>
    </row>
    <row r="8629" spans="1:35" x14ac:dyDescent="0.3">
      <c r="A8629" s="2" t="s">
        <v>16173</v>
      </c>
      <c r="B8629" s="2" t="s">
        <v>852</v>
      </c>
      <c r="C8629" s="2" t="s">
        <v>730</v>
      </c>
      <c r="D8629" s="2" t="s">
        <v>38</v>
      </c>
      <c r="E8629" s="2">
        <v>2020</v>
      </c>
      <c r="F8629" s="2" t="s">
        <v>39</v>
      </c>
      <c r="G8629" s="2" t="s">
        <v>93</v>
      </c>
      <c r="H8629" s="2" t="s">
        <v>94</v>
      </c>
      <c r="I8629" s="2" t="s">
        <v>178</v>
      </c>
      <c r="J8629" s="2" t="s">
        <v>206</v>
      </c>
      <c r="K8629" s="3">
        <v>8898130.3300000001</v>
      </c>
      <c r="L8629" s="3">
        <v>3537603.51</v>
      </c>
      <c r="M8629" s="3">
        <f t="shared" si="938"/>
        <v>5360526.82</v>
      </c>
      <c r="N8629" s="3">
        <v>1730103.53</v>
      </c>
      <c r="O8629" s="3">
        <f t="shared" si="939"/>
        <v>3630423.29</v>
      </c>
      <c r="P8629" s="3">
        <v>2726160.47</v>
      </c>
      <c r="Q8629" s="4">
        <f t="shared" si="940"/>
        <v>0.60243294053886942</v>
      </c>
      <c r="R8629" s="4">
        <f t="shared" si="941"/>
        <v>0.30637452688333461</v>
      </c>
      <c r="S8629" s="3">
        <v>10037760.84</v>
      </c>
      <c r="T8629" s="3">
        <f t="shared" si="942"/>
        <v>-1139630.5099999998</v>
      </c>
      <c r="U8629" s="4">
        <f t="shared" si="943"/>
        <v>-0.11353433581109308</v>
      </c>
      <c r="V8629" s="2" t="s">
        <v>95</v>
      </c>
      <c r="W8629" s="2" t="s">
        <v>96</v>
      </c>
      <c r="X8629" s="2" t="s">
        <v>97</v>
      </c>
      <c r="Y8629" s="2">
        <v>1550</v>
      </c>
      <c r="Z8629" s="2" t="s">
        <v>16174</v>
      </c>
      <c r="AA8629" s="2" t="s">
        <v>224</v>
      </c>
      <c r="AB8629" s="2" t="s">
        <v>209</v>
      </c>
      <c r="AC8629" s="2">
        <v>4.93</v>
      </c>
      <c r="AD8629" s="3">
        <v>1407238.1</v>
      </c>
      <c r="AE8629" s="5">
        <v>5.75</v>
      </c>
      <c r="AF8629" s="2">
        <v>60</v>
      </c>
      <c r="AG8629" s="3">
        <f t="shared" si="944"/>
        <v>27042.568385072042</v>
      </c>
      <c r="AH8629" s="2" t="s">
        <v>50</v>
      </c>
      <c r="AI8629" s="3">
        <v>0</v>
      </c>
    </row>
    <row r="8630" spans="1:35" x14ac:dyDescent="0.3">
      <c r="A8630" s="2" t="s">
        <v>16175</v>
      </c>
      <c r="B8630" s="2" t="s">
        <v>2604</v>
      </c>
      <c r="C8630" s="2" t="s">
        <v>520</v>
      </c>
      <c r="D8630" s="2" t="s">
        <v>81</v>
      </c>
      <c r="E8630" s="2">
        <v>2021</v>
      </c>
      <c r="F8630" s="2" t="s">
        <v>55</v>
      </c>
      <c r="G8630" s="2" t="s">
        <v>93</v>
      </c>
      <c r="H8630" s="2" t="s">
        <v>159</v>
      </c>
      <c r="I8630" s="2" t="s">
        <v>39</v>
      </c>
      <c r="J8630" s="2" t="s">
        <v>487</v>
      </c>
      <c r="K8630" s="3">
        <v>2606823.9500000002</v>
      </c>
      <c r="L8630" s="3">
        <v>1492923.35</v>
      </c>
      <c r="M8630" s="3">
        <f t="shared" si="938"/>
        <v>1113900.6000000001</v>
      </c>
      <c r="N8630" s="3">
        <v>572274.34</v>
      </c>
      <c r="O8630" s="3">
        <f t="shared" si="939"/>
        <v>541626.26000000013</v>
      </c>
      <c r="P8630" s="3">
        <v>413048.67</v>
      </c>
      <c r="Q8630" s="4">
        <f t="shared" si="940"/>
        <v>0.42730181299738329</v>
      </c>
      <c r="R8630" s="4">
        <f t="shared" si="941"/>
        <v>0.15844900841884621</v>
      </c>
      <c r="S8630" s="3">
        <v>2250643.4300000002</v>
      </c>
      <c r="T8630" s="3">
        <f t="shared" si="942"/>
        <v>356180.52</v>
      </c>
      <c r="U8630" s="4">
        <f t="shared" si="943"/>
        <v>0.15825719669863475</v>
      </c>
      <c r="V8630" s="2" t="s">
        <v>133</v>
      </c>
      <c r="W8630" s="2" t="s">
        <v>117</v>
      </c>
      <c r="X8630" s="2" t="s">
        <v>160</v>
      </c>
      <c r="Y8630" s="2">
        <v>129.5</v>
      </c>
      <c r="Z8630" s="2" t="s">
        <v>6889</v>
      </c>
      <c r="AA8630" s="2" t="s">
        <v>48</v>
      </c>
      <c r="AB8630" s="2" t="s">
        <v>182</v>
      </c>
      <c r="AC8630" s="2">
        <v>2.13</v>
      </c>
      <c r="AD8630" s="3">
        <v>0</v>
      </c>
      <c r="AE8630" s="5">
        <v>0</v>
      </c>
      <c r="AF8630" s="2">
        <v>0</v>
      </c>
      <c r="AG8630" s="3">
        <f t="shared" si="944"/>
        <v>0</v>
      </c>
      <c r="AH8630" s="2" t="s">
        <v>50</v>
      </c>
      <c r="AI8630" s="3">
        <v>0</v>
      </c>
    </row>
    <row r="8631" spans="1:35" x14ac:dyDescent="0.3">
      <c r="A8631" s="2" t="s">
        <v>16176</v>
      </c>
      <c r="B8631" s="2" t="s">
        <v>3936</v>
      </c>
      <c r="C8631" s="2" t="s">
        <v>103</v>
      </c>
      <c r="D8631" s="2" t="s">
        <v>104</v>
      </c>
      <c r="E8631" s="2">
        <v>2020</v>
      </c>
      <c r="F8631" s="2" t="s">
        <v>55</v>
      </c>
      <c r="G8631" s="2" t="s">
        <v>40</v>
      </c>
      <c r="H8631" s="2" t="s">
        <v>279</v>
      </c>
      <c r="I8631" s="2" t="s">
        <v>71</v>
      </c>
      <c r="J8631" s="2" t="s">
        <v>72</v>
      </c>
      <c r="K8631" s="3">
        <v>8844560.6799999997</v>
      </c>
      <c r="L8631" s="3">
        <v>3120999.2</v>
      </c>
      <c r="M8631" s="3">
        <f t="shared" si="938"/>
        <v>5723561.4799999995</v>
      </c>
      <c r="N8631" s="3">
        <v>1696889.98</v>
      </c>
      <c r="O8631" s="3">
        <f t="shared" si="939"/>
        <v>4026671.4999999995</v>
      </c>
      <c r="P8631" s="3">
        <v>3043566.91</v>
      </c>
      <c r="Q8631" s="4">
        <f t="shared" si="940"/>
        <v>0.64712784355050634</v>
      </c>
      <c r="R8631" s="4">
        <f t="shared" si="941"/>
        <v>0.34411736434601525</v>
      </c>
      <c r="S8631" s="3">
        <v>7098425.04</v>
      </c>
      <c r="T8631" s="3">
        <f t="shared" si="942"/>
        <v>1746135.6399999997</v>
      </c>
      <c r="U8631" s="4">
        <f t="shared" si="943"/>
        <v>0.24598916381597793</v>
      </c>
      <c r="V8631" s="2" t="s">
        <v>85</v>
      </c>
      <c r="W8631" s="2" t="s">
        <v>96</v>
      </c>
      <c r="X8631" s="2" t="s">
        <v>280</v>
      </c>
      <c r="Y8631" s="2">
        <v>0.79</v>
      </c>
      <c r="Z8631" s="2" t="s">
        <v>16177</v>
      </c>
      <c r="AA8631" s="2" t="s">
        <v>224</v>
      </c>
      <c r="AB8631" s="2" t="s">
        <v>77</v>
      </c>
      <c r="AC8631" s="2">
        <v>2.1</v>
      </c>
      <c r="AD8631" s="3">
        <v>0</v>
      </c>
      <c r="AE8631" s="5">
        <v>0</v>
      </c>
      <c r="AF8631" s="2">
        <v>0</v>
      </c>
      <c r="AG8631" s="3">
        <f t="shared" si="944"/>
        <v>0</v>
      </c>
      <c r="AH8631" s="2" t="s">
        <v>50</v>
      </c>
      <c r="AI8631" s="3">
        <v>0</v>
      </c>
    </row>
    <row r="8632" spans="1:35" x14ac:dyDescent="0.3">
      <c r="A8632" s="2" t="s">
        <v>16178</v>
      </c>
      <c r="B8632" s="2" t="s">
        <v>1792</v>
      </c>
      <c r="C8632" s="2" t="s">
        <v>205</v>
      </c>
      <c r="D8632" s="2" t="s">
        <v>81</v>
      </c>
      <c r="E8632" s="2">
        <v>2023</v>
      </c>
      <c r="F8632" s="2" t="s">
        <v>68</v>
      </c>
      <c r="G8632" s="2" t="s">
        <v>40</v>
      </c>
      <c r="H8632" s="2" t="s">
        <v>83</v>
      </c>
      <c r="I8632" s="2" t="s">
        <v>71</v>
      </c>
      <c r="J8632" s="2" t="s">
        <v>293</v>
      </c>
      <c r="K8632" s="3">
        <v>8249772.7300000004</v>
      </c>
      <c r="L8632" s="3">
        <v>3623793.75</v>
      </c>
      <c r="M8632" s="3">
        <f t="shared" si="938"/>
        <v>4625978.9800000004</v>
      </c>
      <c r="N8632" s="3">
        <v>945007.28</v>
      </c>
      <c r="O8632" s="3">
        <f t="shared" si="939"/>
        <v>3680971.7</v>
      </c>
      <c r="P8632" s="3">
        <v>2718218.06</v>
      </c>
      <c r="Q8632" s="4">
        <f t="shared" si="940"/>
        <v>0.56074017205077598</v>
      </c>
      <c r="R8632" s="4">
        <f t="shared" si="941"/>
        <v>0.32949005372175871</v>
      </c>
      <c r="S8632" s="3">
        <v>7703805.9199999999</v>
      </c>
      <c r="T8632" s="3">
        <f t="shared" si="942"/>
        <v>545966.81000000052</v>
      </c>
      <c r="U8632" s="4">
        <f t="shared" si="943"/>
        <v>7.0869751350122343E-2</v>
      </c>
      <c r="V8632" s="2" t="s">
        <v>107</v>
      </c>
      <c r="W8632" s="2" t="s">
        <v>125</v>
      </c>
      <c r="X8632" s="2" t="s">
        <v>86</v>
      </c>
      <c r="Y8632" s="2">
        <v>0.92</v>
      </c>
      <c r="Z8632" s="2" t="s">
        <v>15161</v>
      </c>
      <c r="AA8632" s="2" t="s">
        <v>76</v>
      </c>
      <c r="AB8632" s="2" t="s">
        <v>142</v>
      </c>
      <c r="AC8632" s="2">
        <v>9.57</v>
      </c>
      <c r="AD8632" s="3">
        <v>0</v>
      </c>
      <c r="AE8632" s="5">
        <v>0</v>
      </c>
      <c r="AF8632" s="2">
        <v>0</v>
      </c>
      <c r="AG8632" s="3">
        <f t="shared" si="944"/>
        <v>0</v>
      </c>
      <c r="AH8632" s="2" t="s">
        <v>50</v>
      </c>
      <c r="AI8632" s="3">
        <v>0</v>
      </c>
    </row>
    <row r="8633" spans="1:35" x14ac:dyDescent="0.3">
      <c r="A8633" s="2" t="s">
        <v>16179</v>
      </c>
      <c r="B8633" s="2" t="s">
        <v>575</v>
      </c>
      <c r="C8633" s="2" t="s">
        <v>448</v>
      </c>
      <c r="D8633" s="2" t="s">
        <v>54</v>
      </c>
      <c r="E8633" s="2">
        <v>2021</v>
      </c>
      <c r="F8633" s="2" t="s">
        <v>105</v>
      </c>
      <c r="G8633" s="2" t="s">
        <v>93</v>
      </c>
      <c r="H8633" s="2" t="s">
        <v>159</v>
      </c>
      <c r="I8633" s="2" t="s">
        <v>178</v>
      </c>
      <c r="J8633" s="2" t="s">
        <v>342</v>
      </c>
      <c r="K8633" s="3">
        <v>7913170.0700000003</v>
      </c>
      <c r="L8633" s="3">
        <v>3175495.47</v>
      </c>
      <c r="M8633" s="3">
        <f t="shared" si="938"/>
        <v>4737674.5999999996</v>
      </c>
      <c r="N8633" s="3">
        <v>737980.75</v>
      </c>
      <c r="O8633" s="3">
        <f t="shared" si="939"/>
        <v>3999693.8499999996</v>
      </c>
      <c r="P8633" s="3">
        <v>2944578.35</v>
      </c>
      <c r="Q8633" s="4">
        <f t="shared" si="940"/>
        <v>0.59870754174249652</v>
      </c>
      <c r="R8633" s="4">
        <f t="shared" si="941"/>
        <v>0.37211109125069014</v>
      </c>
      <c r="S8633" s="3">
        <v>8638259.2300000004</v>
      </c>
      <c r="T8633" s="3">
        <f t="shared" si="942"/>
        <v>-725089.16000000015</v>
      </c>
      <c r="U8633" s="4">
        <f t="shared" si="943"/>
        <v>-8.3939268398177044E-2</v>
      </c>
      <c r="V8633" s="2" t="s">
        <v>85</v>
      </c>
      <c r="W8633" s="2" t="s">
        <v>60</v>
      </c>
      <c r="X8633" s="2" t="s">
        <v>160</v>
      </c>
      <c r="Y8633" s="2">
        <v>129.5</v>
      </c>
      <c r="Z8633" s="2" t="s">
        <v>14065</v>
      </c>
      <c r="AA8633" s="2" t="s">
        <v>99</v>
      </c>
      <c r="AB8633" s="2" t="s">
        <v>209</v>
      </c>
      <c r="AC8633" s="2">
        <v>4.55</v>
      </c>
      <c r="AD8633" s="3">
        <v>3312512.93</v>
      </c>
      <c r="AE8633" s="5">
        <v>17.07</v>
      </c>
      <c r="AF8633" s="2">
        <v>12</v>
      </c>
      <c r="AG8633" s="3">
        <f t="shared" si="944"/>
        <v>302226.97232076962</v>
      </c>
      <c r="AH8633" s="2" t="s">
        <v>50</v>
      </c>
      <c r="AI8633" s="3">
        <v>0</v>
      </c>
    </row>
    <row r="8634" spans="1:35" x14ac:dyDescent="0.3">
      <c r="A8634" s="2" t="s">
        <v>16180</v>
      </c>
      <c r="B8634" s="2" t="s">
        <v>2044</v>
      </c>
      <c r="C8634" s="2" t="s">
        <v>411</v>
      </c>
      <c r="D8634" s="2" t="s">
        <v>54</v>
      </c>
      <c r="E8634" s="2">
        <v>2022</v>
      </c>
      <c r="F8634" s="2" t="s">
        <v>92</v>
      </c>
      <c r="G8634" s="2" t="s">
        <v>93</v>
      </c>
      <c r="H8634" s="2" t="s">
        <v>94</v>
      </c>
      <c r="I8634" s="2" t="s">
        <v>178</v>
      </c>
      <c r="J8634" s="2" t="s">
        <v>197</v>
      </c>
      <c r="K8634" s="3">
        <v>7151617.04</v>
      </c>
      <c r="L8634" s="3">
        <v>2895230.42</v>
      </c>
      <c r="M8634" s="3">
        <f t="shared" si="938"/>
        <v>4256386.62</v>
      </c>
      <c r="N8634" s="3">
        <v>1282726.8</v>
      </c>
      <c r="O8634" s="3">
        <f t="shared" si="939"/>
        <v>2973659.8200000003</v>
      </c>
      <c r="P8634" s="3">
        <v>2205079.84</v>
      </c>
      <c r="Q8634" s="4">
        <f t="shared" si="940"/>
        <v>0.59516422596364305</v>
      </c>
      <c r="R8634" s="4">
        <f t="shared" si="941"/>
        <v>0.30833304239680037</v>
      </c>
      <c r="S8634" s="3">
        <v>6411205.8799999999</v>
      </c>
      <c r="T8634" s="3">
        <f t="shared" si="942"/>
        <v>740411.16000000015</v>
      </c>
      <c r="U8634" s="4">
        <f t="shared" si="943"/>
        <v>0.11548703533445102</v>
      </c>
      <c r="V8634" s="2" t="s">
        <v>95</v>
      </c>
      <c r="W8634" s="2" t="s">
        <v>134</v>
      </c>
      <c r="X8634" s="2" t="s">
        <v>97</v>
      </c>
      <c r="Y8634" s="2">
        <v>1550</v>
      </c>
      <c r="Z8634" s="2" t="s">
        <v>16181</v>
      </c>
      <c r="AA8634" s="2" t="s">
        <v>76</v>
      </c>
      <c r="AB8634" s="2" t="s">
        <v>182</v>
      </c>
      <c r="AC8634" s="2">
        <v>6.53</v>
      </c>
      <c r="AD8634" s="3">
        <v>1137915.3999999999</v>
      </c>
      <c r="AE8634" s="5">
        <v>11.46</v>
      </c>
      <c r="AF8634" s="2">
        <v>240</v>
      </c>
      <c r="AG8634" s="3">
        <f t="shared" si="944"/>
        <v>12103.719581203182</v>
      </c>
      <c r="AH8634" s="2" t="s">
        <v>50</v>
      </c>
      <c r="AI8634" s="3">
        <v>0</v>
      </c>
    </row>
    <row r="8635" spans="1:35" x14ac:dyDescent="0.3">
      <c r="A8635" s="2" t="s">
        <v>16182</v>
      </c>
      <c r="B8635" s="2" t="s">
        <v>3564</v>
      </c>
      <c r="C8635" s="2" t="s">
        <v>297</v>
      </c>
      <c r="D8635" s="2" t="s">
        <v>104</v>
      </c>
      <c r="E8635" s="2">
        <v>2021</v>
      </c>
      <c r="F8635" s="2" t="s">
        <v>39</v>
      </c>
      <c r="G8635" s="2" t="s">
        <v>69</v>
      </c>
      <c r="H8635" s="2" t="s">
        <v>272</v>
      </c>
      <c r="I8635" s="2" t="s">
        <v>131</v>
      </c>
      <c r="J8635" s="2" t="s">
        <v>491</v>
      </c>
      <c r="K8635" s="3">
        <v>1272613.3500000001</v>
      </c>
      <c r="L8635" s="3">
        <v>594204.56999999995</v>
      </c>
      <c r="M8635" s="3">
        <f t="shared" si="938"/>
        <v>678408.78000000014</v>
      </c>
      <c r="N8635" s="3">
        <v>237054.62</v>
      </c>
      <c r="O8635" s="3">
        <f t="shared" si="939"/>
        <v>441354.16000000015</v>
      </c>
      <c r="P8635" s="3">
        <v>317188.84999999998</v>
      </c>
      <c r="Q8635" s="4">
        <f t="shared" si="940"/>
        <v>0.53308318665681143</v>
      </c>
      <c r="R8635" s="4">
        <f t="shared" si="941"/>
        <v>0.2492421205545266</v>
      </c>
      <c r="S8635" s="3">
        <v>1474541.17</v>
      </c>
      <c r="T8635" s="3">
        <f t="shared" si="942"/>
        <v>-201927.81999999983</v>
      </c>
      <c r="U8635" s="4">
        <f t="shared" si="943"/>
        <v>-0.13694281591337312</v>
      </c>
      <c r="V8635" s="2" t="s">
        <v>44</v>
      </c>
      <c r="W8635" s="2" t="s">
        <v>117</v>
      </c>
      <c r="X8635" s="2" t="s">
        <v>274</v>
      </c>
      <c r="Y8635" s="2">
        <v>1</v>
      </c>
      <c r="Z8635" s="2" t="s">
        <v>14409</v>
      </c>
      <c r="AA8635" s="2" t="s">
        <v>48</v>
      </c>
      <c r="AB8635" s="2" t="s">
        <v>209</v>
      </c>
      <c r="AC8635" s="2">
        <v>8.99</v>
      </c>
      <c r="AD8635" s="3">
        <v>0</v>
      </c>
      <c r="AE8635" s="5">
        <v>0</v>
      </c>
      <c r="AF8635" s="2">
        <v>0</v>
      </c>
      <c r="AG8635" s="3">
        <f t="shared" si="944"/>
        <v>0</v>
      </c>
      <c r="AH8635" s="2" t="s">
        <v>50</v>
      </c>
      <c r="AI8635" s="3">
        <v>0</v>
      </c>
    </row>
    <row r="8636" spans="1:35" x14ac:dyDescent="0.3">
      <c r="A8636" s="2" t="s">
        <v>16183</v>
      </c>
      <c r="B8636" s="2" t="s">
        <v>2040</v>
      </c>
      <c r="C8636" s="2" t="s">
        <v>245</v>
      </c>
      <c r="D8636" s="2" t="s">
        <v>38</v>
      </c>
      <c r="E8636" s="2">
        <v>2023</v>
      </c>
      <c r="F8636" s="2" t="s">
        <v>82</v>
      </c>
      <c r="G8636" s="2" t="s">
        <v>40</v>
      </c>
      <c r="H8636" s="2" t="s">
        <v>171</v>
      </c>
      <c r="I8636" s="2" t="s">
        <v>42</v>
      </c>
      <c r="J8636" s="2" t="s">
        <v>422</v>
      </c>
      <c r="K8636" s="3">
        <v>7180283.2000000002</v>
      </c>
      <c r="L8636" s="3">
        <v>4076669.64</v>
      </c>
      <c r="M8636" s="3">
        <f t="shared" si="938"/>
        <v>3103613.56</v>
      </c>
      <c r="N8636" s="3">
        <v>908402.4</v>
      </c>
      <c r="O8636" s="3">
        <f t="shared" si="939"/>
        <v>2195211.16</v>
      </c>
      <c r="P8636" s="3">
        <v>1688416.83</v>
      </c>
      <c r="Q8636" s="4">
        <f t="shared" si="940"/>
        <v>0.43224110714741726</v>
      </c>
      <c r="R8636" s="4">
        <f t="shared" si="941"/>
        <v>0.23514627250356923</v>
      </c>
      <c r="S8636" s="3">
        <v>7908828.04</v>
      </c>
      <c r="T8636" s="3">
        <f t="shared" si="942"/>
        <v>-728544.83999999985</v>
      </c>
      <c r="U8636" s="4">
        <f t="shared" si="943"/>
        <v>-9.2117926488638119E-2</v>
      </c>
      <c r="V8636" s="2" t="s">
        <v>73</v>
      </c>
      <c r="W8636" s="2" t="s">
        <v>134</v>
      </c>
      <c r="X8636" s="2" t="s">
        <v>86</v>
      </c>
      <c r="Y8636" s="2">
        <v>0.92</v>
      </c>
      <c r="Z8636" s="2" t="s">
        <v>16184</v>
      </c>
      <c r="AA8636" s="2" t="s">
        <v>76</v>
      </c>
      <c r="AB8636" s="2" t="s">
        <v>149</v>
      </c>
      <c r="AC8636" s="2">
        <v>9.92</v>
      </c>
      <c r="AD8636" s="3">
        <v>0</v>
      </c>
      <c r="AE8636" s="5">
        <v>0</v>
      </c>
      <c r="AF8636" s="2">
        <v>0</v>
      </c>
      <c r="AG8636" s="3">
        <f t="shared" si="944"/>
        <v>0</v>
      </c>
      <c r="AH8636" s="2" t="s">
        <v>50</v>
      </c>
      <c r="AI8636" s="3">
        <v>0</v>
      </c>
    </row>
    <row r="8637" spans="1:35" x14ac:dyDescent="0.3">
      <c r="A8637" s="2" t="s">
        <v>16185</v>
      </c>
      <c r="B8637" s="2" t="s">
        <v>1510</v>
      </c>
      <c r="C8637" s="2" t="s">
        <v>122</v>
      </c>
      <c r="D8637" s="2" t="s">
        <v>104</v>
      </c>
      <c r="E8637" s="2">
        <v>2023</v>
      </c>
      <c r="F8637" s="2" t="s">
        <v>82</v>
      </c>
      <c r="G8637" s="2" t="s">
        <v>40</v>
      </c>
      <c r="H8637" s="2" t="s">
        <v>83</v>
      </c>
      <c r="I8637" s="2" t="s">
        <v>131</v>
      </c>
      <c r="J8637" s="2" t="s">
        <v>268</v>
      </c>
      <c r="K8637" s="3">
        <v>7274133.5300000003</v>
      </c>
      <c r="L8637" s="3">
        <v>3373980.59</v>
      </c>
      <c r="M8637" s="3">
        <f t="shared" si="938"/>
        <v>3900152.9400000004</v>
      </c>
      <c r="N8637" s="3">
        <v>1049220.8400000001</v>
      </c>
      <c r="O8637" s="3">
        <f t="shared" si="939"/>
        <v>2850932.1000000006</v>
      </c>
      <c r="P8637" s="3">
        <v>2187531.67</v>
      </c>
      <c r="Q8637" s="4">
        <f t="shared" si="940"/>
        <v>0.53616735572903351</v>
      </c>
      <c r="R8637" s="4">
        <f t="shared" si="941"/>
        <v>0.30072745585136379</v>
      </c>
      <c r="S8637" s="3">
        <v>8197006.0300000003</v>
      </c>
      <c r="T8637" s="3">
        <f t="shared" si="942"/>
        <v>-922872.5</v>
      </c>
      <c r="U8637" s="4">
        <f t="shared" si="943"/>
        <v>-0.11258653423242632</v>
      </c>
      <c r="V8637" s="2" t="s">
        <v>95</v>
      </c>
      <c r="W8637" s="2" t="s">
        <v>207</v>
      </c>
      <c r="X8637" s="2" t="s">
        <v>86</v>
      </c>
      <c r="Y8637" s="2">
        <v>0.92</v>
      </c>
      <c r="Z8637" s="2" t="s">
        <v>11397</v>
      </c>
      <c r="AA8637" s="2" t="s">
        <v>224</v>
      </c>
      <c r="AB8637" s="2" t="s">
        <v>142</v>
      </c>
      <c r="AC8637" s="2">
        <v>4.1399999999999997</v>
      </c>
      <c r="AD8637" s="3">
        <v>0</v>
      </c>
      <c r="AE8637" s="5">
        <v>0</v>
      </c>
      <c r="AF8637" s="2">
        <v>0</v>
      </c>
      <c r="AG8637" s="3">
        <f t="shared" si="944"/>
        <v>0</v>
      </c>
      <c r="AH8637" s="2" t="s">
        <v>50</v>
      </c>
      <c r="AI8637" s="3">
        <v>0</v>
      </c>
    </row>
    <row r="8638" spans="1:35" x14ac:dyDescent="0.3">
      <c r="A8638" s="2" t="s">
        <v>16186</v>
      </c>
      <c r="B8638" s="2" t="s">
        <v>5403</v>
      </c>
      <c r="C8638" s="2" t="s">
        <v>403</v>
      </c>
      <c r="D8638" s="2" t="s">
        <v>54</v>
      </c>
      <c r="E8638" s="2">
        <v>2021</v>
      </c>
      <c r="F8638" s="2" t="s">
        <v>55</v>
      </c>
      <c r="G8638" s="2" t="s">
        <v>93</v>
      </c>
      <c r="H8638" s="2" t="s">
        <v>159</v>
      </c>
      <c r="I8638" s="2" t="s">
        <v>39</v>
      </c>
      <c r="J8638" s="2" t="s">
        <v>273</v>
      </c>
      <c r="K8638" s="3">
        <v>1981616.3</v>
      </c>
      <c r="L8638" s="3">
        <v>945821.32</v>
      </c>
      <c r="M8638" s="3">
        <f t="shared" si="938"/>
        <v>1035794.9800000001</v>
      </c>
      <c r="N8638" s="3">
        <v>347184.46</v>
      </c>
      <c r="O8638" s="3">
        <f t="shared" si="939"/>
        <v>688610.52</v>
      </c>
      <c r="P8638" s="3">
        <v>501898.29</v>
      </c>
      <c r="Q8638" s="4">
        <f t="shared" si="940"/>
        <v>0.52270208919860017</v>
      </c>
      <c r="R8638" s="4">
        <f t="shared" si="941"/>
        <v>0.25327723131869673</v>
      </c>
      <c r="S8638" s="3">
        <v>1927858.26</v>
      </c>
      <c r="T8638" s="3">
        <f t="shared" si="942"/>
        <v>53758.040000000037</v>
      </c>
      <c r="U8638" s="4">
        <f t="shared" si="943"/>
        <v>2.7884850829230586E-2</v>
      </c>
      <c r="V8638" s="2" t="s">
        <v>95</v>
      </c>
      <c r="W8638" s="2" t="s">
        <v>134</v>
      </c>
      <c r="X8638" s="2" t="s">
        <v>160</v>
      </c>
      <c r="Y8638" s="2">
        <v>129.5</v>
      </c>
      <c r="Z8638" s="2" t="s">
        <v>16187</v>
      </c>
      <c r="AA8638" s="2" t="s">
        <v>63</v>
      </c>
      <c r="AB8638" s="2" t="s">
        <v>100</v>
      </c>
      <c r="AC8638" s="2">
        <v>4.62</v>
      </c>
      <c r="AD8638" s="3">
        <v>0</v>
      </c>
      <c r="AE8638" s="5">
        <v>0</v>
      </c>
      <c r="AF8638" s="2">
        <v>0</v>
      </c>
      <c r="AG8638" s="3">
        <f t="shared" si="944"/>
        <v>0</v>
      </c>
      <c r="AH8638" s="2" t="s">
        <v>50</v>
      </c>
      <c r="AI8638" s="3">
        <v>0</v>
      </c>
    </row>
    <row r="8639" spans="1:35" x14ac:dyDescent="0.3">
      <c r="A8639" s="2" t="s">
        <v>16188</v>
      </c>
      <c r="B8639" s="2" t="s">
        <v>4352</v>
      </c>
      <c r="C8639" s="2" t="s">
        <v>297</v>
      </c>
      <c r="D8639" s="2" t="s">
        <v>104</v>
      </c>
      <c r="E8639" s="2">
        <v>2021</v>
      </c>
      <c r="F8639" s="2" t="s">
        <v>92</v>
      </c>
      <c r="G8639" s="2" t="s">
        <v>69</v>
      </c>
      <c r="H8639" s="2" t="s">
        <v>165</v>
      </c>
      <c r="I8639" s="2" t="s">
        <v>71</v>
      </c>
      <c r="J8639" s="2" t="s">
        <v>72</v>
      </c>
      <c r="K8639" s="3">
        <v>4961518.08</v>
      </c>
      <c r="L8639" s="3">
        <v>1940488.69</v>
      </c>
      <c r="M8639" s="3">
        <f t="shared" si="938"/>
        <v>3021029.39</v>
      </c>
      <c r="N8639" s="3">
        <v>811798.9</v>
      </c>
      <c r="O8639" s="3">
        <f t="shared" si="939"/>
        <v>2209230.4900000002</v>
      </c>
      <c r="P8639" s="3">
        <v>1589268.2</v>
      </c>
      <c r="Q8639" s="4">
        <f t="shared" si="940"/>
        <v>0.60889214576841777</v>
      </c>
      <c r="R8639" s="4">
        <f t="shared" si="941"/>
        <v>0.32031893754582469</v>
      </c>
      <c r="S8639" s="3">
        <v>4661945.5</v>
      </c>
      <c r="T8639" s="3">
        <f t="shared" si="942"/>
        <v>299572.58000000007</v>
      </c>
      <c r="U8639" s="4">
        <f t="shared" si="943"/>
        <v>6.425913387447367E-2</v>
      </c>
      <c r="V8639" s="2" t="s">
        <v>73</v>
      </c>
      <c r="W8639" s="2" t="s">
        <v>207</v>
      </c>
      <c r="X8639" s="2" t="s">
        <v>167</v>
      </c>
      <c r="Y8639" s="2">
        <v>17.2</v>
      </c>
      <c r="Z8639" s="2" t="s">
        <v>4363</v>
      </c>
      <c r="AA8639" s="2" t="s">
        <v>48</v>
      </c>
      <c r="AB8639" s="2" t="s">
        <v>149</v>
      </c>
      <c r="AC8639" s="2">
        <v>7.44</v>
      </c>
      <c r="AD8639" s="3">
        <v>0</v>
      </c>
      <c r="AE8639" s="5">
        <v>0</v>
      </c>
      <c r="AF8639" s="2">
        <v>0</v>
      </c>
      <c r="AG8639" s="3">
        <f t="shared" si="944"/>
        <v>0</v>
      </c>
      <c r="AH8639" s="2" t="s">
        <v>50</v>
      </c>
      <c r="AI8639" s="3">
        <v>0</v>
      </c>
    </row>
    <row r="8640" spans="1:35" x14ac:dyDescent="0.3">
      <c r="A8640" s="2" t="s">
        <v>16189</v>
      </c>
      <c r="B8640" s="2" t="s">
        <v>4218</v>
      </c>
      <c r="C8640" s="2" t="s">
        <v>37</v>
      </c>
      <c r="D8640" s="2" t="s">
        <v>38</v>
      </c>
      <c r="E8640" s="2">
        <v>2022</v>
      </c>
      <c r="F8640" s="2" t="s">
        <v>68</v>
      </c>
      <c r="G8640" s="2" t="s">
        <v>56</v>
      </c>
      <c r="H8640" s="2" t="s">
        <v>153</v>
      </c>
      <c r="I8640" s="2" t="s">
        <v>42</v>
      </c>
      <c r="J8640" s="2" t="s">
        <v>146</v>
      </c>
      <c r="K8640" s="3">
        <v>311654.89</v>
      </c>
      <c r="L8640" s="3">
        <v>173395.61</v>
      </c>
      <c r="M8640" s="3">
        <f t="shared" si="938"/>
        <v>138259.28000000003</v>
      </c>
      <c r="N8640" s="3">
        <v>67969.05</v>
      </c>
      <c r="O8640" s="3">
        <f t="shared" si="939"/>
        <v>70290.230000000025</v>
      </c>
      <c r="P8640" s="3">
        <v>52659.7</v>
      </c>
      <c r="Q8640" s="4">
        <f t="shared" si="940"/>
        <v>0.44362942612580225</v>
      </c>
      <c r="R8640" s="4">
        <f t="shared" si="941"/>
        <v>0.16896798891876844</v>
      </c>
      <c r="S8640" s="3">
        <v>321394.44</v>
      </c>
      <c r="T8640" s="3">
        <f t="shared" si="942"/>
        <v>-9739.5499999999884</v>
      </c>
      <c r="U8640" s="4">
        <f t="shared" si="943"/>
        <v>-3.0304040107227707E-2</v>
      </c>
      <c r="V8640" s="2" t="s">
        <v>95</v>
      </c>
      <c r="W8640" s="2" t="s">
        <v>117</v>
      </c>
      <c r="X8640" s="2" t="s">
        <v>155</v>
      </c>
      <c r="Y8640" s="2">
        <v>7.24</v>
      </c>
      <c r="Z8640" s="2" t="s">
        <v>12754</v>
      </c>
      <c r="AA8640" s="2" t="s">
        <v>63</v>
      </c>
      <c r="AB8640" s="2" t="s">
        <v>209</v>
      </c>
      <c r="AC8640" s="2">
        <v>6.32</v>
      </c>
      <c r="AD8640" s="3">
        <v>0</v>
      </c>
      <c r="AE8640" s="5">
        <v>0</v>
      </c>
      <c r="AF8640" s="2">
        <v>0</v>
      </c>
      <c r="AG8640" s="3">
        <f t="shared" si="944"/>
        <v>0</v>
      </c>
      <c r="AH8640" s="2" t="s">
        <v>50</v>
      </c>
      <c r="AI8640" s="3">
        <v>0</v>
      </c>
    </row>
    <row r="8641" spans="1:35" x14ac:dyDescent="0.3">
      <c r="A8641" s="2" t="s">
        <v>16190</v>
      </c>
      <c r="B8641" s="2" t="s">
        <v>801</v>
      </c>
      <c r="C8641" s="2" t="s">
        <v>448</v>
      </c>
      <c r="D8641" s="2" t="s">
        <v>54</v>
      </c>
      <c r="E8641" s="2">
        <v>2021</v>
      </c>
      <c r="F8641" s="2" t="s">
        <v>68</v>
      </c>
      <c r="G8641" s="2" t="s">
        <v>114</v>
      </c>
      <c r="H8641" s="2" t="s">
        <v>190</v>
      </c>
      <c r="I8641" s="2" t="s">
        <v>178</v>
      </c>
      <c r="J8641" s="2" t="s">
        <v>179</v>
      </c>
      <c r="K8641" s="3">
        <v>2685633.49</v>
      </c>
      <c r="L8641" s="3">
        <v>973852.98</v>
      </c>
      <c r="M8641" s="3">
        <f t="shared" si="938"/>
        <v>1711780.5100000002</v>
      </c>
      <c r="N8641" s="3">
        <v>541051.56999999995</v>
      </c>
      <c r="O8641" s="3">
        <f t="shared" si="939"/>
        <v>1170728.9400000004</v>
      </c>
      <c r="P8641" s="3">
        <v>873474.39</v>
      </c>
      <c r="Q8641" s="4">
        <f t="shared" si="940"/>
        <v>0.6373842582667526</v>
      </c>
      <c r="R8641" s="4">
        <f t="shared" si="941"/>
        <v>0.32523961041310961</v>
      </c>
      <c r="S8641" s="3">
        <v>2622623.2200000002</v>
      </c>
      <c r="T8641" s="3">
        <f t="shared" si="942"/>
        <v>63010.270000000019</v>
      </c>
      <c r="U8641" s="4">
        <f t="shared" si="943"/>
        <v>2.402566618013853E-2</v>
      </c>
      <c r="V8641" s="2" t="s">
        <v>44</v>
      </c>
      <c r="W8641" s="2" t="s">
        <v>45</v>
      </c>
      <c r="X8641" s="2" t="s">
        <v>192</v>
      </c>
      <c r="Y8641" s="2">
        <v>3.64</v>
      </c>
      <c r="Z8641" s="2" t="s">
        <v>8209</v>
      </c>
      <c r="AA8641" s="2" t="s">
        <v>148</v>
      </c>
      <c r="AB8641" s="2" t="s">
        <v>88</v>
      </c>
      <c r="AC8641" s="2">
        <v>5.47</v>
      </c>
      <c r="AD8641" s="3">
        <v>591326.76</v>
      </c>
      <c r="AE8641" s="5">
        <v>17.13</v>
      </c>
      <c r="AF8641" s="2">
        <v>180</v>
      </c>
      <c r="AG8641" s="3">
        <f t="shared" si="944"/>
        <v>9155.0813354327965</v>
      </c>
      <c r="AH8641" s="2" t="s">
        <v>50</v>
      </c>
      <c r="AI8641" s="3">
        <v>0</v>
      </c>
    </row>
    <row r="8642" spans="1:35" x14ac:dyDescent="0.3">
      <c r="A8642" s="2" t="s">
        <v>16191</v>
      </c>
      <c r="B8642" s="2" t="s">
        <v>2401</v>
      </c>
      <c r="C8642" s="2" t="s">
        <v>113</v>
      </c>
      <c r="D8642" s="2" t="s">
        <v>54</v>
      </c>
      <c r="E8642" s="2">
        <v>2022</v>
      </c>
      <c r="F8642" s="2" t="s">
        <v>92</v>
      </c>
      <c r="G8642" s="2" t="s">
        <v>93</v>
      </c>
      <c r="H8642" s="2" t="s">
        <v>221</v>
      </c>
      <c r="I8642" s="2" t="s">
        <v>58</v>
      </c>
      <c r="J8642" s="2" t="s">
        <v>106</v>
      </c>
      <c r="K8642" s="3">
        <v>5934033.1699999999</v>
      </c>
      <c r="L8642" s="3">
        <v>1790588.6</v>
      </c>
      <c r="M8642" s="3">
        <f t="shared" ref="M8642:M8705" si="945">K8642-L8642</f>
        <v>4143444.57</v>
      </c>
      <c r="N8642" s="3">
        <v>1134958.33</v>
      </c>
      <c r="O8642" s="3">
        <f t="shared" ref="O8642:O8705" si="946">M8642-N8642</f>
        <v>3008486.2399999998</v>
      </c>
      <c r="P8642" s="3">
        <v>2355098.08</v>
      </c>
      <c r="Q8642" s="4">
        <f t="shared" ref="Q8642:Q8705" si="947">IF(K8642&lt;&gt;0,M8642/K8642,0)</f>
        <v>0.69825099578942862</v>
      </c>
      <c r="R8642" s="4">
        <f t="shared" ref="R8642:R8705" si="948">IF(K8642&lt;&gt;0,P8642/K8642,0)</f>
        <v>0.39687983072059574</v>
      </c>
      <c r="S8642" s="3">
        <v>6856829.4500000002</v>
      </c>
      <c r="T8642" s="3">
        <f t="shared" ref="T8642:T8705" si="949">K8642-S8642</f>
        <v>-922796.28000000026</v>
      </c>
      <c r="U8642" s="4">
        <f t="shared" ref="U8642:U8705" si="950">IF(S8642&lt;&gt;0,T8642/S8642,0)</f>
        <v>-0.13458060853475073</v>
      </c>
      <c r="V8642" s="2" t="s">
        <v>44</v>
      </c>
      <c r="W8642" s="2" t="s">
        <v>117</v>
      </c>
      <c r="X8642" s="2" t="s">
        <v>222</v>
      </c>
      <c r="Y8642" s="2">
        <v>18.899999999999999</v>
      </c>
      <c r="Z8642" s="2" t="s">
        <v>5493</v>
      </c>
      <c r="AA8642" s="2" t="s">
        <v>76</v>
      </c>
      <c r="AB8642" s="2" t="s">
        <v>142</v>
      </c>
      <c r="AC8642" s="2">
        <v>9.9</v>
      </c>
      <c r="AD8642" s="3">
        <v>0</v>
      </c>
      <c r="AE8642" s="5">
        <v>0</v>
      </c>
      <c r="AF8642" s="2">
        <v>0</v>
      </c>
      <c r="AG8642" s="3">
        <f t="shared" ref="AG8642:AG8705" si="951">IF(AD8642&gt;0,(AD8642*(AE8642/100/12)*(1+AE8642/100/12)^AF8642)/((1+AE8642/100/12)^AF8642-1),0)</f>
        <v>0</v>
      </c>
      <c r="AH8642" s="2" t="s">
        <v>50</v>
      </c>
      <c r="AI8642" s="3">
        <v>0</v>
      </c>
    </row>
    <row r="8643" spans="1:35" x14ac:dyDescent="0.3">
      <c r="A8643" s="2" t="s">
        <v>16192</v>
      </c>
      <c r="B8643" s="2" t="s">
        <v>2162</v>
      </c>
      <c r="C8643" s="2" t="s">
        <v>205</v>
      </c>
      <c r="D8643" s="2" t="s">
        <v>81</v>
      </c>
      <c r="E8643" s="2">
        <v>2023</v>
      </c>
      <c r="F8643" s="2" t="s">
        <v>105</v>
      </c>
      <c r="G8643" s="2" t="s">
        <v>93</v>
      </c>
      <c r="H8643" s="2" t="s">
        <v>221</v>
      </c>
      <c r="I8643" s="2" t="s">
        <v>71</v>
      </c>
      <c r="J8643" s="2" t="s">
        <v>293</v>
      </c>
      <c r="K8643" s="3">
        <v>9086265.6899999995</v>
      </c>
      <c r="L8643" s="3">
        <v>2709150.82</v>
      </c>
      <c r="M8643" s="3">
        <f t="shared" si="945"/>
        <v>6377114.8699999992</v>
      </c>
      <c r="N8643" s="3">
        <v>1557606.73</v>
      </c>
      <c r="O8643" s="3">
        <f t="shared" si="946"/>
        <v>4819508.1399999987</v>
      </c>
      <c r="P8643" s="3">
        <v>3739853.37</v>
      </c>
      <c r="Q8643" s="4">
        <f t="shared" si="947"/>
        <v>0.70184111796537174</v>
      </c>
      <c r="R8643" s="4">
        <f t="shared" si="948"/>
        <v>0.41159410230717131</v>
      </c>
      <c r="S8643" s="3">
        <v>7406426.8700000001</v>
      </c>
      <c r="T8643" s="3">
        <f t="shared" si="949"/>
        <v>1679838.8199999994</v>
      </c>
      <c r="U8643" s="4">
        <f t="shared" si="950"/>
        <v>0.22680826388825187</v>
      </c>
      <c r="V8643" s="2" t="s">
        <v>95</v>
      </c>
      <c r="W8643" s="2" t="s">
        <v>45</v>
      </c>
      <c r="X8643" s="2" t="s">
        <v>222</v>
      </c>
      <c r="Y8643" s="2">
        <v>18.899999999999999</v>
      </c>
      <c r="Z8643" s="2" t="s">
        <v>7100</v>
      </c>
      <c r="AA8643" s="2" t="s">
        <v>99</v>
      </c>
      <c r="AB8643" s="2" t="s">
        <v>64</v>
      </c>
      <c r="AC8643" s="2">
        <v>4.8600000000000003</v>
      </c>
      <c r="AD8643" s="3">
        <v>0</v>
      </c>
      <c r="AE8643" s="5">
        <v>0</v>
      </c>
      <c r="AF8643" s="2">
        <v>0</v>
      </c>
      <c r="AG8643" s="3">
        <f t="shared" si="951"/>
        <v>0</v>
      </c>
      <c r="AH8643" s="2" t="s">
        <v>50</v>
      </c>
      <c r="AI8643" s="3">
        <v>0</v>
      </c>
    </row>
    <row r="8644" spans="1:35" x14ac:dyDescent="0.3">
      <c r="A8644" s="2" t="s">
        <v>16193</v>
      </c>
      <c r="B8644" s="2" t="s">
        <v>11747</v>
      </c>
      <c r="C8644" s="2" t="s">
        <v>138</v>
      </c>
      <c r="D8644" s="2" t="s">
        <v>104</v>
      </c>
      <c r="E8644" s="2">
        <v>2024</v>
      </c>
      <c r="F8644" s="2" t="s">
        <v>68</v>
      </c>
      <c r="G8644" s="2" t="s">
        <v>93</v>
      </c>
      <c r="H8644" s="2" t="s">
        <v>221</v>
      </c>
      <c r="I8644" s="2" t="s">
        <v>39</v>
      </c>
      <c r="J8644" s="2" t="s">
        <v>116</v>
      </c>
      <c r="K8644" s="3">
        <v>3763493.21</v>
      </c>
      <c r="L8644" s="3">
        <v>1864239.21</v>
      </c>
      <c r="M8644" s="3">
        <f t="shared" si="945"/>
        <v>1899254</v>
      </c>
      <c r="N8644" s="3">
        <v>756661.88</v>
      </c>
      <c r="O8644" s="3">
        <f t="shared" si="946"/>
        <v>1142592.1200000001</v>
      </c>
      <c r="P8644" s="3">
        <v>894127.36</v>
      </c>
      <c r="Q8644" s="4">
        <f t="shared" si="947"/>
        <v>0.50465190024881168</v>
      </c>
      <c r="R8644" s="4">
        <f t="shared" si="948"/>
        <v>0.23757910805424304</v>
      </c>
      <c r="S8644" s="3">
        <v>4207298</v>
      </c>
      <c r="T8644" s="3">
        <f t="shared" si="949"/>
        <v>-443804.79000000004</v>
      </c>
      <c r="U8644" s="4">
        <f t="shared" si="950"/>
        <v>-0.10548451523994735</v>
      </c>
      <c r="V8644" s="2" t="s">
        <v>44</v>
      </c>
      <c r="W8644" s="2" t="s">
        <v>207</v>
      </c>
      <c r="X8644" s="2" t="s">
        <v>222</v>
      </c>
      <c r="Y8644" s="2">
        <v>18.899999999999999</v>
      </c>
      <c r="Z8644" s="2" t="s">
        <v>8453</v>
      </c>
      <c r="AA8644" s="2" t="s">
        <v>63</v>
      </c>
      <c r="AB8644" s="2" t="s">
        <v>142</v>
      </c>
      <c r="AC8644" s="2">
        <v>7.04</v>
      </c>
      <c r="AD8644" s="3">
        <v>0</v>
      </c>
      <c r="AE8644" s="5">
        <v>0</v>
      </c>
      <c r="AF8644" s="2">
        <v>0</v>
      </c>
      <c r="AG8644" s="3">
        <f t="shared" si="951"/>
        <v>0</v>
      </c>
      <c r="AH8644" s="2" t="s">
        <v>50</v>
      </c>
      <c r="AI8644" s="3">
        <v>0</v>
      </c>
    </row>
    <row r="8645" spans="1:35" x14ac:dyDescent="0.3">
      <c r="A8645" s="2" t="s">
        <v>16194</v>
      </c>
      <c r="B8645" s="2" t="s">
        <v>2458</v>
      </c>
      <c r="C8645" s="2" t="s">
        <v>164</v>
      </c>
      <c r="D8645" s="2" t="s">
        <v>81</v>
      </c>
      <c r="E8645" s="2">
        <v>2023</v>
      </c>
      <c r="F8645" s="2" t="s">
        <v>55</v>
      </c>
      <c r="G8645" s="2" t="s">
        <v>93</v>
      </c>
      <c r="H8645" s="2" t="s">
        <v>159</v>
      </c>
      <c r="I8645" s="2" t="s">
        <v>55</v>
      </c>
      <c r="J8645" s="2" t="s">
        <v>84</v>
      </c>
      <c r="K8645" s="3">
        <v>7202865.6100000003</v>
      </c>
      <c r="L8645" s="3">
        <v>3890839.19</v>
      </c>
      <c r="M8645" s="3">
        <f t="shared" si="945"/>
        <v>3312026.4200000004</v>
      </c>
      <c r="N8645" s="3">
        <v>1209236.3400000001</v>
      </c>
      <c r="O8645" s="3">
        <f t="shared" si="946"/>
        <v>2102790.08</v>
      </c>
      <c r="P8645" s="3">
        <v>1593705.33</v>
      </c>
      <c r="Q8645" s="4">
        <f t="shared" si="947"/>
        <v>0.45982066018305184</v>
      </c>
      <c r="R8645" s="4">
        <f t="shared" si="948"/>
        <v>0.2212599007521952</v>
      </c>
      <c r="S8645" s="3">
        <v>6912968.8300000001</v>
      </c>
      <c r="T8645" s="3">
        <f t="shared" si="949"/>
        <v>289896.78000000026</v>
      </c>
      <c r="U8645" s="4">
        <f t="shared" si="950"/>
        <v>4.1935207163374448E-2</v>
      </c>
      <c r="V8645" s="2" t="s">
        <v>133</v>
      </c>
      <c r="W8645" s="2" t="s">
        <v>125</v>
      </c>
      <c r="X8645" s="2" t="s">
        <v>160</v>
      </c>
      <c r="Y8645" s="2">
        <v>129.5</v>
      </c>
      <c r="Z8645" s="2" t="s">
        <v>16195</v>
      </c>
      <c r="AA8645" s="2" t="s">
        <v>99</v>
      </c>
      <c r="AB8645" s="2" t="s">
        <v>49</v>
      </c>
      <c r="AC8645" s="2">
        <v>2.9</v>
      </c>
      <c r="AD8645" s="3">
        <v>0</v>
      </c>
      <c r="AE8645" s="5">
        <v>0</v>
      </c>
      <c r="AF8645" s="2">
        <v>0</v>
      </c>
      <c r="AG8645" s="3">
        <f t="shared" si="951"/>
        <v>0</v>
      </c>
      <c r="AH8645" s="2" t="s">
        <v>50</v>
      </c>
      <c r="AI8645" s="3">
        <v>0</v>
      </c>
    </row>
    <row r="8646" spans="1:35" x14ac:dyDescent="0.3">
      <c r="A8646" s="2" t="s">
        <v>16196</v>
      </c>
      <c r="B8646" s="2" t="s">
        <v>9369</v>
      </c>
      <c r="C8646" s="2" t="s">
        <v>520</v>
      </c>
      <c r="D8646" s="2" t="s">
        <v>81</v>
      </c>
      <c r="E8646" s="2">
        <v>2021</v>
      </c>
      <c r="F8646" s="2" t="s">
        <v>55</v>
      </c>
      <c r="G8646" s="2" t="s">
        <v>93</v>
      </c>
      <c r="H8646" s="2" t="s">
        <v>221</v>
      </c>
      <c r="I8646" s="2" t="s">
        <v>178</v>
      </c>
      <c r="J8646" s="2" t="s">
        <v>197</v>
      </c>
      <c r="K8646" s="3">
        <v>9986542.9700000007</v>
      </c>
      <c r="L8646" s="3">
        <v>3955220.4</v>
      </c>
      <c r="M8646" s="3">
        <f t="shared" si="945"/>
        <v>6031322.5700000003</v>
      </c>
      <c r="N8646" s="3">
        <v>2181695.06</v>
      </c>
      <c r="O8646" s="3">
        <f t="shared" si="946"/>
        <v>3849627.5100000002</v>
      </c>
      <c r="P8646" s="3">
        <v>2846564.72</v>
      </c>
      <c r="Q8646" s="4">
        <f t="shared" si="947"/>
        <v>0.60394498758162352</v>
      </c>
      <c r="R8646" s="4">
        <f t="shared" si="948"/>
        <v>0.28504005125209009</v>
      </c>
      <c r="S8646" s="3">
        <v>8514533.6500000004</v>
      </c>
      <c r="T8646" s="3">
        <f t="shared" si="949"/>
        <v>1472009.3200000003</v>
      </c>
      <c r="U8646" s="4">
        <f t="shared" si="950"/>
        <v>0.17288196635408215</v>
      </c>
      <c r="V8646" s="2" t="s">
        <v>133</v>
      </c>
      <c r="W8646" s="2" t="s">
        <v>60</v>
      </c>
      <c r="X8646" s="2" t="s">
        <v>222</v>
      </c>
      <c r="Y8646" s="2">
        <v>18.899999999999999</v>
      </c>
      <c r="Z8646" s="2" t="s">
        <v>16197</v>
      </c>
      <c r="AA8646" s="2" t="s">
        <v>109</v>
      </c>
      <c r="AB8646" s="2" t="s">
        <v>77</v>
      </c>
      <c r="AC8646" s="2">
        <v>2.0099999999999998</v>
      </c>
      <c r="AD8646" s="3">
        <v>2522187.23</v>
      </c>
      <c r="AE8646" s="5">
        <v>17.059999999999999</v>
      </c>
      <c r="AF8646" s="2">
        <v>24</v>
      </c>
      <c r="AG8646" s="3">
        <f t="shared" si="951"/>
        <v>124775.37346920549</v>
      </c>
      <c r="AH8646" s="2" t="s">
        <v>50</v>
      </c>
      <c r="AI8646" s="3">
        <v>0</v>
      </c>
    </row>
    <row r="8647" spans="1:35" x14ac:dyDescent="0.3">
      <c r="A8647" s="2" t="s">
        <v>16198</v>
      </c>
      <c r="B8647" s="2" t="s">
        <v>2281</v>
      </c>
      <c r="C8647" s="2" t="s">
        <v>377</v>
      </c>
      <c r="D8647" s="2" t="s">
        <v>81</v>
      </c>
      <c r="E8647" s="2">
        <v>2023</v>
      </c>
      <c r="F8647" s="2" t="s">
        <v>82</v>
      </c>
      <c r="G8647" s="2" t="s">
        <v>56</v>
      </c>
      <c r="H8647" s="2" t="s">
        <v>177</v>
      </c>
      <c r="I8647" s="2" t="s">
        <v>42</v>
      </c>
      <c r="J8647" s="2" t="s">
        <v>43</v>
      </c>
      <c r="K8647" s="3">
        <v>6526115.5899999999</v>
      </c>
      <c r="L8647" s="3">
        <v>3409115.06</v>
      </c>
      <c r="M8647" s="3">
        <f t="shared" si="945"/>
        <v>3117000.53</v>
      </c>
      <c r="N8647" s="3">
        <v>890488.2</v>
      </c>
      <c r="O8647" s="3">
        <f t="shared" si="946"/>
        <v>2226512.33</v>
      </c>
      <c r="P8647" s="3">
        <v>1645542.95</v>
      </c>
      <c r="Q8647" s="4">
        <f t="shared" si="947"/>
        <v>0.47761957124636217</v>
      </c>
      <c r="R8647" s="4">
        <f t="shared" si="948"/>
        <v>0.25214738036841911</v>
      </c>
      <c r="S8647" s="3">
        <v>7540958.0800000001</v>
      </c>
      <c r="T8647" s="3">
        <f t="shared" si="949"/>
        <v>-1014842.4900000002</v>
      </c>
      <c r="U8647" s="4">
        <f t="shared" si="950"/>
        <v>-0.13457739444163574</v>
      </c>
      <c r="V8647" s="2" t="s">
        <v>44</v>
      </c>
      <c r="W8647" s="2" t="s">
        <v>125</v>
      </c>
      <c r="X8647" s="2" t="s">
        <v>180</v>
      </c>
      <c r="Y8647" s="2">
        <v>149.5</v>
      </c>
      <c r="Z8647" s="2" t="s">
        <v>12507</v>
      </c>
      <c r="AA8647" s="2" t="s">
        <v>99</v>
      </c>
      <c r="AB8647" s="2" t="s">
        <v>49</v>
      </c>
      <c r="AC8647" s="2">
        <v>5.15</v>
      </c>
      <c r="AD8647" s="3">
        <v>0</v>
      </c>
      <c r="AE8647" s="5">
        <v>0</v>
      </c>
      <c r="AF8647" s="2">
        <v>0</v>
      </c>
      <c r="AG8647" s="3">
        <f t="shared" si="951"/>
        <v>0</v>
      </c>
      <c r="AH8647" s="2" t="s">
        <v>230</v>
      </c>
      <c r="AI8647" s="3">
        <v>0</v>
      </c>
    </row>
    <row r="8648" spans="1:35" x14ac:dyDescent="0.3">
      <c r="A8648" s="2" t="s">
        <v>16199</v>
      </c>
      <c r="B8648" s="2" t="s">
        <v>2708</v>
      </c>
      <c r="C8648" s="2" t="s">
        <v>536</v>
      </c>
      <c r="D8648" s="2" t="s">
        <v>81</v>
      </c>
      <c r="E8648" s="2">
        <v>2024</v>
      </c>
      <c r="F8648" s="2" t="s">
        <v>82</v>
      </c>
      <c r="G8648" s="2" t="s">
        <v>114</v>
      </c>
      <c r="H8648" s="2" t="s">
        <v>190</v>
      </c>
      <c r="I8648" s="2" t="s">
        <v>42</v>
      </c>
      <c r="J8648" s="2" t="s">
        <v>422</v>
      </c>
      <c r="K8648" s="3">
        <v>6521092.1399999997</v>
      </c>
      <c r="L8648" s="3">
        <v>3330154.34</v>
      </c>
      <c r="M8648" s="3">
        <f t="shared" si="945"/>
        <v>3190937.8</v>
      </c>
      <c r="N8648" s="3">
        <v>661666.82999999996</v>
      </c>
      <c r="O8648" s="3">
        <f t="shared" si="946"/>
        <v>2529270.9699999997</v>
      </c>
      <c r="P8648" s="3">
        <v>1770580</v>
      </c>
      <c r="Q8648" s="4">
        <f t="shared" si="947"/>
        <v>0.4893256729845869</v>
      </c>
      <c r="R8648" s="4">
        <f t="shared" si="948"/>
        <v>0.27151586911943254</v>
      </c>
      <c r="S8648" s="3">
        <v>6853468.5</v>
      </c>
      <c r="T8648" s="3">
        <f t="shared" si="949"/>
        <v>-332376.36000000034</v>
      </c>
      <c r="U8648" s="4">
        <f t="shared" si="950"/>
        <v>-4.8497539603486954E-2</v>
      </c>
      <c r="V8648" s="2" t="s">
        <v>124</v>
      </c>
      <c r="W8648" s="2" t="s">
        <v>117</v>
      </c>
      <c r="X8648" s="2" t="s">
        <v>192</v>
      </c>
      <c r="Y8648" s="2">
        <v>3.64</v>
      </c>
      <c r="Z8648" s="2" t="s">
        <v>7459</v>
      </c>
      <c r="AA8648" s="2" t="s">
        <v>148</v>
      </c>
      <c r="AB8648" s="2" t="s">
        <v>242</v>
      </c>
      <c r="AC8648" s="2">
        <v>1.47</v>
      </c>
      <c r="AD8648" s="3">
        <v>0</v>
      </c>
      <c r="AE8648" s="5">
        <v>0</v>
      </c>
      <c r="AF8648" s="2">
        <v>0</v>
      </c>
      <c r="AG8648" s="3">
        <f t="shared" si="951"/>
        <v>0</v>
      </c>
      <c r="AH8648" s="2" t="s">
        <v>230</v>
      </c>
      <c r="AI8648" s="3">
        <v>0</v>
      </c>
    </row>
    <row r="8649" spans="1:35" x14ac:dyDescent="0.3">
      <c r="A8649" s="2" t="s">
        <v>16200</v>
      </c>
      <c r="B8649" s="2" t="s">
        <v>3798</v>
      </c>
      <c r="C8649" s="2" t="s">
        <v>377</v>
      </c>
      <c r="D8649" s="2" t="s">
        <v>81</v>
      </c>
      <c r="E8649" s="2">
        <v>2023</v>
      </c>
      <c r="F8649" s="2" t="s">
        <v>105</v>
      </c>
      <c r="G8649" s="2" t="s">
        <v>56</v>
      </c>
      <c r="H8649" s="2" t="s">
        <v>123</v>
      </c>
      <c r="I8649" s="2" t="s">
        <v>42</v>
      </c>
      <c r="J8649" s="2" t="s">
        <v>43</v>
      </c>
      <c r="K8649" s="3">
        <v>9881614.1300000008</v>
      </c>
      <c r="L8649" s="3">
        <v>4946510.3499999996</v>
      </c>
      <c r="M8649" s="3">
        <f t="shared" si="945"/>
        <v>4935103.7800000012</v>
      </c>
      <c r="N8649" s="3">
        <v>1839294.1</v>
      </c>
      <c r="O8649" s="3">
        <f t="shared" si="946"/>
        <v>3095809.6800000011</v>
      </c>
      <c r="P8649" s="3">
        <v>2340174.5299999998</v>
      </c>
      <c r="Q8649" s="4">
        <f t="shared" si="947"/>
        <v>0.49942283872604532</v>
      </c>
      <c r="R8649" s="4">
        <f t="shared" si="948"/>
        <v>0.23682107995852289</v>
      </c>
      <c r="S8649" s="3">
        <v>8664834.5500000007</v>
      </c>
      <c r="T8649" s="3">
        <f t="shared" si="949"/>
        <v>1216779.58</v>
      </c>
      <c r="U8649" s="4">
        <f t="shared" si="950"/>
        <v>0.14042732991364504</v>
      </c>
      <c r="V8649" s="2" t="s">
        <v>73</v>
      </c>
      <c r="W8649" s="2" t="s">
        <v>117</v>
      </c>
      <c r="X8649" s="2" t="s">
        <v>126</v>
      </c>
      <c r="Y8649" s="2">
        <v>1.34</v>
      </c>
      <c r="Z8649" s="2" t="s">
        <v>16201</v>
      </c>
      <c r="AA8649" s="2" t="s">
        <v>224</v>
      </c>
      <c r="AB8649" s="2" t="s">
        <v>142</v>
      </c>
      <c r="AC8649" s="2">
        <v>5.0999999999999996</v>
      </c>
      <c r="AD8649" s="3">
        <v>0</v>
      </c>
      <c r="AE8649" s="5">
        <v>0</v>
      </c>
      <c r="AF8649" s="2">
        <v>0</v>
      </c>
      <c r="AG8649" s="3">
        <f t="shared" si="951"/>
        <v>0</v>
      </c>
      <c r="AH8649" s="2" t="s">
        <v>50</v>
      </c>
      <c r="AI8649" s="3">
        <v>0</v>
      </c>
    </row>
    <row r="8650" spans="1:35" x14ac:dyDescent="0.3">
      <c r="A8650" s="2" t="s">
        <v>16202</v>
      </c>
      <c r="B8650" s="2" t="s">
        <v>4248</v>
      </c>
      <c r="C8650" s="2" t="s">
        <v>253</v>
      </c>
      <c r="D8650" s="2" t="s">
        <v>54</v>
      </c>
      <c r="E8650" s="2">
        <v>2020</v>
      </c>
      <c r="F8650" s="2" t="s">
        <v>39</v>
      </c>
      <c r="G8650" s="2" t="s">
        <v>56</v>
      </c>
      <c r="H8650" s="2" t="s">
        <v>262</v>
      </c>
      <c r="I8650" s="2" t="s">
        <v>55</v>
      </c>
      <c r="J8650" s="2" t="s">
        <v>84</v>
      </c>
      <c r="K8650" s="3">
        <v>302494.57</v>
      </c>
      <c r="L8650" s="3">
        <v>124894.81</v>
      </c>
      <c r="M8650" s="3">
        <f t="shared" si="945"/>
        <v>177599.76</v>
      </c>
      <c r="N8650" s="3">
        <v>66218.559999999998</v>
      </c>
      <c r="O8650" s="3">
        <f t="shared" si="946"/>
        <v>111381.20000000001</v>
      </c>
      <c r="P8650" s="3">
        <v>88750.52</v>
      </c>
      <c r="Q8650" s="4">
        <f t="shared" si="947"/>
        <v>0.58711718362415566</v>
      </c>
      <c r="R8650" s="4">
        <f t="shared" si="948"/>
        <v>0.29339541532927355</v>
      </c>
      <c r="S8650" s="3">
        <v>263360.96000000002</v>
      </c>
      <c r="T8650" s="3">
        <f t="shared" si="949"/>
        <v>39133.609999999986</v>
      </c>
      <c r="U8650" s="4">
        <f t="shared" si="950"/>
        <v>0.14859305646516471</v>
      </c>
      <c r="V8650" s="2" t="s">
        <v>133</v>
      </c>
      <c r="W8650" s="2" t="s">
        <v>207</v>
      </c>
      <c r="X8650" s="2" t="s">
        <v>264</v>
      </c>
      <c r="Y8650" s="2">
        <v>83.5</v>
      </c>
      <c r="Z8650" s="2" t="s">
        <v>16203</v>
      </c>
      <c r="AA8650" s="2" t="s">
        <v>76</v>
      </c>
      <c r="AB8650" s="2" t="s">
        <v>209</v>
      </c>
      <c r="AC8650" s="2">
        <v>8.36</v>
      </c>
      <c r="AD8650" s="3">
        <v>0</v>
      </c>
      <c r="AE8650" s="5">
        <v>0</v>
      </c>
      <c r="AF8650" s="2">
        <v>0</v>
      </c>
      <c r="AG8650" s="3">
        <f t="shared" si="951"/>
        <v>0</v>
      </c>
      <c r="AH8650" s="2" t="s">
        <v>230</v>
      </c>
      <c r="AI8650" s="3">
        <v>0</v>
      </c>
    </row>
    <row r="8651" spans="1:35" x14ac:dyDescent="0.3">
      <c r="A8651" s="2" t="s">
        <v>16204</v>
      </c>
      <c r="B8651" s="2" t="s">
        <v>7354</v>
      </c>
      <c r="C8651" s="2" t="s">
        <v>734</v>
      </c>
      <c r="D8651" s="2" t="s">
        <v>38</v>
      </c>
      <c r="E8651" s="2">
        <v>2024</v>
      </c>
      <c r="F8651" s="2" t="s">
        <v>55</v>
      </c>
      <c r="G8651" s="2" t="s">
        <v>69</v>
      </c>
      <c r="H8651" s="2" t="s">
        <v>272</v>
      </c>
      <c r="I8651" s="2" t="s">
        <v>39</v>
      </c>
      <c r="J8651" s="2" t="s">
        <v>566</v>
      </c>
      <c r="K8651" s="3">
        <v>7817438.04</v>
      </c>
      <c r="L8651" s="3">
        <v>2257027.38</v>
      </c>
      <c r="M8651" s="3">
        <f t="shared" si="945"/>
        <v>5560410.6600000001</v>
      </c>
      <c r="N8651" s="3">
        <v>1465618.06</v>
      </c>
      <c r="O8651" s="3">
        <f t="shared" si="946"/>
        <v>4094792.6</v>
      </c>
      <c r="P8651" s="3">
        <v>2999599.3</v>
      </c>
      <c r="Q8651" s="4">
        <f t="shared" si="947"/>
        <v>0.7112829844699351</v>
      </c>
      <c r="R8651" s="4">
        <f t="shared" si="948"/>
        <v>0.38370618157147551</v>
      </c>
      <c r="S8651" s="3">
        <v>8184480.1100000003</v>
      </c>
      <c r="T8651" s="3">
        <f t="shared" si="949"/>
        <v>-367042.0700000003</v>
      </c>
      <c r="U8651" s="4">
        <f t="shared" si="950"/>
        <v>-4.4846106908066063E-2</v>
      </c>
      <c r="V8651" s="2" t="s">
        <v>73</v>
      </c>
      <c r="W8651" s="2" t="s">
        <v>96</v>
      </c>
      <c r="X8651" s="2" t="s">
        <v>274</v>
      </c>
      <c r="Y8651" s="2">
        <v>1</v>
      </c>
      <c r="Z8651" s="2" t="s">
        <v>5312</v>
      </c>
      <c r="AA8651" s="2" t="s">
        <v>99</v>
      </c>
      <c r="AB8651" s="2" t="s">
        <v>142</v>
      </c>
      <c r="AC8651" s="2">
        <v>6.64</v>
      </c>
      <c r="AD8651" s="3">
        <v>0</v>
      </c>
      <c r="AE8651" s="5">
        <v>0</v>
      </c>
      <c r="AF8651" s="2">
        <v>0</v>
      </c>
      <c r="AG8651" s="3">
        <f t="shared" si="951"/>
        <v>0</v>
      </c>
      <c r="AH8651" s="2" t="s">
        <v>50</v>
      </c>
      <c r="AI8651" s="3">
        <v>0</v>
      </c>
    </row>
    <row r="8652" spans="1:35" x14ac:dyDescent="0.3">
      <c r="A8652" s="2" t="s">
        <v>16205</v>
      </c>
      <c r="B8652" s="2" t="s">
        <v>6398</v>
      </c>
      <c r="C8652" s="2" t="s">
        <v>730</v>
      </c>
      <c r="D8652" s="2" t="s">
        <v>38</v>
      </c>
      <c r="E8652" s="2">
        <v>2020</v>
      </c>
      <c r="F8652" s="2" t="s">
        <v>92</v>
      </c>
      <c r="G8652" s="2" t="s">
        <v>56</v>
      </c>
      <c r="H8652" s="2" t="s">
        <v>177</v>
      </c>
      <c r="I8652" s="2" t="s">
        <v>178</v>
      </c>
      <c r="J8652" s="2" t="s">
        <v>342</v>
      </c>
      <c r="K8652" s="3">
        <v>4527980.3499999996</v>
      </c>
      <c r="L8652" s="3">
        <v>1915181.07</v>
      </c>
      <c r="M8652" s="3">
        <f t="shared" si="945"/>
        <v>2612799.2799999993</v>
      </c>
      <c r="N8652" s="3">
        <v>567484.65</v>
      </c>
      <c r="O8652" s="3">
        <f t="shared" si="946"/>
        <v>2045314.6299999994</v>
      </c>
      <c r="P8652" s="3">
        <v>1602922.74</v>
      </c>
      <c r="Q8652" s="4">
        <f t="shared" si="947"/>
        <v>0.57703414724403557</v>
      </c>
      <c r="R8652" s="4">
        <f t="shared" si="948"/>
        <v>0.35400390816625343</v>
      </c>
      <c r="S8652" s="3">
        <v>4640813.16</v>
      </c>
      <c r="T8652" s="3">
        <f t="shared" si="949"/>
        <v>-112832.81000000052</v>
      </c>
      <c r="U8652" s="4">
        <f t="shared" si="950"/>
        <v>-2.4313155067850332E-2</v>
      </c>
      <c r="V8652" s="2" t="s">
        <v>44</v>
      </c>
      <c r="W8652" s="2" t="s">
        <v>96</v>
      </c>
      <c r="X8652" s="2" t="s">
        <v>180</v>
      </c>
      <c r="Y8652" s="2">
        <v>149.5</v>
      </c>
      <c r="Z8652" s="2" t="s">
        <v>16206</v>
      </c>
      <c r="AA8652" s="2" t="s">
        <v>109</v>
      </c>
      <c r="AB8652" s="2" t="s">
        <v>77</v>
      </c>
      <c r="AC8652" s="2">
        <v>9.75</v>
      </c>
      <c r="AD8652" s="3">
        <v>2388466.7200000002</v>
      </c>
      <c r="AE8652" s="5">
        <v>12.93</v>
      </c>
      <c r="AF8652" s="2">
        <v>180</v>
      </c>
      <c r="AG8652" s="3">
        <f t="shared" si="951"/>
        <v>30109.959276620339</v>
      </c>
      <c r="AH8652" s="2" t="s">
        <v>50</v>
      </c>
      <c r="AI8652" s="3">
        <v>0</v>
      </c>
    </row>
    <row r="8653" spans="1:35" x14ac:dyDescent="0.3">
      <c r="A8653" s="2" t="s">
        <v>16207</v>
      </c>
      <c r="B8653" s="2" t="s">
        <v>5140</v>
      </c>
      <c r="C8653" s="2" t="s">
        <v>249</v>
      </c>
      <c r="D8653" s="2" t="s">
        <v>104</v>
      </c>
      <c r="E8653" s="2">
        <v>2023</v>
      </c>
      <c r="F8653" s="2" t="s">
        <v>68</v>
      </c>
      <c r="G8653" s="2" t="s">
        <v>93</v>
      </c>
      <c r="H8653" s="2" t="s">
        <v>221</v>
      </c>
      <c r="I8653" s="2" t="s">
        <v>131</v>
      </c>
      <c r="J8653" s="2" t="s">
        <v>463</v>
      </c>
      <c r="K8653" s="3">
        <v>196896.94</v>
      </c>
      <c r="L8653" s="3">
        <v>63887.25</v>
      </c>
      <c r="M8653" s="3">
        <f t="shared" si="945"/>
        <v>133009.69</v>
      </c>
      <c r="N8653" s="3">
        <v>19448.73</v>
      </c>
      <c r="O8653" s="3">
        <f t="shared" si="946"/>
        <v>113560.96000000001</v>
      </c>
      <c r="P8653" s="3">
        <v>89290.25</v>
      </c>
      <c r="Q8653" s="4">
        <f t="shared" si="947"/>
        <v>0.67552949273868856</v>
      </c>
      <c r="R8653" s="4">
        <f t="shared" si="948"/>
        <v>0.45348724058383028</v>
      </c>
      <c r="S8653" s="3">
        <v>194967.7</v>
      </c>
      <c r="T8653" s="3">
        <f t="shared" si="949"/>
        <v>1929.2399999999907</v>
      </c>
      <c r="U8653" s="4">
        <f t="shared" si="950"/>
        <v>9.8951775088898849E-3</v>
      </c>
      <c r="V8653" s="2" t="s">
        <v>133</v>
      </c>
      <c r="W8653" s="2" t="s">
        <v>207</v>
      </c>
      <c r="X8653" s="2" t="s">
        <v>222</v>
      </c>
      <c r="Y8653" s="2">
        <v>18.899999999999999</v>
      </c>
      <c r="Z8653" s="2" t="s">
        <v>9022</v>
      </c>
      <c r="AA8653" s="2" t="s">
        <v>48</v>
      </c>
      <c r="AB8653" s="2" t="s">
        <v>306</v>
      </c>
      <c r="AC8653" s="2">
        <v>5.2</v>
      </c>
      <c r="AD8653" s="3">
        <v>0</v>
      </c>
      <c r="AE8653" s="5">
        <v>0</v>
      </c>
      <c r="AF8653" s="2">
        <v>0</v>
      </c>
      <c r="AG8653" s="3">
        <f t="shared" si="951"/>
        <v>0</v>
      </c>
      <c r="AH8653" s="2" t="s">
        <v>50</v>
      </c>
      <c r="AI8653" s="3">
        <v>0</v>
      </c>
    </row>
    <row r="8654" spans="1:35" x14ac:dyDescent="0.3">
      <c r="A8654" s="2" t="s">
        <v>16208</v>
      </c>
      <c r="B8654" s="2" t="s">
        <v>6445</v>
      </c>
      <c r="C8654" s="2" t="s">
        <v>201</v>
      </c>
      <c r="D8654" s="2" t="s">
        <v>54</v>
      </c>
      <c r="E8654" s="2">
        <v>2020</v>
      </c>
      <c r="F8654" s="2" t="s">
        <v>68</v>
      </c>
      <c r="G8654" s="2" t="s">
        <v>56</v>
      </c>
      <c r="H8654" s="2" t="s">
        <v>177</v>
      </c>
      <c r="I8654" s="2" t="s">
        <v>42</v>
      </c>
      <c r="J8654" s="2" t="s">
        <v>422</v>
      </c>
      <c r="K8654" s="3">
        <v>7180285.8600000003</v>
      </c>
      <c r="L8654" s="3">
        <v>3547114.72</v>
      </c>
      <c r="M8654" s="3">
        <f t="shared" si="945"/>
        <v>3633171.14</v>
      </c>
      <c r="N8654" s="3">
        <v>828324.18</v>
      </c>
      <c r="O8654" s="3">
        <f t="shared" si="946"/>
        <v>2804846.96</v>
      </c>
      <c r="P8654" s="3">
        <v>2139973.4</v>
      </c>
      <c r="Q8654" s="4">
        <f t="shared" si="947"/>
        <v>0.50599254832453144</v>
      </c>
      <c r="R8654" s="4">
        <f t="shared" si="948"/>
        <v>0.2980345687796892</v>
      </c>
      <c r="S8654" s="3">
        <v>7600608.1799999997</v>
      </c>
      <c r="T8654" s="3">
        <f t="shared" si="949"/>
        <v>-420322.31999999937</v>
      </c>
      <c r="U8654" s="4">
        <f t="shared" si="950"/>
        <v>-5.5301143019847052E-2</v>
      </c>
      <c r="V8654" s="2" t="s">
        <v>124</v>
      </c>
      <c r="W8654" s="2" t="s">
        <v>207</v>
      </c>
      <c r="X8654" s="2" t="s">
        <v>180</v>
      </c>
      <c r="Y8654" s="2">
        <v>149.5</v>
      </c>
      <c r="Z8654" s="2" t="s">
        <v>8475</v>
      </c>
      <c r="AA8654" s="2" t="s">
        <v>224</v>
      </c>
      <c r="AB8654" s="2" t="s">
        <v>182</v>
      </c>
      <c r="AC8654" s="2">
        <v>4.29</v>
      </c>
      <c r="AD8654" s="3">
        <v>0</v>
      </c>
      <c r="AE8654" s="5">
        <v>0</v>
      </c>
      <c r="AF8654" s="2">
        <v>0</v>
      </c>
      <c r="AG8654" s="3">
        <f t="shared" si="951"/>
        <v>0</v>
      </c>
      <c r="AH8654" s="2" t="s">
        <v>50</v>
      </c>
      <c r="AI8654" s="3">
        <v>0</v>
      </c>
    </row>
    <row r="8655" spans="1:35" x14ac:dyDescent="0.3">
      <c r="A8655" s="2" t="s">
        <v>16209</v>
      </c>
      <c r="B8655" s="2" t="s">
        <v>4000</v>
      </c>
      <c r="C8655" s="2" t="s">
        <v>261</v>
      </c>
      <c r="D8655" s="2" t="s">
        <v>54</v>
      </c>
      <c r="E8655" s="2">
        <v>2024</v>
      </c>
      <c r="F8655" s="2" t="s">
        <v>105</v>
      </c>
      <c r="G8655" s="2" t="s">
        <v>93</v>
      </c>
      <c r="H8655" s="2" t="s">
        <v>159</v>
      </c>
      <c r="I8655" s="2" t="s">
        <v>71</v>
      </c>
      <c r="J8655" s="2" t="s">
        <v>228</v>
      </c>
      <c r="K8655" s="3">
        <v>3948358.81</v>
      </c>
      <c r="L8655" s="3">
        <v>1761811.92</v>
      </c>
      <c r="M8655" s="3">
        <f t="shared" si="945"/>
        <v>2186546.89</v>
      </c>
      <c r="N8655" s="3">
        <v>848555.7</v>
      </c>
      <c r="O8655" s="3">
        <f t="shared" si="946"/>
        <v>1337991.1900000002</v>
      </c>
      <c r="P8655" s="3">
        <v>1005259.73</v>
      </c>
      <c r="Q8655" s="4">
        <f t="shared" si="947"/>
        <v>0.55378626797091934</v>
      </c>
      <c r="R8655" s="4">
        <f t="shared" si="948"/>
        <v>0.25460191901860102</v>
      </c>
      <c r="S8655" s="3">
        <v>4439480.5599999996</v>
      </c>
      <c r="T8655" s="3">
        <f t="shared" si="949"/>
        <v>-491121.74999999953</v>
      </c>
      <c r="U8655" s="4">
        <f t="shared" si="950"/>
        <v>-0.11062594899615905</v>
      </c>
      <c r="V8655" s="2" t="s">
        <v>73</v>
      </c>
      <c r="W8655" s="2" t="s">
        <v>117</v>
      </c>
      <c r="X8655" s="2" t="s">
        <v>160</v>
      </c>
      <c r="Y8655" s="2">
        <v>129.5</v>
      </c>
      <c r="Z8655" s="2" t="s">
        <v>6080</v>
      </c>
      <c r="AA8655" s="2" t="s">
        <v>99</v>
      </c>
      <c r="AB8655" s="2" t="s">
        <v>142</v>
      </c>
      <c r="AC8655" s="2">
        <v>7.2</v>
      </c>
      <c r="AD8655" s="3">
        <v>0</v>
      </c>
      <c r="AE8655" s="5">
        <v>0</v>
      </c>
      <c r="AF8655" s="2">
        <v>0</v>
      </c>
      <c r="AG8655" s="3">
        <f t="shared" si="951"/>
        <v>0</v>
      </c>
      <c r="AH8655" s="2" t="s">
        <v>50</v>
      </c>
      <c r="AI8655" s="3">
        <v>0</v>
      </c>
    </row>
    <row r="8656" spans="1:35" x14ac:dyDescent="0.3">
      <c r="A8656" s="2" t="s">
        <v>16210</v>
      </c>
      <c r="B8656" s="2" t="s">
        <v>1969</v>
      </c>
      <c r="C8656" s="2" t="s">
        <v>185</v>
      </c>
      <c r="D8656" s="2" t="s">
        <v>104</v>
      </c>
      <c r="E8656" s="2">
        <v>2024</v>
      </c>
      <c r="F8656" s="2" t="s">
        <v>92</v>
      </c>
      <c r="G8656" s="2" t="s">
        <v>114</v>
      </c>
      <c r="H8656" s="2" t="s">
        <v>115</v>
      </c>
      <c r="I8656" s="2" t="s">
        <v>55</v>
      </c>
      <c r="J8656" s="2" t="s">
        <v>154</v>
      </c>
      <c r="K8656" s="3">
        <v>4084325.47</v>
      </c>
      <c r="L8656" s="3">
        <v>1783663.01</v>
      </c>
      <c r="M8656" s="3">
        <f t="shared" si="945"/>
        <v>2300662.46</v>
      </c>
      <c r="N8656" s="3">
        <v>714809.04</v>
      </c>
      <c r="O8656" s="3">
        <f t="shared" si="946"/>
        <v>1585853.42</v>
      </c>
      <c r="P8656" s="3">
        <v>1187554.0900000001</v>
      </c>
      <c r="Q8656" s="4">
        <f t="shared" si="947"/>
        <v>0.56329067722411452</v>
      </c>
      <c r="R8656" s="4">
        <f t="shared" si="948"/>
        <v>0.29075892671207715</v>
      </c>
      <c r="S8656" s="3">
        <v>4148082.52</v>
      </c>
      <c r="T8656" s="3">
        <f t="shared" si="949"/>
        <v>-63757.049999999814</v>
      </c>
      <c r="U8656" s="4">
        <f t="shared" si="950"/>
        <v>-1.5370246298764522E-2</v>
      </c>
      <c r="V8656" s="2" t="s">
        <v>107</v>
      </c>
      <c r="W8656" s="2" t="s">
        <v>96</v>
      </c>
      <c r="X8656" s="2" t="s">
        <v>118</v>
      </c>
      <c r="Y8656" s="2">
        <v>3.75</v>
      </c>
      <c r="Z8656" s="2" t="s">
        <v>6196</v>
      </c>
      <c r="AA8656" s="2" t="s">
        <v>76</v>
      </c>
      <c r="AB8656" s="2" t="s">
        <v>77</v>
      </c>
      <c r="AC8656" s="2">
        <v>4.58</v>
      </c>
      <c r="AD8656" s="3">
        <v>0</v>
      </c>
      <c r="AE8656" s="5">
        <v>0</v>
      </c>
      <c r="AF8656" s="2">
        <v>0</v>
      </c>
      <c r="AG8656" s="3">
        <f t="shared" si="951"/>
        <v>0</v>
      </c>
      <c r="AH8656" s="2" t="s">
        <v>50</v>
      </c>
      <c r="AI8656" s="3">
        <v>0</v>
      </c>
    </row>
    <row r="8657" spans="1:35" x14ac:dyDescent="0.3">
      <c r="A8657" s="2" t="s">
        <v>16211</v>
      </c>
      <c r="B8657" s="2" t="s">
        <v>4464</v>
      </c>
      <c r="C8657" s="2" t="s">
        <v>341</v>
      </c>
      <c r="D8657" s="2" t="s">
        <v>54</v>
      </c>
      <c r="E8657" s="2">
        <v>2023</v>
      </c>
      <c r="F8657" s="2" t="s">
        <v>39</v>
      </c>
      <c r="G8657" s="2" t="s">
        <v>69</v>
      </c>
      <c r="H8657" s="2" t="s">
        <v>165</v>
      </c>
      <c r="I8657" s="2" t="s">
        <v>71</v>
      </c>
      <c r="J8657" s="2" t="s">
        <v>72</v>
      </c>
      <c r="K8657" s="3">
        <v>8325394.9800000004</v>
      </c>
      <c r="L8657" s="3">
        <v>3149692.72</v>
      </c>
      <c r="M8657" s="3">
        <f t="shared" si="945"/>
        <v>5175702.26</v>
      </c>
      <c r="N8657" s="3">
        <v>955604.1</v>
      </c>
      <c r="O8657" s="3">
        <f t="shared" si="946"/>
        <v>4220098.16</v>
      </c>
      <c r="P8657" s="3">
        <v>3042642.91</v>
      </c>
      <c r="Q8657" s="4">
        <f t="shared" si="947"/>
        <v>0.62167648170849898</v>
      </c>
      <c r="R8657" s="4">
        <f t="shared" si="948"/>
        <v>0.36546529231457558</v>
      </c>
      <c r="S8657" s="3">
        <v>6782814.8099999996</v>
      </c>
      <c r="T8657" s="3">
        <f t="shared" si="949"/>
        <v>1542580.1700000009</v>
      </c>
      <c r="U8657" s="4">
        <f t="shared" si="950"/>
        <v>0.22742478059783575</v>
      </c>
      <c r="V8657" s="2" t="s">
        <v>107</v>
      </c>
      <c r="W8657" s="2" t="s">
        <v>60</v>
      </c>
      <c r="X8657" s="2" t="s">
        <v>167</v>
      </c>
      <c r="Y8657" s="2">
        <v>17.2</v>
      </c>
      <c r="Z8657" s="2" t="s">
        <v>4139</v>
      </c>
      <c r="AA8657" s="2" t="s">
        <v>48</v>
      </c>
      <c r="AB8657" s="2" t="s">
        <v>64</v>
      </c>
      <c r="AC8657" s="2">
        <v>1.98</v>
      </c>
      <c r="AD8657" s="3">
        <v>0</v>
      </c>
      <c r="AE8657" s="5">
        <v>0</v>
      </c>
      <c r="AF8657" s="2">
        <v>0</v>
      </c>
      <c r="AG8657" s="3">
        <f t="shared" si="951"/>
        <v>0</v>
      </c>
      <c r="AH8657" s="2" t="s">
        <v>50</v>
      </c>
      <c r="AI8657" s="3">
        <v>0</v>
      </c>
    </row>
    <row r="8658" spans="1:35" x14ac:dyDescent="0.3">
      <c r="A8658" s="2" t="s">
        <v>16212</v>
      </c>
      <c r="B8658" s="2" t="s">
        <v>4857</v>
      </c>
      <c r="C8658" s="2" t="s">
        <v>278</v>
      </c>
      <c r="D8658" s="2" t="s">
        <v>54</v>
      </c>
      <c r="E8658" s="2">
        <v>2023</v>
      </c>
      <c r="F8658" s="2" t="s">
        <v>92</v>
      </c>
      <c r="G8658" s="2" t="s">
        <v>93</v>
      </c>
      <c r="H8658" s="2" t="s">
        <v>221</v>
      </c>
      <c r="I8658" s="2" t="s">
        <v>178</v>
      </c>
      <c r="J8658" s="2" t="s">
        <v>206</v>
      </c>
      <c r="K8658" s="3">
        <v>4630331.58</v>
      </c>
      <c r="L8658" s="3">
        <v>1918817.4</v>
      </c>
      <c r="M8658" s="3">
        <f t="shared" si="945"/>
        <v>2711514.18</v>
      </c>
      <c r="N8658" s="3">
        <v>963026.03</v>
      </c>
      <c r="O8658" s="3">
        <f t="shared" si="946"/>
        <v>1748488.1500000001</v>
      </c>
      <c r="P8658" s="3">
        <v>1282777.55</v>
      </c>
      <c r="Q8658" s="4">
        <f t="shared" si="947"/>
        <v>0.58559827372017281</v>
      </c>
      <c r="R8658" s="4">
        <f t="shared" si="948"/>
        <v>0.27703794595202619</v>
      </c>
      <c r="S8658" s="3">
        <v>4831106.9800000004</v>
      </c>
      <c r="T8658" s="3">
        <f t="shared" si="949"/>
        <v>-200775.40000000037</v>
      </c>
      <c r="U8658" s="4">
        <f t="shared" si="950"/>
        <v>-4.1558880983422218E-2</v>
      </c>
      <c r="V8658" s="2" t="s">
        <v>95</v>
      </c>
      <c r="W8658" s="2" t="s">
        <v>125</v>
      </c>
      <c r="X8658" s="2" t="s">
        <v>222</v>
      </c>
      <c r="Y8658" s="2">
        <v>18.899999999999999</v>
      </c>
      <c r="Z8658" s="2" t="s">
        <v>10010</v>
      </c>
      <c r="AA8658" s="2" t="s">
        <v>109</v>
      </c>
      <c r="AB8658" s="2" t="s">
        <v>209</v>
      </c>
      <c r="AC8658" s="2">
        <v>4.49</v>
      </c>
      <c r="AD8658" s="3">
        <v>4947213.32</v>
      </c>
      <c r="AE8658" s="5">
        <v>16.98</v>
      </c>
      <c r="AF8658" s="2">
        <v>24</v>
      </c>
      <c r="AG8658" s="3">
        <f t="shared" si="951"/>
        <v>244553.88770030023</v>
      </c>
      <c r="AH8658" s="2" t="s">
        <v>230</v>
      </c>
      <c r="AI8658" s="3">
        <v>3590054.84</v>
      </c>
    </row>
    <row r="8659" spans="1:35" x14ac:dyDescent="0.3">
      <c r="A8659" s="2" t="s">
        <v>16213</v>
      </c>
      <c r="B8659" s="2" t="s">
        <v>6486</v>
      </c>
      <c r="C8659" s="2" t="s">
        <v>113</v>
      </c>
      <c r="D8659" s="2" t="s">
        <v>54</v>
      </c>
      <c r="E8659" s="2">
        <v>2022</v>
      </c>
      <c r="F8659" s="2" t="s">
        <v>68</v>
      </c>
      <c r="G8659" s="2" t="s">
        <v>56</v>
      </c>
      <c r="H8659" s="2" t="s">
        <v>57</v>
      </c>
      <c r="I8659" s="2" t="s">
        <v>178</v>
      </c>
      <c r="J8659" s="2" t="s">
        <v>179</v>
      </c>
      <c r="K8659" s="3">
        <v>6599821.5</v>
      </c>
      <c r="L8659" s="3">
        <v>2981519.16</v>
      </c>
      <c r="M8659" s="3">
        <f t="shared" si="945"/>
        <v>3618302.34</v>
      </c>
      <c r="N8659" s="3">
        <v>562876.19999999995</v>
      </c>
      <c r="O8659" s="3">
        <f t="shared" si="946"/>
        <v>3055426.1399999997</v>
      </c>
      <c r="P8659" s="3">
        <v>2329190.77</v>
      </c>
      <c r="Q8659" s="4">
        <f t="shared" si="947"/>
        <v>0.54824245473911681</v>
      </c>
      <c r="R8659" s="4">
        <f t="shared" si="948"/>
        <v>0.35291723723134028</v>
      </c>
      <c r="S8659" s="3">
        <v>6202565.3300000001</v>
      </c>
      <c r="T8659" s="3">
        <f t="shared" si="949"/>
        <v>397256.16999999993</v>
      </c>
      <c r="U8659" s="4">
        <f t="shared" si="950"/>
        <v>6.4047075502548539E-2</v>
      </c>
      <c r="V8659" s="2" t="s">
        <v>133</v>
      </c>
      <c r="W8659" s="2" t="s">
        <v>60</v>
      </c>
      <c r="X8659" s="2" t="s">
        <v>61</v>
      </c>
      <c r="Y8659" s="2">
        <v>1.53</v>
      </c>
      <c r="Z8659" s="2" t="s">
        <v>11598</v>
      </c>
      <c r="AA8659" s="2" t="s">
        <v>141</v>
      </c>
      <c r="AB8659" s="2" t="s">
        <v>49</v>
      </c>
      <c r="AC8659" s="2">
        <v>7.26</v>
      </c>
      <c r="AD8659" s="3">
        <v>4503559.2699999996</v>
      </c>
      <c r="AE8659" s="5">
        <v>13.24</v>
      </c>
      <c r="AF8659" s="2">
        <v>120</v>
      </c>
      <c r="AG8659" s="3">
        <f t="shared" si="951"/>
        <v>67881.991438085053</v>
      </c>
      <c r="AH8659" s="2" t="s">
        <v>50</v>
      </c>
      <c r="AI8659" s="3">
        <v>0</v>
      </c>
    </row>
    <row r="8660" spans="1:35" x14ac:dyDescent="0.3">
      <c r="A8660" s="2" t="s">
        <v>16214</v>
      </c>
      <c r="B8660" s="2" t="s">
        <v>4959</v>
      </c>
      <c r="C8660" s="2" t="s">
        <v>103</v>
      </c>
      <c r="D8660" s="2" t="s">
        <v>104</v>
      </c>
      <c r="E8660" s="2">
        <v>2020</v>
      </c>
      <c r="F8660" s="2" t="s">
        <v>68</v>
      </c>
      <c r="G8660" s="2" t="s">
        <v>69</v>
      </c>
      <c r="H8660" s="2" t="s">
        <v>70</v>
      </c>
      <c r="I8660" s="2" t="s">
        <v>131</v>
      </c>
      <c r="J8660" s="2" t="s">
        <v>491</v>
      </c>
      <c r="K8660" s="3">
        <v>4989590.6500000004</v>
      </c>
      <c r="L8660" s="3">
        <v>1457617.03</v>
      </c>
      <c r="M8660" s="3">
        <f t="shared" si="945"/>
        <v>3531973.62</v>
      </c>
      <c r="N8660" s="3">
        <v>729439.41</v>
      </c>
      <c r="O8660" s="3">
        <f t="shared" si="946"/>
        <v>2802534.21</v>
      </c>
      <c r="P8660" s="3">
        <v>2089048.14</v>
      </c>
      <c r="Q8660" s="4">
        <f t="shared" si="947"/>
        <v>0.7078684140150856</v>
      </c>
      <c r="R8660" s="4">
        <f t="shared" si="948"/>
        <v>0.41868126797135147</v>
      </c>
      <c r="S8660" s="3">
        <v>5336697.53</v>
      </c>
      <c r="T8660" s="3">
        <f t="shared" si="949"/>
        <v>-347106.87999999989</v>
      </c>
      <c r="U8660" s="4">
        <f t="shared" si="950"/>
        <v>-6.5041512667479179E-2</v>
      </c>
      <c r="V8660" s="2" t="s">
        <v>73</v>
      </c>
      <c r="W8660" s="2" t="s">
        <v>207</v>
      </c>
      <c r="X8660" s="2" t="s">
        <v>74</v>
      </c>
      <c r="Y8660" s="2">
        <v>1.36</v>
      </c>
      <c r="Z8660" s="2" t="s">
        <v>16215</v>
      </c>
      <c r="AA8660" s="2" t="s">
        <v>148</v>
      </c>
      <c r="AB8660" s="2" t="s">
        <v>149</v>
      </c>
      <c r="AC8660" s="2">
        <v>2.17</v>
      </c>
      <c r="AD8660" s="3">
        <v>0</v>
      </c>
      <c r="AE8660" s="5">
        <v>0</v>
      </c>
      <c r="AF8660" s="2">
        <v>0</v>
      </c>
      <c r="AG8660" s="3">
        <f t="shared" si="951"/>
        <v>0</v>
      </c>
      <c r="AH8660" s="2" t="s">
        <v>50</v>
      </c>
      <c r="AI8660" s="3">
        <v>0</v>
      </c>
    </row>
    <row r="8661" spans="1:35" x14ac:dyDescent="0.3">
      <c r="A8661" s="2" t="s">
        <v>16216</v>
      </c>
      <c r="B8661" s="2" t="s">
        <v>1057</v>
      </c>
      <c r="C8661" s="2" t="s">
        <v>233</v>
      </c>
      <c r="D8661" s="2" t="s">
        <v>38</v>
      </c>
      <c r="E8661" s="2">
        <v>2023</v>
      </c>
      <c r="F8661" s="2" t="s">
        <v>58</v>
      </c>
      <c r="G8661" s="2" t="s">
        <v>69</v>
      </c>
      <c r="H8661" s="2" t="s">
        <v>70</v>
      </c>
      <c r="I8661" s="2" t="s">
        <v>71</v>
      </c>
      <c r="J8661" s="2" t="s">
        <v>72</v>
      </c>
      <c r="K8661" s="3">
        <v>1960564.95</v>
      </c>
      <c r="L8661" s="3">
        <v>757571.38</v>
      </c>
      <c r="M8661" s="3">
        <f t="shared" si="945"/>
        <v>1202993.5699999998</v>
      </c>
      <c r="N8661" s="3">
        <v>268518.71999999997</v>
      </c>
      <c r="O8661" s="3">
        <f t="shared" si="946"/>
        <v>934474.84999999986</v>
      </c>
      <c r="P8661" s="3">
        <v>707677.27</v>
      </c>
      <c r="Q8661" s="4">
        <f t="shared" si="947"/>
        <v>0.6135953669884795</v>
      </c>
      <c r="R8661" s="4">
        <f t="shared" si="948"/>
        <v>0.36095578980946286</v>
      </c>
      <c r="S8661" s="3">
        <v>1901829.26</v>
      </c>
      <c r="T8661" s="3">
        <f t="shared" si="949"/>
        <v>58735.689999999944</v>
      </c>
      <c r="U8661" s="4">
        <f t="shared" si="950"/>
        <v>3.0883787117672142E-2</v>
      </c>
      <c r="V8661" s="2" t="s">
        <v>85</v>
      </c>
      <c r="W8661" s="2" t="s">
        <v>96</v>
      </c>
      <c r="X8661" s="2" t="s">
        <v>74</v>
      </c>
      <c r="Y8661" s="2">
        <v>1.36</v>
      </c>
      <c r="Z8661" s="2" t="s">
        <v>12459</v>
      </c>
      <c r="AA8661" s="2" t="s">
        <v>109</v>
      </c>
      <c r="AB8661" s="2" t="s">
        <v>149</v>
      </c>
      <c r="AC8661" s="2">
        <v>4.21</v>
      </c>
      <c r="AD8661" s="3">
        <v>0</v>
      </c>
      <c r="AE8661" s="5">
        <v>0</v>
      </c>
      <c r="AF8661" s="2">
        <v>0</v>
      </c>
      <c r="AG8661" s="3">
        <f t="shared" si="951"/>
        <v>0</v>
      </c>
      <c r="AH8661" s="2" t="s">
        <v>50</v>
      </c>
      <c r="AI8661" s="3">
        <v>0</v>
      </c>
    </row>
    <row r="8662" spans="1:35" x14ac:dyDescent="0.3">
      <c r="A8662" s="2" t="s">
        <v>16217</v>
      </c>
      <c r="B8662" s="2" t="s">
        <v>7987</v>
      </c>
      <c r="C8662" s="2" t="s">
        <v>734</v>
      </c>
      <c r="D8662" s="2" t="s">
        <v>38</v>
      </c>
      <c r="E8662" s="2">
        <v>2024</v>
      </c>
      <c r="F8662" s="2" t="s">
        <v>39</v>
      </c>
      <c r="G8662" s="2" t="s">
        <v>69</v>
      </c>
      <c r="H8662" s="2" t="s">
        <v>272</v>
      </c>
      <c r="I8662" s="2" t="s">
        <v>71</v>
      </c>
      <c r="J8662" s="2" t="s">
        <v>72</v>
      </c>
      <c r="K8662" s="3">
        <v>3055050.47</v>
      </c>
      <c r="L8662" s="3">
        <v>1099091.47</v>
      </c>
      <c r="M8662" s="3">
        <f t="shared" si="945"/>
        <v>1955959.0000000002</v>
      </c>
      <c r="N8662" s="3">
        <v>335871.52</v>
      </c>
      <c r="O8662" s="3">
        <f t="shared" si="946"/>
        <v>1620087.4800000002</v>
      </c>
      <c r="P8662" s="3">
        <v>1180721.1299999999</v>
      </c>
      <c r="Q8662" s="4">
        <f t="shared" si="947"/>
        <v>0.64023786814886896</v>
      </c>
      <c r="R8662" s="4">
        <f t="shared" si="948"/>
        <v>0.38648171007138871</v>
      </c>
      <c r="S8662" s="3">
        <v>2987629.56</v>
      </c>
      <c r="T8662" s="3">
        <f t="shared" si="949"/>
        <v>67420.910000000149</v>
      </c>
      <c r="U8662" s="4">
        <f t="shared" si="950"/>
        <v>2.2566689961388702E-2</v>
      </c>
      <c r="V8662" s="2" t="s">
        <v>124</v>
      </c>
      <c r="W8662" s="2" t="s">
        <v>117</v>
      </c>
      <c r="X8662" s="2" t="s">
        <v>274</v>
      </c>
      <c r="Y8662" s="2">
        <v>1</v>
      </c>
      <c r="Z8662" s="2" t="s">
        <v>8594</v>
      </c>
      <c r="AA8662" s="2" t="s">
        <v>224</v>
      </c>
      <c r="AB8662" s="2" t="s">
        <v>77</v>
      </c>
      <c r="AC8662" s="2">
        <v>4.16</v>
      </c>
      <c r="AD8662" s="3">
        <v>0</v>
      </c>
      <c r="AE8662" s="5">
        <v>0</v>
      </c>
      <c r="AF8662" s="2">
        <v>0</v>
      </c>
      <c r="AG8662" s="3">
        <f t="shared" si="951"/>
        <v>0</v>
      </c>
      <c r="AH8662" s="2" t="s">
        <v>50</v>
      </c>
      <c r="AI8662" s="3">
        <v>0</v>
      </c>
    </row>
    <row r="8663" spans="1:35" x14ac:dyDescent="0.3">
      <c r="A8663" s="2" t="s">
        <v>16218</v>
      </c>
      <c r="B8663" s="2" t="s">
        <v>6793</v>
      </c>
      <c r="C8663" s="2" t="s">
        <v>130</v>
      </c>
      <c r="D8663" s="2" t="s">
        <v>104</v>
      </c>
      <c r="E8663" s="2">
        <v>2022</v>
      </c>
      <c r="F8663" s="2" t="s">
        <v>82</v>
      </c>
      <c r="G8663" s="2" t="s">
        <v>93</v>
      </c>
      <c r="H8663" s="2" t="s">
        <v>221</v>
      </c>
      <c r="I8663" s="2" t="s">
        <v>178</v>
      </c>
      <c r="J8663" s="2" t="s">
        <v>197</v>
      </c>
      <c r="K8663" s="3">
        <v>319284.87</v>
      </c>
      <c r="L8663" s="3">
        <v>168161.13</v>
      </c>
      <c r="M8663" s="3">
        <f t="shared" si="945"/>
        <v>151123.74</v>
      </c>
      <c r="N8663" s="3">
        <v>64492.4</v>
      </c>
      <c r="O8663" s="3">
        <f t="shared" si="946"/>
        <v>86631.34</v>
      </c>
      <c r="P8663" s="3">
        <v>67253.52</v>
      </c>
      <c r="Q8663" s="4">
        <f t="shared" si="947"/>
        <v>0.4733194529386876</v>
      </c>
      <c r="R8663" s="4">
        <f t="shared" si="948"/>
        <v>0.2106379798078124</v>
      </c>
      <c r="S8663" s="3">
        <v>325364.53999999998</v>
      </c>
      <c r="T8663" s="3">
        <f t="shared" si="949"/>
        <v>-6079.6699999999837</v>
      </c>
      <c r="U8663" s="4">
        <f t="shared" si="950"/>
        <v>-1.8685717872021286E-2</v>
      </c>
      <c r="V8663" s="2" t="s">
        <v>124</v>
      </c>
      <c r="W8663" s="2" t="s">
        <v>96</v>
      </c>
      <c r="X8663" s="2" t="s">
        <v>222</v>
      </c>
      <c r="Y8663" s="2">
        <v>18.899999999999999</v>
      </c>
      <c r="Z8663" s="2" t="s">
        <v>16219</v>
      </c>
      <c r="AA8663" s="2" t="s">
        <v>76</v>
      </c>
      <c r="AB8663" s="2" t="s">
        <v>149</v>
      </c>
      <c r="AC8663" s="2">
        <v>6.16</v>
      </c>
      <c r="AD8663" s="3">
        <v>1687379.51</v>
      </c>
      <c r="AE8663" s="5">
        <v>12.58</v>
      </c>
      <c r="AF8663" s="2">
        <v>48</v>
      </c>
      <c r="AG8663" s="3">
        <f t="shared" si="951"/>
        <v>44917.213863016754</v>
      </c>
      <c r="AH8663" s="2" t="s">
        <v>50</v>
      </c>
      <c r="AI8663" s="3">
        <v>0</v>
      </c>
    </row>
    <row r="8664" spans="1:35" x14ac:dyDescent="0.3">
      <c r="A8664" s="2" t="s">
        <v>16220</v>
      </c>
      <c r="B8664" s="2" t="s">
        <v>5986</v>
      </c>
      <c r="C8664" s="2" t="s">
        <v>297</v>
      </c>
      <c r="D8664" s="2" t="s">
        <v>104</v>
      </c>
      <c r="E8664" s="2">
        <v>2021</v>
      </c>
      <c r="F8664" s="2" t="s">
        <v>92</v>
      </c>
      <c r="G8664" s="2" t="s">
        <v>69</v>
      </c>
      <c r="H8664" s="2" t="s">
        <v>272</v>
      </c>
      <c r="I8664" s="2" t="s">
        <v>71</v>
      </c>
      <c r="J8664" s="2" t="s">
        <v>172</v>
      </c>
      <c r="K8664" s="3">
        <v>8987722.4499999993</v>
      </c>
      <c r="L8664" s="3">
        <v>3813457.47</v>
      </c>
      <c r="M8664" s="3">
        <f t="shared" si="945"/>
        <v>5174264.9799999986</v>
      </c>
      <c r="N8664" s="3">
        <v>1251833.97</v>
      </c>
      <c r="O8664" s="3">
        <f t="shared" si="946"/>
        <v>3922431.0099999988</v>
      </c>
      <c r="P8664" s="3">
        <v>2764761.18</v>
      </c>
      <c r="Q8664" s="4">
        <f t="shared" si="947"/>
        <v>0.57570369009336719</v>
      </c>
      <c r="R8664" s="4">
        <f t="shared" si="948"/>
        <v>0.30761532695082283</v>
      </c>
      <c r="S8664" s="3">
        <v>7269603.8300000001</v>
      </c>
      <c r="T8664" s="3">
        <f t="shared" si="949"/>
        <v>1718118.6199999992</v>
      </c>
      <c r="U8664" s="4">
        <f t="shared" si="950"/>
        <v>0.23634281319564002</v>
      </c>
      <c r="V8664" s="2" t="s">
        <v>107</v>
      </c>
      <c r="W8664" s="2" t="s">
        <v>117</v>
      </c>
      <c r="X8664" s="2" t="s">
        <v>274</v>
      </c>
      <c r="Y8664" s="2">
        <v>1</v>
      </c>
      <c r="Z8664" s="2" t="s">
        <v>13954</v>
      </c>
      <c r="AA8664" s="2" t="s">
        <v>99</v>
      </c>
      <c r="AB8664" s="2" t="s">
        <v>182</v>
      </c>
      <c r="AC8664" s="2">
        <v>6.47</v>
      </c>
      <c r="AD8664" s="3">
        <v>0</v>
      </c>
      <c r="AE8664" s="5">
        <v>0</v>
      </c>
      <c r="AF8664" s="2">
        <v>0</v>
      </c>
      <c r="AG8664" s="3">
        <f t="shared" si="951"/>
        <v>0</v>
      </c>
      <c r="AH8664" s="2" t="s">
        <v>50</v>
      </c>
      <c r="AI8664" s="3">
        <v>0</v>
      </c>
    </row>
    <row r="8665" spans="1:35" x14ac:dyDescent="0.3">
      <c r="A8665" s="2" t="s">
        <v>16221</v>
      </c>
      <c r="B8665" s="2" t="s">
        <v>6628</v>
      </c>
      <c r="C8665" s="2" t="s">
        <v>189</v>
      </c>
      <c r="D8665" s="2" t="s">
        <v>54</v>
      </c>
      <c r="E8665" s="2">
        <v>2020</v>
      </c>
      <c r="F8665" s="2" t="s">
        <v>58</v>
      </c>
      <c r="G8665" s="2" t="s">
        <v>69</v>
      </c>
      <c r="H8665" s="2" t="s">
        <v>272</v>
      </c>
      <c r="I8665" s="2" t="s">
        <v>55</v>
      </c>
      <c r="J8665" s="2" t="s">
        <v>84</v>
      </c>
      <c r="K8665" s="3">
        <v>6343346.21</v>
      </c>
      <c r="L8665" s="3">
        <v>1780239.47</v>
      </c>
      <c r="M8665" s="3">
        <f t="shared" si="945"/>
        <v>4563106.74</v>
      </c>
      <c r="N8665" s="3">
        <v>598292.42000000004</v>
      </c>
      <c r="O8665" s="3">
        <f t="shared" si="946"/>
        <v>3964814.3200000003</v>
      </c>
      <c r="P8665" s="3">
        <v>3105999.13</v>
      </c>
      <c r="Q8665" s="4">
        <f t="shared" si="947"/>
        <v>0.71935325440797593</v>
      </c>
      <c r="R8665" s="4">
        <f t="shared" si="948"/>
        <v>0.48964679321830679</v>
      </c>
      <c r="S8665" s="3">
        <v>5149337.1900000004</v>
      </c>
      <c r="T8665" s="3">
        <f t="shared" si="949"/>
        <v>1194009.0199999996</v>
      </c>
      <c r="U8665" s="4">
        <f t="shared" si="950"/>
        <v>0.2318762543495427</v>
      </c>
      <c r="V8665" s="2" t="s">
        <v>73</v>
      </c>
      <c r="W8665" s="2" t="s">
        <v>207</v>
      </c>
      <c r="X8665" s="2" t="s">
        <v>274</v>
      </c>
      <c r="Y8665" s="2">
        <v>1</v>
      </c>
      <c r="Z8665" s="2" t="s">
        <v>6845</v>
      </c>
      <c r="AA8665" s="2" t="s">
        <v>224</v>
      </c>
      <c r="AB8665" s="2" t="s">
        <v>49</v>
      </c>
      <c r="AC8665" s="2">
        <v>5.89</v>
      </c>
      <c r="AD8665" s="3">
        <v>0</v>
      </c>
      <c r="AE8665" s="5">
        <v>0</v>
      </c>
      <c r="AF8665" s="2">
        <v>0</v>
      </c>
      <c r="AG8665" s="3">
        <f t="shared" si="951"/>
        <v>0</v>
      </c>
      <c r="AH8665" s="2" t="s">
        <v>50</v>
      </c>
      <c r="AI8665" s="3">
        <v>0</v>
      </c>
    </row>
    <row r="8666" spans="1:35" x14ac:dyDescent="0.3">
      <c r="A8666" s="2" t="s">
        <v>16222</v>
      </c>
      <c r="B8666" s="2" t="s">
        <v>1303</v>
      </c>
      <c r="C8666" s="2" t="s">
        <v>91</v>
      </c>
      <c r="D8666" s="2" t="s">
        <v>38</v>
      </c>
      <c r="E8666" s="2">
        <v>2022</v>
      </c>
      <c r="F8666" s="2" t="s">
        <v>39</v>
      </c>
      <c r="G8666" s="2" t="s">
        <v>93</v>
      </c>
      <c r="H8666" s="2" t="s">
        <v>221</v>
      </c>
      <c r="I8666" s="2" t="s">
        <v>58</v>
      </c>
      <c r="J8666" s="2" t="s">
        <v>59</v>
      </c>
      <c r="K8666" s="3">
        <v>6870880.1100000003</v>
      </c>
      <c r="L8666" s="3">
        <v>2521537.0699999998</v>
      </c>
      <c r="M8666" s="3">
        <f t="shared" si="945"/>
        <v>4349343.040000001</v>
      </c>
      <c r="N8666" s="3">
        <v>636210.27</v>
      </c>
      <c r="O8666" s="3">
        <f t="shared" si="946"/>
        <v>3713132.7700000009</v>
      </c>
      <c r="P8666" s="3">
        <v>2819662.45</v>
      </c>
      <c r="Q8666" s="4">
        <f t="shared" si="947"/>
        <v>0.63301105103986466</v>
      </c>
      <c r="R8666" s="4">
        <f t="shared" si="948"/>
        <v>0.41037864216204467</v>
      </c>
      <c r="S8666" s="3">
        <v>7955332.9100000001</v>
      </c>
      <c r="T8666" s="3">
        <f t="shared" si="949"/>
        <v>-1084452.7999999998</v>
      </c>
      <c r="U8666" s="4">
        <f t="shared" si="950"/>
        <v>-0.13631771445250551</v>
      </c>
      <c r="V8666" s="2" t="s">
        <v>95</v>
      </c>
      <c r="W8666" s="2" t="s">
        <v>45</v>
      </c>
      <c r="X8666" s="2" t="s">
        <v>222</v>
      </c>
      <c r="Y8666" s="2">
        <v>18.899999999999999</v>
      </c>
      <c r="Z8666" s="2" t="s">
        <v>16223</v>
      </c>
      <c r="AA8666" s="2" t="s">
        <v>76</v>
      </c>
      <c r="AB8666" s="2" t="s">
        <v>182</v>
      </c>
      <c r="AC8666" s="2">
        <v>2.98</v>
      </c>
      <c r="AD8666" s="3">
        <v>0</v>
      </c>
      <c r="AE8666" s="5">
        <v>0</v>
      </c>
      <c r="AF8666" s="2">
        <v>0</v>
      </c>
      <c r="AG8666" s="3">
        <f t="shared" si="951"/>
        <v>0</v>
      </c>
      <c r="AH8666" s="2" t="s">
        <v>50</v>
      </c>
      <c r="AI8666" s="3">
        <v>0</v>
      </c>
    </row>
    <row r="8667" spans="1:35" x14ac:dyDescent="0.3">
      <c r="A8667" s="2" t="s">
        <v>16224</v>
      </c>
      <c r="B8667" s="2" t="s">
        <v>8979</v>
      </c>
      <c r="C8667" s="2" t="s">
        <v>333</v>
      </c>
      <c r="D8667" s="2" t="s">
        <v>54</v>
      </c>
      <c r="E8667" s="2">
        <v>2024</v>
      </c>
      <c r="F8667" s="2" t="s">
        <v>58</v>
      </c>
      <c r="G8667" s="2" t="s">
        <v>114</v>
      </c>
      <c r="H8667" s="2" t="s">
        <v>115</v>
      </c>
      <c r="I8667" s="2" t="s">
        <v>42</v>
      </c>
      <c r="J8667" s="2" t="s">
        <v>43</v>
      </c>
      <c r="K8667" s="3">
        <v>8315620.9000000004</v>
      </c>
      <c r="L8667" s="3">
        <v>2838645.62</v>
      </c>
      <c r="M8667" s="3">
        <f t="shared" si="945"/>
        <v>5476975.2800000003</v>
      </c>
      <c r="N8667" s="3">
        <v>667565.30000000005</v>
      </c>
      <c r="O8667" s="3">
        <f t="shared" si="946"/>
        <v>4809409.9800000004</v>
      </c>
      <c r="P8667" s="3">
        <v>3492163.13</v>
      </c>
      <c r="Q8667" s="4">
        <f t="shared" si="947"/>
        <v>0.65863696119191772</v>
      </c>
      <c r="R8667" s="4">
        <f t="shared" si="948"/>
        <v>0.41995218060024836</v>
      </c>
      <c r="S8667" s="3">
        <v>9118709.7300000004</v>
      </c>
      <c r="T8667" s="3">
        <f t="shared" si="949"/>
        <v>-803088.83000000007</v>
      </c>
      <c r="U8667" s="4">
        <f t="shared" si="950"/>
        <v>-8.8070445685740684E-2</v>
      </c>
      <c r="V8667" s="2" t="s">
        <v>133</v>
      </c>
      <c r="W8667" s="2" t="s">
        <v>134</v>
      </c>
      <c r="X8667" s="2" t="s">
        <v>118</v>
      </c>
      <c r="Y8667" s="2">
        <v>3.75</v>
      </c>
      <c r="Z8667" s="2" t="s">
        <v>16225</v>
      </c>
      <c r="AA8667" s="2" t="s">
        <v>99</v>
      </c>
      <c r="AB8667" s="2" t="s">
        <v>110</v>
      </c>
      <c r="AC8667" s="2">
        <v>1.1499999999999999</v>
      </c>
      <c r="AD8667" s="3">
        <v>0</v>
      </c>
      <c r="AE8667" s="5">
        <v>0</v>
      </c>
      <c r="AF8667" s="2">
        <v>0</v>
      </c>
      <c r="AG8667" s="3">
        <f t="shared" si="951"/>
        <v>0</v>
      </c>
      <c r="AH8667" s="2" t="s">
        <v>50</v>
      </c>
      <c r="AI8667" s="3">
        <v>0</v>
      </c>
    </row>
    <row r="8668" spans="1:35" x14ac:dyDescent="0.3">
      <c r="A8668" s="2" t="s">
        <v>16226</v>
      </c>
      <c r="B8668" s="2" t="s">
        <v>1109</v>
      </c>
      <c r="C8668" s="2" t="s">
        <v>474</v>
      </c>
      <c r="D8668" s="2" t="s">
        <v>81</v>
      </c>
      <c r="E8668" s="2">
        <v>2024</v>
      </c>
      <c r="F8668" s="2" t="s">
        <v>92</v>
      </c>
      <c r="G8668" s="2" t="s">
        <v>114</v>
      </c>
      <c r="H8668" s="2" t="s">
        <v>190</v>
      </c>
      <c r="I8668" s="2" t="s">
        <v>178</v>
      </c>
      <c r="J8668" s="2" t="s">
        <v>288</v>
      </c>
      <c r="K8668" s="3">
        <v>9007379.1300000008</v>
      </c>
      <c r="L8668" s="3">
        <v>4663895</v>
      </c>
      <c r="M8668" s="3">
        <f t="shared" si="945"/>
        <v>4343484.1300000008</v>
      </c>
      <c r="N8668" s="3">
        <v>1495289.69</v>
      </c>
      <c r="O8668" s="3">
        <f t="shared" si="946"/>
        <v>2848194.4400000009</v>
      </c>
      <c r="P8668" s="3">
        <v>2082475.35</v>
      </c>
      <c r="Q8668" s="4">
        <f t="shared" si="947"/>
        <v>0.48221397892907397</v>
      </c>
      <c r="R8668" s="4">
        <f t="shared" si="948"/>
        <v>0.2311965911442655</v>
      </c>
      <c r="S8668" s="3">
        <v>7892653.4699999997</v>
      </c>
      <c r="T8668" s="3">
        <f t="shared" si="949"/>
        <v>1114725.6600000011</v>
      </c>
      <c r="U8668" s="4">
        <f t="shared" si="950"/>
        <v>0.14123585486643708</v>
      </c>
      <c r="V8668" s="2" t="s">
        <v>95</v>
      </c>
      <c r="W8668" s="2" t="s">
        <v>117</v>
      </c>
      <c r="X8668" s="2" t="s">
        <v>192</v>
      </c>
      <c r="Y8668" s="2">
        <v>3.64</v>
      </c>
      <c r="Z8668" s="2" t="s">
        <v>16227</v>
      </c>
      <c r="AA8668" s="2" t="s">
        <v>224</v>
      </c>
      <c r="AB8668" s="2" t="s">
        <v>242</v>
      </c>
      <c r="AC8668" s="2">
        <v>4.28</v>
      </c>
      <c r="AD8668" s="3">
        <v>3778105.24</v>
      </c>
      <c r="AE8668" s="5">
        <v>15.78</v>
      </c>
      <c r="AF8668" s="2">
        <v>36</v>
      </c>
      <c r="AG8668" s="3">
        <f t="shared" si="951"/>
        <v>132416.9787009703</v>
      </c>
      <c r="AH8668" s="2" t="s">
        <v>50</v>
      </c>
      <c r="AI8668" s="3">
        <v>0</v>
      </c>
    </row>
    <row r="8669" spans="1:35" x14ac:dyDescent="0.3">
      <c r="A8669" s="2" t="s">
        <v>16228</v>
      </c>
      <c r="B8669" s="2" t="s">
        <v>2787</v>
      </c>
      <c r="C8669" s="2" t="s">
        <v>932</v>
      </c>
      <c r="D8669" s="2" t="s">
        <v>81</v>
      </c>
      <c r="E8669" s="2">
        <v>2020</v>
      </c>
      <c r="F8669" s="2" t="s">
        <v>68</v>
      </c>
      <c r="G8669" s="2" t="s">
        <v>69</v>
      </c>
      <c r="H8669" s="2" t="s">
        <v>165</v>
      </c>
      <c r="I8669" s="2" t="s">
        <v>39</v>
      </c>
      <c r="J8669" s="2" t="s">
        <v>273</v>
      </c>
      <c r="K8669" s="3">
        <v>7415510.1100000003</v>
      </c>
      <c r="L8669" s="3">
        <v>2938972.52</v>
      </c>
      <c r="M8669" s="3">
        <f t="shared" si="945"/>
        <v>4476537.59</v>
      </c>
      <c r="N8669" s="3">
        <v>1504272.48</v>
      </c>
      <c r="O8669" s="3">
        <f t="shared" si="946"/>
        <v>2972265.11</v>
      </c>
      <c r="P8669" s="3">
        <v>2249789.5</v>
      </c>
      <c r="Q8669" s="4">
        <f t="shared" si="947"/>
        <v>0.60367223880704812</v>
      </c>
      <c r="R8669" s="4">
        <f t="shared" si="948"/>
        <v>0.30338971515474072</v>
      </c>
      <c r="S8669" s="3">
        <v>8394789.8100000005</v>
      </c>
      <c r="T8669" s="3">
        <f t="shared" si="949"/>
        <v>-979279.70000000019</v>
      </c>
      <c r="U8669" s="4">
        <f t="shared" si="950"/>
        <v>-0.11665327210854849</v>
      </c>
      <c r="V8669" s="2" t="s">
        <v>95</v>
      </c>
      <c r="W8669" s="2" t="s">
        <v>96</v>
      </c>
      <c r="X8669" s="2" t="s">
        <v>167</v>
      </c>
      <c r="Y8669" s="2">
        <v>17.2</v>
      </c>
      <c r="Z8669" s="2" t="s">
        <v>5259</v>
      </c>
      <c r="AA8669" s="2" t="s">
        <v>224</v>
      </c>
      <c r="AB8669" s="2" t="s">
        <v>64</v>
      </c>
      <c r="AC8669" s="2">
        <v>8.5</v>
      </c>
      <c r="AD8669" s="3">
        <v>0</v>
      </c>
      <c r="AE8669" s="5">
        <v>0</v>
      </c>
      <c r="AF8669" s="2">
        <v>0</v>
      </c>
      <c r="AG8669" s="3">
        <f t="shared" si="951"/>
        <v>0</v>
      </c>
      <c r="AH8669" s="2" t="s">
        <v>50</v>
      </c>
      <c r="AI8669" s="3">
        <v>0</v>
      </c>
    </row>
    <row r="8670" spans="1:35" x14ac:dyDescent="0.3">
      <c r="A8670" s="2" t="s">
        <v>16229</v>
      </c>
      <c r="B8670" s="2" t="s">
        <v>4590</v>
      </c>
      <c r="C8670" s="2" t="s">
        <v>363</v>
      </c>
      <c r="D8670" s="2" t="s">
        <v>81</v>
      </c>
      <c r="E8670" s="2">
        <v>2022</v>
      </c>
      <c r="F8670" s="2" t="s">
        <v>68</v>
      </c>
      <c r="G8670" s="2" t="s">
        <v>114</v>
      </c>
      <c r="H8670" s="2" t="s">
        <v>115</v>
      </c>
      <c r="I8670" s="2" t="s">
        <v>58</v>
      </c>
      <c r="J8670" s="2" t="s">
        <v>191</v>
      </c>
      <c r="K8670" s="3">
        <v>4516347.74</v>
      </c>
      <c r="L8670" s="3">
        <v>1995712.56</v>
      </c>
      <c r="M8670" s="3">
        <f t="shared" si="945"/>
        <v>2520635.1800000002</v>
      </c>
      <c r="N8670" s="3">
        <v>804573.39</v>
      </c>
      <c r="O8670" s="3">
        <f t="shared" si="946"/>
        <v>1716061.79</v>
      </c>
      <c r="P8670" s="3">
        <v>1348702.45</v>
      </c>
      <c r="Q8670" s="4">
        <f t="shared" si="947"/>
        <v>0.55811361859394826</v>
      </c>
      <c r="R8670" s="4">
        <f t="shared" si="948"/>
        <v>0.29862679484463256</v>
      </c>
      <c r="S8670" s="3">
        <v>4578876.01</v>
      </c>
      <c r="T8670" s="3">
        <f t="shared" si="949"/>
        <v>-62528.269999999553</v>
      </c>
      <c r="U8670" s="4">
        <f t="shared" si="950"/>
        <v>-1.3655812007890459E-2</v>
      </c>
      <c r="V8670" s="2" t="s">
        <v>73</v>
      </c>
      <c r="W8670" s="2" t="s">
        <v>45</v>
      </c>
      <c r="X8670" s="2" t="s">
        <v>118</v>
      </c>
      <c r="Y8670" s="2">
        <v>3.75</v>
      </c>
      <c r="Z8670" s="2" t="s">
        <v>4680</v>
      </c>
      <c r="AA8670" s="2" t="s">
        <v>99</v>
      </c>
      <c r="AB8670" s="2" t="s">
        <v>49</v>
      </c>
      <c r="AC8670" s="2">
        <v>5.89</v>
      </c>
      <c r="AD8670" s="3">
        <v>0</v>
      </c>
      <c r="AE8670" s="5">
        <v>0</v>
      </c>
      <c r="AF8670" s="2">
        <v>0</v>
      </c>
      <c r="AG8670" s="3">
        <f t="shared" si="951"/>
        <v>0</v>
      </c>
      <c r="AH8670" s="2" t="s">
        <v>50</v>
      </c>
      <c r="AI8670" s="3">
        <v>0</v>
      </c>
    </row>
    <row r="8671" spans="1:35" x14ac:dyDescent="0.3">
      <c r="A8671" s="2" t="s">
        <v>16230</v>
      </c>
      <c r="B8671" s="2" t="s">
        <v>6453</v>
      </c>
      <c r="C8671" s="2" t="s">
        <v>130</v>
      </c>
      <c r="D8671" s="2" t="s">
        <v>104</v>
      </c>
      <c r="E8671" s="2">
        <v>2022</v>
      </c>
      <c r="F8671" s="2" t="s">
        <v>58</v>
      </c>
      <c r="G8671" s="2" t="s">
        <v>40</v>
      </c>
      <c r="H8671" s="2" t="s">
        <v>139</v>
      </c>
      <c r="I8671" s="2" t="s">
        <v>39</v>
      </c>
      <c r="J8671" s="2" t="s">
        <v>273</v>
      </c>
      <c r="K8671" s="3">
        <v>4118743.7</v>
      </c>
      <c r="L8671" s="3">
        <v>2146346.48</v>
      </c>
      <c r="M8671" s="3">
        <f t="shared" si="945"/>
        <v>1972397.2200000002</v>
      </c>
      <c r="N8671" s="3">
        <v>384582.5</v>
      </c>
      <c r="O8671" s="3">
        <f t="shared" si="946"/>
        <v>1587814.7200000002</v>
      </c>
      <c r="P8671" s="3">
        <v>1235381.5</v>
      </c>
      <c r="Q8671" s="4">
        <f t="shared" si="947"/>
        <v>0.47888321383046972</v>
      </c>
      <c r="R8671" s="4">
        <f t="shared" si="948"/>
        <v>0.29994133890875507</v>
      </c>
      <c r="S8671" s="3">
        <v>4377145.24</v>
      </c>
      <c r="T8671" s="3">
        <f t="shared" si="949"/>
        <v>-258401.54000000004</v>
      </c>
      <c r="U8671" s="4">
        <f t="shared" si="950"/>
        <v>-5.9034262248972125E-2</v>
      </c>
      <c r="V8671" s="2" t="s">
        <v>73</v>
      </c>
      <c r="W8671" s="2" t="s">
        <v>96</v>
      </c>
      <c r="X8671" s="2" t="s">
        <v>86</v>
      </c>
      <c r="Y8671" s="2">
        <v>0.92</v>
      </c>
      <c r="Z8671" s="2" t="s">
        <v>6711</v>
      </c>
      <c r="AA8671" s="2" t="s">
        <v>141</v>
      </c>
      <c r="AB8671" s="2" t="s">
        <v>242</v>
      </c>
      <c r="AC8671" s="2">
        <v>8.1</v>
      </c>
      <c r="AD8671" s="3">
        <v>0</v>
      </c>
      <c r="AE8671" s="5">
        <v>0</v>
      </c>
      <c r="AF8671" s="2">
        <v>0</v>
      </c>
      <c r="AG8671" s="3">
        <f t="shared" si="951"/>
        <v>0</v>
      </c>
      <c r="AH8671" s="2" t="s">
        <v>50</v>
      </c>
      <c r="AI8671" s="3">
        <v>0</v>
      </c>
    </row>
    <row r="8672" spans="1:35" x14ac:dyDescent="0.3">
      <c r="A8672" s="2" t="s">
        <v>16231</v>
      </c>
      <c r="B8672" s="2" t="s">
        <v>1640</v>
      </c>
      <c r="C8672" s="2" t="s">
        <v>403</v>
      </c>
      <c r="D8672" s="2" t="s">
        <v>54</v>
      </c>
      <c r="E8672" s="2">
        <v>2021</v>
      </c>
      <c r="F8672" s="2" t="s">
        <v>68</v>
      </c>
      <c r="G8672" s="2" t="s">
        <v>69</v>
      </c>
      <c r="H8672" s="2" t="s">
        <v>165</v>
      </c>
      <c r="I8672" s="2" t="s">
        <v>42</v>
      </c>
      <c r="J8672" s="2" t="s">
        <v>166</v>
      </c>
      <c r="K8672" s="3">
        <v>3405713.1</v>
      </c>
      <c r="L8672" s="3">
        <v>964292.43</v>
      </c>
      <c r="M8672" s="3">
        <f t="shared" si="945"/>
        <v>2441420.67</v>
      </c>
      <c r="N8672" s="3">
        <v>531402.65</v>
      </c>
      <c r="O8672" s="3">
        <f t="shared" si="946"/>
        <v>1910018.02</v>
      </c>
      <c r="P8672" s="3">
        <v>1387443.35</v>
      </c>
      <c r="Q8672" s="4">
        <f t="shared" si="947"/>
        <v>0.71686034563510348</v>
      </c>
      <c r="R8672" s="4">
        <f t="shared" si="948"/>
        <v>0.40738703151478028</v>
      </c>
      <c r="S8672" s="3">
        <v>3933622.65</v>
      </c>
      <c r="T8672" s="3">
        <f t="shared" si="949"/>
        <v>-527909.54999999981</v>
      </c>
      <c r="U8672" s="4">
        <f t="shared" si="950"/>
        <v>-0.1342044209553247</v>
      </c>
      <c r="V8672" s="2" t="s">
        <v>133</v>
      </c>
      <c r="W8672" s="2" t="s">
        <v>125</v>
      </c>
      <c r="X8672" s="2" t="s">
        <v>167</v>
      </c>
      <c r="Y8672" s="2">
        <v>17.2</v>
      </c>
      <c r="Z8672" s="2" t="s">
        <v>16232</v>
      </c>
      <c r="AA8672" s="2" t="s">
        <v>148</v>
      </c>
      <c r="AB8672" s="2" t="s">
        <v>100</v>
      </c>
      <c r="AC8672" s="2">
        <v>8.7899999999999991</v>
      </c>
      <c r="AD8672" s="3">
        <v>0</v>
      </c>
      <c r="AE8672" s="5">
        <v>0</v>
      </c>
      <c r="AF8672" s="2">
        <v>0</v>
      </c>
      <c r="AG8672" s="3">
        <f t="shared" si="951"/>
        <v>0</v>
      </c>
      <c r="AH8672" s="2" t="s">
        <v>50</v>
      </c>
      <c r="AI8672" s="3">
        <v>0</v>
      </c>
    </row>
    <row r="8673" spans="1:35" x14ac:dyDescent="0.3">
      <c r="A8673" s="2" t="s">
        <v>16233</v>
      </c>
      <c r="B8673" s="2" t="s">
        <v>2594</v>
      </c>
      <c r="C8673" s="2" t="s">
        <v>37</v>
      </c>
      <c r="D8673" s="2" t="s">
        <v>38</v>
      </c>
      <c r="E8673" s="2">
        <v>2022</v>
      </c>
      <c r="F8673" s="2" t="s">
        <v>82</v>
      </c>
      <c r="G8673" s="2" t="s">
        <v>69</v>
      </c>
      <c r="H8673" s="2" t="s">
        <v>272</v>
      </c>
      <c r="I8673" s="2" t="s">
        <v>55</v>
      </c>
      <c r="J8673" s="2" t="s">
        <v>84</v>
      </c>
      <c r="K8673" s="3">
        <v>4444501.59</v>
      </c>
      <c r="L8673" s="3">
        <v>1730082.96</v>
      </c>
      <c r="M8673" s="3">
        <f t="shared" si="945"/>
        <v>2714418.63</v>
      </c>
      <c r="N8673" s="3">
        <v>378774.03</v>
      </c>
      <c r="O8673" s="3">
        <f t="shared" si="946"/>
        <v>2335644.5999999996</v>
      </c>
      <c r="P8673" s="3">
        <v>1658649.01</v>
      </c>
      <c r="Q8673" s="4">
        <f t="shared" si="947"/>
        <v>0.61073633905483649</v>
      </c>
      <c r="R8673" s="4">
        <f t="shared" si="948"/>
        <v>0.37319122885047729</v>
      </c>
      <c r="S8673" s="3">
        <v>4084090.66</v>
      </c>
      <c r="T8673" s="3">
        <f t="shared" si="949"/>
        <v>360410.9299999997</v>
      </c>
      <c r="U8673" s="4">
        <f t="shared" si="950"/>
        <v>8.8247534152437176E-2</v>
      </c>
      <c r="V8673" s="2" t="s">
        <v>124</v>
      </c>
      <c r="W8673" s="2" t="s">
        <v>117</v>
      </c>
      <c r="X8673" s="2" t="s">
        <v>274</v>
      </c>
      <c r="Y8673" s="2">
        <v>1</v>
      </c>
      <c r="Z8673" s="2" t="s">
        <v>8530</v>
      </c>
      <c r="AA8673" s="2" t="s">
        <v>76</v>
      </c>
      <c r="AB8673" s="2" t="s">
        <v>306</v>
      </c>
      <c r="AC8673" s="2">
        <v>7.01</v>
      </c>
      <c r="AD8673" s="3">
        <v>0</v>
      </c>
      <c r="AE8673" s="5">
        <v>0</v>
      </c>
      <c r="AF8673" s="2">
        <v>0</v>
      </c>
      <c r="AG8673" s="3">
        <f t="shared" si="951"/>
        <v>0</v>
      </c>
      <c r="AH8673" s="2" t="s">
        <v>50</v>
      </c>
      <c r="AI8673" s="3">
        <v>0</v>
      </c>
    </row>
    <row r="8674" spans="1:35" x14ac:dyDescent="0.3">
      <c r="A8674" s="2" t="s">
        <v>16234</v>
      </c>
      <c r="B8674" s="2" t="s">
        <v>4234</v>
      </c>
      <c r="C8674" s="2" t="s">
        <v>249</v>
      </c>
      <c r="D8674" s="2" t="s">
        <v>104</v>
      </c>
      <c r="E8674" s="2">
        <v>2023</v>
      </c>
      <c r="F8674" s="2" t="s">
        <v>58</v>
      </c>
      <c r="G8674" s="2" t="s">
        <v>93</v>
      </c>
      <c r="H8674" s="2" t="s">
        <v>159</v>
      </c>
      <c r="I8674" s="2" t="s">
        <v>55</v>
      </c>
      <c r="J8674" s="2" t="s">
        <v>217</v>
      </c>
      <c r="K8674" s="3">
        <v>2295514.9</v>
      </c>
      <c r="L8674" s="3">
        <v>1120807.03</v>
      </c>
      <c r="M8674" s="3">
        <f t="shared" si="945"/>
        <v>1174707.8699999999</v>
      </c>
      <c r="N8674" s="3">
        <v>205139.87</v>
      </c>
      <c r="O8674" s="3">
        <f t="shared" si="946"/>
        <v>969567.99999999988</v>
      </c>
      <c r="P8674" s="3">
        <v>690150.14</v>
      </c>
      <c r="Q8674" s="4">
        <f t="shared" si="947"/>
        <v>0.51174046833675524</v>
      </c>
      <c r="R8674" s="4">
        <f t="shared" si="948"/>
        <v>0.30065156187833936</v>
      </c>
      <c r="S8674" s="3">
        <v>2397660.6800000002</v>
      </c>
      <c r="T8674" s="3">
        <f t="shared" si="949"/>
        <v>-102145.78000000026</v>
      </c>
      <c r="U8674" s="4">
        <f t="shared" si="950"/>
        <v>-4.260226680616052E-2</v>
      </c>
      <c r="V8674" s="2" t="s">
        <v>133</v>
      </c>
      <c r="W8674" s="2" t="s">
        <v>96</v>
      </c>
      <c r="X8674" s="2" t="s">
        <v>160</v>
      </c>
      <c r="Y8674" s="2">
        <v>129.5</v>
      </c>
      <c r="Z8674" s="2" t="s">
        <v>16235</v>
      </c>
      <c r="AA8674" s="2" t="s">
        <v>109</v>
      </c>
      <c r="AB8674" s="2" t="s">
        <v>209</v>
      </c>
      <c r="AC8674" s="2">
        <v>5.94</v>
      </c>
      <c r="AD8674" s="3">
        <v>0</v>
      </c>
      <c r="AE8674" s="5">
        <v>0</v>
      </c>
      <c r="AF8674" s="2">
        <v>0</v>
      </c>
      <c r="AG8674" s="3">
        <f t="shared" si="951"/>
        <v>0</v>
      </c>
      <c r="AH8674" s="2" t="s">
        <v>50</v>
      </c>
      <c r="AI8674" s="3">
        <v>0</v>
      </c>
    </row>
    <row r="8675" spans="1:35" x14ac:dyDescent="0.3">
      <c r="A8675" s="2" t="s">
        <v>16236</v>
      </c>
      <c r="B8675" s="2" t="s">
        <v>2281</v>
      </c>
      <c r="C8675" s="2" t="s">
        <v>377</v>
      </c>
      <c r="D8675" s="2" t="s">
        <v>81</v>
      </c>
      <c r="E8675" s="2">
        <v>2023</v>
      </c>
      <c r="F8675" s="2" t="s">
        <v>82</v>
      </c>
      <c r="G8675" s="2" t="s">
        <v>40</v>
      </c>
      <c r="H8675" s="2" t="s">
        <v>279</v>
      </c>
      <c r="I8675" s="2" t="s">
        <v>55</v>
      </c>
      <c r="J8675" s="2" t="s">
        <v>540</v>
      </c>
      <c r="K8675" s="3">
        <v>8101750.8799999999</v>
      </c>
      <c r="L8675" s="3">
        <v>4369295.0199999996</v>
      </c>
      <c r="M8675" s="3">
        <f t="shared" si="945"/>
        <v>3732455.8600000003</v>
      </c>
      <c r="N8675" s="3">
        <v>1202741.76</v>
      </c>
      <c r="O8675" s="3">
        <f t="shared" si="946"/>
        <v>2529714.1000000006</v>
      </c>
      <c r="P8675" s="3">
        <v>1820876.5</v>
      </c>
      <c r="Q8675" s="4">
        <f t="shared" si="947"/>
        <v>0.46069743630527432</v>
      </c>
      <c r="R8675" s="4">
        <f t="shared" si="948"/>
        <v>0.22475098617201619</v>
      </c>
      <c r="S8675" s="3">
        <v>8223537.4500000002</v>
      </c>
      <c r="T8675" s="3">
        <f t="shared" si="949"/>
        <v>-121786.5700000003</v>
      </c>
      <c r="U8675" s="4">
        <f t="shared" si="950"/>
        <v>-1.4809511203721738E-2</v>
      </c>
      <c r="V8675" s="2" t="s">
        <v>44</v>
      </c>
      <c r="W8675" s="2" t="s">
        <v>45</v>
      </c>
      <c r="X8675" s="2" t="s">
        <v>280</v>
      </c>
      <c r="Y8675" s="2">
        <v>0.79</v>
      </c>
      <c r="Z8675" s="2" t="s">
        <v>11441</v>
      </c>
      <c r="AA8675" s="2" t="s">
        <v>76</v>
      </c>
      <c r="AB8675" s="2" t="s">
        <v>149</v>
      </c>
      <c r="AC8675" s="2">
        <v>3.4</v>
      </c>
      <c r="AD8675" s="3">
        <v>0</v>
      </c>
      <c r="AE8675" s="5">
        <v>0</v>
      </c>
      <c r="AF8675" s="2">
        <v>0</v>
      </c>
      <c r="AG8675" s="3">
        <f t="shared" si="951"/>
        <v>0</v>
      </c>
      <c r="AH8675" s="2" t="s">
        <v>50</v>
      </c>
      <c r="AI8675" s="3">
        <v>0</v>
      </c>
    </row>
    <row r="8676" spans="1:35" x14ac:dyDescent="0.3">
      <c r="A8676" s="2" t="s">
        <v>16237</v>
      </c>
      <c r="B8676" s="2" t="s">
        <v>3424</v>
      </c>
      <c r="C8676" s="2" t="s">
        <v>261</v>
      </c>
      <c r="D8676" s="2" t="s">
        <v>54</v>
      </c>
      <c r="E8676" s="2">
        <v>2024</v>
      </c>
      <c r="F8676" s="2" t="s">
        <v>68</v>
      </c>
      <c r="G8676" s="2" t="s">
        <v>40</v>
      </c>
      <c r="H8676" s="2" t="s">
        <v>171</v>
      </c>
      <c r="I8676" s="2" t="s">
        <v>55</v>
      </c>
      <c r="J8676" s="2" t="s">
        <v>84</v>
      </c>
      <c r="K8676" s="3">
        <v>3197962.09</v>
      </c>
      <c r="L8676" s="3">
        <v>1786963.2</v>
      </c>
      <c r="M8676" s="3">
        <f t="shared" si="945"/>
        <v>1410998.89</v>
      </c>
      <c r="N8676" s="3">
        <v>494904.96</v>
      </c>
      <c r="O8676" s="3">
        <f t="shared" si="946"/>
        <v>916093.92999999993</v>
      </c>
      <c r="P8676" s="3">
        <v>662712.22</v>
      </c>
      <c r="Q8676" s="4">
        <f t="shared" si="947"/>
        <v>0.44121814151962008</v>
      </c>
      <c r="R8676" s="4">
        <f t="shared" si="948"/>
        <v>0.20722954223638093</v>
      </c>
      <c r="S8676" s="3">
        <v>3800670.08</v>
      </c>
      <c r="T8676" s="3">
        <f t="shared" si="949"/>
        <v>-602707.99000000022</v>
      </c>
      <c r="U8676" s="4">
        <f t="shared" si="950"/>
        <v>-0.15857940239843185</v>
      </c>
      <c r="V8676" s="2" t="s">
        <v>73</v>
      </c>
      <c r="W8676" s="2" t="s">
        <v>96</v>
      </c>
      <c r="X8676" s="2" t="s">
        <v>86</v>
      </c>
      <c r="Y8676" s="2">
        <v>0.92</v>
      </c>
      <c r="Z8676" s="2" t="s">
        <v>12662</v>
      </c>
      <c r="AA8676" s="2" t="s">
        <v>99</v>
      </c>
      <c r="AB8676" s="2" t="s">
        <v>209</v>
      </c>
      <c r="AC8676" s="2">
        <v>2.88</v>
      </c>
      <c r="AD8676" s="3">
        <v>0</v>
      </c>
      <c r="AE8676" s="5">
        <v>0</v>
      </c>
      <c r="AF8676" s="2">
        <v>0</v>
      </c>
      <c r="AG8676" s="3">
        <f t="shared" si="951"/>
        <v>0</v>
      </c>
      <c r="AH8676" s="2" t="s">
        <v>50</v>
      </c>
      <c r="AI8676" s="3">
        <v>0</v>
      </c>
    </row>
    <row r="8677" spans="1:35" x14ac:dyDescent="0.3">
      <c r="A8677" s="2" t="s">
        <v>16238</v>
      </c>
      <c r="B8677" s="2" t="s">
        <v>7243</v>
      </c>
      <c r="C8677" s="2" t="s">
        <v>245</v>
      </c>
      <c r="D8677" s="2" t="s">
        <v>38</v>
      </c>
      <c r="E8677" s="2">
        <v>2023</v>
      </c>
      <c r="F8677" s="2" t="s">
        <v>58</v>
      </c>
      <c r="G8677" s="2" t="s">
        <v>40</v>
      </c>
      <c r="H8677" s="2" t="s">
        <v>171</v>
      </c>
      <c r="I8677" s="2" t="s">
        <v>42</v>
      </c>
      <c r="J8677" s="2" t="s">
        <v>166</v>
      </c>
      <c r="K8677" s="3">
        <v>8004250.8899999997</v>
      </c>
      <c r="L8677" s="3">
        <v>2434031.66</v>
      </c>
      <c r="M8677" s="3">
        <f t="shared" si="945"/>
        <v>5570219.2299999995</v>
      </c>
      <c r="N8677" s="3">
        <v>998147.73</v>
      </c>
      <c r="O8677" s="3">
        <f t="shared" si="946"/>
        <v>4572071.5</v>
      </c>
      <c r="P8677" s="3">
        <v>3423894.95</v>
      </c>
      <c r="Q8677" s="4">
        <f t="shared" si="947"/>
        <v>0.69590762540428064</v>
      </c>
      <c r="R8677" s="4">
        <f t="shared" si="948"/>
        <v>0.42775957388811936</v>
      </c>
      <c r="S8677" s="3">
        <v>7438399.0499999998</v>
      </c>
      <c r="T8677" s="3">
        <f t="shared" si="949"/>
        <v>565851.83999999985</v>
      </c>
      <c r="U8677" s="4">
        <f t="shared" si="950"/>
        <v>7.607172406272017E-2</v>
      </c>
      <c r="V8677" s="2" t="s">
        <v>124</v>
      </c>
      <c r="W8677" s="2" t="s">
        <v>60</v>
      </c>
      <c r="X8677" s="2" t="s">
        <v>86</v>
      </c>
      <c r="Y8677" s="2">
        <v>0.92</v>
      </c>
      <c r="Z8677" s="2" t="s">
        <v>11545</v>
      </c>
      <c r="AA8677" s="2" t="s">
        <v>63</v>
      </c>
      <c r="AB8677" s="2" t="s">
        <v>49</v>
      </c>
      <c r="AC8677" s="2">
        <v>8.01</v>
      </c>
      <c r="AD8677" s="3">
        <v>0</v>
      </c>
      <c r="AE8677" s="5">
        <v>0</v>
      </c>
      <c r="AF8677" s="2">
        <v>0</v>
      </c>
      <c r="AG8677" s="3">
        <f t="shared" si="951"/>
        <v>0</v>
      </c>
      <c r="AH8677" s="2" t="s">
        <v>50</v>
      </c>
      <c r="AI8677" s="3">
        <v>0</v>
      </c>
    </row>
    <row r="8678" spans="1:35" x14ac:dyDescent="0.3">
      <c r="A8678" s="2" t="s">
        <v>16239</v>
      </c>
      <c r="B8678" s="2" t="s">
        <v>7012</v>
      </c>
      <c r="C8678" s="2" t="s">
        <v>377</v>
      </c>
      <c r="D8678" s="2" t="s">
        <v>81</v>
      </c>
      <c r="E8678" s="2">
        <v>2023</v>
      </c>
      <c r="F8678" s="2" t="s">
        <v>92</v>
      </c>
      <c r="G8678" s="2" t="s">
        <v>56</v>
      </c>
      <c r="H8678" s="2" t="s">
        <v>262</v>
      </c>
      <c r="I8678" s="2" t="s">
        <v>131</v>
      </c>
      <c r="J8678" s="2" t="s">
        <v>268</v>
      </c>
      <c r="K8678" s="3">
        <v>2919858.03</v>
      </c>
      <c r="L8678" s="3">
        <v>1061597.47</v>
      </c>
      <c r="M8678" s="3">
        <f t="shared" si="945"/>
        <v>1858260.5599999998</v>
      </c>
      <c r="N8678" s="3">
        <v>482920.17</v>
      </c>
      <c r="O8678" s="3">
        <f t="shared" si="946"/>
        <v>1375340.39</v>
      </c>
      <c r="P8678" s="3">
        <v>1033574.72</v>
      </c>
      <c r="Q8678" s="4">
        <f t="shared" si="947"/>
        <v>0.6364215454680856</v>
      </c>
      <c r="R8678" s="4">
        <f t="shared" si="948"/>
        <v>0.35398115572078004</v>
      </c>
      <c r="S8678" s="3">
        <v>2649558.2000000002</v>
      </c>
      <c r="T8678" s="3">
        <f t="shared" si="949"/>
        <v>270299.82999999961</v>
      </c>
      <c r="U8678" s="4">
        <f t="shared" si="950"/>
        <v>0.1020169438059521</v>
      </c>
      <c r="V8678" s="2" t="s">
        <v>95</v>
      </c>
      <c r="W8678" s="2" t="s">
        <v>117</v>
      </c>
      <c r="X8678" s="2" t="s">
        <v>264</v>
      </c>
      <c r="Y8678" s="2">
        <v>83.5</v>
      </c>
      <c r="Z8678" s="2" t="s">
        <v>16240</v>
      </c>
      <c r="AA8678" s="2" t="s">
        <v>224</v>
      </c>
      <c r="AB8678" s="2" t="s">
        <v>142</v>
      </c>
      <c r="AC8678" s="2">
        <v>8.11</v>
      </c>
      <c r="AD8678" s="3">
        <v>0</v>
      </c>
      <c r="AE8678" s="5">
        <v>0</v>
      </c>
      <c r="AF8678" s="2">
        <v>0</v>
      </c>
      <c r="AG8678" s="3">
        <f t="shared" si="951"/>
        <v>0</v>
      </c>
      <c r="AH8678" s="2" t="s">
        <v>50</v>
      </c>
      <c r="AI8678" s="3">
        <v>0</v>
      </c>
    </row>
    <row r="8679" spans="1:35" x14ac:dyDescent="0.3">
      <c r="A8679" s="2" t="s">
        <v>16241</v>
      </c>
      <c r="B8679" s="2" t="s">
        <v>5288</v>
      </c>
      <c r="C8679" s="2" t="s">
        <v>164</v>
      </c>
      <c r="D8679" s="2" t="s">
        <v>81</v>
      </c>
      <c r="E8679" s="2">
        <v>2023</v>
      </c>
      <c r="F8679" s="2" t="s">
        <v>105</v>
      </c>
      <c r="G8679" s="2" t="s">
        <v>93</v>
      </c>
      <c r="H8679" s="2" t="s">
        <v>159</v>
      </c>
      <c r="I8679" s="2" t="s">
        <v>58</v>
      </c>
      <c r="J8679" s="2" t="s">
        <v>240</v>
      </c>
      <c r="K8679" s="3">
        <v>4631760.38</v>
      </c>
      <c r="L8679" s="3">
        <v>1694062.93</v>
      </c>
      <c r="M8679" s="3">
        <f t="shared" si="945"/>
        <v>2937697.45</v>
      </c>
      <c r="N8679" s="3">
        <v>576051.94999999995</v>
      </c>
      <c r="O8679" s="3">
        <f t="shared" si="946"/>
        <v>2361645.5</v>
      </c>
      <c r="P8679" s="3">
        <v>1800513.09</v>
      </c>
      <c r="Q8679" s="4">
        <f t="shared" si="947"/>
        <v>0.63425074032003359</v>
      </c>
      <c r="R8679" s="4">
        <f t="shared" si="948"/>
        <v>0.38873191665411677</v>
      </c>
      <c r="S8679" s="3">
        <v>4698550.7300000004</v>
      </c>
      <c r="T8679" s="3">
        <f t="shared" si="949"/>
        <v>-66790.350000000559</v>
      </c>
      <c r="U8679" s="4">
        <f t="shared" si="950"/>
        <v>-1.4215096066441864E-2</v>
      </c>
      <c r="V8679" s="2" t="s">
        <v>44</v>
      </c>
      <c r="W8679" s="2" t="s">
        <v>134</v>
      </c>
      <c r="X8679" s="2" t="s">
        <v>160</v>
      </c>
      <c r="Y8679" s="2">
        <v>129.5</v>
      </c>
      <c r="Z8679" s="2" t="s">
        <v>8069</v>
      </c>
      <c r="AA8679" s="2" t="s">
        <v>148</v>
      </c>
      <c r="AB8679" s="2" t="s">
        <v>77</v>
      </c>
      <c r="AC8679" s="2">
        <v>7.35</v>
      </c>
      <c r="AD8679" s="3">
        <v>0</v>
      </c>
      <c r="AE8679" s="5">
        <v>0</v>
      </c>
      <c r="AF8679" s="2">
        <v>0</v>
      </c>
      <c r="AG8679" s="3">
        <f t="shared" si="951"/>
        <v>0</v>
      </c>
      <c r="AH8679" s="2" t="s">
        <v>50</v>
      </c>
      <c r="AI8679" s="3">
        <v>0</v>
      </c>
    </row>
    <row r="8680" spans="1:35" x14ac:dyDescent="0.3">
      <c r="A8680" s="2" t="s">
        <v>16242</v>
      </c>
      <c r="B8680" s="2" t="s">
        <v>1940</v>
      </c>
      <c r="C8680" s="2" t="s">
        <v>113</v>
      </c>
      <c r="D8680" s="2" t="s">
        <v>54</v>
      </c>
      <c r="E8680" s="2">
        <v>2022</v>
      </c>
      <c r="F8680" s="2" t="s">
        <v>105</v>
      </c>
      <c r="G8680" s="2" t="s">
        <v>69</v>
      </c>
      <c r="H8680" s="2" t="s">
        <v>70</v>
      </c>
      <c r="I8680" s="2" t="s">
        <v>58</v>
      </c>
      <c r="J8680" s="2" t="s">
        <v>59</v>
      </c>
      <c r="K8680" s="3">
        <v>6996636.6900000004</v>
      </c>
      <c r="L8680" s="3">
        <v>3791046.53</v>
      </c>
      <c r="M8680" s="3">
        <f t="shared" si="945"/>
        <v>3205590.1600000006</v>
      </c>
      <c r="N8680" s="3">
        <v>711073.47</v>
      </c>
      <c r="O8680" s="3">
        <f t="shared" si="946"/>
        <v>2494516.6900000004</v>
      </c>
      <c r="P8680" s="3">
        <v>1759249.9</v>
      </c>
      <c r="Q8680" s="4">
        <f t="shared" si="947"/>
        <v>0.45816158563465448</v>
      </c>
      <c r="R8680" s="4">
        <f t="shared" si="948"/>
        <v>0.25144222545018269</v>
      </c>
      <c r="S8680" s="3">
        <v>5669355.71</v>
      </c>
      <c r="T8680" s="3">
        <f t="shared" si="949"/>
        <v>1327280.9800000004</v>
      </c>
      <c r="U8680" s="4">
        <f t="shared" si="950"/>
        <v>0.23411495907001406</v>
      </c>
      <c r="V8680" s="2" t="s">
        <v>95</v>
      </c>
      <c r="W8680" s="2" t="s">
        <v>134</v>
      </c>
      <c r="X8680" s="2" t="s">
        <v>74</v>
      </c>
      <c r="Y8680" s="2">
        <v>1.36</v>
      </c>
      <c r="Z8680" s="2" t="s">
        <v>11591</v>
      </c>
      <c r="AA8680" s="2" t="s">
        <v>76</v>
      </c>
      <c r="AB8680" s="2" t="s">
        <v>142</v>
      </c>
      <c r="AC8680" s="2">
        <v>4.88</v>
      </c>
      <c r="AD8680" s="3">
        <v>0</v>
      </c>
      <c r="AE8680" s="5">
        <v>0</v>
      </c>
      <c r="AF8680" s="2">
        <v>0</v>
      </c>
      <c r="AG8680" s="3">
        <f t="shared" si="951"/>
        <v>0</v>
      </c>
      <c r="AH8680" s="2" t="s">
        <v>50</v>
      </c>
      <c r="AI8680" s="3">
        <v>0</v>
      </c>
    </row>
    <row r="8681" spans="1:35" x14ac:dyDescent="0.3">
      <c r="A8681" s="2" t="s">
        <v>16243</v>
      </c>
      <c r="B8681" s="2" t="s">
        <v>965</v>
      </c>
      <c r="C8681" s="2" t="s">
        <v>103</v>
      </c>
      <c r="D8681" s="2" t="s">
        <v>104</v>
      </c>
      <c r="E8681" s="2">
        <v>2020</v>
      </c>
      <c r="F8681" s="2" t="s">
        <v>55</v>
      </c>
      <c r="G8681" s="2" t="s">
        <v>40</v>
      </c>
      <c r="H8681" s="2" t="s">
        <v>41</v>
      </c>
      <c r="I8681" s="2" t="s">
        <v>178</v>
      </c>
      <c r="J8681" s="2" t="s">
        <v>288</v>
      </c>
      <c r="K8681" s="3">
        <v>2279308.11</v>
      </c>
      <c r="L8681" s="3">
        <v>1129648.9099999999</v>
      </c>
      <c r="M8681" s="3">
        <f t="shared" si="945"/>
        <v>1149659.2</v>
      </c>
      <c r="N8681" s="3">
        <v>415240.82</v>
      </c>
      <c r="O8681" s="3">
        <f t="shared" si="946"/>
        <v>734418.37999999989</v>
      </c>
      <c r="P8681" s="3">
        <v>517969.61</v>
      </c>
      <c r="Q8681" s="4">
        <f t="shared" si="947"/>
        <v>0.50438955354745785</v>
      </c>
      <c r="R8681" s="4">
        <f t="shared" si="948"/>
        <v>0.22724861449293049</v>
      </c>
      <c r="S8681" s="3">
        <v>2660066.2799999998</v>
      </c>
      <c r="T8681" s="3">
        <f t="shared" si="949"/>
        <v>-380758.16999999993</v>
      </c>
      <c r="U8681" s="4">
        <f t="shared" si="950"/>
        <v>-0.14313860254639968</v>
      </c>
      <c r="V8681" s="2" t="s">
        <v>95</v>
      </c>
      <c r="W8681" s="2" t="s">
        <v>60</v>
      </c>
      <c r="X8681" s="2" t="s">
        <v>46</v>
      </c>
      <c r="Y8681" s="2">
        <v>0.89</v>
      </c>
      <c r="Z8681" s="2" t="s">
        <v>4106</v>
      </c>
      <c r="AA8681" s="2" t="s">
        <v>76</v>
      </c>
      <c r="AB8681" s="2" t="s">
        <v>88</v>
      </c>
      <c r="AC8681" s="2">
        <v>3.62</v>
      </c>
      <c r="AD8681" s="3">
        <v>3594933.2</v>
      </c>
      <c r="AE8681" s="5">
        <v>17.739999999999998</v>
      </c>
      <c r="AF8681" s="2">
        <v>240</v>
      </c>
      <c r="AG8681" s="3">
        <f t="shared" si="951"/>
        <v>54762.755241886443</v>
      </c>
      <c r="AH8681" s="2" t="s">
        <v>50</v>
      </c>
      <c r="AI8681" s="3">
        <v>0</v>
      </c>
    </row>
    <row r="8682" spans="1:35" x14ac:dyDescent="0.3">
      <c r="A8682" s="2" t="s">
        <v>16244</v>
      </c>
      <c r="B8682" s="2" t="s">
        <v>11314</v>
      </c>
      <c r="C8682" s="2" t="s">
        <v>297</v>
      </c>
      <c r="D8682" s="2" t="s">
        <v>104</v>
      </c>
      <c r="E8682" s="2">
        <v>2021</v>
      </c>
      <c r="F8682" s="2" t="s">
        <v>82</v>
      </c>
      <c r="G8682" s="2" t="s">
        <v>93</v>
      </c>
      <c r="H8682" s="2" t="s">
        <v>159</v>
      </c>
      <c r="I8682" s="2" t="s">
        <v>39</v>
      </c>
      <c r="J8682" s="2" t="s">
        <v>116</v>
      </c>
      <c r="K8682" s="3">
        <v>2916131.31</v>
      </c>
      <c r="L8682" s="3">
        <v>1226856.52</v>
      </c>
      <c r="M8682" s="3">
        <f t="shared" si="945"/>
        <v>1689274.79</v>
      </c>
      <c r="N8682" s="3">
        <v>560184.97</v>
      </c>
      <c r="O8682" s="3">
        <f t="shared" si="946"/>
        <v>1129089.82</v>
      </c>
      <c r="P8682" s="3">
        <v>875731.74</v>
      </c>
      <c r="Q8682" s="4">
        <f t="shared" si="947"/>
        <v>0.57928625648890963</v>
      </c>
      <c r="R8682" s="4">
        <f t="shared" si="948"/>
        <v>0.30030600371010041</v>
      </c>
      <c r="S8682" s="3">
        <v>3154706.35</v>
      </c>
      <c r="T8682" s="3">
        <f t="shared" si="949"/>
        <v>-238575.04000000004</v>
      </c>
      <c r="U8682" s="4">
        <f t="shared" si="950"/>
        <v>-7.5625118008210188E-2</v>
      </c>
      <c r="V8682" s="2" t="s">
        <v>133</v>
      </c>
      <c r="W8682" s="2" t="s">
        <v>117</v>
      </c>
      <c r="X8682" s="2" t="s">
        <v>160</v>
      </c>
      <c r="Y8682" s="2">
        <v>129.5</v>
      </c>
      <c r="Z8682" s="2" t="s">
        <v>2332</v>
      </c>
      <c r="AA8682" s="2" t="s">
        <v>76</v>
      </c>
      <c r="AB8682" s="2" t="s">
        <v>110</v>
      </c>
      <c r="AC8682" s="2">
        <v>2.2999999999999998</v>
      </c>
      <c r="AD8682" s="3">
        <v>0</v>
      </c>
      <c r="AE8682" s="5">
        <v>0</v>
      </c>
      <c r="AF8682" s="2">
        <v>0</v>
      </c>
      <c r="AG8682" s="3">
        <f t="shared" si="951"/>
        <v>0</v>
      </c>
      <c r="AH8682" s="2" t="s">
        <v>50</v>
      </c>
      <c r="AI8682" s="3">
        <v>0</v>
      </c>
    </row>
    <row r="8683" spans="1:35" x14ac:dyDescent="0.3">
      <c r="A8683" s="2" t="s">
        <v>16245</v>
      </c>
      <c r="B8683" s="2" t="s">
        <v>2125</v>
      </c>
      <c r="C8683" s="2" t="s">
        <v>261</v>
      </c>
      <c r="D8683" s="2" t="s">
        <v>54</v>
      </c>
      <c r="E8683" s="2">
        <v>2024</v>
      </c>
      <c r="F8683" s="2" t="s">
        <v>55</v>
      </c>
      <c r="G8683" s="2" t="s">
        <v>114</v>
      </c>
      <c r="H8683" s="2" t="s">
        <v>234</v>
      </c>
      <c r="I8683" s="2" t="s">
        <v>131</v>
      </c>
      <c r="J8683" s="2" t="s">
        <v>268</v>
      </c>
      <c r="K8683" s="3">
        <v>4169731.12</v>
      </c>
      <c r="L8683" s="3">
        <v>2171965.94</v>
      </c>
      <c r="M8683" s="3">
        <f t="shared" si="945"/>
        <v>1997765.1800000002</v>
      </c>
      <c r="N8683" s="3">
        <v>636373.75</v>
      </c>
      <c r="O8683" s="3">
        <f t="shared" si="946"/>
        <v>1361391.4300000002</v>
      </c>
      <c r="P8683" s="3">
        <v>995926.76</v>
      </c>
      <c r="Q8683" s="4">
        <f t="shared" si="947"/>
        <v>0.47911127180785701</v>
      </c>
      <c r="R8683" s="4">
        <f t="shared" si="948"/>
        <v>0.23884675806146463</v>
      </c>
      <c r="S8683" s="3">
        <v>4283693.93</v>
      </c>
      <c r="T8683" s="3">
        <f t="shared" si="949"/>
        <v>-113962.80999999959</v>
      </c>
      <c r="U8683" s="4">
        <f t="shared" si="950"/>
        <v>-2.6603863829272135E-2</v>
      </c>
      <c r="V8683" s="2" t="s">
        <v>95</v>
      </c>
      <c r="W8683" s="2" t="s">
        <v>134</v>
      </c>
      <c r="X8683" s="2" t="s">
        <v>236</v>
      </c>
      <c r="Y8683" s="2">
        <v>3.67</v>
      </c>
      <c r="Z8683" s="2" t="s">
        <v>16246</v>
      </c>
      <c r="AA8683" s="2" t="s">
        <v>76</v>
      </c>
      <c r="AB8683" s="2" t="s">
        <v>242</v>
      </c>
      <c r="AC8683" s="2">
        <v>1.99</v>
      </c>
      <c r="AD8683" s="3">
        <v>0</v>
      </c>
      <c r="AE8683" s="5">
        <v>0</v>
      </c>
      <c r="AF8683" s="2">
        <v>0</v>
      </c>
      <c r="AG8683" s="3">
        <f t="shared" si="951"/>
        <v>0</v>
      </c>
      <c r="AH8683" s="2" t="s">
        <v>50</v>
      </c>
      <c r="AI8683" s="3">
        <v>0</v>
      </c>
    </row>
    <row r="8684" spans="1:35" x14ac:dyDescent="0.3">
      <c r="A8684" s="2" t="s">
        <v>16247</v>
      </c>
      <c r="B8684" s="2" t="s">
        <v>291</v>
      </c>
      <c r="C8684" s="2" t="s">
        <v>292</v>
      </c>
      <c r="D8684" s="2" t="s">
        <v>81</v>
      </c>
      <c r="E8684" s="2">
        <v>2022</v>
      </c>
      <c r="F8684" s="2" t="s">
        <v>105</v>
      </c>
      <c r="G8684" s="2" t="s">
        <v>69</v>
      </c>
      <c r="H8684" s="2" t="s">
        <v>272</v>
      </c>
      <c r="I8684" s="2" t="s">
        <v>58</v>
      </c>
      <c r="J8684" s="2" t="s">
        <v>59</v>
      </c>
      <c r="K8684" s="3">
        <v>3026980.72</v>
      </c>
      <c r="L8684" s="3">
        <v>913500.44</v>
      </c>
      <c r="M8684" s="3">
        <f t="shared" si="945"/>
        <v>2113480.2800000003</v>
      </c>
      <c r="N8684" s="3">
        <v>578884.87</v>
      </c>
      <c r="O8684" s="3">
        <f t="shared" si="946"/>
        <v>1534595.4100000001</v>
      </c>
      <c r="P8684" s="3">
        <v>1102134.54</v>
      </c>
      <c r="Q8684" s="4">
        <f t="shared" si="947"/>
        <v>0.69821398796355738</v>
      </c>
      <c r="R8684" s="4">
        <f t="shared" si="948"/>
        <v>0.36410358768324097</v>
      </c>
      <c r="S8684" s="3">
        <v>3485512.11</v>
      </c>
      <c r="T8684" s="3">
        <f t="shared" si="949"/>
        <v>-458531.38999999966</v>
      </c>
      <c r="U8684" s="4">
        <f t="shared" si="950"/>
        <v>-0.13155352083972524</v>
      </c>
      <c r="V8684" s="2" t="s">
        <v>95</v>
      </c>
      <c r="W8684" s="2" t="s">
        <v>125</v>
      </c>
      <c r="X8684" s="2" t="s">
        <v>274</v>
      </c>
      <c r="Y8684" s="2">
        <v>1</v>
      </c>
      <c r="Z8684" s="2" t="s">
        <v>14394</v>
      </c>
      <c r="AA8684" s="2" t="s">
        <v>76</v>
      </c>
      <c r="AB8684" s="2" t="s">
        <v>149</v>
      </c>
      <c r="AC8684" s="2">
        <v>5.35</v>
      </c>
      <c r="AD8684" s="3">
        <v>0</v>
      </c>
      <c r="AE8684" s="5">
        <v>0</v>
      </c>
      <c r="AF8684" s="2">
        <v>0</v>
      </c>
      <c r="AG8684" s="3">
        <f t="shared" si="951"/>
        <v>0</v>
      </c>
      <c r="AH8684" s="2" t="s">
        <v>50</v>
      </c>
      <c r="AI8684" s="3">
        <v>0</v>
      </c>
    </row>
    <row r="8685" spans="1:35" x14ac:dyDescent="0.3">
      <c r="A8685" s="2" t="s">
        <v>16248</v>
      </c>
      <c r="B8685" s="2" t="s">
        <v>3828</v>
      </c>
      <c r="C8685" s="2" t="s">
        <v>287</v>
      </c>
      <c r="D8685" s="2" t="s">
        <v>104</v>
      </c>
      <c r="E8685" s="2">
        <v>2021</v>
      </c>
      <c r="F8685" s="2" t="s">
        <v>55</v>
      </c>
      <c r="G8685" s="2" t="s">
        <v>69</v>
      </c>
      <c r="H8685" s="2" t="s">
        <v>272</v>
      </c>
      <c r="I8685" s="2" t="s">
        <v>71</v>
      </c>
      <c r="J8685" s="2" t="s">
        <v>72</v>
      </c>
      <c r="K8685" s="3">
        <v>1508365.44</v>
      </c>
      <c r="L8685" s="3">
        <v>577744.25</v>
      </c>
      <c r="M8685" s="3">
        <f t="shared" si="945"/>
        <v>930621.19</v>
      </c>
      <c r="N8685" s="3">
        <v>207751.67</v>
      </c>
      <c r="O8685" s="3">
        <f t="shared" si="946"/>
        <v>722869.5199999999</v>
      </c>
      <c r="P8685" s="3">
        <v>570562.44999999995</v>
      </c>
      <c r="Q8685" s="4">
        <f t="shared" si="947"/>
        <v>0.6169732913000181</v>
      </c>
      <c r="R8685" s="4">
        <f t="shared" si="948"/>
        <v>0.37826539568554418</v>
      </c>
      <c r="S8685" s="3">
        <v>1513316.1</v>
      </c>
      <c r="T8685" s="3">
        <f t="shared" si="949"/>
        <v>-4950.660000000149</v>
      </c>
      <c r="U8685" s="4">
        <f t="shared" si="950"/>
        <v>-3.2713984870709751E-3</v>
      </c>
      <c r="V8685" s="2" t="s">
        <v>95</v>
      </c>
      <c r="W8685" s="2" t="s">
        <v>134</v>
      </c>
      <c r="X8685" s="2" t="s">
        <v>274</v>
      </c>
      <c r="Y8685" s="2">
        <v>1</v>
      </c>
      <c r="Z8685" s="2" t="s">
        <v>8828</v>
      </c>
      <c r="AA8685" s="2" t="s">
        <v>76</v>
      </c>
      <c r="AB8685" s="2" t="s">
        <v>49</v>
      </c>
      <c r="AC8685" s="2">
        <v>7.19</v>
      </c>
      <c r="AD8685" s="3">
        <v>0</v>
      </c>
      <c r="AE8685" s="5">
        <v>0</v>
      </c>
      <c r="AF8685" s="2">
        <v>0</v>
      </c>
      <c r="AG8685" s="3">
        <f t="shared" si="951"/>
        <v>0</v>
      </c>
      <c r="AH8685" s="2" t="s">
        <v>50</v>
      </c>
      <c r="AI8685" s="3">
        <v>0</v>
      </c>
    </row>
    <row r="8686" spans="1:35" x14ac:dyDescent="0.3">
      <c r="A8686" s="2" t="s">
        <v>16249</v>
      </c>
      <c r="B8686" s="2" t="s">
        <v>991</v>
      </c>
      <c r="C8686" s="2" t="s">
        <v>329</v>
      </c>
      <c r="D8686" s="2" t="s">
        <v>38</v>
      </c>
      <c r="E8686" s="2">
        <v>2021</v>
      </c>
      <c r="F8686" s="2" t="s">
        <v>58</v>
      </c>
      <c r="G8686" s="2" t="s">
        <v>69</v>
      </c>
      <c r="H8686" s="2" t="s">
        <v>165</v>
      </c>
      <c r="I8686" s="2" t="s">
        <v>42</v>
      </c>
      <c r="J8686" s="2" t="s">
        <v>166</v>
      </c>
      <c r="K8686" s="3">
        <v>2134786.38</v>
      </c>
      <c r="L8686" s="3">
        <v>1210214.07</v>
      </c>
      <c r="M8686" s="3">
        <f t="shared" si="945"/>
        <v>924572.30999999982</v>
      </c>
      <c r="N8686" s="3">
        <v>205108.42</v>
      </c>
      <c r="O8686" s="3">
        <f t="shared" si="946"/>
        <v>719463.88999999978</v>
      </c>
      <c r="P8686" s="3">
        <v>538878.93000000005</v>
      </c>
      <c r="Q8686" s="4">
        <f t="shared" si="947"/>
        <v>0.43309828030662245</v>
      </c>
      <c r="R8686" s="4">
        <f t="shared" si="948"/>
        <v>0.25242756607806355</v>
      </c>
      <c r="S8686" s="3">
        <v>2531058.77</v>
      </c>
      <c r="T8686" s="3">
        <f t="shared" si="949"/>
        <v>-396272.39000000013</v>
      </c>
      <c r="U8686" s="4">
        <f t="shared" si="950"/>
        <v>-0.15656388334277996</v>
      </c>
      <c r="V8686" s="2" t="s">
        <v>73</v>
      </c>
      <c r="W8686" s="2" t="s">
        <v>207</v>
      </c>
      <c r="X8686" s="2" t="s">
        <v>167</v>
      </c>
      <c r="Y8686" s="2">
        <v>17.2</v>
      </c>
      <c r="Z8686" s="2" t="s">
        <v>16250</v>
      </c>
      <c r="AA8686" s="2" t="s">
        <v>63</v>
      </c>
      <c r="AB8686" s="2" t="s">
        <v>49</v>
      </c>
      <c r="AC8686" s="2">
        <v>8.1199999999999992</v>
      </c>
      <c r="AD8686" s="3">
        <v>0</v>
      </c>
      <c r="AE8686" s="5">
        <v>0</v>
      </c>
      <c r="AF8686" s="2">
        <v>0</v>
      </c>
      <c r="AG8686" s="3">
        <f t="shared" si="951"/>
        <v>0</v>
      </c>
      <c r="AH8686" s="2" t="s">
        <v>50</v>
      </c>
      <c r="AI8686" s="3">
        <v>0</v>
      </c>
    </row>
    <row r="8687" spans="1:35" x14ac:dyDescent="0.3">
      <c r="A8687" s="2" t="s">
        <v>16251</v>
      </c>
      <c r="B8687" s="2" t="s">
        <v>6448</v>
      </c>
      <c r="C8687" s="2" t="s">
        <v>956</v>
      </c>
      <c r="D8687" s="2" t="s">
        <v>104</v>
      </c>
      <c r="E8687" s="2">
        <v>2022</v>
      </c>
      <c r="F8687" s="2" t="s">
        <v>55</v>
      </c>
      <c r="G8687" s="2" t="s">
        <v>93</v>
      </c>
      <c r="H8687" s="2" t="s">
        <v>221</v>
      </c>
      <c r="I8687" s="2" t="s">
        <v>131</v>
      </c>
      <c r="J8687" s="2" t="s">
        <v>544</v>
      </c>
      <c r="K8687" s="3">
        <v>9257015.4100000001</v>
      </c>
      <c r="L8687" s="3">
        <v>4609519.62</v>
      </c>
      <c r="M8687" s="3">
        <f t="shared" si="945"/>
        <v>4647495.79</v>
      </c>
      <c r="N8687" s="3">
        <v>1885810.64</v>
      </c>
      <c r="O8687" s="3">
        <f t="shared" si="946"/>
        <v>2761685.1500000004</v>
      </c>
      <c r="P8687" s="3">
        <v>2075073.72</v>
      </c>
      <c r="Q8687" s="4">
        <f t="shared" si="947"/>
        <v>0.50205121026151556</v>
      </c>
      <c r="R8687" s="4">
        <f t="shared" si="948"/>
        <v>0.22416228428855992</v>
      </c>
      <c r="S8687" s="3">
        <v>9331631.7300000004</v>
      </c>
      <c r="T8687" s="3">
        <f t="shared" si="949"/>
        <v>-74616.320000000298</v>
      </c>
      <c r="U8687" s="4">
        <f t="shared" si="950"/>
        <v>-7.9960635137495181E-3</v>
      </c>
      <c r="V8687" s="2" t="s">
        <v>73</v>
      </c>
      <c r="W8687" s="2" t="s">
        <v>134</v>
      </c>
      <c r="X8687" s="2" t="s">
        <v>222</v>
      </c>
      <c r="Y8687" s="2">
        <v>18.899999999999999</v>
      </c>
      <c r="Z8687" s="2" t="s">
        <v>11371</v>
      </c>
      <c r="AA8687" s="2" t="s">
        <v>224</v>
      </c>
      <c r="AB8687" s="2" t="s">
        <v>242</v>
      </c>
      <c r="AC8687" s="2">
        <v>2.2799999999999998</v>
      </c>
      <c r="AD8687" s="3">
        <v>0</v>
      </c>
      <c r="AE8687" s="5">
        <v>0</v>
      </c>
      <c r="AF8687" s="2">
        <v>0</v>
      </c>
      <c r="AG8687" s="3">
        <f t="shared" si="951"/>
        <v>0</v>
      </c>
      <c r="AH8687" s="2" t="s">
        <v>50</v>
      </c>
      <c r="AI8687" s="3">
        <v>0</v>
      </c>
    </row>
    <row r="8688" spans="1:35" x14ac:dyDescent="0.3">
      <c r="A8688" s="2" t="s">
        <v>16252</v>
      </c>
      <c r="B8688" s="2" t="s">
        <v>2933</v>
      </c>
      <c r="C8688" s="2" t="s">
        <v>411</v>
      </c>
      <c r="D8688" s="2" t="s">
        <v>54</v>
      </c>
      <c r="E8688" s="2">
        <v>2022</v>
      </c>
      <c r="F8688" s="2" t="s">
        <v>82</v>
      </c>
      <c r="G8688" s="2" t="s">
        <v>56</v>
      </c>
      <c r="H8688" s="2" t="s">
        <v>123</v>
      </c>
      <c r="I8688" s="2" t="s">
        <v>178</v>
      </c>
      <c r="J8688" s="2" t="s">
        <v>179</v>
      </c>
      <c r="K8688" s="3">
        <v>5055045.8</v>
      </c>
      <c r="L8688" s="3">
        <v>1752958.37</v>
      </c>
      <c r="M8688" s="3">
        <f t="shared" si="945"/>
        <v>3302087.4299999997</v>
      </c>
      <c r="N8688" s="3">
        <v>810292.43</v>
      </c>
      <c r="O8688" s="3">
        <f t="shared" si="946"/>
        <v>2491794.9999999995</v>
      </c>
      <c r="P8688" s="3">
        <v>1820432.76</v>
      </c>
      <c r="Q8688" s="4">
        <f t="shared" si="947"/>
        <v>0.65322601627071308</v>
      </c>
      <c r="R8688" s="4">
        <f t="shared" si="948"/>
        <v>0.36012191224854978</v>
      </c>
      <c r="S8688" s="3">
        <v>5577694.7999999998</v>
      </c>
      <c r="T8688" s="3">
        <f t="shared" si="949"/>
        <v>-522649</v>
      </c>
      <c r="U8688" s="4">
        <f t="shared" si="950"/>
        <v>-9.3703405930349579E-2</v>
      </c>
      <c r="V8688" s="2" t="s">
        <v>124</v>
      </c>
      <c r="W8688" s="2" t="s">
        <v>125</v>
      </c>
      <c r="X8688" s="2" t="s">
        <v>126</v>
      </c>
      <c r="Y8688" s="2">
        <v>1.34</v>
      </c>
      <c r="Z8688" s="2" t="s">
        <v>16253</v>
      </c>
      <c r="AA8688" s="2" t="s">
        <v>224</v>
      </c>
      <c r="AB8688" s="2" t="s">
        <v>110</v>
      </c>
      <c r="AC8688" s="2">
        <v>5.2</v>
      </c>
      <c r="AD8688" s="3">
        <v>3999005.02</v>
      </c>
      <c r="AE8688" s="5">
        <v>13.47</v>
      </c>
      <c r="AF8688" s="2">
        <v>36</v>
      </c>
      <c r="AG8688" s="3">
        <f t="shared" si="951"/>
        <v>135649.3646754041</v>
      </c>
      <c r="AH8688" s="2" t="s">
        <v>50</v>
      </c>
      <c r="AI8688" s="3">
        <v>0</v>
      </c>
    </row>
    <row r="8689" spans="1:35" x14ac:dyDescent="0.3">
      <c r="A8689" s="2" t="s">
        <v>16254</v>
      </c>
      <c r="B8689" s="2" t="s">
        <v>3993</v>
      </c>
      <c r="C8689" s="2" t="s">
        <v>329</v>
      </c>
      <c r="D8689" s="2" t="s">
        <v>38</v>
      </c>
      <c r="E8689" s="2">
        <v>2021</v>
      </c>
      <c r="F8689" s="2" t="s">
        <v>39</v>
      </c>
      <c r="G8689" s="2" t="s">
        <v>114</v>
      </c>
      <c r="H8689" s="2" t="s">
        <v>234</v>
      </c>
      <c r="I8689" s="2" t="s">
        <v>71</v>
      </c>
      <c r="J8689" s="2" t="s">
        <v>228</v>
      </c>
      <c r="K8689" s="3">
        <v>4414609.75</v>
      </c>
      <c r="L8689" s="3">
        <v>2356778.2000000002</v>
      </c>
      <c r="M8689" s="3">
        <f t="shared" si="945"/>
        <v>2057831.5499999998</v>
      </c>
      <c r="N8689" s="3">
        <v>644224.84</v>
      </c>
      <c r="O8689" s="3">
        <f t="shared" si="946"/>
        <v>1413606.71</v>
      </c>
      <c r="P8689" s="3">
        <v>1085076.82</v>
      </c>
      <c r="Q8689" s="4">
        <f t="shared" si="947"/>
        <v>0.46614121440745693</v>
      </c>
      <c r="R8689" s="4">
        <f t="shared" si="948"/>
        <v>0.24579224018612292</v>
      </c>
      <c r="S8689" s="3">
        <v>4031076.86</v>
      </c>
      <c r="T8689" s="3">
        <f t="shared" si="949"/>
        <v>383532.89000000013</v>
      </c>
      <c r="U8689" s="4">
        <f t="shared" si="950"/>
        <v>9.5144028089804308E-2</v>
      </c>
      <c r="V8689" s="2" t="s">
        <v>85</v>
      </c>
      <c r="W8689" s="2" t="s">
        <v>45</v>
      </c>
      <c r="X8689" s="2" t="s">
        <v>236</v>
      </c>
      <c r="Y8689" s="2">
        <v>3.67</v>
      </c>
      <c r="Z8689" s="2" t="s">
        <v>3453</v>
      </c>
      <c r="AA8689" s="2" t="s">
        <v>148</v>
      </c>
      <c r="AB8689" s="2" t="s">
        <v>149</v>
      </c>
      <c r="AC8689" s="2">
        <v>2.0299999999999998</v>
      </c>
      <c r="AD8689" s="3">
        <v>0</v>
      </c>
      <c r="AE8689" s="5">
        <v>0</v>
      </c>
      <c r="AF8689" s="2">
        <v>0</v>
      </c>
      <c r="AG8689" s="3">
        <f t="shared" si="951"/>
        <v>0</v>
      </c>
      <c r="AH8689" s="2" t="s">
        <v>50</v>
      </c>
      <c r="AI8689" s="3">
        <v>0</v>
      </c>
    </row>
    <row r="8690" spans="1:35" x14ac:dyDescent="0.3">
      <c r="A8690" s="2" t="s">
        <v>16255</v>
      </c>
      <c r="B8690" s="2" t="s">
        <v>2827</v>
      </c>
      <c r="C8690" s="2" t="s">
        <v>956</v>
      </c>
      <c r="D8690" s="2" t="s">
        <v>104</v>
      </c>
      <c r="E8690" s="2">
        <v>2022</v>
      </c>
      <c r="F8690" s="2" t="s">
        <v>68</v>
      </c>
      <c r="G8690" s="2" t="s">
        <v>56</v>
      </c>
      <c r="H8690" s="2" t="s">
        <v>123</v>
      </c>
      <c r="I8690" s="2" t="s">
        <v>131</v>
      </c>
      <c r="J8690" s="2" t="s">
        <v>491</v>
      </c>
      <c r="K8690" s="3">
        <v>6496430.75</v>
      </c>
      <c r="L8690" s="3">
        <v>2938421.61</v>
      </c>
      <c r="M8690" s="3">
        <f t="shared" si="945"/>
        <v>3558009.14</v>
      </c>
      <c r="N8690" s="3">
        <v>987445.12</v>
      </c>
      <c r="O8690" s="3">
        <f t="shared" si="946"/>
        <v>2570564.02</v>
      </c>
      <c r="P8690" s="3">
        <v>2025247.5</v>
      </c>
      <c r="Q8690" s="4">
        <f t="shared" si="947"/>
        <v>0.54768676476694533</v>
      </c>
      <c r="R8690" s="4">
        <f t="shared" si="948"/>
        <v>0.31174772393286881</v>
      </c>
      <c r="S8690" s="3">
        <v>5736161.1799999997</v>
      </c>
      <c r="T8690" s="3">
        <f t="shared" si="949"/>
        <v>760269.5700000003</v>
      </c>
      <c r="U8690" s="4">
        <f t="shared" si="950"/>
        <v>0.1325397850832358</v>
      </c>
      <c r="V8690" s="2" t="s">
        <v>44</v>
      </c>
      <c r="W8690" s="2" t="s">
        <v>96</v>
      </c>
      <c r="X8690" s="2" t="s">
        <v>126</v>
      </c>
      <c r="Y8690" s="2">
        <v>1.34</v>
      </c>
      <c r="Z8690" s="2" t="s">
        <v>2885</v>
      </c>
      <c r="AA8690" s="2" t="s">
        <v>148</v>
      </c>
      <c r="AB8690" s="2" t="s">
        <v>306</v>
      </c>
      <c r="AC8690" s="2">
        <v>3.4</v>
      </c>
      <c r="AD8690" s="3">
        <v>0</v>
      </c>
      <c r="AE8690" s="5">
        <v>0</v>
      </c>
      <c r="AF8690" s="2">
        <v>0</v>
      </c>
      <c r="AG8690" s="3">
        <f t="shared" si="951"/>
        <v>0</v>
      </c>
      <c r="AH8690" s="2" t="s">
        <v>50</v>
      </c>
      <c r="AI8690" s="3">
        <v>0</v>
      </c>
    </row>
    <row r="8691" spans="1:35" x14ac:dyDescent="0.3">
      <c r="A8691" s="2" t="s">
        <v>16256</v>
      </c>
      <c r="B8691" s="2" t="s">
        <v>638</v>
      </c>
      <c r="C8691" s="2" t="s">
        <v>253</v>
      </c>
      <c r="D8691" s="2" t="s">
        <v>54</v>
      </c>
      <c r="E8691" s="2">
        <v>2020</v>
      </c>
      <c r="F8691" s="2" t="s">
        <v>105</v>
      </c>
      <c r="G8691" s="2" t="s">
        <v>114</v>
      </c>
      <c r="H8691" s="2" t="s">
        <v>115</v>
      </c>
      <c r="I8691" s="2" t="s">
        <v>58</v>
      </c>
      <c r="J8691" s="2" t="s">
        <v>59</v>
      </c>
      <c r="K8691" s="3">
        <v>7547139</v>
      </c>
      <c r="L8691" s="3">
        <v>4159463.24</v>
      </c>
      <c r="M8691" s="3">
        <f t="shared" si="945"/>
        <v>3387675.76</v>
      </c>
      <c r="N8691" s="3">
        <v>871347.29</v>
      </c>
      <c r="O8691" s="3">
        <f t="shared" si="946"/>
        <v>2516328.4699999997</v>
      </c>
      <c r="P8691" s="3">
        <v>1907041.56</v>
      </c>
      <c r="Q8691" s="4">
        <f t="shared" si="947"/>
        <v>0.44886887070716464</v>
      </c>
      <c r="R8691" s="4">
        <f t="shared" si="948"/>
        <v>0.25268403828258629</v>
      </c>
      <c r="S8691" s="3">
        <v>6174637</v>
      </c>
      <c r="T8691" s="3">
        <f t="shared" si="949"/>
        <v>1372502</v>
      </c>
      <c r="U8691" s="4">
        <f t="shared" si="950"/>
        <v>0.22228059722377203</v>
      </c>
      <c r="V8691" s="2" t="s">
        <v>44</v>
      </c>
      <c r="W8691" s="2" t="s">
        <v>45</v>
      </c>
      <c r="X8691" s="2" t="s">
        <v>118</v>
      </c>
      <c r="Y8691" s="2">
        <v>3.75</v>
      </c>
      <c r="Z8691" s="2" t="s">
        <v>16257</v>
      </c>
      <c r="AA8691" s="2" t="s">
        <v>48</v>
      </c>
      <c r="AB8691" s="2" t="s">
        <v>182</v>
      </c>
      <c r="AC8691" s="2">
        <v>4.71</v>
      </c>
      <c r="AD8691" s="3">
        <v>0</v>
      </c>
      <c r="AE8691" s="5">
        <v>0</v>
      </c>
      <c r="AF8691" s="2">
        <v>0</v>
      </c>
      <c r="AG8691" s="3">
        <f t="shared" si="951"/>
        <v>0</v>
      </c>
      <c r="AH8691" s="2" t="s">
        <v>50</v>
      </c>
      <c r="AI8691" s="3">
        <v>0</v>
      </c>
    </row>
    <row r="8692" spans="1:35" x14ac:dyDescent="0.3">
      <c r="A8692" s="2" t="s">
        <v>16258</v>
      </c>
      <c r="B8692" s="2" t="s">
        <v>8874</v>
      </c>
      <c r="C8692" s="2" t="s">
        <v>292</v>
      </c>
      <c r="D8692" s="2" t="s">
        <v>81</v>
      </c>
      <c r="E8692" s="2">
        <v>2022</v>
      </c>
      <c r="F8692" s="2" t="s">
        <v>58</v>
      </c>
      <c r="G8692" s="2" t="s">
        <v>114</v>
      </c>
      <c r="H8692" s="2" t="s">
        <v>190</v>
      </c>
      <c r="I8692" s="2" t="s">
        <v>39</v>
      </c>
      <c r="J8692" s="2" t="s">
        <v>566</v>
      </c>
      <c r="K8692" s="3">
        <v>4825162.45</v>
      </c>
      <c r="L8692" s="3">
        <v>2218798.59</v>
      </c>
      <c r="M8692" s="3">
        <f t="shared" si="945"/>
        <v>2606363.8600000003</v>
      </c>
      <c r="N8692" s="3">
        <v>782409.42</v>
      </c>
      <c r="O8692" s="3">
        <f t="shared" si="946"/>
        <v>1823954.4400000004</v>
      </c>
      <c r="P8692" s="3">
        <v>1391509.4</v>
      </c>
      <c r="Q8692" s="4">
        <f t="shared" si="947"/>
        <v>0.54016085199369823</v>
      </c>
      <c r="R8692" s="4">
        <f t="shared" si="948"/>
        <v>0.28838602107582922</v>
      </c>
      <c r="S8692" s="3">
        <v>5373962.8099999996</v>
      </c>
      <c r="T8692" s="3">
        <f t="shared" si="949"/>
        <v>-548800.3599999994</v>
      </c>
      <c r="U8692" s="4">
        <f t="shared" si="950"/>
        <v>-0.10212209860827069</v>
      </c>
      <c r="V8692" s="2" t="s">
        <v>124</v>
      </c>
      <c r="W8692" s="2" t="s">
        <v>117</v>
      </c>
      <c r="X8692" s="2" t="s">
        <v>192</v>
      </c>
      <c r="Y8692" s="2">
        <v>3.64</v>
      </c>
      <c r="Z8692" s="2" t="s">
        <v>7480</v>
      </c>
      <c r="AA8692" s="2" t="s">
        <v>99</v>
      </c>
      <c r="AB8692" s="2" t="s">
        <v>182</v>
      </c>
      <c r="AC8692" s="2">
        <v>3.55</v>
      </c>
      <c r="AD8692" s="3">
        <v>0</v>
      </c>
      <c r="AE8692" s="5">
        <v>0</v>
      </c>
      <c r="AF8692" s="2">
        <v>0</v>
      </c>
      <c r="AG8692" s="3">
        <f t="shared" si="951"/>
        <v>0</v>
      </c>
      <c r="AH8692" s="2" t="s">
        <v>50</v>
      </c>
      <c r="AI8692" s="3">
        <v>0</v>
      </c>
    </row>
    <row r="8693" spans="1:35" x14ac:dyDescent="0.3">
      <c r="A8693" s="2" t="s">
        <v>16259</v>
      </c>
      <c r="B8693" s="2" t="s">
        <v>1482</v>
      </c>
      <c r="C8693" s="2" t="s">
        <v>536</v>
      </c>
      <c r="D8693" s="2" t="s">
        <v>81</v>
      </c>
      <c r="E8693" s="2">
        <v>2024</v>
      </c>
      <c r="F8693" s="2" t="s">
        <v>55</v>
      </c>
      <c r="G8693" s="2" t="s">
        <v>56</v>
      </c>
      <c r="H8693" s="2" t="s">
        <v>153</v>
      </c>
      <c r="I8693" s="2" t="s">
        <v>55</v>
      </c>
      <c r="J8693" s="2" t="s">
        <v>154</v>
      </c>
      <c r="K8693" s="3">
        <v>518906.94</v>
      </c>
      <c r="L8693" s="3">
        <v>236157.62</v>
      </c>
      <c r="M8693" s="3">
        <f t="shared" si="945"/>
        <v>282749.32</v>
      </c>
      <c r="N8693" s="3">
        <v>83338.55</v>
      </c>
      <c r="O8693" s="3">
        <f t="shared" si="946"/>
        <v>199410.77000000002</v>
      </c>
      <c r="P8693" s="3">
        <v>151269.6</v>
      </c>
      <c r="Q8693" s="4">
        <f t="shared" si="947"/>
        <v>0.54489408062262568</v>
      </c>
      <c r="R8693" s="4">
        <f t="shared" si="948"/>
        <v>0.29151585446130285</v>
      </c>
      <c r="S8693" s="3">
        <v>455618.95</v>
      </c>
      <c r="T8693" s="3">
        <f t="shared" si="949"/>
        <v>63287.989999999991</v>
      </c>
      <c r="U8693" s="4">
        <f t="shared" si="950"/>
        <v>0.13890552620781024</v>
      </c>
      <c r="V8693" s="2" t="s">
        <v>107</v>
      </c>
      <c r="W8693" s="2" t="s">
        <v>117</v>
      </c>
      <c r="X8693" s="2" t="s">
        <v>155</v>
      </c>
      <c r="Y8693" s="2">
        <v>7.24</v>
      </c>
      <c r="Z8693" s="2" t="s">
        <v>16260</v>
      </c>
      <c r="AA8693" s="2" t="s">
        <v>48</v>
      </c>
      <c r="AB8693" s="2" t="s">
        <v>306</v>
      </c>
      <c r="AC8693" s="2">
        <v>2.62</v>
      </c>
      <c r="AD8693" s="3">
        <v>0</v>
      </c>
      <c r="AE8693" s="5">
        <v>0</v>
      </c>
      <c r="AF8693" s="2">
        <v>0</v>
      </c>
      <c r="AG8693" s="3">
        <f t="shared" si="951"/>
        <v>0</v>
      </c>
      <c r="AH8693" s="2" t="s">
        <v>50</v>
      </c>
      <c r="AI8693" s="3">
        <v>0</v>
      </c>
    </row>
    <row r="8694" spans="1:35" x14ac:dyDescent="0.3">
      <c r="A8694" s="2" t="s">
        <v>16261</v>
      </c>
      <c r="B8694" s="2" t="s">
        <v>547</v>
      </c>
      <c r="C8694" s="2" t="s">
        <v>227</v>
      </c>
      <c r="D8694" s="2" t="s">
        <v>104</v>
      </c>
      <c r="E8694" s="2">
        <v>2023</v>
      </c>
      <c r="F8694" s="2" t="s">
        <v>82</v>
      </c>
      <c r="G8694" s="2" t="s">
        <v>56</v>
      </c>
      <c r="H8694" s="2" t="s">
        <v>262</v>
      </c>
      <c r="I8694" s="2" t="s">
        <v>39</v>
      </c>
      <c r="J8694" s="2" t="s">
        <v>116</v>
      </c>
      <c r="K8694" s="3">
        <v>3646602.48</v>
      </c>
      <c r="L8694" s="3">
        <v>1300635.6000000001</v>
      </c>
      <c r="M8694" s="3">
        <f t="shared" si="945"/>
        <v>2345966.88</v>
      </c>
      <c r="N8694" s="3">
        <v>454474.71</v>
      </c>
      <c r="O8694" s="3">
        <f t="shared" si="946"/>
        <v>1891492.17</v>
      </c>
      <c r="P8694" s="3">
        <v>1361108.33</v>
      </c>
      <c r="Q8694" s="4">
        <f t="shared" si="947"/>
        <v>0.64332948076095198</v>
      </c>
      <c r="R8694" s="4">
        <f t="shared" si="948"/>
        <v>0.37325382666881751</v>
      </c>
      <c r="S8694" s="3">
        <v>4021325.88</v>
      </c>
      <c r="T8694" s="3">
        <f t="shared" si="949"/>
        <v>-374723.39999999991</v>
      </c>
      <c r="U8694" s="4">
        <f t="shared" si="950"/>
        <v>-9.3184042075197329E-2</v>
      </c>
      <c r="V8694" s="2" t="s">
        <v>95</v>
      </c>
      <c r="W8694" s="2" t="s">
        <v>117</v>
      </c>
      <c r="X8694" s="2" t="s">
        <v>264</v>
      </c>
      <c r="Y8694" s="2">
        <v>83.5</v>
      </c>
      <c r="Z8694" s="2" t="s">
        <v>16262</v>
      </c>
      <c r="AA8694" s="2" t="s">
        <v>48</v>
      </c>
      <c r="AB8694" s="2" t="s">
        <v>49</v>
      </c>
      <c r="AC8694" s="2">
        <v>3.12</v>
      </c>
      <c r="AD8694" s="3">
        <v>0</v>
      </c>
      <c r="AE8694" s="5">
        <v>0</v>
      </c>
      <c r="AF8694" s="2">
        <v>0</v>
      </c>
      <c r="AG8694" s="3">
        <f t="shared" si="951"/>
        <v>0</v>
      </c>
      <c r="AH8694" s="2" t="s">
        <v>50</v>
      </c>
      <c r="AI8694" s="3">
        <v>0</v>
      </c>
    </row>
    <row r="8695" spans="1:35" x14ac:dyDescent="0.3">
      <c r="A8695" s="2" t="s">
        <v>16263</v>
      </c>
      <c r="B8695" s="2" t="s">
        <v>968</v>
      </c>
      <c r="C8695" s="2" t="s">
        <v>152</v>
      </c>
      <c r="D8695" s="2" t="s">
        <v>38</v>
      </c>
      <c r="E8695" s="2">
        <v>2022</v>
      </c>
      <c r="F8695" s="2" t="s">
        <v>58</v>
      </c>
      <c r="G8695" s="2" t="s">
        <v>69</v>
      </c>
      <c r="H8695" s="2" t="s">
        <v>165</v>
      </c>
      <c r="I8695" s="2" t="s">
        <v>42</v>
      </c>
      <c r="J8695" s="2" t="s">
        <v>146</v>
      </c>
      <c r="K8695" s="3">
        <v>775604.66</v>
      </c>
      <c r="L8695" s="3">
        <v>386016.84</v>
      </c>
      <c r="M8695" s="3">
        <f t="shared" si="945"/>
        <v>389587.82</v>
      </c>
      <c r="N8695" s="3">
        <v>134769.69</v>
      </c>
      <c r="O8695" s="3">
        <f t="shared" si="946"/>
        <v>254818.13</v>
      </c>
      <c r="P8695" s="3">
        <v>199434.19</v>
      </c>
      <c r="Q8695" s="4">
        <f t="shared" si="947"/>
        <v>0.50230206198090666</v>
      </c>
      <c r="R8695" s="4">
        <f t="shared" si="948"/>
        <v>0.25713382124341544</v>
      </c>
      <c r="S8695" s="3">
        <v>794795.56</v>
      </c>
      <c r="T8695" s="3">
        <f t="shared" si="949"/>
        <v>-19190.900000000023</v>
      </c>
      <c r="U8695" s="4">
        <f t="shared" si="950"/>
        <v>-2.4145706098307875E-2</v>
      </c>
      <c r="V8695" s="2" t="s">
        <v>124</v>
      </c>
      <c r="W8695" s="2" t="s">
        <v>117</v>
      </c>
      <c r="X8695" s="2" t="s">
        <v>167</v>
      </c>
      <c r="Y8695" s="2">
        <v>17.2</v>
      </c>
      <c r="Z8695" s="2" t="s">
        <v>4433</v>
      </c>
      <c r="AA8695" s="2" t="s">
        <v>148</v>
      </c>
      <c r="AB8695" s="2" t="s">
        <v>306</v>
      </c>
      <c r="AC8695" s="2">
        <v>1.22</v>
      </c>
      <c r="AD8695" s="3">
        <v>0</v>
      </c>
      <c r="AE8695" s="5">
        <v>0</v>
      </c>
      <c r="AF8695" s="2">
        <v>0</v>
      </c>
      <c r="AG8695" s="3">
        <f t="shared" si="951"/>
        <v>0</v>
      </c>
      <c r="AH8695" s="2" t="s">
        <v>50</v>
      </c>
      <c r="AI8695" s="3">
        <v>0</v>
      </c>
    </row>
    <row r="8696" spans="1:35" x14ac:dyDescent="0.3">
      <c r="A8696" s="2" t="s">
        <v>16264</v>
      </c>
      <c r="B8696" s="2" t="s">
        <v>5822</v>
      </c>
      <c r="C8696" s="2" t="s">
        <v>249</v>
      </c>
      <c r="D8696" s="2" t="s">
        <v>104</v>
      </c>
      <c r="E8696" s="2">
        <v>2023</v>
      </c>
      <c r="F8696" s="2" t="s">
        <v>82</v>
      </c>
      <c r="G8696" s="2" t="s">
        <v>69</v>
      </c>
      <c r="H8696" s="2" t="s">
        <v>165</v>
      </c>
      <c r="I8696" s="2" t="s">
        <v>39</v>
      </c>
      <c r="J8696" s="2" t="s">
        <v>273</v>
      </c>
      <c r="K8696" s="3">
        <v>1419489.08</v>
      </c>
      <c r="L8696" s="3">
        <v>574492.85</v>
      </c>
      <c r="M8696" s="3">
        <f t="shared" si="945"/>
        <v>844996.2300000001</v>
      </c>
      <c r="N8696" s="3">
        <v>118476.79</v>
      </c>
      <c r="O8696" s="3">
        <f t="shared" si="946"/>
        <v>726519.44000000006</v>
      </c>
      <c r="P8696" s="3">
        <v>522695.53</v>
      </c>
      <c r="Q8696" s="4">
        <f t="shared" si="947"/>
        <v>0.59528195172871645</v>
      </c>
      <c r="R8696" s="4">
        <f t="shared" si="948"/>
        <v>0.36822793310956642</v>
      </c>
      <c r="S8696" s="3">
        <v>1461427.42</v>
      </c>
      <c r="T8696" s="3">
        <f t="shared" si="949"/>
        <v>-41938.339999999851</v>
      </c>
      <c r="U8696" s="4">
        <f t="shared" si="950"/>
        <v>-2.8696833948825082E-2</v>
      </c>
      <c r="V8696" s="2" t="s">
        <v>133</v>
      </c>
      <c r="W8696" s="2" t="s">
        <v>96</v>
      </c>
      <c r="X8696" s="2" t="s">
        <v>167</v>
      </c>
      <c r="Y8696" s="2">
        <v>17.2</v>
      </c>
      <c r="Z8696" s="2" t="s">
        <v>5511</v>
      </c>
      <c r="AA8696" s="2" t="s">
        <v>76</v>
      </c>
      <c r="AB8696" s="2" t="s">
        <v>182</v>
      </c>
      <c r="AC8696" s="2">
        <v>4.21</v>
      </c>
      <c r="AD8696" s="3">
        <v>0</v>
      </c>
      <c r="AE8696" s="5">
        <v>0</v>
      </c>
      <c r="AF8696" s="2">
        <v>0</v>
      </c>
      <c r="AG8696" s="3">
        <f t="shared" si="951"/>
        <v>0</v>
      </c>
      <c r="AH8696" s="2" t="s">
        <v>50</v>
      </c>
      <c r="AI8696" s="3">
        <v>0</v>
      </c>
    </row>
    <row r="8697" spans="1:35" x14ac:dyDescent="0.3">
      <c r="A8697" s="2" t="s">
        <v>16265</v>
      </c>
      <c r="B8697" s="2" t="s">
        <v>1084</v>
      </c>
      <c r="C8697" s="2" t="s">
        <v>333</v>
      </c>
      <c r="D8697" s="2" t="s">
        <v>54</v>
      </c>
      <c r="E8697" s="2">
        <v>2024</v>
      </c>
      <c r="F8697" s="2" t="s">
        <v>105</v>
      </c>
      <c r="G8697" s="2" t="s">
        <v>93</v>
      </c>
      <c r="H8697" s="2" t="s">
        <v>221</v>
      </c>
      <c r="I8697" s="2" t="s">
        <v>55</v>
      </c>
      <c r="J8697" s="2" t="s">
        <v>84</v>
      </c>
      <c r="K8697" s="3">
        <v>1123522.3999999999</v>
      </c>
      <c r="L8697" s="3">
        <v>504292.39</v>
      </c>
      <c r="M8697" s="3">
        <f t="shared" si="945"/>
        <v>619230.00999999989</v>
      </c>
      <c r="N8697" s="3">
        <v>221098.62</v>
      </c>
      <c r="O8697" s="3">
        <f t="shared" si="946"/>
        <v>398131.3899999999</v>
      </c>
      <c r="P8697" s="3">
        <v>304499.34000000003</v>
      </c>
      <c r="Q8697" s="4">
        <f t="shared" si="947"/>
        <v>0.55115056896061876</v>
      </c>
      <c r="R8697" s="4">
        <f t="shared" si="948"/>
        <v>0.27102204637842559</v>
      </c>
      <c r="S8697" s="3">
        <v>1057125.97</v>
      </c>
      <c r="T8697" s="3">
        <f t="shared" si="949"/>
        <v>66396.429999999935</v>
      </c>
      <c r="U8697" s="4">
        <f t="shared" si="950"/>
        <v>6.2808437106128365E-2</v>
      </c>
      <c r="V8697" s="2" t="s">
        <v>95</v>
      </c>
      <c r="W8697" s="2" t="s">
        <v>96</v>
      </c>
      <c r="X8697" s="2" t="s">
        <v>222</v>
      </c>
      <c r="Y8697" s="2">
        <v>18.899999999999999</v>
      </c>
      <c r="Z8697" s="2" t="s">
        <v>16266</v>
      </c>
      <c r="AA8697" s="2" t="s">
        <v>99</v>
      </c>
      <c r="AB8697" s="2" t="s">
        <v>77</v>
      </c>
      <c r="AC8697" s="2">
        <v>7.6</v>
      </c>
      <c r="AD8697" s="3">
        <v>0</v>
      </c>
      <c r="AE8697" s="5">
        <v>0</v>
      </c>
      <c r="AF8697" s="2">
        <v>0</v>
      </c>
      <c r="AG8697" s="3">
        <f t="shared" si="951"/>
        <v>0</v>
      </c>
      <c r="AH8697" s="2" t="s">
        <v>50</v>
      </c>
      <c r="AI8697" s="3">
        <v>0</v>
      </c>
    </row>
    <row r="8698" spans="1:35" x14ac:dyDescent="0.3">
      <c r="A8698" s="2" t="s">
        <v>16267</v>
      </c>
      <c r="B8698" s="2" t="s">
        <v>5309</v>
      </c>
      <c r="C8698" s="2" t="s">
        <v>245</v>
      </c>
      <c r="D8698" s="2" t="s">
        <v>38</v>
      </c>
      <c r="E8698" s="2">
        <v>2023</v>
      </c>
      <c r="F8698" s="2" t="s">
        <v>39</v>
      </c>
      <c r="G8698" s="2" t="s">
        <v>56</v>
      </c>
      <c r="H8698" s="2" t="s">
        <v>153</v>
      </c>
      <c r="I8698" s="2" t="s">
        <v>58</v>
      </c>
      <c r="J8698" s="2" t="s">
        <v>106</v>
      </c>
      <c r="K8698" s="3">
        <v>3551243.26</v>
      </c>
      <c r="L8698" s="3">
        <v>1827350.81</v>
      </c>
      <c r="M8698" s="3">
        <f t="shared" si="945"/>
        <v>1723892.4499999997</v>
      </c>
      <c r="N8698" s="3">
        <v>522449.93</v>
      </c>
      <c r="O8698" s="3">
        <f t="shared" si="946"/>
        <v>1201442.5199999998</v>
      </c>
      <c r="P8698" s="3">
        <v>858039.66</v>
      </c>
      <c r="Q8698" s="4">
        <f t="shared" si="947"/>
        <v>0.48543350139297409</v>
      </c>
      <c r="R8698" s="4">
        <f t="shared" si="948"/>
        <v>0.24161669510637807</v>
      </c>
      <c r="S8698" s="3">
        <v>4160049.25</v>
      </c>
      <c r="T8698" s="3">
        <f t="shared" si="949"/>
        <v>-608805.99000000022</v>
      </c>
      <c r="U8698" s="4">
        <f t="shared" si="950"/>
        <v>-0.1463458611697927</v>
      </c>
      <c r="V8698" s="2" t="s">
        <v>95</v>
      </c>
      <c r="W8698" s="2" t="s">
        <v>60</v>
      </c>
      <c r="X8698" s="2" t="s">
        <v>155</v>
      </c>
      <c r="Y8698" s="2">
        <v>7.24</v>
      </c>
      <c r="Z8698" s="2" t="s">
        <v>16268</v>
      </c>
      <c r="AA8698" s="2" t="s">
        <v>148</v>
      </c>
      <c r="AB8698" s="2" t="s">
        <v>242</v>
      </c>
      <c r="AC8698" s="2">
        <v>3.01</v>
      </c>
      <c r="AD8698" s="3">
        <v>0</v>
      </c>
      <c r="AE8698" s="5">
        <v>0</v>
      </c>
      <c r="AF8698" s="2">
        <v>0</v>
      </c>
      <c r="AG8698" s="3">
        <f t="shared" si="951"/>
        <v>0</v>
      </c>
      <c r="AH8698" s="2" t="s">
        <v>50</v>
      </c>
      <c r="AI8698" s="3">
        <v>0</v>
      </c>
    </row>
    <row r="8699" spans="1:35" x14ac:dyDescent="0.3">
      <c r="A8699" s="2" t="s">
        <v>16269</v>
      </c>
      <c r="B8699" s="2" t="s">
        <v>3222</v>
      </c>
      <c r="C8699" s="2" t="s">
        <v>80</v>
      </c>
      <c r="D8699" s="2" t="s">
        <v>81</v>
      </c>
      <c r="E8699" s="2">
        <v>2020</v>
      </c>
      <c r="F8699" s="2" t="s">
        <v>58</v>
      </c>
      <c r="G8699" s="2" t="s">
        <v>40</v>
      </c>
      <c r="H8699" s="2" t="s">
        <v>83</v>
      </c>
      <c r="I8699" s="2" t="s">
        <v>39</v>
      </c>
      <c r="J8699" s="2" t="s">
        <v>116</v>
      </c>
      <c r="K8699" s="3">
        <v>7685745.4800000004</v>
      </c>
      <c r="L8699" s="3">
        <v>2234632.48</v>
      </c>
      <c r="M8699" s="3">
        <f t="shared" si="945"/>
        <v>5451113</v>
      </c>
      <c r="N8699" s="3">
        <v>1054989.54</v>
      </c>
      <c r="O8699" s="3">
        <f t="shared" si="946"/>
        <v>4396123.46</v>
      </c>
      <c r="P8699" s="3">
        <v>3473973.96</v>
      </c>
      <c r="Q8699" s="4">
        <f t="shared" si="947"/>
        <v>0.70924974216034009</v>
      </c>
      <c r="R8699" s="4">
        <f t="shared" si="948"/>
        <v>0.45200221228247073</v>
      </c>
      <c r="S8699" s="3">
        <v>7667014.96</v>
      </c>
      <c r="T8699" s="3">
        <f t="shared" si="949"/>
        <v>18730.520000000484</v>
      </c>
      <c r="U8699" s="4">
        <f t="shared" si="950"/>
        <v>2.4430003199055299E-3</v>
      </c>
      <c r="V8699" s="2" t="s">
        <v>95</v>
      </c>
      <c r="W8699" s="2" t="s">
        <v>207</v>
      </c>
      <c r="X8699" s="2" t="s">
        <v>86</v>
      </c>
      <c r="Y8699" s="2">
        <v>0.92</v>
      </c>
      <c r="Z8699" s="2" t="s">
        <v>4303</v>
      </c>
      <c r="AA8699" s="2" t="s">
        <v>141</v>
      </c>
      <c r="AB8699" s="2" t="s">
        <v>306</v>
      </c>
      <c r="AC8699" s="2">
        <v>3.23</v>
      </c>
      <c r="AD8699" s="3">
        <v>0</v>
      </c>
      <c r="AE8699" s="5">
        <v>0</v>
      </c>
      <c r="AF8699" s="2">
        <v>0</v>
      </c>
      <c r="AG8699" s="3">
        <f t="shared" si="951"/>
        <v>0</v>
      </c>
      <c r="AH8699" s="2" t="s">
        <v>50</v>
      </c>
      <c r="AI8699" s="3">
        <v>0</v>
      </c>
    </row>
    <row r="8700" spans="1:35" x14ac:dyDescent="0.3">
      <c r="A8700" s="2" t="s">
        <v>16270</v>
      </c>
      <c r="B8700" s="2" t="s">
        <v>1675</v>
      </c>
      <c r="C8700" s="2" t="s">
        <v>176</v>
      </c>
      <c r="D8700" s="2" t="s">
        <v>104</v>
      </c>
      <c r="E8700" s="2">
        <v>2020</v>
      </c>
      <c r="F8700" s="2" t="s">
        <v>58</v>
      </c>
      <c r="G8700" s="2" t="s">
        <v>56</v>
      </c>
      <c r="H8700" s="2" t="s">
        <v>262</v>
      </c>
      <c r="I8700" s="2" t="s">
        <v>71</v>
      </c>
      <c r="J8700" s="2" t="s">
        <v>72</v>
      </c>
      <c r="K8700" s="3">
        <v>7862259.4900000002</v>
      </c>
      <c r="L8700" s="3">
        <v>4127425.82</v>
      </c>
      <c r="M8700" s="3">
        <f t="shared" si="945"/>
        <v>3734833.6700000004</v>
      </c>
      <c r="N8700" s="3">
        <v>925978.51</v>
      </c>
      <c r="O8700" s="3">
        <f t="shared" si="946"/>
        <v>2808855.16</v>
      </c>
      <c r="P8700" s="3">
        <v>2206573.41</v>
      </c>
      <c r="Q8700" s="4">
        <f t="shared" si="947"/>
        <v>0.47503312180809237</v>
      </c>
      <c r="R8700" s="4">
        <f t="shared" si="948"/>
        <v>0.2806538518356636</v>
      </c>
      <c r="S8700" s="3">
        <v>7142212.4699999997</v>
      </c>
      <c r="T8700" s="3">
        <f t="shared" si="949"/>
        <v>720047.02000000048</v>
      </c>
      <c r="U8700" s="4">
        <f t="shared" si="950"/>
        <v>0.10081568183871188</v>
      </c>
      <c r="V8700" s="2" t="s">
        <v>44</v>
      </c>
      <c r="W8700" s="2" t="s">
        <v>207</v>
      </c>
      <c r="X8700" s="2" t="s">
        <v>264</v>
      </c>
      <c r="Y8700" s="2">
        <v>83.5</v>
      </c>
      <c r="Z8700" s="2" t="s">
        <v>4576</v>
      </c>
      <c r="AA8700" s="2" t="s">
        <v>141</v>
      </c>
      <c r="AB8700" s="2" t="s">
        <v>142</v>
      </c>
      <c r="AC8700" s="2">
        <v>3.73</v>
      </c>
      <c r="AD8700" s="3">
        <v>0</v>
      </c>
      <c r="AE8700" s="5">
        <v>0</v>
      </c>
      <c r="AF8700" s="2">
        <v>0</v>
      </c>
      <c r="AG8700" s="3">
        <f t="shared" si="951"/>
        <v>0</v>
      </c>
      <c r="AH8700" s="2" t="s">
        <v>50</v>
      </c>
      <c r="AI8700" s="3">
        <v>0</v>
      </c>
    </row>
    <row r="8701" spans="1:35" x14ac:dyDescent="0.3">
      <c r="A8701" s="2" t="s">
        <v>16271</v>
      </c>
      <c r="B8701" s="2" t="s">
        <v>705</v>
      </c>
      <c r="C8701" s="2" t="s">
        <v>201</v>
      </c>
      <c r="D8701" s="2" t="s">
        <v>54</v>
      </c>
      <c r="E8701" s="2">
        <v>2020</v>
      </c>
      <c r="F8701" s="2" t="s">
        <v>82</v>
      </c>
      <c r="G8701" s="2" t="s">
        <v>56</v>
      </c>
      <c r="H8701" s="2" t="s">
        <v>153</v>
      </c>
      <c r="I8701" s="2" t="s">
        <v>42</v>
      </c>
      <c r="J8701" s="2" t="s">
        <v>146</v>
      </c>
      <c r="K8701" s="3">
        <v>4323821.96</v>
      </c>
      <c r="L8701" s="3">
        <v>1423648.51</v>
      </c>
      <c r="M8701" s="3">
        <f t="shared" si="945"/>
        <v>2900173.45</v>
      </c>
      <c r="N8701" s="3">
        <v>359469.44</v>
      </c>
      <c r="O8701" s="3">
        <f t="shared" si="946"/>
        <v>2540704.0100000002</v>
      </c>
      <c r="P8701" s="3">
        <v>1902093.07</v>
      </c>
      <c r="Q8701" s="4">
        <f t="shared" si="947"/>
        <v>0.67074303170429339</v>
      </c>
      <c r="R8701" s="4">
        <f t="shared" si="948"/>
        <v>0.43991012756686221</v>
      </c>
      <c r="S8701" s="3">
        <v>4702865.91</v>
      </c>
      <c r="T8701" s="3">
        <f t="shared" si="949"/>
        <v>-379043.95000000019</v>
      </c>
      <c r="U8701" s="4">
        <f t="shared" si="950"/>
        <v>-8.0598502541613007E-2</v>
      </c>
      <c r="V8701" s="2" t="s">
        <v>73</v>
      </c>
      <c r="W8701" s="2" t="s">
        <v>60</v>
      </c>
      <c r="X8701" s="2" t="s">
        <v>155</v>
      </c>
      <c r="Y8701" s="2">
        <v>7.24</v>
      </c>
      <c r="Z8701" s="2" t="s">
        <v>15034</v>
      </c>
      <c r="AA8701" s="2" t="s">
        <v>148</v>
      </c>
      <c r="AB8701" s="2" t="s">
        <v>182</v>
      </c>
      <c r="AC8701" s="2">
        <v>8.5500000000000007</v>
      </c>
      <c r="AD8701" s="3">
        <v>0</v>
      </c>
      <c r="AE8701" s="5">
        <v>0</v>
      </c>
      <c r="AF8701" s="2">
        <v>0</v>
      </c>
      <c r="AG8701" s="3">
        <f t="shared" si="951"/>
        <v>0</v>
      </c>
      <c r="AH8701" s="2" t="s">
        <v>50</v>
      </c>
      <c r="AI8701" s="3">
        <v>0</v>
      </c>
    </row>
    <row r="8702" spans="1:35" x14ac:dyDescent="0.3">
      <c r="A8702" s="2" t="s">
        <v>16272</v>
      </c>
      <c r="B8702" s="2" t="s">
        <v>2801</v>
      </c>
      <c r="C8702" s="2" t="s">
        <v>304</v>
      </c>
      <c r="D8702" s="2" t="s">
        <v>104</v>
      </c>
      <c r="E8702" s="2">
        <v>2022</v>
      </c>
      <c r="F8702" s="2" t="s">
        <v>39</v>
      </c>
      <c r="G8702" s="2" t="s">
        <v>40</v>
      </c>
      <c r="H8702" s="2" t="s">
        <v>279</v>
      </c>
      <c r="I8702" s="2" t="s">
        <v>178</v>
      </c>
      <c r="J8702" s="2" t="s">
        <v>197</v>
      </c>
      <c r="K8702" s="3">
        <v>9024510.5899999999</v>
      </c>
      <c r="L8702" s="3">
        <v>2798117.37</v>
      </c>
      <c r="M8702" s="3">
        <f t="shared" si="945"/>
        <v>6226393.2199999997</v>
      </c>
      <c r="N8702" s="3">
        <v>1303581.69</v>
      </c>
      <c r="O8702" s="3">
        <f t="shared" si="946"/>
        <v>4922811.5299999993</v>
      </c>
      <c r="P8702" s="3">
        <v>3671376.07</v>
      </c>
      <c r="Q8702" s="4">
        <f t="shared" si="947"/>
        <v>0.68994248030463001</v>
      </c>
      <c r="R8702" s="4">
        <f t="shared" si="948"/>
        <v>0.406822733863067</v>
      </c>
      <c r="S8702" s="3">
        <v>9557764.1600000001</v>
      </c>
      <c r="T8702" s="3">
        <f t="shared" si="949"/>
        <v>-533253.5700000003</v>
      </c>
      <c r="U8702" s="4">
        <f t="shared" si="950"/>
        <v>-5.5792710624908357E-2</v>
      </c>
      <c r="V8702" s="2" t="s">
        <v>73</v>
      </c>
      <c r="W8702" s="2" t="s">
        <v>207</v>
      </c>
      <c r="X8702" s="2" t="s">
        <v>280</v>
      </c>
      <c r="Y8702" s="2">
        <v>0.79</v>
      </c>
      <c r="Z8702" s="2" t="s">
        <v>16273</v>
      </c>
      <c r="AA8702" s="2" t="s">
        <v>109</v>
      </c>
      <c r="AB8702" s="2" t="s">
        <v>77</v>
      </c>
      <c r="AC8702" s="2">
        <v>2.84</v>
      </c>
      <c r="AD8702" s="3">
        <v>2262509.04</v>
      </c>
      <c r="AE8702" s="5">
        <v>14</v>
      </c>
      <c r="AF8702" s="2">
        <v>36</v>
      </c>
      <c r="AG8702" s="3">
        <f t="shared" si="951"/>
        <v>77327.19629330578</v>
      </c>
      <c r="AH8702" s="2" t="s">
        <v>50</v>
      </c>
      <c r="AI8702" s="3">
        <v>0</v>
      </c>
    </row>
    <row r="8703" spans="1:35" x14ac:dyDescent="0.3">
      <c r="A8703" s="2" t="s">
        <v>16274</v>
      </c>
      <c r="B8703" s="2" t="s">
        <v>8603</v>
      </c>
      <c r="C8703" s="2" t="s">
        <v>257</v>
      </c>
      <c r="D8703" s="2" t="s">
        <v>104</v>
      </c>
      <c r="E8703" s="2">
        <v>2024</v>
      </c>
      <c r="F8703" s="2" t="s">
        <v>58</v>
      </c>
      <c r="G8703" s="2" t="s">
        <v>40</v>
      </c>
      <c r="H8703" s="2" t="s">
        <v>279</v>
      </c>
      <c r="I8703" s="2" t="s">
        <v>58</v>
      </c>
      <c r="J8703" s="2" t="s">
        <v>191</v>
      </c>
      <c r="K8703" s="3">
        <v>3094540.26</v>
      </c>
      <c r="L8703" s="3">
        <v>877823.77</v>
      </c>
      <c r="M8703" s="3">
        <f t="shared" si="945"/>
        <v>2216716.4899999998</v>
      </c>
      <c r="N8703" s="3">
        <v>492436.18</v>
      </c>
      <c r="O8703" s="3">
        <f t="shared" si="946"/>
        <v>1724280.3099999998</v>
      </c>
      <c r="P8703" s="3">
        <v>1212754.72</v>
      </c>
      <c r="Q8703" s="4">
        <f t="shared" si="947"/>
        <v>0.71633144304285123</v>
      </c>
      <c r="R8703" s="4">
        <f t="shared" si="948"/>
        <v>0.39190141930808164</v>
      </c>
      <c r="S8703" s="3">
        <v>2924264.1</v>
      </c>
      <c r="T8703" s="3">
        <f t="shared" si="949"/>
        <v>170276.15999999968</v>
      </c>
      <c r="U8703" s="4">
        <f t="shared" si="950"/>
        <v>5.8228721543994499E-2</v>
      </c>
      <c r="V8703" s="2" t="s">
        <v>44</v>
      </c>
      <c r="W8703" s="2" t="s">
        <v>96</v>
      </c>
      <c r="X8703" s="2" t="s">
        <v>280</v>
      </c>
      <c r="Y8703" s="2">
        <v>0.79</v>
      </c>
      <c r="Z8703" s="2" t="s">
        <v>16275</v>
      </c>
      <c r="AA8703" s="2" t="s">
        <v>148</v>
      </c>
      <c r="AB8703" s="2" t="s">
        <v>49</v>
      </c>
      <c r="AC8703" s="2">
        <v>6.66</v>
      </c>
      <c r="AD8703" s="3">
        <v>0</v>
      </c>
      <c r="AE8703" s="5">
        <v>0</v>
      </c>
      <c r="AF8703" s="2">
        <v>0</v>
      </c>
      <c r="AG8703" s="3">
        <f t="shared" si="951"/>
        <v>0</v>
      </c>
      <c r="AH8703" s="2" t="s">
        <v>50</v>
      </c>
      <c r="AI8703" s="3">
        <v>0</v>
      </c>
    </row>
    <row r="8704" spans="1:35" x14ac:dyDescent="0.3">
      <c r="A8704" s="2" t="s">
        <v>16276</v>
      </c>
      <c r="B8704" s="2" t="s">
        <v>1960</v>
      </c>
      <c r="C8704" s="2" t="s">
        <v>452</v>
      </c>
      <c r="D8704" s="2" t="s">
        <v>38</v>
      </c>
      <c r="E8704" s="2">
        <v>2021</v>
      </c>
      <c r="F8704" s="2" t="s">
        <v>39</v>
      </c>
      <c r="G8704" s="2" t="s">
        <v>40</v>
      </c>
      <c r="H8704" s="2" t="s">
        <v>83</v>
      </c>
      <c r="I8704" s="2" t="s">
        <v>71</v>
      </c>
      <c r="J8704" s="2" t="s">
        <v>228</v>
      </c>
      <c r="K8704" s="3">
        <v>5705444.9299999997</v>
      </c>
      <c r="L8704" s="3">
        <v>2777118.84</v>
      </c>
      <c r="M8704" s="3">
        <f t="shared" si="945"/>
        <v>2928326.09</v>
      </c>
      <c r="N8704" s="3">
        <v>1114869.33</v>
      </c>
      <c r="O8704" s="3">
        <f t="shared" si="946"/>
        <v>1813456.7599999998</v>
      </c>
      <c r="P8704" s="3">
        <v>1269742.51</v>
      </c>
      <c r="Q8704" s="4">
        <f t="shared" si="947"/>
        <v>0.51325113570064729</v>
      </c>
      <c r="R8704" s="4">
        <f t="shared" si="948"/>
        <v>0.22254925349003413</v>
      </c>
      <c r="S8704" s="3">
        <v>6829083.4000000004</v>
      </c>
      <c r="T8704" s="3">
        <f t="shared" si="949"/>
        <v>-1123638.4700000007</v>
      </c>
      <c r="U8704" s="4">
        <f t="shared" si="950"/>
        <v>-0.16453723057475042</v>
      </c>
      <c r="V8704" s="2" t="s">
        <v>133</v>
      </c>
      <c r="W8704" s="2" t="s">
        <v>45</v>
      </c>
      <c r="X8704" s="2" t="s">
        <v>86</v>
      </c>
      <c r="Y8704" s="2">
        <v>0.92</v>
      </c>
      <c r="Z8704" s="2" t="s">
        <v>11000</v>
      </c>
      <c r="AA8704" s="2" t="s">
        <v>224</v>
      </c>
      <c r="AB8704" s="2" t="s">
        <v>209</v>
      </c>
      <c r="AC8704" s="2">
        <v>9.8800000000000008</v>
      </c>
      <c r="AD8704" s="3">
        <v>0</v>
      </c>
      <c r="AE8704" s="5">
        <v>0</v>
      </c>
      <c r="AF8704" s="2">
        <v>0</v>
      </c>
      <c r="AG8704" s="3">
        <f t="shared" si="951"/>
        <v>0</v>
      </c>
      <c r="AH8704" s="2" t="s">
        <v>50</v>
      </c>
      <c r="AI8704" s="3">
        <v>0</v>
      </c>
    </row>
    <row r="8705" spans="1:35" x14ac:dyDescent="0.3">
      <c r="A8705" s="2" t="s">
        <v>16277</v>
      </c>
      <c r="B8705" s="2" t="s">
        <v>2458</v>
      </c>
      <c r="C8705" s="2" t="s">
        <v>164</v>
      </c>
      <c r="D8705" s="2" t="s">
        <v>81</v>
      </c>
      <c r="E8705" s="2">
        <v>2023</v>
      </c>
      <c r="F8705" s="2" t="s">
        <v>68</v>
      </c>
      <c r="G8705" s="2" t="s">
        <v>69</v>
      </c>
      <c r="H8705" s="2" t="s">
        <v>70</v>
      </c>
      <c r="I8705" s="2" t="s">
        <v>71</v>
      </c>
      <c r="J8705" s="2" t="s">
        <v>228</v>
      </c>
      <c r="K8705" s="3">
        <v>7839469.3899999997</v>
      </c>
      <c r="L8705" s="3">
        <v>4388238.5</v>
      </c>
      <c r="M8705" s="3">
        <f t="shared" si="945"/>
        <v>3451230.8899999997</v>
      </c>
      <c r="N8705" s="3">
        <v>1651943.51</v>
      </c>
      <c r="O8705" s="3">
        <f t="shared" si="946"/>
        <v>1799287.3799999997</v>
      </c>
      <c r="P8705" s="3">
        <v>1369517.17</v>
      </c>
      <c r="Q8705" s="4">
        <f t="shared" si="947"/>
        <v>0.44023781691173869</v>
      </c>
      <c r="R8705" s="4">
        <f t="shared" si="948"/>
        <v>0.17469513584005461</v>
      </c>
      <c r="S8705" s="3">
        <v>6922997.3899999997</v>
      </c>
      <c r="T8705" s="3">
        <f t="shared" si="949"/>
        <v>916472</v>
      </c>
      <c r="U8705" s="4">
        <f t="shared" si="950"/>
        <v>0.13238080969433963</v>
      </c>
      <c r="V8705" s="2" t="s">
        <v>95</v>
      </c>
      <c r="W8705" s="2" t="s">
        <v>207</v>
      </c>
      <c r="X8705" s="2" t="s">
        <v>74</v>
      </c>
      <c r="Y8705" s="2">
        <v>1.36</v>
      </c>
      <c r="Z8705" s="2" t="s">
        <v>9320</v>
      </c>
      <c r="AA8705" s="2" t="s">
        <v>76</v>
      </c>
      <c r="AB8705" s="2" t="s">
        <v>149</v>
      </c>
      <c r="AC8705" s="2">
        <v>1.98</v>
      </c>
      <c r="AD8705" s="3">
        <v>0</v>
      </c>
      <c r="AE8705" s="5">
        <v>0</v>
      </c>
      <c r="AF8705" s="2">
        <v>0</v>
      </c>
      <c r="AG8705" s="3">
        <f t="shared" si="951"/>
        <v>0</v>
      </c>
      <c r="AH8705" s="2" t="s">
        <v>50</v>
      </c>
      <c r="AI8705" s="3">
        <v>0</v>
      </c>
    </row>
    <row r="8706" spans="1:35" x14ac:dyDescent="0.3">
      <c r="A8706" s="2" t="s">
        <v>16278</v>
      </c>
      <c r="B8706" s="2" t="s">
        <v>8369</v>
      </c>
      <c r="C8706" s="2" t="s">
        <v>37</v>
      </c>
      <c r="D8706" s="2" t="s">
        <v>38</v>
      </c>
      <c r="E8706" s="2">
        <v>2022</v>
      </c>
      <c r="F8706" s="2" t="s">
        <v>82</v>
      </c>
      <c r="G8706" s="2" t="s">
        <v>93</v>
      </c>
      <c r="H8706" s="2" t="s">
        <v>159</v>
      </c>
      <c r="I8706" s="2" t="s">
        <v>131</v>
      </c>
      <c r="J8706" s="2" t="s">
        <v>491</v>
      </c>
      <c r="K8706" s="3">
        <v>9805209.8800000008</v>
      </c>
      <c r="L8706" s="3">
        <v>3961782.44</v>
      </c>
      <c r="M8706" s="3">
        <f t="shared" ref="M8706:M8769" si="952">K8706-L8706</f>
        <v>5843427.4400000013</v>
      </c>
      <c r="N8706" s="3">
        <v>1481171.99</v>
      </c>
      <c r="O8706" s="3">
        <f t="shared" ref="O8706:O8769" si="953">M8706-N8706</f>
        <v>4362255.4500000011</v>
      </c>
      <c r="P8706" s="3">
        <v>3193075.13</v>
      </c>
      <c r="Q8706" s="4">
        <f t="shared" ref="Q8706:Q8769" si="954">IF(K8706&lt;&gt;0,M8706/K8706,0)</f>
        <v>0.59595128625640403</v>
      </c>
      <c r="R8706" s="4">
        <f t="shared" ref="R8706:R8769" si="955">IF(K8706&lt;&gt;0,P8706/K8706,0)</f>
        <v>0.32565087020860378</v>
      </c>
      <c r="S8706" s="3">
        <v>9657959.6199999992</v>
      </c>
      <c r="T8706" s="3">
        <f t="shared" ref="T8706:T8769" si="956">K8706-S8706</f>
        <v>147250.26000000164</v>
      </c>
      <c r="U8706" s="4">
        <f t="shared" ref="U8706:U8769" si="957">IF(S8706&lt;&gt;0,T8706/S8706,0)</f>
        <v>1.5246518498076062E-2</v>
      </c>
      <c r="V8706" s="2" t="s">
        <v>124</v>
      </c>
      <c r="W8706" s="2" t="s">
        <v>125</v>
      </c>
      <c r="X8706" s="2" t="s">
        <v>160</v>
      </c>
      <c r="Y8706" s="2">
        <v>129.5</v>
      </c>
      <c r="Z8706" s="2" t="s">
        <v>16279</v>
      </c>
      <c r="AA8706" s="2" t="s">
        <v>76</v>
      </c>
      <c r="AB8706" s="2" t="s">
        <v>149</v>
      </c>
      <c r="AC8706" s="2">
        <v>6.56</v>
      </c>
      <c r="AD8706" s="3">
        <v>0</v>
      </c>
      <c r="AE8706" s="5">
        <v>0</v>
      </c>
      <c r="AF8706" s="2">
        <v>0</v>
      </c>
      <c r="AG8706" s="3">
        <f t="shared" ref="AG8706:AG8769" si="958">IF(AD8706&gt;0,(AD8706*(AE8706/100/12)*(1+AE8706/100/12)^AF8706)/((1+AE8706/100/12)^AF8706-1),0)</f>
        <v>0</v>
      </c>
      <c r="AH8706" s="2" t="s">
        <v>50</v>
      </c>
      <c r="AI8706" s="3">
        <v>0</v>
      </c>
    </row>
    <row r="8707" spans="1:35" x14ac:dyDescent="0.3">
      <c r="A8707" s="2" t="s">
        <v>16280</v>
      </c>
      <c r="B8707" s="2" t="s">
        <v>3833</v>
      </c>
      <c r="C8707" s="2" t="s">
        <v>474</v>
      </c>
      <c r="D8707" s="2" t="s">
        <v>81</v>
      </c>
      <c r="E8707" s="2">
        <v>2024</v>
      </c>
      <c r="F8707" s="2" t="s">
        <v>39</v>
      </c>
      <c r="G8707" s="2" t="s">
        <v>114</v>
      </c>
      <c r="H8707" s="2" t="s">
        <v>190</v>
      </c>
      <c r="I8707" s="2" t="s">
        <v>71</v>
      </c>
      <c r="J8707" s="2" t="s">
        <v>228</v>
      </c>
      <c r="K8707" s="3">
        <v>6429070.5499999998</v>
      </c>
      <c r="L8707" s="3">
        <v>3044906.1</v>
      </c>
      <c r="M8707" s="3">
        <f t="shared" si="952"/>
        <v>3384164.4499999997</v>
      </c>
      <c r="N8707" s="3">
        <v>1075100.97</v>
      </c>
      <c r="O8707" s="3">
        <f t="shared" si="953"/>
        <v>2309063.4799999995</v>
      </c>
      <c r="P8707" s="3">
        <v>1819048.13</v>
      </c>
      <c r="Q8707" s="4">
        <f t="shared" si="954"/>
        <v>0.52638471201719816</v>
      </c>
      <c r="R8707" s="4">
        <f t="shared" si="955"/>
        <v>0.2829410745850347</v>
      </c>
      <c r="S8707" s="3">
        <v>7018511.1500000004</v>
      </c>
      <c r="T8707" s="3">
        <f t="shared" si="956"/>
        <v>-589440.60000000056</v>
      </c>
      <c r="U8707" s="4">
        <f t="shared" si="957"/>
        <v>-8.3983709279994601E-2</v>
      </c>
      <c r="V8707" s="2" t="s">
        <v>85</v>
      </c>
      <c r="W8707" s="2" t="s">
        <v>125</v>
      </c>
      <c r="X8707" s="2" t="s">
        <v>192</v>
      </c>
      <c r="Y8707" s="2">
        <v>3.64</v>
      </c>
      <c r="Z8707" s="2" t="s">
        <v>16281</v>
      </c>
      <c r="AA8707" s="2" t="s">
        <v>224</v>
      </c>
      <c r="AB8707" s="2" t="s">
        <v>100</v>
      </c>
      <c r="AC8707" s="2">
        <v>6.98</v>
      </c>
      <c r="AD8707" s="3">
        <v>0</v>
      </c>
      <c r="AE8707" s="5">
        <v>0</v>
      </c>
      <c r="AF8707" s="2">
        <v>0</v>
      </c>
      <c r="AG8707" s="3">
        <f t="shared" si="958"/>
        <v>0</v>
      </c>
      <c r="AH8707" s="2" t="s">
        <v>50</v>
      </c>
      <c r="AI8707" s="3">
        <v>0</v>
      </c>
    </row>
    <row r="8708" spans="1:35" x14ac:dyDescent="0.3">
      <c r="A8708" s="2" t="s">
        <v>16282</v>
      </c>
      <c r="B8708" s="2" t="s">
        <v>6314</v>
      </c>
      <c r="C8708" s="2" t="s">
        <v>407</v>
      </c>
      <c r="D8708" s="2" t="s">
        <v>38</v>
      </c>
      <c r="E8708" s="2">
        <v>2020</v>
      </c>
      <c r="F8708" s="2" t="s">
        <v>58</v>
      </c>
      <c r="G8708" s="2" t="s">
        <v>56</v>
      </c>
      <c r="H8708" s="2" t="s">
        <v>153</v>
      </c>
      <c r="I8708" s="2" t="s">
        <v>178</v>
      </c>
      <c r="J8708" s="2" t="s">
        <v>342</v>
      </c>
      <c r="K8708" s="3">
        <v>1465998.61</v>
      </c>
      <c r="L8708" s="3">
        <v>498694.55</v>
      </c>
      <c r="M8708" s="3">
        <f t="shared" si="952"/>
        <v>967304.06</v>
      </c>
      <c r="N8708" s="3">
        <v>119721.38</v>
      </c>
      <c r="O8708" s="3">
        <f t="shared" si="953"/>
        <v>847582.68</v>
      </c>
      <c r="P8708" s="3">
        <v>624833.18999999994</v>
      </c>
      <c r="Q8708" s="4">
        <f t="shared" si="954"/>
        <v>0.65982604171773396</v>
      </c>
      <c r="R8708" s="4">
        <f t="shared" si="955"/>
        <v>0.426216768377427</v>
      </c>
      <c r="S8708" s="3">
        <v>1395464.75</v>
      </c>
      <c r="T8708" s="3">
        <f t="shared" si="956"/>
        <v>70533.860000000102</v>
      </c>
      <c r="U8708" s="4">
        <f t="shared" si="957"/>
        <v>5.0545067512454259E-2</v>
      </c>
      <c r="V8708" s="2" t="s">
        <v>133</v>
      </c>
      <c r="W8708" s="2" t="s">
        <v>60</v>
      </c>
      <c r="X8708" s="2" t="s">
        <v>155</v>
      </c>
      <c r="Y8708" s="2">
        <v>7.24</v>
      </c>
      <c r="Z8708" s="2" t="s">
        <v>16283</v>
      </c>
      <c r="AA8708" s="2" t="s">
        <v>224</v>
      </c>
      <c r="AB8708" s="2" t="s">
        <v>88</v>
      </c>
      <c r="AC8708" s="2">
        <v>2.84</v>
      </c>
      <c r="AD8708" s="3">
        <v>1663320.92</v>
      </c>
      <c r="AE8708" s="5">
        <v>18.440000000000001</v>
      </c>
      <c r="AF8708" s="2">
        <v>120</v>
      </c>
      <c r="AG8708" s="3">
        <f t="shared" si="958"/>
        <v>30443.3434977818</v>
      </c>
      <c r="AH8708" s="2" t="s">
        <v>50</v>
      </c>
      <c r="AI8708" s="3">
        <v>0</v>
      </c>
    </row>
    <row r="8709" spans="1:35" x14ac:dyDescent="0.3">
      <c r="A8709" s="2" t="s">
        <v>16284</v>
      </c>
      <c r="B8709" s="2" t="s">
        <v>7410</v>
      </c>
      <c r="C8709" s="2" t="s">
        <v>145</v>
      </c>
      <c r="D8709" s="2" t="s">
        <v>54</v>
      </c>
      <c r="E8709" s="2">
        <v>2024</v>
      </c>
      <c r="F8709" s="2" t="s">
        <v>39</v>
      </c>
      <c r="G8709" s="2" t="s">
        <v>56</v>
      </c>
      <c r="H8709" s="2" t="s">
        <v>153</v>
      </c>
      <c r="I8709" s="2" t="s">
        <v>71</v>
      </c>
      <c r="J8709" s="2" t="s">
        <v>293</v>
      </c>
      <c r="K8709" s="3">
        <v>6119303.5099999998</v>
      </c>
      <c r="L8709" s="3">
        <v>2697010.38</v>
      </c>
      <c r="M8709" s="3">
        <f t="shared" si="952"/>
        <v>3422293.13</v>
      </c>
      <c r="N8709" s="3">
        <v>1241180.8500000001</v>
      </c>
      <c r="O8709" s="3">
        <f t="shared" si="953"/>
        <v>2181112.2799999998</v>
      </c>
      <c r="P8709" s="3">
        <v>1696279.51</v>
      </c>
      <c r="Q8709" s="4">
        <f t="shared" si="954"/>
        <v>0.55926187096413527</v>
      </c>
      <c r="R8709" s="4">
        <f t="shared" si="955"/>
        <v>0.27720140163467721</v>
      </c>
      <c r="S8709" s="3">
        <v>5704633.5700000003</v>
      </c>
      <c r="T8709" s="3">
        <f t="shared" si="956"/>
        <v>414669.93999999948</v>
      </c>
      <c r="U8709" s="4">
        <f t="shared" si="957"/>
        <v>7.2690022051670439E-2</v>
      </c>
      <c r="V8709" s="2" t="s">
        <v>133</v>
      </c>
      <c r="W8709" s="2" t="s">
        <v>207</v>
      </c>
      <c r="X8709" s="2" t="s">
        <v>155</v>
      </c>
      <c r="Y8709" s="2">
        <v>7.24</v>
      </c>
      <c r="Z8709" s="2" t="s">
        <v>8841</v>
      </c>
      <c r="AA8709" s="2" t="s">
        <v>48</v>
      </c>
      <c r="AB8709" s="2" t="s">
        <v>242</v>
      </c>
      <c r="AC8709" s="2">
        <v>6.49</v>
      </c>
      <c r="AD8709" s="3">
        <v>0</v>
      </c>
      <c r="AE8709" s="5">
        <v>0</v>
      </c>
      <c r="AF8709" s="2">
        <v>0</v>
      </c>
      <c r="AG8709" s="3">
        <f t="shared" si="958"/>
        <v>0</v>
      </c>
      <c r="AH8709" s="2" t="s">
        <v>50</v>
      </c>
      <c r="AI8709" s="3">
        <v>0</v>
      </c>
    </row>
    <row r="8710" spans="1:35" x14ac:dyDescent="0.3">
      <c r="A8710" s="2" t="s">
        <v>16285</v>
      </c>
      <c r="B8710" s="2" t="s">
        <v>4678</v>
      </c>
      <c r="C8710" s="2" t="s">
        <v>145</v>
      </c>
      <c r="D8710" s="2" t="s">
        <v>54</v>
      </c>
      <c r="E8710" s="2">
        <v>2024</v>
      </c>
      <c r="F8710" s="2" t="s">
        <v>105</v>
      </c>
      <c r="G8710" s="2" t="s">
        <v>56</v>
      </c>
      <c r="H8710" s="2" t="s">
        <v>57</v>
      </c>
      <c r="I8710" s="2" t="s">
        <v>71</v>
      </c>
      <c r="J8710" s="2" t="s">
        <v>172</v>
      </c>
      <c r="K8710" s="3">
        <v>3089364.71</v>
      </c>
      <c r="L8710" s="3">
        <v>1645004.74</v>
      </c>
      <c r="M8710" s="3">
        <f t="shared" si="952"/>
        <v>1444359.97</v>
      </c>
      <c r="N8710" s="3">
        <v>409113.38</v>
      </c>
      <c r="O8710" s="3">
        <f t="shared" si="953"/>
        <v>1035246.59</v>
      </c>
      <c r="P8710" s="3">
        <v>775080.61</v>
      </c>
      <c r="Q8710" s="4">
        <f t="shared" si="954"/>
        <v>0.46752653234004216</v>
      </c>
      <c r="R8710" s="4">
        <f t="shared" si="955"/>
        <v>0.25088673004230699</v>
      </c>
      <c r="S8710" s="3">
        <v>2685402.46</v>
      </c>
      <c r="T8710" s="3">
        <f t="shared" si="956"/>
        <v>403962.25</v>
      </c>
      <c r="U8710" s="4">
        <f t="shared" si="957"/>
        <v>0.15042894166411094</v>
      </c>
      <c r="V8710" s="2" t="s">
        <v>85</v>
      </c>
      <c r="W8710" s="2" t="s">
        <v>60</v>
      </c>
      <c r="X8710" s="2" t="s">
        <v>61</v>
      </c>
      <c r="Y8710" s="2">
        <v>1.53</v>
      </c>
      <c r="Z8710" s="2" t="s">
        <v>16286</v>
      </c>
      <c r="AA8710" s="2" t="s">
        <v>141</v>
      </c>
      <c r="AB8710" s="2" t="s">
        <v>149</v>
      </c>
      <c r="AC8710" s="2">
        <v>3.77</v>
      </c>
      <c r="AD8710" s="3">
        <v>0</v>
      </c>
      <c r="AE8710" s="5">
        <v>0</v>
      </c>
      <c r="AF8710" s="2">
        <v>0</v>
      </c>
      <c r="AG8710" s="3">
        <f t="shared" si="958"/>
        <v>0</v>
      </c>
      <c r="AH8710" s="2" t="s">
        <v>50</v>
      </c>
      <c r="AI8710" s="3">
        <v>0</v>
      </c>
    </row>
    <row r="8711" spans="1:35" x14ac:dyDescent="0.3">
      <c r="A8711" s="2" t="s">
        <v>16287</v>
      </c>
      <c r="B8711" s="2" t="s">
        <v>1100</v>
      </c>
      <c r="C8711" s="2" t="s">
        <v>337</v>
      </c>
      <c r="D8711" s="2" t="s">
        <v>38</v>
      </c>
      <c r="E8711" s="2">
        <v>2024</v>
      </c>
      <c r="F8711" s="2" t="s">
        <v>55</v>
      </c>
      <c r="G8711" s="2" t="s">
        <v>56</v>
      </c>
      <c r="H8711" s="2" t="s">
        <v>262</v>
      </c>
      <c r="I8711" s="2" t="s">
        <v>178</v>
      </c>
      <c r="J8711" s="2" t="s">
        <v>288</v>
      </c>
      <c r="K8711" s="3">
        <v>9071274.9900000002</v>
      </c>
      <c r="L8711" s="3">
        <v>3121604.67</v>
      </c>
      <c r="M8711" s="3">
        <f t="shared" si="952"/>
        <v>5949670.3200000003</v>
      </c>
      <c r="N8711" s="3">
        <v>1688310.14</v>
      </c>
      <c r="O8711" s="3">
        <f t="shared" si="953"/>
        <v>4261360.1800000006</v>
      </c>
      <c r="P8711" s="3">
        <v>3207917.86</v>
      </c>
      <c r="Q8711" s="4">
        <f t="shared" si="954"/>
        <v>0.65588027334181831</v>
      </c>
      <c r="R8711" s="4">
        <f t="shared" si="955"/>
        <v>0.35363472759191483</v>
      </c>
      <c r="S8711" s="3">
        <v>10652678.199999999</v>
      </c>
      <c r="T8711" s="3">
        <f t="shared" si="956"/>
        <v>-1581403.209999999</v>
      </c>
      <c r="U8711" s="4">
        <f t="shared" si="957"/>
        <v>-0.14845123266748067</v>
      </c>
      <c r="V8711" s="2" t="s">
        <v>107</v>
      </c>
      <c r="W8711" s="2" t="s">
        <v>125</v>
      </c>
      <c r="X8711" s="2" t="s">
        <v>264</v>
      </c>
      <c r="Y8711" s="2">
        <v>83.5</v>
      </c>
      <c r="Z8711" s="2" t="s">
        <v>8995</v>
      </c>
      <c r="AA8711" s="2" t="s">
        <v>224</v>
      </c>
      <c r="AB8711" s="2" t="s">
        <v>142</v>
      </c>
      <c r="AC8711" s="2">
        <v>5.56</v>
      </c>
      <c r="AD8711" s="3">
        <v>64894.53</v>
      </c>
      <c r="AE8711" s="5">
        <v>8.67</v>
      </c>
      <c r="AF8711" s="2">
        <v>120</v>
      </c>
      <c r="AG8711" s="3">
        <f t="shared" si="958"/>
        <v>810.51154202129089</v>
      </c>
      <c r="AH8711" s="2" t="s">
        <v>50</v>
      </c>
      <c r="AI8711" s="3">
        <v>0</v>
      </c>
    </row>
    <row r="8712" spans="1:35" x14ac:dyDescent="0.3">
      <c r="A8712" s="2" t="s">
        <v>16288</v>
      </c>
      <c r="B8712" s="2" t="s">
        <v>2383</v>
      </c>
      <c r="C8712" s="2" t="s">
        <v>176</v>
      </c>
      <c r="D8712" s="2" t="s">
        <v>104</v>
      </c>
      <c r="E8712" s="2">
        <v>2020</v>
      </c>
      <c r="F8712" s="2" t="s">
        <v>92</v>
      </c>
      <c r="G8712" s="2" t="s">
        <v>93</v>
      </c>
      <c r="H8712" s="2" t="s">
        <v>94</v>
      </c>
      <c r="I8712" s="2" t="s">
        <v>131</v>
      </c>
      <c r="J8712" s="2" t="s">
        <v>235</v>
      </c>
      <c r="K8712" s="3">
        <v>586107.9</v>
      </c>
      <c r="L8712" s="3">
        <v>256515.39</v>
      </c>
      <c r="M8712" s="3">
        <f t="shared" si="952"/>
        <v>329592.51</v>
      </c>
      <c r="N8712" s="3">
        <v>51568.22</v>
      </c>
      <c r="O8712" s="3">
        <f t="shared" si="953"/>
        <v>278024.29000000004</v>
      </c>
      <c r="P8712" s="3">
        <v>219088.05</v>
      </c>
      <c r="Q8712" s="4">
        <f t="shared" si="954"/>
        <v>0.56234101263606917</v>
      </c>
      <c r="R8712" s="4">
        <f t="shared" si="955"/>
        <v>0.37380156452421132</v>
      </c>
      <c r="S8712" s="3">
        <v>583748.91</v>
      </c>
      <c r="T8712" s="3">
        <f t="shared" si="956"/>
        <v>2358.9899999999907</v>
      </c>
      <c r="U8712" s="4">
        <f t="shared" si="957"/>
        <v>4.0411039054445352E-3</v>
      </c>
      <c r="V8712" s="2" t="s">
        <v>124</v>
      </c>
      <c r="W8712" s="2" t="s">
        <v>117</v>
      </c>
      <c r="X8712" s="2" t="s">
        <v>97</v>
      </c>
      <c r="Y8712" s="2">
        <v>1550</v>
      </c>
      <c r="Z8712" s="2" t="s">
        <v>3023</v>
      </c>
      <c r="AA8712" s="2" t="s">
        <v>141</v>
      </c>
      <c r="AB8712" s="2" t="s">
        <v>64</v>
      </c>
      <c r="AC8712" s="2">
        <v>4.13</v>
      </c>
      <c r="AD8712" s="3">
        <v>0</v>
      </c>
      <c r="AE8712" s="5">
        <v>0</v>
      </c>
      <c r="AF8712" s="2">
        <v>0</v>
      </c>
      <c r="AG8712" s="3">
        <f t="shared" si="958"/>
        <v>0</v>
      </c>
      <c r="AH8712" s="2" t="s">
        <v>230</v>
      </c>
      <c r="AI8712" s="3">
        <v>0</v>
      </c>
    </row>
    <row r="8713" spans="1:35" x14ac:dyDescent="0.3">
      <c r="A8713" s="2" t="s">
        <v>16289</v>
      </c>
      <c r="B8713" s="2" t="s">
        <v>8099</v>
      </c>
      <c r="C8713" s="2" t="s">
        <v>456</v>
      </c>
      <c r="D8713" s="2" t="s">
        <v>54</v>
      </c>
      <c r="E8713" s="2">
        <v>2023</v>
      </c>
      <c r="F8713" s="2" t="s">
        <v>68</v>
      </c>
      <c r="G8713" s="2" t="s">
        <v>40</v>
      </c>
      <c r="H8713" s="2" t="s">
        <v>41</v>
      </c>
      <c r="I8713" s="2" t="s">
        <v>42</v>
      </c>
      <c r="J8713" s="2" t="s">
        <v>43</v>
      </c>
      <c r="K8713" s="3">
        <v>3808204.88</v>
      </c>
      <c r="L8713" s="3">
        <v>2188571.16</v>
      </c>
      <c r="M8713" s="3">
        <f t="shared" si="952"/>
        <v>1619633.7199999997</v>
      </c>
      <c r="N8713" s="3">
        <v>569325.07999999996</v>
      </c>
      <c r="O8713" s="3">
        <f t="shared" si="953"/>
        <v>1050308.6399999997</v>
      </c>
      <c r="P8713" s="3">
        <v>786323.8</v>
      </c>
      <c r="Q8713" s="4">
        <f t="shared" si="954"/>
        <v>0.42530109882113271</v>
      </c>
      <c r="R8713" s="4">
        <f t="shared" si="955"/>
        <v>0.20648148531336372</v>
      </c>
      <c r="S8713" s="3">
        <v>3506789.99</v>
      </c>
      <c r="T8713" s="3">
        <f t="shared" si="956"/>
        <v>301414.88999999966</v>
      </c>
      <c r="U8713" s="4">
        <f t="shared" si="957"/>
        <v>8.5951793765671053E-2</v>
      </c>
      <c r="V8713" s="2" t="s">
        <v>95</v>
      </c>
      <c r="W8713" s="2" t="s">
        <v>45</v>
      </c>
      <c r="X8713" s="2" t="s">
        <v>46</v>
      </c>
      <c r="Y8713" s="2">
        <v>0.89</v>
      </c>
      <c r="Z8713" s="2" t="s">
        <v>16290</v>
      </c>
      <c r="AA8713" s="2" t="s">
        <v>76</v>
      </c>
      <c r="AB8713" s="2" t="s">
        <v>306</v>
      </c>
      <c r="AC8713" s="2">
        <v>9.42</v>
      </c>
      <c r="AD8713" s="3">
        <v>0</v>
      </c>
      <c r="AE8713" s="5">
        <v>0</v>
      </c>
      <c r="AF8713" s="2">
        <v>0</v>
      </c>
      <c r="AG8713" s="3">
        <f t="shared" si="958"/>
        <v>0</v>
      </c>
      <c r="AH8713" s="2" t="s">
        <v>50</v>
      </c>
      <c r="AI8713" s="3">
        <v>0</v>
      </c>
    </row>
    <row r="8714" spans="1:35" x14ac:dyDescent="0.3">
      <c r="A8714" s="2" t="s">
        <v>16291</v>
      </c>
      <c r="B8714" s="2" t="s">
        <v>1715</v>
      </c>
      <c r="C8714" s="2" t="s">
        <v>130</v>
      </c>
      <c r="D8714" s="2" t="s">
        <v>104</v>
      </c>
      <c r="E8714" s="2">
        <v>2022</v>
      </c>
      <c r="F8714" s="2" t="s">
        <v>58</v>
      </c>
      <c r="G8714" s="2" t="s">
        <v>69</v>
      </c>
      <c r="H8714" s="2" t="s">
        <v>272</v>
      </c>
      <c r="I8714" s="2" t="s">
        <v>131</v>
      </c>
      <c r="J8714" s="2" t="s">
        <v>491</v>
      </c>
      <c r="K8714" s="3">
        <v>8041674.21</v>
      </c>
      <c r="L8714" s="3">
        <v>4648079.3600000003</v>
      </c>
      <c r="M8714" s="3">
        <f t="shared" si="952"/>
        <v>3393594.8499999996</v>
      </c>
      <c r="N8714" s="3">
        <v>1246080.49</v>
      </c>
      <c r="O8714" s="3">
        <f t="shared" si="953"/>
        <v>2147514.3599999994</v>
      </c>
      <c r="P8714" s="3">
        <v>1507469.01</v>
      </c>
      <c r="Q8714" s="4">
        <f t="shared" si="954"/>
        <v>0.42200103627426105</v>
      </c>
      <c r="R8714" s="4">
        <f t="shared" si="955"/>
        <v>0.18745711037701937</v>
      </c>
      <c r="S8714" s="3">
        <v>9135925.5700000003</v>
      </c>
      <c r="T8714" s="3">
        <f t="shared" si="956"/>
        <v>-1094251.3600000003</v>
      </c>
      <c r="U8714" s="4">
        <f t="shared" si="957"/>
        <v>-0.11977454846975076</v>
      </c>
      <c r="V8714" s="2" t="s">
        <v>133</v>
      </c>
      <c r="W8714" s="2" t="s">
        <v>60</v>
      </c>
      <c r="X8714" s="2" t="s">
        <v>274</v>
      </c>
      <c r="Y8714" s="2">
        <v>1</v>
      </c>
      <c r="Z8714" s="2" t="s">
        <v>4613</v>
      </c>
      <c r="AA8714" s="2" t="s">
        <v>63</v>
      </c>
      <c r="AB8714" s="2" t="s">
        <v>77</v>
      </c>
      <c r="AC8714" s="2">
        <v>5.73</v>
      </c>
      <c r="AD8714" s="3">
        <v>0</v>
      </c>
      <c r="AE8714" s="5">
        <v>0</v>
      </c>
      <c r="AF8714" s="2">
        <v>0</v>
      </c>
      <c r="AG8714" s="3">
        <f t="shared" si="958"/>
        <v>0</v>
      </c>
      <c r="AH8714" s="2" t="s">
        <v>50</v>
      </c>
      <c r="AI8714" s="3">
        <v>0</v>
      </c>
    </row>
    <row r="8715" spans="1:35" x14ac:dyDescent="0.3">
      <c r="A8715" s="2" t="s">
        <v>16292</v>
      </c>
      <c r="B8715" s="2" t="s">
        <v>4821</v>
      </c>
      <c r="C8715" s="2" t="s">
        <v>520</v>
      </c>
      <c r="D8715" s="2" t="s">
        <v>81</v>
      </c>
      <c r="E8715" s="2">
        <v>2021</v>
      </c>
      <c r="F8715" s="2" t="s">
        <v>82</v>
      </c>
      <c r="G8715" s="2" t="s">
        <v>114</v>
      </c>
      <c r="H8715" s="2" t="s">
        <v>234</v>
      </c>
      <c r="I8715" s="2" t="s">
        <v>71</v>
      </c>
      <c r="J8715" s="2" t="s">
        <v>172</v>
      </c>
      <c r="K8715" s="3">
        <v>3397103.04</v>
      </c>
      <c r="L8715" s="3">
        <v>1904605.79</v>
      </c>
      <c r="M8715" s="3">
        <f t="shared" si="952"/>
        <v>1492497.25</v>
      </c>
      <c r="N8715" s="3">
        <v>709907.94</v>
      </c>
      <c r="O8715" s="3">
        <f t="shared" si="953"/>
        <v>782589.31</v>
      </c>
      <c r="P8715" s="3">
        <v>607780.5</v>
      </c>
      <c r="Q8715" s="4">
        <f t="shared" si="954"/>
        <v>0.43934412127811112</v>
      </c>
      <c r="R8715" s="4">
        <f t="shared" si="955"/>
        <v>0.17891141153021958</v>
      </c>
      <c r="S8715" s="3">
        <v>2717940.97</v>
      </c>
      <c r="T8715" s="3">
        <f t="shared" si="956"/>
        <v>679162.06999999983</v>
      </c>
      <c r="U8715" s="4">
        <f t="shared" si="957"/>
        <v>0.24988109657142399</v>
      </c>
      <c r="V8715" s="2" t="s">
        <v>124</v>
      </c>
      <c r="W8715" s="2" t="s">
        <v>60</v>
      </c>
      <c r="X8715" s="2" t="s">
        <v>236</v>
      </c>
      <c r="Y8715" s="2">
        <v>3.67</v>
      </c>
      <c r="Z8715" s="2" t="s">
        <v>16293</v>
      </c>
      <c r="AA8715" s="2" t="s">
        <v>48</v>
      </c>
      <c r="AB8715" s="2" t="s">
        <v>110</v>
      </c>
      <c r="AC8715" s="2">
        <v>7.85</v>
      </c>
      <c r="AD8715" s="3">
        <v>0</v>
      </c>
      <c r="AE8715" s="5">
        <v>0</v>
      </c>
      <c r="AF8715" s="2">
        <v>0</v>
      </c>
      <c r="AG8715" s="3">
        <f t="shared" si="958"/>
        <v>0</v>
      </c>
      <c r="AH8715" s="2" t="s">
        <v>50</v>
      </c>
      <c r="AI8715" s="3">
        <v>0</v>
      </c>
    </row>
    <row r="8716" spans="1:35" x14ac:dyDescent="0.3">
      <c r="A8716" s="2" t="s">
        <v>16294</v>
      </c>
      <c r="B8716" s="2" t="s">
        <v>3385</v>
      </c>
      <c r="C8716" s="2" t="s">
        <v>448</v>
      </c>
      <c r="D8716" s="2" t="s">
        <v>54</v>
      </c>
      <c r="E8716" s="2">
        <v>2021</v>
      </c>
      <c r="F8716" s="2" t="s">
        <v>55</v>
      </c>
      <c r="G8716" s="2" t="s">
        <v>114</v>
      </c>
      <c r="H8716" s="2" t="s">
        <v>234</v>
      </c>
      <c r="I8716" s="2" t="s">
        <v>71</v>
      </c>
      <c r="J8716" s="2" t="s">
        <v>72</v>
      </c>
      <c r="K8716" s="3">
        <v>7299382.6500000004</v>
      </c>
      <c r="L8716" s="3">
        <v>3063233.68</v>
      </c>
      <c r="M8716" s="3">
        <f t="shared" si="952"/>
        <v>4236148.9700000007</v>
      </c>
      <c r="N8716" s="3">
        <v>671827.61</v>
      </c>
      <c r="O8716" s="3">
        <f t="shared" si="953"/>
        <v>3564321.3600000008</v>
      </c>
      <c r="P8716" s="3">
        <v>2825204.58</v>
      </c>
      <c r="Q8716" s="4">
        <f t="shared" si="954"/>
        <v>0.58034345822382671</v>
      </c>
      <c r="R8716" s="4">
        <f t="shared" si="955"/>
        <v>0.3870470580138719</v>
      </c>
      <c r="S8716" s="3">
        <v>8098232.2800000003</v>
      </c>
      <c r="T8716" s="3">
        <f t="shared" si="956"/>
        <v>-798849.62999999989</v>
      </c>
      <c r="U8716" s="4">
        <f t="shared" si="957"/>
        <v>-9.8644939090336864E-2</v>
      </c>
      <c r="V8716" s="2" t="s">
        <v>95</v>
      </c>
      <c r="W8716" s="2" t="s">
        <v>117</v>
      </c>
      <c r="X8716" s="2" t="s">
        <v>236</v>
      </c>
      <c r="Y8716" s="2">
        <v>3.67</v>
      </c>
      <c r="Z8716" s="2" t="s">
        <v>16295</v>
      </c>
      <c r="AA8716" s="2" t="s">
        <v>141</v>
      </c>
      <c r="AB8716" s="2" t="s">
        <v>64</v>
      </c>
      <c r="AC8716" s="2">
        <v>9.76</v>
      </c>
      <c r="AD8716" s="3">
        <v>0</v>
      </c>
      <c r="AE8716" s="5">
        <v>0</v>
      </c>
      <c r="AF8716" s="2">
        <v>0</v>
      </c>
      <c r="AG8716" s="3">
        <f t="shared" si="958"/>
        <v>0</v>
      </c>
      <c r="AH8716" s="2" t="s">
        <v>50</v>
      </c>
      <c r="AI8716" s="3">
        <v>0</v>
      </c>
    </row>
    <row r="8717" spans="1:35" x14ac:dyDescent="0.3">
      <c r="A8717" s="2" t="s">
        <v>16296</v>
      </c>
      <c r="B8717" s="2" t="s">
        <v>8780</v>
      </c>
      <c r="C8717" s="2" t="s">
        <v>370</v>
      </c>
      <c r="D8717" s="2" t="s">
        <v>81</v>
      </c>
      <c r="E8717" s="2">
        <v>2021</v>
      </c>
      <c r="F8717" s="2" t="s">
        <v>92</v>
      </c>
      <c r="G8717" s="2" t="s">
        <v>114</v>
      </c>
      <c r="H8717" s="2" t="s">
        <v>115</v>
      </c>
      <c r="I8717" s="2" t="s">
        <v>39</v>
      </c>
      <c r="J8717" s="2" t="s">
        <v>116</v>
      </c>
      <c r="K8717" s="3">
        <v>2411321.3199999998</v>
      </c>
      <c r="L8717" s="3">
        <v>887548.7</v>
      </c>
      <c r="M8717" s="3">
        <f t="shared" si="952"/>
        <v>1523772.6199999999</v>
      </c>
      <c r="N8717" s="3">
        <v>525374.77</v>
      </c>
      <c r="O8717" s="3">
        <f t="shared" si="953"/>
        <v>998397.84999999986</v>
      </c>
      <c r="P8717" s="3">
        <v>699563.27</v>
      </c>
      <c r="Q8717" s="4">
        <f t="shared" si="954"/>
        <v>0.6319243343313532</v>
      </c>
      <c r="R8717" s="4">
        <f t="shared" si="955"/>
        <v>0.29011615507136146</v>
      </c>
      <c r="S8717" s="3">
        <v>2270304.2599999998</v>
      </c>
      <c r="T8717" s="3">
        <f t="shared" si="956"/>
        <v>141017.06000000006</v>
      </c>
      <c r="U8717" s="4">
        <f t="shared" si="957"/>
        <v>6.2113727434929829E-2</v>
      </c>
      <c r="V8717" s="2" t="s">
        <v>107</v>
      </c>
      <c r="W8717" s="2" t="s">
        <v>134</v>
      </c>
      <c r="X8717" s="2" t="s">
        <v>118</v>
      </c>
      <c r="Y8717" s="2">
        <v>3.75</v>
      </c>
      <c r="Z8717" s="2" t="s">
        <v>16297</v>
      </c>
      <c r="AA8717" s="2" t="s">
        <v>224</v>
      </c>
      <c r="AB8717" s="2" t="s">
        <v>77</v>
      </c>
      <c r="AC8717" s="2">
        <v>4.26</v>
      </c>
      <c r="AD8717" s="3">
        <v>0</v>
      </c>
      <c r="AE8717" s="5">
        <v>0</v>
      </c>
      <c r="AF8717" s="2">
        <v>0</v>
      </c>
      <c r="AG8717" s="3">
        <f t="shared" si="958"/>
        <v>0</v>
      </c>
      <c r="AH8717" s="2" t="s">
        <v>50</v>
      </c>
      <c r="AI8717" s="3">
        <v>0</v>
      </c>
    </row>
    <row r="8718" spans="1:35" x14ac:dyDescent="0.3">
      <c r="A8718" s="2" t="s">
        <v>16298</v>
      </c>
      <c r="B8718" s="2" t="s">
        <v>840</v>
      </c>
      <c r="C8718" s="2" t="s">
        <v>278</v>
      </c>
      <c r="D8718" s="2" t="s">
        <v>54</v>
      </c>
      <c r="E8718" s="2">
        <v>2023</v>
      </c>
      <c r="F8718" s="2" t="s">
        <v>105</v>
      </c>
      <c r="G8718" s="2" t="s">
        <v>69</v>
      </c>
      <c r="H8718" s="2" t="s">
        <v>70</v>
      </c>
      <c r="I8718" s="2" t="s">
        <v>39</v>
      </c>
      <c r="J8718" s="2" t="s">
        <v>273</v>
      </c>
      <c r="K8718" s="3">
        <v>4890609.72</v>
      </c>
      <c r="L8718" s="3">
        <v>1616017.75</v>
      </c>
      <c r="M8718" s="3">
        <f t="shared" si="952"/>
        <v>3274591.9699999997</v>
      </c>
      <c r="N8718" s="3">
        <v>442328.93</v>
      </c>
      <c r="O8718" s="3">
        <f t="shared" si="953"/>
        <v>2832263.0399999996</v>
      </c>
      <c r="P8718" s="3">
        <v>2188812.13</v>
      </c>
      <c r="Q8718" s="4">
        <f t="shared" si="954"/>
        <v>0.66956722320504447</v>
      </c>
      <c r="R8718" s="4">
        <f t="shared" si="955"/>
        <v>0.44755403831324331</v>
      </c>
      <c r="S8718" s="3">
        <v>3918846.24</v>
      </c>
      <c r="T8718" s="3">
        <f t="shared" si="956"/>
        <v>971763.47999999952</v>
      </c>
      <c r="U8718" s="4">
        <f t="shared" si="957"/>
        <v>0.24797183162766792</v>
      </c>
      <c r="V8718" s="2" t="s">
        <v>85</v>
      </c>
      <c r="W8718" s="2" t="s">
        <v>125</v>
      </c>
      <c r="X8718" s="2" t="s">
        <v>74</v>
      </c>
      <c r="Y8718" s="2">
        <v>1.36</v>
      </c>
      <c r="Z8718" s="2" t="s">
        <v>10323</v>
      </c>
      <c r="AA8718" s="2" t="s">
        <v>48</v>
      </c>
      <c r="AB8718" s="2" t="s">
        <v>306</v>
      </c>
      <c r="AC8718" s="2">
        <v>8.16</v>
      </c>
      <c r="AD8718" s="3">
        <v>0</v>
      </c>
      <c r="AE8718" s="5">
        <v>0</v>
      </c>
      <c r="AF8718" s="2">
        <v>0</v>
      </c>
      <c r="AG8718" s="3">
        <f t="shared" si="958"/>
        <v>0</v>
      </c>
      <c r="AH8718" s="2" t="s">
        <v>50</v>
      </c>
      <c r="AI8718" s="3">
        <v>0</v>
      </c>
    </row>
    <row r="8719" spans="1:35" x14ac:dyDescent="0.3">
      <c r="A8719" s="2" t="s">
        <v>16299</v>
      </c>
      <c r="B8719" s="2" t="s">
        <v>8511</v>
      </c>
      <c r="C8719" s="2" t="s">
        <v>80</v>
      </c>
      <c r="D8719" s="2" t="s">
        <v>81</v>
      </c>
      <c r="E8719" s="2">
        <v>2020</v>
      </c>
      <c r="F8719" s="2" t="s">
        <v>68</v>
      </c>
      <c r="G8719" s="2" t="s">
        <v>69</v>
      </c>
      <c r="H8719" s="2" t="s">
        <v>165</v>
      </c>
      <c r="I8719" s="2" t="s">
        <v>131</v>
      </c>
      <c r="J8719" s="2" t="s">
        <v>268</v>
      </c>
      <c r="K8719" s="3">
        <v>4408925.34</v>
      </c>
      <c r="L8719" s="3">
        <v>1748063.61</v>
      </c>
      <c r="M8719" s="3">
        <f t="shared" si="952"/>
        <v>2660861.7299999995</v>
      </c>
      <c r="N8719" s="3">
        <v>798006.6</v>
      </c>
      <c r="O8719" s="3">
        <f t="shared" si="953"/>
        <v>1862855.1299999994</v>
      </c>
      <c r="P8719" s="3">
        <v>1448915.78</v>
      </c>
      <c r="Q8719" s="4">
        <f t="shared" si="954"/>
        <v>0.60351707611360905</v>
      </c>
      <c r="R8719" s="4">
        <f t="shared" si="955"/>
        <v>0.3286324145375526</v>
      </c>
      <c r="S8719" s="3">
        <v>4565129.51</v>
      </c>
      <c r="T8719" s="3">
        <f t="shared" si="956"/>
        <v>-156204.16999999993</v>
      </c>
      <c r="U8719" s="4">
        <f t="shared" si="957"/>
        <v>-3.421681020392342E-2</v>
      </c>
      <c r="V8719" s="2" t="s">
        <v>85</v>
      </c>
      <c r="W8719" s="2" t="s">
        <v>117</v>
      </c>
      <c r="X8719" s="2" t="s">
        <v>167</v>
      </c>
      <c r="Y8719" s="2">
        <v>17.2</v>
      </c>
      <c r="Z8719" s="2" t="s">
        <v>14240</v>
      </c>
      <c r="AA8719" s="2" t="s">
        <v>76</v>
      </c>
      <c r="AB8719" s="2" t="s">
        <v>142</v>
      </c>
      <c r="AC8719" s="2">
        <v>6.91</v>
      </c>
      <c r="AD8719" s="3">
        <v>0</v>
      </c>
      <c r="AE8719" s="5">
        <v>0</v>
      </c>
      <c r="AF8719" s="2">
        <v>0</v>
      </c>
      <c r="AG8719" s="3">
        <f t="shared" si="958"/>
        <v>0</v>
      </c>
      <c r="AH8719" s="2" t="s">
        <v>50</v>
      </c>
      <c r="AI8719" s="3">
        <v>0</v>
      </c>
    </row>
    <row r="8720" spans="1:35" x14ac:dyDescent="0.3">
      <c r="A8720" s="2" t="s">
        <v>16300</v>
      </c>
      <c r="B8720" s="2" t="s">
        <v>2761</v>
      </c>
      <c r="C8720" s="2" t="s">
        <v>435</v>
      </c>
      <c r="D8720" s="2" t="s">
        <v>81</v>
      </c>
      <c r="E8720" s="2">
        <v>2021</v>
      </c>
      <c r="F8720" s="2" t="s">
        <v>92</v>
      </c>
      <c r="G8720" s="2" t="s">
        <v>40</v>
      </c>
      <c r="H8720" s="2" t="s">
        <v>139</v>
      </c>
      <c r="I8720" s="2" t="s">
        <v>178</v>
      </c>
      <c r="J8720" s="2" t="s">
        <v>206</v>
      </c>
      <c r="K8720" s="3">
        <v>5899076.2199999997</v>
      </c>
      <c r="L8720" s="3">
        <v>2159616.61</v>
      </c>
      <c r="M8720" s="3">
        <f t="shared" si="952"/>
        <v>3739459.61</v>
      </c>
      <c r="N8720" s="3">
        <v>1262376.25</v>
      </c>
      <c r="O8720" s="3">
        <f t="shared" si="953"/>
        <v>2477083.36</v>
      </c>
      <c r="P8720" s="3">
        <v>1864901.45</v>
      </c>
      <c r="Q8720" s="4">
        <f t="shared" si="954"/>
        <v>0.63390596604293414</v>
      </c>
      <c r="R8720" s="4">
        <f t="shared" si="955"/>
        <v>0.31613448961335849</v>
      </c>
      <c r="S8720" s="3">
        <v>5973704.1299999999</v>
      </c>
      <c r="T8720" s="3">
        <f t="shared" si="956"/>
        <v>-74627.910000000149</v>
      </c>
      <c r="U8720" s="4">
        <f t="shared" si="957"/>
        <v>-1.2492736227965838E-2</v>
      </c>
      <c r="V8720" s="2" t="s">
        <v>133</v>
      </c>
      <c r="W8720" s="2" t="s">
        <v>45</v>
      </c>
      <c r="X8720" s="2" t="s">
        <v>86</v>
      </c>
      <c r="Y8720" s="2">
        <v>0.92</v>
      </c>
      <c r="Z8720" s="2" t="s">
        <v>10998</v>
      </c>
      <c r="AA8720" s="2" t="s">
        <v>99</v>
      </c>
      <c r="AB8720" s="2" t="s">
        <v>182</v>
      </c>
      <c r="AC8720" s="2">
        <v>4.28</v>
      </c>
      <c r="AD8720" s="3">
        <v>2836976.01</v>
      </c>
      <c r="AE8720" s="5">
        <v>15.25</v>
      </c>
      <c r="AF8720" s="2">
        <v>36</v>
      </c>
      <c r="AG8720" s="3">
        <f t="shared" si="958"/>
        <v>98692.380154796716</v>
      </c>
      <c r="AH8720" s="2" t="s">
        <v>50</v>
      </c>
      <c r="AI8720" s="3">
        <v>0</v>
      </c>
    </row>
    <row r="8721" spans="1:35" x14ac:dyDescent="0.3">
      <c r="A8721" s="2" t="s">
        <v>16301</v>
      </c>
      <c r="B8721" s="2" t="s">
        <v>5755</v>
      </c>
      <c r="C8721" s="2" t="s">
        <v>130</v>
      </c>
      <c r="D8721" s="2" t="s">
        <v>104</v>
      </c>
      <c r="E8721" s="2">
        <v>2022</v>
      </c>
      <c r="F8721" s="2" t="s">
        <v>92</v>
      </c>
      <c r="G8721" s="2" t="s">
        <v>40</v>
      </c>
      <c r="H8721" s="2" t="s">
        <v>171</v>
      </c>
      <c r="I8721" s="2" t="s">
        <v>58</v>
      </c>
      <c r="J8721" s="2" t="s">
        <v>191</v>
      </c>
      <c r="K8721" s="3">
        <v>3625883.01</v>
      </c>
      <c r="L8721" s="3">
        <v>1337264.75</v>
      </c>
      <c r="M8721" s="3">
        <f t="shared" si="952"/>
        <v>2288618.2599999998</v>
      </c>
      <c r="N8721" s="3">
        <v>570733.05000000005</v>
      </c>
      <c r="O8721" s="3">
        <f t="shared" si="953"/>
        <v>1717885.2099999997</v>
      </c>
      <c r="P8721" s="3">
        <v>1222294.78</v>
      </c>
      <c r="Q8721" s="4">
        <f t="shared" si="954"/>
        <v>0.63118921754731405</v>
      </c>
      <c r="R8721" s="4">
        <f t="shared" si="955"/>
        <v>0.33710265241017806</v>
      </c>
      <c r="S8721" s="3">
        <v>4302365.24</v>
      </c>
      <c r="T8721" s="3">
        <f t="shared" si="956"/>
        <v>-676482.23000000045</v>
      </c>
      <c r="U8721" s="4">
        <f t="shared" si="957"/>
        <v>-0.15723496083284655</v>
      </c>
      <c r="V8721" s="2" t="s">
        <v>133</v>
      </c>
      <c r="W8721" s="2" t="s">
        <v>96</v>
      </c>
      <c r="X8721" s="2" t="s">
        <v>86</v>
      </c>
      <c r="Y8721" s="2">
        <v>0.92</v>
      </c>
      <c r="Z8721" s="2" t="s">
        <v>2663</v>
      </c>
      <c r="AA8721" s="2" t="s">
        <v>224</v>
      </c>
      <c r="AB8721" s="2" t="s">
        <v>64</v>
      </c>
      <c r="AC8721" s="2">
        <v>9.59</v>
      </c>
      <c r="AD8721" s="3">
        <v>0</v>
      </c>
      <c r="AE8721" s="5">
        <v>0</v>
      </c>
      <c r="AF8721" s="2">
        <v>0</v>
      </c>
      <c r="AG8721" s="3">
        <f t="shared" si="958"/>
        <v>0</v>
      </c>
      <c r="AH8721" s="2" t="s">
        <v>230</v>
      </c>
      <c r="AI8721" s="3">
        <v>0</v>
      </c>
    </row>
    <row r="8722" spans="1:35" x14ac:dyDescent="0.3">
      <c r="A8722" s="2" t="s">
        <v>16302</v>
      </c>
      <c r="B8722" s="2" t="s">
        <v>598</v>
      </c>
      <c r="C8722" s="2" t="s">
        <v>249</v>
      </c>
      <c r="D8722" s="2" t="s">
        <v>104</v>
      </c>
      <c r="E8722" s="2">
        <v>2023</v>
      </c>
      <c r="F8722" s="2" t="s">
        <v>39</v>
      </c>
      <c r="G8722" s="2" t="s">
        <v>69</v>
      </c>
      <c r="H8722" s="2" t="s">
        <v>272</v>
      </c>
      <c r="I8722" s="2" t="s">
        <v>42</v>
      </c>
      <c r="J8722" s="2" t="s">
        <v>422</v>
      </c>
      <c r="K8722" s="3">
        <v>7128734.54</v>
      </c>
      <c r="L8722" s="3">
        <v>3278689.07</v>
      </c>
      <c r="M8722" s="3">
        <f t="shared" si="952"/>
        <v>3850045.47</v>
      </c>
      <c r="N8722" s="3">
        <v>1113633.53</v>
      </c>
      <c r="O8722" s="3">
        <f t="shared" si="953"/>
        <v>2736411.9400000004</v>
      </c>
      <c r="P8722" s="3">
        <v>2098376.1800000002</v>
      </c>
      <c r="Q8722" s="4">
        <f t="shared" si="954"/>
        <v>0.54007418124451578</v>
      </c>
      <c r="R8722" s="4">
        <f t="shared" si="955"/>
        <v>0.29435465274037265</v>
      </c>
      <c r="S8722" s="3">
        <v>6767989.5599999996</v>
      </c>
      <c r="T8722" s="3">
        <f t="shared" si="956"/>
        <v>360744.98000000045</v>
      </c>
      <c r="U8722" s="4">
        <f t="shared" si="957"/>
        <v>5.3301645459394073E-2</v>
      </c>
      <c r="V8722" s="2" t="s">
        <v>44</v>
      </c>
      <c r="W8722" s="2" t="s">
        <v>45</v>
      </c>
      <c r="X8722" s="2" t="s">
        <v>274</v>
      </c>
      <c r="Y8722" s="2">
        <v>1</v>
      </c>
      <c r="Z8722" s="2" t="s">
        <v>16303</v>
      </c>
      <c r="AA8722" s="2" t="s">
        <v>48</v>
      </c>
      <c r="AB8722" s="2" t="s">
        <v>142</v>
      </c>
      <c r="AC8722" s="2">
        <v>8.7200000000000006</v>
      </c>
      <c r="AD8722" s="3">
        <v>0</v>
      </c>
      <c r="AE8722" s="5">
        <v>0</v>
      </c>
      <c r="AF8722" s="2">
        <v>0</v>
      </c>
      <c r="AG8722" s="3">
        <f t="shared" si="958"/>
        <v>0</v>
      </c>
      <c r="AH8722" s="2" t="s">
        <v>50</v>
      </c>
      <c r="AI8722" s="3">
        <v>0</v>
      </c>
    </row>
    <row r="8723" spans="1:35" x14ac:dyDescent="0.3">
      <c r="A8723" s="2" t="s">
        <v>16304</v>
      </c>
      <c r="B8723" s="2" t="s">
        <v>547</v>
      </c>
      <c r="C8723" s="2" t="s">
        <v>227</v>
      </c>
      <c r="D8723" s="2" t="s">
        <v>104</v>
      </c>
      <c r="E8723" s="2">
        <v>2023</v>
      </c>
      <c r="F8723" s="2" t="s">
        <v>105</v>
      </c>
      <c r="G8723" s="2" t="s">
        <v>56</v>
      </c>
      <c r="H8723" s="2" t="s">
        <v>123</v>
      </c>
      <c r="I8723" s="2" t="s">
        <v>39</v>
      </c>
      <c r="J8723" s="2" t="s">
        <v>273</v>
      </c>
      <c r="K8723" s="3">
        <v>6522979.1600000001</v>
      </c>
      <c r="L8723" s="3">
        <v>2537853.3199999998</v>
      </c>
      <c r="M8723" s="3">
        <f t="shared" si="952"/>
        <v>3985125.8400000003</v>
      </c>
      <c r="N8723" s="3">
        <v>641255.56999999995</v>
      </c>
      <c r="O8723" s="3">
        <f t="shared" si="953"/>
        <v>3343870.2700000005</v>
      </c>
      <c r="P8723" s="3">
        <v>2611177.4700000002</v>
      </c>
      <c r="Q8723" s="4">
        <f t="shared" si="954"/>
        <v>0.6109364666435636</v>
      </c>
      <c r="R8723" s="4">
        <f t="shared" si="955"/>
        <v>0.40030443236921215</v>
      </c>
      <c r="S8723" s="3">
        <v>7381594.5999999996</v>
      </c>
      <c r="T8723" s="3">
        <f t="shared" si="956"/>
        <v>-858615.43999999948</v>
      </c>
      <c r="U8723" s="4">
        <f t="shared" si="957"/>
        <v>-0.11631842258040011</v>
      </c>
      <c r="V8723" s="2" t="s">
        <v>44</v>
      </c>
      <c r="W8723" s="2" t="s">
        <v>117</v>
      </c>
      <c r="X8723" s="2" t="s">
        <v>126</v>
      </c>
      <c r="Y8723" s="2">
        <v>1.34</v>
      </c>
      <c r="Z8723" s="2" t="s">
        <v>11012</v>
      </c>
      <c r="AA8723" s="2" t="s">
        <v>76</v>
      </c>
      <c r="AB8723" s="2" t="s">
        <v>242</v>
      </c>
      <c r="AC8723" s="2">
        <v>2.33</v>
      </c>
      <c r="AD8723" s="3">
        <v>0</v>
      </c>
      <c r="AE8723" s="5">
        <v>0</v>
      </c>
      <c r="AF8723" s="2">
        <v>0</v>
      </c>
      <c r="AG8723" s="3">
        <f t="shared" si="958"/>
        <v>0</v>
      </c>
      <c r="AH8723" s="2" t="s">
        <v>50</v>
      </c>
      <c r="AI8723" s="3">
        <v>0</v>
      </c>
    </row>
    <row r="8724" spans="1:35" x14ac:dyDescent="0.3">
      <c r="A8724" s="2" t="s">
        <v>16305</v>
      </c>
      <c r="B8724" s="2" t="s">
        <v>4321</v>
      </c>
      <c r="C8724" s="2" t="s">
        <v>435</v>
      </c>
      <c r="D8724" s="2" t="s">
        <v>81</v>
      </c>
      <c r="E8724" s="2">
        <v>2021</v>
      </c>
      <c r="F8724" s="2" t="s">
        <v>82</v>
      </c>
      <c r="G8724" s="2" t="s">
        <v>40</v>
      </c>
      <c r="H8724" s="2" t="s">
        <v>279</v>
      </c>
      <c r="I8724" s="2" t="s">
        <v>178</v>
      </c>
      <c r="J8724" s="2" t="s">
        <v>206</v>
      </c>
      <c r="K8724" s="3">
        <v>5296903.6100000003</v>
      </c>
      <c r="L8724" s="3">
        <v>1669004.07</v>
      </c>
      <c r="M8724" s="3">
        <f t="shared" si="952"/>
        <v>3627899.54</v>
      </c>
      <c r="N8724" s="3">
        <v>860349.68</v>
      </c>
      <c r="O8724" s="3">
        <f t="shared" si="953"/>
        <v>2767549.86</v>
      </c>
      <c r="P8724" s="3">
        <v>2197924.21</v>
      </c>
      <c r="Q8724" s="4">
        <f t="shared" si="954"/>
        <v>0.68490948809242158</v>
      </c>
      <c r="R8724" s="4">
        <f t="shared" si="955"/>
        <v>0.41494510223870201</v>
      </c>
      <c r="S8724" s="3">
        <v>6188145.5</v>
      </c>
      <c r="T8724" s="3">
        <f t="shared" si="956"/>
        <v>-891241.88999999966</v>
      </c>
      <c r="U8724" s="4">
        <f t="shared" si="957"/>
        <v>-0.14402406827699829</v>
      </c>
      <c r="V8724" s="2" t="s">
        <v>95</v>
      </c>
      <c r="W8724" s="2" t="s">
        <v>96</v>
      </c>
      <c r="X8724" s="2" t="s">
        <v>280</v>
      </c>
      <c r="Y8724" s="2">
        <v>0.79</v>
      </c>
      <c r="Z8724" s="2" t="s">
        <v>3841</v>
      </c>
      <c r="AA8724" s="2" t="s">
        <v>148</v>
      </c>
      <c r="AB8724" s="2" t="s">
        <v>49</v>
      </c>
      <c r="AC8724" s="2">
        <v>5.01</v>
      </c>
      <c r="AD8724" s="3">
        <v>3273116.83</v>
      </c>
      <c r="AE8724" s="5">
        <v>17.61</v>
      </c>
      <c r="AF8724" s="2">
        <v>24</v>
      </c>
      <c r="AG8724" s="3">
        <f t="shared" si="958"/>
        <v>162791.30115871612</v>
      </c>
      <c r="AH8724" s="2" t="s">
        <v>50</v>
      </c>
      <c r="AI8724" s="3">
        <v>0</v>
      </c>
    </row>
    <row r="8725" spans="1:35" x14ac:dyDescent="0.3">
      <c r="A8725" s="2" t="s">
        <v>16306</v>
      </c>
      <c r="B8725" s="2" t="s">
        <v>2435</v>
      </c>
      <c r="C8725" s="2" t="s">
        <v>932</v>
      </c>
      <c r="D8725" s="2" t="s">
        <v>81</v>
      </c>
      <c r="E8725" s="2">
        <v>2020</v>
      </c>
      <c r="F8725" s="2" t="s">
        <v>92</v>
      </c>
      <c r="G8725" s="2" t="s">
        <v>69</v>
      </c>
      <c r="H8725" s="2" t="s">
        <v>272</v>
      </c>
      <c r="I8725" s="2" t="s">
        <v>55</v>
      </c>
      <c r="J8725" s="2" t="s">
        <v>84</v>
      </c>
      <c r="K8725" s="3">
        <v>7527863.0899999999</v>
      </c>
      <c r="L8725" s="3">
        <v>3429840.13</v>
      </c>
      <c r="M8725" s="3">
        <f t="shared" si="952"/>
        <v>4098022.96</v>
      </c>
      <c r="N8725" s="3">
        <v>948368.72</v>
      </c>
      <c r="O8725" s="3">
        <f t="shared" si="953"/>
        <v>3149654.24</v>
      </c>
      <c r="P8725" s="3">
        <v>2206512.91</v>
      </c>
      <c r="Q8725" s="4">
        <f t="shared" si="954"/>
        <v>0.544380644414722</v>
      </c>
      <c r="R8725" s="4">
        <f t="shared" si="955"/>
        <v>0.29311278428152182</v>
      </c>
      <c r="S8725" s="3">
        <v>6598802.6500000004</v>
      </c>
      <c r="T8725" s="3">
        <f t="shared" si="956"/>
        <v>929060.43999999948</v>
      </c>
      <c r="U8725" s="4">
        <f t="shared" si="957"/>
        <v>0.14079227539862849</v>
      </c>
      <c r="V8725" s="2" t="s">
        <v>95</v>
      </c>
      <c r="W8725" s="2" t="s">
        <v>96</v>
      </c>
      <c r="X8725" s="2" t="s">
        <v>274</v>
      </c>
      <c r="Y8725" s="2">
        <v>1</v>
      </c>
      <c r="Z8725" s="2" t="s">
        <v>12408</v>
      </c>
      <c r="AA8725" s="2" t="s">
        <v>76</v>
      </c>
      <c r="AB8725" s="2" t="s">
        <v>49</v>
      </c>
      <c r="AC8725" s="2">
        <v>6.45</v>
      </c>
      <c r="AD8725" s="3">
        <v>0</v>
      </c>
      <c r="AE8725" s="5">
        <v>0</v>
      </c>
      <c r="AF8725" s="2">
        <v>0</v>
      </c>
      <c r="AG8725" s="3">
        <f t="shared" si="958"/>
        <v>0</v>
      </c>
      <c r="AH8725" s="2" t="s">
        <v>50</v>
      </c>
      <c r="AI8725" s="3">
        <v>0</v>
      </c>
    </row>
    <row r="8726" spans="1:35" x14ac:dyDescent="0.3">
      <c r="A8726" s="2" t="s">
        <v>16307</v>
      </c>
      <c r="B8726" s="2" t="s">
        <v>6314</v>
      </c>
      <c r="C8726" s="2" t="s">
        <v>407</v>
      </c>
      <c r="D8726" s="2" t="s">
        <v>38</v>
      </c>
      <c r="E8726" s="2">
        <v>2020</v>
      </c>
      <c r="F8726" s="2" t="s">
        <v>68</v>
      </c>
      <c r="G8726" s="2" t="s">
        <v>40</v>
      </c>
      <c r="H8726" s="2" t="s">
        <v>139</v>
      </c>
      <c r="I8726" s="2" t="s">
        <v>71</v>
      </c>
      <c r="J8726" s="2" t="s">
        <v>228</v>
      </c>
      <c r="K8726" s="3">
        <v>7416759.1299999999</v>
      </c>
      <c r="L8726" s="3">
        <v>3128040.01</v>
      </c>
      <c r="M8726" s="3">
        <f t="shared" si="952"/>
        <v>4288719.12</v>
      </c>
      <c r="N8726" s="3">
        <v>1289124.1499999999</v>
      </c>
      <c r="O8726" s="3">
        <f t="shared" si="953"/>
        <v>2999594.97</v>
      </c>
      <c r="P8726" s="3">
        <v>2350367.38</v>
      </c>
      <c r="Q8726" s="4">
        <f t="shared" si="954"/>
        <v>0.57824705438425106</v>
      </c>
      <c r="R8726" s="4">
        <f t="shared" si="955"/>
        <v>0.31689951619070578</v>
      </c>
      <c r="S8726" s="3">
        <v>7370541.79</v>
      </c>
      <c r="T8726" s="3">
        <f t="shared" si="956"/>
        <v>46217.339999999851</v>
      </c>
      <c r="U8726" s="4">
        <f t="shared" si="957"/>
        <v>6.2705485318196464E-3</v>
      </c>
      <c r="V8726" s="2" t="s">
        <v>107</v>
      </c>
      <c r="W8726" s="2" t="s">
        <v>96</v>
      </c>
      <c r="X8726" s="2" t="s">
        <v>86</v>
      </c>
      <c r="Y8726" s="2">
        <v>0.92</v>
      </c>
      <c r="Z8726" s="2" t="s">
        <v>16308</v>
      </c>
      <c r="AA8726" s="2" t="s">
        <v>141</v>
      </c>
      <c r="AB8726" s="2" t="s">
        <v>149</v>
      </c>
      <c r="AC8726" s="2">
        <v>6.68</v>
      </c>
      <c r="AD8726" s="3">
        <v>0</v>
      </c>
      <c r="AE8726" s="5">
        <v>0</v>
      </c>
      <c r="AF8726" s="2">
        <v>0</v>
      </c>
      <c r="AG8726" s="3">
        <f t="shared" si="958"/>
        <v>0</v>
      </c>
      <c r="AH8726" s="2" t="s">
        <v>50</v>
      </c>
      <c r="AI8726" s="3">
        <v>0</v>
      </c>
    </row>
    <row r="8727" spans="1:35" x14ac:dyDescent="0.3">
      <c r="A8727" s="2" t="s">
        <v>16309</v>
      </c>
      <c r="B8727" s="2" t="s">
        <v>1112</v>
      </c>
      <c r="C8727" s="2" t="s">
        <v>932</v>
      </c>
      <c r="D8727" s="2" t="s">
        <v>81</v>
      </c>
      <c r="E8727" s="2">
        <v>2020</v>
      </c>
      <c r="F8727" s="2" t="s">
        <v>68</v>
      </c>
      <c r="G8727" s="2" t="s">
        <v>69</v>
      </c>
      <c r="H8727" s="2" t="s">
        <v>70</v>
      </c>
      <c r="I8727" s="2" t="s">
        <v>39</v>
      </c>
      <c r="J8727" s="2" t="s">
        <v>116</v>
      </c>
      <c r="K8727" s="3">
        <v>3197972.79</v>
      </c>
      <c r="L8727" s="3">
        <v>1643248.12</v>
      </c>
      <c r="M8727" s="3">
        <f t="shared" si="952"/>
        <v>1554724.67</v>
      </c>
      <c r="N8727" s="3">
        <v>683873.11</v>
      </c>
      <c r="O8727" s="3">
        <f t="shared" si="953"/>
        <v>870851.55999999994</v>
      </c>
      <c r="P8727" s="3">
        <v>696642.05</v>
      </c>
      <c r="Q8727" s="4">
        <f t="shared" si="954"/>
        <v>0.48615944290132623</v>
      </c>
      <c r="R8727" s="4">
        <f t="shared" si="955"/>
        <v>0.21783864208550693</v>
      </c>
      <c r="S8727" s="3">
        <v>2759027.19</v>
      </c>
      <c r="T8727" s="3">
        <f t="shared" si="956"/>
        <v>438945.60000000009</v>
      </c>
      <c r="U8727" s="4">
        <f t="shared" si="957"/>
        <v>0.15909433643529991</v>
      </c>
      <c r="V8727" s="2" t="s">
        <v>124</v>
      </c>
      <c r="W8727" s="2" t="s">
        <v>134</v>
      </c>
      <c r="X8727" s="2" t="s">
        <v>74</v>
      </c>
      <c r="Y8727" s="2">
        <v>1.36</v>
      </c>
      <c r="Z8727" s="2" t="s">
        <v>3695</v>
      </c>
      <c r="AA8727" s="2" t="s">
        <v>224</v>
      </c>
      <c r="AB8727" s="2" t="s">
        <v>49</v>
      </c>
      <c r="AC8727" s="2">
        <v>3.59</v>
      </c>
      <c r="AD8727" s="3">
        <v>0</v>
      </c>
      <c r="AE8727" s="5">
        <v>0</v>
      </c>
      <c r="AF8727" s="2">
        <v>0</v>
      </c>
      <c r="AG8727" s="3">
        <f t="shared" si="958"/>
        <v>0</v>
      </c>
      <c r="AH8727" s="2" t="s">
        <v>50</v>
      </c>
      <c r="AI8727" s="3">
        <v>0</v>
      </c>
    </row>
    <row r="8728" spans="1:35" x14ac:dyDescent="0.3">
      <c r="A8728" s="2" t="s">
        <v>16310</v>
      </c>
      <c r="B8728" s="2" t="s">
        <v>539</v>
      </c>
      <c r="C8728" s="2" t="s">
        <v>138</v>
      </c>
      <c r="D8728" s="2" t="s">
        <v>104</v>
      </c>
      <c r="E8728" s="2">
        <v>2024</v>
      </c>
      <c r="F8728" s="2" t="s">
        <v>92</v>
      </c>
      <c r="G8728" s="2" t="s">
        <v>93</v>
      </c>
      <c r="H8728" s="2" t="s">
        <v>221</v>
      </c>
      <c r="I8728" s="2" t="s">
        <v>178</v>
      </c>
      <c r="J8728" s="2" t="s">
        <v>342</v>
      </c>
      <c r="K8728" s="3">
        <v>8877631.0600000005</v>
      </c>
      <c r="L8728" s="3">
        <v>2616718.7999999998</v>
      </c>
      <c r="M8728" s="3">
        <f t="shared" si="952"/>
        <v>6260912.2600000007</v>
      </c>
      <c r="N8728" s="3">
        <v>1846315.3</v>
      </c>
      <c r="O8728" s="3">
        <f t="shared" si="953"/>
        <v>4414596.9600000009</v>
      </c>
      <c r="P8728" s="3">
        <v>3224477.58</v>
      </c>
      <c r="Q8728" s="4">
        <f t="shared" si="954"/>
        <v>0.70524582714524298</v>
      </c>
      <c r="R8728" s="4">
        <f t="shared" si="955"/>
        <v>0.36321374004023993</v>
      </c>
      <c r="S8728" s="3">
        <v>7544756.6600000001</v>
      </c>
      <c r="T8728" s="3">
        <f t="shared" si="956"/>
        <v>1332874.4000000004</v>
      </c>
      <c r="U8728" s="4">
        <f t="shared" si="957"/>
        <v>0.1766623444685094</v>
      </c>
      <c r="V8728" s="2" t="s">
        <v>133</v>
      </c>
      <c r="W8728" s="2" t="s">
        <v>60</v>
      </c>
      <c r="X8728" s="2" t="s">
        <v>222</v>
      </c>
      <c r="Y8728" s="2">
        <v>18.899999999999999</v>
      </c>
      <c r="Z8728" s="2" t="s">
        <v>933</v>
      </c>
      <c r="AA8728" s="2" t="s">
        <v>141</v>
      </c>
      <c r="AB8728" s="2" t="s">
        <v>242</v>
      </c>
      <c r="AC8728" s="2">
        <v>6.8</v>
      </c>
      <c r="AD8728" s="3">
        <v>115268.69</v>
      </c>
      <c r="AE8728" s="5">
        <v>13.77</v>
      </c>
      <c r="AF8728" s="2">
        <v>60</v>
      </c>
      <c r="AG8728" s="3">
        <f t="shared" si="958"/>
        <v>2668.3759249218156</v>
      </c>
      <c r="AH8728" s="2" t="s">
        <v>50</v>
      </c>
      <c r="AI8728" s="3">
        <v>0</v>
      </c>
    </row>
    <row r="8729" spans="1:35" x14ac:dyDescent="0.3">
      <c r="A8729" s="2" t="s">
        <v>16311</v>
      </c>
      <c r="B8729" s="2" t="s">
        <v>8294</v>
      </c>
      <c r="C8729" s="2" t="s">
        <v>341</v>
      </c>
      <c r="D8729" s="2" t="s">
        <v>54</v>
      </c>
      <c r="E8729" s="2">
        <v>2023</v>
      </c>
      <c r="F8729" s="2" t="s">
        <v>68</v>
      </c>
      <c r="G8729" s="2" t="s">
        <v>56</v>
      </c>
      <c r="H8729" s="2" t="s">
        <v>153</v>
      </c>
      <c r="I8729" s="2" t="s">
        <v>71</v>
      </c>
      <c r="J8729" s="2" t="s">
        <v>228</v>
      </c>
      <c r="K8729" s="3">
        <v>8689838.8900000006</v>
      </c>
      <c r="L8729" s="3">
        <v>3967429.7</v>
      </c>
      <c r="M8729" s="3">
        <f t="shared" si="952"/>
        <v>4722409.1900000004</v>
      </c>
      <c r="N8729" s="3">
        <v>703939.81</v>
      </c>
      <c r="O8729" s="3">
        <f t="shared" si="953"/>
        <v>4018469.3800000004</v>
      </c>
      <c r="P8729" s="3">
        <v>2973797.7</v>
      </c>
      <c r="Q8729" s="4">
        <f t="shared" si="954"/>
        <v>0.54344036175796118</v>
      </c>
      <c r="R8729" s="4">
        <f t="shared" si="955"/>
        <v>0.34221551603472822</v>
      </c>
      <c r="S8729" s="3">
        <v>7282824.8600000003</v>
      </c>
      <c r="T8729" s="3">
        <f t="shared" si="956"/>
        <v>1407014.0300000003</v>
      </c>
      <c r="U8729" s="4">
        <f t="shared" si="957"/>
        <v>0.19319619200618812</v>
      </c>
      <c r="V8729" s="2" t="s">
        <v>107</v>
      </c>
      <c r="W8729" s="2" t="s">
        <v>60</v>
      </c>
      <c r="X8729" s="2" t="s">
        <v>155</v>
      </c>
      <c r="Y8729" s="2">
        <v>7.24</v>
      </c>
      <c r="Z8729" s="2" t="s">
        <v>2134</v>
      </c>
      <c r="AA8729" s="2" t="s">
        <v>148</v>
      </c>
      <c r="AB8729" s="2" t="s">
        <v>242</v>
      </c>
      <c r="AC8729" s="2">
        <v>5.12</v>
      </c>
      <c r="AD8729" s="3">
        <v>0</v>
      </c>
      <c r="AE8729" s="5">
        <v>0</v>
      </c>
      <c r="AF8729" s="2">
        <v>0</v>
      </c>
      <c r="AG8729" s="3">
        <f t="shared" si="958"/>
        <v>0</v>
      </c>
      <c r="AH8729" s="2" t="s">
        <v>50</v>
      </c>
      <c r="AI8729" s="3">
        <v>0</v>
      </c>
    </row>
    <row r="8730" spans="1:35" x14ac:dyDescent="0.3">
      <c r="A8730" s="2" t="s">
        <v>16312</v>
      </c>
      <c r="B8730" s="2" t="s">
        <v>3444</v>
      </c>
      <c r="C8730" s="2" t="s">
        <v>164</v>
      </c>
      <c r="D8730" s="2" t="s">
        <v>81</v>
      </c>
      <c r="E8730" s="2">
        <v>2023</v>
      </c>
      <c r="F8730" s="2" t="s">
        <v>92</v>
      </c>
      <c r="G8730" s="2" t="s">
        <v>114</v>
      </c>
      <c r="H8730" s="2" t="s">
        <v>115</v>
      </c>
      <c r="I8730" s="2" t="s">
        <v>71</v>
      </c>
      <c r="J8730" s="2" t="s">
        <v>293</v>
      </c>
      <c r="K8730" s="3">
        <v>2625137.56</v>
      </c>
      <c r="L8730" s="3">
        <v>1426243.88</v>
      </c>
      <c r="M8730" s="3">
        <f t="shared" si="952"/>
        <v>1198893.6800000002</v>
      </c>
      <c r="N8730" s="3">
        <v>348503.41</v>
      </c>
      <c r="O8730" s="3">
        <f t="shared" si="953"/>
        <v>850390.27000000025</v>
      </c>
      <c r="P8730" s="3">
        <v>634655.42000000004</v>
      </c>
      <c r="Q8730" s="4">
        <f t="shared" si="954"/>
        <v>0.45669746921757509</v>
      </c>
      <c r="R8730" s="4">
        <f t="shared" si="955"/>
        <v>0.24176082414515451</v>
      </c>
      <c r="S8730" s="3">
        <v>2921739.88</v>
      </c>
      <c r="T8730" s="3">
        <f t="shared" si="956"/>
        <v>-296602.31999999983</v>
      </c>
      <c r="U8730" s="4">
        <f t="shared" si="957"/>
        <v>-0.10151564895640192</v>
      </c>
      <c r="V8730" s="2" t="s">
        <v>85</v>
      </c>
      <c r="W8730" s="2" t="s">
        <v>60</v>
      </c>
      <c r="X8730" s="2" t="s">
        <v>118</v>
      </c>
      <c r="Y8730" s="2">
        <v>3.75</v>
      </c>
      <c r="Z8730" s="2" t="s">
        <v>4371</v>
      </c>
      <c r="AA8730" s="2" t="s">
        <v>48</v>
      </c>
      <c r="AB8730" s="2" t="s">
        <v>64</v>
      </c>
      <c r="AC8730" s="2">
        <v>8.41</v>
      </c>
      <c r="AD8730" s="3">
        <v>0</v>
      </c>
      <c r="AE8730" s="5">
        <v>0</v>
      </c>
      <c r="AF8730" s="2">
        <v>0</v>
      </c>
      <c r="AG8730" s="3">
        <f t="shared" si="958"/>
        <v>0</v>
      </c>
      <c r="AH8730" s="2" t="s">
        <v>50</v>
      </c>
      <c r="AI8730" s="3">
        <v>0</v>
      </c>
    </row>
    <row r="8731" spans="1:35" x14ac:dyDescent="0.3">
      <c r="A8731" s="2" t="s">
        <v>16313</v>
      </c>
      <c r="B8731" s="2" t="s">
        <v>7749</v>
      </c>
      <c r="C8731" s="2" t="s">
        <v>880</v>
      </c>
      <c r="D8731" s="2" t="s">
        <v>81</v>
      </c>
      <c r="E8731" s="2">
        <v>2024</v>
      </c>
      <c r="F8731" s="2" t="s">
        <v>68</v>
      </c>
      <c r="G8731" s="2" t="s">
        <v>93</v>
      </c>
      <c r="H8731" s="2" t="s">
        <v>221</v>
      </c>
      <c r="I8731" s="2" t="s">
        <v>39</v>
      </c>
      <c r="J8731" s="2" t="s">
        <v>116</v>
      </c>
      <c r="K8731" s="3">
        <v>1691674.27</v>
      </c>
      <c r="L8731" s="3">
        <v>633666.68000000005</v>
      </c>
      <c r="M8731" s="3">
        <f t="shared" si="952"/>
        <v>1058007.5899999999</v>
      </c>
      <c r="N8731" s="3">
        <v>171623.42</v>
      </c>
      <c r="O8731" s="3">
        <f t="shared" si="953"/>
        <v>886384.16999999981</v>
      </c>
      <c r="P8731" s="3">
        <v>694381.18</v>
      </c>
      <c r="Q8731" s="4">
        <f t="shared" si="954"/>
        <v>0.62542039490853041</v>
      </c>
      <c r="R8731" s="4">
        <f t="shared" si="955"/>
        <v>0.41046978860770877</v>
      </c>
      <c r="S8731" s="3">
        <v>1399449.53</v>
      </c>
      <c r="T8731" s="3">
        <f t="shared" si="956"/>
        <v>292224.74</v>
      </c>
      <c r="U8731" s="4">
        <f t="shared" si="957"/>
        <v>0.2088140613402471</v>
      </c>
      <c r="V8731" s="2" t="s">
        <v>107</v>
      </c>
      <c r="W8731" s="2" t="s">
        <v>134</v>
      </c>
      <c r="X8731" s="2" t="s">
        <v>222</v>
      </c>
      <c r="Y8731" s="2">
        <v>18.899999999999999</v>
      </c>
      <c r="Z8731" s="2" t="s">
        <v>16314</v>
      </c>
      <c r="AA8731" s="2" t="s">
        <v>141</v>
      </c>
      <c r="AB8731" s="2" t="s">
        <v>88</v>
      </c>
      <c r="AC8731" s="2">
        <v>1.68</v>
      </c>
      <c r="AD8731" s="3">
        <v>0</v>
      </c>
      <c r="AE8731" s="5">
        <v>0</v>
      </c>
      <c r="AF8731" s="2">
        <v>0</v>
      </c>
      <c r="AG8731" s="3">
        <f t="shared" si="958"/>
        <v>0</v>
      </c>
      <c r="AH8731" s="2" t="s">
        <v>50</v>
      </c>
      <c r="AI8731" s="3">
        <v>0</v>
      </c>
    </row>
    <row r="8732" spans="1:35" x14ac:dyDescent="0.3">
      <c r="A8732" s="2" t="s">
        <v>16315</v>
      </c>
      <c r="B8732" s="2" t="s">
        <v>3850</v>
      </c>
      <c r="C8732" s="2" t="s">
        <v>53</v>
      </c>
      <c r="D8732" s="2" t="s">
        <v>54</v>
      </c>
      <c r="E8732" s="2">
        <v>2021</v>
      </c>
      <c r="F8732" s="2" t="s">
        <v>82</v>
      </c>
      <c r="G8732" s="2" t="s">
        <v>56</v>
      </c>
      <c r="H8732" s="2" t="s">
        <v>123</v>
      </c>
      <c r="I8732" s="2" t="s">
        <v>71</v>
      </c>
      <c r="J8732" s="2" t="s">
        <v>172</v>
      </c>
      <c r="K8732" s="3">
        <v>6718443.7400000002</v>
      </c>
      <c r="L8732" s="3">
        <v>3673157.58</v>
      </c>
      <c r="M8732" s="3">
        <f t="shared" si="952"/>
        <v>3045286.16</v>
      </c>
      <c r="N8732" s="3">
        <v>1306346.6599999999</v>
      </c>
      <c r="O8732" s="3">
        <f t="shared" si="953"/>
        <v>1738939.5000000002</v>
      </c>
      <c r="P8732" s="3">
        <v>1363296.6</v>
      </c>
      <c r="Q8732" s="4">
        <f t="shared" si="954"/>
        <v>0.45327255505156616</v>
      </c>
      <c r="R8732" s="4">
        <f t="shared" si="955"/>
        <v>0.20291851100624086</v>
      </c>
      <c r="S8732" s="3">
        <v>7599795.7199999997</v>
      </c>
      <c r="T8732" s="3">
        <f t="shared" si="956"/>
        <v>-881351.97999999952</v>
      </c>
      <c r="U8732" s="4">
        <f t="shared" si="957"/>
        <v>-0.11597048295398124</v>
      </c>
      <c r="V8732" s="2" t="s">
        <v>85</v>
      </c>
      <c r="W8732" s="2" t="s">
        <v>117</v>
      </c>
      <c r="X8732" s="2" t="s">
        <v>126</v>
      </c>
      <c r="Y8732" s="2">
        <v>1.34</v>
      </c>
      <c r="Z8732" s="2" t="s">
        <v>6933</v>
      </c>
      <c r="AA8732" s="2" t="s">
        <v>76</v>
      </c>
      <c r="AB8732" s="2" t="s">
        <v>77</v>
      </c>
      <c r="AC8732" s="2">
        <v>1.1399999999999999</v>
      </c>
      <c r="AD8732" s="3">
        <v>0</v>
      </c>
      <c r="AE8732" s="5">
        <v>0</v>
      </c>
      <c r="AF8732" s="2">
        <v>0</v>
      </c>
      <c r="AG8732" s="3">
        <f t="shared" si="958"/>
        <v>0</v>
      </c>
      <c r="AH8732" s="2" t="s">
        <v>50</v>
      </c>
      <c r="AI8732" s="3">
        <v>0</v>
      </c>
    </row>
    <row r="8733" spans="1:35" x14ac:dyDescent="0.3">
      <c r="A8733" s="2" t="s">
        <v>16316</v>
      </c>
      <c r="B8733" s="2" t="s">
        <v>2801</v>
      </c>
      <c r="C8733" s="2" t="s">
        <v>304</v>
      </c>
      <c r="D8733" s="2" t="s">
        <v>104</v>
      </c>
      <c r="E8733" s="2">
        <v>2022</v>
      </c>
      <c r="F8733" s="2" t="s">
        <v>39</v>
      </c>
      <c r="G8733" s="2" t="s">
        <v>69</v>
      </c>
      <c r="H8733" s="2" t="s">
        <v>165</v>
      </c>
      <c r="I8733" s="2" t="s">
        <v>42</v>
      </c>
      <c r="J8733" s="2" t="s">
        <v>166</v>
      </c>
      <c r="K8733" s="3">
        <v>6709263.96</v>
      </c>
      <c r="L8733" s="3">
        <v>2246418.2599999998</v>
      </c>
      <c r="M8733" s="3">
        <f t="shared" si="952"/>
        <v>4462845.7</v>
      </c>
      <c r="N8733" s="3">
        <v>964411.5</v>
      </c>
      <c r="O8733" s="3">
        <f t="shared" si="953"/>
        <v>3498434.2</v>
      </c>
      <c r="P8733" s="3">
        <v>2697786.23</v>
      </c>
      <c r="Q8733" s="4">
        <f t="shared" si="954"/>
        <v>0.66517664629191309</v>
      </c>
      <c r="R8733" s="4">
        <f t="shared" si="955"/>
        <v>0.40209868714123448</v>
      </c>
      <c r="S8733" s="3">
        <v>6035299.2599999998</v>
      </c>
      <c r="T8733" s="3">
        <f t="shared" si="956"/>
        <v>673964.70000000019</v>
      </c>
      <c r="U8733" s="4">
        <f t="shared" si="957"/>
        <v>0.11167046917902132</v>
      </c>
      <c r="V8733" s="2" t="s">
        <v>107</v>
      </c>
      <c r="W8733" s="2" t="s">
        <v>207</v>
      </c>
      <c r="X8733" s="2" t="s">
        <v>167</v>
      </c>
      <c r="Y8733" s="2">
        <v>17.2</v>
      </c>
      <c r="Z8733" s="2" t="s">
        <v>9873</v>
      </c>
      <c r="AA8733" s="2" t="s">
        <v>99</v>
      </c>
      <c r="AB8733" s="2" t="s">
        <v>49</v>
      </c>
      <c r="AC8733" s="2">
        <v>7.56</v>
      </c>
      <c r="AD8733" s="3">
        <v>0</v>
      </c>
      <c r="AE8733" s="5">
        <v>0</v>
      </c>
      <c r="AF8733" s="2">
        <v>0</v>
      </c>
      <c r="AG8733" s="3">
        <f t="shared" si="958"/>
        <v>0</v>
      </c>
      <c r="AH8733" s="2" t="s">
        <v>50</v>
      </c>
      <c r="AI8733" s="3">
        <v>0</v>
      </c>
    </row>
    <row r="8734" spans="1:35" x14ac:dyDescent="0.3">
      <c r="A8734" s="2" t="s">
        <v>16317</v>
      </c>
      <c r="B8734" s="2" t="s">
        <v>6621</v>
      </c>
      <c r="C8734" s="2" t="s">
        <v>333</v>
      </c>
      <c r="D8734" s="2" t="s">
        <v>54</v>
      </c>
      <c r="E8734" s="2">
        <v>2024</v>
      </c>
      <c r="F8734" s="2" t="s">
        <v>39</v>
      </c>
      <c r="G8734" s="2" t="s">
        <v>40</v>
      </c>
      <c r="H8734" s="2" t="s">
        <v>41</v>
      </c>
      <c r="I8734" s="2" t="s">
        <v>42</v>
      </c>
      <c r="J8734" s="2" t="s">
        <v>43</v>
      </c>
      <c r="K8734" s="3">
        <v>6017425.5599999996</v>
      </c>
      <c r="L8734" s="3">
        <v>2402375.9</v>
      </c>
      <c r="M8734" s="3">
        <f t="shared" si="952"/>
        <v>3615049.6599999997</v>
      </c>
      <c r="N8734" s="3">
        <v>1280141.31</v>
      </c>
      <c r="O8734" s="3">
        <f t="shared" si="953"/>
        <v>2334908.3499999996</v>
      </c>
      <c r="P8734" s="3">
        <v>1715015.44</v>
      </c>
      <c r="Q8734" s="4">
        <f t="shared" si="954"/>
        <v>0.60076350325470418</v>
      </c>
      <c r="R8734" s="4">
        <f t="shared" si="955"/>
        <v>0.28500816884222496</v>
      </c>
      <c r="S8734" s="3">
        <v>6088227.8399999999</v>
      </c>
      <c r="T8734" s="3">
        <f t="shared" si="956"/>
        <v>-70802.280000000261</v>
      </c>
      <c r="U8734" s="4">
        <f t="shared" si="957"/>
        <v>-1.1629374238399111E-2</v>
      </c>
      <c r="V8734" s="2" t="s">
        <v>95</v>
      </c>
      <c r="W8734" s="2" t="s">
        <v>207</v>
      </c>
      <c r="X8734" s="2" t="s">
        <v>46</v>
      </c>
      <c r="Y8734" s="2">
        <v>0.89</v>
      </c>
      <c r="Z8734" s="2" t="s">
        <v>16318</v>
      </c>
      <c r="AA8734" s="2" t="s">
        <v>99</v>
      </c>
      <c r="AB8734" s="2" t="s">
        <v>142</v>
      </c>
      <c r="AC8734" s="2">
        <v>4.6900000000000004</v>
      </c>
      <c r="AD8734" s="3">
        <v>0</v>
      </c>
      <c r="AE8734" s="5">
        <v>0</v>
      </c>
      <c r="AF8734" s="2">
        <v>0</v>
      </c>
      <c r="AG8734" s="3">
        <f t="shared" si="958"/>
        <v>0</v>
      </c>
      <c r="AH8734" s="2" t="s">
        <v>50</v>
      </c>
      <c r="AI8734" s="3">
        <v>0</v>
      </c>
    </row>
    <row r="8735" spans="1:35" x14ac:dyDescent="0.3">
      <c r="A8735" s="2" t="s">
        <v>16319</v>
      </c>
      <c r="B8735" s="2" t="s">
        <v>4478</v>
      </c>
      <c r="C8735" s="2" t="s">
        <v>474</v>
      </c>
      <c r="D8735" s="2" t="s">
        <v>81</v>
      </c>
      <c r="E8735" s="2">
        <v>2024</v>
      </c>
      <c r="F8735" s="2" t="s">
        <v>39</v>
      </c>
      <c r="G8735" s="2" t="s">
        <v>40</v>
      </c>
      <c r="H8735" s="2" t="s">
        <v>279</v>
      </c>
      <c r="I8735" s="2" t="s">
        <v>42</v>
      </c>
      <c r="J8735" s="2" t="s">
        <v>422</v>
      </c>
      <c r="K8735" s="3">
        <v>3396933.64</v>
      </c>
      <c r="L8735" s="3">
        <v>1709654.75</v>
      </c>
      <c r="M8735" s="3">
        <f t="shared" si="952"/>
        <v>1687278.8900000001</v>
      </c>
      <c r="N8735" s="3">
        <v>610849.6</v>
      </c>
      <c r="O8735" s="3">
        <f t="shared" si="953"/>
        <v>1076429.29</v>
      </c>
      <c r="P8735" s="3">
        <v>753789.6</v>
      </c>
      <c r="Q8735" s="4">
        <f t="shared" si="954"/>
        <v>0.49670646200789487</v>
      </c>
      <c r="R8735" s="4">
        <f t="shared" si="955"/>
        <v>0.22190295127460893</v>
      </c>
      <c r="S8735" s="3">
        <v>3373746.3</v>
      </c>
      <c r="T8735" s="3">
        <f t="shared" si="956"/>
        <v>23187.340000000317</v>
      </c>
      <c r="U8735" s="4">
        <f t="shared" si="957"/>
        <v>6.872876007303904E-3</v>
      </c>
      <c r="V8735" s="2" t="s">
        <v>73</v>
      </c>
      <c r="W8735" s="2" t="s">
        <v>117</v>
      </c>
      <c r="X8735" s="2" t="s">
        <v>280</v>
      </c>
      <c r="Y8735" s="2">
        <v>0.79</v>
      </c>
      <c r="Z8735" s="2" t="s">
        <v>16320</v>
      </c>
      <c r="AA8735" s="2" t="s">
        <v>76</v>
      </c>
      <c r="AB8735" s="2" t="s">
        <v>110</v>
      </c>
      <c r="AC8735" s="2">
        <v>1.34</v>
      </c>
      <c r="AD8735" s="3">
        <v>0</v>
      </c>
      <c r="AE8735" s="5">
        <v>0</v>
      </c>
      <c r="AF8735" s="2">
        <v>0</v>
      </c>
      <c r="AG8735" s="3">
        <f t="shared" si="958"/>
        <v>0</v>
      </c>
      <c r="AH8735" s="2" t="s">
        <v>50</v>
      </c>
      <c r="AI8735" s="3">
        <v>0</v>
      </c>
    </row>
    <row r="8736" spans="1:35" x14ac:dyDescent="0.3">
      <c r="A8736" s="2" t="s">
        <v>16321</v>
      </c>
      <c r="B8736" s="2" t="s">
        <v>2731</v>
      </c>
      <c r="C8736" s="2" t="s">
        <v>370</v>
      </c>
      <c r="D8736" s="2" t="s">
        <v>81</v>
      </c>
      <c r="E8736" s="2">
        <v>2021</v>
      </c>
      <c r="F8736" s="2" t="s">
        <v>82</v>
      </c>
      <c r="G8736" s="2" t="s">
        <v>56</v>
      </c>
      <c r="H8736" s="2" t="s">
        <v>123</v>
      </c>
      <c r="I8736" s="2" t="s">
        <v>71</v>
      </c>
      <c r="J8736" s="2" t="s">
        <v>228</v>
      </c>
      <c r="K8736" s="3">
        <v>2354223.2799999998</v>
      </c>
      <c r="L8736" s="3">
        <v>1127677.3400000001</v>
      </c>
      <c r="M8736" s="3">
        <f t="shared" si="952"/>
        <v>1226545.9399999997</v>
      </c>
      <c r="N8736" s="3">
        <v>266335.09000000003</v>
      </c>
      <c r="O8736" s="3">
        <f t="shared" si="953"/>
        <v>960210.84999999963</v>
      </c>
      <c r="P8736" s="3">
        <v>729723.66</v>
      </c>
      <c r="Q8736" s="4">
        <f t="shared" si="954"/>
        <v>0.52099813574182297</v>
      </c>
      <c r="R8736" s="4">
        <f t="shared" si="955"/>
        <v>0.30996365816244925</v>
      </c>
      <c r="S8736" s="3">
        <v>2122074.83</v>
      </c>
      <c r="T8736" s="3">
        <f t="shared" si="956"/>
        <v>232148.44999999972</v>
      </c>
      <c r="U8736" s="4">
        <f t="shared" si="957"/>
        <v>0.10939691980607476</v>
      </c>
      <c r="V8736" s="2" t="s">
        <v>44</v>
      </c>
      <c r="W8736" s="2" t="s">
        <v>45</v>
      </c>
      <c r="X8736" s="2" t="s">
        <v>126</v>
      </c>
      <c r="Y8736" s="2">
        <v>1.34</v>
      </c>
      <c r="Z8736" s="2" t="s">
        <v>12672</v>
      </c>
      <c r="AA8736" s="2" t="s">
        <v>48</v>
      </c>
      <c r="AB8736" s="2" t="s">
        <v>49</v>
      </c>
      <c r="AC8736" s="2">
        <v>8.2100000000000009</v>
      </c>
      <c r="AD8736" s="3">
        <v>0</v>
      </c>
      <c r="AE8736" s="5">
        <v>0</v>
      </c>
      <c r="AF8736" s="2">
        <v>0</v>
      </c>
      <c r="AG8736" s="3">
        <f t="shared" si="958"/>
        <v>0</v>
      </c>
      <c r="AH8736" s="2" t="s">
        <v>50</v>
      </c>
      <c r="AI8736" s="3">
        <v>0</v>
      </c>
    </row>
    <row r="8737" spans="1:35" x14ac:dyDescent="0.3">
      <c r="A8737" s="2" t="s">
        <v>16322</v>
      </c>
      <c r="B8737" s="2" t="s">
        <v>1268</v>
      </c>
      <c r="C8737" s="2" t="s">
        <v>233</v>
      </c>
      <c r="D8737" s="2" t="s">
        <v>38</v>
      </c>
      <c r="E8737" s="2">
        <v>2023</v>
      </c>
      <c r="F8737" s="2" t="s">
        <v>39</v>
      </c>
      <c r="G8737" s="2" t="s">
        <v>69</v>
      </c>
      <c r="H8737" s="2" t="s">
        <v>272</v>
      </c>
      <c r="I8737" s="2" t="s">
        <v>42</v>
      </c>
      <c r="J8737" s="2" t="s">
        <v>43</v>
      </c>
      <c r="K8737" s="3">
        <v>3435897.62</v>
      </c>
      <c r="L8737" s="3">
        <v>1861241.63</v>
      </c>
      <c r="M8737" s="3">
        <f t="shared" si="952"/>
        <v>1574655.9900000002</v>
      </c>
      <c r="N8737" s="3">
        <v>372864.02</v>
      </c>
      <c r="O8737" s="3">
        <f t="shared" si="953"/>
        <v>1201791.9700000002</v>
      </c>
      <c r="P8737" s="3">
        <v>869091.72</v>
      </c>
      <c r="Q8737" s="4">
        <f t="shared" si="954"/>
        <v>0.45829537551820304</v>
      </c>
      <c r="R8737" s="4">
        <f t="shared" si="955"/>
        <v>0.25294459152132709</v>
      </c>
      <c r="S8737" s="3">
        <v>3663338.14</v>
      </c>
      <c r="T8737" s="3">
        <f t="shared" si="956"/>
        <v>-227440.52000000002</v>
      </c>
      <c r="U8737" s="4">
        <f t="shared" si="957"/>
        <v>-6.2085592786692637E-2</v>
      </c>
      <c r="V8737" s="2" t="s">
        <v>44</v>
      </c>
      <c r="W8737" s="2" t="s">
        <v>96</v>
      </c>
      <c r="X8737" s="2" t="s">
        <v>274</v>
      </c>
      <c r="Y8737" s="2">
        <v>1</v>
      </c>
      <c r="Z8737" s="2" t="s">
        <v>15464</v>
      </c>
      <c r="AA8737" s="2" t="s">
        <v>76</v>
      </c>
      <c r="AB8737" s="2" t="s">
        <v>77</v>
      </c>
      <c r="AC8737" s="2">
        <v>2.91</v>
      </c>
      <c r="AD8737" s="3">
        <v>0</v>
      </c>
      <c r="AE8737" s="5">
        <v>0</v>
      </c>
      <c r="AF8737" s="2">
        <v>0</v>
      </c>
      <c r="AG8737" s="3">
        <f t="shared" si="958"/>
        <v>0</v>
      </c>
      <c r="AH8737" s="2" t="s">
        <v>50</v>
      </c>
      <c r="AI8737" s="3">
        <v>0</v>
      </c>
    </row>
    <row r="8738" spans="1:35" x14ac:dyDescent="0.3">
      <c r="A8738" s="2" t="s">
        <v>16323</v>
      </c>
      <c r="B8738" s="2" t="s">
        <v>300</v>
      </c>
      <c r="C8738" s="2" t="s">
        <v>37</v>
      </c>
      <c r="D8738" s="2" t="s">
        <v>38</v>
      </c>
      <c r="E8738" s="2">
        <v>2022</v>
      </c>
      <c r="F8738" s="2" t="s">
        <v>92</v>
      </c>
      <c r="G8738" s="2" t="s">
        <v>56</v>
      </c>
      <c r="H8738" s="2" t="s">
        <v>123</v>
      </c>
      <c r="I8738" s="2" t="s">
        <v>71</v>
      </c>
      <c r="J8738" s="2" t="s">
        <v>172</v>
      </c>
      <c r="K8738" s="3">
        <v>9877276.3599999994</v>
      </c>
      <c r="L8738" s="3">
        <v>5533451.1799999997</v>
      </c>
      <c r="M8738" s="3">
        <f t="shared" si="952"/>
        <v>4343825.18</v>
      </c>
      <c r="N8738" s="3">
        <v>1460555.04</v>
      </c>
      <c r="O8738" s="3">
        <f t="shared" si="953"/>
        <v>2883270.1399999997</v>
      </c>
      <c r="P8738" s="3">
        <v>2130659.4</v>
      </c>
      <c r="Q8738" s="4">
        <f t="shared" si="954"/>
        <v>0.43977965399360353</v>
      </c>
      <c r="R8738" s="4">
        <f t="shared" si="955"/>
        <v>0.21571325154255377</v>
      </c>
      <c r="S8738" s="3">
        <v>11127225.57</v>
      </c>
      <c r="T8738" s="3">
        <f t="shared" si="956"/>
        <v>-1249949.2100000009</v>
      </c>
      <c r="U8738" s="4">
        <f t="shared" si="957"/>
        <v>-0.11233251291049372</v>
      </c>
      <c r="V8738" s="2" t="s">
        <v>124</v>
      </c>
      <c r="W8738" s="2" t="s">
        <v>117</v>
      </c>
      <c r="X8738" s="2" t="s">
        <v>126</v>
      </c>
      <c r="Y8738" s="2">
        <v>1.34</v>
      </c>
      <c r="Z8738" s="2" t="s">
        <v>4707</v>
      </c>
      <c r="AA8738" s="2" t="s">
        <v>63</v>
      </c>
      <c r="AB8738" s="2" t="s">
        <v>100</v>
      </c>
      <c r="AC8738" s="2">
        <v>4.79</v>
      </c>
      <c r="AD8738" s="3">
        <v>0</v>
      </c>
      <c r="AE8738" s="5">
        <v>0</v>
      </c>
      <c r="AF8738" s="2">
        <v>0</v>
      </c>
      <c r="AG8738" s="3">
        <f t="shared" si="958"/>
        <v>0</v>
      </c>
      <c r="AH8738" s="2" t="s">
        <v>50</v>
      </c>
      <c r="AI8738" s="3">
        <v>0</v>
      </c>
    </row>
    <row r="8739" spans="1:35" x14ac:dyDescent="0.3">
      <c r="A8739" s="2" t="s">
        <v>16324</v>
      </c>
      <c r="B8739" s="2" t="s">
        <v>3422</v>
      </c>
      <c r="C8739" s="2" t="s">
        <v>387</v>
      </c>
      <c r="D8739" s="2" t="s">
        <v>81</v>
      </c>
      <c r="E8739" s="2">
        <v>2020</v>
      </c>
      <c r="F8739" s="2" t="s">
        <v>68</v>
      </c>
      <c r="G8739" s="2" t="s">
        <v>114</v>
      </c>
      <c r="H8739" s="2" t="s">
        <v>190</v>
      </c>
      <c r="I8739" s="2" t="s">
        <v>178</v>
      </c>
      <c r="J8739" s="2" t="s">
        <v>288</v>
      </c>
      <c r="K8739" s="3">
        <v>628689.65</v>
      </c>
      <c r="L8739" s="3">
        <v>238563.97</v>
      </c>
      <c r="M8739" s="3">
        <f t="shared" si="952"/>
        <v>390125.68000000005</v>
      </c>
      <c r="N8739" s="3">
        <v>75117</v>
      </c>
      <c r="O8739" s="3">
        <f t="shared" si="953"/>
        <v>315008.68000000005</v>
      </c>
      <c r="P8739" s="3">
        <v>234538.96</v>
      </c>
      <c r="Q8739" s="4">
        <f t="shared" si="954"/>
        <v>0.62053778044540742</v>
      </c>
      <c r="R8739" s="4">
        <f t="shared" si="955"/>
        <v>0.37305999868138434</v>
      </c>
      <c r="S8739" s="3">
        <v>718842.71</v>
      </c>
      <c r="T8739" s="3">
        <f t="shared" si="956"/>
        <v>-90153.059999999939</v>
      </c>
      <c r="U8739" s="4">
        <f t="shared" si="957"/>
        <v>-0.12541416744700651</v>
      </c>
      <c r="V8739" s="2" t="s">
        <v>95</v>
      </c>
      <c r="W8739" s="2" t="s">
        <v>207</v>
      </c>
      <c r="X8739" s="2" t="s">
        <v>192</v>
      </c>
      <c r="Y8739" s="2">
        <v>3.64</v>
      </c>
      <c r="Z8739" s="2" t="s">
        <v>16325</v>
      </c>
      <c r="AA8739" s="2" t="s">
        <v>63</v>
      </c>
      <c r="AB8739" s="2" t="s">
        <v>149</v>
      </c>
      <c r="AC8739" s="2">
        <v>6.2</v>
      </c>
      <c r="AD8739" s="3">
        <v>828865.27</v>
      </c>
      <c r="AE8739" s="5">
        <v>16.920000000000002</v>
      </c>
      <c r="AF8739" s="2">
        <v>48</v>
      </c>
      <c r="AG8739" s="3">
        <f t="shared" si="958"/>
        <v>23882.650143680621</v>
      </c>
      <c r="AH8739" s="2" t="s">
        <v>50</v>
      </c>
      <c r="AI8739" s="3">
        <v>0</v>
      </c>
    </row>
    <row r="8740" spans="1:35" x14ac:dyDescent="0.3">
      <c r="A8740" s="2" t="s">
        <v>16326</v>
      </c>
      <c r="B8740" s="2" t="s">
        <v>3567</v>
      </c>
      <c r="C8740" s="2" t="s">
        <v>249</v>
      </c>
      <c r="D8740" s="2" t="s">
        <v>104</v>
      </c>
      <c r="E8740" s="2">
        <v>2023</v>
      </c>
      <c r="F8740" s="2" t="s">
        <v>92</v>
      </c>
      <c r="G8740" s="2" t="s">
        <v>40</v>
      </c>
      <c r="H8740" s="2" t="s">
        <v>83</v>
      </c>
      <c r="I8740" s="2" t="s">
        <v>131</v>
      </c>
      <c r="J8740" s="2" t="s">
        <v>235</v>
      </c>
      <c r="K8740" s="3">
        <v>2112915.69</v>
      </c>
      <c r="L8740" s="3">
        <v>1051193.06</v>
      </c>
      <c r="M8740" s="3">
        <f t="shared" si="952"/>
        <v>1061722.6299999999</v>
      </c>
      <c r="N8740" s="3">
        <v>302068.07</v>
      </c>
      <c r="O8740" s="3">
        <f t="shared" si="953"/>
        <v>759654.55999999982</v>
      </c>
      <c r="P8740" s="3">
        <v>538815.06999999995</v>
      </c>
      <c r="Q8740" s="4">
        <f t="shared" si="954"/>
        <v>0.50249171560650385</v>
      </c>
      <c r="R8740" s="4">
        <f t="shared" si="955"/>
        <v>0.25501020819245274</v>
      </c>
      <c r="S8740" s="3">
        <v>1902969.66</v>
      </c>
      <c r="T8740" s="3">
        <f t="shared" si="956"/>
        <v>209946.03000000003</v>
      </c>
      <c r="U8740" s="4">
        <f t="shared" si="957"/>
        <v>0.11032547413288767</v>
      </c>
      <c r="V8740" s="2" t="s">
        <v>124</v>
      </c>
      <c r="W8740" s="2" t="s">
        <v>207</v>
      </c>
      <c r="X8740" s="2" t="s">
        <v>86</v>
      </c>
      <c r="Y8740" s="2">
        <v>0.92</v>
      </c>
      <c r="Z8740" s="2" t="s">
        <v>16327</v>
      </c>
      <c r="AA8740" s="2" t="s">
        <v>148</v>
      </c>
      <c r="AB8740" s="2" t="s">
        <v>242</v>
      </c>
      <c r="AC8740" s="2">
        <v>2.82</v>
      </c>
      <c r="AD8740" s="3">
        <v>0</v>
      </c>
      <c r="AE8740" s="5">
        <v>0</v>
      </c>
      <c r="AF8740" s="2">
        <v>0</v>
      </c>
      <c r="AG8740" s="3">
        <f t="shared" si="958"/>
        <v>0</v>
      </c>
      <c r="AH8740" s="2" t="s">
        <v>50</v>
      </c>
      <c r="AI8740" s="3">
        <v>0</v>
      </c>
    </row>
    <row r="8741" spans="1:35" x14ac:dyDescent="0.3">
      <c r="A8741" s="2" t="s">
        <v>16328</v>
      </c>
      <c r="B8741" s="2" t="s">
        <v>3162</v>
      </c>
      <c r="C8741" s="2" t="s">
        <v>322</v>
      </c>
      <c r="D8741" s="2" t="s">
        <v>38</v>
      </c>
      <c r="E8741" s="2">
        <v>2021</v>
      </c>
      <c r="F8741" s="2" t="s">
        <v>58</v>
      </c>
      <c r="G8741" s="2" t="s">
        <v>114</v>
      </c>
      <c r="H8741" s="2" t="s">
        <v>115</v>
      </c>
      <c r="I8741" s="2" t="s">
        <v>55</v>
      </c>
      <c r="J8741" s="2" t="s">
        <v>154</v>
      </c>
      <c r="K8741" s="3">
        <v>9742074.9100000001</v>
      </c>
      <c r="L8741" s="3">
        <v>3578604.37</v>
      </c>
      <c r="M8741" s="3">
        <f t="shared" si="952"/>
        <v>6163470.54</v>
      </c>
      <c r="N8741" s="3">
        <v>950343.01</v>
      </c>
      <c r="O8741" s="3">
        <f t="shared" si="953"/>
        <v>5213127.53</v>
      </c>
      <c r="P8741" s="3">
        <v>3720669.65</v>
      </c>
      <c r="Q8741" s="4">
        <f t="shared" si="954"/>
        <v>0.63266507360494106</v>
      </c>
      <c r="R8741" s="4">
        <f t="shared" si="955"/>
        <v>0.38191757755638112</v>
      </c>
      <c r="S8741" s="3">
        <v>10229428</v>
      </c>
      <c r="T8741" s="3">
        <f t="shared" si="956"/>
        <v>-487353.08999999985</v>
      </c>
      <c r="U8741" s="4">
        <f t="shared" si="957"/>
        <v>-4.7642262108888188E-2</v>
      </c>
      <c r="V8741" s="2" t="s">
        <v>44</v>
      </c>
      <c r="W8741" s="2" t="s">
        <v>207</v>
      </c>
      <c r="X8741" s="2" t="s">
        <v>118</v>
      </c>
      <c r="Y8741" s="2">
        <v>3.75</v>
      </c>
      <c r="Z8741" s="2" t="s">
        <v>16329</v>
      </c>
      <c r="AA8741" s="2" t="s">
        <v>99</v>
      </c>
      <c r="AB8741" s="2" t="s">
        <v>110</v>
      </c>
      <c r="AC8741" s="2">
        <v>7.94</v>
      </c>
      <c r="AD8741" s="3">
        <v>0</v>
      </c>
      <c r="AE8741" s="5">
        <v>0</v>
      </c>
      <c r="AF8741" s="2">
        <v>0</v>
      </c>
      <c r="AG8741" s="3">
        <f t="shared" si="958"/>
        <v>0</v>
      </c>
      <c r="AH8741" s="2" t="s">
        <v>50</v>
      </c>
      <c r="AI8741" s="3">
        <v>0</v>
      </c>
    </row>
    <row r="8742" spans="1:35" x14ac:dyDescent="0.3">
      <c r="A8742" s="2" t="s">
        <v>16330</v>
      </c>
      <c r="B8742" s="2" t="s">
        <v>860</v>
      </c>
      <c r="C8742" s="2" t="s">
        <v>333</v>
      </c>
      <c r="D8742" s="2" t="s">
        <v>54</v>
      </c>
      <c r="E8742" s="2">
        <v>2024</v>
      </c>
      <c r="F8742" s="2" t="s">
        <v>105</v>
      </c>
      <c r="G8742" s="2" t="s">
        <v>114</v>
      </c>
      <c r="H8742" s="2" t="s">
        <v>190</v>
      </c>
      <c r="I8742" s="2" t="s">
        <v>39</v>
      </c>
      <c r="J8742" s="2" t="s">
        <v>566</v>
      </c>
      <c r="K8742" s="3">
        <v>5386608.1799999997</v>
      </c>
      <c r="L8742" s="3">
        <v>2745214.01</v>
      </c>
      <c r="M8742" s="3">
        <f t="shared" si="952"/>
        <v>2641394.17</v>
      </c>
      <c r="N8742" s="3">
        <v>1068324.2</v>
      </c>
      <c r="O8742" s="3">
        <f t="shared" si="953"/>
        <v>1573069.97</v>
      </c>
      <c r="P8742" s="3">
        <v>1146979</v>
      </c>
      <c r="Q8742" s="4">
        <f t="shared" si="954"/>
        <v>0.49036315279200426</v>
      </c>
      <c r="R8742" s="4">
        <f t="shared" si="955"/>
        <v>0.21293158174352309</v>
      </c>
      <c r="S8742" s="3">
        <v>5464356.6500000004</v>
      </c>
      <c r="T8742" s="3">
        <f t="shared" si="956"/>
        <v>-77748.470000000671</v>
      </c>
      <c r="U8742" s="4">
        <f t="shared" si="957"/>
        <v>-1.4228293462506819E-2</v>
      </c>
      <c r="V8742" s="2" t="s">
        <v>133</v>
      </c>
      <c r="W8742" s="2" t="s">
        <v>125</v>
      </c>
      <c r="X8742" s="2" t="s">
        <v>192</v>
      </c>
      <c r="Y8742" s="2">
        <v>3.64</v>
      </c>
      <c r="Z8742" s="2" t="s">
        <v>1690</v>
      </c>
      <c r="AA8742" s="2" t="s">
        <v>99</v>
      </c>
      <c r="AB8742" s="2" t="s">
        <v>64</v>
      </c>
      <c r="AC8742" s="2">
        <v>8.41</v>
      </c>
      <c r="AD8742" s="3">
        <v>0</v>
      </c>
      <c r="AE8742" s="5">
        <v>0</v>
      </c>
      <c r="AF8742" s="2">
        <v>0</v>
      </c>
      <c r="AG8742" s="3">
        <f t="shared" si="958"/>
        <v>0</v>
      </c>
      <c r="AH8742" s="2" t="s">
        <v>50</v>
      </c>
      <c r="AI8742" s="3">
        <v>0</v>
      </c>
    </row>
    <row r="8743" spans="1:35" x14ac:dyDescent="0.3">
      <c r="A8743" s="2" t="s">
        <v>16331</v>
      </c>
      <c r="B8743" s="2" t="s">
        <v>4058</v>
      </c>
      <c r="C8743" s="2" t="s">
        <v>196</v>
      </c>
      <c r="D8743" s="2" t="s">
        <v>38</v>
      </c>
      <c r="E8743" s="2">
        <v>2023</v>
      </c>
      <c r="F8743" s="2" t="s">
        <v>39</v>
      </c>
      <c r="G8743" s="2" t="s">
        <v>40</v>
      </c>
      <c r="H8743" s="2" t="s">
        <v>41</v>
      </c>
      <c r="I8743" s="2" t="s">
        <v>55</v>
      </c>
      <c r="J8743" s="2" t="s">
        <v>154</v>
      </c>
      <c r="K8743" s="3">
        <v>9343664.5999999996</v>
      </c>
      <c r="L8743" s="3">
        <v>4592859.33</v>
      </c>
      <c r="M8743" s="3">
        <f t="shared" si="952"/>
        <v>4750805.2699999996</v>
      </c>
      <c r="N8743" s="3">
        <v>1182810.92</v>
      </c>
      <c r="O8743" s="3">
        <f t="shared" si="953"/>
        <v>3567994.3499999996</v>
      </c>
      <c r="P8743" s="3">
        <v>2639025.7799999998</v>
      </c>
      <c r="Q8743" s="4">
        <f t="shared" si="954"/>
        <v>0.50845203390541216</v>
      </c>
      <c r="R8743" s="4">
        <f t="shared" si="955"/>
        <v>0.28244012311828914</v>
      </c>
      <c r="S8743" s="3">
        <v>8048842.6299999999</v>
      </c>
      <c r="T8743" s="3">
        <f t="shared" si="956"/>
        <v>1294821.9699999997</v>
      </c>
      <c r="U8743" s="4">
        <f t="shared" si="957"/>
        <v>0.16087057848216368</v>
      </c>
      <c r="V8743" s="2" t="s">
        <v>133</v>
      </c>
      <c r="W8743" s="2" t="s">
        <v>117</v>
      </c>
      <c r="X8743" s="2" t="s">
        <v>46</v>
      </c>
      <c r="Y8743" s="2">
        <v>0.89</v>
      </c>
      <c r="Z8743" s="2" t="s">
        <v>16332</v>
      </c>
      <c r="AA8743" s="2" t="s">
        <v>224</v>
      </c>
      <c r="AB8743" s="2" t="s">
        <v>110</v>
      </c>
      <c r="AC8743" s="2">
        <v>7</v>
      </c>
      <c r="AD8743" s="3">
        <v>0</v>
      </c>
      <c r="AE8743" s="5">
        <v>0</v>
      </c>
      <c r="AF8743" s="2">
        <v>0</v>
      </c>
      <c r="AG8743" s="3">
        <f t="shared" si="958"/>
        <v>0</v>
      </c>
      <c r="AH8743" s="2" t="s">
        <v>50</v>
      </c>
      <c r="AI8743" s="3">
        <v>0</v>
      </c>
    </row>
    <row r="8744" spans="1:35" x14ac:dyDescent="0.3">
      <c r="A8744" s="2" t="s">
        <v>16333</v>
      </c>
      <c r="B8744" s="2" t="s">
        <v>2102</v>
      </c>
      <c r="C8744" s="2" t="s">
        <v>932</v>
      </c>
      <c r="D8744" s="2" t="s">
        <v>81</v>
      </c>
      <c r="E8744" s="2">
        <v>2020</v>
      </c>
      <c r="F8744" s="2" t="s">
        <v>58</v>
      </c>
      <c r="G8744" s="2" t="s">
        <v>56</v>
      </c>
      <c r="H8744" s="2" t="s">
        <v>177</v>
      </c>
      <c r="I8744" s="2" t="s">
        <v>42</v>
      </c>
      <c r="J8744" s="2" t="s">
        <v>166</v>
      </c>
      <c r="K8744" s="3">
        <v>222279.77</v>
      </c>
      <c r="L8744" s="3">
        <v>90240.61</v>
      </c>
      <c r="M8744" s="3">
        <f t="shared" si="952"/>
        <v>132039.15999999997</v>
      </c>
      <c r="N8744" s="3">
        <v>40269.39</v>
      </c>
      <c r="O8744" s="3">
        <f t="shared" si="953"/>
        <v>91769.769999999975</v>
      </c>
      <c r="P8744" s="3">
        <v>68675.600000000006</v>
      </c>
      <c r="Q8744" s="4">
        <f t="shared" si="954"/>
        <v>0.59402238899203463</v>
      </c>
      <c r="R8744" s="4">
        <f t="shared" si="955"/>
        <v>0.30896019012436449</v>
      </c>
      <c r="S8744" s="3">
        <v>205133.3</v>
      </c>
      <c r="T8744" s="3">
        <f t="shared" si="956"/>
        <v>17146.47</v>
      </c>
      <c r="U8744" s="4">
        <f t="shared" si="957"/>
        <v>8.3586965158752885E-2</v>
      </c>
      <c r="V8744" s="2" t="s">
        <v>124</v>
      </c>
      <c r="W8744" s="2" t="s">
        <v>125</v>
      </c>
      <c r="X8744" s="2" t="s">
        <v>180</v>
      </c>
      <c r="Y8744" s="2">
        <v>149.5</v>
      </c>
      <c r="Z8744" s="2" t="s">
        <v>6130</v>
      </c>
      <c r="AA8744" s="2" t="s">
        <v>224</v>
      </c>
      <c r="AB8744" s="2" t="s">
        <v>209</v>
      </c>
      <c r="AC8744" s="2">
        <v>1.48</v>
      </c>
      <c r="AD8744" s="3">
        <v>0</v>
      </c>
      <c r="AE8744" s="5">
        <v>0</v>
      </c>
      <c r="AF8744" s="2">
        <v>0</v>
      </c>
      <c r="AG8744" s="3">
        <f t="shared" si="958"/>
        <v>0</v>
      </c>
      <c r="AH8744" s="2" t="s">
        <v>230</v>
      </c>
      <c r="AI8744" s="3">
        <v>0</v>
      </c>
    </row>
    <row r="8745" spans="1:35" x14ac:dyDescent="0.3">
      <c r="A8745" s="2" t="s">
        <v>16334</v>
      </c>
      <c r="B8745" s="2" t="s">
        <v>12749</v>
      </c>
      <c r="C8745" s="2" t="s">
        <v>164</v>
      </c>
      <c r="D8745" s="2" t="s">
        <v>81</v>
      </c>
      <c r="E8745" s="2">
        <v>2023</v>
      </c>
      <c r="F8745" s="2" t="s">
        <v>58</v>
      </c>
      <c r="G8745" s="2" t="s">
        <v>69</v>
      </c>
      <c r="H8745" s="2" t="s">
        <v>70</v>
      </c>
      <c r="I8745" s="2" t="s">
        <v>55</v>
      </c>
      <c r="J8745" s="2" t="s">
        <v>540</v>
      </c>
      <c r="K8745" s="3">
        <v>5781166.9000000004</v>
      </c>
      <c r="L8745" s="3">
        <v>3008641.81</v>
      </c>
      <c r="M8745" s="3">
        <f t="shared" si="952"/>
        <v>2772525.0900000003</v>
      </c>
      <c r="N8745" s="3">
        <v>797578.13</v>
      </c>
      <c r="O8745" s="3">
        <f t="shared" si="953"/>
        <v>1974946.9600000004</v>
      </c>
      <c r="P8745" s="3">
        <v>1458788.14</v>
      </c>
      <c r="Q8745" s="4">
        <f t="shared" si="954"/>
        <v>0.47957880095106753</v>
      </c>
      <c r="R8745" s="4">
        <f t="shared" si="955"/>
        <v>0.25233454858395454</v>
      </c>
      <c r="S8745" s="3">
        <v>6822394.0899999999</v>
      </c>
      <c r="T8745" s="3">
        <f t="shared" si="956"/>
        <v>-1041227.1899999995</v>
      </c>
      <c r="U8745" s="4">
        <f t="shared" si="957"/>
        <v>-0.15261903318164952</v>
      </c>
      <c r="V8745" s="2" t="s">
        <v>95</v>
      </c>
      <c r="W8745" s="2" t="s">
        <v>96</v>
      </c>
      <c r="X8745" s="2" t="s">
        <v>74</v>
      </c>
      <c r="Y8745" s="2">
        <v>1.36</v>
      </c>
      <c r="Z8745" s="2" t="s">
        <v>1189</v>
      </c>
      <c r="AA8745" s="2" t="s">
        <v>76</v>
      </c>
      <c r="AB8745" s="2" t="s">
        <v>64</v>
      </c>
      <c r="AC8745" s="2">
        <v>8.81</v>
      </c>
      <c r="AD8745" s="3">
        <v>0</v>
      </c>
      <c r="AE8745" s="5">
        <v>0</v>
      </c>
      <c r="AF8745" s="2">
        <v>0</v>
      </c>
      <c r="AG8745" s="3">
        <f t="shared" si="958"/>
        <v>0</v>
      </c>
      <c r="AH8745" s="2" t="s">
        <v>50</v>
      </c>
      <c r="AI8745" s="3">
        <v>0</v>
      </c>
    </row>
    <row r="8746" spans="1:35" x14ac:dyDescent="0.3">
      <c r="A8746" s="2" t="s">
        <v>16335</v>
      </c>
      <c r="B8746" s="2" t="s">
        <v>8724</v>
      </c>
      <c r="C8746" s="2" t="s">
        <v>227</v>
      </c>
      <c r="D8746" s="2" t="s">
        <v>104</v>
      </c>
      <c r="E8746" s="2">
        <v>2023</v>
      </c>
      <c r="F8746" s="2" t="s">
        <v>39</v>
      </c>
      <c r="G8746" s="2" t="s">
        <v>93</v>
      </c>
      <c r="H8746" s="2" t="s">
        <v>94</v>
      </c>
      <c r="I8746" s="2" t="s">
        <v>58</v>
      </c>
      <c r="J8746" s="2" t="s">
        <v>59</v>
      </c>
      <c r="K8746" s="3">
        <v>1772770.43</v>
      </c>
      <c r="L8746" s="3">
        <v>931976.39</v>
      </c>
      <c r="M8746" s="3">
        <f t="shared" si="952"/>
        <v>840794.03999999992</v>
      </c>
      <c r="N8746" s="3">
        <v>307387.87</v>
      </c>
      <c r="O8746" s="3">
        <f t="shared" si="953"/>
        <v>533406.16999999993</v>
      </c>
      <c r="P8746" s="3">
        <v>410597.55</v>
      </c>
      <c r="Q8746" s="4">
        <f t="shared" si="954"/>
        <v>0.47428252737721938</v>
      </c>
      <c r="R8746" s="4">
        <f t="shared" si="955"/>
        <v>0.23161349210907134</v>
      </c>
      <c r="S8746" s="3">
        <v>1437714.25</v>
      </c>
      <c r="T8746" s="3">
        <f t="shared" si="956"/>
        <v>335056.17999999993</v>
      </c>
      <c r="U8746" s="4">
        <f t="shared" si="957"/>
        <v>0.2330478257414503</v>
      </c>
      <c r="V8746" s="2" t="s">
        <v>133</v>
      </c>
      <c r="W8746" s="2" t="s">
        <v>45</v>
      </c>
      <c r="X8746" s="2" t="s">
        <v>97</v>
      </c>
      <c r="Y8746" s="2">
        <v>1550</v>
      </c>
      <c r="Z8746" s="2" t="s">
        <v>5700</v>
      </c>
      <c r="AA8746" s="2" t="s">
        <v>109</v>
      </c>
      <c r="AB8746" s="2" t="s">
        <v>77</v>
      </c>
      <c r="AC8746" s="2">
        <v>8.61</v>
      </c>
      <c r="AD8746" s="3">
        <v>0</v>
      </c>
      <c r="AE8746" s="5">
        <v>0</v>
      </c>
      <c r="AF8746" s="2">
        <v>0</v>
      </c>
      <c r="AG8746" s="3">
        <f t="shared" si="958"/>
        <v>0</v>
      </c>
      <c r="AH8746" s="2" t="s">
        <v>50</v>
      </c>
      <c r="AI8746" s="3">
        <v>0</v>
      </c>
    </row>
    <row r="8747" spans="1:35" x14ac:dyDescent="0.3">
      <c r="A8747" s="2" t="s">
        <v>16336</v>
      </c>
      <c r="B8747" s="2" t="s">
        <v>15591</v>
      </c>
      <c r="C8747" s="2" t="s">
        <v>536</v>
      </c>
      <c r="D8747" s="2" t="s">
        <v>81</v>
      </c>
      <c r="E8747" s="2">
        <v>2024</v>
      </c>
      <c r="F8747" s="2" t="s">
        <v>92</v>
      </c>
      <c r="G8747" s="2" t="s">
        <v>114</v>
      </c>
      <c r="H8747" s="2" t="s">
        <v>234</v>
      </c>
      <c r="I8747" s="2" t="s">
        <v>55</v>
      </c>
      <c r="J8747" s="2" t="s">
        <v>154</v>
      </c>
      <c r="K8747" s="3">
        <v>6607611.9000000004</v>
      </c>
      <c r="L8747" s="3">
        <v>2827991.75</v>
      </c>
      <c r="M8747" s="3">
        <f t="shared" si="952"/>
        <v>3779620.1500000004</v>
      </c>
      <c r="N8747" s="3">
        <v>1277312.05</v>
      </c>
      <c r="O8747" s="3">
        <f t="shared" si="953"/>
        <v>2502308.1000000006</v>
      </c>
      <c r="P8747" s="3">
        <v>1867644.49</v>
      </c>
      <c r="Q8747" s="4">
        <f t="shared" si="954"/>
        <v>0.57201001015207931</v>
      </c>
      <c r="R8747" s="4">
        <f t="shared" si="955"/>
        <v>0.28265045197342781</v>
      </c>
      <c r="S8747" s="3">
        <v>6417667.6900000004</v>
      </c>
      <c r="T8747" s="3">
        <f t="shared" si="956"/>
        <v>189944.20999999996</v>
      </c>
      <c r="U8747" s="4">
        <f t="shared" si="957"/>
        <v>2.9597077813170464E-2</v>
      </c>
      <c r="V8747" s="2" t="s">
        <v>95</v>
      </c>
      <c r="W8747" s="2" t="s">
        <v>125</v>
      </c>
      <c r="X8747" s="2" t="s">
        <v>236</v>
      </c>
      <c r="Y8747" s="2">
        <v>3.67</v>
      </c>
      <c r="Z8747" s="2" t="s">
        <v>16337</v>
      </c>
      <c r="AA8747" s="2" t="s">
        <v>76</v>
      </c>
      <c r="AB8747" s="2" t="s">
        <v>182</v>
      </c>
      <c r="AC8747" s="2">
        <v>7.79</v>
      </c>
      <c r="AD8747" s="3">
        <v>0</v>
      </c>
      <c r="AE8747" s="5">
        <v>0</v>
      </c>
      <c r="AF8747" s="2">
        <v>0</v>
      </c>
      <c r="AG8747" s="3">
        <f t="shared" si="958"/>
        <v>0</v>
      </c>
      <c r="AH8747" s="2" t="s">
        <v>50</v>
      </c>
      <c r="AI8747" s="3">
        <v>0</v>
      </c>
    </row>
    <row r="8748" spans="1:35" x14ac:dyDescent="0.3">
      <c r="A8748" s="2" t="s">
        <v>16338</v>
      </c>
      <c r="B8748" s="2" t="s">
        <v>4466</v>
      </c>
      <c r="C8748" s="2" t="s">
        <v>201</v>
      </c>
      <c r="D8748" s="2" t="s">
        <v>54</v>
      </c>
      <c r="E8748" s="2">
        <v>2020</v>
      </c>
      <c r="F8748" s="2" t="s">
        <v>39</v>
      </c>
      <c r="G8748" s="2" t="s">
        <v>93</v>
      </c>
      <c r="H8748" s="2" t="s">
        <v>159</v>
      </c>
      <c r="I8748" s="2" t="s">
        <v>131</v>
      </c>
      <c r="J8748" s="2" t="s">
        <v>491</v>
      </c>
      <c r="K8748" s="3">
        <v>9472984.4299999997</v>
      </c>
      <c r="L8748" s="3">
        <v>5011593.8600000003</v>
      </c>
      <c r="M8748" s="3">
        <f t="shared" si="952"/>
        <v>4461390.5699999994</v>
      </c>
      <c r="N8748" s="3">
        <v>1532693.04</v>
      </c>
      <c r="O8748" s="3">
        <f t="shared" si="953"/>
        <v>2928697.5299999993</v>
      </c>
      <c r="P8748" s="3">
        <v>2137308.9</v>
      </c>
      <c r="Q8748" s="4">
        <f t="shared" si="954"/>
        <v>0.47095934791903798</v>
      </c>
      <c r="R8748" s="4">
        <f t="shared" si="955"/>
        <v>0.22562149402793857</v>
      </c>
      <c r="S8748" s="3">
        <v>9544395</v>
      </c>
      <c r="T8748" s="3">
        <f t="shared" si="956"/>
        <v>-71410.570000000298</v>
      </c>
      <c r="U8748" s="4">
        <f t="shared" si="957"/>
        <v>-7.4819378284323203E-3</v>
      </c>
      <c r="V8748" s="2" t="s">
        <v>124</v>
      </c>
      <c r="W8748" s="2" t="s">
        <v>96</v>
      </c>
      <c r="X8748" s="2" t="s">
        <v>160</v>
      </c>
      <c r="Y8748" s="2">
        <v>129.5</v>
      </c>
      <c r="Z8748" s="2" t="s">
        <v>16339</v>
      </c>
      <c r="AA8748" s="2" t="s">
        <v>148</v>
      </c>
      <c r="AB8748" s="2" t="s">
        <v>149</v>
      </c>
      <c r="AC8748" s="2">
        <v>5.6</v>
      </c>
      <c r="AD8748" s="3">
        <v>0</v>
      </c>
      <c r="AE8748" s="5">
        <v>0</v>
      </c>
      <c r="AF8748" s="2">
        <v>0</v>
      </c>
      <c r="AG8748" s="3">
        <f t="shared" si="958"/>
        <v>0</v>
      </c>
      <c r="AH8748" s="2" t="s">
        <v>50</v>
      </c>
      <c r="AI8748" s="3">
        <v>0</v>
      </c>
    </row>
    <row r="8749" spans="1:35" x14ac:dyDescent="0.3">
      <c r="A8749" s="2" t="s">
        <v>16340</v>
      </c>
      <c r="B8749" s="2" t="s">
        <v>4121</v>
      </c>
      <c r="C8749" s="2" t="s">
        <v>37</v>
      </c>
      <c r="D8749" s="2" t="s">
        <v>38</v>
      </c>
      <c r="E8749" s="2">
        <v>2022</v>
      </c>
      <c r="F8749" s="2" t="s">
        <v>92</v>
      </c>
      <c r="G8749" s="2" t="s">
        <v>93</v>
      </c>
      <c r="H8749" s="2" t="s">
        <v>221</v>
      </c>
      <c r="I8749" s="2" t="s">
        <v>55</v>
      </c>
      <c r="J8749" s="2" t="s">
        <v>540</v>
      </c>
      <c r="K8749" s="3">
        <v>9450858.5299999993</v>
      </c>
      <c r="L8749" s="3">
        <v>5325921.16</v>
      </c>
      <c r="M8749" s="3">
        <f t="shared" si="952"/>
        <v>4124937.3699999992</v>
      </c>
      <c r="N8749" s="3">
        <v>1057125.23</v>
      </c>
      <c r="O8749" s="3">
        <f t="shared" si="953"/>
        <v>3067812.1399999992</v>
      </c>
      <c r="P8749" s="3">
        <v>2332683.85</v>
      </c>
      <c r="Q8749" s="4">
        <f t="shared" si="954"/>
        <v>0.43646165656867575</v>
      </c>
      <c r="R8749" s="4">
        <f t="shared" si="955"/>
        <v>0.24682242809955598</v>
      </c>
      <c r="S8749" s="3">
        <v>8631453.4499999993</v>
      </c>
      <c r="T8749" s="3">
        <f t="shared" si="956"/>
        <v>819405.08000000007</v>
      </c>
      <c r="U8749" s="4">
        <f t="shared" si="957"/>
        <v>9.493245659570812E-2</v>
      </c>
      <c r="V8749" s="2" t="s">
        <v>73</v>
      </c>
      <c r="W8749" s="2" t="s">
        <v>117</v>
      </c>
      <c r="X8749" s="2" t="s">
        <v>222</v>
      </c>
      <c r="Y8749" s="2">
        <v>18.899999999999999</v>
      </c>
      <c r="Z8749" s="2" t="s">
        <v>7389</v>
      </c>
      <c r="AA8749" s="2" t="s">
        <v>63</v>
      </c>
      <c r="AB8749" s="2" t="s">
        <v>88</v>
      </c>
      <c r="AC8749" s="2">
        <v>4.87</v>
      </c>
      <c r="AD8749" s="3">
        <v>0</v>
      </c>
      <c r="AE8749" s="5">
        <v>0</v>
      </c>
      <c r="AF8749" s="2">
        <v>0</v>
      </c>
      <c r="AG8749" s="3">
        <f t="shared" si="958"/>
        <v>0</v>
      </c>
      <c r="AH8749" s="2" t="s">
        <v>50</v>
      </c>
      <c r="AI8749" s="3">
        <v>0</v>
      </c>
    </row>
    <row r="8750" spans="1:35" x14ac:dyDescent="0.3">
      <c r="A8750" s="2" t="s">
        <v>16341</v>
      </c>
      <c r="B8750" s="2" t="s">
        <v>5607</v>
      </c>
      <c r="C8750" s="2" t="s">
        <v>648</v>
      </c>
      <c r="D8750" s="2" t="s">
        <v>104</v>
      </c>
      <c r="E8750" s="2">
        <v>2021</v>
      </c>
      <c r="F8750" s="2" t="s">
        <v>68</v>
      </c>
      <c r="G8750" s="2" t="s">
        <v>69</v>
      </c>
      <c r="H8750" s="2" t="s">
        <v>165</v>
      </c>
      <c r="I8750" s="2" t="s">
        <v>55</v>
      </c>
      <c r="J8750" s="2" t="s">
        <v>84</v>
      </c>
      <c r="K8750" s="3">
        <v>7818520</v>
      </c>
      <c r="L8750" s="3">
        <v>3888828.65</v>
      </c>
      <c r="M8750" s="3">
        <f t="shared" si="952"/>
        <v>3929691.35</v>
      </c>
      <c r="N8750" s="3">
        <v>1711412.9</v>
      </c>
      <c r="O8750" s="3">
        <f t="shared" si="953"/>
        <v>2218278.4500000002</v>
      </c>
      <c r="P8750" s="3">
        <v>1728153.56</v>
      </c>
      <c r="Q8750" s="4">
        <f t="shared" si="954"/>
        <v>0.5026131991732451</v>
      </c>
      <c r="R8750" s="4">
        <f t="shared" si="955"/>
        <v>0.22103333623243274</v>
      </c>
      <c r="S8750" s="3">
        <v>7516786.5800000001</v>
      </c>
      <c r="T8750" s="3">
        <f t="shared" si="956"/>
        <v>301733.41999999993</v>
      </c>
      <c r="U8750" s="4">
        <f t="shared" si="957"/>
        <v>4.0141278030006264E-2</v>
      </c>
      <c r="V8750" s="2" t="s">
        <v>124</v>
      </c>
      <c r="W8750" s="2" t="s">
        <v>96</v>
      </c>
      <c r="X8750" s="2" t="s">
        <v>167</v>
      </c>
      <c r="Y8750" s="2">
        <v>17.2</v>
      </c>
      <c r="Z8750" s="2" t="s">
        <v>16342</v>
      </c>
      <c r="AA8750" s="2" t="s">
        <v>63</v>
      </c>
      <c r="AB8750" s="2" t="s">
        <v>88</v>
      </c>
      <c r="AC8750" s="2">
        <v>5.38</v>
      </c>
      <c r="AD8750" s="3">
        <v>0</v>
      </c>
      <c r="AE8750" s="5">
        <v>0</v>
      </c>
      <c r="AF8750" s="2">
        <v>0</v>
      </c>
      <c r="AG8750" s="3">
        <f t="shared" si="958"/>
        <v>0</v>
      </c>
      <c r="AH8750" s="2" t="s">
        <v>50</v>
      </c>
      <c r="AI8750" s="3">
        <v>0</v>
      </c>
    </row>
    <row r="8751" spans="1:35" x14ac:dyDescent="0.3">
      <c r="A8751" s="2" t="s">
        <v>16343</v>
      </c>
      <c r="B8751" s="2" t="s">
        <v>3831</v>
      </c>
      <c r="C8751" s="2" t="s">
        <v>257</v>
      </c>
      <c r="D8751" s="2" t="s">
        <v>104</v>
      </c>
      <c r="E8751" s="2">
        <v>2024</v>
      </c>
      <c r="F8751" s="2" t="s">
        <v>105</v>
      </c>
      <c r="G8751" s="2" t="s">
        <v>40</v>
      </c>
      <c r="H8751" s="2" t="s">
        <v>83</v>
      </c>
      <c r="I8751" s="2" t="s">
        <v>58</v>
      </c>
      <c r="J8751" s="2" t="s">
        <v>191</v>
      </c>
      <c r="K8751" s="3">
        <v>372719.16</v>
      </c>
      <c r="L8751" s="3">
        <v>214660.94</v>
      </c>
      <c r="M8751" s="3">
        <f t="shared" si="952"/>
        <v>158058.21999999997</v>
      </c>
      <c r="N8751" s="3">
        <v>79311.09</v>
      </c>
      <c r="O8751" s="3">
        <f t="shared" si="953"/>
        <v>78747.129999999976</v>
      </c>
      <c r="P8751" s="3">
        <v>62152.36</v>
      </c>
      <c r="Q8751" s="4">
        <f t="shared" si="954"/>
        <v>0.42406786922357298</v>
      </c>
      <c r="R8751" s="4">
        <f t="shared" si="955"/>
        <v>0.16675386368653547</v>
      </c>
      <c r="S8751" s="3">
        <v>322404.42</v>
      </c>
      <c r="T8751" s="3">
        <f t="shared" si="956"/>
        <v>50314.739999999991</v>
      </c>
      <c r="U8751" s="4">
        <f t="shared" si="957"/>
        <v>0.1560609497847455</v>
      </c>
      <c r="V8751" s="2" t="s">
        <v>85</v>
      </c>
      <c r="W8751" s="2" t="s">
        <v>125</v>
      </c>
      <c r="X8751" s="2" t="s">
        <v>86</v>
      </c>
      <c r="Y8751" s="2">
        <v>0.92</v>
      </c>
      <c r="Z8751" s="2" t="s">
        <v>10668</v>
      </c>
      <c r="AA8751" s="2" t="s">
        <v>76</v>
      </c>
      <c r="AB8751" s="2" t="s">
        <v>64</v>
      </c>
      <c r="AC8751" s="2">
        <v>9.5</v>
      </c>
      <c r="AD8751" s="3">
        <v>0</v>
      </c>
      <c r="AE8751" s="5">
        <v>0</v>
      </c>
      <c r="AF8751" s="2">
        <v>0</v>
      </c>
      <c r="AG8751" s="3">
        <f t="shared" si="958"/>
        <v>0</v>
      </c>
      <c r="AH8751" s="2" t="s">
        <v>50</v>
      </c>
      <c r="AI8751" s="3">
        <v>0</v>
      </c>
    </row>
    <row r="8752" spans="1:35" x14ac:dyDescent="0.3">
      <c r="A8752" s="2" t="s">
        <v>16344</v>
      </c>
      <c r="B8752" s="2" t="s">
        <v>6975</v>
      </c>
      <c r="C8752" s="2" t="s">
        <v>189</v>
      </c>
      <c r="D8752" s="2" t="s">
        <v>54</v>
      </c>
      <c r="E8752" s="2">
        <v>2020</v>
      </c>
      <c r="F8752" s="2" t="s">
        <v>92</v>
      </c>
      <c r="G8752" s="2" t="s">
        <v>69</v>
      </c>
      <c r="H8752" s="2" t="s">
        <v>272</v>
      </c>
      <c r="I8752" s="2" t="s">
        <v>55</v>
      </c>
      <c r="J8752" s="2" t="s">
        <v>84</v>
      </c>
      <c r="K8752" s="3">
        <v>6897584.4199999999</v>
      </c>
      <c r="L8752" s="3">
        <v>3314288.7</v>
      </c>
      <c r="M8752" s="3">
        <f t="shared" si="952"/>
        <v>3583295.7199999997</v>
      </c>
      <c r="N8752" s="3">
        <v>780618.1</v>
      </c>
      <c r="O8752" s="3">
        <f t="shared" si="953"/>
        <v>2802677.6199999996</v>
      </c>
      <c r="P8752" s="3">
        <v>2107331.4</v>
      </c>
      <c r="Q8752" s="4">
        <f t="shared" si="954"/>
        <v>0.5195000889891247</v>
      </c>
      <c r="R8752" s="4">
        <f t="shared" si="955"/>
        <v>0.30551730456384901</v>
      </c>
      <c r="S8752" s="3">
        <v>6083557.79</v>
      </c>
      <c r="T8752" s="3">
        <f t="shared" si="956"/>
        <v>814026.62999999989</v>
      </c>
      <c r="U8752" s="4">
        <f t="shared" si="957"/>
        <v>0.133807659612945</v>
      </c>
      <c r="V8752" s="2" t="s">
        <v>73</v>
      </c>
      <c r="W8752" s="2" t="s">
        <v>134</v>
      </c>
      <c r="X8752" s="2" t="s">
        <v>274</v>
      </c>
      <c r="Y8752" s="2">
        <v>1</v>
      </c>
      <c r="Z8752" s="2" t="s">
        <v>16345</v>
      </c>
      <c r="AA8752" s="2" t="s">
        <v>63</v>
      </c>
      <c r="AB8752" s="2" t="s">
        <v>306</v>
      </c>
      <c r="AC8752" s="2">
        <v>2.93</v>
      </c>
      <c r="AD8752" s="3">
        <v>0</v>
      </c>
      <c r="AE8752" s="5">
        <v>0</v>
      </c>
      <c r="AF8752" s="2">
        <v>0</v>
      </c>
      <c r="AG8752" s="3">
        <f t="shared" si="958"/>
        <v>0</v>
      </c>
      <c r="AH8752" s="2" t="s">
        <v>50</v>
      </c>
      <c r="AI8752" s="3">
        <v>0</v>
      </c>
    </row>
    <row r="8753" spans="1:35" x14ac:dyDescent="0.3">
      <c r="A8753" s="2" t="s">
        <v>16346</v>
      </c>
      <c r="B8753" s="2" t="s">
        <v>4349</v>
      </c>
      <c r="C8753" s="2" t="s">
        <v>103</v>
      </c>
      <c r="D8753" s="2" t="s">
        <v>104</v>
      </c>
      <c r="E8753" s="2">
        <v>2020</v>
      </c>
      <c r="F8753" s="2" t="s">
        <v>39</v>
      </c>
      <c r="G8753" s="2" t="s">
        <v>56</v>
      </c>
      <c r="H8753" s="2" t="s">
        <v>262</v>
      </c>
      <c r="I8753" s="2" t="s">
        <v>42</v>
      </c>
      <c r="J8753" s="2" t="s">
        <v>43</v>
      </c>
      <c r="K8753" s="3">
        <v>6343532.4699999997</v>
      </c>
      <c r="L8753" s="3">
        <v>2919255.54</v>
      </c>
      <c r="M8753" s="3">
        <f t="shared" si="952"/>
        <v>3424276.9299999997</v>
      </c>
      <c r="N8753" s="3">
        <v>743789.83</v>
      </c>
      <c r="O8753" s="3">
        <f t="shared" si="953"/>
        <v>2680487.0999999996</v>
      </c>
      <c r="P8753" s="3">
        <v>1985383.4</v>
      </c>
      <c r="Q8753" s="4">
        <f t="shared" si="954"/>
        <v>0.53980600654196698</v>
      </c>
      <c r="R8753" s="4">
        <f t="shared" si="955"/>
        <v>0.31297757351906486</v>
      </c>
      <c r="S8753" s="3">
        <v>5605601.75</v>
      </c>
      <c r="T8753" s="3">
        <f t="shared" si="956"/>
        <v>737930.71999999974</v>
      </c>
      <c r="U8753" s="4">
        <f t="shared" si="957"/>
        <v>0.13164166005906497</v>
      </c>
      <c r="V8753" s="2" t="s">
        <v>44</v>
      </c>
      <c r="W8753" s="2" t="s">
        <v>117</v>
      </c>
      <c r="X8753" s="2" t="s">
        <v>264</v>
      </c>
      <c r="Y8753" s="2">
        <v>83.5</v>
      </c>
      <c r="Z8753" s="2" t="s">
        <v>16347</v>
      </c>
      <c r="AA8753" s="2" t="s">
        <v>141</v>
      </c>
      <c r="AB8753" s="2" t="s">
        <v>64</v>
      </c>
      <c r="AC8753" s="2">
        <v>5.8</v>
      </c>
      <c r="AD8753" s="3">
        <v>0</v>
      </c>
      <c r="AE8753" s="5">
        <v>0</v>
      </c>
      <c r="AF8753" s="2">
        <v>0</v>
      </c>
      <c r="AG8753" s="3">
        <f t="shared" si="958"/>
        <v>0</v>
      </c>
      <c r="AH8753" s="2" t="s">
        <v>50</v>
      </c>
      <c r="AI8753" s="3">
        <v>0</v>
      </c>
    </row>
    <row r="8754" spans="1:35" x14ac:dyDescent="0.3">
      <c r="A8754" s="2" t="s">
        <v>16348</v>
      </c>
      <c r="B8754" s="2" t="s">
        <v>4459</v>
      </c>
      <c r="C8754" s="2" t="s">
        <v>257</v>
      </c>
      <c r="D8754" s="2" t="s">
        <v>104</v>
      </c>
      <c r="E8754" s="2">
        <v>2024</v>
      </c>
      <c r="F8754" s="2" t="s">
        <v>82</v>
      </c>
      <c r="G8754" s="2" t="s">
        <v>56</v>
      </c>
      <c r="H8754" s="2" t="s">
        <v>177</v>
      </c>
      <c r="I8754" s="2" t="s">
        <v>71</v>
      </c>
      <c r="J8754" s="2" t="s">
        <v>72</v>
      </c>
      <c r="K8754" s="3">
        <v>6156949.0599999996</v>
      </c>
      <c r="L8754" s="3">
        <v>1747479.35</v>
      </c>
      <c r="M8754" s="3">
        <f t="shared" si="952"/>
        <v>4409469.709999999</v>
      </c>
      <c r="N8754" s="3">
        <v>830788.32</v>
      </c>
      <c r="O8754" s="3">
        <f t="shared" si="953"/>
        <v>3578681.3899999992</v>
      </c>
      <c r="P8754" s="3">
        <v>2841333.61</v>
      </c>
      <c r="Q8754" s="4">
        <f t="shared" si="954"/>
        <v>0.71617771513607409</v>
      </c>
      <c r="R8754" s="4">
        <f t="shared" si="955"/>
        <v>0.46148402111353509</v>
      </c>
      <c r="S8754" s="3">
        <v>6695389.7300000004</v>
      </c>
      <c r="T8754" s="3">
        <f t="shared" si="956"/>
        <v>-538440.67000000086</v>
      </c>
      <c r="U8754" s="4">
        <f t="shared" si="957"/>
        <v>-8.0419615842138706E-2</v>
      </c>
      <c r="V8754" s="2" t="s">
        <v>44</v>
      </c>
      <c r="W8754" s="2" t="s">
        <v>96</v>
      </c>
      <c r="X8754" s="2" t="s">
        <v>180</v>
      </c>
      <c r="Y8754" s="2">
        <v>149.5</v>
      </c>
      <c r="Z8754" s="2" t="s">
        <v>7933</v>
      </c>
      <c r="AA8754" s="2" t="s">
        <v>109</v>
      </c>
      <c r="AB8754" s="2" t="s">
        <v>49</v>
      </c>
      <c r="AC8754" s="2">
        <v>5.95</v>
      </c>
      <c r="AD8754" s="3">
        <v>0</v>
      </c>
      <c r="AE8754" s="5">
        <v>0</v>
      </c>
      <c r="AF8754" s="2">
        <v>0</v>
      </c>
      <c r="AG8754" s="3">
        <f t="shared" si="958"/>
        <v>0</v>
      </c>
      <c r="AH8754" s="2" t="s">
        <v>50</v>
      </c>
      <c r="AI8754" s="3">
        <v>0</v>
      </c>
    </row>
    <row r="8755" spans="1:35" x14ac:dyDescent="0.3">
      <c r="A8755" s="2" t="s">
        <v>16349</v>
      </c>
      <c r="B8755" s="2" t="s">
        <v>5031</v>
      </c>
      <c r="C8755" s="2" t="s">
        <v>322</v>
      </c>
      <c r="D8755" s="2" t="s">
        <v>38</v>
      </c>
      <c r="E8755" s="2">
        <v>2021</v>
      </c>
      <c r="F8755" s="2" t="s">
        <v>58</v>
      </c>
      <c r="G8755" s="2" t="s">
        <v>69</v>
      </c>
      <c r="H8755" s="2" t="s">
        <v>70</v>
      </c>
      <c r="I8755" s="2" t="s">
        <v>178</v>
      </c>
      <c r="J8755" s="2" t="s">
        <v>288</v>
      </c>
      <c r="K8755" s="3">
        <v>236500.99</v>
      </c>
      <c r="L8755" s="3">
        <v>94695.9</v>
      </c>
      <c r="M8755" s="3">
        <f t="shared" si="952"/>
        <v>141805.09</v>
      </c>
      <c r="N8755" s="3">
        <v>33485.279999999999</v>
      </c>
      <c r="O8755" s="3">
        <f t="shared" si="953"/>
        <v>108319.81</v>
      </c>
      <c r="P8755" s="3">
        <v>85901.13</v>
      </c>
      <c r="Q8755" s="4">
        <f t="shared" si="954"/>
        <v>0.59959617928026432</v>
      </c>
      <c r="R8755" s="4">
        <f t="shared" si="955"/>
        <v>0.36321678822570685</v>
      </c>
      <c r="S8755" s="3">
        <v>226791.23</v>
      </c>
      <c r="T8755" s="3">
        <f t="shared" si="956"/>
        <v>9709.7599999999802</v>
      </c>
      <c r="U8755" s="4">
        <f t="shared" si="957"/>
        <v>4.2813648481909904E-2</v>
      </c>
      <c r="V8755" s="2" t="s">
        <v>124</v>
      </c>
      <c r="W8755" s="2" t="s">
        <v>96</v>
      </c>
      <c r="X8755" s="2" t="s">
        <v>74</v>
      </c>
      <c r="Y8755" s="2">
        <v>1.36</v>
      </c>
      <c r="Z8755" s="2" t="s">
        <v>7780</v>
      </c>
      <c r="AA8755" s="2" t="s">
        <v>224</v>
      </c>
      <c r="AB8755" s="2" t="s">
        <v>77</v>
      </c>
      <c r="AC8755" s="2">
        <v>2.38</v>
      </c>
      <c r="AD8755" s="3">
        <v>4458970.54</v>
      </c>
      <c r="AE8755" s="5">
        <v>8.8800000000000008</v>
      </c>
      <c r="AF8755" s="2">
        <v>24</v>
      </c>
      <c r="AG8755" s="3">
        <f t="shared" si="958"/>
        <v>203461.50481718392</v>
      </c>
      <c r="AH8755" s="2" t="s">
        <v>50</v>
      </c>
      <c r="AI8755" s="3">
        <v>0</v>
      </c>
    </row>
    <row r="8756" spans="1:35" x14ac:dyDescent="0.3">
      <c r="A8756" s="2" t="s">
        <v>16350</v>
      </c>
      <c r="B8756" s="2" t="s">
        <v>2846</v>
      </c>
      <c r="C8756" s="2" t="s">
        <v>880</v>
      </c>
      <c r="D8756" s="2" t="s">
        <v>81</v>
      </c>
      <c r="E8756" s="2">
        <v>2024</v>
      </c>
      <c r="F8756" s="2" t="s">
        <v>92</v>
      </c>
      <c r="G8756" s="2" t="s">
        <v>93</v>
      </c>
      <c r="H8756" s="2" t="s">
        <v>221</v>
      </c>
      <c r="I8756" s="2" t="s">
        <v>131</v>
      </c>
      <c r="J8756" s="2" t="s">
        <v>463</v>
      </c>
      <c r="K8756" s="3">
        <v>1970823.68</v>
      </c>
      <c r="L8756" s="3">
        <v>1125907.74</v>
      </c>
      <c r="M8756" s="3">
        <f t="shared" si="952"/>
        <v>844915.94</v>
      </c>
      <c r="N8756" s="3">
        <v>430943.34</v>
      </c>
      <c r="O8756" s="3">
        <f t="shared" si="953"/>
        <v>413972.59999999992</v>
      </c>
      <c r="P8756" s="3">
        <v>298256.98</v>
      </c>
      <c r="Q8756" s="4">
        <f t="shared" si="954"/>
        <v>0.42871209057118698</v>
      </c>
      <c r="R8756" s="4">
        <f t="shared" si="955"/>
        <v>0.15133620679857063</v>
      </c>
      <c r="S8756" s="3">
        <v>2150789.35</v>
      </c>
      <c r="T8756" s="3">
        <f t="shared" si="956"/>
        <v>-179965.67000000016</v>
      </c>
      <c r="U8756" s="4">
        <f t="shared" si="957"/>
        <v>-8.3674242668162813E-2</v>
      </c>
      <c r="V8756" s="2" t="s">
        <v>73</v>
      </c>
      <c r="W8756" s="2" t="s">
        <v>96</v>
      </c>
      <c r="X8756" s="2" t="s">
        <v>222</v>
      </c>
      <c r="Y8756" s="2">
        <v>18.899999999999999</v>
      </c>
      <c r="Z8756" s="2" t="s">
        <v>15550</v>
      </c>
      <c r="AA8756" s="2" t="s">
        <v>141</v>
      </c>
      <c r="AB8756" s="2" t="s">
        <v>306</v>
      </c>
      <c r="AC8756" s="2">
        <v>5.73</v>
      </c>
      <c r="AD8756" s="3">
        <v>0</v>
      </c>
      <c r="AE8756" s="5">
        <v>0</v>
      </c>
      <c r="AF8756" s="2">
        <v>0</v>
      </c>
      <c r="AG8756" s="3">
        <f t="shared" si="958"/>
        <v>0</v>
      </c>
      <c r="AH8756" s="2" t="s">
        <v>230</v>
      </c>
      <c r="AI8756" s="3">
        <v>0</v>
      </c>
    </row>
    <row r="8757" spans="1:35" x14ac:dyDescent="0.3">
      <c r="A8757" s="2" t="s">
        <v>16351</v>
      </c>
      <c r="B8757" s="2" t="s">
        <v>2275</v>
      </c>
      <c r="C8757" s="2" t="s">
        <v>363</v>
      </c>
      <c r="D8757" s="2" t="s">
        <v>81</v>
      </c>
      <c r="E8757" s="2">
        <v>2022</v>
      </c>
      <c r="F8757" s="2" t="s">
        <v>105</v>
      </c>
      <c r="G8757" s="2" t="s">
        <v>69</v>
      </c>
      <c r="H8757" s="2" t="s">
        <v>272</v>
      </c>
      <c r="I8757" s="2" t="s">
        <v>39</v>
      </c>
      <c r="J8757" s="2" t="s">
        <v>487</v>
      </c>
      <c r="K8757" s="3">
        <v>1395115.85</v>
      </c>
      <c r="L8757" s="3">
        <v>420009.17</v>
      </c>
      <c r="M8757" s="3">
        <f t="shared" si="952"/>
        <v>975106.68000000017</v>
      </c>
      <c r="N8757" s="3">
        <v>226337.86</v>
      </c>
      <c r="O8757" s="3">
        <f t="shared" si="953"/>
        <v>748768.82000000018</v>
      </c>
      <c r="P8757" s="3">
        <v>587034.15</v>
      </c>
      <c r="Q8757" s="4">
        <f t="shared" si="954"/>
        <v>0.69894315945159691</v>
      </c>
      <c r="R8757" s="4">
        <f t="shared" si="955"/>
        <v>0.42077806656701661</v>
      </c>
      <c r="S8757" s="3">
        <v>1650777.22</v>
      </c>
      <c r="T8757" s="3">
        <f t="shared" si="956"/>
        <v>-255661.36999999988</v>
      </c>
      <c r="U8757" s="4">
        <f t="shared" si="957"/>
        <v>-0.15487333293828703</v>
      </c>
      <c r="V8757" s="2" t="s">
        <v>107</v>
      </c>
      <c r="W8757" s="2" t="s">
        <v>45</v>
      </c>
      <c r="X8757" s="2" t="s">
        <v>274</v>
      </c>
      <c r="Y8757" s="2">
        <v>1</v>
      </c>
      <c r="Z8757" s="2" t="s">
        <v>5164</v>
      </c>
      <c r="AA8757" s="2" t="s">
        <v>109</v>
      </c>
      <c r="AB8757" s="2" t="s">
        <v>142</v>
      </c>
      <c r="AC8757" s="2">
        <v>8.84</v>
      </c>
      <c r="AD8757" s="3">
        <v>0</v>
      </c>
      <c r="AE8757" s="5">
        <v>0</v>
      </c>
      <c r="AF8757" s="2">
        <v>0</v>
      </c>
      <c r="AG8757" s="3">
        <f t="shared" si="958"/>
        <v>0</v>
      </c>
      <c r="AH8757" s="2" t="s">
        <v>50</v>
      </c>
      <c r="AI8757" s="3">
        <v>0</v>
      </c>
    </row>
    <row r="8758" spans="1:35" x14ac:dyDescent="0.3">
      <c r="A8758" s="2" t="s">
        <v>16352</v>
      </c>
      <c r="B8758" s="2" t="s">
        <v>4144</v>
      </c>
      <c r="C8758" s="2" t="s">
        <v>341</v>
      </c>
      <c r="D8758" s="2" t="s">
        <v>54</v>
      </c>
      <c r="E8758" s="2">
        <v>2023</v>
      </c>
      <c r="F8758" s="2" t="s">
        <v>68</v>
      </c>
      <c r="G8758" s="2" t="s">
        <v>56</v>
      </c>
      <c r="H8758" s="2" t="s">
        <v>177</v>
      </c>
      <c r="I8758" s="2" t="s">
        <v>71</v>
      </c>
      <c r="J8758" s="2" t="s">
        <v>228</v>
      </c>
      <c r="K8758" s="3">
        <v>3149525.81</v>
      </c>
      <c r="L8758" s="3">
        <v>1388450.68</v>
      </c>
      <c r="M8758" s="3">
        <f t="shared" si="952"/>
        <v>1761075.1300000001</v>
      </c>
      <c r="N8758" s="3">
        <v>663769.79</v>
      </c>
      <c r="O8758" s="3">
        <f t="shared" si="953"/>
        <v>1097305.3400000001</v>
      </c>
      <c r="P8758" s="3">
        <v>832008.07</v>
      </c>
      <c r="Q8758" s="4">
        <f t="shared" si="954"/>
        <v>0.55915564317918709</v>
      </c>
      <c r="R8758" s="4">
        <f t="shared" si="955"/>
        <v>0.26416931315765274</v>
      </c>
      <c r="S8758" s="3">
        <v>3116212.28</v>
      </c>
      <c r="T8758" s="3">
        <f t="shared" si="956"/>
        <v>33313.530000000261</v>
      </c>
      <c r="U8758" s="4">
        <f t="shared" si="957"/>
        <v>1.069039173416012E-2</v>
      </c>
      <c r="V8758" s="2" t="s">
        <v>85</v>
      </c>
      <c r="W8758" s="2" t="s">
        <v>96</v>
      </c>
      <c r="X8758" s="2" t="s">
        <v>180</v>
      </c>
      <c r="Y8758" s="2">
        <v>149.5</v>
      </c>
      <c r="Z8758" s="2" t="s">
        <v>11410</v>
      </c>
      <c r="AA8758" s="2" t="s">
        <v>48</v>
      </c>
      <c r="AB8758" s="2" t="s">
        <v>49</v>
      </c>
      <c r="AC8758" s="2">
        <v>6.23</v>
      </c>
      <c r="AD8758" s="3">
        <v>0</v>
      </c>
      <c r="AE8758" s="5">
        <v>0</v>
      </c>
      <c r="AF8758" s="2">
        <v>0</v>
      </c>
      <c r="AG8758" s="3">
        <f t="shared" si="958"/>
        <v>0</v>
      </c>
      <c r="AH8758" s="2" t="s">
        <v>50</v>
      </c>
      <c r="AI8758" s="3">
        <v>0</v>
      </c>
    </row>
    <row r="8759" spans="1:35" x14ac:dyDescent="0.3">
      <c r="A8759" s="2" t="s">
        <v>16353</v>
      </c>
      <c r="B8759" s="2" t="s">
        <v>8321</v>
      </c>
      <c r="C8759" s="2" t="s">
        <v>452</v>
      </c>
      <c r="D8759" s="2" t="s">
        <v>38</v>
      </c>
      <c r="E8759" s="2">
        <v>2021</v>
      </c>
      <c r="F8759" s="2" t="s">
        <v>68</v>
      </c>
      <c r="G8759" s="2" t="s">
        <v>40</v>
      </c>
      <c r="H8759" s="2" t="s">
        <v>139</v>
      </c>
      <c r="I8759" s="2" t="s">
        <v>71</v>
      </c>
      <c r="J8759" s="2" t="s">
        <v>72</v>
      </c>
      <c r="K8759" s="3">
        <v>8407238.2100000009</v>
      </c>
      <c r="L8759" s="3">
        <v>4591916.78</v>
      </c>
      <c r="M8759" s="3">
        <f t="shared" si="952"/>
        <v>3815321.4300000006</v>
      </c>
      <c r="N8759" s="3">
        <v>871998.08</v>
      </c>
      <c r="O8759" s="3">
        <f t="shared" si="953"/>
        <v>2943323.3500000006</v>
      </c>
      <c r="P8759" s="3">
        <v>2246510.86</v>
      </c>
      <c r="Q8759" s="4">
        <f t="shared" si="954"/>
        <v>0.45381388450036558</v>
      </c>
      <c r="R8759" s="4">
        <f t="shared" si="955"/>
        <v>0.26721151511180979</v>
      </c>
      <c r="S8759" s="3">
        <v>8363569.5199999996</v>
      </c>
      <c r="T8759" s="3">
        <f t="shared" si="956"/>
        <v>43668.690000001341</v>
      </c>
      <c r="U8759" s="4">
        <f t="shared" si="957"/>
        <v>5.2212981425664457E-3</v>
      </c>
      <c r="V8759" s="2" t="s">
        <v>73</v>
      </c>
      <c r="W8759" s="2" t="s">
        <v>134</v>
      </c>
      <c r="X8759" s="2" t="s">
        <v>86</v>
      </c>
      <c r="Y8759" s="2">
        <v>0.92</v>
      </c>
      <c r="Z8759" s="2" t="s">
        <v>11717</v>
      </c>
      <c r="AA8759" s="2" t="s">
        <v>99</v>
      </c>
      <c r="AB8759" s="2" t="s">
        <v>100</v>
      </c>
      <c r="AC8759" s="2">
        <v>1.7</v>
      </c>
      <c r="AD8759" s="3">
        <v>0</v>
      </c>
      <c r="AE8759" s="5">
        <v>0</v>
      </c>
      <c r="AF8759" s="2">
        <v>0</v>
      </c>
      <c r="AG8759" s="3">
        <f t="shared" si="958"/>
        <v>0</v>
      </c>
      <c r="AH8759" s="2" t="s">
        <v>50</v>
      </c>
      <c r="AI8759" s="3">
        <v>0</v>
      </c>
    </row>
    <row r="8760" spans="1:35" x14ac:dyDescent="0.3">
      <c r="A8760" s="2" t="s">
        <v>16354</v>
      </c>
      <c r="B8760" s="2" t="s">
        <v>8328</v>
      </c>
      <c r="C8760" s="2" t="s">
        <v>403</v>
      </c>
      <c r="D8760" s="2" t="s">
        <v>54</v>
      </c>
      <c r="E8760" s="2">
        <v>2021</v>
      </c>
      <c r="F8760" s="2" t="s">
        <v>105</v>
      </c>
      <c r="G8760" s="2" t="s">
        <v>56</v>
      </c>
      <c r="H8760" s="2" t="s">
        <v>153</v>
      </c>
      <c r="I8760" s="2" t="s">
        <v>71</v>
      </c>
      <c r="J8760" s="2" t="s">
        <v>72</v>
      </c>
      <c r="K8760" s="3">
        <v>1547617.58</v>
      </c>
      <c r="L8760" s="3">
        <v>496706.7</v>
      </c>
      <c r="M8760" s="3">
        <f t="shared" si="952"/>
        <v>1050910.8800000001</v>
      </c>
      <c r="N8760" s="3">
        <v>181225.7</v>
      </c>
      <c r="O8760" s="3">
        <f t="shared" si="953"/>
        <v>869685.18000000017</v>
      </c>
      <c r="P8760" s="3">
        <v>674964.88</v>
      </c>
      <c r="Q8760" s="4">
        <f t="shared" si="954"/>
        <v>0.67905075102597379</v>
      </c>
      <c r="R8760" s="4">
        <f t="shared" si="955"/>
        <v>0.43613156681768889</v>
      </c>
      <c r="S8760" s="3">
        <v>1335820.03</v>
      </c>
      <c r="T8760" s="3">
        <f t="shared" si="956"/>
        <v>211797.55000000005</v>
      </c>
      <c r="U8760" s="4">
        <f t="shared" si="957"/>
        <v>0.15855245859728578</v>
      </c>
      <c r="V8760" s="2" t="s">
        <v>73</v>
      </c>
      <c r="W8760" s="2" t="s">
        <v>134</v>
      </c>
      <c r="X8760" s="2" t="s">
        <v>155</v>
      </c>
      <c r="Y8760" s="2">
        <v>7.24</v>
      </c>
      <c r="Z8760" s="2" t="s">
        <v>6868</v>
      </c>
      <c r="AA8760" s="2" t="s">
        <v>48</v>
      </c>
      <c r="AB8760" s="2" t="s">
        <v>209</v>
      </c>
      <c r="AC8760" s="2">
        <v>9.2100000000000009</v>
      </c>
      <c r="AD8760" s="3">
        <v>0</v>
      </c>
      <c r="AE8760" s="5">
        <v>0</v>
      </c>
      <c r="AF8760" s="2">
        <v>0</v>
      </c>
      <c r="AG8760" s="3">
        <f t="shared" si="958"/>
        <v>0</v>
      </c>
      <c r="AH8760" s="2" t="s">
        <v>50</v>
      </c>
      <c r="AI8760" s="3">
        <v>0</v>
      </c>
    </row>
    <row r="8761" spans="1:35" x14ac:dyDescent="0.3">
      <c r="A8761" s="2" t="s">
        <v>16355</v>
      </c>
      <c r="B8761" s="2" t="s">
        <v>1777</v>
      </c>
      <c r="C8761" s="2" t="s">
        <v>387</v>
      </c>
      <c r="D8761" s="2" t="s">
        <v>81</v>
      </c>
      <c r="E8761" s="2">
        <v>2020</v>
      </c>
      <c r="F8761" s="2" t="s">
        <v>58</v>
      </c>
      <c r="G8761" s="2" t="s">
        <v>114</v>
      </c>
      <c r="H8761" s="2" t="s">
        <v>115</v>
      </c>
      <c r="I8761" s="2" t="s">
        <v>55</v>
      </c>
      <c r="J8761" s="2" t="s">
        <v>154</v>
      </c>
      <c r="K8761" s="3">
        <v>9551938.0199999996</v>
      </c>
      <c r="L8761" s="3">
        <v>4622765.37</v>
      </c>
      <c r="M8761" s="3">
        <f t="shared" si="952"/>
        <v>4929172.6499999994</v>
      </c>
      <c r="N8761" s="3">
        <v>1731315.17</v>
      </c>
      <c r="O8761" s="3">
        <f t="shared" si="953"/>
        <v>3197857.4799999995</v>
      </c>
      <c r="P8761" s="3">
        <v>2352692.66</v>
      </c>
      <c r="Q8761" s="4">
        <f t="shared" si="954"/>
        <v>0.51603901110740247</v>
      </c>
      <c r="R8761" s="4">
        <f t="shared" si="955"/>
        <v>0.24630526863489849</v>
      </c>
      <c r="S8761" s="3">
        <v>9720592.2799999993</v>
      </c>
      <c r="T8761" s="3">
        <f t="shared" si="956"/>
        <v>-168654.25999999978</v>
      </c>
      <c r="U8761" s="4">
        <f t="shared" si="957"/>
        <v>-1.735020409682277E-2</v>
      </c>
      <c r="V8761" s="2" t="s">
        <v>124</v>
      </c>
      <c r="W8761" s="2" t="s">
        <v>60</v>
      </c>
      <c r="X8761" s="2" t="s">
        <v>118</v>
      </c>
      <c r="Y8761" s="2">
        <v>3.75</v>
      </c>
      <c r="Z8761" s="2" t="s">
        <v>13811</v>
      </c>
      <c r="AA8761" s="2" t="s">
        <v>141</v>
      </c>
      <c r="AB8761" s="2" t="s">
        <v>64</v>
      </c>
      <c r="AC8761" s="2">
        <v>3.87</v>
      </c>
      <c r="AD8761" s="3">
        <v>0</v>
      </c>
      <c r="AE8761" s="5">
        <v>0</v>
      </c>
      <c r="AF8761" s="2">
        <v>0</v>
      </c>
      <c r="AG8761" s="3">
        <f t="shared" si="958"/>
        <v>0</v>
      </c>
      <c r="AH8761" s="2" t="s">
        <v>50</v>
      </c>
      <c r="AI8761" s="3">
        <v>0</v>
      </c>
    </row>
    <row r="8762" spans="1:35" x14ac:dyDescent="0.3">
      <c r="A8762" s="2" t="s">
        <v>16356</v>
      </c>
      <c r="B8762" s="2" t="s">
        <v>5171</v>
      </c>
      <c r="C8762" s="2" t="s">
        <v>734</v>
      </c>
      <c r="D8762" s="2" t="s">
        <v>38</v>
      </c>
      <c r="E8762" s="2">
        <v>2024</v>
      </c>
      <c r="F8762" s="2" t="s">
        <v>55</v>
      </c>
      <c r="G8762" s="2" t="s">
        <v>40</v>
      </c>
      <c r="H8762" s="2" t="s">
        <v>171</v>
      </c>
      <c r="I8762" s="2" t="s">
        <v>39</v>
      </c>
      <c r="J8762" s="2" t="s">
        <v>273</v>
      </c>
      <c r="K8762" s="3">
        <v>1266034.18</v>
      </c>
      <c r="L8762" s="3">
        <v>575986.42000000004</v>
      </c>
      <c r="M8762" s="3">
        <f t="shared" si="952"/>
        <v>690047.75999999989</v>
      </c>
      <c r="N8762" s="3">
        <v>116335.61</v>
      </c>
      <c r="O8762" s="3">
        <f t="shared" si="953"/>
        <v>573712.14999999991</v>
      </c>
      <c r="P8762" s="3">
        <v>420298.23999999999</v>
      </c>
      <c r="Q8762" s="4">
        <f t="shared" si="954"/>
        <v>0.54504670640092823</v>
      </c>
      <c r="R8762" s="4">
        <f t="shared" si="955"/>
        <v>0.33198016818155734</v>
      </c>
      <c r="S8762" s="3">
        <v>1114605.6000000001</v>
      </c>
      <c r="T8762" s="3">
        <f t="shared" si="956"/>
        <v>151428.57999999984</v>
      </c>
      <c r="U8762" s="4">
        <f t="shared" si="957"/>
        <v>0.13585844176630715</v>
      </c>
      <c r="V8762" s="2" t="s">
        <v>73</v>
      </c>
      <c r="W8762" s="2" t="s">
        <v>117</v>
      </c>
      <c r="X8762" s="2" t="s">
        <v>86</v>
      </c>
      <c r="Y8762" s="2">
        <v>0.92</v>
      </c>
      <c r="Z8762" s="2" t="s">
        <v>16357</v>
      </c>
      <c r="AA8762" s="2" t="s">
        <v>99</v>
      </c>
      <c r="AB8762" s="2" t="s">
        <v>110</v>
      </c>
      <c r="AC8762" s="2">
        <v>5.19</v>
      </c>
      <c r="AD8762" s="3">
        <v>0</v>
      </c>
      <c r="AE8762" s="5">
        <v>0</v>
      </c>
      <c r="AF8762" s="2">
        <v>0</v>
      </c>
      <c r="AG8762" s="3">
        <f t="shared" si="958"/>
        <v>0</v>
      </c>
      <c r="AH8762" s="2" t="s">
        <v>50</v>
      </c>
      <c r="AI8762" s="3">
        <v>0</v>
      </c>
    </row>
    <row r="8763" spans="1:35" x14ac:dyDescent="0.3">
      <c r="A8763" s="2" t="s">
        <v>16358</v>
      </c>
      <c r="B8763" s="2" t="s">
        <v>1584</v>
      </c>
      <c r="C8763" s="2" t="s">
        <v>201</v>
      </c>
      <c r="D8763" s="2" t="s">
        <v>54</v>
      </c>
      <c r="E8763" s="2">
        <v>2020</v>
      </c>
      <c r="F8763" s="2" t="s">
        <v>58</v>
      </c>
      <c r="G8763" s="2" t="s">
        <v>114</v>
      </c>
      <c r="H8763" s="2" t="s">
        <v>190</v>
      </c>
      <c r="I8763" s="2" t="s">
        <v>178</v>
      </c>
      <c r="J8763" s="2" t="s">
        <v>288</v>
      </c>
      <c r="K8763" s="3">
        <v>9110355.4600000009</v>
      </c>
      <c r="L8763" s="3">
        <v>3425780.79</v>
      </c>
      <c r="M8763" s="3">
        <f t="shared" si="952"/>
        <v>5684574.6700000009</v>
      </c>
      <c r="N8763" s="3">
        <v>754399.29</v>
      </c>
      <c r="O8763" s="3">
        <f t="shared" si="953"/>
        <v>4930175.3800000008</v>
      </c>
      <c r="P8763" s="3">
        <v>3830374.49</v>
      </c>
      <c r="Q8763" s="4">
        <f t="shared" si="954"/>
        <v>0.62396848234503466</v>
      </c>
      <c r="R8763" s="4">
        <f t="shared" si="955"/>
        <v>0.42044182653659046</v>
      </c>
      <c r="S8763" s="3">
        <v>9273203.0199999996</v>
      </c>
      <c r="T8763" s="3">
        <f t="shared" si="956"/>
        <v>-162847.55999999866</v>
      </c>
      <c r="U8763" s="4">
        <f t="shared" si="957"/>
        <v>-1.7561090774005146E-2</v>
      </c>
      <c r="V8763" s="2" t="s">
        <v>95</v>
      </c>
      <c r="W8763" s="2" t="s">
        <v>60</v>
      </c>
      <c r="X8763" s="2" t="s">
        <v>192</v>
      </c>
      <c r="Y8763" s="2">
        <v>3.64</v>
      </c>
      <c r="Z8763" s="2" t="s">
        <v>16359</v>
      </c>
      <c r="AA8763" s="2" t="s">
        <v>109</v>
      </c>
      <c r="AB8763" s="2" t="s">
        <v>64</v>
      </c>
      <c r="AC8763" s="2">
        <v>6.76</v>
      </c>
      <c r="AD8763" s="3">
        <v>782742.76</v>
      </c>
      <c r="AE8763" s="5">
        <v>9.65</v>
      </c>
      <c r="AF8763" s="2">
        <v>60</v>
      </c>
      <c r="AG8763" s="3">
        <f t="shared" si="958"/>
        <v>16496.491868167388</v>
      </c>
      <c r="AH8763" s="2" t="s">
        <v>50</v>
      </c>
      <c r="AI8763" s="3">
        <v>0</v>
      </c>
    </row>
    <row r="8764" spans="1:35" x14ac:dyDescent="0.3">
      <c r="A8764" s="2" t="s">
        <v>16360</v>
      </c>
      <c r="B8764" s="2" t="s">
        <v>11963</v>
      </c>
      <c r="C8764" s="2" t="s">
        <v>880</v>
      </c>
      <c r="D8764" s="2" t="s">
        <v>81</v>
      </c>
      <c r="E8764" s="2">
        <v>2024</v>
      </c>
      <c r="F8764" s="2" t="s">
        <v>105</v>
      </c>
      <c r="G8764" s="2" t="s">
        <v>40</v>
      </c>
      <c r="H8764" s="2" t="s">
        <v>279</v>
      </c>
      <c r="I8764" s="2" t="s">
        <v>55</v>
      </c>
      <c r="J8764" s="2" t="s">
        <v>540</v>
      </c>
      <c r="K8764" s="3">
        <v>171701.93</v>
      </c>
      <c r="L8764" s="3">
        <v>60781.29</v>
      </c>
      <c r="M8764" s="3">
        <f t="shared" si="952"/>
        <v>110920.63999999998</v>
      </c>
      <c r="N8764" s="3">
        <v>34917.410000000003</v>
      </c>
      <c r="O8764" s="3">
        <f t="shared" si="953"/>
        <v>76003.229999999981</v>
      </c>
      <c r="P8764" s="3">
        <v>60585.62</v>
      </c>
      <c r="Q8764" s="4">
        <f t="shared" si="954"/>
        <v>0.64600694936859471</v>
      </c>
      <c r="R8764" s="4">
        <f t="shared" si="955"/>
        <v>0.35285345948062441</v>
      </c>
      <c r="S8764" s="3">
        <v>193799.61</v>
      </c>
      <c r="T8764" s="3">
        <f t="shared" si="956"/>
        <v>-22097.679999999993</v>
      </c>
      <c r="U8764" s="4">
        <f t="shared" si="957"/>
        <v>-0.11402334607381302</v>
      </c>
      <c r="V8764" s="2" t="s">
        <v>95</v>
      </c>
      <c r="W8764" s="2" t="s">
        <v>125</v>
      </c>
      <c r="X8764" s="2" t="s">
        <v>280</v>
      </c>
      <c r="Y8764" s="2">
        <v>0.79</v>
      </c>
      <c r="Z8764" s="2" t="s">
        <v>16361</v>
      </c>
      <c r="AA8764" s="2" t="s">
        <v>148</v>
      </c>
      <c r="AB8764" s="2" t="s">
        <v>88</v>
      </c>
      <c r="AC8764" s="2">
        <v>7.76</v>
      </c>
      <c r="AD8764" s="3">
        <v>0</v>
      </c>
      <c r="AE8764" s="5">
        <v>0</v>
      </c>
      <c r="AF8764" s="2">
        <v>0</v>
      </c>
      <c r="AG8764" s="3">
        <f t="shared" si="958"/>
        <v>0</v>
      </c>
      <c r="AH8764" s="2" t="s">
        <v>50</v>
      </c>
      <c r="AI8764" s="3">
        <v>0</v>
      </c>
    </row>
    <row r="8765" spans="1:35" x14ac:dyDescent="0.3">
      <c r="A8765" s="2" t="s">
        <v>16362</v>
      </c>
      <c r="B8765" s="2" t="s">
        <v>2414</v>
      </c>
      <c r="C8765" s="2" t="s">
        <v>212</v>
      </c>
      <c r="D8765" s="2" t="s">
        <v>81</v>
      </c>
      <c r="E8765" s="2">
        <v>2022</v>
      </c>
      <c r="F8765" s="2" t="s">
        <v>105</v>
      </c>
      <c r="G8765" s="2" t="s">
        <v>93</v>
      </c>
      <c r="H8765" s="2" t="s">
        <v>94</v>
      </c>
      <c r="I8765" s="2" t="s">
        <v>39</v>
      </c>
      <c r="J8765" s="2" t="s">
        <v>566</v>
      </c>
      <c r="K8765" s="3">
        <v>6741427.75</v>
      </c>
      <c r="L8765" s="3">
        <v>2743282.42</v>
      </c>
      <c r="M8765" s="3">
        <f t="shared" si="952"/>
        <v>3998145.33</v>
      </c>
      <c r="N8765" s="3">
        <v>764293.5</v>
      </c>
      <c r="O8765" s="3">
        <f t="shared" si="953"/>
        <v>3233851.83</v>
      </c>
      <c r="P8765" s="3">
        <v>2266761.44</v>
      </c>
      <c r="Q8765" s="4">
        <f t="shared" si="954"/>
        <v>0.59307100487726805</v>
      </c>
      <c r="R8765" s="4">
        <f t="shared" si="955"/>
        <v>0.33624352645476324</v>
      </c>
      <c r="S8765" s="3">
        <v>6832007.7999999998</v>
      </c>
      <c r="T8765" s="3">
        <f t="shared" si="956"/>
        <v>-90580.049999999814</v>
      </c>
      <c r="U8765" s="4">
        <f t="shared" si="957"/>
        <v>-1.3258188903121542E-2</v>
      </c>
      <c r="V8765" s="2" t="s">
        <v>95</v>
      </c>
      <c r="W8765" s="2" t="s">
        <v>117</v>
      </c>
      <c r="X8765" s="2" t="s">
        <v>97</v>
      </c>
      <c r="Y8765" s="2">
        <v>1550</v>
      </c>
      <c r="Z8765" s="2" t="s">
        <v>776</v>
      </c>
      <c r="AA8765" s="2" t="s">
        <v>48</v>
      </c>
      <c r="AB8765" s="2" t="s">
        <v>88</v>
      </c>
      <c r="AC8765" s="2">
        <v>3.68</v>
      </c>
      <c r="AD8765" s="3">
        <v>0</v>
      </c>
      <c r="AE8765" s="5">
        <v>0</v>
      </c>
      <c r="AF8765" s="2">
        <v>0</v>
      </c>
      <c r="AG8765" s="3">
        <f t="shared" si="958"/>
        <v>0</v>
      </c>
      <c r="AH8765" s="2" t="s">
        <v>50</v>
      </c>
      <c r="AI8765" s="3">
        <v>0</v>
      </c>
    </row>
    <row r="8766" spans="1:35" x14ac:dyDescent="0.3">
      <c r="A8766" s="2" t="s">
        <v>16363</v>
      </c>
      <c r="B8766" s="2" t="s">
        <v>459</v>
      </c>
      <c r="C8766" s="2" t="s">
        <v>233</v>
      </c>
      <c r="D8766" s="2" t="s">
        <v>38</v>
      </c>
      <c r="E8766" s="2">
        <v>2023</v>
      </c>
      <c r="F8766" s="2" t="s">
        <v>68</v>
      </c>
      <c r="G8766" s="2" t="s">
        <v>114</v>
      </c>
      <c r="H8766" s="2" t="s">
        <v>234</v>
      </c>
      <c r="I8766" s="2" t="s">
        <v>71</v>
      </c>
      <c r="J8766" s="2" t="s">
        <v>228</v>
      </c>
      <c r="K8766" s="3">
        <v>7176940.8300000001</v>
      </c>
      <c r="L8766" s="3">
        <v>2133403.75</v>
      </c>
      <c r="M8766" s="3">
        <f t="shared" si="952"/>
        <v>5043537.08</v>
      </c>
      <c r="N8766" s="3">
        <v>1124563.3400000001</v>
      </c>
      <c r="O8766" s="3">
        <f t="shared" si="953"/>
        <v>3918973.74</v>
      </c>
      <c r="P8766" s="3">
        <v>3090431.73</v>
      </c>
      <c r="Q8766" s="4">
        <f t="shared" si="954"/>
        <v>0.70274190626147326</v>
      </c>
      <c r="R8766" s="4">
        <f t="shared" si="955"/>
        <v>0.43060571393898478</v>
      </c>
      <c r="S8766" s="3">
        <v>7255124.1799999997</v>
      </c>
      <c r="T8766" s="3">
        <f t="shared" si="956"/>
        <v>-78183.349999999627</v>
      </c>
      <c r="U8766" s="4">
        <f t="shared" si="957"/>
        <v>-1.0776293838708579E-2</v>
      </c>
      <c r="V8766" s="2" t="s">
        <v>85</v>
      </c>
      <c r="W8766" s="2" t="s">
        <v>117</v>
      </c>
      <c r="X8766" s="2" t="s">
        <v>236</v>
      </c>
      <c r="Y8766" s="2">
        <v>3.67</v>
      </c>
      <c r="Z8766" s="2" t="s">
        <v>16364</v>
      </c>
      <c r="AA8766" s="2" t="s">
        <v>48</v>
      </c>
      <c r="AB8766" s="2" t="s">
        <v>77</v>
      </c>
      <c r="AC8766" s="2">
        <v>1.31</v>
      </c>
      <c r="AD8766" s="3">
        <v>0</v>
      </c>
      <c r="AE8766" s="5">
        <v>0</v>
      </c>
      <c r="AF8766" s="2">
        <v>0</v>
      </c>
      <c r="AG8766" s="3">
        <f t="shared" si="958"/>
        <v>0</v>
      </c>
      <c r="AH8766" s="2" t="s">
        <v>50</v>
      </c>
      <c r="AI8766" s="3">
        <v>0</v>
      </c>
    </row>
    <row r="8767" spans="1:35" x14ac:dyDescent="0.3">
      <c r="A8767" s="2" t="s">
        <v>16365</v>
      </c>
      <c r="B8767" s="2" t="s">
        <v>3507</v>
      </c>
      <c r="C8767" s="2" t="s">
        <v>456</v>
      </c>
      <c r="D8767" s="2" t="s">
        <v>54</v>
      </c>
      <c r="E8767" s="2">
        <v>2023</v>
      </c>
      <c r="F8767" s="2" t="s">
        <v>92</v>
      </c>
      <c r="G8767" s="2" t="s">
        <v>114</v>
      </c>
      <c r="H8767" s="2" t="s">
        <v>115</v>
      </c>
      <c r="I8767" s="2" t="s">
        <v>42</v>
      </c>
      <c r="J8767" s="2" t="s">
        <v>422</v>
      </c>
      <c r="K8767" s="3">
        <v>6466271.6799999997</v>
      </c>
      <c r="L8767" s="3">
        <v>3582772.27</v>
      </c>
      <c r="M8767" s="3">
        <f t="shared" si="952"/>
        <v>2883499.4099999997</v>
      </c>
      <c r="N8767" s="3">
        <v>656074.77</v>
      </c>
      <c r="O8767" s="3">
        <f t="shared" si="953"/>
        <v>2227424.6399999997</v>
      </c>
      <c r="P8767" s="3">
        <v>1599918.87</v>
      </c>
      <c r="Q8767" s="4">
        <f t="shared" si="954"/>
        <v>0.44592920815847931</v>
      </c>
      <c r="R8767" s="4">
        <f t="shared" si="955"/>
        <v>0.24742524737222302</v>
      </c>
      <c r="S8767" s="3">
        <v>7196397.2699999996</v>
      </c>
      <c r="T8767" s="3">
        <f t="shared" si="956"/>
        <v>-730125.58999999985</v>
      </c>
      <c r="U8767" s="4">
        <f t="shared" si="957"/>
        <v>-0.10145709896307599</v>
      </c>
      <c r="V8767" s="2" t="s">
        <v>133</v>
      </c>
      <c r="W8767" s="2" t="s">
        <v>60</v>
      </c>
      <c r="X8767" s="2" t="s">
        <v>118</v>
      </c>
      <c r="Y8767" s="2">
        <v>3.75</v>
      </c>
      <c r="Z8767" s="2" t="s">
        <v>1812</v>
      </c>
      <c r="AA8767" s="2" t="s">
        <v>148</v>
      </c>
      <c r="AB8767" s="2" t="s">
        <v>88</v>
      </c>
      <c r="AC8767" s="2">
        <v>5.46</v>
      </c>
      <c r="AD8767" s="3">
        <v>0</v>
      </c>
      <c r="AE8767" s="5">
        <v>0</v>
      </c>
      <c r="AF8767" s="2">
        <v>0</v>
      </c>
      <c r="AG8767" s="3">
        <f t="shared" si="958"/>
        <v>0</v>
      </c>
      <c r="AH8767" s="2" t="s">
        <v>50</v>
      </c>
      <c r="AI8767" s="3">
        <v>0</v>
      </c>
    </row>
    <row r="8768" spans="1:35" x14ac:dyDescent="0.3">
      <c r="A8768" s="2" t="s">
        <v>16366</v>
      </c>
      <c r="B8768" s="2" t="s">
        <v>321</v>
      </c>
      <c r="C8768" s="2" t="s">
        <v>322</v>
      </c>
      <c r="D8768" s="2" t="s">
        <v>38</v>
      </c>
      <c r="E8768" s="2">
        <v>2021</v>
      </c>
      <c r="F8768" s="2" t="s">
        <v>92</v>
      </c>
      <c r="G8768" s="2" t="s">
        <v>40</v>
      </c>
      <c r="H8768" s="2" t="s">
        <v>171</v>
      </c>
      <c r="I8768" s="2" t="s">
        <v>55</v>
      </c>
      <c r="J8768" s="2" t="s">
        <v>217</v>
      </c>
      <c r="K8768" s="3">
        <v>9210705</v>
      </c>
      <c r="L8768" s="3">
        <v>3991359.22</v>
      </c>
      <c r="M8768" s="3">
        <f t="shared" si="952"/>
        <v>5219345.7799999993</v>
      </c>
      <c r="N8768" s="3">
        <v>1802934.11</v>
      </c>
      <c r="O8768" s="3">
        <f t="shared" si="953"/>
        <v>3416411.669999999</v>
      </c>
      <c r="P8768" s="3">
        <v>2547398.06</v>
      </c>
      <c r="Q8768" s="4">
        <f t="shared" si="954"/>
        <v>0.56666083432267123</v>
      </c>
      <c r="R8768" s="4">
        <f t="shared" si="955"/>
        <v>0.27656928107023293</v>
      </c>
      <c r="S8768" s="3">
        <v>9814512.8300000001</v>
      </c>
      <c r="T8768" s="3">
        <f t="shared" si="956"/>
        <v>-603807.83000000007</v>
      </c>
      <c r="U8768" s="4">
        <f t="shared" si="957"/>
        <v>-6.1521935979781082E-2</v>
      </c>
      <c r="V8768" s="2" t="s">
        <v>73</v>
      </c>
      <c r="W8768" s="2" t="s">
        <v>125</v>
      </c>
      <c r="X8768" s="2" t="s">
        <v>86</v>
      </c>
      <c r="Y8768" s="2">
        <v>0.92</v>
      </c>
      <c r="Z8768" s="2" t="s">
        <v>16367</v>
      </c>
      <c r="AA8768" s="2" t="s">
        <v>99</v>
      </c>
      <c r="AB8768" s="2" t="s">
        <v>182</v>
      </c>
      <c r="AC8768" s="2">
        <v>7.48</v>
      </c>
      <c r="AD8768" s="3">
        <v>0</v>
      </c>
      <c r="AE8768" s="5">
        <v>0</v>
      </c>
      <c r="AF8768" s="2">
        <v>0</v>
      </c>
      <c r="AG8768" s="3">
        <f t="shared" si="958"/>
        <v>0</v>
      </c>
      <c r="AH8768" s="2" t="s">
        <v>50</v>
      </c>
      <c r="AI8768" s="3">
        <v>0</v>
      </c>
    </row>
    <row r="8769" spans="1:35" x14ac:dyDescent="0.3">
      <c r="A8769" s="2" t="s">
        <v>16368</v>
      </c>
      <c r="B8769" s="2" t="s">
        <v>11612</v>
      </c>
      <c r="C8769" s="2" t="s">
        <v>956</v>
      </c>
      <c r="D8769" s="2" t="s">
        <v>104</v>
      </c>
      <c r="E8769" s="2">
        <v>2022</v>
      </c>
      <c r="F8769" s="2" t="s">
        <v>105</v>
      </c>
      <c r="G8769" s="2" t="s">
        <v>69</v>
      </c>
      <c r="H8769" s="2" t="s">
        <v>272</v>
      </c>
      <c r="I8769" s="2" t="s">
        <v>71</v>
      </c>
      <c r="J8769" s="2" t="s">
        <v>172</v>
      </c>
      <c r="K8769" s="3">
        <v>8140859.6500000004</v>
      </c>
      <c r="L8769" s="3">
        <v>3720631.53</v>
      </c>
      <c r="M8769" s="3">
        <f t="shared" si="952"/>
        <v>4420228.120000001</v>
      </c>
      <c r="N8769" s="3">
        <v>1403902.89</v>
      </c>
      <c r="O8769" s="3">
        <f t="shared" si="953"/>
        <v>3016325.2300000014</v>
      </c>
      <c r="P8769" s="3">
        <v>2209455.92</v>
      </c>
      <c r="Q8769" s="4">
        <f t="shared" si="954"/>
        <v>0.54296822572048653</v>
      </c>
      <c r="R8769" s="4">
        <f t="shared" si="955"/>
        <v>0.27140326881817695</v>
      </c>
      <c r="S8769" s="3">
        <v>7854197.3899999997</v>
      </c>
      <c r="T8769" s="3">
        <f t="shared" si="956"/>
        <v>286662.26000000071</v>
      </c>
      <c r="U8769" s="4">
        <f t="shared" si="957"/>
        <v>3.6497969909055308E-2</v>
      </c>
      <c r="V8769" s="2" t="s">
        <v>44</v>
      </c>
      <c r="W8769" s="2" t="s">
        <v>96</v>
      </c>
      <c r="X8769" s="2" t="s">
        <v>274</v>
      </c>
      <c r="Y8769" s="2">
        <v>1</v>
      </c>
      <c r="Z8769" s="2" t="s">
        <v>16369</v>
      </c>
      <c r="AA8769" s="2" t="s">
        <v>76</v>
      </c>
      <c r="AB8769" s="2" t="s">
        <v>110</v>
      </c>
      <c r="AC8769" s="2">
        <v>3.56</v>
      </c>
      <c r="AD8769" s="3">
        <v>0</v>
      </c>
      <c r="AE8769" s="5">
        <v>0</v>
      </c>
      <c r="AF8769" s="2">
        <v>0</v>
      </c>
      <c r="AG8769" s="3">
        <f t="shared" si="958"/>
        <v>0</v>
      </c>
      <c r="AH8769" s="2" t="s">
        <v>50</v>
      </c>
      <c r="AI8769" s="3">
        <v>0</v>
      </c>
    </row>
    <row r="8770" spans="1:35" x14ac:dyDescent="0.3">
      <c r="A8770" s="2" t="s">
        <v>16370</v>
      </c>
      <c r="B8770" s="2" t="s">
        <v>1297</v>
      </c>
      <c r="C8770" s="2" t="s">
        <v>377</v>
      </c>
      <c r="D8770" s="2" t="s">
        <v>81</v>
      </c>
      <c r="E8770" s="2">
        <v>2023</v>
      </c>
      <c r="F8770" s="2" t="s">
        <v>39</v>
      </c>
      <c r="G8770" s="2" t="s">
        <v>114</v>
      </c>
      <c r="H8770" s="2" t="s">
        <v>190</v>
      </c>
      <c r="I8770" s="2" t="s">
        <v>55</v>
      </c>
      <c r="J8770" s="2" t="s">
        <v>540</v>
      </c>
      <c r="K8770" s="3">
        <v>5869620.5999999996</v>
      </c>
      <c r="L8770" s="3">
        <v>2762036.62</v>
      </c>
      <c r="M8770" s="3">
        <f t="shared" ref="M8770:M8833" si="959">K8770-L8770</f>
        <v>3107583.9799999995</v>
      </c>
      <c r="N8770" s="3">
        <v>1038630.62</v>
      </c>
      <c r="O8770" s="3">
        <f t="shared" ref="O8770:O8833" si="960">M8770-N8770</f>
        <v>2068953.3599999994</v>
      </c>
      <c r="P8770" s="3">
        <v>1584048.05</v>
      </c>
      <c r="Q8770" s="4">
        <f t="shared" ref="Q8770:Q8833" si="961">IF(K8770&lt;&gt;0,M8770/K8770,0)</f>
        <v>0.52943523811402726</v>
      </c>
      <c r="R8770" s="4">
        <f t="shared" ref="R8770:R8833" si="962">IF(K8770&lt;&gt;0,P8770/K8770,0)</f>
        <v>0.26987230656782146</v>
      </c>
      <c r="S8770" s="3">
        <v>5565515.1100000003</v>
      </c>
      <c r="T8770" s="3">
        <f t="shared" ref="T8770:T8833" si="963">K8770-S8770</f>
        <v>304105.48999999929</v>
      </c>
      <c r="U8770" s="4">
        <f t="shared" ref="U8770:U8833" si="964">IF(S8770&lt;&gt;0,T8770/S8770,0)</f>
        <v>5.4641032139790428E-2</v>
      </c>
      <c r="V8770" s="2" t="s">
        <v>133</v>
      </c>
      <c r="W8770" s="2" t="s">
        <v>45</v>
      </c>
      <c r="X8770" s="2" t="s">
        <v>192</v>
      </c>
      <c r="Y8770" s="2">
        <v>3.64</v>
      </c>
      <c r="Z8770" s="2" t="s">
        <v>7920</v>
      </c>
      <c r="AA8770" s="2" t="s">
        <v>109</v>
      </c>
      <c r="AB8770" s="2" t="s">
        <v>77</v>
      </c>
      <c r="AC8770" s="2">
        <v>7.71</v>
      </c>
      <c r="AD8770" s="3">
        <v>0</v>
      </c>
      <c r="AE8770" s="5">
        <v>0</v>
      </c>
      <c r="AF8770" s="2">
        <v>0</v>
      </c>
      <c r="AG8770" s="3">
        <f t="shared" ref="AG8770:AG8833" si="965">IF(AD8770&gt;0,(AD8770*(AE8770/100/12)*(1+AE8770/100/12)^AF8770)/((1+AE8770/100/12)^AF8770-1),0)</f>
        <v>0</v>
      </c>
      <c r="AH8770" s="2" t="s">
        <v>50</v>
      </c>
      <c r="AI8770" s="3">
        <v>0</v>
      </c>
    </row>
    <row r="8771" spans="1:35" x14ac:dyDescent="0.3">
      <c r="A8771" s="2" t="s">
        <v>16371</v>
      </c>
      <c r="B8771" s="2" t="s">
        <v>3766</v>
      </c>
      <c r="C8771" s="2" t="s">
        <v>387</v>
      </c>
      <c r="D8771" s="2" t="s">
        <v>81</v>
      </c>
      <c r="E8771" s="2">
        <v>2020</v>
      </c>
      <c r="F8771" s="2" t="s">
        <v>92</v>
      </c>
      <c r="G8771" s="2" t="s">
        <v>114</v>
      </c>
      <c r="H8771" s="2" t="s">
        <v>234</v>
      </c>
      <c r="I8771" s="2" t="s">
        <v>42</v>
      </c>
      <c r="J8771" s="2" t="s">
        <v>422</v>
      </c>
      <c r="K8771" s="3">
        <v>8238180.1699999999</v>
      </c>
      <c r="L8771" s="3">
        <v>3419002.67</v>
      </c>
      <c r="M8771" s="3">
        <f t="shared" si="959"/>
        <v>4819177.5</v>
      </c>
      <c r="N8771" s="3">
        <v>1101755.04</v>
      </c>
      <c r="O8771" s="3">
        <f t="shared" si="960"/>
        <v>3717422.46</v>
      </c>
      <c r="P8771" s="3">
        <v>2625213.67</v>
      </c>
      <c r="Q8771" s="4">
        <f t="shared" si="961"/>
        <v>0.58498083321234284</v>
      </c>
      <c r="R8771" s="4">
        <f t="shared" si="962"/>
        <v>0.31866426999981479</v>
      </c>
      <c r="S8771" s="3">
        <v>9395065.3000000007</v>
      </c>
      <c r="T8771" s="3">
        <f t="shared" si="963"/>
        <v>-1156885.1300000008</v>
      </c>
      <c r="U8771" s="4">
        <f t="shared" si="964"/>
        <v>-0.12313752944324939</v>
      </c>
      <c r="V8771" s="2" t="s">
        <v>95</v>
      </c>
      <c r="W8771" s="2" t="s">
        <v>96</v>
      </c>
      <c r="X8771" s="2" t="s">
        <v>236</v>
      </c>
      <c r="Y8771" s="2">
        <v>3.67</v>
      </c>
      <c r="Z8771" s="2" t="s">
        <v>15208</v>
      </c>
      <c r="AA8771" s="2" t="s">
        <v>109</v>
      </c>
      <c r="AB8771" s="2" t="s">
        <v>110</v>
      </c>
      <c r="AC8771" s="2">
        <v>5.0599999999999996</v>
      </c>
      <c r="AD8771" s="3">
        <v>0</v>
      </c>
      <c r="AE8771" s="5">
        <v>0</v>
      </c>
      <c r="AF8771" s="2">
        <v>0</v>
      </c>
      <c r="AG8771" s="3">
        <f t="shared" si="965"/>
        <v>0</v>
      </c>
      <c r="AH8771" s="2" t="s">
        <v>50</v>
      </c>
      <c r="AI8771" s="3">
        <v>0</v>
      </c>
    </row>
    <row r="8772" spans="1:35" x14ac:dyDescent="0.3">
      <c r="A8772" s="2" t="s">
        <v>16372</v>
      </c>
      <c r="B8772" s="2" t="s">
        <v>553</v>
      </c>
      <c r="C8772" s="2" t="s">
        <v>322</v>
      </c>
      <c r="D8772" s="2" t="s">
        <v>38</v>
      </c>
      <c r="E8772" s="2">
        <v>2021</v>
      </c>
      <c r="F8772" s="2" t="s">
        <v>58</v>
      </c>
      <c r="G8772" s="2" t="s">
        <v>93</v>
      </c>
      <c r="H8772" s="2" t="s">
        <v>221</v>
      </c>
      <c r="I8772" s="2" t="s">
        <v>131</v>
      </c>
      <c r="J8772" s="2" t="s">
        <v>268</v>
      </c>
      <c r="K8772" s="3">
        <v>1615280.97</v>
      </c>
      <c r="L8772" s="3">
        <v>867412.38</v>
      </c>
      <c r="M8772" s="3">
        <f t="shared" si="959"/>
        <v>747868.59</v>
      </c>
      <c r="N8772" s="3">
        <v>161199.6</v>
      </c>
      <c r="O8772" s="3">
        <f t="shared" si="960"/>
        <v>586668.99</v>
      </c>
      <c r="P8772" s="3">
        <v>413138.17</v>
      </c>
      <c r="Q8772" s="4">
        <f t="shared" si="961"/>
        <v>0.46299597648327395</v>
      </c>
      <c r="R8772" s="4">
        <f t="shared" si="962"/>
        <v>0.25576861095565312</v>
      </c>
      <c r="S8772" s="3">
        <v>1686442.2</v>
      </c>
      <c r="T8772" s="3">
        <f t="shared" si="963"/>
        <v>-71161.229999999981</v>
      </c>
      <c r="U8772" s="4">
        <f t="shared" si="964"/>
        <v>-4.2196068148674166E-2</v>
      </c>
      <c r="V8772" s="2" t="s">
        <v>85</v>
      </c>
      <c r="W8772" s="2" t="s">
        <v>60</v>
      </c>
      <c r="X8772" s="2" t="s">
        <v>222</v>
      </c>
      <c r="Y8772" s="2">
        <v>18.899999999999999</v>
      </c>
      <c r="Z8772" s="2" t="s">
        <v>1013</v>
      </c>
      <c r="AA8772" s="2" t="s">
        <v>76</v>
      </c>
      <c r="AB8772" s="2" t="s">
        <v>209</v>
      </c>
      <c r="AC8772" s="2">
        <v>9.02</v>
      </c>
      <c r="AD8772" s="3">
        <v>0</v>
      </c>
      <c r="AE8772" s="5">
        <v>0</v>
      </c>
      <c r="AF8772" s="2">
        <v>0</v>
      </c>
      <c r="AG8772" s="3">
        <f t="shared" si="965"/>
        <v>0</v>
      </c>
      <c r="AH8772" s="2" t="s">
        <v>50</v>
      </c>
      <c r="AI8772" s="3">
        <v>0</v>
      </c>
    </row>
    <row r="8773" spans="1:35" x14ac:dyDescent="0.3">
      <c r="A8773" s="2" t="s">
        <v>16373</v>
      </c>
      <c r="B8773" s="2" t="s">
        <v>7188</v>
      </c>
      <c r="C8773" s="2" t="s">
        <v>474</v>
      </c>
      <c r="D8773" s="2" t="s">
        <v>81</v>
      </c>
      <c r="E8773" s="2">
        <v>2024</v>
      </c>
      <c r="F8773" s="2" t="s">
        <v>82</v>
      </c>
      <c r="G8773" s="2" t="s">
        <v>93</v>
      </c>
      <c r="H8773" s="2" t="s">
        <v>159</v>
      </c>
      <c r="I8773" s="2" t="s">
        <v>178</v>
      </c>
      <c r="J8773" s="2" t="s">
        <v>288</v>
      </c>
      <c r="K8773" s="3">
        <v>3156268.1</v>
      </c>
      <c r="L8773" s="3">
        <v>1210710.44</v>
      </c>
      <c r="M8773" s="3">
        <f t="shared" si="959"/>
        <v>1945557.6600000001</v>
      </c>
      <c r="N8773" s="3">
        <v>648551.31999999995</v>
      </c>
      <c r="O8773" s="3">
        <f t="shared" si="960"/>
        <v>1297006.3400000003</v>
      </c>
      <c r="P8773" s="3">
        <v>981347.91</v>
      </c>
      <c r="Q8773" s="4">
        <f t="shared" si="961"/>
        <v>0.61641077321663518</v>
      </c>
      <c r="R8773" s="4">
        <f t="shared" si="962"/>
        <v>0.31092032707867878</v>
      </c>
      <c r="S8773" s="3">
        <v>2809496.69</v>
      </c>
      <c r="T8773" s="3">
        <f t="shared" si="963"/>
        <v>346771.41000000015</v>
      </c>
      <c r="U8773" s="4">
        <f t="shared" si="964"/>
        <v>0.12342830345174749</v>
      </c>
      <c r="V8773" s="2" t="s">
        <v>133</v>
      </c>
      <c r="W8773" s="2" t="s">
        <v>134</v>
      </c>
      <c r="X8773" s="2" t="s">
        <v>160</v>
      </c>
      <c r="Y8773" s="2">
        <v>129.5</v>
      </c>
      <c r="Z8773" s="2" t="s">
        <v>4404</v>
      </c>
      <c r="AA8773" s="2" t="s">
        <v>148</v>
      </c>
      <c r="AB8773" s="2" t="s">
        <v>306</v>
      </c>
      <c r="AC8773" s="2">
        <v>1.41</v>
      </c>
      <c r="AD8773" s="3">
        <v>3471499.2</v>
      </c>
      <c r="AE8773" s="5">
        <v>18.09</v>
      </c>
      <c r="AF8773" s="2">
        <v>120</v>
      </c>
      <c r="AG8773" s="3">
        <f t="shared" si="965"/>
        <v>62752.560557677738</v>
      </c>
      <c r="AH8773" s="2" t="s">
        <v>50</v>
      </c>
      <c r="AI8773" s="3">
        <v>0</v>
      </c>
    </row>
    <row r="8774" spans="1:35" x14ac:dyDescent="0.3">
      <c r="A8774" s="2" t="s">
        <v>16374</v>
      </c>
      <c r="B8774" s="2" t="s">
        <v>1252</v>
      </c>
      <c r="C8774" s="2" t="s">
        <v>287</v>
      </c>
      <c r="D8774" s="2" t="s">
        <v>104</v>
      </c>
      <c r="E8774" s="2">
        <v>2021</v>
      </c>
      <c r="F8774" s="2" t="s">
        <v>58</v>
      </c>
      <c r="G8774" s="2" t="s">
        <v>56</v>
      </c>
      <c r="H8774" s="2" t="s">
        <v>177</v>
      </c>
      <c r="I8774" s="2" t="s">
        <v>71</v>
      </c>
      <c r="J8774" s="2" t="s">
        <v>172</v>
      </c>
      <c r="K8774" s="3">
        <v>2288981.2599999998</v>
      </c>
      <c r="L8774" s="3">
        <v>976551.24</v>
      </c>
      <c r="M8774" s="3">
        <f t="shared" si="959"/>
        <v>1312430.0199999998</v>
      </c>
      <c r="N8774" s="3">
        <v>391358.69</v>
      </c>
      <c r="O8774" s="3">
        <f t="shared" si="960"/>
        <v>921071.32999999984</v>
      </c>
      <c r="P8774" s="3">
        <v>733631.15</v>
      </c>
      <c r="Q8774" s="4">
        <f t="shared" si="961"/>
        <v>0.57336861726862709</v>
      </c>
      <c r="R8774" s="4">
        <f t="shared" si="962"/>
        <v>0.32050552917152325</v>
      </c>
      <c r="S8774" s="3">
        <v>2164228.09</v>
      </c>
      <c r="T8774" s="3">
        <f t="shared" si="963"/>
        <v>124753.16999999993</v>
      </c>
      <c r="U8774" s="4">
        <f t="shared" si="964"/>
        <v>5.7643263469517175E-2</v>
      </c>
      <c r="V8774" s="2" t="s">
        <v>44</v>
      </c>
      <c r="W8774" s="2" t="s">
        <v>60</v>
      </c>
      <c r="X8774" s="2" t="s">
        <v>180</v>
      </c>
      <c r="Y8774" s="2">
        <v>149.5</v>
      </c>
      <c r="Z8774" s="2" t="s">
        <v>4402</v>
      </c>
      <c r="AA8774" s="2" t="s">
        <v>63</v>
      </c>
      <c r="AB8774" s="2" t="s">
        <v>149</v>
      </c>
      <c r="AC8774" s="2">
        <v>3.04</v>
      </c>
      <c r="AD8774" s="3">
        <v>0</v>
      </c>
      <c r="AE8774" s="5">
        <v>0</v>
      </c>
      <c r="AF8774" s="2">
        <v>0</v>
      </c>
      <c r="AG8774" s="3">
        <f t="shared" si="965"/>
        <v>0</v>
      </c>
      <c r="AH8774" s="2" t="s">
        <v>50</v>
      </c>
      <c r="AI8774" s="3">
        <v>0</v>
      </c>
    </row>
    <row r="8775" spans="1:35" x14ac:dyDescent="0.3">
      <c r="A8775" s="2" t="s">
        <v>16375</v>
      </c>
      <c r="B8775" s="2" t="s">
        <v>2555</v>
      </c>
      <c r="C8775" s="2" t="s">
        <v>363</v>
      </c>
      <c r="D8775" s="2" t="s">
        <v>81</v>
      </c>
      <c r="E8775" s="2">
        <v>2022</v>
      </c>
      <c r="F8775" s="2" t="s">
        <v>55</v>
      </c>
      <c r="G8775" s="2" t="s">
        <v>93</v>
      </c>
      <c r="H8775" s="2" t="s">
        <v>159</v>
      </c>
      <c r="I8775" s="2" t="s">
        <v>71</v>
      </c>
      <c r="J8775" s="2" t="s">
        <v>228</v>
      </c>
      <c r="K8775" s="3">
        <v>7348454.2599999998</v>
      </c>
      <c r="L8775" s="3">
        <v>3492615.69</v>
      </c>
      <c r="M8775" s="3">
        <f t="shared" si="959"/>
        <v>3855838.57</v>
      </c>
      <c r="N8775" s="3">
        <v>852930.62</v>
      </c>
      <c r="O8775" s="3">
        <f t="shared" si="960"/>
        <v>3002907.9499999997</v>
      </c>
      <c r="P8775" s="3">
        <v>2227624.91</v>
      </c>
      <c r="Q8775" s="4">
        <f t="shared" si="961"/>
        <v>0.52471423697750552</v>
      </c>
      <c r="R8775" s="4">
        <f t="shared" si="962"/>
        <v>0.30314197124770564</v>
      </c>
      <c r="S8775" s="3">
        <v>8446317.7300000004</v>
      </c>
      <c r="T8775" s="3">
        <f t="shared" si="963"/>
        <v>-1097863.4700000007</v>
      </c>
      <c r="U8775" s="4">
        <f t="shared" si="964"/>
        <v>-0.12998131317041997</v>
      </c>
      <c r="V8775" s="2" t="s">
        <v>95</v>
      </c>
      <c r="W8775" s="2" t="s">
        <v>60</v>
      </c>
      <c r="X8775" s="2" t="s">
        <v>160</v>
      </c>
      <c r="Y8775" s="2">
        <v>129.5</v>
      </c>
      <c r="Z8775" s="2" t="s">
        <v>9784</v>
      </c>
      <c r="AA8775" s="2" t="s">
        <v>109</v>
      </c>
      <c r="AB8775" s="2" t="s">
        <v>100</v>
      </c>
      <c r="AC8775" s="2">
        <v>1.66</v>
      </c>
      <c r="AD8775" s="3">
        <v>0</v>
      </c>
      <c r="AE8775" s="5">
        <v>0</v>
      </c>
      <c r="AF8775" s="2">
        <v>0</v>
      </c>
      <c r="AG8775" s="3">
        <f t="shared" si="965"/>
        <v>0</v>
      </c>
      <c r="AH8775" s="2" t="s">
        <v>50</v>
      </c>
      <c r="AI8775" s="3">
        <v>0</v>
      </c>
    </row>
    <row r="8776" spans="1:35" x14ac:dyDescent="0.3">
      <c r="A8776" s="2" t="s">
        <v>16376</v>
      </c>
      <c r="B8776" s="2" t="s">
        <v>753</v>
      </c>
      <c r="C8776" s="2" t="s">
        <v>734</v>
      </c>
      <c r="D8776" s="2" t="s">
        <v>38</v>
      </c>
      <c r="E8776" s="2">
        <v>2024</v>
      </c>
      <c r="F8776" s="2" t="s">
        <v>68</v>
      </c>
      <c r="G8776" s="2" t="s">
        <v>93</v>
      </c>
      <c r="H8776" s="2" t="s">
        <v>159</v>
      </c>
      <c r="I8776" s="2" t="s">
        <v>71</v>
      </c>
      <c r="J8776" s="2" t="s">
        <v>72</v>
      </c>
      <c r="K8776" s="3">
        <v>4817334.3600000003</v>
      </c>
      <c r="L8776" s="3">
        <v>1371704.86</v>
      </c>
      <c r="M8776" s="3">
        <f t="shared" si="959"/>
        <v>3445629.5</v>
      </c>
      <c r="N8776" s="3">
        <v>796726.18</v>
      </c>
      <c r="O8776" s="3">
        <f t="shared" si="960"/>
        <v>2648903.3199999998</v>
      </c>
      <c r="P8776" s="3">
        <v>2026113</v>
      </c>
      <c r="Q8776" s="4">
        <f t="shared" si="961"/>
        <v>0.71525645564697726</v>
      </c>
      <c r="R8776" s="4">
        <f t="shared" si="962"/>
        <v>0.42058799505874445</v>
      </c>
      <c r="S8776" s="3">
        <v>4491180.5599999996</v>
      </c>
      <c r="T8776" s="3">
        <f t="shared" si="963"/>
        <v>326153.80000000075</v>
      </c>
      <c r="U8776" s="4">
        <f t="shared" si="964"/>
        <v>7.2620950247433549E-2</v>
      </c>
      <c r="V8776" s="2" t="s">
        <v>85</v>
      </c>
      <c r="W8776" s="2" t="s">
        <v>45</v>
      </c>
      <c r="X8776" s="2" t="s">
        <v>160</v>
      </c>
      <c r="Y8776" s="2">
        <v>129.5</v>
      </c>
      <c r="Z8776" s="2" t="s">
        <v>11276</v>
      </c>
      <c r="AA8776" s="2" t="s">
        <v>63</v>
      </c>
      <c r="AB8776" s="2" t="s">
        <v>306</v>
      </c>
      <c r="AC8776" s="2">
        <v>1.96</v>
      </c>
      <c r="AD8776" s="3">
        <v>0</v>
      </c>
      <c r="AE8776" s="5">
        <v>0</v>
      </c>
      <c r="AF8776" s="2">
        <v>0</v>
      </c>
      <c r="AG8776" s="3">
        <f t="shared" si="965"/>
        <v>0</v>
      </c>
      <c r="AH8776" s="2" t="s">
        <v>50</v>
      </c>
      <c r="AI8776" s="3">
        <v>0</v>
      </c>
    </row>
    <row r="8777" spans="1:35" x14ac:dyDescent="0.3">
      <c r="A8777" s="2" t="s">
        <v>16377</v>
      </c>
      <c r="B8777" s="2" t="s">
        <v>406</v>
      </c>
      <c r="C8777" s="2" t="s">
        <v>407</v>
      </c>
      <c r="D8777" s="2" t="s">
        <v>38</v>
      </c>
      <c r="E8777" s="2">
        <v>2020</v>
      </c>
      <c r="F8777" s="2" t="s">
        <v>92</v>
      </c>
      <c r="G8777" s="2" t="s">
        <v>40</v>
      </c>
      <c r="H8777" s="2" t="s">
        <v>279</v>
      </c>
      <c r="I8777" s="2" t="s">
        <v>39</v>
      </c>
      <c r="J8777" s="2" t="s">
        <v>566</v>
      </c>
      <c r="K8777" s="3">
        <v>9155896.1799999997</v>
      </c>
      <c r="L8777" s="3">
        <v>2626741.52</v>
      </c>
      <c r="M8777" s="3">
        <f t="shared" si="959"/>
        <v>6529154.6600000001</v>
      </c>
      <c r="N8777" s="3">
        <v>1401866.58</v>
      </c>
      <c r="O8777" s="3">
        <f t="shared" si="960"/>
        <v>5127288.08</v>
      </c>
      <c r="P8777" s="3">
        <v>4025414.66</v>
      </c>
      <c r="Q8777" s="4">
        <f t="shared" si="961"/>
        <v>0.71310929390638855</v>
      </c>
      <c r="R8777" s="4">
        <f t="shared" si="962"/>
        <v>0.43965272004646083</v>
      </c>
      <c r="S8777" s="3">
        <v>9328490.6099999994</v>
      </c>
      <c r="T8777" s="3">
        <f t="shared" si="963"/>
        <v>-172594.4299999997</v>
      </c>
      <c r="U8777" s="4">
        <f t="shared" si="964"/>
        <v>-1.8501860291844117E-2</v>
      </c>
      <c r="V8777" s="2" t="s">
        <v>107</v>
      </c>
      <c r="W8777" s="2" t="s">
        <v>207</v>
      </c>
      <c r="X8777" s="2" t="s">
        <v>280</v>
      </c>
      <c r="Y8777" s="2">
        <v>0.79</v>
      </c>
      <c r="Z8777" s="2" t="s">
        <v>11948</v>
      </c>
      <c r="AA8777" s="2" t="s">
        <v>109</v>
      </c>
      <c r="AB8777" s="2" t="s">
        <v>306</v>
      </c>
      <c r="AC8777" s="2">
        <v>3.76</v>
      </c>
      <c r="AD8777" s="3">
        <v>0</v>
      </c>
      <c r="AE8777" s="5">
        <v>0</v>
      </c>
      <c r="AF8777" s="2">
        <v>0</v>
      </c>
      <c r="AG8777" s="3">
        <f t="shared" si="965"/>
        <v>0</v>
      </c>
      <c r="AH8777" s="2" t="s">
        <v>50</v>
      </c>
      <c r="AI8777" s="3">
        <v>0</v>
      </c>
    </row>
    <row r="8778" spans="1:35" x14ac:dyDescent="0.3">
      <c r="A8778" s="2" t="s">
        <v>16378</v>
      </c>
      <c r="B8778" s="2" t="s">
        <v>4491</v>
      </c>
      <c r="C8778" s="2" t="s">
        <v>261</v>
      </c>
      <c r="D8778" s="2" t="s">
        <v>54</v>
      </c>
      <c r="E8778" s="2">
        <v>2024</v>
      </c>
      <c r="F8778" s="2" t="s">
        <v>92</v>
      </c>
      <c r="G8778" s="2" t="s">
        <v>56</v>
      </c>
      <c r="H8778" s="2" t="s">
        <v>57</v>
      </c>
      <c r="I8778" s="2" t="s">
        <v>131</v>
      </c>
      <c r="J8778" s="2" t="s">
        <v>235</v>
      </c>
      <c r="K8778" s="3">
        <v>7257236.6500000004</v>
      </c>
      <c r="L8778" s="3">
        <v>2251324.17</v>
      </c>
      <c r="M8778" s="3">
        <f t="shared" si="959"/>
        <v>5005912.4800000004</v>
      </c>
      <c r="N8778" s="3">
        <v>591108.41</v>
      </c>
      <c r="O8778" s="3">
        <f t="shared" si="960"/>
        <v>4414804.07</v>
      </c>
      <c r="P8778" s="3">
        <v>3479114.02</v>
      </c>
      <c r="Q8778" s="4">
        <f t="shared" si="961"/>
        <v>0.68978217487230487</v>
      </c>
      <c r="R8778" s="4">
        <f t="shared" si="962"/>
        <v>0.47939927933864468</v>
      </c>
      <c r="S8778" s="3">
        <v>8517659.6600000001</v>
      </c>
      <c r="T8778" s="3">
        <f t="shared" si="963"/>
        <v>-1260423.0099999998</v>
      </c>
      <c r="U8778" s="4">
        <f t="shared" si="964"/>
        <v>-0.14797762065078798</v>
      </c>
      <c r="V8778" s="2" t="s">
        <v>85</v>
      </c>
      <c r="W8778" s="2" t="s">
        <v>134</v>
      </c>
      <c r="X8778" s="2" t="s">
        <v>61</v>
      </c>
      <c r="Y8778" s="2">
        <v>1.53</v>
      </c>
      <c r="Z8778" s="2" t="s">
        <v>5592</v>
      </c>
      <c r="AA8778" s="2" t="s">
        <v>141</v>
      </c>
      <c r="AB8778" s="2" t="s">
        <v>142</v>
      </c>
      <c r="AC8778" s="2">
        <v>1.58</v>
      </c>
      <c r="AD8778" s="3">
        <v>0</v>
      </c>
      <c r="AE8778" s="5">
        <v>0</v>
      </c>
      <c r="AF8778" s="2">
        <v>0</v>
      </c>
      <c r="AG8778" s="3">
        <f t="shared" si="965"/>
        <v>0</v>
      </c>
      <c r="AH8778" s="2" t="s">
        <v>50</v>
      </c>
      <c r="AI8778" s="3">
        <v>0</v>
      </c>
    </row>
    <row r="8779" spans="1:35" x14ac:dyDescent="0.3">
      <c r="A8779" s="2" t="s">
        <v>16379</v>
      </c>
      <c r="B8779" s="2" t="s">
        <v>997</v>
      </c>
      <c r="C8779" s="2" t="s">
        <v>617</v>
      </c>
      <c r="D8779" s="2" t="s">
        <v>38</v>
      </c>
      <c r="E8779" s="2">
        <v>2020</v>
      </c>
      <c r="F8779" s="2" t="s">
        <v>82</v>
      </c>
      <c r="G8779" s="2" t="s">
        <v>40</v>
      </c>
      <c r="H8779" s="2" t="s">
        <v>139</v>
      </c>
      <c r="I8779" s="2" t="s">
        <v>39</v>
      </c>
      <c r="J8779" s="2" t="s">
        <v>487</v>
      </c>
      <c r="K8779" s="3">
        <v>2434397.11</v>
      </c>
      <c r="L8779" s="3">
        <v>728751.54</v>
      </c>
      <c r="M8779" s="3">
        <f t="shared" si="959"/>
        <v>1705645.5699999998</v>
      </c>
      <c r="N8779" s="3">
        <v>326831.98</v>
      </c>
      <c r="O8779" s="3">
        <f t="shared" si="960"/>
        <v>1378813.5899999999</v>
      </c>
      <c r="P8779" s="3">
        <v>987797.9</v>
      </c>
      <c r="Q8779" s="4">
        <f t="shared" si="961"/>
        <v>0.70064393479336651</v>
      </c>
      <c r="R8779" s="4">
        <f t="shared" si="962"/>
        <v>0.40576695393793005</v>
      </c>
      <c r="S8779" s="3">
        <v>2441344.5499999998</v>
      </c>
      <c r="T8779" s="3">
        <f t="shared" si="963"/>
        <v>-6947.4399999999441</v>
      </c>
      <c r="U8779" s="4">
        <f t="shared" si="964"/>
        <v>-2.8457433425363677E-3</v>
      </c>
      <c r="V8779" s="2" t="s">
        <v>107</v>
      </c>
      <c r="W8779" s="2" t="s">
        <v>134</v>
      </c>
      <c r="X8779" s="2" t="s">
        <v>86</v>
      </c>
      <c r="Y8779" s="2">
        <v>0.92</v>
      </c>
      <c r="Z8779" s="2" t="s">
        <v>16380</v>
      </c>
      <c r="AA8779" s="2" t="s">
        <v>109</v>
      </c>
      <c r="AB8779" s="2" t="s">
        <v>209</v>
      </c>
      <c r="AC8779" s="2">
        <v>7.53</v>
      </c>
      <c r="AD8779" s="3">
        <v>0</v>
      </c>
      <c r="AE8779" s="5">
        <v>0</v>
      </c>
      <c r="AF8779" s="2">
        <v>0</v>
      </c>
      <c r="AG8779" s="3">
        <f t="shared" si="965"/>
        <v>0</v>
      </c>
      <c r="AH8779" s="2" t="s">
        <v>50</v>
      </c>
      <c r="AI8779" s="3">
        <v>0</v>
      </c>
    </row>
    <row r="8780" spans="1:35" x14ac:dyDescent="0.3">
      <c r="A8780" s="2" t="s">
        <v>16381</v>
      </c>
      <c r="B8780" s="2" t="s">
        <v>1247</v>
      </c>
      <c r="C8780" s="2" t="s">
        <v>80</v>
      </c>
      <c r="D8780" s="2" t="s">
        <v>81</v>
      </c>
      <c r="E8780" s="2">
        <v>2020</v>
      </c>
      <c r="F8780" s="2" t="s">
        <v>92</v>
      </c>
      <c r="G8780" s="2" t="s">
        <v>114</v>
      </c>
      <c r="H8780" s="2" t="s">
        <v>234</v>
      </c>
      <c r="I8780" s="2" t="s">
        <v>71</v>
      </c>
      <c r="J8780" s="2" t="s">
        <v>72</v>
      </c>
      <c r="K8780" s="3">
        <v>4388418.5599999996</v>
      </c>
      <c r="L8780" s="3">
        <v>1593116.41</v>
      </c>
      <c r="M8780" s="3">
        <f t="shared" si="959"/>
        <v>2795302.1499999994</v>
      </c>
      <c r="N8780" s="3">
        <v>382639.74</v>
      </c>
      <c r="O8780" s="3">
        <f t="shared" si="960"/>
        <v>2412662.4099999992</v>
      </c>
      <c r="P8780" s="3">
        <v>1809664.56</v>
      </c>
      <c r="Q8780" s="4">
        <f t="shared" si="961"/>
        <v>0.63697254757759469</v>
      </c>
      <c r="R8780" s="4">
        <f t="shared" si="962"/>
        <v>0.41237282525757984</v>
      </c>
      <c r="S8780" s="3">
        <v>4880732.78</v>
      </c>
      <c r="T8780" s="3">
        <f t="shared" si="963"/>
        <v>-492314.22000000067</v>
      </c>
      <c r="U8780" s="4">
        <f t="shared" si="964"/>
        <v>-0.10086891501566711</v>
      </c>
      <c r="V8780" s="2" t="s">
        <v>124</v>
      </c>
      <c r="W8780" s="2" t="s">
        <v>134</v>
      </c>
      <c r="X8780" s="2" t="s">
        <v>236</v>
      </c>
      <c r="Y8780" s="2">
        <v>3.67</v>
      </c>
      <c r="Z8780" s="2" t="s">
        <v>5733</v>
      </c>
      <c r="AA8780" s="2" t="s">
        <v>224</v>
      </c>
      <c r="AB8780" s="2" t="s">
        <v>64</v>
      </c>
      <c r="AC8780" s="2">
        <v>7.92</v>
      </c>
      <c r="AD8780" s="3">
        <v>0</v>
      </c>
      <c r="AE8780" s="5">
        <v>0</v>
      </c>
      <c r="AF8780" s="2">
        <v>0</v>
      </c>
      <c r="AG8780" s="3">
        <f t="shared" si="965"/>
        <v>0</v>
      </c>
      <c r="AH8780" s="2" t="s">
        <v>50</v>
      </c>
      <c r="AI8780" s="3">
        <v>0</v>
      </c>
    </row>
    <row r="8781" spans="1:35" x14ac:dyDescent="0.3">
      <c r="A8781" s="2" t="s">
        <v>16382</v>
      </c>
      <c r="B8781" s="2" t="s">
        <v>2561</v>
      </c>
      <c r="C8781" s="2" t="s">
        <v>145</v>
      </c>
      <c r="D8781" s="2" t="s">
        <v>54</v>
      </c>
      <c r="E8781" s="2">
        <v>2024</v>
      </c>
      <c r="F8781" s="2" t="s">
        <v>92</v>
      </c>
      <c r="G8781" s="2" t="s">
        <v>93</v>
      </c>
      <c r="H8781" s="2" t="s">
        <v>159</v>
      </c>
      <c r="I8781" s="2" t="s">
        <v>71</v>
      </c>
      <c r="J8781" s="2" t="s">
        <v>228</v>
      </c>
      <c r="K8781" s="3">
        <v>9462017.0600000005</v>
      </c>
      <c r="L8781" s="3">
        <v>2667550</v>
      </c>
      <c r="M8781" s="3">
        <f t="shared" si="959"/>
        <v>6794467.0600000005</v>
      </c>
      <c r="N8781" s="3">
        <v>1207040</v>
      </c>
      <c r="O8781" s="3">
        <f t="shared" si="960"/>
        <v>5587427.0600000005</v>
      </c>
      <c r="P8781" s="3">
        <v>3961280.89</v>
      </c>
      <c r="Q8781" s="4">
        <f t="shared" si="961"/>
        <v>0.71807808175733723</v>
      </c>
      <c r="R8781" s="4">
        <f t="shared" si="962"/>
        <v>0.41865078712931425</v>
      </c>
      <c r="S8781" s="3">
        <v>9414310.4100000001</v>
      </c>
      <c r="T8781" s="3">
        <f t="shared" si="963"/>
        <v>47706.650000000373</v>
      </c>
      <c r="U8781" s="4">
        <f t="shared" si="964"/>
        <v>5.0674609102888471E-3</v>
      </c>
      <c r="V8781" s="2" t="s">
        <v>73</v>
      </c>
      <c r="W8781" s="2" t="s">
        <v>207</v>
      </c>
      <c r="X8781" s="2" t="s">
        <v>160</v>
      </c>
      <c r="Y8781" s="2">
        <v>129.5</v>
      </c>
      <c r="Z8781" s="2" t="s">
        <v>16383</v>
      </c>
      <c r="AA8781" s="2" t="s">
        <v>224</v>
      </c>
      <c r="AB8781" s="2" t="s">
        <v>77</v>
      </c>
      <c r="AC8781" s="2">
        <v>6.94</v>
      </c>
      <c r="AD8781" s="3">
        <v>0</v>
      </c>
      <c r="AE8781" s="5">
        <v>0</v>
      </c>
      <c r="AF8781" s="2">
        <v>0</v>
      </c>
      <c r="AG8781" s="3">
        <f t="shared" si="965"/>
        <v>0</v>
      </c>
      <c r="AH8781" s="2" t="s">
        <v>50</v>
      </c>
      <c r="AI8781" s="3">
        <v>0</v>
      </c>
    </row>
    <row r="8782" spans="1:35" x14ac:dyDescent="0.3">
      <c r="A8782" s="2" t="s">
        <v>16384</v>
      </c>
      <c r="B8782" s="2" t="s">
        <v>4448</v>
      </c>
      <c r="C8782" s="2" t="s">
        <v>103</v>
      </c>
      <c r="D8782" s="2" t="s">
        <v>104</v>
      </c>
      <c r="E8782" s="2">
        <v>2020</v>
      </c>
      <c r="F8782" s="2" t="s">
        <v>92</v>
      </c>
      <c r="G8782" s="2" t="s">
        <v>114</v>
      </c>
      <c r="H8782" s="2" t="s">
        <v>234</v>
      </c>
      <c r="I8782" s="2" t="s">
        <v>178</v>
      </c>
      <c r="J8782" s="2" t="s">
        <v>197</v>
      </c>
      <c r="K8782" s="3">
        <v>1677323.82</v>
      </c>
      <c r="L8782" s="3">
        <v>723215.12</v>
      </c>
      <c r="M8782" s="3">
        <f t="shared" si="959"/>
        <v>954108.70000000007</v>
      </c>
      <c r="N8782" s="3">
        <v>177771.86</v>
      </c>
      <c r="O8782" s="3">
        <f t="shared" si="960"/>
        <v>776336.84000000008</v>
      </c>
      <c r="P8782" s="3">
        <v>574283.43999999994</v>
      </c>
      <c r="Q8782" s="4">
        <f t="shared" si="961"/>
        <v>0.56882796787563661</v>
      </c>
      <c r="R8782" s="4">
        <f t="shared" si="962"/>
        <v>0.34238078130912131</v>
      </c>
      <c r="S8782" s="3">
        <v>1373305.05</v>
      </c>
      <c r="T8782" s="3">
        <f t="shared" si="963"/>
        <v>304018.77</v>
      </c>
      <c r="U8782" s="4">
        <f t="shared" si="964"/>
        <v>0.22137744997005582</v>
      </c>
      <c r="V8782" s="2" t="s">
        <v>85</v>
      </c>
      <c r="W8782" s="2" t="s">
        <v>207</v>
      </c>
      <c r="X8782" s="2" t="s">
        <v>236</v>
      </c>
      <c r="Y8782" s="2">
        <v>3.67</v>
      </c>
      <c r="Z8782" s="2" t="s">
        <v>4601</v>
      </c>
      <c r="AA8782" s="2" t="s">
        <v>109</v>
      </c>
      <c r="AB8782" s="2" t="s">
        <v>77</v>
      </c>
      <c r="AC8782" s="2">
        <v>7.39</v>
      </c>
      <c r="AD8782" s="3">
        <v>3957498.88</v>
      </c>
      <c r="AE8782" s="5">
        <v>14.76</v>
      </c>
      <c r="AF8782" s="2">
        <v>12</v>
      </c>
      <c r="AG8782" s="3">
        <f t="shared" si="965"/>
        <v>356749.14154850604</v>
      </c>
      <c r="AH8782" s="2" t="s">
        <v>50</v>
      </c>
      <c r="AI8782" s="3">
        <v>0</v>
      </c>
    </row>
    <row r="8783" spans="1:35" x14ac:dyDescent="0.3">
      <c r="A8783" s="2" t="s">
        <v>16385</v>
      </c>
      <c r="B8783" s="2" t="s">
        <v>4118</v>
      </c>
      <c r="C8783" s="2" t="s">
        <v>932</v>
      </c>
      <c r="D8783" s="2" t="s">
        <v>81</v>
      </c>
      <c r="E8783" s="2">
        <v>2020</v>
      </c>
      <c r="F8783" s="2" t="s">
        <v>58</v>
      </c>
      <c r="G8783" s="2" t="s">
        <v>56</v>
      </c>
      <c r="H8783" s="2" t="s">
        <v>153</v>
      </c>
      <c r="I8783" s="2" t="s">
        <v>58</v>
      </c>
      <c r="J8783" s="2" t="s">
        <v>191</v>
      </c>
      <c r="K8783" s="3">
        <v>9470672.7100000009</v>
      </c>
      <c r="L8783" s="3">
        <v>4124992.8</v>
      </c>
      <c r="M8783" s="3">
        <f t="shared" si="959"/>
        <v>5345679.9100000011</v>
      </c>
      <c r="N8783" s="3">
        <v>1687226.59</v>
      </c>
      <c r="O8783" s="3">
        <f t="shared" si="960"/>
        <v>3658453.3200000012</v>
      </c>
      <c r="P8783" s="3">
        <v>2791640.04</v>
      </c>
      <c r="Q8783" s="4">
        <f t="shared" si="961"/>
        <v>0.56444563904690148</v>
      </c>
      <c r="R8783" s="4">
        <f t="shared" si="962"/>
        <v>0.29476681598893517</v>
      </c>
      <c r="S8783" s="3">
        <v>7890623.2999999998</v>
      </c>
      <c r="T8783" s="3">
        <f t="shared" si="963"/>
        <v>1580049.4100000011</v>
      </c>
      <c r="U8783" s="4">
        <f t="shared" si="964"/>
        <v>0.20024392876542479</v>
      </c>
      <c r="V8783" s="2" t="s">
        <v>133</v>
      </c>
      <c r="W8783" s="2" t="s">
        <v>134</v>
      </c>
      <c r="X8783" s="2" t="s">
        <v>155</v>
      </c>
      <c r="Y8783" s="2">
        <v>7.24</v>
      </c>
      <c r="Z8783" s="2" t="s">
        <v>16386</v>
      </c>
      <c r="AA8783" s="2" t="s">
        <v>141</v>
      </c>
      <c r="AB8783" s="2" t="s">
        <v>209</v>
      </c>
      <c r="AC8783" s="2">
        <v>9.51</v>
      </c>
      <c r="AD8783" s="3">
        <v>0</v>
      </c>
      <c r="AE8783" s="5">
        <v>0</v>
      </c>
      <c r="AF8783" s="2">
        <v>0</v>
      </c>
      <c r="AG8783" s="3">
        <f t="shared" si="965"/>
        <v>0</v>
      </c>
      <c r="AH8783" s="2" t="s">
        <v>50</v>
      </c>
      <c r="AI8783" s="3">
        <v>0</v>
      </c>
    </row>
    <row r="8784" spans="1:35" x14ac:dyDescent="0.3">
      <c r="A8784" s="2" t="s">
        <v>16387</v>
      </c>
      <c r="B8784" s="2" t="s">
        <v>2099</v>
      </c>
      <c r="C8784" s="2" t="s">
        <v>329</v>
      </c>
      <c r="D8784" s="2" t="s">
        <v>38</v>
      </c>
      <c r="E8784" s="2">
        <v>2021</v>
      </c>
      <c r="F8784" s="2" t="s">
        <v>105</v>
      </c>
      <c r="G8784" s="2" t="s">
        <v>93</v>
      </c>
      <c r="H8784" s="2" t="s">
        <v>221</v>
      </c>
      <c r="I8784" s="2" t="s">
        <v>178</v>
      </c>
      <c r="J8784" s="2" t="s">
        <v>206</v>
      </c>
      <c r="K8784" s="3">
        <v>5678252.4800000004</v>
      </c>
      <c r="L8784" s="3">
        <v>3067952.7</v>
      </c>
      <c r="M8784" s="3">
        <f t="shared" si="959"/>
        <v>2610299.7800000003</v>
      </c>
      <c r="N8784" s="3">
        <v>902854.36</v>
      </c>
      <c r="O8784" s="3">
        <f t="shared" si="960"/>
        <v>1707445.4200000004</v>
      </c>
      <c r="P8784" s="3">
        <v>1203934.8600000001</v>
      </c>
      <c r="Q8784" s="4">
        <f t="shared" si="961"/>
        <v>0.45970125301649145</v>
      </c>
      <c r="R8784" s="4">
        <f t="shared" si="962"/>
        <v>0.21202559488865841</v>
      </c>
      <c r="S8784" s="3">
        <v>5541738.75</v>
      </c>
      <c r="T8784" s="3">
        <f t="shared" si="963"/>
        <v>136513.73000000045</v>
      </c>
      <c r="U8784" s="4">
        <f t="shared" si="964"/>
        <v>2.4633736117567875E-2</v>
      </c>
      <c r="V8784" s="2" t="s">
        <v>73</v>
      </c>
      <c r="W8784" s="2" t="s">
        <v>117</v>
      </c>
      <c r="X8784" s="2" t="s">
        <v>222</v>
      </c>
      <c r="Y8784" s="2">
        <v>18.899999999999999</v>
      </c>
      <c r="Z8784" s="2" t="s">
        <v>13192</v>
      </c>
      <c r="AA8784" s="2" t="s">
        <v>99</v>
      </c>
      <c r="AB8784" s="2" t="s">
        <v>142</v>
      </c>
      <c r="AC8784" s="2">
        <v>6.83</v>
      </c>
      <c r="AD8784" s="3">
        <v>697234.8</v>
      </c>
      <c r="AE8784" s="5">
        <v>7.4</v>
      </c>
      <c r="AF8784" s="2">
        <v>48</v>
      </c>
      <c r="AG8784" s="3">
        <f t="shared" si="965"/>
        <v>16825.852418496012</v>
      </c>
      <c r="AH8784" s="2" t="s">
        <v>50</v>
      </c>
      <c r="AI8784" s="3">
        <v>0</v>
      </c>
    </row>
    <row r="8785" spans="1:35" x14ac:dyDescent="0.3">
      <c r="A8785" s="2" t="s">
        <v>16388</v>
      </c>
      <c r="B8785" s="2" t="s">
        <v>12749</v>
      </c>
      <c r="C8785" s="2" t="s">
        <v>164</v>
      </c>
      <c r="D8785" s="2" t="s">
        <v>81</v>
      </c>
      <c r="E8785" s="2">
        <v>2023</v>
      </c>
      <c r="F8785" s="2" t="s">
        <v>105</v>
      </c>
      <c r="G8785" s="2" t="s">
        <v>93</v>
      </c>
      <c r="H8785" s="2" t="s">
        <v>94</v>
      </c>
      <c r="I8785" s="2" t="s">
        <v>39</v>
      </c>
      <c r="J8785" s="2" t="s">
        <v>487</v>
      </c>
      <c r="K8785" s="3">
        <v>3815607.2</v>
      </c>
      <c r="L8785" s="3">
        <v>1528615.85</v>
      </c>
      <c r="M8785" s="3">
        <f t="shared" si="959"/>
        <v>2286991.35</v>
      </c>
      <c r="N8785" s="3">
        <v>657250.03</v>
      </c>
      <c r="O8785" s="3">
        <f t="shared" si="960"/>
        <v>1629741.32</v>
      </c>
      <c r="P8785" s="3">
        <v>1233632.31</v>
      </c>
      <c r="Q8785" s="4">
        <f t="shared" si="961"/>
        <v>0.59937808849925645</v>
      </c>
      <c r="R8785" s="4">
        <f t="shared" si="962"/>
        <v>0.32331218737610096</v>
      </c>
      <c r="S8785" s="3">
        <v>3774281.98</v>
      </c>
      <c r="T8785" s="3">
        <f t="shared" si="963"/>
        <v>41325.220000000205</v>
      </c>
      <c r="U8785" s="4">
        <f t="shared" si="964"/>
        <v>1.094916071957088E-2</v>
      </c>
      <c r="V8785" s="2" t="s">
        <v>85</v>
      </c>
      <c r="W8785" s="2" t="s">
        <v>207</v>
      </c>
      <c r="X8785" s="2" t="s">
        <v>97</v>
      </c>
      <c r="Y8785" s="2">
        <v>1550</v>
      </c>
      <c r="Z8785" s="2" t="s">
        <v>16389</v>
      </c>
      <c r="AA8785" s="2" t="s">
        <v>48</v>
      </c>
      <c r="AB8785" s="2" t="s">
        <v>110</v>
      </c>
      <c r="AC8785" s="2">
        <v>6.76</v>
      </c>
      <c r="AD8785" s="3">
        <v>0</v>
      </c>
      <c r="AE8785" s="5">
        <v>0</v>
      </c>
      <c r="AF8785" s="2">
        <v>0</v>
      </c>
      <c r="AG8785" s="3">
        <f t="shared" si="965"/>
        <v>0</v>
      </c>
      <c r="AH8785" s="2" t="s">
        <v>50</v>
      </c>
      <c r="AI8785" s="3">
        <v>0</v>
      </c>
    </row>
    <row r="8786" spans="1:35" x14ac:dyDescent="0.3">
      <c r="A8786" s="2" t="s">
        <v>16390</v>
      </c>
      <c r="B8786" s="2" t="s">
        <v>6160</v>
      </c>
      <c r="C8786" s="2" t="s">
        <v>337</v>
      </c>
      <c r="D8786" s="2" t="s">
        <v>38</v>
      </c>
      <c r="E8786" s="2">
        <v>2024</v>
      </c>
      <c r="F8786" s="2" t="s">
        <v>68</v>
      </c>
      <c r="G8786" s="2" t="s">
        <v>40</v>
      </c>
      <c r="H8786" s="2" t="s">
        <v>83</v>
      </c>
      <c r="I8786" s="2" t="s">
        <v>71</v>
      </c>
      <c r="J8786" s="2" t="s">
        <v>293</v>
      </c>
      <c r="K8786" s="3">
        <v>4324304.83</v>
      </c>
      <c r="L8786" s="3">
        <v>1480163.02</v>
      </c>
      <c r="M8786" s="3">
        <f t="shared" si="959"/>
        <v>2844141.81</v>
      </c>
      <c r="N8786" s="3">
        <v>853917.97</v>
      </c>
      <c r="O8786" s="3">
        <f t="shared" si="960"/>
        <v>1990223.84</v>
      </c>
      <c r="P8786" s="3">
        <v>1518126.18</v>
      </c>
      <c r="Q8786" s="4">
        <f t="shared" si="961"/>
        <v>0.65771075856370653</v>
      </c>
      <c r="R8786" s="4">
        <f t="shared" si="962"/>
        <v>0.35106826176266576</v>
      </c>
      <c r="S8786" s="3">
        <v>3987309.29</v>
      </c>
      <c r="T8786" s="3">
        <f t="shared" si="963"/>
        <v>336995.54000000004</v>
      </c>
      <c r="U8786" s="4">
        <f t="shared" si="964"/>
        <v>8.4517030280337246E-2</v>
      </c>
      <c r="V8786" s="2" t="s">
        <v>85</v>
      </c>
      <c r="W8786" s="2" t="s">
        <v>117</v>
      </c>
      <c r="X8786" s="2" t="s">
        <v>86</v>
      </c>
      <c r="Y8786" s="2">
        <v>0.92</v>
      </c>
      <c r="Z8786" s="2" t="s">
        <v>16391</v>
      </c>
      <c r="AA8786" s="2" t="s">
        <v>63</v>
      </c>
      <c r="AB8786" s="2" t="s">
        <v>149</v>
      </c>
      <c r="AC8786" s="2">
        <v>5.03</v>
      </c>
      <c r="AD8786" s="3">
        <v>0</v>
      </c>
      <c r="AE8786" s="5">
        <v>0</v>
      </c>
      <c r="AF8786" s="2">
        <v>0</v>
      </c>
      <c r="AG8786" s="3">
        <f t="shared" si="965"/>
        <v>0</v>
      </c>
      <c r="AH8786" s="2" t="s">
        <v>50</v>
      </c>
      <c r="AI8786" s="3">
        <v>0</v>
      </c>
    </row>
    <row r="8787" spans="1:35" x14ac:dyDescent="0.3">
      <c r="A8787" s="2" t="s">
        <v>16392</v>
      </c>
      <c r="B8787" s="2" t="s">
        <v>9261</v>
      </c>
      <c r="C8787" s="2" t="s">
        <v>322</v>
      </c>
      <c r="D8787" s="2" t="s">
        <v>38</v>
      </c>
      <c r="E8787" s="2">
        <v>2021</v>
      </c>
      <c r="F8787" s="2" t="s">
        <v>105</v>
      </c>
      <c r="G8787" s="2" t="s">
        <v>114</v>
      </c>
      <c r="H8787" s="2" t="s">
        <v>115</v>
      </c>
      <c r="I8787" s="2" t="s">
        <v>178</v>
      </c>
      <c r="J8787" s="2" t="s">
        <v>263</v>
      </c>
      <c r="K8787" s="3">
        <v>9217779.4100000001</v>
      </c>
      <c r="L8787" s="3">
        <v>2914621.99</v>
      </c>
      <c r="M8787" s="3">
        <f t="shared" si="959"/>
        <v>6303157.4199999999</v>
      </c>
      <c r="N8787" s="3">
        <v>1025047.21</v>
      </c>
      <c r="O8787" s="3">
        <f t="shared" si="960"/>
        <v>5278110.21</v>
      </c>
      <c r="P8787" s="3">
        <v>4020234.67</v>
      </c>
      <c r="Q8787" s="4">
        <f t="shared" si="961"/>
        <v>0.68380432419135095</v>
      </c>
      <c r="R8787" s="4">
        <f t="shared" si="962"/>
        <v>0.43613917096330251</v>
      </c>
      <c r="S8787" s="3">
        <v>10598832.42</v>
      </c>
      <c r="T8787" s="3">
        <f t="shared" si="963"/>
        <v>-1381053.0099999998</v>
      </c>
      <c r="U8787" s="4">
        <f t="shared" si="964"/>
        <v>-0.13030237249472426</v>
      </c>
      <c r="V8787" s="2" t="s">
        <v>44</v>
      </c>
      <c r="W8787" s="2" t="s">
        <v>96</v>
      </c>
      <c r="X8787" s="2" t="s">
        <v>118</v>
      </c>
      <c r="Y8787" s="2">
        <v>3.75</v>
      </c>
      <c r="Z8787" s="2" t="s">
        <v>16393</v>
      </c>
      <c r="AA8787" s="2" t="s">
        <v>109</v>
      </c>
      <c r="AB8787" s="2" t="s">
        <v>209</v>
      </c>
      <c r="AC8787" s="2">
        <v>7.79</v>
      </c>
      <c r="AD8787" s="3">
        <v>1637646.16</v>
      </c>
      <c r="AE8787" s="5">
        <v>15.7</v>
      </c>
      <c r="AF8787" s="2">
        <v>120</v>
      </c>
      <c r="AG8787" s="3">
        <f t="shared" si="965"/>
        <v>27127.338909123559</v>
      </c>
      <c r="AH8787" s="2" t="s">
        <v>50</v>
      </c>
      <c r="AI8787" s="3">
        <v>0</v>
      </c>
    </row>
    <row r="8788" spans="1:35" x14ac:dyDescent="0.3">
      <c r="A8788" s="2" t="s">
        <v>16394</v>
      </c>
      <c r="B8788" s="2" t="s">
        <v>3480</v>
      </c>
      <c r="C8788" s="2" t="s">
        <v>315</v>
      </c>
      <c r="D8788" s="2" t="s">
        <v>104</v>
      </c>
      <c r="E8788" s="2">
        <v>2020</v>
      </c>
      <c r="F8788" s="2" t="s">
        <v>39</v>
      </c>
      <c r="G8788" s="2" t="s">
        <v>40</v>
      </c>
      <c r="H8788" s="2" t="s">
        <v>41</v>
      </c>
      <c r="I8788" s="2" t="s">
        <v>39</v>
      </c>
      <c r="J8788" s="2" t="s">
        <v>116</v>
      </c>
      <c r="K8788" s="3">
        <v>3129687.8</v>
      </c>
      <c r="L8788" s="3">
        <v>1262946.5</v>
      </c>
      <c r="M8788" s="3">
        <f t="shared" si="959"/>
        <v>1866741.2999999998</v>
      </c>
      <c r="N8788" s="3">
        <v>263943.82</v>
      </c>
      <c r="O8788" s="3">
        <f t="shared" si="960"/>
        <v>1602797.4799999997</v>
      </c>
      <c r="P8788" s="3">
        <v>1191647.79</v>
      </c>
      <c r="Q8788" s="4">
        <f t="shared" si="961"/>
        <v>0.59646246504204026</v>
      </c>
      <c r="R8788" s="4">
        <f t="shared" si="962"/>
        <v>0.38075612206431586</v>
      </c>
      <c r="S8788" s="3">
        <v>3102370.47</v>
      </c>
      <c r="T8788" s="3">
        <f t="shared" si="963"/>
        <v>27317.329999999609</v>
      </c>
      <c r="U8788" s="4">
        <f t="shared" si="964"/>
        <v>8.8053087998866894E-3</v>
      </c>
      <c r="V8788" s="2" t="s">
        <v>95</v>
      </c>
      <c r="W8788" s="2" t="s">
        <v>60</v>
      </c>
      <c r="X8788" s="2" t="s">
        <v>46</v>
      </c>
      <c r="Y8788" s="2">
        <v>0.89</v>
      </c>
      <c r="Z8788" s="2" t="s">
        <v>10728</v>
      </c>
      <c r="AA8788" s="2" t="s">
        <v>109</v>
      </c>
      <c r="AB8788" s="2" t="s">
        <v>149</v>
      </c>
      <c r="AC8788" s="2">
        <v>9.81</v>
      </c>
      <c r="AD8788" s="3">
        <v>0</v>
      </c>
      <c r="AE8788" s="5">
        <v>0</v>
      </c>
      <c r="AF8788" s="2">
        <v>0</v>
      </c>
      <c r="AG8788" s="3">
        <f t="shared" si="965"/>
        <v>0</v>
      </c>
      <c r="AH8788" s="2" t="s">
        <v>50</v>
      </c>
      <c r="AI8788" s="3">
        <v>0</v>
      </c>
    </row>
    <row r="8789" spans="1:35" x14ac:dyDescent="0.3">
      <c r="A8789" s="2" t="s">
        <v>16395</v>
      </c>
      <c r="B8789" s="2" t="s">
        <v>1283</v>
      </c>
      <c r="C8789" s="2" t="s">
        <v>617</v>
      </c>
      <c r="D8789" s="2" t="s">
        <v>38</v>
      </c>
      <c r="E8789" s="2">
        <v>2020</v>
      </c>
      <c r="F8789" s="2" t="s">
        <v>39</v>
      </c>
      <c r="G8789" s="2" t="s">
        <v>69</v>
      </c>
      <c r="H8789" s="2" t="s">
        <v>165</v>
      </c>
      <c r="I8789" s="2" t="s">
        <v>58</v>
      </c>
      <c r="J8789" s="2" t="s">
        <v>106</v>
      </c>
      <c r="K8789" s="3">
        <v>8493072.4600000009</v>
      </c>
      <c r="L8789" s="3">
        <v>2544302.29</v>
      </c>
      <c r="M8789" s="3">
        <f t="shared" si="959"/>
        <v>5948770.1700000009</v>
      </c>
      <c r="N8789" s="3">
        <v>1863008.57</v>
      </c>
      <c r="O8789" s="3">
        <f t="shared" si="960"/>
        <v>4085761.6000000006</v>
      </c>
      <c r="P8789" s="3">
        <v>2912679.85</v>
      </c>
      <c r="Q8789" s="4">
        <f t="shared" si="961"/>
        <v>0.70042616473803176</v>
      </c>
      <c r="R8789" s="4">
        <f t="shared" si="962"/>
        <v>0.3429477216540785</v>
      </c>
      <c r="S8789" s="3">
        <v>9286171.4100000001</v>
      </c>
      <c r="T8789" s="3">
        <f t="shared" si="963"/>
        <v>-793098.94999999925</v>
      </c>
      <c r="U8789" s="4">
        <f t="shared" si="964"/>
        <v>-8.5406451699344549E-2</v>
      </c>
      <c r="V8789" s="2" t="s">
        <v>73</v>
      </c>
      <c r="W8789" s="2" t="s">
        <v>117</v>
      </c>
      <c r="X8789" s="2" t="s">
        <v>167</v>
      </c>
      <c r="Y8789" s="2">
        <v>17.2</v>
      </c>
      <c r="Z8789" s="2" t="s">
        <v>16396</v>
      </c>
      <c r="AA8789" s="2" t="s">
        <v>99</v>
      </c>
      <c r="AB8789" s="2" t="s">
        <v>88</v>
      </c>
      <c r="AC8789" s="2">
        <v>7.01</v>
      </c>
      <c r="AD8789" s="3">
        <v>0</v>
      </c>
      <c r="AE8789" s="5">
        <v>0</v>
      </c>
      <c r="AF8789" s="2">
        <v>0</v>
      </c>
      <c r="AG8789" s="3">
        <f t="shared" si="965"/>
        <v>0</v>
      </c>
      <c r="AH8789" s="2" t="s">
        <v>50</v>
      </c>
      <c r="AI8789" s="3">
        <v>0</v>
      </c>
    </row>
    <row r="8790" spans="1:35" x14ac:dyDescent="0.3">
      <c r="A8790" s="2" t="s">
        <v>16397</v>
      </c>
      <c r="B8790" s="2" t="s">
        <v>6087</v>
      </c>
      <c r="C8790" s="2" t="s">
        <v>176</v>
      </c>
      <c r="D8790" s="2" t="s">
        <v>104</v>
      </c>
      <c r="E8790" s="2">
        <v>2020</v>
      </c>
      <c r="F8790" s="2" t="s">
        <v>92</v>
      </c>
      <c r="G8790" s="2" t="s">
        <v>69</v>
      </c>
      <c r="H8790" s="2" t="s">
        <v>272</v>
      </c>
      <c r="I8790" s="2" t="s">
        <v>42</v>
      </c>
      <c r="J8790" s="2" t="s">
        <v>422</v>
      </c>
      <c r="K8790" s="3">
        <v>6328878.9900000002</v>
      </c>
      <c r="L8790" s="3">
        <v>2516623.67</v>
      </c>
      <c r="M8790" s="3">
        <f t="shared" si="959"/>
        <v>3812255.3200000003</v>
      </c>
      <c r="N8790" s="3">
        <v>540855.77</v>
      </c>
      <c r="O8790" s="3">
        <f t="shared" si="960"/>
        <v>3271399.5500000003</v>
      </c>
      <c r="P8790" s="3">
        <v>2386547.4700000002</v>
      </c>
      <c r="Q8790" s="4">
        <f t="shared" si="961"/>
        <v>0.60235869986194823</v>
      </c>
      <c r="R8790" s="4">
        <f t="shared" si="962"/>
        <v>0.37708849762665475</v>
      </c>
      <c r="S8790" s="3">
        <v>7131155.04</v>
      </c>
      <c r="T8790" s="3">
        <f t="shared" si="963"/>
        <v>-802276.04999999981</v>
      </c>
      <c r="U8790" s="4">
        <f t="shared" si="964"/>
        <v>-0.1125029599693011</v>
      </c>
      <c r="V8790" s="2" t="s">
        <v>44</v>
      </c>
      <c r="W8790" s="2" t="s">
        <v>45</v>
      </c>
      <c r="X8790" s="2" t="s">
        <v>274</v>
      </c>
      <c r="Y8790" s="2">
        <v>1</v>
      </c>
      <c r="Z8790" s="2" t="s">
        <v>16398</v>
      </c>
      <c r="AA8790" s="2" t="s">
        <v>99</v>
      </c>
      <c r="AB8790" s="2" t="s">
        <v>142</v>
      </c>
      <c r="AC8790" s="2">
        <v>7.78</v>
      </c>
      <c r="AD8790" s="3">
        <v>0</v>
      </c>
      <c r="AE8790" s="5">
        <v>0</v>
      </c>
      <c r="AF8790" s="2">
        <v>0</v>
      </c>
      <c r="AG8790" s="3">
        <f t="shared" si="965"/>
        <v>0</v>
      </c>
      <c r="AH8790" s="2" t="s">
        <v>50</v>
      </c>
      <c r="AI8790" s="3">
        <v>0</v>
      </c>
    </row>
    <row r="8791" spans="1:35" x14ac:dyDescent="0.3">
      <c r="A8791" s="2" t="s">
        <v>16399</v>
      </c>
      <c r="B8791" s="2" t="s">
        <v>11747</v>
      </c>
      <c r="C8791" s="2" t="s">
        <v>138</v>
      </c>
      <c r="D8791" s="2" t="s">
        <v>104</v>
      </c>
      <c r="E8791" s="2">
        <v>2024</v>
      </c>
      <c r="F8791" s="2" t="s">
        <v>39</v>
      </c>
      <c r="G8791" s="2" t="s">
        <v>69</v>
      </c>
      <c r="H8791" s="2" t="s">
        <v>272</v>
      </c>
      <c r="I8791" s="2" t="s">
        <v>131</v>
      </c>
      <c r="J8791" s="2" t="s">
        <v>268</v>
      </c>
      <c r="K8791" s="3">
        <v>9891305.0700000003</v>
      </c>
      <c r="L8791" s="3">
        <v>4845381.4800000004</v>
      </c>
      <c r="M8791" s="3">
        <f t="shared" si="959"/>
        <v>5045923.59</v>
      </c>
      <c r="N8791" s="3">
        <v>1513379.5</v>
      </c>
      <c r="O8791" s="3">
        <f t="shared" si="960"/>
        <v>3532544.09</v>
      </c>
      <c r="P8791" s="3">
        <v>2527695.7799999998</v>
      </c>
      <c r="Q8791" s="4">
        <f t="shared" si="961"/>
        <v>0.51013729273239372</v>
      </c>
      <c r="R8791" s="4">
        <f t="shared" si="962"/>
        <v>0.25554724701257242</v>
      </c>
      <c r="S8791" s="3">
        <v>10298481.119999999</v>
      </c>
      <c r="T8791" s="3">
        <f t="shared" si="963"/>
        <v>-407176.04999999888</v>
      </c>
      <c r="U8791" s="4">
        <f t="shared" si="964"/>
        <v>-3.9537485698667663E-2</v>
      </c>
      <c r="V8791" s="2" t="s">
        <v>95</v>
      </c>
      <c r="W8791" s="2" t="s">
        <v>117</v>
      </c>
      <c r="X8791" s="2" t="s">
        <v>274</v>
      </c>
      <c r="Y8791" s="2">
        <v>1</v>
      </c>
      <c r="Z8791" s="2" t="s">
        <v>16400</v>
      </c>
      <c r="AA8791" s="2" t="s">
        <v>224</v>
      </c>
      <c r="AB8791" s="2" t="s">
        <v>209</v>
      </c>
      <c r="AC8791" s="2">
        <v>8.57</v>
      </c>
      <c r="AD8791" s="3">
        <v>0</v>
      </c>
      <c r="AE8791" s="5">
        <v>0</v>
      </c>
      <c r="AF8791" s="2">
        <v>0</v>
      </c>
      <c r="AG8791" s="3">
        <f t="shared" si="965"/>
        <v>0</v>
      </c>
      <c r="AH8791" s="2" t="s">
        <v>50</v>
      </c>
      <c r="AI8791" s="3">
        <v>0</v>
      </c>
    </row>
    <row r="8792" spans="1:35" x14ac:dyDescent="0.3">
      <c r="A8792" s="2" t="s">
        <v>16401</v>
      </c>
      <c r="B8792" s="2" t="s">
        <v>4857</v>
      </c>
      <c r="C8792" s="2" t="s">
        <v>278</v>
      </c>
      <c r="D8792" s="2" t="s">
        <v>54</v>
      </c>
      <c r="E8792" s="2">
        <v>2023</v>
      </c>
      <c r="F8792" s="2" t="s">
        <v>58</v>
      </c>
      <c r="G8792" s="2" t="s">
        <v>93</v>
      </c>
      <c r="H8792" s="2" t="s">
        <v>94</v>
      </c>
      <c r="I8792" s="2" t="s">
        <v>55</v>
      </c>
      <c r="J8792" s="2" t="s">
        <v>217</v>
      </c>
      <c r="K8792" s="3">
        <v>9259570.9100000001</v>
      </c>
      <c r="L8792" s="3">
        <v>5350783.1399999997</v>
      </c>
      <c r="M8792" s="3">
        <f t="shared" si="959"/>
        <v>3908787.7700000005</v>
      </c>
      <c r="N8792" s="3">
        <v>1600099.15</v>
      </c>
      <c r="O8792" s="3">
        <f t="shared" si="960"/>
        <v>2308688.6200000006</v>
      </c>
      <c r="P8792" s="3">
        <v>1706207.67</v>
      </c>
      <c r="Q8792" s="4">
        <f t="shared" si="961"/>
        <v>0.42213487082632001</v>
      </c>
      <c r="R8792" s="4">
        <f t="shared" si="962"/>
        <v>0.18426422634307574</v>
      </c>
      <c r="S8792" s="3">
        <v>11109177.029999999</v>
      </c>
      <c r="T8792" s="3">
        <f t="shared" si="963"/>
        <v>-1849606.1199999992</v>
      </c>
      <c r="U8792" s="4">
        <f t="shared" si="964"/>
        <v>-0.16649353187956167</v>
      </c>
      <c r="V8792" s="2" t="s">
        <v>85</v>
      </c>
      <c r="W8792" s="2" t="s">
        <v>134</v>
      </c>
      <c r="X8792" s="2" t="s">
        <v>97</v>
      </c>
      <c r="Y8792" s="2">
        <v>1550</v>
      </c>
      <c r="Z8792" s="2" t="s">
        <v>4853</v>
      </c>
      <c r="AA8792" s="2" t="s">
        <v>109</v>
      </c>
      <c r="AB8792" s="2" t="s">
        <v>88</v>
      </c>
      <c r="AC8792" s="2">
        <v>9.75</v>
      </c>
      <c r="AD8792" s="3">
        <v>0</v>
      </c>
      <c r="AE8792" s="5">
        <v>0</v>
      </c>
      <c r="AF8792" s="2">
        <v>0</v>
      </c>
      <c r="AG8792" s="3">
        <f t="shared" si="965"/>
        <v>0</v>
      </c>
      <c r="AH8792" s="2" t="s">
        <v>50</v>
      </c>
      <c r="AI8792" s="3">
        <v>0</v>
      </c>
    </row>
    <row r="8793" spans="1:35" x14ac:dyDescent="0.3">
      <c r="A8793" s="2" t="s">
        <v>16402</v>
      </c>
      <c r="B8793" s="2" t="s">
        <v>5411</v>
      </c>
      <c r="C8793" s="2" t="s">
        <v>536</v>
      </c>
      <c r="D8793" s="2" t="s">
        <v>81</v>
      </c>
      <c r="E8793" s="2">
        <v>2024</v>
      </c>
      <c r="F8793" s="2" t="s">
        <v>105</v>
      </c>
      <c r="G8793" s="2" t="s">
        <v>56</v>
      </c>
      <c r="H8793" s="2" t="s">
        <v>123</v>
      </c>
      <c r="I8793" s="2" t="s">
        <v>131</v>
      </c>
      <c r="J8793" s="2" t="s">
        <v>463</v>
      </c>
      <c r="K8793" s="3">
        <v>2437382.9</v>
      </c>
      <c r="L8793" s="3">
        <v>886874.57</v>
      </c>
      <c r="M8793" s="3">
        <f t="shared" si="959"/>
        <v>1550508.33</v>
      </c>
      <c r="N8793" s="3">
        <v>509433.68</v>
      </c>
      <c r="O8793" s="3">
        <f t="shared" si="960"/>
        <v>1041074.6500000001</v>
      </c>
      <c r="P8793" s="3">
        <v>820413.07</v>
      </c>
      <c r="Q8793" s="4">
        <f t="shared" si="961"/>
        <v>0.63613654219039617</v>
      </c>
      <c r="R8793" s="4">
        <f t="shared" si="962"/>
        <v>0.33659589143749225</v>
      </c>
      <c r="S8793" s="3">
        <v>2729506.24</v>
      </c>
      <c r="T8793" s="3">
        <f t="shared" si="963"/>
        <v>-292123.34000000032</v>
      </c>
      <c r="U8793" s="4">
        <f t="shared" si="964"/>
        <v>-0.10702424332981202</v>
      </c>
      <c r="V8793" s="2" t="s">
        <v>85</v>
      </c>
      <c r="W8793" s="2" t="s">
        <v>125</v>
      </c>
      <c r="X8793" s="2" t="s">
        <v>126</v>
      </c>
      <c r="Y8793" s="2">
        <v>1.34</v>
      </c>
      <c r="Z8793" s="2" t="s">
        <v>16403</v>
      </c>
      <c r="AA8793" s="2" t="s">
        <v>148</v>
      </c>
      <c r="AB8793" s="2" t="s">
        <v>242</v>
      </c>
      <c r="AC8793" s="2">
        <v>3.23</v>
      </c>
      <c r="AD8793" s="3">
        <v>0</v>
      </c>
      <c r="AE8793" s="5">
        <v>0</v>
      </c>
      <c r="AF8793" s="2">
        <v>0</v>
      </c>
      <c r="AG8793" s="3">
        <f t="shared" si="965"/>
        <v>0</v>
      </c>
      <c r="AH8793" s="2" t="s">
        <v>50</v>
      </c>
      <c r="AI8793" s="3">
        <v>0</v>
      </c>
    </row>
    <row r="8794" spans="1:35" x14ac:dyDescent="0.3">
      <c r="A8794" s="2" t="s">
        <v>16404</v>
      </c>
      <c r="B8794" s="2" t="s">
        <v>1629</v>
      </c>
      <c r="C8794" s="2" t="s">
        <v>435</v>
      </c>
      <c r="D8794" s="2" t="s">
        <v>81</v>
      </c>
      <c r="E8794" s="2">
        <v>2021</v>
      </c>
      <c r="F8794" s="2" t="s">
        <v>39</v>
      </c>
      <c r="G8794" s="2" t="s">
        <v>56</v>
      </c>
      <c r="H8794" s="2" t="s">
        <v>57</v>
      </c>
      <c r="I8794" s="2" t="s">
        <v>131</v>
      </c>
      <c r="J8794" s="2" t="s">
        <v>235</v>
      </c>
      <c r="K8794" s="3">
        <v>1155215.01</v>
      </c>
      <c r="L8794" s="3">
        <v>651755.56000000006</v>
      </c>
      <c r="M8794" s="3">
        <f t="shared" si="959"/>
        <v>503459.44999999995</v>
      </c>
      <c r="N8794" s="3">
        <v>220654.03</v>
      </c>
      <c r="O8794" s="3">
        <f t="shared" si="960"/>
        <v>282805.41999999993</v>
      </c>
      <c r="P8794" s="3">
        <v>216124.89</v>
      </c>
      <c r="Q8794" s="4">
        <f t="shared" si="961"/>
        <v>0.43581449828980318</v>
      </c>
      <c r="R8794" s="4">
        <f t="shared" si="962"/>
        <v>0.18708628967693211</v>
      </c>
      <c r="S8794" s="3">
        <v>1078917.5900000001</v>
      </c>
      <c r="T8794" s="3">
        <f t="shared" si="963"/>
        <v>76297.419999999925</v>
      </c>
      <c r="U8794" s="4">
        <f t="shared" si="964"/>
        <v>7.0716633695813519E-2</v>
      </c>
      <c r="V8794" s="2" t="s">
        <v>85</v>
      </c>
      <c r="W8794" s="2" t="s">
        <v>207</v>
      </c>
      <c r="X8794" s="2" t="s">
        <v>61</v>
      </c>
      <c r="Y8794" s="2">
        <v>1.53</v>
      </c>
      <c r="Z8794" s="2" t="s">
        <v>16405</v>
      </c>
      <c r="AA8794" s="2" t="s">
        <v>141</v>
      </c>
      <c r="AB8794" s="2" t="s">
        <v>77</v>
      </c>
      <c r="AC8794" s="2">
        <v>6.1</v>
      </c>
      <c r="AD8794" s="3">
        <v>0</v>
      </c>
      <c r="AE8794" s="5">
        <v>0</v>
      </c>
      <c r="AF8794" s="2">
        <v>0</v>
      </c>
      <c r="AG8794" s="3">
        <f t="shared" si="965"/>
        <v>0</v>
      </c>
      <c r="AH8794" s="2" t="s">
        <v>50</v>
      </c>
      <c r="AI8794" s="3">
        <v>0</v>
      </c>
    </row>
    <row r="8795" spans="1:35" x14ac:dyDescent="0.3">
      <c r="A8795" s="2" t="s">
        <v>16406</v>
      </c>
      <c r="B8795" s="2" t="s">
        <v>2743</v>
      </c>
      <c r="C8795" s="2" t="s">
        <v>205</v>
      </c>
      <c r="D8795" s="2" t="s">
        <v>81</v>
      </c>
      <c r="E8795" s="2">
        <v>2023</v>
      </c>
      <c r="F8795" s="2" t="s">
        <v>82</v>
      </c>
      <c r="G8795" s="2" t="s">
        <v>56</v>
      </c>
      <c r="H8795" s="2" t="s">
        <v>262</v>
      </c>
      <c r="I8795" s="2" t="s">
        <v>42</v>
      </c>
      <c r="J8795" s="2" t="s">
        <v>146</v>
      </c>
      <c r="K8795" s="3">
        <v>6697355.8600000003</v>
      </c>
      <c r="L8795" s="3">
        <v>3710662.34</v>
      </c>
      <c r="M8795" s="3">
        <f t="shared" si="959"/>
        <v>2986693.5200000005</v>
      </c>
      <c r="N8795" s="3">
        <v>601220.59</v>
      </c>
      <c r="O8795" s="3">
        <f t="shared" si="960"/>
        <v>2385472.9300000006</v>
      </c>
      <c r="P8795" s="3">
        <v>1747494.66</v>
      </c>
      <c r="Q8795" s="4">
        <f t="shared" si="961"/>
        <v>0.44595114586012163</v>
      </c>
      <c r="R8795" s="4">
        <f t="shared" si="962"/>
        <v>0.26092307121336089</v>
      </c>
      <c r="S8795" s="3">
        <v>6137517.3600000003</v>
      </c>
      <c r="T8795" s="3">
        <f t="shared" si="963"/>
        <v>559838.5</v>
      </c>
      <c r="U8795" s="4">
        <f t="shared" si="964"/>
        <v>9.1215790874765029E-2</v>
      </c>
      <c r="V8795" s="2" t="s">
        <v>107</v>
      </c>
      <c r="W8795" s="2" t="s">
        <v>207</v>
      </c>
      <c r="X8795" s="2" t="s">
        <v>264</v>
      </c>
      <c r="Y8795" s="2">
        <v>83.5</v>
      </c>
      <c r="Z8795" s="2" t="s">
        <v>14074</v>
      </c>
      <c r="AA8795" s="2" t="s">
        <v>224</v>
      </c>
      <c r="AB8795" s="2" t="s">
        <v>149</v>
      </c>
      <c r="AC8795" s="2">
        <v>9.52</v>
      </c>
      <c r="AD8795" s="3">
        <v>0</v>
      </c>
      <c r="AE8795" s="5">
        <v>0</v>
      </c>
      <c r="AF8795" s="2">
        <v>0</v>
      </c>
      <c r="AG8795" s="3">
        <f t="shared" si="965"/>
        <v>0</v>
      </c>
      <c r="AH8795" s="2" t="s">
        <v>50</v>
      </c>
      <c r="AI8795" s="3">
        <v>0</v>
      </c>
    </row>
    <row r="8796" spans="1:35" x14ac:dyDescent="0.3">
      <c r="A8796" s="2" t="s">
        <v>16407</v>
      </c>
      <c r="B8796" s="2" t="s">
        <v>7375</v>
      </c>
      <c r="C8796" s="2" t="s">
        <v>103</v>
      </c>
      <c r="D8796" s="2" t="s">
        <v>104</v>
      </c>
      <c r="E8796" s="2">
        <v>2020</v>
      </c>
      <c r="F8796" s="2" t="s">
        <v>55</v>
      </c>
      <c r="G8796" s="2" t="s">
        <v>69</v>
      </c>
      <c r="H8796" s="2" t="s">
        <v>165</v>
      </c>
      <c r="I8796" s="2" t="s">
        <v>58</v>
      </c>
      <c r="J8796" s="2" t="s">
        <v>106</v>
      </c>
      <c r="K8796" s="3">
        <v>1906885.38</v>
      </c>
      <c r="L8796" s="3">
        <v>741392.9</v>
      </c>
      <c r="M8796" s="3">
        <f t="shared" si="959"/>
        <v>1165492.48</v>
      </c>
      <c r="N8796" s="3">
        <v>155519.19</v>
      </c>
      <c r="O8796" s="3">
        <f t="shared" si="960"/>
        <v>1009973.29</v>
      </c>
      <c r="P8796" s="3">
        <v>779193.61</v>
      </c>
      <c r="Q8796" s="4">
        <f t="shared" si="961"/>
        <v>0.6112021688477155</v>
      </c>
      <c r="R8796" s="4">
        <f t="shared" si="962"/>
        <v>0.40862110443156263</v>
      </c>
      <c r="S8796" s="3">
        <v>1988546.48</v>
      </c>
      <c r="T8796" s="3">
        <f t="shared" si="963"/>
        <v>-81661.100000000093</v>
      </c>
      <c r="U8796" s="4">
        <f t="shared" si="964"/>
        <v>-4.1065723542956914E-2</v>
      </c>
      <c r="V8796" s="2" t="s">
        <v>124</v>
      </c>
      <c r="W8796" s="2" t="s">
        <v>96</v>
      </c>
      <c r="X8796" s="2" t="s">
        <v>167</v>
      </c>
      <c r="Y8796" s="2">
        <v>17.2</v>
      </c>
      <c r="Z8796" s="2" t="s">
        <v>11405</v>
      </c>
      <c r="AA8796" s="2" t="s">
        <v>148</v>
      </c>
      <c r="AB8796" s="2" t="s">
        <v>242</v>
      </c>
      <c r="AC8796" s="2">
        <v>7.58</v>
      </c>
      <c r="AD8796" s="3">
        <v>0</v>
      </c>
      <c r="AE8796" s="5">
        <v>0</v>
      </c>
      <c r="AF8796" s="2">
        <v>0</v>
      </c>
      <c r="AG8796" s="3">
        <f t="shared" si="965"/>
        <v>0</v>
      </c>
      <c r="AH8796" s="2" t="s">
        <v>50</v>
      </c>
      <c r="AI8796" s="3">
        <v>0</v>
      </c>
    </row>
    <row r="8797" spans="1:35" x14ac:dyDescent="0.3">
      <c r="A8797" s="2" t="s">
        <v>16408</v>
      </c>
      <c r="B8797" s="2" t="s">
        <v>8257</v>
      </c>
      <c r="C8797" s="2" t="s">
        <v>196</v>
      </c>
      <c r="D8797" s="2" t="s">
        <v>38</v>
      </c>
      <c r="E8797" s="2">
        <v>2023</v>
      </c>
      <c r="F8797" s="2" t="s">
        <v>58</v>
      </c>
      <c r="G8797" s="2" t="s">
        <v>93</v>
      </c>
      <c r="H8797" s="2" t="s">
        <v>94</v>
      </c>
      <c r="I8797" s="2" t="s">
        <v>55</v>
      </c>
      <c r="J8797" s="2" t="s">
        <v>84</v>
      </c>
      <c r="K8797" s="3">
        <v>4350638.9000000004</v>
      </c>
      <c r="L8797" s="3">
        <v>1511138.05</v>
      </c>
      <c r="M8797" s="3">
        <f t="shared" si="959"/>
        <v>2839500.8500000006</v>
      </c>
      <c r="N8797" s="3">
        <v>349519.9</v>
      </c>
      <c r="O8797" s="3">
        <f t="shared" si="960"/>
        <v>2489980.9500000007</v>
      </c>
      <c r="P8797" s="3">
        <v>1927343.7</v>
      </c>
      <c r="Q8797" s="4">
        <f t="shared" si="961"/>
        <v>0.65266295715785572</v>
      </c>
      <c r="R8797" s="4">
        <f t="shared" si="962"/>
        <v>0.44300245189275528</v>
      </c>
      <c r="S8797" s="3">
        <v>3512111.9</v>
      </c>
      <c r="T8797" s="3">
        <f t="shared" si="963"/>
        <v>838527.00000000047</v>
      </c>
      <c r="U8797" s="4">
        <f t="shared" si="964"/>
        <v>0.23875292811712534</v>
      </c>
      <c r="V8797" s="2" t="s">
        <v>133</v>
      </c>
      <c r="W8797" s="2" t="s">
        <v>45</v>
      </c>
      <c r="X8797" s="2" t="s">
        <v>97</v>
      </c>
      <c r="Y8797" s="2">
        <v>1550</v>
      </c>
      <c r="Z8797" s="2" t="s">
        <v>9139</v>
      </c>
      <c r="AA8797" s="2" t="s">
        <v>224</v>
      </c>
      <c r="AB8797" s="2" t="s">
        <v>110</v>
      </c>
      <c r="AC8797" s="2">
        <v>2.17</v>
      </c>
      <c r="AD8797" s="3">
        <v>0</v>
      </c>
      <c r="AE8797" s="5">
        <v>0</v>
      </c>
      <c r="AF8797" s="2">
        <v>0</v>
      </c>
      <c r="AG8797" s="3">
        <f t="shared" si="965"/>
        <v>0</v>
      </c>
      <c r="AH8797" s="2" t="s">
        <v>50</v>
      </c>
      <c r="AI8797" s="3">
        <v>0</v>
      </c>
    </row>
    <row r="8798" spans="1:35" x14ac:dyDescent="0.3">
      <c r="A8798" s="2" t="s">
        <v>16409</v>
      </c>
      <c r="B8798" s="2" t="s">
        <v>6337</v>
      </c>
      <c r="C8798" s="2" t="s">
        <v>956</v>
      </c>
      <c r="D8798" s="2" t="s">
        <v>104</v>
      </c>
      <c r="E8798" s="2">
        <v>2022</v>
      </c>
      <c r="F8798" s="2" t="s">
        <v>105</v>
      </c>
      <c r="G8798" s="2" t="s">
        <v>93</v>
      </c>
      <c r="H8798" s="2" t="s">
        <v>159</v>
      </c>
      <c r="I8798" s="2" t="s">
        <v>42</v>
      </c>
      <c r="J8798" s="2" t="s">
        <v>166</v>
      </c>
      <c r="K8798" s="3">
        <v>7910024.9500000002</v>
      </c>
      <c r="L8798" s="3">
        <v>2941798.65</v>
      </c>
      <c r="M8798" s="3">
        <f t="shared" si="959"/>
        <v>4968226.3000000007</v>
      </c>
      <c r="N8798" s="3">
        <v>1160479.51</v>
      </c>
      <c r="O8798" s="3">
        <f t="shared" si="960"/>
        <v>3807746.790000001</v>
      </c>
      <c r="P8798" s="3">
        <v>2674857.62</v>
      </c>
      <c r="Q8798" s="4">
        <f t="shared" si="961"/>
        <v>0.62809236777438993</v>
      </c>
      <c r="R8798" s="4">
        <f t="shared" si="962"/>
        <v>0.33816045295786329</v>
      </c>
      <c r="S8798" s="3">
        <v>8353652.7000000002</v>
      </c>
      <c r="T8798" s="3">
        <f t="shared" si="963"/>
        <v>-443627.75</v>
      </c>
      <c r="U8798" s="4">
        <f t="shared" si="964"/>
        <v>-5.3105840753949467E-2</v>
      </c>
      <c r="V8798" s="2" t="s">
        <v>85</v>
      </c>
      <c r="W8798" s="2" t="s">
        <v>60</v>
      </c>
      <c r="X8798" s="2" t="s">
        <v>160</v>
      </c>
      <c r="Y8798" s="2">
        <v>129.5</v>
      </c>
      <c r="Z8798" s="2" t="s">
        <v>3671</v>
      </c>
      <c r="AA8798" s="2" t="s">
        <v>224</v>
      </c>
      <c r="AB8798" s="2" t="s">
        <v>88</v>
      </c>
      <c r="AC8798" s="2">
        <v>4.45</v>
      </c>
      <c r="AD8798" s="3">
        <v>0</v>
      </c>
      <c r="AE8798" s="5">
        <v>0</v>
      </c>
      <c r="AF8798" s="2">
        <v>0</v>
      </c>
      <c r="AG8798" s="3">
        <f t="shared" si="965"/>
        <v>0</v>
      </c>
      <c r="AH8798" s="2" t="s">
        <v>50</v>
      </c>
      <c r="AI8798" s="3">
        <v>0</v>
      </c>
    </row>
    <row r="8799" spans="1:35" x14ac:dyDescent="0.3">
      <c r="A8799" s="2" t="s">
        <v>16410</v>
      </c>
      <c r="B8799" s="2" t="s">
        <v>1124</v>
      </c>
      <c r="C8799" s="2" t="s">
        <v>333</v>
      </c>
      <c r="D8799" s="2" t="s">
        <v>54</v>
      </c>
      <c r="E8799" s="2">
        <v>2024</v>
      </c>
      <c r="F8799" s="2" t="s">
        <v>58</v>
      </c>
      <c r="G8799" s="2" t="s">
        <v>114</v>
      </c>
      <c r="H8799" s="2" t="s">
        <v>234</v>
      </c>
      <c r="I8799" s="2" t="s">
        <v>42</v>
      </c>
      <c r="J8799" s="2" t="s">
        <v>422</v>
      </c>
      <c r="K8799" s="3">
        <v>3292165.87</v>
      </c>
      <c r="L8799" s="3">
        <v>1487207</v>
      </c>
      <c r="M8799" s="3">
        <f t="shared" si="959"/>
        <v>1804958.87</v>
      </c>
      <c r="N8799" s="3">
        <v>675214.75</v>
      </c>
      <c r="O8799" s="3">
        <f t="shared" si="960"/>
        <v>1129744.1200000001</v>
      </c>
      <c r="P8799" s="3">
        <v>795311.93</v>
      </c>
      <c r="Q8799" s="4">
        <f t="shared" si="961"/>
        <v>0.54825878806647133</v>
      </c>
      <c r="R8799" s="4">
        <f t="shared" si="962"/>
        <v>0.24157711409601607</v>
      </c>
      <c r="S8799" s="3">
        <v>3130219.05</v>
      </c>
      <c r="T8799" s="3">
        <f t="shared" si="963"/>
        <v>161946.8200000003</v>
      </c>
      <c r="U8799" s="4">
        <f t="shared" si="964"/>
        <v>5.1736577349115652E-2</v>
      </c>
      <c r="V8799" s="2" t="s">
        <v>95</v>
      </c>
      <c r="W8799" s="2" t="s">
        <v>125</v>
      </c>
      <c r="X8799" s="2" t="s">
        <v>236</v>
      </c>
      <c r="Y8799" s="2">
        <v>3.67</v>
      </c>
      <c r="Z8799" s="2" t="s">
        <v>8165</v>
      </c>
      <c r="AA8799" s="2" t="s">
        <v>224</v>
      </c>
      <c r="AB8799" s="2" t="s">
        <v>88</v>
      </c>
      <c r="AC8799" s="2">
        <v>7.26</v>
      </c>
      <c r="AD8799" s="3">
        <v>0</v>
      </c>
      <c r="AE8799" s="5">
        <v>0</v>
      </c>
      <c r="AF8799" s="2">
        <v>0</v>
      </c>
      <c r="AG8799" s="3">
        <f t="shared" si="965"/>
        <v>0</v>
      </c>
      <c r="AH8799" s="2" t="s">
        <v>50</v>
      </c>
      <c r="AI8799" s="3">
        <v>0</v>
      </c>
    </row>
    <row r="8800" spans="1:35" x14ac:dyDescent="0.3">
      <c r="A8800" s="2" t="s">
        <v>16411</v>
      </c>
      <c r="B8800" s="2" t="s">
        <v>11786</v>
      </c>
      <c r="C8800" s="2" t="s">
        <v>452</v>
      </c>
      <c r="D8800" s="2" t="s">
        <v>38</v>
      </c>
      <c r="E8800" s="2">
        <v>2021</v>
      </c>
      <c r="F8800" s="2" t="s">
        <v>68</v>
      </c>
      <c r="G8800" s="2" t="s">
        <v>114</v>
      </c>
      <c r="H8800" s="2" t="s">
        <v>234</v>
      </c>
      <c r="I8800" s="2" t="s">
        <v>131</v>
      </c>
      <c r="J8800" s="2" t="s">
        <v>463</v>
      </c>
      <c r="K8800" s="3">
        <v>8649470.8200000003</v>
      </c>
      <c r="L8800" s="3">
        <v>4505072.97</v>
      </c>
      <c r="M8800" s="3">
        <f t="shared" si="959"/>
        <v>4144397.8500000006</v>
      </c>
      <c r="N8800" s="3">
        <v>1420148.28</v>
      </c>
      <c r="O8800" s="3">
        <f t="shared" si="960"/>
        <v>2724249.5700000003</v>
      </c>
      <c r="P8800" s="3">
        <v>2074884.18</v>
      </c>
      <c r="Q8800" s="4">
        <f t="shared" si="961"/>
        <v>0.47915045165734199</v>
      </c>
      <c r="R8800" s="4">
        <f t="shared" si="962"/>
        <v>0.23988567892526863</v>
      </c>
      <c r="S8800" s="3">
        <v>8116812.8399999999</v>
      </c>
      <c r="T8800" s="3">
        <f t="shared" si="963"/>
        <v>532657.98000000045</v>
      </c>
      <c r="U8800" s="4">
        <f t="shared" si="964"/>
        <v>6.5624031316213083E-2</v>
      </c>
      <c r="V8800" s="2" t="s">
        <v>95</v>
      </c>
      <c r="W8800" s="2" t="s">
        <v>117</v>
      </c>
      <c r="X8800" s="2" t="s">
        <v>236</v>
      </c>
      <c r="Y8800" s="2">
        <v>3.67</v>
      </c>
      <c r="Z8800" s="2" t="s">
        <v>16412</v>
      </c>
      <c r="AA8800" s="2" t="s">
        <v>109</v>
      </c>
      <c r="AB8800" s="2" t="s">
        <v>306</v>
      </c>
      <c r="AC8800" s="2">
        <v>4.07</v>
      </c>
      <c r="AD8800" s="3">
        <v>0</v>
      </c>
      <c r="AE8800" s="5">
        <v>0</v>
      </c>
      <c r="AF8800" s="2">
        <v>0</v>
      </c>
      <c r="AG8800" s="3">
        <f t="shared" si="965"/>
        <v>0</v>
      </c>
      <c r="AH8800" s="2" t="s">
        <v>50</v>
      </c>
      <c r="AI8800" s="3">
        <v>0</v>
      </c>
    </row>
    <row r="8801" spans="1:35" x14ac:dyDescent="0.3">
      <c r="A8801" s="2" t="s">
        <v>16413</v>
      </c>
      <c r="B8801" s="2" t="s">
        <v>8038</v>
      </c>
      <c r="C8801" s="2" t="s">
        <v>734</v>
      </c>
      <c r="D8801" s="2" t="s">
        <v>38</v>
      </c>
      <c r="E8801" s="2">
        <v>2024</v>
      </c>
      <c r="F8801" s="2" t="s">
        <v>92</v>
      </c>
      <c r="G8801" s="2" t="s">
        <v>114</v>
      </c>
      <c r="H8801" s="2" t="s">
        <v>234</v>
      </c>
      <c r="I8801" s="2" t="s">
        <v>178</v>
      </c>
      <c r="J8801" s="2" t="s">
        <v>263</v>
      </c>
      <c r="K8801" s="3">
        <v>5004638.16</v>
      </c>
      <c r="L8801" s="3">
        <v>2824334.99</v>
      </c>
      <c r="M8801" s="3">
        <f t="shared" si="959"/>
        <v>2180303.17</v>
      </c>
      <c r="N8801" s="3">
        <v>843117.81</v>
      </c>
      <c r="O8801" s="3">
        <f t="shared" si="960"/>
        <v>1337185.3599999999</v>
      </c>
      <c r="P8801" s="3">
        <v>1020241.07</v>
      </c>
      <c r="Q8801" s="4">
        <f t="shared" si="961"/>
        <v>0.43565650508487508</v>
      </c>
      <c r="R8801" s="4">
        <f t="shared" si="962"/>
        <v>0.20385910776814281</v>
      </c>
      <c r="S8801" s="3">
        <v>4024215.52</v>
      </c>
      <c r="T8801" s="3">
        <f t="shared" si="963"/>
        <v>980422.64000000013</v>
      </c>
      <c r="U8801" s="4">
        <f t="shared" si="964"/>
        <v>0.24363074868316201</v>
      </c>
      <c r="V8801" s="2" t="s">
        <v>107</v>
      </c>
      <c r="W8801" s="2" t="s">
        <v>45</v>
      </c>
      <c r="X8801" s="2" t="s">
        <v>236</v>
      </c>
      <c r="Y8801" s="2">
        <v>3.67</v>
      </c>
      <c r="Z8801" s="2" t="s">
        <v>16414</v>
      </c>
      <c r="AA8801" s="2" t="s">
        <v>224</v>
      </c>
      <c r="AB8801" s="2" t="s">
        <v>77</v>
      </c>
      <c r="AC8801" s="2">
        <v>1.29</v>
      </c>
      <c r="AD8801" s="3">
        <v>165836.64000000001</v>
      </c>
      <c r="AE8801" s="5">
        <v>15.44</v>
      </c>
      <c r="AF8801" s="2">
        <v>60</v>
      </c>
      <c r="AG8801" s="3">
        <f t="shared" si="965"/>
        <v>3983.6473147254997</v>
      </c>
      <c r="AH8801" s="2" t="s">
        <v>50</v>
      </c>
      <c r="AI8801" s="3">
        <v>0</v>
      </c>
    </row>
    <row r="8802" spans="1:35" x14ac:dyDescent="0.3">
      <c r="A8802" s="2" t="s">
        <v>16415</v>
      </c>
      <c r="B8802" s="2" t="s">
        <v>4090</v>
      </c>
      <c r="C8802" s="2" t="s">
        <v>456</v>
      </c>
      <c r="D8802" s="2" t="s">
        <v>54</v>
      </c>
      <c r="E8802" s="2">
        <v>2023</v>
      </c>
      <c r="F8802" s="2" t="s">
        <v>82</v>
      </c>
      <c r="G8802" s="2" t="s">
        <v>114</v>
      </c>
      <c r="H8802" s="2" t="s">
        <v>234</v>
      </c>
      <c r="I8802" s="2" t="s">
        <v>71</v>
      </c>
      <c r="J8802" s="2" t="s">
        <v>293</v>
      </c>
      <c r="K8802" s="3">
        <v>7377917.3499999996</v>
      </c>
      <c r="L8802" s="3">
        <v>3083848.37</v>
      </c>
      <c r="M8802" s="3">
        <f t="shared" si="959"/>
        <v>4294068.9799999995</v>
      </c>
      <c r="N8802" s="3">
        <v>1301683.8799999999</v>
      </c>
      <c r="O8802" s="3">
        <f t="shared" si="960"/>
        <v>2992385.0999999996</v>
      </c>
      <c r="P8802" s="3">
        <v>2289033.46</v>
      </c>
      <c r="Q8802" s="4">
        <f t="shared" si="961"/>
        <v>0.58201641144705962</v>
      </c>
      <c r="R8802" s="4">
        <f t="shared" si="962"/>
        <v>0.31025468996342176</v>
      </c>
      <c r="S8802" s="3">
        <v>6617439.3099999996</v>
      </c>
      <c r="T8802" s="3">
        <f t="shared" si="963"/>
        <v>760478.04</v>
      </c>
      <c r="U8802" s="4">
        <f t="shared" si="964"/>
        <v>0.11492028931051883</v>
      </c>
      <c r="V8802" s="2" t="s">
        <v>85</v>
      </c>
      <c r="W8802" s="2" t="s">
        <v>125</v>
      </c>
      <c r="X8802" s="2" t="s">
        <v>236</v>
      </c>
      <c r="Y8802" s="2">
        <v>3.67</v>
      </c>
      <c r="Z8802" s="2" t="s">
        <v>16416</v>
      </c>
      <c r="AA8802" s="2" t="s">
        <v>76</v>
      </c>
      <c r="AB8802" s="2" t="s">
        <v>64</v>
      </c>
      <c r="AC8802" s="2">
        <v>3.89</v>
      </c>
      <c r="AD8802" s="3">
        <v>0</v>
      </c>
      <c r="AE8802" s="5">
        <v>0</v>
      </c>
      <c r="AF8802" s="2">
        <v>0</v>
      </c>
      <c r="AG8802" s="3">
        <f t="shared" si="965"/>
        <v>0</v>
      </c>
      <c r="AH8802" s="2" t="s">
        <v>50</v>
      </c>
      <c r="AI8802" s="3">
        <v>0</v>
      </c>
    </row>
    <row r="8803" spans="1:35" x14ac:dyDescent="0.3">
      <c r="A8803" s="2" t="s">
        <v>16417</v>
      </c>
      <c r="B8803" s="2" t="s">
        <v>9079</v>
      </c>
      <c r="C8803" s="2" t="s">
        <v>315</v>
      </c>
      <c r="D8803" s="2" t="s">
        <v>104</v>
      </c>
      <c r="E8803" s="2">
        <v>2020</v>
      </c>
      <c r="F8803" s="2" t="s">
        <v>68</v>
      </c>
      <c r="G8803" s="2" t="s">
        <v>93</v>
      </c>
      <c r="H8803" s="2" t="s">
        <v>159</v>
      </c>
      <c r="I8803" s="2" t="s">
        <v>42</v>
      </c>
      <c r="J8803" s="2" t="s">
        <v>43</v>
      </c>
      <c r="K8803" s="3">
        <v>1737193.99</v>
      </c>
      <c r="L8803" s="3">
        <v>953103.92</v>
      </c>
      <c r="M8803" s="3">
        <f t="shared" si="959"/>
        <v>784090.07</v>
      </c>
      <c r="N8803" s="3">
        <v>156740.06</v>
      </c>
      <c r="O8803" s="3">
        <f t="shared" si="960"/>
        <v>627350.01</v>
      </c>
      <c r="P8803" s="3">
        <v>500233.03</v>
      </c>
      <c r="Q8803" s="4">
        <f t="shared" si="961"/>
        <v>0.45135435335002511</v>
      </c>
      <c r="R8803" s="4">
        <f t="shared" si="962"/>
        <v>0.28795461697400876</v>
      </c>
      <c r="S8803" s="3">
        <v>1726045.93</v>
      </c>
      <c r="T8803" s="3">
        <f t="shared" si="963"/>
        <v>11148.060000000056</v>
      </c>
      <c r="U8803" s="4">
        <f t="shared" si="964"/>
        <v>6.4587273178762141E-3</v>
      </c>
      <c r="V8803" s="2" t="s">
        <v>133</v>
      </c>
      <c r="W8803" s="2" t="s">
        <v>207</v>
      </c>
      <c r="X8803" s="2" t="s">
        <v>160</v>
      </c>
      <c r="Y8803" s="2">
        <v>129.5</v>
      </c>
      <c r="Z8803" s="2" t="s">
        <v>6236</v>
      </c>
      <c r="AA8803" s="2" t="s">
        <v>48</v>
      </c>
      <c r="AB8803" s="2" t="s">
        <v>149</v>
      </c>
      <c r="AC8803" s="2">
        <v>7.74</v>
      </c>
      <c r="AD8803" s="3">
        <v>0</v>
      </c>
      <c r="AE8803" s="5">
        <v>0</v>
      </c>
      <c r="AF8803" s="2">
        <v>0</v>
      </c>
      <c r="AG8803" s="3">
        <f t="shared" si="965"/>
        <v>0</v>
      </c>
      <c r="AH8803" s="2" t="s">
        <v>50</v>
      </c>
      <c r="AI8803" s="3">
        <v>0</v>
      </c>
    </row>
    <row r="8804" spans="1:35" x14ac:dyDescent="0.3">
      <c r="A8804" s="2" t="s">
        <v>16418</v>
      </c>
      <c r="B8804" s="2" t="s">
        <v>1359</v>
      </c>
      <c r="C8804" s="2" t="s">
        <v>407</v>
      </c>
      <c r="D8804" s="2" t="s">
        <v>38</v>
      </c>
      <c r="E8804" s="2">
        <v>2020</v>
      </c>
      <c r="F8804" s="2" t="s">
        <v>39</v>
      </c>
      <c r="G8804" s="2" t="s">
        <v>56</v>
      </c>
      <c r="H8804" s="2" t="s">
        <v>153</v>
      </c>
      <c r="I8804" s="2" t="s">
        <v>58</v>
      </c>
      <c r="J8804" s="2" t="s">
        <v>59</v>
      </c>
      <c r="K8804" s="3">
        <v>8905207.4499999993</v>
      </c>
      <c r="L8804" s="3">
        <v>2550102.48</v>
      </c>
      <c r="M8804" s="3">
        <f t="shared" si="959"/>
        <v>6355104.9699999988</v>
      </c>
      <c r="N8804" s="3">
        <v>1272474.21</v>
      </c>
      <c r="O8804" s="3">
        <f t="shared" si="960"/>
        <v>5082630.7599999988</v>
      </c>
      <c r="P8804" s="3">
        <v>3756691.51</v>
      </c>
      <c r="Q8804" s="4">
        <f t="shared" si="961"/>
        <v>0.71363918310516161</v>
      </c>
      <c r="R8804" s="4">
        <f t="shared" si="962"/>
        <v>0.42185334042948097</v>
      </c>
      <c r="S8804" s="3">
        <v>8897844.6799999997</v>
      </c>
      <c r="T8804" s="3">
        <f t="shared" si="963"/>
        <v>7362.769999999553</v>
      </c>
      <c r="U8804" s="4">
        <f t="shared" si="964"/>
        <v>8.2747791906832358E-4</v>
      </c>
      <c r="V8804" s="2" t="s">
        <v>73</v>
      </c>
      <c r="W8804" s="2" t="s">
        <v>60</v>
      </c>
      <c r="X8804" s="2" t="s">
        <v>155</v>
      </c>
      <c r="Y8804" s="2">
        <v>7.24</v>
      </c>
      <c r="Z8804" s="2" t="s">
        <v>12353</v>
      </c>
      <c r="AA8804" s="2" t="s">
        <v>224</v>
      </c>
      <c r="AB8804" s="2" t="s">
        <v>306</v>
      </c>
      <c r="AC8804" s="2">
        <v>6.25</v>
      </c>
      <c r="AD8804" s="3">
        <v>0</v>
      </c>
      <c r="AE8804" s="5">
        <v>0</v>
      </c>
      <c r="AF8804" s="2">
        <v>0</v>
      </c>
      <c r="AG8804" s="3">
        <f t="shared" si="965"/>
        <v>0</v>
      </c>
      <c r="AH8804" s="2" t="s">
        <v>50</v>
      </c>
      <c r="AI8804" s="3">
        <v>0</v>
      </c>
    </row>
    <row r="8805" spans="1:35" x14ac:dyDescent="0.3">
      <c r="A8805" s="2" t="s">
        <v>16419</v>
      </c>
      <c r="B8805" s="2" t="s">
        <v>753</v>
      </c>
      <c r="C8805" s="2" t="s">
        <v>734</v>
      </c>
      <c r="D8805" s="2" t="s">
        <v>38</v>
      </c>
      <c r="E8805" s="2">
        <v>2024</v>
      </c>
      <c r="F8805" s="2" t="s">
        <v>92</v>
      </c>
      <c r="G8805" s="2" t="s">
        <v>93</v>
      </c>
      <c r="H8805" s="2" t="s">
        <v>94</v>
      </c>
      <c r="I8805" s="2" t="s">
        <v>55</v>
      </c>
      <c r="J8805" s="2" t="s">
        <v>154</v>
      </c>
      <c r="K8805" s="3">
        <v>6160817.3399999999</v>
      </c>
      <c r="L8805" s="3">
        <v>3560476.88</v>
      </c>
      <c r="M8805" s="3">
        <f t="shared" si="959"/>
        <v>2600340.46</v>
      </c>
      <c r="N8805" s="3">
        <v>1198725.6299999999</v>
      </c>
      <c r="O8805" s="3">
        <f t="shared" si="960"/>
        <v>1401614.83</v>
      </c>
      <c r="P8805" s="3">
        <v>1057760.29</v>
      </c>
      <c r="Q8805" s="4">
        <f t="shared" si="961"/>
        <v>0.42207718821931506</v>
      </c>
      <c r="R8805" s="4">
        <f t="shared" si="962"/>
        <v>0.1716915518874968</v>
      </c>
      <c r="S8805" s="3">
        <v>5741593.9900000002</v>
      </c>
      <c r="T8805" s="3">
        <f t="shared" si="963"/>
        <v>419223.34999999963</v>
      </c>
      <c r="U8805" s="4">
        <f t="shared" si="964"/>
        <v>7.3015150623703298E-2</v>
      </c>
      <c r="V8805" s="2" t="s">
        <v>124</v>
      </c>
      <c r="W8805" s="2" t="s">
        <v>125</v>
      </c>
      <c r="X8805" s="2" t="s">
        <v>97</v>
      </c>
      <c r="Y8805" s="2">
        <v>1550</v>
      </c>
      <c r="Z8805" s="2" t="s">
        <v>16420</v>
      </c>
      <c r="AA8805" s="2" t="s">
        <v>224</v>
      </c>
      <c r="AB8805" s="2" t="s">
        <v>209</v>
      </c>
      <c r="AC8805" s="2">
        <v>4.05</v>
      </c>
      <c r="AD8805" s="3">
        <v>0</v>
      </c>
      <c r="AE8805" s="5">
        <v>0</v>
      </c>
      <c r="AF8805" s="2">
        <v>0</v>
      </c>
      <c r="AG8805" s="3">
        <f t="shared" si="965"/>
        <v>0</v>
      </c>
      <c r="AH8805" s="2" t="s">
        <v>50</v>
      </c>
      <c r="AI8805" s="3">
        <v>0</v>
      </c>
    </row>
    <row r="8806" spans="1:35" x14ac:dyDescent="0.3">
      <c r="A8806" s="2" t="s">
        <v>16421</v>
      </c>
      <c r="B8806" s="2" t="s">
        <v>8163</v>
      </c>
      <c r="C8806" s="2" t="s">
        <v>297</v>
      </c>
      <c r="D8806" s="2" t="s">
        <v>104</v>
      </c>
      <c r="E8806" s="2">
        <v>2021</v>
      </c>
      <c r="F8806" s="2" t="s">
        <v>55</v>
      </c>
      <c r="G8806" s="2" t="s">
        <v>56</v>
      </c>
      <c r="H8806" s="2" t="s">
        <v>153</v>
      </c>
      <c r="I8806" s="2" t="s">
        <v>55</v>
      </c>
      <c r="J8806" s="2" t="s">
        <v>154</v>
      </c>
      <c r="K8806" s="3">
        <v>8698061.2300000004</v>
      </c>
      <c r="L8806" s="3">
        <v>4804617.34</v>
      </c>
      <c r="M8806" s="3">
        <f t="shared" si="959"/>
        <v>3893443.8900000006</v>
      </c>
      <c r="N8806" s="3">
        <v>1185807.54</v>
      </c>
      <c r="O8806" s="3">
        <f t="shared" si="960"/>
        <v>2707636.3500000006</v>
      </c>
      <c r="P8806" s="3">
        <v>1950949.24</v>
      </c>
      <c r="Q8806" s="4">
        <f t="shared" si="961"/>
        <v>0.44762203749168139</v>
      </c>
      <c r="R8806" s="4">
        <f t="shared" si="962"/>
        <v>0.22429702302750976</v>
      </c>
      <c r="S8806" s="3">
        <v>8954754.2100000009</v>
      </c>
      <c r="T8806" s="3">
        <f t="shared" si="963"/>
        <v>-256692.98000000045</v>
      </c>
      <c r="U8806" s="4">
        <f t="shared" si="964"/>
        <v>-2.8665552842683822E-2</v>
      </c>
      <c r="V8806" s="2" t="s">
        <v>73</v>
      </c>
      <c r="W8806" s="2" t="s">
        <v>96</v>
      </c>
      <c r="X8806" s="2" t="s">
        <v>155</v>
      </c>
      <c r="Y8806" s="2">
        <v>7.24</v>
      </c>
      <c r="Z8806" s="2" t="s">
        <v>16422</v>
      </c>
      <c r="AA8806" s="2" t="s">
        <v>76</v>
      </c>
      <c r="AB8806" s="2" t="s">
        <v>49</v>
      </c>
      <c r="AC8806" s="2">
        <v>9.0299999999999994</v>
      </c>
      <c r="AD8806" s="3">
        <v>0</v>
      </c>
      <c r="AE8806" s="5">
        <v>0</v>
      </c>
      <c r="AF8806" s="2">
        <v>0</v>
      </c>
      <c r="AG8806" s="3">
        <f t="shared" si="965"/>
        <v>0</v>
      </c>
      <c r="AH8806" s="2" t="s">
        <v>50</v>
      </c>
      <c r="AI8806" s="3">
        <v>0</v>
      </c>
    </row>
    <row r="8807" spans="1:35" x14ac:dyDescent="0.3">
      <c r="A8807" s="2" t="s">
        <v>16423</v>
      </c>
      <c r="B8807" s="2" t="s">
        <v>6611</v>
      </c>
      <c r="C8807" s="2" t="s">
        <v>520</v>
      </c>
      <c r="D8807" s="2" t="s">
        <v>81</v>
      </c>
      <c r="E8807" s="2">
        <v>2021</v>
      </c>
      <c r="F8807" s="2" t="s">
        <v>39</v>
      </c>
      <c r="G8807" s="2" t="s">
        <v>56</v>
      </c>
      <c r="H8807" s="2" t="s">
        <v>57</v>
      </c>
      <c r="I8807" s="2" t="s">
        <v>178</v>
      </c>
      <c r="J8807" s="2" t="s">
        <v>179</v>
      </c>
      <c r="K8807" s="3">
        <v>2210914.06</v>
      </c>
      <c r="L8807" s="3">
        <v>1002020.4</v>
      </c>
      <c r="M8807" s="3">
        <f t="shared" si="959"/>
        <v>1208893.6600000001</v>
      </c>
      <c r="N8807" s="3">
        <v>380830.34</v>
      </c>
      <c r="O8807" s="3">
        <f t="shared" si="960"/>
        <v>828063.32000000007</v>
      </c>
      <c r="P8807" s="3">
        <v>632026.25</v>
      </c>
      <c r="Q8807" s="4">
        <f t="shared" si="961"/>
        <v>0.5467845548008321</v>
      </c>
      <c r="R8807" s="4">
        <f t="shared" si="962"/>
        <v>0.28586649360762578</v>
      </c>
      <c r="S8807" s="3">
        <v>2446878.19</v>
      </c>
      <c r="T8807" s="3">
        <f t="shared" si="963"/>
        <v>-235964.12999999989</v>
      </c>
      <c r="U8807" s="4">
        <f t="shared" si="964"/>
        <v>-9.643476776422609E-2</v>
      </c>
      <c r="V8807" s="2" t="s">
        <v>44</v>
      </c>
      <c r="W8807" s="2" t="s">
        <v>125</v>
      </c>
      <c r="X8807" s="2" t="s">
        <v>61</v>
      </c>
      <c r="Y8807" s="2">
        <v>1.53</v>
      </c>
      <c r="Z8807" s="2" t="s">
        <v>16424</v>
      </c>
      <c r="AA8807" s="2" t="s">
        <v>141</v>
      </c>
      <c r="AB8807" s="2" t="s">
        <v>306</v>
      </c>
      <c r="AC8807" s="2">
        <v>2.13</v>
      </c>
      <c r="AD8807" s="3">
        <v>1758871.84</v>
      </c>
      <c r="AE8807" s="5">
        <v>18.32</v>
      </c>
      <c r="AF8807" s="2">
        <v>36</v>
      </c>
      <c r="AG8807" s="3">
        <f t="shared" si="965"/>
        <v>63870.134285302112</v>
      </c>
      <c r="AH8807" s="2" t="s">
        <v>50</v>
      </c>
      <c r="AI8807" s="3">
        <v>0</v>
      </c>
    </row>
    <row r="8808" spans="1:35" x14ac:dyDescent="0.3">
      <c r="A8808" s="2" t="s">
        <v>16425</v>
      </c>
      <c r="B8808" s="2" t="s">
        <v>1426</v>
      </c>
      <c r="C8808" s="2" t="s">
        <v>377</v>
      </c>
      <c r="D8808" s="2" t="s">
        <v>81</v>
      </c>
      <c r="E8808" s="2">
        <v>2023</v>
      </c>
      <c r="F8808" s="2" t="s">
        <v>58</v>
      </c>
      <c r="G8808" s="2" t="s">
        <v>93</v>
      </c>
      <c r="H8808" s="2" t="s">
        <v>94</v>
      </c>
      <c r="I8808" s="2" t="s">
        <v>58</v>
      </c>
      <c r="J8808" s="2" t="s">
        <v>106</v>
      </c>
      <c r="K8808" s="3">
        <v>730698.53</v>
      </c>
      <c r="L8808" s="3">
        <v>338057.19</v>
      </c>
      <c r="M8808" s="3">
        <f t="shared" si="959"/>
        <v>392641.34</v>
      </c>
      <c r="N8808" s="3">
        <v>61210</v>
      </c>
      <c r="O8808" s="3">
        <f t="shared" si="960"/>
        <v>331431.34000000003</v>
      </c>
      <c r="P8808" s="3">
        <v>233894.21</v>
      </c>
      <c r="Q8808" s="4">
        <f t="shared" si="961"/>
        <v>0.53735066361773032</v>
      </c>
      <c r="R8808" s="4">
        <f t="shared" si="962"/>
        <v>0.32009672990583404</v>
      </c>
      <c r="S8808" s="3">
        <v>683557.96</v>
      </c>
      <c r="T8808" s="3">
        <f t="shared" si="963"/>
        <v>47140.570000000065</v>
      </c>
      <c r="U8808" s="4">
        <f t="shared" si="964"/>
        <v>6.8963530173798387E-2</v>
      </c>
      <c r="V8808" s="2" t="s">
        <v>107</v>
      </c>
      <c r="W8808" s="2" t="s">
        <v>134</v>
      </c>
      <c r="X8808" s="2" t="s">
        <v>97</v>
      </c>
      <c r="Y8808" s="2">
        <v>1550</v>
      </c>
      <c r="Z8808" s="2" t="s">
        <v>11321</v>
      </c>
      <c r="AA8808" s="2" t="s">
        <v>109</v>
      </c>
      <c r="AB8808" s="2" t="s">
        <v>110</v>
      </c>
      <c r="AC8808" s="2">
        <v>7.79</v>
      </c>
      <c r="AD8808" s="3">
        <v>0</v>
      </c>
      <c r="AE8808" s="5">
        <v>0</v>
      </c>
      <c r="AF8808" s="2">
        <v>0</v>
      </c>
      <c r="AG8808" s="3">
        <f t="shared" si="965"/>
        <v>0</v>
      </c>
      <c r="AH8808" s="2" t="s">
        <v>50</v>
      </c>
      <c r="AI8808" s="3">
        <v>0</v>
      </c>
    </row>
    <row r="8809" spans="1:35" x14ac:dyDescent="0.3">
      <c r="A8809" s="2" t="s">
        <v>16426</v>
      </c>
      <c r="B8809" s="2" t="s">
        <v>8979</v>
      </c>
      <c r="C8809" s="2" t="s">
        <v>333</v>
      </c>
      <c r="D8809" s="2" t="s">
        <v>54</v>
      </c>
      <c r="E8809" s="2">
        <v>2024</v>
      </c>
      <c r="F8809" s="2" t="s">
        <v>105</v>
      </c>
      <c r="G8809" s="2" t="s">
        <v>114</v>
      </c>
      <c r="H8809" s="2" t="s">
        <v>115</v>
      </c>
      <c r="I8809" s="2" t="s">
        <v>178</v>
      </c>
      <c r="J8809" s="2" t="s">
        <v>179</v>
      </c>
      <c r="K8809" s="3">
        <v>9394896.7400000002</v>
      </c>
      <c r="L8809" s="3">
        <v>4216076.7699999996</v>
      </c>
      <c r="M8809" s="3">
        <f t="shared" si="959"/>
        <v>5178819.9700000007</v>
      </c>
      <c r="N8809" s="3">
        <v>1534621.91</v>
      </c>
      <c r="O8809" s="3">
        <f t="shared" si="960"/>
        <v>3644198.0600000005</v>
      </c>
      <c r="P8809" s="3">
        <v>2701804.25</v>
      </c>
      <c r="Q8809" s="4">
        <f t="shared" si="961"/>
        <v>0.55123756155301828</v>
      </c>
      <c r="R8809" s="4">
        <f t="shared" si="962"/>
        <v>0.28758211237135961</v>
      </c>
      <c r="S8809" s="3">
        <v>9502556.4900000002</v>
      </c>
      <c r="T8809" s="3">
        <f t="shared" si="963"/>
        <v>-107659.75</v>
      </c>
      <c r="U8809" s="4">
        <f t="shared" si="964"/>
        <v>-1.1329556431818696E-2</v>
      </c>
      <c r="V8809" s="2" t="s">
        <v>124</v>
      </c>
      <c r="W8809" s="2" t="s">
        <v>117</v>
      </c>
      <c r="X8809" s="2" t="s">
        <v>118</v>
      </c>
      <c r="Y8809" s="2">
        <v>3.75</v>
      </c>
      <c r="Z8809" s="2" t="s">
        <v>7531</v>
      </c>
      <c r="AA8809" s="2" t="s">
        <v>148</v>
      </c>
      <c r="AB8809" s="2" t="s">
        <v>306</v>
      </c>
      <c r="AC8809" s="2">
        <v>3.13</v>
      </c>
      <c r="AD8809" s="3">
        <v>497683.88</v>
      </c>
      <c r="AE8809" s="5">
        <v>8.85</v>
      </c>
      <c r="AF8809" s="2">
        <v>24</v>
      </c>
      <c r="AG8809" s="3">
        <f t="shared" si="965"/>
        <v>22702.323126123814</v>
      </c>
      <c r="AH8809" s="2" t="s">
        <v>50</v>
      </c>
      <c r="AI8809" s="3">
        <v>0</v>
      </c>
    </row>
    <row r="8810" spans="1:35" x14ac:dyDescent="0.3">
      <c r="A8810" s="2" t="s">
        <v>16427</v>
      </c>
      <c r="B8810" s="2" t="s">
        <v>1003</v>
      </c>
      <c r="C8810" s="2" t="s">
        <v>287</v>
      </c>
      <c r="D8810" s="2" t="s">
        <v>104</v>
      </c>
      <c r="E8810" s="2">
        <v>2021</v>
      </c>
      <c r="F8810" s="2" t="s">
        <v>105</v>
      </c>
      <c r="G8810" s="2" t="s">
        <v>93</v>
      </c>
      <c r="H8810" s="2" t="s">
        <v>159</v>
      </c>
      <c r="I8810" s="2" t="s">
        <v>131</v>
      </c>
      <c r="J8810" s="2" t="s">
        <v>132</v>
      </c>
      <c r="K8810" s="3">
        <v>5203584.12</v>
      </c>
      <c r="L8810" s="3">
        <v>2991369.52</v>
      </c>
      <c r="M8810" s="3">
        <f t="shared" si="959"/>
        <v>2212214.6</v>
      </c>
      <c r="N8810" s="3">
        <v>511818.13</v>
      </c>
      <c r="O8810" s="3">
        <f t="shared" si="960"/>
        <v>1700396.4700000002</v>
      </c>
      <c r="P8810" s="3">
        <v>1223290.02</v>
      </c>
      <c r="Q8810" s="4">
        <f t="shared" si="961"/>
        <v>0.42513286015639545</v>
      </c>
      <c r="R8810" s="4">
        <f t="shared" si="962"/>
        <v>0.23508604680729173</v>
      </c>
      <c r="S8810" s="3">
        <v>4752025.67</v>
      </c>
      <c r="T8810" s="3">
        <f t="shared" si="963"/>
        <v>451558.45000000019</v>
      </c>
      <c r="U8810" s="4">
        <f t="shared" si="964"/>
        <v>9.5024413031001204E-2</v>
      </c>
      <c r="V8810" s="2" t="s">
        <v>124</v>
      </c>
      <c r="W8810" s="2" t="s">
        <v>134</v>
      </c>
      <c r="X8810" s="2" t="s">
        <v>160</v>
      </c>
      <c r="Y8810" s="2">
        <v>129.5</v>
      </c>
      <c r="Z8810" s="2" t="s">
        <v>9002</v>
      </c>
      <c r="AA8810" s="2" t="s">
        <v>99</v>
      </c>
      <c r="AB8810" s="2" t="s">
        <v>182</v>
      </c>
      <c r="AC8810" s="2">
        <v>9.4700000000000006</v>
      </c>
      <c r="AD8810" s="3">
        <v>0</v>
      </c>
      <c r="AE8810" s="5">
        <v>0</v>
      </c>
      <c r="AF8810" s="2">
        <v>0</v>
      </c>
      <c r="AG8810" s="3">
        <f t="shared" si="965"/>
        <v>0</v>
      </c>
      <c r="AH8810" s="2" t="s">
        <v>50</v>
      </c>
      <c r="AI8810" s="3">
        <v>0</v>
      </c>
    </row>
    <row r="8811" spans="1:35" x14ac:dyDescent="0.3">
      <c r="A8811" s="2" t="s">
        <v>16428</v>
      </c>
      <c r="B8811" s="2" t="s">
        <v>1852</v>
      </c>
      <c r="C8811" s="2" t="s">
        <v>145</v>
      </c>
      <c r="D8811" s="2" t="s">
        <v>54</v>
      </c>
      <c r="E8811" s="2">
        <v>2024</v>
      </c>
      <c r="F8811" s="2" t="s">
        <v>82</v>
      </c>
      <c r="G8811" s="2" t="s">
        <v>93</v>
      </c>
      <c r="H8811" s="2" t="s">
        <v>94</v>
      </c>
      <c r="I8811" s="2" t="s">
        <v>42</v>
      </c>
      <c r="J8811" s="2" t="s">
        <v>422</v>
      </c>
      <c r="K8811" s="3">
        <v>9489072.0999999996</v>
      </c>
      <c r="L8811" s="3">
        <v>5083777.04</v>
      </c>
      <c r="M8811" s="3">
        <f t="shared" si="959"/>
        <v>4405295.0599999996</v>
      </c>
      <c r="N8811" s="3">
        <v>1915910.32</v>
      </c>
      <c r="O8811" s="3">
        <f t="shared" si="960"/>
        <v>2489384.7399999993</v>
      </c>
      <c r="P8811" s="3">
        <v>1834559.16</v>
      </c>
      <c r="Q8811" s="4">
        <f t="shared" si="961"/>
        <v>0.46424929788445801</v>
      </c>
      <c r="R8811" s="4">
        <f t="shared" si="962"/>
        <v>0.19333388351006417</v>
      </c>
      <c r="S8811" s="3">
        <v>9551197.9199999999</v>
      </c>
      <c r="T8811" s="3">
        <f t="shared" si="963"/>
        <v>-62125.820000000298</v>
      </c>
      <c r="U8811" s="4">
        <f t="shared" si="964"/>
        <v>-6.5045055625860488E-3</v>
      </c>
      <c r="V8811" s="2" t="s">
        <v>85</v>
      </c>
      <c r="W8811" s="2" t="s">
        <v>60</v>
      </c>
      <c r="X8811" s="2" t="s">
        <v>97</v>
      </c>
      <c r="Y8811" s="2">
        <v>1550</v>
      </c>
      <c r="Z8811" s="2" t="s">
        <v>14869</v>
      </c>
      <c r="AA8811" s="2" t="s">
        <v>63</v>
      </c>
      <c r="AB8811" s="2" t="s">
        <v>100</v>
      </c>
      <c r="AC8811" s="2">
        <v>2.4700000000000002</v>
      </c>
      <c r="AD8811" s="3">
        <v>0</v>
      </c>
      <c r="AE8811" s="5">
        <v>0</v>
      </c>
      <c r="AF8811" s="2">
        <v>0</v>
      </c>
      <c r="AG8811" s="3">
        <f t="shared" si="965"/>
        <v>0</v>
      </c>
      <c r="AH8811" s="2" t="s">
        <v>50</v>
      </c>
      <c r="AI8811" s="3">
        <v>0</v>
      </c>
    </row>
    <row r="8812" spans="1:35" x14ac:dyDescent="0.3">
      <c r="A8812" s="2" t="s">
        <v>16429</v>
      </c>
      <c r="B8812" s="2" t="s">
        <v>4590</v>
      </c>
      <c r="C8812" s="2" t="s">
        <v>363</v>
      </c>
      <c r="D8812" s="2" t="s">
        <v>81</v>
      </c>
      <c r="E8812" s="2">
        <v>2022</v>
      </c>
      <c r="F8812" s="2" t="s">
        <v>105</v>
      </c>
      <c r="G8812" s="2" t="s">
        <v>69</v>
      </c>
      <c r="H8812" s="2" t="s">
        <v>165</v>
      </c>
      <c r="I8812" s="2" t="s">
        <v>71</v>
      </c>
      <c r="J8812" s="2" t="s">
        <v>172</v>
      </c>
      <c r="K8812" s="3">
        <v>5305479.7699999996</v>
      </c>
      <c r="L8812" s="3">
        <v>2528775.52</v>
      </c>
      <c r="M8812" s="3">
        <f t="shared" si="959"/>
        <v>2776704.2499999995</v>
      </c>
      <c r="N8812" s="3">
        <v>1104904.52</v>
      </c>
      <c r="O8812" s="3">
        <f t="shared" si="960"/>
        <v>1671799.7299999995</v>
      </c>
      <c r="P8812" s="3">
        <v>1237832.5</v>
      </c>
      <c r="Q8812" s="4">
        <f t="shared" si="961"/>
        <v>0.52336534495917975</v>
      </c>
      <c r="R8812" s="4">
        <f t="shared" si="962"/>
        <v>0.23331207612916788</v>
      </c>
      <c r="S8812" s="3">
        <v>4461595.92</v>
      </c>
      <c r="T8812" s="3">
        <f t="shared" si="963"/>
        <v>843883.84999999963</v>
      </c>
      <c r="U8812" s="4">
        <f t="shared" si="964"/>
        <v>0.18914394425929984</v>
      </c>
      <c r="V8812" s="2" t="s">
        <v>73</v>
      </c>
      <c r="W8812" s="2" t="s">
        <v>117</v>
      </c>
      <c r="X8812" s="2" t="s">
        <v>167</v>
      </c>
      <c r="Y8812" s="2">
        <v>17.2</v>
      </c>
      <c r="Z8812" s="2" t="s">
        <v>7414</v>
      </c>
      <c r="AA8812" s="2" t="s">
        <v>99</v>
      </c>
      <c r="AB8812" s="2" t="s">
        <v>49</v>
      </c>
      <c r="AC8812" s="2">
        <v>5.91</v>
      </c>
      <c r="AD8812" s="3">
        <v>0</v>
      </c>
      <c r="AE8812" s="5">
        <v>0</v>
      </c>
      <c r="AF8812" s="2">
        <v>0</v>
      </c>
      <c r="AG8812" s="3">
        <f t="shared" si="965"/>
        <v>0</v>
      </c>
      <c r="AH8812" s="2" t="s">
        <v>50</v>
      </c>
      <c r="AI8812" s="3">
        <v>0</v>
      </c>
    </row>
    <row r="8813" spans="1:35" x14ac:dyDescent="0.3">
      <c r="A8813" s="2" t="s">
        <v>16430</v>
      </c>
      <c r="B8813" s="2" t="s">
        <v>1127</v>
      </c>
      <c r="C8813" s="2" t="s">
        <v>122</v>
      </c>
      <c r="D8813" s="2" t="s">
        <v>104</v>
      </c>
      <c r="E8813" s="2">
        <v>2023</v>
      </c>
      <c r="F8813" s="2" t="s">
        <v>82</v>
      </c>
      <c r="G8813" s="2" t="s">
        <v>56</v>
      </c>
      <c r="H8813" s="2" t="s">
        <v>123</v>
      </c>
      <c r="I8813" s="2" t="s">
        <v>178</v>
      </c>
      <c r="J8813" s="2" t="s">
        <v>263</v>
      </c>
      <c r="K8813" s="3">
        <v>8244743.21</v>
      </c>
      <c r="L8813" s="3">
        <v>3908186.96</v>
      </c>
      <c r="M8813" s="3">
        <f t="shared" si="959"/>
        <v>4336556.25</v>
      </c>
      <c r="N8813" s="3">
        <v>1442947.94</v>
      </c>
      <c r="O8813" s="3">
        <f t="shared" si="960"/>
        <v>2893608.31</v>
      </c>
      <c r="P8813" s="3">
        <v>2238992.09</v>
      </c>
      <c r="Q8813" s="4">
        <f t="shared" si="961"/>
        <v>0.52597832819586388</v>
      </c>
      <c r="R8813" s="4">
        <f t="shared" si="962"/>
        <v>0.27156601885239307</v>
      </c>
      <c r="S8813" s="3">
        <v>8102298.2599999998</v>
      </c>
      <c r="T8813" s="3">
        <f t="shared" si="963"/>
        <v>142444.95000000019</v>
      </c>
      <c r="U8813" s="4">
        <f t="shared" si="964"/>
        <v>1.7580807991632759E-2</v>
      </c>
      <c r="V8813" s="2" t="s">
        <v>133</v>
      </c>
      <c r="W8813" s="2" t="s">
        <v>207</v>
      </c>
      <c r="X8813" s="2" t="s">
        <v>126</v>
      </c>
      <c r="Y8813" s="2">
        <v>1.34</v>
      </c>
      <c r="Z8813" s="2" t="s">
        <v>727</v>
      </c>
      <c r="AA8813" s="2" t="s">
        <v>76</v>
      </c>
      <c r="AB8813" s="2" t="s">
        <v>209</v>
      </c>
      <c r="AC8813" s="2">
        <v>1.29</v>
      </c>
      <c r="AD8813" s="3">
        <v>4036955.07</v>
      </c>
      <c r="AE8813" s="5">
        <v>17.25</v>
      </c>
      <c r="AF8813" s="2">
        <v>12</v>
      </c>
      <c r="AG8813" s="3">
        <f t="shared" si="965"/>
        <v>368668.60846709693</v>
      </c>
      <c r="AH8813" s="2" t="s">
        <v>230</v>
      </c>
      <c r="AI8813" s="3">
        <v>2635664.0299999998</v>
      </c>
    </row>
    <row r="8814" spans="1:35" x14ac:dyDescent="0.3">
      <c r="A8814" s="2" t="s">
        <v>16431</v>
      </c>
      <c r="B8814" s="2" t="s">
        <v>1127</v>
      </c>
      <c r="C8814" s="2" t="s">
        <v>122</v>
      </c>
      <c r="D8814" s="2" t="s">
        <v>104</v>
      </c>
      <c r="E8814" s="2">
        <v>2023</v>
      </c>
      <c r="F8814" s="2" t="s">
        <v>105</v>
      </c>
      <c r="G8814" s="2" t="s">
        <v>56</v>
      </c>
      <c r="H8814" s="2" t="s">
        <v>57</v>
      </c>
      <c r="I8814" s="2" t="s">
        <v>131</v>
      </c>
      <c r="J8814" s="2" t="s">
        <v>544</v>
      </c>
      <c r="K8814" s="3">
        <v>5990484.3300000001</v>
      </c>
      <c r="L8814" s="3">
        <v>2057935.2</v>
      </c>
      <c r="M8814" s="3">
        <f t="shared" si="959"/>
        <v>3932549.13</v>
      </c>
      <c r="N8814" s="3">
        <v>920937.02</v>
      </c>
      <c r="O8814" s="3">
        <f t="shared" si="960"/>
        <v>3011612.11</v>
      </c>
      <c r="P8814" s="3">
        <v>2275907.1800000002</v>
      </c>
      <c r="Q8814" s="4">
        <f t="shared" si="961"/>
        <v>0.65646597392902284</v>
      </c>
      <c r="R8814" s="4">
        <f t="shared" si="962"/>
        <v>0.37992039618606266</v>
      </c>
      <c r="S8814" s="3">
        <v>5478841.5800000001</v>
      </c>
      <c r="T8814" s="3">
        <f t="shared" si="963"/>
        <v>511642.75</v>
      </c>
      <c r="U8814" s="4">
        <f t="shared" si="964"/>
        <v>9.3385206074894395E-2</v>
      </c>
      <c r="V8814" s="2" t="s">
        <v>124</v>
      </c>
      <c r="W8814" s="2" t="s">
        <v>117</v>
      </c>
      <c r="X8814" s="2" t="s">
        <v>61</v>
      </c>
      <c r="Y8814" s="2">
        <v>1.53</v>
      </c>
      <c r="Z8814" s="2" t="s">
        <v>2936</v>
      </c>
      <c r="AA8814" s="2" t="s">
        <v>109</v>
      </c>
      <c r="AB8814" s="2" t="s">
        <v>49</v>
      </c>
      <c r="AC8814" s="2">
        <v>6.28</v>
      </c>
      <c r="AD8814" s="3">
        <v>0</v>
      </c>
      <c r="AE8814" s="5">
        <v>0</v>
      </c>
      <c r="AF8814" s="2">
        <v>0</v>
      </c>
      <c r="AG8814" s="3">
        <f t="shared" si="965"/>
        <v>0</v>
      </c>
      <c r="AH8814" s="2" t="s">
        <v>230</v>
      </c>
      <c r="AI8814" s="3">
        <v>0</v>
      </c>
    </row>
    <row r="8815" spans="1:35" x14ac:dyDescent="0.3">
      <c r="A8815" s="2" t="s">
        <v>16432</v>
      </c>
      <c r="B8815" s="2" t="s">
        <v>3945</v>
      </c>
      <c r="C8815" s="2" t="s">
        <v>205</v>
      </c>
      <c r="D8815" s="2" t="s">
        <v>81</v>
      </c>
      <c r="E8815" s="2">
        <v>2023</v>
      </c>
      <c r="F8815" s="2" t="s">
        <v>55</v>
      </c>
      <c r="G8815" s="2" t="s">
        <v>93</v>
      </c>
      <c r="H8815" s="2" t="s">
        <v>94</v>
      </c>
      <c r="I8815" s="2" t="s">
        <v>42</v>
      </c>
      <c r="J8815" s="2" t="s">
        <v>166</v>
      </c>
      <c r="K8815" s="3">
        <v>9518564.0899999999</v>
      </c>
      <c r="L8815" s="3">
        <v>4017016.02</v>
      </c>
      <c r="M8815" s="3">
        <f t="shared" si="959"/>
        <v>5501548.0700000003</v>
      </c>
      <c r="N8815" s="3">
        <v>1440103.09</v>
      </c>
      <c r="O8815" s="3">
        <f t="shared" si="960"/>
        <v>4061444.9800000004</v>
      </c>
      <c r="P8815" s="3">
        <v>3085892.06</v>
      </c>
      <c r="Q8815" s="4">
        <f t="shared" si="961"/>
        <v>0.57798088219837795</v>
      </c>
      <c r="R8815" s="4">
        <f t="shared" si="962"/>
        <v>0.32419722458369243</v>
      </c>
      <c r="S8815" s="3">
        <v>9233409.1099999994</v>
      </c>
      <c r="T8815" s="3">
        <f t="shared" si="963"/>
        <v>285154.98000000045</v>
      </c>
      <c r="U8815" s="4">
        <f t="shared" si="964"/>
        <v>3.0882957378241899E-2</v>
      </c>
      <c r="V8815" s="2" t="s">
        <v>44</v>
      </c>
      <c r="W8815" s="2" t="s">
        <v>96</v>
      </c>
      <c r="X8815" s="2" t="s">
        <v>97</v>
      </c>
      <c r="Y8815" s="2">
        <v>1550</v>
      </c>
      <c r="Z8815" s="2" t="s">
        <v>9040</v>
      </c>
      <c r="AA8815" s="2" t="s">
        <v>99</v>
      </c>
      <c r="AB8815" s="2" t="s">
        <v>242</v>
      </c>
      <c r="AC8815" s="2">
        <v>1.62</v>
      </c>
      <c r="AD8815" s="3">
        <v>0</v>
      </c>
      <c r="AE8815" s="5">
        <v>0</v>
      </c>
      <c r="AF8815" s="2">
        <v>0</v>
      </c>
      <c r="AG8815" s="3">
        <f t="shared" si="965"/>
        <v>0</v>
      </c>
      <c r="AH8815" s="2" t="s">
        <v>50</v>
      </c>
      <c r="AI8815" s="3">
        <v>0</v>
      </c>
    </row>
    <row r="8816" spans="1:35" x14ac:dyDescent="0.3">
      <c r="A8816" s="2" t="s">
        <v>16433</v>
      </c>
      <c r="B8816" s="2" t="s">
        <v>7165</v>
      </c>
      <c r="C8816" s="2" t="s">
        <v>103</v>
      </c>
      <c r="D8816" s="2" t="s">
        <v>104</v>
      </c>
      <c r="E8816" s="2">
        <v>2020</v>
      </c>
      <c r="F8816" s="2" t="s">
        <v>55</v>
      </c>
      <c r="G8816" s="2" t="s">
        <v>93</v>
      </c>
      <c r="H8816" s="2" t="s">
        <v>94</v>
      </c>
      <c r="I8816" s="2" t="s">
        <v>55</v>
      </c>
      <c r="J8816" s="2" t="s">
        <v>84</v>
      </c>
      <c r="K8816" s="3">
        <v>5051269.78</v>
      </c>
      <c r="L8816" s="3">
        <v>2276355.7200000002</v>
      </c>
      <c r="M8816" s="3">
        <f t="shared" si="959"/>
        <v>2774914.06</v>
      </c>
      <c r="N8816" s="3">
        <v>1007863.53</v>
      </c>
      <c r="O8816" s="3">
        <f t="shared" si="960"/>
        <v>1767050.53</v>
      </c>
      <c r="P8816" s="3">
        <v>1373684.26</v>
      </c>
      <c r="Q8816" s="4">
        <f t="shared" si="961"/>
        <v>0.54934980328847138</v>
      </c>
      <c r="R8816" s="4">
        <f t="shared" si="962"/>
        <v>0.27194830603563602</v>
      </c>
      <c r="S8816" s="3">
        <v>4221418.18</v>
      </c>
      <c r="T8816" s="3">
        <f t="shared" si="963"/>
        <v>829851.60000000056</v>
      </c>
      <c r="U8816" s="4">
        <f t="shared" si="964"/>
        <v>0.19658123517154147</v>
      </c>
      <c r="V8816" s="2" t="s">
        <v>44</v>
      </c>
      <c r="W8816" s="2" t="s">
        <v>45</v>
      </c>
      <c r="X8816" s="2" t="s">
        <v>97</v>
      </c>
      <c r="Y8816" s="2">
        <v>1550</v>
      </c>
      <c r="Z8816" s="2" t="s">
        <v>9535</v>
      </c>
      <c r="AA8816" s="2" t="s">
        <v>99</v>
      </c>
      <c r="AB8816" s="2" t="s">
        <v>100</v>
      </c>
      <c r="AC8816" s="2">
        <v>5.63</v>
      </c>
      <c r="AD8816" s="3">
        <v>0</v>
      </c>
      <c r="AE8816" s="5">
        <v>0</v>
      </c>
      <c r="AF8816" s="2">
        <v>0</v>
      </c>
      <c r="AG8816" s="3">
        <f t="shared" si="965"/>
        <v>0</v>
      </c>
      <c r="AH8816" s="2" t="s">
        <v>50</v>
      </c>
      <c r="AI8816" s="3">
        <v>0</v>
      </c>
    </row>
    <row r="8817" spans="1:35" x14ac:dyDescent="0.3">
      <c r="A8817" s="2" t="s">
        <v>16434</v>
      </c>
      <c r="B8817" s="2" t="s">
        <v>4183</v>
      </c>
      <c r="C8817" s="2" t="s">
        <v>387</v>
      </c>
      <c r="D8817" s="2" t="s">
        <v>81</v>
      </c>
      <c r="E8817" s="2">
        <v>2020</v>
      </c>
      <c r="F8817" s="2" t="s">
        <v>92</v>
      </c>
      <c r="G8817" s="2" t="s">
        <v>93</v>
      </c>
      <c r="H8817" s="2" t="s">
        <v>94</v>
      </c>
      <c r="I8817" s="2" t="s">
        <v>58</v>
      </c>
      <c r="J8817" s="2" t="s">
        <v>191</v>
      </c>
      <c r="K8817" s="3">
        <v>5087834.5199999996</v>
      </c>
      <c r="L8817" s="3">
        <v>1591378.84</v>
      </c>
      <c r="M8817" s="3">
        <f t="shared" si="959"/>
        <v>3496455.6799999997</v>
      </c>
      <c r="N8817" s="3">
        <v>621959.30000000005</v>
      </c>
      <c r="O8817" s="3">
        <f t="shared" si="960"/>
        <v>2874496.38</v>
      </c>
      <c r="P8817" s="3">
        <v>2264760.2599999998</v>
      </c>
      <c r="Q8817" s="4">
        <f t="shared" si="961"/>
        <v>0.68721882880734886</v>
      </c>
      <c r="R8817" s="4">
        <f t="shared" si="962"/>
        <v>0.445132452932058</v>
      </c>
      <c r="S8817" s="3">
        <v>5363742.75</v>
      </c>
      <c r="T8817" s="3">
        <f t="shared" si="963"/>
        <v>-275908.23000000045</v>
      </c>
      <c r="U8817" s="4">
        <f t="shared" si="964"/>
        <v>-5.1439497168278704E-2</v>
      </c>
      <c r="V8817" s="2" t="s">
        <v>95</v>
      </c>
      <c r="W8817" s="2" t="s">
        <v>207</v>
      </c>
      <c r="X8817" s="2" t="s">
        <v>97</v>
      </c>
      <c r="Y8817" s="2">
        <v>1550</v>
      </c>
      <c r="Z8817" s="2" t="s">
        <v>6360</v>
      </c>
      <c r="AA8817" s="2" t="s">
        <v>148</v>
      </c>
      <c r="AB8817" s="2" t="s">
        <v>77</v>
      </c>
      <c r="AC8817" s="2">
        <v>5.96</v>
      </c>
      <c r="AD8817" s="3">
        <v>0</v>
      </c>
      <c r="AE8817" s="5">
        <v>0</v>
      </c>
      <c r="AF8817" s="2">
        <v>0</v>
      </c>
      <c r="AG8817" s="3">
        <f t="shared" si="965"/>
        <v>0</v>
      </c>
      <c r="AH8817" s="2" t="s">
        <v>50</v>
      </c>
      <c r="AI8817" s="3">
        <v>0</v>
      </c>
    </row>
    <row r="8818" spans="1:35" x14ac:dyDescent="0.3">
      <c r="A8818" s="2" t="s">
        <v>16435</v>
      </c>
      <c r="B8818" s="2" t="s">
        <v>9556</v>
      </c>
      <c r="C8818" s="2" t="s">
        <v>138</v>
      </c>
      <c r="D8818" s="2" t="s">
        <v>104</v>
      </c>
      <c r="E8818" s="2">
        <v>2024</v>
      </c>
      <c r="F8818" s="2" t="s">
        <v>92</v>
      </c>
      <c r="G8818" s="2" t="s">
        <v>114</v>
      </c>
      <c r="H8818" s="2" t="s">
        <v>115</v>
      </c>
      <c r="I8818" s="2" t="s">
        <v>55</v>
      </c>
      <c r="J8818" s="2" t="s">
        <v>84</v>
      </c>
      <c r="K8818" s="3">
        <v>6170276.9900000002</v>
      </c>
      <c r="L8818" s="3">
        <v>3020627.37</v>
      </c>
      <c r="M8818" s="3">
        <f t="shared" si="959"/>
        <v>3149649.62</v>
      </c>
      <c r="N8818" s="3">
        <v>557915.46</v>
      </c>
      <c r="O8818" s="3">
        <f t="shared" si="960"/>
        <v>2591734.16</v>
      </c>
      <c r="P8818" s="3">
        <v>1852080.07</v>
      </c>
      <c r="Q8818" s="4">
        <f t="shared" si="961"/>
        <v>0.51045514246840962</v>
      </c>
      <c r="R8818" s="4">
        <f t="shared" si="962"/>
        <v>0.30016157670095134</v>
      </c>
      <c r="S8818" s="3">
        <v>5321948.3899999997</v>
      </c>
      <c r="T8818" s="3">
        <f t="shared" si="963"/>
        <v>848328.60000000056</v>
      </c>
      <c r="U8818" s="4">
        <f t="shared" si="964"/>
        <v>0.15940188401563973</v>
      </c>
      <c r="V8818" s="2" t="s">
        <v>95</v>
      </c>
      <c r="W8818" s="2" t="s">
        <v>45</v>
      </c>
      <c r="X8818" s="2" t="s">
        <v>118</v>
      </c>
      <c r="Y8818" s="2">
        <v>3.75</v>
      </c>
      <c r="Z8818" s="2" t="s">
        <v>9219</v>
      </c>
      <c r="AA8818" s="2" t="s">
        <v>148</v>
      </c>
      <c r="AB8818" s="2" t="s">
        <v>149</v>
      </c>
      <c r="AC8818" s="2">
        <v>6.42</v>
      </c>
      <c r="AD8818" s="3">
        <v>0</v>
      </c>
      <c r="AE8818" s="5">
        <v>0</v>
      </c>
      <c r="AF8818" s="2">
        <v>0</v>
      </c>
      <c r="AG8818" s="3">
        <f t="shared" si="965"/>
        <v>0</v>
      </c>
      <c r="AH8818" s="2" t="s">
        <v>50</v>
      </c>
      <c r="AI8818" s="3">
        <v>0</v>
      </c>
    </row>
    <row r="8819" spans="1:35" x14ac:dyDescent="0.3">
      <c r="A8819" s="2" t="s">
        <v>16436</v>
      </c>
      <c r="B8819" s="2" t="s">
        <v>170</v>
      </c>
      <c r="C8819" s="2" t="s">
        <v>37</v>
      </c>
      <c r="D8819" s="2" t="s">
        <v>38</v>
      </c>
      <c r="E8819" s="2">
        <v>2022</v>
      </c>
      <c r="F8819" s="2" t="s">
        <v>39</v>
      </c>
      <c r="G8819" s="2" t="s">
        <v>114</v>
      </c>
      <c r="H8819" s="2" t="s">
        <v>115</v>
      </c>
      <c r="I8819" s="2" t="s">
        <v>39</v>
      </c>
      <c r="J8819" s="2" t="s">
        <v>487</v>
      </c>
      <c r="K8819" s="3">
        <v>2553611.2999999998</v>
      </c>
      <c r="L8819" s="3">
        <v>805104.76</v>
      </c>
      <c r="M8819" s="3">
        <f t="shared" si="959"/>
        <v>1748506.5399999998</v>
      </c>
      <c r="N8819" s="3">
        <v>456727.86</v>
      </c>
      <c r="O8819" s="3">
        <f t="shared" si="960"/>
        <v>1291778.6799999997</v>
      </c>
      <c r="P8819" s="3">
        <v>1018508.41</v>
      </c>
      <c r="Q8819" s="4">
        <f t="shared" si="961"/>
        <v>0.68471914265103695</v>
      </c>
      <c r="R8819" s="4">
        <f t="shared" si="962"/>
        <v>0.39885021263807852</v>
      </c>
      <c r="S8819" s="3">
        <v>2408293</v>
      </c>
      <c r="T8819" s="3">
        <f t="shared" si="963"/>
        <v>145318.29999999981</v>
      </c>
      <c r="U8819" s="4">
        <f t="shared" si="964"/>
        <v>6.034078909833638E-2</v>
      </c>
      <c r="V8819" s="2" t="s">
        <v>95</v>
      </c>
      <c r="W8819" s="2" t="s">
        <v>60</v>
      </c>
      <c r="X8819" s="2" t="s">
        <v>118</v>
      </c>
      <c r="Y8819" s="2">
        <v>3.75</v>
      </c>
      <c r="Z8819" s="2" t="s">
        <v>13192</v>
      </c>
      <c r="AA8819" s="2" t="s">
        <v>224</v>
      </c>
      <c r="AB8819" s="2" t="s">
        <v>77</v>
      </c>
      <c r="AC8819" s="2">
        <v>7.61</v>
      </c>
      <c r="AD8819" s="3">
        <v>0</v>
      </c>
      <c r="AE8819" s="5">
        <v>0</v>
      </c>
      <c r="AF8819" s="2">
        <v>0</v>
      </c>
      <c r="AG8819" s="3">
        <f t="shared" si="965"/>
        <v>0</v>
      </c>
      <c r="AH8819" s="2" t="s">
        <v>50</v>
      </c>
      <c r="AI8819" s="3">
        <v>0</v>
      </c>
    </row>
    <row r="8820" spans="1:35" x14ac:dyDescent="0.3">
      <c r="A8820" s="2" t="s">
        <v>16437</v>
      </c>
      <c r="B8820" s="2" t="s">
        <v>1124</v>
      </c>
      <c r="C8820" s="2" t="s">
        <v>333</v>
      </c>
      <c r="D8820" s="2" t="s">
        <v>54</v>
      </c>
      <c r="E8820" s="2">
        <v>2024</v>
      </c>
      <c r="F8820" s="2" t="s">
        <v>55</v>
      </c>
      <c r="G8820" s="2" t="s">
        <v>93</v>
      </c>
      <c r="H8820" s="2" t="s">
        <v>159</v>
      </c>
      <c r="I8820" s="2" t="s">
        <v>71</v>
      </c>
      <c r="J8820" s="2" t="s">
        <v>228</v>
      </c>
      <c r="K8820" s="3">
        <v>7840519.7199999997</v>
      </c>
      <c r="L8820" s="3">
        <v>3687256.91</v>
      </c>
      <c r="M8820" s="3">
        <f t="shared" si="959"/>
        <v>4153262.8099999996</v>
      </c>
      <c r="N8820" s="3">
        <v>929455.54</v>
      </c>
      <c r="O8820" s="3">
        <f t="shared" si="960"/>
        <v>3223807.2699999996</v>
      </c>
      <c r="P8820" s="3">
        <v>2305393.5099999998</v>
      </c>
      <c r="Q8820" s="4">
        <f t="shared" si="961"/>
        <v>0.5297177940137876</v>
      </c>
      <c r="R8820" s="4">
        <f t="shared" si="962"/>
        <v>0.29403580276946228</v>
      </c>
      <c r="S8820" s="3">
        <v>8708844.8900000006</v>
      </c>
      <c r="T8820" s="3">
        <f t="shared" si="963"/>
        <v>-868325.17000000086</v>
      </c>
      <c r="U8820" s="4">
        <f t="shared" si="964"/>
        <v>-9.9706124172341384E-2</v>
      </c>
      <c r="V8820" s="2" t="s">
        <v>95</v>
      </c>
      <c r="W8820" s="2" t="s">
        <v>117</v>
      </c>
      <c r="X8820" s="2" t="s">
        <v>160</v>
      </c>
      <c r="Y8820" s="2">
        <v>129.5</v>
      </c>
      <c r="Z8820" s="2" t="s">
        <v>9144</v>
      </c>
      <c r="AA8820" s="2" t="s">
        <v>148</v>
      </c>
      <c r="AB8820" s="2" t="s">
        <v>64</v>
      </c>
      <c r="AC8820" s="2">
        <v>3.53</v>
      </c>
      <c r="AD8820" s="3">
        <v>0</v>
      </c>
      <c r="AE8820" s="5">
        <v>0</v>
      </c>
      <c r="AF8820" s="2">
        <v>0</v>
      </c>
      <c r="AG8820" s="3">
        <f t="shared" si="965"/>
        <v>0</v>
      </c>
      <c r="AH8820" s="2" t="s">
        <v>50</v>
      </c>
      <c r="AI8820" s="3">
        <v>0</v>
      </c>
    </row>
    <row r="8821" spans="1:35" x14ac:dyDescent="0.3">
      <c r="A8821" s="2" t="s">
        <v>16438</v>
      </c>
      <c r="B8821" s="2" t="s">
        <v>1066</v>
      </c>
      <c r="C8821" s="2" t="s">
        <v>734</v>
      </c>
      <c r="D8821" s="2" t="s">
        <v>38</v>
      </c>
      <c r="E8821" s="2">
        <v>2024</v>
      </c>
      <c r="F8821" s="2" t="s">
        <v>92</v>
      </c>
      <c r="G8821" s="2" t="s">
        <v>93</v>
      </c>
      <c r="H8821" s="2" t="s">
        <v>94</v>
      </c>
      <c r="I8821" s="2" t="s">
        <v>58</v>
      </c>
      <c r="J8821" s="2" t="s">
        <v>59</v>
      </c>
      <c r="K8821" s="3">
        <v>1231327.98</v>
      </c>
      <c r="L8821" s="3">
        <v>445354.41</v>
      </c>
      <c r="M8821" s="3">
        <f t="shared" si="959"/>
        <v>785973.57000000007</v>
      </c>
      <c r="N8821" s="3">
        <v>240213.73</v>
      </c>
      <c r="O8821" s="3">
        <f t="shared" si="960"/>
        <v>545759.84000000008</v>
      </c>
      <c r="P8821" s="3">
        <v>426241.78</v>
      </c>
      <c r="Q8821" s="4">
        <f t="shared" si="961"/>
        <v>0.63831374155893061</v>
      </c>
      <c r="R8821" s="4">
        <f t="shared" si="962"/>
        <v>0.34616429328601794</v>
      </c>
      <c r="S8821" s="3">
        <v>1476350.97</v>
      </c>
      <c r="T8821" s="3">
        <f t="shared" si="963"/>
        <v>-245022.99</v>
      </c>
      <c r="U8821" s="4">
        <f t="shared" si="964"/>
        <v>-0.1659652717944162</v>
      </c>
      <c r="V8821" s="2" t="s">
        <v>85</v>
      </c>
      <c r="W8821" s="2" t="s">
        <v>96</v>
      </c>
      <c r="X8821" s="2" t="s">
        <v>97</v>
      </c>
      <c r="Y8821" s="2">
        <v>1550</v>
      </c>
      <c r="Z8821" s="2" t="s">
        <v>6507</v>
      </c>
      <c r="AA8821" s="2" t="s">
        <v>76</v>
      </c>
      <c r="AB8821" s="2" t="s">
        <v>110</v>
      </c>
      <c r="AC8821" s="2">
        <v>6.57</v>
      </c>
      <c r="AD8821" s="3">
        <v>0</v>
      </c>
      <c r="AE8821" s="5">
        <v>0</v>
      </c>
      <c r="AF8821" s="2">
        <v>0</v>
      </c>
      <c r="AG8821" s="3">
        <f t="shared" si="965"/>
        <v>0</v>
      </c>
      <c r="AH8821" s="2" t="s">
        <v>50</v>
      </c>
      <c r="AI8821" s="3">
        <v>0</v>
      </c>
    </row>
    <row r="8822" spans="1:35" x14ac:dyDescent="0.3">
      <c r="A8822" s="2" t="s">
        <v>16439</v>
      </c>
      <c r="B8822" s="2" t="s">
        <v>4042</v>
      </c>
      <c r="C8822" s="2" t="s">
        <v>201</v>
      </c>
      <c r="D8822" s="2" t="s">
        <v>54</v>
      </c>
      <c r="E8822" s="2">
        <v>2020</v>
      </c>
      <c r="F8822" s="2" t="s">
        <v>82</v>
      </c>
      <c r="G8822" s="2" t="s">
        <v>69</v>
      </c>
      <c r="H8822" s="2" t="s">
        <v>70</v>
      </c>
      <c r="I8822" s="2" t="s">
        <v>55</v>
      </c>
      <c r="J8822" s="2" t="s">
        <v>540</v>
      </c>
      <c r="K8822" s="3">
        <v>8945246.5299999993</v>
      </c>
      <c r="L8822" s="3">
        <v>2520504.46</v>
      </c>
      <c r="M8822" s="3">
        <f t="shared" si="959"/>
        <v>6424742.0699999994</v>
      </c>
      <c r="N8822" s="3">
        <v>785224.6</v>
      </c>
      <c r="O8822" s="3">
        <f t="shared" si="960"/>
        <v>5639517.4699999997</v>
      </c>
      <c r="P8822" s="3">
        <v>3992777.33</v>
      </c>
      <c r="Q8822" s="4">
        <f t="shared" si="961"/>
        <v>0.71822973782255273</v>
      </c>
      <c r="R8822" s="4">
        <f t="shared" si="962"/>
        <v>0.44635743873679468</v>
      </c>
      <c r="S8822" s="3">
        <v>8355098.5199999996</v>
      </c>
      <c r="T8822" s="3">
        <f t="shared" si="963"/>
        <v>590148.00999999978</v>
      </c>
      <c r="U8822" s="4">
        <f t="shared" si="964"/>
        <v>7.0633279618107933E-2</v>
      </c>
      <c r="V8822" s="2" t="s">
        <v>107</v>
      </c>
      <c r="W8822" s="2" t="s">
        <v>207</v>
      </c>
      <c r="X8822" s="2" t="s">
        <v>74</v>
      </c>
      <c r="Y8822" s="2">
        <v>1.36</v>
      </c>
      <c r="Z8822" s="2" t="s">
        <v>4731</v>
      </c>
      <c r="AA8822" s="2" t="s">
        <v>109</v>
      </c>
      <c r="AB8822" s="2" t="s">
        <v>49</v>
      </c>
      <c r="AC8822" s="2">
        <v>7.52</v>
      </c>
      <c r="AD8822" s="3">
        <v>0</v>
      </c>
      <c r="AE8822" s="5">
        <v>0</v>
      </c>
      <c r="AF8822" s="2">
        <v>0</v>
      </c>
      <c r="AG8822" s="3">
        <f t="shared" si="965"/>
        <v>0</v>
      </c>
      <c r="AH8822" s="2" t="s">
        <v>230</v>
      </c>
      <c r="AI8822" s="3">
        <v>0</v>
      </c>
    </row>
    <row r="8823" spans="1:35" x14ac:dyDescent="0.3">
      <c r="A8823" s="2" t="s">
        <v>16440</v>
      </c>
      <c r="B8823" s="2" t="s">
        <v>1280</v>
      </c>
      <c r="C8823" s="2" t="s">
        <v>287</v>
      </c>
      <c r="D8823" s="2" t="s">
        <v>104</v>
      </c>
      <c r="E8823" s="2">
        <v>2021</v>
      </c>
      <c r="F8823" s="2" t="s">
        <v>39</v>
      </c>
      <c r="G8823" s="2" t="s">
        <v>56</v>
      </c>
      <c r="H8823" s="2" t="s">
        <v>57</v>
      </c>
      <c r="I8823" s="2" t="s">
        <v>39</v>
      </c>
      <c r="J8823" s="2" t="s">
        <v>487</v>
      </c>
      <c r="K8823" s="3">
        <v>9064609.9100000001</v>
      </c>
      <c r="L8823" s="3">
        <v>2886678.3</v>
      </c>
      <c r="M8823" s="3">
        <f t="shared" si="959"/>
        <v>6177931.6100000003</v>
      </c>
      <c r="N8823" s="3">
        <v>1948708.66</v>
      </c>
      <c r="O8823" s="3">
        <f t="shared" si="960"/>
        <v>4229222.95</v>
      </c>
      <c r="P8823" s="3">
        <v>3181120.2</v>
      </c>
      <c r="Q8823" s="4">
        <f t="shared" si="961"/>
        <v>0.68154412284025145</v>
      </c>
      <c r="R8823" s="4">
        <f t="shared" si="962"/>
        <v>0.35093845533171986</v>
      </c>
      <c r="S8823" s="3">
        <v>7929890.6200000001</v>
      </c>
      <c r="T8823" s="3">
        <f t="shared" si="963"/>
        <v>1134719.29</v>
      </c>
      <c r="U8823" s="4">
        <f t="shared" si="964"/>
        <v>0.14309393967403802</v>
      </c>
      <c r="V8823" s="2" t="s">
        <v>133</v>
      </c>
      <c r="W8823" s="2" t="s">
        <v>134</v>
      </c>
      <c r="X8823" s="2" t="s">
        <v>61</v>
      </c>
      <c r="Y8823" s="2">
        <v>1.53</v>
      </c>
      <c r="Z8823" s="2" t="s">
        <v>16441</v>
      </c>
      <c r="AA8823" s="2" t="s">
        <v>48</v>
      </c>
      <c r="AB8823" s="2" t="s">
        <v>142</v>
      </c>
      <c r="AC8823" s="2">
        <v>2.61</v>
      </c>
      <c r="AD8823" s="3">
        <v>0</v>
      </c>
      <c r="AE8823" s="5">
        <v>0</v>
      </c>
      <c r="AF8823" s="2">
        <v>0</v>
      </c>
      <c r="AG8823" s="3">
        <f t="shared" si="965"/>
        <v>0</v>
      </c>
      <c r="AH8823" s="2" t="s">
        <v>50</v>
      </c>
      <c r="AI8823" s="3">
        <v>0</v>
      </c>
    </row>
    <row r="8824" spans="1:35" x14ac:dyDescent="0.3">
      <c r="A8824" s="2" t="s">
        <v>16442</v>
      </c>
      <c r="B8824" s="2" t="s">
        <v>4829</v>
      </c>
      <c r="C8824" s="2" t="s">
        <v>292</v>
      </c>
      <c r="D8824" s="2" t="s">
        <v>81</v>
      </c>
      <c r="E8824" s="2">
        <v>2022</v>
      </c>
      <c r="F8824" s="2" t="s">
        <v>39</v>
      </c>
      <c r="G8824" s="2" t="s">
        <v>69</v>
      </c>
      <c r="H8824" s="2" t="s">
        <v>272</v>
      </c>
      <c r="I8824" s="2" t="s">
        <v>58</v>
      </c>
      <c r="J8824" s="2" t="s">
        <v>59</v>
      </c>
      <c r="K8824" s="3">
        <v>3712649.32</v>
      </c>
      <c r="L8824" s="3">
        <v>2143078.08</v>
      </c>
      <c r="M8824" s="3">
        <f t="shared" si="959"/>
        <v>1569571.2399999998</v>
      </c>
      <c r="N8824" s="3">
        <v>737441.48</v>
      </c>
      <c r="O8824" s="3">
        <f t="shared" si="960"/>
        <v>832129.75999999978</v>
      </c>
      <c r="P8824" s="3">
        <v>609557.16</v>
      </c>
      <c r="Q8824" s="4">
        <f t="shared" si="961"/>
        <v>0.42276312808342476</v>
      </c>
      <c r="R8824" s="4">
        <f t="shared" si="962"/>
        <v>0.16418387718881031</v>
      </c>
      <c r="S8824" s="3">
        <v>3148108.84</v>
      </c>
      <c r="T8824" s="3">
        <f t="shared" si="963"/>
        <v>564540.48</v>
      </c>
      <c r="U8824" s="4">
        <f t="shared" si="964"/>
        <v>0.17932686215512167</v>
      </c>
      <c r="V8824" s="2" t="s">
        <v>124</v>
      </c>
      <c r="W8824" s="2" t="s">
        <v>134</v>
      </c>
      <c r="X8824" s="2" t="s">
        <v>274</v>
      </c>
      <c r="Y8824" s="2">
        <v>1</v>
      </c>
      <c r="Z8824" s="2" t="s">
        <v>9628</v>
      </c>
      <c r="AA8824" s="2" t="s">
        <v>141</v>
      </c>
      <c r="AB8824" s="2" t="s">
        <v>49</v>
      </c>
      <c r="AC8824" s="2">
        <v>7.78</v>
      </c>
      <c r="AD8824" s="3">
        <v>0</v>
      </c>
      <c r="AE8824" s="5">
        <v>0</v>
      </c>
      <c r="AF8824" s="2">
        <v>0</v>
      </c>
      <c r="AG8824" s="3">
        <f t="shared" si="965"/>
        <v>0</v>
      </c>
      <c r="AH8824" s="2" t="s">
        <v>50</v>
      </c>
      <c r="AI8824" s="3">
        <v>0</v>
      </c>
    </row>
    <row r="8825" spans="1:35" x14ac:dyDescent="0.3">
      <c r="A8825" s="2" t="s">
        <v>16443</v>
      </c>
      <c r="B8825" s="2" t="s">
        <v>2281</v>
      </c>
      <c r="C8825" s="2" t="s">
        <v>377</v>
      </c>
      <c r="D8825" s="2" t="s">
        <v>81</v>
      </c>
      <c r="E8825" s="2">
        <v>2023</v>
      </c>
      <c r="F8825" s="2" t="s">
        <v>68</v>
      </c>
      <c r="G8825" s="2" t="s">
        <v>114</v>
      </c>
      <c r="H8825" s="2" t="s">
        <v>115</v>
      </c>
      <c r="I8825" s="2" t="s">
        <v>55</v>
      </c>
      <c r="J8825" s="2" t="s">
        <v>540</v>
      </c>
      <c r="K8825" s="3">
        <v>1198247.04</v>
      </c>
      <c r="L8825" s="3">
        <v>529772.18000000005</v>
      </c>
      <c r="M8825" s="3">
        <f t="shared" si="959"/>
        <v>668474.86</v>
      </c>
      <c r="N8825" s="3">
        <v>248550.43</v>
      </c>
      <c r="O8825" s="3">
        <f t="shared" si="960"/>
        <v>419924.43</v>
      </c>
      <c r="P8825" s="3">
        <v>299599.64</v>
      </c>
      <c r="Q8825" s="4">
        <f t="shared" si="961"/>
        <v>0.55787733053778288</v>
      </c>
      <c r="R8825" s="4">
        <f t="shared" si="962"/>
        <v>0.25003161284671316</v>
      </c>
      <c r="S8825" s="3">
        <v>1125046.58</v>
      </c>
      <c r="T8825" s="3">
        <f t="shared" si="963"/>
        <v>73200.459999999963</v>
      </c>
      <c r="U8825" s="4">
        <f t="shared" si="964"/>
        <v>6.5064381600982213E-2</v>
      </c>
      <c r="V8825" s="2" t="s">
        <v>73</v>
      </c>
      <c r="W8825" s="2" t="s">
        <v>134</v>
      </c>
      <c r="X8825" s="2" t="s">
        <v>118</v>
      </c>
      <c r="Y8825" s="2">
        <v>3.75</v>
      </c>
      <c r="Z8825" s="2" t="s">
        <v>13277</v>
      </c>
      <c r="AA8825" s="2" t="s">
        <v>148</v>
      </c>
      <c r="AB8825" s="2" t="s">
        <v>149</v>
      </c>
      <c r="AC8825" s="2">
        <v>7.64</v>
      </c>
      <c r="AD8825" s="3">
        <v>0</v>
      </c>
      <c r="AE8825" s="5">
        <v>0</v>
      </c>
      <c r="AF8825" s="2">
        <v>0</v>
      </c>
      <c r="AG8825" s="3">
        <f t="shared" si="965"/>
        <v>0</v>
      </c>
      <c r="AH8825" s="2" t="s">
        <v>50</v>
      </c>
      <c r="AI8825" s="3">
        <v>0</v>
      </c>
    </row>
    <row r="8826" spans="1:35" x14ac:dyDescent="0.3">
      <c r="A8826" s="2" t="s">
        <v>16444</v>
      </c>
      <c r="B8826" s="2" t="s">
        <v>562</v>
      </c>
      <c r="C8826" s="2" t="s">
        <v>185</v>
      </c>
      <c r="D8826" s="2" t="s">
        <v>104</v>
      </c>
      <c r="E8826" s="2">
        <v>2024</v>
      </c>
      <c r="F8826" s="2" t="s">
        <v>92</v>
      </c>
      <c r="G8826" s="2" t="s">
        <v>114</v>
      </c>
      <c r="H8826" s="2" t="s">
        <v>234</v>
      </c>
      <c r="I8826" s="2" t="s">
        <v>42</v>
      </c>
      <c r="J8826" s="2" t="s">
        <v>146</v>
      </c>
      <c r="K8826" s="3">
        <v>2132524.2400000002</v>
      </c>
      <c r="L8826" s="3">
        <v>759052.38</v>
      </c>
      <c r="M8826" s="3">
        <f t="shared" si="959"/>
        <v>1373471.8600000003</v>
      </c>
      <c r="N8826" s="3">
        <v>306040.18</v>
      </c>
      <c r="O8826" s="3">
        <f t="shared" si="960"/>
        <v>1067431.6800000004</v>
      </c>
      <c r="P8826" s="3">
        <v>797723.6</v>
      </c>
      <c r="Q8826" s="4">
        <f t="shared" si="961"/>
        <v>0.64405920187805232</v>
      </c>
      <c r="R8826" s="4">
        <f t="shared" si="962"/>
        <v>0.37407481004764565</v>
      </c>
      <c r="S8826" s="3">
        <v>1864849.13</v>
      </c>
      <c r="T8826" s="3">
        <f t="shared" si="963"/>
        <v>267675.11000000034</v>
      </c>
      <c r="U8826" s="4">
        <f t="shared" si="964"/>
        <v>0.14353713965054124</v>
      </c>
      <c r="V8826" s="2" t="s">
        <v>44</v>
      </c>
      <c r="W8826" s="2" t="s">
        <v>60</v>
      </c>
      <c r="X8826" s="2" t="s">
        <v>236</v>
      </c>
      <c r="Y8826" s="2">
        <v>3.67</v>
      </c>
      <c r="Z8826" s="2" t="s">
        <v>7448</v>
      </c>
      <c r="AA8826" s="2" t="s">
        <v>109</v>
      </c>
      <c r="AB8826" s="2" t="s">
        <v>142</v>
      </c>
      <c r="AC8826" s="2">
        <v>9.08</v>
      </c>
      <c r="AD8826" s="3">
        <v>0</v>
      </c>
      <c r="AE8826" s="5">
        <v>0</v>
      </c>
      <c r="AF8826" s="2">
        <v>0</v>
      </c>
      <c r="AG8826" s="3">
        <f t="shared" si="965"/>
        <v>0</v>
      </c>
      <c r="AH8826" s="2" t="s">
        <v>50</v>
      </c>
      <c r="AI8826" s="3">
        <v>0</v>
      </c>
    </row>
    <row r="8827" spans="1:35" x14ac:dyDescent="0.3">
      <c r="A8827" s="2" t="s">
        <v>16445</v>
      </c>
      <c r="B8827" s="2" t="s">
        <v>6103</v>
      </c>
      <c r="C8827" s="2" t="s">
        <v>304</v>
      </c>
      <c r="D8827" s="2" t="s">
        <v>104</v>
      </c>
      <c r="E8827" s="2">
        <v>2022</v>
      </c>
      <c r="F8827" s="2" t="s">
        <v>105</v>
      </c>
      <c r="G8827" s="2" t="s">
        <v>93</v>
      </c>
      <c r="H8827" s="2" t="s">
        <v>159</v>
      </c>
      <c r="I8827" s="2" t="s">
        <v>39</v>
      </c>
      <c r="J8827" s="2" t="s">
        <v>566</v>
      </c>
      <c r="K8827" s="3">
        <v>9186468.6500000004</v>
      </c>
      <c r="L8827" s="3">
        <v>4541996.12</v>
      </c>
      <c r="M8827" s="3">
        <f t="shared" si="959"/>
        <v>4644472.53</v>
      </c>
      <c r="N8827" s="3">
        <v>1026019.72</v>
      </c>
      <c r="O8827" s="3">
        <f t="shared" si="960"/>
        <v>3618452.8100000005</v>
      </c>
      <c r="P8827" s="3">
        <v>2576128.0699999998</v>
      </c>
      <c r="Q8827" s="4">
        <f t="shared" si="961"/>
        <v>0.5055775735978808</v>
      </c>
      <c r="R8827" s="4">
        <f t="shared" si="962"/>
        <v>0.28042637145449789</v>
      </c>
      <c r="S8827" s="3">
        <v>7870432.5099999998</v>
      </c>
      <c r="T8827" s="3">
        <f t="shared" si="963"/>
        <v>1316036.1400000006</v>
      </c>
      <c r="U8827" s="4">
        <f t="shared" si="964"/>
        <v>0.16721268346153453</v>
      </c>
      <c r="V8827" s="2" t="s">
        <v>73</v>
      </c>
      <c r="W8827" s="2" t="s">
        <v>125</v>
      </c>
      <c r="X8827" s="2" t="s">
        <v>160</v>
      </c>
      <c r="Y8827" s="2">
        <v>129.5</v>
      </c>
      <c r="Z8827" s="2" t="s">
        <v>3929</v>
      </c>
      <c r="AA8827" s="2" t="s">
        <v>141</v>
      </c>
      <c r="AB8827" s="2" t="s">
        <v>64</v>
      </c>
      <c r="AC8827" s="2">
        <v>1.99</v>
      </c>
      <c r="AD8827" s="3">
        <v>0</v>
      </c>
      <c r="AE8827" s="5">
        <v>0</v>
      </c>
      <c r="AF8827" s="2">
        <v>0</v>
      </c>
      <c r="AG8827" s="3">
        <f t="shared" si="965"/>
        <v>0</v>
      </c>
      <c r="AH8827" s="2" t="s">
        <v>50</v>
      </c>
      <c r="AI8827" s="3">
        <v>0</v>
      </c>
    </row>
    <row r="8828" spans="1:35" x14ac:dyDescent="0.3">
      <c r="A8828" s="2" t="s">
        <v>16446</v>
      </c>
      <c r="B8828" s="2" t="s">
        <v>1561</v>
      </c>
      <c r="C8828" s="2" t="s">
        <v>337</v>
      </c>
      <c r="D8828" s="2" t="s">
        <v>38</v>
      </c>
      <c r="E8828" s="2">
        <v>2024</v>
      </c>
      <c r="F8828" s="2" t="s">
        <v>82</v>
      </c>
      <c r="G8828" s="2" t="s">
        <v>93</v>
      </c>
      <c r="H8828" s="2" t="s">
        <v>221</v>
      </c>
      <c r="I8828" s="2" t="s">
        <v>71</v>
      </c>
      <c r="J8828" s="2" t="s">
        <v>293</v>
      </c>
      <c r="K8828" s="3">
        <v>5763657.7400000002</v>
      </c>
      <c r="L8828" s="3">
        <v>2032982.54</v>
      </c>
      <c r="M8828" s="3">
        <f t="shared" si="959"/>
        <v>3730675.2</v>
      </c>
      <c r="N8828" s="3">
        <v>594738.22</v>
      </c>
      <c r="O8828" s="3">
        <f t="shared" si="960"/>
        <v>3135936.9800000004</v>
      </c>
      <c r="P8828" s="3">
        <v>2307497.48</v>
      </c>
      <c r="Q8828" s="4">
        <f t="shared" si="961"/>
        <v>0.64727563090864593</v>
      </c>
      <c r="R8828" s="4">
        <f t="shared" si="962"/>
        <v>0.40035296752371002</v>
      </c>
      <c r="S8828" s="3">
        <v>6140350.1799999997</v>
      </c>
      <c r="T8828" s="3">
        <f t="shared" si="963"/>
        <v>-376692.43999999948</v>
      </c>
      <c r="U8828" s="4">
        <f t="shared" si="964"/>
        <v>-6.1347061479806272E-2</v>
      </c>
      <c r="V8828" s="2" t="s">
        <v>95</v>
      </c>
      <c r="W8828" s="2" t="s">
        <v>60</v>
      </c>
      <c r="X8828" s="2" t="s">
        <v>222</v>
      </c>
      <c r="Y8828" s="2">
        <v>18.899999999999999</v>
      </c>
      <c r="Z8828" s="2" t="s">
        <v>16447</v>
      </c>
      <c r="AA8828" s="2" t="s">
        <v>99</v>
      </c>
      <c r="AB8828" s="2" t="s">
        <v>306</v>
      </c>
      <c r="AC8828" s="2">
        <v>7.17</v>
      </c>
      <c r="AD8828" s="3">
        <v>0</v>
      </c>
      <c r="AE8828" s="5">
        <v>0</v>
      </c>
      <c r="AF8828" s="2">
        <v>0</v>
      </c>
      <c r="AG8828" s="3">
        <f t="shared" si="965"/>
        <v>0</v>
      </c>
      <c r="AH8828" s="2" t="s">
        <v>50</v>
      </c>
      <c r="AI8828" s="3">
        <v>0</v>
      </c>
    </row>
    <row r="8829" spans="1:35" x14ac:dyDescent="0.3">
      <c r="A8829" s="2" t="s">
        <v>16448</v>
      </c>
      <c r="B8829" s="2" t="s">
        <v>6742</v>
      </c>
      <c r="C8829" s="2" t="s">
        <v>216</v>
      </c>
      <c r="D8829" s="2" t="s">
        <v>38</v>
      </c>
      <c r="E8829" s="2">
        <v>2024</v>
      </c>
      <c r="F8829" s="2" t="s">
        <v>92</v>
      </c>
      <c r="G8829" s="2" t="s">
        <v>93</v>
      </c>
      <c r="H8829" s="2" t="s">
        <v>221</v>
      </c>
      <c r="I8829" s="2" t="s">
        <v>42</v>
      </c>
      <c r="J8829" s="2" t="s">
        <v>146</v>
      </c>
      <c r="K8829" s="3">
        <v>5740981.8499999996</v>
      </c>
      <c r="L8829" s="3">
        <v>2027519.86</v>
      </c>
      <c r="M8829" s="3">
        <f t="shared" si="959"/>
        <v>3713461.9899999993</v>
      </c>
      <c r="N8829" s="3">
        <v>759023.26</v>
      </c>
      <c r="O8829" s="3">
        <f t="shared" si="960"/>
        <v>2954438.7299999995</v>
      </c>
      <c r="P8829" s="3">
        <v>2211064.91</v>
      </c>
      <c r="Q8829" s="4">
        <f t="shared" si="961"/>
        <v>0.64683395402129684</v>
      </c>
      <c r="R8829" s="4">
        <f t="shared" si="962"/>
        <v>0.38513706675453091</v>
      </c>
      <c r="S8829" s="3">
        <v>6635648.6299999999</v>
      </c>
      <c r="T8829" s="3">
        <f t="shared" si="963"/>
        <v>-894666.78000000026</v>
      </c>
      <c r="U8829" s="4">
        <f t="shared" si="964"/>
        <v>-0.13482732885451174</v>
      </c>
      <c r="V8829" s="2" t="s">
        <v>124</v>
      </c>
      <c r="W8829" s="2" t="s">
        <v>117</v>
      </c>
      <c r="X8829" s="2" t="s">
        <v>222</v>
      </c>
      <c r="Y8829" s="2">
        <v>18.899999999999999</v>
      </c>
      <c r="Z8829" s="2" t="s">
        <v>16449</v>
      </c>
      <c r="AA8829" s="2" t="s">
        <v>109</v>
      </c>
      <c r="AB8829" s="2" t="s">
        <v>149</v>
      </c>
      <c r="AC8829" s="2">
        <v>7.79</v>
      </c>
      <c r="AD8829" s="3">
        <v>0</v>
      </c>
      <c r="AE8829" s="5">
        <v>0</v>
      </c>
      <c r="AF8829" s="2">
        <v>0</v>
      </c>
      <c r="AG8829" s="3">
        <f t="shared" si="965"/>
        <v>0</v>
      </c>
      <c r="AH8829" s="2" t="s">
        <v>50</v>
      </c>
      <c r="AI8829" s="3">
        <v>0</v>
      </c>
    </row>
    <row r="8830" spans="1:35" x14ac:dyDescent="0.3">
      <c r="A8830" s="2" t="s">
        <v>16450</v>
      </c>
      <c r="B8830" s="2" t="s">
        <v>2432</v>
      </c>
      <c r="C8830" s="2" t="s">
        <v>435</v>
      </c>
      <c r="D8830" s="2" t="s">
        <v>81</v>
      </c>
      <c r="E8830" s="2">
        <v>2021</v>
      </c>
      <c r="F8830" s="2" t="s">
        <v>39</v>
      </c>
      <c r="G8830" s="2" t="s">
        <v>93</v>
      </c>
      <c r="H8830" s="2" t="s">
        <v>221</v>
      </c>
      <c r="I8830" s="2" t="s">
        <v>131</v>
      </c>
      <c r="J8830" s="2" t="s">
        <v>463</v>
      </c>
      <c r="K8830" s="3">
        <v>7209494.8399999999</v>
      </c>
      <c r="L8830" s="3">
        <v>2186750.96</v>
      </c>
      <c r="M8830" s="3">
        <f t="shared" si="959"/>
        <v>5022743.88</v>
      </c>
      <c r="N8830" s="3">
        <v>1008963.92</v>
      </c>
      <c r="O8830" s="3">
        <f t="shared" si="960"/>
        <v>4013779.96</v>
      </c>
      <c r="P8830" s="3">
        <v>3124474.38</v>
      </c>
      <c r="Q8830" s="4">
        <f t="shared" si="961"/>
        <v>0.69668457935951589</v>
      </c>
      <c r="R8830" s="4">
        <f t="shared" si="962"/>
        <v>0.43338326045601278</v>
      </c>
      <c r="S8830" s="3">
        <v>8584310.6099999994</v>
      </c>
      <c r="T8830" s="3">
        <f t="shared" si="963"/>
        <v>-1374815.7699999996</v>
      </c>
      <c r="U8830" s="4">
        <f t="shared" si="964"/>
        <v>-0.16015447628356491</v>
      </c>
      <c r="V8830" s="2" t="s">
        <v>44</v>
      </c>
      <c r="W8830" s="2" t="s">
        <v>45</v>
      </c>
      <c r="X8830" s="2" t="s">
        <v>222</v>
      </c>
      <c r="Y8830" s="2">
        <v>18.899999999999999</v>
      </c>
      <c r="Z8830" s="2" t="s">
        <v>15988</v>
      </c>
      <c r="AA8830" s="2" t="s">
        <v>224</v>
      </c>
      <c r="AB8830" s="2" t="s">
        <v>209</v>
      </c>
      <c r="AC8830" s="2">
        <v>7.24</v>
      </c>
      <c r="AD8830" s="3">
        <v>0</v>
      </c>
      <c r="AE8830" s="5">
        <v>0</v>
      </c>
      <c r="AF8830" s="2">
        <v>0</v>
      </c>
      <c r="AG8830" s="3">
        <f t="shared" si="965"/>
        <v>0</v>
      </c>
      <c r="AH8830" s="2" t="s">
        <v>50</v>
      </c>
      <c r="AI8830" s="3">
        <v>0</v>
      </c>
    </row>
    <row r="8831" spans="1:35" x14ac:dyDescent="0.3">
      <c r="A8831" s="2" t="s">
        <v>16451</v>
      </c>
      <c r="B8831" s="2" t="s">
        <v>151</v>
      </c>
      <c r="C8831" s="2" t="s">
        <v>152</v>
      </c>
      <c r="D8831" s="2" t="s">
        <v>38</v>
      </c>
      <c r="E8831" s="2">
        <v>2022</v>
      </c>
      <c r="F8831" s="2" t="s">
        <v>58</v>
      </c>
      <c r="G8831" s="2" t="s">
        <v>93</v>
      </c>
      <c r="H8831" s="2" t="s">
        <v>221</v>
      </c>
      <c r="I8831" s="2" t="s">
        <v>178</v>
      </c>
      <c r="J8831" s="2" t="s">
        <v>206</v>
      </c>
      <c r="K8831" s="3">
        <v>2145283.63</v>
      </c>
      <c r="L8831" s="3">
        <v>665752.17000000004</v>
      </c>
      <c r="M8831" s="3">
        <f t="shared" si="959"/>
        <v>1479531.46</v>
      </c>
      <c r="N8831" s="3">
        <v>452832.21</v>
      </c>
      <c r="O8831" s="3">
        <f t="shared" si="960"/>
        <v>1026699.25</v>
      </c>
      <c r="P8831" s="3">
        <v>790426.35</v>
      </c>
      <c r="Q8831" s="4">
        <f t="shared" si="961"/>
        <v>0.68966706281164325</v>
      </c>
      <c r="R8831" s="4">
        <f t="shared" si="962"/>
        <v>0.36844841350884683</v>
      </c>
      <c r="S8831" s="3">
        <v>2052544.71</v>
      </c>
      <c r="T8831" s="3">
        <f t="shared" si="963"/>
        <v>92738.919999999925</v>
      </c>
      <c r="U8831" s="4">
        <f t="shared" si="964"/>
        <v>4.5182411641595824E-2</v>
      </c>
      <c r="V8831" s="2" t="s">
        <v>73</v>
      </c>
      <c r="W8831" s="2" t="s">
        <v>45</v>
      </c>
      <c r="X8831" s="2" t="s">
        <v>222</v>
      </c>
      <c r="Y8831" s="2">
        <v>18.899999999999999</v>
      </c>
      <c r="Z8831" s="2" t="s">
        <v>12733</v>
      </c>
      <c r="AA8831" s="2" t="s">
        <v>99</v>
      </c>
      <c r="AB8831" s="2" t="s">
        <v>77</v>
      </c>
      <c r="AC8831" s="2">
        <v>4.01</v>
      </c>
      <c r="AD8831" s="3">
        <v>707359.74</v>
      </c>
      <c r="AE8831" s="5">
        <v>7.29</v>
      </c>
      <c r="AF8831" s="2">
        <v>240</v>
      </c>
      <c r="AG8831" s="3">
        <f t="shared" si="965"/>
        <v>5607.957717381536</v>
      </c>
      <c r="AH8831" s="2" t="s">
        <v>50</v>
      </c>
      <c r="AI8831" s="3">
        <v>0</v>
      </c>
    </row>
    <row r="8832" spans="1:35" x14ac:dyDescent="0.3">
      <c r="A8832" s="2" t="s">
        <v>16452</v>
      </c>
      <c r="B8832" s="2" t="s">
        <v>1012</v>
      </c>
      <c r="C8832" s="2" t="s">
        <v>185</v>
      </c>
      <c r="D8832" s="2" t="s">
        <v>104</v>
      </c>
      <c r="E8832" s="2">
        <v>2024</v>
      </c>
      <c r="F8832" s="2" t="s">
        <v>55</v>
      </c>
      <c r="G8832" s="2" t="s">
        <v>93</v>
      </c>
      <c r="H8832" s="2" t="s">
        <v>94</v>
      </c>
      <c r="I8832" s="2" t="s">
        <v>71</v>
      </c>
      <c r="J8832" s="2" t="s">
        <v>172</v>
      </c>
      <c r="K8832" s="3">
        <v>7271813.8600000003</v>
      </c>
      <c r="L8832" s="3">
        <v>3844230.35</v>
      </c>
      <c r="M8832" s="3">
        <f t="shared" si="959"/>
        <v>3427583.5100000002</v>
      </c>
      <c r="N8832" s="3">
        <v>1456960.91</v>
      </c>
      <c r="O8832" s="3">
        <f t="shared" si="960"/>
        <v>1970622.6000000003</v>
      </c>
      <c r="P8832" s="3">
        <v>1511609.98</v>
      </c>
      <c r="Q8832" s="4">
        <f t="shared" si="961"/>
        <v>0.47135193171735013</v>
      </c>
      <c r="R8832" s="4">
        <f t="shared" si="962"/>
        <v>0.2078724798382009</v>
      </c>
      <c r="S8832" s="3">
        <v>6052947.8600000003</v>
      </c>
      <c r="T8832" s="3">
        <f t="shared" si="963"/>
        <v>1218866</v>
      </c>
      <c r="U8832" s="4">
        <f t="shared" si="964"/>
        <v>0.20136733839303217</v>
      </c>
      <c r="V8832" s="2" t="s">
        <v>95</v>
      </c>
      <c r="W8832" s="2" t="s">
        <v>117</v>
      </c>
      <c r="X8832" s="2" t="s">
        <v>97</v>
      </c>
      <c r="Y8832" s="2">
        <v>1550</v>
      </c>
      <c r="Z8832" s="2" t="s">
        <v>9461</v>
      </c>
      <c r="AA8832" s="2" t="s">
        <v>109</v>
      </c>
      <c r="AB8832" s="2" t="s">
        <v>142</v>
      </c>
      <c r="AC8832" s="2">
        <v>4.8</v>
      </c>
      <c r="AD8832" s="3">
        <v>0</v>
      </c>
      <c r="AE8832" s="5">
        <v>0</v>
      </c>
      <c r="AF8832" s="2">
        <v>0</v>
      </c>
      <c r="AG8832" s="3">
        <f t="shared" si="965"/>
        <v>0</v>
      </c>
      <c r="AH8832" s="2" t="s">
        <v>50</v>
      </c>
      <c r="AI8832" s="3">
        <v>0</v>
      </c>
    </row>
    <row r="8833" spans="1:35" x14ac:dyDescent="0.3">
      <c r="A8833" s="2" t="s">
        <v>16453</v>
      </c>
      <c r="B8833" s="2" t="s">
        <v>2703</v>
      </c>
      <c r="C8833" s="2" t="s">
        <v>80</v>
      </c>
      <c r="D8833" s="2" t="s">
        <v>81</v>
      </c>
      <c r="E8833" s="2">
        <v>2020</v>
      </c>
      <c r="F8833" s="2" t="s">
        <v>92</v>
      </c>
      <c r="G8833" s="2" t="s">
        <v>40</v>
      </c>
      <c r="H8833" s="2" t="s">
        <v>41</v>
      </c>
      <c r="I8833" s="2" t="s">
        <v>178</v>
      </c>
      <c r="J8833" s="2" t="s">
        <v>263</v>
      </c>
      <c r="K8833" s="3">
        <v>7238212.0099999998</v>
      </c>
      <c r="L8833" s="3">
        <v>2070174.04</v>
      </c>
      <c r="M8833" s="3">
        <f t="shared" si="959"/>
        <v>5168037.97</v>
      </c>
      <c r="N8833" s="3">
        <v>1310379.1599999999</v>
      </c>
      <c r="O8833" s="3">
        <f t="shared" si="960"/>
        <v>3857658.8099999996</v>
      </c>
      <c r="P8833" s="3">
        <v>3080701.3</v>
      </c>
      <c r="Q8833" s="4">
        <f t="shared" si="961"/>
        <v>0.71399372702264907</v>
      </c>
      <c r="R8833" s="4">
        <f t="shared" si="962"/>
        <v>0.4256163394694486</v>
      </c>
      <c r="S8833" s="3">
        <v>6340695.7400000002</v>
      </c>
      <c r="T8833" s="3">
        <f t="shared" si="963"/>
        <v>897516.26999999955</v>
      </c>
      <c r="U8833" s="4">
        <f t="shared" si="964"/>
        <v>0.14154854716305934</v>
      </c>
      <c r="V8833" s="2" t="s">
        <v>133</v>
      </c>
      <c r="W8833" s="2" t="s">
        <v>45</v>
      </c>
      <c r="X8833" s="2" t="s">
        <v>46</v>
      </c>
      <c r="Y8833" s="2">
        <v>0.89</v>
      </c>
      <c r="Z8833" s="2" t="s">
        <v>14011</v>
      </c>
      <c r="AA8833" s="2" t="s">
        <v>148</v>
      </c>
      <c r="AB8833" s="2" t="s">
        <v>77</v>
      </c>
      <c r="AC8833" s="2">
        <v>8.31</v>
      </c>
      <c r="AD8833" s="3">
        <v>2564440.39</v>
      </c>
      <c r="AE8833" s="5">
        <v>15.02</v>
      </c>
      <c r="AF8833" s="2">
        <v>180</v>
      </c>
      <c r="AG8833" s="3">
        <f t="shared" si="965"/>
        <v>35926.71297940606</v>
      </c>
      <c r="AH8833" s="2" t="s">
        <v>50</v>
      </c>
      <c r="AI8833" s="3">
        <v>0</v>
      </c>
    </row>
    <row r="8834" spans="1:35" x14ac:dyDescent="0.3">
      <c r="A8834" s="2" t="s">
        <v>16454</v>
      </c>
      <c r="B8834" s="2" t="s">
        <v>874</v>
      </c>
      <c r="C8834" s="2" t="s">
        <v>130</v>
      </c>
      <c r="D8834" s="2" t="s">
        <v>104</v>
      </c>
      <c r="E8834" s="2">
        <v>2022</v>
      </c>
      <c r="F8834" s="2" t="s">
        <v>68</v>
      </c>
      <c r="G8834" s="2" t="s">
        <v>40</v>
      </c>
      <c r="H8834" s="2" t="s">
        <v>41</v>
      </c>
      <c r="I8834" s="2" t="s">
        <v>178</v>
      </c>
      <c r="J8834" s="2" t="s">
        <v>342</v>
      </c>
      <c r="K8834" s="3">
        <v>4377480.5</v>
      </c>
      <c r="L8834" s="3">
        <v>1933254.19</v>
      </c>
      <c r="M8834" s="3">
        <f t="shared" ref="M8834:M8897" si="966">K8834-L8834</f>
        <v>2444226.31</v>
      </c>
      <c r="N8834" s="3">
        <v>836883.27</v>
      </c>
      <c r="O8834" s="3">
        <f t="shared" ref="O8834:O8897" si="967">M8834-N8834</f>
        <v>1607343.04</v>
      </c>
      <c r="P8834" s="3">
        <v>1152390.6599999999</v>
      </c>
      <c r="Q8834" s="4">
        <f t="shared" ref="Q8834:Q8897" si="968">IF(K8834&lt;&gt;0,M8834/K8834,0)</f>
        <v>0.55836372315079419</v>
      </c>
      <c r="R8834" s="4">
        <f t="shared" ref="R8834:R8897" si="969">IF(K8834&lt;&gt;0,P8834/K8834,0)</f>
        <v>0.26325432174969138</v>
      </c>
      <c r="S8834" s="3">
        <v>3793981.57</v>
      </c>
      <c r="T8834" s="3">
        <f t="shared" ref="T8834:T8897" si="970">K8834-S8834</f>
        <v>583498.93000000017</v>
      </c>
      <c r="U8834" s="4">
        <f t="shared" ref="U8834:U8897" si="971">IF(S8834&lt;&gt;0,T8834/S8834,0)</f>
        <v>0.15379593159172888</v>
      </c>
      <c r="V8834" s="2" t="s">
        <v>73</v>
      </c>
      <c r="W8834" s="2" t="s">
        <v>125</v>
      </c>
      <c r="X8834" s="2" t="s">
        <v>46</v>
      </c>
      <c r="Y8834" s="2">
        <v>0.89</v>
      </c>
      <c r="Z8834" s="2" t="s">
        <v>2492</v>
      </c>
      <c r="AA8834" s="2" t="s">
        <v>109</v>
      </c>
      <c r="AB8834" s="2" t="s">
        <v>209</v>
      </c>
      <c r="AC8834" s="2">
        <v>1.18</v>
      </c>
      <c r="AD8834" s="3">
        <v>2754157.99</v>
      </c>
      <c r="AE8834" s="5">
        <v>15.52</v>
      </c>
      <c r="AF8834" s="2">
        <v>12</v>
      </c>
      <c r="AG8834" s="3">
        <f t="shared" ref="AG8834:AG8897" si="972">IF(AD8834&gt;0,(AD8834*(AE8834/100/12)*(1+AE8834/100/12)^AF8834)/((1+AE8834/100/12)^AF8834-1),0)</f>
        <v>249261.94998225273</v>
      </c>
      <c r="AH8834" s="2" t="s">
        <v>50</v>
      </c>
      <c r="AI8834" s="3">
        <v>0</v>
      </c>
    </row>
    <row r="8835" spans="1:35" x14ac:dyDescent="0.3">
      <c r="A8835" s="2" t="s">
        <v>16455</v>
      </c>
      <c r="B8835" s="2" t="s">
        <v>598</v>
      </c>
      <c r="C8835" s="2" t="s">
        <v>249</v>
      </c>
      <c r="D8835" s="2" t="s">
        <v>104</v>
      </c>
      <c r="E8835" s="2">
        <v>2023</v>
      </c>
      <c r="F8835" s="2" t="s">
        <v>105</v>
      </c>
      <c r="G8835" s="2" t="s">
        <v>56</v>
      </c>
      <c r="H8835" s="2" t="s">
        <v>57</v>
      </c>
      <c r="I8835" s="2" t="s">
        <v>39</v>
      </c>
      <c r="J8835" s="2" t="s">
        <v>487</v>
      </c>
      <c r="K8835" s="3">
        <v>2387615.38</v>
      </c>
      <c r="L8835" s="3">
        <v>1349146.15</v>
      </c>
      <c r="M8835" s="3">
        <f t="shared" si="966"/>
        <v>1038469.23</v>
      </c>
      <c r="N8835" s="3">
        <v>483960.46</v>
      </c>
      <c r="O8835" s="3">
        <f t="shared" si="967"/>
        <v>554508.77</v>
      </c>
      <c r="P8835" s="3">
        <v>395293.65</v>
      </c>
      <c r="Q8835" s="4">
        <f t="shared" si="968"/>
        <v>0.43493991481994893</v>
      </c>
      <c r="R8835" s="4">
        <f t="shared" si="969"/>
        <v>0.16556001997273115</v>
      </c>
      <c r="S8835" s="3">
        <v>2500137.17</v>
      </c>
      <c r="T8835" s="3">
        <f t="shared" si="970"/>
        <v>-112521.79000000004</v>
      </c>
      <c r="U8835" s="4">
        <f t="shared" si="971"/>
        <v>-4.5006246597261719E-2</v>
      </c>
      <c r="V8835" s="2" t="s">
        <v>133</v>
      </c>
      <c r="W8835" s="2" t="s">
        <v>117</v>
      </c>
      <c r="X8835" s="2" t="s">
        <v>61</v>
      </c>
      <c r="Y8835" s="2">
        <v>1.53</v>
      </c>
      <c r="Z8835" s="2" t="s">
        <v>3826</v>
      </c>
      <c r="AA8835" s="2" t="s">
        <v>148</v>
      </c>
      <c r="AB8835" s="2" t="s">
        <v>209</v>
      </c>
      <c r="AC8835" s="2">
        <v>8.0500000000000007</v>
      </c>
      <c r="AD8835" s="3">
        <v>0</v>
      </c>
      <c r="AE8835" s="5">
        <v>0</v>
      </c>
      <c r="AF8835" s="2">
        <v>0</v>
      </c>
      <c r="AG8835" s="3">
        <f t="shared" si="972"/>
        <v>0</v>
      </c>
      <c r="AH8835" s="2" t="s">
        <v>50</v>
      </c>
      <c r="AI8835" s="3">
        <v>0</v>
      </c>
    </row>
    <row r="8836" spans="1:35" x14ac:dyDescent="0.3">
      <c r="A8836" s="2" t="s">
        <v>16456</v>
      </c>
      <c r="B8836" s="2" t="s">
        <v>1937</v>
      </c>
      <c r="C8836" s="2" t="s">
        <v>315</v>
      </c>
      <c r="D8836" s="2" t="s">
        <v>104</v>
      </c>
      <c r="E8836" s="2">
        <v>2020</v>
      </c>
      <c r="F8836" s="2" t="s">
        <v>39</v>
      </c>
      <c r="G8836" s="2" t="s">
        <v>69</v>
      </c>
      <c r="H8836" s="2" t="s">
        <v>70</v>
      </c>
      <c r="I8836" s="2" t="s">
        <v>55</v>
      </c>
      <c r="J8836" s="2" t="s">
        <v>217</v>
      </c>
      <c r="K8836" s="3">
        <v>7785597.0099999998</v>
      </c>
      <c r="L8836" s="3">
        <v>2186898.9300000002</v>
      </c>
      <c r="M8836" s="3">
        <f t="shared" si="966"/>
        <v>5598698.0800000001</v>
      </c>
      <c r="N8836" s="3">
        <v>1274465.5</v>
      </c>
      <c r="O8836" s="3">
        <f t="shared" si="967"/>
        <v>4324232.58</v>
      </c>
      <c r="P8836" s="3">
        <v>3159108.99</v>
      </c>
      <c r="Q8836" s="4">
        <f t="shared" si="968"/>
        <v>0.71910966786604846</v>
      </c>
      <c r="R8836" s="4">
        <f t="shared" si="969"/>
        <v>0.40576322996712622</v>
      </c>
      <c r="S8836" s="3">
        <v>8174536.8899999997</v>
      </c>
      <c r="T8836" s="3">
        <f t="shared" si="970"/>
        <v>-388939.87999999989</v>
      </c>
      <c r="U8836" s="4">
        <f t="shared" si="971"/>
        <v>-4.7579439084285531E-2</v>
      </c>
      <c r="V8836" s="2" t="s">
        <v>124</v>
      </c>
      <c r="W8836" s="2" t="s">
        <v>45</v>
      </c>
      <c r="X8836" s="2" t="s">
        <v>74</v>
      </c>
      <c r="Y8836" s="2">
        <v>1.36</v>
      </c>
      <c r="Z8836" s="2" t="s">
        <v>16457</v>
      </c>
      <c r="AA8836" s="2" t="s">
        <v>141</v>
      </c>
      <c r="AB8836" s="2" t="s">
        <v>88</v>
      </c>
      <c r="AC8836" s="2">
        <v>5.73</v>
      </c>
      <c r="AD8836" s="3">
        <v>0</v>
      </c>
      <c r="AE8836" s="5">
        <v>0</v>
      </c>
      <c r="AF8836" s="2">
        <v>0</v>
      </c>
      <c r="AG8836" s="3">
        <f t="shared" si="972"/>
        <v>0</v>
      </c>
      <c r="AH8836" s="2" t="s">
        <v>230</v>
      </c>
      <c r="AI8836" s="3">
        <v>0</v>
      </c>
    </row>
    <row r="8837" spans="1:35" x14ac:dyDescent="0.3">
      <c r="A8837" s="2" t="s">
        <v>16458</v>
      </c>
      <c r="B8837" s="2" t="s">
        <v>2000</v>
      </c>
      <c r="C8837" s="2" t="s">
        <v>80</v>
      </c>
      <c r="D8837" s="2" t="s">
        <v>81</v>
      </c>
      <c r="E8837" s="2">
        <v>2020</v>
      </c>
      <c r="F8837" s="2" t="s">
        <v>39</v>
      </c>
      <c r="G8837" s="2" t="s">
        <v>69</v>
      </c>
      <c r="H8837" s="2" t="s">
        <v>272</v>
      </c>
      <c r="I8837" s="2" t="s">
        <v>39</v>
      </c>
      <c r="J8837" s="2" t="s">
        <v>487</v>
      </c>
      <c r="K8837" s="3">
        <v>4508120.62</v>
      </c>
      <c r="L8837" s="3">
        <v>1808808.58</v>
      </c>
      <c r="M8837" s="3">
        <f t="shared" si="966"/>
        <v>2699312.04</v>
      </c>
      <c r="N8837" s="3">
        <v>753834.31</v>
      </c>
      <c r="O8837" s="3">
        <f t="shared" si="967"/>
        <v>1945477.73</v>
      </c>
      <c r="P8837" s="3">
        <v>1424701.36</v>
      </c>
      <c r="Q8837" s="4">
        <f t="shared" si="968"/>
        <v>0.59876659644479524</v>
      </c>
      <c r="R8837" s="4">
        <f t="shared" si="969"/>
        <v>0.31603000010234866</v>
      </c>
      <c r="S8837" s="3">
        <v>4682710.51</v>
      </c>
      <c r="T8837" s="3">
        <f t="shared" si="970"/>
        <v>-174589.88999999966</v>
      </c>
      <c r="U8837" s="4">
        <f t="shared" si="971"/>
        <v>-3.7283938357316831E-2</v>
      </c>
      <c r="V8837" s="2" t="s">
        <v>44</v>
      </c>
      <c r="W8837" s="2" t="s">
        <v>96</v>
      </c>
      <c r="X8837" s="2" t="s">
        <v>274</v>
      </c>
      <c r="Y8837" s="2">
        <v>1</v>
      </c>
      <c r="Z8837" s="2" t="s">
        <v>12940</v>
      </c>
      <c r="AA8837" s="2" t="s">
        <v>224</v>
      </c>
      <c r="AB8837" s="2" t="s">
        <v>306</v>
      </c>
      <c r="AC8837" s="2">
        <v>4.51</v>
      </c>
      <c r="AD8837" s="3">
        <v>0</v>
      </c>
      <c r="AE8837" s="5">
        <v>0</v>
      </c>
      <c r="AF8837" s="2">
        <v>0</v>
      </c>
      <c r="AG8837" s="3">
        <f t="shared" si="972"/>
        <v>0</v>
      </c>
      <c r="AH8837" s="2" t="s">
        <v>50</v>
      </c>
      <c r="AI8837" s="3">
        <v>0</v>
      </c>
    </row>
    <row r="8838" spans="1:35" x14ac:dyDescent="0.3">
      <c r="A8838" s="2" t="s">
        <v>16459</v>
      </c>
      <c r="B8838" s="2" t="s">
        <v>2469</v>
      </c>
      <c r="C8838" s="2" t="s">
        <v>411</v>
      </c>
      <c r="D8838" s="2" t="s">
        <v>54</v>
      </c>
      <c r="E8838" s="2">
        <v>2022</v>
      </c>
      <c r="F8838" s="2" t="s">
        <v>39</v>
      </c>
      <c r="G8838" s="2" t="s">
        <v>69</v>
      </c>
      <c r="H8838" s="2" t="s">
        <v>272</v>
      </c>
      <c r="I8838" s="2" t="s">
        <v>55</v>
      </c>
      <c r="J8838" s="2" t="s">
        <v>540</v>
      </c>
      <c r="K8838" s="3">
        <v>6943279.9400000004</v>
      </c>
      <c r="L8838" s="3">
        <v>2724764.16</v>
      </c>
      <c r="M8838" s="3">
        <f t="shared" si="966"/>
        <v>4218515.78</v>
      </c>
      <c r="N8838" s="3">
        <v>906447.26</v>
      </c>
      <c r="O8838" s="3">
        <f t="shared" si="967"/>
        <v>3312068.5200000005</v>
      </c>
      <c r="P8838" s="3">
        <v>2601547.5699999998</v>
      </c>
      <c r="Q8838" s="4">
        <f t="shared" si="968"/>
        <v>0.60756815459755176</v>
      </c>
      <c r="R8838" s="4">
        <f t="shared" si="969"/>
        <v>0.3746856806122093</v>
      </c>
      <c r="S8838" s="3">
        <v>7170546.3099999996</v>
      </c>
      <c r="T8838" s="3">
        <f t="shared" si="970"/>
        <v>-227266.36999999918</v>
      </c>
      <c r="U8838" s="4">
        <f t="shared" si="971"/>
        <v>-3.1694428872602765E-2</v>
      </c>
      <c r="V8838" s="2" t="s">
        <v>124</v>
      </c>
      <c r="W8838" s="2" t="s">
        <v>125</v>
      </c>
      <c r="X8838" s="2" t="s">
        <v>274</v>
      </c>
      <c r="Y8838" s="2">
        <v>1</v>
      </c>
      <c r="Z8838" s="2" t="s">
        <v>16460</v>
      </c>
      <c r="AA8838" s="2" t="s">
        <v>148</v>
      </c>
      <c r="AB8838" s="2" t="s">
        <v>49</v>
      </c>
      <c r="AC8838" s="2">
        <v>7.39</v>
      </c>
      <c r="AD8838" s="3">
        <v>0</v>
      </c>
      <c r="AE8838" s="5">
        <v>0</v>
      </c>
      <c r="AF8838" s="2">
        <v>0</v>
      </c>
      <c r="AG8838" s="3">
        <f t="shared" si="972"/>
        <v>0</v>
      </c>
      <c r="AH8838" s="2" t="s">
        <v>50</v>
      </c>
      <c r="AI8838" s="3">
        <v>0</v>
      </c>
    </row>
    <row r="8839" spans="1:35" x14ac:dyDescent="0.3">
      <c r="A8839" s="2" t="s">
        <v>16461</v>
      </c>
      <c r="B8839" s="2" t="s">
        <v>10698</v>
      </c>
      <c r="C8839" s="2" t="s">
        <v>138</v>
      </c>
      <c r="D8839" s="2" t="s">
        <v>104</v>
      </c>
      <c r="E8839" s="2">
        <v>2024</v>
      </c>
      <c r="F8839" s="2" t="s">
        <v>55</v>
      </c>
      <c r="G8839" s="2" t="s">
        <v>40</v>
      </c>
      <c r="H8839" s="2" t="s">
        <v>171</v>
      </c>
      <c r="I8839" s="2" t="s">
        <v>71</v>
      </c>
      <c r="J8839" s="2" t="s">
        <v>172</v>
      </c>
      <c r="K8839" s="3">
        <v>9309822.9499999993</v>
      </c>
      <c r="L8839" s="3">
        <v>4948131.21</v>
      </c>
      <c r="M8839" s="3">
        <f t="shared" si="966"/>
        <v>4361691.7399999993</v>
      </c>
      <c r="N8839" s="3">
        <v>1741879.82</v>
      </c>
      <c r="O8839" s="3">
        <f t="shared" si="967"/>
        <v>2619811.919999999</v>
      </c>
      <c r="P8839" s="3">
        <v>2055301.94</v>
      </c>
      <c r="Q8839" s="4">
        <f t="shared" si="968"/>
        <v>0.46850426301608666</v>
      </c>
      <c r="R8839" s="4">
        <f t="shared" si="969"/>
        <v>0.22076702758348377</v>
      </c>
      <c r="S8839" s="3">
        <v>10507719.24</v>
      </c>
      <c r="T8839" s="3">
        <f t="shared" si="970"/>
        <v>-1197896.290000001</v>
      </c>
      <c r="U8839" s="4">
        <f t="shared" si="971"/>
        <v>-0.11400155092076869</v>
      </c>
      <c r="V8839" s="2" t="s">
        <v>73</v>
      </c>
      <c r="W8839" s="2" t="s">
        <v>60</v>
      </c>
      <c r="X8839" s="2" t="s">
        <v>86</v>
      </c>
      <c r="Y8839" s="2">
        <v>0.92</v>
      </c>
      <c r="Z8839" s="2" t="s">
        <v>10194</v>
      </c>
      <c r="AA8839" s="2" t="s">
        <v>109</v>
      </c>
      <c r="AB8839" s="2" t="s">
        <v>110</v>
      </c>
      <c r="AC8839" s="2">
        <v>8.57</v>
      </c>
      <c r="AD8839" s="3">
        <v>0</v>
      </c>
      <c r="AE8839" s="5">
        <v>0</v>
      </c>
      <c r="AF8839" s="2">
        <v>0</v>
      </c>
      <c r="AG8839" s="3">
        <f t="shared" si="972"/>
        <v>0</v>
      </c>
      <c r="AH8839" s="2" t="s">
        <v>50</v>
      </c>
      <c r="AI8839" s="3">
        <v>0</v>
      </c>
    </row>
    <row r="8840" spans="1:35" x14ac:dyDescent="0.3">
      <c r="A8840" s="2" t="s">
        <v>16462</v>
      </c>
      <c r="B8840" s="2" t="s">
        <v>3113</v>
      </c>
      <c r="C8840" s="2" t="s">
        <v>196</v>
      </c>
      <c r="D8840" s="2" t="s">
        <v>38</v>
      </c>
      <c r="E8840" s="2">
        <v>2023</v>
      </c>
      <c r="F8840" s="2" t="s">
        <v>92</v>
      </c>
      <c r="G8840" s="2" t="s">
        <v>40</v>
      </c>
      <c r="H8840" s="2" t="s">
        <v>139</v>
      </c>
      <c r="I8840" s="2" t="s">
        <v>58</v>
      </c>
      <c r="J8840" s="2" t="s">
        <v>106</v>
      </c>
      <c r="K8840" s="3">
        <v>1317416.8799999999</v>
      </c>
      <c r="L8840" s="3">
        <v>462698.58</v>
      </c>
      <c r="M8840" s="3">
        <f t="shared" si="966"/>
        <v>854718.29999999981</v>
      </c>
      <c r="N8840" s="3">
        <v>140541.97</v>
      </c>
      <c r="O8840" s="3">
        <f t="shared" si="967"/>
        <v>714176.32999999984</v>
      </c>
      <c r="P8840" s="3">
        <v>499928.44</v>
      </c>
      <c r="Q8840" s="4">
        <f t="shared" si="968"/>
        <v>0.64878347391449842</v>
      </c>
      <c r="R8840" s="4">
        <f t="shared" si="969"/>
        <v>0.37947626722378114</v>
      </c>
      <c r="S8840" s="3">
        <v>1178102.83</v>
      </c>
      <c r="T8840" s="3">
        <f t="shared" si="970"/>
        <v>139314.04999999981</v>
      </c>
      <c r="U8840" s="4">
        <f t="shared" si="971"/>
        <v>0.11825287780693966</v>
      </c>
      <c r="V8840" s="2" t="s">
        <v>85</v>
      </c>
      <c r="W8840" s="2" t="s">
        <v>60</v>
      </c>
      <c r="X8840" s="2" t="s">
        <v>86</v>
      </c>
      <c r="Y8840" s="2">
        <v>0.92</v>
      </c>
      <c r="Z8840" s="2" t="s">
        <v>16463</v>
      </c>
      <c r="AA8840" s="2" t="s">
        <v>109</v>
      </c>
      <c r="AB8840" s="2" t="s">
        <v>88</v>
      </c>
      <c r="AC8840" s="2">
        <v>3.48</v>
      </c>
      <c r="AD8840" s="3">
        <v>0</v>
      </c>
      <c r="AE8840" s="5">
        <v>0</v>
      </c>
      <c r="AF8840" s="2">
        <v>0</v>
      </c>
      <c r="AG8840" s="3">
        <f t="shared" si="972"/>
        <v>0</v>
      </c>
      <c r="AH8840" s="2" t="s">
        <v>50</v>
      </c>
      <c r="AI8840" s="3">
        <v>0</v>
      </c>
    </row>
    <row r="8841" spans="1:35" x14ac:dyDescent="0.3">
      <c r="A8841" s="2" t="s">
        <v>16464</v>
      </c>
      <c r="B8841" s="2" t="s">
        <v>10252</v>
      </c>
      <c r="C8841" s="2" t="s">
        <v>363</v>
      </c>
      <c r="D8841" s="2" t="s">
        <v>81</v>
      </c>
      <c r="E8841" s="2">
        <v>2022</v>
      </c>
      <c r="F8841" s="2" t="s">
        <v>68</v>
      </c>
      <c r="G8841" s="2" t="s">
        <v>69</v>
      </c>
      <c r="H8841" s="2" t="s">
        <v>272</v>
      </c>
      <c r="I8841" s="2" t="s">
        <v>58</v>
      </c>
      <c r="J8841" s="2" t="s">
        <v>59</v>
      </c>
      <c r="K8841" s="3">
        <v>8003259.2599999998</v>
      </c>
      <c r="L8841" s="3">
        <v>2258596.04</v>
      </c>
      <c r="M8841" s="3">
        <f t="shared" si="966"/>
        <v>5744663.2199999997</v>
      </c>
      <c r="N8841" s="3">
        <v>1131891.5</v>
      </c>
      <c r="O8841" s="3">
        <f t="shared" si="967"/>
        <v>4612771.72</v>
      </c>
      <c r="P8841" s="3">
        <v>3278968.01</v>
      </c>
      <c r="Q8841" s="4">
        <f t="shared" si="968"/>
        <v>0.71779046927938706</v>
      </c>
      <c r="R8841" s="4">
        <f t="shared" si="969"/>
        <v>0.40970408473309911</v>
      </c>
      <c r="S8841" s="3">
        <v>8189979.2800000003</v>
      </c>
      <c r="T8841" s="3">
        <f t="shared" si="970"/>
        <v>-186720.02000000048</v>
      </c>
      <c r="U8841" s="4">
        <f t="shared" si="971"/>
        <v>-2.2798594919033847E-2</v>
      </c>
      <c r="V8841" s="2" t="s">
        <v>133</v>
      </c>
      <c r="W8841" s="2" t="s">
        <v>45</v>
      </c>
      <c r="X8841" s="2" t="s">
        <v>274</v>
      </c>
      <c r="Y8841" s="2">
        <v>1</v>
      </c>
      <c r="Z8841" s="2" t="s">
        <v>3437</v>
      </c>
      <c r="AA8841" s="2" t="s">
        <v>63</v>
      </c>
      <c r="AB8841" s="2" t="s">
        <v>88</v>
      </c>
      <c r="AC8841" s="2">
        <v>5.47</v>
      </c>
      <c r="AD8841" s="3">
        <v>0</v>
      </c>
      <c r="AE8841" s="5">
        <v>0</v>
      </c>
      <c r="AF8841" s="2">
        <v>0</v>
      </c>
      <c r="AG8841" s="3">
        <f t="shared" si="972"/>
        <v>0</v>
      </c>
      <c r="AH8841" s="2" t="s">
        <v>50</v>
      </c>
      <c r="AI8841" s="3">
        <v>0</v>
      </c>
    </row>
    <row r="8842" spans="1:35" x14ac:dyDescent="0.3">
      <c r="A8842" s="2" t="s">
        <v>16465</v>
      </c>
      <c r="B8842" s="2" t="s">
        <v>9418</v>
      </c>
      <c r="C8842" s="2" t="s">
        <v>205</v>
      </c>
      <c r="D8842" s="2" t="s">
        <v>81</v>
      </c>
      <c r="E8842" s="2">
        <v>2023</v>
      </c>
      <c r="F8842" s="2" t="s">
        <v>105</v>
      </c>
      <c r="G8842" s="2" t="s">
        <v>93</v>
      </c>
      <c r="H8842" s="2" t="s">
        <v>221</v>
      </c>
      <c r="I8842" s="2" t="s">
        <v>58</v>
      </c>
      <c r="J8842" s="2" t="s">
        <v>59</v>
      </c>
      <c r="K8842" s="3">
        <v>5914005.9199999999</v>
      </c>
      <c r="L8842" s="3">
        <v>2010469.38</v>
      </c>
      <c r="M8842" s="3">
        <f t="shared" si="966"/>
        <v>3903536.54</v>
      </c>
      <c r="N8842" s="3">
        <v>919434.17</v>
      </c>
      <c r="O8842" s="3">
        <f t="shared" si="967"/>
        <v>2984102.37</v>
      </c>
      <c r="P8842" s="3">
        <v>2227822.9500000002</v>
      </c>
      <c r="Q8842" s="4">
        <f t="shared" si="968"/>
        <v>0.66004948131671803</v>
      </c>
      <c r="R8842" s="4">
        <f t="shared" si="969"/>
        <v>0.3767028609940925</v>
      </c>
      <c r="S8842" s="3">
        <v>4872367.7699999996</v>
      </c>
      <c r="T8842" s="3">
        <f t="shared" si="970"/>
        <v>1041638.1500000004</v>
      </c>
      <c r="U8842" s="4">
        <f t="shared" si="971"/>
        <v>0.21378479605204359</v>
      </c>
      <c r="V8842" s="2" t="s">
        <v>95</v>
      </c>
      <c r="W8842" s="2" t="s">
        <v>117</v>
      </c>
      <c r="X8842" s="2" t="s">
        <v>222</v>
      </c>
      <c r="Y8842" s="2">
        <v>18.899999999999999</v>
      </c>
      <c r="Z8842" s="2" t="s">
        <v>14210</v>
      </c>
      <c r="AA8842" s="2" t="s">
        <v>224</v>
      </c>
      <c r="AB8842" s="2" t="s">
        <v>209</v>
      </c>
      <c r="AC8842" s="2">
        <v>9.24</v>
      </c>
      <c r="AD8842" s="3">
        <v>0</v>
      </c>
      <c r="AE8842" s="5">
        <v>0</v>
      </c>
      <c r="AF8842" s="2">
        <v>0</v>
      </c>
      <c r="AG8842" s="3">
        <f t="shared" si="972"/>
        <v>0</v>
      </c>
      <c r="AH8842" s="2" t="s">
        <v>50</v>
      </c>
      <c r="AI8842" s="3">
        <v>0</v>
      </c>
    </row>
    <row r="8843" spans="1:35" x14ac:dyDescent="0.3">
      <c r="A8843" s="2" t="s">
        <v>16466</v>
      </c>
      <c r="B8843" s="2" t="s">
        <v>1115</v>
      </c>
      <c r="C8843" s="2" t="s">
        <v>53</v>
      </c>
      <c r="D8843" s="2" t="s">
        <v>54</v>
      </c>
      <c r="E8843" s="2">
        <v>2021</v>
      </c>
      <c r="F8843" s="2" t="s">
        <v>82</v>
      </c>
      <c r="G8843" s="2" t="s">
        <v>93</v>
      </c>
      <c r="H8843" s="2" t="s">
        <v>221</v>
      </c>
      <c r="I8843" s="2" t="s">
        <v>131</v>
      </c>
      <c r="J8843" s="2" t="s">
        <v>235</v>
      </c>
      <c r="K8843" s="3">
        <v>7871862.2300000004</v>
      </c>
      <c r="L8843" s="3">
        <v>4456362.38</v>
      </c>
      <c r="M8843" s="3">
        <f t="shared" si="966"/>
        <v>3415499.8500000006</v>
      </c>
      <c r="N8843" s="3">
        <v>754302.75</v>
      </c>
      <c r="O8843" s="3">
        <f t="shared" si="967"/>
        <v>2661197.1000000006</v>
      </c>
      <c r="P8843" s="3">
        <v>2034433.38</v>
      </c>
      <c r="Q8843" s="4">
        <f t="shared" si="968"/>
        <v>0.43388714769211612</v>
      </c>
      <c r="R8843" s="4">
        <f t="shared" si="969"/>
        <v>0.2584437227885783</v>
      </c>
      <c r="S8843" s="3">
        <v>6715785.9000000004</v>
      </c>
      <c r="T8843" s="3">
        <f t="shared" si="970"/>
        <v>1156076.33</v>
      </c>
      <c r="U8843" s="4">
        <f t="shared" si="971"/>
        <v>0.17214311879716118</v>
      </c>
      <c r="V8843" s="2" t="s">
        <v>133</v>
      </c>
      <c r="W8843" s="2" t="s">
        <v>125</v>
      </c>
      <c r="X8843" s="2" t="s">
        <v>222</v>
      </c>
      <c r="Y8843" s="2">
        <v>18.899999999999999</v>
      </c>
      <c r="Z8843" s="2" t="s">
        <v>15521</v>
      </c>
      <c r="AA8843" s="2" t="s">
        <v>48</v>
      </c>
      <c r="AB8843" s="2" t="s">
        <v>88</v>
      </c>
      <c r="AC8843" s="2">
        <v>1.69</v>
      </c>
      <c r="AD8843" s="3">
        <v>0</v>
      </c>
      <c r="AE8843" s="5">
        <v>0</v>
      </c>
      <c r="AF8843" s="2">
        <v>0</v>
      </c>
      <c r="AG8843" s="3">
        <f t="shared" si="972"/>
        <v>0</v>
      </c>
      <c r="AH8843" s="2" t="s">
        <v>50</v>
      </c>
      <c r="AI8843" s="3">
        <v>0</v>
      </c>
    </row>
    <row r="8844" spans="1:35" x14ac:dyDescent="0.3">
      <c r="A8844" s="2" t="s">
        <v>16467</v>
      </c>
      <c r="B8844" s="2" t="s">
        <v>4092</v>
      </c>
      <c r="C8844" s="2" t="s">
        <v>617</v>
      </c>
      <c r="D8844" s="2" t="s">
        <v>38</v>
      </c>
      <c r="E8844" s="2">
        <v>2020</v>
      </c>
      <c r="F8844" s="2" t="s">
        <v>92</v>
      </c>
      <c r="G8844" s="2" t="s">
        <v>93</v>
      </c>
      <c r="H8844" s="2" t="s">
        <v>221</v>
      </c>
      <c r="I8844" s="2" t="s">
        <v>39</v>
      </c>
      <c r="J8844" s="2" t="s">
        <v>273</v>
      </c>
      <c r="K8844" s="3">
        <v>9101861.8000000007</v>
      </c>
      <c r="L8844" s="3">
        <v>2560638.91</v>
      </c>
      <c r="M8844" s="3">
        <f t="shared" si="966"/>
        <v>6541222.8900000006</v>
      </c>
      <c r="N8844" s="3">
        <v>1169681.46</v>
      </c>
      <c r="O8844" s="3">
        <f t="shared" si="967"/>
        <v>5371541.4300000006</v>
      </c>
      <c r="P8844" s="3">
        <v>4015464.45</v>
      </c>
      <c r="Q8844" s="4">
        <f t="shared" si="968"/>
        <v>0.71866866732694179</v>
      </c>
      <c r="R8844" s="4">
        <f t="shared" si="969"/>
        <v>0.44116956928526424</v>
      </c>
      <c r="S8844" s="3">
        <v>7682314.9900000002</v>
      </c>
      <c r="T8844" s="3">
        <f t="shared" si="970"/>
        <v>1419546.8100000005</v>
      </c>
      <c r="U8844" s="4">
        <f t="shared" si="971"/>
        <v>0.18478112546124595</v>
      </c>
      <c r="V8844" s="2" t="s">
        <v>73</v>
      </c>
      <c r="W8844" s="2" t="s">
        <v>45</v>
      </c>
      <c r="X8844" s="2" t="s">
        <v>222</v>
      </c>
      <c r="Y8844" s="2">
        <v>18.899999999999999</v>
      </c>
      <c r="Z8844" s="2" t="s">
        <v>16468</v>
      </c>
      <c r="AA8844" s="2" t="s">
        <v>109</v>
      </c>
      <c r="AB8844" s="2" t="s">
        <v>100</v>
      </c>
      <c r="AC8844" s="2">
        <v>3.38</v>
      </c>
      <c r="AD8844" s="3">
        <v>0</v>
      </c>
      <c r="AE8844" s="5">
        <v>0</v>
      </c>
      <c r="AF8844" s="2">
        <v>0</v>
      </c>
      <c r="AG8844" s="3">
        <f t="shared" si="972"/>
        <v>0</v>
      </c>
      <c r="AH8844" s="2" t="s">
        <v>230</v>
      </c>
      <c r="AI8844" s="3">
        <v>0</v>
      </c>
    </row>
    <row r="8845" spans="1:35" x14ac:dyDescent="0.3">
      <c r="A8845" s="2" t="s">
        <v>16469</v>
      </c>
      <c r="B8845" s="2" t="s">
        <v>4772</v>
      </c>
      <c r="C8845" s="2" t="s">
        <v>261</v>
      </c>
      <c r="D8845" s="2" t="s">
        <v>54</v>
      </c>
      <c r="E8845" s="2">
        <v>2024</v>
      </c>
      <c r="F8845" s="2" t="s">
        <v>92</v>
      </c>
      <c r="G8845" s="2" t="s">
        <v>56</v>
      </c>
      <c r="H8845" s="2" t="s">
        <v>123</v>
      </c>
      <c r="I8845" s="2" t="s">
        <v>131</v>
      </c>
      <c r="J8845" s="2" t="s">
        <v>132</v>
      </c>
      <c r="K8845" s="3">
        <v>9289451.5800000001</v>
      </c>
      <c r="L8845" s="3">
        <v>4083055.31</v>
      </c>
      <c r="M8845" s="3">
        <f t="shared" si="966"/>
        <v>5206396.2699999996</v>
      </c>
      <c r="N8845" s="3">
        <v>1889559.17</v>
      </c>
      <c r="O8845" s="3">
        <f t="shared" si="967"/>
        <v>3316837.0999999996</v>
      </c>
      <c r="P8845" s="3">
        <v>2582803.5099999998</v>
      </c>
      <c r="Q8845" s="4">
        <f t="shared" si="968"/>
        <v>0.56046325503318895</v>
      </c>
      <c r="R8845" s="4">
        <f t="shared" si="969"/>
        <v>0.27803616691008143</v>
      </c>
      <c r="S8845" s="3">
        <v>10359770.09</v>
      </c>
      <c r="T8845" s="3">
        <f t="shared" si="970"/>
        <v>-1070318.5099999998</v>
      </c>
      <c r="U8845" s="4">
        <f t="shared" si="971"/>
        <v>-0.10331489026316797</v>
      </c>
      <c r="V8845" s="2" t="s">
        <v>107</v>
      </c>
      <c r="W8845" s="2" t="s">
        <v>207</v>
      </c>
      <c r="X8845" s="2" t="s">
        <v>126</v>
      </c>
      <c r="Y8845" s="2">
        <v>1.34</v>
      </c>
      <c r="Z8845" s="2" t="s">
        <v>10904</v>
      </c>
      <c r="AA8845" s="2" t="s">
        <v>99</v>
      </c>
      <c r="AB8845" s="2" t="s">
        <v>142</v>
      </c>
      <c r="AC8845" s="2">
        <v>3.46</v>
      </c>
      <c r="AD8845" s="3">
        <v>0</v>
      </c>
      <c r="AE8845" s="5">
        <v>0</v>
      </c>
      <c r="AF8845" s="2">
        <v>0</v>
      </c>
      <c r="AG8845" s="3">
        <f t="shared" si="972"/>
        <v>0</v>
      </c>
      <c r="AH8845" s="2" t="s">
        <v>50</v>
      </c>
      <c r="AI8845" s="3">
        <v>0</v>
      </c>
    </row>
    <row r="8846" spans="1:35" x14ac:dyDescent="0.3">
      <c r="A8846" s="2" t="s">
        <v>16470</v>
      </c>
      <c r="B8846" s="2" t="s">
        <v>8369</v>
      </c>
      <c r="C8846" s="2" t="s">
        <v>37</v>
      </c>
      <c r="D8846" s="2" t="s">
        <v>38</v>
      </c>
      <c r="E8846" s="2">
        <v>2022</v>
      </c>
      <c r="F8846" s="2" t="s">
        <v>68</v>
      </c>
      <c r="G8846" s="2" t="s">
        <v>114</v>
      </c>
      <c r="H8846" s="2" t="s">
        <v>190</v>
      </c>
      <c r="I8846" s="2" t="s">
        <v>58</v>
      </c>
      <c r="J8846" s="2" t="s">
        <v>106</v>
      </c>
      <c r="K8846" s="3">
        <v>4597121.49</v>
      </c>
      <c r="L8846" s="3">
        <v>1311461.79</v>
      </c>
      <c r="M8846" s="3">
        <f t="shared" si="966"/>
        <v>3285659.7</v>
      </c>
      <c r="N8846" s="3">
        <v>572842.36</v>
      </c>
      <c r="O8846" s="3">
        <f t="shared" si="967"/>
        <v>2712817.3400000003</v>
      </c>
      <c r="P8846" s="3">
        <v>2157700.9300000002</v>
      </c>
      <c r="Q8846" s="4">
        <f t="shared" si="968"/>
        <v>0.71472109387302707</v>
      </c>
      <c r="R8846" s="4">
        <f t="shared" si="969"/>
        <v>0.46935912716111405</v>
      </c>
      <c r="S8846" s="3">
        <v>5108110.4800000004</v>
      </c>
      <c r="T8846" s="3">
        <f t="shared" si="970"/>
        <v>-510988.99000000022</v>
      </c>
      <c r="U8846" s="4">
        <f t="shared" si="971"/>
        <v>-0.10003483519017392</v>
      </c>
      <c r="V8846" s="2" t="s">
        <v>133</v>
      </c>
      <c r="W8846" s="2" t="s">
        <v>134</v>
      </c>
      <c r="X8846" s="2" t="s">
        <v>192</v>
      </c>
      <c r="Y8846" s="2">
        <v>3.64</v>
      </c>
      <c r="Z8846" s="2" t="s">
        <v>16471</v>
      </c>
      <c r="AA8846" s="2" t="s">
        <v>99</v>
      </c>
      <c r="AB8846" s="2" t="s">
        <v>49</v>
      </c>
      <c r="AC8846" s="2">
        <v>7.99</v>
      </c>
      <c r="AD8846" s="3">
        <v>0</v>
      </c>
      <c r="AE8846" s="5">
        <v>0</v>
      </c>
      <c r="AF8846" s="2">
        <v>0</v>
      </c>
      <c r="AG8846" s="3">
        <f t="shared" si="972"/>
        <v>0</v>
      </c>
      <c r="AH8846" s="2" t="s">
        <v>50</v>
      </c>
      <c r="AI8846" s="3">
        <v>0</v>
      </c>
    </row>
    <row r="8847" spans="1:35" x14ac:dyDescent="0.3">
      <c r="A8847" s="2" t="s">
        <v>16472</v>
      </c>
      <c r="B8847" s="2" t="s">
        <v>10807</v>
      </c>
      <c r="C8847" s="2" t="s">
        <v>370</v>
      </c>
      <c r="D8847" s="2" t="s">
        <v>81</v>
      </c>
      <c r="E8847" s="2">
        <v>2021</v>
      </c>
      <c r="F8847" s="2" t="s">
        <v>82</v>
      </c>
      <c r="G8847" s="2" t="s">
        <v>69</v>
      </c>
      <c r="H8847" s="2" t="s">
        <v>70</v>
      </c>
      <c r="I8847" s="2" t="s">
        <v>39</v>
      </c>
      <c r="J8847" s="2" t="s">
        <v>273</v>
      </c>
      <c r="K8847" s="3">
        <v>2735028.38</v>
      </c>
      <c r="L8847" s="3">
        <v>1496409.46</v>
      </c>
      <c r="M8847" s="3">
        <f t="shared" si="966"/>
        <v>1238618.92</v>
      </c>
      <c r="N8847" s="3">
        <v>305339.09999999998</v>
      </c>
      <c r="O8847" s="3">
        <f t="shared" si="967"/>
        <v>933279.82</v>
      </c>
      <c r="P8847" s="3">
        <v>664444.66</v>
      </c>
      <c r="Q8847" s="4">
        <f t="shared" si="968"/>
        <v>0.45287241955419855</v>
      </c>
      <c r="R8847" s="4">
        <f t="shared" si="969"/>
        <v>0.24293885389225836</v>
      </c>
      <c r="S8847" s="3">
        <v>2283495.06</v>
      </c>
      <c r="T8847" s="3">
        <f t="shared" si="970"/>
        <v>451533.31999999983</v>
      </c>
      <c r="U8847" s="4">
        <f t="shared" si="971"/>
        <v>0.19773781336754886</v>
      </c>
      <c r="V8847" s="2" t="s">
        <v>85</v>
      </c>
      <c r="W8847" s="2" t="s">
        <v>207</v>
      </c>
      <c r="X8847" s="2" t="s">
        <v>74</v>
      </c>
      <c r="Y8847" s="2">
        <v>1.36</v>
      </c>
      <c r="Z8847" s="2" t="s">
        <v>16473</v>
      </c>
      <c r="AA8847" s="2" t="s">
        <v>76</v>
      </c>
      <c r="AB8847" s="2" t="s">
        <v>242</v>
      </c>
      <c r="AC8847" s="2">
        <v>4.46</v>
      </c>
      <c r="AD8847" s="3">
        <v>0</v>
      </c>
      <c r="AE8847" s="5">
        <v>0</v>
      </c>
      <c r="AF8847" s="2">
        <v>0</v>
      </c>
      <c r="AG8847" s="3">
        <f t="shared" si="972"/>
        <v>0</v>
      </c>
      <c r="AH8847" s="2" t="s">
        <v>230</v>
      </c>
      <c r="AI8847" s="3">
        <v>0</v>
      </c>
    </row>
    <row r="8848" spans="1:35" x14ac:dyDescent="0.3">
      <c r="A8848" s="2" t="s">
        <v>16474</v>
      </c>
      <c r="B8848" s="2" t="s">
        <v>2102</v>
      </c>
      <c r="C8848" s="2" t="s">
        <v>932</v>
      </c>
      <c r="D8848" s="2" t="s">
        <v>81</v>
      </c>
      <c r="E8848" s="2">
        <v>2020</v>
      </c>
      <c r="F8848" s="2" t="s">
        <v>55</v>
      </c>
      <c r="G8848" s="2" t="s">
        <v>114</v>
      </c>
      <c r="H8848" s="2" t="s">
        <v>115</v>
      </c>
      <c r="I8848" s="2" t="s">
        <v>71</v>
      </c>
      <c r="J8848" s="2" t="s">
        <v>293</v>
      </c>
      <c r="K8848" s="3">
        <v>1854626.1</v>
      </c>
      <c r="L8848" s="3">
        <v>828731.76</v>
      </c>
      <c r="M8848" s="3">
        <f t="shared" si="966"/>
        <v>1025894.3400000001</v>
      </c>
      <c r="N8848" s="3">
        <v>312325</v>
      </c>
      <c r="O8848" s="3">
        <f t="shared" si="967"/>
        <v>713569.34000000008</v>
      </c>
      <c r="P8848" s="3">
        <v>553922.15</v>
      </c>
      <c r="Q8848" s="4">
        <f t="shared" si="968"/>
        <v>0.55315426651226363</v>
      </c>
      <c r="R8848" s="4">
        <f t="shared" si="969"/>
        <v>0.2986705244793007</v>
      </c>
      <c r="S8848" s="3">
        <v>1671616.16</v>
      </c>
      <c r="T8848" s="3">
        <f t="shared" si="970"/>
        <v>183009.94000000018</v>
      </c>
      <c r="U8848" s="4">
        <f t="shared" si="971"/>
        <v>0.10948083918978158</v>
      </c>
      <c r="V8848" s="2" t="s">
        <v>73</v>
      </c>
      <c r="W8848" s="2" t="s">
        <v>96</v>
      </c>
      <c r="X8848" s="2" t="s">
        <v>118</v>
      </c>
      <c r="Y8848" s="2">
        <v>3.75</v>
      </c>
      <c r="Z8848" s="2" t="s">
        <v>11616</v>
      </c>
      <c r="AA8848" s="2" t="s">
        <v>109</v>
      </c>
      <c r="AB8848" s="2" t="s">
        <v>242</v>
      </c>
      <c r="AC8848" s="2">
        <v>8.09</v>
      </c>
      <c r="AD8848" s="3">
        <v>0</v>
      </c>
      <c r="AE8848" s="5">
        <v>0</v>
      </c>
      <c r="AF8848" s="2">
        <v>0</v>
      </c>
      <c r="AG8848" s="3">
        <f t="shared" si="972"/>
        <v>0</v>
      </c>
      <c r="AH8848" s="2" t="s">
        <v>50</v>
      </c>
      <c r="AI8848" s="3">
        <v>0</v>
      </c>
    </row>
    <row r="8849" spans="1:35" x14ac:dyDescent="0.3">
      <c r="A8849" s="2" t="s">
        <v>16475</v>
      </c>
      <c r="B8849" s="2" t="s">
        <v>303</v>
      </c>
      <c r="C8849" s="2" t="s">
        <v>304</v>
      </c>
      <c r="D8849" s="2" t="s">
        <v>104</v>
      </c>
      <c r="E8849" s="2">
        <v>2022</v>
      </c>
      <c r="F8849" s="2" t="s">
        <v>92</v>
      </c>
      <c r="G8849" s="2" t="s">
        <v>69</v>
      </c>
      <c r="H8849" s="2" t="s">
        <v>70</v>
      </c>
      <c r="I8849" s="2" t="s">
        <v>42</v>
      </c>
      <c r="J8849" s="2" t="s">
        <v>422</v>
      </c>
      <c r="K8849" s="3">
        <v>5165593.6100000003</v>
      </c>
      <c r="L8849" s="3">
        <v>2266183.9700000002</v>
      </c>
      <c r="M8849" s="3">
        <f t="shared" si="966"/>
        <v>2899409.64</v>
      </c>
      <c r="N8849" s="3">
        <v>710655.14</v>
      </c>
      <c r="O8849" s="3">
        <f t="shared" si="967"/>
        <v>2188754.5</v>
      </c>
      <c r="P8849" s="3">
        <v>1551429.42</v>
      </c>
      <c r="Q8849" s="4">
        <f t="shared" si="968"/>
        <v>0.56129263331654156</v>
      </c>
      <c r="R8849" s="4">
        <f t="shared" si="969"/>
        <v>0.30033903886604812</v>
      </c>
      <c r="S8849" s="3">
        <v>5441022.71</v>
      </c>
      <c r="T8849" s="3">
        <f t="shared" si="970"/>
        <v>-275429.09999999963</v>
      </c>
      <c r="U8849" s="4">
        <f t="shared" si="971"/>
        <v>-5.0620832641222267E-2</v>
      </c>
      <c r="V8849" s="2" t="s">
        <v>73</v>
      </c>
      <c r="W8849" s="2" t="s">
        <v>134</v>
      </c>
      <c r="X8849" s="2" t="s">
        <v>74</v>
      </c>
      <c r="Y8849" s="2">
        <v>1.36</v>
      </c>
      <c r="Z8849" s="2" t="s">
        <v>16476</v>
      </c>
      <c r="AA8849" s="2" t="s">
        <v>63</v>
      </c>
      <c r="AB8849" s="2" t="s">
        <v>64</v>
      </c>
      <c r="AC8849" s="2">
        <v>3.5</v>
      </c>
      <c r="AD8849" s="3">
        <v>0</v>
      </c>
      <c r="AE8849" s="5">
        <v>0</v>
      </c>
      <c r="AF8849" s="2">
        <v>0</v>
      </c>
      <c r="AG8849" s="3">
        <f t="shared" si="972"/>
        <v>0</v>
      </c>
      <c r="AH8849" s="2" t="s">
        <v>50</v>
      </c>
      <c r="AI8849" s="3">
        <v>0</v>
      </c>
    </row>
    <row r="8850" spans="1:35" x14ac:dyDescent="0.3">
      <c r="A8850" s="2" t="s">
        <v>16477</v>
      </c>
      <c r="B8850" s="2" t="s">
        <v>590</v>
      </c>
      <c r="C8850" s="2" t="s">
        <v>292</v>
      </c>
      <c r="D8850" s="2" t="s">
        <v>81</v>
      </c>
      <c r="E8850" s="2">
        <v>2022</v>
      </c>
      <c r="F8850" s="2" t="s">
        <v>92</v>
      </c>
      <c r="G8850" s="2" t="s">
        <v>56</v>
      </c>
      <c r="H8850" s="2" t="s">
        <v>57</v>
      </c>
      <c r="I8850" s="2" t="s">
        <v>131</v>
      </c>
      <c r="J8850" s="2" t="s">
        <v>268</v>
      </c>
      <c r="K8850" s="3">
        <v>1987851.34</v>
      </c>
      <c r="L8850" s="3">
        <v>618205.88</v>
      </c>
      <c r="M8850" s="3">
        <f t="shared" si="966"/>
        <v>1369645.46</v>
      </c>
      <c r="N8850" s="3">
        <v>199612.13</v>
      </c>
      <c r="O8850" s="3">
        <f t="shared" si="967"/>
        <v>1170033.33</v>
      </c>
      <c r="P8850" s="3">
        <v>879273.3</v>
      </c>
      <c r="Q8850" s="4">
        <f t="shared" si="968"/>
        <v>0.68900799191553219</v>
      </c>
      <c r="R8850" s="4">
        <f t="shared" si="969"/>
        <v>0.44232346871572398</v>
      </c>
      <c r="S8850" s="3">
        <v>1909460.93</v>
      </c>
      <c r="T8850" s="3">
        <f t="shared" si="970"/>
        <v>78390.410000000149</v>
      </c>
      <c r="U8850" s="4">
        <f t="shared" si="971"/>
        <v>4.1053686288307641E-2</v>
      </c>
      <c r="V8850" s="2" t="s">
        <v>85</v>
      </c>
      <c r="W8850" s="2" t="s">
        <v>117</v>
      </c>
      <c r="X8850" s="2" t="s">
        <v>61</v>
      </c>
      <c r="Y8850" s="2">
        <v>1.53</v>
      </c>
      <c r="Z8850" s="2" t="s">
        <v>16478</v>
      </c>
      <c r="AA8850" s="2" t="s">
        <v>109</v>
      </c>
      <c r="AB8850" s="2" t="s">
        <v>88</v>
      </c>
      <c r="AC8850" s="2">
        <v>7</v>
      </c>
      <c r="AD8850" s="3">
        <v>0</v>
      </c>
      <c r="AE8850" s="5">
        <v>0</v>
      </c>
      <c r="AF8850" s="2">
        <v>0</v>
      </c>
      <c r="AG8850" s="3">
        <f t="shared" si="972"/>
        <v>0</v>
      </c>
      <c r="AH8850" s="2" t="s">
        <v>50</v>
      </c>
      <c r="AI8850" s="3">
        <v>0</v>
      </c>
    </row>
    <row r="8851" spans="1:35" x14ac:dyDescent="0.3">
      <c r="A8851" s="2" t="s">
        <v>16479</v>
      </c>
      <c r="B8851" s="2" t="s">
        <v>7084</v>
      </c>
      <c r="C8851" s="2" t="s">
        <v>196</v>
      </c>
      <c r="D8851" s="2" t="s">
        <v>38</v>
      </c>
      <c r="E8851" s="2">
        <v>2023</v>
      </c>
      <c r="F8851" s="2" t="s">
        <v>68</v>
      </c>
      <c r="G8851" s="2" t="s">
        <v>114</v>
      </c>
      <c r="H8851" s="2" t="s">
        <v>115</v>
      </c>
      <c r="I8851" s="2" t="s">
        <v>39</v>
      </c>
      <c r="J8851" s="2" t="s">
        <v>273</v>
      </c>
      <c r="K8851" s="3">
        <v>2343362.2799999998</v>
      </c>
      <c r="L8851" s="3">
        <v>1209176.74</v>
      </c>
      <c r="M8851" s="3">
        <f t="shared" si="966"/>
        <v>1134185.5399999998</v>
      </c>
      <c r="N8851" s="3">
        <v>498713.27</v>
      </c>
      <c r="O8851" s="3">
        <f t="shared" si="967"/>
        <v>635472.26999999979</v>
      </c>
      <c r="P8851" s="3">
        <v>486877.37</v>
      </c>
      <c r="Q8851" s="4">
        <f t="shared" si="968"/>
        <v>0.48399923037081571</v>
      </c>
      <c r="R8851" s="4">
        <f t="shared" si="969"/>
        <v>0.20776871513012493</v>
      </c>
      <c r="S8851" s="3">
        <v>2408748.0299999998</v>
      </c>
      <c r="T8851" s="3">
        <f t="shared" si="970"/>
        <v>-65385.75</v>
      </c>
      <c r="U8851" s="4">
        <f t="shared" si="971"/>
        <v>-2.714511820482942E-2</v>
      </c>
      <c r="V8851" s="2" t="s">
        <v>124</v>
      </c>
      <c r="W8851" s="2" t="s">
        <v>125</v>
      </c>
      <c r="X8851" s="2" t="s">
        <v>118</v>
      </c>
      <c r="Y8851" s="2">
        <v>3.75</v>
      </c>
      <c r="Z8851" s="2" t="s">
        <v>16480</v>
      </c>
      <c r="AA8851" s="2" t="s">
        <v>48</v>
      </c>
      <c r="AB8851" s="2" t="s">
        <v>142</v>
      </c>
      <c r="AC8851" s="2">
        <v>6.29</v>
      </c>
      <c r="AD8851" s="3">
        <v>0</v>
      </c>
      <c r="AE8851" s="5">
        <v>0</v>
      </c>
      <c r="AF8851" s="2">
        <v>0</v>
      </c>
      <c r="AG8851" s="3">
        <f t="shared" si="972"/>
        <v>0</v>
      </c>
      <c r="AH8851" s="2" t="s">
        <v>50</v>
      </c>
      <c r="AI8851" s="3">
        <v>0</v>
      </c>
    </row>
    <row r="8852" spans="1:35" x14ac:dyDescent="0.3">
      <c r="A8852" s="2" t="s">
        <v>16481</v>
      </c>
      <c r="B8852" s="2" t="s">
        <v>1811</v>
      </c>
      <c r="C8852" s="2" t="s">
        <v>37</v>
      </c>
      <c r="D8852" s="2" t="s">
        <v>38</v>
      </c>
      <c r="E8852" s="2">
        <v>2022</v>
      </c>
      <c r="F8852" s="2" t="s">
        <v>68</v>
      </c>
      <c r="G8852" s="2" t="s">
        <v>93</v>
      </c>
      <c r="H8852" s="2" t="s">
        <v>94</v>
      </c>
      <c r="I8852" s="2" t="s">
        <v>71</v>
      </c>
      <c r="J8852" s="2" t="s">
        <v>228</v>
      </c>
      <c r="K8852" s="3">
        <v>402633.79</v>
      </c>
      <c r="L8852" s="3">
        <v>114440.32000000001</v>
      </c>
      <c r="M8852" s="3">
        <f t="shared" si="966"/>
        <v>288193.46999999997</v>
      </c>
      <c r="N8852" s="3">
        <v>36044.19</v>
      </c>
      <c r="O8852" s="3">
        <f t="shared" si="967"/>
        <v>252149.27999999997</v>
      </c>
      <c r="P8852" s="3">
        <v>201371.8</v>
      </c>
      <c r="Q8852" s="4">
        <f t="shared" si="968"/>
        <v>0.71577070071540694</v>
      </c>
      <c r="R8852" s="4">
        <f t="shared" si="969"/>
        <v>0.50013636461063038</v>
      </c>
      <c r="S8852" s="3">
        <v>393223.27</v>
      </c>
      <c r="T8852" s="3">
        <f t="shared" si="970"/>
        <v>9410.5199999999604</v>
      </c>
      <c r="U8852" s="4">
        <f t="shared" si="971"/>
        <v>2.3931747477711478E-2</v>
      </c>
      <c r="V8852" s="2" t="s">
        <v>133</v>
      </c>
      <c r="W8852" s="2" t="s">
        <v>117</v>
      </c>
      <c r="X8852" s="2" t="s">
        <v>97</v>
      </c>
      <c r="Y8852" s="2">
        <v>1550</v>
      </c>
      <c r="Z8852" s="2" t="s">
        <v>4157</v>
      </c>
      <c r="AA8852" s="2" t="s">
        <v>99</v>
      </c>
      <c r="AB8852" s="2" t="s">
        <v>110</v>
      </c>
      <c r="AC8852" s="2">
        <v>2.54</v>
      </c>
      <c r="AD8852" s="3">
        <v>0</v>
      </c>
      <c r="AE8852" s="5">
        <v>0</v>
      </c>
      <c r="AF8852" s="2">
        <v>0</v>
      </c>
      <c r="AG8852" s="3">
        <f t="shared" si="972"/>
        <v>0</v>
      </c>
      <c r="AH8852" s="2" t="s">
        <v>50</v>
      </c>
      <c r="AI8852" s="3">
        <v>0</v>
      </c>
    </row>
    <row r="8853" spans="1:35" x14ac:dyDescent="0.3">
      <c r="A8853" s="2" t="s">
        <v>16482</v>
      </c>
      <c r="B8853" s="2" t="s">
        <v>3831</v>
      </c>
      <c r="C8853" s="2" t="s">
        <v>257</v>
      </c>
      <c r="D8853" s="2" t="s">
        <v>104</v>
      </c>
      <c r="E8853" s="2">
        <v>2024</v>
      </c>
      <c r="F8853" s="2" t="s">
        <v>68</v>
      </c>
      <c r="G8853" s="2" t="s">
        <v>40</v>
      </c>
      <c r="H8853" s="2" t="s">
        <v>83</v>
      </c>
      <c r="I8853" s="2" t="s">
        <v>55</v>
      </c>
      <c r="J8853" s="2" t="s">
        <v>84</v>
      </c>
      <c r="K8853" s="3">
        <v>683175.17</v>
      </c>
      <c r="L8853" s="3">
        <v>194563.71</v>
      </c>
      <c r="M8853" s="3">
        <f t="shared" si="966"/>
        <v>488611.46000000008</v>
      </c>
      <c r="N8853" s="3">
        <v>121894.92</v>
      </c>
      <c r="O8853" s="3">
        <f t="shared" si="967"/>
        <v>366716.5400000001</v>
      </c>
      <c r="P8853" s="3">
        <v>273103.12</v>
      </c>
      <c r="Q8853" s="4">
        <f t="shared" si="968"/>
        <v>0.71520670167213496</v>
      </c>
      <c r="R8853" s="4">
        <f t="shared" si="969"/>
        <v>0.39975562929197206</v>
      </c>
      <c r="S8853" s="3">
        <v>571882.55000000005</v>
      </c>
      <c r="T8853" s="3">
        <f t="shared" si="970"/>
        <v>111292.62</v>
      </c>
      <c r="U8853" s="4">
        <f t="shared" si="971"/>
        <v>0.19460747665757591</v>
      </c>
      <c r="V8853" s="2" t="s">
        <v>95</v>
      </c>
      <c r="W8853" s="2" t="s">
        <v>60</v>
      </c>
      <c r="X8853" s="2" t="s">
        <v>86</v>
      </c>
      <c r="Y8853" s="2">
        <v>0.92</v>
      </c>
      <c r="Z8853" s="2" t="s">
        <v>2741</v>
      </c>
      <c r="AA8853" s="2" t="s">
        <v>48</v>
      </c>
      <c r="AB8853" s="2" t="s">
        <v>100</v>
      </c>
      <c r="AC8853" s="2">
        <v>7.98</v>
      </c>
      <c r="AD8853" s="3">
        <v>0</v>
      </c>
      <c r="AE8853" s="5">
        <v>0</v>
      </c>
      <c r="AF8853" s="2">
        <v>0</v>
      </c>
      <c r="AG8853" s="3">
        <f t="shared" si="972"/>
        <v>0</v>
      </c>
      <c r="AH8853" s="2" t="s">
        <v>50</v>
      </c>
      <c r="AI8853" s="3">
        <v>0</v>
      </c>
    </row>
    <row r="8854" spans="1:35" x14ac:dyDescent="0.3">
      <c r="A8854" s="2" t="s">
        <v>16483</v>
      </c>
      <c r="B8854" s="2" t="s">
        <v>2736</v>
      </c>
      <c r="C8854" s="2" t="s">
        <v>53</v>
      </c>
      <c r="D8854" s="2" t="s">
        <v>54</v>
      </c>
      <c r="E8854" s="2">
        <v>2021</v>
      </c>
      <c r="F8854" s="2" t="s">
        <v>105</v>
      </c>
      <c r="G8854" s="2" t="s">
        <v>40</v>
      </c>
      <c r="H8854" s="2" t="s">
        <v>41</v>
      </c>
      <c r="I8854" s="2" t="s">
        <v>42</v>
      </c>
      <c r="J8854" s="2" t="s">
        <v>422</v>
      </c>
      <c r="K8854" s="3">
        <v>2305387.67</v>
      </c>
      <c r="L8854" s="3">
        <v>824093.76</v>
      </c>
      <c r="M8854" s="3">
        <f t="shared" si="966"/>
        <v>1481293.91</v>
      </c>
      <c r="N8854" s="3">
        <v>454744.62</v>
      </c>
      <c r="O8854" s="3">
        <f t="shared" si="967"/>
        <v>1026549.2899999999</v>
      </c>
      <c r="P8854" s="3">
        <v>744937.17</v>
      </c>
      <c r="Q8854" s="4">
        <f t="shared" si="968"/>
        <v>0.64253571287643785</v>
      </c>
      <c r="R8854" s="4">
        <f t="shared" si="969"/>
        <v>0.323128808093261</v>
      </c>
      <c r="S8854" s="3">
        <v>2095648.57</v>
      </c>
      <c r="T8854" s="3">
        <f t="shared" si="970"/>
        <v>209739.09999999986</v>
      </c>
      <c r="U8854" s="4">
        <f t="shared" si="971"/>
        <v>0.10008314514298543</v>
      </c>
      <c r="V8854" s="2" t="s">
        <v>107</v>
      </c>
      <c r="W8854" s="2" t="s">
        <v>207</v>
      </c>
      <c r="X8854" s="2" t="s">
        <v>46</v>
      </c>
      <c r="Y8854" s="2">
        <v>0.89</v>
      </c>
      <c r="Z8854" s="2" t="s">
        <v>12042</v>
      </c>
      <c r="AA8854" s="2" t="s">
        <v>148</v>
      </c>
      <c r="AB8854" s="2" t="s">
        <v>149</v>
      </c>
      <c r="AC8854" s="2">
        <v>8.2899999999999991</v>
      </c>
      <c r="AD8854" s="3">
        <v>0</v>
      </c>
      <c r="AE8854" s="5">
        <v>0</v>
      </c>
      <c r="AF8854" s="2">
        <v>0</v>
      </c>
      <c r="AG8854" s="3">
        <f t="shared" si="972"/>
        <v>0</v>
      </c>
      <c r="AH8854" s="2" t="s">
        <v>50</v>
      </c>
      <c r="AI8854" s="3">
        <v>0</v>
      </c>
    </row>
    <row r="8855" spans="1:35" x14ac:dyDescent="0.3">
      <c r="A8855" s="2" t="s">
        <v>16484</v>
      </c>
      <c r="B8855" s="2" t="s">
        <v>1216</v>
      </c>
      <c r="C8855" s="2" t="s">
        <v>176</v>
      </c>
      <c r="D8855" s="2" t="s">
        <v>104</v>
      </c>
      <c r="E8855" s="2">
        <v>2020</v>
      </c>
      <c r="F8855" s="2" t="s">
        <v>55</v>
      </c>
      <c r="G8855" s="2" t="s">
        <v>69</v>
      </c>
      <c r="H8855" s="2" t="s">
        <v>272</v>
      </c>
      <c r="I8855" s="2" t="s">
        <v>39</v>
      </c>
      <c r="J8855" s="2" t="s">
        <v>487</v>
      </c>
      <c r="K8855" s="3">
        <v>9340585.9000000004</v>
      </c>
      <c r="L8855" s="3">
        <v>4621121.55</v>
      </c>
      <c r="M8855" s="3">
        <f t="shared" si="966"/>
        <v>4719464.3500000006</v>
      </c>
      <c r="N8855" s="3">
        <v>1949866.84</v>
      </c>
      <c r="O8855" s="3">
        <f t="shared" si="967"/>
        <v>2769597.5100000007</v>
      </c>
      <c r="P8855" s="3">
        <v>1966624.77</v>
      </c>
      <c r="Q8855" s="4">
        <f t="shared" si="968"/>
        <v>0.50526427362549076</v>
      </c>
      <c r="R8855" s="4">
        <f t="shared" si="969"/>
        <v>0.2105461896132233</v>
      </c>
      <c r="S8855" s="3">
        <v>10759477.189999999</v>
      </c>
      <c r="T8855" s="3">
        <f t="shared" si="970"/>
        <v>-1418891.2899999991</v>
      </c>
      <c r="U8855" s="4">
        <f t="shared" si="971"/>
        <v>-0.13187362777428771</v>
      </c>
      <c r="V8855" s="2" t="s">
        <v>124</v>
      </c>
      <c r="W8855" s="2" t="s">
        <v>45</v>
      </c>
      <c r="X8855" s="2" t="s">
        <v>274</v>
      </c>
      <c r="Y8855" s="2">
        <v>1</v>
      </c>
      <c r="Z8855" s="2" t="s">
        <v>16485</v>
      </c>
      <c r="AA8855" s="2" t="s">
        <v>48</v>
      </c>
      <c r="AB8855" s="2" t="s">
        <v>100</v>
      </c>
      <c r="AC8855" s="2">
        <v>1.29</v>
      </c>
      <c r="AD8855" s="3">
        <v>0</v>
      </c>
      <c r="AE8855" s="5">
        <v>0</v>
      </c>
      <c r="AF8855" s="2">
        <v>0</v>
      </c>
      <c r="AG8855" s="3">
        <f t="shared" si="972"/>
        <v>0</v>
      </c>
      <c r="AH8855" s="2" t="s">
        <v>50</v>
      </c>
      <c r="AI8855" s="3">
        <v>0</v>
      </c>
    </row>
    <row r="8856" spans="1:35" x14ac:dyDescent="0.3">
      <c r="A8856" s="2" t="s">
        <v>16486</v>
      </c>
      <c r="B8856" s="2" t="s">
        <v>5079</v>
      </c>
      <c r="C8856" s="2" t="s">
        <v>407</v>
      </c>
      <c r="D8856" s="2" t="s">
        <v>38</v>
      </c>
      <c r="E8856" s="2">
        <v>2020</v>
      </c>
      <c r="F8856" s="2" t="s">
        <v>82</v>
      </c>
      <c r="G8856" s="2" t="s">
        <v>114</v>
      </c>
      <c r="H8856" s="2" t="s">
        <v>234</v>
      </c>
      <c r="I8856" s="2" t="s">
        <v>178</v>
      </c>
      <c r="J8856" s="2" t="s">
        <v>206</v>
      </c>
      <c r="K8856" s="3">
        <v>8242180.2300000004</v>
      </c>
      <c r="L8856" s="3">
        <v>4591959.1399999997</v>
      </c>
      <c r="M8856" s="3">
        <f t="shared" si="966"/>
        <v>3650221.0900000008</v>
      </c>
      <c r="N8856" s="3">
        <v>1807332.97</v>
      </c>
      <c r="O8856" s="3">
        <f t="shared" si="967"/>
        <v>1842888.1200000008</v>
      </c>
      <c r="P8856" s="3">
        <v>1321336.58</v>
      </c>
      <c r="Q8856" s="4">
        <f t="shared" si="968"/>
        <v>0.4428708167183576</v>
      </c>
      <c r="R8856" s="4">
        <f t="shared" si="969"/>
        <v>0.1603139634329496</v>
      </c>
      <c r="S8856" s="3">
        <v>8052161.7800000003</v>
      </c>
      <c r="T8856" s="3">
        <f t="shared" si="970"/>
        <v>190018.45000000019</v>
      </c>
      <c r="U8856" s="4">
        <f t="shared" si="971"/>
        <v>2.3598439175920305E-2</v>
      </c>
      <c r="V8856" s="2" t="s">
        <v>44</v>
      </c>
      <c r="W8856" s="2" t="s">
        <v>96</v>
      </c>
      <c r="X8856" s="2" t="s">
        <v>236</v>
      </c>
      <c r="Y8856" s="2">
        <v>3.67</v>
      </c>
      <c r="Z8856" s="2" t="s">
        <v>16487</v>
      </c>
      <c r="AA8856" s="2" t="s">
        <v>76</v>
      </c>
      <c r="AB8856" s="2" t="s">
        <v>100</v>
      </c>
      <c r="AC8856" s="2">
        <v>8.91</v>
      </c>
      <c r="AD8856" s="3">
        <v>372689.85</v>
      </c>
      <c r="AE8856" s="5">
        <v>14.05</v>
      </c>
      <c r="AF8856" s="2">
        <v>240</v>
      </c>
      <c r="AG8856" s="3">
        <f t="shared" si="972"/>
        <v>4648.0159460581253</v>
      </c>
      <c r="AH8856" s="2" t="s">
        <v>50</v>
      </c>
      <c r="AI8856" s="3">
        <v>0</v>
      </c>
    </row>
    <row r="8857" spans="1:35" x14ac:dyDescent="0.3">
      <c r="A8857" s="2" t="s">
        <v>16488</v>
      </c>
      <c r="B8857" s="2" t="s">
        <v>4711</v>
      </c>
      <c r="C8857" s="2" t="s">
        <v>456</v>
      </c>
      <c r="D8857" s="2" t="s">
        <v>54</v>
      </c>
      <c r="E8857" s="2">
        <v>2023</v>
      </c>
      <c r="F8857" s="2" t="s">
        <v>92</v>
      </c>
      <c r="G8857" s="2" t="s">
        <v>93</v>
      </c>
      <c r="H8857" s="2" t="s">
        <v>94</v>
      </c>
      <c r="I8857" s="2" t="s">
        <v>39</v>
      </c>
      <c r="J8857" s="2" t="s">
        <v>116</v>
      </c>
      <c r="K8857" s="3">
        <v>5527779.6100000003</v>
      </c>
      <c r="L8857" s="3">
        <v>1953224.55</v>
      </c>
      <c r="M8857" s="3">
        <f t="shared" si="966"/>
        <v>3574555.0600000005</v>
      </c>
      <c r="N8857" s="3">
        <v>643725.81000000006</v>
      </c>
      <c r="O8857" s="3">
        <f t="shared" si="967"/>
        <v>2930829.2500000005</v>
      </c>
      <c r="P8857" s="3">
        <v>2132903.4700000002</v>
      </c>
      <c r="Q8857" s="4">
        <f t="shared" si="968"/>
        <v>0.64665296234558101</v>
      </c>
      <c r="R8857" s="4">
        <f t="shared" si="969"/>
        <v>0.38585175612672445</v>
      </c>
      <c r="S8857" s="3">
        <v>4812482.41</v>
      </c>
      <c r="T8857" s="3">
        <f t="shared" si="970"/>
        <v>715297.20000000019</v>
      </c>
      <c r="U8857" s="4">
        <f t="shared" si="971"/>
        <v>0.14863372768151067</v>
      </c>
      <c r="V8857" s="2" t="s">
        <v>85</v>
      </c>
      <c r="W8857" s="2" t="s">
        <v>45</v>
      </c>
      <c r="X8857" s="2" t="s">
        <v>97</v>
      </c>
      <c r="Y8857" s="2">
        <v>1550</v>
      </c>
      <c r="Z8857" s="2" t="s">
        <v>15809</v>
      </c>
      <c r="AA8857" s="2" t="s">
        <v>48</v>
      </c>
      <c r="AB8857" s="2" t="s">
        <v>77</v>
      </c>
      <c r="AC8857" s="2">
        <v>6.77</v>
      </c>
      <c r="AD8857" s="3">
        <v>0</v>
      </c>
      <c r="AE8857" s="5">
        <v>0</v>
      </c>
      <c r="AF8857" s="2">
        <v>0</v>
      </c>
      <c r="AG8857" s="3">
        <f t="shared" si="972"/>
        <v>0</v>
      </c>
      <c r="AH8857" s="2" t="s">
        <v>50</v>
      </c>
      <c r="AI8857" s="3">
        <v>0</v>
      </c>
    </row>
    <row r="8858" spans="1:35" x14ac:dyDescent="0.3">
      <c r="A8858" s="2" t="s">
        <v>16489</v>
      </c>
      <c r="B8858" s="2" t="s">
        <v>3054</v>
      </c>
      <c r="C8858" s="2" t="s">
        <v>152</v>
      </c>
      <c r="D8858" s="2" t="s">
        <v>38</v>
      </c>
      <c r="E8858" s="2">
        <v>2022</v>
      </c>
      <c r="F8858" s="2" t="s">
        <v>105</v>
      </c>
      <c r="G8858" s="2" t="s">
        <v>93</v>
      </c>
      <c r="H8858" s="2" t="s">
        <v>221</v>
      </c>
      <c r="I8858" s="2" t="s">
        <v>131</v>
      </c>
      <c r="J8858" s="2" t="s">
        <v>463</v>
      </c>
      <c r="K8858" s="3">
        <v>6181365.7000000002</v>
      </c>
      <c r="L8858" s="3">
        <v>1750496.39</v>
      </c>
      <c r="M8858" s="3">
        <f t="shared" si="966"/>
        <v>4430869.3100000005</v>
      </c>
      <c r="N8858" s="3">
        <v>911700.23</v>
      </c>
      <c r="O8858" s="3">
        <f t="shared" si="967"/>
        <v>3519169.0800000005</v>
      </c>
      <c r="P8858" s="3">
        <v>2478751.7799999998</v>
      </c>
      <c r="Q8858" s="4">
        <f t="shared" si="968"/>
        <v>0.71681073811892415</v>
      </c>
      <c r="R8858" s="4">
        <f t="shared" si="969"/>
        <v>0.40100390436372335</v>
      </c>
      <c r="S8858" s="3">
        <v>6816051.3200000003</v>
      </c>
      <c r="T8858" s="3">
        <f t="shared" si="970"/>
        <v>-634685.62000000011</v>
      </c>
      <c r="U8858" s="4">
        <f t="shared" si="971"/>
        <v>-9.3116320608924066E-2</v>
      </c>
      <c r="V8858" s="2" t="s">
        <v>107</v>
      </c>
      <c r="W8858" s="2" t="s">
        <v>117</v>
      </c>
      <c r="X8858" s="2" t="s">
        <v>222</v>
      </c>
      <c r="Y8858" s="2">
        <v>18.899999999999999</v>
      </c>
      <c r="Z8858" s="2" t="s">
        <v>16490</v>
      </c>
      <c r="AA8858" s="2" t="s">
        <v>63</v>
      </c>
      <c r="AB8858" s="2" t="s">
        <v>77</v>
      </c>
      <c r="AC8858" s="2">
        <v>1.76</v>
      </c>
      <c r="AD8858" s="3">
        <v>0</v>
      </c>
      <c r="AE8858" s="5">
        <v>0</v>
      </c>
      <c r="AF8858" s="2">
        <v>0</v>
      </c>
      <c r="AG8858" s="3">
        <f t="shared" si="972"/>
        <v>0</v>
      </c>
      <c r="AH8858" s="2" t="s">
        <v>50</v>
      </c>
      <c r="AI8858" s="3">
        <v>0</v>
      </c>
    </row>
    <row r="8859" spans="1:35" x14ac:dyDescent="0.3">
      <c r="A8859" s="2" t="s">
        <v>16491</v>
      </c>
      <c r="B8859" s="2" t="s">
        <v>7553</v>
      </c>
      <c r="C8859" s="2" t="s">
        <v>253</v>
      </c>
      <c r="D8859" s="2" t="s">
        <v>54</v>
      </c>
      <c r="E8859" s="2">
        <v>2020</v>
      </c>
      <c r="F8859" s="2" t="s">
        <v>105</v>
      </c>
      <c r="G8859" s="2" t="s">
        <v>69</v>
      </c>
      <c r="H8859" s="2" t="s">
        <v>272</v>
      </c>
      <c r="I8859" s="2" t="s">
        <v>178</v>
      </c>
      <c r="J8859" s="2" t="s">
        <v>288</v>
      </c>
      <c r="K8859" s="3">
        <v>6282137.29</v>
      </c>
      <c r="L8859" s="3">
        <v>3374485.77</v>
      </c>
      <c r="M8859" s="3">
        <f t="shared" si="966"/>
        <v>2907651.52</v>
      </c>
      <c r="N8859" s="3">
        <v>537077.35</v>
      </c>
      <c r="O8859" s="3">
        <f t="shared" si="967"/>
        <v>2370574.17</v>
      </c>
      <c r="P8859" s="3">
        <v>1776275.37</v>
      </c>
      <c r="Q8859" s="4">
        <f t="shared" si="968"/>
        <v>0.46284431329261827</v>
      </c>
      <c r="R8859" s="4">
        <f t="shared" si="969"/>
        <v>0.28275016733994363</v>
      </c>
      <c r="S8859" s="3">
        <v>6553376.6699999999</v>
      </c>
      <c r="T8859" s="3">
        <f t="shared" si="970"/>
        <v>-271239.37999999989</v>
      </c>
      <c r="U8859" s="4">
        <f t="shared" si="971"/>
        <v>-4.1389255289059998E-2</v>
      </c>
      <c r="V8859" s="2" t="s">
        <v>73</v>
      </c>
      <c r="W8859" s="2" t="s">
        <v>125</v>
      </c>
      <c r="X8859" s="2" t="s">
        <v>274</v>
      </c>
      <c r="Y8859" s="2">
        <v>1</v>
      </c>
      <c r="Z8859" s="2" t="s">
        <v>9322</v>
      </c>
      <c r="AA8859" s="2" t="s">
        <v>148</v>
      </c>
      <c r="AB8859" s="2" t="s">
        <v>64</v>
      </c>
      <c r="AC8859" s="2">
        <v>7.66</v>
      </c>
      <c r="AD8859" s="3">
        <v>177805.6</v>
      </c>
      <c r="AE8859" s="5">
        <v>7.75</v>
      </c>
      <c r="AF8859" s="2">
        <v>240</v>
      </c>
      <c r="AG8859" s="3">
        <f t="shared" si="972"/>
        <v>1459.6925202504056</v>
      </c>
      <c r="AH8859" s="2" t="s">
        <v>50</v>
      </c>
      <c r="AI8859" s="3">
        <v>0</v>
      </c>
    </row>
    <row r="8860" spans="1:35" x14ac:dyDescent="0.3">
      <c r="A8860" s="2" t="s">
        <v>16492</v>
      </c>
      <c r="B8860" s="2" t="s">
        <v>3342</v>
      </c>
      <c r="C8860" s="2" t="s">
        <v>122</v>
      </c>
      <c r="D8860" s="2" t="s">
        <v>104</v>
      </c>
      <c r="E8860" s="2">
        <v>2023</v>
      </c>
      <c r="F8860" s="2" t="s">
        <v>105</v>
      </c>
      <c r="G8860" s="2" t="s">
        <v>40</v>
      </c>
      <c r="H8860" s="2" t="s">
        <v>139</v>
      </c>
      <c r="I8860" s="2" t="s">
        <v>58</v>
      </c>
      <c r="J8860" s="2" t="s">
        <v>59</v>
      </c>
      <c r="K8860" s="3">
        <v>9752731.5800000001</v>
      </c>
      <c r="L8860" s="3">
        <v>2771800.16</v>
      </c>
      <c r="M8860" s="3">
        <f t="shared" si="966"/>
        <v>6980931.4199999999</v>
      </c>
      <c r="N8860" s="3">
        <v>799883.08</v>
      </c>
      <c r="O8860" s="3">
        <f t="shared" si="967"/>
        <v>6181048.3399999999</v>
      </c>
      <c r="P8860" s="3">
        <v>4563187.16</v>
      </c>
      <c r="Q8860" s="4">
        <f t="shared" si="968"/>
        <v>0.71579242827884737</v>
      </c>
      <c r="R8860" s="4">
        <f t="shared" si="969"/>
        <v>0.46788811140437436</v>
      </c>
      <c r="S8860" s="3">
        <v>9648249.0899999999</v>
      </c>
      <c r="T8860" s="3">
        <f t="shared" si="970"/>
        <v>104482.49000000022</v>
      </c>
      <c r="U8860" s="4">
        <f t="shared" si="971"/>
        <v>1.0829165895840301E-2</v>
      </c>
      <c r="V8860" s="2" t="s">
        <v>44</v>
      </c>
      <c r="W8860" s="2" t="s">
        <v>45</v>
      </c>
      <c r="X8860" s="2" t="s">
        <v>86</v>
      </c>
      <c r="Y8860" s="2">
        <v>0.92</v>
      </c>
      <c r="Z8860" s="2" t="s">
        <v>16493</v>
      </c>
      <c r="AA8860" s="2" t="s">
        <v>224</v>
      </c>
      <c r="AB8860" s="2" t="s">
        <v>49</v>
      </c>
      <c r="AC8860" s="2">
        <v>1.55</v>
      </c>
      <c r="AD8860" s="3">
        <v>0</v>
      </c>
      <c r="AE8860" s="5">
        <v>0</v>
      </c>
      <c r="AF8860" s="2">
        <v>0</v>
      </c>
      <c r="AG8860" s="3">
        <f t="shared" si="972"/>
        <v>0</v>
      </c>
      <c r="AH8860" s="2" t="s">
        <v>50</v>
      </c>
      <c r="AI8860" s="3">
        <v>0</v>
      </c>
    </row>
    <row r="8861" spans="1:35" x14ac:dyDescent="0.3">
      <c r="A8861" s="2" t="s">
        <v>16494</v>
      </c>
      <c r="B8861" s="2" t="s">
        <v>6581</v>
      </c>
      <c r="C8861" s="2" t="s">
        <v>91</v>
      </c>
      <c r="D8861" s="2" t="s">
        <v>38</v>
      </c>
      <c r="E8861" s="2">
        <v>2022</v>
      </c>
      <c r="F8861" s="2" t="s">
        <v>39</v>
      </c>
      <c r="G8861" s="2" t="s">
        <v>114</v>
      </c>
      <c r="H8861" s="2" t="s">
        <v>190</v>
      </c>
      <c r="I8861" s="2" t="s">
        <v>58</v>
      </c>
      <c r="J8861" s="2" t="s">
        <v>191</v>
      </c>
      <c r="K8861" s="3">
        <v>3101728.56</v>
      </c>
      <c r="L8861" s="3">
        <v>922072.62</v>
      </c>
      <c r="M8861" s="3">
        <f t="shared" si="966"/>
        <v>2179655.94</v>
      </c>
      <c r="N8861" s="3">
        <v>305869.56</v>
      </c>
      <c r="O8861" s="3">
        <f t="shared" si="967"/>
        <v>1873786.38</v>
      </c>
      <c r="P8861" s="3">
        <v>1348418.16</v>
      </c>
      <c r="Q8861" s="4">
        <f t="shared" si="968"/>
        <v>0.70272298102062158</v>
      </c>
      <c r="R8861" s="4">
        <f t="shared" si="969"/>
        <v>0.43473119388628895</v>
      </c>
      <c r="S8861" s="3">
        <v>2843643.04</v>
      </c>
      <c r="T8861" s="3">
        <f t="shared" si="970"/>
        <v>258085.52000000002</v>
      </c>
      <c r="U8861" s="4">
        <f t="shared" si="971"/>
        <v>9.075876133876494E-2</v>
      </c>
      <c r="V8861" s="2" t="s">
        <v>44</v>
      </c>
      <c r="W8861" s="2" t="s">
        <v>125</v>
      </c>
      <c r="X8861" s="2" t="s">
        <v>192</v>
      </c>
      <c r="Y8861" s="2">
        <v>3.64</v>
      </c>
      <c r="Z8861" s="2" t="s">
        <v>8579</v>
      </c>
      <c r="AA8861" s="2" t="s">
        <v>99</v>
      </c>
      <c r="AB8861" s="2" t="s">
        <v>306</v>
      </c>
      <c r="AC8861" s="2">
        <v>6.3</v>
      </c>
      <c r="AD8861" s="3">
        <v>0</v>
      </c>
      <c r="AE8861" s="5">
        <v>0</v>
      </c>
      <c r="AF8861" s="2">
        <v>0</v>
      </c>
      <c r="AG8861" s="3">
        <f t="shared" si="972"/>
        <v>0</v>
      </c>
      <c r="AH8861" s="2" t="s">
        <v>50</v>
      </c>
      <c r="AI8861" s="3">
        <v>0</v>
      </c>
    </row>
    <row r="8862" spans="1:35" x14ac:dyDescent="0.3">
      <c r="A8862" s="2" t="s">
        <v>16495</v>
      </c>
      <c r="B8862" s="2" t="s">
        <v>3948</v>
      </c>
      <c r="C8862" s="2" t="s">
        <v>253</v>
      </c>
      <c r="D8862" s="2" t="s">
        <v>54</v>
      </c>
      <c r="E8862" s="2">
        <v>2020</v>
      </c>
      <c r="F8862" s="2" t="s">
        <v>82</v>
      </c>
      <c r="G8862" s="2" t="s">
        <v>69</v>
      </c>
      <c r="H8862" s="2" t="s">
        <v>165</v>
      </c>
      <c r="I8862" s="2" t="s">
        <v>55</v>
      </c>
      <c r="J8862" s="2" t="s">
        <v>217</v>
      </c>
      <c r="K8862" s="3">
        <v>2691058.63</v>
      </c>
      <c r="L8862" s="3">
        <v>1513796.98</v>
      </c>
      <c r="M8862" s="3">
        <f t="shared" si="966"/>
        <v>1177261.6499999999</v>
      </c>
      <c r="N8862" s="3">
        <v>532455.57999999996</v>
      </c>
      <c r="O8862" s="3">
        <f t="shared" si="967"/>
        <v>644806.06999999995</v>
      </c>
      <c r="P8862" s="3">
        <v>471090.68</v>
      </c>
      <c r="Q8862" s="4">
        <f t="shared" si="968"/>
        <v>0.43747157229346578</v>
      </c>
      <c r="R8862" s="4">
        <f t="shared" si="969"/>
        <v>0.17505775413001687</v>
      </c>
      <c r="S8862" s="3">
        <v>3039390.34</v>
      </c>
      <c r="T8862" s="3">
        <f t="shared" si="970"/>
        <v>-348331.70999999996</v>
      </c>
      <c r="U8862" s="4">
        <f t="shared" si="971"/>
        <v>-0.11460578307951061</v>
      </c>
      <c r="V8862" s="2" t="s">
        <v>95</v>
      </c>
      <c r="W8862" s="2" t="s">
        <v>117</v>
      </c>
      <c r="X8862" s="2" t="s">
        <v>167</v>
      </c>
      <c r="Y8862" s="2">
        <v>17.2</v>
      </c>
      <c r="Z8862" s="2" t="s">
        <v>7954</v>
      </c>
      <c r="AA8862" s="2" t="s">
        <v>63</v>
      </c>
      <c r="AB8862" s="2" t="s">
        <v>49</v>
      </c>
      <c r="AC8862" s="2">
        <v>5.45</v>
      </c>
      <c r="AD8862" s="3">
        <v>0</v>
      </c>
      <c r="AE8862" s="5">
        <v>0</v>
      </c>
      <c r="AF8862" s="2">
        <v>0</v>
      </c>
      <c r="AG8862" s="3">
        <f t="shared" si="972"/>
        <v>0</v>
      </c>
      <c r="AH8862" s="2" t="s">
        <v>50</v>
      </c>
      <c r="AI8862" s="3">
        <v>0</v>
      </c>
    </row>
    <row r="8863" spans="1:35" x14ac:dyDescent="0.3">
      <c r="A8863" s="2" t="s">
        <v>16496</v>
      </c>
      <c r="B8863" s="2" t="s">
        <v>3971</v>
      </c>
      <c r="C8863" s="2" t="s">
        <v>196</v>
      </c>
      <c r="D8863" s="2" t="s">
        <v>38</v>
      </c>
      <c r="E8863" s="2">
        <v>2023</v>
      </c>
      <c r="F8863" s="2" t="s">
        <v>39</v>
      </c>
      <c r="G8863" s="2" t="s">
        <v>69</v>
      </c>
      <c r="H8863" s="2" t="s">
        <v>70</v>
      </c>
      <c r="I8863" s="2" t="s">
        <v>42</v>
      </c>
      <c r="J8863" s="2" t="s">
        <v>146</v>
      </c>
      <c r="K8863" s="3">
        <v>8617954.0199999996</v>
      </c>
      <c r="L8863" s="3">
        <v>4247675.1500000004</v>
      </c>
      <c r="M8863" s="3">
        <f t="shared" si="966"/>
        <v>4370278.8699999992</v>
      </c>
      <c r="N8863" s="3">
        <v>1272418.05</v>
      </c>
      <c r="O8863" s="3">
        <f t="shared" si="967"/>
        <v>3097860.8199999994</v>
      </c>
      <c r="P8863" s="3">
        <v>2383551.59</v>
      </c>
      <c r="Q8863" s="4">
        <f t="shared" si="968"/>
        <v>0.50711327304111087</v>
      </c>
      <c r="R8863" s="4">
        <f t="shared" si="969"/>
        <v>0.27657975251067768</v>
      </c>
      <c r="S8863" s="3">
        <v>8083270.7000000002</v>
      </c>
      <c r="T8863" s="3">
        <f t="shared" si="970"/>
        <v>534683.31999999937</v>
      </c>
      <c r="U8863" s="4">
        <f t="shared" si="971"/>
        <v>6.6146902639299135E-2</v>
      </c>
      <c r="V8863" s="2" t="s">
        <v>124</v>
      </c>
      <c r="W8863" s="2" t="s">
        <v>134</v>
      </c>
      <c r="X8863" s="2" t="s">
        <v>74</v>
      </c>
      <c r="Y8863" s="2">
        <v>1.36</v>
      </c>
      <c r="Z8863" s="2" t="s">
        <v>1104</v>
      </c>
      <c r="AA8863" s="2" t="s">
        <v>99</v>
      </c>
      <c r="AB8863" s="2" t="s">
        <v>209</v>
      </c>
      <c r="AC8863" s="2">
        <v>5.27</v>
      </c>
      <c r="AD8863" s="3">
        <v>0</v>
      </c>
      <c r="AE8863" s="5">
        <v>0</v>
      </c>
      <c r="AF8863" s="2">
        <v>0</v>
      </c>
      <c r="AG8863" s="3">
        <f t="shared" si="972"/>
        <v>0</v>
      </c>
      <c r="AH8863" s="2" t="s">
        <v>50</v>
      </c>
      <c r="AI8863" s="3">
        <v>0</v>
      </c>
    </row>
    <row r="8864" spans="1:35" x14ac:dyDescent="0.3">
      <c r="A8864" s="2" t="s">
        <v>16497</v>
      </c>
      <c r="B8864" s="2" t="s">
        <v>6966</v>
      </c>
      <c r="C8864" s="2" t="s">
        <v>403</v>
      </c>
      <c r="D8864" s="2" t="s">
        <v>54</v>
      </c>
      <c r="E8864" s="2">
        <v>2021</v>
      </c>
      <c r="F8864" s="2" t="s">
        <v>82</v>
      </c>
      <c r="G8864" s="2" t="s">
        <v>114</v>
      </c>
      <c r="H8864" s="2" t="s">
        <v>115</v>
      </c>
      <c r="I8864" s="2" t="s">
        <v>131</v>
      </c>
      <c r="J8864" s="2" t="s">
        <v>544</v>
      </c>
      <c r="K8864" s="3">
        <v>3215330.7</v>
      </c>
      <c r="L8864" s="3">
        <v>1210265.78</v>
      </c>
      <c r="M8864" s="3">
        <f t="shared" si="966"/>
        <v>2005064.9200000002</v>
      </c>
      <c r="N8864" s="3">
        <v>448001.16</v>
      </c>
      <c r="O8864" s="3">
        <f t="shared" si="967"/>
        <v>1557063.7600000002</v>
      </c>
      <c r="P8864" s="3">
        <v>1222361.53</v>
      </c>
      <c r="Q8864" s="4">
        <f t="shared" si="968"/>
        <v>0.62359524014123957</v>
      </c>
      <c r="R8864" s="4">
        <f t="shared" si="969"/>
        <v>0.38016665906247216</v>
      </c>
      <c r="S8864" s="3">
        <v>3059555.24</v>
      </c>
      <c r="T8864" s="3">
        <f t="shared" si="970"/>
        <v>155775.45999999996</v>
      </c>
      <c r="U8864" s="4">
        <f t="shared" si="971"/>
        <v>5.0914413298842727E-2</v>
      </c>
      <c r="V8864" s="2" t="s">
        <v>107</v>
      </c>
      <c r="W8864" s="2" t="s">
        <v>134</v>
      </c>
      <c r="X8864" s="2" t="s">
        <v>118</v>
      </c>
      <c r="Y8864" s="2">
        <v>3.75</v>
      </c>
      <c r="Z8864" s="2" t="s">
        <v>11499</v>
      </c>
      <c r="AA8864" s="2" t="s">
        <v>99</v>
      </c>
      <c r="AB8864" s="2" t="s">
        <v>142</v>
      </c>
      <c r="AC8864" s="2">
        <v>7.69</v>
      </c>
      <c r="AD8864" s="3">
        <v>0</v>
      </c>
      <c r="AE8864" s="5">
        <v>0</v>
      </c>
      <c r="AF8864" s="2">
        <v>0</v>
      </c>
      <c r="AG8864" s="3">
        <f t="shared" si="972"/>
        <v>0</v>
      </c>
      <c r="AH8864" s="2" t="s">
        <v>50</v>
      </c>
      <c r="AI8864" s="3">
        <v>0</v>
      </c>
    </row>
    <row r="8865" spans="1:35" x14ac:dyDescent="0.3">
      <c r="A8865" s="2" t="s">
        <v>16498</v>
      </c>
      <c r="B8865" s="2" t="s">
        <v>647</v>
      </c>
      <c r="C8865" s="2" t="s">
        <v>648</v>
      </c>
      <c r="D8865" s="2" t="s">
        <v>104</v>
      </c>
      <c r="E8865" s="2">
        <v>2021</v>
      </c>
      <c r="F8865" s="2" t="s">
        <v>105</v>
      </c>
      <c r="G8865" s="2" t="s">
        <v>93</v>
      </c>
      <c r="H8865" s="2" t="s">
        <v>94</v>
      </c>
      <c r="I8865" s="2" t="s">
        <v>39</v>
      </c>
      <c r="J8865" s="2" t="s">
        <v>566</v>
      </c>
      <c r="K8865" s="3">
        <v>2400471.6800000002</v>
      </c>
      <c r="L8865" s="3">
        <v>764543.42</v>
      </c>
      <c r="M8865" s="3">
        <f t="shared" si="966"/>
        <v>1635928.2600000002</v>
      </c>
      <c r="N8865" s="3">
        <v>452459.97</v>
      </c>
      <c r="O8865" s="3">
        <f t="shared" si="967"/>
        <v>1183468.2900000003</v>
      </c>
      <c r="P8865" s="3">
        <v>857138.86</v>
      </c>
      <c r="Q8865" s="4">
        <f t="shared" si="968"/>
        <v>0.68150283697577307</v>
      </c>
      <c r="R8865" s="4">
        <f t="shared" si="969"/>
        <v>0.35707101530979107</v>
      </c>
      <c r="S8865" s="3">
        <v>2283042.2400000002</v>
      </c>
      <c r="T8865" s="3">
        <f t="shared" si="970"/>
        <v>117429.43999999994</v>
      </c>
      <c r="U8865" s="4">
        <f t="shared" si="971"/>
        <v>5.1435509138893519E-2</v>
      </c>
      <c r="V8865" s="2" t="s">
        <v>85</v>
      </c>
      <c r="W8865" s="2" t="s">
        <v>96</v>
      </c>
      <c r="X8865" s="2" t="s">
        <v>97</v>
      </c>
      <c r="Y8865" s="2">
        <v>1550</v>
      </c>
      <c r="Z8865" s="2" t="s">
        <v>12394</v>
      </c>
      <c r="AA8865" s="2" t="s">
        <v>109</v>
      </c>
      <c r="AB8865" s="2" t="s">
        <v>64</v>
      </c>
      <c r="AC8865" s="2">
        <v>3.1</v>
      </c>
      <c r="AD8865" s="3">
        <v>0</v>
      </c>
      <c r="AE8865" s="5">
        <v>0</v>
      </c>
      <c r="AF8865" s="2">
        <v>0</v>
      </c>
      <c r="AG8865" s="3">
        <f t="shared" si="972"/>
        <v>0</v>
      </c>
      <c r="AH8865" s="2" t="s">
        <v>50</v>
      </c>
      <c r="AI8865" s="3">
        <v>0</v>
      </c>
    </row>
    <row r="8866" spans="1:35" x14ac:dyDescent="0.3">
      <c r="A8866" s="2" t="s">
        <v>16499</v>
      </c>
      <c r="B8866" s="2" t="s">
        <v>985</v>
      </c>
      <c r="C8866" s="2" t="s">
        <v>205</v>
      </c>
      <c r="D8866" s="2" t="s">
        <v>81</v>
      </c>
      <c r="E8866" s="2">
        <v>2023</v>
      </c>
      <c r="F8866" s="2" t="s">
        <v>105</v>
      </c>
      <c r="G8866" s="2" t="s">
        <v>114</v>
      </c>
      <c r="H8866" s="2" t="s">
        <v>234</v>
      </c>
      <c r="I8866" s="2" t="s">
        <v>55</v>
      </c>
      <c r="J8866" s="2" t="s">
        <v>84</v>
      </c>
      <c r="K8866" s="3">
        <v>5314881.0599999996</v>
      </c>
      <c r="L8866" s="3">
        <v>2717764.27</v>
      </c>
      <c r="M8866" s="3">
        <f t="shared" si="966"/>
        <v>2597116.7899999996</v>
      </c>
      <c r="N8866" s="3">
        <v>543455.93999999994</v>
      </c>
      <c r="O8866" s="3">
        <f t="shared" si="967"/>
        <v>2053660.8499999996</v>
      </c>
      <c r="P8866" s="3">
        <v>1546257.2</v>
      </c>
      <c r="Q8866" s="4">
        <f t="shared" si="968"/>
        <v>0.48865003010998703</v>
      </c>
      <c r="R8866" s="4">
        <f t="shared" si="969"/>
        <v>0.29092978423114518</v>
      </c>
      <c r="S8866" s="3">
        <v>4690872.2</v>
      </c>
      <c r="T8866" s="3">
        <f t="shared" si="970"/>
        <v>624008.8599999994</v>
      </c>
      <c r="U8866" s="4">
        <f t="shared" si="971"/>
        <v>0.13302619073698052</v>
      </c>
      <c r="V8866" s="2" t="s">
        <v>73</v>
      </c>
      <c r="W8866" s="2" t="s">
        <v>45</v>
      </c>
      <c r="X8866" s="2" t="s">
        <v>236</v>
      </c>
      <c r="Y8866" s="2">
        <v>3.67</v>
      </c>
      <c r="Z8866" s="2" t="s">
        <v>11158</v>
      </c>
      <c r="AA8866" s="2" t="s">
        <v>99</v>
      </c>
      <c r="AB8866" s="2" t="s">
        <v>149</v>
      </c>
      <c r="AC8866" s="2">
        <v>4.7300000000000004</v>
      </c>
      <c r="AD8866" s="3">
        <v>0</v>
      </c>
      <c r="AE8866" s="5">
        <v>0</v>
      </c>
      <c r="AF8866" s="2">
        <v>0</v>
      </c>
      <c r="AG8866" s="3">
        <f t="shared" si="972"/>
        <v>0</v>
      </c>
      <c r="AH8866" s="2" t="s">
        <v>50</v>
      </c>
      <c r="AI8866" s="3">
        <v>0</v>
      </c>
    </row>
    <row r="8867" spans="1:35" x14ac:dyDescent="0.3">
      <c r="A8867" s="2" t="s">
        <v>16500</v>
      </c>
      <c r="B8867" s="2" t="s">
        <v>428</v>
      </c>
      <c r="C8867" s="2" t="s">
        <v>138</v>
      </c>
      <c r="D8867" s="2" t="s">
        <v>104</v>
      </c>
      <c r="E8867" s="2">
        <v>2024</v>
      </c>
      <c r="F8867" s="2" t="s">
        <v>68</v>
      </c>
      <c r="G8867" s="2" t="s">
        <v>40</v>
      </c>
      <c r="H8867" s="2" t="s">
        <v>171</v>
      </c>
      <c r="I8867" s="2" t="s">
        <v>58</v>
      </c>
      <c r="J8867" s="2" t="s">
        <v>106</v>
      </c>
      <c r="K8867" s="3">
        <v>9504775.8699999992</v>
      </c>
      <c r="L8867" s="3">
        <v>5019841.6900000004</v>
      </c>
      <c r="M8867" s="3">
        <f t="shared" si="966"/>
        <v>4484934.1799999988</v>
      </c>
      <c r="N8867" s="3">
        <v>767023.43</v>
      </c>
      <c r="O8867" s="3">
        <f t="shared" si="967"/>
        <v>3717910.7499999986</v>
      </c>
      <c r="P8867" s="3">
        <v>2772240.44</v>
      </c>
      <c r="Q8867" s="4">
        <f t="shared" si="968"/>
        <v>0.47186111922489754</v>
      </c>
      <c r="R8867" s="4">
        <f t="shared" si="969"/>
        <v>0.29166815482204528</v>
      </c>
      <c r="S8867" s="3">
        <v>9653012.5999999996</v>
      </c>
      <c r="T8867" s="3">
        <f t="shared" si="970"/>
        <v>-148236.73000000045</v>
      </c>
      <c r="U8867" s="4">
        <f t="shared" si="971"/>
        <v>-1.5356525070732888E-2</v>
      </c>
      <c r="V8867" s="2" t="s">
        <v>44</v>
      </c>
      <c r="W8867" s="2" t="s">
        <v>45</v>
      </c>
      <c r="X8867" s="2" t="s">
        <v>86</v>
      </c>
      <c r="Y8867" s="2">
        <v>0.92</v>
      </c>
      <c r="Z8867" s="2" t="s">
        <v>16501</v>
      </c>
      <c r="AA8867" s="2" t="s">
        <v>99</v>
      </c>
      <c r="AB8867" s="2" t="s">
        <v>182</v>
      </c>
      <c r="AC8867" s="2">
        <v>6.17</v>
      </c>
      <c r="AD8867" s="3">
        <v>0</v>
      </c>
      <c r="AE8867" s="5">
        <v>0</v>
      </c>
      <c r="AF8867" s="2">
        <v>0</v>
      </c>
      <c r="AG8867" s="3">
        <f t="shared" si="972"/>
        <v>0</v>
      </c>
      <c r="AH8867" s="2" t="s">
        <v>50</v>
      </c>
      <c r="AI8867" s="3">
        <v>0</v>
      </c>
    </row>
    <row r="8868" spans="1:35" x14ac:dyDescent="0.3">
      <c r="A8868" s="2" t="s">
        <v>16502</v>
      </c>
      <c r="B8868" s="2" t="s">
        <v>11049</v>
      </c>
      <c r="C8868" s="2" t="s">
        <v>377</v>
      </c>
      <c r="D8868" s="2" t="s">
        <v>81</v>
      </c>
      <c r="E8868" s="2">
        <v>2023</v>
      </c>
      <c r="F8868" s="2" t="s">
        <v>58</v>
      </c>
      <c r="G8868" s="2" t="s">
        <v>40</v>
      </c>
      <c r="H8868" s="2" t="s">
        <v>41</v>
      </c>
      <c r="I8868" s="2" t="s">
        <v>71</v>
      </c>
      <c r="J8868" s="2" t="s">
        <v>172</v>
      </c>
      <c r="K8868" s="3">
        <v>1494531.41</v>
      </c>
      <c r="L8868" s="3">
        <v>486871.56</v>
      </c>
      <c r="M8868" s="3">
        <f t="shared" si="966"/>
        <v>1007659.8499999999</v>
      </c>
      <c r="N8868" s="3">
        <v>209980.11</v>
      </c>
      <c r="O8868" s="3">
        <f t="shared" si="967"/>
        <v>797679.73999999987</v>
      </c>
      <c r="P8868" s="3">
        <v>595343.31999999995</v>
      </c>
      <c r="Q8868" s="4">
        <f t="shared" si="968"/>
        <v>0.6742312963499375</v>
      </c>
      <c r="R8868" s="4">
        <f t="shared" si="969"/>
        <v>0.398347813914463</v>
      </c>
      <c r="S8868" s="3">
        <v>1621038.64</v>
      </c>
      <c r="T8868" s="3">
        <f t="shared" si="970"/>
        <v>-126507.22999999998</v>
      </c>
      <c r="U8868" s="4">
        <f t="shared" si="971"/>
        <v>-7.8040847934383595E-2</v>
      </c>
      <c r="V8868" s="2" t="s">
        <v>107</v>
      </c>
      <c r="W8868" s="2" t="s">
        <v>45</v>
      </c>
      <c r="X8868" s="2" t="s">
        <v>46</v>
      </c>
      <c r="Y8868" s="2">
        <v>0.89</v>
      </c>
      <c r="Z8868" s="2" t="s">
        <v>1775</v>
      </c>
      <c r="AA8868" s="2" t="s">
        <v>141</v>
      </c>
      <c r="AB8868" s="2" t="s">
        <v>110</v>
      </c>
      <c r="AC8868" s="2">
        <v>8.4600000000000009</v>
      </c>
      <c r="AD8868" s="3">
        <v>0</v>
      </c>
      <c r="AE8868" s="5">
        <v>0</v>
      </c>
      <c r="AF8868" s="2">
        <v>0</v>
      </c>
      <c r="AG8868" s="3">
        <f t="shared" si="972"/>
        <v>0</v>
      </c>
      <c r="AH8868" s="2" t="s">
        <v>50</v>
      </c>
      <c r="AI8868" s="3">
        <v>0</v>
      </c>
    </row>
    <row r="8869" spans="1:35" x14ac:dyDescent="0.3">
      <c r="A8869" s="2" t="s">
        <v>16503</v>
      </c>
      <c r="B8869" s="2" t="s">
        <v>6337</v>
      </c>
      <c r="C8869" s="2" t="s">
        <v>956</v>
      </c>
      <c r="D8869" s="2" t="s">
        <v>104</v>
      </c>
      <c r="E8869" s="2">
        <v>2022</v>
      </c>
      <c r="F8869" s="2" t="s">
        <v>82</v>
      </c>
      <c r="G8869" s="2" t="s">
        <v>56</v>
      </c>
      <c r="H8869" s="2" t="s">
        <v>262</v>
      </c>
      <c r="I8869" s="2" t="s">
        <v>55</v>
      </c>
      <c r="J8869" s="2" t="s">
        <v>217</v>
      </c>
      <c r="K8869" s="3">
        <v>7695667.6799999997</v>
      </c>
      <c r="L8869" s="3">
        <v>2766406.55</v>
      </c>
      <c r="M8869" s="3">
        <f t="shared" si="966"/>
        <v>4929261.13</v>
      </c>
      <c r="N8869" s="3">
        <v>1190026.3999999999</v>
      </c>
      <c r="O8869" s="3">
        <f t="shared" si="967"/>
        <v>3739234.73</v>
      </c>
      <c r="P8869" s="3">
        <v>2783175.63</v>
      </c>
      <c r="Q8869" s="4">
        <f t="shared" si="968"/>
        <v>0.64052416696870673</v>
      </c>
      <c r="R8869" s="4">
        <f t="shared" si="969"/>
        <v>0.36165486163508559</v>
      </c>
      <c r="S8869" s="3">
        <v>6777741.0700000003</v>
      </c>
      <c r="T8869" s="3">
        <f t="shared" si="970"/>
        <v>917926.6099999994</v>
      </c>
      <c r="U8869" s="4">
        <f t="shared" si="971"/>
        <v>0.13543252840728531</v>
      </c>
      <c r="V8869" s="2" t="s">
        <v>124</v>
      </c>
      <c r="W8869" s="2" t="s">
        <v>60</v>
      </c>
      <c r="X8869" s="2" t="s">
        <v>264</v>
      </c>
      <c r="Y8869" s="2">
        <v>83.5</v>
      </c>
      <c r="Z8869" s="2" t="s">
        <v>4043</v>
      </c>
      <c r="AA8869" s="2" t="s">
        <v>224</v>
      </c>
      <c r="AB8869" s="2" t="s">
        <v>306</v>
      </c>
      <c r="AC8869" s="2">
        <v>1.41</v>
      </c>
      <c r="AD8869" s="3">
        <v>0</v>
      </c>
      <c r="AE8869" s="5">
        <v>0</v>
      </c>
      <c r="AF8869" s="2">
        <v>0</v>
      </c>
      <c r="AG8869" s="3">
        <f t="shared" si="972"/>
        <v>0</v>
      </c>
      <c r="AH8869" s="2" t="s">
        <v>50</v>
      </c>
      <c r="AI8869" s="3">
        <v>0</v>
      </c>
    </row>
    <row r="8870" spans="1:35" x14ac:dyDescent="0.3">
      <c r="A8870" s="2" t="s">
        <v>16504</v>
      </c>
      <c r="B8870" s="2" t="s">
        <v>7378</v>
      </c>
      <c r="C8870" s="2" t="s">
        <v>435</v>
      </c>
      <c r="D8870" s="2" t="s">
        <v>81</v>
      </c>
      <c r="E8870" s="2">
        <v>2021</v>
      </c>
      <c r="F8870" s="2" t="s">
        <v>68</v>
      </c>
      <c r="G8870" s="2" t="s">
        <v>40</v>
      </c>
      <c r="H8870" s="2" t="s">
        <v>139</v>
      </c>
      <c r="I8870" s="2" t="s">
        <v>178</v>
      </c>
      <c r="J8870" s="2" t="s">
        <v>342</v>
      </c>
      <c r="K8870" s="3">
        <v>5212160.3</v>
      </c>
      <c r="L8870" s="3">
        <v>2598562.2400000002</v>
      </c>
      <c r="M8870" s="3">
        <f t="shared" si="966"/>
        <v>2613598.0599999996</v>
      </c>
      <c r="N8870" s="3">
        <v>485257.14</v>
      </c>
      <c r="O8870" s="3">
        <f t="shared" si="967"/>
        <v>2128340.9199999995</v>
      </c>
      <c r="P8870" s="3">
        <v>1559024.91</v>
      </c>
      <c r="Q8870" s="4">
        <f t="shared" si="968"/>
        <v>0.50144237889229915</v>
      </c>
      <c r="R8870" s="4">
        <f t="shared" si="969"/>
        <v>0.29911300118685913</v>
      </c>
      <c r="S8870" s="3">
        <v>4527100.01</v>
      </c>
      <c r="T8870" s="3">
        <f t="shared" si="970"/>
        <v>685060.29</v>
      </c>
      <c r="U8870" s="4">
        <f t="shared" si="971"/>
        <v>0.15132431103504604</v>
      </c>
      <c r="V8870" s="2" t="s">
        <v>44</v>
      </c>
      <c r="W8870" s="2" t="s">
        <v>117</v>
      </c>
      <c r="X8870" s="2" t="s">
        <v>86</v>
      </c>
      <c r="Y8870" s="2">
        <v>0.92</v>
      </c>
      <c r="Z8870" s="2" t="s">
        <v>13357</v>
      </c>
      <c r="AA8870" s="2" t="s">
        <v>224</v>
      </c>
      <c r="AB8870" s="2" t="s">
        <v>182</v>
      </c>
      <c r="AC8870" s="2">
        <v>6.04</v>
      </c>
      <c r="AD8870" s="3">
        <v>4893467.91</v>
      </c>
      <c r="AE8870" s="5">
        <v>17.61</v>
      </c>
      <c r="AF8870" s="2">
        <v>60</v>
      </c>
      <c r="AG8870" s="3">
        <f t="shared" si="972"/>
        <v>123226.06503187104</v>
      </c>
      <c r="AH8870" s="2" t="s">
        <v>50</v>
      </c>
      <c r="AI8870" s="3">
        <v>0</v>
      </c>
    </row>
    <row r="8871" spans="1:35" x14ac:dyDescent="0.3">
      <c r="A8871" s="2" t="s">
        <v>16505</v>
      </c>
      <c r="B8871" s="2" t="s">
        <v>10951</v>
      </c>
      <c r="C8871" s="2" t="s">
        <v>201</v>
      </c>
      <c r="D8871" s="2" t="s">
        <v>54</v>
      </c>
      <c r="E8871" s="2">
        <v>2020</v>
      </c>
      <c r="F8871" s="2" t="s">
        <v>105</v>
      </c>
      <c r="G8871" s="2" t="s">
        <v>114</v>
      </c>
      <c r="H8871" s="2" t="s">
        <v>115</v>
      </c>
      <c r="I8871" s="2" t="s">
        <v>42</v>
      </c>
      <c r="J8871" s="2" t="s">
        <v>146</v>
      </c>
      <c r="K8871" s="3">
        <v>8710545.3399999999</v>
      </c>
      <c r="L8871" s="3">
        <v>4859709.79</v>
      </c>
      <c r="M8871" s="3">
        <f t="shared" si="966"/>
        <v>3850835.55</v>
      </c>
      <c r="N8871" s="3">
        <v>1402910.25</v>
      </c>
      <c r="O8871" s="3">
        <f t="shared" si="967"/>
        <v>2447925.2999999998</v>
      </c>
      <c r="P8871" s="3">
        <v>1791359.72</v>
      </c>
      <c r="Q8871" s="4">
        <f t="shared" si="968"/>
        <v>0.44208891632954866</v>
      </c>
      <c r="R8871" s="4">
        <f t="shared" si="969"/>
        <v>0.20565414105289531</v>
      </c>
      <c r="S8871" s="3">
        <v>7345381.6600000001</v>
      </c>
      <c r="T8871" s="3">
        <f t="shared" si="970"/>
        <v>1365163.6799999997</v>
      </c>
      <c r="U8871" s="4">
        <f t="shared" si="971"/>
        <v>0.18585333522342795</v>
      </c>
      <c r="V8871" s="2" t="s">
        <v>133</v>
      </c>
      <c r="W8871" s="2" t="s">
        <v>125</v>
      </c>
      <c r="X8871" s="2" t="s">
        <v>118</v>
      </c>
      <c r="Y8871" s="2">
        <v>3.75</v>
      </c>
      <c r="Z8871" s="2" t="s">
        <v>1195</v>
      </c>
      <c r="AA8871" s="2" t="s">
        <v>63</v>
      </c>
      <c r="AB8871" s="2" t="s">
        <v>182</v>
      </c>
      <c r="AC8871" s="2">
        <v>1.87</v>
      </c>
      <c r="AD8871" s="3">
        <v>0</v>
      </c>
      <c r="AE8871" s="5">
        <v>0</v>
      </c>
      <c r="AF8871" s="2">
        <v>0</v>
      </c>
      <c r="AG8871" s="3">
        <f t="shared" si="972"/>
        <v>0</v>
      </c>
      <c r="AH8871" s="2" t="s">
        <v>50</v>
      </c>
      <c r="AI8871" s="3">
        <v>0</v>
      </c>
    </row>
    <row r="8872" spans="1:35" x14ac:dyDescent="0.3">
      <c r="A8872" s="2" t="s">
        <v>16506</v>
      </c>
      <c r="B8872" s="2" t="s">
        <v>4924</v>
      </c>
      <c r="C8872" s="2" t="s">
        <v>130</v>
      </c>
      <c r="D8872" s="2" t="s">
        <v>104</v>
      </c>
      <c r="E8872" s="2">
        <v>2022</v>
      </c>
      <c r="F8872" s="2" t="s">
        <v>82</v>
      </c>
      <c r="G8872" s="2" t="s">
        <v>56</v>
      </c>
      <c r="H8872" s="2" t="s">
        <v>57</v>
      </c>
      <c r="I8872" s="2" t="s">
        <v>178</v>
      </c>
      <c r="J8872" s="2" t="s">
        <v>179</v>
      </c>
      <c r="K8872" s="3">
        <v>3040932.33</v>
      </c>
      <c r="L8872" s="3">
        <v>1346566.91</v>
      </c>
      <c r="M8872" s="3">
        <f t="shared" si="966"/>
        <v>1694365.4200000002</v>
      </c>
      <c r="N8872" s="3">
        <v>468861.58</v>
      </c>
      <c r="O8872" s="3">
        <f t="shared" si="967"/>
        <v>1225503.8400000001</v>
      </c>
      <c r="P8872" s="3">
        <v>970335.84</v>
      </c>
      <c r="Q8872" s="4">
        <f t="shared" si="968"/>
        <v>0.55718616402095344</v>
      </c>
      <c r="R8872" s="4">
        <f t="shared" si="969"/>
        <v>0.31909155965992836</v>
      </c>
      <c r="S8872" s="3">
        <v>3507103.56</v>
      </c>
      <c r="T8872" s="3">
        <f t="shared" si="970"/>
        <v>-466171.23</v>
      </c>
      <c r="U8872" s="4">
        <f t="shared" si="971"/>
        <v>-0.13292200302177559</v>
      </c>
      <c r="V8872" s="2" t="s">
        <v>73</v>
      </c>
      <c r="W8872" s="2" t="s">
        <v>125</v>
      </c>
      <c r="X8872" s="2" t="s">
        <v>61</v>
      </c>
      <c r="Y8872" s="2">
        <v>1.53</v>
      </c>
      <c r="Z8872" s="2" t="s">
        <v>7361</v>
      </c>
      <c r="AA8872" s="2" t="s">
        <v>48</v>
      </c>
      <c r="AB8872" s="2" t="s">
        <v>49</v>
      </c>
      <c r="AC8872" s="2">
        <v>6.63</v>
      </c>
      <c r="AD8872" s="3">
        <v>3719233.37</v>
      </c>
      <c r="AE8872" s="5">
        <v>9.25</v>
      </c>
      <c r="AF8872" s="2">
        <v>120</v>
      </c>
      <c r="AG8872" s="3">
        <f t="shared" si="972"/>
        <v>47618.357202896826</v>
      </c>
      <c r="AH8872" s="2" t="s">
        <v>50</v>
      </c>
      <c r="AI8872" s="3">
        <v>0</v>
      </c>
    </row>
    <row r="8873" spans="1:35" x14ac:dyDescent="0.3">
      <c r="A8873" s="2" t="s">
        <v>16507</v>
      </c>
      <c r="B8873" s="2" t="s">
        <v>16508</v>
      </c>
      <c r="C8873" s="2" t="s">
        <v>287</v>
      </c>
      <c r="D8873" s="2" t="s">
        <v>104</v>
      </c>
      <c r="E8873" s="2">
        <v>2021</v>
      </c>
      <c r="F8873" s="2" t="s">
        <v>105</v>
      </c>
      <c r="G8873" s="2" t="s">
        <v>93</v>
      </c>
      <c r="H8873" s="2" t="s">
        <v>221</v>
      </c>
      <c r="I8873" s="2" t="s">
        <v>178</v>
      </c>
      <c r="J8873" s="2" t="s">
        <v>179</v>
      </c>
      <c r="K8873" s="3">
        <v>2940686.81</v>
      </c>
      <c r="L8873" s="3">
        <v>1317226.92</v>
      </c>
      <c r="M8873" s="3">
        <f t="shared" si="966"/>
        <v>1623459.8900000001</v>
      </c>
      <c r="N8873" s="3">
        <v>633169.84</v>
      </c>
      <c r="O8873" s="3">
        <f t="shared" si="967"/>
        <v>990290.05000000016</v>
      </c>
      <c r="P8873" s="3">
        <v>765016.32</v>
      </c>
      <c r="Q8873" s="4">
        <f t="shared" si="968"/>
        <v>0.55206827346568066</v>
      </c>
      <c r="R8873" s="4">
        <f t="shared" si="969"/>
        <v>0.26014885957882744</v>
      </c>
      <c r="S8873" s="3">
        <v>3040143.62</v>
      </c>
      <c r="T8873" s="3">
        <f t="shared" si="970"/>
        <v>-99456.810000000056</v>
      </c>
      <c r="U8873" s="4">
        <f t="shared" si="971"/>
        <v>-3.2714510375664439E-2</v>
      </c>
      <c r="V8873" s="2" t="s">
        <v>44</v>
      </c>
      <c r="W8873" s="2" t="s">
        <v>125</v>
      </c>
      <c r="X8873" s="2" t="s">
        <v>222</v>
      </c>
      <c r="Y8873" s="2">
        <v>18.899999999999999</v>
      </c>
      <c r="Z8873" s="2" t="s">
        <v>975</v>
      </c>
      <c r="AA8873" s="2" t="s">
        <v>99</v>
      </c>
      <c r="AB8873" s="2" t="s">
        <v>88</v>
      </c>
      <c r="AC8873" s="2">
        <v>1.75</v>
      </c>
      <c r="AD8873" s="3">
        <v>1271230.8799999999</v>
      </c>
      <c r="AE8873" s="5">
        <v>6.77</v>
      </c>
      <c r="AF8873" s="2">
        <v>180</v>
      </c>
      <c r="AG8873" s="3">
        <f t="shared" si="972"/>
        <v>11263.343111827589</v>
      </c>
      <c r="AH8873" s="2" t="s">
        <v>50</v>
      </c>
      <c r="AI8873" s="3">
        <v>0</v>
      </c>
    </row>
    <row r="8874" spans="1:35" x14ac:dyDescent="0.3">
      <c r="A8874" s="2" t="s">
        <v>16509</v>
      </c>
      <c r="B8874" s="2" t="s">
        <v>184</v>
      </c>
      <c r="C8874" s="2" t="s">
        <v>185</v>
      </c>
      <c r="D8874" s="2" t="s">
        <v>104</v>
      </c>
      <c r="E8874" s="2">
        <v>2024</v>
      </c>
      <c r="F8874" s="2" t="s">
        <v>39</v>
      </c>
      <c r="G8874" s="2" t="s">
        <v>56</v>
      </c>
      <c r="H8874" s="2" t="s">
        <v>123</v>
      </c>
      <c r="I8874" s="2" t="s">
        <v>42</v>
      </c>
      <c r="J8874" s="2" t="s">
        <v>43</v>
      </c>
      <c r="K8874" s="3">
        <v>9534145.5</v>
      </c>
      <c r="L8874" s="3">
        <v>5240050.71</v>
      </c>
      <c r="M8874" s="3">
        <f t="shared" si="966"/>
        <v>4294094.79</v>
      </c>
      <c r="N8874" s="3">
        <v>1078956.78</v>
      </c>
      <c r="O8874" s="3">
        <f t="shared" si="967"/>
        <v>3215138.01</v>
      </c>
      <c r="P8874" s="3">
        <v>2552348.5</v>
      </c>
      <c r="Q8874" s="4">
        <f t="shared" si="968"/>
        <v>0.45039115356483705</v>
      </c>
      <c r="R8874" s="4">
        <f t="shared" si="969"/>
        <v>0.26770605713957268</v>
      </c>
      <c r="S8874" s="3">
        <v>10814469.109999999</v>
      </c>
      <c r="T8874" s="3">
        <f t="shared" si="970"/>
        <v>-1280323.6099999994</v>
      </c>
      <c r="U8874" s="4">
        <f t="shared" si="971"/>
        <v>-0.11838987165963615</v>
      </c>
      <c r="V8874" s="2" t="s">
        <v>85</v>
      </c>
      <c r="W8874" s="2" t="s">
        <v>96</v>
      </c>
      <c r="X8874" s="2" t="s">
        <v>126</v>
      </c>
      <c r="Y8874" s="2">
        <v>1.34</v>
      </c>
      <c r="Z8874" s="2" t="s">
        <v>16510</v>
      </c>
      <c r="AA8874" s="2" t="s">
        <v>224</v>
      </c>
      <c r="AB8874" s="2" t="s">
        <v>142</v>
      </c>
      <c r="AC8874" s="2">
        <v>1.94</v>
      </c>
      <c r="AD8874" s="3">
        <v>0</v>
      </c>
      <c r="AE8874" s="5">
        <v>0</v>
      </c>
      <c r="AF8874" s="2">
        <v>0</v>
      </c>
      <c r="AG8874" s="3">
        <f t="shared" si="972"/>
        <v>0</v>
      </c>
      <c r="AH8874" s="2" t="s">
        <v>50</v>
      </c>
      <c r="AI8874" s="3">
        <v>0</v>
      </c>
    </row>
    <row r="8875" spans="1:35" x14ac:dyDescent="0.3">
      <c r="A8875" s="2" t="s">
        <v>16511</v>
      </c>
      <c r="B8875" s="2" t="s">
        <v>1515</v>
      </c>
      <c r="C8875" s="2" t="s">
        <v>212</v>
      </c>
      <c r="D8875" s="2" t="s">
        <v>81</v>
      </c>
      <c r="E8875" s="2">
        <v>2022</v>
      </c>
      <c r="F8875" s="2" t="s">
        <v>92</v>
      </c>
      <c r="G8875" s="2" t="s">
        <v>69</v>
      </c>
      <c r="H8875" s="2" t="s">
        <v>272</v>
      </c>
      <c r="I8875" s="2" t="s">
        <v>42</v>
      </c>
      <c r="J8875" s="2" t="s">
        <v>166</v>
      </c>
      <c r="K8875" s="3">
        <v>2125645.13</v>
      </c>
      <c r="L8875" s="3">
        <v>634654.51</v>
      </c>
      <c r="M8875" s="3">
        <f t="shared" si="966"/>
        <v>1490990.6199999999</v>
      </c>
      <c r="N8875" s="3">
        <v>254256.94</v>
      </c>
      <c r="O8875" s="3">
        <f t="shared" si="967"/>
        <v>1236733.68</v>
      </c>
      <c r="P8875" s="3">
        <v>907175.4</v>
      </c>
      <c r="Q8875" s="4">
        <f t="shared" si="968"/>
        <v>0.70142969725148807</v>
      </c>
      <c r="R8875" s="4">
        <f t="shared" si="969"/>
        <v>0.42677650525795907</v>
      </c>
      <c r="S8875" s="3">
        <v>1825070.14</v>
      </c>
      <c r="T8875" s="3">
        <f t="shared" si="970"/>
        <v>300574.99</v>
      </c>
      <c r="U8875" s="4">
        <f t="shared" si="971"/>
        <v>0.16469229505886279</v>
      </c>
      <c r="V8875" s="2" t="s">
        <v>44</v>
      </c>
      <c r="W8875" s="2" t="s">
        <v>125</v>
      </c>
      <c r="X8875" s="2" t="s">
        <v>274</v>
      </c>
      <c r="Y8875" s="2">
        <v>1</v>
      </c>
      <c r="Z8875" s="2" t="s">
        <v>7336</v>
      </c>
      <c r="AA8875" s="2" t="s">
        <v>148</v>
      </c>
      <c r="AB8875" s="2" t="s">
        <v>242</v>
      </c>
      <c r="AC8875" s="2">
        <v>3.12</v>
      </c>
      <c r="AD8875" s="3">
        <v>0</v>
      </c>
      <c r="AE8875" s="5">
        <v>0</v>
      </c>
      <c r="AF8875" s="2">
        <v>0</v>
      </c>
      <c r="AG8875" s="3">
        <f t="shared" si="972"/>
        <v>0</v>
      </c>
      <c r="AH8875" s="2" t="s">
        <v>50</v>
      </c>
      <c r="AI8875" s="3">
        <v>0</v>
      </c>
    </row>
    <row r="8876" spans="1:35" x14ac:dyDescent="0.3">
      <c r="A8876" s="2" t="s">
        <v>16512</v>
      </c>
      <c r="B8876" s="2" t="s">
        <v>5051</v>
      </c>
      <c r="C8876" s="2" t="s">
        <v>648</v>
      </c>
      <c r="D8876" s="2" t="s">
        <v>104</v>
      </c>
      <c r="E8876" s="2">
        <v>2021</v>
      </c>
      <c r="F8876" s="2" t="s">
        <v>92</v>
      </c>
      <c r="G8876" s="2" t="s">
        <v>69</v>
      </c>
      <c r="H8876" s="2" t="s">
        <v>165</v>
      </c>
      <c r="I8876" s="2" t="s">
        <v>55</v>
      </c>
      <c r="J8876" s="2" t="s">
        <v>154</v>
      </c>
      <c r="K8876" s="3">
        <v>9006365.6899999995</v>
      </c>
      <c r="L8876" s="3">
        <v>4062393.88</v>
      </c>
      <c r="M8876" s="3">
        <f t="shared" si="966"/>
        <v>4943971.8099999996</v>
      </c>
      <c r="N8876" s="3">
        <v>1474482.9</v>
      </c>
      <c r="O8876" s="3">
        <f t="shared" si="967"/>
        <v>3469488.9099999997</v>
      </c>
      <c r="P8876" s="3">
        <v>2454709.8199999998</v>
      </c>
      <c r="Q8876" s="4">
        <f t="shared" si="968"/>
        <v>0.54894193509035716</v>
      </c>
      <c r="R8876" s="4">
        <f t="shared" si="969"/>
        <v>0.27255275929174488</v>
      </c>
      <c r="S8876" s="3">
        <v>7926962.96</v>
      </c>
      <c r="T8876" s="3">
        <f t="shared" si="970"/>
        <v>1079402.7299999995</v>
      </c>
      <c r="U8876" s="4">
        <f t="shared" si="971"/>
        <v>0.13616850935809086</v>
      </c>
      <c r="V8876" s="2" t="s">
        <v>133</v>
      </c>
      <c r="W8876" s="2" t="s">
        <v>117</v>
      </c>
      <c r="X8876" s="2" t="s">
        <v>167</v>
      </c>
      <c r="Y8876" s="2">
        <v>17.2</v>
      </c>
      <c r="Z8876" s="2" t="s">
        <v>7526</v>
      </c>
      <c r="AA8876" s="2" t="s">
        <v>76</v>
      </c>
      <c r="AB8876" s="2" t="s">
        <v>64</v>
      </c>
      <c r="AC8876" s="2">
        <v>3.19</v>
      </c>
      <c r="AD8876" s="3">
        <v>0</v>
      </c>
      <c r="AE8876" s="5">
        <v>0</v>
      </c>
      <c r="AF8876" s="2">
        <v>0</v>
      </c>
      <c r="AG8876" s="3">
        <f t="shared" si="972"/>
        <v>0</v>
      </c>
      <c r="AH8876" s="2" t="s">
        <v>50</v>
      </c>
      <c r="AI8876" s="3">
        <v>0</v>
      </c>
    </row>
    <row r="8877" spans="1:35" x14ac:dyDescent="0.3">
      <c r="A8877" s="2" t="s">
        <v>16513</v>
      </c>
      <c r="B8877" s="2" t="s">
        <v>6604</v>
      </c>
      <c r="C8877" s="2" t="s">
        <v>189</v>
      </c>
      <c r="D8877" s="2" t="s">
        <v>54</v>
      </c>
      <c r="E8877" s="2">
        <v>2020</v>
      </c>
      <c r="F8877" s="2" t="s">
        <v>39</v>
      </c>
      <c r="G8877" s="2" t="s">
        <v>114</v>
      </c>
      <c r="H8877" s="2" t="s">
        <v>234</v>
      </c>
      <c r="I8877" s="2" t="s">
        <v>131</v>
      </c>
      <c r="J8877" s="2" t="s">
        <v>463</v>
      </c>
      <c r="K8877" s="3">
        <v>3869097.43</v>
      </c>
      <c r="L8877" s="3">
        <v>1750187.97</v>
      </c>
      <c r="M8877" s="3">
        <f t="shared" si="966"/>
        <v>2118909.46</v>
      </c>
      <c r="N8877" s="3">
        <v>718547.37</v>
      </c>
      <c r="O8877" s="3">
        <f t="shared" si="967"/>
        <v>1400362.0899999999</v>
      </c>
      <c r="P8877" s="3">
        <v>1072376.31</v>
      </c>
      <c r="Q8877" s="4">
        <f t="shared" si="968"/>
        <v>0.54764954833406709</v>
      </c>
      <c r="R8877" s="4">
        <f t="shared" si="969"/>
        <v>0.27716446261731897</v>
      </c>
      <c r="S8877" s="3">
        <v>4112139.73</v>
      </c>
      <c r="T8877" s="3">
        <f t="shared" si="970"/>
        <v>-243042.29999999981</v>
      </c>
      <c r="U8877" s="4">
        <f t="shared" si="971"/>
        <v>-5.9103609302692595E-2</v>
      </c>
      <c r="V8877" s="2" t="s">
        <v>73</v>
      </c>
      <c r="W8877" s="2" t="s">
        <v>45</v>
      </c>
      <c r="X8877" s="2" t="s">
        <v>236</v>
      </c>
      <c r="Y8877" s="2">
        <v>3.67</v>
      </c>
      <c r="Z8877" s="2" t="s">
        <v>4991</v>
      </c>
      <c r="AA8877" s="2" t="s">
        <v>109</v>
      </c>
      <c r="AB8877" s="2" t="s">
        <v>64</v>
      </c>
      <c r="AC8877" s="2">
        <v>3.59</v>
      </c>
      <c r="AD8877" s="3">
        <v>0</v>
      </c>
      <c r="AE8877" s="5">
        <v>0</v>
      </c>
      <c r="AF8877" s="2">
        <v>0</v>
      </c>
      <c r="AG8877" s="3">
        <f t="shared" si="972"/>
        <v>0</v>
      </c>
      <c r="AH8877" s="2" t="s">
        <v>50</v>
      </c>
      <c r="AI8877" s="3">
        <v>0</v>
      </c>
    </row>
    <row r="8878" spans="1:35" x14ac:dyDescent="0.3">
      <c r="A8878" s="2" t="s">
        <v>16514</v>
      </c>
      <c r="B8878" s="2" t="s">
        <v>1795</v>
      </c>
      <c r="C8878" s="2" t="s">
        <v>536</v>
      </c>
      <c r="D8878" s="2" t="s">
        <v>81</v>
      </c>
      <c r="E8878" s="2">
        <v>2024</v>
      </c>
      <c r="F8878" s="2" t="s">
        <v>105</v>
      </c>
      <c r="G8878" s="2" t="s">
        <v>40</v>
      </c>
      <c r="H8878" s="2" t="s">
        <v>279</v>
      </c>
      <c r="I8878" s="2" t="s">
        <v>39</v>
      </c>
      <c r="J8878" s="2" t="s">
        <v>566</v>
      </c>
      <c r="K8878" s="3">
        <v>3367872.1</v>
      </c>
      <c r="L8878" s="3">
        <v>1268483.73</v>
      </c>
      <c r="M8878" s="3">
        <f t="shared" si="966"/>
        <v>2099388.37</v>
      </c>
      <c r="N8878" s="3">
        <v>302567.38</v>
      </c>
      <c r="O8878" s="3">
        <f t="shared" si="967"/>
        <v>1796820.9900000002</v>
      </c>
      <c r="P8878" s="3">
        <v>1370329.84</v>
      </c>
      <c r="Q8878" s="4">
        <f t="shared" si="968"/>
        <v>0.62335751111213522</v>
      </c>
      <c r="R8878" s="4">
        <f t="shared" si="969"/>
        <v>0.40688298109658028</v>
      </c>
      <c r="S8878" s="3">
        <v>3187352.16</v>
      </c>
      <c r="T8878" s="3">
        <f t="shared" si="970"/>
        <v>180519.93999999994</v>
      </c>
      <c r="U8878" s="4">
        <f t="shared" si="971"/>
        <v>5.6636333526446585E-2</v>
      </c>
      <c r="V8878" s="2" t="s">
        <v>107</v>
      </c>
      <c r="W8878" s="2" t="s">
        <v>117</v>
      </c>
      <c r="X8878" s="2" t="s">
        <v>280</v>
      </c>
      <c r="Y8878" s="2">
        <v>0.79</v>
      </c>
      <c r="Z8878" s="2" t="s">
        <v>16515</v>
      </c>
      <c r="AA8878" s="2" t="s">
        <v>148</v>
      </c>
      <c r="AB8878" s="2" t="s">
        <v>77</v>
      </c>
      <c r="AC8878" s="2">
        <v>1.94</v>
      </c>
      <c r="AD8878" s="3">
        <v>0</v>
      </c>
      <c r="AE8878" s="5">
        <v>0</v>
      </c>
      <c r="AF8878" s="2">
        <v>0</v>
      </c>
      <c r="AG8878" s="3">
        <f t="shared" si="972"/>
        <v>0</v>
      </c>
      <c r="AH8878" s="2" t="s">
        <v>50</v>
      </c>
      <c r="AI8878" s="3">
        <v>0</v>
      </c>
    </row>
    <row r="8879" spans="1:35" x14ac:dyDescent="0.3">
      <c r="A8879" s="2" t="s">
        <v>16516</v>
      </c>
      <c r="B8879" s="2" t="s">
        <v>428</v>
      </c>
      <c r="C8879" s="2" t="s">
        <v>138</v>
      </c>
      <c r="D8879" s="2" t="s">
        <v>104</v>
      </c>
      <c r="E8879" s="2">
        <v>2024</v>
      </c>
      <c r="F8879" s="2" t="s">
        <v>39</v>
      </c>
      <c r="G8879" s="2" t="s">
        <v>40</v>
      </c>
      <c r="H8879" s="2" t="s">
        <v>171</v>
      </c>
      <c r="I8879" s="2" t="s">
        <v>55</v>
      </c>
      <c r="J8879" s="2" t="s">
        <v>154</v>
      </c>
      <c r="K8879" s="3">
        <v>9472470.8100000005</v>
      </c>
      <c r="L8879" s="3">
        <v>3681024.29</v>
      </c>
      <c r="M8879" s="3">
        <f t="shared" si="966"/>
        <v>5791446.5200000005</v>
      </c>
      <c r="N8879" s="3">
        <v>800912.18</v>
      </c>
      <c r="O8879" s="3">
        <f t="shared" si="967"/>
        <v>4990534.3400000008</v>
      </c>
      <c r="P8879" s="3">
        <v>3675171.93</v>
      </c>
      <c r="Q8879" s="4">
        <f t="shared" si="968"/>
        <v>0.61139766341491641</v>
      </c>
      <c r="R8879" s="4">
        <f t="shared" si="969"/>
        <v>0.38798450834181036</v>
      </c>
      <c r="S8879" s="3">
        <v>8338945.8099999996</v>
      </c>
      <c r="T8879" s="3">
        <f t="shared" si="970"/>
        <v>1133525.0000000009</v>
      </c>
      <c r="U8879" s="4">
        <f t="shared" si="971"/>
        <v>0.13593145054866365</v>
      </c>
      <c r="V8879" s="2" t="s">
        <v>95</v>
      </c>
      <c r="W8879" s="2" t="s">
        <v>207</v>
      </c>
      <c r="X8879" s="2" t="s">
        <v>86</v>
      </c>
      <c r="Y8879" s="2">
        <v>0.92</v>
      </c>
      <c r="Z8879" s="2" t="s">
        <v>16517</v>
      </c>
      <c r="AA8879" s="2" t="s">
        <v>76</v>
      </c>
      <c r="AB8879" s="2" t="s">
        <v>142</v>
      </c>
      <c r="AC8879" s="2">
        <v>1.39</v>
      </c>
      <c r="AD8879" s="3">
        <v>0</v>
      </c>
      <c r="AE8879" s="5">
        <v>0</v>
      </c>
      <c r="AF8879" s="2">
        <v>0</v>
      </c>
      <c r="AG8879" s="3">
        <f t="shared" si="972"/>
        <v>0</v>
      </c>
      <c r="AH8879" s="2" t="s">
        <v>50</v>
      </c>
      <c r="AI8879" s="3">
        <v>0</v>
      </c>
    </row>
    <row r="8880" spans="1:35" x14ac:dyDescent="0.3">
      <c r="A8880" s="2" t="s">
        <v>16518</v>
      </c>
      <c r="B8880" s="2" t="s">
        <v>16508</v>
      </c>
      <c r="C8880" s="2" t="s">
        <v>287</v>
      </c>
      <c r="D8880" s="2" t="s">
        <v>104</v>
      </c>
      <c r="E8880" s="2">
        <v>2021</v>
      </c>
      <c r="F8880" s="2" t="s">
        <v>39</v>
      </c>
      <c r="G8880" s="2" t="s">
        <v>69</v>
      </c>
      <c r="H8880" s="2" t="s">
        <v>70</v>
      </c>
      <c r="I8880" s="2" t="s">
        <v>58</v>
      </c>
      <c r="J8880" s="2" t="s">
        <v>106</v>
      </c>
      <c r="K8880" s="3">
        <v>1596342.46</v>
      </c>
      <c r="L8880" s="3">
        <v>850907.05</v>
      </c>
      <c r="M8880" s="3">
        <f t="shared" si="966"/>
        <v>745435.40999999992</v>
      </c>
      <c r="N8880" s="3">
        <v>243035.4</v>
      </c>
      <c r="O8880" s="3">
        <f t="shared" si="967"/>
        <v>502400.00999999989</v>
      </c>
      <c r="P8880" s="3">
        <v>380642.28</v>
      </c>
      <c r="Q8880" s="4">
        <f t="shared" si="968"/>
        <v>0.46696459480254626</v>
      </c>
      <c r="R8880" s="4">
        <f t="shared" si="969"/>
        <v>0.2384465047681561</v>
      </c>
      <c r="S8880" s="3">
        <v>1669207.57</v>
      </c>
      <c r="T8880" s="3">
        <f t="shared" si="970"/>
        <v>-72865.110000000102</v>
      </c>
      <c r="U8880" s="4">
        <f t="shared" si="971"/>
        <v>-4.3652515906095549E-2</v>
      </c>
      <c r="V8880" s="2" t="s">
        <v>133</v>
      </c>
      <c r="W8880" s="2" t="s">
        <v>134</v>
      </c>
      <c r="X8880" s="2" t="s">
        <v>74</v>
      </c>
      <c r="Y8880" s="2">
        <v>1.36</v>
      </c>
      <c r="Z8880" s="2" t="s">
        <v>16519</v>
      </c>
      <c r="AA8880" s="2" t="s">
        <v>109</v>
      </c>
      <c r="AB8880" s="2" t="s">
        <v>88</v>
      </c>
      <c r="AC8880" s="2">
        <v>8.67</v>
      </c>
      <c r="AD8880" s="3">
        <v>0</v>
      </c>
      <c r="AE8880" s="5">
        <v>0</v>
      </c>
      <c r="AF8880" s="2">
        <v>0</v>
      </c>
      <c r="AG8880" s="3">
        <f t="shared" si="972"/>
        <v>0</v>
      </c>
      <c r="AH8880" s="2" t="s">
        <v>50</v>
      </c>
      <c r="AI8880" s="3">
        <v>0</v>
      </c>
    </row>
    <row r="8881" spans="1:35" x14ac:dyDescent="0.3">
      <c r="A8881" s="2" t="s">
        <v>16520</v>
      </c>
      <c r="B8881" s="2" t="s">
        <v>1498</v>
      </c>
      <c r="C8881" s="2" t="s">
        <v>648</v>
      </c>
      <c r="D8881" s="2" t="s">
        <v>104</v>
      </c>
      <c r="E8881" s="2">
        <v>2021</v>
      </c>
      <c r="F8881" s="2" t="s">
        <v>105</v>
      </c>
      <c r="G8881" s="2" t="s">
        <v>40</v>
      </c>
      <c r="H8881" s="2" t="s">
        <v>83</v>
      </c>
      <c r="I8881" s="2" t="s">
        <v>131</v>
      </c>
      <c r="J8881" s="2" t="s">
        <v>235</v>
      </c>
      <c r="K8881" s="3">
        <v>3536324.74</v>
      </c>
      <c r="L8881" s="3">
        <v>1240201.05</v>
      </c>
      <c r="M8881" s="3">
        <f t="shared" si="966"/>
        <v>2296123.6900000004</v>
      </c>
      <c r="N8881" s="3">
        <v>306092.90000000002</v>
      </c>
      <c r="O8881" s="3">
        <f t="shared" si="967"/>
        <v>1990030.7900000005</v>
      </c>
      <c r="P8881" s="3">
        <v>1551731.58</v>
      </c>
      <c r="Q8881" s="4">
        <f t="shared" si="968"/>
        <v>0.64929661691646567</v>
      </c>
      <c r="R8881" s="4">
        <f t="shared" si="969"/>
        <v>0.43879781809857199</v>
      </c>
      <c r="S8881" s="3">
        <v>4005808.95</v>
      </c>
      <c r="T8881" s="3">
        <f t="shared" si="970"/>
        <v>-469484.20999999996</v>
      </c>
      <c r="U8881" s="4">
        <f t="shared" si="971"/>
        <v>-0.11720084903200387</v>
      </c>
      <c r="V8881" s="2" t="s">
        <v>124</v>
      </c>
      <c r="W8881" s="2" t="s">
        <v>45</v>
      </c>
      <c r="X8881" s="2" t="s">
        <v>86</v>
      </c>
      <c r="Y8881" s="2">
        <v>0.92</v>
      </c>
      <c r="Z8881" s="2" t="s">
        <v>3231</v>
      </c>
      <c r="AA8881" s="2" t="s">
        <v>224</v>
      </c>
      <c r="AB8881" s="2" t="s">
        <v>64</v>
      </c>
      <c r="AC8881" s="2">
        <v>9.1199999999999992</v>
      </c>
      <c r="AD8881" s="3">
        <v>0</v>
      </c>
      <c r="AE8881" s="5">
        <v>0</v>
      </c>
      <c r="AF8881" s="2">
        <v>0</v>
      </c>
      <c r="AG8881" s="3">
        <f t="shared" si="972"/>
        <v>0</v>
      </c>
      <c r="AH8881" s="2" t="s">
        <v>50</v>
      </c>
      <c r="AI8881" s="3">
        <v>0</v>
      </c>
    </row>
    <row r="8882" spans="1:35" x14ac:dyDescent="0.3">
      <c r="A8882" s="2" t="s">
        <v>16521</v>
      </c>
      <c r="B8882" s="2" t="s">
        <v>7706</v>
      </c>
      <c r="C8882" s="2" t="s">
        <v>932</v>
      </c>
      <c r="D8882" s="2" t="s">
        <v>81</v>
      </c>
      <c r="E8882" s="2">
        <v>2020</v>
      </c>
      <c r="F8882" s="2" t="s">
        <v>92</v>
      </c>
      <c r="G8882" s="2" t="s">
        <v>56</v>
      </c>
      <c r="H8882" s="2" t="s">
        <v>177</v>
      </c>
      <c r="I8882" s="2" t="s">
        <v>58</v>
      </c>
      <c r="J8882" s="2" t="s">
        <v>240</v>
      </c>
      <c r="K8882" s="3">
        <v>8895441.6300000008</v>
      </c>
      <c r="L8882" s="3">
        <v>3082539.71</v>
      </c>
      <c r="M8882" s="3">
        <f t="shared" si="966"/>
        <v>5812901.9200000009</v>
      </c>
      <c r="N8882" s="3">
        <v>1912581.4</v>
      </c>
      <c r="O8882" s="3">
        <f t="shared" si="967"/>
        <v>3900320.5200000009</v>
      </c>
      <c r="P8882" s="3">
        <v>2776328.51</v>
      </c>
      <c r="Q8882" s="4">
        <f t="shared" si="968"/>
        <v>0.65346973897236404</v>
      </c>
      <c r="R8882" s="4">
        <f t="shared" si="969"/>
        <v>0.31210687737377685</v>
      </c>
      <c r="S8882" s="3">
        <v>10582188.880000001</v>
      </c>
      <c r="T8882" s="3">
        <f t="shared" si="970"/>
        <v>-1686747.25</v>
      </c>
      <c r="U8882" s="4">
        <f t="shared" si="971"/>
        <v>-0.15939492945433043</v>
      </c>
      <c r="V8882" s="2" t="s">
        <v>73</v>
      </c>
      <c r="W8882" s="2" t="s">
        <v>117</v>
      </c>
      <c r="X8882" s="2" t="s">
        <v>180</v>
      </c>
      <c r="Y8882" s="2">
        <v>149.5</v>
      </c>
      <c r="Z8882" s="2" t="s">
        <v>16522</v>
      </c>
      <c r="AA8882" s="2" t="s">
        <v>224</v>
      </c>
      <c r="AB8882" s="2" t="s">
        <v>242</v>
      </c>
      <c r="AC8882" s="2">
        <v>9.26</v>
      </c>
      <c r="AD8882" s="3">
        <v>0</v>
      </c>
      <c r="AE8882" s="5">
        <v>0</v>
      </c>
      <c r="AF8882" s="2">
        <v>0</v>
      </c>
      <c r="AG8882" s="3">
        <f t="shared" si="972"/>
        <v>0</v>
      </c>
      <c r="AH8882" s="2" t="s">
        <v>50</v>
      </c>
      <c r="AI8882" s="3">
        <v>0</v>
      </c>
    </row>
    <row r="8883" spans="1:35" x14ac:dyDescent="0.3">
      <c r="A8883" s="2" t="s">
        <v>16523</v>
      </c>
      <c r="B8883" s="2" t="s">
        <v>7592</v>
      </c>
      <c r="C8883" s="2" t="s">
        <v>152</v>
      </c>
      <c r="D8883" s="2" t="s">
        <v>38</v>
      </c>
      <c r="E8883" s="2">
        <v>2022</v>
      </c>
      <c r="F8883" s="2" t="s">
        <v>39</v>
      </c>
      <c r="G8883" s="2" t="s">
        <v>114</v>
      </c>
      <c r="H8883" s="2" t="s">
        <v>115</v>
      </c>
      <c r="I8883" s="2" t="s">
        <v>71</v>
      </c>
      <c r="J8883" s="2" t="s">
        <v>228</v>
      </c>
      <c r="K8883" s="3">
        <v>9764161.9199999999</v>
      </c>
      <c r="L8883" s="3">
        <v>2743765.79</v>
      </c>
      <c r="M8883" s="3">
        <f t="shared" si="966"/>
        <v>7020396.1299999999</v>
      </c>
      <c r="N8883" s="3">
        <v>961020.09</v>
      </c>
      <c r="O8883" s="3">
        <f t="shared" si="967"/>
        <v>6059376.04</v>
      </c>
      <c r="P8883" s="3">
        <v>4539682.0199999996</v>
      </c>
      <c r="Q8883" s="4">
        <f t="shared" si="968"/>
        <v>0.71899628329801402</v>
      </c>
      <c r="R8883" s="4">
        <f t="shared" si="969"/>
        <v>0.46493309484158979</v>
      </c>
      <c r="S8883" s="3">
        <v>9448453.3399999999</v>
      </c>
      <c r="T8883" s="3">
        <f t="shared" si="970"/>
        <v>315708.58000000007</v>
      </c>
      <c r="U8883" s="4">
        <f t="shared" si="971"/>
        <v>3.3413784101938536E-2</v>
      </c>
      <c r="V8883" s="2" t="s">
        <v>124</v>
      </c>
      <c r="W8883" s="2" t="s">
        <v>96</v>
      </c>
      <c r="X8883" s="2" t="s">
        <v>118</v>
      </c>
      <c r="Y8883" s="2">
        <v>3.75</v>
      </c>
      <c r="Z8883" s="2" t="s">
        <v>9349</v>
      </c>
      <c r="AA8883" s="2" t="s">
        <v>48</v>
      </c>
      <c r="AB8883" s="2" t="s">
        <v>182</v>
      </c>
      <c r="AC8883" s="2">
        <v>2.72</v>
      </c>
      <c r="AD8883" s="3">
        <v>0</v>
      </c>
      <c r="AE8883" s="5">
        <v>0</v>
      </c>
      <c r="AF8883" s="2">
        <v>0</v>
      </c>
      <c r="AG8883" s="3">
        <f t="shared" si="972"/>
        <v>0</v>
      </c>
      <c r="AH8883" s="2" t="s">
        <v>50</v>
      </c>
      <c r="AI8883" s="3">
        <v>0</v>
      </c>
    </row>
    <row r="8884" spans="1:35" x14ac:dyDescent="0.3">
      <c r="A8884" s="2" t="s">
        <v>16524</v>
      </c>
      <c r="B8884" s="2" t="s">
        <v>5775</v>
      </c>
      <c r="C8884" s="2" t="s">
        <v>648</v>
      </c>
      <c r="D8884" s="2" t="s">
        <v>104</v>
      </c>
      <c r="E8884" s="2">
        <v>2021</v>
      </c>
      <c r="F8884" s="2" t="s">
        <v>105</v>
      </c>
      <c r="G8884" s="2" t="s">
        <v>93</v>
      </c>
      <c r="H8884" s="2" t="s">
        <v>221</v>
      </c>
      <c r="I8884" s="2" t="s">
        <v>55</v>
      </c>
      <c r="J8884" s="2" t="s">
        <v>217</v>
      </c>
      <c r="K8884" s="3">
        <v>5777793.4000000004</v>
      </c>
      <c r="L8884" s="3">
        <v>2518086.81</v>
      </c>
      <c r="M8884" s="3">
        <f t="shared" si="966"/>
        <v>3259706.5900000003</v>
      </c>
      <c r="N8884" s="3">
        <v>967438.45</v>
      </c>
      <c r="O8884" s="3">
        <f t="shared" si="967"/>
        <v>2292268.1400000006</v>
      </c>
      <c r="P8884" s="3">
        <v>1688850.87</v>
      </c>
      <c r="Q8884" s="4">
        <f t="shared" si="968"/>
        <v>0.56417846127900662</v>
      </c>
      <c r="R8884" s="4">
        <f t="shared" si="969"/>
        <v>0.29230032178028381</v>
      </c>
      <c r="S8884" s="3">
        <v>5451451.5800000001</v>
      </c>
      <c r="T8884" s="3">
        <f t="shared" si="970"/>
        <v>326341.8200000003</v>
      </c>
      <c r="U8884" s="4">
        <f t="shared" si="971"/>
        <v>5.9863288742628855E-2</v>
      </c>
      <c r="V8884" s="2" t="s">
        <v>124</v>
      </c>
      <c r="W8884" s="2" t="s">
        <v>207</v>
      </c>
      <c r="X8884" s="2" t="s">
        <v>222</v>
      </c>
      <c r="Y8884" s="2">
        <v>18.899999999999999</v>
      </c>
      <c r="Z8884" s="2" t="s">
        <v>6783</v>
      </c>
      <c r="AA8884" s="2" t="s">
        <v>141</v>
      </c>
      <c r="AB8884" s="2" t="s">
        <v>77</v>
      </c>
      <c r="AC8884" s="2">
        <v>5.69</v>
      </c>
      <c r="AD8884" s="3">
        <v>0</v>
      </c>
      <c r="AE8884" s="5">
        <v>0</v>
      </c>
      <c r="AF8884" s="2">
        <v>0</v>
      </c>
      <c r="AG8884" s="3">
        <f t="shared" si="972"/>
        <v>0</v>
      </c>
      <c r="AH8884" s="2" t="s">
        <v>50</v>
      </c>
      <c r="AI8884" s="3">
        <v>0</v>
      </c>
    </row>
    <row r="8885" spans="1:35" x14ac:dyDescent="0.3">
      <c r="A8885" s="2" t="s">
        <v>16525</v>
      </c>
      <c r="B8885" s="2" t="s">
        <v>4110</v>
      </c>
      <c r="C8885" s="2" t="s">
        <v>337</v>
      </c>
      <c r="D8885" s="2" t="s">
        <v>38</v>
      </c>
      <c r="E8885" s="2">
        <v>2024</v>
      </c>
      <c r="F8885" s="2" t="s">
        <v>92</v>
      </c>
      <c r="G8885" s="2" t="s">
        <v>114</v>
      </c>
      <c r="H8885" s="2" t="s">
        <v>115</v>
      </c>
      <c r="I8885" s="2" t="s">
        <v>39</v>
      </c>
      <c r="J8885" s="2" t="s">
        <v>273</v>
      </c>
      <c r="K8885" s="3">
        <v>6524710.5700000003</v>
      </c>
      <c r="L8885" s="3">
        <v>3673162.03</v>
      </c>
      <c r="M8885" s="3">
        <f t="shared" si="966"/>
        <v>2851548.5400000005</v>
      </c>
      <c r="N8885" s="3">
        <v>572658.29</v>
      </c>
      <c r="O8885" s="3">
        <f t="shared" si="967"/>
        <v>2278890.2500000005</v>
      </c>
      <c r="P8885" s="3">
        <v>1752667.58</v>
      </c>
      <c r="Q8885" s="4">
        <f t="shared" si="968"/>
        <v>0.43703831908056578</v>
      </c>
      <c r="R8885" s="4">
        <f t="shared" si="969"/>
        <v>0.26861997343738114</v>
      </c>
      <c r="S8885" s="3">
        <v>6851608.9299999997</v>
      </c>
      <c r="T8885" s="3">
        <f t="shared" si="970"/>
        <v>-326898.3599999994</v>
      </c>
      <c r="U8885" s="4">
        <f t="shared" si="971"/>
        <v>-4.7711181904831722E-2</v>
      </c>
      <c r="V8885" s="2" t="s">
        <v>133</v>
      </c>
      <c r="W8885" s="2" t="s">
        <v>134</v>
      </c>
      <c r="X8885" s="2" t="s">
        <v>118</v>
      </c>
      <c r="Y8885" s="2">
        <v>3.75</v>
      </c>
      <c r="Z8885" s="2" t="s">
        <v>13294</v>
      </c>
      <c r="AA8885" s="2" t="s">
        <v>99</v>
      </c>
      <c r="AB8885" s="2" t="s">
        <v>142</v>
      </c>
      <c r="AC8885" s="2">
        <v>4.6500000000000004</v>
      </c>
      <c r="AD8885" s="3">
        <v>0</v>
      </c>
      <c r="AE8885" s="5">
        <v>0</v>
      </c>
      <c r="AF8885" s="2">
        <v>0</v>
      </c>
      <c r="AG8885" s="3">
        <f t="shared" si="972"/>
        <v>0</v>
      </c>
      <c r="AH8885" s="2" t="s">
        <v>50</v>
      </c>
      <c r="AI8885" s="3">
        <v>0</v>
      </c>
    </row>
    <row r="8886" spans="1:35" x14ac:dyDescent="0.3">
      <c r="A8886" s="2" t="s">
        <v>16526</v>
      </c>
      <c r="B8886" s="2" t="s">
        <v>6407</v>
      </c>
      <c r="C8886" s="2" t="s">
        <v>113</v>
      </c>
      <c r="D8886" s="2" t="s">
        <v>54</v>
      </c>
      <c r="E8886" s="2">
        <v>2022</v>
      </c>
      <c r="F8886" s="2" t="s">
        <v>68</v>
      </c>
      <c r="G8886" s="2" t="s">
        <v>114</v>
      </c>
      <c r="H8886" s="2" t="s">
        <v>115</v>
      </c>
      <c r="I8886" s="2" t="s">
        <v>58</v>
      </c>
      <c r="J8886" s="2" t="s">
        <v>191</v>
      </c>
      <c r="K8886" s="3">
        <v>2143885.37</v>
      </c>
      <c r="L8886" s="3">
        <v>1008503.9</v>
      </c>
      <c r="M8886" s="3">
        <f t="shared" si="966"/>
        <v>1135381.4700000002</v>
      </c>
      <c r="N8886" s="3">
        <v>447693.49</v>
      </c>
      <c r="O8886" s="3">
        <f t="shared" si="967"/>
        <v>687687.98000000021</v>
      </c>
      <c r="P8886" s="3">
        <v>508037.84</v>
      </c>
      <c r="Q8886" s="4">
        <f t="shared" si="968"/>
        <v>0.52959056761509604</v>
      </c>
      <c r="R8886" s="4">
        <f t="shared" si="969"/>
        <v>0.23697061751020765</v>
      </c>
      <c r="S8886" s="3">
        <v>2347829.1</v>
      </c>
      <c r="T8886" s="3">
        <f t="shared" si="970"/>
        <v>-203943.72999999998</v>
      </c>
      <c r="U8886" s="4">
        <f t="shared" si="971"/>
        <v>-8.6864810560530137E-2</v>
      </c>
      <c r="V8886" s="2" t="s">
        <v>124</v>
      </c>
      <c r="W8886" s="2" t="s">
        <v>96</v>
      </c>
      <c r="X8886" s="2" t="s">
        <v>118</v>
      </c>
      <c r="Y8886" s="2">
        <v>3.75</v>
      </c>
      <c r="Z8886" s="2" t="s">
        <v>8936</v>
      </c>
      <c r="AA8886" s="2" t="s">
        <v>224</v>
      </c>
      <c r="AB8886" s="2" t="s">
        <v>142</v>
      </c>
      <c r="AC8886" s="2">
        <v>3.64</v>
      </c>
      <c r="AD8886" s="3">
        <v>0</v>
      </c>
      <c r="AE8886" s="5">
        <v>0</v>
      </c>
      <c r="AF8886" s="2">
        <v>0</v>
      </c>
      <c r="AG8886" s="3">
        <f t="shared" si="972"/>
        <v>0</v>
      </c>
      <c r="AH8886" s="2" t="s">
        <v>230</v>
      </c>
      <c r="AI8886" s="3">
        <v>0</v>
      </c>
    </row>
    <row r="8887" spans="1:35" x14ac:dyDescent="0.3">
      <c r="A8887" s="2" t="s">
        <v>16527</v>
      </c>
      <c r="B8887" s="2" t="s">
        <v>10743</v>
      </c>
      <c r="C8887" s="2" t="s">
        <v>189</v>
      </c>
      <c r="D8887" s="2" t="s">
        <v>54</v>
      </c>
      <c r="E8887" s="2">
        <v>2020</v>
      </c>
      <c r="F8887" s="2" t="s">
        <v>105</v>
      </c>
      <c r="G8887" s="2" t="s">
        <v>69</v>
      </c>
      <c r="H8887" s="2" t="s">
        <v>70</v>
      </c>
      <c r="I8887" s="2" t="s">
        <v>178</v>
      </c>
      <c r="J8887" s="2" t="s">
        <v>288</v>
      </c>
      <c r="K8887" s="3">
        <v>5529059.4400000004</v>
      </c>
      <c r="L8887" s="3">
        <v>2676272.48</v>
      </c>
      <c r="M8887" s="3">
        <f t="shared" si="966"/>
        <v>2852786.9600000004</v>
      </c>
      <c r="N8887" s="3">
        <v>1177668.8700000001</v>
      </c>
      <c r="O8887" s="3">
        <f t="shared" si="967"/>
        <v>1675118.0900000003</v>
      </c>
      <c r="P8887" s="3">
        <v>1301454.1299999999</v>
      </c>
      <c r="Q8887" s="4">
        <f t="shared" si="968"/>
        <v>0.51596243284373156</v>
      </c>
      <c r="R8887" s="4">
        <f t="shared" si="969"/>
        <v>0.23538436222707704</v>
      </c>
      <c r="S8887" s="3">
        <v>4463463.32</v>
      </c>
      <c r="T8887" s="3">
        <f t="shared" si="970"/>
        <v>1065596.1200000001</v>
      </c>
      <c r="U8887" s="4">
        <f t="shared" si="971"/>
        <v>0.23873751022557974</v>
      </c>
      <c r="V8887" s="2" t="s">
        <v>107</v>
      </c>
      <c r="W8887" s="2" t="s">
        <v>45</v>
      </c>
      <c r="X8887" s="2" t="s">
        <v>74</v>
      </c>
      <c r="Y8887" s="2">
        <v>1.36</v>
      </c>
      <c r="Z8887" s="2" t="s">
        <v>2913</v>
      </c>
      <c r="AA8887" s="2" t="s">
        <v>148</v>
      </c>
      <c r="AB8887" s="2" t="s">
        <v>149</v>
      </c>
      <c r="AC8887" s="2">
        <v>8.02</v>
      </c>
      <c r="AD8887" s="3">
        <v>2116345.17</v>
      </c>
      <c r="AE8887" s="5">
        <v>17.600000000000001</v>
      </c>
      <c r="AF8887" s="2">
        <v>12</v>
      </c>
      <c r="AG8887" s="3">
        <f t="shared" si="972"/>
        <v>193623.85901964697</v>
      </c>
      <c r="AH8887" s="2" t="s">
        <v>50</v>
      </c>
      <c r="AI8887" s="3">
        <v>0</v>
      </c>
    </row>
    <row r="8888" spans="1:35" x14ac:dyDescent="0.3">
      <c r="A8888" s="2" t="s">
        <v>16528</v>
      </c>
      <c r="B8888" s="2" t="s">
        <v>601</v>
      </c>
      <c r="C8888" s="2" t="s">
        <v>536</v>
      </c>
      <c r="D8888" s="2" t="s">
        <v>81</v>
      </c>
      <c r="E8888" s="2">
        <v>2024</v>
      </c>
      <c r="F8888" s="2" t="s">
        <v>55</v>
      </c>
      <c r="G8888" s="2" t="s">
        <v>40</v>
      </c>
      <c r="H8888" s="2" t="s">
        <v>279</v>
      </c>
      <c r="I8888" s="2" t="s">
        <v>42</v>
      </c>
      <c r="J8888" s="2" t="s">
        <v>166</v>
      </c>
      <c r="K8888" s="3">
        <v>4422075.01</v>
      </c>
      <c r="L8888" s="3">
        <v>1594902.71</v>
      </c>
      <c r="M8888" s="3">
        <f t="shared" si="966"/>
        <v>2827172.3</v>
      </c>
      <c r="N8888" s="3">
        <v>844637.63</v>
      </c>
      <c r="O8888" s="3">
        <f t="shared" si="967"/>
        <v>1982534.67</v>
      </c>
      <c r="P8888" s="3">
        <v>1440082.89</v>
      </c>
      <c r="Q8888" s="4">
        <f t="shared" si="968"/>
        <v>0.63933160193047023</v>
      </c>
      <c r="R8888" s="4">
        <f t="shared" si="969"/>
        <v>0.32565772555721528</v>
      </c>
      <c r="S8888" s="3">
        <v>4594480.8099999996</v>
      </c>
      <c r="T8888" s="3">
        <f t="shared" si="970"/>
        <v>-172405.79999999981</v>
      </c>
      <c r="U8888" s="4">
        <f t="shared" si="971"/>
        <v>-3.7524544585049606E-2</v>
      </c>
      <c r="V8888" s="2" t="s">
        <v>95</v>
      </c>
      <c r="W8888" s="2" t="s">
        <v>96</v>
      </c>
      <c r="X8888" s="2" t="s">
        <v>280</v>
      </c>
      <c r="Y8888" s="2">
        <v>0.79</v>
      </c>
      <c r="Z8888" s="2" t="s">
        <v>16529</v>
      </c>
      <c r="AA8888" s="2" t="s">
        <v>109</v>
      </c>
      <c r="AB8888" s="2" t="s">
        <v>306</v>
      </c>
      <c r="AC8888" s="2">
        <v>1.89</v>
      </c>
      <c r="AD8888" s="3">
        <v>0</v>
      </c>
      <c r="AE8888" s="5">
        <v>0</v>
      </c>
      <c r="AF8888" s="2">
        <v>0</v>
      </c>
      <c r="AG8888" s="3">
        <f t="shared" si="972"/>
        <v>0</v>
      </c>
      <c r="AH8888" s="2" t="s">
        <v>50</v>
      </c>
      <c r="AI8888" s="3">
        <v>0</v>
      </c>
    </row>
    <row r="8889" spans="1:35" x14ac:dyDescent="0.3">
      <c r="A8889" s="2" t="s">
        <v>16530</v>
      </c>
      <c r="B8889" s="2" t="s">
        <v>2846</v>
      </c>
      <c r="C8889" s="2" t="s">
        <v>880</v>
      </c>
      <c r="D8889" s="2" t="s">
        <v>81</v>
      </c>
      <c r="E8889" s="2">
        <v>2024</v>
      </c>
      <c r="F8889" s="2" t="s">
        <v>105</v>
      </c>
      <c r="G8889" s="2" t="s">
        <v>93</v>
      </c>
      <c r="H8889" s="2" t="s">
        <v>221</v>
      </c>
      <c r="I8889" s="2" t="s">
        <v>71</v>
      </c>
      <c r="J8889" s="2" t="s">
        <v>72</v>
      </c>
      <c r="K8889" s="3">
        <v>9059173.1199999992</v>
      </c>
      <c r="L8889" s="3">
        <v>5068661.67</v>
      </c>
      <c r="M8889" s="3">
        <f t="shared" si="966"/>
        <v>3990511.4499999993</v>
      </c>
      <c r="N8889" s="3">
        <v>1957515.4</v>
      </c>
      <c r="O8889" s="3">
        <f t="shared" si="967"/>
        <v>2032996.0499999993</v>
      </c>
      <c r="P8889" s="3">
        <v>1491185.74</v>
      </c>
      <c r="Q8889" s="4">
        <f t="shared" si="968"/>
        <v>0.44049400504226149</v>
      </c>
      <c r="R8889" s="4">
        <f t="shared" si="969"/>
        <v>0.16460506055546051</v>
      </c>
      <c r="S8889" s="3">
        <v>7811948.6399999997</v>
      </c>
      <c r="T8889" s="3">
        <f t="shared" si="970"/>
        <v>1247224.4799999995</v>
      </c>
      <c r="U8889" s="4">
        <f t="shared" si="971"/>
        <v>0.15965600101538807</v>
      </c>
      <c r="V8889" s="2" t="s">
        <v>95</v>
      </c>
      <c r="W8889" s="2" t="s">
        <v>96</v>
      </c>
      <c r="X8889" s="2" t="s">
        <v>222</v>
      </c>
      <c r="Y8889" s="2">
        <v>18.899999999999999</v>
      </c>
      <c r="Z8889" s="2" t="s">
        <v>16531</v>
      </c>
      <c r="AA8889" s="2" t="s">
        <v>99</v>
      </c>
      <c r="AB8889" s="2" t="s">
        <v>88</v>
      </c>
      <c r="AC8889" s="2">
        <v>5.45</v>
      </c>
      <c r="AD8889" s="3">
        <v>0</v>
      </c>
      <c r="AE8889" s="5">
        <v>0</v>
      </c>
      <c r="AF8889" s="2">
        <v>0</v>
      </c>
      <c r="AG8889" s="3">
        <f t="shared" si="972"/>
        <v>0</v>
      </c>
      <c r="AH8889" s="2" t="s">
        <v>50</v>
      </c>
      <c r="AI8889" s="3">
        <v>0</v>
      </c>
    </row>
    <row r="8890" spans="1:35" x14ac:dyDescent="0.3">
      <c r="A8890" s="2" t="s">
        <v>16532</v>
      </c>
      <c r="B8890" s="2" t="s">
        <v>1527</v>
      </c>
      <c r="C8890" s="2" t="s">
        <v>37</v>
      </c>
      <c r="D8890" s="2" t="s">
        <v>38</v>
      </c>
      <c r="E8890" s="2">
        <v>2022</v>
      </c>
      <c r="F8890" s="2" t="s">
        <v>82</v>
      </c>
      <c r="G8890" s="2" t="s">
        <v>40</v>
      </c>
      <c r="H8890" s="2" t="s">
        <v>171</v>
      </c>
      <c r="I8890" s="2" t="s">
        <v>39</v>
      </c>
      <c r="J8890" s="2" t="s">
        <v>116</v>
      </c>
      <c r="K8890" s="3">
        <v>9476348.5600000005</v>
      </c>
      <c r="L8890" s="3">
        <v>4902306.47</v>
      </c>
      <c r="M8890" s="3">
        <f t="shared" si="966"/>
        <v>4574042.0900000008</v>
      </c>
      <c r="N8890" s="3">
        <v>1908692.06</v>
      </c>
      <c r="O8890" s="3">
        <f t="shared" si="967"/>
        <v>2665350.0300000007</v>
      </c>
      <c r="P8890" s="3">
        <v>2012120.62</v>
      </c>
      <c r="Q8890" s="4">
        <f t="shared" si="968"/>
        <v>0.48267980657731319</v>
      </c>
      <c r="R8890" s="4">
        <f t="shared" si="969"/>
        <v>0.21233079463678994</v>
      </c>
      <c r="S8890" s="3">
        <v>11337301.869999999</v>
      </c>
      <c r="T8890" s="3">
        <f t="shared" si="970"/>
        <v>-1860953.3099999987</v>
      </c>
      <c r="U8890" s="4">
        <f t="shared" si="971"/>
        <v>-0.16414428506347947</v>
      </c>
      <c r="V8890" s="2" t="s">
        <v>95</v>
      </c>
      <c r="W8890" s="2" t="s">
        <v>125</v>
      </c>
      <c r="X8890" s="2" t="s">
        <v>86</v>
      </c>
      <c r="Y8890" s="2">
        <v>0.92</v>
      </c>
      <c r="Z8890" s="2" t="s">
        <v>15448</v>
      </c>
      <c r="AA8890" s="2" t="s">
        <v>109</v>
      </c>
      <c r="AB8890" s="2" t="s">
        <v>49</v>
      </c>
      <c r="AC8890" s="2">
        <v>7.16</v>
      </c>
      <c r="AD8890" s="3">
        <v>0</v>
      </c>
      <c r="AE8890" s="5">
        <v>0</v>
      </c>
      <c r="AF8890" s="2">
        <v>0</v>
      </c>
      <c r="AG8890" s="3">
        <f t="shared" si="972"/>
        <v>0</v>
      </c>
      <c r="AH8890" s="2" t="s">
        <v>50</v>
      </c>
      <c r="AI8890" s="3">
        <v>0</v>
      </c>
    </row>
    <row r="8891" spans="1:35" x14ac:dyDescent="0.3">
      <c r="A8891" s="2" t="s">
        <v>16533</v>
      </c>
      <c r="B8891" s="2" t="s">
        <v>2373</v>
      </c>
      <c r="C8891" s="2" t="s">
        <v>189</v>
      </c>
      <c r="D8891" s="2" t="s">
        <v>54</v>
      </c>
      <c r="E8891" s="2">
        <v>2020</v>
      </c>
      <c r="F8891" s="2" t="s">
        <v>39</v>
      </c>
      <c r="G8891" s="2" t="s">
        <v>93</v>
      </c>
      <c r="H8891" s="2" t="s">
        <v>159</v>
      </c>
      <c r="I8891" s="2" t="s">
        <v>178</v>
      </c>
      <c r="J8891" s="2" t="s">
        <v>206</v>
      </c>
      <c r="K8891" s="3">
        <v>2619762.0499999998</v>
      </c>
      <c r="L8891" s="3">
        <v>799533.95</v>
      </c>
      <c r="M8891" s="3">
        <f t="shared" si="966"/>
        <v>1820228.0999999999</v>
      </c>
      <c r="N8891" s="3">
        <v>363055.86</v>
      </c>
      <c r="O8891" s="3">
        <f t="shared" si="967"/>
        <v>1457172.2399999998</v>
      </c>
      <c r="P8891" s="3">
        <v>1160252.6499999999</v>
      </c>
      <c r="Q8891" s="4">
        <f t="shared" si="968"/>
        <v>0.69480665238279937</v>
      </c>
      <c r="R8891" s="4">
        <f t="shared" si="969"/>
        <v>0.44288474596385574</v>
      </c>
      <c r="S8891" s="3">
        <v>2564169.58</v>
      </c>
      <c r="T8891" s="3">
        <f t="shared" si="970"/>
        <v>55592.469999999739</v>
      </c>
      <c r="U8891" s="4">
        <f t="shared" si="971"/>
        <v>2.1680496654203244E-2</v>
      </c>
      <c r="V8891" s="2" t="s">
        <v>85</v>
      </c>
      <c r="W8891" s="2" t="s">
        <v>125</v>
      </c>
      <c r="X8891" s="2" t="s">
        <v>160</v>
      </c>
      <c r="Y8891" s="2">
        <v>129.5</v>
      </c>
      <c r="Z8891" s="2" t="s">
        <v>8089</v>
      </c>
      <c r="AA8891" s="2" t="s">
        <v>141</v>
      </c>
      <c r="AB8891" s="2" t="s">
        <v>149</v>
      </c>
      <c r="AC8891" s="2">
        <v>9.8000000000000007</v>
      </c>
      <c r="AD8891" s="3">
        <v>3261178.17</v>
      </c>
      <c r="AE8891" s="5">
        <v>8.81</v>
      </c>
      <c r="AF8891" s="2">
        <v>60</v>
      </c>
      <c r="AG8891" s="3">
        <f t="shared" si="972"/>
        <v>67396.368117861319</v>
      </c>
      <c r="AH8891" s="2" t="s">
        <v>50</v>
      </c>
      <c r="AI8891" s="3">
        <v>0</v>
      </c>
    </row>
    <row r="8892" spans="1:35" x14ac:dyDescent="0.3">
      <c r="A8892" s="2" t="s">
        <v>16534</v>
      </c>
      <c r="B8892" s="2" t="s">
        <v>9920</v>
      </c>
      <c r="C8892" s="2" t="s">
        <v>956</v>
      </c>
      <c r="D8892" s="2" t="s">
        <v>104</v>
      </c>
      <c r="E8892" s="2">
        <v>2022</v>
      </c>
      <c r="F8892" s="2" t="s">
        <v>68</v>
      </c>
      <c r="G8892" s="2" t="s">
        <v>40</v>
      </c>
      <c r="H8892" s="2" t="s">
        <v>41</v>
      </c>
      <c r="I8892" s="2" t="s">
        <v>58</v>
      </c>
      <c r="J8892" s="2" t="s">
        <v>191</v>
      </c>
      <c r="K8892" s="3">
        <v>1614283.34</v>
      </c>
      <c r="L8892" s="3">
        <v>685616.04</v>
      </c>
      <c r="M8892" s="3">
        <f t="shared" si="966"/>
        <v>928667.3</v>
      </c>
      <c r="N8892" s="3">
        <v>230951.25</v>
      </c>
      <c r="O8892" s="3">
        <f t="shared" si="967"/>
        <v>697716.05</v>
      </c>
      <c r="P8892" s="3">
        <v>503307.7</v>
      </c>
      <c r="Q8892" s="4">
        <f t="shared" si="968"/>
        <v>0.57528147444054023</v>
      </c>
      <c r="R8892" s="4">
        <f t="shared" si="969"/>
        <v>0.31178398954423947</v>
      </c>
      <c r="S8892" s="3">
        <v>1591488.13</v>
      </c>
      <c r="T8892" s="3">
        <f t="shared" si="970"/>
        <v>22795.210000000196</v>
      </c>
      <c r="U8892" s="4">
        <f t="shared" si="971"/>
        <v>1.4323204534362564E-2</v>
      </c>
      <c r="V8892" s="2" t="s">
        <v>124</v>
      </c>
      <c r="W8892" s="2" t="s">
        <v>134</v>
      </c>
      <c r="X8892" s="2" t="s">
        <v>46</v>
      </c>
      <c r="Y8892" s="2">
        <v>0.89</v>
      </c>
      <c r="Z8892" s="2" t="s">
        <v>16535</v>
      </c>
      <c r="AA8892" s="2" t="s">
        <v>224</v>
      </c>
      <c r="AB8892" s="2" t="s">
        <v>306</v>
      </c>
      <c r="AC8892" s="2">
        <v>7.99</v>
      </c>
      <c r="AD8892" s="3">
        <v>0</v>
      </c>
      <c r="AE8892" s="5">
        <v>0</v>
      </c>
      <c r="AF8892" s="2">
        <v>0</v>
      </c>
      <c r="AG8892" s="3">
        <f t="shared" si="972"/>
        <v>0</v>
      </c>
      <c r="AH8892" s="2" t="s">
        <v>50</v>
      </c>
      <c r="AI8892" s="3">
        <v>0</v>
      </c>
    </row>
    <row r="8893" spans="1:35" x14ac:dyDescent="0.3">
      <c r="A8893" s="2" t="s">
        <v>16536</v>
      </c>
      <c r="B8893" s="2" t="s">
        <v>3128</v>
      </c>
      <c r="C8893" s="2" t="s">
        <v>370</v>
      </c>
      <c r="D8893" s="2" t="s">
        <v>81</v>
      </c>
      <c r="E8893" s="2">
        <v>2021</v>
      </c>
      <c r="F8893" s="2" t="s">
        <v>58</v>
      </c>
      <c r="G8893" s="2" t="s">
        <v>40</v>
      </c>
      <c r="H8893" s="2" t="s">
        <v>41</v>
      </c>
      <c r="I8893" s="2" t="s">
        <v>178</v>
      </c>
      <c r="J8893" s="2" t="s">
        <v>179</v>
      </c>
      <c r="K8893" s="3">
        <v>915149.7</v>
      </c>
      <c r="L8893" s="3">
        <v>401053.71</v>
      </c>
      <c r="M8893" s="3">
        <f t="shared" si="966"/>
        <v>514095.98999999993</v>
      </c>
      <c r="N8893" s="3">
        <v>75909.679999999993</v>
      </c>
      <c r="O8893" s="3">
        <f t="shared" si="967"/>
        <v>438186.30999999994</v>
      </c>
      <c r="P8893" s="3">
        <v>338908.85</v>
      </c>
      <c r="Q8893" s="4">
        <f t="shared" si="968"/>
        <v>0.56176163309674909</v>
      </c>
      <c r="R8893" s="4">
        <f t="shared" si="969"/>
        <v>0.37033159711465785</v>
      </c>
      <c r="S8893" s="3">
        <v>948730.89</v>
      </c>
      <c r="T8893" s="3">
        <f t="shared" si="970"/>
        <v>-33581.190000000061</v>
      </c>
      <c r="U8893" s="4">
        <f t="shared" si="971"/>
        <v>-3.53959066305937E-2</v>
      </c>
      <c r="V8893" s="2" t="s">
        <v>133</v>
      </c>
      <c r="W8893" s="2" t="s">
        <v>117</v>
      </c>
      <c r="X8893" s="2" t="s">
        <v>46</v>
      </c>
      <c r="Y8893" s="2">
        <v>0.89</v>
      </c>
      <c r="Z8893" s="2" t="s">
        <v>8059</v>
      </c>
      <c r="AA8893" s="2" t="s">
        <v>63</v>
      </c>
      <c r="AB8893" s="2" t="s">
        <v>142</v>
      </c>
      <c r="AC8893" s="2">
        <v>2.86</v>
      </c>
      <c r="AD8893" s="3">
        <v>2950126.22</v>
      </c>
      <c r="AE8893" s="5">
        <v>10.67</v>
      </c>
      <c r="AF8893" s="2">
        <v>240</v>
      </c>
      <c r="AG8893" s="3">
        <f t="shared" si="972"/>
        <v>29791.116180017016</v>
      </c>
      <c r="AH8893" s="2" t="s">
        <v>50</v>
      </c>
      <c r="AI8893" s="3">
        <v>0</v>
      </c>
    </row>
    <row r="8894" spans="1:35" x14ac:dyDescent="0.3">
      <c r="A8894" s="2" t="s">
        <v>16537</v>
      </c>
      <c r="B8894" s="2" t="s">
        <v>7073</v>
      </c>
      <c r="C8894" s="2" t="s">
        <v>216</v>
      </c>
      <c r="D8894" s="2" t="s">
        <v>38</v>
      </c>
      <c r="E8894" s="2">
        <v>2024</v>
      </c>
      <c r="F8894" s="2" t="s">
        <v>39</v>
      </c>
      <c r="G8894" s="2" t="s">
        <v>40</v>
      </c>
      <c r="H8894" s="2" t="s">
        <v>83</v>
      </c>
      <c r="I8894" s="2" t="s">
        <v>55</v>
      </c>
      <c r="J8894" s="2" t="s">
        <v>217</v>
      </c>
      <c r="K8894" s="3">
        <v>2581345.41</v>
      </c>
      <c r="L8894" s="3">
        <v>1036163.45</v>
      </c>
      <c r="M8894" s="3">
        <f t="shared" si="966"/>
        <v>1545181.9600000002</v>
      </c>
      <c r="N8894" s="3">
        <v>327733.23</v>
      </c>
      <c r="O8894" s="3">
        <f t="shared" si="967"/>
        <v>1217448.7300000002</v>
      </c>
      <c r="P8894" s="3">
        <v>960330.17</v>
      </c>
      <c r="Q8894" s="4">
        <f t="shared" si="968"/>
        <v>0.59859558275852753</v>
      </c>
      <c r="R8894" s="4">
        <f t="shared" si="969"/>
        <v>0.37202699269912892</v>
      </c>
      <c r="S8894" s="3">
        <v>2740434.36</v>
      </c>
      <c r="T8894" s="3">
        <f t="shared" si="970"/>
        <v>-159088.94999999972</v>
      </c>
      <c r="U8894" s="4">
        <f t="shared" si="971"/>
        <v>-5.8052457786290396E-2</v>
      </c>
      <c r="V8894" s="2" t="s">
        <v>107</v>
      </c>
      <c r="W8894" s="2" t="s">
        <v>117</v>
      </c>
      <c r="X8894" s="2" t="s">
        <v>86</v>
      </c>
      <c r="Y8894" s="2">
        <v>0.92</v>
      </c>
      <c r="Z8894" s="2" t="s">
        <v>16538</v>
      </c>
      <c r="AA8894" s="2" t="s">
        <v>109</v>
      </c>
      <c r="AB8894" s="2" t="s">
        <v>110</v>
      </c>
      <c r="AC8894" s="2">
        <v>2.91</v>
      </c>
      <c r="AD8894" s="3">
        <v>0</v>
      </c>
      <c r="AE8894" s="5">
        <v>0</v>
      </c>
      <c r="AF8894" s="2">
        <v>0</v>
      </c>
      <c r="AG8894" s="3">
        <f t="shared" si="972"/>
        <v>0</v>
      </c>
      <c r="AH8894" s="2" t="s">
        <v>50</v>
      </c>
      <c r="AI8894" s="3">
        <v>0</v>
      </c>
    </row>
    <row r="8895" spans="1:35" x14ac:dyDescent="0.3">
      <c r="A8895" s="2" t="s">
        <v>16539</v>
      </c>
      <c r="B8895" s="2" t="s">
        <v>985</v>
      </c>
      <c r="C8895" s="2" t="s">
        <v>205</v>
      </c>
      <c r="D8895" s="2" t="s">
        <v>81</v>
      </c>
      <c r="E8895" s="2">
        <v>2023</v>
      </c>
      <c r="F8895" s="2" t="s">
        <v>55</v>
      </c>
      <c r="G8895" s="2" t="s">
        <v>56</v>
      </c>
      <c r="H8895" s="2" t="s">
        <v>262</v>
      </c>
      <c r="I8895" s="2" t="s">
        <v>58</v>
      </c>
      <c r="J8895" s="2" t="s">
        <v>191</v>
      </c>
      <c r="K8895" s="3">
        <v>9945524.1300000008</v>
      </c>
      <c r="L8895" s="3">
        <v>5326831.08</v>
      </c>
      <c r="M8895" s="3">
        <f t="shared" si="966"/>
        <v>4618693.0500000007</v>
      </c>
      <c r="N8895" s="3">
        <v>1795679.74</v>
      </c>
      <c r="O8895" s="3">
        <f t="shared" si="967"/>
        <v>2823013.3100000005</v>
      </c>
      <c r="P8895" s="3">
        <v>1978553.44</v>
      </c>
      <c r="Q8895" s="4">
        <f t="shared" si="968"/>
        <v>0.46439915982587843</v>
      </c>
      <c r="R8895" s="4">
        <f t="shared" si="969"/>
        <v>0.19893908195665902</v>
      </c>
      <c r="S8895" s="3">
        <v>9558796.0399999991</v>
      </c>
      <c r="T8895" s="3">
        <f t="shared" si="970"/>
        <v>386728.09000000171</v>
      </c>
      <c r="U8895" s="4">
        <f t="shared" si="971"/>
        <v>4.0457824226156597E-2</v>
      </c>
      <c r="V8895" s="2" t="s">
        <v>85</v>
      </c>
      <c r="W8895" s="2" t="s">
        <v>125</v>
      </c>
      <c r="X8895" s="2" t="s">
        <v>264</v>
      </c>
      <c r="Y8895" s="2">
        <v>83.5</v>
      </c>
      <c r="Z8895" s="2" t="s">
        <v>16266</v>
      </c>
      <c r="AA8895" s="2" t="s">
        <v>76</v>
      </c>
      <c r="AB8895" s="2" t="s">
        <v>149</v>
      </c>
      <c r="AC8895" s="2">
        <v>8.93</v>
      </c>
      <c r="AD8895" s="3">
        <v>0</v>
      </c>
      <c r="AE8895" s="5">
        <v>0</v>
      </c>
      <c r="AF8895" s="2">
        <v>0</v>
      </c>
      <c r="AG8895" s="3">
        <f t="shared" si="972"/>
        <v>0</v>
      </c>
      <c r="AH8895" s="2" t="s">
        <v>50</v>
      </c>
      <c r="AI8895" s="3">
        <v>0</v>
      </c>
    </row>
    <row r="8896" spans="1:35" x14ac:dyDescent="0.3">
      <c r="A8896" s="2" t="s">
        <v>16540</v>
      </c>
      <c r="B8896" s="2" t="s">
        <v>3016</v>
      </c>
      <c r="C8896" s="2" t="s">
        <v>122</v>
      </c>
      <c r="D8896" s="2" t="s">
        <v>104</v>
      </c>
      <c r="E8896" s="2">
        <v>2023</v>
      </c>
      <c r="F8896" s="2" t="s">
        <v>68</v>
      </c>
      <c r="G8896" s="2" t="s">
        <v>93</v>
      </c>
      <c r="H8896" s="2" t="s">
        <v>221</v>
      </c>
      <c r="I8896" s="2" t="s">
        <v>71</v>
      </c>
      <c r="J8896" s="2" t="s">
        <v>293</v>
      </c>
      <c r="K8896" s="3">
        <v>3689732.69</v>
      </c>
      <c r="L8896" s="3">
        <v>1758307.38</v>
      </c>
      <c r="M8896" s="3">
        <f t="shared" si="966"/>
        <v>1931425.31</v>
      </c>
      <c r="N8896" s="3">
        <v>557271.71</v>
      </c>
      <c r="O8896" s="3">
        <f t="shared" si="967"/>
        <v>1374153.6</v>
      </c>
      <c r="P8896" s="3">
        <v>1043244.64</v>
      </c>
      <c r="Q8896" s="4">
        <f t="shared" si="968"/>
        <v>0.52345941353274572</v>
      </c>
      <c r="R8896" s="4">
        <f t="shared" si="969"/>
        <v>0.28274260702609327</v>
      </c>
      <c r="S8896" s="3">
        <v>3251436.3</v>
      </c>
      <c r="T8896" s="3">
        <f t="shared" si="970"/>
        <v>438296.39000000013</v>
      </c>
      <c r="U8896" s="4">
        <f t="shared" si="971"/>
        <v>0.13480085401027236</v>
      </c>
      <c r="V8896" s="2" t="s">
        <v>44</v>
      </c>
      <c r="W8896" s="2" t="s">
        <v>125</v>
      </c>
      <c r="X8896" s="2" t="s">
        <v>222</v>
      </c>
      <c r="Y8896" s="2">
        <v>18.899999999999999</v>
      </c>
      <c r="Z8896" s="2" t="s">
        <v>5427</v>
      </c>
      <c r="AA8896" s="2" t="s">
        <v>141</v>
      </c>
      <c r="AB8896" s="2" t="s">
        <v>49</v>
      </c>
      <c r="AC8896" s="2">
        <v>7.24</v>
      </c>
      <c r="AD8896" s="3">
        <v>0</v>
      </c>
      <c r="AE8896" s="5">
        <v>0</v>
      </c>
      <c r="AF8896" s="2">
        <v>0</v>
      </c>
      <c r="AG8896" s="3">
        <f t="shared" si="972"/>
        <v>0</v>
      </c>
      <c r="AH8896" s="2" t="s">
        <v>50</v>
      </c>
      <c r="AI8896" s="3">
        <v>0</v>
      </c>
    </row>
    <row r="8897" spans="1:35" x14ac:dyDescent="0.3">
      <c r="A8897" s="2" t="s">
        <v>16541</v>
      </c>
      <c r="B8897" s="2" t="s">
        <v>4907</v>
      </c>
      <c r="C8897" s="2" t="s">
        <v>152</v>
      </c>
      <c r="D8897" s="2" t="s">
        <v>38</v>
      </c>
      <c r="E8897" s="2">
        <v>2022</v>
      </c>
      <c r="F8897" s="2" t="s">
        <v>92</v>
      </c>
      <c r="G8897" s="2" t="s">
        <v>69</v>
      </c>
      <c r="H8897" s="2" t="s">
        <v>272</v>
      </c>
      <c r="I8897" s="2" t="s">
        <v>39</v>
      </c>
      <c r="J8897" s="2" t="s">
        <v>566</v>
      </c>
      <c r="K8897" s="3">
        <v>3562418.16</v>
      </c>
      <c r="L8897" s="3">
        <v>1912688.76</v>
      </c>
      <c r="M8897" s="3">
        <f t="shared" si="966"/>
        <v>1649729.4000000001</v>
      </c>
      <c r="N8897" s="3">
        <v>516962.28</v>
      </c>
      <c r="O8897" s="3">
        <f t="shared" si="967"/>
        <v>1132767.1200000001</v>
      </c>
      <c r="P8897" s="3">
        <v>808772.56</v>
      </c>
      <c r="Q8897" s="4">
        <f t="shared" si="968"/>
        <v>0.46309257529722453</v>
      </c>
      <c r="R8897" s="4">
        <f t="shared" si="969"/>
        <v>0.22702909194691506</v>
      </c>
      <c r="S8897" s="3">
        <v>3971879.01</v>
      </c>
      <c r="T8897" s="3">
        <f t="shared" si="970"/>
        <v>-409460.84999999963</v>
      </c>
      <c r="U8897" s="4">
        <f t="shared" si="971"/>
        <v>-0.10308996043663467</v>
      </c>
      <c r="V8897" s="2" t="s">
        <v>85</v>
      </c>
      <c r="W8897" s="2" t="s">
        <v>96</v>
      </c>
      <c r="X8897" s="2" t="s">
        <v>274</v>
      </c>
      <c r="Y8897" s="2">
        <v>1</v>
      </c>
      <c r="Z8897" s="2" t="s">
        <v>16542</v>
      </c>
      <c r="AA8897" s="2" t="s">
        <v>148</v>
      </c>
      <c r="AB8897" s="2" t="s">
        <v>209</v>
      </c>
      <c r="AC8897" s="2">
        <v>9.73</v>
      </c>
      <c r="AD8897" s="3">
        <v>0</v>
      </c>
      <c r="AE8897" s="5">
        <v>0</v>
      </c>
      <c r="AF8897" s="2">
        <v>0</v>
      </c>
      <c r="AG8897" s="3">
        <f t="shared" si="972"/>
        <v>0</v>
      </c>
      <c r="AH8897" s="2" t="s">
        <v>50</v>
      </c>
      <c r="AI8897" s="3">
        <v>0</v>
      </c>
    </row>
    <row r="8898" spans="1:35" x14ac:dyDescent="0.3">
      <c r="A8898" s="2" t="s">
        <v>16543</v>
      </c>
      <c r="B8898" s="2" t="s">
        <v>868</v>
      </c>
      <c r="C8898" s="2" t="s">
        <v>617</v>
      </c>
      <c r="D8898" s="2" t="s">
        <v>38</v>
      </c>
      <c r="E8898" s="2">
        <v>2020</v>
      </c>
      <c r="F8898" s="2" t="s">
        <v>55</v>
      </c>
      <c r="G8898" s="2" t="s">
        <v>69</v>
      </c>
      <c r="H8898" s="2" t="s">
        <v>165</v>
      </c>
      <c r="I8898" s="2" t="s">
        <v>178</v>
      </c>
      <c r="J8898" s="2" t="s">
        <v>342</v>
      </c>
      <c r="K8898" s="3">
        <v>5841211.1299999999</v>
      </c>
      <c r="L8898" s="3">
        <v>3166029.3</v>
      </c>
      <c r="M8898" s="3">
        <f t="shared" ref="M8898:M8961" si="973">K8898-L8898</f>
        <v>2675181.83</v>
      </c>
      <c r="N8898" s="3">
        <v>738071.75</v>
      </c>
      <c r="O8898" s="3">
        <f t="shared" ref="O8898:O8961" si="974">M8898-N8898</f>
        <v>1937110.08</v>
      </c>
      <c r="P8898" s="3">
        <v>1459292.44</v>
      </c>
      <c r="Q8898" s="4">
        <f t="shared" ref="Q8898:Q8961" si="975">IF(K8898&lt;&gt;0,M8898/K8898,0)</f>
        <v>0.45798410132112449</v>
      </c>
      <c r="R8898" s="4">
        <f t="shared" ref="R8898:R8961" si="976">IF(K8898&lt;&gt;0,P8898/K8898,0)</f>
        <v>0.24982703201827255</v>
      </c>
      <c r="S8898" s="3">
        <v>5770502.7999999998</v>
      </c>
      <c r="T8898" s="3">
        <f t="shared" ref="T8898:T8961" si="977">K8898-S8898</f>
        <v>70708.330000000075</v>
      </c>
      <c r="U8898" s="4">
        <f t="shared" ref="U8898:U8961" si="978">IF(S8898&lt;&gt;0,T8898/S8898,0)</f>
        <v>1.2253408836401584E-2</v>
      </c>
      <c r="V8898" s="2" t="s">
        <v>44</v>
      </c>
      <c r="W8898" s="2" t="s">
        <v>45</v>
      </c>
      <c r="X8898" s="2" t="s">
        <v>167</v>
      </c>
      <c r="Y8898" s="2">
        <v>17.2</v>
      </c>
      <c r="Z8898" s="2" t="s">
        <v>16544</v>
      </c>
      <c r="AA8898" s="2" t="s">
        <v>141</v>
      </c>
      <c r="AB8898" s="2" t="s">
        <v>142</v>
      </c>
      <c r="AC8898" s="2">
        <v>3.71</v>
      </c>
      <c r="AD8898" s="3">
        <v>2709928.42</v>
      </c>
      <c r="AE8898" s="5">
        <v>17.809999999999999</v>
      </c>
      <c r="AF8898" s="2">
        <v>120</v>
      </c>
      <c r="AG8898" s="3">
        <f t="shared" ref="AG8898:AG8961" si="979">IF(AD8898&gt;0,(AD8898*(AE8898/100/12)*(1+AE8898/100/12)^AF8898)/((1+AE8898/100/12)^AF8898-1),0)</f>
        <v>48497.90755475458</v>
      </c>
      <c r="AH8898" s="2" t="s">
        <v>50</v>
      </c>
      <c r="AI8898" s="3">
        <v>0</v>
      </c>
    </row>
    <row r="8899" spans="1:35" x14ac:dyDescent="0.3">
      <c r="A8899" s="2" t="s">
        <v>16545</v>
      </c>
      <c r="B8899" s="2" t="s">
        <v>3040</v>
      </c>
      <c r="C8899" s="2" t="s">
        <v>122</v>
      </c>
      <c r="D8899" s="2" t="s">
        <v>104</v>
      </c>
      <c r="E8899" s="2">
        <v>2023</v>
      </c>
      <c r="F8899" s="2" t="s">
        <v>105</v>
      </c>
      <c r="G8899" s="2" t="s">
        <v>40</v>
      </c>
      <c r="H8899" s="2" t="s">
        <v>41</v>
      </c>
      <c r="I8899" s="2" t="s">
        <v>55</v>
      </c>
      <c r="J8899" s="2" t="s">
        <v>84</v>
      </c>
      <c r="K8899" s="3">
        <v>5207436.5199999996</v>
      </c>
      <c r="L8899" s="3">
        <v>1973916.87</v>
      </c>
      <c r="M8899" s="3">
        <f t="shared" si="973"/>
        <v>3233519.6499999994</v>
      </c>
      <c r="N8899" s="3">
        <v>838323.8</v>
      </c>
      <c r="O8899" s="3">
        <f t="shared" si="974"/>
        <v>2395195.8499999996</v>
      </c>
      <c r="P8899" s="3">
        <v>1774636.92</v>
      </c>
      <c r="Q8899" s="4">
        <f t="shared" si="975"/>
        <v>0.62094269177956296</v>
      </c>
      <c r="R8899" s="4">
        <f t="shared" si="976"/>
        <v>0.34078896846542839</v>
      </c>
      <c r="S8899" s="3">
        <v>6076388.6100000003</v>
      </c>
      <c r="T8899" s="3">
        <f t="shared" si="977"/>
        <v>-868952.09000000078</v>
      </c>
      <c r="U8899" s="4">
        <f t="shared" si="978"/>
        <v>-0.14300469337493554</v>
      </c>
      <c r="V8899" s="2" t="s">
        <v>44</v>
      </c>
      <c r="W8899" s="2" t="s">
        <v>134</v>
      </c>
      <c r="X8899" s="2" t="s">
        <v>46</v>
      </c>
      <c r="Y8899" s="2">
        <v>0.89</v>
      </c>
      <c r="Z8899" s="2" t="s">
        <v>16546</v>
      </c>
      <c r="AA8899" s="2" t="s">
        <v>76</v>
      </c>
      <c r="AB8899" s="2" t="s">
        <v>77</v>
      </c>
      <c r="AC8899" s="2">
        <v>2.4</v>
      </c>
      <c r="AD8899" s="3">
        <v>0</v>
      </c>
      <c r="AE8899" s="5">
        <v>0</v>
      </c>
      <c r="AF8899" s="2">
        <v>0</v>
      </c>
      <c r="AG8899" s="3">
        <f t="shared" si="979"/>
        <v>0</v>
      </c>
      <c r="AH8899" s="2" t="s">
        <v>230</v>
      </c>
      <c r="AI8899" s="3">
        <v>0</v>
      </c>
    </row>
    <row r="8900" spans="1:35" x14ac:dyDescent="0.3">
      <c r="A8900" s="2" t="s">
        <v>16547</v>
      </c>
      <c r="B8900" s="2" t="s">
        <v>2386</v>
      </c>
      <c r="C8900" s="2" t="s">
        <v>448</v>
      </c>
      <c r="D8900" s="2" t="s">
        <v>54</v>
      </c>
      <c r="E8900" s="2">
        <v>2021</v>
      </c>
      <c r="F8900" s="2" t="s">
        <v>58</v>
      </c>
      <c r="G8900" s="2" t="s">
        <v>69</v>
      </c>
      <c r="H8900" s="2" t="s">
        <v>272</v>
      </c>
      <c r="I8900" s="2" t="s">
        <v>58</v>
      </c>
      <c r="J8900" s="2" t="s">
        <v>240</v>
      </c>
      <c r="K8900" s="3">
        <v>488734.27</v>
      </c>
      <c r="L8900" s="3">
        <v>145882.46</v>
      </c>
      <c r="M8900" s="3">
        <f t="shared" si="973"/>
        <v>342851.81000000006</v>
      </c>
      <c r="N8900" s="3">
        <v>75422.149999999994</v>
      </c>
      <c r="O8900" s="3">
        <f t="shared" si="974"/>
        <v>267429.66000000003</v>
      </c>
      <c r="P8900" s="3">
        <v>204501.32</v>
      </c>
      <c r="Q8900" s="4">
        <f t="shared" si="975"/>
        <v>0.70150965677115307</v>
      </c>
      <c r="R8900" s="4">
        <f t="shared" si="976"/>
        <v>0.41843048984471665</v>
      </c>
      <c r="S8900" s="3">
        <v>571478.43000000005</v>
      </c>
      <c r="T8900" s="3">
        <f t="shared" si="977"/>
        <v>-82744.160000000033</v>
      </c>
      <c r="U8900" s="4">
        <f t="shared" si="978"/>
        <v>-0.14478964674134776</v>
      </c>
      <c r="V8900" s="2" t="s">
        <v>73</v>
      </c>
      <c r="W8900" s="2" t="s">
        <v>60</v>
      </c>
      <c r="X8900" s="2" t="s">
        <v>274</v>
      </c>
      <c r="Y8900" s="2">
        <v>1</v>
      </c>
      <c r="Z8900" s="2" t="s">
        <v>4450</v>
      </c>
      <c r="AA8900" s="2" t="s">
        <v>141</v>
      </c>
      <c r="AB8900" s="2" t="s">
        <v>149</v>
      </c>
      <c r="AC8900" s="2">
        <v>7.74</v>
      </c>
      <c r="AD8900" s="3">
        <v>0</v>
      </c>
      <c r="AE8900" s="5">
        <v>0</v>
      </c>
      <c r="AF8900" s="2">
        <v>0</v>
      </c>
      <c r="AG8900" s="3">
        <f t="shared" si="979"/>
        <v>0</v>
      </c>
      <c r="AH8900" s="2" t="s">
        <v>50</v>
      </c>
      <c r="AI8900" s="3">
        <v>0</v>
      </c>
    </row>
    <row r="8901" spans="1:35" x14ac:dyDescent="0.3">
      <c r="A8901" s="2" t="s">
        <v>16548</v>
      </c>
      <c r="B8901" s="2" t="s">
        <v>9030</v>
      </c>
      <c r="C8901" s="2" t="s">
        <v>617</v>
      </c>
      <c r="D8901" s="2" t="s">
        <v>38</v>
      </c>
      <c r="E8901" s="2">
        <v>2020</v>
      </c>
      <c r="F8901" s="2" t="s">
        <v>68</v>
      </c>
      <c r="G8901" s="2" t="s">
        <v>69</v>
      </c>
      <c r="H8901" s="2" t="s">
        <v>70</v>
      </c>
      <c r="I8901" s="2" t="s">
        <v>55</v>
      </c>
      <c r="J8901" s="2" t="s">
        <v>84</v>
      </c>
      <c r="K8901" s="3">
        <v>2122000.75</v>
      </c>
      <c r="L8901" s="3">
        <v>1060177.54</v>
      </c>
      <c r="M8901" s="3">
        <f t="shared" si="973"/>
        <v>1061823.21</v>
      </c>
      <c r="N8901" s="3">
        <v>341271.16</v>
      </c>
      <c r="O8901" s="3">
        <f t="shared" si="974"/>
        <v>720552.05</v>
      </c>
      <c r="P8901" s="3">
        <v>545889.68999999994</v>
      </c>
      <c r="Q8901" s="4">
        <f t="shared" si="975"/>
        <v>0.500387763764928</v>
      </c>
      <c r="R8901" s="4">
        <f t="shared" si="976"/>
        <v>0.2572523548825324</v>
      </c>
      <c r="S8901" s="3">
        <v>2454729.2999999998</v>
      </c>
      <c r="T8901" s="3">
        <f t="shared" si="977"/>
        <v>-332728.54999999981</v>
      </c>
      <c r="U8901" s="4">
        <f t="shared" si="978"/>
        <v>-0.135545923536253</v>
      </c>
      <c r="V8901" s="2" t="s">
        <v>73</v>
      </c>
      <c r="W8901" s="2" t="s">
        <v>134</v>
      </c>
      <c r="X8901" s="2" t="s">
        <v>74</v>
      </c>
      <c r="Y8901" s="2">
        <v>1.36</v>
      </c>
      <c r="Z8901" s="2" t="s">
        <v>2206</v>
      </c>
      <c r="AA8901" s="2" t="s">
        <v>99</v>
      </c>
      <c r="AB8901" s="2" t="s">
        <v>49</v>
      </c>
      <c r="AC8901" s="2">
        <v>7.58</v>
      </c>
      <c r="AD8901" s="3">
        <v>0</v>
      </c>
      <c r="AE8901" s="5">
        <v>0</v>
      </c>
      <c r="AF8901" s="2">
        <v>0</v>
      </c>
      <c r="AG8901" s="3">
        <f t="shared" si="979"/>
        <v>0</v>
      </c>
      <c r="AH8901" s="2" t="s">
        <v>50</v>
      </c>
      <c r="AI8901" s="3">
        <v>0</v>
      </c>
    </row>
    <row r="8902" spans="1:35" x14ac:dyDescent="0.3">
      <c r="A8902" s="2" t="s">
        <v>16549</v>
      </c>
      <c r="B8902" s="2" t="s">
        <v>1386</v>
      </c>
      <c r="C8902" s="2" t="s">
        <v>212</v>
      </c>
      <c r="D8902" s="2" t="s">
        <v>81</v>
      </c>
      <c r="E8902" s="2">
        <v>2022</v>
      </c>
      <c r="F8902" s="2" t="s">
        <v>92</v>
      </c>
      <c r="G8902" s="2" t="s">
        <v>40</v>
      </c>
      <c r="H8902" s="2" t="s">
        <v>139</v>
      </c>
      <c r="I8902" s="2" t="s">
        <v>71</v>
      </c>
      <c r="J8902" s="2" t="s">
        <v>72</v>
      </c>
      <c r="K8902" s="3">
        <v>1649258.32</v>
      </c>
      <c r="L8902" s="3">
        <v>574380.56000000006</v>
      </c>
      <c r="M8902" s="3">
        <f t="shared" si="973"/>
        <v>1074877.76</v>
      </c>
      <c r="N8902" s="3">
        <v>166558.82999999999</v>
      </c>
      <c r="O8902" s="3">
        <f t="shared" si="974"/>
        <v>908318.93</v>
      </c>
      <c r="P8902" s="3">
        <v>712645.29</v>
      </c>
      <c r="Q8902" s="4">
        <f t="shared" si="975"/>
        <v>0.65173402308499495</v>
      </c>
      <c r="R8902" s="4">
        <f t="shared" si="976"/>
        <v>0.43210046683287312</v>
      </c>
      <c r="S8902" s="3">
        <v>1532013.32</v>
      </c>
      <c r="T8902" s="3">
        <f t="shared" si="977"/>
        <v>117245</v>
      </c>
      <c r="U8902" s="4">
        <f t="shared" si="978"/>
        <v>7.6530013459674098E-2</v>
      </c>
      <c r="V8902" s="2" t="s">
        <v>73</v>
      </c>
      <c r="W8902" s="2" t="s">
        <v>207</v>
      </c>
      <c r="X8902" s="2" t="s">
        <v>86</v>
      </c>
      <c r="Y8902" s="2">
        <v>0.92</v>
      </c>
      <c r="Z8902" s="2" t="s">
        <v>16550</v>
      </c>
      <c r="AA8902" s="2" t="s">
        <v>99</v>
      </c>
      <c r="AB8902" s="2" t="s">
        <v>49</v>
      </c>
      <c r="AC8902" s="2">
        <v>9.98</v>
      </c>
      <c r="AD8902" s="3">
        <v>0</v>
      </c>
      <c r="AE8902" s="5">
        <v>0</v>
      </c>
      <c r="AF8902" s="2">
        <v>0</v>
      </c>
      <c r="AG8902" s="3">
        <f t="shared" si="979"/>
        <v>0</v>
      </c>
      <c r="AH8902" s="2" t="s">
        <v>50</v>
      </c>
      <c r="AI8902" s="3">
        <v>0</v>
      </c>
    </row>
    <row r="8903" spans="1:35" x14ac:dyDescent="0.3">
      <c r="A8903" s="2" t="s">
        <v>16551</v>
      </c>
      <c r="B8903" s="2" t="s">
        <v>1712</v>
      </c>
      <c r="C8903" s="2" t="s">
        <v>80</v>
      </c>
      <c r="D8903" s="2" t="s">
        <v>81</v>
      </c>
      <c r="E8903" s="2">
        <v>2020</v>
      </c>
      <c r="F8903" s="2" t="s">
        <v>55</v>
      </c>
      <c r="G8903" s="2" t="s">
        <v>93</v>
      </c>
      <c r="H8903" s="2" t="s">
        <v>94</v>
      </c>
      <c r="I8903" s="2" t="s">
        <v>178</v>
      </c>
      <c r="J8903" s="2" t="s">
        <v>342</v>
      </c>
      <c r="K8903" s="3">
        <v>9318522.2200000007</v>
      </c>
      <c r="L8903" s="3">
        <v>2989713.81</v>
      </c>
      <c r="M8903" s="3">
        <f t="shared" si="973"/>
        <v>6328808.4100000001</v>
      </c>
      <c r="N8903" s="3">
        <v>1593753.63</v>
      </c>
      <c r="O8903" s="3">
        <f t="shared" si="974"/>
        <v>4735054.78</v>
      </c>
      <c r="P8903" s="3">
        <v>3683787.37</v>
      </c>
      <c r="Q8903" s="4">
        <f t="shared" si="975"/>
        <v>0.67916438471506912</v>
      </c>
      <c r="R8903" s="4">
        <f t="shared" si="976"/>
        <v>0.39531883736818518</v>
      </c>
      <c r="S8903" s="3">
        <v>10544161.42</v>
      </c>
      <c r="T8903" s="3">
        <f t="shared" si="977"/>
        <v>-1225639.1999999993</v>
      </c>
      <c r="U8903" s="4">
        <f t="shared" si="978"/>
        <v>-0.11623866054205373</v>
      </c>
      <c r="V8903" s="2" t="s">
        <v>44</v>
      </c>
      <c r="W8903" s="2" t="s">
        <v>117</v>
      </c>
      <c r="X8903" s="2" t="s">
        <v>97</v>
      </c>
      <c r="Y8903" s="2">
        <v>1550</v>
      </c>
      <c r="Z8903" s="2" t="s">
        <v>156</v>
      </c>
      <c r="AA8903" s="2" t="s">
        <v>99</v>
      </c>
      <c r="AB8903" s="2" t="s">
        <v>242</v>
      </c>
      <c r="AC8903" s="2">
        <v>4.26</v>
      </c>
      <c r="AD8903" s="3">
        <v>1502340.36</v>
      </c>
      <c r="AE8903" s="5">
        <v>9.4</v>
      </c>
      <c r="AF8903" s="2">
        <v>24</v>
      </c>
      <c r="AG8903" s="3">
        <f t="shared" si="979"/>
        <v>68910.081096298731</v>
      </c>
      <c r="AH8903" s="2" t="s">
        <v>50</v>
      </c>
      <c r="AI8903" s="3">
        <v>0</v>
      </c>
    </row>
    <row r="8904" spans="1:35" x14ac:dyDescent="0.3">
      <c r="A8904" s="2" t="s">
        <v>16552</v>
      </c>
      <c r="B8904" s="2" t="s">
        <v>6918</v>
      </c>
      <c r="C8904" s="2" t="s">
        <v>315</v>
      </c>
      <c r="D8904" s="2" t="s">
        <v>104</v>
      </c>
      <c r="E8904" s="2">
        <v>2020</v>
      </c>
      <c r="F8904" s="2" t="s">
        <v>68</v>
      </c>
      <c r="G8904" s="2" t="s">
        <v>93</v>
      </c>
      <c r="H8904" s="2" t="s">
        <v>159</v>
      </c>
      <c r="I8904" s="2" t="s">
        <v>55</v>
      </c>
      <c r="J8904" s="2" t="s">
        <v>154</v>
      </c>
      <c r="K8904" s="3">
        <v>7197795.1900000004</v>
      </c>
      <c r="L8904" s="3">
        <v>3879080.89</v>
      </c>
      <c r="M8904" s="3">
        <f t="shared" si="973"/>
        <v>3318714.3000000003</v>
      </c>
      <c r="N8904" s="3">
        <v>1258619.6399999999</v>
      </c>
      <c r="O8904" s="3">
        <f t="shared" si="974"/>
        <v>2060094.6600000004</v>
      </c>
      <c r="P8904" s="3">
        <v>1640094.6</v>
      </c>
      <c r="Q8904" s="4">
        <f t="shared" si="975"/>
        <v>0.46107373333027557</v>
      </c>
      <c r="R8904" s="4">
        <f t="shared" si="976"/>
        <v>0.22786069299090461</v>
      </c>
      <c r="S8904" s="3">
        <v>6508860.3600000003</v>
      </c>
      <c r="T8904" s="3">
        <f t="shared" si="977"/>
        <v>688934.83000000007</v>
      </c>
      <c r="U8904" s="4">
        <f t="shared" si="978"/>
        <v>0.10584569216353568</v>
      </c>
      <c r="V8904" s="2" t="s">
        <v>95</v>
      </c>
      <c r="W8904" s="2" t="s">
        <v>60</v>
      </c>
      <c r="X8904" s="2" t="s">
        <v>160</v>
      </c>
      <c r="Y8904" s="2">
        <v>129.5</v>
      </c>
      <c r="Z8904" s="2" t="s">
        <v>16553</v>
      </c>
      <c r="AA8904" s="2" t="s">
        <v>109</v>
      </c>
      <c r="AB8904" s="2" t="s">
        <v>209</v>
      </c>
      <c r="AC8904" s="2">
        <v>4.91</v>
      </c>
      <c r="AD8904" s="3">
        <v>0</v>
      </c>
      <c r="AE8904" s="5">
        <v>0</v>
      </c>
      <c r="AF8904" s="2">
        <v>0</v>
      </c>
      <c r="AG8904" s="3">
        <f t="shared" si="979"/>
        <v>0</v>
      </c>
      <c r="AH8904" s="2" t="s">
        <v>50</v>
      </c>
      <c r="AI8904" s="3">
        <v>0</v>
      </c>
    </row>
    <row r="8905" spans="1:35" x14ac:dyDescent="0.3">
      <c r="A8905" s="2" t="s">
        <v>16554</v>
      </c>
      <c r="B8905" s="2" t="s">
        <v>7363</v>
      </c>
      <c r="C8905" s="2" t="s">
        <v>287</v>
      </c>
      <c r="D8905" s="2" t="s">
        <v>104</v>
      </c>
      <c r="E8905" s="2">
        <v>2021</v>
      </c>
      <c r="F8905" s="2" t="s">
        <v>39</v>
      </c>
      <c r="G8905" s="2" t="s">
        <v>114</v>
      </c>
      <c r="H8905" s="2" t="s">
        <v>190</v>
      </c>
      <c r="I8905" s="2" t="s">
        <v>42</v>
      </c>
      <c r="J8905" s="2" t="s">
        <v>422</v>
      </c>
      <c r="K8905" s="3">
        <v>5214009.25</v>
      </c>
      <c r="L8905" s="3">
        <v>1540593.32</v>
      </c>
      <c r="M8905" s="3">
        <f t="shared" si="973"/>
        <v>3673415.9299999997</v>
      </c>
      <c r="N8905" s="3">
        <v>431917.08</v>
      </c>
      <c r="O8905" s="3">
        <f t="shared" si="974"/>
        <v>3241498.8499999996</v>
      </c>
      <c r="P8905" s="3">
        <v>2336317.0099999998</v>
      </c>
      <c r="Q8905" s="4">
        <f t="shared" si="975"/>
        <v>0.70452808076625484</v>
      </c>
      <c r="R8905" s="4">
        <f t="shared" si="976"/>
        <v>0.4480845541269417</v>
      </c>
      <c r="S8905" s="3">
        <v>4272772.47</v>
      </c>
      <c r="T8905" s="3">
        <f t="shared" si="977"/>
        <v>941236.78000000026</v>
      </c>
      <c r="U8905" s="4">
        <f t="shared" si="978"/>
        <v>0.22028712893293856</v>
      </c>
      <c r="V8905" s="2" t="s">
        <v>44</v>
      </c>
      <c r="W8905" s="2" t="s">
        <v>125</v>
      </c>
      <c r="X8905" s="2" t="s">
        <v>192</v>
      </c>
      <c r="Y8905" s="2">
        <v>3.64</v>
      </c>
      <c r="Z8905" s="2" t="s">
        <v>8480</v>
      </c>
      <c r="AA8905" s="2" t="s">
        <v>109</v>
      </c>
      <c r="AB8905" s="2" t="s">
        <v>77</v>
      </c>
      <c r="AC8905" s="2">
        <v>2.77</v>
      </c>
      <c r="AD8905" s="3">
        <v>0</v>
      </c>
      <c r="AE8905" s="5">
        <v>0</v>
      </c>
      <c r="AF8905" s="2">
        <v>0</v>
      </c>
      <c r="AG8905" s="3">
        <f t="shared" si="979"/>
        <v>0</v>
      </c>
      <c r="AH8905" s="2" t="s">
        <v>50</v>
      </c>
      <c r="AI8905" s="3">
        <v>0</v>
      </c>
    </row>
    <row r="8906" spans="1:35" x14ac:dyDescent="0.3">
      <c r="A8906" s="2" t="s">
        <v>16555</v>
      </c>
      <c r="B8906" s="2" t="s">
        <v>935</v>
      </c>
      <c r="C8906" s="2" t="s">
        <v>448</v>
      </c>
      <c r="D8906" s="2" t="s">
        <v>54</v>
      </c>
      <c r="E8906" s="2">
        <v>2021</v>
      </c>
      <c r="F8906" s="2" t="s">
        <v>58</v>
      </c>
      <c r="G8906" s="2" t="s">
        <v>69</v>
      </c>
      <c r="H8906" s="2" t="s">
        <v>165</v>
      </c>
      <c r="I8906" s="2" t="s">
        <v>131</v>
      </c>
      <c r="J8906" s="2" t="s">
        <v>463</v>
      </c>
      <c r="K8906" s="3">
        <v>1905614.36</v>
      </c>
      <c r="L8906" s="3">
        <v>606874.05000000005</v>
      </c>
      <c r="M8906" s="3">
        <f t="shared" si="973"/>
        <v>1298740.31</v>
      </c>
      <c r="N8906" s="3">
        <v>247149.24</v>
      </c>
      <c r="O8906" s="3">
        <f t="shared" si="974"/>
        <v>1051591.07</v>
      </c>
      <c r="P8906" s="3">
        <v>814699.33</v>
      </c>
      <c r="Q8906" s="4">
        <f t="shared" si="975"/>
        <v>0.68153364986187448</v>
      </c>
      <c r="R8906" s="4">
        <f t="shared" si="976"/>
        <v>0.42752581377482896</v>
      </c>
      <c r="S8906" s="3">
        <v>1738056.86</v>
      </c>
      <c r="T8906" s="3">
        <f t="shared" si="977"/>
        <v>167557.5</v>
      </c>
      <c r="U8906" s="4">
        <f t="shared" si="978"/>
        <v>9.6405073882335462E-2</v>
      </c>
      <c r="V8906" s="2" t="s">
        <v>124</v>
      </c>
      <c r="W8906" s="2" t="s">
        <v>45</v>
      </c>
      <c r="X8906" s="2" t="s">
        <v>167</v>
      </c>
      <c r="Y8906" s="2">
        <v>17.2</v>
      </c>
      <c r="Z8906" s="2" t="s">
        <v>16556</v>
      </c>
      <c r="AA8906" s="2" t="s">
        <v>48</v>
      </c>
      <c r="AB8906" s="2" t="s">
        <v>142</v>
      </c>
      <c r="AC8906" s="2">
        <v>5.48</v>
      </c>
      <c r="AD8906" s="3">
        <v>0</v>
      </c>
      <c r="AE8906" s="5">
        <v>0</v>
      </c>
      <c r="AF8906" s="2">
        <v>0</v>
      </c>
      <c r="AG8906" s="3">
        <f t="shared" si="979"/>
        <v>0</v>
      </c>
      <c r="AH8906" s="2" t="s">
        <v>50</v>
      </c>
      <c r="AI8906" s="3">
        <v>0</v>
      </c>
    </row>
    <row r="8907" spans="1:35" x14ac:dyDescent="0.3">
      <c r="A8907" s="2" t="s">
        <v>16557</v>
      </c>
      <c r="B8907" s="2" t="s">
        <v>4841</v>
      </c>
      <c r="C8907" s="2" t="s">
        <v>452</v>
      </c>
      <c r="D8907" s="2" t="s">
        <v>38</v>
      </c>
      <c r="E8907" s="2">
        <v>2021</v>
      </c>
      <c r="F8907" s="2" t="s">
        <v>68</v>
      </c>
      <c r="G8907" s="2" t="s">
        <v>69</v>
      </c>
      <c r="H8907" s="2" t="s">
        <v>70</v>
      </c>
      <c r="I8907" s="2" t="s">
        <v>39</v>
      </c>
      <c r="J8907" s="2" t="s">
        <v>273</v>
      </c>
      <c r="K8907" s="3">
        <v>3200362.23</v>
      </c>
      <c r="L8907" s="3">
        <v>1669829.77</v>
      </c>
      <c r="M8907" s="3">
        <f t="shared" si="973"/>
        <v>1530532.46</v>
      </c>
      <c r="N8907" s="3">
        <v>337334.85</v>
      </c>
      <c r="O8907" s="3">
        <f t="shared" si="974"/>
        <v>1193197.6099999999</v>
      </c>
      <c r="P8907" s="3">
        <v>848046.96</v>
      </c>
      <c r="Q8907" s="4">
        <f t="shared" si="975"/>
        <v>0.47823725878679674</v>
      </c>
      <c r="R8907" s="4">
        <f t="shared" si="976"/>
        <v>0.26498467956235067</v>
      </c>
      <c r="S8907" s="3">
        <v>3012554.13</v>
      </c>
      <c r="T8907" s="3">
        <f t="shared" si="977"/>
        <v>187808.10000000009</v>
      </c>
      <c r="U8907" s="4">
        <f t="shared" si="978"/>
        <v>6.2341817572585854E-2</v>
      </c>
      <c r="V8907" s="2" t="s">
        <v>107</v>
      </c>
      <c r="W8907" s="2" t="s">
        <v>125</v>
      </c>
      <c r="X8907" s="2" t="s">
        <v>74</v>
      </c>
      <c r="Y8907" s="2">
        <v>1.36</v>
      </c>
      <c r="Z8907" s="2" t="s">
        <v>4726</v>
      </c>
      <c r="AA8907" s="2" t="s">
        <v>141</v>
      </c>
      <c r="AB8907" s="2" t="s">
        <v>77</v>
      </c>
      <c r="AC8907" s="2">
        <v>5.15</v>
      </c>
      <c r="AD8907" s="3">
        <v>0</v>
      </c>
      <c r="AE8907" s="5">
        <v>0</v>
      </c>
      <c r="AF8907" s="2">
        <v>0</v>
      </c>
      <c r="AG8907" s="3">
        <f t="shared" si="979"/>
        <v>0</v>
      </c>
      <c r="AH8907" s="2" t="s">
        <v>50</v>
      </c>
      <c r="AI8907" s="3">
        <v>0</v>
      </c>
    </row>
    <row r="8908" spans="1:35" x14ac:dyDescent="0.3">
      <c r="A8908" s="2" t="s">
        <v>16558</v>
      </c>
      <c r="B8908" s="2" t="s">
        <v>8257</v>
      </c>
      <c r="C8908" s="2" t="s">
        <v>196</v>
      </c>
      <c r="D8908" s="2" t="s">
        <v>38</v>
      </c>
      <c r="E8908" s="2">
        <v>2023</v>
      </c>
      <c r="F8908" s="2" t="s">
        <v>39</v>
      </c>
      <c r="G8908" s="2" t="s">
        <v>69</v>
      </c>
      <c r="H8908" s="2" t="s">
        <v>165</v>
      </c>
      <c r="I8908" s="2" t="s">
        <v>58</v>
      </c>
      <c r="J8908" s="2" t="s">
        <v>240</v>
      </c>
      <c r="K8908" s="3">
        <v>4121109.91</v>
      </c>
      <c r="L8908" s="3">
        <v>2313069.4900000002</v>
      </c>
      <c r="M8908" s="3">
        <f t="shared" si="973"/>
        <v>1808040.42</v>
      </c>
      <c r="N8908" s="3">
        <v>731003.07</v>
      </c>
      <c r="O8908" s="3">
        <f t="shared" si="974"/>
        <v>1077037.3500000001</v>
      </c>
      <c r="P8908" s="3">
        <v>860007.53</v>
      </c>
      <c r="Q8908" s="4">
        <f t="shared" si="975"/>
        <v>0.43872657111443064</v>
      </c>
      <c r="R8908" s="4">
        <f t="shared" si="976"/>
        <v>0.20868347333158119</v>
      </c>
      <c r="S8908" s="3">
        <v>4583823.45</v>
      </c>
      <c r="T8908" s="3">
        <f t="shared" si="977"/>
        <v>-462713.54000000004</v>
      </c>
      <c r="U8908" s="4">
        <f t="shared" si="978"/>
        <v>-0.10094488695894255</v>
      </c>
      <c r="V8908" s="2" t="s">
        <v>73</v>
      </c>
      <c r="W8908" s="2" t="s">
        <v>96</v>
      </c>
      <c r="X8908" s="2" t="s">
        <v>167</v>
      </c>
      <c r="Y8908" s="2">
        <v>17.2</v>
      </c>
      <c r="Z8908" s="2" t="s">
        <v>16559</v>
      </c>
      <c r="AA8908" s="2" t="s">
        <v>63</v>
      </c>
      <c r="AB8908" s="2" t="s">
        <v>88</v>
      </c>
      <c r="AC8908" s="2">
        <v>3.88</v>
      </c>
      <c r="AD8908" s="3">
        <v>0</v>
      </c>
      <c r="AE8908" s="5">
        <v>0</v>
      </c>
      <c r="AF8908" s="2">
        <v>0</v>
      </c>
      <c r="AG8908" s="3">
        <f t="shared" si="979"/>
        <v>0</v>
      </c>
      <c r="AH8908" s="2" t="s">
        <v>50</v>
      </c>
      <c r="AI8908" s="3">
        <v>0</v>
      </c>
    </row>
    <row r="8909" spans="1:35" x14ac:dyDescent="0.3">
      <c r="A8909" s="2" t="s">
        <v>16560</v>
      </c>
      <c r="B8909" s="2" t="s">
        <v>2965</v>
      </c>
      <c r="C8909" s="2" t="s">
        <v>435</v>
      </c>
      <c r="D8909" s="2" t="s">
        <v>81</v>
      </c>
      <c r="E8909" s="2">
        <v>2021</v>
      </c>
      <c r="F8909" s="2" t="s">
        <v>92</v>
      </c>
      <c r="G8909" s="2" t="s">
        <v>69</v>
      </c>
      <c r="H8909" s="2" t="s">
        <v>165</v>
      </c>
      <c r="I8909" s="2" t="s">
        <v>58</v>
      </c>
      <c r="J8909" s="2" t="s">
        <v>59</v>
      </c>
      <c r="K8909" s="3">
        <v>5333355.09</v>
      </c>
      <c r="L8909" s="3">
        <v>1624472.82</v>
      </c>
      <c r="M8909" s="3">
        <f t="shared" si="973"/>
        <v>3708882.2699999996</v>
      </c>
      <c r="N8909" s="3">
        <v>1045143.79</v>
      </c>
      <c r="O8909" s="3">
        <f t="shared" si="974"/>
        <v>2663738.4799999995</v>
      </c>
      <c r="P8909" s="3">
        <v>2092227.4</v>
      </c>
      <c r="Q8909" s="4">
        <f t="shared" si="975"/>
        <v>0.69541258877627055</v>
      </c>
      <c r="R8909" s="4">
        <f t="shared" si="976"/>
        <v>0.3922910371977501</v>
      </c>
      <c r="S8909" s="3">
        <v>4850553.71</v>
      </c>
      <c r="T8909" s="3">
        <f t="shared" si="977"/>
        <v>482801.37999999989</v>
      </c>
      <c r="U8909" s="4">
        <f t="shared" si="978"/>
        <v>9.9535312639595516E-2</v>
      </c>
      <c r="V8909" s="2" t="s">
        <v>95</v>
      </c>
      <c r="W8909" s="2" t="s">
        <v>96</v>
      </c>
      <c r="X8909" s="2" t="s">
        <v>167</v>
      </c>
      <c r="Y8909" s="2">
        <v>17.2</v>
      </c>
      <c r="Z8909" s="2" t="s">
        <v>2307</v>
      </c>
      <c r="AA8909" s="2" t="s">
        <v>224</v>
      </c>
      <c r="AB8909" s="2" t="s">
        <v>64</v>
      </c>
      <c r="AC8909" s="2">
        <v>7.64</v>
      </c>
      <c r="AD8909" s="3">
        <v>0</v>
      </c>
      <c r="AE8909" s="5">
        <v>0</v>
      </c>
      <c r="AF8909" s="2">
        <v>0</v>
      </c>
      <c r="AG8909" s="3">
        <f t="shared" si="979"/>
        <v>0</v>
      </c>
      <c r="AH8909" s="2" t="s">
        <v>230</v>
      </c>
      <c r="AI8909" s="3">
        <v>0</v>
      </c>
    </row>
    <row r="8910" spans="1:35" x14ac:dyDescent="0.3">
      <c r="A8910" s="2" t="s">
        <v>16561</v>
      </c>
      <c r="B8910" s="2" t="s">
        <v>1118</v>
      </c>
      <c r="C8910" s="2" t="s">
        <v>648</v>
      </c>
      <c r="D8910" s="2" t="s">
        <v>104</v>
      </c>
      <c r="E8910" s="2">
        <v>2021</v>
      </c>
      <c r="F8910" s="2" t="s">
        <v>58</v>
      </c>
      <c r="G8910" s="2" t="s">
        <v>69</v>
      </c>
      <c r="H8910" s="2" t="s">
        <v>70</v>
      </c>
      <c r="I8910" s="2" t="s">
        <v>178</v>
      </c>
      <c r="J8910" s="2" t="s">
        <v>263</v>
      </c>
      <c r="K8910" s="3">
        <v>7606836.71</v>
      </c>
      <c r="L8910" s="3">
        <v>3966534.95</v>
      </c>
      <c r="M8910" s="3">
        <f t="shared" si="973"/>
        <v>3640301.76</v>
      </c>
      <c r="N8910" s="3">
        <v>1036020.8</v>
      </c>
      <c r="O8910" s="3">
        <f t="shared" si="974"/>
        <v>2604280.96</v>
      </c>
      <c r="P8910" s="3">
        <v>1971200.04</v>
      </c>
      <c r="Q8910" s="4">
        <f t="shared" si="975"/>
        <v>0.47855657992690104</v>
      </c>
      <c r="R8910" s="4">
        <f t="shared" si="976"/>
        <v>0.25913531670906603</v>
      </c>
      <c r="S8910" s="3">
        <v>8896739.7100000009</v>
      </c>
      <c r="T8910" s="3">
        <f t="shared" si="977"/>
        <v>-1289903.0000000009</v>
      </c>
      <c r="U8910" s="4">
        <f t="shared" si="978"/>
        <v>-0.14498603331624285</v>
      </c>
      <c r="V8910" s="2" t="s">
        <v>107</v>
      </c>
      <c r="W8910" s="2" t="s">
        <v>134</v>
      </c>
      <c r="X8910" s="2" t="s">
        <v>74</v>
      </c>
      <c r="Y8910" s="2">
        <v>1.36</v>
      </c>
      <c r="Z8910" s="2" t="s">
        <v>10658</v>
      </c>
      <c r="AA8910" s="2" t="s">
        <v>109</v>
      </c>
      <c r="AB8910" s="2" t="s">
        <v>88</v>
      </c>
      <c r="AC8910" s="2">
        <v>8.5299999999999994</v>
      </c>
      <c r="AD8910" s="3">
        <v>856052.79</v>
      </c>
      <c r="AE8910" s="5">
        <v>14.01</v>
      </c>
      <c r="AF8910" s="2">
        <v>240</v>
      </c>
      <c r="AG8910" s="3">
        <f t="shared" si="979"/>
        <v>10651.412543569493</v>
      </c>
      <c r="AH8910" s="2" t="s">
        <v>50</v>
      </c>
      <c r="AI8910" s="3">
        <v>0</v>
      </c>
    </row>
    <row r="8911" spans="1:35" x14ac:dyDescent="0.3">
      <c r="A8911" s="2" t="s">
        <v>16562</v>
      </c>
      <c r="B8911" s="2" t="s">
        <v>1147</v>
      </c>
      <c r="C8911" s="2" t="s">
        <v>403</v>
      </c>
      <c r="D8911" s="2" t="s">
        <v>54</v>
      </c>
      <c r="E8911" s="2">
        <v>2021</v>
      </c>
      <c r="F8911" s="2" t="s">
        <v>92</v>
      </c>
      <c r="G8911" s="2" t="s">
        <v>114</v>
      </c>
      <c r="H8911" s="2" t="s">
        <v>190</v>
      </c>
      <c r="I8911" s="2" t="s">
        <v>42</v>
      </c>
      <c r="J8911" s="2" t="s">
        <v>422</v>
      </c>
      <c r="K8911" s="3">
        <v>1652271.92</v>
      </c>
      <c r="L8911" s="3">
        <v>740411.95</v>
      </c>
      <c r="M8911" s="3">
        <f t="shared" si="973"/>
        <v>911859.97</v>
      </c>
      <c r="N8911" s="3">
        <v>359148.18</v>
      </c>
      <c r="O8911" s="3">
        <f t="shared" si="974"/>
        <v>552711.79</v>
      </c>
      <c r="P8911" s="3">
        <v>441556.69</v>
      </c>
      <c r="Q8911" s="4">
        <f t="shared" si="975"/>
        <v>0.55188250732966526</v>
      </c>
      <c r="R8911" s="4">
        <f t="shared" si="976"/>
        <v>0.26724214377497862</v>
      </c>
      <c r="S8911" s="3">
        <v>1359999.96</v>
      </c>
      <c r="T8911" s="3">
        <f t="shared" si="977"/>
        <v>292271.95999999996</v>
      </c>
      <c r="U8911" s="4">
        <f t="shared" si="978"/>
        <v>0.214905859261937</v>
      </c>
      <c r="V8911" s="2" t="s">
        <v>73</v>
      </c>
      <c r="W8911" s="2" t="s">
        <v>134</v>
      </c>
      <c r="X8911" s="2" t="s">
        <v>192</v>
      </c>
      <c r="Y8911" s="2">
        <v>3.64</v>
      </c>
      <c r="Z8911" s="2" t="s">
        <v>16563</v>
      </c>
      <c r="AA8911" s="2" t="s">
        <v>141</v>
      </c>
      <c r="AB8911" s="2" t="s">
        <v>110</v>
      </c>
      <c r="AC8911" s="2">
        <v>8.31</v>
      </c>
      <c r="AD8911" s="3">
        <v>0</v>
      </c>
      <c r="AE8911" s="5">
        <v>0</v>
      </c>
      <c r="AF8911" s="2">
        <v>0</v>
      </c>
      <c r="AG8911" s="3">
        <f t="shared" si="979"/>
        <v>0</v>
      </c>
      <c r="AH8911" s="2" t="s">
        <v>50</v>
      </c>
      <c r="AI8911" s="3">
        <v>0</v>
      </c>
    </row>
    <row r="8912" spans="1:35" x14ac:dyDescent="0.3">
      <c r="A8912" s="2" t="s">
        <v>16564</v>
      </c>
      <c r="B8912" s="2" t="s">
        <v>137</v>
      </c>
      <c r="C8912" s="2" t="s">
        <v>138</v>
      </c>
      <c r="D8912" s="2" t="s">
        <v>104</v>
      </c>
      <c r="E8912" s="2">
        <v>2024</v>
      </c>
      <c r="F8912" s="2" t="s">
        <v>55</v>
      </c>
      <c r="G8912" s="2" t="s">
        <v>56</v>
      </c>
      <c r="H8912" s="2" t="s">
        <v>123</v>
      </c>
      <c r="I8912" s="2" t="s">
        <v>131</v>
      </c>
      <c r="J8912" s="2" t="s">
        <v>491</v>
      </c>
      <c r="K8912" s="3">
        <v>8456291.8499999996</v>
      </c>
      <c r="L8912" s="3">
        <v>3969520.29</v>
      </c>
      <c r="M8912" s="3">
        <f t="shared" si="973"/>
        <v>4486771.5599999996</v>
      </c>
      <c r="N8912" s="3">
        <v>1587626.48</v>
      </c>
      <c r="O8912" s="3">
        <f t="shared" si="974"/>
        <v>2899145.0799999996</v>
      </c>
      <c r="P8912" s="3">
        <v>2165447.31</v>
      </c>
      <c r="Q8912" s="4">
        <f t="shared" si="975"/>
        <v>0.53058381139009525</v>
      </c>
      <c r="R8912" s="4">
        <f t="shared" si="976"/>
        <v>0.25607528079816688</v>
      </c>
      <c r="S8912" s="3">
        <v>7436046.5199999996</v>
      </c>
      <c r="T8912" s="3">
        <f t="shared" si="977"/>
        <v>1020245.3300000001</v>
      </c>
      <c r="U8912" s="4">
        <f t="shared" si="978"/>
        <v>0.1372026556391151</v>
      </c>
      <c r="V8912" s="2" t="s">
        <v>107</v>
      </c>
      <c r="W8912" s="2" t="s">
        <v>60</v>
      </c>
      <c r="X8912" s="2" t="s">
        <v>126</v>
      </c>
      <c r="Y8912" s="2">
        <v>1.34</v>
      </c>
      <c r="Z8912" s="2" t="s">
        <v>16565</v>
      </c>
      <c r="AA8912" s="2" t="s">
        <v>48</v>
      </c>
      <c r="AB8912" s="2" t="s">
        <v>64</v>
      </c>
      <c r="AC8912" s="2">
        <v>9.48</v>
      </c>
      <c r="AD8912" s="3">
        <v>0</v>
      </c>
      <c r="AE8912" s="5">
        <v>0</v>
      </c>
      <c r="AF8912" s="2">
        <v>0</v>
      </c>
      <c r="AG8912" s="3">
        <f t="shared" si="979"/>
        <v>0</v>
      </c>
      <c r="AH8912" s="2" t="s">
        <v>50</v>
      </c>
      <c r="AI8912" s="3">
        <v>0</v>
      </c>
    </row>
    <row r="8913" spans="1:35" x14ac:dyDescent="0.3">
      <c r="A8913" s="2" t="s">
        <v>16566</v>
      </c>
      <c r="B8913" s="2" t="s">
        <v>4285</v>
      </c>
      <c r="C8913" s="2" t="s">
        <v>152</v>
      </c>
      <c r="D8913" s="2" t="s">
        <v>38</v>
      </c>
      <c r="E8913" s="2">
        <v>2022</v>
      </c>
      <c r="F8913" s="2" t="s">
        <v>58</v>
      </c>
      <c r="G8913" s="2" t="s">
        <v>40</v>
      </c>
      <c r="H8913" s="2" t="s">
        <v>83</v>
      </c>
      <c r="I8913" s="2" t="s">
        <v>178</v>
      </c>
      <c r="J8913" s="2" t="s">
        <v>288</v>
      </c>
      <c r="K8913" s="3">
        <v>7897751.8300000001</v>
      </c>
      <c r="L8913" s="3">
        <v>2546801.83</v>
      </c>
      <c r="M8913" s="3">
        <f t="shared" si="973"/>
        <v>5350950</v>
      </c>
      <c r="N8913" s="3">
        <v>1643122.82</v>
      </c>
      <c r="O8913" s="3">
        <f t="shared" si="974"/>
        <v>3707827.1799999997</v>
      </c>
      <c r="P8913" s="3">
        <v>2643145.92</v>
      </c>
      <c r="Q8913" s="4">
        <f t="shared" si="975"/>
        <v>0.67752825299905628</v>
      </c>
      <c r="R8913" s="4">
        <f t="shared" si="976"/>
        <v>0.3346706729831494</v>
      </c>
      <c r="S8913" s="3">
        <v>8337124.4900000002</v>
      </c>
      <c r="T8913" s="3">
        <f t="shared" si="977"/>
        <v>-439372.66000000015</v>
      </c>
      <c r="U8913" s="4">
        <f t="shared" si="978"/>
        <v>-5.2700743586953459E-2</v>
      </c>
      <c r="V8913" s="2" t="s">
        <v>73</v>
      </c>
      <c r="W8913" s="2" t="s">
        <v>125</v>
      </c>
      <c r="X8913" s="2" t="s">
        <v>86</v>
      </c>
      <c r="Y8913" s="2">
        <v>0.92</v>
      </c>
      <c r="Z8913" s="2" t="s">
        <v>15754</v>
      </c>
      <c r="AA8913" s="2" t="s">
        <v>141</v>
      </c>
      <c r="AB8913" s="2" t="s">
        <v>149</v>
      </c>
      <c r="AC8913" s="2">
        <v>7.3</v>
      </c>
      <c r="AD8913" s="3">
        <v>901523.57</v>
      </c>
      <c r="AE8913" s="5">
        <v>17.420000000000002</v>
      </c>
      <c r="AF8913" s="2">
        <v>36</v>
      </c>
      <c r="AG8913" s="3">
        <f t="shared" si="979"/>
        <v>32330.533003814591</v>
      </c>
      <c r="AH8913" s="2" t="s">
        <v>50</v>
      </c>
      <c r="AI8913" s="3">
        <v>0</v>
      </c>
    </row>
    <row r="8914" spans="1:35" x14ac:dyDescent="0.3">
      <c r="A8914" s="2" t="s">
        <v>16567</v>
      </c>
      <c r="B8914" s="2" t="s">
        <v>1386</v>
      </c>
      <c r="C8914" s="2" t="s">
        <v>212</v>
      </c>
      <c r="D8914" s="2" t="s">
        <v>81</v>
      </c>
      <c r="E8914" s="2">
        <v>2022</v>
      </c>
      <c r="F8914" s="2" t="s">
        <v>105</v>
      </c>
      <c r="G8914" s="2" t="s">
        <v>114</v>
      </c>
      <c r="H8914" s="2" t="s">
        <v>115</v>
      </c>
      <c r="I8914" s="2" t="s">
        <v>39</v>
      </c>
      <c r="J8914" s="2" t="s">
        <v>566</v>
      </c>
      <c r="K8914" s="3">
        <v>1720590.41</v>
      </c>
      <c r="L8914" s="3">
        <v>640318.5</v>
      </c>
      <c r="M8914" s="3">
        <f t="shared" si="973"/>
        <v>1080271.9099999999</v>
      </c>
      <c r="N8914" s="3">
        <v>340413.14</v>
      </c>
      <c r="O8914" s="3">
        <f t="shared" si="974"/>
        <v>739858.7699999999</v>
      </c>
      <c r="P8914" s="3">
        <v>585201.68000000005</v>
      </c>
      <c r="Q8914" s="4">
        <f t="shared" si="975"/>
        <v>0.62784954729580289</v>
      </c>
      <c r="R8914" s="4">
        <f t="shared" si="976"/>
        <v>0.34011678584213434</v>
      </c>
      <c r="S8914" s="3">
        <v>1897809.98</v>
      </c>
      <c r="T8914" s="3">
        <f t="shared" si="977"/>
        <v>-177219.57000000007</v>
      </c>
      <c r="U8914" s="4">
        <f t="shared" si="978"/>
        <v>-9.3381092874219196E-2</v>
      </c>
      <c r="V8914" s="2" t="s">
        <v>133</v>
      </c>
      <c r="W8914" s="2" t="s">
        <v>60</v>
      </c>
      <c r="X8914" s="2" t="s">
        <v>118</v>
      </c>
      <c r="Y8914" s="2">
        <v>3.75</v>
      </c>
      <c r="Z8914" s="2" t="s">
        <v>258</v>
      </c>
      <c r="AA8914" s="2" t="s">
        <v>76</v>
      </c>
      <c r="AB8914" s="2" t="s">
        <v>88</v>
      </c>
      <c r="AC8914" s="2">
        <v>1.02</v>
      </c>
      <c r="AD8914" s="3">
        <v>0</v>
      </c>
      <c r="AE8914" s="5">
        <v>0</v>
      </c>
      <c r="AF8914" s="2">
        <v>0</v>
      </c>
      <c r="AG8914" s="3">
        <f t="shared" si="979"/>
        <v>0</v>
      </c>
      <c r="AH8914" s="2" t="s">
        <v>50</v>
      </c>
      <c r="AI8914" s="3">
        <v>0</v>
      </c>
    </row>
    <row r="8915" spans="1:35" x14ac:dyDescent="0.3">
      <c r="A8915" s="2" t="s">
        <v>16568</v>
      </c>
      <c r="B8915" s="2" t="s">
        <v>10499</v>
      </c>
      <c r="C8915" s="2" t="s">
        <v>617</v>
      </c>
      <c r="D8915" s="2" t="s">
        <v>38</v>
      </c>
      <c r="E8915" s="2">
        <v>2020</v>
      </c>
      <c r="F8915" s="2" t="s">
        <v>105</v>
      </c>
      <c r="G8915" s="2" t="s">
        <v>114</v>
      </c>
      <c r="H8915" s="2" t="s">
        <v>190</v>
      </c>
      <c r="I8915" s="2" t="s">
        <v>42</v>
      </c>
      <c r="J8915" s="2" t="s">
        <v>166</v>
      </c>
      <c r="K8915" s="3">
        <v>3765924.94</v>
      </c>
      <c r="L8915" s="3">
        <v>1731474.21</v>
      </c>
      <c r="M8915" s="3">
        <f t="shared" si="973"/>
        <v>2034450.73</v>
      </c>
      <c r="N8915" s="3">
        <v>697600.07</v>
      </c>
      <c r="O8915" s="3">
        <f t="shared" si="974"/>
        <v>1336850.6600000001</v>
      </c>
      <c r="P8915" s="3">
        <v>1034427.12</v>
      </c>
      <c r="Q8915" s="4">
        <f t="shared" si="975"/>
        <v>0.54022604337939883</v>
      </c>
      <c r="R8915" s="4">
        <f t="shared" si="976"/>
        <v>0.2746807587726377</v>
      </c>
      <c r="S8915" s="3">
        <v>4303315.75</v>
      </c>
      <c r="T8915" s="3">
        <f t="shared" si="977"/>
        <v>-537390.81000000006</v>
      </c>
      <c r="U8915" s="4">
        <f t="shared" si="978"/>
        <v>-0.12487831272896953</v>
      </c>
      <c r="V8915" s="2" t="s">
        <v>73</v>
      </c>
      <c r="W8915" s="2" t="s">
        <v>125</v>
      </c>
      <c r="X8915" s="2" t="s">
        <v>192</v>
      </c>
      <c r="Y8915" s="2">
        <v>3.64</v>
      </c>
      <c r="Z8915" s="2" t="s">
        <v>16569</v>
      </c>
      <c r="AA8915" s="2" t="s">
        <v>63</v>
      </c>
      <c r="AB8915" s="2" t="s">
        <v>64</v>
      </c>
      <c r="AC8915" s="2">
        <v>4.74</v>
      </c>
      <c r="AD8915" s="3">
        <v>0</v>
      </c>
      <c r="AE8915" s="5">
        <v>0</v>
      </c>
      <c r="AF8915" s="2">
        <v>0</v>
      </c>
      <c r="AG8915" s="3">
        <f t="shared" si="979"/>
        <v>0</v>
      </c>
      <c r="AH8915" s="2" t="s">
        <v>50</v>
      </c>
      <c r="AI8915" s="3">
        <v>0</v>
      </c>
    </row>
    <row r="8916" spans="1:35" x14ac:dyDescent="0.3">
      <c r="A8916" s="2" t="s">
        <v>16570</v>
      </c>
      <c r="B8916" s="2" t="s">
        <v>10499</v>
      </c>
      <c r="C8916" s="2" t="s">
        <v>617</v>
      </c>
      <c r="D8916" s="2" t="s">
        <v>38</v>
      </c>
      <c r="E8916" s="2">
        <v>2020</v>
      </c>
      <c r="F8916" s="2" t="s">
        <v>55</v>
      </c>
      <c r="G8916" s="2" t="s">
        <v>56</v>
      </c>
      <c r="H8916" s="2" t="s">
        <v>57</v>
      </c>
      <c r="I8916" s="2" t="s">
        <v>71</v>
      </c>
      <c r="J8916" s="2" t="s">
        <v>172</v>
      </c>
      <c r="K8916" s="3">
        <v>1207253.6200000001</v>
      </c>
      <c r="L8916" s="3">
        <v>358156.29</v>
      </c>
      <c r="M8916" s="3">
        <f t="shared" si="973"/>
        <v>849097.33000000007</v>
      </c>
      <c r="N8916" s="3">
        <v>143325.95000000001</v>
      </c>
      <c r="O8916" s="3">
        <f t="shared" si="974"/>
        <v>705771.38000000012</v>
      </c>
      <c r="P8916" s="3">
        <v>543337.07999999996</v>
      </c>
      <c r="Q8916" s="4">
        <f t="shared" si="975"/>
        <v>0.70332970299977238</v>
      </c>
      <c r="R8916" s="4">
        <f t="shared" si="976"/>
        <v>0.45006042723649065</v>
      </c>
      <c r="S8916" s="3">
        <v>1096717.19</v>
      </c>
      <c r="T8916" s="3">
        <f t="shared" si="977"/>
        <v>110536.43000000017</v>
      </c>
      <c r="U8916" s="4">
        <f t="shared" si="978"/>
        <v>0.10078845394955482</v>
      </c>
      <c r="V8916" s="2" t="s">
        <v>95</v>
      </c>
      <c r="W8916" s="2" t="s">
        <v>60</v>
      </c>
      <c r="X8916" s="2" t="s">
        <v>61</v>
      </c>
      <c r="Y8916" s="2">
        <v>1.53</v>
      </c>
      <c r="Z8916" s="2" t="s">
        <v>1329</v>
      </c>
      <c r="AA8916" s="2" t="s">
        <v>76</v>
      </c>
      <c r="AB8916" s="2" t="s">
        <v>242</v>
      </c>
      <c r="AC8916" s="2">
        <v>5.91</v>
      </c>
      <c r="AD8916" s="3">
        <v>0</v>
      </c>
      <c r="AE8916" s="5">
        <v>0</v>
      </c>
      <c r="AF8916" s="2">
        <v>0</v>
      </c>
      <c r="AG8916" s="3">
        <f t="shared" si="979"/>
        <v>0</v>
      </c>
      <c r="AH8916" s="2" t="s">
        <v>50</v>
      </c>
      <c r="AI8916" s="3">
        <v>0</v>
      </c>
    </row>
    <row r="8917" spans="1:35" x14ac:dyDescent="0.3">
      <c r="A8917" s="2" t="s">
        <v>16571</v>
      </c>
      <c r="B8917" s="2" t="s">
        <v>7039</v>
      </c>
      <c r="C8917" s="2" t="s">
        <v>103</v>
      </c>
      <c r="D8917" s="2" t="s">
        <v>104</v>
      </c>
      <c r="E8917" s="2">
        <v>2020</v>
      </c>
      <c r="F8917" s="2" t="s">
        <v>39</v>
      </c>
      <c r="G8917" s="2" t="s">
        <v>40</v>
      </c>
      <c r="H8917" s="2" t="s">
        <v>139</v>
      </c>
      <c r="I8917" s="2" t="s">
        <v>131</v>
      </c>
      <c r="J8917" s="2" t="s">
        <v>235</v>
      </c>
      <c r="K8917" s="3">
        <v>9666862.5</v>
      </c>
      <c r="L8917" s="3">
        <v>2814882.27</v>
      </c>
      <c r="M8917" s="3">
        <f t="shared" si="973"/>
        <v>6851980.2300000004</v>
      </c>
      <c r="N8917" s="3">
        <v>969826.29</v>
      </c>
      <c r="O8917" s="3">
        <f t="shared" si="974"/>
        <v>5882153.9400000004</v>
      </c>
      <c r="P8917" s="3">
        <v>4516389.74</v>
      </c>
      <c r="Q8917" s="4">
        <f t="shared" si="975"/>
        <v>0.70881118149761624</v>
      </c>
      <c r="R8917" s="4">
        <f t="shared" si="976"/>
        <v>0.46720326683037028</v>
      </c>
      <c r="S8917" s="3">
        <v>10102595.390000001</v>
      </c>
      <c r="T8917" s="3">
        <f t="shared" si="977"/>
        <v>-435732.8900000006</v>
      </c>
      <c r="U8917" s="4">
        <f t="shared" si="978"/>
        <v>-4.3130787008584789E-2</v>
      </c>
      <c r="V8917" s="2" t="s">
        <v>95</v>
      </c>
      <c r="W8917" s="2" t="s">
        <v>96</v>
      </c>
      <c r="X8917" s="2" t="s">
        <v>86</v>
      </c>
      <c r="Y8917" s="2">
        <v>0.92</v>
      </c>
      <c r="Z8917" s="2" t="s">
        <v>16572</v>
      </c>
      <c r="AA8917" s="2" t="s">
        <v>48</v>
      </c>
      <c r="AB8917" s="2" t="s">
        <v>142</v>
      </c>
      <c r="AC8917" s="2">
        <v>7.66</v>
      </c>
      <c r="AD8917" s="3">
        <v>0</v>
      </c>
      <c r="AE8917" s="5">
        <v>0</v>
      </c>
      <c r="AF8917" s="2">
        <v>0</v>
      </c>
      <c r="AG8917" s="3">
        <f t="shared" si="979"/>
        <v>0</v>
      </c>
      <c r="AH8917" s="2" t="s">
        <v>50</v>
      </c>
      <c r="AI8917" s="3">
        <v>0</v>
      </c>
    </row>
    <row r="8918" spans="1:35" x14ac:dyDescent="0.3">
      <c r="A8918" s="2" t="s">
        <v>16573</v>
      </c>
      <c r="B8918" s="2" t="s">
        <v>1697</v>
      </c>
      <c r="C8918" s="2" t="s">
        <v>287</v>
      </c>
      <c r="D8918" s="2" t="s">
        <v>104</v>
      </c>
      <c r="E8918" s="2">
        <v>2021</v>
      </c>
      <c r="F8918" s="2" t="s">
        <v>82</v>
      </c>
      <c r="G8918" s="2" t="s">
        <v>69</v>
      </c>
      <c r="H8918" s="2" t="s">
        <v>165</v>
      </c>
      <c r="I8918" s="2" t="s">
        <v>39</v>
      </c>
      <c r="J8918" s="2" t="s">
        <v>566</v>
      </c>
      <c r="K8918" s="3">
        <v>5027594.08</v>
      </c>
      <c r="L8918" s="3">
        <v>2130724.7200000002</v>
      </c>
      <c r="M8918" s="3">
        <f t="shared" si="973"/>
        <v>2896869.36</v>
      </c>
      <c r="N8918" s="3">
        <v>955203.41</v>
      </c>
      <c r="O8918" s="3">
        <f t="shared" si="974"/>
        <v>1941665.9499999997</v>
      </c>
      <c r="P8918" s="3">
        <v>1522495.74</v>
      </c>
      <c r="Q8918" s="4">
        <f t="shared" si="975"/>
        <v>0.5761939635349399</v>
      </c>
      <c r="R8918" s="4">
        <f t="shared" si="976"/>
        <v>0.3028278965592226</v>
      </c>
      <c r="S8918" s="3">
        <v>5168959.7300000004</v>
      </c>
      <c r="T8918" s="3">
        <f t="shared" si="977"/>
        <v>-141365.65000000037</v>
      </c>
      <c r="U8918" s="4">
        <f t="shared" si="978"/>
        <v>-2.734895557021497E-2</v>
      </c>
      <c r="V8918" s="2" t="s">
        <v>133</v>
      </c>
      <c r="W8918" s="2" t="s">
        <v>96</v>
      </c>
      <c r="X8918" s="2" t="s">
        <v>167</v>
      </c>
      <c r="Y8918" s="2">
        <v>17.2</v>
      </c>
      <c r="Z8918" s="2" t="s">
        <v>9359</v>
      </c>
      <c r="AA8918" s="2" t="s">
        <v>148</v>
      </c>
      <c r="AB8918" s="2" t="s">
        <v>64</v>
      </c>
      <c r="AC8918" s="2">
        <v>3.87</v>
      </c>
      <c r="AD8918" s="3">
        <v>0</v>
      </c>
      <c r="AE8918" s="5">
        <v>0</v>
      </c>
      <c r="AF8918" s="2">
        <v>0</v>
      </c>
      <c r="AG8918" s="3">
        <f t="shared" si="979"/>
        <v>0</v>
      </c>
      <c r="AH8918" s="2" t="s">
        <v>50</v>
      </c>
      <c r="AI8918" s="3">
        <v>0</v>
      </c>
    </row>
    <row r="8919" spans="1:35" x14ac:dyDescent="0.3">
      <c r="A8919" s="2" t="s">
        <v>16574</v>
      </c>
      <c r="B8919" s="2" t="s">
        <v>8935</v>
      </c>
      <c r="C8919" s="2" t="s">
        <v>152</v>
      </c>
      <c r="D8919" s="2" t="s">
        <v>38</v>
      </c>
      <c r="E8919" s="2">
        <v>2022</v>
      </c>
      <c r="F8919" s="2" t="s">
        <v>92</v>
      </c>
      <c r="G8919" s="2" t="s">
        <v>56</v>
      </c>
      <c r="H8919" s="2" t="s">
        <v>262</v>
      </c>
      <c r="I8919" s="2" t="s">
        <v>71</v>
      </c>
      <c r="J8919" s="2" t="s">
        <v>72</v>
      </c>
      <c r="K8919" s="3">
        <v>2672840.14</v>
      </c>
      <c r="L8919" s="3">
        <v>1280012.99</v>
      </c>
      <c r="M8919" s="3">
        <f t="shared" si="973"/>
        <v>1392827.1500000001</v>
      </c>
      <c r="N8919" s="3">
        <v>510479.1</v>
      </c>
      <c r="O8919" s="3">
        <f t="shared" si="974"/>
        <v>882348.05000000016</v>
      </c>
      <c r="P8919" s="3">
        <v>645842.31000000006</v>
      </c>
      <c r="Q8919" s="4">
        <f t="shared" si="975"/>
        <v>0.52110379859829559</v>
      </c>
      <c r="R8919" s="4">
        <f t="shared" si="976"/>
        <v>0.24163147669579671</v>
      </c>
      <c r="S8919" s="3">
        <v>2318722.61</v>
      </c>
      <c r="T8919" s="3">
        <f t="shared" si="977"/>
        <v>354117.53000000026</v>
      </c>
      <c r="U8919" s="4">
        <f t="shared" si="978"/>
        <v>0.15272095440514993</v>
      </c>
      <c r="V8919" s="2" t="s">
        <v>124</v>
      </c>
      <c r="W8919" s="2" t="s">
        <v>60</v>
      </c>
      <c r="X8919" s="2" t="s">
        <v>264</v>
      </c>
      <c r="Y8919" s="2">
        <v>83.5</v>
      </c>
      <c r="Z8919" s="2" t="s">
        <v>11765</v>
      </c>
      <c r="AA8919" s="2" t="s">
        <v>99</v>
      </c>
      <c r="AB8919" s="2" t="s">
        <v>242</v>
      </c>
      <c r="AC8919" s="2">
        <v>6.47</v>
      </c>
      <c r="AD8919" s="3">
        <v>0</v>
      </c>
      <c r="AE8919" s="5">
        <v>0</v>
      </c>
      <c r="AF8919" s="2">
        <v>0</v>
      </c>
      <c r="AG8919" s="3">
        <f t="shared" si="979"/>
        <v>0</v>
      </c>
      <c r="AH8919" s="2" t="s">
        <v>50</v>
      </c>
      <c r="AI8919" s="3">
        <v>0</v>
      </c>
    </row>
    <row r="8920" spans="1:35" x14ac:dyDescent="0.3">
      <c r="A8920" s="2" t="s">
        <v>16575</v>
      </c>
      <c r="B8920" s="2" t="s">
        <v>11985</v>
      </c>
      <c r="C8920" s="2" t="s">
        <v>474</v>
      </c>
      <c r="D8920" s="2" t="s">
        <v>81</v>
      </c>
      <c r="E8920" s="2">
        <v>2024</v>
      </c>
      <c r="F8920" s="2" t="s">
        <v>39</v>
      </c>
      <c r="G8920" s="2" t="s">
        <v>114</v>
      </c>
      <c r="H8920" s="2" t="s">
        <v>234</v>
      </c>
      <c r="I8920" s="2" t="s">
        <v>42</v>
      </c>
      <c r="J8920" s="2" t="s">
        <v>43</v>
      </c>
      <c r="K8920" s="3">
        <v>5723912.71</v>
      </c>
      <c r="L8920" s="3">
        <v>2186663.7599999998</v>
      </c>
      <c r="M8920" s="3">
        <f t="shared" si="973"/>
        <v>3537248.95</v>
      </c>
      <c r="N8920" s="3">
        <v>1210311.2</v>
      </c>
      <c r="O8920" s="3">
        <f t="shared" si="974"/>
        <v>2326937.75</v>
      </c>
      <c r="P8920" s="3">
        <v>1763120.96</v>
      </c>
      <c r="Q8920" s="4">
        <f t="shared" si="975"/>
        <v>0.61797744466302318</v>
      </c>
      <c r="R8920" s="4">
        <f t="shared" si="976"/>
        <v>0.30802722706091024</v>
      </c>
      <c r="S8920" s="3">
        <v>6666426.5899999999</v>
      </c>
      <c r="T8920" s="3">
        <f t="shared" si="977"/>
        <v>-942513.87999999989</v>
      </c>
      <c r="U8920" s="4">
        <f t="shared" si="978"/>
        <v>-0.14138217338413681</v>
      </c>
      <c r="V8920" s="2" t="s">
        <v>73</v>
      </c>
      <c r="W8920" s="2" t="s">
        <v>96</v>
      </c>
      <c r="X8920" s="2" t="s">
        <v>236</v>
      </c>
      <c r="Y8920" s="2">
        <v>3.67</v>
      </c>
      <c r="Z8920" s="2" t="s">
        <v>16576</v>
      </c>
      <c r="AA8920" s="2" t="s">
        <v>99</v>
      </c>
      <c r="AB8920" s="2" t="s">
        <v>49</v>
      </c>
      <c r="AC8920" s="2">
        <v>3.65</v>
      </c>
      <c r="AD8920" s="3">
        <v>0</v>
      </c>
      <c r="AE8920" s="5">
        <v>0</v>
      </c>
      <c r="AF8920" s="2">
        <v>0</v>
      </c>
      <c r="AG8920" s="3">
        <f t="shared" si="979"/>
        <v>0</v>
      </c>
      <c r="AH8920" s="2" t="s">
        <v>50</v>
      </c>
      <c r="AI8920" s="3">
        <v>0</v>
      </c>
    </row>
    <row r="8921" spans="1:35" x14ac:dyDescent="0.3">
      <c r="A8921" s="2" t="s">
        <v>16577</v>
      </c>
      <c r="B8921" s="2" t="s">
        <v>5270</v>
      </c>
      <c r="C8921" s="2" t="s">
        <v>956</v>
      </c>
      <c r="D8921" s="2" t="s">
        <v>104</v>
      </c>
      <c r="E8921" s="2">
        <v>2022</v>
      </c>
      <c r="F8921" s="2" t="s">
        <v>82</v>
      </c>
      <c r="G8921" s="2" t="s">
        <v>69</v>
      </c>
      <c r="H8921" s="2" t="s">
        <v>165</v>
      </c>
      <c r="I8921" s="2" t="s">
        <v>58</v>
      </c>
      <c r="J8921" s="2" t="s">
        <v>59</v>
      </c>
      <c r="K8921" s="3">
        <v>5675307.9900000002</v>
      </c>
      <c r="L8921" s="3">
        <v>2024391.81</v>
      </c>
      <c r="M8921" s="3">
        <f t="shared" si="973"/>
        <v>3650916.18</v>
      </c>
      <c r="N8921" s="3">
        <v>477709.52</v>
      </c>
      <c r="O8921" s="3">
        <f t="shared" si="974"/>
        <v>3173206.66</v>
      </c>
      <c r="P8921" s="3">
        <v>2378101.65</v>
      </c>
      <c r="Q8921" s="4">
        <f t="shared" si="975"/>
        <v>0.64329833489794441</v>
      </c>
      <c r="R8921" s="4">
        <f t="shared" si="976"/>
        <v>0.41902600778499771</v>
      </c>
      <c r="S8921" s="3">
        <v>5003112.08</v>
      </c>
      <c r="T8921" s="3">
        <f t="shared" si="977"/>
        <v>672195.91000000015</v>
      </c>
      <c r="U8921" s="4">
        <f t="shared" si="978"/>
        <v>0.1343555569516644</v>
      </c>
      <c r="V8921" s="2" t="s">
        <v>133</v>
      </c>
      <c r="W8921" s="2" t="s">
        <v>207</v>
      </c>
      <c r="X8921" s="2" t="s">
        <v>167</v>
      </c>
      <c r="Y8921" s="2">
        <v>17.2</v>
      </c>
      <c r="Z8921" s="2" t="s">
        <v>6629</v>
      </c>
      <c r="AA8921" s="2" t="s">
        <v>63</v>
      </c>
      <c r="AB8921" s="2" t="s">
        <v>306</v>
      </c>
      <c r="AC8921" s="2">
        <v>3.21</v>
      </c>
      <c r="AD8921" s="3">
        <v>0</v>
      </c>
      <c r="AE8921" s="5">
        <v>0</v>
      </c>
      <c r="AF8921" s="2">
        <v>0</v>
      </c>
      <c r="AG8921" s="3">
        <f t="shared" si="979"/>
        <v>0</v>
      </c>
      <c r="AH8921" s="2" t="s">
        <v>50</v>
      </c>
      <c r="AI8921" s="3">
        <v>0</v>
      </c>
    </row>
    <row r="8922" spans="1:35" x14ac:dyDescent="0.3">
      <c r="A8922" s="2" t="s">
        <v>16578</v>
      </c>
      <c r="B8922" s="2" t="s">
        <v>8264</v>
      </c>
      <c r="C8922" s="2" t="s">
        <v>403</v>
      </c>
      <c r="D8922" s="2" t="s">
        <v>54</v>
      </c>
      <c r="E8922" s="2">
        <v>2021</v>
      </c>
      <c r="F8922" s="2" t="s">
        <v>105</v>
      </c>
      <c r="G8922" s="2" t="s">
        <v>93</v>
      </c>
      <c r="H8922" s="2" t="s">
        <v>159</v>
      </c>
      <c r="I8922" s="2" t="s">
        <v>131</v>
      </c>
      <c r="J8922" s="2" t="s">
        <v>268</v>
      </c>
      <c r="K8922" s="3">
        <v>998186.14</v>
      </c>
      <c r="L8922" s="3">
        <v>326809.73</v>
      </c>
      <c r="M8922" s="3">
        <f t="shared" si="973"/>
        <v>671376.41</v>
      </c>
      <c r="N8922" s="3">
        <v>128366.82</v>
      </c>
      <c r="O8922" s="3">
        <f t="shared" si="974"/>
        <v>543009.59000000008</v>
      </c>
      <c r="P8922" s="3">
        <v>386412.57</v>
      </c>
      <c r="Q8922" s="4">
        <f t="shared" si="975"/>
        <v>0.67259640571647294</v>
      </c>
      <c r="R8922" s="4">
        <f t="shared" si="976"/>
        <v>0.38711474194582585</v>
      </c>
      <c r="S8922" s="3">
        <v>887994.49</v>
      </c>
      <c r="T8922" s="3">
        <f t="shared" si="977"/>
        <v>110191.65000000002</v>
      </c>
      <c r="U8922" s="4">
        <f t="shared" si="978"/>
        <v>0.12409046592169735</v>
      </c>
      <c r="V8922" s="2" t="s">
        <v>95</v>
      </c>
      <c r="W8922" s="2" t="s">
        <v>45</v>
      </c>
      <c r="X8922" s="2" t="s">
        <v>160</v>
      </c>
      <c r="Y8922" s="2">
        <v>129.5</v>
      </c>
      <c r="Z8922" s="2" t="s">
        <v>7137</v>
      </c>
      <c r="AA8922" s="2" t="s">
        <v>141</v>
      </c>
      <c r="AB8922" s="2" t="s">
        <v>142</v>
      </c>
      <c r="AC8922" s="2">
        <v>8.81</v>
      </c>
      <c r="AD8922" s="3">
        <v>0</v>
      </c>
      <c r="AE8922" s="5">
        <v>0</v>
      </c>
      <c r="AF8922" s="2">
        <v>0</v>
      </c>
      <c r="AG8922" s="3">
        <f t="shared" si="979"/>
        <v>0</v>
      </c>
      <c r="AH8922" s="2" t="s">
        <v>50</v>
      </c>
      <c r="AI8922" s="3">
        <v>0</v>
      </c>
    </row>
    <row r="8923" spans="1:35" x14ac:dyDescent="0.3">
      <c r="A8923" s="2" t="s">
        <v>16579</v>
      </c>
      <c r="B8923" s="2" t="s">
        <v>9717</v>
      </c>
      <c r="C8923" s="2" t="s">
        <v>932</v>
      </c>
      <c r="D8923" s="2" t="s">
        <v>81</v>
      </c>
      <c r="E8923" s="2">
        <v>2020</v>
      </c>
      <c r="F8923" s="2" t="s">
        <v>58</v>
      </c>
      <c r="G8923" s="2" t="s">
        <v>56</v>
      </c>
      <c r="H8923" s="2" t="s">
        <v>177</v>
      </c>
      <c r="I8923" s="2" t="s">
        <v>71</v>
      </c>
      <c r="J8923" s="2" t="s">
        <v>228</v>
      </c>
      <c r="K8923" s="3">
        <v>6166240.3099999996</v>
      </c>
      <c r="L8923" s="3">
        <v>2240866.06</v>
      </c>
      <c r="M8923" s="3">
        <f t="shared" si="973"/>
        <v>3925374.2499999995</v>
      </c>
      <c r="N8923" s="3">
        <v>1143586.7</v>
      </c>
      <c r="O8923" s="3">
        <f t="shared" si="974"/>
        <v>2781787.55</v>
      </c>
      <c r="P8923" s="3">
        <v>2207645.9</v>
      </c>
      <c r="Q8923" s="4">
        <f t="shared" si="975"/>
        <v>0.63659118890226962</v>
      </c>
      <c r="R8923" s="4">
        <f t="shared" si="976"/>
        <v>0.35802138564398572</v>
      </c>
      <c r="S8923" s="3">
        <v>4936776.67</v>
      </c>
      <c r="T8923" s="3">
        <f t="shared" si="977"/>
        <v>1229463.6399999997</v>
      </c>
      <c r="U8923" s="4">
        <f t="shared" si="978"/>
        <v>0.24904177810417333</v>
      </c>
      <c r="V8923" s="2" t="s">
        <v>73</v>
      </c>
      <c r="W8923" s="2" t="s">
        <v>96</v>
      </c>
      <c r="X8923" s="2" t="s">
        <v>180</v>
      </c>
      <c r="Y8923" s="2">
        <v>149.5</v>
      </c>
      <c r="Z8923" s="2" t="s">
        <v>2916</v>
      </c>
      <c r="AA8923" s="2" t="s">
        <v>48</v>
      </c>
      <c r="AB8923" s="2" t="s">
        <v>149</v>
      </c>
      <c r="AC8923" s="2">
        <v>9.16</v>
      </c>
      <c r="AD8923" s="3">
        <v>0</v>
      </c>
      <c r="AE8923" s="5">
        <v>0</v>
      </c>
      <c r="AF8923" s="2">
        <v>0</v>
      </c>
      <c r="AG8923" s="3">
        <f t="shared" si="979"/>
        <v>0</v>
      </c>
      <c r="AH8923" s="2" t="s">
        <v>50</v>
      </c>
      <c r="AI8923" s="3">
        <v>0</v>
      </c>
    </row>
    <row r="8924" spans="1:35" x14ac:dyDescent="0.3">
      <c r="A8924" s="2" t="s">
        <v>16580</v>
      </c>
      <c r="B8924" s="2" t="s">
        <v>3110</v>
      </c>
      <c r="C8924" s="2" t="s">
        <v>257</v>
      </c>
      <c r="D8924" s="2" t="s">
        <v>104</v>
      </c>
      <c r="E8924" s="2">
        <v>2024</v>
      </c>
      <c r="F8924" s="2" t="s">
        <v>55</v>
      </c>
      <c r="G8924" s="2" t="s">
        <v>114</v>
      </c>
      <c r="H8924" s="2" t="s">
        <v>234</v>
      </c>
      <c r="I8924" s="2" t="s">
        <v>58</v>
      </c>
      <c r="J8924" s="2" t="s">
        <v>191</v>
      </c>
      <c r="K8924" s="3">
        <v>9030300.4800000004</v>
      </c>
      <c r="L8924" s="3">
        <v>4436765.6500000004</v>
      </c>
      <c r="M8924" s="3">
        <f t="shared" si="973"/>
        <v>4593534.83</v>
      </c>
      <c r="N8924" s="3">
        <v>1684000.62</v>
      </c>
      <c r="O8924" s="3">
        <f t="shared" si="974"/>
        <v>2909534.21</v>
      </c>
      <c r="P8924" s="3">
        <v>2050624.19</v>
      </c>
      <c r="Q8924" s="4">
        <f t="shared" si="975"/>
        <v>0.50868017516954211</v>
      </c>
      <c r="R8924" s="4">
        <f t="shared" si="976"/>
        <v>0.22708260866198771</v>
      </c>
      <c r="S8924" s="3">
        <v>8937652.9100000001</v>
      </c>
      <c r="T8924" s="3">
        <f t="shared" si="977"/>
        <v>92647.570000000298</v>
      </c>
      <c r="U8924" s="4">
        <f t="shared" si="978"/>
        <v>1.0365984328653046E-2</v>
      </c>
      <c r="V8924" s="2" t="s">
        <v>73</v>
      </c>
      <c r="W8924" s="2" t="s">
        <v>134</v>
      </c>
      <c r="X8924" s="2" t="s">
        <v>236</v>
      </c>
      <c r="Y8924" s="2">
        <v>3.67</v>
      </c>
      <c r="Z8924" s="2" t="s">
        <v>16581</v>
      </c>
      <c r="AA8924" s="2" t="s">
        <v>48</v>
      </c>
      <c r="AB8924" s="2" t="s">
        <v>100</v>
      </c>
      <c r="AC8924" s="2">
        <v>2.02</v>
      </c>
      <c r="AD8924" s="3">
        <v>0</v>
      </c>
      <c r="AE8924" s="5">
        <v>0</v>
      </c>
      <c r="AF8924" s="2">
        <v>0</v>
      </c>
      <c r="AG8924" s="3">
        <f t="shared" si="979"/>
        <v>0</v>
      </c>
      <c r="AH8924" s="2" t="s">
        <v>50</v>
      </c>
      <c r="AI8924" s="3">
        <v>0</v>
      </c>
    </row>
    <row r="8925" spans="1:35" x14ac:dyDescent="0.3">
      <c r="A8925" s="2" t="s">
        <v>16582</v>
      </c>
      <c r="B8925" s="2" t="s">
        <v>11810</v>
      </c>
      <c r="C8925" s="2" t="s">
        <v>956</v>
      </c>
      <c r="D8925" s="2" t="s">
        <v>104</v>
      </c>
      <c r="E8925" s="2">
        <v>2022</v>
      </c>
      <c r="F8925" s="2" t="s">
        <v>82</v>
      </c>
      <c r="G8925" s="2" t="s">
        <v>93</v>
      </c>
      <c r="H8925" s="2" t="s">
        <v>221</v>
      </c>
      <c r="I8925" s="2" t="s">
        <v>71</v>
      </c>
      <c r="J8925" s="2" t="s">
        <v>72</v>
      </c>
      <c r="K8925" s="3">
        <v>5910131.0700000003</v>
      </c>
      <c r="L8925" s="3">
        <v>2895605.06</v>
      </c>
      <c r="M8925" s="3">
        <f t="shared" si="973"/>
        <v>3014526.0100000002</v>
      </c>
      <c r="N8925" s="3">
        <v>1062778.83</v>
      </c>
      <c r="O8925" s="3">
        <f t="shared" si="974"/>
        <v>1951747.1800000002</v>
      </c>
      <c r="P8925" s="3">
        <v>1409376.82</v>
      </c>
      <c r="Q8925" s="4">
        <f t="shared" si="975"/>
        <v>0.51006077095342661</v>
      </c>
      <c r="R8925" s="4">
        <f t="shared" si="976"/>
        <v>0.23846794653236006</v>
      </c>
      <c r="S8925" s="3">
        <v>5186118.0999999996</v>
      </c>
      <c r="T8925" s="3">
        <f t="shared" si="977"/>
        <v>724012.97000000067</v>
      </c>
      <c r="U8925" s="4">
        <f t="shared" si="978"/>
        <v>0.13960595498201261</v>
      </c>
      <c r="V8925" s="2" t="s">
        <v>133</v>
      </c>
      <c r="W8925" s="2" t="s">
        <v>96</v>
      </c>
      <c r="X8925" s="2" t="s">
        <v>222</v>
      </c>
      <c r="Y8925" s="2">
        <v>18.899999999999999</v>
      </c>
      <c r="Z8925" s="2" t="s">
        <v>15859</v>
      </c>
      <c r="AA8925" s="2" t="s">
        <v>141</v>
      </c>
      <c r="AB8925" s="2" t="s">
        <v>77</v>
      </c>
      <c r="AC8925" s="2">
        <v>1.56</v>
      </c>
      <c r="AD8925" s="3">
        <v>0</v>
      </c>
      <c r="AE8925" s="5">
        <v>0</v>
      </c>
      <c r="AF8925" s="2">
        <v>0</v>
      </c>
      <c r="AG8925" s="3">
        <f t="shared" si="979"/>
        <v>0</v>
      </c>
      <c r="AH8925" s="2" t="s">
        <v>50</v>
      </c>
      <c r="AI8925" s="3">
        <v>0</v>
      </c>
    </row>
    <row r="8926" spans="1:35" x14ac:dyDescent="0.3">
      <c r="A8926" s="2" t="s">
        <v>16583</v>
      </c>
      <c r="B8926" s="2" t="s">
        <v>1816</v>
      </c>
      <c r="C8926" s="2" t="s">
        <v>474</v>
      </c>
      <c r="D8926" s="2" t="s">
        <v>81</v>
      </c>
      <c r="E8926" s="2">
        <v>2024</v>
      </c>
      <c r="F8926" s="2" t="s">
        <v>55</v>
      </c>
      <c r="G8926" s="2" t="s">
        <v>69</v>
      </c>
      <c r="H8926" s="2" t="s">
        <v>272</v>
      </c>
      <c r="I8926" s="2" t="s">
        <v>42</v>
      </c>
      <c r="J8926" s="2" t="s">
        <v>43</v>
      </c>
      <c r="K8926" s="3">
        <v>2268503.59</v>
      </c>
      <c r="L8926" s="3">
        <v>842501.64</v>
      </c>
      <c r="M8926" s="3">
        <f t="shared" si="973"/>
        <v>1426001.9499999997</v>
      </c>
      <c r="N8926" s="3">
        <v>294783.87</v>
      </c>
      <c r="O8926" s="3">
        <f t="shared" si="974"/>
        <v>1131218.0799999996</v>
      </c>
      <c r="P8926" s="3">
        <v>808622.26</v>
      </c>
      <c r="Q8926" s="4">
        <f t="shared" si="975"/>
        <v>0.62860907793405774</v>
      </c>
      <c r="R8926" s="4">
        <f t="shared" si="976"/>
        <v>0.35645623994802672</v>
      </c>
      <c r="S8926" s="3">
        <v>1886111.29</v>
      </c>
      <c r="T8926" s="3">
        <f t="shared" si="977"/>
        <v>382392.29999999981</v>
      </c>
      <c r="U8926" s="4">
        <f t="shared" si="978"/>
        <v>0.20274111184605645</v>
      </c>
      <c r="V8926" s="2" t="s">
        <v>133</v>
      </c>
      <c r="W8926" s="2" t="s">
        <v>207</v>
      </c>
      <c r="X8926" s="2" t="s">
        <v>274</v>
      </c>
      <c r="Y8926" s="2">
        <v>1</v>
      </c>
      <c r="Z8926" s="2" t="s">
        <v>12649</v>
      </c>
      <c r="AA8926" s="2" t="s">
        <v>141</v>
      </c>
      <c r="AB8926" s="2" t="s">
        <v>142</v>
      </c>
      <c r="AC8926" s="2">
        <v>1.35</v>
      </c>
      <c r="AD8926" s="3">
        <v>0</v>
      </c>
      <c r="AE8926" s="5">
        <v>0</v>
      </c>
      <c r="AF8926" s="2">
        <v>0</v>
      </c>
      <c r="AG8926" s="3">
        <f t="shared" si="979"/>
        <v>0</v>
      </c>
      <c r="AH8926" s="2" t="s">
        <v>50</v>
      </c>
      <c r="AI8926" s="3">
        <v>0</v>
      </c>
    </row>
    <row r="8927" spans="1:35" x14ac:dyDescent="0.3">
      <c r="A8927" s="2" t="s">
        <v>16584</v>
      </c>
      <c r="B8927" s="2" t="s">
        <v>8576</v>
      </c>
      <c r="C8927" s="2" t="s">
        <v>138</v>
      </c>
      <c r="D8927" s="2" t="s">
        <v>104</v>
      </c>
      <c r="E8927" s="2">
        <v>2024</v>
      </c>
      <c r="F8927" s="2" t="s">
        <v>105</v>
      </c>
      <c r="G8927" s="2" t="s">
        <v>69</v>
      </c>
      <c r="H8927" s="2" t="s">
        <v>165</v>
      </c>
      <c r="I8927" s="2" t="s">
        <v>71</v>
      </c>
      <c r="J8927" s="2" t="s">
        <v>172</v>
      </c>
      <c r="K8927" s="3">
        <v>5151191.24</v>
      </c>
      <c r="L8927" s="3">
        <v>2644868.69</v>
      </c>
      <c r="M8927" s="3">
        <f t="shared" si="973"/>
        <v>2506322.5500000003</v>
      </c>
      <c r="N8927" s="3">
        <v>726136.1</v>
      </c>
      <c r="O8927" s="3">
        <f t="shared" si="974"/>
        <v>1780186.4500000002</v>
      </c>
      <c r="P8927" s="3">
        <v>1423469.06</v>
      </c>
      <c r="Q8927" s="4">
        <f t="shared" si="975"/>
        <v>0.48655202907978234</v>
      </c>
      <c r="R8927" s="4">
        <f t="shared" si="976"/>
        <v>0.27633783986633742</v>
      </c>
      <c r="S8927" s="3">
        <v>4971913.37</v>
      </c>
      <c r="T8927" s="3">
        <f t="shared" si="977"/>
        <v>179277.87000000011</v>
      </c>
      <c r="U8927" s="4">
        <f t="shared" si="978"/>
        <v>3.6058124238797853E-2</v>
      </c>
      <c r="V8927" s="2" t="s">
        <v>85</v>
      </c>
      <c r="W8927" s="2" t="s">
        <v>96</v>
      </c>
      <c r="X8927" s="2" t="s">
        <v>167</v>
      </c>
      <c r="Y8927" s="2">
        <v>17.2</v>
      </c>
      <c r="Z8927" s="2" t="s">
        <v>10467</v>
      </c>
      <c r="AA8927" s="2" t="s">
        <v>76</v>
      </c>
      <c r="AB8927" s="2" t="s">
        <v>77</v>
      </c>
      <c r="AC8927" s="2">
        <v>5.95</v>
      </c>
      <c r="AD8927" s="3">
        <v>0</v>
      </c>
      <c r="AE8927" s="5">
        <v>0</v>
      </c>
      <c r="AF8927" s="2">
        <v>0</v>
      </c>
      <c r="AG8927" s="3">
        <f t="shared" si="979"/>
        <v>0</v>
      </c>
      <c r="AH8927" s="2" t="s">
        <v>50</v>
      </c>
      <c r="AI8927" s="3">
        <v>0</v>
      </c>
    </row>
    <row r="8928" spans="1:35" x14ac:dyDescent="0.3">
      <c r="A8928" s="2" t="s">
        <v>16585</v>
      </c>
      <c r="B8928" s="2" t="s">
        <v>10001</v>
      </c>
      <c r="C8928" s="2" t="s">
        <v>377</v>
      </c>
      <c r="D8928" s="2" t="s">
        <v>81</v>
      </c>
      <c r="E8928" s="2">
        <v>2023</v>
      </c>
      <c r="F8928" s="2" t="s">
        <v>92</v>
      </c>
      <c r="G8928" s="2" t="s">
        <v>40</v>
      </c>
      <c r="H8928" s="2" t="s">
        <v>171</v>
      </c>
      <c r="I8928" s="2" t="s">
        <v>58</v>
      </c>
      <c r="J8928" s="2" t="s">
        <v>59</v>
      </c>
      <c r="K8928" s="3">
        <v>9976775.2200000007</v>
      </c>
      <c r="L8928" s="3">
        <v>3468463.45</v>
      </c>
      <c r="M8928" s="3">
        <f t="shared" si="973"/>
        <v>6508311.7700000005</v>
      </c>
      <c r="N8928" s="3">
        <v>1508764.94</v>
      </c>
      <c r="O8928" s="3">
        <f t="shared" si="974"/>
        <v>4999546.83</v>
      </c>
      <c r="P8928" s="3">
        <v>3643709.74</v>
      </c>
      <c r="Q8928" s="4">
        <f t="shared" si="975"/>
        <v>0.65234623678331205</v>
      </c>
      <c r="R8928" s="4">
        <f t="shared" si="976"/>
        <v>0.36521918752821214</v>
      </c>
      <c r="S8928" s="3">
        <v>9126796.5399999991</v>
      </c>
      <c r="T8928" s="3">
        <f t="shared" si="977"/>
        <v>849978.68000000156</v>
      </c>
      <c r="U8928" s="4">
        <f t="shared" si="978"/>
        <v>9.3130012954140168E-2</v>
      </c>
      <c r="V8928" s="2" t="s">
        <v>73</v>
      </c>
      <c r="W8928" s="2" t="s">
        <v>125</v>
      </c>
      <c r="X8928" s="2" t="s">
        <v>86</v>
      </c>
      <c r="Y8928" s="2">
        <v>0.92</v>
      </c>
      <c r="Z8928" s="2" t="s">
        <v>16586</v>
      </c>
      <c r="AA8928" s="2" t="s">
        <v>148</v>
      </c>
      <c r="AB8928" s="2" t="s">
        <v>110</v>
      </c>
      <c r="AC8928" s="2">
        <v>1.48</v>
      </c>
      <c r="AD8928" s="3">
        <v>0</v>
      </c>
      <c r="AE8928" s="5">
        <v>0</v>
      </c>
      <c r="AF8928" s="2">
        <v>0</v>
      </c>
      <c r="AG8928" s="3">
        <f t="shared" si="979"/>
        <v>0</v>
      </c>
      <c r="AH8928" s="2" t="s">
        <v>50</v>
      </c>
      <c r="AI8928" s="3">
        <v>0</v>
      </c>
    </row>
    <row r="8929" spans="1:35" x14ac:dyDescent="0.3">
      <c r="A8929" s="2" t="s">
        <v>16587</v>
      </c>
      <c r="B8929" s="2" t="s">
        <v>2179</v>
      </c>
      <c r="C8929" s="2" t="s">
        <v>932</v>
      </c>
      <c r="D8929" s="2" t="s">
        <v>81</v>
      </c>
      <c r="E8929" s="2">
        <v>2020</v>
      </c>
      <c r="F8929" s="2" t="s">
        <v>55</v>
      </c>
      <c r="G8929" s="2" t="s">
        <v>114</v>
      </c>
      <c r="H8929" s="2" t="s">
        <v>234</v>
      </c>
      <c r="I8929" s="2" t="s">
        <v>55</v>
      </c>
      <c r="J8929" s="2" t="s">
        <v>540</v>
      </c>
      <c r="K8929" s="3">
        <v>7981566.0499999998</v>
      </c>
      <c r="L8929" s="3">
        <v>2438548.75</v>
      </c>
      <c r="M8929" s="3">
        <f t="shared" si="973"/>
        <v>5543017.2999999998</v>
      </c>
      <c r="N8929" s="3">
        <v>826003.84</v>
      </c>
      <c r="O8929" s="3">
        <f t="shared" si="974"/>
        <v>4717013.46</v>
      </c>
      <c r="P8929" s="3">
        <v>3705964.17</v>
      </c>
      <c r="Q8929" s="4">
        <f t="shared" si="975"/>
        <v>0.69447740772626942</v>
      </c>
      <c r="R8929" s="4">
        <f t="shared" si="976"/>
        <v>0.4643154171479919</v>
      </c>
      <c r="S8929" s="3">
        <v>8725193.9199999999</v>
      </c>
      <c r="T8929" s="3">
        <f t="shared" si="977"/>
        <v>-743627.87000000011</v>
      </c>
      <c r="U8929" s="4">
        <f t="shared" si="978"/>
        <v>-8.5227661048936337E-2</v>
      </c>
      <c r="V8929" s="2" t="s">
        <v>124</v>
      </c>
      <c r="W8929" s="2" t="s">
        <v>134</v>
      </c>
      <c r="X8929" s="2" t="s">
        <v>236</v>
      </c>
      <c r="Y8929" s="2">
        <v>3.67</v>
      </c>
      <c r="Z8929" s="2" t="s">
        <v>16588</v>
      </c>
      <c r="AA8929" s="2" t="s">
        <v>63</v>
      </c>
      <c r="AB8929" s="2" t="s">
        <v>64</v>
      </c>
      <c r="AC8929" s="2">
        <v>8.4499999999999993</v>
      </c>
      <c r="AD8929" s="3">
        <v>0</v>
      </c>
      <c r="AE8929" s="5">
        <v>0</v>
      </c>
      <c r="AF8929" s="2">
        <v>0</v>
      </c>
      <c r="AG8929" s="3">
        <f t="shared" si="979"/>
        <v>0</v>
      </c>
      <c r="AH8929" s="2" t="s">
        <v>50</v>
      </c>
      <c r="AI8929" s="3">
        <v>0</v>
      </c>
    </row>
    <row r="8930" spans="1:35" x14ac:dyDescent="0.3">
      <c r="A8930" s="2" t="s">
        <v>16589</v>
      </c>
      <c r="B8930" s="2" t="s">
        <v>5223</v>
      </c>
      <c r="C8930" s="2" t="s">
        <v>80</v>
      </c>
      <c r="D8930" s="2" t="s">
        <v>81</v>
      </c>
      <c r="E8930" s="2">
        <v>2020</v>
      </c>
      <c r="F8930" s="2" t="s">
        <v>39</v>
      </c>
      <c r="G8930" s="2" t="s">
        <v>69</v>
      </c>
      <c r="H8930" s="2" t="s">
        <v>165</v>
      </c>
      <c r="I8930" s="2" t="s">
        <v>55</v>
      </c>
      <c r="J8930" s="2" t="s">
        <v>84</v>
      </c>
      <c r="K8930" s="3">
        <v>6528451.2699999996</v>
      </c>
      <c r="L8930" s="3">
        <v>2608670.46</v>
      </c>
      <c r="M8930" s="3">
        <f t="shared" si="973"/>
        <v>3919780.8099999996</v>
      </c>
      <c r="N8930" s="3">
        <v>734554.35</v>
      </c>
      <c r="O8930" s="3">
        <f t="shared" si="974"/>
        <v>3185226.4599999995</v>
      </c>
      <c r="P8930" s="3">
        <v>2461789.2799999998</v>
      </c>
      <c r="Q8930" s="4">
        <f t="shared" si="975"/>
        <v>0.60041511346074583</v>
      </c>
      <c r="R8930" s="4">
        <f t="shared" si="976"/>
        <v>0.37708626107275822</v>
      </c>
      <c r="S8930" s="3">
        <v>6852351.2800000003</v>
      </c>
      <c r="T8930" s="3">
        <f t="shared" si="977"/>
        <v>-323900.01000000071</v>
      </c>
      <c r="U8930" s="4">
        <f t="shared" si="978"/>
        <v>-4.7268447977173861E-2</v>
      </c>
      <c r="V8930" s="2" t="s">
        <v>107</v>
      </c>
      <c r="W8930" s="2" t="s">
        <v>96</v>
      </c>
      <c r="X8930" s="2" t="s">
        <v>167</v>
      </c>
      <c r="Y8930" s="2">
        <v>17.2</v>
      </c>
      <c r="Z8930" s="2" t="s">
        <v>16590</v>
      </c>
      <c r="AA8930" s="2" t="s">
        <v>141</v>
      </c>
      <c r="AB8930" s="2" t="s">
        <v>142</v>
      </c>
      <c r="AC8930" s="2">
        <v>6.5</v>
      </c>
      <c r="AD8930" s="3">
        <v>0</v>
      </c>
      <c r="AE8930" s="5">
        <v>0</v>
      </c>
      <c r="AF8930" s="2">
        <v>0</v>
      </c>
      <c r="AG8930" s="3">
        <f t="shared" si="979"/>
        <v>0</v>
      </c>
      <c r="AH8930" s="2" t="s">
        <v>50</v>
      </c>
      <c r="AI8930" s="3">
        <v>0</v>
      </c>
    </row>
    <row r="8931" spans="1:35" x14ac:dyDescent="0.3">
      <c r="A8931" s="2" t="s">
        <v>16591</v>
      </c>
      <c r="B8931" s="2" t="s">
        <v>486</v>
      </c>
      <c r="C8931" s="2" t="s">
        <v>176</v>
      </c>
      <c r="D8931" s="2" t="s">
        <v>104</v>
      </c>
      <c r="E8931" s="2">
        <v>2020</v>
      </c>
      <c r="F8931" s="2" t="s">
        <v>55</v>
      </c>
      <c r="G8931" s="2" t="s">
        <v>40</v>
      </c>
      <c r="H8931" s="2" t="s">
        <v>83</v>
      </c>
      <c r="I8931" s="2" t="s">
        <v>58</v>
      </c>
      <c r="J8931" s="2" t="s">
        <v>106</v>
      </c>
      <c r="K8931" s="3">
        <v>8134301.21</v>
      </c>
      <c r="L8931" s="3">
        <v>2337866.2200000002</v>
      </c>
      <c r="M8931" s="3">
        <f t="shared" si="973"/>
        <v>5796434.9900000002</v>
      </c>
      <c r="N8931" s="3">
        <v>1231119.69</v>
      </c>
      <c r="O8931" s="3">
        <f t="shared" si="974"/>
        <v>4565315.3000000007</v>
      </c>
      <c r="P8931" s="3">
        <v>3372196.35</v>
      </c>
      <c r="Q8931" s="4">
        <f t="shared" si="975"/>
        <v>0.7125916339161481</v>
      </c>
      <c r="R8931" s="4">
        <f t="shared" si="976"/>
        <v>0.41456497158653904</v>
      </c>
      <c r="S8931" s="3">
        <v>6784989.9800000004</v>
      </c>
      <c r="T8931" s="3">
        <f t="shared" si="977"/>
        <v>1349311.2299999995</v>
      </c>
      <c r="U8931" s="4">
        <f t="shared" si="978"/>
        <v>0.19886709250527138</v>
      </c>
      <c r="V8931" s="2" t="s">
        <v>124</v>
      </c>
      <c r="W8931" s="2" t="s">
        <v>45</v>
      </c>
      <c r="X8931" s="2" t="s">
        <v>86</v>
      </c>
      <c r="Y8931" s="2">
        <v>0.92</v>
      </c>
      <c r="Z8931" s="2" t="s">
        <v>16592</v>
      </c>
      <c r="AA8931" s="2" t="s">
        <v>148</v>
      </c>
      <c r="AB8931" s="2" t="s">
        <v>242</v>
      </c>
      <c r="AC8931" s="2">
        <v>1.97</v>
      </c>
      <c r="AD8931" s="3">
        <v>0</v>
      </c>
      <c r="AE8931" s="5">
        <v>0</v>
      </c>
      <c r="AF8931" s="2">
        <v>0</v>
      </c>
      <c r="AG8931" s="3">
        <f t="shared" si="979"/>
        <v>0</v>
      </c>
      <c r="AH8931" s="2" t="s">
        <v>50</v>
      </c>
      <c r="AI8931" s="3">
        <v>0</v>
      </c>
    </row>
    <row r="8932" spans="1:35" x14ac:dyDescent="0.3">
      <c r="A8932" s="2" t="s">
        <v>16593</v>
      </c>
      <c r="B8932" s="2" t="s">
        <v>6347</v>
      </c>
      <c r="C8932" s="2" t="s">
        <v>880</v>
      </c>
      <c r="D8932" s="2" t="s">
        <v>81</v>
      </c>
      <c r="E8932" s="2">
        <v>2024</v>
      </c>
      <c r="F8932" s="2" t="s">
        <v>92</v>
      </c>
      <c r="G8932" s="2" t="s">
        <v>40</v>
      </c>
      <c r="H8932" s="2" t="s">
        <v>41</v>
      </c>
      <c r="I8932" s="2" t="s">
        <v>42</v>
      </c>
      <c r="J8932" s="2" t="s">
        <v>43</v>
      </c>
      <c r="K8932" s="3">
        <v>4264891.8</v>
      </c>
      <c r="L8932" s="3">
        <v>1594734.46</v>
      </c>
      <c r="M8932" s="3">
        <f t="shared" si="973"/>
        <v>2670157.34</v>
      </c>
      <c r="N8932" s="3">
        <v>364466.78</v>
      </c>
      <c r="O8932" s="3">
        <f t="shared" si="974"/>
        <v>2305690.5599999996</v>
      </c>
      <c r="P8932" s="3">
        <v>1758109.31</v>
      </c>
      <c r="Q8932" s="4">
        <f t="shared" si="975"/>
        <v>0.62607856546325513</v>
      </c>
      <c r="R8932" s="4">
        <f t="shared" si="976"/>
        <v>0.41222835008381692</v>
      </c>
      <c r="S8932" s="3">
        <v>3484081.95</v>
      </c>
      <c r="T8932" s="3">
        <f t="shared" si="977"/>
        <v>780809.84999999963</v>
      </c>
      <c r="U8932" s="4">
        <f t="shared" si="978"/>
        <v>0.22410777392879624</v>
      </c>
      <c r="V8932" s="2" t="s">
        <v>133</v>
      </c>
      <c r="W8932" s="2" t="s">
        <v>125</v>
      </c>
      <c r="X8932" s="2" t="s">
        <v>46</v>
      </c>
      <c r="Y8932" s="2">
        <v>0.89</v>
      </c>
      <c r="Z8932" s="2" t="s">
        <v>10678</v>
      </c>
      <c r="AA8932" s="2" t="s">
        <v>109</v>
      </c>
      <c r="AB8932" s="2" t="s">
        <v>142</v>
      </c>
      <c r="AC8932" s="2">
        <v>7.99</v>
      </c>
      <c r="AD8932" s="3">
        <v>0</v>
      </c>
      <c r="AE8932" s="5">
        <v>0</v>
      </c>
      <c r="AF8932" s="2">
        <v>0</v>
      </c>
      <c r="AG8932" s="3">
        <f t="shared" si="979"/>
        <v>0</v>
      </c>
      <c r="AH8932" s="2" t="s">
        <v>50</v>
      </c>
      <c r="AI8932" s="3">
        <v>0</v>
      </c>
    </row>
    <row r="8933" spans="1:35" x14ac:dyDescent="0.3">
      <c r="A8933" s="2" t="s">
        <v>16594</v>
      </c>
      <c r="B8933" s="2" t="s">
        <v>4454</v>
      </c>
      <c r="C8933" s="2" t="s">
        <v>212</v>
      </c>
      <c r="D8933" s="2" t="s">
        <v>81</v>
      </c>
      <c r="E8933" s="2">
        <v>2022</v>
      </c>
      <c r="F8933" s="2" t="s">
        <v>68</v>
      </c>
      <c r="G8933" s="2" t="s">
        <v>93</v>
      </c>
      <c r="H8933" s="2" t="s">
        <v>159</v>
      </c>
      <c r="I8933" s="2" t="s">
        <v>58</v>
      </c>
      <c r="J8933" s="2" t="s">
        <v>240</v>
      </c>
      <c r="K8933" s="3">
        <v>4283323.51</v>
      </c>
      <c r="L8933" s="3">
        <v>1605018.83</v>
      </c>
      <c r="M8933" s="3">
        <f t="shared" si="973"/>
        <v>2678304.6799999997</v>
      </c>
      <c r="N8933" s="3">
        <v>575015.05000000005</v>
      </c>
      <c r="O8933" s="3">
        <f t="shared" si="974"/>
        <v>2103289.63</v>
      </c>
      <c r="P8933" s="3">
        <v>1588859.36</v>
      </c>
      <c r="Q8933" s="4">
        <f t="shared" si="975"/>
        <v>0.62528657332259263</v>
      </c>
      <c r="R8933" s="4">
        <f t="shared" si="976"/>
        <v>0.37094077911476742</v>
      </c>
      <c r="S8933" s="3">
        <v>4692083.67</v>
      </c>
      <c r="T8933" s="3">
        <f t="shared" si="977"/>
        <v>-408760.16000000015</v>
      </c>
      <c r="U8933" s="4">
        <f t="shared" si="978"/>
        <v>-8.7116980162461624E-2</v>
      </c>
      <c r="V8933" s="2" t="s">
        <v>85</v>
      </c>
      <c r="W8933" s="2" t="s">
        <v>125</v>
      </c>
      <c r="X8933" s="2" t="s">
        <v>160</v>
      </c>
      <c r="Y8933" s="2">
        <v>129.5</v>
      </c>
      <c r="Z8933" s="2" t="s">
        <v>10373</v>
      </c>
      <c r="AA8933" s="2" t="s">
        <v>63</v>
      </c>
      <c r="AB8933" s="2" t="s">
        <v>142</v>
      </c>
      <c r="AC8933" s="2">
        <v>7.52</v>
      </c>
      <c r="AD8933" s="3">
        <v>0</v>
      </c>
      <c r="AE8933" s="5">
        <v>0</v>
      </c>
      <c r="AF8933" s="2">
        <v>0</v>
      </c>
      <c r="AG8933" s="3">
        <f t="shared" si="979"/>
        <v>0</v>
      </c>
      <c r="AH8933" s="2" t="s">
        <v>50</v>
      </c>
      <c r="AI8933" s="3">
        <v>0</v>
      </c>
    </row>
    <row r="8934" spans="1:35" x14ac:dyDescent="0.3">
      <c r="A8934" s="2" t="s">
        <v>16595</v>
      </c>
      <c r="B8934" s="2" t="s">
        <v>447</v>
      </c>
      <c r="C8934" s="2" t="s">
        <v>448</v>
      </c>
      <c r="D8934" s="2" t="s">
        <v>54</v>
      </c>
      <c r="E8934" s="2">
        <v>2021</v>
      </c>
      <c r="F8934" s="2" t="s">
        <v>82</v>
      </c>
      <c r="G8934" s="2" t="s">
        <v>93</v>
      </c>
      <c r="H8934" s="2" t="s">
        <v>159</v>
      </c>
      <c r="I8934" s="2" t="s">
        <v>58</v>
      </c>
      <c r="J8934" s="2" t="s">
        <v>106</v>
      </c>
      <c r="K8934" s="3">
        <v>3731955.52</v>
      </c>
      <c r="L8934" s="3">
        <v>1322653.46</v>
      </c>
      <c r="M8934" s="3">
        <f t="shared" si="973"/>
        <v>2409302.06</v>
      </c>
      <c r="N8934" s="3">
        <v>338299.86</v>
      </c>
      <c r="O8934" s="3">
        <f t="shared" si="974"/>
        <v>2071002.2000000002</v>
      </c>
      <c r="P8934" s="3">
        <v>1600560.63</v>
      </c>
      <c r="Q8934" s="4">
        <f t="shared" si="975"/>
        <v>0.6455870245741836</v>
      </c>
      <c r="R8934" s="4">
        <f t="shared" si="976"/>
        <v>0.42887987850401815</v>
      </c>
      <c r="S8934" s="3">
        <v>3946678.87</v>
      </c>
      <c r="T8934" s="3">
        <f t="shared" si="977"/>
        <v>-214723.35000000009</v>
      </c>
      <c r="U8934" s="4">
        <f t="shared" si="978"/>
        <v>-5.440608599604662E-2</v>
      </c>
      <c r="V8934" s="2" t="s">
        <v>73</v>
      </c>
      <c r="W8934" s="2" t="s">
        <v>125</v>
      </c>
      <c r="X8934" s="2" t="s">
        <v>160</v>
      </c>
      <c r="Y8934" s="2">
        <v>129.5</v>
      </c>
      <c r="Z8934" s="2" t="s">
        <v>16596</v>
      </c>
      <c r="AA8934" s="2" t="s">
        <v>99</v>
      </c>
      <c r="AB8934" s="2" t="s">
        <v>142</v>
      </c>
      <c r="AC8934" s="2">
        <v>2.94</v>
      </c>
      <c r="AD8934" s="3">
        <v>0</v>
      </c>
      <c r="AE8934" s="5">
        <v>0</v>
      </c>
      <c r="AF8934" s="2">
        <v>0</v>
      </c>
      <c r="AG8934" s="3">
        <f t="shared" si="979"/>
        <v>0</v>
      </c>
      <c r="AH8934" s="2" t="s">
        <v>50</v>
      </c>
      <c r="AI8934" s="3">
        <v>0</v>
      </c>
    </row>
    <row r="8935" spans="1:35" x14ac:dyDescent="0.3">
      <c r="A8935" s="2" t="s">
        <v>16597</v>
      </c>
      <c r="B8935" s="2" t="s">
        <v>4578</v>
      </c>
      <c r="C8935" s="2" t="s">
        <v>227</v>
      </c>
      <c r="D8935" s="2" t="s">
        <v>104</v>
      </c>
      <c r="E8935" s="2">
        <v>2023</v>
      </c>
      <c r="F8935" s="2" t="s">
        <v>55</v>
      </c>
      <c r="G8935" s="2" t="s">
        <v>56</v>
      </c>
      <c r="H8935" s="2" t="s">
        <v>177</v>
      </c>
      <c r="I8935" s="2" t="s">
        <v>178</v>
      </c>
      <c r="J8935" s="2" t="s">
        <v>288</v>
      </c>
      <c r="K8935" s="3">
        <v>6828065.9299999997</v>
      </c>
      <c r="L8935" s="3">
        <v>3149310.2</v>
      </c>
      <c r="M8935" s="3">
        <f t="shared" si="973"/>
        <v>3678755.7299999995</v>
      </c>
      <c r="N8935" s="3">
        <v>1251063.69</v>
      </c>
      <c r="O8935" s="3">
        <f t="shared" si="974"/>
        <v>2427692.0399999996</v>
      </c>
      <c r="P8935" s="3">
        <v>1751449.53</v>
      </c>
      <c r="Q8935" s="4">
        <f t="shared" si="975"/>
        <v>0.53876980212462589</v>
      </c>
      <c r="R8935" s="4">
        <f t="shared" si="976"/>
        <v>0.25650741336646704</v>
      </c>
      <c r="S8935" s="3">
        <v>7910305.8099999996</v>
      </c>
      <c r="T8935" s="3">
        <f t="shared" si="977"/>
        <v>-1082239.8799999999</v>
      </c>
      <c r="U8935" s="4">
        <f t="shared" si="978"/>
        <v>-0.13681391162296921</v>
      </c>
      <c r="V8935" s="2" t="s">
        <v>44</v>
      </c>
      <c r="W8935" s="2" t="s">
        <v>60</v>
      </c>
      <c r="X8935" s="2" t="s">
        <v>180</v>
      </c>
      <c r="Y8935" s="2">
        <v>149.5</v>
      </c>
      <c r="Z8935" s="2" t="s">
        <v>8959</v>
      </c>
      <c r="AA8935" s="2" t="s">
        <v>141</v>
      </c>
      <c r="AB8935" s="2" t="s">
        <v>110</v>
      </c>
      <c r="AC8935" s="2">
        <v>7.46</v>
      </c>
      <c r="AD8935" s="3">
        <v>3014778.02</v>
      </c>
      <c r="AE8935" s="5">
        <v>6.98</v>
      </c>
      <c r="AF8935" s="2">
        <v>48</v>
      </c>
      <c r="AG8935" s="3">
        <f t="shared" si="979"/>
        <v>72164.641250454923</v>
      </c>
      <c r="AH8935" s="2" t="s">
        <v>50</v>
      </c>
      <c r="AI8935" s="3">
        <v>0</v>
      </c>
    </row>
    <row r="8936" spans="1:35" x14ac:dyDescent="0.3">
      <c r="A8936" s="2" t="s">
        <v>16598</v>
      </c>
      <c r="B8936" s="2" t="s">
        <v>10928</v>
      </c>
      <c r="C8936" s="2" t="s">
        <v>278</v>
      </c>
      <c r="D8936" s="2" t="s">
        <v>54</v>
      </c>
      <c r="E8936" s="2">
        <v>2023</v>
      </c>
      <c r="F8936" s="2" t="s">
        <v>39</v>
      </c>
      <c r="G8936" s="2" t="s">
        <v>114</v>
      </c>
      <c r="H8936" s="2" t="s">
        <v>190</v>
      </c>
      <c r="I8936" s="2" t="s">
        <v>131</v>
      </c>
      <c r="J8936" s="2" t="s">
        <v>463</v>
      </c>
      <c r="K8936" s="3">
        <v>6334470.3200000003</v>
      </c>
      <c r="L8936" s="3">
        <v>2290643.4500000002</v>
      </c>
      <c r="M8936" s="3">
        <f t="shared" si="973"/>
        <v>4043826.87</v>
      </c>
      <c r="N8936" s="3">
        <v>1116475</v>
      </c>
      <c r="O8936" s="3">
        <f t="shared" si="974"/>
        <v>2927351.87</v>
      </c>
      <c r="P8936" s="3">
        <v>2286883.92</v>
      </c>
      <c r="Q8936" s="4">
        <f t="shared" si="975"/>
        <v>0.63838437402292536</v>
      </c>
      <c r="R8936" s="4">
        <f t="shared" si="976"/>
        <v>0.36102212252531318</v>
      </c>
      <c r="S8936" s="3">
        <v>5537436.04</v>
      </c>
      <c r="T8936" s="3">
        <f t="shared" si="977"/>
        <v>797034.28000000026</v>
      </c>
      <c r="U8936" s="4">
        <f t="shared" si="978"/>
        <v>0.1439356182613353</v>
      </c>
      <c r="V8936" s="2" t="s">
        <v>73</v>
      </c>
      <c r="W8936" s="2" t="s">
        <v>125</v>
      </c>
      <c r="X8936" s="2" t="s">
        <v>192</v>
      </c>
      <c r="Y8936" s="2">
        <v>3.64</v>
      </c>
      <c r="Z8936" s="2" t="s">
        <v>3068</v>
      </c>
      <c r="AA8936" s="2" t="s">
        <v>99</v>
      </c>
      <c r="AB8936" s="2" t="s">
        <v>77</v>
      </c>
      <c r="AC8936" s="2">
        <v>6.81</v>
      </c>
      <c r="AD8936" s="3">
        <v>0</v>
      </c>
      <c r="AE8936" s="5">
        <v>0</v>
      </c>
      <c r="AF8936" s="2">
        <v>0</v>
      </c>
      <c r="AG8936" s="3">
        <f t="shared" si="979"/>
        <v>0</v>
      </c>
      <c r="AH8936" s="2" t="s">
        <v>50</v>
      </c>
      <c r="AI8936" s="3">
        <v>0</v>
      </c>
    </row>
    <row r="8937" spans="1:35" x14ac:dyDescent="0.3">
      <c r="A8937" s="2" t="s">
        <v>16599</v>
      </c>
      <c r="B8937" s="2" t="s">
        <v>5463</v>
      </c>
      <c r="C8937" s="2" t="s">
        <v>130</v>
      </c>
      <c r="D8937" s="2" t="s">
        <v>104</v>
      </c>
      <c r="E8937" s="2">
        <v>2022</v>
      </c>
      <c r="F8937" s="2" t="s">
        <v>105</v>
      </c>
      <c r="G8937" s="2" t="s">
        <v>114</v>
      </c>
      <c r="H8937" s="2" t="s">
        <v>115</v>
      </c>
      <c r="I8937" s="2" t="s">
        <v>42</v>
      </c>
      <c r="J8937" s="2" t="s">
        <v>166</v>
      </c>
      <c r="K8937" s="3">
        <v>1469789.58</v>
      </c>
      <c r="L8937" s="3">
        <v>414724.86</v>
      </c>
      <c r="M8937" s="3">
        <f t="shared" si="973"/>
        <v>1055064.7200000002</v>
      </c>
      <c r="N8937" s="3">
        <v>301531.2</v>
      </c>
      <c r="O8937" s="3">
        <f t="shared" si="974"/>
        <v>753533.52000000025</v>
      </c>
      <c r="P8937" s="3">
        <v>585160</v>
      </c>
      <c r="Q8937" s="4">
        <f t="shared" si="975"/>
        <v>0.71783385482975059</v>
      </c>
      <c r="R8937" s="4">
        <f t="shared" si="976"/>
        <v>0.39812501596316935</v>
      </c>
      <c r="S8937" s="3">
        <v>1501251.78</v>
      </c>
      <c r="T8937" s="3">
        <f t="shared" si="977"/>
        <v>-31462.199999999953</v>
      </c>
      <c r="U8937" s="4">
        <f t="shared" si="978"/>
        <v>-2.0957310705070373E-2</v>
      </c>
      <c r="V8937" s="2" t="s">
        <v>107</v>
      </c>
      <c r="W8937" s="2" t="s">
        <v>125</v>
      </c>
      <c r="X8937" s="2" t="s">
        <v>118</v>
      </c>
      <c r="Y8937" s="2">
        <v>3.75</v>
      </c>
      <c r="Z8937" s="2" t="s">
        <v>3809</v>
      </c>
      <c r="AA8937" s="2" t="s">
        <v>99</v>
      </c>
      <c r="AB8937" s="2" t="s">
        <v>142</v>
      </c>
      <c r="AC8937" s="2">
        <v>6.44</v>
      </c>
      <c r="AD8937" s="3">
        <v>0</v>
      </c>
      <c r="AE8937" s="5">
        <v>0</v>
      </c>
      <c r="AF8937" s="2">
        <v>0</v>
      </c>
      <c r="AG8937" s="3">
        <f t="shared" si="979"/>
        <v>0</v>
      </c>
      <c r="AH8937" s="2" t="s">
        <v>50</v>
      </c>
      <c r="AI8937" s="3">
        <v>0</v>
      </c>
    </row>
    <row r="8938" spans="1:35" x14ac:dyDescent="0.3">
      <c r="A8938" s="2" t="s">
        <v>16600</v>
      </c>
      <c r="B8938" s="2" t="s">
        <v>13401</v>
      </c>
      <c r="C8938" s="2" t="s">
        <v>152</v>
      </c>
      <c r="D8938" s="2" t="s">
        <v>38</v>
      </c>
      <c r="E8938" s="2">
        <v>2022</v>
      </c>
      <c r="F8938" s="2" t="s">
        <v>92</v>
      </c>
      <c r="G8938" s="2" t="s">
        <v>69</v>
      </c>
      <c r="H8938" s="2" t="s">
        <v>70</v>
      </c>
      <c r="I8938" s="2" t="s">
        <v>178</v>
      </c>
      <c r="J8938" s="2" t="s">
        <v>197</v>
      </c>
      <c r="K8938" s="3">
        <v>9744566.0800000001</v>
      </c>
      <c r="L8938" s="3">
        <v>4307286.93</v>
      </c>
      <c r="M8938" s="3">
        <f t="shared" si="973"/>
        <v>5437279.1500000004</v>
      </c>
      <c r="N8938" s="3">
        <v>1540388.35</v>
      </c>
      <c r="O8938" s="3">
        <f t="shared" si="974"/>
        <v>3896890.8000000003</v>
      </c>
      <c r="P8938" s="3">
        <v>2867373.08</v>
      </c>
      <c r="Q8938" s="4">
        <f t="shared" si="975"/>
        <v>0.55798063303810042</v>
      </c>
      <c r="R8938" s="4">
        <f t="shared" si="976"/>
        <v>0.29425354155944111</v>
      </c>
      <c r="S8938" s="3">
        <v>9866035.6899999995</v>
      </c>
      <c r="T8938" s="3">
        <f t="shared" si="977"/>
        <v>-121469.6099999994</v>
      </c>
      <c r="U8938" s="4">
        <f t="shared" si="978"/>
        <v>-1.2311896471560342E-2</v>
      </c>
      <c r="V8938" s="2" t="s">
        <v>124</v>
      </c>
      <c r="W8938" s="2" t="s">
        <v>60</v>
      </c>
      <c r="X8938" s="2" t="s">
        <v>74</v>
      </c>
      <c r="Y8938" s="2">
        <v>1.36</v>
      </c>
      <c r="Z8938" s="2" t="s">
        <v>2941</v>
      </c>
      <c r="AA8938" s="2" t="s">
        <v>99</v>
      </c>
      <c r="AB8938" s="2" t="s">
        <v>77</v>
      </c>
      <c r="AC8938" s="2">
        <v>1.8</v>
      </c>
      <c r="AD8938" s="3">
        <v>2174047.12</v>
      </c>
      <c r="AE8938" s="5">
        <v>12.91</v>
      </c>
      <c r="AF8938" s="2">
        <v>60</v>
      </c>
      <c r="AG8938" s="3">
        <f t="shared" si="979"/>
        <v>49366.148177224684</v>
      </c>
      <c r="AH8938" s="2" t="s">
        <v>50</v>
      </c>
      <c r="AI8938" s="3">
        <v>0</v>
      </c>
    </row>
    <row r="8939" spans="1:35" x14ac:dyDescent="0.3">
      <c r="A8939" s="2" t="s">
        <v>16601</v>
      </c>
      <c r="B8939" s="2" t="s">
        <v>6239</v>
      </c>
      <c r="C8939" s="2" t="s">
        <v>648</v>
      </c>
      <c r="D8939" s="2" t="s">
        <v>104</v>
      </c>
      <c r="E8939" s="2">
        <v>2021</v>
      </c>
      <c r="F8939" s="2" t="s">
        <v>55</v>
      </c>
      <c r="G8939" s="2" t="s">
        <v>93</v>
      </c>
      <c r="H8939" s="2" t="s">
        <v>221</v>
      </c>
      <c r="I8939" s="2" t="s">
        <v>42</v>
      </c>
      <c r="J8939" s="2" t="s">
        <v>166</v>
      </c>
      <c r="K8939" s="3">
        <v>4208337.42</v>
      </c>
      <c r="L8939" s="3">
        <v>2074136.06</v>
      </c>
      <c r="M8939" s="3">
        <f t="shared" si="973"/>
        <v>2134201.36</v>
      </c>
      <c r="N8939" s="3">
        <v>642076.62</v>
      </c>
      <c r="O8939" s="3">
        <f t="shared" si="974"/>
        <v>1492124.7399999998</v>
      </c>
      <c r="P8939" s="3">
        <v>1078524.58</v>
      </c>
      <c r="Q8939" s="4">
        <f t="shared" si="975"/>
        <v>0.50713646435698589</v>
      </c>
      <c r="R8939" s="4">
        <f t="shared" si="976"/>
        <v>0.25628281964139654</v>
      </c>
      <c r="S8939" s="3">
        <v>4365518.18</v>
      </c>
      <c r="T8939" s="3">
        <f t="shared" si="977"/>
        <v>-157180.75999999978</v>
      </c>
      <c r="U8939" s="4">
        <f t="shared" si="978"/>
        <v>-3.6005063664630022E-2</v>
      </c>
      <c r="V8939" s="2" t="s">
        <v>44</v>
      </c>
      <c r="W8939" s="2" t="s">
        <v>125</v>
      </c>
      <c r="X8939" s="2" t="s">
        <v>222</v>
      </c>
      <c r="Y8939" s="2">
        <v>18.899999999999999</v>
      </c>
      <c r="Z8939" s="2" t="s">
        <v>16602</v>
      </c>
      <c r="AA8939" s="2" t="s">
        <v>141</v>
      </c>
      <c r="AB8939" s="2" t="s">
        <v>100</v>
      </c>
      <c r="AC8939" s="2">
        <v>1.4</v>
      </c>
      <c r="AD8939" s="3">
        <v>0</v>
      </c>
      <c r="AE8939" s="5">
        <v>0</v>
      </c>
      <c r="AF8939" s="2">
        <v>0</v>
      </c>
      <c r="AG8939" s="3">
        <f t="shared" si="979"/>
        <v>0</v>
      </c>
      <c r="AH8939" s="2" t="s">
        <v>50</v>
      </c>
      <c r="AI8939" s="3">
        <v>0</v>
      </c>
    </row>
    <row r="8940" spans="1:35" x14ac:dyDescent="0.3">
      <c r="A8940" s="2" t="s">
        <v>16603</v>
      </c>
      <c r="B8940" s="2" t="s">
        <v>1333</v>
      </c>
      <c r="C8940" s="2" t="s">
        <v>297</v>
      </c>
      <c r="D8940" s="2" t="s">
        <v>104</v>
      </c>
      <c r="E8940" s="2">
        <v>2021</v>
      </c>
      <c r="F8940" s="2" t="s">
        <v>68</v>
      </c>
      <c r="G8940" s="2" t="s">
        <v>56</v>
      </c>
      <c r="H8940" s="2" t="s">
        <v>153</v>
      </c>
      <c r="I8940" s="2" t="s">
        <v>178</v>
      </c>
      <c r="J8940" s="2" t="s">
        <v>263</v>
      </c>
      <c r="K8940" s="3">
        <v>7182125.8099999996</v>
      </c>
      <c r="L8940" s="3">
        <v>3526191.85</v>
      </c>
      <c r="M8940" s="3">
        <f t="shared" si="973"/>
        <v>3655933.9599999995</v>
      </c>
      <c r="N8940" s="3">
        <v>821712.09</v>
      </c>
      <c r="O8940" s="3">
        <f t="shared" si="974"/>
        <v>2834221.8699999996</v>
      </c>
      <c r="P8940" s="3">
        <v>2261978.9700000002</v>
      </c>
      <c r="Q8940" s="4">
        <f t="shared" si="975"/>
        <v>0.50903229165237918</v>
      </c>
      <c r="R8940" s="4">
        <f t="shared" si="976"/>
        <v>0.31494560661281429</v>
      </c>
      <c r="S8940" s="3">
        <v>6350239.5899999999</v>
      </c>
      <c r="T8940" s="3">
        <f t="shared" si="977"/>
        <v>831886.21999999974</v>
      </c>
      <c r="U8940" s="4">
        <f t="shared" si="978"/>
        <v>0.13100076118545312</v>
      </c>
      <c r="V8940" s="2" t="s">
        <v>73</v>
      </c>
      <c r="W8940" s="2" t="s">
        <v>207</v>
      </c>
      <c r="X8940" s="2" t="s">
        <v>155</v>
      </c>
      <c r="Y8940" s="2">
        <v>7.24</v>
      </c>
      <c r="Z8940" s="2" t="s">
        <v>16604</v>
      </c>
      <c r="AA8940" s="2" t="s">
        <v>48</v>
      </c>
      <c r="AB8940" s="2" t="s">
        <v>149</v>
      </c>
      <c r="AC8940" s="2">
        <v>6.91</v>
      </c>
      <c r="AD8940" s="3">
        <v>2877082.4</v>
      </c>
      <c r="AE8940" s="5">
        <v>6.87</v>
      </c>
      <c r="AF8940" s="2">
        <v>24</v>
      </c>
      <c r="AG8940" s="3">
        <f t="shared" si="979"/>
        <v>128644.90696208355</v>
      </c>
      <c r="AH8940" s="2" t="s">
        <v>50</v>
      </c>
      <c r="AI8940" s="3">
        <v>0</v>
      </c>
    </row>
    <row r="8941" spans="1:35" x14ac:dyDescent="0.3">
      <c r="A8941" s="2" t="s">
        <v>16605</v>
      </c>
      <c r="B8941" s="2" t="s">
        <v>2547</v>
      </c>
      <c r="C8941" s="2" t="s">
        <v>363</v>
      </c>
      <c r="D8941" s="2" t="s">
        <v>81</v>
      </c>
      <c r="E8941" s="2">
        <v>2022</v>
      </c>
      <c r="F8941" s="2" t="s">
        <v>55</v>
      </c>
      <c r="G8941" s="2" t="s">
        <v>93</v>
      </c>
      <c r="H8941" s="2" t="s">
        <v>94</v>
      </c>
      <c r="I8941" s="2" t="s">
        <v>131</v>
      </c>
      <c r="J8941" s="2" t="s">
        <v>491</v>
      </c>
      <c r="K8941" s="3">
        <v>9980284.4600000009</v>
      </c>
      <c r="L8941" s="3">
        <v>5527674.4900000002</v>
      </c>
      <c r="M8941" s="3">
        <f t="shared" si="973"/>
        <v>4452609.9700000007</v>
      </c>
      <c r="N8941" s="3">
        <v>978380.97</v>
      </c>
      <c r="O8941" s="3">
        <f t="shared" si="974"/>
        <v>3474229.0000000009</v>
      </c>
      <c r="P8941" s="3">
        <v>2684098.54</v>
      </c>
      <c r="Q8941" s="4">
        <f t="shared" si="975"/>
        <v>0.44614058725937361</v>
      </c>
      <c r="R8941" s="4">
        <f t="shared" si="976"/>
        <v>0.26894008389816976</v>
      </c>
      <c r="S8941" s="3">
        <v>9743886.1400000006</v>
      </c>
      <c r="T8941" s="3">
        <f t="shared" si="977"/>
        <v>236398.3200000003</v>
      </c>
      <c r="U8941" s="4">
        <f t="shared" si="978"/>
        <v>2.4261194825497035E-2</v>
      </c>
      <c r="V8941" s="2" t="s">
        <v>133</v>
      </c>
      <c r="W8941" s="2" t="s">
        <v>134</v>
      </c>
      <c r="X8941" s="2" t="s">
        <v>97</v>
      </c>
      <c r="Y8941" s="2">
        <v>1550</v>
      </c>
      <c r="Z8941" s="2" t="s">
        <v>16606</v>
      </c>
      <c r="AA8941" s="2" t="s">
        <v>148</v>
      </c>
      <c r="AB8941" s="2" t="s">
        <v>242</v>
      </c>
      <c r="AC8941" s="2">
        <v>1.31</v>
      </c>
      <c r="AD8941" s="3">
        <v>0</v>
      </c>
      <c r="AE8941" s="5">
        <v>0</v>
      </c>
      <c r="AF8941" s="2">
        <v>0</v>
      </c>
      <c r="AG8941" s="3">
        <f t="shared" si="979"/>
        <v>0</v>
      </c>
      <c r="AH8941" s="2" t="s">
        <v>230</v>
      </c>
      <c r="AI8941" s="3">
        <v>0</v>
      </c>
    </row>
    <row r="8942" spans="1:35" x14ac:dyDescent="0.3">
      <c r="A8942" s="2" t="s">
        <v>16607</v>
      </c>
      <c r="B8942" s="2" t="s">
        <v>4654</v>
      </c>
      <c r="C8942" s="2" t="s">
        <v>932</v>
      </c>
      <c r="D8942" s="2" t="s">
        <v>81</v>
      </c>
      <c r="E8942" s="2">
        <v>2020</v>
      </c>
      <c r="F8942" s="2" t="s">
        <v>58</v>
      </c>
      <c r="G8942" s="2" t="s">
        <v>114</v>
      </c>
      <c r="H8942" s="2" t="s">
        <v>190</v>
      </c>
      <c r="I8942" s="2" t="s">
        <v>39</v>
      </c>
      <c r="J8942" s="2" t="s">
        <v>116</v>
      </c>
      <c r="K8942" s="3">
        <v>3638092.13</v>
      </c>
      <c r="L8942" s="3">
        <v>2027593.67</v>
      </c>
      <c r="M8942" s="3">
        <f t="shared" si="973"/>
        <v>1610498.46</v>
      </c>
      <c r="N8942" s="3">
        <v>494984.81</v>
      </c>
      <c r="O8942" s="3">
        <f t="shared" si="974"/>
        <v>1115513.6499999999</v>
      </c>
      <c r="P8942" s="3">
        <v>841497.05</v>
      </c>
      <c r="Q8942" s="4">
        <f t="shared" si="975"/>
        <v>0.44267665645949433</v>
      </c>
      <c r="R8942" s="4">
        <f t="shared" si="976"/>
        <v>0.23130174276262763</v>
      </c>
      <c r="S8942" s="3">
        <v>3938069.35</v>
      </c>
      <c r="T8942" s="3">
        <f t="shared" si="977"/>
        <v>-299977.2200000002</v>
      </c>
      <c r="U8942" s="4">
        <f t="shared" si="978"/>
        <v>-7.6173676321875897E-2</v>
      </c>
      <c r="V8942" s="2" t="s">
        <v>133</v>
      </c>
      <c r="W8942" s="2" t="s">
        <v>207</v>
      </c>
      <c r="X8942" s="2" t="s">
        <v>192</v>
      </c>
      <c r="Y8942" s="2">
        <v>3.64</v>
      </c>
      <c r="Z8942" s="2" t="s">
        <v>16608</v>
      </c>
      <c r="AA8942" s="2" t="s">
        <v>48</v>
      </c>
      <c r="AB8942" s="2" t="s">
        <v>88</v>
      </c>
      <c r="AC8942" s="2">
        <v>5.13</v>
      </c>
      <c r="AD8942" s="3">
        <v>0</v>
      </c>
      <c r="AE8942" s="5">
        <v>0</v>
      </c>
      <c r="AF8942" s="2">
        <v>0</v>
      </c>
      <c r="AG8942" s="3">
        <f t="shared" si="979"/>
        <v>0</v>
      </c>
      <c r="AH8942" s="2" t="s">
        <v>230</v>
      </c>
      <c r="AI8942" s="3">
        <v>0</v>
      </c>
    </row>
    <row r="8943" spans="1:35" x14ac:dyDescent="0.3">
      <c r="A8943" s="2" t="s">
        <v>16609</v>
      </c>
      <c r="B8943" s="2" t="s">
        <v>11554</v>
      </c>
      <c r="C8943" s="2" t="s">
        <v>253</v>
      </c>
      <c r="D8943" s="2" t="s">
        <v>54</v>
      </c>
      <c r="E8943" s="2">
        <v>2020</v>
      </c>
      <c r="F8943" s="2" t="s">
        <v>82</v>
      </c>
      <c r="G8943" s="2" t="s">
        <v>114</v>
      </c>
      <c r="H8943" s="2" t="s">
        <v>234</v>
      </c>
      <c r="I8943" s="2" t="s">
        <v>55</v>
      </c>
      <c r="J8943" s="2" t="s">
        <v>217</v>
      </c>
      <c r="K8943" s="3">
        <v>5055854.84</v>
      </c>
      <c r="L8943" s="3">
        <v>1646776.55</v>
      </c>
      <c r="M8943" s="3">
        <f t="shared" si="973"/>
        <v>3409078.29</v>
      </c>
      <c r="N8943" s="3">
        <v>850412.75</v>
      </c>
      <c r="O8943" s="3">
        <f t="shared" si="974"/>
        <v>2558665.54</v>
      </c>
      <c r="P8943" s="3">
        <v>2010046.97</v>
      </c>
      <c r="Q8943" s="4">
        <f t="shared" si="975"/>
        <v>0.67428326126546789</v>
      </c>
      <c r="R8943" s="4">
        <f t="shared" si="976"/>
        <v>0.39756817266533706</v>
      </c>
      <c r="S8943" s="3">
        <v>5681763.2599999998</v>
      </c>
      <c r="T8943" s="3">
        <f t="shared" si="977"/>
        <v>-625908.41999999993</v>
      </c>
      <c r="U8943" s="4">
        <f t="shared" si="978"/>
        <v>-0.11016094676215002</v>
      </c>
      <c r="V8943" s="2" t="s">
        <v>85</v>
      </c>
      <c r="W8943" s="2" t="s">
        <v>117</v>
      </c>
      <c r="X8943" s="2" t="s">
        <v>236</v>
      </c>
      <c r="Y8943" s="2">
        <v>3.67</v>
      </c>
      <c r="Z8943" s="2" t="s">
        <v>1035</v>
      </c>
      <c r="AA8943" s="2" t="s">
        <v>63</v>
      </c>
      <c r="AB8943" s="2" t="s">
        <v>49</v>
      </c>
      <c r="AC8943" s="2">
        <v>7.32</v>
      </c>
      <c r="AD8943" s="3">
        <v>0</v>
      </c>
      <c r="AE8943" s="5">
        <v>0</v>
      </c>
      <c r="AF8943" s="2">
        <v>0</v>
      </c>
      <c r="AG8943" s="3">
        <f t="shared" si="979"/>
        <v>0</v>
      </c>
      <c r="AH8943" s="2" t="s">
        <v>50</v>
      </c>
      <c r="AI8943" s="3">
        <v>0</v>
      </c>
    </row>
    <row r="8944" spans="1:35" x14ac:dyDescent="0.3">
      <c r="A8944" s="2" t="s">
        <v>16610</v>
      </c>
      <c r="B8944" s="2" t="s">
        <v>1234</v>
      </c>
      <c r="C8944" s="2" t="s">
        <v>253</v>
      </c>
      <c r="D8944" s="2" t="s">
        <v>54</v>
      </c>
      <c r="E8944" s="2">
        <v>2020</v>
      </c>
      <c r="F8944" s="2" t="s">
        <v>58</v>
      </c>
      <c r="G8944" s="2" t="s">
        <v>114</v>
      </c>
      <c r="H8944" s="2" t="s">
        <v>190</v>
      </c>
      <c r="I8944" s="2" t="s">
        <v>39</v>
      </c>
      <c r="J8944" s="2" t="s">
        <v>566</v>
      </c>
      <c r="K8944" s="3">
        <v>7553346.4000000004</v>
      </c>
      <c r="L8944" s="3">
        <v>2556098.83</v>
      </c>
      <c r="M8944" s="3">
        <f t="shared" si="973"/>
        <v>4997247.57</v>
      </c>
      <c r="N8944" s="3">
        <v>1012605.29</v>
      </c>
      <c r="O8944" s="3">
        <f t="shared" si="974"/>
        <v>3984642.2800000003</v>
      </c>
      <c r="P8944" s="3">
        <v>2955350.3</v>
      </c>
      <c r="Q8944" s="4">
        <f t="shared" si="975"/>
        <v>0.66159385593648934</v>
      </c>
      <c r="R8944" s="4">
        <f t="shared" si="976"/>
        <v>0.39126370531609667</v>
      </c>
      <c r="S8944" s="3">
        <v>6876680.9400000004</v>
      </c>
      <c r="T8944" s="3">
        <f t="shared" si="977"/>
        <v>676665.46</v>
      </c>
      <c r="U8944" s="4">
        <f t="shared" si="978"/>
        <v>9.8400008071335629E-2</v>
      </c>
      <c r="V8944" s="2" t="s">
        <v>133</v>
      </c>
      <c r="W8944" s="2" t="s">
        <v>96</v>
      </c>
      <c r="X8944" s="2" t="s">
        <v>192</v>
      </c>
      <c r="Y8944" s="2">
        <v>3.64</v>
      </c>
      <c r="Z8944" s="2" t="s">
        <v>11413</v>
      </c>
      <c r="AA8944" s="2" t="s">
        <v>76</v>
      </c>
      <c r="AB8944" s="2" t="s">
        <v>149</v>
      </c>
      <c r="AC8944" s="2">
        <v>1.7</v>
      </c>
      <c r="AD8944" s="3">
        <v>0</v>
      </c>
      <c r="AE8944" s="5">
        <v>0</v>
      </c>
      <c r="AF8944" s="2">
        <v>0</v>
      </c>
      <c r="AG8944" s="3">
        <f t="shared" si="979"/>
        <v>0</v>
      </c>
      <c r="AH8944" s="2" t="s">
        <v>50</v>
      </c>
      <c r="AI8944" s="3">
        <v>0</v>
      </c>
    </row>
    <row r="8945" spans="1:35" x14ac:dyDescent="0.3">
      <c r="A8945" s="2" t="s">
        <v>16611</v>
      </c>
      <c r="B8945" s="2" t="s">
        <v>4789</v>
      </c>
      <c r="C8945" s="2" t="s">
        <v>880</v>
      </c>
      <c r="D8945" s="2" t="s">
        <v>81</v>
      </c>
      <c r="E8945" s="2">
        <v>2024</v>
      </c>
      <c r="F8945" s="2" t="s">
        <v>58</v>
      </c>
      <c r="G8945" s="2" t="s">
        <v>69</v>
      </c>
      <c r="H8945" s="2" t="s">
        <v>165</v>
      </c>
      <c r="I8945" s="2" t="s">
        <v>42</v>
      </c>
      <c r="J8945" s="2" t="s">
        <v>166</v>
      </c>
      <c r="K8945" s="3">
        <v>2390798.5099999998</v>
      </c>
      <c r="L8945" s="3">
        <v>1203987.23</v>
      </c>
      <c r="M8945" s="3">
        <f t="shared" si="973"/>
        <v>1186811.2799999998</v>
      </c>
      <c r="N8945" s="3">
        <v>461560.76</v>
      </c>
      <c r="O8945" s="3">
        <f t="shared" si="974"/>
        <v>725250.51999999979</v>
      </c>
      <c r="P8945" s="3">
        <v>546420.89</v>
      </c>
      <c r="Q8945" s="4">
        <f t="shared" si="975"/>
        <v>0.49640790515634037</v>
      </c>
      <c r="R8945" s="4">
        <f t="shared" si="976"/>
        <v>0.22855162729710754</v>
      </c>
      <c r="S8945" s="3">
        <v>2044216.03</v>
      </c>
      <c r="T8945" s="3">
        <f t="shared" si="977"/>
        <v>346582.47999999975</v>
      </c>
      <c r="U8945" s="4">
        <f t="shared" si="978"/>
        <v>0.16954298122786943</v>
      </c>
      <c r="V8945" s="2" t="s">
        <v>44</v>
      </c>
      <c r="W8945" s="2" t="s">
        <v>60</v>
      </c>
      <c r="X8945" s="2" t="s">
        <v>167</v>
      </c>
      <c r="Y8945" s="2">
        <v>17.2</v>
      </c>
      <c r="Z8945" s="2" t="s">
        <v>11904</v>
      </c>
      <c r="AA8945" s="2" t="s">
        <v>76</v>
      </c>
      <c r="AB8945" s="2" t="s">
        <v>77</v>
      </c>
      <c r="AC8945" s="2">
        <v>4.75</v>
      </c>
      <c r="AD8945" s="3">
        <v>0</v>
      </c>
      <c r="AE8945" s="5">
        <v>0</v>
      </c>
      <c r="AF8945" s="2">
        <v>0</v>
      </c>
      <c r="AG8945" s="3">
        <f t="shared" si="979"/>
        <v>0</v>
      </c>
      <c r="AH8945" s="2" t="s">
        <v>50</v>
      </c>
      <c r="AI8945" s="3">
        <v>0</v>
      </c>
    </row>
    <row r="8946" spans="1:35" x14ac:dyDescent="0.3">
      <c r="A8946" s="2" t="s">
        <v>16612</v>
      </c>
      <c r="B8946" s="2" t="s">
        <v>7525</v>
      </c>
      <c r="C8946" s="2" t="s">
        <v>730</v>
      </c>
      <c r="D8946" s="2" t="s">
        <v>38</v>
      </c>
      <c r="E8946" s="2">
        <v>2020</v>
      </c>
      <c r="F8946" s="2" t="s">
        <v>55</v>
      </c>
      <c r="G8946" s="2" t="s">
        <v>69</v>
      </c>
      <c r="H8946" s="2" t="s">
        <v>70</v>
      </c>
      <c r="I8946" s="2" t="s">
        <v>178</v>
      </c>
      <c r="J8946" s="2" t="s">
        <v>288</v>
      </c>
      <c r="K8946" s="3">
        <v>9478325.0099999998</v>
      </c>
      <c r="L8946" s="3">
        <v>4926921.76</v>
      </c>
      <c r="M8946" s="3">
        <f t="shared" si="973"/>
        <v>4551403.25</v>
      </c>
      <c r="N8946" s="3">
        <v>1838642.96</v>
      </c>
      <c r="O8946" s="3">
        <f t="shared" si="974"/>
        <v>2712760.29</v>
      </c>
      <c r="P8946" s="3">
        <v>2106038.67</v>
      </c>
      <c r="Q8946" s="4">
        <f t="shared" si="975"/>
        <v>0.48019067136842147</v>
      </c>
      <c r="R8946" s="4">
        <f t="shared" si="976"/>
        <v>0.22219523679321479</v>
      </c>
      <c r="S8946" s="3">
        <v>8586069.4700000007</v>
      </c>
      <c r="T8946" s="3">
        <f t="shared" si="977"/>
        <v>892255.53999999911</v>
      </c>
      <c r="U8946" s="4">
        <f t="shared" si="978"/>
        <v>0.10391897516291573</v>
      </c>
      <c r="V8946" s="2" t="s">
        <v>73</v>
      </c>
      <c r="W8946" s="2" t="s">
        <v>96</v>
      </c>
      <c r="X8946" s="2" t="s">
        <v>74</v>
      </c>
      <c r="Y8946" s="2">
        <v>1.36</v>
      </c>
      <c r="Z8946" s="2" t="s">
        <v>16613</v>
      </c>
      <c r="AA8946" s="2" t="s">
        <v>148</v>
      </c>
      <c r="AB8946" s="2" t="s">
        <v>142</v>
      </c>
      <c r="AC8946" s="2">
        <v>7.36</v>
      </c>
      <c r="AD8946" s="3">
        <v>1573669.59</v>
      </c>
      <c r="AE8946" s="5">
        <v>8.06</v>
      </c>
      <c r="AF8946" s="2">
        <v>24</v>
      </c>
      <c r="AG8946" s="3">
        <f t="shared" si="979"/>
        <v>71215.884343754253</v>
      </c>
      <c r="AH8946" s="2" t="s">
        <v>50</v>
      </c>
      <c r="AI8946" s="3">
        <v>0</v>
      </c>
    </row>
    <row r="8947" spans="1:35" x14ac:dyDescent="0.3">
      <c r="A8947" s="2" t="s">
        <v>16614</v>
      </c>
      <c r="B8947" s="2" t="s">
        <v>325</v>
      </c>
      <c r="C8947" s="2" t="s">
        <v>216</v>
      </c>
      <c r="D8947" s="2" t="s">
        <v>38</v>
      </c>
      <c r="E8947" s="2">
        <v>2024</v>
      </c>
      <c r="F8947" s="2" t="s">
        <v>92</v>
      </c>
      <c r="G8947" s="2" t="s">
        <v>114</v>
      </c>
      <c r="H8947" s="2" t="s">
        <v>190</v>
      </c>
      <c r="I8947" s="2" t="s">
        <v>131</v>
      </c>
      <c r="J8947" s="2" t="s">
        <v>544</v>
      </c>
      <c r="K8947" s="3">
        <v>993690.75</v>
      </c>
      <c r="L8947" s="3">
        <v>471232.52</v>
      </c>
      <c r="M8947" s="3">
        <f t="shared" si="973"/>
        <v>522458.23</v>
      </c>
      <c r="N8947" s="3">
        <v>213489.89</v>
      </c>
      <c r="O8947" s="3">
        <f t="shared" si="974"/>
        <v>308968.33999999997</v>
      </c>
      <c r="P8947" s="3">
        <v>245624.55</v>
      </c>
      <c r="Q8947" s="4">
        <f t="shared" si="975"/>
        <v>0.52577547894050536</v>
      </c>
      <c r="R8947" s="4">
        <f t="shared" si="976"/>
        <v>0.24718409625932414</v>
      </c>
      <c r="S8947" s="3">
        <v>1071632.74</v>
      </c>
      <c r="T8947" s="3">
        <f t="shared" si="977"/>
        <v>-77941.989999999991</v>
      </c>
      <c r="U8947" s="4">
        <f t="shared" si="978"/>
        <v>-7.2731997717800215E-2</v>
      </c>
      <c r="V8947" s="2" t="s">
        <v>107</v>
      </c>
      <c r="W8947" s="2" t="s">
        <v>134</v>
      </c>
      <c r="X8947" s="2" t="s">
        <v>192</v>
      </c>
      <c r="Y8947" s="2">
        <v>3.64</v>
      </c>
      <c r="Z8947" s="2" t="s">
        <v>16615</v>
      </c>
      <c r="AA8947" s="2" t="s">
        <v>148</v>
      </c>
      <c r="AB8947" s="2" t="s">
        <v>142</v>
      </c>
      <c r="AC8947" s="2">
        <v>4.2300000000000004</v>
      </c>
      <c r="AD8947" s="3">
        <v>0</v>
      </c>
      <c r="AE8947" s="5">
        <v>0</v>
      </c>
      <c r="AF8947" s="2">
        <v>0</v>
      </c>
      <c r="AG8947" s="3">
        <f t="shared" si="979"/>
        <v>0</v>
      </c>
      <c r="AH8947" s="2" t="s">
        <v>50</v>
      </c>
      <c r="AI8947" s="3">
        <v>0</v>
      </c>
    </row>
    <row r="8948" spans="1:35" x14ac:dyDescent="0.3">
      <c r="A8948" s="2" t="s">
        <v>16616</v>
      </c>
      <c r="B8948" s="2" t="s">
        <v>5641</v>
      </c>
      <c r="C8948" s="2" t="s">
        <v>257</v>
      </c>
      <c r="D8948" s="2" t="s">
        <v>104</v>
      </c>
      <c r="E8948" s="2">
        <v>2024</v>
      </c>
      <c r="F8948" s="2" t="s">
        <v>58</v>
      </c>
      <c r="G8948" s="2" t="s">
        <v>93</v>
      </c>
      <c r="H8948" s="2" t="s">
        <v>221</v>
      </c>
      <c r="I8948" s="2" t="s">
        <v>131</v>
      </c>
      <c r="J8948" s="2" t="s">
        <v>132</v>
      </c>
      <c r="K8948" s="3">
        <v>7584333.1200000001</v>
      </c>
      <c r="L8948" s="3">
        <v>3719537.24</v>
      </c>
      <c r="M8948" s="3">
        <f t="shared" si="973"/>
        <v>3864795.88</v>
      </c>
      <c r="N8948" s="3">
        <v>980063.14</v>
      </c>
      <c r="O8948" s="3">
        <f t="shared" si="974"/>
        <v>2884732.7399999998</v>
      </c>
      <c r="P8948" s="3">
        <v>2274763</v>
      </c>
      <c r="Q8948" s="4">
        <f t="shared" si="975"/>
        <v>0.50957623021706089</v>
      </c>
      <c r="R8948" s="4">
        <f t="shared" si="976"/>
        <v>0.29992920458641459</v>
      </c>
      <c r="S8948" s="3">
        <v>8689979.1899999995</v>
      </c>
      <c r="T8948" s="3">
        <f t="shared" si="977"/>
        <v>-1105646.0699999994</v>
      </c>
      <c r="U8948" s="4">
        <f t="shared" si="978"/>
        <v>-0.12723230353328377</v>
      </c>
      <c r="V8948" s="2" t="s">
        <v>95</v>
      </c>
      <c r="W8948" s="2" t="s">
        <v>60</v>
      </c>
      <c r="X8948" s="2" t="s">
        <v>222</v>
      </c>
      <c r="Y8948" s="2">
        <v>18.899999999999999</v>
      </c>
      <c r="Z8948" s="2" t="s">
        <v>8212</v>
      </c>
      <c r="AA8948" s="2" t="s">
        <v>76</v>
      </c>
      <c r="AB8948" s="2" t="s">
        <v>77</v>
      </c>
      <c r="AC8948" s="2">
        <v>2.29</v>
      </c>
      <c r="AD8948" s="3">
        <v>0</v>
      </c>
      <c r="AE8948" s="5">
        <v>0</v>
      </c>
      <c r="AF8948" s="2">
        <v>0</v>
      </c>
      <c r="AG8948" s="3">
        <f t="shared" si="979"/>
        <v>0</v>
      </c>
      <c r="AH8948" s="2" t="s">
        <v>50</v>
      </c>
      <c r="AI8948" s="3">
        <v>0</v>
      </c>
    </row>
    <row r="8949" spans="1:35" x14ac:dyDescent="0.3">
      <c r="A8949" s="2" t="s">
        <v>16617</v>
      </c>
      <c r="B8949" s="2" t="s">
        <v>1182</v>
      </c>
      <c r="C8949" s="2" t="s">
        <v>152</v>
      </c>
      <c r="D8949" s="2" t="s">
        <v>38</v>
      </c>
      <c r="E8949" s="2">
        <v>2022</v>
      </c>
      <c r="F8949" s="2" t="s">
        <v>82</v>
      </c>
      <c r="G8949" s="2" t="s">
        <v>114</v>
      </c>
      <c r="H8949" s="2" t="s">
        <v>115</v>
      </c>
      <c r="I8949" s="2" t="s">
        <v>39</v>
      </c>
      <c r="J8949" s="2" t="s">
        <v>273</v>
      </c>
      <c r="K8949" s="3">
        <v>3609100.38</v>
      </c>
      <c r="L8949" s="3">
        <v>1316694.6200000001</v>
      </c>
      <c r="M8949" s="3">
        <f t="shared" si="973"/>
        <v>2292405.7599999998</v>
      </c>
      <c r="N8949" s="3">
        <v>542288.36</v>
      </c>
      <c r="O8949" s="3">
        <f t="shared" si="974"/>
        <v>1750117.4</v>
      </c>
      <c r="P8949" s="3">
        <v>1304930.3899999999</v>
      </c>
      <c r="Q8949" s="4">
        <f t="shared" si="975"/>
        <v>0.63517373268515187</v>
      </c>
      <c r="R8949" s="4">
        <f t="shared" si="976"/>
        <v>0.36156666554117844</v>
      </c>
      <c r="S8949" s="3">
        <v>3934515.59</v>
      </c>
      <c r="T8949" s="3">
        <f t="shared" si="977"/>
        <v>-325415.20999999996</v>
      </c>
      <c r="U8949" s="4">
        <f t="shared" si="978"/>
        <v>-8.27078207104016E-2</v>
      </c>
      <c r="V8949" s="2" t="s">
        <v>73</v>
      </c>
      <c r="W8949" s="2" t="s">
        <v>125</v>
      </c>
      <c r="X8949" s="2" t="s">
        <v>118</v>
      </c>
      <c r="Y8949" s="2">
        <v>3.75</v>
      </c>
      <c r="Z8949" s="2" t="s">
        <v>16618</v>
      </c>
      <c r="AA8949" s="2" t="s">
        <v>63</v>
      </c>
      <c r="AB8949" s="2" t="s">
        <v>182</v>
      </c>
      <c r="AC8949" s="2">
        <v>3.22</v>
      </c>
      <c r="AD8949" s="3">
        <v>0</v>
      </c>
      <c r="AE8949" s="5">
        <v>0</v>
      </c>
      <c r="AF8949" s="2">
        <v>0</v>
      </c>
      <c r="AG8949" s="3">
        <f t="shared" si="979"/>
        <v>0</v>
      </c>
      <c r="AH8949" s="2" t="s">
        <v>50</v>
      </c>
      <c r="AI8949" s="3">
        <v>0</v>
      </c>
    </row>
    <row r="8950" spans="1:35" x14ac:dyDescent="0.3">
      <c r="A8950" s="2" t="s">
        <v>16619</v>
      </c>
      <c r="B8950" s="2" t="s">
        <v>733</v>
      </c>
      <c r="C8950" s="2" t="s">
        <v>734</v>
      </c>
      <c r="D8950" s="2" t="s">
        <v>38</v>
      </c>
      <c r="E8950" s="2">
        <v>2024</v>
      </c>
      <c r="F8950" s="2" t="s">
        <v>68</v>
      </c>
      <c r="G8950" s="2" t="s">
        <v>40</v>
      </c>
      <c r="H8950" s="2" t="s">
        <v>171</v>
      </c>
      <c r="I8950" s="2" t="s">
        <v>42</v>
      </c>
      <c r="J8950" s="2" t="s">
        <v>146</v>
      </c>
      <c r="K8950" s="3">
        <v>462364.04</v>
      </c>
      <c r="L8950" s="3">
        <v>222043</v>
      </c>
      <c r="M8950" s="3">
        <f t="shared" si="973"/>
        <v>240321.03999999998</v>
      </c>
      <c r="N8950" s="3">
        <v>97550.73</v>
      </c>
      <c r="O8950" s="3">
        <f t="shared" si="974"/>
        <v>142770.31</v>
      </c>
      <c r="P8950" s="3">
        <v>111925.72</v>
      </c>
      <c r="Q8950" s="4">
        <f t="shared" si="975"/>
        <v>0.51976585376319484</v>
      </c>
      <c r="R8950" s="4">
        <f t="shared" si="976"/>
        <v>0.24207271828492546</v>
      </c>
      <c r="S8950" s="3">
        <v>532346.99</v>
      </c>
      <c r="T8950" s="3">
        <f t="shared" si="977"/>
        <v>-69982.950000000012</v>
      </c>
      <c r="U8950" s="4">
        <f t="shared" si="978"/>
        <v>-0.13146115468784753</v>
      </c>
      <c r="V8950" s="2" t="s">
        <v>95</v>
      </c>
      <c r="W8950" s="2" t="s">
        <v>45</v>
      </c>
      <c r="X8950" s="2" t="s">
        <v>86</v>
      </c>
      <c r="Y8950" s="2">
        <v>0.92</v>
      </c>
      <c r="Z8950" s="2" t="s">
        <v>16620</v>
      </c>
      <c r="AA8950" s="2" t="s">
        <v>224</v>
      </c>
      <c r="AB8950" s="2" t="s">
        <v>64</v>
      </c>
      <c r="AC8950" s="2">
        <v>5.94</v>
      </c>
      <c r="AD8950" s="3">
        <v>0</v>
      </c>
      <c r="AE8950" s="5">
        <v>0</v>
      </c>
      <c r="AF8950" s="2">
        <v>0</v>
      </c>
      <c r="AG8950" s="3">
        <f t="shared" si="979"/>
        <v>0</v>
      </c>
      <c r="AH8950" s="2" t="s">
        <v>50</v>
      </c>
      <c r="AI8950" s="3">
        <v>0</v>
      </c>
    </row>
    <row r="8951" spans="1:35" x14ac:dyDescent="0.3">
      <c r="A8951" s="2" t="s">
        <v>16621</v>
      </c>
      <c r="B8951" s="2" t="s">
        <v>10570</v>
      </c>
      <c r="C8951" s="2" t="s">
        <v>145</v>
      </c>
      <c r="D8951" s="2" t="s">
        <v>54</v>
      </c>
      <c r="E8951" s="2">
        <v>2024</v>
      </c>
      <c r="F8951" s="2" t="s">
        <v>92</v>
      </c>
      <c r="G8951" s="2" t="s">
        <v>93</v>
      </c>
      <c r="H8951" s="2" t="s">
        <v>94</v>
      </c>
      <c r="I8951" s="2" t="s">
        <v>71</v>
      </c>
      <c r="J8951" s="2" t="s">
        <v>293</v>
      </c>
      <c r="K8951" s="3">
        <v>8856790.9900000002</v>
      </c>
      <c r="L8951" s="3">
        <v>2565320.5299999998</v>
      </c>
      <c r="M8951" s="3">
        <f t="shared" si="973"/>
        <v>6291470.4600000009</v>
      </c>
      <c r="N8951" s="3">
        <v>1525993.72</v>
      </c>
      <c r="O8951" s="3">
        <f t="shared" si="974"/>
        <v>4765476.7400000012</v>
      </c>
      <c r="P8951" s="3">
        <v>3577441.47</v>
      </c>
      <c r="Q8951" s="4">
        <f t="shared" si="975"/>
        <v>0.71035553024832088</v>
      </c>
      <c r="R8951" s="4">
        <f t="shared" si="976"/>
        <v>0.40392072862950107</v>
      </c>
      <c r="S8951" s="3">
        <v>7225272.9699999997</v>
      </c>
      <c r="T8951" s="3">
        <f t="shared" si="977"/>
        <v>1631518.0200000005</v>
      </c>
      <c r="U8951" s="4">
        <f t="shared" si="978"/>
        <v>0.22580711161698858</v>
      </c>
      <c r="V8951" s="2" t="s">
        <v>133</v>
      </c>
      <c r="W8951" s="2" t="s">
        <v>96</v>
      </c>
      <c r="X8951" s="2" t="s">
        <v>97</v>
      </c>
      <c r="Y8951" s="2">
        <v>1550</v>
      </c>
      <c r="Z8951" s="2" t="s">
        <v>16622</v>
      </c>
      <c r="AA8951" s="2" t="s">
        <v>109</v>
      </c>
      <c r="AB8951" s="2" t="s">
        <v>88</v>
      </c>
      <c r="AC8951" s="2">
        <v>3.05</v>
      </c>
      <c r="AD8951" s="3">
        <v>0</v>
      </c>
      <c r="AE8951" s="5">
        <v>0</v>
      </c>
      <c r="AF8951" s="2">
        <v>0</v>
      </c>
      <c r="AG8951" s="3">
        <f t="shared" si="979"/>
        <v>0</v>
      </c>
      <c r="AH8951" s="2" t="s">
        <v>50</v>
      </c>
      <c r="AI8951" s="3">
        <v>0</v>
      </c>
    </row>
    <row r="8952" spans="1:35" x14ac:dyDescent="0.3">
      <c r="A8952" s="2" t="s">
        <v>16623</v>
      </c>
      <c r="B8952" s="2" t="s">
        <v>5351</v>
      </c>
      <c r="C8952" s="2" t="s">
        <v>145</v>
      </c>
      <c r="D8952" s="2" t="s">
        <v>54</v>
      </c>
      <c r="E8952" s="2">
        <v>2024</v>
      </c>
      <c r="F8952" s="2" t="s">
        <v>92</v>
      </c>
      <c r="G8952" s="2" t="s">
        <v>56</v>
      </c>
      <c r="H8952" s="2" t="s">
        <v>57</v>
      </c>
      <c r="I8952" s="2" t="s">
        <v>71</v>
      </c>
      <c r="J8952" s="2" t="s">
        <v>172</v>
      </c>
      <c r="K8952" s="3">
        <v>1353905.76</v>
      </c>
      <c r="L8952" s="3">
        <v>553771.93000000005</v>
      </c>
      <c r="M8952" s="3">
        <f t="shared" si="973"/>
        <v>800133.83</v>
      </c>
      <c r="N8952" s="3">
        <v>140516.10999999999</v>
      </c>
      <c r="O8952" s="3">
        <f t="shared" si="974"/>
        <v>659617.72</v>
      </c>
      <c r="P8952" s="3">
        <v>490623.54</v>
      </c>
      <c r="Q8952" s="4">
        <f t="shared" si="975"/>
        <v>0.59098192329132271</v>
      </c>
      <c r="R8952" s="4">
        <f t="shared" si="976"/>
        <v>0.36237643305395195</v>
      </c>
      <c r="S8952" s="3">
        <v>1165346.8799999999</v>
      </c>
      <c r="T8952" s="3">
        <f t="shared" si="977"/>
        <v>188558.88000000012</v>
      </c>
      <c r="U8952" s="4">
        <f t="shared" si="978"/>
        <v>0.16180493828584339</v>
      </c>
      <c r="V8952" s="2" t="s">
        <v>124</v>
      </c>
      <c r="W8952" s="2" t="s">
        <v>134</v>
      </c>
      <c r="X8952" s="2" t="s">
        <v>61</v>
      </c>
      <c r="Y8952" s="2">
        <v>1.53</v>
      </c>
      <c r="Z8952" s="2" t="s">
        <v>5372</v>
      </c>
      <c r="AA8952" s="2" t="s">
        <v>224</v>
      </c>
      <c r="AB8952" s="2" t="s">
        <v>182</v>
      </c>
      <c r="AC8952" s="2">
        <v>9.67</v>
      </c>
      <c r="AD8952" s="3">
        <v>0</v>
      </c>
      <c r="AE8952" s="5">
        <v>0</v>
      </c>
      <c r="AF8952" s="2">
        <v>0</v>
      </c>
      <c r="AG8952" s="3">
        <f t="shared" si="979"/>
        <v>0</v>
      </c>
      <c r="AH8952" s="2" t="s">
        <v>50</v>
      </c>
      <c r="AI8952" s="3">
        <v>0</v>
      </c>
    </row>
    <row r="8953" spans="1:35" x14ac:dyDescent="0.3">
      <c r="A8953" s="2" t="s">
        <v>16624</v>
      </c>
      <c r="B8953" s="2" t="s">
        <v>2731</v>
      </c>
      <c r="C8953" s="2" t="s">
        <v>370</v>
      </c>
      <c r="D8953" s="2" t="s">
        <v>81</v>
      </c>
      <c r="E8953" s="2">
        <v>2021</v>
      </c>
      <c r="F8953" s="2" t="s">
        <v>55</v>
      </c>
      <c r="G8953" s="2" t="s">
        <v>114</v>
      </c>
      <c r="H8953" s="2" t="s">
        <v>115</v>
      </c>
      <c r="I8953" s="2" t="s">
        <v>178</v>
      </c>
      <c r="J8953" s="2" t="s">
        <v>206</v>
      </c>
      <c r="K8953" s="3">
        <v>2216323.0499999998</v>
      </c>
      <c r="L8953" s="3">
        <v>804119.38</v>
      </c>
      <c r="M8953" s="3">
        <f t="shared" si="973"/>
        <v>1412203.67</v>
      </c>
      <c r="N8953" s="3">
        <v>387526.05</v>
      </c>
      <c r="O8953" s="3">
        <f t="shared" si="974"/>
        <v>1024677.6199999999</v>
      </c>
      <c r="P8953" s="3">
        <v>750655.43</v>
      </c>
      <c r="Q8953" s="4">
        <f t="shared" si="975"/>
        <v>0.63718313537369931</v>
      </c>
      <c r="R8953" s="4">
        <f t="shared" si="976"/>
        <v>0.33869405003932079</v>
      </c>
      <c r="S8953" s="3">
        <v>2604026.9500000002</v>
      </c>
      <c r="T8953" s="3">
        <f t="shared" si="977"/>
        <v>-387703.90000000037</v>
      </c>
      <c r="U8953" s="4">
        <f t="shared" si="978"/>
        <v>-0.14888628552788225</v>
      </c>
      <c r="V8953" s="2" t="s">
        <v>73</v>
      </c>
      <c r="W8953" s="2" t="s">
        <v>134</v>
      </c>
      <c r="X8953" s="2" t="s">
        <v>118</v>
      </c>
      <c r="Y8953" s="2">
        <v>3.75</v>
      </c>
      <c r="Z8953" s="2" t="s">
        <v>16625</v>
      </c>
      <c r="AA8953" s="2" t="s">
        <v>109</v>
      </c>
      <c r="AB8953" s="2" t="s">
        <v>149</v>
      </c>
      <c r="AC8953" s="2">
        <v>3.32</v>
      </c>
      <c r="AD8953" s="3">
        <v>1179221.5</v>
      </c>
      <c r="AE8953" s="5">
        <v>7.44</v>
      </c>
      <c r="AF8953" s="2">
        <v>180</v>
      </c>
      <c r="AG8953" s="3">
        <f t="shared" si="979"/>
        <v>10891.361231780647</v>
      </c>
      <c r="AH8953" s="2" t="s">
        <v>50</v>
      </c>
      <c r="AI8953" s="3">
        <v>0</v>
      </c>
    </row>
    <row r="8954" spans="1:35" x14ac:dyDescent="0.3">
      <c r="A8954" s="2" t="s">
        <v>16626</v>
      </c>
      <c r="B8954" s="2" t="s">
        <v>1888</v>
      </c>
      <c r="C8954" s="2" t="s">
        <v>176</v>
      </c>
      <c r="D8954" s="2" t="s">
        <v>104</v>
      </c>
      <c r="E8954" s="2">
        <v>2020</v>
      </c>
      <c r="F8954" s="2" t="s">
        <v>39</v>
      </c>
      <c r="G8954" s="2" t="s">
        <v>56</v>
      </c>
      <c r="H8954" s="2" t="s">
        <v>57</v>
      </c>
      <c r="I8954" s="2" t="s">
        <v>39</v>
      </c>
      <c r="J8954" s="2" t="s">
        <v>116</v>
      </c>
      <c r="K8954" s="3">
        <v>1205289.3899999999</v>
      </c>
      <c r="L8954" s="3">
        <v>660731.51</v>
      </c>
      <c r="M8954" s="3">
        <f t="shared" si="973"/>
        <v>544557.87999999989</v>
      </c>
      <c r="N8954" s="3">
        <v>200716.26</v>
      </c>
      <c r="O8954" s="3">
        <f t="shared" si="974"/>
        <v>343841.61999999988</v>
      </c>
      <c r="P8954" s="3">
        <v>270354.36</v>
      </c>
      <c r="Q8954" s="4">
        <f t="shared" si="975"/>
        <v>0.45180674825321404</v>
      </c>
      <c r="R8954" s="4">
        <f t="shared" si="976"/>
        <v>0.22430659577945841</v>
      </c>
      <c r="S8954" s="3">
        <v>998578.77</v>
      </c>
      <c r="T8954" s="3">
        <f t="shared" si="977"/>
        <v>206710.61999999988</v>
      </c>
      <c r="U8954" s="4">
        <f t="shared" si="978"/>
        <v>0.2070048214624069</v>
      </c>
      <c r="V8954" s="2" t="s">
        <v>107</v>
      </c>
      <c r="W8954" s="2" t="s">
        <v>134</v>
      </c>
      <c r="X8954" s="2" t="s">
        <v>61</v>
      </c>
      <c r="Y8954" s="2">
        <v>1.53</v>
      </c>
      <c r="Z8954" s="2" t="s">
        <v>16627</v>
      </c>
      <c r="AA8954" s="2" t="s">
        <v>76</v>
      </c>
      <c r="AB8954" s="2" t="s">
        <v>209</v>
      </c>
      <c r="AC8954" s="2">
        <v>5.99</v>
      </c>
      <c r="AD8954" s="3">
        <v>0</v>
      </c>
      <c r="AE8954" s="5">
        <v>0</v>
      </c>
      <c r="AF8954" s="2">
        <v>0</v>
      </c>
      <c r="AG8954" s="3">
        <f t="shared" si="979"/>
        <v>0</v>
      </c>
      <c r="AH8954" s="2" t="s">
        <v>50</v>
      </c>
      <c r="AI8954" s="3">
        <v>0</v>
      </c>
    </row>
    <row r="8955" spans="1:35" x14ac:dyDescent="0.3">
      <c r="A8955" s="2" t="s">
        <v>16628</v>
      </c>
      <c r="B8955" s="2" t="s">
        <v>2231</v>
      </c>
      <c r="C8955" s="2" t="s">
        <v>322</v>
      </c>
      <c r="D8955" s="2" t="s">
        <v>38</v>
      </c>
      <c r="E8955" s="2">
        <v>2021</v>
      </c>
      <c r="F8955" s="2" t="s">
        <v>55</v>
      </c>
      <c r="G8955" s="2" t="s">
        <v>40</v>
      </c>
      <c r="H8955" s="2" t="s">
        <v>139</v>
      </c>
      <c r="I8955" s="2" t="s">
        <v>131</v>
      </c>
      <c r="J8955" s="2" t="s">
        <v>491</v>
      </c>
      <c r="K8955" s="3">
        <v>8518582.8100000005</v>
      </c>
      <c r="L8955" s="3">
        <v>4743939.22</v>
      </c>
      <c r="M8955" s="3">
        <f t="shared" si="973"/>
        <v>3774643.5900000008</v>
      </c>
      <c r="N8955" s="3">
        <v>1110404.52</v>
      </c>
      <c r="O8955" s="3">
        <f t="shared" si="974"/>
        <v>2664239.0700000008</v>
      </c>
      <c r="P8955" s="3">
        <v>1937479.5</v>
      </c>
      <c r="Q8955" s="4">
        <f t="shared" si="975"/>
        <v>0.44310699023421252</v>
      </c>
      <c r="R8955" s="4">
        <f t="shared" si="976"/>
        <v>0.22744152909162127</v>
      </c>
      <c r="S8955" s="3">
        <v>8167700.8300000001</v>
      </c>
      <c r="T8955" s="3">
        <f t="shared" si="977"/>
        <v>350881.98000000045</v>
      </c>
      <c r="U8955" s="4">
        <f t="shared" si="978"/>
        <v>4.2959700324871036E-2</v>
      </c>
      <c r="V8955" s="2" t="s">
        <v>107</v>
      </c>
      <c r="W8955" s="2" t="s">
        <v>96</v>
      </c>
      <c r="X8955" s="2" t="s">
        <v>86</v>
      </c>
      <c r="Y8955" s="2">
        <v>0.92</v>
      </c>
      <c r="Z8955" s="2" t="s">
        <v>16629</v>
      </c>
      <c r="AA8955" s="2" t="s">
        <v>224</v>
      </c>
      <c r="AB8955" s="2" t="s">
        <v>88</v>
      </c>
      <c r="AC8955" s="2">
        <v>3.54</v>
      </c>
      <c r="AD8955" s="3">
        <v>0</v>
      </c>
      <c r="AE8955" s="5">
        <v>0</v>
      </c>
      <c r="AF8955" s="2">
        <v>0</v>
      </c>
      <c r="AG8955" s="3">
        <f t="shared" si="979"/>
        <v>0</v>
      </c>
      <c r="AH8955" s="2" t="s">
        <v>50</v>
      </c>
      <c r="AI8955" s="3">
        <v>0</v>
      </c>
    </row>
    <row r="8956" spans="1:35" x14ac:dyDescent="0.3">
      <c r="A8956" s="2" t="s">
        <v>16630</v>
      </c>
      <c r="B8956" s="2" t="s">
        <v>14017</v>
      </c>
      <c r="C8956" s="2" t="s">
        <v>403</v>
      </c>
      <c r="D8956" s="2" t="s">
        <v>54</v>
      </c>
      <c r="E8956" s="2">
        <v>2021</v>
      </c>
      <c r="F8956" s="2" t="s">
        <v>92</v>
      </c>
      <c r="G8956" s="2" t="s">
        <v>93</v>
      </c>
      <c r="H8956" s="2" t="s">
        <v>221</v>
      </c>
      <c r="I8956" s="2" t="s">
        <v>178</v>
      </c>
      <c r="J8956" s="2" t="s">
        <v>263</v>
      </c>
      <c r="K8956" s="3">
        <v>2565915.87</v>
      </c>
      <c r="L8956" s="3">
        <v>797100.66</v>
      </c>
      <c r="M8956" s="3">
        <f t="shared" si="973"/>
        <v>1768815.21</v>
      </c>
      <c r="N8956" s="3">
        <v>401127.42</v>
      </c>
      <c r="O8956" s="3">
        <f t="shared" si="974"/>
        <v>1367687.79</v>
      </c>
      <c r="P8956" s="3">
        <v>1054815.04</v>
      </c>
      <c r="Q8956" s="4">
        <f t="shared" si="975"/>
        <v>0.68935043065149282</v>
      </c>
      <c r="R8956" s="4">
        <f t="shared" si="976"/>
        <v>0.41108714916674177</v>
      </c>
      <c r="S8956" s="3">
        <v>2571887.54</v>
      </c>
      <c r="T8956" s="3">
        <f t="shared" si="977"/>
        <v>-5971.6699999999255</v>
      </c>
      <c r="U8956" s="4">
        <f t="shared" si="978"/>
        <v>-2.3219016800399934E-3</v>
      </c>
      <c r="V8956" s="2" t="s">
        <v>95</v>
      </c>
      <c r="W8956" s="2" t="s">
        <v>45</v>
      </c>
      <c r="X8956" s="2" t="s">
        <v>222</v>
      </c>
      <c r="Y8956" s="2">
        <v>18.899999999999999</v>
      </c>
      <c r="Z8956" s="2" t="s">
        <v>4152</v>
      </c>
      <c r="AA8956" s="2" t="s">
        <v>63</v>
      </c>
      <c r="AB8956" s="2" t="s">
        <v>100</v>
      </c>
      <c r="AC8956" s="2">
        <v>6.65</v>
      </c>
      <c r="AD8956" s="3">
        <v>1442473.27</v>
      </c>
      <c r="AE8956" s="5">
        <v>17.829999999999998</v>
      </c>
      <c r="AF8956" s="2">
        <v>48</v>
      </c>
      <c r="AG8956" s="3">
        <f t="shared" si="979"/>
        <v>42244.620934084509</v>
      </c>
      <c r="AH8956" s="2" t="s">
        <v>50</v>
      </c>
      <c r="AI8956" s="3">
        <v>0</v>
      </c>
    </row>
    <row r="8957" spans="1:35" x14ac:dyDescent="0.3">
      <c r="A8957" s="2" t="s">
        <v>16631</v>
      </c>
      <c r="B8957" s="2" t="s">
        <v>1206</v>
      </c>
      <c r="C8957" s="2" t="s">
        <v>322</v>
      </c>
      <c r="D8957" s="2" t="s">
        <v>38</v>
      </c>
      <c r="E8957" s="2">
        <v>2021</v>
      </c>
      <c r="F8957" s="2" t="s">
        <v>55</v>
      </c>
      <c r="G8957" s="2" t="s">
        <v>69</v>
      </c>
      <c r="H8957" s="2" t="s">
        <v>165</v>
      </c>
      <c r="I8957" s="2" t="s">
        <v>55</v>
      </c>
      <c r="J8957" s="2" t="s">
        <v>217</v>
      </c>
      <c r="K8957" s="3">
        <v>2684013.3199999998</v>
      </c>
      <c r="L8957" s="3">
        <v>1374227.98</v>
      </c>
      <c r="M8957" s="3">
        <f t="shared" si="973"/>
        <v>1309785.3399999999</v>
      </c>
      <c r="N8957" s="3">
        <v>352760.33</v>
      </c>
      <c r="O8957" s="3">
        <f t="shared" si="974"/>
        <v>957025.00999999978</v>
      </c>
      <c r="P8957" s="3">
        <v>762753.76</v>
      </c>
      <c r="Q8957" s="4">
        <f t="shared" si="975"/>
        <v>0.48799509683506337</v>
      </c>
      <c r="R8957" s="4">
        <f t="shared" si="976"/>
        <v>0.28418404421331267</v>
      </c>
      <c r="S8957" s="3">
        <v>3103227.24</v>
      </c>
      <c r="T8957" s="3">
        <f t="shared" si="977"/>
        <v>-419213.92000000039</v>
      </c>
      <c r="U8957" s="4">
        <f t="shared" si="978"/>
        <v>-0.1350896623348796</v>
      </c>
      <c r="V8957" s="2" t="s">
        <v>95</v>
      </c>
      <c r="W8957" s="2" t="s">
        <v>45</v>
      </c>
      <c r="X8957" s="2" t="s">
        <v>167</v>
      </c>
      <c r="Y8957" s="2">
        <v>17.2</v>
      </c>
      <c r="Z8957" s="2" t="s">
        <v>4008</v>
      </c>
      <c r="AA8957" s="2" t="s">
        <v>224</v>
      </c>
      <c r="AB8957" s="2" t="s">
        <v>49</v>
      </c>
      <c r="AC8957" s="2">
        <v>3.78</v>
      </c>
      <c r="AD8957" s="3">
        <v>0</v>
      </c>
      <c r="AE8957" s="5">
        <v>0</v>
      </c>
      <c r="AF8957" s="2">
        <v>0</v>
      </c>
      <c r="AG8957" s="3">
        <f t="shared" si="979"/>
        <v>0</v>
      </c>
      <c r="AH8957" s="2" t="s">
        <v>50</v>
      </c>
      <c r="AI8957" s="3">
        <v>0</v>
      </c>
    </row>
    <row r="8958" spans="1:35" x14ac:dyDescent="0.3">
      <c r="A8958" s="2" t="s">
        <v>16632</v>
      </c>
      <c r="B8958" s="2" t="s">
        <v>5107</v>
      </c>
      <c r="C8958" s="2" t="s">
        <v>337</v>
      </c>
      <c r="D8958" s="2" t="s">
        <v>38</v>
      </c>
      <c r="E8958" s="2">
        <v>2024</v>
      </c>
      <c r="F8958" s="2" t="s">
        <v>68</v>
      </c>
      <c r="G8958" s="2" t="s">
        <v>56</v>
      </c>
      <c r="H8958" s="2" t="s">
        <v>153</v>
      </c>
      <c r="I8958" s="2" t="s">
        <v>178</v>
      </c>
      <c r="J8958" s="2" t="s">
        <v>263</v>
      </c>
      <c r="K8958" s="3">
        <v>9591730.8100000005</v>
      </c>
      <c r="L8958" s="3">
        <v>3967274.04</v>
      </c>
      <c r="M8958" s="3">
        <f t="shared" si="973"/>
        <v>5624456.7700000005</v>
      </c>
      <c r="N8958" s="3">
        <v>790569.94</v>
      </c>
      <c r="O8958" s="3">
        <f t="shared" si="974"/>
        <v>4833886.83</v>
      </c>
      <c r="P8958" s="3">
        <v>3485488.4</v>
      </c>
      <c r="Q8958" s="4">
        <f t="shared" si="975"/>
        <v>0.58638601118122913</v>
      </c>
      <c r="R8958" s="4">
        <f t="shared" si="976"/>
        <v>0.3633847184666768</v>
      </c>
      <c r="S8958" s="3">
        <v>10001642.789999999</v>
      </c>
      <c r="T8958" s="3">
        <f t="shared" si="977"/>
        <v>-409911.97999999858</v>
      </c>
      <c r="U8958" s="4">
        <f t="shared" si="978"/>
        <v>-4.0984465113055556E-2</v>
      </c>
      <c r="V8958" s="2" t="s">
        <v>85</v>
      </c>
      <c r="W8958" s="2" t="s">
        <v>207</v>
      </c>
      <c r="X8958" s="2" t="s">
        <v>155</v>
      </c>
      <c r="Y8958" s="2">
        <v>7.24</v>
      </c>
      <c r="Z8958" s="2" t="s">
        <v>16633</v>
      </c>
      <c r="AA8958" s="2" t="s">
        <v>63</v>
      </c>
      <c r="AB8958" s="2" t="s">
        <v>306</v>
      </c>
      <c r="AC8958" s="2">
        <v>8.33</v>
      </c>
      <c r="AD8958" s="3">
        <v>1733715.43</v>
      </c>
      <c r="AE8958" s="5">
        <v>15.68</v>
      </c>
      <c r="AF8958" s="2">
        <v>36</v>
      </c>
      <c r="AG8958" s="3">
        <f t="shared" si="979"/>
        <v>60678.744459193702</v>
      </c>
      <c r="AH8958" s="2" t="s">
        <v>50</v>
      </c>
      <c r="AI8958" s="3">
        <v>0</v>
      </c>
    </row>
    <row r="8959" spans="1:35" x14ac:dyDescent="0.3">
      <c r="A8959" s="2" t="s">
        <v>16634</v>
      </c>
      <c r="B8959" s="2" t="s">
        <v>1841</v>
      </c>
      <c r="C8959" s="2" t="s">
        <v>456</v>
      </c>
      <c r="D8959" s="2" t="s">
        <v>54</v>
      </c>
      <c r="E8959" s="2">
        <v>2023</v>
      </c>
      <c r="F8959" s="2" t="s">
        <v>39</v>
      </c>
      <c r="G8959" s="2" t="s">
        <v>114</v>
      </c>
      <c r="H8959" s="2" t="s">
        <v>234</v>
      </c>
      <c r="I8959" s="2" t="s">
        <v>42</v>
      </c>
      <c r="J8959" s="2" t="s">
        <v>166</v>
      </c>
      <c r="K8959" s="3">
        <v>1547159.91</v>
      </c>
      <c r="L8959" s="3">
        <v>613017.39</v>
      </c>
      <c r="M8959" s="3">
        <f t="shared" si="973"/>
        <v>934142.5199999999</v>
      </c>
      <c r="N8959" s="3">
        <v>132213.60999999999</v>
      </c>
      <c r="O8959" s="3">
        <f t="shared" si="974"/>
        <v>801928.90999999992</v>
      </c>
      <c r="P8959" s="3">
        <v>578769.41</v>
      </c>
      <c r="Q8959" s="4">
        <f t="shared" si="975"/>
        <v>0.60377890737874662</v>
      </c>
      <c r="R8959" s="4">
        <f t="shared" si="976"/>
        <v>0.37408506144655729</v>
      </c>
      <c r="S8959" s="3">
        <v>1605077.71</v>
      </c>
      <c r="T8959" s="3">
        <f t="shared" si="977"/>
        <v>-57917.800000000047</v>
      </c>
      <c r="U8959" s="4">
        <f t="shared" si="978"/>
        <v>-3.6084109597410118E-2</v>
      </c>
      <c r="V8959" s="2" t="s">
        <v>133</v>
      </c>
      <c r="W8959" s="2" t="s">
        <v>45</v>
      </c>
      <c r="X8959" s="2" t="s">
        <v>236</v>
      </c>
      <c r="Y8959" s="2">
        <v>3.67</v>
      </c>
      <c r="Z8959" s="2" t="s">
        <v>5284</v>
      </c>
      <c r="AA8959" s="2" t="s">
        <v>224</v>
      </c>
      <c r="AB8959" s="2" t="s">
        <v>306</v>
      </c>
      <c r="AC8959" s="2">
        <v>8.94</v>
      </c>
      <c r="AD8959" s="3">
        <v>0</v>
      </c>
      <c r="AE8959" s="5">
        <v>0</v>
      </c>
      <c r="AF8959" s="2">
        <v>0</v>
      </c>
      <c r="AG8959" s="3">
        <f t="shared" si="979"/>
        <v>0</v>
      </c>
      <c r="AH8959" s="2" t="s">
        <v>50</v>
      </c>
      <c r="AI8959" s="3">
        <v>0</v>
      </c>
    </row>
    <row r="8960" spans="1:35" x14ac:dyDescent="0.3">
      <c r="A8960" s="2" t="s">
        <v>16635</v>
      </c>
      <c r="B8960" s="2" t="s">
        <v>889</v>
      </c>
      <c r="C8960" s="2" t="s">
        <v>287</v>
      </c>
      <c r="D8960" s="2" t="s">
        <v>104</v>
      </c>
      <c r="E8960" s="2">
        <v>2021</v>
      </c>
      <c r="F8960" s="2" t="s">
        <v>39</v>
      </c>
      <c r="G8960" s="2" t="s">
        <v>93</v>
      </c>
      <c r="H8960" s="2" t="s">
        <v>159</v>
      </c>
      <c r="I8960" s="2" t="s">
        <v>58</v>
      </c>
      <c r="J8960" s="2" t="s">
        <v>191</v>
      </c>
      <c r="K8960" s="3">
        <v>440548.93</v>
      </c>
      <c r="L8960" s="3">
        <v>142569.49</v>
      </c>
      <c r="M8960" s="3">
        <f t="shared" si="973"/>
        <v>297979.44</v>
      </c>
      <c r="N8960" s="3">
        <v>54361.26</v>
      </c>
      <c r="O8960" s="3">
        <f t="shared" si="974"/>
        <v>243618.18</v>
      </c>
      <c r="P8960" s="3">
        <v>181794.93</v>
      </c>
      <c r="Q8960" s="4">
        <f t="shared" si="975"/>
        <v>0.67638216712954002</v>
      </c>
      <c r="R8960" s="4">
        <f t="shared" si="976"/>
        <v>0.41265547960813342</v>
      </c>
      <c r="S8960" s="3">
        <v>400352.34</v>
      </c>
      <c r="T8960" s="3">
        <f t="shared" si="977"/>
        <v>40196.589999999967</v>
      </c>
      <c r="U8960" s="4">
        <f t="shared" si="978"/>
        <v>0.10040303498663193</v>
      </c>
      <c r="V8960" s="2" t="s">
        <v>107</v>
      </c>
      <c r="W8960" s="2" t="s">
        <v>207</v>
      </c>
      <c r="X8960" s="2" t="s">
        <v>160</v>
      </c>
      <c r="Y8960" s="2">
        <v>129.5</v>
      </c>
      <c r="Z8960" s="2" t="s">
        <v>415</v>
      </c>
      <c r="AA8960" s="2" t="s">
        <v>141</v>
      </c>
      <c r="AB8960" s="2" t="s">
        <v>100</v>
      </c>
      <c r="AC8960" s="2">
        <v>1.75</v>
      </c>
      <c r="AD8960" s="3">
        <v>0</v>
      </c>
      <c r="AE8960" s="5">
        <v>0</v>
      </c>
      <c r="AF8960" s="2">
        <v>0</v>
      </c>
      <c r="AG8960" s="3">
        <f t="shared" si="979"/>
        <v>0</v>
      </c>
      <c r="AH8960" s="2" t="s">
        <v>50</v>
      </c>
      <c r="AI8960" s="3">
        <v>0</v>
      </c>
    </row>
    <row r="8961" spans="1:35" x14ac:dyDescent="0.3">
      <c r="A8961" s="2" t="s">
        <v>16636</v>
      </c>
      <c r="B8961" s="2" t="s">
        <v>15763</v>
      </c>
      <c r="C8961" s="2" t="s">
        <v>138</v>
      </c>
      <c r="D8961" s="2" t="s">
        <v>104</v>
      </c>
      <c r="E8961" s="2">
        <v>2024</v>
      </c>
      <c r="F8961" s="2" t="s">
        <v>55</v>
      </c>
      <c r="G8961" s="2" t="s">
        <v>114</v>
      </c>
      <c r="H8961" s="2" t="s">
        <v>115</v>
      </c>
      <c r="I8961" s="2" t="s">
        <v>42</v>
      </c>
      <c r="J8961" s="2" t="s">
        <v>166</v>
      </c>
      <c r="K8961" s="3">
        <v>7441590.5700000003</v>
      </c>
      <c r="L8961" s="3">
        <v>2909543.45</v>
      </c>
      <c r="M8961" s="3">
        <f t="shared" si="973"/>
        <v>4532047.12</v>
      </c>
      <c r="N8961" s="3">
        <v>1302722.82</v>
      </c>
      <c r="O8961" s="3">
        <f t="shared" si="974"/>
        <v>3229324.3</v>
      </c>
      <c r="P8961" s="3">
        <v>2404413.59</v>
      </c>
      <c r="Q8961" s="4">
        <f t="shared" si="975"/>
        <v>0.60901591902549401</v>
      </c>
      <c r="R8961" s="4">
        <f t="shared" si="976"/>
        <v>0.32310479424830807</v>
      </c>
      <c r="S8961" s="3">
        <v>8620508.7400000002</v>
      </c>
      <c r="T8961" s="3">
        <f t="shared" si="977"/>
        <v>-1178918.17</v>
      </c>
      <c r="U8961" s="4">
        <f t="shared" si="978"/>
        <v>-0.13675737773221025</v>
      </c>
      <c r="V8961" s="2" t="s">
        <v>133</v>
      </c>
      <c r="W8961" s="2" t="s">
        <v>125</v>
      </c>
      <c r="X8961" s="2" t="s">
        <v>118</v>
      </c>
      <c r="Y8961" s="2">
        <v>3.75</v>
      </c>
      <c r="Z8961" s="2" t="s">
        <v>685</v>
      </c>
      <c r="AA8961" s="2" t="s">
        <v>48</v>
      </c>
      <c r="AB8961" s="2" t="s">
        <v>110</v>
      </c>
      <c r="AC8961" s="2">
        <v>4.55</v>
      </c>
      <c r="AD8961" s="3">
        <v>0</v>
      </c>
      <c r="AE8961" s="5">
        <v>0</v>
      </c>
      <c r="AF8961" s="2">
        <v>0</v>
      </c>
      <c r="AG8961" s="3">
        <f t="shared" si="979"/>
        <v>0</v>
      </c>
      <c r="AH8961" s="2" t="s">
        <v>50</v>
      </c>
      <c r="AI8961" s="3">
        <v>0</v>
      </c>
    </row>
    <row r="8962" spans="1:35" x14ac:dyDescent="0.3">
      <c r="A8962" s="2" t="s">
        <v>16637</v>
      </c>
      <c r="B8962" s="2" t="s">
        <v>1912</v>
      </c>
      <c r="C8962" s="2" t="s">
        <v>257</v>
      </c>
      <c r="D8962" s="2" t="s">
        <v>104</v>
      </c>
      <c r="E8962" s="2">
        <v>2024</v>
      </c>
      <c r="F8962" s="2" t="s">
        <v>68</v>
      </c>
      <c r="G8962" s="2" t="s">
        <v>69</v>
      </c>
      <c r="H8962" s="2" t="s">
        <v>272</v>
      </c>
      <c r="I8962" s="2" t="s">
        <v>71</v>
      </c>
      <c r="J8962" s="2" t="s">
        <v>72</v>
      </c>
      <c r="K8962" s="3">
        <v>4925407.49</v>
      </c>
      <c r="L8962" s="3">
        <v>1612765.69</v>
      </c>
      <c r="M8962" s="3">
        <f t="shared" ref="M8962:M9025" si="980">K8962-L8962</f>
        <v>3312641.8000000003</v>
      </c>
      <c r="N8962" s="3">
        <v>1079666.56</v>
      </c>
      <c r="O8962" s="3">
        <f t="shared" ref="O8962:O9025" si="981">M8962-N8962</f>
        <v>2232975.2400000002</v>
      </c>
      <c r="P8962" s="3">
        <v>1591431.3</v>
      </c>
      <c r="Q8962" s="4">
        <f t="shared" ref="Q8962:Q9025" si="982">IF(K8962&lt;&gt;0,M8962/K8962,0)</f>
        <v>0.67256197720201216</v>
      </c>
      <c r="R8962" s="4">
        <f t="shared" ref="R8962:R9025" si="983">IF(K8962&lt;&gt;0,P8962/K8962,0)</f>
        <v>0.32310652534456596</v>
      </c>
      <c r="S8962" s="3">
        <v>5283691.71</v>
      </c>
      <c r="T8962" s="3">
        <f t="shared" ref="T8962:T9025" si="984">K8962-S8962</f>
        <v>-358284.21999999974</v>
      </c>
      <c r="U8962" s="4">
        <f t="shared" ref="U8962:U9025" si="985">IF(S8962&lt;&gt;0,T8962/S8962,0)</f>
        <v>-6.7809448329830685E-2</v>
      </c>
      <c r="V8962" s="2" t="s">
        <v>95</v>
      </c>
      <c r="W8962" s="2" t="s">
        <v>134</v>
      </c>
      <c r="X8962" s="2" t="s">
        <v>274</v>
      </c>
      <c r="Y8962" s="2">
        <v>1</v>
      </c>
      <c r="Z8962" s="2" t="s">
        <v>16638</v>
      </c>
      <c r="AA8962" s="2" t="s">
        <v>48</v>
      </c>
      <c r="AB8962" s="2" t="s">
        <v>142</v>
      </c>
      <c r="AC8962" s="2">
        <v>3.95</v>
      </c>
      <c r="AD8962" s="3">
        <v>0</v>
      </c>
      <c r="AE8962" s="5">
        <v>0</v>
      </c>
      <c r="AF8962" s="2">
        <v>0</v>
      </c>
      <c r="AG8962" s="3">
        <f t="shared" ref="AG8962:AG9025" si="986">IF(AD8962&gt;0,(AD8962*(AE8962/100/12)*(1+AE8962/100/12)^AF8962)/((1+AE8962/100/12)^AF8962-1),0)</f>
        <v>0</v>
      </c>
      <c r="AH8962" s="2" t="s">
        <v>50</v>
      </c>
      <c r="AI8962" s="3">
        <v>0</v>
      </c>
    </row>
    <row r="8963" spans="1:35" x14ac:dyDescent="0.3">
      <c r="A8963" s="2" t="s">
        <v>16639</v>
      </c>
      <c r="B8963" s="2" t="s">
        <v>666</v>
      </c>
      <c r="C8963" s="2" t="s">
        <v>122</v>
      </c>
      <c r="D8963" s="2" t="s">
        <v>104</v>
      </c>
      <c r="E8963" s="2">
        <v>2023</v>
      </c>
      <c r="F8963" s="2" t="s">
        <v>68</v>
      </c>
      <c r="G8963" s="2" t="s">
        <v>114</v>
      </c>
      <c r="H8963" s="2" t="s">
        <v>234</v>
      </c>
      <c r="I8963" s="2" t="s">
        <v>58</v>
      </c>
      <c r="J8963" s="2" t="s">
        <v>191</v>
      </c>
      <c r="K8963" s="3">
        <v>6332794.6200000001</v>
      </c>
      <c r="L8963" s="3">
        <v>2870613.11</v>
      </c>
      <c r="M8963" s="3">
        <f t="shared" si="980"/>
        <v>3462181.5100000002</v>
      </c>
      <c r="N8963" s="3">
        <v>515063.13</v>
      </c>
      <c r="O8963" s="3">
        <f t="shared" si="981"/>
        <v>2947118.3800000004</v>
      </c>
      <c r="P8963" s="3">
        <v>2148663.84</v>
      </c>
      <c r="Q8963" s="4">
        <f t="shared" si="982"/>
        <v>0.54670674129646735</v>
      </c>
      <c r="R8963" s="4">
        <f t="shared" si="983"/>
        <v>0.33929157172003782</v>
      </c>
      <c r="S8963" s="3">
        <v>7513825.9800000004</v>
      </c>
      <c r="T8963" s="3">
        <f t="shared" si="984"/>
        <v>-1181031.3600000003</v>
      </c>
      <c r="U8963" s="4">
        <f t="shared" si="985"/>
        <v>-0.1571810903185171</v>
      </c>
      <c r="V8963" s="2" t="s">
        <v>133</v>
      </c>
      <c r="W8963" s="2" t="s">
        <v>96</v>
      </c>
      <c r="X8963" s="2" t="s">
        <v>236</v>
      </c>
      <c r="Y8963" s="2">
        <v>3.67</v>
      </c>
      <c r="Z8963" s="2" t="s">
        <v>16640</v>
      </c>
      <c r="AA8963" s="2" t="s">
        <v>76</v>
      </c>
      <c r="AB8963" s="2" t="s">
        <v>182</v>
      </c>
      <c r="AC8963" s="2">
        <v>5.48</v>
      </c>
      <c r="AD8963" s="3">
        <v>0</v>
      </c>
      <c r="AE8963" s="5">
        <v>0</v>
      </c>
      <c r="AF8963" s="2">
        <v>0</v>
      </c>
      <c r="AG8963" s="3">
        <f t="shared" si="986"/>
        <v>0</v>
      </c>
      <c r="AH8963" s="2" t="s">
        <v>50</v>
      </c>
      <c r="AI8963" s="3">
        <v>0</v>
      </c>
    </row>
    <row r="8964" spans="1:35" x14ac:dyDescent="0.3">
      <c r="A8964" s="2" t="s">
        <v>16641</v>
      </c>
      <c r="B8964" s="2" t="s">
        <v>7393</v>
      </c>
      <c r="C8964" s="2" t="s">
        <v>233</v>
      </c>
      <c r="D8964" s="2" t="s">
        <v>38</v>
      </c>
      <c r="E8964" s="2">
        <v>2023</v>
      </c>
      <c r="F8964" s="2" t="s">
        <v>82</v>
      </c>
      <c r="G8964" s="2" t="s">
        <v>93</v>
      </c>
      <c r="H8964" s="2" t="s">
        <v>94</v>
      </c>
      <c r="I8964" s="2" t="s">
        <v>178</v>
      </c>
      <c r="J8964" s="2" t="s">
        <v>342</v>
      </c>
      <c r="K8964" s="3">
        <v>7823193.6200000001</v>
      </c>
      <c r="L8964" s="3">
        <v>3789658.89</v>
      </c>
      <c r="M8964" s="3">
        <f t="shared" si="980"/>
        <v>4033534.73</v>
      </c>
      <c r="N8964" s="3">
        <v>1610527.11</v>
      </c>
      <c r="O8964" s="3">
        <f t="shared" si="981"/>
        <v>2423007.62</v>
      </c>
      <c r="P8964" s="3">
        <v>1790016.99</v>
      </c>
      <c r="Q8964" s="4">
        <f t="shared" si="982"/>
        <v>0.51558671891850738</v>
      </c>
      <c r="R8964" s="4">
        <f t="shared" si="983"/>
        <v>0.22880898478900233</v>
      </c>
      <c r="S8964" s="3">
        <v>8190265.1799999997</v>
      </c>
      <c r="T8964" s="3">
        <f t="shared" si="984"/>
        <v>-367071.55999999959</v>
      </c>
      <c r="U8964" s="4">
        <f t="shared" si="985"/>
        <v>-4.4818031154395373E-2</v>
      </c>
      <c r="V8964" s="2" t="s">
        <v>95</v>
      </c>
      <c r="W8964" s="2" t="s">
        <v>117</v>
      </c>
      <c r="X8964" s="2" t="s">
        <v>97</v>
      </c>
      <c r="Y8964" s="2">
        <v>1550</v>
      </c>
      <c r="Z8964" s="2" t="s">
        <v>2517</v>
      </c>
      <c r="AA8964" s="2" t="s">
        <v>109</v>
      </c>
      <c r="AB8964" s="2" t="s">
        <v>306</v>
      </c>
      <c r="AC8964" s="2">
        <v>4.34</v>
      </c>
      <c r="AD8964" s="3">
        <v>4564581.82</v>
      </c>
      <c r="AE8964" s="5">
        <v>8.49</v>
      </c>
      <c r="AF8964" s="2">
        <v>60</v>
      </c>
      <c r="AG8964" s="3">
        <f t="shared" si="986"/>
        <v>93627.387873865518</v>
      </c>
      <c r="AH8964" s="2" t="s">
        <v>50</v>
      </c>
      <c r="AI8964" s="3">
        <v>0</v>
      </c>
    </row>
    <row r="8965" spans="1:35" x14ac:dyDescent="0.3">
      <c r="A8965" s="2" t="s">
        <v>16642</v>
      </c>
      <c r="B8965" s="2" t="s">
        <v>163</v>
      </c>
      <c r="C8965" s="2" t="s">
        <v>164</v>
      </c>
      <c r="D8965" s="2" t="s">
        <v>81</v>
      </c>
      <c r="E8965" s="2">
        <v>2023</v>
      </c>
      <c r="F8965" s="2" t="s">
        <v>55</v>
      </c>
      <c r="G8965" s="2" t="s">
        <v>40</v>
      </c>
      <c r="H8965" s="2" t="s">
        <v>171</v>
      </c>
      <c r="I8965" s="2" t="s">
        <v>42</v>
      </c>
      <c r="J8965" s="2" t="s">
        <v>422</v>
      </c>
      <c r="K8965" s="3">
        <v>4993052.29</v>
      </c>
      <c r="L8965" s="3">
        <v>2658982.46</v>
      </c>
      <c r="M8965" s="3">
        <f t="shared" si="980"/>
        <v>2334069.83</v>
      </c>
      <c r="N8965" s="3">
        <v>448007.34</v>
      </c>
      <c r="O8965" s="3">
        <f t="shared" si="981"/>
        <v>1886062.49</v>
      </c>
      <c r="P8965" s="3">
        <v>1439965.32</v>
      </c>
      <c r="Q8965" s="4">
        <f t="shared" si="982"/>
        <v>0.46746352620312737</v>
      </c>
      <c r="R8965" s="4">
        <f t="shared" si="983"/>
        <v>0.28839379929666231</v>
      </c>
      <c r="S8965" s="3">
        <v>4889055.53</v>
      </c>
      <c r="T8965" s="3">
        <f t="shared" si="984"/>
        <v>103996.75999999978</v>
      </c>
      <c r="U8965" s="4">
        <f t="shared" si="985"/>
        <v>2.1271339497344544E-2</v>
      </c>
      <c r="V8965" s="2" t="s">
        <v>124</v>
      </c>
      <c r="W8965" s="2" t="s">
        <v>117</v>
      </c>
      <c r="X8965" s="2" t="s">
        <v>86</v>
      </c>
      <c r="Y8965" s="2">
        <v>0.92</v>
      </c>
      <c r="Z8965" s="2" t="s">
        <v>9890</v>
      </c>
      <c r="AA8965" s="2" t="s">
        <v>76</v>
      </c>
      <c r="AB8965" s="2" t="s">
        <v>149</v>
      </c>
      <c r="AC8965" s="2">
        <v>4.34</v>
      </c>
      <c r="AD8965" s="3">
        <v>0</v>
      </c>
      <c r="AE8965" s="5">
        <v>0</v>
      </c>
      <c r="AF8965" s="2">
        <v>0</v>
      </c>
      <c r="AG8965" s="3">
        <f t="shared" si="986"/>
        <v>0</v>
      </c>
      <c r="AH8965" s="2" t="s">
        <v>50</v>
      </c>
      <c r="AI8965" s="3">
        <v>0</v>
      </c>
    </row>
    <row r="8966" spans="1:35" x14ac:dyDescent="0.3">
      <c r="A8966" s="2" t="s">
        <v>16643</v>
      </c>
      <c r="B8966" s="2" t="s">
        <v>9287</v>
      </c>
      <c r="C8966" s="2" t="s">
        <v>536</v>
      </c>
      <c r="D8966" s="2" t="s">
        <v>81</v>
      </c>
      <c r="E8966" s="2">
        <v>2024</v>
      </c>
      <c r="F8966" s="2" t="s">
        <v>55</v>
      </c>
      <c r="G8966" s="2" t="s">
        <v>69</v>
      </c>
      <c r="H8966" s="2" t="s">
        <v>272</v>
      </c>
      <c r="I8966" s="2" t="s">
        <v>178</v>
      </c>
      <c r="J8966" s="2" t="s">
        <v>197</v>
      </c>
      <c r="K8966" s="3">
        <v>5306014.43</v>
      </c>
      <c r="L8966" s="3">
        <v>1927533.21</v>
      </c>
      <c r="M8966" s="3">
        <f t="shared" si="980"/>
        <v>3378481.2199999997</v>
      </c>
      <c r="N8966" s="3">
        <v>824176.98</v>
      </c>
      <c r="O8966" s="3">
        <f t="shared" si="981"/>
        <v>2554304.2399999998</v>
      </c>
      <c r="P8966" s="3">
        <v>1825833.01</v>
      </c>
      <c r="Q8966" s="4">
        <f t="shared" si="982"/>
        <v>0.63672673050005257</v>
      </c>
      <c r="R8966" s="4">
        <f t="shared" si="983"/>
        <v>0.34410630315605834</v>
      </c>
      <c r="S8966" s="3">
        <v>5594003.2599999998</v>
      </c>
      <c r="T8966" s="3">
        <f t="shared" si="984"/>
        <v>-287988.83000000007</v>
      </c>
      <c r="U8966" s="4">
        <f t="shared" si="985"/>
        <v>-5.1481705786492533E-2</v>
      </c>
      <c r="V8966" s="2" t="s">
        <v>73</v>
      </c>
      <c r="W8966" s="2" t="s">
        <v>60</v>
      </c>
      <c r="X8966" s="2" t="s">
        <v>274</v>
      </c>
      <c r="Y8966" s="2">
        <v>1</v>
      </c>
      <c r="Z8966" s="2" t="s">
        <v>16644</v>
      </c>
      <c r="AA8966" s="2" t="s">
        <v>99</v>
      </c>
      <c r="AB8966" s="2" t="s">
        <v>306</v>
      </c>
      <c r="AC8966" s="2">
        <v>9.75</v>
      </c>
      <c r="AD8966" s="3">
        <v>607454.48</v>
      </c>
      <c r="AE8966" s="5">
        <v>14.92</v>
      </c>
      <c r="AF8966" s="2">
        <v>24</v>
      </c>
      <c r="AG8966" s="3">
        <f t="shared" si="986"/>
        <v>29430.347975954097</v>
      </c>
      <c r="AH8966" s="2" t="s">
        <v>230</v>
      </c>
      <c r="AI8966" s="3">
        <v>362874.35</v>
      </c>
    </row>
    <row r="8967" spans="1:35" x14ac:dyDescent="0.3">
      <c r="A8967" s="2" t="s">
        <v>16645</v>
      </c>
      <c r="B8967" s="2" t="s">
        <v>2136</v>
      </c>
      <c r="C8967" s="2" t="s">
        <v>315</v>
      </c>
      <c r="D8967" s="2" t="s">
        <v>104</v>
      </c>
      <c r="E8967" s="2">
        <v>2020</v>
      </c>
      <c r="F8967" s="2" t="s">
        <v>58</v>
      </c>
      <c r="G8967" s="2" t="s">
        <v>93</v>
      </c>
      <c r="H8967" s="2" t="s">
        <v>221</v>
      </c>
      <c r="I8967" s="2" t="s">
        <v>55</v>
      </c>
      <c r="J8967" s="2" t="s">
        <v>540</v>
      </c>
      <c r="K8967" s="3">
        <v>6081568.3600000003</v>
      </c>
      <c r="L8967" s="3">
        <v>2955190.76</v>
      </c>
      <c r="M8967" s="3">
        <f t="shared" si="980"/>
        <v>3126377.6000000006</v>
      </c>
      <c r="N8967" s="3">
        <v>1059598.8600000001</v>
      </c>
      <c r="O8967" s="3">
        <f t="shared" si="981"/>
        <v>2066778.7400000005</v>
      </c>
      <c r="P8967" s="3">
        <v>1642333.26</v>
      </c>
      <c r="Q8967" s="4">
        <f t="shared" si="982"/>
        <v>0.5140742346272007</v>
      </c>
      <c r="R8967" s="4">
        <f t="shared" si="983"/>
        <v>0.27005094126739371</v>
      </c>
      <c r="S8967" s="3">
        <v>5108734.3600000003</v>
      </c>
      <c r="T8967" s="3">
        <f t="shared" si="984"/>
        <v>972834</v>
      </c>
      <c r="U8967" s="4">
        <f t="shared" si="985"/>
        <v>0.19042563802436577</v>
      </c>
      <c r="V8967" s="2" t="s">
        <v>44</v>
      </c>
      <c r="W8967" s="2" t="s">
        <v>125</v>
      </c>
      <c r="X8967" s="2" t="s">
        <v>222</v>
      </c>
      <c r="Y8967" s="2">
        <v>18.899999999999999</v>
      </c>
      <c r="Z8967" s="2" t="s">
        <v>7029</v>
      </c>
      <c r="AA8967" s="2" t="s">
        <v>63</v>
      </c>
      <c r="AB8967" s="2" t="s">
        <v>77</v>
      </c>
      <c r="AC8967" s="2">
        <v>7.75</v>
      </c>
      <c r="AD8967" s="3">
        <v>0</v>
      </c>
      <c r="AE8967" s="5">
        <v>0</v>
      </c>
      <c r="AF8967" s="2">
        <v>0</v>
      </c>
      <c r="AG8967" s="3">
        <f t="shared" si="986"/>
        <v>0</v>
      </c>
      <c r="AH8967" s="2" t="s">
        <v>50</v>
      </c>
      <c r="AI8967" s="3">
        <v>0</v>
      </c>
    </row>
    <row r="8968" spans="1:35" x14ac:dyDescent="0.3">
      <c r="A8968" s="2" t="s">
        <v>16646</v>
      </c>
      <c r="B8968" s="2" t="s">
        <v>2998</v>
      </c>
      <c r="C8968" s="2" t="s">
        <v>337</v>
      </c>
      <c r="D8968" s="2" t="s">
        <v>38</v>
      </c>
      <c r="E8968" s="2">
        <v>2024</v>
      </c>
      <c r="F8968" s="2" t="s">
        <v>58</v>
      </c>
      <c r="G8968" s="2" t="s">
        <v>114</v>
      </c>
      <c r="H8968" s="2" t="s">
        <v>190</v>
      </c>
      <c r="I8968" s="2" t="s">
        <v>55</v>
      </c>
      <c r="J8968" s="2" t="s">
        <v>217</v>
      </c>
      <c r="K8968" s="3">
        <v>3685991.19</v>
      </c>
      <c r="L8968" s="3">
        <v>2077632.9</v>
      </c>
      <c r="M8968" s="3">
        <f t="shared" si="980"/>
        <v>1608358.29</v>
      </c>
      <c r="N8968" s="3">
        <v>334129.65999999997</v>
      </c>
      <c r="O8968" s="3">
        <f t="shared" si="981"/>
        <v>1274228.6300000001</v>
      </c>
      <c r="P8968" s="3">
        <v>955515.3</v>
      </c>
      <c r="Q8968" s="4">
        <f t="shared" si="982"/>
        <v>0.43634349815144297</v>
      </c>
      <c r="R8968" s="4">
        <f t="shared" si="983"/>
        <v>0.2592288615860745</v>
      </c>
      <c r="S8968" s="3">
        <v>3687753.54</v>
      </c>
      <c r="T8968" s="3">
        <f t="shared" si="984"/>
        <v>-1762.3500000000931</v>
      </c>
      <c r="U8968" s="4">
        <f t="shared" si="985"/>
        <v>-4.7789256545601285E-4</v>
      </c>
      <c r="V8968" s="2" t="s">
        <v>85</v>
      </c>
      <c r="W8968" s="2" t="s">
        <v>125</v>
      </c>
      <c r="X8968" s="2" t="s">
        <v>192</v>
      </c>
      <c r="Y8968" s="2">
        <v>3.64</v>
      </c>
      <c r="Z8968" s="2" t="s">
        <v>16647</v>
      </c>
      <c r="AA8968" s="2" t="s">
        <v>109</v>
      </c>
      <c r="AB8968" s="2" t="s">
        <v>209</v>
      </c>
      <c r="AC8968" s="2">
        <v>3.03</v>
      </c>
      <c r="AD8968" s="3">
        <v>0</v>
      </c>
      <c r="AE8968" s="5">
        <v>0</v>
      </c>
      <c r="AF8968" s="2">
        <v>0</v>
      </c>
      <c r="AG8968" s="3">
        <f t="shared" si="986"/>
        <v>0</v>
      </c>
      <c r="AH8968" s="2" t="s">
        <v>230</v>
      </c>
      <c r="AI8968" s="3">
        <v>0</v>
      </c>
    </row>
    <row r="8969" spans="1:35" x14ac:dyDescent="0.3">
      <c r="A8969" s="2" t="s">
        <v>16648</v>
      </c>
      <c r="B8969" s="2" t="s">
        <v>1521</v>
      </c>
      <c r="C8969" s="2" t="s">
        <v>122</v>
      </c>
      <c r="D8969" s="2" t="s">
        <v>104</v>
      </c>
      <c r="E8969" s="2">
        <v>2023</v>
      </c>
      <c r="F8969" s="2" t="s">
        <v>82</v>
      </c>
      <c r="G8969" s="2" t="s">
        <v>69</v>
      </c>
      <c r="H8969" s="2" t="s">
        <v>70</v>
      </c>
      <c r="I8969" s="2" t="s">
        <v>71</v>
      </c>
      <c r="J8969" s="2" t="s">
        <v>172</v>
      </c>
      <c r="K8969" s="3">
        <v>1047338.52</v>
      </c>
      <c r="L8969" s="3">
        <v>430127.67</v>
      </c>
      <c r="M8969" s="3">
        <f t="shared" si="980"/>
        <v>617210.85000000009</v>
      </c>
      <c r="N8969" s="3">
        <v>162927.4</v>
      </c>
      <c r="O8969" s="3">
        <f t="shared" si="981"/>
        <v>454283.45000000007</v>
      </c>
      <c r="P8969" s="3">
        <v>335593.12</v>
      </c>
      <c r="Q8969" s="4">
        <f t="shared" si="982"/>
        <v>0.58931361562066875</v>
      </c>
      <c r="R8969" s="4">
        <f t="shared" si="983"/>
        <v>0.32042468943088237</v>
      </c>
      <c r="S8969" s="3">
        <v>938171.91</v>
      </c>
      <c r="T8969" s="3">
        <f t="shared" si="984"/>
        <v>109166.60999999999</v>
      </c>
      <c r="U8969" s="4">
        <f t="shared" si="985"/>
        <v>0.11636098761473256</v>
      </c>
      <c r="V8969" s="2" t="s">
        <v>107</v>
      </c>
      <c r="W8969" s="2" t="s">
        <v>117</v>
      </c>
      <c r="X8969" s="2" t="s">
        <v>74</v>
      </c>
      <c r="Y8969" s="2">
        <v>1.36</v>
      </c>
      <c r="Z8969" s="2" t="s">
        <v>16649</v>
      </c>
      <c r="AA8969" s="2" t="s">
        <v>76</v>
      </c>
      <c r="AB8969" s="2" t="s">
        <v>64</v>
      </c>
      <c r="AC8969" s="2">
        <v>3.94</v>
      </c>
      <c r="AD8969" s="3">
        <v>0</v>
      </c>
      <c r="AE8969" s="5">
        <v>0</v>
      </c>
      <c r="AF8969" s="2">
        <v>0</v>
      </c>
      <c r="AG8969" s="3">
        <f t="shared" si="986"/>
        <v>0</v>
      </c>
      <c r="AH8969" s="2" t="s">
        <v>50</v>
      </c>
      <c r="AI8969" s="3">
        <v>0</v>
      </c>
    </row>
    <row r="8970" spans="1:35" x14ac:dyDescent="0.3">
      <c r="A8970" s="2" t="s">
        <v>16650</v>
      </c>
      <c r="B8970" s="2" t="s">
        <v>3349</v>
      </c>
      <c r="C8970" s="2" t="s">
        <v>245</v>
      </c>
      <c r="D8970" s="2" t="s">
        <v>38</v>
      </c>
      <c r="E8970" s="2">
        <v>2023</v>
      </c>
      <c r="F8970" s="2" t="s">
        <v>55</v>
      </c>
      <c r="G8970" s="2" t="s">
        <v>69</v>
      </c>
      <c r="H8970" s="2" t="s">
        <v>165</v>
      </c>
      <c r="I8970" s="2" t="s">
        <v>55</v>
      </c>
      <c r="J8970" s="2" t="s">
        <v>154</v>
      </c>
      <c r="K8970" s="3">
        <v>4940185.47</v>
      </c>
      <c r="L8970" s="3">
        <v>2192565.0099999998</v>
      </c>
      <c r="M8970" s="3">
        <f t="shared" si="980"/>
        <v>2747620.46</v>
      </c>
      <c r="N8970" s="3">
        <v>1085505.46</v>
      </c>
      <c r="O8970" s="3">
        <f t="shared" si="981"/>
        <v>1662115</v>
      </c>
      <c r="P8970" s="3">
        <v>1208781.52</v>
      </c>
      <c r="Q8970" s="4">
        <f t="shared" si="982"/>
        <v>0.55617759225545838</v>
      </c>
      <c r="R8970" s="4">
        <f t="shared" si="983"/>
        <v>0.24468342885920033</v>
      </c>
      <c r="S8970" s="3">
        <v>4045981.87</v>
      </c>
      <c r="T8970" s="3">
        <f t="shared" si="984"/>
        <v>894203.59999999963</v>
      </c>
      <c r="U8970" s="4">
        <f t="shared" si="985"/>
        <v>0.22101028346921375</v>
      </c>
      <c r="V8970" s="2" t="s">
        <v>124</v>
      </c>
      <c r="W8970" s="2" t="s">
        <v>125</v>
      </c>
      <c r="X8970" s="2" t="s">
        <v>167</v>
      </c>
      <c r="Y8970" s="2">
        <v>17.2</v>
      </c>
      <c r="Z8970" s="2" t="s">
        <v>16651</v>
      </c>
      <c r="AA8970" s="2" t="s">
        <v>141</v>
      </c>
      <c r="AB8970" s="2" t="s">
        <v>306</v>
      </c>
      <c r="AC8970" s="2">
        <v>2.35</v>
      </c>
      <c r="AD8970" s="3">
        <v>0</v>
      </c>
      <c r="AE8970" s="5">
        <v>0</v>
      </c>
      <c r="AF8970" s="2">
        <v>0</v>
      </c>
      <c r="AG8970" s="3">
        <f t="shared" si="986"/>
        <v>0</v>
      </c>
      <c r="AH8970" s="2" t="s">
        <v>50</v>
      </c>
      <c r="AI8970" s="3">
        <v>0</v>
      </c>
    </row>
    <row r="8971" spans="1:35" x14ac:dyDescent="0.3">
      <c r="A8971" s="2" t="s">
        <v>16652</v>
      </c>
      <c r="B8971" s="2" t="s">
        <v>4648</v>
      </c>
      <c r="C8971" s="2" t="s">
        <v>452</v>
      </c>
      <c r="D8971" s="2" t="s">
        <v>38</v>
      </c>
      <c r="E8971" s="2">
        <v>2021</v>
      </c>
      <c r="F8971" s="2" t="s">
        <v>105</v>
      </c>
      <c r="G8971" s="2" t="s">
        <v>114</v>
      </c>
      <c r="H8971" s="2" t="s">
        <v>190</v>
      </c>
      <c r="I8971" s="2" t="s">
        <v>131</v>
      </c>
      <c r="J8971" s="2" t="s">
        <v>544</v>
      </c>
      <c r="K8971" s="3">
        <v>2782970.31</v>
      </c>
      <c r="L8971" s="3">
        <v>1328456.9099999999</v>
      </c>
      <c r="M8971" s="3">
        <f t="shared" si="980"/>
        <v>1454513.4000000001</v>
      </c>
      <c r="N8971" s="3">
        <v>554712.31999999995</v>
      </c>
      <c r="O8971" s="3">
        <f t="shared" si="981"/>
        <v>899801.08000000019</v>
      </c>
      <c r="P8971" s="3">
        <v>713955.8</v>
      </c>
      <c r="Q8971" s="4">
        <f t="shared" si="982"/>
        <v>0.52264783234428402</v>
      </c>
      <c r="R8971" s="4">
        <f t="shared" si="983"/>
        <v>0.25654452634099428</v>
      </c>
      <c r="S8971" s="3">
        <v>2365045.16</v>
      </c>
      <c r="T8971" s="3">
        <f t="shared" si="984"/>
        <v>417925.14999999991</v>
      </c>
      <c r="U8971" s="4">
        <f t="shared" si="985"/>
        <v>0.17670916271214029</v>
      </c>
      <c r="V8971" s="2" t="s">
        <v>133</v>
      </c>
      <c r="W8971" s="2" t="s">
        <v>207</v>
      </c>
      <c r="X8971" s="2" t="s">
        <v>192</v>
      </c>
      <c r="Y8971" s="2">
        <v>3.64</v>
      </c>
      <c r="Z8971" s="2" t="s">
        <v>12480</v>
      </c>
      <c r="AA8971" s="2" t="s">
        <v>76</v>
      </c>
      <c r="AB8971" s="2" t="s">
        <v>306</v>
      </c>
      <c r="AC8971" s="2">
        <v>7.19</v>
      </c>
      <c r="AD8971" s="3">
        <v>0</v>
      </c>
      <c r="AE8971" s="5">
        <v>0</v>
      </c>
      <c r="AF8971" s="2">
        <v>0</v>
      </c>
      <c r="AG8971" s="3">
        <f t="shared" si="986"/>
        <v>0</v>
      </c>
      <c r="AH8971" s="2" t="s">
        <v>50</v>
      </c>
      <c r="AI8971" s="3">
        <v>0</v>
      </c>
    </row>
    <row r="8972" spans="1:35" x14ac:dyDescent="0.3">
      <c r="A8972" s="2" t="s">
        <v>16653</v>
      </c>
      <c r="B8972" s="2" t="s">
        <v>879</v>
      </c>
      <c r="C8972" s="2" t="s">
        <v>880</v>
      </c>
      <c r="D8972" s="2" t="s">
        <v>81</v>
      </c>
      <c r="E8972" s="2">
        <v>2024</v>
      </c>
      <c r="F8972" s="2" t="s">
        <v>58</v>
      </c>
      <c r="G8972" s="2" t="s">
        <v>114</v>
      </c>
      <c r="H8972" s="2" t="s">
        <v>234</v>
      </c>
      <c r="I8972" s="2" t="s">
        <v>71</v>
      </c>
      <c r="J8972" s="2" t="s">
        <v>72</v>
      </c>
      <c r="K8972" s="3">
        <v>6583049.2199999997</v>
      </c>
      <c r="L8972" s="3">
        <v>3222247.36</v>
      </c>
      <c r="M8972" s="3">
        <f t="shared" si="980"/>
        <v>3360801.86</v>
      </c>
      <c r="N8972" s="3">
        <v>1290674.57</v>
      </c>
      <c r="O8972" s="3">
        <f t="shared" si="981"/>
        <v>2070127.2899999998</v>
      </c>
      <c r="P8972" s="3">
        <v>1466018.85</v>
      </c>
      <c r="Q8972" s="4">
        <f t="shared" si="982"/>
        <v>0.51052358074272453</v>
      </c>
      <c r="R8972" s="4">
        <f t="shared" si="983"/>
        <v>0.22269601836578706</v>
      </c>
      <c r="S8972" s="3">
        <v>7189116.2000000002</v>
      </c>
      <c r="T8972" s="3">
        <f t="shared" si="984"/>
        <v>-606066.98000000045</v>
      </c>
      <c r="U8972" s="4">
        <f t="shared" si="985"/>
        <v>-8.4303405751043559E-2</v>
      </c>
      <c r="V8972" s="2" t="s">
        <v>73</v>
      </c>
      <c r="W8972" s="2" t="s">
        <v>96</v>
      </c>
      <c r="X8972" s="2" t="s">
        <v>236</v>
      </c>
      <c r="Y8972" s="2">
        <v>3.67</v>
      </c>
      <c r="Z8972" s="2" t="s">
        <v>4331</v>
      </c>
      <c r="AA8972" s="2" t="s">
        <v>141</v>
      </c>
      <c r="AB8972" s="2" t="s">
        <v>49</v>
      </c>
      <c r="AC8972" s="2">
        <v>5.61</v>
      </c>
      <c r="AD8972" s="3">
        <v>0</v>
      </c>
      <c r="AE8972" s="5">
        <v>0</v>
      </c>
      <c r="AF8972" s="2">
        <v>0</v>
      </c>
      <c r="AG8972" s="3">
        <f t="shared" si="986"/>
        <v>0</v>
      </c>
      <c r="AH8972" s="2" t="s">
        <v>50</v>
      </c>
      <c r="AI8972" s="3">
        <v>0</v>
      </c>
    </row>
    <row r="8973" spans="1:35" x14ac:dyDescent="0.3">
      <c r="A8973" s="2" t="s">
        <v>16654</v>
      </c>
      <c r="B8973" s="2" t="s">
        <v>3877</v>
      </c>
      <c r="C8973" s="2" t="s">
        <v>152</v>
      </c>
      <c r="D8973" s="2" t="s">
        <v>38</v>
      </c>
      <c r="E8973" s="2">
        <v>2022</v>
      </c>
      <c r="F8973" s="2" t="s">
        <v>39</v>
      </c>
      <c r="G8973" s="2" t="s">
        <v>93</v>
      </c>
      <c r="H8973" s="2" t="s">
        <v>221</v>
      </c>
      <c r="I8973" s="2" t="s">
        <v>58</v>
      </c>
      <c r="J8973" s="2" t="s">
        <v>240</v>
      </c>
      <c r="K8973" s="3">
        <v>9868257.0999999996</v>
      </c>
      <c r="L8973" s="3">
        <v>4883360.93</v>
      </c>
      <c r="M8973" s="3">
        <f t="shared" si="980"/>
        <v>4984896.17</v>
      </c>
      <c r="N8973" s="3">
        <v>1037096.01</v>
      </c>
      <c r="O8973" s="3">
        <f t="shared" si="981"/>
        <v>3947800.16</v>
      </c>
      <c r="P8973" s="3">
        <v>2962591.18</v>
      </c>
      <c r="Q8973" s="4">
        <f t="shared" si="982"/>
        <v>0.50514453763066225</v>
      </c>
      <c r="R8973" s="4">
        <f t="shared" si="983"/>
        <v>0.30021422729247704</v>
      </c>
      <c r="S8973" s="3">
        <v>11665018.369999999</v>
      </c>
      <c r="T8973" s="3">
        <f t="shared" si="984"/>
        <v>-1796761.2699999996</v>
      </c>
      <c r="U8973" s="4">
        <f t="shared" si="985"/>
        <v>-0.15402987059333706</v>
      </c>
      <c r="V8973" s="2" t="s">
        <v>95</v>
      </c>
      <c r="W8973" s="2" t="s">
        <v>125</v>
      </c>
      <c r="X8973" s="2" t="s">
        <v>222</v>
      </c>
      <c r="Y8973" s="2">
        <v>18.899999999999999</v>
      </c>
      <c r="Z8973" s="2" t="s">
        <v>8131</v>
      </c>
      <c r="AA8973" s="2" t="s">
        <v>148</v>
      </c>
      <c r="AB8973" s="2" t="s">
        <v>64</v>
      </c>
      <c r="AC8973" s="2">
        <v>4.53</v>
      </c>
      <c r="AD8973" s="3">
        <v>0</v>
      </c>
      <c r="AE8973" s="5">
        <v>0</v>
      </c>
      <c r="AF8973" s="2">
        <v>0</v>
      </c>
      <c r="AG8973" s="3">
        <f t="shared" si="986"/>
        <v>0</v>
      </c>
      <c r="AH8973" s="2" t="s">
        <v>230</v>
      </c>
      <c r="AI8973" s="3">
        <v>0</v>
      </c>
    </row>
    <row r="8974" spans="1:35" x14ac:dyDescent="0.3">
      <c r="A8974" s="2" t="s">
        <v>16655</v>
      </c>
      <c r="B8974" s="2" t="s">
        <v>3380</v>
      </c>
      <c r="C8974" s="2" t="s">
        <v>233</v>
      </c>
      <c r="D8974" s="2" t="s">
        <v>38</v>
      </c>
      <c r="E8974" s="2">
        <v>2023</v>
      </c>
      <c r="F8974" s="2" t="s">
        <v>68</v>
      </c>
      <c r="G8974" s="2" t="s">
        <v>114</v>
      </c>
      <c r="H8974" s="2" t="s">
        <v>115</v>
      </c>
      <c r="I8974" s="2" t="s">
        <v>39</v>
      </c>
      <c r="J8974" s="2" t="s">
        <v>566</v>
      </c>
      <c r="K8974" s="3">
        <v>4007461.28</v>
      </c>
      <c r="L8974" s="3">
        <v>1196617.47</v>
      </c>
      <c r="M8974" s="3">
        <f t="shared" si="980"/>
        <v>2810843.8099999996</v>
      </c>
      <c r="N8974" s="3">
        <v>338348.78</v>
      </c>
      <c r="O8974" s="3">
        <f t="shared" si="981"/>
        <v>2472495.0299999993</v>
      </c>
      <c r="P8974" s="3">
        <v>1804384.87</v>
      </c>
      <c r="Q8974" s="4">
        <f t="shared" si="982"/>
        <v>0.70140261217944933</v>
      </c>
      <c r="R8974" s="4">
        <f t="shared" si="983"/>
        <v>0.45025634533392178</v>
      </c>
      <c r="S8974" s="3">
        <v>3247814.37</v>
      </c>
      <c r="T8974" s="3">
        <f t="shared" si="984"/>
        <v>759646.90999999968</v>
      </c>
      <c r="U8974" s="4">
        <f t="shared" si="985"/>
        <v>0.23389480538569071</v>
      </c>
      <c r="V8974" s="2" t="s">
        <v>95</v>
      </c>
      <c r="W8974" s="2" t="s">
        <v>134</v>
      </c>
      <c r="X8974" s="2" t="s">
        <v>118</v>
      </c>
      <c r="Y8974" s="2">
        <v>3.75</v>
      </c>
      <c r="Z8974" s="2" t="s">
        <v>7866</v>
      </c>
      <c r="AA8974" s="2" t="s">
        <v>76</v>
      </c>
      <c r="AB8974" s="2" t="s">
        <v>49</v>
      </c>
      <c r="AC8974" s="2">
        <v>1.65</v>
      </c>
      <c r="AD8974" s="3">
        <v>0</v>
      </c>
      <c r="AE8974" s="5">
        <v>0</v>
      </c>
      <c r="AF8974" s="2">
        <v>0</v>
      </c>
      <c r="AG8974" s="3">
        <f t="shared" si="986"/>
        <v>0</v>
      </c>
      <c r="AH8974" s="2" t="s">
        <v>50</v>
      </c>
      <c r="AI8974" s="3">
        <v>0</v>
      </c>
    </row>
    <row r="8975" spans="1:35" x14ac:dyDescent="0.3">
      <c r="A8975" s="2" t="s">
        <v>16656</v>
      </c>
      <c r="B8975" s="2" t="s">
        <v>3205</v>
      </c>
      <c r="C8975" s="2" t="s">
        <v>297</v>
      </c>
      <c r="D8975" s="2" t="s">
        <v>104</v>
      </c>
      <c r="E8975" s="2">
        <v>2021</v>
      </c>
      <c r="F8975" s="2" t="s">
        <v>92</v>
      </c>
      <c r="G8975" s="2" t="s">
        <v>114</v>
      </c>
      <c r="H8975" s="2" t="s">
        <v>234</v>
      </c>
      <c r="I8975" s="2" t="s">
        <v>39</v>
      </c>
      <c r="J8975" s="2" t="s">
        <v>487</v>
      </c>
      <c r="K8975" s="3">
        <v>1741841.44</v>
      </c>
      <c r="L8975" s="3">
        <v>995190.68</v>
      </c>
      <c r="M8975" s="3">
        <f t="shared" si="980"/>
        <v>746650.75999999989</v>
      </c>
      <c r="N8975" s="3">
        <v>241286.38</v>
      </c>
      <c r="O8975" s="3">
        <f t="shared" si="981"/>
        <v>505364.37999999989</v>
      </c>
      <c r="P8975" s="3">
        <v>397018.19</v>
      </c>
      <c r="Q8975" s="4">
        <f t="shared" si="982"/>
        <v>0.42865598604658295</v>
      </c>
      <c r="R8975" s="4">
        <f t="shared" si="983"/>
        <v>0.22793015534180885</v>
      </c>
      <c r="S8975" s="3">
        <v>1592777.63</v>
      </c>
      <c r="T8975" s="3">
        <f t="shared" si="984"/>
        <v>149063.81000000006</v>
      </c>
      <c r="U8975" s="4">
        <f t="shared" si="985"/>
        <v>9.3587332715113575E-2</v>
      </c>
      <c r="V8975" s="2" t="s">
        <v>73</v>
      </c>
      <c r="W8975" s="2" t="s">
        <v>207</v>
      </c>
      <c r="X8975" s="2" t="s">
        <v>236</v>
      </c>
      <c r="Y8975" s="2">
        <v>3.67</v>
      </c>
      <c r="Z8975" s="2" t="s">
        <v>13026</v>
      </c>
      <c r="AA8975" s="2" t="s">
        <v>63</v>
      </c>
      <c r="AB8975" s="2" t="s">
        <v>242</v>
      </c>
      <c r="AC8975" s="2">
        <v>2.3199999999999998</v>
      </c>
      <c r="AD8975" s="3">
        <v>0</v>
      </c>
      <c r="AE8975" s="5">
        <v>0</v>
      </c>
      <c r="AF8975" s="2">
        <v>0</v>
      </c>
      <c r="AG8975" s="3">
        <f t="shared" si="986"/>
        <v>0</v>
      </c>
      <c r="AH8975" s="2" t="s">
        <v>50</v>
      </c>
      <c r="AI8975" s="3">
        <v>0</v>
      </c>
    </row>
    <row r="8976" spans="1:35" x14ac:dyDescent="0.3">
      <c r="A8976" s="2" t="s">
        <v>16657</v>
      </c>
      <c r="B8976" s="2" t="s">
        <v>578</v>
      </c>
      <c r="C8976" s="2" t="s">
        <v>297</v>
      </c>
      <c r="D8976" s="2" t="s">
        <v>104</v>
      </c>
      <c r="E8976" s="2">
        <v>2021</v>
      </c>
      <c r="F8976" s="2" t="s">
        <v>92</v>
      </c>
      <c r="G8976" s="2" t="s">
        <v>56</v>
      </c>
      <c r="H8976" s="2" t="s">
        <v>153</v>
      </c>
      <c r="I8976" s="2" t="s">
        <v>39</v>
      </c>
      <c r="J8976" s="2" t="s">
        <v>116</v>
      </c>
      <c r="K8976" s="3">
        <v>9940037.0199999996</v>
      </c>
      <c r="L8976" s="3">
        <v>4592976.03</v>
      </c>
      <c r="M8976" s="3">
        <f t="shared" si="980"/>
        <v>5347060.9899999993</v>
      </c>
      <c r="N8976" s="3">
        <v>1356800.24</v>
      </c>
      <c r="O8976" s="3">
        <f t="shared" si="981"/>
        <v>3990260.7499999991</v>
      </c>
      <c r="P8976" s="3">
        <v>3188264.84</v>
      </c>
      <c r="Q8976" s="4">
        <f t="shared" si="982"/>
        <v>0.53793169776343541</v>
      </c>
      <c r="R8976" s="4">
        <f t="shared" si="983"/>
        <v>0.32074979535639597</v>
      </c>
      <c r="S8976" s="3">
        <v>10567898.050000001</v>
      </c>
      <c r="T8976" s="3">
        <f t="shared" si="984"/>
        <v>-627861.03000000119</v>
      </c>
      <c r="U8976" s="4">
        <f t="shared" si="985"/>
        <v>-5.9412101349709853E-2</v>
      </c>
      <c r="V8976" s="2" t="s">
        <v>44</v>
      </c>
      <c r="W8976" s="2" t="s">
        <v>134</v>
      </c>
      <c r="X8976" s="2" t="s">
        <v>155</v>
      </c>
      <c r="Y8976" s="2">
        <v>7.24</v>
      </c>
      <c r="Z8976" s="2" t="s">
        <v>11957</v>
      </c>
      <c r="AA8976" s="2" t="s">
        <v>63</v>
      </c>
      <c r="AB8976" s="2" t="s">
        <v>142</v>
      </c>
      <c r="AC8976" s="2">
        <v>8.98</v>
      </c>
      <c r="AD8976" s="3">
        <v>0</v>
      </c>
      <c r="AE8976" s="5">
        <v>0</v>
      </c>
      <c r="AF8976" s="2">
        <v>0</v>
      </c>
      <c r="AG8976" s="3">
        <f t="shared" si="986"/>
        <v>0</v>
      </c>
      <c r="AH8976" s="2" t="s">
        <v>50</v>
      </c>
      <c r="AI8976" s="3">
        <v>0</v>
      </c>
    </row>
    <row r="8977" spans="1:35" x14ac:dyDescent="0.3">
      <c r="A8977" s="2" t="s">
        <v>16658</v>
      </c>
      <c r="B8977" s="2" t="s">
        <v>3277</v>
      </c>
      <c r="C8977" s="2" t="s">
        <v>329</v>
      </c>
      <c r="D8977" s="2" t="s">
        <v>38</v>
      </c>
      <c r="E8977" s="2">
        <v>2021</v>
      </c>
      <c r="F8977" s="2" t="s">
        <v>92</v>
      </c>
      <c r="G8977" s="2" t="s">
        <v>93</v>
      </c>
      <c r="H8977" s="2" t="s">
        <v>221</v>
      </c>
      <c r="I8977" s="2" t="s">
        <v>71</v>
      </c>
      <c r="J8977" s="2" t="s">
        <v>72</v>
      </c>
      <c r="K8977" s="3">
        <v>9276002.4299999997</v>
      </c>
      <c r="L8977" s="3">
        <v>4718336.34</v>
      </c>
      <c r="M8977" s="3">
        <f t="shared" si="980"/>
        <v>4557666.09</v>
      </c>
      <c r="N8977" s="3">
        <v>1730045.98</v>
      </c>
      <c r="O8977" s="3">
        <f t="shared" si="981"/>
        <v>2827620.11</v>
      </c>
      <c r="P8977" s="3">
        <v>2097553.98</v>
      </c>
      <c r="Q8977" s="4">
        <f t="shared" si="982"/>
        <v>0.49133946701650444</v>
      </c>
      <c r="R8977" s="4">
        <f t="shared" si="983"/>
        <v>0.22612693300038303</v>
      </c>
      <c r="S8977" s="3">
        <v>8425879.1600000001</v>
      </c>
      <c r="T8977" s="3">
        <f t="shared" si="984"/>
        <v>850123.26999999955</v>
      </c>
      <c r="U8977" s="4">
        <f t="shared" si="985"/>
        <v>0.10089431071309116</v>
      </c>
      <c r="V8977" s="2" t="s">
        <v>133</v>
      </c>
      <c r="W8977" s="2" t="s">
        <v>96</v>
      </c>
      <c r="X8977" s="2" t="s">
        <v>222</v>
      </c>
      <c r="Y8977" s="2">
        <v>18.899999999999999</v>
      </c>
      <c r="Z8977" s="2" t="s">
        <v>3922</v>
      </c>
      <c r="AA8977" s="2" t="s">
        <v>63</v>
      </c>
      <c r="AB8977" s="2" t="s">
        <v>64</v>
      </c>
      <c r="AC8977" s="2">
        <v>4.3899999999999997</v>
      </c>
      <c r="AD8977" s="3">
        <v>0</v>
      </c>
      <c r="AE8977" s="5">
        <v>0</v>
      </c>
      <c r="AF8977" s="2">
        <v>0</v>
      </c>
      <c r="AG8977" s="3">
        <f t="shared" si="986"/>
        <v>0</v>
      </c>
      <c r="AH8977" s="2" t="s">
        <v>50</v>
      </c>
      <c r="AI8977" s="3">
        <v>0</v>
      </c>
    </row>
    <row r="8978" spans="1:35" x14ac:dyDescent="0.3">
      <c r="A8978" s="2" t="s">
        <v>16659</v>
      </c>
      <c r="B8978" s="2" t="s">
        <v>4678</v>
      </c>
      <c r="C8978" s="2" t="s">
        <v>145</v>
      </c>
      <c r="D8978" s="2" t="s">
        <v>54</v>
      </c>
      <c r="E8978" s="2">
        <v>2024</v>
      </c>
      <c r="F8978" s="2" t="s">
        <v>92</v>
      </c>
      <c r="G8978" s="2" t="s">
        <v>93</v>
      </c>
      <c r="H8978" s="2" t="s">
        <v>159</v>
      </c>
      <c r="I8978" s="2" t="s">
        <v>178</v>
      </c>
      <c r="J8978" s="2" t="s">
        <v>206</v>
      </c>
      <c r="K8978" s="3">
        <v>6058797.1900000004</v>
      </c>
      <c r="L8978" s="3">
        <v>2493438.0699999998</v>
      </c>
      <c r="M8978" s="3">
        <f t="shared" si="980"/>
        <v>3565359.1200000006</v>
      </c>
      <c r="N8978" s="3">
        <v>997238.67</v>
      </c>
      <c r="O8978" s="3">
        <f t="shared" si="981"/>
        <v>2568120.4500000007</v>
      </c>
      <c r="P8978" s="3">
        <v>1997819.54</v>
      </c>
      <c r="Q8978" s="4">
        <f t="shared" si="982"/>
        <v>0.58845988868625598</v>
      </c>
      <c r="R8978" s="4">
        <f t="shared" si="983"/>
        <v>0.32973863909777112</v>
      </c>
      <c r="S8978" s="3">
        <v>7200804.7000000002</v>
      </c>
      <c r="T8978" s="3">
        <f t="shared" si="984"/>
        <v>-1142007.5099999998</v>
      </c>
      <c r="U8978" s="4">
        <f t="shared" si="985"/>
        <v>-0.15859442903652141</v>
      </c>
      <c r="V8978" s="2" t="s">
        <v>124</v>
      </c>
      <c r="W8978" s="2" t="s">
        <v>207</v>
      </c>
      <c r="X8978" s="2" t="s">
        <v>160</v>
      </c>
      <c r="Y8978" s="2">
        <v>129.5</v>
      </c>
      <c r="Z8978" s="2" t="s">
        <v>16660</v>
      </c>
      <c r="AA8978" s="2" t="s">
        <v>76</v>
      </c>
      <c r="AB8978" s="2" t="s">
        <v>242</v>
      </c>
      <c r="AC8978" s="2">
        <v>8.92</v>
      </c>
      <c r="AD8978" s="3">
        <v>3160799.34</v>
      </c>
      <c r="AE8978" s="5">
        <v>12.69</v>
      </c>
      <c r="AF8978" s="2">
        <v>240</v>
      </c>
      <c r="AG8978" s="3">
        <f t="shared" si="986"/>
        <v>36335.34756004587</v>
      </c>
      <c r="AH8978" s="2" t="s">
        <v>50</v>
      </c>
      <c r="AI8978" s="3">
        <v>0</v>
      </c>
    </row>
    <row r="8979" spans="1:35" x14ac:dyDescent="0.3">
      <c r="A8979" s="2" t="s">
        <v>16661</v>
      </c>
      <c r="B8979" s="2" t="s">
        <v>2821</v>
      </c>
      <c r="C8979" s="2" t="s">
        <v>216</v>
      </c>
      <c r="D8979" s="2" t="s">
        <v>38</v>
      </c>
      <c r="E8979" s="2">
        <v>2024</v>
      </c>
      <c r="F8979" s="2" t="s">
        <v>68</v>
      </c>
      <c r="G8979" s="2" t="s">
        <v>40</v>
      </c>
      <c r="H8979" s="2" t="s">
        <v>83</v>
      </c>
      <c r="I8979" s="2" t="s">
        <v>55</v>
      </c>
      <c r="J8979" s="2" t="s">
        <v>154</v>
      </c>
      <c r="K8979" s="3">
        <v>1829343.23</v>
      </c>
      <c r="L8979" s="3">
        <v>651798.62</v>
      </c>
      <c r="M8979" s="3">
        <f t="shared" si="980"/>
        <v>1177544.6099999999</v>
      </c>
      <c r="N8979" s="3">
        <v>397289.75</v>
      </c>
      <c r="O8979" s="3">
        <f t="shared" si="981"/>
        <v>780254.85999999987</v>
      </c>
      <c r="P8979" s="3">
        <v>623306.27</v>
      </c>
      <c r="Q8979" s="4">
        <f t="shared" si="982"/>
        <v>0.64369801723867859</v>
      </c>
      <c r="R8979" s="4">
        <f t="shared" si="983"/>
        <v>0.3407268028099899</v>
      </c>
      <c r="S8979" s="3">
        <v>1649988.81</v>
      </c>
      <c r="T8979" s="3">
        <f t="shared" si="984"/>
        <v>179354.41999999993</v>
      </c>
      <c r="U8979" s="4">
        <f t="shared" si="985"/>
        <v>0.10870038567110035</v>
      </c>
      <c r="V8979" s="2" t="s">
        <v>133</v>
      </c>
      <c r="W8979" s="2" t="s">
        <v>45</v>
      </c>
      <c r="X8979" s="2" t="s">
        <v>86</v>
      </c>
      <c r="Y8979" s="2">
        <v>0.92</v>
      </c>
      <c r="Z8979" s="2" t="s">
        <v>4439</v>
      </c>
      <c r="AA8979" s="2" t="s">
        <v>109</v>
      </c>
      <c r="AB8979" s="2" t="s">
        <v>149</v>
      </c>
      <c r="AC8979" s="2">
        <v>2.7</v>
      </c>
      <c r="AD8979" s="3">
        <v>0</v>
      </c>
      <c r="AE8979" s="5">
        <v>0</v>
      </c>
      <c r="AF8979" s="2">
        <v>0</v>
      </c>
      <c r="AG8979" s="3">
        <f t="shared" si="986"/>
        <v>0</v>
      </c>
      <c r="AH8979" s="2" t="s">
        <v>50</v>
      </c>
      <c r="AI8979" s="3">
        <v>0</v>
      </c>
    </row>
    <row r="8980" spans="1:35" x14ac:dyDescent="0.3">
      <c r="A8980" s="2" t="s">
        <v>16662</v>
      </c>
      <c r="B8980" s="2" t="s">
        <v>4843</v>
      </c>
      <c r="C8980" s="2" t="s">
        <v>329</v>
      </c>
      <c r="D8980" s="2" t="s">
        <v>38</v>
      </c>
      <c r="E8980" s="2">
        <v>2021</v>
      </c>
      <c r="F8980" s="2" t="s">
        <v>105</v>
      </c>
      <c r="G8980" s="2" t="s">
        <v>40</v>
      </c>
      <c r="H8980" s="2" t="s">
        <v>83</v>
      </c>
      <c r="I8980" s="2" t="s">
        <v>71</v>
      </c>
      <c r="J8980" s="2" t="s">
        <v>293</v>
      </c>
      <c r="K8980" s="3">
        <v>9141042.6899999995</v>
      </c>
      <c r="L8980" s="3">
        <v>4384333.75</v>
      </c>
      <c r="M8980" s="3">
        <f t="shared" si="980"/>
        <v>4756708.9399999995</v>
      </c>
      <c r="N8980" s="3">
        <v>1359705.66</v>
      </c>
      <c r="O8980" s="3">
        <f t="shared" si="981"/>
        <v>3397003.2799999993</v>
      </c>
      <c r="P8980" s="3">
        <v>2460100.33</v>
      </c>
      <c r="Q8980" s="4">
        <f t="shared" si="982"/>
        <v>0.52036831041208054</v>
      </c>
      <c r="R8980" s="4">
        <f t="shared" si="983"/>
        <v>0.26912688337964652</v>
      </c>
      <c r="S8980" s="3">
        <v>7852244.2599999998</v>
      </c>
      <c r="T8980" s="3">
        <f t="shared" si="984"/>
        <v>1288798.4299999997</v>
      </c>
      <c r="U8980" s="4">
        <f t="shared" si="985"/>
        <v>0.16413121998321531</v>
      </c>
      <c r="V8980" s="2" t="s">
        <v>95</v>
      </c>
      <c r="W8980" s="2" t="s">
        <v>60</v>
      </c>
      <c r="X8980" s="2" t="s">
        <v>86</v>
      </c>
      <c r="Y8980" s="2">
        <v>0.92</v>
      </c>
      <c r="Z8980" s="2" t="s">
        <v>1424</v>
      </c>
      <c r="AA8980" s="2" t="s">
        <v>76</v>
      </c>
      <c r="AB8980" s="2" t="s">
        <v>77</v>
      </c>
      <c r="AC8980" s="2">
        <v>5.6</v>
      </c>
      <c r="AD8980" s="3">
        <v>0</v>
      </c>
      <c r="AE8980" s="5">
        <v>0</v>
      </c>
      <c r="AF8980" s="2">
        <v>0</v>
      </c>
      <c r="AG8980" s="3">
        <f t="shared" si="986"/>
        <v>0</v>
      </c>
      <c r="AH8980" s="2" t="s">
        <v>50</v>
      </c>
      <c r="AI8980" s="3">
        <v>0</v>
      </c>
    </row>
    <row r="8981" spans="1:35" x14ac:dyDescent="0.3">
      <c r="A8981" s="2" t="s">
        <v>16663</v>
      </c>
      <c r="B8981" s="2" t="s">
        <v>16664</v>
      </c>
      <c r="C8981" s="2" t="s">
        <v>474</v>
      </c>
      <c r="D8981" s="2" t="s">
        <v>81</v>
      </c>
      <c r="E8981" s="2">
        <v>2024</v>
      </c>
      <c r="F8981" s="2" t="s">
        <v>39</v>
      </c>
      <c r="G8981" s="2" t="s">
        <v>93</v>
      </c>
      <c r="H8981" s="2" t="s">
        <v>159</v>
      </c>
      <c r="I8981" s="2" t="s">
        <v>42</v>
      </c>
      <c r="J8981" s="2" t="s">
        <v>422</v>
      </c>
      <c r="K8981" s="3">
        <v>9849429.7599999998</v>
      </c>
      <c r="L8981" s="3">
        <v>3120739.36</v>
      </c>
      <c r="M8981" s="3">
        <f t="shared" si="980"/>
        <v>6728690.4000000004</v>
      </c>
      <c r="N8981" s="3">
        <v>865546.39</v>
      </c>
      <c r="O8981" s="3">
        <f t="shared" si="981"/>
        <v>5863144.0100000007</v>
      </c>
      <c r="P8981" s="3">
        <v>4244871.13</v>
      </c>
      <c r="Q8981" s="4">
        <f t="shared" si="982"/>
        <v>0.68315532614143959</v>
      </c>
      <c r="R8981" s="4">
        <f t="shared" si="983"/>
        <v>0.43097633400453833</v>
      </c>
      <c r="S8981" s="3">
        <v>8894422.6999999993</v>
      </c>
      <c r="T8981" s="3">
        <f t="shared" si="984"/>
        <v>955007.06000000052</v>
      </c>
      <c r="U8981" s="4">
        <f t="shared" si="985"/>
        <v>0.10737144975131445</v>
      </c>
      <c r="V8981" s="2" t="s">
        <v>44</v>
      </c>
      <c r="W8981" s="2" t="s">
        <v>125</v>
      </c>
      <c r="X8981" s="2" t="s">
        <v>160</v>
      </c>
      <c r="Y8981" s="2">
        <v>129.5</v>
      </c>
      <c r="Z8981" s="2" t="s">
        <v>135</v>
      </c>
      <c r="AA8981" s="2" t="s">
        <v>109</v>
      </c>
      <c r="AB8981" s="2" t="s">
        <v>242</v>
      </c>
      <c r="AC8981" s="2">
        <v>9.4</v>
      </c>
      <c r="AD8981" s="3">
        <v>0</v>
      </c>
      <c r="AE8981" s="5">
        <v>0</v>
      </c>
      <c r="AF8981" s="2">
        <v>0</v>
      </c>
      <c r="AG8981" s="3">
        <f t="shared" si="986"/>
        <v>0</v>
      </c>
      <c r="AH8981" s="2" t="s">
        <v>230</v>
      </c>
      <c r="AI8981" s="3">
        <v>0</v>
      </c>
    </row>
    <row r="8982" spans="1:35" x14ac:dyDescent="0.3">
      <c r="A8982" s="2" t="s">
        <v>16665</v>
      </c>
      <c r="B8982" s="2" t="s">
        <v>6482</v>
      </c>
      <c r="C8982" s="2" t="s">
        <v>452</v>
      </c>
      <c r="D8982" s="2" t="s">
        <v>38</v>
      </c>
      <c r="E8982" s="2">
        <v>2021</v>
      </c>
      <c r="F8982" s="2" t="s">
        <v>92</v>
      </c>
      <c r="G8982" s="2" t="s">
        <v>93</v>
      </c>
      <c r="H8982" s="2" t="s">
        <v>94</v>
      </c>
      <c r="I8982" s="2" t="s">
        <v>178</v>
      </c>
      <c r="J8982" s="2" t="s">
        <v>197</v>
      </c>
      <c r="K8982" s="3">
        <v>1545556.18</v>
      </c>
      <c r="L8982" s="3">
        <v>840076.42</v>
      </c>
      <c r="M8982" s="3">
        <f t="shared" si="980"/>
        <v>705479.75999999989</v>
      </c>
      <c r="N8982" s="3">
        <v>239796.13</v>
      </c>
      <c r="O8982" s="3">
        <f t="shared" si="981"/>
        <v>465683.62999999989</v>
      </c>
      <c r="P8982" s="3">
        <v>358642.89</v>
      </c>
      <c r="Q8982" s="4">
        <f t="shared" si="982"/>
        <v>0.45645688531360917</v>
      </c>
      <c r="R8982" s="4">
        <f t="shared" si="983"/>
        <v>0.23204778618917626</v>
      </c>
      <c r="S8982" s="3">
        <v>1706249.55</v>
      </c>
      <c r="T8982" s="3">
        <f t="shared" si="984"/>
        <v>-160693.37000000011</v>
      </c>
      <c r="U8982" s="4">
        <f t="shared" si="985"/>
        <v>-9.4179289307358416E-2</v>
      </c>
      <c r="V8982" s="2" t="s">
        <v>44</v>
      </c>
      <c r="W8982" s="2" t="s">
        <v>117</v>
      </c>
      <c r="X8982" s="2" t="s">
        <v>97</v>
      </c>
      <c r="Y8982" s="2">
        <v>1550</v>
      </c>
      <c r="Z8982" s="2" t="s">
        <v>1052</v>
      </c>
      <c r="AA8982" s="2" t="s">
        <v>48</v>
      </c>
      <c r="AB8982" s="2" t="s">
        <v>100</v>
      </c>
      <c r="AC8982" s="2">
        <v>8.01</v>
      </c>
      <c r="AD8982" s="3">
        <v>3645007.51</v>
      </c>
      <c r="AE8982" s="5">
        <v>10.38</v>
      </c>
      <c r="AF8982" s="2">
        <v>60</v>
      </c>
      <c r="AG8982" s="3">
        <f t="shared" si="986"/>
        <v>78128.923623236944</v>
      </c>
      <c r="AH8982" s="2" t="s">
        <v>50</v>
      </c>
      <c r="AI8982" s="3">
        <v>0</v>
      </c>
    </row>
    <row r="8983" spans="1:35" x14ac:dyDescent="0.3">
      <c r="A8983" s="2" t="s">
        <v>16666</v>
      </c>
      <c r="B8983" s="2" t="s">
        <v>6755</v>
      </c>
      <c r="C8983" s="2" t="s">
        <v>297</v>
      </c>
      <c r="D8983" s="2" t="s">
        <v>104</v>
      </c>
      <c r="E8983" s="2">
        <v>2021</v>
      </c>
      <c r="F8983" s="2" t="s">
        <v>58</v>
      </c>
      <c r="G8983" s="2" t="s">
        <v>114</v>
      </c>
      <c r="H8983" s="2" t="s">
        <v>190</v>
      </c>
      <c r="I8983" s="2" t="s">
        <v>55</v>
      </c>
      <c r="J8983" s="2" t="s">
        <v>540</v>
      </c>
      <c r="K8983" s="3">
        <v>6565568.0700000003</v>
      </c>
      <c r="L8983" s="3">
        <v>3364671.6</v>
      </c>
      <c r="M8983" s="3">
        <f t="shared" si="980"/>
        <v>3200896.47</v>
      </c>
      <c r="N8983" s="3">
        <v>1294384.8</v>
      </c>
      <c r="O8983" s="3">
        <f t="shared" si="981"/>
        <v>1906511.6700000002</v>
      </c>
      <c r="P8983" s="3">
        <v>1419071.98</v>
      </c>
      <c r="Q8983" s="4">
        <f t="shared" si="982"/>
        <v>0.48752772583774312</v>
      </c>
      <c r="R8983" s="4">
        <f t="shared" si="983"/>
        <v>0.21613849172993191</v>
      </c>
      <c r="S8983" s="3">
        <v>6690756.0199999996</v>
      </c>
      <c r="T8983" s="3">
        <f t="shared" si="984"/>
        <v>-125187.94999999925</v>
      </c>
      <c r="U8983" s="4">
        <f t="shared" si="985"/>
        <v>-1.8710583621011974E-2</v>
      </c>
      <c r="V8983" s="2" t="s">
        <v>133</v>
      </c>
      <c r="W8983" s="2" t="s">
        <v>60</v>
      </c>
      <c r="X8983" s="2" t="s">
        <v>192</v>
      </c>
      <c r="Y8983" s="2">
        <v>3.64</v>
      </c>
      <c r="Z8983" s="2" t="s">
        <v>13265</v>
      </c>
      <c r="AA8983" s="2" t="s">
        <v>63</v>
      </c>
      <c r="AB8983" s="2" t="s">
        <v>306</v>
      </c>
      <c r="AC8983" s="2">
        <v>4.43</v>
      </c>
      <c r="AD8983" s="3">
        <v>0</v>
      </c>
      <c r="AE8983" s="5">
        <v>0</v>
      </c>
      <c r="AF8983" s="2">
        <v>0</v>
      </c>
      <c r="AG8983" s="3">
        <f t="shared" si="986"/>
        <v>0</v>
      </c>
      <c r="AH8983" s="2" t="s">
        <v>50</v>
      </c>
      <c r="AI8983" s="3">
        <v>0</v>
      </c>
    </row>
    <row r="8984" spans="1:35" x14ac:dyDescent="0.3">
      <c r="A8984" s="2" t="s">
        <v>16667</v>
      </c>
      <c r="B8984" s="2" t="s">
        <v>4102</v>
      </c>
      <c r="C8984" s="2" t="s">
        <v>212</v>
      </c>
      <c r="D8984" s="2" t="s">
        <v>81</v>
      </c>
      <c r="E8984" s="2">
        <v>2022</v>
      </c>
      <c r="F8984" s="2" t="s">
        <v>92</v>
      </c>
      <c r="G8984" s="2" t="s">
        <v>69</v>
      </c>
      <c r="H8984" s="2" t="s">
        <v>165</v>
      </c>
      <c r="I8984" s="2" t="s">
        <v>178</v>
      </c>
      <c r="J8984" s="2" t="s">
        <v>263</v>
      </c>
      <c r="K8984" s="3">
        <v>7518066.4699999997</v>
      </c>
      <c r="L8984" s="3">
        <v>3659478.94</v>
      </c>
      <c r="M8984" s="3">
        <f t="shared" si="980"/>
        <v>3858587.53</v>
      </c>
      <c r="N8984" s="3">
        <v>730910.96</v>
      </c>
      <c r="O8984" s="3">
        <f t="shared" si="981"/>
        <v>3127676.57</v>
      </c>
      <c r="P8984" s="3">
        <v>2499562.4</v>
      </c>
      <c r="Q8984" s="4">
        <f t="shared" si="982"/>
        <v>0.51324200782172658</v>
      </c>
      <c r="R8984" s="4">
        <f t="shared" si="983"/>
        <v>0.33247410221420937</v>
      </c>
      <c r="S8984" s="3">
        <v>8524910.3100000005</v>
      </c>
      <c r="T8984" s="3">
        <f t="shared" si="984"/>
        <v>-1006843.8400000008</v>
      </c>
      <c r="U8984" s="4">
        <f t="shared" si="985"/>
        <v>-0.11810609183992701</v>
      </c>
      <c r="V8984" s="2" t="s">
        <v>44</v>
      </c>
      <c r="W8984" s="2" t="s">
        <v>207</v>
      </c>
      <c r="X8984" s="2" t="s">
        <v>167</v>
      </c>
      <c r="Y8984" s="2">
        <v>17.2</v>
      </c>
      <c r="Z8984" s="2" t="s">
        <v>9702</v>
      </c>
      <c r="AA8984" s="2" t="s">
        <v>48</v>
      </c>
      <c r="AB8984" s="2" t="s">
        <v>110</v>
      </c>
      <c r="AC8984" s="2">
        <v>8.58</v>
      </c>
      <c r="AD8984" s="3">
        <v>2232278</v>
      </c>
      <c r="AE8984" s="5">
        <v>6.47</v>
      </c>
      <c r="AF8984" s="2">
        <v>24</v>
      </c>
      <c r="AG8984" s="3">
        <f t="shared" si="986"/>
        <v>99409.352198810346</v>
      </c>
      <c r="AH8984" s="2" t="s">
        <v>50</v>
      </c>
      <c r="AI8984" s="3">
        <v>0</v>
      </c>
    </row>
    <row r="8985" spans="1:35" x14ac:dyDescent="0.3">
      <c r="A8985" s="2" t="s">
        <v>16668</v>
      </c>
      <c r="B8985" s="2" t="s">
        <v>4824</v>
      </c>
      <c r="C8985" s="2" t="s">
        <v>407</v>
      </c>
      <c r="D8985" s="2" t="s">
        <v>38</v>
      </c>
      <c r="E8985" s="2">
        <v>2020</v>
      </c>
      <c r="F8985" s="2" t="s">
        <v>55</v>
      </c>
      <c r="G8985" s="2" t="s">
        <v>93</v>
      </c>
      <c r="H8985" s="2" t="s">
        <v>94</v>
      </c>
      <c r="I8985" s="2" t="s">
        <v>42</v>
      </c>
      <c r="J8985" s="2" t="s">
        <v>43</v>
      </c>
      <c r="K8985" s="3">
        <v>3213430.98</v>
      </c>
      <c r="L8985" s="3">
        <v>1800241.01</v>
      </c>
      <c r="M8985" s="3">
        <f t="shared" si="980"/>
        <v>1413189.97</v>
      </c>
      <c r="N8985" s="3">
        <v>617151.80000000005</v>
      </c>
      <c r="O8985" s="3">
        <f t="shared" si="981"/>
        <v>796038.16999999993</v>
      </c>
      <c r="P8985" s="3">
        <v>565696.36</v>
      </c>
      <c r="Q8985" s="4">
        <f t="shared" si="982"/>
        <v>0.43977604585115437</v>
      </c>
      <c r="R8985" s="4">
        <f t="shared" si="983"/>
        <v>0.17604123552701917</v>
      </c>
      <c r="S8985" s="3">
        <v>3168009.29</v>
      </c>
      <c r="T8985" s="3">
        <f t="shared" si="984"/>
        <v>45421.689999999944</v>
      </c>
      <c r="U8985" s="4">
        <f t="shared" si="985"/>
        <v>1.4337612627392245E-2</v>
      </c>
      <c r="V8985" s="2" t="s">
        <v>95</v>
      </c>
      <c r="W8985" s="2" t="s">
        <v>134</v>
      </c>
      <c r="X8985" s="2" t="s">
        <v>97</v>
      </c>
      <c r="Y8985" s="2">
        <v>1550</v>
      </c>
      <c r="Z8985" s="2" t="s">
        <v>4927</v>
      </c>
      <c r="AA8985" s="2" t="s">
        <v>99</v>
      </c>
      <c r="AB8985" s="2" t="s">
        <v>110</v>
      </c>
      <c r="AC8985" s="2">
        <v>8.81</v>
      </c>
      <c r="AD8985" s="3">
        <v>0</v>
      </c>
      <c r="AE8985" s="5">
        <v>0</v>
      </c>
      <c r="AF8985" s="2">
        <v>0</v>
      </c>
      <c r="AG8985" s="3">
        <f t="shared" si="986"/>
        <v>0</v>
      </c>
      <c r="AH8985" s="2" t="s">
        <v>50</v>
      </c>
      <c r="AI8985" s="3">
        <v>0</v>
      </c>
    </row>
    <row r="8986" spans="1:35" x14ac:dyDescent="0.3">
      <c r="A8986" s="2" t="s">
        <v>16669</v>
      </c>
      <c r="B8986" s="2" t="s">
        <v>1249</v>
      </c>
      <c r="C8986" s="2" t="s">
        <v>536</v>
      </c>
      <c r="D8986" s="2" t="s">
        <v>81</v>
      </c>
      <c r="E8986" s="2">
        <v>2024</v>
      </c>
      <c r="F8986" s="2" t="s">
        <v>92</v>
      </c>
      <c r="G8986" s="2" t="s">
        <v>56</v>
      </c>
      <c r="H8986" s="2" t="s">
        <v>177</v>
      </c>
      <c r="I8986" s="2" t="s">
        <v>42</v>
      </c>
      <c r="J8986" s="2" t="s">
        <v>146</v>
      </c>
      <c r="K8986" s="3">
        <v>2243858.46</v>
      </c>
      <c r="L8986" s="3">
        <v>956145.78</v>
      </c>
      <c r="M8986" s="3">
        <f t="shared" si="980"/>
        <v>1287712.68</v>
      </c>
      <c r="N8986" s="3">
        <v>440484.16</v>
      </c>
      <c r="O8986" s="3">
        <f t="shared" si="981"/>
        <v>847228.52</v>
      </c>
      <c r="P8986" s="3">
        <v>665449.93000000005</v>
      </c>
      <c r="Q8986" s="4">
        <f t="shared" si="982"/>
        <v>0.5738832029538975</v>
      </c>
      <c r="R8986" s="4">
        <f t="shared" si="983"/>
        <v>0.29656502041577082</v>
      </c>
      <c r="S8986" s="3">
        <v>2144597.25</v>
      </c>
      <c r="T8986" s="3">
        <f t="shared" si="984"/>
        <v>99261.209999999963</v>
      </c>
      <c r="U8986" s="4">
        <f t="shared" si="985"/>
        <v>4.6284312823771441E-2</v>
      </c>
      <c r="V8986" s="2" t="s">
        <v>44</v>
      </c>
      <c r="W8986" s="2" t="s">
        <v>125</v>
      </c>
      <c r="X8986" s="2" t="s">
        <v>180</v>
      </c>
      <c r="Y8986" s="2">
        <v>149.5</v>
      </c>
      <c r="Z8986" s="2" t="s">
        <v>11531</v>
      </c>
      <c r="AA8986" s="2" t="s">
        <v>141</v>
      </c>
      <c r="AB8986" s="2" t="s">
        <v>142</v>
      </c>
      <c r="AC8986" s="2">
        <v>7.15</v>
      </c>
      <c r="AD8986" s="3">
        <v>0</v>
      </c>
      <c r="AE8986" s="5">
        <v>0</v>
      </c>
      <c r="AF8986" s="2">
        <v>0</v>
      </c>
      <c r="AG8986" s="3">
        <f t="shared" si="986"/>
        <v>0</v>
      </c>
      <c r="AH8986" s="2" t="s">
        <v>50</v>
      </c>
      <c r="AI8986" s="3">
        <v>0</v>
      </c>
    </row>
    <row r="8987" spans="1:35" x14ac:dyDescent="0.3">
      <c r="A8987" s="2" t="s">
        <v>16670</v>
      </c>
      <c r="B8987" s="2" t="s">
        <v>402</v>
      </c>
      <c r="C8987" s="2" t="s">
        <v>403</v>
      </c>
      <c r="D8987" s="2" t="s">
        <v>54</v>
      </c>
      <c r="E8987" s="2">
        <v>2021</v>
      </c>
      <c r="F8987" s="2" t="s">
        <v>58</v>
      </c>
      <c r="G8987" s="2" t="s">
        <v>56</v>
      </c>
      <c r="H8987" s="2" t="s">
        <v>153</v>
      </c>
      <c r="I8987" s="2" t="s">
        <v>55</v>
      </c>
      <c r="J8987" s="2" t="s">
        <v>154</v>
      </c>
      <c r="K8987" s="3">
        <v>9987797.8399999999</v>
      </c>
      <c r="L8987" s="3">
        <v>4669107.79</v>
      </c>
      <c r="M8987" s="3">
        <f t="shared" si="980"/>
        <v>5318690.05</v>
      </c>
      <c r="N8987" s="3">
        <v>1627536.6</v>
      </c>
      <c r="O8987" s="3">
        <f t="shared" si="981"/>
        <v>3691153.4499999997</v>
      </c>
      <c r="P8987" s="3">
        <v>2743482.47</v>
      </c>
      <c r="Q8987" s="4">
        <f t="shared" si="982"/>
        <v>0.5325187929514601</v>
      </c>
      <c r="R8987" s="4">
        <f t="shared" si="983"/>
        <v>0.27468342010414581</v>
      </c>
      <c r="S8987" s="3">
        <v>10732970.119999999</v>
      </c>
      <c r="T8987" s="3">
        <f t="shared" si="984"/>
        <v>-745172.27999999933</v>
      </c>
      <c r="U8987" s="4">
        <f t="shared" si="985"/>
        <v>-6.9428338257593078E-2</v>
      </c>
      <c r="V8987" s="2" t="s">
        <v>44</v>
      </c>
      <c r="W8987" s="2" t="s">
        <v>45</v>
      </c>
      <c r="X8987" s="2" t="s">
        <v>155</v>
      </c>
      <c r="Y8987" s="2">
        <v>7.24</v>
      </c>
      <c r="Z8987" s="2" t="s">
        <v>4551</v>
      </c>
      <c r="AA8987" s="2" t="s">
        <v>48</v>
      </c>
      <c r="AB8987" s="2" t="s">
        <v>182</v>
      </c>
      <c r="AC8987" s="2">
        <v>8.8800000000000008</v>
      </c>
      <c r="AD8987" s="3">
        <v>0</v>
      </c>
      <c r="AE8987" s="5">
        <v>0</v>
      </c>
      <c r="AF8987" s="2">
        <v>0</v>
      </c>
      <c r="AG8987" s="3">
        <f t="shared" si="986"/>
        <v>0</v>
      </c>
      <c r="AH8987" s="2" t="s">
        <v>50</v>
      </c>
      <c r="AI8987" s="3">
        <v>0</v>
      </c>
    </row>
    <row r="8988" spans="1:35" x14ac:dyDescent="0.3">
      <c r="A8988" s="2" t="s">
        <v>16671</v>
      </c>
      <c r="B8988" s="2" t="s">
        <v>6432</v>
      </c>
      <c r="C8988" s="2" t="s">
        <v>292</v>
      </c>
      <c r="D8988" s="2" t="s">
        <v>81</v>
      </c>
      <c r="E8988" s="2">
        <v>2022</v>
      </c>
      <c r="F8988" s="2" t="s">
        <v>55</v>
      </c>
      <c r="G8988" s="2" t="s">
        <v>114</v>
      </c>
      <c r="H8988" s="2" t="s">
        <v>115</v>
      </c>
      <c r="I8988" s="2" t="s">
        <v>42</v>
      </c>
      <c r="J8988" s="2" t="s">
        <v>146</v>
      </c>
      <c r="K8988" s="3">
        <v>393768.56</v>
      </c>
      <c r="L8988" s="3">
        <v>180749.55</v>
      </c>
      <c r="M8988" s="3">
        <f t="shared" si="980"/>
        <v>213019.01</v>
      </c>
      <c r="N8988" s="3">
        <v>77960.39</v>
      </c>
      <c r="O8988" s="3">
        <f t="shared" si="981"/>
        <v>135058.62</v>
      </c>
      <c r="P8988" s="3">
        <v>105412.47</v>
      </c>
      <c r="Q8988" s="4">
        <f t="shared" si="982"/>
        <v>0.5409751606375075</v>
      </c>
      <c r="R8988" s="4">
        <f t="shared" si="983"/>
        <v>0.26770159100564045</v>
      </c>
      <c r="S8988" s="3">
        <v>389590.07</v>
      </c>
      <c r="T8988" s="3">
        <f t="shared" si="984"/>
        <v>4178.4899999999907</v>
      </c>
      <c r="U8988" s="4">
        <f t="shared" si="985"/>
        <v>1.0725350366347865E-2</v>
      </c>
      <c r="V8988" s="2" t="s">
        <v>133</v>
      </c>
      <c r="W8988" s="2" t="s">
        <v>45</v>
      </c>
      <c r="X8988" s="2" t="s">
        <v>118</v>
      </c>
      <c r="Y8988" s="2">
        <v>3.75</v>
      </c>
      <c r="Z8988" s="2" t="s">
        <v>10055</v>
      </c>
      <c r="AA8988" s="2" t="s">
        <v>63</v>
      </c>
      <c r="AB8988" s="2" t="s">
        <v>242</v>
      </c>
      <c r="AC8988" s="2">
        <v>5.32</v>
      </c>
      <c r="AD8988" s="3">
        <v>0</v>
      </c>
      <c r="AE8988" s="5">
        <v>0</v>
      </c>
      <c r="AF8988" s="2">
        <v>0</v>
      </c>
      <c r="AG8988" s="3">
        <f t="shared" si="986"/>
        <v>0</v>
      </c>
      <c r="AH8988" s="2" t="s">
        <v>50</v>
      </c>
      <c r="AI8988" s="3">
        <v>0</v>
      </c>
    </row>
    <row r="8989" spans="1:35" x14ac:dyDescent="0.3">
      <c r="A8989" s="2" t="s">
        <v>16672</v>
      </c>
      <c r="B8989" s="2" t="s">
        <v>2787</v>
      </c>
      <c r="C8989" s="2" t="s">
        <v>932</v>
      </c>
      <c r="D8989" s="2" t="s">
        <v>81</v>
      </c>
      <c r="E8989" s="2">
        <v>2020</v>
      </c>
      <c r="F8989" s="2" t="s">
        <v>55</v>
      </c>
      <c r="G8989" s="2" t="s">
        <v>40</v>
      </c>
      <c r="H8989" s="2" t="s">
        <v>279</v>
      </c>
      <c r="I8989" s="2" t="s">
        <v>71</v>
      </c>
      <c r="J8989" s="2" t="s">
        <v>228</v>
      </c>
      <c r="K8989" s="3">
        <v>9196676.3699999992</v>
      </c>
      <c r="L8989" s="3">
        <v>2722498.36</v>
      </c>
      <c r="M8989" s="3">
        <f t="shared" si="980"/>
        <v>6474178.0099999998</v>
      </c>
      <c r="N8989" s="3">
        <v>1385101.09</v>
      </c>
      <c r="O8989" s="3">
        <f t="shared" si="981"/>
        <v>5089076.92</v>
      </c>
      <c r="P8989" s="3">
        <v>4046655.8</v>
      </c>
      <c r="Q8989" s="4">
        <f t="shared" si="982"/>
        <v>0.7039693199511815</v>
      </c>
      <c r="R8989" s="4">
        <f t="shared" si="983"/>
        <v>0.44001285216476527</v>
      </c>
      <c r="S8989" s="3">
        <v>10229805.630000001</v>
      </c>
      <c r="T8989" s="3">
        <f t="shared" si="984"/>
        <v>-1033129.2600000016</v>
      </c>
      <c r="U8989" s="4">
        <f t="shared" si="985"/>
        <v>-0.10099207134202427</v>
      </c>
      <c r="V8989" s="2" t="s">
        <v>133</v>
      </c>
      <c r="W8989" s="2" t="s">
        <v>45</v>
      </c>
      <c r="X8989" s="2" t="s">
        <v>280</v>
      </c>
      <c r="Y8989" s="2">
        <v>0.79</v>
      </c>
      <c r="Z8989" s="2" t="s">
        <v>1690</v>
      </c>
      <c r="AA8989" s="2" t="s">
        <v>109</v>
      </c>
      <c r="AB8989" s="2" t="s">
        <v>182</v>
      </c>
      <c r="AC8989" s="2">
        <v>9.59</v>
      </c>
      <c r="AD8989" s="3">
        <v>0</v>
      </c>
      <c r="AE8989" s="5">
        <v>0</v>
      </c>
      <c r="AF8989" s="2">
        <v>0</v>
      </c>
      <c r="AG8989" s="3">
        <f t="shared" si="986"/>
        <v>0</v>
      </c>
      <c r="AH8989" s="2" t="s">
        <v>50</v>
      </c>
      <c r="AI8989" s="3">
        <v>0</v>
      </c>
    </row>
    <row r="8990" spans="1:35" x14ac:dyDescent="0.3">
      <c r="A8990" s="2" t="s">
        <v>16673</v>
      </c>
      <c r="B8990" s="2" t="s">
        <v>188</v>
      </c>
      <c r="C8990" s="2" t="s">
        <v>189</v>
      </c>
      <c r="D8990" s="2" t="s">
        <v>54</v>
      </c>
      <c r="E8990" s="2">
        <v>2020</v>
      </c>
      <c r="F8990" s="2" t="s">
        <v>82</v>
      </c>
      <c r="G8990" s="2" t="s">
        <v>69</v>
      </c>
      <c r="H8990" s="2" t="s">
        <v>272</v>
      </c>
      <c r="I8990" s="2" t="s">
        <v>55</v>
      </c>
      <c r="J8990" s="2" t="s">
        <v>154</v>
      </c>
      <c r="K8990" s="3">
        <v>5222358.45</v>
      </c>
      <c r="L8990" s="3">
        <v>1888427.6</v>
      </c>
      <c r="M8990" s="3">
        <f t="shared" si="980"/>
        <v>3333930.85</v>
      </c>
      <c r="N8990" s="3">
        <v>1103580.74</v>
      </c>
      <c r="O8990" s="3">
        <f t="shared" si="981"/>
        <v>2230350.1100000003</v>
      </c>
      <c r="P8990" s="3">
        <v>1694537.46</v>
      </c>
      <c r="Q8990" s="4">
        <f t="shared" si="982"/>
        <v>0.63839563712827874</v>
      </c>
      <c r="R8990" s="4">
        <f t="shared" si="983"/>
        <v>0.32447743222221753</v>
      </c>
      <c r="S8990" s="3">
        <v>5696595.71</v>
      </c>
      <c r="T8990" s="3">
        <f t="shared" si="984"/>
        <v>-474237.25999999978</v>
      </c>
      <c r="U8990" s="4">
        <f t="shared" si="985"/>
        <v>-8.3249239395294869E-2</v>
      </c>
      <c r="V8990" s="2" t="s">
        <v>124</v>
      </c>
      <c r="W8990" s="2" t="s">
        <v>125</v>
      </c>
      <c r="X8990" s="2" t="s">
        <v>274</v>
      </c>
      <c r="Y8990" s="2">
        <v>1</v>
      </c>
      <c r="Z8990" s="2" t="s">
        <v>16674</v>
      </c>
      <c r="AA8990" s="2" t="s">
        <v>109</v>
      </c>
      <c r="AB8990" s="2" t="s">
        <v>100</v>
      </c>
      <c r="AC8990" s="2">
        <v>5.56</v>
      </c>
      <c r="AD8990" s="3">
        <v>0</v>
      </c>
      <c r="AE8990" s="5">
        <v>0</v>
      </c>
      <c r="AF8990" s="2">
        <v>0</v>
      </c>
      <c r="AG8990" s="3">
        <f t="shared" si="986"/>
        <v>0</v>
      </c>
      <c r="AH8990" s="2" t="s">
        <v>230</v>
      </c>
      <c r="AI8990" s="3">
        <v>0</v>
      </c>
    </row>
    <row r="8991" spans="1:35" x14ac:dyDescent="0.3">
      <c r="A8991" s="2" t="s">
        <v>16675</v>
      </c>
      <c r="B8991" s="2" t="s">
        <v>1750</v>
      </c>
      <c r="C8991" s="2" t="s">
        <v>363</v>
      </c>
      <c r="D8991" s="2" t="s">
        <v>81</v>
      </c>
      <c r="E8991" s="2">
        <v>2022</v>
      </c>
      <c r="F8991" s="2" t="s">
        <v>92</v>
      </c>
      <c r="G8991" s="2" t="s">
        <v>69</v>
      </c>
      <c r="H8991" s="2" t="s">
        <v>165</v>
      </c>
      <c r="I8991" s="2" t="s">
        <v>58</v>
      </c>
      <c r="J8991" s="2" t="s">
        <v>240</v>
      </c>
      <c r="K8991" s="3">
        <v>7945935.1399999997</v>
      </c>
      <c r="L8991" s="3">
        <v>2504492.36</v>
      </c>
      <c r="M8991" s="3">
        <f t="shared" si="980"/>
        <v>5441442.7799999993</v>
      </c>
      <c r="N8991" s="3">
        <v>1109478.32</v>
      </c>
      <c r="O8991" s="3">
        <f t="shared" si="981"/>
        <v>4331964.459999999</v>
      </c>
      <c r="P8991" s="3">
        <v>3358525.23</v>
      </c>
      <c r="Q8991" s="4">
        <f t="shared" si="982"/>
        <v>0.68480835598665601</v>
      </c>
      <c r="R8991" s="4">
        <f t="shared" si="983"/>
        <v>0.4226721173563468</v>
      </c>
      <c r="S8991" s="3">
        <v>6808769.8499999996</v>
      </c>
      <c r="T8991" s="3">
        <f t="shared" si="984"/>
        <v>1137165.29</v>
      </c>
      <c r="U8991" s="4">
        <f t="shared" si="985"/>
        <v>0.1670147934285075</v>
      </c>
      <c r="V8991" s="2" t="s">
        <v>124</v>
      </c>
      <c r="W8991" s="2" t="s">
        <v>134</v>
      </c>
      <c r="X8991" s="2" t="s">
        <v>167</v>
      </c>
      <c r="Y8991" s="2">
        <v>17.2</v>
      </c>
      <c r="Z8991" s="2" t="s">
        <v>9424</v>
      </c>
      <c r="AA8991" s="2" t="s">
        <v>76</v>
      </c>
      <c r="AB8991" s="2" t="s">
        <v>306</v>
      </c>
      <c r="AC8991" s="2">
        <v>8.74</v>
      </c>
      <c r="AD8991" s="3">
        <v>0</v>
      </c>
      <c r="AE8991" s="5">
        <v>0</v>
      </c>
      <c r="AF8991" s="2">
        <v>0</v>
      </c>
      <c r="AG8991" s="3">
        <f t="shared" si="986"/>
        <v>0</v>
      </c>
      <c r="AH8991" s="2" t="s">
        <v>50</v>
      </c>
      <c r="AI8991" s="3">
        <v>0</v>
      </c>
    </row>
    <row r="8992" spans="1:35" x14ac:dyDescent="0.3">
      <c r="A8992" s="2" t="s">
        <v>16676</v>
      </c>
      <c r="B8992" s="2" t="s">
        <v>16677</v>
      </c>
      <c r="C8992" s="2" t="s">
        <v>337</v>
      </c>
      <c r="D8992" s="2" t="s">
        <v>38</v>
      </c>
      <c r="E8992" s="2">
        <v>2024</v>
      </c>
      <c r="F8992" s="2" t="s">
        <v>92</v>
      </c>
      <c r="G8992" s="2" t="s">
        <v>56</v>
      </c>
      <c r="H8992" s="2" t="s">
        <v>177</v>
      </c>
      <c r="I8992" s="2" t="s">
        <v>42</v>
      </c>
      <c r="J8992" s="2" t="s">
        <v>422</v>
      </c>
      <c r="K8992" s="3">
        <v>9056347.8000000007</v>
      </c>
      <c r="L8992" s="3">
        <v>2825150.09</v>
      </c>
      <c r="M8992" s="3">
        <f t="shared" si="980"/>
        <v>6231197.7100000009</v>
      </c>
      <c r="N8992" s="3">
        <v>1011817.78</v>
      </c>
      <c r="O8992" s="3">
        <f t="shared" si="981"/>
        <v>5219379.9300000006</v>
      </c>
      <c r="P8992" s="3">
        <v>3755929.91</v>
      </c>
      <c r="Q8992" s="4">
        <f t="shared" si="982"/>
        <v>0.68804752728246599</v>
      </c>
      <c r="R8992" s="4">
        <f t="shared" si="983"/>
        <v>0.41472898269211789</v>
      </c>
      <c r="S8992" s="3">
        <v>7541443.8499999996</v>
      </c>
      <c r="T8992" s="3">
        <f t="shared" si="984"/>
        <v>1514903.9500000011</v>
      </c>
      <c r="U8992" s="4">
        <f t="shared" si="985"/>
        <v>0.20087717685519879</v>
      </c>
      <c r="V8992" s="2" t="s">
        <v>107</v>
      </c>
      <c r="W8992" s="2" t="s">
        <v>117</v>
      </c>
      <c r="X8992" s="2" t="s">
        <v>180</v>
      </c>
      <c r="Y8992" s="2">
        <v>149.5</v>
      </c>
      <c r="Z8992" s="2" t="s">
        <v>5965</v>
      </c>
      <c r="AA8992" s="2" t="s">
        <v>224</v>
      </c>
      <c r="AB8992" s="2" t="s">
        <v>242</v>
      </c>
      <c r="AC8992" s="2">
        <v>4.28</v>
      </c>
      <c r="AD8992" s="3">
        <v>0</v>
      </c>
      <c r="AE8992" s="5">
        <v>0</v>
      </c>
      <c r="AF8992" s="2">
        <v>0</v>
      </c>
      <c r="AG8992" s="3">
        <f t="shared" si="986"/>
        <v>0</v>
      </c>
      <c r="AH8992" s="2" t="s">
        <v>50</v>
      </c>
      <c r="AI8992" s="3">
        <v>0</v>
      </c>
    </row>
    <row r="8993" spans="1:35" x14ac:dyDescent="0.3">
      <c r="A8993" s="2" t="s">
        <v>16678</v>
      </c>
      <c r="B8993" s="2" t="s">
        <v>3070</v>
      </c>
      <c r="C8993" s="2" t="s">
        <v>201</v>
      </c>
      <c r="D8993" s="2" t="s">
        <v>54</v>
      </c>
      <c r="E8993" s="2">
        <v>2020</v>
      </c>
      <c r="F8993" s="2" t="s">
        <v>105</v>
      </c>
      <c r="G8993" s="2" t="s">
        <v>93</v>
      </c>
      <c r="H8993" s="2" t="s">
        <v>159</v>
      </c>
      <c r="I8993" s="2" t="s">
        <v>71</v>
      </c>
      <c r="J8993" s="2" t="s">
        <v>72</v>
      </c>
      <c r="K8993" s="3">
        <v>9298952.7200000007</v>
      </c>
      <c r="L8993" s="3">
        <v>3975732.75</v>
      </c>
      <c r="M8993" s="3">
        <f t="shared" si="980"/>
        <v>5323219.9700000007</v>
      </c>
      <c r="N8993" s="3">
        <v>1147564.82</v>
      </c>
      <c r="O8993" s="3">
        <f t="shared" si="981"/>
        <v>4175655.1500000004</v>
      </c>
      <c r="P8993" s="3">
        <v>2993170.16</v>
      </c>
      <c r="Q8993" s="4">
        <f t="shared" si="982"/>
        <v>0.57245370852901811</v>
      </c>
      <c r="R8993" s="4">
        <f t="shared" si="983"/>
        <v>0.32188250119417749</v>
      </c>
      <c r="S8993" s="3">
        <v>10548941.189999999</v>
      </c>
      <c r="T8993" s="3">
        <f t="shared" si="984"/>
        <v>-1249988.4699999988</v>
      </c>
      <c r="U8993" s="4">
        <f t="shared" si="985"/>
        <v>-0.11849421164514036</v>
      </c>
      <c r="V8993" s="2" t="s">
        <v>124</v>
      </c>
      <c r="W8993" s="2" t="s">
        <v>125</v>
      </c>
      <c r="X8993" s="2" t="s">
        <v>160</v>
      </c>
      <c r="Y8993" s="2">
        <v>129.5</v>
      </c>
      <c r="Z8993" s="2" t="s">
        <v>13741</v>
      </c>
      <c r="AA8993" s="2" t="s">
        <v>224</v>
      </c>
      <c r="AB8993" s="2" t="s">
        <v>149</v>
      </c>
      <c r="AC8993" s="2">
        <v>3.6</v>
      </c>
      <c r="AD8993" s="3">
        <v>0</v>
      </c>
      <c r="AE8993" s="5">
        <v>0</v>
      </c>
      <c r="AF8993" s="2">
        <v>0</v>
      </c>
      <c r="AG8993" s="3">
        <f t="shared" si="986"/>
        <v>0</v>
      </c>
      <c r="AH8993" s="2" t="s">
        <v>50</v>
      </c>
      <c r="AI8993" s="3">
        <v>0</v>
      </c>
    </row>
    <row r="8994" spans="1:35" x14ac:dyDescent="0.3">
      <c r="A8994" s="2" t="s">
        <v>16679</v>
      </c>
      <c r="B8994" s="2" t="s">
        <v>8280</v>
      </c>
      <c r="C8994" s="2" t="s">
        <v>201</v>
      </c>
      <c r="D8994" s="2" t="s">
        <v>54</v>
      </c>
      <c r="E8994" s="2">
        <v>2020</v>
      </c>
      <c r="F8994" s="2" t="s">
        <v>82</v>
      </c>
      <c r="G8994" s="2" t="s">
        <v>40</v>
      </c>
      <c r="H8994" s="2" t="s">
        <v>41</v>
      </c>
      <c r="I8994" s="2" t="s">
        <v>131</v>
      </c>
      <c r="J8994" s="2" t="s">
        <v>463</v>
      </c>
      <c r="K8994" s="3">
        <v>1198971.1599999999</v>
      </c>
      <c r="L8994" s="3">
        <v>503528.22</v>
      </c>
      <c r="M8994" s="3">
        <f t="shared" si="980"/>
        <v>695442.94</v>
      </c>
      <c r="N8994" s="3">
        <v>137500.07999999999</v>
      </c>
      <c r="O8994" s="3">
        <f t="shared" si="981"/>
        <v>557942.86</v>
      </c>
      <c r="P8994" s="3">
        <v>436670.87</v>
      </c>
      <c r="Q8994" s="4">
        <f t="shared" si="982"/>
        <v>0.58003308436543211</v>
      </c>
      <c r="R8994" s="4">
        <f t="shared" si="983"/>
        <v>0.36420464859221469</v>
      </c>
      <c r="S8994" s="3">
        <v>1100064.51</v>
      </c>
      <c r="T8994" s="3">
        <f t="shared" si="984"/>
        <v>98906.649999999907</v>
      </c>
      <c r="U8994" s="4">
        <f t="shared" si="985"/>
        <v>8.9909863558819747E-2</v>
      </c>
      <c r="V8994" s="2" t="s">
        <v>124</v>
      </c>
      <c r="W8994" s="2" t="s">
        <v>125</v>
      </c>
      <c r="X8994" s="2" t="s">
        <v>46</v>
      </c>
      <c r="Y8994" s="2">
        <v>0.89</v>
      </c>
      <c r="Z8994" s="2" t="s">
        <v>11366</v>
      </c>
      <c r="AA8994" s="2" t="s">
        <v>224</v>
      </c>
      <c r="AB8994" s="2" t="s">
        <v>306</v>
      </c>
      <c r="AC8994" s="2">
        <v>2.0499999999999998</v>
      </c>
      <c r="AD8994" s="3">
        <v>0</v>
      </c>
      <c r="AE8994" s="5">
        <v>0</v>
      </c>
      <c r="AF8994" s="2">
        <v>0</v>
      </c>
      <c r="AG8994" s="3">
        <f t="shared" si="986"/>
        <v>0</v>
      </c>
      <c r="AH8994" s="2" t="s">
        <v>50</v>
      </c>
      <c r="AI8994" s="3">
        <v>0</v>
      </c>
    </row>
    <row r="8995" spans="1:35" x14ac:dyDescent="0.3">
      <c r="A8995" s="2" t="s">
        <v>16680</v>
      </c>
      <c r="B8995" s="2" t="s">
        <v>2611</v>
      </c>
      <c r="C8995" s="2" t="s">
        <v>730</v>
      </c>
      <c r="D8995" s="2" t="s">
        <v>38</v>
      </c>
      <c r="E8995" s="2">
        <v>2020</v>
      </c>
      <c r="F8995" s="2" t="s">
        <v>68</v>
      </c>
      <c r="G8995" s="2" t="s">
        <v>40</v>
      </c>
      <c r="H8995" s="2" t="s">
        <v>139</v>
      </c>
      <c r="I8995" s="2" t="s">
        <v>71</v>
      </c>
      <c r="J8995" s="2" t="s">
        <v>293</v>
      </c>
      <c r="K8995" s="3">
        <v>9636500.3100000005</v>
      </c>
      <c r="L8995" s="3">
        <v>4172217.31</v>
      </c>
      <c r="M8995" s="3">
        <f t="shared" si="980"/>
        <v>5464283</v>
      </c>
      <c r="N8995" s="3">
        <v>1000960.57</v>
      </c>
      <c r="O8995" s="3">
        <f t="shared" si="981"/>
        <v>4463322.43</v>
      </c>
      <c r="P8995" s="3">
        <v>3388419.05</v>
      </c>
      <c r="Q8995" s="4">
        <f t="shared" si="982"/>
        <v>0.56704019345379963</v>
      </c>
      <c r="R8995" s="4">
        <f t="shared" si="983"/>
        <v>0.3516234048665744</v>
      </c>
      <c r="S8995" s="3">
        <v>10416152.529999999</v>
      </c>
      <c r="T8995" s="3">
        <f t="shared" si="984"/>
        <v>-779652.21999999881</v>
      </c>
      <c r="U8995" s="4">
        <f t="shared" si="985"/>
        <v>-7.4850307515609976E-2</v>
      </c>
      <c r="V8995" s="2" t="s">
        <v>107</v>
      </c>
      <c r="W8995" s="2" t="s">
        <v>134</v>
      </c>
      <c r="X8995" s="2" t="s">
        <v>86</v>
      </c>
      <c r="Y8995" s="2">
        <v>0.92</v>
      </c>
      <c r="Z8995" s="2" t="s">
        <v>16681</v>
      </c>
      <c r="AA8995" s="2" t="s">
        <v>141</v>
      </c>
      <c r="AB8995" s="2" t="s">
        <v>64</v>
      </c>
      <c r="AC8995" s="2">
        <v>3.57</v>
      </c>
      <c r="AD8995" s="3">
        <v>0</v>
      </c>
      <c r="AE8995" s="5">
        <v>0</v>
      </c>
      <c r="AF8995" s="2">
        <v>0</v>
      </c>
      <c r="AG8995" s="3">
        <f t="shared" si="986"/>
        <v>0</v>
      </c>
      <c r="AH8995" s="2" t="s">
        <v>50</v>
      </c>
      <c r="AI8995" s="3">
        <v>0</v>
      </c>
    </row>
    <row r="8996" spans="1:35" x14ac:dyDescent="0.3">
      <c r="A8996" s="2" t="s">
        <v>16682</v>
      </c>
      <c r="B8996" s="2" t="s">
        <v>8306</v>
      </c>
      <c r="C8996" s="2" t="s">
        <v>304</v>
      </c>
      <c r="D8996" s="2" t="s">
        <v>104</v>
      </c>
      <c r="E8996" s="2">
        <v>2022</v>
      </c>
      <c r="F8996" s="2" t="s">
        <v>58</v>
      </c>
      <c r="G8996" s="2" t="s">
        <v>40</v>
      </c>
      <c r="H8996" s="2" t="s">
        <v>139</v>
      </c>
      <c r="I8996" s="2" t="s">
        <v>71</v>
      </c>
      <c r="J8996" s="2" t="s">
        <v>172</v>
      </c>
      <c r="K8996" s="3">
        <v>9576717.9800000004</v>
      </c>
      <c r="L8996" s="3">
        <v>4672020.54</v>
      </c>
      <c r="M8996" s="3">
        <f t="shared" si="980"/>
        <v>4904697.4400000004</v>
      </c>
      <c r="N8996" s="3">
        <v>1311731.03</v>
      </c>
      <c r="O8996" s="3">
        <f t="shared" si="981"/>
        <v>3592966.41</v>
      </c>
      <c r="P8996" s="3">
        <v>2545431.21</v>
      </c>
      <c r="Q8996" s="4">
        <f t="shared" si="982"/>
        <v>0.51214805011935838</v>
      </c>
      <c r="R8996" s="4">
        <f t="shared" si="983"/>
        <v>0.26579369000067388</v>
      </c>
      <c r="S8996" s="3">
        <v>10960612.310000001</v>
      </c>
      <c r="T8996" s="3">
        <f t="shared" si="984"/>
        <v>-1383894.33</v>
      </c>
      <c r="U8996" s="4">
        <f t="shared" si="985"/>
        <v>-0.1262606769457025</v>
      </c>
      <c r="V8996" s="2" t="s">
        <v>73</v>
      </c>
      <c r="W8996" s="2" t="s">
        <v>60</v>
      </c>
      <c r="X8996" s="2" t="s">
        <v>86</v>
      </c>
      <c r="Y8996" s="2">
        <v>0.92</v>
      </c>
      <c r="Z8996" s="2" t="s">
        <v>2185</v>
      </c>
      <c r="AA8996" s="2" t="s">
        <v>109</v>
      </c>
      <c r="AB8996" s="2" t="s">
        <v>110</v>
      </c>
      <c r="AC8996" s="2">
        <v>2.99</v>
      </c>
      <c r="AD8996" s="3">
        <v>0</v>
      </c>
      <c r="AE8996" s="5">
        <v>0</v>
      </c>
      <c r="AF8996" s="2">
        <v>0</v>
      </c>
      <c r="AG8996" s="3">
        <f t="shared" si="986"/>
        <v>0</v>
      </c>
      <c r="AH8996" s="2" t="s">
        <v>50</v>
      </c>
      <c r="AI8996" s="3">
        <v>0</v>
      </c>
    </row>
    <row r="8997" spans="1:35" x14ac:dyDescent="0.3">
      <c r="A8997" s="2" t="s">
        <v>16683</v>
      </c>
      <c r="B8997" s="2" t="s">
        <v>1590</v>
      </c>
      <c r="C8997" s="2" t="s">
        <v>377</v>
      </c>
      <c r="D8997" s="2" t="s">
        <v>81</v>
      </c>
      <c r="E8997" s="2">
        <v>2023</v>
      </c>
      <c r="F8997" s="2" t="s">
        <v>105</v>
      </c>
      <c r="G8997" s="2" t="s">
        <v>114</v>
      </c>
      <c r="H8997" s="2" t="s">
        <v>190</v>
      </c>
      <c r="I8997" s="2" t="s">
        <v>39</v>
      </c>
      <c r="J8997" s="2" t="s">
        <v>566</v>
      </c>
      <c r="K8997" s="3">
        <v>2796067.98</v>
      </c>
      <c r="L8997" s="3">
        <v>923259.9</v>
      </c>
      <c r="M8997" s="3">
        <f t="shared" si="980"/>
        <v>1872808.08</v>
      </c>
      <c r="N8997" s="3">
        <v>328618.52</v>
      </c>
      <c r="O8997" s="3">
        <f t="shared" si="981"/>
        <v>1544189.56</v>
      </c>
      <c r="P8997" s="3">
        <v>1172388.7</v>
      </c>
      <c r="Q8997" s="4">
        <f t="shared" si="982"/>
        <v>0.66980062480455149</v>
      </c>
      <c r="R8997" s="4">
        <f t="shared" si="983"/>
        <v>0.41929906868716404</v>
      </c>
      <c r="S8997" s="3">
        <v>3338436.44</v>
      </c>
      <c r="T8997" s="3">
        <f t="shared" si="984"/>
        <v>-542368.46</v>
      </c>
      <c r="U8997" s="4">
        <f t="shared" si="985"/>
        <v>-0.16246182000098225</v>
      </c>
      <c r="V8997" s="2" t="s">
        <v>73</v>
      </c>
      <c r="W8997" s="2" t="s">
        <v>134</v>
      </c>
      <c r="X8997" s="2" t="s">
        <v>192</v>
      </c>
      <c r="Y8997" s="2">
        <v>3.64</v>
      </c>
      <c r="Z8997" s="2" t="s">
        <v>12244</v>
      </c>
      <c r="AA8997" s="2" t="s">
        <v>141</v>
      </c>
      <c r="AB8997" s="2" t="s">
        <v>182</v>
      </c>
      <c r="AC8997" s="2">
        <v>6.3</v>
      </c>
      <c r="AD8997" s="3">
        <v>0</v>
      </c>
      <c r="AE8997" s="5">
        <v>0</v>
      </c>
      <c r="AF8997" s="2">
        <v>0</v>
      </c>
      <c r="AG8997" s="3">
        <f t="shared" si="986"/>
        <v>0</v>
      </c>
      <c r="AH8997" s="2" t="s">
        <v>50</v>
      </c>
      <c r="AI8997" s="3">
        <v>0</v>
      </c>
    </row>
    <row r="8998" spans="1:35" x14ac:dyDescent="0.3">
      <c r="A8998" s="2" t="s">
        <v>16684</v>
      </c>
      <c r="B8998" s="2" t="s">
        <v>6432</v>
      </c>
      <c r="C8998" s="2" t="s">
        <v>292</v>
      </c>
      <c r="D8998" s="2" t="s">
        <v>81</v>
      </c>
      <c r="E8998" s="2">
        <v>2022</v>
      </c>
      <c r="F8998" s="2" t="s">
        <v>68</v>
      </c>
      <c r="G8998" s="2" t="s">
        <v>40</v>
      </c>
      <c r="H8998" s="2" t="s">
        <v>279</v>
      </c>
      <c r="I8998" s="2" t="s">
        <v>71</v>
      </c>
      <c r="J8998" s="2" t="s">
        <v>72</v>
      </c>
      <c r="K8998" s="3">
        <v>5339208.76</v>
      </c>
      <c r="L8998" s="3">
        <v>1984840.01</v>
      </c>
      <c r="M8998" s="3">
        <f t="shared" si="980"/>
        <v>3354368.75</v>
      </c>
      <c r="N8998" s="3">
        <v>792854.11</v>
      </c>
      <c r="O8998" s="3">
        <f t="shared" si="981"/>
        <v>2561514.64</v>
      </c>
      <c r="P8998" s="3">
        <v>1813711.04</v>
      </c>
      <c r="Q8998" s="4">
        <f t="shared" si="982"/>
        <v>0.6282520314864033</v>
      </c>
      <c r="R8998" s="4">
        <f t="shared" si="983"/>
        <v>0.33969659579296918</v>
      </c>
      <c r="S8998" s="3">
        <v>5925144.5499999998</v>
      </c>
      <c r="T8998" s="3">
        <f t="shared" si="984"/>
        <v>-585935.79</v>
      </c>
      <c r="U8998" s="4">
        <f t="shared" si="985"/>
        <v>-9.8889703880726432E-2</v>
      </c>
      <c r="V8998" s="2" t="s">
        <v>107</v>
      </c>
      <c r="W8998" s="2" t="s">
        <v>117</v>
      </c>
      <c r="X8998" s="2" t="s">
        <v>280</v>
      </c>
      <c r="Y8998" s="2">
        <v>0.79</v>
      </c>
      <c r="Z8998" s="2" t="s">
        <v>11849</v>
      </c>
      <c r="AA8998" s="2" t="s">
        <v>48</v>
      </c>
      <c r="AB8998" s="2" t="s">
        <v>110</v>
      </c>
      <c r="AC8998" s="2">
        <v>2.91</v>
      </c>
      <c r="AD8998" s="3">
        <v>0</v>
      </c>
      <c r="AE8998" s="5">
        <v>0</v>
      </c>
      <c r="AF8998" s="2">
        <v>0</v>
      </c>
      <c r="AG8998" s="3">
        <f t="shared" si="986"/>
        <v>0</v>
      </c>
      <c r="AH8998" s="2" t="s">
        <v>50</v>
      </c>
      <c r="AI8998" s="3">
        <v>0</v>
      </c>
    </row>
    <row r="8999" spans="1:35" x14ac:dyDescent="0.3">
      <c r="A8999" s="2" t="s">
        <v>16685</v>
      </c>
      <c r="B8999" s="2" t="s">
        <v>4049</v>
      </c>
      <c r="C8999" s="2" t="s">
        <v>304</v>
      </c>
      <c r="D8999" s="2" t="s">
        <v>104</v>
      </c>
      <c r="E8999" s="2">
        <v>2022</v>
      </c>
      <c r="F8999" s="2" t="s">
        <v>55</v>
      </c>
      <c r="G8999" s="2" t="s">
        <v>69</v>
      </c>
      <c r="H8999" s="2" t="s">
        <v>165</v>
      </c>
      <c r="I8999" s="2" t="s">
        <v>55</v>
      </c>
      <c r="J8999" s="2" t="s">
        <v>154</v>
      </c>
      <c r="K8999" s="3">
        <v>702709.56</v>
      </c>
      <c r="L8999" s="3">
        <v>252984.37</v>
      </c>
      <c r="M8999" s="3">
        <f t="shared" si="980"/>
        <v>449725.19000000006</v>
      </c>
      <c r="N8999" s="3">
        <v>122190.64</v>
      </c>
      <c r="O8999" s="3">
        <f t="shared" si="981"/>
        <v>327534.55000000005</v>
      </c>
      <c r="P8999" s="3">
        <v>259553.97</v>
      </c>
      <c r="Q8999" s="4">
        <f t="shared" si="982"/>
        <v>0.63998729432398793</v>
      </c>
      <c r="R8999" s="4">
        <f t="shared" si="983"/>
        <v>0.36936166059844122</v>
      </c>
      <c r="S8999" s="3">
        <v>678505.52</v>
      </c>
      <c r="T8999" s="3">
        <f t="shared" si="984"/>
        <v>24204.040000000037</v>
      </c>
      <c r="U8999" s="4">
        <f t="shared" si="985"/>
        <v>3.5672576399968028E-2</v>
      </c>
      <c r="V8999" s="2" t="s">
        <v>44</v>
      </c>
      <c r="W8999" s="2" t="s">
        <v>117</v>
      </c>
      <c r="X8999" s="2" t="s">
        <v>167</v>
      </c>
      <c r="Y8999" s="2">
        <v>17.2</v>
      </c>
      <c r="Z8999" s="2" t="s">
        <v>14889</v>
      </c>
      <c r="AA8999" s="2" t="s">
        <v>224</v>
      </c>
      <c r="AB8999" s="2" t="s">
        <v>149</v>
      </c>
      <c r="AC8999" s="2">
        <v>8.32</v>
      </c>
      <c r="AD8999" s="3">
        <v>0</v>
      </c>
      <c r="AE8999" s="5">
        <v>0</v>
      </c>
      <c r="AF8999" s="2">
        <v>0</v>
      </c>
      <c r="AG8999" s="3">
        <f t="shared" si="986"/>
        <v>0</v>
      </c>
      <c r="AH8999" s="2" t="s">
        <v>50</v>
      </c>
      <c r="AI8999" s="3">
        <v>0</v>
      </c>
    </row>
    <row r="9000" spans="1:35" x14ac:dyDescent="0.3">
      <c r="A9000" s="2" t="s">
        <v>16686</v>
      </c>
      <c r="B9000" s="2" t="s">
        <v>4227</v>
      </c>
      <c r="C9000" s="2" t="s">
        <v>322</v>
      </c>
      <c r="D9000" s="2" t="s">
        <v>38</v>
      </c>
      <c r="E9000" s="2">
        <v>2021</v>
      </c>
      <c r="F9000" s="2" t="s">
        <v>68</v>
      </c>
      <c r="G9000" s="2" t="s">
        <v>40</v>
      </c>
      <c r="H9000" s="2" t="s">
        <v>279</v>
      </c>
      <c r="I9000" s="2" t="s">
        <v>39</v>
      </c>
      <c r="J9000" s="2" t="s">
        <v>487</v>
      </c>
      <c r="K9000" s="3">
        <v>128928.97</v>
      </c>
      <c r="L9000" s="3">
        <v>72008</v>
      </c>
      <c r="M9000" s="3">
        <f t="shared" si="980"/>
        <v>56920.97</v>
      </c>
      <c r="N9000" s="3">
        <v>20099.849999999999</v>
      </c>
      <c r="O9000" s="3">
        <f t="shared" si="981"/>
        <v>36821.120000000003</v>
      </c>
      <c r="P9000" s="3">
        <v>27421.94</v>
      </c>
      <c r="Q9000" s="4">
        <f t="shared" si="982"/>
        <v>0.44149092325797684</v>
      </c>
      <c r="R9000" s="4">
        <f t="shared" si="983"/>
        <v>0.21269028985494881</v>
      </c>
      <c r="S9000" s="3">
        <v>136841.07</v>
      </c>
      <c r="T9000" s="3">
        <f t="shared" si="984"/>
        <v>-7912.1000000000058</v>
      </c>
      <c r="U9000" s="4">
        <f t="shared" si="985"/>
        <v>-5.7819629735429617E-2</v>
      </c>
      <c r="V9000" s="2" t="s">
        <v>85</v>
      </c>
      <c r="W9000" s="2" t="s">
        <v>134</v>
      </c>
      <c r="X9000" s="2" t="s">
        <v>280</v>
      </c>
      <c r="Y9000" s="2">
        <v>0.79</v>
      </c>
      <c r="Z9000" s="2" t="s">
        <v>13728</v>
      </c>
      <c r="AA9000" s="2" t="s">
        <v>148</v>
      </c>
      <c r="AB9000" s="2" t="s">
        <v>242</v>
      </c>
      <c r="AC9000" s="2">
        <v>5.71</v>
      </c>
      <c r="AD9000" s="3">
        <v>0</v>
      </c>
      <c r="AE9000" s="5">
        <v>0</v>
      </c>
      <c r="AF9000" s="2">
        <v>0</v>
      </c>
      <c r="AG9000" s="3">
        <f t="shared" si="986"/>
        <v>0</v>
      </c>
      <c r="AH9000" s="2" t="s">
        <v>50</v>
      </c>
      <c r="AI9000" s="3">
        <v>0</v>
      </c>
    </row>
    <row r="9001" spans="1:35" x14ac:dyDescent="0.3">
      <c r="A9001" s="2" t="s">
        <v>16687</v>
      </c>
      <c r="B9001" s="2" t="s">
        <v>2128</v>
      </c>
      <c r="C9001" s="2" t="s">
        <v>377</v>
      </c>
      <c r="D9001" s="2" t="s">
        <v>81</v>
      </c>
      <c r="E9001" s="2">
        <v>2023</v>
      </c>
      <c r="F9001" s="2" t="s">
        <v>92</v>
      </c>
      <c r="G9001" s="2" t="s">
        <v>93</v>
      </c>
      <c r="H9001" s="2" t="s">
        <v>94</v>
      </c>
      <c r="I9001" s="2" t="s">
        <v>58</v>
      </c>
      <c r="J9001" s="2" t="s">
        <v>59</v>
      </c>
      <c r="K9001" s="3">
        <v>4630310.0599999996</v>
      </c>
      <c r="L9001" s="3">
        <v>1552945.76</v>
      </c>
      <c r="M9001" s="3">
        <f t="shared" si="980"/>
        <v>3077364.3</v>
      </c>
      <c r="N9001" s="3">
        <v>953832.2</v>
      </c>
      <c r="O9001" s="3">
        <f t="shared" si="981"/>
        <v>2123532.0999999996</v>
      </c>
      <c r="P9001" s="3">
        <v>1610715.1</v>
      </c>
      <c r="Q9001" s="4">
        <f t="shared" si="982"/>
        <v>0.66461300865886297</v>
      </c>
      <c r="R9001" s="4">
        <f t="shared" si="983"/>
        <v>0.34786333509596551</v>
      </c>
      <c r="S9001" s="3">
        <v>4084003.56</v>
      </c>
      <c r="T9001" s="3">
        <f t="shared" si="984"/>
        <v>546306.49999999953</v>
      </c>
      <c r="U9001" s="4">
        <f t="shared" si="985"/>
        <v>0.13376739074145164</v>
      </c>
      <c r="V9001" s="2" t="s">
        <v>95</v>
      </c>
      <c r="W9001" s="2" t="s">
        <v>207</v>
      </c>
      <c r="X9001" s="2" t="s">
        <v>97</v>
      </c>
      <c r="Y9001" s="2">
        <v>1550</v>
      </c>
      <c r="Z9001" s="2" t="s">
        <v>16688</v>
      </c>
      <c r="AA9001" s="2" t="s">
        <v>141</v>
      </c>
      <c r="AB9001" s="2" t="s">
        <v>88</v>
      </c>
      <c r="AC9001" s="2">
        <v>5.44</v>
      </c>
      <c r="AD9001" s="3">
        <v>0</v>
      </c>
      <c r="AE9001" s="5">
        <v>0</v>
      </c>
      <c r="AF9001" s="2">
        <v>0</v>
      </c>
      <c r="AG9001" s="3">
        <f t="shared" si="986"/>
        <v>0</v>
      </c>
      <c r="AH9001" s="2" t="s">
        <v>50</v>
      </c>
      <c r="AI9001" s="3">
        <v>0</v>
      </c>
    </row>
    <row r="9002" spans="1:35" x14ac:dyDescent="0.3">
      <c r="A9002" s="2" t="s">
        <v>16689</v>
      </c>
      <c r="B9002" s="2" t="s">
        <v>3956</v>
      </c>
      <c r="C9002" s="2" t="s">
        <v>189</v>
      </c>
      <c r="D9002" s="2" t="s">
        <v>54</v>
      </c>
      <c r="E9002" s="2">
        <v>2020</v>
      </c>
      <c r="F9002" s="2" t="s">
        <v>82</v>
      </c>
      <c r="G9002" s="2" t="s">
        <v>93</v>
      </c>
      <c r="H9002" s="2" t="s">
        <v>94</v>
      </c>
      <c r="I9002" s="2" t="s">
        <v>42</v>
      </c>
      <c r="J9002" s="2" t="s">
        <v>43</v>
      </c>
      <c r="K9002" s="3">
        <v>6627960.3600000003</v>
      </c>
      <c r="L9002" s="3">
        <v>1968943.2</v>
      </c>
      <c r="M9002" s="3">
        <f t="shared" si="980"/>
        <v>4659017.16</v>
      </c>
      <c r="N9002" s="3">
        <v>1265349.69</v>
      </c>
      <c r="O9002" s="3">
        <f t="shared" si="981"/>
        <v>3393667.47</v>
      </c>
      <c r="P9002" s="3">
        <v>2577895.4300000002</v>
      </c>
      <c r="Q9002" s="4">
        <f t="shared" si="982"/>
        <v>0.70293376950733599</v>
      </c>
      <c r="R9002" s="4">
        <f t="shared" si="983"/>
        <v>0.38894249361503425</v>
      </c>
      <c r="S9002" s="3">
        <v>5303530.91</v>
      </c>
      <c r="T9002" s="3">
        <f t="shared" si="984"/>
        <v>1324429.4500000002</v>
      </c>
      <c r="U9002" s="4">
        <f t="shared" si="985"/>
        <v>0.24972597925331977</v>
      </c>
      <c r="V9002" s="2" t="s">
        <v>73</v>
      </c>
      <c r="W9002" s="2" t="s">
        <v>117</v>
      </c>
      <c r="X9002" s="2" t="s">
        <v>97</v>
      </c>
      <c r="Y9002" s="2">
        <v>1550</v>
      </c>
      <c r="Z9002" s="2" t="s">
        <v>16690</v>
      </c>
      <c r="AA9002" s="2" t="s">
        <v>148</v>
      </c>
      <c r="AB9002" s="2" t="s">
        <v>142</v>
      </c>
      <c r="AC9002" s="2">
        <v>3.53</v>
      </c>
      <c r="AD9002" s="3">
        <v>0</v>
      </c>
      <c r="AE9002" s="5">
        <v>0</v>
      </c>
      <c r="AF9002" s="2">
        <v>0</v>
      </c>
      <c r="AG9002" s="3">
        <f t="shared" si="986"/>
        <v>0</v>
      </c>
      <c r="AH9002" s="2" t="s">
        <v>50</v>
      </c>
      <c r="AI9002" s="3">
        <v>0</v>
      </c>
    </row>
    <row r="9003" spans="1:35" x14ac:dyDescent="0.3">
      <c r="A9003" s="2" t="s">
        <v>16691</v>
      </c>
      <c r="B9003" s="2" t="s">
        <v>1515</v>
      </c>
      <c r="C9003" s="2" t="s">
        <v>212</v>
      </c>
      <c r="D9003" s="2" t="s">
        <v>81</v>
      </c>
      <c r="E9003" s="2">
        <v>2022</v>
      </c>
      <c r="F9003" s="2" t="s">
        <v>39</v>
      </c>
      <c r="G9003" s="2" t="s">
        <v>69</v>
      </c>
      <c r="H9003" s="2" t="s">
        <v>70</v>
      </c>
      <c r="I9003" s="2" t="s">
        <v>42</v>
      </c>
      <c r="J9003" s="2" t="s">
        <v>422</v>
      </c>
      <c r="K9003" s="3">
        <v>687500.08</v>
      </c>
      <c r="L9003" s="3">
        <v>352102.47</v>
      </c>
      <c r="M9003" s="3">
        <f t="shared" si="980"/>
        <v>335397.61</v>
      </c>
      <c r="N9003" s="3">
        <v>90253.95</v>
      </c>
      <c r="O9003" s="3">
        <f t="shared" si="981"/>
        <v>245143.65999999997</v>
      </c>
      <c r="P9003" s="3">
        <v>179376.65</v>
      </c>
      <c r="Q9003" s="4">
        <f t="shared" si="982"/>
        <v>0.48785101232279132</v>
      </c>
      <c r="R9003" s="4">
        <f t="shared" si="983"/>
        <v>0.26091146054848458</v>
      </c>
      <c r="S9003" s="3">
        <v>596823.47</v>
      </c>
      <c r="T9003" s="3">
        <f t="shared" si="984"/>
        <v>90676.609999999986</v>
      </c>
      <c r="U9003" s="4">
        <f t="shared" si="985"/>
        <v>0.15193204449550216</v>
      </c>
      <c r="V9003" s="2" t="s">
        <v>44</v>
      </c>
      <c r="W9003" s="2" t="s">
        <v>134</v>
      </c>
      <c r="X9003" s="2" t="s">
        <v>74</v>
      </c>
      <c r="Y9003" s="2">
        <v>1.36</v>
      </c>
      <c r="Z9003" s="2" t="s">
        <v>8423</v>
      </c>
      <c r="AA9003" s="2" t="s">
        <v>141</v>
      </c>
      <c r="AB9003" s="2" t="s">
        <v>142</v>
      </c>
      <c r="AC9003" s="2">
        <v>2.5499999999999998</v>
      </c>
      <c r="AD9003" s="3">
        <v>0</v>
      </c>
      <c r="AE9003" s="5">
        <v>0</v>
      </c>
      <c r="AF9003" s="2">
        <v>0</v>
      </c>
      <c r="AG9003" s="3">
        <f t="shared" si="986"/>
        <v>0</v>
      </c>
      <c r="AH9003" s="2" t="s">
        <v>50</v>
      </c>
      <c r="AI9003" s="3">
        <v>0</v>
      </c>
    </row>
    <row r="9004" spans="1:35" x14ac:dyDescent="0.3">
      <c r="A9004" s="2" t="s">
        <v>16692</v>
      </c>
      <c r="B9004" s="2" t="s">
        <v>11175</v>
      </c>
      <c r="C9004" s="2" t="s">
        <v>932</v>
      </c>
      <c r="D9004" s="2" t="s">
        <v>81</v>
      </c>
      <c r="E9004" s="2">
        <v>2020</v>
      </c>
      <c r="F9004" s="2" t="s">
        <v>55</v>
      </c>
      <c r="G9004" s="2" t="s">
        <v>114</v>
      </c>
      <c r="H9004" s="2" t="s">
        <v>234</v>
      </c>
      <c r="I9004" s="2" t="s">
        <v>42</v>
      </c>
      <c r="J9004" s="2" t="s">
        <v>422</v>
      </c>
      <c r="K9004" s="3">
        <v>3386159.84</v>
      </c>
      <c r="L9004" s="3">
        <v>1313220.6100000001</v>
      </c>
      <c r="M9004" s="3">
        <f t="shared" si="980"/>
        <v>2072939.2299999997</v>
      </c>
      <c r="N9004" s="3">
        <v>275701.96999999997</v>
      </c>
      <c r="O9004" s="3">
        <f t="shared" si="981"/>
        <v>1797237.2599999998</v>
      </c>
      <c r="P9004" s="3">
        <v>1284314.02</v>
      </c>
      <c r="Q9004" s="4">
        <f t="shared" si="982"/>
        <v>0.61217997021664516</v>
      </c>
      <c r="R9004" s="4">
        <f t="shared" si="983"/>
        <v>0.37928334180467987</v>
      </c>
      <c r="S9004" s="3">
        <v>3360368.12</v>
      </c>
      <c r="T9004" s="3">
        <f t="shared" si="984"/>
        <v>25791.719999999739</v>
      </c>
      <c r="U9004" s="4">
        <f t="shared" si="985"/>
        <v>7.6752662443422236E-3</v>
      </c>
      <c r="V9004" s="2" t="s">
        <v>133</v>
      </c>
      <c r="W9004" s="2" t="s">
        <v>60</v>
      </c>
      <c r="X9004" s="2" t="s">
        <v>236</v>
      </c>
      <c r="Y9004" s="2">
        <v>3.67</v>
      </c>
      <c r="Z9004" s="2" t="s">
        <v>16693</v>
      </c>
      <c r="AA9004" s="2" t="s">
        <v>141</v>
      </c>
      <c r="AB9004" s="2" t="s">
        <v>242</v>
      </c>
      <c r="AC9004" s="2">
        <v>7.7</v>
      </c>
      <c r="AD9004" s="3">
        <v>0</v>
      </c>
      <c r="AE9004" s="5">
        <v>0</v>
      </c>
      <c r="AF9004" s="2">
        <v>0</v>
      </c>
      <c r="AG9004" s="3">
        <f t="shared" si="986"/>
        <v>0</v>
      </c>
      <c r="AH9004" s="2" t="s">
        <v>50</v>
      </c>
      <c r="AI9004" s="3">
        <v>0</v>
      </c>
    </row>
    <row r="9005" spans="1:35" x14ac:dyDescent="0.3">
      <c r="A9005" s="2" t="s">
        <v>16694</v>
      </c>
      <c r="B9005" s="2" t="s">
        <v>1969</v>
      </c>
      <c r="C9005" s="2" t="s">
        <v>185</v>
      </c>
      <c r="D9005" s="2" t="s">
        <v>104</v>
      </c>
      <c r="E9005" s="2">
        <v>2024</v>
      </c>
      <c r="F9005" s="2" t="s">
        <v>92</v>
      </c>
      <c r="G9005" s="2" t="s">
        <v>69</v>
      </c>
      <c r="H9005" s="2" t="s">
        <v>70</v>
      </c>
      <c r="I9005" s="2" t="s">
        <v>55</v>
      </c>
      <c r="J9005" s="2" t="s">
        <v>154</v>
      </c>
      <c r="K9005" s="3">
        <v>3069942.26</v>
      </c>
      <c r="L9005" s="3">
        <v>966084.77</v>
      </c>
      <c r="M9005" s="3">
        <f t="shared" si="980"/>
        <v>2103857.4899999998</v>
      </c>
      <c r="N9005" s="3">
        <v>571762.99</v>
      </c>
      <c r="O9005" s="3">
        <f t="shared" si="981"/>
        <v>1532094.4999999998</v>
      </c>
      <c r="P9005" s="3">
        <v>1160009.1399999999</v>
      </c>
      <c r="Q9005" s="4">
        <f t="shared" si="982"/>
        <v>0.68530848850557857</v>
      </c>
      <c r="R9005" s="4">
        <f t="shared" si="983"/>
        <v>0.37786024679174257</v>
      </c>
      <c r="S9005" s="3">
        <v>2851403.55</v>
      </c>
      <c r="T9005" s="3">
        <f t="shared" si="984"/>
        <v>218538.70999999996</v>
      </c>
      <c r="U9005" s="4">
        <f t="shared" si="985"/>
        <v>7.6642504706147252E-2</v>
      </c>
      <c r="V9005" s="2" t="s">
        <v>73</v>
      </c>
      <c r="W9005" s="2" t="s">
        <v>96</v>
      </c>
      <c r="X9005" s="2" t="s">
        <v>74</v>
      </c>
      <c r="Y9005" s="2">
        <v>1.36</v>
      </c>
      <c r="Z9005" s="2" t="s">
        <v>16695</v>
      </c>
      <c r="AA9005" s="2" t="s">
        <v>224</v>
      </c>
      <c r="AB9005" s="2" t="s">
        <v>64</v>
      </c>
      <c r="AC9005" s="2">
        <v>2.06</v>
      </c>
      <c r="AD9005" s="3">
        <v>0</v>
      </c>
      <c r="AE9005" s="5">
        <v>0</v>
      </c>
      <c r="AF9005" s="2">
        <v>0</v>
      </c>
      <c r="AG9005" s="3">
        <f t="shared" si="986"/>
        <v>0</v>
      </c>
      <c r="AH9005" s="2" t="s">
        <v>50</v>
      </c>
      <c r="AI9005" s="3">
        <v>0</v>
      </c>
    </row>
    <row r="9006" spans="1:35" x14ac:dyDescent="0.3">
      <c r="A9006" s="2" t="s">
        <v>16696</v>
      </c>
      <c r="B9006" s="2" t="s">
        <v>4948</v>
      </c>
      <c r="C9006" s="2" t="s">
        <v>189</v>
      </c>
      <c r="D9006" s="2" t="s">
        <v>54</v>
      </c>
      <c r="E9006" s="2">
        <v>2020</v>
      </c>
      <c r="F9006" s="2" t="s">
        <v>55</v>
      </c>
      <c r="G9006" s="2" t="s">
        <v>93</v>
      </c>
      <c r="H9006" s="2" t="s">
        <v>221</v>
      </c>
      <c r="I9006" s="2" t="s">
        <v>39</v>
      </c>
      <c r="J9006" s="2" t="s">
        <v>116</v>
      </c>
      <c r="K9006" s="3">
        <v>2209889.15</v>
      </c>
      <c r="L9006" s="3">
        <v>1040280.82</v>
      </c>
      <c r="M9006" s="3">
        <f t="shared" si="980"/>
        <v>1169608.33</v>
      </c>
      <c r="N9006" s="3">
        <v>366922.12</v>
      </c>
      <c r="O9006" s="3">
        <f t="shared" si="981"/>
        <v>802686.21000000008</v>
      </c>
      <c r="P9006" s="3">
        <v>581880.78</v>
      </c>
      <c r="Q9006" s="4">
        <f t="shared" si="982"/>
        <v>0.52926108533543414</v>
      </c>
      <c r="R9006" s="4">
        <f t="shared" si="983"/>
        <v>0.26330767767242991</v>
      </c>
      <c r="S9006" s="3">
        <v>2522313.54</v>
      </c>
      <c r="T9006" s="3">
        <f t="shared" si="984"/>
        <v>-312424.39000000013</v>
      </c>
      <c r="U9006" s="4">
        <f t="shared" si="985"/>
        <v>-0.12386421634163694</v>
      </c>
      <c r="V9006" s="2" t="s">
        <v>107</v>
      </c>
      <c r="W9006" s="2" t="s">
        <v>96</v>
      </c>
      <c r="X9006" s="2" t="s">
        <v>222</v>
      </c>
      <c r="Y9006" s="2">
        <v>18.899999999999999</v>
      </c>
      <c r="Z9006" s="2" t="s">
        <v>11585</v>
      </c>
      <c r="AA9006" s="2" t="s">
        <v>141</v>
      </c>
      <c r="AB9006" s="2" t="s">
        <v>88</v>
      </c>
      <c r="AC9006" s="2">
        <v>2.48</v>
      </c>
      <c r="AD9006" s="3">
        <v>0</v>
      </c>
      <c r="AE9006" s="5">
        <v>0</v>
      </c>
      <c r="AF9006" s="2">
        <v>0</v>
      </c>
      <c r="AG9006" s="3">
        <f t="shared" si="986"/>
        <v>0</v>
      </c>
      <c r="AH9006" s="2" t="s">
        <v>50</v>
      </c>
      <c r="AI9006" s="3">
        <v>0</v>
      </c>
    </row>
    <row r="9007" spans="1:35" x14ac:dyDescent="0.3">
      <c r="A9007" s="2" t="s">
        <v>16697</v>
      </c>
      <c r="B9007" s="2" t="s">
        <v>6752</v>
      </c>
      <c r="C9007" s="2" t="s">
        <v>456</v>
      </c>
      <c r="D9007" s="2" t="s">
        <v>54</v>
      </c>
      <c r="E9007" s="2">
        <v>2023</v>
      </c>
      <c r="F9007" s="2" t="s">
        <v>92</v>
      </c>
      <c r="G9007" s="2" t="s">
        <v>69</v>
      </c>
      <c r="H9007" s="2" t="s">
        <v>70</v>
      </c>
      <c r="I9007" s="2" t="s">
        <v>178</v>
      </c>
      <c r="J9007" s="2" t="s">
        <v>342</v>
      </c>
      <c r="K9007" s="3">
        <v>952811.19</v>
      </c>
      <c r="L9007" s="3">
        <v>324765.02</v>
      </c>
      <c r="M9007" s="3">
        <f t="shared" si="980"/>
        <v>628046.16999999993</v>
      </c>
      <c r="N9007" s="3">
        <v>188755.27</v>
      </c>
      <c r="O9007" s="3">
        <f t="shared" si="981"/>
        <v>439290.89999999991</v>
      </c>
      <c r="P9007" s="3">
        <v>339364.48</v>
      </c>
      <c r="Q9007" s="4">
        <f t="shared" si="982"/>
        <v>0.6591507074974633</v>
      </c>
      <c r="R9007" s="4">
        <f t="shared" si="983"/>
        <v>0.35617180356582506</v>
      </c>
      <c r="S9007" s="3">
        <v>1135460.43</v>
      </c>
      <c r="T9007" s="3">
        <f t="shared" si="984"/>
        <v>-182649.24</v>
      </c>
      <c r="U9007" s="4">
        <f t="shared" si="985"/>
        <v>-0.1608591855552377</v>
      </c>
      <c r="V9007" s="2" t="s">
        <v>133</v>
      </c>
      <c r="W9007" s="2" t="s">
        <v>207</v>
      </c>
      <c r="X9007" s="2" t="s">
        <v>74</v>
      </c>
      <c r="Y9007" s="2">
        <v>1.36</v>
      </c>
      <c r="Z9007" s="2" t="s">
        <v>16698</v>
      </c>
      <c r="AA9007" s="2" t="s">
        <v>109</v>
      </c>
      <c r="AB9007" s="2" t="s">
        <v>142</v>
      </c>
      <c r="AC9007" s="2">
        <v>1.59</v>
      </c>
      <c r="AD9007" s="3">
        <v>4737662.18</v>
      </c>
      <c r="AE9007" s="5">
        <v>9.24</v>
      </c>
      <c r="AF9007" s="2">
        <v>48</v>
      </c>
      <c r="AG9007" s="3">
        <f t="shared" si="986"/>
        <v>118437.56855472449</v>
      </c>
      <c r="AH9007" s="2" t="s">
        <v>50</v>
      </c>
      <c r="AI9007" s="3">
        <v>0</v>
      </c>
    </row>
    <row r="9008" spans="1:35" x14ac:dyDescent="0.3">
      <c r="A9008" s="2" t="s">
        <v>16699</v>
      </c>
      <c r="B9008" s="2" t="s">
        <v>892</v>
      </c>
      <c r="C9008" s="2" t="s">
        <v>176</v>
      </c>
      <c r="D9008" s="2" t="s">
        <v>104</v>
      </c>
      <c r="E9008" s="2">
        <v>2020</v>
      </c>
      <c r="F9008" s="2" t="s">
        <v>55</v>
      </c>
      <c r="G9008" s="2" t="s">
        <v>56</v>
      </c>
      <c r="H9008" s="2" t="s">
        <v>57</v>
      </c>
      <c r="I9008" s="2" t="s">
        <v>131</v>
      </c>
      <c r="J9008" s="2" t="s">
        <v>268</v>
      </c>
      <c r="K9008" s="3">
        <v>5044650.47</v>
      </c>
      <c r="L9008" s="3">
        <v>2881195.35</v>
      </c>
      <c r="M9008" s="3">
        <f t="shared" si="980"/>
        <v>2163455.1199999996</v>
      </c>
      <c r="N9008" s="3">
        <v>475746.12</v>
      </c>
      <c r="O9008" s="3">
        <f t="shared" si="981"/>
        <v>1687708.9999999995</v>
      </c>
      <c r="P9008" s="3">
        <v>1315039.8400000001</v>
      </c>
      <c r="Q9008" s="4">
        <f t="shared" si="982"/>
        <v>0.42886125270042741</v>
      </c>
      <c r="R9008" s="4">
        <f t="shared" si="983"/>
        <v>0.26068007046680486</v>
      </c>
      <c r="S9008" s="3">
        <v>5633934.2699999996</v>
      </c>
      <c r="T9008" s="3">
        <f t="shared" si="984"/>
        <v>-589283.79999999981</v>
      </c>
      <c r="U9008" s="4">
        <f t="shared" si="985"/>
        <v>-0.10459543398258352</v>
      </c>
      <c r="V9008" s="2" t="s">
        <v>73</v>
      </c>
      <c r="W9008" s="2" t="s">
        <v>60</v>
      </c>
      <c r="X9008" s="2" t="s">
        <v>61</v>
      </c>
      <c r="Y9008" s="2">
        <v>1.53</v>
      </c>
      <c r="Z9008" s="2" t="s">
        <v>16700</v>
      </c>
      <c r="AA9008" s="2" t="s">
        <v>99</v>
      </c>
      <c r="AB9008" s="2" t="s">
        <v>182</v>
      </c>
      <c r="AC9008" s="2">
        <v>5.0199999999999996</v>
      </c>
      <c r="AD9008" s="3">
        <v>0</v>
      </c>
      <c r="AE9008" s="5">
        <v>0</v>
      </c>
      <c r="AF9008" s="2">
        <v>0</v>
      </c>
      <c r="AG9008" s="3">
        <f t="shared" si="986"/>
        <v>0</v>
      </c>
      <c r="AH9008" s="2" t="s">
        <v>50</v>
      </c>
      <c r="AI9008" s="3">
        <v>0</v>
      </c>
    </row>
    <row r="9009" spans="1:35" x14ac:dyDescent="0.3">
      <c r="A9009" s="2" t="s">
        <v>16701</v>
      </c>
      <c r="B9009" s="2" t="s">
        <v>5019</v>
      </c>
      <c r="C9009" s="2" t="s">
        <v>377</v>
      </c>
      <c r="D9009" s="2" t="s">
        <v>81</v>
      </c>
      <c r="E9009" s="2">
        <v>2023</v>
      </c>
      <c r="F9009" s="2" t="s">
        <v>68</v>
      </c>
      <c r="G9009" s="2" t="s">
        <v>69</v>
      </c>
      <c r="H9009" s="2" t="s">
        <v>165</v>
      </c>
      <c r="I9009" s="2" t="s">
        <v>71</v>
      </c>
      <c r="J9009" s="2" t="s">
        <v>228</v>
      </c>
      <c r="K9009" s="3">
        <v>3557307.27</v>
      </c>
      <c r="L9009" s="3">
        <v>1317143</v>
      </c>
      <c r="M9009" s="3">
        <f t="shared" si="980"/>
        <v>2240164.27</v>
      </c>
      <c r="N9009" s="3">
        <v>393874.62</v>
      </c>
      <c r="O9009" s="3">
        <f t="shared" si="981"/>
        <v>1846289.65</v>
      </c>
      <c r="P9009" s="3">
        <v>1420270.53</v>
      </c>
      <c r="Q9009" s="4">
        <f t="shared" si="982"/>
        <v>0.62973594912423747</v>
      </c>
      <c r="R9009" s="4">
        <f t="shared" si="983"/>
        <v>0.39925438602890212</v>
      </c>
      <c r="S9009" s="3">
        <v>4045713.09</v>
      </c>
      <c r="T9009" s="3">
        <f t="shared" si="984"/>
        <v>-488405.81999999983</v>
      </c>
      <c r="U9009" s="4">
        <f t="shared" si="985"/>
        <v>-0.12072181322180704</v>
      </c>
      <c r="V9009" s="2" t="s">
        <v>85</v>
      </c>
      <c r="W9009" s="2" t="s">
        <v>207</v>
      </c>
      <c r="X9009" s="2" t="s">
        <v>167</v>
      </c>
      <c r="Y9009" s="2">
        <v>17.2</v>
      </c>
      <c r="Z9009" s="2" t="s">
        <v>6076</v>
      </c>
      <c r="AA9009" s="2" t="s">
        <v>48</v>
      </c>
      <c r="AB9009" s="2" t="s">
        <v>142</v>
      </c>
      <c r="AC9009" s="2">
        <v>7.9</v>
      </c>
      <c r="AD9009" s="3">
        <v>0</v>
      </c>
      <c r="AE9009" s="5">
        <v>0</v>
      </c>
      <c r="AF9009" s="2">
        <v>0</v>
      </c>
      <c r="AG9009" s="3">
        <f t="shared" si="986"/>
        <v>0</v>
      </c>
      <c r="AH9009" s="2" t="s">
        <v>50</v>
      </c>
      <c r="AI9009" s="3">
        <v>0</v>
      </c>
    </row>
    <row r="9010" spans="1:35" x14ac:dyDescent="0.3">
      <c r="A9010" s="2" t="s">
        <v>16702</v>
      </c>
      <c r="B9010" s="2" t="s">
        <v>7201</v>
      </c>
      <c r="C9010" s="2" t="s">
        <v>363</v>
      </c>
      <c r="D9010" s="2" t="s">
        <v>81</v>
      </c>
      <c r="E9010" s="2">
        <v>2022</v>
      </c>
      <c r="F9010" s="2" t="s">
        <v>39</v>
      </c>
      <c r="G9010" s="2" t="s">
        <v>114</v>
      </c>
      <c r="H9010" s="2" t="s">
        <v>190</v>
      </c>
      <c r="I9010" s="2" t="s">
        <v>131</v>
      </c>
      <c r="J9010" s="2" t="s">
        <v>268</v>
      </c>
      <c r="K9010" s="3">
        <v>9374057.3300000001</v>
      </c>
      <c r="L9010" s="3">
        <v>3169395.26</v>
      </c>
      <c r="M9010" s="3">
        <f t="shared" si="980"/>
        <v>6204662.0700000003</v>
      </c>
      <c r="N9010" s="3">
        <v>1297301.97</v>
      </c>
      <c r="O9010" s="3">
        <f t="shared" si="981"/>
        <v>4907360.1000000006</v>
      </c>
      <c r="P9010" s="3">
        <v>3793754.91</v>
      </c>
      <c r="Q9010" s="4">
        <f t="shared" si="982"/>
        <v>0.66189717553178229</v>
      </c>
      <c r="R9010" s="4">
        <f t="shared" si="983"/>
        <v>0.40470788437134514</v>
      </c>
      <c r="S9010" s="3">
        <v>7936627.1299999999</v>
      </c>
      <c r="T9010" s="3">
        <f t="shared" si="984"/>
        <v>1437430.2000000002</v>
      </c>
      <c r="U9010" s="4">
        <f t="shared" si="985"/>
        <v>0.18111348516885664</v>
      </c>
      <c r="V9010" s="2" t="s">
        <v>85</v>
      </c>
      <c r="W9010" s="2" t="s">
        <v>60</v>
      </c>
      <c r="X9010" s="2" t="s">
        <v>192</v>
      </c>
      <c r="Y9010" s="2">
        <v>3.64</v>
      </c>
      <c r="Z9010" s="2" t="s">
        <v>16703</v>
      </c>
      <c r="AA9010" s="2" t="s">
        <v>76</v>
      </c>
      <c r="AB9010" s="2" t="s">
        <v>242</v>
      </c>
      <c r="AC9010" s="2">
        <v>9.33</v>
      </c>
      <c r="AD9010" s="3">
        <v>0</v>
      </c>
      <c r="AE9010" s="5">
        <v>0</v>
      </c>
      <c r="AF9010" s="2">
        <v>0</v>
      </c>
      <c r="AG9010" s="3">
        <f t="shared" si="986"/>
        <v>0</v>
      </c>
      <c r="AH9010" s="2" t="s">
        <v>50</v>
      </c>
      <c r="AI9010" s="3">
        <v>0</v>
      </c>
    </row>
    <row r="9011" spans="1:35" x14ac:dyDescent="0.3">
      <c r="A9011" s="2" t="s">
        <v>16704</v>
      </c>
      <c r="B9011" s="2" t="s">
        <v>1482</v>
      </c>
      <c r="C9011" s="2" t="s">
        <v>536</v>
      </c>
      <c r="D9011" s="2" t="s">
        <v>81</v>
      </c>
      <c r="E9011" s="2">
        <v>2024</v>
      </c>
      <c r="F9011" s="2" t="s">
        <v>82</v>
      </c>
      <c r="G9011" s="2" t="s">
        <v>40</v>
      </c>
      <c r="H9011" s="2" t="s">
        <v>83</v>
      </c>
      <c r="I9011" s="2" t="s">
        <v>178</v>
      </c>
      <c r="J9011" s="2" t="s">
        <v>288</v>
      </c>
      <c r="K9011" s="3">
        <v>7544130.3700000001</v>
      </c>
      <c r="L9011" s="3">
        <v>3134469.38</v>
      </c>
      <c r="M9011" s="3">
        <f t="shared" si="980"/>
        <v>4409660.99</v>
      </c>
      <c r="N9011" s="3">
        <v>1445632.05</v>
      </c>
      <c r="O9011" s="3">
        <f t="shared" si="981"/>
        <v>2964028.9400000004</v>
      </c>
      <c r="P9011" s="3">
        <v>2350677.3199999998</v>
      </c>
      <c r="Q9011" s="4">
        <f t="shared" si="982"/>
        <v>0.58451548074188442</v>
      </c>
      <c r="R9011" s="4">
        <f t="shared" si="983"/>
        <v>0.31159023037932998</v>
      </c>
      <c r="S9011" s="3">
        <v>6434743.7000000002</v>
      </c>
      <c r="T9011" s="3">
        <f t="shared" si="984"/>
        <v>1109386.67</v>
      </c>
      <c r="U9011" s="4">
        <f t="shared" si="985"/>
        <v>0.17240572767490334</v>
      </c>
      <c r="V9011" s="2" t="s">
        <v>73</v>
      </c>
      <c r="W9011" s="2" t="s">
        <v>45</v>
      </c>
      <c r="X9011" s="2" t="s">
        <v>86</v>
      </c>
      <c r="Y9011" s="2">
        <v>0.92</v>
      </c>
      <c r="Z9011" s="2" t="s">
        <v>6254</v>
      </c>
      <c r="AA9011" s="2" t="s">
        <v>48</v>
      </c>
      <c r="AB9011" s="2" t="s">
        <v>64</v>
      </c>
      <c r="AC9011" s="2">
        <v>2.4900000000000002</v>
      </c>
      <c r="AD9011" s="3">
        <v>3102847.06</v>
      </c>
      <c r="AE9011" s="5">
        <v>16.920000000000002</v>
      </c>
      <c r="AF9011" s="2">
        <v>12</v>
      </c>
      <c r="AG9011" s="3">
        <f t="shared" si="986"/>
        <v>282876.60929284315</v>
      </c>
      <c r="AH9011" s="2" t="s">
        <v>50</v>
      </c>
      <c r="AI9011" s="3">
        <v>0</v>
      </c>
    </row>
    <row r="9012" spans="1:35" x14ac:dyDescent="0.3">
      <c r="A9012" s="2" t="s">
        <v>16705</v>
      </c>
      <c r="B9012" s="2" t="s">
        <v>3452</v>
      </c>
      <c r="C9012" s="2" t="s">
        <v>734</v>
      </c>
      <c r="D9012" s="2" t="s">
        <v>38</v>
      </c>
      <c r="E9012" s="2">
        <v>2024</v>
      </c>
      <c r="F9012" s="2" t="s">
        <v>58</v>
      </c>
      <c r="G9012" s="2" t="s">
        <v>93</v>
      </c>
      <c r="H9012" s="2" t="s">
        <v>159</v>
      </c>
      <c r="I9012" s="2" t="s">
        <v>42</v>
      </c>
      <c r="J9012" s="2" t="s">
        <v>166</v>
      </c>
      <c r="K9012" s="3">
        <v>9928648.0800000001</v>
      </c>
      <c r="L9012" s="3">
        <v>4080293.37</v>
      </c>
      <c r="M9012" s="3">
        <f t="shared" si="980"/>
        <v>5848354.71</v>
      </c>
      <c r="N9012" s="3">
        <v>1555259.88</v>
      </c>
      <c r="O9012" s="3">
        <f t="shared" si="981"/>
        <v>4293094.83</v>
      </c>
      <c r="P9012" s="3">
        <v>3064872.02</v>
      </c>
      <c r="Q9012" s="4">
        <f t="shared" si="982"/>
        <v>0.58903837288590855</v>
      </c>
      <c r="R9012" s="4">
        <f t="shared" si="983"/>
        <v>0.30868976272548077</v>
      </c>
      <c r="S9012" s="3">
        <v>10388274.640000001</v>
      </c>
      <c r="T9012" s="3">
        <f t="shared" si="984"/>
        <v>-459626.56000000052</v>
      </c>
      <c r="U9012" s="4">
        <f t="shared" si="985"/>
        <v>-4.4244744765431082E-2</v>
      </c>
      <c r="V9012" s="2" t="s">
        <v>85</v>
      </c>
      <c r="W9012" s="2" t="s">
        <v>45</v>
      </c>
      <c r="X9012" s="2" t="s">
        <v>160</v>
      </c>
      <c r="Y9012" s="2">
        <v>129.5</v>
      </c>
      <c r="Z9012" s="2" t="s">
        <v>2355</v>
      </c>
      <c r="AA9012" s="2" t="s">
        <v>76</v>
      </c>
      <c r="AB9012" s="2" t="s">
        <v>142</v>
      </c>
      <c r="AC9012" s="2">
        <v>1.48</v>
      </c>
      <c r="AD9012" s="3">
        <v>0</v>
      </c>
      <c r="AE9012" s="5">
        <v>0</v>
      </c>
      <c r="AF9012" s="2">
        <v>0</v>
      </c>
      <c r="AG9012" s="3">
        <f t="shared" si="986"/>
        <v>0</v>
      </c>
      <c r="AH9012" s="2" t="s">
        <v>50</v>
      </c>
      <c r="AI9012" s="3">
        <v>0</v>
      </c>
    </row>
    <row r="9013" spans="1:35" x14ac:dyDescent="0.3">
      <c r="A9013" s="2" t="s">
        <v>16706</v>
      </c>
      <c r="B9013" s="2" t="s">
        <v>300</v>
      </c>
      <c r="C9013" s="2" t="s">
        <v>37</v>
      </c>
      <c r="D9013" s="2" t="s">
        <v>38</v>
      </c>
      <c r="E9013" s="2">
        <v>2022</v>
      </c>
      <c r="F9013" s="2" t="s">
        <v>92</v>
      </c>
      <c r="G9013" s="2" t="s">
        <v>93</v>
      </c>
      <c r="H9013" s="2" t="s">
        <v>94</v>
      </c>
      <c r="I9013" s="2" t="s">
        <v>58</v>
      </c>
      <c r="J9013" s="2" t="s">
        <v>240</v>
      </c>
      <c r="K9013" s="3">
        <v>4820728.04</v>
      </c>
      <c r="L9013" s="3">
        <v>2413530.1800000002</v>
      </c>
      <c r="M9013" s="3">
        <f t="shared" si="980"/>
        <v>2407197.86</v>
      </c>
      <c r="N9013" s="3">
        <v>505844.65</v>
      </c>
      <c r="O9013" s="3">
        <f t="shared" si="981"/>
        <v>1901353.21</v>
      </c>
      <c r="P9013" s="3">
        <v>1463012.9</v>
      </c>
      <c r="Q9013" s="4">
        <f t="shared" si="982"/>
        <v>0.49934321953577782</v>
      </c>
      <c r="R9013" s="4">
        <f t="shared" si="983"/>
        <v>0.3034838073960297</v>
      </c>
      <c r="S9013" s="3">
        <v>5198331.4000000004</v>
      </c>
      <c r="T9013" s="3">
        <f t="shared" si="984"/>
        <v>-377603.36000000034</v>
      </c>
      <c r="U9013" s="4">
        <f t="shared" si="985"/>
        <v>-7.2639339615785226E-2</v>
      </c>
      <c r="V9013" s="2" t="s">
        <v>133</v>
      </c>
      <c r="W9013" s="2" t="s">
        <v>117</v>
      </c>
      <c r="X9013" s="2" t="s">
        <v>97</v>
      </c>
      <c r="Y9013" s="2">
        <v>1550</v>
      </c>
      <c r="Z9013" s="2" t="s">
        <v>981</v>
      </c>
      <c r="AA9013" s="2" t="s">
        <v>109</v>
      </c>
      <c r="AB9013" s="2" t="s">
        <v>110</v>
      </c>
      <c r="AC9013" s="2">
        <v>4.41</v>
      </c>
      <c r="AD9013" s="3">
        <v>0</v>
      </c>
      <c r="AE9013" s="5">
        <v>0</v>
      </c>
      <c r="AF9013" s="2">
        <v>0</v>
      </c>
      <c r="AG9013" s="3">
        <f t="shared" si="986"/>
        <v>0</v>
      </c>
      <c r="AH9013" s="2" t="s">
        <v>50</v>
      </c>
      <c r="AI9013" s="3">
        <v>0</v>
      </c>
    </row>
    <row r="9014" spans="1:35" x14ac:dyDescent="0.3">
      <c r="A9014" s="2" t="s">
        <v>16707</v>
      </c>
      <c r="B9014" s="2" t="s">
        <v>2239</v>
      </c>
      <c r="C9014" s="2" t="s">
        <v>387</v>
      </c>
      <c r="D9014" s="2" t="s">
        <v>81</v>
      </c>
      <c r="E9014" s="2">
        <v>2020</v>
      </c>
      <c r="F9014" s="2" t="s">
        <v>82</v>
      </c>
      <c r="G9014" s="2" t="s">
        <v>93</v>
      </c>
      <c r="H9014" s="2" t="s">
        <v>159</v>
      </c>
      <c r="I9014" s="2" t="s">
        <v>178</v>
      </c>
      <c r="J9014" s="2" t="s">
        <v>342</v>
      </c>
      <c r="K9014" s="3">
        <v>6887533.2199999997</v>
      </c>
      <c r="L9014" s="3">
        <v>2315995.7200000002</v>
      </c>
      <c r="M9014" s="3">
        <f t="shared" si="980"/>
        <v>4571537.5</v>
      </c>
      <c r="N9014" s="3">
        <v>1285318.44</v>
      </c>
      <c r="O9014" s="3">
        <f t="shared" si="981"/>
        <v>3286219.06</v>
      </c>
      <c r="P9014" s="3">
        <v>2319717.15</v>
      </c>
      <c r="Q9014" s="4">
        <f t="shared" si="982"/>
        <v>0.66374090025804622</v>
      </c>
      <c r="R9014" s="4">
        <f t="shared" si="983"/>
        <v>0.33679941365132177</v>
      </c>
      <c r="S9014" s="3">
        <v>7611673.1799999997</v>
      </c>
      <c r="T9014" s="3">
        <f t="shared" si="984"/>
        <v>-724139.96</v>
      </c>
      <c r="U9014" s="4">
        <f t="shared" si="985"/>
        <v>-9.5135450889130266E-2</v>
      </c>
      <c r="V9014" s="2" t="s">
        <v>73</v>
      </c>
      <c r="W9014" s="2" t="s">
        <v>45</v>
      </c>
      <c r="X9014" s="2" t="s">
        <v>160</v>
      </c>
      <c r="Y9014" s="2">
        <v>129.5</v>
      </c>
      <c r="Z9014" s="2" t="s">
        <v>10248</v>
      </c>
      <c r="AA9014" s="2" t="s">
        <v>76</v>
      </c>
      <c r="AB9014" s="2" t="s">
        <v>182</v>
      </c>
      <c r="AC9014" s="2">
        <v>7.43</v>
      </c>
      <c r="AD9014" s="3">
        <v>4783112.3</v>
      </c>
      <c r="AE9014" s="5">
        <v>5.85</v>
      </c>
      <c r="AF9014" s="2">
        <v>60</v>
      </c>
      <c r="AG9014" s="3">
        <f t="shared" si="986"/>
        <v>92137.715422952737</v>
      </c>
      <c r="AH9014" s="2" t="s">
        <v>50</v>
      </c>
      <c r="AI9014" s="3">
        <v>0</v>
      </c>
    </row>
    <row r="9015" spans="1:35" x14ac:dyDescent="0.3">
      <c r="A9015" s="2" t="s">
        <v>16708</v>
      </c>
      <c r="B9015" s="2" t="s">
        <v>7263</v>
      </c>
      <c r="C9015" s="2" t="s">
        <v>304</v>
      </c>
      <c r="D9015" s="2" t="s">
        <v>104</v>
      </c>
      <c r="E9015" s="2">
        <v>2022</v>
      </c>
      <c r="F9015" s="2" t="s">
        <v>92</v>
      </c>
      <c r="G9015" s="2" t="s">
        <v>40</v>
      </c>
      <c r="H9015" s="2" t="s">
        <v>41</v>
      </c>
      <c r="I9015" s="2" t="s">
        <v>58</v>
      </c>
      <c r="J9015" s="2" t="s">
        <v>106</v>
      </c>
      <c r="K9015" s="3">
        <v>2838000.62</v>
      </c>
      <c r="L9015" s="3">
        <v>1582511.9</v>
      </c>
      <c r="M9015" s="3">
        <f t="shared" si="980"/>
        <v>1255488.7200000002</v>
      </c>
      <c r="N9015" s="3">
        <v>373316.37</v>
      </c>
      <c r="O9015" s="3">
        <f t="shared" si="981"/>
        <v>882172.35000000021</v>
      </c>
      <c r="P9015" s="3">
        <v>678801.19</v>
      </c>
      <c r="Q9015" s="4">
        <f t="shared" si="982"/>
        <v>0.44238493506742088</v>
      </c>
      <c r="R9015" s="4">
        <f t="shared" si="983"/>
        <v>0.23918288996004516</v>
      </c>
      <c r="S9015" s="3">
        <v>2861423.77</v>
      </c>
      <c r="T9015" s="3">
        <f t="shared" si="984"/>
        <v>-23423.149999999907</v>
      </c>
      <c r="U9015" s="4">
        <f t="shared" si="985"/>
        <v>-8.1858375000498119E-3</v>
      </c>
      <c r="V9015" s="2" t="s">
        <v>107</v>
      </c>
      <c r="W9015" s="2" t="s">
        <v>134</v>
      </c>
      <c r="X9015" s="2" t="s">
        <v>46</v>
      </c>
      <c r="Y9015" s="2">
        <v>0.89</v>
      </c>
      <c r="Z9015" s="2" t="s">
        <v>2407</v>
      </c>
      <c r="AA9015" s="2" t="s">
        <v>63</v>
      </c>
      <c r="AB9015" s="2" t="s">
        <v>209</v>
      </c>
      <c r="AC9015" s="2">
        <v>1.81</v>
      </c>
      <c r="AD9015" s="3">
        <v>0</v>
      </c>
      <c r="AE9015" s="5">
        <v>0</v>
      </c>
      <c r="AF9015" s="2">
        <v>0</v>
      </c>
      <c r="AG9015" s="3">
        <f t="shared" si="986"/>
        <v>0</v>
      </c>
      <c r="AH9015" s="2" t="s">
        <v>50</v>
      </c>
      <c r="AI9015" s="3">
        <v>0</v>
      </c>
    </row>
    <row r="9016" spans="1:35" x14ac:dyDescent="0.3">
      <c r="A9016" s="2" t="s">
        <v>16709</v>
      </c>
      <c r="B9016" s="2" t="s">
        <v>6793</v>
      </c>
      <c r="C9016" s="2" t="s">
        <v>130</v>
      </c>
      <c r="D9016" s="2" t="s">
        <v>104</v>
      </c>
      <c r="E9016" s="2">
        <v>2022</v>
      </c>
      <c r="F9016" s="2" t="s">
        <v>92</v>
      </c>
      <c r="G9016" s="2" t="s">
        <v>114</v>
      </c>
      <c r="H9016" s="2" t="s">
        <v>115</v>
      </c>
      <c r="I9016" s="2" t="s">
        <v>71</v>
      </c>
      <c r="J9016" s="2" t="s">
        <v>228</v>
      </c>
      <c r="K9016" s="3">
        <v>2156592.12</v>
      </c>
      <c r="L9016" s="3">
        <v>637455.41</v>
      </c>
      <c r="M9016" s="3">
        <f t="shared" si="980"/>
        <v>1519136.71</v>
      </c>
      <c r="N9016" s="3">
        <v>342617.05</v>
      </c>
      <c r="O9016" s="3">
        <f t="shared" si="981"/>
        <v>1176519.6599999999</v>
      </c>
      <c r="P9016" s="3">
        <v>835259.54</v>
      </c>
      <c r="Q9016" s="4">
        <f t="shared" si="982"/>
        <v>0.70441540424435933</v>
      </c>
      <c r="R9016" s="4">
        <f t="shared" si="983"/>
        <v>0.38730529164689703</v>
      </c>
      <c r="S9016" s="3">
        <v>2047627.07</v>
      </c>
      <c r="T9016" s="3">
        <f t="shared" si="984"/>
        <v>108965.05000000005</v>
      </c>
      <c r="U9016" s="4">
        <f t="shared" si="985"/>
        <v>5.3215281042362873E-2</v>
      </c>
      <c r="V9016" s="2" t="s">
        <v>124</v>
      </c>
      <c r="W9016" s="2" t="s">
        <v>45</v>
      </c>
      <c r="X9016" s="2" t="s">
        <v>118</v>
      </c>
      <c r="Y9016" s="2">
        <v>3.75</v>
      </c>
      <c r="Z9016" s="2" t="s">
        <v>16710</v>
      </c>
      <c r="AA9016" s="2" t="s">
        <v>141</v>
      </c>
      <c r="AB9016" s="2" t="s">
        <v>49</v>
      </c>
      <c r="AC9016" s="2">
        <v>1.1100000000000001</v>
      </c>
      <c r="AD9016" s="3">
        <v>0</v>
      </c>
      <c r="AE9016" s="5">
        <v>0</v>
      </c>
      <c r="AF9016" s="2">
        <v>0</v>
      </c>
      <c r="AG9016" s="3">
        <f t="shared" si="986"/>
        <v>0</v>
      </c>
      <c r="AH9016" s="2" t="s">
        <v>50</v>
      </c>
      <c r="AI9016" s="3">
        <v>0</v>
      </c>
    </row>
    <row r="9017" spans="1:35" x14ac:dyDescent="0.3">
      <c r="A9017" s="2" t="s">
        <v>16711</v>
      </c>
      <c r="B9017" s="2" t="s">
        <v>4550</v>
      </c>
      <c r="C9017" s="2" t="s">
        <v>734</v>
      </c>
      <c r="D9017" s="2" t="s">
        <v>38</v>
      </c>
      <c r="E9017" s="2">
        <v>2024</v>
      </c>
      <c r="F9017" s="2" t="s">
        <v>39</v>
      </c>
      <c r="G9017" s="2" t="s">
        <v>114</v>
      </c>
      <c r="H9017" s="2" t="s">
        <v>115</v>
      </c>
      <c r="I9017" s="2" t="s">
        <v>42</v>
      </c>
      <c r="J9017" s="2" t="s">
        <v>43</v>
      </c>
      <c r="K9017" s="3">
        <v>6982430.1299999999</v>
      </c>
      <c r="L9017" s="3">
        <v>2187838.66</v>
      </c>
      <c r="M9017" s="3">
        <f t="shared" si="980"/>
        <v>4794591.47</v>
      </c>
      <c r="N9017" s="3">
        <v>1463217.48</v>
      </c>
      <c r="O9017" s="3">
        <f t="shared" si="981"/>
        <v>3331373.9899999998</v>
      </c>
      <c r="P9017" s="3">
        <v>2616065.13</v>
      </c>
      <c r="Q9017" s="4">
        <f t="shared" si="982"/>
        <v>0.68666515535902684</v>
      </c>
      <c r="R9017" s="4">
        <f t="shared" si="983"/>
        <v>0.37466398965599101</v>
      </c>
      <c r="S9017" s="3">
        <v>7465662.1699999999</v>
      </c>
      <c r="T9017" s="3">
        <f t="shared" si="984"/>
        <v>-483232.04000000004</v>
      </c>
      <c r="U9017" s="4">
        <f t="shared" si="985"/>
        <v>-6.4727284599324433E-2</v>
      </c>
      <c r="V9017" s="2" t="s">
        <v>44</v>
      </c>
      <c r="W9017" s="2" t="s">
        <v>60</v>
      </c>
      <c r="X9017" s="2" t="s">
        <v>118</v>
      </c>
      <c r="Y9017" s="2">
        <v>3.75</v>
      </c>
      <c r="Z9017" s="2" t="s">
        <v>16712</v>
      </c>
      <c r="AA9017" s="2" t="s">
        <v>141</v>
      </c>
      <c r="AB9017" s="2" t="s">
        <v>100</v>
      </c>
      <c r="AC9017" s="2">
        <v>1.06</v>
      </c>
      <c r="AD9017" s="3">
        <v>0</v>
      </c>
      <c r="AE9017" s="5">
        <v>0</v>
      </c>
      <c r="AF9017" s="2">
        <v>0</v>
      </c>
      <c r="AG9017" s="3">
        <f t="shared" si="986"/>
        <v>0</v>
      </c>
      <c r="AH9017" s="2" t="s">
        <v>50</v>
      </c>
      <c r="AI9017" s="3">
        <v>0</v>
      </c>
    </row>
    <row r="9018" spans="1:35" x14ac:dyDescent="0.3">
      <c r="A9018" s="2" t="s">
        <v>16713</v>
      </c>
      <c r="B9018" s="2" t="s">
        <v>1231</v>
      </c>
      <c r="C9018" s="2" t="s">
        <v>278</v>
      </c>
      <c r="D9018" s="2" t="s">
        <v>54</v>
      </c>
      <c r="E9018" s="2">
        <v>2023</v>
      </c>
      <c r="F9018" s="2" t="s">
        <v>55</v>
      </c>
      <c r="G9018" s="2" t="s">
        <v>40</v>
      </c>
      <c r="H9018" s="2" t="s">
        <v>171</v>
      </c>
      <c r="I9018" s="2" t="s">
        <v>39</v>
      </c>
      <c r="J9018" s="2" t="s">
        <v>116</v>
      </c>
      <c r="K9018" s="3">
        <v>7679702.6299999999</v>
      </c>
      <c r="L9018" s="3">
        <v>2443703.2599999998</v>
      </c>
      <c r="M9018" s="3">
        <f t="shared" si="980"/>
        <v>5235999.37</v>
      </c>
      <c r="N9018" s="3">
        <v>893620.62</v>
      </c>
      <c r="O9018" s="3">
        <f t="shared" si="981"/>
        <v>4342378.75</v>
      </c>
      <c r="P9018" s="3">
        <v>3211823.88</v>
      </c>
      <c r="Q9018" s="4">
        <f t="shared" si="982"/>
        <v>0.68179715052326184</v>
      </c>
      <c r="R9018" s="4">
        <f t="shared" si="983"/>
        <v>0.4182224279691934</v>
      </c>
      <c r="S9018" s="3">
        <v>6615426.8399999999</v>
      </c>
      <c r="T9018" s="3">
        <f t="shared" si="984"/>
        <v>1064275.79</v>
      </c>
      <c r="U9018" s="4">
        <f t="shared" si="985"/>
        <v>0.16087787163858955</v>
      </c>
      <c r="V9018" s="2" t="s">
        <v>133</v>
      </c>
      <c r="W9018" s="2" t="s">
        <v>96</v>
      </c>
      <c r="X9018" s="2" t="s">
        <v>86</v>
      </c>
      <c r="Y9018" s="2">
        <v>0.92</v>
      </c>
      <c r="Z9018" s="2" t="s">
        <v>16714</v>
      </c>
      <c r="AA9018" s="2" t="s">
        <v>141</v>
      </c>
      <c r="AB9018" s="2" t="s">
        <v>306</v>
      </c>
      <c r="AC9018" s="2">
        <v>6.76</v>
      </c>
      <c r="AD9018" s="3">
        <v>0</v>
      </c>
      <c r="AE9018" s="5">
        <v>0</v>
      </c>
      <c r="AF9018" s="2">
        <v>0</v>
      </c>
      <c r="AG9018" s="3">
        <f t="shared" si="986"/>
        <v>0</v>
      </c>
      <c r="AH9018" s="2" t="s">
        <v>50</v>
      </c>
      <c r="AI9018" s="3">
        <v>0</v>
      </c>
    </row>
    <row r="9019" spans="1:35" x14ac:dyDescent="0.3">
      <c r="A9019" s="2" t="s">
        <v>16715</v>
      </c>
      <c r="B9019" s="2" t="s">
        <v>1507</v>
      </c>
      <c r="C9019" s="2" t="s">
        <v>152</v>
      </c>
      <c r="D9019" s="2" t="s">
        <v>38</v>
      </c>
      <c r="E9019" s="2">
        <v>2022</v>
      </c>
      <c r="F9019" s="2" t="s">
        <v>39</v>
      </c>
      <c r="G9019" s="2" t="s">
        <v>40</v>
      </c>
      <c r="H9019" s="2" t="s">
        <v>83</v>
      </c>
      <c r="I9019" s="2" t="s">
        <v>39</v>
      </c>
      <c r="J9019" s="2" t="s">
        <v>566</v>
      </c>
      <c r="K9019" s="3">
        <v>9205589.2599999998</v>
      </c>
      <c r="L9019" s="3">
        <v>5194099.47</v>
      </c>
      <c r="M9019" s="3">
        <f t="shared" si="980"/>
        <v>4011489.79</v>
      </c>
      <c r="N9019" s="3">
        <v>1260537.1200000001</v>
      </c>
      <c r="O9019" s="3">
        <f t="shared" si="981"/>
        <v>2750952.67</v>
      </c>
      <c r="P9019" s="3">
        <v>2094747.08</v>
      </c>
      <c r="Q9019" s="4">
        <f t="shared" si="982"/>
        <v>0.43576675829223344</v>
      </c>
      <c r="R9019" s="4">
        <f t="shared" si="983"/>
        <v>0.22755165593820989</v>
      </c>
      <c r="S9019" s="3">
        <v>7924288.7800000003</v>
      </c>
      <c r="T9019" s="3">
        <f t="shared" si="984"/>
        <v>1281300.4799999995</v>
      </c>
      <c r="U9019" s="4">
        <f t="shared" si="985"/>
        <v>0.16169280494091223</v>
      </c>
      <c r="V9019" s="2" t="s">
        <v>124</v>
      </c>
      <c r="W9019" s="2" t="s">
        <v>125</v>
      </c>
      <c r="X9019" s="2" t="s">
        <v>86</v>
      </c>
      <c r="Y9019" s="2">
        <v>0.92</v>
      </c>
      <c r="Z9019" s="2" t="s">
        <v>6790</v>
      </c>
      <c r="AA9019" s="2" t="s">
        <v>63</v>
      </c>
      <c r="AB9019" s="2" t="s">
        <v>306</v>
      </c>
      <c r="AC9019" s="2">
        <v>2.33</v>
      </c>
      <c r="AD9019" s="3">
        <v>0</v>
      </c>
      <c r="AE9019" s="5">
        <v>0</v>
      </c>
      <c r="AF9019" s="2">
        <v>0</v>
      </c>
      <c r="AG9019" s="3">
        <f t="shared" si="986"/>
        <v>0</v>
      </c>
      <c r="AH9019" s="2" t="s">
        <v>50</v>
      </c>
      <c r="AI9019" s="3">
        <v>0</v>
      </c>
    </row>
    <row r="9020" spans="1:35" x14ac:dyDescent="0.3">
      <c r="A9020" s="2" t="s">
        <v>16716</v>
      </c>
      <c r="B9020" s="2" t="s">
        <v>6838</v>
      </c>
      <c r="C9020" s="2" t="s">
        <v>37</v>
      </c>
      <c r="D9020" s="2" t="s">
        <v>38</v>
      </c>
      <c r="E9020" s="2">
        <v>2022</v>
      </c>
      <c r="F9020" s="2" t="s">
        <v>92</v>
      </c>
      <c r="G9020" s="2" t="s">
        <v>93</v>
      </c>
      <c r="H9020" s="2" t="s">
        <v>159</v>
      </c>
      <c r="I9020" s="2" t="s">
        <v>42</v>
      </c>
      <c r="J9020" s="2" t="s">
        <v>43</v>
      </c>
      <c r="K9020" s="3">
        <v>4951327.12</v>
      </c>
      <c r="L9020" s="3">
        <v>1962037.62</v>
      </c>
      <c r="M9020" s="3">
        <f t="shared" si="980"/>
        <v>2989289.5</v>
      </c>
      <c r="N9020" s="3">
        <v>622280.93000000005</v>
      </c>
      <c r="O9020" s="3">
        <f t="shared" si="981"/>
        <v>2367008.5699999998</v>
      </c>
      <c r="P9020" s="3">
        <v>1827787.43</v>
      </c>
      <c r="Q9020" s="4">
        <f t="shared" si="982"/>
        <v>0.60373500428305371</v>
      </c>
      <c r="R9020" s="4">
        <f t="shared" si="983"/>
        <v>0.36915101460717059</v>
      </c>
      <c r="S9020" s="3">
        <v>4794674.91</v>
      </c>
      <c r="T9020" s="3">
        <f t="shared" si="984"/>
        <v>156652.20999999996</v>
      </c>
      <c r="U9020" s="4">
        <f t="shared" si="985"/>
        <v>3.2672123332757916E-2</v>
      </c>
      <c r="V9020" s="2" t="s">
        <v>95</v>
      </c>
      <c r="W9020" s="2" t="s">
        <v>125</v>
      </c>
      <c r="X9020" s="2" t="s">
        <v>160</v>
      </c>
      <c r="Y9020" s="2">
        <v>129.5</v>
      </c>
      <c r="Z9020" s="2" t="s">
        <v>16717</v>
      </c>
      <c r="AA9020" s="2" t="s">
        <v>148</v>
      </c>
      <c r="AB9020" s="2" t="s">
        <v>49</v>
      </c>
      <c r="AC9020" s="2">
        <v>7.74</v>
      </c>
      <c r="AD9020" s="3">
        <v>0</v>
      </c>
      <c r="AE9020" s="5">
        <v>0</v>
      </c>
      <c r="AF9020" s="2">
        <v>0</v>
      </c>
      <c r="AG9020" s="3">
        <f t="shared" si="986"/>
        <v>0</v>
      </c>
      <c r="AH9020" s="2" t="s">
        <v>50</v>
      </c>
      <c r="AI9020" s="3">
        <v>0</v>
      </c>
    </row>
    <row r="9021" spans="1:35" x14ac:dyDescent="0.3">
      <c r="A9021" s="2" t="s">
        <v>16718</v>
      </c>
      <c r="B9021" s="2" t="s">
        <v>244</v>
      </c>
      <c r="C9021" s="2" t="s">
        <v>245</v>
      </c>
      <c r="D9021" s="2" t="s">
        <v>38</v>
      </c>
      <c r="E9021" s="2">
        <v>2023</v>
      </c>
      <c r="F9021" s="2" t="s">
        <v>55</v>
      </c>
      <c r="G9021" s="2" t="s">
        <v>56</v>
      </c>
      <c r="H9021" s="2" t="s">
        <v>262</v>
      </c>
      <c r="I9021" s="2" t="s">
        <v>42</v>
      </c>
      <c r="J9021" s="2" t="s">
        <v>422</v>
      </c>
      <c r="K9021" s="3">
        <v>5060587.22</v>
      </c>
      <c r="L9021" s="3">
        <v>1724143.56</v>
      </c>
      <c r="M9021" s="3">
        <f t="shared" si="980"/>
        <v>3336443.6599999997</v>
      </c>
      <c r="N9021" s="3">
        <v>782864.48</v>
      </c>
      <c r="O9021" s="3">
        <f t="shared" si="981"/>
        <v>2553579.1799999997</v>
      </c>
      <c r="P9021" s="3">
        <v>2010483.91</v>
      </c>
      <c r="Q9021" s="4">
        <f t="shared" si="982"/>
        <v>0.65929970474849353</v>
      </c>
      <c r="R9021" s="4">
        <f t="shared" si="983"/>
        <v>0.3972827307578744</v>
      </c>
      <c r="S9021" s="3">
        <v>5469050.1699999999</v>
      </c>
      <c r="T9021" s="3">
        <f t="shared" si="984"/>
        <v>-408462.95000000019</v>
      </c>
      <c r="U9021" s="4">
        <f t="shared" si="985"/>
        <v>-7.4686268603017802E-2</v>
      </c>
      <c r="V9021" s="2" t="s">
        <v>73</v>
      </c>
      <c r="W9021" s="2" t="s">
        <v>45</v>
      </c>
      <c r="X9021" s="2" t="s">
        <v>264</v>
      </c>
      <c r="Y9021" s="2">
        <v>83.5</v>
      </c>
      <c r="Z9021" s="2" t="s">
        <v>15598</v>
      </c>
      <c r="AA9021" s="2" t="s">
        <v>141</v>
      </c>
      <c r="AB9021" s="2" t="s">
        <v>77</v>
      </c>
      <c r="AC9021" s="2">
        <v>1.96</v>
      </c>
      <c r="AD9021" s="3">
        <v>0</v>
      </c>
      <c r="AE9021" s="5">
        <v>0</v>
      </c>
      <c r="AF9021" s="2">
        <v>0</v>
      </c>
      <c r="AG9021" s="3">
        <f t="shared" si="986"/>
        <v>0</v>
      </c>
      <c r="AH9021" s="2" t="s">
        <v>50</v>
      </c>
      <c r="AI9021" s="3">
        <v>0</v>
      </c>
    </row>
    <row r="9022" spans="1:35" x14ac:dyDescent="0.3">
      <c r="A9022" s="2" t="s">
        <v>16719</v>
      </c>
      <c r="B9022" s="2" t="s">
        <v>211</v>
      </c>
      <c r="C9022" s="2" t="s">
        <v>212</v>
      </c>
      <c r="D9022" s="2" t="s">
        <v>81</v>
      </c>
      <c r="E9022" s="2">
        <v>2022</v>
      </c>
      <c r="F9022" s="2" t="s">
        <v>55</v>
      </c>
      <c r="G9022" s="2" t="s">
        <v>40</v>
      </c>
      <c r="H9022" s="2" t="s">
        <v>279</v>
      </c>
      <c r="I9022" s="2" t="s">
        <v>55</v>
      </c>
      <c r="J9022" s="2" t="s">
        <v>540</v>
      </c>
      <c r="K9022" s="3">
        <v>6317365.0999999996</v>
      </c>
      <c r="L9022" s="3">
        <v>2055170</v>
      </c>
      <c r="M9022" s="3">
        <f t="shared" si="980"/>
        <v>4262195.0999999996</v>
      </c>
      <c r="N9022" s="3">
        <v>765394.71</v>
      </c>
      <c r="O9022" s="3">
        <f t="shared" si="981"/>
        <v>3496800.3899999997</v>
      </c>
      <c r="P9022" s="3">
        <v>2559296.86</v>
      </c>
      <c r="Q9022" s="4">
        <f t="shared" si="982"/>
        <v>0.67467924245822042</v>
      </c>
      <c r="R9022" s="4">
        <f t="shared" si="983"/>
        <v>0.40512093562551893</v>
      </c>
      <c r="S9022" s="3">
        <v>6361318.79</v>
      </c>
      <c r="T9022" s="3">
        <f t="shared" si="984"/>
        <v>-43953.69000000041</v>
      </c>
      <c r="U9022" s="4">
        <f t="shared" si="985"/>
        <v>-6.9095248093989032E-3</v>
      </c>
      <c r="V9022" s="2" t="s">
        <v>95</v>
      </c>
      <c r="W9022" s="2" t="s">
        <v>96</v>
      </c>
      <c r="X9022" s="2" t="s">
        <v>280</v>
      </c>
      <c r="Y9022" s="2">
        <v>0.79</v>
      </c>
      <c r="Z9022" s="2" t="s">
        <v>14415</v>
      </c>
      <c r="AA9022" s="2" t="s">
        <v>224</v>
      </c>
      <c r="AB9022" s="2" t="s">
        <v>49</v>
      </c>
      <c r="AC9022" s="2">
        <v>3.9</v>
      </c>
      <c r="AD9022" s="3">
        <v>0</v>
      </c>
      <c r="AE9022" s="5">
        <v>0</v>
      </c>
      <c r="AF9022" s="2">
        <v>0</v>
      </c>
      <c r="AG9022" s="3">
        <f t="shared" si="986"/>
        <v>0</v>
      </c>
      <c r="AH9022" s="2" t="s">
        <v>50</v>
      </c>
      <c r="AI9022" s="3">
        <v>0</v>
      </c>
    </row>
    <row r="9023" spans="1:35" x14ac:dyDescent="0.3">
      <c r="A9023" s="2" t="s">
        <v>16720</v>
      </c>
      <c r="B9023" s="2" t="s">
        <v>11985</v>
      </c>
      <c r="C9023" s="2" t="s">
        <v>474</v>
      </c>
      <c r="D9023" s="2" t="s">
        <v>81</v>
      </c>
      <c r="E9023" s="2">
        <v>2024</v>
      </c>
      <c r="F9023" s="2" t="s">
        <v>92</v>
      </c>
      <c r="G9023" s="2" t="s">
        <v>56</v>
      </c>
      <c r="H9023" s="2" t="s">
        <v>123</v>
      </c>
      <c r="I9023" s="2" t="s">
        <v>42</v>
      </c>
      <c r="J9023" s="2" t="s">
        <v>146</v>
      </c>
      <c r="K9023" s="3">
        <v>3278978.96</v>
      </c>
      <c r="L9023" s="3">
        <v>1826398.49</v>
      </c>
      <c r="M9023" s="3">
        <f t="shared" si="980"/>
        <v>1452580.47</v>
      </c>
      <c r="N9023" s="3">
        <v>637884.32999999996</v>
      </c>
      <c r="O9023" s="3">
        <f t="shared" si="981"/>
        <v>814696.14</v>
      </c>
      <c r="P9023" s="3">
        <v>594899.93999999994</v>
      </c>
      <c r="Q9023" s="4">
        <f t="shared" si="982"/>
        <v>0.44299780136436129</v>
      </c>
      <c r="R9023" s="4">
        <f t="shared" si="983"/>
        <v>0.1814284102634193</v>
      </c>
      <c r="S9023" s="3">
        <v>3596324.07</v>
      </c>
      <c r="T9023" s="3">
        <f t="shared" si="984"/>
        <v>-317345.10999999987</v>
      </c>
      <c r="U9023" s="4">
        <f t="shared" si="985"/>
        <v>-8.8241522127342625E-2</v>
      </c>
      <c r="V9023" s="2" t="s">
        <v>85</v>
      </c>
      <c r="W9023" s="2" t="s">
        <v>117</v>
      </c>
      <c r="X9023" s="2" t="s">
        <v>126</v>
      </c>
      <c r="Y9023" s="2">
        <v>1.34</v>
      </c>
      <c r="Z9023" s="2" t="s">
        <v>4765</v>
      </c>
      <c r="AA9023" s="2" t="s">
        <v>141</v>
      </c>
      <c r="AB9023" s="2" t="s">
        <v>242</v>
      </c>
      <c r="AC9023" s="2">
        <v>5.39</v>
      </c>
      <c r="AD9023" s="3">
        <v>0</v>
      </c>
      <c r="AE9023" s="5">
        <v>0</v>
      </c>
      <c r="AF9023" s="2">
        <v>0</v>
      </c>
      <c r="AG9023" s="3">
        <f t="shared" si="986"/>
        <v>0</v>
      </c>
      <c r="AH9023" s="2" t="s">
        <v>50</v>
      </c>
      <c r="AI9023" s="3">
        <v>0</v>
      </c>
    </row>
    <row r="9024" spans="1:35" x14ac:dyDescent="0.3">
      <c r="A9024" s="2" t="s">
        <v>16721</v>
      </c>
      <c r="B9024" s="2" t="s">
        <v>6427</v>
      </c>
      <c r="C9024" s="2" t="s">
        <v>474</v>
      </c>
      <c r="D9024" s="2" t="s">
        <v>81</v>
      </c>
      <c r="E9024" s="2">
        <v>2024</v>
      </c>
      <c r="F9024" s="2" t="s">
        <v>92</v>
      </c>
      <c r="G9024" s="2" t="s">
        <v>114</v>
      </c>
      <c r="H9024" s="2" t="s">
        <v>234</v>
      </c>
      <c r="I9024" s="2" t="s">
        <v>71</v>
      </c>
      <c r="J9024" s="2" t="s">
        <v>172</v>
      </c>
      <c r="K9024" s="3">
        <v>635397.91</v>
      </c>
      <c r="L9024" s="3">
        <v>237869.69</v>
      </c>
      <c r="M9024" s="3">
        <f t="shared" si="980"/>
        <v>397528.22000000003</v>
      </c>
      <c r="N9024" s="3">
        <v>83142.559999999998</v>
      </c>
      <c r="O9024" s="3">
        <f t="shared" si="981"/>
        <v>314385.66000000003</v>
      </c>
      <c r="P9024" s="3">
        <v>226686.56</v>
      </c>
      <c r="Q9024" s="4">
        <f t="shared" si="982"/>
        <v>0.6256366502684908</v>
      </c>
      <c r="R9024" s="4">
        <f t="shared" si="983"/>
        <v>0.35676315019670113</v>
      </c>
      <c r="S9024" s="3">
        <v>580564.35</v>
      </c>
      <c r="T9024" s="3">
        <f t="shared" si="984"/>
        <v>54833.560000000056</v>
      </c>
      <c r="U9024" s="4">
        <f t="shared" si="985"/>
        <v>9.4448720456225155E-2</v>
      </c>
      <c r="V9024" s="2" t="s">
        <v>44</v>
      </c>
      <c r="W9024" s="2" t="s">
        <v>117</v>
      </c>
      <c r="X9024" s="2" t="s">
        <v>236</v>
      </c>
      <c r="Y9024" s="2">
        <v>3.67</v>
      </c>
      <c r="Z9024" s="2" t="s">
        <v>16722</v>
      </c>
      <c r="AA9024" s="2" t="s">
        <v>48</v>
      </c>
      <c r="AB9024" s="2" t="s">
        <v>142</v>
      </c>
      <c r="AC9024" s="2">
        <v>7.92</v>
      </c>
      <c r="AD9024" s="3">
        <v>0</v>
      </c>
      <c r="AE9024" s="5">
        <v>0</v>
      </c>
      <c r="AF9024" s="2">
        <v>0</v>
      </c>
      <c r="AG9024" s="3">
        <f t="shared" si="986"/>
        <v>0</v>
      </c>
      <c r="AH9024" s="2" t="s">
        <v>50</v>
      </c>
      <c r="AI9024" s="3">
        <v>0</v>
      </c>
    </row>
    <row r="9025" spans="1:35" x14ac:dyDescent="0.3">
      <c r="A9025" s="2" t="s">
        <v>16723</v>
      </c>
      <c r="B9025" s="2" t="s">
        <v>1510</v>
      </c>
      <c r="C9025" s="2" t="s">
        <v>122</v>
      </c>
      <c r="D9025" s="2" t="s">
        <v>104</v>
      </c>
      <c r="E9025" s="2">
        <v>2023</v>
      </c>
      <c r="F9025" s="2" t="s">
        <v>105</v>
      </c>
      <c r="G9025" s="2" t="s">
        <v>69</v>
      </c>
      <c r="H9025" s="2" t="s">
        <v>165</v>
      </c>
      <c r="I9025" s="2" t="s">
        <v>55</v>
      </c>
      <c r="J9025" s="2" t="s">
        <v>154</v>
      </c>
      <c r="K9025" s="3">
        <v>7280300.29</v>
      </c>
      <c r="L9025" s="3">
        <v>2220108.09</v>
      </c>
      <c r="M9025" s="3">
        <f t="shared" si="980"/>
        <v>5060192.2</v>
      </c>
      <c r="N9025" s="3">
        <v>1378806.46</v>
      </c>
      <c r="O9025" s="3">
        <f t="shared" si="981"/>
        <v>3681385.74</v>
      </c>
      <c r="P9025" s="3">
        <v>2830130.6</v>
      </c>
      <c r="Q9025" s="4">
        <f t="shared" si="982"/>
        <v>0.69505267618569622</v>
      </c>
      <c r="R9025" s="4">
        <f t="shared" si="983"/>
        <v>0.38873816838123859</v>
      </c>
      <c r="S9025" s="3">
        <v>6393334.8200000003</v>
      </c>
      <c r="T9025" s="3">
        <f t="shared" si="984"/>
        <v>886965.46999999974</v>
      </c>
      <c r="U9025" s="4">
        <f t="shared" si="985"/>
        <v>0.13873283583167628</v>
      </c>
      <c r="V9025" s="2" t="s">
        <v>44</v>
      </c>
      <c r="W9025" s="2" t="s">
        <v>96</v>
      </c>
      <c r="X9025" s="2" t="s">
        <v>167</v>
      </c>
      <c r="Y9025" s="2">
        <v>17.2</v>
      </c>
      <c r="Z9025" s="2" t="s">
        <v>10406</v>
      </c>
      <c r="AA9025" s="2" t="s">
        <v>109</v>
      </c>
      <c r="AB9025" s="2" t="s">
        <v>49</v>
      </c>
      <c r="AC9025" s="2">
        <v>3.71</v>
      </c>
      <c r="AD9025" s="3">
        <v>0</v>
      </c>
      <c r="AE9025" s="5">
        <v>0</v>
      </c>
      <c r="AF9025" s="2">
        <v>0</v>
      </c>
      <c r="AG9025" s="3">
        <f t="shared" si="986"/>
        <v>0</v>
      </c>
      <c r="AH9025" s="2" t="s">
        <v>50</v>
      </c>
      <c r="AI9025" s="3">
        <v>0</v>
      </c>
    </row>
    <row r="9026" spans="1:35" x14ac:dyDescent="0.3">
      <c r="A9026" s="2" t="s">
        <v>16724</v>
      </c>
      <c r="B9026" s="2" t="s">
        <v>5571</v>
      </c>
      <c r="C9026" s="2" t="s">
        <v>304</v>
      </c>
      <c r="D9026" s="2" t="s">
        <v>104</v>
      </c>
      <c r="E9026" s="2">
        <v>2022</v>
      </c>
      <c r="F9026" s="2" t="s">
        <v>92</v>
      </c>
      <c r="G9026" s="2" t="s">
        <v>93</v>
      </c>
      <c r="H9026" s="2" t="s">
        <v>94</v>
      </c>
      <c r="I9026" s="2" t="s">
        <v>42</v>
      </c>
      <c r="J9026" s="2" t="s">
        <v>43</v>
      </c>
      <c r="K9026" s="3">
        <v>948615.78</v>
      </c>
      <c r="L9026" s="3">
        <v>339244.84</v>
      </c>
      <c r="M9026" s="3">
        <f t="shared" ref="M9026:M9089" si="987">K9026-L9026</f>
        <v>609370.93999999994</v>
      </c>
      <c r="N9026" s="3">
        <v>138893.54</v>
      </c>
      <c r="O9026" s="3">
        <f t="shared" ref="O9026:O9089" si="988">M9026-N9026</f>
        <v>470477.39999999991</v>
      </c>
      <c r="P9026" s="3">
        <v>333101.25</v>
      </c>
      <c r="Q9026" s="4">
        <f t="shared" ref="Q9026:Q9089" si="989">IF(K9026&lt;&gt;0,M9026/K9026,0)</f>
        <v>0.64237908840183955</v>
      </c>
      <c r="R9026" s="4">
        <f t="shared" ref="R9026:R9089" si="990">IF(K9026&lt;&gt;0,P9026/K9026,0)</f>
        <v>0.35114453820281166</v>
      </c>
      <c r="S9026" s="3">
        <v>973167.29</v>
      </c>
      <c r="T9026" s="3">
        <f t="shared" ref="T9026:T9089" si="991">K9026-S9026</f>
        <v>-24551.510000000009</v>
      </c>
      <c r="U9026" s="4">
        <f t="shared" ref="U9026:U9089" si="992">IF(S9026&lt;&gt;0,T9026/S9026,0)</f>
        <v>-2.5228457894428416E-2</v>
      </c>
      <c r="V9026" s="2" t="s">
        <v>73</v>
      </c>
      <c r="W9026" s="2" t="s">
        <v>134</v>
      </c>
      <c r="X9026" s="2" t="s">
        <v>97</v>
      </c>
      <c r="Y9026" s="2">
        <v>1550</v>
      </c>
      <c r="Z9026" s="2" t="s">
        <v>16725</v>
      </c>
      <c r="AA9026" s="2" t="s">
        <v>224</v>
      </c>
      <c r="AB9026" s="2" t="s">
        <v>88</v>
      </c>
      <c r="AC9026" s="2">
        <v>2.77</v>
      </c>
      <c r="AD9026" s="3">
        <v>0</v>
      </c>
      <c r="AE9026" s="5">
        <v>0</v>
      </c>
      <c r="AF9026" s="2">
        <v>0</v>
      </c>
      <c r="AG9026" s="3">
        <f t="shared" ref="AG9026:AG9089" si="993">IF(AD9026&gt;0,(AD9026*(AE9026/100/12)*(1+AE9026/100/12)^AF9026)/((1+AE9026/100/12)^AF9026-1),0)</f>
        <v>0</v>
      </c>
      <c r="AH9026" s="2" t="s">
        <v>50</v>
      </c>
      <c r="AI9026" s="3">
        <v>0</v>
      </c>
    </row>
    <row r="9027" spans="1:35" x14ac:dyDescent="0.3">
      <c r="A9027" s="2" t="s">
        <v>16726</v>
      </c>
      <c r="B9027" s="2" t="s">
        <v>6448</v>
      </c>
      <c r="C9027" s="2" t="s">
        <v>956</v>
      </c>
      <c r="D9027" s="2" t="s">
        <v>104</v>
      </c>
      <c r="E9027" s="2">
        <v>2022</v>
      </c>
      <c r="F9027" s="2" t="s">
        <v>92</v>
      </c>
      <c r="G9027" s="2" t="s">
        <v>40</v>
      </c>
      <c r="H9027" s="2" t="s">
        <v>83</v>
      </c>
      <c r="I9027" s="2" t="s">
        <v>42</v>
      </c>
      <c r="J9027" s="2" t="s">
        <v>43</v>
      </c>
      <c r="K9027" s="3">
        <v>9446893.6400000006</v>
      </c>
      <c r="L9027" s="3">
        <v>4553547.6399999997</v>
      </c>
      <c r="M9027" s="3">
        <f t="shared" si="987"/>
        <v>4893346.0000000009</v>
      </c>
      <c r="N9027" s="3">
        <v>952235.12</v>
      </c>
      <c r="O9027" s="3">
        <f t="shared" si="988"/>
        <v>3941110.8800000008</v>
      </c>
      <c r="P9027" s="3">
        <v>3106594.94</v>
      </c>
      <c r="Q9027" s="4">
        <f t="shared" si="989"/>
        <v>0.51798466104038832</v>
      </c>
      <c r="R9027" s="4">
        <f t="shared" si="990"/>
        <v>0.32884830277394755</v>
      </c>
      <c r="S9027" s="3">
        <v>8583222.2799999993</v>
      </c>
      <c r="T9027" s="3">
        <f t="shared" si="991"/>
        <v>863671.36000000127</v>
      </c>
      <c r="U9027" s="4">
        <f t="shared" si="992"/>
        <v>0.10062320790788158</v>
      </c>
      <c r="V9027" s="2" t="s">
        <v>107</v>
      </c>
      <c r="W9027" s="2" t="s">
        <v>45</v>
      </c>
      <c r="X9027" s="2" t="s">
        <v>86</v>
      </c>
      <c r="Y9027" s="2">
        <v>0.92</v>
      </c>
      <c r="Z9027" s="2" t="s">
        <v>3549</v>
      </c>
      <c r="AA9027" s="2" t="s">
        <v>148</v>
      </c>
      <c r="AB9027" s="2" t="s">
        <v>209</v>
      </c>
      <c r="AC9027" s="2">
        <v>6.88</v>
      </c>
      <c r="AD9027" s="3">
        <v>0</v>
      </c>
      <c r="AE9027" s="5">
        <v>0</v>
      </c>
      <c r="AF9027" s="2">
        <v>0</v>
      </c>
      <c r="AG9027" s="3">
        <f t="shared" si="993"/>
        <v>0</v>
      </c>
      <c r="AH9027" s="2" t="s">
        <v>50</v>
      </c>
      <c r="AI9027" s="3">
        <v>0</v>
      </c>
    </row>
    <row r="9028" spans="1:35" x14ac:dyDescent="0.3">
      <c r="A9028" s="2" t="s">
        <v>16727</v>
      </c>
      <c r="B9028" s="2" t="s">
        <v>1435</v>
      </c>
      <c r="C9028" s="2" t="s">
        <v>730</v>
      </c>
      <c r="D9028" s="2" t="s">
        <v>38</v>
      </c>
      <c r="E9028" s="2">
        <v>2020</v>
      </c>
      <c r="F9028" s="2" t="s">
        <v>82</v>
      </c>
      <c r="G9028" s="2" t="s">
        <v>93</v>
      </c>
      <c r="H9028" s="2" t="s">
        <v>221</v>
      </c>
      <c r="I9028" s="2" t="s">
        <v>178</v>
      </c>
      <c r="J9028" s="2" t="s">
        <v>206</v>
      </c>
      <c r="K9028" s="3">
        <v>770530.12</v>
      </c>
      <c r="L9028" s="3">
        <v>424735.43</v>
      </c>
      <c r="M9028" s="3">
        <f t="shared" si="987"/>
        <v>345794.69</v>
      </c>
      <c r="N9028" s="3">
        <v>134718.18</v>
      </c>
      <c r="O9028" s="3">
        <f t="shared" si="988"/>
        <v>211076.51</v>
      </c>
      <c r="P9028" s="3">
        <v>150239.04999999999</v>
      </c>
      <c r="Q9028" s="4">
        <f t="shared" si="989"/>
        <v>0.4487750459385027</v>
      </c>
      <c r="R9028" s="4">
        <f t="shared" si="990"/>
        <v>0.19498141097975508</v>
      </c>
      <c r="S9028" s="3">
        <v>797920.4</v>
      </c>
      <c r="T9028" s="3">
        <f t="shared" si="991"/>
        <v>-27390.280000000028</v>
      </c>
      <c r="U9028" s="4">
        <f t="shared" si="992"/>
        <v>-3.4327083252915988E-2</v>
      </c>
      <c r="V9028" s="2" t="s">
        <v>73</v>
      </c>
      <c r="W9028" s="2" t="s">
        <v>134</v>
      </c>
      <c r="X9028" s="2" t="s">
        <v>222</v>
      </c>
      <c r="Y9028" s="2">
        <v>18.899999999999999</v>
      </c>
      <c r="Z9028" s="2" t="s">
        <v>11743</v>
      </c>
      <c r="AA9028" s="2" t="s">
        <v>63</v>
      </c>
      <c r="AB9028" s="2" t="s">
        <v>242</v>
      </c>
      <c r="AC9028" s="2">
        <v>6.14</v>
      </c>
      <c r="AD9028" s="3">
        <v>2148150.11</v>
      </c>
      <c r="AE9028" s="5">
        <v>10.74</v>
      </c>
      <c r="AF9028" s="2">
        <v>180</v>
      </c>
      <c r="AG9028" s="3">
        <f t="shared" si="993"/>
        <v>24066.24328876604</v>
      </c>
      <c r="AH9028" s="2" t="s">
        <v>50</v>
      </c>
      <c r="AI9028" s="3">
        <v>0</v>
      </c>
    </row>
    <row r="9029" spans="1:35" x14ac:dyDescent="0.3">
      <c r="A9029" s="2" t="s">
        <v>16728</v>
      </c>
      <c r="B9029" s="2" t="s">
        <v>1774</v>
      </c>
      <c r="C9029" s="2" t="s">
        <v>403</v>
      </c>
      <c r="D9029" s="2" t="s">
        <v>54</v>
      </c>
      <c r="E9029" s="2">
        <v>2021</v>
      </c>
      <c r="F9029" s="2" t="s">
        <v>39</v>
      </c>
      <c r="G9029" s="2" t="s">
        <v>69</v>
      </c>
      <c r="H9029" s="2" t="s">
        <v>165</v>
      </c>
      <c r="I9029" s="2" t="s">
        <v>39</v>
      </c>
      <c r="J9029" s="2" t="s">
        <v>116</v>
      </c>
      <c r="K9029" s="3">
        <v>8752840.1199999992</v>
      </c>
      <c r="L9029" s="3">
        <v>3492986.47</v>
      </c>
      <c r="M9029" s="3">
        <f t="shared" si="987"/>
        <v>5259853.6499999985</v>
      </c>
      <c r="N9029" s="3">
        <v>1910959.84</v>
      </c>
      <c r="O9029" s="3">
        <f t="shared" si="988"/>
        <v>3348893.8099999987</v>
      </c>
      <c r="P9029" s="3">
        <v>2548584.69</v>
      </c>
      <c r="Q9029" s="4">
        <f t="shared" si="989"/>
        <v>0.60093107812872959</v>
      </c>
      <c r="R9029" s="4">
        <f t="shared" si="990"/>
        <v>0.29117231150795886</v>
      </c>
      <c r="S9029" s="3">
        <v>8208366.29</v>
      </c>
      <c r="T9029" s="3">
        <f t="shared" si="991"/>
        <v>544473.82999999914</v>
      </c>
      <c r="U9029" s="4">
        <f t="shared" si="992"/>
        <v>6.6331570834419859E-2</v>
      </c>
      <c r="V9029" s="2" t="s">
        <v>95</v>
      </c>
      <c r="W9029" s="2" t="s">
        <v>60</v>
      </c>
      <c r="X9029" s="2" t="s">
        <v>167</v>
      </c>
      <c r="Y9029" s="2">
        <v>17.2</v>
      </c>
      <c r="Z9029" s="2" t="s">
        <v>16729</v>
      </c>
      <c r="AA9029" s="2" t="s">
        <v>148</v>
      </c>
      <c r="AB9029" s="2" t="s">
        <v>77</v>
      </c>
      <c r="AC9029" s="2">
        <v>5.31</v>
      </c>
      <c r="AD9029" s="3">
        <v>0</v>
      </c>
      <c r="AE9029" s="5">
        <v>0</v>
      </c>
      <c r="AF9029" s="2">
        <v>0</v>
      </c>
      <c r="AG9029" s="3">
        <f t="shared" si="993"/>
        <v>0</v>
      </c>
      <c r="AH9029" s="2" t="s">
        <v>50</v>
      </c>
      <c r="AI9029" s="3">
        <v>0</v>
      </c>
    </row>
    <row r="9030" spans="1:35" x14ac:dyDescent="0.3">
      <c r="A9030" s="2" t="s">
        <v>16730</v>
      </c>
      <c r="B9030" s="2" t="s">
        <v>1765</v>
      </c>
      <c r="C9030" s="2" t="s">
        <v>322</v>
      </c>
      <c r="D9030" s="2" t="s">
        <v>38</v>
      </c>
      <c r="E9030" s="2">
        <v>2021</v>
      </c>
      <c r="F9030" s="2" t="s">
        <v>92</v>
      </c>
      <c r="G9030" s="2" t="s">
        <v>69</v>
      </c>
      <c r="H9030" s="2" t="s">
        <v>70</v>
      </c>
      <c r="I9030" s="2" t="s">
        <v>42</v>
      </c>
      <c r="J9030" s="2" t="s">
        <v>43</v>
      </c>
      <c r="K9030" s="3">
        <v>8162128.6799999997</v>
      </c>
      <c r="L9030" s="3">
        <v>4475909.37</v>
      </c>
      <c r="M9030" s="3">
        <f t="shared" si="987"/>
        <v>3686219.3099999996</v>
      </c>
      <c r="N9030" s="3">
        <v>1655080.93</v>
      </c>
      <c r="O9030" s="3">
        <f t="shared" si="988"/>
        <v>2031138.3799999997</v>
      </c>
      <c r="P9030" s="3">
        <v>1474023.55</v>
      </c>
      <c r="Q9030" s="4">
        <f t="shared" si="989"/>
        <v>0.45162474821457971</v>
      </c>
      <c r="R9030" s="4">
        <f t="shared" si="990"/>
        <v>0.18059303005254754</v>
      </c>
      <c r="S9030" s="3">
        <v>9462603.4000000004</v>
      </c>
      <c r="T9030" s="3">
        <f t="shared" si="991"/>
        <v>-1300474.7200000007</v>
      </c>
      <c r="U9030" s="4">
        <f t="shared" si="992"/>
        <v>-0.13743307893470422</v>
      </c>
      <c r="V9030" s="2" t="s">
        <v>73</v>
      </c>
      <c r="W9030" s="2" t="s">
        <v>45</v>
      </c>
      <c r="X9030" s="2" t="s">
        <v>74</v>
      </c>
      <c r="Y9030" s="2">
        <v>1.36</v>
      </c>
      <c r="Z9030" s="2" t="s">
        <v>16731</v>
      </c>
      <c r="AA9030" s="2" t="s">
        <v>141</v>
      </c>
      <c r="AB9030" s="2" t="s">
        <v>149</v>
      </c>
      <c r="AC9030" s="2">
        <v>4.28</v>
      </c>
      <c r="AD9030" s="3">
        <v>0</v>
      </c>
      <c r="AE9030" s="5">
        <v>0</v>
      </c>
      <c r="AF9030" s="2">
        <v>0</v>
      </c>
      <c r="AG9030" s="3">
        <f t="shared" si="993"/>
        <v>0</v>
      </c>
      <c r="AH9030" s="2" t="s">
        <v>50</v>
      </c>
      <c r="AI9030" s="3">
        <v>0</v>
      </c>
    </row>
    <row r="9031" spans="1:35" x14ac:dyDescent="0.3">
      <c r="A9031" s="2" t="s">
        <v>16732</v>
      </c>
      <c r="B9031" s="2" t="s">
        <v>11314</v>
      </c>
      <c r="C9031" s="2" t="s">
        <v>297</v>
      </c>
      <c r="D9031" s="2" t="s">
        <v>104</v>
      </c>
      <c r="E9031" s="2">
        <v>2021</v>
      </c>
      <c r="F9031" s="2" t="s">
        <v>55</v>
      </c>
      <c r="G9031" s="2" t="s">
        <v>114</v>
      </c>
      <c r="H9031" s="2" t="s">
        <v>115</v>
      </c>
      <c r="I9031" s="2" t="s">
        <v>71</v>
      </c>
      <c r="J9031" s="2" t="s">
        <v>293</v>
      </c>
      <c r="K9031" s="3">
        <v>3440947.4</v>
      </c>
      <c r="L9031" s="3">
        <v>1592585.82</v>
      </c>
      <c r="M9031" s="3">
        <f t="shared" si="987"/>
        <v>1848361.5799999998</v>
      </c>
      <c r="N9031" s="3">
        <v>691675.75</v>
      </c>
      <c r="O9031" s="3">
        <f t="shared" si="988"/>
        <v>1156685.8299999998</v>
      </c>
      <c r="P9031" s="3">
        <v>826101.21</v>
      </c>
      <c r="Q9031" s="4">
        <f t="shared" si="989"/>
        <v>0.53716647339625123</v>
      </c>
      <c r="R9031" s="4">
        <f t="shared" si="990"/>
        <v>0.24007958098981694</v>
      </c>
      <c r="S9031" s="3">
        <v>3963860.25</v>
      </c>
      <c r="T9031" s="3">
        <f t="shared" si="991"/>
        <v>-522912.85000000009</v>
      </c>
      <c r="U9031" s="4">
        <f t="shared" si="992"/>
        <v>-0.13192010237999691</v>
      </c>
      <c r="V9031" s="2" t="s">
        <v>44</v>
      </c>
      <c r="W9031" s="2" t="s">
        <v>134</v>
      </c>
      <c r="X9031" s="2" t="s">
        <v>118</v>
      </c>
      <c r="Y9031" s="2">
        <v>3.75</v>
      </c>
      <c r="Z9031" s="2" t="s">
        <v>2392</v>
      </c>
      <c r="AA9031" s="2" t="s">
        <v>141</v>
      </c>
      <c r="AB9031" s="2" t="s">
        <v>242</v>
      </c>
      <c r="AC9031" s="2">
        <v>7.4</v>
      </c>
      <c r="AD9031" s="3">
        <v>0</v>
      </c>
      <c r="AE9031" s="5">
        <v>0</v>
      </c>
      <c r="AF9031" s="2">
        <v>0</v>
      </c>
      <c r="AG9031" s="3">
        <f t="shared" si="993"/>
        <v>0</v>
      </c>
      <c r="AH9031" s="2" t="s">
        <v>50</v>
      </c>
      <c r="AI9031" s="3">
        <v>0</v>
      </c>
    </row>
    <row r="9032" spans="1:35" x14ac:dyDescent="0.3">
      <c r="A9032" s="2" t="s">
        <v>16733</v>
      </c>
      <c r="B9032" s="2" t="s">
        <v>7509</v>
      </c>
      <c r="C9032" s="2" t="s">
        <v>245</v>
      </c>
      <c r="D9032" s="2" t="s">
        <v>38</v>
      </c>
      <c r="E9032" s="2">
        <v>2023</v>
      </c>
      <c r="F9032" s="2" t="s">
        <v>55</v>
      </c>
      <c r="G9032" s="2" t="s">
        <v>93</v>
      </c>
      <c r="H9032" s="2" t="s">
        <v>159</v>
      </c>
      <c r="I9032" s="2" t="s">
        <v>71</v>
      </c>
      <c r="J9032" s="2" t="s">
        <v>293</v>
      </c>
      <c r="K9032" s="3">
        <v>2793173.34</v>
      </c>
      <c r="L9032" s="3">
        <v>864842.13</v>
      </c>
      <c r="M9032" s="3">
        <f t="shared" si="987"/>
        <v>1928331.21</v>
      </c>
      <c r="N9032" s="3">
        <v>418794.07</v>
      </c>
      <c r="O9032" s="3">
        <f t="shared" si="988"/>
        <v>1509537.14</v>
      </c>
      <c r="P9032" s="3">
        <v>1179921.06</v>
      </c>
      <c r="Q9032" s="4">
        <f t="shared" si="989"/>
        <v>0.69037291112051069</v>
      </c>
      <c r="R9032" s="4">
        <f t="shared" si="990"/>
        <v>0.42243030287551009</v>
      </c>
      <c r="S9032" s="3">
        <v>2455633.61</v>
      </c>
      <c r="T9032" s="3">
        <f t="shared" si="991"/>
        <v>337539.73</v>
      </c>
      <c r="U9032" s="4">
        <f t="shared" si="992"/>
        <v>0.13745524927882055</v>
      </c>
      <c r="V9032" s="2" t="s">
        <v>133</v>
      </c>
      <c r="W9032" s="2" t="s">
        <v>60</v>
      </c>
      <c r="X9032" s="2" t="s">
        <v>160</v>
      </c>
      <c r="Y9032" s="2">
        <v>129.5</v>
      </c>
      <c r="Z9032" s="2" t="s">
        <v>13142</v>
      </c>
      <c r="AA9032" s="2" t="s">
        <v>99</v>
      </c>
      <c r="AB9032" s="2" t="s">
        <v>182</v>
      </c>
      <c r="AC9032" s="2">
        <v>2.38</v>
      </c>
      <c r="AD9032" s="3">
        <v>0</v>
      </c>
      <c r="AE9032" s="5">
        <v>0</v>
      </c>
      <c r="AF9032" s="2">
        <v>0</v>
      </c>
      <c r="AG9032" s="3">
        <f t="shared" si="993"/>
        <v>0</v>
      </c>
      <c r="AH9032" s="2" t="s">
        <v>50</v>
      </c>
      <c r="AI9032" s="3">
        <v>0</v>
      </c>
    </row>
    <row r="9033" spans="1:35" x14ac:dyDescent="0.3">
      <c r="A9033" s="2" t="s">
        <v>16734</v>
      </c>
      <c r="B9033" s="2" t="s">
        <v>16735</v>
      </c>
      <c r="C9033" s="2" t="s">
        <v>456</v>
      </c>
      <c r="D9033" s="2" t="s">
        <v>54</v>
      </c>
      <c r="E9033" s="2">
        <v>2023</v>
      </c>
      <c r="F9033" s="2" t="s">
        <v>55</v>
      </c>
      <c r="G9033" s="2" t="s">
        <v>40</v>
      </c>
      <c r="H9033" s="2" t="s">
        <v>83</v>
      </c>
      <c r="I9033" s="2" t="s">
        <v>178</v>
      </c>
      <c r="J9033" s="2" t="s">
        <v>179</v>
      </c>
      <c r="K9033" s="3">
        <v>4219926.6500000004</v>
      </c>
      <c r="L9033" s="3">
        <v>1294573.1499999999</v>
      </c>
      <c r="M9033" s="3">
        <f t="shared" si="987"/>
        <v>2925353.5000000005</v>
      </c>
      <c r="N9033" s="3">
        <v>711892.15</v>
      </c>
      <c r="O9033" s="3">
        <f t="shared" si="988"/>
        <v>2213461.3500000006</v>
      </c>
      <c r="P9033" s="3">
        <v>1707235.19</v>
      </c>
      <c r="Q9033" s="4">
        <f t="shared" si="989"/>
        <v>0.69322377913843602</v>
      </c>
      <c r="R9033" s="4">
        <f t="shared" si="990"/>
        <v>0.40456513385131937</v>
      </c>
      <c r="S9033" s="3">
        <v>4541101.47</v>
      </c>
      <c r="T9033" s="3">
        <f t="shared" si="991"/>
        <v>-321174.81999999937</v>
      </c>
      <c r="U9033" s="4">
        <f t="shared" si="992"/>
        <v>-7.0726193220253974E-2</v>
      </c>
      <c r="V9033" s="2" t="s">
        <v>95</v>
      </c>
      <c r="W9033" s="2" t="s">
        <v>207</v>
      </c>
      <c r="X9033" s="2" t="s">
        <v>86</v>
      </c>
      <c r="Y9033" s="2">
        <v>0.92</v>
      </c>
      <c r="Z9033" s="2" t="s">
        <v>10696</v>
      </c>
      <c r="AA9033" s="2" t="s">
        <v>109</v>
      </c>
      <c r="AB9033" s="2" t="s">
        <v>77</v>
      </c>
      <c r="AC9033" s="2">
        <v>9.56</v>
      </c>
      <c r="AD9033" s="3">
        <v>3427485.91</v>
      </c>
      <c r="AE9033" s="5">
        <v>14.18</v>
      </c>
      <c r="AF9033" s="2">
        <v>48</v>
      </c>
      <c r="AG9033" s="3">
        <f t="shared" si="993"/>
        <v>93970.886914499744</v>
      </c>
      <c r="AH9033" s="2" t="s">
        <v>50</v>
      </c>
      <c r="AI9033" s="3">
        <v>0</v>
      </c>
    </row>
    <row r="9034" spans="1:35" x14ac:dyDescent="0.3">
      <c r="A9034" s="2" t="s">
        <v>16736</v>
      </c>
      <c r="B9034" s="2" t="s">
        <v>16737</v>
      </c>
      <c r="C9034" s="2" t="s">
        <v>730</v>
      </c>
      <c r="D9034" s="2" t="s">
        <v>38</v>
      </c>
      <c r="E9034" s="2">
        <v>2020</v>
      </c>
      <c r="F9034" s="2" t="s">
        <v>68</v>
      </c>
      <c r="G9034" s="2" t="s">
        <v>114</v>
      </c>
      <c r="H9034" s="2" t="s">
        <v>190</v>
      </c>
      <c r="I9034" s="2" t="s">
        <v>58</v>
      </c>
      <c r="J9034" s="2" t="s">
        <v>59</v>
      </c>
      <c r="K9034" s="3">
        <v>8855793.9299999997</v>
      </c>
      <c r="L9034" s="3">
        <v>4200263.62</v>
      </c>
      <c r="M9034" s="3">
        <f t="shared" si="987"/>
        <v>4655530.3099999996</v>
      </c>
      <c r="N9034" s="3">
        <v>1229542.8799999999</v>
      </c>
      <c r="O9034" s="3">
        <f t="shared" si="988"/>
        <v>3425987.4299999997</v>
      </c>
      <c r="P9034" s="3">
        <v>2650556.4900000002</v>
      </c>
      <c r="Q9034" s="4">
        <f t="shared" si="989"/>
        <v>0.52570445369430585</v>
      </c>
      <c r="R9034" s="4">
        <f t="shared" si="990"/>
        <v>0.29930196106087581</v>
      </c>
      <c r="S9034" s="3">
        <v>8208235.8099999996</v>
      </c>
      <c r="T9034" s="3">
        <f t="shared" si="991"/>
        <v>647558.12000000011</v>
      </c>
      <c r="U9034" s="4">
        <f t="shared" si="992"/>
        <v>7.8891266648441982E-2</v>
      </c>
      <c r="V9034" s="2" t="s">
        <v>124</v>
      </c>
      <c r="W9034" s="2" t="s">
        <v>60</v>
      </c>
      <c r="X9034" s="2" t="s">
        <v>192</v>
      </c>
      <c r="Y9034" s="2">
        <v>3.64</v>
      </c>
      <c r="Z9034" s="2" t="s">
        <v>16738</v>
      </c>
      <c r="AA9034" s="2" t="s">
        <v>141</v>
      </c>
      <c r="AB9034" s="2" t="s">
        <v>100</v>
      </c>
      <c r="AC9034" s="2">
        <v>6.34</v>
      </c>
      <c r="AD9034" s="3">
        <v>0</v>
      </c>
      <c r="AE9034" s="5">
        <v>0</v>
      </c>
      <c r="AF9034" s="2">
        <v>0</v>
      </c>
      <c r="AG9034" s="3">
        <f t="shared" si="993"/>
        <v>0</v>
      </c>
      <c r="AH9034" s="2" t="s">
        <v>50</v>
      </c>
      <c r="AI9034" s="3">
        <v>0</v>
      </c>
    </row>
    <row r="9035" spans="1:35" x14ac:dyDescent="0.3">
      <c r="A9035" s="2" t="s">
        <v>16739</v>
      </c>
      <c r="B9035" s="2" t="s">
        <v>1855</v>
      </c>
      <c r="C9035" s="2" t="s">
        <v>456</v>
      </c>
      <c r="D9035" s="2" t="s">
        <v>54</v>
      </c>
      <c r="E9035" s="2">
        <v>2023</v>
      </c>
      <c r="F9035" s="2" t="s">
        <v>39</v>
      </c>
      <c r="G9035" s="2" t="s">
        <v>40</v>
      </c>
      <c r="H9035" s="2" t="s">
        <v>171</v>
      </c>
      <c r="I9035" s="2" t="s">
        <v>42</v>
      </c>
      <c r="J9035" s="2" t="s">
        <v>166</v>
      </c>
      <c r="K9035" s="3">
        <v>326861.62</v>
      </c>
      <c r="L9035" s="3">
        <v>142459.75</v>
      </c>
      <c r="M9035" s="3">
        <f t="shared" si="987"/>
        <v>184401.87</v>
      </c>
      <c r="N9035" s="3">
        <v>37184.58</v>
      </c>
      <c r="O9035" s="3">
        <f t="shared" si="988"/>
        <v>147217.28999999998</v>
      </c>
      <c r="P9035" s="3">
        <v>105890.8</v>
      </c>
      <c r="Q9035" s="4">
        <f t="shared" si="989"/>
        <v>0.56415883271948541</v>
      </c>
      <c r="R9035" s="4">
        <f t="shared" si="990"/>
        <v>0.32396217090278145</v>
      </c>
      <c r="S9035" s="3">
        <v>310777.37</v>
      </c>
      <c r="T9035" s="3">
        <f t="shared" si="991"/>
        <v>16084.25</v>
      </c>
      <c r="U9035" s="4">
        <f t="shared" si="992"/>
        <v>5.1754894508567337E-2</v>
      </c>
      <c r="V9035" s="2" t="s">
        <v>44</v>
      </c>
      <c r="W9035" s="2" t="s">
        <v>207</v>
      </c>
      <c r="X9035" s="2" t="s">
        <v>86</v>
      </c>
      <c r="Y9035" s="2">
        <v>0.92</v>
      </c>
      <c r="Z9035" s="2" t="s">
        <v>6507</v>
      </c>
      <c r="AA9035" s="2" t="s">
        <v>109</v>
      </c>
      <c r="AB9035" s="2" t="s">
        <v>100</v>
      </c>
      <c r="AC9035" s="2">
        <v>6.55</v>
      </c>
      <c r="AD9035" s="3">
        <v>0</v>
      </c>
      <c r="AE9035" s="5">
        <v>0</v>
      </c>
      <c r="AF9035" s="2">
        <v>0</v>
      </c>
      <c r="AG9035" s="3">
        <f t="shared" si="993"/>
        <v>0</v>
      </c>
      <c r="AH9035" s="2" t="s">
        <v>50</v>
      </c>
      <c r="AI9035" s="3">
        <v>0</v>
      </c>
    </row>
    <row r="9036" spans="1:35" x14ac:dyDescent="0.3">
      <c r="A9036" s="2" t="s">
        <v>16740</v>
      </c>
      <c r="B9036" s="2" t="s">
        <v>565</v>
      </c>
      <c r="C9036" s="2" t="s">
        <v>403</v>
      </c>
      <c r="D9036" s="2" t="s">
        <v>54</v>
      </c>
      <c r="E9036" s="2">
        <v>2021</v>
      </c>
      <c r="F9036" s="2" t="s">
        <v>58</v>
      </c>
      <c r="G9036" s="2" t="s">
        <v>93</v>
      </c>
      <c r="H9036" s="2" t="s">
        <v>159</v>
      </c>
      <c r="I9036" s="2" t="s">
        <v>55</v>
      </c>
      <c r="J9036" s="2" t="s">
        <v>84</v>
      </c>
      <c r="K9036" s="3">
        <v>2765526.91</v>
      </c>
      <c r="L9036" s="3">
        <v>1048246.03</v>
      </c>
      <c r="M9036" s="3">
        <f t="shared" si="987"/>
        <v>1717280.8800000001</v>
      </c>
      <c r="N9036" s="3">
        <v>321625.5</v>
      </c>
      <c r="O9036" s="3">
        <f t="shared" si="988"/>
        <v>1395655.3800000001</v>
      </c>
      <c r="P9036" s="3">
        <v>1105595.07</v>
      </c>
      <c r="Q9036" s="4">
        <f t="shared" si="989"/>
        <v>0.6209597432555809</v>
      </c>
      <c r="R9036" s="4">
        <f t="shared" si="990"/>
        <v>0.39977736828458488</v>
      </c>
      <c r="S9036" s="3">
        <v>2610992.44</v>
      </c>
      <c r="T9036" s="3">
        <f t="shared" si="991"/>
        <v>154534.4700000002</v>
      </c>
      <c r="U9036" s="4">
        <f t="shared" si="992"/>
        <v>5.9186103962828862E-2</v>
      </c>
      <c r="V9036" s="2" t="s">
        <v>133</v>
      </c>
      <c r="W9036" s="2" t="s">
        <v>207</v>
      </c>
      <c r="X9036" s="2" t="s">
        <v>160</v>
      </c>
      <c r="Y9036" s="2">
        <v>129.5</v>
      </c>
      <c r="Z9036" s="2" t="s">
        <v>16741</v>
      </c>
      <c r="AA9036" s="2" t="s">
        <v>148</v>
      </c>
      <c r="AB9036" s="2" t="s">
        <v>88</v>
      </c>
      <c r="AC9036" s="2">
        <v>9.51</v>
      </c>
      <c r="AD9036" s="3">
        <v>0</v>
      </c>
      <c r="AE9036" s="5">
        <v>0</v>
      </c>
      <c r="AF9036" s="2">
        <v>0</v>
      </c>
      <c r="AG9036" s="3">
        <f t="shared" si="993"/>
        <v>0</v>
      </c>
      <c r="AH9036" s="2" t="s">
        <v>50</v>
      </c>
      <c r="AI9036" s="3">
        <v>0</v>
      </c>
    </row>
    <row r="9037" spans="1:35" x14ac:dyDescent="0.3">
      <c r="A9037" s="2" t="s">
        <v>16742</v>
      </c>
      <c r="B9037" s="2" t="s">
        <v>775</v>
      </c>
      <c r="C9037" s="2" t="s">
        <v>435</v>
      </c>
      <c r="D9037" s="2" t="s">
        <v>81</v>
      </c>
      <c r="E9037" s="2">
        <v>2021</v>
      </c>
      <c r="F9037" s="2" t="s">
        <v>55</v>
      </c>
      <c r="G9037" s="2" t="s">
        <v>93</v>
      </c>
      <c r="H9037" s="2" t="s">
        <v>221</v>
      </c>
      <c r="I9037" s="2" t="s">
        <v>42</v>
      </c>
      <c r="J9037" s="2" t="s">
        <v>422</v>
      </c>
      <c r="K9037" s="3">
        <v>1601154.24</v>
      </c>
      <c r="L9037" s="3">
        <v>889502.5</v>
      </c>
      <c r="M9037" s="3">
        <f t="shared" si="987"/>
        <v>711651.74</v>
      </c>
      <c r="N9037" s="3">
        <v>318443.40999999997</v>
      </c>
      <c r="O9037" s="3">
        <f t="shared" si="988"/>
        <v>393208.33</v>
      </c>
      <c r="P9037" s="3">
        <v>306842.51</v>
      </c>
      <c r="Q9037" s="4">
        <f t="shared" si="989"/>
        <v>0.44446170282758019</v>
      </c>
      <c r="R9037" s="4">
        <f t="shared" si="990"/>
        <v>0.19163832086532775</v>
      </c>
      <c r="S9037" s="3">
        <v>1712891.57</v>
      </c>
      <c r="T9037" s="3">
        <f t="shared" si="991"/>
        <v>-111737.33000000007</v>
      </c>
      <c r="U9037" s="4">
        <f t="shared" si="992"/>
        <v>-6.5233160088469619E-2</v>
      </c>
      <c r="V9037" s="2" t="s">
        <v>44</v>
      </c>
      <c r="W9037" s="2" t="s">
        <v>60</v>
      </c>
      <c r="X9037" s="2" t="s">
        <v>222</v>
      </c>
      <c r="Y9037" s="2">
        <v>18.899999999999999</v>
      </c>
      <c r="Z9037" s="2" t="s">
        <v>9066</v>
      </c>
      <c r="AA9037" s="2" t="s">
        <v>48</v>
      </c>
      <c r="AB9037" s="2" t="s">
        <v>64</v>
      </c>
      <c r="AC9037" s="2">
        <v>4.7699999999999996</v>
      </c>
      <c r="AD9037" s="3">
        <v>0</v>
      </c>
      <c r="AE9037" s="5">
        <v>0</v>
      </c>
      <c r="AF9037" s="2">
        <v>0</v>
      </c>
      <c r="AG9037" s="3">
        <f t="shared" si="993"/>
        <v>0</v>
      </c>
      <c r="AH9037" s="2" t="s">
        <v>50</v>
      </c>
      <c r="AI9037" s="3">
        <v>0</v>
      </c>
    </row>
    <row r="9038" spans="1:35" x14ac:dyDescent="0.3">
      <c r="A9038" s="2" t="s">
        <v>16743</v>
      </c>
      <c r="B9038" s="2" t="s">
        <v>1268</v>
      </c>
      <c r="C9038" s="2" t="s">
        <v>233</v>
      </c>
      <c r="D9038" s="2" t="s">
        <v>38</v>
      </c>
      <c r="E9038" s="2">
        <v>2023</v>
      </c>
      <c r="F9038" s="2" t="s">
        <v>82</v>
      </c>
      <c r="G9038" s="2" t="s">
        <v>40</v>
      </c>
      <c r="H9038" s="2" t="s">
        <v>279</v>
      </c>
      <c r="I9038" s="2" t="s">
        <v>131</v>
      </c>
      <c r="J9038" s="2" t="s">
        <v>235</v>
      </c>
      <c r="K9038" s="3">
        <v>9568114.2100000009</v>
      </c>
      <c r="L9038" s="3">
        <v>4209686.88</v>
      </c>
      <c r="M9038" s="3">
        <f t="shared" si="987"/>
        <v>5358427.330000001</v>
      </c>
      <c r="N9038" s="3">
        <v>1334886.58</v>
      </c>
      <c r="O9038" s="3">
        <f t="shared" si="988"/>
        <v>4023540.7500000009</v>
      </c>
      <c r="P9038" s="3">
        <v>3154851.15</v>
      </c>
      <c r="Q9038" s="4">
        <f t="shared" si="989"/>
        <v>0.56002961632708192</v>
      </c>
      <c r="R9038" s="4">
        <f t="shared" si="990"/>
        <v>0.32972549039002325</v>
      </c>
      <c r="S9038" s="3">
        <v>9209429.7799999993</v>
      </c>
      <c r="T9038" s="3">
        <f t="shared" si="991"/>
        <v>358684.43000000156</v>
      </c>
      <c r="U9038" s="4">
        <f t="shared" si="992"/>
        <v>3.894751776911877E-2</v>
      </c>
      <c r="V9038" s="2" t="s">
        <v>85</v>
      </c>
      <c r="W9038" s="2" t="s">
        <v>60</v>
      </c>
      <c r="X9038" s="2" t="s">
        <v>280</v>
      </c>
      <c r="Y9038" s="2">
        <v>0.79</v>
      </c>
      <c r="Z9038" s="2" t="s">
        <v>10094</v>
      </c>
      <c r="AA9038" s="2" t="s">
        <v>148</v>
      </c>
      <c r="AB9038" s="2" t="s">
        <v>88</v>
      </c>
      <c r="AC9038" s="2">
        <v>3.37</v>
      </c>
      <c r="AD9038" s="3">
        <v>0</v>
      </c>
      <c r="AE9038" s="5">
        <v>0</v>
      </c>
      <c r="AF9038" s="2">
        <v>0</v>
      </c>
      <c r="AG9038" s="3">
        <f t="shared" si="993"/>
        <v>0</v>
      </c>
      <c r="AH9038" s="2" t="s">
        <v>50</v>
      </c>
      <c r="AI9038" s="3">
        <v>0</v>
      </c>
    </row>
    <row r="9039" spans="1:35" x14ac:dyDescent="0.3">
      <c r="A9039" s="2" t="s">
        <v>16744</v>
      </c>
      <c r="B9039" s="2" t="s">
        <v>7506</v>
      </c>
      <c r="C9039" s="2" t="s">
        <v>337</v>
      </c>
      <c r="D9039" s="2" t="s">
        <v>38</v>
      </c>
      <c r="E9039" s="2">
        <v>2024</v>
      </c>
      <c r="F9039" s="2" t="s">
        <v>58</v>
      </c>
      <c r="G9039" s="2" t="s">
        <v>56</v>
      </c>
      <c r="H9039" s="2" t="s">
        <v>57</v>
      </c>
      <c r="I9039" s="2" t="s">
        <v>71</v>
      </c>
      <c r="J9039" s="2" t="s">
        <v>228</v>
      </c>
      <c r="K9039" s="3">
        <v>7440143.3300000001</v>
      </c>
      <c r="L9039" s="3">
        <v>4258787.58</v>
      </c>
      <c r="M9039" s="3">
        <f t="shared" si="987"/>
        <v>3181355.75</v>
      </c>
      <c r="N9039" s="3">
        <v>856692.54</v>
      </c>
      <c r="O9039" s="3">
        <f t="shared" si="988"/>
        <v>2324663.21</v>
      </c>
      <c r="P9039" s="3">
        <v>1687866.74</v>
      </c>
      <c r="Q9039" s="4">
        <f t="shared" si="989"/>
        <v>0.42759334180730091</v>
      </c>
      <c r="R9039" s="4">
        <f t="shared" si="990"/>
        <v>0.22685943874148456</v>
      </c>
      <c r="S9039" s="3">
        <v>6186052.54</v>
      </c>
      <c r="T9039" s="3">
        <f t="shared" si="991"/>
        <v>1254090.79</v>
      </c>
      <c r="U9039" s="4">
        <f t="shared" si="992"/>
        <v>0.20272876473176543</v>
      </c>
      <c r="V9039" s="2" t="s">
        <v>73</v>
      </c>
      <c r="W9039" s="2" t="s">
        <v>125</v>
      </c>
      <c r="X9039" s="2" t="s">
        <v>61</v>
      </c>
      <c r="Y9039" s="2">
        <v>1.53</v>
      </c>
      <c r="Z9039" s="2" t="s">
        <v>12007</v>
      </c>
      <c r="AA9039" s="2" t="s">
        <v>109</v>
      </c>
      <c r="AB9039" s="2" t="s">
        <v>100</v>
      </c>
      <c r="AC9039" s="2">
        <v>2.65</v>
      </c>
      <c r="AD9039" s="3">
        <v>0</v>
      </c>
      <c r="AE9039" s="5">
        <v>0</v>
      </c>
      <c r="AF9039" s="2">
        <v>0</v>
      </c>
      <c r="AG9039" s="3">
        <f t="shared" si="993"/>
        <v>0</v>
      </c>
      <c r="AH9039" s="2" t="s">
        <v>50</v>
      </c>
      <c r="AI9039" s="3">
        <v>0</v>
      </c>
    </row>
    <row r="9040" spans="1:35" x14ac:dyDescent="0.3">
      <c r="A9040" s="2" t="s">
        <v>16745</v>
      </c>
      <c r="B9040" s="2" t="s">
        <v>3177</v>
      </c>
      <c r="C9040" s="2" t="s">
        <v>341</v>
      </c>
      <c r="D9040" s="2" t="s">
        <v>54</v>
      </c>
      <c r="E9040" s="2">
        <v>2023</v>
      </c>
      <c r="F9040" s="2" t="s">
        <v>58</v>
      </c>
      <c r="G9040" s="2" t="s">
        <v>69</v>
      </c>
      <c r="H9040" s="2" t="s">
        <v>70</v>
      </c>
      <c r="I9040" s="2" t="s">
        <v>71</v>
      </c>
      <c r="J9040" s="2" t="s">
        <v>228</v>
      </c>
      <c r="K9040" s="3">
        <v>386491.53</v>
      </c>
      <c r="L9040" s="3">
        <v>149681.24</v>
      </c>
      <c r="M9040" s="3">
        <f t="shared" si="987"/>
        <v>236810.29000000004</v>
      </c>
      <c r="N9040" s="3">
        <v>61023.29</v>
      </c>
      <c r="O9040" s="3">
        <f t="shared" si="988"/>
        <v>175787.00000000003</v>
      </c>
      <c r="P9040" s="3">
        <v>124306.53</v>
      </c>
      <c r="Q9040" s="4">
        <f t="shared" si="989"/>
        <v>0.6127179294200833</v>
      </c>
      <c r="R9040" s="4">
        <f t="shared" si="990"/>
        <v>0.32162808328555087</v>
      </c>
      <c r="S9040" s="3">
        <v>448190.11</v>
      </c>
      <c r="T9040" s="3">
        <f t="shared" si="991"/>
        <v>-61698.579999999958</v>
      </c>
      <c r="U9040" s="4">
        <f t="shared" si="992"/>
        <v>-0.13766162756246442</v>
      </c>
      <c r="V9040" s="2" t="s">
        <v>95</v>
      </c>
      <c r="W9040" s="2" t="s">
        <v>45</v>
      </c>
      <c r="X9040" s="2" t="s">
        <v>74</v>
      </c>
      <c r="Y9040" s="2">
        <v>1.36</v>
      </c>
      <c r="Z9040" s="2" t="s">
        <v>16746</v>
      </c>
      <c r="AA9040" s="2" t="s">
        <v>224</v>
      </c>
      <c r="AB9040" s="2" t="s">
        <v>110</v>
      </c>
      <c r="AC9040" s="2">
        <v>2.23</v>
      </c>
      <c r="AD9040" s="3">
        <v>0</v>
      </c>
      <c r="AE9040" s="5">
        <v>0</v>
      </c>
      <c r="AF9040" s="2">
        <v>0</v>
      </c>
      <c r="AG9040" s="3">
        <f t="shared" si="993"/>
        <v>0</v>
      </c>
      <c r="AH9040" s="2" t="s">
        <v>50</v>
      </c>
      <c r="AI9040" s="3">
        <v>0</v>
      </c>
    </row>
    <row r="9041" spans="1:35" x14ac:dyDescent="0.3">
      <c r="A9041" s="2" t="s">
        <v>16747</v>
      </c>
      <c r="B9041" s="2" t="s">
        <v>2349</v>
      </c>
      <c r="C9041" s="2" t="s">
        <v>292</v>
      </c>
      <c r="D9041" s="2" t="s">
        <v>81</v>
      </c>
      <c r="E9041" s="2">
        <v>2022</v>
      </c>
      <c r="F9041" s="2" t="s">
        <v>105</v>
      </c>
      <c r="G9041" s="2" t="s">
        <v>69</v>
      </c>
      <c r="H9041" s="2" t="s">
        <v>165</v>
      </c>
      <c r="I9041" s="2" t="s">
        <v>131</v>
      </c>
      <c r="J9041" s="2" t="s">
        <v>235</v>
      </c>
      <c r="K9041" s="3">
        <v>8802772.5800000001</v>
      </c>
      <c r="L9041" s="3">
        <v>3032495.39</v>
      </c>
      <c r="M9041" s="3">
        <f t="shared" si="987"/>
        <v>5770277.1899999995</v>
      </c>
      <c r="N9041" s="3">
        <v>1076234.69</v>
      </c>
      <c r="O9041" s="3">
        <f t="shared" si="988"/>
        <v>4694042.5</v>
      </c>
      <c r="P9041" s="3">
        <v>3515574.75</v>
      </c>
      <c r="Q9041" s="4">
        <f t="shared" si="989"/>
        <v>0.65550678920299899</v>
      </c>
      <c r="R9041" s="4">
        <f t="shared" si="990"/>
        <v>0.39937130239936292</v>
      </c>
      <c r="S9041" s="3">
        <v>7060914.2800000003</v>
      </c>
      <c r="T9041" s="3">
        <f t="shared" si="991"/>
        <v>1741858.2999999998</v>
      </c>
      <c r="U9041" s="4">
        <f t="shared" si="992"/>
        <v>0.24669019208090426</v>
      </c>
      <c r="V9041" s="2" t="s">
        <v>124</v>
      </c>
      <c r="W9041" s="2" t="s">
        <v>134</v>
      </c>
      <c r="X9041" s="2" t="s">
        <v>167</v>
      </c>
      <c r="Y9041" s="2">
        <v>17.2</v>
      </c>
      <c r="Z9041" s="2" t="s">
        <v>12817</v>
      </c>
      <c r="AA9041" s="2" t="s">
        <v>109</v>
      </c>
      <c r="AB9041" s="2" t="s">
        <v>242</v>
      </c>
      <c r="AC9041" s="2">
        <v>3.2</v>
      </c>
      <c r="AD9041" s="3">
        <v>0</v>
      </c>
      <c r="AE9041" s="5">
        <v>0</v>
      </c>
      <c r="AF9041" s="2">
        <v>0</v>
      </c>
      <c r="AG9041" s="3">
        <f t="shared" si="993"/>
        <v>0</v>
      </c>
      <c r="AH9041" s="2" t="s">
        <v>50</v>
      </c>
      <c r="AI9041" s="3">
        <v>0</v>
      </c>
    </row>
    <row r="9042" spans="1:35" x14ac:dyDescent="0.3">
      <c r="A9042" s="2" t="s">
        <v>16748</v>
      </c>
      <c r="B9042" s="2" t="s">
        <v>790</v>
      </c>
      <c r="C9042" s="2" t="s">
        <v>315</v>
      </c>
      <c r="D9042" s="2" t="s">
        <v>104</v>
      </c>
      <c r="E9042" s="2">
        <v>2020</v>
      </c>
      <c r="F9042" s="2" t="s">
        <v>68</v>
      </c>
      <c r="G9042" s="2" t="s">
        <v>114</v>
      </c>
      <c r="H9042" s="2" t="s">
        <v>115</v>
      </c>
      <c r="I9042" s="2" t="s">
        <v>58</v>
      </c>
      <c r="J9042" s="2" t="s">
        <v>240</v>
      </c>
      <c r="K9042" s="3">
        <v>6559659.0300000003</v>
      </c>
      <c r="L9042" s="3">
        <v>2504573.77</v>
      </c>
      <c r="M9042" s="3">
        <f t="shared" si="987"/>
        <v>4055085.2600000002</v>
      </c>
      <c r="N9042" s="3">
        <v>697250.45</v>
      </c>
      <c r="O9042" s="3">
        <f t="shared" si="988"/>
        <v>3357834.8100000005</v>
      </c>
      <c r="P9042" s="3">
        <v>2577718.59</v>
      </c>
      <c r="Q9042" s="4">
        <f t="shared" si="989"/>
        <v>0.61818537235768489</v>
      </c>
      <c r="R9042" s="4">
        <f t="shared" si="990"/>
        <v>0.39296533222398294</v>
      </c>
      <c r="S9042" s="3">
        <v>5801090.0199999996</v>
      </c>
      <c r="T9042" s="3">
        <f t="shared" si="991"/>
        <v>758569.01000000071</v>
      </c>
      <c r="U9042" s="4">
        <f t="shared" si="992"/>
        <v>0.13076318543320947</v>
      </c>
      <c r="V9042" s="2" t="s">
        <v>95</v>
      </c>
      <c r="W9042" s="2" t="s">
        <v>96</v>
      </c>
      <c r="X9042" s="2" t="s">
        <v>118</v>
      </c>
      <c r="Y9042" s="2">
        <v>3.75</v>
      </c>
      <c r="Z9042" s="2" t="s">
        <v>16749</v>
      </c>
      <c r="AA9042" s="2" t="s">
        <v>224</v>
      </c>
      <c r="AB9042" s="2" t="s">
        <v>142</v>
      </c>
      <c r="AC9042" s="2">
        <v>6.76</v>
      </c>
      <c r="AD9042" s="3">
        <v>0</v>
      </c>
      <c r="AE9042" s="5">
        <v>0</v>
      </c>
      <c r="AF9042" s="2">
        <v>0</v>
      </c>
      <c r="AG9042" s="3">
        <f t="shared" si="993"/>
        <v>0</v>
      </c>
      <c r="AH9042" s="2" t="s">
        <v>50</v>
      </c>
      <c r="AI9042" s="3">
        <v>0</v>
      </c>
    </row>
    <row r="9043" spans="1:35" x14ac:dyDescent="0.3">
      <c r="A9043" s="2" t="s">
        <v>16750</v>
      </c>
      <c r="B9043" s="2" t="s">
        <v>2711</v>
      </c>
      <c r="C9043" s="2" t="s">
        <v>956</v>
      </c>
      <c r="D9043" s="2" t="s">
        <v>104</v>
      </c>
      <c r="E9043" s="2">
        <v>2022</v>
      </c>
      <c r="F9043" s="2" t="s">
        <v>55</v>
      </c>
      <c r="G9043" s="2" t="s">
        <v>114</v>
      </c>
      <c r="H9043" s="2" t="s">
        <v>234</v>
      </c>
      <c r="I9043" s="2" t="s">
        <v>71</v>
      </c>
      <c r="J9043" s="2" t="s">
        <v>72</v>
      </c>
      <c r="K9043" s="3">
        <v>4791920.96</v>
      </c>
      <c r="L9043" s="3">
        <v>2387210.94</v>
      </c>
      <c r="M9043" s="3">
        <f t="shared" si="987"/>
        <v>2404710.02</v>
      </c>
      <c r="N9043" s="3">
        <v>859093.78</v>
      </c>
      <c r="O9043" s="3">
        <f t="shared" si="988"/>
        <v>1545616.24</v>
      </c>
      <c r="P9043" s="3">
        <v>1228242.9099999999</v>
      </c>
      <c r="Q9043" s="4">
        <f t="shared" si="989"/>
        <v>0.50182589405648292</v>
      </c>
      <c r="R9043" s="4">
        <f t="shared" si="990"/>
        <v>0.25631535249696602</v>
      </c>
      <c r="S9043" s="3">
        <v>5128181.18</v>
      </c>
      <c r="T9043" s="3">
        <f t="shared" si="991"/>
        <v>-336260.21999999974</v>
      </c>
      <c r="U9043" s="4">
        <f t="shared" si="992"/>
        <v>-6.5571049110242197E-2</v>
      </c>
      <c r="V9043" s="2" t="s">
        <v>133</v>
      </c>
      <c r="W9043" s="2" t="s">
        <v>117</v>
      </c>
      <c r="X9043" s="2" t="s">
        <v>236</v>
      </c>
      <c r="Y9043" s="2">
        <v>3.67</v>
      </c>
      <c r="Z9043" s="2" t="s">
        <v>16751</v>
      </c>
      <c r="AA9043" s="2" t="s">
        <v>141</v>
      </c>
      <c r="AB9043" s="2" t="s">
        <v>209</v>
      </c>
      <c r="AC9043" s="2">
        <v>7.89</v>
      </c>
      <c r="AD9043" s="3">
        <v>0</v>
      </c>
      <c r="AE9043" s="5">
        <v>0</v>
      </c>
      <c r="AF9043" s="2">
        <v>0</v>
      </c>
      <c r="AG9043" s="3">
        <f t="shared" si="993"/>
        <v>0</v>
      </c>
      <c r="AH9043" s="2" t="s">
        <v>50</v>
      </c>
      <c r="AI9043" s="3">
        <v>0</v>
      </c>
    </row>
    <row r="9044" spans="1:35" x14ac:dyDescent="0.3">
      <c r="A9044" s="2" t="s">
        <v>16752</v>
      </c>
      <c r="B9044" s="2" t="s">
        <v>3670</v>
      </c>
      <c r="C9044" s="2" t="s">
        <v>370</v>
      </c>
      <c r="D9044" s="2" t="s">
        <v>81</v>
      </c>
      <c r="E9044" s="2">
        <v>2021</v>
      </c>
      <c r="F9044" s="2" t="s">
        <v>39</v>
      </c>
      <c r="G9044" s="2" t="s">
        <v>40</v>
      </c>
      <c r="H9044" s="2" t="s">
        <v>41</v>
      </c>
      <c r="I9044" s="2" t="s">
        <v>39</v>
      </c>
      <c r="J9044" s="2" t="s">
        <v>566</v>
      </c>
      <c r="K9044" s="3">
        <v>7462609</v>
      </c>
      <c r="L9044" s="3">
        <v>3767009.5</v>
      </c>
      <c r="M9044" s="3">
        <f t="shared" si="987"/>
        <v>3695599.5</v>
      </c>
      <c r="N9044" s="3">
        <v>1047664.42</v>
      </c>
      <c r="O9044" s="3">
        <f t="shared" si="988"/>
        <v>2647935.08</v>
      </c>
      <c r="P9044" s="3">
        <v>1957495.39</v>
      </c>
      <c r="Q9044" s="4">
        <f t="shared" si="989"/>
        <v>0.49521548026970191</v>
      </c>
      <c r="R9044" s="4">
        <f t="shared" si="990"/>
        <v>0.26230710868008761</v>
      </c>
      <c r="S9044" s="3">
        <v>7929291.0599999996</v>
      </c>
      <c r="T9044" s="3">
        <f t="shared" si="991"/>
        <v>-466682.05999999959</v>
      </c>
      <c r="U9044" s="4">
        <f t="shared" si="992"/>
        <v>-5.8855458384447251E-2</v>
      </c>
      <c r="V9044" s="2" t="s">
        <v>95</v>
      </c>
      <c r="W9044" s="2" t="s">
        <v>117</v>
      </c>
      <c r="X9044" s="2" t="s">
        <v>46</v>
      </c>
      <c r="Y9044" s="2">
        <v>0.89</v>
      </c>
      <c r="Z9044" s="2" t="s">
        <v>8285</v>
      </c>
      <c r="AA9044" s="2" t="s">
        <v>141</v>
      </c>
      <c r="AB9044" s="2" t="s">
        <v>49</v>
      </c>
      <c r="AC9044" s="2">
        <v>2.37</v>
      </c>
      <c r="AD9044" s="3">
        <v>0</v>
      </c>
      <c r="AE9044" s="5">
        <v>0</v>
      </c>
      <c r="AF9044" s="2">
        <v>0</v>
      </c>
      <c r="AG9044" s="3">
        <f t="shared" si="993"/>
        <v>0</v>
      </c>
      <c r="AH9044" s="2" t="s">
        <v>50</v>
      </c>
      <c r="AI9044" s="3">
        <v>0</v>
      </c>
    </row>
    <row r="9045" spans="1:35" x14ac:dyDescent="0.3">
      <c r="A9045" s="2" t="s">
        <v>16753</v>
      </c>
      <c r="B9045" s="2" t="s">
        <v>8664</v>
      </c>
      <c r="C9045" s="2" t="s">
        <v>145</v>
      </c>
      <c r="D9045" s="2" t="s">
        <v>54</v>
      </c>
      <c r="E9045" s="2">
        <v>2024</v>
      </c>
      <c r="F9045" s="2" t="s">
        <v>92</v>
      </c>
      <c r="G9045" s="2" t="s">
        <v>69</v>
      </c>
      <c r="H9045" s="2" t="s">
        <v>272</v>
      </c>
      <c r="I9045" s="2" t="s">
        <v>131</v>
      </c>
      <c r="J9045" s="2" t="s">
        <v>463</v>
      </c>
      <c r="K9045" s="3">
        <v>5947049.6500000004</v>
      </c>
      <c r="L9045" s="3">
        <v>3201730.99</v>
      </c>
      <c r="M9045" s="3">
        <f t="shared" si="987"/>
        <v>2745318.66</v>
      </c>
      <c r="N9045" s="3">
        <v>577641.79</v>
      </c>
      <c r="O9045" s="3">
        <f t="shared" si="988"/>
        <v>2167676.87</v>
      </c>
      <c r="P9045" s="3">
        <v>1725593.81</v>
      </c>
      <c r="Q9045" s="4">
        <f t="shared" si="989"/>
        <v>0.46162699516053307</v>
      </c>
      <c r="R9045" s="4">
        <f t="shared" si="990"/>
        <v>0.29015964411865974</v>
      </c>
      <c r="S9045" s="3">
        <v>4761032.3899999997</v>
      </c>
      <c r="T9045" s="3">
        <f t="shared" si="991"/>
        <v>1186017.2600000007</v>
      </c>
      <c r="U9045" s="4">
        <f t="shared" si="992"/>
        <v>0.24910926094329738</v>
      </c>
      <c r="V9045" s="2" t="s">
        <v>95</v>
      </c>
      <c r="W9045" s="2" t="s">
        <v>96</v>
      </c>
      <c r="X9045" s="2" t="s">
        <v>274</v>
      </c>
      <c r="Y9045" s="2">
        <v>1</v>
      </c>
      <c r="Z9045" s="2" t="s">
        <v>14415</v>
      </c>
      <c r="AA9045" s="2" t="s">
        <v>99</v>
      </c>
      <c r="AB9045" s="2" t="s">
        <v>242</v>
      </c>
      <c r="AC9045" s="2">
        <v>9.5299999999999994</v>
      </c>
      <c r="AD9045" s="3">
        <v>0</v>
      </c>
      <c r="AE9045" s="5">
        <v>0</v>
      </c>
      <c r="AF9045" s="2">
        <v>0</v>
      </c>
      <c r="AG9045" s="3">
        <f t="shared" si="993"/>
        <v>0</v>
      </c>
      <c r="AH9045" s="2" t="s">
        <v>50</v>
      </c>
      <c r="AI9045" s="3">
        <v>0</v>
      </c>
    </row>
    <row r="9046" spans="1:35" x14ac:dyDescent="0.3">
      <c r="A9046" s="2" t="s">
        <v>16754</v>
      </c>
      <c r="B9046" s="2" t="s">
        <v>1661</v>
      </c>
      <c r="C9046" s="2" t="s">
        <v>233</v>
      </c>
      <c r="D9046" s="2" t="s">
        <v>38</v>
      </c>
      <c r="E9046" s="2">
        <v>2023</v>
      </c>
      <c r="F9046" s="2" t="s">
        <v>68</v>
      </c>
      <c r="G9046" s="2" t="s">
        <v>93</v>
      </c>
      <c r="H9046" s="2" t="s">
        <v>221</v>
      </c>
      <c r="I9046" s="2" t="s">
        <v>58</v>
      </c>
      <c r="J9046" s="2" t="s">
        <v>191</v>
      </c>
      <c r="K9046" s="3">
        <v>3700867.34</v>
      </c>
      <c r="L9046" s="3">
        <v>1100178.74</v>
      </c>
      <c r="M9046" s="3">
        <f t="shared" si="987"/>
        <v>2600688.5999999996</v>
      </c>
      <c r="N9046" s="3">
        <v>752016.56</v>
      </c>
      <c r="O9046" s="3">
        <f t="shared" si="988"/>
        <v>1848672.0399999996</v>
      </c>
      <c r="P9046" s="3">
        <v>1325276.1200000001</v>
      </c>
      <c r="Q9046" s="4">
        <f t="shared" si="989"/>
        <v>0.70272408089072436</v>
      </c>
      <c r="R9046" s="4">
        <f t="shared" si="990"/>
        <v>0.35809879097152403</v>
      </c>
      <c r="S9046" s="3">
        <v>3255297.3</v>
      </c>
      <c r="T9046" s="3">
        <f t="shared" si="991"/>
        <v>445570.04000000004</v>
      </c>
      <c r="U9046" s="4">
        <f t="shared" si="992"/>
        <v>0.13687537540733993</v>
      </c>
      <c r="V9046" s="2" t="s">
        <v>85</v>
      </c>
      <c r="W9046" s="2" t="s">
        <v>117</v>
      </c>
      <c r="X9046" s="2" t="s">
        <v>222</v>
      </c>
      <c r="Y9046" s="2">
        <v>18.899999999999999</v>
      </c>
      <c r="Z9046" s="2" t="s">
        <v>16755</v>
      </c>
      <c r="AA9046" s="2" t="s">
        <v>48</v>
      </c>
      <c r="AB9046" s="2" t="s">
        <v>149</v>
      </c>
      <c r="AC9046" s="2">
        <v>4.34</v>
      </c>
      <c r="AD9046" s="3">
        <v>0</v>
      </c>
      <c r="AE9046" s="5">
        <v>0</v>
      </c>
      <c r="AF9046" s="2">
        <v>0</v>
      </c>
      <c r="AG9046" s="3">
        <f t="shared" si="993"/>
        <v>0</v>
      </c>
      <c r="AH9046" s="2" t="s">
        <v>50</v>
      </c>
      <c r="AI9046" s="3">
        <v>0</v>
      </c>
    </row>
    <row r="9047" spans="1:35" x14ac:dyDescent="0.3">
      <c r="A9047" s="2" t="s">
        <v>16756</v>
      </c>
      <c r="B9047" s="2" t="s">
        <v>1159</v>
      </c>
      <c r="C9047" s="2" t="s">
        <v>456</v>
      </c>
      <c r="D9047" s="2" t="s">
        <v>54</v>
      </c>
      <c r="E9047" s="2">
        <v>2023</v>
      </c>
      <c r="F9047" s="2" t="s">
        <v>39</v>
      </c>
      <c r="G9047" s="2" t="s">
        <v>69</v>
      </c>
      <c r="H9047" s="2" t="s">
        <v>70</v>
      </c>
      <c r="I9047" s="2" t="s">
        <v>58</v>
      </c>
      <c r="J9047" s="2" t="s">
        <v>59</v>
      </c>
      <c r="K9047" s="3">
        <v>8075217.29</v>
      </c>
      <c r="L9047" s="3">
        <v>2372013.2599999998</v>
      </c>
      <c r="M9047" s="3">
        <f t="shared" si="987"/>
        <v>5703204.0300000003</v>
      </c>
      <c r="N9047" s="3">
        <v>1108639.18</v>
      </c>
      <c r="O9047" s="3">
        <f t="shared" si="988"/>
        <v>4594564.8500000006</v>
      </c>
      <c r="P9047" s="3">
        <v>3626036.44</v>
      </c>
      <c r="Q9047" s="4">
        <f t="shared" si="989"/>
        <v>0.70626013210351646</v>
      </c>
      <c r="R9047" s="4">
        <f t="shared" si="990"/>
        <v>0.44903267736093327</v>
      </c>
      <c r="S9047" s="3">
        <v>6531433.4500000002</v>
      </c>
      <c r="T9047" s="3">
        <f t="shared" si="991"/>
        <v>1543783.8399999999</v>
      </c>
      <c r="U9047" s="4">
        <f t="shared" si="992"/>
        <v>0.23636217865773398</v>
      </c>
      <c r="V9047" s="2" t="s">
        <v>133</v>
      </c>
      <c r="W9047" s="2" t="s">
        <v>45</v>
      </c>
      <c r="X9047" s="2" t="s">
        <v>74</v>
      </c>
      <c r="Y9047" s="2">
        <v>1.36</v>
      </c>
      <c r="Z9047" s="2" t="s">
        <v>11331</v>
      </c>
      <c r="AA9047" s="2" t="s">
        <v>141</v>
      </c>
      <c r="AB9047" s="2" t="s">
        <v>100</v>
      </c>
      <c r="AC9047" s="2">
        <v>5.46</v>
      </c>
      <c r="AD9047" s="3">
        <v>0</v>
      </c>
      <c r="AE9047" s="5">
        <v>0</v>
      </c>
      <c r="AF9047" s="2">
        <v>0</v>
      </c>
      <c r="AG9047" s="3">
        <f t="shared" si="993"/>
        <v>0</v>
      </c>
      <c r="AH9047" s="2" t="s">
        <v>50</v>
      </c>
      <c r="AI9047" s="3">
        <v>0</v>
      </c>
    </row>
    <row r="9048" spans="1:35" x14ac:dyDescent="0.3">
      <c r="A9048" s="2" t="s">
        <v>16757</v>
      </c>
      <c r="B9048" s="2" t="s">
        <v>8539</v>
      </c>
      <c r="C9048" s="2" t="s">
        <v>452</v>
      </c>
      <c r="D9048" s="2" t="s">
        <v>38</v>
      </c>
      <c r="E9048" s="2">
        <v>2021</v>
      </c>
      <c r="F9048" s="2" t="s">
        <v>39</v>
      </c>
      <c r="G9048" s="2" t="s">
        <v>69</v>
      </c>
      <c r="H9048" s="2" t="s">
        <v>272</v>
      </c>
      <c r="I9048" s="2" t="s">
        <v>58</v>
      </c>
      <c r="J9048" s="2" t="s">
        <v>240</v>
      </c>
      <c r="K9048" s="3">
        <v>6271957.3099999996</v>
      </c>
      <c r="L9048" s="3">
        <v>1886214.84</v>
      </c>
      <c r="M9048" s="3">
        <f t="shared" si="987"/>
        <v>4385742.47</v>
      </c>
      <c r="N9048" s="3">
        <v>625463.09</v>
      </c>
      <c r="O9048" s="3">
        <f t="shared" si="988"/>
        <v>3760279.38</v>
      </c>
      <c r="P9048" s="3">
        <v>2700018.84</v>
      </c>
      <c r="Q9048" s="4">
        <f t="shared" si="989"/>
        <v>0.69926216860682044</v>
      </c>
      <c r="R9048" s="4">
        <f t="shared" si="990"/>
        <v>0.43049062781328146</v>
      </c>
      <c r="S9048" s="3">
        <v>5708892.3300000001</v>
      </c>
      <c r="T9048" s="3">
        <f t="shared" si="991"/>
        <v>563064.97999999952</v>
      </c>
      <c r="U9048" s="4">
        <f t="shared" si="992"/>
        <v>9.8629462153475136E-2</v>
      </c>
      <c r="V9048" s="2" t="s">
        <v>73</v>
      </c>
      <c r="W9048" s="2" t="s">
        <v>134</v>
      </c>
      <c r="X9048" s="2" t="s">
        <v>274</v>
      </c>
      <c r="Y9048" s="2">
        <v>1</v>
      </c>
      <c r="Z9048" s="2" t="s">
        <v>7816</v>
      </c>
      <c r="AA9048" s="2" t="s">
        <v>63</v>
      </c>
      <c r="AB9048" s="2" t="s">
        <v>149</v>
      </c>
      <c r="AC9048" s="2">
        <v>1.99</v>
      </c>
      <c r="AD9048" s="3">
        <v>0</v>
      </c>
      <c r="AE9048" s="5">
        <v>0</v>
      </c>
      <c r="AF9048" s="2">
        <v>0</v>
      </c>
      <c r="AG9048" s="3">
        <f t="shared" si="993"/>
        <v>0</v>
      </c>
      <c r="AH9048" s="2" t="s">
        <v>230</v>
      </c>
      <c r="AI9048" s="3">
        <v>0</v>
      </c>
    </row>
    <row r="9049" spans="1:35" x14ac:dyDescent="0.3">
      <c r="A9049" s="2" t="s">
        <v>16758</v>
      </c>
      <c r="B9049" s="2" t="s">
        <v>5157</v>
      </c>
      <c r="C9049" s="2" t="s">
        <v>730</v>
      </c>
      <c r="D9049" s="2" t="s">
        <v>38</v>
      </c>
      <c r="E9049" s="2">
        <v>2020</v>
      </c>
      <c r="F9049" s="2" t="s">
        <v>55</v>
      </c>
      <c r="G9049" s="2" t="s">
        <v>56</v>
      </c>
      <c r="H9049" s="2" t="s">
        <v>262</v>
      </c>
      <c r="I9049" s="2" t="s">
        <v>71</v>
      </c>
      <c r="J9049" s="2" t="s">
        <v>72</v>
      </c>
      <c r="K9049" s="3">
        <v>4542980</v>
      </c>
      <c r="L9049" s="3">
        <v>1738071.12</v>
      </c>
      <c r="M9049" s="3">
        <f t="shared" si="987"/>
        <v>2804908.88</v>
      </c>
      <c r="N9049" s="3">
        <v>951091.84</v>
      </c>
      <c r="O9049" s="3">
        <f t="shared" si="988"/>
        <v>1853817.04</v>
      </c>
      <c r="P9049" s="3">
        <v>1441211.98</v>
      </c>
      <c r="Q9049" s="4">
        <f t="shared" si="989"/>
        <v>0.61741607491118167</v>
      </c>
      <c r="R9049" s="4">
        <f t="shared" si="990"/>
        <v>0.31723934069707549</v>
      </c>
      <c r="S9049" s="3">
        <v>5430869.6900000004</v>
      </c>
      <c r="T9049" s="3">
        <f t="shared" si="991"/>
        <v>-887889.69000000041</v>
      </c>
      <c r="U9049" s="4">
        <f t="shared" si="992"/>
        <v>-0.16348941158262267</v>
      </c>
      <c r="V9049" s="2" t="s">
        <v>85</v>
      </c>
      <c r="W9049" s="2" t="s">
        <v>117</v>
      </c>
      <c r="X9049" s="2" t="s">
        <v>264</v>
      </c>
      <c r="Y9049" s="2">
        <v>83.5</v>
      </c>
      <c r="Z9049" s="2" t="s">
        <v>16759</v>
      </c>
      <c r="AA9049" s="2" t="s">
        <v>141</v>
      </c>
      <c r="AB9049" s="2" t="s">
        <v>77</v>
      </c>
      <c r="AC9049" s="2">
        <v>5.68</v>
      </c>
      <c r="AD9049" s="3">
        <v>0</v>
      </c>
      <c r="AE9049" s="5">
        <v>0</v>
      </c>
      <c r="AF9049" s="2">
        <v>0</v>
      </c>
      <c r="AG9049" s="3">
        <f t="shared" si="993"/>
        <v>0</v>
      </c>
      <c r="AH9049" s="2" t="s">
        <v>50</v>
      </c>
      <c r="AI9049" s="3">
        <v>0</v>
      </c>
    </row>
    <row r="9050" spans="1:35" x14ac:dyDescent="0.3">
      <c r="A9050" s="2" t="s">
        <v>16760</v>
      </c>
      <c r="B9050" s="2" t="s">
        <v>2979</v>
      </c>
      <c r="C9050" s="2" t="s">
        <v>249</v>
      </c>
      <c r="D9050" s="2" t="s">
        <v>104</v>
      </c>
      <c r="E9050" s="2">
        <v>2023</v>
      </c>
      <c r="F9050" s="2" t="s">
        <v>68</v>
      </c>
      <c r="G9050" s="2" t="s">
        <v>56</v>
      </c>
      <c r="H9050" s="2" t="s">
        <v>262</v>
      </c>
      <c r="I9050" s="2" t="s">
        <v>42</v>
      </c>
      <c r="J9050" s="2" t="s">
        <v>422</v>
      </c>
      <c r="K9050" s="3">
        <v>7791122.5499999998</v>
      </c>
      <c r="L9050" s="3">
        <v>3868287.34</v>
      </c>
      <c r="M9050" s="3">
        <f t="shared" si="987"/>
        <v>3922835.21</v>
      </c>
      <c r="N9050" s="3">
        <v>1492620.26</v>
      </c>
      <c r="O9050" s="3">
        <f t="shared" si="988"/>
        <v>2430214.9500000002</v>
      </c>
      <c r="P9050" s="3">
        <v>1734308.34</v>
      </c>
      <c r="Q9050" s="4">
        <f t="shared" si="989"/>
        <v>0.50350064253577942</v>
      </c>
      <c r="R9050" s="4">
        <f t="shared" si="990"/>
        <v>0.22260057249388282</v>
      </c>
      <c r="S9050" s="3">
        <v>6575092.1299999999</v>
      </c>
      <c r="T9050" s="3">
        <f t="shared" si="991"/>
        <v>1216030.42</v>
      </c>
      <c r="U9050" s="4">
        <f t="shared" si="992"/>
        <v>0.18494500091514307</v>
      </c>
      <c r="V9050" s="2" t="s">
        <v>124</v>
      </c>
      <c r="W9050" s="2" t="s">
        <v>96</v>
      </c>
      <c r="X9050" s="2" t="s">
        <v>264</v>
      </c>
      <c r="Y9050" s="2">
        <v>83.5</v>
      </c>
      <c r="Z9050" s="2" t="s">
        <v>8189</v>
      </c>
      <c r="AA9050" s="2" t="s">
        <v>48</v>
      </c>
      <c r="AB9050" s="2" t="s">
        <v>182</v>
      </c>
      <c r="AC9050" s="2">
        <v>5.39</v>
      </c>
      <c r="AD9050" s="3">
        <v>0</v>
      </c>
      <c r="AE9050" s="5">
        <v>0</v>
      </c>
      <c r="AF9050" s="2">
        <v>0</v>
      </c>
      <c r="AG9050" s="3">
        <f t="shared" si="993"/>
        <v>0</v>
      </c>
      <c r="AH9050" s="2" t="s">
        <v>50</v>
      </c>
      <c r="AI9050" s="3">
        <v>0</v>
      </c>
    </row>
    <row r="9051" spans="1:35" x14ac:dyDescent="0.3">
      <c r="A9051" s="2" t="s">
        <v>16761</v>
      </c>
      <c r="B9051" s="2" t="s">
        <v>801</v>
      </c>
      <c r="C9051" s="2" t="s">
        <v>448</v>
      </c>
      <c r="D9051" s="2" t="s">
        <v>54</v>
      </c>
      <c r="E9051" s="2">
        <v>2021</v>
      </c>
      <c r="F9051" s="2" t="s">
        <v>68</v>
      </c>
      <c r="G9051" s="2" t="s">
        <v>56</v>
      </c>
      <c r="H9051" s="2" t="s">
        <v>57</v>
      </c>
      <c r="I9051" s="2" t="s">
        <v>71</v>
      </c>
      <c r="J9051" s="2" t="s">
        <v>228</v>
      </c>
      <c r="K9051" s="3">
        <v>7209130.9000000004</v>
      </c>
      <c r="L9051" s="3">
        <v>2691012.98</v>
      </c>
      <c r="M9051" s="3">
        <f t="shared" si="987"/>
        <v>4518117.92</v>
      </c>
      <c r="N9051" s="3">
        <v>724174.51</v>
      </c>
      <c r="O9051" s="3">
        <f t="shared" si="988"/>
        <v>3793943.41</v>
      </c>
      <c r="P9051" s="3">
        <v>3008725.36</v>
      </c>
      <c r="Q9051" s="4">
        <f t="shared" si="989"/>
        <v>0.62672158165417691</v>
      </c>
      <c r="R9051" s="4">
        <f t="shared" si="990"/>
        <v>0.4173492480210062</v>
      </c>
      <c r="S9051" s="3">
        <v>7926371.0599999996</v>
      </c>
      <c r="T9051" s="3">
        <f t="shared" si="991"/>
        <v>-717240.15999999922</v>
      </c>
      <c r="U9051" s="4">
        <f t="shared" si="992"/>
        <v>-9.0487835425660634E-2</v>
      </c>
      <c r="V9051" s="2" t="s">
        <v>73</v>
      </c>
      <c r="W9051" s="2" t="s">
        <v>125</v>
      </c>
      <c r="X9051" s="2" t="s">
        <v>61</v>
      </c>
      <c r="Y9051" s="2">
        <v>1.53</v>
      </c>
      <c r="Z9051" s="2" t="s">
        <v>16762</v>
      </c>
      <c r="AA9051" s="2" t="s">
        <v>63</v>
      </c>
      <c r="AB9051" s="2" t="s">
        <v>77</v>
      </c>
      <c r="AC9051" s="2">
        <v>3.78</v>
      </c>
      <c r="AD9051" s="3">
        <v>0</v>
      </c>
      <c r="AE9051" s="5">
        <v>0</v>
      </c>
      <c r="AF9051" s="2">
        <v>0</v>
      </c>
      <c r="AG9051" s="3">
        <f t="shared" si="993"/>
        <v>0</v>
      </c>
      <c r="AH9051" s="2" t="s">
        <v>50</v>
      </c>
      <c r="AI9051" s="3">
        <v>0</v>
      </c>
    </row>
    <row r="9052" spans="1:35" x14ac:dyDescent="0.3">
      <c r="A9052" s="2" t="s">
        <v>16763</v>
      </c>
      <c r="B9052" s="2" t="s">
        <v>2752</v>
      </c>
      <c r="C9052" s="2" t="s">
        <v>297</v>
      </c>
      <c r="D9052" s="2" t="s">
        <v>104</v>
      </c>
      <c r="E9052" s="2">
        <v>2021</v>
      </c>
      <c r="F9052" s="2" t="s">
        <v>39</v>
      </c>
      <c r="G9052" s="2" t="s">
        <v>114</v>
      </c>
      <c r="H9052" s="2" t="s">
        <v>234</v>
      </c>
      <c r="I9052" s="2" t="s">
        <v>42</v>
      </c>
      <c r="J9052" s="2" t="s">
        <v>146</v>
      </c>
      <c r="K9052" s="3">
        <v>1108534.67</v>
      </c>
      <c r="L9052" s="3">
        <v>575058.09</v>
      </c>
      <c r="M9052" s="3">
        <f t="shared" si="987"/>
        <v>533476.57999999996</v>
      </c>
      <c r="N9052" s="3">
        <v>144499.79</v>
      </c>
      <c r="O9052" s="3">
        <f t="shared" si="988"/>
        <v>388976.78999999992</v>
      </c>
      <c r="P9052" s="3">
        <v>287768.98</v>
      </c>
      <c r="Q9052" s="4">
        <f t="shared" si="989"/>
        <v>0.48124483107055188</v>
      </c>
      <c r="R9052" s="4">
        <f t="shared" si="990"/>
        <v>0.25959402785300345</v>
      </c>
      <c r="S9052" s="3">
        <v>902173.32</v>
      </c>
      <c r="T9052" s="3">
        <f t="shared" si="991"/>
        <v>206361.34999999998</v>
      </c>
      <c r="U9052" s="4">
        <f t="shared" si="992"/>
        <v>0.22873803228851855</v>
      </c>
      <c r="V9052" s="2" t="s">
        <v>133</v>
      </c>
      <c r="W9052" s="2" t="s">
        <v>45</v>
      </c>
      <c r="X9052" s="2" t="s">
        <v>236</v>
      </c>
      <c r="Y9052" s="2">
        <v>3.67</v>
      </c>
      <c r="Z9052" s="2" t="s">
        <v>8449</v>
      </c>
      <c r="AA9052" s="2" t="s">
        <v>99</v>
      </c>
      <c r="AB9052" s="2" t="s">
        <v>88</v>
      </c>
      <c r="AC9052" s="2">
        <v>7.97</v>
      </c>
      <c r="AD9052" s="3">
        <v>0</v>
      </c>
      <c r="AE9052" s="5">
        <v>0</v>
      </c>
      <c r="AF9052" s="2">
        <v>0</v>
      </c>
      <c r="AG9052" s="3">
        <f t="shared" si="993"/>
        <v>0</v>
      </c>
      <c r="AH9052" s="2" t="s">
        <v>50</v>
      </c>
      <c r="AI9052" s="3">
        <v>0</v>
      </c>
    </row>
    <row r="9053" spans="1:35" x14ac:dyDescent="0.3">
      <c r="A9053" s="2" t="s">
        <v>16764</v>
      </c>
      <c r="B9053" s="2" t="s">
        <v>3592</v>
      </c>
      <c r="C9053" s="2" t="s">
        <v>520</v>
      </c>
      <c r="D9053" s="2" t="s">
        <v>81</v>
      </c>
      <c r="E9053" s="2">
        <v>2021</v>
      </c>
      <c r="F9053" s="2" t="s">
        <v>68</v>
      </c>
      <c r="G9053" s="2" t="s">
        <v>56</v>
      </c>
      <c r="H9053" s="2" t="s">
        <v>123</v>
      </c>
      <c r="I9053" s="2" t="s">
        <v>39</v>
      </c>
      <c r="J9053" s="2" t="s">
        <v>487</v>
      </c>
      <c r="K9053" s="3">
        <v>1560291.57</v>
      </c>
      <c r="L9053" s="3">
        <v>869808.1</v>
      </c>
      <c r="M9053" s="3">
        <f t="shared" si="987"/>
        <v>690483.47000000009</v>
      </c>
      <c r="N9053" s="3">
        <v>139126.12</v>
      </c>
      <c r="O9053" s="3">
        <f t="shared" si="988"/>
        <v>551357.35000000009</v>
      </c>
      <c r="P9053" s="3">
        <v>392028</v>
      </c>
      <c r="Q9053" s="4">
        <f t="shared" si="989"/>
        <v>0.44253489749995895</v>
      </c>
      <c r="R9053" s="4">
        <f t="shared" si="990"/>
        <v>0.25125303984049596</v>
      </c>
      <c r="S9053" s="3">
        <v>1716205.37</v>
      </c>
      <c r="T9053" s="3">
        <f t="shared" si="991"/>
        <v>-155913.80000000005</v>
      </c>
      <c r="U9053" s="4">
        <f t="shared" si="992"/>
        <v>-9.0847985168581571E-2</v>
      </c>
      <c r="V9053" s="2" t="s">
        <v>73</v>
      </c>
      <c r="W9053" s="2" t="s">
        <v>125</v>
      </c>
      <c r="X9053" s="2" t="s">
        <v>126</v>
      </c>
      <c r="Y9053" s="2">
        <v>1.34</v>
      </c>
      <c r="Z9053" s="2" t="s">
        <v>6490</v>
      </c>
      <c r="AA9053" s="2" t="s">
        <v>48</v>
      </c>
      <c r="AB9053" s="2" t="s">
        <v>49</v>
      </c>
      <c r="AC9053" s="2">
        <v>5.32</v>
      </c>
      <c r="AD9053" s="3">
        <v>0</v>
      </c>
      <c r="AE9053" s="5">
        <v>0</v>
      </c>
      <c r="AF9053" s="2">
        <v>0</v>
      </c>
      <c r="AG9053" s="3">
        <f t="shared" si="993"/>
        <v>0</v>
      </c>
      <c r="AH9053" s="2" t="s">
        <v>50</v>
      </c>
      <c r="AI9053" s="3">
        <v>0</v>
      </c>
    </row>
    <row r="9054" spans="1:35" x14ac:dyDescent="0.3">
      <c r="A9054" s="2" t="s">
        <v>16765</v>
      </c>
      <c r="B9054" s="2" t="s">
        <v>451</v>
      </c>
      <c r="C9054" s="2" t="s">
        <v>452</v>
      </c>
      <c r="D9054" s="2" t="s">
        <v>38</v>
      </c>
      <c r="E9054" s="2">
        <v>2021</v>
      </c>
      <c r="F9054" s="2" t="s">
        <v>92</v>
      </c>
      <c r="G9054" s="2" t="s">
        <v>56</v>
      </c>
      <c r="H9054" s="2" t="s">
        <v>123</v>
      </c>
      <c r="I9054" s="2" t="s">
        <v>39</v>
      </c>
      <c r="J9054" s="2" t="s">
        <v>566</v>
      </c>
      <c r="K9054" s="3">
        <v>6521911.9000000004</v>
      </c>
      <c r="L9054" s="3">
        <v>2711220.37</v>
      </c>
      <c r="M9054" s="3">
        <f t="shared" si="987"/>
        <v>3810691.5300000003</v>
      </c>
      <c r="N9054" s="3">
        <v>672238.36</v>
      </c>
      <c r="O9054" s="3">
        <f t="shared" si="988"/>
        <v>3138453.1700000004</v>
      </c>
      <c r="P9054" s="3">
        <v>2455894.02</v>
      </c>
      <c r="Q9054" s="4">
        <f t="shared" si="989"/>
        <v>0.5842905559641185</v>
      </c>
      <c r="R9054" s="4">
        <f t="shared" si="990"/>
        <v>0.37656044081184231</v>
      </c>
      <c r="S9054" s="3">
        <v>7765654.6200000001</v>
      </c>
      <c r="T9054" s="3">
        <f t="shared" si="991"/>
        <v>-1243742.7199999997</v>
      </c>
      <c r="U9054" s="4">
        <f t="shared" si="992"/>
        <v>-0.16015941744264692</v>
      </c>
      <c r="V9054" s="2" t="s">
        <v>95</v>
      </c>
      <c r="W9054" s="2" t="s">
        <v>134</v>
      </c>
      <c r="X9054" s="2" t="s">
        <v>126</v>
      </c>
      <c r="Y9054" s="2">
        <v>1.34</v>
      </c>
      <c r="Z9054" s="2" t="s">
        <v>2906</v>
      </c>
      <c r="AA9054" s="2" t="s">
        <v>141</v>
      </c>
      <c r="AB9054" s="2" t="s">
        <v>110</v>
      </c>
      <c r="AC9054" s="2">
        <v>6.87</v>
      </c>
      <c r="AD9054" s="3">
        <v>0</v>
      </c>
      <c r="AE9054" s="5">
        <v>0</v>
      </c>
      <c r="AF9054" s="2">
        <v>0</v>
      </c>
      <c r="AG9054" s="3">
        <f t="shared" si="993"/>
        <v>0</v>
      </c>
      <c r="AH9054" s="2" t="s">
        <v>50</v>
      </c>
      <c r="AI9054" s="3">
        <v>0</v>
      </c>
    </row>
    <row r="9055" spans="1:35" x14ac:dyDescent="0.3">
      <c r="A9055" s="2" t="s">
        <v>16766</v>
      </c>
      <c r="B9055" s="2" t="s">
        <v>550</v>
      </c>
      <c r="C9055" s="2" t="s">
        <v>196</v>
      </c>
      <c r="D9055" s="2" t="s">
        <v>38</v>
      </c>
      <c r="E9055" s="2">
        <v>2023</v>
      </c>
      <c r="F9055" s="2" t="s">
        <v>58</v>
      </c>
      <c r="G9055" s="2" t="s">
        <v>69</v>
      </c>
      <c r="H9055" s="2" t="s">
        <v>272</v>
      </c>
      <c r="I9055" s="2" t="s">
        <v>42</v>
      </c>
      <c r="J9055" s="2" t="s">
        <v>146</v>
      </c>
      <c r="K9055" s="3">
        <v>2136997.89</v>
      </c>
      <c r="L9055" s="3">
        <v>654216.64</v>
      </c>
      <c r="M9055" s="3">
        <f t="shared" si="987"/>
        <v>1482781.25</v>
      </c>
      <c r="N9055" s="3">
        <v>269650.65999999997</v>
      </c>
      <c r="O9055" s="3">
        <f t="shared" si="988"/>
        <v>1213130.5900000001</v>
      </c>
      <c r="P9055" s="3">
        <v>969281.58</v>
      </c>
      <c r="Q9055" s="4">
        <f t="shared" si="989"/>
        <v>0.69386182220329662</v>
      </c>
      <c r="R9055" s="4">
        <f t="shared" si="990"/>
        <v>0.45357161302578541</v>
      </c>
      <c r="S9055" s="3">
        <v>2209573.13</v>
      </c>
      <c r="T9055" s="3">
        <f t="shared" si="991"/>
        <v>-72575.239999999758</v>
      </c>
      <c r="U9055" s="4">
        <f t="shared" si="992"/>
        <v>-3.284581940947108E-2</v>
      </c>
      <c r="V9055" s="2" t="s">
        <v>85</v>
      </c>
      <c r="W9055" s="2" t="s">
        <v>45</v>
      </c>
      <c r="X9055" s="2" t="s">
        <v>274</v>
      </c>
      <c r="Y9055" s="2">
        <v>1</v>
      </c>
      <c r="Z9055" s="2" t="s">
        <v>14222</v>
      </c>
      <c r="AA9055" s="2" t="s">
        <v>63</v>
      </c>
      <c r="AB9055" s="2" t="s">
        <v>88</v>
      </c>
      <c r="AC9055" s="2">
        <v>2.68</v>
      </c>
      <c r="AD9055" s="3">
        <v>0</v>
      </c>
      <c r="AE9055" s="5">
        <v>0</v>
      </c>
      <c r="AF9055" s="2">
        <v>0</v>
      </c>
      <c r="AG9055" s="3">
        <f t="shared" si="993"/>
        <v>0</v>
      </c>
      <c r="AH9055" s="2" t="s">
        <v>50</v>
      </c>
      <c r="AI9055" s="3">
        <v>0</v>
      </c>
    </row>
    <row r="9056" spans="1:35" x14ac:dyDescent="0.3">
      <c r="A9056" s="2" t="s">
        <v>16767</v>
      </c>
      <c r="B9056" s="2" t="s">
        <v>4863</v>
      </c>
      <c r="C9056" s="2" t="s">
        <v>456</v>
      </c>
      <c r="D9056" s="2" t="s">
        <v>54</v>
      </c>
      <c r="E9056" s="2">
        <v>2023</v>
      </c>
      <c r="F9056" s="2" t="s">
        <v>82</v>
      </c>
      <c r="G9056" s="2" t="s">
        <v>93</v>
      </c>
      <c r="H9056" s="2" t="s">
        <v>94</v>
      </c>
      <c r="I9056" s="2" t="s">
        <v>42</v>
      </c>
      <c r="J9056" s="2" t="s">
        <v>422</v>
      </c>
      <c r="K9056" s="3">
        <v>8659021.7200000007</v>
      </c>
      <c r="L9056" s="3">
        <v>3779154.85</v>
      </c>
      <c r="M9056" s="3">
        <f t="shared" si="987"/>
        <v>4879866.870000001</v>
      </c>
      <c r="N9056" s="3">
        <v>761934.46</v>
      </c>
      <c r="O9056" s="3">
        <f t="shared" si="988"/>
        <v>4117932.4100000011</v>
      </c>
      <c r="P9056" s="3">
        <v>3046804.56</v>
      </c>
      <c r="Q9056" s="4">
        <f t="shared" si="989"/>
        <v>0.56355868223875993</v>
      </c>
      <c r="R9056" s="4">
        <f t="shared" si="990"/>
        <v>0.35186475545646279</v>
      </c>
      <c r="S9056" s="3">
        <v>8857120.7699999996</v>
      </c>
      <c r="T9056" s="3">
        <f t="shared" si="991"/>
        <v>-198099.04999999888</v>
      </c>
      <c r="U9056" s="4">
        <f t="shared" si="992"/>
        <v>-2.2366077548697454E-2</v>
      </c>
      <c r="V9056" s="2" t="s">
        <v>73</v>
      </c>
      <c r="W9056" s="2" t="s">
        <v>45</v>
      </c>
      <c r="X9056" s="2" t="s">
        <v>97</v>
      </c>
      <c r="Y9056" s="2">
        <v>1550</v>
      </c>
      <c r="Z9056" s="2" t="s">
        <v>16768</v>
      </c>
      <c r="AA9056" s="2" t="s">
        <v>48</v>
      </c>
      <c r="AB9056" s="2" t="s">
        <v>242</v>
      </c>
      <c r="AC9056" s="2">
        <v>2.82</v>
      </c>
      <c r="AD9056" s="3">
        <v>0</v>
      </c>
      <c r="AE9056" s="5">
        <v>0</v>
      </c>
      <c r="AF9056" s="2">
        <v>0</v>
      </c>
      <c r="AG9056" s="3">
        <f t="shared" si="993"/>
        <v>0</v>
      </c>
      <c r="AH9056" s="2" t="s">
        <v>50</v>
      </c>
      <c r="AI9056" s="3">
        <v>0</v>
      </c>
    </row>
    <row r="9057" spans="1:35" x14ac:dyDescent="0.3">
      <c r="A9057" s="2" t="s">
        <v>16769</v>
      </c>
      <c r="B9057" s="2" t="s">
        <v>3413</v>
      </c>
      <c r="C9057" s="2" t="s">
        <v>456</v>
      </c>
      <c r="D9057" s="2" t="s">
        <v>54</v>
      </c>
      <c r="E9057" s="2">
        <v>2023</v>
      </c>
      <c r="F9057" s="2" t="s">
        <v>105</v>
      </c>
      <c r="G9057" s="2" t="s">
        <v>93</v>
      </c>
      <c r="H9057" s="2" t="s">
        <v>94</v>
      </c>
      <c r="I9057" s="2" t="s">
        <v>55</v>
      </c>
      <c r="J9057" s="2" t="s">
        <v>217</v>
      </c>
      <c r="K9057" s="3">
        <v>5946509.5800000001</v>
      </c>
      <c r="L9057" s="3">
        <v>2227231.7200000002</v>
      </c>
      <c r="M9057" s="3">
        <f t="shared" si="987"/>
        <v>3719277.86</v>
      </c>
      <c r="N9057" s="3">
        <v>987928.53</v>
      </c>
      <c r="O9057" s="3">
        <f t="shared" si="988"/>
        <v>2731349.33</v>
      </c>
      <c r="P9057" s="3">
        <v>2081043.41</v>
      </c>
      <c r="Q9057" s="4">
        <f t="shared" si="989"/>
        <v>0.62545562400321564</v>
      </c>
      <c r="R9057" s="4">
        <f t="shared" si="990"/>
        <v>0.34996049060430506</v>
      </c>
      <c r="S9057" s="3">
        <v>5677162.5700000003</v>
      </c>
      <c r="T9057" s="3">
        <f t="shared" si="991"/>
        <v>269347.00999999978</v>
      </c>
      <c r="U9057" s="4">
        <f t="shared" si="992"/>
        <v>4.7443948747093879E-2</v>
      </c>
      <c r="V9057" s="2" t="s">
        <v>133</v>
      </c>
      <c r="W9057" s="2" t="s">
        <v>117</v>
      </c>
      <c r="X9057" s="2" t="s">
        <v>97</v>
      </c>
      <c r="Y9057" s="2">
        <v>1550</v>
      </c>
      <c r="Z9057" s="2" t="s">
        <v>13598</v>
      </c>
      <c r="AA9057" s="2" t="s">
        <v>63</v>
      </c>
      <c r="AB9057" s="2" t="s">
        <v>306</v>
      </c>
      <c r="AC9057" s="2">
        <v>4.47</v>
      </c>
      <c r="AD9057" s="3">
        <v>0</v>
      </c>
      <c r="AE9057" s="5">
        <v>0</v>
      </c>
      <c r="AF9057" s="2">
        <v>0</v>
      </c>
      <c r="AG9057" s="3">
        <f t="shared" si="993"/>
        <v>0</v>
      </c>
      <c r="AH9057" s="2" t="s">
        <v>50</v>
      </c>
      <c r="AI9057" s="3">
        <v>0</v>
      </c>
    </row>
    <row r="9058" spans="1:35" x14ac:dyDescent="0.3">
      <c r="A9058" s="2" t="s">
        <v>16770</v>
      </c>
      <c r="B9058" s="2" t="s">
        <v>340</v>
      </c>
      <c r="C9058" s="2" t="s">
        <v>341</v>
      </c>
      <c r="D9058" s="2" t="s">
        <v>54</v>
      </c>
      <c r="E9058" s="2">
        <v>2023</v>
      </c>
      <c r="F9058" s="2" t="s">
        <v>82</v>
      </c>
      <c r="G9058" s="2" t="s">
        <v>114</v>
      </c>
      <c r="H9058" s="2" t="s">
        <v>115</v>
      </c>
      <c r="I9058" s="2" t="s">
        <v>58</v>
      </c>
      <c r="J9058" s="2" t="s">
        <v>240</v>
      </c>
      <c r="K9058" s="3">
        <v>8612197.0199999996</v>
      </c>
      <c r="L9058" s="3">
        <v>4919306.37</v>
      </c>
      <c r="M9058" s="3">
        <f t="shared" si="987"/>
        <v>3692890.6499999994</v>
      </c>
      <c r="N9058" s="3">
        <v>809168.97</v>
      </c>
      <c r="O9058" s="3">
        <f t="shared" si="988"/>
        <v>2883721.6799999997</v>
      </c>
      <c r="P9058" s="3">
        <v>2197979.13</v>
      </c>
      <c r="Q9058" s="4">
        <f t="shared" si="989"/>
        <v>0.42879774364474532</v>
      </c>
      <c r="R9058" s="4">
        <f t="shared" si="990"/>
        <v>0.25521700500994809</v>
      </c>
      <c r="S9058" s="3">
        <v>9571147.4900000002</v>
      </c>
      <c r="T9058" s="3">
        <f t="shared" si="991"/>
        <v>-958950.47000000067</v>
      </c>
      <c r="U9058" s="4">
        <f t="shared" si="992"/>
        <v>-0.10019179737872795</v>
      </c>
      <c r="V9058" s="2" t="s">
        <v>95</v>
      </c>
      <c r="W9058" s="2" t="s">
        <v>134</v>
      </c>
      <c r="X9058" s="2" t="s">
        <v>118</v>
      </c>
      <c r="Y9058" s="2">
        <v>3.75</v>
      </c>
      <c r="Z9058" s="2" t="s">
        <v>10129</v>
      </c>
      <c r="AA9058" s="2" t="s">
        <v>76</v>
      </c>
      <c r="AB9058" s="2" t="s">
        <v>306</v>
      </c>
      <c r="AC9058" s="2">
        <v>5.14</v>
      </c>
      <c r="AD9058" s="3">
        <v>0</v>
      </c>
      <c r="AE9058" s="5">
        <v>0</v>
      </c>
      <c r="AF9058" s="2">
        <v>0</v>
      </c>
      <c r="AG9058" s="3">
        <f t="shared" si="993"/>
        <v>0</v>
      </c>
      <c r="AH9058" s="2" t="s">
        <v>50</v>
      </c>
      <c r="AI9058" s="3">
        <v>0</v>
      </c>
    </row>
    <row r="9059" spans="1:35" x14ac:dyDescent="0.3">
      <c r="A9059" s="2" t="s">
        <v>16771</v>
      </c>
      <c r="B9059" s="2" t="s">
        <v>687</v>
      </c>
      <c r="C9059" s="2" t="s">
        <v>113</v>
      </c>
      <c r="D9059" s="2" t="s">
        <v>54</v>
      </c>
      <c r="E9059" s="2">
        <v>2022</v>
      </c>
      <c r="F9059" s="2" t="s">
        <v>105</v>
      </c>
      <c r="G9059" s="2" t="s">
        <v>114</v>
      </c>
      <c r="H9059" s="2" t="s">
        <v>190</v>
      </c>
      <c r="I9059" s="2" t="s">
        <v>58</v>
      </c>
      <c r="J9059" s="2" t="s">
        <v>106</v>
      </c>
      <c r="K9059" s="3">
        <v>2185920.79</v>
      </c>
      <c r="L9059" s="3">
        <v>1063741.18</v>
      </c>
      <c r="M9059" s="3">
        <f t="shared" si="987"/>
        <v>1122179.6100000001</v>
      </c>
      <c r="N9059" s="3">
        <v>468652.46</v>
      </c>
      <c r="O9059" s="3">
        <f t="shared" si="988"/>
        <v>653527.15000000014</v>
      </c>
      <c r="P9059" s="3">
        <v>515744.32</v>
      </c>
      <c r="Q9059" s="4">
        <f t="shared" si="989"/>
        <v>0.51336700539821489</v>
      </c>
      <c r="R9059" s="4">
        <f t="shared" si="990"/>
        <v>0.2359391622786112</v>
      </c>
      <c r="S9059" s="3">
        <v>2461142</v>
      </c>
      <c r="T9059" s="3">
        <f t="shared" si="991"/>
        <v>-275221.20999999996</v>
      </c>
      <c r="U9059" s="4">
        <f t="shared" si="992"/>
        <v>-0.11182662763871405</v>
      </c>
      <c r="V9059" s="2" t="s">
        <v>133</v>
      </c>
      <c r="W9059" s="2" t="s">
        <v>125</v>
      </c>
      <c r="X9059" s="2" t="s">
        <v>192</v>
      </c>
      <c r="Y9059" s="2">
        <v>3.64</v>
      </c>
      <c r="Z9059" s="2" t="s">
        <v>7484</v>
      </c>
      <c r="AA9059" s="2" t="s">
        <v>224</v>
      </c>
      <c r="AB9059" s="2" t="s">
        <v>100</v>
      </c>
      <c r="AC9059" s="2">
        <v>8.61</v>
      </c>
      <c r="AD9059" s="3">
        <v>0</v>
      </c>
      <c r="AE9059" s="5">
        <v>0</v>
      </c>
      <c r="AF9059" s="2">
        <v>0</v>
      </c>
      <c r="AG9059" s="3">
        <f t="shared" si="993"/>
        <v>0</v>
      </c>
      <c r="AH9059" s="2" t="s">
        <v>50</v>
      </c>
      <c r="AI9059" s="3">
        <v>0</v>
      </c>
    </row>
    <row r="9060" spans="1:35" x14ac:dyDescent="0.3">
      <c r="A9060" s="2" t="s">
        <v>16772</v>
      </c>
      <c r="B9060" s="2" t="s">
        <v>7706</v>
      </c>
      <c r="C9060" s="2" t="s">
        <v>932</v>
      </c>
      <c r="D9060" s="2" t="s">
        <v>81</v>
      </c>
      <c r="E9060" s="2">
        <v>2020</v>
      </c>
      <c r="F9060" s="2" t="s">
        <v>58</v>
      </c>
      <c r="G9060" s="2" t="s">
        <v>56</v>
      </c>
      <c r="H9060" s="2" t="s">
        <v>153</v>
      </c>
      <c r="I9060" s="2" t="s">
        <v>58</v>
      </c>
      <c r="J9060" s="2" t="s">
        <v>106</v>
      </c>
      <c r="K9060" s="3">
        <v>8560280.5399999991</v>
      </c>
      <c r="L9060" s="3">
        <v>4628043.2300000004</v>
      </c>
      <c r="M9060" s="3">
        <f t="shared" si="987"/>
        <v>3932237.3099999987</v>
      </c>
      <c r="N9060" s="3">
        <v>1233328.55</v>
      </c>
      <c r="O9060" s="3">
        <f t="shared" si="988"/>
        <v>2698908.7599999988</v>
      </c>
      <c r="P9060" s="3">
        <v>1935366.96</v>
      </c>
      <c r="Q9060" s="4">
        <f t="shared" si="989"/>
        <v>0.45935846280103326</v>
      </c>
      <c r="R9060" s="4">
        <f t="shared" si="990"/>
        <v>0.22608686140092321</v>
      </c>
      <c r="S9060" s="3">
        <v>10100257.189999999</v>
      </c>
      <c r="T9060" s="3">
        <f t="shared" si="991"/>
        <v>-1539976.6500000004</v>
      </c>
      <c r="U9060" s="4">
        <f t="shared" si="992"/>
        <v>-0.15246905311725042</v>
      </c>
      <c r="V9060" s="2" t="s">
        <v>133</v>
      </c>
      <c r="W9060" s="2" t="s">
        <v>96</v>
      </c>
      <c r="X9060" s="2" t="s">
        <v>155</v>
      </c>
      <c r="Y9060" s="2">
        <v>7.24</v>
      </c>
      <c r="Z9060" s="2" t="s">
        <v>6937</v>
      </c>
      <c r="AA9060" s="2" t="s">
        <v>148</v>
      </c>
      <c r="AB9060" s="2" t="s">
        <v>306</v>
      </c>
      <c r="AC9060" s="2">
        <v>7.18</v>
      </c>
      <c r="AD9060" s="3">
        <v>0</v>
      </c>
      <c r="AE9060" s="5">
        <v>0</v>
      </c>
      <c r="AF9060" s="2">
        <v>0</v>
      </c>
      <c r="AG9060" s="3">
        <f t="shared" si="993"/>
        <v>0</v>
      </c>
      <c r="AH9060" s="2" t="s">
        <v>50</v>
      </c>
      <c r="AI9060" s="3">
        <v>0</v>
      </c>
    </row>
    <row r="9061" spans="1:35" x14ac:dyDescent="0.3">
      <c r="A9061" s="2" t="s">
        <v>16773</v>
      </c>
      <c r="B9061" s="2" t="s">
        <v>938</v>
      </c>
      <c r="C9061" s="2" t="s">
        <v>67</v>
      </c>
      <c r="D9061" s="2" t="s">
        <v>54</v>
      </c>
      <c r="E9061" s="2">
        <v>2022</v>
      </c>
      <c r="F9061" s="2" t="s">
        <v>39</v>
      </c>
      <c r="G9061" s="2" t="s">
        <v>114</v>
      </c>
      <c r="H9061" s="2" t="s">
        <v>115</v>
      </c>
      <c r="I9061" s="2" t="s">
        <v>131</v>
      </c>
      <c r="J9061" s="2" t="s">
        <v>544</v>
      </c>
      <c r="K9061" s="3">
        <v>9007316.0299999993</v>
      </c>
      <c r="L9061" s="3">
        <v>3464762.32</v>
      </c>
      <c r="M9061" s="3">
        <f t="shared" si="987"/>
        <v>5542553.709999999</v>
      </c>
      <c r="N9061" s="3">
        <v>1065612.05</v>
      </c>
      <c r="O9061" s="3">
        <f t="shared" si="988"/>
        <v>4476941.6599999992</v>
      </c>
      <c r="P9061" s="3">
        <v>3532164.08</v>
      </c>
      <c r="Q9061" s="4">
        <f t="shared" si="989"/>
        <v>0.61533909674533749</v>
      </c>
      <c r="R9061" s="4">
        <f t="shared" si="990"/>
        <v>0.39214390482533124</v>
      </c>
      <c r="S9061" s="3">
        <v>7325245.0599999996</v>
      </c>
      <c r="T9061" s="3">
        <f t="shared" si="991"/>
        <v>1682070.9699999997</v>
      </c>
      <c r="U9061" s="4">
        <f t="shared" si="992"/>
        <v>0.22962657989219543</v>
      </c>
      <c r="V9061" s="2" t="s">
        <v>107</v>
      </c>
      <c r="W9061" s="2" t="s">
        <v>45</v>
      </c>
      <c r="X9061" s="2" t="s">
        <v>118</v>
      </c>
      <c r="Y9061" s="2">
        <v>3.75</v>
      </c>
      <c r="Z9061" s="2" t="s">
        <v>12612</v>
      </c>
      <c r="AA9061" s="2" t="s">
        <v>224</v>
      </c>
      <c r="AB9061" s="2" t="s">
        <v>49</v>
      </c>
      <c r="AC9061" s="2">
        <v>9.64</v>
      </c>
      <c r="AD9061" s="3">
        <v>0</v>
      </c>
      <c r="AE9061" s="5">
        <v>0</v>
      </c>
      <c r="AF9061" s="2">
        <v>0</v>
      </c>
      <c r="AG9061" s="3">
        <f t="shared" si="993"/>
        <v>0</v>
      </c>
      <c r="AH9061" s="2" t="s">
        <v>50</v>
      </c>
      <c r="AI9061" s="3">
        <v>0</v>
      </c>
    </row>
    <row r="9062" spans="1:35" x14ac:dyDescent="0.3">
      <c r="A9062" s="2" t="s">
        <v>16774</v>
      </c>
      <c r="B9062" s="2" t="s">
        <v>587</v>
      </c>
      <c r="C9062" s="2" t="s">
        <v>337</v>
      </c>
      <c r="D9062" s="2" t="s">
        <v>38</v>
      </c>
      <c r="E9062" s="2">
        <v>2024</v>
      </c>
      <c r="F9062" s="2" t="s">
        <v>39</v>
      </c>
      <c r="G9062" s="2" t="s">
        <v>40</v>
      </c>
      <c r="H9062" s="2" t="s">
        <v>279</v>
      </c>
      <c r="I9062" s="2" t="s">
        <v>39</v>
      </c>
      <c r="J9062" s="2" t="s">
        <v>487</v>
      </c>
      <c r="K9062" s="3">
        <v>4444153</v>
      </c>
      <c r="L9062" s="3">
        <v>1949486.03</v>
      </c>
      <c r="M9062" s="3">
        <f t="shared" si="987"/>
        <v>2494666.9699999997</v>
      </c>
      <c r="N9062" s="3">
        <v>423419.32</v>
      </c>
      <c r="O9062" s="3">
        <f t="shared" si="988"/>
        <v>2071247.6499999997</v>
      </c>
      <c r="P9062" s="3">
        <v>1566562.4</v>
      </c>
      <c r="Q9062" s="4">
        <f t="shared" si="989"/>
        <v>0.56133687791576925</v>
      </c>
      <c r="R9062" s="4">
        <f t="shared" si="990"/>
        <v>0.3524996551648874</v>
      </c>
      <c r="S9062" s="3">
        <v>5182071.41</v>
      </c>
      <c r="T9062" s="3">
        <f t="shared" si="991"/>
        <v>-737918.41000000015</v>
      </c>
      <c r="U9062" s="4">
        <f t="shared" si="992"/>
        <v>-0.14239834838555421</v>
      </c>
      <c r="V9062" s="2" t="s">
        <v>73</v>
      </c>
      <c r="W9062" s="2" t="s">
        <v>134</v>
      </c>
      <c r="X9062" s="2" t="s">
        <v>280</v>
      </c>
      <c r="Y9062" s="2">
        <v>0.79</v>
      </c>
      <c r="Z9062" s="2" t="s">
        <v>13905</v>
      </c>
      <c r="AA9062" s="2" t="s">
        <v>109</v>
      </c>
      <c r="AB9062" s="2" t="s">
        <v>88</v>
      </c>
      <c r="AC9062" s="2">
        <v>9.6</v>
      </c>
      <c r="AD9062" s="3">
        <v>0</v>
      </c>
      <c r="AE9062" s="5">
        <v>0</v>
      </c>
      <c r="AF9062" s="2">
        <v>0</v>
      </c>
      <c r="AG9062" s="3">
        <f t="shared" si="993"/>
        <v>0</v>
      </c>
      <c r="AH9062" s="2" t="s">
        <v>50</v>
      </c>
      <c r="AI9062" s="3">
        <v>0</v>
      </c>
    </row>
    <row r="9063" spans="1:35" x14ac:dyDescent="0.3">
      <c r="A9063" s="2" t="s">
        <v>16775</v>
      </c>
      <c r="B9063" s="2" t="s">
        <v>9920</v>
      </c>
      <c r="C9063" s="2" t="s">
        <v>956</v>
      </c>
      <c r="D9063" s="2" t="s">
        <v>104</v>
      </c>
      <c r="E9063" s="2">
        <v>2022</v>
      </c>
      <c r="F9063" s="2" t="s">
        <v>55</v>
      </c>
      <c r="G9063" s="2" t="s">
        <v>93</v>
      </c>
      <c r="H9063" s="2" t="s">
        <v>221</v>
      </c>
      <c r="I9063" s="2" t="s">
        <v>58</v>
      </c>
      <c r="J9063" s="2" t="s">
        <v>59</v>
      </c>
      <c r="K9063" s="3">
        <v>2634625.52</v>
      </c>
      <c r="L9063" s="3">
        <v>1243231.48</v>
      </c>
      <c r="M9063" s="3">
        <f t="shared" si="987"/>
        <v>1391394.04</v>
      </c>
      <c r="N9063" s="3">
        <v>577685.92000000004</v>
      </c>
      <c r="O9063" s="3">
        <f t="shared" si="988"/>
        <v>813708.12</v>
      </c>
      <c r="P9063" s="3">
        <v>601737.52</v>
      </c>
      <c r="Q9063" s="4">
        <f t="shared" si="989"/>
        <v>0.52811833387235996</v>
      </c>
      <c r="R9063" s="4">
        <f t="shared" si="990"/>
        <v>0.22839584427922796</v>
      </c>
      <c r="S9063" s="3">
        <v>2333881.8199999998</v>
      </c>
      <c r="T9063" s="3">
        <f t="shared" si="991"/>
        <v>300743.70000000019</v>
      </c>
      <c r="U9063" s="4">
        <f t="shared" si="992"/>
        <v>0.12885986660627066</v>
      </c>
      <c r="V9063" s="2" t="s">
        <v>133</v>
      </c>
      <c r="W9063" s="2" t="s">
        <v>134</v>
      </c>
      <c r="X9063" s="2" t="s">
        <v>222</v>
      </c>
      <c r="Y9063" s="2">
        <v>18.899999999999999</v>
      </c>
      <c r="Z9063" s="2" t="s">
        <v>16776</v>
      </c>
      <c r="AA9063" s="2" t="s">
        <v>48</v>
      </c>
      <c r="AB9063" s="2" t="s">
        <v>242</v>
      </c>
      <c r="AC9063" s="2">
        <v>7.8</v>
      </c>
      <c r="AD9063" s="3">
        <v>0</v>
      </c>
      <c r="AE9063" s="5">
        <v>0</v>
      </c>
      <c r="AF9063" s="2">
        <v>0</v>
      </c>
      <c r="AG9063" s="3">
        <f t="shared" si="993"/>
        <v>0</v>
      </c>
      <c r="AH9063" s="2" t="s">
        <v>50</v>
      </c>
      <c r="AI9063" s="3">
        <v>0</v>
      </c>
    </row>
    <row r="9064" spans="1:35" x14ac:dyDescent="0.3">
      <c r="A9064" s="2" t="s">
        <v>16777</v>
      </c>
      <c r="B9064" s="2" t="s">
        <v>7243</v>
      </c>
      <c r="C9064" s="2" t="s">
        <v>245</v>
      </c>
      <c r="D9064" s="2" t="s">
        <v>38</v>
      </c>
      <c r="E9064" s="2">
        <v>2023</v>
      </c>
      <c r="F9064" s="2" t="s">
        <v>68</v>
      </c>
      <c r="G9064" s="2" t="s">
        <v>40</v>
      </c>
      <c r="H9064" s="2" t="s">
        <v>83</v>
      </c>
      <c r="I9064" s="2" t="s">
        <v>58</v>
      </c>
      <c r="J9064" s="2" t="s">
        <v>106</v>
      </c>
      <c r="K9064" s="3">
        <v>6054077.8200000003</v>
      </c>
      <c r="L9064" s="3">
        <v>1732327.9</v>
      </c>
      <c r="M9064" s="3">
        <f t="shared" si="987"/>
        <v>4321749.92</v>
      </c>
      <c r="N9064" s="3">
        <v>581671.17000000004</v>
      </c>
      <c r="O9064" s="3">
        <f t="shared" si="988"/>
        <v>3740078.75</v>
      </c>
      <c r="P9064" s="3">
        <v>2715541.81</v>
      </c>
      <c r="Q9064" s="4">
        <f t="shared" si="989"/>
        <v>0.71385767551960533</v>
      </c>
      <c r="R9064" s="4">
        <f t="shared" si="990"/>
        <v>0.44854755600085761</v>
      </c>
      <c r="S9064" s="3">
        <v>6156018.8499999996</v>
      </c>
      <c r="T9064" s="3">
        <f t="shared" si="991"/>
        <v>-101941.02999999933</v>
      </c>
      <c r="U9064" s="4">
        <f t="shared" si="992"/>
        <v>-1.6559570801184167E-2</v>
      </c>
      <c r="V9064" s="2" t="s">
        <v>73</v>
      </c>
      <c r="W9064" s="2" t="s">
        <v>207</v>
      </c>
      <c r="X9064" s="2" t="s">
        <v>86</v>
      </c>
      <c r="Y9064" s="2">
        <v>0.92</v>
      </c>
      <c r="Z9064" s="2" t="s">
        <v>16778</v>
      </c>
      <c r="AA9064" s="2" t="s">
        <v>141</v>
      </c>
      <c r="AB9064" s="2" t="s">
        <v>182</v>
      </c>
      <c r="AC9064" s="2">
        <v>9.92</v>
      </c>
      <c r="AD9064" s="3">
        <v>0</v>
      </c>
      <c r="AE9064" s="5">
        <v>0</v>
      </c>
      <c r="AF9064" s="2">
        <v>0</v>
      </c>
      <c r="AG9064" s="3">
        <f t="shared" si="993"/>
        <v>0</v>
      </c>
      <c r="AH9064" s="2" t="s">
        <v>50</v>
      </c>
      <c r="AI9064" s="3">
        <v>0</v>
      </c>
    </row>
    <row r="9065" spans="1:35" x14ac:dyDescent="0.3">
      <c r="A9065" s="2" t="s">
        <v>16779</v>
      </c>
      <c r="B9065" s="2" t="s">
        <v>1777</v>
      </c>
      <c r="C9065" s="2" t="s">
        <v>387</v>
      </c>
      <c r="D9065" s="2" t="s">
        <v>81</v>
      </c>
      <c r="E9065" s="2">
        <v>2020</v>
      </c>
      <c r="F9065" s="2" t="s">
        <v>58</v>
      </c>
      <c r="G9065" s="2" t="s">
        <v>56</v>
      </c>
      <c r="H9065" s="2" t="s">
        <v>123</v>
      </c>
      <c r="I9065" s="2" t="s">
        <v>71</v>
      </c>
      <c r="J9065" s="2" t="s">
        <v>72</v>
      </c>
      <c r="K9065" s="3">
        <v>702583.69</v>
      </c>
      <c r="L9065" s="3">
        <v>347321.14</v>
      </c>
      <c r="M9065" s="3">
        <f t="shared" si="987"/>
        <v>355262.54999999993</v>
      </c>
      <c r="N9065" s="3">
        <v>74774.41</v>
      </c>
      <c r="O9065" s="3">
        <f t="shared" si="988"/>
        <v>280488.1399999999</v>
      </c>
      <c r="P9065" s="3">
        <v>207855.77</v>
      </c>
      <c r="Q9065" s="4">
        <f t="shared" si="989"/>
        <v>0.50565157582863896</v>
      </c>
      <c r="R9065" s="4">
        <f t="shared" si="990"/>
        <v>0.29584485515170444</v>
      </c>
      <c r="S9065" s="3">
        <v>838855.43</v>
      </c>
      <c r="T9065" s="3">
        <f t="shared" si="991"/>
        <v>-136271.74000000011</v>
      </c>
      <c r="U9065" s="4">
        <f t="shared" si="992"/>
        <v>-0.16244961303999678</v>
      </c>
      <c r="V9065" s="2" t="s">
        <v>107</v>
      </c>
      <c r="W9065" s="2" t="s">
        <v>60</v>
      </c>
      <c r="X9065" s="2" t="s">
        <v>126</v>
      </c>
      <c r="Y9065" s="2">
        <v>1.34</v>
      </c>
      <c r="Z9065" s="2" t="s">
        <v>8006</v>
      </c>
      <c r="AA9065" s="2" t="s">
        <v>148</v>
      </c>
      <c r="AB9065" s="2" t="s">
        <v>64</v>
      </c>
      <c r="AC9065" s="2">
        <v>5.66</v>
      </c>
      <c r="AD9065" s="3">
        <v>0</v>
      </c>
      <c r="AE9065" s="5">
        <v>0</v>
      </c>
      <c r="AF9065" s="2">
        <v>0</v>
      </c>
      <c r="AG9065" s="3">
        <f t="shared" si="993"/>
        <v>0</v>
      </c>
      <c r="AH9065" s="2" t="s">
        <v>50</v>
      </c>
      <c r="AI9065" s="3">
        <v>0</v>
      </c>
    </row>
    <row r="9066" spans="1:35" x14ac:dyDescent="0.3">
      <c r="A9066" s="2" t="s">
        <v>16780</v>
      </c>
      <c r="B9066" s="2" t="s">
        <v>5154</v>
      </c>
      <c r="C9066" s="2" t="s">
        <v>201</v>
      </c>
      <c r="D9066" s="2" t="s">
        <v>54</v>
      </c>
      <c r="E9066" s="2">
        <v>2020</v>
      </c>
      <c r="F9066" s="2" t="s">
        <v>105</v>
      </c>
      <c r="G9066" s="2" t="s">
        <v>93</v>
      </c>
      <c r="H9066" s="2" t="s">
        <v>94</v>
      </c>
      <c r="I9066" s="2" t="s">
        <v>131</v>
      </c>
      <c r="J9066" s="2" t="s">
        <v>544</v>
      </c>
      <c r="K9066" s="3">
        <v>3214853.53</v>
      </c>
      <c r="L9066" s="3">
        <v>1821290.82</v>
      </c>
      <c r="M9066" s="3">
        <f t="shared" si="987"/>
        <v>1393562.7099999997</v>
      </c>
      <c r="N9066" s="3">
        <v>602098.84</v>
      </c>
      <c r="O9066" s="3">
        <f t="shared" si="988"/>
        <v>791463.86999999976</v>
      </c>
      <c r="P9066" s="3">
        <v>595335.25</v>
      </c>
      <c r="Q9066" s="4">
        <f t="shared" si="989"/>
        <v>0.43347626789081112</v>
      </c>
      <c r="R9066" s="4">
        <f t="shared" si="990"/>
        <v>0.18518269788795014</v>
      </c>
      <c r="S9066" s="3">
        <v>3545036.46</v>
      </c>
      <c r="T9066" s="3">
        <f t="shared" si="991"/>
        <v>-330182.93000000017</v>
      </c>
      <c r="U9066" s="4">
        <f t="shared" si="992"/>
        <v>-9.3139501871300975E-2</v>
      </c>
      <c r="V9066" s="2" t="s">
        <v>124</v>
      </c>
      <c r="W9066" s="2" t="s">
        <v>134</v>
      </c>
      <c r="X9066" s="2" t="s">
        <v>97</v>
      </c>
      <c r="Y9066" s="2">
        <v>1550</v>
      </c>
      <c r="Z9066" s="2" t="s">
        <v>4371</v>
      </c>
      <c r="AA9066" s="2" t="s">
        <v>76</v>
      </c>
      <c r="AB9066" s="2" t="s">
        <v>110</v>
      </c>
      <c r="AC9066" s="2">
        <v>3.29</v>
      </c>
      <c r="AD9066" s="3">
        <v>0</v>
      </c>
      <c r="AE9066" s="5">
        <v>0</v>
      </c>
      <c r="AF9066" s="2">
        <v>0</v>
      </c>
      <c r="AG9066" s="3">
        <f t="shared" si="993"/>
        <v>0</v>
      </c>
      <c r="AH9066" s="2" t="s">
        <v>50</v>
      </c>
      <c r="AI9066" s="3">
        <v>0</v>
      </c>
    </row>
    <row r="9067" spans="1:35" x14ac:dyDescent="0.3">
      <c r="A9067" s="2" t="s">
        <v>16781</v>
      </c>
      <c r="B9067" s="2" t="s">
        <v>2125</v>
      </c>
      <c r="C9067" s="2" t="s">
        <v>261</v>
      </c>
      <c r="D9067" s="2" t="s">
        <v>54</v>
      </c>
      <c r="E9067" s="2">
        <v>2024</v>
      </c>
      <c r="F9067" s="2" t="s">
        <v>55</v>
      </c>
      <c r="G9067" s="2" t="s">
        <v>114</v>
      </c>
      <c r="H9067" s="2" t="s">
        <v>190</v>
      </c>
      <c r="I9067" s="2" t="s">
        <v>42</v>
      </c>
      <c r="J9067" s="2" t="s">
        <v>422</v>
      </c>
      <c r="K9067" s="3">
        <v>2288692.61</v>
      </c>
      <c r="L9067" s="3">
        <v>697587.41</v>
      </c>
      <c r="M9067" s="3">
        <f t="shared" si="987"/>
        <v>1591105.1999999997</v>
      </c>
      <c r="N9067" s="3">
        <v>241909.23</v>
      </c>
      <c r="O9067" s="3">
        <f t="shared" si="988"/>
        <v>1349195.9699999997</v>
      </c>
      <c r="P9067" s="3">
        <v>967980.73</v>
      </c>
      <c r="Q9067" s="4">
        <f t="shared" si="989"/>
        <v>0.69520266419700627</v>
      </c>
      <c r="R9067" s="4">
        <f t="shared" si="990"/>
        <v>0.42294047080442143</v>
      </c>
      <c r="S9067" s="3">
        <v>2179939.08</v>
      </c>
      <c r="T9067" s="3">
        <f t="shared" si="991"/>
        <v>108753.5299999998</v>
      </c>
      <c r="U9067" s="4">
        <f t="shared" si="992"/>
        <v>4.9888334494191368E-2</v>
      </c>
      <c r="V9067" s="2" t="s">
        <v>124</v>
      </c>
      <c r="W9067" s="2" t="s">
        <v>96</v>
      </c>
      <c r="X9067" s="2" t="s">
        <v>192</v>
      </c>
      <c r="Y9067" s="2">
        <v>3.64</v>
      </c>
      <c r="Z9067" s="2" t="s">
        <v>5194</v>
      </c>
      <c r="AA9067" s="2" t="s">
        <v>63</v>
      </c>
      <c r="AB9067" s="2" t="s">
        <v>242</v>
      </c>
      <c r="AC9067" s="2">
        <v>5.4</v>
      </c>
      <c r="AD9067" s="3">
        <v>0</v>
      </c>
      <c r="AE9067" s="5">
        <v>0</v>
      </c>
      <c r="AF9067" s="2">
        <v>0</v>
      </c>
      <c r="AG9067" s="3">
        <f t="shared" si="993"/>
        <v>0</v>
      </c>
      <c r="AH9067" s="2" t="s">
        <v>50</v>
      </c>
      <c r="AI9067" s="3">
        <v>0</v>
      </c>
    </row>
    <row r="9068" spans="1:35" x14ac:dyDescent="0.3">
      <c r="A9068" s="2" t="s">
        <v>16782</v>
      </c>
      <c r="B9068" s="2" t="s">
        <v>6132</v>
      </c>
      <c r="C9068" s="2" t="s">
        <v>249</v>
      </c>
      <c r="D9068" s="2" t="s">
        <v>104</v>
      </c>
      <c r="E9068" s="2">
        <v>2023</v>
      </c>
      <c r="F9068" s="2" t="s">
        <v>39</v>
      </c>
      <c r="G9068" s="2" t="s">
        <v>40</v>
      </c>
      <c r="H9068" s="2" t="s">
        <v>171</v>
      </c>
      <c r="I9068" s="2" t="s">
        <v>58</v>
      </c>
      <c r="J9068" s="2" t="s">
        <v>191</v>
      </c>
      <c r="K9068" s="3">
        <v>7511799.4400000004</v>
      </c>
      <c r="L9068" s="3">
        <v>3801574.4</v>
      </c>
      <c r="M9068" s="3">
        <f t="shared" si="987"/>
        <v>3710225.0400000005</v>
      </c>
      <c r="N9068" s="3">
        <v>616167.80000000005</v>
      </c>
      <c r="O9068" s="3">
        <f t="shared" si="988"/>
        <v>3094057.24</v>
      </c>
      <c r="P9068" s="3">
        <v>2311076.5099999998</v>
      </c>
      <c r="Q9068" s="4">
        <f t="shared" si="989"/>
        <v>0.49391960869498402</v>
      </c>
      <c r="R9068" s="4">
        <f t="shared" si="990"/>
        <v>0.30765950668139774</v>
      </c>
      <c r="S9068" s="3">
        <v>7760755.29</v>
      </c>
      <c r="T9068" s="3">
        <f t="shared" si="991"/>
        <v>-248955.84999999963</v>
      </c>
      <c r="U9068" s="4">
        <f t="shared" si="992"/>
        <v>-3.2078817163683514E-2</v>
      </c>
      <c r="V9068" s="2" t="s">
        <v>124</v>
      </c>
      <c r="W9068" s="2" t="s">
        <v>207</v>
      </c>
      <c r="X9068" s="2" t="s">
        <v>86</v>
      </c>
      <c r="Y9068" s="2">
        <v>0.92</v>
      </c>
      <c r="Z9068" s="2" t="s">
        <v>16783</v>
      </c>
      <c r="AA9068" s="2" t="s">
        <v>48</v>
      </c>
      <c r="AB9068" s="2" t="s">
        <v>100</v>
      </c>
      <c r="AC9068" s="2">
        <v>9.91</v>
      </c>
      <c r="AD9068" s="3">
        <v>0</v>
      </c>
      <c r="AE9068" s="5">
        <v>0</v>
      </c>
      <c r="AF9068" s="2">
        <v>0</v>
      </c>
      <c r="AG9068" s="3">
        <f t="shared" si="993"/>
        <v>0</v>
      </c>
      <c r="AH9068" s="2" t="s">
        <v>50</v>
      </c>
      <c r="AI9068" s="3">
        <v>0</v>
      </c>
    </row>
    <row r="9069" spans="1:35" x14ac:dyDescent="0.3">
      <c r="A9069" s="2" t="s">
        <v>16784</v>
      </c>
      <c r="B9069" s="2" t="s">
        <v>5802</v>
      </c>
      <c r="C9069" s="2" t="s">
        <v>297</v>
      </c>
      <c r="D9069" s="2" t="s">
        <v>104</v>
      </c>
      <c r="E9069" s="2">
        <v>2021</v>
      </c>
      <c r="F9069" s="2" t="s">
        <v>68</v>
      </c>
      <c r="G9069" s="2" t="s">
        <v>40</v>
      </c>
      <c r="H9069" s="2" t="s">
        <v>41</v>
      </c>
      <c r="I9069" s="2" t="s">
        <v>131</v>
      </c>
      <c r="J9069" s="2" t="s">
        <v>544</v>
      </c>
      <c r="K9069" s="3">
        <v>1829496.35</v>
      </c>
      <c r="L9069" s="3">
        <v>589120.05000000005</v>
      </c>
      <c r="M9069" s="3">
        <f t="shared" si="987"/>
        <v>1240376.3</v>
      </c>
      <c r="N9069" s="3">
        <v>165484.42000000001</v>
      </c>
      <c r="O9069" s="3">
        <f t="shared" si="988"/>
        <v>1074891.8800000001</v>
      </c>
      <c r="P9069" s="3">
        <v>836312.88</v>
      </c>
      <c r="Q9069" s="4">
        <f t="shared" si="989"/>
        <v>0.67798785168388009</v>
      </c>
      <c r="R9069" s="4">
        <f t="shared" si="990"/>
        <v>0.45712738371956846</v>
      </c>
      <c r="S9069" s="3">
        <v>2162860.65</v>
      </c>
      <c r="T9069" s="3">
        <f t="shared" si="991"/>
        <v>-333364.29999999981</v>
      </c>
      <c r="U9069" s="4">
        <f t="shared" si="992"/>
        <v>-0.15413119657061577</v>
      </c>
      <c r="V9069" s="2" t="s">
        <v>95</v>
      </c>
      <c r="W9069" s="2" t="s">
        <v>96</v>
      </c>
      <c r="X9069" s="2" t="s">
        <v>46</v>
      </c>
      <c r="Y9069" s="2">
        <v>0.89</v>
      </c>
      <c r="Z9069" s="2" t="s">
        <v>16785</v>
      </c>
      <c r="AA9069" s="2" t="s">
        <v>148</v>
      </c>
      <c r="AB9069" s="2" t="s">
        <v>88</v>
      </c>
      <c r="AC9069" s="2">
        <v>3.27</v>
      </c>
      <c r="AD9069" s="3">
        <v>0</v>
      </c>
      <c r="AE9069" s="5">
        <v>0</v>
      </c>
      <c r="AF9069" s="2">
        <v>0</v>
      </c>
      <c r="AG9069" s="3">
        <f t="shared" si="993"/>
        <v>0</v>
      </c>
      <c r="AH9069" s="2" t="s">
        <v>50</v>
      </c>
      <c r="AI9069" s="3">
        <v>0</v>
      </c>
    </row>
    <row r="9070" spans="1:35" x14ac:dyDescent="0.3">
      <c r="A9070" s="2" t="s">
        <v>16786</v>
      </c>
      <c r="B9070" s="2" t="s">
        <v>9221</v>
      </c>
      <c r="C9070" s="2" t="s">
        <v>91</v>
      </c>
      <c r="D9070" s="2" t="s">
        <v>38</v>
      </c>
      <c r="E9070" s="2">
        <v>2022</v>
      </c>
      <c r="F9070" s="2" t="s">
        <v>55</v>
      </c>
      <c r="G9070" s="2" t="s">
        <v>40</v>
      </c>
      <c r="H9070" s="2" t="s">
        <v>279</v>
      </c>
      <c r="I9070" s="2" t="s">
        <v>55</v>
      </c>
      <c r="J9070" s="2" t="s">
        <v>217</v>
      </c>
      <c r="K9070" s="3">
        <v>5851536.3099999996</v>
      </c>
      <c r="L9070" s="3">
        <v>1919224.11</v>
      </c>
      <c r="M9070" s="3">
        <f t="shared" si="987"/>
        <v>3932312.1999999993</v>
      </c>
      <c r="N9070" s="3">
        <v>896849.14</v>
      </c>
      <c r="O9070" s="3">
        <f t="shared" si="988"/>
        <v>3035463.0599999991</v>
      </c>
      <c r="P9070" s="3">
        <v>2392278.1</v>
      </c>
      <c r="Q9070" s="4">
        <f t="shared" si="989"/>
        <v>0.67201363738952846</v>
      </c>
      <c r="R9070" s="4">
        <f t="shared" si="990"/>
        <v>0.40882906185025453</v>
      </c>
      <c r="S9070" s="3">
        <v>6144346.3200000003</v>
      </c>
      <c r="T9070" s="3">
        <f t="shared" si="991"/>
        <v>-292810.01000000071</v>
      </c>
      <c r="U9070" s="4">
        <f t="shared" si="992"/>
        <v>-4.765519304256937E-2</v>
      </c>
      <c r="V9070" s="2" t="s">
        <v>133</v>
      </c>
      <c r="W9070" s="2" t="s">
        <v>134</v>
      </c>
      <c r="X9070" s="2" t="s">
        <v>280</v>
      </c>
      <c r="Y9070" s="2">
        <v>0.79</v>
      </c>
      <c r="Z9070" s="2" t="s">
        <v>7809</v>
      </c>
      <c r="AA9070" s="2" t="s">
        <v>109</v>
      </c>
      <c r="AB9070" s="2" t="s">
        <v>142</v>
      </c>
      <c r="AC9070" s="2">
        <v>8.16</v>
      </c>
      <c r="AD9070" s="3">
        <v>0</v>
      </c>
      <c r="AE9070" s="5">
        <v>0</v>
      </c>
      <c r="AF9070" s="2">
        <v>0</v>
      </c>
      <c r="AG9070" s="3">
        <f t="shared" si="993"/>
        <v>0</v>
      </c>
      <c r="AH9070" s="2" t="s">
        <v>50</v>
      </c>
      <c r="AI9070" s="3">
        <v>0</v>
      </c>
    </row>
    <row r="9071" spans="1:35" x14ac:dyDescent="0.3">
      <c r="A9071" s="2" t="s">
        <v>16787</v>
      </c>
      <c r="B9071" s="2" t="s">
        <v>4750</v>
      </c>
      <c r="C9071" s="2" t="s">
        <v>287</v>
      </c>
      <c r="D9071" s="2" t="s">
        <v>104</v>
      </c>
      <c r="E9071" s="2">
        <v>2021</v>
      </c>
      <c r="F9071" s="2" t="s">
        <v>39</v>
      </c>
      <c r="G9071" s="2" t="s">
        <v>69</v>
      </c>
      <c r="H9071" s="2" t="s">
        <v>272</v>
      </c>
      <c r="I9071" s="2" t="s">
        <v>131</v>
      </c>
      <c r="J9071" s="2" t="s">
        <v>544</v>
      </c>
      <c r="K9071" s="3">
        <v>4713280.57</v>
      </c>
      <c r="L9071" s="3">
        <v>2283538.88</v>
      </c>
      <c r="M9071" s="3">
        <f t="shared" si="987"/>
        <v>2429741.6900000004</v>
      </c>
      <c r="N9071" s="3">
        <v>915325.2</v>
      </c>
      <c r="O9071" s="3">
        <f t="shared" si="988"/>
        <v>1514416.4900000005</v>
      </c>
      <c r="P9071" s="3">
        <v>1163861.98</v>
      </c>
      <c r="Q9071" s="4">
        <f t="shared" si="989"/>
        <v>0.51550966548974198</v>
      </c>
      <c r="R9071" s="4">
        <f t="shared" si="990"/>
        <v>0.24693246300845612</v>
      </c>
      <c r="S9071" s="3">
        <v>5600355.7199999997</v>
      </c>
      <c r="T9071" s="3">
        <f t="shared" si="991"/>
        <v>-887075.14999999944</v>
      </c>
      <c r="U9071" s="4">
        <f t="shared" si="992"/>
        <v>-0.15839621523184236</v>
      </c>
      <c r="V9071" s="2" t="s">
        <v>107</v>
      </c>
      <c r="W9071" s="2" t="s">
        <v>125</v>
      </c>
      <c r="X9071" s="2" t="s">
        <v>274</v>
      </c>
      <c r="Y9071" s="2">
        <v>1</v>
      </c>
      <c r="Z9071" s="2" t="s">
        <v>7891</v>
      </c>
      <c r="AA9071" s="2" t="s">
        <v>48</v>
      </c>
      <c r="AB9071" s="2" t="s">
        <v>142</v>
      </c>
      <c r="AC9071" s="2">
        <v>6.71</v>
      </c>
      <c r="AD9071" s="3">
        <v>0</v>
      </c>
      <c r="AE9071" s="5">
        <v>0</v>
      </c>
      <c r="AF9071" s="2">
        <v>0</v>
      </c>
      <c r="AG9071" s="3">
        <f t="shared" si="993"/>
        <v>0</v>
      </c>
      <c r="AH9071" s="2" t="s">
        <v>50</v>
      </c>
      <c r="AI9071" s="3">
        <v>0</v>
      </c>
    </row>
    <row r="9072" spans="1:35" x14ac:dyDescent="0.3">
      <c r="A9072" s="2" t="s">
        <v>16788</v>
      </c>
      <c r="B9072" s="2" t="s">
        <v>4034</v>
      </c>
      <c r="C9072" s="2" t="s">
        <v>370</v>
      </c>
      <c r="D9072" s="2" t="s">
        <v>81</v>
      </c>
      <c r="E9072" s="2">
        <v>2021</v>
      </c>
      <c r="F9072" s="2" t="s">
        <v>82</v>
      </c>
      <c r="G9072" s="2" t="s">
        <v>114</v>
      </c>
      <c r="H9072" s="2" t="s">
        <v>115</v>
      </c>
      <c r="I9072" s="2" t="s">
        <v>131</v>
      </c>
      <c r="J9072" s="2" t="s">
        <v>544</v>
      </c>
      <c r="K9072" s="3">
        <v>4123195.78</v>
      </c>
      <c r="L9072" s="3">
        <v>2213362.59</v>
      </c>
      <c r="M9072" s="3">
        <f t="shared" si="987"/>
        <v>1909833.19</v>
      </c>
      <c r="N9072" s="3">
        <v>803629.47</v>
      </c>
      <c r="O9072" s="3">
        <f t="shared" si="988"/>
        <v>1106203.72</v>
      </c>
      <c r="P9072" s="3">
        <v>821356.31</v>
      </c>
      <c r="Q9072" s="4">
        <f t="shared" si="989"/>
        <v>0.4631924584478499</v>
      </c>
      <c r="R9072" s="4">
        <f t="shared" si="990"/>
        <v>0.19920381030269682</v>
      </c>
      <c r="S9072" s="3">
        <v>4929910.82</v>
      </c>
      <c r="T9072" s="3">
        <f t="shared" si="991"/>
        <v>-806715.0400000005</v>
      </c>
      <c r="U9072" s="4">
        <f t="shared" si="992"/>
        <v>-0.16363684242061005</v>
      </c>
      <c r="V9072" s="2" t="s">
        <v>95</v>
      </c>
      <c r="W9072" s="2" t="s">
        <v>117</v>
      </c>
      <c r="X9072" s="2" t="s">
        <v>118</v>
      </c>
      <c r="Y9072" s="2">
        <v>3.75</v>
      </c>
      <c r="Z9072" s="2" t="s">
        <v>16405</v>
      </c>
      <c r="AA9072" s="2" t="s">
        <v>224</v>
      </c>
      <c r="AB9072" s="2" t="s">
        <v>149</v>
      </c>
      <c r="AC9072" s="2">
        <v>1.74</v>
      </c>
      <c r="AD9072" s="3">
        <v>0</v>
      </c>
      <c r="AE9072" s="5">
        <v>0</v>
      </c>
      <c r="AF9072" s="2">
        <v>0</v>
      </c>
      <c r="AG9072" s="3">
        <f t="shared" si="993"/>
        <v>0</v>
      </c>
      <c r="AH9072" s="2" t="s">
        <v>50</v>
      </c>
      <c r="AI9072" s="3">
        <v>0</v>
      </c>
    </row>
    <row r="9073" spans="1:35" x14ac:dyDescent="0.3">
      <c r="A9073" s="2" t="s">
        <v>16789</v>
      </c>
      <c r="B9073" s="2" t="s">
        <v>2236</v>
      </c>
      <c r="C9073" s="2" t="s">
        <v>341</v>
      </c>
      <c r="D9073" s="2" t="s">
        <v>54</v>
      </c>
      <c r="E9073" s="2">
        <v>2023</v>
      </c>
      <c r="F9073" s="2" t="s">
        <v>68</v>
      </c>
      <c r="G9073" s="2" t="s">
        <v>69</v>
      </c>
      <c r="H9073" s="2" t="s">
        <v>70</v>
      </c>
      <c r="I9073" s="2" t="s">
        <v>178</v>
      </c>
      <c r="J9073" s="2" t="s">
        <v>263</v>
      </c>
      <c r="K9073" s="3">
        <v>7637067.0700000003</v>
      </c>
      <c r="L9073" s="3">
        <v>3665579.29</v>
      </c>
      <c r="M9073" s="3">
        <f t="shared" si="987"/>
        <v>3971487.7800000003</v>
      </c>
      <c r="N9073" s="3">
        <v>950813.57</v>
      </c>
      <c r="O9073" s="3">
        <f t="shared" si="988"/>
        <v>3020674.2100000004</v>
      </c>
      <c r="P9073" s="3">
        <v>2222405.4700000002</v>
      </c>
      <c r="Q9073" s="4">
        <f t="shared" si="989"/>
        <v>0.52002787766534575</v>
      </c>
      <c r="R9073" s="4">
        <f t="shared" si="990"/>
        <v>0.29100248166342213</v>
      </c>
      <c r="S9073" s="3">
        <v>7227973.8300000001</v>
      </c>
      <c r="T9073" s="3">
        <f t="shared" si="991"/>
        <v>409093.24000000022</v>
      </c>
      <c r="U9073" s="4">
        <f t="shared" si="992"/>
        <v>5.6598605587369732E-2</v>
      </c>
      <c r="V9073" s="2" t="s">
        <v>44</v>
      </c>
      <c r="W9073" s="2" t="s">
        <v>60</v>
      </c>
      <c r="X9073" s="2" t="s">
        <v>74</v>
      </c>
      <c r="Y9073" s="2">
        <v>1.36</v>
      </c>
      <c r="Z9073" s="2" t="s">
        <v>16790</v>
      </c>
      <c r="AA9073" s="2" t="s">
        <v>99</v>
      </c>
      <c r="AB9073" s="2" t="s">
        <v>149</v>
      </c>
      <c r="AC9073" s="2">
        <v>7.19</v>
      </c>
      <c r="AD9073" s="3">
        <v>1237788.8</v>
      </c>
      <c r="AE9073" s="5">
        <v>10.51</v>
      </c>
      <c r="AF9073" s="2">
        <v>48</v>
      </c>
      <c r="AG9073" s="3">
        <f t="shared" si="993"/>
        <v>31697.554812060473</v>
      </c>
      <c r="AH9073" s="2" t="s">
        <v>50</v>
      </c>
      <c r="AI9073" s="3">
        <v>0</v>
      </c>
    </row>
    <row r="9074" spans="1:35" x14ac:dyDescent="0.3">
      <c r="A9074" s="2" t="s">
        <v>16791</v>
      </c>
      <c r="B9074" s="2" t="s">
        <v>2363</v>
      </c>
      <c r="C9074" s="2" t="s">
        <v>520</v>
      </c>
      <c r="D9074" s="2" t="s">
        <v>81</v>
      </c>
      <c r="E9074" s="2">
        <v>2021</v>
      </c>
      <c r="F9074" s="2" t="s">
        <v>68</v>
      </c>
      <c r="G9074" s="2" t="s">
        <v>114</v>
      </c>
      <c r="H9074" s="2" t="s">
        <v>234</v>
      </c>
      <c r="I9074" s="2" t="s">
        <v>71</v>
      </c>
      <c r="J9074" s="2" t="s">
        <v>172</v>
      </c>
      <c r="K9074" s="3">
        <v>3063210.06</v>
      </c>
      <c r="L9074" s="3">
        <v>1344303.77</v>
      </c>
      <c r="M9074" s="3">
        <f t="shared" si="987"/>
        <v>1718906.29</v>
      </c>
      <c r="N9074" s="3">
        <v>258677.67</v>
      </c>
      <c r="O9074" s="3">
        <f t="shared" si="988"/>
        <v>1460228.62</v>
      </c>
      <c r="P9074" s="3">
        <v>1157169.04</v>
      </c>
      <c r="Q9074" s="4">
        <f t="shared" si="989"/>
        <v>0.5611454181500044</v>
      </c>
      <c r="R9074" s="4">
        <f t="shared" si="990"/>
        <v>0.37776352823808629</v>
      </c>
      <c r="S9074" s="3">
        <v>3467959.02</v>
      </c>
      <c r="T9074" s="3">
        <f t="shared" si="991"/>
        <v>-404748.95999999996</v>
      </c>
      <c r="U9074" s="4">
        <f t="shared" si="992"/>
        <v>-0.11671099850539755</v>
      </c>
      <c r="V9074" s="2" t="s">
        <v>73</v>
      </c>
      <c r="W9074" s="2" t="s">
        <v>125</v>
      </c>
      <c r="X9074" s="2" t="s">
        <v>236</v>
      </c>
      <c r="Y9074" s="2">
        <v>3.67</v>
      </c>
      <c r="Z9074" s="2" t="s">
        <v>16792</v>
      </c>
      <c r="AA9074" s="2" t="s">
        <v>99</v>
      </c>
      <c r="AB9074" s="2" t="s">
        <v>88</v>
      </c>
      <c r="AC9074" s="2">
        <v>8.2200000000000006</v>
      </c>
      <c r="AD9074" s="3">
        <v>0</v>
      </c>
      <c r="AE9074" s="5">
        <v>0</v>
      </c>
      <c r="AF9074" s="2">
        <v>0</v>
      </c>
      <c r="AG9074" s="3">
        <f t="shared" si="993"/>
        <v>0</v>
      </c>
      <c r="AH9074" s="2" t="s">
        <v>50</v>
      </c>
      <c r="AI9074" s="3">
        <v>0</v>
      </c>
    </row>
    <row r="9075" spans="1:35" x14ac:dyDescent="0.3">
      <c r="A9075" s="2" t="s">
        <v>16793</v>
      </c>
      <c r="B9075" s="2" t="s">
        <v>1447</v>
      </c>
      <c r="C9075" s="2" t="s">
        <v>520</v>
      </c>
      <c r="D9075" s="2" t="s">
        <v>81</v>
      </c>
      <c r="E9075" s="2">
        <v>2021</v>
      </c>
      <c r="F9075" s="2" t="s">
        <v>105</v>
      </c>
      <c r="G9075" s="2" t="s">
        <v>56</v>
      </c>
      <c r="H9075" s="2" t="s">
        <v>262</v>
      </c>
      <c r="I9075" s="2" t="s">
        <v>71</v>
      </c>
      <c r="J9075" s="2" t="s">
        <v>228</v>
      </c>
      <c r="K9075" s="3">
        <v>9512456.2400000002</v>
      </c>
      <c r="L9075" s="3">
        <v>4071419.8</v>
      </c>
      <c r="M9075" s="3">
        <f t="shared" si="987"/>
        <v>5441036.4400000004</v>
      </c>
      <c r="N9075" s="3">
        <v>864909.04</v>
      </c>
      <c r="O9075" s="3">
        <f t="shared" si="988"/>
        <v>4576127.4000000004</v>
      </c>
      <c r="P9075" s="3">
        <v>3313591.53</v>
      </c>
      <c r="Q9075" s="4">
        <f t="shared" si="989"/>
        <v>0.57199069333116848</v>
      </c>
      <c r="R9075" s="4">
        <f t="shared" si="990"/>
        <v>0.34834236777524452</v>
      </c>
      <c r="S9075" s="3">
        <v>8215417.1799999997</v>
      </c>
      <c r="T9075" s="3">
        <f t="shared" si="991"/>
        <v>1297039.0600000005</v>
      </c>
      <c r="U9075" s="4">
        <f t="shared" si="992"/>
        <v>0.1578786605210474</v>
      </c>
      <c r="V9075" s="2" t="s">
        <v>133</v>
      </c>
      <c r="W9075" s="2" t="s">
        <v>125</v>
      </c>
      <c r="X9075" s="2" t="s">
        <v>264</v>
      </c>
      <c r="Y9075" s="2">
        <v>83.5</v>
      </c>
      <c r="Z9075" s="2" t="s">
        <v>8350</v>
      </c>
      <c r="AA9075" s="2" t="s">
        <v>99</v>
      </c>
      <c r="AB9075" s="2" t="s">
        <v>142</v>
      </c>
      <c r="AC9075" s="2">
        <v>9.1199999999999992</v>
      </c>
      <c r="AD9075" s="3">
        <v>0</v>
      </c>
      <c r="AE9075" s="5">
        <v>0</v>
      </c>
      <c r="AF9075" s="2">
        <v>0</v>
      </c>
      <c r="AG9075" s="3">
        <f t="shared" si="993"/>
        <v>0</v>
      </c>
      <c r="AH9075" s="2" t="s">
        <v>50</v>
      </c>
      <c r="AI9075" s="3">
        <v>0</v>
      </c>
    </row>
    <row r="9076" spans="1:35" x14ac:dyDescent="0.3">
      <c r="A9076" s="2" t="s">
        <v>16794</v>
      </c>
      <c r="B9076" s="2" t="s">
        <v>2882</v>
      </c>
      <c r="C9076" s="2" t="s">
        <v>456</v>
      </c>
      <c r="D9076" s="2" t="s">
        <v>54</v>
      </c>
      <c r="E9076" s="2">
        <v>2023</v>
      </c>
      <c r="F9076" s="2" t="s">
        <v>82</v>
      </c>
      <c r="G9076" s="2" t="s">
        <v>93</v>
      </c>
      <c r="H9076" s="2" t="s">
        <v>94</v>
      </c>
      <c r="I9076" s="2" t="s">
        <v>39</v>
      </c>
      <c r="J9076" s="2" t="s">
        <v>566</v>
      </c>
      <c r="K9076" s="3">
        <v>423621.34</v>
      </c>
      <c r="L9076" s="3">
        <v>190562.21</v>
      </c>
      <c r="M9076" s="3">
        <f t="shared" si="987"/>
        <v>233059.13000000003</v>
      </c>
      <c r="N9076" s="3">
        <v>51609.08</v>
      </c>
      <c r="O9076" s="3">
        <f t="shared" si="988"/>
        <v>181450.05000000005</v>
      </c>
      <c r="P9076" s="3">
        <v>135501.91</v>
      </c>
      <c r="Q9076" s="4">
        <f t="shared" si="989"/>
        <v>0.55015908783065559</v>
      </c>
      <c r="R9076" s="4">
        <f t="shared" si="990"/>
        <v>0.31986563755263131</v>
      </c>
      <c r="S9076" s="3">
        <v>398569.9</v>
      </c>
      <c r="T9076" s="3">
        <f t="shared" si="991"/>
        <v>25051.440000000002</v>
      </c>
      <c r="U9076" s="4">
        <f t="shared" si="992"/>
        <v>6.2853316319170113E-2</v>
      </c>
      <c r="V9076" s="2" t="s">
        <v>107</v>
      </c>
      <c r="W9076" s="2" t="s">
        <v>207</v>
      </c>
      <c r="X9076" s="2" t="s">
        <v>97</v>
      </c>
      <c r="Y9076" s="2">
        <v>1550</v>
      </c>
      <c r="Z9076" s="2" t="s">
        <v>8558</v>
      </c>
      <c r="AA9076" s="2" t="s">
        <v>109</v>
      </c>
      <c r="AB9076" s="2" t="s">
        <v>110</v>
      </c>
      <c r="AC9076" s="2">
        <v>2.16</v>
      </c>
      <c r="AD9076" s="3">
        <v>0</v>
      </c>
      <c r="AE9076" s="5">
        <v>0</v>
      </c>
      <c r="AF9076" s="2">
        <v>0</v>
      </c>
      <c r="AG9076" s="3">
        <f t="shared" si="993"/>
        <v>0</v>
      </c>
      <c r="AH9076" s="2" t="s">
        <v>50</v>
      </c>
      <c r="AI9076" s="3">
        <v>0</v>
      </c>
    </row>
    <row r="9077" spans="1:35" x14ac:dyDescent="0.3">
      <c r="A9077" s="2" t="s">
        <v>16795</v>
      </c>
      <c r="B9077" s="2" t="s">
        <v>775</v>
      </c>
      <c r="C9077" s="2" t="s">
        <v>435</v>
      </c>
      <c r="D9077" s="2" t="s">
        <v>81</v>
      </c>
      <c r="E9077" s="2">
        <v>2021</v>
      </c>
      <c r="F9077" s="2" t="s">
        <v>82</v>
      </c>
      <c r="G9077" s="2" t="s">
        <v>114</v>
      </c>
      <c r="H9077" s="2" t="s">
        <v>115</v>
      </c>
      <c r="I9077" s="2" t="s">
        <v>55</v>
      </c>
      <c r="J9077" s="2" t="s">
        <v>154</v>
      </c>
      <c r="K9077" s="3">
        <v>809802.34</v>
      </c>
      <c r="L9077" s="3">
        <v>420845.81</v>
      </c>
      <c r="M9077" s="3">
        <f t="shared" si="987"/>
        <v>388956.52999999997</v>
      </c>
      <c r="N9077" s="3">
        <v>97599.79</v>
      </c>
      <c r="O9077" s="3">
        <f t="shared" si="988"/>
        <v>291356.74</v>
      </c>
      <c r="P9077" s="3">
        <v>229027.84</v>
      </c>
      <c r="Q9077" s="4">
        <f t="shared" si="989"/>
        <v>0.48031045452400151</v>
      </c>
      <c r="R9077" s="4">
        <f t="shared" si="990"/>
        <v>0.28281943467834386</v>
      </c>
      <c r="S9077" s="3">
        <v>955735.85</v>
      </c>
      <c r="T9077" s="3">
        <f t="shared" si="991"/>
        <v>-145933.51</v>
      </c>
      <c r="U9077" s="4">
        <f t="shared" si="992"/>
        <v>-0.15269230509664361</v>
      </c>
      <c r="V9077" s="2" t="s">
        <v>133</v>
      </c>
      <c r="W9077" s="2" t="s">
        <v>96</v>
      </c>
      <c r="X9077" s="2" t="s">
        <v>118</v>
      </c>
      <c r="Y9077" s="2">
        <v>3.75</v>
      </c>
      <c r="Z9077" s="2" t="s">
        <v>16796</v>
      </c>
      <c r="AA9077" s="2" t="s">
        <v>63</v>
      </c>
      <c r="AB9077" s="2" t="s">
        <v>88</v>
      </c>
      <c r="AC9077" s="2">
        <v>8.0500000000000007</v>
      </c>
      <c r="AD9077" s="3">
        <v>0</v>
      </c>
      <c r="AE9077" s="5">
        <v>0</v>
      </c>
      <c r="AF9077" s="2">
        <v>0</v>
      </c>
      <c r="AG9077" s="3">
        <f t="shared" si="993"/>
        <v>0</v>
      </c>
      <c r="AH9077" s="2" t="s">
        <v>50</v>
      </c>
      <c r="AI9077" s="3">
        <v>0</v>
      </c>
    </row>
    <row r="9078" spans="1:35" x14ac:dyDescent="0.3">
      <c r="A9078" s="2" t="s">
        <v>16797</v>
      </c>
      <c r="B9078" s="2" t="s">
        <v>781</v>
      </c>
      <c r="C9078" s="2" t="s">
        <v>322</v>
      </c>
      <c r="D9078" s="2" t="s">
        <v>38</v>
      </c>
      <c r="E9078" s="2">
        <v>2021</v>
      </c>
      <c r="F9078" s="2" t="s">
        <v>55</v>
      </c>
      <c r="G9078" s="2" t="s">
        <v>40</v>
      </c>
      <c r="H9078" s="2" t="s">
        <v>279</v>
      </c>
      <c r="I9078" s="2" t="s">
        <v>58</v>
      </c>
      <c r="J9078" s="2" t="s">
        <v>240</v>
      </c>
      <c r="K9078" s="3">
        <v>8300570.1100000003</v>
      </c>
      <c r="L9078" s="3">
        <v>3419535.85</v>
      </c>
      <c r="M9078" s="3">
        <f t="shared" si="987"/>
        <v>4881034.26</v>
      </c>
      <c r="N9078" s="3">
        <v>1630415.63</v>
      </c>
      <c r="O9078" s="3">
        <f t="shared" si="988"/>
        <v>3250618.63</v>
      </c>
      <c r="P9078" s="3">
        <v>2339441.92</v>
      </c>
      <c r="Q9078" s="4">
        <f t="shared" si="989"/>
        <v>0.58803602587726345</v>
      </c>
      <c r="R9078" s="4">
        <f t="shared" si="990"/>
        <v>0.28184111320035582</v>
      </c>
      <c r="S9078" s="3">
        <v>7020863</v>
      </c>
      <c r="T9078" s="3">
        <f t="shared" si="991"/>
        <v>1279707.1100000003</v>
      </c>
      <c r="U9078" s="4">
        <f t="shared" si="992"/>
        <v>0.18227205259524368</v>
      </c>
      <c r="V9078" s="2" t="s">
        <v>73</v>
      </c>
      <c r="W9078" s="2" t="s">
        <v>134</v>
      </c>
      <c r="X9078" s="2" t="s">
        <v>280</v>
      </c>
      <c r="Y9078" s="2">
        <v>0.79</v>
      </c>
      <c r="Z9078" s="2" t="s">
        <v>16798</v>
      </c>
      <c r="AA9078" s="2" t="s">
        <v>63</v>
      </c>
      <c r="AB9078" s="2" t="s">
        <v>64</v>
      </c>
      <c r="AC9078" s="2">
        <v>5.92</v>
      </c>
      <c r="AD9078" s="3">
        <v>0</v>
      </c>
      <c r="AE9078" s="5">
        <v>0</v>
      </c>
      <c r="AF9078" s="2">
        <v>0</v>
      </c>
      <c r="AG9078" s="3">
        <f t="shared" si="993"/>
        <v>0</v>
      </c>
      <c r="AH9078" s="2" t="s">
        <v>50</v>
      </c>
      <c r="AI9078" s="3">
        <v>0</v>
      </c>
    </row>
    <row r="9079" spans="1:35" x14ac:dyDescent="0.3">
      <c r="A9079" s="2" t="s">
        <v>16799</v>
      </c>
      <c r="B9079" s="2" t="s">
        <v>1081</v>
      </c>
      <c r="C9079" s="2" t="s">
        <v>435</v>
      </c>
      <c r="D9079" s="2" t="s">
        <v>81</v>
      </c>
      <c r="E9079" s="2">
        <v>2021</v>
      </c>
      <c r="F9079" s="2" t="s">
        <v>92</v>
      </c>
      <c r="G9079" s="2" t="s">
        <v>56</v>
      </c>
      <c r="H9079" s="2" t="s">
        <v>262</v>
      </c>
      <c r="I9079" s="2" t="s">
        <v>131</v>
      </c>
      <c r="J9079" s="2" t="s">
        <v>544</v>
      </c>
      <c r="K9079" s="3">
        <v>279844.59000000003</v>
      </c>
      <c r="L9079" s="3">
        <v>141395.49</v>
      </c>
      <c r="M9079" s="3">
        <f t="shared" si="987"/>
        <v>138449.10000000003</v>
      </c>
      <c r="N9079" s="3">
        <v>24268.66</v>
      </c>
      <c r="O9079" s="3">
        <f t="shared" si="988"/>
        <v>114180.44000000003</v>
      </c>
      <c r="P9079" s="3">
        <v>90975.44</v>
      </c>
      <c r="Q9079" s="4">
        <f t="shared" si="989"/>
        <v>0.49473566739310565</v>
      </c>
      <c r="R9079" s="4">
        <f t="shared" si="990"/>
        <v>0.32509272378644161</v>
      </c>
      <c r="S9079" s="3">
        <v>322585.40000000002</v>
      </c>
      <c r="T9079" s="3">
        <f t="shared" si="991"/>
        <v>-42740.81</v>
      </c>
      <c r="U9079" s="4">
        <f t="shared" si="992"/>
        <v>-0.13249455803021462</v>
      </c>
      <c r="V9079" s="2" t="s">
        <v>73</v>
      </c>
      <c r="W9079" s="2" t="s">
        <v>125</v>
      </c>
      <c r="X9079" s="2" t="s">
        <v>264</v>
      </c>
      <c r="Y9079" s="2">
        <v>83.5</v>
      </c>
      <c r="Z9079" s="2" t="s">
        <v>346</v>
      </c>
      <c r="AA9079" s="2" t="s">
        <v>109</v>
      </c>
      <c r="AB9079" s="2" t="s">
        <v>64</v>
      </c>
      <c r="AC9079" s="2">
        <v>3.86</v>
      </c>
      <c r="AD9079" s="3">
        <v>0</v>
      </c>
      <c r="AE9079" s="5">
        <v>0</v>
      </c>
      <c r="AF9079" s="2">
        <v>0</v>
      </c>
      <c r="AG9079" s="3">
        <f t="shared" si="993"/>
        <v>0</v>
      </c>
      <c r="AH9079" s="2" t="s">
        <v>50</v>
      </c>
      <c r="AI9079" s="3">
        <v>0</v>
      </c>
    </row>
    <row r="9080" spans="1:35" x14ac:dyDescent="0.3">
      <c r="A9080" s="2" t="s">
        <v>16800</v>
      </c>
      <c r="B9080" s="2" t="s">
        <v>2383</v>
      </c>
      <c r="C9080" s="2" t="s">
        <v>176</v>
      </c>
      <c r="D9080" s="2" t="s">
        <v>104</v>
      </c>
      <c r="E9080" s="2">
        <v>2020</v>
      </c>
      <c r="F9080" s="2" t="s">
        <v>105</v>
      </c>
      <c r="G9080" s="2" t="s">
        <v>69</v>
      </c>
      <c r="H9080" s="2" t="s">
        <v>272</v>
      </c>
      <c r="I9080" s="2" t="s">
        <v>55</v>
      </c>
      <c r="J9080" s="2" t="s">
        <v>540</v>
      </c>
      <c r="K9080" s="3">
        <v>7352019.4699999997</v>
      </c>
      <c r="L9080" s="3">
        <v>2313223.5099999998</v>
      </c>
      <c r="M9080" s="3">
        <f t="shared" si="987"/>
        <v>5038795.96</v>
      </c>
      <c r="N9080" s="3">
        <v>763267.64</v>
      </c>
      <c r="O9080" s="3">
        <f t="shared" si="988"/>
        <v>4275528.32</v>
      </c>
      <c r="P9080" s="3">
        <v>3377221.6</v>
      </c>
      <c r="Q9080" s="4">
        <f t="shared" si="989"/>
        <v>0.68536216213257661</v>
      </c>
      <c r="R9080" s="4">
        <f t="shared" si="990"/>
        <v>0.45935971929628205</v>
      </c>
      <c r="S9080" s="3">
        <v>6779620.2400000002</v>
      </c>
      <c r="T9080" s="3">
        <f t="shared" si="991"/>
        <v>572399.22999999952</v>
      </c>
      <c r="U9080" s="4">
        <f t="shared" si="992"/>
        <v>8.4429394234034491E-2</v>
      </c>
      <c r="V9080" s="2" t="s">
        <v>124</v>
      </c>
      <c r="W9080" s="2" t="s">
        <v>96</v>
      </c>
      <c r="X9080" s="2" t="s">
        <v>274</v>
      </c>
      <c r="Y9080" s="2">
        <v>1</v>
      </c>
      <c r="Z9080" s="2" t="s">
        <v>10619</v>
      </c>
      <c r="AA9080" s="2" t="s">
        <v>48</v>
      </c>
      <c r="AB9080" s="2" t="s">
        <v>242</v>
      </c>
      <c r="AC9080" s="2">
        <v>3.68</v>
      </c>
      <c r="AD9080" s="3">
        <v>0</v>
      </c>
      <c r="AE9080" s="5">
        <v>0</v>
      </c>
      <c r="AF9080" s="2">
        <v>0</v>
      </c>
      <c r="AG9080" s="3">
        <f t="shared" si="993"/>
        <v>0</v>
      </c>
      <c r="AH9080" s="2" t="s">
        <v>50</v>
      </c>
      <c r="AI9080" s="3">
        <v>0</v>
      </c>
    </row>
    <row r="9081" spans="1:35" x14ac:dyDescent="0.3">
      <c r="A9081" s="2" t="s">
        <v>16801</v>
      </c>
      <c r="B9081" s="2" t="s">
        <v>7850</v>
      </c>
      <c r="C9081" s="2" t="s">
        <v>536</v>
      </c>
      <c r="D9081" s="2" t="s">
        <v>81</v>
      </c>
      <c r="E9081" s="2">
        <v>2024</v>
      </c>
      <c r="F9081" s="2" t="s">
        <v>58</v>
      </c>
      <c r="G9081" s="2" t="s">
        <v>114</v>
      </c>
      <c r="H9081" s="2" t="s">
        <v>115</v>
      </c>
      <c r="I9081" s="2" t="s">
        <v>131</v>
      </c>
      <c r="J9081" s="2" t="s">
        <v>132</v>
      </c>
      <c r="K9081" s="3">
        <v>7838218.0599999996</v>
      </c>
      <c r="L9081" s="3">
        <v>2634520.19</v>
      </c>
      <c r="M9081" s="3">
        <f t="shared" si="987"/>
        <v>5203697.8699999992</v>
      </c>
      <c r="N9081" s="3">
        <v>692743.5</v>
      </c>
      <c r="O9081" s="3">
        <f t="shared" si="988"/>
        <v>4510954.3699999992</v>
      </c>
      <c r="P9081" s="3">
        <v>3406967.36</v>
      </c>
      <c r="Q9081" s="4">
        <f t="shared" si="989"/>
        <v>0.6638878671359647</v>
      </c>
      <c r="R9081" s="4">
        <f t="shared" si="990"/>
        <v>0.43466095660012805</v>
      </c>
      <c r="S9081" s="3">
        <v>6573515.7999999998</v>
      </c>
      <c r="T9081" s="3">
        <f t="shared" si="991"/>
        <v>1264702.2599999998</v>
      </c>
      <c r="U9081" s="4">
        <f t="shared" si="992"/>
        <v>0.19239358335458778</v>
      </c>
      <c r="V9081" s="2" t="s">
        <v>85</v>
      </c>
      <c r="W9081" s="2" t="s">
        <v>134</v>
      </c>
      <c r="X9081" s="2" t="s">
        <v>118</v>
      </c>
      <c r="Y9081" s="2">
        <v>3.75</v>
      </c>
      <c r="Z9081" s="2" t="s">
        <v>16802</v>
      </c>
      <c r="AA9081" s="2" t="s">
        <v>109</v>
      </c>
      <c r="AB9081" s="2" t="s">
        <v>100</v>
      </c>
      <c r="AC9081" s="2">
        <v>7.51</v>
      </c>
      <c r="AD9081" s="3">
        <v>0</v>
      </c>
      <c r="AE9081" s="5">
        <v>0</v>
      </c>
      <c r="AF9081" s="2">
        <v>0</v>
      </c>
      <c r="AG9081" s="3">
        <f t="shared" si="993"/>
        <v>0</v>
      </c>
      <c r="AH9081" s="2" t="s">
        <v>50</v>
      </c>
      <c r="AI9081" s="3">
        <v>0</v>
      </c>
    </row>
    <row r="9082" spans="1:35" x14ac:dyDescent="0.3">
      <c r="A9082" s="2" t="s">
        <v>16803</v>
      </c>
      <c r="B9082" s="2" t="s">
        <v>5324</v>
      </c>
      <c r="C9082" s="2" t="s">
        <v>448</v>
      </c>
      <c r="D9082" s="2" t="s">
        <v>54</v>
      </c>
      <c r="E9082" s="2">
        <v>2021</v>
      </c>
      <c r="F9082" s="2" t="s">
        <v>39</v>
      </c>
      <c r="G9082" s="2" t="s">
        <v>56</v>
      </c>
      <c r="H9082" s="2" t="s">
        <v>153</v>
      </c>
      <c r="I9082" s="2" t="s">
        <v>178</v>
      </c>
      <c r="J9082" s="2" t="s">
        <v>288</v>
      </c>
      <c r="K9082" s="3">
        <v>4061458.44</v>
      </c>
      <c r="L9082" s="3">
        <v>1397035.29</v>
      </c>
      <c r="M9082" s="3">
        <f t="shared" si="987"/>
        <v>2664423.15</v>
      </c>
      <c r="N9082" s="3">
        <v>852360.83</v>
      </c>
      <c r="O9082" s="3">
        <f t="shared" si="988"/>
        <v>1812062.3199999998</v>
      </c>
      <c r="P9082" s="3">
        <v>1291538.6599999999</v>
      </c>
      <c r="Q9082" s="4">
        <f t="shared" si="989"/>
        <v>0.65602620077530571</v>
      </c>
      <c r="R9082" s="4">
        <f t="shared" si="990"/>
        <v>0.31799873840393156</v>
      </c>
      <c r="S9082" s="3">
        <v>4868767.6900000004</v>
      </c>
      <c r="T9082" s="3">
        <f t="shared" si="991"/>
        <v>-807309.25000000047</v>
      </c>
      <c r="U9082" s="4">
        <f t="shared" si="992"/>
        <v>-0.16581387763851194</v>
      </c>
      <c r="V9082" s="2" t="s">
        <v>44</v>
      </c>
      <c r="W9082" s="2" t="s">
        <v>45</v>
      </c>
      <c r="X9082" s="2" t="s">
        <v>155</v>
      </c>
      <c r="Y9082" s="2">
        <v>7.24</v>
      </c>
      <c r="Z9082" s="2" t="s">
        <v>3486</v>
      </c>
      <c r="AA9082" s="2" t="s">
        <v>76</v>
      </c>
      <c r="AB9082" s="2" t="s">
        <v>88</v>
      </c>
      <c r="AC9082" s="2">
        <v>2.4</v>
      </c>
      <c r="AD9082" s="3">
        <v>1653401.44</v>
      </c>
      <c r="AE9082" s="5">
        <v>14.15</v>
      </c>
      <c r="AF9082" s="2">
        <v>120</v>
      </c>
      <c r="AG9082" s="3">
        <f t="shared" si="993"/>
        <v>25821.103708484156</v>
      </c>
      <c r="AH9082" s="2" t="s">
        <v>50</v>
      </c>
      <c r="AI9082" s="3">
        <v>0</v>
      </c>
    </row>
    <row r="9083" spans="1:35" x14ac:dyDescent="0.3">
      <c r="A9083" s="2" t="s">
        <v>16804</v>
      </c>
      <c r="B9083" s="2" t="s">
        <v>1315</v>
      </c>
      <c r="C9083" s="2" t="s">
        <v>164</v>
      </c>
      <c r="D9083" s="2" t="s">
        <v>81</v>
      </c>
      <c r="E9083" s="2">
        <v>2023</v>
      </c>
      <c r="F9083" s="2" t="s">
        <v>55</v>
      </c>
      <c r="G9083" s="2" t="s">
        <v>56</v>
      </c>
      <c r="H9083" s="2" t="s">
        <v>57</v>
      </c>
      <c r="I9083" s="2" t="s">
        <v>71</v>
      </c>
      <c r="J9083" s="2" t="s">
        <v>228</v>
      </c>
      <c r="K9083" s="3">
        <v>1837324.42</v>
      </c>
      <c r="L9083" s="3">
        <v>600830.81999999995</v>
      </c>
      <c r="M9083" s="3">
        <f t="shared" si="987"/>
        <v>1236493.6000000001</v>
      </c>
      <c r="N9083" s="3">
        <v>260119.93</v>
      </c>
      <c r="O9083" s="3">
        <f t="shared" si="988"/>
        <v>976373.67000000016</v>
      </c>
      <c r="P9083" s="3">
        <v>699008.29</v>
      </c>
      <c r="Q9083" s="4">
        <f t="shared" si="989"/>
        <v>0.67298599340447463</v>
      </c>
      <c r="R9083" s="4">
        <f t="shared" si="990"/>
        <v>0.38044902815802123</v>
      </c>
      <c r="S9083" s="3">
        <v>1531372.99</v>
      </c>
      <c r="T9083" s="3">
        <f t="shared" si="991"/>
        <v>305951.42999999993</v>
      </c>
      <c r="U9083" s="4">
        <f t="shared" si="992"/>
        <v>0.19978896846025732</v>
      </c>
      <c r="V9083" s="2" t="s">
        <v>44</v>
      </c>
      <c r="W9083" s="2" t="s">
        <v>45</v>
      </c>
      <c r="X9083" s="2" t="s">
        <v>61</v>
      </c>
      <c r="Y9083" s="2">
        <v>1.53</v>
      </c>
      <c r="Z9083" s="2" t="s">
        <v>400</v>
      </c>
      <c r="AA9083" s="2" t="s">
        <v>99</v>
      </c>
      <c r="AB9083" s="2" t="s">
        <v>306</v>
      </c>
      <c r="AC9083" s="2">
        <v>9.8699999999999992</v>
      </c>
      <c r="AD9083" s="3">
        <v>0</v>
      </c>
      <c r="AE9083" s="5">
        <v>0</v>
      </c>
      <c r="AF9083" s="2">
        <v>0</v>
      </c>
      <c r="AG9083" s="3">
        <f t="shared" si="993"/>
        <v>0</v>
      </c>
      <c r="AH9083" s="2" t="s">
        <v>230</v>
      </c>
      <c r="AI9083" s="3">
        <v>0</v>
      </c>
    </row>
    <row r="9084" spans="1:35" x14ac:dyDescent="0.3">
      <c r="A9084" s="2" t="s">
        <v>16805</v>
      </c>
      <c r="B9084" s="2" t="s">
        <v>6160</v>
      </c>
      <c r="C9084" s="2" t="s">
        <v>337</v>
      </c>
      <c r="D9084" s="2" t="s">
        <v>38</v>
      </c>
      <c r="E9084" s="2">
        <v>2024</v>
      </c>
      <c r="F9084" s="2" t="s">
        <v>105</v>
      </c>
      <c r="G9084" s="2" t="s">
        <v>114</v>
      </c>
      <c r="H9084" s="2" t="s">
        <v>234</v>
      </c>
      <c r="I9084" s="2" t="s">
        <v>178</v>
      </c>
      <c r="J9084" s="2" t="s">
        <v>197</v>
      </c>
      <c r="K9084" s="3">
        <v>9213989.5500000007</v>
      </c>
      <c r="L9084" s="3">
        <v>5007903.24</v>
      </c>
      <c r="M9084" s="3">
        <f t="shared" si="987"/>
        <v>4206086.3100000005</v>
      </c>
      <c r="N9084" s="3">
        <v>1293550.45</v>
      </c>
      <c r="O9084" s="3">
        <f t="shared" si="988"/>
        <v>2912535.8600000003</v>
      </c>
      <c r="P9084" s="3">
        <v>2050656.52</v>
      </c>
      <c r="Q9084" s="4">
        <f t="shared" si="989"/>
        <v>0.45648915566655923</v>
      </c>
      <c r="R9084" s="4">
        <f t="shared" si="990"/>
        <v>0.22255902384868667</v>
      </c>
      <c r="S9084" s="3">
        <v>10682333.15</v>
      </c>
      <c r="T9084" s="3">
        <f t="shared" si="991"/>
        <v>-1468343.5999999996</v>
      </c>
      <c r="U9084" s="4">
        <f t="shared" si="992"/>
        <v>-0.13745532735046739</v>
      </c>
      <c r="V9084" s="2" t="s">
        <v>44</v>
      </c>
      <c r="W9084" s="2" t="s">
        <v>60</v>
      </c>
      <c r="X9084" s="2" t="s">
        <v>236</v>
      </c>
      <c r="Y9084" s="2">
        <v>3.67</v>
      </c>
      <c r="Z9084" s="2" t="s">
        <v>16806</v>
      </c>
      <c r="AA9084" s="2" t="s">
        <v>109</v>
      </c>
      <c r="AB9084" s="2" t="s">
        <v>110</v>
      </c>
      <c r="AC9084" s="2">
        <v>2.95</v>
      </c>
      <c r="AD9084" s="3">
        <v>3957978.84</v>
      </c>
      <c r="AE9084" s="5">
        <v>12.2</v>
      </c>
      <c r="AF9084" s="2">
        <v>120</v>
      </c>
      <c r="AG9084" s="3">
        <f t="shared" si="993"/>
        <v>57244.046440265432</v>
      </c>
      <c r="AH9084" s="2" t="s">
        <v>50</v>
      </c>
      <c r="AI9084" s="3">
        <v>0</v>
      </c>
    </row>
    <row r="9085" spans="1:35" x14ac:dyDescent="0.3">
      <c r="A9085" s="2" t="s">
        <v>16807</v>
      </c>
      <c r="B9085" s="2" t="s">
        <v>4031</v>
      </c>
      <c r="C9085" s="2" t="s">
        <v>205</v>
      </c>
      <c r="D9085" s="2" t="s">
        <v>81</v>
      </c>
      <c r="E9085" s="2">
        <v>2023</v>
      </c>
      <c r="F9085" s="2" t="s">
        <v>39</v>
      </c>
      <c r="G9085" s="2" t="s">
        <v>114</v>
      </c>
      <c r="H9085" s="2" t="s">
        <v>234</v>
      </c>
      <c r="I9085" s="2" t="s">
        <v>71</v>
      </c>
      <c r="J9085" s="2" t="s">
        <v>172</v>
      </c>
      <c r="K9085" s="3">
        <v>6683294.3899999997</v>
      </c>
      <c r="L9085" s="3">
        <v>1958764.57</v>
      </c>
      <c r="M9085" s="3">
        <f t="shared" si="987"/>
        <v>4724529.8199999994</v>
      </c>
      <c r="N9085" s="3">
        <v>1124055.6299999999</v>
      </c>
      <c r="O9085" s="3">
        <f t="shared" si="988"/>
        <v>3600474.1899999995</v>
      </c>
      <c r="P9085" s="3">
        <v>2599112.9700000002</v>
      </c>
      <c r="Q9085" s="4">
        <f t="shared" si="989"/>
        <v>0.70691631167245339</v>
      </c>
      <c r="R9085" s="4">
        <f t="shared" si="990"/>
        <v>0.38889697480466673</v>
      </c>
      <c r="S9085" s="3">
        <v>6713448.9500000002</v>
      </c>
      <c r="T9085" s="3">
        <f t="shared" si="991"/>
        <v>-30154.560000000522</v>
      </c>
      <c r="U9085" s="4">
        <f t="shared" si="992"/>
        <v>-4.4916644521443066E-3</v>
      </c>
      <c r="V9085" s="2" t="s">
        <v>124</v>
      </c>
      <c r="W9085" s="2" t="s">
        <v>207</v>
      </c>
      <c r="X9085" s="2" t="s">
        <v>236</v>
      </c>
      <c r="Y9085" s="2">
        <v>3.67</v>
      </c>
      <c r="Z9085" s="2" t="s">
        <v>8950</v>
      </c>
      <c r="AA9085" s="2" t="s">
        <v>48</v>
      </c>
      <c r="AB9085" s="2" t="s">
        <v>142</v>
      </c>
      <c r="AC9085" s="2">
        <v>3.38</v>
      </c>
      <c r="AD9085" s="3">
        <v>0</v>
      </c>
      <c r="AE9085" s="5">
        <v>0</v>
      </c>
      <c r="AF9085" s="2">
        <v>0</v>
      </c>
      <c r="AG9085" s="3">
        <f t="shared" si="993"/>
        <v>0</v>
      </c>
      <c r="AH9085" s="2" t="s">
        <v>50</v>
      </c>
      <c r="AI9085" s="3">
        <v>0</v>
      </c>
    </row>
    <row r="9086" spans="1:35" x14ac:dyDescent="0.3">
      <c r="A9086" s="2" t="s">
        <v>16808</v>
      </c>
      <c r="B9086" s="2" t="s">
        <v>647</v>
      </c>
      <c r="C9086" s="2" t="s">
        <v>648</v>
      </c>
      <c r="D9086" s="2" t="s">
        <v>104</v>
      </c>
      <c r="E9086" s="2">
        <v>2021</v>
      </c>
      <c r="F9086" s="2" t="s">
        <v>58</v>
      </c>
      <c r="G9086" s="2" t="s">
        <v>93</v>
      </c>
      <c r="H9086" s="2" t="s">
        <v>221</v>
      </c>
      <c r="I9086" s="2" t="s">
        <v>55</v>
      </c>
      <c r="J9086" s="2" t="s">
        <v>540</v>
      </c>
      <c r="K9086" s="3">
        <v>6899064.0499999998</v>
      </c>
      <c r="L9086" s="3">
        <v>3920927.78</v>
      </c>
      <c r="M9086" s="3">
        <f t="shared" si="987"/>
        <v>2978136.27</v>
      </c>
      <c r="N9086" s="3">
        <v>821269.2</v>
      </c>
      <c r="O9086" s="3">
        <f t="shared" si="988"/>
        <v>2156867.0700000003</v>
      </c>
      <c r="P9086" s="3">
        <v>1709161.85</v>
      </c>
      <c r="Q9086" s="4">
        <f t="shared" si="989"/>
        <v>0.43167250635975762</v>
      </c>
      <c r="R9086" s="4">
        <f t="shared" si="990"/>
        <v>0.24773822037497972</v>
      </c>
      <c r="S9086" s="3">
        <v>6706516.3899999997</v>
      </c>
      <c r="T9086" s="3">
        <f t="shared" si="991"/>
        <v>192547.66000000015</v>
      </c>
      <c r="U9086" s="4">
        <f t="shared" si="992"/>
        <v>2.8710532980595633E-2</v>
      </c>
      <c r="V9086" s="2" t="s">
        <v>124</v>
      </c>
      <c r="W9086" s="2" t="s">
        <v>134</v>
      </c>
      <c r="X9086" s="2" t="s">
        <v>222</v>
      </c>
      <c r="Y9086" s="2">
        <v>18.899999999999999</v>
      </c>
      <c r="Z9086" s="2" t="s">
        <v>5386</v>
      </c>
      <c r="AA9086" s="2" t="s">
        <v>141</v>
      </c>
      <c r="AB9086" s="2" t="s">
        <v>64</v>
      </c>
      <c r="AC9086" s="2">
        <v>6.72</v>
      </c>
      <c r="AD9086" s="3">
        <v>0</v>
      </c>
      <c r="AE9086" s="5">
        <v>0</v>
      </c>
      <c r="AF9086" s="2">
        <v>0</v>
      </c>
      <c r="AG9086" s="3">
        <f t="shared" si="993"/>
        <v>0</v>
      </c>
      <c r="AH9086" s="2" t="s">
        <v>230</v>
      </c>
      <c r="AI9086" s="3">
        <v>0</v>
      </c>
    </row>
    <row r="9087" spans="1:35" x14ac:dyDescent="0.3">
      <c r="A9087" s="2" t="s">
        <v>16809</v>
      </c>
      <c r="B9087" s="2" t="s">
        <v>513</v>
      </c>
      <c r="C9087" s="2" t="s">
        <v>205</v>
      </c>
      <c r="D9087" s="2" t="s">
        <v>81</v>
      </c>
      <c r="E9087" s="2">
        <v>2023</v>
      </c>
      <c r="F9087" s="2" t="s">
        <v>58</v>
      </c>
      <c r="G9087" s="2" t="s">
        <v>114</v>
      </c>
      <c r="H9087" s="2" t="s">
        <v>234</v>
      </c>
      <c r="I9087" s="2" t="s">
        <v>39</v>
      </c>
      <c r="J9087" s="2" t="s">
        <v>116</v>
      </c>
      <c r="K9087" s="3">
        <v>7477030.5999999996</v>
      </c>
      <c r="L9087" s="3">
        <v>3140790.09</v>
      </c>
      <c r="M9087" s="3">
        <f t="shared" si="987"/>
        <v>4336240.51</v>
      </c>
      <c r="N9087" s="3">
        <v>1491590.72</v>
      </c>
      <c r="O9087" s="3">
        <f t="shared" si="988"/>
        <v>2844649.79</v>
      </c>
      <c r="P9087" s="3">
        <v>2209025.16</v>
      </c>
      <c r="Q9087" s="4">
        <f t="shared" si="989"/>
        <v>0.57994152250761155</v>
      </c>
      <c r="R9087" s="4">
        <f t="shared" si="990"/>
        <v>0.29544150320850637</v>
      </c>
      <c r="S9087" s="3">
        <v>8139578.2699999996</v>
      </c>
      <c r="T9087" s="3">
        <f t="shared" si="991"/>
        <v>-662547.66999999993</v>
      </c>
      <c r="U9087" s="4">
        <f t="shared" si="992"/>
        <v>-8.1398279864443146E-2</v>
      </c>
      <c r="V9087" s="2" t="s">
        <v>107</v>
      </c>
      <c r="W9087" s="2" t="s">
        <v>207</v>
      </c>
      <c r="X9087" s="2" t="s">
        <v>236</v>
      </c>
      <c r="Y9087" s="2">
        <v>3.67</v>
      </c>
      <c r="Z9087" s="2" t="s">
        <v>16810</v>
      </c>
      <c r="AA9087" s="2" t="s">
        <v>109</v>
      </c>
      <c r="AB9087" s="2" t="s">
        <v>64</v>
      </c>
      <c r="AC9087" s="2">
        <v>4.12</v>
      </c>
      <c r="AD9087" s="3">
        <v>0</v>
      </c>
      <c r="AE9087" s="5">
        <v>0</v>
      </c>
      <c r="AF9087" s="2">
        <v>0</v>
      </c>
      <c r="AG9087" s="3">
        <f t="shared" si="993"/>
        <v>0</v>
      </c>
      <c r="AH9087" s="2" t="s">
        <v>50</v>
      </c>
      <c r="AI9087" s="3">
        <v>0</v>
      </c>
    </row>
    <row r="9088" spans="1:35" x14ac:dyDescent="0.3">
      <c r="A9088" s="2" t="s">
        <v>16811</v>
      </c>
      <c r="B9088" s="2" t="s">
        <v>7999</v>
      </c>
      <c r="C9088" s="2" t="s">
        <v>333</v>
      </c>
      <c r="D9088" s="2" t="s">
        <v>54</v>
      </c>
      <c r="E9088" s="2">
        <v>2024</v>
      </c>
      <c r="F9088" s="2" t="s">
        <v>55</v>
      </c>
      <c r="G9088" s="2" t="s">
        <v>69</v>
      </c>
      <c r="H9088" s="2" t="s">
        <v>272</v>
      </c>
      <c r="I9088" s="2" t="s">
        <v>131</v>
      </c>
      <c r="J9088" s="2" t="s">
        <v>235</v>
      </c>
      <c r="K9088" s="3">
        <v>2966279.14</v>
      </c>
      <c r="L9088" s="3">
        <v>1370044.88</v>
      </c>
      <c r="M9088" s="3">
        <f t="shared" si="987"/>
        <v>1596234.2600000002</v>
      </c>
      <c r="N9088" s="3">
        <v>425039.33</v>
      </c>
      <c r="O9088" s="3">
        <f t="shared" si="988"/>
        <v>1171194.9300000002</v>
      </c>
      <c r="P9088" s="3">
        <v>892820.69</v>
      </c>
      <c r="Q9088" s="4">
        <f t="shared" si="989"/>
        <v>0.53812678600436781</v>
      </c>
      <c r="R9088" s="4">
        <f t="shared" si="990"/>
        <v>0.30099011180721175</v>
      </c>
      <c r="S9088" s="3">
        <v>2932463.7</v>
      </c>
      <c r="T9088" s="3">
        <f t="shared" si="991"/>
        <v>33815.439999999944</v>
      </c>
      <c r="U9088" s="4">
        <f t="shared" si="992"/>
        <v>1.1531409578914803E-2</v>
      </c>
      <c r="V9088" s="2" t="s">
        <v>133</v>
      </c>
      <c r="W9088" s="2" t="s">
        <v>134</v>
      </c>
      <c r="X9088" s="2" t="s">
        <v>274</v>
      </c>
      <c r="Y9088" s="2">
        <v>1</v>
      </c>
      <c r="Z9088" s="2" t="s">
        <v>16812</v>
      </c>
      <c r="AA9088" s="2" t="s">
        <v>224</v>
      </c>
      <c r="AB9088" s="2" t="s">
        <v>306</v>
      </c>
      <c r="AC9088" s="2">
        <v>1.31</v>
      </c>
      <c r="AD9088" s="3">
        <v>0</v>
      </c>
      <c r="AE9088" s="5">
        <v>0</v>
      </c>
      <c r="AF9088" s="2">
        <v>0</v>
      </c>
      <c r="AG9088" s="3">
        <f t="shared" si="993"/>
        <v>0</v>
      </c>
      <c r="AH9088" s="2" t="s">
        <v>50</v>
      </c>
      <c r="AI9088" s="3">
        <v>0</v>
      </c>
    </row>
    <row r="9089" spans="1:35" x14ac:dyDescent="0.3">
      <c r="A9089" s="2" t="s">
        <v>16813</v>
      </c>
      <c r="B9089" s="2" t="s">
        <v>4227</v>
      </c>
      <c r="C9089" s="2" t="s">
        <v>322</v>
      </c>
      <c r="D9089" s="2" t="s">
        <v>38</v>
      </c>
      <c r="E9089" s="2">
        <v>2021</v>
      </c>
      <c r="F9089" s="2" t="s">
        <v>105</v>
      </c>
      <c r="G9089" s="2" t="s">
        <v>56</v>
      </c>
      <c r="H9089" s="2" t="s">
        <v>153</v>
      </c>
      <c r="I9089" s="2" t="s">
        <v>58</v>
      </c>
      <c r="J9089" s="2" t="s">
        <v>59</v>
      </c>
      <c r="K9089" s="3">
        <v>9165180.9700000007</v>
      </c>
      <c r="L9089" s="3">
        <v>3692390.47</v>
      </c>
      <c r="M9089" s="3">
        <f t="shared" si="987"/>
        <v>5472790.5</v>
      </c>
      <c r="N9089" s="3">
        <v>755781.96</v>
      </c>
      <c r="O9089" s="3">
        <f t="shared" si="988"/>
        <v>4717008.54</v>
      </c>
      <c r="P9089" s="3">
        <v>3610218.52</v>
      </c>
      <c r="Q9089" s="4">
        <f t="shared" si="989"/>
        <v>0.59712847110317335</v>
      </c>
      <c r="R9089" s="4">
        <f t="shared" si="990"/>
        <v>0.39390586305029607</v>
      </c>
      <c r="S9089" s="3">
        <v>8186336.6799999997</v>
      </c>
      <c r="T9089" s="3">
        <f t="shared" si="991"/>
        <v>978844.29000000097</v>
      </c>
      <c r="U9089" s="4">
        <f t="shared" si="992"/>
        <v>0.11957049022811519</v>
      </c>
      <c r="V9089" s="2" t="s">
        <v>85</v>
      </c>
      <c r="W9089" s="2" t="s">
        <v>125</v>
      </c>
      <c r="X9089" s="2" t="s">
        <v>155</v>
      </c>
      <c r="Y9089" s="2">
        <v>7.24</v>
      </c>
      <c r="Z9089" s="2" t="s">
        <v>16814</v>
      </c>
      <c r="AA9089" s="2" t="s">
        <v>48</v>
      </c>
      <c r="AB9089" s="2" t="s">
        <v>149</v>
      </c>
      <c r="AC9089" s="2">
        <v>8.32</v>
      </c>
      <c r="AD9089" s="3">
        <v>0</v>
      </c>
      <c r="AE9089" s="5">
        <v>0</v>
      </c>
      <c r="AF9089" s="2">
        <v>0</v>
      </c>
      <c r="AG9089" s="3">
        <f t="shared" si="993"/>
        <v>0</v>
      </c>
      <c r="AH9089" s="2" t="s">
        <v>50</v>
      </c>
      <c r="AI9089" s="3">
        <v>0</v>
      </c>
    </row>
    <row r="9090" spans="1:35" x14ac:dyDescent="0.3">
      <c r="A9090" s="2" t="s">
        <v>16815</v>
      </c>
      <c r="B9090" s="2" t="s">
        <v>5488</v>
      </c>
      <c r="C9090" s="2" t="s">
        <v>730</v>
      </c>
      <c r="D9090" s="2" t="s">
        <v>38</v>
      </c>
      <c r="E9090" s="2">
        <v>2020</v>
      </c>
      <c r="F9090" s="2" t="s">
        <v>58</v>
      </c>
      <c r="G9090" s="2" t="s">
        <v>114</v>
      </c>
      <c r="H9090" s="2" t="s">
        <v>115</v>
      </c>
      <c r="I9090" s="2" t="s">
        <v>42</v>
      </c>
      <c r="J9090" s="2" t="s">
        <v>146</v>
      </c>
      <c r="K9090" s="3">
        <v>843539.09</v>
      </c>
      <c r="L9090" s="3">
        <v>245391.45</v>
      </c>
      <c r="M9090" s="3">
        <f t="shared" ref="M9090:M9153" si="994">K9090-L9090</f>
        <v>598147.6399999999</v>
      </c>
      <c r="N9090" s="3">
        <v>137731</v>
      </c>
      <c r="O9090" s="3">
        <f t="shared" ref="O9090:O9153" si="995">M9090-N9090</f>
        <v>460416.6399999999</v>
      </c>
      <c r="P9090" s="3">
        <v>329204.11</v>
      </c>
      <c r="Q9090" s="4">
        <f t="shared" ref="Q9090:Q9153" si="996">IF(K9090&lt;&gt;0,M9090/K9090,0)</f>
        <v>0.70909297161320639</v>
      </c>
      <c r="R9090" s="4">
        <f t="shared" ref="R9090:R9153" si="997">IF(K9090&lt;&gt;0,P9090/K9090,0)</f>
        <v>0.39026538770123859</v>
      </c>
      <c r="S9090" s="3">
        <v>725804.26</v>
      </c>
      <c r="T9090" s="3">
        <f t="shared" ref="T9090:T9153" si="998">K9090-S9090</f>
        <v>117734.82999999996</v>
      </c>
      <c r="U9090" s="4">
        <f t="shared" ref="U9090:U9153" si="999">IF(S9090&lt;&gt;0,T9090/S9090,0)</f>
        <v>0.16221292225537495</v>
      </c>
      <c r="V9090" s="2" t="s">
        <v>44</v>
      </c>
      <c r="W9090" s="2" t="s">
        <v>60</v>
      </c>
      <c r="X9090" s="2" t="s">
        <v>118</v>
      </c>
      <c r="Y9090" s="2">
        <v>3.75</v>
      </c>
      <c r="Z9090" s="2" t="s">
        <v>11230</v>
      </c>
      <c r="AA9090" s="2" t="s">
        <v>63</v>
      </c>
      <c r="AB9090" s="2" t="s">
        <v>242</v>
      </c>
      <c r="AC9090" s="2">
        <v>1.58</v>
      </c>
      <c r="AD9090" s="3">
        <v>0</v>
      </c>
      <c r="AE9090" s="5">
        <v>0</v>
      </c>
      <c r="AF9090" s="2">
        <v>0</v>
      </c>
      <c r="AG9090" s="3">
        <f t="shared" ref="AG9090:AG9153" si="1000">IF(AD9090&gt;0,(AD9090*(AE9090/100/12)*(1+AE9090/100/12)^AF9090)/((1+AE9090/100/12)^AF9090-1),0)</f>
        <v>0</v>
      </c>
      <c r="AH9090" s="2" t="s">
        <v>50</v>
      </c>
      <c r="AI9090" s="3">
        <v>0</v>
      </c>
    </row>
    <row r="9091" spans="1:35" x14ac:dyDescent="0.3">
      <c r="A9091" s="2" t="s">
        <v>16816</v>
      </c>
      <c r="B9091" s="2" t="s">
        <v>6918</v>
      </c>
      <c r="C9091" s="2" t="s">
        <v>315</v>
      </c>
      <c r="D9091" s="2" t="s">
        <v>104</v>
      </c>
      <c r="E9091" s="2">
        <v>2020</v>
      </c>
      <c r="F9091" s="2" t="s">
        <v>82</v>
      </c>
      <c r="G9091" s="2" t="s">
        <v>56</v>
      </c>
      <c r="H9091" s="2" t="s">
        <v>123</v>
      </c>
      <c r="I9091" s="2" t="s">
        <v>42</v>
      </c>
      <c r="J9091" s="2" t="s">
        <v>166</v>
      </c>
      <c r="K9091" s="3">
        <v>3413359.63</v>
      </c>
      <c r="L9091" s="3">
        <v>1525404.25</v>
      </c>
      <c r="M9091" s="3">
        <f t="shared" si="994"/>
        <v>1887955.38</v>
      </c>
      <c r="N9091" s="3">
        <v>405921.29</v>
      </c>
      <c r="O9091" s="3">
        <f t="shared" si="995"/>
        <v>1482034.0899999999</v>
      </c>
      <c r="P9091" s="3">
        <v>1146575.51</v>
      </c>
      <c r="Q9091" s="4">
        <f t="shared" si="996"/>
        <v>0.55310766653673704</v>
      </c>
      <c r="R9091" s="4">
        <f t="shared" si="997"/>
        <v>0.33590820607437721</v>
      </c>
      <c r="S9091" s="3">
        <v>3016293.26</v>
      </c>
      <c r="T9091" s="3">
        <f t="shared" si="998"/>
        <v>397066.37000000011</v>
      </c>
      <c r="U9091" s="4">
        <f t="shared" si="999"/>
        <v>0.13164050567152086</v>
      </c>
      <c r="V9091" s="2" t="s">
        <v>85</v>
      </c>
      <c r="W9091" s="2" t="s">
        <v>117</v>
      </c>
      <c r="X9091" s="2" t="s">
        <v>126</v>
      </c>
      <c r="Y9091" s="2">
        <v>1.34</v>
      </c>
      <c r="Z9091" s="2" t="s">
        <v>16817</v>
      </c>
      <c r="AA9091" s="2" t="s">
        <v>141</v>
      </c>
      <c r="AB9091" s="2" t="s">
        <v>306</v>
      </c>
      <c r="AC9091" s="2">
        <v>4.01</v>
      </c>
      <c r="AD9091" s="3">
        <v>0</v>
      </c>
      <c r="AE9091" s="5">
        <v>0</v>
      </c>
      <c r="AF9091" s="2">
        <v>0</v>
      </c>
      <c r="AG9091" s="3">
        <f t="shared" si="1000"/>
        <v>0</v>
      </c>
      <c r="AH9091" s="2" t="s">
        <v>50</v>
      </c>
      <c r="AI9091" s="3">
        <v>0</v>
      </c>
    </row>
    <row r="9092" spans="1:35" x14ac:dyDescent="0.3">
      <c r="A9092" s="2" t="s">
        <v>16818</v>
      </c>
      <c r="B9092" s="2" t="s">
        <v>3778</v>
      </c>
      <c r="C9092" s="2" t="s">
        <v>212</v>
      </c>
      <c r="D9092" s="2" t="s">
        <v>81</v>
      </c>
      <c r="E9092" s="2">
        <v>2022</v>
      </c>
      <c r="F9092" s="2" t="s">
        <v>55</v>
      </c>
      <c r="G9092" s="2" t="s">
        <v>56</v>
      </c>
      <c r="H9092" s="2" t="s">
        <v>153</v>
      </c>
      <c r="I9092" s="2" t="s">
        <v>71</v>
      </c>
      <c r="J9092" s="2" t="s">
        <v>228</v>
      </c>
      <c r="K9092" s="3">
        <v>6127310.4400000004</v>
      </c>
      <c r="L9092" s="3">
        <v>2667818.46</v>
      </c>
      <c r="M9092" s="3">
        <f t="shared" si="994"/>
        <v>3459491.9800000004</v>
      </c>
      <c r="N9092" s="3">
        <v>1202622.82</v>
      </c>
      <c r="O9092" s="3">
        <f t="shared" si="995"/>
        <v>2256869.16</v>
      </c>
      <c r="P9092" s="3">
        <v>1774064.46</v>
      </c>
      <c r="Q9092" s="4">
        <f t="shared" si="996"/>
        <v>0.56460204095681499</v>
      </c>
      <c r="R9092" s="4">
        <f t="shared" si="997"/>
        <v>0.28953396067851261</v>
      </c>
      <c r="S9092" s="3">
        <v>5225080.04</v>
      </c>
      <c r="T9092" s="3">
        <f t="shared" si="998"/>
        <v>902230.40000000037</v>
      </c>
      <c r="U9092" s="4">
        <f t="shared" si="999"/>
        <v>0.17267302952166841</v>
      </c>
      <c r="V9092" s="2" t="s">
        <v>133</v>
      </c>
      <c r="W9092" s="2" t="s">
        <v>125</v>
      </c>
      <c r="X9092" s="2" t="s">
        <v>155</v>
      </c>
      <c r="Y9092" s="2">
        <v>7.24</v>
      </c>
      <c r="Z9092" s="2" t="s">
        <v>7778</v>
      </c>
      <c r="AA9092" s="2" t="s">
        <v>99</v>
      </c>
      <c r="AB9092" s="2" t="s">
        <v>149</v>
      </c>
      <c r="AC9092" s="2">
        <v>3.33</v>
      </c>
      <c r="AD9092" s="3">
        <v>0</v>
      </c>
      <c r="AE9092" s="5">
        <v>0</v>
      </c>
      <c r="AF9092" s="2">
        <v>0</v>
      </c>
      <c r="AG9092" s="3">
        <f t="shared" si="1000"/>
        <v>0</v>
      </c>
      <c r="AH9092" s="2" t="s">
        <v>50</v>
      </c>
      <c r="AI9092" s="3">
        <v>0</v>
      </c>
    </row>
    <row r="9093" spans="1:35" x14ac:dyDescent="0.3">
      <c r="A9093" s="2" t="s">
        <v>16819</v>
      </c>
      <c r="B9093" s="2" t="s">
        <v>1179</v>
      </c>
      <c r="C9093" s="2" t="s">
        <v>370</v>
      </c>
      <c r="D9093" s="2" t="s">
        <v>81</v>
      </c>
      <c r="E9093" s="2">
        <v>2021</v>
      </c>
      <c r="F9093" s="2" t="s">
        <v>92</v>
      </c>
      <c r="G9093" s="2" t="s">
        <v>56</v>
      </c>
      <c r="H9093" s="2" t="s">
        <v>57</v>
      </c>
      <c r="I9093" s="2" t="s">
        <v>178</v>
      </c>
      <c r="J9093" s="2" t="s">
        <v>197</v>
      </c>
      <c r="K9093" s="3">
        <v>2088990.07</v>
      </c>
      <c r="L9093" s="3">
        <v>956544.84</v>
      </c>
      <c r="M9093" s="3">
        <f t="shared" si="994"/>
        <v>1132445.23</v>
      </c>
      <c r="N9093" s="3">
        <v>421600.69</v>
      </c>
      <c r="O9093" s="3">
        <f t="shared" si="995"/>
        <v>710844.54</v>
      </c>
      <c r="P9093" s="3">
        <v>505053.92</v>
      </c>
      <c r="Q9093" s="4">
        <f t="shared" si="996"/>
        <v>0.54210177743927712</v>
      </c>
      <c r="R9093" s="4">
        <f t="shared" si="997"/>
        <v>0.24176942114425654</v>
      </c>
      <c r="S9093" s="3">
        <v>1997488.58</v>
      </c>
      <c r="T9093" s="3">
        <f t="shared" si="998"/>
        <v>91501.489999999991</v>
      </c>
      <c r="U9093" s="4">
        <f t="shared" si="999"/>
        <v>4.580826689882752E-2</v>
      </c>
      <c r="V9093" s="2" t="s">
        <v>44</v>
      </c>
      <c r="W9093" s="2" t="s">
        <v>207</v>
      </c>
      <c r="X9093" s="2" t="s">
        <v>61</v>
      </c>
      <c r="Y9093" s="2">
        <v>1.53</v>
      </c>
      <c r="Z9093" s="2" t="s">
        <v>5877</v>
      </c>
      <c r="AA9093" s="2" t="s">
        <v>224</v>
      </c>
      <c r="AB9093" s="2" t="s">
        <v>306</v>
      </c>
      <c r="AC9093" s="2">
        <v>9.94</v>
      </c>
      <c r="AD9093" s="3">
        <v>3083796.51</v>
      </c>
      <c r="AE9093" s="5">
        <v>15.91</v>
      </c>
      <c r="AF9093" s="2">
        <v>180</v>
      </c>
      <c r="AG9093" s="3">
        <f t="shared" si="1000"/>
        <v>45098.384892477654</v>
      </c>
      <c r="AH9093" s="2" t="s">
        <v>50</v>
      </c>
      <c r="AI9093" s="3">
        <v>0</v>
      </c>
    </row>
    <row r="9094" spans="1:35" x14ac:dyDescent="0.3">
      <c r="A9094" s="2" t="s">
        <v>16820</v>
      </c>
      <c r="B9094" s="2" t="s">
        <v>1404</v>
      </c>
      <c r="C9094" s="2" t="s">
        <v>257</v>
      </c>
      <c r="D9094" s="2" t="s">
        <v>104</v>
      </c>
      <c r="E9094" s="2">
        <v>2024</v>
      </c>
      <c r="F9094" s="2" t="s">
        <v>82</v>
      </c>
      <c r="G9094" s="2" t="s">
        <v>93</v>
      </c>
      <c r="H9094" s="2" t="s">
        <v>94</v>
      </c>
      <c r="I9094" s="2" t="s">
        <v>131</v>
      </c>
      <c r="J9094" s="2" t="s">
        <v>491</v>
      </c>
      <c r="K9094" s="3">
        <v>7120613.7999999998</v>
      </c>
      <c r="L9094" s="3">
        <v>2872992.68</v>
      </c>
      <c r="M9094" s="3">
        <f t="shared" si="994"/>
        <v>4247621.1199999992</v>
      </c>
      <c r="N9094" s="3">
        <v>1416265.97</v>
      </c>
      <c r="O9094" s="3">
        <f t="shared" si="995"/>
        <v>2831355.1499999994</v>
      </c>
      <c r="P9094" s="3">
        <v>2164392.2999999998</v>
      </c>
      <c r="Q9094" s="4">
        <f t="shared" si="996"/>
        <v>0.59652457488987809</v>
      </c>
      <c r="R9094" s="4">
        <f t="shared" si="997"/>
        <v>0.30396147871409623</v>
      </c>
      <c r="S9094" s="3">
        <v>7533406.8799999999</v>
      </c>
      <c r="T9094" s="3">
        <f t="shared" si="998"/>
        <v>-412793.08000000007</v>
      </c>
      <c r="U9094" s="4">
        <f t="shared" si="999"/>
        <v>-5.479500663848387E-2</v>
      </c>
      <c r="V9094" s="2" t="s">
        <v>44</v>
      </c>
      <c r="W9094" s="2" t="s">
        <v>134</v>
      </c>
      <c r="X9094" s="2" t="s">
        <v>97</v>
      </c>
      <c r="Y9094" s="2">
        <v>1550</v>
      </c>
      <c r="Z9094" s="2" t="s">
        <v>16821</v>
      </c>
      <c r="AA9094" s="2" t="s">
        <v>224</v>
      </c>
      <c r="AB9094" s="2" t="s">
        <v>110</v>
      </c>
      <c r="AC9094" s="2">
        <v>2.31</v>
      </c>
      <c r="AD9094" s="3">
        <v>0</v>
      </c>
      <c r="AE9094" s="5">
        <v>0</v>
      </c>
      <c r="AF9094" s="2">
        <v>0</v>
      </c>
      <c r="AG9094" s="3">
        <f t="shared" si="1000"/>
        <v>0</v>
      </c>
      <c r="AH9094" s="2" t="s">
        <v>50</v>
      </c>
      <c r="AI9094" s="3">
        <v>0</v>
      </c>
    </row>
    <row r="9095" spans="1:35" x14ac:dyDescent="0.3">
      <c r="A9095" s="2" t="s">
        <v>16822</v>
      </c>
      <c r="B9095" s="2" t="s">
        <v>666</v>
      </c>
      <c r="C9095" s="2" t="s">
        <v>122</v>
      </c>
      <c r="D9095" s="2" t="s">
        <v>104</v>
      </c>
      <c r="E9095" s="2">
        <v>2023</v>
      </c>
      <c r="F9095" s="2" t="s">
        <v>58</v>
      </c>
      <c r="G9095" s="2" t="s">
        <v>69</v>
      </c>
      <c r="H9095" s="2" t="s">
        <v>272</v>
      </c>
      <c r="I9095" s="2" t="s">
        <v>55</v>
      </c>
      <c r="J9095" s="2" t="s">
        <v>154</v>
      </c>
      <c r="K9095" s="3">
        <v>8899070.2899999991</v>
      </c>
      <c r="L9095" s="3">
        <v>2809700.35</v>
      </c>
      <c r="M9095" s="3">
        <f t="shared" si="994"/>
        <v>6089369.9399999995</v>
      </c>
      <c r="N9095" s="3">
        <v>1270547.44</v>
      </c>
      <c r="O9095" s="3">
        <f t="shared" si="995"/>
        <v>4818822.5</v>
      </c>
      <c r="P9095" s="3">
        <v>3443074.48</v>
      </c>
      <c r="Q9095" s="4">
        <f t="shared" si="996"/>
        <v>0.68427034977380763</v>
      </c>
      <c r="R9095" s="4">
        <f t="shared" si="997"/>
        <v>0.38690271767703954</v>
      </c>
      <c r="S9095" s="3">
        <v>9045677.8699999992</v>
      </c>
      <c r="T9095" s="3">
        <f t="shared" si="998"/>
        <v>-146607.58000000007</v>
      </c>
      <c r="U9095" s="4">
        <f t="shared" si="999"/>
        <v>-1.6207473017165942E-2</v>
      </c>
      <c r="V9095" s="2" t="s">
        <v>124</v>
      </c>
      <c r="W9095" s="2" t="s">
        <v>125</v>
      </c>
      <c r="X9095" s="2" t="s">
        <v>274</v>
      </c>
      <c r="Y9095" s="2">
        <v>1</v>
      </c>
      <c r="Z9095" s="2" t="s">
        <v>16823</v>
      </c>
      <c r="AA9095" s="2" t="s">
        <v>109</v>
      </c>
      <c r="AB9095" s="2" t="s">
        <v>142</v>
      </c>
      <c r="AC9095" s="2">
        <v>6.56</v>
      </c>
      <c r="AD9095" s="3">
        <v>0</v>
      </c>
      <c r="AE9095" s="5">
        <v>0</v>
      </c>
      <c r="AF9095" s="2">
        <v>0</v>
      </c>
      <c r="AG9095" s="3">
        <f t="shared" si="1000"/>
        <v>0</v>
      </c>
      <c r="AH9095" s="2" t="s">
        <v>50</v>
      </c>
      <c r="AI9095" s="3">
        <v>0</v>
      </c>
    </row>
    <row r="9096" spans="1:35" x14ac:dyDescent="0.3">
      <c r="A9096" s="2" t="s">
        <v>16824</v>
      </c>
      <c r="B9096" s="2" t="s">
        <v>6486</v>
      </c>
      <c r="C9096" s="2" t="s">
        <v>113</v>
      </c>
      <c r="D9096" s="2" t="s">
        <v>54</v>
      </c>
      <c r="E9096" s="2">
        <v>2022</v>
      </c>
      <c r="F9096" s="2" t="s">
        <v>58</v>
      </c>
      <c r="G9096" s="2" t="s">
        <v>93</v>
      </c>
      <c r="H9096" s="2" t="s">
        <v>159</v>
      </c>
      <c r="I9096" s="2" t="s">
        <v>58</v>
      </c>
      <c r="J9096" s="2" t="s">
        <v>59</v>
      </c>
      <c r="K9096" s="3">
        <v>7624459.0199999996</v>
      </c>
      <c r="L9096" s="3">
        <v>3285602.51</v>
      </c>
      <c r="M9096" s="3">
        <f t="shared" si="994"/>
        <v>4338856.51</v>
      </c>
      <c r="N9096" s="3">
        <v>848237.54</v>
      </c>
      <c r="O9096" s="3">
        <f t="shared" si="995"/>
        <v>3490618.9699999997</v>
      </c>
      <c r="P9096" s="3">
        <v>2693680.46</v>
      </c>
      <c r="Q9096" s="4">
        <f t="shared" si="996"/>
        <v>0.56907073650977535</v>
      </c>
      <c r="R9096" s="4">
        <f t="shared" si="997"/>
        <v>0.35329463414179385</v>
      </c>
      <c r="S9096" s="3">
        <v>7867913.0999999996</v>
      </c>
      <c r="T9096" s="3">
        <f t="shared" si="998"/>
        <v>-243454.08000000007</v>
      </c>
      <c r="U9096" s="4">
        <f t="shared" si="999"/>
        <v>-3.0942649836841751E-2</v>
      </c>
      <c r="V9096" s="2" t="s">
        <v>44</v>
      </c>
      <c r="W9096" s="2" t="s">
        <v>207</v>
      </c>
      <c r="X9096" s="2" t="s">
        <v>160</v>
      </c>
      <c r="Y9096" s="2">
        <v>129.5</v>
      </c>
      <c r="Z9096" s="2" t="s">
        <v>4716</v>
      </c>
      <c r="AA9096" s="2" t="s">
        <v>109</v>
      </c>
      <c r="AB9096" s="2" t="s">
        <v>100</v>
      </c>
      <c r="AC9096" s="2">
        <v>1.34</v>
      </c>
      <c r="AD9096" s="3">
        <v>0</v>
      </c>
      <c r="AE9096" s="5">
        <v>0</v>
      </c>
      <c r="AF9096" s="2">
        <v>0</v>
      </c>
      <c r="AG9096" s="3">
        <f t="shared" si="1000"/>
        <v>0</v>
      </c>
      <c r="AH9096" s="2" t="s">
        <v>50</v>
      </c>
      <c r="AI9096" s="3">
        <v>0</v>
      </c>
    </row>
    <row r="9097" spans="1:35" x14ac:dyDescent="0.3">
      <c r="A9097" s="2" t="s">
        <v>16825</v>
      </c>
      <c r="B9097" s="2" t="s">
        <v>3670</v>
      </c>
      <c r="C9097" s="2" t="s">
        <v>370</v>
      </c>
      <c r="D9097" s="2" t="s">
        <v>81</v>
      </c>
      <c r="E9097" s="2">
        <v>2021</v>
      </c>
      <c r="F9097" s="2" t="s">
        <v>105</v>
      </c>
      <c r="G9097" s="2" t="s">
        <v>69</v>
      </c>
      <c r="H9097" s="2" t="s">
        <v>70</v>
      </c>
      <c r="I9097" s="2" t="s">
        <v>131</v>
      </c>
      <c r="J9097" s="2" t="s">
        <v>544</v>
      </c>
      <c r="K9097" s="3">
        <v>9688065.3699999992</v>
      </c>
      <c r="L9097" s="3">
        <v>4936991.5</v>
      </c>
      <c r="M9097" s="3">
        <f t="shared" si="994"/>
        <v>4751073.8699999992</v>
      </c>
      <c r="N9097" s="3">
        <v>838107.77</v>
      </c>
      <c r="O9097" s="3">
        <f t="shared" si="995"/>
        <v>3912966.0999999992</v>
      </c>
      <c r="P9097" s="3">
        <v>2999109.22</v>
      </c>
      <c r="Q9097" s="4">
        <f t="shared" si="996"/>
        <v>0.49040481133747754</v>
      </c>
      <c r="R9097" s="4">
        <f t="shared" si="997"/>
        <v>0.30956740127776411</v>
      </c>
      <c r="S9097" s="3">
        <v>9632369.8800000008</v>
      </c>
      <c r="T9097" s="3">
        <f t="shared" si="998"/>
        <v>55695.489999998361</v>
      </c>
      <c r="U9097" s="4">
        <f t="shared" si="999"/>
        <v>5.7821170380552662E-3</v>
      </c>
      <c r="V9097" s="2" t="s">
        <v>95</v>
      </c>
      <c r="W9097" s="2" t="s">
        <v>45</v>
      </c>
      <c r="X9097" s="2" t="s">
        <v>74</v>
      </c>
      <c r="Y9097" s="2">
        <v>1.36</v>
      </c>
      <c r="Z9097" s="2" t="s">
        <v>12185</v>
      </c>
      <c r="AA9097" s="2" t="s">
        <v>63</v>
      </c>
      <c r="AB9097" s="2" t="s">
        <v>306</v>
      </c>
      <c r="AC9097" s="2">
        <v>2.84</v>
      </c>
      <c r="AD9097" s="3">
        <v>0</v>
      </c>
      <c r="AE9097" s="5">
        <v>0</v>
      </c>
      <c r="AF9097" s="2">
        <v>0</v>
      </c>
      <c r="AG9097" s="3">
        <f t="shared" si="1000"/>
        <v>0</v>
      </c>
      <c r="AH9097" s="2" t="s">
        <v>50</v>
      </c>
      <c r="AI9097" s="3">
        <v>0</v>
      </c>
    </row>
    <row r="9098" spans="1:35" x14ac:dyDescent="0.3">
      <c r="A9098" s="2" t="s">
        <v>16826</v>
      </c>
      <c r="B9098" s="2" t="s">
        <v>10960</v>
      </c>
      <c r="C9098" s="2" t="s">
        <v>297</v>
      </c>
      <c r="D9098" s="2" t="s">
        <v>104</v>
      </c>
      <c r="E9098" s="2">
        <v>2021</v>
      </c>
      <c r="F9098" s="2" t="s">
        <v>58</v>
      </c>
      <c r="G9098" s="2" t="s">
        <v>69</v>
      </c>
      <c r="H9098" s="2" t="s">
        <v>165</v>
      </c>
      <c r="I9098" s="2" t="s">
        <v>55</v>
      </c>
      <c r="J9098" s="2" t="s">
        <v>540</v>
      </c>
      <c r="K9098" s="3">
        <v>6826144.25</v>
      </c>
      <c r="L9098" s="3">
        <v>2508346.02</v>
      </c>
      <c r="M9098" s="3">
        <f t="shared" si="994"/>
        <v>4317798.2300000004</v>
      </c>
      <c r="N9098" s="3">
        <v>656911.68000000005</v>
      </c>
      <c r="O9098" s="3">
        <f t="shared" si="995"/>
        <v>3660886.5500000003</v>
      </c>
      <c r="P9098" s="3">
        <v>2687041.17</v>
      </c>
      <c r="Q9098" s="4">
        <f t="shared" si="996"/>
        <v>0.63253838065317769</v>
      </c>
      <c r="R9098" s="4">
        <f t="shared" si="997"/>
        <v>0.39363967000843852</v>
      </c>
      <c r="S9098" s="3">
        <v>6322583.6500000004</v>
      </c>
      <c r="T9098" s="3">
        <f t="shared" si="998"/>
        <v>503560.59999999963</v>
      </c>
      <c r="U9098" s="4">
        <f t="shared" si="999"/>
        <v>7.9644750923935914E-2</v>
      </c>
      <c r="V9098" s="2" t="s">
        <v>44</v>
      </c>
      <c r="W9098" s="2" t="s">
        <v>96</v>
      </c>
      <c r="X9098" s="2" t="s">
        <v>167</v>
      </c>
      <c r="Y9098" s="2">
        <v>17.2</v>
      </c>
      <c r="Z9098" s="2" t="s">
        <v>16386</v>
      </c>
      <c r="AA9098" s="2" t="s">
        <v>109</v>
      </c>
      <c r="AB9098" s="2" t="s">
        <v>242</v>
      </c>
      <c r="AC9098" s="2">
        <v>7.01</v>
      </c>
      <c r="AD9098" s="3">
        <v>0</v>
      </c>
      <c r="AE9098" s="5">
        <v>0</v>
      </c>
      <c r="AF9098" s="2">
        <v>0</v>
      </c>
      <c r="AG9098" s="3">
        <f t="shared" si="1000"/>
        <v>0</v>
      </c>
      <c r="AH9098" s="2" t="s">
        <v>50</v>
      </c>
      <c r="AI9098" s="3">
        <v>0</v>
      </c>
    </row>
    <row r="9099" spans="1:35" x14ac:dyDescent="0.3">
      <c r="A9099" s="2" t="s">
        <v>16827</v>
      </c>
      <c r="B9099" s="2" t="s">
        <v>4321</v>
      </c>
      <c r="C9099" s="2" t="s">
        <v>435</v>
      </c>
      <c r="D9099" s="2" t="s">
        <v>81</v>
      </c>
      <c r="E9099" s="2">
        <v>2021</v>
      </c>
      <c r="F9099" s="2" t="s">
        <v>68</v>
      </c>
      <c r="G9099" s="2" t="s">
        <v>93</v>
      </c>
      <c r="H9099" s="2" t="s">
        <v>221</v>
      </c>
      <c r="I9099" s="2" t="s">
        <v>71</v>
      </c>
      <c r="J9099" s="2" t="s">
        <v>72</v>
      </c>
      <c r="K9099" s="3">
        <v>9171045.3100000005</v>
      </c>
      <c r="L9099" s="3">
        <v>5261795.1500000004</v>
      </c>
      <c r="M9099" s="3">
        <f t="shared" si="994"/>
        <v>3909250.16</v>
      </c>
      <c r="N9099" s="3">
        <v>1420870.66</v>
      </c>
      <c r="O9099" s="3">
        <f t="shared" si="995"/>
        <v>2488379.5</v>
      </c>
      <c r="P9099" s="3">
        <v>1852032.66</v>
      </c>
      <c r="Q9099" s="4">
        <f t="shared" si="996"/>
        <v>0.42626004210636703</v>
      </c>
      <c r="R9099" s="4">
        <f t="shared" si="997"/>
        <v>0.20194346417420544</v>
      </c>
      <c r="S9099" s="3">
        <v>9904907.5899999999</v>
      </c>
      <c r="T9099" s="3">
        <f t="shared" si="998"/>
        <v>-733862.27999999933</v>
      </c>
      <c r="U9099" s="4">
        <f t="shared" si="999"/>
        <v>-7.40907750356911E-2</v>
      </c>
      <c r="V9099" s="2" t="s">
        <v>73</v>
      </c>
      <c r="W9099" s="2" t="s">
        <v>207</v>
      </c>
      <c r="X9099" s="2" t="s">
        <v>222</v>
      </c>
      <c r="Y9099" s="2">
        <v>18.899999999999999</v>
      </c>
      <c r="Z9099" s="2" t="s">
        <v>16828</v>
      </c>
      <c r="AA9099" s="2" t="s">
        <v>99</v>
      </c>
      <c r="AB9099" s="2" t="s">
        <v>306</v>
      </c>
      <c r="AC9099" s="2">
        <v>9.7200000000000006</v>
      </c>
      <c r="AD9099" s="3">
        <v>0</v>
      </c>
      <c r="AE9099" s="5">
        <v>0</v>
      </c>
      <c r="AF9099" s="2">
        <v>0</v>
      </c>
      <c r="AG9099" s="3">
        <f t="shared" si="1000"/>
        <v>0</v>
      </c>
      <c r="AH9099" s="2" t="s">
        <v>50</v>
      </c>
      <c r="AI9099" s="3">
        <v>0</v>
      </c>
    </row>
    <row r="9100" spans="1:35" x14ac:dyDescent="0.3">
      <c r="A9100" s="2" t="s">
        <v>16829</v>
      </c>
      <c r="B9100" s="2" t="s">
        <v>2631</v>
      </c>
      <c r="C9100" s="2" t="s">
        <v>261</v>
      </c>
      <c r="D9100" s="2" t="s">
        <v>54</v>
      </c>
      <c r="E9100" s="2">
        <v>2024</v>
      </c>
      <c r="F9100" s="2" t="s">
        <v>39</v>
      </c>
      <c r="G9100" s="2" t="s">
        <v>69</v>
      </c>
      <c r="H9100" s="2" t="s">
        <v>165</v>
      </c>
      <c r="I9100" s="2" t="s">
        <v>178</v>
      </c>
      <c r="J9100" s="2" t="s">
        <v>197</v>
      </c>
      <c r="K9100" s="3">
        <v>9416777.1799999997</v>
      </c>
      <c r="L9100" s="3">
        <v>5137925.43</v>
      </c>
      <c r="M9100" s="3">
        <f t="shared" si="994"/>
        <v>4278851.75</v>
      </c>
      <c r="N9100" s="3">
        <v>1197305.92</v>
      </c>
      <c r="O9100" s="3">
        <f t="shared" si="995"/>
        <v>3081545.83</v>
      </c>
      <c r="P9100" s="3">
        <v>2335671.17</v>
      </c>
      <c r="Q9100" s="4">
        <f t="shared" si="996"/>
        <v>0.45438600364121606</v>
      </c>
      <c r="R9100" s="4">
        <f t="shared" si="997"/>
        <v>0.24803296556285301</v>
      </c>
      <c r="S9100" s="3">
        <v>9131258.0700000003</v>
      </c>
      <c r="T9100" s="3">
        <f t="shared" si="998"/>
        <v>285519.1099999994</v>
      </c>
      <c r="U9100" s="4">
        <f t="shared" si="999"/>
        <v>3.1268321167928548E-2</v>
      </c>
      <c r="V9100" s="2" t="s">
        <v>95</v>
      </c>
      <c r="W9100" s="2" t="s">
        <v>96</v>
      </c>
      <c r="X9100" s="2" t="s">
        <v>167</v>
      </c>
      <c r="Y9100" s="2">
        <v>17.2</v>
      </c>
      <c r="Z9100" s="2" t="s">
        <v>5762</v>
      </c>
      <c r="AA9100" s="2" t="s">
        <v>141</v>
      </c>
      <c r="AB9100" s="2" t="s">
        <v>110</v>
      </c>
      <c r="AC9100" s="2">
        <v>7.72</v>
      </c>
      <c r="AD9100" s="3">
        <v>2345889.7799999998</v>
      </c>
      <c r="AE9100" s="5">
        <v>12.7</v>
      </c>
      <c r="AF9100" s="2">
        <v>60</v>
      </c>
      <c r="AG9100" s="3">
        <f t="shared" si="1000"/>
        <v>53016.628539764351</v>
      </c>
      <c r="AH9100" s="2" t="s">
        <v>50</v>
      </c>
      <c r="AI9100" s="3">
        <v>0</v>
      </c>
    </row>
    <row r="9101" spans="1:35" x14ac:dyDescent="0.3">
      <c r="A9101" s="2" t="s">
        <v>16830</v>
      </c>
      <c r="B9101" s="2" t="s">
        <v>3216</v>
      </c>
      <c r="C9101" s="2" t="s">
        <v>130</v>
      </c>
      <c r="D9101" s="2" t="s">
        <v>104</v>
      </c>
      <c r="E9101" s="2">
        <v>2022</v>
      </c>
      <c r="F9101" s="2" t="s">
        <v>92</v>
      </c>
      <c r="G9101" s="2" t="s">
        <v>56</v>
      </c>
      <c r="H9101" s="2" t="s">
        <v>262</v>
      </c>
      <c r="I9101" s="2" t="s">
        <v>71</v>
      </c>
      <c r="J9101" s="2" t="s">
        <v>72</v>
      </c>
      <c r="K9101" s="3">
        <v>6284872.2800000003</v>
      </c>
      <c r="L9101" s="3">
        <v>2848774.18</v>
      </c>
      <c r="M9101" s="3">
        <f t="shared" si="994"/>
        <v>3436098.1</v>
      </c>
      <c r="N9101" s="3">
        <v>659144.99</v>
      </c>
      <c r="O9101" s="3">
        <f t="shared" si="995"/>
        <v>2776953.1100000003</v>
      </c>
      <c r="P9101" s="3">
        <v>2043615.36</v>
      </c>
      <c r="Q9101" s="4">
        <f t="shared" si="996"/>
        <v>0.54672520727819784</v>
      </c>
      <c r="R9101" s="4">
        <f t="shared" si="997"/>
        <v>0.32516418297047717</v>
      </c>
      <c r="S9101" s="3">
        <v>6396166.75</v>
      </c>
      <c r="T9101" s="3">
        <f t="shared" si="998"/>
        <v>-111294.46999999974</v>
      </c>
      <c r="U9101" s="4">
        <f t="shared" si="999"/>
        <v>-1.740018269536199E-2</v>
      </c>
      <c r="V9101" s="2" t="s">
        <v>73</v>
      </c>
      <c r="W9101" s="2" t="s">
        <v>207</v>
      </c>
      <c r="X9101" s="2" t="s">
        <v>264</v>
      </c>
      <c r="Y9101" s="2">
        <v>83.5</v>
      </c>
      <c r="Z9101" s="2" t="s">
        <v>16831</v>
      </c>
      <c r="AA9101" s="2" t="s">
        <v>63</v>
      </c>
      <c r="AB9101" s="2" t="s">
        <v>110</v>
      </c>
      <c r="AC9101" s="2">
        <v>8.36</v>
      </c>
      <c r="AD9101" s="3">
        <v>0</v>
      </c>
      <c r="AE9101" s="5">
        <v>0</v>
      </c>
      <c r="AF9101" s="2">
        <v>0</v>
      </c>
      <c r="AG9101" s="3">
        <f t="shared" si="1000"/>
        <v>0</v>
      </c>
      <c r="AH9101" s="2" t="s">
        <v>50</v>
      </c>
      <c r="AI9101" s="3">
        <v>0</v>
      </c>
    </row>
    <row r="9102" spans="1:35" x14ac:dyDescent="0.3">
      <c r="A9102" s="2" t="s">
        <v>16832</v>
      </c>
      <c r="B9102" s="2" t="s">
        <v>1495</v>
      </c>
      <c r="C9102" s="2" t="s">
        <v>164</v>
      </c>
      <c r="D9102" s="2" t="s">
        <v>81</v>
      </c>
      <c r="E9102" s="2">
        <v>2023</v>
      </c>
      <c r="F9102" s="2" t="s">
        <v>92</v>
      </c>
      <c r="G9102" s="2" t="s">
        <v>93</v>
      </c>
      <c r="H9102" s="2" t="s">
        <v>221</v>
      </c>
      <c r="I9102" s="2" t="s">
        <v>55</v>
      </c>
      <c r="J9102" s="2" t="s">
        <v>217</v>
      </c>
      <c r="K9102" s="3">
        <v>8619670.7599999998</v>
      </c>
      <c r="L9102" s="3">
        <v>3183924.57</v>
      </c>
      <c r="M9102" s="3">
        <f t="shared" si="994"/>
        <v>5435746.1899999995</v>
      </c>
      <c r="N9102" s="3">
        <v>1863682.72</v>
      </c>
      <c r="O9102" s="3">
        <f t="shared" si="995"/>
        <v>3572063.4699999997</v>
      </c>
      <c r="P9102" s="3">
        <v>2717399.27</v>
      </c>
      <c r="Q9102" s="4">
        <f t="shared" si="996"/>
        <v>0.6306210923072425</v>
      </c>
      <c r="R9102" s="4">
        <f t="shared" si="997"/>
        <v>0.31525557595659259</v>
      </c>
      <c r="S9102" s="3">
        <v>9415859.5199999996</v>
      </c>
      <c r="T9102" s="3">
        <f t="shared" si="998"/>
        <v>-796188.75999999978</v>
      </c>
      <c r="U9102" s="4">
        <f t="shared" si="999"/>
        <v>-8.4558266646696939E-2</v>
      </c>
      <c r="V9102" s="2" t="s">
        <v>73</v>
      </c>
      <c r="W9102" s="2" t="s">
        <v>207</v>
      </c>
      <c r="X9102" s="2" t="s">
        <v>222</v>
      </c>
      <c r="Y9102" s="2">
        <v>18.899999999999999</v>
      </c>
      <c r="Z9102" s="2" t="s">
        <v>13347</v>
      </c>
      <c r="AA9102" s="2" t="s">
        <v>63</v>
      </c>
      <c r="AB9102" s="2" t="s">
        <v>88</v>
      </c>
      <c r="AC9102" s="2">
        <v>1.17</v>
      </c>
      <c r="AD9102" s="3">
        <v>0</v>
      </c>
      <c r="AE9102" s="5">
        <v>0</v>
      </c>
      <c r="AF9102" s="2">
        <v>0</v>
      </c>
      <c r="AG9102" s="3">
        <f t="shared" si="1000"/>
        <v>0</v>
      </c>
      <c r="AH9102" s="2" t="s">
        <v>50</v>
      </c>
      <c r="AI9102" s="3">
        <v>0</v>
      </c>
    </row>
    <row r="9103" spans="1:35" x14ac:dyDescent="0.3">
      <c r="A9103" s="2" t="s">
        <v>16833</v>
      </c>
      <c r="B9103" s="2" t="s">
        <v>1042</v>
      </c>
      <c r="C9103" s="2" t="s">
        <v>138</v>
      </c>
      <c r="D9103" s="2" t="s">
        <v>104</v>
      </c>
      <c r="E9103" s="2">
        <v>2024</v>
      </c>
      <c r="F9103" s="2" t="s">
        <v>105</v>
      </c>
      <c r="G9103" s="2" t="s">
        <v>40</v>
      </c>
      <c r="H9103" s="2" t="s">
        <v>171</v>
      </c>
      <c r="I9103" s="2" t="s">
        <v>42</v>
      </c>
      <c r="J9103" s="2" t="s">
        <v>422</v>
      </c>
      <c r="K9103" s="3">
        <v>5782285.9900000002</v>
      </c>
      <c r="L9103" s="3">
        <v>1926861.98</v>
      </c>
      <c r="M9103" s="3">
        <f t="shared" si="994"/>
        <v>3855424.0100000002</v>
      </c>
      <c r="N9103" s="3">
        <v>1218348.8999999999</v>
      </c>
      <c r="O9103" s="3">
        <f t="shared" si="995"/>
        <v>2637075.1100000003</v>
      </c>
      <c r="P9103" s="3">
        <v>1895183.01</v>
      </c>
      <c r="Q9103" s="4">
        <f t="shared" si="996"/>
        <v>0.66676467000553874</v>
      </c>
      <c r="R9103" s="4">
        <f t="shared" si="997"/>
        <v>0.32775670613275909</v>
      </c>
      <c r="S9103" s="3">
        <v>5708195.54</v>
      </c>
      <c r="T9103" s="3">
        <f t="shared" si="998"/>
        <v>74090.450000000186</v>
      </c>
      <c r="U9103" s="4">
        <f t="shared" si="999"/>
        <v>1.2979662220891645E-2</v>
      </c>
      <c r="V9103" s="2" t="s">
        <v>73</v>
      </c>
      <c r="W9103" s="2" t="s">
        <v>60</v>
      </c>
      <c r="X9103" s="2" t="s">
        <v>86</v>
      </c>
      <c r="Y9103" s="2">
        <v>0.92</v>
      </c>
      <c r="Z9103" s="2" t="s">
        <v>16834</v>
      </c>
      <c r="AA9103" s="2" t="s">
        <v>63</v>
      </c>
      <c r="AB9103" s="2" t="s">
        <v>77</v>
      </c>
      <c r="AC9103" s="2">
        <v>8.11</v>
      </c>
      <c r="AD9103" s="3">
        <v>0</v>
      </c>
      <c r="AE9103" s="5">
        <v>0</v>
      </c>
      <c r="AF9103" s="2">
        <v>0</v>
      </c>
      <c r="AG9103" s="3">
        <f t="shared" si="1000"/>
        <v>0</v>
      </c>
      <c r="AH9103" s="2" t="s">
        <v>50</v>
      </c>
      <c r="AI9103" s="3">
        <v>0</v>
      </c>
    </row>
    <row r="9104" spans="1:35" x14ac:dyDescent="0.3">
      <c r="A9104" s="2" t="s">
        <v>16835</v>
      </c>
      <c r="B9104" s="2" t="s">
        <v>3924</v>
      </c>
      <c r="C9104" s="2" t="s">
        <v>292</v>
      </c>
      <c r="D9104" s="2" t="s">
        <v>81</v>
      </c>
      <c r="E9104" s="2">
        <v>2022</v>
      </c>
      <c r="F9104" s="2" t="s">
        <v>105</v>
      </c>
      <c r="G9104" s="2" t="s">
        <v>93</v>
      </c>
      <c r="H9104" s="2" t="s">
        <v>94</v>
      </c>
      <c r="I9104" s="2" t="s">
        <v>58</v>
      </c>
      <c r="J9104" s="2" t="s">
        <v>59</v>
      </c>
      <c r="K9104" s="3">
        <v>9927465.75</v>
      </c>
      <c r="L9104" s="3">
        <v>5455082.7000000002</v>
      </c>
      <c r="M9104" s="3">
        <f t="shared" si="994"/>
        <v>4472383.05</v>
      </c>
      <c r="N9104" s="3">
        <v>1403705.07</v>
      </c>
      <c r="O9104" s="3">
        <f t="shared" si="995"/>
        <v>3068677.9799999995</v>
      </c>
      <c r="P9104" s="3">
        <v>2207813.1</v>
      </c>
      <c r="Q9104" s="4">
        <f t="shared" si="996"/>
        <v>0.45050601660348211</v>
      </c>
      <c r="R9104" s="4">
        <f t="shared" si="997"/>
        <v>0.22239443132805573</v>
      </c>
      <c r="S9104" s="3">
        <v>8117902.1600000001</v>
      </c>
      <c r="T9104" s="3">
        <f t="shared" si="998"/>
        <v>1809563.5899999999</v>
      </c>
      <c r="U9104" s="4">
        <f t="shared" si="999"/>
        <v>0.22291024877294158</v>
      </c>
      <c r="V9104" s="2" t="s">
        <v>95</v>
      </c>
      <c r="W9104" s="2" t="s">
        <v>117</v>
      </c>
      <c r="X9104" s="2" t="s">
        <v>97</v>
      </c>
      <c r="Y9104" s="2">
        <v>1550</v>
      </c>
      <c r="Z9104" s="2" t="s">
        <v>11436</v>
      </c>
      <c r="AA9104" s="2" t="s">
        <v>63</v>
      </c>
      <c r="AB9104" s="2" t="s">
        <v>182</v>
      </c>
      <c r="AC9104" s="2">
        <v>6.04</v>
      </c>
      <c r="AD9104" s="3">
        <v>0</v>
      </c>
      <c r="AE9104" s="5">
        <v>0</v>
      </c>
      <c r="AF9104" s="2">
        <v>0</v>
      </c>
      <c r="AG9104" s="3">
        <f t="shared" si="1000"/>
        <v>0</v>
      </c>
      <c r="AH9104" s="2" t="s">
        <v>50</v>
      </c>
      <c r="AI9104" s="3">
        <v>0</v>
      </c>
    </row>
    <row r="9105" spans="1:35" x14ac:dyDescent="0.3">
      <c r="A9105" s="2" t="s">
        <v>16836</v>
      </c>
      <c r="B9105" s="2" t="s">
        <v>2619</v>
      </c>
      <c r="C9105" s="2" t="s">
        <v>734</v>
      </c>
      <c r="D9105" s="2" t="s">
        <v>38</v>
      </c>
      <c r="E9105" s="2">
        <v>2024</v>
      </c>
      <c r="F9105" s="2" t="s">
        <v>55</v>
      </c>
      <c r="G9105" s="2" t="s">
        <v>40</v>
      </c>
      <c r="H9105" s="2" t="s">
        <v>171</v>
      </c>
      <c r="I9105" s="2" t="s">
        <v>71</v>
      </c>
      <c r="J9105" s="2" t="s">
        <v>228</v>
      </c>
      <c r="K9105" s="3">
        <v>5680057.5</v>
      </c>
      <c r="L9105" s="3">
        <v>2215866.48</v>
      </c>
      <c r="M9105" s="3">
        <f t="shared" si="994"/>
        <v>3464191.02</v>
      </c>
      <c r="N9105" s="3">
        <v>761472.66</v>
      </c>
      <c r="O9105" s="3">
        <f t="shared" si="995"/>
        <v>2702718.36</v>
      </c>
      <c r="P9105" s="3">
        <v>2118249.88</v>
      </c>
      <c r="Q9105" s="4">
        <f t="shared" si="996"/>
        <v>0.60988661118307341</v>
      </c>
      <c r="R9105" s="4">
        <f t="shared" si="997"/>
        <v>0.37292754166661163</v>
      </c>
      <c r="S9105" s="3">
        <v>6729799.4900000002</v>
      </c>
      <c r="T9105" s="3">
        <f t="shared" si="998"/>
        <v>-1049741.9900000002</v>
      </c>
      <c r="U9105" s="4">
        <f t="shared" si="999"/>
        <v>-0.15598414062110491</v>
      </c>
      <c r="V9105" s="2" t="s">
        <v>95</v>
      </c>
      <c r="W9105" s="2" t="s">
        <v>125</v>
      </c>
      <c r="X9105" s="2" t="s">
        <v>86</v>
      </c>
      <c r="Y9105" s="2">
        <v>0.92</v>
      </c>
      <c r="Z9105" s="2" t="s">
        <v>15774</v>
      </c>
      <c r="AA9105" s="2" t="s">
        <v>63</v>
      </c>
      <c r="AB9105" s="2" t="s">
        <v>242</v>
      </c>
      <c r="AC9105" s="2">
        <v>5.2</v>
      </c>
      <c r="AD9105" s="3">
        <v>0</v>
      </c>
      <c r="AE9105" s="5">
        <v>0</v>
      </c>
      <c r="AF9105" s="2">
        <v>0</v>
      </c>
      <c r="AG9105" s="3">
        <f t="shared" si="1000"/>
        <v>0</v>
      </c>
      <c r="AH9105" s="2" t="s">
        <v>50</v>
      </c>
      <c r="AI9105" s="3">
        <v>0</v>
      </c>
    </row>
    <row r="9106" spans="1:35" x14ac:dyDescent="0.3">
      <c r="A9106" s="2" t="s">
        <v>16837</v>
      </c>
      <c r="B9106" s="2" t="s">
        <v>1017</v>
      </c>
      <c r="C9106" s="2" t="s">
        <v>164</v>
      </c>
      <c r="D9106" s="2" t="s">
        <v>81</v>
      </c>
      <c r="E9106" s="2">
        <v>2023</v>
      </c>
      <c r="F9106" s="2" t="s">
        <v>68</v>
      </c>
      <c r="G9106" s="2" t="s">
        <v>56</v>
      </c>
      <c r="H9106" s="2" t="s">
        <v>57</v>
      </c>
      <c r="I9106" s="2" t="s">
        <v>39</v>
      </c>
      <c r="J9106" s="2" t="s">
        <v>566</v>
      </c>
      <c r="K9106" s="3">
        <v>6017766.4400000004</v>
      </c>
      <c r="L9106" s="3">
        <v>2054279.78</v>
      </c>
      <c r="M9106" s="3">
        <f t="shared" si="994"/>
        <v>3963486.66</v>
      </c>
      <c r="N9106" s="3">
        <v>1261458.3999999999</v>
      </c>
      <c r="O9106" s="3">
        <f t="shared" si="995"/>
        <v>2702028.2600000002</v>
      </c>
      <c r="P9106" s="3">
        <v>1960944.83</v>
      </c>
      <c r="Q9106" s="4">
        <f t="shared" si="996"/>
        <v>0.65863085573656788</v>
      </c>
      <c r="R9106" s="4">
        <f t="shared" si="997"/>
        <v>0.32585924521191617</v>
      </c>
      <c r="S9106" s="3">
        <v>6050498.0700000003</v>
      </c>
      <c r="T9106" s="3">
        <f t="shared" si="998"/>
        <v>-32731.629999999888</v>
      </c>
      <c r="U9106" s="4">
        <f t="shared" si="999"/>
        <v>-5.4097414165442228E-3</v>
      </c>
      <c r="V9106" s="2" t="s">
        <v>124</v>
      </c>
      <c r="W9106" s="2" t="s">
        <v>45</v>
      </c>
      <c r="X9106" s="2" t="s">
        <v>61</v>
      </c>
      <c r="Y9106" s="2">
        <v>1.53</v>
      </c>
      <c r="Z9106" s="2" t="s">
        <v>16838</v>
      </c>
      <c r="AA9106" s="2" t="s">
        <v>48</v>
      </c>
      <c r="AB9106" s="2" t="s">
        <v>142</v>
      </c>
      <c r="AC9106" s="2">
        <v>2.4</v>
      </c>
      <c r="AD9106" s="3">
        <v>0</v>
      </c>
      <c r="AE9106" s="5">
        <v>0</v>
      </c>
      <c r="AF9106" s="2">
        <v>0</v>
      </c>
      <c r="AG9106" s="3">
        <f t="shared" si="1000"/>
        <v>0</v>
      </c>
      <c r="AH9106" s="2" t="s">
        <v>50</v>
      </c>
      <c r="AI9106" s="3">
        <v>0</v>
      </c>
    </row>
    <row r="9107" spans="1:35" x14ac:dyDescent="0.3">
      <c r="A9107" s="2" t="s">
        <v>16839</v>
      </c>
      <c r="B9107" s="2" t="s">
        <v>4843</v>
      </c>
      <c r="C9107" s="2" t="s">
        <v>329</v>
      </c>
      <c r="D9107" s="2" t="s">
        <v>38</v>
      </c>
      <c r="E9107" s="2">
        <v>2021</v>
      </c>
      <c r="F9107" s="2" t="s">
        <v>39</v>
      </c>
      <c r="G9107" s="2" t="s">
        <v>114</v>
      </c>
      <c r="H9107" s="2" t="s">
        <v>234</v>
      </c>
      <c r="I9107" s="2" t="s">
        <v>55</v>
      </c>
      <c r="J9107" s="2" t="s">
        <v>540</v>
      </c>
      <c r="K9107" s="3">
        <v>8564395.4499999993</v>
      </c>
      <c r="L9107" s="3">
        <v>2820458.16</v>
      </c>
      <c r="M9107" s="3">
        <f t="shared" si="994"/>
        <v>5743937.2899999991</v>
      </c>
      <c r="N9107" s="3">
        <v>858003.01</v>
      </c>
      <c r="O9107" s="3">
        <f t="shared" si="995"/>
        <v>4885934.2799999993</v>
      </c>
      <c r="P9107" s="3">
        <v>3693423.7</v>
      </c>
      <c r="Q9107" s="4">
        <f t="shared" si="996"/>
        <v>0.67067632777279096</v>
      </c>
      <c r="R9107" s="4">
        <f t="shared" si="997"/>
        <v>0.43125328828668236</v>
      </c>
      <c r="S9107" s="3">
        <v>9341481.2699999996</v>
      </c>
      <c r="T9107" s="3">
        <f t="shared" si="998"/>
        <v>-777085.8200000003</v>
      </c>
      <c r="U9107" s="4">
        <f t="shared" si="999"/>
        <v>-8.3186573685652784E-2</v>
      </c>
      <c r="V9107" s="2" t="s">
        <v>44</v>
      </c>
      <c r="W9107" s="2" t="s">
        <v>45</v>
      </c>
      <c r="X9107" s="2" t="s">
        <v>236</v>
      </c>
      <c r="Y9107" s="2">
        <v>3.67</v>
      </c>
      <c r="Z9107" s="2" t="s">
        <v>6868</v>
      </c>
      <c r="AA9107" s="2" t="s">
        <v>99</v>
      </c>
      <c r="AB9107" s="2" t="s">
        <v>306</v>
      </c>
      <c r="AC9107" s="2">
        <v>8.81</v>
      </c>
      <c r="AD9107" s="3">
        <v>0</v>
      </c>
      <c r="AE9107" s="5">
        <v>0</v>
      </c>
      <c r="AF9107" s="2">
        <v>0</v>
      </c>
      <c r="AG9107" s="3">
        <f t="shared" si="1000"/>
        <v>0</v>
      </c>
      <c r="AH9107" s="2" t="s">
        <v>50</v>
      </c>
      <c r="AI9107" s="3">
        <v>0</v>
      </c>
    </row>
    <row r="9108" spans="1:35" x14ac:dyDescent="0.3">
      <c r="A9108" s="2" t="s">
        <v>16840</v>
      </c>
      <c r="B9108" s="2" t="s">
        <v>6370</v>
      </c>
      <c r="C9108" s="2" t="s">
        <v>201</v>
      </c>
      <c r="D9108" s="2" t="s">
        <v>54</v>
      </c>
      <c r="E9108" s="2">
        <v>2020</v>
      </c>
      <c r="F9108" s="2" t="s">
        <v>68</v>
      </c>
      <c r="G9108" s="2" t="s">
        <v>56</v>
      </c>
      <c r="H9108" s="2" t="s">
        <v>123</v>
      </c>
      <c r="I9108" s="2" t="s">
        <v>55</v>
      </c>
      <c r="J9108" s="2" t="s">
        <v>217</v>
      </c>
      <c r="K9108" s="3">
        <v>666545.56999999995</v>
      </c>
      <c r="L9108" s="3">
        <v>235335.67999999999</v>
      </c>
      <c r="M9108" s="3">
        <f t="shared" si="994"/>
        <v>431209.88999999996</v>
      </c>
      <c r="N9108" s="3">
        <v>144791.98000000001</v>
      </c>
      <c r="O9108" s="3">
        <f t="shared" si="995"/>
        <v>286417.90999999992</v>
      </c>
      <c r="P9108" s="3">
        <v>223506.5</v>
      </c>
      <c r="Q9108" s="4">
        <f t="shared" si="996"/>
        <v>0.64693234702617552</v>
      </c>
      <c r="R9108" s="4">
        <f t="shared" si="997"/>
        <v>0.3353206593211624</v>
      </c>
      <c r="S9108" s="3">
        <v>583100.56999999995</v>
      </c>
      <c r="T9108" s="3">
        <f t="shared" si="998"/>
        <v>83445</v>
      </c>
      <c r="U9108" s="4">
        <f t="shared" si="999"/>
        <v>0.14310567386342979</v>
      </c>
      <c r="V9108" s="2" t="s">
        <v>85</v>
      </c>
      <c r="W9108" s="2" t="s">
        <v>60</v>
      </c>
      <c r="X9108" s="2" t="s">
        <v>126</v>
      </c>
      <c r="Y9108" s="2">
        <v>1.34</v>
      </c>
      <c r="Z9108" s="2" t="s">
        <v>16841</v>
      </c>
      <c r="AA9108" s="2" t="s">
        <v>48</v>
      </c>
      <c r="AB9108" s="2" t="s">
        <v>142</v>
      </c>
      <c r="AC9108" s="2">
        <v>4.2</v>
      </c>
      <c r="AD9108" s="3">
        <v>0</v>
      </c>
      <c r="AE9108" s="5">
        <v>0</v>
      </c>
      <c r="AF9108" s="2">
        <v>0</v>
      </c>
      <c r="AG9108" s="3">
        <f t="shared" si="1000"/>
        <v>0</v>
      </c>
      <c r="AH9108" s="2" t="s">
        <v>50</v>
      </c>
      <c r="AI9108" s="3">
        <v>0</v>
      </c>
    </row>
    <row r="9109" spans="1:35" x14ac:dyDescent="0.3">
      <c r="A9109" s="2" t="s">
        <v>16842</v>
      </c>
      <c r="B9109" s="2" t="s">
        <v>1153</v>
      </c>
      <c r="C9109" s="2" t="s">
        <v>448</v>
      </c>
      <c r="D9109" s="2" t="s">
        <v>54</v>
      </c>
      <c r="E9109" s="2">
        <v>2021</v>
      </c>
      <c r="F9109" s="2" t="s">
        <v>82</v>
      </c>
      <c r="G9109" s="2" t="s">
        <v>69</v>
      </c>
      <c r="H9109" s="2" t="s">
        <v>165</v>
      </c>
      <c r="I9109" s="2" t="s">
        <v>178</v>
      </c>
      <c r="J9109" s="2" t="s">
        <v>288</v>
      </c>
      <c r="K9109" s="3">
        <v>9432623.2400000002</v>
      </c>
      <c r="L9109" s="3">
        <v>5035942.63</v>
      </c>
      <c r="M9109" s="3">
        <f t="shared" si="994"/>
        <v>4396680.6100000003</v>
      </c>
      <c r="N9109" s="3">
        <v>1246273.27</v>
      </c>
      <c r="O9109" s="3">
        <f t="shared" si="995"/>
        <v>3150407.3400000003</v>
      </c>
      <c r="P9109" s="3">
        <v>2429528.71</v>
      </c>
      <c r="Q9109" s="4">
        <f t="shared" si="996"/>
        <v>0.46611430332078019</v>
      </c>
      <c r="R9109" s="4">
        <f t="shared" si="997"/>
        <v>0.25756660137737036</v>
      </c>
      <c r="S9109" s="3">
        <v>10583601.52</v>
      </c>
      <c r="T9109" s="3">
        <f t="shared" si="998"/>
        <v>-1150978.2799999993</v>
      </c>
      <c r="U9109" s="4">
        <f t="shared" si="999"/>
        <v>-0.1087510974241592</v>
      </c>
      <c r="V9109" s="2" t="s">
        <v>44</v>
      </c>
      <c r="W9109" s="2" t="s">
        <v>207</v>
      </c>
      <c r="X9109" s="2" t="s">
        <v>167</v>
      </c>
      <c r="Y9109" s="2">
        <v>17.2</v>
      </c>
      <c r="Z9109" s="2" t="s">
        <v>4281</v>
      </c>
      <c r="AA9109" s="2" t="s">
        <v>63</v>
      </c>
      <c r="AB9109" s="2" t="s">
        <v>77</v>
      </c>
      <c r="AC9109" s="2">
        <v>2.69</v>
      </c>
      <c r="AD9109" s="3">
        <v>4546756.55</v>
      </c>
      <c r="AE9109" s="5">
        <v>12.1</v>
      </c>
      <c r="AF9109" s="2">
        <v>48</v>
      </c>
      <c r="AG9109" s="3">
        <f t="shared" si="1000"/>
        <v>119956.90199179265</v>
      </c>
      <c r="AH9109" s="2" t="s">
        <v>50</v>
      </c>
      <c r="AI9109" s="3">
        <v>0</v>
      </c>
    </row>
    <row r="9110" spans="1:35" x14ac:dyDescent="0.3">
      <c r="A9110" s="2" t="s">
        <v>16843</v>
      </c>
      <c r="B9110" s="2" t="s">
        <v>2969</v>
      </c>
      <c r="C9110" s="2" t="s">
        <v>734</v>
      </c>
      <c r="D9110" s="2" t="s">
        <v>38</v>
      </c>
      <c r="E9110" s="2">
        <v>2024</v>
      </c>
      <c r="F9110" s="2" t="s">
        <v>58</v>
      </c>
      <c r="G9110" s="2" t="s">
        <v>56</v>
      </c>
      <c r="H9110" s="2" t="s">
        <v>177</v>
      </c>
      <c r="I9110" s="2" t="s">
        <v>131</v>
      </c>
      <c r="J9110" s="2" t="s">
        <v>132</v>
      </c>
      <c r="K9110" s="3">
        <v>7666018.4299999997</v>
      </c>
      <c r="L9110" s="3">
        <v>2694769.64</v>
      </c>
      <c r="M9110" s="3">
        <f t="shared" si="994"/>
        <v>4971248.7899999991</v>
      </c>
      <c r="N9110" s="3">
        <v>1426831.3</v>
      </c>
      <c r="O9110" s="3">
        <f t="shared" si="995"/>
        <v>3544417.4899999993</v>
      </c>
      <c r="P9110" s="3">
        <v>2805412.81</v>
      </c>
      <c r="Q9110" s="4">
        <f t="shared" si="996"/>
        <v>0.64847858577350159</v>
      </c>
      <c r="R9110" s="4">
        <f t="shared" si="997"/>
        <v>0.36595435239515856</v>
      </c>
      <c r="S9110" s="3">
        <v>7923219.96</v>
      </c>
      <c r="T9110" s="3">
        <f t="shared" si="998"/>
        <v>-257201.53000000026</v>
      </c>
      <c r="U9110" s="4">
        <f t="shared" si="999"/>
        <v>-3.2461742990661624E-2</v>
      </c>
      <c r="V9110" s="2" t="s">
        <v>85</v>
      </c>
      <c r="W9110" s="2" t="s">
        <v>207</v>
      </c>
      <c r="X9110" s="2" t="s">
        <v>180</v>
      </c>
      <c r="Y9110" s="2">
        <v>149.5</v>
      </c>
      <c r="Z9110" s="2" t="s">
        <v>14970</v>
      </c>
      <c r="AA9110" s="2" t="s">
        <v>224</v>
      </c>
      <c r="AB9110" s="2" t="s">
        <v>77</v>
      </c>
      <c r="AC9110" s="2">
        <v>6.74</v>
      </c>
      <c r="AD9110" s="3">
        <v>0</v>
      </c>
      <c r="AE9110" s="5">
        <v>0</v>
      </c>
      <c r="AF9110" s="2">
        <v>0</v>
      </c>
      <c r="AG9110" s="3">
        <f t="shared" si="1000"/>
        <v>0</v>
      </c>
      <c r="AH9110" s="2" t="s">
        <v>50</v>
      </c>
      <c r="AI9110" s="3">
        <v>0</v>
      </c>
    </row>
    <row r="9111" spans="1:35" x14ac:dyDescent="0.3">
      <c r="A9111" s="2" t="s">
        <v>16844</v>
      </c>
      <c r="B9111" s="2" t="s">
        <v>7492</v>
      </c>
      <c r="C9111" s="2" t="s">
        <v>67</v>
      </c>
      <c r="D9111" s="2" t="s">
        <v>54</v>
      </c>
      <c r="E9111" s="2">
        <v>2022</v>
      </c>
      <c r="F9111" s="2" t="s">
        <v>92</v>
      </c>
      <c r="G9111" s="2" t="s">
        <v>56</v>
      </c>
      <c r="H9111" s="2" t="s">
        <v>177</v>
      </c>
      <c r="I9111" s="2" t="s">
        <v>58</v>
      </c>
      <c r="J9111" s="2" t="s">
        <v>59</v>
      </c>
      <c r="K9111" s="3">
        <v>2580268.75</v>
      </c>
      <c r="L9111" s="3">
        <v>921195.37</v>
      </c>
      <c r="M9111" s="3">
        <f t="shared" si="994"/>
        <v>1659073.38</v>
      </c>
      <c r="N9111" s="3">
        <v>462258.58</v>
      </c>
      <c r="O9111" s="3">
        <f t="shared" si="995"/>
        <v>1196814.7999999998</v>
      </c>
      <c r="P9111" s="3">
        <v>887081.54</v>
      </c>
      <c r="Q9111" s="4">
        <f t="shared" si="996"/>
        <v>0.64298472009940821</v>
      </c>
      <c r="R9111" s="4">
        <f t="shared" si="997"/>
        <v>0.34379424236331974</v>
      </c>
      <c r="S9111" s="3">
        <v>2064593.47</v>
      </c>
      <c r="T9111" s="3">
        <f t="shared" si="998"/>
        <v>515675.28</v>
      </c>
      <c r="U9111" s="4">
        <f t="shared" si="999"/>
        <v>0.24977085682635625</v>
      </c>
      <c r="V9111" s="2" t="s">
        <v>85</v>
      </c>
      <c r="W9111" s="2" t="s">
        <v>207</v>
      </c>
      <c r="X9111" s="2" t="s">
        <v>180</v>
      </c>
      <c r="Y9111" s="2">
        <v>149.5</v>
      </c>
      <c r="Z9111" s="2" t="s">
        <v>8297</v>
      </c>
      <c r="AA9111" s="2" t="s">
        <v>63</v>
      </c>
      <c r="AB9111" s="2" t="s">
        <v>306</v>
      </c>
      <c r="AC9111" s="2">
        <v>5.34</v>
      </c>
      <c r="AD9111" s="3">
        <v>0</v>
      </c>
      <c r="AE9111" s="5">
        <v>0</v>
      </c>
      <c r="AF9111" s="2">
        <v>0</v>
      </c>
      <c r="AG9111" s="3">
        <f t="shared" si="1000"/>
        <v>0</v>
      </c>
      <c r="AH9111" s="2" t="s">
        <v>50</v>
      </c>
      <c r="AI9111" s="3">
        <v>0</v>
      </c>
    </row>
    <row r="9112" spans="1:35" x14ac:dyDescent="0.3">
      <c r="A9112" s="2" t="s">
        <v>16845</v>
      </c>
      <c r="B9112" s="2" t="s">
        <v>11827</v>
      </c>
      <c r="C9112" s="2" t="s">
        <v>341</v>
      </c>
      <c r="D9112" s="2" t="s">
        <v>54</v>
      </c>
      <c r="E9112" s="2">
        <v>2023</v>
      </c>
      <c r="F9112" s="2" t="s">
        <v>82</v>
      </c>
      <c r="G9112" s="2" t="s">
        <v>114</v>
      </c>
      <c r="H9112" s="2" t="s">
        <v>234</v>
      </c>
      <c r="I9112" s="2" t="s">
        <v>58</v>
      </c>
      <c r="J9112" s="2" t="s">
        <v>191</v>
      </c>
      <c r="K9112" s="3">
        <v>678798.57</v>
      </c>
      <c r="L9112" s="3">
        <v>211962.15</v>
      </c>
      <c r="M9112" s="3">
        <f t="shared" si="994"/>
        <v>466836.41999999993</v>
      </c>
      <c r="N9112" s="3">
        <v>134479.95000000001</v>
      </c>
      <c r="O9112" s="3">
        <f t="shared" si="995"/>
        <v>332356.46999999991</v>
      </c>
      <c r="P9112" s="3">
        <v>244660.75</v>
      </c>
      <c r="Q9112" s="4">
        <f t="shared" si="996"/>
        <v>0.68773925083548715</v>
      </c>
      <c r="R9112" s="4">
        <f t="shared" si="997"/>
        <v>0.36043203508811167</v>
      </c>
      <c r="S9112" s="3">
        <v>557680.97</v>
      </c>
      <c r="T9112" s="3">
        <f t="shared" si="998"/>
        <v>121117.59999999998</v>
      </c>
      <c r="U9112" s="4">
        <f t="shared" si="999"/>
        <v>0.21718080141769941</v>
      </c>
      <c r="V9112" s="2" t="s">
        <v>85</v>
      </c>
      <c r="W9112" s="2" t="s">
        <v>96</v>
      </c>
      <c r="X9112" s="2" t="s">
        <v>236</v>
      </c>
      <c r="Y9112" s="2">
        <v>3.67</v>
      </c>
      <c r="Z9112" s="2" t="s">
        <v>8971</v>
      </c>
      <c r="AA9112" s="2" t="s">
        <v>48</v>
      </c>
      <c r="AB9112" s="2" t="s">
        <v>100</v>
      </c>
      <c r="AC9112" s="2">
        <v>8.36</v>
      </c>
      <c r="AD9112" s="3">
        <v>0</v>
      </c>
      <c r="AE9112" s="5">
        <v>0</v>
      </c>
      <c r="AF9112" s="2">
        <v>0</v>
      </c>
      <c r="AG9112" s="3">
        <f t="shared" si="1000"/>
        <v>0</v>
      </c>
      <c r="AH9112" s="2" t="s">
        <v>50</v>
      </c>
      <c r="AI9112" s="3">
        <v>0</v>
      </c>
    </row>
    <row r="9113" spans="1:35" x14ac:dyDescent="0.3">
      <c r="A9113" s="2" t="s">
        <v>16846</v>
      </c>
      <c r="B9113" s="2" t="s">
        <v>10284</v>
      </c>
      <c r="C9113" s="2" t="s">
        <v>278</v>
      </c>
      <c r="D9113" s="2" t="s">
        <v>54</v>
      </c>
      <c r="E9113" s="2">
        <v>2023</v>
      </c>
      <c r="F9113" s="2" t="s">
        <v>58</v>
      </c>
      <c r="G9113" s="2" t="s">
        <v>93</v>
      </c>
      <c r="H9113" s="2" t="s">
        <v>221</v>
      </c>
      <c r="I9113" s="2" t="s">
        <v>131</v>
      </c>
      <c r="J9113" s="2" t="s">
        <v>544</v>
      </c>
      <c r="K9113" s="3">
        <v>3099058.69</v>
      </c>
      <c r="L9113" s="3">
        <v>1162451.6399999999</v>
      </c>
      <c r="M9113" s="3">
        <f t="shared" si="994"/>
        <v>1936607.05</v>
      </c>
      <c r="N9113" s="3">
        <v>596281.88</v>
      </c>
      <c r="O9113" s="3">
        <f t="shared" si="995"/>
        <v>1340325.17</v>
      </c>
      <c r="P9113" s="3">
        <v>988250.88</v>
      </c>
      <c r="Q9113" s="4">
        <f t="shared" si="996"/>
        <v>0.62490170200681161</v>
      </c>
      <c r="R9113" s="4">
        <f t="shared" si="997"/>
        <v>0.31888743610725229</v>
      </c>
      <c r="S9113" s="3">
        <v>2669848.0299999998</v>
      </c>
      <c r="T9113" s="3">
        <f t="shared" si="998"/>
        <v>429210.66000000015</v>
      </c>
      <c r="U9113" s="4">
        <f t="shared" si="999"/>
        <v>0.16076220637921484</v>
      </c>
      <c r="V9113" s="2" t="s">
        <v>107</v>
      </c>
      <c r="W9113" s="2" t="s">
        <v>134</v>
      </c>
      <c r="X9113" s="2" t="s">
        <v>222</v>
      </c>
      <c r="Y9113" s="2">
        <v>18.899999999999999</v>
      </c>
      <c r="Z9113" s="2" t="s">
        <v>7307</v>
      </c>
      <c r="AA9113" s="2" t="s">
        <v>141</v>
      </c>
      <c r="AB9113" s="2" t="s">
        <v>209</v>
      </c>
      <c r="AC9113" s="2">
        <v>8</v>
      </c>
      <c r="AD9113" s="3">
        <v>0</v>
      </c>
      <c r="AE9113" s="5">
        <v>0</v>
      </c>
      <c r="AF9113" s="2">
        <v>0</v>
      </c>
      <c r="AG9113" s="3">
        <f t="shared" si="1000"/>
        <v>0</v>
      </c>
      <c r="AH9113" s="2" t="s">
        <v>50</v>
      </c>
      <c r="AI9113" s="3">
        <v>0</v>
      </c>
    </row>
    <row r="9114" spans="1:35" x14ac:dyDescent="0.3">
      <c r="A9114" s="2" t="s">
        <v>16847</v>
      </c>
      <c r="B9114" s="2" t="s">
        <v>2585</v>
      </c>
      <c r="C9114" s="2" t="s">
        <v>91</v>
      </c>
      <c r="D9114" s="2" t="s">
        <v>38</v>
      </c>
      <c r="E9114" s="2">
        <v>2022</v>
      </c>
      <c r="F9114" s="2" t="s">
        <v>105</v>
      </c>
      <c r="G9114" s="2" t="s">
        <v>56</v>
      </c>
      <c r="H9114" s="2" t="s">
        <v>177</v>
      </c>
      <c r="I9114" s="2" t="s">
        <v>58</v>
      </c>
      <c r="J9114" s="2" t="s">
        <v>191</v>
      </c>
      <c r="K9114" s="3">
        <v>7635002.3700000001</v>
      </c>
      <c r="L9114" s="3">
        <v>3367453.53</v>
      </c>
      <c r="M9114" s="3">
        <f t="shared" si="994"/>
        <v>4267548.84</v>
      </c>
      <c r="N9114" s="3">
        <v>625785.97</v>
      </c>
      <c r="O9114" s="3">
        <f t="shared" si="995"/>
        <v>3641762.87</v>
      </c>
      <c r="P9114" s="3">
        <v>2831387.22</v>
      </c>
      <c r="Q9114" s="4">
        <f t="shared" si="996"/>
        <v>0.55894531962011684</v>
      </c>
      <c r="R9114" s="4">
        <f t="shared" si="997"/>
        <v>0.37084300472849757</v>
      </c>
      <c r="S9114" s="3">
        <v>9072748</v>
      </c>
      <c r="T9114" s="3">
        <f t="shared" si="998"/>
        <v>-1437745.63</v>
      </c>
      <c r="U9114" s="4">
        <f t="shared" si="999"/>
        <v>-0.1584685951819669</v>
      </c>
      <c r="V9114" s="2" t="s">
        <v>95</v>
      </c>
      <c r="W9114" s="2" t="s">
        <v>134</v>
      </c>
      <c r="X9114" s="2" t="s">
        <v>180</v>
      </c>
      <c r="Y9114" s="2">
        <v>149.5</v>
      </c>
      <c r="Z9114" s="2" t="s">
        <v>16848</v>
      </c>
      <c r="AA9114" s="2" t="s">
        <v>63</v>
      </c>
      <c r="AB9114" s="2" t="s">
        <v>242</v>
      </c>
      <c r="AC9114" s="2">
        <v>1.42</v>
      </c>
      <c r="AD9114" s="3">
        <v>0</v>
      </c>
      <c r="AE9114" s="5">
        <v>0</v>
      </c>
      <c r="AF9114" s="2">
        <v>0</v>
      </c>
      <c r="AG9114" s="3">
        <f t="shared" si="1000"/>
        <v>0</v>
      </c>
      <c r="AH9114" s="2" t="s">
        <v>50</v>
      </c>
      <c r="AI9114" s="3">
        <v>0</v>
      </c>
    </row>
    <row r="9115" spans="1:35" x14ac:dyDescent="0.3">
      <c r="A9115" s="2" t="s">
        <v>16849</v>
      </c>
      <c r="B9115" s="2" t="s">
        <v>9426</v>
      </c>
      <c r="C9115" s="2" t="s">
        <v>474</v>
      </c>
      <c r="D9115" s="2" t="s">
        <v>81</v>
      </c>
      <c r="E9115" s="2">
        <v>2024</v>
      </c>
      <c r="F9115" s="2" t="s">
        <v>92</v>
      </c>
      <c r="G9115" s="2" t="s">
        <v>69</v>
      </c>
      <c r="H9115" s="2" t="s">
        <v>70</v>
      </c>
      <c r="I9115" s="2" t="s">
        <v>71</v>
      </c>
      <c r="J9115" s="2" t="s">
        <v>72</v>
      </c>
      <c r="K9115" s="3">
        <v>3451380.72</v>
      </c>
      <c r="L9115" s="3">
        <v>1351907.38</v>
      </c>
      <c r="M9115" s="3">
        <f t="shared" si="994"/>
        <v>2099473.3400000003</v>
      </c>
      <c r="N9115" s="3">
        <v>732049.08</v>
      </c>
      <c r="O9115" s="3">
        <f t="shared" si="995"/>
        <v>1367424.2600000002</v>
      </c>
      <c r="P9115" s="3">
        <v>972004.41</v>
      </c>
      <c r="Q9115" s="4">
        <f t="shared" si="996"/>
        <v>0.60829955033184524</v>
      </c>
      <c r="R9115" s="4">
        <f t="shared" si="997"/>
        <v>0.28162769884163924</v>
      </c>
      <c r="S9115" s="3">
        <v>3251863.31</v>
      </c>
      <c r="T9115" s="3">
        <f t="shared" si="998"/>
        <v>199517.41000000015</v>
      </c>
      <c r="U9115" s="4">
        <f t="shared" si="999"/>
        <v>6.1354795998482529E-2</v>
      </c>
      <c r="V9115" s="2" t="s">
        <v>124</v>
      </c>
      <c r="W9115" s="2" t="s">
        <v>134</v>
      </c>
      <c r="X9115" s="2" t="s">
        <v>74</v>
      </c>
      <c r="Y9115" s="2">
        <v>1.36</v>
      </c>
      <c r="Z9115" s="2" t="s">
        <v>16850</v>
      </c>
      <c r="AA9115" s="2" t="s">
        <v>148</v>
      </c>
      <c r="AB9115" s="2" t="s">
        <v>242</v>
      </c>
      <c r="AC9115" s="2">
        <v>5.97</v>
      </c>
      <c r="AD9115" s="3">
        <v>0</v>
      </c>
      <c r="AE9115" s="5">
        <v>0</v>
      </c>
      <c r="AF9115" s="2">
        <v>0</v>
      </c>
      <c r="AG9115" s="3">
        <f t="shared" si="1000"/>
        <v>0</v>
      </c>
      <c r="AH9115" s="2" t="s">
        <v>230</v>
      </c>
      <c r="AI9115" s="3">
        <v>0</v>
      </c>
    </row>
    <row r="9116" spans="1:35" x14ac:dyDescent="0.3">
      <c r="A9116" s="2" t="s">
        <v>16851</v>
      </c>
      <c r="B9116" s="2" t="s">
        <v>16852</v>
      </c>
      <c r="C9116" s="2" t="s">
        <v>617</v>
      </c>
      <c r="D9116" s="2" t="s">
        <v>38</v>
      </c>
      <c r="E9116" s="2">
        <v>2020</v>
      </c>
      <c r="F9116" s="2" t="s">
        <v>68</v>
      </c>
      <c r="G9116" s="2" t="s">
        <v>56</v>
      </c>
      <c r="H9116" s="2" t="s">
        <v>153</v>
      </c>
      <c r="I9116" s="2" t="s">
        <v>55</v>
      </c>
      <c r="J9116" s="2" t="s">
        <v>217</v>
      </c>
      <c r="K9116" s="3">
        <v>1789385.61</v>
      </c>
      <c r="L9116" s="3">
        <v>982701.09</v>
      </c>
      <c r="M9116" s="3">
        <f t="shared" si="994"/>
        <v>806684.52000000014</v>
      </c>
      <c r="N9116" s="3">
        <v>350099.4</v>
      </c>
      <c r="O9116" s="3">
        <f t="shared" si="995"/>
        <v>456585.12000000011</v>
      </c>
      <c r="P9116" s="3">
        <v>333141.33</v>
      </c>
      <c r="Q9116" s="4">
        <f t="shared" si="996"/>
        <v>0.45081647884717263</v>
      </c>
      <c r="R9116" s="4">
        <f t="shared" si="997"/>
        <v>0.18617637704150308</v>
      </c>
      <c r="S9116" s="3">
        <v>1984997.39</v>
      </c>
      <c r="T9116" s="3">
        <f t="shared" si="998"/>
        <v>-195611.7799999998</v>
      </c>
      <c r="U9116" s="4">
        <f t="shared" si="999"/>
        <v>-9.8545106903137947E-2</v>
      </c>
      <c r="V9116" s="2" t="s">
        <v>133</v>
      </c>
      <c r="W9116" s="2" t="s">
        <v>96</v>
      </c>
      <c r="X9116" s="2" t="s">
        <v>155</v>
      </c>
      <c r="Y9116" s="2">
        <v>7.24</v>
      </c>
      <c r="Z9116" s="2" t="s">
        <v>7071</v>
      </c>
      <c r="AA9116" s="2" t="s">
        <v>141</v>
      </c>
      <c r="AB9116" s="2" t="s">
        <v>88</v>
      </c>
      <c r="AC9116" s="2">
        <v>3.97</v>
      </c>
      <c r="AD9116" s="3">
        <v>0</v>
      </c>
      <c r="AE9116" s="5">
        <v>0</v>
      </c>
      <c r="AF9116" s="2">
        <v>0</v>
      </c>
      <c r="AG9116" s="3">
        <f t="shared" si="1000"/>
        <v>0</v>
      </c>
      <c r="AH9116" s="2" t="s">
        <v>50</v>
      </c>
      <c r="AI9116" s="3">
        <v>0</v>
      </c>
    </row>
    <row r="9117" spans="1:35" x14ac:dyDescent="0.3">
      <c r="A9117" s="2" t="s">
        <v>16853</v>
      </c>
      <c r="B9117" s="2" t="s">
        <v>1982</v>
      </c>
      <c r="C9117" s="2" t="s">
        <v>377</v>
      </c>
      <c r="D9117" s="2" t="s">
        <v>81</v>
      </c>
      <c r="E9117" s="2">
        <v>2023</v>
      </c>
      <c r="F9117" s="2" t="s">
        <v>39</v>
      </c>
      <c r="G9117" s="2" t="s">
        <v>40</v>
      </c>
      <c r="H9117" s="2" t="s">
        <v>139</v>
      </c>
      <c r="I9117" s="2" t="s">
        <v>39</v>
      </c>
      <c r="J9117" s="2" t="s">
        <v>566</v>
      </c>
      <c r="K9117" s="3">
        <v>9568733.7200000007</v>
      </c>
      <c r="L9117" s="3">
        <v>4243508.68</v>
      </c>
      <c r="M9117" s="3">
        <f t="shared" si="994"/>
        <v>5325225.040000001</v>
      </c>
      <c r="N9117" s="3">
        <v>2089695.54</v>
      </c>
      <c r="O9117" s="3">
        <f t="shared" si="995"/>
        <v>3235529.5000000009</v>
      </c>
      <c r="P9117" s="3">
        <v>2486813.39</v>
      </c>
      <c r="Q9117" s="4">
        <f t="shared" si="996"/>
        <v>0.55652348532486917</v>
      </c>
      <c r="R9117" s="4">
        <f t="shared" si="997"/>
        <v>0.25988949664282224</v>
      </c>
      <c r="S9117" s="3">
        <v>10735303.810000001</v>
      </c>
      <c r="T9117" s="3">
        <f t="shared" si="998"/>
        <v>-1166570.0899999999</v>
      </c>
      <c r="U9117" s="4">
        <f t="shared" si="999"/>
        <v>-0.10866670479444958</v>
      </c>
      <c r="V9117" s="2" t="s">
        <v>124</v>
      </c>
      <c r="W9117" s="2" t="s">
        <v>45</v>
      </c>
      <c r="X9117" s="2" t="s">
        <v>86</v>
      </c>
      <c r="Y9117" s="2">
        <v>0.92</v>
      </c>
      <c r="Z9117" s="2" t="s">
        <v>16854</v>
      </c>
      <c r="AA9117" s="2" t="s">
        <v>224</v>
      </c>
      <c r="AB9117" s="2" t="s">
        <v>306</v>
      </c>
      <c r="AC9117" s="2">
        <v>9.33</v>
      </c>
      <c r="AD9117" s="3">
        <v>0</v>
      </c>
      <c r="AE9117" s="5">
        <v>0</v>
      </c>
      <c r="AF9117" s="2">
        <v>0</v>
      </c>
      <c r="AG9117" s="3">
        <f t="shared" si="1000"/>
        <v>0</v>
      </c>
      <c r="AH9117" s="2" t="s">
        <v>230</v>
      </c>
      <c r="AI9117" s="3">
        <v>0</v>
      </c>
    </row>
    <row r="9118" spans="1:35" x14ac:dyDescent="0.3">
      <c r="A9118" s="2" t="s">
        <v>16855</v>
      </c>
      <c r="B9118" s="2" t="s">
        <v>4970</v>
      </c>
      <c r="C9118" s="2" t="s">
        <v>233</v>
      </c>
      <c r="D9118" s="2" t="s">
        <v>38</v>
      </c>
      <c r="E9118" s="2">
        <v>2023</v>
      </c>
      <c r="F9118" s="2" t="s">
        <v>39</v>
      </c>
      <c r="G9118" s="2" t="s">
        <v>40</v>
      </c>
      <c r="H9118" s="2" t="s">
        <v>279</v>
      </c>
      <c r="I9118" s="2" t="s">
        <v>39</v>
      </c>
      <c r="J9118" s="2" t="s">
        <v>566</v>
      </c>
      <c r="K9118" s="3">
        <v>9551130.3399999999</v>
      </c>
      <c r="L9118" s="3">
        <v>2911403.68</v>
      </c>
      <c r="M9118" s="3">
        <f t="shared" si="994"/>
        <v>6639726.6600000001</v>
      </c>
      <c r="N9118" s="3">
        <v>905949.76</v>
      </c>
      <c r="O9118" s="3">
        <f t="shared" si="995"/>
        <v>5733776.9000000004</v>
      </c>
      <c r="P9118" s="3">
        <v>4530219.24</v>
      </c>
      <c r="Q9118" s="4">
        <f t="shared" si="996"/>
        <v>0.69517705482385872</v>
      </c>
      <c r="R9118" s="4">
        <f t="shared" si="997"/>
        <v>0.47431236709518093</v>
      </c>
      <c r="S9118" s="3">
        <v>10817532.130000001</v>
      </c>
      <c r="T9118" s="3">
        <f t="shared" si="998"/>
        <v>-1266401.790000001</v>
      </c>
      <c r="U9118" s="4">
        <f t="shared" si="999"/>
        <v>-0.11706938096240264</v>
      </c>
      <c r="V9118" s="2" t="s">
        <v>44</v>
      </c>
      <c r="W9118" s="2" t="s">
        <v>45</v>
      </c>
      <c r="X9118" s="2" t="s">
        <v>280</v>
      </c>
      <c r="Y9118" s="2">
        <v>0.79</v>
      </c>
      <c r="Z9118" s="2" t="s">
        <v>1142</v>
      </c>
      <c r="AA9118" s="2" t="s">
        <v>63</v>
      </c>
      <c r="AB9118" s="2" t="s">
        <v>306</v>
      </c>
      <c r="AC9118" s="2">
        <v>8.5</v>
      </c>
      <c r="AD9118" s="3">
        <v>0</v>
      </c>
      <c r="AE9118" s="5">
        <v>0</v>
      </c>
      <c r="AF9118" s="2">
        <v>0</v>
      </c>
      <c r="AG9118" s="3">
        <f t="shared" si="1000"/>
        <v>0</v>
      </c>
      <c r="AH9118" s="2" t="s">
        <v>50</v>
      </c>
      <c r="AI9118" s="3">
        <v>0</v>
      </c>
    </row>
    <row r="9119" spans="1:35" x14ac:dyDescent="0.3">
      <c r="A9119" s="2" t="s">
        <v>16856</v>
      </c>
      <c r="B9119" s="2" t="s">
        <v>3165</v>
      </c>
      <c r="C9119" s="2" t="s">
        <v>176</v>
      </c>
      <c r="D9119" s="2" t="s">
        <v>104</v>
      </c>
      <c r="E9119" s="2">
        <v>2020</v>
      </c>
      <c r="F9119" s="2" t="s">
        <v>92</v>
      </c>
      <c r="G9119" s="2" t="s">
        <v>56</v>
      </c>
      <c r="H9119" s="2" t="s">
        <v>153</v>
      </c>
      <c r="I9119" s="2" t="s">
        <v>42</v>
      </c>
      <c r="J9119" s="2" t="s">
        <v>166</v>
      </c>
      <c r="K9119" s="3">
        <v>9776367.3499999996</v>
      </c>
      <c r="L9119" s="3">
        <v>4150463.83</v>
      </c>
      <c r="M9119" s="3">
        <f t="shared" si="994"/>
        <v>5625903.5199999996</v>
      </c>
      <c r="N9119" s="3">
        <v>1528366.7</v>
      </c>
      <c r="O9119" s="3">
        <f t="shared" si="995"/>
        <v>4097536.8199999994</v>
      </c>
      <c r="P9119" s="3">
        <v>3178426.64</v>
      </c>
      <c r="Q9119" s="4">
        <f t="shared" si="996"/>
        <v>0.57545950541639579</v>
      </c>
      <c r="R9119" s="4">
        <f t="shared" si="997"/>
        <v>0.32511325794237877</v>
      </c>
      <c r="S9119" s="3">
        <v>10758001.84</v>
      </c>
      <c r="T9119" s="3">
        <f t="shared" si="998"/>
        <v>-981634.49000000022</v>
      </c>
      <c r="U9119" s="4">
        <f t="shared" si="999"/>
        <v>-9.1246915979333973E-2</v>
      </c>
      <c r="V9119" s="2" t="s">
        <v>85</v>
      </c>
      <c r="W9119" s="2" t="s">
        <v>125</v>
      </c>
      <c r="X9119" s="2" t="s">
        <v>155</v>
      </c>
      <c r="Y9119" s="2">
        <v>7.24</v>
      </c>
      <c r="Z9119" s="2" t="s">
        <v>9704</v>
      </c>
      <c r="AA9119" s="2" t="s">
        <v>148</v>
      </c>
      <c r="AB9119" s="2" t="s">
        <v>306</v>
      </c>
      <c r="AC9119" s="2">
        <v>8.73</v>
      </c>
      <c r="AD9119" s="3">
        <v>0</v>
      </c>
      <c r="AE9119" s="5">
        <v>0</v>
      </c>
      <c r="AF9119" s="2">
        <v>0</v>
      </c>
      <c r="AG9119" s="3">
        <f t="shared" si="1000"/>
        <v>0</v>
      </c>
      <c r="AH9119" s="2" t="s">
        <v>230</v>
      </c>
      <c r="AI9119" s="3">
        <v>0</v>
      </c>
    </row>
    <row r="9120" spans="1:35" x14ac:dyDescent="0.3">
      <c r="A9120" s="2" t="s">
        <v>16857</v>
      </c>
      <c r="B9120" s="2" t="s">
        <v>6070</v>
      </c>
      <c r="C9120" s="2" t="s">
        <v>257</v>
      </c>
      <c r="D9120" s="2" t="s">
        <v>104</v>
      </c>
      <c r="E9120" s="2">
        <v>2024</v>
      </c>
      <c r="F9120" s="2" t="s">
        <v>68</v>
      </c>
      <c r="G9120" s="2" t="s">
        <v>69</v>
      </c>
      <c r="H9120" s="2" t="s">
        <v>165</v>
      </c>
      <c r="I9120" s="2" t="s">
        <v>39</v>
      </c>
      <c r="J9120" s="2" t="s">
        <v>273</v>
      </c>
      <c r="K9120" s="3">
        <v>9314524.6799999997</v>
      </c>
      <c r="L9120" s="3">
        <v>3930418.68</v>
      </c>
      <c r="M9120" s="3">
        <f t="shared" si="994"/>
        <v>5384106</v>
      </c>
      <c r="N9120" s="3">
        <v>830430.61</v>
      </c>
      <c r="O9120" s="3">
        <f t="shared" si="995"/>
        <v>4553675.3899999997</v>
      </c>
      <c r="P9120" s="3">
        <v>3441688.44</v>
      </c>
      <c r="Q9120" s="4">
        <f t="shared" si="996"/>
        <v>0.5780333602594524</v>
      </c>
      <c r="R9120" s="4">
        <f t="shared" si="997"/>
        <v>0.3694969478571396</v>
      </c>
      <c r="S9120" s="3">
        <v>8729327.6099999994</v>
      </c>
      <c r="T9120" s="3">
        <f t="shared" si="998"/>
        <v>585197.0700000003</v>
      </c>
      <c r="U9120" s="4">
        <f t="shared" si="999"/>
        <v>6.7038046473318277E-2</v>
      </c>
      <c r="V9120" s="2" t="s">
        <v>133</v>
      </c>
      <c r="W9120" s="2" t="s">
        <v>134</v>
      </c>
      <c r="X9120" s="2" t="s">
        <v>167</v>
      </c>
      <c r="Y9120" s="2">
        <v>17.2</v>
      </c>
      <c r="Z9120" s="2" t="s">
        <v>4402</v>
      </c>
      <c r="AA9120" s="2" t="s">
        <v>141</v>
      </c>
      <c r="AB9120" s="2" t="s">
        <v>142</v>
      </c>
      <c r="AC9120" s="2">
        <v>8.86</v>
      </c>
      <c r="AD9120" s="3">
        <v>0</v>
      </c>
      <c r="AE9120" s="5">
        <v>0</v>
      </c>
      <c r="AF9120" s="2">
        <v>0</v>
      </c>
      <c r="AG9120" s="3">
        <f t="shared" si="1000"/>
        <v>0</v>
      </c>
      <c r="AH9120" s="2" t="s">
        <v>50</v>
      </c>
      <c r="AI9120" s="3">
        <v>0</v>
      </c>
    </row>
    <row r="9121" spans="1:35" x14ac:dyDescent="0.3">
      <c r="A9121" s="2" t="s">
        <v>16858</v>
      </c>
      <c r="B9121" s="2" t="s">
        <v>10903</v>
      </c>
      <c r="C9121" s="2" t="s">
        <v>216</v>
      </c>
      <c r="D9121" s="2" t="s">
        <v>38</v>
      </c>
      <c r="E9121" s="2">
        <v>2024</v>
      </c>
      <c r="F9121" s="2" t="s">
        <v>58</v>
      </c>
      <c r="G9121" s="2" t="s">
        <v>93</v>
      </c>
      <c r="H9121" s="2" t="s">
        <v>159</v>
      </c>
      <c r="I9121" s="2" t="s">
        <v>58</v>
      </c>
      <c r="J9121" s="2" t="s">
        <v>106</v>
      </c>
      <c r="K9121" s="3">
        <v>7081787.8700000001</v>
      </c>
      <c r="L9121" s="3">
        <v>2422886.62</v>
      </c>
      <c r="M9121" s="3">
        <f t="shared" si="994"/>
        <v>4658901.25</v>
      </c>
      <c r="N9121" s="3">
        <v>689733.19</v>
      </c>
      <c r="O9121" s="3">
        <f t="shared" si="995"/>
        <v>3969168.06</v>
      </c>
      <c r="P9121" s="3">
        <v>3137701.64</v>
      </c>
      <c r="Q9121" s="4">
        <f t="shared" si="996"/>
        <v>0.65787077155136531</v>
      </c>
      <c r="R9121" s="4">
        <f t="shared" si="997"/>
        <v>0.44306631285751857</v>
      </c>
      <c r="S9121" s="3">
        <v>7583549.6600000001</v>
      </c>
      <c r="T9121" s="3">
        <f t="shared" si="998"/>
        <v>-501761.79000000004</v>
      </c>
      <c r="U9121" s="4">
        <f t="shared" si="999"/>
        <v>-6.6164502442250778E-2</v>
      </c>
      <c r="V9121" s="2" t="s">
        <v>73</v>
      </c>
      <c r="W9121" s="2" t="s">
        <v>60</v>
      </c>
      <c r="X9121" s="2" t="s">
        <v>160</v>
      </c>
      <c r="Y9121" s="2">
        <v>129.5</v>
      </c>
      <c r="Z9121" s="2" t="s">
        <v>4339</v>
      </c>
      <c r="AA9121" s="2" t="s">
        <v>148</v>
      </c>
      <c r="AB9121" s="2" t="s">
        <v>110</v>
      </c>
      <c r="AC9121" s="2">
        <v>3.93</v>
      </c>
      <c r="AD9121" s="3">
        <v>0</v>
      </c>
      <c r="AE9121" s="5">
        <v>0</v>
      </c>
      <c r="AF9121" s="2">
        <v>0</v>
      </c>
      <c r="AG9121" s="3">
        <f t="shared" si="1000"/>
        <v>0</v>
      </c>
      <c r="AH9121" s="2" t="s">
        <v>50</v>
      </c>
      <c r="AI9121" s="3">
        <v>0</v>
      </c>
    </row>
    <row r="9122" spans="1:35" x14ac:dyDescent="0.3">
      <c r="A9122" s="2" t="s">
        <v>16859</v>
      </c>
      <c r="B9122" s="2" t="s">
        <v>5277</v>
      </c>
      <c r="C9122" s="2" t="s">
        <v>617</v>
      </c>
      <c r="D9122" s="2" t="s">
        <v>38</v>
      </c>
      <c r="E9122" s="2">
        <v>2020</v>
      </c>
      <c r="F9122" s="2" t="s">
        <v>105</v>
      </c>
      <c r="G9122" s="2" t="s">
        <v>40</v>
      </c>
      <c r="H9122" s="2" t="s">
        <v>279</v>
      </c>
      <c r="I9122" s="2" t="s">
        <v>71</v>
      </c>
      <c r="J9122" s="2" t="s">
        <v>172</v>
      </c>
      <c r="K9122" s="3">
        <v>7301054.2800000003</v>
      </c>
      <c r="L9122" s="3">
        <v>2885291.95</v>
      </c>
      <c r="M9122" s="3">
        <f t="shared" si="994"/>
        <v>4415762.33</v>
      </c>
      <c r="N9122" s="3">
        <v>656137.18000000005</v>
      </c>
      <c r="O9122" s="3">
        <f t="shared" si="995"/>
        <v>3759625.15</v>
      </c>
      <c r="P9122" s="3">
        <v>2752818.82</v>
      </c>
      <c r="Q9122" s="4">
        <f t="shared" si="996"/>
        <v>0.60481160126370137</v>
      </c>
      <c r="R9122" s="4">
        <f t="shared" si="997"/>
        <v>0.37704401507339563</v>
      </c>
      <c r="S9122" s="3">
        <v>7459569.75</v>
      </c>
      <c r="T9122" s="3">
        <f t="shared" si="998"/>
        <v>-158515.46999999974</v>
      </c>
      <c r="U9122" s="4">
        <f t="shared" si="999"/>
        <v>-2.1249948095196744E-2</v>
      </c>
      <c r="V9122" s="2" t="s">
        <v>107</v>
      </c>
      <c r="W9122" s="2" t="s">
        <v>45</v>
      </c>
      <c r="X9122" s="2" t="s">
        <v>280</v>
      </c>
      <c r="Y9122" s="2">
        <v>0.79</v>
      </c>
      <c r="Z9122" s="2" t="s">
        <v>16860</v>
      </c>
      <c r="AA9122" s="2" t="s">
        <v>99</v>
      </c>
      <c r="AB9122" s="2" t="s">
        <v>49</v>
      </c>
      <c r="AC9122" s="2">
        <v>2.98</v>
      </c>
      <c r="AD9122" s="3">
        <v>0</v>
      </c>
      <c r="AE9122" s="5">
        <v>0</v>
      </c>
      <c r="AF9122" s="2">
        <v>0</v>
      </c>
      <c r="AG9122" s="3">
        <f t="shared" si="1000"/>
        <v>0</v>
      </c>
      <c r="AH9122" s="2" t="s">
        <v>50</v>
      </c>
      <c r="AI9122" s="3">
        <v>0</v>
      </c>
    </row>
    <row r="9123" spans="1:35" x14ac:dyDescent="0.3">
      <c r="A9123" s="2" t="s">
        <v>16861</v>
      </c>
      <c r="B9123" s="2" t="s">
        <v>6427</v>
      </c>
      <c r="C9123" s="2" t="s">
        <v>474</v>
      </c>
      <c r="D9123" s="2" t="s">
        <v>81</v>
      </c>
      <c r="E9123" s="2">
        <v>2024</v>
      </c>
      <c r="F9123" s="2" t="s">
        <v>82</v>
      </c>
      <c r="G9123" s="2" t="s">
        <v>114</v>
      </c>
      <c r="H9123" s="2" t="s">
        <v>190</v>
      </c>
      <c r="I9123" s="2" t="s">
        <v>178</v>
      </c>
      <c r="J9123" s="2" t="s">
        <v>263</v>
      </c>
      <c r="K9123" s="3">
        <v>3427468.92</v>
      </c>
      <c r="L9123" s="3">
        <v>1716559.79</v>
      </c>
      <c r="M9123" s="3">
        <f t="shared" si="994"/>
        <v>1710909.13</v>
      </c>
      <c r="N9123" s="3">
        <v>438212.51</v>
      </c>
      <c r="O9123" s="3">
        <f t="shared" si="995"/>
        <v>1272696.6199999999</v>
      </c>
      <c r="P9123" s="3">
        <v>974763.29</v>
      </c>
      <c r="Q9123" s="4">
        <f t="shared" si="996"/>
        <v>0.49917568034431659</v>
      </c>
      <c r="R9123" s="4">
        <f t="shared" si="997"/>
        <v>0.28439741183707073</v>
      </c>
      <c r="S9123" s="3">
        <v>3383680.88</v>
      </c>
      <c r="T9123" s="3">
        <f t="shared" si="998"/>
        <v>43788.040000000037</v>
      </c>
      <c r="U9123" s="4">
        <f t="shared" si="999"/>
        <v>1.2940948497483616E-2</v>
      </c>
      <c r="V9123" s="2" t="s">
        <v>107</v>
      </c>
      <c r="W9123" s="2" t="s">
        <v>207</v>
      </c>
      <c r="X9123" s="2" t="s">
        <v>192</v>
      </c>
      <c r="Y9123" s="2">
        <v>3.64</v>
      </c>
      <c r="Z9123" s="2" t="s">
        <v>16862</v>
      </c>
      <c r="AA9123" s="2" t="s">
        <v>141</v>
      </c>
      <c r="AB9123" s="2" t="s">
        <v>49</v>
      </c>
      <c r="AC9123" s="2">
        <v>8.98</v>
      </c>
      <c r="AD9123" s="3">
        <v>4279372.5</v>
      </c>
      <c r="AE9123" s="5">
        <v>8.27</v>
      </c>
      <c r="AF9123" s="2">
        <v>12</v>
      </c>
      <c r="AG9123" s="3">
        <f t="shared" si="1000"/>
        <v>372790.33550333185</v>
      </c>
      <c r="AH9123" s="2" t="s">
        <v>50</v>
      </c>
      <c r="AI9123" s="3">
        <v>0</v>
      </c>
    </row>
    <row r="9124" spans="1:35" x14ac:dyDescent="0.3">
      <c r="A9124" s="2" t="s">
        <v>16863</v>
      </c>
      <c r="B9124" s="2" t="s">
        <v>4701</v>
      </c>
      <c r="C9124" s="2" t="s">
        <v>403</v>
      </c>
      <c r="D9124" s="2" t="s">
        <v>54</v>
      </c>
      <c r="E9124" s="2">
        <v>2021</v>
      </c>
      <c r="F9124" s="2" t="s">
        <v>105</v>
      </c>
      <c r="G9124" s="2" t="s">
        <v>93</v>
      </c>
      <c r="H9124" s="2" t="s">
        <v>159</v>
      </c>
      <c r="I9124" s="2" t="s">
        <v>42</v>
      </c>
      <c r="J9124" s="2" t="s">
        <v>166</v>
      </c>
      <c r="K9124" s="3">
        <v>2163211.87</v>
      </c>
      <c r="L9124" s="3">
        <v>667876.80000000005</v>
      </c>
      <c r="M9124" s="3">
        <f t="shared" si="994"/>
        <v>1495335.07</v>
      </c>
      <c r="N9124" s="3">
        <v>446860.48</v>
      </c>
      <c r="O9124" s="3">
        <f t="shared" si="995"/>
        <v>1048474.5900000001</v>
      </c>
      <c r="P9124" s="3">
        <v>757174.25</v>
      </c>
      <c r="Q9124" s="4">
        <f t="shared" si="996"/>
        <v>0.69125687166278349</v>
      </c>
      <c r="R9124" s="4">
        <f t="shared" si="997"/>
        <v>0.35002315792581146</v>
      </c>
      <c r="S9124" s="3">
        <v>2000885.37</v>
      </c>
      <c r="T9124" s="3">
        <f t="shared" si="998"/>
        <v>162326.5</v>
      </c>
      <c r="U9124" s="4">
        <f t="shared" si="999"/>
        <v>8.1127336145198556E-2</v>
      </c>
      <c r="V9124" s="2" t="s">
        <v>124</v>
      </c>
      <c r="W9124" s="2" t="s">
        <v>45</v>
      </c>
      <c r="X9124" s="2" t="s">
        <v>160</v>
      </c>
      <c r="Y9124" s="2">
        <v>129.5</v>
      </c>
      <c r="Z9124" s="2" t="s">
        <v>12007</v>
      </c>
      <c r="AA9124" s="2" t="s">
        <v>48</v>
      </c>
      <c r="AB9124" s="2" t="s">
        <v>110</v>
      </c>
      <c r="AC9124" s="2">
        <v>3.89</v>
      </c>
      <c r="AD9124" s="3">
        <v>0</v>
      </c>
      <c r="AE9124" s="5">
        <v>0</v>
      </c>
      <c r="AF9124" s="2">
        <v>0</v>
      </c>
      <c r="AG9124" s="3">
        <f t="shared" si="1000"/>
        <v>0</v>
      </c>
      <c r="AH9124" s="2" t="s">
        <v>230</v>
      </c>
      <c r="AI9124" s="3">
        <v>0</v>
      </c>
    </row>
    <row r="9125" spans="1:35" x14ac:dyDescent="0.3">
      <c r="A9125" s="2" t="s">
        <v>16864</v>
      </c>
      <c r="B9125" s="2" t="s">
        <v>6084</v>
      </c>
      <c r="C9125" s="2" t="s">
        <v>130</v>
      </c>
      <c r="D9125" s="2" t="s">
        <v>104</v>
      </c>
      <c r="E9125" s="2">
        <v>2022</v>
      </c>
      <c r="F9125" s="2" t="s">
        <v>105</v>
      </c>
      <c r="G9125" s="2" t="s">
        <v>114</v>
      </c>
      <c r="H9125" s="2" t="s">
        <v>190</v>
      </c>
      <c r="I9125" s="2" t="s">
        <v>71</v>
      </c>
      <c r="J9125" s="2" t="s">
        <v>228</v>
      </c>
      <c r="K9125" s="3">
        <v>8626210.7100000009</v>
      </c>
      <c r="L9125" s="3">
        <v>3310219.64</v>
      </c>
      <c r="M9125" s="3">
        <f t="shared" si="994"/>
        <v>5315991.07</v>
      </c>
      <c r="N9125" s="3">
        <v>1082829.83</v>
      </c>
      <c r="O9125" s="3">
        <f t="shared" si="995"/>
        <v>4233161.24</v>
      </c>
      <c r="P9125" s="3">
        <v>3199444.04</v>
      </c>
      <c r="Q9125" s="4">
        <f t="shared" si="996"/>
        <v>0.61626028492874596</v>
      </c>
      <c r="R9125" s="4">
        <f t="shared" si="997"/>
        <v>0.37089796986885792</v>
      </c>
      <c r="S9125" s="3">
        <v>7517329.4299999997</v>
      </c>
      <c r="T9125" s="3">
        <f t="shared" si="998"/>
        <v>1108881.2800000012</v>
      </c>
      <c r="U9125" s="4">
        <f t="shared" si="999"/>
        <v>0.147510002099243</v>
      </c>
      <c r="V9125" s="2" t="s">
        <v>133</v>
      </c>
      <c r="W9125" s="2" t="s">
        <v>96</v>
      </c>
      <c r="X9125" s="2" t="s">
        <v>192</v>
      </c>
      <c r="Y9125" s="2">
        <v>3.64</v>
      </c>
      <c r="Z9125" s="2" t="s">
        <v>2289</v>
      </c>
      <c r="AA9125" s="2" t="s">
        <v>224</v>
      </c>
      <c r="AB9125" s="2" t="s">
        <v>49</v>
      </c>
      <c r="AC9125" s="2">
        <v>6.97</v>
      </c>
      <c r="AD9125" s="3">
        <v>0</v>
      </c>
      <c r="AE9125" s="5">
        <v>0</v>
      </c>
      <c r="AF9125" s="2">
        <v>0</v>
      </c>
      <c r="AG9125" s="3">
        <f t="shared" si="1000"/>
        <v>0</v>
      </c>
      <c r="AH9125" s="2" t="s">
        <v>50</v>
      </c>
      <c r="AI9125" s="3">
        <v>0</v>
      </c>
    </row>
    <row r="9126" spans="1:35" x14ac:dyDescent="0.3">
      <c r="A9126" s="2" t="s">
        <v>16865</v>
      </c>
      <c r="B9126" s="2" t="s">
        <v>4672</v>
      </c>
      <c r="C9126" s="2" t="s">
        <v>520</v>
      </c>
      <c r="D9126" s="2" t="s">
        <v>81</v>
      </c>
      <c r="E9126" s="2">
        <v>2021</v>
      </c>
      <c r="F9126" s="2" t="s">
        <v>58</v>
      </c>
      <c r="G9126" s="2" t="s">
        <v>93</v>
      </c>
      <c r="H9126" s="2" t="s">
        <v>159</v>
      </c>
      <c r="I9126" s="2" t="s">
        <v>39</v>
      </c>
      <c r="J9126" s="2" t="s">
        <v>116</v>
      </c>
      <c r="K9126" s="3">
        <v>1361163.56</v>
      </c>
      <c r="L9126" s="3">
        <v>730578.66</v>
      </c>
      <c r="M9126" s="3">
        <f t="shared" si="994"/>
        <v>630584.9</v>
      </c>
      <c r="N9126" s="3">
        <v>246049.99</v>
      </c>
      <c r="O9126" s="3">
        <f t="shared" si="995"/>
        <v>384534.91000000003</v>
      </c>
      <c r="P9126" s="3">
        <v>280843.65000000002</v>
      </c>
      <c r="Q9126" s="4">
        <f t="shared" si="996"/>
        <v>0.46326901375467322</v>
      </c>
      <c r="R9126" s="4">
        <f t="shared" si="997"/>
        <v>0.20632615965710985</v>
      </c>
      <c r="S9126" s="3">
        <v>1256052.1000000001</v>
      </c>
      <c r="T9126" s="3">
        <f t="shared" si="998"/>
        <v>105111.45999999996</v>
      </c>
      <c r="U9126" s="4">
        <f t="shared" si="999"/>
        <v>8.3683996866053531E-2</v>
      </c>
      <c r="V9126" s="2" t="s">
        <v>133</v>
      </c>
      <c r="W9126" s="2" t="s">
        <v>96</v>
      </c>
      <c r="X9126" s="2" t="s">
        <v>160</v>
      </c>
      <c r="Y9126" s="2">
        <v>129.5</v>
      </c>
      <c r="Z9126" s="2" t="s">
        <v>8658</v>
      </c>
      <c r="AA9126" s="2" t="s">
        <v>48</v>
      </c>
      <c r="AB9126" s="2" t="s">
        <v>110</v>
      </c>
      <c r="AC9126" s="2">
        <v>7.82</v>
      </c>
      <c r="AD9126" s="3">
        <v>0</v>
      </c>
      <c r="AE9126" s="5">
        <v>0</v>
      </c>
      <c r="AF9126" s="2">
        <v>0</v>
      </c>
      <c r="AG9126" s="3">
        <f t="shared" si="1000"/>
        <v>0</v>
      </c>
      <c r="AH9126" s="2" t="s">
        <v>50</v>
      </c>
      <c r="AI9126" s="3">
        <v>0</v>
      </c>
    </row>
    <row r="9127" spans="1:35" x14ac:dyDescent="0.3">
      <c r="A9127" s="2" t="s">
        <v>16866</v>
      </c>
      <c r="B9127" s="2" t="s">
        <v>8782</v>
      </c>
      <c r="C9127" s="2" t="s">
        <v>304</v>
      </c>
      <c r="D9127" s="2" t="s">
        <v>104</v>
      </c>
      <c r="E9127" s="2">
        <v>2022</v>
      </c>
      <c r="F9127" s="2" t="s">
        <v>58</v>
      </c>
      <c r="G9127" s="2" t="s">
        <v>93</v>
      </c>
      <c r="H9127" s="2" t="s">
        <v>94</v>
      </c>
      <c r="I9127" s="2" t="s">
        <v>39</v>
      </c>
      <c r="J9127" s="2" t="s">
        <v>566</v>
      </c>
      <c r="K9127" s="3">
        <v>1851971.81</v>
      </c>
      <c r="L9127" s="3">
        <v>917599.38</v>
      </c>
      <c r="M9127" s="3">
        <f t="shared" si="994"/>
        <v>934372.43</v>
      </c>
      <c r="N9127" s="3">
        <v>170272.52</v>
      </c>
      <c r="O9127" s="3">
        <f t="shared" si="995"/>
        <v>764099.91</v>
      </c>
      <c r="P9127" s="3">
        <v>581331.48</v>
      </c>
      <c r="Q9127" s="4">
        <f t="shared" si="996"/>
        <v>0.50452843016006821</v>
      </c>
      <c r="R9127" s="4">
        <f t="shared" si="997"/>
        <v>0.313898665660575</v>
      </c>
      <c r="S9127" s="3">
        <v>1728995.82</v>
      </c>
      <c r="T9127" s="3">
        <f t="shared" si="998"/>
        <v>122975.98999999999</v>
      </c>
      <c r="U9127" s="4">
        <f t="shared" si="999"/>
        <v>7.1125672241359142E-2</v>
      </c>
      <c r="V9127" s="2" t="s">
        <v>95</v>
      </c>
      <c r="W9127" s="2" t="s">
        <v>134</v>
      </c>
      <c r="X9127" s="2" t="s">
        <v>97</v>
      </c>
      <c r="Y9127" s="2">
        <v>1550</v>
      </c>
      <c r="Z9127" s="2" t="s">
        <v>1790</v>
      </c>
      <c r="AA9127" s="2" t="s">
        <v>141</v>
      </c>
      <c r="AB9127" s="2" t="s">
        <v>100</v>
      </c>
      <c r="AC9127" s="2">
        <v>5.4</v>
      </c>
      <c r="AD9127" s="3">
        <v>0</v>
      </c>
      <c r="AE9127" s="5">
        <v>0</v>
      </c>
      <c r="AF9127" s="2">
        <v>0</v>
      </c>
      <c r="AG9127" s="3">
        <f t="shared" si="1000"/>
        <v>0</v>
      </c>
      <c r="AH9127" s="2" t="s">
        <v>50</v>
      </c>
      <c r="AI9127" s="3">
        <v>0</v>
      </c>
    </row>
    <row r="9128" spans="1:35" x14ac:dyDescent="0.3">
      <c r="A9128" s="2" t="s">
        <v>16867</v>
      </c>
      <c r="B9128" s="2" t="s">
        <v>4068</v>
      </c>
      <c r="C9128" s="2" t="s">
        <v>322</v>
      </c>
      <c r="D9128" s="2" t="s">
        <v>38</v>
      </c>
      <c r="E9128" s="2">
        <v>2021</v>
      </c>
      <c r="F9128" s="2" t="s">
        <v>68</v>
      </c>
      <c r="G9128" s="2" t="s">
        <v>56</v>
      </c>
      <c r="H9128" s="2" t="s">
        <v>262</v>
      </c>
      <c r="I9128" s="2" t="s">
        <v>42</v>
      </c>
      <c r="J9128" s="2" t="s">
        <v>43</v>
      </c>
      <c r="K9128" s="3">
        <v>4265309.8</v>
      </c>
      <c r="L9128" s="3">
        <v>1632879.13</v>
      </c>
      <c r="M9128" s="3">
        <f t="shared" si="994"/>
        <v>2632430.67</v>
      </c>
      <c r="N9128" s="3">
        <v>623419.51</v>
      </c>
      <c r="O9128" s="3">
        <f t="shared" si="995"/>
        <v>2009011.16</v>
      </c>
      <c r="P9128" s="3">
        <v>1477679.57</v>
      </c>
      <c r="Q9128" s="4">
        <f t="shared" si="996"/>
        <v>0.61717220868692824</v>
      </c>
      <c r="R9128" s="4">
        <f t="shared" si="997"/>
        <v>0.346441322972601</v>
      </c>
      <c r="S9128" s="3">
        <v>4770127.75</v>
      </c>
      <c r="T9128" s="3">
        <f t="shared" si="998"/>
        <v>-504817.95000000019</v>
      </c>
      <c r="U9128" s="4">
        <f t="shared" si="999"/>
        <v>-0.1058290210361767</v>
      </c>
      <c r="V9128" s="2" t="s">
        <v>107</v>
      </c>
      <c r="W9128" s="2" t="s">
        <v>60</v>
      </c>
      <c r="X9128" s="2" t="s">
        <v>264</v>
      </c>
      <c r="Y9128" s="2">
        <v>83.5</v>
      </c>
      <c r="Z9128" s="2" t="s">
        <v>16868</v>
      </c>
      <c r="AA9128" s="2" t="s">
        <v>63</v>
      </c>
      <c r="AB9128" s="2" t="s">
        <v>149</v>
      </c>
      <c r="AC9128" s="2">
        <v>8.61</v>
      </c>
      <c r="AD9128" s="3">
        <v>0</v>
      </c>
      <c r="AE9128" s="5">
        <v>0</v>
      </c>
      <c r="AF9128" s="2">
        <v>0</v>
      </c>
      <c r="AG9128" s="3">
        <f t="shared" si="1000"/>
        <v>0</v>
      </c>
      <c r="AH9128" s="2" t="s">
        <v>50</v>
      </c>
      <c r="AI9128" s="3">
        <v>0</v>
      </c>
    </row>
    <row r="9129" spans="1:35" x14ac:dyDescent="0.3">
      <c r="A9129" s="2" t="s">
        <v>16869</v>
      </c>
      <c r="B9129" s="2" t="s">
        <v>1249</v>
      </c>
      <c r="C9129" s="2" t="s">
        <v>536</v>
      </c>
      <c r="D9129" s="2" t="s">
        <v>81</v>
      </c>
      <c r="E9129" s="2">
        <v>2024</v>
      </c>
      <c r="F9129" s="2" t="s">
        <v>55</v>
      </c>
      <c r="G9129" s="2" t="s">
        <v>56</v>
      </c>
      <c r="H9129" s="2" t="s">
        <v>57</v>
      </c>
      <c r="I9129" s="2" t="s">
        <v>178</v>
      </c>
      <c r="J9129" s="2" t="s">
        <v>197</v>
      </c>
      <c r="K9129" s="3">
        <v>8765656.4700000007</v>
      </c>
      <c r="L9129" s="3">
        <v>4626527.9800000004</v>
      </c>
      <c r="M9129" s="3">
        <f t="shared" si="994"/>
        <v>4139128.49</v>
      </c>
      <c r="N9129" s="3">
        <v>1215838.6499999999</v>
      </c>
      <c r="O9129" s="3">
        <f t="shared" si="995"/>
        <v>2923289.8400000003</v>
      </c>
      <c r="P9129" s="3">
        <v>2307768.9</v>
      </c>
      <c r="Q9129" s="4">
        <f t="shared" si="996"/>
        <v>0.47219834637211144</v>
      </c>
      <c r="R9129" s="4">
        <f t="shared" si="997"/>
        <v>0.26327393822678519</v>
      </c>
      <c r="S9129" s="3">
        <v>10160360.390000001</v>
      </c>
      <c r="T9129" s="3">
        <f t="shared" si="998"/>
        <v>-1394703.92</v>
      </c>
      <c r="U9129" s="4">
        <f t="shared" si="999"/>
        <v>-0.13726913873770571</v>
      </c>
      <c r="V9129" s="2" t="s">
        <v>44</v>
      </c>
      <c r="W9129" s="2" t="s">
        <v>60</v>
      </c>
      <c r="X9129" s="2" t="s">
        <v>61</v>
      </c>
      <c r="Y9129" s="2">
        <v>1.53</v>
      </c>
      <c r="Z9129" s="2" t="s">
        <v>6816</v>
      </c>
      <c r="AA9129" s="2" t="s">
        <v>63</v>
      </c>
      <c r="AB9129" s="2" t="s">
        <v>100</v>
      </c>
      <c r="AC9129" s="2">
        <v>7.34</v>
      </c>
      <c r="AD9129" s="3">
        <v>742774.36</v>
      </c>
      <c r="AE9129" s="5">
        <v>14.02</v>
      </c>
      <c r="AF9129" s="2">
        <v>24</v>
      </c>
      <c r="AG9129" s="3">
        <f t="shared" si="1000"/>
        <v>35669.756980014812</v>
      </c>
      <c r="AH9129" s="2" t="s">
        <v>50</v>
      </c>
      <c r="AI9129" s="3">
        <v>0</v>
      </c>
    </row>
    <row r="9130" spans="1:35" x14ac:dyDescent="0.3">
      <c r="A9130" s="2" t="s">
        <v>16870</v>
      </c>
      <c r="B9130" s="2" t="s">
        <v>4936</v>
      </c>
      <c r="C9130" s="2" t="s">
        <v>617</v>
      </c>
      <c r="D9130" s="2" t="s">
        <v>38</v>
      </c>
      <c r="E9130" s="2">
        <v>2020</v>
      </c>
      <c r="F9130" s="2" t="s">
        <v>92</v>
      </c>
      <c r="G9130" s="2" t="s">
        <v>40</v>
      </c>
      <c r="H9130" s="2" t="s">
        <v>171</v>
      </c>
      <c r="I9130" s="2" t="s">
        <v>55</v>
      </c>
      <c r="J9130" s="2" t="s">
        <v>540</v>
      </c>
      <c r="K9130" s="3">
        <v>1010466.27</v>
      </c>
      <c r="L9130" s="3">
        <v>421558.46</v>
      </c>
      <c r="M9130" s="3">
        <f t="shared" si="994"/>
        <v>588907.81000000006</v>
      </c>
      <c r="N9130" s="3">
        <v>132833.91</v>
      </c>
      <c r="O9130" s="3">
        <f t="shared" si="995"/>
        <v>456073.9</v>
      </c>
      <c r="P9130" s="3">
        <v>351186.99</v>
      </c>
      <c r="Q9130" s="4">
        <f t="shared" si="996"/>
        <v>0.58280798427838665</v>
      </c>
      <c r="R9130" s="4">
        <f t="shared" si="997"/>
        <v>0.34754944368405288</v>
      </c>
      <c r="S9130" s="3">
        <v>1005362.96</v>
      </c>
      <c r="T9130" s="3">
        <f t="shared" si="998"/>
        <v>5103.3100000000559</v>
      </c>
      <c r="U9130" s="4">
        <f t="shared" si="999"/>
        <v>5.0760871476705849E-3</v>
      </c>
      <c r="V9130" s="2" t="s">
        <v>107</v>
      </c>
      <c r="W9130" s="2" t="s">
        <v>96</v>
      </c>
      <c r="X9130" s="2" t="s">
        <v>86</v>
      </c>
      <c r="Y9130" s="2">
        <v>0.92</v>
      </c>
      <c r="Z9130" s="2" t="s">
        <v>5516</v>
      </c>
      <c r="AA9130" s="2" t="s">
        <v>224</v>
      </c>
      <c r="AB9130" s="2" t="s">
        <v>182</v>
      </c>
      <c r="AC9130" s="2">
        <v>7.57</v>
      </c>
      <c r="AD9130" s="3">
        <v>0</v>
      </c>
      <c r="AE9130" s="5">
        <v>0</v>
      </c>
      <c r="AF9130" s="2">
        <v>0</v>
      </c>
      <c r="AG9130" s="3">
        <f t="shared" si="1000"/>
        <v>0</v>
      </c>
      <c r="AH9130" s="2" t="s">
        <v>50</v>
      </c>
      <c r="AI9130" s="3">
        <v>0</v>
      </c>
    </row>
    <row r="9131" spans="1:35" x14ac:dyDescent="0.3">
      <c r="A9131" s="2" t="s">
        <v>16871</v>
      </c>
      <c r="B9131" s="2" t="s">
        <v>918</v>
      </c>
      <c r="C9131" s="2" t="s">
        <v>122</v>
      </c>
      <c r="D9131" s="2" t="s">
        <v>104</v>
      </c>
      <c r="E9131" s="2">
        <v>2023</v>
      </c>
      <c r="F9131" s="2" t="s">
        <v>105</v>
      </c>
      <c r="G9131" s="2" t="s">
        <v>56</v>
      </c>
      <c r="H9131" s="2" t="s">
        <v>262</v>
      </c>
      <c r="I9131" s="2" t="s">
        <v>39</v>
      </c>
      <c r="J9131" s="2" t="s">
        <v>566</v>
      </c>
      <c r="K9131" s="3">
        <v>789438.43</v>
      </c>
      <c r="L9131" s="3">
        <v>420223.34</v>
      </c>
      <c r="M9131" s="3">
        <f t="shared" si="994"/>
        <v>369215.09</v>
      </c>
      <c r="N9131" s="3">
        <v>99225.52</v>
      </c>
      <c r="O9131" s="3">
        <f t="shared" si="995"/>
        <v>269989.57</v>
      </c>
      <c r="P9131" s="3">
        <v>210137.8</v>
      </c>
      <c r="Q9131" s="4">
        <f t="shared" si="996"/>
        <v>0.46769333233498656</v>
      </c>
      <c r="R9131" s="4">
        <f t="shared" si="997"/>
        <v>0.26618643331057495</v>
      </c>
      <c r="S9131" s="3">
        <v>742329.57</v>
      </c>
      <c r="T9131" s="3">
        <f t="shared" si="998"/>
        <v>47108.860000000102</v>
      </c>
      <c r="U9131" s="4">
        <f t="shared" si="999"/>
        <v>6.3460842601218356E-2</v>
      </c>
      <c r="V9131" s="2" t="s">
        <v>85</v>
      </c>
      <c r="W9131" s="2" t="s">
        <v>60</v>
      </c>
      <c r="X9131" s="2" t="s">
        <v>264</v>
      </c>
      <c r="Y9131" s="2">
        <v>83.5</v>
      </c>
      <c r="Z9131" s="2" t="s">
        <v>16872</v>
      </c>
      <c r="AA9131" s="2" t="s">
        <v>141</v>
      </c>
      <c r="AB9131" s="2" t="s">
        <v>88</v>
      </c>
      <c r="AC9131" s="2">
        <v>4.2699999999999996</v>
      </c>
      <c r="AD9131" s="3">
        <v>0</v>
      </c>
      <c r="AE9131" s="5">
        <v>0</v>
      </c>
      <c r="AF9131" s="2">
        <v>0</v>
      </c>
      <c r="AG9131" s="3">
        <f t="shared" si="1000"/>
        <v>0</v>
      </c>
      <c r="AH9131" s="2" t="s">
        <v>50</v>
      </c>
      <c r="AI9131" s="3">
        <v>0</v>
      </c>
    </row>
    <row r="9132" spans="1:35" x14ac:dyDescent="0.3">
      <c r="A9132" s="2" t="s">
        <v>16873</v>
      </c>
      <c r="B9132" s="2" t="s">
        <v>170</v>
      </c>
      <c r="C9132" s="2" t="s">
        <v>37</v>
      </c>
      <c r="D9132" s="2" t="s">
        <v>38</v>
      </c>
      <c r="E9132" s="2">
        <v>2022</v>
      </c>
      <c r="F9132" s="2" t="s">
        <v>92</v>
      </c>
      <c r="G9132" s="2" t="s">
        <v>114</v>
      </c>
      <c r="H9132" s="2" t="s">
        <v>234</v>
      </c>
      <c r="I9132" s="2" t="s">
        <v>131</v>
      </c>
      <c r="J9132" s="2" t="s">
        <v>544</v>
      </c>
      <c r="K9132" s="3">
        <v>1302399.6100000001</v>
      </c>
      <c r="L9132" s="3">
        <v>373161.94</v>
      </c>
      <c r="M9132" s="3">
        <f t="shared" si="994"/>
        <v>929237.67000000016</v>
      </c>
      <c r="N9132" s="3">
        <v>153522.57</v>
      </c>
      <c r="O9132" s="3">
        <f t="shared" si="995"/>
        <v>775715.10000000009</v>
      </c>
      <c r="P9132" s="3">
        <v>591948.11</v>
      </c>
      <c r="Q9132" s="4">
        <f t="shared" si="996"/>
        <v>0.71348122562782412</v>
      </c>
      <c r="R9132" s="4">
        <f t="shared" si="997"/>
        <v>0.45450574881544992</v>
      </c>
      <c r="S9132" s="3">
        <v>1154713.8899999999</v>
      </c>
      <c r="T9132" s="3">
        <f t="shared" si="998"/>
        <v>147685.7200000002</v>
      </c>
      <c r="U9132" s="4">
        <f t="shared" si="999"/>
        <v>0.12789810643050306</v>
      </c>
      <c r="V9132" s="2" t="s">
        <v>133</v>
      </c>
      <c r="W9132" s="2" t="s">
        <v>125</v>
      </c>
      <c r="X9132" s="2" t="s">
        <v>236</v>
      </c>
      <c r="Y9132" s="2">
        <v>3.67</v>
      </c>
      <c r="Z9132" s="2" t="s">
        <v>16874</v>
      </c>
      <c r="AA9132" s="2" t="s">
        <v>76</v>
      </c>
      <c r="AB9132" s="2" t="s">
        <v>110</v>
      </c>
      <c r="AC9132" s="2">
        <v>3.24</v>
      </c>
      <c r="AD9132" s="3">
        <v>0</v>
      </c>
      <c r="AE9132" s="5">
        <v>0</v>
      </c>
      <c r="AF9132" s="2">
        <v>0</v>
      </c>
      <c r="AG9132" s="3">
        <f t="shared" si="1000"/>
        <v>0</v>
      </c>
      <c r="AH9132" s="2" t="s">
        <v>50</v>
      </c>
      <c r="AI9132" s="3">
        <v>0</v>
      </c>
    </row>
    <row r="9133" spans="1:35" x14ac:dyDescent="0.3">
      <c r="A9133" s="2" t="s">
        <v>16875</v>
      </c>
      <c r="B9133" s="2" t="s">
        <v>5728</v>
      </c>
      <c r="C9133" s="2" t="s">
        <v>304</v>
      </c>
      <c r="D9133" s="2" t="s">
        <v>104</v>
      </c>
      <c r="E9133" s="2">
        <v>2022</v>
      </c>
      <c r="F9133" s="2" t="s">
        <v>55</v>
      </c>
      <c r="G9133" s="2" t="s">
        <v>69</v>
      </c>
      <c r="H9133" s="2" t="s">
        <v>272</v>
      </c>
      <c r="I9133" s="2" t="s">
        <v>39</v>
      </c>
      <c r="J9133" s="2" t="s">
        <v>566</v>
      </c>
      <c r="K9133" s="3">
        <v>9170103.9800000004</v>
      </c>
      <c r="L9133" s="3">
        <v>3951159.42</v>
      </c>
      <c r="M9133" s="3">
        <f t="shared" si="994"/>
        <v>5218944.5600000005</v>
      </c>
      <c r="N9133" s="3">
        <v>2001334.43</v>
      </c>
      <c r="O9133" s="3">
        <f t="shared" si="995"/>
        <v>3217610.1300000008</v>
      </c>
      <c r="P9133" s="3">
        <v>2387896.81</v>
      </c>
      <c r="Q9133" s="4">
        <f t="shared" si="996"/>
        <v>0.56912599588647195</v>
      </c>
      <c r="R9133" s="4">
        <f t="shared" si="997"/>
        <v>0.2604001890499828</v>
      </c>
      <c r="S9133" s="3">
        <v>7423359.1500000004</v>
      </c>
      <c r="T9133" s="3">
        <f t="shared" si="998"/>
        <v>1746744.83</v>
      </c>
      <c r="U9133" s="4">
        <f t="shared" si="999"/>
        <v>0.23530382872557096</v>
      </c>
      <c r="V9133" s="2" t="s">
        <v>107</v>
      </c>
      <c r="W9133" s="2" t="s">
        <v>134</v>
      </c>
      <c r="X9133" s="2" t="s">
        <v>274</v>
      </c>
      <c r="Y9133" s="2">
        <v>1</v>
      </c>
      <c r="Z9133" s="2" t="s">
        <v>11779</v>
      </c>
      <c r="AA9133" s="2" t="s">
        <v>63</v>
      </c>
      <c r="AB9133" s="2" t="s">
        <v>142</v>
      </c>
      <c r="AC9133" s="2">
        <v>4.0199999999999996</v>
      </c>
      <c r="AD9133" s="3">
        <v>0</v>
      </c>
      <c r="AE9133" s="5">
        <v>0</v>
      </c>
      <c r="AF9133" s="2">
        <v>0</v>
      </c>
      <c r="AG9133" s="3">
        <f t="shared" si="1000"/>
        <v>0</v>
      </c>
      <c r="AH9133" s="2" t="s">
        <v>50</v>
      </c>
      <c r="AI9133" s="3">
        <v>0</v>
      </c>
    </row>
    <row r="9134" spans="1:35" x14ac:dyDescent="0.3">
      <c r="A9134" s="2" t="s">
        <v>16876</v>
      </c>
      <c r="B9134" s="2" t="s">
        <v>6337</v>
      </c>
      <c r="C9134" s="2" t="s">
        <v>956</v>
      </c>
      <c r="D9134" s="2" t="s">
        <v>104</v>
      </c>
      <c r="E9134" s="2">
        <v>2022</v>
      </c>
      <c r="F9134" s="2" t="s">
        <v>82</v>
      </c>
      <c r="G9134" s="2" t="s">
        <v>69</v>
      </c>
      <c r="H9134" s="2" t="s">
        <v>70</v>
      </c>
      <c r="I9134" s="2" t="s">
        <v>55</v>
      </c>
      <c r="J9134" s="2" t="s">
        <v>154</v>
      </c>
      <c r="K9134" s="3">
        <v>6335281.3899999997</v>
      </c>
      <c r="L9134" s="3">
        <v>3656184.43</v>
      </c>
      <c r="M9134" s="3">
        <f t="shared" si="994"/>
        <v>2679096.9599999995</v>
      </c>
      <c r="N9134" s="3">
        <v>608475.91</v>
      </c>
      <c r="O9134" s="3">
        <f t="shared" si="995"/>
        <v>2070621.0499999993</v>
      </c>
      <c r="P9134" s="3">
        <v>1601295.46</v>
      </c>
      <c r="Q9134" s="4">
        <f t="shared" si="996"/>
        <v>0.42288523509450615</v>
      </c>
      <c r="R9134" s="4">
        <f t="shared" si="997"/>
        <v>0.2527583798452242</v>
      </c>
      <c r="S9134" s="3">
        <v>5121913.17</v>
      </c>
      <c r="T9134" s="3">
        <f t="shared" si="998"/>
        <v>1213368.2199999997</v>
      </c>
      <c r="U9134" s="4">
        <f t="shared" si="999"/>
        <v>0.23689745993878294</v>
      </c>
      <c r="V9134" s="2" t="s">
        <v>44</v>
      </c>
      <c r="W9134" s="2" t="s">
        <v>60</v>
      </c>
      <c r="X9134" s="2" t="s">
        <v>74</v>
      </c>
      <c r="Y9134" s="2">
        <v>1.36</v>
      </c>
      <c r="Z9134" s="2" t="s">
        <v>16877</v>
      </c>
      <c r="AA9134" s="2" t="s">
        <v>63</v>
      </c>
      <c r="AB9134" s="2" t="s">
        <v>242</v>
      </c>
      <c r="AC9134" s="2">
        <v>8.65</v>
      </c>
      <c r="AD9134" s="3">
        <v>0</v>
      </c>
      <c r="AE9134" s="5">
        <v>0</v>
      </c>
      <c r="AF9134" s="2">
        <v>0</v>
      </c>
      <c r="AG9134" s="3">
        <f t="shared" si="1000"/>
        <v>0</v>
      </c>
      <c r="AH9134" s="2" t="s">
        <v>50</v>
      </c>
      <c r="AI9134" s="3">
        <v>0</v>
      </c>
    </row>
    <row r="9135" spans="1:35" x14ac:dyDescent="0.3">
      <c r="A9135" s="2" t="s">
        <v>16878</v>
      </c>
      <c r="B9135" s="2" t="s">
        <v>7216</v>
      </c>
      <c r="C9135" s="2" t="s">
        <v>122</v>
      </c>
      <c r="D9135" s="2" t="s">
        <v>104</v>
      </c>
      <c r="E9135" s="2">
        <v>2023</v>
      </c>
      <c r="F9135" s="2" t="s">
        <v>58</v>
      </c>
      <c r="G9135" s="2" t="s">
        <v>93</v>
      </c>
      <c r="H9135" s="2" t="s">
        <v>94</v>
      </c>
      <c r="I9135" s="2" t="s">
        <v>58</v>
      </c>
      <c r="J9135" s="2" t="s">
        <v>59</v>
      </c>
      <c r="K9135" s="3">
        <v>6577436.7300000004</v>
      </c>
      <c r="L9135" s="3">
        <v>1954690.67</v>
      </c>
      <c r="M9135" s="3">
        <f t="shared" si="994"/>
        <v>4622746.0600000005</v>
      </c>
      <c r="N9135" s="3">
        <v>1264327.6499999999</v>
      </c>
      <c r="O9135" s="3">
        <f t="shared" si="995"/>
        <v>3358418.4100000006</v>
      </c>
      <c r="P9135" s="3">
        <v>2500803.16</v>
      </c>
      <c r="Q9135" s="4">
        <f t="shared" si="996"/>
        <v>0.70281878028798617</v>
      </c>
      <c r="R9135" s="4">
        <f t="shared" si="997"/>
        <v>0.38020938287307554</v>
      </c>
      <c r="S9135" s="3">
        <v>6288209.7300000004</v>
      </c>
      <c r="T9135" s="3">
        <f t="shared" si="998"/>
        <v>289227</v>
      </c>
      <c r="U9135" s="4">
        <f t="shared" si="999"/>
        <v>4.5995126183553676E-2</v>
      </c>
      <c r="V9135" s="2" t="s">
        <v>44</v>
      </c>
      <c r="W9135" s="2" t="s">
        <v>117</v>
      </c>
      <c r="X9135" s="2" t="s">
        <v>97</v>
      </c>
      <c r="Y9135" s="2">
        <v>1550</v>
      </c>
      <c r="Z9135" s="2" t="s">
        <v>9315</v>
      </c>
      <c r="AA9135" s="2" t="s">
        <v>148</v>
      </c>
      <c r="AB9135" s="2" t="s">
        <v>88</v>
      </c>
      <c r="AC9135" s="2">
        <v>8.73</v>
      </c>
      <c r="AD9135" s="3">
        <v>0</v>
      </c>
      <c r="AE9135" s="5">
        <v>0</v>
      </c>
      <c r="AF9135" s="2">
        <v>0</v>
      </c>
      <c r="AG9135" s="3">
        <f t="shared" si="1000"/>
        <v>0</v>
      </c>
      <c r="AH9135" s="2" t="s">
        <v>50</v>
      </c>
      <c r="AI9135" s="3">
        <v>0</v>
      </c>
    </row>
    <row r="9136" spans="1:35" x14ac:dyDescent="0.3">
      <c r="A9136" s="2" t="s">
        <v>16879</v>
      </c>
      <c r="B9136" s="2" t="s">
        <v>4970</v>
      </c>
      <c r="C9136" s="2" t="s">
        <v>233</v>
      </c>
      <c r="D9136" s="2" t="s">
        <v>38</v>
      </c>
      <c r="E9136" s="2">
        <v>2023</v>
      </c>
      <c r="F9136" s="2" t="s">
        <v>105</v>
      </c>
      <c r="G9136" s="2" t="s">
        <v>93</v>
      </c>
      <c r="H9136" s="2" t="s">
        <v>159</v>
      </c>
      <c r="I9136" s="2" t="s">
        <v>131</v>
      </c>
      <c r="J9136" s="2" t="s">
        <v>491</v>
      </c>
      <c r="K9136" s="3">
        <v>7658618.4400000004</v>
      </c>
      <c r="L9136" s="3">
        <v>2381334.27</v>
      </c>
      <c r="M9136" s="3">
        <f t="shared" si="994"/>
        <v>5277284.17</v>
      </c>
      <c r="N9136" s="3">
        <v>1087808.8799999999</v>
      </c>
      <c r="O9136" s="3">
        <f t="shared" si="995"/>
        <v>4189475.29</v>
      </c>
      <c r="P9136" s="3">
        <v>3147200.9</v>
      </c>
      <c r="Q9136" s="4">
        <f t="shared" si="996"/>
        <v>0.68906477210529371</v>
      </c>
      <c r="R9136" s="4">
        <f t="shared" si="997"/>
        <v>0.410935852811594</v>
      </c>
      <c r="S9136" s="3">
        <v>6165423.5499999998</v>
      </c>
      <c r="T9136" s="3">
        <f t="shared" si="998"/>
        <v>1493194.8900000006</v>
      </c>
      <c r="U9136" s="4">
        <f t="shared" si="999"/>
        <v>0.24218853382749359</v>
      </c>
      <c r="V9136" s="2" t="s">
        <v>124</v>
      </c>
      <c r="W9136" s="2" t="s">
        <v>60</v>
      </c>
      <c r="X9136" s="2" t="s">
        <v>160</v>
      </c>
      <c r="Y9136" s="2">
        <v>129.5</v>
      </c>
      <c r="Z9136" s="2" t="s">
        <v>16880</v>
      </c>
      <c r="AA9136" s="2" t="s">
        <v>224</v>
      </c>
      <c r="AB9136" s="2" t="s">
        <v>100</v>
      </c>
      <c r="AC9136" s="2">
        <v>8.2200000000000006</v>
      </c>
      <c r="AD9136" s="3">
        <v>0</v>
      </c>
      <c r="AE9136" s="5">
        <v>0</v>
      </c>
      <c r="AF9136" s="2">
        <v>0</v>
      </c>
      <c r="AG9136" s="3">
        <f t="shared" si="1000"/>
        <v>0</v>
      </c>
      <c r="AH9136" s="2" t="s">
        <v>50</v>
      </c>
      <c r="AI9136" s="3">
        <v>0</v>
      </c>
    </row>
    <row r="9137" spans="1:35" x14ac:dyDescent="0.3">
      <c r="A9137" s="2" t="s">
        <v>16881</v>
      </c>
      <c r="B9137" s="2" t="s">
        <v>2566</v>
      </c>
      <c r="C9137" s="2" t="s">
        <v>145</v>
      </c>
      <c r="D9137" s="2" t="s">
        <v>54</v>
      </c>
      <c r="E9137" s="2">
        <v>2024</v>
      </c>
      <c r="F9137" s="2" t="s">
        <v>68</v>
      </c>
      <c r="G9137" s="2" t="s">
        <v>56</v>
      </c>
      <c r="H9137" s="2" t="s">
        <v>153</v>
      </c>
      <c r="I9137" s="2" t="s">
        <v>39</v>
      </c>
      <c r="J9137" s="2" t="s">
        <v>487</v>
      </c>
      <c r="K9137" s="3">
        <v>1542615.76</v>
      </c>
      <c r="L9137" s="3">
        <v>566005.36</v>
      </c>
      <c r="M9137" s="3">
        <f t="shared" si="994"/>
        <v>976610.4</v>
      </c>
      <c r="N9137" s="3">
        <v>125545.47</v>
      </c>
      <c r="O9137" s="3">
        <f t="shared" si="995"/>
        <v>851064.93</v>
      </c>
      <c r="P9137" s="3">
        <v>636289.22</v>
      </c>
      <c r="Q9137" s="4">
        <f t="shared" si="996"/>
        <v>0.63308726989798159</v>
      </c>
      <c r="R9137" s="4">
        <f t="shared" si="997"/>
        <v>0.41247421198393563</v>
      </c>
      <c r="S9137" s="3">
        <v>1572325.2</v>
      </c>
      <c r="T9137" s="3">
        <f t="shared" si="998"/>
        <v>-29709.439999999944</v>
      </c>
      <c r="U9137" s="4">
        <f t="shared" si="999"/>
        <v>-1.8895226000321019E-2</v>
      </c>
      <c r="V9137" s="2" t="s">
        <v>124</v>
      </c>
      <c r="W9137" s="2" t="s">
        <v>117</v>
      </c>
      <c r="X9137" s="2" t="s">
        <v>155</v>
      </c>
      <c r="Y9137" s="2">
        <v>7.24</v>
      </c>
      <c r="Z9137" s="2" t="s">
        <v>16882</v>
      </c>
      <c r="AA9137" s="2" t="s">
        <v>63</v>
      </c>
      <c r="AB9137" s="2" t="s">
        <v>77</v>
      </c>
      <c r="AC9137" s="2">
        <v>1.82</v>
      </c>
      <c r="AD9137" s="3">
        <v>0</v>
      </c>
      <c r="AE9137" s="5">
        <v>0</v>
      </c>
      <c r="AF9137" s="2">
        <v>0</v>
      </c>
      <c r="AG9137" s="3">
        <f t="shared" si="1000"/>
        <v>0</v>
      </c>
      <c r="AH9137" s="2" t="s">
        <v>50</v>
      </c>
      <c r="AI9137" s="3">
        <v>0</v>
      </c>
    </row>
    <row r="9138" spans="1:35" x14ac:dyDescent="0.3">
      <c r="A9138" s="2" t="s">
        <v>16883</v>
      </c>
      <c r="B9138" s="2" t="s">
        <v>559</v>
      </c>
      <c r="C9138" s="2" t="s">
        <v>103</v>
      </c>
      <c r="D9138" s="2" t="s">
        <v>104</v>
      </c>
      <c r="E9138" s="2">
        <v>2020</v>
      </c>
      <c r="F9138" s="2" t="s">
        <v>92</v>
      </c>
      <c r="G9138" s="2" t="s">
        <v>69</v>
      </c>
      <c r="H9138" s="2" t="s">
        <v>70</v>
      </c>
      <c r="I9138" s="2" t="s">
        <v>178</v>
      </c>
      <c r="J9138" s="2" t="s">
        <v>288</v>
      </c>
      <c r="K9138" s="3">
        <v>7443674.2400000002</v>
      </c>
      <c r="L9138" s="3">
        <v>3686279.88</v>
      </c>
      <c r="M9138" s="3">
        <f t="shared" si="994"/>
        <v>3757394.3600000003</v>
      </c>
      <c r="N9138" s="3">
        <v>1115417.01</v>
      </c>
      <c r="O9138" s="3">
        <f t="shared" si="995"/>
        <v>2641977.3500000006</v>
      </c>
      <c r="P9138" s="3">
        <v>1897330.83</v>
      </c>
      <c r="Q9138" s="4">
        <f t="shared" si="996"/>
        <v>0.50477683988492228</v>
      </c>
      <c r="R9138" s="4">
        <f t="shared" si="997"/>
        <v>0.25489170654518056</v>
      </c>
      <c r="S9138" s="3">
        <v>8638581.1600000001</v>
      </c>
      <c r="T9138" s="3">
        <f t="shared" si="998"/>
        <v>-1194906.92</v>
      </c>
      <c r="U9138" s="4">
        <f t="shared" si="999"/>
        <v>-0.13832212696372931</v>
      </c>
      <c r="V9138" s="2" t="s">
        <v>133</v>
      </c>
      <c r="W9138" s="2" t="s">
        <v>207</v>
      </c>
      <c r="X9138" s="2" t="s">
        <v>74</v>
      </c>
      <c r="Y9138" s="2">
        <v>1.36</v>
      </c>
      <c r="Z9138" s="2" t="s">
        <v>9906</v>
      </c>
      <c r="AA9138" s="2" t="s">
        <v>141</v>
      </c>
      <c r="AB9138" s="2" t="s">
        <v>306</v>
      </c>
      <c r="AC9138" s="2">
        <v>6.59</v>
      </c>
      <c r="AD9138" s="3">
        <v>4352152.34</v>
      </c>
      <c r="AE9138" s="5">
        <v>15.53</v>
      </c>
      <c r="AF9138" s="2">
        <v>240</v>
      </c>
      <c r="AG9138" s="3">
        <f t="shared" si="1000"/>
        <v>59020.205505041988</v>
      </c>
      <c r="AH9138" s="2" t="s">
        <v>50</v>
      </c>
      <c r="AI9138" s="3">
        <v>0</v>
      </c>
    </row>
    <row r="9139" spans="1:35" x14ac:dyDescent="0.3">
      <c r="A9139" s="2" t="s">
        <v>16884</v>
      </c>
      <c r="B9139" s="2" t="s">
        <v>9119</v>
      </c>
      <c r="C9139" s="2" t="s">
        <v>617</v>
      </c>
      <c r="D9139" s="2" t="s">
        <v>38</v>
      </c>
      <c r="E9139" s="2">
        <v>2020</v>
      </c>
      <c r="F9139" s="2" t="s">
        <v>58</v>
      </c>
      <c r="G9139" s="2" t="s">
        <v>56</v>
      </c>
      <c r="H9139" s="2" t="s">
        <v>57</v>
      </c>
      <c r="I9139" s="2" t="s">
        <v>71</v>
      </c>
      <c r="J9139" s="2" t="s">
        <v>72</v>
      </c>
      <c r="K9139" s="3">
        <v>4811724.5199999996</v>
      </c>
      <c r="L9139" s="3">
        <v>2524911.33</v>
      </c>
      <c r="M9139" s="3">
        <f t="shared" si="994"/>
        <v>2286813.1899999995</v>
      </c>
      <c r="N9139" s="3">
        <v>518726.19</v>
      </c>
      <c r="O9139" s="3">
        <f t="shared" si="995"/>
        <v>1768086.9999999995</v>
      </c>
      <c r="P9139" s="3">
        <v>1377236.18</v>
      </c>
      <c r="Q9139" s="4">
        <f t="shared" si="996"/>
        <v>0.47525854410301938</v>
      </c>
      <c r="R9139" s="4">
        <f t="shared" si="997"/>
        <v>0.28622506842931233</v>
      </c>
      <c r="S9139" s="3">
        <v>5180955.96</v>
      </c>
      <c r="T9139" s="3">
        <f t="shared" si="998"/>
        <v>-369231.44000000041</v>
      </c>
      <c r="U9139" s="4">
        <f t="shared" si="999"/>
        <v>-7.1267048562211749E-2</v>
      </c>
      <c r="V9139" s="2" t="s">
        <v>95</v>
      </c>
      <c r="W9139" s="2" t="s">
        <v>96</v>
      </c>
      <c r="X9139" s="2" t="s">
        <v>61</v>
      </c>
      <c r="Y9139" s="2">
        <v>1.53</v>
      </c>
      <c r="Z9139" s="2" t="s">
        <v>10896</v>
      </c>
      <c r="AA9139" s="2" t="s">
        <v>141</v>
      </c>
      <c r="AB9139" s="2" t="s">
        <v>142</v>
      </c>
      <c r="AC9139" s="2">
        <v>2.2400000000000002</v>
      </c>
      <c r="AD9139" s="3">
        <v>0</v>
      </c>
      <c r="AE9139" s="5">
        <v>0</v>
      </c>
      <c r="AF9139" s="2">
        <v>0</v>
      </c>
      <c r="AG9139" s="3">
        <f t="shared" si="1000"/>
        <v>0</v>
      </c>
      <c r="AH9139" s="2" t="s">
        <v>230</v>
      </c>
      <c r="AI9139" s="3">
        <v>0</v>
      </c>
    </row>
    <row r="9140" spans="1:35" x14ac:dyDescent="0.3">
      <c r="A9140" s="2" t="s">
        <v>16885</v>
      </c>
      <c r="B9140" s="2" t="s">
        <v>9467</v>
      </c>
      <c r="C9140" s="2" t="s">
        <v>261</v>
      </c>
      <c r="D9140" s="2" t="s">
        <v>54</v>
      </c>
      <c r="E9140" s="2">
        <v>2024</v>
      </c>
      <c r="F9140" s="2" t="s">
        <v>55</v>
      </c>
      <c r="G9140" s="2" t="s">
        <v>69</v>
      </c>
      <c r="H9140" s="2" t="s">
        <v>70</v>
      </c>
      <c r="I9140" s="2" t="s">
        <v>178</v>
      </c>
      <c r="J9140" s="2" t="s">
        <v>206</v>
      </c>
      <c r="K9140" s="3">
        <v>3573456.56</v>
      </c>
      <c r="L9140" s="3">
        <v>1347295.37</v>
      </c>
      <c r="M9140" s="3">
        <f t="shared" si="994"/>
        <v>2226161.19</v>
      </c>
      <c r="N9140" s="3">
        <v>704033.8</v>
      </c>
      <c r="O9140" s="3">
        <f t="shared" si="995"/>
        <v>1522127.39</v>
      </c>
      <c r="P9140" s="3">
        <v>1125032.77</v>
      </c>
      <c r="Q9140" s="4">
        <f t="shared" si="996"/>
        <v>0.62297138712104561</v>
      </c>
      <c r="R9140" s="4">
        <f t="shared" si="997"/>
        <v>0.31483040331124101</v>
      </c>
      <c r="S9140" s="3">
        <v>3606042.13</v>
      </c>
      <c r="T9140" s="3">
        <f t="shared" si="998"/>
        <v>-32585.569999999832</v>
      </c>
      <c r="U9140" s="4">
        <f t="shared" si="999"/>
        <v>-9.0363808367374329E-3</v>
      </c>
      <c r="V9140" s="2" t="s">
        <v>73</v>
      </c>
      <c r="W9140" s="2" t="s">
        <v>45</v>
      </c>
      <c r="X9140" s="2" t="s">
        <v>74</v>
      </c>
      <c r="Y9140" s="2">
        <v>1.36</v>
      </c>
      <c r="Z9140" s="2" t="s">
        <v>8404</v>
      </c>
      <c r="AA9140" s="2" t="s">
        <v>76</v>
      </c>
      <c r="AB9140" s="2" t="s">
        <v>77</v>
      </c>
      <c r="AC9140" s="2">
        <v>2.1800000000000002</v>
      </c>
      <c r="AD9140" s="3">
        <v>2147249.73</v>
      </c>
      <c r="AE9140" s="5">
        <v>11.28</v>
      </c>
      <c r="AF9140" s="2">
        <v>24</v>
      </c>
      <c r="AG9140" s="3">
        <f t="shared" si="1000"/>
        <v>100358.03243110064</v>
      </c>
      <c r="AH9140" s="2" t="s">
        <v>50</v>
      </c>
      <c r="AI9140" s="3">
        <v>0</v>
      </c>
    </row>
    <row r="9141" spans="1:35" x14ac:dyDescent="0.3">
      <c r="A9141" s="2" t="s">
        <v>16886</v>
      </c>
      <c r="B9141" s="2" t="s">
        <v>4473</v>
      </c>
      <c r="C9141" s="2" t="s">
        <v>227</v>
      </c>
      <c r="D9141" s="2" t="s">
        <v>104</v>
      </c>
      <c r="E9141" s="2">
        <v>2023</v>
      </c>
      <c r="F9141" s="2" t="s">
        <v>55</v>
      </c>
      <c r="G9141" s="2" t="s">
        <v>93</v>
      </c>
      <c r="H9141" s="2" t="s">
        <v>94</v>
      </c>
      <c r="I9141" s="2" t="s">
        <v>178</v>
      </c>
      <c r="J9141" s="2" t="s">
        <v>206</v>
      </c>
      <c r="K9141" s="3">
        <v>6248177.4199999999</v>
      </c>
      <c r="L9141" s="3">
        <v>3526075</v>
      </c>
      <c r="M9141" s="3">
        <f t="shared" si="994"/>
        <v>2722102.42</v>
      </c>
      <c r="N9141" s="3">
        <v>641173.47</v>
      </c>
      <c r="O9141" s="3">
        <f t="shared" si="995"/>
        <v>2080928.95</v>
      </c>
      <c r="P9141" s="3">
        <v>1596979.62</v>
      </c>
      <c r="Q9141" s="4">
        <f t="shared" si="996"/>
        <v>0.43566343223333115</v>
      </c>
      <c r="R9141" s="4">
        <f t="shared" si="997"/>
        <v>0.2555912728867421</v>
      </c>
      <c r="S9141" s="3">
        <v>6005283.0099999998</v>
      </c>
      <c r="T9141" s="3">
        <f t="shared" si="998"/>
        <v>242894.41000000015</v>
      </c>
      <c r="U9141" s="4">
        <f t="shared" si="999"/>
        <v>4.0446788202243303E-2</v>
      </c>
      <c r="V9141" s="2" t="s">
        <v>124</v>
      </c>
      <c r="W9141" s="2" t="s">
        <v>134</v>
      </c>
      <c r="X9141" s="2" t="s">
        <v>97</v>
      </c>
      <c r="Y9141" s="2">
        <v>1550</v>
      </c>
      <c r="Z9141" s="2" t="s">
        <v>14358</v>
      </c>
      <c r="AA9141" s="2" t="s">
        <v>76</v>
      </c>
      <c r="AB9141" s="2" t="s">
        <v>209</v>
      </c>
      <c r="AC9141" s="2">
        <v>1.29</v>
      </c>
      <c r="AD9141" s="3">
        <v>1162015.1599999999</v>
      </c>
      <c r="AE9141" s="5">
        <v>6.76</v>
      </c>
      <c r="AF9141" s="2">
        <v>180</v>
      </c>
      <c r="AG9141" s="3">
        <f t="shared" si="1000"/>
        <v>10289.225680639993</v>
      </c>
      <c r="AH9141" s="2" t="s">
        <v>50</v>
      </c>
      <c r="AI9141" s="3">
        <v>0</v>
      </c>
    </row>
    <row r="9142" spans="1:35" x14ac:dyDescent="0.3">
      <c r="A9142" s="2" t="s">
        <v>16887</v>
      </c>
      <c r="B9142" s="2" t="s">
        <v>781</v>
      </c>
      <c r="C9142" s="2" t="s">
        <v>322</v>
      </c>
      <c r="D9142" s="2" t="s">
        <v>38</v>
      </c>
      <c r="E9142" s="2">
        <v>2021</v>
      </c>
      <c r="F9142" s="2" t="s">
        <v>58</v>
      </c>
      <c r="G9142" s="2" t="s">
        <v>114</v>
      </c>
      <c r="H9142" s="2" t="s">
        <v>190</v>
      </c>
      <c r="I9142" s="2" t="s">
        <v>55</v>
      </c>
      <c r="J9142" s="2" t="s">
        <v>84</v>
      </c>
      <c r="K9142" s="3">
        <v>3407500.02</v>
      </c>
      <c r="L9142" s="3">
        <v>1332867.02</v>
      </c>
      <c r="M9142" s="3">
        <f t="shared" si="994"/>
        <v>2074633</v>
      </c>
      <c r="N9142" s="3">
        <v>384671.27</v>
      </c>
      <c r="O9142" s="3">
        <f t="shared" si="995"/>
        <v>1689961.73</v>
      </c>
      <c r="P9142" s="3">
        <v>1290337.0900000001</v>
      </c>
      <c r="Q9142" s="4">
        <f t="shared" si="996"/>
        <v>0.60884313655851419</v>
      </c>
      <c r="R9142" s="4">
        <f t="shared" si="997"/>
        <v>0.37867559278840446</v>
      </c>
      <c r="S9142" s="3">
        <v>3118338.81</v>
      </c>
      <c r="T9142" s="3">
        <f t="shared" si="998"/>
        <v>289161.20999999996</v>
      </c>
      <c r="U9142" s="4">
        <f t="shared" si="999"/>
        <v>9.2729247082679878E-2</v>
      </c>
      <c r="V9142" s="2" t="s">
        <v>133</v>
      </c>
      <c r="W9142" s="2" t="s">
        <v>45</v>
      </c>
      <c r="X9142" s="2" t="s">
        <v>192</v>
      </c>
      <c r="Y9142" s="2">
        <v>3.64</v>
      </c>
      <c r="Z9142" s="2" t="s">
        <v>16888</v>
      </c>
      <c r="AA9142" s="2" t="s">
        <v>141</v>
      </c>
      <c r="AB9142" s="2" t="s">
        <v>209</v>
      </c>
      <c r="AC9142" s="2">
        <v>1.59</v>
      </c>
      <c r="AD9142" s="3">
        <v>0</v>
      </c>
      <c r="AE9142" s="5">
        <v>0</v>
      </c>
      <c r="AF9142" s="2">
        <v>0</v>
      </c>
      <c r="AG9142" s="3">
        <f t="shared" si="1000"/>
        <v>0</v>
      </c>
      <c r="AH9142" s="2" t="s">
        <v>50</v>
      </c>
      <c r="AI9142" s="3">
        <v>0</v>
      </c>
    </row>
    <row r="9143" spans="1:35" x14ac:dyDescent="0.3">
      <c r="A9143" s="2" t="s">
        <v>16889</v>
      </c>
      <c r="B9143" s="2" t="s">
        <v>4063</v>
      </c>
      <c r="C9143" s="2" t="s">
        <v>278</v>
      </c>
      <c r="D9143" s="2" t="s">
        <v>54</v>
      </c>
      <c r="E9143" s="2">
        <v>2023</v>
      </c>
      <c r="F9143" s="2" t="s">
        <v>68</v>
      </c>
      <c r="G9143" s="2" t="s">
        <v>114</v>
      </c>
      <c r="H9143" s="2" t="s">
        <v>234</v>
      </c>
      <c r="I9143" s="2" t="s">
        <v>55</v>
      </c>
      <c r="J9143" s="2" t="s">
        <v>540</v>
      </c>
      <c r="K9143" s="3">
        <v>3933544.12</v>
      </c>
      <c r="L9143" s="3">
        <v>1910668.21</v>
      </c>
      <c r="M9143" s="3">
        <f t="shared" si="994"/>
        <v>2022875.9100000001</v>
      </c>
      <c r="N9143" s="3">
        <v>463358.05</v>
      </c>
      <c r="O9143" s="3">
        <f t="shared" si="995"/>
        <v>1559517.86</v>
      </c>
      <c r="P9143" s="3">
        <v>1145633.54</v>
      </c>
      <c r="Q9143" s="4">
        <f t="shared" si="996"/>
        <v>0.51426292633016157</v>
      </c>
      <c r="R9143" s="4">
        <f t="shared" si="997"/>
        <v>0.29124715652102562</v>
      </c>
      <c r="S9143" s="3">
        <v>3952272.79</v>
      </c>
      <c r="T9143" s="3">
        <f t="shared" si="998"/>
        <v>-18728.669999999925</v>
      </c>
      <c r="U9143" s="4">
        <f t="shared" si="999"/>
        <v>-4.7387088379595189E-3</v>
      </c>
      <c r="V9143" s="2" t="s">
        <v>133</v>
      </c>
      <c r="W9143" s="2" t="s">
        <v>134</v>
      </c>
      <c r="X9143" s="2" t="s">
        <v>236</v>
      </c>
      <c r="Y9143" s="2">
        <v>3.67</v>
      </c>
      <c r="Z9143" s="2" t="s">
        <v>14109</v>
      </c>
      <c r="AA9143" s="2" t="s">
        <v>99</v>
      </c>
      <c r="AB9143" s="2" t="s">
        <v>49</v>
      </c>
      <c r="AC9143" s="2">
        <v>1.74</v>
      </c>
      <c r="AD9143" s="3">
        <v>0</v>
      </c>
      <c r="AE9143" s="5">
        <v>0</v>
      </c>
      <c r="AF9143" s="2">
        <v>0</v>
      </c>
      <c r="AG9143" s="3">
        <f t="shared" si="1000"/>
        <v>0</v>
      </c>
      <c r="AH9143" s="2" t="s">
        <v>50</v>
      </c>
      <c r="AI9143" s="3">
        <v>0</v>
      </c>
    </row>
    <row r="9144" spans="1:35" x14ac:dyDescent="0.3">
      <c r="A9144" s="2" t="s">
        <v>16890</v>
      </c>
      <c r="B9144" s="2" t="s">
        <v>9698</v>
      </c>
      <c r="C9144" s="2" t="s">
        <v>292</v>
      </c>
      <c r="D9144" s="2" t="s">
        <v>81</v>
      </c>
      <c r="E9144" s="2">
        <v>2022</v>
      </c>
      <c r="F9144" s="2" t="s">
        <v>105</v>
      </c>
      <c r="G9144" s="2" t="s">
        <v>40</v>
      </c>
      <c r="H9144" s="2" t="s">
        <v>139</v>
      </c>
      <c r="I9144" s="2" t="s">
        <v>42</v>
      </c>
      <c r="J9144" s="2" t="s">
        <v>166</v>
      </c>
      <c r="K9144" s="3">
        <v>8321516.4400000004</v>
      </c>
      <c r="L9144" s="3">
        <v>2920524.32</v>
      </c>
      <c r="M9144" s="3">
        <f t="shared" si="994"/>
        <v>5400992.120000001</v>
      </c>
      <c r="N9144" s="3">
        <v>1217621.6000000001</v>
      </c>
      <c r="O9144" s="3">
        <f t="shared" si="995"/>
        <v>4183370.5200000009</v>
      </c>
      <c r="P9144" s="3">
        <v>3079052.7</v>
      </c>
      <c r="Q9144" s="4">
        <f t="shared" si="996"/>
        <v>0.64903940993716291</v>
      </c>
      <c r="R9144" s="4">
        <f t="shared" si="997"/>
        <v>0.37001100967602008</v>
      </c>
      <c r="S9144" s="3">
        <v>8985391.8599999994</v>
      </c>
      <c r="T9144" s="3">
        <f t="shared" si="998"/>
        <v>-663875.41999999899</v>
      </c>
      <c r="U9144" s="4">
        <f t="shared" si="999"/>
        <v>-7.388385841638731E-2</v>
      </c>
      <c r="V9144" s="2" t="s">
        <v>73</v>
      </c>
      <c r="W9144" s="2" t="s">
        <v>125</v>
      </c>
      <c r="X9144" s="2" t="s">
        <v>86</v>
      </c>
      <c r="Y9144" s="2">
        <v>0.92</v>
      </c>
      <c r="Z9144" s="2" t="s">
        <v>1727</v>
      </c>
      <c r="AA9144" s="2" t="s">
        <v>148</v>
      </c>
      <c r="AB9144" s="2" t="s">
        <v>88</v>
      </c>
      <c r="AC9144" s="2">
        <v>1.86</v>
      </c>
      <c r="AD9144" s="3">
        <v>0</v>
      </c>
      <c r="AE9144" s="5">
        <v>0</v>
      </c>
      <c r="AF9144" s="2">
        <v>0</v>
      </c>
      <c r="AG9144" s="3">
        <f t="shared" si="1000"/>
        <v>0</v>
      </c>
      <c r="AH9144" s="2" t="s">
        <v>50</v>
      </c>
      <c r="AI9144" s="3">
        <v>0</v>
      </c>
    </row>
    <row r="9145" spans="1:35" x14ac:dyDescent="0.3">
      <c r="A9145" s="2" t="s">
        <v>16891</v>
      </c>
      <c r="B9145" s="2" t="s">
        <v>79</v>
      </c>
      <c r="C9145" s="2" t="s">
        <v>80</v>
      </c>
      <c r="D9145" s="2" t="s">
        <v>81</v>
      </c>
      <c r="E9145" s="2">
        <v>2020</v>
      </c>
      <c r="F9145" s="2" t="s">
        <v>105</v>
      </c>
      <c r="G9145" s="2" t="s">
        <v>114</v>
      </c>
      <c r="H9145" s="2" t="s">
        <v>115</v>
      </c>
      <c r="I9145" s="2" t="s">
        <v>42</v>
      </c>
      <c r="J9145" s="2" t="s">
        <v>422</v>
      </c>
      <c r="K9145" s="3">
        <v>1126905.1000000001</v>
      </c>
      <c r="L9145" s="3">
        <v>353512.15</v>
      </c>
      <c r="M9145" s="3">
        <f t="shared" si="994"/>
        <v>773392.95000000007</v>
      </c>
      <c r="N9145" s="3">
        <v>105240.38</v>
      </c>
      <c r="O9145" s="3">
        <f t="shared" si="995"/>
        <v>668152.57000000007</v>
      </c>
      <c r="P9145" s="3">
        <v>485184.83</v>
      </c>
      <c r="Q9145" s="4">
        <f t="shared" si="996"/>
        <v>0.68629820736457758</v>
      </c>
      <c r="R9145" s="4">
        <f t="shared" si="997"/>
        <v>0.43054630775918928</v>
      </c>
      <c r="S9145" s="3">
        <v>1229743.79</v>
      </c>
      <c r="T9145" s="3">
        <f t="shared" si="998"/>
        <v>-102838.68999999994</v>
      </c>
      <c r="U9145" s="4">
        <f t="shared" si="999"/>
        <v>-8.3626110443704646E-2</v>
      </c>
      <c r="V9145" s="2" t="s">
        <v>73</v>
      </c>
      <c r="W9145" s="2" t="s">
        <v>96</v>
      </c>
      <c r="X9145" s="2" t="s">
        <v>118</v>
      </c>
      <c r="Y9145" s="2">
        <v>3.75</v>
      </c>
      <c r="Z9145" s="2" t="s">
        <v>16892</v>
      </c>
      <c r="AA9145" s="2" t="s">
        <v>48</v>
      </c>
      <c r="AB9145" s="2" t="s">
        <v>242</v>
      </c>
      <c r="AC9145" s="2">
        <v>7.69</v>
      </c>
      <c r="AD9145" s="3">
        <v>0</v>
      </c>
      <c r="AE9145" s="5">
        <v>0</v>
      </c>
      <c r="AF9145" s="2">
        <v>0</v>
      </c>
      <c r="AG9145" s="3">
        <f t="shared" si="1000"/>
        <v>0</v>
      </c>
      <c r="AH9145" s="2" t="s">
        <v>50</v>
      </c>
      <c r="AI9145" s="3">
        <v>0</v>
      </c>
    </row>
    <row r="9146" spans="1:35" x14ac:dyDescent="0.3">
      <c r="A9146" s="2" t="s">
        <v>16893</v>
      </c>
      <c r="B9146" s="2" t="s">
        <v>4974</v>
      </c>
      <c r="C9146" s="2" t="s">
        <v>152</v>
      </c>
      <c r="D9146" s="2" t="s">
        <v>38</v>
      </c>
      <c r="E9146" s="2">
        <v>2022</v>
      </c>
      <c r="F9146" s="2" t="s">
        <v>105</v>
      </c>
      <c r="G9146" s="2" t="s">
        <v>114</v>
      </c>
      <c r="H9146" s="2" t="s">
        <v>115</v>
      </c>
      <c r="I9146" s="2" t="s">
        <v>42</v>
      </c>
      <c r="J9146" s="2" t="s">
        <v>166</v>
      </c>
      <c r="K9146" s="3">
        <v>6739171.1299999999</v>
      </c>
      <c r="L9146" s="3">
        <v>2898245.04</v>
      </c>
      <c r="M9146" s="3">
        <f t="shared" si="994"/>
        <v>3840926.09</v>
      </c>
      <c r="N9146" s="3">
        <v>1345630.02</v>
      </c>
      <c r="O9146" s="3">
        <f t="shared" si="995"/>
        <v>2495296.0699999998</v>
      </c>
      <c r="P9146" s="3">
        <v>1932181.58</v>
      </c>
      <c r="Q9146" s="4">
        <f t="shared" si="996"/>
        <v>0.56994042975133652</v>
      </c>
      <c r="R9146" s="4">
        <f t="shared" si="997"/>
        <v>0.28670908376235282</v>
      </c>
      <c r="S9146" s="3">
        <v>7397299.7199999997</v>
      </c>
      <c r="T9146" s="3">
        <f t="shared" si="998"/>
        <v>-658128.58999999985</v>
      </c>
      <c r="U9146" s="4">
        <f t="shared" si="999"/>
        <v>-8.8968760887249795E-2</v>
      </c>
      <c r="V9146" s="2" t="s">
        <v>73</v>
      </c>
      <c r="W9146" s="2" t="s">
        <v>207</v>
      </c>
      <c r="X9146" s="2" t="s">
        <v>118</v>
      </c>
      <c r="Y9146" s="2">
        <v>3.75</v>
      </c>
      <c r="Z9146" s="2" t="s">
        <v>13832</v>
      </c>
      <c r="AA9146" s="2" t="s">
        <v>109</v>
      </c>
      <c r="AB9146" s="2" t="s">
        <v>110</v>
      </c>
      <c r="AC9146" s="2">
        <v>4.5</v>
      </c>
      <c r="AD9146" s="3">
        <v>0</v>
      </c>
      <c r="AE9146" s="5">
        <v>0</v>
      </c>
      <c r="AF9146" s="2">
        <v>0</v>
      </c>
      <c r="AG9146" s="3">
        <f t="shared" si="1000"/>
        <v>0</v>
      </c>
      <c r="AH9146" s="2" t="s">
        <v>50</v>
      </c>
      <c r="AI9146" s="3">
        <v>0</v>
      </c>
    </row>
    <row r="9147" spans="1:35" x14ac:dyDescent="0.3">
      <c r="A9147" s="2" t="s">
        <v>16894</v>
      </c>
      <c r="B9147" s="2" t="s">
        <v>2561</v>
      </c>
      <c r="C9147" s="2" t="s">
        <v>145</v>
      </c>
      <c r="D9147" s="2" t="s">
        <v>54</v>
      </c>
      <c r="E9147" s="2">
        <v>2024</v>
      </c>
      <c r="F9147" s="2" t="s">
        <v>82</v>
      </c>
      <c r="G9147" s="2" t="s">
        <v>114</v>
      </c>
      <c r="H9147" s="2" t="s">
        <v>115</v>
      </c>
      <c r="I9147" s="2" t="s">
        <v>178</v>
      </c>
      <c r="J9147" s="2" t="s">
        <v>288</v>
      </c>
      <c r="K9147" s="3">
        <v>2212275.44</v>
      </c>
      <c r="L9147" s="3">
        <v>1222522.1399999999</v>
      </c>
      <c r="M9147" s="3">
        <f t="shared" si="994"/>
        <v>989753.3</v>
      </c>
      <c r="N9147" s="3">
        <v>177972.9</v>
      </c>
      <c r="O9147" s="3">
        <f t="shared" si="995"/>
        <v>811780.4</v>
      </c>
      <c r="P9147" s="3">
        <v>579045.75</v>
      </c>
      <c r="Q9147" s="4">
        <f t="shared" si="996"/>
        <v>0.44739153276501592</v>
      </c>
      <c r="R9147" s="4">
        <f t="shared" si="997"/>
        <v>0.26174215901434045</v>
      </c>
      <c r="S9147" s="3">
        <v>2347694.63</v>
      </c>
      <c r="T9147" s="3">
        <f t="shared" si="998"/>
        <v>-135419.18999999994</v>
      </c>
      <c r="U9147" s="4">
        <f t="shared" si="999"/>
        <v>-5.7681773544798691E-2</v>
      </c>
      <c r="V9147" s="2" t="s">
        <v>124</v>
      </c>
      <c r="W9147" s="2" t="s">
        <v>207</v>
      </c>
      <c r="X9147" s="2" t="s">
        <v>118</v>
      </c>
      <c r="Y9147" s="2">
        <v>3.75</v>
      </c>
      <c r="Z9147" s="2" t="s">
        <v>4441</v>
      </c>
      <c r="AA9147" s="2" t="s">
        <v>109</v>
      </c>
      <c r="AB9147" s="2" t="s">
        <v>209</v>
      </c>
      <c r="AC9147" s="2">
        <v>2.06</v>
      </c>
      <c r="AD9147" s="3">
        <v>4902184.46</v>
      </c>
      <c r="AE9147" s="5">
        <v>15.89</v>
      </c>
      <c r="AF9147" s="2">
        <v>180</v>
      </c>
      <c r="AG9147" s="3">
        <f t="shared" si="1000"/>
        <v>71622.806851923233</v>
      </c>
      <c r="AH9147" s="2" t="s">
        <v>50</v>
      </c>
      <c r="AI9147" s="3">
        <v>0</v>
      </c>
    </row>
    <row r="9148" spans="1:35" x14ac:dyDescent="0.3">
      <c r="A9148" s="2" t="s">
        <v>16895</v>
      </c>
      <c r="B9148" s="2" t="s">
        <v>3918</v>
      </c>
      <c r="C9148" s="2" t="s">
        <v>245</v>
      </c>
      <c r="D9148" s="2" t="s">
        <v>38</v>
      </c>
      <c r="E9148" s="2">
        <v>2023</v>
      </c>
      <c r="F9148" s="2" t="s">
        <v>55</v>
      </c>
      <c r="G9148" s="2" t="s">
        <v>93</v>
      </c>
      <c r="H9148" s="2" t="s">
        <v>221</v>
      </c>
      <c r="I9148" s="2" t="s">
        <v>39</v>
      </c>
      <c r="J9148" s="2" t="s">
        <v>116</v>
      </c>
      <c r="K9148" s="3">
        <v>4476191.53</v>
      </c>
      <c r="L9148" s="3">
        <v>1830992.79</v>
      </c>
      <c r="M9148" s="3">
        <f t="shared" si="994"/>
        <v>2645198.7400000002</v>
      </c>
      <c r="N9148" s="3">
        <v>542020.24</v>
      </c>
      <c r="O9148" s="3">
        <f t="shared" si="995"/>
        <v>2103178.5</v>
      </c>
      <c r="P9148" s="3">
        <v>1524144.24</v>
      </c>
      <c r="Q9148" s="4">
        <f t="shared" si="996"/>
        <v>0.59094851555648242</v>
      </c>
      <c r="R9148" s="4">
        <f t="shared" si="997"/>
        <v>0.34050022877372271</v>
      </c>
      <c r="S9148" s="3">
        <v>3625166.11</v>
      </c>
      <c r="T9148" s="3">
        <f t="shared" si="998"/>
        <v>851025.42000000039</v>
      </c>
      <c r="U9148" s="4">
        <f t="shared" si="999"/>
        <v>0.2347548758255385</v>
      </c>
      <c r="V9148" s="2" t="s">
        <v>95</v>
      </c>
      <c r="W9148" s="2" t="s">
        <v>117</v>
      </c>
      <c r="X9148" s="2" t="s">
        <v>222</v>
      </c>
      <c r="Y9148" s="2">
        <v>18.899999999999999</v>
      </c>
      <c r="Z9148" s="2" t="s">
        <v>16629</v>
      </c>
      <c r="AA9148" s="2" t="s">
        <v>99</v>
      </c>
      <c r="AB9148" s="2" t="s">
        <v>149</v>
      </c>
      <c r="AC9148" s="2">
        <v>5.69</v>
      </c>
      <c r="AD9148" s="3">
        <v>0</v>
      </c>
      <c r="AE9148" s="5">
        <v>0</v>
      </c>
      <c r="AF9148" s="2">
        <v>0</v>
      </c>
      <c r="AG9148" s="3">
        <f t="shared" si="1000"/>
        <v>0</v>
      </c>
      <c r="AH9148" s="2" t="s">
        <v>50</v>
      </c>
      <c r="AI9148" s="3">
        <v>0</v>
      </c>
    </row>
    <row r="9149" spans="1:35" x14ac:dyDescent="0.3">
      <c r="A9149" s="2" t="s">
        <v>16896</v>
      </c>
      <c r="B9149" s="2" t="s">
        <v>906</v>
      </c>
      <c r="C9149" s="2" t="s">
        <v>261</v>
      </c>
      <c r="D9149" s="2" t="s">
        <v>54</v>
      </c>
      <c r="E9149" s="2">
        <v>2024</v>
      </c>
      <c r="F9149" s="2" t="s">
        <v>58</v>
      </c>
      <c r="G9149" s="2" t="s">
        <v>40</v>
      </c>
      <c r="H9149" s="2" t="s">
        <v>171</v>
      </c>
      <c r="I9149" s="2" t="s">
        <v>71</v>
      </c>
      <c r="J9149" s="2" t="s">
        <v>228</v>
      </c>
      <c r="K9149" s="3">
        <v>9595583.8699999992</v>
      </c>
      <c r="L9149" s="3">
        <v>4103132.05</v>
      </c>
      <c r="M9149" s="3">
        <f t="shared" si="994"/>
        <v>5492451.8199999994</v>
      </c>
      <c r="N9149" s="3">
        <v>1530346.38</v>
      </c>
      <c r="O9149" s="3">
        <f t="shared" si="995"/>
        <v>3962105.4399999995</v>
      </c>
      <c r="P9149" s="3">
        <v>2898270.15</v>
      </c>
      <c r="Q9149" s="4">
        <f t="shared" si="996"/>
        <v>0.57239370677294699</v>
      </c>
      <c r="R9149" s="4">
        <f t="shared" si="997"/>
        <v>0.30204208407382721</v>
      </c>
      <c r="S9149" s="3">
        <v>8440017.7799999993</v>
      </c>
      <c r="T9149" s="3">
        <f t="shared" si="998"/>
        <v>1155566.0899999999</v>
      </c>
      <c r="U9149" s="4">
        <f t="shared" si="999"/>
        <v>0.13691512507690476</v>
      </c>
      <c r="V9149" s="2" t="s">
        <v>44</v>
      </c>
      <c r="W9149" s="2" t="s">
        <v>96</v>
      </c>
      <c r="X9149" s="2" t="s">
        <v>86</v>
      </c>
      <c r="Y9149" s="2">
        <v>0.92</v>
      </c>
      <c r="Z9149" s="2" t="s">
        <v>6892</v>
      </c>
      <c r="AA9149" s="2" t="s">
        <v>141</v>
      </c>
      <c r="AB9149" s="2" t="s">
        <v>77</v>
      </c>
      <c r="AC9149" s="2">
        <v>4.45</v>
      </c>
      <c r="AD9149" s="3">
        <v>0</v>
      </c>
      <c r="AE9149" s="5">
        <v>0</v>
      </c>
      <c r="AF9149" s="2">
        <v>0</v>
      </c>
      <c r="AG9149" s="3">
        <f t="shared" si="1000"/>
        <v>0</v>
      </c>
      <c r="AH9149" s="2" t="s">
        <v>50</v>
      </c>
      <c r="AI9149" s="3">
        <v>0</v>
      </c>
    </row>
    <row r="9150" spans="1:35" x14ac:dyDescent="0.3">
      <c r="A9150" s="2" t="s">
        <v>16897</v>
      </c>
      <c r="B9150" s="2" t="s">
        <v>1075</v>
      </c>
      <c r="C9150" s="2" t="s">
        <v>474</v>
      </c>
      <c r="D9150" s="2" t="s">
        <v>81</v>
      </c>
      <c r="E9150" s="2">
        <v>2024</v>
      </c>
      <c r="F9150" s="2" t="s">
        <v>68</v>
      </c>
      <c r="G9150" s="2" t="s">
        <v>93</v>
      </c>
      <c r="H9150" s="2" t="s">
        <v>159</v>
      </c>
      <c r="I9150" s="2" t="s">
        <v>39</v>
      </c>
      <c r="J9150" s="2" t="s">
        <v>566</v>
      </c>
      <c r="K9150" s="3">
        <v>170157.49</v>
      </c>
      <c r="L9150" s="3">
        <v>50178.01</v>
      </c>
      <c r="M9150" s="3">
        <f t="shared" si="994"/>
        <v>119979.47999999998</v>
      </c>
      <c r="N9150" s="3">
        <v>24860.75</v>
      </c>
      <c r="O9150" s="3">
        <f t="shared" si="995"/>
        <v>95118.729999999981</v>
      </c>
      <c r="P9150" s="3">
        <v>68036.88</v>
      </c>
      <c r="Q9150" s="4">
        <f t="shared" si="996"/>
        <v>0.70510842631728987</v>
      </c>
      <c r="R9150" s="4">
        <f t="shared" si="997"/>
        <v>0.39984651865750964</v>
      </c>
      <c r="S9150" s="3">
        <v>185047.45</v>
      </c>
      <c r="T9150" s="3">
        <f t="shared" si="998"/>
        <v>-14889.960000000021</v>
      </c>
      <c r="U9150" s="4">
        <f t="shared" si="999"/>
        <v>-8.0465631923055517E-2</v>
      </c>
      <c r="V9150" s="2" t="s">
        <v>85</v>
      </c>
      <c r="W9150" s="2" t="s">
        <v>134</v>
      </c>
      <c r="X9150" s="2" t="s">
        <v>160</v>
      </c>
      <c r="Y9150" s="2">
        <v>129.5</v>
      </c>
      <c r="Z9150" s="2" t="s">
        <v>16898</v>
      </c>
      <c r="AA9150" s="2" t="s">
        <v>99</v>
      </c>
      <c r="AB9150" s="2" t="s">
        <v>110</v>
      </c>
      <c r="AC9150" s="2">
        <v>6.31</v>
      </c>
      <c r="AD9150" s="3">
        <v>0</v>
      </c>
      <c r="AE9150" s="5">
        <v>0</v>
      </c>
      <c r="AF9150" s="2">
        <v>0</v>
      </c>
      <c r="AG9150" s="3">
        <f t="shared" si="1000"/>
        <v>0</v>
      </c>
      <c r="AH9150" s="2" t="s">
        <v>50</v>
      </c>
      <c r="AI9150" s="3">
        <v>0</v>
      </c>
    </row>
    <row r="9151" spans="1:35" x14ac:dyDescent="0.3">
      <c r="A9151" s="2" t="s">
        <v>16899</v>
      </c>
      <c r="B9151" s="2" t="s">
        <v>406</v>
      </c>
      <c r="C9151" s="2" t="s">
        <v>407</v>
      </c>
      <c r="D9151" s="2" t="s">
        <v>38</v>
      </c>
      <c r="E9151" s="2">
        <v>2020</v>
      </c>
      <c r="F9151" s="2" t="s">
        <v>105</v>
      </c>
      <c r="G9151" s="2" t="s">
        <v>56</v>
      </c>
      <c r="H9151" s="2" t="s">
        <v>57</v>
      </c>
      <c r="I9151" s="2" t="s">
        <v>42</v>
      </c>
      <c r="J9151" s="2" t="s">
        <v>422</v>
      </c>
      <c r="K9151" s="3">
        <v>7162470.2800000003</v>
      </c>
      <c r="L9151" s="3">
        <v>2546006.94</v>
      </c>
      <c r="M9151" s="3">
        <f t="shared" si="994"/>
        <v>4616463.34</v>
      </c>
      <c r="N9151" s="3">
        <v>608222.42000000004</v>
      </c>
      <c r="O9151" s="3">
        <f t="shared" si="995"/>
        <v>4008240.92</v>
      </c>
      <c r="P9151" s="3">
        <v>3128084.29</v>
      </c>
      <c r="Q9151" s="4">
        <f t="shared" si="996"/>
        <v>0.6445350779172796</v>
      </c>
      <c r="R9151" s="4">
        <f t="shared" si="997"/>
        <v>0.4367326030984941</v>
      </c>
      <c r="S9151" s="3">
        <v>8285048.7300000004</v>
      </c>
      <c r="T9151" s="3">
        <f t="shared" si="998"/>
        <v>-1122578.4500000002</v>
      </c>
      <c r="U9151" s="4">
        <f t="shared" si="999"/>
        <v>-0.13549448972281422</v>
      </c>
      <c r="V9151" s="2" t="s">
        <v>133</v>
      </c>
      <c r="W9151" s="2" t="s">
        <v>134</v>
      </c>
      <c r="X9151" s="2" t="s">
        <v>61</v>
      </c>
      <c r="Y9151" s="2">
        <v>1.53</v>
      </c>
      <c r="Z9151" s="2" t="s">
        <v>16900</v>
      </c>
      <c r="AA9151" s="2" t="s">
        <v>109</v>
      </c>
      <c r="AB9151" s="2" t="s">
        <v>100</v>
      </c>
      <c r="AC9151" s="2">
        <v>5.18</v>
      </c>
      <c r="AD9151" s="3">
        <v>0</v>
      </c>
      <c r="AE9151" s="5">
        <v>0</v>
      </c>
      <c r="AF9151" s="2">
        <v>0</v>
      </c>
      <c r="AG9151" s="3">
        <f t="shared" si="1000"/>
        <v>0</v>
      </c>
      <c r="AH9151" s="2" t="s">
        <v>50</v>
      </c>
      <c r="AI9151" s="3">
        <v>0</v>
      </c>
    </row>
    <row r="9152" spans="1:35" x14ac:dyDescent="0.3">
      <c r="A9152" s="2" t="s">
        <v>16901</v>
      </c>
      <c r="B9152" s="2" t="s">
        <v>7692</v>
      </c>
      <c r="C9152" s="2" t="s">
        <v>261</v>
      </c>
      <c r="D9152" s="2" t="s">
        <v>54</v>
      </c>
      <c r="E9152" s="2">
        <v>2024</v>
      </c>
      <c r="F9152" s="2" t="s">
        <v>68</v>
      </c>
      <c r="G9152" s="2" t="s">
        <v>114</v>
      </c>
      <c r="H9152" s="2" t="s">
        <v>190</v>
      </c>
      <c r="I9152" s="2" t="s">
        <v>55</v>
      </c>
      <c r="J9152" s="2" t="s">
        <v>154</v>
      </c>
      <c r="K9152" s="3">
        <v>3499458.67</v>
      </c>
      <c r="L9152" s="3">
        <v>1724612.67</v>
      </c>
      <c r="M9152" s="3">
        <f t="shared" si="994"/>
        <v>1774846</v>
      </c>
      <c r="N9152" s="3">
        <v>657930.53</v>
      </c>
      <c r="O9152" s="3">
        <f t="shared" si="995"/>
        <v>1116915.47</v>
      </c>
      <c r="P9152" s="3">
        <v>792351.27</v>
      </c>
      <c r="Q9152" s="4">
        <f t="shared" si="996"/>
        <v>0.50717730008224382</v>
      </c>
      <c r="R9152" s="4">
        <f t="shared" si="997"/>
        <v>0.22642109672351124</v>
      </c>
      <c r="S9152" s="3">
        <v>3982632.15</v>
      </c>
      <c r="T9152" s="3">
        <f t="shared" si="998"/>
        <v>-483173.48</v>
      </c>
      <c r="U9152" s="4">
        <f t="shared" si="999"/>
        <v>-0.12132013748746542</v>
      </c>
      <c r="V9152" s="2" t="s">
        <v>44</v>
      </c>
      <c r="W9152" s="2" t="s">
        <v>45</v>
      </c>
      <c r="X9152" s="2" t="s">
        <v>192</v>
      </c>
      <c r="Y9152" s="2">
        <v>3.64</v>
      </c>
      <c r="Z9152" s="2" t="s">
        <v>16902</v>
      </c>
      <c r="AA9152" s="2" t="s">
        <v>141</v>
      </c>
      <c r="AB9152" s="2" t="s">
        <v>306</v>
      </c>
      <c r="AC9152" s="2">
        <v>2.63</v>
      </c>
      <c r="AD9152" s="3">
        <v>0</v>
      </c>
      <c r="AE9152" s="5">
        <v>0</v>
      </c>
      <c r="AF9152" s="2">
        <v>0</v>
      </c>
      <c r="AG9152" s="3">
        <f t="shared" si="1000"/>
        <v>0</v>
      </c>
      <c r="AH9152" s="2" t="s">
        <v>50</v>
      </c>
      <c r="AI9152" s="3">
        <v>0</v>
      </c>
    </row>
    <row r="9153" spans="1:35" x14ac:dyDescent="0.3">
      <c r="A9153" s="2" t="s">
        <v>16903</v>
      </c>
      <c r="B9153" s="2" t="s">
        <v>2247</v>
      </c>
      <c r="C9153" s="2" t="s">
        <v>205</v>
      </c>
      <c r="D9153" s="2" t="s">
        <v>81</v>
      </c>
      <c r="E9153" s="2">
        <v>2023</v>
      </c>
      <c r="F9153" s="2" t="s">
        <v>68</v>
      </c>
      <c r="G9153" s="2" t="s">
        <v>40</v>
      </c>
      <c r="H9153" s="2" t="s">
        <v>83</v>
      </c>
      <c r="I9153" s="2" t="s">
        <v>71</v>
      </c>
      <c r="J9153" s="2" t="s">
        <v>228</v>
      </c>
      <c r="K9153" s="3">
        <v>9175714.0700000003</v>
      </c>
      <c r="L9153" s="3">
        <v>5320845.18</v>
      </c>
      <c r="M9153" s="3">
        <f t="shared" si="994"/>
        <v>3854868.8900000006</v>
      </c>
      <c r="N9153" s="3">
        <v>1951062.74</v>
      </c>
      <c r="O9153" s="3">
        <f t="shared" si="995"/>
        <v>1903806.1500000006</v>
      </c>
      <c r="P9153" s="3">
        <v>1368604.01</v>
      </c>
      <c r="Q9153" s="4">
        <f t="shared" si="996"/>
        <v>0.42011650108011706</v>
      </c>
      <c r="R9153" s="4">
        <f t="shared" si="997"/>
        <v>0.1491550411836231</v>
      </c>
      <c r="S9153" s="3">
        <v>10773365.9</v>
      </c>
      <c r="T9153" s="3">
        <f t="shared" si="998"/>
        <v>-1597651.83</v>
      </c>
      <c r="U9153" s="4">
        <f t="shared" si="999"/>
        <v>-0.14829644187616425</v>
      </c>
      <c r="V9153" s="2" t="s">
        <v>124</v>
      </c>
      <c r="W9153" s="2" t="s">
        <v>60</v>
      </c>
      <c r="X9153" s="2" t="s">
        <v>86</v>
      </c>
      <c r="Y9153" s="2">
        <v>0.92</v>
      </c>
      <c r="Z9153" s="2" t="s">
        <v>16904</v>
      </c>
      <c r="AA9153" s="2" t="s">
        <v>76</v>
      </c>
      <c r="AB9153" s="2" t="s">
        <v>306</v>
      </c>
      <c r="AC9153" s="2">
        <v>6</v>
      </c>
      <c r="AD9153" s="3">
        <v>0</v>
      </c>
      <c r="AE9153" s="5">
        <v>0</v>
      </c>
      <c r="AF9153" s="2">
        <v>0</v>
      </c>
      <c r="AG9153" s="3">
        <f t="shared" si="1000"/>
        <v>0</v>
      </c>
      <c r="AH9153" s="2" t="s">
        <v>50</v>
      </c>
      <c r="AI9153" s="3">
        <v>0</v>
      </c>
    </row>
    <row r="9154" spans="1:35" x14ac:dyDescent="0.3">
      <c r="A9154" s="2" t="s">
        <v>16905</v>
      </c>
      <c r="B9154" s="2" t="s">
        <v>7601</v>
      </c>
      <c r="C9154" s="2" t="s">
        <v>145</v>
      </c>
      <c r="D9154" s="2" t="s">
        <v>54</v>
      </c>
      <c r="E9154" s="2">
        <v>2024</v>
      </c>
      <c r="F9154" s="2" t="s">
        <v>92</v>
      </c>
      <c r="G9154" s="2" t="s">
        <v>114</v>
      </c>
      <c r="H9154" s="2" t="s">
        <v>115</v>
      </c>
      <c r="I9154" s="2" t="s">
        <v>55</v>
      </c>
      <c r="J9154" s="2" t="s">
        <v>217</v>
      </c>
      <c r="K9154" s="3">
        <v>4488746.6900000004</v>
      </c>
      <c r="L9154" s="3">
        <v>2507821.71</v>
      </c>
      <c r="M9154" s="3">
        <f t="shared" ref="M9154:M9217" si="1001">K9154-L9154</f>
        <v>1980924.9800000004</v>
      </c>
      <c r="N9154" s="3">
        <v>563694.77</v>
      </c>
      <c r="O9154" s="3">
        <f t="shared" ref="O9154:O9217" si="1002">M9154-N9154</f>
        <v>1417230.2100000004</v>
      </c>
      <c r="P9154" s="3">
        <v>1103599.3700000001</v>
      </c>
      <c r="Q9154" s="4">
        <f t="shared" ref="Q9154:Q9217" si="1003">IF(K9154&lt;&gt;0,M9154/K9154,0)</f>
        <v>0.4413091485899821</v>
      </c>
      <c r="R9154" s="4">
        <f t="shared" ref="R9154:R9217" si="1004">IF(K9154&lt;&gt;0,P9154/K9154,0)</f>
        <v>0.24585913312029645</v>
      </c>
      <c r="S9154" s="3">
        <v>5299259.16</v>
      </c>
      <c r="T9154" s="3">
        <f t="shared" ref="T9154:T9217" si="1005">K9154-S9154</f>
        <v>-810512.46999999974</v>
      </c>
      <c r="U9154" s="4">
        <f t="shared" ref="U9154:U9217" si="1006">IF(S9154&lt;&gt;0,T9154/S9154,0)</f>
        <v>-0.15294826041306492</v>
      </c>
      <c r="V9154" s="2" t="s">
        <v>44</v>
      </c>
      <c r="W9154" s="2" t="s">
        <v>125</v>
      </c>
      <c r="X9154" s="2" t="s">
        <v>118</v>
      </c>
      <c r="Y9154" s="2">
        <v>3.75</v>
      </c>
      <c r="Z9154" s="2" t="s">
        <v>12176</v>
      </c>
      <c r="AA9154" s="2" t="s">
        <v>141</v>
      </c>
      <c r="AB9154" s="2" t="s">
        <v>110</v>
      </c>
      <c r="AC9154" s="2">
        <v>2.19</v>
      </c>
      <c r="AD9154" s="3">
        <v>0</v>
      </c>
      <c r="AE9154" s="5">
        <v>0</v>
      </c>
      <c r="AF9154" s="2">
        <v>0</v>
      </c>
      <c r="AG9154" s="3">
        <f t="shared" ref="AG9154:AG9217" si="1007">IF(AD9154&gt;0,(AD9154*(AE9154/100/12)*(1+AE9154/100/12)^AF9154)/((1+AE9154/100/12)^AF9154-1),0)</f>
        <v>0</v>
      </c>
      <c r="AH9154" s="2" t="s">
        <v>50</v>
      </c>
      <c r="AI9154" s="3">
        <v>0</v>
      </c>
    </row>
    <row r="9155" spans="1:35" x14ac:dyDescent="0.3">
      <c r="A9155" s="2" t="s">
        <v>16906</v>
      </c>
      <c r="B9155" s="2" t="s">
        <v>3850</v>
      </c>
      <c r="C9155" s="2" t="s">
        <v>53</v>
      </c>
      <c r="D9155" s="2" t="s">
        <v>54</v>
      </c>
      <c r="E9155" s="2">
        <v>2021</v>
      </c>
      <c r="F9155" s="2" t="s">
        <v>105</v>
      </c>
      <c r="G9155" s="2" t="s">
        <v>69</v>
      </c>
      <c r="H9155" s="2" t="s">
        <v>70</v>
      </c>
      <c r="I9155" s="2" t="s">
        <v>55</v>
      </c>
      <c r="J9155" s="2" t="s">
        <v>217</v>
      </c>
      <c r="K9155" s="3">
        <v>6102208.6100000003</v>
      </c>
      <c r="L9155" s="3">
        <v>2958741.66</v>
      </c>
      <c r="M9155" s="3">
        <f t="shared" si="1001"/>
        <v>3143466.95</v>
      </c>
      <c r="N9155" s="3">
        <v>692105.49</v>
      </c>
      <c r="O9155" s="3">
        <f t="shared" si="1002"/>
        <v>2451361.46</v>
      </c>
      <c r="P9155" s="3">
        <v>1837588.2</v>
      </c>
      <c r="Q9155" s="4">
        <f t="shared" si="1003"/>
        <v>0.5151359369865921</v>
      </c>
      <c r="R9155" s="4">
        <f t="shared" si="1004"/>
        <v>0.3011349361260201</v>
      </c>
      <c r="S9155" s="3">
        <v>7075471.7000000002</v>
      </c>
      <c r="T9155" s="3">
        <f t="shared" si="1005"/>
        <v>-973263.08999999985</v>
      </c>
      <c r="U9155" s="4">
        <f t="shared" si="1006"/>
        <v>-0.13755451668331878</v>
      </c>
      <c r="V9155" s="2" t="s">
        <v>95</v>
      </c>
      <c r="W9155" s="2" t="s">
        <v>60</v>
      </c>
      <c r="X9155" s="2" t="s">
        <v>74</v>
      </c>
      <c r="Y9155" s="2">
        <v>1.36</v>
      </c>
      <c r="Z9155" s="2" t="s">
        <v>10621</v>
      </c>
      <c r="AA9155" s="2" t="s">
        <v>63</v>
      </c>
      <c r="AB9155" s="2" t="s">
        <v>142</v>
      </c>
      <c r="AC9155" s="2">
        <v>5.05</v>
      </c>
      <c r="AD9155" s="3">
        <v>0</v>
      </c>
      <c r="AE9155" s="5">
        <v>0</v>
      </c>
      <c r="AF9155" s="2">
        <v>0</v>
      </c>
      <c r="AG9155" s="3">
        <f t="shared" si="1007"/>
        <v>0</v>
      </c>
      <c r="AH9155" s="2" t="s">
        <v>50</v>
      </c>
      <c r="AI9155" s="3">
        <v>0</v>
      </c>
    </row>
    <row r="9156" spans="1:35" x14ac:dyDescent="0.3">
      <c r="A9156" s="2" t="s">
        <v>16907</v>
      </c>
      <c r="B9156" s="2" t="s">
        <v>4454</v>
      </c>
      <c r="C9156" s="2" t="s">
        <v>212</v>
      </c>
      <c r="D9156" s="2" t="s">
        <v>81</v>
      </c>
      <c r="E9156" s="2">
        <v>2022</v>
      </c>
      <c r="F9156" s="2" t="s">
        <v>55</v>
      </c>
      <c r="G9156" s="2" t="s">
        <v>69</v>
      </c>
      <c r="H9156" s="2" t="s">
        <v>165</v>
      </c>
      <c r="I9156" s="2" t="s">
        <v>42</v>
      </c>
      <c r="J9156" s="2" t="s">
        <v>146</v>
      </c>
      <c r="K9156" s="3">
        <v>2211967.73</v>
      </c>
      <c r="L9156" s="3">
        <v>957811.88</v>
      </c>
      <c r="M9156" s="3">
        <f t="shared" si="1001"/>
        <v>1254155.8500000001</v>
      </c>
      <c r="N9156" s="3">
        <v>260527.87</v>
      </c>
      <c r="O9156" s="3">
        <f t="shared" si="1002"/>
        <v>993627.9800000001</v>
      </c>
      <c r="P9156" s="3">
        <v>758611.42</v>
      </c>
      <c r="Q9156" s="4">
        <f t="shared" si="1003"/>
        <v>0.56698650391251415</v>
      </c>
      <c r="R9156" s="4">
        <f t="shared" si="1004"/>
        <v>0.34295772479465603</v>
      </c>
      <c r="S9156" s="3">
        <v>2263750.66</v>
      </c>
      <c r="T9156" s="3">
        <f t="shared" si="1005"/>
        <v>-51782.930000000168</v>
      </c>
      <c r="U9156" s="4">
        <f t="shared" si="1006"/>
        <v>-2.2874838167910316E-2</v>
      </c>
      <c r="V9156" s="2" t="s">
        <v>124</v>
      </c>
      <c r="W9156" s="2" t="s">
        <v>96</v>
      </c>
      <c r="X9156" s="2" t="s">
        <v>167</v>
      </c>
      <c r="Y9156" s="2">
        <v>17.2</v>
      </c>
      <c r="Z9156" s="2" t="s">
        <v>3367</v>
      </c>
      <c r="AA9156" s="2" t="s">
        <v>148</v>
      </c>
      <c r="AB9156" s="2" t="s">
        <v>182</v>
      </c>
      <c r="AC9156" s="2">
        <v>5.73</v>
      </c>
      <c r="AD9156" s="3">
        <v>0</v>
      </c>
      <c r="AE9156" s="5">
        <v>0</v>
      </c>
      <c r="AF9156" s="2">
        <v>0</v>
      </c>
      <c r="AG9156" s="3">
        <f t="shared" si="1007"/>
        <v>0</v>
      </c>
      <c r="AH9156" s="2" t="s">
        <v>50</v>
      </c>
      <c r="AI9156" s="3">
        <v>0</v>
      </c>
    </row>
    <row r="9157" spans="1:35" x14ac:dyDescent="0.3">
      <c r="A9157" s="2" t="s">
        <v>16908</v>
      </c>
      <c r="B9157" s="2" t="s">
        <v>526</v>
      </c>
      <c r="C9157" s="2" t="s">
        <v>212</v>
      </c>
      <c r="D9157" s="2" t="s">
        <v>81</v>
      </c>
      <c r="E9157" s="2">
        <v>2022</v>
      </c>
      <c r="F9157" s="2" t="s">
        <v>39</v>
      </c>
      <c r="G9157" s="2" t="s">
        <v>114</v>
      </c>
      <c r="H9157" s="2" t="s">
        <v>190</v>
      </c>
      <c r="I9157" s="2" t="s">
        <v>131</v>
      </c>
      <c r="J9157" s="2" t="s">
        <v>235</v>
      </c>
      <c r="K9157" s="3">
        <v>6831631.4199999999</v>
      </c>
      <c r="L9157" s="3">
        <v>3879013.14</v>
      </c>
      <c r="M9157" s="3">
        <f t="shared" si="1001"/>
        <v>2952618.28</v>
      </c>
      <c r="N9157" s="3">
        <v>970725.14</v>
      </c>
      <c r="O9157" s="3">
        <f t="shared" si="1002"/>
        <v>1981893.1399999997</v>
      </c>
      <c r="P9157" s="3">
        <v>1514662.38</v>
      </c>
      <c r="Q9157" s="4">
        <f t="shared" si="1003"/>
        <v>0.4321981234754611</v>
      </c>
      <c r="R9157" s="4">
        <f t="shared" si="1004"/>
        <v>0.22171312924841602</v>
      </c>
      <c r="S9157" s="3">
        <v>7672296.2199999997</v>
      </c>
      <c r="T9157" s="3">
        <f t="shared" si="1005"/>
        <v>-840664.79999999981</v>
      </c>
      <c r="U9157" s="4">
        <f t="shared" si="1006"/>
        <v>-0.10957147324533305</v>
      </c>
      <c r="V9157" s="2" t="s">
        <v>95</v>
      </c>
      <c r="W9157" s="2" t="s">
        <v>125</v>
      </c>
      <c r="X9157" s="2" t="s">
        <v>192</v>
      </c>
      <c r="Y9157" s="2">
        <v>3.64</v>
      </c>
      <c r="Z9157" s="2" t="s">
        <v>13507</v>
      </c>
      <c r="AA9157" s="2" t="s">
        <v>99</v>
      </c>
      <c r="AB9157" s="2" t="s">
        <v>100</v>
      </c>
      <c r="AC9157" s="2">
        <v>1.89</v>
      </c>
      <c r="AD9157" s="3">
        <v>0</v>
      </c>
      <c r="AE9157" s="5">
        <v>0</v>
      </c>
      <c r="AF9157" s="2">
        <v>0</v>
      </c>
      <c r="AG9157" s="3">
        <f t="shared" si="1007"/>
        <v>0</v>
      </c>
      <c r="AH9157" s="2" t="s">
        <v>50</v>
      </c>
      <c r="AI9157" s="3">
        <v>0</v>
      </c>
    </row>
    <row r="9158" spans="1:35" x14ac:dyDescent="0.3">
      <c r="A9158" s="2" t="s">
        <v>16909</v>
      </c>
      <c r="B9158" s="2" t="s">
        <v>8874</v>
      </c>
      <c r="C9158" s="2" t="s">
        <v>292</v>
      </c>
      <c r="D9158" s="2" t="s">
        <v>81</v>
      </c>
      <c r="E9158" s="2">
        <v>2022</v>
      </c>
      <c r="F9158" s="2" t="s">
        <v>58</v>
      </c>
      <c r="G9158" s="2" t="s">
        <v>114</v>
      </c>
      <c r="H9158" s="2" t="s">
        <v>190</v>
      </c>
      <c r="I9158" s="2" t="s">
        <v>39</v>
      </c>
      <c r="J9158" s="2" t="s">
        <v>566</v>
      </c>
      <c r="K9158" s="3">
        <v>5649867.5700000003</v>
      </c>
      <c r="L9158" s="3">
        <v>3128720.66</v>
      </c>
      <c r="M9158" s="3">
        <f t="shared" si="1001"/>
        <v>2521146.91</v>
      </c>
      <c r="N9158" s="3">
        <v>1175933.8999999999</v>
      </c>
      <c r="O9158" s="3">
        <f t="shared" si="1002"/>
        <v>1345213.0100000002</v>
      </c>
      <c r="P9158" s="3">
        <v>1061041.75</v>
      </c>
      <c r="Q9158" s="4">
        <f t="shared" si="1003"/>
        <v>0.44623115121970902</v>
      </c>
      <c r="R9158" s="4">
        <f t="shared" si="1004"/>
        <v>0.18779940181854562</v>
      </c>
      <c r="S9158" s="3">
        <v>5942796.0099999998</v>
      </c>
      <c r="T9158" s="3">
        <f t="shared" si="1005"/>
        <v>-292928.43999999948</v>
      </c>
      <c r="U9158" s="4">
        <f t="shared" si="1006"/>
        <v>-4.9291350318450437E-2</v>
      </c>
      <c r="V9158" s="2" t="s">
        <v>73</v>
      </c>
      <c r="W9158" s="2" t="s">
        <v>207</v>
      </c>
      <c r="X9158" s="2" t="s">
        <v>192</v>
      </c>
      <c r="Y9158" s="2">
        <v>3.64</v>
      </c>
      <c r="Z9158" s="2" t="s">
        <v>1505</v>
      </c>
      <c r="AA9158" s="2" t="s">
        <v>141</v>
      </c>
      <c r="AB9158" s="2" t="s">
        <v>242</v>
      </c>
      <c r="AC9158" s="2">
        <v>7.27</v>
      </c>
      <c r="AD9158" s="3">
        <v>0</v>
      </c>
      <c r="AE9158" s="5">
        <v>0</v>
      </c>
      <c r="AF9158" s="2">
        <v>0</v>
      </c>
      <c r="AG9158" s="3">
        <f t="shared" si="1007"/>
        <v>0</v>
      </c>
      <c r="AH9158" s="2" t="s">
        <v>50</v>
      </c>
      <c r="AI9158" s="3">
        <v>0</v>
      </c>
    </row>
    <row r="9159" spans="1:35" x14ac:dyDescent="0.3">
      <c r="A9159" s="2" t="s">
        <v>16910</v>
      </c>
      <c r="B9159" s="2" t="s">
        <v>11046</v>
      </c>
      <c r="C9159" s="2" t="s">
        <v>377</v>
      </c>
      <c r="D9159" s="2" t="s">
        <v>81</v>
      </c>
      <c r="E9159" s="2">
        <v>2023</v>
      </c>
      <c r="F9159" s="2" t="s">
        <v>68</v>
      </c>
      <c r="G9159" s="2" t="s">
        <v>69</v>
      </c>
      <c r="H9159" s="2" t="s">
        <v>70</v>
      </c>
      <c r="I9159" s="2" t="s">
        <v>58</v>
      </c>
      <c r="J9159" s="2" t="s">
        <v>59</v>
      </c>
      <c r="K9159" s="3">
        <v>865476.34</v>
      </c>
      <c r="L9159" s="3">
        <v>333787.77</v>
      </c>
      <c r="M9159" s="3">
        <f t="shared" si="1001"/>
        <v>531688.56999999995</v>
      </c>
      <c r="N9159" s="3">
        <v>189390.99</v>
      </c>
      <c r="O9159" s="3">
        <f t="shared" si="1002"/>
        <v>342297.57999999996</v>
      </c>
      <c r="P9159" s="3">
        <v>268489.86</v>
      </c>
      <c r="Q9159" s="4">
        <f t="shared" si="1003"/>
        <v>0.61433056621744275</v>
      </c>
      <c r="R9159" s="4">
        <f t="shared" si="1004"/>
        <v>0.3102220680001489</v>
      </c>
      <c r="S9159" s="3">
        <v>880173.57</v>
      </c>
      <c r="T9159" s="3">
        <f t="shared" si="1005"/>
        <v>-14697.229999999981</v>
      </c>
      <c r="U9159" s="4">
        <f t="shared" si="1006"/>
        <v>-1.6698104215967291E-2</v>
      </c>
      <c r="V9159" s="2" t="s">
        <v>85</v>
      </c>
      <c r="W9159" s="2" t="s">
        <v>134</v>
      </c>
      <c r="X9159" s="2" t="s">
        <v>74</v>
      </c>
      <c r="Y9159" s="2">
        <v>1.36</v>
      </c>
      <c r="Z9159" s="2" t="s">
        <v>16911</v>
      </c>
      <c r="AA9159" s="2" t="s">
        <v>48</v>
      </c>
      <c r="AB9159" s="2" t="s">
        <v>142</v>
      </c>
      <c r="AC9159" s="2">
        <v>4.1500000000000004</v>
      </c>
      <c r="AD9159" s="3">
        <v>0</v>
      </c>
      <c r="AE9159" s="5">
        <v>0</v>
      </c>
      <c r="AF9159" s="2">
        <v>0</v>
      </c>
      <c r="AG9159" s="3">
        <f t="shared" si="1007"/>
        <v>0</v>
      </c>
      <c r="AH9159" s="2" t="s">
        <v>50</v>
      </c>
      <c r="AI9159" s="3">
        <v>0</v>
      </c>
    </row>
    <row r="9160" spans="1:35" x14ac:dyDescent="0.3">
      <c r="A9160" s="2" t="s">
        <v>16912</v>
      </c>
      <c r="B9160" s="2" t="s">
        <v>4285</v>
      </c>
      <c r="C9160" s="2" t="s">
        <v>152</v>
      </c>
      <c r="D9160" s="2" t="s">
        <v>38</v>
      </c>
      <c r="E9160" s="2">
        <v>2022</v>
      </c>
      <c r="F9160" s="2" t="s">
        <v>92</v>
      </c>
      <c r="G9160" s="2" t="s">
        <v>56</v>
      </c>
      <c r="H9160" s="2" t="s">
        <v>123</v>
      </c>
      <c r="I9160" s="2" t="s">
        <v>131</v>
      </c>
      <c r="J9160" s="2" t="s">
        <v>132</v>
      </c>
      <c r="K9160" s="3">
        <v>3816456.38</v>
      </c>
      <c r="L9160" s="3">
        <v>1484523.91</v>
      </c>
      <c r="M9160" s="3">
        <f t="shared" si="1001"/>
        <v>2331932.4699999997</v>
      </c>
      <c r="N9160" s="3">
        <v>403015.94</v>
      </c>
      <c r="O9160" s="3">
        <f t="shared" si="1002"/>
        <v>1928916.5299999998</v>
      </c>
      <c r="P9160" s="3">
        <v>1539268.86</v>
      </c>
      <c r="Q9160" s="4">
        <f t="shared" si="1003"/>
        <v>0.61102033871536077</v>
      </c>
      <c r="R9160" s="4">
        <f t="shared" si="1004"/>
        <v>0.40332410664156476</v>
      </c>
      <c r="S9160" s="3">
        <v>3419410.71</v>
      </c>
      <c r="T9160" s="3">
        <f t="shared" si="1005"/>
        <v>397045.66999999993</v>
      </c>
      <c r="U9160" s="4">
        <f t="shared" si="1006"/>
        <v>0.11611523261562222</v>
      </c>
      <c r="V9160" s="2" t="s">
        <v>95</v>
      </c>
      <c r="W9160" s="2" t="s">
        <v>117</v>
      </c>
      <c r="X9160" s="2" t="s">
        <v>126</v>
      </c>
      <c r="Y9160" s="2">
        <v>1.34</v>
      </c>
      <c r="Z9160" s="2" t="s">
        <v>15238</v>
      </c>
      <c r="AA9160" s="2" t="s">
        <v>48</v>
      </c>
      <c r="AB9160" s="2" t="s">
        <v>77</v>
      </c>
      <c r="AC9160" s="2">
        <v>2.27</v>
      </c>
      <c r="AD9160" s="3">
        <v>0</v>
      </c>
      <c r="AE9160" s="5">
        <v>0</v>
      </c>
      <c r="AF9160" s="2">
        <v>0</v>
      </c>
      <c r="AG9160" s="3">
        <f t="shared" si="1007"/>
        <v>0</v>
      </c>
      <c r="AH9160" s="2" t="s">
        <v>50</v>
      </c>
      <c r="AI9160" s="3">
        <v>0</v>
      </c>
    </row>
    <row r="9161" spans="1:35" x14ac:dyDescent="0.3">
      <c r="A9161" s="2" t="s">
        <v>16913</v>
      </c>
      <c r="B9161" s="2" t="s">
        <v>4745</v>
      </c>
      <c r="C9161" s="2" t="s">
        <v>341</v>
      </c>
      <c r="D9161" s="2" t="s">
        <v>54</v>
      </c>
      <c r="E9161" s="2">
        <v>2023</v>
      </c>
      <c r="F9161" s="2" t="s">
        <v>92</v>
      </c>
      <c r="G9161" s="2" t="s">
        <v>93</v>
      </c>
      <c r="H9161" s="2" t="s">
        <v>94</v>
      </c>
      <c r="I9161" s="2" t="s">
        <v>71</v>
      </c>
      <c r="J9161" s="2" t="s">
        <v>72</v>
      </c>
      <c r="K9161" s="3">
        <v>3267152.9</v>
      </c>
      <c r="L9161" s="3">
        <v>1450824.56</v>
      </c>
      <c r="M9161" s="3">
        <f t="shared" si="1001"/>
        <v>1816328.3399999999</v>
      </c>
      <c r="N9161" s="3">
        <v>530942.41</v>
      </c>
      <c r="O9161" s="3">
        <f t="shared" si="1002"/>
        <v>1285385.9299999997</v>
      </c>
      <c r="P9161" s="3">
        <v>978053.64</v>
      </c>
      <c r="Q9161" s="4">
        <f t="shared" si="1003"/>
        <v>0.55593613020070165</v>
      </c>
      <c r="R9161" s="4">
        <f t="shared" si="1004"/>
        <v>0.29935961674765821</v>
      </c>
      <c r="S9161" s="3">
        <v>3201210.13</v>
      </c>
      <c r="T9161" s="3">
        <f t="shared" si="1005"/>
        <v>65942.770000000019</v>
      </c>
      <c r="U9161" s="4">
        <f t="shared" si="1006"/>
        <v>2.0599325668134136E-2</v>
      </c>
      <c r="V9161" s="2" t="s">
        <v>133</v>
      </c>
      <c r="W9161" s="2" t="s">
        <v>96</v>
      </c>
      <c r="X9161" s="2" t="s">
        <v>97</v>
      </c>
      <c r="Y9161" s="2">
        <v>1550</v>
      </c>
      <c r="Z9161" s="2" t="s">
        <v>16914</v>
      </c>
      <c r="AA9161" s="2" t="s">
        <v>99</v>
      </c>
      <c r="AB9161" s="2" t="s">
        <v>77</v>
      </c>
      <c r="AC9161" s="2">
        <v>4.21</v>
      </c>
      <c r="AD9161" s="3">
        <v>0</v>
      </c>
      <c r="AE9161" s="5">
        <v>0</v>
      </c>
      <c r="AF9161" s="2">
        <v>0</v>
      </c>
      <c r="AG9161" s="3">
        <f t="shared" si="1007"/>
        <v>0</v>
      </c>
      <c r="AH9161" s="2" t="s">
        <v>50</v>
      </c>
      <c r="AI9161" s="3">
        <v>0</v>
      </c>
    </row>
    <row r="9162" spans="1:35" x14ac:dyDescent="0.3">
      <c r="A9162" s="2" t="s">
        <v>16915</v>
      </c>
      <c r="B9162" s="2" t="s">
        <v>1412</v>
      </c>
      <c r="C9162" s="2" t="s">
        <v>253</v>
      </c>
      <c r="D9162" s="2" t="s">
        <v>54</v>
      </c>
      <c r="E9162" s="2">
        <v>2020</v>
      </c>
      <c r="F9162" s="2" t="s">
        <v>55</v>
      </c>
      <c r="G9162" s="2" t="s">
        <v>56</v>
      </c>
      <c r="H9162" s="2" t="s">
        <v>57</v>
      </c>
      <c r="I9162" s="2" t="s">
        <v>178</v>
      </c>
      <c r="J9162" s="2" t="s">
        <v>206</v>
      </c>
      <c r="K9162" s="3">
        <v>9790362.8399999999</v>
      </c>
      <c r="L9162" s="3">
        <v>3928952.29</v>
      </c>
      <c r="M9162" s="3">
        <f t="shared" si="1001"/>
        <v>5861410.5499999998</v>
      </c>
      <c r="N9162" s="3">
        <v>1848515.04</v>
      </c>
      <c r="O9162" s="3">
        <f t="shared" si="1002"/>
        <v>4012895.51</v>
      </c>
      <c r="P9162" s="3">
        <v>3195785.02</v>
      </c>
      <c r="Q9162" s="4">
        <f t="shared" si="1003"/>
        <v>0.59869186114863138</v>
      </c>
      <c r="R9162" s="4">
        <f t="shared" si="1004"/>
        <v>0.3264215098283324</v>
      </c>
      <c r="S9162" s="3">
        <v>7902307.4500000002</v>
      </c>
      <c r="T9162" s="3">
        <f t="shared" si="1005"/>
        <v>1888055.3899999997</v>
      </c>
      <c r="U9162" s="4">
        <f t="shared" si="1006"/>
        <v>0.23892456753248695</v>
      </c>
      <c r="V9162" s="2" t="s">
        <v>44</v>
      </c>
      <c r="W9162" s="2" t="s">
        <v>45</v>
      </c>
      <c r="X9162" s="2" t="s">
        <v>61</v>
      </c>
      <c r="Y9162" s="2">
        <v>1.53</v>
      </c>
      <c r="Z9162" s="2" t="s">
        <v>2693</v>
      </c>
      <c r="AA9162" s="2" t="s">
        <v>224</v>
      </c>
      <c r="AB9162" s="2" t="s">
        <v>88</v>
      </c>
      <c r="AC9162" s="2">
        <v>4.78</v>
      </c>
      <c r="AD9162" s="3">
        <v>2684507.54</v>
      </c>
      <c r="AE9162" s="5">
        <v>7.17</v>
      </c>
      <c r="AF9162" s="2">
        <v>120</v>
      </c>
      <c r="AG9162" s="3">
        <f t="shared" si="1007"/>
        <v>31405.122552216155</v>
      </c>
      <c r="AH9162" s="2" t="s">
        <v>50</v>
      </c>
      <c r="AI9162" s="3">
        <v>0</v>
      </c>
    </row>
    <row r="9163" spans="1:35" x14ac:dyDescent="0.3">
      <c r="A9163" s="2" t="s">
        <v>16916</v>
      </c>
      <c r="B9163" s="2" t="s">
        <v>2448</v>
      </c>
      <c r="C9163" s="2" t="s">
        <v>53</v>
      </c>
      <c r="D9163" s="2" t="s">
        <v>54</v>
      </c>
      <c r="E9163" s="2">
        <v>2021</v>
      </c>
      <c r="F9163" s="2" t="s">
        <v>58</v>
      </c>
      <c r="G9163" s="2" t="s">
        <v>69</v>
      </c>
      <c r="H9163" s="2" t="s">
        <v>272</v>
      </c>
      <c r="I9163" s="2" t="s">
        <v>42</v>
      </c>
      <c r="J9163" s="2" t="s">
        <v>166</v>
      </c>
      <c r="K9163" s="3">
        <v>2755774.92</v>
      </c>
      <c r="L9163" s="3">
        <v>1303995.1499999999</v>
      </c>
      <c r="M9163" s="3">
        <f t="shared" si="1001"/>
        <v>1451779.77</v>
      </c>
      <c r="N9163" s="3">
        <v>509948.52</v>
      </c>
      <c r="O9163" s="3">
        <f t="shared" si="1002"/>
        <v>941831.25</v>
      </c>
      <c r="P9163" s="3">
        <v>696021.53</v>
      </c>
      <c r="Q9163" s="4">
        <f t="shared" si="1003"/>
        <v>0.52681362308065427</v>
      </c>
      <c r="R9163" s="4">
        <f t="shared" si="1004"/>
        <v>0.25256835199008199</v>
      </c>
      <c r="S9163" s="3">
        <v>2314637.4500000002</v>
      </c>
      <c r="T9163" s="3">
        <f t="shared" si="1005"/>
        <v>441137.46999999974</v>
      </c>
      <c r="U9163" s="4">
        <f t="shared" si="1006"/>
        <v>0.19058599004349458</v>
      </c>
      <c r="V9163" s="2" t="s">
        <v>124</v>
      </c>
      <c r="W9163" s="2" t="s">
        <v>45</v>
      </c>
      <c r="X9163" s="2" t="s">
        <v>274</v>
      </c>
      <c r="Y9163" s="2">
        <v>1</v>
      </c>
      <c r="Z9163" s="2" t="s">
        <v>11461</v>
      </c>
      <c r="AA9163" s="2" t="s">
        <v>63</v>
      </c>
      <c r="AB9163" s="2" t="s">
        <v>49</v>
      </c>
      <c r="AC9163" s="2">
        <v>5.56</v>
      </c>
      <c r="AD9163" s="3">
        <v>0</v>
      </c>
      <c r="AE9163" s="5">
        <v>0</v>
      </c>
      <c r="AF9163" s="2">
        <v>0</v>
      </c>
      <c r="AG9163" s="3">
        <f t="shared" si="1007"/>
        <v>0</v>
      </c>
      <c r="AH9163" s="2" t="s">
        <v>50</v>
      </c>
      <c r="AI9163" s="3">
        <v>0</v>
      </c>
    </row>
    <row r="9164" spans="1:35" x14ac:dyDescent="0.3">
      <c r="A9164" s="2" t="s">
        <v>16917</v>
      </c>
      <c r="B9164" s="2" t="s">
        <v>690</v>
      </c>
      <c r="C9164" s="2" t="s">
        <v>304</v>
      </c>
      <c r="D9164" s="2" t="s">
        <v>104</v>
      </c>
      <c r="E9164" s="2">
        <v>2022</v>
      </c>
      <c r="F9164" s="2" t="s">
        <v>92</v>
      </c>
      <c r="G9164" s="2" t="s">
        <v>56</v>
      </c>
      <c r="H9164" s="2" t="s">
        <v>177</v>
      </c>
      <c r="I9164" s="2" t="s">
        <v>58</v>
      </c>
      <c r="J9164" s="2" t="s">
        <v>59</v>
      </c>
      <c r="K9164" s="3">
        <v>8907641.9900000002</v>
      </c>
      <c r="L9164" s="3">
        <v>4533068.8899999997</v>
      </c>
      <c r="M9164" s="3">
        <f t="shared" si="1001"/>
        <v>4374573.1000000006</v>
      </c>
      <c r="N9164" s="3">
        <v>1590941.83</v>
      </c>
      <c r="O9164" s="3">
        <f t="shared" si="1002"/>
        <v>2783631.2700000005</v>
      </c>
      <c r="P9164" s="3">
        <v>2069983.49</v>
      </c>
      <c r="Q9164" s="4">
        <f t="shared" si="1003"/>
        <v>0.49110338122154373</v>
      </c>
      <c r="R9164" s="4">
        <f t="shared" si="1004"/>
        <v>0.23238287891720713</v>
      </c>
      <c r="S9164" s="3">
        <v>9155773.8200000003</v>
      </c>
      <c r="T9164" s="3">
        <f t="shared" si="1005"/>
        <v>-248131.83000000007</v>
      </c>
      <c r="U9164" s="4">
        <f t="shared" si="1006"/>
        <v>-2.7101131469409765E-2</v>
      </c>
      <c r="V9164" s="2" t="s">
        <v>85</v>
      </c>
      <c r="W9164" s="2" t="s">
        <v>117</v>
      </c>
      <c r="X9164" s="2" t="s">
        <v>180</v>
      </c>
      <c r="Y9164" s="2">
        <v>149.5</v>
      </c>
      <c r="Z9164" s="2" t="s">
        <v>16918</v>
      </c>
      <c r="AA9164" s="2" t="s">
        <v>48</v>
      </c>
      <c r="AB9164" s="2" t="s">
        <v>142</v>
      </c>
      <c r="AC9164" s="2">
        <v>7.2</v>
      </c>
      <c r="AD9164" s="3">
        <v>0</v>
      </c>
      <c r="AE9164" s="5">
        <v>0</v>
      </c>
      <c r="AF9164" s="2">
        <v>0</v>
      </c>
      <c r="AG9164" s="3">
        <f t="shared" si="1007"/>
        <v>0</v>
      </c>
      <c r="AH9164" s="2" t="s">
        <v>50</v>
      </c>
      <c r="AI9164" s="3">
        <v>0</v>
      </c>
    </row>
    <row r="9165" spans="1:35" x14ac:dyDescent="0.3">
      <c r="A9165" s="2" t="s">
        <v>16919</v>
      </c>
      <c r="B9165" s="2" t="s">
        <v>5922</v>
      </c>
      <c r="C9165" s="2" t="s">
        <v>53</v>
      </c>
      <c r="D9165" s="2" t="s">
        <v>54</v>
      </c>
      <c r="E9165" s="2">
        <v>2021</v>
      </c>
      <c r="F9165" s="2" t="s">
        <v>82</v>
      </c>
      <c r="G9165" s="2" t="s">
        <v>114</v>
      </c>
      <c r="H9165" s="2" t="s">
        <v>115</v>
      </c>
      <c r="I9165" s="2" t="s">
        <v>178</v>
      </c>
      <c r="J9165" s="2" t="s">
        <v>263</v>
      </c>
      <c r="K9165" s="3">
        <v>3850946.24</v>
      </c>
      <c r="L9165" s="3">
        <v>1728156.85</v>
      </c>
      <c r="M9165" s="3">
        <f t="shared" si="1001"/>
        <v>2122789.39</v>
      </c>
      <c r="N9165" s="3">
        <v>379512.41</v>
      </c>
      <c r="O9165" s="3">
        <f t="shared" si="1002"/>
        <v>1743276.9800000002</v>
      </c>
      <c r="P9165" s="3">
        <v>1367990.11</v>
      </c>
      <c r="Q9165" s="4">
        <f t="shared" si="1003"/>
        <v>0.55123838602327513</v>
      </c>
      <c r="R9165" s="4">
        <f t="shared" si="1004"/>
        <v>0.35523479808432745</v>
      </c>
      <c r="S9165" s="3">
        <v>3483918.96</v>
      </c>
      <c r="T9165" s="3">
        <f t="shared" si="1005"/>
        <v>367027.28000000026</v>
      </c>
      <c r="U9165" s="4">
        <f t="shared" si="1006"/>
        <v>0.10534897172235036</v>
      </c>
      <c r="V9165" s="2" t="s">
        <v>44</v>
      </c>
      <c r="W9165" s="2" t="s">
        <v>60</v>
      </c>
      <c r="X9165" s="2" t="s">
        <v>118</v>
      </c>
      <c r="Y9165" s="2">
        <v>3.75</v>
      </c>
      <c r="Z9165" s="2" t="s">
        <v>2893</v>
      </c>
      <c r="AA9165" s="2" t="s">
        <v>148</v>
      </c>
      <c r="AB9165" s="2" t="s">
        <v>64</v>
      </c>
      <c r="AC9165" s="2">
        <v>3.86</v>
      </c>
      <c r="AD9165" s="3">
        <v>993343.62</v>
      </c>
      <c r="AE9165" s="5">
        <v>6</v>
      </c>
      <c r="AF9165" s="2">
        <v>120</v>
      </c>
      <c r="AG9165" s="3">
        <f t="shared" si="1007"/>
        <v>11028.150729293755</v>
      </c>
      <c r="AH9165" s="2" t="s">
        <v>50</v>
      </c>
      <c r="AI9165" s="3">
        <v>0</v>
      </c>
    </row>
    <row r="9166" spans="1:35" x14ac:dyDescent="0.3">
      <c r="A9166" s="2" t="s">
        <v>16920</v>
      </c>
      <c r="B9166" s="2" t="s">
        <v>10801</v>
      </c>
      <c r="C9166" s="2" t="s">
        <v>205</v>
      </c>
      <c r="D9166" s="2" t="s">
        <v>81</v>
      </c>
      <c r="E9166" s="2">
        <v>2023</v>
      </c>
      <c r="F9166" s="2" t="s">
        <v>68</v>
      </c>
      <c r="G9166" s="2" t="s">
        <v>56</v>
      </c>
      <c r="H9166" s="2" t="s">
        <v>177</v>
      </c>
      <c r="I9166" s="2" t="s">
        <v>58</v>
      </c>
      <c r="J9166" s="2" t="s">
        <v>59</v>
      </c>
      <c r="K9166" s="3">
        <v>8871254.8599999994</v>
      </c>
      <c r="L9166" s="3">
        <v>3525933.24</v>
      </c>
      <c r="M9166" s="3">
        <f t="shared" si="1001"/>
        <v>5345321.6199999992</v>
      </c>
      <c r="N9166" s="3">
        <v>1700922.61</v>
      </c>
      <c r="O9166" s="3">
        <f t="shared" si="1002"/>
        <v>3644399.0099999988</v>
      </c>
      <c r="P9166" s="3">
        <v>2755072.79</v>
      </c>
      <c r="Q9166" s="4">
        <f t="shared" si="1003"/>
        <v>0.60254402611086744</v>
      </c>
      <c r="R9166" s="4">
        <f t="shared" si="1004"/>
        <v>0.3105617901276258</v>
      </c>
      <c r="S9166" s="3">
        <v>8049534.7000000002</v>
      </c>
      <c r="T9166" s="3">
        <f t="shared" si="1005"/>
        <v>821720.15999999922</v>
      </c>
      <c r="U9166" s="4">
        <f t="shared" si="1006"/>
        <v>0.10208293903000371</v>
      </c>
      <c r="V9166" s="2" t="s">
        <v>85</v>
      </c>
      <c r="W9166" s="2" t="s">
        <v>134</v>
      </c>
      <c r="X9166" s="2" t="s">
        <v>180</v>
      </c>
      <c r="Y9166" s="2">
        <v>149.5</v>
      </c>
      <c r="Z9166" s="2" t="s">
        <v>16921</v>
      </c>
      <c r="AA9166" s="2" t="s">
        <v>148</v>
      </c>
      <c r="AB9166" s="2" t="s">
        <v>49</v>
      </c>
      <c r="AC9166" s="2">
        <v>8.16</v>
      </c>
      <c r="AD9166" s="3">
        <v>0</v>
      </c>
      <c r="AE9166" s="5">
        <v>0</v>
      </c>
      <c r="AF9166" s="2">
        <v>0</v>
      </c>
      <c r="AG9166" s="3">
        <f t="shared" si="1007"/>
        <v>0</v>
      </c>
      <c r="AH9166" s="2" t="s">
        <v>50</v>
      </c>
      <c r="AI9166" s="3">
        <v>0</v>
      </c>
    </row>
    <row r="9167" spans="1:35" x14ac:dyDescent="0.3">
      <c r="A9167" s="2" t="s">
        <v>16922</v>
      </c>
      <c r="B9167" s="2" t="s">
        <v>1706</v>
      </c>
      <c r="C9167" s="2" t="s">
        <v>370</v>
      </c>
      <c r="D9167" s="2" t="s">
        <v>81</v>
      </c>
      <c r="E9167" s="2">
        <v>2021</v>
      </c>
      <c r="F9167" s="2" t="s">
        <v>55</v>
      </c>
      <c r="G9167" s="2" t="s">
        <v>40</v>
      </c>
      <c r="H9167" s="2" t="s">
        <v>41</v>
      </c>
      <c r="I9167" s="2" t="s">
        <v>131</v>
      </c>
      <c r="J9167" s="2" t="s">
        <v>132</v>
      </c>
      <c r="K9167" s="3">
        <v>2312517.77</v>
      </c>
      <c r="L9167" s="3">
        <v>676822.73</v>
      </c>
      <c r="M9167" s="3">
        <f t="shared" si="1001"/>
        <v>1635695.04</v>
      </c>
      <c r="N9167" s="3">
        <v>479989.53</v>
      </c>
      <c r="O9167" s="3">
        <f t="shared" si="1002"/>
        <v>1155705.51</v>
      </c>
      <c r="P9167" s="3">
        <v>830095.94</v>
      </c>
      <c r="Q9167" s="4">
        <f t="shared" si="1003"/>
        <v>0.70732214957206574</v>
      </c>
      <c r="R9167" s="4">
        <f t="shared" si="1004"/>
        <v>0.35895764813949949</v>
      </c>
      <c r="S9167" s="3">
        <v>2497326.67</v>
      </c>
      <c r="T9167" s="3">
        <f t="shared" si="1005"/>
        <v>-184808.89999999991</v>
      </c>
      <c r="U9167" s="4">
        <f t="shared" si="1006"/>
        <v>-7.4002693448190299E-2</v>
      </c>
      <c r="V9167" s="2" t="s">
        <v>73</v>
      </c>
      <c r="W9167" s="2" t="s">
        <v>125</v>
      </c>
      <c r="X9167" s="2" t="s">
        <v>46</v>
      </c>
      <c r="Y9167" s="2">
        <v>0.89</v>
      </c>
      <c r="Z9167" s="2" t="s">
        <v>10030</v>
      </c>
      <c r="AA9167" s="2" t="s">
        <v>109</v>
      </c>
      <c r="AB9167" s="2" t="s">
        <v>209</v>
      </c>
      <c r="AC9167" s="2">
        <v>4.63</v>
      </c>
      <c r="AD9167" s="3">
        <v>0</v>
      </c>
      <c r="AE9167" s="5">
        <v>0</v>
      </c>
      <c r="AF9167" s="2">
        <v>0</v>
      </c>
      <c r="AG9167" s="3">
        <f t="shared" si="1007"/>
        <v>0</v>
      </c>
      <c r="AH9167" s="2" t="s">
        <v>50</v>
      </c>
      <c r="AI9167" s="3">
        <v>0</v>
      </c>
    </row>
    <row r="9168" spans="1:35" x14ac:dyDescent="0.3">
      <c r="A9168" s="2" t="s">
        <v>16923</v>
      </c>
      <c r="B9168" s="2" t="s">
        <v>2594</v>
      </c>
      <c r="C9168" s="2" t="s">
        <v>37</v>
      </c>
      <c r="D9168" s="2" t="s">
        <v>38</v>
      </c>
      <c r="E9168" s="2">
        <v>2022</v>
      </c>
      <c r="F9168" s="2" t="s">
        <v>68</v>
      </c>
      <c r="G9168" s="2" t="s">
        <v>69</v>
      </c>
      <c r="H9168" s="2" t="s">
        <v>165</v>
      </c>
      <c r="I9168" s="2" t="s">
        <v>55</v>
      </c>
      <c r="J9168" s="2" t="s">
        <v>154</v>
      </c>
      <c r="K9168" s="3">
        <v>392251.32</v>
      </c>
      <c r="L9168" s="3">
        <v>152410.92000000001</v>
      </c>
      <c r="M9168" s="3">
        <f t="shared" si="1001"/>
        <v>239840.4</v>
      </c>
      <c r="N9168" s="3">
        <v>59161.440000000002</v>
      </c>
      <c r="O9168" s="3">
        <f t="shared" si="1002"/>
        <v>180678.96</v>
      </c>
      <c r="P9168" s="3">
        <v>138947.26999999999</v>
      </c>
      <c r="Q9168" s="4">
        <f t="shared" si="1003"/>
        <v>0.61144574350954384</v>
      </c>
      <c r="R9168" s="4">
        <f t="shared" si="1004"/>
        <v>0.35423021648467617</v>
      </c>
      <c r="S9168" s="3">
        <v>463996.05</v>
      </c>
      <c r="T9168" s="3">
        <f t="shared" si="1005"/>
        <v>-71744.729999999981</v>
      </c>
      <c r="U9168" s="4">
        <f t="shared" si="1006"/>
        <v>-0.15462357923090075</v>
      </c>
      <c r="V9168" s="2" t="s">
        <v>124</v>
      </c>
      <c r="W9168" s="2" t="s">
        <v>45</v>
      </c>
      <c r="X9168" s="2" t="s">
        <v>167</v>
      </c>
      <c r="Y9168" s="2">
        <v>17.2</v>
      </c>
      <c r="Z9168" s="2" t="s">
        <v>893</v>
      </c>
      <c r="AA9168" s="2" t="s">
        <v>48</v>
      </c>
      <c r="AB9168" s="2" t="s">
        <v>64</v>
      </c>
      <c r="AC9168" s="2">
        <v>4.45</v>
      </c>
      <c r="AD9168" s="3">
        <v>0</v>
      </c>
      <c r="AE9168" s="5">
        <v>0</v>
      </c>
      <c r="AF9168" s="2">
        <v>0</v>
      </c>
      <c r="AG9168" s="3">
        <f t="shared" si="1007"/>
        <v>0</v>
      </c>
      <c r="AH9168" s="2" t="s">
        <v>50</v>
      </c>
      <c r="AI9168" s="3">
        <v>0</v>
      </c>
    </row>
    <row r="9169" spans="1:35" x14ac:dyDescent="0.3">
      <c r="A9169" s="2" t="s">
        <v>16924</v>
      </c>
      <c r="B9169" s="2" t="s">
        <v>988</v>
      </c>
      <c r="C9169" s="2" t="s">
        <v>245</v>
      </c>
      <c r="D9169" s="2" t="s">
        <v>38</v>
      </c>
      <c r="E9169" s="2">
        <v>2023</v>
      </c>
      <c r="F9169" s="2" t="s">
        <v>55</v>
      </c>
      <c r="G9169" s="2" t="s">
        <v>40</v>
      </c>
      <c r="H9169" s="2" t="s">
        <v>41</v>
      </c>
      <c r="I9169" s="2" t="s">
        <v>131</v>
      </c>
      <c r="J9169" s="2" t="s">
        <v>463</v>
      </c>
      <c r="K9169" s="3">
        <v>3747883.97</v>
      </c>
      <c r="L9169" s="3">
        <v>1102251.42</v>
      </c>
      <c r="M9169" s="3">
        <f t="shared" si="1001"/>
        <v>2645632.5500000003</v>
      </c>
      <c r="N9169" s="3">
        <v>622617.36</v>
      </c>
      <c r="O9169" s="3">
        <f t="shared" si="1002"/>
        <v>2023015.1900000004</v>
      </c>
      <c r="P9169" s="3">
        <v>1518385.08</v>
      </c>
      <c r="Q9169" s="4">
        <f t="shared" si="1003"/>
        <v>0.70590033500957083</v>
      </c>
      <c r="R9169" s="4">
        <f t="shared" si="1004"/>
        <v>0.40513129332549747</v>
      </c>
      <c r="S9169" s="3">
        <v>3157205.74</v>
      </c>
      <c r="T9169" s="3">
        <f t="shared" si="1005"/>
        <v>590678.23</v>
      </c>
      <c r="U9169" s="4">
        <f t="shared" si="1006"/>
        <v>0.18708892566500906</v>
      </c>
      <c r="V9169" s="2" t="s">
        <v>44</v>
      </c>
      <c r="W9169" s="2" t="s">
        <v>60</v>
      </c>
      <c r="X9169" s="2" t="s">
        <v>46</v>
      </c>
      <c r="Y9169" s="2">
        <v>0.89</v>
      </c>
      <c r="Z9169" s="2" t="s">
        <v>12554</v>
      </c>
      <c r="AA9169" s="2" t="s">
        <v>76</v>
      </c>
      <c r="AB9169" s="2" t="s">
        <v>209</v>
      </c>
      <c r="AC9169" s="2">
        <v>3.89</v>
      </c>
      <c r="AD9169" s="3">
        <v>0</v>
      </c>
      <c r="AE9169" s="5">
        <v>0</v>
      </c>
      <c r="AF9169" s="2">
        <v>0</v>
      </c>
      <c r="AG9169" s="3">
        <f t="shared" si="1007"/>
        <v>0</v>
      </c>
      <c r="AH9169" s="2" t="s">
        <v>50</v>
      </c>
      <c r="AI9169" s="3">
        <v>0</v>
      </c>
    </row>
    <row r="9170" spans="1:35" x14ac:dyDescent="0.3">
      <c r="A9170" s="2" t="s">
        <v>16925</v>
      </c>
      <c r="B9170" s="2" t="s">
        <v>7987</v>
      </c>
      <c r="C9170" s="2" t="s">
        <v>734</v>
      </c>
      <c r="D9170" s="2" t="s">
        <v>38</v>
      </c>
      <c r="E9170" s="2">
        <v>2024</v>
      </c>
      <c r="F9170" s="2" t="s">
        <v>39</v>
      </c>
      <c r="G9170" s="2" t="s">
        <v>114</v>
      </c>
      <c r="H9170" s="2" t="s">
        <v>234</v>
      </c>
      <c r="I9170" s="2" t="s">
        <v>131</v>
      </c>
      <c r="J9170" s="2" t="s">
        <v>544</v>
      </c>
      <c r="K9170" s="3">
        <v>7629902.5</v>
      </c>
      <c r="L9170" s="3">
        <v>3840600.72</v>
      </c>
      <c r="M9170" s="3">
        <f t="shared" si="1001"/>
        <v>3789301.78</v>
      </c>
      <c r="N9170" s="3">
        <v>1621622.96</v>
      </c>
      <c r="O9170" s="3">
        <f t="shared" si="1002"/>
        <v>2167678.8199999998</v>
      </c>
      <c r="P9170" s="3">
        <v>1677133.28</v>
      </c>
      <c r="Q9170" s="4">
        <f t="shared" si="1003"/>
        <v>0.49663829649199315</v>
      </c>
      <c r="R9170" s="4">
        <f t="shared" si="1004"/>
        <v>0.21981057818235555</v>
      </c>
      <c r="S9170" s="3">
        <v>7138308.21</v>
      </c>
      <c r="T9170" s="3">
        <f t="shared" si="1005"/>
        <v>491594.29000000004</v>
      </c>
      <c r="U9170" s="4">
        <f t="shared" si="1006"/>
        <v>6.8867058627607239E-2</v>
      </c>
      <c r="V9170" s="2" t="s">
        <v>133</v>
      </c>
      <c r="W9170" s="2" t="s">
        <v>207</v>
      </c>
      <c r="X9170" s="2" t="s">
        <v>236</v>
      </c>
      <c r="Y9170" s="2">
        <v>3.67</v>
      </c>
      <c r="Z9170" s="2" t="s">
        <v>16926</v>
      </c>
      <c r="AA9170" s="2" t="s">
        <v>224</v>
      </c>
      <c r="AB9170" s="2" t="s">
        <v>149</v>
      </c>
      <c r="AC9170" s="2">
        <v>3.01</v>
      </c>
      <c r="AD9170" s="3">
        <v>0</v>
      </c>
      <c r="AE9170" s="5">
        <v>0</v>
      </c>
      <c r="AF9170" s="2">
        <v>0</v>
      </c>
      <c r="AG9170" s="3">
        <f t="shared" si="1007"/>
        <v>0</v>
      </c>
      <c r="AH9170" s="2" t="s">
        <v>50</v>
      </c>
      <c r="AI9170" s="3">
        <v>0</v>
      </c>
    </row>
    <row r="9171" spans="1:35" x14ac:dyDescent="0.3">
      <c r="A9171" s="2" t="s">
        <v>16927</v>
      </c>
      <c r="B9171" s="2" t="s">
        <v>9085</v>
      </c>
      <c r="C9171" s="2" t="s">
        <v>880</v>
      </c>
      <c r="D9171" s="2" t="s">
        <v>81</v>
      </c>
      <c r="E9171" s="2">
        <v>2024</v>
      </c>
      <c r="F9171" s="2" t="s">
        <v>92</v>
      </c>
      <c r="G9171" s="2" t="s">
        <v>56</v>
      </c>
      <c r="H9171" s="2" t="s">
        <v>123</v>
      </c>
      <c r="I9171" s="2" t="s">
        <v>39</v>
      </c>
      <c r="J9171" s="2" t="s">
        <v>487</v>
      </c>
      <c r="K9171" s="3">
        <v>8912635.1199999992</v>
      </c>
      <c r="L9171" s="3">
        <v>3575345.89</v>
      </c>
      <c r="M9171" s="3">
        <f t="shared" si="1001"/>
        <v>5337289.2299999986</v>
      </c>
      <c r="N9171" s="3">
        <v>1890404.86</v>
      </c>
      <c r="O9171" s="3">
        <f t="shared" si="1002"/>
        <v>3446884.3699999982</v>
      </c>
      <c r="P9171" s="3">
        <v>2590056.3199999998</v>
      </c>
      <c r="Q9171" s="4">
        <f t="shared" si="1003"/>
        <v>0.59884525262602684</v>
      </c>
      <c r="R9171" s="4">
        <f t="shared" si="1004"/>
        <v>0.29060499898485692</v>
      </c>
      <c r="S9171" s="3">
        <v>8918669.3699999992</v>
      </c>
      <c r="T9171" s="3">
        <f t="shared" si="1005"/>
        <v>-6034.25</v>
      </c>
      <c r="U9171" s="4">
        <f t="shared" si="1006"/>
        <v>-6.7658635494411204E-4</v>
      </c>
      <c r="V9171" s="2" t="s">
        <v>85</v>
      </c>
      <c r="W9171" s="2" t="s">
        <v>60</v>
      </c>
      <c r="X9171" s="2" t="s">
        <v>126</v>
      </c>
      <c r="Y9171" s="2">
        <v>1.34</v>
      </c>
      <c r="Z9171" s="2" t="s">
        <v>3429</v>
      </c>
      <c r="AA9171" s="2" t="s">
        <v>141</v>
      </c>
      <c r="AB9171" s="2" t="s">
        <v>49</v>
      </c>
      <c r="AC9171" s="2">
        <v>6.87</v>
      </c>
      <c r="AD9171" s="3">
        <v>0</v>
      </c>
      <c r="AE9171" s="5">
        <v>0</v>
      </c>
      <c r="AF9171" s="2">
        <v>0</v>
      </c>
      <c r="AG9171" s="3">
        <f t="shared" si="1007"/>
        <v>0</v>
      </c>
      <c r="AH9171" s="2" t="s">
        <v>50</v>
      </c>
      <c r="AI9171" s="3">
        <v>0</v>
      </c>
    </row>
    <row r="9172" spans="1:35" x14ac:dyDescent="0.3">
      <c r="A9172" s="2" t="s">
        <v>16928</v>
      </c>
      <c r="B9172" s="2" t="s">
        <v>8038</v>
      </c>
      <c r="C9172" s="2" t="s">
        <v>734</v>
      </c>
      <c r="D9172" s="2" t="s">
        <v>38</v>
      </c>
      <c r="E9172" s="2">
        <v>2024</v>
      </c>
      <c r="F9172" s="2" t="s">
        <v>55</v>
      </c>
      <c r="G9172" s="2" t="s">
        <v>40</v>
      </c>
      <c r="H9172" s="2" t="s">
        <v>279</v>
      </c>
      <c r="I9172" s="2" t="s">
        <v>178</v>
      </c>
      <c r="J9172" s="2" t="s">
        <v>206</v>
      </c>
      <c r="K9172" s="3">
        <v>2832628.43</v>
      </c>
      <c r="L9172" s="3">
        <v>861350.18</v>
      </c>
      <c r="M9172" s="3">
        <f t="shared" si="1001"/>
        <v>1971278.25</v>
      </c>
      <c r="N9172" s="3">
        <v>546497.09</v>
      </c>
      <c r="O9172" s="3">
        <f t="shared" si="1002"/>
        <v>1424781.1600000001</v>
      </c>
      <c r="P9172" s="3">
        <v>1053310.6599999999</v>
      </c>
      <c r="Q9172" s="4">
        <f t="shared" si="1003"/>
        <v>0.6959184018357113</v>
      </c>
      <c r="R9172" s="4">
        <f t="shared" si="1004"/>
        <v>0.37184921567704515</v>
      </c>
      <c r="S9172" s="3">
        <v>2355532.7000000002</v>
      </c>
      <c r="T9172" s="3">
        <f t="shared" si="1005"/>
        <v>477095.73</v>
      </c>
      <c r="U9172" s="4">
        <f t="shared" si="1006"/>
        <v>0.20254260533084509</v>
      </c>
      <c r="V9172" s="2" t="s">
        <v>95</v>
      </c>
      <c r="W9172" s="2" t="s">
        <v>60</v>
      </c>
      <c r="X9172" s="2" t="s">
        <v>280</v>
      </c>
      <c r="Y9172" s="2">
        <v>0.79</v>
      </c>
      <c r="Z9172" s="2" t="s">
        <v>16929</v>
      </c>
      <c r="AA9172" s="2" t="s">
        <v>148</v>
      </c>
      <c r="AB9172" s="2" t="s">
        <v>77</v>
      </c>
      <c r="AC9172" s="2">
        <v>8.2100000000000009</v>
      </c>
      <c r="AD9172" s="3">
        <v>3189030.61</v>
      </c>
      <c r="AE9172" s="5">
        <v>9</v>
      </c>
      <c r="AF9172" s="2">
        <v>180</v>
      </c>
      <c r="AG9172" s="3">
        <f t="shared" si="1007"/>
        <v>32345.271835920561</v>
      </c>
      <c r="AH9172" s="2" t="s">
        <v>50</v>
      </c>
      <c r="AI9172" s="3">
        <v>0</v>
      </c>
    </row>
    <row r="9173" spans="1:35" x14ac:dyDescent="0.3">
      <c r="A9173" s="2" t="s">
        <v>16930</v>
      </c>
      <c r="B9173" s="2" t="s">
        <v>4767</v>
      </c>
      <c r="C9173" s="2" t="s">
        <v>67</v>
      </c>
      <c r="D9173" s="2" t="s">
        <v>54</v>
      </c>
      <c r="E9173" s="2">
        <v>2022</v>
      </c>
      <c r="F9173" s="2" t="s">
        <v>92</v>
      </c>
      <c r="G9173" s="2" t="s">
        <v>69</v>
      </c>
      <c r="H9173" s="2" t="s">
        <v>165</v>
      </c>
      <c r="I9173" s="2" t="s">
        <v>131</v>
      </c>
      <c r="J9173" s="2" t="s">
        <v>235</v>
      </c>
      <c r="K9173" s="3">
        <v>2225792.34</v>
      </c>
      <c r="L9173" s="3">
        <v>1058637.1499999999</v>
      </c>
      <c r="M9173" s="3">
        <f t="shared" si="1001"/>
        <v>1167155.19</v>
      </c>
      <c r="N9173" s="3">
        <v>481281.86</v>
      </c>
      <c r="O9173" s="3">
        <f t="shared" si="1002"/>
        <v>685873.33</v>
      </c>
      <c r="P9173" s="3">
        <v>540864.1</v>
      </c>
      <c r="Q9173" s="4">
        <f t="shared" si="1003"/>
        <v>0.52437739542225226</v>
      </c>
      <c r="R9173" s="4">
        <f t="shared" si="1004"/>
        <v>0.24299845510295898</v>
      </c>
      <c r="S9173" s="3">
        <v>2141594.9</v>
      </c>
      <c r="T9173" s="3">
        <f t="shared" si="1005"/>
        <v>84197.439999999944</v>
      </c>
      <c r="U9173" s="4">
        <f t="shared" si="1006"/>
        <v>3.9315297211438047E-2</v>
      </c>
      <c r="V9173" s="2" t="s">
        <v>133</v>
      </c>
      <c r="W9173" s="2" t="s">
        <v>207</v>
      </c>
      <c r="X9173" s="2" t="s">
        <v>167</v>
      </c>
      <c r="Y9173" s="2">
        <v>17.2</v>
      </c>
      <c r="Z9173" s="2" t="s">
        <v>10427</v>
      </c>
      <c r="AA9173" s="2" t="s">
        <v>99</v>
      </c>
      <c r="AB9173" s="2" t="s">
        <v>64</v>
      </c>
      <c r="AC9173" s="2">
        <v>4.05</v>
      </c>
      <c r="AD9173" s="3">
        <v>0</v>
      </c>
      <c r="AE9173" s="5">
        <v>0</v>
      </c>
      <c r="AF9173" s="2">
        <v>0</v>
      </c>
      <c r="AG9173" s="3">
        <f t="shared" si="1007"/>
        <v>0</v>
      </c>
      <c r="AH9173" s="2" t="s">
        <v>50</v>
      </c>
      <c r="AI9173" s="3">
        <v>0</v>
      </c>
    </row>
    <row r="9174" spans="1:35" x14ac:dyDescent="0.3">
      <c r="A9174" s="2" t="s">
        <v>16931</v>
      </c>
      <c r="B9174" s="2" t="s">
        <v>3349</v>
      </c>
      <c r="C9174" s="2" t="s">
        <v>245</v>
      </c>
      <c r="D9174" s="2" t="s">
        <v>38</v>
      </c>
      <c r="E9174" s="2">
        <v>2023</v>
      </c>
      <c r="F9174" s="2" t="s">
        <v>39</v>
      </c>
      <c r="G9174" s="2" t="s">
        <v>93</v>
      </c>
      <c r="H9174" s="2" t="s">
        <v>159</v>
      </c>
      <c r="I9174" s="2" t="s">
        <v>42</v>
      </c>
      <c r="J9174" s="2" t="s">
        <v>43</v>
      </c>
      <c r="K9174" s="3">
        <v>7118767.4699999997</v>
      </c>
      <c r="L9174" s="3">
        <v>2205816.21</v>
      </c>
      <c r="M9174" s="3">
        <f t="shared" si="1001"/>
        <v>4912951.26</v>
      </c>
      <c r="N9174" s="3">
        <v>805392.87</v>
      </c>
      <c r="O9174" s="3">
        <f t="shared" si="1002"/>
        <v>4107558.3899999997</v>
      </c>
      <c r="P9174" s="3">
        <v>2985541.58</v>
      </c>
      <c r="Q9174" s="4">
        <f t="shared" si="1003"/>
        <v>0.69014071336143812</v>
      </c>
      <c r="R9174" s="4">
        <f t="shared" si="1004"/>
        <v>0.41939023750694304</v>
      </c>
      <c r="S9174" s="3">
        <v>8123099.25</v>
      </c>
      <c r="T9174" s="3">
        <f t="shared" si="1005"/>
        <v>-1004331.7800000003</v>
      </c>
      <c r="U9174" s="4">
        <f t="shared" si="1006"/>
        <v>-0.12363898914567617</v>
      </c>
      <c r="V9174" s="2" t="s">
        <v>95</v>
      </c>
      <c r="W9174" s="2" t="s">
        <v>117</v>
      </c>
      <c r="X9174" s="2" t="s">
        <v>160</v>
      </c>
      <c r="Y9174" s="2">
        <v>129.5</v>
      </c>
      <c r="Z9174" s="2" t="s">
        <v>10019</v>
      </c>
      <c r="AA9174" s="2" t="s">
        <v>148</v>
      </c>
      <c r="AB9174" s="2" t="s">
        <v>242</v>
      </c>
      <c r="AC9174" s="2">
        <v>7.81</v>
      </c>
      <c r="AD9174" s="3">
        <v>0</v>
      </c>
      <c r="AE9174" s="5">
        <v>0</v>
      </c>
      <c r="AF9174" s="2">
        <v>0</v>
      </c>
      <c r="AG9174" s="3">
        <f t="shared" si="1007"/>
        <v>0</v>
      </c>
      <c r="AH9174" s="2" t="s">
        <v>50</v>
      </c>
      <c r="AI9174" s="3">
        <v>0</v>
      </c>
    </row>
    <row r="9175" spans="1:35" x14ac:dyDescent="0.3">
      <c r="A9175" s="2" t="s">
        <v>16932</v>
      </c>
      <c r="B9175" s="2" t="s">
        <v>6390</v>
      </c>
      <c r="C9175" s="2" t="s">
        <v>315</v>
      </c>
      <c r="D9175" s="2" t="s">
        <v>104</v>
      </c>
      <c r="E9175" s="2">
        <v>2020</v>
      </c>
      <c r="F9175" s="2" t="s">
        <v>68</v>
      </c>
      <c r="G9175" s="2" t="s">
        <v>56</v>
      </c>
      <c r="H9175" s="2" t="s">
        <v>262</v>
      </c>
      <c r="I9175" s="2" t="s">
        <v>42</v>
      </c>
      <c r="J9175" s="2" t="s">
        <v>43</v>
      </c>
      <c r="K9175" s="3">
        <v>3870031.55</v>
      </c>
      <c r="L9175" s="3">
        <v>1126184.76</v>
      </c>
      <c r="M9175" s="3">
        <f t="shared" si="1001"/>
        <v>2743846.79</v>
      </c>
      <c r="N9175" s="3">
        <v>445804.6</v>
      </c>
      <c r="O9175" s="3">
        <f t="shared" si="1002"/>
        <v>2298042.19</v>
      </c>
      <c r="P9175" s="3">
        <v>1821503.26</v>
      </c>
      <c r="Q9175" s="4">
        <f t="shared" si="1003"/>
        <v>0.70899855842260517</v>
      </c>
      <c r="R9175" s="4">
        <f t="shared" si="1004"/>
        <v>0.47066883989615022</v>
      </c>
      <c r="S9175" s="3">
        <v>3757249.76</v>
      </c>
      <c r="T9175" s="3">
        <f t="shared" si="1005"/>
        <v>112781.79000000004</v>
      </c>
      <c r="U9175" s="4">
        <f t="shared" si="1006"/>
        <v>3.0017112836278427E-2</v>
      </c>
      <c r="V9175" s="2" t="s">
        <v>85</v>
      </c>
      <c r="W9175" s="2" t="s">
        <v>125</v>
      </c>
      <c r="X9175" s="2" t="s">
        <v>264</v>
      </c>
      <c r="Y9175" s="2">
        <v>83.5</v>
      </c>
      <c r="Z9175" s="2" t="s">
        <v>9930</v>
      </c>
      <c r="AA9175" s="2" t="s">
        <v>148</v>
      </c>
      <c r="AB9175" s="2" t="s">
        <v>242</v>
      </c>
      <c r="AC9175" s="2">
        <v>9.86</v>
      </c>
      <c r="AD9175" s="3">
        <v>0</v>
      </c>
      <c r="AE9175" s="5">
        <v>0</v>
      </c>
      <c r="AF9175" s="2">
        <v>0</v>
      </c>
      <c r="AG9175" s="3">
        <f t="shared" si="1007"/>
        <v>0</v>
      </c>
      <c r="AH9175" s="2" t="s">
        <v>50</v>
      </c>
      <c r="AI9175" s="3">
        <v>0</v>
      </c>
    </row>
    <row r="9176" spans="1:35" x14ac:dyDescent="0.3">
      <c r="A9176" s="2" t="s">
        <v>16933</v>
      </c>
      <c r="B9176" s="2" t="s">
        <v>7855</v>
      </c>
      <c r="C9176" s="2" t="s">
        <v>185</v>
      </c>
      <c r="D9176" s="2" t="s">
        <v>104</v>
      </c>
      <c r="E9176" s="2">
        <v>2024</v>
      </c>
      <c r="F9176" s="2" t="s">
        <v>92</v>
      </c>
      <c r="G9176" s="2" t="s">
        <v>56</v>
      </c>
      <c r="H9176" s="2" t="s">
        <v>262</v>
      </c>
      <c r="I9176" s="2" t="s">
        <v>39</v>
      </c>
      <c r="J9176" s="2" t="s">
        <v>116</v>
      </c>
      <c r="K9176" s="3">
        <v>1221638.8999999999</v>
      </c>
      <c r="L9176" s="3">
        <v>579681.82999999996</v>
      </c>
      <c r="M9176" s="3">
        <f t="shared" si="1001"/>
        <v>641957.06999999995</v>
      </c>
      <c r="N9176" s="3">
        <v>104821.15</v>
      </c>
      <c r="O9176" s="3">
        <f t="shared" si="1002"/>
        <v>537135.91999999993</v>
      </c>
      <c r="P9176" s="3">
        <v>427510.79</v>
      </c>
      <c r="Q9176" s="4">
        <f t="shared" si="1003"/>
        <v>0.52548839923155688</v>
      </c>
      <c r="R9176" s="4">
        <f t="shared" si="1004"/>
        <v>0.34994857318312311</v>
      </c>
      <c r="S9176" s="3">
        <v>1292757.3600000001</v>
      </c>
      <c r="T9176" s="3">
        <f t="shared" si="1005"/>
        <v>-71118.460000000196</v>
      </c>
      <c r="U9176" s="4">
        <f t="shared" si="1006"/>
        <v>-5.5012999500540602E-2</v>
      </c>
      <c r="V9176" s="2" t="s">
        <v>73</v>
      </c>
      <c r="W9176" s="2" t="s">
        <v>117</v>
      </c>
      <c r="X9176" s="2" t="s">
        <v>264</v>
      </c>
      <c r="Y9176" s="2">
        <v>83.5</v>
      </c>
      <c r="Z9176" s="2" t="s">
        <v>464</v>
      </c>
      <c r="AA9176" s="2" t="s">
        <v>76</v>
      </c>
      <c r="AB9176" s="2" t="s">
        <v>100</v>
      </c>
      <c r="AC9176" s="2">
        <v>9.23</v>
      </c>
      <c r="AD9176" s="3">
        <v>0</v>
      </c>
      <c r="AE9176" s="5">
        <v>0</v>
      </c>
      <c r="AF9176" s="2">
        <v>0</v>
      </c>
      <c r="AG9176" s="3">
        <f t="shared" si="1007"/>
        <v>0</v>
      </c>
      <c r="AH9176" s="2" t="s">
        <v>50</v>
      </c>
      <c r="AI9176" s="3">
        <v>0</v>
      </c>
    </row>
    <row r="9177" spans="1:35" x14ac:dyDescent="0.3">
      <c r="A9177" s="2" t="s">
        <v>16934</v>
      </c>
      <c r="B9177" s="2" t="s">
        <v>4274</v>
      </c>
      <c r="C9177" s="2" t="s">
        <v>138</v>
      </c>
      <c r="D9177" s="2" t="s">
        <v>104</v>
      </c>
      <c r="E9177" s="2">
        <v>2024</v>
      </c>
      <c r="F9177" s="2" t="s">
        <v>39</v>
      </c>
      <c r="G9177" s="2" t="s">
        <v>56</v>
      </c>
      <c r="H9177" s="2" t="s">
        <v>177</v>
      </c>
      <c r="I9177" s="2" t="s">
        <v>71</v>
      </c>
      <c r="J9177" s="2" t="s">
        <v>72</v>
      </c>
      <c r="K9177" s="3">
        <v>1893740.74</v>
      </c>
      <c r="L9177" s="3">
        <v>586981.16</v>
      </c>
      <c r="M9177" s="3">
        <f t="shared" si="1001"/>
        <v>1306759.58</v>
      </c>
      <c r="N9177" s="3">
        <v>400074.45</v>
      </c>
      <c r="O9177" s="3">
        <f t="shared" si="1002"/>
        <v>906685.13000000012</v>
      </c>
      <c r="P9177" s="3">
        <v>719857.77</v>
      </c>
      <c r="Q9177" s="4">
        <f t="shared" si="1003"/>
        <v>0.69004143618941216</v>
      </c>
      <c r="R9177" s="4">
        <f t="shared" si="1004"/>
        <v>0.3801247735738103</v>
      </c>
      <c r="S9177" s="3">
        <v>1897797.58</v>
      </c>
      <c r="T9177" s="3">
        <f t="shared" si="1005"/>
        <v>-4056.8400000000838</v>
      </c>
      <c r="U9177" s="4">
        <f t="shared" si="1006"/>
        <v>-2.1376568516859864E-3</v>
      </c>
      <c r="V9177" s="2" t="s">
        <v>124</v>
      </c>
      <c r="W9177" s="2" t="s">
        <v>60</v>
      </c>
      <c r="X9177" s="2" t="s">
        <v>180</v>
      </c>
      <c r="Y9177" s="2">
        <v>149.5</v>
      </c>
      <c r="Z9177" s="2" t="s">
        <v>16935</v>
      </c>
      <c r="AA9177" s="2" t="s">
        <v>76</v>
      </c>
      <c r="AB9177" s="2" t="s">
        <v>110</v>
      </c>
      <c r="AC9177" s="2">
        <v>5.59</v>
      </c>
      <c r="AD9177" s="3">
        <v>0</v>
      </c>
      <c r="AE9177" s="5">
        <v>0</v>
      </c>
      <c r="AF9177" s="2">
        <v>0</v>
      </c>
      <c r="AG9177" s="3">
        <f t="shared" si="1007"/>
        <v>0</v>
      </c>
      <c r="AH9177" s="2" t="s">
        <v>50</v>
      </c>
      <c r="AI9177" s="3">
        <v>0</v>
      </c>
    </row>
    <row r="9178" spans="1:35" x14ac:dyDescent="0.3">
      <c r="A9178" s="2" t="s">
        <v>16936</v>
      </c>
      <c r="B9178" s="2" t="s">
        <v>7850</v>
      </c>
      <c r="C9178" s="2" t="s">
        <v>536</v>
      </c>
      <c r="D9178" s="2" t="s">
        <v>81</v>
      </c>
      <c r="E9178" s="2">
        <v>2024</v>
      </c>
      <c r="F9178" s="2" t="s">
        <v>39</v>
      </c>
      <c r="G9178" s="2" t="s">
        <v>114</v>
      </c>
      <c r="H9178" s="2" t="s">
        <v>234</v>
      </c>
      <c r="I9178" s="2" t="s">
        <v>58</v>
      </c>
      <c r="J9178" s="2" t="s">
        <v>240</v>
      </c>
      <c r="K9178" s="3">
        <v>921904.45</v>
      </c>
      <c r="L9178" s="3">
        <v>371497.61</v>
      </c>
      <c r="M9178" s="3">
        <f t="shared" si="1001"/>
        <v>550406.84</v>
      </c>
      <c r="N9178" s="3">
        <v>88996.72</v>
      </c>
      <c r="O9178" s="3">
        <f t="shared" si="1002"/>
        <v>461410.12</v>
      </c>
      <c r="P9178" s="3">
        <v>367560.9</v>
      </c>
      <c r="Q9178" s="4">
        <f t="shared" si="1003"/>
        <v>0.5970324148017726</v>
      </c>
      <c r="R9178" s="4">
        <f t="shared" si="1004"/>
        <v>0.39869739212127681</v>
      </c>
      <c r="S9178" s="3">
        <v>1002812.68</v>
      </c>
      <c r="T9178" s="3">
        <f t="shared" si="1005"/>
        <v>-80908.230000000098</v>
      </c>
      <c r="U9178" s="4">
        <f t="shared" si="1006"/>
        <v>-8.068129932302022E-2</v>
      </c>
      <c r="V9178" s="2" t="s">
        <v>95</v>
      </c>
      <c r="W9178" s="2" t="s">
        <v>45</v>
      </c>
      <c r="X9178" s="2" t="s">
        <v>236</v>
      </c>
      <c r="Y9178" s="2">
        <v>3.67</v>
      </c>
      <c r="Z9178" s="2" t="s">
        <v>16937</v>
      </c>
      <c r="AA9178" s="2" t="s">
        <v>109</v>
      </c>
      <c r="AB9178" s="2" t="s">
        <v>110</v>
      </c>
      <c r="AC9178" s="2">
        <v>9.08</v>
      </c>
      <c r="AD9178" s="3">
        <v>0</v>
      </c>
      <c r="AE9178" s="5">
        <v>0</v>
      </c>
      <c r="AF9178" s="2">
        <v>0</v>
      </c>
      <c r="AG9178" s="3">
        <f t="shared" si="1007"/>
        <v>0</v>
      </c>
      <c r="AH9178" s="2" t="s">
        <v>50</v>
      </c>
      <c r="AI9178" s="3">
        <v>0</v>
      </c>
    </row>
    <row r="9179" spans="1:35" x14ac:dyDescent="0.3">
      <c r="A9179" s="2" t="s">
        <v>16938</v>
      </c>
      <c r="B9179" s="2" t="s">
        <v>4596</v>
      </c>
      <c r="C9179" s="2" t="s">
        <v>122</v>
      </c>
      <c r="D9179" s="2" t="s">
        <v>104</v>
      </c>
      <c r="E9179" s="2">
        <v>2023</v>
      </c>
      <c r="F9179" s="2" t="s">
        <v>105</v>
      </c>
      <c r="G9179" s="2" t="s">
        <v>114</v>
      </c>
      <c r="H9179" s="2" t="s">
        <v>190</v>
      </c>
      <c r="I9179" s="2" t="s">
        <v>58</v>
      </c>
      <c r="J9179" s="2" t="s">
        <v>59</v>
      </c>
      <c r="K9179" s="3">
        <v>701139.41</v>
      </c>
      <c r="L9179" s="3">
        <v>276008.64</v>
      </c>
      <c r="M9179" s="3">
        <f t="shared" si="1001"/>
        <v>425130.77</v>
      </c>
      <c r="N9179" s="3">
        <v>134797.75</v>
      </c>
      <c r="O9179" s="3">
        <f t="shared" si="1002"/>
        <v>290333.02</v>
      </c>
      <c r="P9179" s="3">
        <v>215686.82</v>
      </c>
      <c r="Q9179" s="4">
        <f t="shared" si="1003"/>
        <v>0.60634271007530438</v>
      </c>
      <c r="R9179" s="4">
        <f t="shared" si="1004"/>
        <v>0.30762330133460902</v>
      </c>
      <c r="S9179" s="3">
        <v>562184.39</v>
      </c>
      <c r="T9179" s="3">
        <f t="shared" si="1005"/>
        <v>138955.02000000002</v>
      </c>
      <c r="U9179" s="4">
        <f t="shared" si="1006"/>
        <v>0.24716982981331093</v>
      </c>
      <c r="V9179" s="2" t="s">
        <v>44</v>
      </c>
      <c r="W9179" s="2" t="s">
        <v>60</v>
      </c>
      <c r="X9179" s="2" t="s">
        <v>192</v>
      </c>
      <c r="Y9179" s="2">
        <v>3.64</v>
      </c>
      <c r="Z9179" s="2" t="s">
        <v>3080</v>
      </c>
      <c r="AA9179" s="2" t="s">
        <v>99</v>
      </c>
      <c r="AB9179" s="2" t="s">
        <v>77</v>
      </c>
      <c r="AC9179" s="2">
        <v>1.32</v>
      </c>
      <c r="AD9179" s="3">
        <v>0</v>
      </c>
      <c r="AE9179" s="5">
        <v>0</v>
      </c>
      <c r="AF9179" s="2">
        <v>0</v>
      </c>
      <c r="AG9179" s="3">
        <f t="shared" si="1007"/>
        <v>0</v>
      </c>
      <c r="AH9179" s="2" t="s">
        <v>50</v>
      </c>
      <c r="AI9179" s="3">
        <v>0</v>
      </c>
    </row>
    <row r="9180" spans="1:35" x14ac:dyDescent="0.3">
      <c r="A9180" s="2" t="s">
        <v>16939</v>
      </c>
      <c r="B9180" s="2" t="s">
        <v>4183</v>
      </c>
      <c r="C9180" s="2" t="s">
        <v>387</v>
      </c>
      <c r="D9180" s="2" t="s">
        <v>81</v>
      </c>
      <c r="E9180" s="2">
        <v>2020</v>
      </c>
      <c r="F9180" s="2" t="s">
        <v>58</v>
      </c>
      <c r="G9180" s="2" t="s">
        <v>93</v>
      </c>
      <c r="H9180" s="2" t="s">
        <v>94</v>
      </c>
      <c r="I9180" s="2" t="s">
        <v>71</v>
      </c>
      <c r="J9180" s="2" t="s">
        <v>293</v>
      </c>
      <c r="K9180" s="3">
        <v>9853405.9299999997</v>
      </c>
      <c r="L9180" s="3">
        <v>4111707.12</v>
      </c>
      <c r="M9180" s="3">
        <f t="shared" si="1001"/>
        <v>5741698.8099999996</v>
      </c>
      <c r="N9180" s="3">
        <v>2144985.85</v>
      </c>
      <c r="O9180" s="3">
        <f t="shared" si="1002"/>
        <v>3596712.9599999995</v>
      </c>
      <c r="P9180" s="3">
        <v>2695680.53</v>
      </c>
      <c r="Q9180" s="4">
        <f t="shared" si="1003"/>
        <v>0.58271209476092289</v>
      </c>
      <c r="R9180" s="4">
        <f t="shared" si="1004"/>
        <v>0.27357855234530054</v>
      </c>
      <c r="S9180" s="3">
        <v>10852619.59</v>
      </c>
      <c r="T9180" s="3">
        <f t="shared" si="1005"/>
        <v>-999213.66000000015</v>
      </c>
      <c r="U9180" s="4">
        <f t="shared" si="1006"/>
        <v>-9.2071195503868219E-2</v>
      </c>
      <c r="V9180" s="2" t="s">
        <v>107</v>
      </c>
      <c r="W9180" s="2" t="s">
        <v>117</v>
      </c>
      <c r="X9180" s="2" t="s">
        <v>97</v>
      </c>
      <c r="Y9180" s="2">
        <v>1550</v>
      </c>
      <c r="Z9180" s="2" t="s">
        <v>16940</v>
      </c>
      <c r="AA9180" s="2" t="s">
        <v>48</v>
      </c>
      <c r="AB9180" s="2" t="s">
        <v>77</v>
      </c>
      <c r="AC9180" s="2">
        <v>7.39</v>
      </c>
      <c r="AD9180" s="3">
        <v>0</v>
      </c>
      <c r="AE9180" s="5">
        <v>0</v>
      </c>
      <c r="AF9180" s="2">
        <v>0</v>
      </c>
      <c r="AG9180" s="3">
        <f t="shared" si="1007"/>
        <v>0</v>
      </c>
      <c r="AH9180" s="2" t="s">
        <v>50</v>
      </c>
      <c r="AI9180" s="3">
        <v>0</v>
      </c>
    </row>
    <row r="9181" spans="1:35" x14ac:dyDescent="0.3">
      <c r="A9181" s="2" t="s">
        <v>16941</v>
      </c>
      <c r="B9181" s="2" t="s">
        <v>4025</v>
      </c>
      <c r="C9181" s="2" t="s">
        <v>196</v>
      </c>
      <c r="D9181" s="2" t="s">
        <v>38</v>
      </c>
      <c r="E9181" s="2">
        <v>2023</v>
      </c>
      <c r="F9181" s="2" t="s">
        <v>82</v>
      </c>
      <c r="G9181" s="2" t="s">
        <v>40</v>
      </c>
      <c r="H9181" s="2" t="s">
        <v>279</v>
      </c>
      <c r="I9181" s="2" t="s">
        <v>178</v>
      </c>
      <c r="J9181" s="2" t="s">
        <v>342</v>
      </c>
      <c r="K9181" s="3">
        <v>8057467.5800000001</v>
      </c>
      <c r="L9181" s="3">
        <v>2833045.5</v>
      </c>
      <c r="M9181" s="3">
        <f t="shared" si="1001"/>
        <v>5224422.08</v>
      </c>
      <c r="N9181" s="3">
        <v>1356120.08</v>
      </c>
      <c r="O9181" s="3">
        <f t="shared" si="1002"/>
        <v>3868302</v>
      </c>
      <c r="P9181" s="3">
        <v>2883877.13</v>
      </c>
      <c r="Q9181" s="4">
        <f t="shared" si="1003"/>
        <v>0.64839504821190974</v>
      </c>
      <c r="R9181" s="4">
        <f t="shared" si="1004"/>
        <v>0.35791358778262683</v>
      </c>
      <c r="S9181" s="3">
        <v>8667339.3300000001</v>
      </c>
      <c r="T9181" s="3">
        <f t="shared" si="1005"/>
        <v>-609871.75</v>
      </c>
      <c r="U9181" s="4">
        <f t="shared" si="1006"/>
        <v>-7.0364355978203064E-2</v>
      </c>
      <c r="V9181" s="2" t="s">
        <v>44</v>
      </c>
      <c r="W9181" s="2" t="s">
        <v>134</v>
      </c>
      <c r="X9181" s="2" t="s">
        <v>280</v>
      </c>
      <c r="Y9181" s="2">
        <v>0.79</v>
      </c>
      <c r="Z9181" s="2" t="s">
        <v>12928</v>
      </c>
      <c r="AA9181" s="2" t="s">
        <v>76</v>
      </c>
      <c r="AB9181" s="2" t="s">
        <v>149</v>
      </c>
      <c r="AC9181" s="2">
        <v>3.56</v>
      </c>
      <c r="AD9181" s="3">
        <v>4095740.09</v>
      </c>
      <c r="AE9181" s="5">
        <v>13.95</v>
      </c>
      <c r="AF9181" s="2">
        <v>180</v>
      </c>
      <c r="AG9181" s="3">
        <f t="shared" si="1007"/>
        <v>54407.147542827384</v>
      </c>
      <c r="AH9181" s="2" t="s">
        <v>50</v>
      </c>
      <c r="AI9181" s="3">
        <v>0</v>
      </c>
    </row>
    <row r="9182" spans="1:35" x14ac:dyDescent="0.3">
      <c r="A9182" s="2" t="s">
        <v>16942</v>
      </c>
      <c r="B9182" s="2" t="s">
        <v>10239</v>
      </c>
      <c r="C9182" s="2" t="s">
        <v>435</v>
      </c>
      <c r="D9182" s="2" t="s">
        <v>81</v>
      </c>
      <c r="E9182" s="2">
        <v>2021</v>
      </c>
      <c r="F9182" s="2" t="s">
        <v>58</v>
      </c>
      <c r="G9182" s="2" t="s">
        <v>93</v>
      </c>
      <c r="H9182" s="2" t="s">
        <v>159</v>
      </c>
      <c r="I9182" s="2" t="s">
        <v>58</v>
      </c>
      <c r="J9182" s="2" t="s">
        <v>191</v>
      </c>
      <c r="K9182" s="3">
        <v>262170.71999999997</v>
      </c>
      <c r="L9182" s="3">
        <v>114905.93</v>
      </c>
      <c r="M9182" s="3">
        <f t="shared" si="1001"/>
        <v>147264.78999999998</v>
      </c>
      <c r="N9182" s="3">
        <v>42918.38</v>
      </c>
      <c r="O9182" s="3">
        <f t="shared" si="1002"/>
        <v>104346.40999999997</v>
      </c>
      <c r="P9182" s="3">
        <v>74888.820000000007</v>
      </c>
      <c r="Q9182" s="4">
        <f t="shared" si="1003"/>
        <v>0.56171333701948101</v>
      </c>
      <c r="R9182" s="4">
        <f t="shared" si="1004"/>
        <v>0.28564906103931065</v>
      </c>
      <c r="S9182" s="3">
        <v>215592.4</v>
      </c>
      <c r="T9182" s="3">
        <f t="shared" si="1005"/>
        <v>46578.319999999978</v>
      </c>
      <c r="U9182" s="4">
        <f t="shared" si="1006"/>
        <v>0.2160480610633769</v>
      </c>
      <c r="V9182" s="2" t="s">
        <v>44</v>
      </c>
      <c r="W9182" s="2" t="s">
        <v>134</v>
      </c>
      <c r="X9182" s="2" t="s">
        <v>160</v>
      </c>
      <c r="Y9182" s="2">
        <v>129.5</v>
      </c>
      <c r="Z9182" s="2" t="s">
        <v>16943</v>
      </c>
      <c r="AA9182" s="2" t="s">
        <v>148</v>
      </c>
      <c r="AB9182" s="2" t="s">
        <v>242</v>
      </c>
      <c r="AC9182" s="2">
        <v>4.1900000000000004</v>
      </c>
      <c r="AD9182" s="3">
        <v>0</v>
      </c>
      <c r="AE9182" s="5">
        <v>0</v>
      </c>
      <c r="AF9182" s="2">
        <v>0</v>
      </c>
      <c r="AG9182" s="3">
        <f t="shared" si="1007"/>
        <v>0</v>
      </c>
      <c r="AH9182" s="2" t="s">
        <v>50</v>
      </c>
      <c r="AI9182" s="3">
        <v>0</v>
      </c>
    </row>
    <row r="9183" spans="1:35" x14ac:dyDescent="0.3">
      <c r="A9183" s="2" t="s">
        <v>16944</v>
      </c>
      <c r="B9183" s="2" t="s">
        <v>6195</v>
      </c>
      <c r="C9183" s="2" t="s">
        <v>67</v>
      </c>
      <c r="D9183" s="2" t="s">
        <v>54</v>
      </c>
      <c r="E9183" s="2">
        <v>2022</v>
      </c>
      <c r="F9183" s="2" t="s">
        <v>105</v>
      </c>
      <c r="G9183" s="2" t="s">
        <v>93</v>
      </c>
      <c r="H9183" s="2" t="s">
        <v>94</v>
      </c>
      <c r="I9183" s="2" t="s">
        <v>178</v>
      </c>
      <c r="J9183" s="2" t="s">
        <v>206</v>
      </c>
      <c r="K9183" s="3">
        <v>8756982.0999999996</v>
      </c>
      <c r="L9183" s="3">
        <v>2913022.23</v>
      </c>
      <c r="M9183" s="3">
        <f t="shared" si="1001"/>
        <v>5843959.8699999992</v>
      </c>
      <c r="N9183" s="3">
        <v>1247000.68</v>
      </c>
      <c r="O9183" s="3">
        <f t="shared" si="1002"/>
        <v>4596959.1899999995</v>
      </c>
      <c r="P9183" s="3">
        <v>3448657.11</v>
      </c>
      <c r="Q9183" s="4">
        <f t="shared" si="1003"/>
        <v>0.6673486143131433</v>
      </c>
      <c r="R9183" s="4">
        <f t="shared" si="1004"/>
        <v>0.39381799238803972</v>
      </c>
      <c r="S9183" s="3">
        <v>8391657.7699999996</v>
      </c>
      <c r="T9183" s="3">
        <f t="shared" si="1005"/>
        <v>365324.33000000007</v>
      </c>
      <c r="U9183" s="4">
        <f t="shared" si="1006"/>
        <v>4.3534226491698323E-2</v>
      </c>
      <c r="V9183" s="2" t="s">
        <v>124</v>
      </c>
      <c r="W9183" s="2" t="s">
        <v>125</v>
      </c>
      <c r="X9183" s="2" t="s">
        <v>97</v>
      </c>
      <c r="Y9183" s="2">
        <v>1550</v>
      </c>
      <c r="Z9183" s="2" t="s">
        <v>16945</v>
      </c>
      <c r="AA9183" s="2" t="s">
        <v>76</v>
      </c>
      <c r="AB9183" s="2" t="s">
        <v>182</v>
      </c>
      <c r="AC9183" s="2">
        <v>1.46</v>
      </c>
      <c r="AD9183" s="3">
        <v>3692931.84</v>
      </c>
      <c r="AE9183" s="5">
        <v>17.72</v>
      </c>
      <c r="AF9183" s="2">
        <v>48</v>
      </c>
      <c r="AG9183" s="3">
        <f t="shared" si="1007"/>
        <v>107940.29777826455</v>
      </c>
      <c r="AH9183" s="2" t="s">
        <v>50</v>
      </c>
      <c r="AI9183" s="3">
        <v>0</v>
      </c>
    </row>
    <row r="9184" spans="1:35" x14ac:dyDescent="0.3">
      <c r="A9184" s="2" t="s">
        <v>16946</v>
      </c>
      <c r="B9184" s="2" t="s">
        <v>699</v>
      </c>
      <c r="C9184" s="2" t="s">
        <v>474</v>
      </c>
      <c r="D9184" s="2" t="s">
        <v>81</v>
      </c>
      <c r="E9184" s="2">
        <v>2024</v>
      </c>
      <c r="F9184" s="2" t="s">
        <v>92</v>
      </c>
      <c r="G9184" s="2" t="s">
        <v>40</v>
      </c>
      <c r="H9184" s="2" t="s">
        <v>171</v>
      </c>
      <c r="I9184" s="2" t="s">
        <v>71</v>
      </c>
      <c r="J9184" s="2" t="s">
        <v>293</v>
      </c>
      <c r="K9184" s="3">
        <v>9056247.9199999999</v>
      </c>
      <c r="L9184" s="3">
        <v>3517561.92</v>
      </c>
      <c r="M9184" s="3">
        <f t="shared" si="1001"/>
        <v>5538686</v>
      </c>
      <c r="N9184" s="3">
        <v>1752203.95</v>
      </c>
      <c r="O9184" s="3">
        <f t="shared" si="1002"/>
        <v>3786482.05</v>
      </c>
      <c r="P9184" s="3">
        <v>2677612.58</v>
      </c>
      <c r="Q9184" s="4">
        <f t="shared" si="1003"/>
        <v>0.61158727642252975</v>
      </c>
      <c r="R9184" s="4">
        <f t="shared" si="1004"/>
        <v>0.29566467301394284</v>
      </c>
      <c r="S9184" s="3">
        <v>9765366.5600000005</v>
      </c>
      <c r="T9184" s="3">
        <f t="shared" si="1005"/>
        <v>-709118.6400000006</v>
      </c>
      <c r="U9184" s="4">
        <f t="shared" si="1006"/>
        <v>-7.2615670455692602E-2</v>
      </c>
      <c r="V9184" s="2" t="s">
        <v>44</v>
      </c>
      <c r="W9184" s="2" t="s">
        <v>134</v>
      </c>
      <c r="X9184" s="2" t="s">
        <v>86</v>
      </c>
      <c r="Y9184" s="2">
        <v>0.92</v>
      </c>
      <c r="Z9184" s="2" t="s">
        <v>11486</v>
      </c>
      <c r="AA9184" s="2" t="s">
        <v>109</v>
      </c>
      <c r="AB9184" s="2" t="s">
        <v>49</v>
      </c>
      <c r="AC9184" s="2">
        <v>2.2999999999999998</v>
      </c>
      <c r="AD9184" s="3">
        <v>0</v>
      </c>
      <c r="AE9184" s="5">
        <v>0</v>
      </c>
      <c r="AF9184" s="2">
        <v>0</v>
      </c>
      <c r="AG9184" s="3">
        <f t="shared" si="1007"/>
        <v>0</v>
      </c>
      <c r="AH9184" s="2" t="s">
        <v>50</v>
      </c>
      <c r="AI9184" s="3">
        <v>0</v>
      </c>
    </row>
    <row r="9185" spans="1:35" x14ac:dyDescent="0.3">
      <c r="A9185" s="2" t="s">
        <v>16947</v>
      </c>
      <c r="B9185" s="2" t="s">
        <v>7301</v>
      </c>
      <c r="C9185" s="2" t="s">
        <v>205</v>
      </c>
      <c r="D9185" s="2" t="s">
        <v>81</v>
      </c>
      <c r="E9185" s="2">
        <v>2023</v>
      </c>
      <c r="F9185" s="2" t="s">
        <v>92</v>
      </c>
      <c r="G9185" s="2" t="s">
        <v>114</v>
      </c>
      <c r="H9185" s="2" t="s">
        <v>190</v>
      </c>
      <c r="I9185" s="2" t="s">
        <v>58</v>
      </c>
      <c r="J9185" s="2" t="s">
        <v>191</v>
      </c>
      <c r="K9185" s="3">
        <v>4481255.74</v>
      </c>
      <c r="L9185" s="3">
        <v>2132506.04</v>
      </c>
      <c r="M9185" s="3">
        <f t="shared" si="1001"/>
        <v>2348749.7000000002</v>
      </c>
      <c r="N9185" s="3">
        <v>951593.64</v>
      </c>
      <c r="O9185" s="3">
        <f t="shared" si="1002"/>
        <v>1397156.06</v>
      </c>
      <c r="P9185" s="3">
        <v>1103896.31</v>
      </c>
      <c r="Q9185" s="4">
        <f t="shared" si="1003"/>
        <v>0.52412757411608923</v>
      </c>
      <c r="R9185" s="4">
        <f t="shared" si="1004"/>
        <v>0.2463363784723431</v>
      </c>
      <c r="S9185" s="3">
        <v>5113120.7699999996</v>
      </c>
      <c r="T9185" s="3">
        <f t="shared" si="1005"/>
        <v>-631865.02999999933</v>
      </c>
      <c r="U9185" s="4">
        <f t="shared" si="1006"/>
        <v>-0.12357717691851025</v>
      </c>
      <c r="V9185" s="2" t="s">
        <v>107</v>
      </c>
      <c r="W9185" s="2" t="s">
        <v>207</v>
      </c>
      <c r="X9185" s="2" t="s">
        <v>192</v>
      </c>
      <c r="Y9185" s="2">
        <v>3.64</v>
      </c>
      <c r="Z9185" s="2" t="s">
        <v>16948</v>
      </c>
      <c r="AA9185" s="2" t="s">
        <v>48</v>
      </c>
      <c r="AB9185" s="2" t="s">
        <v>209</v>
      </c>
      <c r="AC9185" s="2">
        <v>6.29</v>
      </c>
      <c r="AD9185" s="3">
        <v>0</v>
      </c>
      <c r="AE9185" s="5">
        <v>0</v>
      </c>
      <c r="AF9185" s="2">
        <v>0</v>
      </c>
      <c r="AG9185" s="3">
        <f t="shared" si="1007"/>
        <v>0</v>
      </c>
      <c r="AH9185" s="2" t="s">
        <v>50</v>
      </c>
      <c r="AI9185" s="3">
        <v>0</v>
      </c>
    </row>
    <row r="9186" spans="1:35" x14ac:dyDescent="0.3">
      <c r="A9186" s="2" t="s">
        <v>16949</v>
      </c>
      <c r="B9186" s="2" t="s">
        <v>3205</v>
      </c>
      <c r="C9186" s="2" t="s">
        <v>297</v>
      </c>
      <c r="D9186" s="2" t="s">
        <v>104</v>
      </c>
      <c r="E9186" s="2">
        <v>2021</v>
      </c>
      <c r="F9186" s="2" t="s">
        <v>58</v>
      </c>
      <c r="G9186" s="2" t="s">
        <v>69</v>
      </c>
      <c r="H9186" s="2" t="s">
        <v>70</v>
      </c>
      <c r="I9186" s="2" t="s">
        <v>131</v>
      </c>
      <c r="J9186" s="2" t="s">
        <v>268</v>
      </c>
      <c r="K9186" s="3">
        <v>6993037.4000000004</v>
      </c>
      <c r="L9186" s="3">
        <v>3960455.65</v>
      </c>
      <c r="M9186" s="3">
        <f t="shared" si="1001"/>
        <v>3032581.7500000005</v>
      </c>
      <c r="N9186" s="3">
        <v>1204853.95</v>
      </c>
      <c r="O9186" s="3">
        <f t="shared" si="1002"/>
        <v>1827727.8000000005</v>
      </c>
      <c r="P9186" s="3">
        <v>1283824.3899999999</v>
      </c>
      <c r="Q9186" s="4">
        <f t="shared" si="1003"/>
        <v>0.43365730462130808</v>
      </c>
      <c r="R9186" s="4">
        <f t="shared" si="1004"/>
        <v>0.18358608950096561</v>
      </c>
      <c r="S9186" s="3">
        <v>5712396.8200000003</v>
      </c>
      <c r="T9186" s="3">
        <f t="shared" si="1005"/>
        <v>1280640.58</v>
      </c>
      <c r="U9186" s="4">
        <f t="shared" si="1006"/>
        <v>0.2241862077081683</v>
      </c>
      <c r="V9186" s="2" t="s">
        <v>124</v>
      </c>
      <c r="W9186" s="2" t="s">
        <v>45</v>
      </c>
      <c r="X9186" s="2" t="s">
        <v>74</v>
      </c>
      <c r="Y9186" s="2">
        <v>1.36</v>
      </c>
      <c r="Z9186" s="2" t="s">
        <v>6836</v>
      </c>
      <c r="AA9186" s="2" t="s">
        <v>63</v>
      </c>
      <c r="AB9186" s="2" t="s">
        <v>306</v>
      </c>
      <c r="AC9186" s="2">
        <v>1.62</v>
      </c>
      <c r="AD9186" s="3">
        <v>0</v>
      </c>
      <c r="AE9186" s="5">
        <v>0</v>
      </c>
      <c r="AF9186" s="2">
        <v>0</v>
      </c>
      <c r="AG9186" s="3">
        <f t="shared" si="1007"/>
        <v>0</v>
      </c>
      <c r="AH9186" s="2" t="s">
        <v>50</v>
      </c>
      <c r="AI9186" s="3">
        <v>0</v>
      </c>
    </row>
    <row r="9187" spans="1:35" x14ac:dyDescent="0.3">
      <c r="A9187" s="2" t="s">
        <v>16950</v>
      </c>
      <c r="B9187" s="2" t="s">
        <v>3739</v>
      </c>
      <c r="C9187" s="2" t="s">
        <v>145</v>
      </c>
      <c r="D9187" s="2" t="s">
        <v>54</v>
      </c>
      <c r="E9187" s="2">
        <v>2024</v>
      </c>
      <c r="F9187" s="2" t="s">
        <v>55</v>
      </c>
      <c r="G9187" s="2" t="s">
        <v>40</v>
      </c>
      <c r="H9187" s="2" t="s">
        <v>41</v>
      </c>
      <c r="I9187" s="2" t="s">
        <v>71</v>
      </c>
      <c r="J9187" s="2" t="s">
        <v>172</v>
      </c>
      <c r="K9187" s="3">
        <v>9429184.6099999994</v>
      </c>
      <c r="L9187" s="3">
        <v>4978709.6900000004</v>
      </c>
      <c r="M9187" s="3">
        <f t="shared" si="1001"/>
        <v>4450474.919999999</v>
      </c>
      <c r="N9187" s="3">
        <v>1577596.2</v>
      </c>
      <c r="O9187" s="3">
        <f t="shared" si="1002"/>
        <v>2872878.7199999988</v>
      </c>
      <c r="P9187" s="3">
        <v>2082521.93</v>
      </c>
      <c r="Q9187" s="4">
        <f t="shared" si="1003"/>
        <v>0.47198937172999089</v>
      </c>
      <c r="R9187" s="4">
        <f t="shared" si="1004"/>
        <v>0.22085917458773777</v>
      </c>
      <c r="S9187" s="3">
        <v>11072443.710000001</v>
      </c>
      <c r="T9187" s="3">
        <f t="shared" si="1005"/>
        <v>-1643259.1000000015</v>
      </c>
      <c r="U9187" s="4">
        <f t="shared" si="1006"/>
        <v>-0.14840979489612607</v>
      </c>
      <c r="V9187" s="2" t="s">
        <v>133</v>
      </c>
      <c r="W9187" s="2" t="s">
        <v>117</v>
      </c>
      <c r="X9187" s="2" t="s">
        <v>46</v>
      </c>
      <c r="Y9187" s="2">
        <v>0.89</v>
      </c>
      <c r="Z9187" s="2" t="s">
        <v>6152</v>
      </c>
      <c r="AA9187" s="2" t="s">
        <v>48</v>
      </c>
      <c r="AB9187" s="2" t="s">
        <v>142</v>
      </c>
      <c r="AC9187" s="2">
        <v>9.14</v>
      </c>
      <c r="AD9187" s="3">
        <v>0</v>
      </c>
      <c r="AE9187" s="5">
        <v>0</v>
      </c>
      <c r="AF9187" s="2">
        <v>0</v>
      </c>
      <c r="AG9187" s="3">
        <f t="shared" si="1007"/>
        <v>0</v>
      </c>
      <c r="AH9187" s="2" t="s">
        <v>50</v>
      </c>
      <c r="AI9187" s="3">
        <v>0</v>
      </c>
    </row>
    <row r="9188" spans="1:35" x14ac:dyDescent="0.3">
      <c r="A9188" s="2" t="s">
        <v>16951</v>
      </c>
      <c r="B9188" s="2" t="s">
        <v>1678</v>
      </c>
      <c r="C9188" s="2" t="s">
        <v>456</v>
      </c>
      <c r="D9188" s="2" t="s">
        <v>54</v>
      </c>
      <c r="E9188" s="2">
        <v>2023</v>
      </c>
      <c r="F9188" s="2" t="s">
        <v>68</v>
      </c>
      <c r="G9188" s="2" t="s">
        <v>114</v>
      </c>
      <c r="H9188" s="2" t="s">
        <v>190</v>
      </c>
      <c r="I9188" s="2" t="s">
        <v>71</v>
      </c>
      <c r="J9188" s="2" t="s">
        <v>72</v>
      </c>
      <c r="K9188" s="3">
        <v>6311663.29</v>
      </c>
      <c r="L9188" s="3">
        <v>1847671.19</v>
      </c>
      <c r="M9188" s="3">
        <f t="shared" si="1001"/>
        <v>4463992.0999999996</v>
      </c>
      <c r="N9188" s="3">
        <v>1266179.3799999999</v>
      </c>
      <c r="O9188" s="3">
        <f t="shared" si="1002"/>
        <v>3197812.7199999997</v>
      </c>
      <c r="P9188" s="3">
        <v>2458446.34</v>
      </c>
      <c r="Q9188" s="4">
        <f t="shared" si="1003"/>
        <v>0.70726081143659991</v>
      </c>
      <c r="R9188" s="4">
        <f t="shared" si="1004"/>
        <v>0.38950847455615772</v>
      </c>
      <c r="S9188" s="3">
        <v>7474276.7199999997</v>
      </c>
      <c r="T9188" s="3">
        <f t="shared" si="1005"/>
        <v>-1162613.4299999997</v>
      </c>
      <c r="U9188" s="4">
        <f t="shared" si="1006"/>
        <v>-0.15554862009444034</v>
      </c>
      <c r="V9188" s="2" t="s">
        <v>44</v>
      </c>
      <c r="W9188" s="2" t="s">
        <v>117</v>
      </c>
      <c r="X9188" s="2" t="s">
        <v>192</v>
      </c>
      <c r="Y9188" s="2">
        <v>3.64</v>
      </c>
      <c r="Z9188" s="2" t="s">
        <v>16952</v>
      </c>
      <c r="AA9188" s="2" t="s">
        <v>99</v>
      </c>
      <c r="AB9188" s="2" t="s">
        <v>182</v>
      </c>
      <c r="AC9188" s="2">
        <v>8.9</v>
      </c>
      <c r="AD9188" s="3">
        <v>0</v>
      </c>
      <c r="AE9188" s="5">
        <v>0</v>
      </c>
      <c r="AF9188" s="2">
        <v>0</v>
      </c>
      <c r="AG9188" s="3">
        <f t="shared" si="1007"/>
        <v>0</v>
      </c>
      <c r="AH9188" s="2" t="s">
        <v>50</v>
      </c>
      <c r="AI9188" s="3">
        <v>0</v>
      </c>
    </row>
    <row r="9189" spans="1:35" x14ac:dyDescent="0.3">
      <c r="A9189" s="2" t="s">
        <v>16953</v>
      </c>
      <c r="B9189" s="2" t="s">
        <v>9030</v>
      </c>
      <c r="C9189" s="2" t="s">
        <v>617</v>
      </c>
      <c r="D9189" s="2" t="s">
        <v>38</v>
      </c>
      <c r="E9189" s="2">
        <v>2020</v>
      </c>
      <c r="F9189" s="2" t="s">
        <v>39</v>
      </c>
      <c r="G9189" s="2" t="s">
        <v>69</v>
      </c>
      <c r="H9189" s="2" t="s">
        <v>165</v>
      </c>
      <c r="I9189" s="2" t="s">
        <v>42</v>
      </c>
      <c r="J9189" s="2" t="s">
        <v>166</v>
      </c>
      <c r="K9189" s="3">
        <v>8723579.0099999998</v>
      </c>
      <c r="L9189" s="3">
        <v>3092767.22</v>
      </c>
      <c r="M9189" s="3">
        <f t="shared" si="1001"/>
        <v>5630811.7899999991</v>
      </c>
      <c r="N9189" s="3">
        <v>1244945.42</v>
      </c>
      <c r="O9189" s="3">
        <f t="shared" si="1002"/>
        <v>4385866.3699999992</v>
      </c>
      <c r="P9189" s="3">
        <v>3352454.91</v>
      </c>
      <c r="Q9189" s="4">
        <f t="shared" si="1003"/>
        <v>0.6454703721425914</v>
      </c>
      <c r="R9189" s="4">
        <f t="shared" si="1004"/>
        <v>0.38429810816833537</v>
      </c>
      <c r="S9189" s="3">
        <v>8532302.3200000003</v>
      </c>
      <c r="T9189" s="3">
        <f t="shared" si="1005"/>
        <v>191276.68999999948</v>
      </c>
      <c r="U9189" s="4">
        <f t="shared" si="1006"/>
        <v>2.2417945687606564E-2</v>
      </c>
      <c r="V9189" s="2" t="s">
        <v>95</v>
      </c>
      <c r="W9189" s="2" t="s">
        <v>134</v>
      </c>
      <c r="X9189" s="2" t="s">
        <v>167</v>
      </c>
      <c r="Y9189" s="2">
        <v>17.2</v>
      </c>
      <c r="Z9189" s="2" t="s">
        <v>16954</v>
      </c>
      <c r="AA9189" s="2" t="s">
        <v>224</v>
      </c>
      <c r="AB9189" s="2" t="s">
        <v>306</v>
      </c>
      <c r="AC9189" s="2">
        <v>8.36</v>
      </c>
      <c r="AD9189" s="3">
        <v>0</v>
      </c>
      <c r="AE9189" s="5">
        <v>0</v>
      </c>
      <c r="AF9189" s="2">
        <v>0</v>
      </c>
      <c r="AG9189" s="3">
        <f t="shared" si="1007"/>
        <v>0</v>
      </c>
      <c r="AH9189" s="2" t="s">
        <v>50</v>
      </c>
      <c r="AI9189" s="3">
        <v>0</v>
      </c>
    </row>
    <row r="9190" spans="1:35" x14ac:dyDescent="0.3">
      <c r="A9190" s="2" t="s">
        <v>16955</v>
      </c>
      <c r="B9190" s="2" t="s">
        <v>3493</v>
      </c>
      <c r="C9190" s="2" t="s">
        <v>734</v>
      </c>
      <c r="D9190" s="2" t="s">
        <v>38</v>
      </c>
      <c r="E9190" s="2">
        <v>2024</v>
      </c>
      <c r="F9190" s="2" t="s">
        <v>82</v>
      </c>
      <c r="G9190" s="2" t="s">
        <v>56</v>
      </c>
      <c r="H9190" s="2" t="s">
        <v>177</v>
      </c>
      <c r="I9190" s="2" t="s">
        <v>55</v>
      </c>
      <c r="J9190" s="2" t="s">
        <v>217</v>
      </c>
      <c r="K9190" s="3">
        <v>2355357.7400000002</v>
      </c>
      <c r="L9190" s="3">
        <v>1075315.8799999999</v>
      </c>
      <c r="M9190" s="3">
        <f t="shared" si="1001"/>
        <v>1280041.8600000003</v>
      </c>
      <c r="N9190" s="3">
        <v>360799.3</v>
      </c>
      <c r="O9190" s="3">
        <f t="shared" si="1002"/>
        <v>919242.56000000029</v>
      </c>
      <c r="P9190" s="3">
        <v>697452.61</v>
      </c>
      <c r="Q9190" s="4">
        <f t="shared" si="1003"/>
        <v>0.54345963598718561</v>
      </c>
      <c r="R9190" s="4">
        <f t="shared" si="1004"/>
        <v>0.29611323925681027</v>
      </c>
      <c r="S9190" s="3">
        <v>2539573.71</v>
      </c>
      <c r="T9190" s="3">
        <f t="shared" si="1005"/>
        <v>-184215.96999999974</v>
      </c>
      <c r="U9190" s="4">
        <f t="shared" si="1006"/>
        <v>-7.2538146569488524E-2</v>
      </c>
      <c r="V9190" s="2" t="s">
        <v>124</v>
      </c>
      <c r="W9190" s="2" t="s">
        <v>96</v>
      </c>
      <c r="X9190" s="2" t="s">
        <v>180</v>
      </c>
      <c r="Y9190" s="2">
        <v>149.5</v>
      </c>
      <c r="Z9190" s="2" t="s">
        <v>10568</v>
      </c>
      <c r="AA9190" s="2" t="s">
        <v>148</v>
      </c>
      <c r="AB9190" s="2" t="s">
        <v>49</v>
      </c>
      <c r="AC9190" s="2">
        <v>5.35</v>
      </c>
      <c r="AD9190" s="3">
        <v>0</v>
      </c>
      <c r="AE9190" s="5">
        <v>0</v>
      </c>
      <c r="AF9190" s="2">
        <v>0</v>
      </c>
      <c r="AG9190" s="3">
        <f t="shared" si="1007"/>
        <v>0</v>
      </c>
      <c r="AH9190" s="2" t="s">
        <v>50</v>
      </c>
      <c r="AI9190" s="3">
        <v>0</v>
      </c>
    </row>
    <row r="9191" spans="1:35" x14ac:dyDescent="0.3">
      <c r="A9191" s="2" t="s">
        <v>16956</v>
      </c>
      <c r="B9191" s="2" t="s">
        <v>7509</v>
      </c>
      <c r="C9191" s="2" t="s">
        <v>245</v>
      </c>
      <c r="D9191" s="2" t="s">
        <v>38</v>
      </c>
      <c r="E9191" s="2">
        <v>2023</v>
      </c>
      <c r="F9191" s="2" t="s">
        <v>82</v>
      </c>
      <c r="G9191" s="2" t="s">
        <v>56</v>
      </c>
      <c r="H9191" s="2" t="s">
        <v>262</v>
      </c>
      <c r="I9191" s="2" t="s">
        <v>178</v>
      </c>
      <c r="J9191" s="2" t="s">
        <v>263</v>
      </c>
      <c r="K9191" s="3">
        <v>8054662.5999999996</v>
      </c>
      <c r="L9191" s="3">
        <v>2364977.27</v>
      </c>
      <c r="M9191" s="3">
        <f t="shared" si="1001"/>
        <v>5689685.3300000001</v>
      </c>
      <c r="N9191" s="3">
        <v>1725690.61</v>
      </c>
      <c r="O9191" s="3">
        <f t="shared" si="1002"/>
        <v>3963994.7199999997</v>
      </c>
      <c r="P9191" s="3">
        <v>2784662.25</v>
      </c>
      <c r="Q9191" s="4">
        <f t="shared" si="1003"/>
        <v>0.70638406753375371</v>
      </c>
      <c r="R9191" s="4">
        <f t="shared" si="1004"/>
        <v>0.34572053334673514</v>
      </c>
      <c r="S9191" s="3">
        <v>6641087.4100000001</v>
      </c>
      <c r="T9191" s="3">
        <f t="shared" si="1005"/>
        <v>1413575.1899999995</v>
      </c>
      <c r="U9191" s="4">
        <f t="shared" si="1006"/>
        <v>0.21285297161899566</v>
      </c>
      <c r="V9191" s="2" t="s">
        <v>85</v>
      </c>
      <c r="W9191" s="2" t="s">
        <v>45</v>
      </c>
      <c r="X9191" s="2" t="s">
        <v>264</v>
      </c>
      <c r="Y9191" s="2">
        <v>83.5</v>
      </c>
      <c r="Z9191" s="2" t="s">
        <v>11032</v>
      </c>
      <c r="AA9191" s="2" t="s">
        <v>141</v>
      </c>
      <c r="AB9191" s="2" t="s">
        <v>209</v>
      </c>
      <c r="AC9191" s="2">
        <v>9.16</v>
      </c>
      <c r="AD9191" s="3">
        <v>419091.11</v>
      </c>
      <c r="AE9191" s="5">
        <v>14.86</v>
      </c>
      <c r="AF9191" s="2">
        <v>24</v>
      </c>
      <c r="AG9191" s="3">
        <f t="shared" si="1007"/>
        <v>20292.45794210018</v>
      </c>
      <c r="AH9191" s="2" t="s">
        <v>50</v>
      </c>
      <c r="AI9191" s="3">
        <v>0</v>
      </c>
    </row>
    <row r="9192" spans="1:35" x14ac:dyDescent="0.3">
      <c r="A9192" s="2" t="s">
        <v>16957</v>
      </c>
      <c r="B9192" s="2" t="s">
        <v>857</v>
      </c>
      <c r="C9192" s="2" t="s">
        <v>278</v>
      </c>
      <c r="D9192" s="2" t="s">
        <v>54</v>
      </c>
      <c r="E9192" s="2">
        <v>2023</v>
      </c>
      <c r="F9192" s="2" t="s">
        <v>68</v>
      </c>
      <c r="G9192" s="2" t="s">
        <v>69</v>
      </c>
      <c r="H9192" s="2" t="s">
        <v>165</v>
      </c>
      <c r="I9192" s="2" t="s">
        <v>71</v>
      </c>
      <c r="J9192" s="2" t="s">
        <v>172</v>
      </c>
      <c r="K9192" s="3">
        <v>162313.49</v>
      </c>
      <c r="L9192" s="3">
        <v>72285.009999999995</v>
      </c>
      <c r="M9192" s="3">
        <f t="shared" si="1001"/>
        <v>90028.479999999996</v>
      </c>
      <c r="N9192" s="3">
        <v>17747.8</v>
      </c>
      <c r="O9192" s="3">
        <f t="shared" si="1002"/>
        <v>72280.679999999993</v>
      </c>
      <c r="P9192" s="3">
        <v>56467.82</v>
      </c>
      <c r="Q9192" s="4">
        <f t="shared" si="1003"/>
        <v>0.55465802626756411</v>
      </c>
      <c r="R9192" s="4">
        <f t="shared" si="1004"/>
        <v>0.34789357310966579</v>
      </c>
      <c r="S9192" s="3">
        <v>183519.43</v>
      </c>
      <c r="T9192" s="3">
        <f t="shared" si="1005"/>
        <v>-21205.940000000002</v>
      </c>
      <c r="U9192" s="4">
        <f t="shared" si="1006"/>
        <v>-0.11555147049007292</v>
      </c>
      <c r="V9192" s="2" t="s">
        <v>95</v>
      </c>
      <c r="W9192" s="2" t="s">
        <v>134</v>
      </c>
      <c r="X9192" s="2" t="s">
        <v>167</v>
      </c>
      <c r="Y9192" s="2">
        <v>17.2</v>
      </c>
      <c r="Z9192" s="2" t="s">
        <v>16958</v>
      </c>
      <c r="AA9192" s="2" t="s">
        <v>148</v>
      </c>
      <c r="AB9192" s="2" t="s">
        <v>209</v>
      </c>
      <c r="AC9192" s="2">
        <v>6.32</v>
      </c>
      <c r="AD9192" s="3">
        <v>0</v>
      </c>
      <c r="AE9192" s="5">
        <v>0</v>
      </c>
      <c r="AF9192" s="2">
        <v>0</v>
      </c>
      <c r="AG9192" s="3">
        <f t="shared" si="1007"/>
        <v>0</v>
      </c>
      <c r="AH9192" s="2" t="s">
        <v>50</v>
      </c>
      <c r="AI9192" s="3">
        <v>0</v>
      </c>
    </row>
    <row r="9193" spans="1:35" x14ac:dyDescent="0.3">
      <c r="A9193" s="2" t="s">
        <v>16959</v>
      </c>
      <c r="B9193" s="2" t="s">
        <v>4380</v>
      </c>
      <c r="C9193" s="2" t="s">
        <v>176</v>
      </c>
      <c r="D9193" s="2" t="s">
        <v>104</v>
      </c>
      <c r="E9193" s="2">
        <v>2020</v>
      </c>
      <c r="F9193" s="2" t="s">
        <v>58</v>
      </c>
      <c r="G9193" s="2" t="s">
        <v>114</v>
      </c>
      <c r="H9193" s="2" t="s">
        <v>234</v>
      </c>
      <c r="I9193" s="2" t="s">
        <v>131</v>
      </c>
      <c r="J9193" s="2" t="s">
        <v>491</v>
      </c>
      <c r="K9193" s="3">
        <v>8107053.6399999997</v>
      </c>
      <c r="L9193" s="3">
        <v>4155474.6</v>
      </c>
      <c r="M9193" s="3">
        <f t="shared" si="1001"/>
        <v>3951579.0399999996</v>
      </c>
      <c r="N9193" s="3">
        <v>1438815.88</v>
      </c>
      <c r="O9193" s="3">
        <f t="shared" si="1002"/>
        <v>2512763.1599999997</v>
      </c>
      <c r="P9193" s="3">
        <v>1997174.18</v>
      </c>
      <c r="Q9193" s="4">
        <f t="shared" si="1003"/>
        <v>0.48742480504914976</v>
      </c>
      <c r="R9193" s="4">
        <f t="shared" si="1004"/>
        <v>0.24635018697125582</v>
      </c>
      <c r="S9193" s="3">
        <v>9527666.5800000001</v>
      </c>
      <c r="T9193" s="3">
        <f t="shared" si="1005"/>
        <v>-1420612.9400000004</v>
      </c>
      <c r="U9193" s="4">
        <f t="shared" si="1006"/>
        <v>-0.14910397294780234</v>
      </c>
      <c r="V9193" s="2" t="s">
        <v>107</v>
      </c>
      <c r="W9193" s="2" t="s">
        <v>60</v>
      </c>
      <c r="X9193" s="2" t="s">
        <v>236</v>
      </c>
      <c r="Y9193" s="2">
        <v>3.67</v>
      </c>
      <c r="Z9193" s="2" t="s">
        <v>887</v>
      </c>
      <c r="AA9193" s="2" t="s">
        <v>48</v>
      </c>
      <c r="AB9193" s="2" t="s">
        <v>142</v>
      </c>
      <c r="AC9193" s="2">
        <v>2.2400000000000002</v>
      </c>
      <c r="AD9193" s="3">
        <v>0</v>
      </c>
      <c r="AE9193" s="5">
        <v>0</v>
      </c>
      <c r="AF9193" s="2">
        <v>0</v>
      </c>
      <c r="AG9193" s="3">
        <f t="shared" si="1007"/>
        <v>0</v>
      </c>
      <c r="AH9193" s="2" t="s">
        <v>50</v>
      </c>
      <c r="AI9193" s="3">
        <v>0</v>
      </c>
    </row>
    <row r="9194" spans="1:35" x14ac:dyDescent="0.3">
      <c r="A9194" s="2" t="s">
        <v>16960</v>
      </c>
      <c r="B9194" s="2" t="s">
        <v>4037</v>
      </c>
      <c r="C9194" s="2" t="s">
        <v>730</v>
      </c>
      <c r="D9194" s="2" t="s">
        <v>38</v>
      </c>
      <c r="E9194" s="2">
        <v>2020</v>
      </c>
      <c r="F9194" s="2" t="s">
        <v>82</v>
      </c>
      <c r="G9194" s="2" t="s">
        <v>69</v>
      </c>
      <c r="H9194" s="2" t="s">
        <v>272</v>
      </c>
      <c r="I9194" s="2" t="s">
        <v>39</v>
      </c>
      <c r="J9194" s="2" t="s">
        <v>487</v>
      </c>
      <c r="K9194" s="3">
        <v>1878757.17</v>
      </c>
      <c r="L9194" s="3">
        <v>645422.64</v>
      </c>
      <c r="M9194" s="3">
        <f t="shared" si="1001"/>
        <v>1233334.5299999998</v>
      </c>
      <c r="N9194" s="3">
        <v>166682.87</v>
      </c>
      <c r="O9194" s="3">
        <f t="shared" si="1002"/>
        <v>1066651.6599999997</v>
      </c>
      <c r="P9194" s="3">
        <v>836554.56</v>
      </c>
      <c r="Q9194" s="4">
        <f t="shared" si="1003"/>
        <v>0.65646297972611323</v>
      </c>
      <c r="R9194" s="4">
        <f t="shared" si="1004"/>
        <v>0.44527018890897968</v>
      </c>
      <c r="S9194" s="3">
        <v>1722345.61</v>
      </c>
      <c r="T9194" s="3">
        <f t="shared" si="1005"/>
        <v>156411.55999999982</v>
      </c>
      <c r="U9194" s="4">
        <f t="shared" si="1006"/>
        <v>9.0813109222602439E-2</v>
      </c>
      <c r="V9194" s="2" t="s">
        <v>107</v>
      </c>
      <c r="W9194" s="2" t="s">
        <v>45</v>
      </c>
      <c r="X9194" s="2" t="s">
        <v>274</v>
      </c>
      <c r="Y9194" s="2">
        <v>1</v>
      </c>
      <c r="Z9194" s="2" t="s">
        <v>16961</v>
      </c>
      <c r="AA9194" s="2" t="s">
        <v>148</v>
      </c>
      <c r="AB9194" s="2" t="s">
        <v>149</v>
      </c>
      <c r="AC9194" s="2">
        <v>7.03</v>
      </c>
      <c r="AD9194" s="3">
        <v>0</v>
      </c>
      <c r="AE9194" s="5">
        <v>0</v>
      </c>
      <c r="AF9194" s="2">
        <v>0</v>
      </c>
      <c r="AG9194" s="3">
        <f t="shared" si="1007"/>
        <v>0</v>
      </c>
      <c r="AH9194" s="2" t="s">
        <v>50</v>
      </c>
      <c r="AI9194" s="3">
        <v>0</v>
      </c>
    </row>
    <row r="9195" spans="1:35" x14ac:dyDescent="0.3">
      <c r="A9195" s="2" t="s">
        <v>16962</v>
      </c>
      <c r="B9195" s="2" t="s">
        <v>11733</v>
      </c>
      <c r="C9195" s="2" t="s">
        <v>617</v>
      </c>
      <c r="D9195" s="2" t="s">
        <v>38</v>
      </c>
      <c r="E9195" s="2">
        <v>2020</v>
      </c>
      <c r="F9195" s="2" t="s">
        <v>58</v>
      </c>
      <c r="G9195" s="2" t="s">
        <v>40</v>
      </c>
      <c r="H9195" s="2" t="s">
        <v>279</v>
      </c>
      <c r="I9195" s="2" t="s">
        <v>131</v>
      </c>
      <c r="J9195" s="2" t="s">
        <v>268</v>
      </c>
      <c r="K9195" s="3">
        <v>7798771.6399999997</v>
      </c>
      <c r="L9195" s="3">
        <v>2639281.9</v>
      </c>
      <c r="M9195" s="3">
        <f t="shared" si="1001"/>
        <v>5159489.74</v>
      </c>
      <c r="N9195" s="3">
        <v>930918.18</v>
      </c>
      <c r="O9195" s="3">
        <f t="shared" si="1002"/>
        <v>4228571.5600000005</v>
      </c>
      <c r="P9195" s="3">
        <v>3248336.77</v>
      </c>
      <c r="Q9195" s="4">
        <f t="shared" si="1003"/>
        <v>0.66157723012902592</v>
      </c>
      <c r="R9195" s="4">
        <f t="shared" si="1004"/>
        <v>0.41651902632194526</v>
      </c>
      <c r="S9195" s="3">
        <v>6338842.9000000004</v>
      </c>
      <c r="T9195" s="3">
        <f t="shared" si="1005"/>
        <v>1459928.7399999993</v>
      </c>
      <c r="U9195" s="4">
        <f t="shared" si="1006"/>
        <v>0.23031470617452898</v>
      </c>
      <c r="V9195" s="2" t="s">
        <v>85</v>
      </c>
      <c r="W9195" s="2" t="s">
        <v>96</v>
      </c>
      <c r="X9195" s="2" t="s">
        <v>280</v>
      </c>
      <c r="Y9195" s="2">
        <v>0.79</v>
      </c>
      <c r="Z9195" s="2" t="s">
        <v>16963</v>
      </c>
      <c r="AA9195" s="2" t="s">
        <v>224</v>
      </c>
      <c r="AB9195" s="2" t="s">
        <v>49</v>
      </c>
      <c r="AC9195" s="2">
        <v>9.1199999999999992</v>
      </c>
      <c r="AD9195" s="3">
        <v>0</v>
      </c>
      <c r="AE9195" s="5">
        <v>0</v>
      </c>
      <c r="AF9195" s="2">
        <v>0</v>
      </c>
      <c r="AG9195" s="3">
        <f t="shared" si="1007"/>
        <v>0</v>
      </c>
      <c r="AH9195" s="2" t="s">
        <v>50</v>
      </c>
      <c r="AI9195" s="3">
        <v>0</v>
      </c>
    </row>
    <row r="9196" spans="1:35" x14ac:dyDescent="0.3">
      <c r="A9196" s="2" t="s">
        <v>16964</v>
      </c>
      <c r="B9196" s="2" t="s">
        <v>1498</v>
      </c>
      <c r="C9196" s="2" t="s">
        <v>648</v>
      </c>
      <c r="D9196" s="2" t="s">
        <v>104</v>
      </c>
      <c r="E9196" s="2">
        <v>2021</v>
      </c>
      <c r="F9196" s="2" t="s">
        <v>58</v>
      </c>
      <c r="G9196" s="2" t="s">
        <v>93</v>
      </c>
      <c r="H9196" s="2" t="s">
        <v>159</v>
      </c>
      <c r="I9196" s="2" t="s">
        <v>39</v>
      </c>
      <c r="J9196" s="2" t="s">
        <v>116</v>
      </c>
      <c r="K9196" s="3">
        <v>837033.36</v>
      </c>
      <c r="L9196" s="3">
        <v>474121.15</v>
      </c>
      <c r="M9196" s="3">
        <f t="shared" si="1001"/>
        <v>362912.20999999996</v>
      </c>
      <c r="N9196" s="3">
        <v>144046.66</v>
      </c>
      <c r="O9196" s="3">
        <f t="shared" si="1002"/>
        <v>218865.54999999996</v>
      </c>
      <c r="P9196" s="3">
        <v>159347.43</v>
      </c>
      <c r="Q9196" s="4">
        <f t="shared" si="1003"/>
        <v>0.43356958914994737</v>
      </c>
      <c r="R9196" s="4">
        <f t="shared" si="1004"/>
        <v>0.19037165973886633</v>
      </c>
      <c r="S9196" s="3">
        <v>883134.93</v>
      </c>
      <c r="T9196" s="3">
        <f t="shared" si="1005"/>
        <v>-46101.570000000065</v>
      </c>
      <c r="U9196" s="4">
        <f t="shared" si="1006"/>
        <v>-5.2202181607741482E-2</v>
      </c>
      <c r="V9196" s="2" t="s">
        <v>95</v>
      </c>
      <c r="W9196" s="2" t="s">
        <v>117</v>
      </c>
      <c r="X9196" s="2" t="s">
        <v>160</v>
      </c>
      <c r="Y9196" s="2">
        <v>129.5</v>
      </c>
      <c r="Z9196" s="2" t="s">
        <v>16965</v>
      </c>
      <c r="AA9196" s="2" t="s">
        <v>99</v>
      </c>
      <c r="AB9196" s="2" t="s">
        <v>149</v>
      </c>
      <c r="AC9196" s="2">
        <v>6.86</v>
      </c>
      <c r="AD9196" s="3">
        <v>0</v>
      </c>
      <c r="AE9196" s="5">
        <v>0</v>
      </c>
      <c r="AF9196" s="2">
        <v>0</v>
      </c>
      <c r="AG9196" s="3">
        <f t="shared" si="1007"/>
        <v>0</v>
      </c>
      <c r="AH9196" s="2" t="s">
        <v>50</v>
      </c>
      <c r="AI9196" s="3">
        <v>0</v>
      </c>
    </row>
    <row r="9197" spans="1:35" x14ac:dyDescent="0.3">
      <c r="A9197" s="2" t="s">
        <v>16966</v>
      </c>
      <c r="B9197" s="2" t="s">
        <v>1153</v>
      </c>
      <c r="C9197" s="2" t="s">
        <v>448</v>
      </c>
      <c r="D9197" s="2" t="s">
        <v>54</v>
      </c>
      <c r="E9197" s="2">
        <v>2021</v>
      </c>
      <c r="F9197" s="2" t="s">
        <v>68</v>
      </c>
      <c r="G9197" s="2" t="s">
        <v>56</v>
      </c>
      <c r="H9197" s="2" t="s">
        <v>262</v>
      </c>
      <c r="I9197" s="2" t="s">
        <v>39</v>
      </c>
      <c r="J9197" s="2" t="s">
        <v>487</v>
      </c>
      <c r="K9197" s="3">
        <v>8624341.8399999999</v>
      </c>
      <c r="L9197" s="3">
        <v>4912282.9000000004</v>
      </c>
      <c r="M9197" s="3">
        <f t="shared" si="1001"/>
        <v>3712058.9399999995</v>
      </c>
      <c r="N9197" s="3">
        <v>1442755.2</v>
      </c>
      <c r="O9197" s="3">
        <f t="shared" si="1002"/>
        <v>2269303.7399999993</v>
      </c>
      <c r="P9197" s="3">
        <v>1636636.22</v>
      </c>
      <c r="Q9197" s="4">
        <f t="shared" si="1003"/>
        <v>0.43041648961354245</v>
      </c>
      <c r="R9197" s="4">
        <f t="shared" si="1004"/>
        <v>0.1897694050587401</v>
      </c>
      <c r="S9197" s="3">
        <v>6906038.7300000004</v>
      </c>
      <c r="T9197" s="3">
        <f t="shared" si="1005"/>
        <v>1718303.1099999994</v>
      </c>
      <c r="U9197" s="4">
        <f t="shared" si="1006"/>
        <v>0.24881168165704731</v>
      </c>
      <c r="V9197" s="2" t="s">
        <v>44</v>
      </c>
      <c r="W9197" s="2" t="s">
        <v>125</v>
      </c>
      <c r="X9197" s="2" t="s">
        <v>264</v>
      </c>
      <c r="Y9197" s="2">
        <v>83.5</v>
      </c>
      <c r="Z9197" s="2" t="s">
        <v>6098</v>
      </c>
      <c r="AA9197" s="2" t="s">
        <v>109</v>
      </c>
      <c r="AB9197" s="2" t="s">
        <v>100</v>
      </c>
      <c r="AC9197" s="2">
        <v>6.24</v>
      </c>
      <c r="AD9197" s="3">
        <v>0</v>
      </c>
      <c r="AE9197" s="5">
        <v>0</v>
      </c>
      <c r="AF9197" s="2">
        <v>0</v>
      </c>
      <c r="AG9197" s="3">
        <f t="shared" si="1007"/>
        <v>0</v>
      </c>
      <c r="AH9197" s="2" t="s">
        <v>230</v>
      </c>
      <c r="AI9197" s="3">
        <v>0</v>
      </c>
    </row>
    <row r="9198" spans="1:35" x14ac:dyDescent="0.3">
      <c r="A9198" s="2" t="s">
        <v>16967</v>
      </c>
      <c r="B9198" s="2" t="s">
        <v>3510</v>
      </c>
      <c r="C9198" s="2" t="s">
        <v>648</v>
      </c>
      <c r="D9198" s="2" t="s">
        <v>104</v>
      </c>
      <c r="E9198" s="2">
        <v>2021</v>
      </c>
      <c r="F9198" s="2" t="s">
        <v>39</v>
      </c>
      <c r="G9198" s="2" t="s">
        <v>114</v>
      </c>
      <c r="H9198" s="2" t="s">
        <v>190</v>
      </c>
      <c r="I9198" s="2" t="s">
        <v>58</v>
      </c>
      <c r="J9198" s="2" t="s">
        <v>240</v>
      </c>
      <c r="K9198" s="3">
        <v>5353461.26</v>
      </c>
      <c r="L9198" s="3">
        <v>1737192.83</v>
      </c>
      <c r="M9198" s="3">
        <f t="shared" si="1001"/>
        <v>3616268.4299999997</v>
      </c>
      <c r="N9198" s="3">
        <v>834324.37</v>
      </c>
      <c r="O9198" s="3">
        <f t="shared" si="1002"/>
        <v>2781944.0599999996</v>
      </c>
      <c r="P9198" s="3">
        <v>2153553.4300000002</v>
      </c>
      <c r="Q9198" s="4">
        <f t="shared" si="1003"/>
        <v>0.67550099914237538</v>
      </c>
      <c r="R9198" s="4">
        <f t="shared" si="1004"/>
        <v>0.40227309499574115</v>
      </c>
      <c r="S9198" s="3">
        <v>6008714.0599999996</v>
      </c>
      <c r="T9198" s="3">
        <f t="shared" si="1005"/>
        <v>-655252.79999999981</v>
      </c>
      <c r="U9198" s="4">
        <f t="shared" si="1006"/>
        <v>-0.10905042134755866</v>
      </c>
      <c r="V9198" s="2" t="s">
        <v>133</v>
      </c>
      <c r="W9198" s="2" t="s">
        <v>134</v>
      </c>
      <c r="X9198" s="2" t="s">
        <v>192</v>
      </c>
      <c r="Y9198" s="2">
        <v>3.64</v>
      </c>
      <c r="Z9198" s="2" t="s">
        <v>13347</v>
      </c>
      <c r="AA9198" s="2" t="s">
        <v>224</v>
      </c>
      <c r="AB9198" s="2" t="s">
        <v>64</v>
      </c>
      <c r="AC9198" s="2">
        <v>3.69</v>
      </c>
      <c r="AD9198" s="3">
        <v>0</v>
      </c>
      <c r="AE9198" s="5">
        <v>0</v>
      </c>
      <c r="AF9198" s="2">
        <v>0</v>
      </c>
      <c r="AG9198" s="3">
        <f t="shared" si="1007"/>
        <v>0</v>
      </c>
      <c r="AH9198" s="2" t="s">
        <v>50</v>
      </c>
      <c r="AI9198" s="3">
        <v>0</v>
      </c>
    </row>
    <row r="9199" spans="1:35" x14ac:dyDescent="0.3">
      <c r="A9199" s="2" t="s">
        <v>16968</v>
      </c>
      <c r="B9199" s="2" t="s">
        <v>12873</v>
      </c>
      <c r="C9199" s="2" t="s">
        <v>253</v>
      </c>
      <c r="D9199" s="2" t="s">
        <v>54</v>
      </c>
      <c r="E9199" s="2">
        <v>2020</v>
      </c>
      <c r="F9199" s="2" t="s">
        <v>68</v>
      </c>
      <c r="G9199" s="2" t="s">
        <v>69</v>
      </c>
      <c r="H9199" s="2" t="s">
        <v>165</v>
      </c>
      <c r="I9199" s="2" t="s">
        <v>55</v>
      </c>
      <c r="J9199" s="2" t="s">
        <v>217</v>
      </c>
      <c r="K9199" s="3">
        <v>8767963.9299999997</v>
      </c>
      <c r="L9199" s="3">
        <v>2858180.86</v>
      </c>
      <c r="M9199" s="3">
        <f t="shared" si="1001"/>
        <v>5909783.0700000003</v>
      </c>
      <c r="N9199" s="3">
        <v>1751538.05</v>
      </c>
      <c r="O9199" s="3">
        <f t="shared" si="1002"/>
        <v>4158245.0200000005</v>
      </c>
      <c r="P9199" s="3">
        <v>3253805.27</v>
      </c>
      <c r="Q9199" s="4">
        <f t="shared" si="1003"/>
        <v>0.67402000249788896</v>
      </c>
      <c r="R9199" s="4">
        <f t="shared" si="1004"/>
        <v>0.37110158025022805</v>
      </c>
      <c r="S9199" s="3">
        <v>8118494.8300000001</v>
      </c>
      <c r="T9199" s="3">
        <f t="shared" si="1005"/>
        <v>649469.09999999963</v>
      </c>
      <c r="U9199" s="4">
        <f t="shared" si="1006"/>
        <v>7.9998708331997501E-2</v>
      </c>
      <c r="V9199" s="2" t="s">
        <v>107</v>
      </c>
      <c r="W9199" s="2" t="s">
        <v>207</v>
      </c>
      <c r="X9199" s="2" t="s">
        <v>167</v>
      </c>
      <c r="Y9199" s="2">
        <v>17.2</v>
      </c>
      <c r="Z9199" s="2" t="s">
        <v>7414</v>
      </c>
      <c r="AA9199" s="2" t="s">
        <v>148</v>
      </c>
      <c r="AB9199" s="2" t="s">
        <v>110</v>
      </c>
      <c r="AC9199" s="2">
        <v>8.7100000000000009</v>
      </c>
      <c r="AD9199" s="3">
        <v>0</v>
      </c>
      <c r="AE9199" s="5">
        <v>0</v>
      </c>
      <c r="AF9199" s="2">
        <v>0</v>
      </c>
      <c r="AG9199" s="3">
        <f t="shared" si="1007"/>
        <v>0</v>
      </c>
      <c r="AH9199" s="2" t="s">
        <v>50</v>
      </c>
      <c r="AI9199" s="3">
        <v>0</v>
      </c>
    </row>
    <row r="9200" spans="1:35" x14ac:dyDescent="0.3">
      <c r="A9200" s="2" t="s">
        <v>16969</v>
      </c>
      <c r="B9200" s="2" t="s">
        <v>675</v>
      </c>
      <c r="C9200" s="2" t="s">
        <v>341</v>
      </c>
      <c r="D9200" s="2" t="s">
        <v>54</v>
      </c>
      <c r="E9200" s="2">
        <v>2023</v>
      </c>
      <c r="F9200" s="2" t="s">
        <v>92</v>
      </c>
      <c r="G9200" s="2" t="s">
        <v>40</v>
      </c>
      <c r="H9200" s="2" t="s">
        <v>279</v>
      </c>
      <c r="I9200" s="2" t="s">
        <v>42</v>
      </c>
      <c r="J9200" s="2" t="s">
        <v>146</v>
      </c>
      <c r="K9200" s="3">
        <v>6268524.6900000004</v>
      </c>
      <c r="L9200" s="3">
        <v>1898701.69</v>
      </c>
      <c r="M9200" s="3">
        <f t="shared" si="1001"/>
        <v>4369823</v>
      </c>
      <c r="N9200" s="3">
        <v>938595.29</v>
      </c>
      <c r="O9200" s="3">
        <f t="shared" si="1002"/>
        <v>3431227.71</v>
      </c>
      <c r="P9200" s="3">
        <v>2439659.7000000002</v>
      </c>
      <c r="Q9200" s="4">
        <f t="shared" si="1003"/>
        <v>0.69710549389253496</v>
      </c>
      <c r="R9200" s="4">
        <f t="shared" si="1004"/>
        <v>0.38919200619755395</v>
      </c>
      <c r="S9200" s="3">
        <v>7018323.3300000001</v>
      </c>
      <c r="T9200" s="3">
        <f t="shared" si="1005"/>
        <v>-749798.63999999966</v>
      </c>
      <c r="U9200" s="4">
        <f t="shared" si="1006"/>
        <v>-0.10683443961536604</v>
      </c>
      <c r="V9200" s="2" t="s">
        <v>124</v>
      </c>
      <c r="W9200" s="2" t="s">
        <v>45</v>
      </c>
      <c r="X9200" s="2" t="s">
        <v>280</v>
      </c>
      <c r="Y9200" s="2">
        <v>0.79</v>
      </c>
      <c r="Z9200" s="2" t="s">
        <v>4756</v>
      </c>
      <c r="AA9200" s="2" t="s">
        <v>76</v>
      </c>
      <c r="AB9200" s="2" t="s">
        <v>182</v>
      </c>
      <c r="AC9200" s="2">
        <v>4.2300000000000004</v>
      </c>
      <c r="AD9200" s="3">
        <v>0</v>
      </c>
      <c r="AE9200" s="5">
        <v>0</v>
      </c>
      <c r="AF9200" s="2">
        <v>0</v>
      </c>
      <c r="AG9200" s="3">
        <f t="shared" si="1007"/>
        <v>0</v>
      </c>
      <c r="AH9200" s="2" t="s">
        <v>50</v>
      </c>
      <c r="AI9200" s="3">
        <v>0</v>
      </c>
    </row>
    <row r="9201" spans="1:35" x14ac:dyDescent="0.3">
      <c r="A9201" s="2" t="s">
        <v>16970</v>
      </c>
      <c r="B9201" s="2" t="s">
        <v>1895</v>
      </c>
      <c r="C9201" s="2" t="s">
        <v>329</v>
      </c>
      <c r="D9201" s="2" t="s">
        <v>38</v>
      </c>
      <c r="E9201" s="2">
        <v>2021</v>
      </c>
      <c r="F9201" s="2" t="s">
        <v>105</v>
      </c>
      <c r="G9201" s="2" t="s">
        <v>114</v>
      </c>
      <c r="H9201" s="2" t="s">
        <v>234</v>
      </c>
      <c r="I9201" s="2" t="s">
        <v>71</v>
      </c>
      <c r="J9201" s="2" t="s">
        <v>172</v>
      </c>
      <c r="K9201" s="3">
        <v>2362575.73</v>
      </c>
      <c r="L9201" s="3">
        <v>929284.23</v>
      </c>
      <c r="M9201" s="3">
        <f t="shared" si="1001"/>
        <v>1433291.5</v>
      </c>
      <c r="N9201" s="3">
        <v>251890.96</v>
      </c>
      <c r="O9201" s="3">
        <f t="shared" si="1002"/>
        <v>1181400.54</v>
      </c>
      <c r="P9201" s="3">
        <v>883634.81</v>
      </c>
      <c r="Q9201" s="4">
        <f t="shared" si="1003"/>
        <v>0.60666478614846353</v>
      </c>
      <c r="R9201" s="4">
        <f t="shared" si="1004"/>
        <v>0.37401332739501225</v>
      </c>
      <c r="S9201" s="3">
        <v>2012650.66</v>
      </c>
      <c r="T9201" s="3">
        <f t="shared" si="1005"/>
        <v>349925.07000000007</v>
      </c>
      <c r="U9201" s="4">
        <f t="shared" si="1006"/>
        <v>0.17386279544409364</v>
      </c>
      <c r="V9201" s="2" t="s">
        <v>107</v>
      </c>
      <c r="W9201" s="2" t="s">
        <v>207</v>
      </c>
      <c r="X9201" s="2" t="s">
        <v>236</v>
      </c>
      <c r="Y9201" s="2">
        <v>3.67</v>
      </c>
      <c r="Z9201" s="2" t="s">
        <v>16971</v>
      </c>
      <c r="AA9201" s="2" t="s">
        <v>76</v>
      </c>
      <c r="AB9201" s="2" t="s">
        <v>88</v>
      </c>
      <c r="AC9201" s="2">
        <v>7.23</v>
      </c>
      <c r="AD9201" s="3">
        <v>0</v>
      </c>
      <c r="AE9201" s="5">
        <v>0</v>
      </c>
      <c r="AF9201" s="2">
        <v>0</v>
      </c>
      <c r="AG9201" s="3">
        <f t="shared" si="1007"/>
        <v>0</v>
      </c>
      <c r="AH9201" s="2" t="s">
        <v>50</v>
      </c>
      <c r="AI9201" s="3">
        <v>0</v>
      </c>
    </row>
    <row r="9202" spans="1:35" x14ac:dyDescent="0.3">
      <c r="A9202" s="2" t="s">
        <v>16972</v>
      </c>
      <c r="B9202" s="2" t="s">
        <v>5951</v>
      </c>
      <c r="C9202" s="2" t="s">
        <v>648</v>
      </c>
      <c r="D9202" s="2" t="s">
        <v>104</v>
      </c>
      <c r="E9202" s="2">
        <v>2021</v>
      </c>
      <c r="F9202" s="2" t="s">
        <v>105</v>
      </c>
      <c r="G9202" s="2" t="s">
        <v>93</v>
      </c>
      <c r="H9202" s="2" t="s">
        <v>221</v>
      </c>
      <c r="I9202" s="2" t="s">
        <v>42</v>
      </c>
      <c r="J9202" s="2" t="s">
        <v>43</v>
      </c>
      <c r="K9202" s="3">
        <v>4683990.74</v>
      </c>
      <c r="L9202" s="3">
        <v>1493616.78</v>
      </c>
      <c r="M9202" s="3">
        <f t="shared" si="1001"/>
        <v>3190373.96</v>
      </c>
      <c r="N9202" s="3">
        <v>582926.66</v>
      </c>
      <c r="O9202" s="3">
        <f t="shared" si="1002"/>
        <v>2607447.2999999998</v>
      </c>
      <c r="P9202" s="3">
        <v>1900252.15</v>
      </c>
      <c r="Q9202" s="4">
        <f t="shared" si="1003"/>
        <v>0.68112302886405784</v>
      </c>
      <c r="R9202" s="4">
        <f t="shared" si="1004"/>
        <v>0.40569084259120458</v>
      </c>
      <c r="S9202" s="3">
        <v>4568034.0199999996</v>
      </c>
      <c r="T9202" s="3">
        <f t="shared" si="1005"/>
        <v>115956.72000000067</v>
      </c>
      <c r="U9202" s="4">
        <f t="shared" si="1006"/>
        <v>2.5384381879012513E-2</v>
      </c>
      <c r="V9202" s="2" t="s">
        <v>124</v>
      </c>
      <c r="W9202" s="2" t="s">
        <v>45</v>
      </c>
      <c r="X9202" s="2" t="s">
        <v>222</v>
      </c>
      <c r="Y9202" s="2">
        <v>18.899999999999999</v>
      </c>
      <c r="Z9202" s="2" t="s">
        <v>16973</v>
      </c>
      <c r="AA9202" s="2" t="s">
        <v>141</v>
      </c>
      <c r="AB9202" s="2" t="s">
        <v>149</v>
      </c>
      <c r="AC9202" s="2">
        <v>6.29</v>
      </c>
      <c r="AD9202" s="3">
        <v>0</v>
      </c>
      <c r="AE9202" s="5">
        <v>0</v>
      </c>
      <c r="AF9202" s="2">
        <v>0</v>
      </c>
      <c r="AG9202" s="3">
        <f t="shared" si="1007"/>
        <v>0</v>
      </c>
      <c r="AH9202" s="2" t="s">
        <v>50</v>
      </c>
      <c r="AI9202" s="3">
        <v>0</v>
      </c>
    </row>
    <row r="9203" spans="1:35" x14ac:dyDescent="0.3">
      <c r="A9203" s="2" t="s">
        <v>16974</v>
      </c>
      <c r="B9203" s="2" t="s">
        <v>2969</v>
      </c>
      <c r="C9203" s="2" t="s">
        <v>734</v>
      </c>
      <c r="D9203" s="2" t="s">
        <v>38</v>
      </c>
      <c r="E9203" s="2">
        <v>2024</v>
      </c>
      <c r="F9203" s="2" t="s">
        <v>58</v>
      </c>
      <c r="G9203" s="2" t="s">
        <v>69</v>
      </c>
      <c r="H9203" s="2" t="s">
        <v>165</v>
      </c>
      <c r="I9203" s="2" t="s">
        <v>71</v>
      </c>
      <c r="J9203" s="2" t="s">
        <v>72</v>
      </c>
      <c r="K9203" s="3">
        <v>9657021.1500000004</v>
      </c>
      <c r="L9203" s="3">
        <v>2761742.97</v>
      </c>
      <c r="M9203" s="3">
        <f t="shared" si="1001"/>
        <v>6895278.1799999997</v>
      </c>
      <c r="N9203" s="3">
        <v>1174553.22</v>
      </c>
      <c r="O9203" s="3">
        <f t="shared" si="1002"/>
        <v>5720724.96</v>
      </c>
      <c r="P9203" s="3">
        <v>4411851.0599999996</v>
      </c>
      <c r="Q9203" s="4">
        <f t="shared" si="1003"/>
        <v>0.71401709418436965</v>
      </c>
      <c r="R9203" s="4">
        <f t="shared" si="1004"/>
        <v>0.45685424019186283</v>
      </c>
      <c r="S9203" s="3">
        <v>8609417.8300000001</v>
      </c>
      <c r="T9203" s="3">
        <f t="shared" si="1005"/>
        <v>1047603.3200000003</v>
      </c>
      <c r="U9203" s="4">
        <f t="shared" si="1006"/>
        <v>0.12168108700097789</v>
      </c>
      <c r="V9203" s="2" t="s">
        <v>107</v>
      </c>
      <c r="W9203" s="2" t="s">
        <v>45</v>
      </c>
      <c r="X9203" s="2" t="s">
        <v>167</v>
      </c>
      <c r="Y9203" s="2">
        <v>17.2</v>
      </c>
      <c r="Z9203" s="2" t="s">
        <v>8046</v>
      </c>
      <c r="AA9203" s="2" t="s">
        <v>63</v>
      </c>
      <c r="AB9203" s="2" t="s">
        <v>77</v>
      </c>
      <c r="AC9203" s="2">
        <v>3.87</v>
      </c>
      <c r="AD9203" s="3">
        <v>0</v>
      </c>
      <c r="AE9203" s="5">
        <v>0</v>
      </c>
      <c r="AF9203" s="2">
        <v>0</v>
      </c>
      <c r="AG9203" s="3">
        <f t="shared" si="1007"/>
        <v>0</v>
      </c>
      <c r="AH9203" s="2" t="s">
        <v>50</v>
      </c>
      <c r="AI9203" s="3">
        <v>0</v>
      </c>
    </row>
    <row r="9204" spans="1:35" x14ac:dyDescent="0.3">
      <c r="A9204" s="2" t="s">
        <v>16975</v>
      </c>
      <c r="B9204" s="2" t="s">
        <v>613</v>
      </c>
      <c r="C9204" s="2" t="s">
        <v>407</v>
      </c>
      <c r="D9204" s="2" t="s">
        <v>38</v>
      </c>
      <c r="E9204" s="2">
        <v>2020</v>
      </c>
      <c r="F9204" s="2" t="s">
        <v>39</v>
      </c>
      <c r="G9204" s="2" t="s">
        <v>69</v>
      </c>
      <c r="H9204" s="2" t="s">
        <v>272</v>
      </c>
      <c r="I9204" s="2" t="s">
        <v>55</v>
      </c>
      <c r="J9204" s="2" t="s">
        <v>154</v>
      </c>
      <c r="K9204" s="3">
        <v>9615705.7100000009</v>
      </c>
      <c r="L9204" s="3">
        <v>3812633.43</v>
      </c>
      <c r="M9204" s="3">
        <f t="shared" si="1001"/>
        <v>5803072.2800000012</v>
      </c>
      <c r="N9204" s="3">
        <v>1020132.87</v>
      </c>
      <c r="O9204" s="3">
        <f t="shared" si="1002"/>
        <v>4782939.4100000011</v>
      </c>
      <c r="P9204" s="3">
        <v>3556583.33</v>
      </c>
      <c r="Q9204" s="4">
        <f t="shared" si="1003"/>
        <v>0.60349936395879988</v>
      </c>
      <c r="R9204" s="4">
        <f t="shared" si="1004"/>
        <v>0.36987231486309702</v>
      </c>
      <c r="S9204" s="3">
        <v>11138995.199999999</v>
      </c>
      <c r="T9204" s="3">
        <f t="shared" si="1005"/>
        <v>-1523289.4899999984</v>
      </c>
      <c r="U9204" s="4">
        <f t="shared" si="1006"/>
        <v>-0.13675286348987731</v>
      </c>
      <c r="V9204" s="2" t="s">
        <v>44</v>
      </c>
      <c r="W9204" s="2" t="s">
        <v>125</v>
      </c>
      <c r="X9204" s="2" t="s">
        <v>274</v>
      </c>
      <c r="Y9204" s="2">
        <v>1</v>
      </c>
      <c r="Z9204" s="2" t="s">
        <v>16976</v>
      </c>
      <c r="AA9204" s="2" t="s">
        <v>148</v>
      </c>
      <c r="AB9204" s="2" t="s">
        <v>77</v>
      </c>
      <c r="AC9204" s="2">
        <v>9</v>
      </c>
      <c r="AD9204" s="3">
        <v>0</v>
      </c>
      <c r="AE9204" s="5">
        <v>0</v>
      </c>
      <c r="AF9204" s="2">
        <v>0</v>
      </c>
      <c r="AG9204" s="3">
        <f t="shared" si="1007"/>
        <v>0</v>
      </c>
      <c r="AH9204" s="2" t="s">
        <v>50</v>
      </c>
      <c r="AI9204" s="3">
        <v>0</v>
      </c>
    </row>
    <row r="9205" spans="1:35" x14ac:dyDescent="0.3">
      <c r="A9205" s="2" t="s">
        <v>16977</v>
      </c>
      <c r="B9205" s="2" t="s">
        <v>9426</v>
      </c>
      <c r="C9205" s="2" t="s">
        <v>474</v>
      </c>
      <c r="D9205" s="2" t="s">
        <v>81</v>
      </c>
      <c r="E9205" s="2">
        <v>2024</v>
      </c>
      <c r="F9205" s="2" t="s">
        <v>92</v>
      </c>
      <c r="G9205" s="2" t="s">
        <v>114</v>
      </c>
      <c r="H9205" s="2" t="s">
        <v>234</v>
      </c>
      <c r="I9205" s="2" t="s">
        <v>71</v>
      </c>
      <c r="J9205" s="2" t="s">
        <v>72</v>
      </c>
      <c r="K9205" s="3">
        <v>7489547.7599999998</v>
      </c>
      <c r="L9205" s="3">
        <v>3414250.72</v>
      </c>
      <c r="M9205" s="3">
        <f t="shared" si="1001"/>
        <v>4075297.0399999996</v>
      </c>
      <c r="N9205" s="3">
        <v>1069219.26</v>
      </c>
      <c r="O9205" s="3">
        <f t="shared" si="1002"/>
        <v>3006077.7799999993</v>
      </c>
      <c r="P9205" s="3">
        <v>2209205.0299999998</v>
      </c>
      <c r="Q9205" s="4">
        <f t="shared" si="1003"/>
        <v>0.54413125739917834</v>
      </c>
      <c r="R9205" s="4">
        <f t="shared" si="1004"/>
        <v>0.29497175274038173</v>
      </c>
      <c r="S9205" s="3">
        <v>7253489.8099999996</v>
      </c>
      <c r="T9205" s="3">
        <f t="shared" si="1005"/>
        <v>236057.95000000019</v>
      </c>
      <c r="U9205" s="4">
        <f t="shared" si="1006"/>
        <v>3.2544052060921029E-2</v>
      </c>
      <c r="V9205" s="2" t="s">
        <v>124</v>
      </c>
      <c r="W9205" s="2" t="s">
        <v>60</v>
      </c>
      <c r="X9205" s="2" t="s">
        <v>236</v>
      </c>
      <c r="Y9205" s="2">
        <v>3.67</v>
      </c>
      <c r="Z9205" s="2" t="s">
        <v>14544</v>
      </c>
      <c r="AA9205" s="2" t="s">
        <v>141</v>
      </c>
      <c r="AB9205" s="2" t="s">
        <v>209</v>
      </c>
      <c r="AC9205" s="2">
        <v>3.55</v>
      </c>
      <c r="AD9205" s="3">
        <v>0</v>
      </c>
      <c r="AE9205" s="5">
        <v>0</v>
      </c>
      <c r="AF9205" s="2">
        <v>0</v>
      </c>
      <c r="AG9205" s="3">
        <f t="shared" si="1007"/>
        <v>0</v>
      </c>
      <c r="AH9205" s="2" t="s">
        <v>50</v>
      </c>
      <c r="AI9205" s="3">
        <v>0</v>
      </c>
    </row>
    <row r="9206" spans="1:35" x14ac:dyDescent="0.3">
      <c r="A9206" s="2" t="s">
        <v>16978</v>
      </c>
      <c r="B9206" s="2" t="s">
        <v>2040</v>
      </c>
      <c r="C9206" s="2" t="s">
        <v>245</v>
      </c>
      <c r="D9206" s="2" t="s">
        <v>38</v>
      </c>
      <c r="E9206" s="2">
        <v>2023</v>
      </c>
      <c r="F9206" s="2" t="s">
        <v>92</v>
      </c>
      <c r="G9206" s="2" t="s">
        <v>40</v>
      </c>
      <c r="H9206" s="2" t="s">
        <v>279</v>
      </c>
      <c r="I9206" s="2" t="s">
        <v>58</v>
      </c>
      <c r="J9206" s="2" t="s">
        <v>59</v>
      </c>
      <c r="K9206" s="3">
        <v>7192904.4800000004</v>
      </c>
      <c r="L9206" s="3">
        <v>2925469.09</v>
      </c>
      <c r="M9206" s="3">
        <f t="shared" si="1001"/>
        <v>4267435.3900000006</v>
      </c>
      <c r="N9206" s="3">
        <v>588113.74</v>
      </c>
      <c r="O9206" s="3">
        <f t="shared" si="1002"/>
        <v>3679321.6500000004</v>
      </c>
      <c r="P9206" s="3">
        <v>2739461.11</v>
      </c>
      <c r="Q9206" s="4">
        <f t="shared" si="1003"/>
        <v>0.59328403454622269</v>
      </c>
      <c r="R9206" s="4">
        <f t="shared" si="1004"/>
        <v>0.38085603911703825</v>
      </c>
      <c r="S9206" s="3">
        <v>6948372.6200000001</v>
      </c>
      <c r="T9206" s="3">
        <f t="shared" si="1005"/>
        <v>244531.86000000034</v>
      </c>
      <c r="U9206" s="4">
        <f t="shared" si="1006"/>
        <v>3.5192680843877992E-2</v>
      </c>
      <c r="V9206" s="2" t="s">
        <v>95</v>
      </c>
      <c r="W9206" s="2" t="s">
        <v>125</v>
      </c>
      <c r="X9206" s="2" t="s">
        <v>280</v>
      </c>
      <c r="Y9206" s="2">
        <v>0.79</v>
      </c>
      <c r="Z9206" s="2" t="s">
        <v>16979</v>
      </c>
      <c r="AA9206" s="2" t="s">
        <v>63</v>
      </c>
      <c r="AB9206" s="2" t="s">
        <v>142</v>
      </c>
      <c r="AC9206" s="2">
        <v>9.61</v>
      </c>
      <c r="AD9206" s="3">
        <v>0</v>
      </c>
      <c r="AE9206" s="5">
        <v>0</v>
      </c>
      <c r="AF9206" s="2">
        <v>0</v>
      </c>
      <c r="AG9206" s="3">
        <f t="shared" si="1007"/>
        <v>0</v>
      </c>
      <c r="AH9206" s="2" t="s">
        <v>50</v>
      </c>
      <c r="AI9206" s="3">
        <v>0</v>
      </c>
    </row>
    <row r="9207" spans="1:35" x14ac:dyDescent="0.3">
      <c r="A9207" s="2" t="s">
        <v>16980</v>
      </c>
      <c r="B9207" s="2" t="s">
        <v>328</v>
      </c>
      <c r="C9207" s="2" t="s">
        <v>329</v>
      </c>
      <c r="D9207" s="2" t="s">
        <v>38</v>
      </c>
      <c r="E9207" s="2">
        <v>2021</v>
      </c>
      <c r="F9207" s="2" t="s">
        <v>92</v>
      </c>
      <c r="G9207" s="2" t="s">
        <v>40</v>
      </c>
      <c r="H9207" s="2" t="s">
        <v>83</v>
      </c>
      <c r="I9207" s="2" t="s">
        <v>178</v>
      </c>
      <c r="J9207" s="2" t="s">
        <v>288</v>
      </c>
      <c r="K9207" s="3">
        <v>5541318.2999999998</v>
      </c>
      <c r="L9207" s="3">
        <v>3006865.71</v>
      </c>
      <c r="M9207" s="3">
        <f t="shared" si="1001"/>
        <v>2534452.59</v>
      </c>
      <c r="N9207" s="3">
        <v>519197.48</v>
      </c>
      <c r="O9207" s="3">
        <f t="shared" si="1002"/>
        <v>2015255.1099999999</v>
      </c>
      <c r="P9207" s="3">
        <v>1505824.07</v>
      </c>
      <c r="Q9207" s="4">
        <f t="shared" si="1003"/>
        <v>0.4573735802182668</v>
      </c>
      <c r="R9207" s="4">
        <f t="shared" si="1004"/>
        <v>0.27174473446147285</v>
      </c>
      <c r="S9207" s="3">
        <v>5250378.78</v>
      </c>
      <c r="T9207" s="3">
        <f t="shared" si="1005"/>
        <v>290939.51999999955</v>
      </c>
      <c r="U9207" s="4">
        <f t="shared" si="1006"/>
        <v>5.5413053455926002E-2</v>
      </c>
      <c r="V9207" s="2" t="s">
        <v>95</v>
      </c>
      <c r="W9207" s="2" t="s">
        <v>60</v>
      </c>
      <c r="X9207" s="2" t="s">
        <v>86</v>
      </c>
      <c r="Y9207" s="2">
        <v>0.92</v>
      </c>
      <c r="Z9207" s="2" t="s">
        <v>12199</v>
      </c>
      <c r="AA9207" s="2" t="s">
        <v>224</v>
      </c>
      <c r="AB9207" s="2" t="s">
        <v>182</v>
      </c>
      <c r="AC9207" s="2">
        <v>5.03</v>
      </c>
      <c r="AD9207" s="3">
        <v>2262184.67</v>
      </c>
      <c r="AE9207" s="5">
        <v>10.36</v>
      </c>
      <c r="AF9207" s="2">
        <v>48</v>
      </c>
      <c r="AG9207" s="3">
        <f t="shared" si="1007"/>
        <v>57766.742621854595</v>
      </c>
      <c r="AH9207" s="2" t="s">
        <v>50</v>
      </c>
      <c r="AI9207" s="3">
        <v>0</v>
      </c>
    </row>
    <row r="9208" spans="1:35" x14ac:dyDescent="0.3">
      <c r="A9208" s="2" t="s">
        <v>16981</v>
      </c>
      <c r="B9208" s="2" t="s">
        <v>121</v>
      </c>
      <c r="C9208" s="2" t="s">
        <v>122</v>
      </c>
      <c r="D9208" s="2" t="s">
        <v>104</v>
      </c>
      <c r="E9208" s="2">
        <v>2023</v>
      </c>
      <c r="F9208" s="2" t="s">
        <v>92</v>
      </c>
      <c r="G9208" s="2" t="s">
        <v>40</v>
      </c>
      <c r="H9208" s="2" t="s">
        <v>41</v>
      </c>
      <c r="I9208" s="2" t="s">
        <v>131</v>
      </c>
      <c r="J9208" s="2" t="s">
        <v>544</v>
      </c>
      <c r="K9208" s="3">
        <v>8255908.6399999997</v>
      </c>
      <c r="L9208" s="3">
        <v>2817034.22</v>
      </c>
      <c r="M9208" s="3">
        <f t="shared" si="1001"/>
        <v>5438874.4199999999</v>
      </c>
      <c r="N9208" s="3">
        <v>1224283.08</v>
      </c>
      <c r="O9208" s="3">
        <f t="shared" si="1002"/>
        <v>4214591.34</v>
      </c>
      <c r="P9208" s="3">
        <v>3159982.92</v>
      </c>
      <c r="Q9208" s="4">
        <f t="shared" si="1003"/>
        <v>0.65878568394623127</v>
      </c>
      <c r="R9208" s="4">
        <f t="shared" si="1004"/>
        <v>0.38275410470142995</v>
      </c>
      <c r="S9208" s="3">
        <v>7979349.75</v>
      </c>
      <c r="T9208" s="3">
        <f t="shared" si="1005"/>
        <v>276558.88999999966</v>
      </c>
      <c r="U9208" s="4">
        <f t="shared" si="1006"/>
        <v>3.4659326720200438E-2</v>
      </c>
      <c r="V9208" s="2" t="s">
        <v>95</v>
      </c>
      <c r="W9208" s="2" t="s">
        <v>96</v>
      </c>
      <c r="X9208" s="2" t="s">
        <v>46</v>
      </c>
      <c r="Y9208" s="2">
        <v>0.89</v>
      </c>
      <c r="Z9208" s="2" t="s">
        <v>5549</v>
      </c>
      <c r="AA9208" s="2" t="s">
        <v>141</v>
      </c>
      <c r="AB9208" s="2" t="s">
        <v>88</v>
      </c>
      <c r="AC9208" s="2">
        <v>1.81</v>
      </c>
      <c r="AD9208" s="3">
        <v>0</v>
      </c>
      <c r="AE9208" s="5">
        <v>0</v>
      </c>
      <c r="AF9208" s="2">
        <v>0</v>
      </c>
      <c r="AG9208" s="3">
        <f t="shared" si="1007"/>
        <v>0</v>
      </c>
      <c r="AH9208" s="2" t="s">
        <v>50</v>
      </c>
      <c r="AI9208" s="3">
        <v>0</v>
      </c>
    </row>
    <row r="9209" spans="1:35" x14ac:dyDescent="0.3">
      <c r="A9209" s="2" t="s">
        <v>16982</v>
      </c>
      <c r="B9209" s="2" t="s">
        <v>6861</v>
      </c>
      <c r="C9209" s="2" t="s">
        <v>734</v>
      </c>
      <c r="D9209" s="2" t="s">
        <v>38</v>
      </c>
      <c r="E9209" s="2">
        <v>2024</v>
      </c>
      <c r="F9209" s="2" t="s">
        <v>58</v>
      </c>
      <c r="G9209" s="2" t="s">
        <v>40</v>
      </c>
      <c r="H9209" s="2" t="s">
        <v>41</v>
      </c>
      <c r="I9209" s="2" t="s">
        <v>42</v>
      </c>
      <c r="J9209" s="2" t="s">
        <v>43</v>
      </c>
      <c r="K9209" s="3">
        <v>765809.45</v>
      </c>
      <c r="L9209" s="3">
        <v>356708.29</v>
      </c>
      <c r="M9209" s="3">
        <f t="shared" si="1001"/>
        <v>409101.16</v>
      </c>
      <c r="N9209" s="3">
        <v>132626.31</v>
      </c>
      <c r="O9209" s="3">
        <f t="shared" si="1002"/>
        <v>276474.84999999998</v>
      </c>
      <c r="P9209" s="3">
        <v>198823.11</v>
      </c>
      <c r="Q9209" s="4">
        <f t="shared" si="1003"/>
        <v>0.5342075107587142</v>
      </c>
      <c r="R9209" s="4">
        <f t="shared" si="1004"/>
        <v>0.25962478002850448</v>
      </c>
      <c r="S9209" s="3">
        <v>753817.36</v>
      </c>
      <c r="T9209" s="3">
        <f t="shared" si="1005"/>
        <v>11992.089999999967</v>
      </c>
      <c r="U9209" s="4">
        <f t="shared" si="1006"/>
        <v>1.590848212888062E-2</v>
      </c>
      <c r="V9209" s="2" t="s">
        <v>124</v>
      </c>
      <c r="W9209" s="2" t="s">
        <v>96</v>
      </c>
      <c r="X9209" s="2" t="s">
        <v>46</v>
      </c>
      <c r="Y9209" s="2">
        <v>0.89</v>
      </c>
      <c r="Z9209" s="2" t="s">
        <v>2539</v>
      </c>
      <c r="AA9209" s="2" t="s">
        <v>109</v>
      </c>
      <c r="AB9209" s="2" t="s">
        <v>149</v>
      </c>
      <c r="AC9209" s="2">
        <v>4.43</v>
      </c>
      <c r="AD9209" s="3">
        <v>0</v>
      </c>
      <c r="AE9209" s="5">
        <v>0</v>
      </c>
      <c r="AF9209" s="2">
        <v>0</v>
      </c>
      <c r="AG9209" s="3">
        <f t="shared" si="1007"/>
        <v>0</v>
      </c>
      <c r="AH9209" s="2" t="s">
        <v>50</v>
      </c>
      <c r="AI9209" s="3">
        <v>0</v>
      </c>
    </row>
    <row r="9210" spans="1:35" x14ac:dyDescent="0.3">
      <c r="A9210" s="2" t="s">
        <v>16983</v>
      </c>
      <c r="B9210" s="2" t="s">
        <v>2319</v>
      </c>
      <c r="C9210" s="2" t="s">
        <v>448</v>
      </c>
      <c r="D9210" s="2" t="s">
        <v>54</v>
      </c>
      <c r="E9210" s="2">
        <v>2021</v>
      </c>
      <c r="F9210" s="2" t="s">
        <v>82</v>
      </c>
      <c r="G9210" s="2" t="s">
        <v>40</v>
      </c>
      <c r="H9210" s="2" t="s">
        <v>139</v>
      </c>
      <c r="I9210" s="2" t="s">
        <v>39</v>
      </c>
      <c r="J9210" s="2" t="s">
        <v>487</v>
      </c>
      <c r="K9210" s="3">
        <v>7128605.9299999997</v>
      </c>
      <c r="L9210" s="3">
        <v>3665541.32</v>
      </c>
      <c r="M9210" s="3">
        <f t="shared" si="1001"/>
        <v>3463064.61</v>
      </c>
      <c r="N9210" s="3">
        <v>1148392.6499999999</v>
      </c>
      <c r="O9210" s="3">
        <f t="shared" si="1002"/>
        <v>2314671.96</v>
      </c>
      <c r="P9210" s="3">
        <v>1690103.1</v>
      </c>
      <c r="Q9210" s="4">
        <f t="shared" si="1003"/>
        <v>0.48579829548804926</v>
      </c>
      <c r="R9210" s="4">
        <f t="shared" si="1004"/>
        <v>0.23708746374762787</v>
      </c>
      <c r="S9210" s="3">
        <v>7110896.0099999998</v>
      </c>
      <c r="T9210" s="3">
        <f t="shared" si="1005"/>
        <v>17709.919999999925</v>
      </c>
      <c r="U9210" s="4">
        <f t="shared" si="1006"/>
        <v>2.4905328351159401E-3</v>
      </c>
      <c r="V9210" s="2" t="s">
        <v>124</v>
      </c>
      <c r="W9210" s="2" t="s">
        <v>125</v>
      </c>
      <c r="X9210" s="2" t="s">
        <v>86</v>
      </c>
      <c r="Y9210" s="2">
        <v>0.92</v>
      </c>
      <c r="Z9210" s="2" t="s">
        <v>4003</v>
      </c>
      <c r="AA9210" s="2" t="s">
        <v>148</v>
      </c>
      <c r="AB9210" s="2" t="s">
        <v>100</v>
      </c>
      <c r="AC9210" s="2">
        <v>3.01</v>
      </c>
      <c r="AD9210" s="3">
        <v>0</v>
      </c>
      <c r="AE9210" s="5">
        <v>0</v>
      </c>
      <c r="AF9210" s="2">
        <v>0</v>
      </c>
      <c r="AG9210" s="3">
        <f t="shared" si="1007"/>
        <v>0</v>
      </c>
      <c r="AH9210" s="2" t="s">
        <v>50</v>
      </c>
      <c r="AI9210" s="3">
        <v>0</v>
      </c>
    </row>
    <row r="9211" spans="1:35" x14ac:dyDescent="0.3">
      <c r="A9211" s="2" t="s">
        <v>16984</v>
      </c>
      <c r="B9211" s="2" t="s">
        <v>1658</v>
      </c>
      <c r="C9211" s="2" t="s">
        <v>53</v>
      </c>
      <c r="D9211" s="2" t="s">
        <v>54</v>
      </c>
      <c r="E9211" s="2">
        <v>2021</v>
      </c>
      <c r="F9211" s="2" t="s">
        <v>39</v>
      </c>
      <c r="G9211" s="2" t="s">
        <v>69</v>
      </c>
      <c r="H9211" s="2" t="s">
        <v>165</v>
      </c>
      <c r="I9211" s="2" t="s">
        <v>55</v>
      </c>
      <c r="J9211" s="2" t="s">
        <v>84</v>
      </c>
      <c r="K9211" s="3">
        <v>7935954.7000000002</v>
      </c>
      <c r="L9211" s="3">
        <v>3325726.6</v>
      </c>
      <c r="M9211" s="3">
        <f t="shared" si="1001"/>
        <v>4610228.0999999996</v>
      </c>
      <c r="N9211" s="3">
        <v>1076812.1299999999</v>
      </c>
      <c r="O9211" s="3">
        <f t="shared" si="1002"/>
        <v>3533415.9699999997</v>
      </c>
      <c r="P9211" s="3">
        <v>2791017.3</v>
      </c>
      <c r="Q9211" s="4">
        <f t="shared" si="1003"/>
        <v>0.58092923589899015</v>
      </c>
      <c r="R9211" s="4">
        <f t="shared" si="1004"/>
        <v>0.351692695524081</v>
      </c>
      <c r="S9211" s="3">
        <v>6903334.9800000004</v>
      </c>
      <c r="T9211" s="3">
        <f t="shared" si="1005"/>
        <v>1032619.7199999997</v>
      </c>
      <c r="U9211" s="4">
        <f t="shared" si="1006"/>
        <v>0.14958273399619956</v>
      </c>
      <c r="V9211" s="2" t="s">
        <v>133</v>
      </c>
      <c r="W9211" s="2" t="s">
        <v>207</v>
      </c>
      <c r="X9211" s="2" t="s">
        <v>167</v>
      </c>
      <c r="Y9211" s="2">
        <v>17.2</v>
      </c>
      <c r="Z9211" s="2" t="s">
        <v>16985</v>
      </c>
      <c r="AA9211" s="2" t="s">
        <v>109</v>
      </c>
      <c r="AB9211" s="2" t="s">
        <v>209</v>
      </c>
      <c r="AC9211" s="2">
        <v>9.01</v>
      </c>
      <c r="AD9211" s="3">
        <v>0</v>
      </c>
      <c r="AE9211" s="5">
        <v>0</v>
      </c>
      <c r="AF9211" s="2">
        <v>0</v>
      </c>
      <c r="AG9211" s="3">
        <f t="shared" si="1007"/>
        <v>0</v>
      </c>
      <c r="AH9211" s="2" t="s">
        <v>50</v>
      </c>
      <c r="AI9211" s="3">
        <v>0</v>
      </c>
    </row>
    <row r="9212" spans="1:35" x14ac:dyDescent="0.3">
      <c r="A9212" s="2" t="s">
        <v>16986</v>
      </c>
      <c r="B9212" s="2" t="s">
        <v>2275</v>
      </c>
      <c r="C9212" s="2" t="s">
        <v>363</v>
      </c>
      <c r="D9212" s="2" t="s">
        <v>81</v>
      </c>
      <c r="E9212" s="2">
        <v>2022</v>
      </c>
      <c r="F9212" s="2" t="s">
        <v>92</v>
      </c>
      <c r="G9212" s="2" t="s">
        <v>40</v>
      </c>
      <c r="H9212" s="2" t="s">
        <v>139</v>
      </c>
      <c r="I9212" s="2" t="s">
        <v>42</v>
      </c>
      <c r="J9212" s="2" t="s">
        <v>166</v>
      </c>
      <c r="K9212" s="3">
        <v>9426464.9700000007</v>
      </c>
      <c r="L9212" s="3">
        <v>4043259.64</v>
      </c>
      <c r="M9212" s="3">
        <f t="shared" si="1001"/>
        <v>5383205.3300000001</v>
      </c>
      <c r="N9212" s="3">
        <v>1523407.92</v>
      </c>
      <c r="O9212" s="3">
        <f t="shared" si="1002"/>
        <v>3859797.41</v>
      </c>
      <c r="P9212" s="3">
        <v>2711189.95</v>
      </c>
      <c r="Q9212" s="4">
        <f t="shared" si="1003"/>
        <v>0.57107360470040547</v>
      </c>
      <c r="R9212" s="4">
        <f t="shared" si="1004"/>
        <v>0.28761470589753857</v>
      </c>
      <c r="S9212" s="3">
        <v>8290622.4400000004</v>
      </c>
      <c r="T9212" s="3">
        <f t="shared" si="1005"/>
        <v>1135842.5300000003</v>
      </c>
      <c r="U9212" s="4">
        <f t="shared" si="1006"/>
        <v>0.13700328753603211</v>
      </c>
      <c r="V9212" s="2" t="s">
        <v>124</v>
      </c>
      <c r="W9212" s="2" t="s">
        <v>134</v>
      </c>
      <c r="X9212" s="2" t="s">
        <v>86</v>
      </c>
      <c r="Y9212" s="2">
        <v>0.92</v>
      </c>
      <c r="Z9212" s="2" t="s">
        <v>596</v>
      </c>
      <c r="AA9212" s="2" t="s">
        <v>224</v>
      </c>
      <c r="AB9212" s="2" t="s">
        <v>88</v>
      </c>
      <c r="AC9212" s="2">
        <v>9.75</v>
      </c>
      <c r="AD9212" s="3">
        <v>0</v>
      </c>
      <c r="AE9212" s="5">
        <v>0</v>
      </c>
      <c r="AF9212" s="2">
        <v>0</v>
      </c>
      <c r="AG9212" s="3">
        <f t="shared" si="1007"/>
        <v>0</v>
      </c>
      <c r="AH9212" s="2" t="s">
        <v>50</v>
      </c>
      <c r="AI9212" s="3">
        <v>0</v>
      </c>
    </row>
    <row r="9213" spans="1:35" x14ac:dyDescent="0.3">
      <c r="A9213" s="2" t="s">
        <v>16987</v>
      </c>
      <c r="B9213" s="2" t="s">
        <v>8040</v>
      </c>
      <c r="C9213" s="2" t="s">
        <v>387</v>
      </c>
      <c r="D9213" s="2" t="s">
        <v>81</v>
      </c>
      <c r="E9213" s="2">
        <v>2020</v>
      </c>
      <c r="F9213" s="2" t="s">
        <v>68</v>
      </c>
      <c r="G9213" s="2" t="s">
        <v>56</v>
      </c>
      <c r="H9213" s="2" t="s">
        <v>177</v>
      </c>
      <c r="I9213" s="2" t="s">
        <v>39</v>
      </c>
      <c r="J9213" s="2" t="s">
        <v>116</v>
      </c>
      <c r="K9213" s="3">
        <v>4593370.99</v>
      </c>
      <c r="L9213" s="3">
        <v>1728742.23</v>
      </c>
      <c r="M9213" s="3">
        <f t="shared" si="1001"/>
        <v>2864628.7600000002</v>
      </c>
      <c r="N9213" s="3">
        <v>554771.44999999995</v>
      </c>
      <c r="O9213" s="3">
        <f t="shared" si="1002"/>
        <v>2309857.3100000005</v>
      </c>
      <c r="P9213" s="3">
        <v>1760296.99</v>
      </c>
      <c r="Q9213" s="4">
        <f t="shared" si="1003"/>
        <v>0.62364410935594816</v>
      </c>
      <c r="R9213" s="4">
        <f t="shared" si="1004"/>
        <v>0.38322552082822292</v>
      </c>
      <c r="S9213" s="3">
        <v>4113448.08</v>
      </c>
      <c r="T9213" s="3">
        <f t="shared" si="1005"/>
        <v>479922.91000000015</v>
      </c>
      <c r="U9213" s="4">
        <f t="shared" si="1006"/>
        <v>0.11667168289626258</v>
      </c>
      <c r="V9213" s="2" t="s">
        <v>44</v>
      </c>
      <c r="W9213" s="2" t="s">
        <v>134</v>
      </c>
      <c r="X9213" s="2" t="s">
        <v>180</v>
      </c>
      <c r="Y9213" s="2">
        <v>149.5</v>
      </c>
      <c r="Z9213" s="2" t="s">
        <v>1387</v>
      </c>
      <c r="AA9213" s="2" t="s">
        <v>76</v>
      </c>
      <c r="AB9213" s="2" t="s">
        <v>64</v>
      </c>
      <c r="AC9213" s="2">
        <v>2.12</v>
      </c>
      <c r="AD9213" s="3">
        <v>0</v>
      </c>
      <c r="AE9213" s="5">
        <v>0</v>
      </c>
      <c r="AF9213" s="2">
        <v>0</v>
      </c>
      <c r="AG9213" s="3">
        <f t="shared" si="1007"/>
        <v>0</v>
      </c>
      <c r="AH9213" s="2" t="s">
        <v>50</v>
      </c>
      <c r="AI9213" s="3">
        <v>0</v>
      </c>
    </row>
    <row r="9214" spans="1:35" x14ac:dyDescent="0.3">
      <c r="A9214" s="2" t="s">
        <v>16988</v>
      </c>
      <c r="B9214" s="2" t="s">
        <v>1533</v>
      </c>
      <c r="C9214" s="2" t="s">
        <v>956</v>
      </c>
      <c r="D9214" s="2" t="s">
        <v>104</v>
      </c>
      <c r="E9214" s="2">
        <v>2022</v>
      </c>
      <c r="F9214" s="2" t="s">
        <v>82</v>
      </c>
      <c r="G9214" s="2" t="s">
        <v>93</v>
      </c>
      <c r="H9214" s="2" t="s">
        <v>221</v>
      </c>
      <c r="I9214" s="2" t="s">
        <v>71</v>
      </c>
      <c r="J9214" s="2" t="s">
        <v>293</v>
      </c>
      <c r="K9214" s="3">
        <v>4322594.5999999996</v>
      </c>
      <c r="L9214" s="3">
        <v>2495245.54</v>
      </c>
      <c r="M9214" s="3">
        <f t="shared" si="1001"/>
        <v>1827349.0599999996</v>
      </c>
      <c r="N9214" s="3">
        <v>878618.43</v>
      </c>
      <c r="O9214" s="3">
        <f t="shared" si="1002"/>
        <v>948730.62999999954</v>
      </c>
      <c r="P9214" s="3">
        <v>747285.52</v>
      </c>
      <c r="Q9214" s="4">
        <f t="shared" si="1003"/>
        <v>0.42274356702337984</v>
      </c>
      <c r="R9214" s="4">
        <f t="shared" si="1004"/>
        <v>0.17287892785504338</v>
      </c>
      <c r="S9214" s="3">
        <v>5135736.82</v>
      </c>
      <c r="T9214" s="3">
        <f t="shared" si="1005"/>
        <v>-813142.22000000067</v>
      </c>
      <c r="U9214" s="4">
        <f t="shared" si="1006"/>
        <v>-0.15833019652280403</v>
      </c>
      <c r="V9214" s="2" t="s">
        <v>85</v>
      </c>
      <c r="W9214" s="2" t="s">
        <v>207</v>
      </c>
      <c r="X9214" s="2" t="s">
        <v>222</v>
      </c>
      <c r="Y9214" s="2">
        <v>18.899999999999999</v>
      </c>
      <c r="Z9214" s="2" t="s">
        <v>16989</v>
      </c>
      <c r="AA9214" s="2" t="s">
        <v>141</v>
      </c>
      <c r="AB9214" s="2" t="s">
        <v>209</v>
      </c>
      <c r="AC9214" s="2">
        <v>6.08</v>
      </c>
      <c r="AD9214" s="3">
        <v>0</v>
      </c>
      <c r="AE9214" s="5">
        <v>0</v>
      </c>
      <c r="AF9214" s="2">
        <v>0</v>
      </c>
      <c r="AG9214" s="3">
        <f t="shared" si="1007"/>
        <v>0</v>
      </c>
      <c r="AH9214" s="2" t="s">
        <v>50</v>
      </c>
      <c r="AI9214" s="3">
        <v>0</v>
      </c>
    </row>
    <row r="9215" spans="1:35" x14ac:dyDescent="0.3">
      <c r="A9215" s="2" t="s">
        <v>16990</v>
      </c>
      <c r="B9215" s="2" t="s">
        <v>5250</v>
      </c>
      <c r="C9215" s="2" t="s">
        <v>363</v>
      </c>
      <c r="D9215" s="2" t="s">
        <v>81</v>
      </c>
      <c r="E9215" s="2">
        <v>2022</v>
      </c>
      <c r="F9215" s="2" t="s">
        <v>82</v>
      </c>
      <c r="G9215" s="2" t="s">
        <v>40</v>
      </c>
      <c r="H9215" s="2" t="s">
        <v>41</v>
      </c>
      <c r="I9215" s="2" t="s">
        <v>178</v>
      </c>
      <c r="J9215" s="2" t="s">
        <v>288</v>
      </c>
      <c r="K9215" s="3">
        <v>7124118.7400000002</v>
      </c>
      <c r="L9215" s="3">
        <v>2032497.65</v>
      </c>
      <c r="M9215" s="3">
        <f t="shared" si="1001"/>
        <v>5091621.09</v>
      </c>
      <c r="N9215" s="3">
        <v>1470185.65</v>
      </c>
      <c r="O9215" s="3">
        <f t="shared" si="1002"/>
        <v>3621435.44</v>
      </c>
      <c r="P9215" s="3">
        <v>2844045.92</v>
      </c>
      <c r="Q9215" s="4">
        <f t="shared" si="1003"/>
        <v>0.71470188465724527</v>
      </c>
      <c r="R9215" s="4">
        <f t="shared" si="1004"/>
        <v>0.39921371664279698</v>
      </c>
      <c r="S9215" s="3">
        <v>6759390.46</v>
      </c>
      <c r="T9215" s="3">
        <f t="shared" si="1005"/>
        <v>364728.28000000026</v>
      </c>
      <c r="U9215" s="4">
        <f t="shared" si="1006"/>
        <v>5.3958752961284065E-2</v>
      </c>
      <c r="V9215" s="2" t="s">
        <v>133</v>
      </c>
      <c r="W9215" s="2" t="s">
        <v>125</v>
      </c>
      <c r="X9215" s="2" t="s">
        <v>46</v>
      </c>
      <c r="Y9215" s="2">
        <v>0.89</v>
      </c>
      <c r="Z9215" s="2" t="s">
        <v>16991</v>
      </c>
      <c r="AA9215" s="2" t="s">
        <v>109</v>
      </c>
      <c r="AB9215" s="2" t="s">
        <v>209</v>
      </c>
      <c r="AC9215" s="2">
        <v>4.0999999999999996</v>
      </c>
      <c r="AD9215" s="3">
        <v>4720824.78</v>
      </c>
      <c r="AE9215" s="5">
        <v>13.66</v>
      </c>
      <c r="AF9215" s="2">
        <v>60</v>
      </c>
      <c r="AG9215" s="3">
        <f t="shared" si="1007"/>
        <v>109014.97739939738</v>
      </c>
      <c r="AH9215" s="2" t="s">
        <v>50</v>
      </c>
      <c r="AI9215" s="3">
        <v>0</v>
      </c>
    </row>
    <row r="9216" spans="1:35" x14ac:dyDescent="0.3">
      <c r="A9216" s="2" t="s">
        <v>16992</v>
      </c>
      <c r="B9216" s="2" t="s">
        <v>787</v>
      </c>
      <c r="C9216" s="2" t="s">
        <v>189</v>
      </c>
      <c r="D9216" s="2" t="s">
        <v>54</v>
      </c>
      <c r="E9216" s="2">
        <v>2020</v>
      </c>
      <c r="F9216" s="2" t="s">
        <v>105</v>
      </c>
      <c r="G9216" s="2" t="s">
        <v>56</v>
      </c>
      <c r="H9216" s="2" t="s">
        <v>177</v>
      </c>
      <c r="I9216" s="2" t="s">
        <v>131</v>
      </c>
      <c r="J9216" s="2" t="s">
        <v>491</v>
      </c>
      <c r="K9216" s="3">
        <v>624841.52</v>
      </c>
      <c r="L9216" s="3">
        <v>313943.21999999997</v>
      </c>
      <c r="M9216" s="3">
        <f t="shared" si="1001"/>
        <v>310898.30000000005</v>
      </c>
      <c r="N9216" s="3">
        <v>87806.22</v>
      </c>
      <c r="O9216" s="3">
        <f t="shared" si="1002"/>
        <v>223092.08000000005</v>
      </c>
      <c r="P9216" s="3">
        <v>164216.73000000001</v>
      </c>
      <c r="Q9216" s="4">
        <f t="shared" si="1003"/>
        <v>0.49756344616791798</v>
      </c>
      <c r="R9216" s="4">
        <f t="shared" si="1004"/>
        <v>0.26281340907051121</v>
      </c>
      <c r="S9216" s="3">
        <v>676871.82</v>
      </c>
      <c r="T9216" s="3">
        <f t="shared" si="1005"/>
        <v>-52030.29999999993</v>
      </c>
      <c r="U9216" s="4">
        <f t="shared" si="1006"/>
        <v>-7.6868763719547276E-2</v>
      </c>
      <c r="V9216" s="2" t="s">
        <v>133</v>
      </c>
      <c r="W9216" s="2" t="s">
        <v>117</v>
      </c>
      <c r="X9216" s="2" t="s">
        <v>180</v>
      </c>
      <c r="Y9216" s="2">
        <v>149.5</v>
      </c>
      <c r="Z9216" s="2" t="s">
        <v>16993</v>
      </c>
      <c r="AA9216" s="2" t="s">
        <v>76</v>
      </c>
      <c r="AB9216" s="2" t="s">
        <v>100</v>
      </c>
      <c r="AC9216" s="2">
        <v>2.4</v>
      </c>
      <c r="AD9216" s="3">
        <v>0</v>
      </c>
      <c r="AE9216" s="5">
        <v>0</v>
      </c>
      <c r="AF9216" s="2">
        <v>0</v>
      </c>
      <c r="AG9216" s="3">
        <f t="shared" si="1007"/>
        <v>0</v>
      </c>
      <c r="AH9216" s="2" t="s">
        <v>50</v>
      </c>
      <c r="AI9216" s="3">
        <v>0</v>
      </c>
    </row>
    <row r="9217" spans="1:35" x14ac:dyDescent="0.3">
      <c r="A9217" s="2" t="s">
        <v>16994</v>
      </c>
      <c r="B9217" s="2" t="s">
        <v>16995</v>
      </c>
      <c r="C9217" s="2" t="s">
        <v>216</v>
      </c>
      <c r="D9217" s="2" t="s">
        <v>38</v>
      </c>
      <c r="E9217" s="2">
        <v>2024</v>
      </c>
      <c r="F9217" s="2" t="s">
        <v>55</v>
      </c>
      <c r="G9217" s="2" t="s">
        <v>40</v>
      </c>
      <c r="H9217" s="2" t="s">
        <v>171</v>
      </c>
      <c r="I9217" s="2" t="s">
        <v>71</v>
      </c>
      <c r="J9217" s="2" t="s">
        <v>72</v>
      </c>
      <c r="K9217" s="3">
        <v>5231856.17</v>
      </c>
      <c r="L9217" s="3">
        <v>2975903.46</v>
      </c>
      <c r="M9217" s="3">
        <f t="shared" si="1001"/>
        <v>2255952.71</v>
      </c>
      <c r="N9217" s="3">
        <v>807734.55</v>
      </c>
      <c r="O9217" s="3">
        <f t="shared" si="1002"/>
        <v>1448218.16</v>
      </c>
      <c r="P9217" s="3">
        <v>1151785.46</v>
      </c>
      <c r="Q9217" s="4">
        <f t="shared" si="1003"/>
        <v>0.43119547569672584</v>
      </c>
      <c r="R9217" s="4">
        <f t="shared" si="1004"/>
        <v>0.22014853286763805</v>
      </c>
      <c r="S9217" s="3">
        <v>6101936.8099999996</v>
      </c>
      <c r="T9217" s="3">
        <f t="shared" si="1005"/>
        <v>-870080.63999999966</v>
      </c>
      <c r="U9217" s="4">
        <f t="shared" si="1006"/>
        <v>-0.14259089647963755</v>
      </c>
      <c r="V9217" s="2" t="s">
        <v>73</v>
      </c>
      <c r="W9217" s="2" t="s">
        <v>60</v>
      </c>
      <c r="X9217" s="2" t="s">
        <v>86</v>
      </c>
      <c r="Y9217" s="2">
        <v>0.92</v>
      </c>
      <c r="Z9217" s="2" t="s">
        <v>8528</v>
      </c>
      <c r="AA9217" s="2" t="s">
        <v>99</v>
      </c>
      <c r="AB9217" s="2" t="s">
        <v>49</v>
      </c>
      <c r="AC9217" s="2">
        <v>4.8899999999999997</v>
      </c>
      <c r="AD9217" s="3">
        <v>0</v>
      </c>
      <c r="AE9217" s="5">
        <v>0</v>
      </c>
      <c r="AF9217" s="2">
        <v>0</v>
      </c>
      <c r="AG9217" s="3">
        <f t="shared" si="1007"/>
        <v>0</v>
      </c>
      <c r="AH9217" s="2" t="s">
        <v>50</v>
      </c>
      <c r="AI9217" s="3">
        <v>0</v>
      </c>
    </row>
    <row r="9218" spans="1:35" x14ac:dyDescent="0.3">
      <c r="A9218" s="2" t="s">
        <v>16996</v>
      </c>
      <c r="B9218" s="2" t="s">
        <v>10540</v>
      </c>
      <c r="C9218" s="2" t="s">
        <v>730</v>
      </c>
      <c r="D9218" s="2" t="s">
        <v>38</v>
      </c>
      <c r="E9218" s="2">
        <v>2020</v>
      </c>
      <c r="F9218" s="2" t="s">
        <v>68</v>
      </c>
      <c r="G9218" s="2" t="s">
        <v>93</v>
      </c>
      <c r="H9218" s="2" t="s">
        <v>159</v>
      </c>
      <c r="I9218" s="2" t="s">
        <v>39</v>
      </c>
      <c r="J9218" s="2" t="s">
        <v>566</v>
      </c>
      <c r="K9218" s="3">
        <v>4717177.17</v>
      </c>
      <c r="L9218" s="3">
        <v>2078998.48</v>
      </c>
      <c r="M9218" s="3">
        <f t="shared" ref="M9218:M9281" si="1008">K9218-L9218</f>
        <v>2638178.69</v>
      </c>
      <c r="N9218" s="3">
        <v>726157.02</v>
      </c>
      <c r="O9218" s="3">
        <f t="shared" ref="O9218:O9281" si="1009">M9218-N9218</f>
        <v>1912021.67</v>
      </c>
      <c r="P9218" s="3">
        <v>1468830.15</v>
      </c>
      <c r="Q9218" s="4">
        <f t="shared" ref="Q9218:Q9281" si="1010">IF(K9218&lt;&gt;0,M9218/K9218,0)</f>
        <v>0.55927063896987361</v>
      </c>
      <c r="R9218" s="4">
        <f t="shared" ref="R9218:R9281" si="1011">IF(K9218&lt;&gt;0,P9218/K9218,0)</f>
        <v>0.31137905087419049</v>
      </c>
      <c r="S9218" s="3">
        <v>4613026.1500000004</v>
      </c>
      <c r="T9218" s="3">
        <f t="shared" ref="T9218:T9281" si="1012">K9218-S9218</f>
        <v>104151.01999999955</v>
      </c>
      <c r="U9218" s="4">
        <f t="shared" ref="U9218:U9281" si="1013">IF(S9218&lt;&gt;0,T9218/S9218,0)</f>
        <v>2.2577591501405113E-2</v>
      </c>
      <c r="V9218" s="2" t="s">
        <v>133</v>
      </c>
      <c r="W9218" s="2" t="s">
        <v>96</v>
      </c>
      <c r="X9218" s="2" t="s">
        <v>160</v>
      </c>
      <c r="Y9218" s="2">
        <v>129.5</v>
      </c>
      <c r="Z9218" s="2" t="s">
        <v>4792</v>
      </c>
      <c r="AA9218" s="2" t="s">
        <v>63</v>
      </c>
      <c r="AB9218" s="2" t="s">
        <v>242</v>
      </c>
      <c r="AC9218" s="2">
        <v>8.6300000000000008</v>
      </c>
      <c r="AD9218" s="3">
        <v>0</v>
      </c>
      <c r="AE9218" s="5">
        <v>0</v>
      </c>
      <c r="AF9218" s="2">
        <v>0</v>
      </c>
      <c r="AG9218" s="3">
        <f t="shared" ref="AG9218:AG9281" si="1014">IF(AD9218&gt;0,(AD9218*(AE9218/100/12)*(1+AE9218/100/12)^AF9218)/((1+AE9218/100/12)^AF9218-1),0)</f>
        <v>0</v>
      </c>
      <c r="AH9218" s="2" t="s">
        <v>50</v>
      </c>
      <c r="AI9218" s="3">
        <v>0</v>
      </c>
    </row>
    <row r="9219" spans="1:35" x14ac:dyDescent="0.3">
      <c r="A9219" s="2" t="s">
        <v>16997</v>
      </c>
      <c r="B9219" s="2" t="s">
        <v>3702</v>
      </c>
      <c r="C9219" s="2" t="s">
        <v>91</v>
      </c>
      <c r="D9219" s="2" t="s">
        <v>38</v>
      </c>
      <c r="E9219" s="2">
        <v>2022</v>
      </c>
      <c r="F9219" s="2" t="s">
        <v>58</v>
      </c>
      <c r="G9219" s="2" t="s">
        <v>56</v>
      </c>
      <c r="H9219" s="2" t="s">
        <v>153</v>
      </c>
      <c r="I9219" s="2" t="s">
        <v>55</v>
      </c>
      <c r="J9219" s="2" t="s">
        <v>217</v>
      </c>
      <c r="K9219" s="3">
        <v>2884962.48</v>
      </c>
      <c r="L9219" s="3">
        <v>1580787.9</v>
      </c>
      <c r="M9219" s="3">
        <f t="shared" si="1008"/>
        <v>1304174.58</v>
      </c>
      <c r="N9219" s="3">
        <v>410194.19</v>
      </c>
      <c r="O9219" s="3">
        <f t="shared" si="1009"/>
        <v>893980.39000000013</v>
      </c>
      <c r="P9219" s="3">
        <v>701902.95</v>
      </c>
      <c r="Q9219" s="4">
        <f t="shared" si="1010"/>
        <v>0.45205945971262684</v>
      </c>
      <c r="R9219" s="4">
        <f t="shared" si="1011"/>
        <v>0.24329708093812019</v>
      </c>
      <c r="S9219" s="3">
        <v>2412137.09</v>
      </c>
      <c r="T9219" s="3">
        <f t="shared" si="1012"/>
        <v>472825.39000000013</v>
      </c>
      <c r="U9219" s="4">
        <f t="shared" si="1013"/>
        <v>0.19601928595194404</v>
      </c>
      <c r="V9219" s="2" t="s">
        <v>95</v>
      </c>
      <c r="W9219" s="2" t="s">
        <v>45</v>
      </c>
      <c r="X9219" s="2" t="s">
        <v>155</v>
      </c>
      <c r="Y9219" s="2">
        <v>7.24</v>
      </c>
      <c r="Z9219" s="2" t="s">
        <v>16998</v>
      </c>
      <c r="AA9219" s="2" t="s">
        <v>63</v>
      </c>
      <c r="AB9219" s="2" t="s">
        <v>110</v>
      </c>
      <c r="AC9219" s="2">
        <v>3.76</v>
      </c>
      <c r="AD9219" s="3">
        <v>0</v>
      </c>
      <c r="AE9219" s="5">
        <v>0</v>
      </c>
      <c r="AF9219" s="2">
        <v>0</v>
      </c>
      <c r="AG9219" s="3">
        <f t="shared" si="1014"/>
        <v>0</v>
      </c>
      <c r="AH9219" s="2" t="s">
        <v>50</v>
      </c>
      <c r="AI9219" s="3">
        <v>0</v>
      </c>
    </row>
    <row r="9220" spans="1:35" x14ac:dyDescent="0.3">
      <c r="A9220" s="2" t="s">
        <v>16999</v>
      </c>
      <c r="B9220" s="2" t="s">
        <v>871</v>
      </c>
      <c r="C9220" s="2" t="s">
        <v>304</v>
      </c>
      <c r="D9220" s="2" t="s">
        <v>104</v>
      </c>
      <c r="E9220" s="2">
        <v>2022</v>
      </c>
      <c r="F9220" s="2" t="s">
        <v>55</v>
      </c>
      <c r="G9220" s="2" t="s">
        <v>40</v>
      </c>
      <c r="H9220" s="2" t="s">
        <v>83</v>
      </c>
      <c r="I9220" s="2" t="s">
        <v>58</v>
      </c>
      <c r="J9220" s="2" t="s">
        <v>191</v>
      </c>
      <c r="K9220" s="3">
        <v>1261380.74</v>
      </c>
      <c r="L9220" s="3">
        <v>638712.81000000006</v>
      </c>
      <c r="M9220" s="3">
        <f t="shared" si="1008"/>
        <v>622667.92999999993</v>
      </c>
      <c r="N9220" s="3">
        <v>210209.46</v>
      </c>
      <c r="O9220" s="3">
        <f t="shared" si="1009"/>
        <v>412458.47</v>
      </c>
      <c r="P9220" s="3">
        <v>329599.14</v>
      </c>
      <c r="Q9220" s="4">
        <f t="shared" si="1010"/>
        <v>0.49363995362732427</v>
      </c>
      <c r="R9220" s="4">
        <f t="shared" si="1011"/>
        <v>0.26130027956507407</v>
      </c>
      <c r="S9220" s="3">
        <v>1101080.4099999999</v>
      </c>
      <c r="T9220" s="3">
        <f t="shared" si="1012"/>
        <v>160300.33000000007</v>
      </c>
      <c r="U9220" s="4">
        <f t="shared" si="1013"/>
        <v>0.14558458087543313</v>
      </c>
      <c r="V9220" s="2" t="s">
        <v>107</v>
      </c>
      <c r="W9220" s="2" t="s">
        <v>207</v>
      </c>
      <c r="X9220" s="2" t="s">
        <v>86</v>
      </c>
      <c r="Y9220" s="2">
        <v>0.92</v>
      </c>
      <c r="Z9220" s="2" t="s">
        <v>15389</v>
      </c>
      <c r="AA9220" s="2" t="s">
        <v>63</v>
      </c>
      <c r="AB9220" s="2" t="s">
        <v>306</v>
      </c>
      <c r="AC9220" s="2">
        <v>9.59</v>
      </c>
      <c r="AD9220" s="3">
        <v>0</v>
      </c>
      <c r="AE9220" s="5">
        <v>0</v>
      </c>
      <c r="AF9220" s="2">
        <v>0</v>
      </c>
      <c r="AG9220" s="3">
        <f t="shared" si="1014"/>
        <v>0</v>
      </c>
      <c r="AH9220" s="2" t="s">
        <v>50</v>
      </c>
      <c r="AI9220" s="3">
        <v>0</v>
      </c>
    </row>
    <row r="9221" spans="1:35" x14ac:dyDescent="0.3">
      <c r="A9221" s="2" t="s">
        <v>17000</v>
      </c>
      <c r="B9221" s="2" t="s">
        <v>831</v>
      </c>
      <c r="C9221" s="2" t="s">
        <v>435</v>
      </c>
      <c r="D9221" s="2" t="s">
        <v>81</v>
      </c>
      <c r="E9221" s="2">
        <v>2021</v>
      </c>
      <c r="F9221" s="2" t="s">
        <v>39</v>
      </c>
      <c r="G9221" s="2" t="s">
        <v>40</v>
      </c>
      <c r="H9221" s="2" t="s">
        <v>139</v>
      </c>
      <c r="I9221" s="2" t="s">
        <v>71</v>
      </c>
      <c r="J9221" s="2" t="s">
        <v>72</v>
      </c>
      <c r="K9221" s="3">
        <v>885355.54</v>
      </c>
      <c r="L9221" s="3">
        <v>394353.22</v>
      </c>
      <c r="M9221" s="3">
        <f t="shared" si="1008"/>
        <v>491002.32000000007</v>
      </c>
      <c r="N9221" s="3">
        <v>117406.09</v>
      </c>
      <c r="O9221" s="3">
        <f t="shared" si="1009"/>
        <v>373596.2300000001</v>
      </c>
      <c r="P9221" s="3">
        <v>288545.3</v>
      </c>
      <c r="Q9221" s="4">
        <f t="shared" si="1010"/>
        <v>0.55458208348704752</v>
      </c>
      <c r="R9221" s="4">
        <f t="shared" si="1011"/>
        <v>0.32590895630471794</v>
      </c>
      <c r="S9221" s="3">
        <v>958930.86</v>
      </c>
      <c r="T9221" s="3">
        <f t="shared" si="1012"/>
        <v>-73575.319999999949</v>
      </c>
      <c r="U9221" s="4">
        <f t="shared" si="1013"/>
        <v>-7.6726407574368757E-2</v>
      </c>
      <c r="V9221" s="2" t="s">
        <v>44</v>
      </c>
      <c r="W9221" s="2" t="s">
        <v>125</v>
      </c>
      <c r="X9221" s="2" t="s">
        <v>86</v>
      </c>
      <c r="Y9221" s="2">
        <v>0.92</v>
      </c>
      <c r="Z9221" s="2" t="s">
        <v>3967</v>
      </c>
      <c r="AA9221" s="2" t="s">
        <v>76</v>
      </c>
      <c r="AB9221" s="2" t="s">
        <v>182</v>
      </c>
      <c r="AC9221" s="2">
        <v>2.64</v>
      </c>
      <c r="AD9221" s="3">
        <v>0</v>
      </c>
      <c r="AE9221" s="5">
        <v>0</v>
      </c>
      <c r="AF9221" s="2">
        <v>0</v>
      </c>
      <c r="AG9221" s="3">
        <f t="shared" si="1014"/>
        <v>0</v>
      </c>
      <c r="AH9221" s="2" t="s">
        <v>50</v>
      </c>
      <c r="AI9221" s="3">
        <v>0</v>
      </c>
    </row>
    <row r="9222" spans="1:35" x14ac:dyDescent="0.3">
      <c r="A9222" s="2" t="s">
        <v>17001</v>
      </c>
      <c r="B9222" s="2" t="s">
        <v>6474</v>
      </c>
      <c r="C9222" s="2" t="s">
        <v>227</v>
      </c>
      <c r="D9222" s="2" t="s">
        <v>104</v>
      </c>
      <c r="E9222" s="2">
        <v>2023</v>
      </c>
      <c r="F9222" s="2" t="s">
        <v>58</v>
      </c>
      <c r="G9222" s="2" t="s">
        <v>93</v>
      </c>
      <c r="H9222" s="2" t="s">
        <v>221</v>
      </c>
      <c r="I9222" s="2" t="s">
        <v>71</v>
      </c>
      <c r="J9222" s="2" t="s">
        <v>172</v>
      </c>
      <c r="K9222" s="3">
        <v>2457227.8199999998</v>
      </c>
      <c r="L9222" s="3">
        <v>915863.18</v>
      </c>
      <c r="M9222" s="3">
        <f t="shared" si="1008"/>
        <v>1541364.6399999997</v>
      </c>
      <c r="N9222" s="3">
        <v>424032.67</v>
      </c>
      <c r="O9222" s="3">
        <f t="shared" si="1009"/>
        <v>1117331.9699999997</v>
      </c>
      <c r="P9222" s="3">
        <v>887357.22</v>
      </c>
      <c r="Q9222" s="4">
        <f t="shared" si="1010"/>
        <v>0.62727787283476211</v>
      </c>
      <c r="R9222" s="4">
        <f t="shared" si="1011"/>
        <v>0.36112126550805534</v>
      </c>
      <c r="S9222" s="3">
        <v>2349479.89</v>
      </c>
      <c r="T9222" s="3">
        <f t="shared" si="1012"/>
        <v>107747.9299999997</v>
      </c>
      <c r="U9222" s="4">
        <f t="shared" si="1013"/>
        <v>4.5860332943730667E-2</v>
      </c>
      <c r="V9222" s="2" t="s">
        <v>107</v>
      </c>
      <c r="W9222" s="2" t="s">
        <v>207</v>
      </c>
      <c r="X9222" s="2" t="s">
        <v>222</v>
      </c>
      <c r="Y9222" s="2">
        <v>18.899999999999999</v>
      </c>
      <c r="Z9222" s="2" t="s">
        <v>1707</v>
      </c>
      <c r="AA9222" s="2" t="s">
        <v>148</v>
      </c>
      <c r="AB9222" s="2" t="s">
        <v>242</v>
      </c>
      <c r="AC9222" s="2">
        <v>4.0599999999999996</v>
      </c>
      <c r="AD9222" s="3">
        <v>0</v>
      </c>
      <c r="AE9222" s="5">
        <v>0</v>
      </c>
      <c r="AF9222" s="2">
        <v>0</v>
      </c>
      <c r="AG9222" s="3">
        <f t="shared" si="1014"/>
        <v>0</v>
      </c>
      <c r="AH9222" s="2" t="s">
        <v>50</v>
      </c>
      <c r="AI9222" s="3">
        <v>0</v>
      </c>
    </row>
    <row r="9223" spans="1:35" x14ac:dyDescent="0.3">
      <c r="A9223" s="2" t="s">
        <v>17002</v>
      </c>
      <c r="B9223" s="2" t="s">
        <v>2846</v>
      </c>
      <c r="C9223" s="2" t="s">
        <v>880</v>
      </c>
      <c r="D9223" s="2" t="s">
        <v>81</v>
      </c>
      <c r="E9223" s="2">
        <v>2024</v>
      </c>
      <c r="F9223" s="2" t="s">
        <v>68</v>
      </c>
      <c r="G9223" s="2" t="s">
        <v>69</v>
      </c>
      <c r="H9223" s="2" t="s">
        <v>70</v>
      </c>
      <c r="I9223" s="2" t="s">
        <v>39</v>
      </c>
      <c r="J9223" s="2" t="s">
        <v>116</v>
      </c>
      <c r="K9223" s="3">
        <v>5014727.82</v>
      </c>
      <c r="L9223" s="3">
        <v>1692316.06</v>
      </c>
      <c r="M9223" s="3">
        <f t="shared" si="1008"/>
        <v>3322411.7600000002</v>
      </c>
      <c r="N9223" s="3">
        <v>656274.5</v>
      </c>
      <c r="O9223" s="3">
        <f t="shared" si="1009"/>
        <v>2666137.2600000002</v>
      </c>
      <c r="P9223" s="3">
        <v>2038406.32</v>
      </c>
      <c r="Q9223" s="4">
        <f t="shared" si="1010"/>
        <v>0.66253082505283412</v>
      </c>
      <c r="R9223" s="4">
        <f t="shared" si="1011"/>
        <v>0.40648393954110951</v>
      </c>
      <c r="S9223" s="3">
        <v>5967187.0099999998</v>
      </c>
      <c r="T9223" s="3">
        <f t="shared" si="1012"/>
        <v>-952459.18999999948</v>
      </c>
      <c r="U9223" s="4">
        <f t="shared" si="1013"/>
        <v>-0.15961611198104542</v>
      </c>
      <c r="V9223" s="2" t="s">
        <v>107</v>
      </c>
      <c r="W9223" s="2" t="s">
        <v>96</v>
      </c>
      <c r="X9223" s="2" t="s">
        <v>74</v>
      </c>
      <c r="Y9223" s="2">
        <v>1.36</v>
      </c>
      <c r="Z9223" s="2" t="s">
        <v>807</v>
      </c>
      <c r="AA9223" s="2" t="s">
        <v>76</v>
      </c>
      <c r="AB9223" s="2" t="s">
        <v>182</v>
      </c>
      <c r="AC9223" s="2">
        <v>5.96</v>
      </c>
      <c r="AD9223" s="3">
        <v>0</v>
      </c>
      <c r="AE9223" s="5">
        <v>0</v>
      </c>
      <c r="AF9223" s="2">
        <v>0</v>
      </c>
      <c r="AG9223" s="3">
        <f t="shared" si="1014"/>
        <v>0</v>
      </c>
      <c r="AH9223" s="2" t="s">
        <v>50</v>
      </c>
      <c r="AI9223" s="3">
        <v>0</v>
      </c>
    </row>
    <row r="9224" spans="1:35" x14ac:dyDescent="0.3">
      <c r="A9224" s="2" t="s">
        <v>17003</v>
      </c>
      <c r="B9224" s="2" t="s">
        <v>4274</v>
      </c>
      <c r="C9224" s="2" t="s">
        <v>138</v>
      </c>
      <c r="D9224" s="2" t="s">
        <v>104</v>
      </c>
      <c r="E9224" s="2">
        <v>2024</v>
      </c>
      <c r="F9224" s="2" t="s">
        <v>92</v>
      </c>
      <c r="G9224" s="2" t="s">
        <v>69</v>
      </c>
      <c r="H9224" s="2" t="s">
        <v>272</v>
      </c>
      <c r="I9224" s="2" t="s">
        <v>71</v>
      </c>
      <c r="J9224" s="2" t="s">
        <v>293</v>
      </c>
      <c r="K9224" s="3">
        <v>7290591.1399999997</v>
      </c>
      <c r="L9224" s="3">
        <v>3171276.96</v>
      </c>
      <c r="M9224" s="3">
        <f t="shared" si="1008"/>
        <v>4119314.1799999997</v>
      </c>
      <c r="N9224" s="3">
        <v>1137624.3799999999</v>
      </c>
      <c r="O9224" s="3">
        <f t="shared" si="1009"/>
        <v>2981689.8</v>
      </c>
      <c r="P9224" s="3">
        <v>2218130.7000000002</v>
      </c>
      <c r="Q9224" s="4">
        <f t="shared" si="1010"/>
        <v>0.56501785670016325</v>
      </c>
      <c r="R9224" s="4">
        <f t="shared" si="1011"/>
        <v>0.30424565819226562</v>
      </c>
      <c r="S9224" s="3">
        <v>6439726.54</v>
      </c>
      <c r="T9224" s="3">
        <f t="shared" si="1012"/>
        <v>850864.59999999963</v>
      </c>
      <c r="U9224" s="4">
        <f t="shared" si="1013"/>
        <v>0.13212744279045111</v>
      </c>
      <c r="V9224" s="2" t="s">
        <v>85</v>
      </c>
      <c r="W9224" s="2" t="s">
        <v>96</v>
      </c>
      <c r="X9224" s="2" t="s">
        <v>274</v>
      </c>
      <c r="Y9224" s="2">
        <v>1</v>
      </c>
      <c r="Z9224" s="2" t="s">
        <v>13237</v>
      </c>
      <c r="AA9224" s="2" t="s">
        <v>224</v>
      </c>
      <c r="AB9224" s="2" t="s">
        <v>100</v>
      </c>
      <c r="AC9224" s="2">
        <v>7.81</v>
      </c>
      <c r="AD9224" s="3">
        <v>0</v>
      </c>
      <c r="AE9224" s="5">
        <v>0</v>
      </c>
      <c r="AF9224" s="2">
        <v>0</v>
      </c>
      <c r="AG9224" s="3">
        <f t="shared" si="1014"/>
        <v>0</v>
      </c>
      <c r="AH9224" s="2" t="s">
        <v>50</v>
      </c>
      <c r="AI9224" s="3">
        <v>0</v>
      </c>
    </row>
    <row r="9225" spans="1:35" x14ac:dyDescent="0.3">
      <c r="A9225" s="2" t="s">
        <v>17004</v>
      </c>
      <c r="B9225" s="2" t="s">
        <v>6677</v>
      </c>
      <c r="C9225" s="2" t="s">
        <v>435</v>
      </c>
      <c r="D9225" s="2" t="s">
        <v>81</v>
      </c>
      <c r="E9225" s="2">
        <v>2021</v>
      </c>
      <c r="F9225" s="2" t="s">
        <v>105</v>
      </c>
      <c r="G9225" s="2" t="s">
        <v>93</v>
      </c>
      <c r="H9225" s="2" t="s">
        <v>94</v>
      </c>
      <c r="I9225" s="2" t="s">
        <v>58</v>
      </c>
      <c r="J9225" s="2" t="s">
        <v>240</v>
      </c>
      <c r="K9225" s="3">
        <v>5512982.1799999997</v>
      </c>
      <c r="L9225" s="3">
        <v>2118327.42</v>
      </c>
      <c r="M9225" s="3">
        <f t="shared" si="1008"/>
        <v>3394654.76</v>
      </c>
      <c r="N9225" s="3">
        <v>561859.31000000006</v>
      </c>
      <c r="O9225" s="3">
        <f t="shared" si="1009"/>
        <v>2832795.4499999997</v>
      </c>
      <c r="P9225" s="3">
        <v>2012835.64</v>
      </c>
      <c r="Q9225" s="4">
        <f t="shared" si="1010"/>
        <v>0.61575652689666416</v>
      </c>
      <c r="R9225" s="4">
        <f t="shared" si="1011"/>
        <v>0.36510831602216426</v>
      </c>
      <c r="S9225" s="3">
        <v>6566352.3099999996</v>
      </c>
      <c r="T9225" s="3">
        <f t="shared" si="1012"/>
        <v>-1053370.1299999999</v>
      </c>
      <c r="U9225" s="4">
        <f t="shared" si="1013"/>
        <v>-0.16041937445174945</v>
      </c>
      <c r="V9225" s="2" t="s">
        <v>107</v>
      </c>
      <c r="W9225" s="2" t="s">
        <v>134</v>
      </c>
      <c r="X9225" s="2" t="s">
        <v>97</v>
      </c>
      <c r="Y9225" s="2">
        <v>1550</v>
      </c>
      <c r="Z9225" s="2" t="s">
        <v>2941</v>
      </c>
      <c r="AA9225" s="2" t="s">
        <v>48</v>
      </c>
      <c r="AB9225" s="2" t="s">
        <v>306</v>
      </c>
      <c r="AC9225" s="2">
        <v>2.2400000000000002</v>
      </c>
      <c r="AD9225" s="3">
        <v>0</v>
      </c>
      <c r="AE9225" s="5">
        <v>0</v>
      </c>
      <c r="AF9225" s="2">
        <v>0</v>
      </c>
      <c r="AG9225" s="3">
        <f t="shared" si="1014"/>
        <v>0</v>
      </c>
      <c r="AH9225" s="2" t="s">
        <v>50</v>
      </c>
      <c r="AI9225" s="3">
        <v>0</v>
      </c>
    </row>
    <row r="9226" spans="1:35" x14ac:dyDescent="0.3">
      <c r="A9226" s="2" t="s">
        <v>17005</v>
      </c>
      <c r="B9226" s="2" t="s">
        <v>1115</v>
      </c>
      <c r="C9226" s="2" t="s">
        <v>53</v>
      </c>
      <c r="D9226" s="2" t="s">
        <v>54</v>
      </c>
      <c r="E9226" s="2">
        <v>2021</v>
      </c>
      <c r="F9226" s="2" t="s">
        <v>92</v>
      </c>
      <c r="G9226" s="2" t="s">
        <v>56</v>
      </c>
      <c r="H9226" s="2" t="s">
        <v>262</v>
      </c>
      <c r="I9226" s="2" t="s">
        <v>39</v>
      </c>
      <c r="J9226" s="2" t="s">
        <v>116</v>
      </c>
      <c r="K9226" s="3">
        <v>5668859.3099999996</v>
      </c>
      <c r="L9226" s="3">
        <v>3028515.6</v>
      </c>
      <c r="M9226" s="3">
        <f t="shared" si="1008"/>
        <v>2640343.7099999995</v>
      </c>
      <c r="N9226" s="3">
        <v>1133063.44</v>
      </c>
      <c r="O9226" s="3">
        <f t="shared" si="1009"/>
        <v>1507280.2699999996</v>
      </c>
      <c r="P9226" s="3">
        <v>1105392.83</v>
      </c>
      <c r="Q9226" s="4">
        <f t="shared" si="1010"/>
        <v>0.46576278676423877</v>
      </c>
      <c r="R9226" s="4">
        <f t="shared" si="1011"/>
        <v>0.19499387258562961</v>
      </c>
      <c r="S9226" s="3">
        <v>5626574</v>
      </c>
      <c r="T9226" s="3">
        <f t="shared" si="1012"/>
        <v>42285.30999999959</v>
      </c>
      <c r="U9226" s="4">
        <f t="shared" si="1013"/>
        <v>7.5152855005549716E-3</v>
      </c>
      <c r="V9226" s="2" t="s">
        <v>73</v>
      </c>
      <c r="W9226" s="2" t="s">
        <v>96</v>
      </c>
      <c r="X9226" s="2" t="s">
        <v>264</v>
      </c>
      <c r="Y9226" s="2">
        <v>83.5</v>
      </c>
      <c r="Z9226" s="2" t="s">
        <v>10461</v>
      </c>
      <c r="AA9226" s="2" t="s">
        <v>224</v>
      </c>
      <c r="AB9226" s="2" t="s">
        <v>306</v>
      </c>
      <c r="AC9226" s="2">
        <v>3.69</v>
      </c>
      <c r="AD9226" s="3">
        <v>0</v>
      </c>
      <c r="AE9226" s="5">
        <v>0</v>
      </c>
      <c r="AF9226" s="2">
        <v>0</v>
      </c>
      <c r="AG9226" s="3">
        <f t="shared" si="1014"/>
        <v>0</v>
      </c>
      <c r="AH9226" s="2" t="s">
        <v>50</v>
      </c>
      <c r="AI9226" s="3">
        <v>0</v>
      </c>
    </row>
    <row r="9227" spans="1:35" x14ac:dyDescent="0.3">
      <c r="A9227" s="2" t="s">
        <v>17006</v>
      </c>
      <c r="B9227" s="2" t="s">
        <v>1153</v>
      </c>
      <c r="C9227" s="2" t="s">
        <v>448</v>
      </c>
      <c r="D9227" s="2" t="s">
        <v>54</v>
      </c>
      <c r="E9227" s="2">
        <v>2021</v>
      </c>
      <c r="F9227" s="2" t="s">
        <v>39</v>
      </c>
      <c r="G9227" s="2" t="s">
        <v>69</v>
      </c>
      <c r="H9227" s="2" t="s">
        <v>272</v>
      </c>
      <c r="I9227" s="2" t="s">
        <v>178</v>
      </c>
      <c r="J9227" s="2" t="s">
        <v>342</v>
      </c>
      <c r="K9227" s="3">
        <v>2007788.51</v>
      </c>
      <c r="L9227" s="3">
        <v>733228.94</v>
      </c>
      <c r="M9227" s="3">
        <f t="shared" si="1008"/>
        <v>1274559.57</v>
      </c>
      <c r="N9227" s="3">
        <v>277107.67</v>
      </c>
      <c r="O9227" s="3">
        <f t="shared" si="1009"/>
        <v>997451.90000000014</v>
      </c>
      <c r="P9227" s="3">
        <v>761685.63</v>
      </c>
      <c r="Q9227" s="4">
        <f t="shared" si="1010"/>
        <v>0.63480768201029303</v>
      </c>
      <c r="R9227" s="4">
        <f t="shared" si="1011"/>
        <v>0.3793654691250325</v>
      </c>
      <c r="S9227" s="3">
        <v>2002404.55</v>
      </c>
      <c r="T9227" s="3">
        <f t="shared" si="1012"/>
        <v>5383.9599999999627</v>
      </c>
      <c r="U9227" s="4">
        <f t="shared" si="1013"/>
        <v>2.6887473862361941E-3</v>
      </c>
      <c r="V9227" s="2" t="s">
        <v>107</v>
      </c>
      <c r="W9227" s="2" t="s">
        <v>134</v>
      </c>
      <c r="X9227" s="2" t="s">
        <v>274</v>
      </c>
      <c r="Y9227" s="2">
        <v>1</v>
      </c>
      <c r="Z9227" s="2" t="s">
        <v>4988</v>
      </c>
      <c r="AA9227" s="2" t="s">
        <v>148</v>
      </c>
      <c r="AB9227" s="2" t="s">
        <v>88</v>
      </c>
      <c r="AC9227" s="2">
        <v>1.46</v>
      </c>
      <c r="AD9227" s="3">
        <v>552019.43999999994</v>
      </c>
      <c r="AE9227" s="5">
        <v>9.9</v>
      </c>
      <c r="AF9227" s="2">
        <v>12</v>
      </c>
      <c r="AG9227" s="3">
        <f t="shared" si="1014"/>
        <v>48505.608653552415</v>
      </c>
      <c r="AH9227" s="2" t="s">
        <v>50</v>
      </c>
      <c r="AI9227" s="3">
        <v>0</v>
      </c>
    </row>
    <row r="9228" spans="1:35" x14ac:dyDescent="0.3">
      <c r="A9228" s="2" t="s">
        <v>17007</v>
      </c>
      <c r="B9228" s="2" t="s">
        <v>1100</v>
      </c>
      <c r="C9228" s="2" t="s">
        <v>337</v>
      </c>
      <c r="D9228" s="2" t="s">
        <v>38</v>
      </c>
      <c r="E9228" s="2">
        <v>2024</v>
      </c>
      <c r="F9228" s="2" t="s">
        <v>82</v>
      </c>
      <c r="G9228" s="2" t="s">
        <v>56</v>
      </c>
      <c r="H9228" s="2" t="s">
        <v>123</v>
      </c>
      <c r="I9228" s="2" t="s">
        <v>71</v>
      </c>
      <c r="J9228" s="2" t="s">
        <v>172</v>
      </c>
      <c r="K9228" s="3">
        <v>3931193.37</v>
      </c>
      <c r="L9228" s="3">
        <v>2207939.5099999998</v>
      </c>
      <c r="M9228" s="3">
        <f t="shared" si="1008"/>
        <v>1723253.8600000003</v>
      </c>
      <c r="N9228" s="3">
        <v>442209.64</v>
      </c>
      <c r="O9228" s="3">
        <f t="shared" si="1009"/>
        <v>1281044.2200000002</v>
      </c>
      <c r="P9228" s="3">
        <v>1023822.15</v>
      </c>
      <c r="Q9228" s="4">
        <f t="shared" si="1010"/>
        <v>0.43835387827793376</v>
      </c>
      <c r="R9228" s="4">
        <f t="shared" si="1011"/>
        <v>0.26043545906773852</v>
      </c>
      <c r="S9228" s="3">
        <v>3826037.69</v>
      </c>
      <c r="T9228" s="3">
        <f t="shared" si="1012"/>
        <v>105155.68000000017</v>
      </c>
      <c r="U9228" s="4">
        <f t="shared" si="1013"/>
        <v>2.7484224809087066E-2</v>
      </c>
      <c r="V9228" s="2" t="s">
        <v>107</v>
      </c>
      <c r="W9228" s="2" t="s">
        <v>125</v>
      </c>
      <c r="X9228" s="2" t="s">
        <v>126</v>
      </c>
      <c r="Y9228" s="2">
        <v>1.34</v>
      </c>
      <c r="Z9228" s="2" t="s">
        <v>17008</v>
      </c>
      <c r="AA9228" s="2" t="s">
        <v>48</v>
      </c>
      <c r="AB9228" s="2" t="s">
        <v>64</v>
      </c>
      <c r="AC9228" s="2">
        <v>3.29</v>
      </c>
      <c r="AD9228" s="3">
        <v>0</v>
      </c>
      <c r="AE9228" s="5">
        <v>0</v>
      </c>
      <c r="AF9228" s="2">
        <v>0</v>
      </c>
      <c r="AG9228" s="3">
        <f t="shared" si="1014"/>
        <v>0</v>
      </c>
      <c r="AH9228" s="2" t="s">
        <v>50</v>
      </c>
      <c r="AI9228" s="3">
        <v>0</v>
      </c>
    </row>
    <row r="9229" spans="1:35" x14ac:dyDescent="0.3">
      <c r="A9229" s="2" t="s">
        <v>17009</v>
      </c>
      <c r="B9229" s="2" t="s">
        <v>5116</v>
      </c>
      <c r="C9229" s="2" t="s">
        <v>261</v>
      </c>
      <c r="D9229" s="2" t="s">
        <v>54</v>
      </c>
      <c r="E9229" s="2">
        <v>2024</v>
      </c>
      <c r="F9229" s="2" t="s">
        <v>105</v>
      </c>
      <c r="G9229" s="2" t="s">
        <v>56</v>
      </c>
      <c r="H9229" s="2" t="s">
        <v>123</v>
      </c>
      <c r="I9229" s="2" t="s">
        <v>42</v>
      </c>
      <c r="J9229" s="2" t="s">
        <v>422</v>
      </c>
      <c r="K9229" s="3">
        <v>4329981.46</v>
      </c>
      <c r="L9229" s="3">
        <v>1530594.53</v>
      </c>
      <c r="M9229" s="3">
        <f t="shared" si="1008"/>
        <v>2799386.9299999997</v>
      </c>
      <c r="N9229" s="3">
        <v>553761.54</v>
      </c>
      <c r="O9229" s="3">
        <f t="shared" si="1009"/>
        <v>2245625.3899999997</v>
      </c>
      <c r="P9229" s="3">
        <v>1622788.4</v>
      </c>
      <c r="Q9229" s="4">
        <f t="shared" si="1010"/>
        <v>0.64651245181082129</v>
      </c>
      <c r="R9229" s="4">
        <f t="shared" si="1011"/>
        <v>0.37477952619224375</v>
      </c>
      <c r="S9229" s="3">
        <v>3993942.21</v>
      </c>
      <c r="T9229" s="3">
        <f t="shared" si="1012"/>
        <v>336039.25</v>
      </c>
      <c r="U9229" s="4">
        <f t="shared" si="1013"/>
        <v>8.4137233923572474E-2</v>
      </c>
      <c r="V9229" s="2" t="s">
        <v>85</v>
      </c>
      <c r="W9229" s="2" t="s">
        <v>134</v>
      </c>
      <c r="X9229" s="2" t="s">
        <v>126</v>
      </c>
      <c r="Y9229" s="2">
        <v>1.34</v>
      </c>
      <c r="Z9229" s="2" t="s">
        <v>11918</v>
      </c>
      <c r="AA9229" s="2" t="s">
        <v>99</v>
      </c>
      <c r="AB9229" s="2" t="s">
        <v>100</v>
      </c>
      <c r="AC9229" s="2">
        <v>5.94</v>
      </c>
      <c r="AD9229" s="3">
        <v>0</v>
      </c>
      <c r="AE9229" s="5">
        <v>0</v>
      </c>
      <c r="AF9229" s="2">
        <v>0</v>
      </c>
      <c r="AG9229" s="3">
        <f t="shared" si="1014"/>
        <v>0</v>
      </c>
      <c r="AH9229" s="2" t="s">
        <v>50</v>
      </c>
      <c r="AI9229" s="3">
        <v>0</v>
      </c>
    </row>
    <row r="9230" spans="1:35" x14ac:dyDescent="0.3">
      <c r="A9230" s="2" t="s">
        <v>17010</v>
      </c>
      <c r="B9230" s="2" t="s">
        <v>3079</v>
      </c>
      <c r="C9230" s="2" t="s">
        <v>435</v>
      </c>
      <c r="D9230" s="2" t="s">
        <v>81</v>
      </c>
      <c r="E9230" s="2">
        <v>2021</v>
      </c>
      <c r="F9230" s="2" t="s">
        <v>82</v>
      </c>
      <c r="G9230" s="2" t="s">
        <v>69</v>
      </c>
      <c r="H9230" s="2" t="s">
        <v>272</v>
      </c>
      <c r="I9230" s="2" t="s">
        <v>55</v>
      </c>
      <c r="J9230" s="2" t="s">
        <v>217</v>
      </c>
      <c r="K9230" s="3">
        <v>6243760.5499999998</v>
      </c>
      <c r="L9230" s="3">
        <v>2224250.1800000002</v>
      </c>
      <c r="M9230" s="3">
        <f t="shared" si="1008"/>
        <v>4019510.3699999996</v>
      </c>
      <c r="N9230" s="3">
        <v>747891.34</v>
      </c>
      <c r="O9230" s="3">
        <f t="shared" si="1009"/>
        <v>3271619.03</v>
      </c>
      <c r="P9230" s="3">
        <v>2560152.64</v>
      </c>
      <c r="Q9230" s="4">
        <f t="shared" si="1010"/>
        <v>0.64376433686266199</v>
      </c>
      <c r="R9230" s="4">
        <f t="shared" si="1011"/>
        <v>0.4100337640270334</v>
      </c>
      <c r="S9230" s="3">
        <v>5479284.5499999998</v>
      </c>
      <c r="T9230" s="3">
        <f t="shared" si="1012"/>
        <v>764476</v>
      </c>
      <c r="U9230" s="4">
        <f t="shared" si="1013"/>
        <v>0.13952113510877986</v>
      </c>
      <c r="V9230" s="2" t="s">
        <v>85</v>
      </c>
      <c r="W9230" s="2" t="s">
        <v>125</v>
      </c>
      <c r="X9230" s="2" t="s">
        <v>274</v>
      </c>
      <c r="Y9230" s="2">
        <v>1</v>
      </c>
      <c r="Z9230" s="2" t="s">
        <v>11415</v>
      </c>
      <c r="AA9230" s="2" t="s">
        <v>224</v>
      </c>
      <c r="AB9230" s="2" t="s">
        <v>209</v>
      </c>
      <c r="AC9230" s="2">
        <v>5.12</v>
      </c>
      <c r="AD9230" s="3">
        <v>0</v>
      </c>
      <c r="AE9230" s="5">
        <v>0</v>
      </c>
      <c r="AF9230" s="2">
        <v>0</v>
      </c>
      <c r="AG9230" s="3">
        <f t="shared" si="1014"/>
        <v>0</v>
      </c>
      <c r="AH9230" s="2" t="s">
        <v>50</v>
      </c>
      <c r="AI9230" s="3">
        <v>0</v>
      </c>
    </row>
    <row r="9231" spans="1:35" x14ac:dyDescent="0.3">
      <c r="A9231" s="2" t="s">
        <v>17011</v>
      </c>
      <c r="B9231" s="2" t="s">
        <v>7243</v>
      </c>
      <c r="C9231" s="2" t="s">
        <v>245</v>
      </c>
      <c r="D9231" s="2" t="s">
        <v>38</v>
      </c>
      <c r="E9231" s="2">
        <v>2023</v>
      </c>
      <c r="F9231" s="2" t="s">
        <v>55</v>
      </c>
      <c r="G9231" s="2" t="s">
        <v>56</v>
      </c>
      <c r="H9231" s="2" t="s">
        <v>153</v>
      </c>
      <c r="I9231" s="2" t="s">
        <v>58</v>
      </c>
      <c r="J9231" s="2" t="s">
        <v>240</v>
      </c>
      <c r="K9231" s="3">
        <v>3609648.33</v>
      </c>
      <c r="L9231" s="3">
        <v>1914274.74</v>
      </c>
      <c r="M9231" s="3">
        <f t="shared" si="1008"/>
        <v>1695373.59</v>
      </c>
      <c r="N9231" s="3">
        <v>554221.06999999995</v>
      </c>
      <c r="O9231" s="3">
        <f t="shared" si="1009"/>
        <v>1141152.52</v>
      </c>
      <c r="P9231" s="3">
        <v>912095.03</v>
      </c>
      <c r="Q9231" s="4">
        <f t="shared" si="1010"/>
        <v>0.46967832736215609</v>
      </c>
      <c r="R9231" s="4">
        <f t="shared" si="1011"/>
        <v>0.25268251824409721</v>
      </c>
      <c r="S9231" s="3">
        <v>3870680.28</v>
      </c>
      <c r="T9231" s="3">
        <f t="shared" si="1012"/>
        <v>-261031.94999999972</v>
      </c>
      <c r="U9231" s="4">
        <f t="shared" si="1013"/>
        <v>-6.7438261782758177E-2</v>
      </c>
      <c r="V9231" s="2" t="s">
        <v>73</v>
      </c>
      <c r="W9231" s="2" t="s">
        <v>60</v>
      </c>
      <c r="X9231" s="2" t="s">
        <v>155</v>
      </c>
      <c r="Y9231" s="2">
        <v>7.24</v>
      </c>
      <c r="Z9231" s="2" t="s">
        <v>6266</v>
      </c>
      <c r="AA9231" s="2" t="s">
        <v>224</v>
      </c>
      <c r="AB9231" s="2" t="s">
        <v>242</v>
      </c>
      <c r="AC9231" s="2">
        <v>1.36</v>
      </c>
      <c r="AD9231" s="3">
        <v>0</v>
      </c>
      <c r="AE9231" s="5">
        <v>0</v>
      </c>
      <c r="AF9231" s="2">
        <v>0</v>
      </c>
      <c r="AG9231" s="3">
        <f t="shared" si="1014"/>
        <v>0</v>
      </c>
      <c r="AH9231" s="2" t="s">
        <v>50</v>
      </c>
      <c r="AI9231" s="3">
        <v>0</v>
      </c>
    </row>
    <row r="9232" spans="1:35" x14ac:dyDescent="0.3">
      <c r="A9232" s="2" t="s">
        <v>17012</v>
      </c>
      <c r="B9232" s="2" t="s">
        <v>5090</v>
      </c>
      <c r="C9232" s="2" t="s">
        <v>53</v>
      </c>
      <c r="D9232" s="2" t="s">
        <v>54</v>
      </c>
      <c r="E9232" s="2">
        <v>2021</v>
      </c>
      <c r="F9232" s="2" t="s">
        <v>68</v>
      </c>
      <c r="G9232" s="2" t="s">
        <v>69</v>
      </c>
      <c r="H9232" s="2" t="s">
        <v>272</v>
      </c>
      <c r="I9232" s="2" t="s">
        <v>55</v>
      </c>
      <c r="J9232" s="2" t="s">
        <v>540</v>
      </c>
      <c r="K9232" s="3">
        <v>2070551.03</v>
      </c>
      <c r="L9232" s="3">
        <v>1155616.76</v>
      </c>
      <c r="M9232" s="3">
        <f t="shared" si="1008"/>
        <v>914934.27</v>
      </c>
      <c r="N9232" s="3">
        <v>316095.42</v>
      </c>
      <c r="O9232" s="3">
        <f t="shared" si="1009"/>
        <v>598838.85000000009</v>
      </c>
      <c r="P9232" s="3">
        <v>423604.82</v>
      </c>
      <c r="Q9232" s="4">
        <f t="shared" si="1010"/>
        <v>0.44187960438724372</v>
      </c>
      <c r="R9232" s="4">
        <f t="shared" si="1011"/>
        <v>0.20458554938392415</v>
      </c>
      <c r="S9232" s="3">
        <v>1782516.7</v>
      </c>
      <c r="T9232" s="3">
        <f t="shared" si="1012"/>
        <v>288034.33000000007</v>
      </c>
      <c r="U9232" s="4">
        <f t="shared" si="1013"/>
        <v>0.16158857305516414</v>
      </c>
      <c r="V9232" s="2" t="s">
        <v>124</v>
      </c>
      <c r="W9232" s="2" t="s">
        <v>117</v>
      </c>
      <c r="X9232" s="2" t="s">
        <v>274</v>
      </c>
      <c r="Y9232" s="2">
        <v>1</v>
      </c>
      <c r="Z9232" s="2" t="s">
        <v>6423</v>
      </c>
      <c r="AA9232" s="2" t="s">
        <v>76</v>
      </c>
      <c r="AB9232" s="2" t="s">
        <v>77</v>
      </c>
      <c r="AC9232" s="2">
        <v>9.11</v>
      </c>
      <c r="AD9232" s="3">
        <v>0</v>
      </c>
      <c r="AE9232" s="5">
        <v>0</v>
      </c>
      <c r="AF9232" s="2">
        <v>0</v>
      </c>
      <c r="AG9232" s="3">
        <f t="shared" si="1014"/>
        <v>0</v>
      </c>
      <c r="AH9232" s="2" t="s">
        <v>230</v>
      </c>
      <c r="AI9232" s="3">
        <v>0</v>
      </c>
    </row>
    <row r="9233" spans="1:35" x14ac:dyDescent="0.3">
      <c r="A9233" s="2" t="s">
        <v>17013</v>
      </c>
      <c r="B9233" s="2" t="s">
        <v>2466</v>
      </c>
      <c r="C9233" s="2" t="s">
        <v>730</v>
      </c>
      <c r="D9233" s="2" t="s">
        <v>38</v>
      </c>
      <c r="E9233" s="2">
        <v>2020</v>
      </c>
      <c r="F9233" s="2" t="s">
        <v>82</v>
      </c>
      <c r="G9233" s="2" t="s">
        <v>114</v>
      </c>
      <c r="H9233" s="2" t="s">
        <v>190</v>
      </c>
      <c r="I9233" s="2" t="s">
        <v>71</v>
      </c>
      <c r="J9233" s="2" t="s">
        <v>228</v>
      </c>
      <c r="K9233" s="3">
        <v>2872891.14</v>
      </c>
      <c r="L9233" s="3">
        <v>1385977</v>
      </c>
      <c r="M9233" s="3">
        <f t="shared" si="1008"/>
        <v>1486914.1400000001</v>
      </c>
      <c r="N9233" s="3">
        <v>348874.22</v>
      </c>
      <c r="O9233" s="3">
        <f t="shared" si="1009"/>
        <v>1138039.9200000002</v>
      </c>
      <c r="P9233" s="3">
        <v>870577.72</v>
      </c>
      <c r="Q9233" s="4">
        <f t="shared" si="1010"/>
        <v>0.51756717102758032</v>
      </c>
      <c r="R9233" s="4">
        <f t="shared" si="1011"/>
        <v>0.30303192065954854</v>
      </c>
      <c r="S9233" s="3">
        <v>2444577.87</v>
      </c>
      <c r="T9233" s="3">
        <f t="shared" si="1012"/>
        <v>428313.27</v>
      </c>
      <c r="U9233" s="4">
        <f t="shared" si="1013"/>
        <v>0.17520950150792292</v>
      </c>
      <c r="V9233" s="2" t="s">
        <v>85</v>
      </c>
      <c r="W9233" s="2" t="s">
        <v>96</v>
      </c>
      <c r="X9233" s="2" t="s">
        <v>192</v>
      </c>
      <c r="Y9233" s="2">
        <v>3.64</v>
      </c>
      <c r="Z9233" s="2" t="s">
        <v>7233</v>
      </c>
      <c r="AA9233" s="2" t="s">
        <v>109</v>
      </c>
      <c r="AB9233" s="2" t="s">
        <v>64</v>
      </c>
      <c r="AC9233" s="2">
        <v>8.51</v>
      </c>
      <c r="AD9233" s="3">
        <v>0</v>
      </c>
      <c r="AE9233" s="5">
        <v>0</v>
      </c>
      <c r="AF9233" s="2">
        <v>0</v>
      </c>
      <c r="AG9233" s="3">
        <f t="shared" si="1014"/>
        <v>0</v>
      </c>
      <c r="AH9233" s="2" t="s">
        <v>50</v>
      </c>
      <c r="AI9233" s="3">
        <v>0</v>
      </c>
    </row>
    <row r="9234" spans="1:35" x14ac:dyDescent="0.3">
      <c r="A9234" s="2" t="s">
        <v>17014</v>
      </c>
      <c r="B9234" s="2" t="s">
        <v>1417</v>
      </c>
      <c r="C9234" s="2" t="s">
        <v>932</v>
      </c>
      <c r="D9234" s="2" t="s">
        <v>81</v>
      </c>
      <c r="E9234" s="2">
        <v>2020</v>
      </c>
      <c r="F9234" s="2" t="s">
        <v>58</v>
      </c>
      <c r="G9234" s="2" t="s">
        <v>93</v>
      </c>
      <c r="H9234" s="2" t="s">
        <v>159</v>
      </c>
      <c r="I9234" s="2" t="s">
        <v>55</v>
      </c>
      <c r="J9234" s="2" t="s">
        <v>217</v>
      </c>
      <c r="K9234" s="3">
        <v>7278532.2999999998</v>
      </c>
      <c r="L9234" s="3">
        <v>2038990.95</v>
      </c>
      <c r="M9234" s="3">
        <f t="shared" si="1008"/>
        <v>5239541.3499999996</v>
      </c>
      <c r="N9234" s="3">
        <v>713472.89</v>
      </c>
      <c r="O9234" s="3">
        <f t="shared" si="1009"/>
        <v>4526068.46</v>
      </c>
      <c r="P9234" s="3">
        <v>3256648.19</v>
      </c>
      <c r="Q9234" s="4">
        <f t="shared" si="1010"/>
        <v>0.71986234779778335</v>
      </c>
      <c r="R9234" s="4">
        <f t="shared" si="1011"/>
        <v>0.447431989825751</v>
      </c>
      <c r="S9234" s="3">
        <v>6858378.9199999999</v>
      </c>
      <c r="T9234" s="3">
        <f t="shared" si="1012"/>
        <v>420153.37999999989</v>
      </c>
      <c r="U9234" s="4">
        <f t="shared" si="1013"/>
        <v>6.1261325001273029E-2</v>
      </c>
      <c r="V9234" s="2" t="s">
        <v>44</v>
      </c>
      <c r="W9234" s="2" t="s">
        <v>96</v>
      </c>
      <c r="X9234" s="2" t="s">
        <v>160</v>
      </c>
      <c r="Y9234" s="2">
        <v>129.5</v>
      </c>
      <c r="Z9234" s="2" t="s">
        <v>1151</v>
      </c>
      <c r="AA9234" s="2" t="s">
        <v>48</v>
      </c>
      <c r="AB9234" s="2" t="s">
        <v>77</v>
      </c>
      <c r="AC9234" s="2">
        <v>1.56</v>
      </c>
      <c r="AD9234" s="3">
        <v>0</v>
      </c>
      <c r="AE9234" s="5">
        <v>0</v>
      </c>
      <c r="AF9234" s="2">
        <v>0</v>
      </c>
      <c r="AG9234" s="3">
        <f t="shared" si="1014"/>
        <v>0</v>
      </c>
      <c r="AH9234" s="2" t="s">
        <v>50</v>
      </c>
      <c r="AI9234" s="3">
        <v>0</v>
      </c>
    </row>
    <row r="9235" spans="1:35" x14ac:dyDescent="0.3">
      <c r="A9235" s="2" t="s">
        <v>17015</v>
      </c>
      <c r="B9235" s="2" t="s">
        <v>1144</v>
      </c>
      <c r="C9235" s="2" t="s">
        <v>164</v>
      </c>
      <c r="D9235" s="2" t="s">
        <v>81</v>
      </c>
      <c r="E9235" s="2">
        <v>2023</v>
      </c>
      <c r="F9235" s="2" t="s">
        <v>55</v>
      </c>
      <c r="G9235" s="2" t="s">
        <v>93</v>
      </c>
      <c r="H9235" s="2" t="s">
        <v>221</v>
      </c>
      <c r="I9235" s="2" t="s">
        <v>71</v>
      </c>
      <c r="J9235" s="2" t="s">
        <v>293</v>
      </c>
      <c r="K9235" s="3">
        <v>5047054.55</v>
      </c>
      <c r="L9235" s="3">
        <v>2366435.13</v>
      </c>
      <c r="M9235" s="3">
        <f t="shared" si="1008"/>
        <v>2680619.42</v>
      </c>
      <c r="N9235" s="3">
        <v>738141.52</v>
      </c>
      <c r="O9235" s="3">
        <f t="shared" si="1009"/>
        <v>1942477.9</v>
      </c>
      <c r="P9235" s="3">
        <v>1413455.95</v>
      </c>
      <c r="Q9235" s="4">
        <f t="shared" si="1010"/>
        <v>0.53112550963016636</v>
      </c>
      <c r="R9235" s="4">
        <f t="shared" si="1011"/>
        <v>0.28005561184196037</v>
      </c>
      <c r="S9235" s="3">
        <v>4167900.18</v>
      </c>
      <c r="T9235" s="3">
        <f t="shared" si="1012"/>
        <v>879154.36999999965</v>
      </c>
      <c r="U9235" s="4">
        <f t="shared" si="1013"/>
        <v>0.21093460304512371</v>
      </c>
      <c r="V9235" s="2" t="s">
        <v>44</v>
      </c>
      <c r="W9235" s="2" t="s">
        <v>60</v>
      </c>
      <c r="X9235" s="2" t="s">
        <v>222</v>
      </c>
      <c r="Y9235" s="2">
        <v>18.899999999999999</v>
      </c>
      <c r="Z9235" s="2" t="s">
        <v>4957</v>
      </c>
      <c r="AA9235" s="2" t="s">
        <v>224</v>
      </c>
      <c r="AB9235" s="2" t="s">
        <v>149</v>
      </c>
      <c r="AC9235" s="2">
        <v>8.6300000000000008</v>
      </c>
      <c r="AD9235" s="3">
        <v>0</v>
      </c>
      <c r="AE9235" s="5">
        <v>0</v>
      </c>
      <c r="AF9235" s="2">
        <v>0</v>
      </c>
      <c r="AG9235" s="3">
        <f t="shared" si="1014"/>
        <v>0</v>
      </c>
      <c r="AH9235" s="2" t="s">
        <v>230</v>
      </c>
      <c r="AI9235" s="3">
        <v>0</v>
      </c>
    </row>
    <row r="9236" spans="1:35" x14ac:dyDescent="0.3">
      <c r="A9236" s="2" t="s">
        <v>17016</v>
      </c>
      <c r="B9236" s="2" t="s">
        <v>2176</v>
      </c>
      <c r="C9236" s="2" t="s">
        <v>387</v>
      </c>
      <c r="D9236" s="2" t="s">
        <v>81</v>
      </c>
      <c r="E9236" s="2">
        <v>2020</v>
      </c>
      <c r="F9236" s="2" t="s">
        <v>82</v>
      </c>
      <c r="G9236" s="2" t="s">
        <v>114</v>
      </c>
      <c r="H9236" s="2" t="s">
        <v>115</v>
      </c>
      <c r="I9236" s="2" t="s">
        <v>39</v>
      </c>
      <c r="J9236" s="2" t="s">
        <v>487</v>
      </c>
      <c r="K9236" s="3">
        <v>5673675.6299999999</v>
      </c>
      <c r="L9236" s="3">
        <v>2960547.01</v>
      </c>
      <c r="M9236" s="3">
        <f t="shared" si="1008"/>
        <v>2713128.62</v>
      </c>
      <c r="N9236" s="3">
        <v>1164764.05</v>
      </c>
      <c r="O9236" s="3">
        <f t="shared" si="1009"/>
        <v>1548364.57</v>
      </c>
      <c r="P9236" s="3">
        <v>1173133.21</v>
      </c>
      <c r="Q9236" s="4">
        <f t="shared" si="1010"/>
        <v>0.47819593451097592</v>
      </c>
      <c r="R9236" s="4">
        <f t="shared" si="1011"/>
        <v>0.20676776158950066</v>
      </c>
      <c r="S9236" s="3">
        <v>6011055.04</v>
      </c>
      <c r="T9236" s="3">
        <f t="shared" si="1012"/>
        <v>-337379.41000000015</v>
      </c>
      <c r="U9236" s="4">
        <f t="shared" si="1013"/>
        <v>-5.6126488237911748E-2</v>
      </c>
      <c r="V9236" s="2" t="s">
        <v>73</v>
      </c>
      <c r="W9236" s="2" t="s">
        <v>96</v>
      </c>
      <c r="X9236" s="2" t="s">
        <v>118</v>
      </c>
      <c r="Y9236" s="2">
        <v>3.75</v>
      </c>
      <c r="Z9236" s="2" t="s">
        <v>17017</v>
      </c>
      <c r="AA9236" s="2" t="s">
        <v>63</v>
      </c>
      <c r="AB9236" s="2" t="s">
        <v>100</v>
      </c>
      <c r="AC9236" s="2">
        <v>6.01</v>
      </c>
      <c r="AD9236" s="3">
        <v>0</v>
      </c>
      <c r="AE9236" s="5">
        <v>0</v>
      </c>
      <c r="AF9236" s="2">
        <v>0</v>
      </c>
      <c r="AG9236" s="3">
        <f t="shared" si="1014"/>
        <v>0</v>
      </c>
      <c r="AH9236" s="2" t="s">
        <v>50</v>
      </c>
      <c r="AI9236" s="3">
        <v>0</v>
      </c>
    </row>
    <row r="9237" spans="1:35" x14ac:dyDescent="0.3">
      <c r="A9237" s="2" t="s">
        <v>17018</v>
      </c>
      <c r="B9237" s="2" t="s">
        <v>2298</v>
      </c>
      <c r="C9237" s="2" t="s">
        <v>103</v>
      </c>
      <c r="D9237" s="2" t="s">
        <v>104</v>
      </c>
      <c r="E9237" s="2">
        <v>2020</v>
      </c>
      <c r="F9237" s="2" t="s">
        <v>92</v>
      </c>
      <c r="G9237" s="2" t="s">
        <v>40</v>
      </c>
      <c r="H9237" s="2" t="s">
        <v>279</v>
      </c>
      <c r="I9237" s="2" t="s">
        <v>58</v>
      </c>
      <c r="J9237" s="2" t="s">
        <v>106</v>
      </c>
      <c r="K9237" s="3">
        <v>903313.9</v>
      </c>
      <c r="L9237" s="3">
        <v>349217.66</v>
      </c>
      <c r="M9237" s="3">
        <f t="shared" si="1008"/>
        <v>554096.24</v>
      </c>
      <c r="N9237" s="3">
        <v>149820.13</v>
      </c>
      <c r="O9237" s="3">
        <f t="shared" si="1009"/>
        <v>404276.11</v>
      </c>
      <c r="P9237" s="3">
        <v>307122.57</v>
      </c>
      <c r="Q9237" s="4">
        <f t="shared" si="1010"/>
        <v>0.61340386769206134</v>
      </c>
      <c r="R9237" s="4">
        <f t="shared" si="1011"/>
        <v>0.33999539916301519</v>
      </c>
      <c r="S9237" s="3">
        <v>723576.29</v>
      </c>
      <c r="T9237" s="3">
        <f t="shared" si="1012"/>
        <v>179737.61</v>
      </c>
      <c r="U9237" s="4">
        <f t="shared" si="1013"/>
        <v>0.24840174074802807</v>
      </c>
      <c r="V9237" s="2" t="s">
        <v>73</v>
      </c>
      <c r="W9237" s="2" t="s">
        <v>60</v>
      </c>
      <c r="X9237" s="2" t="s">
        <v>280</v>
      </c>
      <c r="Y9237" s="2">
        <v>0.79</v>
      </c>
      <c r="Z9237" s="2" t="s">
        <v>17019</v>
      </c>
      <c r="AA9237" s="2" t="s">
        <v>76</v>
      </c>
      <c r="AB9237" s="2" t="s">
        <v>64</v>
      </c>
      <c r="AC9237" s="2">
        <v>6.76</v>
      </c>
      <c r="AD9237" s="3">
        <v>0</v>
      </c>
      <c r="AE9237" s="5">
        <v>0</v>
      </c>
      <c r="AF9237" s="2">
        <v>0</v>
      </c>
      <c r="AG9237" s="3">
        <f t="shared" si="1014"/>
        <v>0</v>
      </c>
      <c r="AH9237" s="2" t="s">
        <v>50</v>
      </c>
      <c r="AI9237" s="3">
        <v>0</v>
      </c>
    </row>
    <row r="9238" spans="1:35" x14ac:dyDescent="0.3">
      <c r="A9238" s="2" t="s">
        <v>17020</v>
      </c>
      <c r="B9238" s="2" t="s">
        <v>1485</v>
      </c>
      <c r="C9238" s="2" t="s">
        <v>212</v>
      </c>
      <c r="D9238" s="2" t="s">
        <v>81</v>
      </c>
      <c r="E9238" s="2">
        <v>2022</v>
      </c>
      <c r="F9238" s="2" t="s">
        <v>58</v>
      </c>
      <c r="G9238" s="2" t="s">
        <v>40</v>
      </c>
      <c r="H9238" s="2" t="s">
        <v>83</v>
      </c>
      <c r="I9238" s="2" t="s">
        <v>58</v>
      </c>
      <c r="J9238" s="2" t="s">
        <v>106</v>
      </c>
      <c r="K9238" s="3">
        <v>1746282.64</v>
      </c>
      <c r="L9238" s="3">
        <v>847921.25</v>
      </c>
      <c r="M9238" s="3">
        <f t="shared" si="1008"/>
        <v>898361.3899999999</v>
      </c>
      <c r="N9238" s="3">
        <v>283937.78000000003</v>
      </c>
      <c r="O9238" s="3">
        <f t="shared" si="1009"/>
        <v>614423.60999999987</v>
      </c>
      <c r="P9238" s="3">
        <v>480646.26</v>
      </c>
      <c r="Q9238" s="4">
        <f t="shared" si="1010"/>
        <v>0.51444214666189425</v>
      </c>
      <c r="R9238" s="4">
        <f t="shared" si="1011"/>
        <v>0.27523967139706551</v>
      </c>
      <c r="S9238" s="3">
        <v>1546871.63</v>
      </c>
      <c r="T9238" s="3">
        <f t="shared" si="1012"/>
        <v>199411.01</v>
      </c>
      <c r="U9238" s="4">
        <f t="shared" si="1013"/>
        <v>0.12891244892764633</v>
      </c>
      <c r="V9238" s="2" t="s">
        <v>133</v>
      </c>
      <c r="W9238" s="2" t="s">
        <v>117</v>
      </c>
      <c r="X9238" s="2" t="s">
        <v>86</v>
      </c>
      <c r="Y9238" s="2">
        <v>0.92</v>
      </c>
      <c r="Z9238" s="2" t="s">
        <v>7899</v>
      </c>
      <c r="AA9238" s="2" t="s">
        <v>148</v>
      </c>
      <c r="AB9238" s="2" t="s">
        <v>209</v>
      </c>
      <c r="AC9238" s="2">
        <v>3.26</v>
      </c>
      <c r="AD9238" s="3">
        <v>0</v>
      </c>
      <c r="AE9238" s="5">
        <v>0</v>
      </c>
      <c r="AF9238" s="2">
        <v>0</v>
      </c>
      <c r="AG9238" s="3">
        <f t="shared" si="1014"/>
        <v>0</v>
      </c>
      <c r="AH9238" s="2" t="s">
        <v>50</v>
      </c>
      <c r="AI9238" s="3">
        <v>0</v>
      </c>
    </row>
    <row r="9239" spans="1:35" x14ac:dyDescent="0.3">
      <c r="A9239" s="2" t="s">
        <v>17021</v>
      </c>
      <c r="B9239" s="2" t="s">
        <v>4985</v>
      </c>
      <c r="C9239" s="2" t="s">
        <v>448</v>
      </c>
      <c r="D9239" s="2" t="s">
        <v>54</v>
      </c>
      <c r="E9239" s="2">
        <v>2021</v>
      </c>
      <c r="F9239" s="2" t="s">
        <v>105</v>
      </c>
      <c r="G9239" s="2" t="s">
        <v>93</v>
      </c>
      <c r="H9239" s="2" t="s">
        <v>94</v>
      </c>
      <c r="I9239" s="2" t="s">
        <v>131</v>
      </c>
      <c r="J9239" s="2" t="s">
        <v>235</v>
      </c>
      <c r="K9239" s="3">
        <v>3462702.2</v>
      </c>
      <c r="L9239" s="3">
        <v>1126035.3</v>
      </c>
      <c r="M9239" s="3">
        <f t="shared" si="1008"/>
        <v>2336666.9000000004</v>
      </c>
      <c r="N9239" s="3">
        <v>648459.51</v>
      </c>
      <c r="O9239" s="3">
        <f t="shared" si="1009"/>
        <v>1688207.3900000004</v>
      </c>
      <c r="P9239" s="3">
        <v>1245655.58</v>
      </c>
      <c r="Q9239" s="4">
        <f t="shared" si="1010"/>
        <v>0.67481023924032513</v>
      </c>
      <c r="R9239" s="4">
        <f t="shared" si="1011"/>
        <v>0.35973511669585678</v>
      </c>
      <c r="S9239" s="3">
        <v>3865875.38</v>
      </c>
      <c r="T9239" s="3">
        <f t="shared" si="1012"/>
        <v>-403173.1799999997</v>
      </c>
      <c r="U9239" s="4">
        <f t="shared" si="1013"/>
        <v>-0.10429026814620178</v>
      </c>
      <c r="V9239" s="2" t="s">
        <v>73</v>
      </c>
      <c r="W9239" s="2" t="s">
        <v>207</v>
      </c>
      <c r="X9239" s="2" t="s">
        <v>97</v>
      </c>
      <c r="Y9239" s="2">
        <v>1550</v>
      </c>
      <c r="Z9239" s="2" t="s">
        <v>10098</v>
      </c>
      <c r="AA9239" s="2" t="s">
        <v>48</v>
      </c>
      <c r="AB9239" s="2" t="s">
        <v>242</v>
      </c>
      <c r="AC9239" s="2">
        <v>7.67</v>
      </c>
      <c r="AD9239" s="3">
        <v>0</v>
      </c>
      <c r="AE9239" s="5">
        <v>0</v>
      </c>
      <c r="AF9239" s="2">
        <v>0</v>
      </c>
      <c r="AG9239" s="3">
        <f t="shared" si="1014"/>
        <v>0</v>
      </c>
      <c r="AH9239" s="2" t="s">
        <v>50</v>
      </c>
      <c r="AI9239" s="3">
        <v>0</v>
      </c>
    </row>
    <row r="9240" spans="1:35" x14ac:dyDescent="0.3">
      <c r="A9240" s="2" t="s">
        <v>17022</v>
      </c>
      <c r="B9240" s="2" t="s">
        <v>1257</v>
      </c>
      <c r="C9240" s="2" t="s">
        <v>337</v>
      </c>
      <c r="D9240" s="2" t="s">
        <v>38</v>
      </c>
      <c r="E9240" s="2">
        <v>2024</v>
      </c>
      <c r="F9240" s="2" t="s">
        <v>105</v>
      </c>
      <c r="G9240" s="2" t="s">
        <v>56</v>
      </c>
      <c r="H9240" s="2" t="s">
        <v>57</v>
      </c>
      <c r="I9240" s="2" t="s">
        <v>178</v>
      </c>
      <c r="J9240" s="2" t="s">
        <v>179</v>
      </c>
      <c r="K9240" s="3">
        <v>2890075.6</v>
      </c>
      <c r="L9240" s="3">
        <v>1559718.64</v>
      </c>
      <c r="M9240" s="3">
        <f t="shared" si="1008"/>
        <v>1330356.9600000002</v>
      </c>
      <c r="N9240" s="3">
        <v>536697.03</v>
      </c>
      <c r="O9240" s="3">
        <f t="shared" si="1009"/>
        <v>793659.93000000017</v>
      </c>
      <c r="P9240" s="3">
        <v>598344.14</v>
      </c>
      <c r="Q9240" s="4">
        <f t="shared" si="1010"/>
        <v>0.46031908646265174</v>
      </c>
      <c r="R9240" s="4">
        <f t="shared" si="1011"/>
        <v>0.20703407897011414</v>
      </c>
      <c r="S9240" s="3">
        <v>2742135.44</v>
      </c>
      <c r="T9240" s="3">
        <f t="shared" si="1012"/>
        <v>147940.16000000015</v>
      </c>
      <c r="U9240" s="4">
        <f t="shared" si="1013"/>
        <v>5.3950712223025769E-2</v>
      </c>
      <c r="V9240" s="2" t="s">
        <v>44</v>
      </c>
      <c r="W9240" s="2" t="s">
        <v>96</v>
      </c>
      <c r="X9240" s="2" t="s">
        <v>61</v>
      </c>
      <c r="Y9240" s="2">
        <v>1.53</v>
      </c>
      <c r="Z9240" s="2" t="s">
        <v>9605</v>
      </c>
      <c r="AA9240" s="2" t="s">
        <v>141</v>
      </c>
      <c r="AB9240" s="2" t="s">
        <v>64</v>
      </c>
      <c r="AC9240" s="2">
        <v>9.6300000000000008</v>
      </c>
      <c r="AD9240" s="3">
        <v>982486.47</v>
      </c>
      <c r="AE9240" s="5">
        <v>13.75</v>
      </c>
      <c r="AF9240" s="2">
        <v>12</v>
      </c>
      <c r="AG9240" s="3">
        <f t="shared" si="1014"/>
        <v>88099.10022080678</v>
      </c>
      <c r="AH9240" s="2" t="s">
        <v>50</v>
      </c>
      <c r="AI9240" s="3">
        <v>0</v>
      </c>
    </row>
    <row r="9241" spans="1:35" x14ac:dyDescent="0.3">
      <c r="A9241" s="2" t="s">
        <v>17023</v>
      </c>
      <c r="B9241" s="2" t="s">
        <v>5654</v>
      </c>
      <c r="C9241" s="2" t="s">
        <v>520</v>
      </c>
      <c r="D9241" s="2" t="s">
        <v>81</v>
      </c>
      <c r="E9241" s="2">
        <v>2021</v>
      </c>
      <c r="F9241" s="2" t="s">
        <v>55</v>
      </c>
      <c r="G9241" s="2" t="s">
        <v>56</v>
      </c>
      <c r="H9241" s="2" t="s">
        <v>57</v>
      </c>
      <c r="I9241" s="2" t="s">
        <v>42</v>
      </c>
      <c r="J9241" s="2" t="s">
        <v>422</v>
      </c>
      <c r="K9241" s="3">
        <v>7489792.9900000002</v>
      </c>
      <c r="L9241" s="3">
        <v>3274838.97</v>
      </c>
      <c r="M9241" s="3">
        <f t="shared" si="1008"/>
        <v>4214954.0199999996</v>
      </c>
      <c r="N9241" s="3">
        <v>1631573.47</v>
      </c>
      <c r="O9241" s="3">
        <f t="shared" si="1009"/>
        <v>2583380.5499999998</v>
      </c>
      <c r="P9241" s="3">
        <v>2064149.1</v>
      </c>
      <c r="Q9241" s="4">
        <f t="shared" si="1010"/>
        <v>0.56275974858418609</v>
      </c>
      <c r="R9241" s="4">
        <f t="shared" si="1011"/>
        <v>0.27559494671694523</v>
      </c>
      <c r="S9241" s="3">
        <v>7611665.3399999999</v>
      </c>
      <c r="T9241" s="3">
        <f t="shared" si="1012"/>
        <v>-121872.34999999963</v>
      </c>
      <c r="U9241" s="4">
        <f t="shared" si="1013"/>
        <v>-1.6011259633230225E-2</v>
      </c>
      <c r="V9241" s="2" t="s">
        <v>73</v>
      </c>
      <c r="W9241" s="2" t="s">
        <v>125</v>
      </c>
      <c r="X9241" s="2" t="s">
        <v>61</v>
      </c>
      <c r="Y9241" s="2">
        <v>1.53</v>
      </c>
      <c r="Z9241" s="2" t="s">
        <v>17024</v>
      </c>
      <c r="AA9241" s="2" t="s">
        <v>109</v>
      </c>
      <c r="AB9241" s="2" t="s">
        <v>209</v>
      </c>
      <c r="AC9241" s="2">
        <v>6.24</v>
      </c>
      <c r="AD9241" s="3">
        <v>0</v>
      </c>
      <c r="AE9241" s="5">
        <v>0</v>
      </c>
      <c r="AF9241" s="2">
        <v>0</v>
      </c>
      <c r="AG9241" s="3">
        <f t="shared" si="1014"/>
        <v>0</v>
      </c>
      <c r="AH9241" s="2" t="s">
        <v>50</v>
      </c>
      <c r="AI9241" s="3">
        <v>0</v>
      </c>
    </row>
    <row r="9242" spans="1:35" x14ac:dyDescent="0.3">
      <c r="A9242" s="2" t="s">
        <v>17025</v>
      </c>
      <c r="B9242" s="2" t="s">
        <v>5617</v>
      </c>
      <c r="C9242" s="2" t="s">
        <v>287</v>
      </c>
      <c r="D9242" s="2" t="s">
        <v>104</v>
      </c>
      <c r="E9242" s="2">
        <v>2021</v>
      </c>
      <c r="F9242" s="2" t="s">
        <v>82</v>
      </c>
      <c r="G9242" s="2" t="s">
        <v>114</v>
      </c>
      <c r="H9242" s="2" t="s">
        <v>115</v>
      </c>
      <c r="I9242" s="2" t="s">
        <v>178</v>
      </c>
      <c r="J9242" s="2" t="s">
        <v>179</v>
      </c>
      <c r="K9242" s="3">
        <v>3057947.47</v>
      </c>
      <c r="L9242" s="3">
        <v>1348275.28</v>
      </c>
      <c r="M9242" s="3">
        <f t="shared" si="1008"/>
        <v>1709672.1900000002</v>
      </c>
      <c r="N9242" s="3">
        <v>536246.56000000006</v>
      </c>
      <c r="O9242" s="3">
        <f t="shared" si="1009"/>
        <v>1173425.6300000001</v>
      </c>
      <c r="P9242" s="3">
        <v>842664.25</v>
      </c>
      <c r="Q9242" s="4">
        <f t="shared" si="1010"/>
        <v>0.55909141892486469</v>
      </c>
      <c r="R9242" s="4">
        <f t="shared" si="1011"/>
        <v>0.27556531244142002</v>
      </c>
      <c r="S9242" s="3">
        <v>3123673.91</v>
      </c>
      <c r="T9242" s="3">
        <f t="shared" si="1012"/>
        <v>-65726.439999999944</v>
      </c>
      <c r="U9242" s="4">
        <f t="shared" si="1013"/>
        <v>-2.1041389688464612E-2</v>
      </c>
      <c r="V9242" s="2" t="s">
        <v>44</v>
      </c>
      <c r="W9242" s="2" t="s">
        <v>207</v>
      </c>
      <c r="X9242" s="2" t="s">
        <v>118</v>
      </c>
      <c r="Y9242" s="2">
        <v>3.75</v>
      </c>
      <c r="Z9242" s="2" t="s">
        <v>14781</v>
      </c>
      <c r="AA9242" s="2" t="s">
        <v>48</v>
      </c>
      <c r="AB9242" s="2" t="s">
        <v>77</v>
      </c>
      <c r="AC9242" s="2">
        <v>3.44</v>
      </c>
      <c r="AD9242" s="3">
        <v>2025743.3</v>
      </c>
      <c r="AE9242" s="5">
        <v>16.440000000000001</v>
      </c>
      <c r="AF9242" s="2">
        <v>24</v>
      </c>
      <c r="AG9242" s="3">
        <f t="shared" si="1014"/>
        <v>99613.104797640553</v>
      </c>
      <c r="AH9242" s="2" t="s">
        <v>50</v>
      </c>
      <c r="AI9242" s="3">
        <v>0</v>
      </c>
    </row>
    <row r="9243" spans="1:35" x14ac:dyDescent="0.3">
      <c r="A9243" s="2" t="s">
        <v>17026</v>
      </c>
      <c r="B9243" s="2" t="s">
        <v>17027</v>
      </c>
      <c r="C9243" s="2" t="s">
        <v>377</v>
      </c>
      <c r="D9243" s="2" t="s">
        <v>81</v>
      </c>
      <c r="E9243" s="2">
        <v>2023</v>
      </c>
      <c r="F9243" s="2" t="s">
        <v>39</v>
      </c>
      <c r="G9243" s="2" t="s">
        <v>56</v>
      </c>
      <c r="H9243" s="2" t="s">
        <v>177</v>
      </c>
      <c r="I9243" s="2" t="s">
        <v>58</v>
      </c>
      <c r="J9243" s="2" t="s">
        <v>240</v>
      </c>
      <c r="K9243" s="3">
        <v>7799043.0700000003</v>
      </c>
      <c r="L9243" s="3">
        <v>4028600.03</v>
      </c>
      <c r="M9243" s="3">
        <f t="shared" si="1008"/>
        <v>3770443.0400000005</v>
      </c>
      <c r="N9243" s="3">
        <v>1062348.8500000001</v>
      </c>
      <c r="O9243" s="3">
        <f t="shared" si="1009"/>
        <v>2708094.1900000004</v>
      </c>
      <c r="P9243" s="3">
        <v>1934372.39</v>
      </c>
      <c r="Q9243" s="4">
        <f t="shared" si="1010"/>
        <v>0.48344944452268557</v>
      </c>
      <c r="R9243" s="4">
        <f t="shared" si="1011"/>
        <v>0.24802688902191175</v>
      </c>
      <c r="S9243" s="3">
        <v>6629260.2400000002</v>
      </c>
      <c r="T9243" s="3">
        <f t="shared" si="1012"/>
        <v>1169782.83</v>
      </c>
      <c r="U9243" s="4">
        <f t="shared" si="1013"/>
        <v>0.17645752129954095</v>
      </c>
      <c r="V9243" s="2" t="s">
        <v>73</v>
      </c>
      <c r="W9243" s="2" t="s">
        <v>60</v>
      </c>
      <c r="X9243" s="2" t="s">
        <v>180</v>
      </c>
      <c r="Y9243" s="2">
        <v>149.5</v>
      </c>
      <c r="Z9243" s="2" t="s">
        <v>8745</v>
      </c>
      <c r="AA9243" s="2" t="s">
        <v>224</v>
      </c>
      <c r="AB9243" s="2" t="s">
        <v>110</v>
      </c>
      <c r="AC9243" s="2">
        <v>1.99</v>
      </c>
      <c r="AD9243" s="3">
        <v>0</v>
      </c>
      <c r="AE9243" s="5">
        <v>0</v>
      </c>
      <c r="AF9243" s="2">
        <v>0</v>
      </c>
      <c r="AG9243" s="3">
        <f t="shared" si="1014"/>
        <v>0</v>
      </c>
      <c r="AH9243" s="2" t="s">
        <v>50</v>
      </c>
      <c r="AI9243" s="3">
        <v>0</v>
      </c>
    </row>
    <row r="9244" spans="1:35" x14ac:dyDescent="0.3">
      <c r="A9244" s="2" t="s">
        <v>17028</v>
      </c>
      <c r="B9244" s="2" t="s">
        <v>3424</v>
      </c>
      <c r="C9244" s="2" t="s">
        <v>261</v>
      </c>
      <c r="D9244" s="2" t="s">
        <v>54</v>
      </c>
      <c r="E9244" s="2">
        <v>2024</v>
      </c>
      <c r="F9244" s="2" t="s">
        <v>105</v>
      </c>
      <c r="G9244" s="2" t="s">
        <v>56</v>
      </c>
      <c r="H9244" s="2" t="s">
        <v>262</v>
      </c>
      <c r="I9244" s="2" t="s">
        <v>71</v>
      </c>
      <c r="J9244" s="2" t="s">
        <v>172</v>
      </c>
      <c r="K9244" s="3">
        <v>2821952.74</v>
      </c>
      <c r="L9244" s="3">
        <v>1177466.03</v>
      </c>
      <c r="M9244" s="3">
        <f t="shared" si="1008"/>
        <v>1644486.7100000002</v>
      </c>
      <c r="N9244" s="3">
        <v>434670.49</v>
      </c>
      <c r="O9244" s="3">
        <f t="shared" si="1009"/>
        <v>1209816.2200000002</v>
      </c>
      <c r="P9244" s="3">
        <v>957966.95</v>
      </c>
      <c r="Q9244" s="4">
        <f t="shared" si="1010"/>
        <v>0.5827477854926798</v>
      </c>
      <c r="R9244" s="4">
        <f t="shared" si="1011"/>
        <v>0.33946952279576442</v>
      </c>
      <c r="S9244" s="3">
        <v>3152450.21</v>
      </c>
      <c r="T9244" s="3">
        <f t="shared" si="1012"/>
        <v>-330497.46999999974</v>
      </c>
      <c r="U9244" s="4">
        <f t="shared" si="1013"/>
        <v>-0.1048382838693588</v>
      </c>
      <c r="V9244" s="2" t="s">
        <v>73</v>
      </c>
      <c r="W9244" s="2" t="s">
        <v>60</v>
      </c>
      <c r="X9244" s="2" t="s">
        <v>264</v>
      </c>
      <c r="Y9244" s="2">
        <v>83.5</v>
      </c>
      <c r="Z9244" s="2" t="s">
        <v>9541</v>
      </c>
      <c r="AA9244" s="2" t="s">
        <v>99</v>
      </c>
      <c r="AB9244" s="2" t="s">
        <v>306</v>
      </c>
      <c r="AC9244" s="2">
        <v>1.57</v>
      </c>
      <c r="AD9244" s="3">
        <v>0</v>
      </c>
      <c r="AE9244" s="5">
        <v>0</v>
      </c>
      <c r="AF9244" s="2">
        <v>0</v>
      </c>
      <c r="AG9244" s="3">
        <f t="shared" si="1014"/>
        <v>0</v>
      </c>
      <c r="AH9244" s="2" t="s">
        <v>50</v>
      </c>
      <c r="AI9244" s="3">
        <v>0</v>
      </c>
    </row>
    <row r="9245" spans="1:35" x14ac:dyDescent="0.3">
      <c r="A9245" s="2" t="s">
        <v>17029</v>
      </c>
      <c r="B9245" s="2" t="s">
        <v>2438</v>
      </c>
      <c r="C9245" s="2" t="s">
        <v>337</v>
      </c>
      <c r="D9245" s="2" t="s">
        <v>38</v>
      </c>
      <c r="E9245" s="2">
        <v>2024</v>
      </c>
      <c r="F9245" s="2" t="s">
        <v>39</v>
      </c>
      <c r="G9245" s="2" t="s">
        <v>93</v>
      </c>
      <c r="H9245" s="2" t="s">
        <v>221</v>
      </c>
      <c r="I9245" s="2" t="s">
        <v>178</v>
      </c>
      <c r="J9245" s="2" t="s">
        <v>197</v>
      </c>
      <c r="K9245" s="3">
        <v>4383031.58</v>
      </c>
      <c r="L9245" s="3">
        <v>2428432.73</v>
      </c>
      <c r="M9245" s="3">
        <f t="shared" si="1008"/>
        <v>1954598.85</v>
      </c>
      <c r="N9245" s="3">
        <v>816535.79</v>
      </c>
      <c r="O9245" s="3">
        <f t="shared" si="1009"/>
        <v>1138063.06</v>
      </c>
      <c r="P9245" s="3">
        <v>868267.68</v>
      </c>
      <c r="Q9245" s="4">
        <f t="shared" si="1010"/>
        <v>0.4459467869040542</v>
      </c>
      <c r="R9245" s="4">
        <f t="shared" si="1011"/>
        <v>0.19809751861290492</v>
      </c>
      <c r="S9245" s="3">
        <v>4977595.4800000004</v>
      </c>
      <c r="T9245" s="3">
        <f t="shared" si="1012"/>
        <v>-594563.90000000037</v>
      </c>
      <c r="U9245" s="4">
        <f t="shared" si="1013"/>
        <v>-0.11944801508860264</v>
      </c>
      <c r="V9245" s="2" t="s">
        <v>124</v>
      </c>
      <c r="W9245" s="2" t="s">
        <v>134</v>
      </c>
      <c r="X9245" s="2" t="s">
        <v>222</v>
      </c>
      <c r="Y9245" s="2">
        <v>18.899999999999999</v>
      </c>
      <c r="Z9245" s="2" t="s">
        <v>14916</v>
      </c>
      <c r="AA9245" s="2" t="s">
        <v>48</v>
      </c>
      <c r="AB9245" s="2" t="s">
        <v>142</v>
      </c>
      <c r="AC9245" s="2">
        <v>4.5599999999999996</v>
      </c>
      <c r="AD9245" s="3">
        <v>1950662.87</v>
      </c>
      <c r="AE9245" s="5">
        <v>11.14</v>
      </c>
      <c r="AF9245" s="2">
        <v>36</v>
      </c>
      <c r="AG9245" s="3">
        <f t="shared" si="1014"/>
        <v>63991.604321253129</v>
      </c>
      <c r="AH9245" s="2" t="s">
        <v>50</v>
      </c>
      <c r="AI9245" s="3">
        <v>0</v>
      </c>
    </row>
    <row r="9246" spans="1:35" x14ac:dyDescent="0.3">
      <c r="A9246" s="2" t="s">
        <v>17030</v>
      </c>
      <c r="B9246" s="2" t="s">
        <v>3709</v>
      </c>
      <c r="C9246" s="2" t="s">
        <v>130</v>
      </c>
      <c r="D9246" s="2" t="s">
        <v>104</v>
      </c>
      <c r="E9246" s="2">
        <v>2022</v>
      </c>
      <c r="F9246" s="2" t="s">
        <v>39</v>
      </c>
      <c r="G9246" s="2" t="s">
        <v>56</v>
      </c>
      <c r="H9246" s="2" t="s">
        <v>177</v>
      </c>
      <c r="I9246" s="2" t="s">
        <v>42</v>
      </c>
      <c r="J9246" s="2" t="s">
        <v>422</v>
      </c>
      <c r="K9246" s="3">
        <v>2567648.31</v>
      </c>
      <c r="L9246" s="3">
        <v>1011044.45</v>
      </c>
      <c r="M9246" s="3">
        <f t="shared" si="1008"/>
        <v>1556603.86</v>
      </c>
      <c r="N9246" s="3">
        <v>442508.64</v>
      </c>
      <c r="O9246" s="3">
        <f t="shared" si="1009"/>
        <v>1114095.2200000002</v>
      </c>
      <c r="P9246" s="3">
        <v>825434.32</v>
      </c>
      <c r="Q9246" s="4">
        <f t="shared" si="1010"/>
        <v>0.60623717583815051</v>
      </c>
      <c r="R9246" s="4">
        <f t="shared" si="1011"/>
        <v>0.32147483624811529</v>
      </c>
      <c r="S9246" s="3">
        <v>2184839.5</v>
      </c>
      <c r="T9246" s="3">
        <f t="shared" si="1012"/>
        <v>382808.81000000006</v>
      </c>
      <c r="U9246" s="4">
        <f t="shared" si="1013"/>
        <v>0.17521141026606304</v>
      </c>
      <c r="V9246" s="2" t="s">
        <v>95</v>
      </c>
      <c r="W9246" s="2" t="s">
        <v>117</v>
      </c>
      <c r="X9246" s="2" t="s">
        <v>180</v>
      </c>
      <c r="Y9246" s="2">
        <v>149.5</v>
      </c>
      <c r="Z9246" s="2" t="s">
        <v>17031</v>
      </c>
      <c r="AA9246" s="2" t="s">
        <v>63</v>
      </c>
      <c r="AB9246" s="2" t="s">
        <v>77</v>
      </c>
      <c r="AC9246" s="2">
        <v>4.66</v>
      </c>
      <c r="AD9246" s="3">
        <v>0</v>
      </c>
      <c r="AE9246" s="5">
        <v>0</v>
      </c>
      <c r="AF9246" s="2">
        <v>0</v>
      </c>
      <c r="AG9246" s="3">
        <f t="shared" si="1014"/>
        <v>0</v>
      </c>
      <c r="AH9246" s="2" t="s">
        <v>50</v>
      </c>
      <c r="AI9246" s="3">
        <v>0</v>
      </c>
    </row>
    <row r="9247" spans="1:35" x14ac:dyDescent="0.3">
      <c r="A9247" s="2" t="s">
        <v>17032</v>
      </c>
      <c r="B9247" s="2" t="s">
        <v>8935</v>
      </c>
      <c r="C9247" s="2" t="s">
        <v>152</v>
      </c>
      <c r="D9247" s="2" t="s">
        <v>38</v>
      </c>
      <c r="E9247" s="2">
        <v>2022</v>
      </c>
      <c r="F9247" s="2" t="s">
        <v>58</v>
      </c>
      <c r="G9247" s="2" t="s">
        <v>40</v>
      </c>
      <c r="H9247" s="2" t="s">
        <v>279</v>
      </c>
      <c r="I9247" s="2" t="s">
        <v>55</v>
      </c>
      <c r="J9247" s="2" t="s">
        <v>540</v>
      </c>
      <c r="K9247" s="3">
        <v>6826942.3099999996</v>
      </c>
      <c r="L9247" s="3">
        <v>2722749.6</v>
      </c>
      <c r="M9247" s="3">
        <f t="shared" si="1008"/>
        <v>4104192.7099999995</v>
      </c>
      <c r="N9247" s="3">
        <v>1215679.77</v>
      </c>
      <c r="O9247" s="3">
        <f t="shared" si="1009"/>
        <v>2888512.9399999995</v>
      </c>
      <c r="P9247" s="3">
        <v>2289644.25</v>
      </c>
      <c r="Q9247" s="4">
        <f t="shared" si="1010"/>
        <v>0.601175830062053</v>
      </c>
      <c r="R9247" s="4">
        <f t="shared" si="1011"/>
        <v>0.3353835650033492</v>
      </c>
      <c r="S9247" s="3">
        <v>5770411.1299999999</v>
      </c>
      <c r="T9247" s="3">
        <f t="shared" si="1012"/>
        <v>1056531.1799999997</v>
      </c>
      <c r="U9247" s="4">
        <f t="shared" si="1013"/>
        <v>0.18309461079942144</v>
      </c>
      <c r="V9247" s="2" t="s">
        <v>44</v>
      </c>
      <c r="W9247" s="2" t="s">
        <v>60</v>
      </c>
      <c r="X9247" s="2" t="s">
        <v>280</v>
      </c>
      <c r="Y9247" s="2">
        <v>0.79</v>
      </c>
      <c r="Z9247" s="2" t="s">
        <v>6439</v>
      </c>
      <c r="AA9247" s="2" t="s">
        <v>148</v>
      </c>
      <c r="AB9247" s="2" t="s">
        <v>182</v>
      </c>
      <c r="AC9247" s="2">
        <v>1.46</v>
      </c>
      <c r="AD9247" s="3">
        <v>0</v>
      </c>
      <c r="AE9247" s="5">
        <v>0</v>
      </c>
      <c r="AF9247" s="2">
        <v>0</v>
      </c>
      <c r="AG9247" s="3">
        <f t="shared" si="1014"/>
        <v>0</v>
      </c>
      <c r="AH9247" s="2" t="s">
        <v>230</v>
      </c>
      <c r="AI9247" s="3">
        <v>0</v>
      </c>
    </row>
    <row r="9248" spans="1:35" x14ac:dyDescent="0.3">
      <c r="A9248" s="2" t="s">
        <v>17033</v>
      </c>
      <c r="B9248" s="2" t="s">
        <v>8099</v>
      </c>
      <c r="C9248" s="2" t="s">
        <v>456</v>
      </c>
      <c r="D9248" s="2" t="s">
        <v>54</v>
      </c>
      <c r="E9248" s="2">
        <v>2023</v>
      </c>
      <c r="F9248" s="2" t="s">
        <v>82</v>
      </c>
      <c r="G9248" s="2" t="s">
        <v>114</v>
      </c>
      <c r="H9248" s="2" t="s">
        <v>234</v>
      </c>
      <c r="I9248" s="2" t="s">
        <v>58</v>
      </c>
      <c r="J9248" s="2" t="s">
        <v>191</v>
      </c>
      <c r="K9248" s="3">
        <v>9828849.4499999993</v>
      </c>
      <c r="L9248" s="3">
        <v>3035666.21</v>
      </c>
      <c r="M9248" s="3">
        <f t="shared" si="1008"/>
        <v>6793183.2399999993</v>
      </c>
      <c r="N9248" s="3">
        <v>1849760.62</v>
      </c>
      <c r="O9248" s="3">
        <f t="shared" si="1009"/>
        <v>4943422.6199999992</v>
      </c>
      <c r="P9248" s="3">
        <v>3645886.22</v>
      </c>
      <c r="Q9248" s="4">
        <f t="shared" si="1010"/>
        <v>0.69114734888934537</v>
      </c>
      <c r="R9248" s="4">
        <f t="shared" si="1011"/>
        <v>0.37093723314685634</v>
      </c>
      <c r="S9248" s="3">
        <v>8472395.5399999991</v>
      </c>
      <c r="T9248" s="3">
        <f t="shared" si="1012"/>
        <v>1356453.9100000001</v>
      </c>
      <c r="U9248" s="4">
        <f t="shared" si="1013"/>
        <v>0.16010276002765569</v>
      </c>
      <c r="V9248" s="2" t="s">
        <v>133</v>
      </c>
      <c r="W9248" s="2" t="s">
        <v>117</v>
      </c>
      <c r="X9248" s="2" t="s">
        <v>236</v>
      </c>
      <c r="Y9248" s="2">
        <v>3.67</v>
      </c>
      <c r="Z9248" s="2" t="s">
        <v>17034</v>
      </c>
      <c r="AA9248" s="2" t="s">
        <v>76</v>
      </c>
      <c r="AB9248" s="2" t="s">
        <v>88</v>
      </c>
      <c r="AC9248" s="2">
        <v>9.15</v>
      </c>
      <c r="AD9248" s="3">
        <v>0</v>
      </c>
      <c r="AE9248" s="5">
        <v>0</v>
      </c>
      <c r="AF9248" s="2">
        <v>0</v>
      </c>
      <c r="AG9248" s="3">
        <f t="shared" si="1014"/>
        <v>0</v>
      </c>
      <c r="AH9248" s="2" t="s">
        <v>50</v>
      </c>
      <c r="AI9248" s="3">
        <v>0</v>
      </c>
    </row>
    <row r="9249" spans="1:35" x14ac:dyDescent="0.3">
      <c r="A9249" s="2" t="s">
        <v>17035</v>
      </c>
      <c r="B9249" s="2" t="s">
        <v>1718</v>
      </c>
      <c r="C9249" s="2" t="s">
        <v>341</v>
      </c>
      <c r="D9249" s="2" t="s">
        <v>54</v>
      </c>
      <c r="E9249" s="2">
        <v>2023</v>
      </c>
      <c r="F9249" s="2" t="s">
        <v>92</v>
      </c>
      <c r="G9249" s="2" t="s">
        <v>56</v>
      </c>
      <c r="H9249" s="2" t="s">
        <v>57</v>
      </c>
      <c r="I9249" s="2" t="s">
        <v>58</v>
      </c>
      <c r="J9249" s="2" t="s">
        <v>59</v>
      </c>
      <c r="K9249" s="3">
        <v>5014949.68</v>
      </c>
      <c r="L9249" s="3">
        <v>2700096.57</v>
      </c>
      <c r="M9249" s="3">
        <f t="shared" si="1008"/>
        <v>2314853.11</v>
      </c>
      <c r="N9249" s="3">
        <v>587261.43999999994</v>
      </c>
      <c r="O9249" s="3">
        <f t="shared" si="1009"/>
        <v>1727591.67</v>
      </c>
      <c r="P9249" s="3">
        <v>1237529.44</v>
      </c>
      <c r="Q9249" s="4">
        <f t="shared" si="1010"/>
        <v>0.46159049595887469</v>
      </c>
      <c r="R9249" s="4">
        <f t="shared" si="1011"/>
        <v>0.246768067272013</v>
      </c>
      <c r="S9249" s="3">
        <v>5959736.25</v>
      </c>
      <c r="T9249" s="3">
        <f t="shared" si="1012"/>
        <v>-944786.5700000003</v>
      </c>
      <c r="U9249" s="4">
        <f t="shared" si="1013"/>
        <v>-0.15852825198430556</v>
      </c>
      <c r="V9249" s="2" t="s">
        <v>95</v>
      </c>
      <c r="W9249" s="2" t="s">
        <v>207</v>
      </c>
      <c r="X9249" s="2" t="s">
        <v>61</v>
      </c>
      <c r="Y9249" s="2">
        <v>1.53</v>
      </c>
      <c r="Z9249" s="2" t="s">
        <v>9690</v>
      </c>
      <c r="AA9249" s="2" t="s">
        <v>224</v>
      </c>
      <c r="AB9249" s="2" t="s">
        <v>88</v>
      </c>
      <c r="AC9249" s="2">
        <v>2.42</v>
      </c>
      <c r="AD9249" s="3">
        <v>0</v>
      </c>
      <c r="AE9249" s="5">
        <v>0</v>
      </c>
      <c r="AF9249" s="2">
        <v>0</v>
      </c>
      <c r="AG9249" s="3">
        <f t="shared" si="1014"/>
        <v>0</v>
      </c>
      <c r="AH9249" s="2" t="s">
        <v>50</v>
      </c>
      <c r="AI9249" s="3">
        <v>0</v>
      </c>
    </row>
    <row r="9250" spans="1:35" x14ac:dyDescent="0.3">
      <c r="A9250" s="2" t="s">
        <v>17036</v>
      </c>
      <c r="B9250" s="2" t="s">
        <v>687</v>
      </c>
      <c r="C9250" s="2" t="s">
        <v>113</v>
      </c>
      <c r="D9250" s="2" t="s">
        <v>54</v>
      </c>
      <c r="E9250" s="2">
        <v>2022</v>
      </c>
      <c r="F9250" s="2" t="s">
        <v>58</v>
      </c>
      <c r="G9250" s="2" t="s">
        <v>56</v>
      </c>
      <c r="H9250" s="2" t="s">
        <v>123</v>
      </c>
      <c r="I9250" s="2" t="s">
        <v>55</v>
      </c>
      <c r="J9250" s="2" t="s">
        <v>540</v>
      </c>
      <c r="K9250" s="3">
        <v>9647783.2899999991</v>
      </c>
      <c r="L9250" s="3">
        <v>3975615.12</v>
      </c>
      <c r="M9250" s="3">
        <f t="shared" si="1008"/>
        <v>5672168.169999999</v>
      </c>
      <c r="N9250" s="3">
        <v>1470214.09</v>
      </c>
      <c r="O9250" s="3">
        <f t="shared" si="1009"/>
        <v>4201954.0799999991</v>
      </c>
      <c r="P9250" s="3">
        <v>3258093.77</v>
      </c>
      <c r="Q9250" s="4">
        <f t="shared" si="1010"/>
        <v>0.58792450032322396</v>
      </c>
      <c r="R9250" s="4">
        <f t="shared" si="1011"/>
        <v>0.33770387166314558</v>
      </c>
      <c r="S9250" s="3">
        <v>10169909.539999999</v>
      </c>
      <c r="T9250" s="3">
        <f t="shared" si="1012"/>
        <v>-522126.25</v>
      </c>
      <c r="U9250" s="4">
        <f t="shared" si="1013"/>
        <v>-5.1340304252106457E-2</v>
      </c>
      <c r="V9250" s="2" t="s">
        <v>85</v>
      </c>
      <c r="W9250" s="2" t="s">
        <v>134</v>
      </c>
      <c r="X9250" s="2" t="s">
        <v>126</v>
      </c>
      <c r="Y9250" s="2">
        <v>1.34</v>
      </c>
      <c r="Z9250" s="2" t="s">
        <v>9349</v>
      </c>
      <c r="AA9250" s="2" t="s">
        <v>76</v>
      </c>
      <c r="AB9250" s="2" t="s">
        <v>64</v>
      </c>
      <c r="AC9250" s="2">
        <v>4.4800000000000004</v>
      </c>
      <c r="AD9250" s="3">
        <v>0</v>
      </c>
      <c r="AE9250" s="5">
        <v>0</v>
      </c>
      <c r="AF9250" s="2">
        <v>0</v>
      </c>
      <c r="AG9250" s="3">
        <f t="shared" si="1014"/>
        <v>0</v>
      </c>
      <c r="AH9250" s="2" t="s">
        <v>50</v>
      </c>
      <c r="AI9250" s="3">
        <v>0</v>
      </c>
    </row>
    <row r="9251" spans="1:35" x14ac:dyDescent="0.3">
      <c r="A9251" s="2" t="s">
        <v>17037</v>
      </c>
      <c r="B9251" s="2" t="s">
        <v>5809</v>
      </c>
      <c r="C9251" s="2" t="s">
        <v>152</v>
      </c>
      <c r="D9251" s="2" t="s">
        <v>38</v>
      </c>
      <c r="E9251" s="2">
        <v>2022</v>
      </c>
      <c r="F9251" s="2" t="s">
        <v>92</v>
      </c>
      <c r="G9251" s="2" t="s">
        <v>40</v>
      </c>
      <c r="H9251" s="2" t="s">
        <v>279</v>
      </c>
      <c r="I9251" s="2" t="s">
        <v>55</v>
      </c>
      <c r="J9251" s="2" t="s">
        <v>154</v>
      </c>
      <c r="K9251" s="3">
        <v>7371073.2699999996</v>
      </c>
      <c r="L9251" s="3">
        <v>2706370.09</v>
      </c>
      <c r="M9251" s="3">
        <f t="shared" si="1008"/>
        <v>4664703.18</v>
      </c>
      <c r="N9251" s="3">
        <v>691916.41</v>
      </c>
      <c r="O9251" s="3">
        <f t="shared" si="1009"/>
        <v>3972786.7699999996</v>
      </c>
      <c r="P9251" s="3">
        <v>2796783.62</v>
      </c>
      <c r="Q9251" s="4">
        <f t="shared" si="1010"/>
        <v>0.63283907365093928</v>
      </c>
      <c r="R9251" s="4">
        <f t="shared" si="1011"/>
        <v>0.3794269189241149</v>
      </c>
      <c r="S9251" s="3">
        <v>7260182.3399999999</v>
      </c>
      <c r="T9251" s="3">
        <f t="shared" si="1012"/>
        <v>110890.9299999997</v>
      </c>
      <c r="U9251" s="4">
        <f t="shared" si="1013"/>
        <v>1.5273849168917664E-2</v>
      </c>
      <c r="V9251" s="2" t="s">
        <v>73</v>
      </c>
      <c r="W9251" s="2" t="s">
        <v>45</v>
      </c>
      <c r="X9251" s="2" t="s">
        <v>280</v>
      </c>
      <c r="Y9251" s="2">
        <v>0.79</v>
      </c>
      <c r="Z9251" s="2" t="s">
        <v>5657</v>
      </c>
      <c r="AA9251" s="2" t="s">
        <v>109</v>
      </c>
      <c r="AB9251" s="2" t="s">
        <v>209</v>
      </c>
      <c r="AC9251" s="2">
        <v>8.66</v>
      </c>
      <c r="AD9251" s="3">
        <v>0</v>
      </c>
      <c r="AE9251" s="5">
        <v>0</v>
      </c>
      <c r="AF9251" s="2">
        <v>0</v>
      </c>
      <c r="AG9251" s="3">
        <f t="shared" si="1014"/>
        <v>0</v>
      </c>
      <c r="AH9251" s="2" t="s">
        <v>50</v>
      </c>
      <c r="AI9251" s="3">
        <v>0</v>
      </c>
    </row>
    <row r="9252" spans="1:35" x14ac:dyDescent="0.3">
      <c r="A9252" s="2" t="s">
        <v>17038</v>
      </c>
      <c r="B9252" s="2" t="s">
        <v>5107</v>
      </c>
      <c r="C9252" s="2" t="s">
        <v>337</v>
      </c>
      <c r="D9252" s="2" t="s">
        <v>38</v>
      </c>
      <c r="E9252" s="2">
        <v>2024</v>
      </c>
      <c r="F9252" s="2" t="s">
        <v>55</v>
      </c>
      <c r="G9252" s="2" t="s">
        <v>93</v>
      </c>
      <c r="H9252" s="2" t="s">
        <v>94</v>
      </c>
      <c r="I9252" s="2" t="s">
        <v>39</v>
      </c>
      <c r="J9252" s="2" t="s">
        <v>566</v>
      </c>
      <c r="K9252" s="3">
        <v>9083611.8000000007</v>
      </c>
      <c r="L9252" s="3">
        <v>3773309.75</v>
      </c>
      <c r="M9252" s="3">
        <f t="shared" si="1008"/>
        <v>5310302.0500000007</v>
      </c>
      <c r="N9252" s="3">
        <v>1537009.11</v>
      </c>
      <c r="O9252" s="3">
        <f t="shared" si="1009"/>
        <v>3773292.9400000004</v>
      </c>
      <c r="P9252" s="3">
        <v>2682308.6800000002</v>
      </c>
      <c r="Q9252" s="4">
        <f t="shared" si="1010"/>
        <v>0.5846024870855886</v>
      </c>
      <c r="R9252" s="4">
        <f t="shared" si="1011"/>
        <v>0.29529098546461441</v>
      </c>
      <c r="S9252" s="3">
        <v>10207247.4</v>
      </c>
      <c r="T9252" s="3">
        <f t="shared" si="1012"/>
        <v>-1123635.5999999996</v>
      </c>
      <c r="U9252" s="4">
        <f t="shared" si="1013"/>
        <v>-0.110082136345593</v>
      </c>
      <c r="V9252" s="2" t="s">
        <v>133</v>
      </c>
      <c r="W9252" s="2" t="s">
        <v>125</v>
      </c>
      <c r="X9252" s="2" t="s">
        <v>97</v>
      </c>
      <c r="Y9252" s="2">
        <v>1550</v>
      </c>
      <c r="Z9252" s="2" t="s">
        <v>8131</v>
      </c>
      <c r="AA9252" s="2" t="s">
        <v>109</v>
      </c>
      <c r="AB9252" s="2" t="s">
        <v>49</v>
      </c>
      <c r="AC9252" s="2">
        <v>4.67</v>
      </c>
      <c r="AD9252" s="3">
        <v>0</v>
      </c>
      <c r="AE9252" s="5">
        <v>0</v>
      </c>
      <c r="AF9252" s="2">
        <v>0</v>
      </c>
      <c r="AG9252" s="3">
        <f t="shared" si="1014"/>
        <v>0</v>
      </c>
      <c r="AH9252" s="2" t="s">
        <v>50</v>
      </c>
      <c r="AI9252" s="3">
        <v>0</v>
      </c>
    </row>
    <row r="9253" spans="1:35" x14ac:dyDescent="0.3">
      <c r="A9253" s="2" t="s">
        <v>17039</v>
      </c>
      <c r="B9253" s="2" t="s">
        <v>7850</v>
      </c>
      <c r="C9253" s="2" t="s">
        <v>536</v>
      </c>
      <c r="D9253" s="2" t="s">
        <v>81</v>
      </c>
      <c r="E9253" s="2">
        <v>2024</v>
      </c>
      <c r="F9253" s="2" t="s">
        <v>105</v>
      </c>
      <c r="G9253" s="2" t="s">
        <v>56</v>
      </c>
      <c r="H9253" s="2" t="s">
        <v>57</v>
      </c>
      <c r="I9253" s="2" t="s">
        <v>55</v>
      </c>
      <c r="J9253" s="2" t="s">
        <v>540</v>
      </c>
      <c r="K9253" s="3">
        <v>2643923.1</v>
      </c>
      <c r="L9253" s="3">
        <v>1244961.46</v>
      </c>
      <c r="M9253" s="3">
        <f t="shared" si="1008"/>
        <v>1398961.6400000001</v>
      </c>
      <c r="N9253" s="3">
        <v>506861.73</v>
      </c>
      <c r="O9253" s="3">
        <f t="shared" si="1009"/>
        <v>892099.91000000015</v>
      </c>
      <c r="P9253" s="3">
        <v>643341.31000000006</v>
      </c>
      <c r="Q9253" s="4">
        <f t="shared" si="1010"/>
        <v>0.52912342268956314</v>
      </c>
      <c r="R9253" s="4">
        <f t="shared" si="1011"/>
        <v>0.2433282987693553</v>
      </c>
      <c r="S9253" s="3">
        <v>2630412.5299999998</v>
      </c>
      <c r="T9253" s="3">
        <f t="shared" si="1012"/>
        <v>13510.570000000298</v>
      </c>
      <c r="U9253" s="4">
        <f t="shared" si="1013"/>
        <v>5.1362932034087821E-3</v>
      </c>
      <c r="V9253" s="2" t="s">
        <v>107</v>
      </c>
      <c r="W9253" s="2" t="s">
        <v>45</v>
      </c>
      <c r="X9253" s="2" t="s">
        <v>61</v>
      </c>
      <c r="Y9253" s="2">
        <v>1.53</v>
      </c>
      <c r="Z9253" s="2" t="s">
        <v>6929</v>
      </c>
      <c r="AA9253" s="2" t="s">
        <v>109</v>
      </c>
      <c r="AB9253" s="2" t="s">
        <v>64</v>
      </c>
      <c r="AC9253" s="2">
        <v>7.78</v>
      </c>
      <c r="AD9253" s="3">
        <v>0</v>
      </c>
      <c r="AE9253" s="5">
        <v>0</v>
      </c>
      <c r="AF9253" s="2">
        <v>0</v>
      </c>
      <c r="AG9253" s="3">
        <f t="shared" si="1014"/>
        <v>0</v>
      </c>
      <c r="AH9253" s="2" t="s">
        <v>50</v>
      </c>
      <c r="AI9253" s="3">
        <v>0</v>
      </c>
    </row>
    <row r="9254" spans="1:35" x14ac:dyDescent="0.3">
      <c r="A9254" s="2" t="s">
        <v>17040</v>
      </c>
      <c r="B9254" s="2" t="s">
        <v>1771</v>
      </c>
      <c r="C9254" s="2" t="s">
        <v>956</v>
      </c>
      <c r="D9254" s="2" t="s">
        <v>104</v>
      </c>
      <c r="E9254" s="2">
        <v>2022</v>
      </c>
      <c r="F9254" s="2" t="s">
        <v>105</v>
      </c>
      <c r="G9254" s="2" t="s">
        <v>69</v>
      </c>
      <c r="H9254" s="2" t="s">
        <v>272</v>
      </c>
      <c r="I9254" s="2" t="s">
        <v>55</v>
      </c>
      <c r="J9254" s="2" t="s">
        <v>154</v>
      </c>
      <c r="K9254" s="3">
        <v>782990.31</v>
      </c>
      <c r="L9254" s="3">
        <v>287239.98</v>
      </c>
      <c r="M9254" s="3">
        <f t="shared" si="1008"/>
        <v>495750.33000000007</v>
      </c>
      <c r="N9254" s="3">
        <v>88218.76</v>
      </c>
      <c r="O9254" s="3">
        <f t="shared" si="1009"/>
        <v>407531.57000000007</v>
      </c>
      <c r="P9254" s="3">
        <v>301231.07</v>
      </c>
      <c r="Q9254" s="4">
        <f t="shared" si="1010"/>
        <v>0.63315001944276939</v>
      </c>
      <c r="R9254" s="4">
        <f t="shared" si="1011"/>
        <v>0.38471877129616072</v>
      </c>
      <c r="S9254" s="3">
        <v>638296.13</v>
      </c>
      <c r="T9254" s="3">
        <f t="shared" si="1012"/>
        <v>144694.18000000005</v>
      </c>
      <c r="U9254" s="4">
        <f t="shared" si="1013"/>
        <v>0.22668816744980116</v>
      </c>
      <c r="V9254" s="2" t="s">
        <v>44</v>
      </c>
      <c r="W9254" s="2" t="s">
        <v>96</v>
      </c>
      <c r="X9254" s="2" t="s">
        <v>274</v>
      </c>
      <c r="Y9254" s="2">
        <v>1</v>
      </c>
      <c r="Z9254" s="2" t="s">
        <v>12991</v>
      </c>
      <c r="AA9254" s="2" t="s">
        <v>76</v>
      </c>
      <c r="AB9254" s="2" t="s">
        <v>142</v>
      </c>
      <c r="AC9254" s="2">
        <v>9.7100000000000009</v>
      </c>
      <c r="AD9254" s="3">
        <v>0</v>
      </c>
      <c r="AE9254" s="5">
        <v>0</v>
      </c>
      <c r="AF9254" s="2">
        <v>0</v>
      </c>
      <c r="AG9254" s="3">
        <f t="shared" si="1014"/>
        <v>0</v>
      </c>
      <c r="AH9254" s="2" t="s">
        <v>50</v>
      </c>
      <c r="AI9254" s="3">
        <v>0</v>
      </c>
    </row>
    <row r="9255" spans="1:35" x14ac:dyDescent="0.3">
      <c r="A9255" s="2" t="s">
        <v>17041</v>
      </c>
      <c r="B9255" s="2" t="s">
        <v>4722</v>
      </c>
      <c r="C9255" s="2" t="s">
        <v>185</v>
      </c>
      <c r="D9255" s="2" t="s">
        <v>104</v>
      </c>
      <c r="E9255" s="2">
        <v>2024</v>
      </c>
      <c r="F9255" s="2" t="s">
        <v>55</v>
      </c>
      <c r="G9255" s="2" t="s">
        <v>93</v>
      </c>
      <c r="H9255" s="2" t="s">
        <v>221</v>
      </c>
      <c r="I9255" s="2" t="s">
        <v>55</v>
      </c>
      <c r="J9255" s="2" t="s">
        <v>217</v>
      </c>
      <c r="K9255" s="3">
        <v>3280856.58</v>
      </c>
      <c r="L9255" s="3">
        <v>1334964.95</v>
      </c>
      <c r="M9255" s="3">
        <f t="shared" si="1008"/>
        <v>1945891.6300000001</v>
      </c>
      <c r="N9255" s="3">
        <v>720931.1</v>
      </c>
      <c r="O9255" s="3">
        <f t="shared" si="1009"/>
        <v>1224960.5300000003</v>
      </c>
      <c r="P9255" s="3">
        <v>917403.34</v>
      </c>
      <c r="Q9255" s="4">
        <f t="shared" si="1010"/>
        <v>0.5931047525399602</v>
      </c>
      <c r="R9255" s="4">
        <f t="shared" si="1011"/>
        <v>0.27962311598515532</v>
      </c>
      <c r="S9255" s="3">
        <v>3582586.69</v>
      </c>
      <c r="T9255" s="3">
        <f t="shared" si="1012"/>
        <v>-301730.10999999987</v>
      </c>
      <c r="U9255" s="4">
        <f t="shared" si="1013"/>
        <v>-8.422130044814069E-2</v>
      </c>
      <c r="V9255" s="2" t="s">
        <v>73</v>
      </c>
      <c r="W9255" s="2" t="s">
        <v>45</v>
      </c>
      <c r="X9255" s="2" t="s">
        <v>222</v>
      </c>
      <c r="Y9255" s="2">
        <v>18.899999999999999</v>
      </c>
      <c r="Z9255" s="2" t="s">
        <v>8423</v>
      </c>
      <c r="AA9255" s="2" t="s">
        <v>48</v>
      </c>
      <c r="AB9255" s="2" t="s">
        <v>149</v>
      </c>
      <c r="AC9255" s="2">
        <v>9.5500000000000007</v>
      </c>
      <c r="AD9255" s="3">
        <v>0</v>
      </c>
      <c r="AE9255" s="5">
        <v>0</v>
      </c>
      <c r="AF9255" s="2">
        <v>0</v>
      </c>
      <c r="AG9255" s="3">
        <f t="shared" si="1014"/>
        <v>0</v>
      </c>
      <c r="AH9255" s="2" t="s">
        <v>50</v>
      </c>
      <c r="AI9255" s="3">
        <v>0</v>
      </c>
    </row>
    <row r="9256" spans="1:35" x14ac:dyDescent="0.3">
      <c r="A9256" s="2" t="s">
        <v>17042</v>
      </c>
      <c r="B9256" s="2" t="s">
        <v>2719</v>
      </c>
      <c r="C9256" s="2" t="s">
        <v>411</v>
      </c>
      <c r="D9256" s="2" t="s">
        <v>54</v>
      </c>
      <c r="E9256" s="2">
        <v>2022</v>
      </c>
      <c r="F9256" s="2" t="s">
        <v>58</v>
      </c>
      <c r="G9256" s="2" t="s">
        <v>69</v>
      </c>
      <c r="H9256" s="2" t="s">
        <v>165</v>
      </c>
      <c r="I9256" s="2" t="s">
        <v>42</v>
      </c>
      <c r="J9256" s="2" t="s">
        <v>43</v>
      </c>
      <c r="K9256" s="3">
        <v>4354075.91</v>
      </c>
      <c r="L9256" s="3">
        <v>1437135.31</v>
      </c>
      <c r="M9256" s="3">
        <f t="shared" si="1008"/>
        <v>2916940.6</v>
      </c>
      <c r="N9256" s="3">
        <v>770174</v>
      </c>
      <c r="O9256" s="3">
        <f t="shared" si="1009"/>
        <v>2146766.6</v>
      </c>
      <c r="P9256" s="3">
        <v>1710650.27</v>
      </c>
      <c r="Q9256" s="4">
        <f t="shared" si="1010"/>
        <v>0.66993333609564931</v>
      </c>
      <c r="R9256" s="4">
        <f t="shared" si="1011"/>
        <v>0.39288480618152566</v>
      </c>
      <c r="S9256" s="3">
        <v>4379861.29</v>
      </c>
      <c r="T9256" s="3">
        <f t="shared" si="1012"/>
        <v>-25785.379999999888</v>
      </c>
      <c r="U9256" s="4">
        <f t="shared" si="1013"/>
        <v>-5.8872595026861884E-3</v>
      </c>
      <c r="V9256" s="2" t="s">
        <v>95</v>
      </c>
      <c r="W9256" s="2" t="s">
        <v>125</v>
      </c>
      <c r="X9256" s="2" t="s">
        <v>167</v>
      </c>
      <c r="Y9256" s="2">
        <v>17.2</v>
      </c>
      <c r="Z9256" s="2" t="s">
        <v>4404</v>
      </c>
      <c r="AA9256" s="2" t="s">
        <v>76</v>
      </c>
      <c r="AB9256" s="2" t="s">
        <v>110</v>
      </c>
      <c r="AC9256" s="2">
        <v>3.21</v>
      </c>
      <c r="AD9256" s="3">
        <v>0</v>
      </c>
      <c r="AE9256" s="5">
        <v>0</v>
      </c>
      <c r="AF9256" s="2">
        <v>0</v>
      </c>
      <c r="AG9256" s="3">
        <f t="shared" si="1014"/>
        <v>0</v>
      </c>
      <c r="AH9256" s="2" t="s">
        <v>50</v>
      </c>
      <c r="AI9256" s="3">
        <v>0</v>
      </c>
    </row>
    <row r="9257" spans="1:35" x14ac:dyDescent="0.3">
      <c r="A9257" s="2" t="s">
        <v>17043</v>
      </c>
      <c r="B9257" s="2" t="s">
        <v>2313</v>
      </c>
      <c r="C9257" s="2" t="s">
        <v>122</v>
      </c>
      <c r="D9257" s="2" t="s">
        <v>104</v>
      </c>
      <c r="E9257" s="2">
        <v>2023</v>
      </c>
      <c r="F9257" s="2" t="s">
        <v>68</v>
      </c>
      <c r="G9257" s="2" t="s">
        <v>69</v>
      </c>
      <c r="H9257" s="2" t="s">
        <v>70</v>
      </c>
      <c r="I9257" s="2" t="s">
        <v>58</v>
      </c>
      <c r="J9257" s="2" t="s">
        <v>59</v>
      </c>
      <c r="K9257" s="3">
        <v>6137108.3700000001</v>
      </c>
      <c r="L9257" s="3">
        <v>1811547.45</v>
      </c>
      <c r="M9257" s="3">
        <f t="shared" si="1008"/>
        <v>4325560.92</v>
      </c>
      <c r="N9257" s="3">
        <v>576937.98</v>
      </c>
      <c r="O9257" s="3">
        <f t="shared" si="1009"/>
        <v>3748622.94</v>
      </c>
      <c r="P9257" s="3">
        <v>2690866.03</v>
      </c>
      <c r="Q9257" s="4">
        <f t="shared" si="1010"/>
        <v>0.70482068414248966</v>
      </c>
      <c r="R9257" s="4">
        <f t="shared" si="1011"/>
        <v>0.43845828813350413</v>
      </c>
      <c r="S9257" s="3">
        <v>5642666.1699999999</v>
      </c>
      <c r="T9257" s="3">
        <f t="shared" si="1012"/>
        <v>494442.20000000019</v>
      </c>
      <c r="U9257" s="4">
        <f t="shared" si="1013"/>
        <v>8.7625633894269556E-2</v>
      </c>
      <c r="V9257" s="2" t="s">
        <v>95</v>
      </c>
      <c r="W9257" s="2" t="s">
        <v>207</v>
      </c>
      <c r="X9257" s="2" t="s">
        <v>74</v>
      </c>
      <c r="Y9257" s="2">
        <v>1.36</v>
      </c>
      <c r="Z9257" s="2" t="s">
        <v>17044</v>
      </c>
      <c r="AA9257" s="2" t="s">
        <v>109</v>
      </c>
      <c r="AB9257" s="2" t="s">
        <v>242</v>
      </c>
      <c r="AC9257" s="2">
        <v>4.28</v>
      </c>
      <c r="AD9257" s="3">
        <v>0</v>
      </c>
      <c r="AE9257" s="5">
        <v>0</v>
      </c>
      <c r="AF9257" s="2">
        <v>0</v>
      </c>
      <c r="AG9257" s="3">
        <f t="shared" si="1014"/>
        <v>0</v>
      </c>
      <c r="AH9257" s="2" t="s">
        <v>50</v>
      </c>
      <c r="AI9257" s="3">
        <v>0</v>
      </c>
    </row>
    <row r="9258" spans="1:35" x14ac:dyDescent="0.3">
      <c r="A9258" s="2" t="s">
        <v>17045</v>
      </c>
      <c r="B9258" s="2" t="s">
        <v>4728</v>
      </c>
      <c r="C9258" s="2" t="s">
        <v>287</v>
      </c>
      <c r="D9258" s="2" t="s">
        <v>104</v>
      </c>
      <c r="E9258" s="2">
        <v>2021</v>
      </c>
      <c r="F9258" s="2" t="s">
        <v>58</v>
      </c>
      <c r="G9258" s="2" t="s">
        <v>69</v>
      </c>
      <c r="H9258" s="2" t="s">
        <v>70</v>
      </c>
      <c r="I9258" s="2" t="s">
        <v>39</v>
      </c>
      <c r="J9258" s="2" t="s">
        <v>487</v>
      </c>
      <c r="K9258" s="3">
        <v>9185985.7400000002</v>
      </c>
      <c r="L9258" s="3">
        <v>4536240.4400000004</v>
      </c>
      <c r="M9258" s="3">
        <f t="shared" si="1008"/>
        <v>4649745.3</v>
      </c>
      <c r="N9258" s="3">
        <v>1315305.93</v>
      </c>
      <c r="O9258" s="3">
        <f t="shared" si="1009"/>
        <v>3334439.37</v>
      </c>
      <c r="P9258" s="3">
        <v>2493169.35</v>
      </c>
      <c r="Q9258" s="4">
        <f t="shared" si="1010"/>
        <v>0.5061781535053852</v>
      </c>
      <c r="R9258" s="4">
        <f t="shared" si="1011"/>
        <v>0.27141010454039743</v>
      </c>
      <c r="S9258" s="3">
        <v>8900334.6699999999</v>
      </c>
      <c r="T9258" s="3">
        <f t="shared" si="1012"/>
        <v>285651.0700000003</v>
      </c>
      <c r="U9258" s="4">
        <f t="shared" si="1013"/>
        <v>3.2094418984359413E-2</v>
      </c>
      <c r="V9258" s="2" t="s">
        <v>95</v>
      </c>
      <c r="W9258" s="2" t="s">
        <v>134</v>
      </c>
      <c r="X9258" s="2" t="s">
        <v>74</v>
      </c>
      <c r="Y9258" s="2">
        <v>1.36</v>
      </c>
      <c r="Z9258" s="2" t="s">
        <v>17046</v>
      </c>
      <c r="AA9258" s="2" t="s">
        <v>224</v>
      </c>
      <c r="AB9258" s="2" t="s">
        <v>100</v>
      </c>
      <c r="AC9258" s="2">
        <v>3.95</v>
      </c>
      <c r="AD9258" s="3">
        <v>0</v>
      </c>
      <c r="AE9258" s="5">
        <v>0</v>
      </c>
      <c r="AF9258" s="2">
        <v>0</v>
      </c>
      <c r="AG9258" s="3">
        <f t="shared" si="1014"/>
        <v>0</v>
      </c>
      <c r="AH9258" s="2" t="s">
        <v>50</v>
      </c>
      <c r="AI9258" s="3">
        <v>0</v>
      </c>
    </row>
    <row r="9259" spans="1:35" x14ac:dyDescent="0.3">
      <c r="A9259" s="2" t="s">
        <v>17047</v>
      </c>
      <c r="B9259" s="2" t="s">
        <v>3079</v>
      </c>
      <c r="C9259" s="2" t="s">
        <v>435</v>
      </c>
      <c r="D9259" s="2" t="s">
        <v>81</v>
      </c>
      <c r="E9259" s="2">
        <v>2021</v>
      </c>
      <c r="F9259" s="2" t="s">
        <v>82</v>
      </c>
      <c r="G9259" s="2" t="s">
        <v>114</v>
      </c>
      <c r="H9259" s="2" t="s">
        <v>115</v>
      </c>
      <c r="I9259" s="2" t="s">
        <v>71</v>
      </c>
      <c r="J9259" s="2" t="s">
        <v>293</v>
      </c>
      <c r="K9259" s="3">
        <v>3366014.95</v>
      </c>
      <c r="L9259" s="3">
        <v>1877109.51</v>
      </c>
      <c r="M9259" s="3">
        <f t="shared" si="1008"/>
        <v>1488905.4400000002</v>
      </c>
      <c r="N9259" s="3">
        <v>573488.96</v>
      </c>
      <c r="O9259" s="3">
        <f t="shared" si="1009"/>
        <v>915416.48000000021</v>
      </c>
      <c r="P9259" s="3">
        <v>694148.99</v>
      </c>
      <c r="Q9259" s="4">
        <f t="shared" si="1010"/>
        <v>0.44233476740797012</v>
      </c>
      <c r="R9259" s="4">
        <f t="shared" si="1011"/>
        <v>0.20622278876093522</v>
      </c>
      <c r="S9259" s="3">
        <v>3409715.44</v>
      </c>
      <c r="T9259" s="3">
        <f t="shared" si="1012"/>
        <v>-43700.489999999758</v>
      </c>
      <c r="U9259" s="4">
        <f t="shared" si="1013"/>
        <v>-1.2816462478757394E-2</v>
      </c>
      <c r="V9259" s="2" t="s">
        <v>133</v>
      </c>
      <c r="W9259" s="2" t="s">
        <v>125</v>
      </c>
      <c r="X9259" s="2" t="s">
        <v>118</v>
      </c>
      <c r="Y9259" s="2">
        <v>3.75</v>
      </c>
      <c r="Z9259" s="2" t="s">
        <v>17048</v>
      </c>
      <c r="AA9259" s="2" t="s">
        <v>63</v>
      </c>
      <c r="AB9259" s="2" t="s">
        <v>88</v>
      </c>
      <c r="AC9259" s="2">
        <v>9.76</v>
      </c>
      <c r="AD9259" s="3">
        <v>0</v>
      </c>
      <c r="AE9259" s="5">
        <v>0</v>
      </c>
      <c r="AF9259" s="2">
        <v>0</v>
      </c>
      <c r="AG9259" s="3">
        <f t="shared" si="1014"/>
        <v>0</v>
      </c>
      <c r="AH9259" s="2" t="s">
        <v>50</v>
      </c>
      <c r="AI9259" s="3">
        <v>0</v>
      </c>
    </row>
    <row r="9260" spans="1:35" x14ac:dyDescent="0.3">
      <c r="A9260" s="2" t="s">
        <v>17049</v>
      </c>
      <c r="B9260" s="2" t="s">
        <v>5007</v>
      </c>
      <c r="C9260" s="2" t="s">
        <v>152</v>
      </c>
      <c r="D9260" s="2" t="s">
        <v>38</v>
      </c>
      <c r="E9260" s="2">
        <v>2022</v>
      </c>
      <c r="F9260" s="2" t="s">
        <v>92</v>
      </c>
      <c r="G9260" s="2" t="s">
        <v>40</v>
      </c>
      <c r="H9260" s="2" t="s">
        <v>171</v>
      </c>
      <c r="I9260" s="2" t="s">
        <v>42</v>
      </c>
      <c r="J9260" s="2" t="s">
        <v>43</v>
      </c>
      <c r="K9260" s="3">
        <v>1703770.28</v>
      </c>
      <c r="L9260" s="3">
        <v>574815.77</v>
      </c>
      <c r="M9260" s="3">
        <f t="shared" si="1008"/>
        <v>1128954.51</v>
      </c>
      <c r="N9260" s="3">
        <v>324804.36</v>
      </c>
      <c r="O9260" s="3">
        <f t="shared" si="1009"/>
        <v>804150.15</v>
      </c>
      <c r="P9260" s="3">
        <v>572868.76</v>
      </c>
      <c r="Q9260" s="4">
        <f t="shared" si="1010"/>
        <v>0.66262131887873987</v>
      </c>
      <c r="R9260" s="4">
        <f t="shared" si="1011"/>
        <v>0.3362359155601658</v>
      </c>
      <c r="S9260" s="3">
        <v>1374131.49</v>
      </c>
      <c r="T9260" s="3">
        <f t="shared" si="1012"/>
        <v>329638.79000000004</v>
      </c>
      <c r="U9260" s="4">
        <f t="shared" si="1013"/>
        <v>0.23988882606860282</v>
      </c>
      <c r="V9260" s="2" t="s">
        <v>124</v>
      </c>
      <c r="W9260" s="2" t="s">
        <v>45</v>
      </c>
      <c r="X9260" s="2" t="s">
        <v>86</v>
      </c>
      <c r="Y9260" s="2">
        <v>0.92</v>
      </c>
      <c r="Z9260" s="2" t="s">
        <v>17050</v>
      </c>
      <c r="AA9260" s="2" t="s">
        <v>109</v>
      </c>
      <c r="AB9260" s="2" t="s">
        <v>142</v>
      </c>
      <c r="AC9260" s="2">
        <v>2.35</v>
      </c>
      <c r="AD9260" s="3">
        <v>0</v>
      </c>
      <c r="AE9260" s="5">
        <v>0</v>
      </c>
      <c r="AF9260" s="2">
        <v>0</v>
      </c>
      <c r="AG9260" s="3">
        <f t="shared" si="1014"/>
        <v>0</v>
      </c>
      <c r="AH9260" s="2" t="s">
        <v>50</v>
      </c>
      <c r="AI9260" s="3">
        <v>0</v>
      </c>
    </row>
    <row r="9261" spans="1:35" x14ac:dyDescent="0.3">
      <c r="A9261" s="2" t="s">
        <v>17051</v>
      </c>
      <c r="B9261" s="2" t="s">
        <v>11412</v>
      </c>
      <c r="C9261" s="2" t="s">
        <v>138</v>
      </c>
      <c r="D9261" s="2" t="s">
        <v>104</v>
      </c>
      <c r="E9261" s="2">
        <v>2024</v>
      </c>
      <c r="F9261" s="2" t="s">
        <v>105</v>
      </c>
      <c r="G9261" s="2" t="s">
        <v>69</v>
      </c>
      <c r="H9261" s="2" t="s">
        <v>272</v>
      </c>
      <c r="I9261" s="2" t="s">
        <v>58</v>
      </c>
      <c r="J9261" s="2" t="s">
        <v>191</v>
      </c>
      <c r="K9261" s="3">
        <v>6839436.4199999999</v>
      </c>
      <c r="L9261" s="3">
        <v>2979772.1</v>
      </c>
      <c r="M9261" s="3">
        <f t="shared" si="1008"/>
        <v>3859664.32</v>
      </c>
      <c r="N9261" s="3">
        <v>1032183.53</v>
      </c>
      <c r="O9261" s="3">
        <f t="shared" si="1009"/>
        <v>2827480.79</v>
      </c>
      <c r="P9261" s="3">
        <v>2018046.34</v>
      </c>
      <c r="Q9261" s="4">
        <f t="shared" si="1010"/>
        <v>0.564324906758911</v>
      </c>
      <c r="R9261" s="4">
        <f t="shared" si="1011"/>
        <v>0.29506032603779947</v>
      </c>
      <c r="S9261" s="3">
        <v>6826232.9000000004</v>
      </c>
      <c r="T9261" s="3">
        <f t="shared" si="1012"/>
        <v>13203.519999999553</v>
      </c>
      <c r="U9261" s="4">
        <f t="shared" si="1013"/>
        <v>1.9342322761943197E-3</v>
      </c>
      <c r="V9261" s="2" t="s">
        <v>107</v>
      </c>
      <c r="W9261" s="2" t="s">
        <v>45</v>
      </c>
      <c r="X9261" s="2" t="s">
        <v>274</v>
      </c>
      <c r="Y9261" s="2">
        <v>1</v>
      </c>
      <c r="Z9261" s="2" t="s">
        <v>17052</v>
      </c>
      <c r="AA9261" s="2" t="s">
        <v>99</v>
      </c>
      <c r="AB9261" s="2" t="s">
        <v>88</v>
      </c>
      <c r="AC9261" s="2">
        <v>4.93</v>
      </c>
      <c r="AD9261" s="3">
        <v>0</v>
      </c>
      <c r="AE9261" s="5">
        <v>0</v>
      </c>
      <c r="AF9261" s="2">
        <v>0</v>
      </c>
      <c r="AG9261" s="3">
        <f t="shared" si="1014"/>
        <v>0</v>
      </c>
      <c r="AH9261" s="2" t="s">
        <v>50</v>
      </c>
      <c r="AI9261" s="3">
        <v>0</v>
      </c>
    </row>
    <row r="9262" spans="1:35" x14ac:dyDescent="0.3">
      <c r="A9262" s="2" t="s">
        <v>17053</v>
      </c>
      <c r="B9262" s="2" t="s">
        <v>1159</v>
      </c>
      <c r="C9262" s="2" t="s">
        <v>456</v>
      </c>
      <c r="D9262" s="2" t="s">
        <v>54</v>
      </c>
      <c r="E9262" s="2">
        <v>2023</v>
      </c>
      <c r="F9262" s="2" t="s">
        <v>39</v>
      </c>
      <c r="G9262" s="2" t="s">
        <v>40</v>
      </c>
      <c r="H9262" s="2" t="s">
        <v>139</v>
      </c>
      <c r="I9262" s="2" t="s">
        <v>58</v>
      </c>
      <c r="J9262" s="2" t="s">
        <v>59</v>
      </c>
      <c r="K9262" s="3">
        <v>6179094.2999999998</v>
      </c>
      <c r="L9262" s="3">
        <v>3462245.13</v>
      </c>
      <c r="M9262" s="3">
        <f t="shared" si="1008"/>
        <v>2716849.17</v>
      </c>
      <c r="N9262" s="3">
        <v>1040669.21</v>
      </c>
      <c r="O9262" s="3">
        <f t="shared" si="1009"/>
        <v>1676179.96</v>
      </c>
      <c r="P9262" s="3">
        <v>1184197.1399999999</v>
      </c>
      <c r="Q9262" s="4">
        <f t="shared" si="1010"/>
        <v>0.43968404398683475</v>
      </c>
      <c r="R9262" s="4">
        <f t="shared" si="1011"/>
        <v>0.19164574652955207</v>
      </c>
      <c r="S9262" s="3">
        <v>6758303.1500000004</v>
      </c>
      <c r="T9262" s="3">
        <f t="shared" si="1012"/>
        <v>-579208.85000000056</v>
      </c>
      <c r="U9262" s="4">
        <f t="shared" si="1013"/>
        <v>-8.570329521249731E-2</v>
      </c>
      <c r="V9262" s="2" t="s">
        <v>73</v>
      </c>
      <c r="W9262" s="2" t="s">
        <v>125</v>
      </c>
      <c r="X9262" s="2" t="s">
        <v>86</v>
      </c>
      <c r="Y9262" s="2">
        <v>0.92</v>
      </c>
      <c r="Z9262" s="2" t="s">
        <v>8081</v>
      </c>
      <c r="AA9262" s="2" t="s">
        <v>148</v>
      </c>
      <c r="AB9262" s="2" t="s">
        <v>77</v>
      </c>
      <c r="AC9262" s="2">
        <v>4.5599999999999996</v>
      </c>
      <c r="AD9262" s="3">
        <v>0</v>
      </c>
      <c r="AE9262" s="5">
        <v>0</v>
      </c>
      <c r="AF9262" s="2">
        <v>0</v>
      </c>
      <c r="AG9262" s="3">
        <f t="shared" si="1014"/>
        <v>0</v>
      </c>
      <c r="AH9262" s="2" t="s">
        <v>230</v>
      </c>
      <c r="AI9262" s="3">
        <v>0</v>
      </c>
    </row>
    <row r="9263" spans="1:35" x14ac:dyDescent="0.3">
      <c r="A9263" s="2" t="s">
        <v>17054</v>
      </c>
      <c r="B9263" s="2" t="s">
        <v>6703</v>
      </c>
      <c r="C9263" s="2" t="s">
        <v>205</v>
      </c>
      <c r="D9263" s="2" t="s">
        <v>81</v>
      </c>
      <c r="E9263" s="2">
        <v>2023</v>
      </c>
      <c r="F9263" s="2" t="s">
        <v>55</v>
      </c>
      <c r="G9263" s="2" t="s">
        <v>56</v>
      </c>
      <c r="H9263" s="2" t="s">
        <v>153</v>
      </c>
      <c r="I9263" s="2" t="s">
        <v>58</v>
      </c>
      <c r="J9263" s="2" t="s">
        <v>106</v>
      </c>
      <c r="K9263" s="3">
        <v>6861320.5899999999</v>
      </c>
      <c r="L9263" s="3">
        <v>3631862.03</v>
      </c>
      <c r="M9263" s="3">
        <f t="shared" si="1008"/>
        <v>3229458.56</v>
      </c>
      <c r="N9263" s="3">
        <v>688398.38</v>
      </c>
      <c r="O9263" s="3">
        <f t="shared" si="1009"/>
        <v>2541060.1800000002</v>
      </c>
      <c r="P9263" s="3">
        <v>1888729.5</v>
      </c>
      <c r="Q9263" s="4">
        <f t="shared" si="1010"/>
        <v>0.4706759460717751</v>
      </c>
      <c r="R9263" s="4">
        <f t="shared" si="1011"/>
        <v>0.27527200853327277</v>
      </c>
      <c r="S9263" s="3">
        <v>6652203.3799999999</v>
      </c>
      <c r="T9263" s="3">
        <f t="shared" si="1012"/>
        <v>209117.20999999996</v>
      </c>
      <c r="U9263" s="4">
        <f t="shared" si="1013"/>
        <v>3.1435781207278718E-2</v>
      </c>
      <c r="V9263" s="2" t="s">
        <v>95</v>
      </c>
      <c r="W9263" s="2" t="s">
        <v>45</v>
      </c>
      <c r="X9263" s="2" t="s">
        <v>155</v>
      </c>
      <c r="Y9263" s="2">
        <v>7.24</v>
      </c>
      <c r="Z9263" s="2" t="s">
        <v>17055</v>
      </c>
      <c r="AA9263" s="2" t="s">
        <v>76</v>
      </c>
      <c r="AB9263" s="2" t="s">
        <v>49</v>
      </c>
      <c r="AC9263" s="2">
        <v>1.86</v>
      </c>
      <c r="AD9263" s="3">
        <v>0</v>
      </c>
      <c r="AE9263" s="5">
        <v>0</v>
      </c>
      <c r="AF9263" s="2">
        <v>0</v>
      </c>
      <c r="AG9263" s="3">
        <f t="shared" si="1014"/>
        <v>0</v>
      </c>
      <c r="AH9263" s="2" t="s">
        <v>50</v>
      </c>
      <c r="AI9263" s="3">
        <v>0</v>
      </c>
    </row>
    <row r="9264" spans="1:35" x14ac:dyDescent="0.3">
      <c r="A9264" s="2" t="s">
        <v>17056</v>
      </c>
      <c r="B9264" s="2" t="s">
        <v>3413</v>
      </c>
      <c r="C9264" s="2" t="s">
        <v>456</v>
      </c>
      <c r="D9264" s="2" t="s">
        <v>54</v>
      </c>
      <c r="E9264" s="2">
        <v>2023</v>
      </c>
      <c r="F9264" s="2" t="s">
        <v>39</v>
      </c>
      <c r="G9264" s="2" t="s">
        <v>93</v>
      </c>
      <c r="H9264" s="2" t="s">
        <v>221</v>
      </c>
      <c r="I9264" s="2" t="s">
        <v>71</v>
      </c>
      <c r="J9264" s="2" t="s">
        <v>172</v>
      </c>
      <c r="K9264" s="3">
        <v>7237107.54</v>
      </c>
      <c r="L9264" s="3">
        <v>3051450.57</v>
      </c>
      <c r="M9264" s="3">
        <f t="shared" si="1008"/>
        <v>4185656.97</v>
      </c>
      <c r="N9264" s="3">
        <v>783120.25</v>
      </c>
      <c r="O9264" s="3">
        <f t="shared" si="1009"/>
        <v>3402536.72</v>
      </c>
      <c r="P9264" s="3">
        <v>2509737.2599999998</v>
      </c>
      <c r="Q9264" s="4">
        <f t="shared" si="1010"/>
        <v>0.57836047714720018</v>
      </c>
      <c r="R9264" s="4">
        <f t="shared" si="1011"/>
        <v>0.34678733819119117</v>
      </c>
      <c r="S9264" s="3">
        <v>7557658.7000000002</v>
      </c>
      <c r="T9264" s="3">
        <f t="shared" si="1012"/>
        <v>-320551.16000000015</v>
      </c>
      <c r="U9264" s="4">
        <f t="shared" si="1013"/>
        <v>-4.2414082551782889E-2</v>
      </c>
      <c r="V9264" s="2" t="s">
        <v>107</v>
      </c>
      <c r="W9264" s="2" t="s">
        <v>117</v>
      </c>
      <c r="X9264" s="2" t="s">
        <v>222</v>
      </c>
      <c r="Y9264" s="2">
        <v>18.899999999999999</v>
      </c>
      <c r="Z9264" s="2" t="s">
        <v>8475</v>
      </c>
      <c r="AA9264" s="2" t="s">
        <v>99</v>
      </c>
      <c r="AB9264" s="2" t="s">
        <v>149</v>
      </c>
      <c r="AC9264" s="2">
        <v>5.89</v>
      </c>
      <c r="AD9264" s="3">
        <v>0</v>
      </c>
      <c r="AE9264" s="5">
        <v>0</v>
      </c>
      <c r="AF9264" s="2">
        <v>0</v>
      </c>
      <c r="AG9264" s="3">
        <f t="shared" si="1014"/>
        <v>0</v>
      </c>
      <c r="AH9264" s="2" t="s">
        <v>50</v>
      </c>
      <c r="AI9264" s="3">
        <v>0</v>
      </c>
    </row>
    <row r="9265" spans="1:35" x14ac:dyDescent="0.3">
      <c r="A9265" s="2" t="s">
        <v>17057</v>
      </c>
      <c r="B9265" s="2" t="s">
        <v>6715</v>
      </c>
      <c r="C9265" s="2" t="s">
        <v>315</v>
      </c>
      <c r="D9265" s="2" t="s">
        <v>104</v>
      </c>
      <c r="E9265" s="2">
        <v>2020</v>
      </c>
      <c r="F9265" s="2" t="s">
        <v>68</v>
      </c>
      <c r="G9265" s="2" t="s">
        <v>93</v>
      </c>
      <c r="H9265" s="2" t="s">
        <v>159</v>
      </c>
      <c r="I9265" s="2" t="s">
        <v>58</v>
      </c>
      <c r="J9265" s="2" t="s">
        <v>106</v>
      </c>
      <c r="K9265" s="3">
        <v>6614961.3600000003</v>
      </c>
      <c r="L9265" s="3">
        <v>3107902.77</v>
      </c>
      <c r="M9265" s="3">
        <f t="shared" si="1008"/>
        <v>3507058.5900000003</v>
      </c>
      <c r="N9265" s="3">
        <v>589019.75</v>
      </c>
      <c r="O9265" s="3">
        <f t="shared" si="1009"/>
        <v>2918038.8400000003</v>
      </c>
      <c r="P9265" s="3">
        <v>2226856.46</v>
      </c>
      <c r="Q9265" s="4">
        <f t="shared" si="1010"/>
        <v>0.5301706841716155</v>
      </c>
      <c r="R9265" s="4">
        <f t="shared" si="1011"/>
        <v>0.3366393753205536</v>
      </c>
      <c r="S9265" s="3">
        <v>5349663.22</v>
      </c>
      <c r="T9265" s="3">
        <f t="shared" si="1012"/>
        <v>1265298.1400000006</v>
      </c>
      <c r="U9265" s="4">
        <f t="shared" si="1013"/>
        <v>0.23651921400764378</v>
      </c>
      <c r="V9265" s="2" t="s">
        <v>85</v>
      </c>
      <c r="W9265" s="2" t="s">
        <v>117</v>
      </c>
      <c r="X9265" s="2" t="s">
        <v>160</v>
      </c>
      <c r="Y9265" s="2">
        <v>129.5</v>
      </c>
      <c r="Z9265" s="2" t="s">
        <v>10478</v>
      </c>
      <c r="AA9265" s="2" t="s">
        <v>141</v>
      </c>
      <c r="AB9265" s="2" t="s">
        <v>149</v>
      </c>
      <c r="AC9265" s="2">
        <v>3.9</v>
      </c>
      <c r="AD9265" s="3">
        <v>0</v>
      </c>
      <c r="AE9265" s="5">
        <v>0</v>
      </c>
      <c r="AF9265" s="2">
        <v>0</v>
      </c>
      <c r="AG9265" s="3">
        <f t="shared" si="1014"/>
        <v>0</v>
      </c>
      <c r="AH9265" s="2" t="s">
        <v>50</v>
      </c>
      <c r="AI9265" s="3">
        <v>0</v>
      </c>
    </row>
    <row r="9266" spans="1:35" x14ac:dyDescent="0.3">
      <c r="A9266" s="2" t="s">
        <v>17058</v>
      </c>
      <c r="B9266" s="2" t="s">
        <v>2614</v>
      </c>
      <c r="C9266" s="2" t="s">
        <v>734</v>
      </c>
      <c r="D9266" s="2" t="s">
        <v>38</v>
      </c>
      <c r="E9266" s="2">
        <v>2024</v>
      </c>
      <c r="F9266" s="2" t="s">
        <v>58</v>
      </c>
      <c r="G9266" s="2" t="s">
        <v>114</v>
      </c>
      <c r="H9266" s="2" t="s">
        <v>234</v>
      </c>
      <c r="I9266" s="2" t="s">
        <v>39</v>
      </c>
      <c r="J9266" s="2" t="s">
        <v>116</v>
      </c>
      <c r="K9266" s="3">
        <v>4635076.67</v>
      </c>
      <c r="L9266" s="3">
        <v>2217976.0499999998</v>
      </c>
      <c r="M9266" s="3">
        <f t="shared" si="1008"/>
        <v>2417100.62</v>
      </c>
      <c r="N9266" s="3">
        <v>586677.35</v>
      </c>
      <c r="O9266" s="3">
        <f t="shared" si="1009"/>
        <v>1830423.27</v>
      </c>
      <c r="P9266" s="3">
        <v>1369753.61</v>
      </c>
      <c r="Q9266" s="4">
        <f t="shared" si="1010"/>
        <v>0.5214801808229852</v>
      </c>
      <c r="R9266" s="4">
        <f t="shared" si="1011"/>
        <v>0.29551908361420914</v>
      </c>
      <c r="S9266" s="3">
        <v>4822954.99</v>
      </c>
      <c r="T9266" s="3">
        <f t="shared" si="1012"/>
        <v>-187878.3200000003</v>
      </c>
      <c r="U9266" s="4">
        <f t="shared" si="1013"/>
        <v>-3.8955022468497115E-2</v>
      </c>
      <c r="V9266" s="2" t="s">
        <v>124</v>
      </c>
      <c r="W9266" s="2" t="s">
        <v>207</v>
      </c>
      <c r="X9266" s="2" t="s">
        <v>236</v>
      </c>
      <c r="Y9266" s="2">
        <v>3.67</v>
      </c>
      <c r="Z9266" s="2" t="s">
        <v>17059</v>
      </c>
      <c r="AA9266" s="2" t="s">
        <v>48</v>
      </c>
      <c r="AB9266" s="2" t="s">
        <v>149</v>
      </c>
      <c r="AC9266" s="2">
        <v>7.61</v>
      </c>
      <c r="AD9266" s="3">
        <v>0</v>
      </c>
      <c r="AE9266" s="5">
        <v>0</v>
      </c>
      <c r="AF9266" s="2">
        <v>0</v>
      </c>
      <c r="AG9266" s="3">
        <f t="shared" si="1014"/>
        <v>0</v>
      </c>
      <c r="AH9266" s="2" t="s">
        <v>50</v>
      </c>
      <c r="AI9266" s="3">
        <v>0</v>
      </c>
    </row>
    <row r="9267" spans="1:35" x14ac:dyDescent="0.3">
      <c r="A9267" s="2" t="s">
        <v>17060</v>
      </c>
      <c r="B9267" s="2" t="s">
        <v>6567</v>
      </c>
      <c r="C9267" s="2" t="s">
        <v>176</v>
      </c>
      <c r="D9267" s="2" t="s">
        <v>104</v>
      </c>
      <c r="E9267" s="2">
        <v>2020</v>
      </c>
      <c r="F9267" s="2" t="s">
        <v>105</v>
      </c>
      <c r="G9267" s="2" t="s">
        <v>114</v>
      </c>
      <c r="H9267" s="2" t="s">
        <v>190</v>
      </c>
      <c r="I9267" s="2" t="s">
        <v>58</v>
      </c>
      <c r="J9267" s="2" t="s">
        <v>59</v>
      </c>
      <c r="K9267" s="3">
        <v>6187313.5300000003</v>
      </c>
      <c r="L9267" s="3">
        <v>2441741.98</v>
      </c>
      <c r="M9267" s="3">
        <f t="shared" si="1008"/>
        <v>3745571.5500000003</v>
      </c>
      <c r="N9267" s="3">
        <v>1190144.73</v>
      </c>
      <c r="O9267" s="3">
        <f t="shared" si="1009"/>
        <v>2555426.8200000003</v>
      </c>
      <c r="P9267" s="3">
        <v>1984093.78</v>
      </c>
      <c r="Q9267" s="4">
        <f t="shared" si="1010"/>
        <v>0.60536314053572782</v>
      </c>
      <c r="R9267" s="4">
        <f t="shared" si="1011"/>
        <v>0.32067128494133379</v>
      </c>
      <c r="S9267" s="3">
        <v>6512333.3300000001</v>
      </c>
      <c r="T9267" s="3">
        <f t="shared" si="1012"/>
        <v>-325019.79999999981</v>
      </c>
      <c r="U9267" s="4">
        <f t="shared" si="1013"/>
        <v>-4.9908348287817109E-2</v>
      </c>
      <c r="V9267" s="2" t="s">
        <v>124</v>
      </c>
      <c r="W9267" s="2" t="s">
        <v>207</v>
      </c>
      <c r="X9267" s="2" t="s">
        <v>192</v>
      </c>
      <c r="Y9267" s="2">
        <v>3.64</v>
      </c>
      <c r="Z9267" s="2" t="s">
        <v>17061</v>
      </c>
      <c r="AA9267" s="2" t="s">
        <v>141</v>
      </c>
      <c r="AB9267" s="2" t="s">
        <v>149</v>
      </c>
      <c r="AC9267" s="2">
        <v>5.62</v>
      </c>
      <c r="AD9267" s="3">
        <v>0</v>
      </c>
      <c r="AE9267" s="5">
        <v>0</v>
      </c>
      <c r="AF9267" s="2">
        <v>0</v>
      </c>
      <c r="AG9267" s="3">
        <f t="shared" si="1014"/>
        <v>0</v>
      </c>
      <c r="AH9267" s="2" t="s">
        <v>50</v>
      </c>
      <c r="AI9267" s="3">
        <v>0</v>
      </c>
    </row>
    <row r="9268" spans="1:35" x14ac:dyDescent="0.3">
      <c r="A9268" s="2" t="s">
        <v>17062</v>
      </c>
      <c r="B9268" s="2" t="s">
        <v>1963</v>
      </c>
      <c r="C9268" s="2" t="s">
        <v>536</v>
      </c>
      <c r="D9268" s="2" t="s">
        <v>81</v>
      </c>
      <c r="E9268" s="2">
        <v>2024</v>
      </c>
      <c r="F9268" s="2" t="s">
        <v>55</v>
      </c>
      <c r="G9268" s="2" t="s">
        <v>56</v>
      </c>
      <c r="H9268" s="2" t="s">
        <v>262</v>
      </c>
      <c r="I9268" s="2" t="s">
        <v>71</v>
      </c>
      <c r="J9268" s="2" t="s">
        <v>293</v>
      </c>
      <c r="K9268" s="3">
        <v>9495131.4499999993</v>
      </c>
      <c r="L9268" s="3">
        <v>4507072.6500000004</v>
      </c>
      <c r="M9268" s="3">
        <f t="shared" si="1008"/>
        <v>4988058.7999999989</v>
      </c>
      <c r="N9268" s="3">
        <v>1984415.09</v>
      </c>
      <c r="O9268" s="3">
        <f t="shared" si="1009"/>
        <v>3003643.709999999</v>
      </c>
      <c r="P9268" s="3">
        <v>2145733.02</v>
      </c>
      <c r="Q9268" s="4">
        <f t="shared" si="1010"/>
        <v>0.52532804061390848</v>
      </c>
      <c r="R9268" s="4">
        <f t="shared" si="1011"/>
        <v>0.22598244492971187</v>
      </c>
      <c r="S9268" s="3">
        <v>8517474.4900000002</v>
      </c>
      <c r="T9268" s="3">
        <f t="shared" si="1012"/>
        <v>977656.95999999903</v>
      </c>
      <c r="U9268" s="4">
        <f t="shared" si="1013"/>
        <v>0.11478249346655794</v>
      </c>
      <c r="V9268" s="2" t="s">
        <v>73</v>
      </c>
      <c r="W9268" s="2" t="s">
        <v>60</v>
      </c>
      <c r="X9268" s="2" t="s">
        <v>264</v>
      </c>
      <c r="Y9268" s="2">
        <v>83.5</v>
      </c>
      <c r="Z9268" s="2" t="s">
        <v>6439</v>
      </c>
      <c r="AA9268" s="2" t="s">
        <v>48</v>
      </c>
      <c r="AB9268" s="2" t="s">
        <v>149</v>
      </c>
      <c r="AC9268" s="2">
        <v>8.1999999999999993</v>
      </c>
      <c r="AD9268" s="3">
        <v>0</v>
      </c>
      <c r="AE9268" s="5">
        <v>0</v>
      </c>
      <c r="AF9268" s="2">
        <v>0</v>
      </c>
      <c r="AG9268" s="3">
        <f t="shared" si="1014"/>
        <v>0</v>
      </c>
      <c r="AH9268" s="2" t="s">
        <v>230</v>
      </c>
      <c r="AI9268" s="3">
        <v>0</v>
      </c>
    </row>
    <row r="9269" spans="1:35" x14ac:dyDescent="0.3">
      <c r="A9269" s="2" t="s">
        <v>17063</v>
      </c>
      <c r="B9269" s="2" t="s">
        <v>220</v>
      </c>
      <c r="C9269" s="2" t="s">
        <v>113</v>
      </c>
      <c r="D9269" s="2" t="s">
        <v>54</v>
      </c>
      <c r="E9269" s="2">
        <v>2022</v>
      </c>
      <c r="F9269" s="2" t="s">
        <v>105</v>
      </c>
      <c r="G9269" s="2" t="s">
        <v>114</v>
      </c>
      <c r="H9269" s="2" t="s">
        <v>115</v>
      </c>
      <c r="I9269" s="2" t="s">
        <v>55</v>
      </c>
      <c r="J9269" s="2" t="s">
        <v>540</v>
      </c>
      <c r="K9269" s="3">
        <v>5776981.71</v>
      </c>
      <c r="L9269" s="3">
        <v>2643210.4700000002</v>
      </c>
      <c r="M9269" s="3">
        <f t="shared" si="1008"/>
        <v>3133771.2399999998</v>
      </c>
      <c r="N9269" s="3">
        <v>521826.11</v>
      </c>
      <c r="O9269" s="3">
        <f t="shared" si="1009"/>
        <v>2611945.13</v>
      </c>
      <c r="P9269" s="3">
        <v>1860991.95</v>
      </c>
      <c r="Q9269" s="4">
        <f t="shared" si="1010"/>
        <v>0.54245822426188706</v>
      </c>
      <c r="R9269" s="4">
        <f t="shared" si="1011"/>
        <v>0.32213914521810039</v>
      </c>
      <c r="S9269" s="3">
        <v>6879964.2400000002</v>
      </c>
      <c r="T9269" s="3">
        <f t="shared" si="1012"/>
        <v>-1102982.5300000003</v>
      </c>
      <c r="U9269" s="4">
        <f t="shared" si="1013"/>
        <v>-0.16031806147876143</v>
      </c>
      <c r="V9269" s="2" t="s">
        <v>124</v>
      </c>
      <c r="W9269" s="2" t="s">
        <v>117</v>
      </c>
      <c r="X9269" s="2" t="s">
        <v>118</v>
      </c>
      <c r="Y9269" s="2">
        <v>3.75</v>
      </c>
      <c r="Z9269" s="2" t="s">
        <v>15213</v>
      </c>
      <c r="AA9269" s="2" t="s">
        <v>148</v>
      </c>
      <c r="AB9269" s="2" t="s">
        <v>306</v>
      </c>
      <c r="AC9269" s="2">
        <v>6.77</v>
      </c>
      <c r="AD9269" s="3">
        <v>0</v>
      </c>
      <c r="AE9269" s="5">
        <v>0</v>
      </c>
      <c r="AF9269" s="2">
        <v>0</v>
      </c>
      <c r="AG9269" s="3">
        <f t="shared" si="1014"/>
        <v>0</v>
      </c>
      <c r="AH9269" s="2" t="s">
        <v>50</v>
      </c>
      <c r="AI9269" s="3">
        <v>0</v>
      </c>
    </row>
    <row r="9270" spans="1:35" x14ac:dyDescent="0.3">
      <c r="A9270" s="2" t="s">
        <v>17064</v>
      </c>
      <c r="B9270" s="2" t="s">
        <v>784</v>
      </c>
      <c r="C9270" s="2" t="s">
        <v>53</v>
      </c>
      <c r="D9270" s="2" t="s">
        <v>54</v>
      </c>
      <c r="E9270" s="2">
        <v>2021</v>
      </c>
      <c r="F9270" s="2" t="s">
        <v>82</v>
      </c>
      <c r="G9270" s="2" t="s">
        <v>56</v>
      </c>
      <c r="H9270" s="2" t="s">
        <v>123</v>
      </c>
      <c r="I9270" s="2" t="s">
        <v>55</v>
      </c>
      <c r="J9270" s="2" t="s">
        <v>540</v>
      </c>
      <c r="K9270" s="3">
        <v>8370675.2999999998</v>
      </c>
      <c r="L9270" s="3">
        <v>3324351.82</v>
      </c>
      <c r="M9270" s="3">
        <f t="shared" si="1008"/>
        <v>5046323.4800000004</v>
      </c>
      <c r="N9270" s="3">
        <v>860543.24</v>
      </c>
      <c r="O9270" s="3">
        <f t="shared" si="1009"/>
        <v>4185780.24</v>
      </c>
      <c r="P9270" s="3">
        <v>3233056</v>
      </c>
      <c r="Q9270" s="4">
        <f t="shared" si="1010"/>
        <v>0.60285739192392285</v>
      </c>
      <c r="R9270" s="4">
        <f t="shared" si="1011"/>
        <v>0.38623598265721765</v>
      </c>
      <c r="S9270" s="3">
        <v>8630564.3000000007</v>
      </c>
      <c r="T9270" s="3">
        <f t="shared" si="1012"/>
        <v>-259889.00000000093</v>
      </c>
      <c r="U9270" s="4">
        <f t="shared" si="1013"/>
        <v>-3.0112631221576196E-2</v>
      </c>
      <c r="V9270" s="2" t="s">
        <v>85</v>
      </c>
      <c r="W9270" s="2" t="s">
        <v>134</v>
      </c>
      <c r="X9270" s="2" t="s">
        <v>126</v>
      </c>
      <c r="Y9270" s="2">
        <v>1.34</v>
      </c>
      <c r="Z9270" s="2" t="s">
        <v>14129</v>
      </c>
      <c r="AA9270" s="2" t="s">
        <v>109</v>
      </c>
      <c r="AB9270" s="2" t="s">
        <v>88</v>
      </c>
      <c r="AC9270" s="2">
        <v>8.57</v>
      </c>
      <c r="AD9270" s="3">
        <v>0</v>
      </c>
      <c r="AE9270" s="5">
        <v>0</v>
      </c>
      <c r="AF9270" s="2">
        <v>0</v>
      </c>
      <c r="AG9270" s="3">
        <f t="shared" si="1014"/>
        <v>0</v>
      </c>
      <c r="AH9270" s="2" t="s">
        <v>50</v>
      </c>
      <c r="AI9270" s="3">
        <v>0</v>
      </c>
    </row>
    <row r="9271" spans="1:35" x14ac:dyDescent="0.3">
      <c r="A9271" s="2" t="s">
        <v>17065</v>
      </c>
      <c r="B9271" s="2" t="s">
        <v>971</v>
      </c>
      <c r="C9271" s="2" t="s">
        <v>880</v>
      </c>
      <c r="D9271" s="2" t="s">
        <v>81</v>
      </c>
      <c r="E9271" s="2">
        <v>2024</v>
      </c>
      <c r="F9271" s="2" t="s">
        <v>55</v>
      </c>
      <c r="G9271" s="2" t="s">
        <v>40</v>
      </c>
      <c r="H9271" s="2" t="s">
        <v>171</v>
      </c>
      <c r="I9271" s="2" t="s">
        <v>55</v>
      </c>
      <c r="J9271" s="2" t="s">
        <v>84</v>
      </c>
      <c r="K9271" s="3">
        <v>3204775.63</v>
      </c>
      <c r="L9271" s="3">
        <v>1341191.8600000001</v>
      </c>
      <c r="M9271" s="3">
        <f t="shared" si="1008"/>
        <v>1863583.7699999998</v>
      </c>
      <c r="N9271" s="3">
        <v>583265.18000000005</v>
      </c>
      <c r="O9271" s="3">
        <f t="shared" si="1009"/>
        <v>1280318.5899999999</v>
      </c>
      <c r="P9271" s="3">
        <v>901868.53</v>
      </c>
      <c r="Q9271" s="4">
        <f t="shared" si="1010"/>
        <v>0.58150210347174913</v>
      </c>
      <c r="R9271" s="4">
        <f t="shared" si="1011"/>
        <v>0.2814139378612287</v>
      </c>
      <c r="S9271" s="3">
        <v>2695687.71</v>
      </c>
      <c r="T9271" s="3">
        <f t="shared" si="1012"/>
        <v>509087.91999999993</v>
      </c>
      <c r="U9271" s="4">
        <f t="shared" si="1013"/>
        <v>0.18885270653253819</v>
      </c>
      <c r="V9271" s="2" t="s">
        <v>85</v>
      </c>
      <c r="W9271" s="2" t="s">
        <v>134</v>
      </c>
      <c r="X9271" s="2" t="s">
        <v>86</v>
      </c>
      <c r="Y9271" s="2">
        <v>0.92</v>
      </c>
      <c r="Z9271" s="2" t="s">
        <v>17066</v>
      </c>
      <c r="AA9271" s="2" t="s">
        <v>224</v>
      </c>
      <c r="AB9271" s="2" t="s">
        <v>149</v>
      </c>
      <c r="AC9271" s="2">
        <v>5.26</v>
      </c>
      <c r="AD9271" s="3">
        <v>0</v>
      </c>
      <c r="AE9271" s="5">
        <v>0</v>
      </c>
      <c r="AF9271" s="2">
        <v>0</v>
      </c>
      <c r="AG9271" s="3">
        <f t="shared" si="1014"/>
        <v>0</v>
      </c>
      <c r="AH9271" s="2" t="s">
        <v>50</v>
      </c>
      <c r="AI9271" s="3">
        <v>0</v>
      </c>
    </row>
    <row r="9272" spans="1:35" x14ac:dyDescent="0.3">
      <c r="A9272" s="2" t="s">
        <v>17067</v>
      </c>
      <c r="B9272" s="2" t="s">
        <v>2852</v>
      </c>
      <c r="C9272" s="2" t="s">
        <v>67</v>
      </c>
      <c r="D9272" s="2" t="s">
        <v>54</v>
      </c>
      <c r="E9272" s="2">
        <v>2022</v>
      </c>
      <c r="F9272" s="2" t="s">
        <v>68</v>
      </c>
      <c r="G9272" s="2" t="s">
        <v>56</v>
      </c>
      <c r="H9272" s="2" t="s">
        <v>262</v>
      </c>
      <c r="I9272" s="2" t="s">
        <v>131</v>
      </c>
      <c r="J9272" s="2" t="s">
        <v>268</v>
      </c>
      <c r="K9272" s="3">
        <v>9126797.0600000005</v>
      </c>
      <c r="L9272" s="3">
        <v>3680265.86</v>
      </c>
      <c r="M9272" s="3">
        <f t="shared" si="1008"/>
        <v>5446531.2000000011</v>
      </c>
      <c r="N9272" s="3">
        <v>1716751.99</v>
      </c>
      <c r="O9272" s="3">
        <f t="shared" si="1009"/>
        <v>3729779.2100000009</v>
      </c>
      <c r="P9272" s="3">
        <v>2745553.33</v>
      </c>
      <c r="Q9272" s="4">
        <f t="shared" si="1010"/>
        <v>0.59676260622365596</v>
      </c>
      <c r="R9272" s="4">
        <f t="shared" si="1011"/>
        <v>0.30082331314595923</v>
      </c>
      <c r="S9272" s="3">
        <v>8904013.6999999993</v>
      </c>
      <c r="T9272" s="3">
        <f t="shared" si="1012"/>
        <v>222783.36000000127</v>
      </c>
      <c r="U9272" s="4">
        <f t="shared" si="1013"/>
        <v>2.5020554494429997E-2</v>
      </c>
      <c r="V9272" s="2" t="s">
        <v>107</v>
      </c>
      <c r="W9272" s="2" t="s">
        <v>125</v>
      </c>
      <c r="X9272" s="2" t="s">
        <v>264</v>
      </c>
      <c r="Y9272" s="2">
        <v>83.5</v>
      </c>
      <c r="Z9272" s="2" t="s">
        <v>7269</v>
      </c>
      <c r="AA9272" s="2" t="s">
        <v>141</v>
      </c>
      <c r="AB9272" s="2" t="s">
        <v>149</v>
      </c>
      <c r="AC9272" s="2">
        <v>4.5199999999999996</v>
      </c>
      <c r="AD9272" s="3">
        <v>0</v>
      </c>
      <c r="AE9272" s="5">
        <v>0</v>
      </c>
      <c r="AF9272" s="2">
        <v>0</v>
      </c>
      <c r="AG9272" s="3">
        <f t="shared" si="1014"/>
        <v>0</v>
      </c>
      <c r="AH9272" s="2" t="s">
        <v>50</v>
      </c>
      <c r="AI9272" s="3">
        <v>0</v>
      </c>
    </row>
    <row r="9273" spans="1:35" x14ac:dyDescent="0.3">
      <c r="A9273" s="2" t="s">
        <v>17068</v>
      </c>
      <c r="B9273" s="2" t="s">
        <v>2025</v>
      </c>
      <c r="C9273" s="2" t="s">
        <v>730</v>
      </c>
      <c r="D9273" s="2" t="s">
        <v>38</v>
      </c>
      <c r="E9273" s="2">
        <v>2020</v>
      </c>
      <c r="F9273" s="2" t="s">
        <v>39</v>
      </c>
      <c r="G9273" s="2" t="s">
        <v>114</v>
      </c>
      <c r="H9273" s="2" t="s">
        <v>115</v>
      </c>
      <c r="I9273" s="2" t="s">
        <v>58</v>
      </c>
      <c r="J9273" s="2" t="s">
        <v>191</v>
      </c>
      <c r="K9273" s="3">
        <v>6263330.5300000003</v>
      </c>
      <c r="L9273" s="3">
        <v>3418986.39</v>
      </c>
      <c r="M9273" s="3">
        <f t="shared" si="1008"/>
        <v>2844344.14</v>
      </c>
      <c r="N9273" s="3">
        <v>970928.11</v>
      </c>
      <c r="O9273" s="3">
        <f t="shared" si="1009"/>
        <v>1873416.0300000003</v>
      </c>
      <c r="P9273" s="3">
        <v>1365705.35</v>
      </c>
      <c r="Q9273" s="4">
        <f t="shared" si="1010"/>
        <v>0.45412646296985382</v>
      </c>
      <c r="R9273" s="4">
        <f t="shared" si="1011"/>
        <v>0.21804778519328757</v>
      </c>
      <c r="S9273" s="3">
        <v>5812574.8399999999</v>
      </c>
      <c r="T9273" s="3">
        <f t="shared" si="1012"/>
        <v>450755.69000000041</v>
      </c>
      <c r="U9273" s="4">
        <f t="shared" si="1013"/>
        <v>7.7548367532073004E-2</v>
      </c>
      <c r="V9273" s="2" t="s">
        <v>133</v>
      </c>
      <c r="W9273" s="2" t="s">
        <v>96</v>
      </c>
      <c r="X9273" s="2" t="s">
        <v>118</v>
      </c>
      <c r="Y9273" s="2">
        <v>3.75</v>
      </c>
      <c r="Z9273" s="2" t="s">
        <v>14404</v>
      </c>
      <c r="AA9273" s="2" t="s">
        <v>224</v>
      </c>
      <c r="AB9273" s="2" t="s">
        <v>49</v>
      </c>
      <c r="AC9273" s="2">
        <v>9.86</v>
      </c>
      <c r="AD9273" s="3">
        <v>0</v>
      </c>
      <c r="AE9273" s="5">
        <v>0</v>
      </c>
      <c r="AF9273" s="2">
        <v>0</v>
      </c>
      <c r="AG9273" s="3">
        <f t="shared" si="1014"/>
        <v>0</v>
      </c>
      <c r="AH9273" s="2" t="s">
        <v>50</v>
      </c>
      <c r="AI9273" s="3">
        <v>0</v>
      </c>
    </row>
    <row r="9274" spans="1:35" x14ac:dyDescent="0.3">
      <c r="A9274" s="2" t="s">
        <v>17069</v>
      </c>
      <c r="B9274" s="2" t="s">
        <v>9575</v>
      </c>
      <c r="C9274" s="2" t="s">
        <v>648</v>
      </c>
      <c r="D9274" s="2" t="s">
        <v>104</v>
      </c>
      <c r="E9274" s="2">
        <v>2021</v>
      </c>
      <c r="F9274" s="2" t="s">
        <v>68</v>
      </c>
      <c r="G9274" s="2" t="s">
        <v>40</v>
      </c>
      <c r="H9274" s="2" t="s">
        <v>171</v>
      </c>
      <c r="I9274" s="2" t="s">
        <v>178</v>
      </c>
      <c r="J9274" s="2" t="s">
        <v>288</v>
      </c>
      <c r="K9274" s="3">
        <v>6575800.25</v>
      </c>
      <c r="L9274" s="3">
        <v>3496686.33</v>
      </c>
      <c r="M9274" s="3">
        <f t="shared" si="1008"/>
        <v>3079113.92</v>
      </c>
      <c r="N9274" s="3">
        <v>611608.24</v>
      </c>
      <c r="O9274" s="3">
        <f t="shared" si="1009"/>
        <v>2467505.6799999997</v>
      </c>
      <c r="P9274" s="3">
        <v>1789397.41</v>
      </c>
      <c r="Q9274" s="4">
        <f t="shared" si="1010"/>
        <v>0.46824930851572016</v>
      </c>
      <c r="R9274" s="4">
        <f t="shared" si="1011"/>
        <v>0.27211857750697338</v>
      </c>
      <c r="S9274" s="3">
        <v>7776412.2400000002</v>
      </c>
      <c r="T9274" s="3">
        <f t="shared" si="1012"/>
        <v>-1200611.9900000002</v>
      </c>
      <c r="U9274" s="4">
        <f t="shared" si="1013"/>
        <v>-0.1543915050985003</v>
      </c>
      <c r="V9274" s="2" t="s">
        <v>85</v>
      </c>
      <c r="W9274" s="2" t="s">
        <v>117</v>
      </c>
      <c r="X9274" s="2" t="s">
        <v>86</v>
      </c>
      <c r="Y9274" s="2">
        <v>0.92</v>
      </c>
      <c r="Z9274" s="2" t="s">
        <v>17070</v>
      </c>
      <c r="AA9274" s="2" t="s">
        <v>63</v>
      </c>
      <c r="AB9274" s="2" t="s">
        <v>142</v>
      </c>
      <c r="AC9274" s="2">
        <v>5.65</v>
      </c>
      <c r="AD9274" s="3">
        <v>494675.76</v>
      </c>
      <c r="AE9274" s="5">
        <v>8.7799999999999994</v>
      </c>
      <c r="AF9274" s="2">
        <v>48</v>
      </c>
      <c r="AG9274" s="3">
        <f t="shared" si="1014"/>
        <v>12258.416589025979</v>
      </c>
      <c r="AH9274" s="2" t="s">
        <v>50</v>
      </c>
      <c r="AI9274" s="3">
        <v>0</v>
      </c>
    </row>
    <row r="9275" spans="1:35" x14ac:dyDescent="0.3">
      <c r="A9275" s="2" t="s">
        <v>17071</v>
      </c>
      <c r="B9275" s="2" t="s">
        <v>7452</v>
      </c>
      <c r="C9275" s="2" t="s">
        <v>617</v>
      </c>
      <c r="D9275" s="2" t="s">
        <v>38</v>
      </c>
      <c r="E9275" s="2">
        <v>2020</v>
      </c>
      <c r="F9275" s="2" t="s">
        <v>39</v>
      </c>
      <c r="G9275" s="2" t="s">
        <v>40</v>
      </c>
      <c r="H9275" s="2" t="s">
        <v>139</v>
      </c>
      <c r="I9275" s="2" t="s">
        <v>39</v>
      </c>
      <c r="J9275" s="2" t="s">
        <v>273</v>
      </c>
      <c r="K9275" s="3">
        <v>336465.09</v>
      </c>
      <c r="L9275" s="3">
        <v>106461.74</v>
      </c>
      <c r="M9275" s="3">
        <f t="shared" si="1008"/>
        <v>230003.35000000003</v>
      </c>
      <c r="N9275" s="3">
        <v>65191.81</v>
      </c>
      <c r="O9275" s="3">
        <f t="shared" si="1009"/>
        <v>164811.54000000004</v>
      </c>
      <c r="P9275" s="3">
        <v>124777.31</v>
      </c>
      <c r="Q9275" s="4">
        <f t="shared" si="1010"/>
        <v>0.68358756030231849</v>
      </c>
      <c r="R9275" s="4">
        <f t="shared" si="1011"/>
        <v>0.3708477155832125</v>
      </c>
      <c r="S9275" s="3">
        <v>332033.7</v>
      </c>
      <c r="T9275" s="3">
        <f t="shared" si="1012"/>
        <v>4431.390000000014</v>
      </c>
      <c r="U9275" s="4">
        <f t="shared" si="1013"/>
        <v>1.3346205520704717E-2</v>
      </c>
      <c r="V9275" s="2" t="s">
        <v>133</v>
      </c>
      <c r="W9275" s="2" t="s">
        <v>117</v>
      </c>
      <c r="X9275" s="2" t="s">
        <v>86</v>
      </c>
      <c r="Y9275" s="2">
        <v>0.92</v>
      </c>
      <c r="Z9275" s="2" t="s">
        <v>10246</v>
      </c>
      <c r="AA9275" s="2" t="s">
        <v>63</v>
      </c>
      <c r="AB9275" s="2" t="s">
        <v>64</v>
      </c>
      <c r="AC9275" s="2">
        <v>1.31</v>
      </c>
      <c r="AD9275" s="3">
        <v>0</v>
      </c>
      <c r="AE9275" s="5">
        <v>0</v>
      </c>
      <c r="AF9275" s="2">
        <v>0</v>
      </c>
      <c r="AG9275" s="3">
        <f t="shared" si="1014"/>
        <v>0</v>
      </c>
      <c r="AH9275" s="2" t="s">
        <v>50</v>
      </c>
      <c r="AI9275" s="3">
        <v>0</v>
      </c>
    </row>
    <row r="9276" spans="1:35" x14ac:dyDescent="0.3">
      <c r="A9276" s="2" t="s">
        <v>17072</v>
      </c>
      <c r="B9276" s="2" t="s">
        <v>5470</v>
      </c>
      <c r="C9276" s="2" t="s">
        <v>257</v>
      </c>
      <c r="D9276" s="2" t="s">
        <v>104</v>
      </c>
      <c r="E9276" s="2">
        <v>2024</v>
      </c>
      <c r="F9276" s="2" t="s">
        <v>58</v>
      </c>
      <c r="G9276" s="2" t="s">
        <v>93</v>
      </c>
      <c r="H9276" s="2" t="s">
        <v>94</v>
      </c>
      <c r="I9276" s="2" t="s">
        <v>42</v>
      </c>
      <c r="J9276" s="2" t="s">
        <v>146</v>
      </c>
      <c r="K9276" s="3">
        <v>6071192.3899999997</v>
      </c>
      <c r="L9276" s="3">
        <v>2671513.12</v>
      </c>
      <c r="M9276" s="3">
        <f t="shared" si="1008"/>
        <v>3399679.2699999996</v>
      </c>
      <c r="N9276" s="3">
        <v>850542.07</v>
      </c>
      <c r="O9276" s="3">
        <f t="shared" si="1009"/>
        <v>2549137.1999999997</v>
      </c>
      <c r="P9276" s="3">
        <v>1824978.77</v>
      </c>
      <c r="Q9276" s="4">
        <f t="shared" si="1010"/>
        <v>0.55996895693829263</v>
      </c>
      <c r="R9276" s="4">
        <f t="shared" si="1011"/>
        <v>0.30059643193089458</v>
      </c>
      <c r="S9276" s="3">
        <v>6759647.5899999999</v>
      </c>
      <c r="T9276" s="3">
        <f t="shared" si="1012"/>
        <v>-688455.20000000019</v>
      </c>
      <c r="U9276" s="4">
        <f t="shared" si="1013"/>
        <v>-0.10184779470138031</v>
      </c>
      <c r="V9276" s="2" t="s">
        <v>73</v>
      </c>
      <c r="W9276" s="2" t="s">
        <v>207</v>
      </c>
      <c r="X9276" s="2" t="s">
        <v>97</v>
      </c>
      <c r="Y9276" s="2">
        <v>1550</v>
      </c>
      <c r="Z9276" s="2" t="s">
        <v>5279</v>
      </c>
      <c r="AA9276" s="2" t="s">
        <v>148</v>
      </c>
      <c r="AB9276" s="2" t="s">
        <v>306</v>
      </c>
      <c r="AC9276" s="2">
        <v>2.4500000000000002</v>
      </c>
      <c r="AD9276" s="3">
        <v>0</v>
      </c>
      <c r="AE9276" s="5">
        <v>0</v>
      </c>
      <c r="AF9276" s="2">
        <v>0</v>
      </c>
      <c r="AG9276" s="3">
        <f t="shared" si="1014"/>
        <v>0</v>
      </c>
      <c r="AH9276" s="2" t="s">
        <v>230</v>
      </c>
      <c r="AI9276" s="3">
        <v>0</v>
      </c>
    </row>
    <row r="9277" spans="1:35" x14ac:dyDescent="0.3">
      <c r="A9277" s="2" t="s">
        <v>17073</v>
      </c>
      <c r="B9277" s="2" t="s">
        <v>2892</v>
      </c>
      <c r="C9277" s="2" t="s">
        <v>130</v>
      </c>
      <c r="D9277" s="2" t="s">
        <v>104</v>
      </c>
      <c r="E9277" s="2">
        <v>2022</v>
      </c>
      <c r="F9277" s="2" t="s">
        <v>105</v>
      </c>
      <c r="G9277" s="2" t="s">
        <v>40</v>
      </c>
      <c r="H9277" s="2" t="s">
        <v>139</v>
      </c>
      <c r="I9277" s="2" t="s">
        <v>55</v>
      </c>
      <c r="J9277" s="2" t="s">
        <v>154</v>
      </c>
      <c r="K9277" s="3">
        <v>4270829.63</v>
      </c>
      <c r="L9277" s="3">
        <v>1664002.13</v>
      </c>
      <c r="M9277" s="3">
        <f t="shared" si="1008"/>
        <v>2606827.5</v>
      </c>
      <c r="N9277" s="3">
        <v>392589.83</v>
      </c>
      <c r="O9277" s="3">
        <f t="shared" si="1009"/>
        <v>2214237.67</v>
      </c>
      <c r="P9277" s="3">
        <v>1679679.36</v>
      </c>
      <c r="Q9277" s="4">
        <f t="shared" si="1010"/>
        <v>0.61037965122481364</v>
      </c>
      <c r="R9277" s="4">
        <f t="shared" si="1011"/>
        <v>0.39329111800697142</v>
      </c>
      <c r="S9277" s="3">
        <v>4730973.54</v>
      </c>
      <c r="T9277" s="3">
        <f t="shared" si="1012"/>
        <v>-460143.91000000015</v>
      </c>
      <c r="U9277" s="4">
        <f t="shared" si="1013"/>
        <v>-9.7261991873241416E-2</v>
      </c>
      <c r="V9277" s="2" t="s">
        <v>44</v>
      </c>
      <c r="W9277" s="2" t="s">
        <v>96</v>
      </c>
      <c r="X9277" s="2" t="s">
        <v>86</v>
      </c>
      <c r="Y9277" s="2">
        <v>0.92</v>
      </c>
      <c r="Z9277" s="2" t="s">
        <v>16174</v>
      </c>
      <c r="AA9277" s="2" t="s">
        <v>109</v>
      </c>
      <c r="AB9277" s="2" t="s">
        <v>49</v>
      </c>
      <c r="AC9277" s="2">
        <v>9.26</v>
      </c>
      <c r="AD9277" s="3">
        <v>0</v>
      </c>
      <c r="AE9277" s="5">
        <v>0</v>
      </c>
      <c r="AF9277" s="2">
        <v>0</v>
      </c>
      <c r="AG9277" s="3">
        <f t="shared" si="1014"/>
        <v>0</v>
      </c>
      <c r="AH9277" s="2" t="s">
        <v>50</v>
      </c>
      <c r="AI9277" s="3">
        <v>0</v>
      </c>
    </row>
    <row r="9278" spans="1:35" x14ac:dyDescent="0.3">
      <c r="A9278" s="2" t="s">
        <v>17074</v>
      </c>
      <c r="B9278" s="2" t="s">
        <v>657</v>
      </c>
      <c r="C9278" s="2" t="s">
        <v>249</v>
      </c>
      <c r="D9278" s="2" t="s">
        <v>104</v>
      </c>
      <c r="E9278" s="2">
        <v>2023</v>
      </c>
      <c r="F9278" s="2" t="s">
        <v>58</v>
      </c>
      <c r="G9278" s="2" t="s">
        <v>114</v>
      </c>
      <c r="H9278" s="2" t="s">
        <v>190</v>
      </c>
      <c r="I9278" s="2" t="s">
        <v>58</v>
      </c>
      <c r="J9278" s="2" t="s">
        <v>59</v>
      </c>
      <c r="K9278" s="3">
        <v>2831592.76</v>
      </c>
      <c r="L9278" s="3">
        <v>1437022.27</v>
      </c>
      <c r="M9278" s="3">
        <f t="shared" si="1008"/>
        <v>1394570.4899999998</v>
      </c>
      <c r="N9278" s="3">
        <v>419353.02</v>
      </c>
      <c r="O9278" s="3">
        <f t="shared" si="1009"/>
        <v>975217.46999999974</v>
      </c>
      <c r="P9278" s="3">
        <v>712008.66</v>
      </c>
      <c r="Q9278" s="4">
        <f t="shared" si="1010"/>
        <v>0.49250390441032199</v>
      </c>
      <c r="R9278" s="4">
        <f t="shared" si="1011"/>
        <v>0.25145164589275193</v>
      </c>
      <c r="S9278" s="3">
        <v>2937492.14</v>
      </c>
      <c r="T9278" s="3">
        <f t="shared" si="1012"/>
        <v>-105899.38000000035</v>
      </c>
      <c r="U9278" s="4">
        <f t="shared" si="1013"/>
        <v>-3.6050949229093208E-2</v>
      </c>
      <c r="V9278" s="2" t="s">
        <v>133</v>
      </c>
      <c r="W9278" s="2" t="s">
        <v>96</v>
      </c>
      <c r="X9278" s="2" t="s">
        <v>192</v>
      </c>
      <c r="Y9278" s="2">
        <v>3.64</v>
      </c>
      <c r="Z9278" s="2" t="s">
        <v>17075</v>
      </c>
      <c r="AA9278" s="2" t="s">
        <v>148</v>
      </c>
      <c r="AB9278" s="2" t="s">
        <v>182</v>
      </c>
      <c r="AC9278" s="2">
        <v>7.93</v>
      </c>
      <c r="AD9278" s="3">
        <v>0</v>
      </c>
      <c r="AE9278" s="5">
        <v>0</v>
      </c>
      <c r="AF9278" s="2">
        <v>0</v>
      </c>
      <c r="AG9278" s="3">
        <f t="shared" si="1014"/>
        <v>0</v>
      </c>
      <c r="AH9278" s="2" t="s">
        <v>50</v>
      </c>
      <c r="AI9278" s="3">
        <v>0</v>
      </c>
    </row>
    <row r="9279" spans="1:35" x14ac:dyDescent="0.3">
      <c r="A9279" s="2" t="s">
        <v>17076</v>
      </c>
      <c r="B9279" s="2" t="s">
        <v>10322</v>
      </c>
      <c r="C9279" s="2" t="s">
        <v>304</v>
      </c>
      <c r="D9279" s="2" t="s">
        <v>104</v>
      </c>
      <c r="E9279" s="2">
        <v>2022</v>
      </c>
      <c r="F9279" s="2" t="s">
        <v>55</v>
      </c>
      <c r="G9279" s="2" t="s">
        <v>40</v>
      </c>
      <c r="H9279" s="2" t="s">
        <v>41</v>
      </c>
      <c r="I9279" s="2" t="s">
        <v>39</v>
      </c>
      <c r="J9279" s="2" t="s">
        <v>273</v>
      </c>
      <c r="K9279" s="3">
        <v>8803169.8200000003</v>
      </c>
      <c r="L9279" s="3">
        <v>4021814.36</v>
      </c>
      <c r="M9279" s="3">
        <f t="shared" si="1008"/>
        <v>4781355.4600000009</v>
      </c>
      <c r="N9279" s="3">
        <v>1234327.26</v>
      </c>
      <c r="O9279" s="3">
        <f t="shared" si="1009"/>
        <v>3547028.2000000011</v>
      </c>
      <c r="P9279" s="3">
        <v>2763603.72</v>
      </c>
      <c r="Q9279" s="4">
        <f t="shared" si="1010"/>
        <v>0.54314020492223114</v>
      </c>
      <c r="R9279" s="4">
        <f t="shared" si="1011"/>
        <v>0.31393279653896305</v>
      </c>
      <c r="S9279" s="3">
        <v>8689619.0500000007</v>
      </c>
      <c r="T9279" s="3">
        <f t="shared" si="1012"/>
        <v>113550.76999999955</v>
      </c>
      <c r="U9279" s="4">
        <f t="shared" si="1013"/>
        <v>1.3067404836348901E-2</v>
      </c>
      <c r="V9279" s="2" t="s">
        <v>85</v>
      </c>
      <c r="W9279" s="2" t="s">
        <v>134</v>
      </c>
      <c r="X9279" s="2" t="s">
        <v>46</v>
      </c>
      <c r="Y9279" s="2">
        <v>0.89</v>
      </c>
      <c r="Z9279" s="2" t="s">
        <v>15754</v>
      </c>
      <c r="AA9279" s="2" t="s">
        <v>63</v>
      </c>
      <c r="AB9279" s="2" t="s">
        <v>77</v>
      </c>
      <c r="AC9279" s="2">
        <v>5.8</v>
      </c>
      <c r="AD9279" s="3">
        <v>0</v>
      </c>
      <c r="AE9279" s="5">
        <v>0</v>
      </c>
      <c r="AF9279" s="2">
        <v>0</v>
      </c>
      <c r="AG9279" s="3">
        <f t="shared" si="1014"/>
        <v>0</v>
      </c>
      <c r="AH9279" s="2" t="s">
        <v>50</v>
      </c>
      <c r="AI9279" s="3">
        <v>0</v>
      </c>
    </row>
    <row r="9280" spans="1:35" x14ac:dyDescent="0.3">
      <c r="A9280" s="2" t="s">
        <v>17077</v>
      </c>
      <c r="B9280" s="2" t="s">
        <v>949</v>
      </c>
      <c r="C9280" s="2" t="s">
        <v>407</v>
      </c>
      <c r="D9280" s="2" t="s">
        <v>38</v>
      </c>
      <c r="E9280" s="2">
        <v>2020</v>
      </c>
      <c r="F9280" s="2" t="s">
        <v>105</v>
      </c>
      <c r="G9280" s="2" t="s">
        <v>93</v>
      </c>
      <c r="H9280" s="2" t="s">
        <v>221</v>
      </c>
      <c r="I9280" s="2" t="s">
        <v>71</v>
      </c>
      <c r="J9280" s="2" t="s">
        <v>293</v>
      </c>
      <c r="K9280" s="3">
        <v>911387.73</v>
      </c>
      <c r="L9280" s="3">
        <v>407713.42</v>
      </c>
      <c r="M9280" s="3">
        <f t="shared" si="1008"/>
        <v>503674.31</v>
      </c>
      <c r="N9280" s="3">
        <v>99184.99</v>
      </c>
      <c r="O9280" s="3">
        <f t="shared" si="1009"/>
        <v>404489.32</v>
      </c>
      <c r="P9280" s="3">
        <v>283431.40000000002</v>
      </c>
      <c r="Q9280" s="4">
        <f t="shared" si="1010"/>
        <v>0.55264548053549067</v>
      </c>
      <c r="R9280" s="4">
        <f t="shared" si="1011"/>
        <v>0.31098882579865328</v>
      </c>
      <c r="S9280" s="3">
        <v>854584.7</v>
      </c>
      <c r="T9280" s="3">
        <f t="shared" si="1012"/>
        <v>56803.030000000028</v>
      </c>
      <c r="U9280" s="4">
        <f t="shared" si="1013"/>
        <v>6.6468578246252283E-2</v>
      </c>
      <c r="V9280" s="2" t="s">
        <v>133</v>
      </c>
      <c r="W9280" s="2" t="s">
        <v>125</v>
      </c>
      <c r="X9280" s="2" t="s">
        <v>222</v>
      </c>
      <c r="Y9280" s="2">
        <v>18.899999999999999</v>
      </c>
      <c r="Z9280" s="2" t="s">
        <v>15389</v>
      </c>
      <c r="AA9280" s="2" t="s">
        <v>141</v>
      </c>
      <c r="AB9280" s="2" t="s">
        <v>242</v>
      </c>
      <c r="AC9280" s="2">
        <v>5.44</v>
      </c>
      <c r="AD9280" s="3">
        <v>0</v>
      </c>
      <c r="AE9280" s="5">
        <v>0</v>
      </c>
      <c r="AF9280" s="2">
        <v>0</v>
      </c>
      <c r="AG9280" s="3">
        <f t="shared" si="1014"/>
        <v>0</v>
      </c>
      <c r="AH9280" s="2" t="s">
        <v>50</v>
      </c>
      <c r="AI9280" s="3">
        <v>0</v>
      </c>
    </row>
    <row r="9281" spans="1:35" x14ac:dyDescent="0.3">
      <c r="A9281" s="2" t="s">
        <v>17078</v>
      </c>
      <c r="B9281" s="2" t="s">
        <v>1515</v>
      </c>
      <c r="C9281" s="2" t="s">
        <v>212</v>
      </c>
      <c r="D9281" s="2" t="s">
        <v>81</v>
      </c>
      <c r="E9281" s="2">
        <v>2022</v>
      </c>
      <c r="F9281" s="2" t="s">
        <v>55</v>
      </c>
      <c r="G9281" s="2" t="s">
        <v>40</v>
      </c>
      <c r="H9281" s="2" t="s">
        <v>41</v>
      </c>
      <c r="I9281" s="2" t="s">
        <v>42</v>
      </c>
      <c r="J9281" s="2" t="s">
        <v>146</v>
      </c>
      <c r="K9281" s="3">
        <v>9616513.1400000006</v>
      </c>
      <c r="L9281" s="3">
        <v>4454459.59</v>
      </c>
      <c r="M9281" s="3">
        <f t="shared" si="1008"/>
        <v>5162053.5500000007</v>
      </c>
      <c r="N9281" s="3">
        <v>1750931.04</v>
      </c>
      <c r="O9281" s="3">
        <f t="shared" si="1009"/>
        <v>3411122.5100000007</v>
      </c>
      <c r="P9281" s="3">
        <v>2568936.2000000002</v>
      </c>
      <c r="Q9281" s="4">
        <f t="shared" si="1010"/>
        <v>0.53679056793760072</v>
      </c>
      <c r="R9281" s="4">
        <f t="shared" si="1011"/>
        <v>0.26713801173051793</v>
      </c>
      <c r="S9281" s="3">
        <v>8060140.8799999999</v>
      </c>
      <c r="T9281" s="3">
        <f t="shared" si="1012"/>
        <v>1556372.2600000007</v>
      </c>
      <c r="U9281" s="4">
        <f t="shared" si="1013"/>
        <v>0.19309492019697808</v>
      </c>
      <c r="V9281" s="2" t="s">
        <v>44</v>
      </c>
      <c r="W9281" s="2" t="s">
        <v>45</v>
      </c>
      <c r="X9281" s="2" t="s">
        <v>46</v>
      </c>
      <c r="Y9281" s="2">
        <v>0.89</v>
      </c>
      <c r="Z9281" s="2" t="s">
        <v>17079</v>
      </c>
      <c r="AA9281" s="2" t="s">
        <v>109</v>
      </c>
      <c r="AB9281" s="2" t="s">
        <v>49</v>
      </c>
      <c r="AC9281" s="2">
        <v>6.86</v>
      </c>
      <c r="AD9281" s="3">
        <v>0</v>
      </c>
      <c r="AE9281" s="5">
        <v>0</v>
      </c>
      <c r="AF9281" s="2">
        <v>0</v>
      </c>
      <c r="AG9281" s="3">
        <f t="shared" si="1014"/>
        <v>0</v>
      </c>
      <c r="AH9281" s="2" t="s">
        <v>50</v>
      </c>
      <c r="AI9281" s="3">
        <v>0</v>
      </c>
    </row>
    <row r="9282" spans="1:35" x14ac:dyDescent="0.3">
      <c r="A9282" s="2" t="s">
        <v>17080</v>
      </c>
      <c r="B9282" s="2" t="s">
        <v>6661</v>
      </c>
      <c r="C9282" s="2" t="s">
        <v>648</v>
      </c>
      <c r="D9282" s="2" t="s">
        <v>104</v>
      </c>
      <c r="E9282" s="2">
        <v>2021</v>
      </c>
      <c r="F9282" s="2" t="s">
        <v>55</v>
      </c>
      <c r="G9282" s="2" t="s">
        <v>56</v>
      </c>
      <c r="H9282" s="2" t="s">
        <v>57</v>
      </c>
      <c r="I9282" s="2" t="s">
        <v>42</v>
      </c>
      <c r="J9282" s="2" t="s">
        <v>146</v>
      </c>
      <c r="K9282" s="3">
        <v>2166730.0299999998</v>
      </c>
      <c r="L9282" s="3">
        <v>1080357.8999999999</v>
      </c>
      <c r="M9282" s="3">
        <f t="shared" ref="M9282:M9345" si="1015">K9282-L9282</f>
        <v>1086372.1299999999</v>
      </c>
      <c r="N9282" s="3">
        <v>354048.23</v>
      </c>
      <c r="O9282" s="3">
        <f t="shared" ref="O9282:O9345" si="1016">M9282-N9282</f>
        <v>732323.89999999991</v>
      </c>
      <c r="P9282" s="3">
        <v>532356.28</v>
      </c>
      <c r="Q9282" s="4">
        <f t="shared" ref="Q9282:Q9345" si="1017">IF(K9282&lt;&gt;0,M9282/K9282,0)</f>
        <v>0.50138785864337698</v>
      </c>
      <c r="R9282" s="4">
        <f t="shared" ref="R9282:R9345" si="1018">IF(K9282&lt;&gt;0,P9282/K9282,0)</f>
        <v>0.24569571318490477</v>
      </c>
      <c r="S9282" s="3">
        <v>1894407</v>
      </c>
      <c r="T9282" s="3">
        <f t="shared" ref="T9282:T9345" si="1019">K9282-S9282</f>
        <v>272323.0299999998</v>
      </c>
      <c r="U9282" s="4">
        <f t="shared" ref="U9282:U9345" si="1020">IF(S9282&lt;&gt;0,T9282/S9282,0)</f>
        <v>0.14375106827624676</v>
      </c>
      <c r="V9282" s="2" t="s">
        <v>95</v>
      </c>
      <c r="W9282" s="2" t="s">
        <v>60</v>
      </c>
      <c r="X9282" s="2" t="s">
        <v>61</v>
      </c>
      <c r="Y9282" s="2">
        <v>1.53</v>
      </c>
      <c r="Z9282" s="2" t="s">
        <v>11683</v>
      </c>
      <c r="AA9282" s="2" t="s">
        <v>99</v>
      </c>
      <c r="AB9282" s="2" t="s">
        <v>64</v>
      </c>
      <c r="AC9282" s="2">
        <v>5.55</v>
      </c>
      <c r="AD9282" s="3">
        <v>0</v>
      </c>
      <c r="AE9282" s="5">
        <v>0</v>
      </c>
      <c r="AF9282" s="2">
        <v>0</v>
      </c>
      <c r="AG9282" s="3">
        <f t="shared" ref="AG9282:AG9345" si="1021">IF(AD9282&gt;0,(AD9282*(AE9282/100/12)*(1+AE9282/100/12)^AF9282)/((1+AE9282/100/12)^AF9282-1),0)</f>
        <v>0</v>
      </c>
      <c r="AH9282" s="2" t="s">
        <v>50</v>
      </c>
      <c r="AI9282" s="3">
        <v>0</v>
      </c>
    </row>
    <row r="9283" spans="1:35" x14ac:dyDescent="0.3">
      <c r="A9283" s="2" t="s">
        <v>17081</v>
      </c>
      <c r="B9283" s="2" t="s">
        <v>5543</v>
      </c>
      <c r="C9283" s="2" t="s">
        <v>249</v>
      </c>
      <c r="D9283" s="2" t="s">
        <v>104</v>
      </c>
      <c r="E9283" s="2">
        <v>2023</v>
      </c>
      <c r="F9283" s="2" t="s">
        <v>68</v>
      </c>
      <c r="G9283" s="2" t="s">
        <v>69</v>
      </c>
      <c r="H9283" s="2" t="s">
        <v>272</v>
      </c>
      <c r="I9283" s="2" t="s">
        <v>178</v>
      </c>
      <c r="J9283" s="2" t="s">
        <v>206</v>
      </c>
      <c r="K9283" s="3">
        <v>4901037.4000000004</v>
      </c>
      <c r="L9283" s="3">
        <v>2649390.29</v>
      </c>
      <c r="M9283" s="3">
        <f t="shared" si="1015"/>
        <v>2251647.1100000003</v>
      </c>
      <c r="N9283" s="3">
        <v>922830.57</v>
      </c>
      <c r="O9283" s="3">
        <f t="shared" si="1016"/>
        <v>1328816.5400000005</v>
      </c>
      <c r="P9283" s="3">
        <v>977746.78</v>
      </c>
      <c r="Q9283" s="4">
        <f t="shared" si="1017"/>
        <v>0.45942255204989868</v>
      </c>
      <c r="R9283" s="4">
        <f t="shared" si="1018"/>
        <v>0.19949792262348376</v>
      </c>
      <c r="S9283" s="3">
        <v>5341652.57</v>
      </c>
      <c r="T9283" s="3">
        <f t="shared" si="1019"/>
        <v>-440615.16999999993</v>
      </c>
      <c r="U9283" s="4">
        <f t="shared" si="1020"/>
        <v>-8.2486676964840466E-2</v>
      </c>
      <c r="V9283" s="2" t="s">
        <v>124</v>
      </c>
      <c r="W9283" s="2" t="s">
        <v>45</v>
      </c>
      <c r="X9283" s="2" t="s">
        <v>274</v>
      </c>
      <c r="Y9283" s="2">
        <v>1</v>
      </c>
      <c r="Z9283" s="2" t="s">
        <v>17082</v>
      </c>
      <c r="AA9283" s="2" t="s">
        <v>109</v>
      </c>
      <c r="AB9283" s="2" t="s">
        <v>242</v>
      </c>
      <c r="AC9283" s="2">
        <v>2.35</v>
      </c>
      <c r="AD9283" s="3">
        <v>1247234.1499999999</v>
      </c>
      <c r="AE9283" s="5">
        <v>17.260000000000002</v>
      </c>
      <c r="AF9283" s="2">
        <v>60</v>
      </c>
      <c r="AG9283" s="3">
        <f t="shared" si="1021"/>
        <v>31171.612225926932</v>
      </c>
      <c r="AH9283" s="2" t="s">
        <v>50</v>
      </c>
      <c r="AI9283" s="3">
        <v>0</v>
      </c>
    </row>
    <row r="9284" spans="1:35" x14ac:dyDescent="0.3">
      <c r="A9284" s="2" t="s">
        <v>17083</v>
      </c>
      <c r="B9284" s="2" t="s">
        <v>380</v>
      </c>
      <c r="C9284" s="2" t="s">
        <v>322</v>
      </c>
      <c r="D9284" s="2" t="s">
        <v>38</v>
      </c>
      <c r="E9284" s="2">
        <v>2021</v>
      </c>
      <c r="F9284" s="2" t="s">
        <v>39</v>
      </c>
      <c r="G9284" s="2" t="s">
        <v>114</v>
      </c>
      <c r="H9284" s="2" t="s">
        <v>190</v>
      </c>
      <c r="I9284" s="2" t="s">
        <v>58</v>
      </c>
      <c r="J9284" s="2" t="s">
        <v>106</v>
      </c>
      <c r="K9284" s="3">
        <v>2916251.62</v>
      </c>
      <c r="L9284" s="3">
        <v>1375224.78</v>
      </c>
      <c r="M9284" s="3">
        <f t="shared" si="1015"/>
        <v>1541026.84</v>
      </c>
      <c r="N9284" s="3">
        <v>240634.26</v>
      </c>
      <c r="O9284" s="3">
        <f t="shared" si="1016"/>
        <v>1300392.58</v>
      </c>
      <c r="P9284" s="3">
        <v>1037302.11</v>
      </c>
      <c r="Q9284" s="4">
        <f t="shared" si="1017"/>
        <v>0.52842725553290903</v>
      </c>
      <c r="R9284" s="4">
        <f t="shared" si="1018"/>
        <v>0.35569705401483837</v>
      </c>
      <c r="S9284" s="3">
        <v>2916805</v>
      </c>
      <c r="T9284" s="3">
        <f t="shared" si="1019"/>
        <v>-553.37999999988824</v>
      </c>
      <c r="U9284" s="4">
        <f t="shared" si="1020"/>
        <v>-1.8972128750461146E-4</v>
      </c>
      <c r="V9284" s="2" t="s">
        <v>44</v>
      </c>
      <c r="W9284" s="2" t="s">
        <v>117</v>
      </c>
      <c r="X9284" s="2" t="s">
        <v>192</v>
      </c>
      <c r="Y9284" s="2">
        <v>3.64</v>
      </c>
      <c r="Z9284" s="2" t="s">
        <v>13351</v>
      </c>
      <c r="AA9284" s="2" t="s">
        <v>48</v>
      </c>
      <c r="AB9284" s="2" t="s">
        <v>142</v>
      </c>
      <c r="AC9284" s="2">
        <v>1.4</v>
      </c>
      <c r="AD9284" s="3">
        <v>0</v>
      </c>
      <c r="AE9284" s="5">
        <v>0</v>
      </c>
      <c r="AF9284" s="2">
        <v>0</v>
      </c>
      <c r="AG9284" s="3">
        <f t="shared" si="1021"/>
        <v>0</v>
      </c>
      <c r="AH9284" s="2" t="s">
        <v>50</v>
      </c>
      <c r="AI9284" s="3">
        <v>0</v>
      </c>
    </row>
    <row r="9285" spans="1:35" x14ac:dyDescent="0.3">
      <c r="A9285" s="2" t="s">
        <v>17084</v>
      </c>
      <c r="B9285" s="2" t="s">
        <v>5154</v>
      </c>
      <c r="C9285" s="2" t="s">
        <v>201</v>
      </c>
      <c r="D9285" s="2" t="s">
        <v>54</v>
      </c>
      <c r="E9285" s="2">
        <v>2020</v>
      </c>
      <c r="F9285" s="2" t="s">
        <v>58</v>
      </c>
      <c r="G9285" s="2" t="s">
        <v>40</v>
      </c>
      <c r="H9285" s="2" t="s">
        <v>139</v>
      </c>
      <c r="I9285" s="2" t="s">
        <v>178</v>
      </c>
      <c r="J9285" s="2" t="s">
        <v>263</v>
      </c>
      <c r="K9285" s="3">
        <v>4425313.92</v>
      </c>
      <c r="L9285" s="3">
        <v>2235792.9500000002</v>
      </c>
      <c r="M9285" s="3">
        <f t="shared" si="1015"/>
        <v>2189520.9699999997</v>
      </c>
      <c r="N9285" s="3">
        <v>936553.78</v>
      </c>
      <c r="O9285" s="3">
        <f t="shared" si="1016"/>
        <v>1252967.1899999997</v>
      </c>
      <c r="P9285" s="3">
        <v>983994.65</v>
      </c>
      <c r="Q9285" s="4">
        <f t="shared" si="1017"/>
        <v>0.49477189857753634</v>
      </c>
      <c r="R9285" s="4">
        <f t="shared" si="1018"/>
        <v>0.22235589786136575</v>
      </c>
      <c r="S9285" s="3">
        <v>4742338.72</v>
      </c>
      <c r="T9285" s="3">
        <f t="shared" si="1019"/>
        <v>-317024.79999999981</v>
      </c>
      <c r="U9285" s="4">
        <f t="shared" si="1020"/>
        <v>-6.6849885408438267E-2</v>
      </c>
      <c r="V9285" s="2" t="s">
        <v>133</v>
      </c>
      <c r="W9285" s="2" t="s">
        <v>60</v>
      </c>
      <c r="X9285" s="2" t="s">
        <v>86</v>
      </c>
      <c r="Y9285" s="2">
        <v>0.92</v>
      </c>
      <c r="Z9285" s="2" t="s">
        <v>7747</v>
      </c>
      <c r="AA9285" s="2" t="s">
        <v>99</v>
      </c>
      <c r="AB9285" s="2" t="s">
        <v>77</v>
      </c>
      <c r="AC9285" s="2">
        <v>2.76</v>
      </c>
      <c r="AD9285" s="3">
        <v>3286032.82</v>
      </c>
      <c r="AE9285" s="5">
        <v>14.94</v>
      </c>
      <c r="AF9285" s="2">
        <v>36</v>
      </c>
      <c r="AG9285" s="3">
        <f t="shared" si="1021"/>
        <v>113814.87982721697</v>
      </c>
      <c r="AH9285" s="2" t="s">
        <v>50</v>
      </c>
      <c r="AI9285" s="3">
        <v>0</v>
      </c>
    </row>
    <row r="9286" spans="1:35" x14ac:dyDescent="0.3">
      <c r="A9286" s="2" t="s">
        <v>17085</v>
      </c>
      <c r="B9286" s="2" t="s">
        <v>486</v>
      </c>
      <c r="C9286" s="2" t="s">
        <v>176</v>
      </c>
      <c r="D9286" s="2" t="s">
        <v>104</v>
      </c>
      <c r="E9286" s="2">
        <v>2020</v>
      </c>
      <c r="F9286" s="2" t="s">
        <v>68</v>
      </c>
      <c r="G9286" s="2" t="s">
        <v>114</v>
      </c>
      <c r="H9286" s="2" t="s">
        <v>234</v>
      </c>
      <c r="I9286" s="2" t="s">
        <v>42</v>
      </c>
      <c r="J9286" s="2" t="s">
        <v>166</v>
      </c>
      <c r="K9286" s="3">
        <v>6792636.9100000001</v>
      </c>
      <c r="L9286" s="3">
        <v>1908650.9</v>
      </c>
      <c r="M9286" s="3">
        <f t="shared" si="1015"/>
        <v>4883986.01</v>
      </c>
      <c r="N9286" s="3">
        <v>952513.74</v>
      </c>
      <c r="O9286" s="3">
        <f t="shared" si="1016"/>
        <v>3931472.2699999996</v>
      </c>
      <c r="P9286" s="3">
        <v>3129972.28</v>
      </c>
      <c r="Q9286" s="4">
        <f t="shared" si="1017"/>
        <v>0.71901178801562049</v>
      </c>
      <c r="R9286" s="4">
        <f t="shared" si="1018"/>
        <v>0.46078898687961811</v>
      </c>
      <c r="S9286" s="3">
        <v>5870036.6900000004</v>
      </c>
      <c r="T9286" s="3">
        <f t="shared" si="1019"/>
        <v>922600.21999999974</v>
      </c>
      <c r="U9286" s="4">
        <f t="shared" si="1020"/>
        <v>0.15717111642107975</v>
      </c>
      <c r="V9286" s="2" t="s">
        <v>85</v>
      </c>
      <c r="W9286" s="2" t="s">
        <v>125</v>
      </c>
      <c r="X9286" s="2" t="s">
        <v>236</v>
      </c>
      <c r="Y9286" s="2">
        <v>3.67</v>
      </c>
      <c r="Z9286" s="2" t="s">
        <v>17086</v>
      </c>
      <c r="AA9286" s="2" t="s">
        <v>63</v>
      </c>
      <c r="AB9286" s="2" t="s">
        <v>306</v>
      </c>
      <c r="AC9286" s="2">
        <v>7.58</v>
      </c>
      <c r="AD9286" s="3">
        <v>0</v>
      </c>
      <c r="AE9286" s="5">
        <v>0</v>
      </c>
      <c r="AF9286" s="2">
        <v>0</v>
      </c>
      <c r="AG9286" s="3">
        <f t="shared" si="1021"/>
        <v>0</v>
      </c>
      <c r="AH9286" s="2" t="s">
        <v>50</v>
      </c>
      <c r="AI9286" s="3">
        <v>0</v>
      </c>
    </row>
    <row r="9287" spans="1:35" x14ac:dyDescent="0.3">
      <c r="A9287" s="2" t="s">
        <v>17087</v>
      </c>
      <c r="B9287" s="2" t="s">
        <v>451</v>
      </c>
      <c r="C9287" s="2" t="s">
        <v>452</v>
      </c>
      <c r="D9287" s="2" t="s">
        <v>38</v>
      </c>
      <c r="E9287" s="2">
        <v>2021</v>
      </c>
      <c r="F9287" s="2" t="s">
        <v>105</v>
      </c>
      <c r="G9287" s="2" t="s">
        <v>93</v>
      </c>
      <c r="H9287" s="2" t="s">
        <v>94</v>
      </c>
      <c r="I9287" s="2" t="s">
        <v>55</v>
      </c>
      <c r="J9287" s="2" t="s">
        <v>154</v>
      </c>
      <c r="K9287" s="3">
        <v>1782746.6</v>
      </c>
      <c r="L9287" s="3">
        <v>685254.75</v>
      </c>
      <c r="M9287" s="3">
        <f t="shared" si="1015"/>
        <v>1097491.8500000001</v>
      </c>
      <c r="N9287" s="3">
        <v>210743.16</v>
      </c>
      <c r="O9287" s="3">
        <f t="shared" si="1016"/>
        <v>886748.69000000006</v>
      </c>
      <c r="P9287" s="3">
        <v>621910.42000000004</v>
      </c>
      <c r="Q9287" s="4">
        <f t="shared" si="1017"/>
        <v>0.61561853490563379</v>
      </c>
      <c r="R9287" s="4">
        <f t="shared" si="1018"/>
        <v>0.34884958972856828</v>
      </c>
      <c r="S9287" s="3">
        <v>2097509.92</v>
      </c>
      <c r="T9287" s="3">
        <f t="shared" si="1019"/>
        <v>-314763.31999999983</v>
      </c>
      <c r="U9287" s="4">
        <f t="shared" si="1020"/>
        <v>-0.1500652354483262</v>
      </c>
      <c r="V9287" s="2" t="s">
        <v>95</v>
      </c>
      <c r="W9287" s="2" t="s">
        <v>125</v>
      </c>
      <c r="X9287" s="2" t="s">
        <v>97</v>
      </c>
      <c r="Y9287" s="2">
        <v>1550</v>
      </c>
      <c r="Z9287" s="2" t="s">
        <v>14478</v>
      </c>
      <c r="AA9287" s="2" t="s">
        <v>63</v>
      </c>
      <c r="AB9287" s="2" t="s">
        <v>242</v>
      </c>
      <c r="AC9287" s="2">
        <v>2.77</v>
      </c>
      <c r="AD9287" s="3">
        <v>0</v>
      </c>
      <c r="AE9287" s="5">
        <v>0</v>
      </c>
      <c r="AF9287" s="2">
        <v>0</v>
      </c>
      <c r="AG9287" s="3">
        <f t="shared" si="1021"/>
        <v>0</v>
      </c>
      <c r="AH9287" s="2" t="s">
        <v>230</v>
      </c>
      <c r="AI9287" s="3">
        <v>0</v>
      </c>
    </row>
    <row r="9288" spans="1:35" x14ac:dyDescent="0.3">
      <c r="A9288" s="2" t="s">
        <v>17088</v>
      </c>
      <c r="B9288" s="2" t="s">
        <v>9361</v>
      </c>
      <c r="C9288" s="2" t="s">
        <v>648</v>
      </c>
      <c r="D9288" s="2" t="s">
        <v>104</v>
      </c>
      <c r="E9288" s="2">
        <v>2021</v>
      </c>
      <c r="F9288" s="2" t="s">
        <v>55</v>
      </c>
      <c r="G9288" s="2" t="s">
        <v>114</v>
      </c>
      <c r="H9288" s="2" t="s">
        <v>190</v>
      </c>
      <c r="I9288" s="2" t="s">
        <v>71</v>
      </c>
      <c r="J9288" s="2" t="s">
        <v>72</v>
      </c>
      <c r="K9288" s="3">
        <v>2749148.08</v>
      </c>
      <c r="L9288" s="3">
        <v>1006619.52</v>
      </c>
      <c r="M9288" s="3">
        <f t="shared" si="1015"/>
        <v>1742528.56</v>
      </c>
      <c r="N9288" s="3">
        <v>419394.42</v>
      </c>
      <c r="O9288" s="3">
        <f t="shared" si="1016"/>
        <v>1323134.1400000001</v>
      </c>
      <c r="P9288" s="3">
        <v>1006342.03</v>
      </c>
      <c r="Q9288" s="4">
        <f t="shared" si="1017"/>
        <v>0.63384310677073463</v>
      </c>
      <c r="R9288" s="4">
        <f t="shared" si="1018"/>
        <v>0.36605595650562411</v>
      </c>
      <c r="S9288" s="3">
        <v>2961718.22</v>
      </c>
      <c r="T9288" s="3">
        <f t="shared" si="1019"/>
        <v>-212570.14000000013</v>
      </c>
      <c r="U9288" s="4">
        <f t="shared" si="1020"/>
        <v>-7.1772573962150962E-2</v>
      </c>
      <c r="V9288" s="2" t="s">
        <v>124</v>
      </c>
      <c r="W9288" s="2" t="s">
        <v>96</v>
      </c>
      <c r="X9288" s="2" t="s">
        <v>192</v>
      </c>
      <c r="Y9288" s="2">
        <v>3.64</v>
      </c>
      <c r="Z9288" s="2" t="s">
        <v>5511</v>
      </c>
      <c r="AA9288" s="2" t="s">
        <v>224</v>
      </c>
      <c r="AB9288" s="2" t="s">
        <v>88</v>
      </c>
      <c r="AC9288" s="2">
        <v>7.14</v>
      </c>
      <c r="AD9288" s="3">
        <v>0</v>
      </c>
      <c r="AE9288" s="5">
        <v>0</v>
      </c>
      <c r="AF9288" s="2">
        <v>0</v>
      </c>
      <c r="AG9288" s="3">
        <f t="shared" si="1021"/>
        <v>0</v>
      </c>
      <c r="AH9288" s="2" t="s">
        <v>230</v>
      </c>
      <c r="AI9288" s="3">
        <v>0</v>
      </c>
    </row>
    <row r="9289" spans="1:35" x14ac:dyDescent="0.3">
      <c r="A9289" s="2" t="s">
        <v>17089</v>
      </c>
      <c r="B9289" s="2" t="s">
        <v>2031</v>
      </c>
      <c r="C9289" s="2" t="s">
        <v>91</v>
      </c>
      <c r="D9289" s="2" t="s">
        <v>38</v>
      </c>
      <c r="E9289" s="2">
        <v>2022</v>
      </c>
      <c r="F9289" s="2" t="s">
        <v>39</v>
      </c>
      <c r="G9289" s="2" t="s">
        <v>56</v>
      </c>
      <c r="H9289" s="2" t="s">
        <v>57</v>
      </c>
      <c r="I9289" s="2" t="s">
        <v>131</v>
      </c>
      <c r="J9289" s="2" t="s">
        <v>491</v>
      </c>
      <c r="K9289" s="3">
        <v>3396876.3</v>
      </c>
      <c r="L9289" s="3">
        <v>1794819.06</v>
      </c>
      <c r="M9289" s="3">
        <f t="shared" si="1015"/>
        <v>1602057.2399999998</v>
      </c>
      <c r="N9289" s="3">
        <v>300718.07</v>
      </c>
      <c r="O9289" s="3">
        <f t="shared" si="1016"/>
        <v>1301339.1699999997</v>
      </c>
      <c r="P9289" s="3">
        <v>931261.71</v>
      </c>
      <c r="Q9289" s="4">
        <f t="shared" si="1017"/>
        <v>0.47162660589082972</v>
      </c>
      <c r="R9289" s="4">
        <f t="shared" si="1018"/>
        <v>0.27415237640534629</v>
      </c>
      <c r="S9289" s="3">
        <v>3167873.12</v>
      </c>
      <c r="T9289" s="3">
        <f t="shared" si="1019"/>
        <v>229003.1799999997</v>
      </c>
      <c r="U9289" s="4">
        <f t="shared" si="1020"/>
        <v>7.2289252544306348E-2</v>
      </c>
      <c r="V9289" s="2" t="s">
        <v>124</v>
      </c>
      <c r="W9289" s="2" t="s">
        <v>60</v>
      </c>
      <c r="X9289" s="2" t="s">
        <v>61</v>
      </c>
      <c r="Y9289" s="2">
        <v>1.53</v>
      </c>
      <c r="Z9289" s="2" t="s">
        <v>939</v>
      </c>
      <c r="AA9289" s="2" t="s">
        <v>48</v>
      </c>
      <c r="AB9289" s="2" t="s">
        <v>142</v>
      </c>
      <c r="AC9289" s="2">
        <v>9.82</v>
      </c>
      <c r="AD9289" s="3">
        <v>0</v>
      </c>
      <c r="AE9289" s="5">
        <v>0</v>
      </c>
      <c r="AF9289" s="2">
        <v>0</v>
      </c>
      <c r="AG9289" s="3">
        <f t="shared" si="1021"/>
        <v>0</v>
      </c>
      <c r="AH9289" s="2" t="s">
        <v>50</v>
      </c>
      <c r="AI9289" s="3">
        <v>0</v>
      </c>
    </row>
    <row r="9290" spans="1:35" x14ac:dyDescent="0.3">
      <c r="A9290" s="2" t="s">
        <v>17090</v>
      </c>
      <c r="B9290" s="2" t="s">
        <v>1811</v>
      </c>
      <c r="C9290" s="2" t="s">
        <v>37</v>
      </c>
      <c r="D9290" s="2" t="s">
        <v>38</v>
      </c>
      <c r="E9290" s="2">
        <v>2022</v>
      </c>
      <c r="F9290" s="2" t="s">
        <v>68</v>
      </c>
      <c r="G9290" s="2" t="s">
        <v>56</v>
      </c>
      <c r="H9290" s="2" t="s">
        <v>57</v>
      </c>
      <c r="I9290" s="2" t="s">
        <v>178</v>
      </c>
      <c r="J9290" s="2" t="s">
        <v>263</v>
      </c>
      <c r="K9290" s="3">
        <v>6928300.5999999996</v>
      </c>
      <c r="L9290" s="3">
        <v>3124477.21</v>
      </c>
      <c r="M9290" s="3">
        <f t="shared" si="1015"/>
        <v>3803823.3899999997</v>
      </c>
      <c r="N9290" s="3">
        <v>1181618.76</v>
      </c>
      <c r="O9290" s="3">
        <f t="shared" si="1016"/>
        <v>2622204.63</v>
      </c>
      <c r="P9290" s="3">
        <v>2059585.28</v>
      </c>
      <c r="Q9290" s="4">
        <f t="shared" si="1017"/>
        <v>0.54902689845761021</v>
      </c>
      <c r="R9290" s="4">
        <f t="shared" si="1018"/>
        <v>0.29727135107272917</v>
      </c>
      <c r="S9290" s="3">
        <v>7665391.1500000004</v>
      </c>
      <c r="T9290" s="3">
        <f t="shared" si="1019"/>
        <v>-737090.55000000075</v>
      </c>
      <c r="U9290" s="4">
        <f t="shared" si="1020"/>
        <v>-9.6158243666404519E-2</v>
      </c>
      <c r="V9290" s="2" t="s">
        <v>85</v>
      </c>
      <c r="W9290" s="2" t="s">
        <v>60</v>
      </c>
      <c r="X9290" s="2" t="s">
        <v>61</v>
      </c>
      <c r="Y9290" s="2">
        <v>1.53</v>
      </c>
      <c r="Z9290" s="2" t="s">
        <v>15462</v>
      </c>
      <c r="AA9290" s="2" t="s">
        <v>141</v>
      </c>
      <c r="AB9290" s="2" t="s">
        <v>49</v>
      </c>
      <c r="AC9290" s="2">
        <v>5.23</v>
      </c>
      <c r="AD9290" s="3">
        <v>1891703.58</v>
      </c>
      <c r="AE9290" s="5">
        <v>9.52</v>
      </c>
      <c r="AF9290" s="2">
        <v>240</v>
      </c>
      <c r="AG9290" s="3">
        <f t="shared" si="1021"/>
        <v>17657.872599859249</v>
      </c>
      <c r="AH9290" s="2" t="s">
        <v>50</v>
      </c>
      <c r="AI9290" s="3">
        <v>0</v>
      </c>
    </row>
    <row r="9291" spans="1:35" x14ac:dyDescent="0.3">
      <c r="A9291" s="2" t="s">
        <v>17091</v>
      </c>
      <c r="B9291" s="2" t="s">
        <v>3843</v>
      </c>
      <c r="C9291" s="2" t="s">
        <v>287</v>
      </c>
      <c r="D9291" s="2" t="s">
        <v>104</v>
      </c>
      <c r="E9291" s="2">
        <v>2021</v>
      </c>
      <c r="F9291" s="2" t="s">
        <v>105</v>
      </c>
      <c r="G9291" s="2" t="s">
        <v>93</v>
      </c>
      <c r="H9291" s="2" t="s">
        <v>221</v>
      </c>
      <c r="I9291" s="2" t="s">
        <v>178</v>
      </c>
      <c r="J9291" s="2" t="s">
        <v>342</v>
      </c>
      <c r="K9291" s="3">
        <v>4723108.95</v>
      </c>
      <c r="L9291" s="3">
        <v>2694525.31</v>
      </c>
      <c r="M9291" s="3">
        <f t="shared" si="1015"/>
        <v>2028583.6400000001</v>
      </c>
      <c r="N9291" s="3">
        <v>1029193.64</v>
      </c>
      <c r="O9291" s="3">
        <f t="shared" si="1016"/>
        <v>999390.00000000012</v>
      </c>
      <c r="P9291" s="3">
        <v>737970.57</v>
      </c>
      <c r="Q9291" s="4">
        <f t="shared" si="1017"/>
        <v>0.42950176705112847</v>
      </c>
      <c r="R9291" s="4">
        <f t="shared" si="1018"/>
        <v>0.15624678105297568</v>
      </c>
      <c r="S9291" s="3">
        <v>4738233.0999999996</v>
      </c>
      <c r="T9291" s="3">
        <f t="shared" si="1019"/>
        <v>-15124.149999999441</v>
      </c>
      <c r="U9291" s="4">
        <f t="shared" si="1020"/>
        <v>-3.1919387841006478E-3</v>
      </c>
      <c r="V9291" s="2" t="s">
        <v>44</v>
      </c>
      <c r="W9291" s="2" t="s">
        <v>207</v>
      </c>
      <c r="X9291" s="2" t="s">
        <v>222</v>
      </c>
      <c r="Y9291" s="2">
        <v>18.899999999999999</v>
      </c>
      <c r="Z9291" s="2" t="s">
        <v>17092</v>
      </c>
      <c r="AA9291" s="2" t="s">
        <v>224</v>
      </c>
      <c r="AB9291" s="2" t="s">
        <v>209</v>
      </c>
      <c r="AC9291" s="2">
        <v>6.63</v>
      </c>
      <c r="AD9291" s="3">
        <v>1262733.95</v>
      </c>
      <c r="AE9291" s="5">
        <v>15.6</v>
      </c>
      <c r="AF9291" s="2">
        <v>36</v>
      </c>
      <c r="AG9291" s="3">
        <f t="shared" si="1021"/>
        <v>44145.016666457668</v>
      </c>
      <c r="AH9291" s="2" t="s">
        <v>50</v>
      </c>
      <c r="AI9291" s="3">
        <v>0</v>
      </c>
    </row>
    <row r="9292" spans="1:35" x14ac:dyDescent="0.3">
      <c r="A9292" s="2" t="s">
        <v>17093</v>
      </c>
      <c r="B9292" s="2" t="s">
        <v>4590</v>
      </c>
      <c r="C9292" s="2" t="s">
        <v>363</v>
      </c>
      <c r="D9292" s="2" t="s">
        <v>81</v>
      </c>
      <c r="E9292" s="2">
        <v>2022</v>
      </c>
      <c r="F9292" s="2" t="s">
        <v>55</v>
      </c>
      <c r="G9292" s="2" t="s">
        <v>56</v>
      </c>
      <c r="H9292" s="2" t="s">
        <v>57</v>
      </c>
      <c r="I9292" s="2" t="s">
        <v>71</v>
      </c>
      <c r="J9292" s="2" t="s">
        <v>293</v>
      </c>
      <c r="K9292" s="3">
        <v>1278973.97</v>
      </c>
      <c r="L9292" s="3">
        <v>715309.4</v>
      </c>
      <c r="M9292" s="3">
        <f t="shared" si="1015"/>
        <v>563664.56999999995</v>
      </c>
      <c r="N9292" s="3">
        <v>253691.2</v>
      </c>
      <c r="O9292" s="3">
        <f t="shared" si="1016"/>
        <v>309973.36999999994</v>
      </c>
      <c r="P9292" s="3">
        <v>246322.52</v>
      </c>
      <c r="Q9292" s="4">
        <f t="shared" si="1017"/>
        <v>0.44071621723466348</v>
      </c>
      <c r="R9292" s="4">
        <f t="shared" si="1018"/>
        <v>0.1925938492712248</v>
      </c>
      <c r="S9292" s="3">
        <v>1418788.35</v>
      </c>
      <c r="T9292" s="3">
        <f t="shared" si="1019"/>
        <v>-139814.38000000012</v>
      </c>
      <c r="U9292" s="4">
        <f t="shared" si="1020"/>
        <v>-9.8544916865154777E-2</v>
      </c>
      <c r="V9292" s="2" t="s">
        <v>95</v>
      </c>
      <c r="W9292" s="2" t="s">
        <v>60</v>
      </c>
      <c r="X9292" s="2" t="s">
        <v>61</v>
      </c>
      <c r="Y9292" s="2">
        <v>1.53</v>
      </c>
      <c r="Z9292" s="2" t="s">
        <v>9272</v>
      </c>
      <c r="AA9292" s="2" t="s">
        <v>141</v>
      </c>
      <c r="AB9292" s="2" t="s">
        <v>149</v>
      </c>
      <c r="AC9292" s="2">
        <v>2.12</v>
      </c>
      <c r="AD9292" s="3">
        <v>0</v>
      </c>
      <c r="AE9292" s="5">
        <v>0</v>
      </c>
      <c r="AF9292" s="2">
        <v>0</v>
      </c>
      <c r="AG9292" s="3">
        <f t="shared" si="1021"/>
        <v>0</v>
      </c>
      <c r="AH9292" s="2" t="s">
        <v>50</v>
      </c>
      <c r="AI9292" s="3">
        <v>0</v>
      </c>
    </row>
    <row r="9293" spans="1:35" x14ac:dyDescent="0.3">
      <c r="A9293" s="2" t="s">
        <v>17094</v>
      </c>
      <c r="B9293" s="2" t="s">
        <v>1632</v>
      </c>
      <c r="C9293" s="2" t="s">
        <v>278</v>
      </c>
      <c r="D9293" s="2" t="s">
        <v>54</v>
      </c>
      <c r="E9293" s="2">
        <v>2023</v>
      </c>
      <c r="F9293" s="2" t="s">
        <v>68</v>
      </c>
      <c r="G9293" s="2" t="s">
        <v>56</v>
      </c>
      <c r="H9293" s="2" t="s">
        <v>57</v>
      </c>
      <c r="I9293" s="2" t="s">
        <v>55</v>
      </c>
      <c r="J9293" s="2" t="s">
        <v>217</v>
      </c>
      <c r="K9293" s="3">
        <v>3718998.55</v>
      </c>
      <c r="L9293" s="3">
        <v>1782577.36</v>
      </c>
      <c r="M9293" s="3">
        <f t="shared" si="1015"/>
        <v>1936421.1899999997</v>
      </c>
      <c r="N9293" s="3">
        <v>458920.81</v>
      </c>
      <c r="O9293" s="3">
        <f t="shared" si="1016"/>
        <v>1477500.3799999997</v>
      </c>
      <c r="P9293" s="3">
        <v>1117032.53</v>
      </c>
      <c r="Q9293" s="4">
        <f t="shared" si="1017"/>
        <v>0.52068350228316163</v>
      </c>
      <c r="R9293" s="4">
        <f t="shared" si="1018"/>
        <v>0.30035842041401173</v>
      </c>
      <c r="S9293" s="3">
        <v>3363446.42</v>
      </c>
      <c r="T9293" s="3">
        <f t="shared" si="1019"/>
        <v>355552.12999999989</v>
      </c>
      <c r="U9293" s="4">
        <f t="shared" si="1020"/>
        <v>0.10571065674951347</v>
      </c>
      <c r="V9293" s="2" t="s">
        <v>85</v>
      </c>
      <c r="W9293" s="2" t="s">
        <v>207</v>
      </c>
      <c r="X9293" s="2" t="s">
        <v>61</v>
      </c>
      <c r="Y9293" s="2">
        <v>1.53</v>
      </c>
      <c r="Z9293" s="2" t="s">
        <v>17095</v>
      </c>
      <c r="AA9293" s="2" t="s">
        <v>148</v>
      </c>
      <c r="AB9293" s="2" t="s">
        <v>110</v>
      </c>
      <c r="AC9293" s="2">
        <v>2.83</v>
      </c>
      <c r="AD9293" s="3">
        <v>0</v>
      </c>
      <c r="AE9293" s="5">
        <v>0</v>
      </c>
      <c r="AF9293" s="2">
        <v>0</v>
      </c>
      <c r="AG9293" s="3">
        <f t="shared" si="1021"/>
        <v>0</v>
      </c>
      <c r="AH9293" s="2" t="s">
        <v>50</v>
      </c>
      <c r="AI9293" s="3">
        <v>0</v>
      </c>
    </row>
    <row r="9294" spans="1:35" x14ac:dyDescent="0.3">
      <c r="A9294" s="2" t="s">
        <v>17096</v>
      </c>
      <c r="B9294" s="2" t="s">
        <v>7209</v>
      </c>
      <c r="C9294" s="2" t="s">
        <v>80</v>
      </c>
      <c r="D9294" s="2" t="s">
        <v>81</v>
      </c>
      <c r="E9294" s="2">
        <v>2020</v>
      </c>
      <c r="F9294" s="2" t="s">
        <v>68</v>
      </c>
      <c r="G9294" s="2" t="s">
        <v>40</v>
      </c>
      <c r="H9294" s="2" t="s">
        <v>279</v>
      </c>
      <c r="I9294" s="2" t="s">
        <v>131</v>
      </c>
      <c r="J9294" s="2" t="s">
        <v>268</v>
      </c>
      <c r="K9294" s="3">
        <v>6657621.7400000002</v>
      </c>
      <c r="L9294" s="3">
        <v>3681912.78</v>
      </c>
      <c r="M9294" s="3">
        <f t="shared" si="1015"/>
        <v>2975708.9600000004</v>
      </c>
      <c r="N9294" s="3">
        <v>1021609.83</v>
      </c>
      <c r="O9294" s="3">
        <f t="shared" si="1016"/>
        <v>1954099.1300000004</v>
      </c>
      <c r="P9294" s="3">
        <v>1515486.6</v>
      </c>
      <c r="Q9294" s="4">
        <f t="shared" si="1017"/>
        <v>0.44696275580234457</v>
      </c>
      <c r="R9294" s="4">
        <f t="shared" si="1018"/>
        <v>0.22763182697730136</v>
      </c>
      <c r="S9294" s="3">
        <v>5970632.7400000002</v>
      </c>
      <c r="T9294" s="3">
        <f t="shared" si="1019"/>
        <v>686989</v>
      </c>
      <c r="U9294" s="4">
        <f t="shared" si="1020"/>
        <v>0.11506133937824485</v>
      </c>
      <c r="V9294" s="2" t="s">
        <v>85</v>
      </c>
      <c r="W9294" s="2" t="s">
        <v>45</v>
      </c>
      <c r="X9294" s="2" t="s">
        <v>280</v>
      </c>
      <c r="Y9294" s="2">
        <v>0.79</v>
      </c>
      <c r="Z9294" s="2" t="s">
        <v>17097</v>
      </c>
      <c r="AA9294" s="2" t="s">
        <v>48</v>
      </c>
      <c r="AB9294" s="2" t="s">
        <v>142</v>
      </c>
      <c r="AC9294" s="2">
        <v>1.1200000000000001</v>
      </c>
      <c r="AD9294" s="3">
        <v>0</v>
      </c>
      <c r="AE9294" s="5">
        <v>0</v>
      </c>
      <c r="AF9294" s="2">
        <v>0</v>
      </c>
      <c r="AG9294" s="3">
        <f t="shared" si="1021"/>
        <v>0</v>
      </c>
      <c r="AH9294" s="2" t="s">
        <v>50</v>
      </c>
      <c r="AI9294" s="3">
        <v>0</v>
      </c>
    </row>
    <row r="9295" spans="1:35" x14ac:dyDescent="0.3">
      <c r="A9295" s="2" t="s">
        <v>17098</v>
      </c>
      <c r="B9295" s="2" t="s">
        <v>8669</v>
      </c>
      <c r="C9295" s="2" t="s">
        <v>113</v>
      </c>
      <c r="D9295" s="2" t="s">
        <v>54</v>
      </c>
      <c r="E9295" s="2">
        <v>2022</v>
      </c>
      <c r="F9295" s="2" t="s">
        <v>68</v>
      </c>
      <c r="G9295" s="2" t="s">
        <v>93</v>
      </c>
      <c r="H9295" s="2" t="s">
        <v>94</v>
      </c>
      <c r="I9295" s="2" t="s">
        <v>39</v>
      </c>
      <c r="J9295" s="2" t="s">
        <v>566</v>
      </c>
      <c r="K9295" s="3">
        <v>5847579.6299999999</v>
      </c>
      <c r="L9295" s="3">
        <v>2469791.27</v>
      </c>
      <c r="M9295" s="3">
        <f t="shared" si="1015"/>
        <v>3377788.36</v>
      </c>
      <c r="N9295" s="3">
        <v>551555.39</v>
      </c>
      <c r="O9295" s="3">
        <f t="shared" si="1016"/>
        <v>2826232.9699999997</v>
      </c>
      <c r="P9295" s="3">
        <v>2130514.7000000002</v>
      </c>
      <c r="Q9295" s="4">
        <f t="shared" si="1017"/>
        <v>0.57763871100973785</v>
      </c>
      <c r="R9295" s="4">
        <f t="shared" si="1018"/>
        <v>0.36434128901293822</v>
      </c>
      <c r="S9295" s="3">
        <v>5014514.1399999997</v>
      </c>
      <c r="T9295" s="3">
        <f t="shared" si="1019"/>
        <v>833065.49000000022</v>
      </c>
      <c r="U9295" s="4">
        <f t="shared" si="1020"/>
        <v>0.16613084872066994</v>
      </c>
      <c r="V9295" s="2" t="s">
        <v>44</v>
      </c>
      <c r="W9295" s="2" t="s">
        <v>125</v>
      </c>
      <c r="X9295" s="2" t="s">
        <v>97</v>
      </c>
      <c r="Y9295" s="2">
        <v>1550</v>
      </c>
      <c r="Z9295" s="2" t="s">
        <v>8646</v>
      </c>
      <c r="AA9295" s="2" t="s">
        <v>48</v>
      </c>
      <c r="AB9295" s="2" t="s">
        <v>242</v>
      </c>
      <c r="AC9295" s="2">
        <v>6.95</v>
      </c>
      <c r="AD9295" s="3">
        <v>0</v>
      </c>
      <c r="AE9295" s="5">
        <v>0</v>
      </c>
      <c r="AF9295" s="2">
        <v>0</v>
      </c>
      <c r="AG9295" s="3">
        <f t="shared" si="1021"/>
        <v>0</v>
      </c>
      <c r="AH9295" s="2" t="s">
        <v>50</v>
      </c>
      <c r="AI9295" s="3">
        <v>0</v>
      </c>
    </row>
    <row r="9296" spans="1:35" x14ac:dyDescent="0.3">
      <c r="A9296" s="2" t="s">
        <v>17099</v>
      </c>
      <c r="B9296" s="2" t="s">
        <v>5309</v>
      </c>
      <c r="C9296" s="2" t="s">
        <v>245</v>
      </c>
      <c r="D9296" s="2" t="s">
        <v>38</v>
      </c>
      <c r="E9296" s="2">
        <v>2023</v>
      </c>
      <c r="F9296" s="2" t="s">
        <v>92</v>
      </c>
      <c r="G9296" s="2" t="s">
        <v>40</v>
      </c>
      <c r="H9296" s="2" t="s">
        <v>279</v>
      </c>
      <c r="I9296" s="2" t="s">
        <v>42</v>
      </c>
      <c r="J9296" s="2" t="s">
        <v>422</v>
      </c>
      <c r="K9296" s="3">
        <v>8983318.3900000006</v>
      </c>
      <c r="L9296" s="3">
        <v>3292709.81</v>
      </c>
      <c r="M9296" s="3">
        <f t="shared" si="1015"/>
        <v>5690608.5800000001</v>
      </c>
      <c r="N9296" s="3">
        <v>1590753.97</v>
      </c>
      <c r="O9296" s="3">
        <f t="shared" si="1016"/>
        <v>4099854.6100000003</v>
      </c>
      <c r="P9296" s="3">
        <v>2903495.15</v>
      </c>
      <c r="Q9296" s="4">
        <f t="shared" si="1017"/>
        <v>0.63346397544304334</v>
      </c>
      <c r="R9296" s="4">
        <f t="shared" si="1018"/>
        <v>0.32320964525003326</v>
      </c>
      <c r="S9296" s="3">
        <v>7692505.2999999998</v>
      </c>
      <c r="T9296" s="3">
        <f t="shared" si="1019"/>
        <v>1290813.0900000008</v>
      </c>
      <c r="U9296" s="4">
        <f t="shared" si="1020"/>
        <v>0.16780139105006542</v>
      </c>
      <c r="V9296" s="2" t="s">
        <v>44</v>
      </c>
      <c r="W9296" s="2" t="s">
        <v>60</v>
      </c>
      <c r="X9296" s="2" t="s">
        <v>280</v>
      </c>
      <c r="Y9296" s="2">
        <v>0.79</v>
      </c>
      <c r="Z9296" s="2" t="s">
        <v>17100</v>
      </c>
      <c r="AA9296" s="2" t="s">
        <v>148</v>
      </c>
      <c r="AB9296" s="2" t="s">
        <v>182</v>
      </c>
      <c r="AC9296" s="2">
        <v>7.21</v>
      </c>
      <c r="AD9296" s="3">
        <v>0</v>
      </c>
      <c r="AE9296" s="5">
        <v>0</v>
      </c>
      <c r="AF9296" s="2">
        <v>0</v>
      </c>
      <c r="AG9296" s="3">
        <f t="shared" si="1021"/>
        <v>0</v>
      </c>
      <c r="AH9296" s="2" t="s">
        <v>50</v>
      </c>
      <c r="AI9296" s="3">
        <v>0</v>
      </c>
    </row>
    <row r="9297" spans="1:35" x14ac:dyDescent="0.3">
      <c r="A9297" s="2" t="s">
        <v>17101</v>
      </c>
      <c r="B9297" s="2" t="s">
        <v>5385</v>
      </c>
      <c r="C9297" s="2" t="s">
        <v>185</v>
      </c>
      <c r="D9297" s="2" t="s">
        <v>104</v>
      </c>
      <c r="E9297" s="2">
        <v>2024</v>
      </c>
      <c r="F9297" s="2" t="s">
        <v>55</v>
      </c>
      <c r="G9297" s="2" t="s">
        <v>114</v>
      </c>
      <c r="H9297" s="2" t="s">
        <v>190</v>
      </c>
      <c r="I9297" s="2" t="s">
        <v>178</v>
      </c>
      <c r="J9297" s="2" t="s">
        <v>197</v>
      </c>
      <c r="K9297" s="3">
        <v>1965463.48</v>
      </c>
      <c r="L9297" s="3">
        <v>1035805.93</v>
      </c>
      <c r="M9297" s="3">
        <f t="shared" si="1015"/>
        <v>929657.54999999993</v>
      </c>
      <c r="N9297" s="3">
        <v>330590.18</v>
      </c>
      <c r="O9297" s="3">
        <f t="shared" si="1016"/>
        <v>599067.36999999988</v>
      </c>
      <c r="P9297" s="3">
        <v>457320.26</v>
      </c>
      <c r="Q9297" s="4">
        <f t="shared" si="1017"/>
        <v>0.47299660332533877</v>
      </c>
      <c r="R9297" s="4">
        <f t="shared" si="1018"/>
        <v>0.23267807550410452</v>
      </c>
      <c r="S9297" s="3">
        <v>1828070.17</v>
      </c>
      <c r="T9297" s="3">
        <f t="shared" si="1019"/>
        <v>137393.31000000006</v>
      </c>
      <c r="U9297" s="4">
        <f t="shared" si="1020"/>
        <v>7.5157569033578217E-2</v>
      </c>
      <c r="V9297" s="2" t="s">
        <v>124</v>
      </c>
      <c r="W9297" s="2" t="s">
        <v>207</v>
      </c>
      <c r="X9297" s="2" t="s">
        <v>192</v>
      </c>
      <c r="Y9297" s="2">
        <v>3.64</v>
      </c>
      <c r="Z9297" s="2" t="s">
        <v>8766</v>
      </c>
      <c r="AA9297" s="2" t="s">
        <v>63</v>
      </c>
      <c r="AB9297" s="2" t="s">
        <v>149</v>
      </c>
      <c r="AC9297" s="2">
        <v>5.99</v>
      </c>
      <c r="AD9297" s="3">
        <v>2676283.69</v>
      </c>
      <c r="AE9297" s="5">
        <v>14.63</v>
      </c>
      <c r="AF9297" s="2">
        <v>240</v>
      </c>
      <c r="AG9297" s="3">
        <f t="shared" si="1021"/>
        <v>34511.587725007004</v>
      </c>
      <c r="AH9297" s="2" t="s">
        <v>50</v>
      </c>
      <c r="AI9297" s="3">
        <v>0</v>
      </c>
    </row>
    <row r="9298" spans="1:35" x14ac:dyDescent="0.3">
      <c r="A9298" s="2" t="s">
        <v>17102</v>
      </c>
      <c r="B9298" s="2" t="s">
        <v>4996</v>
      </c>
      <c r="C9298" s="2" t="s">
        <v>249</v>
      </c>
      <c r="D9298" s="2" t="s">
        <v>104</v>
      </c>
      <c r="E9298" s="2">
        <v>2023</v>
      </c>
      <c r="F9298" s="2" t="s">
        <v>58</v>
      </c>
      <c r="G9298" s="2" t="s">
        <v>114</v>
      </c>
      <c r="H9298" s="2" t="s">
        <v>115</v>
      </c>
      <c r="I9298" s="2" t="s">
        <v>178</v>
      </c>
      <c r="J9298" s="2" t="s">
        <v>197</v>
      </c>
      <c r="K9298" s="3">
        <v>3089871.89</v>
      </c>
      <c r="L9298" s="3">
        <v>1231534.97</v>
      </c>
      <c r="M9298" s="3">
        <f t="shared" si="1015"/>
        <v>1858336.9200000002</v>
      </c>
      <c r="N9298" s="3">
        <v>670059.23</v>
      </c>
      <c r="O9298" s="3">
        <f t="shared" si="1016"/>
        <v>1188277.6900000002</v>
      </c>
      <c r="P9298" s="3">
        <v>923703.15</v>
      </c>
      <c r="Q9298" s="4">
        <f t="shared" si="1017"/>
        <v>0.60142846893241264</v>
      </c>
      <c r="R9298" s="4">
        <f t="shared" si="1018"/>
        <v>0.29894545239543896</v>
      </c>
      <c r="S9298" s="3">
        <v>3101070.6</v>
      </c>
      <c r="T9298" s="3">
        <f t="shared" si="1019"/>
        <v>-11198.709999999963</v>
      </c>
      <c r="U9298" s="4">
        <f t="shared" si="1020"/>
        <v>-3.6112399375879938E-3</v>
      </c>
      <c r="V9298" s="2" t="s">
        <v>85</v>
      </c>
      <c r="W9298" s="2" t="s">
        <v>45</v>
      </c>
      <c r="X9298" s="2" t="s">
        <v>118</v>
      </c>
      <c r="Y9298" s="2">
        <v>3.75</v>
      </c>
      <c r="Z9298" s="2" t="s">
        <v>17103</v>
      </c>
      <c r="AA9298" s="2" t="s">
        <v>99</v>
      </c>
      <c r="AB9298" s="2" t="s">
        <v>88</v>
      </c>
      <c r="AC9298" s="2">
        <v>4.95</v>
      </c>
      <c r="AD9298" s="3">
        <v>936297.32</v>
      </c>
      <c r="AE9298" s="5">
        <v>10.59</v>
      </c>
      <c r="AF9298" s="2">
        <v>240</v>
      </c>
      <c r="AG9298" s="3">
        <f t="shared" si="1021"/>
        <v>9404.4764291820629</v>
      </c>
      <c r="AH9298" s="2" t="s">
        <v>230</v>
      </c>
      <c r="AI9298" s="3">
        <v>872987.04</v>
      </c>
    </row>
    <row r="9299" spans="1:35" x14ac:dyDescent="0.3">
      <c r="A9299" s="2" t="s">
        <v>17104</v>
      </c>
      <c r="B9299" s="2" t="s">
        <v>3984</v>
      </c>
      <c r="C9299" s="2" t="s">
        <v>67</v>
      </c>
      <c r="D9299" s="2" t="s">
        <v>54</v>
      </c>
      <c r="E9299" s="2">
        <v>2022</v>
      </c>
      <c r="F9299" s="2" t="s">
        <v>39</v>
      </c>
      <c r="G9299" s="2" t="s">
        <v>56</v>
      </c>
      <c r="H9299" s="2" t="s">
        <v>177</v>
      </c>
      <c r="I9299" s="2" t="s">
        <v>55</v>
      </c>
      <c r="J9299" s="2" t="s">
        <v>84</v>
      </c>
      <c r="K9299" s="3">
        <v>8008101.0499999998</v>
      </c>
      <c r="L9299" s="3">
        <v>4144645.01</v>
      </c>
      <c r="M9299" s="3">
        <f t="shared" si="1015"/>
        <v>3863456.04</v>
      </c>
      <c r="N9299" s="3">
        <v>701940.29</v>
      </c>
      <c r="O9299" s="3">
        <f t="shared" si="1016"/>
        <v>3161515.75</v>
      </c>
      <c r="P9299" s="3">
        <v>2222230.69</v>
      </c>
      <c r="Q9299" s="4">
        <f t="shared" si="1017"/>
        <v>0.48244346766828072</v>
      </c>
      <c r="R9299" s="4">
        <f t="shared" si="1018"/>
        <v>0.27749783327222127</v>
      </c>
      <c r="S9299" s="3">
        <v>8009330.0099999998</v>
      </c>
      <c r="T9299" s="3">
        <f t="shared" si="1019"/>
        <v>-1228.9599999999627</v>
      </c>
      <c r="U9299" s="4">
        <f t="shared" si="1020"/>
        <v>-1.5344104918458252E-4</v>
      </c>
      <c r="V9299" s="2" t="s">
        <v>133</v>
      </c>
      <c r="W9299" s="2" t="s">
        <v>134</v>
      </c>
      <c r="X9299" s="2" t="s">
        <v>180</v>
      </c>
      <c r="Y9299" s="2">
        <v>149.5</v>
      </c>
      <c r="Z9299" s="2" t="s">
        <v>16762</v>
      </c>
      <c r="AA9299" s="2" t="s">
        <v>63</v>
      </c>
      <c r="AB9299" s="2" t="s">
        <v>242</v>
      </c>
      <c r="AC9299" s="2">
        <v>8.43</v>
      </c>
      <c r="AD9299" s="3">
        <v>0</v>
      </c>
      <c r="AE9299" s="5">
        <v>0</v>
      </c>
      <c r="AF9299" s="2">
        <v>0</v>
      </c>
      <c r="AG9299" s="3">
        <f t="shared" si="1021"/>
        <v>0</v>
      </c>
      <c r="AH9299" s="2" t="s">
        <v>50</v>
      </c>
      <c r="AI9299" s="3">
        <v>0</v>
      </c>
    </row>
    <row r="9300" spans="1:35" x14ac:dyDescent="0.3">
      <c r="A9300" s="2" t="s">
        <v>17105</v>
      </c>
      <c r="B9300" s="2" t="s">
        <v>2368</v>
      </c>
      <c r="C9300" s="2" t="s">
        <v>536</v>
      </c>
      <c r="D9300" s="2" t="s">
        <v>81</v>
      </c>
      <c r="E9300" s="2">
        <v>2024</v>
      </c>
      <c r="F9300" s="2" t="s">
        <v>92</v>
      </c>
      <c r="G9300" s="2" t="s">
        <v>93</v>
      </c>
      <c r="H9300" s="2" t="s">
        <v>94</v>
      </c>
      <c r="I9300" s="2" t="s">
        <v>42</v>
      </c>
      <c r="J9300" s="2" t="s">
        <v>43</v>
      </c>
      <c r="K9300" s="3">
        <v>3646581.63</v>
      </c>
      <c r="L9300" s="3">
        <v>1792971.59</v>
      </c>
      <c r="M9300" s="3">
        <f t="shared" si="1015"/>
        <v>1853610.0399999998</v>
      </c>
      <c r="N9300" s="3">
        <v>435751.09</v>
      </c>
      <c r="O9300" s="3">
        <f t="shared" si="1016"/>
        <v>1417858.9499999997</v>
      </c>
      <c r="P9300" s="3">
        <v>994872.15</v>
      </c>
      <c r="Q9300" s="4">
        <f t="shared" si="1017"/>
        <v>0.50831442377446512</v>
      </c>
      <c r="R9300" s="4">
        <f t="shared" si="1018"/>
        <v>0.27282322211446014</v>
      </c>
      <c r="S9300" s="3">
        <v>4298087.59</v>
      </c>
      <c r="T9300" s="3">
        <f t="shared" si="1019"/>
        <v>-651505.96</v>
      </c>
      <c r="U9300" s="4">
        <f t="shared" si="1020"/>
        <v>-0.15158042882043732</v>
      </c>
      <c r="V9300" s="2" t="s">
        <v>107</v>
      </c>
      <c r="W9300" s="2" t="s">
        <v>45</v>
      </c>
      <c r="X9300" s="2" t="s">
        <v>97</v>
      </c>
      <c r="Y9300" s="2">
        <v>1550</v>
      </c>
      <c r="Z9300" s="2" t="s">
        <v>6143</v>
      </c>
      <c r="AA9300" s="2" t="s">
        <v>148</v>
      </c>
      <c r="AB9300" s="2" t="s">
        <v>142</v>
      </c>
      <c r="AC9300" s="2">
        <v>9.58</v>
      </c>
      <c r="AD9300" s="3">
        <v>0</v>
      </c>
      <c r="AE9300" s="5">
        <v>0</v>
      </c>
      <c r="AF9300" s="2">
        <v>0</v>
      </c>
      <c r="AG9300" s="3">
        <f t="shared" si="1021"/>
        <v>0</v>
      </c>
      <c r="AH9300" s="2" t="s">
        <v>50</v>
      </c>
      <c r="AI9300" s="3">
        <v>0</v>
      </c>
    </row>
    <row r="9301" spans="1:35" x14ac:dyDescent="0.3">
      <c r="A9301" s="2" t="s">
        <v>17106</v>
      </c>
      <c r="B9301" s="2" t="s">
        <v>687</v>
      </c>
      <c r="C9301" s="2" t="s">
        <v>113</v>
      </c>
      <c r="D9301" s="2" t="s">
        <v>54</v>
      </c>
      <c r="E9301" s="2">
        <v>2022</v>
      </c>
      <c r="F9301" s="2" t="s">
        <v>68</v>
      </c>
      <c r="G9301" s="2" t="s">
        <v>56</v>
      </c>
      <c r="H9301" s="2" t="s">
        <v>262</v>
      </c>
      <c r="I9301" s="2" t="s">
        <v>131</v>
      </c>
      <c r="J9301" s="2" t="s">
        <v>491</v>
      </c>
      <c r="K9301" s="3">
        <v>1716354.27</v>
      </c>
      <c r="L9301" s="3">
        <v>777620.05</v>
      </c>
      <c r="M9301" s="3">
        <f t="shared" si="1015"/>
        <v>938734.22</v>
      </c>
      <c r="N9301" s="3">
        <v>341476.1</v>
      </c>
      <c r="O9301" s="3">
        <f t="shared" si="1016"/>
        <v>597258.12</v>
      </c>
      <c r="P9301" s="3">
        <v>462137.74</v>
      </c>
      <c r="Q9301" s="4">
        <f t="shared" si="1017"/>
        <v>0.54693499844877591</v>
      </c>
      <c r="R9301" s="4">
        <f t="shared" si="1018"/>
        <v>0.26925544922610878</v>
      </c>
      <c r="S9301" s="3">
        <v>1683389.79</v>
      </c>
      <c r="T9301" s="3">
        <f t="shared" si="1019"/>
        <v>32964.479999999981</v>
      </c>
      <c r="U9301" s="4">
        <f t="shared" si="1020"/>
        <v>1.9582202646007484E-2</v>
      </c>
      <c r="V9301" s="2" t="s">
        <v>95</v>
      </c>
      <c r="W9301" s="2" t="s">
        <v>134</v>
      </c>
      <c r="X9301" s="2" t="s">
        <v>264</v>
      </c>
      <c r="Y9301" s="2">
        <v>83.5</v>
      </c>
      <c r="Z9301" s="2" t="s">
        <v>7790</v>
      </c>
      <c r="AA9301" s="2" t="s">
        <v>76</v>
      </c>
      <c r="AB9301" s="2" t="s">
        <v>64</v>
      </c>
      <c r="AC9301" s="2">
        <v>9.73</v>
      </c>
      <c r="AD9301" s="3">
        <v>0</v>
      </c>
      <c r="AE9301" s="5">
        <v>0</v>
      </c>
      <c r="AF9301" s="2">
        <v>0</v>
      </c>
      <c r="AG9301" s="3">
        <f t="shared" si="1021"/>
        <v>0</v>
      </c>
      <c r="AH9301" s="2" t="s">
        <v>230</v>
      </c>
      <c r="AI9301" s="3">
        <v>0</v>
      </c>
    </row>
    <row r="9302" spans="1:35" x14ac:dyDescent="0.3">
      <c r="A9302" s="2" t="s">
        <v>17107</v>
      </c>
      <c r="B9302" s="2" t="s">
        <v>5403</v>
      </c>
      <c r="C9302" s="2" t="s">
        <v>403</v>
      </c>
      <c r="D9302" s="2" t="s">
        <v>54</v>
      </c>
      <c r="E9302" s="2">
        <v>2021</v>
      </c>
      <c r="F9302" s="2" t="s">
        <v>105</v>
      </c>
      <c r="G9302" s="2" t="s">
        <v>69</v>
      </c>
      <c r="H9302" s="2" t="s">
        <v>272</v>
      </c>
      <c r="I9302" s="2" t="s">
        <v>42</v>
      </c>
      <c r="J9302" s="2" t="s">
        <v>422</v>
      </c>
      <c r="K9302" s="3">
        <v>7091607.3399999999</v>
      </c>
      <c r="L9302" s="3">
        <v>3267270.18</v>
      </c>
      <c r="M9302" s="3">
        <f t="shared" si="1015"/>
        <v>3824337.1599999997</v>
      </c>
      <c r="N9302" s="3">
        <v>875563.38</v>
      </c>
      <c r="O9302" s="3">
        <f t="shared" si="1016"/>
        <v>2948773.78</v>
      </c>
      <c r="P9302" s="3">
        <v>2099552.25</v>
      </c>
      <c r="Q9302" s="4">
        <f t="shared" si="1017"/>
        <v>0.5392764963774771</v>
      </c>
      <c r="R9302" s="4">
        <f t="shared" si="1018"/>
        <v>0.29606154843874932</v>
      </c>
      <c r="S9302" s="3">
        <v>6607838.0700000003</v>
      </c>
      <c r="T9302" s="3">
        <f t="shared" si="1019"/>
        <v>483769.26999999955</v>
      </c>
      <c r="U9302" s="4">
        <f t="shared" si="1020"/>
        <v>7.3211429347269028E-2</v>
      </c>
      <c r="V9302" s="2" t="s">
        <v>73</v>
      </c>
      <c r="W9302" s="2" t="s">
        <v>96</v>
      </c>
      <c r="X9302" s="2" t="s">
        <v>274</v>
      </c>
      <c r="Y9302" s="2">
        <v>1</v>
      </c>
      <c r="Z9302" s="2" t="s">
        <v>6428</v>
      </c>
      <c r="AA9302" s="2" t="s">
        <v>76</v>
      </c>
      <c r="AB9302" s="2" t="s">
        <v>306</v>
      </c>
      <c r="AC9302" s="2">
        <v>7.34</v>
      </c>
      <c r="AD9302" s="3">
        <v>0</v>
      </c>
      <c r="AE9302" s="5">
        <v>0</v>
      </c>
      <c r="AF9302" s="2">
        <v>0</v>
      </c>
      <c r="AG9302" s="3">
        <f t="shared" si="1021"/>
        <v>0</v>
      </c>
      <c r="AH9302" s="2" t="s">
        <v>50</v>
      </c>
      <c r="AI9302" s="3">
        <v>0</v>
      </c>
    </row>
    <row r="9303" spans="1:35" x14ac:dyDescent="0.3">
      <c r="A9303" s="2" t="s">
        <v>17108</v>
      </c>
      <c r="B9303" s="2" t="s">
        <v>3543</v>
      </c>
      <c r="C9303" s="2" t="s">
        <v>189</v>
      </c>
      <c r="D9303" s="2" t="s">
        <v>54</v>
      </c>
      <c r="E9303" s="2">
        <v>2020</v>
      </c>
      <c r="F9303" s="2" t="s">
        <v>92</v>
      </c>
      <c r="G9303" s="2" t="s">
        <v>69</v>
      </c>
      <c r="H9303" s="2" t="s">
        <v>165</v>
      </c>
      <c r="I9303" s="2" t="s">
        <v>71</v>
      </c>
      <c r="J9303" s="2" t="s">
        <v>72</v>
      </c>
      <c r="K9303" s="3">
        <v>942089.22</v>
      </c>
      <c r="L9303" s="3">
        <v>481135.5</v>
      </c>
      <c r="M9303" s="3">
        <f t="shared" si="1015"/>
        <v>460953.72</v>
      </c>
      <c r="N9303" s="3">
        <v>159785.26</v>
      </c>
      <c r="O9303" s="3">
        <f t="shared" si="1016"/>
        <v>301168.45999999996</v>
      </c>
      <c r="P9303" s="3">
        <v>224837.45</v>
      </c>
      <c r="Q9303" s="4">
        <f t="shared" si="1017"/>
        <v>0.4892888170400676</v>
      </c>
      <c r="R9303" s="4">
        <f t="shared" si="1018"/>
        <v>0.23865834066119557</v>
      </c>
      <c r="S9303" s="3">
        <v>809577.11</v>
      </c>
      <c r="T9303" s="3">
        <f t="shared" si="1019"/>
        <v>132512.10999999999</v>
      </c>
      <c r="U9303" s="4">
        <f t="shared" si="1020"/>
        <v>0.16368065297695977</v>
      </c>
      <c r="V9303" s="2" t="s">
        <v>124</v>
      </c>
      <c r="W9303" s="2" t="s">
        <v>45</v>
      </c>
      <c r="X9303" s="2" t="s">
        <v>167</v>
      </c>
      <c r="Y9303" s="2">
        <v>17.2</v>
      </c>
      <c r="Z9303" s="2" t="s">
        <v>17109</v>
      </c>
      <c r="AA9303" s="2" t="s">
        <v>76</v>
      </c>
      <c r="AB9303" s="2" t="s">
        <v>77</v>
      </c>
      <c r="AC9303" s="2">
        <v>4.96</v>
      </c>
      <c r="AD9303" s="3">
        <v>0</v>
      </c>
      <c r="AE9303" s="5">
        <v>0</v>
      </c>
      <c r="AF9303" s="2">
        <v>0</v>
      </c>
      <c r="AG9303" s="3">
        <f t="shared" si="1021"/>
        <v>0</v>
      </c>
      <c r="AH9303" s="2" t="s">
        <v>230</v>
      </c>
      <c r="AI9303" s="3">
        <v>0</v>
      </c>
    </row>
    <row r="9304" spans="1:35" x14ac:dyDescent="0.3">
      <c r="A9304" s="2" t="s">
        <v>17110</v>
      </c>
      <c r="B9304" s="2" t="s">
        <v>345</v>
      </c>
      <c r="C9304" s="2" t="s">
        <v>145</v>
      </c>
      <c r="D9304" s="2" t="s">
        <v>54</v>
      </c>
      <c r="E9304" s="2">
        <v>2024</v>
      </c>
      <c r="F9304" s="2" t="s">
        <v>105</v>
      </c>
      <c r="G9304" s="2" t="s">
        <v>40</v>
      </c>
      <c r="H9304" s="2" t="s">
        <v>139</v>
      </c>
      <c r="I9304" s="2" t="s">
        <v>58</v>
      </c>
      <c r="J9304" s="2" t="s">
        <v>191</v>
      </c>
      <c r="K9304" s="3">
        <v>6007615.9800000004</v>
      </c>
      <c r="L9304" s="3">
        <v>2621352.79</v>
      </c>
      <c r="M9304" s="3">
        <f t="shared" si="1015"/>
        <v>3386263.1900000004</v>
      </c>
      <c r="N9304" s="3">
        <v>529866.97</v>
      </c>
      <c r="O9304" s="3">
        <f t="shared" si="1016"/>
        <v>2856396.2200000007</v>
      </c>
      <c r="P9304" s="3">
        <v>2096344.97</v>
      </c>
      <c r="Q9304" s="4">
        <f t="shared" si="1017"/>
        <v>0.56366172559518357</v>
      </c>
      <c r="R9304" s="4">
        <f t="shared" si="1018"/>
        <v>0.34894789829758721</v>
      </c>
      <c r="S9304" s="3">
        <v>6757693.5</v>
      </c>
      <c r="T9304" s="3">
        <f t="shared" si="1019"/>
        <v>-750077.51999999955</v>
      </c>
      <c r="U9304" s="4">
        <f t="shared" si="1020"/>
        <v>-0.1109960846848114</v>
      </c>
      <c r="V9304" s="2" t="s">
        <v>95</v>
      </c>
      <c r="W9304" s="2" t="s">
        <v>45</v>
      </c>
      <c r="X9304" s="2" t="s">
        <v>86</v>
      </c>
      <c r="Y9304" s="2">
        <v>0.92</v>
      </c>
      <c r="Z9304" s="2" t="s">
        <v>11333</v>
      </c>
      <c r="AA9304" s="2" t="s">
        <v>148</v>
      </c>
      <c r="AB9304" s="2" t="s">
        <v>209</v>
      </c>
      <c r="AC9304" s="2">
        <v>4.63</v>
      </c>
      <c r="AD9304" s="3">
        <v>0</v>
      </c>
      <c r="AE9304" s="5">
        <v>0</v>
      </c>
      <c r="AF9304" s="2">
        <v>0</v>
      </c>
      <c r="AG9304" s="3">
        <f t="shared" si="1021"/>
        <v>0</v>
      </c>
      <c r="AH9304" s="2" t="s">
        <v>50</v>
      </c>
      <c r="AI9304" s="3">
        <v>0</v>
      </c>
    </row>
    <row r="9305" spans="1:35" x14ac:dyDescent="0.3">
      <c r="A9305" s="2" t="s">
        <v>17111</v>
      </c>
      <c r="B9305" s="2" t="s">
        <v>3613</v>
      </c>
      <c r="C9305" s="2" t="s">
        <v>37</v>
      </c>
      <c r="D9305" s="2" t="s">
        <v>38</v>
      </c>
      <c r="E9305" s="2">
        <v>2022</v>
      </c>
      <c r="F9305" s="2" t="s">
        <v>92</v>
      </c>
      <c r="G9305" s="2" t="s">
        <v>40</v>
      </c>
      <c r="H9305" s="2" t="s">
        <v>171</v>
      </c>
      <c r="I9305" s="2" t="s">
        <v>178</v>
      </c>
      <c r="J9305" s="2" t="s">
        <v>197</v>
      </c>
      <c r="K9305" s="3">
        <v>2629081.58</v>
      </c>
      <c r="L9305" s="3">
        <v>1370643.09</v>
      </c>
      <c r="M9305" s="3">
        <f t="shared" si="1015"/>
        <v>1258438.49</v>
      </c>
      <c r="N9305" s="3">
        <v>261378.32</v>
      </c>
      <c r="O9305" s="3">
        <f t="shared" si="1016"/>
        <v>997060.16999999993</v>
      </c>
      <c r="P9305" s="3">
        <v>710780.26</v>
      </c>
      <c r="Q9305" s="4">
        <f t="shared" si="1017"/>
        <v>0.47866087517908057</v>
      </c>
      <c r="R9305" s="4">
        <f t="shared" si="1018"/>
        <v>0.27035306374935691</v>
      </c>
      <c r="S9305" s="3">
        <v>2572125.1</v>
      </c>
      <c r="T9305" s="3">
        <f t="shared" si="1019"/>
        <v>56956.479999999981</v>
      </c>
      <c r="U9305" s="4">
        <f t="shared" si="1020"/>
        <v>2.2143744097050326E-2</v>
      </c>
      <c r="V9305" s="2" t="s">
        <v>44</v>
      </c>
      <c r="W9305" s="2" t="s">
        <v>117</v>
      </c>
      <c r="X9305" s="2" t="s">
        <v>86</v>
      </c>
      <c r="Y9305" s="2">
        <v>0.92</v>
      </c>
      <c r="Z9305" s="2" t="s">
        <v>6740</v>
      </c>
      <c r="AA9305" s="2" t="s">
        <v>63</v>
      </c>
      <c r="AB9305" s="2" t="s">
        <v>64</v>
      </c>
      <c r="AC9305" s="2">
        <v>6.9</v>
      </c>
      <c r="AD9305" s="3">
        <v>3275112.43</v>
      </c>
      <c r="AE9305" s="5">
        <v>13.46</v>
      </c>
      <c r="AF9305" s="2">
        <v>48</v>
      </c>
      <c r="AG9305" s="3">
        <f t="shared" si="1021"/>
        <v>88612.646906029491</v>
      </c>
      <c r="AH9305" s="2" t="s">
        <v>50</v>
      </c>
      <c r="AI9305" s="3">
        <v>0</v>
      </c>
    </row>
    <row r="9306" spans="1:35" x14ac:dyDescent="0.3">
      <c r="A9306" s="2" t="s">
        <v>17112</v>
      </c>
      <c r="B9306" s="2" t="s">
        <v>2145</v>
      </c>
      <c r="C9306" s="2" t="s">
        <v>956</v>
      </c>
      <c r="D9306" s="2" t="s">
        <v>104</v>
      </c>
      <c r="E9306" s="2">
        <v>2022</v>
      </c>
      <c r="F9306" s="2" t="s">
        <v>82</v>
      </c>
      <c r="G9306" s="2" t="s">
        <v>93</v>
      </c>
      <c r="H9306" s="2" t="s">
        <v>94</v>
      </c>
      <c r="I9306" s="2" t="s">
        <v>42</v>
      </c>
      <c r="J9306" s="2" t="s">
        <v>422</v>
      </c>
      <c r="K9306" s="3">
        <v>9204881.9199999999</v>
      </c>
      <c r="L9306" s="3">
        <v>3966534.52</v>
      </c>
      <c r="M9306" s="3">
        <f t="shared" si="1015"/>
        <v>5238347.4000000004</v>
      </c>
      <c r="N9306" s="3">
        <v>815003.04</v>
      </c>
      <c r="O9306" s="3">
        <f t="shared" si="1016"/>
        <v>4423344.3600000003</v>
      </c>
      <c r="P9306" s="3">
        <v>3488395.29</v>
      </c>
      <c r="Q9306" s="4">
        <f t="shared" si="1017"/>
        <v>0.56908360645217282</v>
      </c>
      <c r="R9306" s="4">
        <f t="shared" si="1018"/>
        <v>0.37897230190650832</v>
      </c>
      <c r="S9306" s="3">
        <v>7748821.6699999999</v>
      </c>
      <c r="T9306" s="3">
        <f t="shared" si="1019"/>
        <v>1456060.25</v>
      </c>
      <c r="U9306" s="4">
        <f t="shared" si="1020"/>
        <v>0.18790731184809936</v>
      </c>
      <c r="V9306" s="2" t="s">
        <v>124</v>
      </c>
      <c r="W9306" s="2" t="s">
        <v>45</v>
      </c>
      <c r="X9306" s="2" t="s">
        <v>97</v>
      </c>
      <c r="Y9306" s="2">
        <v>1550</v>
      </c>
      <c r="Z9306" s="2" t="s">
        <v>8847</v>
      </c>
      <c r="AA9306" s="2" t="s">
        <v>99</v>
      </c>
      <c r="AB9306" s="2" t="s">
        <v>242</v>
      </c>
      <c r="AC9306" s="2">
        <v>9.1999999999999993</v>
      </c>
      <c r="AD9306" s="3">
        <v>0</v>
      </c>
      <c r="AE9306" s="5">
        <v>0</v>
      </c>
      <c r="AF9306" s="2">
        <v>0</v>
      </c>
      <c r="AG9306" s="3">
        <f t="shared" si="1021"/>
        <v>0</v>
      </c>
      <c r="AH9306" s="2" t="s">
        <v>50</v>
      </c>
      <c r="AI9306" s="3">
        <v>0</v>
      </c>
    </row>
    <row r="9307" spans="1:35" x14ac:dyDescent="0.3">
      <c r="A9307" s="2" t="s">
        <v>17113</v>
      </c>
      <c r="B9307" s="2" t="s">
        <v>11813</v>
      </c>
      <c r="C9307" s="2" t="s">
        <v>304</v>
      </c>
      <c r="D9307" s="2" t="s">
        <v>104</v>
      </c>
      <c r="E9307" s="2">
        <v>2022</v>
      </c>
      <c r="F9307" s="2" t="s">
        <v>92</v>
      </c>
      <c r="G9307" s="2" t="s">
        <v>114</v>
      </c>
      <c r="H9307" s="2" t="s">
        <v>234</v>
      </c>
      <c r="I9307" s="2" t="s">
        <v>71</v>
      </c>
      <c r="J9307" s="2" t="s">
        <v>72</v>
      </c>
      <c r="K9307" s="3">
        <v>5536692.0800000001</v>
      </c>
      <c r="L9307" s="3">
        <v>1634942.57</v>
      </c>
      <c r="M9307" s="3">
        <f t="shared" si="1015"/>
        <v>3901749.51</v>
      </c>
      <c r="N9307" s="3">
        <v>578376.99</v>
      </c>
      <c r="O9307" s="3">
        <f t="shared" si="1016"/>
        <v>3323372.5199999996</v>
      </c>
      <c r="P9307" s="3">
        <v>2641884.87</v>
      </c>
      <c r="Q9307" s="4">
        <f t="shared" si="1017"/>
        <v>0.70470769434589897</v>
      </c>
      <c r="R9307" s="4">
        <f t="shared" si="1018"/>
        <v>0.47715943596415428</v>
      </c>
      <c r="S9307" s="3">
        <v>5665443.9299999997</v>
      </c>
      <c r="T9307" s="3">
        <f t="shared" si="1019"/>
        <v>-128751.84999999963</v>
      </c>
      <c r="U9307" s="4">
        <f t="shared" si="1020"/>
        <v>-2.2725818416139479E-2</v>
      </c>
      <c r="V9307" s="2" t="s">
        <v>107</v>
      </c>
      <c r="W9307" s="2" t="s">
        <v>207</v>
      </c>
      <c r="X9307" s="2" t="s">
        <v>236</v>
      </c>
      <c r="Y9307" s="2">
        <v>3.67</v>
      </c>
      <c r="Z9307" s="2" t="s">
        <v>17114</v>
      </c>
      <c r="AA9307" s="2" t="s">
        <v>63</v>
      </c>
      <c r="AB9307" s="2" t="s">
        <v>100</v>
      </c>
      <c r="AC9307" s="2">
        <v>8.7200000000000006</v>
      </c>
      <c r="AD9307" s="3">
        <v>0</v>
      </c>
      <c r="AE9307" s="5">
        <v>0</v>
      </c>
      <c r="AF9307" s="2">
        <v>0</v>
      </c>
      <c r="AG9307" s="3">
        <f t="shared" si="1021"/>
        <v>0</v>
      </c>
      <c r="AH9307" s="2" t="s">
        <v>50</v>
      </c>
      <c r="AI9307" s="3">
        <v>0</v>
      </c>
    </row>
    <row r="9308" spans="1:35" x14ac:dyDescent="0.3">
      <c r="A9308" s="2" t="s">
        <v>17115</v>
      </c>
      <c r="B9308" s="2" t="s">
        <v>5275</v>
      </c>
      <c r="C9308" s="2" t="s">
        <v>176</v>
      </c>
      <c r="D9308" s="2" t="s">
        <v>104</v>
      </c>
      <c r="E9308" s="2">
        <v>2020</v>
      </c>
      <c r="F9308" s="2" t="s">
        <v>82</v>
      </c>
      <c r="G9308" s="2" t="s">
        <v>56</v>
      </c>
      <c r="H9308" s="2" t="s">
        <v>153</v>
      </c>
      <c r="I9308" s="2" t="s">
        <v>131</v>
      </c>
      <c r="J9308" s="2" t="s">
        <v>235</v>
      </c>
      <c r="K9308" s="3">
        <v>168680.34</v>
      </c>
      <c r="L9308" s="3">
        <v>68606.570000000007</v>
      </c>
      <c r="M9308" s="3">
        <f t="shared" si="1015"/>
        <v>100073.76999999999</v>
      </c>
      <c r="N9308" s="3">
        <v>15069.5</v>
      </c>
      <c r="O9308" s="3">
        <f t="shared" si="1016"/>
        <v>85004.26999999999</v>
      </c>
      <c r="P9308" s="3">
        <v>65686.070000000007</v>
      </c>
      <c r="Q9308" s="4">
        <f t="shared" si="1017"/>
        <v>0.59327465192446249</v>
      </c>
      <c r="R9308" s="4">
        <f t="shared" si="1018"/>
        <v>0.38941153426653047</v>
      </c>
      <c r="S9308" s="3">
        <v>185508.65</v>
      </c>
      <c r="T9308" s="3">
        <f t="shared" si="1019"/>
        <v>-16828.309999999998</v>
      </c>
      <c r="U9308" s="4">
        <f t="shared" si="1020"/>
        <v>-9.0714422211578799E-2</v>
      </c>
      <c r="V9308" s="2" t="s">
        <v>124</v>
      </c>
      <c r="W9308" s="2" t="s">
        <v>45</v>
      </c>
      <c r="X9308" s="2" t="s">
        <v>155</v>
      </c>
      <c r="Y9308" s="2">
        <v>7.24</v>
      </c>
      <c r="Z9308" s="2" t="s">
        <v>17116</v>
      </c>
      <c r="AA9308" s="2" t="s">
        <v>148</v>
      </c>
      <c r="AB9308" s="2" t="s">
        <v>142</v>
      </c>
      <c r="AC9308" s="2">
        <v>7.53</v>
      </c>
      <c r="AD9308" s="3">
        <v>0</v>
      </c>
      <c r="AE9308" s="5">
        <v>0</v>
      </c>
      <c r="AF9308" s="2">
        <v>0</v>
      </c>
      <c r="AG9308" s="3">
        <f t="shared" si="1021"/>
        <v>0</v>
      </c>
      <c r="AH9308" s="2" t="s">
        <v>50</v>
      </c>
      <c r="AI9308" s="3">
        <v>0</v>
      </c>
    </row>
    <row r="9309" spans="1:35" x14ac:dyDescent="0.3">
      <c r="A9309" s="2" t="s">
        <v>17117</v>
      </c>
      <c r="B9309" s="2" t="s">
        <v>523</v>
      </c>
      <c r="C9309" s="2" t="s">
        <v>292</v>
      </c>
      <c r="D9309" s="2" t="s">
        <v>81</v>
      </c>
      <c r="E9309" s="2">
        <v>2022</v>
      </c>
      <c r="F9309" s="2" t="s">
        <v>55</v>
      </c>
      <c r="G9309" s="2" t="s">
        <v>69</v>
      </c>
      <c r="H9309" s="2" t="s">
        <v>70</v>
      </c>
      <c r="I9309" s="2" t="s">
        <v>58</v>
      </c>
      <c r="J9309" s="2" t="s">
        <v>106</v>
      </c>
      <c r="K9309" s="3">
        <v>2363043.2200000002</v>
      </c>
      <c r="L9309" s="3">
        <v>1217571.98</v>
      </c>
      <c r="M9309" s="3">
        <f t="shared" si="1015"/>
        <v>1145471.2400000002</v>
      </c>
      <c r="N9309" s="3">
        <v>402581.59</v>
      </c>
      <c r="O9309" s="3">
        <f t="shared" si="1016"/>
        <v>742889.65000000014</v>
      </c>
      <c r="P9309" s="3">
        <v>584662.93000000005</v>
      </c>
      <c r="Q9309" s="4">
        <f t="shared" si="1017"/>
        <v>0.48474409198491092</v>
      </c>
      <c r="R9309" s="4">
        <f t="shared" si="1018"/>
        <v>0.24741948223867019</v>
      </c>
      <c r="S9309" s="3">
        <v>2544005.0499999998</v>
      </c>
      <c r="T9309" s="3">
        <f t="shared" si="1019"/>
        <v>-180961.82999999961</v>
      </c>
      <c r="U9309" s="4">
        <f t="shared" si="1020"/>
        <v>-7.1132653608529439E-2</v>
      </c>
      <c r="V9309" s="2" t="s">
        <v>133</v>
      </c>
      <c r="W9309" s="2" t="s">
        <v>125</v>
      </c>
      <c r="X9309" s="2" t="s">
        <v>74</v>
      </c>
      <c r="Y9309" s="2">
        <v>1.36</v>
      </c>
      <c r="Z9309" s="2" t="s">
        <v>1427</v>
      </c>
      <c r="AA9309" s="2" t="s">
        <v>141</v>
      </c>
      <c r="AB9309" s="2" t="s">
        <v>242</v>
      </c>
      <c r="AC9309" s="2">
        <v>4.41</v>
      </c>
      <c r="AD9309" s="3">
        <v>0</v>
      </c>
      <c r="AE9309" s="5">
        <v>0</v>
      </c>
      <c r="AF9309" s="2">
        <v>0</v>
      </c>
      <c r="AG9309" s="3">
        <f t="shared" si="1021"/>
        <v>0</v>
      </c>
      <c r="AH9309" s="2" t="s">
        <v>50</v>
      </c>
      <c r="AI9309" s="3">
        <v>0</v>
      </c>
    </row>
    <row r="9310" spans="1:35" x14ac:dyDescent="0.3">
      <c r="A9310" s="2" t="s">
        <v>17118</v>
      </c>
      <c r="B9310" s="2" t="s">
        <v>793</v>
      </c>
      <c r="C9310" s="2" t="s">
        <v>185</v>
      </c>
      <c r="D9310" s="2" t="s">
        <v>104</v>
      </c>
      <c r="E9310" s="2">
        <v>2024</v>
      </c>
      <c r="F9310" s="2" t="s">
        <v>92</v>
      </c>
      <c r="G9310" s="2" t="s">
        <v>56</v>
      </c>
      <c r="H9310" s="2" t="s">
        <v>153</v>
      </c>
      <c r="I9310" s="2" t="s">
        <v>178</v>
      </c>
      <c r="J9310" s="2" t="s">
        <v>179</v>
      </c>
      <c r="K9310" s="3">
        <v>9132186.9199999999</v>
      </c>
      <c r="L9310" s="3">
        <v>4348175.4800000004</v>
      </c>
      <c r="M9310" s="3">
        <f t="shared" si="1015"/>
        <v>4784011.4399999995</v>
      </c>
      <c r="N9310" s="3">
        <v>1368833.05</v>
      </c>
      <c r="O9310" s="3">
        <f t="shared" si="1016"/>
        <v>3415178.3899999997</v>
      </c>
      <c r="P9310" s="3">
        <v>2454812.9500000002</v>
      </c>
      <c r="Q9310" s="4">
        <f t="shared" si="1017"/>
        <v>0.52386262807682427</v>
      </c>
      <c r="R9310" s="4">
        <f t="shared" si="1018"/>
        <v>0.26880888132324826</v>
      </c>
      <c r="S9310" s="3">
        <v>8005420.2699999996</v>
      </c>
      <c r="T9310" s="3">
        <f t="shared" si="1019"/>
        <v>1126766.6500000004</v>
      </c>
      <c r="U9310" s="4">
        <f t="shared" si="1020"/>
        <v>0.14075046805756275</v>
      </c>
      <c r="V9310" s="2" t="s">
        <v>85</v>
      </c>
      <c r="W9310" s="2" t="s">
        <v>134</v>
      </c>
      <c r="X9310" s="2" t="s">
        <v>155</v>
      </c>
      <c r="Y9310" s="2">
        <v>7.24</v>
      </c>
      <c r="Z9310" s="2" t="s">
        <v>14023</v>
      </c>
      <c r="AA9310" s="2" t="s">
        <v>224</v>
      </c>
      <c r="AB9310" s="2" t="s">
        <v>77</v>
      </c>
      <c r="AC9310" s="2">
        <v>8.08</v>
      </c>
      <c r="AD9310" s="3">
        <v>276800.18</v>
      </c>
      <c r="AE9310" s="5">
        <v>9.56</v>
      </c>
      <c r="AF9310" s="2">
        <v>180</v>
      </c>
      <c r="AG9310" s="3">
        <f t="shared" si="1021"/>
        <v>2900.4457325254107</v>
      </c>
      <c r="AH9310" s="2" t="s">
        <v>50</v>
      </c>
      <c r="AI9310" s="3">
        <v>0</v>
      </c>
    </row>
    <row r="9311" spans="1:35" x14ac:dyDescent="0.3">
      <c r="A9311" s="2" t="s">
        <v>17119</v>
      </c>
      <c r="B9311" s="2" t="s">
        <v>699</v>
      </c>
      <c r="C9311" s="2" t="s">
        <v>474</v>
      </c>
      <c r="D9311" s="2" t="s">
        <v>81</v>
      </c>
      <c r="E9311" s="2">
        <v>2024</v>
      </c>
      <c r="F9311" s="2" t="s">
        <v>58</v>
      </c>
      <c r="G9311" s="2" t="s">
        <v>40</v>
      </c>
      <c r="H9311" s="2" t="s">
        <v>83</v>
      </c>
      <c r="I9311" s="2" t="s">
        <v>55</v>
      </c>
      <c r="J9311" s="2" t="s">
        <v>84</v>
      </c>
      <c r="K9311" s="3">
        <v>9763235.7899999991</v>
      </c>
      <c r="L9311" s="3">
        <v>5104966.88</v>
      </c>
      <c r="M9311" s="3">
        <f t="shared" si="1015"/>
        <v>4658268.9099999992</v>
      </c>
      <c r="N9311" s="3">
        <v>2005090.77</v>
      </c>
      <c r="O9311" s="3">
        <f t="shared" si="1016"/>
        <v>2653178.1399999992</v>
      </c>
      <c r="P9311" s="3">
        <v>1985009.68</v>
      </c>
      <c r="Q9311" s="4">
        <f t="shared" si="1017"/>
        <v>0.47712346707545816</v>
      </c>
      <c r="R9311" s="4">
        <f t="shared" si="1018"/>
        <v>0.20331473321920049</v>
      </c>
      <c r="S9311" s="3">
        <v>8211173.5099999998</v>
      </c>
      <c r="T9311" s="3">
        <f t="shared" si="1019"/>
        <v>1552062.2799999993</v>
      </c>
      <c r="U9311" s="4">
        <f t="shared" si="1020"/>
        <v>0.18901832705274296</v>
      </c>
      <c r="V9311" s="2" t="s">
        <v>44</v>
      </c>
      <c r="W9311" s="2" t="s">
        <v>125</v>
      </c>
      <c r="X9311" s="2" t="s">
        <v>86</v>
      </c>
      <c r="Y9311" s="2">
        <v>0.92</v>
      </c>
      <c r="Z9311" s="2" t="s">
        <v>7708</v>
      </c>
      <c r="AA9311" s="2" t="s">
        <v>109</v>
      </c>
      <c r="AB9311" s="2" t="s">
        <v>149</v>
      </c>
      <c r="AC9311" s="2">
        <v>8.56</v>
      </c>
      <c r="AD9311" s="3">
        <v>0</v>
      </c>
      <c r="AE9311" s="5">
        <v>0</v>
      </c>
      <c r="AF9311" s="2">
        <v>0</v>
      </c>
      <c r="AG9311" s="3">
        <f t="shared" si="1021"/>
        <v>0</v>
      </c>
      <c r="AH9311" s="2" t="s">
        <v>230</v>
      </c>
      <c r="AI9311" s="3">
        <v>0</v>
      </c>
    </row>
    <row r="9312" spans="1:35" x14ac:dyDescent="0.3">
      <c r="A9312" s="2" t="s">
        <v>17120</v>
      </c>
      <c r="B9312" s="2" t="s">
        <v>11747</v>
      </c>
      <c r="C9312" s="2" t="s">
        <v>138</v>
      </c>
      <c r="D9312" s="2" t="s">
        <v>104</v>
      </c>
      <c r="E9312" s="2">
        <v>2024</v>
      </c>
      <c r="F9312" s="2" t="s">
        <v>39</v>
      </c>
      <c r="G9312" s="2" t="s">
        <v>56</v>
      </c>
      <c r="H9312" s="2" t="s">
        <v>262</v>
      </c>
      <c r="I9312" s="2" t="s">
        <v>58</v>
      </c>
      <c r="J9312" s="2" t="s">
        <v>59</v>
      </c>
      <c r="K9312" s="3">
        <v>9498183.3200000003</v>
      </c>
      <c r="L9312" s="3">
        <v>4747660.55</v>
      </c>
      <c r="M9312" s="3">
        <f t="shared" si="1015"/>
        <v>4750522.7700000005</v>
      </c>
      <c r="N9312" s="3">
        <v>1330314.6499999999</v>
      </c>
      <c r="O9312" s="3">
        <f t="shared" si="1016"/>
        <v>3420208.1200000006</v>
      </c>
      <c r="P9312" s="3">
        <v>2398247.25</v>
      </c>
      <c r="Q9312" s="4">
        <f t="shared" si="1017"/>
        <v>0.50015067197081642</v>
      </c>
      <c r="R9312" s="4">
        <f t="shared" si="1018"/>
        <v>0.25249536350283874</v>
      </c>
      <c r="S9312" s="3">
        <v>8055137.4299999997</v>
      </c>
      <c r="T9312" s="3">
        <f t="shared" si="1019"/>
        <v>1443045.8900000006</v>
      </c>
      <c r="U9312" s="4">
        <f t="shared" si="1020"/>
        <v>0.17914602979033228</v>
      </c>
      <c r="V9312" s="2" t="s">
        <v>107</v>
      </c>
      <c r="W9312" s="2" t="s">
        <v>134</v>
      </c>
      <c r="X9312" s="2" t="s">
        <v>264</v>
      </c>
      <c r="Y9312" s="2">
        <v>83.5</v>
      </c>
      <c r="Z9312" s="2" t="s">
        <v>1763</v>
      </c>
      <c r="AA9312" s="2" t="s">
        <v>109</v>
      </c>
      <c r="AB9312" s="2" t="s">
        <v>306</v>
      </c>
      <c r="AC9312" s="2">
        <v>4.66</v>
      </c>
      <c r="AD9312" s="3">
        <v>0</v>
      </c>
      <c r="AE9312" s="5">
        <v>0</v>
      </c>
      <c r="AF9312" s="2">
        <v>0</v>
      </c>
      <c r="AG9312" s="3">
        <f t="shared" si="1021"/>
        <v>0</v>
      </c>
      <c r="AH9312" s="2" t="s">
        <v>50</v>
      </c>
      <c r="AI9312" s="3">
        <v>0</v>
      </c>
    </row>
    <row r="9313" spans="1:35" x14ac:dyDescent="0.3">
      <c r="A9313" s="2" t="s">
        <v>17121</v>
      </c>
      <c r="B9313" s="2" t="s">
        <v>2957</v>
      </c>
      <c r="C9313" s="2" t="s">
        <v>122</v>
      </c>
      <c r="D9313" s="2" t="s">
        <v>104</v>
      </c>
      <c r="E9313" s="2">
        <v>2023</v>
      </c>
      <c r="F9313" s="2" t="s">
        <v>92</v>
      </c>
      <c r="G9313" s="2" t="s">
        <v>69</v>
      </c>
      <c r="H9313" s="2" t="s">
        <v>272</v>
      </c>
      <c r="I9313" s="2" t="s">
        <v>58</v>
      </c>
      <c r="J9313" s="2" t="s">
        <v>59</v>
      </c>
      <c r="K9313" s="3">
        <v>2586836.9</v>
      </c>
      <c r="L9313" s="3">
        <v>763944.52</v>
      </c>
      <c r="M9313" s="3">
        <f t="shared" si="1015"/>
        <v>1822892.38</v>
      </c>
      <c r="N9313" s="3">
        <v>337359.86</v>
      </c>
      <c r="O9313" s="3">
        <f t="shared" si="1016"/>
        <v>1485532.52</v>
      </c>
      <c r="P9313" s="3">
        <v>1165012.1399999999</v>
      </c>
      <c r="Q9313" s="4">
        <f t="shared" si="1017"/>
        <v>0.70468005926465638</v>
      </c>
      <c r="R9313" s="4">
        <f t="shared" si="1018"/>
        <v>0.45036165210106593</v>
      </c>
      <c r="S9313" s="3">
        <v>2577135.61</v>
      </c>
      <c r="T9313" s="3">
        <f t="shared" si="1019"/>
        <v>9701.2900000000373</v>
      </c>
      <c r="U9313" s="4">
        <f t="shared" si="1020"/>
        <v>3.7643692331735842E-3</v>
      </c>
      <c r="V9313" s="2" t="s">
        <v>73</v>
      </c>
      <c r="W9313" s="2" t="s">
        <v>45</v>
      </c>
      <c r="X9313" s="2" t="s">
        <v>274</v>
      </c>
      <c r="Y9313" s="2">
        <v>1</v>
      </c>
      <c r="Z9313" s="2" t="s">
        <v>2941</v>
      </c>
      <c r="AA9313" s="2" t="s">
        <v>109</v>
      </c>
      <c r="AB9313" s="2" t="s">
        <v>306</v>
      </c>
      <c r="AC9313" s="2">
        <v>4.22</v>
      </c>
      <c r="AD9313" s="3">
        <v>0</v>
      </c>
      <c r="AE9313" s="5">
        <v>0</v>
      </c>
      <c r="AF9313" s="2">
        <v>0</v>
      </c>
      <c r="AG9313" s="3">
        <f t="shared" si="1021"/>
        <v>0</v>
      </c>
      <c r="AH9313" s="2" t="s">
        <v>50</v>
      </c>
      <c r="AI9313" s="3">
        <v>0</v>
      </c>
    </row>
    <row r="9314" spans="1:35" x14ac:dyDescent="0.3">
      <c r="A9314" s="2" t="s">
        <v>17122</v>
      </c>
      <c r="B9314" s="2" t="s">
        <v>1200</v>
      </c>
      <c r="C9314" s="2" t="s">
        <v>233</v>
      </c>
      <c r="D9314" s="2" t="s">
        <v>38</v>
      </c>
      <c r="E9314" s="2">
        <v>2023</v>
      </c>
      <c r="F9314" s="2" t="s">
        <v>68</v>
      </c>
      <c r="G9314" s="2" t="s">
        <v>69</v>
      </c>
      <c r="H9314" s="2" t="s">
        <v>272</v>
      </c>
      <c r="I9314" s="2" t="s">
        <v>71</v>
      </c>
      <c r="J9314" s="2" t="s">
        <v>72</v>
      </c>
      <c r="K9314" s="3">
        <v>3886494.66</v>
      </c>
      <c r="L9314" s="3">
        <v>1379440.82</v>
      </c>
      <c r="M9314" s="3">
        <f t="shared" si="1015"/>
        <v>2507053.84</v>
      </c>
      <c r="N9314" s="3">
        <v>453548.66</v>
      </c>
      <c r="O9314" s="3">
        <f t="shared" si="1016"/>
        <v>2053505.18</v>
      </c>
      <c r="P9314" s="3">
        <v>1604075.44</v>
      </c>
      <c r="Q9314" s="4">
        <f t="shared" si="1017"/>
        <v>0.64506812933585755</v>
      </c>
      <c r="R9314" s="4">
        <f t="shared" si="1018"/>
        <v>0.41273064299025691</v>
      </c>
      <c r="S9314" s="3">
        <v>4220768.62</v>
      </c>
      <c r="T9314" s="3">
        <f t="shared" si="1019"/>
        <v>-334273.95999999996</v>
      </c>
      <c r="U9314" s="4">
        <f t="shared" si="1020"/>
        <v>-7.9197414048249801E-2</v>
      </c>
      <c r="V9314" s="2" t="s">
        <v>44</v>
      </c>
      <c r="W9314" s="2" t="s">
        <v>60</v>
      </c>
      <c r="X9314" s="2" t="s">
        <v>274</v>
      </c>
      <c r="Y9314" s="2">
        <v>1</v>
      </c>
      <c r="Z9314" s="2" t="s">
        <v>2143</v>
      </c>
      <c r="AA9314" s="2" t="s">
        <v>224</v>
      </c>
      <c r="AB9314" s="2" t="s">
        <v>49</v>
      </c>
      <c r="AC9314" s="2">
        <v>2.83</v>
      </c>
      <c r="AD9314" s="3">
        <v>0</v>
      </c>
      <c r="AE9314" s="5">
        <v>0</v>
      </c>
      <c r="AF9314" s="2">
        <v>0</v>
      </c>
      <c r="AG9314" s="3">
        <f t="shared" si="1021"/>
        <v>0</v>
      </c>
      <c r="AH9314" s="2" t="s">
        <v>50</v>
      </c>
      <c r="AI9314" s="3">
        <v>0</v>
      </c>
    </row>
    <row r="9315" spans="1:35" x14ac:dyDescent="0.3">
      <c r="A9315" s="2" t="s">
        <v>17123</v>
      </c>
      <c r="B9315" s="2" t="s">
        <v>163</v>
      </c>
      <c r="C9315" s="2" t="s">
        <v>164</v>
      </c>
      <c r="D9315" s="2" t="s">
        <v>81</v>
      </c>
      <c r="E9315" s="2">
        <v>2023</v>
      </c>
      <c r="F9315" s="2" t="s">
        <v>68</v>
      </c>
      <c r="G9315" s="2" t="s">
        <v>114</v>
      </c>
      <c r="H9315" s="2" t="s">
        <v>234</v>
      </c>
      <c r="I9315" s="2" t="s">
        <v>131</v>
      </c>
      <c r="J9315" s="2" t="s">
        <v>268</v>
      </c>
      <c r="K9315" s="3">
        <v>5722675.9800000004</v>
      </c>
      <c r="L9315" s="3">
        <v>2533207.9900000002</v>
      </c>
      <c r="M9315" s="3">
        <f t="shared" si="1015"/>
        <v>3189467.99</v>
      </c>
      <c r="N9315" s="3">
        <v>667971.29</v>
      </c>
      <c r="O9315" s="3">
        <f t="shared" si="1016"/>
        <v>2521496.7000000002</v>
      </c>
      <c r="P9315" s="3">
        <v>1821832.15</v>
      </c>
      <c r="Q9315" s="4">
        <f t="shared" si="1017"/>
        <v>0.55733855999304716</v>
      </c>
      <c r="R9315" s="4">
        <f t="shared" si="1018"/>
        <v>0.31835318937627494</v>
      </c>
      <c r="S9315" s="3">
        <v>5731239.0999999996</v>
      </c>
      <c r="T9315" s="3">
        <f t="shared" si="1019"/>
        <v>-8563.1199999991804</v>
      </c>
      <c r="U9315" s="4">
        <f t="shared" si="1020"/>
        <v>-1.494113201453972E-3</v>
      </c>
      <c r="V9315" s="2" t="s">
        <v>124</v>
      </c>
      <c r="W9315" s="2" t="s">
        <v>125</v>
      </c>
      <c r="X9315" s="2" t="s">
        <v>236</v>
      </c>
      <c r="Y9315" s="2">
        <v>3.67</v>
      </c>
      <c r="Z9315" s="2" t="s">
        <v>17124</v>
      </c>
      <c r="AA9315" s="2" t="s">
        <v>141</v>
      </c>
      <c r="AB9315" s="2" t="s">
        <v>88</v>
      </c>
      <c r="AC9315" s="2">
        <v>1.57</v>
      </c>
      <c r="AD9315" s="3">
        <v>0</v>
      </c>
      <c r="AE9315" s="5">
        <v>0</v>
      </c>
      <c r="AF9315" s="2">
        <v>0</v>
      </c>
      <c r="AG9315" s="3">
        <f t="shared" si="1021"/>
        <v>0</v>
      </c>
      <c r="AH9315" s="2" t="s">
        <v>50</v>
      </c>
      <c r="AI9315" s="3">
        <v>0</v>
      </c>
    </row>
    <row r="9316" spans="1:35" x14ac:dyDescent="0.3">
      <c r="A9316" s="2" t="s">
        <v>17125</v>
      </c>
      <c r="B9316" s="2" t="s">
        <v>303</v>
      </c>
      <c r="C9316" s="2" t="s">
        <v>304</v>
      </c>
      <c r="D9316" s="2" t="s">
        <v>104</v>
      </c>
      <c r="E9316" s="2">
        <v>2022</v>
      </c>
      <c r="F9316" s="2" t="s">
        <v>105</v>
      </c>
      <c r="G9316" s="2" t="s">
        <v>56</v>
      </c>
      <c r="H9316" s="2" t="s">
        <v>177</v>
      </c>
      <c r="I9316" s="2" t="s">
        <v>39</v>
      </c>
      <c r="J9316" s="2" t="s">
        <v>116</v>
      </c>
      <c r="K9316" s="3">
        <v>8733820.2400000002</v>
      </c>
      <c r="L9316" s="3">
        <v>2933808.77</v>
      </c>
      <c r="M9316" s="3">
        <f t="shared" si="1015"/>
        <v>5800011.4700000007</v>
      </c>
      <c r="N9316" s="3">
        <v>951810</v>
      </c>
      <c r="O9316" s="3">
        <f t="shared" si="1016"/>
        <v>4848201.4700000007</v>
      </c>
      <c r="P9316" s="3">
        <v>3437986.06</v>
      </c>
      <c r="Q9316" s="4">
        <f t="shared" si="1017"/>
        <v>0.66408642617082314</v>
      </c>
      <c r="R9316" s="4">
        <f t="shared" si="1018"/>
        <v>0.39364057944018321</v>
      </c>
      <c r="S9316" s="3">
        <v>8161777.04</v>
      </c>
      <c r="T9316" s="3">
        <f t="shared" si="1019"/>
        <v>572043.20000000019</v>
      </c>
      <c r="U9316" s="4">
        <f t="shared" si="1020"/>
        <v>7.0088069938259445E-2</v>
      </c>
      <c r="V9316" s="2" t="s">
        <v>44</v>
      </c>
      <c r="W9316" s="2" t="s">
        <v>117</v>
      </c>
      <c r="X9316" s="2" t="s">
        <v>180</v>
      </c>
      <c r="Y9316" s="2">
        <v>149.5</v>
      </c>
      <c r="Z9316" s="2" t="s">
        <v>17126</v>
      </c>
      <c r="AA9316" s="2" t="s">
        <v>148</v>
      </c>
      <c r="AB9316" s="2" t="s">
        <v>306</v>
      </c>
      <c r="AC9316" s="2">
        <v>1.64</v>
      </c>
      <c r="AD9316" s="3">
        <v>0</v>
      </c>
      <c r="AE9316" s="5">
        <v>0</v>
      </c>
      <c r="AF9316" s="2">
        <v>0</v>
      </c>
      <c r="AG9316" s="3">
        <f t="shared" si="1021"/>
        <v>0</v>
      </c>
      <c r="AH9316" s="2" t="s">
        <v>50</v>
      </c>
      <c r="AI9316" s="3">
        <v>0</v>
      </c>
    </row>
    <row r="9317" spans="1:35" x14ac:dyDescent="0.3">
      <c r="A9317" s="2" t="s">
        <v>17127</v>
      </c>
      <c r="B9317" s="2" t="s">
        <v>2996</v>
      </c>
      <c r="C9317" s="2" t="s">
        <v>249</v>
      </c>
      <c r="D9317" s="2" t="s">
        <v>104</v>
      </c>
      <c r="E9317" s="2">
        <v>2023</v>
      </c>
      <c r="F9317" s="2" t="s">
        <v>58</v>
      </c>
      <c r="G9317" s="2" t="s">
        <v>93</v>
      </c>
      <c r="H9317" s="2" t="s">
        <v>221</v>
      </c>
      <c r="I9317" s="2" t="s">
        <v>42</v>
      </c>
      <c r="J9317" s="2" t="s">
        <v>422</v>
      </c>
      <c r="K9317" s="3">
        <v>840869.49</v>
      </c>
      <c r="L9317" s="3">
        <v>295607.23</v>
      </c>
      <c r="M9317" s="3">
        <f t="shared" si="1015"/>
        <v>545262.26</v>
      </c>
      <c r="N9317" s="3">
        <v>84305.81</v>
      </c>
      <c r="O9317" s="3">
        <f t="shared" si="1016"/>
        <v>460956.45</v>
      </c>
      <c r="P9317" s="3">
        <v>341991.8</v>
      </c>
      <c r="Q9317" s="4">
        <f t="shared" si="1017"/>
        <v>0.64845052232778722</v>
      </c>
      <c r="R9317" s="4">
        <f t="shared" si="1018"/>
        <v>0.4067121046335026</v>
      </c>
      <c r="S9317" s="3">
        <v>899639.11</v>
      </c>
      <c r="T9317" s="3">
        <f t="shared" si="1019"/>
        <v>-58769.619999999995</v>
      </c>
      <c r="U9317" s="4">
        <f t="shared" si="1020"/>
        <v>-6.5325772686783259E-2</v>
      </c>
      <c r="V9317" s="2" t="s">
        <v>133</v>
      </c>
      <c r="W9317" s="2" t="s">
        <v>60</v>
      </c>
      <c r="X9317" s="2" t="s">
        <v>222</v>
      </c>
      <c r="Y9317" s="2">
        <v>18.899999999999999</v>
      </c>
      <c r="Z9317" s="2" t="s">
        <v>17031</v>
      </c>
      <c r="AA9317" s="2" t="s">
        <v>224</v>
      </c>
      <c r="AB9317" s="2" t="s">
        <v>242</v>
      </c>
      <c r="AC9317" s="2">
        <v>1.55</v>
      </c>
      <c r="AD9317" s="3">
        <v>0</v>
      </c>
      <c r="AE9317" s="5">
        <v>0</v>
      </c>
      <c r="AF9317" s="2">
        <v>0</v>
      </c>
      <c r="AG9317" s="3">
        <f t="shared" si="1021"/>
        <v>0</v>
      </c>
      <c r="AH9317" s="2" t="s">
        <v>50</v>
      </c>
      <c r="AI9317" s="3">
        <v>0</v>
      </c>
    </row>
    <row r="9318" spans="1:35" x14ac:dyDescent="0.3">
      <c r="A9318" s="2" t="s">
        <v>17128</v>
      </c>
      <c r="B9318" s="2" t="s">
        <v>11626</v>
      </c>
      <c r="C9318" s="2" t="s">
        <v>333</v>
      </c>
      <c r="D9318" s="2" t="s">
        <v>54</v>
      </c>
      <c r="E9318" s="2">
        <v>2024</v>
      </c>
      <c r="F9318" s="2" t="s">
        <v>92</v>
      </c>
      <c r="G9318" s="2" t="s">
        <v>114</v>
      </c>
      <c r="H9318" s="2" t="s">
        <v>190</v>
      </c>
      <c r="I9318" s="2" t="s">
        <v>39</v>
      </c>
      <c r="J9318" s="2" t="s">
        <v>116</v>
      </c>
      <c r="K9318" s="3">
        <v>5211924.33</v>
      </c>
      <c r="L9318" s="3">
        <v>2425027.0299999998</v>
      </c>
      <c r="M9318" s="3">
        <f t="shared" si="1015"/>
        <v>2786897.3000000003</v>
      </c>
      <c r="N9318" s="3">
        <v>830925.97</v>
      </c>
      <c r="O9318" s="3">
        <f t="shared" si="1016"/>
        <v>1955971.3300000003</v>
      </c>
      <c r="P9318" s="3">
        <v>1419302.16</v>
      </c>
      <c r="Q9318" s="4">
        <f t="shared" si="1017"/>
        <v>0.53471561050081484</v>
      </c>
      <c r="R9318" s="4">
        <f t="shared" si="1018"/>
        <v>0.27231825907955959</v>
      </c>
      <c r="S9318" s="3">
        <v>4362365.3499999996</v>
      </c>
      <c r="T9318" s="3">
        <f t="shared" si="1019"/>
        <v>849558.98000000045</v>
      </c>
      <c r="U9318" s="4">
        <f t="shared" si="1020"/>
        <v>0.19474732440738843</v>
      </c>
      <c r="V9318" s="2" t="s">
        <v>133</v>
      </c>
      <c r="W9318" s="2" t="s">
        <v>45</v>
      </c>
      <c r="X9318" s="2" t="s">
        <v>192</v>
      </c>
      <c r="Y9318" s="2">
        <v>3.64</v>
      </c>
      <c r="Z9318" s="2" t="s">
        <v>2615</v>
      </c>
      <c r="AA9318" s="2" t="s">
        <v>224</v>
      </c>
      <c r="AB9318" s="2" t="s">
        <v>88</v>
      </c>
      <c r="AC9318" s="2">
        <v>8.77</v>
      </c>
      <c r="AD9318" s="3">
        <v>0</v>
      </c>
      <c r="AE9318" s="5">
        <v>0</v>
      </c>
      <c r="AF9318" s="2">
        <v>0</v>
      </c>
      <c r="AG9318" s="3">
        <f t="shared" si="1021"/>
        <v>0</v>
      </c>
      <c r="AH9318" s="2" t="s">
        <v>50</v>
      </c>
      <c r="AI9318" s="3">
        <v>0</v>
      </c>
    </row>
    <row r="9319" spans="1:35" x14ac:dyDescent="0.3">
      <c r="A9319" s="2" t="s">
        <v>17129</v>
      </c>
      <c r="B9319" s="2" t="s">
        <v>11049</v>
      </c>
      <c r="C9319" s="2" t="s">
        <v>377</v>
      </c>
      <c r="D9319" s="2" t="s">
        <v>81</v>
      </c>
      <c r="E9319" s="2">
        <v>2023</v>
      </c>
      <c r="F9319" s="2" t="s">
        <v>58</v>
      </c>
      <c r="G9319" s="2" t="s">
        <v>93</v>
      </c>
      <c r="H9319" s="2" t="s">
        <v>94</v>
      </c>
      <c r="I9319" s="2" t="s">
        <v>39</v>
      </c>
      <c r="J9319" s="2" t="s">
        <v>273</v>
      </c>
      <c r="K9319" s="3">
        <v>6466859.0099999998</v>
      </c>
      <c r="L9319" s="3">
        <v>3423432.83</v>
      </c>
      <c r="M9319" s="3">
        <f t="shared" si="1015"/>
        <v>3043426.1799999997</v>
      </c>
      <c r="N9319" s="3">
        <v>596355.1</v>
      </c>
      <c r="O9319" s="3">
        <f t="shared" si="1016"/>
        <v>2447071.0799999996</v>
      </c>
      <c r="P9319" s="3">
        <v>1847606.93</v>
      </c>
      <c r="Q9319" s="4">
        <f t="shared" si="1017"/>
        <v>0.47061891643127068</v>
      </c>
      <c r="R9319" s="4">
        <f t="shared" si="1018"/>
        <v>0.28570391393147132</v>
      </c>
      <c r="S9319" s="3">
        <v>6428621.9000000004</v>
      </c>
      <c r="T9319" s="3">
        <f t="shared" si="1019"/>
        <v>38237.109999999404</v>
      </c>
      <c r="U9319" s="4">
        <f t="shared" si="1020"/>
        <v>5.9479481908866656E-3</v>
      </c>
      <c r="V9319" s="2" t="s">
        <v>85</v>
      </c>
      <c r="W9319" s="2" t="s">
        <v>96</v>
      </c>
      <c r="X9319" s="2" t="s">
        <v>97</v>
      </c>
      <c r="Y9319" s="2">
        <v>1550</v>
      </c>
      <c r="Z9319" s="2" t="s">
        <v>9102</v>
      </c>
      <c r="AA9319" s="2" t="s">
        <v>224</v>
      </c>
      <c r="AB9319" s="2" t="s">
        <v>182</v>
      </c>
      <c r="AC9319" s="2">
        <v>7.19</v>
      </c>
      <c r="AD9319" s="3">
        <v>0</v>
      </c>
      <c r="AE9319" s="5">
        <v>0</v>
      </c>
      <c r="AF9319" s="2">
        <v>0</v>
      </c>
      <c r="AG9319" s="3">
        <f t="shared" si="1021"/>
        <v>0</v>
      </c>
      <c r="AH9319" s="2" t="s">
        <v>50</v>
      </c>
      <c r="AI9319" s="3">
        <v>0</v>
      </c>
    </row>
    <row r="9320" spans="1:35" x14ac:dyDescent="0.3">
      <c r="A9320" s="2" t="s">
        <v>17130</v>
      </c>
      <c r="B9320" s="2" t="s">
        <v>991</v>
      </c>
      <c r="C9320" s="2" t="s">
        <v>329</v>
      </c>
      <c r="D9320" s="2" t="s">
        <v>38</v>
      </c>
      <c r="E9320" s="2">
        <v>2021</v>
      </c>
      <c r="F9320" s="2" t="s">
        <v>92</v>
      </c>
      <c r="G9320" s="2" t="s">
        <v>69</v>
      </c>
      <c r="H9320" s="2" t="s">
        <v>70</v>
      </c>
      <c r="I9320" s="2" t="s">
        <v>58</v>
      </c>
      <c r="J9320" s="2" t="s">
        <v>59</v>
      </c>
      <c r="K9320" s="3">
        <v>2980684.64</v>
      </c>
      <c r="L9320" s="3">
        <v>1107957.8500000001</v>
      </c>
      <c r="M9320" s="3">
        <f t="shared" si="1015"/>
        <v>1872726.79</v>
      </c>
      <c r="N9320" s="3">
        <v>581850.85</v>
      </c>
      <c r="O9320" s="3">
        <f t="shared" si="1016"/>
        <v>1290875.94</v>
      </c>
      <c r="P9320" s="3">
        <v>1032321.67</v>
      </c>
      <c r="Q9320" s="4">
        <f t="shared" si="1017"/>
        <v>0.62828746284276482</v>
      </c>
      <c r="R9320" s="4">
        <f t="shared" si="1018"/>
        <v>0.34633709858014367</v>
      </c>
      <c r="S9320" s="3">
        <v>2729984.25</v>
      </c>
      <c r="T9320" s="3">
        <f t="shared" si="1019"/>
        <v>250700.39000000013</v>
      </c>
      <c r="U9320" s="4">
        <f t="shared" si="1020"/>
        <v>9.1832174489651405E-2</v>
      </c>
      <c r="V9320" s="2" t="s">
        <v>124</v>
      </c>
      <c r="W9320" s="2" t="s">
        <v>96</v>
      </c>
      <c r="X9320" s="2" t="s">
        <v>74</v>
      </c>
      <c r="Y9320" s="2">
        <v>1.36</v>
      </c>
      <c r="Z9320" s="2" t="s">
        <v>13681</v>
      </c>
      <c r="AA9320" s="2" t="s">
        <v>63</v>
      </c>
      <c r="AB9320" s="2" t="s">
        <v>49</v>
      </c>
      <c r="AC9320" s="2">
        <v>1.1200000000000001</v>
      </c>
      <c r="AD9320" s="3">
        <v>0</v>
      </c>
      <c r="AE9320" s="5">
        <v>0</v>
      </c>
      <c r="AF9320" s="2">
        <v>0</v>
      </c>
      <c r="AG9320" s="3">
        <f t="shared" si="1021"/>
        <v>0</v>
      </c>
      <c r="AH9320" s="2" t="s">
        <v>50</v>
      </c>
      <c r="AI9320" s="3">
        <v>0</v>
      </c>
    </row>
    <row r="9321" spans="1:35" x14ac:dyDescent="0.3">
      <c r="A9321" s="2" t="s">
        <v>17131</v>
      </c>
      <c r="B9321" s="2" t="s">
        <v>2580</v>
      </c>
      <c r="C9321" s="2" t="s">
        <v>287</v>
      </c>
      <c r="D9321" s="2" t="s">
        <v>104</v>
      </c>
      <c r="E9321" s="2">
        <v>2021</v>
      </c>
      <c r="F9321" s="2" t="s">
        <v>39</v>
      </c>
      <c r="G9321" s="2" t="s">
        <v>114</v>
      </c>
      <c r="H9321" s="2" t="s">
        <v>190</v>
      </c>
      <c r="I9321" s="2" t="s">
        <v>131</v>
      </c>
      <c r="J9321" s="2" t="s">
        <v>132</v>
      </c>
      <c r="K9321" s="3">
        <v>5410884.6799999997</v>
      </c>
      <c r="L9321" s="3">
        <v>1789737</v>
      </c>
      <c r="M9321" s="3">
        <f t="shared" si="1015"/>
        <v>3621147.6799999997</v>
      </c>
      <c r="N9321" s="3">
        <v>1182129.97</v>
      </c>
      <c r="O9321" s="3">
        <f t="shared" si="1016"/>
        <v>2439017.71</v>
      </c>
      <c r="P9321" s="3">
        <v>1815776.12</v>
      </c>
      <c r="Q9321" s="4">
        <f t="shared" si="1017"/>
        <v>0.66923394124156421</v>
      </c>
      <c r="R9321" s="4">
        <f t="shared" si="1018"/>
        <v>0.33557841783462294</v>
      </c>
      <c r="S9321" s="3">
        <v>4776292.1500000004</v>
      </c>
      <c r="T9321" s="3">
        <f t="shared" si="1019"/>
        <v>634592.52999999933</v>
      </c>
      <c r="U9321" s="4">
        <f t="shared" si="1020"/>
        <v>0.1328630054591613</v>
      </c>
      <c r="V9321" s="2" t="s">
        <v>95</v>
      </c>
      <c r="W9321" s="2" t="s">
        <v>207</v>
      </c>
      <c r="X9321" s="2" t="s">
        <v>192</v>
      </c>
      <c r="Y9321" s="2">
        <v>3.64</v>
      </c>
      <c r="Z9321" s="2" t="s">
        <v>16698</v>
      </c>
      <c r="AA9321" s="2" t="s">
        <v>148</v>
      </c>
      <c r="AB9321" s="2" t="s">
        <v>110</v>
      </c>
      <c r="AC9321" s="2">
        <v>7.3</v>
      </c>
      <c r="AD9321" s="3">
        <v>0</v>
      </c>
      <c r="AE9321" s="5">
        <v>0</v>
      </c>
      <c r="AF9321" s="2">
        <v>0</v>
      </c>
      <c r="AG9321" s="3">
        <f t="shared" si="1021"/>
        <v>0</v>
      </c>
      <c r="AH9321" s="2" t="s">
        <v>50</v>
      </c>
      <c r="AI9321" s="3">
        <v>0</v>
      </c>
    </row>
    <row r="9322" spans="1:35" x14ac:dyDescent="0.3">
      <c r="A9322" s="2" t="s">
        <v>17132</v>
      </c>
      <c r="B9322" s="2" t="s">
        <v>5993</v>
      </c>
      <c r="C9322" s="2" t="s">
        <v>411</v>
      </c>
      <c r="D9322" s="2" t="s">
        <v>54</v>
      </c>
      <c r="E9322" s="2">
        <v>2022</v>
      </c>
      <c r="F9322" s="2" t="s">
        <v>68</v>
      </c>
      <c r="G9322" s="2" t="s">
        <v>56</v>
      </c>
      <c r="H9322" s="2" t="s">
        <v>262</v>
      </c>
      <c r="I9322" s="2" t="s">
        <v>131</v>
      </c>
      <c r="J9322" s="2" t="s">
        <v>463</v>
      </c>
      <c r="K9322" s="3">
        <v>6258297.1200000001</v>
      </c>
      <c r="L9322" s="3">
        <v>1837921.24</v>
      </c>
      <c r="M9322" s="3">
        <f t="shared" si="1015"/>
        <v>4420375.88</v>
      </c>
      <c r="N9322" s="3">
        <v>1029526.32</v>
      </c>
      <c r="O9322" s="3">
        <f t="shared" si="1016"/>
        <v>3390849.56</v>
      </c>
      <c r="P9322" s="3">
        <v>2469319.6</v>
      </c>
      <c r="Q9322" s="4">
        <f t="shared" si="1017"/>
        <v>0.70632247003319004</v>
      </c>
      <c r="R9322" s="4">
        <f t="shared" si="1018"/>
        <v>0.39456733239920067</v>
      </c>
      <c r="S9322" s="3">
        <v>7120981.7800000003</v>
      </c>
      <c r="T9322" s="3">
        <f t="shared" si="1019"/>
        <v>-862684.66000000015</v>
      </c>
      <c r="U9322" s="4">
        <f t="shared" si="1020"/>
        <v>-0.12114687084622763</v>
      </c>
      <c r="V9322" s="2" t="s">
        <v>107</v>
      </c>
      <c r="W9322" s="2" t="s">
        <v>60</v>
      </c>
      <c r="X9322" s="2" t="s">
        <v>264</v>
      </c>
      <c r="Y9322" s="2">
        <v>83.5</v>
      </c>
      <c r="Z9322" s="2" t="s">
        <v>17133</v>
      </c>
      <c r="AA9322" s="2" t="s">
        <v>63</v>
      </c>
      <c r="AB9322" s="2" t="s">
        <v>64</v>
      </c>
      <c r="AC9322" s="2">
        <v>4.87</v>
      </c>
      <c r="AD9322" s="3">
        <v>0</v>
      </c>
      <c r="AE9322" s="5">
        <v>0</v>
      </c>
      <c r="AF9322" s="2">
        <v>0</v>
      </c>
      <c r="AG9322" s="3">
        <f t="shared" si="1021"/>
        <v>0</v>
      </c>
      <c r="AH9322" s="2" t="s">
        <v>50</v>
      </c>
      <c r="AI9322" s="3">
        <v>0</v>
      </c>
    </row>
    <row r="9323" spans="1:35" x14ac:dyDescent="0.3">
      <c r="A9323" s="2" t="s">
        <v>17134</v>
      </c>
      <c r="B9323" s="2" t="s">
        <v>1721</v>
      </c>
      <c r="C9323" s="2" t="s">
        <v>103</v>
      </c>
      <c r="D9323" s="2" t="s">
        <v>104</v>
      </c>
      <c r="E9323" s="2">
        <v>2020</v>
      </c>
      <c r="F9323" s="2" t="s">
        <v>68</v>
      </c>
      <c r="G9323" s="2" t="s">
        <v>56</v>
      </c>
      <c r="H9323" s="2" t="s">
        <v>123</v>
      </c>
      <c r="I9323" s="2" t="s">
        <v>71</v>
      </c>
      <c r="J9323" s="2" t="s">
        <v>172</v>
      </c>
      <c r="K9323" s="3">
        <v>1614271.37</v>
      </c>
      <c r="L9323" s="3">
        <v>656228.48</v>
      </c>
      <c r="M9323" s="3">
        <f t="shared" si="1015"/>
        <v>958042.89000000013</v>
      </c>
      <c r="N9323" s="3">
        <v>307327.68</v>
      </c>
      <c r="O9323" s="3">
        <f t="shared" si="1016"/>
        <v>650715.2100000002</v>
      </c>
      <c r="P9323" s="3">
        <v>499137.13</v>
      </c>
      <c r="Q9323" s="4">
        <f t="shared" si="1017"/>
        <v>0.59348317005708906</v>
      </c>
      <c r="R9323" s="4">
        <f t="shared" si="1018"/>
        <v>0.30920273956168842</v>
      </c>
      <c r="S9323" s="3">
        <v>1530498.49</v>
      </c>
      <c r="T9323" s="3">
        <f t="shared" si="1019"/>
        <v>83772.880000000121</v>
      </c>
      <c r="U9323" s="4">
        <f t="shared" si="1020"/>
        <v>5.4735682881987109E-2</v>
      </c>
      <c r="V9323" s="2" t="s">
        <v>44</v>
      </c>
      <c r="W9323" s="2" t="s">
        <v>134</v>
      </c>
      <c r="X9323" s="2" t="s">
        <v>126</v>
      </c>
      <c r="Y9323" s="2">
        <v>1.34</v>
      </c>
      <c r="Z9323" s="2" t="s">
        <v>13431</v>
      </c>
      <c r="AA9323" s="2" t="s">
        <v>109</v>
      </c>
      <c r="AB9323" s="2" t="s">
        <v>88</v>
      </c>
      <c r="AC9323" s="2">
        <v>9.89</v>
      </c>
      <c r="AD9323" s="3">
        <v>0</v>
      </c>
      <c r="AE9323" s="5">
        <v>0</v>
      </c>
      <c r="AF9323" s="2">
        <v>0</v>
      </c>
      <c r="AG9323" s="3">
        <f t="shared" si="1021"/>
        <v>0</v>
      </c>
      <c r="AH9323" s="2" t="s">
        <v>50</v>
      </c>
      <c r="AI9323" s="3">
        <v>0</v>
      </c>
    </row>
    <row r="9324" spans="1:35" x14ac:dyDescent="0.3">
      <c r="A9324" s="2" t="s">
        <v>17135</v>
      </c>
      <c r="B9324" s="2" t="s">
        <v>6812</v>
      </c>
      <c r="C9324" s="2" t="s">
        <v>363</v>
      </c>
      <c r="D9324" s="2" t="s">
        <v>81</v>
      </c>
      <c r="E9324" s="2">
        <v>2022</v>
      </c>
      <c r="F9324" s="2" t="s">
        <v>105</v>
      </c>
      <c r="G9324" s="2" t="s">
        <v>56</v>
      </c>
      <c r="H9324" s="2" t="s">
        <v>177</v>
      </c>
      <c r="I9324" s="2" t="s">
        <v>42</v>
      </c>
      <c r="J9324" s="2" t="s">
        <v>422</v>
      </c>
      <c r="K9324" s="3">
        <v>4167378.75</v>
      </c>
      <c r="L9324" s="3">
        <v>1596455.71</v>
      </c>
      <c r="M9324" s="3">
        <f t="shared" si="1015"/>
        <v>2570923.04</v>
      </c>
      <c r="N9324" s="3">
        <v>499968.44</v>
      </c>
      <c r="O9324" s="3">
        <f t="shared" si="1016"/>
        <v>2070954.6</v>
      </c>
      <c r="P9324" s="3">
        <v>1624338.76</v>
      </c>
      <c r="Q9324" s="4">
        <f t="shared" si="1017"/>
        <v>0.61691609863874264</v>
      </c>
      <c r="R9324" s="4">
        <f t="shared" si="1018"/>
        <v>0.38977468990549513</v>
      </c>
      <c r="S9324" s="3">
        <v>3707660.17</v>
      </c>
      <c r="T9324" s="3">
        <f t="shared" si="1019"/>
        <v>459718.58000000007</v>
      </c>
      <c r="U9324" s="4">
        <f t="shared" si="1020"/>
        <v>0.12399156312106135</v>
      </c>
      <c r="V9324" s="2" t="s">
        <v>95</v>
      </c>
      <c r="W9324" s="2" t="s">
        <v>45</v>
      </c>
      <c r="X9324" s="2" t="s">
        <v>180</v>
      </c>
      <c r="Y9324" s="2">
        <v>149.5</v>
      </c>
      <c r="Z9324" s="2" t="s">
        <v>9184</v>
      </c>
      <c r="AA9324" s="2" t="s">
        <v>109</v>
      </c>
      <c r="AB9324" s="2" t="s">
        <v>64</v>
      </c>
      <c r="AC9324" s="2">
        <v>9.0399999999999991</v>
      </c>
      <c r="AD9324" s="3">
        <v>0</v>
      </c>
      <c r="AE9324" s="5">
        <v>0</v>
      </c>
      <c r="AF9324" s="2">
        <v>0</v>
      </c>
      <c r="AG9324" s="3">
        <f t="shared" si="1021"/>
        <v>0</v>
      </c>
      <c r="AH9324" s="2" t="s">
        <v>230</v>
      </c>
      <c r="AI9324" s="3">
        <v>0</v>
      </c>
    </row>
    <row r="9325" spans="1:35" x14ac:dyDescent="0.3">
      <c r="A9325" s="2" t="s">
        <v>17136</v>
      </c>
      <c r="B9325" s="2" t="s">
        <v>660</v>
      </c>
      <c r="C9325" s="2" t="s">
        <v>189</v>
      </c>
      <c r="D9325" s="2" t="s">
        <v>54</v>
      </c>
      <c r="E9325" s="2">
        <v>2020</v>
      </c>
      <c r="F9325" s="2" t="s">
        <v>58</v>
      </c>
      <c r="G9325" s="2" t="s">
        <v>114</v>
      </c>
      <c r="H9325" s="2" t="s">
        <v>115</v>
      </c>
      <c r="I9325" s="2" t="s">
        <v>178</v>
      </c>
      <c r="J9325" s="2" t="s">
        <v>206</v>
      </c>
      <c r="K9325" s="3">
        <v>7325298.4699999997</v>
      </c>
      <c r="L9325" s="3">
        <v>3451397.37</v>
      </c>
      <c r="M9325" s="3">
        <f t="shared" si="1015"/>
        <v>3873901.0999999996</v>
      </c>
      <c r="N9325" s="3">
        <v>1558317.68</v>
      </c>
      <c r="O9325" s="3">
        <f t="shared" si="1016"/>
        <v>2315583.42</v>
      </c>
      <c r="P9325" s="3">
        <v>1654749.9</v>
      </c>
      <c r="Q9325" s="4">
        <f t="shared" si="1017"/>
        <v>0.5288386699688975</v>
      </c>
      <c r="R9325" s="4">
        <f t="shared" si="1018"/>
        <v>0.22589521871045345</v>
      </c>
      <c r="S9325" s="3">
        <v>8103681.0300000003</v>
      </c>
      <c r="T9325" s="3">
        <f t="shared" si="1019"/>
        <v>-778382.56000000052</v>
      </c>
      <c r="U9325" s="4">
        <f t="shared" si="1020"/>
        <v>-9.6052961255312458E-2</v>
      </c>
      <c r="V9325" s="2" t="s">
        <v>44</v>
      </c>
      <c r="W9325" s="2" t="s">
        <v>45</v>
      </c>
      <c r="X9325" s="2" t="s">
        <v>118</v>
      </c>
      <c r="Y9325" s="2">
        <v>3.75</v>
      </c>
      <c r="Z9325" s="2" t="s">
        <v>17048</v>
      </c>
      <c r="AA9325" s="2" t="s">
        <v>224</v>
      </c>
      <c r="AB9325" s="2" t="s">
        <v>182</v>
      </c>
      <c r="AC9325" s="2">
        <v>9.4499999999999993</v>
      </c>
      <c r="AD9325" s="3">
        <v>2761057.94</v>
      </c>
      <c r="AE9325" s="5">
        <v>13.59</v>
      </c>
      <c r="AF9325" s="2">
        <v>36</v>
      </c>
      <c r="AG9325" s="3">
        <f t="shared" si="1021"/>
        <v>93817.531331686158</v>
      </c>
      <c r="AH9325" s="2" t="s">
        <v>50</v>
      </c>
      <c r="AI9325" s="3">
        <v>0</v>
      </c>
    </row>
    <row r="9326" spans="1:35" x14ac:dyDescent="0.3">
      <c r="A9326" s="2" t="s">
        <v>17137</v>
      </c>
      <c r="B9326" s="2" t="s">
        <v>2996</v>
      </c>
      <c r="C9326" s="2" t="s">
        <v>249</v>
      </c>
      <c r="D9326" s="2" t="s">
        <v>104</v>
      </c>
      <c r="E9326" s="2">
        <v>2023</v>
      </c>
      <c r="F9326" s="2" t="s">
        <v>82</v>
      </c>
      <c r="G9326" s="2" t="s">
        <v>56</v>
      </c>
      <c r="H9326" s="2" t="s">
        <v>57</v>
      </c>
      <c r="I9326" s="2" t="s">
        <v>178</v>
      </c>
      <c r="J9326" s="2" t="s">
        <v>197</v>
      </c>
      <c r="K9326" s="3">
        <v>3523639.47</v>
      </c>
      <c r="L9326" s="3">
        <v>1523592.46</v>
      </c>
      <c r="M9326" s="3">
        <f t="shared" si="1015"/>
        <v>2000047.0100000002</v>
      </c>
      <c r="N9326" s="3">
        <v>414751.9</v>
      </c>
      <c r="O9326" s="3">
        <f t="shared" si="1016"/>
        <v>1585295.1100000003</v>
      </c>
      <c r="P9326" s="3">
        <v>1119213.6100000001</v>
      </c>
      <c r="Q9326" s="4">
        <f t="shared" si="1017"/>
        <v>0.56760830017606767</v>
      </c>
      <c r="R9326" s="4">
        <f t="shared" si="1018"/>
        <v>0.31763000145982584</v>
      </c>
      <c r="S9326" s="3">
        <v>3537213.85</v>
      </c>
      <c r="T9326" s="3">
        <f t="shared" si="1019"/>
        <v>-13574.379999999888</v>
      </c>
      <c r="U9326" s="4">
        <f t="shared" si="1020"/>
        <v>-3.8375909898690145E-3</v>
      </c>
      <c r="V9326" s="2" t="s">
        <v>124</v>
      </c>
      <c r="W9326" s="2" t="s">
        <v>45</v>
      </c>
      <c r="X9326" s="2" t="s">
        <v>61</v>
      </c>
      <c r="Y9326" s="2">
        <v>1.53</v>
      </c>
      <c r="Z9326" s="2" t="s">
        <v>9244</v>
      </c>
      <c r="AA9326" s="2" t="s">
        <v>224</v>
      </c>
      <c r="AB9326" s="2" t="s">
        <v>100</v>
      </c>
      <c r="AC9326" s="2">
        <v>2.78</v>
      </c>
      <c r="AD9326" s="3">
        <v>2787581.72</v>
      </c>
      <c r="AE9326" s="5">
        <v>7.57</v>
      </c>
      <c r="AF9326" s="2">
        <v>24</v>
      </c>
      <c r="AG9326" s="3">
        <f t="shared" si="1021"/>
        <v>125528.78899231505</v>
      </c>
      <c r="AH9326" s="2" t="s">
        <v>50</v>
      </c>
      <c r="AI9326" s="3">
        <v>0</v>
      </c>
    </row>
    <row r="9327" spans="1:35" x14ac:dyDescent="0.3">
      <c r="A9327" s="2" t="s">
        <v>17138</v>
      </c>
      <c r="B9327" s="2" t="s">
        <v>826</v>
      </c>
      <c r="C9327" s="2" t="s">
        <v>205</v>
      </c>
      <c r="D9327" s="2" t="s">
        <v>81</v>
      </c>
      <c r="E9327" s="2">
        <v>2023</v>
      </c>
      <c r="F9327" s="2" t="s">
        <v>58</v>
      </c>
      <c r="G9327" s="2" t="s">
        <v>93</v>
      </c>
      <c r="H9327" s="2" t="s">
        <v>94</v>
      </c>
      <c r="I9327" s="2" t="s">
        <v>55</v>
      </c>
      <c r="J9327" s="2" t="s">
        <v>217</v>
      </c>
      <c r="K9327" s="3">
        <v>9576458.5199999996</v>
      </c>
      <c r="L9327" s="3">
        <v>3686743.6</v>
      </c>
      <c r="M9327" s="3">
        <f t="shared" si="1015"/>
        <v>5889714.9199999999</v>
      </c>
      <c r="N9327" s="3">
        <v>2059824.18</v>
      </c>
      <c r="O9327" s="3">
        <f t="shared" si="1016"/>
        <v>3829890.74</v>
      </c>
      <c r="P9327" s="3">
        <v>2725062.73</v>
      </c>
      <c r="Q9327" s="4">
        <f t="shared" si="1017"/>
        <v>0.61502014629934409</v>
      </c>
      <c r="R9327" s="4">
        <f t="shared" si="1018"/>
        <v>0.28455850608122302</v>
      </c>
      <c r="S9327" s="3">
        <v>10394817.66</v>
      </c>
      <c r="T9327" s="3">
        <f t="shared" si="1019"/>
        <v>-818359.1400000006</v>
      </c>
      <c r="U9327" s="4">
        <f t="shared" si="1020"/>
        <v>-7.8727608965100462E-2</v>
      </c>
      <c r="V9327" s="2" t="s">
        <v>85</v>
      </c>
      <c r="W9327" s="2" t="s">
        <v>60</v>
      </c>
      <c r="X9327" s="2" t="s">
        <v>97</v>
      </c>
      <c r="Y9327" s="2">
        <v>1550</v>
      </c>
      <c r="Z9327" s="2" t="s">
        <v>3753</v>
      </c>
      <c r="AA9327" s="2" t="s">
        <v>63</v>
      </c>
      <c r="AB9327" s="2" t="s">
        <v>110</v>
      </c>
      <c r="AC9327" s="2">
        <v>4.08</v>
      </c>
      <c r="AD9327" s="3">
        <v>0</v>
      </c>
      <c r="AE9327" s="5">
        <v>0</v>
      </c>
      <c r="AF9327" s="2">
        <v>0</v>
      </c>
      <c r="AG9327" s="3">
        <f t="shared" si="1021"/>
        <v>0</v>
      </c>
      <c r="AH9327" s="2" t="s">
        <v>50</v>
      </c>
      <c r="AI9327" s="3">
        <v>0</v>
      </c>
    </row>
    <row r="9328" spans="1:35" x14ac:dyDescent="0.3">
      <c r="A9328" s="2" t="s">
        <v>17139</v>
      </c>
      <c r="B9328" s="2" t="s">
        <v>2417</v>
      </c>
      <c r="C9328" s="2" t="s">
        <v>233</v>
      </c>
      <c r="D9328" s="2" t="s">
        <v>38</v>
      </c>
      <c r="E9328" s="2">
        <v>2023</v>
      </c>
      <c r="F9328" s="2" t="s">
        <v>58</v>
      </c>
      <c r="G9328" s="2" t="s">
        <v>69</v>
      </c>
      <c r="H9328" s="2" t="s">
        <v>272</v>
      </c>
      <c r="I9328" s="2" t="s">
        <v>131</v>
      </c>
      <c r="J9328" s="2" t="s">
        <v>491</v>
      </c>
      <c r="K9328" s="3">
        <v>9339217.7799999993</v>
      </c>
      <c r="L9328" s="3">
        <v>3116594.79</v>
      </c>
      <c r="M9328" s="3">
        <f t="shared" si="1015"/>
        <v>6222622.9899999993</v>
      </c>
      <c r="N9328" s="3">
        <v>1450536.97</v>
      </c>
      <c r="O9328" s="3">
        <f t="shared" si="1016"/>
        <v>4772086.0199999996</v>
      </c>
      <c r="P9328" s="3">
        <v>3422032.52</v>
      </c>
      <c r="Q9328" s="4">
        <f t="shared" si="1017"/>
        <v>0.66628952623053617</v>
      </c>
      <c r="R9328" s="4">
        <f t="shared" si="1018"/>
        <v>0.36641532520296366</v>
      </c>
      <c r="S9328" s="3">
        <v>9985223.1400000006</v>
      </c>
      <c r="T9328" s="3">
        <f t="shared" si="1019"/>
        <v>-646005.36000000127</v>
      </c>
      <c r="U9328" s="4">
        <f t="shared" si="1020"/>
        <v>-6.4696136575271485E-2</v>
      </c>
      <c r="V9328" s="2" t="s">
        <v>73</v>
      </c>
      <c r="W9328" s="2" t="s">
        <v>96</v>
      </c>
      <c r="X9328" s="2" t="s">
        <v>274</v>
      </c>
      <c r="Y9328" s="2">
        <v>1</v>
      </c>
      <c r="Z9328" s="2" t="s">
        <v>12433</v>
      </c>
      <c r="AA9328" s="2" t="s">
        <v>76</v>
      </c>
      <c r="AB9328" s="2" t="s">
        <v>149</v>
      </c>
      <c r="AC9328" s="2">
        <v>7.2</v>
      </c>
      <c r="AD9328" s="3">
        <v>0</v>
      </c>
      <c r="AE9328" s="5">
        <v>0</v>
      </c>
      <c r="AF9328" s="2">
        <v>0</v>
      </c>
      <c r="AG9328" s="3">
        <f t="shared" si="1021"/>
        <v>0</v>
      </c>
      <c r="AH9328" s="2" t="s">
        <v>50</v>
      </c>
      <c r="AI9328" s="3">
        <v>0</v>
      </c>
    </row>
    <row r="9329" spans="1:35" x14ac:dyDescent="0.3">
      <c r="A9329" s="2" t="s">
        <v>17140</v>
      </c>
      <c r="B9329" s="2" t="s">
        <v>12599</v>
      </c>
      <c r="C9329" s="2" t="s">
        <v>53</v>
      </c>
      <c r="D9329" s="2" t="s">
        <v>54</v>
      </c>
      <c r="E9329" s="2">
        <v>2021</v>
      </c>
      <c r="F9329" s="2" t="s">
        <v>55</v>
      </c>
      <c r="G9329" s="2" t="s">
        <v>56</v>
      </c>
      <c r="H9329" s="2" t="s">
        <v>262</v>
      </c>
      <c r="I9329" s="2" t="s">
        <v>55</v>
      </c>
      <c r="J9329" s="2" t="s">
        <v>217</v>
      </c>
      <c r="K9329" s="3">
        <v>3498602.27</v>
      </c>
      <c r="L9329" s="3">
        <v>1257289.07</v>
      </c>
      <c r="M9329" s="3">
        <f t="shared" si="1015"/>
        <v>2241313.2000000002</v>
      </c>
      <c r="N9329" s="3">
        <v>419214.96</v>
      </c>
      <c r="O9329" s="3">
        <f t="shared" si="1016"/>
        <v>1822098.2400000002</v>
      </c>
      <c r="P9329" s="3">
        <v>1364243</v>
      </c>
      <c r="Q9329" s="4">
        <f t="shared" si="1017"/>
        <v>0.64063103691978118</v>
      </c>
      <c r="R9329" s="4">
        <f t="shared" si="1018"/>
        <v>0.38993943715699925</v>
      </c>
      <c r="S9329" s="3">
        <v>3742893.29</v>
      </c>
      <c r="T9329" s="3">
        <f t="shared" si="1019"/>
        <v>-244291.02000000002</v>
      </c>
      <c r="U9329" s="4">
        <f t="shared" si="1020"/>
        <v>-6.5267962795701295E-2</v>
      </c>
      <c r="V9329" s="2" t="s">
        <v>133</v>
      </c>
      <c r="W9329" s="2" t="s">
        <v>45</v>
      </c>
      <c r="X9329" s="2" t="s">
        <v>264</v>
      </c>
      <c r="Y9329" s="2">
        <v>83.5</v>
      </c>
      <c r="Z9329" s="2" t="s">
        <v>17141</v>
      </c>
      <c r="AA9329" s="2" t="s">
        <v>76</v>
      </c>
      <c r="AB9329" s="2" t="s">
        <v>149</v>
      </c>
      <c r="AC9329" s="2">
        <v>9.59</v>
      </c>
      <c r="AD9329" s="3">
        <v>0</v>
      </c>
      <c r="AE9329" s="5">
        <v>0</v>
      </c>
      <c r="AF9329" s="2">
        <v>0</v>
      </c>
      <c r="AG9329" s="3">
        <f t="shared" si="1021"/>
        <v>0</v>
      </c>
      <c r="AH9329" s="2" t="s">
        <v>50</v>
      </c>
      <c r="AI9329" s="3">
        <v>0</v>
      </c>
    </row>
    <row r="9330" spans="1:35" x14ac:dyDescent="0.3">
      <c r="A9330" s="2" t="s">
        <v>17142</v>
      </c>
      <c r="B9330" s="2" t="s">
        <v>2716</v>
      </c>
      <c r="C9330" s="2" t="s">
        <v>261</v>
      </c>
      <c r="D9330" s="2" t="s">
        <v>54</v>
      </c>
      <c r="E9330" s="2">
        <v>2024</v>
      </c>
      <c r="F9330" s="2" t="s">
        <v>68</v>
      </c>
      <c r="G9330" s="2" t="s">
        <v>93</v>
      </c>
      <c r="H9330" s="2" t="s">
        <v>221</v>
      </c>
      <c r="I9330" s="2" t="s">
        <v>178</v>
      </c>
      <c r="J9330" s="2" t="s">
        <v>179</v>
      </c>
      <c r="K9330" s="3">
        <v>1376000.75</v>
      </c>
      <c r="L9330" s="3">
        <v>486547.36</v>
      </c>
      <c r="M9330" s="3">
        <f t="shared" si="1015"/>
        <v>889453.39</v>
      </c>
      <c r="N9330" s="3">
        <v>262520.86</v>
      </c>
      <c r="O9330" s="3">
        <f t="shared" si="1016"/>
        <v>626932.53</v>
      </c>
      <c r="P9330" s="3">
        <v>493437.57</v>
      </c>
      <c r="Q9330" s="4">
        <f t="shared" si="1017"/>
        <v>0.64640472761370227</v>
      </c>
      <c r="R9330" s="4">
        <f t="shared" si="1018"/>
        <v>0.35860268971510373</v>
      </c>
      <c r="S9330" s="3">
        <v>1130453.8500000001</v>
      </c>
      <c r="T9330" s="3">
        <f t="shared" si="1019"/>
        <v>245546.89999999991</v>
      </c>
      <c r="U9330" s="4">
        <f t="shared" si="1020"/>
        <v>0.2172109016215035</v>
      </c>
      <c r="V9330" s="2" t="s">
        <v>133</v>
      </c>
      <c r="W9330" s="2" t="s">
        <v>117</v>
      </c>
      <c r="X9330" s="2" t="s">
        <v>222</v>
      </c>
      <c r="Y9330" s="2">
        <v>18.899999999999999</v>
      </c>
      <c r="Z9330" s="2" t="s">
        <v>17143</v>
      </c>
      <c r="AA9330" s="2" t="s">
        <v>76</v>
      </c>
      <c r="AB9330" s="2" t="s">
        <v>142</v>
      </c>
      <c r="AC9330" s="2">
        <v>1.77</v>
      </c>
      <c r="AD9330" s="3">
        <v>3998442.82</v>
      </c>
      <c r="AE9330" s="5">
        <v>10.91</v>
      </c>
      <c r="AF9330" s="2">
        <v>120</v>
      </c>
      <c r="AG9330" s="3">
        <f t="shared" si="1021"/>
        <v>54875.050664204959</v>
      </c>
      <c r="AH9330" s="2" t="s">
        <v>50</v>
      </c>
      <c r="AI9330" s="3">
        <v>0</v>
      </c>
    </row>
    <row r="9331" spans="1:35" x14ac:dyDescent="0.3">
      <c r="A9331" s="2" t="s">
        <v>17144</v>
      </c>
      <c r="B9331" s="2" t="s">
        <v>6112</v>
      </c>
      <c r="C9331" s="2" t="s">
        <v>333</v>
      </c>
      <c r="D9331" s="2" t="s">
        <v>54</v>
      </c>
      <c r="E9331" s="2">
        <v>2024</v>
      </c>
      <c r="F9331" s="2" t="s">
        <v>105</v>
      </c>
      <c r="G9331" s="2" t="s">
        <v>114</v>
      </c>
      <c r="H9331" s="2" t="s">
        <v>115</v>
      </c>
      <c r="I9331" s="2" t="s">
        <v>55</v>
      </c>
      <c r="J9331" s="2" t="s">
        <v>84</v>
      </c>
      <c r="K9331" s="3">
        <v>5331147.3499999996</v>
      </c>
      <c r="L9331" s="3">
        <v>2981832.34</v>
      </c>
      <c r="M9331" s="3">
        <f t="shared" si="1015"/>
        <v>2349315.0099999998</v>
      </c>
      <c r="N9331" s="3">
        <v>964478.63</v>
      </c>
      <c r="O9331" s="3">
        <f t="shared" si="1016"/>
        <v>1384836.38</v>
      </c>
      <c r="P9331" s="3">
        <v>1029153.1</v>
      </c>
      <c r="Q9331" s="4">
        <f t="shared" si="1017"/>
        <v>0.4406771855593149</v>
      </c>
      <c r="R9331" s="4">
        <f t="shared" si="1018"/>
        <v>0.19304533010140867</v>
      </c>
      <c r="S9331" s="3">
        <v>4289034.82</v>
      </c>
      <c r="T9331" s="3">
        <f t="shared" si="1019"/>
        <v>1042112.5299999993</v>
      </c>
      <c r="U9331" s="4">
        <f t="shared" si="1020"/>
        <v>0.24297133824621159</v>
      </c>
      <c r="V9331" s="2" t="s">
        <v>85</v>
      </c>
      <c r="W9331" s="2" t="s">
        <v>117</v>
      </c>
      <c r="X9331" s="2" t="s">
        <v>118</v>
      </c>
      <c r="Y9331" s="2">
        <v>3.75</v>
      </c>
      <c r="Z9331" s="2" t="s">
        <v>17145</v>
      </c>
      <c r="AA9331" s="2" t="s">
        <v>109</v>
      </c>
      <c r="AB9331" s="2" t="s">
        <v>306</v>
      </c>
      <c r="AC9331" s="2">
        <v>8.83</v>
      </c>
      <c r="AD9331" s="3">
        <v>0</v>
      </c>
      <c r="AE9331" s="5">
        <v>0</v>
      </c>
      <c r="AF9331" s="2">
        <v>0</v>
      </c>
      <c r="AG9331" s="3">
        <f t="shared" si="1021"/>
        <v>0</v>
      </c>
      <c r="AH9331" s="2" t="s">
        <v>50</v>
      </c>
      <c r="AI9331" s="3">
        <v>0</v>
      </c>
    </row>
    <row r="9332" spans="1:35" x14ac:dyDescent="0.3">
      <c r="A9332" s="2" t="s">
        <v>17146</v>
      </c>
      <c r="B9332" s="2" t="s">
        <v>1852</v>
      </c>
      <c r="C9332" s="2" t="s">
        <v>145</v>
      </c>
      <c r="D9332" s="2" t="s">
        <v>54</v>
      </c>
      <c r="E9332" s="2">
        <v>2024</v>
      </c>
      <c r="F9332" s="2" t="s">
        <v>105</v>
      </c>
      <c r="G9332" s="2" t="s">
        <v>93</v>
      </c>
      <c r="H9332" s="2" t="s">
        <v>94</v>
      </c>
      <c r="I9332" s="2" t="s">
        <v>58</v>
      </c>
      <c r="J9332" s="2" t="s">
        <v>240</v>
      </c>
      <c r="K9332" s="3">
        <v>1437411.75</v>
      </c>
      <c r="L9332" s="3">
        <v>823128.05</v>
      </c>
      <c r="M9332" s="3">
        <f t="shared" si="1015"/>
        <v>614283.69999999995</v>
      </c>
      <c r="N9332" s="3">
        <v>282385.31</v>
      </c>
      <c r="O9332" s="3">
        <f t="shared" si="1016"/>
        <v>331898.38999999996</v>
      </c>
      <c r="P9332" s="3">
        <v>249436.99</v>
      </c>
      <c r="Q9332" s="4">
        <f t="shared" si="1017"/>
        <v>0.42735402712549131</v>
      </c>
      <c r="R9332" s="4">
        <f t="shared" si="1018"/>
        <v>0.17353203770596698</v>
      </c>
      <c r="S9332" s="3">
        <v>1410634.93</v>
      </c>
      <c r="T9332" s="3">
        <f t="shared" si="1019"/>
        <v>26776.820000000065</v>
      </c>
      <c r="U9332" s="4">
        <f t="shared" si="1020"/>
        <v>1.8982104746264907E-2</v>
      </c>
      <c r="V9332" s="2" t="s">
        <v>85</v>
      </c>
      <c r="W9332" s="2" t="s">
        <v>96</v>
      </c>
      <c r="X9332" s="2" t="s">
        <v>97</v>
      </c>
      <c r="Y9332" s="2">
        <v>1550</v>
      </c>
      <c r="Z9332" s="2" t="s">
        <v>15581</v>
      </c>
      <c r="AA9332" s="2" t="s">
        <v>141</v>
      </c>
      <c r="AB9332" s="2" t="s">
        <v>209</v>
      </c>
      <c r="AC9332" s="2">
        <v>5.19</v>
      </c>
      <c r="AD9332" s="3">
        <v>0</v>
      </c>
      <c r="AE9332" s="5">
        <v>0</v>
      </c>
      <c r="AF9332" s="2">
        <v>0</v>
      </c>
      <c r="AG9332" s="3">
        <f t="shared" si="1021"/>
        <v>0</v>
      </c>
      <c r="AH9332" s="2" t="s">
        <v>50</v>
      </c>
      <c r="AI9332" s="3">
        <v>0</v>
      </c>
    </row>
    <row r="9333" spans="1:35" x14ac:dyDescent="0.3">
      <c r="A9333" s="2" t="s">
        <v>17147</v>
      </c>
      <c r="B9333" s="2" t="s">
        <v>6202</v>
      </c>
      <c r="C9333" s="2" t="s">
        <v>196</v>
      </c>
      <c r="D9333" s="2" t="s">
        <v>38</v>
      </c>
      <c r="E9333" s="2">
        <v>2023</v>
      </c>
      <c r="F9333" s="2" t="s">
        <v>58</v>
      </c>
      <c r="G9333" s="2" t="s">
        <v>56</v>
      </c>
      <c r="H9333" s="2" t="s">
        <v>153</v>
      </c>
      <c r="I9333" s="2" t="s">
        <v>178</v>
      </c>
      <c r="J9333" s="2" t="s">
        <v>206</v>
      </c>
      <c r="K9333" s="3">
        <v>5794223.5099999998</v>
      </c>
      <c r="L9333" s="3">
        <v>3290324.44</v>
      </c>
      <c r="M9333" s="3">
        <f t="shared" si="1015"/>
        <v>2503899.0699999998</v>
      </c>
      <c r="N9333" s="3">
        <v>1258079.3999999999</v>
      </c>
      <c r="O9333" s="3">
        <f t="shared" si="1016"/>
        <v>1245819.67</v>
      </c>
      <c r="P9333" s="3">
        <v>880219.23</v>
      </c>
      <c r="Q9333" s="4">
        <f t="shared" si="1017"/>
        <v>0.4321371216831088</v>
      </c>
      <c r="R9333" s="4">
        <f t="shared" si="1018"/>
        <v>0.15191323366812959</v>
      </c>
      <c r="S9333" s="3">
        <v>5651555.4000000004</v>
      </c>
      <c r="T9333" s="3">
        <f t="shared" si="1019"/>
        <v>142668.1099999994</v>
      </c>
      <c r="U9333" s="4">
        <f t="shared" si="1020"/>
        <v>2.5244043436254627E-2</v>
      </c>
      <c r="V9333" s="2" t="s">
        <v>73</v>
      </c>
      <c r="W9333" s="2" t="s">
        <v>207</v>
      </c>
      <c r="X9333" s="2" t="s">
        <v>155</v>
      </c>
      <c r="Y9333" s="2">
        <v>7.24</v>
      </c>
      <c r="Z9333" s="2" t="s">
        <v>6507</v>
      </c>
      <c r="AA9333" s="2" t="s">
        <v>99</v>
      </c>
      <c r="AB9333" s="2" t="s">
        <v>142</v>
      </c>
      <c r="AC9333" s="2">
        <v>7.16</v>
      </c>
      <c r="AD9333" s="3">
        <v>4161779.95</v>
      </c>
      <c r="AE9333" s="5">
        <v>12.12</v>
      </c>
      <c r="AF9333" s="2">
        <v>24</v>
      </c>
      <c r="AG9333" s="3">
        <f t="shared" si="1021"/>
        <v>196142.73700790398</v>
      </c>
      <c r="AH9333" s="2" t="s">
        <v>50</v>
      </c>
      <c r="AI9333" s="3">
        <v>0</v>
      </c>
    </row>
    <row r="9334" spans="1:35" x14ac:dyDescent="0.3">
      <c r="A9334" s="2" t="s">
        <v>17148</v>
      </c>
      <c r="B9334" s="2" t="s">
        <v>462</v>
      </c>
      <c r="C9334" s="2" t="s">
        <v>322</v>
      </c>
      <c r="D9334" s="2" t="s">
        <v>38</v>
      </c>
      <c r="E9334" s="2">
        <v>2021</v>
      </c>
      <c r="F9334" s="2" t="s">
        <v>105</v>
      </c>
      <c r="G9334" s="2" t="s">
        <v>93</v>
      </c>
      <c r="H9334" s="2" t="s">
        <v>221</v>
      </c>
      <c r="I9334" s="2" t="s">
        <v>71</v>
      </c>
      <c r="J9334" s="2" t="s">
        <v>228</v>
      </c>
      <c r="K9334" s="3">
        <v>9254855.0399999991</v>
      </c>
      <c r="L9334" s="3">
        <v>3612033.2</v>
      </c>
      <c r="M9334" s="3">
        <f t="shared" si="1015"/>
        <v>5642821.8399999989</v>
      </c>
      <c r="N9334" s="3">
        <v>998599.09</v>
      </c>
      <c r="O9334" s="3">
        <f t="shared" si="1016"/>
        <v>4644222.7499999991</v>
      </c>
      <c r="P9334" s="3">
        <v>3658969.76</v>
      </c>
      <c r="Q9334" s="4">
        <f t="shared" si="1017"/>
        <v>0.60971477301496446</v>
      </c>
      <c r="R9334" s="4">
        <f t="shared" si="1018"/>
        <v>0.39535678778173494</v>
      </c>
      <c r="S9334" s="3">
        <v>10339195</v>
      </c>
      <c r="T9334" s="3">
        <f t="shared" si="1019"/>
        <v>-1084339.9600000009</v>
      </c>
      <c r="U9334" s="4">
        <f t="shared" si="1020"/>
        <v>-0.1048766330454161</v>
      </c>
      <c r="V9334" s="2" t="s">
        <v>95</v>
      </c>
      <c r="W9334" s="2" t="s">
        <v>117</v>
      </c>
      <c r="X9334" s="2" t="s">
        <v>222</v>
      </c>
      <c r="Y9334" s="2">
        <v>18.899999999999999</v>
      </c>
      <c r="Z9334" s="2" t="s">
        <v>7431</v>
      </c>
      <c r="AA9334" s="2" t="s">
        <v>63</v>
      </c>
      <c r="AB9334" s="2" t="s">
        <v>64</v>
      </c>
      <c r="AC9334" s="2">
        <v>6.71</v>
      </c>
      <c r="AD9334" s="3">
        <v>0</v>
      </c>
      <c r="AE9334" s="5">
        <v>0</v>
      </c>
      <c r="AF9334" s="2">
        <v>0</v>
      </c>
      <c r="AG9334" s="3">
        <f t="shared" si="1021"/>
        <v>0</v>
      </c>
      <c r="AH9334" s="2" t="s">
        <v>50</v>
      </c>
      <c r="AI9334" s="3">
        <v>0</v>
      </c>
    </row>
    <row r="9335" spans="1:35" x14ac:dyDescent="0.3">
      <c r="A9335" s="2" t="s">
        <v>17149</v>
      </c>
      <c r="B9335" s="2" t="s">
        <v>2502</v>
      </c>
      <c r="C9335" s="2" t="s">
        <v>322</v>
      </c>
      <c r="D9335" s="2" t="s">
        <v>38</v>
      </c>
      <c r="E9335" s="2">
        <v>2021</v>
      </c>
      <c r="F9335" s="2" t="s">
        <v>92</v>
      </c>
      <c r="G9335" s="2" t="s">
        <v>93</v>
      </c>
      <c r="H9335" s="2" t="s">
        <v>159</v>
      </c>
      <c r="I9335" s="2" t="s">
        <v>55</v>
      </c>
      <c r="J9335" s="2" t="s">
        <v>540</v>
      </c>
      <c r="K9335" s="3">
        <v>4319206.01</v>
      </c>
      <c r="L9335" s="3">
        <v>2298932.52</v>
      </c>
      <c r="M9335" s="3">
        <f t="shared" si="1015"/>
        <v>2020273.4899999998</v>
      </c>
      <c r="N9335" s="3">
        <v>547026.96</v>
      </c>
      <c r="O9335" s="3">
        <f t="shared" si="1016"/>
        <v>1473246.5299999998</v>
      </c>
      <c r="P9335" s="3">
        <v>1148915.7</v>
      </c>
      <c r="Q9335" s="4">
        <f t="shared" si="1017"/>
        <v>0.46774186860329914</v>
      </c>
      <c r="R9335" s="4">
        <f t="shared" si="1018"/>
        <v>0.26600159782607824</v>
      </c>
      <c r="S9335" s="3">
        <v>4220993.79</v>
      </c>
      <c r="T9335" s="3">
        <f t="shared" si="1019"/>
        <v>98212.219999999739</v>
      </c>
      <c r="U9335" s="4">
        <f t="shared" si="1020"/>
        <v>2.3267558514934405E-2</v>
      </c>
      <c r="V9335" s="2" t="s">
        <v>73</v>
      </c>
      <c r="W9335" s="2" t="s">
        <v>134</v>
      </c>
      <c r="X9335" s="2" t="s">
        <v>160</v>
      </c>
      <c r="Y9335" s="2">
        <v>129.5</v>
      </c>
      <c r="Z9335" s="2" t="s">
        <v>17150</v>
      </c>
      <c r="AA9335" s="2" t="s">
        <v>148</v>
      </c>
      <c r="AB9335" s="2" t="s">
        <v>306</v>
      </c>
      <c r="AC9335" s="2">
        <v>4.5599999999999996</v>
      </c>
      <c r="AD9335" s="3">
        <v>0</v>
      </c>
      <c r="AE9335" s="5">
        <v>0</v>
      </c>
      <c r="AF9335" s="2">
        <v>0</v>
      </c>
      <c r="AG9335" s="3">
        <f t="shared" si="1021"/>
        <v>0</v>
      </c>
      <c r="AH9335" s="2" t="s">
        <v>50</v>
      </c>
      <c r="AI9335" s="3">
        <v>0</v>
      </c>
    </row>
    <row r="9336" spans="1:35" x14ac:dyDescent="0.3">
      <c r="A9336" s="2" t="s">
        <v>17151</v>
      </c>
      <c r="B9336" s="2" t="s">
        <v>5270</v>
      </c>
      <c r="C9336" s="2" t="s">
        <v>956</v>
      </c>
      <c r="D9336" s="2" t="s">
        <v>104</v>
      </c>
      <c r="E9336" s="2">
        <v>2022</v>
      </c>
      <c r="F9336" s="2" t="s">
        <v>82</v>
      </c>
      <c r="G9336" s="2" t="s">
        <v>93</v>
      </c>
      <c r="H9336" s="2" t="s">
        <v>221</v>
      </c>
      <c r="I9336" s="2" t="s">
        <v>39</v>
      </c>
      <c r="J9336" s="2" t="s">
        <v>487</v>
      </c>
      <c r="K9336" s="3">
        <v>5338439.71</v>
      </c>
      <c r="L9336" s="3">
        <v>2335338.9900000002</v>
      </c>
      <c r="M9336" s="3">
        <f t="shared" si="1015"/>
        <v>3003100.7199999997</v>
      </c>
      <c r="N9336" s="3">
        <v>634789.11</v>
      </c>
      <c r="O9336" s="3">
        <f t="shared" si="1016"/>
        <v>2368311.61</v>
      </c>
      <c r="P9336" s="3">
        <v>1849107.06</v>
      </c>
      <c r="Q9336" s="4">
        <f t="shared" si="1017"/>
        <v>0.5625427808755753</v>
      </c>
      <c r="R9336" s="4">
        <f t="shared" si="1018"/>
        <v>0.34637593762391672</v>
      </c>
      <c r="S9336" s="3">
        <v>6200925</v>
      </c>
      <c r="T9336" s="3">
        <f t="shared" si="1019"/>
        <v>-862485.29</v>
      </c>
      <c r="U9336" s="4">
        <f t="shared" si="1020"/>
        <v>-0.13908977934743608</v>
      </c>
      <c r="V9336" s="2" t="s">
        <v>73</v>
      </c>
      <c r="W9336" s="2" t="s">
        <v>125</v>
      </c>
      <c r="X9336" s="2" t="s">
        <v>222</v>
      </c>
      <c r="Y9336" s="2">
        <v>18.899999999999999</v>
      </c>
      <c r="Z9336" s="2" t="s">
        <v>14641</v>
      </c>
      <c r="AA9336" s="2" t="s">
        <v>48</v>
      </c>
      <c r="AB9336" s="2" t="s">
        <v>149</v>
      </c>
      <c r="AC9336" s="2">
        <v>9.3800000000000008</v>
      </c>
      <c r="AD9336" s="3">
        <v>0</v>
      </c>
      <c r="AE9336" s="5">
        <v>0</v>
      </c>
      <c r="AF9336" s="2">
        <v>0</v>
      </c>
      <c r="AG9336" s="3">
        <f t="shared" si="1021"/>
        <v>0</v>
      </c>
      <c r="AH9336" s="2" t="s">
        <v>230</v>
      </c>
      <c r="AI9336" s="3">
        <v>0</v>
      </c>
    </row>
    <row r="9337" spans="1:35" x14ac:dyDescent="0.3">
      <c r="A9337" s="2" t="s">
        <v>17152</v>
      </c>
      <c r="B9337" s="2" t="s">
        <v>1242</v>
      </c>
      <c r="C9337" s="2" t="s">
        <v>80</v>
      </c>
      <c r="D9337" s="2" t="s">
        <v>81</v>
      </c>
      <c r="E9337" s="2">
        <v>2020</v>
      </c>
      <c r="F9337" s="2" t="s">
        <v>82</v>
      </c>
      <c r="G9337" s="2" t="s">
        <v>40</v>
      </c>
      <c r="H9337" s="2" t="s">
        <v>83</v>
      </c>
      <c r="I9337" s="2" t="s">
        <v>178</v>
      </c>
      <c r="J9337" s="2" t="s">
        <v>342</v>
      </c>
      <c r="K9337" s="3">
        <v>5043915.76</v>
      </c>
      <c r="L9337" s="3">
        <v>2863146.27</v>
      </c>
      <c r="M9337" s="3">
        <f t="shared" si="1015"/>
        <v>2180769.4899999998</v>
      </c>
      <c r="N9337" s="3">
        <v>810337.75</v>
      </c>
      <c r="O9337" s="3">
        <f t="shared" si="1016"/>
        <v>1370431.7399999998</v>
      </c>
      <c r="P9337" s="3">
        <v>1051225.8</v>
      </c>
      <c r="Q9337" s="4">
        <f t="shared" si="1017"/>
        <v>0.4323564456199403</v>
      </c>
      <c r="R9337" s="4">
        <f t="shared" si="1018"/>
        <v>0.20841462268989205</v>
      </c>
      <c r="S9337" s="3">
        <v>4573093.1399999997</v>
      </c>
      <c r="T9337" s="3">
        <f t="shared" si="1019"/>
        <v>470822.62000000011</v>
      </c>
      <c r="U9337" s="4">
        <f t="shared" si="1020"/>
        <v>0.10295495971464079</v>
      </c>
      <c r="V9337" s="2" t="s">
        <v>124</v>
      </c>
      <c r="W9337" s="2" t="s">
        <v>125</v>
      </c>
      <c r="X9337" s="2" t="s">
        <v>86</v>
      </c>
      <c r="Y9337" s="2">
        <v>0.92</v>
      </c>
      <c r="Z9337" s="2" t="s">
        <v>6872</v>
      </c>
      <c r="AA9337" s="2" t="s">
        <v>148</v>
      </c>
      <c r="AB9337" s="2" t="s">
        <v>306</v>
      </c>
      <c r="AC9337" s="2">
        <v>2.38</v>
      </c>
      <c r="AD9337" s="3">
        <v>4325598.5199999996</v>
      </c>
      <c r="AE9337" s="5">
        <v>9.64</v>
      </c>
      <c r="AF9337" s="2">
        <v>24</v>
      </c>
      <c r="AG9337" s="3">
        <f t="shared" si="1021"/>
        <v>198886.45880403489</v>
      </c>
      <c r="AH9337" s="2" t="s">
        <v>50</v>
      </c>
      <c r="AI9337" s="3">
        <v>0</v>
      </c>
    </row>
    <row r="9338" spans="1:35" x14ac:dyDescent="0.3">
      <c r="A9338" s="2" t="s">
        <v>17153</v>
      </c>
      <c r="B9338" s="2" t="s">
        <v>5602</v>
      </c>
      <c r="C9338" s="2" t="s">
        <v>648</v>
      </c>
      <c r="D9338" s="2" t="s">
        <v>104</v>
      </c>
      <c r="E9338" s="2">
        <v>2021</v>
      </c>
      <c r="F9338" s="2" t="s">
        <v>39</v>
      </c>
      <c r="G9338" s="2" t="s">
        <v>40</v>
      </c>
      <c r="H9338" s="2" t="s">
        <v>279</v>
      </c>
      <c r="I9338" s="2" t="s">
        <v>55</v>
      </c>
      <c r="J9338" s="2" t="s">
        <v>84</v>
      </c>
      <c r="K9338" s="3">
        <v>798571.27</v>
      </c>
      <c r="L9338" s="3">
        <v>306221.57</v>
      </c>
      <c r="M9338" s="3">
        <f t="shared" si="1015"/>
        <v>492349.7</v>
      </c>
      <c r="N9338" s="3">
        <v>89097.97</v>
      </c>
      <c r="O9338" s="3">
        <f t="shared" si="1016"/>
        <v>403251.73</v>
      </c>
      <c r="P9338" s="3">
        <v>312184.46000000002</v>
      </c>
      <c r="Q9338" s="4">
        <f t="shared" si="1017"/>
        <v>0.61653820829291794</v>
      </c>
      <c r="R9338" s="4">
        <f t="shared" si="1018"/>
        <v>0.39092873952252255</v>
      </c>
      <c r="S9338" s="3">
        <v>937545.34</v>
      </c>
      <c r="T9338" s="3">
        <f t="shared" si="1019"/>
        <v>-138974.06999999995</v>
      </c>
      <c r="U9338" s="4">
        <f t="shared" si="1020"/>
        <v>-0.14823183911297555</v>
      </c>
      <c r="V9338" s="2" t="s">
        <v>44</v>
      </c>
      <c r="W9338" s="2" t="s">
        <v>117</v>
      </c>
      <c r="X9338" s="2" t="s">
        <v>280</v>
      </c>
      <c r="Y9338" s="2">
        <v>0.79</v>
      </c>
      <c r="Z9338" s="2" t="s">
        <v>3195</v>
      </c>
      <c r="AA9338" s="2" t="s">
        <v>63</v>
      </c>
      <c r="AB9338" s="2" t="s">
        <v>142</v>
      </c>
      <c r="AC9338" s="2">
        <v>7.66</v>
      </c>
      <c r="AD9338" s="3">
        <v>0</v>
      </c>
      <c r="AE9338" s="5">
        <v>0</v>
      </c>
      <c r="AF9338" s="2">
        <v>0</v>
      </c>
      <c r="AG9338" s="3">
        <f t="shared" si="1021"/>
        <v>0</v>
      </c>
      <c r="AH9338" s="2" t="s">
        <v>230</v>
      </c>
      <c r="AI9338" s="3">
        <v>0</v>
      </c>
    </row>
    <row r="9339" spans="1:35" x14ac:dyDescent="0.3">
      <c r="A9339" s="2" t="s">
        <v>17154</v>
      </c>
      <c r="B9339" s="2" t="s">
        <v>8362</v>
      </c>
      <c r="C9339" s="2" t="s">
        <v>377</v>
      </c>
      <c r="D9339" s="2" t="s">
        <v>81</v>
      </c>
      <c r="E9339" s="2">
        <v>2023</v>
      </c>
      <c r="F9339" s="2" t="s">
        <v>68</v>
      </c>
      <c r="G9339" s="2" t="s">
        <v>69</v>
      </c>
      <c r="H9339" s="2" t="s">
        <v>70</v>
      </c>
      <c r="I9339" s="2" t="s">
        <v>178</v>
      </c>
      <c r="J9339" s="2" t="s">
        <v>263</v>
      </c>
      <c r="K9339" s="3">
        <v>415578.19</v>
      </c>
      <c r="L9339" s="3">
        <v>211211.61</v>
      </c>
      <c r="M9339" s="3">
        <f t="shared" si="1015"/>
        <v>204366.58000000002</v>
      </c>
      <c r="N9339" s="3">
        <v>88354.96</v>
      </c>
      <c r="O9339" s="3">
        <f t="shared" si="1016"/>
        <v>116011.62000000001</v>
      </c>
      <c r="P9339" s="3">
        <v>81961.69</v>
      </c>
      <c r="Q9339" s="4">
        <f t="shared" si="1017"/>
        <v>0.49176444991013607</v>
      </c>
      <c r="R9339" s="4">
        <f t="shared" si="1018"/>
        <v>0.1972232710287323</v>
      </c>
      <c r="S9339" s="3">
        <v>422617.78</v>
      </c>
      <c r="T9339" s="3">
        <f t="shared" si="1019"/>
        <v>-7039.5900000000256</v>
      </c>
      <c r="U9339" s="4">
        <f t="shared" si="1020"/>
        <v>-1.6657107990108756E-2</v>
      </c>
      <c r="V9339" s="2" t="s">
        <v>44</v>
      </c>
      <c r="W9339" s="2" t="s">
        <v>125</v>
      </c>
      <c r="X9339" s="2" t="s">
        <v>74</v>
      </c>
      <c r="Y9339" s="2">
        <v>1.36</v>
      </c>
      <c r="Z9339" s="2" t="s">
        <v>7826</v>
      </c>
      <c r="AA9339" s="2" t="s">
        <v>141</v>
      </c>
      <c r="AB9339" s="2" t="s">
        <v>142</v>
      </c>
      <c r="AC9339" s="2">
        <v>4.26</v>
      </c>
      <c r="AD9339" s="3">
        <v>3125697.96</v>
      </c>
      <c r="AE9339" s="5">
        <v>11.33</v>
      </c>
      <c r="AF9339" s="2">
        <v>120</v>
      </c>
      <c r="AG9339" s="3">
        <f t="shared" si="1021"/>
        <v>43642.434380459163</v>
      </c>
      <c r="AH9339" s="2" t="s">
        <v>230</v>
      </c>
      <c r="AI9339" s="3">
        <v>2475531.36</v>
      </c>
    </row>
    <row r="9340" spans="1:35" x14ac:dyDescent="0.3">
      <c r="A9340" s="2" t="s">
        <v>17155</v>
      </c>
      <c r="B9340" s="2" t="s">
        <v>17156</v>
      </c>
      <c r="C9340" s="2" t="s">
        <v>370</v>
      </c>
      <c r="D9340" s="2" t="s">
        <v>81</v>
      </c>
      <c r="E9340" s="2">
        <v>2021</v>
      </c>
      <c r="F9340" s="2" t="s">
        <v>39</v>
      </c>
      <c r="G9340" s="2" t="s">
        <v>114</v>
      </c>
      <c r="H9340" s="2" t="s">
        <v>190</v>
      </c>
      <c r="I9340" s="2" t="s">
        <v>71</v>
      </c>
      <c r="J9340" s="2" t="s">
        <v>228</v>
      </c>
      <c r="K9340" s="3">
        <v>2261342.02</v>
      </c>
      <c r="L9340" s="3">
        <v>777323.66</v>
      </c>
      <c r="M9340" s="3">
        <f t="shared" si="1015"/>
        <v>1484018.3599999999</v>
      </c>
      <c r="N9340" s="3">
        <v>392177.85</v>
      </c>
      <c r="O9340" s="3">
        <f t="shared" si="1016"/>
        <v>1091840.5099999998</v>
      </c>
      <c r="P9340" s="3">
        <v>828716.97</v>
      </c>
      <c r="Q9340" s="4">
        <f t="shared" si="1017"/>
        <v>0.65625559816909074</v>
      </c>
      <c r="R9340" s="4">
        <f t="shared" si="1018"/>
        <v>0.36647130892654617</v>
      </c>
      <c r="S9340" s="3">
        <v>1909372.06</v>
      </c>
      <c r="T9340" s="3">
        <f t="shared" si="1019"/>
        <v>351969.95999999996</v>
      </c>
      <c r="U9340" s="4">
        <f t="shared" si="1020"/>
        <v>0.18433806976310313</v>
      </c>
      <c r="V9340" s="2" t="s">
        <v>44</v>
      </c>
      <c r="W9340" s="2" t="s">
        <v>60</v>
      </c>
      <c r="X9340" s="2" t="s">
        <v>192</v>
      </c>
      <c r="Y9340" s="2">
        <v>3.64</v>
      </c>
      <c r="Z9340" s="2" t="s">
        <v>17157</v>
      </c>
      <c r="AA9340" s="2" t="s">
        <v>63</v>
      </c>
      <c r="AB9340" s="2" t="s">
        <v>100</v>
      </c>
      <c r="AC9340" s="2">
        <v>2.4500000000000002</v>
      </c>
      <c r="AD9340" s="3">
        <v>0</v>
      </c>
      <c r="AE9340" s="5">
        <v>0</v>
      </c>
      <c r="AF9340" s="2">
        <v>0</v>
      </c>
      <c r="AG9340" s="3">
        <f t="shared" si="1021"/>
        <v>0</v>
      </c>
      <c r="AH9340" s="2" t="s">
        <v>50</v>
      </c>
      <c r="AI9340" s="3">
        <v>0</v>
      </c>
    </row>
    <row r="9341" spans="1:35" x14ac:dyDescent="0.3">
      <c r="A9341" s="2" t="s">
        <v>17158</v>
      </c>
      <c r="B9341" s="2" t="s">
        <v>232</v>
      </c>
      <c r="C9341" s="2" t="s">
        <v>233</v>
      </c>
      <c r="D9341" s="2" t="s">
        <v>38</v>
      </c>
      <c r="E9341" s="2">
        <v>2023</v>
      </c>
      <c r="F9341" s="2" t="s">
        <v>92</v>
      </c>
      <c r="G9341" s="2" t="s">
        <v>40</v>
      </c>
      <c r="H9341" s="2" t="s">
        <v>279</v>
      </c>
      <c r="I9341" s="2" t="s">
        <v>131</v>
      </c>
      <c r="J9341" s="2" t="s">
        <v>463</v>
      </c>
      <c r="K9341" s="3">
        <v>7768501.7400000002</v>
      </c>
      <c r="L9341" s="3">
        <v>3916761.87</v>
      </c>
      <c r="M9341" s="3">
        <f t="shared" si="1015"/>
        <v>3851739.87</v>
      </c>
      <c r="N9341" s="3">
        <v>766352.68</v>
      </c>
      <c r="O9341" s="3">
        <f t="shared" si="1016"/>
        <v>3085387.19</v>
      </c>
      <c r="P9341" s="3">
        <v>2311924.83</v>
      </c>
      <c r="Q9341" s="4">
        <f t="shared" si="1017"/>
        <v>0.49581502314241616</v>
      </c>
      <c r="R9341" s="4">
        <f t="shared" si="1018"/>
        <v>0.29760240872392468</v>
      </c>
      <c r="S9341" s="3">
        <v>8592954.1300000008</v>
      </c>
      <c r="T9341" s="3">
        <f t="shared" si="1019"/>
        <v>-824452.3900000006</v>
      </c>
      <c r="U9341" s="4">
        <f t="shared" si="1020"/>
        <v>-9.5945163622094251E-2</v>
      </c>
      <c r="V9341" s="2" t="s">
        <v>133</v>
      </c>
      <c r="W9341" s="2" t="s">
        <v>60</v>
      </c>
      <c r="X9341" s="2" t="s">
        <v>280</v>
      </c>
      <c r="Y9341" s="2">
        <v>0.79</v>
      </c>
      <c r="Z9341" s="2" t="s">
        <v>9432</v>
      </c>
      <c r="AA9341" s="2" t="s">
        <v>148</v>
      </c>
      <c r="AB9341" s="2" t="s">
        <v>142</v>
      </c>
      <c r="AC9341" s="2">
        <v>8.1300000000000008</v>
      </c>
      <c r="AD9341" s="3">
        <v>0</v>
      </c>
      <c r="AE9341" s="5">
        <v>0</v>
      </c>
      <c r="AF9341" s="2">
        <v>0</v>
      </c>
      <c r="AG9341" s="3">
        <f t="shared" si="1021"/>
        <v>0</v>
      </c>
      <c r="AH9341" s="2" t="s">
        <v>50</v>
      </c>
      <c r="AI9341" s="3">
        <v>0</v>
      </c>
    </row>
    <row r="9342" spans="1:35" x14ac:dyDescent="0.3">
      <c r="A9342" s="2" t="s">
        <v>17159</v>
      </c>
      <c r="B9342" s="2" t="s">
        <v>5792</v>
      </c>
      <c r="C9342" s="2" t="s">
        <v>520</v>
      </c>
      <c r="D9342" s="2" t="s">
        <v>81</v>
      </c>
      <c r="E9342" s="2">
        <v>2021</v>
      </c>
      <c r="F9342" s="2" t="s">
        <v>105</v>
      </c>
      <c r="G9342" s="2" t="s">
        <v>93</v>
      </c>
      <c r="H9342" s="2" t="s">
        <v>221</v>
      </c>
      <c r="I9342" s="2" t="s">
        <v>131</v>
      </c>
      <c r="J9342" s="2" t="s">
        <v>463</v>
      </c>
      <c r="K9342" s="3">
        <v>2016283.63</v>
      </c>
      <c r="L9342" s="3">
        <v>1038819.1</v>
      </c>
      <c r="M9342" s="3">
        <f t="shared" si="1015"/>
        <v>977464.52999999991</v>
      </c>
      <c r="N9342" s="3">
        <v>324476.53000000003</v>
      </c>
      <c r="O9342" s="3">
        <f t="shared" si="1016"/>
        <v>652987.99999999988</v>
      </c>
      <c r="P9342" s="3">
        <v>516728.73</v>
      </c>
      <c r="Q9342" s="4">
        <f t="shared" si="1017"/>
        <v>0.48478523331561241</v>
      </c>
      <c r="R9342" s="4">
        <f t="shared" si="1018"/>
        <v>0.2562777985753919</v>
      </c>
      <c r="S9342" s="3">
        <v>2028608.77</v>
      </c>
      <c r="T9342" s="3">
        <f t="shared" si="1019"/>
        <v>-12325.14000000013</v>
      </c>
      <c r="U9342" s="4">
        <f t="shared" si="1020"/>
        <v>-6.0756614002019371E-3</v>
      </c>
      <c r="V9342" s="2" t="s">
        <v>124</v>
      </c>
      <c r="W9342" s="2" t="s">
        <v>134</v>
      </c>
      <c r="X9342" s="2" t="s">
        <v>222</v>
      </c>
      <c r="Y9342" s="2">
        <v>18.899999999999999</v>
      </c>
      <c r="Z9342" s="2" t="s">
        <v>8597</v>
      </c>
      <c r="AA9342" s="2" t="s">
        <v>76</v>
      </c>
      <c r="AB9342" s="2" t="s">
        <v>149</v>
      </c>
      <c r="AC9342" s="2">
        <v>3.33</v>
      </c>
      <c r="AD9342" s="3">
        <v>0</v>
      </c>
      <c r="AE9342" s="5">
        <v>0</v>
      </c>
      <c r="AF9342" s="2">
        <v>0</v>
      </c>
      <c r="AG9342" s="3">
        <f t="shared" si="1021"/>
        <v>0</v>
      </c>
      <c r="AH9342" s="2" t="s">
        <v>50</v>
      </c>
      <c r="AI9342" s="3">
        <v>0</v>
      </c>
    </row>
    <row r="9343" spans="1:35" x14ac:dyDescent="0.3">
      <c r="A9343" s="2" t="s">
        <v>17160</v>
      </c>
      <c r="B9343" s="2" t="s">
        <v>2787</v>
      </c>
      <c r="C9343" s="2" t="s">
        <v>932</v>
      </c>
      <c r="D9343" s="2" t="s">
        <v>81</v>
      </c>
      <c r="E9343" s="2">
        <v>2020</v>
      </c>
      <c r="F9343" s="2" t="s">
        <v>58</v>
      </c>
      <c r="G9343" s="2" t="s">
        <v>69</v>
      </c>
      <c r="H9343" s="2" t="s">
        <v>272</v>
      </c>
      <c r="I9343" s="2" t="s">
        <v>178</v>
      </c>
      <c r="J9343" s="2" t="s">
        <v>342</v>
      </c>
      <c r="K9343" s="3">
        <v>9326312.0600000005</v>
      </c>
      <c r="L9343" s="3">
        <v>5210486.8099999996</v>
      </c>
      <c r="M9343" s="3">
        <f t="shared" si="1015"/>
        <v>4115825.2500000009</v>
      </c>
      <c r="N9343" s="3">
        <v>1072486.29</v>
      </c>
      <c r="O9343" s="3">
        <f t="shared" si="1016"/>
        <v>3043338.9600000009</v>
      </c>
      <c r="P9343" s="3">
        <v>2292092.5</v>
      </c>
      <c r="Q9343" s="4">
        <f t="shared" si="1017"/>
        <v>0.44131326761545236</v>
      </c>
      <c r="R9343" s="4">
        <f t="shared" si="1018"/>
        <v>0.24576622412525193</v>
      </c>
      <c r="S9343" s="3">
        <v>10874548.25</v>
      </c>
      <c r="T9343" s="3">
        <f t="shared" si="1019"/>
        <v>-1548236.1899999995</v>
      </c>
      <c r="U9343" s="4">
        <f t="shared" si="1020"/>
        <v>-0.14237246039163048</v>
      </c>
      <c r="V9343" s="2" t="s">
        <v>95</v>
      </c>
      <c r="W9343" s="2" t="s">
        <v>60</v>
      </c>
      <c r="X9343" s="2" t="s">
        <v>274</v>
      </c>
      <c r="Y9343" s="2">
        <v>1</v>
      </c>
      <c r="Z9343" s="2" t="s">
        <v>17161</v>
      </c>
      <c r="AA9343" s="2" t="s">
        <v>63</v>
      </c>
      <c r="AB9343" s="2" t="s">
        <v>64</v>
      </c>
      <c r="AC9343" s="2">
        <v>1.27</v>
      </c>
      <c r="AD9343" s="3">
        <v>3984727.56</v>
      </c>
      <c r="AE9343" s="5">
        <v>5.75</v>
      </c>
      <c r="AF9343" s="2">
        <v>120</v>
      </c>
      <c r="AG9343" s="3">
        <f t="shared" si="1021"/>
        <v>43740.043644985461</v>
      </c>
      <c r="AH9343" s="2" t="s">
        <v>50</v>
      </c>
      <c r="AI9343" s="3">
        <v>0</v>
      </c>
    </row>
    <row r="9344" spans="1:35" x14ac:dyDescent="0.3">
      <c r="A9344" s="2" t="s">
        <v>17162</v>
      </c>
      <c r="B9344" s="2" t="s">
        <v>1558</v>
      </c>
      <c r="C9344" s="2" t="s">
        <v>205</v>
      </c>
      <c r="D9344" s="2" t="s">
        <v>81</v>
      </c>
      <c r="E9344" s="2">
        <v>2023</v>
      </c>
      <c r="F9344" s="2" t="s">
        <v>105</v>
      </c>
      <c r="G9344" s="2" t="s">
        <v>114</v>
      </c>
      <c r="H9344" s="2" t="s">
        <v>115</v>
      </c>
      <c r="I9344" s="2" t="s">
        <v>39</v>
      </c>
      <c r="J9344" s="2" t="s">
        <v>273</v>
      </c>
      <c r="K9344" s="3">
        <v>4666372.41</v>
      </c>
      <c r="L9344" s="3">
        <v>1671251.43</v>
      </c>
      <c r="M9344" s="3">
        <f t="shared" si="1015"/>
        <v>2995120.9800000004</v>
      </c>
      <c r="N9344" s="3">
        <v>664055.31999999995</v>
      </c>
      <c r="O9344" s="3">
        <f t="shared" si="1016"/>
        <v>2331065.6600000006</v>
      </c>
      <c r="P9344" s="3">
        <v>1685050.72</v>
      </c>
      <c r="Q9344" s="4">
        <f t="shared" si="1017"/>
        <v>0.64185211055625979</v>
      </c>
      <c r="R9344" s="4">
        <f t="shared" si="1018"/>
        <v>0.36110506662283304</v>
      </c>
      <c r="S9344" s="3">
        <v>3769333.94</v>
      </c>
      <c r="T9344" s="3">
        <f t="shared" si="1019"/>
        <v>897038.4700000002</v>
      </c>
      <c r="U9344" s="4">
        <f t="shared" si="1020"/>
        <v>0.23798328412366673</v>
      </c>
      <c r="V9344" s="2" t="s">
        <v>133</v>
      </c>
      <c r="W9344" s="2" t="s">
        <v>125</v>
      </c>
      <c r="X9344" s="2" t="s">
        <v>118</v>
      </c>
      <c r="Y9344" s="2">
        <v>3.75</v>
      </c>
      <c r="Z9344" s="2" t="s">
        <v>7074</v>
      </c>
      <c r="AA9344" s="2" t="s">
        <v>99</v>
      </c>
      <c r="AB9344" s="2" t="s">
        <v>142</v>
      </c>
      <c r="AC9344" s="2">
        <v>7.02</v>
      </c>
      <c r="AD9344" s="3">
        <v>0</v>
      </c>
      <c r="AE9344" s="5">
        <v>0</v>
      </c>
      <c r="AF9344" s="2">
        <v>0</v>
      </c>
      <c r="AG9344" s="3">
        <f t="shared" si="1021"/>
        <v>0</v>
      </c>
      <c r="AH9344" s="2" t="s">
        <v>50</v>
      </c>
      <c r="AI9344" s="3">
        <v>0</v>
      </c>
    </row>
    <row r="9345" spans="1:35" x14ac:dyDescent="0.3">
      <c r="A9345" s="2" t="s">
        <v>17163</v>
      </c>
      <c r="B9345" s="2" t="s">
        <v>837</v>
      </c>
      <c r="C9345" s="2" t="s">
        <v>205</v>
      </c>
      <c r="D9345" s="2" t="s">
        <v>81</v>
      </c>
      <c r="E9345" s="2">
        <v>2023</v>
      </c>
      <c r="F9345" s="2" t="s">
        <v>55</v>
      </c>
      <c r="G9345" s="2" t="s">
        <v>114</v>
      </c>
      <c r="H9345" s="2" t="s">
        <v>234</v>
      </c>
      <c r="I9345" s="2" t="s">
        <v>39</v>
      </c>
      <c r="J9345" s="2" t="s">
        <v>273</v>
      </c>
      <c r="K9345" s="3">
        <v>5030905.6500000004</v>
      </c>
      <c r="L9345" s="3">
        <v>2633471.83</v>
      </c>
      <c r="M9345" s="3">
        <f t="shared" si="1015"/>
        <v>2397433.8200000003</v>
      </c>
      <c r="N9345" s="3">
        <v>595146.18999999994</v>
      </c>
      <c r="O9345" s="3">
        <f t="shared" si="1016"/>
        <v>1802287.6300000004</v>
      </c>
      <c r="P9345" s="3">
        <v>1294446.83</v>
      </c>
      <c r="Q9345" s="4">
        <f t="shared" si="1017"/>
        <v>0.47654120088696161</v>
      </c>
      <c r="R9345" s="4">
        <f t="shared" si="1018"/>
        <v>0.25729896763219956</v>
      </c>
      <c r="S9345" s="3">
        <v>4817610.82</v>
      </c>
      <c r="T9345" s="3">
        <f t="shared" si="1019"/>
        <v>213294.83000000007</v>
      </c>
      <c r="U9345" s="4">
        <f t="shared" si="1020"/>
        <v>4.42739851701014E-2</v>
      </c>
      <c r="V9345" s="2" t="s">
        <v>95</v>
      </c>
      <c r="W9345" s="2" t="s">
        <v>60</v>
      </c>
      <c r="X9345" s="2" t="s">
        <v>236</v>
      </c>
      <c r="Y9345" s="2">
        <v>3.67</v>
      </c>
      <c r="Z9345" s="2" t="s">
        <v>17164</v>
      </c>
      <c r="AA9345" s="2" t="s">
        <v>48</v>
      </c>
      <c r="AB9345" s="2" t="s">
        <v>149</v>
      </c>
      <c r="AC9345" s="2">
        <v>5.24</v>
      </c>
      <c r="AD9345" s="3">
        <v>0</v>
      </c>
      <c r="AE9345" s="5">
        <v>0</v>
      </c>
      <c r="AF9345" s="2">
        <v>0</v>
      </c>
      <c r="AG9345" s="3">
        <f t="shared" si="1021"/>
        <v>0</v>
      </c>
      <c r="AH9345" s="2" t="s">
        <v>50</v>
      </c>
      <c r="AI9345" s="3">
        <v>0</v>
      </c>
    </row>
    <row r="9346" spans="1:35" x14ac:dyDescent="0.3">
      <c r="A9346" s="2" t="s">
        <v>17165</v>
      </c>
      <c r="B9346" s="2" t="s">
        <v>729</v>
      </c>
      <c r="C9346" s="2" t="s">
        <v>730</v>
      </c>
      <c r="D9346" s="2" t="s">
        <v>38</v>
      </c>
      <c r="E9346" s="2">
        <v>2020</v>
      </c>
      <c r="F9346" s="2" t="s">
        <v>39</v>
      </c>
      <c r="G9346" s="2" t="s">
        <v>114</v>
      </c>
      <c r="H9346" s="2" t="s">
        <v>190</v>
      </c>
      <c r="I9346" s="2" t="s">
        <v>58</v>
      </c>
      <c r="J9346" s="2" t="s">
        <v>240</v>
      </c>
      <c r="K9346" s="3">
        <v>5398400.1699999999</v>
      </c>
      <c r="L9346" s="3">
        <v>1768675.44</v>
      </c>
      <c r="M9346" s="3">
        <f t="shared" ref="M9346:M9409" si="1022">K9346-L9346</f>
        <v>3629724.73</v>
      </c>
      <c r="N9346" s="3">
        <v>663811.09</v>
      </c>
      <c r="O9346" s="3">
        <f t="shared" ref="O9346:O9409" si="1023">M9346-N9346</f>
        <v>2965913.64</v>
      </c>
      <c r="P9346" s="3">
        <v>2288111.9700000002</v>
      </c>
      <c r="Q9346" s="4">
        <f t="shared" ref="Q9346:Q9409" si="1024">IF(K9346&lt;&gt;0,M9346/K9346,0)</f>
        <v>0.67237044600196805</v>
      </c>
      <c r="R9346" s="4">
        <f t="shared" ref="R9346:R9409" si="1025">IF(K9346&lt;&gt;0,P9346/K9346,0)</f>
        <v>0.42385001073382828</v>
      </c>
      <c r="S9346" s="3">
        <v>6089950.4000000004</v>
      </c>
      <c r="T9346" s="3">
        <f t="shared" ref="T9346:T9409" si="1026">K9346-S9346</f>
        <v>-691550.23000000045</v>
      </c>
      <c r="U9346" s="4">
        <f t="shared" ref="U9346:U9409" si="1027">IF(S9346&lt;&gt;0,T9346/S9346,0)</f>
        <v>-0.11355597083352278</v>
      </c>
      <c r="V9346" s="2" t="s">
        <v>44</v>
      </c>
      <c r="W9346" s="2" t="s">
        <v>125</v>
      </c>
      <c r="X9346" s="2" t="s">
        <v>192</v>
      </c>
      <c r="Y9346" s="2">
        <v>3.64</v>
      </c>
      <c r="Z9346" s="2" t="s">
        <v>10055</v>
      </c>
      <c r="AA9346" s="2" t="s">
        <v>63</v>
      </c>
      <c r="AB9346" s="2" t="s">
        <v>110</v>
      </c>
      <c r="AC9346" s="2">
        <v>6.45</v>
      </c>
      <c r="AD9346" s="3">
        <v>0</v>
      </c>
      <c r="AE9346" s="5">
        <v>0</v>
      </c>
      <c r="AF9346" s="2">
        <v>0</v>
      </c>
      <c r="AG9346" s="3">
        <f t="shared" ref="AG9346:AG9409" si="1028">IF(AD9346&gt;0,(AD9346*(AE9346/100/12)*(1+AE9346/100/12)^AF9346)/((1+AE9346/100/12)^AF9346-1),0)</f>
        <v>0</v>
      </c>
      <c r="AH9346" s="2" t="s">
        <v>50</v>
      </c>
      <c r="AI9346" s="3">
        <v>0</v>
      </c>
    </row>
    <row r="9347" spans="1:35" x14ac:dyDescent="0.3">
      <c r="A9347" s="2" t="s">
        <v>17166</v>
      </c>
      <c r="B9347" s="2" t="s">
        <v>2187</v>
      </c>
      <c r="C9347" s="2" t="s">
        <v>956</v>
      </c>
      <c r="D9347" s="2" t="s">
        <v>104</v>
      </c>
      <c r="E9347" s="2">
        <v>2022</v>
      </c>
      <c r="F9347" s="2" t="s">
        <v>58</v>
      </c>
      <c r="G9347" s="2" t="s">
        <v>114</v>
      </c>
      <c r="H9347" s="2" t="s">
        <v>234</v>
      </c>
      <c r="I9347" s="2" t="s">
        <v>39</v>
      </c>
      <c r="J9347" s="2" t="s">
        <v>566</v>
      </c>
      <c r="K9347" s="3">
        <v>4372017.3899999997</v>
      </c>
      <c r="L9347" s="3">
        <v>2228713.52</v>
      </c>
      <c r="M9347" s="3">
        <f t="shared" si="1022"/>
        <v>2143303.8699999996</v>
      </c>
      <c r="N9347" s="3">
        <v>634226</v>
      </c>
      <c r="O9347" s="3">
        <f t="shared" si="1023"/>
        <v>1509077.8699999996</v>
      </c>
      <c r="P9347" s="3">
        <v>1171260.96</v>
      </c>
      <c r="Q9347" s="4">
        <f t="shared" si="1024"/>
        <v>0.49023223807442351</v>
      </c>
      <c r="R9347" s="4">
        <f t="shared" si="1025"/>
        <v>0.26789942846041609</v>
      </c>
      <c r="S9347" s="3">
        <v>3605639.21</v>
      </c>
      <c r="T9347" s="3">
        <f t="shared" si="1026"/>
        <v>766378.1799999997</v>
      </c>
      <c r="U9347" s="4">
        <f t="shared" si="1027"/>
        <v>0.21254987960928007</v>
      </c>
      <c r="V9347" s="2" t="s">
        <v>124</v>
      </c>
      <c r="W9347" s="2" t="s">
        <v>207</v>
      </c>
      <c r="X9347" s="2" t="s">
        <v>236</v>
      </c>
      <c r="Y9347" s="2">
        <v>3.67</v>
      </c>
      <c r="Z9347" s="2" t="s">
        <v>4251</v>
      </c>
      <c r="AA9347" s="2" t="s">
        <v>141</v>
      </c>
      <c r="AB9347" s="2" t="s">
        <v>77</v>
      </c>
      <c r="AC9347" s="2">
        <v>4.04</v>
      </c>
      <c r="AD9347" s="3">
        <v>0</v>
      </c>
      <c r="AE9347" s="5">
        <v>0</v>
      </c>
      <c r="AF9347" s="2">
        <v>0</v>
      </c>
      <c r="AG9347" s="3">
        <f t="shared" si="1028"/>
        <v>0</v>
      </c>
      <c r="AH9347" s="2" t="s">
        <v>50</v>
      </c>
      <c r="AI9347" s="3">
        <v>0</v>
      </c>
    </row>
    <row r="9348" spans="1:35" x14ac:dyDescent="0.3">
      <c r="A9348" s="2" t="s">
        <v>17167</v>
      </c>
      <c r="B9348" s="2" t="s">
        <v>3543</v>
      </c>
      <c r="C9348" s="2" t="s">
        <v>189</v>
      </c>
      <c r="D9348" s="2" t="s">
        <v>54</v>
      </c>
      <c r="E9348" s="2">
        <v>2020</v>
      </c>
      <c r="F9348" s="2" t="s">
        <v>105</v>
      </c>
      <c r="G9348" s="2" t="s">
        <v>40</v>
      </c>
      <c r="H9348" s="2" t="s">
        <v>83</v>
      </c>
      <c r="I9348" s="2" t="s">
        <v>42</v>
      </c>
      <c r="J9348" s="2" t="s">
        <v>146</v>
      </c>
      <c r="K9348" s="3">
        <v>3989602.67</v>
      </c>
      <c r="L9348" s="3">
        <v>1235096.72</v>
      </c>
      <c r="M9348" s="3">
        <f t="shared" si="1022"/>
        <v>2754505.95</v>
      </c>
      <c r="N9348" s="3">
        <v>523182.7</v>
      </c>
      <c r="O9348" s="3">
        <f t="shared" si="1023"/>
        <v>2231323.25</v>
      </c>
      <c r="P9348" s="3">
        <v>1596037.44</v>
      </c>
      <c r="Q9348" s="4">
        <f t="shared" si="1024"/>
        <v>0.69042112155995727</v>
      </c>
      <c r="R9348" s="4">
        <f t="shared" si="1025"/>
        <v>0.40004922094159318</v>
      </c>
      <c r="S9348" s="3">
        <v>3983162.96</v>
      </c>
      <c r="T9348" s="3">
        <f t="shared" si="1026"/>
        <v>6439.7099999999627</v>
      </c>
      <c r="U9348" s="4">
        <f t="shared" si="1027"/>
        <v>1.6167327484888951E-3</v>
      </c>
      <c r="V9348" s="2" t="s">
        <v>95</v>
      </c>
      <c r="W9348" s="2" t="s">
        <v>125</v>
      </c>
      <c r="X9348" s="2" t="s">
        <v>86</v>
      </c>
      <c r="Y9348" s="2">
        <v>0.92</v>
      </c>
      <c r="Z9348" s="2" t="s">
        <v>13334</v>
      </c>
      <c r="AA9348" s="2" t="s">
        <v>224</v>
      </c>
      <c r="AB9348" s="2" t="s">
        <v>306</v>
      </c>
      <c r="AC9348" s="2">
        <v>4.42</v>
      </c>
      <c r="AD9348" s="3">
        <v>0</v>
      </c>
      <c r="AE9348" s="5">
        <v>0</v>
      </c>
      <c r="AF9348" s="2">
        <v>0</v>
      </c>
      <c r="AG9348" s="3">
        <f t="shared" si="1028"/>
        <v>0</v>
      </c>
      <c r="AH9348" s="2" t="s">
        <v>50</v>
      </c>
      <c r="AI9348" s="3">
        <v>0</v>
      </c>
    </row>
    <row r="9349" spans="1:35" x14ac:dyDescent="0.3">
      <c r="A9349" s="2" t="s">
        <v>17168</v>
      </c>
      <c r="B9349" s="2" t="s">
        <v>4543</v>
      </c>
      <c r="C9349" s="2" t="s">
        <v>138</v>
      </c>
      <c r="D9349" s="2" t="s">
        <v>104</v>
      </c>
      <c r="E9349" s="2">
        <v>2024</v>
      </c>
      <c r="F9349" s="2" t="s">
        <v>92</v>
      </c>
      <c r="G9349" s="2" t="s">
        <v>69</v>
      </c>
      <c r="H9349" s="2" t="s">
        <v>165</v>
      </c>
      <c r="I9349" s="2" t="s">
        <v>131</v>
      </c>
      <c r="J9349" s="2" t="s">
        <v>268</v>
      </c>
      <c r="K9349" s="3">
        <v>1423761.66</v>
      </c>
      <c r="L9349" s="3">
        <v>401586.98</v>
      </c>
      <c r="M9349" s="3">
        <f t="shared" si="1022"/>
        <v>1022174.6799999999</v>
      </c>
      <c r="N9349" s="3">
        <v>259451.58</v>
      </c>
      <c r="O9349" s="3">
        <f t="shared" si="1023"/>
        <v>762723.1</v>
      </c>
      <c r="P9349" s="3">
        <v>550691.25</v>
      </c>
      <c r="Q9349" s="4">
        <f t="shared" si="1024"/>
        <v>0.71793946186189617</v>
      </c>
      <c r="R9349" s="4">
        <f t="shared" si="1025"/>
        <v>0.38678612121076505</v>
      </c>
      <c r="S9349" s="3">
        <v>1380704.07</v>
      </c>
      <c r="T9349" s="3">
        <f t="shared" si="1026"/>
        <v>43057.589999999851</v>
      </c>
      <c r="U9349" s="4">
        <f t="shared" si="1027"/>
        <v>3.118524159923701E-2</v>
      </c>
      <c r="V9349" s="2" t="s">
        <v>73</v>
      </c>
      <c r="W9349" s="2" t="s">
        <v>134</v>
      </c>
      <c r="X9349" s="2" t="s">
        <v>167</v>
      </c>
      <c r="Y9349" s="2">
        <v>17.2</v>
      </c>
      <c r="Z9349" s="2" t="s">
        <v>9554</v>
      </c>
      <c r="AA9349" s="2" t="s">
        <v>76</v>
      </c>
      <c r="AB9349" s="2" t="s">
        <v>142</v>
      </c>
      <c r="AC9349" s="2">
        <v>8.41</v>
      </c>
      <c r="AD9349" s="3">
        <v>0</v>
      </c>
      <c r="AE9349" s="5">
        <v>0</v>
      </c>
      <c r="AF9349" s="2">
        <v>0</v>
      </c>
      <c r="AG9349" s="3">
        <f t="shared" si="1028"/>
        <v>0</v>
      </c>
      <c r="AH9349" s="2" t="s">
        <v>50</v>
      </c>
      <c r="AI9349" s="3">
        <v>0</v>
      </c>
    </row>
    <row r="9350" spans="1:35" x14ac:dyDescent="0.3">
      <c r="A9350" s="2" t="s">
        <v>17169</v>
      </c>
      <c r="B9350" s="2" t="s">
        <v>2469</v>
      </c>
      <c r="C9350" s="2" t="s">
        <v>411</v>
      </c>
      <c r="D9350" s="2" t="s">
        <v>54</v>
      </c>
      <c r="E9350" s="2">
        <v>2022</v>
      </c>
      <c r="F9350" s="2" t="s">
        <v>55</v>
      </c>
      <c r="G9350" s="2" t="s">
        <v>69</v>
      </c>
      <c r="H9350" s="2" t="s">
        <v>70</v>
      </c>
      <c r="I9350" s="2" t="s">
        <v>58</v>
      </c>
      <c r="J9350" s="2" t="s">
        <v>240</v>
      </c>
      <c r="K9350" s="3">
        <v>3470077.4</v>
      </c>
      <c r="L9350" s="3">
        <v>1538942.47</v>
      </c>
      <c r="M9350" s="3">
        <f t="shared" si="1022"/>
        <v>1931134.93</v>
      </c>
      <c r="N9350" s="3">
        <v>285265.74</v>
      </c>
      <c r="O9350" s="3">
        <f t="shared" si="1023"/>
        <v>1645869.19</v>
      </c>
      <c r="P9350" s="3">
        <v>1189382.1000000001</v>
      </c>
      <c r="Q9350" s="4">
        <f t="shared" si="1024"/>
        <v>0.55651062134810014</v>
      </c>
      <c r="R9350" s="4">
        <f t="shared" si="1025"/>
        <v>0.34275376681799669</v>
      </c>
      <c r="S9350" s="3">
        <v>3098086.83</v>
      </c>
      <c r="T9350" s="3">
        <f t="shared" si="1026"/>
        <v>371990.56999999983</v>
      </c>
      <c r="U9350" s="4">
        <f t="shared" si="1027"/>
        <v>0.12007106011292777</v>
      </c>
      <c r="V9350" s="2" t="s">
        <v>133</v>
      </c>
      <c r="W9350" s="2" t="s">
        <v>207</v>
      </c>
      <c r="X9350" s="2" t="s">
        <v>74</v>
      </c>
      <c r="Y9350" s="2">
        <v>1.36</v>
      </c>
      <c r="Z9350" s="2" t="s">
        <v>17170</v>
      </c>
      <c r="AA9350" s="2" t="s">
        <v>48</v>
      </c>
      <c r="AB9350" s="2" t="s">
        <v>110</v>
      </c>
      <c r="AC9350" s="2">
        <v>6.36</v>
      </c>
      <c r="AD9350" s="3">
        <v>0</v>
      </c>
      <c r="AE9350" s="5">
        <v>0</v>
      </c>
      <c r="AF9350" s="2">
        <v>0</v>
      </c>
      <c r="AG9350" s="3">
        <f t="shared" si="1028"/>
        <v>0</v>
      </c>
      <c r="AH9350" s="2" t="s">
        <v>50</v>
      </c>
      <c r="AI9350" s="3">
        <v>0</v>
      </c>
    </row>
    <row r="9351" spans="1:35" x14ac:dyDescent="0.3">
      <c r="A9351" s="2" t="s">
        <v>17171</v>
      </c>
      <c r="B9351" s="2" t="s">
        <v>4028</v>
      </c>
      <c r="C9351" s="2" t="s">
        <v>536</v>
      </c>
      <c r="D9351" s="2" t="s">
        <v>81</v>
      </c>
      <c r="E9351" s="2">
        <v>2024</v>
      </c>
      <c r="F9351" s="2" t="s">
        <v>105</v>
      </c>
      <c r="G9351" s="2" t="s">
        <v>93</v>
      </c>
      <c r="H9351" s="2" t="s">
        <v>221</v>
      </c>
      <c r="I9351" s="2" t="s">
        <v>131</v>
      </c>
      <c r="J9351" s="2" t="s">
        <v>463</v>
      </c>
      <c r="K9351" s="3">
        <v>9354413.5199999996</v>
      </c>
      <c r="L9351" s="3">
        <v>3416367.89</v>
      </c>
      <c r="M9351" s="3">
        <f t="shared" si="1022"/>
        <v>5938045.629999999</v>
      </c>
      <c r="N9351" s="3">
        <v>1482572.31</v>
      </c>
      <c r="O9351" s="3">
        <f t="shared" si="1023"/>
        <v>4455473.3199999984</v>
      </c>
      <c r="P9351" s="3">
        <v>3146269.78</v>
      </c>
      <c r="Q9351" s="4">
        <f t="shared" si="1024"/>
        <v>0.63478545365824268</v>
      </c>
      <c r="R9351" s="4">
        <f t="shared" si="1025"/>
        <v>0.33634067740037216</v>
      </c>
      <c r="S9351" s="3">
        <v>9130078.75</v>
      </c>
      <c r="T9351" s="3">
        <f t="shared" si="1026"/>
        <v>224334.76999999955</v>
      </c>
      <c r="U9351" s="4">
        <f t="shared" si="1027"/>
        <v>2.4570956740104739E-2</v>
      </c>
      <c r="V9351" s="2" t="s">
        <v>95</v>
      </c>
      <c r="W9351" s="2" t="s">
        <v>125</v>
      </c>
      <c r="X9351" s="2" t="s">
        <v>222</v>
      </c>
      <c r="Y9351" s="2">
        <v>18.899999999999999</v>
      </c>
      <c r="Z9351" s="2" t="s">
        <v>17172</v>
      </c>
      <c r="AA9351" s="2" t="s">
        <v>99</v>
      </c>
      <c r="AB9351" s="2" t="s">
        <v>142</v>
      </c>
      <c r="AC9351" s="2">
        <v>7.28</v>
      </c>
      <c r="AD9351" s="3">
        <v>0</v>
      </c>
      <c r="AE9351" s="5">
        <v>0</v>
      </c>
      <c r="AF9351" s="2">
        <v>0</v>
      </c>
      <c r="AG9351" s="3">
        <f t="shared" si="1028"/>
        <v>0</v>
      </c>
      <c r="AH9351" s="2" t="s">
        <v>50</v>
      </c>
      <c r="AI9351" s="3">
        <v>0</v>
      </c>
    </row>
    <row r="9352" spans="1:35" x14ac:dyDescent="0.3">
      <c r="A9352" s="2" t="s">
        <v>17173</v>
      </c>
      <c r="B9352" s="2" t="s">
        <v>386</v>
      </c>
      <c r="C9352" s="2" t="s">
        <v>387</v>
      </c>
      <c r="D9352" s="2" t="s">
        <v>81</v>
      </c>
      <c r="E9352" s="2">
        <v>2020</v>
      </c>
      <c r="F9352" s="2" t="s">
        <v>55</v>
      </c>
      <c r="G9352" s="2" t="s">
        <v>114</v>
      </c>
      <c r="H9352" s="2" t="s">
        <v>115</v>
      </c>
      <c r="I9352" s="2" t="s">
        <v>42</v>
      </c>
      <c r="J9352" s="2" t="s">
        <v>43</v>
      </c>
      <c r="K9352" s="3">
        <v>8611464.7300000004</v>
      </c>
      <c r="L9352" s="3">
        <v>4220864.96</v>
      </c>
      <c r="M9352" s="3">
        <f t="shared" si="1022"/>
        <v>4390599.7700000005</v>
      </c>
      <c r="N9352" s="3">
        <v>1779714.75</v>
      </c>
      <c r="O9352" s="3">
        <f t="shared" si="1023"/>
        <v>2610885.0200000005</v>
      </c>
      <c r="P9352" s="3">
        <v>1872747.51</v>
      </c>
      <c r="Q9352" s="4">
        <f t="shared" si="1024"/>
        <v>0.50985516490642357</v>
      </c>
      <c r="R9352" s="4">
        <f t="shared" si="1025"/>
        <v>0.2174714254447164</v>
      </c>
      <c r="S9352" s="3">
        <v>8787027.6199999992</v>
      </c>
      <c r="T9352" s="3">
        <f t="shared" si="1026"/>
        <v>-175562.88999999873</v>
      </c>
      <c r="U9352" s="4">
        <f t="shared" si="1027"/>
        <v>-1.997978128581309E-2</v>
      </c>
      <c r="V9352" s="2" t="s">
        <v>124</v>
      </c>
      <c r="W9352" s="2" t="s">
        <v>125</v>
      </c>
      <c r="X9352" s="2" t="s">
        <v>118</v>
      </c>
      <c r="Y9352" s="2">
        <v>3.75</v>
      </c>
      <c r="Z9352" s="2" t="s">
        <v>17174</v>
      </c>
      <c r="AA9352" s="2" t="s">
        <v>76</v>
      </c>
      <c r="AB9352" s="2" t="s">
        <v>77</v>
      </c>
      <c r="AC9352" s="2">
        <v>4.6100000000000003</v>
      </c>
      <c r="AD9352" s="3">
        <v>0</v>
      </c>
      <c r="AE9352" s="5">
        <v>0</v>
      </c>
      <c r="AF9352" s="2">
        <v>0</v>
      </c>
      <c r="AG9352" s="3">
        <f t="shared" si="1028"/>
        <v>0</v>
      </c>
      <c r="AH9352" s="2" t="s">
        <v>50</v>
      </c>
      <c r="AI9352" s="3">
        <v>0</v>
      </c>
    </row>
    <row r="9353" spans="1:35" x14ac:dyDescent="0.3">
      <c r="A9353" s="2" t="s">
        <v>17175</v>
      </c>
      <c r="B9353" s="2" t="s">
        <v>8942</v>
      </c>
      <c r="C9353" s="2" t="s">
        <v>377</v>
      </c>
      <c r="D9353" s="2" t="s">
        <v>81</v>
      </c>
      <c r="E9353" s="2">
        <v>2023</v>
      </c>
      <c r="F9353" s="2" t="s">
        <v>55</v>
      </c>
      <c r="G9353" s="2" t="s">
        <v>40</v>
      </c>
      <c r="H9353" s="2" t="s">
        <v>171</v>
      </c>
      <c r="I9353" s="2" t="s">
        <v>178</v>
      </c>
      <c r="J9353" s="2" t="s">
        <v>342</v>
      </c>
      <c r="K9353" s="3">
        <v>3235032.95</v>
      </c>
      <c r="L9353" s="3">
        <v>1239495.24</v>
      </c>
      <c r="M9353" s="3">
        <f t="shared" si="1022"/>
        <v>1995537.7100000002</v>
      </c>
      <c r="N9353" s="3">
        <v>495046.64</v>
      </c>
      <c r="O9353" s="3">
        <f t="shared" si="1023"/>
        <v>1500491.0700000003</v>
      </c>
      <c r="P9353" s="3">
        <v>1091488.8500000001</v>
      </c>
      <c r="Q9353" s="4">
        <f t="shared" si="1024"/>
        <v>0.6168523600354674</v>
      </c>
      <c r="R9353" s="4">
        <f t="shared" si="1025"/>
        <v>0.33739651708957091</v>
      </c>
      <c r="S9353" s="3">
        <v>2963143.78</v>
      </c>
      <c r="T9353" s="3">
        <f t="shared" si="1026"/>
        <v>271889.17000000039</v>
      </c>
      <c r="U9353" s="4">
        <f t="shared" si="1027"/>
        <v>9.1756995335542046E-2</v>
      </c>
      <c r="V9353" s="2" t="s">
        <v>73</v>
      </c>
      <c r="W9353" s="2" t="s">
        <v>45</v>
      </c>
      <c r="X9353" s="2" t="s">
        <v>86</v>
      </c>
      <c r="Y9353" s="2">
        <v>0.92</v>
      </c>
      <c r="Z9353" s="2" t="s">
        <v>15966</v>
      </c>
      <c r="AA9353" s="2" t="s">
        <v>63</v>
      </c>
      <c r="AB9353" s="2" t="s">
        <v>110</v>
      </c>
      <c r="AC9353" s="2">
        <v>8.69</v>
      </c>
      <c r="AD9353" s="3">
        <v>1541348.54</v>
      </c>
      <c r="AE9353" s="5">
        <v>15.32</v>
      </c>
      <c r="AF9353" s="2">
        <v>60</v>
      </c>
      <c r="AG9353" s="3">
        <f t="shared" si="1028"/>
        <v>36927.9856908152</v>
      </c>
      <c r="AH9353" s="2" t="s">
        <v>50</v>
      </c>
      <c r="AI9353" s="3">
        <v>0</v>
      </c>
    </row>
    <row r="9354" spans="1:35" x14ac:dyDescent="0.3">
      <c r="A9354" s="2" t="s">
        <v>17176</v>
      </c>
      <c r="B9354" s="2" t="s">
        <v>3766</v>
      </c>
      <c r="C9354" s="2" t="s">
        <v>387</v>
      </c>
      <c r="D9354" s="2" t="s">
        <v>81</v>
      </c>
      <c r="E9354" s="2">
        <v>2020</v>
      </c>
      <c r="F9354" s="2" t="s">
        <v>58</v>
      </c>
      <c r="G9354" s="2" t="s">
        <v>40</v>
      </c>
      <c r="H9354" s="2" t="s">
        <v>279</v>
      </c>
      <c r="I9354" s="2" t="s">
        <v>39</v>
      </c>
      <c r="J9354" s="2" t="s">
        <v>273</v>
      </c>
      <c r="K9354" s="3">
        <v>5736613.5700000003</v>
      </c>
      <c r="L9354" s="3">
        <v>1749336.47</v>
      </c>
      <c r="M9354" s="3">
        <f t="shared" si="1022"/>
        <v>3987277.1000000006</v>
      </c>
      <c r="N9354" s="3">
        <v>982815.23</v>
      </c>
      <c r="O9354" s="3">
        <f t="shared" si="1023"/>
        <v>3004461.8700000006</v>
      </c>
      <c r="P9354" s="3">
        <v>2359484.86</v>
      </c>
      <c r="Q9354" s="4">
        <f t="shared" si="1024"/>
        <v>0.69505764182055585</v>
      </c>
      <c r="R9354" s="4">
        <f t="shared" si="1025"/>
        <v>0.41130273657251065</v>
      </c>
      <c r="S9354" s="3">
        <v>6282114.9000000004</v>
      </c>
      <c r="T9354" s="3">
        <f t="shared" si="1026"/>
        <v>-545501.33000000007</v>
      </c>
      <c r="U9354" s="4">
        <f t="shared" si="1027"/>
        <v>-8.6834026228969491E-2</v>
      </c>
      <c r="V9354" s="2" t="s">
        <v>85</v>
      </c>
      <c r="W9354" s="2" t="s">
        <v>60</v>
      </c>
      <c r="X9354" s="2" t="s">
        <v>280</v>
      </c>
      <c r="Y9354" s="2">
        <v>0.79</v>
      </c>
      <c r="Z9354" s="2" t="s">
        <v>2097</v>
      </c>
      <c r="AA9354" s="2" t="s">
        <v>109</v>
      </c>
      <c r="AB9354" s="2" t="s">
        <v>149</v>
      </c>
      <c r="AC9354" s="2">
        <v>4.2699999999999996</v>
      </c>
      <c r="AD9354" s="3">
        <v>0</v>
      </c>
      <c r="AE9354" s="5">
        <v>0</v>
      </c>
      <c r="AF9354" s="2">
        <v>0</v>
      </c>
      <c r="AG9354" s="3">
        <f t="shared" si="1028"/>
        <v>0</v>
      </c>
      <c r="AH9354" s="2" t="s">
        <v>50</v>
      </c>
      <c r="AI9354" s="3">
        <v>0</v>
      </c>
    </row>
    <row r="9355" spans="1:35" x14ac:dyDescent="0.3">
      <c r="A9355" s="2" t="s">
        <v>17177</v>
      </c>
      <c r="B9355" s="2" t="s">
        <v>3467</v>
      </c>
      <c r="C9355" s="2" t="s">
        <v>292</v>
      </c>
      <c r="D9355" s="2" t="s">
        <v>81</v>
      </c>
      <c r="E9355" s="2">
        <v>2022</v>
      </c>
      <c r="F9355" s="2" t="s">
        <v>55</v>
      </c>
      <c r="G9355" s="2" t="s">
        <v>93</v>
      </c>
      <c r="H9355" s="2" t="s">
        <v>159</v>
      </c>
      <c r="I9355" s="2" t="s">
        <v>39</v>
      </c>
      <c r="J9355" s="2" t="s">
        <v>566</v>
      </c>
      <c r="K9355" s="3">
        <v>4472267.4800000004</v>
      </c>
      <c r="L9355" s="3">
        <v>1890592.77</v>
      </c>
      <c r="M9355" s="3">
        <f t="shared" si="1022"/>
        <v>2581674.7100000004</v>
      </c>
      <c r="N9355" s="3">
        <v>921111.11</v>
      </c>
      <c r="O9355" s="3">
        <f t="shared" si="1023"/>
        <v>1660563.6000000006</v>
      </c>
      <c r="P9355" s="3">
        <v>1213819.53</v>
      </c>
      <c r="Q9355" s="4">
        <f t="shared" si="1024"/>
        <v>0.57726303749613839</v>
      </c>
      <c r="R9355" s="4">
        <f t="shared" si="1025"/>
        <v>0.27141031600372884</v>
      </c>
      <c r="S9355" s="3">
        <v>5055759.62</v>
      </c>
      <c r="T9355" s="3">
        <f t="shared" si="1026"/>
        <v>-583492.13999999966</v>
      </c>
      <c r="U9355" s="4">
        <f t="shared" si="1027"/>
        <v>-0.11541136918214472</v>
      </c>
      <c r="V9355" s="2" t="s">
        <v>44</v>
      </c>
      <c r="W9355" s="2" t="s">
        <v>134</v>
      </c>
      <c r="X9355" s="2" t="s">
        <v>160</v>
      </c>
      <c r="Y9355" s="2">
        <v>129.5</v>
      </c>
      <c r="Z9355" s="2" t="s">
        <v>10051</v>
      </c>
      <c r="AA9355" s="2" t="s">
        <v>224</v>
      </c>
      <c r="AB9355" s="2" t="s">
        <v>77</v>
      </c>
      <c r="AC9355" s="2">
        <v>2.94</v>
      </c>
      <c r="AD9355" s="3">
        <v>0</v>
      </c>
      <c r="AE9355" s="5">
        <v>0</v>
      </c>
      <c r="AF9355" s="2">
        <v>0</v>
      </c>
      <c r="AG9355" s="3">
        <f t="shared" si="1028"/>
        <v>0</v>
      </c>
      <c r="AH9355" s="2" t="s">
        <v>50</v>
      </c>
      <c r="AI9355" s="3">
        <v>0</v>
      </c>
    </row>
    <row r="9356" spans="1:35" x14ac:dyDescent="0.3">
      <c r="A9356" s="2" t="s">
        <v>17178</v>
      </c>
      <c r="B9356" s="2" t="s">
        <v>931</v>
      </c>
      <c r="C9356" s="2" t="s">
        <v>932</v>
      </c>
      <c r="D9356" s="2" t="s">
        <v>81</v>
      </c>
      <c r="E9356" s="2">
        <v>2020</v>
      </c>
      <c r="F9356" s="2" t="s">
        <v>105</v>
      </c>
      <c r="G9356" s="2" t="s">
        <v>40</v>
      </c>
      <c r="H9356" s="2" t="s">
        <v>83</v>
      </c>
      <c r="I9356" s="2" t="s">
        <v>71</v>
      </c>
      <c r="J9356" s="2" t="s">
        <v>172</v>
      </c>
      <c r="K9356" s="3">
        <v>6507533.3099999996</v>
      </c>
      <c r="L9356" s="3">
        <v>3590234.08</v>
      </c>
      <c r="M9356" s="3">
        <f t="shared" si="1022"/>
        <v>2917299.2299999995</v>
      </c>
      <c r="N9356" s="3">
        <v>1095109.6200000001</v>
      </c>
      <c r="O9356" s="3">
        <f t="shared" si="1023"/>
        <v>1822189.6099999994</v>
      </c>
      <c r="P9356" s="3">
        <v>1434133.32</v>
      </c>
      <c r="Q9356" s="4">
        <f t="shared" si="1024"/>
        <v>0.44829570453631679</v>
      </c>
      <c r="R9356" s="4">
        <f t="shared" si="1025"/>
        <v>0.22038048084920217</v>
      </c>
      <c r="S9356" s="3">
        <v>6462132.0300000003</v>
      </c>
      <c r="T9356" s="3">
        <f t="shared" si="1026"/>
        <v>45401.279999999329</v>
      </c>
      <c r="U9356" s="4">
        <f t="shared" si="1027"/>
        <v>7.0257431741145232E-3</v>
      </c>
      <c r="V9356" s="2" t="s">
        <v>124</v>
      </c>
      <c r="W9356" s="2" t="s">
        <v>96</v>
      </c>
      <c r="X9356" s="2" t="s">
        <v>86</v>
      </c>
      <c r="Y9356" s="2">
        <v>0.92</v>
      </c>
      <c r="Z9356" s="2" t="s">
        <v>17179</v>
      </c>
      <c r="AA9356" s="2" t="s">
        <v>148</v>
      </c>
      <c r="AB9356" s="2" t="s">
        <v>100</v>
      </c>
      <c r="AC9356" s="2">
        <v>3.82</v>
      </c>
      <c r="AD9356" s="3">
        <v>0</v>
      </c>
      <c r="AE9356" s="5">
        <v>0</v>
      </c>
      <c r="AF9356" s="2">
        <v>0</v>
      </c>
      <c r="AG9356" s="3">
        <f t="shared" si="1028"/>
        <v>0</v>
      </c>
      <c r="AH9356" s="2" t="s">
        <v>230</v>
      </c>
      <c r="AI9356" s="3">
        <v>0</v>
      </c>
    </row>
    <row r="9357" spans="1:35" x14ac:dyDescent="0.3">
      <c r="A9357" s="2" t="s">
        <v>17180</v>
      </c>
      <c r="B9357" s="2" t="s">
        <v>2752</v>
      </c>
      <c r="C9357" s="2" t="s">
        <v>297</v>
      </c>
      <c r="D9357" s="2" t="s">
        <v>104</v>
      </c>
      <c r="E9357" s="2">
        <v>2021</v>
      </c>
      <c r="F9357" s="2" t="s">
        <v>58</v>
      </c>
      <c r="G9357" s="2" t="s">
        <v>69</v>
      </c>
      <c r="H9357" s="2" t="s">
        <v>272</v>
      </c>
      <c r="I9357" s="2" t="s">
        <v>39</v>
      </c>
      <c r="J9357" s="2" t="s">
        <v>566</v>
      </c>
      <c r="K9357" s="3">
        <v>1658810.25</v>
      </c>
      <c r="L9357" s="3">
        <v>855997.76</v>
      </c>
      <c r="M9357" s="3">
        <f t="shared" si="1022"/>
        <v>802812.49</v>
      </c>
      <c r="N9357" s="3">
        <v>273390.84000000003</v>
      </c>
      <c r="O9357" s="3">
        <f t="shared" si="1023"/>
        <v>529421.64999999991</v>
      </c>
      <c r="P9357" s="3">
        <v>398549.92</v>
      </c>
      <c r="Q9357" s="4">
        <f t="shared" si="1024"/>
        <v>0.48396885056624167</v>
      </c>
      <c r="R9357" s="4">
        <f t="shared" si="1025"/>
        <v>0.24026251344902166</v>
      </c>
      <c r="S9357" s="3">
        <v>1478257.75</v>
      </c>
      <c r="T9357" s="3">
        <f t="shared" si="1026"/>
        <v>180552.5</v>
      </c>
      <c r="U9357" s="4">
        <f t="shared" si="1027"/>
        <v>0.12213871363096185</v>
      </c>
      <c r="V9357" s="2" t="s">
        <v>124</v>
      </c>
      <c r="W9357" s="2" t="s">
        <v>60</v>
      </c>
      <c r="X9357" s="2" t="s">
        <v>274</v>
      </c>
      <c r="Y9357" s="2">
        <v>1</v>
      </c>
      <c r="Z9357" s="2" t="s">
        <v>202</v>
      </c>
      <c r="AA9357" s="2" t="s">
        <v>148</v>
      </c>
      <c r="AB9357" s="2" t="s">
        <v>64</v>
      </c>
      <c r="AC9357" s="2">
        <v>1.91</v>
      </c>
      <c r="AD9357" s="3">
        <v>0</v>
      </c>
      <c r="AE9357" s="5">
        <v>0</v>
      </c>
      <c r="AF9357" s="2">
        <v>0</v>
      </c>
      <c r="AG9357" s="3">
        <f t="shared" si="1028"/>
        <v>0</v>
      </c>
      <c r="AH9357" s="2" t="s">
        <v>50</v>
      </c>
      <c r="AI9357" s="3">
        <v>0</v>
      </c>
    </row>
    <row r="9358" spans="1:35" x14ac:dyDescent="0.3">
      <c r="A9358" s="2" t="s">
        <v>17181</v>
      </c>
      <c r="B9358" s="2" t="s">
        <v>2324</v>
      </c>
      <c r="C9358" s="2" t="s">
        <v>315</v>
      </c>
      <c r="D9358" s="2" t="s">
        <v>104</v>
      </c>
      <c r="E9358" s="2">
        <v>2020</v>
      </c>
      <c r="F9358" s="2" t="s">
        <v>105</v>
      </c>
      <c r="G9358" s="2" t="s">
        <v>56</v>
      </c>
      <c r="H9358" s="2" t="s">
        <v>177</v>
      </c>
      <c r="I9358" s="2" t="s">
        <v>58</v>
      </c>
      <c r="J9358" s="2" t="s">
        <v>106</v>
      </c>
      <c r="K9358" s="3">
        <v>2363135.02</v>
      </c>
      <c r="L9358" s="3">
        <v>927813.87</v>
      </c>
      <c r="M9358" s="3">
        <f t="shared" si="1022"/>
        <v>1435321.15</v>
      </c>
      <c r="N9358" s="3">
        <v>355962.99</v>
      </c>
      <c r="O9358" s="3">
        <f t="shared" si="1023"/>
        <v>1079358.1599999999</v>
      </c>
      <c r="P9358" s="3">
        <v>815899.99</v>
      </c>
      <c r="Q9358" s="4">
        <f t="shared" si="1024"/>
        <v>0.60738008529025989</v>
      </c>
      <c r="R9358" s="4">
        <f t="shared" si="1025"/>
        <v>0.34526168970235138</v>
      </c>
      <c r="S9358" s="3">
        <v>2259732.39</v>
      </c>
      <c r="T9358" s="3">
        <f t="shared" si="1026"/>
        <v>103402.62999999989</v>
      </c>
      <c r="U9358" s="4">
        <f t="shared" si="1027"/>
        <v>4.5758794473888954E-2</v>
      </c>
      <c r="V9358" s="2" t="s">
        <v>73</v>
      </c>
      <c r="W9358" s="2" t="s">
        <v>117</v>
      </c>
      <c r="X9358" s="2" t="s">
        <v>180</v>
      </c>
      <c r="Y9358" s="2">
        <v>149.5</v>
      </c>
      <c r="Z9358" s="2" t="s">
        <v>11736</v>
      </c>
      <c r="AA9358" s="2" t="s">
        <v>148</v>
      </c>
      <c r="AB9358" s="2" t="s">
        <v>100</v>
      </c>
      <c r="AC9358" s="2">
        <v>5.91</v>
      </c>
      <c r="AD9358" s="3">
        <v>0</v>
      </c>
      <c r="AE9358" s="5">
        <v>0</v>
      </c>
      <c r="AF9358" s="2">
        <v>0</v>
      </c>
      <c r="AG9358" s="3">
        <f t="shared" si="1028"/>
        <v>0</v>
      </c>
      <c r="AH9358" s="2" t="s">
        <v>50</v>
      </c>
      <c r="AI9358" s="3">
        <v>0</v>
      </c>
    </row>
    <row r="9359" spans="1:35" x14ac:dyDescent="0.3">
      <c r="A9359" s="2" t="s">
        <v>17182</v>
      </c>
      <c r="B9359" s="2" t="s">
        <v>2648</v>
      </c>
      <c r="C9359" s="2" t="s">
        <v>333</v>
      </c>
      <c r="D9359" s="2" t="s">
        <v>54</v>
      </c>
      <c r="E9359" s="2">
        <v>2024</v>
      </c>
      <c r="F9359" s="2" t="s">
        <v>68</v>
      </c>
      <c r="G9359" s="2" t="s">
        <v>56</v>
      </c>
      <c r="H9359" s="2" t="s">
        <v>57</v>
      </c>
      <c r="I9359" s="2" t="s">
        <v>42</v>
      </c>
      <c r="J9359" s="2" t="s">
        <v>146</v>
      </c>
      <c r="K9359" s="3">
        <v>5002338.4000000004</v>
      </c>
      <c r="L9359" s="3">
        <v>1931411.86</v>
      </c>
      <c r="M9359" s="3">
        <f t="shared" si="1022"/>
        <v>3070926.54</v>
      </c>
      <c r="N9359" s="3">
        <v>822945.52</v>
      </c>
      <c r="O9359" s="3">
        <f t="shared" si="1023"/>
        <v>2247981.02</v>
      </c>
      <c r="P9359" s="3">
        <v>1770066.18</v>
      </c>
      <c r="Q9359" s="4">
        <f t="shared" si="1024"/>
        <v>0.61389820008978202</v>
      </c>
      <c r="R9359" s="4">
        <f t="shared" si="1025"/>
        <v>0.35384774848498851</v>
      </c>
      <c r="S9359" s="3">
        <v>4336908.6900000004</v>
      </c>
      <c r="T9359" s="3">
        <f t="shared" si="1026"/>
        <v>665429.71</v>
      </c>
      <c r="U9359" s="4">
        <f t="shared" si="1027"/>
        <v>0.15343410654098874</v>
      </c>
      <c r="V9359" s="2" t="s">
        <v>133</v>
      </c>
      <c r="W9359" s="2" t="s">
        <v>207</v>
      </c>
      <c r="X9359" s="2" t="s">
        <v>61</v>
      </c>
      <c r="Y9359" s="2">
        <v>1.53</v>
      </c>
      <c r="Z9359" s="2" t="s">
        <v>17183</v>
      </c>
      <c r="AA9359" s="2" t="s">
        <v>48</v>
      </c>
      <c r="AB9359" s="2" t="s">
        <v>64</v>
      </c>
      <c r="AC9359" s="2">
        <v>2.4300000000000002</v>
      </c>
      <c r="AD9359" s="3">
        <v>0</v>
      </c>
      <c r="AE9359" s="5">
        <v>0</v>
      </c>
      <c r="AF9359" s="2">
        <v>0</v>
      </c>
      <c r="AG9359" s="3">
        <f t="shared" si="1028"/>
        <v>0</v>
      </c>
      <c r="AH9359" s="2" t="s">
        <v>50</v>
      </c>
      <c r="AI9359" s="3">
        <v>0</v>
      </c>
    </row>
    <row r="9360" spans="1:35" x14ac:dyDescent="0.3">
      <c r="A9360" s="2" t="s">
        <v>17184</v>
      </c>
      <c r="B9360" s="2" t="s">
        <v>6793</v>
      </c>
      <c r="C9360" s="2" t="s">
        <v>130</v>
      </c>
      <c r="D9360" s="2" t="s">
        <v>104</v>
      </c>
      <c r="E9360" s="2">
        <v>2022</v>
      </c>
      <c r="F9360" s="2" t="s">
        <v>39</v>
      </c>
      <c r="G9360" s="2" t="s">
        <v>93</v>
      </c>
      <c r="H9360" s="2" t="s">
        <v>159</v>
      </c>
      <c r="I9360" s="2" t="s">
        <v>131</v>
      </c>
      <c r="J9360" s="2" t="s">
        <v>235</v>
      </c>
      <c r="K9360" s="3">
        <v>8679513.2400000002</v>
      </c>
      <c r="L9360" s="3">
        <v>2970278.08</v>
      </c>
      <c r="M9360" s="3">
        <f t="shared" si="1022"/>
        <v>5709235.1600000001</v>
      </c>
      <c r="N9360" s="3">
        <v>809844.86</v>
      </c>
      <c r="O9360" s="3">
        <f t="shared" si="1023"/>
        <v>4899390.3</v>
      </c>
      <c r="P9360" s="3">
        <v>3872450.32</v>
      </c>
      <c r="Q9360" s="4">
        <f t="shared" si="1024"/>
        <v>0.65778287354741105</v>
      </c>
      <c r="R9360" s="4">
        <f t="shared" si="1025"/>
        <v>0.44615984939726872</v>
      </c>
      <c r="S9360" s="3">
        <v>7991052.9400000004</v>
      </c>
      <c r="T9360" s="3">
        <f t="shared" si="1026"/>
        <v>688460.29999999981</v>
      </c>
      <c r="U9360" s="4">
        <f t="shared" si="1027"/>
        <v>8.6153890503445948E-2</v>
      </c>
      <c r="V9360" s="2" t="s">
        <v>95</v>
      </c>
      <c r="W9360" s="2" t="s">
        <v>96</v>
      </c>
      <c r="X9360" s="2" t="s">
        <v>160</v>
      </c>
      <c r="Y9360" s="2">
        <v>129.5</v>
      </c>
      <c r="Z9360" s="2" t="s">
        <v>17185</v>
      </c>
      <c r="AA9360" s="2" t="s">
        <v>148</v>
      </c>
      <c r="AB9360" s="2" t="s">
        <v>64</v>
      </c>
      <c r="AC9360" s="2">
        <v>7.91</v>
      </c>
      <c r="AD9360" s="3">
        <v>0</v>
      </c>
      <c r="AE9360" s="5">
        <v>0</v>
      </c>
      <c r="AF9360" s="2">
        <v>0</v>
      </c>
      <c r="AG9360" s="3">
        <f t="shared" si="1028"/>
        <v>0</v>
      </c>
      <c r="AH9360" s="2" t="s">
        <v>50</v>
      </c>
      <c r="AI9360" s="3">
        <v>0</v>
      </c>
    </row>
    <row r="9361" spans="1:35" x14ac:dyDescent="0.3">
      <c r="A9361" s="2" t="s">
        <v>17186</v>
      </c>
      <c r="B9361" s="2" t="s">
        <v>4907</v>
      </c>
      <c r="C9361" s="2" t="s">
        <v>152</v>
      </c>
      <c r="D9361" s="2" t="s">
        <v>38</v>
      </c>
      <c r="E9361" s="2">
        <v>2022</v>
      </c>
      <c r="F9361" s="2" t="s">
        <v>55</v>
      </c>
      <c r="G9361" s="2" t="s">
        <v>56</v>
      </c>
      <c r="H9361" s="2" t="s">
        <v>153</v>
      </c>
      <c r="I9361" s="2" t="s">
        <v>178</v>
      </c>
      <c r="J9361" s="2" t="s">
        <v>206</v>
      </c>
      <c r="K9361" s="3">
        <v>391515.83</v>
      </c>
      <c r="L9361" s="3">
        <v>176653.11</v>
      </c>
      <c r="M9361" s="3">
        <f t="shared" si="1022"/>
        <v>214862.72000000003</v>
      </c>
      <c r="N9361" s="3">
        <v>44077.02</v>
      </c>
      <c r="O9361" s="3">
        <f t="shared" si="1023"/>
        <v>170785.70000000004</v>
      </c>
      <c r="P9361" s="3">
        <v>122372.16</v>
      </c>
      <c r="Q9361" s="4">
        <f t="shared" si="1024"/>
        <v>0.54879701799030711</v>
      </c>
      <c r="R9361" s="4">
        <f t="shared" si="1025"/>
        <v>0.31255992893058754</v>
      </c>
      <c r="S9361" s="3">
        <v>333248.75</v>
      </c>
      <c r="T9361" s="3">
        <f t="shared" si="1026"/>
        <v>58267.080000000016</v>
      </c>
      <c r="U9361" s="4">
        <f t="shared" si="1027"/>
        <v>0.17484560707279478</v>
      </c>
      <c r="V9361" s="2" t="s">
        <v>85</v>
      </c>
      <c r="W9361" s="2" t="s">
        <v>45</v>
      </c>
      <c r="X9361" s="2" t="s">
        <v>155</v>
      </c>
      <c r="Y9361" s="2">
        <v>7.24</v>
      </c>
      <c r="Z9361" s="2" t="s">
        <v>9668</v>
      </c>
      <c r="AA9361" s="2" t="s">
        <v>63</v>
      </c>
      <c r="AB9361" s="2" t="s">
        <v>77</v>
      </c>
      <c r="AC9361" s="2">
        <v>7.97</v>
      </c>
      <c r="AD9361" s="3">
        <v>1373584.18</v>
      </c>
      <c r="AE9361" s="5">
        <v>17.43</v>
      </c>
      <c r="AF9361" s="2">
        <v>24</v>
      </c>
      <c r="AG9361" s="3">
        <f t="shared" si="1028"/>
        <v>68197.253770807321</v>
      </c>
      <c r="AH9361" s="2" t="s">
        <v>50</v>
      </c>
      <c r="AI9361" s="3">
        <v>0</v>
      </c>
    </row>
    <row r="9362" spans="1:35" x14ac:dyDescent="0.3">
      <c r="A9362" s="2" t="s">
        <v>17187</v>
      </c>
      <c r="B9362" s="2" t="s">
        <v>5206</v>
      </c>
      <c r="C9362" s="2" t="s">
        <v>152</v>
      </c>
      <c r="D9362" s="2" t="s">
        <v>38</v>
      </c>
      <c r="E9362" s="2">
        <v>2022</v>
      </c>
      <c r="F9362" s="2" t="s">
        <v>39</v>
      </c>
      <c r="G9362" s="2" t="s">
        <v>69</v>
      </c>
      <c r="H9362" s="2" t="s">
        <v>70</v>
      </c>
      <c r="I9362" s="2" t="s">
        <v>42</v>
      </c>
      <c r="J9362" s="2" t="s">
        <v>146</v>
      </c>
      <c r="K9362" s="3">
        <v>4057761.84</v>
      </c>
      <c r="L9362" s="3">
        <v>1712764.68</v>
      </c>
      <c r="M9362" s="3">
        <f t="shared" si="1022"/>
        <v>2344997.16</v>
      </c>
      <c r="N9362" s="3">
        <v>600408.84</v>
      </c>
      <c r="O9362" s="3">
        <f t="shared" si="1023"/>
        <v>1744588.3200000003</v>
      </c>
      <c r="P9362" s="3">
        <v>1305959</v>
      </c>
      <c r="Q9362" s="4">
        <f t="shared" si="1024"/>
        <v>0.57790408911726576</v>
      </c>
      <c r="R9362" s="4">
        <f t="shared" si="1025"/>
        <v>0.32184220057626645</v>
      </c>
      <c r="S9362" s="3">
        <v>4398073.51</v>
      </c>
      <c r="T9362" s="3">
        <f t="shared" si="1026"/>
        <v>-340311.66999999993</v>
      </c>
      <c r="U9362" s="4">
        <f t="shared" si="1027"/>
        <v>-7.7377440196537306E-2</v>
      </c>
      <c r="V9362" s="2" t="s">
        <v>107</v>
      </c>
      <c r="W9362" s="2" t="s">
        <v>207</v>
      </c>
      <c r="X9362" s="2" t="s">
        <v>74</v>
      </c>
      <c r="Y9362" s="2">
        <v>1.36</v>
      </c>
      <c r="Z9362" s="2" t="s">
        <v>8509</v>
      </c>
      <c r="AA9362" s="2" t="s">
        <v>141</v>
      </c>
      <c r="AB9362" s="2" t="s">
        <v>88</v>
      </c>
      <c r="AC9362" s="2">
        <v>6.28</v>
      </c>
      <c r="AD9362" s="3">
        <v>0</v>
      </c>
      <c r="AE9362" s="5">
        <v>0</v>
      </c>
      <c r="AF9362" s="2">
        <v>0</v>
      </c>
      <c r="AG9362" s="3">
        <f t="shared" si="1028"/>
        <v>0</v>
      </c>
      <c r="AH9362" s="2" t="s">
        <v>50</v>
      </c>
      <c r="AI9362" s="3">
        <v>0</v>
      </c>
    </row>
    <row r="9363" spans="1:35" x14ac:dyDescent="0.3">
      <c r="A9363" s="2" t="s">
        <v>17188</v>
      </c>
      <c r="B9363" s="2" t="s">
        <v>720</v>
      </c>
      <c r="C9363" s="2" t="s">
        <v>164</v>
      </c>
      <c r="D9363" s="2" t="s">
        <v>81</v>
      </c>
      <c r="E9363" s="2">
        <v>2023</v>
      </c>
      <c r="F9363" s="2" t="s">
        <v>58</v>
      </c>
      <c r="G9363" s="2" t="s">
        <v>40</v>
      </c>
      <c r="H9363" s="2" t="s">
        <v>171</v>
      </c>
      <c r="I9363" s="2" t="s">
        <v>131</v>
      </c>
      <c r="J9363" s="2" t="s">
        <v>132</v>
      </c>
      <c r="K9363" s="3">
        <v>2473779.56</v>
      </c>
      <c r="L9363" s="3">
        <v>822995.86</v>
      </c>
      <c r="M9363" s="3">
        <f t="shared" si="1022"/>
        <v>1650783.7000000002</v>
      </c>
      <c r="N9363" s="3">
        <v>267723.58</v>
      </c>
      <c r="O9363" s="3">
        <f t="shared" si="1023"/>
        <v>1383060.12</v>
      </c>
      <c r="P9363" s="3">
        <v>1087043.73</v>
      </c>
      <c r="Q9363" s="4">
        <f t="shared" si="1024"/>
        <v>0.66731236957912299</v>
      </c>
      <c r="R9363" s="4">
        <f t="shared" si="1025"/>
        <v>0.43942627208060525</v>
      </c>
      <c r="S9363" s="3">
        <v>2157432.61</v>
      </c>
      <c r="T9363" s="3">
        <f t="shared" si="1026"/>
        <v>316346.95000000019</v>
      </c>
      <c r="U9363" s="4">
        <f t="shared" si="1027"/>
        <v>0.14663120810063227</v>
      </c>
      <c r="V9363" s="2" t="s">
        <v>107</v>
      </c>
      <c r="W9363" s="2" t="s">
        <v>60</v>
      </c>
      <c r="X9363" s="2" t="s">
        <v>86</v>
      </c>
      <c r="Y9363" s="2">
        <v>0.92</v>
      </c>
      <c r="Z9363" s="2" t="s">
        <v>17189</v>
      </c>
      <c r="AA9363" s="2" t="s">
        <v>109</v>
      </c>
      <c r="AB9363" s="2" t="s">
        <v>77</v>
      </c>
      <c r="AC9363" s="2">
        <v>7.69</v>
      </c>
      <c r="AD9363" s="3">
        <v>0</v>
      </c>
      <c r="AE9363" s="5">
        <v>0</v>
      </c>
      <c r="AF9363" s="2">
        <v>0</v>
      </c>
      <c r="AG9363" s="3">
        <f t="shared" si="1028"/>
        <v>0</v>
      </c>
      <c r="AH9363" s="2" t="s">
        <v>50</v>
      </c>
      <c r="AI9363" s="3">
        <v>0</v>
      </c>
    </row>
    <row r="9364" spans="1:35" x14ac:dyDescent="0.3">
      <c r="A9364" s="2" t="s">
        <v>17190</v>
      </c>
      <c r="B9364" s="2" t="s">
        <v>5546</v>
      </c>
      <c r="C9364" s="2" t="s">
        <v>233</v>
      </c>
      <c r="D9364" s="2" t="s">
        <v>38</v>
      </c>
      <c r="E9364" s="2">
        <v>2023</v>
      </c>
      <c r="F9364" s="2" t="s">
        <v>92</v>
      </c>
      <c r="G9364" s="2" t="s">
        <v>56</v>
      </c>
      <c r="H9364" s="2" t="s">
        <v>123</v>
      </c>
      <c r="I9364" s="2" t="s">
        <v>178</v>
      </c>
      <c r="J9364" s="2" t="s">
        <v>342</v>
      </c>
      <c r="K9364" s="3">
        <v>2687438.67</v>
      </c>
      <c r="L9364" s="3">
        <v>876214.73</v>
      </c>
      <c r="M9364" s="3">
        <f t="shared" si="1022"/>
        <v>1811223.94</v>
      </c>
      <c r="N9364" s="3">
        <v>327868.15000000002</v>
      </c>
      <c r="O9364" s="3">
        <f t="shared" si="1023"/>
        <v>1483355.79</v>
      </c>
      <c r="P9364" s="3">
        <v>1148197.01</v>
      </c>
      <c r="Q9364" s="4">
        <f t="shared" si="1024"/>
        <v>0.67395917168967434</v>
      </c>
      <c r="R9364" s="4">
        <f t="shared" si="1025"/>
        <v>0.4272458466931266</v>
      </c>
      <c r="S9364" s="3">
        <v>2324271.87</v>
      </c>
      <c r="T9364" s="3">
        <f t="shared" si="1026"/>
        <v>363166.79999999981</v>
      </c>
      <c r="U9364" s="4">
        <f t="shared" si="1027"/>
        <v>0.1562497075697086</v>
      </c>
      <c r="V9364" s="2" t="s">
        <v>95</v>
      </c>
      <c r="W9364" s="2" t="s">
        <v>125</v>
      </c>
      <c r="X9364" s="2" t="s">
        <v>126</v>
      </c>
      <c r="Y9364" s="2">
        <v>1.34</v>
      </c>
      <c r="Z9364" s="2" t="s">
        <v>7037</v>
      </c>
      <c r="AA9364" s="2" t="s">
        <v>141</v>
      </c>
      <c r="AB9364" s="2" t="s">
        <v>88</v>
      </c>
      <c r="AC9364" s="2">
        <v>3.64</v>
      </c>
      <c r="AD9364" s="3">
        <v>2583782.11</v>
      </c>
      <c r="AE9364" s="5">
        <v>8.84</v>
      </c>
      <c r="AF9364" s="2">
        <v>180</v>
      </c>
      <c r="AG9364" s="3">
        <f t="shared" si="1028"/>
        <v>25961.083622020458</v>
      </c>
      <c r="AH9364" s="2" t="s">
        <v>50</v>
      </c>
      <c r="AI9364" s="3">
        <v>0</v>
      </c>
    </row>
    <row r="9365" spans="1:35" x14ac:dyDescent="0.3">
      <c r="A9365" s="2" t="s">
        <v>17191</v>
      </c>
      <c r="B9365" s="2" t="s">
        <v>11733</v>
      </c>
      <c r="C9365" s="2" t="s">
        <v>617</v>
      </c>
      <c r="D9365" s="2" t="s">
        <v>38</v>
      </c>
      <c r="E9365" s="2">
        <v>2020</v>
      </c>
      <c r="F9365" s="2" t="s">
        <v>92</v>
      </c>
      <c r="G9365" s="2" t="s">
        <v>114</v>
      </c>
      <c r="H9365" s="2" t="s">
        <v>234</v>
      </c>
      <c r="I9365" s="2" t="s">
        <v>178</v>
      </c>
      <c r="J9365" s="2" t="s">
        <v>179</v>
      </c>
      <c r="K9365" s="3">
        <v>4014111.42</v>
      </c>
      <c r="L9365" s="3">
        <v>1594498.51</v>
      </c>
      <c r="M9365" s="3">
        <f t="shared" si="1022"/>
        <v>2419612.91</v>
      </c>
      <c r="N9365" s="3">
        <v>560652.39</v>
      </c>
      <c r="O9365" s="3">
        <f t="shared" si="1023"/>
        <v>1858960.52</v>
      </c>
      <c r="P9365" s="3">
        <v>1408988.75</v>
      </c>
      <c r="Q9365" s="4">
        <f t="shared" si="1024"/>
        <v>0.60277671863926496</v>
      </c>
      <c r="R9365" s="4">
        <f t="shared" si="1025"/>
        <v>0.35100887907092526</v>
      </c>
      <c r="S9365" s="3">
        <v>4802146.07</v>
      </c>
      <c r="T9365" s="3">
        <f t="shared" si="1026"/>
        <v>-788034.65000000037</v>
      </c>
      <c r="U9365" s="4">
        <f t="shared" si="1027"/>
        <v>-0.16410051641765247</v>
      </c>
      <c r="V9365" s="2" t="s">
        <v>73</v>
      </c>
      <c r="W9365" s="2" t="s">
        <v>207</v>
      </c>
      <c r="X9365" s="2" t="s">
        <v>236</v>
      </c>
      <c r="Y9365" s="2">
        <v>3.67</v>
      </c>
      <c r="Z9365" s="2" t="s">
        <v>17192</v>
      </c>
      <c r="AA9365" s="2" t="s">
        <v>48</v>
      </c>
      <c r="AB9365" s="2" t="s">
        <v>142</v>
      </c>
      <c r="AC9365" s="2">
        <v>6.63</v>
      </c>
      <c r="AD9365" s="3">
        <v>1217089.81</v>
      </c>
      <c r="AE9365" s="5">
        <v>7.72</v>
      </c>
      <c r="AF9365" s="2">
        <v>60</v>
      </c>
      <c r="AG9365" s="3">
        <f t="shared" si="1028"/>
        <v>24515.421421399391</v>
      </c>
      <c r="AH9365" s="2" t="s">
        <v>50</v>
      </c>
      <c r="AI9365" s="3">
        <v>0</v>
      </c>
    </row>
    <row r="9366" spans="1:35" x14ac:dyDescent="0.3">
      <c r="A9366" s="2" t="s">
        <v>17193</v>
      </c>
      <c r="B9366" s="2" t="s">
        <v>300</v>
      </c>
      <c r="C9366" s="2" t="s">
        <v>37</v>
      </c>
      <c r="D9366" s="2" t="s">
        <v>38</v>
      </c>
      <c r="E9366" s="2">
        <v>2022</v>
      </c>
      <c r="F9366" s="2" t="s">
        <v>92</v>
      </c>
      <c r="G9366" s="2" t="s">
        <v>69</v>
      </c>
      <c r="H9366" s="2" t="s">
        <v>272</v>
      </c>
      <c r="I9366" s="2" t="s">
        <v>42</v>
      </c>
      <c r="J9366" s="2" t="s">
        <v>146</v>
      </c>
      <c r="K9366" s="3">
        <v>6116848.3099999996</v>
      </c>
      <c r="L9366" s="3">
        <v>2683519.14</v>
      </c>
      <c r="M9366" s="3">
        <f t="shared" si="1022"/>
        <v>3433329.1699999995</v>
      </c>
      <c r="N9366" s="3">
        <v>1048988.24</v>
      </c>
      <c r="O9366" s="3">
        <f t="shared" si="1023"/>
        <v>2384340.9299999997</v>
      </c>
      <c r="P9366" s="3">
        <v>1807018.52</v>
      </c>
      <c r="Q9366" s="4">
        <f t="shared" si="1024"/>
        <v>0.56129055291220709</v>
      </c>
      <c r="R9366" s="4">
        <f t="shared" si="1025"/>
        <v>0.29541659829063183</v>
      </c>
      <c r="S9366" s="3">
        <v>5036256.05</v>
      </c>
      <c r="T9366" s="3">
        <f t="shared" si="1026"/>
        <v>1080592.2599999998</v>
      </c>
      <c r="U9366" s="4">
        <f t="shared" si="1027"/>
        <v>0.21456261343185676</v>
      </c>
      <c r="V9366" s="2" t="s">
        <v>133</v>
      </c>
      <c r="W9366" s="2" t="s">
        <v>45</v>
      </c>
      <c r="X9366" s="2" t="s">
        <v>274</v>
      </c>
      <c r="Y9366" s="2">
        <v>1</v>
      </c>
      <c r="Z9366" s="2" t="s">
        <v>17194</v>
      </c>
      <c r="AA9366" s="2" t="s">
        <v>76</v>
      </c>
      <c r="AB9366" s="2" t="s">
        <v>110</v>
      </c>
      <c r="AC9366" s="2">
        <v>1.07</v>
      </c>
      <c r="AD9366" s="3">
        <v>0</v>
      </c>
      <c r="AE9366" s="5">
        <v>0</v>
      </c>
      <c r="AF9366" s="2">
        <v>0</v>
      </c>
      <c r="AG9366" s="3">
        <f t="shared" si="1028"/>
        <v>0</v>
      </c>
      <c r="AH9366" s="2" t="s">
        <v>50</v>
      </c>
      <c r="AI9366" s="3">
        <v>0</v>
      </c>
    </row>
    <row r="9367" spans="1:35" x14ac:dyDescent="0.3">
      <c r="A9367" s="2" t="s">
        <v>17195</v>
      </c>
      <c r="B9367" s="2" t="s">
        <v>6108</v>
      </c>
      <c r="C9367" s="2" t="s">
        <v>456</v>
      </c>
      <c r="D9367" s="2" t="s">
        <v>54</v>
      </c>
      <c r="E9367" s="2">
        <v>2023</v>
      </c>
      <c r="F9367" s="2" t="s">
        <v>92</v>
      </c>
      <c r="G9367" s="2" t="s">
        <v>56</v>
      </c>
      <c r="H9367" s="2" t="s">
        <v>57</v>
      </c>
      <c r="I9367" s="2" t="s">
        <v>58</v>
      </c>
      <c r="J9367" s="2" t="s">
        <v>59</v>
      </c>
      <c r="K9367" s="3">
        <v>972676.57</v>
      </c>
      <c r="L9367" s="3">
        <v>302250.76</v>
      </c>
      <c r="M9367" s="3">
        <f t="shared" si="1022"/>
        <v>670425.80999999994</v>
      </c>
      <c r="N9367" s="3">
        <v>120145.99</v>
      </c>
      <c r="O9367" s="3">
        <f t="shared" si="1023"/>
        <v>550279.81999999995</v>
      </c>
      <c r="P9367" s="3">
        <v>404036.38</v>
      </c>
      <c r="Q9367" s="4">
        <f t="shared" si="1024"/>
        <v>0.68925872245488551</v>
      </c>
      <c r="R9367" s="4">
        <f t="shared" si="1025"/>
        <v>0.41538615451588395</v>
      </c>
      <c r="S9367" s="3">
        <v>891706.27</v>
      </c>
      <c r="T9367" s="3">
        <f t="shared" si="1026"/>
        <v>80970.29999999993</v>
      </c>
      <c r="U9367" s="4">
        <f t="shared" si="1027"/>
        <v>9.0803780038464829E-2</v>
      </c>
      <c r="V9367" s="2" t="s">
        <v>44</v>
      </c>
      <c r="W9367" s="2" t="s">
        <v>207</v>
      </c>
      <c r="X9367" s="2" t="s">
        <v>61</v>
      </c>
      <c r="Y9367" s="2">
        <v>1.53</v>
      </c>
      <c r="Z9367" s="2" t="s">
        <v>15157</v>
      </c>
      <c r="AA9367" s="2" t="s">
        <v>48</v>
      </c>
      <c r="AB9367" s="2" t="s">
        <v>182</v>
      </c>
      <c r="AC9367" s="2">
        <v>6.47</v>
      </c>
      <c r="AD9367" s="3">
        <v>0</v>
      </c>
      <c r="AE9367" s="5">
        <v>0</v>
      </c>
      <c r="AF9367" s="2">
        <v>0</v>
      </c>
      <c r="AG9367" s="3">
        <f t="shared" si="1028"/>
        <v>0</v>
      </c>
      <c r="AH9367" s="2" t="s">
        <v>50</v>
      </c>
      <c r="AI9367" s="3">
        <v>0</v>
      </c>
    </row>
    <row r="9368" spans="1:35" x14ac:dyDescent="0.3">
      <c r="A9368" s="2" t="s">
        <v>17196</v>
      </c>
      <c r="B9368" s="2" t="s">
        <v>5463</v>
      </c>
      <c r="C9368" s="2" t="s">
        <v>130</v>
      </c>
      <c r="D9368" s="2" t="s">
        <v>104</v>
      </c>
      <c r="E9368" s="2">
        <v>2022</v>
      </c>
      <c r="F9368" s="2" t="s">
        <v>92</v>
      </c>
      <c r="G9368" s="2" t="s">
        <v>69</v>
      </c>
      <c r="H9368" s="2" t="s">
        <v>70</v>
      </c>
      <c r="I9368" s="2" t="s">
        <v>39</v>
      </c>
      <c r="J9368" s="2" t="s">
        <v>273</v>
      </c>
      <c r="K9368" s="3">
        <v>6763785.5899999999</v>
      </c>
      <c r="L9368" s="3">
        <v>2373342.6</v>
      </c>
      <c r="M9368" s="3">
        <f t="shared" si="1022"/>
        <v>4390442.99</v>
      </c>
      <c r="N9368" s="3">
        <v>1417262.13</v>
      </c>
      <c r="O9368" s="3">
        <f t="shared" si="1023"/>
        <v>2973180.8600000003</v>
      </c>
      <c r="P9368" s="3">
        <v>2156810.7799999998</v>
      </c>
      <c r="Q9368" s="4">
        <f t="shared" si="1024"/>
        <v>0.64911031427298693</v>
      </c>
      <c r="R9368" s="4">
        <f t="shared" si="1025"/>
        <v>0.31887627886797043</v>
      </c>
      <c r="S9368" s="3">
        <v>6622375.4800000004</v>
      </c>
      <c r="T9368" s="3">
        <f t="shared" si="1026"/>
        <v>141410.1099999994</v>
      </c>
      <c r="U9368" s="4">
        <f t="shared" si="1027"/>
        <v>2.1353381490836185E-2</v>
      </c>
      <c r="V9368" s="2" t="s">
        <v>73</v>
      </c>
      <c r="W9368" s="2" t="s">
        <v>96</v>
      </c>
      <c r="X9368" s="2" t="s">
        <v>74</v>
      </c>
      <c r="Y9368" s="2">
        <v>1.36</v>
      </c>
      <c r="Z9368" s="2" t="s">
        <v>17197</v>
      </c>
      <c r="AA9368" s="2" t="s">
        <v>109</v>
      </c>
      <c r="AB9368" s="2" t="s">
        <v>77</v>
      </c>
      <c r="AC9368" s="2">
        <v>5.48</v>
      </c>
      <c r="AD9368" s="3">
        <v>0</v>
      </c>
      <c r="AE9368" s="5">
        <v>0</v>
      </c>
      <c r="AF9368" s="2">
        <v>0</v>
      </c>
      <c r="AG9368" s="3">
        <f t="shared" si="1028"/>
        <v>0</v>
      </c>
      <c r="AH9368" s="2" t="s">
        <v>50</v>
      </c>
      <c r="AI9368" s="3">
        <v>0</v>
      </c>
    </row>
    <row r="9369" spans="1:35" x14ac:dyDescent="0.3">
      <c r="A9369" s="2" t="s">
        <v>17198</v>
      </c>
      <c r="B9369" s="2" t="s">
        <v>4012</v>
      </c>
      <c r="C9369" s="2" t="s">
        <v>448</v>
      </c>
      <c r="D9369" s="2" t="s">
        <v>54</v>
      </c>
      <c r="E9369" s="2">
        <v>2021</v>
      </c>
      <c r="F9369" s="2" t="s">
        <v>55</v>
      </c>
      <c r="G9369" s="2" t="s">
        <v>114</v>
      </c>
      <c r="H9369" s="2" t="s">
        <v>190</v>
      </c>
      <c r="I9369" s="2" t="s">
        <v>178</v>
      </c>
      <c r="J9369" s="2" t="s">
        <v>197</v>
      </c>
      <c r="K9369" s="3">
        <v>1843204.16</v>
      </c>
      <c r="L9369" s="3">
        <v>980470.9</v>
      </c>
      <c r="M9369" s="3">
        <f t="shared" si="1022"/>
        <v>862733.25999999989</v>
      </c>
      <c r="N9369" s="3">
        <v>193661.83</v>
      </c>
      <c r="O9369" s="3">
        <f t="shared" si="1023"/>
        <v>669071.42999999993</v>
      </c>
      <c r="P9369" s="3">
        <v>480368.18</v>
      </c>
      <c r="Q9369" s="4">
        <f t="shared" si="1024"/>
        <v>0.46806169317673413</v>
      </c>
      <c r="R9369" s="4">
        <f t="shared" si="1025"/>
        <v>0.26061582890524726</v>
      </c>
      <c r="S9369" s="3">
        <v>1641219.81</v>
      </c>
      <c r="T9369" s="3">
        <f t="shared" si="1026"/>
        <v>201984.34999999986</v>
      </c>
      <c r="U9369" s="4">
        <f t="shared" si="1027"/>
        <v>0.12306965146856219</v>
      </c>
      <c r="V9369" s="2" t="s">
        <v>133</v>
      </c>
      <c r="W9369" s="2" t="s">
        <v>207</v>
      </c>
      <c r="X9369" s="2" t="s">
        <v>192</v>
      </c>
      <c r="Y9369" s="2">
        <v>3.64</v>
      </c>
      <c r="Z9369" s="2" t="s">
        <v>12064</v>
      </c>
      <c r="AA9369" s="2" t="s">
        <v>99</v>
      </c>
      <c r="AB9369" s="2" t="s">
        <v>306</v>
      </c>
      <c r="AC9369" s="2">
        <v>9.93</v>
      </c>
      <c r="AD9369" s="3">
        <v>1922588.41</v>
      </c>
      <c r="AE9369" s="5">
        <v>17.739999999999998</v>
      </c>
      <c r="AF9369" s="2">
        <v>48</v>
      </c>
      <c r="AG9369" s="3">
        <f t="shared" si="1028"/>
        <v>56215.163859096676</v>
      </c>
      <c r="AH9369" s="2" t="s">
        <v>50</v>
      </c>
      <c r="AI9369" s="3">
        <v>0</v>
      </c>
    </row>
    <row r="9370" spans="1:35" x14ac:dyDescent="0.3">
      <c r="A9370" s="2" t="s">
        <v>17199</v>
      </c>
      <c r="B9370" s="2" t="s">
        <v>1242</v>
      </c>
      <c r="C9370" s="2" t="s">
        <v>80</v>
      </c>
      <c r="D9370" s="2" t="s">
        <v>81</v>
      </c>
      <c r="E9370" s="2">
        <v>2020</v>
      </c>
      <c r="F9370" s="2" t="s">
        <v>39</v>
      </c>
      <c r="G9370" s="2" t="s">
        <v>69</v>
      </c>
      <c r="H9370" s="2" t="s">
        <v>165</v>
      </c>
      <c r="I9370" s="2" t="s">
        <v>178</v>
      </c>
      <c r="J9370" s="2" t="s">
        <v>206</v>
      </c>
      <c r="K9370" s="3">
        <v>6957714.5899999999</v>
      </c>
      <c r="L9370" s="3">
        <v>2025175.26</v>
      </c>
      <c r="M9370" s="3">
        <f t="shared" si="1022"/>
        <v>4932539.33</v>
      </c>
      <c r="N9370" s="3">
        <v>589264.05000000005</v>
      </c>
      <c r="O9370" s="3">
        <f t="shared" si="1023"/>
        <v>4343275.28</v>
      </c>
      <c r="P9370" s="3">
        <v>3042383.9</v>
      </c>
      <c r="Q9370" s="4">
        <f t="shared" si="1024"/>
        <v>0.7089309666552448</v>
      </c>
      <c r="R9370" s="4">
        <f t="shared" si="1025"/>
        <v>0.43726770632021572</v>
      </c>
      <c r="S9370" s="3">
        <v>6108166.6299999999</v>
      </c>
      <c r="T9370" s="3">
        <f t="shared" si="1026"/>
        <v>849547.96</v>
      </c>
      <c r="U9370" s="4">
        <f t="shared" si="1027"/>
        <v>0.13908395292091105</v>
      </c>
      <c r="V9370" s="2" t="s">
        <v>95</v>
      </c>
      <c r="W9370" s="2" t="s">
        <v>60</v>
      </c>
      <c r="X9370" s="2" t="s">
        <v>167</v>
      </c>
      <c r="Y9370" s="2">
        <v>17.2</v>
      </c>
      <c r="Z9370" s="2" t="s">
        <v>10780</v>
      </c>
      <c r="AA9370" s="2" t="s">
        <v>76</v>
      </c>
      <c r="AB9370" s="2" t="s">
        <v>77</v>
      </c>
      <c r="AC9370" s="2">
        <v>4.3099999999999996</v>
      </c>
      <c r="AD9370" s="3">
        <v>4197256.8099999996</v>
      </c>
      <c r="AE9370" s="5">
        <v>17.37</v>
      </c>
      <c r="AF9370" s="2">
        <v>240</v>
      </c>
      <c r="AG9370" s="3">
        <f t="shared" si="1028"/>
        <v>62749.102200026544</v>
      </c>
      <c r="AH9370" s="2" t="s">
        <v>50</v>
      </c>
      <c r="AI9370" s="3">
        <v>0</v>
      </c>
    </row>
    <row r="9371" spans="1:35" x14ac:dyDescent="0.3">
      <c r="A9371" s="2" t="s">
        <v>17200</v>
      </c>
      <c r="B9371" s="2" t="s">
        <v>5854</v>
      </c>
      <c r="C9371" s="2" t="s">
        <v>189</v>
      </c>
      <c r="D9371" s="2" t="s">
        <v>54</v>
      </c>
      <c r="E9371" s="2">
        <v>2020</v>
      </c>
      <c r="F9371" s="2" t="s">
        <v>92</v>
      </c>
      <c r="G9371" s="2" t="s">
        <v>40</v>
      </c>
      <c r="H9371" s="2" t="s">
        <v>83</v>
      </c>
      <c r="I9371" s="2" t="s">
        <v>178</v>
      </c>
      <c r="J9371" s="2" t="s">
        <v>263</v>
      </c>
      <c r="K9371" s="3">
        <v>9331520.4900000002</v>
      </c>
      <c r="L9371" s="3">
        <v>2963161.79</v>
      </c>
      <c r="M9371" s="3">
        <f t="shared" si="1022"/>
        <v>6368358.7000000002</v>
      </c>
      <c r="N9371" s="3">
        <v>2006778.11</v>
      </c>
      <c r="O9371" s="3">
        <f t="shared" si="1023"/>
        <v>4361580.59</v>
      </c>
      <c r="P9371" s="3">
        <v>3194408.35</v>
      </c>
      <c r="Q9371" s="4">
        <f t="shared" si="1024"/>
        <v>0.68245670218744814</v>
      </c>
      <c r="R9371" s="4">
        <f t="shared" si="1025"/>
        <v>0.34232452829345927</v>
      </c>
      <c r="S9371" s="3">
        <v>8590294.1799999997</v>
      </c>
      <c r="T9371" s="3">
        <f t="shared" si="1026"/>
        <v>741226.31000000052</v>
      </c>
      <c r="U9371" s="4">
        <f t="shared" si="1027"/>
        <v>8.6286487338900486E-2</v>
      </c>
      <c r="V9371" s="2" t="s">
        <v>107</v>
      </c>
      <c r="W9371" s="2" t="s">
        <v>117</v>
      </c>
      <c r="X9371" s="2" t="s">
        <v>86</v>
      </c>
      <c r="Y9371" s="2">
        <v>0.92</v>
      </c>
      <c r="Z9371" s="2" t="s">
        <v>1883</v>
      </c>
      <c r="AA9371" s="2" t="s">
        <v>109</v>
      </c>
      <c r="AB9371" s="2" t="s">
        <v>77</v>
      </c>
      <c r="AC9371" s="2">
        <v>1.78</v>
      </c>
      <c r="AD9371" s="3">
        <v>2302583.52</v>
      </c>
      <c r="AE9371" s="5">
        <v>11.65</v>
      </c>
      <c r="AF9371" s="2">
        <v>60</v>
      </c>
      <c r="AG9371" s="3">
        <f t="shared" si="1028"/>
        <v>50813.380529790003</v>
      </c>
      <c r="AH9371" s="2" t="s">
        <v>50</v>
      </c>
      <c r="AI9371" s="3">
        <v>0</v>
      </c>
    </row>
    <row r="9372" spans="1:35" x14ac:dyDescent="0.3">
      <c r="A9372" s="2" t="s">
        <v>17201</v>
      </c>
      <c r="B9372" s="2" t="s">
        <v>438</v>
      </c>
      <c r="C9372" s="2" t="s">
        <v>67</v>
      </c>
      <c r="D9372" s="2" t="s">
        <v>54</v>
      </c>
      <c r="E9372" s="2">
        <v>2022</v>
      </c>
      <c r="F9372" s="2" t="s">
        <v>58</v>
      </c>
      <c r="G9372" s="2" t="s">
        <v>69</v>
      </c>
      <c r="H9372" s="2" t="s">
        <v>70</v>
      </c>
      <c r="I9372" s="2" t="s">
        <v>131</v>
      </c>
      <c r="J9372" s="2" t="s">
        <v>544</v>
      </c>
      <c r="K9372" s="3">
        <v>9176124.2899999991</v>
      </c>
      <c r="L9372" s="3">
        <v>5182747.4000000004</v>
      </c>
      <c r="M9372" s="3">
        <f t="shared" si="1022"/>
        <v>3993376.8899999987</v>
      </c>
      <c r="N9372" s="3">
        <v>2006493.55</v>
      </c>
      <c r="O9372" s="3">
        <f t="shared" si="1023"/>
        <v>1986883.3399999987</v>
      </c>
      <c r="P9372" s="3">
        <v>1447872.15</v>
      </c>
      <c r="Q9372" s="4">
        <f t="shared" si="1024"/>
        <v>0.43519210984880841</v>
      </c>
      <c r="R9372" s="4">
        <f t="shared" si="1025"/>
        <v>0.15778689392621556</v>
      </c>
      <c r="S9372" s="3">
        <v>8688071.4100000001</v>
      </c>
      <c r="T9372" s="3">
        <f t="shared" si="1026"/>
        <v>488052.87999999896</v>
      </c>
      <c r="U9372" s="4">
        <f t="shared" si="1027"/>
        <v>5.6175053929488704E-2</v>
      </c>
      <c r="V9372" s="2" t="s">
        <v>124</v>
      </c>
      <c r="W9372" s="2" t="s">
        <v>60</v>
      </c>
      <c r="X9372" s="2" t="s">
        <v>74</v>
      </c>
      <c r="Y9372" s="2">
        <v>1.36</v>
      </c>
      <c r="Z9372" s="2" t="s">
        <v>8518</v>
      </c>
      <c r="AA9372" s="2" t="s">
        <v>109</v>
      </c>
      <c r="AB9372" s="2" t="s">
        <v>209</v>
      </c>
      <c r="AC9372" s="2">
        <v>3.17</v>
      </c>
      <c r="AD9372" s="3">
        <v>0</v>
      </c>
      <c r="AE9372" s="5">
        <v>0</v>
      </c>
      <c r="AF9372" s="2">
        <v>0</v>
      </c>
      <c r="AG9372" s="3">
        <f t="shared" si="1028"/>
        <v>0</v>
      </c>
      <c r="AH9372" s="2" t="s">
        <v>50</v>
      </c>
      <c r="AI9372" s="3">
        <v>0</v>
      </c>
    </row>
    <row r="9373" spans="1:35" x14ac:dyDescent="0.3">
      <c r="A9373" s="2" t="s">
        <v>17202</v>
      </c>
      <c r="B9373" s="2" t="s">
        <v>11810</v>
      </c>
      <c r="C9373" s="2" t="s">
        <v>956</v>
      </c>
      <c r="D9373" s="2" t="s">
        <v>104</v>
      </c>
      <c r="E9373" s="2">
        <v>2022</v>
      </c>
      <c r="F9373" s="2" t="s">
        <v>105</v>
      </c>
      <c r="G9373" s="2" t="s">
        <v>40</v>
      </c>
      <c r="H9373" s="2" t="s">
        <v>41</v>
      </c>
      <c r="I9373" s="2" t="s">
        <v>42</v>
      </c>
      <c r="J9373" s="2" t="s">
        <v>43</v>
      </c>
      <c r="K9373" s="3">
        <v>1341504.83</v>
      </c>
      <c r="L9373" s="3">
        <v>746292.32</v>
      </c>
      <c r="M9373" s="3">
        <f t="shared" si="1022"/>
        <v>595212.51000000013</v>
      </c>
      <c r="N9373" s="3">
        <v>195933.05</v>
      </c>
      <c r="O9373" s="3">
        <f t="shared" si="1023"/>
        <v>399279.46000000014</v>
      </c>
      <c r="P9373" s="3">
        <v>298227.24</v>
      </c>
      <c r="Q9373" s="4">
        <f t="shared" si="1024"/>
        <v>0.44369017292319407</v>
      </c>
      <c r="R9373" s="4">
        <f t="shared" si="1025"/>
        <v>0.22230798826121256</v>
      </c>
      <c r="S9373" s="3">
        <v>1586838.89</v>
      </c>
      <c r="T9373" s="3">
        <f t="shared" si="1026"/>
        <v>-245334.05999999982</v>
      </c>
      <c r="U9373" s="4">
        <f t="shared" si="1027"/>
        <v>-0.15460552520237253</v>
      </c>
      <c r="V9373" s="2" t="s">
        <v>44</v>
      </c>
      <c r="W9373" s="2" t="s">
        <v>96</v>
      </c>
      <c r="X9373" s="2" t="s">
        <v>46</v>
      </c>
      <c r="Y9373" s="2">
        <v>0.89</v>
      </c>
      <c r="Z9373" s="2" t="s">
        <v>7599</v>
      </c>
      <c r="AA9373" s="2" t="s">
        <v>48</v>
      </c>
      <c r="AB9373" s="2" t="s">
        <v>77</v>
      </c>
      <c r="AC9373" s="2">
        <v>8.8800000000000008</v>
      </c>
      <c r="AD9373" s="3">
        <v>0</v>
      </c>
      <c r="AE9373" s="5">
        <v>0</v>
      </c>
      <c r="AF9373" s="2">
        <v>0</v>
      </c>
      <c r="AG9373" s="3">
        <f t="shared" si="1028"/>
        <v>0</v>
      </c>
      <c r="AH9373" s="2" t="s">
        <v>230</v>
      </c>
      <c r="AI9373" s="3">
        <v>0</v>
      </c>
    </row>
    <row r="9374" spans="1:35" x14ac:dyDescent="0.3">
      <c r="A9374" s="2" t="s">
        <v>17203</v>
      </c>
      <c r="B9374" s="2" t="s">
        <v>7665</v>
      </c>
      <c r="C9374" s="2" t="s">
        <v>411</v>
      </c>
      <c r="D9374" s="2" t="s">
        <v>54</v>
      </c>
      <c r="E9374" s="2">
        <v>2022</v>
      </c>
      <c r="F9374" s="2" t="s">
        <v>68</v>
      </c>
      <c r="G9374" s="2" t="s">
        <v>69</v>
      </c>
      <c r="H9374" s="2" t="s">
        <v>272</v>
      </c>
      <c r="I9374" s="2" t="s">
        <v>58</v>
      </c>
      <c r="J9374" s="2" t="s">
        <v>240</v>
      </c>
      <c r="K9374" s="3">
        <v>7799248.6600000001</v>
      </c>
      <c r="L9374" s="3">
        <v>4139465</v>
      </c>
      <c r="M9374" s="3">
        <f t="shared" si="1022"/>
        <v>3659783.66</v>
      </c>
      <c r="N9374" s="3">
        <v>1290855.6499999999</v>
      </c>
      <c r="O9374" s="3">
        <f t="shared" si="1023"/>
        <v>2368928.0100000002</v>
      </c>
      <c r="P9374" s="3">
        <v>1679294.8</v>
      </c>
      <c r="Q9374" s="4">
        <f t="shared" si="1024"/>
        <v>0.46924823397027066</v>
      </c>
      <c r="R9374" s="4">
        <f t="shared" si="1025"/>
        <v>0.21531494547835073</v>
      </c>
      <c r="S9374" s="3">
        <v>8488179.7400000002</v>
      </c>
      <c r="T9374" s="3">
        <f t="shared" si="1026"/>
        <v>-688931.08000000007</v>
      </c>
      <c r="U9374" s="4">
        <f t="shared" si="1027"/>
        <v>-8.1163582900283873E-2</v>
      </c>
      <c r="V9374" s="2" t="s">
        <v>124</v>
      </c>
      <c r="W9374" s="2" t="s">
        <v>117</v>
      </c>
      <c r="X9374" s="2" t="s">
        <v>274</v>
      </c>
      <c r="Y9374" s="2">
        <v>1</v>
      </c>
      <c r="Z9374" s="2" t="s">
        <v>554</v>
      </c>
      <c r="AA9374" s="2" t="s">
        <v>224</v>
      </c>
      <c r="AB9374" s="2" t="s">
        <v>306</v>
      </c>
      <c r="AC9374" s="2">
        <v>6.43</v>
      </c>
      <c r="AD9374" s="3">
        <v>0</v>
      </c>
      <c r="AE9374" s="5">
        <v>0</v>
      </c>
      <c r="AF9374" s="2">
        <v>0</v>
      </c>
      <c r="AG9374" s="3">
        <f t="shared" si="1028"/>
        <v>0</v>
      </c>
      <c r="AH9374" s="2" t="s">
        <v>50</v>
      </c>
      <c r="AI9374" s="3">
        <v>0</v>
      </c>
    </row>
    <row r="9375" spans="1:35" x14ac:dyDescent="0.3">
      <c r="A9375" s="2" t="s">
        <v>17204</v>
      </c>
      <c r="B9375" s="2" t="s">
        <v>10499</v>
      </c>
      <c r="C9375" s="2" t="s">
        <v>617</v>
      </c>
      <c r="D9375" s="2" t="s">
        <v>38</v>
      </c>
      <c r="E9375" s="2">
        <v>2020</v>
      </c>
      <c r="F9375" s="2" t="s">
        <v>92</v>
      </c>
      <c r="G9375" s="2" t="s">
        <v>56</v>
      </c>
      <c r="H9375" s="2" t="s">
        <v>57</v>
      </c>
      <c r="I9375" s="2" t="s">
        <v>71</v>
      </c>
      <c r="J9375" s="2" t="s">
        <v>228</v>
      </c>
      <c r="K9375" s="3">
        <v>7395279.6600000001</v>
      </c>
      <c r="L9375" s="3">
        <v>2759622.43</v>
      </c>
      <c r="M9375" s="3">
        <f t="shared" si="1022"/>
        <v>4635657.2300000004</v>
      </c>
      <c r="N9375" s="3">
        <v>1219089.95</v>
      </c>
      <c r="O9375" s="3">
        <f t="shared" si="1023"/>
        <v>3416567.2800000003</v>
      </c>
      <c r="P9375" s="3">
        <v>2592753.04</v>
      </c>
      <c r="Q9375" s="4">
        <f t="shared" si="1024"/>
        <v>0.62684001729827754</v>
      </c>
      <c r="R9375" s="4">
        <f t="shared" si="1025"/>
        <v>0.3505956717260913</v>
      </c>
      <c r="S9375" s="3">
        <v>8286416.4800000004</v>
      </c>
      <c r="T9375" s="3">
        <f t="shared" si="1026"/>
        <v>-891136.8200000003</v>
      </c>
      <c r="U9375" s="4">
        <f t="shared" si="1027"/>
        <v>-0.10754188160235946</v>
      </c>
      <c r="V9375" s="2" t="s">
        <v>85</v>
      </c>
      <c r="W9375" s="2" t="s">
        <v>45</v>
      </c>
      <c r="X9375" s="2" t="s">
        <v>61</v>
      </c>
      <c r="Y9375" s="2">
        <v>1.53</v>
      </c>
      <c r="Z9375" s="2" t="s">
        <v>17194</v>
      </c>
      <c r="AA9375" s="2" t="s">
        <v>76</v>
      </c>
      <c r="AB9375" s="2" t="s">
        <v>149</v>
      </c>
      <c r="AC9375" s="2">
        <v>4.67</v>
      </c>
      <c r="AD9375" s="3">
        <v>0</v>
      </c>
      <c r="AE9375" s="5">
        <v>0</v>
      </c>
      <c r="AF9375" s="2">
        <v>0</v>
      </c>
      <c r="AG9375" s="3">
        <f t="shared" si="1028"/>
        <v>0</v>
      </c>
      <c r="AH9375" s="2" t="s">
        <v>50</v>
      </c>
      <c r="AI9375" s="3">
        <v>0</v>
      </c>
    </row>
    <row r="9376" spans="1:35" x14ac:dyDescent="0.3">
      <c r="A9376" s="2" t="s">
        <v>17205</v>
      </c>
      <c r="B9376" s="2" t="s">
        <v>4843</v>
      </c>
      <c r="C9376" s="2" t="s">
        <v>329</v>
      </c>
      <c r="D9376" s="2" t="s">
        <v>38</v>
      </c>
      <c r="E9376" s="2">
        <v>2021</v>
      </c>
      <c r="F9376" s="2" t="s">
        <v>82</v>
      </c>
      <c r="G9376" s="2" t="s">
        <v>40</v>
      </c>
      <c r="H9376" s="2" t="s">
        <v>83</v>
      </c>
      <c r="I9376" s="2" t="s">
        <v>58</v>
      </c>
      <c r="J9376" s="2" t="s">
        <v>106</v>
      </c>
      <c r="K9376" s="3">
        <v>9339334.1199999992</v>
      </c>
      <c r="L9376" s="3">
        <v>4355690.54</v>
      </c>
      <c r="M9376" s="3">
        <f t="shared" si="1022"/>
        <v>4983643.5799999991</v>
      </c>
      <c r="N9376" s="3">
        <v>1313731.1299999999</v>
      </c>
      <c r="O9376" s="3">
        <f t="shared" si="1023"/>
        <v>3669912.4499999993</v>
      </c>
      <c r="P9376" s="3">
        <v>2864439.88</v>
      </c>
      <c r="Q9376" s="4">
        <f t="shared" si="1024"/>
        <v>0.53361872655649245</v>
      </c>
      <c r="R9376" s="4">
        <f t="shared" si="1025"/>
        <v>0.30670707817015119</v>
      </c>
      <c r="S9376" s="3">
        <v>8396644.1400000006</v>
      </c>
      <c r="T9376" s="3">
        <f t="shared" si="1026"/>
        <v>942689.97999999858</v>
      </c>
      <c r="U9376" s="4">
        <f t="shared" si="1027"/>
        <v>0.11226985022614029</v>
      </c>
      <c r="V9376" s="2" t="s">
        <v>95</v>
      </c>
      <c r="W9376" s="2" t="s">
        <v>134</v>
      </c>
      <c r="X9376" s="2" t="s">
        <v>86</v>
      </c>
      <c r="Y9376" s="2">
        <v>0.92</v>
      </c>
      <c r="Z9376" s="2" t="s">
        <v>17206</v>
      </c>
      <c r="AA9376" s="2" t="s">
        <v>76</v>
      </c>
      <c r="AB9376" s="2" t="s">
        <v>77</v>
      </c>
      <c r="AC9376" s="2">
        <v>5.71</v>
      </c>
      <c r="AD9376" s="3">
        <v>0</v>
      </c>
      <c r="AE9376" s="5">
        <v>0</v>
      </c>
      <c r="AF9376" s="2">
        <v>0</v>
      </c>
      <c r="AG9376" s="3">
        <f t="shared" si="1028"/>
        <v>0</v>
      </c>
      <c r="AH9376" s="2" t="s">
        <v>50</v>
      </c>
      <c r="AI9376" s="3">
        <v>0</v>
      </c>
    </row>
    <row r="9377" spans="1:35" x14ac:dyDescent="0.3">
      <c r="A9377" s="2" t="s">
        <v>17207</v>
      </c>
      <c r="B9377" s="2" t="s">
        <v>11314</v>
      </c>
      <c r="C9377" s="2" t="s">
        <v>297</v>
      </c>
      <c r="D9377" s="2" t="s">
        <v>104</v>
      </c>
      <c r="E9377" s="2">
        <v>2021</v>
      </c>
      <c r="F9377" s="2" t="s">
        <v>68</v>
      </c>
      <c r="G9377" s="2" t="s">
        <v>40</v>
      </c>
      <c r="H9377" s="2" t="s">
        <v>41</v>
      </c>
      <c r="I9377" s="2" t="s">
        <v>178</v>
      </c>
      <c r="J9377" s="2" t="s">
        <v>206</v>
      </c>
      <c r="K9377" s="3">
        <v>7742505.8200000003</v>
      </c>
      <c r="L9377" s="3">
        <v>4281636.95</v>
      </c>
      <c r="M9377" s="3">
        <f t="shared" si="1022"/>
        <v>3460868.87</v>
      </c>
      <c r="N9377" s="3">
        <v>961124.27</v>
      </c>
      <c r="O9377" s="3">
        <f t="shared" si="1023"/>
        <v>2499744.6</v>
      </c>
      <c r="P9377" s="3">
        <v>1795372.75</v>
      </c>
      <c r="Q9377" s="4">
        <f t="shared" si="1024"/>
        <v>0.44699596622324528</v>
      </c>
      <c r="R9377" s="4">
        <f t="shared" si="1025"/>
        <v>0.2318852309238561</v>
      </c>
      <c r="S9377" s="3">
        <v>7814903.0300000003</v>
      </c>
      <c r="T9377" s="3">
        <f t="shared" si="1026"/>
        <v>-72397.209999999963</v>
      </c>
      <c r="U9377" s="4">
        <f t="shared" si="1027"/>
        <v>-9.2639933882839188E-3</v>
      </c>
      <c r="V9377" s="2" t="s">
        <v>133</v>
      </c>
      <c r="W9377" s="2" t="s">
        <v>45</v>
      </c>
      <c r="X9377" s="2" t="s">
        <v>46</v>
      </c>
      <c r="Y9377" s="2">
        <v>0.89</v>
      </c>
      <c r="Z9377" s="2" t="s">
        <v>17208</v>
      </c>
      <c r="AA9377" s="2" t="s">
        <v>224</v>
      </c>
      <c r="AB9377" s="2" t="s">
        <v>142</v>
      </c>
      <c r="AC9377" s="2">
        <v>5.03</v>
      </c>
      <c r="AD9377" s="3">
        <v>4369496.1399999997</v>
      </c>
      <c r="AE9377" s="5">
        <v>12.14</v>
      </c>
      <c r="AF9377" s="2">
        <v>180</v>
      </c>
      <c r="AG9377" s="3">
        <f t="shared" si="1028"/>
        <v>52835.4984099719</v>
      </c>
      <c r="AH9377" s="2" t="s">
        <v>50</v>
      </c>
      <c r="AI9377" s="3">
        <v>0</v>
      </c>
    </row>
    <row r="9378" spans="1:35" x14ac:dyDescent="0.3">
      <c r="A9378" s="2" t="s">
        <v>17209</v>
      </c>
      <c r="B9378" s="2" t="s">
        <v>1130</v>
      </c>
      <c r="C9378" s="2" t="s">
        <v>67</v>
      </c>
      <c r="D9378" s="2" t="s">
        <v>54</v>
      </c>
      <c r="E9378" s="2">
        <v>2022</v>
      </c>
      <c r="F9378" s="2" t="s">
        <v>68</v>
      </c>
      <c r="G9378" s="2" t="s">
        <v>56</v>
      </c>
      <c r="H9378" s="2" t="s">
        <v>123</v>
      </c>
      <c r="I9378" s="2" t="s">
        <v>39</v>
      </c>
      <c r="J9378" s="2" t="s">
        <v>487</v>
      </c>
      <c r="K9378" s="3">
        <v>4911716.07</v>
      </c>
      <c r="L9378" s="3">
        <v>1476775.87</v>
      </c>
      <c r="M9378" s="3">
        <f t="shared" si="1022"/>
        <v>3434940.2</v>
      </c>
      <c r="N9378" s="3">
        <v>941405.12</v>
      </c>
      <c r="O9378" s="3">
        <f t="shared" si="1023"/>
        <v>2493535.08</v>
      </c>
      <c r="P9378" s="3">
        <v>1842695.49</v>
      </c>
      <c r="Q9378" s="4">
        <f t="shared" si="1024"/>
        <v>0.69933606728208131</v>
      </c>
      <c r="R9378" s="4">
        <f t="shared" si="1025"/>
        <v>0.37516327567362823</v>
      </c>
      <c r="S9378" s="3">
        <v>3934029.71</v>
      </c>
      <c r="T9378" s="3">
        <f t="shared" si="1026"/>
        <v>977686.36000000034</v>
      </c>
      <c r="U9378" s="4">
        <f t="shared" si="1027"/>
        <v>0.24852032955287476</v>
      </c>
      <c r="V9378" s="2" t="s">
        <v>44</v>
      </c>
      <c r="W9378" s="2" t="s">
        <v>134</v>
      </c>
      <c r="X9378" s="2" t="s">
        <v>126</v>
      </c>
      <c r="Y9378" s="2">
        <v>1.34</v>
      </c>
      <c r="Z9378" s="2" t="s">
        <v>11523</v>
      </c>
      <c r="AA9378" s="2" t="s">
        <v>99</v>
      </c>
      <c r="AB9378" s="2" t="s">
        <v>110</v>
      </c>
      <c r="AC9378" s="2">
        <v>7.15</v>
      </c>
      <c r="AD9378" s="3">
        <v>0</v>
      </c>
      <c r="AE9378" s="5">
        <v>0</v>
      </c>
      <c r="AF9378" s="2">
        <v>0</v>
      </c>
      <c r="AG9378" s="3">
        <f t="shared" si="1028"/>
        <v>0</v>
      </c>
      <c r="AH9378" s="2" t="s">
        <v>50</v>
      </c>
      <c r="AI9378" s="3">
        <v>0</v>
      </c>
    </row>
    <row r="9379" spans="1:35" x14ac:dyDescent="0.3">
      <c r="A9379" s="2" t="s">
        <v>17210</v>
      </c>
      <c r="B9379" s="2" t="s">
        <v>5752</v>
      </c>
      <c r="C9379" s="2" t="s">
        <v>145</v>
      </c>
      <c r="D9379" s="2" t="s">
        <v>54</v>
      </c>
      <c r="E9379" s="2">
        <v>2024</v>
      </c>
      <c r="F9379" s="2" t="s">
        <v>68</v>
      </c>
      <c r="G9379" s="2" t="s">
        <v>56</v>
      </c>
      <c r="H9379" s="2" t="s">
        <v>153</v>
      </c>
      <c r="I9379" s="2" t="s">
        <v>71</v>
      </c>
      <c r="J9379" s="2" t="s">
        <v>72</v>
      </c>
      <c r="K9379" s="3">
        <v>4574013.58</v>
      </c>
      <c r="L9379" s="3">
        <v>2076120.83</v>
      </c>
      <c r="M9379" s="3">
        <f t="shared" si="1022"/>
        <v>2497892.75</v>
      </c>
      <c r="N9379" s="3">
        <v>785890.67</v>
      </c>
      <c r="O9379" s="3">
        <f t="shared" si="1023"/>
        <v>1712002.08</v>
      </c>
      <c r="P9379" s="3">
        <v>1215455.68</v>
      </c>
      <c r="Q9379" s="4">
        <f t="shared" si="1024"/>
        <v>0.54610523259530852</v>
      </c>
      <c r="R9379" s="4">
        <f t="shared" si="1025"/>
        <v>0.26573066711358562</v>
      </c>
      <c r="S9379" s="3">
        <v>4916100.9000000004</v>
      </c>
      <c r="T9379" s="3">
        <f t="shared" si="1026"/>
        <v>-342087.3200000003</v>
      </c>
      <c r="U9379" s="4">
        <f t="shared" si="1027"/>
        <v>-6.9585089272679548E-2</v>
      </c>
      <c r="V9379" s="2" t="s">
        <v>133</v>
      </c>
      <c r="W9379" s="2" t="s">
        <v>134</v>
      </c>
      <c r="X9379" s="2" t="s">
        <v>155</v>
      </c>
      <c r="Y9379" s="2">
        <v>7.24</v>
      </c>
      <c r="Z9379" s="2" t="s">
        <v>391</v>
      </c>
      <c r="AA9379" s="2" t="s">
        <v>109</v>
      </c>
      <c r="AB9379" s="2" t="s">
        <v>88</v>
      </c>
      <c r="AC9379" s="2">
        <v>6.5</v>
      </c>
      <c r="AD9379" s="3">
        <v>0</v>
      </c>
      <c r="AE9379" s="5">
        <v>0</v>
      </c>
      <c r="AF9379" s="2">
        <v>0</v>
      </c>
      <c r="AG9379" s="3">
        <f t="shared" si="1028"/>
        <v>0</v>
      </c>
      <c r="AH9379" s="2" t="s">
        <v>50</v>
      </c>
      <c r="AI9379" s="3">
        <v>0</v>
      </c>
    </row>
    <row r="9380" spans="1:35" x14ac:dyDescent="0.3">
      <c r="A9380" s="2" t="s">
        <v>17211</v>
      </c>
      <c r="B9380" s="2" t="s">
        <v>519</v>
      </c>
      <c r="C9380" s="2" t="s">
        <v>520</v>
      </c>
      <c r="D9380" s="2" t="s">
        <v>81</v>
      </c>
      <c r="E9380" s="2">
        <v>2021</v>
      </c>
      <c r="F9380" s="2" t="s">
        <v>92</v>
      </c>
      <c r="G9380" s="2" t="s">
        <v>56</v>
      </c>
      <c r="H9380" s="2" t="s">
        <v>153</v>
      </c>
      <c r="I9380" s="2" t="s">
        <v>55</v>
      </c>
      <c r="J9380" s="2" t="s">
        <v>540</v>
      </c>
      <c r="K9380" s="3">
        <v>2841277.44</v>
      </c>
      <c r="L9380" s="3">
        <v>1335055.4099999999</v>
      </c>
      <c r="M9380" s="3">
        <f t="shared" si="1022"/>
        <v>1506222.03</v>
      </c>
      <c r="N9380" s="3">
        <v>309109.52</v>
      </c>
      <c r="O9380" s="3">
        <f t="shared" si="1023"/>
        <v>1197112.51</v>
      </c>
      <c r="P9380" s="3">
        <v>878507.72</v>
      </c>
      <c r="Q9380" s="4">
        <f t="shared" si="1024"/>
        <v>0.53012141961046932</v>
      </c>
      <c r="R9380" s="4">
        <f t="shared" si="1025"/>
        <v>0.30919462761088196</v>
      </c>
      <c r="S9380" s="3">
        <v>3312732.74</v>
      </c>
      <c r="T9380" s="3">
        <f t="shared" si="1026"/>
        <v>-471455.30000000028</v>
      </c>
      <c r="U9380" s="4">
        <f t="shared" si="1027"/>
        <v>-0.14231612900955007</v>
      </c>
      <c r="V9380" s="2" t="s">
        <v>107</v>
      </c>
      <c r="W9380" s="2" t="s">
        <v>60</v>
      </c>
      <c r="X9380" s="2" t="s">
        <v>155</v>
      </c>
      <c r="Y9380" s="2">
        <v>7.24</v>
      </c>
      <c r="Z9380" s="2" t="s">
        <v>17212</v>
      </c>
      <c r="AA9380" s="2" t="s">
        <v>99</v>
      </c>
      <c r="AB9380" s="2" t="s">
        <v>77</v>
      </c>
      <c r="AC9380" s="2">
        <v>3.94</v>
      </c>
      <c r="AD9380" s="3">
        <v>0</v>
      </c>
      <c r="AE9380" s="5">
        <v>0</v>
      </c>
      <c r="AF9380" s="2">
        <v>0</v>
      </c>
      <c r="AG9380" s="3">
        <f t="shared" si="1028"/>
        <v>0</v>
      </c>
      <c r="AH9380" s="2" t="s">
        <v>50</v>
      </c>
      <c r="AI9380" s="3">
        <v>0</v>
      </c>
    </row>
    <row r="9381" spans="1:35" x14ac:dyDescent="0.3">
      <c r="A9381" s="2" t="s">
        <v>17213</v>
      </c>
      <c r="B9381" s="2" t="s">
        <v>260</v>
      </c>
      <c r="C9381" s="2" t="s">
        <v>261</v>
      </c>
      <c r="D9381" s="2" t="s">
        <v>54</v>
      </c>
      <c r="E9381" s="2">
        <v>2024</v>
      </c>
      <c r="F9381" s="2" t="s">
        <v>68</v>
      </c>
      <c r="G9381" s="2" t="s">
        <v>114</v>
      </c>
      <c r="H9381" s="2" t="s">
        <v>234</v>
      </c>
      <c r="I9381" s="2" t="s">
        <v>58</v>
      </c>
      <c r="J9381" s="2" t="s">
        <v>59</v>
      </c>
      <c r="K9381" s="3">
        <v>4412463.34</v>
      </c>
      <c r="L9381" s="3">
        <v>2127882.4</v>
      </c>
      <c r="M9381" s="3">
        <f t="shared" si="1022"/>
        <v>2284580.94</v>
      </c>
      <c r="N9381" s="3">
        <v>419800.61</v>
      </c>
      <c r="O9381" s="3">
        <f t="shared" si="1023"/>
        <v>1864780.33</v>
      </c>
      <c r="P9381" s="3">
        <v>1354276.68</v>
      </c>
      <c r="Q9381" s="4">
        <f t="shared" si="1024"/>
        <v>0.51775635602221226</v>
      </c>
      <c r="R9381" s="4">
        <f t="shared" si="1025"/>
        <v>0.30692077772594029</v>
      </c>
      <c r="S9381" s="3">
        <v>3714734.98</v>
      </c>
      <c r="T9381" s="3">
        <f t="shared" si="1026"/>
        <v>697728.35999999987</v>
      </c>
      <c r="U9381" s="4">
        <f t="shared" si="1027"/>
        <v>0.18782722421829401</v>
      </c>
      <c r="V9381" s="2" t="s">
        <v>44</v>
      </c>
      <c r="W9381" s="2" t="s">
        <v>117</v>
      </c>
      <c r="X9381" s="2" t="s">
        <v>236</v>
      </c>
      <c r="Y9381" s="2">
        <v>3.67</v>
      </c>
      <c r="Z9381" s="2" t="s">
        <v>11616</v>
      </c>
      <c r="AA9381" s="2" t="s">
        <v>99</v>
      </c>
      <c r="AB9381" s="2" t="s">
        <v>49</v>
      </c>
      <c r="AC9381" s="2">
        <v>3.97</v>
      </c>
      <c r="AD9381" s="3">
        <v>0</v>
      </c>
      <c r="AE9381" s="5">
        <v>0</v>
      </c>
      <c r="AF9381" s="2">
        <v>0</v>
      </c>
      <c r="AG9381" s="3">
        <f t="shared" si="1028"/>
        <v>0</v>
      </c>
      <c r="AH9381" s="2" t="s">
        <v>50</v>
      </c>
      <c r="AI9381" s="3">
        <v>0</v>
      </c>
    </row>
    <row r="9382" spans="1:35" x14ac:dyDescent="0.3">
      <c r="A9382" s="2" t="s">
        <v>17214</v>
      </c>
      <c r="B9382" s="2" t="s">
        <v>2619</v>
      </c>
      <c r="C9382" s="2" t="s">
        <v>734</v>
      </c>
      <c r="D9382" s="2" t="s">
        <v>38</v>
      </c>
      <c r="E9382" s="2">
        <v>2024</v>
      </c>
      <c r="F9382" s="2" t="s">
        <v>68</v>
      </c>
      <c r="G9382" s="2" t="s">
        <v>93</v>
      </c>
      <c r="H9382" s="2" t="s">
        <v>221</v>
      </c>
      <c r="I9382" s="2" t="s">
        <v>39</v>
      </c>
      <c r="J9382" s="2" t="s">
        <v>116</v>
      </c>
      <c r="K9382" s="3">
        <v>8417200.4299999997</v>
      </c>
      <c r="L9382" s="3">
        <v>2423916.15</v>
      </c>
      <c r="M9382" s="3">
        <f t="shared" si="1022"/>
        <v>5993284.2799999993</v>
      </c>
      <c r="N9382" s="3">
        <v>940553.66</v>
      </c>
      <c r="O9382" s="3">
        <f t="shared" si="1023"/>
        <v>5052730.6199999992</v>
      </c>
      <c r="P9382" s="3">
        <v>3760384.18</v>
      </c>
      <c r="Q9382" s="4">
        <f t="shared" si="1024"/>
        <v>0.71202822480490691</v>
      </c>
      <c r="R9382" s="4">
        <f t="shared" si="1025"/>
        <v>0.44674998668173571</v>
      </c>
      <c r="S9382" s="3">
        <v>8433956.5099999998</v>
      </c>
      <c r="T9382" s="3">
        <f t="shared" si="1026"/>
        <v>-16756.080000000075</v>
      </c>
      <c r="U9382" s="4">
        <f t="shared" si="1027"/>
        <v>-1.9867401474186726E-3</v>
      </c>
      <c r="V9382" s="2" t="s">
        <v>95</v>
      </c>
      <c r="W9382" s="2" t="s">
        <v>60</v>
      </c>
      <c r="X9382" s="2" t="s">
        <v>222</v>
      </c>
      <c r="Y9382" s="2">
        <v>18.899999999999999</v>
      </c>
      <c r="Z9382" s="2" t="s">
        <v>17215</v>
      </c>
      <c r="AA9382" s="2" t="s">
        <v>48</v>
      </c>
      <c r="AB9382" s="2" t="s">
        <v>149</v>
      </c>
      <c r="AC9382" s="2">
        <v>3.6</v>
      </c>
      <c r="AD9382" s="3">
        <v>0</v>
      </c>
      <c r="AE9382" s="5">
        <v>0</v>
      </c>
      <c r="AF9382" s="2">
        <v>0</v>
      </c>
      <c r="AG9382" s="3">
        <f t="shared" si="1028"/>
        <v>0</v>
      </c>
      <c r="AH9382" s="2" t="s">
        <v>50</v>
      </c>
      <c r="AI9382" s="3">
        <v>0</v>
      </c>
    </row>
    <row r="9383" spans="1:35" x14ac:dyDescent="0.3">
      <c r="A9383" s="2" t="s">
        <v>17216</v>
      </c>
      <c r="B9383" s="2" t="s">
        <v>714</v>
      </c>
      <c r="C9383" s="2" t="s">
        <v>37</v>
      </c>
      <c r="D9383" s="2" t="s">
        <v>38</v>
      </c>
      <c r="E9383" s="2">
        <v>2022</v>
      </c>
      <c r="F9383" s="2" t="s">
        <v>39</v>
      </c>
      <c r="G9383" s="2" t="s">
        <v>56</v>
      </c>
      <c r="H9383" s="2" t="s">
        <v>123</v>
      </c>
      <c r="I9383" s="2" t="s">
        <v>42</v>
      </c>
      <c r="J9383" s="2" t="s">
        <v>422</v>
      </c>
      <c r="K9383" s="3">
        <v>5588996.6699999999</v>
      </c>
      <c r="L9383" s="3">
        <v>3234666.2</v>
      </c>
      <c r="M9383" s="3">
        <f t="shared" si="1022"/>
        <v>2354330.4699999997</v>
      </c>
      <c r="N9383" s="3">
        <v>504442.08</v>
      </c>
      <c r="O9383" s="3">
        <f t="shared" si="1023"/>
        <v>1849888.3899999997</v>
      </c>
      <c r="P9383" s="3">
        <v>1387806.91</v>
      </c>
      <c r="Q9383" s="4">
        <f t="shared" si="1024"/>
        <v>0.42124384912184959</v>
      </c>
      <c r="R9383" s="4">
        <f t="shared" si="1025"/>
        <v>0.24831056304780369</v>
      </c>
      <c r="S9383" s="3">
        <v>4879563.62</v>
      </c>
      <c r="T9383" s="3">
        <f t="shared" si="1026"/>
        <v>709433.04999999981</v>
      </c>
      <c r="U9383" s="4">
        <f t="shared" si="1027"/>
        <v>0.14538862596077798</v>
      </c>
      <c r="V9383" s="2" t="s">
        <v>85</v>
      </c>
      <c r="W9383" s="2" t="s">
        <v>60</v>
      </c>
      <c r="X9383" s="2" t="s">
        <v>126</v>
      </c>
      <c r="Y9383" s="2">
        <v>1.34</v>
      </c>
      <c r="Z9383" s="2" t="s">
        <v>17217</v>
      </c>
      <c r="AA9383" s="2" t="s">
        <v>99</v>
      </c>
      <c r="AB9383" s="2" t="s">
        <v>77</v>
      </c>
      <c r="AC9383" s="2">
        <v>8.8699999999999992</v>
      </c>
      <c r="AD9383" s="3">
        <v>0</v>
      </c>
      <c r="AE9383" s="5">
        <v>0</v>
      </c>
      <c r="AF9383" s="2">
        <v>0</v>
      </c>
      <c r="AG9383" s="3">
        <f t="shared" si="1028"/>
        <v>0</v>
      </c>
      <c r="AH9383" s="2" t="s">
        <v>50</v>
      </c>
      <c r="AI9383" s="3">
        <v>0</v>
      </c>
    </row>
    <row r="9384" spans="1:35" x14ac:dyDescent="0.3">
      <c r="A9384" s="2" t="s">
        <v>17218</v>
      </c>
      <c r="B9384" s="2" t="s">
        <v>6752</v>
      </c>
      <c r="C9384" s="2" t="s">
        <v>456</v>
      </c>
      <c r="D9384" s="2" t="s">
        <v>54</v>
      </c>
      <c r="E9384" s="2">
        <v>2023</v>
      </c>
      <c r="F9384" s="2" t="s">
        <v>68</v>
      </c>
      <c r="G9384" s="2" t="s">
        <v>69</v>
      </c>
      <c r="H9384" s="2" t="s">
        <v>165</v>
      </c>
      <c r="I9384" s="2" t="s">
        <v>39</v>
      </c>
      <c r="J9384" s="2" t="s">
        <v>487</v>
      </c>
      <c r="K9384" s="3">
        <v>7684653.7699999996</v>
      </c>
      <c r="L9384" s="3">
        <v>2195751.17</v>
      </c>
      <c r="M9384" s="3">
        <f t="shared" si="1022"/>
        <v>5488902.5999999996</v>
      </c>
      <c r="N9384" s="3">
        <v>1689071.02</v>
      </c>
      <c r="O9384" s="3">
        <f t="shared" si="1023"/>
        <v>3799831.5799999996</v>
      </c>
      <c r="P9384" s="3">
        <v>2766322.96</v>
      </c>
      <c r="Q9384" s="4">
        <f t="shared" si="1024"/>
        <v>0.71426804177281755</v>
      </c>
      <c r="R9384" s="4">
        <f t="shared" si="1025"/>
        <v>0.3599801686315921</v>
      </c>
      <c r="S9384" s="3">
        <v>7268429.7400000002</v>
      </c>
      <c r="T9384" s="3">
        <f t="shared" si="1026"/>
        <v>416224.02999999933</v>
      </c>
      <c r="U9384" s="4">
        <f t="shared" si="1027"/>
        <v>5.7264642417799487E-2</v>
      </c>
      <c r="V9384" s="2" t="s">
        <v>73</v>
      </c>
      <c r="W9384" s="2" t="s">
        <v>117</v>
      </c>
      <c r="X9384" s="2" t="s">
        <v>167</v>
      </c>
      <c r="Y9384" s="2">
        <v>17.2</v>
      </c>
      <c r="Z9384" s="2" t="s">
        <v>17219</v>
      </c>
      <c r="AA9384" s="2" t="s">
        <v>224</v>
      </c>
      <c r="AB9384" s="2" t="s">
        <v>88</v>
      </c>
      <c r="AC9384" s="2">
        <v>6.37</v>
      </c>
      <c r="AD9384" s="3">
        <v>0</v>
      </c>
      <c r="AE9384" s="5">
        <v>0</v>
      </c>
      <c r="AF9384" s="2">
        <v>0</v>
      </c>
      <c r="AG9384" s="3">
        <f t="shared" si="1028"/>
        <v>0</v>
      </c>
      <c r="AH9384" s="2" t="s">
        <v>50</v>
      </c>
      <c r="AI9384" s="3">
        <v>0</v>
      </c>
    </row>
    <row r="9385" spans="1:35" x14ac:dyDescent="0.3">
      <c r="A9385" s="2" t="s">
        <v>17220</v>
      </c>
      <c r="B9385" s="2" t="s">
        <v>6390</v>
      </c>
      <c r="C9385" s="2" t="s">
        <v>315</v>
      </c>
      <c r="D9385" s="2" t="s">
        <v>104</v>
      </c>
      <c r="E9385" s="2">
        <v>2020</v>
      </c>
      <c r="F9385" s="2" t="s">
        <v>92</v>
      </c>
      <c r="G9385" s="2" t="s">
        <v>114</v>
      </c>
      <c r="H9385" s="2" t="s">
        <v>234</v>
      </c>
      <c r="I9385" s="2" t="s">
        <v>39</v>
      </c>
      <c r="J9385" s="2" t="s">
        <v>487</v>
      </c>
      <c r="K9385" s="3">
        <v>1785066.82</v>
      </c>
      <c r="L9385" s="3">
        <v>699072.1</v>
      </c>
      <c r="M9385" s="3">
        <f t="shared" si="1022"/>
        <v>1085994.7200000002</v>
      </c>
      <c r="N9385" s="3">
        <v>189517.42</v>
      </c>
      <c r="O9385" s="3">
        <f t="shared" si="1023"/>
        <v>896477.30000000016</v>
      </c>
      <c r="P9385" s="3">
        <v>713366.33</v>
      </c>
      <c r="Q9385" s="4">
        <f t="shared" si="1024"/>
        <v>0.60837762924751471</v>
      </c>
      <c r="R9385" s="4">
        <f t="shared" si="1025"/>
        <v>0.39963004298068794</v>
      </c>
      <c r="S9385" s="3">
        <v>1488414.95</v>
      </c>
      <c r="T9385" s="3">
        <f t="shared" si="1026"/>
        <v>296651.87000000011</v>
      </c>
      <c r="U9385" s="4">
        <f t="shared" si="1027"/>
        <v>0.19930723619780905</v>
      </c>
      <c r="V9385" s="2" t="s">
        <v>73</v>
      </c>
      <c r="W9385" s="2" t="s">
        <v>117</v>
      </c>
      <c r="X9385" s="2" t="s">
        <v>236</v>
      </c>
      <c r="Y9385" s="2">
        <v>3.67</v>
      </c>
      <c r="Z9385" s="2" t="s">
        <v>17221</v>
      </c>
      <c r="AA9385" s="2" t="s">
        <v>99</v>
      </c>
      <c r="AB9385" s="2" t="s">
        <v>110</v>
      </c>
      <c r="AC9385" s="2">
        <v>6.75</v>
      </c>
      <c r="AD9385" s="3">
        <v>0</v>
      </c>
      <c r="AE9385" s="5">
        <v>0</v>
      </c>
      <c r="AF9385" s="2">
        <v>0</v>
      </c>
      <c r="AG9385" s="3">
        <f t="shared" si="1028"/>
        <v>0</v>
      </c>
      <c r="AH9385" s="2" t="s">
        <v>50</v>
      </c>
      <c r="AI9385" s="3">
        <v>0</v>
      </c>
    </row>
    <row r="9386" spans="1:35" x14ac:dyDescent="0.3">
      <c r="A9386" s="2" t="s">
        <v>17222</v>
      </c>
      <c r="B9386" s="2" t="s">
        <v>11810</v>
      </c>
      <c r="C9386" s="2" t="s">
        <v>956</v>
      </c>
      <c r="D9386" s="2" t="s">
        <v>104</v>
      </c>
      <c r="E9386" s="2">
        <v>2022</v>
      </c>
      <c r="F9386" s="2" t="s">
        <v>39</v>
      </c>
      <c r="G9386" s="2" t="s">
        <v>56</v>
      </c>
      <c r="H9386" s="2" t="s">
        <v>153</v>
      </c>
      <c r="I9386" s="2" t="s">
        <v>55</v>
      </c>
      <c r="J9386" s="2" t="s">
        <v>84</v>
      </c>
      <c r="K9386" s="3">
        <v>4120272.63</v>
      </c>
      <c r="L9386" s="3">
        <v>1391855.19</v>
      </c>
      <c r="M9386" s="3">
        <f t="shared" si="1022"/>
        <v>2728417.44</v>
      </c>
      <c r="N9386" s="3">
        <v>445638.79</v>
      </c>
      <c r="O9386" s="3">
        <f t="shared" si="1023"/>
        <v>2282778.65</v>
      </c>
      <c r="P9386" s="3">
        <v>1721183.34</v>
      </c>
      <c r="Q9386" s="4">
        <f t="shared" si="1024"/>
        <v>0.66219342383661639</v>
      </c>
      <c r="R9386" s="4">
        <f t="shared" si="1025"/>
        <v>0.41773530408350673</v>
      </c>
      <c r="S9386" s="3">
        <v>4605959.07</v>
      </c>
      <c r="T9386" s="3">
        <f t="shared" si="1026"/>
        <v>-485686.44000000041</v>
      </c>
      <c r="U9386" s="4">
        <f t="shared" si="1027"/>
        <v>-0.10544740685244526</v>
      </c>
      <c r="V9386" s="2" t="s">
        <v>73</v>
      </c>
      <c r="W9386" s="2" t="s">
        <v>96</v>
      </c>
      <c r="X9386" s="2" t="s">
        <v>155</v>
      </c>
      <c r="Y9386" s="2">
        <v>7.24</v>
      </c>
      <c r="Z9386" s="2" t="s">
        <v>16122</v>
      </c>
      <c r="AA9386" s="2" t="s">
        <v>141</v>
      </c>
      <c r="AB9386" s="2" t="s">
        <v>306</v>
      </c>
      <c r="AC9386" s="2">
        <v>2.29</v>
      </c>
      <c r="AD9386" s="3">
        <v>0</v>
      </c>
      <c r="AE9386" s="5">
        <v>0</v>
      </c>
      <c r="AF9386" s="2">
        <v>0</v>
      </c>
      <c r="AG9386" s="3">
        <f t="shared" si="1028"/>
        <v>0</v>
      </c>
      <c r="AH9386" s="2" t="s">
        <v>50</v>
      </c>
      <c r="AI9386" s="3">
        <v>0</v>
      </c>
    </row>
    <row r="9387" spans="1:35" x14ac:dyDescent="0.3">
      <c r="A9387" s="2" t="s">
        <v>17223</v>
      </c>
      <c r="B9387" s="2" t="s">
        <v>5822</v>
      </c>
      <c r="C9387" s="2" t="s">
        <v>249</v>
      </c>
      <c r="D9387" s="2" t="s">
        <v>104</v>
      </c>
      <c r="E9387" s="2">
        <v>2023</v>
      </c>
      <c r="F9387" s="2" t="s">
        <v>39</v>
      </c>
      <c r="G9387" s="2" t="s">
        <v>40</v>
      </c>
      <c r="H9387" s="2" t="s">
        <v>279</v>
      </c>
      <c r="I9387" s="2" t="s">
        <v>55</v>
      </c>
      <c r="J9387" s="2" t="s">
        <v>154</v>
      </c>
      <c r="K9387" s="3">
        <v>2458788.96</v>
      </c>
      <c r="L9387" s="3">
        <v>1272416.3899999999</v>
      </c>
      <c r="M9387" s="3">
        <f t="shared" si="1022"/>
        <v>1186372.57</v>
      </c>
      <c r="N9387" s="3">
        <v>229670.87</v>
      </c>
      <c r="O9387" s="3">
        <f t="shared" si="1023"/>
        <v>956701.70000000007</v>
      </c>
      <c r="P9387" s="3">
        <v>718530.34</v>
      </c>
      <c r="Q9387" s="4">
        <f t="shared" si="1024"/>
        <v>0.48250280495809617</v>
      </c>
      <c r="R9387" s="4">
        <f t="shared" si="1025"/>
        <v>0.29222936644387731</v>
      </c>
      <c r="S9387" s="3">
        <v>2708305.51</v>
      </c>
      <c r="T9387" s="3">
        <f t="shared" si="1026"/>
        <v>-249516.54999999981</v>
      </c>
      <c r="U9387" s="4">
        <f t="shared" si="1027"/>
        <v>-9.2130134166436728E-2</v>
      </c>
      <c r="V9387" s="2" t="s">
        <v>124</v>
      </c>
      <c r="W9387" s="2" t="s">
        <v>45</v>
      </c>
      <c r="X9387" s="2" t="s">
        <v>280</v>
      </c>
      <c r="Y9387" s="2">
        <v>0.79</v>
      </c>
      <c r="Z9387" s="2" t="s">
        <v>5391</v>
      </c>
      <c r="AA9387" s="2" t="s">
        <v>109</v>
      </c>
      <c r="AB9387" s="2" t="s">
        <v>149</v>
      </c>
      <c r="AC9387" s="2">
        <v>3.11</v>
      </c>
      <c r="AD9387" s="3">
        <v>0</v>
      </c>
      <c r="AE9387" s="5">
        <v>0</v>
      </c>
      <c r="AF9387" s="2">
        <v>0</v>
      </c>
      <c r="AG9387" s="3">
        <f t="shared" si="1028"/>
        <v>0</v>
      </c>
      <c r="AH9387" s="2" t="s">
        <v>50</v>
      </c>
      <c r="AI9387" s="3">
        <v>0</v>
      </c>
    </row>
    <row r="9388" spans="1:35" x14ac:dyDescent="0.3">
      <c r="A9388" s="2" t="s">
        <v>17224</v>
      </c>
      <c r="B9388" s="2" t="s">
        <v>4990</v>
      </c>
      <c r="C9388" s="2" t="s">
        <v>278</v>
      </c>
      <c r="D9388" s="2" t="s">
        <v>54</v>
      </c>
      <c r="E9388" s="2">
        <v>2023</v>
      </c>
      <c r="F9388" s="2" t="s">
        <v>55</v>
      </c>
      <c r="G9388" s="2" t="s">
        <v>40</v>
      </c>
      <c r="H9388" s="2" t="s">
        <v>171</v>
      </c>
      <c r="I9388" s="2" t="s">
        <v>131</v>
      </c>
      <c r="J9388" s="2" t="s">
        <v>235</v>
      </c>
      <c r="K9388" s="3">
        <v>8096168.2000000002</v>
      </c>
      <c r="L9388" s="3">
        <v>3876268.57</v>
      </c>
      <c r="M9388" s="3">
        <f t="shared" si="1022"/>
        <v>4219899.6300000008</v>
      </c>
      <c r="N9388" s="3">
        <v>651970.26</v>
      </c>
      <c r="O9388" s="3">
        <f t="shared" si="1023"/>
        <v>3567929.370000001</v>
      </c>
      <c r="P9388" s="3">
        <v>2767923.56</v>
      </c>
      <c r="Q9388" s="4">
        <f t="shared" si="1024"/>
        <v>0.52122183306418968</v>
      </c>
      <c r="R9388" s="4">
        <f t="shared" si="1025"/>
        <v>0.34188068869418992</v>
      </c>
      <c r="S9388" s="3">
        <v>6489463.0899999999</v>
      </c>
      <c r="T9388" s="3">
        <f t="shared" si="1026"/>
        <v>1606705.1100000003</v>
      </c>
      <c r="U9388" s="4">
        <f t="shared" si="1027"/>
        <v>0.24758675528579058</v>
      </c>
      <c r="V9388" s="2" t="s">
        <v>95</v>
      </c>
      <c r="W9388" s="2" t="s">
        <v>60</v>
      </c>
      <c r="X9388" s="2" t="s">
        <v>86</v>
      </c>
      <c r="Y9388" s="2">
        <v>0.92</v>
      </c>
      <c r="Z9388" s="2" t="s">
        <v>7355</v>
      </c>
      <c r="AA9388" s="2" t="s">
        <v>99</v>
      </c>
      <c r="AB9388" s="2" t="s">
        <v>242</v>
      </c>
      <c r="AC9388" s="2">
        <v>1.38</v>
      </c>
      <c r="AD9388" s="3">
        <v>0</v>
      </c>
      <c r="AE9388" s="5">
        <v>0</v>
      </c>
      <c r="AF9388" s="2">
        <v>0</v>
      </c>
      <c r="AG9388" s="3">
        <f t="shared" si="1028"/>
        <v>0</v>
      </c>
      <c r="AH9388" s="2" t="s">
        <v>50</v>
      </c>
      <c r="AI9388" s="3">
        <v>0</v>
      </c>
    </row>
    <row r="9389" spans="1:35" x14ac:dyDescent="0.3">
      <c r="A9389" s="2" t="s">
        <v>17225</v>
      </c>
      <c r="B9389" s="2" t="s">
        <v>8163</v>
      </c>
      <c r="C9389" s="2" t="s">
        <v>297</v>
      </c>
      <c r="D9389" s="2" t="s">
        <v>104</v>
      </c>
      <c r="E9389" s="2">
        <v>2021</v>
      </c>
      <c r="F9389" s="2" t="s">
        <v>39</v>
      </c>
      <c r="G9389" s="2" t="s">
        <v>93</v>
      </c>
      <c r="H9389" s="2" t="s">
        <v>221</v>
      </c>
      <c r="I9389" s="2" t="s">
        <v>55</v>
      </c>
      <c r="J9389" s="2" t="s">
        <v>217</v>
      </c>
      <c r="K9389" s="3">
        <v>8815320.0299999993</v>
      </c>
      <c r="L9389" s="3">
        <v>3912979.88</v>
      </c>
      <c r="M9389" s="3">
        <f t="shared" si="1022"/>
        <v>4902340.1499999994</v>
      </c>
      <c r="N9389" s="3">
        <v>1078605.71</v>
      </c>
      <c r="O9389" s="3">
        <f t="shared" si="1023"/>
        <v>3823734.4399999995</v>
      </c>
      <c r="P9389" s="3">
        <v>2879563.91</v>
      </c>
      <c r="Q9389" s="4">
        <f t="shared" si="1024"/>
        <v>0.55611595873054198</v>
      </c>
      <c r="R9389" s="4">
        <f t="shared" si="1025"/>
        <v>0.32665449469790836</v>
      </c>
      <c r="S9389" s="3">
        <v>8465544.9700000007</v>
      </c>
      <c r="T9389" s="3">
        <f t="shared" si="1026"/>
        <v>349775.05999999866</v>
      </c>
      <c r="U9389" s="4">
        <f t="shared" si="1027"/>
        <v>4.1317488860967991E-2</v>
      </c>
      <c r="V9389" s="2" t="s">
        <v>85</v>
      </c>
      <c r="W9389" s="2" t="s">
        <v>207</v>
      </c>
      <c r="X9389" s="2" t="s">
        <v>222</v>
      </c>
      <c r="Y9389" s="2">
        <v>18.899999999999999</v>
      </c>
      <c r="Z9389" s="2" t="s">
        <v>17226</v>
      </c>
      <c r="AA9389" s="2" t="s">
        <v>141</v>
      </c>
      <c r="AB9389" s="2" t="s">
        <v>182</v>
      </c>
      <c r="AC9389" s="2">
        <v>6.33</v>
      </c>
      <c r="AD9389" s="3">
        <v>0</v>
      </c>
      <c r="AE9389" s="5">
        <v>0</v>
      </c>
      <c r="AF9389" s="2">
        <v>0</v>
      </c>
      <c r="AG9389" s="3">
        <f t="shared" si="1028"/>
        <v>0</v>
      </c>
      <c r="AH9389" s="2" t="s">
        <v>50</v>
      </c>
      <c r="AI9389" s="3">
        <v>0</v>
      </c>
    </row>
    <row r="9390" spans="1:35" x14ac:dyDescent="0.3">
      <c r="A9390" s="2" t="s">
        <v>17227</v>
      </c>
      <c r="B9390" s="2" t="s">
        <v>3113</v>
      </c>
      <c r="C9390" s="2" t="s">
        <v>196</v>
      </c>
      <c r="D9390" s="2" t="s">
        <v>38</v>
      </c>
      <c r="E9390" s="2">
        <v>2023</v>
      </c>
      <c r="F9390" s="2" t="s">
        <v>58</v>
      </c>
      <c r="G9390" s="2" t="s">
        <v>40</v>
      </c>
      <c r="H9390" s="2" t="s">
        <v>171</v>
      </c>
      <c r="I9390" s="2" t="s">
        <v>42</v>
      </c>
      <c r="J9390" s="2" t="s">
        <v>146</v>
      </c>
      <c r="K9390" s="3">
        <v>7403006.8799999999</v>
      </c>
      <c r="L9390" s="3">
        <v>2367731.0099999998</v>
      </c>
      <c r="M9390" s="3">
        <f t="shared" si="1022"/>
        <v>5035275.87</v>
      </c>
      <c r="N9390" s="3">
        <v>1510259.63</v>
      </c>
      <c r="O9390" s="3">
        <f t="shared" si="1023"/>
        <v>3525016.24</v>
      </c>
      <c r="P9390" s="3">
        <v>2511644.02</v>
      </c>
      <c r="Q9390" s="4">
        <f t="shared" si="1024"/>
        <v>0.68016630966578273</v>
      </c>
      <c r="R9390" s="4">
        <f t="shared" si="1025"/>
        <v>0.33927349531248852</v>
      </c>
      <c r="S9390" s="3">
        <v>8836675.0700000003</v>
      </c>
      <c r="T9390" s="3">
        <f t="shared" si="1026"/>
        <v>-1433668.1900000004</v>
      </c>
      <c r="U9390" s="4">
        <f t="shared" si="1027"/>
        <v>-0.16224068200348576</v>
      </c>
      <c r="V9390" s="2" t="s">
        <v>124</v>
      </c>
      <c r="W9390" s="2" t="s">
        <v>134</v>
      </c>
      <c r="X9390" s="2" t="s">
        <v>86</v>
      </c>
      <c r="Y9390" s="2">
        <v>0.92</v>
      </c>
      <c r="Z9390" s="2" t="s">
        <v>15149</v>
      </c>
      <c r="AA9390" s="2" t="s">
        <v>141</v>
      </c>
      <c r="AB9390" s="2" t="s">
        <v>77</v>
      </c>
      <c r="AC9390" s="2">
        <v>3.1</v>
      </c>
      <c r="AD9390" s="3">
        <v>0</v>
      </c>
      <c r="AE9390" s="5">
        <v>0</v>
      </c>
      <c r="AF9390" s="2">
        <v>0</v>
      </c>
      <c r="AG9390" s="3">
        <f t="shared" si="1028"/>
        <v>0</v>
      </c>
      <c r="AH9390" s="2" t="s">
        <v>50</v>
      </c>
      <c r="AI9390" s="3">
        <v>0</v>
      </c>
    </row>
    <row r="9391" spans="1:35" x14ac:dyDescent="0.3">
      <c r="A9391" s="2" t="s">
        <v>17228</v>
      </c>
      <c r="B9391" s="2" t="s">
        <v>480</v>
      </c>
      <c r="C9391" s="2" t="s">
        <v>53</v>
      </c>
      <c r="D9391" s="2" t="s">
        <v>54</v>
      </c>
      <c r="E9391" s="2">
        <v>2021</v>
      </c>
      <c r="F9391" s="2" t="s">
        <v>82</v>
      </c>
      <c r="G9391" s="2" t="s">
        <v>40</v>
      </c>
      <c r="H9391" s="2" t="s">
        <v>83</v>
      </c>
      <c r="I9391" s="2" t="s">
        <v>71</v>
      </c>
      <c r="J9391" s="2" t="s">
        <v>228</v>
      </c>
      <c r="K9391" s="3">
        <v>4575004.2300000004</v>
      </c>
      <c r="L9391" s="3">
        <v>1803271.32</v>
      </c>
      <c r="M9391" s="3">
        <f t="shared" si="1022"/>
        <v>2771732.91</v>
      </c>
      <c r="N9391" s="3">
        <v>767251.34</v>
      </c>
      <c r="O9391" s="3">
        <f t="shared" si="1023"/>
        <v>2004481.5700000003</v>
      </c>
      <c r="P9391" s="3">
        <v>1507637.4</v>
      </c>
      <c r="Q9391" s="4">
        <f t="shared" si="1024"/>
        <v>0.60584269886019315</v>
      </c>
      <c r="R9391" s="4">
        <f t="shared" si="1025"/>
        <v>0.32953792482067273</v>
      </c>
      <c r="S9391" s="3">
        <v>5289168.3099999996</v>
      </c>
      <c r="T9391" s="3">
        <f t="shared" si="1026"/>
        <v>-714164.07999999914</v>
      </c>
      <c r="U9391" s="4">
        <f t="shared" si="1027"/>
        <v>-0.13502388998469955</v>
      </c>
      <c r="V9391" s="2" t="s">
        <v>107</v>
      </c>
      <c r="W9391" s="2" t="s">
        <v>96</v>
      </c>
      <c r="X9391" s="2" t="s">
        <v>86</v>
      </c>
      <c r="Y9391" s="2">
        <v>0.92</v>
      </c>
      <c r="Z9391" s="2" t="s">
        <v>1567</v>
      </c>
      <c r="AA9391" s="2" t="s">
        <v>48</v>
      </c>
      <c r="AB9391" s="2" t="s">
        <v>209</v>
      </c>
      <c r="AC9391" s="2">
        <v>3.7</v>
      </c>
      <c r="AD9391" s="3">
        <v>0</v>
      </c>
      <c r="AE9391" s="5">
        <v>0</v>
      </c>
      <c r="AF9391" s="2">
        <v>0</v>
      </c>
      <c r="AG9391" s="3">
        <f t="shared" si="1028"/>
        <v>0</v>
      </c>
      <c r="AH9391" s="2" t="s">
        <v>50</v>
      </c>
      <c r="AI9391" s="3">
        <v>0</v>
      </c>
    </row>
    <row r="9392" spans="1:35" x14ac:dyDescent="0.3">
      <c r="A9392" s="2" t="s">
        <v>17229</v>
      </c>
      <c r="B9392" s="2" t="s">
        <v>1015</v>
      </c>
      <c r="C9392" s="2" t="s">
        <v>407</v>
      </c>
      <c r="D9392" s="2" t="s">
        <v>38</v>
      </c>
      <c r="E9392" s="2">
        <v>2020</v>
      </c>
      <c r="F9392" s="2" t="s">
        <v>82</v>
      </c>
      <c r="G9392" s="2" t="s">
        <v>114</v>
      </c>
      <c r="H9392" s="2" t="s">
        <v>234</v>
      </c>
      <c r="I9392" s="2" t="s">
        <v>42</v>
      </c>
      <c r="J9392" s="2" t="s">
        <v>422</v>
      </c>
      <c r="K9392" s="3">
        <v>9262282.5399999991</v>
      </c>
      <c r="L9392" s="3">
        <v>4284681.63</v>
      </c>
      <c r="M9392" s="3">
        <f t="shared" si="1022"/>
        <v>4977600.9099999992</v>
      </c>
      <c r="N9392" s="3">
        <v>1051621.97</v>
      </c>
      <c r="O9392" s="3">
        <f t="shared" si="1023"/>
        <v>3925978.9399999995</v>
      </c>
      <c r="P9392" s="3">
        <v>2756211.11</v>
      </c>
      <c r="Q9392" s="4">
        <f t="shared" si="1024"/>
        <v>0.53740542771220623</v>
      </c>
      <c r="R9392" s="4">
        <f t="shared" si="1025"/>
        <v>0.29757363782599533</v>
      </c>
      <c r="S9392" s="3">
        <v>9934938.9499999993</v>
      </c>
      <c r="T9392" s="3">
        <f t="shared" si="1026"/>
        <v>-672656.41000000015</v>
      </c>
      <c r="U9392" s="4">
        <f t="shared" si="1027"/>
        <v>-6.7706144283855935E-2</v>
      </c>
      <c r="V9392" s="2" t="s">
        <v>85</v>
      </c>
      <c r="W9392" s="2" t="s">
        <v>125</v>
      </c>
      <c r="X9392" s="2" t="s">
        <v>236</v>
      </c>
      <c r="Y9392" s="2">
        <v>3.67</v>
      </c>
      <c r="Z9392" s="2" t="s">
        <v>11661</v>
      </c>
      <c r="AA9392" s="2" t="s">
        <v>76</v>
      </c>
      <c r="AB9392" s="2" t="s">
        <v>182</v>
      </c>
      <c r="AC9392" s="2">
        <v>9.83</v>
      </c>
      <c r="AD9392" s="3">
        <v>0</v>
      </c>
      <c r="AE9392" s="5">
        <v>0</v>
      </c>
      <c r="AF9392" s="2">
        <v>0</v>
      </c>
      <c r="AG9392" s="3">
        <f t="shared" si="1028"/>
        <v>0</v>
      </c>
      <c r="AH9392" s="2" t="s">
        <v>50</v>
      </c>
      <c r="AI9392" s="3">
        <v>0</v>
      </c>
    </row>
    <row r="9393" spans="1:35" x14ac:dyDescent="0.3">
      <c r="A9393" s="2" t="s">
        <v>17230</v>
      </c>
      <c r="B9393" s="2" t="s">
        <v>669</v>
      </c>
      <c r="C9393" s="2" t="s">
        <v>164</v>
      </c>
      <c r="D9393" s="2" t="s">
        <v>81</v>
      </c>
      <c r="E9393" s="2">
        <v>2023</v>
      </c>
      <c r="F9393" s="2" t="s">
        <v>92</v>
      </c>
      <c r="G9393" s="2" t="s">
        <v>56</v>
      </c>
      <c r="H9393" s="2" t="s">
        <v>153</v>
      </c>
      <c r="I9393" s="2" t="s">
        <v>39</v>
      </c>
      <c r="J9393" s="2" t="s">
        <v>116</v>
      </c>
      <c r="K9393" s="3">
        <v>1319481.03</v>
      </c>
      <c r="L9393" s="3">
        <v>572894.61</v>
      </c>
      <c r="M9393" s="3">
        <f t="shared" si="1022"/>
        <v>746586.42</v>
      </c>
      <c r="N9393" s="3">
        <v>276747.67</v>
      </c>
      <c r="O9393" s="3">
        <f t="shared" si="1023"/>
        <v>469838.75000000006</v>
      </c>
      <c r="P9393" s="3">
        <v>350152.82</v>
      </c>
      <c r="Q9393" s="4">
        <f t="shared" si="1024"/>
        <v>0.56581822930792725</v>
      </c>
      <c r="R9393" s="4">
        <f t="shared" si="1025"/>
        <v>0.26537162114410995</v>
      </c>
      <c r="S9393" s="3">
        <v>1249885.3500000001</v>
      </c>
      <c r="T9393" s="3">
        <f t="shared" si="1026"/>
        <v>69595.679999999935</v>
      </c>
      <c r="U9393" s="4">
        <f t="shared" si="1027"/>
        <v>5.5681651121040766E-2</v>
      </c>
      <c r="V9393" s="2" t="s">
        <v>95</v>
      </c>
      <c r="W9393" s="2" t="s">
        <v>207</v>
      </c>
      <c r="X9393" s="2" t="s">
        <v>155</v>
      </c>
      <c r="Y9393" s="2">
        <v>7.24</v>
      </c>
      <c r="Z9393" s="2" t="s">
        <v>5657</v>
      </c>
      <c r="AA9393" s="2" t="s">
        <v>99</v>
      </c>
      <c r="AB9393" s="2" t="s">
        <v>88</v>
      </c>
      <c r="AC9393" s="2">
        <v>5.62</v>
      </c>
      <c r="AD9393" s="3">
        <v>0</v>
      </c>
      <c r="AE9393" s="5">
        <v>0</v>
      </c>
      <c r="AF9393" s="2">
        <v>0</v>
      </c>
      <c r="AG9393" s="3">
        <f t="shared" si="1028"/>
        <v>0</v>
      </c>
      <c r="AH9393" s="2" t="s">
        <v>50</v>
      </c>
      <c r="AI9393" s="3">
        <v>0</v>
      </c>
    </row>
    <row r="9394" spans="1:35" x14ac:dyDescent="0.3">
      <c r="A9394" s="2" t="s">
        <v>17231</v>
      </c>
      <c r="B9394" s="2" t="s">
        <v>6614</v>
      </c>
      <c r="C9394" s="2" t="s">
        <v>145</v>
      </c>
      <c r="D9394" s="2" t="s">
        <v>54</v>
      </c>
      <c r="E9394" s="2">
        <v>2024</v>
      </c>
      <c r="F9394" s="2" t="s">
        <v>39</v>
      </c>
      <c r="G9394" s="2" t="s">
        <v>93</v>
      </c>
      <c r="H9394" s="2" t="s">
        <v>159</v>
      </c>
      <c r="I9394" s="2" t="s">
        <v>58</v>
      </c>
      <c r="J9394" s="2" t="s">
        <v>191</v>
      </c>
      <c r="K9394" s="3">
        <v>8564472.4800000004</v>
      </c>
      <c r="L9394" s="3">
        <v>2683841.7599999998</v>
      </c>
      <c r="M9394" s="3">
        <f t="shared" si="1022"/>
        <v>5880630.7200000007</v>
      </c>
      <c r="N9394" s="3">
        <v>1044614.37</v>
      </c>
      <c r="O9394" s="3">
        <f t="shared" si="1023"/>
        <v>4836016.3500000006</v>
      </c>
      <c r="P9394" s="3">
        <v>3624234.55</v>
      </c>
      <c r="Q9394" s="4">
        <f t="shared" si="1024"/>
        <v>0.68663081511822432</v>
      </c>
      <c r="R9394" s="4">
        <f t="shared" si="1025"/>
        <v>0.42317078587892193</v>
      </c>
      <c r="S9394" s="3">
        <v>9506295.3200000003</v>
      </c>
      <c r="T9394" s="3">
        <f t="shared" si="1026"/>
        <v>-941822.83999999985</v>
      </c>
      <c r="U9394" s="4">
        <f t="shared" si="1027"/>
        <v>-9.9073593686757028E-2</v>
      </c>
      <c r="V9394" s="2" t="s">
        <v>133</v>
      </c>
      <c r="W9394" s="2" t="s">
        <v>134</v>
      </c>
      <c r="X9394" s="2" t="s">
        <v>160</v>
      </c>
      <c r="Y9394" s="2">
        <v>129.5</v>
      </c>
      <c r="Z9394" s="2" t="s">
        <v>17232</v>
      </c>
      <c r="AA9394" s="2" t="s">
        <v>63</v>
      </c>
      <c r="AB9394" s="2" t="s">
        <v>77</v>
      </c>
      <c r="AC9394" s="2">
        <v>8.26</v>
      </c>
      <c r="AD9394" s="3">
        <v>0</v>
      </c>
      <c r="AE9394" s="5">
        <v>0</v>
      </c>
      <c r="AF9394" s="2">
        <v>0</v>
      </c>
      <c r="AG9394" s="3">
        <f t="shared" si="1028"/>
        <v>0</v>
      </c>
      <c r="AH9394" s="2" t="s">
        <v>50</v>
      </c>
      <c r="AI9394" s="3">
        <v>0</v>
      </c>
    </row>
    <row r="9395" spans="1:35" x14ac:dyDescent="0.3">
      <c r="A9395" s="2" t="s">
        <v>17233</v>
      </c>
      <c r="B9395" s="2" t="s">
        <v>9394</v>
      </c>
      <c r="C9395" s="2" t="s">
        <v>617</v>
      </c>
      <c r="D9395" s="2" t="s">
        <v>38</v>
      </c>
      <c r="E9395" s="2">
        <v>2020</v>
      </c>
      <c r="F9395" s="2" t="s">
        <v>58</v>
      </c>
      <c r="G9395" s="2" t="s">
        <v>114</v>
      </c>
      <c r="H9395" s="2" t="s">
        <v>234</v>
      </c>
      <c r="I9395" s="2" t="s">
        <v>58</v>
      </c>
      <c r="J9395" s="2" t="s">
        <v>240</v>
      </c>
      <c r="K9395" s="3">
        <v>8695290.8000000007</v>
      </c>
      <c r="L9395" s="3">
        <v>3154101.98</v>
      </c>
      <c r="M9395" s="3">
        <f t="shared" si="1022"/>
        <v>5541188.8200000003</v>
      </c>
      <c r="N9395" s="3">
        <v>1317628.8799999999</v>
      </c>
      <c r="O9395" s="3">
        <f t="shared" si="1023"/>
        <v>4223559.9400000004</v>
      </c>
      <c r="P9395" s="3">
        <v>3236670.8</v>
      </c>
      <c r="Q9395" s="4">
        <f t="shared" si="1024"/>
        <v>0.63726319768396933</v>
      </c>
      <c r="R9395" s="4">
        <f t="shared" si="1025"/>
        <v>0.372232611242858</v>
      </c>
      <c r="S9395" s="3">
        <v>10193155.119999999</v>
      </c>
      <c r="T9395" s="3">
        <f t="shared" si="1026"/>
        <v>-1497864.3199999984</v>
      </c>
      <c r="U9395" s="4">
        <f t="shared" si="1027"/>
        <v>-0.14694805507874961</v>
      </c>
      <c r="V9395" s="2" t="s">
        <v>124</v>
      </c>
      <c r="W9395" s="2" t="s">
        <v>207</v>
      </c>
      <c r="X9395" s="2" t="s">
        <v>236</v>
      </c>
      <c r="Y9395" s="2">
        <v>3.67</v>
      </c>
      <c r="Z9395" s="2" t="s">
        <v>16081</v>
      </c>
      <c r="AA9395" s="2" t="s">
        <v>99</v>
      </c>
      <c r="AB9395" s="2" t="s">
        <v>49</v>
      </c>
      <c r="AC9395" s="2">
        <v>8.2899999999999991</v>
      </c>
      <c r="AD9395" s="3">
        <v>0</v>
      </c>
      <c r="AE9395" s="5">
        <v>0</v>
      </c>
      <c r="AF9395" s="2">
        <v>0</v>
      </c>
      <c r="AG9395" s="3">
        <f t="shared" si="1028"/>
        <v>0</v>
      </c>
      <c r="AH9395" s="2" t="s">
        <v>50</v>
      </c>
      <c r="AI9395" s="3">
        <v>0</v>
      </c>
    </row>
    <row r="9396" spans="1:35" x14ac:dyDescent="0.3">
      <c r="A9396" s="2" t="s">
        <v>17234</v>
      </c>
      <c r="B9396" s="2" t="s">
        <v>2040</v>
      </c>
      <c r="C9396" s="2" t="s">
        <v>245</v>
      </c>
      <c r="D9396" s="2" t="s">
        <v>38</v>
      </c>
      <c r="E9396" s="2">
        <v>2023</v>
      </c>
      <c r="F9396" s="2" t="s">
        <v>82</v>
      </c>
      <c r="G9396" s="2" t="s">
        <v>69</v>
      </c>
      <c r="H9396" s="2" t="s">
        <v>70</v>
      </c>
      <c r="I9396" s="2" t="s">
        <v>178</v>
      </c>
      <c r="J9396" s="2" t="s">
        <v>263</v>
      </c>
      <c r="K9396" s="3">
        <v>2963093.01</v>
      </c>
      <c r="L9396" s="3">
        <v>1083634.31</v>
      </c>
      <c r="M9396" s="3">
        <f t="shared" si="1022"/>
        <v>1879458.6999999997</v>
      </c>
      <c r="N9396" s="3">
        <v>271150.19</v>
      </c>
      <c r="O9396" s="3">
        <f t="shared" si="1023"/>
        <v>1608308.5099999998</v>
      </c>
      <c r="P9396" s="3">
        <v>1202349.33</v>
      </c>
      <c r="Q9396" s="4">
        <f t="shared" si="1024"/>
        <v>0.63428947173008243</v>
      </c>
      <c r="R9396" s="4">
        <f t="shared" si="1025"/>
        <v>0.4057750890512884</v>
      </c>
      <c r="S9396" s="3">
        <v>2782101.36</v>
      </c>
      <c r="T9396" s="3">
        <f t="shared" si="1026"/>
        <v>180991.64999999991</v>
      </c>
      <c r="U9396" s="4">
        <f t="shared" si="1027"/>
        <v>6.5055735424391553E-2</v>
      </c>
      <c r="V9396" s="2" t="s">
        <v>107</v>
      </c>
      <c r="W9396" s="2" t="s">
        <v>125</v>
      </c>
      <c r="X9396" s="2" t="s">
        <v>74</v>
      </c>
      <c r="Y9396" s="2">
        <v>1.36</v>
      </c>
      <c r="Z9396" s="2" t="s">
        <v>371</v>
      </c>
      <c r="AA9396" s="2" t="s">
        <v>76</v>
      </c>
      <c r="AB9396" s="2" t="s">
        <v>88</v>
      </c>
      <c r="AC9396" s="2">
        <v>4.8899999999999997</v>
      </c>
      <c r="AD9396" s="3">
        <v>4924049.47</v>
      </c>
      <c r="AE9396" s="5">
        <v>10.57</v>
      </c>
      <c r="AF9396" s="2">
        <v>24</v>
      </c>
      <c r="AG9396" s="3">
        <f t="shared" si="1028"/>
        <v>228517.51427143265</v>
      </c>
      <c r="AH9396" s="2" t="s">
        <v>50</v>
      </c>
      <c r="AI9396" s="3">
        <v>0</v>
      </c>
    </row>
    <row r="9397" spans="1:35" x14ac:dyDescent="0.3">
      <c r="A9397" s="2" t="s">
        <v>17235</v>
      </c>
      <c r="B9397" s="2" t="s">
        <v>6445</v>
      </c>
      <c r="C9397" s="2" t="s">
        <v>201</v>
      </c>
      <c r="D9397" s="2" t="s">
        <v>54</v>
      </c>
      <c r="E9397" s="2">
        <v>2020</v>
      </c>
      <c r="F9397" s="2" t="s">
        <v>58</v>
      </c>
      <c r="G9397" s="2" t="s">
        <v>56</v>
      </c>
      <c r="H9397" s="2" t="s">
        <v>262</v>
      </c>
      <c r="I9397" s="2" t="s">
        <v>178</v>
      </c>
      <c r="J9397" s="2" t="s">
        <v>342</v>
      </c>
      <c r="K9397" s="3">
        <v>3045622.42</v>
      </c>
      <c r="L9397" s="3">
        <v>1158302.1100000001</v>
      </c>
      <c r="M9397" s="3">
        <f t="shared" si="1022"/>
        <v>1887320.3099999998</v>
      </c>
      <c r="N9397" s="3">
        <v>262690.48</v>
      </c>
      <c r="O9397" s="3">
        <f t="shared" si="1023"/>
        <v>1624629.8299999998</v>
      </c>
      <c r="P9397" s="3">
        <v>1235457.6100000001</v>
      </c>
      <c r="Q9397" s="4">
        <f t="shared" si="1024"/>
        <v>0.61968295794197625</v>
      </c>
      <c r="R9397" s="4">
        <f t="shared" si="1025"/>
        <v>0.40565028740496339</v>
      </c>
      <c r="S9397" s="3">
        <v>3496794.27</v>
      </c>
      <c r="T9397" s="3">
        <f t="shared" si="1026"/>
        <v>-451171.85000000009</v>
      </c>
      <c r="U9397" s="4">
        <f t="shared" si="1027"/>
        <v>-0.12902441927188357</v>
      </c>
      <c r="V9397" s="2" t="s">
        <v>95</v>
      </c>
      <c r="W9397" s="2" t="s">
        <v>117</v>
      </c>
      <c r="X9397" s="2" t="s">
        <v>264</v>
      </c>
      <c r="Y9397" s="2">
        <v>83.5</v>
      </c>
      <c r="Z9397" s="2" t="s">
        <v>5117</v>
      </c>
      <c r="AA9397" s="2" t="s">
        <v>76</v>
      </c>
      <c r="AB9397" s="2" t="s">
        <v>49</v>
      </c>
      <c r="AC9397" s="2">
        <v>2.13</v>
      </c>
      <c r="AD9397" s="3">
        <v>3177126.19</v>
      </c>
      <c r="AE9397" s="5">
        <v>16.75</v>
      </c>
      <c r="AF9397" s="2">
        <v>48</v>
      </c>
      <c r="AG9397" s="3">
        <f t="shared" si="1028"/>
        <v>91265.693278964449</v>
      </c>
      <c r="AH9397" s="2" t="s">
        <v>50</v>
      </c>
      <c r="AI9397" s="3">
        <v>0</v>
      </c>
    </row>
    <row r="9398" spans="1:35" x14ac:dyDescent="0.3">
      <c r="A9398" s="2" t="s">
        <v>17236</v>
      </c>
      <c r="B9398" s="2" t="s">
        <v>2801</v>
      </c>
      <c r="C9398" s="2" t="s">
        <v>304</v>
      </c>
      <c r="D9398" s="2" t="s">
        <v>104</v>
      </c>
      <c r="E9398" s="2">
        <v>2022</v>
      </c>
      <c r="F9398" s="2" t="s">
        <v>82</v>
      </c>
      <c r="G9398" s="2" t="s">
        <v>40</v>
      </c>
      <c r="H9398" s="2" t="s">
        <v>41</v>
      </c>
      <c r="I9398" s="2" t="s">
        <v>55</v>
      </c>
      <c r="J9398" s="2" t="s">
        <v>540</v>
      </c>
      <c r="K9398" s="3">
        <v>2270440.7999999998</v>
      </c>
      <c r="L9398" s="3">
        <v>691567.1</v>
      </c>
      <c r="M9398" s="3">
        <f t="shared" si="1022"/>
        <v>1578873.6999999997</v>
      </c>
      <c r="N9398" s="3">
        <v>287775.17</v>
      </c>
      <c r="O9398" s="3">
        <f t="shared" si="1023"/>
        <v>1291098.5299999998</v>
      </c>
      <c r="P9398" s="3">
        <v>914791.98</v>
      </c>
      <c r="Q9398" s="4">
        <f t="shared" si="1024"/>
        <v>0.69540403784146221</v>
      </c>
      <c r="R9398" s="4">
        <f t="shared" si="1025"/>
        <v>0.4029138218446392</v>
      </c>
      <c r="S9398" s="3">
        <v>2077310.95</v>
      </c>
      <c r="T9398" s="3">
        <f t="shared" si="1026"/>
        <v>193129.84999999986</v>
      </c>
      <c r="U9398" s="4">
        <f t="shared" si="1027"/>
        <v>9.2971083602096188E-2</v>
      </c>
      <c r="V9398" s="2" t="s">
        <v>124</v>
      </c>
      <c r="W9398" s="2" t="s">
        <v>45</v>
      </c>
      <c r="X9398" s="2" t="s">
        <v>46</v>
      </c>
      <c r="Y9398" s="2">
        <v>0.89</v>
      </c>
      <c r="Z9398" s="2" t="s">
        <v>15949</v>
      </c>
      <c r="AA9398" s="2" t="s">
        <v>76</v>
      </c>
      <c r="AB9398" s="2" t="s">
        <v>49</v>
      </c>
      <c r="AC9398" s="2">
        <v>6.12</v>
      </c>
      <c r="AD9398" s="3">
        <v>0</v>
      </c>
      <c r="AE9398" s="5">
        <v>0</v>
      </c>
      <c r="AF9398" s="2">
        <v>0</v>
      </c>
      <c r="AG9398" s="3">
        <f t="shared" si="1028"/>
        <v>0</v>
      </c>
      <c r="AH9398" s="2" t="s">
        <v>50</v>
      </c>
      <c r="AI9398" s="3">
        <v>0</v>
      </c>
    </row>
    <row r="9399" spans="1:35" x14ac:dyDescent="0.3">
      <c r="A9399" s="2" t="s">
        <v>17237</v>
      </c>
      <c r="B9399" s="2" t="s">
        <v>2044</v>
      </c>
      <c r="C9399" s="2" t="s">
        <v>411</v>
      </c>
      <c r="D9399" s="2" t="s">
        <v>54</v>
      </c>
      <c r="E9399" s="2">
        <v>2022</v>
      </c>
      <c r="F9399" s="2" t="s">
        <v>68</v>
      </c>
      <c r="G9399" s="2" t="s">
        <v>114</v>
      </c>
      <c r="H9399" s="2" t="s">
        <v>190</v>
      </c>
      <c r="I9399" s="2" t="s">
        <v>71</v>
      </c>
      <c r="J9399" s="2" t="s">
        <v>293</v>
      </c>
      <c r="K9399" s="3">
        <v>2635006.2999999998</v>
      </c>
      <c r="L9399" s="3">
        <v>850336.35</v>
      </c>
      <c r="M9399" s="3">
        <f t="shared" si="1022"/>
        <v>1784669.9499999997</v>
      </c>
      <c r="N9399" s="3">
        <v>401301.24</v>
      </c>
      <c r="O9399" s="3">
        <f t="shared" si="1023"/>
        <v>1383368.7099999997</v>
      </c>
      <c r="P9399" s="3">
        <v>1088218.03</v>
      </c>
      <c r="Q9399" s="4">
        <f t="shared" si="1024"/>
        <v>0.6772924793386641</v>
      </c>
      <c r="R9399" s="4">
        <f t="shared" si="1025"/>
        <v>0.41298498223704438</v>
      </c>
      <c r="S9399" s="3">
        <v>2124237.7999999998</v>
      </c>
      <c r="T9399" s="3">
        <f t="shared" si="1026"/>
        <v>510768.5</v>
      </c>
      <c r="U9399" s="4">
        <f t="shared" si="1027"/>
        <v>0.24044789147429729</v>
      </c>
      <c r="V9399" s="2" t="s">
        <v>73</v>
      </c>
      <c r="W9399" s="2" t="s">
        <v>134</v>
      </c>
      <c r="X9399" s="2" t="s">
        <v>192</v>
      </c>
      <c r="Y9399" s="2">
        <v>3.64</v>
      </c>
      <c r="Z9399" s="2" t="s">
        <v>4412</v>
      </c>
      <c r="AA9399" s="2" t="s">
        <v>48</v>
      </c>
      <c r="AB9399" s="2" t="s">
        <v>149</v>
      </c>
      <c r="AC9399" s="2">
        <v>2.46</v>
      </c>
      <c r="AD9399" s="3">
        <v>0</v>
      </c>
      <c r="AE9399" s="5">
        <v>0</v>
      </c>
      <c r="AF9399" s="2">
        <v>0</v>
      </c>
      <c r="AG9399" s="3">
        <f t="shared" si="1028"/>
        <v>0</v>
      </c>
      <c r="AH9399" s="2" t="s">
        <v>50</v>
      </c>
      <c r="AI9399" s="3">
        <v>0</v>
      </c>
    </row>
    <row r="9400" spans="1:35" x14ac:dyDescent="0.3">
      <c r="A9400" s="2" t="s">
        <v>17238</v>
      </c>
      <c r="B9400" s="2" t="s">
        <v>9394</v>
      </c>
      <c r="C9400" s="2" t="s">
        <v>617</v>
      </c>
      <c r="D9400" s="2" t="s">
        <v>38</v>
      </c>
      <c r="E9400" s="2">
        <v>2020</v>
      </c>
      <c r="F9400" s="2" t="s">
        <v>68</v>
      </c>
      <c r="G9400" s="2" t="s">
        <v>56</v>
      </c>
      <c r="H9400" s="2" t="s">
        <v>262</v>
      </c>
      <c r="I9400" s="2" t="s">
        <v>55</v>
      </c>
      <c r="J9400" s="2" t="s">
        <v>154</v>
      </c>
      <c r="K9400" s="3">
        <v>823562.02</v>
      </c>
      <c r="L9400" s="3">
        <v>284714.76</v>
      </c>
      <c r="M9400" s="3">
        <f t="shared" si="1022"/>
        <v>538847.26</v>
      </c>
      <c r="N9400" s="3">
        <v>98057.19</v>
      </c>
      <c r="O9400" s="3">
        <f t="shared" si="1023"/>
        <v>440790.07</v>
      </c>
      <c r="P9400" s="3">
        <v>345922.19</v>
      </c>
      <c r="Q9400" s="4">
        <f t="shared" si="1024"/>
        <v>0.65428862297462431</v>
      </c>
      <c r="R9400" s="4">
        <f t="shared" si="1025"/>
        <v>0.42003174211457689</v>
      </c>
      <c r="S9400" s="3">
        <v>955303.57</v>
      </c>
      <c r="T9400" s="3">
        <f t="shared" si="1026"/>
        <v>-131741.54999999993</v>
      </c>
      <c r="U9400" s="4">
        <f t="shared" si="1027"/>
        <v>-0.13790543041726511</v>
      </c>
      <c r="V9400" s="2" t="s">
        <v>85</v>
      </c>
      <c r="W9400" s="2" t="s">
        <v>125</v>
      </c>
      <c r="X9400" s="2" t="s">
        <v>264</v>
      </c>
      <c r="Y9400" s="2">
        <v>83.5</v>
      </c>
      <c r="Z9400" s="2" t="s">
        <v>6726</v>
      </c>
      <c r="AA9400" s="2" t="s">
        <v>141</v>
      </c>
      <c r="AB9400" s="2" t="s">
        <v>110</v>
      </c>
      <c r="AC9400" s="2">
        <v>9.59</v>
      </c>
      <c r="AD9400" s="3">
        <v>0</v>
      </c>
      <c r="AE9400" s="5">
        <v>0</v>
      </c>
      <c r="AF9400" s="2">
        <v>0</v>
      </c>
      <c r="AG9400" s="3">
        <f t="shared" si="1028"/>
        <v>0</v>
      </c>
      <c r="AH9400" s="2" t="s">
        <v>230</v>
      </c>
      <c r="AI9400" s="3">
        <v>0</v>
      </c>
    </row>
    <row r="9401" spans="1:35" x14ac:dyDescent="0.3">
      <c r="A9401" s="2" t="s">
        <v>17239</v>
      </c>
      <c r="B9401" s="2" t="s">
        <v>5098</v>
      </c>
      <c r="C9401" s="2" t="s">
        <v>617</v>
      </c>
      <c r="D9401" s="2" t="s">
        <v>38</v>
      </c>
      <c r="E9401" s="2">
        <v>2020</v>
      </c>
      <c r="F9401" s="2" t="s">
        <v>55</v>
      </c>
      <c r="G9401" s="2" t="s">
        <v>114</v>
      </c>
      <c r="H9401" s="2" t="s">
        <v>234</v>
      </c>
      <c r="I9401" s="2" t="s">
        <v>39</v>
      </c>
      <c r="J9401" s="2" t="s">
        <v>566</v>
      </c>
      <c r="K9401" s="3">
        <v>7081667.3099999996</v>
      </c>
      <c r="L9401" s="3">
        <v>3122994.89</v>
      </c>
      <c r="M9401" s="3">
        <f t="shared" si="1022"/>
        <v>3958672.4199999995</v>
      </c>
      <c r="N9401" s="3">
        <v>1091939.4099999999</v>
      </c>
      <c r="O9401" s="3">
        <f t="shared" si="1023"/>
        <v>2866733.01</v>
      </c>
      <c r="P9401" s="3">
        <v>2060096.54</v>
      </c>
      <c r="Q9401" s="4">
        <f t="shared" si="1024"/>
        <v>0.55900287978933594</v>
      </c>
      <c r="R9401" s="4">
        <f t="shared" si="1025"/>
        <v>0.2909055805390553</v>
      </c>
      <c r="S9401" s="3">
        <v>8018410.6100000003</v>
      </c>
      <c r="T9401" s="3">
        <f t="shared" si="1026"/>
        <v>-936743.30000000075</v>
      </c>
      <c r="U9401" s="4">
        <f t="shared" si="1027"/>
        <v>-0.11682406221898391</v>
      </c>
      <c r="V9401" s="2" t="s">
        <v>85</v>
      </c>
      <c r="W9401" s="2" t="s">
        <v>96</v>
      </c>
      <c r="X9401" s="2" t="s">
        <v>236</v>
      </c>
      <c r="Y9401" s="2">
        <v>3.67</v>
      </c>
      <c r="Z9401" s="2" t="s">
        <v>6847</v>
      </c>
      <c r="AA9401" s="2" t="s">
        <v>76</v>
      </c>
      <c r="AB9401" s="2" t="s">
        <v>209</v>
      </c>
      <c r="AC9401" s="2">
        <v>1.5</v>
      </c>
      <c r="AD9401" s="3">
        <v>0</v>
      </c>
      <c r="AE9401" s="5">
        <v>0</v>
      </c>
      <c r="AF9401" s="2">
        <v>0</v>
      </c>
      <c r="AG9401" s="3">
        <f t="shared" si="1028"/>
        <v>0</v>
      </c>
      <c r="AH9401" s="2" t="s">
        <v>50</v>
      </c>
      <c r="AI9401" s="3">
        <v>0</v>
      </c>
    </row>
    <row r="9402" spans="1:35" x14ac:dyDescent="0.3">
      <c r="A9402" s="2" t="s">
        <v>17240</v>
      </c>
      <c r="B9402" s="2" t="s">
        <v>3493</v>
      </c>
      <c r="C9402" s="2" t="s">
        <v>734</v>
      </c>
      <c r="D9402" s="2" t="s">
        <v>38</v>
      </c>
      <c r="E9402" s="2">
        <v>2024</v>
      </c>
      <c r="F9402" s="2" t="s">
        <v>58</v>
      </c>
      <c r="G9402" s="2" t="s">
        <v>114</v>
      </c>
      <c r="H9402" s="2" t="s">
        <v>190</v>
      </c>
      <c r="I9402" s="2" t="s">
        <v>55</v>
      </c>
      <c r="J9402" s="2" t="s">
        <v>84</v>
      </c>
      <c r="K9402" s="3">
        <v>322558.58</v>
      </c>
      <c r="L9402" s="3">
        <v>112241.9</v>
      </c>
      <c r="M9402" s="3">
        <f t="shared" si="1022"/>
        <v>210316.68000000002</v>
      </c>
      <c r="N9402" s="3">
        <v>66013.59</v>
      </c>
      <c r="O9402" s="3">
        <f t="shared" si="1023"/>
        <v>144303.09000000003</v>
      </c>
      <c r="P9402" s="3">
        <v>103043.77</v>
      </c>
      <c r="Q9402" s="4">
        <f t="shared" si="1024"/>
        <v>0.65202630790351324</v>
      </c>
      <c r="R9402" s="4">
        <f t="shared" si="1025"/>
        <v>0.31945753853455083</v>
      </c>
      <c r="S9402" s="3">
        <v>261254.62</v>
      </c>
      <c r="T9402" s="3">
        <f t="shared" si="1026"/>
        <v>61303.960000000021</v>
      </c>
      <c r="U9402" s="4">
        <f t="shared" si="1027"/>
        <v>0.23465215658195832</v>
      </c>
      <c r="V9402" s="2" t="s">
        <v>95</v>
      </c>
      <c r="W9402" s="2" t="s">
        <v>45</v>
      </c>
      <c r="X9402" s="2" t="s">
        <v>192</v>
      </c>
      <c r="Y9402" s="2">
        <v>3.64</v>
      </c>
      <c r="Z9402" s="2" t="s">
        <v>17241</v>
      </c>
      <c r="AA9402" s="2" t="s">
        <v>48</v>
      </c>
      <c r="AB9402" s="2" t="s">
        <v>242</v>
      </c>
      <c r="AC9402" s="2">
        <v>1.32</v>
      </c>
      <c r="AD9402" s="3">
        <v>0</v>
      </c>
      <c r="AE9402" s="5">
        <v>0</v>
      </c>
      <c r="AF9402" s="2">
        <v>0</v>
      </c>
      <c r="AG9402" s="3">
        <f t="shared" si="1028"/>
        <v>0</v>
      </c>
      <c r="AH9402" s="2" t="s">
        <v>50</v>
      </c>
      <c r="AI9402" s="3">
        <v>0</v>
      </c>
    </row>
    <row r="9403" spans="1:35" x14ac:dyDescent="0.3">
      <c r="A9403" s="2" t="s">
        <v>17242</v>
      </c>
      <c r="B9403" s="2" t="s">
        <v>3837</v>
      </c>
      <c r="C9403" s="2" t="s">
        <v>315</v>
      </c>
      <c r="D9403" s="2" t="s">
        <v>104</v>
      </c>
      <c r="E9403" s="2">
        <v>2020</v>
      </c>
      <c r="F9403" s="2" t="s">
        <v>58</v>
      </c>
      <c r="G9403" s="2" t="s">
        <v>114</v>
      </c>
      <c r="H9403" s="2" t="s">
        <v>115</v>
      </c>
      <c r="I9403" s="2" t="s">
        <v>42</v>
      </c>
      <c r="J9403" s="2" t="s">
        <v>166</v>
      </c>
      <c r="K9403" s="3">
        <v>4244491.8</v>
      </c>
      <c r="L9403" s="3">
        <v>1496965.51</v>
      </c>
      <c r="M9403" s="3">
        <f t="shared" si="1022"/>
        <v>2747526.29</v>
      </c>
      <c r="N9403" s="3">
        <v>373807.44</v>
      </c>
      <c r="O9403" s="3">
        <f t="shared" si="1023"/>
        <v>2373718.85</v>
      </c>
      <c r="P9403" s="3">
        <v>1687607.35</v>
      </c>
      <c r="Q9403" s="4">
        <f t="shared" si="1024"/>
        <v>0.64731572576014873</v>
      </c>
      <c r="R9403" s="4">
        <f t="shared" si="1025"/>
        <v>0.39759938987277588</v>
      </c>
      <c r="S9403" s="3">
        <v>3714610.17</v>
      </c>
      <c r="T9403" s="3">
        <f t="shared" si="1026"/>
        <v>529881.62999999989</v>
      </c>
      <c r="U9403" s="4">
        <f t="shared" si="1027"/>
        <v>0.14264797805148957</v>
      </c>
      <c r="V9403" s="2" t="s">
        <v>133</v>
      </c>
      <c r="W9403" s="2" t="s">
        <v>134</v>
      </c>
      <c r="X9403" s="2" t="s">
        <v>118</v>
      </c>
      <c r="Y9403" s="2">
        <v>3.75</v>
      </c>
      <c r="Z9403" s="2" t="s">
        <v>5659</v>
      </c>
      <c r="AA9403" s="2" t="s">
        <v>76</v>
      </c>
      <c r="AB9403" s="2" t="s">
        <v>149</v>
      </c>
      <c r="AC9403" s="2">
        <v>9.9</v>
      </c>
      <c r="AD9403" s="3">
        <v>0</v>
      </c>
      <c r="AE9403" s="5">
        <v>0</v>
      </c>
      <c r="AF9403" s="2">
        <v>0</v>
      </c>
      <c r="AG9403" s="3">
        <f t="shared" si="1028"/>
        <v>0</v>
      </c>
      <c r="AH9403" s="2" t="s">
        <v>50</v>
      </c>
      <c r="AI9403" s="3">
        <v>0</v>
      </c>
    </row>
    <row r="9404" spans="1:35" x14ac:dyDescent="0.3">
      <c r="A9404" s="2" t="s">
        <v>17243</v>
      </c>
      <c r="B9404" s="2" t="s">
        <v>4425</v>
      </c>
      <c r="C9404" s="2" t="s">
        <v>411</v>
      </c>
      <c r="D9404" s="2" t="s">
        <v>54</v>
      </c>
      <c r="E9404" s="2">
        <v>2022</v>
      </c>
      <c r="F9404" s="2" t="s">
        <v>55</v>
      </c>
      <c r="G9404" s="2" t="s">
        <v>114</v>
      </c>
      <c r="H9404" s="2" t="s">
        <v>234</v>
      </c>
      <c r="I9404" s="2" t="s">
        <v>178</v>
      </c>
      <c r="J9404" s="2" t="s">
        <v>197</v>
      </c>
      <c r="K9404" s="3">
        <v>1764821.34</v>
      </c>
      <c r="L9404" s="3">
        <v>617923.44999999995</v>
      </c>
      <c r="M9404" s="3">
        <f t="shared" si="1022"/>
        <v>1146897.8900000001</v>
      </c>
      <c r="N9404" s="3">
        <v>263495.14</v>
      </c>
      <c r="O9404" s="3">
        <f t="shared" si="1023"/>
        <v>883402.75000000012</v>
      </c>
      <c r="P9404" s="3">
        <v>665408.84</v>
      </c>
      <c r="Q9404" s="4">
        <f t="shared" si="1024"/>
        <v>0.64986628618169362</v>
      </c>
      <c r="R9404" s="4">
        <f t="shared" si="1025"/>
        <v>0.37704034109197704</v>
      </c>
      <c r="S9404" s="3">
        <v>1478781.86</v>
      </c>
      <c r="T9404" s="3">
        <f t="shared" si="1026"/>
        <v>286039.48</v>
      </c>
      <c r="U9404" s="4">
        <f t="shared" si="1027"/>
        <v>0.19342912415763605</v>
      </c>
      <c r="V9404" s="2" t="s">
        <v>85</v>
      </c>
      <c r="W9404" s="2" t="s">
        <v>117</v>
      </c>
      <c r="X9404" s="2" t="s">
        <v>236</v>
      </c>
      <c r="Y9404" s="2">
        <v>3.67</v>
      </c>
      <c r="Z9404" s="2" t="s">
        <v>17244</v>
      </c>
      <c r="AA9404" s="2" t="s">
        <v>48</v>
      </c>
      <c r="AB9404" s="2" t="s">
        <v>149</v>
      </c>
      <c r="AC9404" s="2">
        <v>4.13</v>
      </c>
      <c r="AD9404" s="3">
        <v>2912239.2</v>
      </c>
      <c r="AE9404" s="5">
        <v>14.24</v>
      </c>
      <c r="AF9404" s="2">
        <v>180</v>
      </c>
      <c r="AG9404" s="3">
        <f t="shared" si="1028"/>
        <v>39254.204103991447</v>
      </c>
      <c r="AH9404" s="2" t="s">
        <v>50</v>
      </c>
      <c r="AI9404" s="3">
        <v>0</v>
      </c>
    </row>
    <row r="9405" spans="1:35" x14ac:dyDescent="0.3">
      <c r="A9405" s="2" t="s">
        <v>17245</v>
      </c>
      <c r="B9405" s="2" t="s">
        <v>8157</v>
      </c>
      <c r="C9405" s="2" t="s">
        <v>205</v>
      </c>
      <c r="D9405" s="2" t="s">
        <v>81</v>
      </c>
      <c r="E9405" s="2">
        <v>2023</v>
      </c>
      <c r="F9405" s="2" t="s">
        <v>68</v>
      </c>
      <c r="G9405" s="2" t="s">
        <v>93</v>
      </c>
      <c r="H9405" s="2" t="s">
        <v>94</v>
      </c>
      <c r="I9405" s="2" t="s">
        <v>42</v>
      </c>
      <c r="J9405" s="2" t="s">
        <v>166</v>
      </c>
      <c r="K9405" s="3">
        <v>7859687.5</v>
      </c>
      <c r="L9405" s="3">
        <v>4189402.71</v>
      </c>
      <c r="M9405" s="3">
        <f t="shared" si="1022"/>
        <v>3670284.79</v>
      </c>
      <c r="N9405" s="3">
        <v>777955.08</v>
      </c>
      <c r="O9405" s="3">
        <f t="shared" si="1023"/>
        <v>2892329.71</v>
      </c>
      <c r="P9405" s="3">
        <v>2037092.65</v>
      </c>
      <c r="Q9405" s="4">
        <f t="shared" si="1024"/>
        <v>0.46697591857182619</v>
      </c>
      <c r="R9405" s="4">
        <f t="shared" si="1025"/>
        <v>0.25918239751898531</v>
      </c>
      <c r="S9405" s="3">
        <v>7613929.9000000004</v>
      </c>
      <c r="T9405" s="3">
        <f t="shared" si="1026"/>
        <v>245757.59999999963</v>
      </c>
      <c r="U9405" s="4">
        <f t="shared" si="1027"/>
        <v>3.2277365726731948E-2</v>
      </c>
      <c r="V9405" s="2" t="s">
        <v>133</v>
      </c>
      <c r="W9405" s="2" t="s">
        <v>207</v>
      </c>
      <c r="X9405" s="2" t="s">
        <v>97</v>
      </c>
      <c r="Y9405" s="2">
        <v>1550</v>
      </c>
      <c r="Z9405" s="2" t="s">
        <v>12631</v>
      </c>
      <c r="AA9405" s="2" t="s">
        <v>63</v>
      </c>
      <c r="AB9405" s="2" t="s">
        <v>100</v>
      </c>
      <c r="AC9405" s="2">
        <v>8.24</v>
      </c>
      <c r="AD9405" s="3">
        <v>0</v>
      </c>
      <c r="AE9405" s="5">
        <v>0</v>
      </c>
      <c r="AF9405" s="2">
        <v>0</v>
      </c>
      <c r="AG9405" s="3">
        <f t="shared" si="1028"/>
        <v>0</v>
      </c>
      <c r="AH9405" s="2" t="s">
        <v>50</v>
      </c>
      <c r="AI9405" s="3">
        <v>0</v>
      </c>
    </row>
    <row r="9406" spans="1:35" x14ac:dyDescent="0.3">
      <c r="A9406" s="2" t="s">
        <v>17246</v>
      </c>
      <c r="B9406" s="2" t="s">
        <v>1515</v>
      </c>
      <c r="C9406" s="2" t="s">
        <v>212</v>
      </c>
      <c r="D9406" s="2" t="s">
        <v>81</v>
      </c>
      <c r="E9406" s="2">
        <v>2022</v>
      </c>
      <c r="F9406" s="2" t="s">
        <v>105</v>
      </c>
      <c r="G9406" s="2" t="s">
        <v>56</v>
      </c>
      <c r="H9406" s="2" t="s">
        <v>123</v>
      </c>
      <c r="I9406" s="2" t="s">
        <v>58</v>
      </c>
      <c r="J9406" s="2" t="s">
        <v>191</v>
      </c>
      <c r="K9406" s="3">
        <v>1997002.03</v>
      </c>
      <c r="L9406" s="3">
        <v>841304.32</v>
      </c>
      <c r="M9406" s="3">
        <f t="shared" si="1022"/>
        <v>1155697.71</v>
      </c>
      <c r="N9406" s="3">
        <v>270844.98</v>
      </c>
      <c r="O9406" s="3">
        <f t="shared" si="1023"/>
        <v>884852.73</v>
      </c>
      <c r="P9406" s="3">
        <v>670627.49</v>
      </c>
      <c r="Q9406" s="4">
        <f t="shared" si="1024"/>
        <v>0.5787163421160868</v>
      </c>
      <c r="R9406" s="4">
        <f t="shared" si="1025"/>
        <v>0.33581712984037376</v>
      </c>
      <c r="S9406" s="3">
        <v>2040315.32</v>
      </c>
      <c r="T9406" s="3">
        <f t="shared" si="1026"/>
        <v>-43313.290000000037</v>
      </c>
      <c r="U9406" s="4">
        <f t="shared" si="1027"/>
        <v>-2.1228723607290285E-2</v>
      </c>
      <c r="V9406" s="2" t="s">
        <v>95</v>
      </c>
      <c r="W9406" s="2" t="s">
        <v>45</v>
      </c>
      <c r="X9406" s="2" t="s">
        <v>126</v>
      </c>
      <c r="Y9406" s="2">
        <v>1.34</v>
      </c>
      <c r="Z9406" s="2" t="s">
        <v>2717</v>
      </c>
      <c r="AA9406" s="2" t="s">
        <v>63</v>
      </c>
      <c r="AB9406" s="2" t="s">
        <v>88</v>
      </c>
      <c r="AC9406" s="2">
        <v>1.77</v>
      </c>
      <c r="AD9406" s="3">
        <v>0</v>
      </c>
      <c r="AE9406" s="5">
        <v>0</v>
      </c>
      <c r="AF9406" s="2">
        <v>0</v>
      </c>
      <c r="AG9406" s="3">
        <f t="shared" si="1028"/>
        <v>0</v>
      </c>
      <c r="AH9406" s="2" t="s">
        <v>50</v>
      </c>
      <c r="AI9406" s="3">
        <v>0</v>
      </c>
    </row>
    <row r="9407" spans="1:35" x14ac:dyDescent="0.3">
      <c r="A9407" s="2" t="s">
        <v>17247</v>
      </c>
      <c r="B9407" s="2" t="s">
        <v>3037</v>
      </c>
      <c r="C9407" s="2" t="s">
        <v>956</v>
      </c>
      <c r="D9407" s="2" t="s">
        <v>104</v>
      </c>
      <c r="E9407" s="2">
        <v>2022</v>
      </c>
      <c r="F9407" s="2" t="s">
        <v>55</v>
      </c>
      <c r="G9407" s="2" t="s">
        <v>56</v>
      </c>
      <c r="H9407" s="2" t="s">
        <v>57</v>
      </c>
      <c r="I9407" s="2" t="s">
        <v>42</v>
      </c>
      <c r="J9407" s="2" t="s">
        <v>146</v>
      </c>
      <c r="K9407" s="3">
        <v>5812663.0499999998</v>
      </c>
      <c r="L9407" s="3">
        <v>2076652.53</v>
      </c>
      <c r="M9407" s="3">
        <f t="shared" si="1022"/>
        <v>3736010.5199999996</v>
      </c>
      <c r="N9407" s="3">
        <v>562931.27</v>
      </c>
      <c r="O9407" s="3">
        <f t="shared" si="1023"/>
        <v>3173079.2499999995</v>
      </c>
      <c r="P9407" s="3">
        <v>2247893.7999999998</v>
      </c>
      <c r="Q9407" s="4">
        <f t="shared" si="1024"/>
        <v>0.64273646826990938</v>
      </c>
      <c r="R9407" s="4">
        <f t="shared" si="1025"/>
        <v>0.38672356898444338</v>
      </c>
      <c r="S9407" s="3">
        <v>6301486.5199999996</v>
      </c>
      <c r="T9407" s="3">
        <f t="shared" si="1026"/>
        <v>-488823.46999999974</v>
      </c>
      <c r="U9407" s="4">
        <f t="shared" si="1027"/>
        <v>-7.7572723269112034E-2</v>
      </c>
      <c r="V9407" s="2" t="s">
        <v>133</v>
      </c>
      <c r="W9407" s="2" t="s">
        <v>60</v>
      </c>
      <c r="X9407" s="2" t="s">
        <v>61</v>
      </c>
      <c r="Y9407" s="2">
        <v>1.53</v>
      </c>
      <c r="Z9407" s="2" t="s">
        <v>4922</v>
      </c>
      <c r="AA9407" s="2" t="s">
        <v>76</v>
      </c>
      <c r="AB9407" s="2" t="s">
        <v>49</v>
      </c>
      <c r="AC9407" s="2">
        <v>4.0599999999999996</v>
      </c>
      <c r="AD9407" s="3">
        <v>0</v>
      </c>
      <c r="AE9407" s="5">
        <v>0</v>
      </c>
      <c r="AF9407" s="2">
        <v>0</v>
      </c>
      <c r="AG9407" s="3">
        <f t="shared" si="1028"/>
        <v>0</v>
      </c>
      <c r="AH9407" s="2" t="s">
        <v>50</v>
      </c>
      <c r="AI9407" s="3">
        <v>0</v>
      </c>
    </row>
    <row r="9408" spans="1:35" x14ac:dyDescent="0.3">
      <c r="A9408" s="2" t="s">
        <v>17248</v>
      </c>
      <c r="B9408" s="2" t="s">
        <v>7141</v>
      </c>
      <c r="C9408" s="2" t="s">
        <v>387</v>
      </c>
      <c r="D9408" s="2" t="s">
        <v>81</v>
      </c>
      <c r="E9408" s="2">
        <v>2020</v>
      </c>
      <c r="F9408" s="2" t="s">
        <v>82</v>
      </c>
      <c r="G9408" s="2" t="s">
        <v>69</v>
      </c>
      <c r="H9408" s="2" t="s">
        <v>165</v>
      </c>
      <c r="I9408" s="2" t="s">
        <v>58</v>
      </c>
      <c r="J9408" s="2" t="s">
        <v>59</v>
      </c>
      <c r="K9408" s="3">
        <v>2241498.2200000002</v>
      </c>
      <c r="L9408" s="3">
        <v>1034716.24</v>
      </c>
      <c r="M9408" s="3">
        <f t="shared" si="1022"/>
        <v>1206781.9800000002</v>
      </c>
      <c r="N9408" s="3">
        <v>472854.42</v>
      </c>
      <c r="O9408" s="3">
        <f t="shared" si="1023"/>
        <v>733927.56000000029</v>
      </c>
      <c r="P9408" s="3">
        <v>560274.92000000004</v>
      </c>
      <c r="Q9408" s="4">
        <f t="shared" si="1024"/>
        <v>0.53838185961173779</v>
      </c>
      <c r="R9408" s="4">
        <f t="shared" si="1025"/>
        <v>0.24995554981970941</v>
      </c>
      <c r="S9408" s="3">
        <v>1866664.12</v>
      </c>
      <c r="T9408" s="3">
        <f t="shared" si="1026"/>
        <v>374834.10000000009</v>
      </c>
      <c r="U9408" s="4">
        <f t="shared" si="1027"/>
        <v>0.20080425609723515</v>
      </c>
      <c r="V9408" s="2" t="s">
        <v>44</v>
      </c>
      <c r="W9408" s="2" t="s">
        <v>96</v>
      </c>
      <c r="X9408" s="2" t="s">
        <v>167</v>
      </c>
      <c r="Y9408" s="2">
        <v>17.2</v>
      </c>
      <c r="Z9408" s="2" t="s">
        <v>6820</v>
      </c>
      <c r="AA9408" s="2" t="s">
        <v>63</v>
      </c>
      <c r="AB9408" s="2" t="s">
        <v>182</v>
      </c>
      <c r="AC9408" s="2">
        <v>4.88</v>
      </c>
      <c r="AD9408" s="3">
        <v>0</v>
      </c>
      <c r="AE9408" s="5">
        <v>0</v>
      </c>
      <c r="AF9408" s="2">
        <v>0</v>
      </c>
      <c r="AG9408" s="3">
        <f t="shared" si="1028"/>
        <v>0</v>
      </c>
      <c r="AH9408" s="2" t="s">
        <v>50</v>
      </c>
      <c r="AI9408" s="3">
        <v>0</v>
      </c>
    </row>
    <row r="9409" spans="1:35" x14ac:dyDescent="0.3">
      <c r="A9409" s="2" t="s">
        <v>17249</v>
      </c>
      <c r="B9409" s="2" t="s">
        <v>4829</v>
      </c>
      <c r="C9409" s="2" t="s">
        <v>292</v>
      </c>
      <c r="D9409" s="2" t="s">
        <v>81</v>
      </c>
      <c r="E9409" s="2">
        <v>2022</v>
      </c>
      <c r="F9409" s="2" t="s">
        <v>55</v>
      </c>
      <c r="G9409" s="2" t="s">
        <v>40</v>
      </c>
      <c r="H9409" s="2" t="s">
        <v>279</v>
      </c>
      <c r="I9409" s="2" t="s">
        <v>58</v>
      </c>
      <c r="J9409" s="2" t="s">
        <v>191</v>
      </c>
      <c r="K9409" s="3">
        <v>7980836.9299999997</v>
      </c>
      <c r="L9409" s="3">
        <v>2372821.0099999998</v>
      </c>
      <c r="M9409" s="3">
        <f t="shared" si="1022"/>
        <v>5608015.9199999999</v>
      </c>
      <c r="N9409" s="3">
        <v>916819.2</v>
      </c>
      <c r="O9409" s="3">
        <f t="shared" si="1023"/>
        <v>4691196.72</v>
      </c>
      <c r="P9409" s="3">
        <v>3680898.36</v>
      </c>
      <c r="Q9409" s="4">
        <f t="shared" si="1024"/>
        <v>0.70268519068713764</v>
      </c>
      <c r="R9409" s="4">
        <f t="shared" si="1025"/>
        <v>0.46121708691521907</v>
      </c>
      <c r="S9409" s="3">
        <v>6465331.8600000003</v>
      </c>
      <c r="T9409" s="3">
        <f t="shared" si="1026"/>
        <v>1515505.0699999994</v>
      </c>
      <c r="U9409" s="4">
        <f t="shared" si="1027"/>
        <v>0.23440483842387005</v>
      </c>
      <c r="V9409" s="2" t="s">
        <v>85</v>
      </c>
      <c r="W9409" s="2" t="s">
        <v>125</v>
      </c>
      <c r="X9409" s="2" t="s">
        <v>280</v>
      </c>
      <c r="Y9409" s="2">
        <v>0.79</v>
      </c>
      <c r="Z9409" s="2" t="s">
        <v>17250</v>
      </c>
      <c r="AA9409" s="2" t="s">
        <v>141</v>
      </c>
      <c r="AB9409" s="2" t="s">
        <v>64</v>
      </c>
      <c r="AC9409" s="2">
        <v>2.17</v>
      </c>
      <c r="AD9409" s="3">
        <v>0</v>
      </c>
      <c r="AE9409" s="5">
        <v>0</v>
      </c>
      <c r="AF9409" s="2">
        <v>0</v>
      </c>
      <c r="AG9409" s="3">
        <f t="shared" si="1028"/>
        <v>0</v>
      </c>
      <c r="AH9409" s="2" t="s">
        <v>50</v>
      </c>
      <c r="AI9409" s="3">
        <v>0</v>
      </c>
    </row>
    <row r="9410" spans="1:35" x14ac:dyDescent="0.3">
      <c r="A9410" s="2" t="s">
        <v>17251</v>
      </c>
      <c r="B9410" s="2" t="s">
        <v>3413</v>
      </c>
      <c r="C9410" s="2" t="s">
        <v>456</v>
      </c>
      <c r="D9410" s="2" t="s">
        <v>54</v>
      </c>
      <c r="E9410" s="2">
        <v>2023</v>
      </c>
      <c r="F9410" s="2" t="s">
        <v>92</v>
      </c>
      <c r="G9410" s="2" t="s">
        <v>93</v>
      </c>
      <c r="H9410" s="2" t="s">
        <v>94</v>
      </c>
      <c r="I9410" s="2" t="s">
        <v>42</v>
      </c>
      <c r="J9410" s="2" t="s">
        <v>166</v>
      </c>
      <c r="K9410" s="3">
        <v>2190510.77</v>
      </c>
      <c r="L9410" s="3">
        <v>794863.81</v>
      </c>
      <c r="M9410" s="3">
        <f t="shared" ref="M9410:M9473" si="1029">K9410-L9410</f>
        <v>1395646.96</v>
      </c>
      <c r="N9410" s="3">
        <v>330829.23</v>
      </c>
      <c r="O9410" s="3">
        <f t="shared" ref="O9410:O9473" si="1030">M9410-N9410</f>
        <v>1064817.73</v>
      </c>
      <c r="P9410" s="3">
        <v>769437.87</v>
      </c>
      <c r="Q9410" s="4">
        <f t="shared" ref="Q9410:Q9473" si="1031">IF(K9410&lt;&gt;0,M9410/K9410,0)</f>
        <v>0.63713311941397122</v>
      </c>
      <c r="R9410" s="4">
        <f t="shared" ref="R9410:R9473" si="1032">IF(K9410&lt;&gt;0,P9410/K9410,0)</f>
        <v>0.35125956947474857</v>
      </c>
      <c r="S9410" s="3">
        <v>2045869.56</v>
      </c>
      <c r="T9410" s="3">
        <f t="shared" ref="T9410:T9473" si="1033">K9410-S9410</f>
        <v>144641.20999999996</v>
      </c>
      <c r="U9410" s="4">
        <f t="shared" ref="U9410:U9473" si="1034">IF(S9410&lt;&gt;0,T9410/S9410,0)</f>
        <v>7.0699135872572427E-2</v>
      </c>
      <c r="V9410" s="2" t="s">
        <v>85</v>
      </c>
      <c r="W9410" s="2" t="s">
        <v>125</v>
      </c>
      <c r="X9410" s="2" t="s">
        <v>97</v>
      </c>
      <c r="Y9410" s="2">
        <v>1550</v>
      </c>
      <c r="Z9410" s="2" t="s">
        <v>6106</v>
      </c>
      <c r="AA9410" s="2" t="s">
        <v>63</v>
      </c>
      <c r="AB9410" s="2" t="s">
        <v>49</v>
      </c>
      <c r="AC9410" s="2">
        <v>8.86</v>
      </c>
      <c r="AD9410" s="3">
        <v>0</v>
      </c>
      <c r="AE9410" s="5">
        <v>0</v>
      </c>
      <c r="AF9410" s="2">
        <v>0</v>
      </c>
      <c r="AG9410" s="3">
        <f t="shared" ref="AG9410:AG9473" si="1035">IF(AD9410&gt;0,(AD9410*(AE9410/100/12)*(1+AE9410/100/12)^AF9410)/((1+AE9410/100/12)^AF9410-1),0)</f>
        <v>0</v>
      </c>
      <c r="AH9410" s="2" t="s">
        <v>50</v>
      </c>
      <c r="AI9410" s="3">
        <v>0</v>
      </c>
    </row>
    <row r="9411" spans="1:35" x14ac:dyDescent="0.3">
      <c r="A9411" s="2" t="s">
        <v>17252</v>
      </c>
      <c r="B9411" s="2" t="s">
        <v>9099</v>
      </c>
      <c r="C9411" s="2" t="s">
        <v>297</v>
      </c>
      <c r="D9411" s="2" t="s">
        <v>104</v>
      </c>
      <c r="E9411" s="2">
        <v>2021</v>
      </c>
      <c r="F9411" s="2" t="s">
        <v>105</v>
      </c>
      <c r="G9411" s="2" t="s">
        <v>114</v>
      </c>
      <c r="H9411" s="2" t="s">
        <v>234</v>
      </c>
      <c r="I9411" s="2" t="s">
        <v>131</v>
      </c>
      <c r="J9411" s="2" t="s">
        <v>463</v>
      </c>
      <c r="K9411" s="3">
        <v>9391800.3499999996</v>
      </c>
      <c r="L9411" s="3">
        <v>3628130.45</v>
      </c>
      <c r="M9411" s="3">
        <f t="shared" si="1029"/>
        <v>5763669.8999999994</v>
      </c>
      <c r="N9411" s="3">
        <v>1821251.7</v>
      </c>
      <c r="O9411" s="3">
        <f t="shared" si="1030"/>
        <v>3942418.1999999993</v>
      </c>
      <c r="P9411" s="3">
        <v>3152288.23</v>
      </c>
      <c r="Q9411" s="4">
        <f t="shared" si="1031"/>
        <v>0.61369169756680353</v>
      </c>
      <c r="R9411" s="4">
        <f t="shared" si="1032"/>
        <v>0.33564259380790606</v>
      </c>
      <c r="S9411" s="3">
        <v>8737096.0299999993</v>
      </c>
      <c r="T9411" s="3">
        <f t="shared" si="1033"/>
        <v>654704.3200000003</v>
      </c>
      <c r="U9411" s="4">
        <f t="shared" si="1034"/>
        <v>7.4933858773210751E-2</v>
      </c>
      <c r="V9411" s="2" t="s">
        <v>133</v>
      </c>
      <c r="W9411" s="2" t="s">
        <v>207</v>
      </c>
      <c r="X9411" s="2" t="s">
        <v>236</v>
      </c>
      <c r="Y9411" s="2">
        <v>3.67</v>
      </c>
      <c r="Z9411" s="2" t="s">
        <v>890</v>
      </c>
      <c r="AA9411" s="2" t="s">
        <v>224</v>
      </c>
      <c r="AB9411" s="2" t="s">
        <v>149</v>
      </c>
      <c r="AC9411" s="2">
        <v>7.47</v>
      </c>
      <c r="AD9411" s="3">
        <v>0</v>
      </c>
      <c r="AE9411" s="5">
        <v>0</v>
      </c>
      <c r="AF9411" s="2">
        <v>0</v>
      </c>
      <c r="AG9411" s="3">
        <f t="shared" si="1035"/>
        <v>0</v>
      </c>
      <c r="AH9411" s="2" t="s">
        <v>50</v>
      </c>
      <c r="AI9411" s="3">
        <v>0</v>
      </c>
    </row>
    <row r="9412" spans="1:35" x14ac:dyDescent="0.3">
      <c r="A9412" s="2" t="s">
        <v>17253</v>
      </c>
      <c r="B9412" s="2" t="s">
        <v>7354</v>
      </c>
      <c r="C9412" s="2" t="s">
        <v>734</v>
      </c>
      <c r="D9412" s="2" t="s">
        <v>38</v>
      </c>
      <c r="E9412" s="2">
        <v>2024</v>
      </c>
      <c r="F9412" s="2" t="s">
        <v>39</v>
      </c>
      <c r="G9412" s="2" t="s">
        <v>114</v>
      </c>
      <c r="H9412" s="2" t="s">
        <v>190</v>
      </c>
      <c r="I9412" s="2" t="s">
        <v>131</v>
      </c>
      <c r="J9412" s="2" t="s">
        <v>132</v>
      </c>
      <c r="K9412" s="3">
        <v>2529741</v>
      </c>
      <c r="L9412" s="3">
        <v>831734.69</v>
      </c>
      <c r="M9412" s="3">
        <f t="shared" si="1029"/>
        <v>1698006.31</v>
      </c>
      <c r="N9412" s="3">
        <v>249778.65</v>
      </c>
      <c r="O9412" s="3">
        <f t="shared" si="1030"/>
        <v>1448227.6600000001</v>
      </c>
      <c r="P9412" s="3">
        <v>1086347.23</v>
      </c>
      <c r="Q9412" s="4">
        <f t="shared" si="1031"/>
        <v>0.67121745269575028</v>
      </c>
      <c r="R9412" s="4">
        <f t="shared" si="1032"/>
        <v>0.42943021835041612</v>
      </c>
      <c r="S9412" s="3">
        <v>2138616.9700000002</v>
      </c>
      <c r="T9412" s="3">
        <f t="shared" si="1033"/>
        <v>391124.0299999998</v>
      </c>
      <c r="U9412" s="4">
        <f t="shared" si="1034"/>
        <v>0.1828864333756782</v>
      </c>
      <c r="V9412" s="2" t="s">
        <v>73</v>
      </c>
      <c r="W9412" s="2" t="s">
        <v>207</v>
      </c>
      <c r="X9412" s="2" t="s">
        <v>192</v>
      </c>
      <c r="Y9412" s="2">
        <v>3.64</v>
      </c>
      <c r="Z9412" s="2" t="s">
        <v>10389</v>
      </c>
      <c r="AA9412" s="2" t="s">
        <v>99</v>
      </c>
      <c r="AB9412" s="2" t="s">
        <v>64</v>
      </c>
      <c r="AC9412" s="2">
        <v>3.01</v>
      </c>
      <c r="AD9412" s="3">
        <v>0</v>
      </c>
      <c r="AE9412" s="5">
        <v>0</v>
      </c>
      <c r="AF9412" s="2">
        <v>0</v>
      </c>
      <c r="AG9412" s="3">
        <f t="shared" si="1035"/>
        <v>0</v>
      </c>
      <c r="AH9412" s="2" t="s">
        <v>50</v>
      </c>
      <c r="AI9412" s="3">
        <v>0</v>
      </c>
    </row>
    <row r="9413" spans="1:35" x14ac:dyDescent="0.3">
      <c r="A9413" s="2" t="s">
        <v>17254</v>
      </c>
      <c r="B9413" s="2" t="s">
        <v>434</v>
      </c>
      <c r="C9413" s="2" t="s">
        <v>435</v>
      </c>
      <c r="D9413" s="2" t="s">
        <v>81</v>
      </c>
      <c r="E9413" s="2">
        <v>2021</v>
      </c>
      <c r="F9413" s="2" t="s">
        <v>58</v>
      </c>
      <c r="G9413" s="2" t="s">
        <v>93</v>
      </c>
      <c r="H9413" s="2" t="s">
        <v>221</v>
      </c>
      <c r="I9413" s="2" t="s">
        <v>178</v>
      </c>
      <c r="J9413" s="2" t="s">
        <v>288</v>
      </c>
      <c r="K9413" s="3">
        <v>533485.11</v>
      </c>
      <c r="L9413" s="3">
        <v>221382.81</v>
      </c>
      <c r="M9413" s="3">
        <f t="shared" si="1029"/>
        <v>312102.3</v>
      </c>
      <c r="N9413" s="3">
        <v>52073.96</v>
      </c>
      <c r="O9413" s="3">
        <f t="shared" si="1030"/>
        <v>260028.34</v>
      </c>
      <c r="P9413" s="3">
        <v>186749.96</v>
      </c>
      <c r="Q9413" s="4">
        <f t="shared" si="1031"/>
        <v>0.5850253252616554</v>
      </c>
      <c r="R9413" s="4">
        <f t="shared" si="1032"/>
        <v>0.35005655546787423</v>
      </c>
      <c r="S9413" s="3">
        <v>555313.9</v>
      </c>
      <c r="T9413" s="3">
        <f t="shared" si="1033"/>
        <v>-21828.790000000037</v>
      </c>
      <c r="U9413" s="4">
        <f t="shared" si="1034"/>
        <v>-3.9308920594280164E-2</v>
      </c>
      <c r="V9413" s="2" t="s">
        <v>73</v>
      </c>
      <c r="W9413" s="2" t="s">
        <v>134</v>
      </c>
      <c r="X9413" s="2" t="s">
        <v>222</v>
      </c>
      <c r="Y9413" s="2">
        <v>18.899999999999999</v>
      </c>
      <c r="Z9413" s="2" t="s">
        <v>14278</v>
      </c>
      <c r="AA9413" s="2" t="s">
        <v>63</v>
      </c>
      <c r="AB9413" s="2" t="s">
        <v>182</v>
      </c>
      <c r="AC9413" s="2">
        <v>4.8899999999999997</v>
      </c>
      <c r="AD9413" s="3">
        <v>2135423.9</v>
      </c>
      <c r="AE9413" s="5">
        <v>8.7899999999999991</v>
      </c>
      <c r="AF9413" s="2">
        <v>12</v>
      </c>
      <c r="AG9413" s="3">
        <f t="shared" si="1035"/>
        <v>186538.08340429779</v>
      </c>
      <c r="AH9413" s="2" t="s">
        <v>50</v>
      </c>
      <c r="AI9413" s="3">
        <v>0</v>
      </c>
    </row>
    <row r="9414" spans="1:35" x14ac:dyDescent="0.3">
      <c r="A9414" s="2" t="s">
        <v>17255</v>
      </c>
      <c r="B9414" s="2" t="s">
        <v>5646</v>
      </c>
      <c r="C9414" s="2" t="s">
        <v>452</v>
      </c>
      <c r="D9414" s="2" t="s">
        <v>38</v>
      </c>
      <c r="E9414" s="2">
        <v>2021</v>
      </c>
      <c r="F9414" s="2" t="s">
        <v>58</v>
      </c>
      <c r="G9414" s="2" t="s">
        <v>56</v>
      </c>
      <c r="H9414" s="2" t="s">
        <v>153</v>
      </c>
      <c r="I9414" s="2" t="s">
        <v>178</v>
      </c>
      <c r="J9414" s="2" t="s">
        <v>342</v>
      </c>
      <c r="K9414" s="3">
        <v>1374580.12</v>
      </c>
      <c r="L9414" s="3">
        <v>600769.16</v>
      </c>
      <c r="M9414" s="3">
        <f t="shared" si="1029"/>
        <v>773810.96000000008</v>
      </c>
      <c r="N9414" s="3">
        <v>205792.01</v>
      </c>
      <c r="O9414" s="3">
        <f t="shared" si="1030"/>
        <v>568018.95000000007</v>
      </c>
      <c r="P9414" s="3">
        <v>446273.51</v>
      </c>
      <c r="Q9414" s="4">
        <f t="shared" si="1031"/>
        <v>0.56294351179762447</v>
      </c>
      <c r="R9414" s="4">
        <f t="shared" si="1032"/>
        <v>0.32466169378326232</v>
      </c>
      <c r="S9414" s="3">
        <v>1472268.28</v>
      </c>
      <c r="T9414" s="3">
        <f t="shared" si="1033"/>
        <v>-97688.159999999916</v>
      </c>
      <c r="U9414" s="4">
        <f t="shared" si="1034"/>
        <v>-6.6352146091200118E-2</v>
      </c>
      <c r="V9414" s="2" t="s">
        <v>95</v>
      </c>
      <c r="W9414" s="2" t="s">
        <v>125</v>
      </c>
      <c r="X9414" s="2" t="s">
        <v>155</v>
      </c>
      <c r="Y9414" s="2">
        <v>7.24</v>
      </c>
      <c r="Z9414" s="2" t="s">
        <v>3399</v>
      </c>
      <c r="AA9414" s="2" t="s">
        <v>148</v>
      </c>
      <c r="AB9414" s="2" t="s">
        <v>64</v>
      </c>
      <c r="AC9414" s="2">
        <v>2.39</v>
      </c>
      <c r="AD9414" s="3">
        <v>544099.56000000006</v>
      </c>
      <c r="AE9414" s="5">
        <v>16.96</v>
      </c>
      <c r="AF9414" s="2">
        <v>120</v>
      </c>
      <c r="AG9414" s="3">
        <f t="shared" si="1035"/>
        <v>9442.5361093179454</v>
      </c>
      <c r="AH9414" s="2" t="s">
        <v>50</v>
      </c>
      <c r="AI9414" s="3">
        <v>0</v>
      </c>
    </row>
    <row r="9415" spans="1:35" x14ac:dyDescent="0.3">
      <c r="A9415" s="2" t="s">
        <v>17256</v>
      </c>
      <c r="B9415" s="2" t="s">
        <v>5939</v>
      </c>
      <c r="C9415" s="2" t="s">
        <v>278</v>
      </c>
      <c r="D9415" s="2" t="s">
        <v>54</v>
      </c>
      <c r="E9415" s="2">
        <v>2023</v>
      </c>
      <c r="F9415" s="2" t="s">
        <v>105</v>
      </c>
      <c r="G9415" s="2" t="s">
        <v>40</v>
      </c>
      <c r="H9415" s="2" t="s">
        <v>171</v>
      </c>
      <c r="I9415" s="2" t="s">
        <v>131</v>
      </c>
      <c r="J9415" s="2" t="s">
        <v>268</v>
      </c>
      <c r="K9415" s="3">
        <v>1015510.69</v>
      </c>
      <c r="L9415" s="3">
        <v>534769.72</v>
      </c>
      <c r="M9415" s="3">
        <f t="shared" si="1029"/>
        <v>480740.97</v>
      </c>
      <c r="N9415" s="3">
        <v>120408.51</v>
      </c>
      <c r="O9415" s="3">
        <f t="shared" si="1030"/>
        <v>360332.45999999996</v>
      </c>
      <c r="P9415" s="3">
        <v>277151.68</v>
      </c>
      <c r="Q9415" s="4">
        <f t="shared" si="1031"/>
        <v>0.4733982367039386</v>
      </c>
      <c r="R9415" s="4">
        <f t="shared" si="1032"/>
        <v>0.27291852535791622</v>
      </c>
      <c r="S9415" s="3">
        <v>1060435.58</v>
      </c>
      <c r="T9415" s="3">
        <f t="shared" si="1033"/>
        <v>-44924.89000000013</v>
      </c>
      <c r="U9415" s="4">
        <f t="shared" si="1034"/>
        <v>-4.236456306002117E-2</v>
      </c>
      <c r="V9415" s="2" t="s">
        <v>44</v>
      </c>
      <c r="W9415" s="2" t="s">
        <v>45</v>
      </c>
      <c r="X9415" s="2" t="s">
        <v>86</v>
      </c>
      <c r="Y9415" s="2">
        <v>0.92</v>
      </c>
      <c r="Z9415" s="2" t="s">
        <v>17257</v>
      </c>
      <c r="AA9415" s="2" t="s">
        <v>48</v>
      </c>
      <c r="AB9415" s="2" t="s">
        <v>100</v>
      </c>
      <c r="AC9415" s="2">
        <v>7.85</v>
      </c>
      <c r="AD9415" s="3">
        <v>0</v>
      </c>
      <c r="AE9415" s="5">
        <v>0</v>
      </c>
      <c r="AF9415" s="2">
        <v>0</v>
      </c>
      <c r="AG9415" s="3">
        <f t="shared" si="1035"/>
        <v>0</v>
      </c>
      <c r="AH9415" s="2" t="s">
        <v>50</v>
      </c>
      <c r="AI9415" s="3">
        <v>0</v>
      </c>
    </row>
    <row r="9416" spans="1:35" x14ac:dyDescent="0.3">
      <c r="A9416" s="2" t="s">
        <v>17258</v>
      </c>
      <c r="B9416" s="2" t="s">
        <v>5879</v>
      </c>
      <c r="C9416" s="2" t="s">
        <v>253</v>
      </c>
      <c r="D9416" s="2" t="s">
        <v>54</v>
      </c>
      <c r="E9416" s="2">
        <v>2020</v>
      </c>
      <c r="F9416" s="2" t="s">
        <v>92</v>
      </c>
      <c r="G9416" s="2" t="s">
        <v>56</v>
      </c>
      <c r="H9416" s="2" t="s">
        <v>123</v>
      </c>
      <c r="I9416" s="2" t="s">
        <v>71</v>
      </c>
      <c r="J9416" s="2" t="s">
        <v>228</v>
      </c>
      <c r="K9416" s="3">
        <v>7038561.0099999998</v>
      </c>
      <c r="L9416" s="3">
        <v>2962038.55</v>
      </c>
      <c r="M9416" s="3">
        <f t="shared" si="1029"/>
        <v>4076522.46</v>
      </c>
      <c r="N9416" s="3">
        <v>652329.88</v>
      </c>
      <c r="O9416" s="3">
        <f t="shared" si="1030"/>
        <v>3424192.58</v>
      </c>
      <c r="P9416" s="3">
        <v>2590619.66</v>
      </c>
      <c r="Q9416" s="4">
        <f t="shared" si="1031"/>
        <v>0.57916986926849134</v>
      </c>
      <c r="R9416" s="4">
        <f t="shared" si="1032"/>
        <v>0.36806097955525147</v>
      </c>
      <c r="S9416" s="3">
        <v>6676575.96</v>
      </c>
      <c r="T9416" s="3">
        <f t="shared" si="1033"/>
        <v>361985.04999999981</v>
      </c>
      <c r="U9416" s="4">
        <f t="shared" si="1034"/>
        <v>5.4217169424670156E-2</v>
      </c>
      <c r="V9416" s="2" t="s">
        <v>85</v>
      </c>
      <c r="W9416" s="2" t="s">
        <v>207</v>
      </c>
      <c r="X9416" s="2" t="s">
        <v>126</v>
      </c>
      <c r="Y9416" s="2">
        <v>1.34</v>
      </c>
      <c r="Z9416" s="2" t="s">
        <v>17259</v>
      </c>
      <c r="AA9416" s="2" t="s">
        <v>63</v>
      </c>
      <c r="AB9416" s="2" t="s">
        <v>110</v>
      </c>
      <c r="AC9416" s="2">
        <v>2.86</v>
      </c>
      <c r="AD9416" s="3">
        <v>0</v>
      </c>
      <c r="AE9416" s="5">
        <v>0</v>
      </c>
      <c r="AF9416" s="2">
        <v>0</v>
      </c>
      <c r="AG9416" s="3">
        <f t="shared" si="1035"/>
        <v>0</v>
      </c>
      <c r="AH9416" s="2" t="s">
        <v>50</v>
      </c>
      <c r="AI9416" s="3">
        <v>0</v>
      </c>
    </row>
    <row r="9417" spans="1:35" x14ac:dyDescent="0.3">
      <c r="A9417" s="2" t="s">
        <v>17260</v>
      </c>
      <c r="B9417" s="2" t="s">
        <v>8362</v>
      </c>
      <c r="C9417" s="2" t="s">
        <v>377</v>
      </c>
      <c r="D9417" s="2" t="s">
        <v>81</v>
      </c>
      <c r="E9417" s="2">
        <v>2023</v>
      </c>
      <c r="F9417" s="2" t="s">
        <v>92</v>
      </c>
      <c r="G9417" s="2" t="s">
        <v>114</v>
      </c>
      <c r="H9417" s="2" t="s">
        <v>190</v>
      </c>
      <c r="I9417" s="2" t="s">
        <v>55</v>
      </c>
      <c r="J9417" s="2" t="s">
        <v>217</v>
      </c>
      <c r="K9417" s="3">
        <v>9477029.5899999999</v>
      </c>
      <c r="L9417" s="3">
        <v>5032642.4800000004</v>
      </c>
      <c r="M9417" s="3">
        <f t="shared" si="1029"/>
        <v>4444387.1099999994</v>
      </c>
      <c r="N9417" s="3">
        <v>1849884.74</v>
      </c>
      <c r="O9417" s="3">
        <f t="shared" si="1030"/>
        <v>2594502.3699999992</v>
      </c>
      <c r="P9417" s="3">
        <v>1910376.75</v>
      </c>
      <c r="Q9417" s="4">
        <f t="shared" si="1031"/>
        <v>0.46896414829068817</v>
      </c>
      <c r="R9417" s="4">
        <f t="shared" si="1032"/>
        <v>0.20157969666105052</v>
      </c>
      <c r="S9417" s="3">
        <v>10852900.880000001</v>
      </c>
      <c r="T9417" s="3">
        <f t="shared" si="1033"/>
        <v>-1375871.290000001</v>
      </c>
      <c r="U9417" s="4">
        <f t="shared" si="1034"/>
        <v>-0.12677451910903298</v>
      </c>
      <c r="V9417" s="2" t="s">
        <v>95</v>
      </c>
      <c r="W9417" s="2" t="s">
        <v>45</v>
      </c>
      <c r="X9417" s="2" t="s">
        <v>192</v>
      </c>
      <c r="Y9417" s="2">
        <v>3.64</v>
      </c>
      <c r="Z9417" s="2" t="s">
        <v>6644</v>
      </c>
      <c r="AA9417" s="2" t="s">
        <v>48</v>
      </c>
      <c r="AB9417" s="2" t="s">
        <v>306</v>
      </c>
      <c r="AC9417" s="2">
        <v>2.46</v>
      </c>
      <c r="AD9417" s="3">
        <v>0</v>
      </c>
      <c r="AE9417" s="5">
        <v>0</v>
      </c>
      <c r="AF9417" s="2">
        <v>0</v>
      </c>
      <c r="AG9417" s="3">
        <f t="shared" si="1035"/>
        <v>0</v>
      </c>
      <c r="AH9417" s="2" t="s">
        <v>50</v>
      </c>
      <c r="AI9417" s="3">
        <v>0</v>
      </c>
    </row>
    <row r="9418" spans="1:35" x14ac:dyDescent="0.3">
      <c r="A9418" s="2" t="s">
        <v>17261</v>
      </c>
      <c r="B9418" s="2" t="s">
        <v>3956</v>
      </c>
      <c r="C9418" s="2" t="s">
        <v>189</v>
      </c>
      <c r="D9418" s="2" t="s">
        <v>54</v>
      </c>
      <c r="E9418" s="2">
        <v>2020</v>
      </c>
      <c r="F9418" s="2" t="s">
        <v>58</v>
      </c>
      <c r="G9418" s="2" t="s">
        <v>56</v>
      </c>
      <c r="H9418" s="2" t="s">
        <v>57</v>
      </c>
      <c r="I9418" s="2" t="s">
        <v>178</v>
      </c>
      <c r="J9418" s="2" t="s">
        <v>206</v>
      </c>
      <c r="K9418" s="3">
        <v>9266074.1400000006</v>
      </c>
      <c r="L9418" s="3">
        <v>4532176.9800000004</v>
      </c>
      <c r="M9418" s="3">
        <f t="shared" si="1029"/>
        <v>4733897.16</v>
      </c>
      <c r="N9418" s="3">
        <v>1389718.85</v>
      </c>
      <c r="O9418" s="3">
        <f t="shared" si="1030"/>
        <v>3344178.31</v>
      </c>
      <c r="P9418" s="3">
        <v>2549160.38</v>
      </c>
      <c r="Q9418" s="4">
        <f t="shared" si="1031"/>
        <v>0.51088487837201779</v>
      </c>
      <c r="R9418" s="4">
        <f t="shared" si="1032"/>
        <v>0.2751068404466705</v>
      </c>
      <c r="S9418" s="3">
        <v>8873033.8100000005</v>
      </c>
      <c r="T9418" s="3">
        <f t="shared" si="1033"/>
        <v>393040.33000000007</v>
      </c>
      <c r="U9418" s="4">
        <f t="shared" si="1034"/>
        <v>4.4296047824932162E-2</v>
      </c>
      <c r="V9418" s="2" t="s">
        <v>73</v>
      </c>
      <c r="W9418" s="2" t="s">
        <v>125</v>
      </c>
      <c r="X9418" s="2" t="s">
        <v>61</v>
      </c>
      <c r="Y9418" s="2">
        <v>1.53</v>
      </c>
      <c r="Z9418" s="2" t="s">
        <v>14116</v>
      </c>
      <c r="AA9418" s="2" t="s">
        <v>109</v>
      </c>
      <c r="AB9418" s="2" t="s">
        <v>149</v>
      </c>
      <c r="AC9418" s="2">
        <v>5.01</v>
      </c>
      <c r="AD9418" s="3">
        <v>4772387.74</v>
      </c>
      <c r="AE9418" s="5">
        <v>10.63</v>
      </c>
      <c r="AF9418" s="2">
        <v>60</v>
      </c>
      <c r="AG9418" s="3">
        <f t="shared" si="1035"/>
        <v>102884.83447234865</v>
      </c>
      <c r="AH9418" s="2" t="s">
        <v>50</v>
      </c>
      <c r="AI9418" s="3">
        <v>0</v>
      </c>
    </row>
    <row r="9419" spans="1:35" x14ac:dyDescent="0.3">
      <c r="A9419" s="2" t="s">
        <v>17262</v>
      </c>
      <c r="B9419" s="2" t="s">
        <v>3016</v>
      </c>
      <c r="C9419" s="2" t="s">
        <v>122</v>
      </c>
      <c r="D9419" s="2" t="s">
        <v>104</v>
      </c>
      <c r="E9419" s="2">
        <v>2023</v>
      </c>
      <c r="F9419" s="2" t="s">
        <v>105</v>
      </c>
      <c r="G9419" s="2" t="s">
        <v>114</v>
      </c>
      <c r="H9419" s="2" t="s">
        <v>234</v>
      </c>
      <c r="I9419" s="2" t="s">
        <v>58</v>
      </c>
      <c r="J9419" s="2" t="s">
        <v>106</v>
      </c>
      <c r="K9419" s="3">
        <v>132104.89000000001</v>
      </c>
      <c r="L9419" s="3">
        <v>73001.55</v>
      </c>
      <c r="M9419" s="3">
        <f t="shared" si="1029"/>
        <v>59103.340000000011</v>
      </c>
      <c r="N9419" s="3">
        <v>22088.62</v>
      </c>
      <c r="O9419" s="3">
        <f t="shared" si="1030"/>
        <v>37014.720000000016</v>
      </c>
      <c r="P9419" s="3">
        <v>29018.27</v>
      </c>
      <c r="Q9419" s="4">
        <f t="shared" si="1031"/>
        <v>0.4473970645598358</v>
      </c>
      <c r="R9419" s="4">
        <f t="shared" si="1032"/>
        <v>0.21966083163159211</v>
      </c>
      <c r="S9419" s="3">
        <v>133144.10999999999</v>
      </c>
      <c r="T9419" s="3">
        <f t="shared" si="1033"/>
        <v>-1039.2199999999721</v>
      </c>
      <c r="U9419" s="4">
        <f t="shared" si="1034"/>
        <v>-7.805226983003395E-3</v>
      </c>
      <c r="V9419" s="2" t="s">
        <v>124</v>
      </c>
      <c r="W9419" s="2" t="s">
        <v>96</v>
      </c>
      <c r="X9419" s="2" t="s">
        <v>236</v>
      </c>
      <c r="Y9419" s="2">
        <v>3.67</v>
      </c>
      <c r="Z9419" s="2" t="s">
        <v>10759</v>
      </c>
      <c r="AA9419" s="2" t="s">
        <v>48</v>
      </c>
      <c r="AB9419" s="2" t="s">
        <v>64</v>
      </c>
      <c r="AC9419" s="2">
        <v>7.88</v>
      </c>
      <c r="AD9419" s="3">
        <v>0</v>
      </c>
      <c r="AE9419" s="5">
        <v>0</v>
      </c>
      <c r="AF9419" s="2">
        <v>0</v>
      </c>
      <c r="AG9419" s="3">
        <f t="shared" si="1035"/>
        <v>0</v>
      </c>
      <c r="AH9419" s="2" t="s">
        <v>50</v>
      </c>
      <c r="AI9419" s="3">
        <v>0</v>
      </c>
    </row>
    <row r="9420" spans="1:35" x14ac:dyDescent="0.3">
      <c r="A9420" s="2" t="s">
        <v>17263</v>
      </c>
      <c r="B9420" s="2" t="s">
        <v>2604</v>
      </c>
      <c r="C9420" s="2" t="s">
        <v>520</v>
      </c>
      <c r="D9420" s="2" t="s">
        <v>81</v>
      </c>
      <c r="E9420" s="2">
        <v>2021</v>
      </c>
      <c r="F9420" s="2" t="s">
        <v>92</v>
      </c>
      <c r="G9420" s="2" t="s">
        <v>93</v>
      </c>
      <c r="H9420" s="2" t="s">
        <v>221</v>
      </c>
      <c r="I9420" s="2" t="s">
        <v>131</v>
      </c>
      <c r="J9420" s="2" t="s">
        <v>268</v>
      </c>
      <c r="K9420" s="3">
        <v>4935981.82</v>
      </c>
      <c r="L9420" s="3">
        <v>2077220.25</v>
      </c>
      <c r="M9420" s="3">
        <f t="shared" si="1029"/>
        <v>2858761.5700000003</v>
      </c>
      <c r="N9420" s="3">
        <v>752615.07</v>
      </c>
      <c r="O9420" s="3">
        <f t="shared" si="1030"/>
        <v>2106146.5000000005</v>
      </c>
      <c r="P9420" s="3">
        <v>1590924.82</v>
      </c>
      <c r="Q9420" s="4">
        <f t="shared" si="1031"/>
        <v>0.57916776727512342</v>
      </c>
      <c r="R9420" s="4">
        <f t="shared" si="1032"/>
        <v>0.32231172601847224</v>
      </c>
      <c r="S9420" s="3">
        <v>5337231.4400000004</v>
      </c>
      <c r="T9420" s="3">
        <f t="shared" si="1033"/>
        <v>-401249.62000000011</v>
      </c>
      <c r="U9420" s="4">
        <f t="shared" si="1034"/>
        <v>-7.5179355534936307E-2</v>
      </c>
      <c r="V9420" s="2" t="s">
        <v>107</v>
      </c>
      <c r="W9420" s="2" t="s">
        <v>96</v>
      </c>
      <c r="X9420" s="2" t="s">
        <v>222</v>
      </c>
      <c r="Y9420" s="2">
        <v>18.899999999999999</v>
      </c>
      <c r="Z9420" s="2" t="s">
        <v>5598</v>
      </c>
      <c r="AA9420" s="2" t="s">
        <v>48</v>
      </c>
      <c r="AB9420" s="2" t="s">
        <v>64</v>
      </c>
      <c r="AC9420" s="2">
        <v>8.5</v>
      </c>
      <c r="AD9420" s="3">
        <v>0</v>
      </c>
      <c r="AE9420" s="5">
        <v>0</v>
      </c>
      <c r="AF9420" s="2">
        <v>0</v>
      </c>
      <c r="AG9420" s="3">
        <f t="shared" si="1035"/>
        <v>0</v>
      </c>
      <c r="AH9420" s="2" t="s">
        <v>50</v>
      </c>
      <c r="AI9420" s="3">
        <v>0</v>
      </c>
    </row>
    <row r="9421" spans="1:35" x14ac:dyDescent="0.3">
      <c r="A9421" s="2" t="s">
        <v>17264</v>
      </c>
      <c r="B9421" s="2" t="s">
        <v>4489</v>
      </c>
      <c r="C9421" s="2" t="s">
        <v>315</v>
      </c>
      <c r="D9421" s="2" t="s">
        <v>104</v>
      </c>
      <c r="E9421" s="2">
        <v>2020</v>
      </c>
      <c r="F9421" s="2" t="s">
        <v>82</v>
      </c>
      <c r="G9421" s="2" t="s">
        <v>93</v>
      </c>
      <c r="H9421" s="2" t="s">
        <v>221</v>
      </c>
      <c r="I9421" s="2" t="s">
        <v>131</v>
      </c>
      <c r="J9421" s="2" t="s">
        <v>463</v>
      </c>
      <c r="K9421" s="3">
        <v>2106935.9700000002</v>
      </c>
      <c r="L9421" s="3">
        <v>761612.94</v>
      </c>
      <c r="M9421" s="3">
        <f t="shared" si="1029"/>
        <v>1345323.0300000003</v>
      </c>
      <c r="N9421" s="3">
        <v>189306.38</v>
      </c>
      <c r="O9421" s="3">
        <f t="shared" si="1030"/>
        <v>1156016.6500000004</v>
      </c>
      <c r="P9421" s="3">
        <v>913520.03</v>
      </c>
      <c r="Q9421" s="4">
        <f t="shared" si="1031"/>
        <v>0.63852107949915538</v>
      </c>
      <c r="R9421" s="4">
        <f t="shared" si="1032"/>
        <v>0.43357749974718024</v>
      </c>
      <c r="S9421" s="3">
        <v>1719607.24</v>
      </c>
      <c r="T9421" s="3">
        <f t="shared" si="1033"/>
        <v>387328.73000000021</v>
      </c>
      <c r="U9421" s="4">
        <f t="shared" si="1034"/>
        <v>0.22524255596876891</v>
      </c>
      <c r="V9421" s="2" t="s">
        <v>124</v>
      </c>
      <c r="W9421" s="2" t="s">
        <v>134</v>
      </c>
      <c r="X9421" s="2" t="s">
        <v>222</v>
      </c>
      <c r="Y9421" s="2">
        <v>18.899999999999999</v>
      </c>
      <c r="Z9421" s="2" t="s">
        <v>4166</v>
      </c>
      <c r="AA9421" s="2" t="s">
        <v>76</v>
      </c>
      <c r="AB9421" s="2" t="s">
        <v>49</v>
      </c>
      <c r="AC9421" s="2">
        <v>8.9700000000000006</v>
      </c>
      <c r="AD9421" s="3">
        <v>0</v>
      </c>
      <c r="AE9421" s="5">
        <v>0</v>
      </c>
      <c r="AF9421" s="2">
        <v>0</v>
      </c>
      <c r="AG9421" s="3">
        <f t="shared" si="1035"/>
        <v>0</v>
      </c>
      <c r="AH9421" s="2" t="s">
        <v>50</v>
      </c>
      <c r="AI9421" s="3">
        <v>0</v>
      </c>
    </row>
    <row r="9422" spans="1:35" x14ac:dyDescent="0.3">
      <c r="A9422" s="2" t="s">
        <v>17265</v>
      </c>
      <c r="B9422" s="2" t="s">
        <v>7706</v>
      </c>
      <c r="C9422" s="2" t="s">
        <v>932</v>
      </c>
      <c r="D9422" s="2" t="s">
        <v>81</v>
      </c>
      <c r="E9422" s="2">
        <v>2020</v>
      </c>
      <c r="F9422" s="2" t="s">
        <v>92</v>
      </c>
      <c r="G9422" s="2" t="s">
        <v>69</v>
      </c>
      <c r="H9422" s="2" t="s">
        <v>70</v>
      </c>
      <c r="I9422" s="2" t="s">
        <v>58</v>
      </c>
      <c r="J9422" s="2" t="s">
        <v>106</v>
      </c>
      <c r="K9422" s="3">
        <v>393138.84</v>
      </c>
      <c r="L9422" s="3">
        <v>142621.82</v>
      </c>
      <c r="M9422" s="3">
        <f t="shared" si="1029"/>
        <v>250517.02000000002</v>
      </c>
      <c r="N9422" s="3">
        <v>85477.8</v>
      </c>
      <c r="O9422" s="3">
        <f t="shared" si="1030"/>
        <v>165039.22000000003</v>
      </c>
      <c r="P9422" s="3">
        <v>119303.2</v>
      </c>
      <c r="Q9422" s="4">
        <f t="shared" si="1031"/>
        <v>0.63722276842450876</v>
      </c>
      <c r="R9422" s="4">
        <f t="shared" si="1032"/>
        <v>0.30346327521340805</v>
      </c>
      <c r="S9422" s="3">
        <v>406157.5</v>
      </c>
      <c r="T9422" s="3">
        <f t="shared" si="1033"/>
        <v>-13018.659999999974</v>
      </c>
      <c r="U9422" s="4">
        <f t="shared" si="1034"/>
        <v>-3.2053230581732393E-2</v>
      </c>
      <c r="V9422" s="2" t="s">
        <v>44</v>
      </c>
      <c r="W9422" s="2" t="s">
        <v>134</v>
      </c>
      <c r="X9422" s="2" t="s">
        <v>74</v>
      </c>
      <c r="Y9422" s="2">
        <v>1.36</v>
      </c>
      <c r="Z9422" s="2" t="s">
        <v>7725</v>
      </c>
      <c r="AA9422" s="2" t="s">
        <v>99</v>
      </c>
      <c r="AB9422" s="2" t="s">
        <v>110</v>
      </c>
      <c r="AC9422" s="2">
        <v>7.04</v>
      </c>
      <c r="AD9422" s="3">
        <v>0</v>
      </c>
      <c r="AE9422" s="5">
        <v>0</v>
      </c>
      <c r="AF9422" s="2">
        <v>0</v>
      </c>
      <c r="AG9422" s="3">
        <f t="shared" si="1035"/>
        <v>0</v>
      </c>
      <c r="AH9422" s="2" t="s">
        <v>50</v>
      </c>
      <c r="AI9422" s="3">
        <v>0</v>
      </c>
    </row>
    <row r="9423" spans="1:35" x14ac:dyDescent="0.3">
      <c r="A9423" s="2" t="s">
        <v>17266</v>
      </c>
      <c r="B9423" s="2" t="s">
        <v>14928</v>
      </c>
      <c r="C9423" s="2" t="s">
        <v>287</v>
      </c>
      <c r="D9423" s="2" t="s">
        <v>104</v>
      </c>
      <c r="E9423" s="2">
        <v>2021</v>
      </c>
      <c r="F9423" s="2" t="s">
        <v>82</v>
      </c>
      <c r="G9423" s="2" t="s">
        <v>69</v>
      </c>
      <c r="H9423" s="2" t="s">
        <v>70</v>
      </c>
      <c r="I9423" s="2" t="s">
        <v>58</v>
      </c>
      <c r="J9423" s="2" t="s">
        <v>106</v>
      </c>
      <c r="K9423" s="3">
        <v>4126068.43</v>
      </c>
      <c r="L9423" s="3">
        <v>1767296.29</v>
      </c>
      <c r="M9423" s="3">
        <f t="shared" si="1029"/>
        <v>2358772.14</v>
      </c>
      <c r="N9423" s="3">
        <v>431305.81</v>
      </c>
      <c r="O9423" s="3">
        <f t="shared" si="1030"/>
        <v>1927466.33</v>
      </c>
      <c r="P9423" s="3">
        <v>1450933.93</v>
      </c>
      <c r="Q9423" s="4">
        <f t="shared" si="1031"/>
        <v>0.57167547751989178</v>
      </c>
      <c r="R9423" s="4">
        <f t="shared" si="1032"/>
        <v>0.35165047662575966</v>
      </c>
      <c r="S9423" s="3">
        <v>4948860.8</v>
      </c>
      <c r="T9423" s="3">
        <f t="shared" si="1033"/>
        <v>-822792.36999999965</v>
      </c>
      <c r="U9423" s="4">
        <f t="shared" si="1034"/>
        <v>-0.16625894387653814</v>
      </c>
      <c r="V9423" s="2" t="s">
        <v>124</v>
      </c>
      <c r="W9423" s="2" t="s">
        <v>125</v>
      </c>
      <c r="X9423" s="2" t="s">
        <v>74</v>
      </c>
      <c r="Y9423" s="2">
        <v>1.36</v>
      </c>
      <c r="Z9423" s="2" t="s">
        <v>953</v>
      </c>
      <c r="AA9423" s="2" t="s">
        <v>148</v>
      </c>
      <c r="AB9423" s="2" t="s">
        <v>77</v>
      </c>
      <c r="AC9423" s="2">
        <v>6.52</v>
      </c>
      <c r="AD9423" s="3">
        <v>0</v>
      </c>
      <c r="AE9423" s="5">
        <v>0</v>
      </c>
      <c r="AF9423" s="2">
        <v>0</v>
      </c>
      <c r="AG9423" s="3">
        <f t="shared" si="1035"/>
        <v>0</v>
      </c>
      <c r="AH9423" s="2" t="s">
        <v>230</v>
      </c>
      <c r="AI9423" s="3">
        <v>0</v>
      </c>
    </row>
    <row r="9424" spans="1:35" x14ac:dyDescent="0.3">
      <c r="A9424" s="2" t="s">
        <v>17267</v>
      </c>
      <c r="B9424" s="2" t="s">
        <v>2951</v>
      </c>
      <c r="C9424" s="2" t="s">
        <v>130</v>
      </c>
      <c r="D9424" s="2" t="s">
        <v>104</v>
      </c>
      <c r="E9424" s="2">
        <v>2022</v>
      </c>
      <c r="F9424" s="2" t="s">
        <v>58</v>
      </c>
      <c r="G9424" s="2" t="s">
        <v>40</v>
      </c>
      <c r="H9424" s="2" t="s">
        <v>139</v>
      </c>
      <c r="I9424" s="2" t="s">
        <v>42</v>
      </c>
      <c r="J9424" s="2" t="s">
        <v>43</v>
      </c>
      <c r="K9424" s="3">
        <v>1435675.74</v>
      </c>
      <c r="L9424" s="3">
        <v>428183.01</v>
      </c>
      <c r="M9424" s="3">
        <f t="shared" si="1029"/>
        <v>1007492.73</v>
      </c>
      <c r="N9424" s="3">
        <v>115090.66</v>
      </c>
      <c r="O9424" s="3">
        <f t="shared" si="1030"/>
        <v>892402.07</v>
      </c>
      <c r="P9424" s="3">
        <v>648859.52</v>
      </c>
      <c r="Q9424" s="4">
        <f t="shared" si="1031"/>
        <v>0.7017550704032931</v>
      </c>
      <c r="R9424" s="4">
        <f t="shared" si="1032"/>
        <v>0.45195408818428595</v>
      </c>
      <c r="S9424" s="3">
        <v>1353100.14</v>
      </c>
      <c r="T9424" s="3">
        <f t="shared" si="1033"/>
        <v>82575.600000000093</v>
      </c>
      <c r="U9424" s="4">
        <f t="shared" si="1034"/>
        <v>6.1026968780004784E-2</v>
      </c>
      <c r="V9424" s="2" t="s">
        <v>107</v>
      </c>
      <c r="W9424" s="2" t="s">
        <v>207</v>
      </c>
      <c r="X9424" s="2" t="s">
        <v>86</v>
      </c>
      <c r="Y9424" s="2">
        <v>0.92</v>
      </c>
      <c r="Z9424" s="2" t="s">
        <v>12205</v>
      </c>
      <c r="AA9424" s="2" t="s">
        <v>48</v>
      </c>
      <c r="AB9424" s="2" t="s">
        <v>49</v>
      </c>
      <c r="AC9424" s="2">
        <v>6.89</v>
      </c>
      <c r="AD9424" s="3">
        <v>0</v>
      </c>
      <c r="AE9424" s="5">
        <v>0</v>
      </c>
      <c r="AF9424" s="2">
        <v>0</v>
      </c>
      <c r="AG9424" s="3">
        <f t="shared" si="1035"/>
        <v>0</v>
      </c>
      <c r="AH9424" s="2" t="s">
        <v>50</v>
      </c>
      <c r="AI9424" s="3">
        <v>0</v>
      </c>
    </row>
    <row r="9425" spans="1:35" x14ac:dyDescent="0.3">
      <c r="A9425" s="2" t="s">
        <v>17268</v>
      </c>
      <c r="B9425" s="2" t="s">
        <v>1527</v>
      </c>
      <c r="C9425" s="2" t="s">
        <v>37</v>
      </c>
      <c r="D9425" s="2" t="s">
        <v>38</v>
      </c>
      <c r="E9425" s="2">
        <v>2022</v>
      </c>
      <c r="F9425" s="2" t="s">
        <v>105</v>
      </c>
      <c r="G9425" s="2" t="s">
        <v>56</v>
      </c>
      <c r="H9425" s="2" t="s">
        <v>177</v>
      </c>
      <c r="I9425" s="2" t="s">
        <v>55</v>
      </c>
      <c r="J9425" s="2" t="s">
        <v>540</v>
      </c>
      <c r="K9425" s="3">
        <v>1721120.16</v>
      </c>
      <c r="L9425" s="3">
        <v>540053.30000000005</v>
      </c>
      <c r="M9425" s="3">
        <f t="shared" si="1029"/>
        <v>1181066.8599999999</v>
      </c>
      <c r="N9425" s="3">
        <v>192566.7</v>
      </c>
      <c r="O9425" s="3">
        <f t="shared" si="1030"/>
        <v>988500.15999999992</v>
      </c>
      <c r="P9425" s="3">
        <v>709865.93</v>
      </c>
      <c r="Q9425" s="4">
        <f t="shared" si="1031"/>
        <v>0.68621987438692245</v>
      </c>
      <c r="R9425" s="4">
        <f t="shared" si="1032"/>
        <v>0.41244414335370988</v>
      </c>
      <c r="S9425" s="3">
        <v>1862072.08</v>
      </c>
      <c r="T9425" s="3">
        <f t="shared" si="1033"/>
        <v>-140951.92000000016</v>
      </c>
      <c r="U9425" s="4">
        <f t="shared" si="1034"/>
        <v>-7.5696274872452923E-2</v>
      </c>
      <c r="V9425" s="2" t="s">
        <v>107</v>
      </c>
      <c r="W9425" s="2" t="s">
        <v>117</v>
      </c>
      <c r="X9425" s="2" t="s">
        <v>180</v>
      </c>
      <c r="Y9425" s="2">
        <v>149.5</v>
      </c>
      <c r="Z9425" s="2" t="s">
        <v>17269</v>
      </c>
      <c r="AA9425" s="2" t="s">
        <v>109</v>
      </c>
      <c r="AB9425" s="2" t="s">
        <v>77</v>
      </c>
      <c r="AC9425" s="2">
        <v>4.96</v>
      </c>
      <c r="AD9425" s="3">
        <v>0</v>
      </c>
      <c r="AE9425" s="5">
        <v>0</v>
      </c>
      <c r="AF9425" s="2">
        <v>0</v>
      </c>
      <c r="AG9425" s="3">
        <f t="shared" si="1035"/>
        <v>0</v>
      </c>
      <c r="AH9425" s="2" t="s">
        <v>50</v>
      </c>
      <c r="AI9425" s="3">
        <v>0</v>
      </c>
    </row>
    <row r="9426" spans="1:35" x14ac:dyDescent="0.3">
      <c r="A9426" s="2" t="s">
        <v>17270</v>
      </c>
      <c r="B9426" s="2" t="s">
        <v>3170</v>
      </c>
      <c r="C9426" s="2" t="s">
        <v>363</v>
      </c>
      <c r="D9426" s="2" t="s">
        <v>81</v>
      </c>
      <c r="E9426" s="2">
        <v>2022</v>
      </c>
      <c r="F9426" s="2" t="s">
        <v>58</v>
      </c>
      <c r="G9426" s="2" t="s">
        <v>56</v>
      </c>
      <c r="H9426" s="2" t="s">
        <v>57</v>
      </c>
      <c r="I9426" s="2" t="s">
        <v>131</v>
      </c>
      <c r="J9426" s="2" t="s">
        <v>132</v>
      </c>
      <c r="K9426" s="3">
        <v>5316113.8099999996</v>
      </c>
      <c r="L9426" s="3">
        <v>1522862.97</v>
      </c>
      <c r="M9426" s="3">
        <f t="shared" si="1029"/>
        <v>3793250.84</v>
      </c>
      <c r="N9426" s="3">
        <v>996284.42</v>
      </c>
      <c r="O9426" s="3">
        <f t="shared" si="1030"/>
        <v>2796966.42</v>
      </c>
      <c r="P9426" s="3">
        <v>2008824.71</v>
      </c>
      <c r="Q9426" s="4">
        <f t="shared" si="1031"/>
        <v>0.71353830553149877</v>
      </c>
      <c r="R9426" s="4">
        <f t="shared" si="1032"/>
        <v>0.37787466216792681</v>
      </c>
      <c r="S9426" s="3">
        <v>5308307.03</v>
      </c>
      <c r="T9426" s="3">
        <f t="shared" si="1033"/>
        <v>7806.7799999993294</v>
      </c>
      <c r="U9426" s="4">
        <f t="shared" si="1034"/>
        <v>1.4706722794817935E-3</v>
      </c>
      <c r="V9426" s="2" t="s">
        <v>44</v>
      </c>
      <c r="W9426" s="2" t="s">
        <v>134</v>
      </c>
      <c r="X9426" s="2" t="s">
        <v>61</v>
      </c>
      <c r="Y9426" s="2">
        <v>1.53</v>
      </c>
      <c r="Z9426" s="2" t="s">
        <v>17271</v>
      </c>
      <c r="AA9426" s="2" t="s">
        <v>76</v>
      </c>
      <c r="AB9426" s="2" t="s">
        <v>306</v>
      </c>
      <c r="AC9426" s="2">
        <v>6.2</v>
      </c>
      <c r="AD9426" s="3">
        <v>0</v>
      </c>
      <c r="AE9426" s="5">
        <v>0</v>
      </c>
      <c r="AF9426" s="2">
        <v>0</v>
      </c>
      <c r="AG9426" s="3">
        <f t="shared" si="1035"/>
        <v>0</v>
      </c>
      <c r="AH9426" s="2" t="s">
        <v>50</v>
      </c>
      <c r="AI9426" s="3">
        <v>0</v>
      </c>
    </row>
    <row r="9427" spans="1:35" x14ac:dyDescent="0.3">
      <c r="A9427" s="2" t="s">
        <v>17272</v>
      </c>
      <c r="B9427" s="2" t="s">
        <v>393</v>
      </c>
      <c r="C9427" s="2" t="s">
        <v>278</v>
      </c>
      <c r="D9427" s="2" t="s">
        <v>54</v>
      </c>
      <c r="E9427" s="2">
        <v>2023</v>
      </c>
      <c r="F9427" s="2" t="s">
        <v>105</v>
      </c>
      <c r="G9427" s="2" t="s">
        <v>93</v>
      </c>
      <c r="H9427" s="2" t="s">
        <v>94</v>
      </c>
      <c r="I9427" s="2" t="s">
        <v>178</v>
      </c>
      <c r="J9427" s="2" t="s">
        <v>206</v>
      </c>
      <c r="K9427" s="3">
        <v>673048.79</v>
      </c>
      <c r="L9427" s="3">
        <v>279156.75</v>
      </c>
      <c r="M9427" s="3">
        <f t="shared" si="1029"/>
        <v>393892.04000000004</v>
      </c>
      <c r="N9427" s="3">
        <v>58642.12</v>
      </c>
      <c r="O9427" s="3">
        <f t="shared" si="1030"/>
        <v>335249.92000000004</v>
      </c>
      <c r="P9427" s="3">
        <v>243462.93</v>
      </c>
      <c r="Q9427" s="4">
        <f t="shared" si="1031"/>
        <v>0.58523549236304251</v>
      </c>
      <c r="R9427" s="4">
        <f t="shared" si="1032"/>
        <v>0.36173147269160083</v>
      </c>
      <c r="S9427" s="3">
        <v>772301.4</v>
      </c>
      <c r="T9427" s="3">
        <f t="shared" si="1033"/>
        <v>-99252.609999999986</v>
      </c>
      <c r="U9427" s="4">
        <f t="shared" si="1034"/>
        <v>-0.12851538272493093</v>
      </c>
      <c r="V9427" s="2" t="s">
        <v>44</v>
      </c>
      <c r="W9427" s="2" t="s">
        <v>207</v>
      </c>
      <c r="X9427" s="2" t="s">
        <v>97</v>
      </c>
      <c r="Y9427" s="2">
        <v>1550</v>
      </c>
      <c r="Z9427" s="2" t="s">
        <v>17273</v>
      </c>
      <c r="AA9427" s="2" t="s">
        <v>76</v>
      </c>
      <c r="AB9427" s="2" t="s">
        <v>77</v>
      </c>
      <c r="AC9427" s="2">
        <v>1.17</v>
      </c>
      <c r="AD9427" s="3">
        <v>367093.58</v>
      </c>
      <c r="AE9427" s="5">
        <v>14.69</v>
      </c>
      <c r="AF9427" s="2">
        <v>36</v>
      </c>
      <c r="AG9427" s="3">
        <f t="shared" si="1035"/>
        <v>12669.762373068952</v>
      </c>
      <c r="AH9427" s="2" t="s">
        <v>50</v>
      </c>
      <c r="AI9427" s="3">
        <v>0</v>
      </c>
    </row>
    <row r="9428" spans="1:35" x14ac:dyDescent="0.3">
      <c r="A9428" s="2" t="s">
        <v>17274</v>
      </c>
      <c r="B9428" s="2" t="s">
        <v>1060</v>
      </c>
      <c r="C9428" s="2" t="s">
        <v>152</v>
      </c>
      <c r="D9428" s="2" t="s">
        <v>38</v>
      </c>
      <c r="E9428" s="2">
        <v>2022</v>
      </c>
      <c r="F9428" s="2" t="s">
        <v>39</v>
      </c>
      <c r="G9428" s="2" t="s">
        <v>56</v>
      </c>
      <c r="H9428" s="2" t="s">
        <v>57</v>
      </c>
      <c r="I9428" s="2" t="s">
        <v>71</v>
      </c>
      <c r="J9428" s="2" t="s">
        <v>293</v>
      </c>
      <c r="K9428" s="3">
        <v>9797059.3100000005</v>
      </c>
      <c r="L9428" s="3">
        <v>4223100.75</v>
      </c>
      <c r="M9428" s="3">
        <f t="shared" si="1029"/>
        <v>5573958.5600000005</v>
      </c>
      <c r="N9428" s="3">
        <v>2150685.7799999998</v>
      </c>
      <c r="O9428" s="3">
        <f t="shared" si="1030"/>
        <v>3423272.7800000007</v>
      </c>
      <c r="P9428" s="3">
        <v>2624431.2400000002</v>
      </c>
      <c r="Q9428" s="4">
        <f t="shared" si="1031"/>
        <v>0.56894200429210229</v>
      </c>
      <c r="R9428" s="4">
        <f t="shared" si="1032"/>
        <v>0.26787948883000079</v>
      </c>
      <c r="S9428" s="3">
        <v>9336211.5399999991</v>
      </c>
      <c r="T9428" s="3">
        <f t="shared" si="1033"/>
        <v>460847.77000000142</v>
      </c>
      <c r="U9428" s="4">
        <f t="shared" si="1034"/>
        <v>4.9361324775638218E-2</v>
      </c>
      <c r="V9428" s="2" t="s">
        <v>133</v>
      </c>
      <c r="W9428" s="2" t="s">
        <v>45</v>
      </c>
      <c r="X9428" s="2" t="s">
        <v>61</v>
      </c>
      <c r="Y9428" s="2">
        <v>1.53</v>
      </c>
      <c r="Z9428" s="2" t="s">
        <v>3989</v>
      </c>
      <c r="AA9428" s="2" t="s">
        <v>48</v>
      </c>
      <c r="AB9428" s="2" t="s">
        <v>306</v>
      </c>
      <c r="AC9428" s="2">
        <v>4.6900000000000004</v>
      </c>
      <c r="AD9428" s="3">
        <v>0</v>
      </c>
      <c r="AE9428" s="5">
        <v>0</v>
      </c>
      <c r="AF9428" s="2">
        <v>0</v>
      </c>
      <c r="AG9428" s="3">
        <f t="shared" si="1035"/>
        <v>0</v>
      </c>
      <c r="AH9428" s="2" t="s">
        <v>50</v>
      </c>
      <c r="AI9428" s="3">
        <v>0</v>
      </c>
    </row>
    <row r="9429" spans="1:35" x14ac:dyDescent="0.3">
      <c r="A9429" s="2" t="s">
        <v>17275</v>
      </c>
      <c r="B9429" s="2" t="s">
        <v>11945</v>
      </c>
      <c r="C9429" s="2" t="s">
        <v>377</v>
      </c>
      <c r="D9429" s="2" t="s">
        <v>81</v>
      </c>
      <c r="E9429" s="2">
        <v>2023</v>
      </c>
      <c r="F9429" s="2" t="s">
        <v>58</v>
      </c>
      <c r="G9429" s="2" t="s">
        <v>56</v>
      </c>
      <c r="H9429" s="2" t="s">
        <v>153</v>
      </c>
      <c r="I9429" s="2" t="s">
        <v>131</v>
      </c>
      <c r="J9429" s="2" t="s">
        <v>544</v>
      </c>
      <c r="K9429" s="3">
        <v>8235222.8799999999</v>
      </c>
      <c r="L9429" s="3">
        <v>4370325.22</v>
      </c>
      <c r="M9429" s="3">
        <f t="shared" si="1029"/>
        <v>3864897.66</v>
      </c>
      <c r="N9429" s="3">
        <v>1521306.96</v>
      </c>
      <c r="O9429" s="3">
        <f t="shared" si="1030"/>
        <v>2343590.7000000002</v>
      </c>
      <c r="P9429" s="3">
        <v>1805042.51</v>
      </c>
      <c r="Q9429" s="4">
        <f t="shared" si="1031"/>
        <v>0.46931306126349798</v>
      </c>
      <c r="R9429" s="4">
        <f t="shared" si="1032"/>
        <v>0.21918562937546143</v>
      </c>
      <c r="S9429" s="3">
        <v>9428435.1699999999</v>
      </c>
      <c r="T9429" s="3">
        <f t="shared" si="1033"/>
        <v>-1193212.29</v>
      </c>
      <c r="U9429" s="4">
        <f t="shared" si="1034"/>
        <v>-0.12655464756194532</v>
      </c>
      <c r="V9429" s="2" t="s">
        <v>73</v>
      </c>
      <c r="W9429" s="2" t="s">
        <v>117</v>
      </c>
      <c r="X9429" s="2" t="s">
        <v>155</v>
      </c>
      <c r="Y9429" s="2">
        <v>7.24</v>
      </c>
      <c r="Z9429" s="2" t="s">
        <v>2966</v>
      </c>
      <c r="AA9429" s="2" t="s">
        <v>63</v>
      </c>
      <c r="AB9429" s="2" t="s">
        <v>110</v>
      </c>
      <c r="AC9429" s="2">
        <v>3.59</v>
      </c>
      <c r="AD9429" s="3">
        <v>0</v>
      </c>
      <c r="AE9429" s="5">
        <v>0</v>
      </c>
      <c r="AF9429" s="2">
        <v>0</v>
      </c>
      <c r="AG9429" s="3">
        <f t="shared" si="1035"/>
        <v>0</v>
      </c>
      <c r="AH9429" s="2" t="s">
        <v>50</v>
      </c>
      <c r="AI9429" s="3">
        <v>0</v>
      </c>
    </row>
    <row r="9430" spans="1:35" x14ac:dyDescent="0.3">
      <c r="A9430" s="2" t="s">
        <v>17276</v>
      </c>
      <c r="B9430" s="2" t="s">
        <v>3375</v>
      </c>
      <c r="C9430" s="2" t="s">
        <v>387</v>
      </c>
      <c r="D9430" s="2" t="s">
        <v>81</v>
      </c>
      <c r="E9430" s="2">
        <v>2020</v>
      </c>
      <c r="F9430" s="2" t="s">
        <v>58</v>
      </c>
      <c r="G9430" s="2" t="s">
        <v>114</v>
      </c>
      <c r="H9430" s="2" t="s">
        <v>115</v>
      </c>
      <c r="I9430" s="2" t="s">
        <v>55</v>
      </c>
      <c r="J9430" s="2" t="s">
        <v>540</v>
      </c>
      <c r="K9430" s="3">
        <v>5922303.1200000001</v>
      </c>
      <c r="L9430" s="3">
        <v>2807596.07</v>
      </c>
      <c r="M9430" s="3">
        <f t="shared" si="1029"/>
        <v>3114707.0500000003</v>
      </c>
      <c r="N9430" s="3">
        <v>958801.2</v>
      </c>
      <c r="O9430" s="3">
        <f t="shared" si="1030"/>
        <v>2155905.8500000006</v>
      </c>
      <c r="P9430" s="3">
        <v>1545073.09</v>
      </c>
      <c r="Q9430" s="4">
        <f t="shared" si="1031"/>
        <v>0.52592834018938228</v>
      </c>
      <c r="R9430" s="4">
        <f t="shared" si="1032"/>
        <v>0.26089057900163681</v>
      </c>
      <c r="S9430" s="3">
        <v>5138163.7699999996</v>
      </c>
      <c r="T9430" s="3">
        <f t="shared" si="1033"/>
        <v>784139.35000000056</v>
      </c>
      <c r="U9430" s="4">
        <f t="shared" si="1034"/>
        <v>0.15261081294806619</v>
      </c>
      <c r="V9430" s="2" t="s">
        <v>73</v>
      </c>
      <c r="W9430" s="2" t="s">
        <v>45</v>
      </c>
      <c r="X9430" s="2" t="s">
        <v>118</v>
      </c>
      <c r="Y9430" s="2">
        <v>3.75</v>
      </c>
      <c r="Z9430" s="2" t="s">
        <v>17277</v>
      </c>
      <c r="AA9430" s="2" t="s">
        <v>48</v>
      </c>
      <c r="AB9430" s="2" t="s">
        <v>306</v>
      </c>
      <c r="AC9430" s="2">
        <v>1.43</v>
      </c>
      <c r="AD9430" s="3">
        <v>0</v>
      </c>
      <c r="AE9430" s="5">
        <v>0</v>
      </c>
      <c r="AF9430" s="2">
        <v>0</v>
      </c>
      <c r="AG9430" s="3">
        <f t="shared" si="1035"/>
        <v>0</v>
      </c>
      <c r="AH9430" s="2" t="s">
        <v>50</v>
      </c>
      <c r="AI9430" s="3">
        <v>0</v>
      </c>
    </row>
    <row r="9431" spans="1:35" x14ac:dyDescent="0.3">
      <c r="A9431" s="2" t="s">
        <v>17278</v>
      </c>
      <c r="B9431" s="2" t="s">
        <v>601</v>
      </c>
      <c r="C9431" s="2" t="s">
        <v>536</v>
      </c>
      <c r="D9431" s="2" t="s">
        <v>81</v>
      </c>
      <c r="E9431" s="2">
        <v>2024</v>
      </c>
      <c r="F9431" s="2" t="s">
        <v>55</v>
      </c>
      <c r="G9431" s="2" t="s">
        <v>114</v>
      </c>
      <c r="H9431" s="2" t="s">
        <v>234</v>
      </c>
      <c r="I9431" s="2" t="s">
        <v>178</v>
      </c>
      <c r="J9431" s="2" t="s">
        <v>206</v>
      </c>
      <c r="K9431" s="3">
        <v>5386491.7999999998</v>
      </c>
      <c r="L9431" s="3">
        <v>2551775.37</v>
      </c>
      <c r="M9431" s="3">
        <f t="shared" si="1029"/>
        <v>2834716.4299999997</v>
      </c>
      <c r="N9431" s="3">
        <v>617507.18999999994</v>
      </c>
      <c r="O9431" s="3">
        <f t="shared" si="1030"/>
        <v>2217209.2399999998</v>
      </c>
      <c r="P9431" s="3">
        <v>1773189.8</v>
      </c>
      <c r="Q9431" s="4">
        <f t="shared" si="1031"/>
        <v>0.52626394604369398</v>
      </c>
      <c r="R9431" s="4">
        <f t="shared" si="1032"/>
        <v>0.32919196126874267</v>
      </c>
      <c r="S9431" s="3">
        <v>4318842.8</v>
      </c>
      <c r="T9431" s="3">
        <f t="shared" si="1033"/>
        <v>1067649</v>
      </c>
      <c r="U9431" s="4">
        <f t="shared" si="1034"/>
        <v>0.24720719170422226</v>
      </c>
      <c r="V9431" s="2" t="s">
        <v>133</v>
      </c>
      <c r="W9431" s="2" t="s">
        <v>45</v>
      </c>
      <c r="X9431" s="2" t="s">
        <v>236</v>
      </c>
      <c r="Y9431" s="2">
        <v>3.67</v>
      </c>
      <c r="Z9431" s="2" t="s">
        <v>17279</v>
      </c>
      <c r="AA9431" s="2" t="s">
        <v>99</v>
      </c>
      <c r="AB9431" s="2" t="s">
        <v>306</v>
      </c>
      <c r="AC9431" s="2">
        <v>7.8</v>
      </c>
      <c r="AD9431" s="3">
        <v>4189886.87</v>
      </c>
      <c r="AE9431" s="5">
        <v>11.1</v>
      </c>
      <c r="AF9431" s="2">
        <v>60</v>
      </c>
      <c r="AG9431" s="3">
        <f t="shared" si="1035"/>
        <v>91307.385522810204</v>
      </c>
      <c r="AH9431" s="2" t="s">
        <v>50</v>
      </c>
      <c r="AI9431" s="3">
        <v>0</v>
      </c>
    </row>
    <row r="9432" spans="1:35" x14ac:dyDescent="0.3">
      <c r="A9432" s="2" t="s">
        <v>17280</v>
      </c>
      <c r="B9432" s="2" t="s">
        <v>5773</v>
      </c>
      <c r="C9432" s="2" t="s">
        <v>249</v>
      </c>
      <c r="D9432" s="2" t="s">
        <v>104</v>
      </c>
      <c r="E9432" s="2">
        <v>2023</v>
      </c>
      <c r="F9432" s="2" t="s">
        <v>39</v>
      </c>
      <c r="G9432" s="2" t="s">
        <v>114</v>
      </c>
      <c r="H9432" s="2" t="s">
        <v>234</v>
      </c>
      <c r="I9432" s="2" t="s">
        <v>131</v>
      </c>
      <c r="J9432" s="2" t="s">
        <v>268</v>
      </c>
      <c r="K9432" s="3">
        <v>7467708.4699999997</v>
      </c>
      <c r="L9432" s="3">
        <v>2771214.29</v>
      </c>
      <c r="M9432" s="3">
        <f t="shared" si="1029"/>
        <v>4696494.18</v>
      </c>
      <c r="N9432" s="3">
        <v>1418315.81</v>
      </c>
      <c r="O9432" s="3">
        <f t="shared" si="1030"/>
        <v>3278178.3699999996</v>
      </c>
      <c r="P9432" s="3">
        <v>2533016.44</v>
      </c>
      <c r="Q9432" s="4">
        <f t="shared" si="1031"/>
        <v>0.62890700659609433</v>
      </c>
      <c r="R9432" s="4">
        <f t="shared" si="1032"/>
        <v>0.33919594614276632</v>
      </c>
      <c r="S9432" s="3">
        <v>7307643.6799999997</v>
      </c>
      <c r="T9432" s="3">
        <f t="shared" si="1033"/>
        <v>160064.79000000004</v>
      </c>
      <c r="U9432" s="4">
        <f t="shared" si="1034"/>
        <v>2.1903748596565405E-2</v>
      </c>
      <c r="V9432" s="2" t="s">
        <v>133</v>
      </c>
      <c r="W9432" s="2" t="s">
        <v>96</v>
      </c>
      <c r="X9432" s="2" t="s">
        <v>236</v>
      </c>
      <c r="Y9432" s="2">
        <v>3.67</v>
      </c>
      <c r="Z9432" s="2" t="s">
        <v>9565</v>
      </c>
      <c r="AA9432" s="2" t="s">
        <v>109</v>
      </c>
      <c r="AB9432" s="2" t="s">
        <v>182</v>
      </c>
      <c r="AC9432" s="2">
        <v>3.16</v>
      </c>
      <c r="AD9432" s="3">
        <v>0</v>
      </c>
      <c r="AE9432" s="5">
        <v>0</v>
      </c>
      <c r="AF9432" s="2">
        <v>0</v>
      </c>
      <c r="AG9432" s="3">
        <f t="shared" si="1035"/>
        <v>0</v>
      </c>
      <c r="AH9432" s="2" t="s">
        <v>50</v>
      </c>
      <c r="AI9432" s="3">
        <v>0</v>
      </c>
    </row>
    <row r="9433" spans="1:35" x14ac:dyDescent="0.3">
      <c r="A9433" s="2" t="s">
        <v>17281</v>
      </c>
      <c r="B9433" s="2" t="s">
        <v>2860</v>
      </c>
      <c r="C9433" s="2" t="s">
        <v>227</v>
      </c>
      <c r="D9433" s="2" t="s">
        <v>104</v>
      </c>
      <c r="E9433" s="2">
        <v>2023</v>
      </c>
      <c r="F9433" s="2" t="s">
        <v>92</v>
      </c>
      <c r="G9433" s="2" t="s">
        <v>114</v>
      </c>
      <c r="H9433" s="2" t="s">
        <v>115</v>
      </c>
      <c r="I9433" s="2" t="s">
        <v>39</v>
      </c>
      <c r="J9433" s="2" t="s">
        <v>116</v>
      </c>
      <c r="K9433" s="3">
        <v>1200350.57</v>
      </c>
      <c r="L9433" s="3">
        <v>618812.88</v>
      </c>
      <c r="M9433" s="3">
        <f t="shared" si="1029"/>
        <v>581537.69000000006</v>
      </c>
      <c r="N9433" s="3">
        <v>215047.81</v>
      </c>
      <c r="O9433" s="3">
        <f t="shared" si="1030"/>
        <v>366489.88000000006</v>
      </c>
      <c r="P9433" s="3">
        <v>272219.83</v>
      </c>
      <c r="Q9433" s="4">
        <f t="shared" si="1031"/>
        <v>0.48447320685656026</v>
      </c>
      <c r="R9433" s="4">
        <f t="shared" si="1032"/>
        <v>0.22678360539288117</v>
      </c>
      <c r="S9433" s="3">
        <v>1134308.58</v>
      </c>
      <c r="T9433" s="3">
        <f t="shared" si="1033"/>
        <v>66041.989999999991</v>
      </c>
      <c r="U9433" s="4">
        <f t="shared" si="1034"/>
        <v>5.8222243192412412E-2</v>
      </c>
      <c r="V9433" s="2" t="s">
        <v>107</v>
      </c>
      <c r="W9433" s="2" t="s">
        <v>125</v>
      </c>
      <c r="X9433" s="2" t="s">
        <v>118</v>
      </c>
      <c r="Y9433" s="2">
        <v>3.75</v>
      </c>
      <c r="Z9433" s="2" t="s">
        <v>3974</v>
      </c>
      <c r="AA9433" s="2" t="s">
        <v>99</v>
      </c>
      <c r="AB9433" s="2" t="s">
        <v>209</v>
      </c>
      <c r="AC9433" s="2">
        <v>9.58</v>
      </c>
      <c r="AD9433" s="3">
        <v>0</v>
      </c>
      <c r="AE9433" s="5">
        <v>0</v>
      </c>
      <c r="AF9433" s="2">
        <v>0</v>
      </c>
      <c r="AG9433" s="3">
        <f t="shared" si="1035"/>
        <v>0</v>
      </c>
      <c r="AH9433" s="2" t="s">
        <v>50</v>
      </c>
      <c r="AI9433" s="3">
        <v>0</v>
      </c>
    </row>
    <row r="9434" spans="1:35" x14ac:dyDescent="0.3">
      <c r="A9434" s="2" t="s">
        <v>17282</v>
      </c>
      <c r="B9434" s="2" t="s">
        <v>6448</v>
      </c>
      <c r="C9434" s="2" t="s">
        <v>956</v>
      </c>
      <c r="D9434" s="2" t="s">
        <v>104</v>
      </c>
      <c r="E9434" s="2">
        <v>2022</v>
      </c>
      <c r="F9434" s="2" t="s">
        <v>55</v>
      </c>
      <c r="G9434" s="2" t="s">
        <v>56</v>
      </c>
      <c r="H9434" s="2" t="s">
        <v>123</v>
      </c>
      <c r="I9434" s="2" t="s">
        <v>55</v>
      </c>
      <c r="J9434" s="2" t="s">
        <v>540</v>
      </c>
      <c r="K9434" s="3">
        <v>6178827.2300000004</v>
      </c>
      <c r="L9434" s="3">
        <v>1780424.11</v>
      </c>
      <c r="M9434" s="3">
        <f t="shared" si="1029"/>
        <v>4398403.12</v>
      </c>
      <c r="N9434" s="3">
        <v>788453.88</v>
      </c>
      <c r="O9434" s="3">
        <f t="shared" si="1030"/>
        <v>3609949.24</v>
      </c>
      <c r="P9434" s="3">
        <v>2852692.13</v>
      </c>
      <c r="Q9434" s="4">
        <f t="shared" si="1031"/>
        <v>0.71185080214647789</v>
      </c>
      <c r="R9434" s="4">
        <f t="shared" si="1032"/>
        <v>0.46168828222762909</v>
      </c>
      <c r="S9434" s="3">
        <v>5974356.46</v>
      </c>
      <c r="T9434" s="3">
        <f t="shared" si="1033"/>
        <v>204470.77000000048</v>
      </c>
      <c r="U9434" s="4">
        <f t="shared" si="1034"/>
        <v>3.4224735562564758E-2</v>
      </c>
      <c r="V9434" s="2" t="s">
        <v>95</v>
      </c>
      <c r="W9434" s="2" t="s">
        <v>134</v>
      </c>
      <c r="X9434" s="2" t="s">
        <v>126</v>
      </c>
      <c r="Y9434" s="2">
        <v>1.34</v>
      </c>
      <c r="Z9434" s="2" t="s">
        <v>9392</v>
      </c>
      <c r="AA9434" s="2" t="s">
        <v>141</v>
      </c>
      <c r="AB9434" s="2" t="s">
        <v>149</v>
      </c>
      <c r="AC9434" s="2">
        <v>9.08</v>
      </c>
      <c r="AD9434" s="3">
        <v>0</v>
      </c>
      <c r="AE9434" s="5">
        <v>0</v>
      </c>
      <c r="AF9434" s="2">
        <v>0</v>
      </c>
      <c r="AG9434" s="3">
        <f t="shared" si="1035"/>
        <v>0</v>
      </c>
      <c r="AH9434" s="2" t="s">
        <v>50</v>
      </c>
      <c r="AI9434" s="3">
        <v>0</v>
      </c>
    </row>
    <row r="9435" spans="1:35" x14ac:dyDescent="0.3">
      <c r="A9435" s="2" t="s">
        <v>17283</v>
      </c>
      <c r="B9435" s="2" t="s">
        <v>1461</v>
      </c>
      <c r="C9435" s="2" t="s">
        <v>253</v>
      </c>
      <c r="D9435" s="2" t="s">
        <v>54</v>
      </c>
      <c r="E9435" s="2">
        <v>2020</v>
      </c>
      <c r="F9435" s="2" t="s">
        <v>68</v>
      </c>
      <c r="G9435" s="2" t="s">
        <v>69</v>
      </c>
      <c r="H9435" s="2" t="s">
        <v>272</v>
      </c>
      <c r="I9435" s="2" t="s">
        <v>55</v>
      </c>
      <c r="J9435" s="2" t="s">
        <v>84</v>
      </c>
      <c r="K9435" s="3">
        <v>988486.81</v>
      </c>
      <c r="L9435" s="3">
        <v>519262.26</v>
      </c>
      <c r="M9435" s="3">
        <f t="shared" si="1029"/>
        <v>469224.55000000005</v>
      </c>
      <c r="N9435" s="3">
        <v>136352.53</v>
      </c>
      <c r="O9435" s="3">
        <f t="shared" si="1030"/>
        <v>332872.02</v>
      </c>
      <c r="P9435" s="3">
        <v>244331.34</v>
      </c>
      <c r="Q9435" s="4">
        <f t="shared" si="1031"/>
        <v>0.47468974320456542</v>
      </c>
      <c r="R9435" s="4">
        <f t="shared" si="1032"/>
        <v>0.24717713734591965</v>
      </c>
      <c r="S9435" s="3">
        <v>867639.08</v>
      </c>
      <c r="T9435" s="3">
        <f t="shared" si="1033"/>
        <v>120847.7300000001</v>
      </c>
      <c r="U9435" s="4">
        <f t="shared" si="1034"/>
        <v>0.13928341033232403</v>
      </c>
      <c r="V9435" s="2" t="s">
        <v>107</v>
      </c>
      <c r="W9435" s="2" t="s">
        <v>117</v>
      </c>
      <c r="X9435" s="2" t="s">
        <v>274</v>
      </c>
      <c r="Y9435" s="2">
        <v>1</v>
      </c>
      <c r="Z9435" s="2" t="s">
        <v>17284</v>
      </c>
      <c r="AA9435" s="2" t="s">
        <v>141</v>
      </c>
      <c r="AB9435" s="2" t="s">
        <v>149</v>
      </c>
      <c r="AC9435" s="2">
        <v>5.32</v>
      </c>
      <c r="AD9435" s="3">
        <v>0</v>
      </c>
      <c r="AE9435" s="5">
        <v>0</v>
      </c>
      <c r="AF9435" s="2">
        <v>0</v>
      </c>
      <c r="AG9435" s="3">
        <f t="shared" si="1035"/>
        <v>0</v>
      </c>
      <c r="AH9435" s="2" t="s">
        <v>50</v>
      </c>
      <c r="AI9435" s="3">
        <v>0</v>
      </c>
    </row>
    <row r="9436" spans="1:35" x14ac:dyDescent="0.3">
      <c r="A9436" s="2" t="s">
        <v>17285</v>
      </c>
      <c r="B9436" s="2" t="s">
        <v>211</v>
      </c>
      <c r="C9436" s="2" t="s">
        <v>212</v>
      </c>
      <c r="D9436" s="2" t="s">
        <v>81</v>
      </c>
      <c r="E9436" s="2">
        <v>2022</v>
      </c>
      <c r="F9436" s="2" t="s">
        <v>55</v>
      </c>
      <c r="G9436" s="2" t="s">
        <v>93</v>
      </c>
      <c r="H9436" s="2" t="s">
        <v>159</v>
      </c>
      <c r="I9436" s="2" t="s">
        <v>58</v>
      </c>
      <c r="J9436" s="2" t="s">
        <v>191</v>
      </c>
      <c r="K9436" s="3">
        <v>6242691.8899999997</v>
      </c>
      <c r="L9436" s="3">
        <v>2472867.31</v>
      </c>
      <c r="M9436" s="3">
        <f t="shared" si="1029"/>
        <v>3769824.5799999996</v>
      </c>
      <c r="N9436" s="3">
        <v>596839.93999999994</v>
      </c>
      <c r="O9436" s="3">
        <f t="shared" si="1030"/>
        <v>3172984.6399999997</v>
      </c>
      <c r="P9436" s="3">
        <v>2246544.36</v>
      </c>
      <c r="Q9436" s="4">
        <f t="shared" si="1031"/>
        <v>0.60387804594982175</v>
      </c>
      <c r="R9436" s="4">
        <f t="shared" si="1032"/>
        <v>0.35986789026039856</v>
      </c>
      <c r="S9436" s="3">
        <v>6402726.7800000003</v>
      </c>
      <c r="T9436" s="3">
        <f t="shared" si="1033"/>
        <v>-160034.8900000006</v>
      </c>
      <c r="U9436" s="4">
        <f t="shared" si="1034"/>
        <v>-2.4994802292657034E-2</v>
      </c>
      <c r="V9436" s="2" t="s">
        <v>95</v>
      </c>
      <c r="W9436" s="2" t="s">
        <v>125</v>
      </c>
      <c r="X9436" s="2" t="s">
        <v>160</v>
      </c>
      <c r="Y9436" s="2">
        <v>129.5</v>
      </c>
      <c r="Z9436" s="2" t="s">
        <v>6570</v>
      </c>
      <c r="AA9436" s="2" t="s">
        <v>109</v>
      </c>
      <c r="AB9436" s="2" t="s">
        <v>64</v>
      </c>
      <c r="AC9436" s="2">
        <v>5.47</v>
      </c>
      <c r="AD9436" s="3">
        <v>0</v>
      </c>
      <c r="AE9436" s="5">
        <v>0</v>
      </c>
      <c r="AF9436" s="2">
        <v>0</v>
      </c>
      <c r="AG9436" s="3">
        <f t="shared" si="1035"/>
        <v>0</v>
      </c>
      <c r="AH9436" s="2" t="s">
        <v>50</v>
      </c>
      <c r="AI9436" s="3">
        <v>0</v>
      </c>
    </row>
    <row r="9437" spans="1:35" x14ac:dyDescent="0.3">
      <c r="A9437" s="2" t="s">
        <v>17286</v>
      </c>
      <c r="B9437" s="2" t="s">
        <v>1277</v>
      </c>
      <c r="C9437" s="2" t="s">
        <v>292</v>
      </c>
      <c r="D9437" s="2" t="s">
        <v>81</v>
      </c>
      <c r="E9437" s="2">
        <v>2022</v>
      </c>
      <c r="F9437" s="2" t="s">
        <v>68</v>
      </c>
      <c r="G9437" s="2" t="s">
        <v>40</v>
      </c>
      <c r="H9437" s="2" t="s">
        <v>83</v>
      </c>
      <c r="I9437" s="2" t="s">
        <v>55</v>
      </c>
      <c r="J9437" s="2" t="s">
        <v>540</v>
      </c>
      <c r="K9437" s="3">
        <v>1862137.98</v>
      </c>
      <c r="L9437" s="3">
        <v>929460.46</v>
      </c>
      <c r="M9437" s="3">
        <f t="shared" si="1029"/>
        <v>932677.52</v>
      </c>
      <c r="N9437" s="3">
        <v>186561.34</v>
      </c>
      <c r="O9437" s="3">
        <f t="shared" si="1030"/>
        <v>746116.18</v>
      </c>
      <c r="P9437" s="3">
        <v>545425.87</v>
      </c>
      <c r="Q9437" s="4">
        <f t="shared" si="1031"/>
        <v>0.5008638081695751</v>
      </c>
      <c r="R9437" s="4">
        <f t="shared" si="1032"/>
        <v>0.29290303718524663</v>
      </c>
      <c r="S9437" s="3">
        <v>1570539.61</v>
      </c>
      <c r="T9437" s="3">
        <f t="shared" si="1033"/>
        <v>291598.36999999988</v>
      </c>
      <c r="U9437" s="4">
        <f t="shared" si="1034"/>
        <v>0.18566763177657128</v>
      </c>
      <c r="V9437" s="2" t="s">
        <v>95</v>
      </c>
      <c r="W9437" s="2" t="s">
        <v>96</v>
      </c>
      <c r="X9437" s="2" t="s">
        <v>86</v>
      </c>
      <c r="Y9437" s="2">
        <v>0.92</v>
      </c>
      <c r="Z9437" s="2" t="s">
        <v>5861</v>
      </c>
      <c r="AA9437" s="2" t="s">
        <v>76</v>
      </c>
      <c r="AB9437" s="2" t="s">
        <v>64</v>
      </c>
      <c r="AC9437" s="2">
        <v>2.4500000000000002</v>
      </c>
      <c r="AD9437" s="3">
        <v>0</v>
      </c>
      <c r="AE9437" s="5">
        <v>0</v>
      </c>
      <c r="AF9437" s="2">
        <v>0</v>
      </c>
      <c r="AG9437" s="3">
        <f t="shared" si="1035"/>
        <v>0</v>
      </c>
      <c r="AH9437" s="2" t="s">
        <v>50</v>
      </c>
      <c r="AI9437" s="3">
        <v>0</v>
      </c>
    </row>
    <row r="9438" spans="1:35" x14ac:dyDescent="0.3">
      <c r="A9438" s="2" t="s">
        <v>17287</v>
      </c>
      <c r="B9438" s="2" t="s">
        <v>8099</v>
      </c>
      <c r="C9438" s="2" t="s">
        <v>456</v>
      </c>
      <c r="D9438" s="2" t="s">
        <v>54</v>
      </c>
      <c r="E9438" s="2">
        <v>2023</v>
      </c>
      <c r="F9438" s="2" t="s">
        <v>55</v>
      </c>
      <c r="G9438" s="2" t="s">
        <v>114</v>
      </c>
      <c r="H9438" s="2" t="s">
        <v>190</v>
      </c>
      <c r="I9438" s="2" t="s">
        <v>178</v>
      </c>
      <c r="J9438" s="2" t="s">
        <v>206</v>
      </c>
      <c r="K9438" s="3">
        <v>2888628.42</v>
      </c>
      <c r="L9438" s="3">
        <v>890139.85</v>
      </c>
      <c r="M9438" s="3">
        <f t="shared" si="1029"/>
        <v>1998488.5699999998</v>
      </c>
      <c r="N9438" s="3">
        <v>564158.89</v>
      </c>
      <c r="O9438" s="3">
        <f t="shared" si="1030"/>
        <v>1434329.6799999997</v>
      </c>
      <c r="P9438" s="3">
        <v>1117274.3899999999</v>
      </c>
      <c r="Q9438" s="4">
        <f t="shared" si="1031"/>
        <v>0.69184688351158707</v>
      </c>
      <c r="R9438" s="4">
        <f t="shared" si="1032"/>
        <v>0.38678370061871786</v>
      </c>
      <c r="S9438" s="3">
        <v>2763952.29</v>
      </c>
      <c r="T9438" s="3">
        <f t="shared" si="1033"/>
        <v>124676.12999999989</v>
      </c>
      <c r="U9438" s="4">
        <f t="shared" si="1034"/>
        <v>4.5107916822978114E-2</v>
      </c>
      <c r="V9438" s="2" t="s">
        <v>85</v>
      </c>
      <c r="W9438" s="2" t="s">
        <v>125</v>
      </c>
      <c r="X9438" s="2" t="s">
        <v>192</v>
      </c>
      <c r="Y9438" s="2">
        <v>3.64</v>
      </c>
      <c r="Z9438" s="2" t="s">
        <v>12106</v>
      </c>
      <c r="AA9438" s="2" t="s">
        <v>224</v>
      </c>
      <c r="AB9438" s="2" t="s">
        <v>49</v>
      </c>
      <c r="AC9438" s="2">
        <v>6.42</v>
      </c>
      <c r="AD9438" s="3">
        <v>3348368.19</v>
      </c>
      <c r="AE9438" s="5">
        <v>16.05</v>
      </c>
      <c r="AF9438" s="2">
        <v>120</v>
      </c>
      <c r="AG9438" s="3">
        <f t="shared" si="1035"/>
        <v>56193.938657292521</v>
      </c>
      <c r="AH9438" s="2" t="s">
        <v>50</v>
      </c>
      <c r="AI9438" s="3">
        <v>0</v>
      </c>
    </row>
    <row r="9439" spans="1:35" x14ac:dyDescent="0.3">
      <c r="A9439" s="2" t="s">
        <v>17288</v>
      </c>
      <c r="B9439" s="2" t="s">
        <v>2538</v>
      </c>
      <c r="C9439" s="2" t="s">
        <v>253</v>
      </c>
      <c r="D9439" s="2" t="s">
        <v>54</v>
      </c>
      <c r="E9439" s="2">
        <v>2020</v>
      </c>
      <c r="F9439" s="2" t="s">
        <v>92</v>
      </c>
      <c r="G9439" s="2" t="s">
        <v>114</v>
      </c>
      <c r="H9439" s="2" t="s">
        <v>190</v>
      </c>
      <c r="I9439" s="2" t="s">
        <v>58</v>
      </c>
      <c r="J9439" s="2" t="s">
        <v>106</v>
      </c>
      <c r="K9439" s="3">
        <v>1672296.75</v>
      </c>
      <c r="L9439" s="3">
        <v>902365.07</v>
      </c>
      <c r="M9439" s="3">
        <f t="shared" si="1029"/>
        <v>769931.68</v>
      </c>
      <c r="N9439" s="3">
        <v>279882.78000000003</v>
      </c>
      <c r="O9439" s="3">
        <f t="shared" si="1030"/>
        <v>490048.9</v>
      </c>
      <c r="P9439" s="3">
        <v>388747.71</v>
      </c>
      <c r="Q9439" s="4">
        <f t="shared" si="1031"/>
        <v>0.46040374114223448</v>
      </c>
      <c r="R9439" s="4">
        <f t="shared" si="1032"/>
        <v>0.23246335316982469</v>
      </c>
      <c r="S9439" s="3">
        <v>1831314.6</v>
      </c>
      <c r="T9439" s="3">
        <f t="shared" si="1033"/>
        <v>-159017.85000000009</v>
      </c>
      <c r="U9439" s="4">
        <f t="shared" si="1034"/>
        <v>-8.6832622860102834E-2</v>
      </c>
      <c r="V9439" s="2" t="s">
        <v>73</v>
      </c>
      <c r="W9439" s="2" t="s">
        <v>96</v>
      </c>
      <c r="X9439" s="2" t="s">
        <v>192</v>
      </c>
      <c r="Y9439" s="2">
        <v>3.64</v>
      </c>
      <c r="Z9439" s="2" t="s">
        <v>2232</v>
      </c>
      <c r="AA9439" s="2" t="s">
        <v>148</v>
      </c>
      <c r="AB9439" s="2" t="s">
        <v>88</v>
      </c>
      <c r="AC9439" s="2">
        <v>9.0500000000000007</v>
      </c>
      <c r="AD9439" s="3">
        <v>0</v>
      </c>
      <c r="AE9439" s="5">
        <v>0</v>
      </c>
      <c r="AF9439" s="2">
        <v>0</v>
      </c>
      <c r="AG9439" s="3">
        <f t="shared" si="1035"/>
        <v>0</v>
      </c>
      <c r="AH9439" s="2" t="s">
        <v>50</v>
      </c>
      <c r="AI9439" s="3">
        <v>0</v>
      </c>
    </row>
    <row r="9440" spans="1:35" x14ac:dyDescent="0.3">
      <c r="A9440" s="2" t="s">
        <v>17289</v>
      </c>
      <c r="B9440" s="2" t="s">
        <v>4121</v>
      </c>
      <c r="C9440" s="2" t="s">
        <v>37</v>
      </c>
      <c r="D9440" s="2" t="s">
        <v>38</v>
      </c>
      <c r="E9440" s="2">
        <v>2022</v>
      </c>
      <c r="F9440" s="2" t="s">
        <v>105</v>
      </c>
      <c r="G9440" s="2" t="s">
        <v>114</v>
      </c>
      <c r="H9440" s="2" t="s">
        <v>190</v>
      </c>
      <c r="I9440" s="2" t="s">
        <v>71</v>
      </c>
      <c r="J9440" s="2" t="s">
        <v>172</v>
      </c>
      <c r="K9440" s="3">
        <v>5499266.75</v>
      </c>
      <c r="L9440" s="3">
        <v>2645868.19</v>
      </c>
      <c r="M9440" s="3">
        <f t="shared" si="1029"/>
        <v>2853398.56</v>
      </c>
      <c r="N9440" s="3">
        <v>625445.79</v>
      </c>
      <c r="O9440" s="3">
        <f t="shared" si="1030"/>
        <v>2227952.77</v>
      </c>
      <c r="P9440" s="3">
        <v>1739002.19</v>
      </c>
      <c r="Q9440" s="4">
        <f t="shared" si="1031"/>
        <v>0.5188689128418803</v>
      </c>
      <c r="R9440" s="4">
        <f t="shared" si="1032"/>
        <v>0.31622437482233423</v>
      </c>
      <c r="S9440" s="3">
        <v>6468060.21</v>
      </c>
      <c r="T9440" s="3">
        <f t="shared" si="1033"/>
        <v>-968793.46</v>
      </c>
      <c r="U9440" s="4">
        <f t="shared" si="1034"/>
        <v>-0.14978114435332382</v>
      </c>
      <c r="V9440" s="2" t="s">
        <v>124</v>
      </c>
      <c r="W9440" s="2" t="s">
        <v>207</v>
      </c>
      <c r="X9440" s="2" t="s">
        <v>192</v>
      </c>
      <c r="Y9440" s="2">
        <v>3.64</v>
      </c>
      <c r="Z9440" s="2" t="s">
        <v>2774</v>
      </c>
      <c r="AA9440" s="2" t="s">
        <v>63</v>
      </c>
      <c r="AB9440" s="2" t="s">
        <v>142</v>
      </c>
      <c r="AC9440" s="2">
        <v>5.61</v>
      </c>
      <c r="AD9440" s="3">
        <v>0</v>
      </c>
      <c r="AE9440" s="5">
        <v>0</v>
      </c>
      <c r="AF9440" s="2">
        <v>0</v>
      </c>
      <c r="AG9440" s="3">
        <f t="shared" si="1035"/>
        <v>0</v>
      </c>
      <c r="AH9440" s="2" t="s">
        <v>50</v>
      </c>
      <c r="AI9440" s="3">
        <v>0</v>
      </c>
    </row>
    <row r="9441" spans="1:35" x14ac:dyDescent="0.3">
      <c r="A9441" s="2" t="s">
        <v>17290</v>
      </c>
      <c r="B9441" s="2" t="s">
        <v>1756</v>
      </c>
      <c r="C9441" s="2" t="s">
        <v>176</v>
      </c>
      <c r="D9441" s="2" t="s">
        <v>104</v>
      </c>
      <c r="E9441" s="2">
        <v>2020</v>
      </c>
      <c r="F9441" s="2" t="s">
        <v>39</v>
      </c>
      <c r="G9441" s="2" t="s">
        <v>114</v>
      </c>
      <c r="H9441" s="2" t="s">
        <v>234</v>
      </c>
      <c r="I9441" s="2" t="s">
        <v>178</v>
      </c>
      <c r="J9441" s="2" t="s">
        <v>197</v>
      </c>
      <c r="K9441" s="3">
        <v>5691245.8399999999</v>
      </c>
      <c r="L9441" s="3">
        <v>2671580.42</v>
      </c>
      <c r="M9441" s="3">
        <f t="shared" si="1029"/>
        <v>3019665.42</v>
      </c>
      <c r="N9441" s="3">
        <v>580316.06999999995</v>
      </c>
      <c r="O9441" s="3">
        <f t="shared" si="1030"/>
        <v>2439349.35</v>
      </c>
      <c r="P9441" s="3">
        <v>1914371.21</v>
      </c>
      <c r="Q9441" s="4">
        <f t="shared" si="1031"/>
        <v>0.53058073836430864</v>
      </c>
      <c r="R9441" s="4">
        <f t="shared" si="1032"/>
        <v>0.33637120304049278</v>
      </c>
      <c r="S9441" s="3">
        <v>4963320.45</v>
      </c>
      <c r="T9441" s="3">
        <f t="shared" si="1033"/>
        <v>727925.38999999966</v>
      </c>
      <c r="U9441" s="4">
        <f t="shared" si="1034"/>
        <v>0.14666096967404144</v>
      </c>
      <c r="V9441" s="2" t="s">
        <v>124</v>
      </c>
      <c r="W9441" s="2" t="s">
        <v>134</v>
      </c>
      <c r="X9441" s="2" t="s">
        <v>236</v>
      </c>
      <c r="Y9441" s="2">
        <v>3.67</v>
      </c>
      <c r="Z9441" s="2" t="s">
        <v>9777</v>
      </c>
      <c r="AA9441" s="2" t="s">
        <v>109</v>
      </c>
      <c r="AB9441" s="2" t="s">
        <v>209</v>
      </c>
      <c r="AC9441" s="2">
        <v>5.59</v>
      </c>
      <c r="AD9441" s="3">
        <v>4361285.1900000004</v>
      </c>
      <c r="AE9441" s="5">
        <v>17.059999999999999</v>
      </c>
      <c r="AF9441" s="2">
        <v>48</v>
      </c>
      <c r="AG9441" s="3">
        <f t="shared" si="1035"/>
        <v>125980.49204580681</v>
      </c>
      <c r="AH9441" s="2" t="s">
        <v>50</v>
      </c>
      <c r="AI9441" s="3">
        <v>0</v>
      </c>
    </row>
    <row r="9442" spans="1:35" x14ac:dyDescent="0.3">
      <c r="A9442" s="2" t="s">
        <v>17291</v>
      </c>
      <c r="B9442" s="2" t="s">
        <v>267</v>
      </c>
      <c r="C9442" s="2" t="s">
        <v>212</v>
      </c>
      <c r="D9442" s="2" t="s">
        <v>81</v>
      </c>
      <c r="E9442" s="2">
        <v>2022</v>
      </c>
      <c r="F9442" s="2" t="s">
        <v>39</v>
      </c>
      <c r="G9442" s="2" t="s">
        <v>56</v>
      </c>
      <c r="H9442" s="2" t="s">
        <v>177</v>
      </c>
      <c r="I9442" s="2" t="s">
        <v>55</v>
      </c>
      <c r="J9442" s="2" t="s">
        <v>540</v>
      </c>
      <c r="K9442" s="3">
        <v>202541.86</v>
      </c>
      <c r="L9442" s="3">
        <v>104883.75</v>
      </c>
      <c r="M9442" s="3">
        <f t="shared" si="1029"/>
        <v>97658.109999999986</v>
      </c>
      <c r="N9442" s="3">
        <v>26526.13</v>
      </c>
      <c r="O9442" s="3">
        <f t="shared" si="1030"/>
        <v>71131.979999999981</v>
      </c>
      <c r="P9442" s="3">
        <v>51221.84</v>
      </c>
      <c r="Q9442" s="4">
        <f t="shared" si="1031"/>
        <v>0.48216260085692897</v>
      </c>
      <c r="R9442" s="4">
        <f t="shared" si="1032"/>
        <v>0.25289508055273119</v>
      </c>
      <c r="S9442" s="3">
        <v>172886.19</v>
      </c>
      <c r="T9442" s="3">
        <f t="shared" si="1033"/>
        <v>29655.669999999984</v>
      </c>
      <c r="U9442" s="4">
        <f t="shared" si="1034"/>
        <v>0.17153290265694435</v>
      </c>
      <c r="V9442" s="2" t="s">
        <v>73</v>
      </c>
      <c r="W9442" s="2" t="s">
        <v>117</v>
      </c>
      <c r="X9442" s="2" t="s">
        <v>180</v>
      </c>
      <c r="Y9442" s="2">
        <v>149.5</v>
      </c>
      <c r="Z9442" s="2" t="s">
        <v>5666</v>
      </c>
      <c r="AA9442" s="2" t="s">
        <v>63</v>
      </c>
      <c r="AB9442" s="2" t="s">
        <v>100</v>
      </c>
      <c r="AC9442" s="2">
        <v>8.6300000000000008</v>
      </c>
      <c r="AD9442" s="3">
        <v>0</v>
      </c>
      <c r="AE9442" s="5">
        <v>0</v>
      </c>
      <c r="AF9442" s="2">
        <v>0</v>
      </c>
      <c r="AG9442" s="3">
        <f t="shared" si="1035"/>
        <v>0</v>
      </c>
      <c r="AH9442" s="2" t="s">
        <v>50</v>
      </c>
      <c r="AI9442" s="3">
        <v>0</v>
      </c>
    </row>
    <row r="9443" spans="1:35" x14ac:dyDescent="0.3">
      <c r="A9443" s="2" t="s">
        <v>17292</v>
      </c>
      <c r="B9443" s="2" t="s">
        <v>2529</v>
      </c>
      <c r="C9443" s="2" t="s">
        <v>403</v>
      </c>
      <c r="D9443" s="2" t="s">
        <v>54</v>
      </c>
      <c r="E9443" s="2">
        <v>2021</v>
      </c>
      <c r="F9443" s="2" t="s">
        <v>55</v>
      </c>
      <c r="G9443" s="2" t="s">
        <v>69</v>
      </c>
      <c r="H9443" s="2" t="s">
        <v>165</v>
      </c>
      <c r="I9443" s="2" t="s">
        <v>131</v>
      </c>
      <c r="J9443" s="2" t="s">
        <v>235</v>
      </c>
      <c r="K9443" s="3">
        <v>6944995.3300000001</v>
      </c>
      <c r="L9443" s="3">
        <v>3206150.79</v>
      </c>
      <c r="M9443" s="3">
        <f t="shared" si="1029"/>
        <v>3738844.54</v>
      </c>
      <c r="N9443" s="3">
        <v>1154052.67</v>
      </c>
      <c r="O9443" s="3">
        <f t="shared" si="1030"/>
        <v>2584791.87</v>
      </c>
      <c r="P9443" s="3">
        <v>1961253.17</v>
      </c>
      <c r="Q9443" s="4">
        <f t="shared" si="1031"/>
        <v>0.53835090771760097</v>
      </c>
      <c r="R9443" s="4">
        <f t="shared" si="1032"/>
        <v>0.2823980545426803</v>
      </c>
      <c r="S9443" s="3">
        <v>7701894.0800000001</v>
      </c>
      <c r="T9443" s="3">
        <f t="shared" si="1033"/>
        <v>-756898.75</v>
      </c>
      <c r="U9443" s="4">
        <f t="shared" si="1034"/>
        <v>-9.8274364998797797E-2</v>
      </c>
      <c r="V9443" s="2" t="s">
        <v>73</v>
      </c>
      <c r="W9443" s="2" t="s">
        <v>117</v>
      </c>
      <c r="X9443" s="2" t="s">
        <v>167</v>
      </c>
      <c r="Y9443" s="2">
        <v>17.2</v>
      </c>
      <c r="Z9443" s="2" t="s">
        <v>17293</v>
      </c>
      <c r="AA9443" s="2" t="s">
        <v>99</v>
      </c>
      <c r="AB9443" s="2" t="s">
        <v>88</v>
      </c>
      <c r="AC9443" s="2">
        <v>4.3600000000000003</v>
      </c>
      <c r="AD9443" s="3">
        <v>0</v>
      </c>
      <c r="AE9443" s="5">
        <v>0</v>
      </c>
      <c r="AF9443" s="2">
        <v>0</v>
      </c>
      <c r="AG9443" s="3">
        <f t="shared" si="1035"/>
        <v>0</v>
      </c>
      <c r="AH9443" s="2" t="s">
        <v>50</v>
      </c>
      <c r="AI9443" s="3">
        <v>0</v>
      </c>
    </row>
    <row r="9444" spans="1:35" x14ac:dyDescent="0.3">
      <c r="A9444" s="2" t="s">
        <v>17294</v>
      </c>
      <c r="B9444" s="2" t="s">
        <v>2022</v>
      </c>
      <c r="C9444" s="2" t="s">
        <v>212</v>
      </c>
      <c r="D9444" s="2" t="s">
        <v>81</v>
      </c>
      <c r="E9444" s="2">
        <v>2022</v>
      </c>
      <c r="F9444" s="2" t="s">
        <v>105</v>
      </c>
      <c r="G9444" s="2" t="s">
        <v>114</v>
      </c>
      <c r="H9444" s="2" t="s">
        <v>115</v>
      </c>
      <c r="I9444" s="2" t="s">
        <v>71</v>
      </c>
      <c r="J9444" s="2" t="s">
        <v>228</v>
      </c>
      <c r="K9444" s="3">
        <v>6629359.7199999997</v>
      </c>
      <c r="L9444" s="3">
        <v>3748274.48</v>
      </c>
      <c r="M9444" s="3">
        <f t="shared" si="1029"/>
        <v>2881085.2399999998</v>
      </c>
      <c r="N9444" s="3">
        <v>877463.06</v>
      </c>
      <c r="O9444" s="3">
        <f t="shared" si="1030"/>
        <v>2003622.1799999997</v>
      </c>
      <c r="P9444" s="3">
        <v>1421619.25</v>
      </c>
      <c r="Q9444" s="4">
        <f t="shared" si="1031"/>
        <v>0.43459479673551338</v>
      </c>
      <c r="R9444" s="4">
        <f t="shared" si="1032"/>
        <v>0.21444291908178428</v>
      </c>
      <c r="S9444" s="3">
        <v>6770552.5499999998</v>
      </c>
      <c r="T9444" s="3">
        <f t="shared" si="1033"/>
        <v>-141192.83000000007</v>
      </c>
      <c r="U9444" s="4">
        <f t="shared" si="1034"/>
        <v>-2.0853959696391408E-2</v>
      </c>
      <c r="V9444" s="2" t="s">
        <v>124</v>
      </c>
      <c r="W9444" s="2" t="s">
        <v>96</v>
      </c>
      <c r="X9444" s="2" t="s">
        <v>118</v>
      </c>
      <c r="Y9444" s="2">
        <v>3.75</v>
      </c>
      <c r="Z9444" s="2" t="s">
        <v>11888</v>
      </c>
      <c r="AA9444" s="2" t="s">
        <v>76</v>
      </c>
      <c r="AB9444" s="2" t="s">
        <v>242</v>
      </c>
      <c r="AC9444" s="2">
        <v>9.98</v>
      </c>
      <c r="AD9444" s="3">
        <v>0</v>
      </c>
      <c r="AE9444" s="5">
        <v>0</v>
      </c>
      <c r="AF9444" s="2">
        <v>0</v>
      </c>
      <c r="AG9444" s="3">
        <f t="shared" si="1035"/>
        <v>0</v>
      </c>
      <c r="AH9444" s="2" t="s">
        <v>50</v>
      </c>
      <c r="AI9444" s="3">
        <v>0</v>
      </c>
    </row>
    <row r="9445" spans="1:35" x14ac:dyDescent="0.3">
      <c r="A9445" s="2" t="s">
        <v>17295</v>
      </c>
      <c r="B9445" s="2" t="s">
        <v>2692</v>
      </c>
      <c r="C9445" s="2" t="s">
        <v>130</v>
      </c>
      <c r="D9445" s="2" t="s">
        <v>104</v>
      </c>
      <c r="E9445" s="2">
        <v>2022</v>
      </c>
      <c r="F9445" s="2" t="s">
        <v>55</v>
      </c>
      <c r="G9445" s="2" t="s">
        <v>40</v>
      </c>
      <c r="H9445" s="2" t="s">
        <v>171</v>
      </c>
      <c r="I9445" s="2" t="s">
        <v>55</v>
      </c>
      <c r="J9445" s="2" t="s">
        <v>154</v>
      </c>
      <c r="K9445" s="3">
        <v>6423118.4000000004</v>
      </c>
      <c r="L9445" s="3">
        <v>1908628.82</v>
      </c>
      <c r="M9445" s="3">
        <f t="shared" si="1029"/>
        <v>4514489.58</v>
      </c>
      <c r="N9445" s="3">
        <v>1214462.54</v>
      </c>
      <c r="O9445" s="3">
        <f t="shared" si="1030"/>
        <v>3300027.04</v>
      </c>
      <c r="P9445" s="3">
        <v>2407275.9900000002</v>
      </c>
      <c r="Q9445" s="4">
        <f t="shared" si="1031"/>
        <v>0.70285012650553036</v>
      </c>
      <c r="R9445" s="4">
        <f t="shared" si="1032"/>
        <v>0.37478306331703304</v>
      </c>
      <c r="S9445" s="3">
        <v>6734650.8200000003</v>
      </c>
      <c r="T9445" s="3">
        <f t="shared" si="1033"/>
        <v>-311532.41999999993</v>
      </c>
      <c r="U9445" s="4">
        <f t="shared" si="1034"/>
        <v>-4.6258139928329632E-2</v>
      </c>
      <c r="V9445" s="2" t="s">
        <v>124</v>
      </c>
      <c r="W9445" s="2" t="s">
        <v>117</v>
      </c>
      <c r="X9445" s="2" t="s">
        <v>86</v>
      </c>
      <c r="Y9445" s="2">
        <v>0.92</v>
      </c>
      <c r="Z9445" s="2" t="s">
        <v>17296</v>
      </c>
      <c r="AA9445" s="2" t="s">
        <v>109</v>
      </c>
      <c r="AB9445" s="2" t="s">
        <v>209</v>
      </c>
      <c r="AC9445" s="2">
        <v>4.71</v>
      </c>
      <c r="AD9445" s="3">
        <v>0</v>
      </c>
      <c r="AE9445" s="5">
        <v>0</v>
      </c>
      <c r="AF9445" s="2">
        <v>0</v>
      </c>
      <c r="AG9445" s="3">
        <f t="shared" si="1035"/>
        <v>0</v>
      </c>
      <c r="AH9445" s="2" t="s">
        <v>50</v>
      </c>
      <c r="AI9445" s="3">
        <v>0</v>
      </c>
    </row>
    <row r="9446" spans="1:35" x14ac:dyDescent="0.3">
      <c r="A9446" s="2" t="s">
        <v>17297</v>
      </c>
      <c r="B9446" s="2" t="s">
        <v>7201</v>
      </c>
      <c r="C9446" s="2" t="s">
        <v>363</v>
      </c>
      <c r="D9446" s="2" t="s">
        <v>81</v>
      </c>
      <c r="E9446" s="2">
        <v>2022</v>
      </c>
      <c r="F9446" s="2" t="s">
        <v>105</v>
      </c>
      <c r="G9446" s="2" t="s">
        <v>93</v>
      </c>
      <c r="H9446" s="2" t="s">
        <v>159</v>
      </c>
      <c r="I9446" s="2" t="s">
        <v>55</v>
      </c>
      <c r="J9446" s="2" t="s">
        <v>217</v>
      </c>
      <c r="K9446" s="3">
        <v>9005454.6300000008</v>
      </c>
      <c r="L9446" s="3">
        <v>5145165.6399999997</v>
      </c>
      <c r="M9446" s="3">
        <f t="shared" si="1029"/>
        <v>3860288.9900000012</v>
      </c>
      <c r="N9446" s="3">
        <v>1800514.01</v>
      </c>
      <c r="O9446" s="3">
        <f t="shared" si="1030"/>
        <v>2059774.9800000011</v>
      </c>
      <c r="P9446" s="3">
        <v>1519690.88</v>
      </c>
      <c r="Q9446" s="4">
        <f t="shared" si="1031"/>
        <v>0.42866120019528664</v>
      </c>
      <c r="R9446" s="4">
        <f t="shared" si="1032"/>
        <v>0.16875226653604269</v>
      </c>
      <c r="S9446" s="3">
        <v>7713339.9000000004</v>
      </c>
      <c r="T9446" s="3">
        <f t="shared" si="1033"/>
        <v>1292114.7300000004</v>
      </c>
      <c r="U9446" s="4">
        <f t="shared" si="1034"/>
        <v>0.16751689239054543</v>
      </c>
      <c r="V9446" s="2" t="s">
        <v>85</v>
      </c>
      <c r="W9446" s="2" t="s">
        <v>117</v>
      </c>
      <c r="X9446" s="2" t="s">
        <v>160</v>
      </c>
      <c r="Y9446" s="2">
        <v>129.5</v>
      </c>
      <c r="Z9446" s="2" t="s">
        <v>17298</v>
      </c>
      <c r="AA9446" s="2" t="s">
        <v>76</v>
      </c>
      <c r="AB9446" s="2" t="s">
        <v>149</v>
      </c>
      <c r="AC9446" s="2">
        <v>7.99</v>
      </c>
      <c r="AD9446" s="3">
        <v>0</v>
      </c>
      <c r="AE9446" s="5">
        <v>0</v>
      </c>
      <c r="AF9446" s="2">
        <v>0</v>
      </c>
      <c r="AG9446" s="3">
        <f t="shared" si="1035"/>
        <v>0</v>
      </c>
      <c r="AH9446" s="2" t="s">
        <v>50</v>
      </c>
      <c r="AI9446" s="3">
        <v>0</v>
      </c>
    </row>
    <row r="9447" spans="1:35" x14ac:dyDescent="0.3">
      <c r="A9447" s="2" t="s">
        <v>17299</v>
      </c>
      <c r="B9447" s="2" t="s">
        <v>16677</v>
      </c>
      <c r="C9447" s="2" t="s">
        <v>337</v>
      </c>
      <c r="D9447" s="2" t="s">
        <v>38</v>
      </c>
      <c r="E9447" s="2">
        <v>2024</v>
      </c>
      <c r="F9447" s="2" t="s">
        <v>105</v>
      </c>
      <c r="G9447" s="2" t="s">
        <v>56</v>
      </c>
      <c r="H9447" s="2" t="s">
        <v>262</v>
      </c>
      <c r="I9447" s="2" t="s">
        <v>55</v>
      </c>
      <c r="J9447" s="2" t="s">
        <v>217</v>
      </c>
      <c r="K9447" s="3">
        <v>5761530.04</v>
      </c>
      <c r="L9447" s="3">
        <v>1659449.79</v>
      </c>
      <c r="M9447" s="3">
        <f t="shared" si="1029"/>
        <v>4102080.25</v>
      </c>
      <c r="N9447" s="3">
        <v>1012903.48</v>
      </c>
      <c r="O9447" s="3">
        <f t="shared" si="1030"/>
        <v>3089176.77</v>
      </c>
      <c r="P9447" s="3">
        <v>2270298.13</v>
      </c>
      <c r="Q9447" s="4">
        <f t="shared" si="1031"/>
        <v>0.71197758607885342</v>
      </c>
      <c r="R9447" s="4">
        <f t="shared" si="1032"/>
        <v>0.39404431014647628</v>
      </c>
      <c r="S9447" s="3">
        <v>6894371.9199999999</v>
      </c>
      <c r="T9447" s="3">
        <f t="shared" si="1033"/>
        <v>-1132841.8799999999</v>
      </c>
      <c r="U9447" s="4">
        <f t="shared" si="1034"/>
        <v>-0.16431400759128179</v>
      </c>
      <c r="V9447" s="2" t="s">
        <v>85</v>
      </c>
      <c r="W9447" s="2" t="s">
        <v>125</v>
      </c>
      <c r="X9447" s="2" t="s">
        <v>264</v>
      </c>
      <c r="Y9447" s="2">
        <v>83.5</v>
      </c>
      <c r="Z9447" s="2" t="s">
        <v>1122</v>
      </c>
      <c r="AA9447" s="2" t="s">
        <v>48</v>
      </c>
      <c r="AB9447" s="2" t="s">
        <v>100</v>
      </c>
      <c r="AC9447" s="2">
        <v>3.79</v>
      </c>
      <c r="AD9447" s="3">
        <v>0</v>
      </c>
      <c r="AE9447" s="5">
        <v>0</v>
      </c>
      <c r="AF9447" s="2">
        <v>0</v>
      </c>
      <c r="AG9447" s="3">
        <f t="shared" si="1035"/>
        <v>0</v>
      </c>
      <c r="AH9447" s="2" t="s">
        <v>50</v>
      </c>
      <c r="AI9447" s="3">
        <v>0</v>
      </c>
    </row>
    <row r="9448" spans="1:35" x14ac:dyDescent="0.3">
      <c r="A9448" s="2" t="s">
        <v>17300</v>
      </c>
      <c r="B9448" s="2" t="s">
        <v>5247</v>
      </c>
      <c r="C9448" s="2" t="s">
        <v>474</v>
      </c>
      <c r="D9448" s="2" t="s">
        <v>81</v>
      </c>
      <c r="E9448" s="2">
        <v>2024</v>
      </c>
      <c r="F9448" s="2" t="s">
        <v>68</v>
      </c>
      <c r="G9448" s="2" t="s">
        <v>56</v>
      </c>
      <c r="H9448" s="2" t="s">
        <v>262</v>
      </c>
      <c r="I9448" s="2" t="s">
        <v>39</v>
      </c>
      <c r="J9448" s="2" t="s">
        <v>566</v>
      </c>
      <c r="K9448" s="3">
        <v>8946617.5299999993</v>
      </c>
      <c r="L9448" s="3">
        <v>3044362.59</v>
      </c>
      <c r="M9448" s="3">
        <f t="shared" si="1029"/>
        <v>5902254.9399999995</v>
      </c>
      <c r="N9448" s="3">
        <v>1246996.31</v>
      </c>
      <c r="O9448" s="3">
        <f t="shared" si="1030"/>
        <v>4655258.629999999</v>
      </c>
      <c r="P9448" s="3">
        <v>3323461.36</v>
      </c>
      <c r="Q9448" s="4">
        <f t="shared" si="1031"/>
        <v>0.65971915309986429</v>
      </c>
      <c r="R9448" s="4">
        <f t="shared" si="1032"/>
        <v>0.37147685690773014</v>
      </c>
      <c r="S9448" s="3">
        <v>8193911.8799999999</v>
      </c>
      <c r="T9448" s="3">
        <f t="shared" si="1033"/>
        <v>752705.64999999944</v>
      </c>
      <c r="U9448" s="4">
        <f t="shared" si="1034"/>
        <v>9.186157491359298E-2</v>
      </c>
      <c r="V9448" s="2" t="s">
        <v>85</v>
      </c>
      <c r="W9448" s="2" t="s">
        <v>207</v>
      </c>
      <c r="X9448" s="2" t="s">
        <v>264</v>
      </c>
      <c r="Y9448" s="2">
        <v>83.5</v>
      </c>
      <c r="Z9448" s="2" t="s">
        <v>12642</v>
      </c>
      <c r="AA9448" s="2" t="s">
        <v>63</v>
      </c>
      <c r="AB9448" s="2" t="s">
        <v>182</v>
      </c>
      <c r="AC9448" s="2">
        <v>5.1100000000000003</v>
      </c>
      <c r="AD9448" s="3">
        <v>0</v>
      </c>
      <c r="AE9448" s="5">
        <v>0</v>
      </c>
      <c r="AF9448" s="2">
        <v>0</v>
      </c>
      <c r="AG9448" s="3">
        <f t="shared" si="1035"/>
        <v>0</v>
      </c>
      <c r="AH9448" s="2" t="s">
        <v>50</v>
      </c>
      <c r="AI9448" s="3">
        <v>0</v>
      </c>
    </row>
    <row r="9449" spans="1:35" x14ac:dyDescent="0.3">
      <c r="A9449" s="2" t="s">
        <v>17301</v>
      </c>
      <c r="B9449" s="2" t="s">
        <v>11651</v>
      </c>
      <c r="C9449" s="2" t="s">
        <v>341</v>
      </c>
      <c r="D9449" s="2" t="s">
        <v>54</v>
      </c>
      <c r="E9449" s="2">
        <v>2023</v>
      </c>
      <c r="F9449" s="2" t="s">
        <v>58</v>
      </c>
      <c r="G9449" s="2" t="s">
        <v>114</v>
      </c>
      <c r="H9449" s="2" t="s">
        <v>234</v>
      </c>
      <c r="I9449" s="2" t="s">
        <v>71</v>
      </c>
      <c r="J9449" s="2" t="s">
        <v>72</v>
      </c>
      <c r="K9449" s="3">
        <v>5890436.4400000004</v>
      </c>
      <c r="L9449" s="3">
        <v>3280247.75</v>
      </c>
      <c r="M9449" s="3">
        <f t="shared" si="1029"/>
        <v>2610188.6900000004</v>
      </c>
      <c r="N9449" s="3">
        <v>755191.03</v>
      </c>
      <c r="O9449" s="3">
        <f t="shared" si="1030"/>
        <v>1854997.6600000004</v>
      </c>
      <c r="P9449" s="3">
        <v>1337307.69</v>
      </c>
      <c r="Q9449" s="4">
        <f t="shared" si="1031"/>
        <v>0.44312313978554707</v>
      </c>
      <c r="R9449" s="4">
        <f t="shared" si="1032"/>
        <v>0.22703032341012747</v>
      </c>
      <c r="S9449" s="3">
        <v>5166566.4400000004</v>
      </c>
      <c r="T9449" s="3">
        <f t="shared" si="1033"/>
        <v>723870</v>
      </c>
      <c r="U9449" s="4">
        <f t="shared" si="1034"/>
        <v>0.140106588854783</v>
      </c>
      <c r="V9449" s="2" t="s">
        <v>73</v>
      </c>
      <c r="W9449" s="2" t="s">
        <v>134</v>
      </c>
      <c r="X9449" s="2" t="s">
        <v>236</v>
      </c>
      <c r="Y9449" s="2">
        <v>3.67</v>
      </c>
      <c r="Z9449" s="2" t="s">
        <v>7801</v>
      </c>
      <c r="AA9449" s="2" t="s">
        <v>76</v>
      </c>
      <c r="AB9449" s="2" t="s">
        <v>88</v>
      </c>
      <c r="AC9449" s="2">
        <v>7.44</v>
      </c>
      <c r="AD9449" s="3">
        <v>0</v>
      </c>
      <c r="AE9449" s="5">
        <v>0</v>
      </c>
      <c r="AF9449" s="2">
        <v>0</v>
      </c>
      <c r="AG9449" s="3">
        <f t="shared" si="1035"/>
        <v>0</v>
      </c>
      <c r="AH9449" s="2" t="s">
        <v>50</v>
      </c>
      <c r="AI9449" s="3">
        <v>0</v>
      </c>
    </row>
    <row r="9450" spans="1:35" x14ac:dyDescent="0.3">
      <c r="A9450" s="2" t="s">
        <v>17302</v>
      </c>
      <c r="B9450" s="2" t="s">
        <v>5571</v>
      </c>
      <c r="C9450" s="2" t="s">
        <v>304</v>
      </c>
      <c r="D9450" s="2" t="s">
        <v>104</v>
      </c>
      <c r="E9450" s="2">
        <v>2022</v>
      </c>
      <c r="F9450" s="2" t="s">
        <v>58</v>
      </c>
      <c r="G9450" s="2" t="s">
        <v>56</v>
      </c>
      <c r="H9450" s="2" t="s">
        <v>123</v>
      </c>
      <c r="I9450" s="2" t="s">
        <v>58</v>
      </c>
      <c r="J9450" s="2" t="s">
        <v>59</v>
      </c>
      <c r="K9450" s="3">
        <v>4438376.08</v>
      </c>
      <c r="L9450" s="3">
        <v>2273857.33</v>
      </c>
      <c r="M9450" s="3">
        <f t="shared" si="1029"/>
        <v>2164518.75</v>
      </c>
      <c r="N9450" s="3">
        <v>434684.1</v>
      </c>
      <c r="O9450" s="3">
        <f t="shared" si="1030"/>
        <v>1729834.65</v>
      </c>
      <c r="P9450" s="3">
        <v>1362559.79</v>
      </c>
      <c r="Q9450" s="4">
        <f t="shared" si="1031"/>
        <v>0.4876825917825332</v>
      </c>
      <c r="R9450" s="4">
        <f t="shared" si="1032"/>
        <v>0.30699511835869481</v>
      </c>
      <c r="S9450" s="3">
        <v>4550573.8499999996</v>
      </c>
      <c r="T9450" s="3">
        <f t="shared" si="1033"/>
        <v>-112197.76999999955</v>
      </c>
      <c r="U9450" s="4">
        <f t="shared" si="1034"/>
        <v>-2.4655740945727003E-2</v>
      </c>
      <c r="V9450" s="2" t="s">
        <v>133</v>
      </c>
      <c r="W9450" s="2" t="s">
        <v>125</v>
      </c>
      <c r="X9450" s="2" t="s">
        <v>126</v>
      </c>
      <c r="Y9450" s="2">
        <v>1.34</v>
      </c>
      <c r="Z9450" s="2" t="s">
        <v>15087</v>
      </c>
      <c r="AA9450" s="2" t="s">
        <v>148</v>
      </c>
      <c r="AB9450" s="2" t="s">
        <v>209</v>
      </c>
      <c r="AC9450" s="2">
        <v>8.2200000000000006</v>
      </c>
      <c r="AD9450" s="3">
        <v>0</v>
      </c>
      <c r="AE9450" s="5">
        <v>0</v>
      </c>
      <c r="AF9450" s="2">
        <v>0</v>
      </c>
      <c r="AG9450" s="3">
        <f t="shared" si="1035"/>
        <v>0</v>
      </c>
      <c r="AH9450" s="2" t="s">
        <v>50</v>
      </c>
      <c r="AI9450" s="3">
        <v>0</v>
      </c>
    </row>
    <row r="9451" spans="1:35" x14ac:dyDescent="0.3">
      <c r="A9451" s="2" t="s">
        <v>17303</v>
      </c>
      <c r="B9451" s="2" t="s">
        <v>6697</v>
      </c>
      <c r="C9451" s="2" t="s">
        <v>341</v>
      </c>
      <c r="D9451" s="2" t="s">
        <v>54</v>
      </c>
      <c r="E9451" s="2">
        <v>2023</v>
      </c>
      <c r="F9451" s="2" t="s">
        <v>92</v>
      </c>
      <c r="G9451" s="2" t="s">
        <v>114</v>
      </c>
      <c r="H9451" s="2" t="s">
        <v>190</v>
      </c>
      <c r="I9451" s="2" t="s">
        <v>55</v>
      </c>
      <c r="J9451" s="2" t="s">
        <v>540</v>
      </c>
      <c r="K9451" s="3">
        <v>6735968.2999999998</v>
      </c>
      <c r="L9451" s="3">
        <v>2381143.94</v>
      </c>
      <c r="M9451" s="3">
        <f t="shared" si="1029"/>
        <v>4354824.3599999994</v>
      </c>
      <c r="N9451" s="3">
        <v>873261.77</v>
      </c>
      <c r="O9451" s="3">
        <f t="shared" si="1030"/>
        <v>3481562.5899999994</v>
      </c>
      <c r="P9451" s="3">
        <v>2562837.2599999998</v>
      </c>
      <c r="Q9451" s="4">
        <f t="shared" si="1031"/>
        <v>0.6465030959246052</v>
      </c>
      <c r="R9451" s="4">
        <f t="shared" si="1032"/>
        <v>0.3804705048864318</v>
      </c>
      <c r="S9451" s="3">
        <v>7339361.6600000001</v>
      </c>
      <c r="T9451" s="3">
        <f t="shared" si="1033"/>
        <v>-603393.36000000034</v>
      </c>
      <c r="U9451" s="4">
        <f t="shared" si="1034"/>
        <v>-8.2213329708022628E-2</v>
      </c>
      <c r="V9451" s="2" t="s">
        <v>107</v>
      </c>
      <c r="W9451" s="2" t="s">
        <v>207</v>
      </c>
      <c r="X9451" s="2" t="s">
        <v>192</v>
      </c>
      <c r="Y9451" s="2">
        <v>3.64</v>
      </c>
      <c r="Z9451" s="2" t="s">
        <v>17304</v>
      </c>
      <c r="AA9451" s="2" t="s">
        <v>76</v>
      </c>
      <c r="AB9451" s="2" t="s">
        <v>88</v>
      </c>
      <c r="AC9451" s="2">
        <v>1.66</v>
      </c>
      <c r="AD9451" s="3">
        <v>0</v>
      </c>
      <c r="AE9451" s="5">
        <v>0</v>
      </c>
      <c r="AF9451" s="2">
        <v>0</v>
      </c>
      <c r="AG9451" s="3">
        <f t="shared" si="1035"/>
        <v>0</v>
      </c>
      <c r="AH9451" s="2" t="s">
        <v>230</v>
      </c>
      <c r="AI9451" s="3">
        <v>0</v>
      </c>
    </row>
    <row r="9452" spans="1:35" x14ac:dyDescent="0.3">
      <c r="A9452" s="2" t="s">
        <v>17305</v>
      </c>
      <c r="B9452" s="2" t="s">
        <v>3608</v>
      </c>
      <c r="C9452" s="2" t="s">
        <v>130</v>
      </c>
      <c r="D9452" s="2" t="s">
        <v>104</v>
      </c>
      <c r="E9452" s="2">
        <v>2022</v>
      </c>
      <c r="F9452" s="2" t="s">
        <v>82</v>
      </c>
      <c r="G9452" s="2" t="s">
        <v>114</v>
      </c>
      <c r="H9452" s="2" t="s">
        <v>234</v>
      </c>
      <c r="I9452" s="2" t="s">
        <v>58</v>
      </c>
      <c r="J9452" s="2" t="s">
        <v>59</v>
      </c>
      <c r="K9452" s="3">
        <v>9689776.9000000004</v>
      </c>
      <c r="L9452" s="3">
        <v>3893817.88</v>
      </c>
      <c r="M9452" s="3">
        <f t="shared" si="1029"/>
        <v>5795959.0200000005</v>
      </c>
      <c r="N9452" s="3">
        <v>1598351.34</v>
      </c>
      <c r="O9452" s="3">
        <f t="shared" si="1030"/>
        <v>4197607.6800000006</v>
      </c>
      <c r="P9452" s="3">
        <v>2981606.91</v>
      </c>
      <c r="Q9452" s="4">
        <f t="shared" si="1031"/>
        <v>0.59815195745115657</v>
      </c>
      <c r="R9452" s="4">
        <f t="shared" si="1032"/>
        <v>0.30770645606917946</v>
      </c>
      <c r="S9452" s="3">
        <v>7781169.9699999997</v>
      </c>
      <c r="T9452" s="3">
        <f t="shared" si="1033"/>
        <v>1908606.9300000006</v>
      </c>
      <c r="U9452" s="4">
        <f t="shared" si="1034"/>
        <v>0.24528534106806058</v>
      </c>
      <c r="V9452" s="2" t="s">
        <v>73</v>
      </c>
      <c r="W9452" s="2" t="s">
        <v>207</v>
      </c>
      <c r="X9452" s="2" t="s">
        <v>236</v>
      </c>
      <c r="Y9452" s="2">
        <v>3.67</v>
      </c>
      <c r="Z9452" s="2" t="s">
        <v>17306</v>
      </c>
      <c r="AA9452" s="2" t="s">
        <v>48</v>
      </c>
      <c r="AB9452" s="2" t="s">
        <v>49</v>
      </c>
      <c r="AC9452" s="2">
        <v>5.96</v>
      </c>
      <c r="AD9452" s="3">
        <v>0</v>
      </c>
      <c r="AE9452" s="5">
        <v>0</v>
      </c>
      <c r="AF9452" s="2">
        <v>0</v>
      </c>
      <c r="AG9452" s="3">
        <f t="shared" si="1035"/>
        <v>0</v>
      </c>
      <c r="AH9452" s="2" t="s">
        <v>50</v>
      </c>
      <c r="AI9452" s="3">
        <v>0</v>
      </c>
    </row>
    <row r="9453" spans="1:35" x14ac:dyDescent="0.3">
      <c r="A9453" s="2" t="s">
        <v>17307</v>
      </c>
      <c r="B9453" s="2" t="s">
        <v>2085</v>
      </c>
      <c r="C9453" s="2" t="s">
        <v>122</v>
      </c>
      <c r="D9453" s="2" t="s">
        <v>104</v>
      </c>
      <c r="E9453" s="2">
        <v>2023</v>
      </c>
      <c r="F9453" s="2" t="s">
        <v>68</v>
      </c>
      <c r="G9453" s="2" t="s">
        <v>114</v>
      </c>
      <c r="H9453" s="2" t="s">
        <v>190</v>
      </c>
      <c r="I9453" s="2" t="s">
        <v>39</v>
      </c>
      <c r="J9453" s="2" t="s">
        <v>487</v>
      </c>
      <c r="K9453" s="3">
        <v>4192912.71</v>
      </c>
      <c r="L9453" s="3">
        <v>1842142.98</v>
      </c>
      <c r="M9453" s="3">
        <f t="shared" si="1029"/>
        <v>2350769.73</v>
      </c>
      <c r="N9453" s="3">
        <v>743024.29</v>
      </c>
      <c r="O9453" s="3">
        <f t="shared" si="1030"/>
        <v>1607745.44</v>
      </c>
      <c r="P9453" s="3">
        <v>1171502.81</v>
      </c>
      <c r="Q9453" s="4">
        <f t="shared" si="1031"/>
        <v>0.56065315273400962</v>
      </c>
      <c r="R9453" s="4">
        <f t="shared" si="1032"/>
        <v>0.2794007152130768</v>
      </c>
      <c r="S9453" s="3">
        <v>3360574.49</v>
      </c>
      <c r="T9453" s="3">
        <f t="shared" si="1033"/>
        <v>832338.21999999974</v>
      </c>
      <c r="U9453" s="4">
        <f t="shared" si="1034"/>
        <v>0.24767736066460461</v>
      </c>
      <c r="V9453" s="2" t="s">
        <v>44</v>
      </c>
      <c r="W9453" s="2" t="s">
        <v>45</v>
      </c>
      <c r="X9453" s="2" t="s">
        <v>192</v>
      </c>
      <c r="Y9453" s="2">
        <v>3.64</v>
      </c>
      <c r="Z9453" s="2" t="s">
        <v>17308</v>
      </c>
      <c r="AA9453" s="2" t="s">
        <v>148</v>
      </c>
      <c r="AB9453" s="2" t="s">
        <v>49</v>
      </c>
      <c r="AC9453" s="2">
        <v>7.9</v>
      </c>
      <c r="AD9453" s="3">
        <v>0</v>
      </c>
      <c r="AE9453" s="5">
        <v>0</v>
      </c>
      <c r="AF9453" s="2">
        <v>0</v>
      </c>
      <c r="AG9453" s="3">
        <f t="shared" si="1035"/>
        <v>0</v>
      </c>
      <c r="AH9453" s="2" t="s">
        <v>50</v>
      </c>
      <c r="AI9453" s="3">
        <v>0</v>
      </c>
    </row>
    <row r="9454" spans="1:35" x14ac:dyDescent="0.3">
      <c r="A9454" s="2" t="s">
        <v>17309</v>
      </c>
      <c r="B9454" s="2" t="s">
        <v>991</v>
      </c>
      <c r="C9454" s="2" t="s">
        <v>329</v>
      </c>
      <c r="D9454" s="2" t="s">
        <v>38</v>
      </c>
      <c r="E9454" s="2">
        <v>2021</v>
      </c>
      <c r="F9454" s="2" t="s">
        <v>58</v>
      </c>
      <c r="G9454" s="2" t="s">
        <v>93</v>
      </c>
      <c r="H9454" s="2" t="s">
        <v>159</v>
      </c>
      <c r="I9454" s="2" t="s">
        <v>42</v>
      </c>
      <c r="J9454" s="2" t="s">
        <v>146</v>
      </c>
      <c r="K9454" s="3">
        <v>9196440.6199999992</v>
      </c>
      <c r="L9454" s="3">
        <v>3061655.98</v>
      </c>
      <c r="M9454" s="3">
        <f t="shared" si="1029"/>
        <v>6134784.6399999987</v>
      </c>
      <c r="N9454" s="3">
        <v>1629477.63</v>
      </c>
      <c r="O9454" s="3">
        <f t="shared" si="1030"/>
        <v>4505307.0099999988</v>
      </c>
      <c r="P9454" s="3">
        <v>3355550.47</v>
      </c>
      <c r="Q9454" s="4">
        <f t="shared" si="1031"/>
        <v>0.66708250436134486</v>
      </c>
      <c r="R9454" s="4">
        <f t="shared" si="1032"/>
        <v>0.36487491287689089</v>
      </c>
      <c r="S9454" s="3">
        <v>10112153.43</v>
      </c>
      <c r="T9454" s="3">
        <f t="shared" si="1033"/>
        <v>-915712.81000000052</v>
      </c>
      <c r="U9454" s="4">
        <f t="shared" si="1034"/>
        <v>-9.0555668121424113E-2</v>
      </c>
      <c r="V9454" s="2" t="s">
        <v>73</v>
      </c>
      <c r="W9454" s="2" t="s">
        <v>125</v>
      </c>
      <c r="X9454" s="2" t="s">
        <v>160</v>
      </c>
      <c r="Y9454" s="2">
        <v>129.5</v>
      </c>
      <c r="Z9454" s="2" t="s">
        <v>13876</v>
      </c>
      <c r="AA9454" s="2" t="s">
        <v>224</v>
      </c>
      <c r="AB9454" s="2" t="s">
        <v>182</v>
      </c>
      <c r="AC9454" s="2">
        <v>8.17</v>
      </c>
      <c r="AD9454" s="3">
        <v>0</v>
      </c>
      <c r="AE9454" s="5">
        <v>0</v>
      </c>
      <c r="AF9454" s="2">
        <v>0</v>
      </c>
      <c r="AG9454" s="3">
        <f t="shared" si="1035"/>
        <v>0</v>
      </c>
      <c r="AH9454" s="2" t="s">
        <v>50</v>
      </c>
      <c r="AI9454" s="3">
        <v>0</v>
      </c>
    </row>
    <row r="9455" spans="1:35" x14ac:dyDescent="0.3">
      <c r="A9455" s="2" t="s">
        <v>17310</v>
      </c>
      <c r="B9455" s="2" t="s">
        <v>3658</v>
      </c>
      <c r="C9455" s="2" t="s">
        <v>257</v>
      </c>
      <c r="D9455" s="2" t="s">
        <v>104</v>
      </c>
      <c r="E9455" s="2">
        <v>2024</v>
      </c>
      <c r="F9455" s="2" t="s">
        <v>55</v>
      </c>
      <c r="G9455" s="2" t="s">
        <v>40</v>
      </c>
      <c r="H9455" s="2" t="s">
        <v>279</v>
      </c>
      <c r="I9455" s="2" t="s">
        <v>39</v>
      </c>
      <c r="J9455" s="2" t="s">
        <v>273</v>
      </c>
      <c r="K9455" s="3">
        <v>6255930.9500000002</v>
      </c>
      <c r="L9455" s="3">
        <v>2016602.46</v>
      </c>
      <c r="M9455" s="3">
        <f t="shared" si="1029"/>
        <v>4239328.49</v>
      </c>
      <c r="N9455" s="3">
        <v>1346474.07</v>
      </c>
      <c r="O9455" s="3">
        <f t="shared" si="1030"/>
        <v>2892854.42</v>
      </c>
      <c r="P9455" s="3">
        <v>2156127.4300000002</v>
      </c>
      <c r="Q9455" s="4">
        <f t="shared" si="1031"/>
        <v>0.67764950155020498</v>
      </c>
      <c r="R9455" s="4">
        <f t="shared" si="1032"/>
        <v>0.34465332933382203</v>
      </c>
      <c r="S9455" s="3">
        <v>6615456.8499999996</v>
      </c>
      <c r="T9455" s="3">
        <f t="shared" si="1033"/>
        <v>-359525.89999999944</v>
      </c>
      <c r="U9455" s="4">
        <f t="shared" si="1034"/>
        <v>-5.4346344954241441E-2</v>
      </c>
      <c r="V9455" s="2" t="s">
        <v>124</v>
      </c>
      <c r="W9455" s="2" t="s">
        <v>96</v>
      </c>
      <c r="X9455" s="2" t="s">
        <v>280</v>
      </c>
      <c r="Y9455" s="2">
        <v>0.79</v>
      </c>
      <c r="Z9455" s="2" t="s">
        <v>15282</v>
      </c>
      <c r="AA9455" s="2" t="s">
        <v>109</v>
      </c>
      <c r="AB9455" s="2" t="s">
        <v>142</v>
      </c>
      <c r="AC9455" s="2">
        <v>4.5999999999999996</v>
      </c>
      <c r="AD9455" s="3">
        <v>0</v>
      </c>
      <c r="AE9455" s="5">
        <v>0</v>
      </c>
      <c r="AF9455" s="2">
        <v>0</v>
      </c>
      <c r="AG9455" s="3">
        <f t="shared" si="1035"/>
        <v>0</v>
      </c>
      <c r="AH9455" s="2" t="s">
        <v>50</v>
      </c>
      <c r="AI9455" s="3">
        <v>0</v>
      </c>
    </row>
    <row r="9456" spans="1:35" x14ac:dyDescent="0.3">
      <c r="A9456" s="2" t="s">
        <v>17311</v>
      </c>
      <c r="B9456" s="2" t="s">
        <v>2723</v>
      </c>
      <c r="C9456" s="2" t="s">
        <v>113</v>
      </c>
      <c r="D9456" s="2" t="s">
        <v>54</v>
      </c>
      <c r="E9456" s="2">
        <v>2022</v>
      </c>
      <c r="F9456" s="2" t="s">
        <v>82</v>
      </c>
      <c r="G9456" s="2" t="s">
        <v>114</v>
      </c>
      <c r="H9456" s="2" t="s">
        <v>190</v>
      </c>
      <c r="I9456" s="2" t="s">
        <v>55</v>
      </c>
      <c r="J9456" s="2" t="s">
        <v>217</v>
      </c>
      <c r="K9456" s="3">
        <v>3828468.17</v>
      </c>
      <c r="L9456" s="3">
        <v>1181556.53</v>
      </c>
      <c r="M9456" s="3">
        <f t="shared" si="1029"/>
        <v>2646911.6399999997</v>
      </c>
      <c r="N9456" s="3">
        <v>372154.49</v>
      </c>
      <c r="O9456" s="3">
        <f t="shared" si="1030"/>
        <v>2274757.1499999994</v>
      </c>
      <c r="P9456" s="3">
        <v>1597367.58</v>
      </c>
      <c r="Q9456" s="4">
        <f t="shared" si="1031"/>
        <v>0.69137616468677598</v>
      </c>
      <c r="R9456" s="4">
        <f t="shared" si="1032"/>
        <v>0.41723412839553531</v>
      </c>
      <c r="S9456" s="3">
        <v>3162802.84</v>
      </c>
      <c r="T9456" s="3">
        <f t="shared" si="1033"/>
        <v>665665.33000000007</v>
      </c>
      <c r="U9456" s="4">
        <f t="shared" si="1034"/>
        <v>0.21046690662513762</v>
      </c>
      <c r="V9456" s="2" t="s">
        <v>73</v>
      </c>
      <c r="W9456" s="2" t="s">
        <v>117</v>
      </c>
      <c r="X9456" s="2" t="s">
        <v>192</v>
      </c>
      <c r="Y9456" s="2">
        <v>3.64</v>
      </c>
      <c r="Z9456" s="2" t="s">
        <v>3911</v>
      </c>
      <c r="AA9456" s="2" t="s">
        <v>63</v>
      </c>
      <c r="AB9456" s="2" t="s">
        <v>49</v>
      </c>
      <c r="AC9456" s="2">
        <v>8.76</v>
      </c>
      <c r="AD9456" s="3">
        <v>0</v>
      </c>
      <c r="AE9456" s="5">
        <v>0</v>
      </c>
      <c r="AF9456" s="2">
        <v>0</v>
      </c>
      <c r="AG9456" s="3">
        <f t="shared" si="1035"/>
        <v>0</v>
      </c>
      <c r="AH9456" s="2" t="s">
        <v>50</v>
      </c>
      <c r="AI9456" s="3">
        <v>0</v>
      </c>
    </row>
    <row r="9457" spans="1:35" x14ac:dyDescent="0.3">
      <c r="A9457" s="2" t="s">
        <v>17312</v>
      </c>
      <c r="B9457" s="2" t="s">
        <v>6697</v>
      </c>
      <c r="C9457" s="2" t="s">
        <v>341</v>
      </c>
      <c r="D9457" s="2" t="s">
        <v>54</v>
      </c>
      <c r="E9457" s="2">
        <v>2023</v>
      </c>
      <c r="F9457" s="2" t="s">
        <v>55</v>
      </c>
      <c r="G9457" s="2" t="s">
        <v>40</v>
      </c>
      <c r="H9457" s="2" t="s">
        <v>139</v>
      </c>
      <c r="I9457" s="2" t="s">
        <v>55</v>
      </c>
      <c r="J9457" s="2" t="s">
        <v>154</v>
      </c>
      <c r="K9457" s="3">
        <v>8543585.8399999999</v>
      </c>
      <c r="L9457" s="3">
        <v>4243615.37</v>
      </c>
      <c r="M9457" s="3">
        <f t="shared" si="1029"/>
        <v>4299970.47</v>
      </c>
      <c r="N9457" s="3">
        <v>906773.82</v>
      </c>
      <c r="O9457" s="3">
        <f t="shared" si="1030"/>
        <v>3393196.65</v>
      </c>
      <c r="P9457" s="3">
        <v>2597737.11</v>
      </c>
      <c r="Q9457" s="4">
        <f t="shared" si="1031"/>
        <v>0.5032980940939431</v>
      </c>
      <c r="R9457" s="4">
        <f t="shared" si="1032"/>
        <v>0.30405700354033077</v>
      </c>
      <c r="S9457" s="3">
        <v>10153648.15</v>
      </c>
      <c r="T9457" s="3">
        <f t="shared" si="1033"/>
        <v>-1610062.3100000005</v>
      </c>
      <c r="U9457" s="4">
        <f t="shared" si="1034"/>
        <v>-0.1585698348233586</v>
      </c>
      <c r="V9457" s="2" t="s">
        <v>73</v>
      </c>
      <c r="W9457" s="2" t="s">
        <v>125</v>
      </c>
      <c r="X9457" s="2" t="s">
        <v>86</v>
      </c>
      <c r="Y9457" s="2">
        <v>0.92</v>
      </c>
      <c r="Z9457" s="2" t="s">
        <v>4792</v>
      </c>
      <c r="AA9457" s="2" t="s">
        <v>148</v>
      </c>
      <c r="AB9457" s="2" t="s">
        <v>110</v>
      </c>
      <c r="AC9457" s="2">
        <v>3.74</v>
      </c>
      <c r="AD9457" s="3">
        <v>0</v>
      </c>
      <c r="AE9457" s="5">
        <v>0</v>
      </c>
      <c r="AF9457" s="2">
        <v>0</v>
      </c>
      <c r="AG9457" s="3">
        <f t="shared" si="1035"/>
        <v>0</v>
      </c>
      <c r="AH9457" s="2" t="s">
        <v>230</v>
      </c>
      <c r="AI9457" s="3">
        <v>0</v>
      </c>
    </row>
    <row r="9458" spans="1:35" x14ac:dyDescent="0.3">
      <c r="A9458" s="2" t="s">
        <v>17313</v>
      </c>
      <c r="B9458" s="2" t="s">
        <v>328</v>
      </c>
      <c r="C9458" s="2" t="s">
        <v>329</v>
      </c>
      <c r="D9458" s="2" t="s">
        <v>38</v>
      </c>
      <c r="E9458" s="2">
        <v>2021</v>
      </c>
      <c r="F9458" s="2" t="s">
        <v>55</v>
      </c>
      <c r="G9458" s="2" t="s">
        <v>40</v>
      </c>
      <c r="H9458" s="2" t="s">
        <v>171</v>
      </c>
      <c r="I9458" s="2" t="s">
        <v>131</v>
      </c>
      <c r="J9458" s="2" t="s">
        <v>132</v>
      </c>
      <c r="K9458" s="3">
        <v>9043638.8100000005</v>
      </c>
      <c r="L9458" s="3">
        <v>2887517.01</v>
      </c>
      <c r="M9458" s="3">
        <f t="shared" si="1029"/>
        <v>6156121.8000000007</v>
      </c>
      <c r="N9458" s="3">
        <v>1690998.45</v>
      </c>
      <c r="O9458" s="3">
        <f t="shared" si="1030"/>
        <v>4465123.3500000006</v>
      </c>
      <c r="P9458" s="3">
        <v>3165506.52</v>
      </c>
      <c r="Q9458" s="4">
        <f t="shared" si="1031"/>
        <v>0.68071292201462885</v>
      </c>
      <c r="R9458" s="4">
        <f t="shared" si="1032"/>
        <v>0.35002575694417853</v>
      </c>
      <c r="S9458" s="3">
        <v>7312107.4100000001</v>
      </c>
      <c r="T9458" s="3">
        <f t="shared" si="1033"/>
        <v>1731531.4000000004</v>
      </c>
      <c r="U9458" s="4">
        <f t="shared" si="1034"/>
        <v>0.23680333218737556</v>
      </c>
      <c r="V9458" s="2" t="s">
        <v>73</v>
      </c>
      <c r="W9458" s="2" t="s">
        <v>117</v>
      </c>
      <c r="X9458" s="2" t="s">
        <v>86</v>
      </c>
      <c r="Y9458" s="2">
        <v>0.92</v>
      </c>
      <c r="Z9458" s="2" t="s">
        <v>1346</v>
      </c>
      <c r="AA9458" s="2" t="s">
        <v>141</v>
      </c>
      <c r="AB9458" s="2" t="s">
        <v>142</v>
      </c>
      <c r="AC9458" s="2">
        <v>1.31</v>
      </c>
      <c r="AD9458" s="3">
        <v>0</v>
      </c>
      <c r="AE9458" s="5">
        <v>0</v>
      </c>
      <c r="AF9458" s="2">
        <v>0</v>
      </c>
      <c r="AG9458" s="3">
        <f t="shared" si="1035"/>
        <v>0</v>
      </c>
      <c r="AH9458" s="2" t="s">
        <v>50</v>
      </c>
      <c r="AI9458" s="3">
        <v>0</v>
      </c>
    </row>
    <row r="9459" spans="1:35" x14ac:dyDescent="0.3">
      <c r="A9459" s="2" t="s">
        <v>17314</v>
      </c>
      <c r="B9459" s="2" t="s">
        <v>158</v>
      </c>
      <c r="C9459" s="2" t="s">
        <v>113</v>
      </c>
      <c r="D9459" s="2" t="s">
        <v>54</v>
      </c>
      <c r="E9459" s="2">
        <v>2022</v>
      </c>
      <c r="F9459" s="2" t="s">
        <v>92</v>
      </c>
      <c r="G9459" s="2" t="s">
        <v>40</v>
      </c>
      <c r="H9459" s="2" t="s">
        <v>41</v>
      </c>
      <c r="I9459" s="2" t="s">
        <v>58</v>
      </c>
      <c r="J9459" s="2" t="s">
        <v>59</v>
      </c>
      <c r="K9459" s="3">
        <v>3381158.62</v>
      </c>
      <c r="L9459" s="3">
        <v>1229791.68</v>
      </c>
      <c r="M9459" s="3">
        <f t="shared" si="1029"/>
        <v>2151366.9400000004</v>
      </c>
      <c r="N9459" s="3">
        <v>619679.03</v>
      </c>
      <c r="O9459" s="3">
        <f t="shared" si="1030"/>
        <v>1531687.9100000004</v>
      </c>
      <c r="P9459" s="3">
        <v>1152287.32</v>
      </c>
      <c r="Q9459" s="4">
        <f t="shared" si="1031"/>
        <v>0.63628098583555959</v>
      </c>
      <c r="R9459" s="4">
        <f t="shared" si="1032"/>
        <v>0.3407965876501825</v>
      </c>
      <c r="S9459" s="3">
        <v>3080930.86</v>
      </c>
      <c r="T9459" s="3">
        <f t="shared" si="1033"/>
        <v>300227.76000000024</v>
      </c>
      <c r="U9459" s="4">
        <f t="shared" si="1034"/>
        <v>9.7447094285004587E-2</v>
      </c>
      <c r="V9459" s="2" t="s">
        <v>85</v>
      </c>
      <c r="W9459" s="2" t="s">
        <v>96</v>
      </c>
      <c r="X9459" s="2" t="s">
        <v>46</v>
      </c>
      <c r="Y9459" s="2">
        <v>0.89</v>
      </c>
      <c r="Z9459" s="2" t="s">
        <v>17315</v>
      </c>
      <c r="AA9459" s="2" t="s">
        <v>148</v>
      </c>
      <c r="AB9459" s="2" t="s">
        <v>49</v>
      </c>
      <c r="AC9459" s="2">
        <v>6.83</v>
      </c>
      <c r="AD9459" s="3">
        <v>0</v>
      </c>
      <c r="AE9459" s="5">
        <v>0</v>
      </c>
      <c r="AF9459" s="2">
        <v>0</v>
      </c>
      <c r="AG9459" s="3">
        <f t="shared" si="1035"/>
        <v>0</v>
      </c>
      <c r="AH9459" s="2" t="s">
        <v>50</v>
      </c>
      <c r="AI9459" s="3">
        <v>0</v>
      </c>
    </row>
    <row r="9460" spans="1:35" x14ac:dyDescent="0.3">
      <c r="A9460" s="2" t="s">
        <v>17316</v>
      </c>
      <c r="B9460" s="2" t="s">
        <v>2444</v>
      </c>
      <c r="C9460" s="2" t="s">
        <v>292</v>
      </c>
      <c r="D9460" s="2" t="s">
        <v>81</v>
      </c>
      <c r="E9460" s="2">
        <v>2022</v>
      </c>
      <c r="F9460" s="2" t="s">
        <v>105</v>
      </c>
      <c r="G9460" s="2" t="s">
        <v>93</v>
      </c>
      <c r="H9460" s="2" t="s">
        <v>159</v>
      </c>
      <c r="I9460" s="2" t="s">
        <v>71</v>
      </c>
      <c r="J9460" s="2" t="s">
        <v>72</v>
      </c>
      <c r="K9460" s="3">
        <v>2274705.33</v>
      </c>
      <c r="L9460" s="3">
        <v>974592.51</v>
      </c>
      <c r="M9460" s="3">
        <f t="shared" si="1029"/>
        <v>1300112.82</v>
      </c>
      <c r="N9460" s="3">
        <v>428819.85</v>
      </c>
      <c r="O9460" s="3">
        <f t="shared" si="1030"/>
        <v>871292.97000000009</v>
      </c>
      <c r="P9460" s="3">
        <v>616741.12</v>
      </c>
      <c r="Q9460" s="4">
        <f t="shared" si="1031"/>
        <v>0.57155219309219274</v>
      </c>
      <c r="R9460" s="4">
        <f t="shared" si="1032"/>
        <v>0.27113011600495962</v>
      </c>
      <c r="S9460" s="3">
        <v>2717007.96</v>
      </c>
      <c r="T9460" s="3">
        <f t="shared" si="1033"/>
        <v>-442302.62999999989</v>
      </c>
      <c r="U9460" s="4">
        <f t="shared" si="1034"/>
        <v>-0.16279033278945562</v>
      </c>
      <c r="V9460" s="2" t="s">
        <v>133</v>
      </c>
      <c r="W9460" s="2" t="s">
        <v>207</v>
      </c>
      <c r="X9460" s="2" t="s">
        <v>160</v>
      </c>
      <c r="Y9460" s="2">
        <v>129.5</v>
      </c>
      <c r="Z9460" s="2" t="s">
        <v>17317</v>
      </c>
      <c r="AA9460" s="2" t="s">
        <v>99</v>
      </c>
      <c r="AB9460" s="2" t="s">
        <v>209</v>
      </c>
      <c r="AC9460" s="2">
        <v>7.31</v>
      </c>
      <c r="AD9460" s="3">
        <v>0</v>
      </c>
      <c r="AE9460" s="5">
        <v>0</v>
      </c>
      <c r="AF9460" s="2">
        <v>0</v>
      </c>
      <c r="AG9460" s="3">
        <f t="shared" si="1035"/>
        <v>0</v>
      </c>
      <c r="AH9460" s="2" t="s">
        <v>50</v>
      </c>
      <c r="AI9460" s="3">
        <v>0</v>
      </c>
    </row>
    <row r="9461" spans="1:35" x14ac:dyDescent="0.3">
      <c r="A9461" s="2" t="s">
        <v>17318</v>
      </c>
      <c r="B9461" s="2" t="s">
        <v>10704</v>
      </c>
      <c r="C9461" s="2" t="s">
        <v>403</v>
      </c>
      <c r="D9461" s="2" t="s">
        <v>54</v>
      </c>
      <c r="E9461" s="2">
        <v>2021</v>
      </c>
      <c r="F9461" s="2" t="s">
        <v>68</v>
      </c>
      <c r="G9461" s="2" t="s">
        <v>69</v>
      </c>
      <c r="H9461" s="2" t="s">
        <v>272</v>
      </c>
      <c r="I9461" s="2" t="s">
        <v>55</v>
      </c>
      <c r="J9461" s="2" t="s">
        <v>540</v>
      </c>
      <c r="K9461" s="3">
        <v>3735390.99</v>
      </c>
      <c r="L9461" s="3">
        <v>1202384.28</v>
      </c>
      <c r="M9461" s="3">
        <f t="shared" si="1029"/>
        <v>2533006.71</v>
      </c>
      <c r="N9461" s="3">
        <v>640116.87</v>
      </c>
      <c r="O9461" s="3">
        <f t="shared" si="1030"/>
        <v>1892889.8399999999</v>
      </c>
      <c r="P9461" s="3">
        <v>1482137.57</v>
      </c>
      <c r="Q9461" s="4">
        <f t="shared" si="1031"/>
        <v>0.67811019429588537</v>
      </c>
      <c r="R9461" s="4">
        <f t="shared" si="1032"/>
        <v>0.39678244498844284</v>
      </c>
      <c r="S9461" s="3">
        <v>4385647.46</v>
      </c>
      <c r="T9461" s="3">
        <f t="shared" si="1033"/>
        <v>-650256.46999999974</v>
      </c>
      <c r="U9461" s="4">
        <f t="shared" si="1034"/>
        <v>-0.14826920675470795</v>
      </c>
      <c r="V9461" s="2" t="s">
        <v>73</v>
      </c>
      <c r="W9461" s="2" t="s">
        <v>45</v>
      </c>
      <c r="X9461" s="2" t="s">
        <v>274</v>
      </c>
      <c r="Y9461" s="2">
        <v>1</v>
      </c>
      <c r="Z9461" s="2" t="s">
        <v>10625</v>
      </c>
      <c r="AA9461" s="2" t="s">
        <v>224</v>
      </c>
      <c r="AB9461" s="2" t="s">
        <v>182</v>
      </c>
      <c r="AC9461" s="2">
        <v>5.95</v>
      </c>
      <c r="AD9461" s="3">
        <v>0</v>
      </c>
      <c r="AE9461" s="5">
        <v>0</v>
      </c>
      <c r="AF9461" s="2">
        <v>0</v>
      </c>
      <c r="AG9461" s="3">
        <f t="shared" si="1035"/>
        <v>0</v>
      </c>
      <c r="AH9461" s="2" t="s">
        <v>50</v>
      </c>
      <c r="AI9461" s="3">
        <v>0</v>
      </c>
    </row>
    <row r="9462" spans="1:35" x14ac:dyDescent="0.3">
      <c r="A9462" s="2" t="s">
        <v>17319</v>
      </c>
      <c r="B9462" s="2" t="s">
        <v>7746</v>
      </c>
      <c r="C9462" s="2" t="s">
        <v>932</v>
      </c>
      <c r="D9462" s="2" t="s">
        <v>81</v>
      </c>
      <c r="E9462" s="2">
        <v>2020</v>
      </c>
      <c r="F9462" s="2" t="s">
        <v>82</v>
      </c>
      <c r="G9462" s="2" t="s">
        <v>93</v>
      </c>
      <c r="H9462" s="2" t="s">
        <v>94</v>
      </c>
      <c r="I9462" s="2" t="s">
        <v>55</v>
      </c>
      <c r="J9462" s="2" t="s">
        <v>217</v>
      </c>
      <c r="K9462" s="3">
        <v>8938172.3000000007</v>
      </c>
      <c r="L9462" s="3">
        <v>4322761.07</v>
      </c>
      <c r="M9462" s="3">
        <f t="shared" si="1029"/>
        <v>4615411.2300000004</v>
      </c>
      <c r="N9462" s="3">
        <v>1775170.46</v>
      </c>
      <c r="O9462" s="3">
        <f t="shared" si="1030"/>
        <v>2840240.7700000005</v>
      </c>
      <c r="P9462" s="3">
        <v>2134229.13</v>
      </c>
      <c r="Q9462" s="4">
        <f t="shared" si="1031"/>
        <v>0.51637080547216574</v>
      </c>
      <c r="R9462" s="4">
        <f t="shared" si="1032"/>
        <v>0.23877690632569251</v>
      </c>
      <c r="S9462" s="3">
        <v>7780701.9100000001</v>
      </c>
      <c r="T9462" s="3">
        <f t="shared" si="1033"/>
        <v>1157470.3900000006</v>
      </c>
      <c r="U9462" s="4">
        <f t="shared" si="1034"/>
        <v>0.14876169314652496</v>
      </c>
      <c r="V9462" s="2" t="s">
        <v>44</v>
      </c>
      <c r="W9462" s="2" t="s">
        <v>96</v>
      </c>
      <c r="X9462" s="2" t="s">
        <v>97</v>
      </c>
      <c r="Y9462" s="2">
        <v>1550</v>
      </c>
      <c r="Z9462" s="2" t="s">
        <v>17320</v>
      </c>
      <c r="AA9462" s="2" t="s">
        <v>76</v>
      </c>
      <c r="AB9462" s="2" t="s">
        <v>306</v>
      </c>
      <c r="AC9462" s="2">
        <v>8.49</v>
      </c>
      <c r="AD9462" s="3">
        <v>0</v>
      </c>
      <c r="AE9462" s="5">
        <v>0</v>
      </c>
      <c r="AF9462" s="2">
        <v>0</v>
      </c>
      <c r="AG9462" s="3">
        <f t="shared" si="1035"/>
        <v>0</v>
      </c>
      <c r="AH9462" s="2" t="s">
        <v>50</v>
      </c>
      <c r="AI9462" s="3">
        <v>0</v>
      </c>
    </row>
    <row r="9463" spans="1:35" x14ac:dyDescent="0.3">
      <c r="A9463" s="2" t="s">
        <v>17321</v>
      </c>
      <c r="B9463" s="2" t="s">
        <v>1640</v>
      </c>
      <c r="C9463" s="2" t="s">
        <v>403</v>
      </c>
      <c r="D9463" s="2" t="s">
        <v>54</v>
      </c>
      <c r="E9463" s="2">
        <v>2021</v>
      </c>
      <c r="F9463" s="2" t="s">
        <v>39</v>
      </c>
      <c r="G9463" s="2" t="s">
        <v>114</v>
      </c>
      <c r="H9463" s="2" t="s">
        <v>190</v>
      </c>
      <c r="I9463" s="2" t="s">
        <v>131</v>
      </c>
      <c r="J9463" s="2" t="s">
        <v>491</v>
      </c>
      <c r="K9463" s="3">
        <v>1290915.33</v>
      </c>
      <c r="L9463" s="3">
        <v>632393.48</v>
      </c>
      <c r="M9463" s="3">
        <f t="shared" si="1029"/>
        <v>658521.85000000009</v>
      </c>
      <c r="N9463" s="3">
        <v>194180.49</v>
      </c>
      <c r="O9463" s="3">
        <f t="shared" si="1030"/>
        <v>464341.3600000001</v>
      </c>
      <c r="P9463" s="3">
        <v>331296.51</v>
      </c>
      <c r="Q9463" s="4">
        <f t="shared" si="1031"/>
        <v>0.51012009439844519</v>
      </c>
      <c r="R9463" s="4">
        <f t="shared" si="1032"/>
        <v>0.25663690119785004</v>
      </c>
      <c r="S9463" s="3">
        <v>1181502.9099999999</v>
      </c>
      <c r="T9463" s="3">
        <f t="shared" si="1033"/>
        <v>109412.42000000016</v>
      </c>
      <c r="U9463" s="4">
        <f t="shared" si="1034"/>
        <v>9.2604443945042983E-2</v>
      </c>
      <c r="V9463" s="2" t="s">
        <v>44</v>
      </c>
      <c r="W9463" s="2" t="s">
        <v>60</v>
      </c>
      <c r="X9463" s="2" t="s">
        <v>192</v>
      </c>
      <c r="Y9463" s="2">
        <v>3.64</v>
      </c>
      <c r="Z9463" s="2" t="s">
        <v>17322</v>
      </c>
      <c r="AA9463" s="2" t="s">
        <v>99</v>
      </c>
      <c r="AB9463" s="2" t="s">
        <v>149</v>
      </c>
      <c r="AC9463" s="2">
        <v>8.86</v>
      </c>
      <c r="AD9463" s="3">
        <v>0</v>
      </c>
      <c r="AE9463" s="5">
        <v>0</v>
      </c>
      <c r="AF9463" s="2">
        <v>0</v>
      </c>
      <c r="AG9463" s="3">
        <f t="shared" si="1035"/>
        <v>0</v>
      </c>
      <c r="AH9463" s="2" t="s">
        <v>50</v>
      </c>
      <c r="AI9463" s="3">
        <v>0</v>
      </c>
    </row>
    <row r="9464" spans="1:35" x14ac:dyDescent="0.3">
      <c r="A9464" s="2" t="s">
        <v>17323</v>
      </c>
      <c r="B9464" s="2" t="s">
        <v>2338</v>
      </c>
      <c r="C9464" s="2" t="s">
        <v>227</v>
      </c>
      <c r="D9464" s="2" t="s">
        <v>104</v>
      </c>
      <c r="E9464" s="2">
        <v>2023</v>
      </c>
      <c r="F9464" s="2" t="s">
        <v>92</v>
      </c>
      <c r="G9464" s="2" t="s">
        <v>69</v>
      </c>
      <c r="H9464" s="2" t="s">
        <v>272</v>
      </c>
      <c r="I9464" s="2" t="s">
        <v>42</v>
      </c>
      <c r="J9464" s="2" t="s">
        <v>43</v>
      </c>
      <c r="K9464" s="3">
        <v>3077806.48</v>
      </c>
      <c r="L9464" s="3">
        <v>1090535.93</v>
      </c>
      <c r="M9464" s="3">
        <f t="shared" si="1029"/>
        <v>1987270.55</v>
      </c>
      <c r="N9464" s="3">
        <v>492803.75</v>
      </c>
      <c r="O9464" s="3">
        <f t="shared" si="1030"/>
        <v>1494466.8</v>
      </c>
      <c r="P9464" s="3">
        <v>1091219.1399999999</v>
      </c>
      <c r="Q9464" s="4">
        <f t="shared" si="1031"/>
        <v>0.64567755085108536</v>
      </c>
      <c r="R9464" s="4">
        <f t="shared" si="1032"/>
        <v>0.35454442866726305</v>
      </c>
      <c r="S9464" s="3">
        <v>3188634.13</v>
      </c>
      <c r="T9464" s="3">
        <f t="shared" si="1033"/>
        <v>-110827.64999999991</v>
      </c>
      <c r="U9464" s="4">
        <f t="shared" si="1034"/>
        <v>-3.4757092059351416E-2</v>
      </c>
      <c r="V9464" s="2" t="s">
        <v>85</v>
      </c>
      <c r="W9464" s="2" t="s">
        <v>125</v>
      </c>
      <c r="X9464" s="2" t="s">
        <v>274</v>
      </c>
      <c r="Y9464" s="2">
        <v>1</v>
      </c>
      <c r="Z9464" s="2" t="s">
        <v>17324</v>
      </c>
      <c r="AA9464" s="2" t="s">
        <v>76</v>
      </c>
      <c r="AB9464" s="2" t="s">
        <v>100</v>
      </c>
      <c r="AC9464" s="2">
        <v>3.29</v>
      </c>
      <c r="AD9464" s="3">
        <v>0</v>
      </c>
      <c r="AE9464" s="5">
        <v>0</v>
      </c>
      <c r="AF9464" s="2">
        <v>0</v>
      </c>
      <c r="AG9464" s="3">
        <f t="shared" si="1035"/>
        <v>0</v>
      </c>
      <c r="AH9464" s="2" t="s">
        <v>50</v>
      </c>
      <c r="AI9464" s="3">
        <v>0</v>
      </c>
    </row>
    <row r="9465" spans="1:35" x14ac:dyDescent="0.3">
      <c r="A9465" s="2" t="s">
        <v>17325</v>
      </c>
      <c r="B9465" s="2" t="s">
        <v>3893</v>
      </c>
      <c r="C9465" s="2" t="s">
        <v>387</v>
      </c>
      <c r="D9465" s="2" t="s">
        <v>81</v>
      </c>
      <c r="E9465" s="2">
        <v>2020</v>
      </c>
      <c r="F9465" s="2" t="s">
        <v>55</v>
      </c>
      <c r="G9465" s="2" t="s">
        <v>69</v>
      </c>
      <c r="H9465" s="2" t="s">
        <v>272</v>
      </c>
      <c r="I9465" s="2" t="s">
        <v>39</v>
      </c>
      <c r="J9465" s="2" t="s">
        <v>487</v>
      </c>
      <c r="K9465" s="3">
        <v>8290729.3300000001</v>
      </c>
      <c r="L9465" s="3">
        <v>2934271.73</v>
      </c>
      <c r="M9465" s="3">
        <f t="shared" si="1029"/>
        <v>5356457.5999999996</v>
      </c>
      <c r="N9465" s="3">
        <v>918113.02</v>
      </c>
      <c r="O9465" s="3">
        <f t="shared" si="1030"/>
        <v>4438344.58</v>
      </c>
      <c r="P9465" s="3">
        <v>3287932.12</v>
      </c>
      <c r="Q9465" s="4">
        <f t="shared" si="1031"/>
        <v>0.64607797297369973</v>
      </c>
      <c r="R9465" s="4">
        <f t="shared" si="1032"/>
        <v>0.39657935859787624</v>
      </c>
      <c r="S9465" s="3">
        <v>7708044.1399999997</v>
      </c>
      <c r="T9465" s="3">
        <f t="shared" si="1033"/>
        <v>582685.19000000041</v>
      </c>
      <c r="U9465" s="4">
        <f t="shared" si="1034"/>
        <v>7.5594428290339355E-2</v>
      </c>
      <c r="V9465" s="2" t="s">
        <v>124</v>
      </c>
      <c r="W9465" s="2" t="s">
        <v>60</v>
      </c>
      <c r="X9465" s="2" t="s">
        <v>274</v>
      </c>
      <c r="Y9465" s="2">
        <v>1</v>
      </c>
      <c r="Z9465" s="2" t="s">
        <v>17326</v>
      </c>
      <c r="AA9465" s="2" t="s">
        <v>48</v>
      </c>
      <c r="AB9465" s="2" t="s">
        <v>49</v>
      </c>
      <c r="AC9465" s="2">
        <v>8.5299999999999994</v>
      </c>
      <c r="AD9465" s="3">
        <v>0</v>
      </c>
      <c r="AE9465" s="5">
        <v>0</v>
      </c>
      <c r="AF9465" s="2">
        <v>0</v>
      </c>
      <c r="AG9465" s="3">
        <f t="shared" si="1035"/>
        <v>0</v>
      </c>
      <c r="AH9465" s="2" t="s">
        <v>50</v>
      </c>
      <c r="AI9465" s="3">
        <v>0</v>
      </c>
    </row>
    <row r="9466" spans="1:35" x14ac:dyDescent="0.3">
      <c r="A9466" s="2" t="s">
        <v>17327</v>
      </c>
      <c r="B9466" s="2" t="s">
        <v>8354</v>
      </c>
      <c r="C9466" s="2" t="s">
        <v>216</v>
      </c>
      <c r="D9466" s="2" t="s">
        <v>38</v>
      </c>
      <c r="E9466" s="2">
        <v>2024</v>
      </c>
      <c r="F9466" s="2" t="s">
        <v>68</v>
      </c>
      <c r="G9466" s="2" t="s">
        <v>69</v>
      </c>
      <c r="H9466" s="2" t="s">
        <v>165</v>
      </c>
      <c r="I9466" s="2" t="s">
        <v>42</v>
      </c>
      <c r="J9466" s="2" t="s">
        <v>146</v>
      </c>
      <c r="K9466" s="3">
        <v>997229.09</v>
      </c>
      <c r="L9466" s="3">
        <v>568509.56000000006</v>
      </c>
      <c r="M9466" s="3">
        <f t="shared" si="1029"/>
        <v>428719.52999999991</v>
      </c>
      <c r="N9466" s="3">
        <v>211723.51</v>
      </c>
      <c r="O9466" s="3">
        <f t="shared" si="1030"/>
        <v>216996.0199999999</v>
      </c>
      <c r="P9466" s="3">
        <v>152948.38</v>
      </c>
      <c r="Q9466" s="4">
        <f t="shared" si="1031"/>
        <v>0.42991077406295874</v>
      </c>
      <c r="R9466" s="4">
        <f t="shared" si="1032"/>
        <v>0.15337336378745231</v>
      </c>
      <c r="S9466" s="3">
        <v>1099678.77</v>
      </c>
      <c r="T9466" s="3">
        <f t="shared" si="1033"/>
        <v>-102449.68000000005</v>
      </c>
      <c r="U9466" s="4">
        <f t="shared" si="1034"/>
        <v>-9.3163278945541564E-2</v>
      </c>
      <c r="V9466" s="2" t="s">
        <v>44</v>
      </c>
      <c r="W9466" s="2" t="s">
        <v>134</v>
      </c>
      <c r="X9466" s="2" t="s">
        <v>167</v>
      </c>
      <c r="Y9466" s="2">
        <v>17.2</v>
      </c>
      <c r="Z9466" s="2" t="s">
        <v>1944</v>
      </c>
      <c r="AA9466" s="2" t="s">
        <v>99</v>
      </c>
      <c r="AB9466" s="2" t="s">
        <v>110</v>
      </c>
      <c r="AC9466" s="2">
        <v>3.26</v>
      </c>
      <c r="AD9466" s="3">
        <v>0</v>
      </c>
      <c r="AE9466" s="5">
        <v>0</v>
      </c>
      <c r="AF9466" s="2">
        <v>0</v>
      </c>
      <c r="AG9466" s="3">
        <f t="shared" si="1035"/>
        <v>0</v>
      </c>
      <c r="AH9466" s="2" t="s">
        <v>50</v>
      </c>
      <c r="AI9466" s="3">
        <v>0</v>
      </c>
    </row>
    <row r="9467" spans="1:35" x14ac:dyDescent="0.3">
      <c r="A9467" s="2" t="s">
        <v>17328</v>
      </c>
      <c r="B9467" s="2" t="s">
        <v>4888</v>
      </c>
      <c r="C9467" s="2" t="s">
        <v>329</v>
      </c>
      <c r="D9467" s="2" t="s">
        <v>38</v>
      </c>
      <c r="E9467" s="2">
        <v>2021</v>
      </c>
      <c r="F9467" s="2" t="s">
        <v>39</v>
      </c>
      <c r="G9467" s="2" t="s">
        <v>114</v>
      </c>
      <c r="H9467" s="2" t="s">
        <v>115</v>
      </c>
      <c r="I9467" s="2" t="s">
        <v>39</v>
      </c>
      <c r="J9467" s="2" t="s">
        <v>566</v>
      </c>
      <c r="K9467" s="3">
        <v>6689290.6699999999</v>
      </c>
      <c r="L9467" s="3">
        <v>3747455.32</v>
      </c>
      <c r="M9467" s="3">
        <f t="shared" si="1029"/>
        <v>2941835.35</v>
      </c>
      <c r="N9467" s="3">
        <v>815221.26</v>
      </c>
      <c r="O9467" s="3">
        <f t="shared" si="1030"/>
        <v>2126614.09</v>
      </c>
      <c r="P9467" s="3">
        <v>1605276.13</v>
      </c>
      <c r="Q9467" s="4">
        <f t="shared" si="1031"/>
        <v>0.43978285518276039</v>
      </c>
      <c r="R9467" s="4">
        <f t="shared" si="1032"/>
        <v>0.2399770333197376</v>
      </c>
      <c r="S9467" s="3">
        <v>6815580.3499999996</v>
      </c>
      <c r="T9467" s="3">
        <f t="shared" si="1033"/>
        <v>-126289.6799999997</v>
      </c>
      <c r="U9467" s="4">
        <f t="shared" si="1034"/>
        <v>-1.8529556327510643E-2</v>
      </c>
      <c r="V9467" s="2" t="s">
        <v>73</v>
      </c>
      <c r="W9467" s="2" t="s">
        <v>207</v>
      </c>
      <c r="X9467" s="2" t="s">
        <v>118</v>
      </c>
      <c r="Y9467" s="2">
        <v>3.75</v>
      </c>
      <c r="Z9467" s="2" t="s">
        <v>17329</v>
      </c>
      <c r="AA9467" s="2" t="s">
        <v>99</v>
      </c>
      <c r="AB9467" s="2" t="s">
        <v>182</v>
      </c>
      <c r="AC9467" s="2">
        <v>7.37</v>
      </c>
      <c r="AD9467" s="3">
        <v>0</v>
      </c>
      <c r="AE9467" s="5">
        <v>0</v>
      </c>
      <c r="AF9467" s="2">
        <v>0</v>
      </c>
      <c r="AG9467" s="3">
        <f t="shared" si="1035"/>
        <v>0</v>
      </c>
      <c r="AH9467" s="2" t="s">
        <v>50</v>
      </c>
      <c r="AI9467" s="3">
        <v>0</v>
      </c>
    </row>
    <row r="9468" spans="1:35" x14ac:dyDescent="0.3">
      <c r="A9468" s="2" t="s">
        <v>17330</v>
      </c>
      <c r="B9468" s="2" t="s">
        <v>2555</v>
      </c>
      <c r="C9468" s="2" t="s">
        <v>363</v>
      </c>
      <c r="D9468" s="2" t="s">
        <v>81</v>
      </c>
      <c r="E9468" s="2">
        <v>2022</v>
      </c>
      <c r="F9468" s="2" t="s">
        <v>55</v>
      </c>
      <c r="G9468" s="2" t="s">
        <v>56</v>
      </c>
      <c r="H9468" s="2" t="s">
        <v>153</v>
      </c>
      <c r="I9468" s="2" t="s">
        <v>131</v>
      </c>
      <c r="J9468" s="2" t="s">
        <v>268</v>
      </c>
      <c r="K9468" s="3">
        <v>9960593.4100000001</v>
      </c>
      <c r="L9468" s="3">
        <v>4245261.04</v>
      </c>
      <c r="M9468" s="3">
        <f t="shared" si="1029"/>
        <v>5715332.3700000001</v>
      </c>
      <c r="N9468" s="3">
        <v>1002911.6</v>
      </c>
      <c r="O9468" s="3">
        <f t="shared" si="1030"/>
        <v>4712420.7700000005</v>
      </c>
      <c r="P9468" s="3">
        <v>3481674.7</v>
      </c>
      <c r="Q9468" s="4">
        <f t="shared" si="1031"/>
        <v>0.57379436492830405</v>
      </c>
      <c r="R9468" s="4">
        <f t="shared" si="1032"/>
        <v>0.34954490728479604</v>
      </c>
      <c r="S9468" s="3">
        <v>8134549.2599999998</v>
      </c>
      <c r="T9468" s="3">
        <f t="shared" si="1033"/>
        <v>1826044.1500000004</v>
      </c>
      <c r="U9468" s="4">
        <f t="shared" si="1034"/>
        <v>0.22448006541422069</v>
      </c>
      <c r="V9468" s="2" t="s">
        <v>133</v>
      </c>
      <c r="W9468" s="2" t="s">
        <v>134</v>
      </c>
      <c r="X9468" s="2" t="s">
        <v>155</v>
      </c>
      <c r="Y9468" s="2">
        <v>7.24</v>
      </c>
      <c r="Z9468" s="2" t="s">
        <v>9160</v>
      </c>
      <c r="AA9468" s="2" t="s">
        <v>48</v>
      </c>
      <c r="AB9468" s="2" t="s">
        <v>182</v>
      </c>
      <c r="AC9468" s="2">
        <v>7.64</v>
      </c>
      <c r="AD9468" s="3">
        <v>0</v>
      </c>
      <c r="AE9468" s="5">
        <v>0</v>
      </c>
      <c r="AF9468" s="2">
        <v>0</v>
      </c>
      <c r="AG9468" s="3">
        <f t="shared" si="1035"/>
        <v>0</v>
      </c>
      <c r="AH9468" s="2" t="s">
        <v>50</v>
      </c>
      <c r="AI9468" s="3">
        <v>0</v>
      </c>
    </row>
    <row r="9469" spans="1:35" x14ac:dyDescent="0.3">
      <c r="A9469" s="2" t="s">
        <v>17331</v>
      </c>
      <c r="B9469" s="2" t="s">
        <v>1954</v>
      </c>
      <c r="C9469" s="2" t="s">
        <v>91</v>
      </c>
      <c r="D9469" s="2" t="s">
        <v>38</v>
      </c>
      <c r="E9469" s="2">
        <v>2022</v>
      </c>
      <c r="F9469" s="2" t="s">
        <v>105</v>
      </c>
      <c r="G9469" s="2" t="s">
        <v>114</v>
      </c>
      <c r="H9469" s="2" t="s">
        <v>115</v>
      </c>
      <c r="I9469" s="2" t="s">
        <v>71</v>
      </c>
      <c r="J9469" s="2" t="s">
        <v>293</v>
      </c>
      <c r="K9469" s="3">
        <v>1958103.96</v>
      </c>
      <c r="L9469" s="3">
        <v>811270.88</v>
      </c>
      <c r="M9469" s="3">
        <f t="shared" si="1029"/>
        <v>1146833.08</v>
      </c>
      <c r="N9469" s="3">
        <v>325739.96000000002</v>
      </c>
      <c r="O9469" s="3">
        <f t="shared" si="1030"/>
        <v>821093.12000000011</v>
      </c>
      <c r="P9469" s="3">
        <v>620053.56000000006</v>
      </c>
      <c r="Q9469" s="4">
        <f t="shared" si="1031"/>
        <v>0.58568549138729087</v>
      </c>
      <c r="R9469" s="4">
        <f t="shared" si="1032"/>
        <v>0.3166601838648036</v>
      </c>
      <c r="S9469" s="3">
        <v>1745223.48</v>
      </c>
      <c r="T9469" s="3">
        <f t="shared" si="1033"/>
        <v>212880.47999999998</v>
      </c>
      <c r="U9469" s="4">
        <f t="shared" si="1034"/>
        <v>0.12197892272226361</v>
      </c>
      <c r="V9469" s="2" t="s">
        <v>44</v>
      </c>
      <c r="W9469" s="2" t="s">
        <v>96</v>
      </c>
      <c r="X9469" s="2" t="s">
        <v>118</v>
      </c>
      <c r="Y9469" s="2">
        <v>3.75</v>
      </c>
      <c r="Z9469" s="2" t="s">
        <v>8513</v>
      </c>
      <c r="AA9469" s="2" t="s">
        <v>141</v>
      </c>
      <c r="AB9469" s="2" t="s">
        <v>242</v>
      </c>
      <c r="AC9469" s="2">
        <v>6.42</v>
      </c>
      <c r="AD9469" s="3">
        <v>0</v>
      </c>
      <c r="AE9469" s="5">
        <v>0</v>
      </c>
      <c r="AF9469" s="2">
        <v>0</v>
      </c>
      <c r="AG9469" s="3">
        <f t="shared" si="1035"/>
        <v>0</v>
      </c>
      <c r="AH9469" s="2" t="s">
        <v>50</v>
      </c>
      <c r="AI9469" s="3">
        <v>0</v>
      </c>
    </row>
    <row r="9470" spans="1:35" x14ac:dyDescent="0.3">
      <c r="A9470" s="2" t="s">
        <v>17332</v>
      </c>
      <c r="B9470" s="2" t="s">
        <v>1578</v>
      </c>
      <c r="C9470" s="2" t="s">
        <v>227</v>
      </c>
      <c r="D9470" s="2" t="s">
        <v>104</v>
      </c>
      <c r="E9470" s="2">
        <v>2023</v>
      </c>
      <c r="F9470" s="2" t="s">
        <v>55</v>
      </c>
      <c r="G9470" s="2" t="s">
        <v>56</v>
      </c>
      <c r="H9470" s="2" t="s">
        <v>262</v>
      </c>
      <c r="I9470" s="2" t="s">
        <v>39</v>
      </c>
      <c r="J9470" s="2" t="s">
        <v>273</v>
      </c>
      <c r="K9470" s="3">
        <v>2059586</v>
      </c>
      <c r="L9470" s="3">
        <v>682297.19</v>
      </c>
      <c r="M9470" s="3">
        <f t="shared" si="1029"/>
        <v>1377288.81</v>
      </c>
      <c r="N9470" s="3">
        <v>330969.15999999997</v>
      </c>
      <c r="O9470" s="3">
        <f t="shared" si="1030"/>
        <v>1046319.6500000001</v>
      </c>
      <c r="P9470" s="3">
        <v>800457.22</v>
      </c>
      <c r="Q9470" s="4">
        <f t="shared" si="1031"/>
        <v>0.66872119445364264</v>
      </c>
      <c r="R9470" s="4">
        <f t="shared" si="1032"/>
        <v>0.38864957326375299</v>
      </c>
      <c r="S9470" s="3">
        <v>1694895.72</v>
      </c>
      <c r="T9470" s="3">
        <f t="shared" si="1033"/>
        <v>364690.28</v>
      </c>
      <c r="U9470" s="4">
        <f t="shared" si="1034"/>
        <v>0.21516974507434594</v>
      </c>
      <c r="V9470" s="2" t="s">
        <v>85</v>
      </c>
      <c r="W9470" s="2" t="s">
        <v>125</v>
      </c>
      <c r="X9470" s="2" t="s">
        <v>264</v>
      </c>
      <c r="Y9470" s="2">
        <v>83.5</v>
      </c>
      <c r="Z9470" s="2" t="s">
        <v>1483</v>
      </c>
      <c r="AA9470" s="2" t="s">
        <v>76</v>
      </c>
      <c r="AB9470" s="2" t="s">
        <v>142</v>
      </c>
      <c r="AC9470" s="2">
        <v>2.3199999999999998</v>
      </c>
      <c r="AD9470" s="3">
        <v>0</v>
      </c>
      <c r="AE9470" s="5">
        <v>0</v>
      </c>
      <c r="AF9470" s="2">
        <v>0</v>
      </c>
      <c r="AG9470" s="3">
        <f t="shared" si="1035"/>
        <v>0</v>
      </c>
      <c r="AH9470" s="2" t="s">
        <v>50</v>
      </c>
      <c r="AI9470" s="3">
        <v>0</v>
      </c>
    </row>
    <row r="9471" spans="1:35" x14ac:dyDescent="0.3">
      <c r="A9471" s="2" t="s">
        <v>17333</v>
      </c>
      <c r="B9471" s="2" t="s">
        <v>1737</v>
      </c>
      <c r="C9471" s="2" t="s">
        <v>212</v>
      </c>
      <c r="D9471" s="2" t="s">
        <v>81</v>
      </c>
      <c r="E9471" s="2">
        <v>2022</v>
      </c>
      <c r="F9471" s="2" t="s">
        <v>58</v>
      </c>
      <c r="G9471" s="2" t="s">
        <v>56</v>
      </c>
      <c r="H9471" s="2" t="s">
        <v>177</v>
      </c>
      <c r="I9471" s="2" t="s">
        <v>55</v>
      </c>
      <c r="J9471" s="2" t="s">
        <v>217</v>
      </c>
      <c r="K9471" s="3">
        <v>8107430.4500000002</v>
      </c>
      <c r="L9471" s="3">
        <v>3680027.91</v>
      </c>
      <c r="M9471" s="3">
        <f t="shared" si="1029"/>
        <v>4427402.54</v>
      </c>
      <c r="N9471" s="3">
        <v>1577334.02</v>
      </c>
      <c r="O9471" s="3">
        <f t="shared" si="1030"/>
        <v>2850068.52</v>
      </c>
      <c r="P9471" s="3">
        <v>2168948.4900000002</v>
      </c>
      <c r="Q9471" s="4">
        <f t="shared" si="1031"/>
        <v>0.54609195444902026</v>
      </c>
      <c r="R9471" s="4">
        <f t="shared" si="1032"/>
        <v>0.26752600634397056</v>
      </c>
      <c r="S9471" s="3">
        <v>7722609.6299999999</v>
      </c>
      <c r="T9471" s="3">
        <f t="shared" si="1033"/>
        <v>384820.8200000003</v>
      </c>
      <c r="U9471" s="4">
        <f t="shared" si="1034"/>
        <v>4.9830412054636029E-2</v>
      </c>
      <c r="V9471" s="2" t="s">
        <v>107</v>
      </c>
      <c r="W9471" s="2" t="s">
        <v>134</v>
      </c>
      <c r="X9471" s="2" t="s">
        <v>180</v>
      </c>
      <c r="Y9471" s="2">
        <v>149.5</v>
      </c>
      <c r="Z9471" s="2" t="s">
        <v>17334</v>
      </c>
      <c r="AA9471" s="2" t="s">
        <v>99</v>
      </c>
      <c r="AB9471" s="2" t="s">
        <v>88</v>
      </c>
      <c r="AC9471" s="2">
        <v>4.12</v>
      </c>
      <c r="AD9471" s="3">
        <v>0</v>
      </c>
      <c r="AE9471" s="5">
        <v>0</v>
      </c>
      <c r="AF9471" s="2">
        <v>0</v>
      </c>
      <c r="AG9471" s="3">
        <f t="shared" si="1035"/>
        <v>0</v>
      </c>
      <c r="AH9471" s="2" t="s">
        <v>50</v>
      </c>
      <c r="AI9471" s="3">
        <v>0</v>
      </c>
    </row>
    <row r="9472" spans="1:35" x14ac:dyDescent="0.3">
      <c r="A9472" s="2" t="s">
        <v>17335</v>
      </c>
      <c r="B9472" s="2" t="s">
        <v>9920</v>
      </c>
      <c r="C9472" s="2" t="s">
        <v>956</v>
      </c>
      <c r="D9472" s="2" t="s">
        <v>104</v>
      </c>
      <c r="E9472" s="2">
        <v>2022</v>
      </c>
      <c r="F9472" s="2" t="s">
        <v>55</v>
      </c>
      <c r="G9472" s="2" t="s">
        <v>40</v>
      </c>
      <c r="H9472" s="2" t="s">
        <v>279</v>
      </c>
      <c r="I9472" s="2" t="s">
        <v>55</v>
      </c>
      <c r="J9472" s="2" t="s">
        <v>217</v>
      </c>
      <c r="K9472" s="3">
        <v>7767212.7400000002</v>
      </c>
      <c r="L9472" s="3">
        <v>4079099.69</v>
      </c>
      <c r="M9472" s="3">
        <f t="shared" si="1029"/>
        <v>3688113.0500000003</v>
      </c>
      <c r="N9472" s="3">
        <v>1601544.41</v>
      </c>
      <c r="O9472" s="3">
        <f t="shared" si="1030"/>
        <v>2086568.6400000004</v>
      </c>
      <c r="P9472" s="3">
        <v>1629956.22</v>
      </c>
      <c r="Q9472" s="4">
        <f t="shared" si="1031"/>
        <v>0.47483095589834456</v>
      </c>
      <c r="R9472" s="4">
        <f t="shared" si="1032"/>
        <v>0.2098508531388571</v>
      </c>
      <c r="S9472" s="3">
        <v>6644262.8200000003</v>
      </c>
      <c r="T9472" s="3">
        <f t="shared" si="1033"/>
        <v>1122949.92</v>
      </c>
      <c r="U9472" s="4">
        <f t="shared" si="1034"/>
        <v>0.1690104606668765</v>
      </c>
      <c r="V9472" s="2" t="s">
        <v>73</v>
      </c>
      <c r="W9472" s="2" t="s">
        <v>207</v>
      </c>
      <c r="X9472" s="2" t="s">
        <v>280</v>
      </c>
      <c r="Y9472" s="2">
        <v>0.79</v>
      </c>
      <c r="Z9472" s="2" t="s">
        <v>15235</v>
      </c>
      <c r="AA9472" s="2" t="s">
        <v>224</v>
      </c>
      <c r="AB9472" s="2" t="s">
        <v>100</v>
      </c>
      <c r="AC9472" s="2">
        <v>2.4500000000000002</v>
      </c>
      <c r="AD9472" s="3">
        <v>0</v>
      </c>
      <c r="AE9472" s="5">
        <v>0</v>
      </c>
      <c r="AF9472" s="2">
        <v>0</v>
      </c>
      <c r="AG9472" s="3">
        <f t="shared" si="1035"/>
        <v>0</v>
      </c>
      <c r="AH9472" s="2" t="s">
        <v>50</v>
      </c>
      <c r="AI9472" s="3">
        <v>0</v>
      </c>
    </row>
    <row r="9473" spans="1:35" x14ac:dyDescent="0.3">
      <c r="A9473" s="2" t="s">
        <v>17336</v>
      </c>
      <c r="B9473" s="2" t="s">
        <v>4755</v>
      </c>
      <c r="C9473" s="2" t="s">
        <v>278</v>
      </c>
      <c r="D9473" s="2" t="s">
        <v>54</v>
      </c>
      <c r="E9473" s="2">
        <v>2023</v>
      </c>
      <c r="F9473" s="2" t="s">
        <v>55</v>
      </c>
      <c r="G9473" s="2" t="s">
        <v>56</v>
      </c>
      <c r="H9473" s="2" t="s">
        <v>57</v>
      </c>
      <c r="I9473" s="2" t="s">
        <v>39</v>
      </c>
      <c r="J9473" s="2" t="s">
        <v>273</v>
      </c>
      <c r="K9473" s="3">
        <v>6022452.8700000001</v>
      </c>
      <c r="L9473" s="3">
        <v>2313615.0099999998</v>
      </c>
      <c r="M9473" s="3">
        <f t="shared" si="1029"/>
        <v>3708837.8600000003</v>
      </c>
      <c r="N9473" s="3">
        <v>673387.47</v>
      </c>
      <c r="O9473" s="3">
        <f t="shared" si="1030"/>
        <v>3035450.3900000006</v>
      </c>
      <c r="P9473" s="3">
        <v>2270717.23</v>
      </c>
      <c r="Q9473" s="4">
        <f t="shared" si="1031"/>
        <v>0.6158350990964252</v>
      </c>
      <c r="R9473" s="4">
        <f t="shared" si="1032"/>
        <v>0.3770419261080909</v>
      </c>
      <c r="S9473" s="3">
        <v>6345563.0099999998</v>
      </c>
      <c r="T9473" s="3">
        <f t="shared" si="1033"/>
        <v>-323110.13999999966</v>
      </c>
      <c r="U9473" s="4">
        <f t="shared" si="1034"/>
        <v>-5.0919065729992601E-2</v>
      </c>
      <c r="V9473" s="2" t="s">
        <v>107</v>
      </c>
      <c r="W9473" s="2" t="s">
        <v>45</v>
      </c>
      <c r="X9473" s="2" t="s">
        <v>61</v>
      </c>
      <c r="Y9473" s="2">
        <v>1.53</v>
      </c>
      <c r="Z9473" s="2" t="s">
        <v>17337</v>
      </c>
      <c r="AA9473" s="2" t="s">
        <v>224</v>
      </c>
      <c r="AB9473" s="2" t="s">
        <v>110</v>
      </c>
      <c r="AC9473" s="2">
        <v>5.47</v>
      </c>
      <c r="AD9473" s="3">
        <v>0</v>
      </c>
      <c r="AE9473" s="5">
        <v>0</v>
      </c>
      <c r="AF9473" s="2">
        <v>0</v>
      </c>
      <c r="AG9473" s="3">
        <f t="shared" si="1035"/>
        <v>0</v>
      </c>
      <c r="AH9473" s="2" t="s">
        <v>50</v>
      </c>
      <c r="AI9473" s="3">
        <v>0</v>
      </c>
    </row>
    <row r="9474" spans="1:35" x14ac:dyDescent="0.3">
      <c r="A9474" s="2" t="s">
        <v>17338</v>
      </c>
      <c r="B9474" s="2" t="s">
        <v>4750</v>
      </c>
      <c r="C9474" s="2" t="s">
        <v>287</v>
      </c>
      <c r="D9474" s="2" t="s">
        <v>104</v>
      </c>
      <c r="E9474" s="2">
        <v>2021</v>
      </c>
      <c r="F9474" s="2" t="s">
        <v>105</v>
      </c>
      <c r="G9474" s="2" t="s">
        <v>56</v>
      </c>
      <c r="H9474" s="2" t="s">
        <v>153</v>
      </c>
      <c r="I9474" s="2" t="s">
        <v>131</v>
      </c>
      <c r="J9474" s="2" t="s">
        <v>544</v>
      </c>
      <c r="K9474" s="3">
        <v>5735816.1799999997</v>
      </c>
      <c r="L9474" s="3">
        <v>2485023.54</v>
      </c>
      <c r="M9474" s="3">
        <f t="shared" ref="M9474:M9537" si="1036">K9474-L9474</f>
        <v>3250792.6399999997</v>
      </c>
      <c r="N9474" s="3">
        <v>843108.08</v>
      </c>
      <c r="O9474" s="3">
        <f t="shared" ref="O9474:O9537" si="1037">M9474-N9474</f>
        <v>2407684.5599999996</v>
      </c>
      <c r="P9474" s="3">
        <v>1771777</v>
      </c>
      <c r="Q9474" s="4">
        <f t="shared" ref="Q9474:Q9537" si="1038">IF(K9474&lt;&gt;0,M9474/K9474,0)</f>
        <v>0.56675328113461265</v>
      </c>
      <c r="R9474" s="4">
        <f t="shared" ref="R9474:R9537" si="1039">IF(K9474&lt;&gt;0,P9474/K9474,0)</f>
        <v>0.30889710276593979</v>
      </c>
      <c r="S9474" s="3">
        <v>6491252.7699999996</v>
      </c>
      <c r="T9474" s="3">
        <f t="shared" ref="T9474:T9537" si="1040">K9474-S9474</f>
        <v>-755436.58999999985</v>
      </c>
      <c r="U9474" s="4">
        <f t="shared" ref="U9474:U9537" si="1041">IF(S9474&lt;&gt;0,T9474/S9474,0)</f>
        <v>-0.11637762644082028</v>
      </c>
      <c r="V9474" s="2" t="s">
        <v>73</v>
      </c>
      <c r="W9474" s="2" t="s">
        <v>207</v>
      </c>
      <c r="X9474" s="2" t="s">
        <v>155</v>
      </c>
      <c r="Y9474" s="2">
        <v>7.24</v>
      </c>
      <c r="Z9474" s="2" t="s">
        <v>17339</v>
      </c>
      <c r="AA9474" s="2" t="s">
        <v>141</v>
      </c>
      <c r="AB9474" s="2" t="s">
        <v>149</v>
      </c>
      <c r="AC9474" s="2">
        <v>7.18</v>
      </c>
      <c r="AD9474" s="3">
        <v>0</v>
      </c>
      <c r="AE9474" s="5">
        <v>0</v>
      </c>
      <c r="AF9474" s="2">
        <v>0</v>
      </c>
      <c r="AG9474" s="3">
        <f t="shared" ref="AG9474:AG9537" si="1042">IF(AD9474&gt;0,(AD9474*(AE9474/100/12)*(1+AE9474/100/12)^AF9474)/((1+AE9474/100/12)^AF9474-1),0)</f>
        <v>0</v>
      </c>
      <c r="AH9474" s="2" t="s">
        <v>50</v>
      </c>
      <c r="AI9474" s="3">
        <v>0</v>
      </c>
    </row>
    <row r="9475" spans="1:35" x14ac:dyDescent="0.3">
      <c r="A9475" s="2" t="s">
        <v>17340</v>
      </c>
      <c r="B9475" s="2" t="s">
        <v>1118</v>
      </c>
      <c r="C9475" s="2" t="s">
        <v>648</v>
      </c>
      <c r="D9475" s="2" t="s">
        <v>104</v>
      </c>
      <c r="E9475" s="2">
        <v>2021</v>
      </c>
      <c r="F9475" s="2" t="s">
        <v>68</v>
      </c>
      <c r="G9475" s="2" t="s">
        <v>114</v>
      </c>
      <c r="H9475" s="2" t="s">
        <v>234</v>
      </c>
      <c r="I9475" s="2" t="s">
        <v>55</v>
      </c>
      <c r="J9475" s="2" t="s">
        <v>154</v>
      </c>
      <c r="K9475" s="3">
        <v>6385835.4299999997</v>
      </c>
      <c r="L9475" s="3">
        <v>2900888.08</v>
      </c>
      <c r="M9475" s="3">
        <f t="shared" si="1036"/>
        <v>3484947.3499999996</v>
      </c>
      <c r="N9475" s="3">
        <v>867881.37</v>
      </c>
      <c r="O9475" s="3">
        <f t="shared" si="1037"/>
        <v>2617065.9799999995</v>
      </c>
      <c r="P9475" s="3">
        <v>2004191.23</v>
      </c>
      <c r="Q9475" s="4">
        <f t="shared" si="1038"/>
        <v>0.54573084261271043</v>
      </c>
      <c r="R9475" s="4">
        <f t="shared" si="1039"/>
        <v>0.31384949580512445</v>
      </c>
      <c r="S9475" s="3">
        <v>6320958.7199999997</v>
      </c>
      <c r="T9475" s="3">
        <f t="shared" si="1040"/>
        <v>64876.709999999963</v>
      </c>
      <c r="U9475" s="4">
        <f t="shared" si="1041"/>
        <v>1.02637452440126E-2</v>
      </c>
      <c r="V9475" s="2" t="s">
        <v>133</v>
      </c>
      <c r="W9475" s="2" t="s">
        <v>134</v>
      </c>
      <c r="X9475" s="2" t="s">
        <v>236</v>
      </c>
      <c r="Y9475" s="2">
        <v>3.67</v>
      </c>
      <c r="Z9475" s="2" t="s">
        <v>1528</v>
      </c>
      <c r="AA9475" s="2" t="s">
        <v>76</v>
      </c>
      <c r="AB9475" s="2" t="s">
        <v>149</v>
      </c>
      <c r="AC9475" s="2">
        <v>6.41</v>
      </c>
      <c r="AD9475" s="3">
        <v>0</v>
      </c>
      <c r="AE9475" s="5">
        <v>0</v>
      </c>
      <c r="AF9475" s="2">
        <v>0</v>
      </c>
      <c r="AG9475" s="3">
        <f t="shared" si="1042"/>
        <v>0</v>
      </c>
      <c r="AH9475" s="2" t="s">
        <v>230</v>
      </c>
      <c r="AI9475" s="3">
        <v>0</v>
      </c>
    </row>
    <row r="9476" spans="1:35" x14ac:dyDescent="0.3">
      <c r="A9476" s="2" t="s">
        <v>17341</v>
      </c>
      <c r="B9476" s="2" t="s">
        <v>3322</v>
      </c>
      <c r="C9476" s="2" t="s">
        <v>122</v>
      </c>
      <c r="D9476" s="2" t="s">
        <v>104</v>
      </c>
      <c r="E9476" s="2">
        <v>2023</v>
      </c>
      <c r="F9476" s="2" t="s">
        <v>58</v>
      </c>
      <c r="G9476" s="2" t="s">
        <v>56</v>
      </c>
      <c r="H9476" s="2" t="s">
        <v>57</v>
      </c>
      <c r="I9476" s="2" t="s">
        <v>71</v>
      </c>
      <c r="J9476" s="2" t="s">
        <v>293</v>
      </c>
      <c r="K9476" s="3">
        <v>7022455.9699999997</v>
      </c>
      <c r="L9476" s="3">
        <v>3929359.6</v>
      </c>
      <c r="M9476" s="3">
        <f t="shared" si="1036"/>
        <v>3093096.3699999996</v>
      </c>
      <c r="N9476" s="3">
        <v>1062840.5900000001</v>
      </c>
      <c r="O9476" s="3">
        <f t="shared" si="1037"/>
        <v>2030255.7799999996</v>
      </c>
      <c r="P9476" s="3">
        <v>1543654.03</v>
      </c>
      <c r="Q9476" s="4">
        <f t="shared" si="1038"/>
        <v>0.44045792287110624</v>
      </c>
      <c r="R9476" s="4">
        <f t="shared" si="1039"/>
        <v>0.21981683282807399</v>
      </c>
      <c r="S9476" s="3">
        <v>8364395.6699999999</v>
      </c>
      <c r="T9476" s="3">
        <f t="shared" si="1040"/>
        <v>-1341939.7000000002</v>
      </c>
      <c r="U9476" s="4">
        <f t="shared" si="1041"/>
        <v>-0.16043474662647089</v>
      </c>
      <c r="V9476" s="2" t="s">
        <v>107</v>
      </c>
      <c r="W9476" s="2" t="s">
        <v>125</v>
      </c>
      <c r="X9476" s="2" t="s">
        <v>61</v>
      </c>
      <c r="Y9476" s="2">
        <v>1.53</v>
      </c>
      <c r="Z9476" s="2" t="s">
        <v>9022</v>
      </c>
      <c r="AA9476" s="2" t="s">
        <v>141</v>
      </c>
      <c r="AB9476" s="2" t="s">
        <v>77</v>
      </c>
      <c r="AC9476" s="2">
        <v>9.06</v>
      </c>
      <c r="AD9476" s="3">
        <v>0</v>
      </c>
      <c r="AE9476" s="5">
        <v>0</v>
      </c>
      <c r="AF9476" s="2">
        <v>0</v>
      </c>
      <c r="AG9476" s="3">
        <f t="shared" si="1042"/>
        <v>0</v>
      </c>
      <c r="AH9476" s="2" t="s">
        <v>50</v>
      </c>
      <c r="AI9476" s="3">
        <v>0</v>
      </c>
    </row>
    <row r="9477" spans="1:35" x14ac:dyDescent="0.3">
      <c r="A9477" s="2" t="s">
        <v>17342</v>
      </c>
      <c r="B9477" s="2" t="s">
        <v>7919</v>
      </c>
      <c r="C9477" s="2" t="s">
        <v>956</v>
      </c>
      <c r="D9477" s="2" t="s">
        <v>104</v>
      </c>
      <c r="E9477" s="2">
        <v>2022</v>
      </c>
      <c r="F9477" s="2" t="s">
        <v>58</v>
      </c>
      <c r="G9477" s="2" t="s">
        <v>93</v>
      </c>
      <c r="H9477" s="2" t="s">
        <v>221</v>
      </c>
      <c r="I9477" s="2" t="s">
        <v>39</v>
      </c>
      <c r="J9477" s="2" t="s">
        <v>487</v>
      </c>
      <c r="K9477" s="3">
        <v>1991903.06</v>
      </c>
      <c r="L9477" s="3">
        <v>1080531.54</v>
      </c>
      <c r="M9477" s="3">
        <f t="shared" si="1036"/>
        <v>911371.52</v>
      </c>
      <c r="N9477" s="3">
        <v>245085.32</v>
      </c>
      <c r="O9477" s="3">
        <f t="shared" si="1037"/>
        <v>666286.19999999995</v>
      </c>
      <c r="P9477" s="3">
        <v>511810.98</v>
      </c>
      <c r="Q9477" s="4">
        <f t="shared" si="1038"/>
        <v>0.45753808922809724</v>
      </c>
      <c r="R9477" s="4">
        <f t="shared" si="1039"/>
        <v>0.25694572706766161</v>
      </c>
      <c r="S9477" s="3">
        <v>2262039.4500000002</v>
      </c>
      <c r="T9477" s="3">
        <f t="shared" si="1040"/>
        <v>-270136.39000000013</v>
      </c>
      <c r="U9477" s="4">
        <f t="shared" si="1041"/>
        <v>-0.11942160867265163</v>
      </c>
      <c r="V9477" s="2" t="s">
        <v>73</v>
      </c>
      <c r="W9477" s="2" t="s">
        <v>96</v>
      </c>
      <c r="X9477" s="2" t="s">
        <v>222</v>
      </c>
      <c r="Y9477" s="2">
        <v>18.899999999999999</v>
      </c>
      <c r="Z9477" s="2" t="s">
        <v>4142</v>
      </c>
      <c r="AA9477" s="2" t="s">
        <v>141</v>
      </c>
      <c r="AB9477" s="2" t="s">
        <v>306</v>
      </c>
      <c r="AC9477" s="2">
        <v>9.49</v>
      </c>
      <c r="AD9477" s="3">
        <v>0</v>
      </c>
      <c r="AE9477" s="5">
        <v>0</v>
      </c>
      <c r="AF9477" s="2">
        <v>0</v>
      </c>
      <c r="AG9477" s="3">
        <f t="shared" si="1042"/>
        <v>0</v>
      </c>
      <c r="AH9477" s="2" t="s">
        <v>50</v>
      </c>
      <c r="AI9477" s="3">
        <v>0</v>
      </c>
    </row>
    <row r="9478" spans="1:35" x14ac:dyDescent="0.3">
      <c r="A9478" s="2" t="s">
        <v>17343</v>
      </c>
      <c r="B9478" s="2" t="s">
        <v>7216</v>
      </c>
      <c r="C9478" s="2" t="s">
        <v>122</v>
      </c>
      <c r="D9478" s="2" t="s">
        <v>104</v>
      </c>
      <c r="E9478" s="2">
        <v>2023</v>
      </c>
      <c r="F9478" s="2" t="s">
        <v>82</v>
      </c>
      <c r="G9478" s="2" t="s">
        <v>40</v>
      </c>
      <c r="H9478" s="2" t="s">
        <v>171</v>
      </c>
      <c r="I9478" s="2" t="s">
        <v>71</v>
      </c>
      <c r="J9478" s="2" t="s">
        <v>72</v>
      </c>
      <c r="K9478" s="3">
        <v>2066232.01</v>
      </c>
      <c r="L9478" s="3">
        <v>929044.57</v>
      </c>
      <c r="M9478" s="3">
        <f t="shared" si="1036"/>
        <v>1137187.44</v>
      </c>
      <c r="N9478" s="3">
        <v>183257.57</v>
      </c>
      <c r="O9478" s="3">
        <f t="shared" si="1037"/>
        <v>953929.86999999988</v>
      </c>
      <c r="P9478" s="3">
        <v>676312.16</v>
      </c>
      <c r="Q9478" s="4">
        <f t="shared" si="1038"/>
        <v>0.55036773919691617</v>
      </c>
      <c r="R9478" s="4">
        <f t="shared" si="1039"/>
        <v>0.3273166598556374</v>
      </c>
      <c r="S9478" s="3">
        <v>2461569.7000000002</v>
      </c>
      <c r="T9478" s="3">
        <f t="shared" si="1040"/>
        <v>-395337.69000000018</v>
      </c>
      <c r="U9478" s="4">
        <f t="shared" si="1041"/>
        <v>-0.16060389839865194</v>
      </c>
      <c r="V9478" s="2" t="s">
        <v>107</v>
      </c>
      <c r="W9478" s="2" t="s">
        <v>207</v>
      </c>
      <c r="X9478" s="2" t="s">
        <v>86</v>
      </c>
      <c r="Y9478" s="2">
        <v>0.92</v>
      </c>
      <c r="Z9478" s="2" t="s">
        <v>17344</v>
      </c>
      <c r="AA9478" s="2" t="s">
        <v>76</v>
      </c>
      <c r="AB9478" s="2" t="s">
        <v>77</v>
      </c>
      <c r="AC9478" s="2">
        <v>2.71</v>
      </c>
      <c r="AD9478" s="3">
        <v>0</v>
      </c>
      <c r="AE9478" s="5">
        <v>0</v>
      </c>
      <c r="AF9478" s="2">
        <v>0</v>
      </c>
      <c r="AG9478" s="3">
        <f t="shared" si="1042"/>
        <v>0</v>
      </c>
      <c r="AH9478" s="2" t="s">
        <v>50</v>
      </c>
      <c r="AI9478" s="3">
        <v>0</v>
      </c>
    </row>
    <row r="9479" spans="1:35" x14ac:dyDescent="0.3">
      <c r="A9479" s="2" t="s">
        <v>17345</v>
      </c>
      <c r="B9479" s="2" t="s">
        <v>3886</v>
      </c>
      <c r="C9479" s="2" t="s">
        <v>176</v>
      </c>
      <c r="D9479" s="2" t="s">
        <v>104</v>
      </c>
      <c r="E9479" s="2">
        <v>2020</v>
      </c>
      <c r="F9479" s="2" t="s">
        <v>68</v>
      </c>
      <c r="G9479" s="2" t="s">
        <v>114</v>
      </c>
      <c r="H9479" s="2" t="s">
        <v>234</v>
      </c>
      <c r="I9479" s="2" t="s">
        <v>131</v>
      </c>
      <c r="J9479" s="2" t="s">
        <v>544</v>
      </c>
      <c r="K9479" s="3">
        <v>9536898.3800000008</v>
      </c>
      <c r="L9479" s="3">
        <v>4309634.2699999996</v>
      </c>
      <c r="M9479" s="3">
        <f t="shared" si="1036"/>
        <v>5227264.1100000013</v>
      </c>
      <c r="N9479" s="3">
        <v>1852929.9</v>
      </c>
      <c r="O9479" s="3">
        <f t="shared" si="1037"/>
        <v>3374334.2100000014</v>
      </c>
      <c r="P9479" s="3">
        <v>2689751.37</v>
      </c>
      <c r="Q9479" s="4">
        <f t="shared" si="1038"/>
        <v>0.54810944834666475</v>
      </c>
      <c r="R9479" s="4">
        <f t="shared" si="1039"/>
        <v>0.28203628295345218</v>
      </c>
      <c r="S9479" s="3">
        <v>11316743.1</v>
      </c>
      <c r="T9479" s="3">
        <f t="shared" si="1040"/>
        <v>-1779844.7199999988</v>
      </c>
      <c r="U9479" s="4">
        <f t="shared" si="1041"/>
        <v>-0.15727534894734854</v>
      </c>
      <c r="V9479" s="2" t="s">
        <v>85</v>
      </c>
      <c r="W9479" s="2" t="s">
        <v>96</v>
      </c>
      <c r="X9479" s="2" t="s">
        <v>236</v>
      </c>
      <c r="Y9479" s="2">
        <v>3.67</v>
      </c>
      <c r="Z9479" s="2" t="s">
        <v>14486</v>
      </c>
      <c r="AA9479" s="2" t="s">
        <v>141</v>
      </c>
      <c r="AB9479" s="2" t="s">
        <v>64</v>
      </c>
      <c r="AC9479" s="2">
        <v>9.56</v>
      </c>
      <c r="AD9479" s="3">
        <v>0</v>
      </c>
      <c r="AE9479" s="5">
        <v>0</v>
      </c>
      <c r="AF9479" s="2">
        <v>0</v>
      </c>
      <c r="AG9479" s="3">
        <f t="shared" si="1042"/>
        <v>0</v>
      </c>
      <c r="AH9479" s="2" t="s">
        <v>50</v>
      </c>
      <c r="AI9479" s="3">
        <v>0</v>
      </c>
    </row>
    <row r="9480" spans="1:35" x14ac:dyDescent="0.3">
      <c r="A9480" s="2" t="s">
        <v>17346</v>
      </c>
      <c r="B9480" s="2" t="s">
        <v>3961</v>
      </c>
      <c r="C9480" s="2" t="s">
        <v>363</v>
      </c>
      <c r="D9480" s="2" t="s">
        <v>81</v>
      </c>
      <c r="E9480" s="2">
        <v>2022</v>
      </c>
      <c r="F9480" s="2" t="s">
        <v>105</v>
      </c>
      <c r="G9480" s="2" t="s">
        <v>40</v>
      </c>
      <c r="H9480" s="2" t="s">
        <v>171</v>
      </c>
      <c r="I9480" s="2" t="s">
        <v>58</v>
      </c>
      <c r="J9480" s="2" t="s">
        <v>59</v>
      </c>
      <c r="K9480" s="3">
        <v>6246326.9900000002</v>
      </c>
      <c r="L9480" s="3">
        <v>2464068.02</v>
      </c>
      <c r="M9480" s="3">
        <f t="shared" si="1036"/>
        <v>3782258.97</v>
      </c>
      <c r="N9480" s="3">
        <v>1343682.24</v>
      </c>
      <c r="O9480" s="3">
        <f t="shared" si="1037"/>
        <v>2438576.7300000004</v>
      </c>
      <c r="P9480" s="3">
        <v>1858982.86</v>
      </c>
      <c r="Q9480" s="4">
        <f t="shared" si="1038"/>
        <v>0.6055172865677978</v>
      </c>
      <c r="R9480" s="4">
        <f t="shared" si="1039"/>
        <v>0.29761215878965697</v>
      </c>
      <c r="S9480" s="3">
        <v>6669176.4500000002</v>
      </c>
      <c r="T9480" s="3">
        <f t="shared" si="1040"/>
        <v>-422849.45999999996</v>
      </c>
      <c r="U9480" s="4">
        <f t="shared" si="1041"/>
        <v>-6.3403549624181849E-2</v>
      </c>
      <c r="V9480" s="2" t="s">
        <v>107</v>
      </c>
      <c r="W9480" s="2" t="s">
        <v>117</v>
      </c>
      <c r="X9480" s="2" t="s">
        <v>86</v>
      </c>
      <c r="Y9480" s="2">
        <v>0.92</v>
      </c>
      <c r="Z9480" s="2" t="s">
        <v>17347</v>
      </c>
      <c r="AA9480" s="2" t="s">
        <v>148</v>
      </c>
      <c r="AB9480" s="2" t="s">
        <v>110</v>
      </c>
      <c r="AC9480" s="2">
        <v>9.24</v>
      </c>
      <c r="AD9480" s="3">
        <v>0</v>
      </c>
      <c r="AE9480" s="5">
        <v>0</v>
      </c>
      <c r="AF9480" s="2">
        <v>0</v>
      </c>
      <c r="AG9480" s="3">
        <f t="shared" si="1042"/>
        <v>0</v>
      </c>
      <c r="AH9480" s="2" t="s">
        <v>50</v>
      </c>
      <c r="AI9480" s="3">
        <v>0</v>
      </c>
    </row>
    <row r="9481" spans="1:35" x14ac:dyDescent="0.3">
      <c r="A9481" s="2" t="s">
        <v>17348</v>
      </c>
      <c r="B9481" s="2" t="s">
        <v>8091</v>
      </c>
      <c r="C9481" s="2" t="s">
        <v>113</v>
      </c>
      <c r="D9481" s="2" t="s">
        <v>54</v>
      </c>
      <c r="E9481" s="2">
        <v>2022</v>
      </c>
      <c r="F9481" s="2" t="s">
        <v>82</v>
      </c>
      <c r="G9481" s="2" t="s">
        <v>93</v>
      </c>
      <c r="H9481" s="2" t="s">
        <v>94</v>
      </c>
      <c r="I9481" s="2" t="s">
        <v>131</v>
      </c>
      <c r="J9481" s="2" t="s">
        <v>268</v>
      </c>
      <c r="K9481" s="3">
        <v>6095671.1200000001</v>
      </c>
      <c r="L9481" s="3">
        <v>2216376.2999999998</v>
      </c>
      <c r="M9481" s="3">
        <f t="shared" si="1036"/>
        <v>3879294.8200000003</v>
      </c>
      <c r="N9481" s="3">
        <v>1295349.03</v>
      </c>
      <c r="O9481" s="3">
        <f t="shared" si="1037"/>
        <v>2583945.79</v>
      </c>
      <c r="P9481" s="3">
        <v>1818294.94</v>
      </c>
      <c r="Q9481" s="4">
        <f t="shared" si="1038"/>
        <v>0.63640159444822542</v>
      </c>
      <c r="R9481" s="4">
        <f t="shared" si="1039"/>
        <v>0.29829282193951434</v>
      </c>
      <c r="S9481" s="3">
        <v>6835170.6900000004</v>
      </c>
      <c r="T9481" s="3">
        <f t="shared" si="1040"/>
        <v>-739499.5700000003</v>
      </c>
      <c r="U9481" s="4">
        <f t="shared" si="1041"/>
        <v>-0.10819035888626803</v>
      </c>
      <c r="V9481" s="2" t="s">
        <v>95</v>
      </c>
      <c r="W9481" s="2" t="s">
        <v>207</v>
      </c>
      <c r="X9481" s="2" t="s">
        <v>97</v>
      </c>
      <c r="Y9481" s="2">
        <v>1550</v>
      </c>
      <c r="Z9481" s="2" t="s">
        <v>17349</v>
      </c>
      <c r="AA9481" s="2" t="s">
        <v>63</v>
      </c>
      <c r="AB9481" s="2" t="s">
        <v>242</v>
      </c>
      <c r="AC9481" s="2">
        <v>1.49</v>
      </c>
      <c r="AD9481" s="3">
        <v>0</v>
      </c>
      <c r="AE9481" s="5">
        <v>0</v>
      </c>
      <c r="AF9481" s="2">
        <v>0</v>
      </c>
      <c r="AG9481" s="3">
        <f t="shared" si="1042"/>
        <v>0</v>
      </c>
      <c r="AH9481" s="2" t="s">
        <v>50</v>
      </c>
      <c r="AI9481" s="3">
        <v>0</v>
      </c>
    </row>
    <row r="9482" spans="1:35" x14ac:dyDescent="0.3">
      <c r="A9482" s="2" t="s">
        <v>17350</v>
      </c>
      <c r="B9482" s="2" t="s">
        <v>5506</v>
      </c>
      <c r="C9482" s="2" t="s">
        <v>103</v>
      </c>
      <c r="D9482" s="2" t="s">
        <v>104</v>
      </c>
      <c r="E9482" s="2">
        <v>2020</v>
      </c>
      <c r="F9482" s="2" t="s">
        <v>39</v>
      </c>
      <c r="G9482" s="2" t="s">
        <v>56</v>
      </c>
      <c r="H9482" s="2" t="s">
        <v>177</v>
      </c>
      <c r="I9482" s="2" t="s">
        <v>39</v>
      </c>
      <c r="J9482" s="2" t="s">
        <v>566</v>
      </c>
      <c r="K9482" s="3">
        <v>9955803.1099999994</v>
      </c>
      <c r="L9482" s="3">
        <v>4141816.73</v>
      </c>
      <c r="M9482" s="3">
        <f t="shared" si="1036"/>
        <v>5813986.379999999</v>
      </c>
      <c r="N9482" s="3">
        <v>1438720.95</v>
      </c>
      <c r="O9482" s="3">
        <f t="shared" si="1037"/>
        <v>4375265.4299999988</v>
      </c>
      <c r="P9482" s="3">
        <v>3390672.51</v>
      </c>
      <c r="Q9482" s="4">
        <f t="shared" si="1038"/>
        <v>0.58397964641950406</v>
      </c>
      <c r="R9482" s="4">
        <f t="shared" si="1039"/>
        <v>0.34057247542333124</v>
      </c>
      <c r="S9482" s="3">
        <v>10131056.85</v>
      </c>
      <c r="T9482" s="3">
        <f t="shared" si="1040"/>
        <v>-175253.74000000022</v>
      </c>
      <c r="U9482" s="4">
        <f t="shared" si="1041"/>
        <v>-1.7298663169578427E-2</v>
      </c>
      <c r="V9482" s="2" t="s">
        <v>95</v>
      </c>
      <c r="W9482" s="2" t="s">
        <v>125</v>
      </c>
      <c r="X9482" s="2" t="s">
        <v>180</v>
      </c>
      <c r="Y9482" s="2">
        <v>149.5</v>
      </c>
      <c r="Z9482" s="2" t="s">
        <v>3793</v>
      </c>
      <c r="AA9482" s="2" t="s">
        <v>48</v>
      </c>
      <c r="AB9482" s="2" t="s">
        <v>209</v>
      </c>
      <c r="AC9482" s="2">
        <v>1.54</v>
      </c>
      <c r="AD9482" s="3">
        <v>0</v>
      </c>
      <c r="AE9482" s="5">
        <v>0</v>
      </c>
      <c r="AF9482" s="2">
        <v>0</v>
      </c>
      <c r="AG9482" s="3">
        <f t="shared" si="1042"/>
        <v>0</v>
      </c>
      <c r="AH9482" s="2" t="s">
        <v>50</v>
      </c>
      <c r="AI9482" s="3">
        <v>0</v>
      </c>
    </row>
    <row r="9483" spans="1:35" x14ac:dyDescent="0.3">
      <c r="A9483" s="2" t="s">
        <v>17351</v>
      </c>
      <c r="B9483" s="2" t="s">
        <v>15490</v>
      </c>
      <c r="C9483" s="2" t="s">
        <v>287</v>
      </c>
      <c r="D9483" s="2" t="s">
        <v>104</v>
      </c>
      <c r="E9483" s="2">
        <v>2021</v>
      </c>
      <c r="F9483" s="2" t="s">
        <v>68</v>
      </c>
      <c r="G9483" s="2" t="s">
        <v>93</v>
      </c>
      <c r="H9483" s="2" t="s">
        <v>221</v>
      </c>
      <c r="I9483" s="2" t="s">
        <v>39</v>
      </c>
      <c r="J9483" s="2" t="s">
        <v>566</v>
      </c>
      <c r="K9483" s="3">
        <v>6911434.5800000001</v>
      </c>
      <c r="L9483" s="3">
        <v>2254309.83</v>
      </c>
      <c r="M9483" s="3">
        <f t="shared" si="1036"/>
        <v>4657124.75</v>
      </c>
      <c r="N9483" s="3">
        <v>948840.19</v>
      </c>
      <c r="O9483" s="3">
        <f t="shared" si="1037"/>
        <v>3708284.56</v>
      </c>
      <c r="P9483" s="3">
        <v>2923186.16</v>
      </c>
      <c r="Q9483" s="4">
        <f t="shared" si="1038"/>
        <v>0.67382895636118423</v>
      </c>
      <c r="R9483" s="4">
        <f t="shared" si="1039"/>
        <v>0.42294926272744959</v>
      </c>
      <c r="S9483" s="3">
        <v>5945088.9100000001</v>
      </c>
      <c r="T9483" s="3">
        <f t="shared" si="1040"/>
        <v>966345.66999999993</v>
      </c>
      <c r="U9483" s="4">
        <f t="shared" si="1041"/>
        <v>0.16254520069069917</v>
      </c>
      <c r="V9483" s="2" t="s">
        <v>95</v>
      </c>
      <c r="W9483" s="2" t="s">
        <v>207</v>
      </c>
      <c r="X9483" s="2" t="s">
        <v>222</v>
      </c>
      <c r="Y9483" s="2">
        <v>18.899999999999999</v>
      </c>
      <c r="Z9483" s="2" t="s">
        <v>17352</v>
      </c>
      <c r="AA9483" s="2" t="s">
        <v>148</v>
      </c>
      <c r="AB9483" s="2" t="s">
        <v>64</v>
      </c>
      <c r="AC9483" s="2">
        <v>2.46</v>
      </c>
      <c r="AD9483" s="3">
        <v>0</v>
      </c>
      <c r="AE9483" s="5">
        <v>0</v>
      </c>
      <c r="AF9483" s="2">
        <v>0</v>
      </c>
      <c r="AG9483" s="3">
        <f t="shared" si="1042"/>
        <v>0</v>
      </c>
      <c r="AH9483" s="2" t="s">
        <v>50</v>
      </c>
      <c r="AI9483" s="3">
        <v>0</v>
      </c>
    </row>
    <row r="9484" spans="1:35" x14ac:dyDescent="0.3">
      <c r="A9484" s="2" t="s">
        <v>17353</v>
      </c>
      <c r="B9484" s="2" t="s">
        <v>2417</v>
      </c>
      <c r="C9484" s="2" t="s">
        <v>233</v>
      </c>
      <c r="D9484" s="2" t="s">
        <v>38</v>
      </c>
      <c r="E9484" s="2">
        <v>2023</v>
      </c>
      <c r="F9484" s="2" t="s">
        <v>55</v>
      </c>
      <c r="G9484" s="2" t="s">
        <v>69</v>
      </c>
      <c r="H9484" s="2" t="s">
        <v>70</v>
      </c>
      <c r="I9484" s="2" t="s">
        <v>58</v>
      </c>
      <c r="J9484" s="2" t="s">
        <v>59</v>
      </c>
      <c r="K9484" s="3">
        <v>3519025.7</v>
      </c>
      <c r="L9484" s="3">
        <v>1924281.09</v>
      </c>
      <c r="M9484" s="3">
        <f t="shared" si="1036"/>
        <v>1594744.61</v>
      </c>
      <c r="N9484" s="3">
        <v>458630.21</v>
      </c>
      <c r="O9484" s="3">
        <f t="shared" si="1037"/>
        <v>1136114.4000000001</v>
      </c>
      <c r="P9484" s="3">
        <v>837755.73</v>
      </c>
      <c r="Q9484" s="4">
        <f t="shared" si="1038"/>
        <v>0.45317788102542134</v>
      </c>
      <c r="R9484" s="4">
        <f t="shared" si="1039"/>
        <v>0.23806468080071139</v>
      </c>
      <c r="S9484" s="3">
        <v>3811381.99</v>
      </c>
      <c r="T9484" s="3">
        <f t="shared" si="1040"/>
        <v>-292356.29000000004</v>
      </c>
      <c r="U9484" s="4">
        <f t="shared" si="1041"/>
        <v>-7.6706111003059033E-2</v>
      </c>
      <c r="V9484" s="2" t="s">
        <v>85</v>
      </c>
      <c r="W9484" s="2" t="s">
        <v>207</v>
      </c>
      <c r="X9484" s="2" t="s">
        <v>74</v>
      </c>
      <c r="Y9484" s="2">
        <v>1.36</v>
      </c>
      <c r="Z9484" s="2" t="s">
        <v>10614</v>
      </c>
      <c r="AA9484" s="2" t="s">
        <v>99</v>
      </c>
      <c r="AB9484" s="2" t="s">
        <v>242</v>
      </c>
      <c r="AC9484" s="2">
        <v>9.33</v>
      </c>
      <c r="AD9484" s="3">
        <v>0</v>
      </c>
      <c r="AE9484" s="5">
        <v>0</v>
      </c>
      <c r="AF9484" s="2">
        <v>0</v>
      </c>
      <c r="AG9484" s="3">
        <f t="shared" si="1042"/>
        <v>0</v>
      </c>
      <c r="AH9484" s="2" t="s">
        <v>50</v>
      </c>
      <c r="AI9484" s="3">
        <v>0</v>
      </c>
    </row>
    <row r="9485" spans="1:35" x14ac:dyDescent="0.3">
      <c r="A9485" s="2" t="s">
        <v>17354</v>
      </c>
      <c r="B9485" s="2" t="s">
        <v>6504</v>
      </c>
      <c r="C9485" s="2" t="s">
        <v>520</v>
      </c>
      <c r="D9485" s="2" t="s">
        <v>81</v>
      </c>
      <c r="E9485" s="2">
        <v>2021</v>
      </c>
      <c r="F9485" s="2" t="s">
        <v>105</v>
      </c>
      <c r="G9485" s="2" t="s">
        <v>40</v>
      </c>
      <c r="H9485" s="2" t="s">
        <v>171</v>
      </c>
      <c r="I9485" s="2" t="s">
        <v>42</v>
      </c>
      <c r="J9485" s="2" t="s">
        <v>422</v>
      </c>
      <c r="K9485" s="3">
        <v>2402501.96</v>
      </c>
      <c r="L9485" s="3">
        <v>1250955.04</v>
      </c>
      <c r="M9485" s="3">
        <f t="shared" si="1036"/>
        <v>1151546.92</v>
      </c>
      <c r="N9485" s="3">
        <v>435214.41</v>
      </c>
      <c r="O9485" s="3">
        <f t="shared" si="1037"/>
        <v>716332.51</v>
      </c>
      <c r="P9485" s="3">
        <v>505927.07</v>
      </c>
      <c r="Q9485" s="4">
        <f t="shared" si="1038"/>
        <v>0.47931154237226925</v>
      </c>
      <c r="R9485" s="4">
        <f t="shared" si="1039"/>
        <v>0.21058341613173961</v>
      </c>
      <c r="S9485" s="3">
        <v>2132699.4700000002</v>
      </c>
      <c r="T9485" s="3">
        <f t="shared" si="1040"/>
        <v>269802.48999999976</v>
      </c>
      <c r="U9485" s="4">
        <f t="shared" si="1041"/>
        <v>0.12650750553241322</v>
      </c>
      <c r="V9485" s="2" t="s">
        <v>107</v>
      </c>
      <c r="W9485" s="2" t="s">
        <v>125</v>
      </c>
      <c r="X9485" s="2" t="s">
        <v>86</v>
      </c>
      <c r="Y9485" s="2">
        <v>0.92</v>
      </c>
      <c r="Z9485" s="2" t="s">
        <v>10934</v>
      </c>
      <c r="AA9485" s="2" t="s">
        <v>109</v>
      </c>
      <c r="AB9485" s="2" t="s">
        <v>77</v>
      </c>
      <c r="AC9485" s="2">
        <v>2.46</v>
      </c>
      <c r="AD9485" s="3">
        <v>0</v>
      </c>
      <c r="AE9485" s="5">
        <v>0</v>
      </c>
      <c r="AF9485" s="2">
        <v>0</v>
      </c>
      <c r="AG9485" s="3">
        <f t="shared" si="1042"/>
        <v>0</v>
      </c>
      <c r="AH9485" s="2" t="s">
        <v>230</v>
      </c>
      <c r="AI9485" s="3">
        <v>0</v>
      </c>
    </row>
    <row r="9486" spans="1:35" x14ac:dyDescent="0.3">
      <c r="A9486" s="2" t="s">
        <v>17355</v>
      </c>
      <c r="B9486" s="2" t="s">
        <v>772</v>
      </c>
      <c r="C9486" s="2" t="s">
        <v>216</v>
      </c>
      <c r="D9486" s="2" t="s">
        <v>38</v>
      </c>
      <c r="E9486" s="2">
        <v>2024</v>
      </c>
      <c r="F9486" s="2" t="s">
        <v>105</v>
      </c>
      <c r="G9486" s="2" t="s">
        <v>40</v>
      </c>
      <c r="H9486" s="2" t="s">
        <v>83</v>
      </c>
      <c r="I9486" s="2" t="s">
        <v>178</v>
      </c>
      <c r="J9486" s="2" t="s">
        <v>197</v>
      </c>
      <c r="K9486" s="3">
        <v>3569163.63</v>
      </c>
      <c r="L9486" s="3">
        <v>1798561.8</v>
      </c>
      <c r="M9486" s="3">
        <f t="shared" si="1036"/>
        <v>1770601.8299999998</v>
      </c>
      <c r="N9486" s="3">
        <v>402059.25</v>
      </c>
      <c r="O9486" s="3">
        <f t="shared" si="1037"/>
        <v>1368542.5799999998</v>
      </c>
      <c r="P9486" s="3">
        <v>1064190.04</v>
      </c>
      <c r="Q9486" s="4">
        <f t="shared" si="1038"/>
        <v>0.49608312017905437</v>
      </c>
      <c r="R9486" s="4">
        <f t="shared" si="1039"/>
        <v>0.29816230084133188</v>
      </c>
      <c r="S9486" s="3">
        <v>3978432.81</v>
      </c>
      <c r="T9486" s="3">
        <f t="shared" si="1040"/>
        <v>-409269.18000000017</v>
      </c>
      <c r="U9486" s="4">
        <f t="shared" si="1041"/>
        <v>-0.10287195977553788</v>
      </c>
      <c r="V9486" s="2" t="s">
        <v>133</v>
      </c>
      <c r="W9486" s="2" t="s">
        <v>134</v>
      </c>
      <c r="X9486" s="2" t="s">
        <v>86</v>
      </c>
      <c r="Y9486" s="2">
        <v>0.92</v>
      </c>
      <c r="Z9486" s="2" t="s">
        <v>17356</v>
      </c>
      <c r="AA9486" s="2" t="s">
        <v>76</v>
      </c>
      <c r="AB9486" s="2" t="s">
        <v>149</v>
      </c>
      <c r="AC9486" s="2">
        <v>4.1399999999999997</v>
      </c>
      <c r="AD9486" s="3">
        <v>409432.21</v>
      </c>
      <c r="AE9486" s="5">
        <v>17.37</v>
      </c>
      <c r="AF9486" s="2">
        <v>60</v>
      </c>
      <c r="AG9486" s="3">
        <f t="shared" si="1042"/>
        <v>10257.077694979926</v>
      </c>
      <c r="AH9486" s="2" t="s">
        <v>50</v>
      </c>
      <c r="AI9486" s="3">
        <v>0</v>
      </c>
    </row>
    <row r="9487" spans="1:35" x14ac:dyDescent="0.3">
      <c r="A9487" s="2" t="s">
        <v>17357</v>
      </c>
      <c r="B9487" s="2" t="s">
        <v>2154</v>
      </c>
      <c r="C9487" s="2" t="s">
        <v>253</v>
      </c>
      <c r="D9487" s="2" t="s">
        <v>54</v>
      </c>
      <c r="E9487" s="2">
        <v>2020</v>
      </c>
      <c r="F9487" s="2" t="s">
        <v>82</v>
      </c>
      <c r="G9487" s="2" t="s">
        <v>69</v>
      </c>
      <c r="H9487" s="2" t="s">
        <v>165</v>
      </c>
      <c r="I9487" s="2" t="s">
        <v>42</v>
      </c>
      <c r="J9487" s="2" t="s">
        <v>166</v>
      </c>
      <c r="K9487" s="3">
        <v>1363191.13</v>
      </c>
      <c r="L9487" s="3">
        <v>708668.04</v>
      </c>
      <c r="M9487" s="3">
        <f t="shared" si="1036"/>
        <v>654523.08999999985</v>
      </c>
      <c r="N9487" s="3">
        <v>219599.54</v>
      </c>
      <c r="O9487" s="3">
        <f t="shared" si="1037"/>
        <v>434923.54999999981</v>
      </c>
      <c r="P9487" s="3">
        <v>311306.61</v>
      </c>
      <c r="Q9487" s="4">
        <f t="shared" si="1038"/>
        <v>0.48014036740394572</v>
      </c>
      <c r="R9487" s="4">
        <f t="shared" si="1039"/>
        <v>0.22836607658971492</v>
      </c>
      <c r="S9487" s="3">
        <v>1328470.67</v>
      </c>
      <c r="T9487" s="3">
        <f t="shared" si="1040"/>
        <v>34720.459999999963</v>
      </c>
      <c r="U9487" s="4">
        <f t="shared" si="1041"/>
        <v>2.613566169285466E-2</v>
      </c>
      <c r="V9487" s="2" t="s">
        <v>133</v>
      </c>
      <c r="W9487" s="2" t="s">
        <v>96</v>
      </c>
      <c r="X9487" s="2" t="s">
        <v>167</v>
      </c>
      <c r="Y9487" s="2">
        <v>17.2</v>
      </c>
      <c r="Z9487" s="2" t="s">
        <v>1207</v>
      </c>
      <c r="AA9487" s="2" t="s">
        <v>76</v>
      </c>
      <c r="AB9487" s="2" t="s">
        <v>88</v>
      </c>
      <c r="AC9487" s="2">
        <v>9.65</v>
      </c>
      <c r="AD9487" s="3">
        <v>0</v>
      </c>
      <c r="AE9487" s="5">
        <v>0</v>
      </c>
      <c r="AF9487" s="2">
        <v>0</v>
      </c>
      <c r="AG9487" s="3">
        <f t="shared" si="1042"/>
        <v>0</v>
      </c>
      <c r="AH9487" s="2" t="s">
        <v>50</v>
      </c>
      <c r="AI9487" s="3">
        <v>0</v>
      </c>
    </row>
    <row r="9488" spans="1:35" x14ac:dyDescent="0.3">
      <c r="A9488" s="2" t="s">
        <v>17358</v>
      </c>
      <c r="B9488" s="2" t="s">
        <v>3623</v>
      </c>
      <c r="C9488" s="2" t="s">
        <v>333</v>
      </c>
      <c r="D9488" s="2" t="s">
        <v>54</v>
      </c>
      <c r="E9488" s="2">
        <v>2024</v>
      </c>
      <c r="F9488" s="2" t="s">
        <v>82</v>
      </c>
      <c r="G9488" s="2" t="s">
        <v>40</v>
      </c>
      <c r="H9488" s="2" t="s">
        <v>139</v>
      </c>
      <c r="I9488" s="2" t="s">
        <v>42</v>
      </c>
      <c r="J9488" s="2" t="s">
        <v>146</v>
      </c>
      <c r="K9488" s="3">
        <v>4026819.4</v>
      </c>
      <c r="L9488" s="3">
        <v>1206621.1200000001</v>
      </c>
      <c r="M9488" s="3">
        <f t="shared" si="1036"/>
        <v>2820198.28</v>
      </c>
      <c r="N9488" s="3">
        <v>594091.61</v>
      </c>
      <c r="O9488" s="3">
        <f t="shared" si="1037"/>
        <v>2226106.67</v>
      </c>
      <c r="P9488" s="3">
        <v>1568539.41</v>
      </c>
      <c r="Q9488" s="4">
        <f t="shared" si="1038"/>
        <v>0.70035380280526116</v>
      </c>
      <c r="R9488" s="4">
        <f t="shared" si="1039"/>
        <v>0.38952315815305744</v>
      </c>
      <c r="S9488" s="3">
        <v>3855619.33</v>
      </c>
      <c r="T9488" s="3">
        <f t="shared" si="1040"/>
        <v>171200.06999999983</v>
      </c>
      <c r="U9488" s="4">
        <f t="shared" si="1041"/>
        <v>4.4402741906577128E-2</v>
      </c>
      <c r="V9488" s="2" t="s">
        <v>73</v>
      </c>
      <c r="W9488" s="2" t="s">
        <v>60</v>
      </c>
      <c r="X9488" s="2" t="s">
        <v>86</v>
      </c>
      <c r="Y9488" s="2">
        <v>0.92</v>
      </c>
      <c r="Z9488" s="2" t="s">
        <v>12497</v>
      </c>
      <c r="AA9488" s="2" t="s">
        <v>224</v>
      </c>
      <c r="AB9488" s="2" t="s">
        <v>110</v>
      </c>
      <c r="AC9488" s="2">
        <v>7.55</v>
      </c>
      <c r="AD9488" s="3">
        <v>0</v>
      </c>
      <c r="AE9488" s="5">
        <v>0</v>
      </c>
      <c r="AF9488" s="2">
        <v>0</v>
      </c>
      <c r="AG9488" s="3">
        <f t="shared" si="1042"/>
        <v>0</v>
      </c>
      <c r="AH9488" s="2" t="s">
        <v>50</v>
      </c>
      <c r="AI9488" s="3">
        <v>0</v>
      </c>
    </row>
    <row r="9489" spans="1:35" x14ac:dyDescent="0.3">
      <c r="A9489" s="2" t="s">
        <v>17359</v>
      </c>
      <c r="B9489" s="2" t="s">
        <v>1780</v>
      </c>
      <c r="C9489" s="2" t="s">
        <v>448</v>
      </c>
      <c r="D9489" s="2" t="s">
        <v>54</v>
      </c>
      <c r="E9489" s="2">
        <v>2021</v>
      </c>
      <c r="F9489" s="2" t="s">
        <v>58</v>
      </c>
      <c r="G9489" s="2" t="s">
        <v>40</v>
      </c>
      <c r="H9489" s="2" t="s">
        <v>41</v>
      </c>
      <c r="I9489" s="2" t="s">
        <v>131</v>
      </c>
      <c r="J9489" s="2" t="s">
        <v>544</v>
      </c>
      <c r="K9489" s="3">
        <v>9331708.8000000007</v>
      </c>
      <c r="L9489" s="3">
        <v>3660685.03</v>
      </c>
      <c r="M9489" s="3">
        <f t="shared" si="1036"/>
        <v>5671023.7700000014</v>
      </c>
      <c r="N9489" s="3">
        <v>1893302.84</v>
      </c>
      <c r="O9489" s="3">
        <f t="shared" si="1037"/>
        <v>3777720.9300000016</v>
      </c>
      <c r="P9489" s="3">
        <v>2962479.67</v>
      </c>
      <c r="Q9489" s="4">
        <f t="shared" si="1038"/>
        <v>0.60771546686068911</v>
      </c>
      <c r="R9489" s="4">
        <f t="shared" si="1039"/>
        <v>0.31746379291218341</v>
      </c>
      <c r="S9489" s="3">
        <v>10105077.439999999</v>
      </c>
      <c r="T9489" s="3">
        <f t="shared" si="1040"/>
        <v>-773368.63999999873</v>
      </c>
      <c r="U9489" s="4">
        <f t="shared" si="1041"/>
        <v>-7.6532678209737581E-2</v>
      </c>
      <c r="V9489" s="2" t="s">
        <v>133</v>
      </c>
      <c r="W9489" s="2" t="s">
        <v>60</v>
      </c>
      <c r="X9489" s="2" t="s">
        <v>46</v>
      </c>
      <c r="Y9489" s="2">
        <v>0.89</v>
      </c>
      <c r="Z9489" s="2" t="s">
        <v>11044</v>
      </c>
      <c r="AA9489" s="2" t="s">
        <v>63</v>
      </c>
      <c r="AB9489" s="2" t="s">
        <v>149</v>
      </c>
      <c r="AC9489" s="2">
        <v>5.48</v>
      </c>
      <c r="AD9489" s="3">
        <v>0</v>
      </c>
      <c r="AE9489" s="5">
        <v>0</v>
      </c>
      <c r="AF9489" s="2">
        <v>0</v>
      </c>
      <c r="AG9489" s="3">
        <f t="shared" si="1042"/>
        <v>0</v>
      </c>
      <c r="AH9489" s="2" t="s">
        <v>50</v>
      </c>
      <c r="AI9489" s="3">
        <v>0</v>
      </c>
    </row>
    <row r="9490" spans="1:35" x14ac:dyDescent="0.3">
      <c r="A9490" s="2" t="s">
        <v>17360</v>
      </c>
      <c r="B9490" s="2" t="s">
        <v>4654</v>
      </c>
      <c r="C9490" s="2" t="s">
        <v>932</v>
      </c>
      <c r="D9490" s="2" t="s">
        <v>81</v>
      </c>
      <c r="E9490" s="2">
        <v>2020</v>
      </c>
      <c r="F9490" s="2" t="s">
        <v>68</v>
      </c>
      <c r="G9490" s="2" t="s">
        <v>40</v>
      </c>
      <c r="H9490" s="2" t="s">
        <v>171</v>
      </c>
      <c r="I9490" s="2" t="s">
        <v>42</v>
      </c>
      <c r="J9490" s="2" t="s">
        <v>166</v>
      </c>
      <c r="K9490" s="3">
        <v>8900996.3900000006</v>
      </c>
      <c r="L9490" s="3">
        <v>3727294.63</v>
      </c>
      <c r="M9490" s="3">
        <f t="shared" si="1036"/>
        <v>5173701.7600000007</v>
      </c>
      <c r="N9490" s="3">
        <v>1199975.76</v>
      </c>
      <c r="O9490" s="3">
        <f t="shared" si="1037"/>
        <v>3973726.0000000009</v>
      </c>
      <c r="P9490" s="3">
        <v>3146030.52</v>
      </c>
      <c r="Q9490" s="4">
        <f t="shared" si="1038"/>
        <v>0.58124973130114932</v>
      </c>
      <c r="R9490" s="4">
        <f t="shared" si="1039"/>
        <v>0.35344700549867314</v>
      </c>
      <c r="S9490" s="3">
        <v>10609136.289999999</v>
      </c>
      <c r="T9490" s="3">
        <f t="shared" si="1040"/>
        <v>-1708139.8999999985</v>
      </c>
      <c r="U9490" s="4">
        <f t="shared" si="1041"/>
        <v>-0.16100649980433032</v>
      </c>
      <c r="V9490" s="2" t="s">
        <v>73</v>
      </c>
      <c r="W9490" s="2" t="s">
        <v>45</v>
      </c>
      <c r="X9490" s="2" t="s">
        <v>86</v>
      </c>
      <c r="Y9490" s="2">
        <v>0.92</v>
      </c>
      <c r="Z9490" s="2" t="s">
        <v>16644</v>
      </c>
      <c r="AA9490" s="2" t="s">
        <v>148</v>
      </c>
      <c r="AB9490" s="2" t="s">
        <v>88</v>
      </c>
      <c r="AC9490" s="2">
        <v>8.27</v>
      </c>
      <c r="AD9490" s="3">
        <v>0</v>
      </c>
      <c r="AE9490" s="5">
        <v>0</v>
      </c>
      <c r="AF9490" s="2">
        <v>0</v>
      </c>
      <c r="AG9490" s="3">
        <f t="shared" si="1042"/>
        <v>0</v>
      </c>
      <c r="AH9490" s="2" t="s">
        <v>50</v>
      </c>
      <c r="AI9490" s="3">
        <v>0</v>
      </c>
    </row>
    <row r="9491" spans="1:35" x14ac:dyDescent="0.3">
      <c r="A9491" s="2" t="s">
        <v>17361</v>
      </c>
      <c r="B9491" s="2" t="s">
        <v>3314</v>
      </c>
      <c r="C9491" s="2" t="s">
        <v>205</v>
      </c>
      <c r="D9491" s="2" t="s">
        <v>81</v>
      </c>
      <c r="E9491" s="2">
        <v>2023</v>
      </c>
      <c r="F9491" s="2" t="s">
        <v>82</v>
      </c>
      <c r="G9491" s="2" t="s">
        <v>40</v>
      </c>
      <c r="H9491" s="2" t="s">
        <v>83</v>
      </c>
      <c r="I9491" s="2" t="s">
        <v>58</v>
      </c>
      <c r="J9491" s="2" t="s">
        <v>59</v>
      </c>
      <c r="K9491" s="3">
        <v>5233072.34</v>
      </c>
      <c r="L9491" s="3">
        <v>2699253.78</v>
      </c>
      <c r="M9491" s="3">
        <f t="shared" si="1036"/>
        <v>2533818.56</v>
      </c>
      <c r="N9491" s="3">
        <v>866775.51</v>
      </c>
      <c r="O9491" s="3">
        <f t="shared" si="1037"/>
        <v>1667043.05</v>
      </c>
      <c r="P9491" s="3">
        <v>1275448.5</v>
      </c>
      <c r="Q9491" s="4">
        <f t="shared" si="1038"/>
        <v>0.48419329895982294</v>
      </c>
      <c r="R9491" s="4">
        <f t="shared" si="1039"/>
        <v>0.24372842894810814</v>
      </c>
      <c r="S9491" s="3">
        <v>5509953.5999999996</v>
      </c>
      <c r="T9491" s="3">
        <f t="shared" si="1040"/>
        <v>-276881.25999999978</v>
      </c>
      <c r="U9491" s="4">
        <f t="shared" si="1041"/>
        <v>-5.0251105562848987E-2</v>
      </c>
      <c r="V9491" s="2" t="s">
        <v>124</v>
      </c>
      <c r="W9491" s="2" t="s">
        <v>125</v>
      </c>
      <c r="X9491" s="2" t="s">
        <v>86</v>
      </c>
      <c r="Y9491" s="2">
        <v>0.92</v>
      </c>
      <c r="Z9491" s="2" t="s">
        <v>17362</v>
      </c>
      <c r="AA9491" s="2" t="s">
        <v>63</v>
      </c>
      <c r="AB9491" s="2" t="s">
        <v>88</v>
      </c>
      <c r="AC9491" s="2">
        <v>3.03</v>
      </c>
      <c r="AD9491" s="3">
        <v>0</v>
      </c>
      <c r="AE9491" s="5">
        <v>0</v>
      </c>
      <c r="AF9491" s="2">
        <v>0</v>
      </c>
      <c r="AG9491" s="3">
        <f t="shared" si="1042"/>
        <v>0</v>
      </c>
      <c r="AH9491" s="2" t="s">
        <v>50</v>
      </c>
      <c r="AI9491" s="3">
        <v>0</v>
      </c>
    </row>
    <row r="9492" spans="1:35" x14ac:dyDescent="0.3">
      <c r="A9492" s="2" t="s">
        <v>17363</v>
      </c>
      <c r="B9492" s="2" t="s">
        <v>3798</v>
      </c>
      <c r="C9492" s="2" t="s">
        <v>377</v>
      </c>
      <c r="D9492" s="2" t="s">
        <v>81</v>
      </c>
      <c r="E9492" s="2">
        <v>2023</v>
      </c>
      <c r="F9492" s="2" t="s">
        <v>68</v>
      </c>
      <c r="G9492" s="2" t="s">
        <v>56</v>
      </c>
      <c r="H9492" s="2" t="s">
        <v>123</v>
      </c>
      <c r="I9492" s="2" t="s">
        <v>71</v>
      </c>
      <c r="J9492" s="2" t="s">
        <v>172</v>
      </c>
      <c r="K9492" s="3">
        <v>9968272.5199999996</v>
      </c>
      <c r="L9492" s="3">
        <v>5726937.5999999996</v>
      </c>
      <c r="M9492" s="3">
        <f t="shared" si="1036"/>
        <v>4241334.92</v>
      </c>
      <c r="N9492" s="3">
        <v>1336240.77</v>
      </c>
      <c r="O9492" s="3">
        <f t="shared" si="1037"/>
        <v>2905094.15</v>
      </c>
      <c r="P9492" s="3">
        <v>2120076.8199999998</v>
      </c>
      <c r="Q9492" s="4">
        <f t="shared" si="1038"/>
        <v>0.4254834437451756</v>
      </c>
      <c r="R9492" s="4">
        <f t="shared" si="1039"/>
        <v>0.21268246988094983</v>
      </c>
      <c r="S9492" s="3">
        <v>9920721.0299999993</v>
      </c>
      <c r="T9492" s="3">
        <f t="shared" si="1040"/>
        <v>47551.490000000224</v>
      </c>
      <c r="U9492" s="4">
        <f t="shared" si="1041"/>
        <v>4.7931485883138704E-3</v>
      </c>
      <c r="V9492" s="2" t="s">
        <v>73</v>
      </c>
      <c r="W9492" s="2" t="s">
        <v>125</v>
      </c>
      <c r="X9492" s="2" t="s">
        <v>126</v>
      </c>
      <c r="Y9492" s="2">
        <v>1.34</v>
      </c>
      <c r="Z9492" s="2" t="s">
        <v>12126</v>
      </c>
      <c r="AA9492" s="2" t="s">
        <v>76</v>
      </c>
      <c r="AB9492" s="2" t="s">
        <v>209</v>
      </c>
      <c r="AC9492" s="2">
        <v>8.58</v>
      </c>
      <c r="AD9492" s="3">
        <v>0</v>
      </c>
      <c r="AE9492" s="5">
        <v>0</v>
      </c>
      <c r="AF9492" s="2">
        <v>0</v>
      </c>
      <c r="AG9492" s="3">
        <f t="shared" si="1042"/>
        <v>0</v>
      </c>
      <c r="AH9492" s="2" t="s">
        <v>50</v>
      </c>
      <c r="AI9492" s="3">
        <v>0</v>
      </c>
    </row>
    <row r="9493" spans="1:35" x14ac:dyDescent="0.3">
      <c r="A9493" s="2" t="s">
        <v>17364</v>
      </c>
      <c r="B9493" s="2" t="s">
        <v>796</v>
      </c>
      <c r="C9493" s="2" t="s">
        <v>212</v>
      </c>
      <c r="D9493" s="2" t="s">
        <v>81</v>
      </c>
      <c r="E9493" s="2">
        <v>2022</v>
      </c>
      <c r="F9493" s="2" t="s">
        <v>39</v>
      </c>
      <c r="G9493" s="2" t="s">
        <v>56</v>
      </c>
      <c r="H9493" s="2" t="s">
        <v>262</v>
      </c>
      <c r="I9493" s="2" t="s">
        <v>42</v>
      </c>
      <c r="J9493" s="2" t="s">
        <v>422</v>
      </c>
      <c r="K9493" s="3">
        <v>3884608.8</v>
      </c>
      <c r="L9493" s="3">
        <v>2237648.2000000002</v>
      </c>
      <c r="M9493" s="3">
        <f t="shared" si="1036"/>
        <v>1646960.5999999996</v>
      </c>
      <c r="N9493" s="3">
        <v>841953.44</v>
      </c>
      <c r="O9493" s="3">
        <f t="shared" si="1037"/>
        <v>805007.15999999968</v>
      </c>
      <c r="P9493" s="3">
        <v>576043.5</v>
      </c>
      <c r="Q9493" s="4">
        <f t="shared" si="1038"/>
        <v>0.42397077409699524</v>
      </c>
      <c r="R9493" s="4">
        <f t="shared" si="1039"/>
        <v>0.14828867709922297</v>
      </c>
      <c r="S9493" s="3">
        <v>3132639.72</v>
      </c>
      <c r="T9493" s="3">
        <f t="shared" si="1040"/>
        <v>751969.07999999961</v>
      </c>
      <c r="U9493" s="4">
        <f t="shared" si="1041"/>
        <v>0.24004326932303582</v>
      </c>
      <c r="V9493" s="2" t="s">
        <v>124</v>
      </c>
      <c r="W9493" s="2" t="s">
        <v>60</v>
      </c>
      <c r="X9493" s="2" t="s">
        <v>264</v>
      </c>
      <c r="Y9493" s="2">
        <v>83.5</v>
      </c>
      <c r="Z9493" s="2" t="s">
        <v>15577</v>
      </c>
      <c r="AA9493" s="2" t="s">
        <v>109</v>
      </c>
      <c r="AB9493" s="2" t="s">
        <v>242</v>
      </c>
      <c r="AC9493" s="2">
        <v>8.0399999999999991</v>
      </c>
      <c r="AD9493" s="3">
        <v>0</v>
      </c>
      <c r="AE9493" s="5">
        <v>0</v>
      </c>
      <c r="AF9493" s="2">
        <v>0</v>
      </c>
      <c r="AG9493" s="3">
        <f t="shared" si="1042"/>
        <v>0</v>
      </c>
      <c r="AH9493" s="2" t="s">
        <v>50</v>
      </c>
      <c r="AI9493" s="3">
        <v>0</v>
      </c>
    </row>
    <row r="9494" spans="1:35" x14ac:dyDescent="0.3">
      <c r="A9494" s="2" t="s">
        <v>17365</v>
      </c>
      <c r="B9494" s="2" t="s">
        <v>4755</v>
      </c>
      <c r="C9494" s="2" t="s">
        <v>278</v>
      </c>
      <c r="D9494" s="2" t="s">
        <v>54</v>
      </c>
      <c r="E9494" s="2">
        <v>2023</v>
      </c>
      <c r="F9494" s="2" t="s">
        <v>105</v>
      </c>
      <c r="G9494" s="2" t="s">
        <v>114</v>
      </c>
      <c r="H9494" s="2" t="s">
        <v>115</v>
      </c>
      <c r="I9494" s="2" t="s">
        <v>71</v>
      </c>
      <c r="J9494" s="2" t="s">
        <v>172</v>
      </c>
      <c r="K9494" s="3">
        <v>8688846.3599999994</v>
      </c>
      <c r="L9494" s="3">
        <v>3606973.9</v>
      </c>
      <c r="M9494" s="3">
        <f t="shared" si="1036"/>
        <v>5081872.459999999</v>
      </c>
      <c r="N9494" s="3">
        <v>1815399.28</v>
      </c>
      <c r="O9494" s="3">
        <f t="shared" si="1037"/>
        <v>3266473.1799999988</v>
      </c>
      <c r="P9494" s="3">
        <v>2343681.6800000002</v>
      </c>
      <c r="Q9494" s="4">
        <f t="shared" si="1038"/>
        <v>0.58487309470621129</v>
      </c>
      <c r="R9494" s="4">
        <f t="shared" si="1039"/>
        <v>0.26973450592812648</v>
      </c>
      <c r="S9494" s="3">
        <v>7249594.0599999996</v>
      </c>
      <c r="T9494" s="3">
        <f t="shared" si="1040"/>
        <v>1439252.2999999998</v>
      </c>
      <c r="U9494" s="4">
        <f t="shared" si="1041"/>
        <v>0.1985286745834704</v>
      </c>
      <c r="V9494" s="2" t="s">
        <v>124</v>
      </c>
      <c r="W9494" s="2" t="s">
        <v>125</v>
      </c>
      <c r="X9494" s="2" t="s">
        <v>118</v>
      </c>
      <c r="Y9494" s="2">
        <v>3.75</v>
      </c>
      <c r="Z9494" s="2" t="s">
        <v>17366</v>
      </c>
      <c r="AA9494" s="2" t="s">
        <v>148</v>
      </c>
      <c r="AB9494" s="2" t="s">
        <v>77</v>
      </c>
      <c r="AC9494" s="2">
        <v>7.46</v>
      </c>
      <c r="AD9494" s="3">
        <v>0</v>
      </c>
      <c r="AE9494" s="5">
        <v>0</v>
      </c>
      <c r="AF9494" s="2">
        <v>0</v>
      </c>
      <c r="AG9494" s="3">
        <f t="shared" si="1042"/>
        <v>0</v>
      </c>
      <c r="AH9494" s="2" t="s">
        <v>50</v>
      </c>
      <c r="AI9494" s="3">
        <v>0</v>
      </c>
    </row>
    <row r="9495" spans="1:35" x14ac:dyDescent="0.3">
      <c r="A9495" s="2" t="s">
        <v>17367</v>
      </c>
      <c r="B9495" s="2" t="s">
        <v>7628</v>
      </c>
      <c r="C9495" s="2" t="s">
        <v>648</v>
      </c>
      <c r="D9495" s="2" t="s">
        <v>104</v>
      </c>
      <c r="E9495" s="2">
        <v>2021</v>
      </c>
      <c r="F9495" s="2" t="s">
        <v>105</v>
      </c>
      <c r="G9495" s="2" t="s">
        <v>69</v>
      </c>
      <c r="H9495" s="2" t="s">
        <v>272</v>
      </c>
      <c r="I9495" s="2" t="s">
        <v>71</v>
      </c>
      <c r="J9495" s="2" t="s">
        <v>72</v>
      </c>
      <c r="K9495" s="3">
        <v>2959739.69</v>
      </c>
      <c r="L9495" s="3">
        <v>1330823.1399999999</v>
      </c>
      <c r="M9495" s="3">
        <f t="shared" si="1036"/>
        <v>1628916.55</v>
      </c>
      <c r="N9495" s="3">
        <v>565628.05000000005</v>
      </c>
      <c r="O9495" s="3">
        <f t="shared" si="1037"/>
        <v>1063288.5</v>
      </c>
      <c r="P9495" s="3">
        <v>760079.55</v>
      </c>
      <c r="Q9495" s="4">
        <f t="shared" si="1038"/>
        <v>0.55035804516984399</v>
      </c>
      <c r="R9495" s="4">
        <f t="shared" si="1039"/>
        <v>0.25680621595475517</v>
      </c>
      <c r="S9495" s="3">
        <v>3250035.94</v>
      </c>
      <c r="T9495" s="3">
        <f t="shared" si="1040"/>
        <v>-290296.25</v>
      </c>
      <c r="U9495" s="4">
        <f t="shared" si="1041"/>
        <v>-8.9320935324795209E-2</v>
      </c>
      <c r="V9495" s="2" t="s">
        <v>107</v>
      </c>
      <c r="W9495" s="2" t="s">
        <v>60</v>
      </c>
      <c r="X9495" s="2" t="s">
        <v>274</v>
      </c>
      <c r="Y9495" s="2">
        <v>1</v>
      </c>
      <c r="Z9495" s="2" t="s">
        <v>4354</v>
      </c>
      <c r="AA9495" s="2" t="s">
        <v>109</v>
      </c>
      <c r="AB9495" s="2" t="s">
        <v>182</v>
      </c>
      <c r="AC9495" s="2">
        <v>2</v>
      </c>
      <c r="AD9495" s="3">
        <v>0</v>
      </c>
      <c r="AE9495" s="5">
        <v>0</v>
      </c>
      <c r="AF9495" s="2">
        <v>0</v>
      </c>
      <c r="AG9495" s="3">
        <f t="shared" si="1042"/>
        <v>0</v>
      </c>
      <c r="AH9495" s="2" t="s">
        <v>50</v>
      </c>
      <c r="AI9495" s="3">
        <v>0</v>
      </c>
    </row>
    <row r="9496" spans="1:35" x14ac:dyDescent="0.3">
      <c r="A9496" s="2" t="s">
        <v>17368</v>
      </c>
      <c r="B9496" s="2" t="s">
        <v>5424</v>
      </c>
      <c r="C9496" s="2" t="s">
        <v>403</v>
      </c>
      <c r="D9496" s="2" t="s">
        <v>54</v>
      </c>
      <c r="E9496" s="2">
        <v>2021</v>
      </c>
      <c r="F9496" s="2" t="s">
        <v>92</v>
      </c>
      <c r="G9496" s="2" t="s">
        <v>40</v>
      </c>
      <c r="H9496" s="2" t="s">
        <v>41</v>
      </c>
      <c r="I9496" s="2" t="s">
        <v>39</v>
      </c>
      <c r="J9496" s="2" t="s">
        <v>116</v>
      </c>
      <c r="K9496" s="3">
        <v>9140280.8399999999</v>
      </c>
      <c r="L9496" s="3">
        <v>2957468.59</v>
      </c>
      <c r="M9496" s="3">
        <f t="shared" si="1036"/>
        <v>6182812.25</v>
      </c>
      <c r="N9496" s="3">
        <v>905285.9</v>
      </c>
      <c r="O9496" s="3">
        <f t="shared" si="1037"/>
        <v>5277526.3499999996</v>
      </c>
      <c r="P9496" s="3">
        <v>3935916.77</v>
      </c>
      <c r="Q9496" s="4">
        <f t="shared" si="1038"/>
        <v>0.67643569800859638</v>
      </c>
      <c r="R9496" s="4">
        <f t="shared" si="1039"/>
        <v>0.43061223598026777</v>
      </c>
      <c r="S9496" s="3">
        <v>10405554.48</v>
      </c>
      <c r="T9496" s="3">
        <f t="shared" si="1040"/>
        <v>-1265273.6400000006</v>
      </c>
      <c r="U9496" s="4">
        <f t="shared" si="1041"/>
        <v>-0.12159598437852785</v>
      </c>
      <c r="V9496" s="2" t="s">
        <v>85</v>
      </c>
      <c r="W9496" s="2" t="s">
        <v>60</v>
      </c>
      <c r="X9496" s="2" t="s">
        <v>46</v>
      </c>
      <c r="Y9496" s="2">
        <v>0.89</v>
      </c>
      <c r="Z9496" s="2" t="s">
        <v>10503</v>
      </c>
      <c r="AA9496" s="2" t="s">
        <v>148</v>
      </c>
      <c r="AB9496" s="2" t="s">
        <v>242</v>
      </c>
      <c r="AC9496" s="2">
        <v>3.58</v>
      </c>
      <c r="AD9496" s="3">
        <v>0</v>
      </c>
      <c r="AE9496" s="5">
        <v>0</v>
      </c>
      <c r="AF9496" s="2">
        <v>0</v>
      </c>
      <c r="AG9496" s="3">
        <f t="shared" si="1042"/>
        <v>0</v>
      </c>
      <c r="AH9496" s="2" t="s">
        <v>50</v>
      </c>
      <c r="AI9496" s="3">
        <v>0</v>
      </c>
    </row>
    <row r="9497" spans="1:35" x14ac:dyDescent="0.3">
      <c r="A9497" s="2" t="s">
        <v>17369</v>
      </c>
      <c r="B9497" s="2" t="s">
        <v>892</v>
      </c>
      <c r="C9497" s="2" t="s">
        <v>176</v>
      </c>
      <c r="D9497" s="2" t="s">
        <v>104</v>
      </c>
      <c r="E9497" s="2">
        <v>2020</v>
      </c>
      <c r="F9497" s="2" t="s">
        <v>68</v>
      </c>
      <c r="G9497" s="2" t="s">
        <v>114</v>
      </c>
      <c r="H9497" s="2" t="s">
        <v>115</v>
      </c>
      <c r="I9497" s="2" t="s">
        <v>58</v>
      </c>
      <c r="J9497" s="2" t="s">
        <v>59</v>
      </c>
      <c r="K9497" s="3">
        <v>8491184.6600000001</v>
      </c>
      <c r="L9497" s="3">
        <v>4057597.32</v>
      </c>
      <c r="M9497" s="3">
        <f t="shared" si="1036"/>
        <v>4433587.34</v>
      </c>
      <c r="N9497" s="3">
        <v>1206594.3500000001</v>
      </c>
      <c r="O9497" s="3">
        <f t="shared" si="1037"/>
        <v>3226992.9899999998</v>
      </c>
      <c r="P9497" s="3">
        <v>2487436.54</v>
      </c>
      <c r="Q9497" s="4">
        <f t="shared" si="1038"/>
        <v>0.5221400213901366</v>
      </c>
      <c r="R9497" s="4">
        <f t="shared" si="1039"/>
        <v>0.29294340420103404</v>
      </c>
      <c r="S9497" s="3">
        <v>9449142.2699999996</v>
      </c>
      <c r="T9497" s="3">
        <f t="shared" si="1040"/>
        <v>-957957.6099999994</v>
      </c>
      <c r="U9497" s="4">
        <f t="shared" si="1041"/>
        <v>-0.10138037745938176</v>
      </c>
      <c r="V9497" s="2" t="s">
        <v>73</v>
      </c>
      <c r="W9497" s="2" t="s">
        <v>45</v>
      </c>
      <c r="X9497" s="2" t="s">
        <v>118</v>
      </c>
      <c r="Y9497" s="2">
        <v>3.75</v>
      </c>
      <c r="Z9497" s="2" t="s">
        <v>6012</v>
      </c>
      <c r="AA9497" s="2" t="s">
        <v>141</v>
      </c>
      <c r="AB9497" s="2" t="s">
        <v>242</v>
      </c>
      <c r="AC9497" s="2">
        <v>6.45</v>
      </c>
      <c r="AD9497" s="3">
        <v>0</v>
      </c>
      <c r="AE9497" s="5">
        <v>0</v>
      </c>
      <c r="AF9497" s="2">
        <v>0</v>
      </c>
      <c r="AG9497" s="3">
        <f t="shared" si="1042"/>
        <v>0</v>
      </c>
      <c r="AH9497" s="2" t="s">
        <v>50</v>
      </c>
      <c r="AI9497" s="3">
        <v>0</v>
      </c>
    </row>
    <row r="9498" spans="1:35" x14ac:dyDescent="0.3">
      <c r="A9498" s="2" t="s">
        <v>17370</v>
      </c>
      <c r="B9498" s="2" t="s">
        <v>3225</v>
      </c>
      <c r="C9498" s="2" t="s">
        <v>287</v>
      </c>
      <c r="D9498" s="2" t="s">
        <v>104</v>
      </c>
      <c r="E9498" s="2">
        <v>2021</v>
      </c>
      <c r="F9498" s="2" t="s">
        <v>105</v>
      </c>
      <c r="G9498" s="2" t="s">
        <v>69</v>
      </c>
      <c r="H9498" s="2" t="s">
        <v>70</v>
      </c>
      <c r="I9498" s="2" t="s">
        <v>39</v>
      </c>
      <c r="J9498" s="2" t="s">
        <v>566</v>
      </c>
      <c r="K9498" s="3">
        <v>3834627.67</v>
      </c>
      <c r="L9498" s="3">
        <v>1888004.04</v>
      </c>
      <c r="M9498" s="3">
        <f t="shared" si="1036"/>
        <v>1946623.63</v>
      </c>
      <c r="N9498" s="3">
        <v>566466.56000000006</v>
      </c>
      <c r="O9498" s="3">
        <f t="shared" si="1037"/>
        <v>1380157.0699999998</v>
      </c>
      <c r="P9498" s="3">
        <v>1009168.51</v>
      </c>
      <c r="Q9498" s="4">
        <f t="shared" si="1038"/>
        <v>0.5076434526432132</v>
      </c>
      <c r="R9498" s="4">
        <f t="shared" si="1039"/>
        <v>0.2631724894427625</v>
      </c>
      <c r="S9498" s="3">
        <v>3227973.92</v>
      </c>
      <c r="T9498" s="3">
        <f t="shared" si="1040"/>
        <v>606653.75</v>
      </c>
      <c r="U9498" s="4">
        <f t="shared" si="1041"/>
        <v>0.18793638518616038</v>
      </c>
      <c r="V9498" s="2" t="s">
        <v>44</v>
      </c>
      <c r="W9498" s="2" t="s">
        <v>117</v>
      </c>
      <c r="X9498" s="2" t="s">
        <v>74</v>
      </c>
      <c r="Y9498" s="2">
        <v>1.36</v>
      </c>
      <c r="Z9498" s="2" t="s">
        <v>3017</v>
      </c>
      <c r="AA9498" s="2" t="s">
        <v>63</v>
      </c>
      <c r="AB9498" s="2" t="s">
        <v>142</v>
      </c>
      <c r="AC9498" s="2">
        <v>1.42</v>
      </c>
      <c r="AD9498" s="3">
        <v>0</v>
      </c>
      <c r="AE9498" s="5">
        <v>0</v>
      </c>
      <c r="AF9498" s="2">
        <v>0</v>
      </c>
      <c r="AG9498" s="3">
        <f t="shared" si="1042"/>
        <v>0</v>
      </c>
      <c r="AH9498" s="2" t="s">
        <v>50</v>
      </c>
      <c r="AI9498" s="3">
        <v>0</v>
      </c>
    </row>
    <row r="9499" spans="1:35" x14ac:dyDescent="0.3">
      <c r="A9499" s="2" t="s">
        <v>17371</v>
      </c>
      <c r="B9499" s="2" t="s">
        <v>2915</v>
      </c>
      <c r="C9499" s="2" t="s">
        <v>253</v>
      </c>
      <c r="D9499" s="2" t="s">
        <v>54</v>
      </c>
      <c r="E9499" s="2">
        <v>2020</v>
      </c>
      <c r="F9499" s="2" t="s">
        <v>92</v>
      </c>
      <c r="G9499" s="2" t="s">
        <v>40</v>
      </c>
      <c r="H9499" s="2" t="s">
        <v>279</v>
      </c>
      <c r="I9499" s="2" t="s">
        <v>55</v>
      </c>
      <c r="J9499" s="2" t="s">
        <v>154</v>
      </c>
      <c r="K9499" s="3">
        <v>1066503.56</v>
      </c>
      <c r="L9499" s="3">
        <v>542700.47</v>
      </c>
      <c r="M9499" s="3">
        <f t="shared" si="1036"/>
        <v>523803.09000000008</v>
      </c>
      <c r="N9499" s="3">
        <v>102343.76</v>
      </c>
      <c r="O9499" s="3">
        <f t="shared" si="1037"/>
        <v>421459.33000000007</v>
      </c>
      <c r="P9499" s="3">
        <v>331343.21999999997</v>
      </c>
      <c r="Q9499" s="4">
        <f t="shared" si="1038"/>
        <v>0.49114049839646112</v>
      </c>
      <c r="R9499" s="4">
        <f t="shared" si="1039"/>
        <v>0.31068177587705376</v>
      </c>
      <c r="S9499" s="3">
        <v>1056125.3899999999</v>
      </c>
      <c r="T9499" s="3">
        <f t="shared" si="1040"/>
        <v>10378.170000000158</v>
      </c>
      <c r="U9499" s="4">
        <f t="shared" si="1041"/>
        <v>9.8266456788811407E-3</v>
      </c>
      <c r="V9499" s="2" t="s">
        <v>107</v>
      </c>
      <c r="W9499" s="2" t="s">
        <v>117</v>
      </c>
      <c r="X9499" s="2" t="s">
        <v>280</v>
      </c>
      <c r="Y9499" s="2">
        <v>0.79</v>
      </c>
      <c r="Z9499" s="2" t="s">
        <v>4957</v>
      </c>
      <c r="AA9499" s="2" t="s">
        <v>141</v>
      </c>
      <c r="AB9499" s="2" t="s">
        <v>64</v>
      </c>
      <c r="AC9499" s="2">
        <v>3.29</v>
      </c>
      <c r="AD9499" s="3">
        <v>0</v>
      </c>
      <c r="AE9499" s="5">
        <v>0</v>
      </c>
      <c r="AF9499" s="2">
        <v>0</v>
      </c>
      <c r="AG9499" s="3">
        <f t="shared" si="1042"/>
        <v>0</v>
      </c>
      <c r="AH9499" s="2" t="s">
        <v>50</v>
      </c>
      <c r="AI9499" s="3">
        <v>0</v>
      </c>
    </row>
    <row r="9500" spans="1:35" x14ac:dyDescent="0.3">
      <c r="A9500" s="2" t="s">
        <v>17372</v>
      </c>
      <c r="B9500" s="2" t="s">
        <v>9515</v>
      </c>
      <c r="C9500" s="2" t="s">
        <v>648</v>
      </c>
      <c r="D9500" s="2" t="s">
        <v>104</v>
      </c>
      <c r="E9500" s="2">
        <v>2021</v>
      </c>
      <c r="F9500" s="2" t="s">
        <v>68</v>
      </c>
      <c r="G9500" s="2" t="s">
        <v>114</v>
      </c>
      <c r="H9500" s="2" t="s">
        <v>234</v>
      </c>
      <c r="I9500" s="2" t="s">
        <v>55</v>
      </c>
      <c r="J9500" s="2" t="s">
        <v>217</v>
      </c>
      <c r="K9500" s="3">
        <v>3297939.13</v>
      </c>
      <c r="L9500" s="3">
        <v>1831984.23</v>
      </c>
      <c r="M9500" s="3">
        <f t="shared" si="1036"/>
        <v>1465954.9</v>
      </c>
      <c r="N9500" s="3">
        <v>622593.06999999995</v>
      </c>
      <c r="O9500" s="3">
        <f t="shared" si="1037"/>
        <v>843361.83</v>
      </c>
      <c r="P9500" s="3">
        <v>592365.04</v>
      </c>
      <c r="Q9500" s="4">
        <f t="shared" si="1038"/>
        <v>0.44450635448811332</v>
      </c>
      <c r="R9500" s="4">
        <f t="shared" si="1039"/>
        <v>0.17961672931179906</v>
      </c>
      <c r="S9500" s="3">
        <v>3711370.66</v>
      </c>
      <c r="T9500" s="3">
        <f t="shared" si="1040"/>
        <v>-413431.53000000026</v>
      </c>
      <c r="U9500" s="4">
        <f t="shared" si="1041"/>
        <v>-0.11139591484511015</v>
      </c>
      <c r="V9500" s="2" t="s">
        <v>73</v>
      </c>
      <c r="W9500" s="2" t="s">
        <v>60</v>
      </c>
      <c r="X9500" s="2" t="s">
        <v>236</v>
      </c>
      <c r="Y9500" s="2">
        <v>3.67</v>
      </c>
      <c r="Z9500" s="2" t="s">
        <v>11856</v>
      </c>
      <c r="AA9500" s="2" t="s">
        <v>141</v>
      </c>
      <c r="AB9500" s="2" t="s">
        <v>49</v>
      </c>
      <c r="AC9500" s="2">
        <v>6.89</v>
      </c>
      <c r="AD9500" s="3">
        <v>0</v>
      </c>
      <c r="AE9500" s="5">
        <v>0</v>
      </c>
      <c r="AF9500" s="2">
        <v>0</v>
      </c>
      <c r="AG9500" s="3">
        <f t="shared" si="1042"/>
        <v>0</v>
      </c>
      <c r="AH9500" s="2" t="s">
        <v>50</v>
      </c>
      <c r="AI9500" s="3">
        <v>0</v>
      </c>
    </row>
    <row r="9501" spans="1:35" x14ac:dyDescent="0.3">
      <c r="A9501" s="2" t="s">
        <v>17373</v>
      </c>
      <c r="B9501" s="2" t="s">
        <v>6407</v>
      </c>
      <c r="C9501" s="2" t="s">
        <v>113</v>
      </c>
      <c r="D9501" s="2" t="s">
        <v>54</v>
      </c>
      <c r="E9501" s="2">
        <v>2022</v>
      </c>
      <c r="F9501" s="2" t="s">
        <v>68</v>
      </c>
      <c r="G9501" s="2" t="s">
        <v>93</v>
      </c>
      <c r="H9501" s="2" t="s">
        <v>159</v>
      </c>
      <c r="I9501" s="2" t="s">
        <v>178</v>
      </c>
      <c r="J9501" s="2" t="s">
        <v>288</v>
      </c>
      <c r="K9501" s="3">
        <v>5120765.62</v>
      </c>
      <c r="L9501" s="3">
        <v>2120043.1</v>
      </c>
      <c r="M9501" s="3">
        <f t="shared" si="1036"/>
        <v>3000722.52</v>
      </c>
      <c r="N9501" s="3">
        <v>869999.32</v>
      </c>
      <c r="O9501" s="3">
        <f t="shared" si="1037"/>
        <v>2130723.2000000002</v>
      </c>
      <c r="P9501" s="3">
        <v>1638544.76</v>
      </c>
      <c r="Q9501" s="4">
        <f t="shared" si="1038"/>
        <v>0.58599099093310969</v>
      </c>
      <c r="R9501" s="4">
        <f t="shared" si="1039"/>
        <v>0.31998042511463354</v>
      </c>
      <c r="S9501" s="3">
        <v>5661818.5999999996</v>
      </c>
      <c r="T9501" s="3">
        <f t="shared" si="1040"/>
        <v>-541052.97999999952</v>
      </c>
      <c r="U9501" s="4">
        <f t="shared" si="1041"/>
        <v>-9.5561694611692352E-2</v>
      </c>
      <c r="V9501" s="2" t="s">
        <v>124</v>
      </c>
      <c r="W9501" s="2" t="s">
        <v>134</v>
      </c>
      <c r="X9501" s="2" t="s">
        <v>160</v>
      </c>
      <c r="Y9501" s="2">
        <v>129.5</v>
      </c>
      <c r="Z9501" s="2" t="s">
        <v>15517</v>
      </c>
      <c r="AA9501" s="2" t="s">
        <v>141</v>
      </c>
      <c r="AB9501" s="2" t="s">
        <v>77</v>
      </c>
      <c r="AC9501" s="2">
        <v>4.87</v>
      </c>
      <c r="AD9501" s="3">
        <v>3336111.34</v>
      </c>
      <c r="AE9501" s="5">
        <v>13.33</v>
      </c>
      <c r="AF9501" s="2">
        <v>120</v>
      </c>
      <c r="AG9501" s="3">
        <f t="shared" si="1042"/>
        <v>50463.172620265832</v>
      </c>
      <c r="AH9501" s="2" t="s">
        <v>50</v>
      </c>
      <c r="AI9501" s="3">
        <v>0</v>
      </c>
    </row>
    <row r="9502" spans="1:35" x14ac:dyDescent="0.3">
      <c r="A9502" s="2" t="s">
        <v>17374</v>
      </c>
      <c r="B9502" s="2" t="s">
        <v>2743</v>
      </c>
      <c r="C9502" s="2" t="s">
        <v>205</v>
      </c>
      <c r="D9502" s="2" t="s">
        <v>81</v>
      </c>
      <c r="E9502" s="2">
        <v>2023</v>
      </c>
      <c r="F9502" s="2" t="s">
        <v>105</v>
      </c>
      <c r="G9502" s="2" t="s">
        <v>69</v>
      </c>
      <c r="H9502" s="2" t="s">
        <v>165</v>
      </c>
      <c r="I9502" s="2" t="s">
        <v>178</v>
      </c>
      <c r="J9502" s="2" t="s">
        <v>288</v>
      </c>
      <c r="K9502" s="3">
        <v>1927822.06</v>
      </c>
      <c r="L9502" s="3">
        <v>823801.67</v>
      </c>
      <c r="M9502" s="3">
        <f t="shared" si="1036"/>
        <v>1104020.3900000001</v>
      </c>
      <c r="N9502" s="3">
        <v>246559.44</v>
      </c>
      <c r="O9502" s="3">
        <f t="shared" si="1037"/>
        <v>857460.95000000019</v>
      </c>
      <c r="P9502" s="3">
        <v>651989.54</v>
      </c>
      <c r="Q9502" s="4">
        <f t="shared" si="1038"/>
        <v>0.57267753746940742</v>
      </c>
      <c r="R9502" s="4">
        <f t="shared" si="1039"/>
        <v>0.3382000618874545</v>
      </c>
      <c r="S9502" s="3">
        <v>2026898.82</v>
      </c>
      <c r="T9502" s="3">
        <f t="shared" si="1040"/>
        <v>-99076.760000000009</v>
      </c>
      <c r="U9502" s="4">
        <f t="shared" si="1041"/>
        <v>-4.8880959928725008E-2</v>
      </c>
      <c r="V9502" s="2" t="s">
        <v>124</v>
      </c>
      <c r="W9502" s="2" t="s">
        <v>117</v>
      </c>
      <c r="X9502" s="2" t="s">
        <v>167</v>
      </c>
      <c r="Y9502" s="2">
        <v>17.2</v>
      </c>
      <c r="Z9502" s="2" t="s">
        <v>8228</v>
      </c>
      <c r="AA9502" s="2" t="s">
        <v>224</v>
      </c>
      <c r="AB9502" s="2" t="s">
        <v>149</v>
      </c>
      <c r="AC9502" s="2">
        <v>4.58</v>
      </c>
      <c r="AD9502" s="3">
        <v>2719566.43</v>
      </c>
      <c r="AE9502" s="5">
        <v>15</v>
      </c>
      <c r="AF9502" s="2">
        <v>180</v>
      </c>
      <c r="AG9502" s="3">
        <f t="shared" si="1042"/>
        <v>38062.70143998164</v>
      </c>
      <c r="AH9502" s="2" t="s">
        <v>50</v>
      </c>
      <c r="AI9502" s="3">
        <v>0</v>
      </c>
    </row>
    <row r="9503" spans="1:35" x14ac:dyDescent="0.3">
      <c r="A9503" s="2" t="s">
        <v>17375</v>
      </c>
      <c r="B9503" s="2" t="s">
        <v>17376</v>
      </c>
      <c r="C9503" s="2" t="s">
        <v>474</v>
      </c>
      <c r="D9503" s="2" t="s">
        <v>81</v>
      </c>
      <c r="E9503" s="2">
        <v>2024</v>
      </c>
      <c r="F9503" s="2" t="s">
        <v>58</v>
      </c>
      <c r="G9503" s="2" t="s">
        <v>93</v>
      </c>
      <c r="H9503" s="2" t="s">
        <v>221</v>
      </c>
      <c r="I9503" s="2" t="s">
        <v>42</v>
      </c>
      <c r="J9503" s="2" t="s">
        <v>166</v>
      </c>
      <c r="K9503" s="3">
        <v>6100282.5800000001</v>
      </c>
      <c r="L9503" s="3">
        <v>1880441.68</v>
      </c>
      <c r="M9503" s="3">
        <f t="shared" si="1036"/>
        <v>4219840.9000000004</v>
      </c>
      <c r="N9503" s="3">
        <v>1325110.1299999999</v>
      </c>
      <c r="O9503" s="3">
        <f t="shared" si="1037"/>
        <v>2894730.7700000005</v>
      </c>
      <c r="P9503" s="3">
        <v>2220323.69</v>
      </c>
      <c r="Q9503" s="4">
        <f t="shared" si="1038"/>
        <v>0.69174515191065133</v>
      </c>
      <c r="R9503" s="4">
        <f t="shared" si="1039"/>
        <v>0.36397062937369695</v>
      </c>
      <c r="S9503" s="3">
        <v>5666455.71</v>
      </c>
      <c r="T9503" s="3">
        <f t="shared" si="1040"/>
        <v>433826.87000000011</v>
      </c>
      <c r="U9503" s="4">
        <f t="shared" si="1041"/>
        <v>7.6560533109681736E-2</v>
      </c>
      <c r="V9503" s="2" t="s">
        <v>73</v>
      </c>
      <c r="W9503" s="2" t="s">
        <v>45</v>
      </c>
      <c r="X9503" s="2" t="s">
        <v>222</v>
      </c>
      <c r="Y9503" s="2">
        <v>18.899999999999999</v>
      </c>
      <c r="Z9503" s="2" t="s">
        <v>17377</v>
      </c>
      <c r="AA9503" s="2" t="s">
        <v>224</v>
      </c>
      <c r="AB9503" s="2" t="s">
        <v>49</v>
      </c>
      <c r="AC9503" s="2">
        <v>3.32</v>
      </c>
      <c r="AD9503" s="3">
        <v>0</v>
      </c>
      <c r="AE9503" s="5">
        <v>0</v>
      </c>
      <c r="AF9503" s="2">
        <v>0</v>
      </c>
      <c r="AG9503" s="3">
        <f t="shared" si="1042"/>
        <v>0</v>
      </c>
      <c r="AH9503" s="2" t="s">
        <v>50</v>
      </c>
      <c r="AI9503" s="3">
        <v>0</v>
      </c>
    </row>
    <row r="9504" spans="1:35" x14ac:dyDescent="0.3">
      <c r="A9504" s="2" t="s">
        <v>17378</v>
      </c>
      <c r="B9504" s="2" t="s">
        <v>8023</v>
      </c>
      <c r="C9504" s="2" t="s">
        <v>245</v>
      </c>
      <c r="D9504" s="2" t="s">
        <v>38</v>
      </c>
      <c r="E9504" s="2">
        <v>2023</v>
      </c>
      <c r="F9504" s="2" t="s">
        <v>68</v>
      </c>
      <c r="G9504" s="2" t="s">
        <v>69</v>
      </c>
      <c r="H9504" s="2" t="s">
        <v>165</v>
      </c>
      <c r="I9504" s="2" t="s">
        <v>71</v>
      </c>
      <c r="J9504" s="2" t="s">
        <v>172</v>
      </c>
      <c r="K9504" s="3">
        <v>2426764.35</v>
      </c>
      <c r="L9504" s="3">
        <v>714155.12</v>
      </c>
      <c r="M9504" s="3">
        <f t="shared" si="1036"/>
        <v>1712609.23</v>
      </c>
      <c r="N9504" s="3">
        <v>236158.35</v>
      </c>
      <c r="O9504" s="3">
        <f t="shared" si="1037"/>
        <v>1476450.88</v>
      </c>
      <c r="P9504" s="3">
        <v>1140946.97</v>
      </c>
      <c r="Q9504" s="4">
        <f t="shared" si="1038"/>
        <v>0.70571715378957167</v>
      </c>
      <c r="R9504" s="4">
        <f t="shared" si="1039"/>
        <v>0.47015152913384439</v>
      </c>
      <c r="S9504" s="3">
        <v>2482915.54</v>
      </c>
      <c r="T9504" s="3">
        <f t="shared" si="1040"/>
        <v>-56151.189999999944</v>
      </c>
      <c r="U9504" s="4">
        <f t="shared" si="1041"/>
        <v>-2.2615022176710829E-2</v>
      </c>
      <c r="V9504" s="2" t="s">
        <v>85</v>
      </c>
      <c r="W9504" s="2" t="s">
        <v>207</v>
      </c>
      <c r="X9504" s="2" t="s">
        <v>167</v>
      </c>
      <c r="Y9504" s="2">
        <v>17.2</v>
      </c>
      <c r="Z9504" s="2" t="s">
        <v>8042</v>
      </c>
      <c r="AA9504" s="2" t="s">
        <v>148</v>
      </c>
      <c r="AB9504" s="2" t="s">
        <v>100</v>
      </c>
      <c r="AC9504" s="2">
        <v>3.83</v>
      </c>
      <c r="AD9504" s="3">
        <v>0</v>
      </c>
      <c r="AE9504" s="5">
        <v>0</v>
      </c>
      <c r="AF9504" s="2">
        <v>0</v>
      </c>
      <c r="AG9504" s="3">
        <f t="shared" si="1042"/>
        <v>0</v>
      </c>
      <c r="AH9504" s="2" t="s">
        <v>50</v>
      </c>
      <c r="AI9504" s="3">
        <v>0</v>
      </c>
    </row>
    <row r="9505" spans="1:35" x14ac:dyDescent="0.3">
      <c r="A9505" s="2" t="s">
        <v>17379</v>
      </c>
      <c r="B9505" s="2" t="s">
        <v>6914</v>
      </c>
      <c r="C9505" s="2" t="s">
        <v>37</v>
      </c>
      <c r="D9505" s="2" t="s">
        <v>38</v>
      </c>
      <c r="E9505" s="2">
        <v>2022</v>
      </c>
      <c r="F9505" s="2" t="s">
        <v>68</v>
      </c>
      <c r="G9505" s="2" t="s">
        <v>56</v>
      </c>
      <c r="H9505" s="2" t="s">
        <v>262</v>
      </c>
      <c r="I9505" s="2" t="s">
        <v>131</v>
      </c>
      <c r="J9505" s="2" t="s">
        <v>235</v>
      </c>
      <c r="K9505" s="3">
        <v>4155971.07</v>
      </c>
      <c r="L9505" s="3">
        <v>1495435.45</v>
      </c>
      <c r="M9505" s="3">
        <f t="shared" si="1036"/>
        <v>2660535.62</v>
      </c>
      <c r="N9505" s="3">
        <v>892573.38</v>
      </c>
      <c r="O9505" s="3">
        <f t="shared" si="1037"/>
        <v>1767962.2400000002</v>
      </c>
      <c r="P9505" s="3">
        <v>1398559.29</v>
      </c>
      <c r="Q9505" s="4">
        <f t="shared" si="1038"/>
        <v>0.64017183353492402</v>
      </c>
      <c r="R9505" s="4">
        <f t="shared" si="1039"/>
        <v>0.33651805232609572</v>
      </c>
      <c r="S9505" s="3">
        <v>4924538.7699999996</v>
      </c>
      <c r="T9505" s="3">
        <f t="shared" si="1040"/>
        <v>-768567.69999999972</v>
      </c>
      <c r="U9505" s="4">
        <f t="shared" si="1041"/>
        <v>-0.15606897130794642</v>
      </c>
      <c r="V9505" s="2" t="s">
        <v>44</v>
      </c>
      <c r="W9505" s="2" t="s">
        <v>207</v>
      </c>
      <c r="X9505" s="2" t="s">
        <v>264</v>
      </c>
      <c r="Y9505" s="2">
        <v>83.5</v>
      </c>
      <c r="Z9505" s="2" t="s">
        <v>17380</v>
      </c>
      <c r="AA9505" s="2" t="s">
        <v>99</v>
      </c>
      <c r="AB9505" s="2" t="s">
        <v>100</v>
      </c>
      <c r="AC9505" s="2">
        <v>7.12</v>
      </c>
      <c r="AD9505" s="3">
        <v>0</v>
      </c>
      <c r="AE9505" s="5">
        <v>0</v>
      </c>
      <c r="AF9505" s="2">
        <v>0</v>
      </c>
      <c r="AG9505" s="3">
        <f t="shared" si="1042"/>
        <v>0</v>
      </c>
      <c r="AH9505" s="2" t="s">
        <v>50</v>
      </c>
      <c r="AI9505" s="3">
        <v>0</v>
      </c>
    </row>
    <row r="9506" spans="1:35" x14ac:dyDescent="0.3">
      <c r="A9506" s="2" t="s">
        <v>17381</v>
      </c>
      <c r="B9506" s="2" t="s">
        <v>2535</v>
      </c>
      <c r="C9506" s="2" t="s">
        <v>956</v>
      </c>
      <c r="D9506" s="2" t="s">
        <v>104</v>
      </c>
      <c r="E9506" s="2">
        <v>2022</v>
      </c>
      <c r="F9506" s="2" t="s">
        <v>105</v>
      </c>
      <c r="G9506" s="2" t="s">
        <v>56</v>
      </c>
      <c r="H9506" s="2" t="s">
        <v>123</v>
      </c>
      <c r="I9506" s="2" t="s">
        <v>178</v>
      </c>
      <c r="J9506" s="2" t="s">
        <v>288</v>
      </c>
      <c r="K9506" s="3">
        <v>1630774.72</v>
      </c>
      <c r="L9506" s="3">
        <v>853604.35</v>
      </c>
      <c r="M9506" s="3">
        <f t="shared" si="1036"/>
        <v>777170.37</v>
      </c>
      <c r="N9506" s="3">
        <v>210778.97</v>
      </c>
      <c r="O9506" s="3">
        <f t="shared" si="1037"/>
        <v>566391.4</v>
      </c>
      <c r="P9506" s="3">
        <v>429656.9</v>
      </c>
      <c r="Q9506" s="4">
        <f t="shared" si="1038"/>
        <v>0.47656513218453622</v>
      </c>
      <c r="R9506" s="4">
        <f t="shared" si="1039"/>
        <v>0.26346796693046604</v>
      </c>
      <c r="S9506" s="3">
        <v>1575380.4</v>
      </c>
      <c r="T9506" s="3">
        <f t="shared" si="1040"/>
        <v>55394.320000000065</v>
      </c>
      <c r="U9506" s="4">
        <f t="shared" si="1041"/>
        <v>3.5162504243419601E-2</v>
      </c>
      <c r="V9506" s="2" t="s">
        <v>44</v>
      </c>
      <c r="W9506" s="2" t="s">
        <v>117</v>
      </c>
      <c r="X9506" s="2" t="s">
        <v>126</v>
      </c>
      <c r="Y9506" s="2">
        <v>1.34</v>
      </c>
      <c r="Z9506" s="2" t="s">
        <v>14118</v>
      </c>
      <c r="AA9506" s="2" t="s">
        <v>99</v>
      </c>
      <c r="AB9506" s="2" t="s">
        <v>142</v>
      </c>
      <c r="AC9506" s="2">
        <v>2.99</v>
      </c>
      <c r="AD9506" s="3">
        <v>515133.47</v>
      </c>
      <c r="AE9506" s="5">
        <v>16.77</v>
      </c>
      <c r="AF9506" s="2">
        <v>240</v>
      </c>
      <c r="AG9506" s="3">
        <f t="shared" si="1042"/>
        <v>7466.0136942039844</v>
      </c>
      <c r="AH9506" s="2" t="s">
        <v>50</v>
      </c>
      <c r="AI9506" s="3">
        <v>0</v>
      </c>
    </row>
    <row r="9507" spans="1:35" x14ac:dyDescent="0.3">
      <c r="A9507" s="2" t="s">
        <v>17382</v>
      </c>
      <c r="B9507" s="2" t="s">
        <v>6486</v>
      </c>
      <c r="C9507" s="2" t="s">
        <v>113</v>
      </c>
      <c r="D9507" s="2" t="s">
        <v>54</v>
      </c>
      <c r="E9507" s="2">
        <v>2022</v>
      </c>
      <c r="F9507" s="2" t="s">
        <v>68</v>
      </c>
      <c r="G9507" s="2" t="s">
        <v>56</v>
      </c>
      <c r="H9507" s="2" t="s">
        <v>123</v>
      </c>
      <c r="I9507" s="2" t="s">
        <v>71</v>
      </c>
      <c r="J9507" s="2" t="s">
        <v>228</v>
      </c>
      <c r="K9507" s="3">
        <v>9103324.2599999998</v>
      </c>
      <c r="L9507" s="3">
        <v>4540798.9000000004</v>
      </c>
      <c r="M9507" s="3">
        <f t="shared" si="1036"/>
        <v>4562525.3599999994</v>
      </c>
      <c r="N9507" s="3">
        <v>1908735.05</v>
      </c>
      <c r="O9507" s="3">
        <f t="shared" si="1037"/>
        <v>2653790.3099999996</v>
      </c>
      <c r="P9507" s="3">
        <v>1862635.52</v>
      </c>
      <c r="Q9507" s="4">
        <f t="shared" si="1038"/>
        <v>0.50119332561268115</v>
      </c>
      <c r="R9507" s="4">
        <f t="shared" si="1039"/>
        <v>0.2046104770961987</v>
      </c>
      <c r="S9507" s="3">
        <v>7369352.2400000002</v>
      </c>
      <c r="T9507" s="3">
        <f t="shared" si="1040"/>
        <v>1733972.0199999996</v>
      </c>
      <c r="U9507" s="4">
        <f t="shared" si="1041"/>
        <v>0.23529503863150927</v>
      </c>
      <c r="V9507" s="2" t="s">
        <v>44</v>
      </c>
      <c r="W9507" s="2" t="s">
        <v>96</v>
      </c>
      <c r="X9507" s="2" t="s">
        <v>126</v>
      </c>
      <c r="Y9507" s="2">
        <v>1.34</v>
      </c>
      <c r="Z9507" s="2" t="s">
        <v>17383</v>
      </c>
      <c r="AA9507" s="2" t="s">
        <v>148</v>
      </c>
      <c r="AB9507" s="2" t="s">
        <v>242</v>
      </c>
      <c r="AC9507" s="2">
        <v>4.8</v>
      </c>
      <c r="AD9507" s="3">
        <v>0</v>
      </c>
      <c r="AE9507" s="5">
        <v>0</v>
      </c>
      <c r="AF9507" s="2">
        <v>0</v>
      </c>
      <c r="AG9507" s="3">
        <f t="shared" si="1042"/>
        <v>0</v>
      </c>
      <c r="AH9507" s="2" t="s">
        <v>50</v>
      </c>
      <c r="AI9507" s="3">
        <v>0</v>
      </c>
    </row>
    <row r="9508" spans="1:35" x14ac:dyDescent="0.3">
      <c r="A9508" s="2" t="s">
        <v>17384</v>
      </c>
      <c r="B9508" s="2" t="s">
        <v>2420</v>
      </c>
      <c r="C9508" s="2" t="s">
        <v>201</v>
      </c>
      <c r="D9508" s="2" t="s">
        <v>54</v>
      </c>
      <c r="E9508" s="2">
        <v>2020</v>
      </c>
      <c r="F9508" s="2" t="s">
        <v>105</v>
      </c>
      <c r="G9508" s="2" t="s">
        <v>114</v>
      </c>
      <c r="H9508" s="2" t="s">
        <v>234</v>
      </c>
      <c r="I9508" s="2" t="s">
        <v>58</v>
      </c>
      <c r="J9508" s="2" t="s">
        <v>106</v>
      </c>
      <c r="K9508" s="3">
        <v>3974608.92</v>
      </c>
      <c r="L9508" s="3">
        <v>2092818.81</v>
      </c>
      <c r="M9508" s="3">
        <f t="shared" si="1036"/>
        <v>1881790.1099999999</v>
      </c>
      <c r="N9508" s="3">
        <v>649791.25</v>
      </c>
      <c r="O9508" s="3">
        <f t="shared" si="1037"/>
        <v>1231998.8599999999</v>
      </c>
      <c r="P9508" s="3">
        <v>914716.2</v>
      </c>
      <c r="Q9508" s="4">
        <f t="shared" si="1038"/>
        <v>0.47345289759979703</v>
      </c>
      <c r="R9508" s="4">
        <f t="shared" si="1039"/>
        <v>0.23013992531370858</v>
      </c>
      <c r="S9508" s="3">
        <v>4679823.3499999996</v>
      </c>
      <c r="T9508" s="3">
        <f t="shared" si="1040"/>
        <v>-705214.4299999997</v>
      </c>
      <c r="U9508" s="4">
        <f t="shared" si="1041"/>
        <v>-0.1506925320161924</v>
      </c>
      <c r="V9508" s="2" t="s">
        <v>85</v>
      </c>
      <c r="W9508" s="2" t="s">
        <v>45</v>
      </c>
      <c r="X9508" s="2" t="s">
        <v>236</v>
      </c>
      <c r="Y9508" s="2">
        <v>3.67</v>
      </c>
      <c r="Z9508" s="2" t="s">
        <v>15872</v>
      </c>
      <c r="AA9508" s="2" t="s">
        <v>148</v>
      </c>
      <c r="AB9508" s="2" t="s">
        <v>209</v>
      </c>
      <c r="AC9508" s="2">
        <v>8.0399999999999991</v>
      </c>
      <c r="AD9508" s="3">
        <v>0</v>
      </c>
      <c r="AE9508" s="5">
        <v>0</v>
      </c>
      <c r="AF9508" s="2">
        <v>0</v>
      </c>
      <c r="AG9508" s="3">
        <f t="shared" si="1042"/>
        <v>0</v>
      </c>
      <c r="AH9508" s="2" t="s">
        <v>50</v>
      </c>
      <c r="AI9508" s="3">
        <v>0</v>
      </c>
    </row>
    <row r="9509" spans="1:35" x14ac:dyDescent="0.3">
      <c r="A9509" s="2" t="s">
        <v>17385</v>
      </c>
      <c r="B9509" s="2" t="s">
        <v>4897</v>
      </c>
      <c r="C9509" s="2" t="s">
        <v>176</v>
      </c>
      <c r="D9509" s="2" t="s">
        <v>104</v>
      </c>
      <c r="E9509" s="2">
        <v>2020</v>
      </c>
      <c r="F9509" s="2" t="s">
        <v>92</v>
      </c>
      <c r="G9509" s="2" t="s">
        <v>114</v>
      </c>
      <c r="H9509" s="2" t="s">
        <v>190</v>
      </c>
      <c r="I9509" s="2" t="s">
        <v>131</v>
      </c>
      <c r="J9509" s="2" t="s">
        <v>235</v>
      </c>
      <c r="K9509" s="3">
        <v>6247941.54</v>
      </c>
      <c r="L9509" s="3">
        <v>2268616.12</v>
      </c>
      <c r="M9509" s="3">
        <f t="shared" si="1036"/>
        <v>3979325.42</v>
      </c>
      <c r="N9509" s="3">
        <v>1160585.8899999999</v>
      </c>
      <c r="O9509" s="3">
        <f t="shared" si="1037"/>
        <v>2818739.5300000003</v>
      </c>
      <c r="P9509" s="3">
        <v>2050496.31</v>
      </c>
      <c r="Q9509" s="4">
        <f t="shared" si="1038"/>
        <v>0.63690183311158188</v>
      </c>
      <c r="R9509" s="4">
        <f t="shared" si="1039"/>
        <v>0.32818749933438079</v>
      </c>
      <c r="S9509" s="3">
        <v>6573621.9699999997</v>
      </c>
      <c r="T9509" s="3">
        <f t="shared" si="1040"/>
        <v>-325680.4299999997</v>
      </c>
      <c r="U9509" s="4">
        <f t="shared" si="1041"/>
        <v>-4.9543528892641769E-2</v>
      </c>
      <c r="V9509" s="2" t="s">
        <v>85</v>
      </c>
      <c r="W9509" s="2" t="s">
        <v>45</v>
      </c>
      <c r="X9509" s="2" t="s">
        <v>192</v>
      </c>
      <c r="Y9509" s="2">
        <v>3.64</v>
      </c>
      <c r="Z9509" s="2" t="s">
        <v>17386</v>
      </c>
      <c r="AA9509" s="2" t="s">
        <v>141</v>
      </c>
      <c r="AB9509" s="2" t="s">
        <v>88</v>
      </c>
      <c r="AC9509" s="2">
        <v>5.2</v>
      </c>
      <c r="AD9509" s="3">
        <v>0</v>
      </c>
      <c r="AE9509" s="5">
        <v>0</v>
      </c>
      <c r="AF9509" s="2">
        <v>0</v>
      </c>
      <c r="AG9509" s="3">
        <f t="shared" si="1042"/>
        <v>0</v>
      </c>
      <c r="AH9509" s="2" t="s">
        <v>50</v>
      </c>
      <c r="AI9509" s="3">
        <v>0</v>
      </c>
    </row>
    <row r="9510" spans="1:35" x14ac:dyDescent="0.3">
      <c r="A9510" s="2" t="s">
        <v>17387</v>
      </c>
      <c r="B9510" s="2" t="s">
        <v>2011</v>
      </c>
      <c r="C9510" s="2" t="s">
        <v>80</v>
      </c>
      <c r="D9510" s="2" t="s">
        <v>81</v>
      </c>
      <c r="E9510" s="2">
        <v>2020</v>
      </c>
      <c r="F9510" s="2" t="s">
        <v>68</v>
      </c>
      <c r="G9510" s="2" t="s">
        <v>40</v>
      </c>
      <c r="H9510" s="2" t="s">
        <v>139</v>
      </c>
      <c r="I9510" s="2" t="s">
        <v>55</v>
      </c>
      <c r="J9510" s="2" t="s">
        <v>84</v>
      </c>
      <c r="K9510" s="3">
        <v>1042401.89</v>
      </c>
      <c r="L9510" s="3">
        <v>558040.6</v>
      </c>
      <c r="M9510" s="3">
        <f t="shared" si="1036"/>
        <v>484361.29000000004</v>
      </c>
      <c r="N9510" s="3">
        <v>123006.79</v>
      </c>
      <c r="O9510" s="3">
        <f t="shared" si="1037"/>
        <v>361354.50000000006</v>
      </c>
      <c r="P9510" s="3">
        <v>278163.87</v>
      </c>
      <c r="Q9510" s="4">
        <f t="shared" si="1038"/>
        <v>0.46465887547460227</v>
      </c>
      <c r="R9510" s="4">
        <f t="shared" si="1039"/>
        <v>0.26684896935480423</v>
      </c>
      <c r="S9510" s="3">
        <v>883653.71</v>
      </c>
      <c r="T9510" s="3">
        <f t="shared" si="1040"/>
        <v>158748.18000000005</v>
      </c>
      <c r="U9510" s="4">
        <f t="shared" si="1041"/>
        <v>0.17964976348031184</v>
      </c>
      <c r="V9510" s="2" t="s">
        <v>95</v>
      </c>
      <c r="W9510" s="2" t="s">
        <v>117</v>
      </c>
      <c r="X9510" s="2" t="s">
        <v>86</v>
      </c>
      <c r="Y9510" s="2">
        <v>0.92</v>
      </c>
      <c r="Z9510" s="2" t="s">
        <v>2767</v>
      </c>
      <c r="AA9510" s="2" t="s">
        <v>99</v>
      </c>
      <c r="AB9510" s="2" t="s">
        <v>64</v>
      </c>
      <c r="AC9510" s="2">
        <v>9.4700000000000006</v>
      </c>
      <c r="AD9510" s="3">
        <v>0</v>
      </c>
      <c r="AE9510" s="5">
        <v>0</v>
      </c>
      <c r="AF9510" s="2">
        <v>0</v>
      </c>
      <c r="AG9510" s="3">
        <f t="shared" si="1042"/>
        <v>0</v>
      </c>
      <c r="AH9510" s="2" t="s">
        <v>50</v>
      </c>
      <c r="AI9510" s="3">
        <v>0</v>
      </c>
    </row>
    <row r="9511" spans="1:35" x14ac:dyDescent="0.3">
      <c r="A9511" s="2" t="s">
        <v>17388</v>
      </c>
      <c r="B9511" s="2" t="s">
        <v>4118</v>
      </c>
      <c r="C9511" s="2" t="s">
        <v>932</v>
      </c>
      <c r="D9511" s="2" t="s">
        <v>81</v>
      </c>
      <c r="E9511" s="2">
        <v>2020</v>
      </c>
      <c r="F9511" s="2" t="s">
        <v>55</v>
      </c>
      <c r="G9511" s="2" t="s">
        <v>69</v>
      </c>
      <c r="H9511" s="2" t="s">
        <v>272</v>
      </c>
      <c r="I9511" s="2" t="s">
        <v>131</v>
      </c>
      <c r="J9511" s="2" t="s">
        <v>268</v>
      </c>
      <c r="K9511" s="3">
        <v>8196962.8799999999</v>
      </c>
      <c r="L9511" s="3">
        <v>4470605.54</v>
      </c>
      <c r="M9511" s="3">
        <f t="shared" si="1036"/>
        <v>3726357.34</v>
      </c>
      <c r="N9511" s="3">
        <v>1303039.3999999999</v>
      </c>
      <c r="O9511" s="3">
        <f t="shared" si="1037"/>
        <v>2423317.94</v>
      </c>
      <c r="P9511" s="3">
        <v>1920450.5</v>
      </c>
      <c r="Q9511" s="4">
        <f t="shared" si="1038"/>
        <v>0.45460219773497373</v>
      </c>
      <c r="R9511" s="4">
        <f t="shared" si="1039"/>
        <v>0.23428805621235166</v>
      </c>
      <c r="S9511" s="3">
        <v>7666959.3499999996</v>
      </c>
      <c r="T9511" s="3">
        <f t="shared" si="1040"/>
        <v>530003.53000000026</v>
      </c>
      <c r="U9511" s="4">
        <f t="shared" si="1041"/>
        <v>6.91282561710726E-2</v>
      </c>
      <c r="V9511" s="2" t="s">
        <v>44</v>
      </c>
      <c r="W9511" s="2" t="s">
        <v>96</v>
      </c>
      <c r="X9511" s="2" t="s">
        <v>274</v>
      </c>
      <c r="Y9511" s="2">
        <v>1</v>
      </c>
      <c r="Z9511" s="2" t="s">
        <v>13566</v>
      </c>
      <c r="AA9511" s="2" t="s">
        <v>63</v>
      </c>
      <c r="AB9511" s="2" t="s">
        <v>209</v>
      </c>
      <c r="AC9511" s="2">
        <v>8.9600000000000009</v>
      </c>
      <c r="AD9511" s="3">
        <v>0</v>
      </c>
      <c r="AE9511" s="5">
        <v>0</v>
      </c>
      <c r="AF9511" s="2">
        <v>0</v>
      </c>
      <c r="AG9511" s="3">
        <f t="shared" si="1042"/>
        <v>0</v>
      </c>
      <c r="AH9511" s="2" t="s">
        <v>50</v>
      </c>
      <c r="AI9511" s="3">
        <v>0</v>
      </c>
    </row>
    <row r="9512" spans="1:35" x14ac:dyDescent="0.3">
      <c r="A9512" s="2" t="s">
        <v>17389</v>
      </c>
      <c r="B9512" s="2" t="s">
        <v>3951</v>
      </c>
      <c r="C9512" s="2" t="s">
        <v>37</v>
      </c>
      <c r="D9512" s="2" t="s">
        <v>38</v>
      </c>
      <c r="E9512" s="2">
        <v>2022</v>
      </c>
      <c r="F9512" s="2" t="s">
        <v>92</v>
      </c>
      <c r="G9512" s="2" t="s">
        <v>114</v>
      </c>
      <c r="H9512" s="2" t="s">
        <v>234</v>
      </c>
      <c r="I9512" s="2" t="s">
        <v>71</v>
      </c>
      <c r="J9512" s="2" t="s">
        <v>293</v>
      </c>
      <c r="K9512" s="3">
        <v>8108622.0199999996</v>
      </c>
      <c r="L9512" s="3">
        <v>4257921.92</v>
      </c>
      <c r="M9512" s="3">
        <f t="shared" si="1036"/>
        <v>3850700.0999999996</v>
      </c>
      <c r="N9512" s="3">
        <v>1018592.37</v>
      </c>
      <c r="O9512" s="3">
        <f t="shared" si="1037"/>
        <v>2832107.7299999995</v>
      </c>
      <c r="P9512" s="3">
        <v>2225945.61</v>
      </c>
      <c r="Q9512" s="4">
        <f t="shared" si="1038"/>
        <v>0.47488957932706793</v>
      </c>
      <c r="R9512" s="4">
        <f t="shared" si="1039"/>
        <v>0.27451589240560015</v>
      </c>
      <c r="S9512" s="3">
        <v>6968918.2699999996</v>
      </c>
      <c r="T9512" s="3">
        <f t="shared" si="1040"/>
        <v>1139703.75</v>
      </c>
      <c r="U9512" s="4">
        <f t="shared" si="1041"/>
        <v>0.16354098381469467</v>
      </c>
      <c r="V9512" s="2" t="s">
        <v>107</v>
      </c>
      <c r="W9512" s="2" t="s">
        <v>125</v>
      </c>
      <c r="X9512" s="2" t="s">
        <v>236</v>
      </c>
      <c r="Y9512" s="2">
        <v>3.67</v>
      </c>
      <c r="Z9512" s="2" t="s">
        <v>17390</v>
      </c>
      <c r="AA9512" s="2" t="s">
        <v>109</v>
      </c>
      <c r="AB9512" s="2" t="s">
        <v>49</v>
      </c>
      <c r="AC9512" s="2">
        <v>1.77</v>
      </c>
      <c r="AD9512" s="3">
        <v>0</v>
      </c>
      <c r="AE9512" s="5">
        <v>0</v>
      </c>
      <c r="AF9512" s="2">
        <v>0</v>
      </c>
      <c r="AG9512" s="3">
        <f t="shared" si="1042"/>
        <v>0</v>
      </c>
      <c r="AH9512" s="2" t="s">
        <v>50</v>
      </c>
      <c r="AI9512" s="3">
        <v>0</v>
      </c>
    </row>
    <row r="9513" spans="1:35" x14ac:dyDescent="0.3">
      <c r="A9513" s="2" t="s">
        <v>17391</v>
      </c>
      <c r="B9513" s="2" t="s">
        <v>5884</v>
      </c>
      <c r="C9513" s="2" t="s">
        <v>145</v>
      </c>
      <c r="D9513" s="2" t="s">
        <v>54</v>
      </c>
      <c r="E9513" s="2">
        <v>2024</v>
      </c>
      <c r="F9513" s="2" t="s">
        <v>58</v>
      </c>
      <c r="G9513" s="2" t="s">
        <v>40</v>
      </c>
      <c r="H9513" s="2" t="s">
        <v>171</v>
      </c>
      <c r="I9513" s="2" t="s">
        <v>42</v>
      </c>
      <c r="J9513" s="2" t="s">
        <v>422</v>
      </c>
      <c r="K9513" s="3">
        <v>6656554.4900000002</v>
      </c>
      <c r="L9513" s="3">
        <v>3580750.74</v>
      </c>
      <c r="M9513" s="3">
        <f t="shared" si="1036"/>
        <v>3075803.75</v>
      </c>
      <c r="N9513" s="3">
        <v>651222.24</v>
      </c>
      <c r="O9513" s="3">
        <f t="shared" si="1037"/>
        <v>2424581.5099999998</v>
      </c>
      <c r="P9513" s="3">
        <v>1776691.68</v>
      </c>
      <c r="Q9513" s="4">
        <f t="shared" si="1038"/>
        <v>0.46207144471223277</v>
      </c>
      <c r="R9513" s="4">
        <f t="shared" si="1039"/>
        <v>0.26690860604672972</v>
      </c>
      <c r="S9513" s="3">
        <v>7513694.9100000001</v>
      </c>
      <c r="T9513" s="3">
        <f t="shared" si="1040"/>
        <v>-857140.41999999993</v>
      </c>
      <c r="U9513" s="4">
        <f t="shared" si="1041"/>
        <v>-0.11407708594332584</v>
      </c>
      <c r="V9513" s="2" t="s">
        <v>85</v>
      </c>
      <c r="W9513" s="2" t="s">
        <v>60</v>
      </c>
      <c r="X9513" s="2" t="s">
        <v>86</v>
      </c>
      <c r="Y9513" s="2">
        <v>0.92</v>
      </c>
      <c r="Z9513" s="2" t="s">
        <v>5605</v>
      </c>
      <c r="AA9513" s="2" t="s">
        <v>141</v>
      </c>
      <c r="AB9513" s="2" t="s">
        <v>182</v>
      </c>
      <c r="AC9513" s="2">
        <v>8.94</v>
      </c>
      <c r="AD9513" s="3">
        <v>0</v>
      </c>
      <c r="AE9513" s="5">
        <v>0</v>
      </c>
      <c r="AF9513" s="2">
        <v>0</v>
      </c>
      <c r="AG9513" s="3">
        <f t="shared" si="1042"/>
        <v>0</v>
      </c>
      <c r="AH9513" s="2" t="s">
        <v>50</v>
      </c>
      <c r="AI9513" s="3">
        <v>0</v>
      </c>
    </row>
    <row r="9514" spans="1:35" x14ac:dyDescent="0.3">
      <c r="A9514" s="2" t="s">
        <v>17392</v>
      </c>
      <c r="B9514" s="2" t="s">
        <v>787</v>
      </c>
      <c r="C9514" s="2" t="s">
        <v>189</v>
      </c>
      <c r="D9514" s="2" t="s">
        <v>54</v>
      </c>
      <c r="E9514" s="2">
        <v>2020</v>
      </c>
      <c r="F9514" s="2" t="s">
        <v>55</v>
      </c>
      <c r="G9514" s="2" t="s">
        <v>56</v>
      </c>
      <c r="H9514" s="2" t="s">
        <v>123</v>
      </c>
      <c r="I9514" s="2" t="s">
        <v>178</v>
      </c>
      <c r="J9514" s="2" t="s">
        <v>288</v>
      </c>
      <c r="K9514" s="3">
        <v>7556933.0899999999</v>
      </c>
      <c r="L9514" s="3">
        <v>4130523.82</v>
      </c>
      <c r="M9514" s="3">
        <f t="shared" si="1036"/>
        <v>3426409.27</v>
      </c>
      <c r="N9514" s="3">
        <v>827716.7</v>
      </c>
      <c r="O9514" s="3">
        <f t="shared" si="1037"/>
        <v>2598692.5700000003</v>
      </c>
      <c r="P9514" s="3">
        <v>1968635.77</v>
      </c>
      <c r="Q9514" s="4">
        <f t="shared" si="1038"/>
        <v>0.45341267802597418</v>
      </c>
      <c r="R9514" s="4">
        <f t="shared" si="1039"/>
        <v>0.26050723839345258</v>
      </c>
      <c r="S9514" s="3">
        <v>6914138.6600000001</v>
      </c>
      <c r="T9514" s="3">
        <f t="shared" si="1040"/>
        <v>642794.4299999997</v>
      </c>
      <c r="U9514" s="4">
        <f t="shared" si="1041"/>
        <v>9.2968113832996177E-2</v>
      </c>
      <c r="V9514" s="2" t="s">
        <v>133</v>
      </c>
      <c r="W9514" s="2" t="s">
        <v>60</v>
      </c>
      <c r="X9514" s="2" t="s">
        <v>126</v>
      </c>
      <c r="Y9514" s="2">
        <v>1.34</v>
      </c>
      <c r="Z9514" s="2" t="s">
        <v>7213</v>
      </c>
      <c r="AA9514" s="2" t="s">
        <v>224</v>
      </c>
      <c r="AB9514" s="2" t="s">
        <v>100</v>
      </c>
      <c r="AC9514" s="2">
        <v>8.25</v>
      </c>
      <c r="AD9514" s="3">
        <v>2362150.84</v>
      </c>
      <c r="AE9514" s="5">
        <v>15.52</v>
      </c>
      <c r="AF9514" s="2">
        <v>24</v>
      </c>
      <c r="AG9514" s="3">
        <f t="shared" si="1042"/>
        <v>115117.22975474145</v>
      </c>
      <c r="AH9514" s="2" t="s">
        <v>50</v>
      </c>
      <c r="AI9514" s="3">
        <v>0</v>
      </c>
    </row>
    <row r="9515" spans="1:35" x14ac:dyDescent="0.3">
      <c r="A9515" s="2" t="s">
        <v>17393</v>
      </c>
      <c r="B9515" s="2" t="s">
        <v>5993</v>
      </c>
      <c r="C9515" s="2" t="s">
        <v>411</v>
      </c>
      <c r="D9515" s="2" t="s">
        <v>54</v>
      </c>
      <c r="E9515" s="2">
        <v>2022</v>
      </c>
      <c r="F9515" s="2" t="s">
        <v>82</v>
      </c>
      <c r="G9515" s="2" t="s">
        <v>93</v>
      </c>
      <c r="H9515" s="2" t="s">
        <v>159</v>
      </c>
      <c r="I9515" s="2" t="s">
        <v>39</v>
      </c>
      <c r="J9515" s="2" t="s">
        <v>273</v>
      </c>
      <c r="K9515" s="3">
        <v>1205635.31</v>
      </c>
      <c r="L9515" s="3">
        <v>466467.15</v>
      </c>
      <c r="M9515" s="3">
        <f t="shared" si="1036"/>
        <v>739168.16</v>
      </c>
      <c r="N9515" s="3">
        <v>149179.87</v>
      </c>
      <c r="O9515" s="3">
        <f t="shared" si="1037"/>
        <v>589988.29</v>
      </c>
      <c r="P9515" s="3">
        <v>420209.91999999998</v>
      </c>
      <c r="Q9515" s="4">
        <f t="shared" si="1038"/>
        <v>0.61309431954178584</v>
      </c>
      <c r="R9515" s="4">
        <f t="shared" si="1039"/>
        <v>0.34853816615573407</v>
      </c>
      <c r="S9515" s="3">
        <v>1382605.65</v>
      </c>
      <c r="T9515" s="3">
        <f t="shared" si="1040"/>
        <v>-176970.33999999985</v>
      </c>
      <c r="U9515" s="4">
        <f t="shared" si="1041"/>
        <v>-0.12799769768046287</v>
      </c>
      <c r="V9515" s="2" t="s">
        <v>44</v>
      </c>
      <c r="W9515" s="2" t="s">
        <v>207</v>
      </c>
      <c r="X9515" s="2" t="s">
        <v>160</v>
      </c>
      <c r="Y9515" s="2">
        <v>129.5</v>
      </c>
      <c r="Z9515" s="2" t="s">
        <v>2556</v>
      </c>
      <c r="AA9515" s="2" t="s">
        <v>76</v>
      </c>
      <c r="AB9515" s="2" t="s">
        <v>110</v>
      </c>
      <c r="AC9515" s="2">
        <v>5.67</v>
      </c>
      <c r="AD9515" s="3">
        <v>0</v>
      </c>
      <c r="AE9515" s="5">
        <v>0</v>
      </c>
      <c r="AF9515" s="2">
        <v>0</v>
      </c>
      <c r="AG9515" s="3">
        <f t="shared" si="1042"/>
        <v>0</v>
      </c>
      <c r="AH9515" s="2" t="s">
        <v>50</v>
      </c>
      <c r="AI9515" s="3">
        <v>0</v>
      </c>
    </row>
    <row r="9516" spans="1:35" x14ac:dyDescent="0.3">
      <c r="A9516" s="2" t="s">
        <v>17394</v>
      </c>
      <c r="B9516" s="2" t="s">
        <v>3165</v>
      </c>
      <c r="C9516" s="2" t="s">
        <v>176</v>
      </c>
      <c r="D9516" s="2" t="s">
        <v>104</v>
      </c>
      <c r="E9516" s="2">
        <v>2020</v>
      </c>
      <c r="F9516" s="2" t="s">
        <v>82</v>
      </c>
      <c r="G9516" s="2" t="s">
        <v>114</v>
      </c>
      <c r="H9516" s="2" t="s">
        <v>234</v>
      </c>
      <c r="I9516" s="2" t="s">
        <v>131</v>
      </c>
      <c r="J9516" s="2" t="s">
        <v>132</v>
      </c>
      <c r="K9516" s="3">
        <v>7020917.4100000001</v>
      </c>
      <c r="L9516" s="3">
        <v>2918148.05</v>
      </c>
      <c r="M9516" s="3">
        <f t="shared" si="1036"/>
        <v>4102769.3600000003</v>
      </c>
      <c r="N9516" s="3">
        <v>1252626.6599999999</v>
      </c>
      <c r="O9516" s="3">
        <f t="shared" si="1037"/>
        <v>2850142.7</v>
      </c>
      <c r="P9516" s="3">
        <v>2232583.37</v>
      </c>
      <c r="Q9516" s="4">
        <f t="shared" si="1038"/>
        <v>0.58436371209214955</v>
      </c>
      <c r="R9516" s="4">
        <f t="shared" si="1039"/>
        <v>0.31799026247198087</v>
      </c>
      <c r="S9516" s="3">
        <v>5779662.6299999999</v>
      </c>
      <c r="T9516" s="3">
        <f t="shared" si="1040"/>
        <v>1241254.7800000003</v>
      </c>
      <c r="U9516" s="4">
        <f t="shared" si="1041"/>
        <v>0.21476249730514119</v>
      </c>
      <c r="V9516" s="2" t="s">
        <v>73</v>
      </c>
      <c r="W9516" s="2" t="s">
        <v>125</v>
      </c>
      <c r="X9516" s="2" t="s">
        <v>236</v>
      </c>
      <c r="Y9516" s="2">
        <v>3.67</v>
      </c>
      <c r="Z9516" s="2" t="s">
        <v>11176</v>
      </c>
      <c r="AA9516" s="2" t="s">
        <v>141</v>
      </c>
      <c r="AB9516" s="2" t="s">
        <v>209</v>
      </c>
      <c r="AC9516" s="2">
        <v>6.8</v>
      </c>
      <c r="AD9516" s="3">
        <v>0</v>
      </c>
      <c r="AE9516" s="5">
        <v>0</v>
      </c>
      <c r="AF9516" s="2">
        <v>0</v>
      </c>
      <c r="AG9516" s="3">
        <f t="shared" si="1042"/>
        <v>0</v>
      </c>
      <c r="AH9516" s="2" t="s">
        <v>50</v>
      </c>
      <c r="AI9516" s="3">
        <v>0</v>
      </c>
    </row>
    <row r="9517" spans="1:35" x14ac:dyDescent="0.3">
      <c r="A9517" s="2" t="s">
        <v>17395</v>
      </c>
      <c r="B9517" s="2" t="s">
        <v>66</v>
      </c>
      <c r="C9517" s="2" t="s">
        <v>67</v>
      </c>
      <c r="D9517" s="2" t="s">
        <v>54</v>
      </c>
      <c r="E9517" s="2">
        <v>2022</v>
      </c>
      <c r="F9517" s="2" t="s">
        <v>105</v>
      </c>
      <c r="G9517" s="2" t="s">
        <v>93</v>
      </c>
      <c r="H9517" s="2" t="s">
        <v>94</v>
      </c>
      <c r="I9517" s="2" t="s">
        <v>131</v>
      </c>
      <c r="J9517" s="2" t="s">
        <v>268</v>
      </c>
      <c r="K9517" s="3">
        <v>9172894.8499999996</v>
      </c>
      <c r="L9517" s="3">
        <v>3450219.6</v>
      </c>
      <c r="M9517" s="3">
        <f t="shared" si="1036"/>
        <v>5722675.25</v>
      </c>
      <c r="N9517" s="3">
        <v>1916309.89</v>
      </c>
      <c r="O9517" s="3">
        <f t="shared" si="1037"/>
        <v>3806365.3600000003</v>
      </c>
      <c r="P9517" s="3">
        <v>2717968.18</v>
      </c>
      <c r="Q9517" s="4">
        <f t="shared" si="1038"/>
        <v>0.62386796573820968</v>
      </c>
      <c r="R9517" s="4">
        <f t="shared" si="1039"/>
        <v>0.29630429918206247</v>
      </c>
      <c r="S9517" s="3">
        <v>10581798.869999999</v>
      </c>
      <c r="T9517" s="3">
        <f t="shared" si="1040"/>
        <v>-1408904.0199999996</v>
      </c>
      <c r="U9517" s="4">
        <f t="shared" si="1041"/>
        <v>-0.13314409367525615</v>
      </c>
      <c r="V9517" s="2" t="s">
        <v>107</v>
      </c>
      <c r="W9517" s="2" t="s">
        <v>125</v>
      </c>
      <c r="X9517" s="2" t="s">
        <v>97</v>
      </c>
      <c r="Y9517" s="2">
        <v>1550</v>
      </c>
      <c r="Z9517" s="2" t="s">
        <v>1480</v>
      </c>
      <c r="AA9517" s="2" t="s">
        <v>99</v>
      </c>
      <c r="AB9517" s="2" t="s">
        <v>142</v>
      </c>
      <c r="AC9517" s="2">
        <v>5.69</v>
      </c>
      <c r="AD9517" s="3">
        <v>0</v>
      </c>
      <c r="AE9517" s="5">
        <v>0</v>
      </c>
      <c r="AF9517" s="2">
        <v>0</v>
      </c>
      <c r="AG9517" s="3">
        <f t="shared" si="1042"/>
        <v>0</v>
      </c>
      <c r="AH9517" s="2" t="s">
        <v>50</v>
      </c>
      <c r="AI9517" s="3">
        <v>0</v>
      </c>
    </row>
    <row r="9518" spans="1:35" x14ac:dyDescent="0.3">
      <c r="A9518" s="2" t="s">
        <v>17396</v>
      </c>
      <c r="B9518" s="2" t="s">
        <v>6700</v>
      </c>
      <c r="C9518" s="2" t="s">
        <v>617</v>
      </c>
      <c r="D9518" s="2" t="s">
        <v>38</v>
      </c>
      <c r="E9518" s="2">
        <v>2020</v>
      </c>
      <c r="F9518" s="2" t="s">
        <v>58</v>
      </c>
      <c r="G9518" s="2" t="s">
        <v>69</v>
      </c>
      <c r="H9518" s="2" t="s">
        <v>272</v>
      </c>
      <c r="I9518" s="2" t="s">
        <v>131</v>
      </c>
      <c r="J9518" s="2" t="s">
        <v>491</v>
      </c>
      <c r="K9518" s="3">
        <v>1339622.1299999999</v>
      </c>
      <c r="L9518" s="3">
        <v>658939.38</v>
      </c>
      <c r="M9518" s="3">
        <f t="shared" si="1036"/>
        <v>680682.74999999988</v>
      </c>
      <c r="N9518" s="3">
        <v>256153.35</v>
      </c>
      <c r="O9518" s="3">
        <f t="shared" si="1037"/>
        <v>424529.39999999991</v>
      </c>
      <c r="P9518" s="3">
        <v>325088.49</v>
      </c>
      <c r="Q9518" s="4">
        <f t="shared" si="1038"/>
        <v>0.50811548626775815</v>
      </c>
      <c r="R9518" s="4">
        <f t="shared" si="1039"/>
        <v>0.24267178237791578</v>
      </c>
      <c r="S9518" s="3">
        <v>1512239.18</v>
      </c>
      <c r="T9518" s="3">
        <f t="shared" si="1040"/>
        <v>-172617.05000000005</v>
      </c>
      <c r="U9518" s="4">
        <f t="shared" si="1041"/>
        <v>-0.11414665899609878</v>
      </c>
      <c r="V9518" s="2" t="s">
        <v>107</v>
      </c>
      <c r="W9518" s="2" t="s">
        <v>60</v>
      </c>
      <c r="X9518" s="2" t="s">
        <v>274</v>
      </c>
      <c r="Y9518" s="2">
        <v>1</v>
      </c>
      <c r="Z9518" s="2" t="s">
        <v>8918</v>
      </c>
      <c r="AA9518" s="2" t="s">
        <v>224</v>
      </c>
      <c r="AB9518" s="2" t="s">
        <v>242</v>
      </c>
      <c r="AC9518" s="2">
        <v>7.86</v>
      </c>
      <c r="AD9518" s="3">
        <v>0</v>
      </c>
      <c r="AE9518" s="5">
        <v>0</v>
      </c>
      <c r="AF9518" s="2">
        <v>0</v>
      </c>
      <c r="AG9518" s="3">
        <f t="shared" si="1042"/>
        <v>0</v>
      </c>
      <c r="AH9518" s="2" t="s">
        <v>50</v>
      </c>
      <c r="AI9518" s="3">
        <v>0</v>
      </c>
    </row>
    <row r="9519" spans="1:35" x14ac:dyDescent="0.3">
      <c r="A9519" s="2" t="s">
        <v>17397</v>
      </c>
      <c r="B9519" s="2" t="s">
        <v>2075</v>
      </c>
      <c r="C9519" s="2" t="s">
        <v>456</v>
      </c>
      <c r="D9519" s="2" t="s">
        <v>54</v>
      </c>
      <c r="E9519" s="2">
        <v>2023</v>
      </c>
      <c r="F9519" s="2" t="s">
        <v>92</v>
      </c>
      <c r="G9519" s="2" t="s">
        <v>69</v>
      </c>
      <c r="H9519" s="2" t="s">
        <v>70</v>
      </c>
      <c r="I9519" s="2" t="s">
        <v>58</v>
      </c>
      <c r="J9519" s="2" t="s">
        <v>240</v>
      </c>
      <c r="K9519" s="3">
        <v>7455336.4000000004</v>
      </c>
      <c r="L9519" s="3">
        <v>3194963.33</v>
      </c>
      <c r="M9519" s="3">
        <f t="shared" si="1036"/>
        <v>4260373.07</v>
      </c>
      <c r="N9519" s="3">
        <v>1465677.44</v>
      </c>
      <c r="O9519" s="3">
        <f t="shared" si="1037"/>
        <v>2794695.6300000004</v>
      </c>
      <c r="P9519" s="3">
        <v>2041706.03</v>
      </c>
      <c r="Q9519" s="4">
        <f t="shared" si="1038"/>
        <v>0.57145282807091036</v>
      </c>
      <c r="R9519" s="4">
        <f t="shared" si="1039"/>
        <v>0.2738583372307653</v>
      </c>
      <c r="S9519" s="3">
        <v>8908910.7799999993</v>
      </c>
      <c r="T9519" s="3">
        <f t="shared" si="1040"/>
        <v>-1453574.379999999</v>
      </c>
      <c r="U9519" s="4">
        <f t="shared" si="1041"/>
        <v>-0.16315960681334818</v>
      </c>
      <c r="V9519" s="2" t="s">
        <v>124</v>
      </c>
      <c r="W9519" s="2" t="s">
        <v>60</v>
      </c>
      <c r="X9519" s="2" t="s">
        <v>74</v>
      </c>
      <c r="Y9519" s="2">
        <v>1.36</v>
      </c>
      <c r="Z9519" s="2" t="s">
        <v>9123</v>
      </c>
      <c r="AA9519" s="2" t="s">
        <v>76</v>
      </c>
      <c r="AB9519" s="2" t="s">
        <v>88</v>
      </c>
      <c r="AC9519" s="2">
        <v>9.7799999999999994</v>
      </c>
      <c r="AD9519" s="3">
        <v>0</v>
      </c>
      <c r="AE9519" s="5">
        <v>0</v>
      </c>
      <c r="AF9519" s="2">
        <v>0</v>
      </c>
      <c r="AG9519" s="3">
        <f t="shared" si="1042"/>
        <v>0</v>
      </c>
      <c r="AH9519" s="2" t="s">
        <v>50</v>
      </c>
      <c r="AI9519" s="3">
        <v>0</v>
      </c>
    </row>
    <row r="9520" spans="1:35" x14ac:dyDescent="0.3">
      <c r="A9520" s="2" t="s">
        <v>17398</v>
      </c>
      <c r="B9520" s="2" t="s">
        <v>781</v>
      </c>
      <c r="C9520" s="2" t="s">
        <v>322</v>
      </c>
      <c r="D9520" s="2" t="s">
        <v>38</v>
      </c>
      <c r="E9520" s="2">
        <v>2021</v>
      </c>
      <c r="F9520" s="2" t="s">
        <v>58</v>
      </c>
      <c r="G9520" s="2" t="s">
        <v>114</v>
      </c>
      <c r="H9520" s="2" t="s">
        <v>234</v>
      </c>
      <c r="I9520" s="2" t="s">
        <v>71</v>
      </c>
      <c r="J9520" s="2" t="s">
        <v>228</v>
      </c>
      <c r="K9520" s="3">
        <v>2480790.11</v>
      </c>
      <c r="L9520" s="3">
        <v>1274308.68</v>
      </c>
      <c r="M9520" s="3">
        <f t="shared" si="1036"/>
        <v>1206481.43</v>
      </c>
      <c r="N9520" s="3">
        <v>475834.07</v>
      </c>
      <c r="O9520" s="3">
        <f t="shared" si="1037"/>
        <v>730647.35999999987</v>
      </c>
      <c r="P9520" s="3">
        <v>548816.56999999995</v>
      </c>
      <c r="Q9520" s="4">
        <f t="shared" si="1038"/>
        <v>0.48632950652967571</v>
      </c>
      <c r="R9520" s="4">
        <f t="shared" si="1039"/>
        <v>0.22122652286774877</v>
      </c>
      <c r="S9520" s="3">
        <v>2790191.18</v>
      </c>
      <c r="T9520" s="3">
        <f t="shared" si="1040"/>
        <v>-309401.0700000003</v>
      </c>
      <c r="U9520" s="4">
        <f t="shared" si="1041"/>
        <v>-0.11088884239107956</v>
      </c>
      <c r="V9520" s="2" t="s">
        <v>73</v>
      </c>
      <c r="W9520" s="2" t="s">
        <v>45</v>
      </c>
      <c r="X9520" s="2" t="s">
        <v>236</v>
      </c>
      <c r="Y9520" s="2">
        <v>3.67</v>
      </c>
      <c r="Z9520" s="2" t="s">
        <v>1085</v>
      </c>
      <c r="AA9520" s="2" t="s">
        <v>63</v>
      </c>
      <c r="AB9520" s="2" t="s">
        <v>142</v>
      </c>
      <c r="AC9520" s="2">
        <v>4.13</v>
      </c>
      <c r="AD9520" s="3">
        <v>0</v>
      </c>
      <c r="AE9520" s="5">
        <v>0</v>
      </c>
      <c r="AF9520" s="2">
        <v>0</v>
      </c>
      <c r="AG9520" s="3">
        <f t="shared" si="1042"/>
        <v>0</v>
      </c>
      <c r="AH9520" s="2" t="s">
        <v>50</v>
      </c>
      <c r="AI9520" s="3">
        <v>0</v>
      </c>
    </row>
    <row r="9521" spans="1:35" x14ac:dyDescent="0.3">
      <c r="A9521" s="2" t="s">
        <v>17399</v>
      </c>
      <c r="B9521" s="2" t="s">
        <v>874</v>
      </c>
      <c r="C9521" s="2" t="s">
        <v>130</v>
      </c>
      <c r="D9521" s="2" t="s">
        <v>104</v>
      </c>
      <c r="E9521" s="2">
        <v>2022</v>
      </c>
      <c r="F9521" s="2" t="s">
        <v>82</v>
      </c>
      <c r="G9521" s="2" t="s">
        <v>69</v>
      </c>
      <c r="H9521" s="2" t="s">
        <v>165</v>
      </c>
      <c r="I9521" s="2" t="s">
        <v>39</v>
      </c>
      <c r="J9521" s="2" t="s">
        <v>273</v>
      </c>
      <c r="K9521" s="3">
        <v>8621973.4600000009</v>
      </c>
      <c r="L9521" s="3">
        <v>4352090.53</v>
      </c>
      <c r="M9521" s="3">
        <f t="shared" si="1036"/>
        <v>4269882.9300000006</v>
      </c>
      <c r="N9521" s="3">
        <v>1726415.91</v>
      </c>
      <c r="O9521" s="3">
        <f t="shared" si="1037"/>
        <v>2543467.0200000005</v>
      </c>
      <c r="P9521" s="3">
        <v>1926808.62</v>
      </c>
      <c r="Q9521" s="4">
        <f t="shared" si="1038"/>
        <v>0.49523266915739267</v>
      </c>
      <c r="R9521" s="4">
        <f t="shared" si="1039"/>
        <v>0.22347651949278904</v>
      </c>
      <c r="S9521" s="3">
        <v>8599673.5700000003</v>
      </c>
      <c r="T9521" s="3">
        <f t="shared" si="1040"/>
        <v>22299.890000000596</v>
      </c>
      <c r="U9521" s="4">
        <f t="shared" si="1041"/>
        <v>2.5931088916902453E-3</v>
      </c>
      <c r="V9521" s="2" t="s">
        <v>95</v>
      </c>
      <c r="W9521" s="2" t="s">
        <v>45</v>
      </c>
      <c r="X9521" s="2" t="s">
        <v>167</v>
      </c>
      <c r="Y9521" s="2">
        <v>17.2</v>
      </c>
      <c r="Z9521" s="2" t="s">
        <v>11906</v>
      </c>
      <c r="AA9521" s="2" t="s">
        <v>148</v>
      </c>
      <c r="AB9521" s="2" t="s">
        <v>77</v>
      </c>
      <c r="AC9521" s="2">
        <v>5.96</v>
      </c>
      <c r="AD9521" s="3">
        <v>0</v>
      </c>
      <c r="AE9521" s="5">
        <v>0</v>
      </c>
      <c r="AF9521" s="2">
        <v>0</v>
      </c>
      <c r="AG9521" s="3">
        <f t="shared" si="1042"/>
        <v>0</v>
      </c>
      <c r="AH9521" s="2" t="s">
        <v>230</v>
      </c>
      <c r="AI9521" s="3">
        <v>0</v>
      </c>
    </row>
    <row r="9522" spans="1:35" x14ac:dyDescent="0.3">
      <c r="A9522" s="2" t="s">
        <v>17400</v>
      </c>
      <c r="B9522" s="2" t="s">
        <v>1392</v>
      </c>
      <c r="C9522" s="2" t="s">
        <v>67</v>
      </c>
      <c r="D9522" s="2" t="s">
        <v>54</v>
      </c>
      <c r="E9522" s="2">
        <v>2022</v>
      </c>
      <c r="F9522" s="2" t="s">
        <v>105</v>
      </c>
      <c r="G9522" s="2" t="s">
        <v>40</v>
      </c>
      <c r="H9522" s="2" t="s">
        <v>139</v>
      </c>
      <c r="I9522" s="2" t="s">
        <v>39</v>
      </c>
      <c r="J9522" s="2" t="s">
        <v>566</v>
      </c>
      <c r="K9522" s="3">
        <v>7936499.9199999999</v>
      </c>
      <c r="L9522" s="3">
        <v>2228799.39</v>
      </c>
      <c r="M9522" s="3">
        <f t="shared" si="1036"/>
        <v>5707700.5299999993</v>
      </c>
      <c r="N9522" s="3">
        <v>1609205.71</v>
      </c>
      <c r="O9522" s="3">
        <f t="shared" si="1037"/>
        <v>4098494.8199999994</v>
      </c>
      <c r="P9522" s="3">
        <v>3112401.58</v>
      </c>
      <c r="Q9522" s="4">
        <f t="shared" si="1038"/>
        <v>0.7191709932002367</v>
      </c>
      <c r="R9522" s="4">
        <f t="shared" si="1039"/>
        <v>0.39216299519599818</v>
      </c>
      <c r="S9522" s="3">
        <v>8806014.8599999994</v>
      </c>
      <c r="T9522" s="3">
        <f t="shared" si="1040"/>
        <v>-869514.93999999948</v>
      </c>
      <c r="U9522" s="4">
        <f t="shared" si="1041"/>
        <v>-9.8741025744760041E-2</v>
      </c>
      <c r="V9522" s="2" t="s">
        <v>85</v>
      </c>
      <c r="W9522" s="2" t="s">
        <v>96</v>
      </c>
      <c r="X9522" s="2" t="s">
        <v>86</v>
      </c>
      <c r="Y9522" s="2">
        <v>0.92</v>
      </c>
      <c r="Z9522" s="2" t="s">
        <v>17401</v>
      </c>
      <c r="AA9522" s="2" t="s">
        <v>76</v>
      </c>
      <c r="AB9522" s="2" t="s">
        <v>100</v>
      </c>
      <c r="AC9522" s="2">
        <v>1.72</v>
      </c>
      <c r="AD9522" s="3">
        <v>0</v>
      </c>
      <c r="AE9522" s="5">
        <v>0</v>
      </c>
      <c r="AF9522" s="2">
        <v>0</v>
      </c>
      <c r="AG9522" s="3">
        <f t="shared" si="1042"/>
        <v>0</v>
      </c>
      <c r="AH9522" s="2" t="s">
        <v>50</v>
      </c>
      <c r="AI9522" s="3">
        <v>0</v>
      </c>
    </row>
    <row r="9523" spans="1:35" x14ac:dyDescent="0.3">
      <c r="A9523" s="2" t="s">
        <v>17402</v>
      </c>
      <c r="B9523" s="2" t="s">
        <v>4223</v>
      </c>
      <c r="C9523" s="2" t="s">
        <v>185</v>
      </c>
      <c r="D9523" s="2" t="s">
        <v>104</v>
      </c>
      <c r="E9523" s="2">
        <v>2024</v>
      </c>
      <c r="F9523" s="2" t="s">
        <v>105</v>
      </c>
      <c r="G9523" s="2" t="s">
        <v>56</v>
      </c>
      <c r="H9523" s="2" t="s">
        <v>123</v>
      </c>
      <c r="I9523" s="2" t="s">
        <v>58</v>
      </c>
      <c r="J9523" s="2" t="s">
        <v>59</v>
      </c>
      <c r="K9523" s="3">
        <v>1799483.56</v>
      </c>
      <c r="L9523" s="3">
        <v>1035981.91</v>
      </c>
      <c r="M9523" s="3">
        <f t="shared" si="1036"/>
        <v>763501.65</v>
      </c>
      <c r="N9523" s="3">
        <v>261755.02</v>
      </c>
      <c r="O9523" s="3">
        <f t="shared" si="1037"/>
        <v>501746.63</v>
      </c>
      <c r="P9523" s="3">
        <v>369315.05</v>
      </c>
      <c r="Q9523" s="4">
        <f t="shared" si="1038"/>
        <v>0.42428931665260672</v>
      </c>
      <c r="R9523" s="4">
        <f t="shared" si="1039"/>
        <v>0.20523391166741195</v>
      </c>
      <c r="S9523" s="3">
        <v>1778240.31</v>
      </c>
      <c r="T9523" s="3">
        <f t="shared" si="1040"/>
        <v>21243.25</v>
      </c>
      <c r="U9523" s="4">
        <f t="shared" si="1041"/>
        <v>1.1946220024671468E-2</v>
      </c>
      <c r="V9523" s="2" t="s">
        <v>85</v>
      </c>
      <c r="W9523" s="2" t="s">
        <v>134</v>
      </c>
      <c r="X9523" s="2" t="s">
        <v>126</v>
      </c>
      <c r="Y9523" s="2">
        <v>1.34</v>
      </c>
      <c r="Z9523" s="2" t="s">
        <v>8786</v>
      </c>
      <c r="AA9523" s="2" t="s">
        <v>76</v>
      </c>
      <c r="AB9523" s="2" t="s">
        <v>49</v>
      </c>
      <c r="AC9523" s="2">
        <v>8.07</v>
      </c>
      <c r="AD9523" s="3">
        <v>0</v>
      </c>
      <c r="AE9523" s="5">
        <v>0</v>
      </c>
      <c r="AF9523" s="2">
        <v>0</v>
      </c>
      <c r="AG9523" s="3">
        <f t="shared" si="1042"/>
        <v>0</v>
      </c>
      <c r="AH9523" s="2" t="s">
        <v>50</v>
      </c>
      <c r="AI9523" s="3">
        <v>0</v>
      </c>
    </row>
    <row r="9524" spans="1:35" x14ac:dyDescent="0.3">
      <c r="A9524" s="2" t="s">
        <v>17403</v>
      </c>
      <c r="B9524" s="2" t="s">
        <v>5061</v>
      </c>
      <c r="C9524" s="2" t="s">
        <v>341</v>
      </c>
      <c r="D9524" s="2" t="s">
        <v>54</v>
      </c>
      <c r="E9524" s="2">
        <v>2023</v>
      </c>
      <c r="F9524" s="2" t="s">
        <v>105</v>
      </c>
      <c r="G9524" s="2" t="s">
        <v>56</v>
      </c>
      <c r="H9524" s="2" t="s">
        <v>153</v>
      </c>
      <c r="I9524" s="2" t="s">
        <v>58</v>
      </c>
      <c r="J9524" s="2" t="s">
        <v>240</v>
      </c>
      <c r="K9524" s="3">
        <v>5795812.6600000001</v>
      </c>
      <c r="L9524" s="3">
        <v>2985115.08</v>
      </c>
      <c r="M9524" s="3">
        <f t="shared" si="1036"/>
        <v>2810697.58</v>
      </c>
      <c r="N9524" s="3">
        <v>797839.22</v>
      </c>
      <c r="O9524" s="3">
        <f t="shared" si="1037"/>
        <v>2012858.36</v>
      </c>
      <c r="P9524" s="3">
        <v>1454741.44</v>
      </c>
      <c r="Q9524" s="4">
        <f t="shared" si="1038"/>
        <v>0.48495314546623042</v>
      </c>
      <c r="R9524" s="4">
        <f t="shared" si="1039"/>
        <v>0.25099869946451997</v>
      </c>
      <c r="S9524" s="3">
        <v>6949138.5700000003</v>
      </c>
      <c r="T9524" s="3">
        <f t="shared" si="1040"/>
        <v>-1153325.9100000001</v>
      </c>
      <c r="U9524" s="4">
        <f t="shared" si="1041"/>
        <v>-0.1659667451414773</v>
      </c>
      <c r="V9524" s="2" t="s">
        <v>95</v>
      </c>
      <c r="W9524" s="2" t="s">
        <v>45</v>
      </c>
      <c r="X9524" s="2" t="s">
        <v>155</v>
      </c>
      <c r="Y9524" s="2">
        <v>7.24</v>
      </c>
      <c r="Z9524" s="2" t="s">
        <v>17404</v>
      </c>
      <c r="AA9524" s="2" t="s">
        <v>109</v>
      </c>
      <c r="AB9524" s="2" t="s">
        <v>88</v>
      </c>
      <c r="AC9524" s="2">
        <v>9.99</v>
      </c>
      <c r="AD9524" s="3">
        <v>0</v>
      </c>
      <c r="AE9524" s="5">
        <v>0</v>
      </c>
      <c r="AF9524" s="2">
        <v>0</v>
      </c>
      <c r="AG9524" s="3">
        <f t="shared" si="1042"/>
        <v>0</v>
      </c>
      <c r="AH9524" s="2" t="s">
        <v>50</v>
      </c>
      <c r="AI9524" s="3">
        <v>0</v>
      </c>
    </row>
    <row r="9525" spans="1:35" x14ac:dyDescent="0.3">
      <c r="A9525" s="2" t="s">
        <v>17405</v>
      </c>
      <c r="B9525" s="2" t="s">
        <v>7637</v>
      </c>
      <c r="C9525" s="2" t="s">
        <v>452</v>
      </c>
      <c r="D9525" s="2" t="s">
        <v>38</v>
      </c>
      <c r="E9525" s="2">
        <v>2021</v>
      </c>
      <c r="F9525" s="2" t="s">
        <v>82</v>
      </c>
      <c r="G9525" s="2" t="s">
        <v>93</v>
      </c>
      <c r="H9525" s="2" t="s">
        <v>221</v>
      </c>
      <c r="I9525" s="2" t="s">
        <v>39</v>
      </c>
      <c r="J9525" s="2" t="s">
        <v>487</v>
      </c>
      <c r="K9525" s="3">
        <v>6686186.1200000001</v>
      </c>
      <c r="L9525" s="3">
        <v>3472330.07</v>
      </c>
      <c r="M9525" s="3">
        <f t="shared" si="1036"/>
        <v>3213856.0500000003</v>
      </c>
      <c r="N9525" s="3">
        <v>614815.76</v>
      </c>
      <c r="O9525" s="3">
        <f t="shared" si="1037"/>
        <v>2599040.29</v>
      </c>
      <c r="P9525" s="3">
        <v>1881101.16</v>
      </c>
      <c r="Q9525" s="4">
        <f t="shared" si="1038"/>
        <v>0.48067104210374573</v>
      </c>
      <c r="R9525" s="4">
        <f t="shared" si="1039"/>
        <v>0.28134142936481699</v>
      </c>
      <c r="S9525" s="3">
        <v>6759997.8499999996</v>
      </c>
      <c r="T9525" s="3">
        <f t="shared" si="1040"/>
        <v>-73811.729999999516</v>
      </c>
      <c r="U9525" s="4">
        <f t="shared" si="1041"/>
        <v>-1.0918898443140706E-2</v>
      </c>
      <c r="V9525" s="2" t="s">
        <v>133</v>
      </c>
      <c r="W9525" s="2" t="s">
        <v>117</v>
      </c>
      <c r="X9525" s="2" t="s">
        <v>222</v>
      </c>
      <c r="Y9525" s="2">
        <v>18.899999999999999</v>
      </c>
      <c r="Z9525" s="2" t="s">
        <v>17406</v>
      </c>
      <c r="AA9525" s="2" t="s">
        <v>109</v>
      </c>
      <c r="AB9525" s="2" t="s">
        <v>77</v>
      </c>
      <c r="AC9525" s="2">
        <v>7.67</v>
      </c>
      <c r="AD9525" s="3">
        <v>0</v>
      </c>
      <c r="AE9525" s="5">
        <v>0</v>
      </c>
      <c r="AF9525" s="2">
        <v>0</v>
      </c>
      <c r="AG9525" s="3">
        <f t="shared" si="1042"/>
        <v>0</v>
      </c>
      <c r="AH9525" s="2" t="s">
        <v>50</v>
      </c>
      <c r="AI9525" s="3">
        <v>0</v>
      </c>
    </row>
    <row r="9526" spans="1:35" x14ac:dyDescent="0.3">
      <c r="A9526" s="2" t="s">
        <v>17407</v>
      </c>
      <c r="B9526" s="2" t="s">
        <v>1075</v>
      </c>
      <c r="C9526" s="2" t="s">
        <v>474</v>
      </c>
      <c r="D9526" s="2" t="s">
        <v>81</v>
      </c>
      <c r="E9526" s="2">
        <v>2024</v>
      </c>
      <c r="F9526" s="2" t="s">
        <v>82</v>
      </c>
      <c r="G9526" s="2" t="s">
        <v>56</v>
      </c>
      <c r="H9526" s="2" t="s">
        <v>177</v>
      </c>
      <c r="I9526" s="2" t="s">
        <v>55</v>
      </c>
      <c r="J9526" s="2" t="s">
        <v>540</v>
      </c>
      <c r="K9526" s="3">
        <v>8657639.3499999996</v>
      </c>
      <c r="L9526" s="3">
        <v>3483096.63</v>
      </c>
      <c r="M9526" s="3">
        <f t="shared" si="1036"/>
        <v>5174542.72</v>
      </c>
      <c r="N9526" s="3">
        <v>1718909.42</v>
      </c>
      <c r="O9526" s="3">
        <f t="shared" si="1037"/>
        <v>3455633.3</v>
      </c>
      <c r="P9526" s="3">
        <v>2480122.2999999998</v>
      </c>
      <c r="Q9526" s="4">
        <f t="shared" si="1038"/>
        <v>0.59768517846611391</v>
      </c>
      <c r="R9526" s="4">
        <f t="shared" si="1039"/>
        <v>0.28646634489342637</v>
      </c>
      <c r="S9526" s="3">
        <v>9816045.1799999997</v>
      </c>
      <c r="T9526" s="3">
        <f t="shared" si="1040"/>
        <v>-1158405.83</v>
      </c>
      <c r="U9526" s="4">
        <f t="shared" si="1041"/>
        <v>-0.11801146070112119</v>
      </c>
      <c r="V9526" s="2" t="s">
        <v>133</v>
      </c>
      <c r="W9526" s="2" t="s">
        <v>117</v>
      </c>
      <c r="X9526" s="2" t="s">
        <v>180</v>
      </c>
      <c r="Y9526" s="2">
        <v>149.5</v>
      </c>
      <c r="Z9526" s="2" t="s">
        <v>6130</v>
      </c>
      <c r="AA9526" s="2" t="s">
        <v>141</v>
      </c>
      <c r="AB9526" s="2" t="s">
        <v>209</v>
      </c>
      <c r="AC9526" s="2">
        <v>1.61</v>
      </c>
      <c r="AD9526" s="3">
        <v>0</v>
      </c>
      <c r="AE9526" s="5">
        <v>0</v>
      </c>
      <c r="AF9526" s="2">
        <v>0</v>
      </c>
      <c r="AG9526" s="3">
        <f t="shared" si="1042"/>
        <v>0</v>
      </c>
      <c r="AH9526" s="2" t="s">
        <v>50</v>
      </c>
      <c r="AI9526" s="3">
        <v>0</v>
      </c>
    </row>
    <row r="9527" spans="1:35" x14ac:dyDescent="0.3">
      <c r="A9527" s="2" t="s">
        <v>17408</v>
      </c>
      <c r="B9527" s="2" t="s">
        <v>3843</v>
      </c>
      <c r="C9527" s="2" t="s">
        <v>287</v>
      </c>
      <c r="D9527" s="2" t="s">
        <v>104</v>
      </c>
      <c r="E9527" s="2">
        <v>2021</v>
      </c>
      <c r="F9527" s="2" t="s">
        <v>39</v>
      </c>
      <c r="G9527" s="2" t="s">
        <v>69</v>
      </c>
      <c r="H9527" s="2" t="s">
        <v>70</v>
      </c>
      <c r="I9527" s="2" t="s">
        <v>55</v>
      </c>
      <c r="J9527" s="2" t="s">
        <v>84</v>
      </c>
      <c r="K9527" s="3">
        <v>8485534.1899999995</v>
      </c>
      <c r="L9527" s="3">
        <v>3298700.38</v>
      </c>
      <c r="M9527" s="3">
        <f t="shared" si="1036"/>
        <v>5186833.8099999996</v>
      </c>
      <c r="N9527" s="3">
        <v>1165468.1399999999</v>
      </c>
      <c r="O9527" s="3">
        <f t="shared" si="1037"/>
        <v>4021365.67</v>
      </c>
      <c r="P9527" s="3">
        <v>3129460.42</v>
      </c>
      <c r="Q9527" s="4">
        <f t="shared" si="1038"/>
        <v>0.61125601451380163</v>
      </c>
      <c r="R9527" s="4">
        <f t="shared" si="1039"/>
        <v>0.368799459165222</v>
      </c>
      <c r="S9527" s="3">
        <v>7047771.2599999998</v>
      </c>
      <c r="T9527" s="3">
        <f t="shared" si="1040"/>
        <v>1437762.9299999997</v>
      </c>
      <c r="U9527" s="4">
        <f t="shared" si="1041"/>
        <v>0.2040024962444652</v>
      </c>
      <c r="V9527" s="2" t="s">
        <v>107</v>
      </c>
      <c r="W9527" s="2" t="s">
        <v>134</v>
      </c>
      <c r="X9527" s="2" t="s">
        <v>74</v>
      </c>
      <c r="Y9527" s="2">
        <v>1.36</v>
      </c>
      <c r="Z9527" s="2" t="s">
        <v>15260</v>
      </c>
      <c r="AA9527" s="2" t="s">
        <v>109</v>
      </c>
      <c r="AB9527" s="2" t="s">
        <v>88</v>
      </c>
      <c r="AC9527" s="2">
        <v>3.87</v>
      </c>
      <c r="AD9527" s="3">
        <v>0</v>
      </c>
      <c r="AE9527" s="5">
        <v>0</v>
      </c>
      <c r="AF9527" s="2">
        <v>0</v>
      </c>
      <c r="AG9527" s="3">
        <f t="shared" si="1042"/>
        <v>0</v>
      </c>
      <c r="AH9527" s="2" t="s">
        <v>50</v>
      </c>
      <c r="AI9527" s="3">
        <v>0</v>
      </c>
    </row>
    <row r="9528" spans="1:35" x14ac:dyDescent="0.3">
      <c r="A9528" s="2" t="s">
        <v>17409</v>
      </c>
      <c r="B9528" s="2" t="s">
        <v>2077</v>
      </c>
      <c r="C9528" s="2" t="s">
        <v>189</v>
      </c>
      <c r="D9528" s="2" t="s">
        <v>54</v>
      </c>
      <c r="E9528" s="2">
        <v>2020</v>
      </c>
      <c r="F9528" s="2" t="s">
        <v>92</v>
      </c>
      <c r="G9528" s="2" t="s">
        <v>93</v>
      </c>
      <c r="H9528" s="2" t="s">
        <v>221</v>
      </c>
      <c r="I9528" s="2" t="s">
        <v>55</v>
      </c>
      <c r="J9528" s="2" t="s">
        <v>154</v>
      </c>
      <c r="K9528" s="3">
        <v>9901465.0500000007</v>
      </c>
      <c r="L9528" s="3">
        <v>3559679.36</v>
      </c>
      <c r="M9528" s="3">
        <f t="shared" si="1036"/>
        <v>6341785.6900000013</v>
      </c>
      <c r="N9528" s="3">
        <v>1206511.1299999999</v>
      </c>
      <c r="O9528" s="3">
        <f t="shared" si="1037"/>
        <v>5135274.5600000015</v>
      </c>
      <c r="P9528" s="3">
        <v>3874122.81</v>
      </c>
      <c r="Q9528" s="4">
        <f t="shared" si="1038"/>
        <v>0.64048963037040674</v>
      </c>
      <c r="R9528" s="4">
        <f t="shared" si="1039"/>
        <v>0.39126763468200088</v>
      </c>
      <c r="S9528" s="3">
        <v>10827302.84</v>
      </c>
      <c r="T9528" s="3">
        <f t="shared" si="1040"/>
        <v>-925837.78999999911</v>
      </c>
      <c r="U9528" s="4">
        <f t="shared" si="1041"/>
        <v>-8.5509549671005519E-2</v>
      </c>
      <c r="V9528" s="2" t="s">
        <v>73</v>
      </c>
      <c r="W9528" s="2" t="s">
        <v>96</v>
      </c>
      <c r="X9528" s="2" t="s">
        <v>222</v>
      </c>
      <c r="Y9528" s="2">
        <v>18.899999999999999</v>
      </c>
      <c r="Z9528" s="2" t="s">
        <v>17410</v>
      </c>
      <c r="AA9528" s="2" t="s">
        <v>224</v>
      </c>
      <c r="AB9528" s="2" t="s">
        <v>149</v>
      </c>
      <c r="AC9528" s="2">
        <v>3.91</v>
      </c>
      <c r="AD9528" s="3">
        <v>0</v>
      </c>
      <c r="AE9528" s="5">
        <v>0</v>
      </c>
      <c r="AF9528" s="2">
        <v>0</v>
      </c>
      <c r="AG9528" s="3">
        <f t="shared" si="1042"/>
        <v>0</v>
      </c>
      <c r="AH9528" s="2" t="s">
        <v>230</v>
      </c>
      <c r="AI9528" s="3">
        <v>0</v>
      </c>
    </row>
    <row r="9529" spans="1:35" x14ac:dyDescent="0.3">
      <c r="A9529" s="2" t="s">
        <v>17411</v>
      </c>
      <c r="B9529" s="2" t="s">
        <v>6489</v>
      </c>
      <c r="C9529" s="2" t="s">
        <v>292</v>
      </c>
      <c r="D9529" s="2" t="s">
        <v>81</v>
      </c>
      <c r="E9529" s="2">
        <v>2022</v>
      </c>
      <c r="F9529" s="2" t="s">
        <v>92</v>
      </c>
      <c r="G9529" s="2" t="s">
        <v>56</v>
      </c>
      <c r="H9529" s="2" t="s">
        <v>262</v>
      </c>
      <c r="I9529" s="2" t="s">
        <v>58</v>
      </c>
      <c r="J9529" s="2" t="s">
        <v>191</v>
      </c>
      <c r="K9529" s="3">
        <v>4051426.99</v>
      </c>
      <c r="L9529" s="3">
        <v>2112992.44</v>
      </c>
      <c r="M9529" s="3">
        <f t="shared" si="1036"/>
        <v>1938434.5500000003</v>
      </c>
      <c r="N9529" s="3">
        <v>659294.96</v>
      </c>
      <c r="O9529" s="3">
        <f t="shared" si="1037"/>
        <v>1279139.5900000003</v>
      </c>
      <c r="P9529" s="3">
        <v>966428.61</v>
      </c>
      <c r="Q9529" s="4">
        <f t="shared" si="1038"/>
        <v>0.4784572336573194</v>
      </c>
      <c r="R9529" s="4">
        <f t="shared" si="1039"/>
        <v>0.2385403000931284</v>
      </c>
      <c r="S9529" s="3">
        <v>4616082.29</v>
      </c>
      <c r="T9529" s="3">
        <f t="shared" si="1040"/>
        <v>-564655.29999999981</v>
      </c>
      <c r="U9529" s="4">
        <f t="shared" si="1041"/>
        <v>-0.12232349090119878</v>
      </c>
      <c r="V9529" s="2" t="s">
        <v>85</v>
      </c>
      <c r="W9529" s="2" t="s">
        <v>60</v>
      </c>
      <c r="X9529" s="2" t="s">
        <v>264</v>
      </c>
      <c r="Y9529" s="2">
        <v>83.5</v>
      </c>
      <c r="Z9529" s="2" t="s">
        <v>15157</v>
      </c>
      <c r="AA9529" s="2" t="s">
        <v>76</v>
      </c>
      <c r="AB9529" s="2" t="s">
        <v>110</v>
      </c>
      <c r="AC9529" s="2">
        <v>6.27</v>
      </c>
      <c r="AD9529" s="3">
        <v>0</v>
      </c>
      <c r="AE9529" s="5">
        <v>0</v>
      </c>
      <c r="AF9529" s="2">
        <v>0</v>
      </c>
      <c r="AG9529" s="3">
        <f t="shared" si="1042"/>
        <v>0</v>
      </c>
      <c r="AH9529" s="2" t="s">
        <v>50</v>
      </c>
      <c r="AI9529" s="3">
        <v>0</v>
      </c>
    </row>
    <row r="9530" spans="1:35" x14ac:dyDescent="0.3">
      <c r="A9530" s="2" t="s">
        <v>17412</v>
      </c>
      <c r="B9530" s="2" t="s">
        <v>4829</v>
      </c>
      <c r="C9530" s="2" t="s">
        <v>292</v>
      </c>
      <c r="D9530" s="2" t="s">
        <v>81</v>
      </c>
      <c r="E9530" s="2">
        <v>2022</v>
      </c>
      <c r="F9530" s="2" t="s">
        <v>39</v>
      </c>
      <c r="G9530" s="2" t="s">
        <v>56</v>
      </c>
      <c r="H9530" s="2" t="s">
        <v>57</v>
      </c>
      <c r="I9530" s="2" t="s">
        <v>71</v>
      </c>
      <c r="J9530" s="2" t="s">
        <v>72</v>
      </c>
      <c r="K9530" s="3">
        <v>9570808.4900000002</v>
      </c>
      <c r="L9530" s="3">
        <v>4847571.96</v>
      </c>
      <c r="M9530" s="3">
        <f t="shared" si="1036"/>
        <v>4723236.53</v>
      </c>
      <c r="N9530" s="3">
        <v>857252.89</v>
      </c>
      <c r="O9530" s="3">
        <f t="shared" si="1037"/>
        <v>3865983.64</v>
      </c>
      <c r="P9530" s="3">
        <v>2801924.1</v>
      </c>
      <c r="Q9530" s="4">
        <f t="shared" si="1038"/>
        <v>0.49350444478489403</v>
      </c>
      <c r="R9530" s="4">
        <f t="shared" si="1039"/>
        <v>0.29275730497873542</v>
      </c>
      <c r="S9530" s="3">
        <v>11337762.619999999</v>
      </c>
      <c r="T9530" s="3">
        <f t="shared" si="1040"/>
        <v>-1766954.129999999</v>
      </c>
      <c r="U9530" s="4">
        <f t="shared" si="1041"/>
        <v>-0.1558468093945681</v>
      </c>
      <c r="V9530" s="2" t="s">
        <v>133</v>
      </c>
      <c r="W9530" s="2" t="s">
        <v>117</v>
      </c>
      <c r="X9530" s="2" t="s">
        <v>61</v>
      </c>
      <c r="Y9530" s="2">
        <v>1.53</v>
      </c>
      <c r="Z9530" s="2" t="s">
        <v>6377</v>
      </c>
      <c r="AA9530" s="2" t="s">
        <v>224</v>
      </c>
      <c r="AB9530" s="2" t="s">
        <v>209</v>
      </c>
      <c r="AC9530" s="2">
        <v>5.89</v>
      </c>
      <c r="AD9530" s="3">
        <v>0</v>
      </c>
      <c r="AE9530" s="5">
        <v>0</v>
      </c>
      <c r="AF9530" s="2">
        <v>0</v>
      </c>
      <c r="AG9530" s="3">
        <f t="shared" si="1042"/>
        <v>0</v>
      </c>
      <c r="AH9530" s="2" t="s">
        <v>50</v>
      </c>
      <c r="AI9530" s="3">
        <v>0</v>
      </c>
    </row>
    <row r="9531" spans="1:35" x14ac:dyDescent="0.3">
      <c r="A9531" s="2" t="s">
        <v>17413</v>
      </c>
      <c r="B9531" s="2" t="s">
        <v>739</v>
      </c>
      <c r="C9531" s="2" t="s">
        <v>245</v>
      </c>
      <c r="D9531" s="2" t="s">
        <v>38</v>
      </c>
      <c r="E9531" s="2">
        <v>2023</v>
      </c>
      <c r="F9531" s="2" t="s">
        <v>68</v>
      </c>
      <c r="G9531" s="2" t="s">
        <v>40</v>
      </c>
      <c r="H9531" s="2" t="s">
        <v>139</v>
      </c>
      <c r="I9531" s="2" t="s">
        <v>131</v>
      </c>
      <c r="J9531" s="2" t="s">
        <v>491</v>
      </c>
      <c r="K9531" s="3">
        <v>7637097.8499999996</v>
      </c>
      <c r="L9531" s="3">
        <v>4073548.44</v>
      </c>
      <c r="M9531" s="3">
        <f t="shared" si="1036"/>
        <v>3563549.4099999997</v>
      </c>
      <c r="N9531" s="3">
        <v>959765.75</v>
      </c>
      <c r="O9531" s="3">
        <f t="shared" si="1037"/>
        <v>2603783.6599999997</v>
      </c>
      <c r="P9531" s="3">
        <v>1855418.74</v>
      </c>
      <c r="Q9531" s="4">
        <f t="shared" si="1038"/>
        <v>0.46661041667811026</v>
      </c>
      <c r="R9531" s="4">
        <f t="shared" si="1039"/>
        <v>0.24294814292578432</v>
      </c>
      <c r="S9531" s="3">
        <v>7908388.5999999996</v>
      </c>
      <c r="T9531" s="3">
        <f t="shared" si="1040"/>
        <v>-271290.75</v>
      </c>
      <c r="U9531" s="4">
        <f t="shared" si="1041"/>
        <v>-3.4304175442263926E-2</v>
      </c>
      <c r="V9531" s="2" t="s">
        <v>85</v>
      </c>
      <c r="W9531" s="2" t="s">
        <v>60</v>
      </c>
      <c r="X9531" s="2" t="s">
        <v>86</v>
      </c>
      <c r="Y9531" s="2">
        <v>0.92</v>
      </c>
      <c r="Z9531" s="2" t="s">
        <v>1760</v>
      </c>
      <c r="AA9531" s="2" t="s">
        <v>76</v>
      </c>
      <c r="AB9531" s="2" t="s">
        <v>149</v>
      </c>
      <c r="AC9531" s="2">
        <v>6.07</v>
      </c>
      <c r="AD9531" s="3">
        <v>0</v>
      </c>
      <c r="AE9531" s="5">
        <v>0</v>
      </c>
      <c r="AF9531" s="2">
        <v>0</v>
      </c>
      <c r="AG9531" s="3">
        <f t="shared" si="1042"/>
        <v>0</v>
      </c>
      <c r="AH9531" s="2" t="s">
        <v>50</v>
      </c>
      <c r="AI9531" s="3">
        <v>0</v>
      </c>
    </row>
    <row r="9532" spans="1:35" x14ac:dyDescent="0.3">
      <c r="A9532" s="2" t="s">
        <v>17414</v>
      </c>
      <c r="B9532" s="2" t="s">
        <v>10575</v>
      </c>
      <c r="C9532" s="2" t="s">
        <v>452</v>
      </c>
      <c r="D9532" s="2" t="s">
        <v>38</v>
      </c>
      <c r="E9532" s="2">
        <v>2021</v>
      </c>
      <c r="F9532" s="2" t="s">
        <v>105</v>
      </c>
      <c r="G9532" s="2" t="s">
        <v>69</v>
      </c>
      <c r="H9532" s="2" t="s">
        <v>70</v>
      </c>
      <c r="I9532" s="2" t="s">
        <v>55</v>
      </c>
      <c r="J9532" s="2" t="s">
        <v>217</v>
      </c>
      <c r="K9532" s="3">
        <v>899827.23</v>
      </c>
      <c r="L9532" s="3">
        <v>401088</v>
      </c>
      <c r="M9532" s="3">
        <f t="shared" si="1036"/>
        <v>498739.23</v>
      </c>
      <c r="N9532" s="3">
        <v>96598.19</v>
      </c>
      <c r="O9532" s="3">
        <f t="shared" si="1037"/>
        <v>402141.04</v>
      </c>
      <c r="P9532" s="3">
        <v>314671.96999999997</v>
      </c>
      <c r="Q9532" s="4">
        <f t="shared" si="1038"/>
        <v>0.55426109965576387</v>
      </c>
      <c r="R9532" s="4">
        <f t="shared" si="1039"/>
        <v>0.34970265347493429</v>
      </c>
      <c r="S9532" s="3">
        <v>1052945.33</v>
      </c>
      <c r="T9532" s="3">
        <f t="shared" si="1040"/>
        <v>-153118.10000000009</v>
      </c>
      <c r="U9532" s="4">
        <f t="shared" si="1041"/>
        <v>-0.14541885094832044</v>
      </c>
      <c r="V9532" s="2" t="s">
        <v>95</v>
      </c>
      <c r="W9532" s="2" t="s">
        <v>207</v>
      </c>
      <c r="X9532" s="2" t="s">
        <v>74</v>
      </c>
      <c r="Y9532" s="2">
        <v>1.36</v>
      </c>
      <c r="Z9532" s="2" t="s">
        <v>17415</v>
      </c>
      <c r="AA9532" s="2" t="s">
        <v>224</v>
      </c>
      <c r="AB9532" s="2" t="s">
        <v>242</v>
      </c>
      <c r="AC9532" s="2">
        <v>1.24</v>
      </c>
      <c r="AD9532" s="3">
        <v>0</v>
      </c>
      <c r="AE9532" s="5">
        <v>0</v>
      </c>
      <c r="AF9532" s="2">
        <v>0</v>
      </c>
      <c r="AG9532" s="3">
        <f t="shared" si="1042"/>
        <v>0</v>
      </c>
      <c r="AH9532" s="2" t="s">
        <v>50</v>
      </c>
      <c r="AI9532" s="3">
        <v>0</v>
      </c>
    </row>
    <row r="9533" spans="1:35" x14ac:dyDescent="0.3">
      <c r="A9533" s="2" t="s">
        <v>17416</v>
      </c>
      <c r="B9533" s="2" t="s">
        <v>5939</v>
      </c>
      <c r="C9533" s="2" t="s">
        <v>278</v>
      </c>
      <c r="D9533" s="2" t="s">
        <v>54</v>
      </c>
      <c r="E9533" s="2">
        <v>2023</v>
      </c>
      <c r="F9533" s="2" t="s">
        <v>68</v>
      </c>
      <c r="G9533" s="2" t="s">
        <v>114</v>
      </c>
      <c r="H9533" s="2" t="s">
        <v>115</v>
      </c>
      <c r="I9533" s="2" t="s">
        <v>39</v>
      </c>
      <c r="J9533" s="2" t="s">
        <v>116</v>
      </c>
      <c r="K9533" s="3">
        <v>5499958.6100000003</v>
      </c>
      <c r="L9533" s="3">
        <v>1856921.83</v>
      </c>
      <c r="M9533" s="3">
        <f t="shared" si="1036"/>
        <v>3643036.7800000003</v>
      </c>
      <c r="N9533" s="3">
        <v>495235.97</v>
      </c>
      <c r="O9533" s="3">
        <f t="shared" si="1037"/>
        <v>3147800.8100000005</v>
      </c>
      <c r="P9533" s="3">
        <v>2498343.7599999998</v>
      </c>
      <c r="Q9533" s="4">
        <f t="shared" si="1038"/>
        <v>0.66237530831163838</v>
      </c>
      <c r="R9533" s="4">
        <f t="shared" si="1039"/>
        <v>0.45424773842070781</v>
      </c>
      <c r="S9533" s="3">
        <v>6153103.8700000001</v>
      </c>
      <c r="T9533" s="3">
        <f t="shared" si="1040"/>
        <v>-653145.25999999978</v>
      </c>
      <c r="U9533" s="4">
        <f t="shared" si="1041"/>
        <v>-0.10614890855076688</v>
      </c>
      <c r="V9533" s="2" t="s">
        <v>85</v>
      </c>
      <c r="W9533" s="2" t="s">
        <v>60</v>
      </c>
      <c r="X9533" s="2" t="s">
        <v>118</v>
      </c>
      <c r="Y9533" s="2">
        <v>3.75</v>
      </c>
      <c r="Z9533" s="2" t="s">
        <v>7784</v>
      </c>
      <c r="AA9533" s="2" t="s">
        <v>99</v>
      </c>
      <c r="AB9533" s="2" t="s">
        <v>49</v>
      </c>
      <c r="AC9533" s="2">
        <v>4.18</v>
      </c>
      <c r="AD9533" s="3">
        <v>0</v>
      </c>
      <c r="AE9533" s="5">
        <v>0</v>
      </c>
      <c r="AF9533" s="2">
        <v>0</v>
      </c>
      <c r="AG9533" s="3">
        <f t="shared" si="1042"/>
        <v>0</v>
      </c>
      <c r="AH9533" s="2" t="s">
        <v>50</v>
      </c>
      <c r="AI9533" s="3">
        <v>0</v>
      </c>
    </row>
    <row r="9534" spans="1:35" x14ac:dyDescent="0.3">
      <c r="A9534" s="2" t="s">
        <v>17417</v>
      </c>
      <c r="B9534" s="2" t="s">
        <v>5390</v>
      </c>
      <c r="C9534" s="2" t="s">
        <v>617</v>
      </c>
      <c r="D9534" s="2" t="s">
        <v>38</v>
      </c>
      <c r="E9534" s="2">
        <v>2020</v>
      </c>
      <c r="F9534" s="2" t="s">
        <v>39</v>
      </c>
      <c r="G9534" s="2" t="s">
        <v>69</v>
      </c>
      <c r="H9534" s="2" t="s">
        <v>272</v>
      </c>
      <c r="I9534" s="2" t="s">
        <v>178</v>
      </c>
      <c r="J9534" s="2" t="s">
        <v>179</v>
      </c>
      <c r="K9534" s="3">
        <v>428065.89</v>
      </c>
      <c r="L9534" s="3">
        <v>211847.36</v>
      </c>
      <c r="M9534" s="3">
        <f t="shared" si="1036"/>
        <v>216218.53000000003</v>
      </c>
      <c r="N9534" s="3">
        <v>52944.32</v>
      </c>
      <c r="O9534" s="3">
        <f t="shared" si="1037"/>
        <v>163274.21000000002</v>
      </c>
      <c r="P9534" s="3">
        <v>119928.91</v>
      </c>
      <c r="Q9534" s="4">
        <f t="shared" si="1038"/>
        <v>0.5051057209907569</v>
      </c>
      <c r="R9534" s="4">
        <f t="shared" si="1039"/>
        <v>0.2801646026970287</v>
      </c>
      <c r="S9534" s="3">
        <v>401677.07</v>
      </c>
      <c r="T9534" s="3">
        <f t="shared" si="1040"/>
        <v>26388.820000000007</v>
      </c>
      <c r="U9534" s="4">
        <f t="shared" si="1041"/>
        <v>6.5696605484599865E-2</v>
      </c>
      <c r="V9534" s="2" t="s">
        <v>73</v>
      </c>
      <c r="W9534" s="2" t="s">
        <v>117</v>
      </c>
      <c r="X9534" s="2" t="s">
        <v>274</v>
      </c>
      <c r="Y9534" s="2">
        <v>1</v>
      </c>
      <c r="Z9534" s="2" t="s">
        <v>3435</v>
      </c>
      <c r="AA9534" s="2" t="s">
        <v>141</v>
      </c>
      <c r="AB9534" s="2" t="s">
        <v>209</v>
      </c>
      <c r="AC9534" s="2">
        <v>7.5</v>
      </c>
      <c r="AD9534" s="3">
        <v>4401120.5199999996</v>
      </c>
      <c r="AE9534" s="5">
        <v>6.93</v>
      </c>
      <c r="AF9534" s="2">
        <v>48</v>
      </c>
      <c r="AG9534" s="3">
        <f t="shared" si="1042"/>
        <v>105247.43473529458</v>
      </c>
      <c r="AH9534" s="2" t="s">
        <v>230</v>
      </c>
      <c r="AI9534" s="3">
        <v>2922133.62</v>
      </c>
    </row>
    <row r="9535" spans="1:35" x14ac:dyDescent="0.3">
      <c r="A9535" s="2" t="s">
        <v>17418</v>
      </c>
      <c r="B9535" s="2" t="s">
        <v>1112</v>
      </c>
      <c r="C9535" s="2" t="s">
        <v>932</v>
      </c>
      <c r="D9535" s="2" t="s">
        <v>81</v>
      </c>
      <c r="E9535" s="2">
        <v>2020</v>
      </c>
      <c r="F9535" s="2" t="s">
        <v>105</v>
      </c>
      <c r="G9535" s="2" t="s">
        <v>114</v>
      </c>
      <c r="H9535" s="2" t="s">
        <v>190</v>
      </c>
      <c r="I9535" s="2" t="s">
        <v>39</v>
      </c>
      <c r="J9535" s="2" t="s">
        <v>273</v>
      </c>
      <c r="K9535" s="3">
        <v>7823840.3399999999</v>
      </c>
      <c r="L9535" s="3">
        <v>4215948.24</v>
      </c>
      <c r="M9535" s="3">
        <f t="shared" si="1036"/>
        <v>3607892.0999999996</v>
      </c>
      <c r="N9535" s="3">
        <v>1581280.74</v>
      </c>
      <c r="O9535" s="3">
        <f t="shared" si="1037"/>
        <v>2026611.3599999996</v>
      </c>
      <c r="P9535" s="3">
        <v>1537628.33</v>
      </c>
      <c r="Q9535" s="4">
        <f t="shared" si="1038"/>
        <v>0.46114081361736986</v>
      </c>
      <c r="R9535" s="4">
        <f t="shared" si="1039"/>
        <v>0.19653114879386716</v>
      </c>
      <c r="S9535" s="3">
        <v>9310520.7200000007</v>
      </c>
      <c r="T9535" s="3">
        <f t="shared" si="1040"/>
        <v>-1486680.3800000008</v>
      </c>
      <c r="U9535" s="4">
        <f t="shared" si="1041"/>
        <v>-0.15967746860886645</v>
      </c>
      <c r="V9535" s="2" t="s">
        <v>133</v>
      </c>
      <c r="W9535" s="2" t="s">
        <v>125</v>
      </c>
      <c r="X9535" s="2" t="s">
        <v>192</v>
      </c>
      <c r="Y9535" s="2">
        <v>3.64</v>
      </c>
      <c r="Z9535" s="2" t="s">
        <v>6740</v>
      </c>
      <c r="AA9535" s="2" t="s">
        <v>109</v>
      </c>
      <c r="AB9535" s="2" t="s">
        <v>149</v>
      </c>
      <c r="AC9535" s="2">
        <v>7.88</v>
      </c>
      <c r="AD9535" s="3">
        <v>0</v>
      </c>
      <c r="AE9535" s="5">
        <v>0</v>
      </c>
      <c r="AF9535" s="2">
        <v>0</v>
      </c>
      <c r="AG9535" s="3">
        <f t="shared" si="1042"/>
        <v>0</v>
      </c>
      <c r="AH9535" s="2" t="s">
        <v>50</v>
      </c>
      <c r="AI9535" s="3">
        <v>0</v>
      </c>
    </row>
    <row r="9536" spans="1:35" x14ac:dyDescent="0.3">
      <c r="A9536" s="2" t="s">
        <v>17419</v>
      </c>
      <c r="B9536" s="2" t="s">
        <v>1541</v>
      </c>
      <c r="C9536" s="2" t="s">
        <v>403</v>
      </c>
      <c r="D9536" s="2" t="s">
        <v>54</v>
      </c>
      <c r="E9536" s="2">
        <v>2021</v>
      </c>
      <c r="F9536" s="2" t="s">
        <v>92</v>
      </c>
      <c r="G9536" s="2" t="s">
        <v>69</v>
      </c>
      <c r="H9536" s="2" t="s">
        <v>165</v>
      </c>
      <c r="I9536" s="2" t="s">
        <v>42</v>
      </c>
      <c r="J9536" s="2" t="s">
        <v>422</v>
      </c>
      <c r="K9536" s="3">
        <v>4636853.55</v>
      </c>
      <c r="L9536" s="3">
        <v>1999733.33</v>
      </c>
      <c r="M9536" s="3">
        <f t="shared" si="1036"/>
        <v>2637120.2199999997</v>
      </c>
      <c r="N9536" s="3">
        <v>986455.91</v>
      </c>
      <c r="O9536" s="3">
        <f t="shared" si="1037"/>
        <v>1650664.3099999996</v>
      </c>
      <c r="P9536" s="3">
        <v>1298882.48</v>
      </c>
      <c r="Q9536" s="4">
        <f t="shared" si="1038"/>
        <v>0.56873053926837946</v>
      </c>
      <c r="R9536" s="4">
        <f t="shared" si="1039"/>
        <v>0.28012152335499146</v>
      </c>
      <c r="S9536" s="3">
        <v>4311976.9000000004</v>
      </c>
      <c r="T9536" s="3">
        <f t="shared" si="1040"/>
        <v>324876.64999999944</v>
      </c>
      <c r="U9536" s="4">
        <f t="shared" si="1041"/>
        <v>7.5342854921138236E-2</v>
      </c>
      <c r="V9536" s="2" t="s">
        <v>44</v>
      </c>
      <c r="W9536" s="2" t="s">
        <v>117</v>
      </c>
      <c r="X9536" s="2" t="s">
        <v>167</v>
      </c>
      <c r="Y9536" s="2">
        <v>17.2</v>
      </c>
      <c r="Z9536" s="2" t="s">
        <v>17420</v>
      </c>
      <c r="AA9536" s="2" t="s">
        <v>224</v>
      </c>
      <c r="AB9536" s="2" t="s">
        <v>110</v>
      </c>
      <c r="AC9536" s="2">
        <v>8.36</v>
      </c>
      <c r="AD9536" s="3">
        <v>0</v>
      </c>
      <c r="AE9536" s="5">
        <v>0</v>
      </c>
      <c r="AF9536" s="2">
        <v>0</v>
      </c>
      <c r="AG9536" s="3">
        <f t="shared" si="1042"/>
        <v>0</v>
      </c>
      <c r="AH9536" s="2" t="s">
        <v>50</v>
      </c>
      <c r="AI9536" s="3">
        <v>0</v>
      </c>
    </row>
    <row r="9537" spans="1:35" x14ac:dyDescent="0.3">
      <c r="A9537" s="2" t="s">
        <v>17421</v>
      </c>
      <c r="B9537" s="2" t="s">
        <v>5546</v>
      </c>
      <c r="C9537" s="2" t="s">
        <v>233</v>
      </c>
      <c r="D9537" s="2" t="s">
        <v>38</v>
      </c>
      <c r="E9537" s="2">
        <v>2023</v>
      </c>
      <c r="F9537" s="2" t="s">
        <v>68</v>
      </c>
      <c r="G9537" s="2" t="s">
        <v>69</v>
      </c>
      <c r="H9537" s="2" t="s">
        <v>272</v>
      </c>
      <c r="I9537" s="2" t="s">
        <v>178</v>
      </c>
      <c r="J9537" s="2" t="s">
        <v>206</v>
      </c>
      <c r="K9537" s="3">
        <v>1241269.52</v>
      </c>
      <c r="L9537" s="3">
        <v>665905.42000000004</v>
      </c>
      <c r="M9537" s="3">
        <f t="shared" si="1036"/>
        <v>575364.1</v>
      </c>
      <c r="N9537" s="3">
        <v>128229.97</v>
      </c>
      <c r="O9537" s="3">
        <f t="shared" si="1037"/>
        <v>447134.13</v>
      </c>
      <c r="P9537" s="3">
        <v>317975.42</v>
      </c>
      <c r="Q9537" s="4">
        <f t="shared" si="1038"/>
        <v>0.46352874273429351</v>
      </c>
      <c r="R9537" s="4">
        <f t="shared" si="1039"/>
        <v>0.25616952231293005</v>
      </c>
      <c r="S9537" s="3">
        <v>1389913.4</v>
      </c>
      <c r="T9537" s="3">
        <f t="shared" si="1040"/>
        <v>-148643.87999999989</v>
      </c>
      <c r="U9537" s="4">
        <f t="shared" si="1041"/>
        <v>-0.10694470605147047</v>
      </c>
      <c r="V9537" s="2" t="s">
        <v>73</v>
      </c>
      <c r="W9537" s="2" t="s">
        <v>125</v>
      </c>
      <c r="X9537" s="2" t="s">
        <v>274</v>
      </c>
      <c r="Y9537" s="2">
        <v>1</v>
      </c>
      <c r="Z9537" s="2" t="s">
        <v>4187</v>
      </c>
      <c r="AA9537" s="2" t="s">
        <v>141</v>
      </c>
      <c r="AB9537" s="2" t="s">
        <v>49</v>
      </c>
      <c r="AC9537" s="2">
        <v>3.61</v>
      </c>
      <c r="AD9537" s="3">
        <v>475235.84000000003</v>
      </c>
      <c r="AE9537" s="5">
        <v>8.19</v>
      </c>
      <c r="AF9537" s="2">
        <v>120</v>
      </c>
      <c r="AG9537" s="3">
        <f t="shared" si="1042"/>
        <v>5813.7446021151909</v>
      </c>
      <c r="AH9537" s="2" t="s">
        <v>50</v>
      </c>
      <c r="AI9537" s="3">
        <v>0</v>
      </c>
    </row>
    <row r="9538" spans="1:35" x14ac:dyDescent="0.3">
      <c r="A9538" s="2" t="s">
        <v>17422</v>
      </c>
      <c r="B9538" s="2" t="s">
        <v>2516</v>
      </c>
      <c r="C9538" s="2" t="s">
        <v>341</v>
      </c>
      <c r="D9538" s="2" t="s">
        <v>54</v>
      </c>
      <c r="E9538" s="2">
        <v>2023</v>
      </c>
      <c r="F9538" s="2" t="s">
        <v>105</v>
      </c>
      <c r="G9538" s="2" t="s">
        <v>69</v>
      </c>
      <c r="H9538" s="2" t="s">
        <v>272</v>
      </c>
      <c r="I9538" s="2" t="s">
        <v>39</v>
      </c>
      <c r="J9538" s="2" t="s">
        <v>273</v>
      </c>
      <c r="K9538" s="3">
        <v>4732416.63</v>
      </c>
      <c r="L9538" s="3">
        <v>2631081.09</v>
      </c>
      <c r="M9538" s="3">
        <f t="shared" ref="M9538:M9601" si="1043">K9538-L9538</f>
        <v>2101335.54</v>
      </c>
      <c r="N9538" s="3">
        <v>523113.84</v>
      </c>
      <c r="O9538" s="3">
        <f t="shared" ref="O9538:O9601" si="1044">M9538-N9538</f>
        <v>1578221.7</v>
      </c>
      <c r="P9538" s="3">
        <v>1139144.8999999999</v>
      </c>
      <c r="Q9538" s="4">
        <f t="shared" ref="Q9538:Q9601" si="1045">IF(K9538&lt;&gt;0,M9538/K9538,0)</f>
        <v>0.44403012335792591</v>
      </c>
      <c r="R9538" s="4">
        <f t="shared" ref="R9538:R9601" si="1046">IF(K9538&lt;&gt;0,P9538/K9538,0)</f>
        <v>0.24071103393109325</v>
      </c>
      <c r="S9538" s="3">
        <v>5674033.1600000001</v>
      </c>
      <c r="T9538" s="3">
        <f t="shared" ref="T9538:T9601" si="1047">K9538-S9538</f>
        <v>-941616.53000000026</v>
      </c>
      <c r="U9538" s="4">
        <f t="shared" ref="U9538:U9601" si="1048">IF(S9538&lt;&gt;0,T9538/S9538,0)</f>
        <v>-0.16595189055962448</v>
      </c>
      <c r="V9538" s="2" t="s">
        <v>124</v>
      </c>
      <c r="W9538" s="2" t="s">
        <v>60</v>
      </c>
      <c r="X9538" s="2" t="s">
        <v>274</v>
      </c>
      <c r="Y9538" s="2">
        <v>1</v>
      </c>
      <c r="Z9538" s="2" t="s">
        <v>17423</v>
      </c>
      <c r="AA9538" s="2" t="s">
        <v>109</v>
      </c>
      <c r="AB9538" s="2" t="s">
        <v>182</v>
      </c>
      <c r="AC9538" s="2">
        <v>3.59</v>
      </c>
      <c r="AD9538" s="3">
        <v>0</v>
      </c>
      <c r="AE9538" s="5">
        <v>0</v>
      </c>
      <c r="AF9538" s="2">
        <v>0</v>
      </c>
      <c r="AG9538" s="3">
        <f t="shared" ref="AG9538:AG9601" si="1049">IF(AD9538&gt;0,(AD9538*(AE9538/100/12)*(1+AE9538/100/12)^AF9538)/((1+AE9538/100/12)^AF9538-1),0)</f>
        <v>0</v>
      </c>
      <c r="AH9538" s="2" t="s">
        <v>230</v>
      </c>
      <c r="AI9538" s="3">
        <v>0</v>
      </c>
    </row>
    <row r="9539" spans="1:35" x14ac:dyDescent="0.3">
      <c r="A9539" s="2" t="s">
        <v>17424</v>
      </c>
      <c r="B9539" s="2" t="s">
        <v>1112</v>
      </c>
      <c r="C9539" s="2" t="s">
        <v>932</v>
      </c>
      <c r="D9539" s="2" t="s">
        <v>81</v>
      </c>
      <c r="E9539" s="2">
        <v>2020</v>
      </c>
      <c r="F9539" s="2" t="s">
        <v>39</v>
      </c>
      <c r="G9539" s="2" t="s">
        <v>114</v>
      </c>
      <c r="H9539" s="2" t="s">
        <v>190</v>
      </c>
      <c r="I9539" s="2" t="s">
        <v>55</v>
      </c>
      <c r="J9539" s="2" t="s">
        <v>217</v>
      </c>
      <c r="K9539" s="3">
        <v>2834601.59</v>
      </c>
      <c r="L9539" s="3">
        <v>861007.51</v>
      </c>
      <c r="M9539" s="3">
        <f t="shared" si="1043"/>
        <v>1973594.0799999998</v>
      </c>
      <c r="N9539" s="3">
        <v>538541.22</v>
      </c>
      <c r="O9539" s="3">
        <f t="shared" si="1044"/>
        <v>1435052.8599999999</v>
      </c>
      <c r="P9539" s="3">
        <v>1118891.01</v>
      </c>
      <c r="Q9539" s="4">
        <f t="shared" si="1045"/>
        <v>0.69625096061559744</v>
      </c>
      <c r="R9539" s="4">
        <f t="shared" si="1046"/>
        <v>0.39472602214973007</v>
      </c>
      <c r="S9539" s="3">
        <v>2564276.52</v>
      </c>
      <c r="T9539" s="3">
        <f t="shared" si="1047"/>
        <v>270325.06999999983</v>
      </c>
      <c r="U9539" s="4">
        <f t="shared" si="1048"/>
        <v>0.10541962533744209</v>
      </c>
      <c r="V9539" s="2" t="s">
        <v>107</v>
      </c>
      <c r="W9539" s="2" t="s">
        <v>117</v>
      </c>
      <c r="X9539" s="2" t="s">
        <v>192</v>
      </c>
      <c r="Y9539" s="2">
        <v>3.64</v>
      </c>
      <c r="Z9539" s="2" t="s">
        <v>17425</v>
      </c>
      <c r="AA9539" s="2" t="s">
        <v>148</v>
      </c>
      <c r="AB9539" s="2" t="s">
        <v>149</v>
      </c>
      <c r="AC9539" s="2">
        <v>8.0299999999999994</v>
      </c>
      <c r="AD9539" s="3">
        <v>0</v>
      </c>
      <c r="AE9539" s="5">
        <v>0</v>
      </c>
      <c r="AF9539" s="2">
        <v>0</v>
      </c>
      <c r="AG9539" s="3">
        <f t="shared" si="1049"/>
        <v>0</v>
      </c>
      <c r="AH9539" s="2" t="s">
        <v>50</v>
      </c>
      <c r="AI9539" s="3">
        <v>0</v>
      </c>
    </row>
    <row r="9540" spans="1:35" x14ac:dyDescent="0.3">
      <c r="A9540" s="2" t="s">
        <v>17426</v>
      </c>
      <c r="B9540" s="2" t="s">
        <v>2409</v>
      </c>
      <c r="C9540" s="2" t="s">
        <v>212</v>
      </c>
      <c r="D9540" s="2" t="s">
        <v>81</v>
      </c>
      <c r="E9540" s="2">
        <v>2022</v>
      </c>
      <c r="F9540" s="2" t="s">
        <v>58</v>
      </c>
      <c r="G9540" s="2" t="s">
        <v>40</v>
      </c>
      <c r="H9540" s="2" t="s">
        <v>279</v>
      </c>
      <c r="I9540" s="2" t="s">
        <v>39</v>
      </c>
      <c r="J9540" s="2" t="s">
        <v>116</v>
      </c>
      <c r="K9540" s="3">
        <v>1228217.2</v>
      </c>
      <c r="L9540" s="3">
        <v>348980.23</v>
      </c>
      <c r="M9540" s="3">
        <f t="shared" si="1043"/>
        <v>879236.97</v>
      </c>
      <c r="N9540" s="3">
        <v>204866.23</v>
      </c>
      <c r="O9540" s="3">
        <f t="shared" si="1044"/>
        <v>674370.74</v>
      </c>
      <c r="P9540" s="3">
        <v>535354.88</v>
      </c>
      <c r="Q9540" s="4">
        <f t="shared" si="1045"/>
        <v>0.7158644008567866</v>
      </c>
      <c r="R9540" s="4">
        <f t="shared" si="1046"/>
        <v>0.43587964734576262</v>
      </c>
      <c r="S9540" s="3">
        <v>1375706.19</v>
      </c>
      <c r="T9540" s="3">
        <f t="shared" si="1047"/>
        <v>-147488.99</v>
      </c>
      <c r="U9540" s="4">
        <f t="shared" si="1048"/>
        <v>-0.10720965789940946</v>
      </c>
      <c r="V9540" s="2" t="s">
        <v>133</v>
      </c>
      <c r="W9540" s="2" t="s">
        <v>60</v>
      </c>
      <c r="X9540" s="2" t="s">
        <v>280</v>
      </c>
      <c r="Y9540" s="2">
        <v>0.79</v>
      </c>
      <c r="Z9540" s="2" t="s">
        <v>11934</v>
      </c>
      <c r="AA9540" s="2" t="s">
        <v>141</v>
      </c>
      <c r="AB9540" s="2" t="s">
        <v>88</v>
      </c>
      <c r="AC9540" s="2">
        <v>4.7300000000000004</v>
      </c>
      <c r="AD9540" s="3">
        <v>0</v>
      </c>
      <c r="AE9540" s="5">
        <v>0</v>
      </c>
      <c r="AF9540" s="2">
        <v>0</v>
      </c>
      <c r="AG9540" s="3">
        <f t="shared" si="1049"/>
        <v>0</v>
      </c>
      <c r="AH9540" s="2" t="s">
        <v>50</v>
      </c>
      <c r="AI9540" s="3">
        <v>0</v>
      </c>
    </row>
    <row r="9541" spans="1:35" x14ac:dyDescent="0.3">
      <c r="A9541" s="2" t="s">
        <v>17427</v>
      </c>
      <c r="B9541" s="2" t="s">
        <v>5925</v>
      </c>
      <c r="C9541" s="2" t="s">
        <v>103</v>
      </c>
      <c r="D9541" s="2" t="s">
        <v>104</v>
      </c>
      <c r="E9541" s="2">
        <v>2020</v>
      </c>
      <c r="F9541" s="2" t="s">
        <v>55</v>
      </c>
      <c r="G9541" s="2" t="s">
        <v>114</v>
      </c>
      <c r="H9541" s="2" t="s">
        <v>115</v>
      </c>
      <c r="I9541" s="2" t="s">
        <v>131</v>
      </c>
      <c r="J9541" s="2" t="s">
        <v>235</v>
      </c>
      <c r="K9541" s="3">
        <v>2543815.91</v>
      </c>
      <c r="L9541" s="3">
        <v>729506.92</v>
      </c>
      <c r="M9541" s="3">
        <f t="shared" si="1043"/>
        <v>1814308.9900000002</v>
      </c>
      <c r="N9541" s="3">
        <v>295373.67</v>
      </c>
      <c r="O9541" s="3">
        <f t="shared" si="1044"/>
        <v>1518935.3200000003</v>
      </c>
      <c r="P9541" s="3">
        <v>1144503.3400000001</v>
      </c>
      <c r="Q9541" s="4">
        <f t="shared" si="1045"/>
        <v>0.71322338336975022</v>
      </c>
      <c r="R9541" s="4">
        <f t="shared" si="1046"/>
        <v>0.44991594537200613</v>
      </c>
      <c r="S9541" s="3">
        <v>2644617.48</v>
      </c>
      <c r="T9541" s="3">
        <f t="shared" si="1047"/>
        <v>-100801.56999999983</v>
      </c>
      <c r="U9541" s="4">
        <f t="shared" si="1048"/>
        <v>-3.8115746705266365E-2</v>
      </c>
      <c r="V9541" s="2" t="s">
        <v>85</v>
      </c>
      <c r="W9541" s="2" t="s">
        <v>60</v>
      </c>
      <c r="X9541" s="2" t="s">
        <v>118</v>
      </c>
      <c r="Y9541" s="2">
        <v>3.75</v>
      </c>
      <c r="Z9541" s="2" t="s">
        <v>10896</v>
      </c>
      <c r="AA9541" s="2" t="s">
        <v>76</v>
      </c>
      <c r="AB9541" s="2" t="s">
        <v>182</v>
      </c>
      <c r="AC9541" s="2">
        <v>3.03</v>
      </c>
      <c r="AD9541" s="3">
        <v>0</v>
      </c>
      <c r="AE9541" s="5">
        <v>0</v>
      </c>
      <c r="AF9541" s="2">
        <v>0</v>
      </c>
      <c r="AG9541" s="3">
        <f t="shared" si="1049"/>
        <v>0</v>
      </c>
      <c r="AH9541" s="2" t="s">
        <v>230</v>
      </c>
      <c r="AI9541" s="3">
        <v>0</v>
      </c>
    </row>
    <row r="9542" spans="1:35" x14ac:dyDescent="0.3">
      <c r="A9542" s="2" t="s">
        <v>17428</v>
      </c>
      <c r="B9542" s="2" t="s">
        <v>2761</v>
      </c>
      <c r="C9542" s="2" t="s">
        <v>435</v>
      </c>
      <c r="D9542" s="2" t="s">
        <v>81</v>
      </c>
      <c r="E9542" s="2">
        <v>2021</v>
      </c>
      <c r="F9542" s="2" t="s">
        <v>39</v>
      </c>
      <c r="G9542" s="2" t="s">
        <v>69</v>
      </c>
      <c r="H9542" s="2" t="s">
        <v>70</v>
      </c>
      <c r="I9542" s="2" t="s">
        <v>55</v>
      </c>
      <c r="J9542" s="2" t="s">
        <v>540</v>
      </c>
      <c r="K9542" s="3">
        <v>9493436.7699999996</v>
      </c>
      <c r="L9542" s="3">
        <v>3029913.62</v>
      </c>
      <c r="M9542" s="3">
        <f t="shared" si="1043"/>
        <v>6463523.1499999994</v>
      </c>
      <c r="N9542" s="3">
        <v>1860745.48</v>
      </c>
      <c r="O9542" s="3">
        <f t="shared" si="1044"/>
        <v>4602777.67</v>
      </c>
      <c r="P9542" s="3">
        <v>3652966.34</v>
      </c>
      <c r="Q9542" s="4">
        <f t="shared" si="1045"/>
        <v>0.68084122816567727</v>
      </c>
      <c r="R9542" s="4">
        <f t="shared" si="1046"/>
        <v>0.38478861012101101</v>
      </c>
      <c r="S9542" s="3">
        <v>10935037.57</v>
      </c>
      <c r="T9542" s="3">
        <f t="shared" si="1047"/>
        <v>-1441600.8000000007</v>
      </c>
      <c r="U9542" s="4">
        <f t="shared" si="1048"/>
        <v>-0.13183318216985337</v>
      </c>
      <c r="V9542" s="2" t="s">
        <v>73</v>
      </c>
      <c r="W9542" s="2" t="s">
        <v>207</v>
      </c>
      <c r="X9542" s="2" t="s">
        <v>74</v>
      </c>
      <c r="Y9542" s="2">
        <v>1.36</v>
      </c>
      <c r="Z9542" s="2" t="s">
        <v>4631</v>
      </c>
      <c r="AA9542" s="2" t="s">
        <v>141</v>
      </c>
      <c r="AB9542" s="2" t="s">
        <v>64</v>
      </c>
      <c r="AC9542" s="2">
        <v>7.04</v>
      </c>
      <c r="AD9542" s="3">
        <v>0</v>
      </c>
      <c r="AE9542" s="5">
        <v>0</v>
      </c>
      <c r="AF9542" s="2">
        <v>0</v>
      </c>
      <c r="AG9542" s="3">
        <f t="shared" si="1049"/>
        <v>0</v>
      </c>
      <c r="AH9542" s="2" t="s">
        <v>50</v>
      </c>
      <c r="AI9542" s="3">
        <v>0</v>
      </c>
    </row>
    <row r="9543" spans="1:35" x14ac:dyDescent="0.3">
      <c r="A9543" s="2" t="s">
        <v>17429</v>
      </c>
      <c r="B9543" s="2" t="s">
        <v>144</v>
      </c>
      <c r="C9543" s="2" t="s">
        <v>145</v>
      </c>
      <c r="D9543" s="2" t="s">
        <v>54</v>
      </c>
      <c r="E9543" s="2">
        <v>2024</v>
      </c>
      <c r="F9543" s="2" t="s">
        <v>92</v>
      </c>
      <c r="G9543" s="2" t="s">
        <v>40</v>
      </c>
      <c r="H9543" s="2" t="s">
        <v>279</v>
      </c>
      <c r="I9543" s="2" t="s">
        <v>131</v>
      </c>
      <c r="J9543" s="2" t="s">
        <v>491</v>
      </c>
      <c r="K9543" s="3">
        <v>8416053.5600000005</v>
      </c>
      <c r="L9543" s="3">
        <v>2708927.03</v>
      </c>
      <c r="M9543" s="3">
        <f t="shared" si="1043"/>
        <v>5707126.5300000012</v>
      </c>
      <c r="N9543" s="3">
        <v>1467098.13</v>
      </c>
      <c r="O9543" s="3">
        <f t="shared" si="1044"/>
        <v>4240028.4000000013</v>
      </c>
      <c r="P9543" s="3">
        <v>3361196.58</v>
      </c>
      <c r="Q9543" s="4">
        <f t="shared" si="1045"/>
        <v>0.67812383670238918</v>
      </c>
      <c r="R9543" s="4">
        <f t="shared" si="1046"/>
        <v>0.39937918123230193</v>
      </c>
      <c r="S9543" s="3">
        <v>9384328.0999999996</v>
      </c>
      <c r="T9543" s="3">
        <f t="shared" si="1047"/>
        <v>-968274.53999999911</v>
      </c>
      <c r="U9543" s="4">
        <f t="shared" si="1048"/>
        <v>-0.10317995382109446</v>
      </c>
      <c r="V9543" s="2" t="s">
        <v>85</v>
      </c>
      <c r="W9543" s="2" t="s">
        <v>117</v>
      </c>
      <c r="X9543" s="2" t="s">
        <v>280</v>
      </c>
      <c r="Y9543" s="2">
        <v>0.79</v>
      </c>
      <c r="Z9543" s="2" t="s">
        <v>8334</v>
      </c>
      <c r="AA9543" s="2" t="s">
        <v>76</v>
      </c>
      <c r="AB9543" s="2" t="s">
        <v>306</v>
      </c>
      <c r="AC9543" s="2">
        <v>6.17</v>
      </c>
      <c r="AD9543" s="3">
        <v>0</v>
      </c>
      <c r="AE9543" s="5">
        <v>0</v>
      </c>
      <c r="AF9543" s="2">
        <v>0</v>
      </c>
      <c r="AG9543" s="3">
        <f t="shared" si="1049"/>
        <v>0</v>
      </c>
      <c r="AH9543" s="2" t="s">
        <v>230</v>
      </c>
      <c r="AI9543" s="3">
        <v>0</v>
      </c>
    </row>
    <row r="9544" spans="1:35" x14ac:dyDescent="0.3">
      <c r="A9544" s="2" t="s">
        <v>17430</v>
      </c>
      <c r="B9544" s="2" t="s">
        <v>1300</v>
      </c>
      <c r="C9544" s="2" t="s">
        <v>261</v>
      </c>
      <c r="D9544" s="2" t="s">
        <v>54</v>
      </c>
      <c r="E9544" s="2">
        <v>2024</v>
      </c>
      <c r="F9544" s="2" t="s">
        <v>39</v>
      </c>
      <c r="G9544" s="2" t="s">
        <v>40</v>
      </c>
      <c r="H9544" s="2" t="s">
        <v>279</v>
      </c>
      <c r="I9544" s="2" t="s">
        <v>71</v>
      </c>
      <c r="J9544" s="2" t="s">
        <v>172</v>
      </c>
      <c r="K9544" s="3">
        <v>3068887.57</v>
      </c>
      <c r="L9544" s="3">
        <v>988905.04</v>
      </c>
      <c r="M9544" s="3">
        <f t="shared" si="1043"/>
        <v>2079982.5299999998</v>
      </c>
      <c r="N9544" s="3">
        <v>258631.79</v>
      </c>
      <c r="O9544" s="3">
        <f t="shared" si="1044"/>
        <v>1821350.7399999998</v>
      </c>
      <c r="P9544" s="3">
        <v>1344107.99</v>
      </c>
      <c r="Q9544" s="4">
        <f t="shared" si="1045"/>
        <v>0.67776433074086184</v>
      </c>
      <c r="R9544" s="4">
        <f t="shared" si="1046"/>
        <v>0.43797889604668705</v>
      </c>
      <c r="S9544" s="3">
        <v>3013127.19</v>
      </c>
      <c r="T9544" s="3">
        <f t="shared" si="1047"/>
        <v>55760.379999999888</v>
      </c>
      <c r="U9544" s="4">
        <f t="shared" si="1048"/>
        <v>1.8505816875257725E-2</v>
      </c>
      <c r="V9544" s="2" t="s">
        <v>133</v>
      </c>
      <c r="W9544" s="2" t="s">
        <v>45</v>
      </c>
      <c r="X9544" s="2" t="s">
        <v>280</v>
      </c>
      <c r="Y9544" s="2">
        <v>0.79</v>
      </c>
      <c r="Z9544" s="2" t="s">
        <v>1113</v>
      </c>
      <c r="AA9544" s="2" t="s">
        <v>63</v>
      </c>
      <c r="AB9544" s="2" t="s">
        <v>110</v>
      </c>
      <c r="AC9544" s="2">
        <v>1.43</v>
      </c>
      <c r="AD9544" s="3">
        <v>0</v>
      </c>
      <c r="AE9544" s="5">
        <v>0</v>
      </c>
      <c r="AF9544" s="2">
        <v>0</v>
      </c>
      <c r="AG9544" s="3">
        <f t="shared" si="1049"/>
        <v>0</v>
      </c>
      <c r="AH9544" s="2" t="s">
        <v>50</v>
      </c>
      <c r="AI9544" s="3">
        <v>0</v>
      </c>
    </row>
    <row r="9545" spans="1:35" x14ac:dyDescent="0.3">
      <c r="A9545" s="2" t="s">
        <v>17431</v>
      </c>
      <c r="B9545" s="2" t="s">
        <v>1365</v>
      </c>
      <c r="C9545" s="2" t="s">
        <v>370</v>
      </c>
      <c r="D9545" s="2" t="s">
        <v>81</v>
      </c>
      <c r="E9545" s="2">
        <v>2021</v>
      </c>
      <c r="F9545" s="2" t="s">
        <v>55</v>
      </c>
      <c r="G9545" s="2" t="s">
        <v>56</v>
      </c>
      <c r="H9545" s="2" t="s">
        <v>153</v>
      </c>
      <c r="I9545" s="2" t="s">
        <v>39</v>
      </c>
      <c r="J9545" s="2" t="s">
        <v>566</v>
      </c>
      <c r="K9545" s="3">
        <v>3450652.14</v>
      </c>
      <c r="L9545" s="3">
        <v>1262286.45</v>
      </c>
      <c r="M9545" s="3">
        <f t="shared" si="1043"/>
        <v>2188365.6900000004</v>
      </c>
      <c r="N9545" s="3">
        <v>510468.31</v>
      </c>
      <c r="O9545" s="3">
        <f t="shared" si="1044"/>
        <v>1677897.3800000004</v>
      </c>
      <c r="P9545" s="3">
        <v>1279407.3899999999</v>
      </c>
      <c r="Q9545" s="4">
        <f t="shared" si="1045"/>
        <v>0.63418901738382716</v>
      </c>
      <c r="R9545" s="4">
        <f t="shared" si="1046"/>
        <v>0.37077263603858945</v>
      </c>
      <c r="S9545" s="3">
        <v>4117630.72</v>
      </c>
      <c r="T9545" s="3">
        <f t="shared" si="1047"/>
        <v>-666978.58000000007</v>
      </c>
      <c r="U9545" s="4">
        <f t="shared" si="1048"/>
        <v>-0.16198115502693744</v>
      </c>
      <c r="V9545" s="2" t="s">
        <v>133</v>
      </c>
      <c r="W9545" s="2" t="s">
        <v>117</v>
      </c>
      <c r="X9545" s="2" t="s">
        <v>155</v>
      </c>
      <c r="Y9545" s="2">
        <v>7.24</v>
      </c>
      <c r="Z9545" s="2" t="s">
        <v>17432</v>
      </c>
      <c r="AA9545" s="2" t="s">
        <v>99</v>
      </c>
      <c r="AB9545" s="2" t="s">
        <v>242</v>
      </c>
      <c r="AC9545" s="2">
        <v>2.73</v>
      </c>
      <c r="AD9545" s="3">
        <v>0</v>
      </c>
      <c r="AE9545" s="5">
        <v>0</v>
      </c>
      <c r="AF9545" s="2">
        <v>0</v>
      </c>
      <c r="AG9545" s="3">
        <f t="shared" si="1049"/>
        <v>0</v>
      </c>
      <c r="AH9545" s="2" t="s">
        <v>50</v>
      </c>
      <c r="AI9545" s="3">
        <v>0</v>
      </c>
    </row>
    <row r="9546" spans="1:35" x14ac:dyDescent="0.3">
      <c r="A9546" s="2" t="s">
        <v>17433</v>
      </c>
      <c r="B9546" s="2" t="s">
        <v>1194</v>
      </c>
      <c r="C9546" s="2" t="s">
        <v>205</v>
      </c>
      <c r="D9546" s="2" t="s">
        <v>81</v>
      </c>
      <c r="E9546" s="2">
        <v>2023</v>
      </c>
      <c r="F9546" s="2" t="s">
        <v>92</v>
      </c>
      <c r="G9546" s="2" t="s">
        <v>69</v>
      </c>
      <c r="H9546" s="2" t="s">
        <v>165</v>
      </c>
      <c r="I9546" s="2" t="s">
        <v>39</v>
      </c>
      <c r="J9546" s="2" t="s">
        <v>566</v>
      </c>
      <c r="K9546" s="3">
        <v>8593022.3699999992</v>
      </c>
      <c r="L9546" s="3">
        <v>4130484.07</v>
      </c>
      <c r="M9546" s="3">
        <f t="shared" si="1043"/>
        <v>4462538.2999999989</v>
      </c>
      <c r="N9546" s="3">
        <v>1833772.29</v>
      </c>
      <c r="O9546" s="3">
        <f t="shared" si="1044"/>
        <v>2628766.0099999988</v>
      </c>
      <c r="P9546" s="3">
        <v>1959191.88</v>
      </c>
      <c r="Q9546" s="4">
        <f t="shared" si="1045"/>
        <v>0.51932115475221319</v>
      </c>
      <c r="R9546" s="4">
        <f t="shared" si="1046"/>
        <v>0.22799799600661344</v>
      </c>
      <c r="S9546" s="3">
        <v>9721019.25</v>
      </c>
      <c r="T9546" s="3">
        <f t="shared" si="1047"/>
        <v>-1127996.8800000008</v>
      </c>
      <c r="U9546" s="4">
        <f t="shared" si="1048"/>
        <v>-0.11603689397076349</v>
      </c>
      <c r="V9546" s="2" t="s">
        <v>44</v>
      </c>
      <c r="W9546" s="2" t="s">
        <v>134</v>
      </c>
      <c r="X9546" s="2" t="s">
        <v>167</v>
      </c>
      <c r="Y9546" s="2">
        <v>17.2</v>
      </c>
      <c r="Z9546" s="2" t="s">
        <v>17434</v>
      </c>
      <c r="AA9546" s="2" t="s">
        <v>99</v>
      </c>
      <c r="AB9546" s="2" t="s">
        <v>142</v>
      </c>
      <c r="AC9546" s="2">
        <v>3.28</v>
      </c>
      <c r="AD9546" s="3">
        <v>0</v>
      </c>
      <c r="AE9546" s="5">
        <v>0</v>
      </c>
      <c r="AF9546" s="2">
        <v>0</v>
      </c>
      <c r="AG9546" s="3">
        <f t="shared" si="1049"/>
        <v>0</v>
      </c>
      <c r="AH9546" s="2" t="s">
        <v>50</v>
      </c>
      <c r="AI9546" s="3">
        <v>0</v>
      </c>
    </row>
    <row r="9547" spans="1:35" x14ac:dyDescent="0.3">
      <c r="A9547" s="2" t="s">
        <v>17435</v>
      </c>
      <c r="B9547" s="2" t="s">
        <v>5079</v>
      </c>
      <c r="C9547" s="2" t="s">
        <v>407</v>
      </c>
      <c r="D9547" s="2" t="s">
        <v>38</v>
      </c>
      <c r="E9547" s="2">
        <v>2020</v>
      </c>
      <c r="F9547" s="2" t="s">
        <v>82</v>
      </c>
      <c r="G9547" s="2" t="s">
        <v>114</v>
      </c>
      <c r="H9547" s="2" t="s">
        <v>190</v>
      </c>
      <c r="I9547" s="2" t="s">
        <v>42</v>
      </c>
      <c r="J9547" s="2" t="s">
        <v>146</v>
      </c>
      <c r="K9547" s="3">
        <v>5234572.24</v>
      </c>
      <c r="L9547" s="3">
        <v>3033438.08</v>
      </c>
      <c r="M9547" s="3">
        <f t="shared" si="1043"/>
        <v>2201134.16</v>
      </c>
      <c r="N9547" s="3">
        <v>1134094.0900000001</v>
      </c>
      <c r="O9547" s="3">
        <f t="shared" si="1044"/>
        <v>1067040.07</v>
      </c>
      <c r="P9547" s="3">
        <v>835806.18</v>
      </c>
      <c r="Q9547" s="4">
        <f t="shared" si="1045"/>
        <v>0.4204993376880018</v>
      </c>
      <c r="R9547" s="4">
        <f t="shared" si="1046"/>
        <v>0.15967038789018603</v>
      </c>
      <c r="S9547" s="3">
        <v>4328885.05</v>
      </c>
      <c r="T9547" s="3">
        <f t="shared" si="1047"/>
        <v>905687.19000000041</v>
      </c>
      <c r="U9547" s="4">
        <f t="shared" si="1048"/>
        <v>0.20921950560918692</v>
      </c>
      <c r="V9547" s="2" t="s">
        <v>85</v>
      </c>
      <c r="W9547" s="2" t="s">
        <v>96</v>
      </c>
      <c r="X9547" s="2" t="s">
        <v>192</v>
      </c>
      <c r="Y9547" s="2">
        <v>3.64</v>
      </c>
      <c r="Z9547" s="2" t="s">
        <v>17436</v>
      </c>
      <c r="AA9547" s="2" t="s">
        <v>141</v>
      </c>
      <c r="AB9547" s="2" t="s">
        <v>49</v>
      </c>
      <c r="AC9547" s="2">
        <v>6.04</v>
      </c>
      <c r="AD9547" s="3">
        <v>0</v>
      </c>
      <c r="AE9547" s="5">
        <v>0</v>
      </c>
      <c r="AF9547" s="2">
        <v>0</v>
      </c>
      <c r="AG9547" s="3">
        <f t="shared" si="1049"/>
        <v>0</v>
      </c>
      <c r="AH9547" s="2" t="s">
        <v>50</v>
      </c>
      <c r="AI9547" s="3">
        <v>0</v>
      </c>
    </row>
    <row r="9548" spans="1:35" x14ac:dyDescent="0.3">
      <c r="A9548" s="2" t="s">
        <v>17437</v>
      </c>
      <c r="B9548" s="2" t="s">
        <v>296</v>
      </c>
      <c r="C9548" s="2" t="s">
        <v>297</v>
      </c>
      <c r="D9548" s="2" t="s">
        <v>104</v>
      </c>
      <c r="E9548" s="2">
        <v>2021</v>
      </c>
      <c r="F9548" s="2" t="s">
        <v>82</v>
      </c>
      <c r="G9548" s="2" t="s">
        <v>69</v>
      </c>
      <c r="H9548" s="2" t="s">
        <v>272</v>
      </c>
      <c r="I9548" s="2" t="s">
        <v>131</v>
      </c>
      <c r="J9548" s="2" t="s">
        <v>463</v>
      </c>
      <c r="K9548" s="3">
        <v>3171939.92</v>
      </c>
      <c r="L9548" s="3">
        <v>998609.73</v>
      </c>
      <c r="M9548" s="3">
        <f t="shared" si="1043"/>
        <v>2173330.19</v>
      </c>
      <c r="N9548" s="3">
        <v>670137.80000000005</v>
      </c>
      <c r="O9548" s="3">
        <f t="shared" si="1044"/>
        <v>1503192.39</v>
      </c>
      <c r="P9548" s="3">
        <v>1183130.51</v>
      </c>
      <c r="Q9548" s="4">
        <f t="shared" si="1045"/>
        <v>0.68517381943350297</v>
      </c>
      <c r="R9548" s="4">
        <f t="shared" si="1046"/>
        <v>0.37299902893494907</v>
      </c>
      <c r="S9548" s="3">
        <v>3489946.74</v>
      </c>
      <c r="T9548" s="3">
        <f t="shared" si="1047"/>
        <v>-318006.8200000003</v>
      </c>
      <c r="U9548" s="4">
        <f t="shared" si="1048"/>
        <v>-9.1120823236402818E-2</v>
      </c>
      <c r="V9548" s="2" t="s">
        <v>85</v>
      </c>
      <c r="W9548" s="2" t="s">
        <v>45</v>
      </c>
      <c r="X9548" s="2" t="s">
        <v>274</v>
      </c>
      <c r="Y9548" s="2">
        <v>1</v>
      </c>
      <c r="Z9548" s="2" t="s">
        <v>11331</v>
      </c>
      <c r="AA9548" s="2" t="s">
        <v>141</v>
      </c>
      <c r="AB9548" s="2" t="s">
        <v>242</v>
      </c>
      <c r="AC9548" s="2">
        <v>8.18</v>
      </c>
      <c r="AD9548" s="3">
        <v>0</v>
      </c>
      <c r="AE9548" s="5">
        <v>0</v>
      </c>
      <c r="AF9548" s="2">
        <v>0</v>
      </c>
      <c r="AG9548" s="3">
        <f t="shared" si="1049"/>
        <v>0</v>
      </c>
      <c r="AH9548" s="2" t="s">
        <v>50</v>
      </c>
      <c r="AI9548" s="3">
        <v>0</v>
      </c>
    </row>
    <row r="9549" spans="1:35" x14ac:dyDescent="0.3">
      <c r="A9549" s="2" t="s">
        <v>17438</v>
      </c>
      <c r="B9549" s="2" t="s">
        <v>10801</v>
      </c>
      <c r="C9549" s="2" t="s">
        <v>205</v>
      </c>
      <c r="D9549" s="2" t="s">
        <v>81</v>
      </c>
      <c r="E9549" s="2">
        <v>2023</v>
      </c>
      <c r="F9549" s="2" t="s">
        <v>55</v>
      </c>
      <c r="G9549" s="2" t="s">
        <v>93</v>
      </c>
      <c r="H9549" s="2" t="s">
        <v>159</v>
      </c>
      <c r="I9549" s="2" t="s">
        <v>71</v>
      </c>
      <c r="J9549" s="2" t="s">
        <v>172</v>
      </c>
      <c r="K9549" s="3">
        <v>608265.23</v>
      </c>
      <c r="L9549" s="3">
        <v>298709.08</v>
      </c>
      <c r="M9549" s="3">
        <f t="shared" si="1043"/>
        <v>309556.14999999997</v>
      </c>
      <c r="N9549" s="3">
        <v>116494.73</v>
      </c>
      <c r="O9549" s="3">
        <f t="shared" si="1044"/>
        <v>193061.41999999998</v>
      </c>
      <c r="P9549" s="3">
        <v>145159.35</v>
      </c>
      <c r="Q9549" s="4">
        <f t="shared" si="1045"/>
        <v>0.50891639819688517</v>
      </c>
      <c r="R9549" s="4">
        <f t="shared" si="1046"/>
        <v>0.23864482604077172</v>
      </c>
      <c r="S9549" s="3">
        <v>654813.65</v>
      </c>
      <c r="T9549" s="3">
        <f t="shared" si="1047"/>
        <v>-46548.420000000042</v>
      </c>
      <c r="U9549" s="4">
        <f t="shared" si="1048"/>
        <v>-7.1086514461022668E-2</v>
      </c>
      <c r="V9549" s="2" t="s">
        <v>73</v>
      </c>
      <c r="W9549" s="2" t="s">
        <v>125</v>
      </c>
      <c r="X9549" s="2" t="s">
        <v>160</v>
      </c>
      <c r="Y9549" s="2">
        <v>129.5</v>
      </c>
      <c r="Z9549" s="2" t="s">
        <v>5372</v>
      </c>
      <c r="AA9549" s="2" t="s">
        <v>148</v>
      </c>
      <c r="AB9549" s="2" t="s">
        <v>100</v>
      </c>
      <c r="AC9549" s="2">
        <v>4.66</v>
      </c>
      <c r="AD9549" s="3">
        <v>0</v>
      </c>
      <c r="AE9549" s="5">
        <v>0</v>
      </c>
      <c r="AF9549" s="2">
        <v>0</v>
      </c>
      <c r="AG9549" s="3">
        <f t="shared" si="1049"/>
        <v>0</v>
      </c>
      <c r="AH9549" s="2" t="s">
        <v>230</v>
      </c>
      <c r="AI9549" s="3">
        <v>0</v>
      </c>
    </row>
    <row r="9550" spans="1:35" x14ac:dyDescent="0.3">
      <c r="A9550" s="2" t="s">
        <v>17439</v>
      </c>
      <c r="B9550" s="2" t="s">
        <v>2313</v>
      </c>
      <c r="C9550" s="2" t="s">
        <v>122</v>
      </c>
      <c r="D9550" s="2" t="s">
        <v>104</v>
      </c>
      <c r="E9550" s="2">
        <v>2023</v>
      </c>
      <c r="F9550" s="2" t="s">
        <v>82</v>
      </c>
      <c r="G9550" s="2" t="s">
        <v>114</v>
      </c>
      <c r="H9550" s="2" t="s">
        <v>234</v>
      </c>
      <c r="I9550" s="2" t="s">
        <v>131</v>
      </c>
      <c r="J9550" s="2" t="s">
        <v>491</v>
      </c>
      <c r="K9550" s="3">
        <v>5683847.3300000001</v>
      </c>
      <c r="L9550" s="3">
        <v>2846735.99</v>
      </c>
      <c r="M9550" s="3">
        <f t="shared" si="1043"/>
        <v>2837111.34</v>
      </c>
      <c r="N9550" s="3">
        <v>621725.64</v>
      </c>
      <c r="O9550" s="3">
        <f t="shared" si="1044"/>
        <v>2215385.6999999997</v>
      </c>
      <c r="P9550" s="3">
        <v>1617691.57</v>
      </c>
      <c r="Q9550" s="4">
        <f t="shared" si="1045"/>
        <v>0.49915333317019261</v>
      </c>
      <c r="R9550" s="4">
        <f t="shared" si="1046"/>
        <v>0.28461207278767636</v>
      </c>
      <c r="S9550" s="3">
        <v>5960290.8200000003</v>
      </c>
      <c r="T9550" s="3">
        <f t="shared" si="1047"/>
        <v>-276443.49000000022</v>
      </c>
      <c r="U9550" s="4">
        <f t="shared" si="1048"/>
        <v>-4.6380872737347437E-2</v>
      </c>
      <c r="V9550" s="2" t="s">
        <v>95</v>
      </c>
      <c r="W9550" s="2" t="s">
        <v>125</v>
      </c>
      <c r="X9550" s="2" t="s">
        <v>236</v>
      </c>
      <c r="Y9550" s="2">
        <v>3.67</v>
      </c>
      <c r="Z9550" s="2" t="s">
        <v>14911</v>
      </c>
      <c r="AA9550" s="2" t="s">
        <v>148</v>
      </c>
      <c r="AB9550" s="2" t="s">
        <v>149</v>
      </c>
      <c r="AC9550" s="2">
        <v>9.32</v>
      </c>
      <c r="AD9550" s="3">
        <v>0</v>
      </c>
      <c r="AE9550" s="5">
        <v>0</v>
      </c>
      <c r="AF9550" s="2">
        <v>0</v>
      </c>
      <c r="AG9550" s="3">
        <f t="shared" si="1049"/>
        <v>0</v>
      </c>
      <c r="AH9550" s="2" t="s">
        <v>50</v>
      </c>
      <c r="AI9550" s="3">
        <v>0</v>
      </c>
    </row>
    <row r="9551" spans="1:35" x14ac:dyDescent="0.3">
      <c r="A9551" s="2" t="s">
        <v>17440</v>
      </c>
      <c r="B9551" s="2" t="s">
        <v>10447</v>
      </c>
      <c r="C9551" s="2" t="s">
        <v>212</v>
      </c>
      <c r="D9551" s="2" t="s">
        <v>81</v>
      </c>
      <c r="E9551" s="2">
        <v>2022</v>
      </c>
      <c r="F9551" s="2" t="s">
        <v>58</v>
      </c>
      <c r="G9551" s="2" t="s">
        <v>114</v>
      </c>
      <c r="H9551" s="2" t="s">
        <v>234</v>
      </c>
      <c r="I9551" s="2" t="s">
        <v>71</v>
      </c>
      <c r="J9551" s="2" t="s">
        <v>172</v>
      </c>
      <c r="K9551" s="3">
        <v>1821526.52</v>
      </c>
      <c r="L9551" s="3">
        <v>944458.58</v>
      </c>
      <c r="M9551" s="3">
        <f t="shared" si="1043"/>
        <v>877067.94000000006</v>
      </c>
      <c r="N9551" s="3">
        <v>315710.24</v>
      </c>
      <c r="O9551" s="3">
        <f t="shared" si="1044"/>
        <v>561357.70000000007</v>
      </c>
      <c r="P9551" s="3">
        <v>419796.76</v>
      </c>
      <c r="Q9551" s="4">
        <f t="shared" si="1045"/>
        <v>0.48150160339142362</v>
      </c>
      <c r="R9551" s="4">
        <f t="shared" si="1046"/>
        <v>0.23046425917532071</v>
      </c>
      <c r="S9551" s="3">
        <v>2095026.8</v>
      </c>
      <c r="T9551" s="3">
        <f t="shared" si="1047"/>
        <v>-273500.28000000003</v>
      </c>
      <c r="U9551" s="4">
        <f t="shared" si="1048"/>
        <v>-0.13054738965630416</v>
      </c>
      <c r="V9551" s="2" t="s">
        <v>73</v>
      </c>
      <c r="W9551" s="2" t="s">
        <v>60</v>
      </c>
      <c r="X9551" s="2" t="s">
        <v>236</v>
      </c>
      <c r="Y9551" s="2">
        <v>3.67</v>
      </c>
      <c r="Z9551" s="2" t="s">
        <v>17441</v>
      </c>
      <c r="AA9551" s="2" t="s">
        <v>109</v>
      </c>
      <c r="AB9551" s="2" t="s">
        <v>149</v>
      </c>
      <c r="AC9551" s="2">
        <v>8.39</v>
      </c>
      <c r="AD9551" s="3">
        <v>0</v>
      </c>
      <c r="AE9551" s="5">
        <v>0</v>
      </c>
      <c r="AF9551" s="2">
        <v>0</v>
      </c>
      <c r="AG9551" s="3">
        <f t="shared" si="1049"/>
        <v>0</v>
      </c>
      <c r="AH9551" s="2" t="s">
        <v>50</v>
      </c>
      <c r="AI9551" s="3">
        <v>0</v>
      </c>
    </row>
    <row r="9552" spans="1:35" x14ac:dyDescent="0.3">
      <c r="A9552" s="2" t="s">
        <v>17442</v>
      </c>
      <c r="B9552" s="2" t="s">
        <v>7185</v>
      </c>
      <c r="C9552" s="2" t="s">
        <v>103</v>
      </c>
      <c r="D9552" s="2" t="s">
        <v>104</v>
      </c>
      <c r="E9552" s="2">
        <v>2020</v>
      </c>
      <c r="F9552" s="2" t="s">
        <v>92</v>
      </c>
      <c r="G9552" s="2" t="s">
        <v>40</v>
      </c>
      <c r="H9552" s="2" t="s">
        <v>171</v>
      </c>
      <c r="I9552" s="2" t="s">
        <v>71</v>
      </c>
      <c r="J9552" s="2" t="s">
        <v>228</v>
      </c>
      <c r="K9552" s="3">
        <v>3886000.06</v>
      </c>
      <c r="L9552" s="3">
        <v>1305637.49</v>
      </c>
      <c r="M9552" s="3">
        <f t="shared" si="1043"/>
        <v>2580362.5700000003</v>
      </c>
      <c r="N9552" s="3">
        <v>576909.13</v>
      </c>
      <c r="O9552" s="3">
        <f t="shared" si="1044"/>
        <v>2003453.4400000004</v>
      </c>
      <c r="P9552" s="3">
        <v>1448421.71</v>
      </c>
      <c r="Q9552" s="4">
        <f t="shared" si="1045"/>
        <v>0.6640150618011057</v>
      </c>
      <c r="R9552" s="4">
        <f t="shared" si="1046"/>
        <v>0.37272817489354337</v>
      </c>
      <c r="S9552" s="3">
        <v>4275755.3600000003</v>
      </c>
      <c r="T9552" s="3">
        <f t="shared" si="1047"/>
        <v>-389755.30000000028</v>
      </c>
      <c r="U9552" s="4">
        <f t="shared" si="1048"/>
        <v>-9.1154724062604053E-2</v>
      </c>
      <c r="V9552" s="2" t="s">
        <v>107</v>
      </c>
      <c r="W9552" s="2" t="s">
        <v>45</v>
      </c>
      <c r="X9552" s="2" t="s">
        <v>86</v>
      </c>
      <c r="Y9552" s="2">
        <v>0.92</v>
      </c>
      <c r="Z9552" s="2" t="s">
        <v>17443</v>
      </c>
      <c r="AA9552" s="2" t="s">
        <v>141</v>
      </c>
      <c r="AB9552" s="2" t="s">
        <v>209</v>
      </c>
      <c r="AC9552" s="2">
        <v>2.64</v>
      </c>
      <c r="AD9552" s="3">
        <v>0</v>
      </c>
      <c r="AE9552" s="5">
        <v>0</v>
      </c>
      <c r="AF9552" s="2">
        <v>0</v>
      </c>
      <c r="AG9552" s="3">
        <f t="shared" si="1049"/>
        <v>0</v>
      </c>
      <c r="AH9552" s="2" t="s">
        <v>50</v>
      </c>
      <c r="AI9552" s="3">
        <v>0</v>
      </c>
    </row>
    <row r="9553" spans="1:35" x14ac:dyDescent="0.3">
      <c r="A9553" s="2" t="s">
        <v>17444</v>
      </c>
      <c r="B9553" s="2" t="s">
        <v>2298</v>
      </c>
      <c r="C9553" s="2" t="s">
        <v>103</v>
      </c>
      <c r="D9553" s="2" t="s">
        <v>104</v>
      </c>
      <c r="E9553" s="2">
        <v>2020</v>
      </c>
      <c r="F9553" s="2" t="s">
        <v>92</v>
      </c>
      <c r="G9553" s="2" t="s">
        <v>69</v>
      </c>
      <c r="H9553" s="2" t="s">
        <v>272</v>
      </c>
      <c r="I9553" s="2" t="s">
        <v>42</v>
      </c>
      <c r="J9553" s="2" t="s">
        <v>146</v>
      </c>
      <c r="K9553" s="3">
        <v>6251391.9000000004</v>
      </c>
      <c r="L9553" s="3">
        <v>1963053.95</v>
      </c>
      <c r="M9553" s="3">
        <f t="shared" si="1043"/>
        <v>4288337.95</v>
      </c>
      <c r="N9553" s="3">
        <v>1094691.93</v>
      </c>
      <c r="O9553" s="3">
        <f t="shared" si="1044"/>
        <v>3193646.0200000005</v>
      </c>
      <c r="P9553" s="3">
        <v>2296543.56</v>
      </c>
      <c r="Q9553" s="4">
        <f t="shared" si="1045"/>
        <v>0.68598130122029299</v>
      </c>
      <c r="R9553" s="4">
        <f t="shared" si="1046"/>
        <v>0.36736515591031815</v>
      </c>
      <c r="S9553" s="3">
        <v>6142531.7599999998</v>
      </c>
      <c r="T9553" s="3">
        <f t="shared" si="1047"/>
        <v>108860.1400000006</v>
      </c>
      <c r="U9553" s="4">
        <f t="shared" si="1048"/>
        <v>1.7722356880414503E-2</v>
      </c>
      <c r="V9553" s="2" t="s">
        <v>95</v>
      </c>
      <c r="W9553" s="2" t="s">
        <v>45</v>
      </c>
      <c r="X9553" s="2" t="s">
        <v>274</v>
      </c>
      <c r="Y9553" s="2">
        <v>1</v>
      </c>
      <c r="Z9553" s="2" t="s">
        <v>10581</v>
      </c>
      <c r="AA9553" s="2" t="s">
        <v>141</v>
      </c>
      <c r="AB9553" s="2" t="s">
        <v>149</v>
      </c>
      <c r="AC9553" s="2">
        <v>7.25</v>
      </c>
      <c r="AD9553" s="3">
        <v>0</v>
      </c>
      <c r="AE9553" s="5">
        <v>0</v>
      </c>
      <c r="AF9553" s="2">
        <v>0</v>
      </c>
      <c r="AG9553" s="3">
        <f t="shared" si="1049"/>
        <v>0</v>
      </c>
      <c r="AH9553" s="2" t="s">
        <v>50</v>
      </c>
      <c r="AI9553" s="3">
        <v>0</v>
      </c>
    </row>
    <row r="9554" spans="1:35" x14ac:dyDescent="0.3">
      <c r="A9554" s="2" t="s">
        <v>17445</v>
      </c>
      <c r="B9554" s="2" t="s">
        <v>12749</v>
      </c>
      <c r="C9554" s="2" t="s">
        <v>164</v>
      </c>
      <c r="D9554" s="2" t="s">
        <v>81</v>
      </c>
      <c r="E9554" s="2">
        <v>2023</v>
      </c>
      <c r="F9554" s="2" t="s">
        <v>39</v>
      </c>
      <c r="G9554" s="2" t="s">
        <v>114</v>
      </c>
      <c r="H9554" s="2" t="s">
        <v>190</v>
      </c>
      <c r="I9554" s="2" t="s">
        <v>55</v>
      </c>
      <c r="J9554" s="2" t="s">
        <v>84</v>
      </c>
      <c r="K9554" s="3">
        <v>8816126.9000000004</v>
      </c>
      <c r="L9554" s="3">
        <v>3226976.96</v>
      </c>
      <c r="M9554" s="3">
        <f t="shared" si="1043"/>
        <v>5589149.9400000004</v>
      </c>
      <c r="N9554" s="3">
        <v>1913564.26</v>
      </c>
      <c r="O9554" s="3">
        <f t="shared" si="1044"/>
        <v>3675585.6800000006</v>
      </c>
      <c r="P9554" s="3">
        <v>2721558.94</v>
      </c>
      <c r="Q9554" s="4">
        <f t="shared" si="1045"/>
        <v>0.63396886222225324</v>
      </c>
      <c r="R9554" s="4">
        <f t="shared" si="1046"/>
        <v>0.30870233276701131</v>
      </c>
      <c r="S9554" s="3">
        <v>10332118.4</v>
      </c>
      <c r="T9554" s="3">
        <f t="shared" si="1047"/>
        <v>-1515991.5</v>
      </c>
      <c r="U9554" s="4">
        <f t="shared" si="1048"/>
        <v>-0.1467261060423001</v>
      </c>
      <c r="V9554" s="2" t="s">
        <v>95</v>
      </c>
      <c r="W9554" s="2" t="s">
        <v>96</v>
      </c>
      <c r="X9554" s="2" t="s">
        <v>192</v>
      </c>
      <c r="Y9554" s="2">
        <v>3.64</v>
      </c>
      <c r="Z9554" s="2" t="s">
        <v>7034</v>
      </c>
      <c r="AA9554" s="2" t="s">
        <v>63</v>
      </c>
      <c r="AB9554" s="2" t="s">
        <v>209</v>
      </c>
      <c r="AC9554" s="2">
        <v>1.94</v>
      </c>
      <c r="AD9554" s="3">
        <v>0</v>
      </c>
      <c r="AE9554" s="5">
        <v>0</v>
      </c>
      <c r="AF9554" s="2">
        <v>0</v>
      </c>
      <c r="AG9554" s="3">
        <f t="shared" si="1049"/>
        <v>0</v>
      </c>
      <c r="AH9554" s="2" t="s">
        <v>50</v>
      </c>
      <c r="AI9554" s="3">
        <v>0</v>
      </c>
    </row>
    <row r="9555" spans="1:35" x14ac:dyDescent="0.3">
      <c r="A9555" s="2" t="s">
        <v>17446</v>
      </c>
      <c r="B9555" s="2" t="s">
        <v>226</v>
      </c>
      <c r="C9555" s="2" t="s">
        <v>227</v>
      </c>
      <c r="D9555" s="2" t="s">
        <v>104</v>
      </c>
      <c r="E9555" s="2">
        <v>2023</v>
      </c>
      <c r="F9555" s="2" t="s">
        <v>58</v>
      </c>
      <c r="G9555" s="2" t="s">
        <v>114</v>
      </c>
      <c r="H9555" s="2" t="s">
        <v>190</v>
      </c>
      <c r="I9555" s="2" t="s">
        <v>55</v>
      </c>
      <c r="J9555" s="2" t="s">
        <v>84</v>
      </c>
      <c r="K9555" s="3">
        <v>3924631.8</v>
      </c>
      <c r="L9555" s="3">
        <v>1638923.23</v>
      </c>
      <c r="M9555" s="3">
        <f t="shared" si="1043"/>
        <v>2285708.5699999998</v>
      </c>
      <c r="N9555" s="3">
        <v>413877.55</v>
      </c>
      <c r="O9555" s="3">
        <f t="shared" si="1044"/>
        <v>1871831.0199999998</v>
      </c>
      <c r="P9555" s="3">
        <v>1433823.99</v>
      </c>
      <c r="Q9555" s="4">
        <f t="shared" si="1045"/>
        <v>0.58240076686939135</v>
      </c>
      <c r="R9555" s="4">
        <f t="shared" si="1046"/>
        <v>0.36533974728533769</v>
      </c>
      <c r="S9555" s="3">
        <v>3664246.63</v>
      </c>
      <c r="T9555" s="3">
        <f t="shared" si="1047"/>
        <v>260385.16999999993</v>
      </c>
      <c r="U9555" s="4">
        <f t="shared" si="1048"/>
        <v>7.1061038268594903E-2</v>
      </c>
      <c r="V9555" s="2" t="s">
        <v>107</v>
      </c>
      <c r="W9555" s="2" t="s">
        <v>207</v>
      </c>
      <c r="X9555" s="2" t="s">
        <v>192</v>
      </c>
      <c r="Y9555" s="2">
        <v>3.64</v>
      </c>
      <c r="Z9555" s="2" t="s">
        <v>7076</v>
      </c>
      <c r="AA9555" s="2" t="s">
        <v>224</v>
      </c>
      <c r="AB9555" s="2" t="s">
        <v>64</v>
      </c>
      <c r="AC9555" s="2">
        <v>8.36</v>
      </c>
      <c r="AD9555" s="3">
        <v>0</v>
      </c>
      <c r="AE9555" s="5">
        <v>0</v>
      </c>
      <c r="AF9555" s="2">
        <v>0</v>
      </c>
      <c r="AG9555" s="3">
        <f t="shared" si="1049"/>
        <v>0</v>
      </c>
      <c r="AH9555" s="2" t="s">
        <v>50</v>
      </c>
      <c r="AI9555" s="3">
        <v>0</v>
      </c>
    </row>
    <row r="9556" spans="1:35" x14ac:dyDescent="0.3">
      <c r="A9556" s="2" t="s">
        <v>17447</v>
      </c>
      <c r="B9556" s="2" t="s">
        <v>2736</v>
      </c>
      <c r="C9556" s="2" t="s">
        <v>53</v>
      </c>
      <c r="D9556" s="2" t="s">
        <v>54</v>
      </c>
      <c r="E9556" s="2">
        <v>2021</v>
      </c>
      <c r="F9556" s="2" t="s">
        <v>68</v>
      </c>
      <c r="G9556" s="2" t="s">
        <v>40</v>
      </c>
      <c r="H9556" s="2" t="s">
        <v>139</v>
      </c>
      <c r="I9556" s="2" t="s">
        <v>131</v>
      </c>
      <c r="J9556" s="2" t="s">
        <v>235</v>
      </c>
      <c r="K9556" s="3">
        <v>403610.83</v>
      </c>
      <c r="L9556" s="3">
        <v>152451.84</v>
      </c>
      <c r="M9556" s="3">
        <f t="shared" si="1043"/>
        <v>251158.99000000002</v>
      </c>
      <c r="N9556" s="3">
        <v>46822.29</v>
      </c>
      <c r="O9556" s="3">
        <f t="shared" si="1044"/>
        <v>204336.7</v>
      </c>
      <c r="P9556" s="3">
        <v>144521.66</v>
      </c>
      <c r="Q9556" s="4">
        <f t="shared" si="1045"/>
        <v>0.62228010581381077</v>
      </c>
      <c r="R9556" s="4">
        <f t="shared" si="1046"/>
        <v>0.35807180892544432</v>
      </c>
      <c r="S9556" s="3">
        <v>400609.37</v>
      </c>
      <c r="T9556" s="3">
        <f t="shared" si="1047"/>
        <v>3001.460000000021</v>
      </c>
      <c r="U9556" s="4">
        <f t="shared" si="1048"/>
        <v>7.4922361401582316E-3</v>
      </c>
      <c r="V9556" s="2" t="s">
        <v>124</v>
      </c>
      <c r="W9556" s="2" t="s">
        <v>45</v>
      </c>
      <c r="X9556" s="2" t="s">
        <v>86</v>
      </c>
      <c r="Y9556" s="2">
        <v>0.92</v>
      </c>
      <c r="Z9556" s="2" t="s">
        <v>10662</v>
      </c>
      <c r="AA9556" s="2" t="s">
        <v>48</v>
      </c>
      <c r="AB9556" s="2" t="s">
        <v>88</v>
      </c>
      <c r="AC9556" s="2">
        <v>4.62</v>
      </c>
      <c r="AD9556" s="3">
        <v>0</v>
      </c>
      <c r="AE9556" s="5">
        <v>0</v>
      </c>
      <c r="AF9556" s="2">
        <v>0</v>
      </c>
      <c r="AG9556" s="3">
        <f t="shared" si="1049"/>
        <v>0</v>
      </c>
      <c r="AH9556" s="2" t="s">
        <v>50</v>
      </c>
      <c r="AI9556" s="3">
        <v>0</v>
      </c>
    </row>
    <row r="9557" spans="1:35" x14ac:dyDescent="0.3">
      <c r="A9557" s="2" t="s">
        <v>17448</v>
      </c>
      <c r="B9557" s="2" t="s">
        <v>2852</v>
      </c>
      <c r="C9557" s="2" t="s">
        <v>67</v>
      </c>
      <c r="D9557" s="2" t="s">
        <v>54</v>
      </c>
      <c r="E9557" s="2">
        <v>2022</v>
      </c>
      <c r="F9557" s="2" t="s">
        <v>55</v>
      </c>
      <c r="G9557" s="2" t="s">
        <v>114</v>
      </c>
      <c r="H9557" s="2" t="s">
        <v>234</v>
      </c>
      <c r="I9557" s="2" t="s">
        <v>39</v>
      </c>
      <c r="J9557" s="2" t="s">
        <v>116</v>
      </c>
      <c r="K9557" s="3">
        <v>8975204.2599999998</v>
      </c>
      <c r="L9557" s="3">
        <v>2633644.9</v>
      </c>
      <c r="M9557" s="3">
        <f t="shared" si="1043"/>
        <v>6341559.3599999994</v>
      </c>
      <c r="N9557" s="3">
        <v>1579288.47</v>
      </c>
      <c r="O9557" s="3">
        <f t="shared" si="1044"/>
        <v>4762270.8899999997</v>
      </c>
      <c r="P9557" s="3">
        <v>3493447.71</v>
      </c>
      <c r="Q9557" s="4">
        <f t="shared" si="1045"/>
        <v>0.70656434954495395</v>
      </c>
      <c r="R9557" s="4">
        <f t="shared" si="1046"/>
        <v>0.38923322620849188</v>
      </c>
      <c r="S9557" s="3">
        <v>8806096.9100000001</v>
      </c>
      <c r="T9557" s="3">
        <f t="shared" si="1047"/>
        <v>169107.34999999963</v>
      </c>
      <c r="U9557" s="4">
        <f t="shared" si="1048"/>
        <v>1.9203439586040125E-2</v>
      </c>
      <c r="V9557" s="2" t="s">
        <v>107</v>
      </c>
      <c r="W9557" s="2" t="s">
        <v>134</v>
      </c>
      <c r="X9557" s="2" t="s">
        <v>236</v>
      </c>
      <c r="Y9557" s="2">
        <v>3.67</v>
      </c>
      <c r="Z9557" s="2" t="s">
        <v>1947</v>
      </c>
      <c r="AA9557" s="2" t="s">
        <v>224</v>
      </c>
      <c r="AB9557" s="2" t="s">
        <v>306</v>
      </c>
      <c r="AC9557" s="2">
        <v>2.8</v>
      </c>
      <c r="AD9557" s="3">
        <v>0</v>
      </c>
      <c r="AE9557" s="5">
        <v>0</v>
      </c>
      <c r="AF9557" s="2">
        <v>0</v>
      </c>
      <c r="AG9557" s="3">
        <f t="shared" si="1049"/>
        <v>0</v>
      </c>
      <c r="AH9557" s="2" t="s">
        <v>50</v>
      </c>
      <c r="AI9557" s="3">
        <v>0</v>
      </c>
    </row>
    <row r="9558" spans="1:35" x14ac:dyDescent="0.3">
      <c r="A9558" s="2" t="s">
        <v>17449</v>
      </c>
      <c r="B9558" s="2" t="s">
        <v>1306</v>
      </c>
      <c r="C9558" s="2" t="s">
        <v>448</v>
      </c>
      <c r="D9558" s="2" t="s">
        <v>54</v>
      </c>
      <c r="E9558" s="2">
        <v>2021</v>
      </c>
      <c r="F9558" s="2" t="s">
        <v>58</v>
      </c>
      <c r="G9558" s="2" t="s">
        <v>56</v>
      </c>
      <c r="H9558" s="2" t="s">
        <v>153</v>
      </c>
      <c r="I9558" s="2" t="s">
        <v>55</v>
      </c>
      <c r="J9558" s="2" t="s">
        <v>217</v>
      </c>
      <c r="K9558" s="3">
        <v>3098835.75</v>
      </c>
      <c r="L9558" s="3">
        <v>1210788.6499999999</v>
      </c>
      <c r="M9558" s="3">
        <f t="shared" si="1043"/>
        <v>1888047.1</v>
      </c>
      <c r="N9558" s="3">
        <v>403474.72</v>
      </c>
      <c r="O9558" s="3">
        <f t="shared" si="1044"/>
        <v>1484572.3800000001</v>
      </c>
      <c r="P9558" s="3">
        <v>1132666.1399999999</v>
      </c>
      <c r="Q9558" s="4">
        <f t="shared" si="1045"/>
        <v>0.60927627416199781</v>
      </c>
      <c r="R9558" s="4">
        <f t="shared" si="1046"/>
        <v>0.36551344807481323</v>
      </c>
      <c r="S9558" s="3">
        <v>3232011.21</v>
      </c>
      <c r="T9558" s="3">
        <f t="shared" si="1047"/>
        <v>-133175.45999999996</v>
      </c>
      <c r="U9558" s="4">
        <f t="shared" si="1048"/>
        <v>-4.1205135547781706E-2</v>
      </c>
      <c r="V9558" s="2" t="s">
        <v>124</v>
      </c>
      <c r="W9558" s="2" t="s">
        <v>117</v>
      </c>
      <c r="X9558" s="2" t="s">
        <v>155</v>
      </c>
      <c r="Y9558" s="2">
        <v>7.24</v>
      </c>
      <c r="Z9558" s="2" t="s">
        <v>9427</v>
      </c>
      <c r="AA9558" s="2" t="s">
        <v>141</v>
      </c>
      <c r="AB9558" s="2" t="s">
        <v>77</v>
      </c>
      <c r="AC9558" s="2">
        <v>1.57</v>
      </c>
      <c r="AD9558" s="3">
        <v>0</v>
      </c>
      <c r="AE9558" s="5">
        <v>0</v>
      </c>
      <c r="AF9558" s="2">
        <v>0</v>
      </c>
      <c r="AG9558" s="3">
        <f t="shared" si="1049"/>
        <v>0</v>
      </c>
      <c r="AH9558" s="2" t="s">
        <v>50</v>
      </c>
      <c r="AI9558" s="3">
        <v>0</v>
      </c>
    </row>
    <row r="9559" spans="1:35" x14ac:dyDescent="0.3">
      <c r="A9559" s="2" t="s">
        <v>17450</v>
      </c>
      <c r="B9559" s="2" t="s">
        <v>6322</v>
      </c>
      <c r="C9559" s="2" t="s">
        <v>617</v>
      </c>
      <c r="D9559" s="2" t="s">
        <v>38</v>
      </c>
      <c r="E9559" s="2">
        <v>2020</v>
      </c>
      <c r="F9559" s="2" t="s">
        <v>92</v>
      </c>
      <c r="G9559" s="2" t="s">
        <v>40</v>
      </c>
      <c r="H9559" s="2" t="s">
        <v>83</v>
      </c>
      <c r="I9559" s="2" t="s">
        <v>55</v>
      </c>
      <c r="J9559" s="2" t="s">
        <v>217</v>
      </c>
      <c r="K9559" s="3">
        <v>1115539.1499999999</v>
      </c>
      <c r="L9559" s="3">
        <v>363727.63</v>
      </c>
      <c r="M9559" s="3">
        <f t="shared" si="1043"/>
        <v>751811.5199999999</v>
      </c>
      <c r="N9559" s="3">
        <v>180072.68</v>
      </c>
      <c r="O9559" s="3">
        <f t="shared" si="1044"/>
        <v>571738.83999999985</v>
      </c>
      <c r="P9559" s="3">
        <v>411723.74</v>
      </c>
      <c r="Q9559" s="4">
        <f t="shared" si="1045"/>
        <v>0.67394454062862785</v>
      </c>
      <c r="R9559" s="4">
        <f t="shared" si="1046"/>
        <v>0.36908049349948857</v>
      </c>
      <c r="S9559" s="3">
        <v>958765.01</v>
      </c>
      <c r="T9559" s="3">
        <f t="shared" si="1047"/>
        <v>156774.1399999999</v>
      </c>
      <c r="U9559" s="4">
        <f t="shared" si="1048"/>
        <v>0.16351675161779203</v>
      </c>
      <c r="V9559" s="2" t="s">
        <v>44</v>
      </c>
      <c r="W9559" s="2" t="s">
        <v>45</v>
      </c>
      <c r="X9559" s="2" t="s">
        <v>86</v>
      </c>
      <c r="Y9559" s="2">
        <v>0.92</v>
      </c>
      <c r="Z9559" s="2" t="s">
        <v>2791</v>
      </c>
      <c r="AA9559" s="2" t="s">
        <v>63</v>
      </c>
      <c r="AB9559" s="2" t="s">
        <v>49</v>
      </c>
      <c r="AC9559" s="2">
        <v>1.69</v>
      </c>
      <c r="AD9559" s="3">
        <v>0</v>
      </c>
      <c r="AE9559" s="5">
        <v>0</v>
      </c>
      <c r="AF9559" s="2">
        <v>0</v>
      </c>
      <c r="AG9559" s="3">
        <f t="shared" si="1049"/>
        <v>0</v>
      </c>
      <c r="AH9559" s="2" t="s">
        <v>50</v>
      </c>
      <c r="AI9559" s="3">
        <v>0</v>
      </c>
    </row>
    <row r="9560" spans="1:35" x14ac:dyDescent="0.3">
      <c r="A9560" s="2" t="s">
        <v>17451</v>
      </c>
      <c r="B9560" s="2" t="s">
        <v>2448</v>
      </c>
      <c r="C9560" s="2" t="s">
        <v>53</v>
      </c>
      <c r="D9560" s="2" t="s">
        <v>54</v>
      </c>
      <c r="E9560" s="2">
        <v>2021</v>
      </c>
      <c r="F9560" s="2" t="s">
        <v>55</v>
      </c>
      <c r="G9560" s="2" t="s">
        <v>93</v>
      </c>
      <c r="H9560" s="2" t="s">
        <v>94</v>
      </c>
      <c r="I9560" s="2" t="s">
        <v>39</v>
      </c>
      <c r="J9560" s="2" t="s">
        <v>273</v>
      </c>
      <c r="K9560" s="3">
        <v>5814763.5700000003</v>
      </c>
      <c r="L9560" s="3">
        <v>1778260.53</v>
      </c>
      <c r="M9560" s="3">
        <f t="shared" si="1043"/>
        <v>4036503.04</v>
      </c>
      <c r="N9560" s="3">
        <v>1139792.6499999999</v>
      </c>
      <c r="O9560" s="3">
        <f t="shared" si="1044"/>
        <v>2896710.39</v>
      </c>
      <c r="P9560" s="3">
        <v>2051825.3</v>
      </c>
      <c r="Q9560" s="4">
        <f t="shared" si="1045"/>
        <v>0.69418179972534977</v>
      </c>
      <c r="R9560" s="4">
        <f t="shared" si="1046"/>
        <v>0.35286478552385919</v>
      </c>
      <c r="S9560" s="3">
        <v>4993523.2300000004</v>
      </c>
      <c r="T9560" s="3">
        <f t="shared" si="1047"/>
        <v>821240.33999999985</v>
      </c>
      <c r="U9560" s="4">
        <f t="shared" si="1048"/>
        <v>0.1644611033480663</v>
      </c>
      <c r="V9560" s="2" t="s">
        <v>73</v>
      </c>
      <c r="W9560" s="2" t="s">
        <v>134</v>
      </c>
      <c r="X9560" s="2" t="s">
        <v>97</v>
      </c>
      <c r="Y9560" s="2">
        <v>1550</v>
      </c>
      <c r="Z9560" s="2" t="s">
        <v>17452</v>
      </c>
      <c r="AA9560" s="2" t="s">
        <v>63</v>
      </c>
      <c r="AB9560" s="2" t="s">
        <v>64</v>
      </c>
      <c r="AC9560" s="2">
        <v>3.08</v>
      </c>
      <c r="AD9560" s="3">
        <v>0</v>
      </c>
      <c r="AE9560" s="5">
        <v>0</v>
      </c>
      <c r="AF9560" s="2">
        <v>0</v>
      </c>
      <c r="AG9560" s="3">
        <f t="shared" si="1049"/>
        <v>0</v>
      </c>
      <c r="AH9560" s="2" t="s">
        <v>50</v>
      </c>
      <c r="AI9560" s="3">
        <v>0</v>
      </c>
    </row>
    <row r="9561" spans="1:35" x14ac:dyDescent="0.3">
      <c r="A9561" s="2" t="s">
        <v>17453</v>
      </c>
      <c r="B9561" s="2" t="s">
        <v>5723</v>
      </c>
      <c r="C9561" s="2" t="s">
        <v>536</v>
      </c>
      <c r="D9561" s="2" t="s">
        <v>81</v>
      </c>
      <c r="E9561" s="2">
        <v>2024</v>
      </c>
      <c r="F9561" s="2" t="s">
        <v>82</v>
      </c>
      <c r="G9561" s="2" t="s">
        <v>114</v>
      </c>
      <c r="H9561" s="2" t="s">
        <v>234</v>
      </c>
      <c r="I9561" s="2" t="s">
        <v>131</v>
      </c>
      <c r="J9561" s="2" t="s">
        <v>235</v>
      </c>
      <c r="K9561" s="3">
        <v>6312118.1699999999</v>
      </c>
      <c r="L9561" s="3">
        <v>2695663.54</v>
      </c>
      <c r="M9561" s="3">
        <f t="shared" si="1043"/>
        <v>3616454.63</v>
      </c>
      <c r="N9561" s="3">
        <v>1353216.22</v>
      </c>
      <c r="O9561" s="3">
        <f t="shared" si="1044"/>
        <v>2263238.41</v>
      </c>
      <c r="P9561" s="3">
        <v>1762668.21</v>
      </c>
      <c r="Q9561" s="4">
        <f t="shared" si="1045"/>
        <v>0.57293835961249118</v>
      </c>
      <c r="R9561" s="4">
        <f t="shared" si="1046"/>
        <v>0.27925145926094092</v>
      </c>
      <c r="S9561" s="3">
        <v>5164675.3899999997</v>
      </c>
      <c r="T9561" s="3">
        <f t="shared" si="1047"/>
        <v>1147442.7800000003</v>
      </c>
      <c r="U9561" s="4">
        <f t="shared" si="1048"/>
        <v>0.2221713260472698</v>
      </c>
      <c r="V9561" s="2" t="s">
        <v>85</v>
      </c>
      <c r="W9561" s="2" t="s">
        <v>207</v>
      </c>
      <c r="X9561" s="2" t="s">
        <v>236</v>
      </c>
      <c r="Y9561" s="2">
        <v>3.67</v>
      </c>
      <c r="Z9561" s="2" t="s">
        <v>17454</v>
      </c>
      <c r="AA9561" s="2" t="s">
        <v>148</v>
      </c>
      <c r="AB9561" s="2" t="s">
        <v>64</v>
      </c>
      <c r="AC9561" s="2">
        <v>9.1</v>
      </c>
      <c r="AD9561" s="3">
        <v>0</v>
      </c>
      <c r="AE9561" s="5">
        <v>0</v>
      </c>
      <c r="AF9561" s="2">
        <v>0</v>
      </c>
      <c r="AG9561" s="3">
        <f t="shared" si="1049"/>
        <v>0</v>
      </c>
      <c r="AH9561" s="2" t="s">
        <v>50</v>
      </c>
      <c r="AI9561" s="3">
        <v>0</v>
      </c>
    </row>
    <row r="9562" spans="1:35" x14ac:dyDescent="0.3">
      <c r="A9562" s="2" t="s">
        <v>17455</v>
      </c>
      <c r="B9562" s="2" t="s">
        <v>2892</v>
      </c>
      <c r="C9562" s="2" t="s">
        <v>130</v>
      </c>
      <c r="D9562" s="2" t="s">
        <v>104</v>
      </c>
      <c r="E9562" s="2">
        <v>2022</v>
      </c>
      <c r="F9562" s="2" t="s">
        <v>105</v>
      </c>
      <c r="G9562" s="2" t="s">
        <v>40</v>
      </c>
      <c r="H9562" s="2" t="s">
        <v>41</v>
      </c>
      <c r="I9562" s="2" t="s">
        <v>39</v>
      </c>
      <c r="J9562" s="2" t="s">
        <v>566</v>
      </c>
      <c r="K9562" s="3">
        <v>7247517.5199999996</v>
      </c>
      <c r="L9562" s="3">
        <v>2095983.2</v>
      </c>
      <c r="M9562" s="3">
        <f t="shared" si="1043"/>
        <v>5151534.3199999994</v>
      </c>
      <c r="N9562" s="3">
        <v>660743.19999999995</v>
      </c>
      <c r="O9562" s="3">
        <f t="shared" si="1044"/>
        <v>4490791.1199999992</v>
      </c>
      <c r="P9562" s="3">
        <v>3257104.97</v>
      </c>
      <c r="Q9562" s="4">
        <f t="shared" si="1045"/>
        <v>0.71079984364080562</v>
      </c>
      <c r="R9562" s="4">
        <f t="shared" si="1046"/>
        <v>0.44940974078528345</v>
      </c>
      <c r="S9562" s="3">
        <v>7219624.25</v>
      </c>
      <c r="T9562" s="3">
        <f t="shared" si="1047"/>
        <v>27893.269999999553</v>
      </c>
      <c r="U9562" s="4">
        <f t="shared" si="1048"/>
        <v>3.8635348647125993E-3</v>
      </c>
      <c r="V9562" s="2" t="s">
        <v>85</v>
      </c>
      <c r="W9562" s="2" t="s">
        <v>45</v>
      </c>
      <c r="X9562" s="2" t="s">
        <v>46</v>
      </c>
      <c r="Y9562" s="2">
        <v>0.89</v>
      </c>
      <c r="Z9562" s="2" t="s">
        <v>2688</v>
      </c>
      <c r="AA9562" s="2" t="s">
        <v>148</v>
      </c>
      <c r="AB9562" s="2" t="s">
        <v>77</v>
      </c>
      <c r="AC9562" s="2">
        <v>3.91</v>
      </c>
      <c r="AD9562" s="3">
        <v>0</v>
      </c>
      <c r="AE9562" s="5">
        <v>0</v>
      </c>
      <c r="AF9562" s="2">
        <v>0</v>
      </c>
      <c r="AG9562" s="3">
        <f t="shared" si="1049"/>
        <v>0</v>
      </c>
      <c r="AH9562" s="2" t="s">
        <v>50</v>
      </c>
      <c r="AI9562" s="3">
        <v>0</v>
      </c>
    </row>
    <row r="9563" spans="1:35" x14ac:dyDescent="0.3">
      <c r="A9563" s="2" t="s">
        <v>17456</v>
      </c>
      <c r="B9563" s="2" t="s">
        <v>490</v>
      </c>
      <c r="C9563" s="2" t="s">
        <v>122</v>
      </c>
      <c r="D9563" s="2" t="s">
        <v>104</v>
      </c>
      <c r="E9563" s="2">
        <v>2023</v>
      </c>
      <c r="F9563" s="2" t="s">
        <v>105</v>
      </c>
      <c r="G9563" s="2" t="s">
        <v>69</v>
      </c>
      <c r="H9563" s="2" t="s">
        <v>165</v>
      </c>
      <c r="I9563" s="2" t="s">
        <v>39</v>
      </c>
      <c r="J9563" s="2" t="s">
        <v>566</v>
      </c>
      <c r="K9563" s="3">
        <v>8209230.8799999999</v>
      </c>
      <c r="L9563" s="3">
        <v>4391202.71</v>
      </c>
      <c r="M9563" s="3">
        <f t="shared" si="1043"/>
        <v>3818028.17</v>
      </c>
      <c r="N9563" s="3">
        <v>1478813.62</v>
      </c>
      <c r="O9563" s="3">
        <f t="shared" si="1044"/>
        <v>2339214.5499999998</v>
      </c>
      <c r="P9563" s="3">
        <v>1642149.98</v>
      </c>
      <c r="Q9563" s="4">
        <f t="shared" si="1045"/>
        <v>0.46508963212397797</v>
      </c>
      <c r="R9563" s="4">
        <f t="shared" si="1046"/>
        <v>0.20003700760819629</v>
      </c>
      <c r="S9563" s="3">
        <v>7200055.54</v>
      </c>
      <c r="T9563" s="3">
        <f t="shared" si="1047"/>
        <v>1009175.3399999999</v>
      </c>
      <c r="U9563" s="4">
        <f t="shared" si="1048"/>
        <v>0.14016216047133434</v>
      </c>
      <c r="V9563" s="2" t="s">
        <v>73</v>
      </c>
      <c r="W9563" s="2" t="s">
        <v>134</v>
      </c>
      <c r="X9563" s="2" t="s">
        <v>167</v>
      </c>
      <c r="Y9563" s="2">
        <v>17.2</v>
      </c>
      <c r="Z9563" s="2" t="s">
        <v>6272</v>
      </c>
      <c r="AA9563" s="2" t="s">
        <v>141</v>
      </c>
      <c r="AB9563" s="2" t="s">
        <v>242</v>
      </c>
      <c r="AC9563" s="2">
        <v>6.52</v>
      </c>
      <c r="AD9563" s="3">
        <v>0</v>
      </c>
      <c r="AE9563" s="5">
        <v>0</v>
      </c>
      <c r="AF9563" s="2">
        <v>0</v>
      </c>
      <c r="AG9563" s="3">
        <f t="shared" si="1049"/>
        <v>0</v>
      </c>
      <c r="AH9563" s="2" t="s">
        <v>50</v>
      </c>
      <c r="AI9563" s="3">
        <v>0</v>
      </c>
    </row>
    <row r="9564" spans="1:35" x14ac:dyDescent="0.3">
      <c r="A9564" s="2" t="s">
        <v>17457</v>
      </c>
      <c r="B9564" s="2" t="s">
        <v>2758</v>
      </c>
      <c r="C9564" s="2" t="s">
        <v>456</v>
      </c>
      <c r="D9564" s="2" t="s">
        <v>54</v>
      </c>
      <c r="E9564" s="2">
        <v>2023</v>
      </c>
      <c r="F9564" s="2" t="s">
        <v>92</v>
      </c>
      <c r="G9564" s="2" t="s">
        <v>114</v>
      </c>
      <c r="H9564" s="2" t="s">
        <v>115</v>
      </c>
      <c r="I9564" s="2" t="s">
        <v>42</v>
      </c>
      <c r="J9564" s="2" t="s">
        <v>43</v>
      </c>
      <c r="K9564" s="3">
        <v>9460512.6400000006</v>
      </c>
      <c r="L9564" s="3">
        <v>4799540.2300000004</v>
      </c>
      <c r="M9564" s="3">
        <f t="shared" si="1043"/>
        <v>4660972.41</v>
      </c>
      <c r="N9564" s="3">
        <v>1054677.3</v>
      </c>
      <c r="O9564" s="3">
        <f t="shared" si="1044"/>
        <v>3606295.1100000003</v>
      </c>
      <c r="P9564" s="3">
        <v>2637310.0299999998</v>
      </c>
      <c r="Q9564" s="4">
        <f t="shared" si="1045"/>
        <v>0.49267651631191095</v>
      </c>
      <c r="R9564" s="4">
        <f t="shared" si="1046"/>
        <v>0.27877030879375259</v>
      </c>
      <c r="S9564" s="3">
        <v>11297427.98</v>
      </c>
      <c r="T9564" s="3">
        <f t="shared" si="1047"/>
        <v>-1836915.3399999999</v>
      </c>
      <c r="U9564" s="4">
        <f t="shared" si="1048"/>
        <v>-0.16259588848469914</v>
      </c>
      <c r="V9564" s="2" t="s">
        <v>107</v>
      </c>
      <c r="W9564" s="2" t="s">
        <v>45</v>
      </c>
      <c r="X9564" s="2" t="s">
        <v>118</v>
      </c>
      <c r="Y9564" s="2">
        <v>3.75</v>
      </c>
      <c r="Z9564" s="2" t="s">
        <v>8251</v>
      </c>
      <c r="AA9564" s="2" t="s">
        <v>63</v>
      </c>
      <c r="AB9564" s="2" t="s">
        <v>110</v>
      </c>
      <c r="AC9564" s="2">
        <v>8.23</v>
      </c>
      <c r="AD9564" s="3">
        <v>0</v>
      </c>
      <c r="AE9564" s="5">
        <v>0</v>
      </c>
      <c r="AF9564" s="2">
        <v>0</v>
      </c>
      <c r="AG9564" s="3">
        <f t="shared" si="1049"/>
        <v>0</v>
      </c>
      <c r="AH9564" s="2" t="s">
        <v>230</v>
      </c>
      <c r="AI9564" s="3">
        <v>0</v>
      </c>
    </row>
    <row r="9565" spans="1:35" x14ac:dyDescent="0.3">
      <c r="A9565" s="2" t="s">
        <v>17458</v>
      </c>
      <c r="B9565" s="2" t="s">
        <v>3128</v>
      </c>
      <c r="C9565" s="2" t="s">
        <v>370</v>
      </c>
      <c r="D9565" s="2" t="s">
        <v>81</v>
      </c>
      <c r="E9565" s="2">
        <v>2021</v>
      </c>
      <c r="F9565" s="2" t="s">
        <v>105</v>
      </c>
      <c r="G9565" s="2" t="s">
        <v>40</v>
      </c>
      <c r="H9565" s="2" t="s">
        <v>41</v>
      </c>
      <c r="I9565" s="2" t="s">
        <v>178</v>
      </c>
      <c r="J9565" s="2" t="s">
        <v>342</v>
      </c>
      <c r="K9565" s="3">
        <v>7520621.5099999998</v>
      </c>
      <c r="L9565" s="3">
        <v>2819756.39</v>
      </c>
      <c r="M9565" s="3">
        <f t="shared" si="1043"/>
        <v>4700865.1199999992</v>
      </c>
      <c r="N9565" s="3">
        <v>1452779.32</v>
      </c>
      <c r="O9565" s="3">
        <f t="shared" si="1044"/>
        <v>3248085.7999999989</v>
      </c>
      <c r="P9565" s="3">
        <v>2462920.13</v>
      </c>
      <c r="Q9565" s="4">
        <f t="shared" si="1045"/>
        <v>0.62506338256078509</v>
      </c>
      <c r="R9565" s="4">
        <f t="shared" si="1046"/>
        <v>0.32748890855963314</v>
      </c>
      <c r="S9565" s="3">
        <v>8817399.2599999998</v>
      </c>
      <c r="T9565" s="3">
        <f t="shared" si="1047"/>
        <v>-1296777.75</v>
      </c>
      <c r="U9565" s="4">
        <f t="shared" si="1048"/>
        <v>-0.14707032218477539</v>
      </c>
      <c r="V9565" s="2" t="s">
        <v>73</v>
      </c>
      <c r="W9565" s="2" t="s">
        <v>117</v>
      </c>
      <c r="X9565" s="2" t="s">
        <v>46</v>
      </c>
      <c r="Y9565" s="2">
        <v>0.89</v>
      </c>
      <c r="Z9565" s="2" t="s">
        <v>17459</v>
      </c>
      <c r="AA9565" s="2" t="s">
        <v>99</v>
      </c>
      <c r="AB9565" s="2" t="s">
        <v>100</v>
      </c>
      <c r="AC9565" s="2">
        <v>6.12</v>
      </c>
      <c r="AD9565" s="3">
        <v>3950613.81</v>
      </c>
      <c r="AE9565" s="5">
        <v>16.03</v>
      </c>
      <c r="AF9565" s="2">
        <v>36</v>
      </c>
      <c r="AG9565" s="3">
        <f t="shared" si="1049"/>
        <v>138950.38012703508</v>
      </c>
      <c r="AH9565" s="2" t="s">
        <v>50</v>
      </c>
      <c r="AI9565" s="3">
        <v>0</v>
      </c>
    </row>
    <row r="9566" spans="1:35" x14ac:dyDescent="0.3">
      <c r="A9566" s="2" t="s">
        <v>17460</v>
      </c>
      <c r="B9566" s="2" t="s">
        <v>1943</v>
      </c>
      <c r="C9566" s="2" t="s">
        <v>145</v>
      </c>
      <c r="D9566" s="2" t="s">
        <v>54</v>
      </c>
      <c r="E9566" s="2">
        <v>2024</v>
      </c>
      <c r="F9566" s="2" t="s">
        <v>55</v>
      </c>
      <c r="G9566" s="2" t="s">
        <v>69</v>
      </c>
      <c r="H9566" s="2" t="s">
        <v>165</v>
      </c>
      <c r="I9566" s="2" t="s">
        <v>55</v>
      </c>
      <c r="J9566" s="2" t="s">
        <v>217</v>
      </c>
      <c r="K9566" s="3">
        <v>6641502.9699999997</v>
      </c>
      <c r="L9566" s="3">
        <v>2089866.83</v>
      </c>
      <c r="M9566" s="3">
        <f t="shared" si="1043"/>
        <v>4551636.1399999997</v>
      </c>
      <c r="N9566" s="3">
        <v>1342049.53</v>
      </c>
      <c r="O9566" s="3">
        <f t="shared" si="1044"/>
        <v>3209586.6099999994</v>
      </c>
      <c r="P9566" s="3">
        <v>2445032.2000000002</v>
      </c>
      <c r="Q9566" s="4">
        <f t="shared" si="1045"/>
        <v>0.68533224490901645</v>
      </c>
      <c r="R9566" s="4">
        <f t="shared" si="1046"/>
        <v>0.36814441114373248</v>
      </c>
      <c r="S9566" s="3">
        <v>5601084.1699999999</v>
      </c>
      <c r="T9566" s="3">
        <f t="shared" si="1047"/>
        <v>1040418.7999999998</v>
      </c>
      <c r="U9566" s="4">
        <f t="shared" si="1048"/>
        <v>0.18575310929490993</v>
      </c>
      <c r="V9566" s="2" t="s">
        <v>73</v>
      </c>
      <c r="W9566" s="2" t="s">
        <v>134</v>
      </c>
      <c r="X9566" s="2" t="s">
        <v>167</v>
      </c>
      <c r="Y9566" s="2">
        <v>17.2</v>
      </c>
      <c r="Z9566" s="2" t="s">
        <v>12484</v>
      </c>
      <c r="AA9566" s="2" t="s">
        <v>63</v>
      </c>
      <c r="AB9566" s="2" t="s">
        <v>242</v>
      </c>
      <c r="AC9566" s="2">
        <v>3.07</v>
      </c>
      <c r="AD9566" s="3">
        <v>0</v>
      </c>
      <c r="AE9566" s="5">
        <v>0</v>
      </c>
      <c r="AF9566" s="2">
        <v>0</v>
      </c>
      <c r="AG9566" s="3">
        <f t="shared" si="1049"/>
        <v>0</v>
      </c>
      <c r="AH9566" s="2" t="s">
        <v>50</v>
      </c>
      <c r="AI9566" s="3">
        <v>0</v>
      </c>
    </row>
    <row r="9567" spans="1:35" x14ac:dyDescent="0.3">
      <c r="A9567" s="2" t="s">
        <v>17461</v>
      </c>
      <c r="B9567" s="2" t="s">
        <v>4678</v>
      </c>
      <c r="C9567" s="2" t="s">
        <v>145</v>
      </c>
      <c r="D9567" s="2" t="s">
        <v>54</v>
      </c>
      <c r="E9567" s="2">
        <v>2024</v>
      </c>
      <c r="F9567" s="2" t="s">
        <v>58</v>
      </c>
      <c r="G9567" s="2" t="s">
        <v>40</v>
      </c>
      <c r="H9567" s="2" t="s">
        <v>279</v>
      </c>
      <c r="I9567" s="2" t="s">
        <v>42</v>
      </c>
      <c r="J9567" s="2" t="s">
        <v>422</v>
      </c>
      <c r="K9567" s="3">
        <v>6694814.7999999998</v>
      </c>
      <c r="L9567" s="3">
        <v>2687084.53</v>
      </c>
      <c r="M9567" s="3">
        <f t="shared" si="1043"/>
        <v>4007730.27</v>
      </c>
      <c r="N9567" s="3">
        <v>896164.43</v>
      </c>
      <c r="O9567" s="3">
        <f t="shared" si="1044"/>
        <v>3111565.84</v>
      </c>
      <c r="P9567" s="3">
        <v>2406474.84</v>
      </c>
      <c r="Q9567" s="4">
        <f t="shared" si="1045"/>
        <v>0.59863198456214206</v>
      </c>
      <c r="R9567" s="4">
        <f t="shared" si="1046"/>
        <v>0.35945353409925546</v>
      </c>
      <c r="S9567" s="3">
        <v>6575337.7199999997</v>
      </c>
      <c r="T9567" s="3">
        <f t="shared" si="1047"/>
        <v>119477.08000000007</v>
      </c>
      <c r="U9567" s="4">
        <f t="shared" si="1048"/>
        <v>1.8170485697881399E-2</v>
      </c>
      <c r="V9567" s="2" t="s">
        <v>44</v>
      </c>
      <c r="W9567" s="2" t="s">
        <v>117</v>
      </c>
      <c r="X9567" s="2" t="s">
        <v>280</v>
      </c>
      <c r="Y9567" s="2">
        <v>0.79</v>
      </c>
      <c r="Z9567" s="2" t="s">
        <v>5800</v>
      </c>
      <c r="AA9567" s="2" t="s">
        <v>76</v>
      </c>
      <c r="AB9567" s="2" t="s">
        <v>209</v>
      </c>
      <c r="AC9567" s="2">
        <v>4.5</v>
      </c>
      <c r="AD9567" s="3">
        <v>0</v>
      </c>
      <c r="AE9567" s="5">
        <v>0</v>
      </c>
      <c r="AF9567" s="2">
        <v>0</v>
      </c>
      <c r="AG9567" s="3">
        <f t="shared" si="1049"/>
        <v>0</v>
      </c>
      <c r="AH9567" s="2" t="s">
        <v>50</v>
      </c>
      <c r="AI9567" s="3">
        <v>0</v>
      </c>
    </row>
    <row r="9568" spans="1:35" x14ac:dyDescent="0.3">
      <c r="A9568" s="2" t="s">
        <v>17462</v>
      </c>
      <c r="B9568" s="2" t="s">
        <v>8373</v>
      </c>
      <c r="C9568" s="2" t="s">
        <v>145</v>
      </c>
      <c r="D9568" s="2" t="s">
        <v>54</v>
      </c>
      <c r="E9568" s="2">
        <v>2024</v>
      </c>
      <c r="F9568" s="2" t="s">
        <v>82</v>
      </c>
      <c r="G9568" s="2" t="s">
        <v>93</v>
      </c>
      <c r="H9568" s="2" t="s">
        <v>221</v>
      </c>
      <c r="I9568" s="2" t="s">
        <v>71</v>
      </c>
      <c r="J9568" s="2" t="s">
        <v>72</v>
      </c>
      <c r="K9568" s="3">
        <v>7861349.7300000004</v>
      </c>
      <c r="L9568" s="3">
        <v>2704860.19</v>
      </c>
      <c r="M9568" s="3">
        <f t="shared" si="1043"/>
        <v>5156489.540000001</v>
      </c>
      <c r="N9568" s="3">
        <v>1559460.31</v>
      </c>
      <c r="O9568" s="3">
        <f t="shared" si="1044"/>
        <v>3597029.2300000009</v>
      </c>
      <c r="P9568" s="3">
        <v>2855903.32</v>
      </c>
      <c r="Q9568" s="4">
        <f t="shared" si="1045"/>
        <v>0.65592928912984527</v>
      </c>
      <c r="R9568" s="4">
        <f t="shared" si="1046"/>
        <v>0.3632840947275856</v>
      </c>
      <c r="S9568" s="3">
        <v>6374723.5199999996</v>
      </c>
      <c r="T9568" s="3">
        <f t="shared" si="1047"/>
        <v>1486626.2100000009</v>
      </c>
      <c r="U9568" s="4">
        <f t="shared" si="1048"/>
        <v>0.23320638225891263</v>
      </c>
      <c r="V9568" s="2" t="s">
        <v>73</v>
      </c>
      <c r="W9568" s="2" t="s">
        <v>125</v>
      </c>
      <c r="X9568" s="2" t="s">
        <v>222</v>
      </c>
      <c r="Y9568" s="2">
        <v>18.899999999999999</v>
      </c>
      <c r="Z9568" s="2" t="s">
        <v>17463</v>
      </c>
      <c r="AA9568" s="2" t="s">
        <v>109</v>
      </c>
      <c r="AB9568" s="2" t="s">
        <v>209</v>
      </c>
      <c r="AC9568" s="2">
        <v>9.94</v>
      </c>
      <c r="AD9568" s="3">
        <v>0</v>
      </c>
      <c r="AE9568" s="5">
        <v>0</v>
      </c>
      <c r="AF9568" s="2">
        <v>0</v>
      </c>
      <c r="AG9568" s="3">
        <f t="shared" si="1049"/>
        <v>0</v>
      </c>
      <c r="AH9568" s="2" t="s">
        <v>50</v>
      </c>
      <c r="AI9568" s="3">
        <v>0</v>
      </c>
    </row>
    <row r="9569" spans="1:35" x14ac:dyDescent="0.3">
      <c r="A9569" s="2" t="s">
        <v>17464</v>
      </c>
      <c r="B9569" s="2" t="s">
        <v>2047</v>
      </c>
      <c r="C9569" s="2" t="s">
        <v>333</v>
      </c>
      <c r="D9569" s="2" t="s">
        <v>54</v>
      </c>
      <c r="E9569" s="2">
        <v>2024</v>
      </c>
      <c r="F9569" s="2" t="s">
        <v>58</v>
      </c>
      <c r="G9569" s="2" t="s">
        <v>114</v>
      </c>
      <c r="H9569" s="2" t="s">
        <v>115</v>
      </c>
      <c r="I9569" s="2" t="s">
        <v>131</v>
      </c>
      <c r="J9569" s="2" t="s">
        <v>491</v>
      </c>
      <c r="K9569" s="3">
        <v>9023277.0299999993</v>
      </c>
      <c r="L9569" s="3">
        <v>2544474.9700000002</v>
      </c>
      <c r="M9569" s="3">
        <f t="shared" si="1043"/>
        <v>6478802.0599999987</v>
      </c>
      <c r="N9569" s="3">
        <v>1588998.36</v>
      </c>
      <c r="O9569" s="3">
        <f t="shared" si="1044"/>
        <v>4889803.6999999983</v>
      </c>
      <c r="P9569" s="3">
        <v>3760472.98</v>
      </c>
      <c r="Q9569" s="4">
        <f t="shared" si="1045"/>
        <v>0.71800988027517088</v>
      </c>
      <c r="R9569" s="4">
        <f t="shared" si="1046"/>
        <v>0.41675246891981993</v>
      </c>
      <c r="S9569" s="3">
        <v>8372690.8799999999</v>
      </c>
      <c r="T9569" s="3">
        <f t="shared" si="1047"/>
        <v>650586.14999999944</v>
      </c>
      <c r="U9569" s="4">
        <f t="shared" si="1048"/>
        <v>7.7703352401802692E-2</v>
      </c>
      <c r="V9569" s="2" t="s">
        <v>44</v>
      </c>
      <c r="W9569" s="2" t="s">
        <v>96</v>
      </c>
      <c r="X9569" s="2" t="s">
        <v>118</v>
      </c>
      <c r="Y9569" s="2">
        <v>3.75</v>
      </c>
      <c r="Z9569" s="2" t="s">
        <v>15139</v>
      </c>
      <c r="AA9569" s="2" t="s">
        <v>141</v>
      </c>
      <c r="AB9569" s="2" t="s">
        <v>182</v>
      </c>
      <c r="AC9569" s="2">
        <v>9.33</v>
      </c>
      <c r="AD9569" s="3">
        <v>0</v>
      </c>
      <c r="AE9569" s="5">
        <v>0</v>
      </c>
      <c r="AF9569" s="2">
        <v>0</v>
      </c>
      <c r="AG9569" s="3">
        <f t="shared" si="1049"/>
        <v>0</v>
      </c>
      <c r="AH9569" s="2" t="s">
        <v>50</v>
      </c>
      <c r="AI9569" s="3">
        <v>0</v>
      </c>
    </row>
    <row r="9570" spans="1:35" x14ac:dyDescent="0.3">
      <c r="A9570" s="2" t="s">
        <v>17465</v>
      </c>
      <c r="B9570" s="2" t="s">
        <v>926</v>
      </c>
      <c r="C9570" s="2" t="s">
        <v>329</v>
      </c>
      <c r="D9570" s="2" t="s">
        <v>38</v>
      </c>
      <c r="E9570" s="2">
        <v>2021</v>
      </c>
      <c r="F9570" s="2" t="s">
        <v>55</v>
      </c>
      <c r="G9570" s="2" t="s">
        <v>56</v>
      </c>
      <c r="H9570" s="2" t="s">
        <v>57</v>
      </c>
      <c r="I9570" s="2" t="s">
        <v>178</v>
      </c>
      <c r="J9570" s="2" t="s">
        <v>263</v>
      </c>
      <c r="K9570" s="3">
        <v>8263463.7300000004</v>
      </c>
      <c r="L9570" s="3">
        <v>2873860.51</v>
      </c>
      <c r="M9570" s="3">
        <f t="shared" si="1043"/>
        <v>5389603.2200000007</v>
      </c>
      <c r="N9570" s="3">
        <v>852893.69</v>
      </c>
      <c r="O9570" s="3">
        <f t="shared" si="1044"/>
        <v>4536709.5300000012</v>
      </c>
      <c r="P9570" s="3">
        <v>3526788.43</v>
      </c>
      <c r="Q9570" s="4">
        <f t="shared" si="1045"/>
        <v>0.65222083572937761</v>
      </c>
      <c r="R9570" s="4">
        <f t="shared" si="1046"/>
        <v>0.42679299446746649</v>
      </c>
      <c r="S9570" s="3">
        <v>9633704.3300000001</v>
      </c>
      <c r="T9570" s="3">
        <f t="shared" si="1047"/>
        <v>-1370240.5999999996</v>
      </c>
      <c r="U9570" s="4">
        <f t="shared" si="1048"/>
        <v>-0.14223403096698523</v>
      </c>
      <c r="V9570" s="2" t="s">
        <v>133</v>
      </c>
      <c r="W9570" s="2" t="s">
        <v>134</v>
      </c>
      <c r="X9570" s="2" t="s">
        <v>61</v>
      </c>
      <c r="Y9570" s="2">
        <v>1.53</v>
      </c>
      <c r="Z9570" s="2" t="s">
        <v>17466</v>
      </c>
      <c r="AA9570" s="2" t="s">
        <v>63</v>
      </c>
      <c r="AB9570" s="2" t="s">
        <v>110</v>
      </c>
      <c r="AC9570" s="2">
        <v>5.33</v>
      </c>
      <c r="AD9570" s="3">
        <v>4128445.44</v>
      </c>
      <c r="AE9570" s="5">
        <v>6.05</v>
      </c>
      <c r="AF9570" s="2">
        <v>180</v>
      </c>
      <c r="AG9570" s="3">
        <f t="shared" si="1049"/>
        <v>34949.789117226312</v>
      </c>
      <c r="AH9570" s="2" t="s">
        <v>50</v>
      </c>
      <c r="AI9570" s="3">
        <v>0</v>
      </c>
    </row>
    <row r="9571" spans="1:35" x14ac:dyDescent="0.3">
      <c r="A9571" s="2" t="s">
        <v>17467</v>
      </c>
      <c r="B9571" s="2" t="s">
        <v>2222</v>
      </c>
      <c r="C9571" s="2" t="s">
        <v>205</v>
      </c>
      <c r="D9571" s="2" t="s">
        <v>81</v>
      </c>
      <c r="E9571" s="2">
        <v>2023</v>
      </c>
      <c r="F9571" s="2" t="s">
        <v>105</v>
      </c>
      <c r="G9571" s="2" t="s">
        <v>114</v>
      </c>
      <c r="H9571" s="2" t="s">
        <v>234</v>
      </c>
      <c r="I9571" s="2" t="s">
        <v>131</v>
      </c>
      <c r="J9571" s="2" t="s">
        <v>235</v>
      </c>
      <c r="K9571" s="3">
        <v>7791990.4900000002</v>
      </c>
      <c r="L9571" s="3">
        <v>2320485.0299999998</v>
      </c>
      <c r="M9571" s="3">
        <f t="shared" si="1043"/>
        <v>5471505.4600000009</v>
      </c>
      <c r="N9571" s="3">
        <v>739463.82</v>
      </c>
      <c r="O9571" s="3">
        <f t="shared" si="1044"/>
        <v>4732041.6400000006</v>
      </c>
      <c r="P9571" s="3">
        <v>3505464.31</v>
      </c>
      <c r="Q9571" s="4">
        <f t="shared" si="1045"/>
        <v>0.70219611625835043</v>
      </c>
      <c r="R9571" s="4">
        <f t="shared" si="1046"/>
        <v>0.449880465652365</v>
      </c>
      <c r="S9571" s="3">
        <v>8173031.3399999999</v>
      </c>
      <c r="T9571" s="3">
        <f t="shared" si="1047"/>
        <v>-381040.84999999963</v>
      </c>
      <c r="U9571" s="4">
        <f t="shared" si="1048"/>
        <v>-4.6621728725684736E-2</v>
      </c>
      <c r="V9571" s="2" t="s">
        <v>107</v>
      </c>
      <c r="W9571" s="2" t="s">
        <v>207</v>
      </c>
      <c r="X9571" s="2" t="s">
        <v>236</v>
      </c>
      <c r="Y9571" s="2">
        <v>3.67</v>
      </c>
      <c r="Z9571" s="2" t="s">
        <v>11572</v>
      </c>
      <c r="AA9571" s="2" t="s">
        <v>224</v>
      </c>
      <c r="AB9571" s="2" t="s">
        <v>209</v>
      </c>
      <c r="AC9571" s="2">
        <v>3.5</v>
      </c>
      <c r="AD9571" s="3">
        <v>0</v>
      </c>
      <c r="AE9571" s="5">
        <v>0</v>
      </c>
      <c r="AF9571" s="2">
        <v>0</v>
      </c>
      <c r="AG9571" s="3">
        <f t="shared" si="1049"/>
        <v>0</v>
      </c>
      <c r="AH9571" s="2" t="s">
        <v>50</v>
      </c>
      <c r="AI9571" s="3">
        <v>0</v>
      </c>
    </row>
    <row r="9572" spans="1:35" x14ac:dyDescent="0.3">
      <c r="A9572" s="2" t="s">
        <v>17468</v>
      </c>
      <c r="B9572" s="2" t="s">
        <v>846</v>
      </c>
      <c r="C9572" s="2" t="s">
        <v>216</v>
      </c>
      <c r="D9572" s="2" t="s">
        <v>38</v>
      </c>
      <c r="E9572" s="2">
        <v>2024</v>
      </c>
      <c r="F9572" s="2" t="s">
        <v>55</v>
      </c>
      <c r="G9572" s="2" t="s">
        <v>93</v>
      </c>
      <c r="H9572" s="2" t="s">
        <v>221</v>
      </c>
      <c r="I9572" s="2" t="s">
        <v>71</v>
      </c>
      <c r="J9572" s="2" t="s">
        <v>72</v>
      </c>
      <c r="K9572" s="3">
        <v>9496506.4299999997</v>
      </c>
      <c r="L9572" s="3">
        <v>2831205.01</v>
      </c>
      <c r="M9572" s="3">
        <f t="shared" si="1043"/>
        <v>6665301.4199999999</v>
      </c>
      <c r="N9572" s="3">
        <v>1623397.82</v>
      </c>
      <c r="O9572" s="3">
        <f t="shared" si="1044"/>
        <v>5041903.5999999996</v>
      </c>
      <c r="P9572" s="3">
        <v>3588675.57</v>
      </c>
      <c r="Q9572" s="4">
        <f t="shared" si="1045"/>
        <v>0.70186878397132835</v>
      </c>
      <c r="R9572" s="4">
        <f t="shared" si="1046"/>
        <v>0.37789429159582005</v>
      </c>
      <c r="S9572" s="3">
        <v>9808370.0600000005</v>
      </c>
      <c r="T9572" s="3">
        <f t="shared" si="1047"/>
        <v>-311863.63000000082</v>
      </c>
      <c r="U9572" s="4">
        <f t="shared" si="1048"/>
        <v>-3.1795663101235071E-2</v>
      </c>
      <c r="V9572" s="2" t="s">
        <v>124</v>
      </c>
      <c r="W9572" s="2" t="s">
        <v>96</v>
      </c>
      <c r="X9572" s="2" t="s">
        <v>222</v>
      </c>
      <c r="Y9572" s="2">
        <v>18.899999999999999</v>
      </c>
      <c r="Z9572" s="2" t="s">
        <v>13982</v>
      </c>
      <c r="AA9572" s="2" t="s">
        <v>63</v>
      </c>
      <c r="AB9572" s="2" t="s">
        <v>142</v>
      </c>
      <c r="AC9572" s="2">
        <v>5.75</v>
      </c>
      <c r="AD9572" s="3">
        <v>0</v>
      </c>
      <c r="AE9572" s="5">
        <v>0</v>
      </c>
      <c r="AF9572" s="2">
        <v>0</v>
      </c>
      <c r="AG9572" s="3">
        <f t="shared" si="1049"/>
        <v>0</v>
      </c>
      <c r="AH9572" s="2" t="s">
        <v>50</v>
      </c>
      <c r="AI9572" s="3">
        <v>0</v>
      </c>
    </row>
    <row r="9573" spans="1:35" x14ac:dyDescent="0.3">
      <c r="A9573" s="2" t="s">
        <v>17469</v>
      </c>
      <c r="B9573" s="2" t="s">
        <v>7601</v>
      </c>
      <c r="C9573" s="2" t="s">
        <v>145</v>
      </c>
      <c r="D9573" s="2" t="s">
        <v>54</v>
      </c>
      <c r="E9573" s="2">
        <v>2024</v>
      </c>
      <c r="F9573" s="2" t="s">
        <v>92</v>
      </c>
      <c r="G9573" s="2" t="s">
        <v>69</v>
      </c>
      <c r="H9573" s="2" t="s">
        <v>165</v>
      </c>
      <c r="I9573" s="2" t="s">
        <v>58</v>
      </c>
      <c r="J9573" s="2" t="s">
        <v>191</v>
      </c>
      <c r="K9573" s="3">
        <v>1023034.86</v>
      </c>
      <c r="L9573" s="3">
        <v>382453.21</v>
      </c>
      <c r="M9573" s="3">
        <f t="shared" si="1043"/>
        <v>640581.64999999991</v>
      </c>
      <c r="N9573" s="3">
        <v>204288.17</v>
      </c>
      <c r="O9573" s="3">
        <f t="shared" si="1044"/>
        <v>436293.47999999986</v>
      </c>
      <c r="P9573" s="3">
        <v>308213.55</v>
      </c>
      <c r="Q9573" s="4">
        <f t="shared" si="1045"/>
        <v>0.62615818389609901</v>
      </c>
      <c r="R9573" s="4">
        <f t="shared" si="1046"/>
        <v>0.301273751316744</v>
      </c>
      <c r="S9573" s="3">
        <v>1137422.3400000001</v>
      </c>
      <c r="T9573" s="3">
        <f t="shared" si="1047"/>
        <v>-114387.4800000001</v>
      </c>
      <c r="U9573" s="4">
        <f t="shared" si="1048"/>
        <v>-0.10056728796095221</v>
      </c>
      <c r="V9573" s="2" t="s">
        <v>85</v>
      </c>
      <c r="W9573" s="2" t="s">
        <v>96</v>
      </c>
      <c r="X9573" s="2" t="s">
        <v>167</v>
      </c>
      <c r="Y9573" s="2">
        <v>17.2</v>
      </c>
      <c r="Z9573" s="2" t="s">
        <v>505</v>
      </c>
      <c r="AA9573" s="2" t="s">
        <v>76</v>
      </c>
      <c r="AB9573" s="2" t="s">
        <v>88</v>
      </c>
      <c r="AC9573" s="2">
        <v>6.45</v>
      </c>
      <c r="AD9573" s="3">
        <v>0</v>
      </c>
      <c r="AE9573" s="5">
        <v>0</v>
      </c>
      <c r="AF9573" s="2">
        <v>0</v>
      </c>
      <c r="AG9573" s="3">
        <f t="shared" si="1049"/>
        <v>0</v>
      </c>
      <c r="AH9573" s="2" t="s">
        <v>50</v>
      </c>
      <c r="AI9573" s="3">
        <v>0</v>
      </c>
    </row>
    <row r="9574" spans="1:35" x14ac:dyDescent="0.3">
      <c r="A9574" s="2" t="s">
        <v>17470</v>
      </c>
      <c r="B9574" s="2" t="s">
        <v>1383</v>
      </c>
      <c r="C9574" s="2" t="s">
        <v>249</v>
      </c>
      <c r="D9574" s="2" t="s">
        <v>104</v>
      </c>
      <c r="E9574" s="2">
        <v>2023</v>
      </c>
      <c r="F9574" s="2" t="s">
        <v>55</v>
      </c>
      <c r="G9574" s="2" t="s">
        <v>69</v>
      </c>
      <c r="H9574" s="2" t="s">
        <v>165</v>
      </c>
      <c r="I9574" s="2" t="s">
        <v>131</v>
      </c>
      <c r="J9574" s="2" t="s">
        <v>544</v>
      </c>
      <c r="K9574" s="3">
        <v>2448366.5699999998</v>
      </c>
      <c r="L9574" s="3">
        <v>1141062.42</v>
      </c>
      <c r="M9574" s="3">
        <f t="shared" si="1043"/>
        <v>1307304.1499999999</v>
      </c>
      <c r="N9574" s="3">
        <v>415488.63</v>
      </c>
      <c r="O9574" s="3">
        <f t="shared" si="1044"/>
        <v>891815.5199999999</v>
      </c>
      <c r="P9574" s="3">
        <v>640139.41</v>
      </c>
      <c r="Q9574" s="4">
        <f t="shared" si="1045"/>
        <v>0.5339495180249908</v>
      </c>
      <c r="R9574" s="4">
        <f t="shared" si="1046"/>
        <v>0.26145570595664525</v>
      </c>
      <c r="S9574" s="3">
        <v>2370305.37</v>
      </c>
      <c r="T9574" s="3">
        <f t="shared" si="1047"/>
        <v>78061.199999999721</v>
      </c>
      <c r="U9574" s="4">
        <f t="shared" si="1048"/>
        <v>3.2932971838982805E-2</v>
      </c>
      <c r="V9574" s="2" t="s">
        <v>124</v>
      </c>
      <c r="W9574" s="2" t="s">
        <v>96</v>
      </c>
      <c r="X9574" s="2" t="s">
        <v>167</v>
      </c>
      <c r="Y9574" s="2">
        <v>17.2</v>
      </c>
      <c r="Z9574" s="2" t="s">
        <v>17471</v>
      </c>
      <c r="AA9574" s="2" t="s">
        <v>63</v>
      </c>
      <c r="AB9574" s="2" t="s">
        <v>110</v>
      </c>
      <c r="AC9574" s="2">
        <v>6.62</v>
      </c>
      <c r="AD9574" s="3">
        <v>0</v>
      </c>
      <c r="AE9574" s="5">
        <v>0</v>
      </c>
      <c r="AF9574" s="2">
        <v>0</v>
      </c>
      <c r="AG9574" s="3">
        <f t="shared" si="1049"/>
        <v>0</v>
      </c>
      <c r="AH9574" s="2" t="s">
        <v>50</v>
      </c>
      <c r="AI9574" s="3">
        <v>0</v>
      </c>
    </row>
    <row r="9575" spans="1:35" x14ac:dyDescent="0.3">
      <c r="A9575" s="2" t="s">
        <v>17472</v>
      </c>
      <c r="B9575" s="2" t="s">
        <v>5773</v>
      </c>
      <c r="C9575" s="2" t="s">
        <v>249</v>
      </c>
      <c r="D9575" s="2" t="s">
        <v>104</v>
      </c>
      <c r="E9575" s="2">
        <v>2023</v>
      </c>
      <c r="F9575" s="2" t="s">
        <v>39</v>
      </c>
      <c r="G9575" s="2" t="s">
        <v>114</v>
      </c>
      <c r="H9575" s="2" t="s">
        <v>234</v>
      </c>
      <c r="I9575" s="2" t="s">
        <v>71</v>
      </c>
      <c r="J9575" s="2" t="s">
        <v>72</v>
      </c>
      <c r="K9575" s="3">
        <v>6699421.7300000004</v>
      </c>
      <c r="L9575" s="3">
        <v>2273965.25</v>
      </c>
      <c r="M9575" s="3">
        <f t="shared" si="1043"/>
        <v>4425456.4800000004</v>
      </c>
      <c r="N9575" s="3">
        <v>775201.99</v>
      </c>
      <c r="O9575" s="3">
        <f t="shared" si="1044"/>
        <v>3650254.49</v>
      </c>
      <c r="P9575" s="3">
        <v>2876325.34</v>
      </c>
      <c r="Q9575" s="4">
        <f t="shared" si="1045"/>
        <v>0.66057290589467044</v>
      </c>
      <c r="R9575" s="4">
        <f t="shared" si="1046"/>
        <v>0.42933934538257523</v>
      </c>
      <c r="S9575" s="3">
        <v>5547775.8899999997</v>
      </c>
      <c r="T9575" s="3">
        <f t="shared" si="1047"/>
        <v>1151645.8400000008</v>
      </c>
      <c r="U9575" s="4">
        <f t="shared" si="1048"/>
        <v>0.20758694345888598</v>
      </c>
      <c r="V9575" s="2" t="s">
        <v>107</v>
      </c>
      <c r="W9575" s="2" t="s">
        <v>96</v>
      </c>
      <c r="X9575" s="2" t="s">
        <v>236</v>
      </c>
      <c r="Y9575" s="2">
        <v>3.67</v>
      </c>
      <c r="Z9575" s="2" t="s">
        <v>13732</v>
      </c>
      <c r="AA9575" s="2" t="s">
        <v>48</v>
      </c>
      <c r="AB9575" s="2" t="s">
        <v>88</v>
      </c>
      <c r="AC9575" s="2">
        <v>1.53</v>
      </c>
      <c r="AD9575" s="3">
        <v>0</v>
      </c>
      <c r="AE9575" s="5">
        <v>0</v>
      </c>
      <c r="AF9575" s="2">
        <v>0</v>
      </c>
      <c r="AG9575" s="3">
        <f t="shared" si="1049"/>
        <v>0</v>
      </c>
      <c r="AH9575" s="2" t="s">
        <v>50</v>
      </c>
      <c r="AI9575" s="3">
        <v>0</v>
      </c>
    </row>
    <row r="9576" spans="1:35" x14ac:dyDescent="0.3">
      <c r="A9576" s="2" t="s">
        <v>17473</v>
      </c>
      <c r="B9576" s="2" t="s">
        <v>2731</v>
      </c>
      <c r="C9576" s="2" t="s">
        <v>370</v>
      </c>
      <c r="D9576" s="2" t="s">
        <v>81</v>
      </c>
      <c r="E9576" s="2">
        <v>2021</v>
      </c>
      <c r="F9576" s="2" t="s">
        <v>105</v>
      </c>
      <c r="G9576" s="2" t="s">
        <v>114</v>
      </c>
      <c r="H9576" s="2" t="s">
        <v>234</v>
      </c>
      <c r="I9576" s="2" t="s">
        <v>55</v>
      </c>
      <c r="J9576" s="2" t="s">
        <v>217</v>
      </c>
      <c r="K9576" s="3">
        <v>1602503.77</v>
      </c>
      <c r="L9576" s="3">
        <v>614479.26</v>
      </c>
      <c r="M9576" s="3">
        <f t="shared" si="1043"/>
        <v>988024.51</v>
      </c>
      <c r="N9576" s="3">
        <v>347631.55</v>
      </c>
      <c r="O9576" s="3">
        <f t="shared" si="1044"/>
        <v>640392.95999999996</v>
      </c>
      <c r="P9576" s="3">
        <v>475941.97</v>
      </c>
      <c r="Q9576" s="4">
        <f t="shared" si="1045"/>
        <v>0.61655050583749949</v>
      </c>
      <c r="R9576" s="4">
        <f t="shared" si="1046"/>
        <v>0.29699897055468394</v>
      </c>
      <c r="S9576" s="3">
        <v>1632773.03</v>
      </c>
      <c r="T9576" s="3">
        <f t="shared" si="1047"/>
        <v>-30269.260000000009</v>
      </c>
      <c r="U9576" s="4">
        <f t="shared" si="1048"/>
        <v>-1.8538559520425206E-2</v>
      </c>
      <c r="V9576" s="2" t="s">
        <v>107</v>
      </c>
      <c r="W9576" s="2" t="s">
        <v>60</v>
      </c>
      <c r="X9576" s="2" t="s">
        <v>236</v>
      </c>
      <c r="Y9576" s="2">
        <v>3.67</v>
      </c>
      <c r="Z9576" s="2" t="s">
        <v>8230</v>
      </c>
      <c r="AA9576" s="2" t="s">
        <v>63</v>
      </c>
      <c r="AB9576" s="2" t="s">
        <v>182</v>
      </c>
      <c r="AC9576" s="2">
        <v>2.5499999999999998</v>
      </c>
      <c r="AD9576" s="3">
        <v>0</v>
      </c>
      <c r="AE9576" s="5">
        <v>0</v>
      </c>
      <c r="AF9576" s="2">
        <v>0</v>
      </c>
      <c r="AG9576" s="3">
        <f t="shared" si="1049"/>
        <v>0</v>
      </c>
      <c r="AH9576" s="2" t="s">
        <v>50</v>
      </c>
      <c r="AI9576" s="3">
        <v>0</v>
      </c>
    </row>
    <row r="9577" spans="1:35" x14ac:dyDescent="0.3">
      <c r="A9577" s="2" t="s">
        <v>17474</v>
      </c>
      <c r="B9577" s="2" t="s">
        <v>3242</v>
      </c>
      <c r="C9577" s="2" t="s">
        <v>122</v>
      </c>
      <c r="D9577" s="2" t="s">
        <v>104</v>
      </c>
      <c r="E9577" s="2">
        <v>2023</v>
      </c>
      <c r="F9577" s="2" t="s">
        <v>55</v>
      </c>
      <c r="G9577" s="2" t="s">
        <v>56</v>
      </c>
      <c r="H9577" s="2" t="s">
        <v>123</v>
      </c>
      <c r="I9577" s="2" t="s">
        <v>42</v>
      </c>
      <c r="J9577" s="2" t="s">
        <v>422</v>
      </c>
      <c r="K9577" s="3">
        <v>7865106.1799999997</v>
      </c>
      <c r="L9577" s="3">
        <v>4502691.3099999996</v>
      </c>
      <c r="M9577" s="3">
        <f t="shared" si="1043"/>
        <v>3362414.87</v>
      </c>
      <c r="N9577" s="3">
        <v>1021606.12</v>
      </c>
      <c r="O9577" s="3">
        <f t="shared" si="1044"/>
        <v>2340808.75</v>
      </c>
      <c r="P9577" s="3">
        <v>1812483.2</v>
      </c>
      <c r="Q9577" s="4">
        <f t="shared" si="1045"/>
        <v>0.42751042300613928</v>
      </c>
      <c r="R9577" s="4">
        <f t="shared" si="1046"/>
        <v>0.23044611967336467</v>
      </c>
      <c r="S9577" s="3">
        <v>7125700.0999999996</v>
      </c>
      <c r="T9577" s="3">
        <f t="shared" si="1047"/>
        <v>739406.08000000007</v>
      </c>
      <c r="U9577" s="4">
        <f t="shared" si="1048"/>
        <v>0.10376609590964965</v>
      </c>
      <c r="V9577" s="2" t="s">
        <v>85</v>
      </c>
      <c r="W9577" s="2" t="s">
        <v>125</v>
      </c>
      <c r="X9577" s="2" t="s">
        <v>126</v>
      </c>
      <c r="Y9577" s="2">
        <v>1.34</v>
      </c>
      <c r="Z9577" s="2" t="s">
        <v>4569</v>
      </c>
      <c r="AA9577" s="2" t="s">
        <v>109</v>
      </c>
      <c r="AB9577" s="2" t="s">
        <v>149</v>
      </c>
      <c r="AC9577" s="2">
        <v>8.07</v>
      </c>
      <c r="AD9577" s="3">
        <v>0</v>
      </c>
      <c r="AE9577" s="5">
        <v>0</v>
      </c>
      <c r="AF9577" s="2">
        <v>0</v>
      </c>
      <c r="AG9577" s="3">
        <f t="shared" si="1049"/>
        <v>0</v>
      </c>
      <c r="AH9577" s="2" t="s">
        <v>230</v>
      </c>
      <c r="AI9577" s="3">
        <v>0</v>
      </c>
    </row>
    <row r="9578" spans="1:35" x14ac:dyDescent="0.3">
      <c r="A9578" s="2" t="s">
        <v>17475</v>
      </c>
      <c r="B9578" s="2" t="s">
        <v>2070</v>
      </c>
      <c r="C9578" s="2" t="s">
        <v>122</v>
      </c>
      <c r="D9578" s="2" t="s">
        <v>104</v>
      </c>
      <c r="E9578" s="2">
        <v>2023</v>
      </c>
      <c r="F9578" s="2" t="s">
        <v>92</v>
      </c>
      <c r="G9578" s="2" t="s">
        <v>56</v>
      </c>
      <c r="H9578" s="2" t="s">
        <v>262</v>
      </c>
      <c r="I9578" s="2" t="s">
        <v>131</v>
      </c>
      <c r="J9578" s="2" t="s">
        <v>463</v>
      </c>
      <c r="K9578" s="3">
        <v>2241557.7999999998</v>
      </c>
      <c r="L9578" s="3">
        <v>1067599.5</v>
      </c>
      <c r="M9578" s="3">
        <f t="shared" si="1043"/>
        <v>1173958.2999999998</v>
      </c>
      <c r="N9578" s="3">
        <v>391213.5</v>
      </c>
      <c r="O9578" s="3">
        <f t="shared" si="1044"/>
        <v>782744.79999999981</v>
      </c>
      <c r="P9578" s="3">
        <v>602516.02</v>
      </c>
      <c r="Q9578" s="4">
        <f t="shared" si="1045"/>
        <v>0.52372430458853214</v>
      </c>
      <c r="R9578" s="4">
        <f t="shared" si="1046"/>
        <v>0.26879343463728667</v>
      </c>
      <c r="S9578" s="3">
        <v>2406743.31</v>
      </c>
      <c r="T9578" s="3">
        <f t="shared" si="1047"/>
        <v>-165185.51000000024</v>
      </c>
      <c r="U9578" s="4">
        <f t="shared" si="1048"/>
        <v>-6.863445275350126E-2</v>
      </c>
      <c r="V9578" s="2" t="s">
        <v>44</v>
      </c>
      <c r="W9578" s="2" t="s">
        <v>207</v>
      </c>
      <c r="X9578" s="2" t="s">
        <v>264</v>
      </c>
      <c r="Y9578" s="2">
        <v>83.5</v>
      </c>
      <c r="Z9578" s="2" t="s">
        <v>8017</v>
      </c>
      <c r="AA9578" s="2" t="s">
        <v>148</v>
      </c>
      <c r="AB9578" s="2" t="s">
        <v>77</v>
      </c>
      <c r="AC9578" s="2">
        <v>4.3600000000000003</v>
      </c>
      <c r="AD9578" s="3">
        <v>0</v>
      </c>
      <c r="AE9578" s="5">
        <v>0</v>
      </c>
      <c r="AF9578" s="2">
        <v>0</v>
      </c>
      <c r="AG9578" s="3">
        <f t="shared" si="1049"/>
        <v>0</v>
      </c>
      <c r="AH9578" s="2" t="s">
        <v>50</v>
      </c>
      <c r="AI9578" s="3">
        <v>0</v>
      </c>
    </row>
    <row r="9579" spans="1:35" x14ac:dyDescent="0.3">
      <c r="A9579" s="2" t="s">
        <v>17476</v>
      </c>
      <c r="B9579" s="2" t="s">
        <v>3732</v>
      </c>
      <c r="C9579" s="2" t="s">
        <v>734</v>
      </c>
      <c r="D9579" s="2" t="s">
        <v>38</v>
      </c>
      <c r="E9579" s="2">
        <v>2024</v>
      </c>
      <c r="F9579" s="2" t="s">
        <v>92</v>
      </c>
      <c r="G9579" s="2" t="s">
        <v>40</v>
      </c>
      <c r="H9579" s="2" t="s">
        <v>139</v>
      </c>
      <c r="I9579" s="2" t="s">
        <v>55</v>
      </c>
      <c r="J9579" s="2" t="s">
        <v>540</v>
      </c>
      <c r="K9579" s="3">
        <v>3818434.05</v>
      </c>
      <c r="L9579" s="3">
        <v>1191405.19</v>
      </c>
      <c r="M9579" s="3">
        <f t="shared" si="1043"/>
        <v>2627028.86</v>
      </c>
      <c r="N9579" s="3">
        <v>380369.12</v>
      </c>
      <c r="O9579" s="3">
        <f t="shared" si="1044"/>
        <v>2246659.7399999998</v>
      </c>
      <c r="P9579" s="3">
        <v>1642957.9</v>
      </c>
      <c r="Q9579" s="4">
        <f t="shared" si="1045"/>
        <v>0.68798591925399366</v>
      </c>
      <c r="R9579" s="4">
        <f t="shared" si="1046"/>
        <v>0.43027007367064518</v>
      </c>
      <c r="S9579" s="3">
        <v>3869330.35</v>
      </c>
      <c r="T9579" s="3">
        <f t="shared" si="1047"/>
        <v>-50896.300000000279</v>
      </c>
      <c r="U9579" s="4">
        <f t="shared" si="1048"/>
        <v>-1.3153774786895691E-2</v>
      </c>
      <c r="V9579" s="2" t="s">
        <v>73</v>
      </c>
      <c r="W9579" s="2" t="s">
        <v>125</v>
      </c>
      <c r="X9579" s="2" t="s">
        <v>86</v>
      </c>
      <c r="Y9579" s="2">
        <v>0.92</v>
      </c>
      <c r="Z9579" s="2" t="s">
        <v>2893</v>
      </c>
      <c r="AA9579" s="2" t="s">
        <v>148</v>
      </c>
      <c r="AB9579" s="2" t="s">
        <v>49</v>
      </c>
      <c r="AC9579" s="2">
        <v>3.6</v>
      </c>
      <c r="AD9579" s="3">
        <v>0</v>
      </c>
      <c r="AE9579" s="5">
        <v>0</v>
      </c>
      <c r="AF9579" s="2">
        <v>0</v>
      </c>
      <c r="AG9579" s="3">
        <f t="shared" si="1049"/>
        <v>0</v>
      </c>
      <c r="AH9579" s="2" t="s">
        <v>50</v>
      </c>
      <c r="AI9579" s="3">
        <v>0</v>
      </c>
    </row>
    <row r="9580" spans="1:35" x14ac:dyDescent="0.3">
      <c r="A9580" s="2" t="s">
        <v>17477</v>
      </c>
      <c r="B9580" s="2" t="s">
        <v>1678</v>
      </c>
      <c r="C9580" s="2" t="s">
        <v>456</v>
      </c>
      <c r="D9580" s="2" t="s">
        <v>54</v>
      </c>
      <c r="E9580" s="2">
        <v>2023</v>
      </c>
      <c r="F9580" s="2" t="s">
        <v>55</v>
      </c>
      <c r="G9580" s="2" t="s">
        <v>69</v>
      </c>
      <c r="H9580" s="2" t="s">
        <v>165</v>
      </c>
      <c r="I9580" s="2" t="s">
        <v>42</v>
      </c>
      <c r="J9580" s="2" t="s">
        <v>43</v>
      </c>
      <c r="K9580" s="3">
        <v>6206292.9400000004</v>
      </c>
      <c r="L9580" s="3">
        <v>3223445.81</v>
      </c>
      <c r="M9580" s="3">
        <f t="shared" si="1043"/>
        <v>2982847.1300000004</v>
      </c>
      <c r="N9580" s="3">
        <v>1000917.59</v>
      </c>
      <c r="O9580" s="3">
        <f t="shared" si="1044"/>
        <v>1981929.5400000005</v>
      </c>
      <c r="P9580" s="3">
        <v>1413065.33</v>
      </c>
      <c r="Q9580" s="4">
        <f t="shared" si="1045"/>
        <v>0.48061655465460518</v>
      </c>
      <c r="R9580" s="4">
        <f t="shared" si="1046"/>
        <v>0.22768266719939906</v>
      </c>
      <c r="S9580" s="3">
        <v>6357407.6299999999</v>
      </c>
      <c r="T9580" s="3">
        <f t="shared" si="1047"/>
        <v>-151114.68999999948</v>
      </c>
      <c r="U9580" s="4">
        <f t="shared" si="1048"/>
        <v>-2.3769860105698377E-2</v>
      </c>
      <c r="V9580" s="2" t="s">
        <v>44</v>
      </c>
      <c r="W9580" s="2" t="s">
        <v>96</v>
      </c>
      <c r="X9580" s="2" t="s">
        <v>167</v>
      </c>
      <c r="Y9580" s="2">
        <v>17.2</v>
      </c>
      <c r="Z9580" s="2" t="s">
        <v>8087</v>
      </c>
      <c r="AA9580" s="2" t="s">
        <v>148</v>
      </c>
      <c r="AB9580" s="2" t="s">
        <v>77</v>
      </c>
      <c r="AC9580" s="2">
        <v>7.28</v>
      </c>
      <c r="AD9580" s="3">
        <v>0</v>
      </c>
      <c r="AE9580" s="5">
        <v>0</v>
      </c>
      <c r="AF9580" s="2">
        <v>0</v>
      </c>
      <c r="AG9580" s="3">
        <f t="shared" si="1049"/>
        <v>0</v>
      </c>
      <c r="AH9580" s="2" t="s">
        <v>50</v>
      </c>
      <c r="AI9580" s="3">
        <v>0</v>
      </c>
    </row>
    <row r="9581" spans="1:35" x14ac:dyDescent="0.3">
      <c r="A9581" s="2" t="s">
        <v>17478</v>
      </c>
      <c r="B9581" s="2" t="s">
        <v>6263</v>
      </c>
      <c r="C9581" s="2" t="s">
        <v>80</v>
      </c>
      <c r="D9581" s="2" t="s">
        <v>81</v>
      </c>
      <c r="E9581" s="2">
        <v>2020</v>
      </c>
      <c r="F9581" s="2" t="s">
        <v>92</v>
      </c>
      <c r="G9581" s="2" t="s">
        <v>56</v>
      </c>
      <c r="H9581" s="2" t="s">
        <v>262</v>
      </c>
      <c r="I9581" s="2" t="s">
        <v>55</v>
      </c>
      <c r="J9581" s="2" t="s">
        <v>217</v>
      </c>
      <c r="K9581" s="3">
        <v>1188429.42</v>
      </c>
      <c r="L9581" s="3">
        <v>347580.39</v>
      </c>
      <c r="M9581" s="3">
        <f t="shared" si="1043"/>
        <v>840849.02999999991</v>
      </c>
      <c r="N9581" s="3">
        <v>223358.21</v>
      </c>
      <c r="O9581" s="3">
        <f t="shared" si="1044"/>
        <v>617490.81999999995</v>
      </c>
      <c r="P9581" s="3">
        <v>452922.01</v>
      </c>
      <c r="Q9581" s="4">
        <f t="shared" si="1045"/>
        <v>0.70752963183964257</v>
      </c>
      <c r="R9581" s="4">
        <f t="shared" si="1046"/>
        <v>0.38110972547280092</v>
      </c>
      <c r="S9581" s="3">
        <v>1127378.92</v>
      </c>
      <c r="T9581" s="3">
        <f t="shared" si="1047"/>
        <v>61050.5</v>
      </c>
      <c r="U9581" s="4">
        <f t="shared" si="1048"/>
        <v>5.4152600263272621E-2</v>
      </c>
      <c r="V9581" s="2" t="s">
        <v>44</v>
      </c>
      <c r="W9581" s="2" t="s">
        <v>45</v>
      </c>
      <c r="X9581" s="2" t="s">
        <v>264</v>
      </c>
      <c r="Y9581" s="2">
        <v>83.5</v>
      </c>
      <c r="Z9581" s="2" t="s">
        <v>10456</v>
      </c>
      <c r="AA9581" s="2" t="s">
        <v>109</v>
      </c>
      <c r="AB9581" s="2" t="s">
        <v>142</v>
      </c>
      <c r="AC9581" s="2">
        <v>1.1100000000000001</v>
      </c>
      <c r="AD9581" s="3">
        <v>0</v>
      </c>
      <c r="AE9581" s="5">
        <v>0</v>
      </c>
      <c r="AF9581" s="2">
        <v>0</v>
      </c>
      <c r="AG9581" s="3">
        <f t="shared" si="1049"/>
        <v>0</v>
      </c>
      <c r="AH9581" s="2" t="s">
        <v>50</v>
      </c>
      <c r="AI9581" s="3">
        <v>0</v>
      </c>
    </row>
    <row r="9582" spans="1:35" x14ac:dyDescent="0.3">
      <c r="A9582" s="2" t="s">
        <v>17479</v>
      </c>
      <c r="B9582" s="2" t="s">
        <v>1921</v>
      </c>
      <c r="C9582" s="2" t="s">
        <v>370</v>
      </c>
      <c r="D9582" s="2" t="s">
        <v>81</v>
      </c>
      <c r="E9582" s="2">
        <v>2021</v>
      </c>
      <c r="F9582" s="2" t="s">
        <v>58</v>
      </c>
      <c r="G9582" s="2" t="s">
        <v>40</v>
      </c>
      <c r="H9582" s="2" t="s">
        <v>139</v>
      </c>
      <c r="I9582" s="2" t="s">
        <v>58</v>
      </c>
      <c r="J9582" s="2" t="s">
        <v>59</v>
      </c>
      <c r="K9582" s="3">
        <v>8273055.04</v>
      </c>
      <c r="L9582" s="3">
        <v>4098230.79</v>
      </c>
      <c r="M9582" s="3">
        <f t="shared" si="1043"/>
        <v>4174824.25</v>
      </c>
      <c r="N9582" s="3">
        <v>796905.34</v>
      </c>
      <c r="O9582" s="3">
        <f t="shared" si="1044"/>
        <v>3377918.91</v>
      </c>
      <c r="P9582" s="3">
        <v>2541877.3199999998</v>
      </c>
      <c r="Q9582" s="4">
        <f t="shared" si="1045"/>
        <v>0.50462909164931657</v>
      </c>
      <c r="R9582" s="4">
        <f t="shared" si="1046"/>
        <v>0.30724772260187933</v>
      </c>
      <c r="S9582" s="3">
        <v>8949595.3800000008</v>
      </c>
      <c r="T9582" s="3">
        <f t="shared" si="1047"/>
        <v>-676540.34000000078</v>
      </c>
      <c r="U9582" s="4">
        <f t="shared" si="1048"/>
        <v>-7.5594516989213961E-2</v>
      </c>
      <c r="V9582" s="2" t="s">
        <v>85</v>
      </c>
      <c r="W9582" s="2" t="s">
        <v>125</v>
      </c>
      <c r="X9582" s="2" t="s">
        <v>86</v>
      </c>
      <c r="Y9582" s="2">
        <v>0.92</v>
      </c>
      <c r="Z9582" s="2" t="s">
        <v>17480</v>
      </c>
      <c r="AA9582" s="2" t="s">
        <v>141</v>
      </c>
      <c r="AB9582" s="2" t="s">
        <v>149</v>
      </c>
      <c r="AC9582" s="2">
        <v>6.29</v>
      </c>
      <c r="AD9582" s="3">
        <v>0</v>
      </c>
      <c r="AE9582" s="5">
        <v>0</v>
      </c>
      <c r="AF9582" s="2">
        <v>0</v>
      </c>
      <c r="AG9582" s="3">
        <f t="shared" si="1049"/>
        <v>0</v>
      </c>
      <c r="AH9582" s="2" t="s">
        <v>50</v>
      </c>
      <c r="AI9582" s="3">
        <v>0</v>
      </c>
    </row>
    <row r="9583" spans="1:35" x14ac:dyDescent="0.3">
      <c r="A9583" s="2" t="s">
        <v>17481</v>
      </c>
      <c r="B9583" s="2" t="s">
        <v>2594</v>
      </c>
      <c r="C9583" s="2" t="s">
        <v>37</v>
      </c>
      <c r="D9583" s="2" t="s">
        <v>38</v>
      </c>
      <c r="E9583" s="2">
        <v>2022</v>
      </c>
      <c r="F9583" s="2" t="s">
        <v>39</v>
      </c>
      <c r="G9583" s="2" t="s">
        <v>40</v>
      </c>
      <c r="H9583" s="2" t="s">
        <v>83</v>
      </c>
      <c r="I9583" s="2" t="s">
        <v>58</v>
      </c>
      <c r="J9583" s="2" t="s">
        <v>106</v>
      </c>
      <c r="K9583" s="3">
        <v>2637855.46</v>
      </c>
      <c r="L9583" s="3">
        <v>745596.1</v>
      </c>
      <c r="M9583" s="3">
        <f t="shared" si="1043"/>
        <v>1892259.3599999999</v>
      </c>
      <c r="N9583" s="3">
        <v>227670.88</v>
      </c>
      <c r="O9583" s="3">
        <f t="shared" si="1044"/>
        <v>1664588.48</v>
      </c>
      <c r="P9583" s="3">
        <v>1252776.8</v>
      </c>
      <c r="Q9583" s="4">
        <f t="shared" si="1045"/>
        <v>0.71734762904711991</v>
      </c>
      <c r="R9583" s="4">
        <f t="shared" si="1046"/>
        <v>0.47492245841248637</v>
      </c>
      <c r="S9583" s="3">
        <v>2834664.15</v>
      </c>
      <c r="T9583" s="3">
        <f t="shared" si="1047"/>
        <v>-196808.68999999994</v>
      </c>
      <c r="U9583" s="4">
        <f t="shared" si="1048"/>
        <v>-6.9429279655581044E-2</v>
      </c>
      <c r="V9583" s="2" t="s">
        <v>107</v>
      </c>
      <c r="W9583" s="2" t="s">
        <v>207</v>
      </c>
      <c r="X9583" s="2" t="s">
        <v>86</v>
      </c>
      <c r="Y9583" s="2">
        <v>0.92</v>
      </c>
      <c r="Z9583" s="2" t="s">
        <v>939</v>
      </c>
      <c r="AA9583" s="2" t="s">
        <v>141</v>
      </c>
      <c r="AB9583" s="2" t="s">
        <v>142</v>
      </c>
      <c r="AC9583" s="2">
        <v>7.63</v>
      </c>
      <c r="AD9583" s="3">
        <v>0</v>
      </c>
      <c r="AE9583" s="5">
        <v>0</v>
      </c>
      <c r="AF9583" s="2">
        <v>0</v>
      </c>
      <c r="AG9583" s="3">
        <f t="shared" si="1049"/>
        <v>0</v>
      </c>
      <c r="AH9583" s="2" t="s">
        <v>50</v>
      </c>
      <c r="AI9583" s="3">
        <v>0</v>
      </c>
    </row>
    <row r="9584" spans="1:35" x14ac:dyDescent="0.3">
      <c r="A9584" s="2" t="s">
        <v>17482</v>
      </c>
      <c r="B9584" s="2" t="s">
        <v>840</v>
      </c>
      <c r="C9584" s="2" t="s">
        <v>278</v>
      </c>
      <c r="D9584" s="2" t="s">
        <v>54</v>
      </c>
      <c r="E9584" s="2">
        <v>2023</v>
      </c>
      <c r="F9584" s="2" t="s">
        <v>55</v>
      </c>
      <c r="G9584" s="2" t="s">
        <v>69</v>
      </c>
      <c r="H9584" s="2" t="s">
        <v>165</v>
      </c>
      <c r="I9584" s="2" t="s">
        <v>131</v>
      </c>
      <c r="J9584" s="2" t="s">
        <v>463</v>
      </c>
      <c r="K9584" s="3">
        <v>6560116.6500000004</v>
      </c>
      <c r="L9584" s="3">
        <v>1855049.67</v>
      </c>
      <c r="M9584" s="3">
        <f t="shared" si="1043"/>
        <v>4705066.9800000004</v>
      </c>
      <c r="N9584" s="3">
        <v>1384211.66</v>
      </c>
      <c r="O9584" s="3">
        <f t="shared" si="1044"/>
        <v>3320855.3200000003</v>
      </c>
      <c r="P9584" s="3">
        <v>2637263.91</v>
      </c>
      <c r="Q9584" s="4">
        <f t="shared" si="1045"/>
        <v>0.717223066452637</v>
      </c>
      <c r="R9584" s="4">
        <f t="shared" si="1046"/>
        <v>0.40201478886812175</v>
      </c>
      <c r="S9584" s="3">
        <v>6379541.7300000004</v>
      </c>
      <c r="T9584" s="3">
        <f t="shared" si="1047"/>
        <v>180574.91999999993</v>
      </c>
      <c r="U9584" s="4">
        <f t="shared" si="1048"/>
        <v>2.8305312143478981E-2</v>
      </c>
      <c r="V9584" s="2" t="s">
        <v>95</v>
      </c>
      <c r="W9584" s="2" t="s">
        <v>125</v>
      </c>
      <c r="X9584" s="2" t="s">
        <v>167</v>
      </c>
      <c r="Y9584" s="2">
        <v>17.2</v>
      </c>
      <c r="Z9584" s="2" t="s">
        <v>3108</v>
      </c>
      <c r="AA9584" s="2" t="s">
        <v>48</v>
      </c>
      <c r="AB9584" s="2" t="s">
        <v>182</v>
      </c>
      <c r="AC9584" s="2">
        <v>8.1</v>
      </c>
      <c r="AD9584" s="3">
        <v>0</v>
      </c>
      <c r="AE9584" s="5">
        <v>0</v>
      </c>
      <c r="AF9584" s="2">
        <v>0</v>
      </c>
      <c r="AG9584" s="3">
        <f t="shared" si="1049"/>
        <v>0</v>
      </c>
      <c r="AH9584" s="2" t="s">
        <v>50</v>
      </c>
      <c r="AI9584" s="3">
        <v>0</v>
      </c>
    </row>
    <row r="9585" spans="1:35" x14ac:dyDescent="0.3">
      <c r="A9585" s="2" t="s">
        <v>17483</v>
      </c>
      <c r="B9585" s="2" t="s">
        <v>562</v>
      </c>
      <c r="C9585" s="2" t="s">
        <v>185</v>
      </c>
      <c r="D9585" s="2" t="s">
        <v>104</v>
      </c>
      <c r="E9585" s="2">
        <v>2024</v>
      </c>
      <c r="F9585" s="2" t="s">
        <v>82</v>
      </c>
      <c r="G9585" s="2" t="s">
        <v>114</v>
      </c>
      <c r="H9585" s="2" t="s">
        <v>234</v>
      </c>
      <c r="I9585" s="2" t="s">
        <v>178</v>
      </c>
      <c r="J9585" s="2" t="s">
        <v>263</v>
      </c>
      <c r="K9585" s="3">
        <v>655500.14</v>
      </c>
      <c r="L9585" s="3">
        <v>318836.78999999998</v>
      </c>
      <c r="M9585" s="3">
        <f t="shared" si="1043"/>
        <v>336663.35000000003</v>
      </c>
      <c r="N9585" s="3">
        <v>62407.01</v>
      </c>
      <c r="O9585" s="3">
        <f t="shared" si="1044"/>
        <v>274256.34000000003</v>
      </c>
      <c r="P9585" s="3">
        <v>192123.27</v>
      </c>
      <c r="Q9585" s="4">
        <f t="shared" si="1045"/>
        <v>0.51359767825526326</v>
      </c>
      <c r="R9585" s="4">
        <f t="shared" si="1046"/>
        <v>0.29309417081131361</v>
      </c>
      <c r="S9585" s="3">
        <v>695457.46</v>
      </c>
      <c r="T9585" s="3">
        <f t="shared" si="1047"/>
        <v>-39957.319999999949</v>
      </c>
      <c r="U9585" s="4">
        <f t="shared" si="1048"/>
        <v>-5.7454729150507568E-2</v>
      </c>
      <c r="V9585" s="2" t="s">
        <v>95</v>
      </c>
      <c r="W9585" s="2" t="s">
        <v>60</v>
      </c>
      <c r="X9585" s="2" t="s">
        <v>236</v>
      </c>
      <c r="Y9585" s="2">
        <v>3.67</v>
      </c>
      <c r="Z9585" s="2" t="s">
        <v>17484</v>
      </c>
      <c r="AA9585" s="2" t="s">
        <v>224</v>
      </c>
      <c r="AB9585" s="2" t="s">
        <v>110</v>
      </c>
      <c r="AC9585" s="2">
        <v>5.77</v>
      </c>
      <c r="AD9585" s="3">
        <v>2765469.9</v>
      </c>
      <c r="AE9585" s="5">
        <v>9.0399999999999991</v>
      </c>
      <c r="AF9585" s="2">
        <v>180</v>
      </c>
      <c r="AG9585" s="3">
        <f t="shared" si="1049"/>
        <v>28115.080125217875</v>
      </c>
      <c r="AH9585" s="2" t="s">
        <v>50</v>
      </c>
      <c r="AI9585" s="3">
        <v>0</v>
      </c>
    </row>
    <row r="9586" spans="1:35" x14ac:dyDescent="0.3">
      <c r="A9586" s="2" t="s">
        <v>17485</v>
      </c>
      <c r="B9586" s="2" t="s">
        <v>1742</v>
      </c>
      <c r="C9586" s="2" t="s">
        <v>370</v>
      </c>
      <c r="D9586" s="2" t="s">
        <v>81</v>
      </c>
      <c r="E9586" s="2">
        <v>2021</v>
      </c>
      <c r="F9586" s="2" t="s">
        <v>39</v>
      </c>
      <c r="G9586" s="2" t="s">
        <v>114</v>
      </c>
      <c r="H9586" s="2" t="s">
        <v>190</v>
      </c>
      <c r="I9586" s="2" t="s">
        <v>71</v>
      </c>
      <c r="J9586" s="2" t="s">
        <v>228</v>
      </c>
      <c r="K9586" s="3">
        <v>5689274.6699999999</v>
      </c>
      <c r="L9586" s="3">
        <v>2006322.75</v>
      </c>
      <c r="M9586" s="3">
        <f t="shared" si="1043"/>
        <v>3682951.92</v>
      </c>
      <c r="N9586" s="3">
        <v>909834.63</v>
      </c>
      <c r="O9586" s="3">
        <f t="shared" si="1044"/>
        <v>2773117.29</v>
      </c>
      <c r="P9586" s="3">
        <v>1960409.49</v>
      </c>
      <c r="Q9586" s="4">
        <f t="shared" si="1045"/>
        <v>0.6473499933867668</v>
      </c>
      <c r="R9586" s="4">
        <f t="shared" si="1046"/>
        <v>0.34457986364015714</v>
      </c>
      <c r="S9586" s="3">
        <v>5134627.8</v>
      </c>
      <c r="T9586" s="3">
        <f t="shared" si="1047"/>
        <v>554646.87000000011</v>
      </c>
      <c r="U9586" s="4">
        <f t="shared" si="1048"/>
        <v>0.10802085206643414</v>
      </c>
      <c r="V9586" s="2" t="s">
        <v>95</v>
      </c>
      <c r="W9586" s="2" t="s">
        <v>134</v>
      </c>
      <c r="X9586" s="2" t="s">
        <v>192</v>
      </c>
      <c r="Y9586" s="2">
        <v>3.64</v>
      </c>
      <c r="Z9586" s="2" t="s">
        <v>17486</v>
      </c>
      <c r="AA9586" s="2" t="s">
        <v>48</v>
      </c>
      <c r="AB9586" s="2" t="s">
        <v>306</v>
      </c>
      <c r="AC9586" s="2">
        <v>4.41</v>
      </c>
      <c r="AD9586" s="3">
        <v>0</v>
      </c>
      <c r="AE9586" s="5">
        <v>0</v>
      </c>
      <c r="AF9586" s="2">
        <v>0</v>
      </c>
      <c r="AG9586" s="3">
        <f t="shared" si="1049"/>
        <v>0</v>
      </c>
      <c r="AH9586" s="2" t="s">
        <v>50</v>
      </c>
      <c r="AI9586" s="3">
        <v>0</v>
      </c>
    </row>
    <row r="9587" spans="1:35" x14ac:dyDescent="0.3">
      <c r="A9587" s="2" t="s">
        <v>17487</v>
      </c>
      <c r="B9587" s="2" t="s">
        <v>1566</v>
      </c>
      <c r="C9587" s="2" t="s">
        <v>212</v>
      </c>
      <c r="D9587" s="2" t="s">
        <v>81</v>
      </c>
      <c r="E9587" s="2">
        <v>2022</v>
      </c>
      <c r="F9587" s="2" t="s">
        <v>68</v>
      </c>
      <c r="G9587" s="2" t="s">
        <v>69</v>
      </c>
      <c r="H9587" s="2" t="s">
        <v>272</v>
      </c>
      <c r="I9587" s="2" t="s">
        <v>42</v>
      </c>
      <c r="J9587" s="2" t="s">
        <v>146</v>
      </c>
      <c r="K9587" s="3">
        <v>3407975.8</v>
      </c>
      <c r="L9587" s="3">
        <v>1844645.59</v>
      </c>
      <c r="M9587" s="3">
        <f t="shared" si="1043"/>
        <v>1563330.2099999997</v>
      </c>
      <c r="N9587" s="3">
        <v>304329.90999999997</v>
      </c>
      <c r="O9587" s="3">
        <f t="shared" si="1044"/>
        <v>1259000.2999999998</v>
      </c>
      <c r="P9587" s="3">
        <v>919316.2</v>
      </c>
      <c r="Q9587" s="4">
        <f t="shared" si="1045"/>
        <v>0.4587269105608085</v>
      </c>
      <c r="R9587" s="4">
        <f t="shared" si="1046"/>
        <v>0.26975432161226026</v>
      </c>
      <c r="S9587" s="3">
        <v>3890992.34</v>
      </c>
      <c r="T9587" s="3">
        <f t="shared" si="1047"/>
        <v>-483016.54000000004</v>
      </c>
      <c r="U9587" s="4">
        <f t="shared" si="1048"/>
        <v>-0.12413710894121166</v>
      </c>
      <c r="V9587" s="2" t="s">
        <v>124</v>
      </c>
      <c r="W9587" s="2" t="s">
        <v>117</v>
      </c>
      <c r="X9587" s="2" t="s">
        <v>274</v>
      </c>
      <c r="Y9587" s="2">
        <v>1</v>
      </c>
      <c r="Z9587" s="2" t="s">
        <v>17488</v>
      </c>
      <c r="AA9587" s="2" t="s">
        <v>99</v>
      </c>
      <c r="AB9587" s="2" t="s">
        <v>182</v>
      </c>
      <c r="AC9587" s="2">
        <v>5.84</v>
      </c>
      <c r="AD9587" s="3">
        <v>0</v>
      </c>
      <c r="AE9587" s="5">
        <v>0</v>
      </c>
      <c r="AF9587" s="2">
        <v>0</v>
      </c>
      <c r="AG9587" s="3">
        <f t="shared" si="1049"/>
        <v>0</v>
      </c>
      <c r="AH9587" s="2" t="s">
        <v>50</v>
      </c>
      <c r="AI9587" s="3">
        <v>0</v>
      </c>
    </row>
    <row r="9588" spans="1:35" x14ac:dyDescent="0.3">
      <c r="A9588" s="2" t="s">
        <v>17489</v>
      </c>
      <c r="B9588" s="2" t="s">
        <v>11985</v>
      </c>
      <c r="C9588" s="2" t="s">
        <v>474</v>
      </c>
      <c r="D9588" s="2" t="s">
        <v>81</v>
      </c>
      <c r="E9588" s="2">
        <v>2024</v>
      </c>
      <c r="F9588" s="2" t="s">
        <v>55</v>
      </c>
      <c r="G9588" s="2" t="s">
        <v>93</v>
      </c>
      <c r="H9588" s="2" t="s">
        <v>159</v>
      </c>
      <c r="I9588" s="2" t="s">
        <v>55</v>
      </c>
      <c r="J9588" s="2" t="s">
        <v>217</v>
      </c>
      <c r="K9588" s="3">
        <v>3550618.47</v>
      </c>
      <c r="L9588" s="3">
        <v>1526813.74</v>
      </c>
      <c r="M9588" s="3">
        <f t="shared" si="1043"/>
        <v>2023804.7300000002</v>
      </c>
      <c r="N9588" s="3">
        <v>707910.63</v>
      </c>
      <c r="O9588" s="3">
        <f t="shared" si="1044"/>
        <v>1315894.1000000001</v>
      </c>
      <c r="P9588" s="3">
        <v>1040747.38</v>
      </c>
      <c r="Q9588" s="4">
        <f t="shared" si="1045"/>
        <v>0.56998653814809908</v>
      </c>
      <c r="R9588" s="4">
        <f t="shared" si="1046"/>
        <v>0.29311721008424763</v>
      </c>
      <c r="S9588" s="3">
        <v>2924333.75</v>
      </c>
      <c r="T9588" s="3">
        <f t="shared" si="1047"/>
        <v>626284.7200000002</v>
      </c>
      <c r="U9588" s="4">
        <f t="shared" si="1048"/>
        <v>0.21416321580941308</v>
      </c>
      <c r="V9588" s="2" t="s">
        <v>133</v>
      </c>
      <c r="W9588" s="2" t="s">
        <v>207</v>
      </c>
      <c r="X9588" s="2" t="s">
        <v>160</v>
      </c>
      <c r="Y9588" s="2">
        <v>129.5</v>
      </c>
      <c r="Z9588" s="2" t="s">
        <v>9264</v>
      </c>
      <c r="AA9588" s="2" t="s">
        <v>63</v>
      </c>
      <c r="AB9588" s="2" t="s">
        <v>88</v>
      </c>
      <c r="AC9588" s="2">
        <v>5.81</v>
      </c>
      <c r="AD9588" s="3">
        <v>0</v>
      </c>
      <c r="AE9588" s="5">
        <v>0</v>
      </c>
      <c r="AF9588" s="2">
        <v>0</v>
      </c>
      <c r="AG9588" s="3">
        <f t="shared" si="1049"/>
        <v>0</v>
      </c>
      <c r="AH9588" s="2" t="s">
        <v>50</v>
      </c>
      <c r="AI9588" s="3">
        <v>0</v>
      </c>
    </row>
    <row r="9589" spans="1:35" x14ac:dyDescent="0.3">
      <c r="A9589" s="2" t="s">
        <v>17490</v>
      </c>
      <c r="B9589" s="2" t="s">
        <v>16735</v>
      </c>
      <c r="C9589" s="2" t="s">
        <v>456</v>
      </c>
      <c r="D9589" s="2" t="s">
        <v>54</v>
      </c>
      <c r="E9589" s="2">
        <v>2023</v>
      </c>
      <c r="F9589" s="2" t="s">
        <v>82</v>
      </c>
      <c r="G9589" s="2" t="s">
        <v>114</v>
      </c>
      <c r="H9589" s="2" t="s">
        <v>190</v>
      </c>
      <c r="I9589" s="2" t="s">
        <v>58</v>
      </c>
      <c r="J9589" s="2" t="s">
        <v>240</v>
      </c>
      <c r="K9589" s="3">
        <v>1757910.7</v>
      </c>
      <c r="L9589" s="3">
        <v>705983.3</v>
      </c>
      <c r="M9589" s="3">
        <f t="shared" si="1043"/>
        <v>1051927.3999999999</v>
      </c>
      <c r="N9589" s="3">
        <v>198946.37</v>
      </c>
      <c r="O9589" s="3">
        <f t="shared" si="1044"/>
        <v>852981.02999999991</v>
      </c>
      <c r="P9589" s="3">
        <v>659171.94999999995</v>
      </c>
      <c r="Q9589" s="4">
        <f t="shared" si="1045"/>
        <v>0.5983963804304735</v>
      </c>
      <c r="R9589" s="4">
        <f t="shared" si="1046"/>
        <v>0.37497465030504679</v>
      </c>
      <c r="S9589" s="3">
        <v>2093638.89</v>
      </c>
      <c r="T9589" s="3">
        <f t="shared" si="1047"/>
        <v>-335728.18999999994</v>
      </c>
      <c r="U9589" s="4">
        <f t="shared" si="1048"/>
        <v>-0.16035630194087575</v>
      </c>
      <c r="V9589" s="2" t="s">
        <v>95</v>
      </c>
      <c r="W9589" s="2" t="s">
        <v>125</v>
      </c>
      <c r="X9589" s="2" t="s">
        <v>192</v>
      </c>
      <c r="Y9589" s="2">
        <v>3.64</v>
      </c>
      <c r="Z9589" s="2" t="s">
        <v>2120</v>
      </c>
      <c r="AA9589" s="2" t="s">
        <v>99</v>
      </c>
      <c r="AB9589" s="2" t="s">
        <v>242</v>
      </c>
      <c r="AC9589" s="2">
        <v>6.26</v>
      </c>
      <c r="AD9589" s="3">
        <v>0</v>
      </c>
      <c r="AE9589" s="5">
        <v>0</v>
      </c>
      <c r="AF9589" s="2">
        <v>0</v>
      </c>
      <c r="AG9589" s="3">
        <f t="shared" si="1049"/>
        <v>0</v>
      </c>
      <c r="AH9589" s="2" t="s">
        <v>50</v>
      </c>
      <c r="AI9589" s="3">
        <v>0</v>
      </c>
    </row>
    <row r="9590" spans="1:35" x14ac:dyDescent="0.3">
      <c r="A9590" s="2" t="s">
        <v>17491</v>
      </c>
      <c r="B9590" s="2" t="s">
        <v>7012</v>
      </c>
      <c r="C9590" s="2" t="s">
        <v>377</v>
      </c>
      <c r="D9590" s="2" t="s">
        <v>81</v>
      </c>
      <c r="E9590" s="2">
        <v>2023</v>
      </c>
      <c r="F9590" s="2" t="s">
        <v>105</v>
      </c>
      <c r="G9590" s="2" t="s">
        <v>93</v>
      </c>
      <c r="H9590" s="2" t="s">
        <v>94</v>
      </c>
      <c r="I9590" s="2" t="s">
        <v>55</v>
      </c>
      <c r="J9590" s="2" t="s">
        <v>217</v>
      </c>
      <c r="K9590" s="3">
        <v>4112144.19</v>
      </c>
      <c r="L9590" s="3">
        <v>1891133.81</v>
      </c>
      <c r="M9590" s="3">
        <f t="shared" si="1043"/>
        <v>2221010.38</v>
      </c>
      <c r="N9590" s="3">
        <v>561795.88</v>
      </c>
      <c r="O9590" s="3">
        <f t="shared" si="1044"/>
        <v>1659214.5</v>
      </c>
      <c r="P9590" s="3">
        <v>1163681.9099999999</v>
      </c>
      <c r="Q9590" s="4">
        <f t="shared" si="1045"/>
        <v>0.54011004414706576</v>
      </c>
      <c r="R9590" s="4">
        <f t="shared" si="1046"/>
        <v>0.28298665032949633</v>
      </c>
      <c r="S9590" s="3">
        <v>3418421.7</v>
      </c>
      <c r="T9590" s="3">
        <f t="shared" si="1047"/>
        <v>693722.48999999976</v>
      </c>
      <c r="U9590" s="4">
        <f t="shared" si="1048"/>
        <v>0.20293648674181999</v>
      </c>
      <c r="V9590" s="2" t="s">
        <v>107</v>
      </c>
      <c r="W9590" s="2" t="s">
        <v>125</v>
      </c>
      <c r="X9590" s="2" t="s">
        <v>97</v>
      </c>
      <c r="Y9590" s="2">
        <v>1550</v>
      </c>
      <c r="Z9590" s="2" t="s">
        <v>7338</v>
      </c>
      <c r="AA9590" s="2" t="s">
        <v>224</v>
      </c>
      <c r="AB9590" s="2" t="s">
        <v>88</v>
      </c>
      <c r="AC9590" s="2">
        <v>8.17</v>
      </c>
      <c r="AD9590" s="3">
        <v>0</v>
      </c>
      <c r="AE9590" s="5">
        <v>0</v>
      </c>
      <c r="AF9590" s="2">
        <v>0</v>
      </c>
      <c r="AG9590" s="3">
        <f t="shared" si="1049"/>
        <v>0</v>
      </c>
      <c r="AH9590" s="2" t="s">
        <v>50</v>
      </c>
      <c r="AI9590" s="3">
        <v>0</v>
      </c>
    </row>
    <row r="9591" spans="1:35" x14ac:dyDescent="0.3">
      <c r="A9591" s="2" t="s">
        <v>17492</v>
      </c>
      <c r="B9591" s="2" t="s">
        <v>7443</v>
      </c>
      <c r="C9591" s="2" t="s">
        <v>333</v>
      </c>
      <c r="D9591" s="2" t="s">
        <v>54</v>
      </c>
      <c r="E9591" s="2">
        <v>2024</v>
      </c>
      <c r="F9591" s="2" t="s">
        <v>92</v>
      </c>
      <c r="G9591" s="2" t="s">
        <v>56</v>
      </c>
      <c r="H9591" s="2" t="s">
        <v>153</v>
      </c>
      <c r="I9591" s="2" t="s">
        <v>58</v>
      </c>
      <c r="J9591" s="2" t="s">
        <v>240</v>
      </c>
      <c r="K9591" s="3">
        <v>4938925.71</v>
      </c>
      <c r="L9591" s="3">
        <v>1623087.24</v>
      </c>
      <c r="M9591" s="3">
        <f t="shared" si="1043"/>
        <v>3315838.4699999997</v>
      </c>
      <c r="N9591" s="3">
        <v>608887.09</v>
      </c>
      <c r="O9591" s="3">
        <f t="shared" si="1044"/>
        <v>2706951.38</v>
      </c>
      <c r="P9591" s="3">
        <v>2005942.07</v>
      </c>
      <c r="Q9591" s="4">
        <f t="shared" si="1045"/>
        <v>0.67136836322245463</v>
      </c>
      <c r="R9591" s="4">
        <f t="shared" si="1046"/>
        <v>0.40614947212882863</v>
      </c>
      <c r="S9591" s="3">
        <v>5294170.57</v>
      </c>
      <c r="T9591" s="3">
        <f t="shared" si="1047"/>
        <v>-355244.86000000034</v>
      </c>
      <c r="U9591" s="4">
        <f t="shared" si="1048"/>
        <v>-6.7101136108653994E-2</v>
      </c>
      <c r="V9591" s="2" t="s">
        <v>85</v>
      </c>
      <c r="W9591" s="2" t="s">
        <v>60</v>
      </c>
      <c r="X9591" s="2" t="s">
        <v>155</v>
      </c>
      <c r="Y9591" s="2">
        <v>7.24</v>
      </c>
      <c r="Z9591" s="2" t="s">
        <v>17493</v>
      </c>
      <c r="AA9591" s="2" t="s">
        <v>224</v>
      </c>
      <c r="AB9591" s="2" t="s">
        <v>149</v>
      </c>
      <c r="AC9591" s="2">
        <v>4.49</v>
      </c>
      <c r="AD9591" s="3">
        <v>0</v>
      </c>
      <c r="AE9591" s="5">
        <v>0</v>
      </c>
      <c r="AF9591" s="2">
        <v>0</v>
      </c>
      <c r="AG9591" s="3">
        <f t="shared" si="1049"/>
        <v>0</v>
      </c>
      <c r="AH9591" s="2" t="s">
        <v>50</v>
      </c>
      <c r="AI9591" s="3">
        <v>0</v>
      </c>
    </row>
    <row r="9592" spans="1:35" x14ac:dyDescent="0.3">
      <c r="A9592" s="2" t="s">
        <v>17494</v>
      </c>
      <c r="B9592" s="2" t="s">
        <v>4227</v>
      </c>
      <c r="C9592" s="2" t="s">
        <v>322</v>
      </c>
      <c r="D9592" s="2" t="s">
        <v>38</v>
      </c>
      <c r="E9592" s="2">
        <v>2021</v>
      </c>
      <c r="F9592" s="2" t="s">
        <v>92</v>
      </c>
      <c r="G9592" s="2" t="s">
        <v>56</v>
      </c>
      <c r="H9592" s="2" t="s">
        <v>153</v>
      </c>
      <c r="I9592" s="2" t="s">
        <v>131</v>
      </c>
      <c r="J9592" s="2" t="s">
        <v>235</v>
      </c>
      <c r="K9592" s="3">
        <v>9984039.3800000008</v>
      </c>
      <c r="L9592" s="3">
        <v>4085380.7</v>
      </c>
      <c r="M9592" s="3">
        <f t="shared" si="1043"/>
        <v>5898658.6800000006</v>
      </c>
      <c r="N9592" s="3">
        <v>2003952.57</v>
      </c>
      <c r="O9592" s="3">
        <f t="shared" si="1044"/>
        <v>3894706.1100000003</v>
      </c>
      <c r="P9592" s="3">
        <v>3105947.47</v>
      </c>
      <c r="Q9592" s="4">
        <f t="shared" si="1045"/>
        <v>0.59080883553165631</v>
      </c>
      <c r="R9592" s="4">
        <f t="shared" si="1046"/>
        <v>0.31109126795130887</v>
      </c>
      <c r="S9592" s="3">
        <v>9397472.5899999999</v>
      </c>
      <c r="T9592" s="3">
        <f t="shared" si="1047"/>
        <v>586566.79000000097</v>
      </c>
      <c r="U9592" s="4">
        <f t="shared" si="1048"/>
        <v>6.2417504747412193E-2</v>
      </c>
      <c r="V9592" s="2" t="s">
        <v>44</v>
      </c>
      <c r="W9592" s="2" t="s">
        <v>134</v>
      </c>
      <c r="X9592" s="2" t="s">
        <v>155</v>
      </c>
      <c r="Y9592" s="2">
        <v>7.24</v>
      </c>
      <c r="Z9592" s="2" t="s">
        <v>17495</v>
      </c>
      <c r="AA9592" s="2" t="s">
        <v>224</v>
      </c>
      <c r="AB9592" s="2" t="s">
        <v>242</v>
      </c>
      <c r="AC9592" s="2">
        <v>3.96</v>
      </c>
      <c r="AD9592" s="3">
        <v>0</v>
      </c>
      <c r="AE9592" s="5">
        <v>0</v>
      </c>
      <c r="AF9592" s="2">
        <v>0</v>
      </c>
      <c r="AG9592" s="3">
        <f t="shared" si="1049"/>
        <v>0</v>
      </c>
      <c r="AH9592" s="2" t="s">
        <v>50</v>
      </c>
      <c r="AI9592" s="3">
        <v>0</v>
      </c>
    </row>
    <row r="9593" spans="1:35" x14ac:dyDescent="0.3">
      <c r="A9593" s="2" t="s">
        <v>17496</v>
      </c>
      <c r="B9593" s="2" t="s">
        <v>8999</v>
      </c>
      <c r="C9593" s="2" t="s">
        <v>304</v>
      </c>
      <c r="D9593" s="2" t="s">
        <v>104</v>
      </c>
      <c r="E9593" s="2">
        <v>2022</v>
      </c>
      <c r="F9593" s="2" t="s">
        <v>82</v>
      </c>
      <c r="G9593" s="2" t="s">
        <v>114</v>
      </c>
      <c r="H9593" s="2" t="s">
        <v>190</v>
      </c>
      <c r="I9593" s="2" t="s">
        <v>71</v>
      </c>
      <c r="J9593" s="2" t="s">
        <v>72</v>
      </c>
      <c r="K9593" s="3">
        <v>1777364.52</v>
      </c>
      <c r="L9593" s="3">
        <v>852971.09</v>
      </c>
      <c r="M9593" s="3">
        <f t="shared" si="1043"/>
        <v>924393.43</v>
      </c>
      <c r="N9593" s="3">
        <v>249047.71</v>
      </c>
      <c r="O9593" s="3">
        <f t="shared" si="1044"/>
        <v>675345.72000000009</v>
      </c>
      <c r="P9593" s="3">
        <v>498501.84</v>
      </c>
      <c r="Q9593" s="4">
        <f t="shared" si="1045"/>
        <v>0.52009220370844356</v>
      </c>
      <c r="R9593" s="4">
        <f t="shared" si="1046"/>
        <v>0.28047248293220123</v>
      </c>
      <c r="S9593" s="3">
        <v>1989933</v>
      </c>
      <c r="T9593" s="3">
        <f t="shared" si="1047"/>
        <v>-212568.47999999998</v>
      </c>
      <c r="U9593" s="4">
        <f t="shared" si="1048"/>
        <v>-0.10682192817547123</v>
      </c>
      <c r="V9593" s="2" t="s">
        <v>73</v>
      </c>
      <c r="W9593" s="2" t="s">
        <v>207</v>
      </c>
      <c r="X9593" s="2" t="s">
        <v>192</v>
      </c>
      <c r="Y9593" s="2">
        <v>3.64</v>
      </c>
      <c r="Z9593" s="2" t="s">
        <v>17497</v>
      </c>
      <c r="AA9593" s="2" t="s">
        <v>48</v>
      </c>
      <c r="AB9593" s="2" t="s">
        <v>306</v>
      </c>
      <c r="AC9593" s="2">
        <v>1.1299999999999999</v>
      </c>
      <c r="AD9593" s="3">
        <v>0</v>
      </c>
      <c r="AE9593" s="5">
        <v>0</v>
      </c>
      <c r="AF9593" s="2">
        <v>0</v>
      </c>
      <c r="AG9593" s="3">
        <f t="shared" si="1049"/>
        <v>0</v>
      </c>
      <c r="AH9593" s="2" t="s">
        <v>50</v>
      </c>
      <c r="AI9593" s="3">
        <v>0</v>
      </c>
    </row>
    <row r="9594" spans="1:35" x14ac:dyDescent="0.3">
      <c r="A9594" s="2" t="s">
        <v>17498</v>
      </c>
      <c r="B9594" s="2" t="s">
        <v>5792</v>
      </c>
      <c r="C9594" s="2" t="s">
        <v>520</v>
      </c>
      <c r="D9594" s="2" t="s">
        <v>81</v>
      </c>
      <c r="E9594" s="2">
        <v>2021</v>
      </c>
      <c r="F9594" s="2" t="s">
        <v>58</v>
      </c>
      <c r="G9594" s="2" t="s">
        <v>93</v>
      </c>
      <c r="H9594" s="2" t="s">
        <v>159</v>
      </c>
      <c r="I9594" s="2" t="s">
        <v>55</v>
      </c>
      <c r="J9594" s="2" t="s">
        <v>154</v>
      </c>
      <c r="K9594" s="3">
        <v>7922930.5700000003</v>
      </c>
      <c r="L9594" s="3">
        <v>3279092.84</v>
      </c>
      <c r="M9594" s="3">
        <f t="shared" si="1043"/>
        <v>4643837.7300000004</v>
      </c>
      <c r="N9594" s="3">
        <v>1566392.99</v>
      </c>
      <c r="O9594" s="3">
        <f t="shared" si="1044"/>
        <v>3077444.74</v>
      </c>
      <c r="P9594" s="3">
        <v>2160274.14</v>
      </c>
      <c r="Q9594" s="4">
        <f t="shared" si="1045"/>
        <v>0.58612626842696169</v>
      </c>
      <c r="R9594" s="4">
        <f t="shared" si="1046"/>
        <v>0.27266099594256576</v>
      </c>
      <c r="S9594" s="3">
        <v>8848447.8300000001</v>
      </c>
      <c r="T9594" s="3">
        <f t="shared" si="1047"/>
        <v>-925517.25999999978</v>
      </c>
      <c r="U9594" s="4">
        <f t="shared" si="1048"/>
        <v>-0.10459656628839499</v>
      </c>
      <c r="V9594" s="2" t="s">
        <v>95</v>
      </c>
      <c r="W9594" s="2" t="s">
        <v>207</v>
      </c>
      <c r="X9594" s="2" t="s">
        <v>160</v>
      </c>
      <c r="Y9594" s="2">
        <v>129.5</v>
      </c>
      <c r="Z9594" s="2" t="s">
        <v>17499</v>
      </c>
      <c r="AA9594" s="2" t="s">
        <v>76</v>
      </c>
      <c r="AB9594" s="2" t="s">
        <v>242</v>
      </c>
      <c r="AC9594" s="2">
        <v>2.52</v>
      </c>
      <c r="AD9594" s="3">
        <v>0</v>
      </c>
      <c r="AE9594" s="5">
        <v>0</v>
      </c>
      <c r="AF9594" s="2">
        <v>0</v>
      </c>
      <c r="AG9594" s="3">
        <f t="shared" si="1049"/>
        <v>0</v>
      </c>
      <c r="AH9594" s="2" t="s">
        <v>50</v>
      </c>
      <c r="AI9594" s="3">
        <v>0</v>
      </c>
    </row>
    <row r="9595" spans="1:35" x14ac:dyDescent="0.3">
      <c r="A9595" s="2" t="s">
        <v>17500</v>
      </c>
      <c r="B9595" s="2" t="s">
        <v>4970</v>
      </c>
      <c r="C9595" s="2" t="s">
        <v>233</v>
      </c>
      <c r="D9595" s="2" t="s">
        <v>38</v>
      </c>
      <c r="E9595" s="2">
        <v>2023</v>
      </c>
      <c r="F9595" s="2" t="s">
        <v>68</v>
      </c>
      <c r="G9595" s="2" t="s">
        <v>93</v>
      </c>
      <c r="H9595" s="2" t="s">
        <v>159</v>
      </c>
      <c r="I9595" s="2" t="s">
        <v>178</v>
      </c>
      <c r="J9595" s="2" t="s">
        <v>179</v>
      </c>
      <c r="K9595" s="3">
        <v>2474945.06</v>
      </c>
      <c r="L9595" s="3">
        <v>1218654.48</v>
      </c>
      <c r="M9595" s="3">
        <f t="shared" si="1043"/>
        <v>1256290.58</v>
      </c>
      <c r="N9595" s="3">
        <v>375673.31</v>
      </c>
      <c r="O9595" s="3">
        <f t="shared" si="1044"/>
        <v>880617.27</v>
      </c>
      <c r="P9595" s="3">
        <v>646270.02</v>
      </c>
      <c r="Q9595" s="4">
        <f t="shared" si="1045"/>
        <v>0.50760342130584513</v>
      </c>
      <c r="R9595" s="4">
        <f t="shared" si="1046"/>
        <v>0.2611249964473959</v>
      </c>
      <c r="S9595" s="3">
        <v>2476393.7000000002</v>
      </c>
      <c r="T9595" s="3">
        <f t="shared" si="1047"/>
        <v>-1448.6400000001304</v>
      </c>
      <c r="U9595" s="4">
        <f t="shared" si="1048"/>
        <v>-5.8497968235023785E-4</v>
      </c>
      <c r="V9595" s="2" t="s">
        <v>133</v>
      </c>
      <c r="W9595" s="2" t="s">
        <v>134</v>
      </c>
      <c r="X9595" s="2" t="s">
        <v>160</v>
      </c>
      <c r="Y9595" s="2">
        <v>129.5</v>
      </c>
      <c r="Z9595" s="2" t="s">
        <v>17501</v>
      </c>
      <c r="AA9595" s="2" t="s">
        <v>148</v>
      </c>
      <c r="AB9595" s="2" t="s">
        <v>49</v>
      </c>
      <c r="AC9595" s="2">
        <v>5.13</v>
      </c>
      <c r="AD9595" s="3">
        <v>3183047.14</v>
      </c>
      <c r="AE9595" s="5">
        <v>13.58</v>
      </c>
      <c r="AF9595" s="2">
        <v>48</v>
      </c>
      <c r="AG9595" s="3">
        <f t="shared" si="1049"/>
        <v>86312.328985768661</v>
      </c>
      <c r="AH9595" s="2" t="s">
        <v>50</v>
      </c>
      <c r="AI9595" s="3">
        <v>0</v>
      </c>
    </row>
    <row r="9596" spans="1:35" x14ac:dyDescent="0.3">
      <c r="A9596" s="2" t="s">
        <v>17502</v>
      </c>
      <c r="B9596" s="2" t="s">
        <v>4234</v>
      </c>
      <c r="C9596" s="2" t="s">
        <v>249</v>
      </c>
      <c r="D9596" s="2" t="s">
        <v>104</v>
      </c>
      <c r="E9596" s="2">
        <v>2023</v>
      </c>
      <c r="F9596" s="2" t="s">
        <v>55</v>
      </c>
      <c r="G9596" s="2" t="s">
        <v>56</v>
      </c>
      <c r="H9596" s="2" t="s">
        <v>177</v>
      </c>
      <c r="I9596" s="2" t="s">
        <v>58</v>
      </c>
      <c r="J9596" s="2" t="s">
        <v>191</v>
      </c>
      <c r="K9596" s="3">
        <v>8743544.5</v>
      </c>
      <c r="L9596" s="3">
        <v>2980647.5</v>
      </c>
      <c r="M9596" s="3">
        <f t="shared" si="1043"/>
        <v>5762897</v>
      </c>
      <c r="N9596" s="3">
        <v>775167.29</v>
      </c>
      <c r="O9596" s="3">
        <f t="shared" si="1044"/>
        <v>4987729.71</v>
      </c>
      <c r="P9596" s="3">
        <v>3807407.37</v>
      </c>
      <c r="Q9596" s="4">
        <f t="shared" si="1045"/>
        <v>0.65910306741162006</v>
      </c>
      <c r="R9596" s="4">
        <f t="shared" si="1046"/>
        <v>0.43545353603449954</v>
      </c>
      <c r="S9596" s="3">
        <v>7916587.1200000001</v>
      </c>
      <c r="T9596" s="3">
        <f t="shared" si="1047"/>
        <v>826957.37999999989</v>
      </c>
      <c r="U9596" s="4">
        <f t="shared" si="1048"/>
        <v>0.10445882391805218</v>
      </c>
      <c r="V9596" s="2" t="s">
        <v>44</v>
      </c>
      <c r="W9596" s="2" t="s">
        <v>60</v>
      </c>
      <c r="X9596" s="2" t="s">
        <v>180</v>
      </c>
      <c r="Y9596" s="2">
        <v>149.5</v>
      </c>
      <c r="Z9596" s="2" t="s">
        <v>8370</v>
      </c>
      <c r="AA9596" s="2" t="s">
        <v>109</v>
      </c>
      <c r="AB9596" s="2" t="s">
        <v>242</v>
      </c>
      <c r="AC9596" s="2">
        <v>4.2300000000000004</v>
      </c>
      <c r="AD9596" s="3">
        <v>0</v>
      </c>
      <c r="AE9596" s="5">
        <v>0</v>
      </c>
      <c r="AF9596" s="2">
        <v>0</v>
      </c>
      <c r="AG9596" s="3">
        <f t="shared" si="1049"/>
        <v>0</v>
      </c>
      <c r="AH9596" s="2" t="s">
        <v>50</v>
      </c>
      <c r="AI9596" s="3">
        <v>0</v>
      </c>
    </row>
    <row r="9597" spans="1:35" x14ac:dyDescent="0.3">
      <c r="A9597" s="2" t="s">
        <v>17503</v>
      </c>
      <c r="B9597" s="2" t="s">
        <v>1597</v>
      </c>
      <c r="C9597" s="2" t="s">
        <v>196</v>
      </c>
      <c r="D9597" s="2" t="s">
        <v>38</v>
      </c>
      <c r="E9597" s="2">
        <v>2023</v>
      </c>
      <c r="F9597" s="2" t="s">
        <v>92</v>
      </c>
      <c r="G9597" s="2" t="s">
        <v>93</v>
      </c>
      <c r="H9597" s="2" t="s">
        <v>159</v>
      </c>
      <c r="I9597" s="2" t="s">
        <v>39</v>
      </c>
      <c r="J9597" s="2" t="s">
        <v>273</v>
      </c>
      <c r="K9597" s="3">
        <v>5987371.9299999997</v>
      </c>
      <c r="L9597" s="3">
        <v>2740734.22</v>
      </c>
      <c r="M9597" s="3">
        <f t="shared" si="1043"/>
        <v>3246637.7099999995</v>
      </c>
      <c r="N9597" s="3">
        <v>684440.37</v>
      </c>
      <c r="O9597" s="3">
        <f t="shared" si="1044"/>
        <v>2562197.3399999994</v>
      </c>
      <c r="P9597" s="3">
        <v>1926978.22</v>
      </c>
      <c r="Q9597" s="4">
        <f t="shared" si="1045"/>
        <v>0.54224754165221867</v>
      </c>
      <c r="R9597" s="4">
        <f t="shared" si="1046"/>
        <v>0.3218404071984885</v>
      </c>
      <c r="S9597" s="3">
        <v>6050330.3099999996</v>
      </c>
      <c r="T9597" s="3">
        <f t="shared" si="1047"/>
        <v>-62958.379999999888</v>
      </c>
      <c r="U9597" s="4">
        <f t="shared" si="1048"/>
        <v>-1.0405775680699968E-2</v>
      </c>
      <c r="V9597" s="2" t="s">
        <v>133</v>
      </c>
      <c r="W9597" s="2" t="s">
        <v>60</v>
      </c>
      <c r="X9597" s="2" t="s">
        <v>160</v>
      </c>
      <c r="Y9597" s="2">
        <v>129.5</v>
      </c>
      <c r="Z9597" s="2" t="s">
        <v>17504</v>
      </c>
      <c r="AA9597" s="2" t="s">
        <v>99</v>
      </c>
      <c r="AB9597" s="2" t="s">
        <v>88</v>
      </c>
      <c r="AC9597" s="2">
        <v>3.68</v>
      </c>
      <c r="AD9597" s="3">
        <v>0</v>
      </c>
      <c r="AE9597" s="5">
        <v>0</v>
      </c>
      <c r="AF9597" s="2">
        <v>0</v>
      </c>
      <c r="AG9597" s="3">
        <f t="shared" si="1049"/>
        <v>0</v>
      </c>
      <c r="AH9597" s="2" t="s">
        <v>50</v>
      </c>
      <c r="AI9597" s="3">
        <v>0</v>
      </c>
    </row>
    <row r="9598" spans="1:35" x14ac:dyDescent="0.3">
      <c r="A9598" s="2" t="s">
        <v>17505</v>
      </c>
      <c r="B9598" s="2" t="s">
        <v>2455</v>
      </c>
      <c r="C9598" s="2" t="s">
        <v>257</v>
      </c>
      <c r="D9598" s="2" t="s">
        <v>104</v>
      </c>
      <c r="E9598" s="2">
        <v>2024</v>
      </c>
      <c r="F9598" s="2" t="s">
        <v>39</v>
      </c>
      <c r="G9598" s="2" t="s">
        <v>114</v>
      </c>
      <c r="H9598" s="2" t="s">
        <v>190</v>
      </c>
      <c r="I9598" s="2" t="s">
        <v>178</v>
      </c>
      <c r="J9598" s="2" t="s">
        <v>179</v>
      </c>
      <c r="K9598" s="3">
        <v>3963172.13</v>
      </c>
      <c r="L9598" s="3">
        <v>1641351.86</v>
      </c>
      <c r="M9598" s="3">
        <f t="shared" si="1043"/>
        <v>2321820.2699999996</v>
      </c>
      <c r="N9598" s="3">
        <v>837991.74</v>
      </c>
      <c r="O9598" s="3">
        <f t="shared" si="1044"/>
        <v>1483828.5299999996</v>
      </c>
      <c r="P9598" s="3">
        <v>1048053.94</v>
      </c>
      <c r="Q9598" s="4">
        <f t="shared" si="1045"/>
        <v>0.58584895983309204</v>
      </c>
      <c r="R9598" s="4">
        <f t="shared" si="1046"/>
        <v>0.26444825145659268</v>
      </c>
      <c r="S9598" s="3">
        <v>3416218.84</v>
      </c>
      <c r="T9598" s="3">
        <f t="shared" si="1047"/>
        <v>546953.29</v>
      </c>
      <c r="U9598" s="4">
        <f t="shared" si="1048"/>
        <v>0.16010487489730021</v>
      </c>
      <c r="V9598" s="2" t="s">
        <v>133</v>
      </c>
      <c r="W9598" s="2" t="s">
        <v>45</v>
      </c>
      <c r="X9598" s="2" t="s">
        <v>192</v>
      </c>
      <c r="Y9598" s="2">
        <v>3.64</v>
      </c>
      <c r="Z9598" s="2" t="s">
        <v>3527</v>
      </c>
      <c r="AA9598" s="2" t="s">
        <v>141</v>
      </c>
      <c r="AB9598" s="2" t="s">
        <v>306</v>
      </c>
      <c r="AC9598" s="2">
        <v>5.66</v>
      </c>
      <c r="AD9598" s="3">
        <v>813085.71</v>
      </c>
      <c r="AE9598" s="5">
        <v>18.399999999999999</v>
      </c>
      <c r="AF9598" s="2">
        <v>12</v>
      </c>
      <c r="AG9598" s="3">
        <f t="shared" si="1049"/>
        <v>74698.562924556492</v>
      </c>
      <c r="AH9598" s="2" t="s">
        <v>50</v>
      </c>
      <c r="AI9598" s="3">
        <v>0</v>
      </c>
    </row>
    <row r="9599" spans="1:35" x14ac:dyDescent="0.3">
      <c r="A9599" s="2" t="s">
        <v>17506</v>
      </c>
      <c r="B9599" s="2" t="s">
        <v>3557</v>
      </c>
      <c r="C9599" s="2" t="s">
        <v>37</v>
      </c>
      <c r="D9599" s="2" t="s">
        <v>38</v>
      </c>
      <c r="E9599" s="2">
        <v>2022</v>
      </c>
      <c r="F9599" s="2" t="s">
        <v>39</v>
      </c>
      <c r="G9599" s="2" t="s">
        <v>69</v>
      </c>
      <c r="H9599" s="2" t="s">
        <v>272</v>
      </c>
      <c r="I9599" s="2" t="s">
        <v>55</v>
      </c>
      <c r="J9599" s="2" t="s">
        <v>84</v>
      </c>
      <c r="K9599" s="3">
        <v>9350510.1500000004</v>
      </c>
      <c r="L9599" s="3">
        <v>3193519.33</v>
      </c>
      <c r="M9599" s="3">
        <f t="shared" si="1043"/>
        <v>6156990.8200000003</v>
      </c>
      <c r="N9599" s="3">
        <v>1861253.86</v>
      </c>
      <c r="O9599" s="3">
        <f t="shared" si="1044"/>
        <v>4295736.96</v>
      </c>
      <c r="P9599" s="3">
        <v>3224822.85</v>
      </c>
      <c r="Q9599" s="4">
        <f t="shared" si="1045"/>
        <v>0.65846576510052768</v>
      </c>
      <c r="R9599" s="4">
        <f t="shared" si="1046"/>
        <v>0.34488202229265535</v>
      </c>
      <c r="S9599" s="3">
        <v>8967810.9900000002</v>
      </c>
      <c r="T9599" s="3">
        <f t="shared" si="1047"/>
        <v>382699.16000000015</v>
      </c>
      <c r="U9599" s="4">
        <f t="shared" si="1048"/>
        <v>4.267475757760146E-2</v>
      </c>
      <c r="V9599" s="2" t="s">
        <v>44</v>
      </c>
      <c r="W9599" s="2" t="s">
        <v>207</v>
      </c>
      <c r="X9599" s="2" t="s">
        <v>274</v>
      </c>
      <c r="Y9599" s="2">
        <v>1</v>
      </c>
      <c r="Z9599" s="2" t="s">
        <v>2556</v>
      </c>
      <c r="AA9599" s="2" t="s">
        <v>109</v>
      </c>
      <c r="AB9599" s="2" t="s">
        <v>209</v>
      </c>
      <c r="AC9599" s="2">
        <v>5.93</v>
      </c>
      <c r="AD9599" s="3">
        <v>0</v>
      </c>
      <c r="AE9599" s="5">
        <v>0</v>
      </c>
      <c r="AF9599" s="2">
        <v>0</v>
      </c>
      <c r="AG9599" s="3">
        <f t="shared" si="1049"/>
        <v>0</v>
      </c>
      <c r="AH9599" s="2" t="s">
        <v>50</v>
      </c>
      <c r="AI9599" s="3">
        <v>0</v>
      </c>
    </row>
    <row r="9600" spans="1:35" x14ac:dyDescent="0.3">
      <c r="A9600" s="2" t="s">
        <v>17507</v>
      </c>
      <c r="B9600" s="2" t="s">
        <v>2176</v>
      </c>
      <c r="C9600" s="2" t="s">
        <v>387</v>
      </c>
      <c r="D9600" s="2" t="s">
        <v>81</v>
      </c>
      <c r="E9600" s="2">
        <v>2020</v>
      </c>
      <c r="F9600" s="2" t="s">
        <v>68</v>
      </c>
      <c r="G9600" s="2" t="s">
        <v>56</v>
      </c>
      <c r="H9600" s="2" t="s">
        <v>177</v>
      </c>
      <c r="I9600" s="2" t="s">
        <v>42</v>
      </c>
      <c r="J9600" s="2" t="s">
        <v>43</v>
      </c>
      <c r="K9600" s="3">
        <v>1134459.1599999999</v>
      </c>
      <c r="L9600" s="3">
        <v>337675.74</v>
      </c>
      <c r="M9600" s="3">
        <f t="shared" si="1043"/>
        <v>796783.41999999993</v>
      </c>
      <c r="N9600" s="3">
        <v>183447.98</v>
      </c>
      <c r="O9600" s="3">
        <f t="shared" si="1044"/>
        <v>613335.43999999994</v>
      </c>
      <c r="P9600" s="3">
        <v>430636.41</v>
      </c>
      <c r="Q9600" s="4">
        <f t="shared" si="1045"/>
        <v>0.70234649963071394</v>
      </c>
      <c r="R9600" s="4">
        <f t="shared" si="1046"/>
        <v>0.37959622098692386</v>
      </c>
      <c r="S9600" s="3">
        <v>920016.33</v>
      </c>
      <c r="T9600" s="3">
        <f t="shared" si="1047"/>
        <v>214442.82999999996</v>
      </c>
      <c r="U9600" s="4">
        <f t="shared" si="1048"/>
        <v>0.23308589533405344</v>
      </c>
      <c r="V9600" s="2" t="s">
        <v>44</v>
      </c>
      <c r="W9600" s="2" t="s">
        <v>134</v>
      </c>
      <c r="X9600" s="2" t="s">
        <v>180</v>
      </c>
      <c r="Y9600" s="2">
        <v>149.5</v>
      </c>
      <c r="Z9600" s="2" t="s">
        <v>3841</v>
      </c>
      <c r="AA9600" s="2" t="s">
        <v>99</v>
      </c>
      <c r="AB9600" s="2" t="s">
        <v>77</v>
      </c>
      <c r="AC9600" s="2">
        <v>5.61</v>
      </c>
      <c r="AD9600" s="3">
        <v>0</v>
      </c>
      <c r="AE9600" s="5">
        <v>0</v>
      </c>
      <c r="AF9600" s="2">
        <v>0</v>
      </c>
      <c r="AG9600" s="3">
        <f t="shared" si="1049"/>
        <v>0</v>
      </c>
      <c r="AH9600" s="2" t="s">
        <v>50</v>
      </c>
      <c r="AI9600" s="3">
        <v>0</v>
      </c>
    </row>
    <row r="9601" spans="1:35" x14ac:dyDescent="0.3">
      <c r="A9601" s="2" t="s">
        <v>17508</v>
      </c>
      <c r="B9601" s="2" t="s">
        <v>2599</v>
      </c>
      <c r="C9601" s="2" t="s">
        <v>536</v>
      </c>
      <c r="D9601" s="2" t="s">
        <v>81</v>
      </c>
      <c r="E9601" s="2">
        <v>2024</v>
      </c>
      <c r="F9601" s="2" t="s">
        <v>39</v>
      </c>
      <c r="G9601" s="2" t="s">
        <v>69</v>
      </c>
      <c r="H9601" s="2" t="s">
        <v>165</v>
      </c>
      <c r="I9601" s="2" t="s">
        <v>42</v>
      </c>
      <c r="J9601" s="2" t="s">
        <v>43</v>
      </c>
      <c r="K9601" s="3">
        <v>281361.19</v>
      </c>
      <c r="L9601" s="3">
        <v>144500.44</v>
      </c>
      <c r="M9601" s="3">
        <f t="shared" si="1043"/>
        <v>136860.75</v>
      </c>
      <c r="N9601" s="3">
        <v>58360.32</v>
      </c>
      <c r="O9601" s="3">
        <f t="shared" si="1044"/>
        <v>78500.429999999993</v>
      </c>
      <c r="P9601" s="3">
        <v>58269.86</v>
      </c>
      <c r="Q9601" s="4">
        <f t="shared" si="1045"/>
        <v>0.48642369617501263</v>
      </c>
      <c r="R9601" s="4">
        <f t="shared" si="1046"/>
        <v>0.20709984912986756</v>
      </c>
      <c r="S9601" s="3">
        <v>282103.3</v>
      </c>
      <c r="T9601" s="3">
        <f t="shared" si="1047"/>
        <v>-742.10999999998603</v>
      </c>
      <c r="U9601" s="4">
        <f t="shared" si="1048"/>
        <v>-2.6306321124211808E-3</v>
      </c>
      <c r="V9601" s="2" t="s">
        <v>85</v>
      </c>
      <c r="W9601" s="2" t="s">
        <v>207</v>
      </c>
      <c r="X9601" s="2" t="s">
        <v>167</v>
      </c>
      <c r="Y9601" s="2">
        <v>17.2</v>
      </c>
      <c r="Z9601" s="2" t="s">
        <v>15044</v>
      </c>
      <c r="AA9601" s="2" t="s">
        <v>99</v>
      </c>
      <c r="AB9601" s="2" t="s">
        <v>100</v>
      </c>
      <c r="AC9601" s="2">
        <v>5.21</v>
      </c>
      <c r="AD9601" s="3">
        <v>0</v>
      </c>
      <c r="AE9601" s="5">
        <v>0</v>
      </c>
      <c r="AF9601" s="2">
        <v>0</v>
      </c>
      <c r="AG9601" s="3">
        <f t="shared" si="1049"/>
        <v>0</v>
      </c>
      <c r="AH9601" s="2" t="s">
        <v>50</v>
      </c>
      <c r="AI9601" s="3">
        <v>0</v>
      </c>
    </row>
    <row r="9602" spans="1:35" x14ac:dyDescent="0.3">
      <c r="A9602" s="2" t="s">
        <v>17509</v>
      </c>
      <c r="B9602" s="2" t="s">
        <v>6793</v>
      </c>
      <c r="C9602" s="2" t="s">
        <v>130</v>
      </c>
      <c r="D9602" s="2" t="s">
        <v>104</v>
      </c>
      <c r="E9602" s="2">
        <v>2022</v>
      </c>
      <c r="F9602" s="2" t="s">
        <v>82</v>
      </c>
      <c r="G9602" s="2" t="s">
        <v>69</v>
      </c>
      <c r="H9602" s="2" t="s">
        <v>272</v>
      </c>
      <c r="I9602" s="2" t="s">
        <v>178</v>
      </c>
      <c r="J9602" s="2" t="s">
        <v>197</v>
      </c>
      <c r="K9602" s="3">
        <v>8517846.8599999994</v>
      </c>
      <c r="L9602" s="3">
        <v>4630539.47</v>
      </c>
      <c r="M9602" s="3">
        <f t="shared" ref="M9602:M9665" si="1050">K9602-L9602</f>
        <v>3887307.3899999997</v>
      </c>
      <c r="N9602" s="3">
        <v>723842.21</v>
      </c>
      <c r="O9602" s="3">
        <f t="shared" ref="O9602:O9665" si="1051">M9602-N9602</f>
        <v>3163465.1799999997</v>
      </c>
      <c r="P9602" s="3">
        <v>2378173.62</v>
      </c>
      <c r="Q9602" s="4">
        <f t="shared" ref="Q9602:Q9665" si="1052">IF(K9602&lt;&gt;0,M9602/K9602,0)</f>
        <v>0.45637206842199557</v>
      </c>
      <c r="R9602" s="4">
        <f t="shared" ref="R9602:R9665" si="1053">IF(K9602&lt;&gt;0,P9602/K9602,0)</f>
        <v>0.27919891717799683</v>
      </c>
      <c r="S9602" s="3">
        <v>7971552.3499999996</v>
      </c>
      <c r="T9602" s="3">
        <f t="shared" ref="T9602:T9665" si="1054">K9602-S9602</f>
        <v>546294.50999999978</v>
      </c>
      <c r="U9602" s="4">
        <f t="shared" ref="U9602:U9665" si="1055">IF(S9602&lt;&gt;0,T9602/S9602,0)</f>
        <v>6.8530505228382499E-2</v>
      </c>
      <c r="V9602" s="2" t="s">
        <v>44</v>
      </c>
      <c r="W9602" s="2" t="s">
        <v>125</v>
      </c>
      <c r="X9602" s="2" t="s">
        <v>274</v>
      </c>
      <c r="Y9602" s="2">
        <v>1</v>
      </c>
      <c r="Z9602" s="2" t="s">
        <v>17510</v>
      </c>
      <c r="AA9602" s="2" t="s">
        <v>148</v>
      </c>
      <c r="AB9602" s="2" t="s">
        <v>110</v>
      </c>
      <c r="AC9602" s="2">
        <v>3.76</v>
      </c>
      <c r="AD9602" s="3">
        <v>594597.65</v>
      </c>
      <c r="AE9602" s="5">
        <v>15.45</v>
      </c>
      <c r="AF9602" s="2">
        <v>36</v>
      </c>
      <c r="AG9602" s="3">
        <f t="shared" ref="AG9602:AG9665" si="1056">IF(AD9602&gt;0,(AD9602*(AE9602/100/12)*(1+AE9602/100/12)^AF9602)/((1+AE9602/100/12)^AF9602-1),0)</f>
        <v>20743.193529583688</v>
      </c>
      <c r="AH9602" s="2" t="s">
        <v>50</v>
      </c>
      <c r="AI9602" s="3">
        <v>0</v>
      </c>
    </row>
    <row r="9603" spans="1:35" x14ac:dyDescent="0.3">
      <c r="A9603" s="2" t="s">
        <v>17511</v>
      </c>
      <c r="B9603" s="2" t="s">
        <v>2047</v>
      </c>
      <c r="C9603" s="2" t="s">
        <v>333</v>
      </c>
      <c r="D9603" s="2" t="s">
        <v>54</v>
      </c>
      <c r="E9603" s="2">
        <v>2024</v>
      </c>
      <c r="F9603" s="2" t="s">
        <v>68</v>
      </c>
      <c r="G9603" s="2" t="s">
        <v>40</v>
      </c>
      <c r="H9603" s="2" t="s">
        <v>279</v>
      </c>
      <c r="I9603" s="2" t="s">
        <v>39</v>
      </c>
      <c r="J9603" s="2" t="s">
        <v>487</v>
      </c>
      <c r="K9603" s="3">
        <v>7422889.6100000003</v>
      </c>
      <c r="L9603" s="3">
        <v>3459217.43</v>
      </c>
      <c r="M9603" s="3">
        <f t="shared" si="1050"/>
        <v>3963672.18</v>
      </c>
      <c r="N9603" s="3">
        <v>1611999.06</v>
      </c>
      <c r="O9603" s="3">
        <f t="shared" si="1051"/>
        <v>2351673.12</v>
      </c>
      <c r="P9603" s="3">
        <v>1770903.4</v>
      </c>
      <c r="Q9603" s="4">
        <f t="shared" si="1052"/>
        <v>0.53397967479675346</v>
      </c>
      <c r="R9603" s="4">
        <f t="shared" si="1053"/>
        <v>0.23857331754122635</v>
      </c>
      <c r="S9603" s="3">
        <v>7592181.1200000001</v>
      </c>
      <c r="T9603" s="3">
        <f t="shared" si="1054"/>
        <v>-169291.50999999978</v>
      </c>
      <c r="U9603" s="4">
        <f t="shared" si="1055"/>
        <v>-2.2298139009623599E-2</v>
      </c>
      <c r="V9603" s="2" t="s">
        <v>133</v>
      </c>
      <c r="W9603" s="2" t="s">
        <v>125</v>
      </c>
      <c r="X9603" s="2" t="s">
        <v>280</v>
      </c>
      <c r="Y9603" s="2">
        <v>0.79</v>
      </c>
      <c r="Z9603" s="2" t="s">
        <v>17512</v>
      </c>
      <c r="AA9603" s="2" t="s">
        <v>63</v>
      </c>
      <c r="AB9603" s="2" t="s">
        <v>64</v>
      </c>
      <c r="AC9603" s="2">
        <v>1.27</v>
      </c>
      <c r="AD9603" s="3">
        <v>0</v>
      </c>
      <c r="AE9603" s="5">
        <v>0</v>
      </c>
      <c r="AF9603" s="2">
        <v>0</v>
      </c>
      <c r="AG9603" s="3">
        <f t="shared" si="1056"/>
        <v>0</v>
      </c>
      <c r="AH9603" s="2" t="s">
        <v>50</v>
      </c>
      <c r="AI9603" s="3">
        <v>0</v>
      </c>
    </row>
    <row r="9604" spans="1:35" x14ac:dyDescent="0.3">
      <c r="A9604" s="2" t="s">
        <v>17513</v>
      </c>
      <c r="B9604" s="2" t="s">
        <v>3853</v>
      </c>
      <c r="C9604" s="2" t="s">
        <v>648</v>
      </c>
      <c r="D9604" s="2" t="s">
        <v>104</v>
      </c>
      <c r="E9604" s="2">
        <v>2021</v>
      </c>
      <c r="F9604" s="2" t="s">
        <v>39</v>
      </c>
      <c r="G9604" s="2" t="s">
        <v>114</v>
      </c>
      <c r="H9604" s="2" t="s">
        <v>234</v>
      </c>
      <c r="I9604" s="2" t="s">
        <v>42</v>
      </c>
      <c r="J9604" s="2" t="s">
        <v>166</v>
      </c>
      <c r="K9604" s="3">
        <v>8644142.5</v>
      </c>
      <c r="L9604" s="3">
        <v>3128723.56</v>
      </c>
      <c r="M9604" s="3">
        <f t="shared" si="1050"/>
        <v>5515418.9399999995</v>
      </c>
      <c r="N9604" s="3">
        <v>1151062.3500000001</v>
      </c>
      <c r="O9604" s="3">
        <f t="shared" si="1051"/>
        <v>4364356.59</v>
      </c>
      <c r="P9604" s="3">
        <v>3188587.86</v>
      </c>
      <c r="Q9604" s="4">
        <f t="shared" si="1052"/>
        <v>0.63805275537741302</v>
      </c>
      <c r="R9604" s="4">
        <f t="shared" si="1053"/>
        <v>0.36887266261517554</v>
      </c>
      <c r="S9604" s="3">
        <v>7369760.8499999996</v>
      </c>
      <c r="T9604" s="3">
        <f t="shared" si="1054"/>
        <v>1274381.6500000004</v>
      </c>
      <c r="U9604" s="4">
        <f t="shared" si="1055"/>
        <v>0.17292035331105762</v>
      </c>
      <c r="V9604" s="2" t="s">
        <v>124</v>
      </c>
      <c r="W9604" s="2" t="s">
        <v>117</v>
      </c>
      <c r="X9604" s="2" t="s">
        <v>236</v>
      </c>
      <c r="Y9604" s="2">
        <v>3.67</v>
      </c>
      <c r="Z9604" s="2" t="s">
        <v>2305</v>
      </c>
      <c r="AA9604" s="2" t="s">
        <v>99</v>
      </c>
      <c r="AB9604" s="2" t="s">
        <v>182</v>
      </c>
      <c r="AC9604" s="2">
        <v>8.73</v>
      </c>
      <c r="AD9604" s="3">
        <v>0</v>
      </c>
      <c r="AE9604" s="5">
        <v>0</v>
      </c>
      <c r="AF9604" s="2">
        <v>0</v>
      </c>
      <c r="AG9604" s="3">
        <f t="shared" si="1056"/>
        <v>0</v>
      </c>
      <c r="AH9604" s="2" t="s">
        <v>50</v>
      </c>
      <c r="AI9604" s="3">
        <v>0</v>
      </c>
    </row>
    <row r="9605" spans="1:35" x14ac:dyDescent="0.3">
      <c r="A9605" s="2" t="s">
        <v>17514</v>
      </c>
      <c r="B9605" s="2" t="s">
        <v>6129</v>
      </c>
      <c r="C9605" s="2" t="s">
        <v>377</v>
      </c>
      <c r="D9605" s="2" t="s">
        <v>81</v>
      </c>
      <c r="E9605" s="2">
        <v>2023</v>
      </c>
      <c r="F9605" s="2" t="s">
        <v>105</v>
      </c>
      <c r="G9605" s="2" t="s">
        <v>114</v>
      </c>
      <c r="H9605" s="2" t="s">
        <v>190</v>
      </c>
      <c r="I9605" s="2" t="s">
        <v>42</v>
      </c>
      <c r="J9605" s="2" t="s">
        <v>146</v>
      </c>
      <c r="K9605" s="3">
        <v>2839602.34</v>
      </c>
      <c r="L9605" s="3">
        <v>1126727.0900000001</v>
      </c>
      <c r="M9605" s="3">
        <f t="shared" si="1050"/>
        <v>1712875.2499999998</v>
      </c>
      <c r="N9605" s="3">
        <v>567435.38</v>
      </c>
      <c r="O9605" s="3">
        <f t="shared" si="1051"/>
        <v>1145439.8699999996</v>
      </c>
      <c r="P9605" s="3">
        <v>903519.24</v>
      </c>
      <c r="Q9605" s="4">
        <f t="shared" si="1052"/>
        <v>0.60320955010904798</v>
      </c>
      <c r="R9605" s="4">
        <f t="shared" si="1053"/>
        <v>0.31818513010522453</v>
      </c>
      <c r="S9605" s="3">
        <v>2701117.04</v>
      </c>
      <c r="T9605" s="3">
        <f t="shared" si="1054"/>
        <v>138485.29999999981</v>
      </c>
      <c r="U9605" s="4">
        <f t="shared" si="1055"/>
        <v>5.1269640652076232E-2</v>
      </c>
      <c r="V9605" s="2" t="s">
        <v>85</v>
      </c>
      <c r="W9605" s="2" t="s">
        <v>125</v>
      </c>
      <c r="X9605" s="2" t="s">
        <v>192</v>
      </c>
      <c r="Y9605" s="2">
        <v>3.64</v>
      </c>
      <c r="Z9605" s="2" t="s">
        <v>2289</v>
      </c>
      <c r="AA9605" s="2" t="s">
        <v>63</v>
      </c>
      <c r="AB9605" s="2" t="s">
        <v>182</v>
      </c>
      <c r="AC9605" s="2">
        <v>5.0599999999999996</v>
      </c>
      <c r="AD9605" s="3">
        <v>0</v>
      </c>
      <c r="AE9605" s="5">
        <v>0</v>
      </c>
      <c r="AF9605" s="2">
        <v>0</v>
      </c>
      <c r="AG9605" s="3">
        <f t="shared" si="1056"/>
        <v>0</v>
      </c>
      <c r="AH9605" s="2" t="s">
        <v>50</v>
      </c>
      <c r="AI9605" s="3">
        <v>0</v>
      </c>
    </row>
    <row r="9606" spans="1:35" x14ac:dyDescent="0.3">
      <c r="A9606" s="2" t="s">
        <v>17515</v>
      </c>
      <c r="B9606" s="2" t="s">
        <v>7440</v>
      </c>
      <c r="C9606" s="2" t="s">
        <v>474</v>
      </c>
      <c r="D9606" s="2" t="s">
        <v>81</v>
      </c>
      <c r="E9606" s="2">
        <v>2024</v>
      </c>
      <c r="F9606" s="2" t="s">
        <v>58</v>
      </c>
      <c r="G9606" s="2" t="s">
        <v>114</v>
      </c>
      <c r="H9606" s="2" t="s">
        <v>234</v>
      </c>
      <c r="I9606" s="2" t="s">
        <v>42</v>
      </c>
      <c r="J9606" s="2" t="s">
        <v>146</v>
      </c>
      <c r="K9606" s="3">
        <v>8385201.0099999998</v>
      </c>
      <c r="L9606" s="3">
        <v>3086910.79</v>
      </c>
      <c r="M9606" s="3">
        <f t="shared" si="1050"/>
        <v>5298290.22</v>
      </c>
      <c r="N9606" s="3">
        <v>1459893.13</v>
      </c>
      <c r="O9606" s="3">
        <f t="shared" si="1051"/>
        <v>3838397.09</v>
      </c>
      <c r="P9606" s="3">
        <v>2727833.88</v>
      </c>
      <c r="Q9606" s="4">
        <f t="shared" si="1052"/>
        <v>0.63186204047838324</v>
      </c>
      <c r="R9606" s="4">
        <f t="shared" si="1053"/>
        <v>0.32531526396884791</v>
      </c>
      <c r="S9606" s="3">
        <v>9408413.9399999995</v>
      </c>
      <c r="T9606" s="3">
        <f t="shared" si="1054"/>
        <v>-1023212.9299999997</v>
      </c>
      <c r="U9606" s="4">
        <f t="shared" si="1055"/>
        <v>-0.1087550926782458</v>
      </c>
      <c r="V9606" s="2" t="s">
        <v>73</v>
      </c>
      <c r="W9606" s="2" t="s">
        <v>45</v>
      </c>
      <c r="X9606" s="2" t="s">
        <v>236</v>
      </c>
      <c r="Y9606" s="2">
        <v>3.67</v>
      </c>
      <c r="Z9606" s="2" t="s">
        <v>6651</v>
      </c>
      <c r="AA9606" s="2" t="s">
        <v>141</v>
      </c>
      <c r="AB9606" s="2" t="s">
        <v>77</v>
      </c>
      <c r="AC9606" s="2">
        <v>7.93</v>
      </c>
      <c r="AD9606" s="3">
        <v>0</v>
      </c>
      <c r="AE9606" s="5">
        <v>0</v>
      </c>
      <c r="AF9606" s="2">
        <v>0</v>
      </c>
      <c r="AG9606" s="3">
        <f t="shared" si="1056"/>
        <v>0</v>
      </c>
      <c r="AH9606" s="2" t="s">
        <v>50</v>
      </c>
      <c r="AI9606" s="3">
        <v>0</v>
      </c>
    </row>
    <row r="9607" spans="1:35" x14ac:dyDescent="0.3">
      <c r="A9607" s="2" t="s">
        <v>17516</v>
      </c>
      <c r="B9607" s="2" t="s">
        <v>3271</v>
      </c>
      <c r="C9607" s="2" t="s">
        <v>245</v>
      </c>
      <c r="D9607" s="2" t="s">
        <v>38</v>
      </c>
      <c r="E9607" s="2">
        <v>2023</v>
      </c>
      <c r="F9607" s="2" t="s">
        <v>39</v>
      </c>
      <c r="G9607" s="2" t="s">
        <v>114</v>
      </c>
      <c r="H9607" s="2" t="s">
        <v>190</v>
      </c>
      <c r="I9607" s="2" t="s">
        <v>131</v>
      </c>
      <c r="J9607" s="2" t="s">
        <v>463</v>
      </c>
      <c r="K9607" s="3">
        <v>4823808.59</v>
      </c>
      <c r="L9607" s="3">
        <v>2375373.2200000002</v>
      </c>
      <c r="M9607" s="3">
        <f t="shared" si="1050"/>
        <v>2448435.3699999996</v>
      </c>
      <c r="N9607" s="3">
        <v>973205.44</v>
      </c>
      <c r="O9607" s="3">
        <f t="shared" si="1051"/>
        <v>1475229.9299999997</v>
      </c>
      <c r="P9607" s="3">
        <v>1131553.08</v>
      </c>
      <c r="Q9607" s="4">
        <f t="shared" si="1052"/>
        <v>0.50757307723107636</v>
      </c>
      <c r="R9607" s="4">
        <f t="shared" si="1053"/>
        <v>0.23457669575566639</v>
      </c>
      <c r="S9607" s="3">
        <v>4039838.49</v>
      </c>
      <c r="T9607" s="3">
        <f t="shared" si="1054"/>
        <v>783970.09999999963</v>
      </c>
      <c r="U9607" s="4">
        <f t="shared" si="1055"/>
        <v>0.19405976301790212</v>
      </c>
      <c r="V9607" s="2" t="s">
        <v>107</v>
      </c>
      <c r="W9607" s="2" t="s">
        <v>45</v>
      </c>
      <c r="X9607" s="2" t="s">
        <v>192</v>
      </c>
      <c r="Y9607" s="2">
        <v>3.64</v>
      </c>
      <c r="Z9607" s="2" t="s">
        <v>17517</v>
      </c>
      <c r="AA9607" s="2" t="s">
        <v>141</v>
      </c>
      <c r="AB9607" s="2" t="s">
        <v>77</v>
      </c>
      <c r="AC9607" s="2">
        <v>5.74</v>
      </c>
      <c r="AD9607" s="3">
        <v>0</v>
      </c>
      <c r="AE9607" s="5">
        <v>0</v>
      </c>
      <c r="AF9607" s="2">
        <v>0</v>
      </c>
      <c r="AG9607" s="3">
        <f t="shared" si="1056"/>
        <v>0</v>
      </c>
      <c r="AH9607" s="2" t="s">
        <v>50</v>
      </c>
      <c r="AI9607" s="3">
        <v>0</v>
      </c>
    </row>
    <row r="9608" spans="1:35" x14ac:dyDescent="0.3">
      <c r="A9608" s="2" t="s">
        <v>17518</v>
      </c>
      <c r="B9608" s="2" t="s">
        <v>9434</v>
      </c>
      <c r="C9608" s="2" t="s">
        <v>315</v>
      </c>
      <c r="D9608" s="2" t="s">
        <v>104</v>
      </c>
      <c r="E9608" s="2">
        <v>2020</v>
      </c>
      <c r="F9608" s="2" t="s">
        <v>105</v>
      </c>
      <c r="G9608" s="2" t="s">
        <v>56</v>
      </c>
      <c r="H9608" s="2" t="s">
        <v>57</v>
      </c>
      <c r="I9608" s="2" t="s">
        <v>42</v>
      </c>
      <c r="J9608" s="2" t="s">
        <v>166</v>
      </c>
      <c r="K9608" s="3">
        <v>504466.74</v>
      </c>
      <c r="L9608" s="3">
        <v>217713.48</v>
      </c>
      <c r="M9608" s="3">
        <f t="shared" si="1050"/>
        <v>286753.26</v>
      </c>
      <c r="N9608" s="3">
        <v>83813.27</v>
      </c>
      <c r="O9608" s="3">
        <f t="shared" si="1051"/>
        <v>202939.99</v>
      </c>
      <c r="P9608" s="3">
        <v>149705.34</v>
      </c>
      <c r="Q9608" s="4">
        <f t="shared" si="1052"/>
        <v>0.56842847558195808</v>
      </c>
      <c r="R9608" s="4">
        <f t="shared" si="1053"/>
        <v>0.29675958418983184</v>
      </c>
      <c r="S9608" s="3">
        <v>412521.42</v>
      </c>
      <c r="T9608" s="3">
        <f t="shared" si="1054"/>
        <v>91945.32</v>
      </c>
      <c r="U9608" s="4">
        <f t="shared" si="1055"/>
        <v>0.22288617158352653</v>
      </c>
      <c r="V9608" s="2" t="s">
        <v>107</v>
      </c>
      <c r="W9608" s="2" t="s">
        <v>207</v>
      </c>
      <c r="X9608" s="2" t="s">
        <v>61</v>
      </c>
      <c r="Y9608" s="2">
        <v>1.53</v>
      </c>
      <c r="Z9608" s="2" t="s">
        <v>9176</v>
      </c>
      <c r="AA9608" s="2" t="s">
        <v>76</v>
      </c>
      <c r="AB9608" s="2" t="s">
        <v>306</v>
      </c>
      <c r="AC9608" s="2">
        <v>2.34</v>
      </c>
      <c r="AD9608" s="3">
        <v>0</v>
      </c>
      <c r="AE9608" s="5">
        <v>0</v>
      </c>
      <c r="AF9608" s="2">
        <v>0</v>
      </c>
      <c r="AG9608" s="3">
        <f t="shared" si="1056"/>
        <v>0</v>
      </c>
      <c r="AH9608" s="2" t="s">
        <v>50</v>
      </c>
      <c r="AI9608" s="3">
        <v>0</v>
      </c>
    </row>
    <row r="9609" spans="1:35" x14ac:dyDescent="0.3">
      <c r="A9609" s="2" t="s">
        <v>17519</v>
      </c>
      <c r="B9609" s="2" t="s">
        <v>9520</v>
      </c>
      <c r="C9609" s="2" t="s">
        <v>249</v>
      </c>
      <c r="D9609" s="2" t="s">
        <v>104</v>
      </c>
      <c r="E9609" s="2">
        <v>2023</v>
      </c>
      <c r="F9609" s="2" t="s">
        <v>55</v>
      </c>
      <c r="G9609" s="2" t="s">
        <v>93</v>
      </c>
      <c r="H9609" s="2" t="s">
        <v>221</v>
      </c>
      <c r="I9609" s="2" t="s">
        <v>131</v>
      </c>
      <c r="J9609" s="2" t="s">
        <v>235</v>
      </c>
      <c r="K9609" s="3">
        <v>5711286.9199999999</v>
      </c>
      <c r="L9609" s="3">
        <v>2121363.37</v>
      </c>
      <c r="M9609" s="3">
        <f t="shared" si="1050"/>
        <v>3589923.55</v>
      </c>
      <c r="N9609" s="3">
        <v>1066040.17</v>
      </c>
      <c r="O9609" s="3">
        <f t="shared" si="1051"/>
        <v>2523883.38</v>
      </c>
      <c r="P9609" s="3">
        <v>1992213.28</v>
      </c>
      <c r="Q9609" s="4">
        <f t="shared" si="1052"/>
        <v>0.62856648602763598</v>
      </c>
      <c r="R9609" s="4">
        <f t="shared" si="1053"/>
        <v>0.34882038109897656</v>
      </c>
      <c r="S9609" s="3">
        <v>6511334.5800000001</v>
      </c>
      <c r="T9609" s="3">
        <f t="shared" si="1054"/>
        <v>-800047.66000000015</v>
      </c>
      <c r="U9609" s="4">
        <f t="shared" si="1055"/>
        <v>-0.12286999695229917</v>
      </c>
      <c r="V9609" s="2" t="s">
        <v>44</v>
      </c>
      <c r="W9609" s="2" t="s">
        <v>134</v>
      </c>
      <c r="X9609" s="2" t="s">
        <v>222</v>
      </c>
      <c r="Y9609" s="2">
        <v>18.899999999999999</v>
      </c>
      <c r="Z9609" s="2" t="s">
        <v>1528</v>
      </c>
      <c r="AA9609" s="2" t="s">
        <v>76</v>
      </c>
      <c r="AB9609" s="2" t="s">
        <v>64</v>
      </c>
      <c r="AC9609" s="2">
        <v>1.18</v>
      </c>
      <c r="AD9609" s="3">
        <v>0</v>
      </c>
      <c r="AE9609" s="5">
        <v>0</v>
      </c>
      <c r="AF9609" s="2">
        <v>0</v>
      </c>
      <c r="AG9609" s="3">
        <f t="shared" si="1056"/>
        <v>0</v>
      </c>
      <c r="AH9609" s="2" t="s">
        <v>50</v>
      </c>
      <c r="AI9609" s="3">
        <v>0</v>
      </c>
    </row>
    <row r="9610" spans="1:35" x14ac:dyDescent="0.3">
      <c r="A9610" s="2" t="s">
        <v>17520</v>
      </c>
      <c r="B9610" s="2" t="s">
        <v>11175</v>
      </c>
      <c r="C9610" s="2" t="s">
        <v>932</v>
      </c>
      <c r="D9610" s="2" t="s">
        <v>81</v>
      </c>
      <c r="E9610" s="2">
        <v>2020</v>
      </c>
      <c r="F9610" s="2" t="s">
        <v>105</v>
      </c>
      <c r="G9610" s="2" t="s">
        <v>40</v>
      </c>
      <c r="H9610" s="2" t="s">
        <v>83</v>
      </c>
      <c r="I9610" s="2" t="s">
        <v>71</v>
      </c>
      <c r="J9610" s="2" t="s">
        <v>293</v>
      </c>
      <c r="K9610" s="3">
        <v>3786078.07</v>
      </c>
      <c r="L9610" s="3">
        <v>1321302.79</v>
      </c>
      <c r="M9610" s="3">
        <f t="shared" si="1050"/>
        <v>2464775.2799999998</v>
      </c>
      <c r="N9610" s="3">
        <v>614893.34</v>
      </c>
      <c r="O9610" s="3">
        <f t="shared" si="1051"/>
        <v>1849881.94</v>
      </c>
      <c r="P9610" s="3">
        <v>1378458.94</v>
      </c>
      <c r="Q9610" s="4">
        <f t="shared" si="1052"/>
        <v>0.65101015732620637</v>
      </c>
      <c r="R9610" s="4">
        <f t="shared" si="1053"/>
        <v>0.36408624294427189</v>
      </c>
      <c r="S9610" s="3">
        <v>4316773.2699999996</v>
      </c>
      <c r="T9610" s="3">
        <f t="shared" si="1054"/>
        <v>-530695.19999999972</v>
      </c>
      <c r="U9610" s="4">
        <f t="shared" si="1055"/>
        <v>-0.12293793692806103</v>
      </c>
      <c r="V9610" s="2" t="s">
        <v>44</v>
      </c>
      <c r="W9610" s="2" t="s">
        <v>134</v>
      </c>
      <c r="X9610" s="2" t="s">
        <v>86</v>
      </c>
      <c r="Y9610" s="2">
        <v>0.92</v>
      </c>
      <c r="Z9610" s="2" t="s">
        <v>16751</v>
      </c>
      <c r="AA9610" s="2" t="s">
        <v>141</v>
      </c>
      <c r="AB9610" s="2" t="s">
        <v>142</v>
      </c>
      <c r="AC9610" s="2">
        <v>6.5</v>
      </c>
      <c r="AD9610" s="3">
        <v>0</v>
      </c>
      <c r="AE9610" s="5">
        <v>0</v>
      </c>
      <c r="AF9610" s="2">
        <v>0</v>
      </c>
      <c r="AG9610" s="3">
        <f t="shared" si="1056"/>
        <v>0</v>
      </c>
      <c r="AH9610" s="2" t="s">
        <v>50</v>
      </c>
      <c r="AI9610" s="3">
        <v>0</v>
      </c>
    </row>
    <row r="9611" spans="1:35" x14ac:dyDescent="0.3">
      <c r="A9611" s="2" t="s">
        <v>17521</v>
      </c>
      <c r="B9611" s="2" t="s">
        <v>6771</v>
      </c>
      <c r="C9611" s="2" t="s">
        <v>227</v>
      </c>
      <c r="D9611" s="2" t="s">
        <v>104</v>
      </c>
      <c r="E9611" s="2">
        <v>2023</v>
      </c>
      <c r="F9611" s="2" t="s">
        <v>105</v>
      </c>
      <c r="G9611" s="2" t="s">
        <v>93</v>
      </c>
      <c r="H9611" s="2" t="s">
        <v>159</v>
      </c>
      <c r="I9611" s="2" t="s">
        <v>71</v>
      </c>
      <c r="J9611" s="2" t="s">
        <v>72</v>
      </c>
      <c r="K9611" s="3">
        <v>3887853.52</v>
      </c>
      <c r="L9611" s="3">
        <v>1901534.62</v>
      </c>
      <c r="M9611" s="3">
        <f t="shared" si="1050"/>
        <v>1986318.9</v>
      </c>
      <c r="N9611" s="3">
        <v>589493.34</v>
      </c>
      <c r="O9611" s="3">
        <f t="shared" si="1051"/>
        <v>1396825.56</v>
      </c>
      <c r="P9611" s="3">
        <v>1059199.19</v>
      </c>
      <c r="Q9611" s="4">
        <f t="shared" si="1052"/>
        <v>0.51090373898654495</v>
      </c>
      <c r="R9611" s="4">
        <f t="shared" si="1053"/>
        <v>0.27243803928086258</v>
      </c>
      <c r="S9611" s="3">
        <v>4124962.1</v>
      </c>
      <c r="T9611" s="3">
        <f t="shared" si="1054"/>
        <v>-237108.58000000007</v>
      </c>
      <c r="U9611" s="4">
        <f t="shared" si="1055"/>
        <v>-5.7481396010887004E-2</v>
      </c>
      <c r="V9611" s="2" t="s">
        <v>95</v>
      </c>
      <c r="W9611" s="2" t="s">
        <v>96</v>
      </c>
      <c r="X9611" s="2" t="s">
        <v>160</v>
      </c>
      <c r="Y9611" s="2">
        <v>129.5</v>
      </c>
      <c r="Z9611" s="2" t="s">
        <v>17522</v>
      </c>
      <c r="AA9611" s="2" t="s">
        <v>148</v>
      </c>
      <c r="AB9611" s="2" t="s">
        <v>100</v>
      </c>
      <c r="AC9611" s="2">
        <v>1.29</v>
      </c>
      <c r="AD9611" s="3">
        <v>0</v>
      </c>
      <c r="AE9611" s="5">
        <v>0</v>
      </c>
      <c r="AF9611" s="2">
        <v>0</v>
      </c>
      <c r="AG9611" s="3">
        <f t="shared" si="1056"/>
        <v>0</v>
      </c>
      <c r="AH9611" s="2" t="s">
        <v>50</v>
      </c>
      <c r="AI9611" s="3">
        <v>0</v>
      </c>
    </row>
    <row r="9612" spans="1:35" x14ac:dyDescent="0.3">
      <c r="A9612" s="2" t="s">
        <v>17523</v>
      </c>
      <c r="B9612" s="2" t="s">
        <v>762</v>
      </c>
      <c r="C9612" s="2" t="s">
        <v>176</v>
      </c>
      <c r="D9612" s="2" t="s">
        <v>104</v>
      </c>
      <c r="E9612" s="2">
        <v>2020</v>
      </c>
      <c r="F9612" s="2" t="s">
        <v>39</v>
      </c>
      <c r="G9612" s="2" t="s">
        <v>40</v>
      </c>
      <c r="H9612" s="2" t="s">
        <v>83</v>
      </c>
      <c r="I9612" s="2" t="s">
        <v>178</v>
      </c>
      <c r="J9612" s="2" t="s">
        <v>288</v>
      </c>
      <c r="K9612" s="3">
        <v>3090426.63</v>
      </c>
      <c r="L9612" s="3">
        <v>973424.98</v>
      </c>
      <c r="M9612" s="3">
        <f t="shared" si="1050"/>
        <v>2117001.65</v>
      </c>
      <c r="N9612" s="3">
        <v>383341.29</v>
      </c>
      <c r="O9612" s="3">
        <f t="shared" si="1051"/>
        <v>1733660.3599999999</v>
      </c>
      <c r="P9612" s="3">
        <v>1370451.2</v>
      </c>
      <c r="Q9612" s="4">
        <f t="shared" si="1052"/>
        <v>0.68501922338146559</v>
      </c>
      <c r="R9612" s="4">
        <f t="shared" si="1053"/>
        <v>0.44345048890547517</v>
      </c>
      <c r="S9612" s="3">
        <v>3647783.69</v>
      </c>
      <c r="T9612" s="3">
        <f t="shared" si="1054"/>
        <v>-557357.06000000006</v>
      </c>
      <c r="U9612" s="4">
        <f t="shared" si="1055"/>
        <v>-0.15279334175651191</v>
      </c>
      <c r="V9612" s="2" t="s">
        <v>124</v>
      </c>
      <c r="W9612" s="2" t="s">
        <v>96</v>
      </c>
      <c r="X9612" s="2" t="s">
        <v>86</v>
      </c>
      <c r="Y9612" s="2">
        <v>0.92</v>
      </c>
      <c r="Z9612" s="2" t="s">
        <v>8034</v>
      </c>
      <c r="AA9612" s="2" t="s">
        <v>109</v>
      </c>
      <c r="AB9612" s="2" t="s">
        <v>306</v>
      </c>
      <c r="AC9612" s="2">
        <v>5.47</v>
      </c>
      <c r="AD9612" s="3">
        <v>3057456.16</v>
      </c>
      <c r="AE9612" s="5">
        <v>6.97</v>
      </c>
      <c r="AF9612" s="2">
        <v>24</v>
      </c>
      <c r="AG9612" s="3">
        <f t="shared" si="1056"/>
        <v>136848.61940690648</v>
      </c>
      <c r="AH9612" s="2" t="s">
        <v>50</v>
      </c>
      <c r="AI9612" s="3">
        <v>0</v>
      </c>
    </row>
    <row r="9613" spans="1:35" x14ac:dyDescent="0.3">
      <c r="A9613" s="2" t="s">
        <v>17524</v>
      </c>
      <c r="B9613" s="2" t="s">
        <v>15608</v>
      </c>
      <c r="C9613" s="2" t="s">
        <v>287</v>
      </c>
      <c r="D9613" s="2" t="s">
        <v>104</v>
      </c>
      <c r="E9613" s="2">
        <v>2021</v>
      </c>
      <c r="F9613" s="2" t="s">
        <v>82</v>
      </c>
      <c r="G9613" s="2" t="s">
        <v>40</v>
      </c>
      <c r="H9613" s="2" t="s">
        <v>41</v>
      </c>
      <c r="I9613" s="2" t="s">
        <v>58</v>
      </c>
      <c r="J9613" s="2" t="s">
        <v>106</v>
      </c>
      <c r="K9613" s="3">
        <v>306403.84000000003</v>
      </c>
      <c r="L9613" s="3">
        <v>172123.13</v>
      </c>
      <c r="M9613" s="3">
        <f t="shared" si="1050"/>
        <v>134280.71000000002</v>
      </c>
      <c r="N9613" s="3">
        <v>33339.22</v>
      </c>
      <c r="O9613" s="3">
        <f t="shared" si="1051"/>
        <v>100941.49000000002</v>
      </c>
      <c r="P9613" s="3">
        <v>73921.72</v>
      </c>
      <c r="Q9613" s="4">
        <f t="shared" si="1052"/>
        <v>0.43824747757730453</v>
      </c>
      <c r="R9613" s="4">
        <f t="shared" si="1053"/>
        <v>0.2412558537125383</v>
      </c>
      <c r="S9613" s="3">
        <v>253377</v>
      </c>
      <c r="T9613" s="3">
        <f t="shared" si="1054"/>
        <v>53026.840000000026</v>
      </c>
      <c r="U9613" s="4">
        <f t="shared" si="1055"/>
        <v>0.20928040035204468</v>
      </c>
      <c r="V9613" s="2" t="s">
        <v>44</v>
      </c>
      <c r="W9613" s="2" t="s">
        <v>117</v>
      </c>
      <c r="X9613" s="2" t="s">
        <v>46</v>
      </c>
      <c r="Y9613" s="2">
        <v>0.89</v>
      </c>
      <c r="Z9613" s="2" t="s">
        <v>5500</v>
      </c>
      <c r="AA9613" s="2" t="s">
        <v>141</v>
      </c>
      <c r="AB9613" s="2" t="s">
        <v>77</v>
      </c>
      <c r="AC9613" s="2">
        <v>3.21</v>
      </c>
      <c r="AD9613" s="3">
        <v>0</v>
      </c>
      <c r="AE9613" s="5">
        <v>0</v>
      </c>
      <c r="AF9613" s="2">
        <v>0</v>
      </c>
      <c r="AG9613" s="3">
        <f t="shared" si="1056"/>
        <v>0</v>
      </c>
      <c r="AH9613" s="2" t="s">
        <v>50</v>
      </c>
      <c r="AI9613" s="3">
        <v>0</v>
      </c>
    </row>
    <row r="9614" spans="1:35" x14ac:dyDescent="0.3">
      <c r="A9614" s="2" t="s">
        <v>17525</v>
      </c>
      <c r="B9614" s="2" t="s">
        <v>3156</v>
      </c>
      <c r="C9614" s="2" t="s">
        <v>67</v>
      </c>
      <c r="D9614" s="2" t="s">
        <v>54</v>
      </c>
      <c r="E9614" s="2">
        <v>2022</v>
      </c>
      <c r="F9614" s="2" t="s">
        <v>39</v>
      </c>
      <c r="G9614" s="2" t="s">
        <v>93</v>
      </c>
      <c r="H9614" s="2" t="s">
        <v>159</v>
      </c>
      <c r="I9614" s="2" t="s">
        <v>42</v>
      </c>
      <c r="J9614" s="2" t="s">
        <v>422</v>
      </c>
      <c r="K9614" s="3">
        <v>7269759.75</v>
      </c>
      <c r="L9614" s="3">
        <v>3848657.42</v>
      </c>
      <c r="M9614" s="3">
        <f t="shared" si="1050"/>
        <v>3421102.33</v>
      </c>
      <c r="N9614" s="3">
        <v>943300.21</v>
      </c>
      <c r="O9614" s="3">
        <f t="shared" si="1051"/>
        <v>2477802.12</v>
      </c>
      <c r="P9614" s="3">
        <v>1768567.94</v>
      </c>
      <c r="Q9614" s="4">
        <f t="shared" si="1052"/>
        <v>0.47059358873585888</v>
      </c>
      <c r="R9614" s="4">
        <f t="shared" si="1053"/>
        <v>0.24327735727442712</v>
      </c>
      <c r="S9614" s="3">
        <v>7466643.9199999999</v>
      </c>
      <c r="T9614" s="3">
        <f t="shared" si="1054"/>
        <v>-196884.16999999993</v>
      </c>
      <c r="U9614" s="4">
        <f t="shared" si="1055"/>
        <v>-2.6368495954739453E-2</v>
      </c>
      <c r="V9614" s="2" t="s">
        <v>73</v>
      </c>
      <c r="W9614" s="2" t="s">
        <v>207</v>
      </c>
      <c r="X9614" s="2" t="s">
        <v>160</v>
      </c>
      <c r="Y9614" s="2">
        <v>129.5</v>
      </c>
      <c r="Z9614" s="2" t="s">
        <v>17526</v>
      </c>
      <c r="AA9614" s="2" t="s">
        <v>109</v>
      </c>
      <c r="AB9614" s="2" t="s">
        <v>49</v>
      </c>
      <c r="AC9614" s="2">
        <v>7.31</v>
      </c>
      <c r="AD9614" s="3">
        <v>0</v>
      </c>
      <c r="AE9614" s="5">
        <v>0</v>
      </c>
      <c r="AF9614" s="2">
        <v>0</v>
      </c>
      <c r="AG9614" s="3">
        <f t="shared" si="1056"/>
        <v>0</v>
      </c>
      <c r="AH9614" s="2" t="s">
        <v>50</v>
      </c>
      <c r="AI9614" s="3">
        <v>0</v>
      </c>
    </row>
    <row r="9615" spans="1:35" x14ac:dyDescent="0.3">
      <c r="A9615" s="2" t="s">
        <v>17527</v>
      </c>
      <c r="B9615" s="2" t="s">
        <v>5250</v>
      </c>
      <c r="C9615" s="2" t="s">
        <v>363</v>
      </c>
      <c r="D9615" s="2" t="s">
        <v>81</v>
      </c>
      <c r="E9615" s="2">
        <v>2022</v>
      </c>
      <c r="F9615" s="2" t="s">
        <v>82</v>
      </c>
      <c r="G9615" s="2" t="s">
        <v>40</v>
      </c>
      <c r="H9615" s="2" t="s">
        <v>279</v>
      </c>
      <c r="I9615" s="2" t="s">
        <v>42</v>
      </c>
      <c r="J9615" s="2" t="s">
        <v>166</v>
      </c>
      <c r="K9615" s="3">
        <v>6839676.8399999999</v>
      </c>
      <c r="L9615" s="3">
        <v>1986776.82</v>
      </c>
      <c r="M9615" s="3">
        <f t="shared" si="1050"/>
        <v>4852900.0199999996</v>
      </c>
      <c r="N9615" s="3">
        <v>930874.59</v>
      </c>
      <c r="O9615" s="3">
        <f t="shared" si="1051"/>
        <v>3922025.4299999997</v>
      </c>
      <c r="P9615" s="3">
        <v>2794419.36</v>
      </c>
      <c r="Q9615" s="4">
        <f t="shared" si="1052"/>
        <v>0.70952182881201731</v>
      </c>
      <c r="R9615" s="4">
        <f t="shared" si="1053"/>
        <v>0.40856014478017355</v>
      </c>
      <c r="S9615" s="3">
        <v>8123075.9299999997</v>
      </c>
      <c r="T9615" s="3">
        <f t="shared" si="1054"/>
        <v>-1283399.0899999999</v>
      </c>
      <c r="U9615" s="4">
        <f t="shared" si="1055"/>
        <v>-0.15799422547069555</v>
      </c>
      <c r="V9615" s="2" t="s">
        <v>85</v>
      </c>
      <c r="W9615" s="2" t="s">
        <v>60</v>
      </c>
      <c r="X9615" s="2" t="s">
        <v>280</v>
      </c>
      <c r="Y9615" s="2">
        <v>0.79</v>
      </c>
      <c r="Z9615" s="2" t="s">
        <v>7001</v>
      </c>
      <c r="AA9615" s="2" t="s">
        <v>48</v>
      </c>
      <c r="AB9615" s="2" t="s">
        <v>77</v>
      </c>
      <c r="AC9615" s="2">
        <v>8.49</v>
      </c>
      <c r="AD9615" s="3">
        <v>0</v>
      </c>
      <c r="AE9615" s="5">
        <v>0</v>
      </c>
      <c r="AF9615" s="2">
        <v>0</v>
      </c>
      <c r="AG9615" s="3">
        <f t="shared" si="1056"/>
        <v>0</v>
      </c>
      <c r="AH9615" s="2" t="s">
        <v>50</v>
      </c>
      <c r="AI9615" s="3">
        <v>0</v>
      </c>
    </row>
    <row r="9616" spans="1:35" x14ac:dyDescent="0.3">
      <c r="A9616" s="2" t="s">
        <v>17528</v>
      </c>
      <c r="B9616" s="2" t="s">
        <v>3867</v>
      </c>
      <c r="C9616" s="2" t="s">
        <v>403</v>
      </c>
      <c r="D9616" s="2" t="s">
        <v>54</v>
      </c>
      <c r="E9616" s="2">
        <v>2021</v>
      </c>
      <c r="F9616" s="2" t="s">
        <v>55</v>
      </c>
      <c r="G9616" s="2" t="s">
        <v>56</v>
      </c>
      <c r="H9616" s="2" t="s">
        <v>262</v>
      </c>
      <c r="I9616" s="2" t="s">
        <v>58</v>
      </c>
      <c r="J9616" s="2" t="s">
        <v>191</v>
      </c>
      <c r="K9616" s="3">
        <v>4514169.8099999996</v>
      </c>
      <c r="L9616" s="3">
        <v>1365083.86</v>
      </c>
      <c r="M9616" s="3">
        <f t="shared" si="1050"/>
        <v>3149085.9499999993</v>
      </c>
      <c r="N9616" s="3">
        <v>503011.47</v>
      </c>
      <c r="O9616" s="3">
        <f t="shared" si="1051"/>
        <v>2646074.4799999995</v>
      </c>
      <c r="P9616" s="3">
        <v>2116556.87</v>
      </c>
      <c r="Q9616" s="4">
        <f t="shared" si="1052"/>
        <v>0.69760024158240508</v>
      </c>
      <c r="R9616" s="4">
        <f t="shared" si="1053"/>
        <v>0.46886957271995056</v>
      </c>
      <c r="S9616" s="3">
        <v>4611188.38</v>
      </c>
      <c r="T9616" s="3">
        <f t="shared" si="1054"/>
        <v>-97018.570000000298</v>
      </c>
      <c r="U9616" s="4">
        <f t="shared" si="1055"/>
        <v>-2.1039819240696537E-2</v>
      </c>
      <c r="V9616" s="2" t="s">
        <v>95</v>
      </c>
      <c r="W9616" s="2" t="s">
        <v>134</v>
      </c>
      <c r="X9616" s="2" t="s">
        <v>264</v>
      </c>
      <c r="Y9616" s="2">
        <v>83.5</v>
      </c>
      <c r="Z9616" s="2" t="s">
        <v>8755</v>
      </c>
      <c r="AA9616" s="2" t="s">
        <v>63</v>
      </c>
      <c r="AB9616" s="2" t="s">
        <v>100</v>
      </c>
      <c r="AC9616" s="2">
        <v>9.39</v>
      </c>
      <c r="AD9616" s="3">
        <v>0</v>
      </c>
      <c r="AE9616" s="5">
        <v>0</v>
      </c>
      <c r="AF9616" s="2">
        <v>0</v>
      </c>
      <c r="AG9616" s="3">
        <f t="shared" si="1056"/>
        <v>0</v>
      </c>
      <c r="AH9616" s="2" t="s">
        <v>50</v>
      </c>
      <c r="AI9616" s="3">
        <v>0</v>
      </c>
    </row>
    <row r="9617" spans="1:35" x14ac:dyDescent="0.3">
      <c r="A9617" s="2" t="s">
        <v>17529</v>
      </c>
      <c r="B9617" s="2" t="s">
        <v>4523</v>
      </c>
      <c r="C9617" s="2" t="s">
        <v>196</v>
      </c>
      <c r="D9617" s="2" t="s">
        <v>38</v>
      </c>
      <c r="E9617" s="2">
        <v>2023</v>
      </c>
      <c r="F9617" s="2" t="s">
        <v>55</v>
      </c>
      <c r="G9617" s="2" t="s">
        <v>69</v>
      </c>
      <c r="H9617" s="2" t="s">
        <v>165</v>
      </c>
      <c r="I9617" s="2" t="s">
        <v>58</v>
      </c>
      <c r="J9617" s="2" t="s">
        <v>191</v>
      </c>
      <c r="K9617" s="3">
        <v>4415955.26</v>
      </c>
      <c r="L9617" s="3">
        <v>2517229.19</v>
      </c>
      <c r="M9617" s="3">
        <f t="shared" si="1050"/>
        <v>1898726.0699999998</v>
      </c>
      <c r="N9617" s="3">
        <v>948318.85</v>
      </c>
      <c r="O9617" s="3">
        <f t="shared" si="1051"/>
        <v>950407.21999999986</v>
      </c>
      <c r="P9617" s="3">
        <v>702438.06</v>
      </c>
      <c r="Q9617" s="4">
        <f t="shared" si="1052"/>
        <v>0.42996949883047503</v>
      </c>
      <c r="R9617" s="4">
        <f t="shared" si="1053"/>
        <v>0.15906820124803531</v>
      </c>
      <c r="S9617" s="3">
        <v>4186962.54</v>
      </c>
      <c r="T9617" s="3">
        <f t="shared" si="1054"/>
        <v>228992.71999999974</v>
      </c>
      <c r="U9617" s="4">
        <f t="shared" si="1055"/>
        <v>5.4691848281976686E-2</v>
      </c>
      <c r="V9617" s="2" t="s">
        <v>133</v>
      </c>
      <c r="W9617" s="2" t="s">
        <v>60</v>
      </c>
      <c r="X9617" s="2" t="s">
        <v>167</v>
      </c>
      <c r="Y9617" s="2">
        <v>17.2</v>
      </c>
      <c r="Z9617" s="2" t="s">
        <v>5055</v>
      </c>
      <c r="AA9617" s="2" t="s">
        <v>63</v>
      </c>
      <c r="AB9617" s="2" t="s">
        <v>149</v>
      </c>
      <c r="AC9617" s="2">
        <v>5.18</v>
      </c>
      <c r="AD9617" s="3">
        <v>0</v>
      </c>
      <c r="AE9617" s="5">
        <v>0</v>
      </c>
      <c r="AF9617" s="2">
        <v>0</v>
      </c>
      <c r="AG9617" s="3">
        <f t="shared" si="1056"/>
        <v>0</v>
      </c>
      <c r="AH9617" s="2" t="s">
        <v>50</v>
      </c>
      <c r="AI9617" s="3">
        <v>0</v>
      </c>
    </row>
    <row r="9618" spans="1:35" x14ac:dyDescent="0.3">
      <c r="A9618" s="2" t="s">
        <v>17530</v>
      </c>
      <c r="B9618" s="2" t="s">
        <v>7452</v>
      </c>
      <c r="C9618" s="2" t="s">
        <v>617</v>
      </c>
      <c r="D9618" s="2" t="s">
        <v>38</v>
      </c>
      <c r="E9618" s="2">
        <v>2020</v>
      </c>
      <c r="F9618" s="2" t="s">
        <v>39</v>
      </c>
      <c r="G9618" s="2" t="s">
        <v>114</v>
      </c>
      <c r="H9618" s="2" t="s">
        <v>190</v>
      </c>
      <c r="I9618" s="2" t="s">
        <v>39</v>
      </c>
      <c r="J9618" s="2" t="s">
        <v>116</v>
      </c>
      <c r="K9618" s="3">
        <v>3034457.71</v>
      </c>
      <c r="L9618" s="3">
        <v>1504308.22</v>
      </c>
      <c r="M9618" s="3">
        <f t="shared" si="1050"/>
        <v>1530149.49</v>
      </c>
      <c r="N9618" s="3">
        <v>431922.78</v>
      </c>
      <c r="O9618" s="3">
        <f t="shared" si="1051"/>
        <v>1098226.71</v>
      </c>
      <c r="P9618" s="3">
        <v>775246.37</v>
      </c>
      <c r="Q9618" s="4">
        <f t="shared" si="1052"/>
        <v>0.50425797168219555</v>
      </c>
      <c r="R9618" s="4">
        <f t="shared" si="1053"/>
        <v>0.25548102629513991</v>
      </c>
      <c r="S9618" s="3">
        <v>2654737.2400000002</v>
      </c>
      <c r="T9618" s="3">
        <f t="shared" si="1054"/>
        <v>379720.46999999974</v>
      </c>
      <c r="U9618" s="4">
        <f t="shared" si="1055"/>
        <v>0.14303504854589666</v>
      </c>
      <c r="V9618" s="2" t="s">
        <v>95</v>
      </c>
      <c r="W9618" s="2" t="s">
        <v>207</v>
      </c>
      <c r="X9618" s="2" t="s">
        <v>192</v>
      </c>
      <c r="Y9618" s="2">
        <v>3.64</v>
      </c>
      <c r="Z9618" s="2" t="s">
        <v>11359</v>
      </c>
      <c r="AA9618" s="2" t="s">
        <v>109</v>
      </c>
      <c r="AB9618" s="2" t="s">
        <v>77</v>
      </c>
      <c r="AC9618" s="2">
        <v>3.68</v>
      </c>
      <c r="AD9618" s="3">
        <v>0</v>
      </c>
      <c r="AE9618" s="5">
        <v>0</v>
      </c>
      <c r="AF9618" s="2">
        <v>0</v>
      </c>
      <c r="AG9618" s="3">
        <f t="shared" si="1056"/>
        <v>0</v>
      </c>
      <c r="AH9618" s="2" t="s">
        <v>50</v>
      </c>
      <c r="AI9618" s="3">
        <v>0</v>
      </c>
    </row>
    <row r="9619" spans="1:35" x14ac:dyDescent="0.3">
      <c r="A9619" s="2" t="s">
        <v>17531</v>
      </c>
      <c r="B9619" s="2" t="s">
        <v>6520</v>
      </c>
      <c r="C9619" s="2" t="s">
        <v>932</v>
      </c>
      <c r="D9619" s="2" t="s">
        <v>81</v>
      </c>
      <c r="E9619" s="2">
        <v>2020</v>
      </c>
      <c r="F9619" s="2" t="s">
        <v>55</v>
      </c>
      <c r="G9619" s="2" t="s">
        <v>114</v>
      </c>
      <c r="H9619" s="2" t="s">
        <v>115</v>
      </c>
      <c r="I9619" s="2" t="s">
        <v>71</v>
      </c>
      <c r="J9619" s="2" t="s">
        <v>293</v>
      </c>
      <c r="K9619" s="3">
        <v>2084871.31</v>
      </c>
      <c r="L9619" s="3">
        <v>777338.96</v>
      </c>
      <c r="M9619" s="3">
        <f t="shared" si="1050"/>
        <v>1307532.3500000001</v>
      </c>
      <c r="N9619" s="3">
        <v>458485.13</v>
      </c>
      <c r="O9619" s="3">
        <f t="shared" si="1051"/>
        <v>849047.22000000009</v>
      </c>
      <c r="P9619" s="3">
        <v>623198.05000000005</v>
      </c>
      <c r="Q9619" s="4">
        <f t="shared" si="1052"/>
        <v>0.62715254592860226</v>
      </c>
      <c r="R9619" s="4">
        <f t="shared" si="1053"/>
        <v>0.29891439678355974</v>
      </c>
      <c r="S9619" s="3">
        <v>2458457.85</v>
      </c>
      <c r="T9619" s="3">
        <f t="shared" si="1054"/>
        <v>-373586.54000000004</v>
      </c>
      <c r="U9619" s="4">
        <f t="shared" si="1055"/>
        <v>-0.15195970921364385</v>
      </c>
      <c r="V9619" s="2" t="s">
        <v>44</v>
      </c>
      <c r="W9619" s="2" t="s">
        <v>60</v>
      </c>
      <c r="X9619" s="2" t="s">
        <v>118</v>
      </c>
      <c r="Y9619" s="2">
        <v>3.75</v>
      </c>
      <c r="Z9619" s="2" t="s">
        <v>17532</v>
      </c>
      <c r="AA9619" s="2" t="s">
        <v>141</v>
      </c>
      <c r="AB9619" s="2" t="s">
        <v>149</v>
      </c>
      <c r="AC9619" s="2">
        <v>2.11</v>
      </c>
      <c r="AD9619" s="3">
        <v>0</v>
      </c>
      <c r="AE9619" s="5">
        <v>0</v>
      </c>
      <c r="AF9619" s="2">
        <v>0</v>
      </c>
      <c r="AG9619" s="3">
        <f t="shared" si="1056"/>
        <v>0</v>
      </c>
      <c r="AH9619" s="2" t="s">
        <v>50</v>
      </c>
      <c r="AI9619" s="3">
        <v>0</v>
      </c>
    </row>
    <row r="9620" spans="1:35" x14ac:dyDescent="0.3">
      <c r="A9620" s="2" t="s">
        <v>17533</v>
      </c>
      <c r="B9620" s="2" t="s">
        <v>6966</v>
      </c>
      <c r="C9620" s="2" t="s">
        <v>403</v>
      </c>
      <c r="D9620" s="2" t="s">
        <v>54</v>
      </c>
      <c r="E9620" s="2">
        <v>2021</v>
      </c>
      <c r="F9620" s="2" t="s">
        <v>39</v>
      </c>
      <c r="G9620" s="2" t="s">
        <v>114</v>
      </c>
      <c r="H9620" s="2" t="s">
        <v>190</v>
      </c>
      <c r="I9620" s="2" t="s">
        <v>58</v>
      </c>
      <c r="J9620" s="2" t="s">
        <v>191</v>
      </c>
      <c r="K9620" s="3">
        <v>1041576.56</v>
      </c>
      <c r="L9620" s="3">
        <v>592878.07999999996</v>
      </c>
      <c r="M9620" s="3">
        <f t="shared" si="1050"/>
        <v>448698.4800000001</v>
      </c>
      <c r="N9620" s="3">
        <v>140078.06</v>
      </c>
      <c r="O9620" s="3">
        <f t="shared" si="1051"/>
        <v>308620.4200000001</v>
      </c>
      <c r="P9620" s="3">
        <v>230901.51</v>
      </c>
      <c r="Q9620" s="4">
        <f t="shared" si="1052"/>
        <v>0.43078780497902147</v>
      </c>
      <c r="R9620" s="4">
        <f t="shared" si="1053"/>
        <v>0.22168462585217932</v>
      </c>
      <c r="S9620" s="3">
        <v>1128704.57</v>
      </c>
      <c r="T9620" s="3">
        <f t="shared" si="1054"/>
        <v>-87128.010000000009</v>
      </c>
      <c r="U9620" s="4">
        <f t="shared" si="1055"/>
        <v>-7.7192927463738362E-2</v>
      </c>
      <c r="V9620" s="2" t="s">
        <v>107</v>
      </c>
      <c r="W9620" s="2" t="s">
        <v>134</v>
      </c>
      <c r="X9620" s="2" t="s">
        <v>192</v>
      </c>
      <c r="Y9620" s="2">
        <v>3.64</v>
      </c>
      <c r="Z9620" s="2" t="s">
        <v>15645</v>
      </c>
      <c r="AA9620" s="2" t="s">
        <v>76</v>
      </c>
      <c r="AB9620" s="2" t="s">
        <v>242</v>
      </c>
      <c r="AC9620" s="2">
        <v>9.33</v>
      </c>
      <c r="AD9620" s="3">
        <v>0</v>
      </c>
      <c r="AE9620" s="5">
        <v>0</v>
      </c>
      <c r="AF9620" s="2">
        <v>0</v>
      </c>
      <c r="AG9620" s="3">
        <f t="shared" si="1056"/>
        <v>0</v>
      </c>
      <c r="AH9620" s="2" t="s">
        <v>50</v>
      </c>
      <c r="AI9620" s="3">
        <v>0</v>
      </c>
    </row>
    <row r="9621" spans="1:35" x14ac:dyDescent="0.3">
      <c r="A9621" s="2" t="s">
        <v>17534</v>
      </c>
      <c r="B9621" s="2" t="s">
        <v>6604</v>
      </c>
      <c r="C9621" s="2" t="s">
        <v>189</v>
      </c>
      <c r="D9621" s="2" t="s">
        <v>54</v>
      </c>
      <c r="E9621" s="2">
        <v>2020</v>
      </c>
      <c r="F9621" s="2" t="s">
        <v>68</v>
      </c>
      <c r="G9621" s="2" t="s">
        <v>40</v>
      </c>
      <c r="H9621" s="2" t="s">
        <v>171</v>
      </c>
      <c r="I9621" s="2" t="s">
        <v>71</v>
      </c>
      <c r="J9621" s="2" t="s">
        <v>228</v>
      </c>
      <c r="K9621" s="3">
        <v>9389580.7300000004</v>
      </c>
      <c r="L9621" s="3">
        <v>3692024.22</v>
      </c>
      <c r="M9621" s="3">
        <f t="shared" si="1050"/>
        <v>5697556.5099999998</v>
      </c>
      <c r="N9621" s="3">
        <v>1130295.04</v>
      </c>
      <c r="O9621" s="3">
        <f t="shared" si="1051"/>
        <v>4567261.47</v>
      </c>
      <c r="P9621" s="3">
        <v>3345469.23</v>
      </c>
      <c r="Q9621" s="4">
        <f t="shared" si="1052"/>
        <v>0.60679562526110786</v>
      </c>
      <c r="R9621" s="4">
        <f t="shared" si="1053"/>
        <v>0.35629591205399858</v>
      </c>
      <c r="S9621" s="3">
        <v>10391557.710000001</v>
      </c>
      <c r="T9621" s="3">
        <f t="shared" si="1054"/>
        <v>-1001976.9800000004</v>
      </c>
      <c r="U9621" s="4">
        <f t="shared" si="1055"/>
        <v>-9.6422211949588485E-2</v>
      </c>
      <c r="V9621" s="2" t="s">
        <v>124</v>
      </c>
      <c r="W9621" s="2" t="s">
        <v>134</v>
      </c>
      <c r="X9621" s="2" t="s">
        <v>86</v>
      </c>
      <c r="Y9621" s="2">
        <v>0.92</v>
      </c>
      <c r="Z9621" s="2" t="s">
        <v>3442</v>
      </c>
      <c r="AA9621" s="2" t="s">
        <v>141</v>
      </c>
      <c r="AB9621" s="2" t="s">
        <v>100</v>
      </c>
      <c r="AC9621" s="2">
        <v>5.54</v>
      </c>
      <c r="AD9621" s="3">
        <v>0</v>
      </c>
      <c r="AE9621" s="5">
        <v>0</v>
      </c>
      <c r="AF9621" s="2">
        <v>0</v>
      </c>
      <c r="AG9621" s="3">
        <f t="shared" si="1056"/>
        <v>0</v>
      </c>
      <c r="AH9621" s="2" t="s">
        <v>50</v>
      </c>
      <c r="AI9621" s="3">
        <v>0</v>
      </c>
    </row>
    <row r="9622" spans="1:35" x14ac:dyDescent="0.3">
      <c r="A9622" s="2" t="s">
        <v>17535</v>
      </c>
      <c r="B9622" s="2" t="s">
        <v>2684</v>
      </c>
      <c r="C9622" s="2" t="s">
        <v>363</v>
      </c>
      <c r="D9622" s="2" t="s">
        <v>81</v>
      </c>
      <c r="E9622" s="2">
        <v>2022</v>
      </c>
      <c r="F9622" s="2" t="s">
        <v>68</v>
      </c>
      <c r="G9622" s="2" t="s">
        <v>40</v>
      </c>
      <c r="H9622" s="2" t="s">
        <v>171</v>
      </c>
      <c r="I9622" s="2" t="s">
        <v>58</v>
      </c>
      <c r="J9622" s="2" t="s">
        <v>106</v>
      </c>
      <c r="K9622" s="3">
        <v>5208670.13</v>
      </c>
      <c r="L9622" s="3">
        <v>2859960.71</v>
      </c>
      <c r="M9622" s="3">
        <f t="shared" si="1050"/>
        <v>2348709.42</v>
      </c>
      <c r="N9622" s="3">
        <v>1045894.12</v>
      </c>
      <c r="O9622" s="3">
        <f t="shared" si="1051"/>
        <v>1302815.2999999998</v>
      </c>
      <c r="P9622" s="3">
        <v>929409.66</v>
      </c>
      <c r="Q9622" s="4">
        <f t="shared" si="1052"/>
        <v>0.45092304971902686</v>
      </c>
      <c r="R9622" s="4">
        <f t="shared" si="1053"/>
        <v>0.17843511622034702</v>
      </c>
      <c r="S9622" s="3">
        <v>5808736.8700000001</v>
      </c>
      <c r="T9622" s="3">
        <f t="shared" si="1054"/>
        <v>-600066.74000000022</v>
      </c>
      <c r="U9622" s="4">
        <f t="shared" si="1055"/>
        <v>-0.1033041698099849</v>
      </c>
      <c r="V9622" s="2" t="s">
        <v>133</v>
      </c>
      <c r="W9622" s="2" t="s">
        <v>134</v>
      </c>
      <c r="X9622" s="2" t="s">
        <v>86</v>
      </c>
      <c r="Y9622" s="2">
        <v>0.92</v>
      </c>
      <c r="Z9622" s="2" t="s">
        <v>5331</v>
      </c>
      <c r="AA9622" s="2" t="s">
        <v>63</v>
      </c>
      <c r="AB9622" s="2" t="s">
        <v>49</v>
      </c>
      <c r="AC9622" s="2">
        <v>5.86</v>
      </c>
      <c r="AD9622" s="3">
        <v>0</v>
      </c>
      <c r="AE9622" s="5">
        <v>0</v>
      </c>
      <c r="AF9622" s="2">
        <v>0</v>
      </c>
      <c r="AG9622" s="3">
        <f t="shared" si="1056"/>
        <v>0</v>
      </c>
      <c r="AH9622" s="2" t="s">
        <v>50</v>
      </c>
      <c r="AI9622" s="3">
        <v>0</v>
      </c>
    </row>
    <row r="9623" spans="1:35" x14ac:dyDescent="0.3">
      <c r="A9623" s="2" t="s">
        <v>17536</v>
      </c>
      <c r="B9623" s="2" t="s">
        <v>935</v>
      </c>
      <c r="C9623" s="2" t="s">
        <v>448</v>
      </c>
      <c r="D9623" s="2" t="s">
        <v>54</v>
      </c>
      <c r="E9623" s="2">
        <v>2021</v>
      </c>
      <c r="F9623" s="2" t="s">
        <v>92</v>
      </c>
      <c r="G9623" s="2" t="s">
        <v>93</v>
      </c>
      <c r="H9623" s="2" t="s">
        <v>94</v>
      </c>
      <c r="I9623" s="2" t="s">
        <v>55</v>
      </c>
      <c r="J9623" s="2" t="s">
        <v>540</v>
      </c>
      <c r="K9623" s="3">
        <v>8366280.4500000002</v>
      </c>
      <c r="L9623" s="3">
        <v>4785842.0599999996</v>
      </c>
      <c r="M9623" s="3">
        <f t="shared" si="1050"/>
        <v>3580438.3900000006</v>
      </c>
      <c r="N9623" s="3">
        <v>1246071.04</v>
      </c>
      <c r="O9623" s="3">
        <f t="shared" si="1051"/>
        <v>2334367.3500000006</v>
      </c>
      <c r="P9623" s="3">
        <v>1640015.16</v>
      </c>
      <c r="Q9623" s="4">
        <f t="shared" si="1052"/>
        <v>0.42796059866723696</v>
      </c>
      <c r="R9623" s="4">
        <f t="shared" si="1053"/>
        <v>0.19602679706965834</v>
      </c>
      <c r="S9623" s="3">
        <v>7479788.7999999998</v>
      </c>
      <c r="T9623" s="3">
        <f t="shared" si="1054"/>
        <v>886491.65000000037</v>
      </c>
      <c r="U9623" s="4">
        <f t="shared" si="1055"/>
        <v>0.11851827286888106</v>
      </c>
      <c r="V9623" s="2" t="s">
        <v>95</v>
      </c>
      <c r="W9623" s="2" t="s">
        <v>117</v>
      </c>
      <c r="X9623" s="2" t="s">
        <v>97</v>
      </c>
      <c r="Y9623" s="2">
        <v>1550</v>
      </c>
      <c r="Z9623" s="2" t="s">
        <v>223</v>
      </c>
      <c r="AA9623" s="2" t="s">
        <v>109</v>
      </c>
      <c r="AB9623" s="2" t="s">
        <v>306</v>
      </c>
      <c r="AC9623" s="2">
        <v>8.94</v>
      </c>
      <c r="AD9623" s="3">
        <v>0</v>
      </c>
      <c r="AE9623" s="5">
        <v>0</v>
      </c>
      <c r="AF9623" s="2">
        <v>0</v>
      </c>
      <c r="AG9623" s="3">
        <f t="shared" si="1056"/>
        <v>0</v>
      </c>
      <c r="AH9623" s="2" t="s">
        <v>230</v>
      </c>
      <c r="AI9623" s="3">
        <v>0</v>
      </c>
    </row>
    <row r="9624" spans="1:35" x14ac:dyDescent="0.3">
      <c r="A9624" s="2" t="s">
        <v>17537</v>
      </c>
      <c r="B9624" s="2" t="s">
        <v>5525</v>
      </c>
      <c r="C9624" s="2" t="s">
        <v>363</v>
      </c>
      <c r="D9624" s="2" t="s">
        <v>81</v>
      </c>
      <c r="E9624" s="2">
        <v>2022</v>
      </c>
      <c r="F9624" s="2" t="s">
        <v>39</v>
      </c>
      <c r="G9624" s="2" t="s">
        <v>40</v>
      </c>
      <c r="H9624" s="2" t="s">
        <v>139</v>
      </c>
      <c r="I9624" s="2" t="s">
        <v>178</v>
      </c>
      <c r="J9624" s="2" t="s">
        <v>197</v>
      </c>
      <c r="K9624" s="3">
        <v>3233201.39</v>
      </c>
      <c r="L9624" s="3">
        <v>1354706.65</v>
      </c>
      <c r="M9624" s="3">
        <f t="shared" si="1050"/>
        <v>1878494.7400000002</v>
      </c>
      <c r="N9624" s="3">
        <v>517098.12</v>
      </c>
      <c r="O9624" s="3">
        <f t="shared" si="1051"/>
        <v>1361396.62</v>
      </c>
      <c r="P9624" s="3">
        <v>1066253.21</v>
      </c>
      <c r="Q9624" s="4">
        <f t="shared" si="1052"/>
        <v>0.58100146369168804</v>
      </c>
      <c r="R9624" s="4">
        <f t="shared" si="1053"/>
        <v>0.32978249152614647</v>
      </c>
      <c r="S9624" s="3">
        <v>3450210.34</v>
      </c>
      <c r="T9624" s="3">
        <f t="shared" si="1054"/>
        <v>-217008.94999999972</v>
      </c>
      <c r="U9624" s="4">
        <f t="shared" si="1055"/>
        <v>-6.2897310197035622E-2</v>
      </c>
      <c r="V9624" s="2" t="s">
        <v>44</v>
      </c>
      <c r="W9624" s="2" t="s">
        <v>45</v>
      </c>
      <c r="X9624" s="2" t="s">
        <v>86</v>
      </c>
      <c r="Y9624" s="2">
        <v>0.92</v>
      </c>
      <c r="Z9624" s="2" t="s">
        <v>6766</v>
      </c>
      <c r="AA9624" s="2" t="s">
        <v>224</v>
      </c>
      <c r="AB9624" s="2" t="s">
        <v>49</v>
      </c>
      <c r="AC9624" s="2">
        <v>8.19</v>
      </c>
      <c r="AD9624" s="3">
        <v>3593199.08</v>
      </c>
      <c r="AE9624" s="5">
        <v>12.39</v>
      </c>
      <c r="AF9624" s="2">
        <v>48</v>
      </c>
      <c r="AG9624" s="3">
        <f t="shared" si="1056"/>
        <v>95312.222857705026</v>
      </c>
      <c r="AH9624" s="2" t="s">
        <v>230</v>
      </c>
      <c r="AI9624" s="3">
        <v>3514393.16</v>
      </c>
    </row>
    <row r="9625" spans="1:35" x14ac:dyDescent="0.3">
      <c r="A9625" s="2" t="s">
        <v>17538</v>
      </c>
      <c r="B9625" s="2" t="s">
        <v>1943</v>
      </c>
      <c r="C9625" s="2" t="s">
        <v>145</v>
      </c>
      <c r="D9625" s="2" t="s">
        <v>54</v>
      </c>
      <c r="E9625" s="2">
        <v>2024</v>
      </c>
      <c r="F9625" s="2" t="s">
        <v>39</v>
      </c>
      <c r="G9625" s="2" t="s">
        <v>69</v>
      </c>
      <c r="H9625" s="2" t="s">
        <v>70</v>
      </c>
      <c r="I9625" s="2" t="s">
        <v>55</v>
      </c>
      <c r="J9625" s="2" t="s">
        <v>84</v>
      </c>
      <c r="K9625" s="3">
        <v>7090595.5099999998</v>
      </c>
      <c r="L9625" s="3">
        <v>3512842.02</v>
      </c>
      <c r="M9625" s="3">
        <f t="shared" si="1050"/>
        <v>3577753.4899999998</v>
      </c>
      <c r="N9625" s="3">
        <v>1349160.75</v>
      </c>
      <c r="O9625" s="3">
        <f t="shared" si="1051"/>
        <v>2228592.7399999998</v>
      </c>
      <c r="P9625" s="3">
        <v>1741381.75</v>
      </c>
      <c r="Q9625" s="4">
        <f t="shared" si="1052"/>
        <v>0.50457729325473821</v>
      </c>
      <c r="R9625" s="4">
        <f t="shared" si="1053"/>
        <v>0.24559033829303853</v>
      </c>
      <c r="S9625" s="3">
        <v>6154584.2599999998</v>
      </c>
      <c r="T9625" s="3">
        <f t="shared" si="1054"/>
        <v>936011.25</v>
      </c>
      <c r="U9625" s="4">
        <f t="shared" si="1055"/>
        <v>0.15208358687740187</v>
      </c>
      <c r="V9625" s="2" t="s">
        <v>124</v>
      </c>
      <c r="W9625" s="2" t="s">
        <v>207</v>
      </c>
      <c r="X9625" s="2" t="s">
        <v>74</v>
      </c>
      <c r="Y9625" s="2">
        <v>1.36</v>
      </c>
      <c r="Z9625" s="2" t="s">
        <v>17539</v>
      </c>
      <c r="AA9625" s="2" t="s">
        <v>63</v>
      </c>
      <c r="AB9625" s="2" t="s">
        <v>142</v>
      </c>
      <c r="AC9625" s="2">
        <v>8.7799999999999994</v>
      </c>
      <c r="AD9625" s="3">
        <v>0</v>
      </c>
      <c r="AE9625" s="5">
        <v>0</v>
      </c>
      <c r="AF9625" s="2">
        <v>0</v>
      </c>
      <c r="AG9625" s="3">
        <f t="shared" si="1056"/>
        <v>0</v>
      </c>
      <c r="AH9625" s="2" t="s">
        <v>50</v>
      </c>
      <c r="AI9625" s="3">
        <v>0</v>
      </c>
    </row>
    <row r="9626" spans="1:35" x14ac:dyDescent="0.3">
      <c r="A9626" s="2" t="s">
        <v>17540</v>
      </c>
      <c r="B9626" s="2" t="s">
        <v>971</v>
      </c>
      <c r="C9626" s="2" t="s">
        <v>880</v>
      </c>
      <c r="D9626" s="2" t="s">
        <v>81</v>
      </c>
      <c r="E9626" s="2">
        <v>2024</v>
      </c>
      <c r="F9626" s="2" t="s">
        <v>55</v>
      </c>
      <c r="G9626" s="2" t="s">
        <v>93</v>
      </c>
      <c r="H9626" s="2" t="s">
        <v>94</v>
      </c>
      <c r="I9626" s="2" t="s">
        <v>42</v>
      </c>
      <c r="J9626" s="2" t="s">
        <v>422</v>
      </c>
      <c r="K9626" s="3">
        <v>1918736.35</v>
      </c>
      <c r="L9626" s="3">
        <v>799499.72</v>
      </c>
      <c r="M9626" s="3">
        <f t="shared" si="1050"/>
        <v>1119236.6300000001</v>
      </c>
      <c r="N9626" s="3">
        <v>394048.48</v>
      </c>
      <c r="O9626" s="3">
        <f t="shared" si="1051"/>
        <v>725188.15000000014</v>
      </c>
      <c r="P9626" s="3">
        <v>517967.6</v>
      </c>
      <c r="Q9626" s="4">
        <f t="shared" si="1052"/>
        <v>0.58331965723169843</v>
      </c>
      <c r="R9626" s="4">
        <f t="shared" si="1053"/>
        <v>0.26995246116017968</v>
      </c>
      <c r="S9626" s="3">
        <v>1801630.14</v>
      </c>
      <c r="T9626" s="3">
        <f t="shared" si="1054"/>
        <v>117106.2100000002</v>
      </c>
      <c r="U9626" s="4">
        <f t="shared" si="1055"/>
        <v>6.5000139262768E-2</v>
      </c>
      <c r="V9626" s="2" t="s">
        <v>95</v>
      </c>
      <c r="W9626" s="2" t="s">
        <v>117</v>
      </c>
      <c r="X9626" s="2" t="s">
        <v>97</v>
      </c>
      <c r="Y9626" s="2">
        <v>1550</v>
      </c>
      <c r="Z9626" s="2" t="s">
        <v>15479</v>
      </c>
      <c r="AA9626" s="2" t="s">
        <v>63</v>
      </c>
      <c r="AB9626" s="2" t="s">
        <v>110</v>
      </c>
      <c r="AC9626" s="2">
        <v>7.92</v>
      </c>
      <c r="AD9626" s="3">
        <v>0</v>
      </c>
      <c r="AE9626" s="5">
        <v>0</v>
      </c>
      <c r="AF9626" s="2">
        <v>0</v>
      </c>
      <c r="AG9626" s="3">
        <f t="shared" si="1056"/>
        <v>0</v>
      </c>
      <c r="AH9626" s="2" t="s">
        <v>50</v>
      </c>
      <c r="AI9626" s="3">
        <v>0</v>
      </c>
    </row>
    <row r="9627" spans="1:35" x14ac:dyDescent="0.3">
      <c r="A9627" s="2" t="s">
        <v>17541</v>
      </c>
      <c r="B9627" s="2" t="s">
        <v>1042</v>
      </c>
      <c r="C9627" s="2" t="s">
        <v>138</v>
      </c>
      <c r="D9627" s="2" t="s">
        <v>104</v>
      </c>
      <c r="E9627" s="2">
        <v>2024</v>
      </c>
      <c r="F9627" s="2" t="s">
        <v>58</v>
      </c>
      <c r="G9627" s="2" t="s">
        <v>40</v>
      </c>
      <c r="H9627" s="2" t="s">
        <v>83</v>
      </c>
      <c r="I9627" s="2" t="s">
        <v>55</v>
      </c>
      <c r="J9627" s="2" t="s">
        <v>84</v>
      </c>
      <c r="K9627" s="3">
        <v>3625242.19</v>
      </c>
      <c r="L9627" s="3">
        <v>1586362.84</v>
      </c>
      <c r="M9627" s="3">
        <f t="shared" si="1050"/>
        <v>2038879.3499999999</v>
      </c>
      <c r="N9627" s="3">
        <v>341915.23</v>
      </c>
      <c r="O9627" s="3">
        <f t="shared" si="1051"/>
        <v>1696964.1199999999</v>
      </c>
      <c r="P9627" s="3">
        <v>1283650.3</v>
      </c>
      <c r="Q9627" s="4">
        <f t="shared" si="1052"/>
        <v>0.56241190054118839</v>
      </c>
      <c r="R9627" s="4">
        <f t="shared" si="1053"/>
        <v>0.35408677068276095</v>
      </c>
      <c r="S9627" s="3">
        <v>4335280.2</v>
      </c>
      <c r="T9627" s="3">
        <f t="shared" si="1054"/>
        <v>-710038.01000000024</v>
      </c>
      <c r="U9627" s="4">
        <f t="shared" si="1055"/>
        <v>-0.1637813422071312</v>
      </c>
      <c r="V9627" s="2" t="s">
        <v>95</v>
      </c>
      <c r="W9627" s="2" t="s">
        <v>60</v>
      </c>
      <c r="X9627" s="2" t="s">
        <v>86</v>
      </c>
      <c r="Y9627" s="2">
        <v>0.92</v>
      </c>
      <c r="Z9627" s="2" t="s">
        <v>2185</v>
      </c>
      <c r="AA9627" s="2" t="s">
        <v>99</v>
      </c>
      <c r="AB9627" s="2" t="s">
        <v>242</v>
      </c>
      <c r="AC9627" s="2">
        <v>9.9499999999999993</v>
      </c>
      <c r="AD9627" s="3">
        <v>0</v>
      </c>
      <c r="AE9627" s="5">
        <v>0</v>
      </c>
      <c r="AF9627" s="2">
        <v>0</v>
      </c>
      <c r="AG9627" s="3">
        <f t="shared" si="1056"/>
        <v>0</v>
      </c>
      <c r="AH9627" s="2" t="s">
        <v>50</v>
      </c>
      <c r="AI9627" s="3">
        <v>0</v>
      </c>
    </row>
    <row r="9628" spans="1:35" x14ac:dyDescent="0.3">
      <c r="A9628" s="2" t="s">
        <v>17542</v>
      </c>
      <c r="B9628" s="2" t="s">
        <v>2681</v>
      </c>
      <c r="C9628" s="2" t="s">
        <v>648</v>
      </c>
      <c r="D9628" s="2" t="s">
        <v>104</v>
      </c>
      <c r="E9628" s="2">
        <v>2021</v>
      </c>
      <c r="F9628" s="2" t="s">
        <v>92</v>
      </c>
      <c r="G9628" s="2" t="s">
        <v>69</v>
      </c>
      <c r="H9628" s="2" t="s">
        <v>70</v>
      </c>
      <c r="I9628" s="2" t="s">
        <v>55</v>
      </c>
      <c r="J9628" s="2" t="s">
        <v>154</v>
      </c>
      <c r="K9628" s="3">
        <v>1607599.42</v>
      </c>
      <c r="L9628" s="3">
        <v>861692.79</v>
      </c>
      <c r="M9628" s="3">
        <f t="shared" si="1050"/>
        <v>745906.62999999989</v>
      </c>
      <c r="N9628" s="3">
        <v>142921.45000000001</v>
      </c>
      <c r="O9628" s="3">
        <f t="shared" si="1051"/>
        <v>602985.17999999993</v>
      </c>
      <c r="P9628" s="3">
        <v>435426.62</v>
      </c>
      <c r="Q9628" s="4">
        <f t="shared" si="1052"/>
        <v>0.46398786956516813</v>
      </c>
      <c r="R9628" s="4">
        <f t="shared" si="1053"/>
        <v>0.27085517361035127</v>
      </c>
      <c r="S9628" s="3">
        <v>1535408.71</v>
      </c>
      <c r="T9628" s="3">
        <f t="shared" si="1054"/>
        <v>72190.709999999963</v>
      </c>
      <c r="U9628" s="4">
        <f t="shared" si="1055"/>
        <v>4.7017259658504847E-2</v>
      </c>
      <c r="V9628" s="2" t="s">
        <v>44</v>
      </c>
      <c r="W9628" s="2" t="s">
        <v>45</v>
      </c>
      <c r="X9628" s="2" t="s">
        <v>74</v>
      </c>
      <c r="Y9628" s="2">
        <v>1.36</v>
      </c>
      <c r="Z9628" s="2" t="s">
        <v>12527</v>
      </c>
      <c r="AA9628" s="2" t="s">
        <v>99</v>
      </c>
      <c r="AB9628" s="2" t="s">
        <v>110</v>
      </c>
      <c r="AC9628" s="2">
        <v>1.52</v>
      </c>
      <c r="AD9628" s="3">
        <v>0</v>
      </c>
      <c r="AE9628" s="5">
        <v>0</v>
      </c>
      <c r="AF9628" s="2">
        <v>0</v>
      </c>
      <c r="AG9628" s="3">
        <f t="shared" si="1056"/>
        <v>0</v>
      </c>
      <c r="AH9628" s="2" t="s">
        <v>50</v>
      </c>
      <c r="AI9628" s="3">
        <v>0</v>
      </c>
    </row>
    <row r="9629" spans="1:35" x14ac:dyDescent="0.3">
      <c r="A9629" s="2" t="s">
        <v>17543</v>
      </c>
      <c r="B9629" s="2" t="s">
        <v>8471</v>
      </c>
      <c r="C9629" s="2" t="s">
        <v>185</v>
      </c>
      <c r="D9629" s="2" t="s">
        <v>104</v>
      </c>
      <c r="E9629" s="2">
        <v>2024</v>
      </c>
      <c r="F9629" s="2" t="s">
        <v>58</v>
      </c>
      <c r="G9629" s="2" t="s">
        <v>69</v>
      </c>
      <c r="H9629" s="2" t="s">
        <v>165</v>
      </c>
      <c r="I9629" s="2" t="s">
        <v>178</v>
      </c>
      <c r="J9629" s="2" t="s">
        <v>206</v>
      </c>
      <c r="K9629" s="3">
        <v>990393.73</v>
      </c>
      <c r="L9629" s="3">
        <v>387922.78</v>
      </c>
      <c r="M9629" s="3">
        <f t="shared" si="1050"/>
        <v>602470.94999999995</v>
      </c>
      <c r="N9629" s="3">
        <v>113469.84</v>
      </c>
      <c r="O9629" s="3">
        <f t="shared" si="1051"/>
        <v>489001.11</v>
      </c>
      <c r="P9629" s="3">
        <v>377831.92</v>
      </c>
      <c r="Q9629" s="4">
        <f t="shared" si="1052"/>
        <v>0.60831458414018835</v>
      </c>
      <c r="R9629" s="4">
        <f t="shared" si="1053"/>
        <v>0.3814966801132717</v>
      </c>
      <c r="S9629" s="3">
        <v>998754.38</v>
      </c>
      <c r="T9629" s="3">
        <f t="shared" si="1054"/>
        <v>-8360.6500000000233</v>
      </c>
      <c r="U9629" s="4">
        <f t="shared" si="1055"/>
        <v>-8.3710771811584175E-3</v>
      </c>
      <c r="V9629" s="2" t="s">
        <v>85</v>
      </c>
      <c r="W9629" s="2" t="s">
        <v>117</v>
      </c>
      <c r="X9629" s="2" t="s">
        <v>167</v>
      </c>
      <c r="Y9629" s="2">
        <v>17.2</v>
      </c>
      <c r="Z9629" s="2" t="s">
        <v>7624</v>
      </c>
      <c r="AA9629" s="2" t="s">
        <v>141</v>
      </c>
      <c r="AB9629" s="2" t="s">
        <v>209</v>
      </c>
      <c r="AC9629" s="2">
        <v>6.92</v>
      </c>
      <c r="AD9629" s="3">
        <v>495914.23999999999</v>
      </c>
      <c r="AE9629" s="5">
        <v>16.96</v>
      </c>
      <c r="AF9629" s="2">
        <v>180</v>
      </c>
      <c r="AG9629" s="3">
        <f t="shared" si="1056"/>
        <v>7618.0871124722826</v>
      </c>
      <c r="AH9629" s="2" t="s">
        <v>230</v>
      </c>
      <c r="AI9629" s="3">
        <v>258408.79</v>
      </c>
    </row>
    <row r="9630" spans="1:35" x14ac:dyDescent="0.3">
      <c r="A9630" s="2" t="s">
        <v>17544</v>
      </c>
      <c r="B9630" s="2" t="s">
        <v>4051</v>
      </c>
      <c r="C9630" s="2" t="s">
        <v>113</v>
      </c>
      <c r="D9630" s="2" t="s">
        <v>54</v>
      </c>
      <c r="E9630" s="2">
        <v>2022</v>
      </c>
      <c r="F9630" s="2" t="s">
        <v>105</v>
      </c>
      <c r="G9630" s="2" t="s">
        <v>69</v>
      </c>
      <c r="H9630" s="2" t="s">
        <v>165</v>
      </c>
      <c r="I9630" s="2" t="s">
        <v>58</v>
      </c>
      <c r="J9630" s="2" t="s">
        <v>191</v>
      </c>
      <c r="K9630" s="3">
        <v>4487416.43</v>
      </c>
      <c r="L9630" s="3">
        <v>1608648.91</v>
      </c>
      <c r="M9630" s="3">
        <f t="shared" si="1050"/>
        <v>2878767.5199999996</v>
      </c>
      <c r="N9630" s="3">
        <v>576798</v>
      </c>
      <c r="O9630" s="3">
        <f t="shared" si="1051"/>
        <v>2301969.5199999996</v>
      </c>
      <c r="P9630" s="3">
        <v>1751216.2</v>
      </c>
      <c r="Q9630" s="4">
        <f t="shared" si="1052"/>
        <v>0.64152002937690356</v>
      </c>
      <c r="R9630" s="4">
        <f t="shared" si="1053"/>
        <v>0.39025043191723574</v>
      </c>
      <c r="S9630" s="3">
        <v>3929912.01</v>
      </c>
      <c r="T9630" s="3">
        <f t="shared" si="1054"/>
        <v>557504.41999999993</v>
      </c>
      <c r="U9630" s="4">
        <f t="shared" si="1055"/>
        <v>0.14186180723165859</v>
      </c>
      <c r="V9630" s="2" t="s">
        <v>107</v>
      </c>
      <c r="W9630" s="2" t="s">
        <v>117</v>
      </c>
      <c r="X9630" s="2" t="s">
        <v>167</v>
      </c>
      <c r="Y9630" s="2">
        <v>17.2</v>
      </c>
      <c r="Z9630" s="2" t="s">
        <v>12723</v>
      </c>
      <c r="AA9630" s="2" t="s">
        <v>109</v>
      </c>
      <c r="AB9630" s="2" t="s">
        <v>49</v>
      </c>
      <c r="AC9630" s="2">
        <v>2.5</v>
      </c>
      <c r="AD9630" s="3">
        <v>0</v>
      </c>
      <c r="AE9630" s="5">
        <v>0</v>
      </c>
      <c r="AF9630" s="2">
        <v>0</v>
      </c>
      <c r="AG9630" s="3">
        <f t="shared" si="1056"/>
        <v>0</v>
      </c>
      <c r="AH9630" s="2" t="s">
        <v>230</v>
      </c>
      <c r="AI9630" s="3">
        <v>0</v>
      </c>
    </row>
    <row r="9631" spans="1:35" x14ac:dyDescent="0.3">
      <c r="A9631" s="2" t="s">
        <v>17545</v>
      </c>
      <c r="B9631" s="2" t="s">
        <v>428</v>
      </c>
      <c r="C9631" s="2" t="s">
        <v>138</v>
      </c>
      <c r="D9631" s="2" t="s">
        <v>104</v>
      </c>
      <c r="E9631" s="2">
        <v>2024</v>
      </c>
      <c r="F9631" s="2" t="s">
        <v>55</v>
      </c>
      <c r="G9631" s="2" t="s">
        <v>114</v>
      </c>
      <c r="H9631" s="2" t="s">
        <v>190</v>
      </c>
      <c r="I9631" s="2" t="s">
        <v>178</v>
      </c>
      <c r="J9631" s="2" t="s">
        <v>197</v>
      </c>
      <c r="K9631" s="3">
        <v>4763828.92</v>
      </c>
      <c r="L9631" s="3">
        <v>2715972.84</v>
      </c>
      <c r="M9631" s="3">
        <f t="shared" si="1050"/>
        <v>2047856.08</v>
      </c>
      <c r="N9631" s="3">
        <v>825456.96</v>
      </c>
      <c r="O9631" s="3">
        <f t="shared" si="1051"/>
        <v>1222399.1200000001</v>
      </c>
      <c r="P9631" s="3">
        <v>966973.53</v>
      </c>
      <c r="Q9631" s="4">
        <f t="shared" si="1052"/>
        <v>0.42987607539861028</v>
      </c>
      <c r="R9631" s="4">
        <f t="shared" si="1053"/>
        <v>0.20298242154338322</v>
      </c>
      <c r="S9631" s="3">
        <v>4072018.08</v>
      </c>
      <c r="T9631" s="3">
        <f t="shared" si="1054"/>
        <v>691810.83999999985</v>
      </c>
      <c r="U9631" s="4">
        <f t="shared" si="1055"/>
        <v>0.1698938527306342</v>
      </c>
      <c r="V9631" s="2" t="s">
        <v>133</v>
      </c>
      <c r="W9631" s="2" t="s">
        <v>96</v>
      </c>
      <c r="X9631" s="2" t="s">
        <v>192</v>
      </c>
      <c r="Y9631" s="2">
        <v>3.64</v>
      </c>
      <c r="Z9631" s="2" t="s">
        <v>17143</v>
      </c>
      <c r="AA9631" s="2" t="s">
        <v>76</v>
      </c>
      <c r="AB9631" s="2" t="s">
        <v>209</v>
      </c>
      <c r="AC9631" s="2">
        <v>8.09</v>
      </c>
      <c r="AD9631" s="3">
        <v>516340.13</v>
      </c>
      <c r="AE9631" s="5">
        <v>11.6</v>
      </c>
      <c r="AF9631" s="2">
        <v>180</v>
      </c>
      <c r="AG9631" s="3">
        <f t="shared" si="1056"/>
        <v>6064.6984839649167</v>
      </c>
      <c r="AH9631" s="2" t="s">
        <v>50</v>
      </c>
      <c r="AI9631" s="3">
        <v>0</v>
      </c>
    </row>
    <row r="9632" spans="1:35" x14ac:dyDescent="0.3">
      <c r="A9632" s="2" t="s">
        <v>17546</v>
      </c>
      <c r="B9632" s="2" t="s">
        <v>13723</v>
      </c>
      <c r="C9632" s="2" t="s">
        <v>278</v>
      </c>
      <c r="D9632" s="2" t="s">
        <v>54</v>
      </c>
      <c r="E9632" s="2">
        <v>2023</v>
      </c>
      <c r="F9632" s="2" t="s">
        <v>55</v>
      </c>
      <c r="G9632" s="2" t="s">
        <v>93</v>
      </c>
      <c r="H9632" s="2" t="s">
        <v>159</v>
      </c>
      <c r="I9632" s="2" t="s">
        <v>42</v>
      </c>
      <c r="J9632" s="2" t="s">
        <v>146</v>
      </c>
      <c r="K9632" s="3">
        <v>9355339.1300000008</v>
      </c>
      <c r="L9632" s="3">
        <v>3955967.54</v>
      </c>
      <c r="M9632" s="3">
        <f t="shared" si="1050"/>
        <v>5399371.5900000008</v>
      </c>
      <c r="N9632" s="3">
        <v>1932477</v>
      </c>
      <c r="O9632" s="3">
        <f t="shared" si="1051"/>
        <v>3466894.5900000008</v>
      </c>
      <c r="P9632" s="3">
        <v>2581235.37</v>
      </c>
      <c r="Q9632" s="4">
        <f t="shared" si="1052"/>
        <v>0.57714333120065098</v>
      </c>
      <c r="R9632" s="4">
        <f t="shared" si="1053"/>
        <v>0.27591040090921853</v>
      </c>
      <c r="S9632" s="3">
        <v>8331754.7400000002</v>
      </c>
      <c r="T9632" s="3">
        <f t="shared" si="1054"/>
        <v>1023584.3900000006</v>
      </c>
      <c r="U9632" s="4">
        <f t="shared" si="1055"/>
        <v>0.12285339906680938</v>
      </c>
      <c r="V9632" s="2" t="s">
        <v>44</v>
      </c>
      <c r="W9632" s="2" t="s">
        <v>96</v>
      </c>
      <c r="X9632" s="2" t="s">
        <v>160</v>
      </c>
      <c r="Y9632" s="2">
        <v>129.5</v>
      </c>
      <c r="Z9632" s="2" t="s">
        <v>8872</v>
      </c>
      <c r="AA9632" s="2" t="s">
        <v>76</v>
      </c>
      <c r="AB9632" s="2" t="s">
        <v>77</v>
      </c>
      <c r="AC9632" s="2">
        <v>1.43</v>
      </c>
      <c r="AD9632" s="3">
        <v>0</v>
      </c>
      <c r="AE9632" s="5">
        <v>0</v>
      </c>
      <c r="AF9632" s="2">
        <v>0</v>
      </c>
      <c r="AG9632" s="3">
        <f t="shared" si="1056"/>
        <v>0</v>
      </c>
      <c r="AH9632" s="2" t="s">
        <v>50</v>
      </c>
      <c r="AI9632" s="3">
        <v>0</v>
      </c>
    </row>
    <row r="9633" spans="1:35" x14ac:dyDescent="0.3">
      <c r="A9633" s="2" t="s">
        <v>17547</v>
      </c>
      <c r="B9633" s="2" t="s">
        <v>1118</v>
      </c>
      <c r="C9633" s="2" t="s">
        <v>648</v>
      </c>
      <c r="D9633" s="2" t="s">
        <v>104</v>
      </c>
      <c r="E9633" s="2">
        <v>2021</v>
      </c>
      <c r="F9633" s="2" t="s">
        <v>68</v>
      </c>
      <c r="G9633" s="2" t="s">
        <v>114</v>
      </c>
      <c r="H9633" s="2" t="s">
        <v>234</v>
      </c>
      <c r="I9633" s="2" t="s">
        <v>58</v>
      </c>
      <c r="J9633" s="2" t="s">
        <v>106</v>
      </c>
      <c r="K9633" s="3">
        <v>4715252.25</v>
      </c>
      <c r="L9633" s="3">
        <v>1688057.64</v>
      </c>
      <c r="M9633" s="3">
        <f t="shared" si="1050"/>
        <v>3027194.6100000003</v>
      </c>
      <c r="N9633" s="3">
        <v>646772.85</v>
      </c>
      <c r="O9633" s="3">
        <f t="shared" si="1051"/>
        <v>2380421.7600000002</v>
      </c>
      <c r="P9633" s="3">
        <v>1710156.78</v>
      </c>
      <c r="Q9633" s="4">
        <f t="shared" si="1052"/>
        <v>0.64200056529319305</v>
      </c>
      <c r="R9633" s="4">
        <f t="shared" si="1053"/>
        <v>0.36268617018315402</v>
      </c>
      <c r="S9633" s="3">
        <v>5520515.4100000001</v>
      </c>
      <c r="T9633" s="3">
        <f t="shared" si="1054"/>
        <v>-805263.16000000015</v>
      </c>
      <c r="U9633" s="4">
        <f t="shared" si="1055"/>
        <v>-0.14586738740758268</v>
      </c>
      <c r="V9633" s="2" t="s">
        <v>124</v>
      </c>
      <c r="W9633" s="2" t="s">
        <v>134</v>
      </c>
      <c r="X9633" s="2" t="s">
        <v>236</v>
      </c>
      <c r="Y9633" s="2">
        <v>3.67</v>
      </c>
      <c r="Z9633" s="2" t="s">
        <v>9225</v>
      </c>
      <c r="AA9633" s="2" t="s">
        <v>63</v>
      </c>
      <c r="AB9633" s="2" t="s">
        <v>110</v>
      </c>
      <c r="AC9633" s="2">
        <v>6.11</v>
      </c>
      <c r="AD9633" s="3">
        <v>0</v>
      </c>
      <c r="AE9633" s="5">
        <v>0</v>
      </c>
      <c r="AF9633" s="2">
        <v>0</v>
      </c>
      <c r="AG9633" s="3">
        <f t="shared" si="1056"/>
        <v>0</v>
      </c>
      <c r="AH9633" s="2" t="s">
        <v>50</v>
      </c>
      <c r="AI9633" s="3">
        <v>0</v>
      </c>
    </row>
    <row r="9634" spans="1:35" x14ac:dyDescent="0.3">
      <c r="A9634" s="2" t="s">
        <v>17548</v>
      </c>
      <c r="B9634" s="2" t="s">
        <v>720</v>
      </c>
      <c r="C9634" s="2" t="s">
        <v>164</v>
      </c>
      <c r="D9634" s="2" t="s">
        <v>81</v>
      </c>
      <c r="E9634" s="2">
        <v>2023</v>
      </c>
      <c r="F9634" s="2" t="s">
        <v>58</v>
      </c>
      <c r="G9634" s="2" t="s">
        <v>114</v>
      </c>
      <c r="H9634" s="2" t="s">
        <v>190</v>
      </c>
      <c r="I9634" s="2" t="s">
        <v>42</v>
      </c>
      <c r="J9634" s="2" t="s">
        <v>43</v>
      </c>
      <c r="K9634" s="3">
        <v>8898958.7899999991</v>
      </c>
      <c r="L9634" s="3">
        <v>2863360.48</v>
      </c>
      <c r="M9634" s="3">
        <f t="shared" si="1050"/>
        <v>6035598.3099999987</v>
      </c>
      <c r="N9634" s="3">
        <v>1101456.53</v>
      </c>
      <c r="O9634" s="3">
        <f t="shared" si="1051"/>
        <v>4934141.7799999984</v>
      </c>
      <c r="P9634" s="3">
        <v>3774529.56</v>
      </c>
      <c r="Q9634" s="4">
        <f t="shared" si="1052"/>
        <v>0.67823646029042906</v>
      </c>
      <c r="R9634" s="4">
        <f t="shared" si="1053"/>
        <v>0.42415406668042344</v>
      </c>
      <c r="S9634" s="3">
        <v>9939678.0399999991</v>
      </c>
      <c r="T9634" s="3">
        <f t="shared" si="1054"/>
        <v>-1040719.25</v>
      </c>
      <c r="U9634" s="4">
        <f t="shared" si="1055"/>
        <v>-0.10470351713726132</v>
      </c>
      <c r="V9634" s="2" t="s">
        <v>124</v>
      </c>
      <c r="W9634" s="2" t="s">
        <v>60</v>
      </c>
      <c r="X9634" s="2" t="s">
        <v>192</v>
      </c>
      <c r="Y9634" s="2">
        <v>3.64</v>
      </c>
      <c r="Z9634" s="2" t="s">
        <v>5231</v>
      </c>
      <c r="AA9634" s="2" t="s">
        <v>76</v>
      </c>
      <c r="AB9634" s="2" t="s">
        <v>49</v>
      </c>
      <c r="AC9634" s="2">
        <v>4.96</v>
      </c>
      <c r="AD9634" s="3">
        <v>0</v>
      </c>
      <c r="AE9634" s="5">
        <v>0</v>
      </c>
      <c r="AF9634" s="2">
        <v>0</v>
      </c>
      <c r="AG9634" s="3">
        <f t="shared" si="1056"/>
        <v>0</v>
      </c>
      <c r="AH9634" s="2" t="s">
        <v>50</v>
      </c>
      <c r="AI9634" s="3">
        <v>0</v>
      </c>
    </row>
    <row r="9635" spans="1:35" x14ac:dyDescent="0.3">
      <c r="A9635" s="2" t="s">
        <v>17549</v>
      </c>
      <c r="B9635" s="2" t="s">
        <v>1209</v>
      </c>
      <c r="C9635" s="2" t="s">
        <v>363</v>
      </c>
      <c r="D9635" s="2" t="s">
        <v>81</v>
      </c>
      <c r="E9635" s="2">
        <v>2022</v>
      </c>
      <c r="F9635" s="2" t="s">
        <v>39</v>
      </c>
      <c r="G9635" s="2" t="s">
        <v>69</v>
      </c>
      <c r="H9635" s="2" t="s">
        <v>165</v>
      </c>
      <c r="I9635" s="2" t="s">
        <v>131</v>
      </c>
      <c r="J9635" s="2" t="s">
        <v>268</v>
      </c>
      <c r="K9635" s="3">
        <v>7084635.1600000001</v>
      </c>
      <c r="L9635" s="3">
        <v>2816128.15</v>
      </c>
      <c r="M9635" s="3">
        <f t="shared" si="1050"/>
        <v>4268507.01</v>
      </c>
      <c r="N9635" s="3">
        <v>1069319.1100000001</v>
      </c>
      <c r="O9635" s="3">
        <f t="shared" si="1051"/>
        <v>3199187.8999999994</v>
      </c>
      <c r="P9635" s="3">
        <v>2451055.27</v>
      </c>
      <c r="Q9635" s="4">
        <f t="shared" si="1052"/>
        <v>0.60250202213659221</v>
      </c>
      <c r="R9635" s="4">
        <f t="shared" si="1053"/>
        <v>0.34596774775908151</v>
      </c>
      <c r="S9635" s="3">
        <v>8260442.5300000003</v>
      </c>
      <c r="T9635" s="3">
        <f t="shared" si="1054"/>
        <v>-1175807.3700000001</v>
      </c>
      <c r="U9635" s="4">
        <f t="shared" si="1055"/>
        <v>-0.14234193455492755</v>
      </c>
      <c r="V9635" s="2" t="s">
        <v>107</v>
      </c>
      <c r="W9635" s="2" t="s">
        <v>125</v>
      </c>
      <c r="X9635" s="2" t="s">
        <v>167</v>
      </c>
      <c r="Y9635" s="2">
        <v>17.2</v>
      </c>
      <c r="Z9635" s="2" t="s">
        <v>17550</v>
      </c>
      <c r="AA9635" s="2" t="s">
        <v>76</v>
      </c>
      <c r="AB9635" s="2" t="s">
        <v>64</v>
      </c>
      <c r="AC9635" s="2">
        <v>3.61</v>
      </c>
      <c r="AD9635" s="3">
        <v>0</v>
      </c>
      <c r="AE9635" s="5">
        <v>0</v>
      </c>
      <c r="AF9635" s="2">
        <v>0</v>
      </c>
      <c r="AG9635" s="3">
        <f t="shared" si="1056"/>
        <v>0</v>
      </c>
      <c r="AH9635" s="2" t="s">
        <v>50</v>
      </c>
      <c r="AI9635" s="3">
        <v>0</v>
      </c>
    </row>
    <row r="9636" spans="1:35" x14ac:dyDescent="0.3">
      <c r="A9636" s="2" t="s">
        <v>17551</v>
      </c>
      <c r="B9636" s="2" t="s">
        <v>373</v>
      </c>
      <c r="C9636" s="2" t="s">
        <v>233</v>
      </c>
      <c r="D9636" s="2" t="s">
        <v>38</v>
      </c>
      <c r="E9636" s="2">
        <v>2023</v>
      </c>
      <c r="F9636" s="2" t="s">
        <v>39</v>
      </c>
      <c r="G9636" s="2" t="s">
        <v>93</v>
      </c>
      <c r="H9636" s="2" t="s">
        <v>159</v>
      </c>
      <c r="I9636" s="2" t="s">
        <v>131</v>
      </c>
      <c r="J9636" s="2" t="s">
        <v>463</v>
      </c>
      <c r="K9636" s="3">
        <v>3376215.7</v>
      </c>
      <c r="L9636" s="3">
        <v>1690575.1</v>
      </c>
      <c r="M9636" s="3">
        <f t="shared" si="1050"/>
        <v>1685640.6</v>
      </c>
      <c r="N9636" s="3">
        <v>461268.19</v>
      </c>
      <c r="O9636" s="3">
        <f t="shared" si="1051"/>
        <v>1224372.4100000001</v>
      </c>
      <c r="P9636" s="3">
        <v>943049.77</v>
      </c>
      <c r="Q9636" s="4">
        <f t="shared" si="1052"/>
        <v>0.49926922619310132</v>
      </c>
      <c r="R9636" s="4">
        <f t="shared" si="1053"/>
        <v>0.27932154038617851</v>
      </c>
      <c r="S9636" s="3">
        <v>3171036.59</v>
      </c>
      <c r="T9636" s="3">
        <f t="shared" si="1054"/>
        <v>205179.11000000034</v>
      </c>
      <c r="U9636" s="4">
        <f t="shared" si="1055"/>
        <v>6.4704113048408674E-2</v>
      </c>
      <c r="V9636" s="2" t="s">
        <v>124</v>
      </c>
      <c r="W9636" s="2" t="s">
        <v>45</v>
      </c>
      <c r="X9636" s="2" t="s">
        <v>160</v>
      </c>
      <c r="Y9636" s="2">
        <v>129.5</v>
      </c>
      <c r="Z9636" s="2" t="s">
        <v>17552</v>
      </c>
      <c r="AA9636" s="2" t="s">
        <v>109</v>
      </c>
      <c r="AB9636" s="2" t="s">
        <v>149</v>
      </c>
      <c r="AC9636" s="2">
        <v>1.76</v>
      </c>
      <c r="AD9636" s="3">
        <v>0</v>
      </c>
      <c r="AE9636" s="5">
        <v>0</v>
      </c>
      <c r="AF9636" s="2">
        <v>0</v>
      </c>
      <c r="AG9636" s="3">
        <f t="shared" si="1056"/>
        <v>0</v>
      </c>
      <c r="AH9636" s="2" t="s">
        <v>50</v>
      </c>
      <c r="AI9636" s="3">
        <v>0</v>
      </c>
    </row>
    <row r="9637" spans="1:35" x14ac:dyDescent="0.3">
      <c r="A9637" s="2" t="s">
        <v>17553</v>
      </c>
      <c r="B9637" s="2" t="s">
        <v>616</v>
      </c>
      <c r="C9637" s="2" t="s">
        <v>617</v>
      </c>
      <c r="D9637" s="2" t="s">
        <v>38</v>
      </c>
      <c r="E9637" s="2">
        <v>2020</v>
      </c>
      <c r="F9637" s="2" t="s">
        <v>92</v>
      </c>
      <c r="G9637" s="2" t="s">
        <v>93</v>
      </c>
      <c r="H9637" s="2" t="s">
        <v>159</v>
      </c>
      <c r="I9637" s="2" t="s">
        <v>55</v>
      </c>
      <c r="J9637" s="2" t="s">
        <v>154</v>
      </c>
      <c r="K9637" s="3">
        <v>8894807.7200000007</v>
      </c>
      <c r="L9637" s="3">
        <v>3430041.35</v>
      </c>
      <c r="M9637" s="3">
        <f t="shared" si="1050"/>
        <v>5464766.370000001</v>
      </c>
      <c r="N9637" s="3">
        <v>1547834.54</v>
      </c>
      <c r="O9637" s="3">
        <f t="shared" si="1051"/>
        <v>3916931.830000001</v>
      </c>
      <c r="P9637" s="3">
        <v>3108628.62</v>
      </c>
      <c r="Q9637" s="4">
        <f t="shared" si="1052"/>
        <v>0.61437712225217167</v>
      </c>
      <c r="R9637" s="4">
        <f t="shared" si="1053"/>
        <v>0.34948800669521385</v>
      </c>
      <c r="S9637" s="3">
        <v>7841345.9299999997</v>
      </c>
      <c r="T9637" s="3">
        <f t="shared" si="1054"/>
        <v>1053461.790000001</v>
      </c>
      <c r="U9637" s="4">
        <f t="shared" si="1055"/>
        <v>0.134347062277866</v>
      </c>
      <c r="V9637" s="2" t="s">
        <v>124</v>
      </c>
      <c r="W9637" s="2" t="s">
        <v>60</v>
      </c>
      <c r="X9637" s="2" t="s">
        <v>160</v>
      </c>
      <c r="Y9637" s="2">
        <v>129.5</v>
      </c>
      <c r="Z9637" s="2" t="s">
        <v>17554</v>
      </c>
      <c r="AA9637" s="2" t="s">
        <v>63</v>
      </c>
      <c r="AB9637" s="2" t="s">
        <v>49</v>
      </c>
      <c r="AC9637" s="2">
        <v>9.35</v>
      </c>
      <c r="AD9637" s="3">
        <v>0</v>
      </c>
      <c r="AE9637" s="5">
        <v>0</v>
      </c>
      <c r="AF9637" s="2">
        <v>0</v>
      </c>
      <c r="AG9637" s="3">
        <f t="shared" si="1056"/>
        <v>0</v>
      </c>
      <c r="AH9637" s="2" t="s">
        <v>50</v>
      </c>
      <c r="AI9637" s="3">
        <v>0</v>
      </c>
    </row>
    <row r="9638" spans="1:35" x14ac:dyDescent="0.3">
      <c r="A9638" s="2" t="s">
        <v>17555</v>
      </c>
      <c r="B9638" s="2" t="s">
        <v>4421</v>
      </c>
      <c r="C9638" s="2" t="s">
        <v>315</v>
      </c>
      <c r="D9638" s="2" t="s">
        <v>104</v>
      </c>
      <c r="E9638" s="2">
        <v>2020</v>
      </c>
      <c r="F9638" s="2" t="s">
        <v>55</v>
      </c>
      <c r="G9638" s="2" t="s">
        <v>69</v>
      </c>
      <c r="H9638" s="2" t="s">
        <v>272</v>
      </c>
      <c r="I9638" s="2" t="s">
        <v>71</v>
      </c>
      <c r="J9638" s="2" t="s">
        <v>72</v>
      </c>
      <c r="K9638" s="3">
        <v>2935219.95</v>
      </c>
      <c r="L9638" s="3">
        <v>1078214.55</v>
      </c>
      <c r="M9638" s="3">
        <f t="shared" si="1050"/>
        <v>1857005.4000000001</v>
      </c>
      <c r="N9638" s="3">
        <v>395505.94</v>
      </c>
      <c r="O9638" s="3">
        <f t="shared" si="1051"/>
        <v>1461499.4600000002</v>
      </c>
      <c r="P9638" s="3">
        <v>1052968.8</v>
      </c>
      <c r="Q9638" s="4">
        <f t="shared" si="1052"/>
        <v>0.63266311609799464</v>
      </c>
      <c r="R9638" s="4">
        <f t="shared" si="1053"/>
        <v>0.3587359100635712</v>
      </c>
      <c r="S9638" s="3">
        <v>2415267.0299999998</v>
      </c>
      <c r="T9638" s="3">
        <f t="shared" si="1054"/>
        <v>519952.92000000039</v>
      </c>
      <c r="U9638" s="4">
        <f t="shared" si="1055"/>
        <v>0.21527761259590433</v>
      </c>
      <c r="V9638" s="2" t="s">
        <v>44</v>
      </c>
      <c r="W9638" s="2" t="s">
        <v>96</v>
      </c>
      <c r="X9638" s="2" t="s">
        <v>274</v>
      </c>
      <c r="Y9638" s="2">
        <v>1</v>
      </c>
      <c r="Z9638" s="2" t="s">
        <v>14456</v>
      </c>
      <c r="AA9638" s="2" t="s">
        <v>48</v>
      </c>
      <c r="AB9638" s="2" t="s">
        <v>110</v>
      </c>
      <c r="AC9638" s="2">
        <v>1.88</v>
      </c>
      <c r="AD9638" s="3">
        <v>0</v>
      </c>
      <c r="AE9638" s="5">
        <v>0</v>
      </c>
      <c r="AF9638" s="2">
        <v>0</v>
      </c>
      <c r="AG9638" s="3">
        <f t="shared" si="1056"/>
        <v>0</v>
      </c>
      <c r="AH9638" s="2" t="s">
        <v>50</v>
      </c>
      <c r="AI9638" s="3">
        <v>0</v>
      </c>
    </row>
    <row r="9639" spans="1:35" x14ac:dyDescent="0.3">
      <c r="A9639" s="2" t="s">
        <v>17556</v>
      </c>
      <c r="B9639" s="2" t="s">
        <v>9252</v>
      </c>
      <c r="C9639" s="2" t="s">
        <v>536</v>
      </c>
      <c r="D9639" s="2" t="s">
        <v>81</v>
      </c>
      <c r="E9639" s="2">
        <v>2024</v>
      </c>
      <c r="F9639" s="2" t="s">
        <v>39</v>
      </c>
      <c r="G9639" s="2" t="s">
        <v>93</v>
      </c>
      <c r="H9639" s="2" t="s">
        <v>94</v>
      </c>
      <c r="I9639" s="2" t="s">
        <v>55</v>
      </c>
      <c r="J9639" s="2" t="s">
        <v>217</v>
      </c>
      <c r="K9639" s="3">
        <v>6559578.7599999998</v>
      </c>
      <c r="L9639" s="3">
        <v>2628509.5499999998</v>
      </c>
      <c r="M9639" s="3">
        <f t="shared" si="1050"/>
        <v>3931069.21</v>
      </c>
      <c r="N9639" s="3">
        <v>1169598.6000000001</v>
      </c>
      <c r="O9639" s="3">
        <f t="shared" si="1051"/>
        <v>2761470.61</v>
      </c>
      <c r="P9639" s="3">
        <v>2162095.19</v>
      </c>
      <c r="Q9639" s="4">
        <f t="shared" si="1052"/>
        <v>0.59928683743710398</v>
      </c>
      <c r="R9639" s="4">
        <f t="shared" si="1053"/>
        <v>0.32960884671198004</v>
      </c>
      <c r="S9639" s="3">
        <v>6277356.6600000001</v>
      </c>
      <c r="T9639" s="3">
        <f t="shared" si="1054"/>
        <v>282222.09999999963</v>
      </c>
      <c r="U9639" s="4">
        <f t="shared" si="1055"/>
        <v>4.4958748608048604E-2</v>
      </c>
      <c r="V9639" s="2" t="s">
        <v>85</v>
      </c>
      <c r="W9639" s="2" t="s">
        <v>60</v>
      </c>
      <c r="X9639" s="2" t="s">
        <v>97</v>
      </c>
      <c r="Y9639" s="2">
        <v>1550</v>
      </c>
      <c r="Z9639" s="2" t="s">
        <v>17441</v>
      </c>
      <c r="AA9639" s="2" t="s">
        <v>109</v>
      </c>
      <c r="AB9639" s="2" t="s">
        <v>182</v>
      </c>
      <c r="AC9639" s="2">
        <v>2.0499999999999998</v>
      </c>
      <c r="AD9639" s="3">
        <v>0</v>
      </c>
      <c r="AE9639" s="5">
        <v>0</v>
      </c>
      <c r="AF9639" s="2">
        <v>0</v>
      </c>
      <c r="AG9639" s="3">
        <f t="shared" si="1056"/>
        <v>0</v>
      </c>
      <c r="AH9639" s="2" t="s">
        <v>50</v>
      </c>
      <c r="AI9639" s="3">
        <v>0</v>
      </c>
    </row>
    <row r="9640" spans="1:35" x14ac:dyDescent="0.3">
      <c r="A9640" s="2" t="s">
        <v>17557</v>
      </c>
      <c r="B9640" s="2" t="s">
        <v>12103</v>
      </c>
      <c r="C9640" s="2" t="s">
        <v>249</v>
      </c>
      <c r="D9640" s="2" t="s">
        <v>104</v>
      </c>
      <c r="E9640" s="2">
        <v>2023</v>
      </c>
      <c r="F9640" s="2" t="s">
        <v>39</v>
      </c>
      <c r="G9640" s="2" t="s">
        <v>93</v>
      </c>
      <c r="H9640" s="2" t="s">
        <v>94</v>
      </c>
      <c r="I9640" s="2" t="s">
        <v>71</v>
      </c>
      <c r="J9640" s="2" t="s">
        <v>172</v>
      </c>
      <c r="K9640" s="3">
        <v>9020677.6899999995</v>
      </c>
      <c r="L9640" s="3">
        <v>2908507.34</v>
      </c>
      <c r="M9640" s="3">
        <f t="shared" si="1050"/>
        <v>6112170.3499999996</v>
      </c>
      <c r="N9640" s="3">
        <v>1263746.3899999999</v>
      </c>
      <c r="O9640" s="3">
        <f t="shared" si="1051"/>
        <v>4848423.96</v>
      </c>
      <c r="P9640" s="3">
        <v>3492463.86</v>
      </c>
      <c r="Q9640" s="4">
        <f t="shared" si="1052"/>
        <v>0.6775732999279791</v>
      </c>
      <c r="R9640" s="4">
        <f t="shared" si="1053"/>
        <v>0.38716202706938752</v>
      </c>
      <c r="S9640" s="3">
        <v>9017636.2300000004</v>
      </c>
      <c r="T9640" s="3">
        <f t="shared" si="1054"/>
        <v>3041.4599999990314</v>
      </c>
      <c r="U9640" s="4">
        <f t="shared" si="1055"/>
        <v>3.3727907429672747E-4</v>
      </c>
      <c r="V9640" s="2" t="s">
        <v>73</v>
      </c>
      <c r="W9640" s="2" t="s">
        <v>45</v>
      </c>
      <c r="X9640" s="2" t="s">
        <v>97</v>
      </c>
      <c r="Y9640" s="2">
        <v>1550</v>
      </c>
      <c r="Z9640" s="2" t="s">
        <v>11697</v>
      </c>
      <c r="AA9640" s="2" t="s">
        <v>63</v>
      </c>
      <c r="AB9640" s="2" t="s">
        <v>209</v>
      </c>
      <c r="AC9640" s="2">
        <v>5.01</v>
      </c>
      <c r="AD9640" s="3">
        <v>0</v>
      </c>
      <c r="AE9640" s="5">
        <v>0</v>
      </c>
      <c r="AF9640" s="2">
        <v>0</v>
      </c>
      <c r="AG9640" s="3">
        <f t="shared" si="1056"/>
        <v>0</v>
      </c>
      <c r="AH9640" s="2" t="s">
        <v>230</v>
      </c>
      <c r="AI9640" s="3">
        <v>0</v>
      </c>
    </row>
    <row r="9641" spans="1:35" x14ac:dyDescent="0.3">
      <c r="A9641" s="2" t="s">
        <v>17558</v>
      </c>
      <c r="B9641" s="2" t="s">
        <v>5157</v>
      </c>
      <c r="C9641" s="2" t="s">
        <v>730</v>
      </c>
      <c r="D9641" s="2" t="s">
        <v>38</v>
      </c>
      <c r="E9641" s="2">
        <v>2020</v>
      </c>
      <c r="F9641" s="2" t="s">
        <v>68</v>
      </c>
      <c r="G9641" s="2" t="s">
        <v>114</v>
      </c>
      <c r="H9641" s="2" t="s">
        <v>115</v>
      </c>
      <c r="I9641" s="2" t="s">
        <v>131</v>
      </c>
      <c r="J9641" s="2" t="s">
        <v>268</v>
      </c>
      <c r="K9641" s="3">
        <v>9147304.5700000003</v>
      </c>
      <c r="L9641" s="3">
        <v>4930435.07</v>
      </c>
      <c r="M9641" s="3">
        <f t="shared" si="1050"/>
        <v>4216869.5</v>
      </c>
      <c r="N9641" s="3">
        <v>830777.06</v>
      </c>
      <c r="O9641" s="3">
        <f t="shared" si="1051"/>
        <v>3386092.44</v>
      </c>
      <c r="P9641" s="3">
        <v>2570087.6800000002</v>
      </c>
      <c r="Q9641" s="4">
        <f t="shared" si="1052"/>
        <v>0.46099585596284565</v>
      </c>
      <c r="R9641" s="4">
        <f t="shared" si="1053"/>
        <v>0.28096666732066627</v>
      </c>
      <c r="S9641" s="3">
        <v>10120600.16</v>
      </c>
      <c r="T9641" s="3">
        <f t="shared" si="1054"/>
        <v>-973295.58999999985</v>
      </c>
      <c r="U9641" s="4">
        <f t="shared" si="1055"/>
        <v>-9.6169750272991697E-2</v>
      </c>
      <c r="V9641" s="2" t="s">
        <v>107</v>
      </c>
      <c r="W9641" s="2" t="s">
        <v>207</v>
      </c>
      <c r="X9641" s="2" t="s">
        <v>118</v>
      </c>
      <c r="Y9641" s="2">
        <v>3.75</v>
      </c>
      <c r="Z9641" s="2" t="s">
        <v>6214</v>
      </c>
      <c r="AA9641" s="2" t="s">
        <v>224</v>
      </c>
      <c r="AB9641" s="2" t="s">
        <v>110</v>
      </c>
      <c r="AC9641" s="2">
        <v>6.52</v>
      </c>
      <c r="AD9641" s="3">
        <v>0</v>
      </c>
      <c r="AE9641" s="5">
        <v>0</v>
      </c>
      <c r="AF9641" s="2">
        <v>0</v>
      </c>
      <c r="AG9641" s="3">
        <f t="shared" si="1056"/>
        <v>0</v>
      </c>
      <c r="AH9641" s="2" t="s">
        <v>50</v>
      </c>
      <c r="AI9641" s="3">
        <v>0</v>
      </c>
    </row>
    <row r="9642" spans="1:35" x14ac:dyDescent="0.3">
      <c r="A9642" s="2" t="s">
        <v>17559</v>
      </c>
      <c r="B9642" s="2" t="s">
        <v>846</v>
      </c>
      <c r="C9642" s="2" t="s">
        <v>216</v>
      </c>
      <c r="D9642" s="2" t="s">
        <v>38</v>
      </c>
      <c r="E9642" s="2">
        <v>2024</v>
      </c>
      <c r="F9642" s="2" t="s">
        <v>55</v>
      </c>
      <c r="G9642" s="2" t="s">
        <v>114</v>
      </c>
      <c r="H9642" s="2" t="s">
        <v>115</v>
      </c>
      <c r="I9642" s="2" t="s">
        <v>55</v>
      </c>
      <c r="J9642" s="2" t="s">
        <v>217</v>
      </c>
      <c r="K9642" s="3">
        <v>6936819.6399999997</v>
      </c>
      <c r="L9642" s="3">
        <v>2214349.08</v>
      </c>
      <c r="M9642" s="3">
        <f t="shared" si="1050"/>
        <v>4722470.5599999996</v>
      </c>
      <c r="N9642" s="3">
        <v>1102793.9099999999</v>
      </c>
      <c r="O9642" s="3">
        <f t="shared" si="1051"/>
        <v>3619676.6499999994</v>
      </c>
      <c r="P9642" s="3">
        <v>2690444.69</v>
      </c>
      <c r="Q9642" s="4">
        <f t="shared" si="1052"/>
        <v>0.68078324146827607</v>
      </c>
      <c r="R9642" s="4">
        <f t="shared" si="1053"/>
        <v>0.38784988361035144</v>
      </c>
      <c r="S9642" s="3">
        <v>7657615.4199999999</v>
      </c>
      <c r="T9642" s="3">
        <f t="shared" si="1054"/>
        <v>-720795.78000000026</v>
      </c>
      <c r="U9642" s="4">
        <f t="shared" si="1055"/>
        <v>-9.4127968103156615E-2</v>
      </c>
      <c r="V9642" s="2" t="s">
        <v>95</v>
      </c>
      <c r="W9642" s="2" t="s">
        <v>96</v>
      </c>
      <c r="X9642" s="2" t="s">
        <v>118</v>
      </c>
      <c r="Y9642" s="2">
        <v>3.75</v>
      </c>
      <c r="Z9642" s="2" t="s">
        <v>1857</v>
      </c>
      <c r="AA9642" s="2" t="s">
        <v>48</v>
      </c>
      <c r="AB9642" s="2" t="s">
        <v>209</v>
      </c>
      <c r="AC9642" s="2">
        <v>8.26</v>
      </c>
      <c r="AD9642" s="3">
        <v>0</v>
      </c>
      <c r="AE9642" s="5">
        <v>0</v>
      </c>
      <c r="AF9642" s="2">
        <v>0</v>
      </c>
      <c r="AG9642" s="3">
        <f t="shared" si="1056"/>
        <v>0</v>
      </c>
      <c r="AH9642" s="2" t="s">
        <v>50</v>
      </c>
      <c r="AI9642" s="3">
        <v>0</v>
      </c>
    </row>
    <row r="9643" spans="1:35" x14ac:dyDescent="0.3">
      <c r="A9643" s="2" t="s">
        <v>17560</v>
      </c>
      <c r="B9643" s="2" t="s">
        <v>815</v>
      </c>
      <c r="C9643" s="2" t="s">
        <v>411</v>
      </c>
      <c r="D9643" s="2" t="s">
        <v>54</v>
      </c>
      <c r="E9643" s="2">
        <v>2022</v>
      </c>
      <c r="F9643" s="2" t="s">
        <v>58</v>
      </c>
      <c r="G9643" s="2" t="s">
        <v>69</v>
      </c>
      <c r="H9643" s="2" t="s">
        <v>272</v>
      </c>
      <c r="I9643" s="2" t="s">
        <v>39</v>
      </c>
      <c r="J9643" s="2" t="s">
        <v>487</v>
      </c>
      <c r="K9643" s="3">
        <v>6192773.5700000003</v>
      </c>
      <c r="L9643" s="3">
        <v>3075466.97</v>
      </c>
      <c r="M9643" s="3">
        <f t="shared" si="1050"/>
        <v>3117306.6</v>
      </c>
      <c r="N9643" s="3">
        <v>1262102.3600000001</v>
      </c>
      <c r="O9643" s="3">
        <f t="shared" si="1051"/>
        <v>1855204.24</v>
      </c>
      <c r="P9643" s="3">
        <v>1319628.07</v>
      </c>
      <c r="Q9643" s="4">
        <f t="shared" si="1052"/>
        <v>0.50337810106627234</v>
      </c>
      <c r="R9643" s="4">
        <f t="shared" si="1053"/>
        <v>0.21309160670636307</v>
      </c>
      <c r="S9643" s="3">
        <v>7269063.2199999997</v>
      </c>
      <c r="T9643" s="3">
        <f t="shared" si="1054"/>
        <v>-1076289.6499999994</v>
      </c>
      <c r="U9643" s="4">
        <f t="shared" si="1055"/>
        <v>-0.14806442280467599</v>
      </c>
      <c r="V9643" s="2" t="s">
        <v>44</v>
      </c>
      <c r="W9643" s="2" t="s">
        <v>45</v>
      </c>
      <c r="X9643" s="2" t="s">
        <v>274</v>
      </c>
      <c r="Y9643" s="2">
        <v>1</v>
      </c>
      <c r="Z9643" s="2" t="s">
        <v>17561</v>
      </c>
      <c r="AA9643" s="2" t="s">
        <v>63</v>
      </c>
      <c r="AB9643" s="2" t="s">
        <v>77</v>
      </c>
      <c r="AC9643" s="2">
        <v>9.83</v>
      </c>
      <c r="AD9643" s="3">
        <v>0</v>
      </c>
      <c r="AE9643" s="5">
        <v>0</v>
      </c>
      <c r="AF9643" s="2">
        <v>0</v>
      </c>
      <c r="AG9643" s="3">
        <f t="shared" si="1056"/>
        <v>0</v>
      </c>
      <c r="AH9643" s="2" t="s">
        <v>50</v>
      </c>
      <c r="AI9643" s="3">
        <v>0</v>
      </c>
    </row>
    <row r="9644" spans="1:35" x14ac:dyDescent="0.3">
      <c r="A9644" s="2" t="s">
        <v>17562</v>
      </c>
      <c r="B9644" s="2" t="s">
        <v>1247</v>
      </c>
      <c r="C9644" s="2" t="s">
        <v>80</v>
      </c>
      <c r="D9644" s="2" t="s">
        <v>81</v>
      </c>
      <c r="E9644" s="2">
        <v>2020</v>
      </c>
      <c r="F9644" s="2" t="s">
        <v>39</v>
      </c>
      <c r="G9644" s="2" t="s">
        <v>56</v>
      </c>
      <c r="H9644" s="2" t="s">
        <v>153</v>
      </c>
      <c r="I9644" s="2" t="s">
        <v>42</v>
      </c>
      <c r="J9644" s="2" t="s">
        <v>166</v>
      </c>
      <c r="K9644" s="3">
        <v>4754848.5999999996</v>
      </c>
      <c r="L9644" s="3">
        <v>2025089.54</v>
      </c>
      <c r="M9644" s="3">
        <f t="shared" si="1050"/>
        <v>2729759.0599999996</v>
      </c>
      <c r="N9644" s="3">
        <v>391905.92</v>
      </c>
      <c r="O9644" s="3">
        <f t="shared" si="1051"/>
        <v>2337853.1399999997</v>
      </c>
      <c r="P9644" s="3">
        <v>1719591.83</v>
      </c>
      <c r="Q9644" s="4">
        <f t="shared" si="1052"/>
        <v>0.57410010068459383</v>
      </c>
      <c r="R9644" s="4">
        <f t="shared" si="1053"/>
        <v>0.36165017535994737</v>
      </c>
      <c r="S9644" s="3">
        <v>4526281.09</v>
      </c>
      <c r="T9644" s="3">
        <f t="shared" si="1054"/>
        <v>228567.50999999978</v>
      </c>
      <c r="U9644" s="4">
        <f t="shared" si="1055"/>
        <v>5.0497860264352205E-2</v>
      </c>
      <c r="V9644" s="2" t="s">
        <v>73</v>
      </c>
      <c r="W9644" s="2" t="s">
        <v>45</v>
      </c>
      <c r="X9644" s="2" t="s">
        <v>155</v>
      </c>
      <c r="Y9644" s="2">
        <v>7.24</v>
      </c>
      <c r="Z9644" s="2" t="s">
        <v>10633</v>
      </c>
      <c r="AA9644" s="2" t="s">
        <v>148</v>
      </c>
      <c r="AB9644" s="2" t="s">
        <v>49</v>
      </c>
      <c r="AC9644" s="2">
        <v>3.93</v>
      </c>
      <c r="AD9644" s="3">
        <v>0</v>
      </c>
      <c r="AE9644" s="5">
        <v>0</v>
      </c>
      <c r="AF9644" s="2">
        <v>0</v>
      </c>
      <c r="AG9644" s="3">
        <f t="shared" si="1056"/>
        <v>0</v>
      </c>
      <c r="AH9644" s="2" t="s">
        <v>50</v>
      </c>
      <c r="AI9644" s="3">
        <v>0</v>
      </c>
    </row>
    <row r="9645" spans="1:35" x14ac:dyDescent="0.3">
      <c r="A9645" s="2" t="s">
        <v>17563</v>
      </c>
      <c r="B9645" s="2" t="s">
        <v>8257</v>
      </c>
      <c r="C9645" s="2" t="s">
        <v>196</v>
      </c>
      <c r="D9645" s="2" t="s">
        <v>38</v>
      </c>
      <c r="E9645" s="2">
        <v>2023</v>
      </c>
      <c r="F9645" s="2" t="s">
        <v>92</v>
      </c>
      <c r="G9645" s="2" t="s">
        <v>93</v>
      </c>
      <c r="H9645" s="2" t="s">
        <v>221</v>
      </c>
      <c r="I9645" s="2" t="s">
        <v>178</v>
      </c>
      <c r="J9645" s="2" t="s">
        <v>197</v>
      </c>
      <c r="K9645" s="3">
        <v>9336344.1600000001</v>
      </c>
      <c r="L9645" s="3">
        <v>2698081.82</v>
      </c>
      <c r="M9645" s="3">
        <f t="shared" si="1050"/>
        <v>6638262.3399999999</v>
      </c>
      <c r="N9645" s="3">
        <v>1245847.44</v>
      </c>
      <c r="O9645" s="3">
        <f t="shared" si="1051"/>
        <v>5392414.9000000004</v>
      </c>
      <c r="P9645" s="3">
        <v>3812836.34</v>
      </c>
      <c r="Q9645" s="4">
        <f t="shared" si="1052"/>
        <v>0.71101302889417051</v>
      </c>
      <c r="R9645" s="4">
        <f t="shared" si="1053"/>
        <v>0.40838643848793166</v>
      </c>
      <c r="S9645" s="3">
        <v>10500982.24</v>
      </c>
      <c r="T9645" s="3">
        <f t="shared" si="1054"/>
        <v>-1164638.08</v>
      </c>
      <c r="U9645" s="4">
        <f t="shared" si="1055"/>
        <v>-0.11090753735052504</v>
      </c>
      <c r="V9645" s="2" t="s">
        <v>107</v>
      </c>
      <c r="W9645" s="2" t="s">
        <v>134</v>
      </c>
      <c r="X9645" s="2" t="s">
        <v>222</v>
      </c>
      <c r="Y9645" s="2">
        <v>18.899999999999999</v>
      </c>
      <c r="Z9645" s="2" t="s">
        <v>17488</v>
      </c>
      <c r="AA9645" s="2" t="s">
        <v>48</v>
      </c>
      <c r="AB9645" s="2" t="s">
        <v>110</v>
      </c>
      <c r="AC9645" s="2">
        <v>9.91</v>
      </c>
      <c r="AD9645" s="3">
        <v>3749476.1</v>
      </c>
      <c r="AE9645" s="5">
        <v>10.43</v>
      </c>
      <c r="AF9645" s="2">
        <v>24</v>
      </c>
      <c r="AG9645" s="3">
        <f t="shared" si="1056"/>
        <v>173764.38732507799</v>
      </c>
      <c r="AH9645" s="2" t="s">
        <v>50</v>
      </c>
      <c r="AI9645" s="3">
        <v>0</v>
      </c>
    </row>
    <row r="9646" spans="1:35" x14ac:dyDescent="0.3">
      <c r="A9646" s="2" t="s">
        <v>17564</v>
      </c>
      <c r="B9646" s="2" t="s">
        <v>11963</v>
      </c>
      <c r="C9646" s="2" t="s">
        <v>880</v>
      </c>
      <c r="D9646" s="2" t="s">
        <v>81</v>
      </c>
      <c r="E9646" s="2">
        <v>2024</v>
      </c>
      <c r="F9646" s="2" t="s">
        <v>92</v>
      </c>
      <c r="G9646" s="2" t="s">
        <v>93</v>
      </c>
      <c r="H9646" s="2" t="s">
        <v>94</v>
      </c>
      <c r="I9646" s="2" t="s">
        <v>55</v>
      </c>
      <c r="J9646" s="2" t="s">
        <v>540</v>
      </c>
      <c r="K9646" s="3">
        <v>2992830.79</v>
      </c>
      <c r="L9646" s="3">
        <v>1261751.82</v>
      </c>
      <c r="M9646" s="3">
        <f t="shared" si="1050"/>
        <v>1731078.97</v>
      </c>
      <c r="N9646" s="3">
        <v>261273.05</v>
      </c>
      <c r="O9646" s="3">
        <f t="shared" si="1051"/>
        <v>1469805.92</v>
      </c>
      <c r="P9646" s="3">
        <v>1159110.75</v>
      </c>
      <c r="Q9646" s="4">
        <f t="shared" si="1052"/>
        <v>0.57840856749539116</v>
      </c>
      <c r="R9646" s="4">
        <f t="shared" si="1053"/>
        <v>0.38729578493811206</v>
      </c>
      <c r="S9646" s="3">
        <v>3292242.58</v>
      </c>
      <c r="T9646" s="3">
        <f t="shared" si="1054"/>
        <v>-299411.79000000004</v>
      </c>
      <c r="U9646" s="4">
        <f t="shared" si="1055"/>
        <v>-9.0944632032552125E-2</v>
      </c>
      <c r="V9646" s="2" t="s">
        <v>85</v>
      </c>
      <c r="W9646" s="2" t="s">
        <v>207</v>
      </c>
      <c r="X9646" s="2" t="s">
        <v>97</v>
      </c>
      <c r="Y9646" s="2">
        <v>1550</v>
      </c>
      <c r="Z9646" s="2" t="s">
        <v>1064</v>
      </c>
      <c r="AA9646" s="2" t="s">
        <v>99</v>
      </c>
      <c r="AB9646" s="2" t="s">
        <v>142</v>
      </c>
      <c r="AC9646" s="2">
        <v>5.86</v>
      </c>
      <c r="AD9646" s="3">
        <v>0</v>
      </c>
      <c r="AE9646" s="5">
        <v>0</v>
      </c>
      <c r="AF9646" s="2">
        <v>0</v>
      </c>
      <c r="AG9646" s="3">
        <f t="shared" si="1056"/>
        <v>0</v>
      </c>
      <c r="AH9646" s="2" t="s">
        <v>50</v>
      </c>
      <c r="AI9646" s="3">
        <v>0</v>
      </c>
    </row>
    <row r="9647" spans="1:35" x14ac:dyDescent="0.3">
      <c r="A9647" s="2" t="s">
        <v>17565</v>
      </c>
      <c r="B9647" s="2" t="s">
        <v>1115</v>
      </c>
      <c r="C9647" s="2" t="s">
        <v>53</v>
      </c>
      <c r="D9647" s="2" t="s">
        <v>54</v>
      </c>
      <c r="E9647" s="2">
        <v>2021</v>
      </c>
      <c r="F9647" s="2" t="s">
        <v>82</v>
      </c>
      <c r="G9647" s="2" t="s">
        <v>69</v>
      </c>
      <c r="H9647" s="2" t="s">
        <v>165</v>
      </c>
      <c r="I9647" s="2" t="s">
        <v>58</v>
      </c>
      <c r="J9647" s="2" t="s">
        <v>106</v>
      </c>
      <c r="K9647" s="3">
        <v>4165974.42</v>
      </c>
      <c r="L9647" s="3">
        <v>1863082.52</v>
      </c>
      <c r="M9647" s="3">
        <f t="shared" si="1050"/>
        <v>2302891.9</v>
      </c>
      <c r="N9647" s="3">
        <v>914889.15</v>
      </c>
      <c r="O9647" s="3">
        <f t="shared" si="1051"/>
        <v>1388002.75</v>
      </c>
      <c r="P9647" s="3">
        <v>1081006.83</v>
      </c>
      <c r="Q9647" s="4">
        <f t="shared" si="1052"/>
        <v>0.55278589540643408</v>
      </c>
      <c r="R9647" s="4">
        <f t="shared" si="1053"/>
        <v>0.25948474978874214</v>
      </c>
      <c r="S9647" s="3">
        <v>3746499.87</v>
      </c>
      <c r="T9647" s="3">
        <f t="shared" si="1054"/>
        <v>419474.54999999981</v>
      </c>
      <c r="U9647" s="4">
        <f t="shared" si="1055"/>
        <v>0.11196438397314019</v>
      </c>
      <c r="V9647" s="2" t="s">
        <v>85</v>
      </c>
      <c r="W9647" s="2" t="s">
        <v>96</v>
      </c>
      <c r="X9647" s="2" t="s">
        <v>167</v>
      </c>
      <c r="Y9647" s="2">
        <v>17.2</v>
      </c>
      <c r="Z9647" s="2" t="s">
        <v>3848</v>
      </c>
      <c r="AA9647" s="2" t="s">
        <v>109</v>
      </c>
      <c r="AB9647" s="2" t="s">
        <v>306</v>
      </c>
      <c r="AC9647" s="2">
        <v>6.12</v>
      </c>
      <c r="AD9647" s="3">
        <v>0</v>
      </c>
      <c r="AE9647" s="5">
        <v>0</v>
      </c>
      <c r="AF9647" s="2">
        <v>0</v>
      </c>
      <c r="AG9647" s="3">
        <f t="shared" si="1056"/>
        <v>0</v>
      </c>
      <c r="AH9647" s="2" t="s">
        <v>50</v>
      </c>
      <c r="AI9647" s="3">
        <v>0</v>
      </c>
    </row>
    <row r="9648" spans="1:35" x14ac:dyDescent="0.3">
      <c r="A9648" s="2" t="s">
        <v>17566</v>
      </c>
      <c r="B9648" s="2" t="s">
        <v>15763</v>
      </c>
      <c r="C9648" s="2" t="s">
        <v>138</v>
      </c>
      <c r="D9648" s="2" t="s">
        <v>104</v>
      </c>
      <c r="E9648" s="2">
        <v>2024</v>
      </c>
      <c r="F9648" s="2" t="s">
        <v>92</v>
      </c>
      <c r="G9648" s="2" t="s">
        <v>40</v>
      </c>
      <c r="H9648" s="2" t="s">
        <v>171</v>
      </c>
      <c r="I9648" s="2" t="s">
        <v>58</v>
      </c>
      <c r="J9648" s="2" t="s">
        <v>240</v>
      </c>
      <c r="K9648" s="3">
        <v>2037149.8</v>
      </c>
      <c r="L9648" s="3">
        <v>775700.28</v>
      </c>
      <c r="M9648" s="3">
        <f t="shared" si="1050"/>
        <v>1261449.52</v>
      </c>
      <c r="N9648" s="3">
        <v>240894.27</v>
      </c>
      <c r="O9648" s="3">
        <f t="shared" si="1051"/>
        <v>1020555.25</v>
      </c>
      <c r="P9648" s="3">
        <v>790628.82</v>
      </c>
      <c r="Q9648" s="4">
        <f t="shared" si="1052"/>
        <v>0.61922275917068048</v>
      </c>
      <c r="R9648" s="4">
        <f t="shared" si="1053"/>
        <v>0.38810539116956444</v>
      </c>
      <c r="S9648" s="3">
        <v>2106449.27</v>
      </c>
      <c r="T9648" s="3">
        <f t="shared" si="1054"/>
        <v>-69299.469999999972</v>
      </c>
      <c r="U9648" s="4">
        <f t="shared" si="1055"/>
        <v>-3.2898713008170363E-2</v>
      </c>
      <c r="V9648" s="2" t="s">
        <v>85</v>
      </c>
      <c r="W9648" s="2" t="s">
        <v>45</v>
      </c>
      <c r="X9648" s="2" t="s">
        <v>86</v>
      </c>
      <c r="Y9648" s="2">
        <v>0.92</v>
      </c>
      <c r="Z9648" s="2" t="s">
        <v>17567</v>
      </c>
      <c r="AA9648" s="2" t="s">
        <v>141</v>
      </c>
      <c r="AB9648" s="2" t="s">
        <v>77</v>
      </c>
      <c r="AC9648" s="2">
        <v>2.25</v>
      </c>
      <c r="AD9648" s="3">
        <v>0</v>
      </c>
      <c r="AE9648" s="5">
        <v>0</v>
      </c>
      <c r="AF9648" s="2">
        <v>0</v>
      </c>
      <c r="AG9648" s="3">
        <f t="shared" si="1056"/>
        <v>0</v>
      </c>
      <c r="AH9648" s="2" t="s">
        <v>50</v>
      </c>
      <c r="AI9648" s="3">
        <v>0</v>
      </c>
    </row>
    <row r="9649" spans="1:35" x14ac:dyDescent="0.3">
      <c r="A9649" s="2" t="s">
        <v>17568</v>
      </c>
      <c r="B9649" s="2" t="s">
        <v>17569</v>
      </c>
      <c r="C9649" s="2" t="s">
        <v>880</v>
      </c>
      <c r="D9649" s="2" t="s">
        <v>81</v>
      </c>
      <c r="E9649" s="2">
        <v>2024</v>
      </c>
      <c r="F9649" s="2" t="s">
        <v>105</v>
      </c>
      <c r="G9649" s="2" t="s">
        <v>56</v>
      </c>
      <c r="H9649" s="2" t="s">
        <v>153</v>
      </c>
      <c r="I9649" s="2" t="s">
        <v>39</v>
      </c>
      <c r="J9649" s="2" t="s">
        <v>116</v>
      </c>
      <c r="K9649" s="3">
        <v>7610047.0700000003</v>
      </c>
      <c r="L9649" s="3">
        <v>3164703.36</v>
      </c>
      <c r="M9649" s="3">
        <f t="shared" si="1050"/>
        <v>4445343.7100000009</v>
      </c>
      <c r="N9649" s="3">
        <v>800672.72</v>
      </c>
      <c r="O9649" s="3">
        <f t="shared" si="1051"/>
        <v>3644670.9900000012</v>
      </c>
      <c r="P9649" s="3">
        <v>2718953.89</v>
      </c>
      <c r="Q9649" s="4">
        <f t="shared" si="1052"/>
        <v>0.58414142108584888</v>
      </c>
      <c r="R9649" s="4">
        <f t="shared" si="1053"/>
        <v>0.35728476643969037</v>
      </c>
      <c r="S9649" s="3">
        <v>7189618.1600000001</v>
      </c>
      <c r="T9649" s="3">
        <f t="shared" si="1054"/>
        <v>420428.91000000015</v>
      </c>
      <c r="U9649" s="4">
        <f t="shared" si="1055"/>
        <v>5.8477223775121899E-2</v>
      </c>
      <c r="V9649" s="2" t="s">
        <v>133</v>
      </c>
      <c r="W9649" s="2" t="s">
        <v>117</v>
      </c>
      <c r="X9649" s="2" t="s">
        <v>155</v>
      </c>
      <c r="Y9649" s="2">
        <v>7.24</v>
      </c>
      <c r="Z9649" s="2" t="s">
        <v>3533</v>
      </c>
      <c r="AA9649" s="2" t="s">
        <v>99</v>
      </c>
      <c r="AB9649" s="2" t="s">
        <v>110</v>
      </c>
      <c r="AC9649" s="2">
        <v>6.07</v>
      </c>
      <c r="AD9649" s="3">
        <v>0</v>
      </c>
      <c r="AE9649" s="5">
        <v>0</v>
      </c>
      <c r="AF9649" s="2">
        <v>0</v>
      </c>
      <c r="AG9649" s="3">
        <f t="shared" si="1056"/>
        <v>0</v>
      </c>
      <c r="AH9649" s="2" t="s">
        <v>230</v>
      </c>
      <c r="AI9649" s="3">
        <v>0</v>
      </c>
    </row>
    <row r="9650" spans="1:35" x14ac:dyDescent="0.3">
      <c r="A9650" s="2" t="s">
        <v>17570</v>
      </c>
      <c r="B9650" s="2" t="s">
        <v>286</v>
      </c>
      <c r="C9650" s="2" t="s">
        <v>287</v>
      </c>
      <c r="D9650" s="2" t="s">
        <v>104</v>
      </c>
      <c r="E9650" s="2">
        <v>2021</v>
      </c>
      <c r="F9650" s="2" t="s">
        <v>68</v>
      </c>
      <c r="G9650" s="2" t="s">
        <v>114</v>
      </c>
      <c r="H9650" s="2" t="s">
        <v>190</v>
      </c>
      <c r="I9650" s="2" t="s">
        <v>58</v>
      </c>
      <c r="J9650" s="2" t="s">
        <v>240</v>
      </c>
      <c r="K9650" s="3">
        <v>3116600.96</v>
      </c>
      <c r="L9650" s="3">
        <v>1238301.06</v>
      </c>
      <c r="M9650" s="3">
        <f t="shared" si="1050"/>
        <v>1878299.9</v>
      </c>
      <c r="N9650" s="3">
        <v>603152.14</v>
      </c>
      <c r="O9650" s="3">
        <f t="shared" si="1051"/>
        <v>1275147.7599999998</v>
      </c>
      <c r="P9650" s="3">
        <v>969358.94</v>
      </c>
      <c r="Q9650" s="4">
        <f t="shared" si="1052"/>
        <v>0.60267577534212147</v>
      </c>
      <c r="R9650" s="4">
        <f t="shared" si="1053"/>
        <v>0.31103081608496969</v>
      </c>
      <c r="S9650" s="3">
        <v>3358439.33</v>
      </c>
      <c r="T9650" s="3">
        <f t="shared" si="1054"/>
        <v>-241838.37000000011</v>
      </c>
      <c r="U9650" s="4">
        <f t="shared" si="1055"/>
        <v>-7.200915253693152E-2</v>
      </c>
      <c r="V9650" s="2" t="s">
        <v>73</v>
      </c>
      <c r="W9650" s="2" t="s">
        <v>125</v>
      </c>
      <c r="X9650" s="2" t="s">
        <v>192</v>
      </c>
      <c r="Y9650" s="2">
        <v>3.64</v>
      </c>
      <c r="Z9650" s="2" t="s">
        <v>2600</v>
      </c>
      <c r="AA9650" s="2" t="s">
        <v>109</v>
      </c>
      <c r="AB9650" s="2" t="s">
        <v>77</v>
      </c>
      <c r="AC9650" s="2">
        <v>4.3600000000000003</v>
      </c>
      <c r="AD9650" s="3">
        <v>0</v>
      </c>
      <c r="AE9650" s="5">
        <v>0</v>
      </c>
      <c r="AF9650" s="2">
        <v>0</v>
      </c>
      <c r="AG9650" s="3">
        <f t="shared" si="1056"/>
        <v>0</v>
      </c>
      <c r="AH9650" s="2" t="s">
        <v>50</v>
      </c>
      <c r="AI9650" s="3">
        <v>0</v>
      </c>
    </row>
    <row r="9651" spans="1:35" x14ac:dyDescent="0.3">
      <c r="A9651" s="2" t="s">
        <v>17571</v>
      </c>
      <c r="B9651" s="2" t="s">
        <v>4907</v>
      </c>
      <c r="C9651" s="2" t="s">
        <v>152</v>
      </c>
      <c r="D9651" s="2" t="s">
        <v>38</v>
      </c>
      <c r="E9651" s="2">
        <v>2022</v>
      </c>
      <c r="F9651" s="2" t="s">
        <v>39</v>
      </c>
      <c r="G9651" s="2" t="s">
        <v>40</v>
      </c>
      <c r="H9651" s="2" t="s">
        <v>139</v>
      </c>
      <c r="I9651" s="2" t="s">
        <v>39</v>
      </c>
      <c r="J9651" s="2" t="s">
        <v>566</v>
      </c>
      <c r="K9651" s="3">
        <v>7284563.4100000001</v>
      </c>
      <c r="L9651" s="3">
        <v>2148503.9500000002</v>
      </c>
      <c r="M9651" s="3">
        <f t="shared" si="1050"/>
        <v>5136059.46</v>
      </c>
      <c r="N9651" s="3">
        <v>1313902.01</v>
      </c>
      <c r="O9651" s="3">
        <f t="shared" si="1051"/>
        <v>3822157.45</v>
      </c>
      <c r="P9651" s="3">
        <v>2831922.98</v>
      </c>
      <c r="Q9651" s="4">
        <f t="shared" si="1052"/>
        <v>0.70506071138723192</v>
      </c>
      <c r="R9651" s="4">
        <f t="shared" si="1053"/>
        <v>0.38875672028778452</v>
      </c>
      <c r="S9651" s="3">
        <v>7154998.4900000002</v>
      </c>
      <c r="T9651" s="3">
        <f t="shared" si="1054"/>
        <v>129564.91999999993</v>
      </c>
      <c r="U9651" s="4">
        <f t="shared" si="1055"/>
        <v>1.810830850364022E-2</v>
      </c>
      <c r="V9651" s="2" t="s">
        <v>73</v>
      </c>
      <c r="W9651" s="2" t="s">
        <v>125</v>
      </c>
      <c r="X9651" s="2" t="s">
        <v>86</v>
      </c>
      <c r="Y9651" s="2">
        <v>0.92</v>
      </c>
      <c r="Z9651" s="2" t="s">
        <v>9656</v>
      </c>
      <c r="AA9651" s="2" t="s">
        <v>148</v>
      </c>
      <c r="AB9651" s="2" t="s">
        <v>149</v>
      </c>
      <c r="AC9651" s="2">
        <v>1.68</v>
      </c>
      <c r="AD9651" s="3">
        <v>0</v>
      </c>
      <c r="AE9651" s="5">
        <v>0</v>
      </c>
      <c r="AF9651" s="2">
        <v>0</v>
      </c>
      <c r="AG9651" s="3">
        <f t="shared" si="1056"/>
        <v>0</v>
      </c>
      <c r="AH9651" s="2" t="s">
        <v>50</v>
      </c>
      <c r="AI9651" s="3">
        <v>0</v>
      </c>
    </row>
    <row r="9652" spans="1:35" x14ac:dyDescent="0.3">
      <c r="A9652" s="2" t="s">
        <v>17572</v>
      </c>
      <c r="B9652" s="2" t="s">
        <v>2346</v>
      </c>
      <c r="C9652" s="2" t="s">
        <v>176</v>
      </c>
      <c r="D9652" s="2" t="s">
        <v>104</v>
      </c>
      <c r="E9652" s="2">
        <v>2020</v>
      </c>
      <c r="F9652" s="2" t="s">
        <v>92</v>
      </c>
      <c r="G9652" s="2" t="s">
        <v>69</v>
      </c>
      <c r="H9652" s="2" t="s">
        <v>165</v>
      </c>
      <c r="I9652" s="2" t="s">
        <v>131</v>
      </c>
      <c r="J9652" s="2" t="s">
        <v>268</v>
      </c>
      <c r="K9652" s="3">
        <v>343064.45</v>
      </c>
      <c r="L9652" s="3">
        <v>192966.49</v>
      </c>
      <c r="M9652" s="3">
        <f t="shared" si="1050"/>
        <v>150097.96000000002</v>
      </c>
      <c r="N9652" s="3">
        <v>67200.44</v>
      </c>
      <c r="O9652" s="3">
        <f t="shared" si="1051"/>
        <v>82897.520000000019</v>
      </c>
      <c r="P9652" s="3">
        <v>59842.32</v>
      </c>
      <c r="Q9652" s="4">
        <f t="shared" si="1052"/>
        <v>0.43752117131343693</v>
      </c>
      <c r="R9652" s="4">
        <f t="shared" si="1053"/>
        <v>0.17443462882848981</v>
      </c>
      <c r="S9652" s="3">
        <v>405105.88</v>
      </c>
      <c r="T9652" s="3">
        <f t="shared" si="1054"/>
        <v>-62041.429999999993</v>
      </c>
      <c r="U9652" s="4">
        <f t="shared" si="1055"/>
        <v>-0.15314867806905194</v>
      </c>
      <c r="V9652" s="2" t="s">
        <v>107</v>
      </c>
      <c r="W9652" s="2" t="s">
        <v>117</v>
      </c>
      <c r="X9652" s="2" t="s">
        <v>167</v>
      </c>
      <c r="Y9652" s="2">
        <v>17.2</v>
      </c>
      <c r="Z9652" s="2" t="s">
        <v>17573</v>
      </c>
      <c r="AA9652" s="2" t="s">
        <v>63</v>
      </c>
      <c r="AB9652" s="2" t="s">
        <v>209</v>
      </c>
      <c r="AC9652" s="2">
        <v>1.92</v>
      </c>
      <c r="AD9652" s="3">
        <v>0</v>
      </c>
      <c r="AE9652" s="5">
        <v>0</v>
      </c>
      <c r="AF9652" s="2">
        <v>0</v>
      </c>
      <c r="AG9652" s="3">
        <f t="shared" si="1056"/>
        <v>0</v>
      </c>
      <c r="AH9652" s="2" t="s">
        <v>230</v>
      </c>
      <c r="AI9652" s="3">
        <v>0</v>
      </c>
    </row>
    <row r="9653" spans="1:35" x14ac:dyDescent="0.3">
      <c r="A9653" s="2" t="s">
        <v>17574</v>
      </c>
      <c r="B9653" s="2" t="s">
        <v>991</v>
      </c>
      <c r="C9653" s="2" t="s">
        <v>329</v>
      </c>
      <c r="D9653" s="2" t="s">
        <v>38</v>
      </c>
      <c r="E9653" s="2">
        <v>2021</v>
      </c>
      <c r="F9653" s="2" t="s">
        <v>55</v>
      </c>
      <c r="G9653" s="2" t="s">
        <v>40</v>
      </c>
      <c r="H9653" s="2" t="s">
        <v>139</v>
      </c>
      <c r="I9653" s="2" t="s">
        <v>39</v>
      </c>
      <c r="J9653" s="2" t="s">
        <v>116</v>
      </c>
      <c r="K9653" s="3">
        <v>9118256.6099999994</v>
      </c>
      <c r="L9653" s="3">
        <v>3370532.56</v>
      </c>
      <c r="M9653" s="3">
        <f t="shared" si="1050"/>
        <v>5747724.0499999989</v>
      </c>
      <c r="N9653" s="3">
        <v>1393654.55</v>
      </c>
      <c r="O9653" s="3">
        <f t="shared" si="1051"/>
        <v>4354069.4999999991</v>
      </c>
      <c r="P9653" s="3">
        <v>3306815.62</v>
      </c>
      <c r="Q9653" s="4">
        <f t="shared" si="1052"/>
        <v>0.63035339932158363</v>
      </c>
      <c r="R9653" s="4">
        <f t="shared" si="1053"/>
        <v>0.36265875829524391</v>
      </c>
      <c r="S9653" s="3">
        <v>7734575.9000000004</v>
      </c>
      <c r="T9653" s="3">
        <f t="shared" si="1054"/>
        <v>1383680.709999999</v>
      </c>
      <c r="U9653" s="4">
        <f t="shared" si="1055"/>
        <v>0.1788954854008219</v>
      </c>
      <c r="V9653" s="2" t="s">
        <v>44</v>
      </c>
      <c r="W9653" s="2" t="s">
        <v>117</v>
      </c>
      <c r="X9653" s="2" t="s">
        <v>86</v>
      </c>
      <c r="Y9653" s="2">
        <v>0.92</v>
      </c>
      <c r="Z9653" s="2" t="s">
        <v>9871</v>
      </c>
      <c r="AA9653" s="2" t="s">
        <v>99</v>
      </c>
      <c r="AB9653" s="2" t="s">
        <v>64</v>
      </c>
      <c r="AC9653" s="2">
        <v>7.9</v>
      </c>
      <c r="AD9653" s="3">
        <v>0</v>
      </c>
      <c r="AE9653" s="5">
        <v>0</v>
      </c>
      <c r="AF9653" s="2">
        <v>0</v>
      </c>
      <c r="AG9653" s="3">
        <f t="shared" si="1056"/>
        <v>0</v>
      </c>
      <c r="AH9653" s="2" t="s">
        <v>230</v>
      </c>
      <c r="AI9653" s="3">
        <v>0</v>
      </c>
    </row>
    <row r="9654" spans="1:35" x14ac:dyDescent="0.3">
      <c r="A9654" s="2" t="s">
        <v>17575</v>
      </c>
      <c r="B9654" s="2" t="s">
        <v>7058</v>
      </c>
      <c r="C9654" s="2" t="s">
        <v>880</v>
      </c>
      <c r="D9654" s="2" t="s">
        <v>81</v>
      </c>
      <c r="E9654" s="2">
        <v>2024</v>
      </c>
      <c r="F9654" s="2" t="s">
        <v>92</v>
      </c>
      <c r="G9654" s="2" t="s">
        <v>114</v>
      </c>
      <c r="H9654" s="2" t="s">
        <v>234</v>
      </c>
      <c r="I9654" s="2" t="s">
        <v>178</v>
      </c>
      <c r="J9654" s="2" t="s">
        <v>342</v>
      </c>
      <c r="K9654" s="3">
        <v>1941470.21</v>
      </c>
      <c r="L9654" s="3">
        <v>1083102.03</v>
      </c>
      <c r="M9654" s="3">
        <f t="shared" si="1050"/>
        <v>858368.17999999993</v>
      </c>
      <c r="N9654" s="3">
        <v>258583.99</v>
      </c>
      <c r="O9654" s="3">
        <f t="shared" si="1051"/>
        <v>599784.18999999994</v>
      </c>
      <c r="P9654" s="3">
        <v>450956.7</v>
      </c>
      <c r="Q9654" s="4">
        <f t="shared" si="1052"/>
        <v>0.44212276633387021</v>
      </c>
      <c r="R9654" s="4">
        <f t="shared" si="1053"/>
        <v>0.23227587921629764</v>
      </c>
      <c r="S9654" s="3">
        <v>1784164.61</v>
      </c>
      <c r="T9654" s="3">
        <f t="shared" si="1054"/>
        <v>157305.59999999986</v>
      </c>
      <c r="U9654" s="4">
        <f t="shared" si="1055"/>
        <v>8.8167649508528165E-2</v>
      </c>
      <c r="V9654" s="2" t="s">
        <v>95</v>
      </c>
      <c r="W9654" s="2" t="s">
        <v>117</v>
      </c>
      <c r="X9654" s="2" t="s">
        <v>236</v>
      </c>
      <c r="Y9654" s="2">
        <v>3.67</v>
      </c>
      <c r="Z9654" s="2" t="s">
        <v>8813</v>
      </c>
      <c r="AA9654" s="2" t="s">
        <v>48</v>
      </c>
      <c r="AB9654" s="2" t="s">
        <v>209</v>
      </c>
      <c r="AC9654" s="2">
        <v>9.31</v>
      </c>
      <c r="AD9654" s="3">
        <v>3185862.61</v>
      </c>
      <c r="AE9654" s="5">
        <v>15.56</v>
      </c>
      <c r="AF9654" s="2">
        <v>24</v>
      </c>
      <c r="AG9654" s="3">
        <f t="shared" si="1056"/>
        <v>155320.79021315943</v>
      </c>
      <c r="AH9654" s="2" t="s">
        <v>50</v>
      </c>
      <c r="AI9654" s="3">
        <v>0</v>
      </c>
    </row>
    <row r="9655" spans="1:35" x14ac:dyDescent="0.3">
      <c r="A9655" s="2" t="s">
        <v>17576</v>
      </c>
      <c r="B9655" s="2" t="s">
        <v>428</v>
      </c>
      <c r="C9655" s="2" t="s">
        <v>138</v>
      </c>
      <c r="D9655" s="2" t="s">
        <v>104</v>
      </c>
      <c r="E9655" s="2">
        <v>2024</v>
      </c>
      <c r="F9655" s="2" t="s">
        <v>68</v>
      </c>
      <c r="G9655" s="2" t="s">
        <v>56</v>
      </c>
      <c r="H9655" s="2" t="s">
        <v>123</v>
      </c>
      <c r="I9655" s="2" t="s">
        <v>178</v>
      </c>
      <c r="J9655" s="2" t="s">
        <v>179</v>
      </c>
      <c r="K9655" s="3">
        <v>7792056.0999999996</v>
      </c>
      <c r="L9655" s="3">
        <v>3978585.32</v>
      </c>
      <c r="M9655" s="3">
        <f t="shared" si="1050"/>
        <v>3813470.78</v>
      </c>
      <c r="N9655" s="3">
        <v>1218951.69</v>
      </c>
      <c r="O9655" s="3">
        <f t="shared" si="1051"/>
        <v>2594519.09</v>
      </c>
      <c r="P9655" s="3">
        <v>1911026.03</v>
      </c>
      <c r="Q9655" s="4">
        <f t="shared" si="1052"/>
        <v>0.48940494409428081</v>
      </c>
      <c r="R9655" s="4">
        <f t="shared" si="1053"/>
        <v>0.24525311489992996</v>
      </c>
      <c r="S9655" s="3">
        <v>6532511.46</v>
      </c>
      <c r="T9655" s="3">
        <f t="shared" si="1054"/>
        <v>1259544.6399999997</v>
      </c>
      <c r="U9655" s="4">
        <f t="shared" si="1055"/>
        <v>0.1928117000195817</v>
      </c>
      <c r="V9655" s="2" t="s">
        <v>124</v>
      </c>
      <c r="W9655" s="2" t="s">
        <v>117</v>
      </c>
      <c r="X9655" s="2" t="s">
        <v>126</v>
      </c>
      <c r="Y9655" s="2">
        <v>1.34</v>
      </c>
      <c r="Z9655" s="2" t="s">
        <v>1836</v>
      </c>
      <c r="AA9655" s="2" t="s">
        <v>141</v>
      </c>
      <c r="AB9655" s="2" t="s">
        <v>306</v>
      </c>
      <c r="AC9655" s="2">
        <v>3.02</v>
      </c>
      <c r="AD9655" s="3">
        <v>1724506</v>
      </c>
      <c r="AE9655" s="5">
        <v>17.12</v>
      </c>
      <c r="AF9655" s="2">
        <v>48</v>
      </c>
      <c r="AG9655" s="3">
        <f t="shared" si="1056"/>
        <v>49867.821981373141</v>
      </c>
      <c r="AH9655" s="2" t="s">
        <v>50</v>
      </c>
      <c r="AI9655" s="3">
        <v>0</v>
      </c>
    </row>
    <row r="9656" spans="1:35" x14ac:dyDescent="0.3">
      <c r="A9656" s="2" t="s">
        <v>17577</v>
      </c>
      <c r="B9656" s="2" t="s">
        <v>9849</v>
      </c>
      <c r="C9656" s="2" t="s">
        <v>37</v>
      </c>
      <c r="D9656" s="2" t="s">
        <v>38</v>
      </c>
      <c r="E9656" s="2">
        <v>2022</v>
      </c>
      <c r="F9656" s="2" t="s">
        <v>82</v>
      </c>
      <c r="G9656" s="2" t="s">
        <v>69</v>
      </c>
      <c r="H9656" s="2" t="s">
        <v>70</v>
      </c>
      <c r="I9656" s="2" t="s">
        <v>71</v>
      </c>
      <c r="J9656" s="2" t="s">
        <v>293</v>
      </c>
      <c r="K9656" s="3">
        <v>7621654.9299999997</v>
      </c>
      <c r="L9656" s="3">
        <v>3978980.52</v>
      </c>
      <c r="M9656" s="3">
        <f t="shared" si="1050"/>
        <v>3642674.4099999997</v>
      </c>
      <c r="N9656" s="3">
        <v>1518460.67</v>
      </c>
      <c r="O9656" s="3">
        <f t="shared" si="1051"/>
        <v>2124213.7399999998</v>
      </c>
      <c r="P9656" s="3">
        <v>1487347.52</v>
      </c>
      <c r="Q9656" s="4">
        <f t="shared" si="1052"/>
        <v>0.47793746154288302</v>
      </c>
      <c r="R9656" s="4">
        <f t="shared" si="1053"/>
        <v>0.19514758063180906</v>
      </c>
      <c r="S9656" s="3">
        <v>8201327.0700000003</v>
      </c>
      <c r="T9656" s="3">
        <f t="shared" si="1054"/>
        <v>-579672.1400000006</v>
      </c>
      <c r="U9656" s="4">
        <f t="shared" si="1055"/>
        <v>-7.0680285647966551E-2</v>
      </c>
      <c r="V9656" s="2" t="s">
        <v>73</v>
      </c>
      <c r="W9656" s="2" t="s">
        <v>45</v>
      </c>
      <c r="X9656" s="2" t="s">
        <v>74</v>
      </c>
      <c r="Y9656" s="2">
        <v>1.36</v>
      </c>
      <c r="Z9656" s="2" t="s">
        <v>17578</v>
      </c>
      <c r="AA9656" s="2" t="s">
        <v>63</v>
      </c>
      <c r="AB9656" s="2" t="s">
        <v>182</v>
      </c>
      <c r="AC9656" s="2">
        <v>4.45</v>
      </c>
      <c r="AD9656" s="3">
        <v>0</v>
      </c>
      <c r="AE9656" s="5">
        <v>0</v>
      </c>
      <c r="AF9656" s="2">
        <v>0</v>
      </c>
      <c r="AG9656" s="3">
        <f t="shared" si="1056"/>
        <v>0</v>
      </c>
      <c r="AH9656" s="2" t="s">
        <v>50</v>
      </c>
      <c r="AI9656" s="3">
        <v>0</v>
      </c>
    </row>
    <row r="9657" spans="1:35" x14ac:dyDescent="0.3">
      <c r="A9657" s="2" t="s">
        <v>17579</v>
      </c>
      <c r="B9657" s="2" t="s">
        <v>1762</v>
      </c>
      <c r="C9657" s="2" t="s">
        <v>932</v>
      </c>
      <c r="D9657" s="2" t="s">
        <v>81</v>
      </c>
      <c r="E9657" s="2">
        <v>2020</v>
      </c>
      <c r="F9657" s="2" t="s">
        <v>68</v>
      </c>
      <c r="G9657" s="2" t="s">
        <v>69</v>
      </c>
      <c r="H9657" s="2" t="s">
        <v>165</v>
      </c>
      <c r="I9657" s="2" t="s">
        <v>131</v>
      </c>
      <c r="J9657" s="2" t="s">
        <v>544</v>
      </c>
      <c r="K9657" s="3">
        <v>1947376.39</v>
      </c>
      <c r="L9657" s="3">
        <v>558260.06000000006</v>
      </c>
      <c r="M9657" s="3">
        <f t="shared" si="1050"/>
        <v>1389116.3299999998</v>
      </c>
      <c r="N9657" s="3">
        <v>356970.85</v>
      </c>
      <c r="O9657" s="3">
        <f t="shared" si="1051"/>
        <v>1032145.4799999999</v>
      </c>
      <c r="P9657" s="3">
        <v>750095.66</v>
      </c>
      <c r="Q9657" s="4">
        <f t="shared" si="1052"/>
        <v>0.7133270882471775</v>
      </c>
      <c r="R9657" s="4">
        <f t="shared" si="1053"/>
        <v>0.38518268160784269</v>
      </c>
      <c r="S9657" s="3">
        <v>2308209.36</v>
      </c>
      <c r="T9657" s="3">
        <f t="shared" si="1054"/>
        <v>-360832.97</v>
      </c>
      <c r="U9657" s="4">
        <f t="shared" si="1055"/>
        <v>-0.15632592790456407</v>
      </c>
      <c r="V9657" s="2" t="s">
        <v>73</v>
      </c>
      <c r="W9657" s="2" t="s">
        <v>125</v>
      </c>
      <c r="X9657" s="2" t="s">
        <v>167</v>
      </c>
      <c r="Y9657" s="2">
        <v>17.2</v>
      </c>
      <c r="Z9657" s="2" t="s">
        <v>17580</v>
      </c>
      <c r="AA9657" s="2" t="s">
        <v>109</v>
      </c>
      <c r="AB9657" s="2" t="s">
        <v>242</v>
      </c>
      <c r="AC9657" s="2">
        <v>8.2100000000000009</v>
      </c>
      <c r="AD9657" s="3">
        <v>0</v>
      </c>
      <c r="AE9657" s="5">
        <v>0</v>
      </c>
      <c r="AF9657" s="2">
        <v>0</v>
      </c>
      <c r="AG9657" s="3">
        <f t="shared" si="1056"/>
        <v>0</v>
      </c>
      <c r="AH9657" s="2" t="s">
        <v>50</v>
      </c>
      <c r="AI9657" s="3">
        <v>0</v>
      </c>
    </row>
    <row r="9658" spans="1:35" x14ac:dyDescent="0.3">
      <c r="A9658" s="2" t="s">
        <v>17581</v>
      </c>
      <c r="B9658" s="2" t="s">
        <v>729</v>
      </c>
      <c r="C9658" s="2" t="s">
        <v>730</v>
      </c>
      <c r="D9658" s="2" t="s">
        <v>38</v>
      </c>
      <c r="E9658" s="2">
        <v>2020</v>
      </c>
      <c r="F9658" s="2" t="s">
        <v>39</v>
      </c>
      <c r="G9658" s="2" t="s">
        <v>40</v>
      </c>
      <c r="H9658" s="2" t="s">
        <v>41</v>
      </c>
      <c r="I9658" s="2" t="s">
        <v>178</v>
      </c>
      <c r="J9658" s="2" t="s">
        <v>197</v>
      </c>
      <c r="K9658" s="3">
        <v>8897426.6699999999</v>
      </c>
      <c r="L9658" s="3">
        <v>3296922.59</v>
      </c>
      <c r="M9658" s="3">
        <f t="shared" si="1050"/>
        <v>5600504.0800000001</v>
      </c>
      <c r="N9658" s="3">
        <v>792508.8</v>
      </c>
      <c r="O9658" s="3">
        <f t="shared" si="1051"/>
        <v>4807995.28</v>
      </c>
      <c r="P9658" s="3">
        <v>3657894.33</v>
      </c>
      <c r="Q9658" s="4">
        <f t="shared" si="1052"/>
        <v>0.62945212000269291</v>
      </c>
      <c r="R9658" s="4">
        <f t="shared" si="1053"/>
        <v>0.41111823290812244</v>
      </c>
      <c r="S9658" s="3">
        <v>10464973.85</v>
      </c>
      <c r="T9658" s="3">
        <f t="shared" si="1054"/>
        <v>-1567547.1799999997</v>
      </c>
      <c r="U9658" s="4">
        <f t="shared" si="1055"/>
        <v>-0.14978988026807155</v>
      </c>
      <c r="V9658" s="2" t="s">
        <v>107</v>
      </c>
      <c r="W9658" s="2" t="s">
        <v>125</v>
      </c>
      <c r="X9658" s="2" t="s">
        <v>46</v>
      </c>
      <c r="Y9658" s="2">
        <v>0.89</v>
      </c>
      <c r="Z9658" s="2" t="s">
        <v>14396</v>
      </c>
      <c r="AA9658" s="2" t="s">
        <v>148</v>
      </c>
      <c r="AB9658" s="2" t="s">
        <v>149</v>
      </c>
      <c r="AC9658" s="2">
        <v>4.3600000000000003</v>
      </c>
      <c r="AD9658" s="3">
        <v>3181167.42</v>
      </c>
      <c r="AE9658" s="5">
        <v>18.46</v>
      </c>
      <c r="AF9658" s="2">
        <v>60</v>
      </c>
      <c r="AG9658" s="3">
        <f t="shared" si="1056"/>
        <v>81578.9042905034</v>
      </c>
      <c r="AH9658" s="2" t="s">
        <v>50</v>
      </c>
      <c r="AI9658" s="3">
        <v>0</v>
      </c>
    </row>
    <row r="9659" spans="1:35" x14ac:dyDescent="0.3">
      <c r="A9659" s="2" t="s">
        <v>17582</v>
      </c>
      <c r="B9659" s="2" t="s">
        <v>11786</v>
      </c>
      <c r="C9659" s="2" t="s">
        <v>452</v>
      </c>
      <c r="D9659" s="2" t="s">
        <v>38</v>
      </c>
      <c r="E9659" s="2">
        <v>2021</v>
      </c>
      <c r="F9659" s="2" t="s">
        <v>82</v>
      </c>
      <c r="G9659" s="2" t="s">
        <v>114</v>
      </c>
      <c r="H9659" s="2" t="s">
        <v>190</v>
      </c>
      <c r="I9659" s="2" t="s">
        <v>58</v>
      </c>
      <c r="J9659" s="2" t="s">
        <v>240</v>
      </c>
      <c r="K9659" s="3">
        <v>3189069.02</v>
      </c>
      <c r="L9659" s="3">
        <v>1605083.26</v>
      </c>
      <c r="M9659" s="3">
        <f t="shared" si="1050"/>
        <v>1583985.76</v>
      </c>
      <c r="N9659" s="3">
        <v>540386.29</v>
      </c>
      <c r="O9659" s="3">
        <f t="shared" si="1051"/>
        <v>1043599.47</v>
      </c>
      <c r="P9659" s="3">
        <v>823524.89</v>
      </c>
      <c r="Q9659" s="4">
        <f t="shared" si="1052"/>
        <v>0.49669221646385064</v>
      </c>
      <c r="R9659" s="4">
        <f t="shared" si="1053"/>
        <v>0.2582336364736314</v>
      </c>
      <c r="S9659" s="3">
        <v>3154827.07</v>
      </c>
      <c r="T9659" s="3">
        <f t="shared" si="1054"/>
        <v>34241.950000000186</v>
      </c>
      <c r="U9659" s="4">
        <f t="shared" si="1055"/>
        <v>1.0853827877164813E-2</v>
      </c>
      <c r="V9659" s="2" t="s">
        <v>107</v>
      </c>
      <c r="W9659" s="2" t="s">
        <v>45</v>
      </c>
      <c r="X9659" s="2" t="s">
        <v>192</v>
      </c>
      <c r="Y9659" s="2">
        <v>3.64</v>
      </c>
      <c r="Z9659" s="2" t="s">
        <v>5037</v>
      </c>
      <c r="AA9659" s="2" t="s">
        <v>76</v>
      </c>
      <c r="AB9659" s="2" t="s">
        <v>306</v>
      </c>
      <c r="AC9659" s="2">
        <v>9.1300000000000008</v>
      </c>
      <c r="AD9659" s="3">
        <v>0</v>
      </c>
      <c r="AE9659" s="5">
        <v>0</v>
      </c>
      <c r="AF9659" s="2">
        <v>0</v>
      </c>
      <c r="AG9659" s="3">
        <f t="shared" si="1056"/>
        <v>0</v>
      </c>
      <c r="AH9659" s="2" t="s">
        <v>50</v>
      </c>
      <c r="AI9659" s="3">
        <v>0</v>
      </c>
    </row>
    <row r="9660" spans="1:35" x14ac:dyDescent="0.3">
      <c r="A9660" s="2" t="s">
        <v>17583</v>
      </c>
      <c r="B9660" s="2" t="s">
        <v>5879</v>
      </c>
      <c r="C9660" s="2" t="s">
        <v>253</v>
      </c>
      <c r="D9660" s="2" t="s">
        <v>54</v>
      </c>
      <c r="E9660" s="2">
        <v>2020</v>
      </c>
      <c r="F9660" s="2" t="s">
        <v>68</v>
      </c>
      <c r="G9660" s="2" t="s">
        <v>56</v>
      </c>
      <c r="H9660" s="2" t="s">
        <v>177</v>
      </c>
      <c r="I9660" s="2" t="s">
        <v>39</v>
      </c>
      <c r="J9660" s="2" t="s">
        <v>116</v>
      </c>
      <c r="K9660" s="3">
        <v>604381.46</v>
      </c>
      <c r="L9660" s="3">
        <v>270916.63</v>
      </c>
      <c r="M9660" s="3">
        <f t="shared" si="1050"/>
        <v>333464.82999999996</v>
      </c>
      <c r="N9660" s="3">
        <v>53951.1</v>
      </c>
      <c r="O9660" s="3">
        <f t="shared" si="1051"/>
        <v>279513.73</v>
      </c>
      <c r="P9660" s="3">
        <v>217977.23</v>
      </c>
      <c r="Q9660" s="4">
        <f t="shared" si="1052"/>
        <v>0.55174563097948104</v>
      </c>
      <c r="R9660" s="4">
        <f t="shared" si="1053"/>
        <v>0.36066167549216355</v>
      </c>
      <c r="S9660" s="3">
        <v>563835.09</v>
      </c>
      <c r="T9660" s="3">
        <f t="shared" si="1054"/>
        <v>40546.369999999995</v>
      </c>
      <c r="U9660" s="4">
        <f t="shared" si="1055"/>
        <v>7.1911753488063321E-2</v>
      </c>
      <c r="V9660" s="2" t="s">
        <v>133</v>
      </c>
      <c r="W9660" s="2" t="s">
        <v>125</v>
      </c>
      <c r="X9660" s="2" t="s">
        <v>180</v>
      </c>
      <c r="Y9660" s="2">
        <v>149.5</v>
      </c>
      <c r="Z9660" s="2" t="s">
        <v>17584</v>
      </c>
      <c r="AA9660" s="2" t="s">
        <v>148</v>
      </c>
      <c r="AB9660" s="2" t="s">
        <v>64</v>
      </c>
      <c r="AC9660" s="2">
        <v>4.2300000000000004</v>
      </c>
      <c r="AD9660" s="3">
        <v>0</v>
      </c>
      <c r="AE9660" s="5">
        <v>0</v>
      </c>
      <c r="AF9660" s="2">
        <v>0</v>
      </c>
      <c r="AG9660" s="3">
        <f t="shared" si="1056"/>
        <v>0</v>
      </c>
      <c r="AH9660" s="2" t="s">
        <v>50</v>
      </c>
      <c r="AI9660" s="3">
        <v>0</v>
      </c>
    </row>
    <row r="9661" spans="1:35" x14ac:dyDescent="0.3">
      <c r="A9661" s="2" t="s">
        <v>17585</v>
      </c>
      <c r="B9661" s="2" t="s">
        <v>6282</v>
      </c>
      <c r="C9661" s="2" t="s">
        <v>315</v>
      </c>
      <c r="D9661" s="2" t="s">
        <v>104</v>
      </c>
      <c r="E9661" s="2">
        <v>2020</v>
      </c>
      <c r="F9661" s="2" t="s">
        <v>55</v>
      </c>
      <c r="G9661" s="2" t="s">
        <v>69</v>
      </c>
      <c r="H9661" s="2" t="s">
        <v>70</v>
      </c>
      <c r="I9661" s="2" t="s">
        <v>71</v>
      </c>
      <c r="J9661" s="2" t="s">
        <v>72</v>
      </c>
      <c r="K9661" s="3">
        <v>8467272.5399999991</v>
      </c>
      <c r="L9661" s="3">
        <v>4001852.61</v>
      </c>
      <c r="M9661" s="3">
        <f t="shared" si="1050"/>
        <v>4465419.93</v>
      </c>
      <c r="N9661" s="3">
        <v>1143140.42</v>
      </c>
      <c r="O9661" s="3">
        <f t="shared" si="1051"/>
        <v>3322279.51</v>
      </c>
      <c r="P9661" s="3">
        <v>2638733.02</v>
      </c>
      <c r="Q9661" s="4">
        <f t="shared" si="1052"/>
        <v>0.52737406395094022</v>
      </c>
      <c r="R9661" s="4">
        <f t="shared" si="1053"/>
        <v>0.3116390794715107</v>
      </c>
      <c r="S9661" s="3">
        <v>8905246.75</v>
      </c>
      <c r="T9661" s="3">
        <f t="shared" si="1054"/>
        <v>-437974.21000000089</v>
      </c>
      <c r="U9661" s="4">
        <f t="shared" si="1055"/>
        <v>-4.9181591739723654E-2</v>
      </c>
      <c r="V9661" s="2" t="s">
        <v>73</v>
      </c>
      <c r="W9661" s="2" t="s">
        <v>125</v>
      </c>
      <c r="X9661" s="2" t="s">
        <v>74</v>
      </c>
      <c r="Y9661" s="2">
        <v>1.36</v>
      </c>
      <c r="Z9661" s="2" t="s">
        <v>1250</v>
      </c>
      <c r="AA9661" s="2" t="s">
        <v>76</v>
      </c>
      <c r="AB9661" s="2" t="s">
        <v>149</v>
      </c>
      <c r="AC9661" s="2">
        <v>5.84</v>
      </c>
      <c r="AD9661" s="3">
        <v>0</v>
      </c>
      <c r="AE9661" s="5">
        <v>0</v>
      </c>
      <c r="AF9661" s="2">
        <v>0</v>
      </c>
      <c r="AG9661" s="3">
        <f t="shared" si="1056"/>
        <v>0</v>
      </c>
      <c r="AH9661" s="2" t="s">
        <v>50</v>
      </c>
      <c r="AI9661" s="3">
        <v>0</v>
      </c>
    </row>
    <row r="9662" spans="1:35" x14ac:dyDescent="0.3">
      <c r="A9662" s="2" t="s">
        <v>17586</v>
      </c>
      <c r="B9662" s="2" t="s">
        <v>1170</v>
      </c>
      <c r="C9662" s="2" t="s">
        <v>113</v>
      </c>
      <c r="D9662" s="2" t="s">
        <v>54</v>
      </c>
      <c r="E9662" s="2">
        <v>2022</v>
      </c>
      <c r="F9662" s="2" t="s">
        <v>92</v>
      </c>
      <c r="G9662" s="2" t="s">
        <v>93</v>
      </c>
      <c r="H9662" s="2" t="s">
        <v>94</v>
      </c>
      <c r="I9662" s="2" t="s">
        <v>58</v>
      </c>
      <c r="J9662" s="2" t="s">
        <v>59</v>
      </c>
      <c r="K9662" s="3">
        <v>5672963.3200000003</v>
      </c>
      <c r="L9662" s="3">
        <v>2679945.34</v>
      </c>
      <c r="M9662" s="3">
        <f t="shared" si="1050"/>
        <v>2993017.9800000004</v>
      </c>
      <c r="N9662" s="3">
        <v>597792.43999999994</v>
      </c>
      <c r="O9662" s="3">
        <f t="shared" si="1051"/>
        <v>2395225.5400000005</v>
      </c>
      <c r="P9662" s="3">
        <v>1690893.48</v>
      </c>
      <c r="Q9662" s="4">
        <f t="shared" si="1052"/>
        <v>0.52759339540379757</v>
      </c>
      <c r="R9662" s="4">
        <f t="shared" si="1053"/>
        <v>0.29806176853616601</v>
      </c>
      <c r="S9662" s="3">
        <v>6295784.1200000001</v>
      </c>
      <c r="T9662" s="3">
        <f t="shared" si="1054"/>
        <v>-622820.79999999981</v>
      </c>
      <c r="U9662" s="4">
        <f t="shared" si="1055"/>
        <v>-9.8926644898999466E-2</v>
      </c>
      <c r="V9662" s="2" t="s">
        <v>73</v>
      </c>
      <c r="W9662" s="2" t="s">
        <v>117</v>
      </c>
      <c r="X9662" s="2" t="s">
        <v>97</v>
      </c>
      <c r="Y9662" s="2">
        <v>1550</v>
      </c>
      <c r="Z9662" s="2" t="s">
        <v>2282</v>
      </c>
      <c r="AA9662" s="2" t="s">
        <v>76</v>
      </c>
      <c r="AB9662" s="2" t="s">
        <v>142</v>
      </c>
      <c r="AC9662" s="2">
        <v>6.3</v>
      </c>
      <c r="AD9662" s="3">
        <v>0</v>
      </c>
      <c r="AE9662" s="5">
        <v>0</v>
      </c>
      <c r="AF9662" s="2">
        <v>0</v>
      </c>
      <c r="AG9662" s="3">
        <f t="shared" si="1056"/>
        <v>0</v>
      </c>
      <c r="AH9662" s="2" t="s">
        <v>50</v>
      </c>
      <c r="AI9662" s="3">
        <v>0</v>
      </c>
    </row>
    <row r="9663" spans="1:35" x14ac:dyDescent="0.3">
      <c r="A9663" s="2" t="s">
        <v>17587</v>
      </c>
      <c r="B9663" s="2" t="s">
        <v>6427</v>
      </c>
      <c r="C9663" s="2" t="s">
        <v>474</v>
      </c>
      <c r="D9663" s="2" t="s">
        <v>81</v>
      </c>
      <c r="E9663" s="2">
        <v>2024</v>
      </c>
      <c r="F9663" s="2" t="s">
        <v>58</v>
      </c>
      <c r="G9663" s="2" t="s">
        <v>69</v>
      </c>
      <c r="H9663" s="2" t="s">
        <v>165</v>
      </c>
      <c r="I9663" s="2" t="s">
        <v>42</v>
      </c>
      <c r="J9663" s="2" t="s">
        <v>146</v>
      </c>
      <c r="K9663" s="3">
        <v>1142259.1499999999</v>
      </c>
      <c r="L9663" s="3">
        <v>524591.68000000005</v>
      </c>
      <c r="M9663" s="3">
        <f t="shared" si="1050"/>
        <v>617667.46999999986</v>
      </c>
      <c r="N9663" s="3">
        <v>201375.74</v>
      </c>
      <c r="O9663" s="3">
        <f t="shared" si="1051"/>
        <v>416291.72999999986</v>
      </c>
      <c r="P9663" s="3">
        <v>324732.71999999997</v>
      </c>
      <c r="Q9663" s="4">
        <f t="shared" si="1052"/>
        <v>0.54074197610936181</v>
      </c>
      <c r="R9663" s="4">
        <f t="shared" si="1053"/>
        <v>0.28428988290441798</v>
      </c>
      <c r="S9663" s="3">
        <v>1050359.1399999999</v>
      </c>
      <c r="T9663" s="3">
        <f t="shared" si="1054"/>
        <v>91900.010000000009</v>
      </c>
      <c r="U9663" s="4">
        <f t="shared" si="1055"/>
        <v>8.7493892803179693E-2</v>
      </c>
      <c r="V9663" s="2" t="s">
        <v>73</v>
      </c>
      <c r="W9663" s="2" t="s">
        <v>60</v>
      </c>
      <c r="X9663" s="2" t="s">
        <v>167</v>
      </c>
      <c r="Y9663" s="2">
        <v>17.2</v>
      </c>
      <c r="Z9663" s="2" t="s">
        <v>13509</v>
      </c>
      <c r="AA9663" s="2" t="s">
        <v>76</v>
      </c>
      <c r="AB9663" s="2" t="s">
        <v>88</v>
      </c>
      <c r="AC9663" s="2">
        <v>9.6999999999999993</v>
      </c>
      <c r="AD9663" s="3">
        <v>0</v>
      </c>
      <c r="AE9663" s="5">
        <v>0</v>
      </c>
      <c r="AF9663" s="2">
        <v>0</v>
      </c>
      <c r="AG9663" s="3">
        <f t="shared" si="1056"/>
        <v>0</v>
      </c>
      <c r="AH9663" s="2" t="s">
        <v>50</v>
      </c>
      <c r="AI9663" s="3">
        <v>0</v>
      </c>
    </row>
    <row r="9664" spans="1:35" x14ac:dyDescent="0.3">
      <c r="A9664" s="2" t="s">
        <v>17588</v>
      </c>
      <c r="B9664" s="2" t="s">
        <v>1173</v>
      </c>
      <c r="C9664" s="2" t="s">
        <v>648</v>
      </c>
      <c r="D9664" s="2" t="s">
        <v>104</v>
      </c>
      <c r="E9664" s="2">
        <v>2021</v>
      </c>
      <c r="F9664" s="2" t="s">
        <v>39</v>
      </c>
      <c r="G9664" s="2" t="s">
        <v>93</v>
      </c>
      <c r="H9664" s="2" t="s">
        <v>94</v>
      </c>
      <c r="I9664" s="2" t="s">
        <v>39</v>
      </c>
      <c r="J9664" s="2" t="s">
        <v>273</v>
      </c>
      <c r="K9664" s="3">
        <v>9580645.3200000003</v>
      </c>
      <c r="L9664" s="3">
        <v>5167108.4000000004</v>
      </c>
      <c r="M9664" s="3">
        <f t="shared" si="1050"/>
        <v>4413536.92</v>
      </c>
      <c r="N9664" s="3">
        <v>1018393.28</v>
      </c>
      <c r="O9664" s="3">
        <f t="shared" si="1051"/>
        <v>3395143.6399999997</v>
      </c>
      <c r="P9664" s="3">
        <v>2394968.6800000002</v>
      </c>
      <c r="Q9664" s="4">
        <f t="shared" si="1052"/>
        <v>0.46067219613970634</v>
      </c>
      <c r="R9664" s="4">
        <f t="shared" si="1053"/>
        <v>0.24997989175117485</v>
      </c>
      <c r="S9664" s="3">
        <v>10361898.84</v>
      </c>
      <c r="T9664" s="3">
        <f t="shared" si="1054"/>
        <v>-781253.51999999955</v>
      </c>
      <c r="U9664" s="4">
        <f t="shared" si="1055"/>
        <v>-7.5396752280974741E-2</v>
      </c>
      <c r="V9664" s="2" t="s">
        <v>85</v>
      </c>
      <c r="W9664" s="2" t="s">
        <v>60</v>
      </c>
      <c r="X9664" s="2" t="s">
        <v>97</v>
      </c>
      <c r="Y9664" s="2">
        <v>1550</v>
      </c>
      <c r="Z9664" s="2" t="s">
        <v>17589</v>
      </c>
      <c r="AA9664" s="2" t="s">
        <v>148</v>
      </c>
      <c r="AB9664" s="2" t="s">
        <v>209</v>
      </c>
      <c r="AC9664" s="2">
        <v>6.24</v>
      </c>
      <c r="AD9664" s="3">
        <v>0</v>
      </c>
      <c r="AE9664" s="5">
        <v>0</v>
      </c>
      <c r="AF9664" s="2">
        <v>0</v>
      </c>
      <c r="AG9664" s="3">
        <f t="shared" si="1056"/>
        <v>0</v>
      </c>
      <c r="AH9664" s="2" t="s">
        <v>50</v>
      </c>
      <c r="AI9664" s="3">
        <v>0</v>
      </c>
    </row>
    <row r="9665" spans="1:35" x14ac:dyDescent="0.3">
      <c r="A9665" s="2" t="s">
        <v>17590</v>
      </c>
      <c r="B9665" s="2" t="s">
        <v>4722</v>
      </c>
      <c r="C9665" s="2" t="s">
        <v>185</v>
      </c>
      <c r="D9665" s="2" t="s">
        <v>104</v>
      </c>
      <c r="E9665" s="2">
        <v>2024</v>
      </c>
      <c r="F9665" s="2" t="s">
        <v>55</v>
      </c>
      <c r="G9665" s="2" t="s">
        <v>40</v>
      </c>
      <c r="H9665" s="2" t="s">
        <v>171</v>
      </c>
      <c r="I9665" s="2" t="s">
        <v>42</v>
      </c>
      <c r="J9665" s="2" t="s">
        <v>166</v>
      </c>
      <c r="K9665" s="3">
        <v>7029376.9800000004</v>
      </c>
      <c r="L9665" s="3">
        <v>2999871.62</v>
      </c>
      <c r="M9665" s="3">
        <f t="shared" si="1050"/>
        <v>4029505.3600000003</v>
      </c>
      <c r="N9665" s="3">
        <v>794838.4</v>
      </c>
      <c r="O9665" s="3">
        <f t="shared" si="1051"/>
        <v>3234666.9600000004</v>
      </c>
      <c r="P9665" s="3">
        <v>2374823.46</v>
      </c>
      <c r="Q9665" s="4">
        <f t="shared" si="1052"/>
        <v>0.57323790877410019</v>
      </c>
      <c r="R9665" s="4">
        <f t="shared" si="1053"/>
        <v>0.33784266610780062</v>
      </c>
      <c r="S9665" s="3">
        <v>6386757.9100000001</v>
      </c>
      <c r="T9665" s="3">
        <f t="shared" si="1054"/>
        <v>642619.0700000003</v>
      </c>
      <c r="U9665" s="4">
        <f t="shared" si="1055"/>
        <v>0.10061741482228818</v>
      </c>
      <c r="V9665" s="2" t="s">
        <v>133</v>
      </c>
      <c r="W9665" s="2" t="s">
        <v>96</v>
      </c>
      <c r="X9665" s="2" t="s">
        <v>86</v>
      </c>
      <c r="Y9665" s="2">
        <v>0.92</v>
      </c>
      <c r="Z9665" s="2" t="s">
        <v>4729</v>
      </c>
      <c r="AA9665" s="2" t="s">
        <v>63</v>
      </c>
      <c r="AB9665" s="2" t="s">
        <v>242</v>
      </c>
      <c r="AC9665" s="2">
        <v>6.28</v>
      </c>
      <c r="AD9665" s="3">
        <v>0</v>
      </c>
      <c r="AE9665" s="5">
        <v>0</v>
      </c>
      <c r="AF9665" s="2">
        <v>0</v>
      </c>
      <c r="AG9665" s="3">
        <f t="shared" si="1056"/>
        <v>0</v>
      </c>
      <c r="AH9665" s="2" t="s">
        <v>230</v>
      </c>
      <c r="AI9665" s="3">
        <v>0</v>
      </c>
    </row>
    <row r="9666" spans="1:35" x14ac:dyDescent="0.3">
      <c r="A9666" s="2" t="s">
        <v>17591</v>
      </c>
      <c r="B9666" s="2" t="s">
        <v>2082</v>
      </c>
      <c r="C9666" s="2" t="s">
        <v>329</v>
      </c>
      <c r="D9666" s="2" t="s">
        <v>38</v>
      </c>
      <c r="E9666" s="2">
        <v>2021</v>
      </c>
      <c r="F9666" s="2" t="s">
        <v>92</v>
      </c>
      <c r="G9666" s="2" t="s">
        <v>40</v>
      </c>
      <c r="H9666" s="2" t="s">
        <v>41</v>
      </c>
      <c r="I9666" s="2" t="s">
        <v>58</v>
      </c>
      <c r="J9666" s="2" t="s">
        <v>106</v>
      </c>
      <c r="K9666" s="3">
        <v>5141909.09</v>
      </c>
      <c r="L9666" s="3">
        <v>2238612.98</v>
      </c>
      <c r="M9666" s="3">
        <f t="shared" ref="M9666:M9729" si="1057">K9666-L9666</f>
        <v>2903296.11</v>
      </c>
      <c r="N9666" s="3">
        <v>1016102.71</v>
      </c>
      <c r="O9666" s="3">
        <f t="shared" ref="O9666:O9729" si="1058">M9666-N9666</f>
        <v>1887193.4</v>
      </c>
      <c r="P9666" s="3">
        <v>1423296.99</v>
      </c>
      <c r="Q9666" s="4">
        <f t="shared" ref="Q9666:Q9729" si="1059">IF(K9666&lt;&gt;0,M9666/K9666,0)</f>
        <v>0.56463388581613372</v>
      </c>
      <c r="R9666" s="4">
        <f t="shared" ref="R9666:R9729" si="1060">IF(K9666&lt;&gt;0,P9666/K9666,0)</f>
        <v>0.27680321940503233</v>
      </c>
      <c r="S9666" s="3">
        <v>5009084.5999999996</v>
      </c>
      <c r="T9666" s="3">
        <f t="shared" ref="T9666:T9729" si="1061">K9666-S9666</f>
        <v>132824.49000000022</v>
      </c>
      <c r="U9666" s="4">
        <f t="shared" ref="U9666:U9729" si="1062">IF(S9666&lt;&gt;0,T9666/S9666,0)</f>
        <v>2.6516719242474011E-2</v>
      </c>
      <c r="V9666" s="2" t="s">
        <v>85</v>
      </c>
      <c r="W9666" s="2" t="s">
        <v>125</v>
      </c>
      <c r="X9666" s="2" t="s">
        <v>46</v>
      </c>
      <c r="Y9666" s="2">
        <v>0.89</v>
      </c>
      <c r="Z9666" s="2" t="s">
        <v>16449</v>
      </c>
      <c r="AA9666" s="2" t="s">
        <v>109</v>
      </c>
      <c r="AB9666" s="2" t="s">
        <v>100</v>
      </c>
      <c r="AC9666" s="2">
        <v>8.06</v>
      </c>
      <c r="AD9666" s="3">
        <v>0</v>
      </c>
      <c r="AE9666" s="5">
        <v>0</v>
      </c>
      <c r="AF9666" s="2">
        <v>0</v>
      </c>
      <c r="AG9666" s="3">
        <f t="shared" ref="AG9666:AG9729" si="1063">IF(AD9666&gt;0,(AD9666*(AE9666/100/12)*(1+AE9666/100/12)^AF9666)/((1+AE9666/100/12)^AF9666-1),0)</f>
        <v>0</v>
      </c>
      <c r="AH9666" s="2" t="s">
        <v>50</v>
      </c>
      <c r="AI9666" s="3">
        <v>0</v>
      </c>
    </row>
    <row r="9667" spans="1:35" x14ac:dyDescent="0.3">
      <c r="A9667" s="2" t="s">
        <v>17592</v>
      </c>
      <c r="B9667" s="2" t="s">
        <v>3896</v>
      </c>
      <c r="C9667" s="2" t="s">
        <v>212</v>
      </c>
      <c r="D9667" s="2" t="s">
        <v>81</v>
      </c>
      <c r="E9667" s="2">
        <v>2022</v>
      </c>
      <c r="F9667" s="2" t="s">
        <v>92</v>
      </c>
      <c r="G9667" s="2" t="s">
        <v>93</v>
      </c>
      <c r="H9667" s="2" t="s">
        <v>159</v>
      </c>
      <c r="I9667" s="2" t="s">
        <v>131</v>
      </c>
      <c r="J9667" s="2" t="s">
        <v>235</v>
      </c>
      <c r="K9667" s="3">
        <v>5072321.79</v>
      </c>
      <c r="L9667" s="3">
        <v>2126342.75</v>
      </c>
      <c r="M9667" s="3">
        <f t="shared" si="1057"/>
        <v>2945979.04</v>
      </c>
      <c r="N9667" s="3">
        <v>647582.27</v>
      </c>
      <c r="O9667" s="3">
        <f t="shared" si="1058"/>
        <v>2298396.77</v>
      </c>
      <c r="P9667" s="3">
        <v>1795892.51</v>
      </c>
      <c r="Q9667" s="4">
        <f t="shared" si="1059"/>
        <v>0.5807949814635085</v>
      </c>
      <c r="R9667" s="4">
        <f t="shared" si="1060"/>
        <v>0.35405729059630503</v>
      </c>
      <c r="S9667" s="3">
        <v>4606549.24</v>
      </c>
      <c r="T9667" s="3">
        <f t="shared" si="1061"/>
        <v>465772.54999999981</v>
      </c>
      <c r="U9667" s="4">
        <f t="shared" si="1062"/>
        <v>0.10111094568480067</v>
      </c>
      <c r="V9667" s="2" t="s">
        <v>133</v>
      </c>
      <c r="W9667" s="2" t="s">
        <v>117</v>
      </c>
      <c r="X9667" s="2" t="s">
        <v>160</v>
      </c>
      <c r="Y9667" s="2">
        <v>129.5</v>
      </c>
      <c r="Z9667" s="2" t="s">
        <v>13772</v>
      </c>
      <c r="AA9667" s="2" t="s">
        <v>48</v>
      </c>
      <c r="AB9667" s="2" t="s">
        <v>149</v>
      </c>
      <c r="AC9667" s="2">
        <v>6.07</v>
      </c>
      <c r="AD9667" s="3">
        <v>0</v>
      </c>
      <c r="AE9667" s="5">
        <v>0</v>
      </c>
      <c r="AF9667" s="2">
        <v>0</v>
      </c>
      <c r="AG9667" s="3">
        <f t="shared" si="1063"/>
        <v>0</v>
      </c>
      <c r="AH9667" s="2" t="s">
        <v>50</v>
      </c>
      <c r="AI9667" s="3">
        <v>0</v>
      </c>
    </row>
    <row r="9668" spans="1:35" x14ac:dyDescent="0.3">
      <c r="A9668" s="2" t="s">
        <v>17593</v>
      </c>
      <c r="B9668" s="2" t="s">
        <v>9221</v>
      </c>
      <c r="C9668" s="2" t="s">
        <v>91</v>
      </c>
      <c r="D9668" s="2" t="s">
        <v>38</v>
      </c>
      <c r="E9668" s="2">
        <v>2022</v>
      </c>
      <c r="F9668" s="2" t="s">
        <v>68</v>
      </c>
      <c r="G9668" s="2" t="s">
        <v>56</v>
      </c>
      <c r="H9668" s="2" t="s">
        <v>123</v>
      </c>
      <c r="I9668" s="2" t="s">
        <v>71</v>
      </c>
      <c r="J9668" s="2" t="s">
        <v>72</v>
      </c>
      <c r="K9668" s="3">
        <v>8021669.8899999997</v>
      </c>
      <c r="L9668" s="3">
        <v>4190712.76</v>
      </c>
      <c r="M9668" s="3">
        <f t="shared" si="1057"/>
        <v>3830957.13</v>
      </c>
      <c r="N9668" s="3">
        <v>1015607.55</v>
      </c>
      <c r="O9668" s="3">
        <f t="shared" si="1058"/>
        <v>2815349.58</v>
      </c>
      <c r="P9668" s="3">
        <v>2180193.73</v>
      </c>
      <c r="Q9668" s="4">
        <f t="shared" si="1059"/>
        <v>0.47757601378931835</v>
      </c>
      <c r="R9668" s="4">
        <f t="shared" si="1060"/>
        <v>0.27178801420361115</v>
      </c>
      <c r="S9668" s="3">
        <v>8377672.4400000004</v>
      </c>
      <c r="T9668" s="3">
        <f t="shared" si="1061"/>
        <v>-356002.55000000075</v>
      </c>
      <c r="U9668" s="4">
        <f t="shared" si="1062"/>
        <v>-4.249420737676881E-2</v>
      </c>
      <c r="V9668" s="2" t="s">
        <v>44</v>
      </c>
      <c r="W9668" s="2" t="s">
        <v>125</v>
      </c>
      <c r="X9668" s="2" t="s">
        <v>126</v>
      </c>
      <c r="Y9668" s="2">
        <v>1.34</v>
      </c>
      <c r="Z9668" s="2" t="s">
        <v>17594</v>
      </c>
      <c r="AA9668" s="2" t="s">
        <v>224</v>
      </c>
      <c r="AB9668" s="2" t="s">
        <v>77</v>
      </c>
      <c r="AC9668" s="2">
        <v>2.96</v>
      </c>
      <c r="AD9668" s="3">
        <v>0</v>
      </c>
      <c r="AE9668" s="5">
        <v>0</v>
      </c>
      <c r="AF9668" s="2">
        <v>0</v>
      </c>
      <c r="AG9668" s="3">
        <f t="shared" si="1063"/>
        <v>0</v>
      </c>
      <c r="AH9668" s="2" t="s">
        <v>50</v>
      </c>
      <c r="AI9668" s="3">
        <v>0</v>
      </c>
    </row>
    <row r="9669" spans="1:35" x14ac:dyDescent="0.3">
      <c r="A9669" s="2" t="s">
        <v>17595</v>
      </c>
      <c r="B9669" s="2" t="s">
        <v>2130</v>
      </c>
      <c r="C9669" s="2" t="s">
        <v>261</v>
      </c>
      <c r="D9669" s="2" t="s">
        <v>54</v>
      </c>
      <c r="E9669" s="2">
        <v>2024</v>
      </c>
      <c r="F9669" s="2" t="s">
        <v>92</v>
      </c>
      <c r="G9669" s="2" t="s">
        <v>93</v>
      </c>
      <c r="H9669" s="2" t="s">
        <v>159</v>
      </c>
      <c r="I9669" s="2" t="s">
        <v>71</v>
      </c>
      <c r="J9669" s="2" t="s">
        <v>72</v>
      </c>
      <c r="K9669" s="3">
        <v>1648082.05</v>
      </c>
      <c r="L9669" s="3">
        <v>556757.99</v>
      </c>
      <c r="M9669" s="3">
        <f t="shared" si="1057"/>
        <v>1091324.06</v>
      </c>
      <c r="N9669" s="3">
        <v>347871.65</v>
      </c>
      <c r="O9669" s="3">
        <f t="shared" si="1058"/>
        <v>743452.41</v>
      </c>
      <c r="P9669" s="3">
        <v>577552.96</v>
      </c>
      <c r="Q9669" s="4">
        <f t="shared" si="1059"/>
        <v>0.66217823317716495</v>
      </c>
      <c r="R9669" s="4">
        <f t="shared" si="1060"/>
        <v>0.35043944565745372</v>
      </c>
      <c r="S9669" s="3">
        <v>1503958.49</v>
      </c>
      <c r="T9669" s="3">
        <f t="shared" si="1061"/>
        <v>144123.56000000006</v>
      </c>
      <c r="U9669" s="4">
        <f t="shared" si="1062"/>
        <v>9.5829479974543746E-2</v>
      </c>
      <c r="V9669" s="2" t="s">
        <v>124</v>
      </c>
      <c r="W9669" s="2" t="s">
        <v>134</v>
      </c>
      <c r="X9669" s="2" t="s">
        <v>160</v>
      </c>
      <c r="Y9669" s="2">
        <v>129.5</v>
      </c>
      <c r="Z9669" s="2" t="s">
        <v>445</v>
      </c>
      <c r="AA9669" s="2" t="s">
        <v>76</v>
      </c>
      <c r="AB9669" s="2" t="s">
        <v>77</v>
      </c>
      <c r="AC9669" s="2">
        <v>5.96</v>
      </c>
      <c r="AD9669" s="3">
        <v>0</v>
      </c>
      <c r="AE9669" s="5">
        <v>0</v>
      </c>
      <c r="AF9669" s="2">
        <v>0</v>
      </c>
      <c r="AG9669" s="3">
        <f t="shared" si="1063"/>
        <v>0</v>
      </c>
      <c r="AH9669" s="2" t="s">
        <v>50</v>
      </c>
      <c r="AI9669" s="3">
        <v>0</v>
      </c>
    </row>
    <row r="9670" spans="1:35" x14ac:dyDescent="0.3">
      <c r="A9670" s="2" t="s">
        <v>17596</v>
      </c>
      <c r="B9670" s="2" t="s">
        <v>9056</v>
      </c>
      <c r="C9670" s="2" t="s">
        <v>216</v>
      </c>
      <c r="D9670" s="2" t="s">
        <v>38</v>
      </c>
      <c r="E9670" s="2">
        <v>2024</v>
      </c>
      <c r="F9670" s="2" t="s">
        <v>82</v>
      </c>
      <c r="G9670" s="2" t="s">
        <v>69</v>
      </c>
      <c r="H9670" s="2" t="s">
        <v>272</v>
      </c>
      <c r="I9670" s="2" t="s">
        <v>178</v>
      </c>
      <c r="J9670" s="2" t="s">
        <v>342</v>
      </c>
      <c r="K9670" s="3">
        <v>1712224.88</v>
      </c>
      <c r="L9670" s="3">
        <v>754403.77</v>
      </c>
      <c r="M9670" s="3">
        <f t="shared" si="1057"/>
        <v>957821.10999999987</v>
      </c>
      <c r="N9670" s="3">
        <v>212328.41</v>
      </c>
      <c r="O9670" s="3">
        <f t="shared" si="1058"/>
        <v>745492.69999999984</v>
      </c>
      <c r="P9670" s="3">
        <v>593719.91</v>
      </c>
      <c r="Q9670" s="4">
        <f t="shared" si="1059"/>
        <v>0.55940146717176542</v>
      </c>
      <c r="R9670" s="4">
        <f t="shared" si="1060"/>
        <v>0.34675346500046189</v>
      </c>
      <c r="S9670" s="3">
        <v>1528079.71</v>
      </c>
      <c r="T9670" s="3">
        <f t="shared" si="1061"/>
        <v>184145.16999999993</v>
      </c>
      <c r="U9670" s="4">
        <f t="shared" si="1062"/>
        <v>0.1205075682864737</v>
      </c>
      <c r="V9670" s="2" t="s">
        <v>107</v>
      </c>
      <c r="W9670" s="2" t="s">
        <v>117</v>
      </c>
      <c r="X9670" s="2" t="s">
        <v>274</v>
      </c>
      <c r="Y9670" s="2">
        <v>1</v>
      </c>
      <c r="Z9670" s="2" t="s">
        <v>17597</v>
      </c>
      <c r="AA9670" s="2" t="s">
        <v>141</v>
      </c>
      <c r="AB9670" s="2" t="s">
        <v>100</v>
      </c>
      <c r="AC9670" s="2">
        <v>6.99</v>
      </c>
      <c r="AD9670" s="3">
        <v>4836307.0999999996</v>
      </c>
      <c r="AE9670" s="5">
        <v>13.89</v>
      </c>
      <c r="AF9670" s="2">
        <v>180</v>
      </c>
      <c r="AG9670" s="3">
        <f t="shared" si="1063"/>
        <v>64050.074906204252</v>
      </c>
      <c r="AH9670" s="2" t="s">
        <v>50</v>
      </c>
      <c r="AI9670" s="3">
        <v>0</v>
      </c>
    </row>
    <row r="9671" spans="1:35" x14ac:dyDescent="0.3">
      <c r="A9671" s="2" t="s">
        <v>17598</v>
      </c>
      <c r="B9671" s="2" t="s">
        <v>2346</v>
      </c>
      <c r="C9671" s="2" t="s">
        <v>176</v>
      </c>
      <c r="D9671" s="2" t="s">
        <v>104</v>
      </c>
      <c r="E9671" s="2">
        <v>2020</v>
      </c>
      <c r="F9671" s="2" t="s">
        <v>39</v>
      </c>
      <c r="G9671" s="2" t="s">
        <v>69</v>
      </c>
      <c r="H9671" s="2" t="s">
        <v>272</v>
      </c>
      <c r="I9671" s="2" t="s">
        <v>71</v>
      </c>
      <c r="J9671" s="2" t="s">
        <v>72</v>
      </c>
      <c r="K9671" s="3">
        <v>8645598.4100000001</v>
      </c>
      <c r="L9671" s="3">
        <v>3027147.16</v>
      </c>
      <c r="M9671" s="3">
        <f t="shared" si="1057"/>
        <v>5618451.25</v>
      </c>
      <c r="N9671" s="3">
        <v>1216059.8700000001</v>
      </c>
      <c r="O9671" s="3">
        <f t="shared" si="1058"/>
        <v>4402391.38</v>
      </c>
      <c r="P9671" s="3">
        <v>3131084.61</v>
      </c>
      <c r="Q9671" s="4">
        <f t="shared" si="1059"/>
        <v>0.64986262182862597</v>
      </c>
      <c r="R9671" s="4">
        <f t="shared" si="1060"/>
        <v>0.36215938579548246</v>
      </c>
      <c r="S9671" s="3">
        <v>10360463.59</v>
      </c>
      <c r="T9671" s="3">
        <f t="shared" si="1061"/>
        <v>-1714865.1799999997</v>
      </c>
      <c r="U9671" s="4">
        <f t="shared" si="1062"/>
        <v>-0.16552012032117955</v>
      </c>
      <c r="V9671" s="2" t="s">
        <v>107</v>
      </c>
      <c r="W9671" s="2" t="s">
        <v>125</v>
      </c>
      <c r="X9671" s="2" t="s">
        <v>274</v>
      </c>
      <c r="Y9671" s="2">
        <v>1</v>
      </c>
      <c r="Z9671" s="2" t="s">
        <v>16019</v>
      </c>
      <c r="AA9671" s="2" t="s">
        <v>48</v>
      </c>
      <c r="AB9671" s="2" t="s">
        <v>88</v>
      </c>
      <c r="AC9671" s="2">
        <v>4.46</v>
      </c>
      <c r="AD9671" s="3">
        <v>0</v>
      </c>
      <c r="AE9671" s="5">
        <v>0</v>
      </c>
      <c r="AF9671" s="2">
        <v>0</v>
      </c>
      <c r="AG9671" s="3">
        <f t="shared" si="1063"/>
        <v>0</v>
      </c>
      <c r="AH9671" s="2" t="s">
        <v>50</v>
      </c>
      <c r="AI9671" s="3">
        <v>0</v>
      </c>
    </row>
    <row r="9672" spans="1:35" x14ac:dyDescent="0.3">
      <c r="A9672" s="2" t="s">
        <v>17599</v>
      </c>
      <c r="B9672" s="2" t="s">
        <v>8611</v>
      </c>
      <c r="C9672" s="2" t="s">
        <v>196</v>
      </c>
      <c r="D9672" s="2" t="s">
        <v>38</v>
      </c>
      <c r="E9672" s="2">
        <v>2023</v>
      </c>
      <c r="F9672" s="2" t="s">
        <v>39</v>
      </c>
      <c r="G9672" s="2" t="s">
        <v>93</v>
      </c>
      <c r="H9672" s="2" t="s">
        <v>94</v>
      </c>
      <c r="I9672" s="2" t="s">
        <v>71</v>
      </c>
      <c r="J9672" s="2" t="s">
        <v>228</v>
      </c>
      <c r="K9672" s="3">
        <v>117679.99</v>
      </c>
      <c r="L9672" s="3">
        <v>42849.97</v>
      </c>
      <c r="M9672" s="3">
        <f t="shared" si="1057"/>
        <v>74830.02</v>
      </c>
      <c r="N9672" s="3">
        <v>13058.87</v>
      </c>
      <c r="O9672" s="3">
        <f t="shared" si="1058"/>
        <v>61771.15</v>
      </c>
      <c r="P9672" s="3">
        <v>44532.81</v>
      </c>
      <c r="Q9672" s="4">
        <f t="shared" si="1059"/>
        <v>0.63587717843959712</v>
      </c>
      <c r="R9672" s="4">
        <f t="shared" si="1060"/>
        <v>0.37842295873750498</v>
      </c>
      <c r="S9672" s="3">
        <v>115338.52</v>
      </c>
      <c r="T9672" s="3">
        <f t="shared" si="1061"/>
        <v>2341.4700000000012</v>
      </c>
      <c r="U9672" s="4">
        <f t="shared" si="1062"/>
        <v>2.0300850054257684E-2</v>
      </c>
      <c r="V9672" s="2" t="s">
        <v>95</v>
      </c>
      <c r="W9672" s="2" t="s">
        <v>125</v>
      </c>
      <c r="X9672" s="2" t="s">
        <v>97</v>
      </c>
      <c r="Y9672" s="2">
        <v>1550</v>
      </c>
      <c r="Z9672" s="2" t="s">
        <v>13683</v>
      </c>
      <c r="AA9672" s="2" t="s">
        <v>109</v>
      </c>
      <c r="AB9672" s="2" t="s">
        <v>49</v>
      </c>
      <c r="AC9672" s="2">
        <v>4.54</v>
      </c>
      <c r="AD9672" s="3">
        <v>0</v>
      </c>
      <c r="AE9672" s="5">
        <v>0</v>
      </c>
      <c r="AF9672" s="2">
        <v>0</v>
      </c>
      <c r="AG9672" s="3">
        <f t="shared" si="1063"/>
        <v>0</v>
      </c>
      <c r="AH9672" s="2" t="s">
        <v>50</v>
      </c>
      <c r="AI9672" s="3">
        <v>0</v>
      </c>
    </row>
    <row r="9673" spans="1:35" x14ac:dyDescent="0.3">
      <c r="A9673" s="2" t="s">
        <v>17600</v>
      </c>
      <c r="B9673" s="2" t="s">
        <v>4151</v>
      </c>
      <c r="C9673" s="2" t="s">
        <v>407</v>
      </c>
      <c r="D9673" s="2" t="s">
        <v>38</v>
      </c>
      <c r="E9673" s="2">
        <v>2020</v>
      </c>
      <c r="F9673" s="2" t="s">
        <v>68</v>
      </c>
      <c r="G9673" s="2" t="s">
        <v>114</v>
      </c>
      <c r="H9673" s="2" t="s">
        <v>190</v>
      </c>
      <c r="I9673" s="2" t="s">
        <v>178</v>
      </c>
      <c r="J9673" s="2" t="s">
        <v>197</v>
      </c>
      <c r="K9673" s="3">
        <v>712679.91</v>
      </c>
      <c r="L9673" s="3">
        <v>346969.78</v>
      </c>
      <c r="M9673" s="3">
        <f t="shared" si="1057"/>
        <v>365710.13</v>
      </c>
      <c r="N9673" s="3">
        <v>144705.76999999999</v>
      </c>
      <c r="O9673" s="3">
        <f t="shared" si="1058"/>
        <v>221004.36000000002</v>
      </c>
      <c r="P9673" s="3">
        <v>169150.99</v>
      </c>
      <c r="Q9673" s="4">
        <f t="shared" si="1059"/>
        <v>0.51314780291758189</v>
      </c>
      <c r="R9673" s="4">
        <f t="shared" si="1060"/>
        <v>0.23734496739216346</v>
      </c>
      <c r="S9673" s="3">
        <v>632715.64</v>
      </c>
      <c r="T9673" s="3">
        <f t="shared" si="1061"/>
        <v>79964.270000000019</v>
      </c>
      <c r="U9673" s="4">
        <f t="shared" si="1062"/>
        <v>0.12638263533362321</v>
      </c>
      <c r="V9673" s="2" t="s">
        <v>44</v>
      </c>
      <c r="W9673" s="2" t="s">
        <v>117</v>
      </c>
      <c r="X9673" s="2" t="s">
        <v>192</v>
      </c>
      <c r="Y9673" s="2">
        <v>3.64</v>
      </c>
      <c r="Z9673" s="2" t="s">
        <v>10179</v>
      </c>
      <c r="AA9673" s="2" t="s">
        <v>141</v>
      </c>
      <c r="AB9673" s="2" t="s">
        <v>142</v>
      </c>
      <c r="AC9673" s="2">
        <v>5.94</v>
      </c>
      <c r="AD9673" s="3">
        <v>1348751.81</v>
      </c>
      <c r="AE9673" s="5">
        <v>17.600000000000001</v>
      </c>
      <c r="AF9673" s="2">
        <v>24</v>
      </c>
      <c r="AG9673" s="3">
        <f t="shared" si="1063"/>
        <v>67074.837145285041</v>
      </c>
      <c r="AH9673" s="2" t="s">
        <v>50</v>
      </c>
      <c r="AI9673" s="3">
        <v>0</v>
      </c>
    </row>
    <row r="9674" spans="1:35" x14ac:dyDescent="0.3">
      <c r="A9674" s="2" t="s">
        <v>17601</v>
      </c>
      <c r="B9674" s="2" t="s">
        <v>2670</v>
      </c>
      <c r="C9674" s="2" t="s">
        <v>196</v>
      </c>
      <c r="D9674" s="2" t="s">
        <v>38</v>
      </c>
      <c r="E9674" s="2">
        <v>2023</v>
      </c>
      <c r="F9674" s="2" t="s">
        <v>55</v>
      </c>
      <c r="G9674" s="2" t="s">
        <v>93</v>
      </c>
      <c r="H9674" s="2" t="s">
        <v>159</v>
      </c>
      <c r="I9674" s="2" t="s">
        <v>131</v>
      </c>
      <c r="J9674" s="2" t="s">
        <v>463</v>
      </c>
      <c r="K9674" s="3">
        <v>4676409.17</v>
      </c>
      <c r="L9674" s="3">
        <v>2697760.82</v>
      </c>
      <c r="M9674" s="3">
        <f t="shared" si="1057"/>
        <v>1978648.35</v>
      </c>
      <c r="N9674" s="3">
        <v>743561.15</v>
      </c>
      <c r="O9674" s="3">
        <f t="shared" si="1058"/>
        <v>1235087.2000000002</v>
      </c>
      <c r="P9674" s="3">
        <v>870920.97</v>
      </c>
      <c r="Q9674" s="4">
        <f t="shared" si="1059"/>
        <v>0.42311275127364445</v>
      </c>
      <c r="R9674" s="4">
        <f t="shared" si="1060"/>
        <v>0.18623711876777455</v>
      </c>
      <c r="S9674" s="3">
        <v>3777724.08</v>
      </c>
      <c r="T9674" s="3">
        <f t="shared" si="1061"/>
        <v>898685.08999999985</v>
      </c>
      <c r="U9674" s="4">
        <f t="shared" si="1062"/>
        <v>0.23789061111101578</v>
      </c>
      <c r="V9674" s="2" t="s">
        <v>85</v>
      </c>
      <c r="W9674" s="2" t="s">
        <v>134</v>
      </c>
      <c r="X9674" s="2" t="s">
        <v>160</v>
      </c>
      <c r="Y9674" s="2">
        <v>129.5</v>
      </c>
      <c r="Z9674" s="2" t="s">
        <v>17383</v>
      </c>
      <c r="AA9674" s="2" t="s">
        <v>224</v>
      </c>
      <c r="AB9674" s="2" t="s">
        <v>242</v>
      </c>
      <c r="AC9674" s="2">
        <v>2.04</v>
      </c>
      <c r="AD9674" s="3">
        <v>0</v>
      </c>
      <c r="AE9674" s="5">
        <v>0</v>
      </c>
      <c r="AF9674" s="2">
        <v>0</v>
      </c>
      <c r="AG9674" s="3">
        <f t="shared" si="1063"/>
        <v>0</v>
      </c>
      <c r="AH9674" s="2" t="s">
        <v>50</v>
      </c>
      <c r="AI9674" s="3">
        <v>0</v>
      </c>
    </row>
    <row r="9675" spans="1:35" x14ac:dyDescent="0.3">
      <c r="A9675" s="2" t="s">
        <v>17602</v>
      </c>
      <c r="B9675" s="2" t="s">
        <v>1637</v>
      </c>
      <c r="C9675" s="2" t="s">
        <v>341</v>
      </c>
      <c r="D9675" s="2" t="s">
        <v>54</v>
      </c>
      <c r="E9675" s="2">
        <v>2023</v>
      </c>
      <c r="F9675" s="2" t="s">
        <v>39</v>
      </c>
      <c r="G9675" s="2" t="s">
        <v>114</v>
      </c>
      <c r="H9675" s="2" t="s">
        <v>234</v>
      </c>
      <c r="I9675" s="2" t="s">
        <v>131</v>
      </c>
      <c r="J9675" s="2" t="s">
        <v>491</v>
      </c>
      <c r="K9675" s="3">
        <v>1261417.76</v>
      </c>
      <c r="L9675" s="3">
        <v>480514.38</v>
      </c>
      <c r="M9675" s="3">
        <f t="shared" si="1057"/>
        <v>780903.38</v>
      </c>
      <c r="N9675" s="3">
        <v>277165.96999999997</v>
      </c>
      <c r="O9675" s="3">
        <f t="shared" si="1058"/>
        <v>503737.41000000003</v>
      </c>
      <c r="P9675" s="3">
        <v>394955.31</v>
      </c>
      <c r="Q9675" s="4">
        <f t="shared" si="1059"/>
        <v>0.61906800804834083</v>
      </c>
      <c r="R9675" s="4">
        <f t="shared" si="1060"/>
        <v>0.31310428830493081</v>
      </c>
      <c r="S9675" s="3">
        <v>1355898.24</v>
      </c>
      <c r="T9675" s="3">
        <f t="shared" si="1061"/>
        <v>-94480.479999999981</v>
      </c>
      <c r="U9675" s="4">
        <f t="shared" si="1062"/>
        <v>-6.9681099372177063E-2</v>
      </c>
      <c r="V9675" s="2" t="s">
        <v>124</v>
      </c>
      <c r="W9675" s="2" t="s">
        <v>207</v>
      </c>
      <c r="X9675" s="2" t="s">
        <v>236</v>
      </c>
      <c r="Y9675" s="2">
        <v>3.67</v>
      </c>
      <c r="Z9675" s="2" t="s">
        <v>17603</v>
      </c>
      <c r="AA9675" s="2" t="s">
        <v>224</v>
      </c>
      <c r="AB9675" s="2" t="s">
        <v>182</v>
      </c>
      <c r="AC9675" s="2">
        <v>8.77</v>
      </c>
      <c r="AD9675" s="3">
        <v>0</v>
      </c>
      <c r="AE9675" s="5">
        <v>0</v>
      </c>
      <c r="AF9675" s="2">
        <v>0</v>
      </c>
      <c r="AG9675" s="3">
        <f t="shared" si="1063"/>
        <v>0</v>
      </c>
      <c r="AH9675" s="2" t="s">
        <v>230</v>
      </c>
      <c r="AI9675" s="3">
        <v>0</v>
      </c>
    </row>
    <row r="9676" spans="1:35" x14ac:dyDescent="0.3">
      <c r="A9676" s="2" t="s">
        <v>17604</v>
      </c>
      <c r="B9676" s="2" t="s">
        <v>3979</v>
      </c>
      <c r="C9676" s="2" t="s">
        <v>245</v>
      </c>
      <c r="D9676" s="2" t="s">
        <v>38</v>
      </c>
      <c r="E9676" s="2">
        <v>2023</v>
      </c>
      <c r="F9676" s="2" t="s">
        <v>55</v>
      </c>
      <c r="G9676" s="2" t="s">
        <v>56</v>
      </c>
      <c r="H9676" s="2" t="s">
        <v>177</v>
      </c>
      <c r="I9676" s="2" t="s">
        <v>42</v>
      </c>
      <c r="J9676" s="2" t="s">
        <v>146</v>
      </c>
      <c r="K9676" s="3">
        <v>9978526.3399999999</v>
      </c>
      <c r="L9676" s="3">
        <v>4195191.8499999996</v>
      </c>
      <c r="M9676" s="3">
        <f t="shared" si="1057"/>
        <v>5783334.4900000002</v>
      </c>
      <c r="N9676" s="3">
        <v>995939.86</v>
      </c>
      <c r="O9676" s="3">
        <f t="shared" si="1058"/>
        <v>4787394.63</v>
      </c>
      <c r="P9676" s="3">
        <v>3389885.96</v>
      </c>
      <c r="Q9676" s="4">
        <f t="shared" si="1059"/>
        <v>0.57957801512402485</v>
      </c>
      <c r="R9676" s="4">
        <f t="shared" si="1060"/>
        <v>0.33971809508697454</v>
      </c>
      <c r="S9676" s="3">
        <v>8512212.7599999998</v>
      </c>
      <c r="T9676" s="3">
        <f t="shared" si="1061"/>
        <v>1466313.58</v>
      </c>
      <c r="U9676" s="4">
        <f t="shared" si="1062"/>
        <v>0.17225997767471218</v>
      </c>
      <c r="V9676" s="2" t="s">
        <v>124</v>
      </c>
      <c r="W9676" s="2" t="s">
        <v>134</v>
      </c>
      <c r="X9676" s="2" t="s">
        <v>180</v>
      </c>
      <c r="Y9676" s="2">
        <v>149.5</v>
      </c>
      <c r="Z9676" s="2" t="s">
        <v>17486</v>
      </c>
      <c r="AA9676" s="2" t="s">
        <v>99</v>
      </c>
      <c r="AB9676" s="2" t="s">
        <v>64</v>
      </c>
      <c r="AC9676" s="2">
        <v>8.4</v>
      </c>
      <c r="AD9676" s="3">
        <v>0</v>
      </c>
      <c r="AE9676" s="5">
        <v>0</v>
      </c>
      <c r="AF9676" s="2">
        <v>0</v>
      </c>
      <c r="AG9676" s="3">
        <f t="shared" si="1063"/>
        <v>0</v>
      </c>
      <c r="AH9676" s="2" t="s">
        <v>50</v>
      </c>
      <c r="AI9676" s="3">
        <v>0</v>
      </c>
    </row>
    <row r="9677" spans="1:35" x14ac:dyDescent="0.3">
      <c r="A9677" s="2" t="s">
        <v>17605</v>
      </c>
      <c r="B9677" s="2" t="s">
        <v>6628</v>
      </c>
      <c r="C9677" s="2" t="s">
        <v>189</v>
      </c>
      <c r="D9677" s="2" t="s">
        <v>54</v>
      </c>
      <c r="E9677" s="2">
        <v>2020</v>
      </c>
      <c r="F9677" s="2" t="s">
        <v>68</v>
      </c>
      <c r="G9677" s="2" t="s">
        <v>56</v>
      </c>
      <c r="H9677" s="2" t="s">
        <v>153</v>
      </c>
      <c r="I9677" s="2" t="s">
        <v>71</v>
      </c>
      <c r="J9677" s="2" t="s">
        <v>293</v>
      </c>
      <c r="K9677" s="3">
        <v>5230118.59</v>
      </c>
      <c r="L9677" s="3">
        <v>2004979.2</v>
      </c>
      <c r="M9677" s="3">
        <f t="shared" si="1057"/>
        <v>3225139.3899999997</v>
      </c>
      <c r="N9677" s="3">
        <v>902493.56</v>
      </c>
      <c r="O9677" s="3">
        <f t="shared" si="1058"/>
        <v>2322645.8299999996</v>
      </c>
      <c r="P9677" s="3">
        <v>1716931.24</v>
      </c>
      <c r="Q9677" s="4">
        <f t="shared" si="1059"/>
        <v>0.61664746879095145</v>
      </c>
      <c r="R9677" s="4">
        <f t="shared" si="1060"/>
        <v>0.32827768825027731</v>
      </c>
      <c r="S9677" s="3">
        <v>5323091.12</v>
      </c>
      <c r="T9677" s="3">
        <f t="shared" si="1061"/>
        <v>-92972.530000000261</v>
      </c>
      <c r="U9677" s="4">
        <f t="shared" si="1062"/>
        <v>-1.7465891134322769E-2</v>
      </c>
      <c r="V9677" s="2" t="s">
        <v>107</v>
      </c>
      <c r="W9677" s="2" t="s">
        <v>134</v>
      </c>
      <c r="X9677" s="2" t="s">
        <v>155</v>
      </c>
      <c r="Y9677" s="2">
        <v>7.24</v>
      </c>
      <c r="Z9677" s="2" t="s">
        <v>7396</v>
      </c>
      <c r="AA9677" s="2" t="s">
        <v>141</v>
      </c>
      <c r="AB9677" s="2" t="s">
        <v>77</v>
      </c>
      <c r="AC9677" s="2">
        <v>3.71</v>
      </c>
      <c r="AD9677" s="3">
        <v>0</v>
      </c>
      <c r="AE9677" s="5">
        <v>0</v>
      </c>
      <c r="AF9677" s="2">
        <v>0</v>
      </c>
      <c r="AG9677" s="3">
        <f t="shared" si="1063"/>
        <v>0</v>
      </c>
      <c r="AH9677" s="2" t="s">
        <v>50</v>
      </c>
      <c r="AI9677" s="3">
        <v>0</v>
      </c>
    </row>
    <row r="9678" spans="1:35" x14ac:dyDescent="0.3">
      <c r="A9678" s="2" t="s">
        <v>17606</v>
      </c>
      <c r="B9678" s="2" t="s">
        <v>6771</v>
      </c>
      <c r="C9678" s="2" t="s">
        <v>227</v>
      </c>
      <c r="D9678" s="2" t="s">
        <v>104</v>
      </c>
      <c r="E9678" s="2">
        <v>2023</v>
      </c>
      <c r="F9678" s="2" t="s">
        <v>92</v>
      </c>
      <c r="G9678" s="2" t="s">
        <v>69</v>
      </c>
      <c r="H9678" s="2" t="s">
        <v>165</v>
      </c>
      <c r="I9678" s="2" t="s">
        <v>131</v>
      </c>
      <c r="J9678" s="2" t="s">
        <v>491</v>
      </c>
      <c r="K9678" s="3">
        <v>4849138.03</v>
      </c>
      <c r="L9678" s="3">
        <v>1590829.57</v>
      </c>
      <c r="M9678" s="3">
        <f t="shared" si="1057"/>
        <v>3258308.46</v>
      </c>
      <c r="N9678" s="3">
        <v>418547.1</v>
      </c>
      <c r="O9678" s="3">
        <f t="shared" si="1058"/>
        <v>2839761.36</v>
      </c>
      <c r="P9678" s="3">
        <v>2076292.3</v>
      </c>
      <c r="Q9678" s="4">
        <f t="shared" si="1059"/>
        <v>0.67193559759320765</v>
      </c>
      <c r="R9678" s="4">
        <f t="shared" si="1060"/>
        <v>0.42817760335025973</v>
      </c>
      <c r="S9678" s="3">
        <v>4789242.5199999996</v>
      </c>
      <c r="T9678" s="3">
        <f t="shared" si="1061"/>
        <v>59895.510000000708</v>
      </c>
      <c r="U9678" s="4">
        <f t="shared" si="1062"/>
        <v>1.250625954937039E-2</v>
      </c>
      <c r="V9678" s="2" t="s">
        <v>44</v>
      </c>
      <c r="W9678" s="2" t="s">
        <v>125</v>
      </c>
      <c r="X9678" s="2" t="s">
        <v>167</v>
      </c>
      <c r="Y9678" s="2">
        <v>17.2</v>
      </c>
      <c r="Z9678" s="2" t="s">
        <v>17607</v>
      </c>
      <c r="AA9678" s="2" t="s">
        <v>224</v>
      </c>
      <c r="AB9678" s="2" t="s">
        <v>49</v>
      </c>
      <c r="AC9678" s="2">
        <v>9.15</v>
      </c>
      <c r="AD9678" s="3">
        <v>0</v>
      </c>
      <c r="AE9678" s="5">
        <v>0</v>
      </c>
      <c r="AF9678" s="2">
        <v>0</v>
      </c>
      <c r="AG9678" s="3">
        <f t="shared" si="1063"/>
        <v>0</v>
      </c>
      <c r="AH9678" s="2" t="s">
        <v>50</v>
      </c>
      <c r="AI9678" s="3">
        <v>0</v>
      </c>
    </row>
    <row r="9679" spans="1:35" x14ac:dyDescent="0.3">
      <c r="A9679" s="2" t="s">
        <v>17608</v>
      </c>
      <c r="B9679" s="2" t="s">
        <v>9667</v>
      </c>
      <c r="C9679" s="2" t="s">
        <v>37</v>
      </c>
      <c r="D9679" s="2" t="s">
        <v>38</v>
      </c>
      <c r="E9679" s="2">
        <v>2022</v>
      </c>
      <c r="F9679" s="2" t="s">
        <v>58</v>
      </c>
      <c r="G9679" s="2" t="s">
        <v>114</v>
      </c>
      <c r="H9679" s="2" t="s">
        <v>234</v>
      </c>
      <c r="I9679" s="2" t="s">
        <v>58</v>
      </c>
      <c r="J9679" s="2" t="s">
        <v>240</v>
      </c>
      <c r="K9679" s="3">
        <v>6953730.1600000001</v>
      </c>
      <c r="L9679" s="3">
        <v>2881016.06</v>
      </c>
      <c r="M9679" s="3">
        <f t="shared" si="1057"/>
        <v>4072714.1</v>
      </c>
      <c r="N9679" s="3">
        <v>1015107.47</v>
      </c>
      <c r="O9679" s="3">
        <f t="shared" si="1058"/>
        <v>3057606.63</v>
      </c>
      <c r="P9679" s="3">
        <v>2416398.56</v>
      </c>
      <c r="Q9679" s="4">
        <f t="shared" si="1059"/>
        <v>0.58568768219214307</v>
      </c>
      <c r="R9679" s="4">
        <f t="shared" si="1060"/>
        <v>0.34749673979296314</v>
      </c>
      <c r="S9679" s="3">
        <v>6088104.46</v>
      </c>
      <c r="T9679" s="3">
        <f t="shared" si="1061"/>
        <v>865625.70000000019</v>
      </c>
      <c r="U9679" s="4">
        <f t="shared" si="1062"/>
        <v>0.1421831221338801</v>
      </c>
      <c r="V9679" s="2" t="s">
        <v>95</v>
      </c>
      <c r="W9679" s="2" t="s">
        <v>45</v>
      </c>
      <c r="X9679" s="2" t="s">
        <v>236</v>
      </c>
      <c r="Y9679" s="2">
        <v>3.67</v>
      </c>
      <c r="Z9679" s="2" t="s">
        <v>17609</v>
      </c>
      <c r="AA9679" s="2" t="s">
        <v>99</v>
      </c>
      <c r="AB9679" s="2" t="s">
        <v>64</v>
      </c>
      <c r="AC9679" s="2">
        <v>9.8800000000000008</v>
      </c>
      <c r="AD9679" s="3">
        <v>0</v>
      </c>
      <c r="AE9679" s="5">
        <v>0</v>
      </c>
      <c r="AF9679" s="2">
        <v>0</v>
      </c>
      <c r="AG9679" s="3">
        <f t="shared" si="1063"/>
        <v>0</v>
      </c>
      <c r="AH9679" s="2" t="s">
        <v>50</v>
      </c>
      <c r="AI9679" s="3">
        <v>0</v>
      </c>
    </row>
    <row r="9680" spans="1:35" x14ac:dyDescent="0.3">
      <c r="A9680" s="2" t="s">
        <v>17610</v>
      </c>
      <c r="B9680" s="2" t="s">
        <v>303</v>
      </c>
      <c r="C9680" s="2" t="s">
        <v>304</v>
      </c>
      <c r="D9680" s="2" t="s">
        <v>104</v>
      </c>
      <c r="E9680" s="2">
        <v>2022</v>
      </c>
      <c r="F9680" s="2" t="s">
        <v>82</v>
      </c>
      <c r="G9680" s="2" t="s">
        <v>56</v>
      </c>
      <c r="H9680" s="2" t="s">
        <v>57</v>
      </c>
      <c r="I9680" s="2" t="s">
        <v>58</v>
      </c>
      <c r="J9680" s="2" t="s">
        <v>59</v>
      </c>
      <c r="K9680" s="3">
        <v>6572014.1299999999</v>
      </c>
      <c r="L9680" s="3">
        <v>3765458.44</v>
      </c>
      <c r="M9680" s="3">
        <f t="shared" si="1057"/>
        <v>2806555.69</v>
      </c>
      <c r="N9680" s="3">
        <v>765235.59</v>
      </c>
      <c r="O9680" s="3">
        <f t="shared" si="1058"/>
        <v>2041320.1</v>
      </c>
      <c r="P9680" s="3">
        <v>1543020.72</v>
      </c>
      <c r="Q9680" s="4">
        <f t="shared" si="1059"/>
        <v>0.42704650879988293</v>
      </c>
      <c r="R9680" s="4">
        <f t="shared" si="1060"/>
        <v>0.23478657980304737</v>
      </c>
      <c r="S9680" s="3">
        <v>5982098.46</v>
      </c>
      <c r="T9680" s="3">
        <f t="shared" si="1061"/>
        <v>589915.66999999993</v>
      </c>
      <c r="U9680" s="4">
        <f t="shared" si="1062"/>
        <v>9.8613500587551334E-2</v>
      </c>
      <c r="V9680" s="2" t="s">
        <v>44</v>
      </c>
      <c r="W9680" s="2" t="s">
        <v>125</v>
      </c>
      <c r="X9680" s="2" t="s">
        <v>61</v>
      </c>
      <c r="Y9680" s="2">
        <v>1.53</v>
      </c>
      <c r="Z9680" s="2" t="s">
        <v>17611</v>
      </c>
      <c r="AA9680" s="2" t="s">
        <v>99</v>
      </c>
      <c r="AB9680" s="2" t="s">
        <v>64</v>
      </c>
      <c r="AC9680" s="2">
        <v>7.66</v>
      </c>
      <c r="AD9680" s="3">
        <v>0</v>
      </c>
      <c r="AE9680" s="5">
        <v>0</v>
      </c>
      <c r="AF9680" s="2">
        <v>0</v>
      </c>
      <c r="AG9680" s="3">
        <f t="shared" si="1063"/>
        <v>0</v>
      </c>
      <c r="AH9680" s="2" t="s">
        <v>50</v>
      </c>
      <c r="AI9680" s="3">
        <v>0</v>
      </c>
    </row>
    <row r="9681" spans="1:35" x14ac:dyDescent="0.3">
      <c r="A9681" s="2" t="s">
        <v>17612</v>
      </c>
      <c r="B9681" s="2" t="s">
        <v>1855</v>
      </c>
      <c r="C9681" s="2" t="s">
        <v>456</v>
      </c>
      <c r="D9681" s="2" t="s">
        <v>54</v>
      </c>
      <c r="E9681" s="2">
        <v>2023</v>
      </c>
      <c r="F9681" s="2" t="s">
        <v>82</v>
      </c>
      <c r="G9681" s="2" t="s">
        <v>40</v>
      </c>
      <c r="H9681" s="2" t="s">
        <v>171</v>
      </c>
      <c r="I9681" s="2" t="s">
        <v>55</v>
      </c>
      <c r="J9681" s="2" t="s">
        <v>154</v>
      </c>
      <c r="K9681" s="3">
        <v>3015930.32</v>
      </c>
      <c r="L9681" s="3">
        <v>985073.42</v>
      </c>
      <c r="M9681" s="3">
        <f t="shared" si="1057"/>
        <v>2030856.9</v>
      </c>
      <c r="N9681" s="3">
        <v>608737.49</v>
      </c>
      <c r="O9681" s="3">
        <f t="shared" si="1058"/>
        <v>1422119.41</v>
      </c>
      <c r="P9681" s="3">
        <v>1137423.3999999999</v>
      </c>
      <c r="Q9681" s="4">
        <f t="shared" si="1059"/>
        <v>0.67337659843547049</v>
      </c>
      <c r="R9681" s="4">
        <f t="shared" si="1060"/>
        <v>0.37713848773535324</v>
      </c>
      <c r="S9681" s="3">
        <v>2718279.79</v>
      </c>
      <c r="T9681" s="3">
        <f t="shared" si="1061"/>
        <v>297650.5299999998</v>
      </c>
      <c r="U9681" s="4">
        <f t="shared" si="1062"/>
        <v>0.10949959275531375</v>
      </c>
      <c r="V9681" s="2" t="s">
        <v>133</v>
      </c>
      <c r="W9681" s="2" t="s">
        <v>60</v>
      </c>
      <c r="X9681" s="2" t="s">
        <v>86</v>
      </c>
      <c r="Y9681" s="2">
        <v>0.92</v>
      </c>
      <c r="Z9681" s="2" t="s">
        <v>10684</v>
      </c>
      <c r="AA9681" s="2" t="s">
        <v>148</v>
      </c>
      <c r="AB9681" s="2" t="s">
        <v>110</v>
      </c>
      <c r="AC9681" s="2">
        <v>9.42</v>
      </c>
      <c r="AD9681" s="3">
        <v>0</v>
      </c>
      <c r="AE9681" s="5">
        <v>0</v>
      </c>
      <c r="AF9681" s="2">
        <v>0</v>
      </c>
      <c r="AG9681" s="3">
        <f t="shared" si="1063"/>
        <v>0</v>
      </c>
      <c r="AH9681" s="2" t="s">
        <v>50</v>
      </c>
      <c r="AI9681" s="3">
        <v>0</v>
      </c>
    </row>
    <row r="9682" spans="1:35" x14ac:dyDescent="0.3">
      <c r="A9682" s="2" t="s">
        <v>17613</v>
      </c>
      <c r="B9682" s="2" t="s">
        <v>632</v>
      </c>
      <c r="C9682" s="2" t="s">
        <v>337</v>
      </c>
      <c r="D9682" s="2" t="s">
        <v>38</v>
      </c>
      <c r="E9682" s="2">
        <v>2024</v>
      </c>
      <c r="F9682" s="2" t="s">
        <v>92</v>
      </c>
      <c r="G9682" s="2" t="s">
        <v>69</v>
      </c>
      <c r="H9682" s="2" t="s">
        <v>272</v>
      </c>
      <c r="I9682" s="2" t="s">
        <v>55</v>
      </c>
      <c r="J9682" s="2" t="s">
        <v>154</v>
      </c>
      <c r="K9682" s="3">
        <v>1956914.43</v>
      </c>
      <c r="L9682" s="3">
        <v>762271.07</v>
      </c>
      <c r="M9682" s="3">
        <f t="shared" si="1057"/>
        <v>1194643.3599999999</v>
      </c>
      <c r="N9682" s="3">
        <v>232725.14</v>
      </c>
      <c r="O9682" s="3">
        <f t="shared" si="1058"/>
        <v>961918.21999999986</v>
      </c>
      <c r="P9682" s="3">
        <v>711439.97</v>
      </c>
      <c r="Q9682" s="4">
        <f t="shared" si="1059"/>
        <v>0.61047296789568872</v>
      </c>
      <c r="R9682" s="4">
        <f t="shared" si="1060"/>
        <v>0.36355190553733102</v>
      </c>
      <c r="S9682" s="3">
        <v>1968459.07</v>
      </c>
      <c r="T9682" s="3">
        <f t="shared" si="1061"/>
        <v>-11544.64000000013</v>
      </c>
      <c r="U9682" s="4">
        <f t="shared" si="1062"/>
        <v>-5.8648107933481847E-3</v>
      </c>
      <c r="V9682" s="2" t="s">
        <v>124</v>
      </c>
      <c r="W9682" s="2" t="s">
        <v>96</v>
      </c>
      <c r="X9682" s="2" t="s">
        <v>274</v>
      </c>
      <c r="Y9682" s="2">
        <v>1</v>
      </c>
      <c r="Z9682" s="2" t="s">
        <v>4347</v>
      </c>
      <c r="AA9682" s="2" t="s">
        <v>99</v>
      </c>
      <c r="AB9682" s="2" t="s">
        <v>100</v>
      </c>
      <c r="AC9682" s="2">
        <v>2.98</v>
      </c>
      <c r="AD9682" s="3">
        <v>0</v>
      </c>
      <c r="AE9682" s="5">
        <v>0</v>
      </c>
      <c r="AF9682" s="2">
        <v>0</v>
      </c>
      <c r="AG9682" s="3">
        <f t="shared" si="1063"/>
        <v>0</v>
      </c>
      <c r="AH9682" s="2" t="s">
        <v>50</v>
      </c>
      <c r="AI9682" s="3">
        <v>0</v>
      </c>
    </row>
    <row r="9683" spans="1:35" x14ac:dyDescent="0.3">
      <c r="A9683" s="2" t="s">
        <v>17614</v>
      </c>
      <c r="B9683" s="2" t="s">
        <v>9561</v>
      </c>
      <c r="C9683" s="2" t="s">
        <v>227</v>
      </c>
      <c r="D9683" s="2" t="s">
        <v>104</v>
      </c>
      <c r="E9683" s="2">
        <v>2023</v>
      </c>
      <c r="F9683" s="2" t="s">
        <v>58</v>
      </c>
      <c r="G9683" s="2" t="s">
        <v>69</v>
      </c>
      <c r="H9683" s="2" t="s">
        <v>70</v>
      </c>
      <c r="I9683" s="2" t="s">
        <v>131</v>
      </c>
      <c r="J9683" s="2" t="s">
        <v>268</v>
      </c>
      <c r="K9683" s="3">
        <v>2422974.1</v>
      </c>
      <c r="L9683" s="3">
        <v>1173544.22</v>
      </c>
      <c r="M9683" s="3">
        <f t="shared" si="1057"/>
        <v>1249429.8800000001</v>
      </c>
      <c r="N9683" s="3">
        <v>473973.65</v>
      </c>
      <c r="O9683" s="3">
        <f t="shared" si="1058"/>
        <v>775456.2300000001</v>
      </c>
      <c r="P9683" s="3">
        <v>573413.66</v>
      </c>
      <c r="Q9683" s="4">
        <f t="shared" si="1059"/>
        <v>0.51565961022860296</v>
      </c>
      <c r="R9683" s="4">
        <f t="shared" si="1060"/>
        <v>0.23665694982047064</v>
      </c>
      <c r="S9683" s="3">
        <v>2260556.36</v>
      </c>
      <c r="T9683" s="3">
        <f t="shared" si="1061"/>
        <v>162417.74000000022</v>
      </c>
      <c r="U9683" s="4">
        <f t="shared" si="1062"/>
        <v>7.1848569172590873E-2</v>
      </c>
      <c r="V9683" s="2" t="s">
        <v>44</v>
      </c>
      <c r="W9683" s="2" t="s">
        <v>117</v>
      </c>
      <c r="X9683" s="2" t="s">
        <v>74</v>
      </c>
      <c r="Y9683" s="2">
        <v>1.36</v>
      </c>
      <c r="Z9683" s="2" t="s">
        <v>3497</v>
      </c>
      <c r="AA9683" s="2" t="s">
        <v>148</v>
      </c>
      <c r="AB9683" s="2" t="s">
        <v>110</v>
      </c>
      <c r="AC9683" s="2">
        <v>6.63</v>
      </c>
      <c r="AD9683" s="3">
        <v>0</v>
      </c>
      <c r="AE9683" s="5">
        <v>0</v>
      </c>
      <c r="AF9683" s="2">
        <v>0</v>
      </c>
      <c r="AG9683" s="3">
        <f t="shared" si="1063"/>
        <v>0</v>
      </c>
      <c r="AH9683" s="2" t="s">
        <v>50</v>
      </c>
      <c r="AI9683" s="3">
        <v>0</v>
      </c>
    </row>
    <row r="9684" spans="1:35" x14ac:dyDescent="0.3">
      <c r="A9684" s="2" t="s">
        <v>17615</v>
      </c>
      <c r="B9684" s="2" t="s">
        <v>9261</v>
      </c>
      <c r="C9684" s="2" t="s">
        <v>322</v>
      </c>
      <c r="D9684" s="2" t="s">
        <v>38</v>
      </c>
      <c r="E9684" s="2">
        <v>2021</v>
      </c>
      <c r="F9684" s="2" t="s">
        <v>68</v>
      </c>
      <c r="G9684" s="2" t="s">
        <v>56</v>
      </c>
      <c r="H9684" s="2" t="s">
        <v>57</v>
      </c>
      <c r="I9684" s="2" t="s">
        <v>178</v>
      </c>
      <c r="J9684" s="2" t="s">
        <v>288</v>
      </c>
      <c r="K9684" s="3">
        <v>779602.47</v>
      </c>
      <c r="L9684" s="3">
        <v>305118.93</v>
      </c>
      <c r="M9684" s="3">
        <f t="shared" si="1057"/>
        <v>474483.54</v>
      </c>
      <c r="N9684" s="3">
        <v>94987.47</v>
      </c>
      <c r="O9684" s="3">
        <f t="shared" si="1058"/>
        <v>379496.06999999995</v>
      </c>
      <c r="P9684" s="3">
        <v>285082.21000000002</v>
      </c>
      <c r="Q9684" s="4">
        <f t="shared" si="1059"/>
        <v>0.60862241752517787</v>
      </c>
      <c r="R9684" s="4">
        <f t="shared" si="1060"/>
        <v>0.3656763811946363</v>
      </c>
      <c r="S9684" s="3">
        <v>777641.93</v>
      </c>
      <c r="T9684" s="3">
        <f t="shared" si="1061"/>
        <v>1960.5399999999208</v>
      </c>
      <c r="U9684" s="4">
        <f t="shared" si="1062"/>
        <v>2.5211346306904009E-3</v>
      </c>
      <c r="V9684" s="2" t="s">
        <v>44</v>
      </c>
      <c r="W9684" s="2" t="s">
        <v>45</v>
      </c>
      <c r="X9684" s="2" t="s">
        <v>61</v>
      </c>
      <c r="Y9684" s="2">
        <v>1.53</v>
      </c>
      <c r="Z9684" s="2" t="s">
        <v>8679</v>
      </c>
      <c r="AA9684" s="2" t="s">
        <v>48</v>
      </c>
      <c r="AB9684" s="2" t="s">
        <v>49</v>
      </c>
      <c r="AC9684" s="2">
        <v>5.51</v>
      </c>
      <c r="AD9684" s="3">
        <v>458870.23</v>
      </c>
      <c r="AE9684" s="5">
        <v>8.77</v>
      </c>
      <c r="AF9684" s="2">
        <v>120</v>
      </c>
      <c r="AG9684" s="3">
        <f t="shared" si="1063"/>
        <v>5755.8102708816859</v>
      </c>
      <c r="AH9684" s="2" t="s">
        <v>50</v>
      </c>
      <c r="AI9684" s="3">
        <v>0</v>
      </c>
    </row>
    <row r="9685" spans="1:35" x14ac:dyDescent="0.3">
      <c r="A9685" s="2" t="s">
        <v>17616</v>
      </c>
      <c r="B9685" s="2" t="s">
        <v>2865</v>
      </c>
      <c r="C9685" s="2" t="s">
        <v>103</v>
      </c>
      <c r="D9685" s="2" t="s">
        <v>104</v>
      </c>
      <c r="E9685" s="2">
        <v>2020</v>
      </c>
      <c r="F9685" s="2" t="s">
        <v>58</v>
      </c>
      <c r="G9685" s="2" t="s">
        <v>93</v>
      </c>
      <c r="H9685" s="2" t="s">
        <v>221</v>
      </c>
      <c r="I9685" s="2" t="s">
        <v>55</v>
      </c>
      <c r="J9685" s="2" t="s">
        <v>84</v>
      </c>
      <c r="K9685" s="3">
        <v>7515513.1299999999</v>
      </c>
      <c r="L9685" s="3">
        <v>2139431.9500000002</v>
      </c>
      <c r="M9685" s="3">
        <f t="shared" si="1057"/>
        <v>5376081.1799999997</v>
      </c>
      <c r="N9685" s="3">
        <v>1510571.3</v>
      </c>
      <c r="O9685" s="3">
        <f t="shared" si="1058"/>
        <v>3865509.88</v>
      </c>
      <c r="P9685" s="3">
        <v>2820897.74</v>
      </c>
      <c r="Q9685" s="4">
        <f t="shared" si="1059"/>
        <v>0.7153312205044341</v>
      </c>
      <c r="R9685" s="4">
        <f t="shared" si="1060"/>
        <v>0.37534333201278036</v>
      </c>
      <c r="S9685" s="3">
        <v>6642044.8799999999</v>
      </c>
      <c r="T9685" s="3">
        <f t="shared" si="1061"/>
        <v>873468.25</v>
      </c>
      <c r="U9685" s="4">
        <f t="shared" si="1062"/>
        <v>0.13150592412136788</v>
      </c>
      <c r="V9685" s="2" t="s">
        <v>95</v>
      </c>
      <c r="W9685" s="2" t="s">
        <v>96</v>
      </c>
      <c r="X9685" s="2" t="s">
        <v>222</v>
      </c>
      <c r="Y9685" s="2">
        <v>18.899999999999999</v>
      </c>
      <c r="Z9685" s="2" t="s">
        <v>16638</v>
      </c>
      <c r="AA9685" s="2" t="s">
        <v>109</v>
      </c>
      <c r="AB9685" s="2" t="s">
        <v>306</v>
      </c>
      <c r="AC9685" s="2">
        <v>9.24</v>
      </c>
      <c r="AD9685" s="3">
        <v>0</v>
      </c>
      <c r="AE9685" s="5">
        <v>0</v>
      </c>
      <c r="AF9685" s="2">
        <v>0</v>
      </c>
      <c r="AG9685" s="3">
        <f t="shared" si="1063"/>
        <v>0</v>
      </c>
      <c r="AH9685" s="2" t="s">
        <v>50</v>
      </c>
      <c r="AI9685" s="3">
        <v>0</v>
      </c>
    </row>
    <row r="9686" spans="1:35" x14ac:dyDescent="0.3">
      <c r="A9686" s="2" t="s">
        <v>17617</v>
      </c>
      <c r="B9686" s="2" t="s">
        <v>4578</v>
      </c>
      <c r="C9686" s="2" t="s">
        <v>227</v>
      </c>
      <c r="D9686" s="2" t="s">
        <v>104</v>
      </c>
      <c r="E9686" s="2">
        <v>2023</v>
      </c>
      <c r="F9686" s="2" t="s">
        <v>58</v>
      </c>
      <c r="G9686" s="2" t="s">
        <v>114</v>
      </c>
      <c r="H9686" s="2" t="s">
        <v>234</v>
      </c>
      <c r="I9686" s="2" t="s">
        <v>71</v>
      </c>
      <c r="J9686" s="2" t="s">
        <v>228</v>
      </c>
      <c r="K9686" s="3">
        <v>9006918.5399999991</v>
      </c>
      <c r="L9686" s="3">
        <v>4836882.33</v>
      </c>
      <c r="M9686" s="3">
        <f t="shared" si="1057"/>
        <v>4170036.209999999</v>
      </c>
      <c r="N9686" s="3">
        <v>805074.22</v>
      </c>
      <c r="O9686" s="3">
        <f t="shared" si="1058"/>
        <v>3364961.9899999993</v>
      </c>
      <c r="P9686" s="3">
        <v>2430675.96</v>
      </c>
      <c r="Q9686" s="4">
        <f t="shared" si="1059"/>
        <v>0.462981450479511</v>
      </c>
      <c r="R9686" s="4">
        <f t="shared" si="1060"/>
        <v>0.26986765220594527</v>
      </c>
      <c r="S9686" s="3">
        <v>8670723.4100000001</v>
      </c>
      <c r="T9686" s="3">
        <f t="shared" si="1061"/>
        <v>336195.12999999896</v>
      </c>
      <c r="U9686" s="4">
        <f t="shared" si="1062"/>
        <v>3.8773596400533662E-2</v>
      </c>
      <c r="V9686" s="2" t="s">
        <v>95</v>
      </c>
      <c r="W9686" s="2" t="s">
        <v>45</v>
      </c>
      <c r="X9686" s="2" t="s">
        <v>236</v>
      </c>
      <c r="Y9686" s="2">
        <v>3.67</v>
      </c>
      <c r="Z9686" s="2" t="s">
        <v>5666</v>
      </c>
      <c r="AA9686" s="2" t="s">
        <v>141</v>
      </c>
      <c r="AB9686" s="2" t="s">
        <v>110</v>
      </c>
      <c r="AC9686" s="2">
        <v>4.7</v>
      </c>
      <c r="AD9686" s="3">
        <v>0</v>
      </c>
      <c r="AE9686" s="5">
        <v>0</v>
      </c>
      <c r="AF9686" s="2">
        <v>0</v>
      </c>
      <c r="AG9686" s="3">
        <f t="shared" si="1063"/>
        <v>0</v>
      </c>
      <c r="AH9686" s="2" t="s">
        <v>230</v>
      </c>
      <c r="AI9686" s="3">
        <v>0</v>
      </c>
    </row>
    <row r="9687" spans="1:35" x14ac:dyDescent="0.3">
      <c r="A9687" s="2" t="s">
        <v>17618</v>
      </c>
      <c r="B9687" s="2" t="s">
        <v>2656</v>
      </c>
      <c r="C9687" s="2" t="s">
        <v>185</v>
      </c>
      <c r="D9687" s="2" t="s">
        <v>104</v>
      </c>
      <c r="E9687" s="2">
        <v>2024</v>
      </c>
      <c r="F9687" s="2" t="s">
        <v>82</v>
      </c>
      <c r="G9687" s="2" t="s">
        <v>93</v>
      </c>
      <c r="H9687" s="2" t="s">
        <v>159</v>
      </c>
      <c r="I9687" s="2" t="s">
        <v>178</v>
      </c>
      <c r="J9687" s="2" t="s">
        <v>206</v>
      </c>
      <c r="K9687" s="3">
        <v>8035094.21</v>
      </c>
      <c r="L9687" s="3">
        <v>3283317.27</v>
      </c>
      <c r="M9687" s="3">
        <f t="shared" si="1057"/>
        <v>4751776.9399999995</v>
      </c>
      <c r="N9687" s="3">
        <v>643976.54</v>
      </c>
      <c r="O9687" s="3">
        <f t="shared" si="1058"/>
        <v>4107800.3999999994</v>
      </c>
      <c r="P9687" s="3">
        <v>2945481.06</v>
      </c>
      <c r="Q9687" s="4">
        <f t="shared" si="1059"/>
        <v>0.59137787508281114</v>
      </c>
      <c r="R9687" s="4">
        <f t="shared" si="1060"/>
        <v>0.36657704104255923</v>
      </c>
      <c r="S9687" s="3">
        <v>8644701.2200000007</v>
      </c>
      <c r="T9687" s="3">
        <f t="shared" si="1061"/>
        <v>-609607.01000000071</v>
      </c>
      <c r="U9687" s="4">
        <f t="shared" si="1062"/>
        <v>-7.0517996456562398E-2</v>
      </c>
      <c r="V9687" s="2" t="s">
        <v>107</v>
      </c>
      <c r="W9687" s="2" t="s">
        <v>45</v>
      </c>
      <c r="X9687" s="2" t="s">
        <v>160</v>
      </c>
      <c r="Y9687" s="2">
        <v>129.5</v>
      </c>
      <c r="Z9687" s="2" t="s">
        <v>14389</v>
      </c>
      <c r="AA9687" s="2" t="s">
        <v>141</v>
      </c>
      <c r="AB9687" s="2" t="s">
        <v>242</v>
      </c>
      <c r="AC9687" s="2">
        <v>8.18</v>
      </c>
      <c r="AD9687" s="3">
        <v>4418462.74</v>
      </c>
      <c r="AE9687" s="5">
        <v>13.56</v>
      </c>
      <c r="AF9687" s="2">
        <v>24</v>
      </c>
      <c r="AG9687" s="3">
        <f t="shared" si="1063"/>
        <v>211225.86194153689</v>
      </c>
      <c r="AH9687" s="2" t="s">
        <v>50</v>
      </c>
      <c r="AI9687" s="3">
        <v>0</v>
      </c>
    </row>
    <row r="9688" spans="1:35" x14ac:dyDescent="0.3">
      <c r="A9688" s="2" t="s">
        <v>17619</v>
      </c>
      <c r="B9688" s="2" t="s">
        <v>5277</v>
      </c>
      <c r="C9688" s="2" t="s">
        <v>617</v>
      </c>
      <c r="D9688" s="2" t="s">
        <v>38</v>
      </c>
      <c r="E9688" s="2">
        <v>2020</v>
      </c>
      <c r="F9688" s="2" t="s">
        <v>92</v>
      </c>
      <c r="G9688" s="2" t="s">
        <v>40</v>
      </c>
      <c r="H9688" s="2" t="s">
        <v>41</v>
      </c>
      <c r="I9688" s="2" t="s">
        <v>42</v>
      </c>
      <c r="J9688" s="2" t="s">
        <v>146</v>
      </c>
      <c r="K9688" s="3">
        <v>9674215.3800000008</v>
      </c>
      <c r="L9688" s="3">
        <v>3316107.26</v>
      </c>
      <c r="M9688" s="3">
        <f t="shared" si="1057"/>
        <v>6358108.120000001</v>
      </c>
      <c r="N9688" s="3">
        <v>1516900.53</v>
      </c>
      <c r="O9688" s="3">
        <f t="shared" si="1058"/>
        <v>4841207.5900000008</v>
      </c>
      <c r="P9688" s="3">
        <v>3844329.43</v>
      </c>
      <c r="Q9688" s="4">
        <f t="shared" si="1059"/>
        <v>0.65722209711646928</v>
      </c>
      <c r="R9688" s="4">
        <f t="shared" si="1060"/>
        <v>0.39737893761881493</v>
      </c>
      <c r="S9688" s="3">
        <v>8528385.1300000008</v>
      </c>
      <c r="T9688" s="3">
        <f t="shared" si="1061"/>
        <v>1145830.25</v>
      </c>
      <c r="U9688" s="4">
        <f t="shared" si="1062"/>
        <v>0.13435489046681923</v>
      </c>
      <c r="V9688" s="2" t="s">
        <v>95</v>
      </c>
      <c r="W9688" s="2" t="s">
        <v>125</v>
      </c>
      <c r="X9688" s="2" t="s">
        <v>46</v>
      </c>
      <c r="Y9688" s="2">
        <v>0.89</v>
      </c>
      <c r="Z9688" s="2" t="s">
        <v>87</v>
      </c>
      <c r="AA9688" s="2" t="s">
        <v>99</v>
      </c>
      <c r="AB9688" s="2" t="s">
        <v>209</v>
      </c>
      <c r="AC9688" s="2">
        <v>3.25</v>
      </c>
      <c r="AD9688" s="3">
        <v>0</v>
      </c>
      <c r="AE9688" s="5">
        <v>0</v>
      </c>
      <c r="AF9688" s="2">
        <v>0</v>
      </c>
      <c r="AG9688" s="3">
        <f t="shared" si="1063"/>
        <v>0</v>
      </c>
      <c r="AH9688" s="2" t="s">
        <v>230</v>
      </c>
      <c r="AI9688" s="3">
        <v>0</v>
      </c>
    </row>
    <row r="9689" spans="1:35" x14ac:dyDescent="0.3">
      <c r="A9689" s="2" t="s">
        <v>17620</v>
      </c>
      <c r="B9689" s="2" t="s">
        <v>6689</v>
      </c>
      <c r="C9689" s="2" t="s">
        <v>617</v>
      </c>
      <c r="D9689" s="2" t="s">
        <v>38</v>
      </c>
      <c r="E9689" s="2">
        <v>2020</v>
      </c>
      <c r="F9689" s="2" t="s">
        <v>105</v>
      </c>
      <c r="G9689" s="2" t="s">
        <v>93</v>
      </c>
      <c r="H9689" s="2" t="s">
        <v>159</v>
      </c>
      <c r="I9689" s="2" t="s">
        <v>55</v>
      </c>
      <c r="J9689" s="2" t="s">
        <v>154</v>
      </c>
      <c r="K9689" s="3">
        <v>3715316.03</v>
      </c>
      <c r="L9689" s="3">
        <v>1599028.84</v>
      </c>
      <c r="M9689" s="3">
        <f t="shared" si="1057"/>
        <v>2116287.1899999995</v>
      </c>
      <c r="N9689" s="3">
        <v>641823.06999999995</v>
      </c>
      <c r="O9689" s="3">
        <f t="shared" si="1058"/>
        <v>1474464.1199999996</v>
      </c>
      <c r="P9689" s="3">
        <v>1122531.77</v>
      </c>
      <c r="Q9689" s="4">
        <f t="shared" si="1059"/>
        <v>0.56961162197553339</v>
      </c>
      <c r="R9689" s="4">
        <f t="shared" si="1060"/>
        <v>0.30213628152650046</v>
      </c>
      <c r="S9689" s="3">
        <v>4057279.45</v>
      </c>
      <c r="T9689" s="3">
        <f t="shared" si="1061"/>
        <v>-341963.42000000039</v>
      </c>
      <c r="U9689" s="4">
        <f t="shared" si="1062"/>
        <v>-8.4283920842573551E-2</v>
      </c>
      <c r="V9689" s="2" t="s">
        <v>107</v>
      </c>
      <c r="W9689" s="2" t="s">
        <v>134</v>
      </c>
      <c r="X9689" s="2" t="s">
        <v>160</v>
      </c>
      <c r="Y9689" s="2">
        <v>129.5</v>
      </c>
      <c r="Z9689" s="2" t="s">
        <v>12959</v>
      </c>
      <c r="AA9689" s="2" t="s">
        <v>148</v>
      </c>
      <c r="AB9689" s="2" t="s">
        <v>77</v>
      </c>
      <c r="AC9689" s="2">
        <v>4.0599999999999996</v>
      </c>
      <c r="AD9689" s="3">
        <v>0</v>
      </c>
      <c r="AE9689" s="5">
        <v>0</v>
      </c>
      <c r="AF9689" s="2">
        <v>0</v>
      </c>
      <c r="AG9689" s="3">
        <f t="shared" si="1063"/>
        <v>0</v>
      </c>
      <c r="AH9689" s="2" t="s">
        <v>50</v>
      </c>
      <c r="AI9689" s="3">
        <v>0</v>
      </c>
    </row>
    <row r="9690" spans="1:35" x14ac:dyDescent="0.3">
      <c r="A9690" s="2" t="s">
        <v>17621</v>
      </c>
      <c r="B9690" s="2" t="s">
        <v>9082</v>
      </c>
      <c r="C9690" s="2" t="s">
        <v>80</v>
      </c>
      <c r="D9690" s="2" t="s">
        <v>81</v>
      </c>
      <c r="E9690" s="2">
        <v>2020</v>
      </c>
      <c r="F9690" s="2" t="s">
        <v>55</v>
      </c>
      <c r="G9690" s="2" t="s">
        <v>93</v>
      </c>
      <c r="H9690" s="2" t="s">
        <v>159</v>
      </c>
      <c r="I9690" s="2" t="s">
        <v>71</v>
      </c>
      <c r="J9690" s="2" t="s">
        <v>228</v>
      </c>
      <c r="K9690" s="3">
        <v>2876102.47</v>
      </c>
      <c r="L9690" s="3">
        <v>1323284.17</v>
      </c>
      <c r="M9690" s="3">
        <f t="shared" si="1057"/>
        <v>1552818.3000000003</v>
      </c>
      <c r="N9690" s="3">
        <v>520930.39</v>
      </c>
      <c r="O9690" s="3">
        <f t="shared" si="1058"/>
        <v>1031887.9100000003</v>
      </c>
      <c r="P9690" s="3">
        <v>816420.28</v>
      </c>
      <c r="Q9690" s="4">
        <f t="shared" si="1059"/>
        <v>0.539903677354027</v>
      </c>
      <c r="R9690" s="4">
        <f t="shared" si="1060"/>
        <v>0.28386341881622873</v>
      </c>
      <c r="S9690" s="3">
        <v>3387263.45</v>
      </c>
      <c r="T9690" s="3">
        <f t="shared" si="1061"/>
        <v>-511160.98</v>
      </c>
      <c r="U9690" s="4">
        <f t="shared" si="1062"/>
        <v>-0.15090676811689979</v>
      </c>
      <c r="V9690" s="2" t="s">
        <v>107</v>
      </c>
      <c r="W9690" s="2" t="s">
        <v>117</v>
      </c>
      <c r="X9690" s="2" t="s">
        <v>160</v>
      </c>
      <c r="Y9690" s="2">
        <v>129.5</v>
      </c>
      <c r="Z9690" s="2" t="s">
        <v>6133</v>
      </c>
      <c r="AA9690" s="2" t="s">
        <v>76</v>
      </c>
      <c r="AB9690" s="2" t="s">
        <v>77</v>
      </c>
      <c r="AC9690" s="2">
        <v>8.77</v>
      </c>
      <c r="AD9690" s="3">
        <v>0</v>
      </c>
      <c r="AE9690" s="5">
        <v>0</v>
      </c>
      <c r="AF9690" s="2">
        <v>0</v>
      </c>
      <c r="AG9690" s="3">
        <f t="shared" si="1063"/>
        <v>0</v>
      </c>
      <c r="AH9690" s="2" t="s">
        <v>230</v>
      </c>
      <c r="AI9690" s="3">
        <v>0</v>
      </c>
    </row>
    <row r="9691" spans="1:35" x14ac:dyDescent="0.3">
      <c r="A9691" s="2" t="s">
        <v>17622</v>
      </c>
      <c r="B9691" s="2" t="s">
        <v>1051</v>
      </c>
      <c r="C9691" s="2" t="s">
        <v>387</v>
      </c>
      <c r="D9691" s="2" t="s">
        <v>81</v>
      </c>
      <c r="E9691" s="2">
        <v>2020</v>
      </c>
      <c r="F9691" s="2" t="s">
        <v>68</v>
      </c>
      <c r="G9691" s="2" t="s">
        <v>40</v>
      </c>
      <c r="H9691" s="2" t="s">
        <v>279</v>
      </c>
      <c r="I9691" s="2" t="s">
        <v>71</v>
      </c>
      <c r="J9691" s="2" t="s">
        <v>293</v>
      </c>
      <c r="K9691" s="3">
        <v>2358333.79</v>
      </c>
      <c r="L9691" s="3">
        <v>767844.06</v>
      </c>
      <c r="M9691" s="3">
        <f t="shared" si="1057"/>
        <v>1590489.73</v>
      </c>
      <c r="N9691" s="3">
        <v>406043.42</v>
      </c>
      <c r="O9691" s="3">
        <f t="shared" si="1058"/>
        <v>1184446.31</v>
      </c>
      <c r="P9691" s="3">
        <v>883719.97</v>
      </c>
      <c r="Q9691" s="4">
        <f t="shared" si="1059"/>
        <v>0.6744124757674782</v>
      </c>
      <c r="R9691" s="4">
        <f t="shared" si="1060"/>
        <v>0.37472217620220755</v>
      </c>
      <c r="S9691" s="3">
        <v>2096808.83</v>
      </c>
      <c r="T9691" s="3">
        <f t="shared" si="1061"/>
        <v>261524.95999999996</v>
      </c>
      <c r="U9691" s="4">
        <f t="shared" si="1062"/>
        <v>0.12472522828893273</v>
      </c>
      <c r="V9691" s="2" t="s">
        <v>133</v>
      </c>
      <c r="W9691" s="2" t="s">
        <v>117</v>
      </c>
      <c r="X9691" s="2" t="s">
        <v>280</v>
      </c>
      <c r="Y9691" s="2">
        <v>0.79</v>
      </c>
      <c r="Z9691" s="2" t="s">
        <v>17623</v>
      </c>
      <c r="AA9691" s="2" t="s">
        <v>99</v>
      </c>
      <c r="AB9691" s="2" t="s">
        <v>64</v>
      </c>
      <c r="AC9691" s="2">
        <v>2.27</v>
      </c>
      <c r="AD9691" s="3">
        <v>0</v>
      </c>
      <c r="AE9691" s="5">
        <v>0</v>
      </c>
      <c r="AF9691" s="2">
        <v>0</v>
      </c>
      <c r="AG9691" s="3">
        <f t="shared" si="1063"/>
        <v>0</v>
      </c>
      <c r="AH9691" s="2" t="s">
        <v>50</v>
      </c>
      <c r="AI9691" s="3">
        <v>0</v>
      </c>
    </row>
    <row r="9692" spans="1:35" x14ac:dyDescent="0.3">
      <c r="A9692" s="2" t="s">
        <v>17624</v>
      </c>
      <c r="B9692" s="2" t="s">
        <v>1652</v>
      </c>
      <c r="C9692" s="2" t="s">
        <v>363</v>
      </c>
      <c r="D9692" s="2" t="s">
        <v>81</v>
      </c>
      <c r="E9692" s="2">
        <v>2022</v>
      </c>
      <c r="F9692" s="2" t="s">
        <v>92</v>
      </c>
      <c r="G9692" s="2" t="s">
        <v>114</v>
      </c>
      <c r="H9692" s="2" t="s">
        <v>115</v>
      </c>
      <c r="I9692" s="2" t="s">
        <v>71</v>
      </c>
      <c r="J9692" s="2" t="s">
        <v>172</v>
      </c>
      <c r="K9692" s="3">
        <v>2735156.22</v>
      </c>
      <c r="L9692" s="3">
        <v>1291909.57</v>
      </c>
      <c r="M9692" s="3">
        <f t="shared" si="1057"/>
        <v>1443246.6500000001</v>
      </c>
      <c r="N9692" s="3">
        <v>356214.97</v>
      </c>
      <c r="O9692" s="3">
        <f t="shared" si="1058"/>
        <v>1087031.6800000002</v>
      </c>
      <c r="P9692" s="3">
        <v>863015.14</v>
      </c>
      <c r="Q9692" s="4">
        <f t="shared" si="1059"/>
        <v>0.52766516202866098</v>
      </c>
      <c r="R9692" s="4">
        <f t="shared" si="1060"/>
        <v>0.31552681842794339</v>
      </c>
      <c r="S9692" s="3">
        <v>2431711.7400000002</v>
      </c>
      <c r="T9692" s="3">
        <f t="shared" si="1061"/>
        <v>303444.47999999998</v>
      </c>
      <c r="U9692" s="4">
        <f t="shared" si="1062"/>
        <v>0.12478636962126109</v>
      </c>
      <c r="V9692" s="2" t="s">
        <v>85</v>
      </c>
      <c r="W9692" s="2" t="s">
        <v>207</v>
      </c>
      <c r="X9692" s="2" t="s">
        <v>118</v>
      </c>
      <c r="Y9692" s="2">
        <v>3.75</v>
      </c>
      <c r="Z9692" s="2" t="s">
        <v>1671</v>
      </c>
      <c r="AA9692" s="2" t="s">
        <v>141</v>
      </c>
      <c r="AB9692" s="2" t="s">
        <v>88</v>
      </c>
      <c r="AC9692" s="2">
        <v>4.8600000000000003</v>
      </c>
      <c r="AD9692" s="3">
        <v>0</v>
      </c>
      <c r="AE9692" s="5">
        <v>0</v>
      </c>
      <c r="AF9692" s="2">
        <v>0</v>
      </c>
      <c r="AG9692" s="3">
        <f t="shared" si="1063"/>
        <v>0</v>
      </c>
      <c r="AH9692" s="2" t="s">
        <v>50</v>
      </c>
      <c r="AI9692" s="3">
        <v>0</v>
      </c>
    </row>
    <row r="9693" spans="1:35" x14ac:dyDescent="0.3">
      <c r="A9693" s="2" t="s">
        <v>17625</v>
      </c>
      <c r="B9693" s="2" t="s">
        <v>5176</v>
      </c>
      <c r="C9693" s="2" t="s">
        <v>138</v>
      </c>
      <c r="D9693" s="2" t="s">
        <v>104</v>
      </c>
      <c r="E9693" s="2">
        <v>2024</v>
      </c>
      <c r="F9693" s="2" t="s">
        <v>58</v>
      </c>
      <c r="G9693" s="2" t="s">
        <v>93</v>
      </c>
      <c r="H9693" s="2" t="s">
        <v>94</v>
      </c>
      <c r="I9693" s="2" t="s">
        <v>71</v>
      </c>
      <c r="J9693" s="2" t="s">
        <v>293</v>
      </c>
      <c r="K9693" s="3">
        <v>5709959.7199999997</v>
      </c>
      <c r="L9693" s="3">
        <v>2805661.92</v>
      </c>
      <c r="M9693" s="3">
        <f t="shared" si="1057"/>
        <v>2904297.8</v>
      </c>
      <c r="N9693" s="3">
        <v>665797.07999999996</v>
      </c>
      <c r="O9693" s="3">
        <f t="shared" si="1058"/>
        <v>2238500.7199999997</v>
      </c>
      <c r="P9693" s="3">
        <v>1721552.96</v>
      </c>
      <c r="Q9693" s="4">
        <f t="shared" si="1059"/>
        <v>0.50863717826716992</v>
      </c>
      <c r="R9693" s="4">
        <f t="shared" si="1060"/>
        <v>0.30150001828734441</v>
      </c>
      <c r="S9693" s="3">
        <v>6190488.1699999999</v>
      </c>
      <c r="T9693" s="3">
        <f t="shared" si="1061"/>
        <v>-480528.45000000019</v>
      </c>
      <c r="U9693" s="4">
        <f t="shared" si="1062"/>
        <v>-7.7623676324705779E-2</v>
      </c>
      <c r="V9693" s="2" t="s">
        <v>73</v>
      </c>
      <c r="W9693" s="2" t="s">
        <v>96</v>
      </c>
      <c r="X9693" s="2" t="s">
        <v>97</v>
      </c>
      <c r="Y9693" s="2">
        <v>1550</v>
      </c>
      <c r="Z9693" s="2" t="s">
        <v>15665</v>
      </c>
      <c r="AA9693" s="2" t="s">
        <v>76</v>
      </c>
      <c r="AB9693" s="2" t="s">
        <v>49</v>
      </c>
      <c r="AC9693" s="2">
        <v>8.4600000000000009</v>
      </c>
      <c r="AD9693" s="3">
        <v>0</v>
      </c>
      <c r="AE9693" s="5">
        <v>0</v>
      </c>
      <c r="AF9693" s="2">
        <v>0</v>
      </c>
      <c r="AG9693" s="3">
        <f t="shared" si="1063"/>
        <v>0</v>
      </c>
      <c r="AH9693" s="2" t="s">
        <v>50</v>
      </c>
      <c r="AI9693" s="3">
        <v>0</v>
      </c>
    </row>
    <row r="9694" spans="1:35" x14ac:dyDescent="0.3">
      <c r="A9694" s="2" t="s">
        <v>17626</v>
      </c>
      <c r="B9694" s="2" t="s">
        <v>4499</v>
      </c>
      <c r="C9694" s="2" t="s">
        <v>227</v>
      </c>
      <c r="D9694" s="2" t="s">
        <v>104</v>
      </c>
      <c r="E9694" s="2">
        <v>2023</v>
      </c>
      <c r="F9694" s="2" t="s">
        <v>39</v>
      </c>
      <c r="G9694" s="2" t="s">
        <v>69</v>
      </c>
      <c r="H9694" s="2" t="s">
        <v>272</v>
      </c>
      <c r="I9694" s="2" t="s">
        <v>55</v>
      </c>
      <c r="J9694" s="2" t="s">
        <v>217</v>
      </c>
      <c r="K9694" s="3">
        <v>1320935.69</v>
      </c>
      <c r="L9694" s="3">
        <v>649786.93000000005</v>
      </c>
      <c r="M9694" s="3">
        <f t="shared" si="1057"/>
        <v>671148.75999999989</v>
      </c>
      <c r="N9694" s="3">
        <v>195145.77</v>
      </c>
      <c r="O9694" s="3">
        <f t="shared" si="1058"/>
        <v>476002.98999999987</v>
      </c>
      <c r="P9694" s="3">
        <v>333846.03999999998</v>
      </c>
      <c r="Q9694" s="4">
        <f t="shared" si="1059"/>
        <v>0.50808587055437948</v>
      </c>
      <c r="R9694" s="4">
        <f t="shared" si="1060"/>
        <v>0.25273451427449883</v>
      </c>
      <c r="S9694" s="3">
        <v>1152333.2</v>
      </c>
      <c r="T9694" s="3">
        <f t="shared" si="1061"/>
        <v>168602.49</v>
      </c>
      <c r="U9694" s="4">
        <f t="shared" si="1062"/>
        <v>0.14631400883008491</v>
      </c>
      <c r="V9694" s="2" t="s">
        <v>44</v>
      </c>
      <c r="W9694" s="2" t="s">
        <v>45</v>
      </c>
      <c r="X9694" s="2" t="s">
        <v>274</v>
      </c>
      <c r="Y9694" s="2">
        <v>1</v>
      </c>
      <c r="Z9694" s="2" t="s">
        <v>8276</v>
      </c>
      <c r="AA9694" s="2" t="s">
        <v>48</v>
      </c>
      <c r="AB9694" s="2" t="s">
        <v>49</v>
      </c>
      <c r="AC9694" s="2">
        <v>6.06</v>
      </c>
      <c r="AD9694" s="3">
        <v>0</v>
      </c>
      <c r="AE9694" s="5">
        <v>0</v>
      </c>
      <c r="AF9694" s="2">
        <v>0</v>
      </c>
      <c r="AG9694" s="3">
        <f t="shared" si="1063"/>
        <v>0</v>
      </c>
      <c r="AH9694" s="2" t="s">
        <v>50</v>
      </c>
      <c r="AI9694" s="3">
        <v>0</v>
      </c>
    </row>
    <row r="9695" spans="1:35" x14ac:dyDescent="0.3">
      <c r="A9695" s="2" t="s">
        <v>17627</v>
      </c>
      <c r="B9695" s="2" t="s">
        <v>1141</v>
      </c>
      <c r="C9695" s="2" t="s">
        <v>196</v>
      </c>
      <c r="D9695" s="2" t="s">
        <v>38</v>
      </c>
      <c r="E9695" s="2">
        <v>2023</v>
      </c>
      <c r="F9695" s="2" t="s">
        <v>68</v>
      </c>
      <c r="G9695" s="2" t="s">
        <v>40</v>
      </c>
      <c r="H9695" s="2" t="s">
        <v>41</v>
      </c>
      <c r="I9695" s="2" t="s">
        <v>178</v>
      </c>
      <c r="J9695" s="2" t="s">
        <v>342</v>
      </c>
      <c r="K9695" s="3">
        <v>4085424.39</v>
      </c>
      <c r="L9695" s="3">
        <v>2340767.91</v>
      </c>
      <c r="M9695" s="3">
        <f t="shared" si="1057"/>
        <v>1744656.48</v>
      </c>
      <c r="N9695" s="3">
        <v>488352.97</v>
      </c>
      <c r="O9695" s="3">
        <f t="shared" si="1058"/>
        <v>1256303.51</v>
      </c>
      <c r="P9695" s="3">
        <v>979826.57</v>
      </c>
      <c r="Q9695" s="4">
        <f t="shared" si="1059"/>
        <v>0.42704412404998637</v>
      </c>
      <c r="R9695" s="4">
        <f t="shared" si="1060"/>
        <v>0.23983470906923329</v>
      </c>
      <c r="S9695" s="3">
        <v>4721570.9400000004</v>
      </c>
      <c r="T9695" s="3">
        <f t="shared" si="1061"/>
        <v>-636146.55000000028</v>
      </c>
      <c r="U9695" s="4">
        <f t="shared" si="1062"/>
        <v>-0.13473196910179225</v>
      </c>
      <c r="V9695" s="2" t="s">
        <v>73</v>
      </c>
      <c r="W9695" s="2" t="s">
        <v>207</v>
      </c>
      <c r="X9695" s="2" t="s">
        <v>46</v>
      </c>
      <c r="Y9695" s="2">
        <v>0.89</v>
      </c>
      <c r="Z9695" s="2" t="s">
        <v>5861</v>
      </c>
      <c r="AA9695" s="2" t="s">
        <v>148</v>
      </c>
      <c r="AB9695" s="2" t="s">
        <v>100</v>
      </c>
      <c r="AC9695" s="2">
        <v>5.37</v>
      </c>
      <c r="AD9695" s="3">
        <v>2832817.32</v>
      </c>
      <c r="AE9695" s="5">
        <v>6.74</v>
      </c>
      <c r="AF9695" s="2">
        <v>240</v>
      </c>
      <c r="AG9695" s="3">
        <f t="shared" si="1063"/>
        <v>21522.884715967972</v>
      </c>
      <c r="AH9695" s="2" t="s">
        <v>50</v>
      </c>
      <c r="AI9695" s="3">
        <v>0</v>
      </c>
    </row>
    <row r="9696" spans="1:35" x14ac:dyDescent="0.3">
      <c r="A9696" s="2" t="s">
        <v>17628</v>
      </c>
      <c r="B9696" s="2" t="s">
        <v>2151</v>
      </c>
      <c r="C9696" s="2" t="s">
        <v>233</v>
      </c>
      <c r="D9696" s="2" t="s">
        <v>38</v>
      </c>
      <c r="E9696" s="2">
        <v>2023</v>
      </c>
      <c r="F9696" s="2" t="s">
        <v>55</v>
      </c>
      <c r="G9696" s="2" t="s">
        <v>93</v>
      </c>
      <c r="H9696" s="2" t="s">
        <v>94</v>
      </c>
      <c r="I9696" s="2" t="s">
        <v>55</v>
      </c>
      <c r="J9696" s="2" t="s">
        <v>540</v>
      </c>
      <c r="K9696" s="3">
        <v>8418396.9199999999</v>
      </c>
      <c r="L9696" s="3">
        <v>3706429.29</v>
      </c>
      <c r="M9696" s="3">
        <f t="shared" si="1057"/>
        <v>4711967.63</v>
      </c>
      <c r="N9696" s="3">
        <v>1505802.07</v>
      </c>
      <c r="O9696" s="3">
        <f t="shared" si="1058"/>
        <v>3206165.5599999996</v>
      </c>
      <c r="P9696" s="3">
        <v>2495303.63</v>
      </c>
      <c r="Q9696" s="4">
        <f t="shared" si="1059"/>
        <v>0.55972267342319615</v>
      </c>
      <c r="R9696" s="4">
        <f t="shared" si="1060"/>
        <v>0.29641078387166375</v>
      </c>
      <c r="S9696" s="3">
        <v>7817496.4400000004</v>
      </c>
      <c r="T9696" s="3">
        <f t="shared" si="1061"/>
        <v>600900.47999999952</v>
      </c>
      <c r="U9696" s="4">
        <f t="shared" si="1062"/>
        <v>7.6866102160962346E-2</v>
      </c>
      <c r="V9696" s="2" t="s">
        <v>107</v>
      </c>
      <c r="W9696" s="2" t="s">
        <v>45</v>
      </c>
      <c r="X9696" s="2" t="s">
        <v>97</v>
      </c>
      <c r="Y9696" s="2">
        <v>1550</v>
      </c>
      <c r="Z9696" s="2" t="s">
        <v>13312</v>
      </c>
      <c r="AA9696" s="2" t="s">
        <v>224</v>
      </c>
      <c r="AB9696" s="2" t="s">
        <v>100</v>
      </c>
      <c r="AC9696" s="2">
        <v>4.1900000000000004</v>
      </c>
      <c r="AD9696" s="3">
        <v>0</v>
      </c>
      <c r="AE9696" s="5">
        <v>0</v>
      </c>
      <c r="AF9696" s="2">
        <v>0</v>
      </c>
      <c r="AG9696" s="3">
        <f t="shared" si="1063"/>
        <v>0</v>
      </c>
      <c r="AH9696" s="2" t="s">
        <v>50</v>
      </c>
      <c r="AI9696" s="3">
        <v>0</v>
      </c>
    </row>
    <row r="9697" spans="1:35" x14ac:dyDescent="0.3">
      <c r="A9697" s="2" t="s">
        <v>17629</v>
      </c>
      <c r="B9697" s="2" t="s">
        <v>6370</v>
      </c>
      <c r="C9697" s="2" t="s">
        <v>201</v>
      </c>
      <c r="D9697" s="2" t="s">
        <v>54</v>
      </c>
      <c r="E9697" s="2">
        <v>2020</v>
      </c>
      <c r="F9697" s="2" t="s">
        <v>68</v>
      </c>
      <c r="G9697" s="2" t="s">
        <v>114</v>
      </c>
      <c r="H9697" s="2" t="s">
        <v>190</v>
      </c>
      <c r="I9697" s="2" t="s">
        <v>55</v>
      </c>
      <c r="J9697" s="2" t="s">
        <v>84</v>
      </c>
      <c r="K9697" s="3">
        <v>1405404.87</v>
      </c>
      <c r="L9697" s="3">
        <v>397641.39</v>
      </c>
      <c r="M9697" s="3">
        <f t="shared" si="1057"/>
        <v>1007763.4800000001</v>
      </c>
      <c r="N9697" s="3">
        <v>150750.39999999999</v>
      </c>
      <c r="O9697" s="3">
        <f t="shared" si="1058"/>
        <v>857013.08000000007</v>
      </c>
      <c r="P9697" s="3">
        <v>612342.30000000005</v>
      </c>
      <c r="Q9697" s="4">
        <f t="shared" si="1059"/>
        <v>0.71706274932717429</v>
      </c>
      <c r="R9697" s="4">
        <f t="shared" si="1060"/>
        <v>0.43570526406387078</v>
      </c>
      <c r="S9697" s="3">
        <v>1273105.8500000001</v>
      </c>
      <c r="T9697" s="3">
        <f t="shared" si="1061"/>
        <v>132299.02000000002</v>
      </c>
      <c r="U9697" s="4">
        <f t="shared" si="1062"/>
        <v>0.10391831912483947</v>
      </c>
      <c r="V9697" s="2" t="s">
        <v>85</v>
      </c>
      <c r="W9697" s="2" t="s">
        <v>125</v>
      </c>
      <c r="X9697" s="2" t="s">
        <v>192</v>
      </c>
      <c r="Y9697" s="2">
        <v>3.64</v>
      </c>
      <c r="Z9697" s="2" t="s">
        <v>5984</v>
      </c>
      <c r="AA9697" s="2" t="s">
        <v>76</v>
      </c>
      <c r="AB9697" s="2" t="s">
        <v>77</v>
      </c>
      <c r="AC9697" s="2">
        <v>6.85</v>
      </c>
      <c r="AD9697" s="3">
        <v>0</v>
      </c>
      <c r="AE9697" s="5">
        <v>0</v>
      </c>
      <c r="AF9697" s="2">
        <v>0</v>
      </c>
      <c r="AG9697" s="3">
        <f t="shared" si="1063"/>
        <v>0</v>
      </c>
      <c r="AH9697" s="2" t="s">
        <v>230</v>
      </c>
      <c r="AI9697" s="3">
        <v>0</v>
      </c>
    </row>
    <row r="9698" spans="1:35" x14ac:dyDescent="0.3">
      <c r="A9698" s="2" t="s">
        <v>17630</v>
      </c>
      <c r="B9698" s="2" t="s">
        <v>1283</v>
      </c>
      <c r="C9698" s="2" t="s">
        <v>617</v>
      </c>
      <c r="D9698" s="2" t="s">
        <v>38</v>
      </c>
      <c r="E9698" s="2">
        <v>2020</v>
      </c>
      <c r="F9698" s="2" t="s">
        <v>82</v>
      </c>
      <c r="G9698" s="2" t="s">
        <v>114</v>
      </c>
      <c r="H9698" s="2" t="s">
        <v>190</v>
      </c>
      <c r="I9698" s="2" t="s">
        <v>178</v>
      </c>
      <c r="J9698" s="2" t="s">
        <v>342</v>
      </c>
      <c r="K9698" s="3">
        <v>3083503.62</v>
      </c>
      <c r="L9698" s="3">
        <v>948489.35</v>
      </c>
      <c r="M9698" s="3">
        <f t="shared" si="1057"/>
        <v>2135014.27</v>
      </c>
      <c r="N9698" s="3">
        <v>485224.34</v>
      </c>
      <c r="O9698" s="3">
        <f t="shared" si="1058"/>
        <v>1649789.93</v>
      </c>
      <c r="P9698" s="3">
        <v>1159664.8999999999</v>
      </c>
      <c r="Q9698" s="4">
        <f t="shared" si="1059"/>
        <v>0.69239882066361902</v>
      </c>
      <c r="R9698" s="4">
        <f t="shared" si="1060"/>
        <v>0.37608676457464313</v>
      </c>
      <c r="S9698" s="3">
        <v>3061598.54</v>
      </c>
      <c r="T9698" s="3">
        <f t="shared" si="1061"/>
        <v>21905.080000000075</v>
      </c>
      <c r="U9698" s="4">
        <f t="shared" si="1062"/>
        <v>7.154785225367946E-3</v>
      </c>
      <c r="V9698" s="2" t="s">
        <v>107</v>
      </c>
      <c r="W9698" s="2" t="s">
        <v>117</v>
      </c>
      <c r="X9698" s="2" t="s">
        <v>192</v>
      </c>
      <c r="Y9698" s="2">
        <v>3.64</v>
      </c>
      <c r="Z9698" s="2" t="s">
        <v>17631</v>
      </c>
      <c r="AA9698" s="2" t="s">
        <v>63</v>
      </c>
      <c r="AB9698" s="2" t="s">
        <v>100</v>
      </c>
      <c r="AC9698" s="2">
        <v>2.5099999999999998</v>
      </c>
      <c r="AD9698" s="3">
        <v>3246465.12</v>
      </c>
      <c r="AE9698" s="5">
        <v>10.28</v>
      </c>
      <c r="AF9698" s="2">
        <v>12</v>
      </c>
      <c r="AG9698" s="3">
        <f t="shared" si="1063"/>
        <v>285838.80720635952</v>
      </c>
      <c r="AH9698" s="2" t="s">
        <v>50</v>
      </c>
      <c r="AI9698" s="3">
        <v>0</v>
      </c>
    </row>
    <row r="9699" spans="1:35" x14ac:dyDescent="0.3">
      <c r="A9699" s="2" t="s">
        <v>17632</v>
      </c>
      <c r="B9699" s="2" t="s">
        <v>2455</v>
      </c>
      <c r="C9699" s="2" t="s">
        <v>257</v>
      </c>
      <c r="D9699" s="2" t="s">
        <v>104</v>
      </c>
      <c r="E9699" s="2">
        <v>2024</v>
      </c>
      <c r="F9699" s="2" t="s">
        <v>58</v>
      </c>
      <c r="G9699" s="2" t="s">
        <v>93</v>
      </c>
      <c r="H9699" s="2" t="s">
        <v>221</v>
      </c>
      <c r="I9699" s="2" t="s">
        <v>58</v>
      </c>
      <c r="J9699" s="2" t="s">
        <v>59</v>
      </c>
      <c r="K9699" s="3">
        <v>8744832.4700000007</v>
      </c>
      <c r="L9699" s="3">
        <v>2528950.23</v>
      </c>
      <c r="M9699" s="3">
        <f t="shared" si="1057"/>
        <v>6215882.2400000002</v>
      </c>
      <c r="N9699" s="3">
        <v>840574.23</v>
      </c>
      <c r="O9699" s="3">
        <f t="shared" si="1058"/>
        <v>5375308.0099999998</v>
      </c>
      <c r="P9699" s="3">
        <v>4178241.31</v>
      </c>
      <c r="Q9699" s="4">
        <f t="shared" si="1059"/>
        <v>0.71080632605875405</v>
      </c>
      <c r="R9699" s="4">
        <f t="shared" si="1060"/>
        <v>0.47779546656083621</v>
      </c>
      <c r="S9699" s="3">
        <v>8328741.7199999997</v>
      </c>
      <c r="T9699" s="3">
        <f t="shared" si="1061"/>
        <v>416090.75000000093</v>
      </c>
      <c r="U9699" s="4">
        <f t="shared" si="1062"/>
        <v>4.9958416767905363E-2</v>
      </c>
      <c r="V9699" s="2" t="s">
        <v>85</v>
      </c>
      <c r="W9699" s="2" t="s">
        <v>117</v>
      </c>
      <c r="X9699" s="2" t="s">
        <v>222</v>
      </c>
      <c r="Y9699" s="2">
        <v>18.899999999999999</v>
      </c>
      <c r="Z9699" s="2" t="s">
        <v>11969</v>
      </c>
      <c r="AA9699" s="2" t="s">
        <v>148</v>
      </c>
      <c r="AB9699" s="2" t="s">
        <v>209</v>
      </c>
      <c r="AC9699" s="2">
        <v>4.0199999999999996</v>
      </c>
      <c r="AD9699" s="3">
        <v>0</v>
      </c>
      <c r="AE9699" s="5">
        <v>0</v>
      </c>
      <c r="AF9699" s="2">
        <v>0</v>
      </c>
      <c r="AG9699" s="3">
        <f t="shared" si="1063"/>
        <v>0</v>
      </c>
      <c r="AH9699" s="2" t="s">
        <v>50</v>
      </c>
      <c r="AI9699" s="3">
        <v>0</v>
      </c>
    </row>
    <row r="9700" spans="1:35" x14ac:dyDescent="0.3">
      <c r="A9700" s="2" t="s">
        <v>17633</v>
      </c>
      <c r="B9700" s="2" t="s">
        <v>6453</v>
      </c>
      <c r="C9700" s="2" t="s">
        <v>130</v>
      </c>
      <c r="D9700" s="2" t="s">
        <v>104</v>
      </c>
      <c r="E9700" s="2">
        <v>2022</v>
      </c>
      <c r="F9700" s="2" t="s">
        <v>82</v>
      </c>
      <c r="G9700" s="2" t="s">
        <v>56</v>
      </c>
      <c r="H9700" s="2" t="s">
        <v>177</v>
      </c>
      <c r="I9700" s="2" t="s">
        <v>39</v>
      </c>
      <c r="J9700" s="2" t="s">
        <v>273</v>
      </c>
      <c r="K9700" s="3">
        <v>708203.08</v>
      </c>
      <c r="L9700" s="3">
        <v>347515.76</v>
      </c>
      <c r="M9700" s="3">
        <f t="shared" si="1057"/>
        <v>360687.31999999995</v>
      </c>
      <c r="N9700" s="3">
        <v>136782.39000000001</v>
      </c>
      <c r="O9700" s="3">
        <f t="shared" si="1058"/>
        <v>223904.92999999993</v>
      </c>
      <c r="P9700" s="3">
        <v>178405.38</v>
      </c>
      <c r="Q9700" s="4">
        <f t="shared" si="1059"/>
        <v>0.50929928178228201</v>
      </c>
      <c r="R9700" s="4">
        <f t="shared" si="1060"/>
        <v>0.25191274231679422</v>
      </c>
      <c r="S9700" s="3">
        <v>736875.51</v>
      </c>
      <c r="T9700" s="3">
        <f t="shared" si="1061"/>
        <v>-28672.430000000051</v>
      </c>
      <c r="U9700" s="4">
        <f t="shared" si="1062"/>
        <v>-3.8910819549424366E-2</v>
      </c>
      <c r="V9700" s="2" t="s">
        <v>107</v>
      </c>
      <c r="W9700" s="2" t="s">
        <v>117</v>
      </c>
      <c r="X9700" s="2" t="s">
        <v>180</v>
      </c>
      <c r="Y9700" s="2">
        <v>149.5</v>
      </c>
      <c r="Z9700" s="2" t="s">
        <v>5023</v>
      </c>
      <c r="AA9700" s="2" t="s">
        <v>141</v>
      </c>
      <c r="AB9700" s="2" t="s">
        <v>88</v>
      </c>
      <c r="AC9700" s="2">
        <v>6.6</v>
      </c>
      <c r="AD9700" s="3">
        <v>0</v>
      </c>
      <c r="AE9700" s="5">
        <v>0</v>
      </c>
      <c r="AF9700" s="2">
        <v>0</v>
      </c>
      <c r="AG9700" s="3">
        <f t="shared" si="1063"/>
        <v>0</v>
      </c>
      <c r="AH9700" s="2" t="s">
        <v>50</v>
      </c>
      <c r="AI9700" s="3">
        <v>0</v>
      </c>
    </row>
    <row r="9701" spans="1:35" x14ac:dyDescent="0.3">
      <c r="A9701" s="2" t="s">
        <v>17634</v>
      </c>
      <c r="B9701" s="2" t="s">
        <v>6742</v>
      </c>
      <c r="C9701" s="2" t="s">
        <v>216</v>
      </c>
      <c r="D9701" s="2" t="s">
        <v>38</v>
      </c>
      <c r="E9701" s="2">
        <v>2024</v>
      </c>
      <c r="F9701" s="2" t="s">
        <v>82</v>
      </c>
      <c r="G9701" s="2" t="s">
        <v>56</v>
      </c>
      <c r="H9701" s="2" t="s">
        <v>153</v>
      </c>
      <c r="I9701" s="2" t="s">
        <v>58</v>
      </c>
      <c r="J9701" s="2" t="s">
        <v>59</v>
      </c>
      <c r="K9701" s="3">
        <v>2793675.95</v>
      </c>
      <c r="L9701" s="3">
        <v>1486140.49</v>
      </c>
      <c r="M9701" s="3">
        <f t="shared" si="1057"/>
        <v>1307535.4600000002</v>
      </c>
      <c r="N9701" s="3">
        <v>482668.56</v>
      </c>
      <c r="O9701" s="3">
        <f t="shared" si="1058"/>
        <v>824866.90000000014</v>
      </c>
      <c r="P9701" s="3">
        <v>625416.24</v>
      </c>
      <c r="Q9701" s="4">
        <f t="shared" si="1059"/>
        <v>0.46803404668318821</v>
      </c>
      <c r="R9701" s="4">
        <f t="shared" si="1060"/>
        <v>0.22386857001077737</v>
      </c>
      <c r="S9701" s="3">
        <v>3175957.94</v>
      </c>
      <c r="T9701" s="3">
        <f t="shared" si="1061"/>
        <v>-382281.98999999976</v>
      </c>
      <c r="U9701" s="4">
        <f t="shared" si="1062"/>
        <v>-0.12036745990408165</v>
      </c>
      <c r="V9701" s="2" t="s">
        <v>85</v>
      </c>
      <c r="W9701" s="2" t="s">
        <v>96</v>
      </c>
      <c r="X9701" s="2" t="s">
        <v>155</v>
      </c>
      <c r="Y9701" s="2">
        <v>7.24</v>
      </c>
      <c r="Z9701" s="2" t="s">
        <v>17635</v>
      </c>
      <c r="AA9701" s="2" t="s">
        <v>99</v>
      </c>
      <c r="AB9701" s="2" t="s">
        <v>77</v>
      </c>
      <c r="AC9701" s="2">
        <v>7.76</v>
      </c>
      <c r="AD9701" s="3">
        <v>0</v>
      </c>
      <c r="AE9701" s="5">
        <v>0</v>
      </c>
      <c r="AF9701" s="2">
        <v>0</v>
      </c>
      <c r="AG9701" s="3">
        <f t="shared" si="1063"/>
        <v>0</v>
      </c>
      <c r="AH9701" s="2" t="s">
        <v>50</v>
      </c>
      <c r="AI9701" s="3">
        <v>0</v>
      </c>
    </row>
    <row r="9702" spans="1:35" x14ac:dyDescent="0.3">
      <c r="A9702" s="2" t="s">
        <v>17636</v>
      </c>
      <c r="B9702" s="2" t="s">
        <v>5641</v>
      </c>
      <c r="C9702" s="2" t="s">
        <v>257</v>
      </c>
      <c r="D9702" s="2" t="s">
        <v>104</v>
      </c>
      <c r="E9702" s="2">
        <v>2024</v>
      </c>
      <c r="F9702" s="2" t="s">
        <v>68</v>
      </c>
      <c r="G9702" s="2" t="s">
        <v>56</v>
      </c>
      <c r="H9702" s="2" t="s">
        <v>123</v>
      </c>
      <c r="I9702" s="2" t="s">
        <v>58</v>
      </c>
      <c r="J9702" s="2" t="s">
        <v>240</v>
      </c>
      <c r="K9702" s="3">
        <v>2643128.4500000002</v>
      </c>
      <c r="L9702" s="3">
        <v>757198.81</v>
      </c>
      <c r="M9702" s="3">
        <f t="shared" si="1057"/>
        <v>1885929.6400000001</v>
      </c>
      <c r="N9702" s="3">
        <v>408413.37</v>
      </c>
      <c r="O9702" s="3">
        <f t="shared" si="1058"/>
        <v>1477516.27</v>
      </c>
      <c r="P9702" s="3">
        <v>1070263.8999999999</v>
      </c>
      <c r="Q9702" s="4">
        <f t="shared" si="1059"/>
        <v>0.71352175109007665</v>
      </c>
      <c r="R9702" s="4">
        <f t="shared" si="1060"/>
        <v>0.40492315082151981</v>
      </c>
      <c r="S9702" s="3">
        <v>3107174.64</v>
      </c>
      <c r="T9702" s="3">
        <f t="shared" si="1061"/>
        <v>-464046.18999999994</v>
      </c>
      <c r="U9702" s="4">
        <f t="shared" si="1062"/>
        <v>-0.14934667141850769</v>
      </c>
      <c r="V9702" s="2" t="s">
        <v>95</v>
      </c>
      <c r="W9702" s="2" t="s">
        <v>134</v>
      </c>
      <c r="X9702" s="2" t="s">
        <v>126</v>
      </c>
      <c r="Y9702" s="2">
        <v>1.34</v>
      </c>
      <c r="Z9702" s="2" t="s">
        <v>17637</v>
      </c>
      <c r="AA9702" s="2" t="s">
        <v>63</v>
      </c>
      <c r="AB9702" s="2" t="s">
        <v>142</v>
      </c>
      <c r="AC9702" s="2">
        <v>6.76</v>
      </c>
      <c r="AD9702" s="3">
        <v>0</v>
      </c>
      <c r="AE9702" s="5">
        <v>0</v>
      </c>
      <c r="AF9702" s="2">
        <v>0</v>
      </c>
      <c r="AG9702" s="3">
        <f t="shared" si="1063"/>
        <v>0</v>
      </c>
      <c r="AH9702" s="2" t="s">
        <v>50</v>
      </c>
      <c r="AI9702" s="3">
        <v>0</v>
      </c>
    </row>
    <row r="9703" spans="1:35" x14ac:dyDescent="0.3">
      <c r="A9703" s="2" t="s">
        <v>17638</v>
      </c>
      <c r="B9703" s="2" t="s">
        <v>823</v>
      </c>
      <c r="C9703" s="2" t="s">
        <v>617</v>
      </c>
      <c r="D9703" s="2" t="s">
        <v>38</v>
      </c>
      <c r="E9703" s="2">
        <v>2020</v>
      </c>
      <c r="F9703" s="2" t="s">
        <v>68</v>
      </c>
      <c r="G9703" s="2" t="s">
        <v>56</v>
      </c>
      <c r="H9703" s="2" t="s">
        <v>153</v>
      </c>
      <c r="I9703" s="2" t="s">
        <v>178</v>
      </c>
      <c r="J9703" s="2" t="s">
        <v>263</v>
      </c>
      <c r="K9703" s="3">
        <v>7367023.9800000004</v>
      </c>
      <c r="L9703" s="3">
        <v>3538407.98</v>
      </c>
      <c r="M9703" s="3">
        <f t="shared" si="1057"/>
        <v>3828616.0000000005</v>
      </c>
      <c r="N9703" s="3">
        <v>775607.7</v>
      </c>
      <c r="O9703" s="3">
        <f t="shared" si="1058"/>
        <v>3053008.3000000007</v>
      </c>
      <c r="P9703" s="3">
        <v>2166093.21</v>
      </c>
      <c r="Q9703" s="4">
        <f t="shared" si="1059"/>
        <v>0.51969642156641926</v>
      </c>
      <c r="R9703" s="4">
        <f t="shared" si="1060"/>
        <v>0.29402554082632426</v>
      </c>
      <c r="S9703" s="3">
        <v>8793917.2899999991</v>
      </c>
      <c r="T9703" s="3">
        <f t="shared" si="1061"/>
        <v>-1426893.3099999987</v>
      </c>
      <c r="U9703" s="4">
        <f t="shared" si="1062"/>
        <v>-0.16225912331727183</v>
      </c>
      <c r="V9703" s="2" t="s">
        <v>95</v>
      </c>
      <c r="W9703" s="2" t="s">
        <v>96</v>
      </c>
      <c r="X9703" s="2" t="s">
        <v>155</v>
      </c>
      <c r="Y9703" s="2">
        <v>7.24</v>
      </c>
      <c r="Z9703" s="2" t="s">
        <v>14959</v>
      </c>
      <c r="AA9703" s="2" t="s">
        <v>76</v>
      </c>
      <c r="AB9703" s="2" t="s">
        <v>49</v>
      </c>
      <c r="AC9703" s="2">
        <v>5.59</v>
      </c>
      <c r="AD9703" s="3">
        <v>3739768.36</v>
      </c>
      <c r="AE9703" s="5">
        <v>8.4600000000000009</v>
      </c>
      <c r="AF9703" s="2">
        <v>120</v>
      </c>
      <c r="AG9703" s="3">
        <f t="shared" si="1063"/>
        <v>46287.808697770874</v>
      </c>
      <c r="AH9703" s="2" t="s">
        <v>50</v>
      </c>
      <c r="AI9703" s="3">
        <v>0</v>
      </c>
    </row>
    <row r="9704" spans="1:35" x14ac:dyDescent="0.3">
      <c r="A9704" s="2" t="s">
        <v>17639</v>
      </c>
      <c r="B9704" s="2" t="s">
        <v>6125</v>
      </c>
      <c r="C9704" s="2" t="s">
        <v>341</v>
      </c>
      <c r="D9704" s="2" t="s">
        <v>54</v>
      </c>
      <c r="E9704" s="2">
        <v>2023</v>
      </c>
      <c r="F9704" s="2" t="s">
        <v>68</v>
      </c>
      <c r="G9704" s="2" t="s">
        <v>56</v>
      </c>
      <c r="H9704" s="2" t="s">
        <v>177</v>
      </c>
      <c r="I9704" s="2" t="s">
        <v>42</v>
      </c>
      <c r="J9704" s="2" t="s">
        <v>146</v>
      </c>
      <c r="K9704" s="3">
        <v>567962.37</v>
      </c>
      <c r="L9704" s="3">
        <v>159777.34</v>
      </c>
      <c r="M9704" s="3">
        <f t="shared" si="1057"/>
        <v>408185.03</v>
      </c>
      <c r="N9704" s="3">
        <v>105269.36</v>
      </c>
      <c r="O9704" s="3">
        <f t="shared" si="1058"/>
        <v>302915.67000000004</v>
      </c>
      <c r="P9704" s="3">
        <v>214813.78</v>
      </c>
      <c r="Q9704" s="4">
        <f t="shared" si="1059"/>
        <v>0.71868322896110182</v>
      </c>
      <c r="R9704" s="4">
        <f t="shared" si="1060"/>
        <v>0.37821833161235663</v>
      </c>
      <c r="S9704" s="3">
        <v>552739.17000000004</v>
      </c>
      <c r="T9704" s="3">
        <f t="shared" si="1061"/>
        <v>15223.199999999953</v>
      </c>
      <c r="U9704" s="4">
        <f t="shared" si="1062"/>
        <v>2.7541380865046986E-2</v>
      </c>
      <c r="V9704" s="2" t="s">
        <v>124</v>
      </c>
      <c r="W9704" s="2" t="s">
        <v>60</v>
      </c>
      <c r="X9704" s="2" t="s">
        <v>180</v>
      </c>
      <c r="Y9704" s="2">
        <v>149.5</v>
      </c>
      <c r="Z9704" s="2" t="s">
        <v>17459</v>
      </c>
      <c r="AA9704" s="2" t="s">
        <v>99</v>
      </c>
      <c r="AB9704" s="2" t="s">
        <v>64</v>
      </c>
      <c r="AC9704" s="2">
        <v>9.67</v>
      </c>
      <c r="AD9704" s="3">
        <v>0</v>
      </c>
      <c r="AE9704" s="5">
        <v>0</v>
      </c>
      <c r="AF9704" s="2">
        <v>0</v>
      </c>
      <c r="AG9704" s="3">
        <f t="shared" si="1063"/>
        <v>0</v>
      </c>
      <c r="AH9704" s="2" t="s">
        <v>230</v>
      </c>
      <c r="AI9704" s="3">
        <v>0</v>
      </c>
    </row>
    <row r="9705" spans="1:35" x14ac:dyDescent="0.3">
      <c r="A9705" s="2" t="s">
        <v>17640</v>
      </c>
      <c r="B9705" s="2" t="s">
        <v>1527</v>
      </c>
      <c r="C9705" s="2" t="s">
        <v>37</v>
      </c>
      <c r="D9705" s="2" t="s">
        <v>38</v>
      </c>
      <c r="E9705" s="2">
        <v>2022</v>
      </c>
      <c r="F9705" s="2" t="s">
        <v>92</v>
      </c>
      <c r="G9705" s="2" t="s">
        <v>69</v>
      </c>
      <c r="H9705" s="2" t="s">
        <v>70</v>
      </c>
      <c r="I9705" s="2" t="s">
        <v>39</v>
      </c>
      <c r="J9705" s="2" t="s">
        <v>273</v>
      </c>
      <c r="K9705" s="3">
        <v>8262382.5899999999</v>
      </c>
      <c r="L9705" s="3">
        <v>4226385.9000000004</v>
      </c>
      <c r="M9705" s="3">
        <f t="shared" si="1057"/>
        <v>4035996.6899999995</v>
      </c>
      <c r="N9705" s="3">
        <v>1323828.6000000001</v>
      </c>
      <c r="O9705" s="3">
        <f t="shared" si="1058"/>
        <v>2712168.0899999994</v>
      </c>
      <c r="P9705" s="3">
        <v>1915560.85</v>
      </c>
      <c r="Q9705" s="4">
        <f t="shared" si="1059"/>
        <v>0.48847855277057556</v>
      </c>
      <c r="R9705" s="4">
        <f t="shared" si="1060"/>
        <v>0.23184121881724679</v>
      </c>
      <c r="S9705" s="3">
        <v>9524045.9800000004</v>
      </c>
      <c r="T9705" s="3">
        <f t="shared" si="1061"/>
        <v>-1261663.3900000006</v>
      </c>
      <c r="U9705" s="4">
        <f t="shared" si="1062"/>
        <v>-0.13247136696414821</v>
      </c>
      <c r="V9705" s="2" t="s">
        <v>95</v>
      </c>
      <c r="W9705" s="2" t="s">
        <v>207</v>
      </c>
      <c r="X9705" s="2" t="s">
        <v>74</v>
      </c>
      <c r="Y9705" s="2">
        <v>1.36</v>
      </c>
      <c r="Z9705" s="2" t="s">
        <v>12631</v>
      </c>
      <c r="AA9705" s="2" t="s">
        <v>141</v>
      </c>
      <c r="AB9705" s="2" t="s">
        <v>64</v>
      </c>
      <c r="AC9705" s="2">
        <v>7.28</v>
      </c>
      <c r="AD9705" s="3">
        <v>0</v>
      </c>
      <c r="AE9705" s="5">
        <v>0</v>
      </c>
      <c r="AF9705" s="2">
        <v>0</v>
      </c>
      <c r="AG9705" s="3">
        <f t="shared" si="1063"/>
        <v>0</v>
      </c>
      <c r="AH9705" s="2" t="s">
        <v>50</v>
      </c>
      <c r="AI9705" s="3">
        <v>0</v>
      </c>
    </row>
    <row r="9706" spans="1:35" x14ac:dyDescent="0.3">
      <c r="A9706" s="2" t="s">
        <v>17641</v>
      </c>
      <c r="B9706" s="2" t="s">
        <v>2491</v>
      </c>
      <c r="C9706" s="2" t="s">
        <v>932</v>
      </c>
      <c r="D9706" s="2" t="s">
        <v>81</v>
      </c>
      <c r="E9706" s="2">
        <v>2020</v>
      </c>
      <c r="F9706" s="2" t="s">
        <v>58</v>
      </c>
      <c r="G9706" s="2" t="s">
        <v>56</v>
      </c>
      <c r="H9706" s="2" t="s">
        <v>262</v>
      </c>
      <c r="I9706" s="2" t="s">
        <v>178</v>
      </c>
      <c r="J9706" s="2" t="s">
        <v>206</v>
      </c>
      <c r="K9706" s="3">
        <v>7531785.5700000003</v>
      </c>
      <c r="L9706" s="3">
        <v>3331874.59</v>
      </c>
      <c r="M9706" s="3">
        <f t="shared" si="1057"/>
        <v>4199910.9800000004</v>
      </c>
      <c r="N9706" s="3">
        <v>667125.32999999996</v>
      </c>
      <c r="O9706" s="3">
        <f t="shared" si="1058"/>
        <v>3532785.6500000004</v>
      </c>
      <c r="P9706" s="3">
        <v>2506393.5499999998</v>
      </c>
      <c r="Q9706" s="4">
        <f t="shared" si="1059"/>
        <v>0.55762487407086392</v>
      </c>
      <c r="R9706" s="4">
        <f t="shared" si="1060"/>
        <v>0.33277547889616826</v>
      </c>
      <c r="S9706" s="3">
        <v>8233731.1299999999</v>
      </c>
      <c r="T9706" s="3">
        <f t="shared" si="1061"/>
        <v>-701945.55999999959</v>
      </c>
      <c r="U9706" s="4">
        <f t="shared" si="1062"/>
        <v>-8.5252426745200213E-2</v>
      </c>
      <c r="V9706" s="2" t="s">
        <v>73</v>
      </c>
      <c r="W9706" s="2" t="s">
        <v>60</v>
      </c>
      <c r="X9706" s="2" t="s">
        <v>264</v>
      </c>
      <c r="Y9706" s="2">
        <v>83.5</v>
      </c>
      <c r="Z9706" s="2" t="s">
        <v>2913</v>
      </c>
      <c r="AA9706" s="2" t="s">
        <v>99</v>
      </c>
      <c r="AB9706" s="2" t="s">
        <v>149</v>
      </c>
      <c r="AC9706" s="2">
        <v>7.82</v>
      </c>
      <c r="AD9706" s="3">
        <v>773144.37</v>
      </c>
      <c r="AE9706" s="5">
        <v>14.74</v>
      </c>
      <c r="AF9706" s="2">
        <v>240</v>
      </c>
      <c r="AG9706" s="3">
        <f t="shared" si="1063"/>
        <v>10032.472199291353</v>
      </c>
      <c r="AH9706" s="2" t="s">
        <v>50</v>
      </c>
      <c r="AI9706" s="3">
        <v>0</v>
      </c>
    </row>
    <row r="9707" spans="1:35" x14ac:dyDescent="0.3">
      <c r="A9707" s="2" t="s">
        <v>17642</v>
      </c>
      <c r="B9707" s="2" t="s">
        <v>11733</v>
      </c>
      <c r="C9707" s="2" t="s">
        <v>617</v>
      </c>
      <c r="D9707" s="2" t="s">
        <v>38</v>
      </c>
      <c r="E9707" s="2">
        <v>2020</v>
      </c>
      <c r="F9707" s="2" t="s">
        <v>105</v>
      </c>
      <c r="G9707" s="2" t="s">
        <v>93</v>
      </c>
      <c r="H9707" s="2" t="s">
        <v>221</v>
      </c>
      <c r="I9707" s="2" t="s">
        <v>178</v>
      </c>
      <c r="J9707" s="2" t="s">
        <v>263</v>
      </c>
      <c r="K9707" s="3">
        <v>8177458.2000000002</v>
      </c>
      <c r="L9707" s="3">
        <v>2909487.55</v>
      </c>
      <c r="M9707" s="3">
        <f t="shared" si="1057"/>
        <v>5267970.6500000004</v>
      </c>
      <c r="N9707" s="3">
        <v>1403851.93</v>
      </c>
      <c r="O9707" s="3">
        <f t="shared" si="1058"/>
        <v>3864118.7200000007</v>
      </c>
      <c r="P9707" s="3">
        <v>2980943.51</v>
      </c>
      <c r="Q9707" s="4">
        <f t="shared" si="1059"/>
        <v>0.64420636842876189</v>
      </c>
      <c r="R9707" s="4">
        <f t="shared" si="1060"/>
        <v>0.36453179424383969</v>
      </c>
      <c r="S9707" s="3">
        <v>9758355.8300000001</v>
      </c>
      <c r="T9707" s="3">
        <f t="shared" si="1061"/>
        <v>-1580897.63</v>
      </c>
      <c r="U9707" s="4">
        <f t="shared" si="1062"/>
        <v>-0.16200450747449327</v>
      </c>
      <c r="V9707" s="2" t="s">
        <v>133</v>
      </c>
      <c r="W9707" s="2" t="s">
        <v>96</v>
      </c>
      <c r="X9707" s="2" t="s">
        <v>222</v>
      </c>
      <c r="Y9707" s="2">
        <v>18.899999999999999</v>
      </c>
      <c r="Z9707" s="2" t="s">
        <v>11811</v>
      </c>
      <c r="AA9707" s="2" t="s">
        <v>76</v>
      </c>
      <c r="AB9707" s="2" t="s">
        <v>64</v>
      </c>
      <c r="AC9707" s="2">
        <v>5.21</v>
      </c>
      <c r="AD9707" s="3">
        <v>2388197.64</v>
      </c>
      <c r="AE9707" s="5">
        <v>16.04</v>
      </c>
      <c r="AF9707" s="2">
        <v>24</v>
      </c>
      <c r="AG9707" s="3">
        <f t="shared" si="1063"/>
        <v>116979.23423241997</v>
      </c>
      <c r="AH9707" s="2" t="s">
        <v>50</v>
      </c>
      <c r="AI9707" s="3">
        <v>0</v>
      </c>
    </row>
    <row r="9708" spans="1:35" x14ac:dyDescent="0.3">
      <c r="A9708" s="2" t="s">
        <v>17643</v>
      </c>
      <c r="B9708" s="2" t="s">
        <v>9649</v>
      </c>
      <c r="C9708" s="2" t="s">
        <v>138</v>
      </c>
      <c r="D9708" s="2" t="s">
        <v>104</v>
      </c>
      <c r="E9708" s="2">
        <v>2024</v>
      </c>
      <c r="F9708" s="2" t="s">
        <v>82</v>
      </c>
      <c r="G9708" s="2" t="s">
        <v>69</v>
      </c>
      <c r="H9708" s="2" t="s">
        <v>70</v>
      </c>
      <c r="I9708" s="2" t="s">
        <v>55</v>
      </c>
      <c r="J9708" s="2" t="s">
        <v>217</v>
      </c>
      <c r="K9708" s="3">
        <v>4064978.22</v>
      </c>
      <c r="L9708" s="3">
        <v>1660209.86</v>
      </c>
      <c r="M9708" s="3">
        <f t="shared" si="1057"/>
        <v>2404768.3600000003</v>
      </c>
      <c r="N9708" s="3">
        <v>367365.79</v>
      </c>
      <c r="O9708" s="3">
        <f t="shared" si="1058"/>
        <v>2037402.5700000003</v>
      </c>
      <c r="P9708" s="3">
        <v>1435716.77</v>
      </c>
      <c r="Q9708" s="4">
        <f t="shared" si="1059"/>
        <v>0.59158210200693284</v>
      </c>
      <c r="R9708" s="4">
        <f t="shared" si="1060"/>
        <v>0.35319174969650879</v>
      </c>
      <c r="S9708" s="3">
        <v>4710184.2699999996</v>
      </c>
      <c r="T9708" s="3">
        <f t="shared" si="1061"/>
        <v>-645206.04999999935</v>
      </c>
      <c r="U9708" s="4">
        <f t="shared" si="1062"/>
        <v>-0.13698106337567967</v>
      </c>
      <c r="V9708" s="2" t="s">
        <v>44</v>
      </c>
      <c r="W9708" s="2" t="s">
        <v>96</v>
      </c>
      <c r="X9708" s="2" t="s">
        <v>74</v>
      </c>
      <c r="Y9708" s="2">
        <v>1.36</v>
      </c>
      <c r="Z9708" s="2" t="s">
        <v>17644</v>
      </c>
      <c r="AA9708" s="2" t="s">
        <v>148</v>
      </c>
      <c r="AB9708" s="2" t="s">
        <v>149</v>
      </c>
      <c r="AC9708" s="2">
        <v>3.94</v>
      </c>
      <c r="AD9708" s="3">
        <v>0</v>
      </c>
      <c r="AE9708" s="5">
        <v>0</v>
      </c>
      <c r="AF9708" s="2">
        <v>0</v>
      </c>
      <c r="AG9708" s="3">
        <f t="shared" si="1063"/>
        <v>0</v>
      </c>
      <c r="AH9708" s="2" t="s">
        <v>50</v>
      </c>
      <c r="AI9708" s="3">
        <v>0</v>
      </c>
    </row>
    <row r="9709" spans="1:35" x14ac:dyDescent="0.3">
      <c r="A9709" s="2" t="s">
        <v>17645</v>
      </c>
      <c r="B9709" s="2" t="s">
        <v>8091</v>
      </c>
      <c r="C9709" s="2" t="s">
        <v>113</v>
      </c>
      <c r="D9709" s="2" t="s">
        <v>54</v>
      </c>
      <c r="E9709" s="2">
        <v>2022</v>
      </c>
      <c r="F9709" s="2" t="s">
        <v>82</v>
      </c>
      <c r="G9709" s="2" t="s">
        <v>56</v>
      </c>
      <c r="H9709" s="2" t="s">
        <v>123</v>
      </c>
      <c r="I9709" s="2" t="s">
        <v>178</v>
      </c>
      <c r="J9709" s="2" t="s">
        <v>197</v>
      </c>
      <c r="K9709" s="3">
        <v>6865621.5700000003</v>
      </c>
      <c r="L9709" s="3">
        <v>2781999.85</v>
      </c>
      <c r="M9709" s="3">
        <f t="shared" si="1057"/>
        <v>4083621.72</v>
      </c>
      <c r="N9709" s="3">
        <v>1068802.78</v>
      </c>
      <c r="O9709" s="3">
        <f t="shared" si="1058"/>
        <v>3014818.9400000004</v>
      </c>
      <c r="P9709" s="3">
        <v>2158521.35</v>
      </c>
      <c r="Q9709" s="4">
        <f t="shared" si="1059"/>
        <v>0.59479271881861095</v>
      </c>
      <c r="R9709" s="4">
        <f t="shared" si="1060"/>
        <v>0.31439561997297794</v>
      </c>
      <c r="S9709" s="3">
        <v>6655142.8099999996</v>
      </c>
      <c r="T9709" s="3">
        <f t="shared" si="1061"/>
        <v>210478.76000000071</v>
      </c>
      <c r="U9709" s="4">
        <f t="shared" si="1062"/>
        <v>3.1626482858299582E-2</v>
      </c>
      <c r="V9709" s="2" t="s">
        <v>73</v>
      </c>
      <c r="W9709" s="2" t="s">
        <v>134</v>
      </c>
      <c r="X9709" s="2" t="s">
        <v>126</v>
      </c>
      <c r="Y9709" s="2">
        <v>1.34</v>
      </c>
      <c r="Z9709" s="2" t="s">
        <v>1964</v>
      </c>
      <c r="AA9709" s="2" t="s">
        <v>48</v>
      </c>
      <c r="AB9709" s="2" t="s">
        <v>142</v>
      </c>
      <c r="AC9709" s="2">
        <v>2.72</v>
      </c>
      <c r="AD9709" s="3">
        <v>3923171.16</v>
      </c>
      <c r="AE9709" s="5">
        <v>12.88</v>
      </c>
      <c r="AF9709" s="2">
        <v>12</v>
      </c>
      <c r="AG9709" s="3">
        <f t="shared" si="1063"/>
        <v>350186.1247759895</v>
      </c>
      <c r="AH9709" s="2" t="s">
        <v>50</v>
      </c>
      <c r="AI9709" s="3">
        <v>0</v>
      </c>
    </row>
    <row r="9710" spans="1:35" x14ac:dyDescent="0.3">
      <c r="A9710" s="2" t="s">
        <v>17646</v>
      </c>
      <c r="B9710" s="2" t="s">
        <v>3257</v>
      </c>
      <c r="C9710" s="2" t="s">
        <v>387</v>
      </c>
      <c r="D9710" s="2" t="s">
        <v>81</v>
      </c>
      <c r="E9710" s="2">
        <v>2020</v>
      </c>
      <c r="F9710" s="2" t="s">
        <v>39</v>
      </c>
      <c r="G9710" s="2" t="s">
        <v>69</v>
      </c>
      <c r="H9710" s="2" t="s">
        <v>272</v>
      </c>
      <c r="I9710" s="2" t="s">
        <v>58</v>
      </c>
      <c r="J9710" s="2" t="s">
        <v>240</v>
      </c>
      <c r="K9710" s="3">
        <v>1984326.68</v>
      </c>
      <c r="L9710" s="3">
        <v>793547.17</v>
      </c>
      <c r="M9710" s="3">
        <f t="shared" si="1057"/>
        <v>1190779.5099999998</v>
      </c>
      <c r="N9710" s="3">
        <v>259886.8</v>
      </c>
      <c r="O9710" s="3">
        <f t="shared" si="1058"/>
        <v>930892.70999999973</v>
      </c>
      <c r="P9710" s="3">
        <v>694585.22</v>
      </c>
      <c r="Q9710" s="4">
        <f t="shared" si="1059"/>
        <v>0.60009247570062396</v>
      </c>
      <c r="R9710" s="4">
        <f t="shared" si="1060"/>
        <v>0.35003572093280527</v>
      </c>
      <c r="S9710" s="3">
        <v>1932902.22</v>
      </c>
      <c r="T9710" s="3">
        <f t="shared" si="1061"/>
        <v>51424.459999999963</v>
      </c>
      <c r="U9710" s="4">
        <f t="shared" si="1062"/>
        <v>2.6604791213908359E-2</v>
      </c>
      <c r="V9710" s="2" t="s">
        <v>95</v>
      </c>
      <c r="W9710" s="2" t="s">
        <v>60</v>
      </c>
      <c r="X9710" s="2" t="s">
        <v>274</v>
      </c>
      <c r="Y9710" s="2">
        <v>1</v>
      </c>
      <c r="Z9710" s="2" t="s">
        <v>17647</v>
      </c>
      <c r="AA9710" s="2" t="s">
        <v>76</v>
      </c>
      <c r="AB9710" s="2" t="s">
        <v>209</v>
      </c>
      <c r="AC9710" s="2">
        <v>9.6300000000000008</v>
      </c>
      <c r="AD9710" s="3">
        <v>0</v>
      </c>
      <c r="AE9710" s="5">
        <v>0</v>
      </c>
      <c r="AF9710" s="2">
        <v>0</v>
      </c>
      <c r="AG9710" s="3">
        <f t="shared" si="1063"/>
        <v>0</v>
      </c>
      <c r="AH9710" s="2" t="s">
        <v>50</v>
      </c>
      <c r="AI9710" s="3">
        <v>0</v>
      </c>
    </row>
    <row r="9711" spans="1:35" x14ac:dyDescent="0.3">
      <c r="A9711" s="2" t="s">
        <v>17648</v>
      </c>
      <c r="B9711" s="2" t="s">
        <v>3859</v>
      </c>
      <c r="C9711" s="2" t="s">
        <v>329</v>
      </c>
      <c r="D9711" s="2" t="s">
        <v>38</v>
      </c>
      <c r="E9711" s="2">
        <v>2021</v>
      </c>
      <c r="F9711" s="2" t="s">
        <v>58</v>
      </c>
      <c r="G9711" s="2" t="s">
        <v>40</v>
      </c>
      <c r="H9711" s="2" t="s">
        <v>171</v>
      </c>
      <c r="I9711" s="2" t="s">
        <v>131</v>
      </c>
      <c r="J9711" s="2" t="s">
        <v>268</v>
      </c>
      <c r="K9711" s="3">
        <v>7388595.25</v>
      </c>
      <c r="L9711" s="3">
        <v>3946511.41</v>
      </c>
      <c r="M9711" s="3">
        <f t="shared" si="1057"/>
        <v>3442083.8399999999</v>
      </c>
      <c r="N9711" s="3">
        <v>932451.01</v>
      </c>
      <c r="O9711" s="3">
        <f t="shared" si="1058"/>
        <v>2509632.83</v>
      </c>
      <c r="P9711" s="3">
        <v>1838074.86</v>
      </c>
      <c r="Q9711" s="4">
        <f t="shared" si="1059"/>
        <v>0.46586444696642437</v>
      </c>
      <c r="R9711" s="4">
        <f t="shared" si="1060"/>
        <v>0.24877189747266235</v>
      </c>
      <c r="S9711" s="3">
        <v>8821585.0099999998</v>
      </c>
      <c r="T9711" s="3">
        <f t="shared" si="1061"/>
        <v>-1432989.7599999998</v>
      </c>
      <c r="U9711" s="4">
        <f t="shared" si="1062"/>
        <v>-0.16244130259761561</v>
      </c>
      <c r="V9711" s="2" t="s">
        <v>44</v>
      </c>
      <c r="W9711" s="2" t="s">
        <v>60</v>
      </c>
      <c r="X9711" s="2" t="s">
        <v>86</v>
      </c>
      <c r="Y9711" s="2">
        <v>0.92</v>
      </c>
      <c r="Z9711" s="2" t="s">
        <v>8089</v>
      </c>
      <c r="AA9711" s="2" t="s">
        <v>141</v>
      </c>
      <c r="AB9711" s="2" t="s">
        <v>110</v>
      </c>
      <c r="AC9711" s="2">
        <v>8.74</v>
      </c>
      <c r="AD9711" s="3">
        <v>0</v>
      </c>
      <c r="AE9711" s="5">
        <v>0</v>
      </c>
      <c r="AF9711" s="2">
        <v>0</v>
      </c>
      <c r="AG9711" s="3">
        <f t="shared" si="1063"/>
        <v>0</v>
      </c>
      <c r="AH9711" s="2" t="s">
        <v>50</v>
      </c>
      <c r="AI9711" s="3">
        <v>0</v>
      </c>
    </row>
    <row r="9712" spans="1:35" x14ac:dyDescent="0.3">
      <c r="A9712" s="2" t="s">
        <v>17649</v>
      </c>
      <c r="B9712" s="2" t="s">
        <v>17650</v>
      </c>
      <c r="C9712" s="2" t="s">
        <v>407</v>
      </c>
      <c r="D9712" s="2" t="s">
        <v>38</v>
      </c>
      <c r="E9712" s="2">
        <v>2020</v>
      </c>
      <c r="F9712" s="2" t="s">
        <v>92</v>
      </c>
      <c r="G9712" s="2" t="s">
        <v>56</v>
      </c>
      <c r="H9712" s="2" t="s">
        <v>262</v>
      </c>
      <c r="I9712" s="2" t="s">
        <v>39</v>
      </c>
      <c r="J9712" s="2" t="s">
        <v>116</v>
      </c>
      <c r="K9712" s="3">
        <v>450170.87</v>
      </c>
      <c r="L9712" s="3">
        <v>165217.18</v>
      </c>
      <c r="M9712" s="3">
        <f t="shared" si="1057"/>
        <v>284953.69</v>
      </c>
      <c r="N9712" s="3">
        <v>95808.54</v>
      </c>
      <c r="O9712" s="3">
        <f t="shared" si="1058"/>
        <v>189145.15000000002</v>
      </c>
      <c r="P9712" s="3">
        <v>141828.21</v>
      </c>
      <c r="Q9712" s="4">
        <f t="shared" si="1059"/>
        <v>0.63299006885985321</v>
      </c>
      <c r="R9712" s="4">
        <f t="shared" si="1060"/>
        <v>0.31505417043088546</v>
      </c>
      <c r="S9712" s="3">
        <v>399150.3</v>
      </c>
      <c r="T9712" s="3">
        <f t="shared" si="1061"/>
        <v>51020.570000000007</v>
      </c>
      <c r="U9712" s="4">
        <f t="shared" si="1062"/>
        <v>0.12782295290771423</v>
      </c>
      <c r="V9712" s="2" t="s">
        <v>95</v>
      </c>
      <c r="W9712" s="2" t="s">
        <v>96</v>
      </c>
      <c r="X9712" s="2" t="s">
        <v>264</v>
      </c>
      <c r="Y9712" s="2">
        <v>83.5</v>
      </c>
      <c r="Z9712" s="2" t="s">
        <v>9985</v>
      </c>
      <c r="AA9712" s="2" t="s">
        <v>109</v>
      </c>
      <c r="AB9712" s="2" t="s">
        <v>142</v>
      </c>
      <c r="AC9712" s="2">
        <v>4.54</v>
      </c>
      <c r="AD9712" s="3">
        <v>0</v>
      </c>
      <c r="AE9712" s="5">
        <v>0</v>
      </c>
      <c r="AF9712" s="2">
        <v>0</v>
      </c>
      <c r="AG9712" s="3">
        <f t="shared" si="1063"/>
        <v>0</v>
      </c>
      <c r="AH9712" s="2" t="s">
        <v>50</v>
      </c>
      <c r="AI9712" s="3">
        <v>0</v>
      </c>
    </row>
    <row r="9713" spans="1:35" x14ac:dyDescent="0.3">
      <c r="A9713" s="2" t="s">
        <v>17651</v>
      </c>
      <c r="B9713" s="2" t="s">
        <v>480</v>
      </c>
      <c r="C9713" s="2" t="s">
        <v>53</v>
      </c>
      <c r="D9713" s="2" t="s">
        <v>54</v>
      </c>
      <c r="E9713" s="2">
        <v>2021</v>
      </c>
      <c r="F9713" s="2" t="s">
        <v>105</v>
      </c>
      <c r="G9713" s="2" t="s">
        <v>69</v>
      </c>
      <c r="H9713" s="2" t="s">
        <v>70</v>
      </c>
      <c r="I9713" s="2" t="s">
        <v>39</v>
      </c>
      <c r="J9713" s="2" t="s">
        <v>566</v>
      </c>
      <c r="K9713" s="3">
        <v>109597.11</v>
      </c>
      <c r="L9713" s="3">
        <v>38819.11</v>
      </c>
      <c r="M9713" s="3">
        <f t="shared" si="1057"/>
        <v>70778</v>
      </c>
      <c r="N9713" s="3">
        <v>12770</v>
      </c>
      <c r="O9713" s="3">
        <f t="shared" si="1058"/>
        <v>58008</v>
      </c>
      <c r="P9713" s="3">
        <v>44026.77</v>
      </c>
      <c r="Q9713" s="4">
        <f t="shared" si="1059"/>
        <v>0.64580170042804963</v>
      </c>
      <c r="R9713" s="4">
        <f t="shared" si="1060"/>
        <v>0.40171469849889285</v>
      </c>
      <c r="S9713" s="3">
        <v>103213.2</v>
      </c>
      <c r="T9713" s="3">
        <f t="shared" si="1061"/>
        <v>6383.9100000000035</v>
      </c>
      <c r="U9713" s="4">
        <f t="shared" si="1062"/>
        <v>6.1851681761635177E-2</v>
      </c>
      <c r="V9713" s="2" t="s">
        <v>107</v>
      </c>
      <c r="W9713" s="2" t="s">
        <v>60</v>
      </c>
      <c r="X9713" s="2" t="s">
        <v>74</v>
      </c>
      <c r="Y9713" s="2">
        <v>1.36</v>
      </c>
      <c r="Z9713" s="2" t="s">
        <v>14822</v>
      </c>
      <c r="AA9713" s="2" t="s">
        <v>63</v>
      </c>
      <c r="AB9713" s="2" t="s">
        <v>242</v>
      </c>
      <c r="AC9713" s="2">
        <v>4.0599999999999996</v>
      </c>
      <c r="AD9713" s="3">
        <v>0</v>
      </c>
      <c r="AE9713" s="5">
        <v>0</v>
      </c>
      <c r="AF9713" s="2">
        <v>0</v>
      </c>
      <c r="AG9713" s="3">
        <f t="shared" si="1063"/>
        <v>0</v>
      </c>
      <c r="AH9713" s="2" t="s">
        <v>50</v>
      </c>
      <c r="AI9713" s="3">
        <v>0</v>
      </c>
    </row>
    <row r="9714" spans="1:35" x14ac:dyDescent="0.3">
      <c r="A9714" s="2" t="s">
        <v>17652</v>
      </c>
      <c r="B9714" s="2" t="s">
        <v>3022</v>
      </c>
      <c r="C9714" s="2" t="s">
        <v>233</v>
      </c>
      <c r="D9714" s="2" t="s">
        <v>38</v>
      </c>
      <c r="E9714" s="2">
        <v>2023</v>
      </c>
      <c r="F9714" s="2" t="s">
        <v>105</v>
      </c>
      <c r="G9714" s="2" t="s">
        <v>69</v>
      </c>
      <c r="H9714" s="2" t="s">
        <v>165</v>
      </c>
      <c r="I9714" s="2" t="s">
        <v>131</v>
      </c>
      <c r="J9714" s="2" t="s">
        <v>132</v>
      </c>
      <c r="K9714" s="3">
        <v>8110156.8499999996</v>
      </c>
      <c r="L9714" s="3">
        <v>4691009.57</v>
      </c>
      <c r="M9714" s="3">
        <f t="shared" si="1057"/>
        <v>3419147.2799999993</v>
      </c>
      <c r="N9714" s="3">
        <v>968174.09</v>
      </c>
      <c r="O9714" s="3">
        <f t="shared" si="1058"/>
        <v>2450973.1899999995</v>
      </c>
      <c r="P9714" s="3">
        <v>1740147.02</v>
      </c>
      <c r="Q9714" s="4">
        <f t="shared" si="1059"/>
        <v>0.42158830503999434</v>
      </c>
      <c r="R9714" s="4">
        <f t="shared" si="1060"/>
        <v>0.21456391684952433</v>
      </c>
      <c r="S9714" s="3">
        <v>9288204.8300000001</v>
      </c>
      <c r="T9714" s="3">
        <f t="shared" si="1061"/>
        <v>-1178047.9800000004</v>
      </c>
      <c r="U9714" s="4">
        <f t="shared" si="1062"/>
        <v>-0.12683268743116213</v>
      </c>
      <c r="V9714" s="2" t="s">
        <v>95</v>
      </c>
      <c r="W9714" s="2" t="s">
        <v>207</v>
      </c>
      <c r="X9714" s="2" t="s">
        <v>167</v>
      </c>
      <c r="Y9714" s="2">
        <v>17.2</v>
      </c>
      <c r="Z9714" s="2" t="s">
        <v>17653</v>
      </c>
      <c r="AA9714" s="2" t="s">
        <v>141</v>
      </c>
      <c r="AB9714" s="2" t="s">
        <v>142</v>
      </c>
      <c r="AC9714" s="2">
        <v>6.3</v>
      </c>
      <c r="AD9714" s="3">
        <v>0</v>
      </c>
      <c r="AE9714" s="5">
        <v>0</v>
      </c>
      <c r="AF9714" s="2">
        <v>0</v>
      </c>
      <c r="AG9714" s="3">
        <f t="shared" si="1063"/>
        <v>0</v>
      </c>
      <c r="AH9714" s="2" t="s">
        <v>50</v>
      </c>
      <c r="AI9714" s="3">
        <v>0</v>
      </c>
    </row>
    <row r="9715" spans="1:35" x14ac:dyDescent="0.3">
      <c r="A9715" s="2" t="s">
        <v>17654</v>
      </c>
      <c r="B9715" s="2" t="s">
        <v>11747</v>
      </c>
      <c r="C9715" s="2" t="s">
        <v>138</v>
      </c>
      <c r="D9715" s="2" t="s">
        <v>104</v>
      </c>
      <c r="E9715" s="2">
        <v>2024</v>
      </c>
      <c r="F9715" s="2" t="s">
        <v>58</v>
      </c>
      <c r="G9715" s="2" t="s">
        <v>93</v>
      </c>
      <c r="H9715" s="2" t="s">
        <v>221</v>
      </c>
      <c r="I9715" s="2" t="s">
        <v>55</v>
      </c>
      <c r="J9715" s="2" t="s">
        <v>84</v>
      </c>
      <c r="K9715" s="3">
        <v>9483841.8200000003</v>
      </c>
      <c r="L9715" s="3">
        <v>4169864.59</v>
      </c>
      <c r="M9715" s="3">
        <f t="shared" si="1057"/>
        <v>5313977.2300000004</v>
      </c>
      <c r="N9715" s="3">
        <v>1053495.1299999999</v>
      </c>
      <c r="O9715" s="3">
        <f t="shared" si="1058"/>
        <v>4260482.1000000006</v>
      </c>
      <c r="P9715" s="3">
        <v>3232436.94</v>
      </c>
      <c r="Q9715" s="4">
        <f t="shared" si="1059"/>
        <v>0.56031904905811691</v>
      </c>
      <c r="R9715" s="4">
        <f t="shared" si="1060"/>
        <v>0.34083623507756899</v>
      </c>
      <c r="S9715" s="3">
        <v>8658986.4900000002</v>
      </c>
      <c r="T9715" s="3">
        <f t="shared" si="1061"/>
        <v>824855.33000000007</v>
      </c>
      <c r="U9715" s="4">
        <f t="shared" si="1062"/>
        <v>9.5260031985567872E-2</v>
      </c>
      <c r="V9715" s="2" t="s">
        <v>73</v>
      </c>
      <c r="W9715" s="2" t="s">
        <v>96</v>
      </c>
      <c r="X9715" s="2" t="s">
        <v>222</v>
      </c>
      <c r="Y9715" s="2">
        <v>18.899999999999999</v>
      </c>
      <c r="Z9715" s="2" t="s">
        <v>17655</v>
      </c>
      <c r="AA9715" s="2" t="s">
        <v>63</v>
      </c>
      <c r="AB9715" s="2" t="s">
        <v>88</v>
      </c>
      <c r="AC9715" s="2">
        <v>9.84</v>
      </c>
      <c r="AD9715" s="3">
        <v>0</v>
      </c>
      <c r="AE9715" s="5">
        <v>0</v>
      </c>
      <c r="AF9715" s="2">
        <v>0</v>
      </c>
      <c r="AG9715" s="3">
        <f t="shared" si="1063"/>
        <v>0</v>
      </c>
      <c r="AH9715" s="2" t="s">
        <v>50</v>
      </c>
      <c r="AI9715" s="3">
        <v>0</v>
      </c>
    </row>
    <row r="9716" spans="1:35" x14ac:dyDescent="0.3">
      <c r="A9716" s="2" t="s">
        <v>17656</v>
      </c>
      <c r="B9716" s="2" t="s">
        <v>2703</v>
      </c>
      <c r="C9716" s="2" t="s">
        <v>80</v>
      </c>
      <c r="D9716" s="2" t="s">
        <v>81</v>
      </c>
      <c r="E9716" s="2">
        <v>2020</v>
      </c>
      <c r="F9716" s="2" t="s">
        <v>82</v>
      </c>
      <c r="G9716" s="2" t="s">
        <v>93</v>
      </c>
      <c r="H9716" s="2" t="s">
        <v>94</v>
      </c>
      <c r="I9716" s="2" t="s">
        <v>42</v>
      </c>
      <c r="J9716" s="2" t="s">
        <v>146</v>
      </c>
      <c r="K9716" s="3">
        <v>3438679.2</v>
      </c>
      <c r="L9716" s="3">
        <v>1022813.92</v>
      </c>
      <c r="M9716" s="3">
        <f t="shared" si="1057"/>
        <v>2415865.2800000003</v>
      </c>
      <c r="N9716" s="3">
        <v>724877.04</v>
      </c>
      <c r="O9716" s="3">
        <f t="shared" si="1058"/>
        <v>1690988.2400000002</v>
      </c>
      <c r="P9716" s="3">
        <v>1328095.8600000001</v>
      </c>
      <c r="Q9716" s="4">
        <f t="shared" si="1059"/>
        <v>0.70255616749593863</v>
      </c>
      <c r="R9716" s="4">
        <f t="shared" si="1060"/>
        <v>0.38622266944819977</v>
      </c>
      <c r="S9716" s="3">
        <v>3721334.8</v>
      </c>
      <c r="T9716" s="3">
        <f t="shared" si="1061"/>
        <v>-282655.59999999963</v>
      </c>
      <c r="U9716" s="4">
        <f t="shared" si="1062"/>
        <v>-7.5955434055543627E-2</v>
      </c>
      <c r="V9716" s="2" t="s">
        <v>133</v>
      </c>
      <c r="W9716" s="2" t="s">
        <v>117</v>
      </c>
      <c r="X9716" s="2" t="s">
        <v>97</v>
      </c>
      <c r="Y9716" s="2">
        <v>1550</v>
      </c>
      <c r="Z9716" s="2" t="s">
        <v>14449</v>
      </c>
      <c r="AA9716" s="2" t="s">
        <v>48</v>
      </c>
      <c r="AB9716" s="2" t="s">
        <v>77</v>
      </c>
      <c r="AC9716" s="2">
        <v>6.15</v>
      </c>
      <c r="AD9716" s="3">
        <v>0</v>
      </c>
      <c r="AE9716" s="5">
        <v>0</v>
      </c>
      <c r="AF9716" s="2">
        <v>0</v>
      </c>
      <c r="AG9716" s="3">
        <f t="shared" si="1063"/>
        <v>0</v>
      </c>
      <c r="AH9716" s="2" t="s">
        <v>50</v>
      </c>
      <c r="AI9716" s="3">
        <v>0</v>
      </c>
    </row>
    <row r="9717" spans="1:35" x14ac:dyDescent="0.3">
      <c r="A9717" s="2" t="s">
        <v>17657</v>
      </c>
      <c r="B9717" s="2" t="s">
        <v>2519</v>
      </c>
      <c r="C9717" s="2" t="s">
        <v>880</v>
      </c>
      <c r="D9717" s="2" t="s">
        <v>81</v>
      </c>
      <c r="E9717" s="2">
        <v>2024</v>
      </c>
      <c r="F9717" s="2" t="s">
        <v>82</v>
      </c>
      <c r="G9717" s="2" t="s">
        <v>69</v>
      </c>
      <c r="H9717" s="2" t="s">
        <v>272</v>
      </c>
      <c r="I9717" s="2" t="s">
        <v>39</v>
      </c>
      <c r="J9717" s="2" t="s">
        <v>566</v>
      </c>
      <c r="K9717" s="3">
        <v>5531256.5099999998</v>
      </c>
      <c r="L9717" s="3">
        <v>2354513.89</v>
      </c>
      <c r="M9717" s="3">
        <f t="shared" si="1057"/>
        <v>3176742.6199999996</v>
      </c>
      <c r="N9717" s="3">
        <v>655396.12</v>
      </c>
      <c r="O9717" s="3">
        <f t="shared" si="1058"/>
        <v>2521346.4999999995</v>
      </c>
      <c r="P9717" s="3">
        <v>1978625.48</v>
      </c>
      <c r="Q9717" s="4">
        <f t="shared" si="1059"/>
        <v>0.57432567342641638</v>
      </c>
      <c r="R9717" s="4">
        <f t="shared" si="1060"/>
        <v>0.35771717988902307</v>
      </c>
      <c r="S9717" s="3">
        <v>6270066.7999999998</v>
      </c>
      <c r="T9717" s="3">
        <f t="shared" si="1061"/>
        <v>-738810.29</v>
      </c>
      <c r="U9717" s="4">
        <f t="shared" si="1062"/>
        <v>-0.11783132677310552</v>
      </c>
      <c r="V9717" s="2" t="s">
        <v>124</v>
      </c>
      <c r="W9717" s="2" t="s">
        <v>134</v>
      </c>
      <c r="X9717" s="2" t="s">
        <v>274</v>
      </c>
      <c r="Y9717" s="2">
        <v>1</v>
      </c>
      <c r="Z9717" s="2" t="s">
        <v>17658</v>
      </c>
      <c r="AA9717" s="2" t="s">
        <v>76</v>
      </c>
      <c r="AB9717" s="2" t="s">
        <v>88</v>
      </c>
      <c r="AC9717" s="2">
        <v>3.21</v>
      </c>
      <c r="AD9717" s="3">
        <v>0</v>
      </c>
      <c r="AE9717" s="5">
        <v>0</v>
      </c>
      <c r="AF9717" s="2">
        <v>0</v>
      </c>
      <c r="AG9717" s="3">
        <f t="shared" si="1063"/>
        <v>0</v>
      </c>
      <c r="AH9717" s="2" t="s">
        <v>50</v>
      </c>
      <c r="AI9717" s="3">
        <v>0</v>
      </c>
    </row>
    <row r="9718" spans="1:35" x14ac:dyDescent="0.3">
      <c r="A9718" s="2" t="s">
        <v>17659</v>
      </c>
      <c r="B9718" s="2" t="s">
        <v>369</v>
      </c>
      <c r="C9718" s="2" t="s">
        <v>370</v>
      </c>
      <c r="D9718" s="2" t="s">
        <v>81</v>
      </c>
      <c r="E9718" s="2">
        <v>2021</v>
      </c>
      <c r="F9718" s="2" t="s">
        <v>58</v>
      </c>
      <c r="G9718" s="2" t="s">
        <v>40</v>
      </c>
      <c r="H9718" s="2" t="s">
        <v>83</v>
      </c>
      <c r="I9718" s="2" t="s">
        <v>55</v>
      </c>
      <c r="J9718" s="2" t="s">
        <v>154</v>
      </c>
      <c r="K9718" s="3">
        <v>3611301.59</v>
      </c>
      <c r="L9718" s="3">
        <v>1720744.34</v>
      </c>
      <c r="M9718" s="3">
        <f t="shared" si="1057"/>
        <v>1890557.2499999998</v>
      </c>
      <c r="N9718" s="3">
        <v>363890.47</v>
      </c>
      <c r="O9718" s="3">
        <f t="shared" si="1058"/>
        <v>1526666.7799999998</v>
      </c>
      <c r="P9718" s="3">
        <v>1087757.3500000001</v>
      </c>
      <c r="Q9718" s="4">
        <f t="shared" si="1059"/>
        <v>0.52351131659430306</v>
      </c>
      <c r="R9718" s="4">
        <f t="shared" si="1060"/>
        <v>0.30120922412353829</v>
      </c>
      <c r="S9718" s="3">
        <v>4140810.64</v>
      </c>
      <c r="T9718" s="3">
        <f t="shared" si="1061"/>
        <v>-529509.05000000028</v>
      </c>
      <c r="U9718" s="4">
        <f t="shared" si="1062"/>
        <v>-0.12787569778848912</v>
      </c>
      <c r="V9718" s="2" t="s">
        <v>73</v>
      </c>
      <c r="W9718" s="2" t="s">
        <v>125</v>
      </c>
      <c r="X9718" s="2" t="s">
        <v>86</v>
      </c>
      <c r="Y9718" s="2">
        <v>0.92</v>
      </c>
      <c r="Z9718" s="2" t="s">
        <v>7292</v>
      </c>
      <c r="AA9718" s="2" t="s">
        <v>141</v>
      </c>
      <c r="AB9718" s="2" t="s">
        <v>88</v>
      </c>
      <c r="AC9718" s="2">
        <v>3.94</v>
      </c>
      <c r="AD9718" s="3">
        <v>0</v>
      </c>
      <c r="AE9718" s="5">
        <v>0</v>
      </c>
      <c r="AF9718" s="2">
        <v>0</v>
      </c>
      <c r="AG9718" s="3">
        <f t="shared" si="1063"/>
        <v>0</v>
      </c>
      <c r="AH9718" s="2" t="s">
        <v>50</v>
      </c>
      <c r="AI9718" s="3">
        <v>0</v>
      </c>
    </row>
    <row r="9719" spans="1:35" x14ac:dyDescent="0.3">
      <c r="A9719" s="2" t="s">
        <v>17660</v>
      </c>
      <c r="B9719" s="2" t="s">
        <v>1209</v>
      </c>
      <c r="C9719" s="2" t="s">
        <v>363</v>
      </c>
      <c r="D9719" s="2" t="s">
        <v>81</v>
      </c>
      <c r="E9719" s="2">
        <v>2022</v>
      </c>
      <c r="F9719" s="2" t="s">
        <v>55</v>
      </c>
      <c r="G9719" s="2" t="s">
        <v>69</v>
      </c>
      <c r="H9719" s="2" t="s">
        <v>165</v>
      </c>
      <c r="I9719" s="2" t="s">
        <v>42</v>
      </c>
      <c r="J9719" s="2" t="s">
        <v>146</v>
      </c>
      <c r="K9719" s="3">
        <v>3013996.42</v>
      </c>
      <c r="L9719" s="3">
        <v>1555988.49</v>
      </c>
      <c r="M9719" s="3">
        <f t="shared" si="1057"/>
        <v>1458007.93</v>
      </c>
      <c r="N9719" s="3">
        <v>531770.06000000006</v>
      </c>
      <c r="O9719" s="3">
        <f t="shared" si="1058"/>
        <v>926237.86999999988</v>
      </c>
      <c r="P9719" s="3">
        <v>699462.41</v>
      </c>
      <c r="Q9719" s="4">
        <f t="shared" si="1059"/>
        <v>0.4837457404810056</v>
      </c>
      <c r="R9719" s="4">
        <f t="shared" si="1060"/>
        <v>0.23207141367473821</v>
      </c>
      <c r="S9719" s="3">
        <v>3154839.78</v>
      </c>
      <c r="T9719" s="3">
        <f t="shared" si="1061"/>
        <v>-140843.35999999987</v>
      </c>
      <c r="U9719" s="4">
        <f t="shared" si="1062"/>
        <v>-4.4643585672043185E-2</v>
      </c>
      <c r="V9719" s="2" t="s">
        <v>124</v>
      </c>
      <c r="W9719" s="2" t="s">
        <v>60</v>
      </c>
      <c r="X9719" s="2" t="s">
        <v>167</v>
      </c>
      <c r="Y9719" s="2">
        <v>17.2</v>
      </c>
      <c r="Z9719" s="2" t="s">
        <v>17661</v>
      </c>
      <c r="AA9719" s="2" t="s">
        <v>63</v>
      </c>
      <c r="AB9719" s="2" t="s">
        <v>110</v>
      </c>
      <c r="AC9719" s="2">
        <v>8</v>
      </c>
      <c r="AD9719" s="3">
        <v>0</v>
      </c>
      <c r="AE9719" s="5">
        <v>0</v>
      </c>
      <c r="AF9719" s="2">
        <v>0</v>
      </c>
      <c r="AG9719" s="3">
        <f t="shared" si="1063"/>
        <v>0</v>
      </c>
      <c r="AH9719" s="2" t="s">
        <v>50</v>
      </c>
      <c r="AI9719" s="3">
        <v>0</v>
      </c>
    </row>
    <row r="9720" spans="1:35" x14ac:dyDescent="0.3">
      <c r="A9720" s="2" t="s">
        <v>17662</v>
      </c>
      <c r="B9720" s="2" t="s">
        <v>3886</v>
      </c>
      <c r="C9720" s="2" t="s">
        <v>176</v>
      </c>
      <c r="D9720" s="2" t="s">
        <v>104</v>
      </c>
      <c r="E9720" s="2">
        <v>2020</v>
      </c>
      <c r="F9720" s="2" t="s">
        <v>39</v>
      </c>
      <c r="G9720" s="2" t="s">
        <v>56</v>
      </c>
      <c r="H9720" s="2" t="s">
        <v>153</v>
      </c>
      <c r="I9720" s="2" t="s">
        <v>58</v>
      </c>
      <c r="J9720" s="2" t="s">
        <v>106</v>
      </c>
      <c r="K9720" s="3">
        <v>4534750.5199999996</v>
      </c>
      <c r="L9720" s="3">
        <v>2235203.7000000002</v>
      </c>
      <c r="M9720" s="3">
        <f t="shared" si="1057"/>
        <v>2299546.8199999994</v>
      </c>
      <c r="N9720" s="3">
        <v>479126.23</v>
      </c>
      <c r="O9720" s="3">
        <f t="shared" si="1058"/>
        <v>1820420.5899999994</v>
      </c>
      <c r="P9720" s="3">
        <v>1354055.02</v>
      </c>
      <c r="Q9720" s="4">
        <f t="shared" si="1059"/>
        <v>0.50709444981771556</v>
      </c>
      <c r="R9720" s="4">
        <f t="shared" si="1060"/>
        <v>0.29859526208290732</v>
      </c>
      <c r="S9720" s="3">
        <v>4674702.7699999996</v>
      </c>
      <c r="T9720" s="3">
        <f t="shared" si="1061"/>
        <v>-139952.25</v>
      </c>
      <c r="U9720" s="4">
        <f t="shared" si="1062"/>
        <v>-2.9938213590422567E-2</v>
      </c>
      <c r="V9720" s="2" t="s">
        <v>124</v>
      </c>
      <c r="W9720" s="2" t="s">
        <v>207</v>
      </c>
      <c r="X9720" s="2" t="s">
        <v>155</v>
      </c>
      <c r="Y9720" s="2">
        <v>7.24</v>
      </c>
      <c r="Z9720" s="2" t="s">
        <v>8964</v>
      </c>
      <c r="AA9720" s="2" t="s">
        <v>99</v>
      </c>
      <c r="AB9720" s="2" t="s">
        <v>149</v>
      </c>
      <c r="AC9720" s="2">
        <v>4.45</v>
      </c>
      <c r="AD9720" s="3">
        <v>0</v>
      </c>
      <c r="AE9720" s="5">
        <v>0</v>
      </c>
      <c r="AF9720" s="2">
        <v>0</v>
      </c>
      <c r="AG9720" s="3">
        <f t="shared" si="1063"/>
        <v>0</v>
      </c>
      <c r="AH9720" s="2" t="s">
        <v>50</v>
      </c>
      <c r="AI9720" s="3">
        <v>0</v>
      </c>
    </row>
    <row r="9721" spans="1:35" x14ac:dyDescent="0.3">
      <c r="A9721" s="2" t="s">
        <v>17663</v>
      </c>
      <c r="B9721" s="2" t="s">
        <v>3833</v>
      </c>
      <c r="C9721" s="2" t="s">
        <v>474</v>
      </c>
      <c r="D9721" s="2" t="s">
        <v>81</v>
      </c>
      <c r="E9721" s="2">
        <v>2024</v>
      </c>
      <c r="F9721" s="2" t="s">
        <v>39</v>
      </c>
      <c r="G9721" s="2" t="s">
        <v>93</v>
      </c>
      <c r="H9721" s="2" t="s">
        <v>159</v>
      </c>
      <c r="I9721" s="2" t="s">
        <v>39</v>
      </c>
      <c r="J9721" s="2" t="s">
        <v>566</v>
      </c>
      <c r="K9721" s="3">
        <v>4729088.5</v>
      </c>
      <c r="L9721" s="3">
        <v>2676583.9500000002</v>
      </c>
      <c r="M9721" s="3">
        <f t="shared" si="1057"/>
        <v>2052504.5499999998</v>
      </c>
      <c r="N9721" s="3">
        <v>620615.67000000004</v>
      </c>
      <c r="O9721" s="3">
        <f t="shared" si="1058"/>
        <v>1431888.88</v>
      </c>
      <c r="P9721" s="3">
        <v>1103445.46</v>
      </c>
      <c r="Q9721" s="4">
        <f t="shared" si="1059"/>
        <v>0.43401694639463817</v>
      </c>
      <c r="R9721" s="4">
        <f t="shared" si="1060"/>
        <v>0.23333153101279452</v>
      </c>
      <c r="S9721" s="3">
        <v>5060214.37</v>
      </c>
      <c r="T9721" s="3">
        <f t="shared" si="1061"/>
        <v>-331125.87000000011</v>
      </c>
      <c r="U9721" s="4">
        <f t="shared" si="1062"/>
        <v>-6.5437122973112327E-2</v>
      </c>
      <c r="V9721" s="2" t="s">
        <v>124</v>
      </c>
      <c r="W9721" s="2" t="s">
        <v>45</v>
      </c>
      <c r="X9721" s="2" t="s">
        <v>160</v>
      </c>
      <c r="Y9721" s="2">
        <v>129.5</v>
      </c>
      <c r="Z9721" s="2" t="s">
        <v>17664</v>
      </c>
      <c r="AA9721" s="2" t="s">
        <v>63</v>
      </c>
      <c r="AB9721" s="2" t="s">
        <v>209</v>
      </c>
      <c r="AC9721" s="2">
        <v>1.93</v>
      </c>
      <c r="AD9721" s="3">
        <v>0</v>
      </c>
      <c r="AE9721" s="5">
        <v>0</v>
      </c>
      <c r="AF9721" s="2">
        <v>0</v>
      </c>
      <c r="AG9721" s="3">
        <f t="shared" si="1063"/>
        <v>0</v>
      </c>
      <c r="AH9721" s="2" t="s">
        <v>50</v>
      </c>
      <c r="AI9721" s="3">
        <v>0</v>
      </c>
    </row>
    <row r="9722" spans="1:35" x14ac:dyDescent="0.3">
      <c r="A9722" s="2" t="s">
        <v>17665</v>
      </c>
      <c r="B9722" s="2" t="s">
        <v>6263</v>
      </c>
      <c r="C9722" s="2" t="s">
        <v>80</v>
      </c>
      <c r="D9722" s="2" t="s">
        <v>81</v>
      </c>
      <c r="E9722" s="2">
        <v>2020</v>
      </c>
      <c r="F9722" s="2" t="s">
        <v>55</v>
      </c>
      <c r="G9722" s="2" t="s">
        <v>114</v>
      </c>
      <c r="H9722" s="2" t="s">
        <v>115</v>
      </c>
      <c r="I9722" s="2" t="s">
        <v>42</v>
      </c>
      <c r="J9722" s="2" t="s">
        <v>146</v>
      </c>
      <c r="K9722" s="3">
        <v>6757644.6500000004</v>
      </c>
      <c r="L9722" s="3">
        <v>3099157.34</v>
      </c>
      <c r="M9722" s="3">
        <f t="shared" si="1057"/>
        <v>3658487.3100000005</v>
      </c>
      <c r="N9722" s="3">
        <v>712447.39</v>
      </c>
      <c r="O9722" s="3">
        <f t="shared" si="1058"/>
        <v>2946039.9200000004</v>
      </c>
      <c r="P9722" s="3">
        <v>2203429.2799999998</v>
      </c>
      <c r="Q9722" s="4">
        <f t="shared" si="1059"/>
        <v>0.54138497945434294</v>
      </c>
      <c r="R9722" s="4">
        <f t="shared" si="1060"/>
        <v>0.32606468586654669</v>
      </c>
      <c r="S9722" s="3">
        <v>6596021.1399999997</v>
      </c>
      <c r="T9722" s="3">
        <f t="shared" si="1061"/>
        <v>161623.51000000071</v>
      </c>
      <c r="U9722" s="4">
        <f t="shared" si="1062"/>
        <v>2.4503182535282279E-2</v>
      </c>
      <c r="V9722" s="2" t="s">
        <v>124</v>
      </c>
      <c r="W9722" s="2" t="s">
        <v>125</v>
      </c>
      <c r="X9722" s="2" t="s">
        <v>118</v>
      </c>
      <c r="Y9722" s="2">
        <v>3.75</v>
      </c>
      <c r="Z9722" s="2" t="s">
        <v>5279</v>
      </c>
      <c r="AA9722" s="2" t="s">
        <v>48</v>
      </c>
      <c r="AB9722" s="2" t="s">
        <v>242</v>
      </c>
      <c r="AC9722" s="2">
        <v>2.38</v>
      </c>
      <c r="AD9722" s="3">
        <v>0</v>
      </c>
      <c r="AE9722" s="5">
        <v>0</v>
      </c>
      <c r="AF9722" s="2">
        <v>0</v>
      </c>
      <c r="AG9722" s="3">
        <f t="shared" si="1063"/>
        <v>0</v>
      </c>
      <c r="AH9722" s="2" t="s">
        <v>50</v>
      </c>
      <c r="AI9722" s="3">
        <v>0</v>
      </c>
    </row>
    <row r="9723" spans="1:35" x14ac:dyDescent="0.3">
      <c r="A9723" s="2" t="s">
        <v>17666</v>
      </c>
      <c r="B9723" s="2" t="s">
        <v>559</v>
      </c>
      <c r="C9723" s="2" t="s">
        <v>103</v>
      </c>
      <c r="D9723" s="2" t="s">
        <v>104</v>
      </c>
      <c r="E9723" s="2">
        <v>2020</v>
      </c>
      <c r="F9723" s="2" t="s">
        <v>105</v>
      </c>
      <c r="G9723" s="2" t="s">
        <v>93</v>
      </c>
      <c r="H9723" s="2" t="s">
        <v>159</v>
      </c>
      <c r="I9723" s="2" t="s">
        <v>42</v>
      </c>
      <c r="J9723" s="2" t="s">
        <v>43</v>
      </c>
      <c r="K9723" s="3">
        <v>2148209.96</v>
      </c>
      <c r="L9723" s="3">
        <v>1145373.83</v>
      </c>
      <c r="M9723" s="3">
        <f t="shared" si="1057"/>
        <v>1002836.1299999999</v>
      </c>
      <c r="N9723" s="3">
        <v>394972.89</v>
      </c>
      <c r="O9723" s="3">
        <f t="shared" si="1058"/>
        <v>607863.23999999987</v>
      </c>
      <c r="P9723" s="3">
        <v>439117.86</v>
      </c>
      <c r="Q9723" s="4">
        <f t="shared" si="1059"/>
        <v>0.4668240761717723</v>
      </c>
      <c r="R9723" s="4">
        <f t="shared" si="1060"/>
        <v>0.20441105300526582</v>
      </c>
      <c r="S9723" s="3">
        <v>2304616.91</v>
      </c>
      <c r="T9723" s="3">
        <f t="shared" si="1061"/>
        <v>-156406.95000000019</v>
      </c>
      <c r="U9723" s="4">
        <f t="shared" si="1062"/>
        <v>-6.7866789192308832E-2</v>
      </c>
      <c r="V9723" s="2" t="s">
        <v>107</v>
      </c>
      <c r="W9723" s="2" t="s">
        <v>207</v>
      </c>
      <c r="X9723" s="2" t="s">
        <v>160</v>
      </c>
      <c r="Y9723" s="2">
        <v>129.5</v>
      </c>
      <c r="Z9723" s="2" t="s">
        <v>17667</v>
      </c>
      <c r="AA9723" s="2" t="s">
        <v>141</v>
      </c>
      <c r="AB9723" s="2" t="s">
        <v>306</v>
      </c>
      <c r="AC9723" s="2">
        <v>9.7100000000000009</v>
      </c>
      <c r="AD9723" s="3">
        <v>0</v>
      </c>
      <c r="AE9723" s="5">
        <v>0</v>
      </c>
      <c r="AF9723" s="2">
        <v>0</v>
      </c>
      <c r="AG9723" s="3">
        <f t="shared" si="1063"/>
        <v>0</v>
      </c>
      <c r="AH9723" s="2" t="s">
        <v>50</v>
      </c>
      <c r="AI9723" s="3">
        <v>0</v>
      </c>
    </row>
    <row r="9724" spans="1:35" x14ac:dyDescent="0.3">
      <c r="A9724" s="2" t="s">
        <v>17668</v>
      </c>
      <c r="B9724" s="2" t="s">
        <v>1774</v>
      </c>
      <c r="C9724" s="2" t="s">
        <v>403</v>
      </c>
      <c r="D9724" s="2" t="s">
        <v>54</v>
      </c>
      <c r="E9724" s="2">
        <v>2021</v>
      </c>
      <c r="F9724" s="2" t="s">
        <v>58</v>
      </c>
      <c r="G9724" s="2" t="s">
        <v>69</v>
      </c>
      <c r="H9724" s="2" t="s">
        <v>165</v>
      </c>
      <c r="I9724" s="2" t="s">
        <v>178</v>
      </c>
      <c r="J9724" s="2" t="s">
        <v>197</v>
      </c>
      <c r="K9724" s="3">
        <v>3984606.93</v>
      </c>
      <c r="L9724" s="3">
        <v>2098684.37</v>
      </c>
      <c r="M9724" s="3">
        <f t="shared" si="1057"/>
        <v>1885922.56</v>
      </c>
      <c r="N9724" s="3">
        <v>841290.6</v>
      </c>
      <c r="O9724" s="3">
        <f t="shared" si="1058"/>
        <v>1044631.9600000001</v>
      </c>
      <c r="P9724" s="3">
        <v>789948.76</v>
      </c>
      <c r="Q9724" s="4">
        <f t="shared" si="1059"/>
        <v>0.47330203283062605</v>
      </c>
      <c r="R9724" s="4">
        <f t="shared" si="1060"/>
        <v>0.19825010945307972</v>
      </c>
      <c r="S9724" s="3">
        <v>4015526.77</v>
      </c>
      <c r="T9724" s="3">
        <f t="shared" si="1061"/>
        <v>-30919.839999999851</v>
      </c>
      <c r="U9724" s="4">
        <f t="shared" si="1062"/>
        <v>-7.7000706933401542E-3</v>
      </c>
      <c r="V9724" s="2" t="s">
        <v>73</v>
      </c>
      <c r="W9724" s="2" t="s">
        <v>134</v>
      </c>
      <c r="X9724" s="2" t="s">
        <v>167</v>
      </c>
      <c r="Y9724" s="2">
        <v>17.2</v>
      </c>
      <c r="Z9724" s="2" t="s">
        <v>17669</v>
      </c>
      <c r="AA9724" s="2" t="s">
        <v>63</v>
      </c>
      <c r="AB9724" s="2" t="s">
        <v>100</v>
      </c>
      <c r="AC9724" s="2">
        <v>6.02</v>
      </c>
      <c r="AD9724" s="3">
        <v>3882085.75</v>
      </c>
      <c r="AE9724" s="5">
        <v>16.09</v>
      </c>
      <c r="AF9724" s="2">
        <v>180</v>
      </c>
      <c r="AG9724" s="3">
        <f t="shared" si="1063"/>
        <v>57260.007243797991</v>
      </c>
      <c r="AH9724" s="2" t="s">
        <v>50</v>
      </c>
      <c r="AI9724" s="3">
        <v>0</v>
      </c>
    </row>
    <row r="9725" spans="1:35" x14ac:dyDescent="0.3">
      <c r="A9725" s="2" t="s">
        <v>17670</v>
      </c>
      <c r="B9725" s="2" t="s">
        <v>1395</v>
      </c>
      <c r="C9725" s="2" t="s">
        <v>520</v>
      </c>
      <c r="D9725" s="2" t="s">
        <v>81</v>
      </c>
      <c r="E9725" s="2">
        <v>2021</v>
      </c>
      <c r="F9725" s="2" t="s">
        <v>58</v>
      </c>
      <c r="G9725" s="2" t="s">
        <v>93</v>
      </c>
      <c r="H9725" s="2" t="s">
        <v>221</v>
      </c>
      <c r="I9725" s="2" t="s">
        <v>131</v>
      </c>
      <c r="J9725" s="2" t="s">
        <v>491</v>
      </c>
      <c r="K9725" s="3">
        <v>2812786.03</v>
      </c>
      <c r="L9725" s="3">
        <v>1160027.6200000001</v>
      </c>
      <c r="M9725" s="3">
        <f t="shared" si="1057"/>
        <v>1652758.4099999997</v>
      </c>
      <c r="N9725" s="3">
        <v>364715.75</v>
      </c>
      <c r="O9725" s="3">
        <f t="shared" si="1058"/>
        <v>1288042.6599999997</v>
      </c>
      <c r="P9725" s="3">
        <v>993071.92</v>
      </c>
      <c r="Q9725" s="4">
        <f t="shared" si="1059"/>
        <v>0.58758767726103922</v>
      </c>
      <c r="R9725" s="4">
        <f t="shared" si="1060"/>
        <v>0.35305633255011581</v>
      </c>
      <c r="S9725" s="3">
        <v>2994220.55</v>
      </c>
      <c r="T9725" s="3">
        <f t="shared" si="1061"/>
        <v>-181434.52000000002</v>
      </c>
      <c r="U9725" s="4">
        <f t="shared" si="1062"/>
        <v>-6.0594908414478697E-2</v>
      </c>
      <c r="V9725" s="2" t="s">
        <v>85</v>
      </c>
      <c r="W9725" s="2" t="s">
        <v>207</v>
      </c>
      <c r="X9725" s="2" t="s">
        <v>222</v>
      </c>
      <c r="Y9725" s="2">
        <v>18.899999999999999</v>
      </c>
      <c r="Z9725" s="2" t="s">
        <v>17671</v>
      </c>
      <c r="AA9725" s="2" t="s">
        <v>48</v>
      </c>
      <c r="AB9725" s="2" t="s">
        <v>77</v>
      </c>
      <c r="AC9725" s="2">
        <v>9.7799999999999994</v>
      </c>
      <c r="AD9725" s="3">
        <v>0</v>
      </c>
      <c r="AE9725" s="5">
        <v>0</v>
      </c>
      <c r="AF9725" s="2">
        <v>0</v>
      </c>
      <c r="AG9725" s="3">
        <f t="shared" si="1063"/>
        <v>0</v>
      </c>
      <c r="AH9725" s="2" t="s">
        <v>50</v>
      </c>
      <c r="AI9725" s="3">
        <v>0</v>
      </c>
    </row>
    <row r="9726" spans="1:35" x14ac:dyDescent="0.3">
      <c r="A9726" s="2" t="s">
        <v>17672</v>
      </c>
      <c r="B9726" s="2" t="s">
        <v>12345</v>
      </c>
      <c r="C9726" s="2" t="s">
        <v>407</v>
      </c>
      <c r="D9726" s="2" t="s">
        <v>38</v>
      </c>
      <c r="E9726" s="2">
        <v>2020</v>
      </c>
      <c r="F9726" s="2" t="s">
        <v>68</v>
      </c>
      <c r="G9726" s="2" t="s">
        <v>114</v>
      </c>
      <c r="H9726" s="2" t="s">
        <v>234</v>
      </c>
      <c r="I9726" s="2" t="s">
        <v>39</v>
      </c>
      <c r="J9726" s="2" t="s">
        <v>116</v>
      </c>
      <c r="K9726" s="3">
        <v>3408843.18</v>
      </c>
      <c r="L9726" s="3">
        <v>1129561.8899999999</v>
      </c>
      <c r="M9726" s="3">
        <f t="shared" si="1057"/>
        <v>2279281.29</v>
      </c>
      <c r="N9726" s="3">
        <v>700926.86</v>
      </c>
      <c r="O9726" s="3">
        <f t="shared" si="1058"/>
        <v>1578354.4300000002</v>
      </c>
      <c r="P9726" s="3">
        <v>1261727.08</v>
      </c>
      <c r="Q9726" s="4">
        <f t="shared" si="1059"/>
        <v>0.66863776643430106</v>
      </c>
      <c r="R9726" s="4">
        <f t="shared" si="1060"/>
        <v>0.37013350669889133</v>
      </c>
      <c r="S9726" s="3">
        <v>2837914.13</v>
      </c>
      <c r="T9726" s="3">
        <f t="shared" si="1061"/>
        <v>570929.05000000028</v>
      </c>
      <c r="U9726" s="4">
        <f t="shared" si="1062"/>
        <v>0.2011791139008143</v>
      </c>
      <c r="V9726" s="2" t="s">
        <v>133</v>
      </c>
      <c r="W9726" s="2" t="s">
        <v>125</v>
      </c>
      <c r="X9726" s="2" t="s">
        <v>236</v>
      </c>
      <c r="Y9726" s="2">
        <v>3.67</v>
      </c>
      <c r="Z9726" s="2" t="s">
        <v>15744</v>
      </c>
      <c r="AA9726" s="2" t="s">
        <v>76</v>
      </c>
      <c r="AB9726" s="2" t="s">
        <v>306</v>
      </c>
      <c r="AC9726" s="2">
        <v>3.6</v>
      </c>
      <c r="AD9726" s="3">
        <v>0</v>
      </c>
      <c r="AE9726" s="5">
        <v>0</v>
      </c>
      <c r="AF9726" s="2">
        <v>0</v>
      </c>
      <c r="AG9726" s="3">
        <f t="shared" si="1063"/>
        <v>0</v>
      </c>
      <c r="AH9726" s="2" t="s">
        <v>50</v>
      </c>
      <c r="AI9726" s="3">
        <v>0</v>
      </c>
    </row>
    <row r="9727" spans="1:35" x14ac:dyDescent="0.3">
      <c r="A9727" s="2" t="s">
        <v>17673</v>
      </c>
      <c r="B9727" s="2" t="s">
        <v>5157</v>
      </c>
      <c r="C9727" s="2" t="s">
        <v>730</v>
      </c>
      <c r="D9727" s="2" t="s">
        <v>38</v>
      </c>
      <c r="E9727" s="2">
        <v>2020</v>
      </c>
      <c r="F9727" s="2" t="s">
        <v>82</v>
      </c>
      <c r="G9727" s="2" t="s">
        <v>40</v>
      </c>
      <c r="H9727" s="2" t="s">
        <v>139</v>
      </c>
      <c r="I9727" s="2" t="s">
        <v>58</v>
      </c>
      <c r="J9727" s="2" t="s">
        <v>59</v>
      </c>
      <c r="K9727" s="3">
        <v>2101402.83</v>
      </c>
      <c r="L9727" s="3">
        <v>1073684.26</v>
      </c>
      <c r="M9727" s="3">
        <f t="shared" si="1057"/>
        <v>1027718.5700000001</v>
      </c>
      <c r="N9727" s="3">
        <v>427140.43</v>
      </c>
      <c r="O9727" s="3">
        <f t="shared" si="1058"/>
        <v>600578.14000000013</v>
      </c>
      <c r="P9727" s="3">
        <v>467933.89</v>
      </c>
      <c r="Q9727" s="4">
        <f t="shared" si="1059"/>
        <v>0.48906309410461773</v>
      </c>
      <c r="R9727" s="4">
        <f t="shared" si="1060"/>
        <v>0.22267691054741751</v>
      </c>
      <c r="S9727" s="3">
        <v>2118731.09</v>
      </c>
      <c r="T9727" s="3">
        <f t="shared" si="1061"/>
        <v>-17328.259999999776</v>
      </c>
      <c r="U9727" s="4">
        <f t="shared" si="1062"/>
        <v>-8.1786027881432452E-3</v>
      </c>
      <c r="V9727" s="2" t="s">
        <v>85</v>
      </c>
      <c r="W9727" s="2" t="s">
        <v>207</v>
      </c>
      <c r="X9727" s="2" t="s">
        <v>86</v>
      </c>
      <c r="Y9727" s="2">
        <v>0.92</v>
      </c>
      <c r="Z9727" s="2" t="s">
        <v>16945</v>
      </c>
      <c r="AA9727" s="2" t="s">
        <v>99</v>
      </c>
      <c r="AB9727" s="2" t="s">
        <v>77</v>
      </c>
      <c r="AC9727" s="2">
        <v>7.56</v>
      </c>
      <c r="AD9727" s="3">
        <v>0</v>
      </c>
      <c r="AE9727" s="5">
        <v>0</v>
      </c>
      <c r="AF9727" s="2">
        <v>0</v>
      </c>
      <c r="AG9727" s="3">
        <f t="shared" si="1063"/>
        <v>0</v>
      </c>
      <c r="AH9727" s="2" t="s">
        <v>50</v>
      </c>
      <c r="AI9727" s="3">
        <v>0</v>
      </c>
    </row>
    <row r="9728" spans="1:35" x14ac:dyDescent="0.3">
      <c r="A9728" s="2" t="s">
        <v>17674</v>
      </c>
      <c r="B9728" s="2" t="s">
        <v>2969</v>
      </c>
      <c r="C9728" s="2" t="s">
        <v>734</v>
      </c>
      <c r="D9728" s="2" t="s">
        <v>38</v>
      </c>
      <c r="E9728" s="2">
        <v>2024</v>
      </c>
      <c r="F9728" s="2" t="s">
        <v>68</v>
      </c>
      <c r="G9728" s="2" t="s">
        <v>93</v>
      </c>
      <c r="H9728" s="2" t="s">
        <v>159</v>
      </c>
      <c r="I9728" s="2" t="s">
        <v>42</v>
      </c>
      <c r="J9728" s="2" t="s">
        <v>43</v>
      </c>
      <c r="K9728" s="3">
        <v>7762200.1100000003</v>
      </c>
      <c r="L9728" s="3">
        <v>4197856.38</v>
      </c>
      <c r="M9728" s="3">
        <f t="shared" si="1057"/>
        <v>3564343.7300000004</v>
      </c>
      <c r="N9728" s="3">
        <v>1050685.04</v>
      </c>
      <c r="O9728" s="3">
        <f t="shared" si="1058"/>
        <v>2513658.6900000004</v>
      </c>
      <c r="P9728" s="3">
        <v>1934302.92</v>
      </c>
      <c r="Q9728" s="4">
        <f t="shared" si="1059"/>
        <v>0.4591924556812283</v>
      </c>
      <c r="R9728" s="4">
        <f t="shared" si="1060"/>
        <v>0.24919518855331338</v>
      </c>
      <c r="S9728" s="3">
        <v>6287237.0300000003</v>
      </c>
      <c r="T9728" s="3">
        <f t="shared" si="1061"/>
        <v>1474963.08</v>
      </c>
      <c r="U9728" s="4">
        <f t="shared" si="1062"/>
        <v>0.23459638517875317</v>
      </c>
      <c r="V9728" s="2" t="s">
        <v>44</v>
      </c>
      <c r="W9728" s="2" t="s">
        <v>117</v>
      </c>
      <c r="X9728" s="2" t="s">
        <v>160</v>
      </c>
      <c r="Y9728" s="2">
        <v>129.5</v>
      </c>
      <c r="Z9728" s="2" t="s">
        <v>6193</v>
      </c>
      <c r="AA9728" s="2" t="s">
        <v>63</v>
      </c>
      <c r="AB9728" s="2" t="s">
        <v>110</v>
      </c>
      <c r="AC9728" s="2">
        <v>8.2799999999999994</v>
      </c>
      <c r="AD9728" s="3">
        <v>0</v>
      </c>
      <c r="AE9728" s="5">
        <v>0</v>
      </c>
      <c r="AF9728" s="2">
        <v>0</v>
      </c>
      <c r="AG9728" s="3">
        <f t="shared" si="1063"/>
        <v>0</v>
      </c>
      <c r="AH9728" s="2" t="s">
        <v>50</v>
      </c>
      <c r="AI9728" s="3">
        <v>0</v>
      </c>
    </row>
    <row r="9729" spans="1:35" x14ac:dyDescent="0.3">
      <c r="A9729" s="2" t="s">
        <v>17675</v>
      </c>
      <c r="B9729" s="2" t="s">
        <v>5211</v>
      </c>
      <c r="C9729" s="2" t="s">
        <v>292</v>
      </c>
      <c r="D9729" s="2" t="s">
        <v>81</v>
      </c>
      <c r="E9729" s="2">
        <v>2022</v>
      </c>
      <c r="F9729" s="2" t="s">
        <v>39</v>
      </c>
      <c r="G9729" s="2" t="s">
        <v>114</v>
      </c>
      <c r="H9729" s="2" t="s">
        <v>234</v>
      </c>
      <c r="I9729" s="2" t="s">
        <v>178</v>
      </c>
      <c r="J9729" s="2" t="s">
        <v>179</v>
      </c>
      <c r="K9729" s="3">
        <v>2388757.9500000002</v>
      </c>
      <c r="L9729" s="3">
        <v>1104490.0900000001</v>
      </c>
      <c r="M9729" s="3">
        <f t="shared" si="1057"/>
        <v>1284267.8600000001</v>
      </c>
      <c r="N9729" s="3">
        <v>502270.37</v>
      </c>
      <c r="O9729" s="3">
        <f t="shared" si="1058"/>
        <v>781997.49000000011</v>
      </c>
      <c r="P9729" s="3">
        <v>588113.85</v>
      </c>
      <c r="Q9729" s="4">
        <f t="shared" si="1059"/>
        <v>0.53762996790863637</v>
      </c>
      <c r="R9729" s="4">
        <f t="shared" si="1060"/>
        <v>0.24620068768373954</v>
      </c>
      <c r="S9729" s="3">
        <v>1921013.01</v>
      </c>
      <c r="T9729" s="3">
        <f t="shared" si="1061"/>
        <v>467744.94000000018</v>
      </c>
      <c r="U9729" s="4">
        <f t="shared" si="1062"/>
        <v>0.24348868933480058</v>
      </c>
      <c r="V9729" s="2" t="s">
        <v>95</v>
      </c>
      <c r="W9729" s="2" t="s">
        <v>134</v>
      </c>
      <c r="X9729" s="2" t="s">
        <v>236</v>
      </c>
      <c r="Y9729" s="2">
        <v>3.67</v>
      </c>
      <c r="Z9729" s="2" t="s">
        <v>17676</v>
      </c>
      <c r="AA9729" s="2" t="s">
        <v>109</v>
      </c>
      <c r="AB9729" s="2" t="s">
        <v>242</v>
      </c>
      <c r="AC9729" s="2">
        <v>7.34</v>
      </c>
      <c r="AD9729" s="3">
        <v>580813.04</v>
      </c>
      <c r="AE9729" s="5">
        <v>10.89</v>
      </c>
      <c r="AF9729" s="2">
        <v>48</v>
      </c>
      <c r="AG9729" s="3">
        <f t="shared" si="1063"/>
        <v>14980.408805414083</v>
      </c>
      <c r="AH9729" s="2" t="s">
        <v>50</v>
      </c>
      <c r="AI9729" s="3">
        <v>0</v>
      </c>
    </row>
    <row r="9730" spans="1:35" x14ac:dyDescent="0.3">
      <c r="A9730" s="2" t="s">
        <v>17677</v>
      </c>
      <c r="B9730" s="2" t="s">
        <v>12456</v>
      </c>
      <c r="C9730" s="2" t="s">
        <v>730</v>
      </c>
      <c r="D9730" s="2" t="s">
        <v>38</v>
      </c>
      <c r="E9730" s="2">
        <v>2020</v>
      </c>
      <c r="F9730" s="2" t="s">
        <v>105</v>
      </c>
      <c r="G9730" s="2" t="s">
        <v>69</v>
      </c>
      <c r="H9730" s="2" t="s">
        <v>165</v>
      </c>
      <c r="I9730" s="2" t="s">
        <v>131</v>
      </c>
      <c r="J9730" s="2" t="s">
        <v>132</v>
      </c>
      <c r="K9730" s="3">
        <v>4384512.45</v>
      </c>
      <c r="L9730" s="3">
        <v>2053573.88</v>
      </c>
      <c r="M9730" s="3">
        <f t="shared" ref="M9730:M9793" si="1064">K9730-L9730</f>
        <v>2330938.5700000003</v>
      </c>
      <c r="N9730" s="3">
        <v>382398.43</v>
      </c>
      <c r="O9730" s="3">
        <f t="shared" ref="O9730:O9793" si="1065">M9730-N9730</f>
        <v>1948540.1400000004</v>
      </c>
      <c r="P9730" s="3">
        <v>1425055.82</v>
      </c>
      <c r="Q9730" s="4">
        <f t="shared" ref="Q9730:Q9793" si="1066">IF(K9730&lt;&gt;0,M9730/K9730,0)</f>
        <v>0.53163004931141211</v>
      </c>
      <c r="R9730" s="4">
        <f t="shared" ref="R9730:R9793" si="1067">IF(K9730&lt;&gt;0,P9730/K9730,0)</f>
        <v>0.32502036115782951</v>
      </c>
      <c r="S9730" s="3">
        <v>3512331.66</v>
      </c>
      <c r="T9730" s="3">
        <f t="shared" ref="T9730:T9793" si="1068">K9730-S9730</f>
        <v>872180.79</v>
      </c>
      <c r="U9730" s="4">
        <f t="shared" ref="U9730:U9793" si="1069">IF(S9730&lt;&gt;0,T9730/S9730,0)</f>
        <v>0.24831959918044869</v>
      </c>
      <c r="V9730" s="2" t="s">
        <v>124</v>
      </c>
      <c r="W9730" s="2" t="s">
        <v>60</v>
      </c>
      <c r="X9730" s="2" t="s">
        <v>167</v>
      </c>
      <c r="Y9730" s="2">
        <v>17.2</v>
      </c>
      <c r="Z9730" s="2" t="s">
        <v>15963</v>
      </c>
      <c r="AA9730" s="2" t="s">
        <v>148</v>
      </c>
      <c r="AB9730" s="2" t="s">
        <v>209</v>
      </c>
      <c r="AC9730" s="2">
        <v>4.09</v>
      </c>
      <c r="AD9730" s="3">
        <v>0</v>
      </c>
      <c r="AE9730" s="5">
        <v>0</v>
      </c>
      <c r="AF9730" s="2">
        <v>0</v>
      </c>
      <c r="AG9730" s="3">
        <f t="shared" ref="AG9730:AG9793" si="1070">IF(AD9730&gt;0,(AD9730*(AE9730/100/12)*(1+AE9730/100/12)^AF9730)/((1+AE9730/100/12)^AF9730-1),0)</f>
        <v>0</v>
      </c>
      <c r="AH9730" s="2" t="s">
        <v>50</v>
      </c>
      <c r="AI9730" s="3">
        <v>0</v>
      </c>
    </row>
    <row r="9731" spans="1:35" x14ac:dyDescent="0.3">
      <c r="A9731" s="2" t="s">
        <v>17678</v>
      </c>
      <c r="B9731" s="2" t="s">
        <v>7398</v>
      </c>
      <c r="C9731" s="2" t="s">
        <v>407</v>
      </c>
      <c r="D9731" s="2" t="s">
        <v>38</v>
      </c>
      <c r="E9731" s="2">
        <v>2020</v>
      </c>
      <c r="F9731" s="2" t="s">
        <v>58</v>
      </c>
      <c r="G9731" s="2" t="s">
        <v>114</v>
      </c>
      <c r="H9731" s="2" t="s">
        <v>190</v>
      </c>
      <c r="I9731" s="2" t="s">
        <v>178</v>
      </c>
      <c r="J9731" s="2" t="s">
        <v>206</v>
      </c>
      <c r="K9731" s="3">
        <v>3463684.53</v>
      </c>
      <c r="L9731" s="3">
        <v>1784635.68</v>
      </c>
      <c r="M9731" s="3">
        <f t="shared" si="1064"/>
        <v>1679048.8499999999</v>
      </c>
      <c r="N9731" s="3">
        <v>713022.68</v>
      </c>
      <c r="O9731" s="3">
        <f t="shared" si="1065"/>
        <v>966026.16999999981</v>
      </c>
      <c r="P9731" s="3">
        <v>754692.3</v>
      </c>
      <c r="Q9731" s="4">
        <f t="shared" si="1066"/>
        <v>0.48475801865246659</v>
      </c>
      <c r="R9731" s="4">
        <f t="shared" si="1067"/>
        <v>0.21788713535063198</v>
      </c>
      <c r="S9731" s="3">
        <v>3581884.94</v>
      </c>
      <c r="T9731" s="3">
        <f t="shared" si="1068"/>
        <v>-118200.41000000015</v>
      </c>
      <c r="U9731" s="4">
        <f t="shared" si="1069"/>
        <v>-3.2999499419989788E-2</v>
      </c>
      <c r="V9731" s="2" t="s">
        <v>44</v>
      </c>
      <c r="W9731" s="2" t="s">
        <v>207</v>
      </c>
      <c r="X9731" s="2" t="s">
        <v>192</v>
      </c>
      <c r="Y9731" s="2">
        <v>3.64</v>
      </c>
      <c r="Z9731" s="2" t="s">
        <v>17679</v>
      </c>
      <c r="AA9731" s="2" t="s">
        <v>148</v>
      </c>
      <c r="AB9731" s="2" t="s">
        <v>49</v>
      </c>
      <c r="AC9731" s="2">
        <v>2.7</v>
      </c>
      <c r="AD9731" s="3">
        <v>3163775.6</v>
      </c>
      <c r="AE9731" s="5">
        <v>10.18</v>
      </c>
      <c r="AF9731" s="2">
        <v>120</v>
      </c>
      <c r="AG9731" s="3">
        <f t="shared" si="1070"/>
        <v>42125.516061807233</v>
      </c>
      <c r="AH9731" s="2" t="s">
        <v>50</v>
      </c>
      <c r="AI9731" s="3">
        <v>0</v>
      </c>
    </row>
    <row r="9732" spans="1:35" x14ac:dyDescent="0.3">
      <c r="A9732" s="2" t="s">
        <v>17680</v>
      </c>
      <c r="B9732" s="2" t="s">
        <v>4385</v>
      </c>
      <c r="C9732" s="2" t="s">
        <v>333</v>
      </c>
      <c r="D9732" s="2" t="s">
        <v>54</v>
      </c>
      <c r="E9732" s="2">
        <v>2024</v>
      </c>
      <c r="F9732" s="2" t="s">
        <v>92</v>
      </c>
      <c r="G9732" s="2" t="s">
        <v>93</v>
      </c>
      <c r="H9732" s="2" t="s">
        <v>159</v>
      </c>
      <c r="I9732" s="2" t="s">
        <v>55</v>
      </c>
      <c r="J9732" s="2" t="s">
        <v>154</v>
      </c>
      <c r="K9732" s="3">
        <v>4394205.3499999996</v>
      </c>
      <c r="L9732" s="3">
        <v>2444023.14</v>
      </c>
      <c r="M9732" s="3">
        <f t="shared" si="1064"/>
        <v>1950182.2099999995</v>
      </c>
      <c r="N9732" s="3">
        <v>388337.91</v>
      </c>
      <c r="O9732" s="3">
        <f t="shared" si="1065"/>
        <v>1561844.2999999996</v>
      </c>
      <c r="P9732" s="3">
        <v>1159988.44</v>
      </c>
      <c r="Q9732" s="4">
        <f t="shared" si="1066"/>
        <v>0.44380770916862128</v>
      </c>
      <c r="R9732" s="4">
        <f t="shared" si="1067"/>
        <v>0.26398139085602818</v>
      </c>
      <c r="S9732" s="3">
        <v>5081782.22</v>
      </c>
      <c r="T9732" s="3">
        <f t="shared" si="1068"/>
        <v>-687576.87000000011</v>
      </c>
      <c r="U9732" s="4">
        <f t="shared" si="1069"/>
        <v>-0.13530230935398097</v>
      </c>
      <c r="V9732" s="2" t="s">
        <v>44</v>
      </c>
      <c r="W9732" s="2" t="s">
        <v>125</v>
      </c>
      <c r="X9732" s="2" t="s">
        <v>160</v>
      </c>
      <c r="Y9732" s="2">
        <v>129.5</v>
      </c>
      <c r="Z9732" s="2" t="s">
        <v>6152</v>
      </c>
      <c r="AA9732" s="2" t="s">
        <v>48</v>
      </c>
      <c r="AB9732" s="2" t="s">
        <v>100</v>
      </c>
      <c r="AC9732" s="2">
        <v>2.25</v>
      </c>
      <c r="AD9732" s="3">
        <v>0</v>
      </c>
      <c r="AE9732" s="5">
        <v>0</v>
      </c>
      <c r="AF9732" s="2">
        <v>0</v>
      </c>
      <c r="AG9732" s="3">
        <f t="shared" si="1070"/>
        <v>0</v>
      </c>
      <c r="AH9732" s="2" t="s">
        <v>50</v>
      </c>
      <c r="AI9732" s="3">
        <v>0</v>
      </c>
    </row>
    <row r="9733" spans="1:35" x14ac:dyDescent="0.3">
      <c r="A9733" s="2" t="s">
        <v>17681</v>
      </c>
      <c r="B9733" s="2" t="s">
        <v>7306</v>
      </c>
      <c r="C9733" s="2" t="s">
        <v>196</v>
      </c>
      <c r="D9733" s="2" t="s">
        <v>38</v>
      </c>
      <c r="E9733" s="2">
        <v>2023</v>
      </c>
      <c r="F9733" s="2" t="s">
        <v>105</v>
      </c>
      <c r="G9733" s="2" t="s">
        <v>40</v>
      </c>
      <c r="H9733" s="2" t="s">
        <v>139</v>
      </c>
      <c r="I9733" s="2" t="s">
        <v>39</v>
      </c>
      <c r="J9733" s="2" t="s">
        <v>116</v>
      </c>
      <c r="K9733" s="3">
        <v>7558495.8799999999</v>
      </c>
      <c r="L9733" s="3">
        <v>3905212.7</v>
      </c>
      <c r="M9733" s="3">
        <f t="shared" si="1064"/>
        <v>3653283.1799999997</v>
      </c>
      <c r="N9733" s="3">
        <v>953121.15</v>
      </c>
      <c r="O9733" s="3">
        <f t="shared" si="1065"/>
        <v>2700162.03</v>
      </c>
      <c r="P9733" s="3">
        <v>2119152.58</v>
      </c>
      <c r="Q9733" s="4">
        <f t="shared" si="1066"/>
        <v>0.48333467901552918</v>
      </c>
      <c r="R9733" s="4">
        <f t="shared" si="1067"/>
        <v>0.28036696899013197</v>
      </c>
      <c r="S9733" s="3">
        <v>8322104.2300000004</v>
      </c>
      <c r="T9733" s="3">
        <f t="shared" si="1068"/>
        <v>-763608.35000000056</v>
      </c>
      <c r="U9733" s="4">
        <f t="shared" si="1069"/>
        <v>-9.1756643379603584E-2</v>
      </c>
      <c r="V9733" s="2" t="s">
        <v>124</v>
      </c>
      <c r="W9733" s="2" t="s">
        <v>117</v>
      </c>
      <c r="X9733" s="2" t="s">
        <v>86</v>
      </c>
      <c r="Y9733" s="2">
        <v>0.92</v>
      </c>
      <c r="Z9733" s="2" t="s">
        <v>17682</v>
      </c>
      <c r="AA9733" s="2" t="s">
        <v>141</v>
      </c>
      <c r="AB9733" s="2" t="s">
        <v>242</v>
      </c>
      <c r="AC9733" s="2">
        <v>7.82</v>
      </c>
      <c r="AD9733" s="3">
        <v>0</v>
      </c>
      <c r="AE9733" s="5">
        <v>0</v>
      </c>
      <c r="AF9733" s="2">
        <v>0</v>
      </c>
      <c r="AG9733" s="3">
        <f t="shared" si="1070"/>
        <v>0</v>
      </c>
      <c r="AH9733" s="2" t="s">
        <v>50</v>
      </c>
      <c r="AI9733" s="3">
        <v>0</v>
      </c>
    </row>
    <row r="9734" spans="1:35" x14ac:dyDescent="0.3">
      <c r="A9734" s="2" t="s">
        <v>17683</v>
      </c>
      <c r="B9734" s="2" t="s">
        <v>2681</v>
      </c>
      <c r="C9734" s="2" t="s">
        <v>648</v>
      </c>
      <c r="D9734" s="2" t="s">
        <v>104</v>
      </c>
      <c r="E9734" s="2">
        <v>2021</v>
      </c>
      <c r="F9734" s="2" t="s">
        <v>92</v>
      </c>
      <c r="G9734" s="2" t="s">
        <v>40</v>
      </c>
      <c r="H9734" s="2" t="s">
        <v>171</v>
      </c>
      <c r="I9734" s="2" t="s">
        <v>39</v>
      </c>
      <c r="J9734" s="2" t="s">
        <v>116</v>
      </c>
      <c r="K9734" s="3">
        <v>5798858.9900000002</v>
      </c>
      <c r="L9734" s="3">
        <v>2060817.27</v>
      </c>
      <c r="M9734" s="3">
        <f t="shared" si="1064"/>
        <v>3738041.72</v>
      </c>
      <c r="N9734" s="3">
        <v>516805.48</v>
      </c>
      <c r="O9734" s="3">
        <f t="shared" si="1065"/>
        <v>3221236.24</v>
      </c>
      <c r="P9734" s="3">
        <v>2517892.4300000002</v>
      </c>
      <c r="Q9734" s="4">
        <f t="shared" si="1066"/>
        <v>0.64461676451284089</v>
      </c>
      <c r="R9734" s="4">
        <f t="shared" si="1067"/>
        <v>0.43420480379710008</v>
      </c>
      <c r="S9734" s="3">
        <v>6552138.0300000003</v>
      </c>
      <c r="T9734" s="3">
        <f t="shared" si="1068"/>
        <v>-753279.04</v>
      </c>
      <c r="U9734" s="4">
        <f t="shared" si="1069"/>
        <v>-0.11496690645877618</v>
      </c>
      <c r="V9734" s="2" t="s">
        <v>95</v>
      </c>
      <c r="W9734" s="2" t="s">
        <v>96</v>
      </c>
      <c r="X9734" s="2" t="s">
        <v>86</v>
      </c>
      <c r="Y9734" s="2">
        <v>0.92</v>
      </c>
      <c r="Z9734" s="2" t="s">
        <v>10416</v>
      </c>
      <c r="AA9734" s="2" t="s">
        <v>48</v>
      </c>
      <c r="AB9734" s="2" t="s">
        <v>142</v>
      </c>
      <c r="AC9734" s="2">
        <v>6.46</v>
      </c>
      <c r="AD9734" s="3">
        <v>0</v>
      </c>
      <c r="AE9734" s="5">
        <v>0</v>
      </c>
      <c r="AF9734" s="2">
        <v>0</v>
      </c>
      <c r="AG9734" s="3">
        <f t="shared" si="1070"/>
        <v>0</v>
      </c>
      <c r="AH9734" s="2" t="s">
        <v>50</v>
      </c>
      <c r="AI9734" s="3">
        <v>0</v>
      </c>
    </row>
    <row r="9735" spans="1:35" x14ac:dyDescent="0.3">
      <c r="A9735" s="2" t="s">
        <v>17684</v>
      </c>
      <c r="B9735" s="2" t="s">
        <v>15763</v>
      </c>
      <c r="C9735" s="2" t="s">
        <v>138</v>
      </c>
      <c r="D9735" s="2" t="s">
        <v>104</v>
      </c>
      <c r="E9735" s="2">
        <v>2024</v>
      </c>
      <c r="F9735" s="2" t="s">
        <v>58</v>
      </c>
      <c r="G9735" s="2" t="s">
        <v>93</v>
      </c>
      <c r="H9735" s="2" t="s">
        <v>159</v>
      </c>
      <c r="I9735" s="2" t="s">
        <v>55</v>
      </c>
      <c r="J9735" s="2" t="s">
        <v>154</v>
      </c>
      <c r="K9735" s="3">
        <v>908365.27</v>
      </c>
      <c r="L9735" s="3">
        <v>437170.64</v>
      </c>
      <c r="M9735" s="3">
        <f t="shared" si="1064"/>
        <v>471194.63</v>
      </c>
      <c r="N9735" s="3">
        <v>84878.64</v>
      </c>
      <c r="O9735" s="3">
        <f t="shared" si="1065"/>
        <v>386315.99</v>
      </c>
      <c r="P9735" s="3">
        <v>282749.67</v>
      </c>
      <c r="Q9735" s="4">
        <f t="shared" si="1066"/>
        <v>0.51872814336021456</v>
      </c>
      <c r="R9735" s="4">
        <f t="shared" si="1067"/>
        <v>0.31127309611914156</v>
      </c>
      <c r="S9735" s="3">
        <v>771104.89</v>
      </c>
      <c r="T9735" s="3">
        <f t="shared" si="1068"/>
        <v>137260.38</v>
      </c>
      <c r="U9735" s="4">
        <f t="shared" si="1069"/>
        <v>0.17800481073333616</v>
      </c>
      <c r="V9735" s="2" t="s">
        <v>73</v>
      </c>
      <c r="W9735" s="2" t="s">
        <v>96</v>
      </c>
      <c r="X9735" s="2" t="s">
        <v>160</v>
      </c>
      <c r="Y9735" s="2">
        <v>129.5</v>
      </c>
      <c r="Z9735" s="2" t="s">
        <v>11793</v>
      </c>
      <c r="AA9735" s="2" t="s">
        <v>109</v>
      </c>
      <c r="AB9735" s="2" t="s">
        <v>77</v>
      </c>
      <c r="AC9735" s="2">
        <v>2.82</v>
      </c>
      <c r="AD9735" s="3">
        <v>0</v>
      </c>
      <c r="AE9735" s="5">
        <v>0</v>
      </c>
      <c r="AF9735" s="2">
        <v>0</v>
      </c>
      <c r="AG9735" s="3">
        <f t="shared" si="1070"/>
        <v>0</v>
      </c>
      <c r="AH9735" s="2" t="s">
        <v>50</v>
      </c>
      <c r="AI9735" s="3">
        <v>0</v>
      </c>
    </row>
    <row r="9736" spans="1:35" x14ac:dyDescent="0.3">
      <c r="A9736" s="2" t="s">
        <v>17685</v>
      </c>
      <c r="B9736" s="2" t="s">
        <v>2860</v>
      </c>
      <c r="C9736" s="2" t="s">
        <v>227</v>
      </c>
      <c r="D9736" s="2" t="s">
        <v>104</v>
      </c>
      <c r="E9736" s="2">
        <v>2023</v>
      </c>
      <c r="F9736" s="2" t="s">
        <v>92</v>
      </c>
      <c r="G9736" s="2" t="s">
        <v>114</v>
      </c>
      <c r="H9736" s="2" t="s">
        <v>234</v>
      </c>
      <c r="I9736" s="2" t="s">
        <v>131</v>
      </c>
      <c r="J9736" s="2" t="s">
        <v>235</v>
      </c>
      <c r="K9736" s="3">
        <v>3563392.58</v>
      </c>
      <c r="L9736" s="3">
        <v>1647208.26</v>
      </c>
      <c r="M9736" s="3">
        <f t="shared" si="1064"/>
        <v>1916184.32</v>
      </c>
      <c r="N9736" s="3">
        <v>661312.16</v>
      </c>
      <c r="O9736" s="3">
        <f t="shared" si="1065"/>
        <v>1254872.1600000001</v>
      </c>
      <c r="P9736" s="3">
        <v>965730.19</v>
      </c>
      <c r="Q9736" s="4">
        <f t="shared" si="1066"/>
        <v>0.53774156986093291</v>
      </c>
      <c r="R9736" s="4">
        <f t="shared" si="1067"/>
        <v>0.27101425630739789</v>
      </c>
      <c r="S9736" s="3">
        <v>3522639.66</v>
      </c>
      <c r="T9736" s="3">
        <f t="shared" si="1068"/>
        <v>40752.919999999925</v>
      </c>
      <c r="U9736" s="4">
        <f t="shared" si="1069"/>
        <v>1.1568858564432311E-2</v>
      </c>
      <c r="V9736" s="2" t="s">
        <v>73</v>
      </c>
      <c r="W9736" s="2" t="s">
        <v>60</v>
      </c>
      <c r="X9736" s="2" t="s">
        <v>236</v>
      </c>
      <c r="Y9736" s="2">
        <v>3.67</v>
      </c>
      <c r="Z9736" s="2" t="s">
        <v>12558</v>
      </c>
      <c r="AA9736" s="2" t="s">
        <v>224</v>
      </c>
      <c r="AB9736" s="2" t="s">
        <v>110</v>
      </c>
      <c r="AC9736" s="2">
        <v>3.65</v>
      </c>
      <c r="AD9736" s="3">
        <v>0</v>
      </c>
      <c r="AE9736" s="5">
        <v>0</v>
      </c>
      <c r="AF9736" s="2">
        <v>0</v>
      </c>
      <c r="AG9736" s="3">
        <f t="shared" si="1070"/>
        <v>0</v>
      </c>
      <c r="AH9736" s="2" t="s">
        <v>230</v>
      </c>
      <c r="AI9736" s="3">
        <v>0</v>
      </c>
    </row>
    <row r="9737" spans="1:35" x14ac:dyDescent="0.3">
      <c r="A9737" s="2" t="s">
        <v>17686</v>
      </c>
      <c r="B9737" s="2" t="s">
        <v>6048</v>
      </c>
      <c r="C9737" s="2" t="s">
        <v>880</v>
      </c>
      <c r="D9737" s="2" t="s">
        <v>81</v>
      </c>
      <c r="E9737" s="2">
        <v>2024</v>
      </c>
      <c r="F9737" s="2" t="s">
        <v>58</v>
      </c>
      <c r="G9737" s="2" t="s">
        <v>40</v>
      </c>
      <c r="H9737" s="2" t="s">
        <v>279</v>
      </c>
      <c r="I9737" s="2" t="s">
        <v>42</v>
      </c>
      <c r="J9737" s="2" t="s">
        <v>43</v>
      </c>
      <c r="K9737" s="3">
        <v>7922662.7300000004</v>
      </c>
      <c r="L9737" s="3">
        <v>2656633.42</v>
      </c>
      <c r="M9737" s="3">
        <f t="shared" si="1064"/>
        <v>5266029.3100000005</v>
      </c>
      <c r="N9737" s="3">
        <v>1042721.07</v>
      </c>
      <c r="O9737" s="3">
        <f t="shared" si="1065"/>
        <v>4223308.24</v>
      </c>
      <c r="P9737" s="3">
        <v>3242508.51</v>
      </c>
      <c r="Q9737" s="4">
        <f t="shared" si="1066"/>
        <v>0.6646792233196579</v>
      </c>
      <c r="R9737" s="4">
        <f t="shared" si="1067"/>
        <v>0.40927004221975755</v>
      </c>
      <c r="S9737" s="3">
        <v>7643168.2400000002</v>
      </c>
      <c r="T9737" s="3">
        <f t="shared" si="1068"/>
        <v>279494.49000000022</v>
      </c>
      <c r="U9737" s="4">
        <f t="shared" si="1069"/>
        <v>3.6567884053275823E-2</v>
      </c>
      <c r="V9737" s="2" t="s">
        <v>44</v>
      </c>
      <c r="W9737" s="2" t="s">
        <v>134</v>
      </c>
      <c r="X9737" s="2" t="s">
        <v>280</v>
      </c>
      <c r="Y9737" s="2">
        <v>0.79</v>
      </c>
      <c r="Z9737" s="2" t="s">
        <v>12331</v>
      </c>
      <c r="AA9737" s="2" t="s">
        <v>99</v>
      </c>
      <c r="AB9737" s="2" t="s">
        <v>77</v>
      </c>
      <c r="AC9737" s="2">
        <v>9.2200000000000006</v>
      </c>
      <c r="AD9737" s="3">
        <v>0</v>
      </c>
      <c r="AE9737" s="5">
        <v>0</v>
      </c>
      <c r="AF9737" s="2">
        <v>0</v>
      </c>
      <c r="AG9737" s="3">
        <f t="shared" si="1070"/>
        <v>0</v>
      </c>
      <c r="AH9737" s="2" t="s">
        <v>50</v>
      </c>
      <c r="AI9737" s="3">
        <v>0</v>
      </c>
    </row>
    <row r="9738" spans="1:35" x14ac:dyDescent="0.3">
      <c r="A9738" s="2" t="s">
        <v>17687</v>
      </c>
      <c r="B9738" s="2" t="s">
        <v>1081</v>
      </c>
      <c r="C9738" s="2" t="s">
        <v>435</v>
      </c>
      <c r="D9738" s="2" t="s">
        <v>81</v>
      </c>
      <c r="E9738" s="2">
        <v>2021</v>
      </c>
      <c r="F9738" s="2" t="s">
        <v>55</v>
      </c>
      <c r="G9738" s="2" t="s">
        <v>114</v>
      </c>
      <c r="H9738" s="2" t="s">
        <v>234</v>
      </c>
      <c r="I9738" s="2" t="s">
        <v>178</v>
      </c>
      <c r="J9738" s="2" t="s">
        <v>342</v>
      </c>
      <c r="K9738" s="3">
        <v>5545888.2699999996</v>
      </c>
      <c r="L9738" s="3">
        <v>2049922.99</v>
      </c>
      <c r="M9738" s="3">
        <f t="shared" si="1064"/>
        <v>3495965.2799999993</v>
      </c>
      <c r="N9738" s="3">
        <v>533496.17000000004</v>
      </c>
      <c r="O9738" s="3">
        <f t="shared" si="1065"/>
        <v>2962469.1099999994</v>
      </c>
      <c r="P9738" s="3">
        <v>2269311.94</v>
      </c>
      <c r="Q9738" s="4">
        <f t="shared" si="1066"/>
        <v>0.63037066558140376</v>
      </c>
      <c r="R9738" s="4">
        <f t="shared" si="1067"/>
        <v>0.40918818222062742</v>
      </c>
      <c r="S9738" s="3">
        <v>5794302.9699999997</v>
      </c>
      <c r="T9738" s="3">
        <f t="shared" si="1068"/>
        <v>-248414.70000000019</v>
      </c>
      <c r="U9738" s="4">
        <f t="shared" si="1069"/>
        <v>-4.2872231791497122E-2</v>
      </c>
      <c r="V9738" s="2" t="s">
        <v>44</v>
      </c>
      <c r="W9738" s="2" t="s">
        <v>125</v>
      </c>
      <c r="X9738" s="2" t="s">
        <v>236</v>
      </c>
      <c r="Y9738" s="2">
        <v>3.67</v>
      </c>
      <c r="Z9738" s="2" t="s">
        <v>16592</v>
      </c>
      <c r="AA9738" s="2" t="s">
        <v>141</v>
      </c>
      <c r="AB9738" s="2" t="s">
        <v>88</v>
      </c>
      <c r="AC9738" s="2">
        <v>3.23</v>
      </c>
      <c r="AD9738" s="3">
        <v>2055585.62</v>
      </c>
      <c r="AE9738" s="5">
        <v>6.54</v>
      </c>
      <c r="AF9738" s="2">
        <v>24</v>
      </c>
      <c r="AG9738" s="3">
        <f t="shared" si="1070"/>
        <v>91605.800830495384</v>
      </c>
      <c r="AH9738" s="2" t="s">
        <v>50</v>
      </c>
      <c r="AI9738" s="3">
        <v>0</v>
      </c>
    </row>
    <row r="9739" spans="1:35" x14ac:dyDescent="0.3">
      <c r="A9739" s="2" t="s">
        <v>17688</v>
      </c>
      <c r="B9739" s="2" t="s">
        <v>3840</v>
      </c>
      <c r="C9739" s="2" t="s">
        <v>201</v>
      </c>
      <c r="D9739" s="2" t="s">
        <v>54</v>
      </c>
      <c r="E9739" s="2">
        <v>2020</v>
      </c>
      <c r="F9739" s="2" t="s">
        <v>92</v>
      </c>
      <c r="G9739" s="2" t="s">
        <v>56</v>
      </c>
      <c r="H9739" s="2" t="s">
        <v>57</v>
      </c>
      <c r="I9739" s="2" t="s">
        <v>42</v>
      </c>
      <c r="J9739" s="2" t="s">
        <v>146</v>
      </c>
      <c r="K9739" s="3">
        <v>5412664.6500000004</v>
      </c>
      <c r="L9739" s="3">
        <v>2293860.98</v>
      </c>
      <c r="M9739" s="3">
        <f t="shared" si="1064"/>
        <v>3118803.6700000004</v>
      </c>
      <c r="N9739" s="3">
        <v>460021.67</v>
      </c>
      <c r="O9739" s="3">
        <f t="shared" si="1065"/>
        <v>2658782.0000000005</v>
      </c>
      <c r="P9739" s="3">
        <v>1967569.71</v>
      </c>
      <c r="Q9739" s="4">
        <f t="shared" si="1066"/>
        <v>0.57620485872887028</v>
      </c>
      <c r="R9739" s="4">
        <f t="shared" si="1067"/>
        <v>0.36351221389634769</v>
      </c>
      <c r="S9739" s="3">
        <v>5851281.96</v>
      </c>
      <c r="T9739" s="3">
        <f t="shared" si="1068"/>
        <v>-438617.30999999959</v>
      </c>
      <c r="U9739" s="4">
        <f t="shared" si="1069"/>
        <v>-7.4960891134359137E-2</v>
      </c>
      <c r="V9739" s="2" t="s">
        <v>107</v>
      </c>
      <c r="W9739" s="2" t="s">
        <v>60</v>
      </c>
      <c r="X9739" s="2" t="s">
        <v>61</v>
      </c>
      <c r="Y9739" s="2">
        <v>1.53</v>
      </c>
      <c r="Z9739" s="2" t="s">
        <v>5045</v>
      </c>
      <c r="AA9739" s="2" t="s">
        <v>224</v>
      </c>
      <c r="AB9739" s="2" t="s">
        <v>142</v>
      </c>
      <c r="AC9739" s="2">
        <v>6.37</v>
      </c>
      <c r="AD9739" s="3">
        <v>0</v>
      </c>
      <c r="AE9739" s="5">
        <v>0</v>
      </c>
      <c r="AF9739" s="2">
        <v>0</v>
      </c>
      <c r="AG9739" s="3">
        <f t="shared" si="1070"/>
        <v>0</v>
      </c>
      <c r="AH9739" s="2" t="s">
        <v>50</v>
      </c>
      <c r="AI9739" s="3">
        <v>0</v>
      </c>
    </row>
    <row r="9740" spans="1:35" x14ac:dyDescent="0.3">
      <c r="A9740" s="2" t="s">
        <v>17689</v>
      </c>
      <c r="B9740" s="2" t="s">
        <v>3864</v>
      </c>
      <c r="C9740" s="2" t="s">
        <v>212</v>
      </c>
      <c r="D9740" s="2" t="s">
        <v>81</v>
      </c>
      <c r="E9740" s="2">
        <v>2022</v>
      </c>
      <c r="F9740" s="2" t="s">
        <v>39</v>
      </c>
      <c r="G9740" s="2" t="s">
        <v>56</v>
      </c>
      <c r="H9740" s="2" t="s">
        <v>57</v>
      </c>
      <c r="I9740" s="2" t="s">
        <v>39</v>
      </c>
      <c r="J9740" s="2" t="s">
        <v>566</v>
      </c>
      <c r="K9740" s="3">
        <v>6949337.7400000002</v>
      </c>
      <c r="L9740" s="3">
        <v>3456941.95</v>
      </c>
      <c r="M9740" s="3">
        <f t="shared" si="1064"/>
        <v>3492395.79</v>
      </c>
      <c r="N9740" s="3">
        <v>1189352.48</v>
      </c>
      <c r="O9740" s="3">
        <f t="shared" si="1065"/>
        <v>2303043.31</v>
      </c>
      <c r="P9740" s="3">
        <v>1827205.16</v>
      </c>
      <c r="Q9740" s="4">
        <f t="shared" si="1066"/>
        <v>0.50255087904246831</v>
      </c>
      <c r="R9740" s="4">
        <f t="shared" si="1067"/>
        <v>0.26293227187429802</v>
      </c>
      <c r="S9740" s="3">
        <v>6991750.2599999998</v>
      </c>
      <c r="T9740" s="3">
        <f t="shared" si="1068"/>
        <v>-42412.519999999553</v>
      </c>
      <c r="U9740" s="4">
        <f t="shared" si="1069"/>
        <v>-6.066080512435173E-3</v>
      </c>
      <c r="V9740" s="2" t="s">
        <v>44</v>
      </c>
      <c r="W9740" s="2" t="s">
        <v>117</v>
      </c>
      <c r="X9740" s="2" t="s">
        <v>61</v>
      </c>
      <c r="Y9740" s="2">
        <v>1.53</v>
      </c>
      <c r="Z9740" s="2" t="s">
        <v>17690</v>
      </c>
      <c r="AA9740" s="2" t="s">
        <v>141</v>
      </c>
      <c r="AB9740" s="2" t="s">
        <v>77</v>
      </c>
      <c r="AC9740" s="2">
        <v>9.5</v>
      </c>
      <c r="AD9740" s="3">
        <v>0</v>
      </c>
      <c r="AE9740" s="5">
        <v>0</v>
      </c>
      <c r="AF9740" s="2">
        <v>0</v>
      </c>
      <c r="AG9740" s="3">
        <f t="shared" si="1070"/>
        <v>0</v>
      </c>
      <c r="AH9740" s="2" t="s">
        <v>50</v>
      </c>
      <c r="AI9740" s="3">
        <v>0</v>
      </c>
    </row>
    <row r="9741" spans="1:35" x14ac:dyDescent="0.3">
      <c r="A9741" s="2" t="s">
        <v>17691</v>
      </c>
      <c r="B9741" s="2" t="s">
        <v>7637</v>
      </c>
      <c r="C9741" s="2" t="s">
        <v>452</v>
      </c>
      <c r="D9741" s="2" t="s">
        <v>38</v>
      </c>
      <c r="E9741" s="2">
        <v>2021</v>
      </c>
      <c r="F9741" s="2" t="s">
        <v>39</v>
      </c>
      <c r="G9741" s="2" t="s">
        <v>40</v>
      </c>
      <c r="H9741" s="2" t="s">
        <v>139</v>
      </c>
      <c r="I9741" s="2" t="s">
        <v>42</v>
      </c>
      <c r="J9741" s="2" t="s">
        <v>422</v>
      </c>
      <c r="K9741" s="3">
        <v>830404.9</v>
      </c>
      <c r="L9741" s="3">
        <v>397128.91</v>
      </c>
      <c r="M9741" s="3">
        <f t="shared" si="1064"/>
        <v>433275.99000000005</v>
      </c>
      <c r="N9741" s="3">
        <v>149346.92000000001</v>
      </c>
      <c r="O9741" s="3">
        <f t="shared" si="1065"/>
        <v>283929.07000000007</v>
      </c>
      <c r="P9741" s="3">
        <v>203908.32</v>
      </c>
      <c r="Q9741" s="4">
        <f t="shared" si="1066"/>
        <v>0.52176473187959271</v>
      </c>
      <c r="R9741" s="4">
        <f t="shared" si="1067"/>
        <v>0.24555288630883559</v>
      </c>
      <c r="S9741" s="3">
        <v>683152.59</v>
      </c>
      <c r="T9741" s="3">
        <f t="shared" si="1068"/>
        <v>147252.31000000006</v>
      </c>
      <c r="U9741" s="4">
        <f t="shared" si="1069"/>
        <v>0.21554819839005523</v>
      </c>
      <c r="V9741" s="2" t="s">
        <v>44</v>
      </c>
      <c r="W9741" s="2" t="s">
        <v>125</v>
      </c>
      <c r="X9741" s="2" t="s">
        <v>86</v>
      </c>
      <c r="Y9741" s="2">
        <v>0.92</v>
      </c>
      <c r="Z9741" s="2" t="s">
        <v>17692</v>
      </c>
      <c r="AA9741" s="2" t="s">
        <v>76</v>
      </c>
      <c r="AB9741" s="2" t="s">
        <v>77</v>
      </c>
      <c r="AC9741" s="2">
        <v>9.25</v>
      </c>
      <c r="AD9741" s="3">
        <v>0</v>
      </c>
      <c r="AE9741" s="5">
        <v>0</v>
      </c>
      <c r="AF9741" s="2">
        <v>0</v>
      </c>
      <c r="AG9741" s="3">
        <f t="shared" si="1070"/>
        <v>0</v>
      </c>
      <c r="AH9741" s="2" t="s">
        <v>50</v>
      </c>
      <c r="AI9741" s="3">
        <v>0</v>
      </c>
    </row>
    <row r="9742" spans="1:35" x14ac:dyDescent="0.3">
      <c r="A9742" s="2" t="s">
        <v>17693</v>
      </c>
      <c r="B9742" s="2" t="s">
        <v>1222</v>
      </c>
      <c r="C9742" s="2" t="s">
        <v>456</v>
      </c>
      <c r="D9742" s="2" t="s">
        <v>54</v>
      </c>
      <c r="E9742" s="2">
        <v>2023</v>
      </c>
      <c r="F9742" s="2" t="s">
        <v>68</v>
      </c>
      <c r="G9742" s="2" t="s">
        <v>114</v>
      </c>
      <c r="H9742" s="2" t="s">
        <v>234</v>
      </c>
      <c r="I9742" s="2" t="s">
        <v>178</v>
      </c>
      <c r="J9742" s="2" t="s">
        <v>288</v>
      </c>
      <c r="K9742" s="3">
        <v>4891821.91</v>
      </c>
      <c r="L9742" s="3">
        <v>1486462.47</v>
      </c>
      <c r="M9742" s="3">
        <f t="shared" si="1064"/>
        <v>3405359.4400000004</v>
      </c>
      <c r="N9742" s="3">
        <v>995397.98</v>
      </c>
      <c r="O9742" s="3">
        <f t="shared" si="1065"/>
        <v>2409961.4600000004</v>
      </c>
      <c r="P9742" s="3">
        <v>1873858.15</v>
      </c>
      <c r="Q9742" s="4">
        <f t="shared" si="1066"/>
        <v>0.696133159107585</v>
      </c>
      <c r="R9742" s="4">
        <f t="shared" si="1067"/>
        <v>0.38305935589548062</v>
      </c>
      <c r="S9742" s="3">
        <v>5599237.1399999997</v>
      </c>
      <c r="T9742" s="3">
        <f t="shared" si="1068"/>
        <v>-707415.22999999952</v>
      </c>
      <c r="U9742" s="4">
        <f t="shared" si="1069"/>
        <v>-0.12634135906592439</v>
      </c>
      <c r="V9742" s="2" t="s">
        <v>124</v>
      </c>
      <c r="W9742" s="2" t="s">
        <v>60</v>
      </c>
      <c r="X9742" s="2" t="s">
        <v>236</v>
      </c>
      <c r="Y9742" s="2">
        <v>3.67</v>
      </c>
      <c r="Z9742" s="2" t="s">
        <v>17694</v>
      </c>
      <c r="AA9742" s="2" t="s">
        <v>109</v>
      </c>
      <c r="AB9742" s="2" t="s">
        <v>149</v>
      </c>
      <c r="AC9742" s="2">
        <v>8.52</v>
      </c>
      <c r="AD9742" s="3">
        <v>2864809.91</v>
      </c>
      <c r="AE9742" s="5">
        <v>10.53</v>
      </c>
      <c r="AF9742" s="2">
        <v>180</v>
      </c>
      <c r="AG9742" s="3">
        <f t="shared" si="1070"/>
        <v>31720.879829591027</v>
      </c>
      <c r="AH9742" s="2" t="s">
        <v>50</v>
      </c>
      <c r="AI9742" s="3">
        <v>0</v>
      </c>
    </row>
    <row r="9743" spans="1:35" x14ac:dyDescent="0.3">
      <c r="A9743" s="2" t="s">
        <v>17695</v>
      </c>
      <c r="B9743" s="2" t="s">
        <v>1188</v>
      </c>
      <c r="C9743" s="2" t="s">
        <v>956</v>
      </c>
      <c r="D9743" s="2" t="s">
        <v>104</v>
      </c>
      <c r="E9743" s="2">
        <v>2022</v>
      </c>
      <c r="F9743" s="2" t="s">
        <v>105</v>
      </c>
      <c r="G9743" s="2" t="s">
        <v>69</v>
      </c>
      <c r="H9743" s="2" t="s">
        <v>272</v>
      </c>
      <c r="I9743" s="2" t="s">
        <v>178</v>
      </c>
      <c r="J9743" s="2" t="s">
        <v>342</v>
      </c>
      <c r="K9743" s="3">
        <v>401261.44</v>
      </c>
      <c r="L9743" s="3">
        <v>183461.95</v>
      </c>
      <c r="M9743" s="3">
        <f t="shared" si="1064"/>
        <v>217799.49</v>
      </c>
      <c r="N9743" s="3">
        <v>83672.399999999994</v>
      </c>
      <c r="O9743" s="3">
        <f t="shared" si="1065"/>
        <v>134127.09</v>
      </c>
      <c r="P9743" s="3">
        <v>98701.49</v>
      </c>
      <c r="Q9743" s="4">
        <f t="shared" si="1066"/>
        <v>0.54278699194221103</v>
      </c>
      <c r="R9743" s="4">
        <f t="shared" si="1067"/>
        <v>0.24597800875160097</v>
      </c>
      <c r="S9743" s="3">
        <v>326151.06</v>
      </c>
      <c r="T9743" s="3">
        <f t="shared" si="1068"/>
        <v>75110.38</v>
      </c>
      <c r="U9743" s="4">
        <f t="shared" si="1069"/>
        <v>0.23029322670298849</v>
      </c>
      <c r="V9743" s="2" t="s">
        <v>85</v>
      </c>
      <c r="W9743" s="2" t="s">
        <v>96</v>
      </c>
      <c r="X9743" s="2" t="s">
        <v>274</v>
      </c>
      <c r="Y9743" s="2">
        <v>1</v>
      </c>
      <c r="Z9743" s="2" t="s">
        <v>6043</v>
      </c>
      <c r="AA9743" s="2" t="s">
        <v>63</v>
      </c>
      <c r="AB9743" s="2" t="s">
        <v>49</v>
      </c>
      <c r="AC9743" s="2">
        <v>8.89</v>
      </c>
      <c r="AD9743" s="3">
        <v>2673827.86</v>
      </c>
      <c r="AE9743" s="5">
        <v>7.18</v>
      </c>
      <c r="AF9743" s="2">
        <v>60</v>
      </c>
      <c r="AG9743" s="3">
        <f t="shared" si="1070"/>
        <v>53172.363720608024</v>
      </c>
      <c r="AH9743" s="2" t="s">
        <v>50</v>
      </c>
      <c r="AI9743" s="3">
        <v>0</v>
      </c>
    </row>
    <row r="9744" spans="1:35" x14ac:dyDescent="0.3">
      <c r="A9744" s="2" t="s">
        <v>17696</v>
      </c>
      <c r="B9744" s="2" t="s">
        <v>1824</v>
      </c>
      <c r="C9744" s="2" t="s">
        <v>520</v>
      </c>
      <c r="D9744" s="2" t="s">
        <v>81</v>
      </c>
      <c r="E9744" s="2">
        <v>2021</v>
      </c>
      <c r="F9744" s="2" t="s">
        <v>39</v>
      </c>
      <c r="G9744" s="2" t="s">
        <v>40</v>
      </c>
      <c r="H9744" s="2" t="s">
        <v>279</v>
      </c>
      <c r="I9744" s="2" t="s">
        <v>42</v>
      </c>
      <c r="J9744" s="2" t="s">
        <v>166</v>
      </c>
      <c r="K9744" s="3">
        <v>2879822.77</v>
      </c>
      <c r="L9744" s="3">
        <v>1450575.37</v>
      </c>
      <c r="M9744" s="3">
        <f t="shared" si="1064"/>
        <v>1429247.4</v>
      </c>
      <c r="N9744" s="3">
        <v>527118.80000000005</v>
      </c>
      <c r="O9744" s="3">
        <f t="shared" si="1065"/>
        <v>902128.59999999986</v>
      </c>
      <c r="P9744" s="3">
        <v>654401.62</v>
      </c>
      <c r="Q9744" s="4">
        <f t="shared" si="1066"/>
        <v>0.49629699955459411</v>
      </c>
      <c r="R9744" s="4">
        <f t="shared" si="1067"/>
        <v>0.2272367684626648</v>
      </c>
      <c r="S9744" s="3">
        <v>2719426.32</v>
      </c>
      <c r="T9744" s="3">
        <f t="shared" si="1068"/>
        <v>160396.45000000019</v>
      </c>
      <c r="U9744" s="4">
        <f t="shared" si="1069"/>
        <v>5.8981723027524496E-2</v>
      </c>
      <c r="V9744" s="2" t="s">
        <v>95</v>
      </c>
      <c r="W9744" s="2" t="s">
        <v>134</v>
      </c>
      <c r="X9744" s="2" t="s">
        <v>280</v>
      </c>
      <c r="Y9744" s="2">
        <v>0.79</v>
      </c>
      <c r="Z9744" s="2" t="s">
        <v>17334</v>
      </c>
      <c r="AA9744" s="2" t="s">
        <v>99</v>
      </c>
      <c r="AB9744" s="2" t="s">
        <v>142</v>
      </c>
      <c r="AC9744" s="2">
        <v>9.27</v>
      </c>
      <c r="AD9744" s="3">
        <v>0</v>
      </c>
      <c r="AE9744" s="5">
        <v>0</v>
      </c>
      <c r="AF9744" s="2">
        <v>0</v>
      </c>
      <c r="AG9744" s="3">
        <f t="shared" si="1070"/>
        <v>0</v>
      </c>
      <c r="AH9744" s="2" t="s">
        <v>50</v>
      </c>
      <c r="AI9744" s="3">
        <v>0</v>
      </c>
    </row>
    <row r="9745" spans="1:35" x14ac:dyDescent="0.3">
      <c r="A9745" s="2" t="s">
        <v>17697</v>
      </c>
      <c r="B9745" s="2" t="s">
        <v>7195</v>
      </c>
      <c r="C9745" s="2" t="s">
        <v>880</v>
      </c>
      <c r="D9745" s="2" t="s">
        <v>81</v>
      </c>
      <c r="E9745" s="2">
        <v>2024</v>
      </c>
      <c r="F9745" s="2" t="s">
        <v>82</v>
      </c>
      <c r="G9745" s="2" t="s">
        <v>40</v>
      </c>
      <c r="H9745" s="2" t="s">
        <v>83</v>
      </c>
      <c r="I9745" s="2" t="s">
        <v>178</v>
      </c>
      <c r="J9745" s="2" t="s">
        <v>206</v>
      </c>
      <c r="K9745" s="3">
        <v>7111512.9100000001</v>
      </c>
      <c r="L9745" s="3">
        <v>3429937.14</v>
      </c>
      <c r="M9745" s="3">
        <f t="shared" si="1064"/>
        <v>3681575.77</v>
      </c>
      <c r="N9745" s="3">
        <v>763630.81</v>
      </c>
      <c r="O9745" s="3">
        <f t="shared" si="1065"/>
        <v>2917944.96</v>
      </c>
      <c r="P9745" s="3">
        <v>2098942.02</v>
      </c>
      <c r="Q9745" s="4">
        <f t="shared" si="1066"/>
        <v>0.51769234150205601</v>
      </c>
      <c r="R9745" s="4">
        <f t="shared" si="1067"/>
        <v>0.29514704487824661</v>
      </c>
      <c r="S9745" s="3">
        <v>8160212.3200000003</v>
      </c>
      <c r="T9745" s="3">
        <f t="shared" si="1068"/>
        <v>-1048699.4100000001</v>
      </c>
      <c r="U9745" s="4">
        <f t="shared" si="1069"/>
        <v>-0.12851374068168855</v>
      </c>
      <c r="V9745" s="2" t="s">
        <v>133</v>
      </c>
      <c r="W9745" s="2" t="s">
        <v>96</v>
      </c>
      <c r="X9745" s="2" t="s">
        <v>86</v>
      </c>
      <c r="Y9745" s="2">
        <v>0.92</v>
      </c>
      <c r="Z9745" s="2" t="s">
        <v>3429</v>
      </c>
      <c r="AA9745" s="2" t="s">
        <v>63</v>
      </c>
      <c r="AB9745" s="2" t="s">
        <v>88</v>
      </c>
      <c r="AC9745" s="2">
        <v>6.3</v>
      </c>
      <c r="AD9745" s="3">
        <v>138587.04</v>
      </c>
      <c r="AE9745" s="5">
        <v>7.11</v>
      </c>
      <c r="AF9745" s="2">
        <v>240</v>
      </c>
      <c r="AG9745" s="3">
        <f t="shared" si="1070"/>
        <v>1083.6334678304765</v>
      </c>
      <c r="AH9745" s="2" t="s">
        <v>50</v>
      </c>
      <c r="AI9745" s="3">
        <v>0</v>
      </c>
    </row>
    <row r="9746" spans="1:35" x14ac:dyDescent="0.3">
      <c r="A9746" s="2" t="s">
        <v>17698</v>
      </c>
      <c r="B9746" s="2" t="s">
        <v>2211</v>
      </c>
      <c r="C9746" s="2" t="s">
        <v>233</v>
      </c>
      <c r="D9746" s="2" t="s">
        <v>38</v>
      </c>
      <c r="E9746" s="2">
        <v>2023</v>
      </c>
      <c r="F9746" s="2" t="s">
        <v>105</v>
      </c>
      <c r="G9746" s="2" t="s">
        <v>114</v>
      </c>
      <c r="H9746" s="2" t="s">
        <v>115</v>
      </c>
      <c r="I9746" s="2" t="s">
        <v>131</v>
      </c>
      <c r="J9746" s="2" t="s">
        <v>491</v>
      </c>
      <c r="K9746" s="3">
        <v>9287635.5899999999</v>
      </c>
      <c r="L9746" s="3">
        <v>3297144.19</v>
      </c>
      <c r="M9746" s="3">
        <f t="shared" si="1064"/>
        <v>5990491.4000000004</v>
      </c>
      <c r="N9746" s="3">
        <v>962312.08</v>
      </c>
      <c r="O9746" s="3">
        <f t="shared" si="1065"/>
        <v>5028179.32</v>
      </c>
      <c r="P9746" s="3">
        <v>4010887.03</v>
      </c>
      <c r="Q9746" s="4">
        <f t="shared" si="1066"/>
        <v>0.64499638707293427</v>
      </c>
      <c r="R9746" s="4">
        <f t="shared" si="1067"/>
        <v>0.43185232572200866</v>
      </c>
      <c r="S9746" s="3">
        <v>8396228.2100000009</v>
      </c>
      <c r="T9746" s="3">
        <f t="shared" si="1068"/>
        <v>891407.37999999896</v>
      </c>
      <c r="U9746" s="4">
        <f t="shared" si="1069"/>
        <v>0.10616759784331765</v>
      </c>
      <c r="V9746" s="2" t="s">
        <v>124</v>
      </c>
      <c r="W9746" s="2" t="s">
        <v>96</v>
      </c>
      <c r="X9746" s="2" t="s">
        <v>118</v>
      </c>
      <c r="Y9746" s="2">
        <v>3.75</v>
      </c>
      <c r="Z9746" s="2" t="s">
        <v>14982</v>
      </c>
      <c r="AA9746" s="2" t="s">
        <v>141</v>
      </c>
      <c r="AB9746" s="2" t="s">
        <v>306</v>
      </c>
      <c r="AC9746" s="2">
        <v>6.96</v>
      </c>
      <c r="AD9746" s="3">
        <v>0</v>
      </c>
      <c r="AE9746" s="5">
        <v>0</v>
      </c>
      <c r="AF9746" s="2">
        <v>0</v>
      </c>
      <c r="AG9746" s="3">
        <f t="shared" si="1070"/>
        <v>0</v>
      </c>
      <c r="AH9746" s="2" t="s">
        <v>50</v>
      </c>
      <c r="AI9746" s="3">
        <v>0</v>
      </c>
    </row>
    <row r="9747" spans="1:35" x14ac:dyDescent="0.3">
      <c r="A9747" s="2" t="s">
        <v>17699</v>
      </c>
      <c r="B9747" s="2" t="s">
        <v>11639</v>
      </c>
      <c r="C9747" s="2" t="s">
        <v>37</v>
      </c>
      <c r="D9747" s="2" t="s">
        <v>38</v>
      </c>
      <c r="E9747" s="2">
        <v>2022</v>
      </c>
      <c r="F9747" s="2" t="s">
        <v>92</v>
      </c>
      <c r="G9747" s="2" t="s">
        <v>93</v>
      </c>
      <c r="H9747" s="2" t="s">
        <v>159</v>
      </c>
      <c r="I9747" s="2" t="s">
        <v>178</v>
      </c>
      <c r="J9747" s="2" t="s">
        <v>206</v>
      </c>
      <c r="K9747" s="3">
        <v>2536535.1800000002</v>
      </c>
      <c r="L9747" s="3">
        <v>945819.47</v>
      </c>
      <c r="M9747" s="3">
        <f t="shared" si="1064"/>
        <v>1590715.7100000002</v>
      </c>
      <c r="N9747" s="3">
        <v>487871.3</v>
      </c>
      <c r="O9747" s="3">
        <f t="shared" si="1065"/>
        <v>1102844.4100000001</v>
      </c>
      <c r="P9747" s="3">
        <v>843544.21</v>
      </c>
      <c r="Q9747" s="4">
        <f t="shared" si="1066"/>
        <v>0.62712148545875879</v>
      </c>
      <c r="R9747" s="4">
        <f t="shared" si="1067"/>
        <v>0.33255766237785828</v>
      </c>
      <c r="S9747" s="3">
        <v>2262710.5</v>
      </c>
      <c r="T9747" s="3">
        <f t="shared" si="1068"/>
        <v>273824.68000000017</v>
      </c>
      <c r="U9747" s="4">
        <f t="shared" si="1069"/>
        <v>0.1210162236839402</v>
      </c>
      <c r="V9747" s="2" t="s">
        <v>95</v>
      </c>
      <c r="W9747" s="2" t="s">
        <v>45</v>
      </c>
      <c r="X9747" s="2" t="s">
        <v>160</v>
      </c>
      <c r="Y9747" s="2">
        <v>129.5</v>
      </c>
      <c r="Z9747" s="2" t="s">
        <v>3969</v>
      </c>
      <c r="AA9747" s="2" t="s">
        <v>224</v>
      </c>
      <c r="AB9747" s="2" t="s">
        <v>242</v>
      </c>
      <c r="AC9747" s="2">
        <v>6.35</v>
      </c>
      <c r="AD9747" s="3">
        <v>428775.11</v>
      </c>
      <c r="AE9747" s="5">
        <v>18.27</v>
      </c>
      <c r="AF9747" s="2">
        <v>24</v>
      </c>
      <c r="AG9747" s="3">
        <f t="shared" si="1070"/>
        <v>21462.191286259404</v>
      </c>
      <c r="AH9747" s="2" t="s">
        <v>50</v>
      </c>
      <c r="AI9747" s="3">
        <v>0</v>
      </c>
    </row>
    <row r="9748" spans="1:35" x14ac:dyDescent="0.3">
      <c r="A9748" s="2" t="s">
        <v>17700</v>
      </c>
      <c r="B9748" s="2" t="s">
        <v>3673</v>
      </c>
      <c r="C9748" s="2" t="s">
        <v>377</v>
      </c>
      <c r="D9748" s="2" t="s">
        <v>81</v>
      </c>
      <c r="E9748" s="2">
        <v>2023</v>
      </c>
      <c r="F9748" s="2" t="s">
        <v>92</v>
      </c>
      <c r="G9748" s="2" t="s">
        <v>56</v>
      </c>
      <c r="H9748" s="2" t="s">
        <v>57</v>
      </c>
      <c r="I9748" s="2" t="s">
        <v>58</v>
      </c>
      <c r="J9748" s="2" t="s">
        <v>106</v>
      </c>
      <c r="K9748" s="3">
        <v>7754805.6299999999</v>
      </c>
      <c r="L9748" s="3">
        <v>2374308.64</v>
      </c>
      <c r="M9748" s="3">
        <f t="shared" si="1064"/>
        <v>5380496.9900000002</v>
      </c>
      <c r="N9748" s="3">
        <v>902999.6</v>
      </c>
      <c r="O9748" s="3">
        <f t="shared" si="1065"/>
        <v>4477497.3900000006</v>
      </c>
      <c r="P9748" s="3">
        <v>3199818.37</v>
      </c>
      <c r="Q9748" s="4">
        <f t="shared" si="1066"/>
        <v>0.6938274467106148</v>
      </c>
      <c r="R9748" s="4">
        <f t="shared" si="1067"/>
        <v>0.41262392929892172</v>
      </c>
      <c r="S9748" s="3">
        <v>9143039.8399999999</v>
      </c>
      <c r="T9748" s="3">
        <f t="shared" si="1068"/>
        <v>-1388234.21</v>
      </c>
      <c r="U9748" s="4">
        <f t="shared" si="1069"/>
        <v>-0.15183508267421045</v>
      </c>
      <c r="V9748" s="2" t="s">
        <v>73</v>
      </c>
      <c r="W9748" s="2" t="s">
        <v>207</v>
      </c>
      <c r="X9748" s="2" t="s">
        <v>61</v>
      </c>
      <c r="Y9748" s="2">
        <v>1.53</v>
      </c>
      <c r="Z9748" s="2" t="s">
        <v>5637</v>
      </c>
      <c r="AA9748" s="2" t="s">
        <v>224</v>
      </c>
      <c r="AB9748" s="2" t="s">
        <v>49</v>
      </c>
      <c r="AC9748" s="2">
        <v>7.8</v>
      </c>
      <c r="AD9748" s="3">
        <v>0</v>
      </c>
      <c r="AE9748" s="5">
        <v>0</v>
      </c>
      <c r="AF9748" s="2">
        <v>0</v>
      </c>
      <c r="AG9748" s="3">
        <f t="shared" si="1070"/>
        <v>0</v>
      </c>
      <c r="AH9748" s="2" t="s">
        <v>50</v>
      </c>
      <c r="AI9748" s="3">
        <v>0</v>
      </c>
    </row>
    <row r="9749" spans="1:35" x14ac:dyDescent="0.3">
      <c r="A9749" s="2" t="s">
        <v>17701</v>
      </c>
      <c r="B9749" s="2" t="s">
        <v>2631</v>
      </c>
      <c r="C9749" s="2" t="s">
        <v>261</v>
      </c>
      <c r="D9749" s="2" t="s">
        <v>54</v>
      </c>
      <c r="E9749" s="2">
        <v>2024</v>
      </c>
      <c r="F9749" s="2" t="s">
        <v>92</v>
      </c>
      <c r="G9749" s="2" t="s">
        <v>56</v>
      </c>
      <c r="H9749" s="2" t="s">
        <v>57</v>
      </c>
      <c r="I9749" s="2" t="s">
        <v>42</v>
      </c>
      <c r="J9749" s="2" t="s">
        <v>422</v>
      </c>
      <c r="K9749" s="3">
        <v>224026.68</v>
      </c>
      <c r="L9749" s="3">
        <v>95516.44</v>
      </c>
      <c r="M9749" s="3">
        <f t="shared" si="1064"/>
        <v>128510.23999999999</v>
      </c>
      <c r="N9749" s="3">
        <v>18970.189999999999</v>
      </c>
      <c r="O9749" s="3">
        <f t="shared" si="1065"/>
        <v>109540.04999999999</v>
      </c>
      <c r="P9749" s="3">
        <v>81925.05</v>
      </c>
      <c r="Q9749" s="4">
        <f t="shared" si="1066"/>
        <v>0.57363810417580618</v>
      </c>
      <c r="R9749" s="4">
        <f t="shared" si="1067"/>
        <v>0.36569327367615323</v>
      </c>
      <c r="S9749" s="3">
        <v>259969.89</v>
      </c>
      <c r="T9749" s="3">
        <f t="shared" si="1068"/>
        <v>-35943.210000000021</v>
      </c>
      <c r="U9749" s="4">
        <f t="shared" si="1069"/>
        <v>-0.13825912685503702</v>
      </c>
      <c r="V9749" s="2" t="s">
        <v>95</v>
      </c>
      <c r="W9749" s="2" t="s">
        <v>96</v>
      </c>
      <c r="X9749" s="2" t="s">
        <v>61</v>
      </c>
      <c r="Y9749" s="2">
        <v>1.53</v>
      </c>
      <c r="Z9749" s="2" t="s">
        <v>14351</v>
      </c>
      <c r="AA9749" s="2" t="s">
        <v>76</v>
      </c>
      <c r="AB9749" s="2" t="s">
        <v>149</v>
      </c>
      <c r="AC9749" s="2">
        <v>4.79</v>
      </c>
      <c r="AD9749" s="3">
        <v>0</v>
      </c>
      <c r="AE9749" s="5">
        <v>0</v>
      </c>
      <c r="AF9749" s="2">
        <v>0</v>
      </c>
      <c r="AG9749" s="3">
        <f t="shared" si="1070"/>
        <v>0</v>
      </c>
      <c r="AH9749" s="2" t="s">
        <v>50</v>
      </c>
      <c r="AI9749" s="3">
        <v>0</v>
      </c>
    </row>
    <row r="9750" spans="1:35" x14ac:dyDescent="0.3">
      <c r="A9750" s="2" t="s">
        <v>17702</v>
      </c>
      <c r="B9750" s="2" t="s">
        <v>7243</v>
      </c>
      <c r="C9750" s="2" t="s">
        <v>245</v>
      </c>
      <c r="D9750" s="2" t="s">
        <v>38</v>
      </c>
      <c r="E9750" s="2">
        <v>2023</v>
      </c>
      <c r="F9750" s="2" t="s">
        <v>68</v>
      </c>
      <c r="G9750" s="2" t="s">
        <v>56</v>
      </c>
      <c r="H9750" s="2" t="s">
        <v>123</v>
      </c>
      <c r="I9750" s="2" t="s">
        <v>131</v>
      </c>
      <c r="J9750" s="2" t="s">
        <v>491</v>
      </c>
      <c r="K9750" s="3">
        <v>5840350.54</v>
      </c>
      <c r="L9750" s="3">
        <v>1806973.97</v>
      </c>
      <c r="M9750" s="3">
        <f t="shared" si="1064"/>
        <v>4033376.5700000003</v>
      </c>
      <c r="N9750" s="3">
        <v>1097132.18</v>
      </c>
      <c r="O9750" s="3">
        <f t="shared" si="1065"/>
        <v>2936244.3900000006</v>
      </c>
      <c r="P9750" s="3">
        <v>2249203.4700000002</v>
      </c>
      <c r="Q9750" s="4">
        <f t="shared" si="1066"/>
        <v>0.69060522007639635</v>
      </c>
      <c r="R9750" s="4">
        <f t="shared" si="1067"/>
        <v>0.38511446437939328</v>
      </c>
      <c r="S9750" s="3">
        <v>6298269.2699999996</v>
      </c>
      <c r="T9750" s="3">
        <f t="shared" si="1068"/>
        <v>-457918.72999999952</v>
      </c>
      <c r="U9750" s="4">
        <f t="shared" si="1069"/>
        <v>-7.2705486280360249E-2</v>
      </c>
      <c r="V9750" s="2" t="s">
        <v>133</v>
      </c>
      <c r="W9750" s="2" t="s">
        <v>125</v>
      </c>
      <c r="X9750" s="2" t="s">
        <v>126</v>
      </c>
      <c r="Y9750" s="2">
        <v>1.34</v>
      </c>
      <c r="Z9750" s="2" t="s">
        <v>17703</v>
      </c>
      <c r="AA9750" s="2" t="s">
        <v>76</v>
      </c>
      <c r="AB9750" s="2" t="s">
        <v>64</v>
      </c>
      <c r="AC9750" s="2">
        <v>9.68</v>
      </c>
      <c r="AD9750" s="3">
        <v>0</v>
      </c>
      <c r="AE9750" s="5">
        <v>0</v>
      </c>
      <c r="AF9750" s="2">
        <v>0</v>
      </c>
      <c r="AG9750" s="3">
        <f t="shared" si="1070"/>
        <v>0</v>
      </c>
      <c r="AH9750" s="2" t="s">
        <v>50</v>
      </c>
      <c r="AI9750" s="3">
        <v>0</v>
      </c>
    </row>
    <row r="9751" spans="1:35" x14ac:dyDescent="0.3">
      <c r="A9751" s="2" t="s">
        <v>17704</v>
      </c>
      <c r="B9751" s="2" t="s">
        <v>369</v>
      </c>
      <c r="C9751" s="2" t="s">
        <v>370</v>
      </c>
      <c r="D9751" s="2" t="s">
        <v>81</v>
      </c>
      <c r="E9751" s="2">
        <v>2021</v>
      </c>
      <c r="F9751" s="2" t="s">
        <v>39</v>
      </c>
      <c r="G9751" s="2" t="s">
        <v>114</v>
      </c>
      <c r="H9751" s="2" t="s">
        <v>115</v>
      </c>
      <c r="I9751" s="2" t="s">
        <v>178</v>
      </c>
      <c r="J9751" s="2" t="s">
        <v>206</v>
      </c>
      <c r="K9751" s="3">
        <v>8705194.3699999992</v>
      </c>
      <c r="L9751" s="3">
        <v>4078170.31</v>
      </c>
      <c r="M9751" s="3">
        <f t="shared" si="1064"/>
        <v>4627024.0599999987</v>
      </c>
      <c r="N9751" s="3">
        <v>1797355.39</v>
      </c>
      <c r="O9751" s="3">
        <f t="shared" si="1065"/>
        <v>2829668.669999999</v>
      </c>
      <c r="P9751" s="3">
        <v>2222872.5499999998</v>
      </c>
      <c r="Q9751" s="4">
        <f t="shared" si="1066"/>
        <v>0.53152449713767835</v>
      </c>
      <c r="R9751" s="4">
        <f t="shared" si="1067"/>
        <v>0.25535013412917051</v>
      </c>
      <c r="S9751" s="3">
        <v>7175009.21</v>
      </c>
      <c r="T9751" s="3">
        <f t="shared" si="1068"/>
        <v>1530185.1599999992</v>
      </c>
      <c r="U9751" s="4">
        <f t="shared" si="1069"/>
        <v>0.21326595063701656</v>
      </c>
      <c r="V9751" s="2" t="s">
        <v>44</v>
      </c>
      <c r="W9751" s="2" t="s">
        <v>96</v>
      </c>
      <c r="X9751" s="2" t="s">
        <v>118</v>
      </c>
      <c r="Y9751" s="2">
        <v>3.75</v>
      </c>
      <c r="Z9751" s="2" t="s">
        <v>10851</v>
      </c>
      <c r="AA9751" s="2" t="s">
        <v>148</v>
      </c>
      <c r="AB9751" s="2" t="s">
        <v>64</v>
      </c>
      <c r="AC9751" s="2">
        <v>6.23</v>
      </c>
      <c r="AD9751" s="3">
        <v>770690.94</v>
      </c>
      <c r="AE9751" s="5">
        <v>15.27</v>
      </c>
      <c r="AF9751" s="2">
        <v>48</v>
      </c>
      <c r="AG9751" s="3">
        <f t="shared" si="1070"/>
        <v>21554.533852027056</v>
      </c>
      <c r="AH9751" s="2" t="s">
        <v>50</v>
      </c>
      <c r="AI9751" s="3">
        <v>0</v>
      </c>
    </row>
    <row r="9752" spans="1:35" x14ac:dyDescent="0.3">
      <c r="A9752" s="2" t="s">
        <v>17705</v>
      </c>
      <c r="B9752" s="2" t="s">
        <v>7235</v>
      </c>
      <c r="C9752" s="2" t="s">
        <v>648</v>
      </c>
      <c r="D9752" s="2" t="s">
        <v>104</v>
      </c>
      <c r="E9752" s="2">
        <v>2021</v>
      </c>
      <c r="F9752" s="2" t="s">
        <v>82</v>
      </c>
      <c r="G9752" s="2" t="s">
        <v>69</v>
      </c>
      <c r="H9752" s="2" t="s">
        <v>165</v>
      </c>
      <c r="I9752" s="2" t="s">
        <v>71</v>
      </c>
      <c r="J9752" s="2" t="s">
        <v>293</v>
      </c>
      <c r="K9752" s="3">
        <v>4996917.9000000004</v>
      </c>
      <c r="L9752" s="3">
        <v>2065172.53</v>
      </c>
      <c r="M9752" s="3">
        <f t="shared" si="1064"/>
        <v>2931745.37</v>
      </c>
      <c r="N9752" s="3">
        <v>405663.84</v>
      </c>
      <c r="O9752" s="3">
        <f t="shared" si="1065"/>
        <v>2526081.5300000003</v>
      </c>
      <c r="P9752" s="3">
        <v>1896997.31</v>
      </c>
      <c r="Q9752" s="4">
        <f t="shared" si="1066"/>
        <v>0.58671073423079456</v>
      </c>
      <c r="R9752" s="4">
        <f t="shared" si="1067"/>
        <v>0.37963347566707067</v>
      </c>
      <c r="S9752" s="3">
        <v>5912228.2999999998</v>
      </c>
      <c r="T9752" s="3">
        <f t="shared" si="1068"/>
        <v>-915310.39999999944</v>
      </c>
      <c r="U9752" s="4">
        <f t="shared" si="1069"/>
        <v>-0.15481648433637102</v>
      </c>
      <c r="V9752" s="2" t="s">
        <v>107</v>
      </c>
      <c r="W9752" s="2" t="s">
        <v>125</v>
      </c>
      <c r="X9752" s="2" t="s">
        <v>167</v>
      </c>
      <c r="Y9752" s="2">
        <v>17.2</v>
      </c>
      <c r="Z9752" s="2" t="s">
        <v>3082</v>
      </c>
      <c r="AA9752" s="2" t="s">
        <v>224</v>
      </c>
      <c r="AB9752" s="2" t="s">
        <v>182</v>
      </c>
      <c r="AC9752" s="2">
        <v>6.17</v>
      </c>
      <c r="AD9752" s="3">
        <v>0</v>
      </c>
      <c r="AE9752" s="5">
        <v>0</v>
      </c>
      <c r="AF9752" s="2">
        <v>0</v>
      </c>
      <c r="AG9752" s="3">
        <f t="shared" si="1070"/>
        <v>0</v>
      </c>
      <c r="AH9752" s="2" t="s">
        <v>50</v>
      </c>
      <c r="AI9752" s="3">
        <v>0</v>
      </c>
    </row>
    <row r="9753" spans="1:35" x14ac:dyDescent="0.3">
      <c r="A9753" s="2" t="s">
        <v>17706</v>
      </c>
      <c r="B9753" s="2" t="s">
        <v>348</v>
      </c>
      <c r="C9753" s="2" t="s">
        <v>257</v>
      </c>
      <c r="D9753" s="2" t="s">
        <v>104</v>
      </c>
      <c r="E9753" s="2">
        <v>2024</v>
      </c>
      <c r="F9753" s="2" t="s">
        <v>92</v>
      </c>
      <c r="G9753" s="2" t="s">
        <v>40</v>
      </c>
      <c r="H9753" s="2" t="s">
        <v>139</v>
      </c>
      <c r="I9753" s="2" t="s">
        <v>71</v>
      </c>
      <c r="J9753" s="2" t="s">
        <v>72</v>
      </c>
      <c r="K9753" s="3">
        <v>4974985.75</v>
      </c>
      <c r="L9753" s="3">
        <v>2810362.69</v>
      </c>
      <c r="M9753" s="3">
        <f t="shared" si="1064"/>
        <v>2164623.06</v>
      </c>
      <c r="N9753" s="3">
        <v>413710.46</v>
      </c>
      <c r="O9753" s="3">
        <f t="shared" si="1065"/>
        <v>1750912.6</v>
      </c>
      <c r="P9753" s="3">
        <v>1355354.68</v>
      </c>
      <c r="Q9753" s="4">
        <f t="shared" si="1066"/>
        <v>0.43510135883303785</v>
      </c>
      <c r="R9753" s="4">
        <f t="shared" si="1067"/>
        <v>0.2724338818457922</v>
      </c>
      <c r="S9753" s="3">
        <v>5755579.4699999997</v>
      </c>
      <c r="T9753" s="3">
        <f t="shared" si="1068"/>
        <v>-780593.71999999974</v>
      </c>
      <c r="U9753" s="4">
        <f t="shared" si="1069"/>
        <v>-0.13562382798616796</v>
      </c>
      <c r="V9753" s="2" t="s">
        <v>107</v>
      </c>
      <c r="W9753" s="2" t="s">
        <v>60</v>
      </c>
      <c r="X9753" s="2" t="s">
        <v>86</v>
      </c>
      <c r="Y9753" s="2">
        <v>0.92</v>
      </c>
      <c r="Z9753" s="2" t="s">
        <v>301</v>
      </c>
      <c r="AA9753" s="2" t="s">
        <v>76</v>
      </c>
      <c r="AB9753" s="2" t="s">
        <v>64</v>
      </c>
      <c r="AC9753" s="2">
        <v>8.49</v>
      </c>
      <c r="AD9753" s="3">
        <v>0</v>
      </c>
      <c r="AE9753" s="5">
        <v>0</v>
      </c>
      <c r="AF9753" s="2">
        <v>0</v>
      </c>
      <c r="AG9753" s="3">
        <f t="shared" si="1070"/>
        <v>0</v>
      </c>
      <c r="AH9753" s="2" t="s">
        <v>50</v>
      </c>
      <c r="AI9753" s="3">
        <v>0</v>
      </c>
    </row>
    <row r="9754" spans="1:35" x14ac:dyDescent="0.3">
      <c r="A9754" s="2" t="s">
        <v>17707</v>
      </c>
      <c r="B9754" s="2" t="s">
        <v>2659</v>
      </c>
      <c r="C9754" s="2" t="s">
        <v>363</v>
      </c>
      <c r="D9754" s="2" t="s">
        <v>81</v>
      </c>
      <c r="E9754" s="2">
        <v>2022</v>
      </c>
      <c r="F9754" s="2" t="s">
        <v>92</v>
      </c>
      <c r="G9754" s="2" t="s">
        <v>69</v>
      </c>
      <c r="H9754" s="2" t="s">
        <v>272</v>
      </c>
      <c r="I9754" s="2" t="s">
        <v>39</v>
      </c>
      <c r="J9754" s="2" t="s">
        <v>116</v>
      </c>
      <c r="K9754" s="3">
        <v>9710923.9800000004</v>
      </c>
      <c r="L9754" s="3">
        <v>5476797.5099999998</v>
      </c>
      <c r="M9754" s="3">
        <f t="shared" si="1064"/>
        <v>4234126.4700000007</v>
      </c>
      <c r="N9754" s="3">
        <v>1038429.07</v>
      </c>
      <c r="O9754" s="3">
        <f t="shared" si="1065"/>
        <v>3195697.4000000008</v>
      </c>
      <c r="P9754" s="3">
        <v>2484520.46</v>
      </c>
      <c r="Q9754" s="4">
        <f t="shared" si="1066"/>
        <v>0.43601684852237926</v>
      </c>
      <c r="R9754" s="4">
        <f t="shared" si="1067"/>
        <v>0.25584799810161835</v>
      </c>
      <c r="S9754" s="3">
        <v>8914817.1899999995</v>
      </c>
      <c r="T9754" s="3">
        <f t="shared" si="1068"/>
        <v>796106.79000000097</v>
      </c>
      <c r="U9754" s="4">
        <f t="shared" si="1069"/>
        <v>8.930152722514785E-2</v>
      </c>
      <c r="V9754" s="2" t="s">
        <v>124</v>
      </c>
      <c r="W9754" s="2" t="s">
        <v>134</v>
      </c>
      <c r="X9754" s="2" t="s">
        <v>274</v>
      </c>
      <c r="Y9754" s="2">
        <v>1</v>
      </c>
      <c r="Z9754" s="2" t="s">
        <v>5980</v>
      </c>
      <c r="AA9754" s="2" t="s">
        <v>48</v>
      </c>
      <c r="AB9754" s="2" t="s">
        <v>149</v>
      </c>
      <c r="AC9754" s="2">
        <v>3.88</v>
      </c>
      <c r="AD9754" s="3">
        <v>0</v>
      </c>
      <c r="AE9754" s="5">
        <v>0</v>
      </c>
      <c r="AF9754" s="2">
        <v>0</v>
      </c>
      <c r="AG9754" s="3">
        <f t="shared" si="1070"/>
        <v>0</v>
      </c>
      <c r="AH9754" s="2" t="s">
        <v>50</v>
      </c>
      <c r="AI9754" s="3">
        <v>0</v>
      </c>
    </row>
    <row r="9755" spans="1:35" x14ac:dyDescent="0.3">
      <c r="A9755" s="2" t="s">
        <v>17708</v>
      </c>
      <c r="B9755" s="2" t="s">
        <v>1209</v>
      </c>
      <c r="C9755" s="2" t="s">
        <v>363</v>
      </c>
      <c r="D9755" s="2" t="s">
        <v>81</v>
      </c>
      <c r="E9755" s="2">
        <v>2022</v>
      </c>
      <c r="F9755" s="2" t="s">
        <v>39</v>
      </c>
      <c r="G9755" s="2" t="s">
        <v>69</v>
      </c>
      <c r="H9755" s="2" t="s">
        <v>70</v>
      </c>
      <c r="I9755" s="2" t="s">
        <v>71</v>
      </c>
      <c r="J9755" s="2" t="s">
        <v>72</v>
      </c>
      <c r="K9755" s="3">
        <v>6490483.6500000004</v>
      </c>
      <c r="L9755" s="3">
        <v>1884884.38</v>
      </c>
      <c r="M9755" s="3">
        <f t="shared" si="1064"/>
        <v>4605599.2700000005</v>
      </c>
      <c r="N9755" s="3">
        <v>1374475.2</v>
      </c>
      <c r="O9755" s="3">
        <f t="shared" si="1065"/>
        <v>3231124.0700000003</v>
      </c>
      <c r="P9755" s="3">
        <v>2266814.6</v>
      </c>
      <c r="Q9755" s="4">
        <f t="shared" si="1066"/>
        <v>0.70959261564429033</v>
      </c>
      <c r="R9755" s="4">
        <f t="shared" si="1067"/>
        <v>0.34925203147226169</v>
      </c>
      <c r="S9755" s="3">
        <v>5750738.1900000004</v>
      </c>
      <c r="T9755" s="3">
        <f t="shared" si="1068"/>
        <v>739745.46</v>
      </c>
      <c r="U9755" s="4">
        <f t="shared" si="1069"/>
        <v>0.12863487009134733</v>
      </c>
      <c r="V9755" s="2" t="s">
        <v>85</v>
      </c>
      <c r="W9755" s="2" t="s">
        <v>125</v>
      </c>
      <c r="X9755" s="2" t="s">
        <v>74</v>
      </c>
      <c r="Y9755" s="2">
        <v>1.36</v>
      </c>
      <c r="Z9755" s="2" t="s">
        <v>11092</v>
      </c>
      <c r="AA9755" s="2" t="s">
        <v>148</v>
      </c>
      <c r="AB9755" s="2" t="s">
        <v>100</v>
      </c>
      <c r="AC9755" s="2">
        <v>5.75</v>
      </c>
      <c r="AD9755" s="3">
        <v>0</v>
      </c>
      <c r="AE9755" s="5">
        <v>0</v>
      </c>
      <c r="AF9755" s="2">
        <v>0</v>
      </c>
      <c r="AG9755" s="3">
        <f t="shared" si="1070"/>
        <v>0</v>
      </c>
      <c r="AH9755" s="2" t="s">
        <v>230</v>
      </c>
      <c r="AI9755" s="3">
        <v>0</v>
      </c>
    </row>
    <row r="9756" spans="1:35" x14ac:dyDescent="0.3">
      <c r="A9756" s="2" t="s">
        <v>17709</v>
      </c>
      <c r="B9756" s="2" t="s">
        <v>170</v>
      </c>
      <c r="C9756" s="2" t="s">
        <v>37</v>
      </c>
      <c r="D9756" s="2" t="s">
        <v>38</v>
      </c>
      <c r="E9756" s="2">
        <v>2022</v>
      </c>
      <c r="F9756" s="2" t="s">
        <v>68</v>
      </c>
      <c r="G9756" s="2" t="s">
        <v>69</v>
      </c>
      <c r="H9756" s="2" t="s">
        <v>272</v>
      </c>
      <c r="I9756" s="2" t="s">
        <v>178</v>
      </c>
      <c r="J9756" s="2" t="s">
        <v>263</v>
      </c>
      <c r="K9756" s="3">
        <v>9176613.3000000007</v>
      </c>
      <c r="L9756" s="3">
        <v>3653625.32</v>
      </c>
      <c r="M9756" s="3">
        <f t="shared" si="1064"/>
        <v>5522987.9800000004</v>
      </c>
      <c r="N9756" s="3">
        <v>1372195.1</v>
      </c>
      <c r="O9756" s="3">
        <f t="shared" si="1065"/>
        <v>4150792.8800000004</v>
      </c>
      <c r="P9756" s="3">
        <v>3117666.27</v>
      </c>
      <c r="Q9756" s="4">
        <f t="shared" si="1066"/>
        <v>0.60185471474536256</v>
      </c>
      <c r="R9756" s="4">
        <f t="shared" si="1067"/>
        <v>0.33974039965266922</v>
      </c>
      <c r="S9756" s="3">
        <v>9953717.3100000005</v>
      </c>
      <c r="T9756" s="3">
        <f t="shared" si="1068"/>
        <v>-777104.00999999978</v>
      </c>
      <c r="U9756" s="4">
        <f t="shared" si="1069"/>
        <v>-7.8071738004783633E-2</v>
      </c>
      <c r="V9756" s="2" t="s">
        <v>85</v>
      </c>
      <c r="W9756" s="2" t="s">
        <v>96</v>
      </c>
      <c r="X9756" s="2" t="s">
        <v>274</v>
      </c>
      <c r="Y9756" s="2">
        <v>1</v>
      </c>
      <c r="Z9756" s="2" t="s">
        <v>17710</v>
      </c>
      <c r="AA9756" s="2" t="s">
        <v>63</v>
      </c>
      <c r="AB9756" s="2" t="s">
        <v>142</v>
      </c>
      <c r="AC9756" s="2">
        <v>8.19</v>
      </c>
      <c r="AD9756" s="3">
        <v>846244.06</v>
      </c>
      <c r="AE9756" s="5">
        <v>15.81</v>
      </c>
      <c r="AF9756" s="2">
        <v>12</v>
      </c>
      <c r="AG9756" s="3">
        <f t="shared" si="1070"/>
        <v>76704.382764053749</v>
      </c>
      <c r="AH9756" s="2" t="s">
        <v>50</v>
      </c>
      <c r="AI9756" s="3">
        <v>0</v>
      </c>
    </row>
    <row r="9757" spans="1:35" x14ac:dyDescent="0.3">
      <c r="A9757" s="2" t="s">
        <v>17711</v>
      </c>
      <c r="B9757" s="2" t="s">
        <v>11648</v>
      </c>
      <c r="C9757" s="2" t="s">
        <v>113</v>
      </c>
      <c r="D9757" s="2" t="s">
        <v>54</v>
      </c>
      <c r="E9757" s="2">
        <v>2022</v>
      </c>
      <c r="F9757" s="2" t="s">
        <v>82</v>
      </c>
      <c r="G9757" s="2" t="s">
        <v>69</v>
      </c>
      <c r="H9757" s="2" t="s">
        <v>165</v>
      </c>
      <c r="I9757" s="2" t="s">
        <v>178</v>
      </c>
      <c r="J9757" s="2" t="s">
        <v>288</v>
      </c>
      <c r="K9757" s="3">
        <v>2948556.39</v>
      </c>
      <c r="L9757" s="3">
        <v>1520146.76</v>
      </c>
      <c r="M9757" s="3">
        <f t="shared" si="1064"/>
        <v>1428409.6300000001</v>
      </c>
      <c r="N9757" s="3">
        <v>550487.32999999996</v>
      </c>
      <c r="O9757" s="3">
        <f t="shared" si="1065"/>
        <v>877922.30000000016</v>
      </c>
      <c r="P9757" s="3">
        <v>654148.81999999995</v>
      </c>
      <c r="Q9757" s="4">
        <f t="shared" si="1066"/>
        <v>0.48444372128830138</v>
      </c>
      <c r="R9757" s="4">
        <f t="shared" si="1067"/>
        <v>0.22185392900015044</v>
      </c>
      <c r="S9757" s="3">
        <v>2581516.06</v>
      </c>
      <c r="T9757" s="3">
        <f t="shared" si="1068"/>
        <v>367040.33000000007</v>
      </c>
      <c r="U9757" s="4">
        <f t="shared" si="1069"/>
        <v>0.14218014587908473</v>
      </c>
      <c r="V9757" s="2" t="s">
        <v>85</v>
      </c>
      <c r="W9757" s="2" t="s">
        <v>125</v>
      </c>
      <c r="X9757" s="2" t="s">
        <v>167</v>
      </c>
      <c r="Y9757" s="2">
        <v>17.2</v>
      </c>
      <c r="Z9757" s="2" t="s">
        <v>17712</v>
      </c>
      <c r="AA9757" s="2" t="s">
        <v>141</v>
      </c>
      <c r="AB9757" s="2" t="s">
        <v>209</v>
      </c>
      <c r="AC9757" s="2">
        <v>2.73</v>
      </c>
      <c r="AD9757" s="3">
        <v>1877491.64</v>
      </c>
      <c r="AE9757" s="5">
        <v>7.63</v>
      </c>
      <c r="AF9757" s="2">
        <v>36</v>
      </c>
      <c r="AG9757" s="3">
        <f t="shared" si="1070"/>
        <v>58513.82524214693</v>
      </c>
      <c r="AH9757" s="2" t="s">
        <v>50</v>
      </c>
      <c r="AI9757" s="3">
        <v>0</v>
      </c>
    </row>
    <row r="9758" spans="1:35" x14ac:dyDescent="0.3">
      <c r="A9758" s="2" t="s">
        <v>17713</v>
      </c>
      <c r="B9758" s="2" t="s">
        <v>2094</v>
      </c>
      <c r="C9758" s="2" t="s">
        <v>249</v>
      </c>
      <c r="D9758" s="2" t="s">
        <v>104</v>
      </c>
      <c r="E9758" s="2">
        <v>2023</v>
      </c>
      <c r="F9758" s="2" t="s">
        <v>39</v>
      </c>
      <c r="G9758" s="2" t="s">
        <v>69</v>
      </c>
      <c r="H9758" s="2" t="s">
        <v>165</v>
      </c>
      <c r="I9758" s="2" t="s">
        <v>71</v>
      </c>
      <c r="J9758" s="2" t="s">
        <v>293</v>
      </c>
      <c r="K9758" s="3">
        <v>2020344.17</v>
      </c>
      <c r="L9758" s="3">
        <v>872688.63</v>
      </c>
      <c r="M9758" s="3">
        <f t="shared" si="1064"/>
        <v>1147655.54</v>
      </c>
      <c r="N9758" s="3">
        <v>278862.42</v>
      </c>
      <c r="O9758" s="3">
        <f t="shared" si="1065"/>
        <v>868793.12000000011</v>
      </c>
      <c r="P9758" s="3">
        <v>625488.48</v>
      </c>
      <c r="Q9758" s="4">
        <f t="shared" si="1066"/>
        <v>0.56804952197822811</v>
      </c>
      <c r="R9758" s="4">
        <f t="shared" si="1067"/>
        <v>0.30959501321005123</v>
      </c>
      <c r="S9758" s="3">
        <v>2018868.58</v>
      </c>
      <c r="T9758" s="3">
        <f t="shared" si="1068"/>
        <v>1475.589999999851</v>
      </c>
      <c r="U9758" s="4">
        <f t="shared" si="1069"/>
        <v>7.3089948232284195E-4</v>
      </c>
      <c r="V9758" s="2" t="s">
        <v>107</v>
      </c>
      <c r="W9758" s="2" t="s">
        <v>96</v>
      </c>
      <c r="X9758" s="2" t="s">
        <v>167</v>
      </c>
      <c r="Y9758" s="2">
        <v>17.2</v>
      </c>
      <c r="Z9758" s="2" t="s">
        <v>3838</v>
      </c>
      <c r="AA9758" s="2" t="s">
        <v>109</v>
      </c>
      <c r="AB9758" s="2" t="s">
        <v>88</v>
      </c>
      <c r="AC9758" s="2">
        <v>6.79</v>
      </c>
      <c r="AD9758" s="3">
        <v>0</v>
      </c>
      <c r="AE9758" s="5">
        <v>0</v>
      </c>
      <c r="AF9758" s="2">
        <v>0</v>
      </c>
      <c r="AG9758" s="3">
        <f t="shared" si="1070"/>
        <v>0</v>
      </c>
      <c r="AH9758" s="2" t="s">
        <v>50</v>
      </c>
      <c r="AI9758" s="3">
        <v>0</v>
      </c>
    </row>
    <row r="9759" spans="1:35" x14ac:dyDescent="0.3">
      <c r="A9759" s="2" t="s">
        <v>17714</v>
      </c>
      <c r="B9759" s="2" t="s">
        <v>6697</v>
      </c>
      <c r="C9759" s="2" t="s">
        <v>341</v>
      </c>
      <c r="D9759" s="2" t="s">
        <v>54</v>
      </c>
      <c r="E9759" s="2">
        <v>2023</v>
      </c>
      <c r="F9759" s="2" t="s">
        <v>58</v>
      </c>
      <c r="G9759" s="2" t="s">
        <v>114</v>
      </c>
      <c r="H9759" s="2" t="s">
        <v>115</v>
      </c>
      <c r="I9759" s="2" t="s">
        <v>55</v>
      </c>
      <c r="J9759" s="2" t="s">
        <v>154</v>
      </c>
      <c r="K9759" s="3">
        <v>1492859.8</v>
      </c>
      <c r="L9759" s="3">
        <v>841677.41</v>
      </c>
      <c r="M9759" s="3">
        <f t="shared" si="1064"/>
        <v>651182.39</v>
      </c>
      <c r="N9759" s="3">
        <v>260076.94</v>
      </c>
      <c r="O9759" s="3">
        <f t="shared" si="1065"/>
        <v>391105.45</v>
      </c>
      <c r="P9759" s="3">
        <v>305603.39</v>
      </c>
      <c r="Q9759" s="4">
        <f t="shared" si="1066"/>
        <v>0.43619795375292442</v>
      </c>
      <c r="R9759" s="4">
        <f t="shared" si="1067"/>
        <v>0.20471004042040652</v>
      </c>
      <c r="S9759" s="3">
        <v>1770919.71</v>
      </c>
      <c r="T9759" s="3">
        <f t="shared" si="1068"/>
        <v>-278059.90999999992</v>
      </c>
      <c r="U9759" s="4">
        <f t="shared" si="1069"/>
        <v>-0.15701440806709407</v>
      </c>
      <c r="V9759" s="2" t="s">
        <v>107</v>
      </c>
      <c r="W9759" s="2" t="s">
        <v>134</v>
      </c>
      <c r="X9759" s="2" t="s">
        <v>118</v>
      </c>
      <c r="Y9759" s="2">
        <v>3.75</v>
      </c>
      <c r="Z9759" s="2" t="s">
        <v>17715</v>
      </c>
      <c r="AA9759" s="2" t="s">
        <v>48</v>
      </c>
      <c r="AB9759" s="2" t="s">
        <v>182</v>
      </c>
      <c r="AC9759" s="2">
        <v>9.06</v>
      </c>
      <c r="AD9759" s="3">
        <v>0</v>
      </c>
      <c r="AE9759" s="5">
        <v>0</v>
      </c>
      <c r="AF9759" s="2">
        <v>0</v>
      </c>
      <c r="AG9759" s="3">
        <f t="shared" si="1070"/>
        <v>0</v>
      </c>
      <c r="AH9759" s="2" t="s">
        <v>50</v>
      </c>
      <c r="AI9759" s="3">
        <v>0</v>
      </c>
    </row>
    <row r="9760" spans="1:35" x14ac:dyDescent="0.3">
      <c r="A9760" s="2" t="s">
        <v>17716</v>
      </c>
      <c r="B9760" s="2" t="s">
        <v>5654</v>
      </c>
      <c r="C9760" s="2" t="s">
        <v>520</v>
      </c>
      <c r="D9760" s="2" t="s">
        <v>81</v>
      </c>
      <c r="E9760" s="2">
        <v>2021</v>
      </c>
      <c r="F9760" s="2" t="s">
        <v>68</v>
      </c>
      <c r="G9760" s="2" t="s">
        <v>40</v>
      </c>
      <c r="H9760" s="2" t="s">
        <v>83</v>
      </c>
      <c r="I9760" s="2" t="s">
        <v>131</v>
      </c>
      <c r="J9760" s="2" t="s">
        <v>463</v>
      </c>
      <c r="K9760" s="3">
        <v>7743944.6299999999</v>
      </c>
      <c r="L9760" s="3">
        <v>2867559.07</v>
      </c>
      <c r="M9760" s="3">
        <f t="shared" si="1064"/>
        <v>4876385.5600000005</v>
      </c>
      <c r="N9760" s="3">
        <v>659974.17000000004</v>
      </c>
      <c r="O9760" s="3">
        <f t="shared" si="1065"/>
        <v>4216411.3900000006</v>
      </c>
      <c r="P9760" s="3">
        <v>2981478.58</v>
      </c>
      <c r="Q9760" s="4">
        <f t="shared" si="1066"/>
        <v>0.62970305096305945</v>
      </c>
      <c r="R9760" s="4">
        <f t="shared" si="1067"/>
        <v>0.38500773474667782</v>
      </c>
      <c r="S9760" s="3">
        <v>6506459.5499999998</v>
      </c>
      <c r="T9760" s="3">
        <f t="shared" si="1068"/>
        <v>1237485.08</v>
      </c>
      <c r="U9760" s="4">
        <f t="shared" si="1069"/>
        <v>0.19019331027732281</v>
      </c>
      <c r="V9760" s="2" t="s">
        <v>44</v>
      </c>
      <c r="W9760" s="2" t="s">
        <v>60</v>
      </c>
      <c r="X9760" s="2" t="s">
        <v>86</v>
      </c>
      <c r="Y9760" s="2">
        <v>0.92</v>
      </c>
      <c r="Z9760" s="2" t="s">
        <v>8398</v>
      </c>
      <c r="AA9760" s="2" t="s">
        <v>63</v>
      </c>
      <c r="AB9760" s="2" t="s">
        <v>110</v>
      </c>
      <c r="AC9760" s="2">
        <v>6.65</v>
      </c>
      <c r="AD9760" s="3">
        <v>0</v>
      </c>
      <c r="AE9760" s="5">
        <v>0</v>
      </c>
      <c r="AF9760" s="2">
        <v>0</v>
      </c>
      <c r="AG9760" s="3">
        <f t="shared" si="1070"/>
        <v>0</v>
      </c>
      <c r="AH9760" s="2" t="s">
        <v>50</v>
      </c>
      <c r="AI9760" s="3">
        <v>0</v>
      </c>
    </row>
    <row r="9761" spans="1:35" x14ac:dyDescent="0.3">
      <c r="A9761" s="2" t="s">
        <v>17717</v>
      </c>
      <c r="B9761" s="2" t="s">
        <v>5922</v>
      </c>
      <c r="C9761" s="2" t="s">
        <v>53</v>
      </c>
      <c r="D9761" s="2" t="s">
        <v>54</v>
      </c>
      <c r="E9761" s="2">
        <v>2021</v>
      </c>
      <c r="F9761" s="2" t="s">
        <v>55</v>
      </c>
      <c r="G9761" s="2" t="s">
        <v>40</v>
      </c>
      <c r="H9761" s="2" t="s">
        <v>279</v>
      </c>
      <c r="I9761" s="2" t="s">
        <v>58</v>
      </c>
      <c r="J9761" s="2" t="s">
        <v>191</v>
      </c>
      <c r="K9761" s="3">
        <v>2343770.79</v>
      </c>
      <c r="L9761" s="3">
        <v>1358776.27</v>
      </c>
      <c r="M9761" s="3">
        <f t="shared" si="1064"/>
        <v>984994.52</v>
      </c>
      <c r="N9761" s="3">
        <v>498194.74</v>
      </c>
      <c r="O9761" s="3">
        <f t="shared" si="1065"/>
        <v>486799.78</v>
      </c>
      <c r="P9761" s="3">
        <v>341989.7</v>
      </c>
      <c r="Q9761" s="4">
        <f t="shared" si="1066"/>
        <v>0.4202606006537013</v>
      </c>
      <c r="R9761" s="4">
        <f t="shared" si="1067"/>
        <v>0.14591431101502891</v>
      </c>
      <c r="S9761" s="3">
        <v>2796827.64</v>
      </c>
      <c r="T9761" s="3">
        <f t="shared" si="1068"/>
        <v>-453056.85000000009</v>
      </c>
      <c r="U9761" s="4">
        <f t="shared" si="1069"/>
        <v>-0.16198954970281976</v>
      </c>
      <c r="V9761" s="2" t="s">
        <v>124</v>
      </c>
      <c r="W9761" s="2" t="s">
        <v>207</v>
      </c>
      <c r="X9761" s="2" t="s">
        <v>280</v>
      </c>
      <c r="Y9761" s="2">
        <v>0.79</v>
      </c>
      <c r="Z9761" s="2" t="s">
        <v>3304</v>
      </c>
      <c r="AA9761" s="2" t="s">
        <v>109</v>
      </c>
      <c r="AB9761" s="2" t="s">
        <v>77</v>
      </c>
      <c r="AC9761" s="2">
        <v>1.1399999999999999</v>
      </c>
      <c r="AD9761" s="3">
        <v>0</v>
      </c>
      <c r="AE9761" s="5">
        <v>0</v>
      </c>
      <c r="AF9761" s="2">
        <v>0</v>
      </c>
      <c r="AG9761" s="3">
        <f t="shared" si="1070"/>
        <v>0</v>
      </c>
      <c r="AH9761" s="2" t="s">
        <v>50</v>
      </c>
      <c r="AI9761" s="3">
        <v>0</v>
      </c>
    </row>
    <row r="9762" spans="1:35" x14ac:dyDescent="0.3">
      <c r="A9762" s="2" t="s">
        <v>17718</v>
      </c>
      <c r="B9762" s="2" t="s">
        <v>1409</v>
      </c>
      <c r="C9762" s="2" t="s">
        <v>648</v>
      </c>
      <c r="D9762" s="2" t="s">
        <v>104</v>
      </c>
      <c r="E9762" s="2">
        <v>2021</v>
      </c>
      <c r="F9762" s="2" t="s">
        <v>105</v>
      </c>
      <c r="G9762" s="2" t="s">
        <v>56</v>
      </c>
      <c r="H9762" s="2" t="s">
        <v>153</v>
      </c>
      <c r="I9762" s="2" t="s">
        <v>178</v>
      </c>
      <c r="J9762" s="2" t="s">
        <v>342</v>
      </c>
      <c r="K9762" s="3">
        <v>9010051.8599999994</v>
      </c>
      <c r="L9762" s="3">
        <v>4290527.6900000004</v>
      </c>
      <c r="M9762" s="3">
        <f t="shared" si="1064"/>
        <v>4719524.169999999</v>
      </c>
      <c r="N9762" s="3">
        <v>794191.04</v>
      </c>
      <c r="O9762" s="3">
        <f t="shared" si="1065"/>
        <v>3925333.129999999</v>
      </c>
      <c r="P9762" s="3">
        <v>2787257.28</v>
      </c>
      <c r="Q9762" s="4">
        <f t="shared" si="1066"/>
        <v>0.52380654887817701</v>
      </c>
      <c r="R9762" s="4">
        <f t="shared" si="1067"/>
        <v>0.30934974884817146</v>
      </c>
      <c r="S9762" s="3">
        <v>8221939.1299999999</v>
      </c>
      <c r="T9762" s="3">
        <f t="shared" si="1068"/>
        <v>788112.72999999952</v>
      </c>
      <c r="U9762" s="4">
        <f t="shared" si="1069"/>
        <v>9.5854848538631729E-2</v>
      </c>
      <c r="V9762" s="2" t="s">
        <v>133</v>
      </c>
      <c r="W9762" s="2" t="s">
        <v>117</v>
      </c>
      <c r="X9762" s="2" t="s">
        <v>155</v>
      </c>
      <c r="Y9762" s="2">
        <v>7.24</v>
      </c>
      <c r="Z9762" s="2" t="s">
        <v>17719</v>
      </c>
      <c r="AA9762" s="2" t="s">
        <v>148</v>
      </c>
      <c r="AB9762" s="2" t="s">
        <v>77</v>
      </c>
      <c r="AC9762" s="2">
        <v>8.7799999999999994</v>
      </c>
      <c r="AD9762" s="3">
        <v>2823573.58</v>
      </c>
      <c r="AE9762" s="5">
        <v>7.19</v>
      </c>
      <c r="AF9762" s="2">
        <v>180</v>
      </c>
      <c r="AG9762" s="3">
        <f t="shared" si="1070"/>
        <v>25679.951717874261</v>
      </c>
      <c r="AH9762" s="2" t="s">
        <v>50</v>
      </c>
      <c r="AI9762" s="3">
        <v>0</v>
      </c>
    </row>
    <row r="9763" spans="1:35" x14ac:dyDescent="0.3">
      <c r="A9763" s="2" t="s">
        <v>17720</v>
      </c>
      <c r="B9763" s="2" t="s">
        <v>11827</v>
      </c>
      <c r="C9763" s="2" t="s">
        <v>341</v>
      </c>
      <c r="D9763" s="2" t="s">
        <v>54</v>
      </c>
      <c r="E9763" s="2">
        <v>2023</v>
      </c>
      <c r="F9763" s="2" t="s">
        <v>39</v>
      </c>
      <c r="G9763" s="2" t="s">
        <v>114</v>
      </c>
      <c r="H9763" s="2" t="s">
        <v>234</v>
      </c>
      <c r="I9763" s="2" t="s">
        <v>178</v>
      </c>
      <c r="J9763" s="2" t="s">
        <v>263</v>
      </c>
      <c r="K9763" s="3">
        <v>7043414.8700000001</v>
      </c>
      <c r="L9763" s="3">
        <v>1974567.13</v>
      </c>
      <c r="M9763" s="3">
        <f t="shared" si="1064"/>
        <v>5068847.74</v>
      </c>
      <c r="N9763" s="3">
        <v>1106003.17</v>
      </c>
      <c r="O9763" s="3">
        <f t="shared" si="1065"/>
        <v>3962844.5700000003</v>
      </c>
      <c r="P9763" s="3">
        <v>3023612.28</v>
      </c>
      <c r="Q9763" s="4">
        <f t="shared" si="1066"/>
        <v>0.71965769922054867</v>
      </c>
      <c r="R9763" s="4">
        <f t="shared" si="1067"/>
        <v>0.42928215017951937</v>
      </c>
      <c r="S9763" s="3">
        <v>7492974.0800000001</v>
      </c>
      <c r="T9763" s="3">
        <f t="shared" si="1068"/>
        <v>-449559.20999999996</v>
      </c>
      <c r="U9763" s="4">
        <f t="shared" si="1069"/>
        <v>-5.9997432955219823E-2</v>
      </c>
      <c r="V9763" s="2" t="s">
        <v>124</v>
      </c>
      <c r="W9763" s="2" t="s">
        <v>45</v>
      </c>
      <c r="X9763" s="2" t="s">
        <v>236</v>
      </c>
      <c r="Y9763" s="2">
        <v>3.67</v>
      </c>
      <c r="Z9763" s="2" t="s">
        <v>15639</v>
      </c>
      <c r="AA9763" s="2" t="s">
        <v>141</v>
      </c>
      <c r="AB9763" s="2" t="s">
        <v>306</v>
      </c>
      <c r="AC9763" s="2">
        <v>9.3699999999999992</v>
      </c>
      <c r="AD9763" s="3">
        <v>386733.85</v>
      </c>
      <c r="AE9763" s="5">
        <v>9.75</v>
      </c>
      <c r="AF9763" s="2">
        <v>24</v>
      </c>
      <c r="AG9763" s="3">
        <f t="shared" si="1070"/>
        <v>17801.213848954736</v>
      </c>
      <c r="AH9763" s="2" t="s">
        <v>50</v>
      </c>
      <c r="AI9763" s="3">
        <v>0</v>
      </c>
    </row>
    <row r="9764" spans="1:35" x14ac:dyDescent="0.3">
      <c r="A9764" s="2" t="s">
        <v>17721</v>
      </c>
      <c r="B9764" s="2" t="s">
        <v>9261</v>
      </c>
      <c r="C9764" s="2" t="s">
        <v>322</v>
      </c>
      <c r="D9764" s="2" t="s">
        <v>38</v>
      </c>
      <c r="E9764" s="2">
        <v>2021</v>
      </c>
      <c r="F9764" s="2" t="s">
        <v>92</v>
      </c>
      <c r="G9764" s="2" t="s">
        <v>114</v>
      </c>
      <c r="H9764" s="2" t="s">
        <v>115</v>
      </c>
      <c r="I9764" s="2" t="s">
        <v>58</v>
      </c>
      <c r="J9764" s="2" t="s">
        <v>191</v>
      </c>
      <c r="K9764" s="3">
        <v>8986147.1300000008</v>
      </c>
      <c r="L9764" s="3">
        <v>3177718.73</v>
      </c>
      <c r="M9764" s="3">
        <f t="shared" si="1064"/>
        <v>5808428.4000000004</v>
      </c>
      <c r="N9764" s="3">
        <v>1098867.52</v>
      </c>
      <c r="O9764" s="3">
        <f t="shared" si="1065"/>
        <v>4709560.8800000008</v>
      </c>
      <c r="P9764" s="3">
        <v>3638444.54</v>
      </c>
      <c r="Q9764" s="4">
        <f t="shared" si="1066"/>
        <v>0.64637584005371163</v>
      </c>
      <c r="R9764" s="4">
        <f t="shared" si="1067"/>
        <v>0.40489483283143168</v>
      </c>
      <c r="S9764" s="3">
        <v>7498609.0999999996</v>
      </c>
      <c r="T9764" s="3">
        <f t="shared" si="1068"/>
        <v>1487538.0300000012</v>
      </c>
      <c r="U9764" s="4">
        <f t="shared" si="1069"/>
        <v>0.19837519334085588</v>
      </c>
      <c r="V9764" s="2" t="s">
        <v>85</v>
      </c>
      <c r="W9764" s="2" t="s">
        <v>117</v>
      </c>
      <c r="X9764" s="2" t="s">
        <v>118</v>
      </c>
      <c r="Y9764" s="2">
        <v>3.75</v>
      </c>
      <c r="Z9764" s="2" t="s">
        <v>17722</v>
      </c>
      <c r="AA9764" s="2" t="s">
        <v>76</v>
      </c>
      <c r="AB9764" s="2" t="s">
        <v>100</v>
      </c>
      <c r="AC9764" s="2">
        <v>8.66</v>
      </c>
      <c r="AD9764" s="3">
        <v>0</v>
      </c>
      <c r="AE9764" s="5">
        <v>0</v>
      </c>
      <c r="AF9764" s="2">
        <v>0</v>
      </c>
      <c r="AG9764" s="3">
        <f t="shared" si="1070"/>
        <v>0</v>
      </c>
      <c r="AH9764" s="2" t="s">
        <v>50</v>
      </c>
      <c r="AI9764" s="3">
        <v>0</v>
      </c>
    </row>
    <row r="9765" spans="1:35" x14ac:dyDescent="0.3">
      <c r="A9765" s="2" t="s">
        <v>17723</v>
      </c>
      <c r="B9765" s="2" t="s">
        <v>4416</v>
      </c>
      <c r="C9765" s="2" t="s">
        <v>201</v>
      </c>
      <c r="D9765" s="2" t="s">
        <v>54</v>
      </c>
      <c r="E9765" s="2">
        <v>2020</v>
      </c>
      <c r="F9765" s="2" t="s">
        <v>39</v>
      </c>
      <c r="G9765" s="2" t="s">
        <v>40</v>
      </c>
      <c r="H9765" s="2" t="s">
        <v>83</v>
      </c>
      <c r="I9765" s="2" t="s">
        <v>131</v>
      </c>
      <c r="J9765" s="2" t="s">
        <v>132</v>
      </c>
      <c r="K9765" s="3">
        <v>9641402.1600000001</v>
      </c>
      <c r="L9765" s="3">
        <v>4170331.17</v>
      </c>
      <c r="M9765" s="3">
        <f t="shared" si="1064"/>
        <v>5471070.9900000002</v>
      </c>
      <c r="N9765" s="3">
        <v>1259964.97</v>
      </c>
      <c r="O9765" s="3">
        <f t="shared" si="1065"/>
        <v>4211106.0200000005</v>
      </c>
      <c r="P9765" s="3">
        <v>3238771.9</v>
      </c>
      <c r="Q9765" s="4">
        <f t="shared" si="1066"/>
        <v>0.56745594667736587</v>
      </c>
      <c r="R9765" s="4">
        <f t="shared" si="1067"/>
        <v>0.33592332798199548</v>
      </c>
      <c r="S9765" s="3">
        <v>10678877.869999999</v>
      </c>
      <c r="T9765" s="3">
        <f t="shared" si="1068"/>
        <v>-1037475.709999999</v>
      </c>
      <c r="U9765" s="4">
        <f t="shared" si="1069"/>
        <v>-9.715212802597574E-2</v>
      </c>
      <c r="V9765" s="2" t="s">
        <v>44</v>
      </c>
      <c r="W9765" s="2" t="s">
        <v>207</v>
      </c>
      <c r="X9765" s="2" t="s">
        <v>86</v>
      </c>
      <c r="Y9765" s="2">
        <v>0.92</v>
      </c>
      <c r="Z9765" s="2" t="s">
        <v>7960</v>
      </c>
      <c r="AA9765" s="2" t="s">
        <v>63</v>
      </c>
      <c r="AB9765" s="2" t="s">
        <v>110</v>
      </c>
      <c r="AC9765" s="2">
        <v>2.12</v>
      </c>
      <c r="AD9765" s="3">
        <v>0</v>
      </c>
      <c r="AE9765" s="5">
        <v>0</v>
      </c>
      <c r="AF9765" s="2">
        <v>0</v>
      </c>
      <c r="AG9765" s="3">
        <f t="shared" si="1070"/>
        <v>0</v>
      </c>
      <c r="AH9765" s="2" t="s">
        <v>230</v>
      </c>
      <c r="AI9765" s="3">
        <v>0</v>
      </c>
    </row>
    <row r="9766" spans="1:35" x14ac:dyDescent="0.3">
      <c r="A9766" s="2" t="s">
        <v>17724</v>
      </c>
      <c r="B9766" s="2" t="s">
        <v>6301</v>
      </c>
      <c r="C9766" s="2" t="s">
        <v>452</v>
      </c>
      <c r="D9766" s="2" t="s">
        <v>38</v>
      </c>
      <c r="E9766" s="2">
        <v>2021</v>
      </c>
      <c r="F9766" s="2" t="s">
        <v>68</v>
      </c>
      <c r="G9766" s="2" t="s">
        <v>69</v>
      </c>
      <c r="H9766" s="2" t="s">
        <v>272</v>
      </c>
      <c r="I9766" s="2" t="s">
        <v>42</v>
      </c>
      <c r="J9766" s="2" t="s">
        <v>166</v>
      </c>
      <c r="K9766" s="3">
        <v>7462523.5300000003</v>
      </c>
      <c r="L9766" s="3">
        <v>3701730.71</v>
      </c>
      <c r="M9766" s="3">
        <f t="shared" si="1064"/>
        <v>3760792.8200000003</v>
      </c>
      <c r="N9766" s="3">
        <v>1086068.52</v>
      </c>
      <c r="O9766" s="3">
        <f t="shared" si="1065"/>
        <v>2674724.3000000003</v>
      </c>
      <c r="P9766" s="3">
        <v>2008922.35</v>
      </c>
      <c r="Q9766" s="4">
        <f t="shared" si="1066"/>
        <v>0.50395724782391405</v>
      </c>
      <c r="R9766" s="4">
        <f t="shared" si="1067"/>
        <v>0.26920147613926521</v>
      </c>
      <c r="S9766" s="3">
        <v>8663790.4299999997</v>
      </c>
      <c r="T9766" s="3">
        <f t="shared" si="1068"/>
        <v>-1201266.8999999994</v>
      </c>
      <c r="U9766" s="4">
        <f t="shared" si="1069"/>
        <v>-0.1386537347256678</v>
      </c>
      <c r="V9766" s="2" t="s">
        <v>107</v>
      </c>
      <c r="W9766" s="2" t="s">
        <v>134</v>
      </c>
      <c r="X9766" s="2" t="s">
        <v>274</v>
      </c>
      <c r="Y9766" s="2">
        <v>1</v>
      </c>
      <c r="Z9766" s="2" t="s">
        <v>11305</v>
      </c>
      <c r="AA9766" s="2" t="s">
        <v>48</v>
      </c>
      <c r="AB9766" s="2" t="s">
        <v>149</v>
      </c>
      <c r="AC9766" s="2">
        <v>2.36</v>
      </c>
      <c r="AD9766" s="3">
        <v>0</v>
      </c>
      <c r="AE9766" s="5">
        <v>0</v>
      </c>
      <c r="AF9766" s="2">
        <v>0</v>
      </c>
      <c r="AG9766" s="3">
        <f t="shared" si="1070"/>
        <v>0</v>
      </c>
      <c r="AH9766" s="2" t="s">
        <v>50</v>
      </c>
      <c r="AI9766" s="3">
        <v>0</v>
      </c>
    </row>
    <row r="9767" spans="1:35" x14ac:dyDescent="0.3">
      <c r="A9767" s="2" t="s">
        <v>17725</v>
      </c>
      <c r="B9767" s="2" t="s">
        <v>733</v>
      </c>
      <c r="C9767" s="2" t="s">
        <v>734</v>
      </c>
      <c r="D9767" s="2" t="s">
        <v>38</v>
      </c>
      <c r="E9767" s="2">
        <v>2024</v>
      </c>
      <c r="F9767" s="2" t="s">
        <v>68</v>
      </c>
      <c r="G9767" s="2" t="s">
        <v>114</v>
      </c>
      <c r="H9767" s="2" t="s">
        <v>115</v>
      </c>
      <c r="I9767" s="2" t="s">
        <v>178</v>
      </c>
      <c r="J9767" s="2" t="s">
        <v>342</v>
      </c>
      <c r="K9767" s="3">
        <v>7004500.0999999996</v>
      </c>
      <c r="L9767" s="3">
        <v>2262576.02</v>
      </c>
      <c r="M9767" s="3">
        <f t="shared" si="1064"/>
        <v>4741924.08</v>
      </c>
      <c r="N9767" s="3">
        <v>1387287.47</v>
      </c>
      <c r="O9767" s="3">
        <f t="shared" si="1065"/>
        <v>3354636.6100000003</v>
      </c>
      <c r="P9767" s="3">
        <v>2681699.2999999998</v>
      </c>
      <c r="Q9767" s="4">
        <f t="shared" si="1066"/>
        <v>0.67698251299903622</v>
      </c>
      <c r="R9767" s="4">
        <f t="shared" si="1067"/>
        <v>0.38285377424721573</v>
      </c>
      <c r="S9767" s="3">
        <v>7610516.3700000001</v>
      </c>
      <c r="T9767" s="3">
        <f t="shared" si="1068"/>
        <v>-606016.27000000048</v>
      </c>
      <c r="U9767" s="4">
        <f t="shared" si="1069"/>
        <v>-7.9628797907703663E-2</v>
      </c>
      <c r="V9767" s="2" t="s">
        <v>133</v>
      </c>
      <c r="W9767" s="2" t="s">
        <v>45</v>
      </c>
      <c r="X9767" s="2" t="s">
        <v>118</v>
      </c>
      <c r="Y9767" s="2">
        <v>3.75</v>
      </c>
      <c r="Z9767" s="2" t="s">
        <v>521</v>
      </c>
      <c r="AA9767" s="2" t="s">
        <v>76</v>
      </c>
      <c r="AB9767" s="2" t="s">
        <v>182</v>
      </c>
      <c r="AC9767" s="2">
        <v>2.99</v>
      </c>
      <c r="AD9767" s="3">
        <v>3406431.53</v>
      </c>
      <c r="AE9767" s="5">
        <v>13.21</v>
      </c>
      <c r="AF9767" s="2">
        <v>60</v>
      </c>
      <c r="AG9767" s="3">
        <f t="shared" si="1070"/>
        <v>77873.472380767882</v>
      </c>
      <c r="AH9767" s="2" t="s">
        <v>230</v>
      </c>
      <c r="AI9767" s="3">
        <v>3172290.62</v>
      </c>
    </row>
    <row r="9768" spans="1:35" x14ac:dyDescent="0.3">
      <c r="A9768" s="2" t="s">
        <v>17726</v>
      </c>
      <c r="B9768" s="2" t="s">
        <v>311</v>
      </c>
      <c r="C9768" s="2" t="s">
        <v>212</v>
      </c>
      <c r="D9768" s="2" t="s">
        <v>81</v>
      </c>
      <c r="E9768" s="2">
        <v>2022</v>
      </c>
      <c r="F9768" s="2" t="s">
        <v>92</v>
      </c>
      <c r="G9768" s="2" t="s">
        <v>114</v>
      </c>
      <c r="H9768" s="2" t="s">
        <v>190</v>
      </c>
      <c r="I9768" s="2" t="s">
        <v>39</v>
      </c>
      <c r="J9768" s="2" t="s">
        <v>116</v>
      </c>
      <c r="K9768" s="3">
        <v>4853517.9400000004</v>
      </c>
      <c r="L9768" s="3">
        <v>2463543.23</v>
      </c>
      <c r="M9768" s="3">
        <f t="shared" si="1064"/>
        <v>2389974.7100000004</v>
      </c>
      <c r="N9768" s="3">
        <v>468796.49</v>
      </c>
      <c r="O9768" s="3">
        <f t="shared" si="1065"/>
        <v>1921178.2200000004</v>
      </c>
      <c r="P9768" s="3">
        <v>1447557.28</v>
      </c>
      <c r="Q9768" s="4">
        <f t="shared" si="1066"/>
        <v>0.49242111382821019</v>
      </c>
      <c r="R9768" s="4">
        <f t="shared" si="1067"/>
        <v>0.29824908404479905</v>
      </c>
      <c r="S9768" s="3">
        <v>5016152.5</v>
      </c>
      <c r="T9768" s="3">
        <f t="shared" si="1068"/>
        <v>-162634.55999999959</v>
      </c>
      <c r="U9768" s="4">
        <f t="shared" si="1069"/>
        <v>-3.24221721727957E-2</v>
      </c>
      <c r="V9768" s="2" t="s">
        <v>73</v>
      </c>
      <c r="W9768" s="2" t="s">
        <v>117</v>
      </c>
      <c r="X9768" s="2" t="s">
        <v>192</v>
      </c>
      <c r="Y9768" s="2">
        <v>3.64</v>
      </c>
      <c r="Z9768" s="2" t="s">
        <v>6672</v>
      </c>
      <c r="AA9768" s="2" t="s">
        <v>63</v>
      </c>
      <c r="AB9768" s="2" t="s">
        <v>77</v>
      </c>
      <c r="AC9768" s="2">
        <v>9.69</v>
      </c>
      <c r="AD9768" s="3">
        <v>0</v>
      </c>
      <c r="AE9768" s="5">
        <v>0</v>
      </c>
      <c r="AF9768" s="2">
        <v>0</v>
      </c>
      <c r="AG9768" s="3">
        <f t="shared" si="1070"/>
        <v>0</v>
      </c>
      <c r="AH9768" s="2" t="s">
        <v>50</v>
      </c>
      <c r="AI9768" s="3">
        <v>0</v>
      </c>
    </row>
    <row r="9769" spans="1:35" x14ac:dyDescent="0.3">
      <c r="A9769" s="2" t="s">
        <v>17727</v>
      </c>
      <c r="B9769" s="2" t="s">
        <v>10138</v>
      </c>
      <c r="C9769" s="2" t="s">
        <v>80</v>
      </c>
      <c r="D9769" s="2" t="s">
        <v>81</v>
      </c>
      <c r="E9769" s="2">
        <v>2020</v>
      </c>
      <c r="F9769" s="2" t="s">
        <v>55</v>
      </c>
      <c r="G9769" s="2" t="s">
        <v>69</v>
      </c>
      <c r="H9769" s="2" t="s">
        <v>272</v>
      </c>
      <c r="I9769" s="2" t="s">
        <v>42</v>
      </c>
      <c r="J9769" s="2" t="s">
        <v>146</v>
      </c>
      <c r="K9769" s="3">
        <v>6421887.7800000003</v>
      </c>
      <c r="L9769" s="3">
        <v>3007169.69</v>
      </c>
      <c r="M9769" s="3">
        <f t="shared" si="1064"/>
        <v>3414718.0900000003</v>
      </c>
      <c r="N9769" s="3">
        <v>1074493.06</v>
      </c>
      <c r="O9769" s="3">
        <f t="shared" si="1065"/>
        <v>2340225.0300000003</v>
      </c>
      <c r="P9769" s="3">
        <v>1823943.65</v>
      </c>
      <c r="Q9769" s="4">
        <f t="shared" si="1066"/>
        <v>0.53173119913970224</v>
      </c>
      <c r="R9769" s="4">
        <f t="shared" si="1067"/>
        <v>0.28401985716418104</v>
      </c>
      <c r="S9769" s="3">
        <v>6734978.7699999996</v>
      </c>
      <c r="T9769" s="3">
        <f t="shared" si="1068"/>
        <v>-313090.98999999929</v>
      </c>
      <c r="U9769" s="4">
        <f t="shared" si="1069"/>
        <v>-4.6487301696423802E-2</v>
      </c>
      <c r="V9769" s="2" t="s">
        <v>85</v>
      </c>
      <c r="W9769" s="2" t="s">
        <v>96</v>
      </c>
      <c r="X9769" s="2" t="s">
        <v>274</v>
      </c>
      <c r="Y9769" s="2">
        <v>1</v>
      </c>
      <c r="Z9769" s="2" t="s">
        <v>17728</v>
      </c>
      <c r="AA9769" s="2" t="s">
        <v>99</v>
      </c>
      <c r="AB9769" s="2" t="s">
        <v>242</v>
      </c>
      <c r="AC9769" s="2">
        <v>6.94</v>
      </c>
      <c r="AD9769" s="3">
        <v>0</v>
      </c>
      <c r="AE9769" s="5">
        <v>0</v>
      </c>
      <c r="AF9769" s="2">
        <v>0</v>
      </c>
      <c r="AG9769" s="3">
        <f t="shared" si="1070"/>
        <v>0</v>
      </c>
      <c r="AH9769" s="2" t="s">
        <v>50</v>
      </c>
      <c r="AI9769" s="3">
        <v>0</v>
      </c>
    </row>
    <row r="9770" spans="1:35" x14ac:dyDescent="0.3">
      <c r="A9770" s="2" t="s">
        <v>17729</v>
      </c>
      <c r="B9770" s="2" t="s">
        <v>4711</v>
      </c>
      <c r="C9770" s="2" t="s">
        <v>456</v>
      </c>
      <c r="D9770" s="2" t="s">
        <v>54</v>
      </c>
      <c r="E9770" s="2">
        <v>2023</v>
      </c>
      <c r="F9770" s="2" t="s">
        <v>105</v>
      </c>
      <c r="G9770" s="2" t="s">
        <v>40</v>
      </c>
      <c r="H9770" s="2" t="s">
        <v>41</v>
      </c>
      <c r="I9770" s="2" t="s">
        <v>71</v>
      </c>
      <c r="J9770" s="2" t="s">
        <v>72</v>
      </c>
      <c r="K9770" s="3">
        <v>6543613.8499999996</v>
      </c>
      <c r="L9770" s="3">
        <v>2131099.9</v>
      </c>
      <c r="M9770" s="3">
        <f t="shared" si="1064"/>
        <v>4412513.9499999993</v>
      </c>
      <c r="N9770" s="3">
        <v>779628.06</v>
      </c>
      <c r="O9770" s="3">
        <f t="shared" si="1065"/>
        <v>3632885.8899999992</v>
      </c>
      <c r="P9770" s="3">
        <v>2758884.25</v>
      </c>
      <c r="Q9770" s="4">
        <f t="shared" si="1066"/>
        <v>0.67432370722792567</v>
      </c>
      <c r="R9770" s="4">
        <f t="shared" si="1067"/>
        <v>0.42161477025420752</v>
      </c>
      <c r="S9770" s="3">
        <v>6070159.9299999997</v>
      </c>
      <c r="T9770" s="3">
        <f t="shared" si="1068"/>
        <v>473453.91999999993</v>
      </c>
      <c r="U9770" s="4">
        <f t="shared" si="1069"/>
        <v>7.7996943319415965E-2</v>
      </c>
      <c r="V9770" s="2" t="s">
        <v>133</v>
      </c>
      <c r="W9770" s="2" t="s">
        <v>207</v>
      </c>
      <c r="X9770" s="2" t="s">
        <v>46</v>
      </c>
      <c r="Y9770" s="2">
        <v>0.89</v>
      </c>
      <c r="Z9770" s="2" t="s">
        <v>15840</v>
      </c>
      <c r="AA9770" s="2" t="s">
        <v>76</v>
      </c>
      <c r="AB9770" s="2" t="s">
        <v>100</v>
      </c>
      <c r="AC9770" s="2">
        <v>2.42</v>
      </c>
      <c r="AD9770" s="3">
        <v>0</v>
      </c>
      <c r="AE9770" s="5">
        <v>0</v>
      </c>
      <c r="AF9770" s="2">
        <v>0</v>
      </c>
      <c r="AG9770" s="3">
        <f t="shared" si="1070"/>
        <v>0</v>
      </c>
      <c r="AH9770" s="2" t="s">
        <v>50</v>
      </c>
      <c r="AI9770" s="3">
        <v>0</v>
      </c>
    </row>
    <row r="9771" spans="1:35" x14ac:dyDescent="0.3">
      <c r="A9771" s="2" t="s">
        <v>17730</v>
      </c>
      <c r="B9771" s="2" t="s">
        <v>2304</v>
      </c>
      <c r="C9771" s="2" t="s">
        <v>185</v>
      </c>
      <c r="D9771" s="2" t="s">
        <v>104</v>
      </c>
      <c r="E9771" s="2">
        <v>2024</v>
      </c>
      <c r="F9771" s="2" t="s">
        <v>39</v>
      </c>
      <c r="G9771" s="2" t="s">
        <v>40</v>
      </c>
      <c r="H9771" s="2" t="s">
        <v>83</v>
      </c>
      <c r="I9771" s="2" t="s">
        <v>131</v>
      </c>
      <c r="J9771" s="2" t="s">
        <v>491</v>
      </c>
      <c r="K9771" s="3">
        <v>7698920.7599999998</v>
      </c>
      <c r="L9771" s="3">
        <v>3762866.67</v>
      </c>
      <c r="M9771" s="3">
        <f t="shared" si="1064"/>
        <v>3936054.09</v>
      </c>
      <c r="N9771" s="3">
        <v>1472079.47</v>
      </c>
      <c r="O9771" s="3">
        <f t="shared" si="1065"/>
        <v>2463974.62</v>
      </c>
      <c r="P9771" s="3">
        <v>1786971.57</v>
      </c>
      <c r="Q9771" s="4">
        <f t="shared" si="1066"/>
        <v>0.51124751282671987</v>
      </c>
      <c r="R9771" s="4">
        <f t="shared" si="1067"/>
        <v>0.23210676219506904</v>
      </c>
      <c r="S9771" s="3">
        <v>7561095.9100000001</v>
      </c>
      <c r="T9771" s="3">
        <f t="shared" si="1068"/>
        <v>137824.84999999963</v>
      </c>
      <c r="U9771" s="4">
        <f t="shared" si="1069"/>
        <v>1.8228157880885765E-2</v>
      </c>
      <c r="V9771" s="2" t="s">
        <v>124</v>
      </c>
      <c r="W9771" s="2" t="s">
        <v>134</v>
      </c>
      <c r="X9771" s="2" t="s">
        <v>86</v>
      </c>
      <c r="Y9771" s="2">
        <v>0.92</v>
      </c>
      <c r="Z9771" s="2" t="s">
        <v>4240</v>
      </c>
      <c r="AA9771" s="2" t="s">
        <v>148</v>
      </c>
      <c r="AB9771" s="2" t="s">
        <v>242</v>
      </c>
      <c r="AC9771" s="2">
        <v>2.84</v>
      </c>
      <c r="AD9771" s="3">
        <v>0</v>
      </c>
      <c r="AE9771" s="5">
        <v>0</v>
      </c>
      <c r="AF9771" s="2">
        <v>0</v>
      </c>
      <c r="AG9771" s="3">
        <f t="shared" si="1070"/>
        <v>0</v>
      </c>
      <c r="AH9771" s="2" t="s">
        <v>50</v>
      </c>
      <c r="AI9771" s="3">
        <v>0</v>
      </c>
    </row>
    <row r="9772" spans="1:35" x14ac:dyDescent="0.3">
      <c r="A9772" s="2" t="s">
        <v>17731</v>
      </c>
      <c r="B9772" s="2" t="s">
        <v>4227</v>
      </c>
      <c r="C9772" s="2" t="s">
        <v>322</v>
      </c>
      <c r="D9772" s="2" t="s">
        <v>38</v>
      </c>
      <c r="E9772" s="2">
        <v>2021</v>
      </c>
      <c r="F9772" s="2" t="s">
        <v>92</v>
      </c>
      <c r="G9772" s="2" t="s">
        <v>56</v>
      </c>
      <c r="H9772" s="2" t="s">
        <v>123</v>
      </c>
      <c r="I9772" s="2" t="s">
        <v>131</v>
      </c>
      <c r="J9772" s="2" t="s">
        <v>268</v>
      </c>
      <c r="K9772" s="3">
        <v>2247040.44</v>
      </c>
      <c r="L9772" s="3">
        <v>1165143.19</v>
      </c>
      <c r="M9772" s="3">
        <f t="shared" si="1064"/>
        <v>1081897.25</v>
      </c>
      <c r="N9772" s="3">
        <v>479565.06</v>
      </c>
      <c r="O9772" s="3">
        <f t="shared" si="1065"/>
        <v>602332.18999999994</v>
      </c>
      <c r="P9772" s="3">
        <v>479150.36</v>
      </c>
      <c r="Q9772" s="4">
        <f t="shared" si="1066"/>
        <v>0.4814765372001939</v>
      </c>
      <c r="R9772" s="4">
        <f t="shared" si="1067"/>
        <v>0.21323619792085272</v>
      </c>
      <c r="S9772" s="3">
        <v>2678784.2799999998</v>
      </c>
      <c r="T9772" s="3">
        <f t="shared" si="1068"/>
        <v>-431743.83999999985</v>
      </c>
      <c r="U9772" s="4">
        <f t="shared" si="1069"/>
        <v>-0.16117155951057019</v>
      </c>
      <c r="V9772" s="2" t="s">
        <v>95</v>
      </c>
      <c r="W9772" s="2" t="s">
        <v>60</v>
      </c>
      <c r="X9772" s="2" t="s">
        <v>126</v>
      </c>
      <c r="Y9772" s="2">
        <v>1.34</v>
      </c>
      <c r="Z9772" s="2" t="s">
        <v>4419</v>
      </c>
      <c r="AA9772" s="2" t="s">
        <v>63</v>
      </c>
      <c r="AB9772" s="2" t="s">
        <v>142</v>
      </c>
      <c r="AC9772" s="2">
        <v>9.76</v>
      </c>
      <c r="AD9772" s="3">
        <v>0</v>
      </c>
      <c r="AE9772" s="5">
        <v>0</v>
      </c>
      <c r="AF9772" s="2">
        <v>0</v>
      </c>
      <c r="AG9772" s="3">
        <f t="shared" si="1070"/>
        <v>0</v>
      </c>
      <c r="AH9772" s="2" t="s">
        <v>50</v>
      </c>
      <c r="AI9772" s="3">
        <v>0</v>
      </c>
    </row>
    <row r="9773" spans="1:35" x14ac:dyDescent="0.3">
      <c r="A9773" s="2" t="s">
        <v>17732</v>
      </c>
      <c r="B9773" s="2" t="s">
        <v>5830</v>
      </c>
      <c r="C9773" s="2" t="s">
        <v>249</v>
      </c>
      <c r="D9773" s="2" t="s">
        <v>104</v>
      </c>
      <c r="E9773" s="2">
        <v>2023</v>
      </c>
      <c r="F9773" s="2" t="s">
        <v>82</v>
      </c>
      <c r="G9773" s="2" t="s">
        <v>114</v>
      </c>
      <c r="H9773" s="2" t="s">
        <v>190</v>
      </c>
      <c r="I9773" s="2" t="s">
        <v>58</v>
      </c>
      <c r="J9773" s="2" t="s">
        <v>191</v>
      </c>
      <c r="K9773" s="3">
        <v>2927246.58</v>
      </c>
      <c r="L9773" s="3">
        <v>1325282.6399999999</v>
      </c>
      <c r="M9773" s="3">
        <f t="shared" si="1064"/>
        <v>1601963.9400000002</v>
      </c>
      <c r="N9773" s="3">
        <v>415892.01</v>
      </c>
      <c r="O9773" s="3">
        <f t="shared" si="1065"/>
        <v>1186071.9300000002</v>
      </c>
      <c r="P9773" s="3">
        <v>832227.95</v>
      </c>
      <c r="Q9773" s="4">
        <f t="shared" si="1066"/>
        <v>0.54725965039815683</v>
      </c>
      <c r="R9773" s="4">
        <f t="shared" si="1067"/>
        <v>0.28430401309069081</v>
      </c>
      <c r="S9773" s="3">
        <v>3413716.39</v>
      </c>
      <c r="T9773" s="3">
        <f t="shared" si="1068"/>
        <v>-486469.81000000006</v>
      </c>
      <c r="U9773" s="4">
        <f t="shared" si="1069"/>
        <v>-0.14250445978026899</v>
      </c>
      <c r="V9773" s="2" t="s">
        <v>133</v>
      </c>
      <c r="W9773" s="2" t="s">
        <v>96</v>
      </c>
      <c r="X9773" s="2" t="s">
        <v>192</v>
      </c>
      <c r="Y9773" s="2">
        <v>3.64</v>
      </c>
      <c r="Z9773" s="2" t="s">
        <v>17733</v>
      </c>
      <c r="AA9773" s="2" t="s">
        <v>63</v>
      </c>
      <c r="AB9773" s="2" t="s">
        <v>306</v>
      </c>
      <c r="AC9773" s="2">
        <v>6.25</v>
      </c>
      <c r="AD9773" s="3">
        <v>0</v>
      </c>
      <c r="AE9773" s="5">
        <v>0</v>
      </c>
      <c r="AF9773" s="2">
        <v>0</v>
      </c>
      <c r="AG9773" s="3">
        <f t="shared" si="1070"/>
        <v>0</v>
      </c>
      <c r="AH9773" s="2" t="s">
        <v>50</v>
      </c>
      <c r="AI9773" s="3">
        <v>0</v>
      </c>
    </row>
    <row r="9774" spans="1:35" x14ac:dyDescent="0.3">
      <c r="A9774" s="2" t="s">
        <v>17734</v>
      </c>
      <c r="B9774" s="2" t="s">
        <v>6611</v>
      </c>
      <c r="C9774" s="2" t="s">
        <v>520</v>
      </c>
      <c r="D9774" s="2" t="s">
        <v>81</v>
      </c>
      <c r="E9774" s="2">
        <v>2021</v>
      </c>
      <c r="F9774" s="2" t="s">
        <v>55</v>
      </c>
      <c r="G9774" s="2" t="s">
        <v>114</v>
      </c>
      <c r="H9774" s="2" t="s">
        <v>190</v>
      </c>
      <c r="I9774" s="2" t="s">
        <v>55</v>
      </c>
      <c r="J9774" s="2" t="s">
        <v>154</v>
      </c>
      <c r="K9774" s="3">
        <v>3664019.71</v>
      </c>
      <c r="L9774" s="3">
        <v>1386273.33</v>
      </c>
      <c r="M9774" s="3">
        <f t="shared" si="1064"/>
        <v>2277746.38</v>
      </c>
      <c r="N9774" s="3">
        <v>491222.08</v>
      </c>
      <c r="O9774" s="3">
        <f t="shared" si="1065"/>
        <v>1786524.2999999998</v>
      </c>
      <c r="P9774" s="3">
        <v>1360545.62</v>
      </c>
      <c r="Q9774" s="4">
        <f t="shared" si="1066"/>
        <v>0.62165232730148168</v>
      </c>
      <c r="R9774" s="4">
        <f t="shared" si="1067"/>
        <v>0.37132595555824677</v>
      </c>
      <c r="S9774" s="3">
        <v>2947166.55</v>
      </c>
      <c r="T9774" s="3">
        <f t="shared" si="1068"/>
        <v>716853.16000000015</v>
      </c>
      <c r="U9774" s="4">
        <f t="shared" si="1069"/>
        <v>0.24323469605068646</v>
      </c>
      <c r="V9774" s="2" t="s">
        <v>44</v>
      </c>
      <c r="W9774" s="2" t="s">
        <v>207</v>
      </c>
      <c r="X9774" s="2" t="s">
        <v>192</v>
      </c>
      <c r="Y9774" s="2">
        <v>3.64</v>
      </c>
      <c r="Z9774" s="2" t="s">
        <v>17735</v>
      </c>
      <c r="AA9774" s="2" t="s">
        <v>76</v>
      </c>
      <c r="AB9774" s="2" t="s">
        <v>142</v>
      </c>
      <c r="AC9774" s="2">
        <v>5.65</v>
      </c>
      <c r="AD9774" s="3">
        <v>0</v>
      </c>
      <c r="AE9774" s="5">
        <v>0</v>
      </c>
      <c r="AF9774" s="2">
        <v>0</v>
      </c>
      <c r="AG9774" s="3">
        <f t="shared" si="1070"/>
        <v>0</v>
      </c>
      <c r="AH9774" s="2" t="s">
        <v>50</v>
      </c>
      <c r="AI9774" s="3">
        <v>0</v>
      </c>
    </row>
    <row r="9775" spans="1:35" x14ac:dyDescent="0.3">
      <c r="A9775" s="2" t="s">
        <v>17736</v>
      </c>
      <c r="B9775" s="2" t="s">
        <v>949</v>
      </c>
      <c r="C9775" s="2" t="s">
        <v>407</v>
      </c>
      <c r="D9775" s="2" t="s">
        <v>38</v>
      </c>
      <c r="E9775" s="2">
        <v>2020</v>
      </c>
      <c r="F9775" s="2" t="s">
        <v>68</v>
      </c>
      <c r="G9775" s="2" t="s">
        <v>114</v>
      </c>
      <c r="H9775" s="2" t="s">
        <v>190</v>
      </c>
      <c r="I9775" s="2" t="s">
        <v>178</v>
      </c>
      <c r="J9775" s="2" t="s">
        <v>288</v>
      </c>
      <c r="K9775" s="3">
        <v>9598497.6300000008</v>
      </c>
      <c r="L9775" s="3">
        <v>3203638.62</v>
      </c>
      <c r="M9775" s="3">
        <f t="shared" si="1064"/>
        <v>6394859.0100000007</v>
      </c>
      <c r="N9775" s="3">
        <v>792060.58</v>
      </c>
      <c r="O9775" s="3">
        <f t="shared" si="1065"/>
        <v>5602798.4300000006</v>
      </c>
      <c r="P9775" s="3">
        <v>4165752.26</v>
      </c>
      <c r="Q9775" s="4">
        <f t="shared" si="1066"/>
        <v>0.66623541063477865</v>
      </c>
      <c r="R9775" s="4">
        <f t="shared" si="1067"/>
        <v>0.43400044679700561</v>
      </c>
      <c r="S9775" s="3">
        <v>9371907.4100000001</v>
      </c>
      <c r="T9775" s="3">
        <f t="shared" si="1068"/>
        <v>226590.22000000067</v>
      </c>
      <c r="U9775" s="4">
        <f t="shared" si="1069"/>
        <v>2.4177599082789131E-2</v>
      </c>
      <c r="V9775" s="2" t="s">
        <v>73</v>
      </c>
      <c r="W9775" s="2" t="s">
        <v>96</v>
      </c>
      <c r="X9775" s="2" t="s">
        <v>192</v>
      </c>
      <c r="Y9775" s="2">
        <v>3.64</v>
      </c>
      <c r="Z9775" s="2" t="s">
        <v>14394</v>
      </c>
      <c r="AA9775" s="2" t="s">
        <v>109</v>
      </c>
      <c r="AB9775" s="2" t="s">
        <v>77</v>
      </c>
      <c r="AC9775" s="2">
        <v>6.09</v>
      </c>
      <c r="AD9775" s="3">
        <v>2519782.4300000002</v>
      </c>
      <c r="AE9775" s="5">
        <v>13.79</v>
      </c>
      <c r="AF9775" s="2">
        <v>36</v>
      </c>
      <c r="AG9775" s="3">
        <f t="shared" si="1070"/>
        <v>85863.409090678761</v>
      </c>
      <c r="AH9775" s="2" t="s">
        <v>50</v>
      </c>
      <c r="AI9775" s="3">
        <v>0</v>
      </c>
    </row>
    <row r="9776" spans="1:35" x14ac:dyDescent="0.3">
      <c r="A9776" s="2" t="s">
        <v>17737</v>
      </c>
      <c r="B9776" s="2" t="s">
        <v>3748</v>
      </c>
      <c r="C9776" s="2" t="s">
        <v>297</v>
      </c>
      <c r="D9776" s="2" t="s">
        <v>104</v>
      </c>
      <c r="E9776" s="2">
        <v>2021</v>
      </c>
      <c r="F9776" s="2" t="s">
        <v>55</v>
      </c>
      <c r="G9776" s="2" t="s">
        <v>69</v>
      </c>
      <c r="H9776" s="2" t="s">
        <v>272</v>
      </c>
      <c r="I9776" s="2" t="s">
        <v>42</v>
      </c>
      <c r="J9776" s="2" t="s">
        <v>422</v>
      </c>
      <c r="K9776" s="3">
        <v>7703759.7400000002</v>
      </c>
      <c r="L9776" s="3">
        <v>3816033.52</v>
      </c>
      <c r="M9776" s="3">
        <f t="shared" si="1064"/>
        <v>3887726.22</v>
      </c>
      <c r="N9776" s="3">
        <v>725868.15</v>
      </c>
      <c r="O9776" s="3">
        <f t="shared" si="1065"/>
        <v>3161858.0700000003</v>
      </c>
      <c r="P9776" s="3">
        <v>2526594.16</v>
      </c>
      <c r="Q9776" s="4">
        <f t="shared" si="1066"/>
        <v>0.50465309812478654</v>
      </c>
      <c r="R9776" s="4">
        <f t="shared" si="1067"/>
        <v>0.32796897168031358</v>
      </c>
      <c r="S9776" s="3">
        <v>8894599.2599999998</v>
      </c>
      <c r="T9776" s="3">
        <f t="shared" si="1068"/>
        <v>-1190839.5199999996</v>
      </c>
      <c r="U9776" s="4">
        <f t="shared" si="1069"/>
        <v>-0.1338834370374995</v>
      </c>
      <c r="V9776" s="2" t="s">
        <v>44</v>
      </c>
      <c r="W9776" s="2" t="s">
        <v>96</v>
      </c>
      <c r="X9776" s="2" t="s">
        <v>274</v>
      </c>
      <c r="Y9776" s="2">
        <v>1</v>
      </c>
      <c r="Z9776" s="2" t="s">
        <v>12453</v>
      </c>
      <c r="AA9776" s="2" t="s">
        <v>99</v>
      </c>
      <c r="AB9776" s="2" t="s">
        <v>77</v>
      </c>
      <c r="AC9776" s="2">
        <v>7.15</v>
      </c>
      <c r="AD9776" s="3">
        <v>0</v>
      </c>
      <c r="AE9776" s="5">
        <v>0</v>
      </c>
      <c r="AF9776" s="2">
        <v>0</v>
      </c>
      <c r="AG9776" s="3">
        <f t="shared" si="1070"/>
        <v>0</v>
      </c>
      <c r="AH9776" s="2" t="s">
        <v>50</v>
      </c>
      <c r="AI9776" s="3">
        <v>0</v>
      </c>
    </row>
    <row r="9777" spans="1:35" x14ac:dyDescent="0.3">
      <c r="A9777" s="2" t="s">
        <v>17738</v>
      </c>
      <c r="B9777" s="2" t="s">
        <v>3199</v>
      </c>
      <c r="C9777" s="2" t="s">
        <v>536</v>
      </c>
      <c r="D9777" s="2" t="s">
        <v>81</v>
      </c>
      <c r="E9777" s="2">
        <v>2024</v>
      </c>
      <c r="F9777" s="2" t="s">
        <v>58</v>
      </c>
      <c r="G9777" s="2" t="s">
        <v>40</v>
      </c>
      <c r="H9777" s="2" t="s">
        <v>139</v>
      </c>
      <c r="I9777" s="2" t="s">
        <v>42</v>
      </c>
      <c r="J9777" s="2" t="s">
        <v>166</v>
      </c>
      <c r="K9777" s="3">
        <v>4831686.41</v>
      </c>
      <c r="L9777" s="3">
        <v>2508616.96</v>
      </c>
      <c r="M9777" s="3">
        <f t="shared" si="1064"/>
        <v>2323069.4500000002</v>
      </c>
      <c r="N9777" s="3">
        <v>500115.32</v>
      </c>
      <c r="O9777" s="3">
        <f t="shared" si="1065"/>
        <v>1822954.1300000001</v>
      </c>
      <c r="P9777" s="3">
        <v>1289259.94</v>
      </c>
      <c r="Q9777" s="4">
        <f t="shared" si="1066"/>
        <v>0.48079888735991044</v>
      </c>
      <c r="R9777" s="4">
        <f t="shared" si="1067"/>
        <v>0.26683435773721909</v>
      </c>
      <c r="S9777" s="3">
        <v>4901998.8499999996</v>
      </c>
      <c r="T9777" s="3">
        <f t="shared" si="1068"/>
        <v>-70312.439999999478</v>
      </c>
      <c r="U9777" s="4">
        <f t="shared" si="1069"/>
        <v>-1.4343626376003634E-2</v>
      </c>
      <c r="V9777" s="2" t="s">
        <v>85</v>
      </c>
      <c r="W9777" s="2" t="s">
        <v>60</v>
      </c>
      <c r="X9777" s="2" t="s">
        <v>86</v>
      </c>
      <c r="Y9777" s="2">
        <v>0.92</v>
      </c>
      <c r="Z9777" s="2" t="s">
        <v>17739</v>
      </c>
      <c r="AA9777" s="2" t="s">
        <v>224</v>
      </c>
      <c r="AB9777" s="2" t="s">
        <v>77</v>
      </c>
      <c r="AC9777" s="2">
        <v>6.46</v>
      </c>
      <c r="AD9777" s="3">
        <v>0</v>
      </c>
      <c r="AE9777" s="5">
        <v>0</v>
      </c>
      <c r="AF9777" s="2">
        <v>0</v>
      </c>
      <c r="AG9777" s="3">
        <f t="shared" si="1070"/>
        <v>0</v>
      </c>
      <c r="AH9777" s="2" t="s">
        <v>50</v>
      </c>
      <c r="AI9777" s="3">
        <v>0</v>
      </c>
    </row>
    <row r="9778" spans="1:35" x14ac:dyDescent="0.3">
      <c r="A9778" s="2" t="s">
        <v>17740</v>
      </c>
      <c r="B9778" s="2" t="s">
        <v>2979</v>
      </c>
      <c r="C9778" s="2" t="s">
        <v>249</v>
      </c>
      <c r="D9778" s="2" t="s">
        <v>104</v>
      </c>
      <c r="E9778" s="2">
        <v>2023</v>
      </c>
      <c r="F9778" s="2" t="s">
        <v>92</v>
      </c>
      <c r="G9778" s="2" t="s">
        <v>93</v>
      </c>
      <c r="H9778" s="2" t="s">
        <v>221</v>
      </c>
      <c r="I9778" s="2" t="s">
        <v>58</v>
      </c>
      <c r="J9778" s="2" t="s">
        <v>240</v>
      </c>
      <c r="K9778" s="3">
        <v>1162252.1399999999</v>
      </c>
      <c r="L9778" s="3">
        <v>601890.78</v>
      </c>
      <c r="M9778" s="3">
        <f t="shared" si="1064"/>
        <v>560361.35999999987</v>
      </c>
      <c r="N9778" s="3">
        <v>156695.85999999999</v>
      </c>
      <c r="O9778" s="3">
        <f t="shared" si="1065"/>
        <v>403665.49999999988</v>
      </c>
      <c r="P9778" s="3">
        <v>306998.69</v>
      </c>
      <c r="Q9778" s="4">
        <f t="shared" si="1066"/>
        <v>0.48213407462514968</v>
      </c>
      <c r="R9778" s="4">
        <f t="shared" si="1067"/>
        <v>0.26414121293852816</v>
      </c>
      <c r="S9778" s="3">
        <v>1078876.47</v>
      </c>
      <c r="T9778" s="3">
        <f t="shared" si="1068"/>
        <v>83375.669999999925</v>
      </c>
      <c r="U9778" s="4">
        <f t="shared" si="1069"/>
        <v>7.7280089350729775E-2</v>
      </c>
      <c r="V9778" s="2" t="s">
        <v>133</v>
      </c>
      <c r="W9778" s="2" t="s">
        <v>125</v>
      </c>
      <c r="X9778" s="2" t="s">
        <v>222</v>
      </c>
      <c r="Y9778" s="2">
        <v>18.899999999999999</v>
      </c>
      <c r="Z9778" s="2" t="s">
        <v>10901</v>
      </c>
      <c r="AA9778" s="2" t="s">
        <v>48</v>
      </c>
      <c r="AB9778" s="2" t="s">
        <v>306</v>
      </c>
      <c r="AC9778" s="2">
        <v>2.73</v>
      </c>
      <c r="AD9778" s="3">
        <v>0</v>
      </c>
      <c r="AE9778" s="5">
        <v>0</v>
      </c>
      <c r="AF9778" s="2">
        <v>0</v>
      </c>
      <c r="AG9778" s="3">
        <f t="shared" si="1070"/>
        <v>0</v>
      </c>
      <c r="AH9778" s="2" t="s">
        <v>50</v>
      </c>
      <c r="AI9778" s="3">
        <v>0</v>
      </c>
    </row>
    <row r="9779" spans="1:35" x14ac:dyDescent="0.3">
      <c r="A9779" s="2" t="s">
        <v>17741</v>
      </c>
      <c r="B9779" s="2" t="s">
        <v>2681</v>
      </c>
      <c r="C9779" s="2" t="s">
        <v>648</v>
      </c>
      <c r="D9779" s="2" t="s">
        <v>104</v>
      </c>
      <c r="E9779" s="2">
        <v>2021</v>
      </c>
      <c r="F9779" s="2" t="s">
        <v>55</v>
      </c>
      <c r="G9779" s="2" t="s">
        <v>69</v>
      </c>
      <c r="H9779" s="2" t="s">
        <v>70</v>
      </c>
      <c r="I9779" s="2" t="s">
        <v>58</v>
      </c>
      <c r="J9779" s="2" t="s">
        <v>191</v>
      </c>
      <c r="K9779" s="3">
        <v>6951509.5700000003</v>
      </c>
      <c r="L9779" s="3">
        <v>3363720.66</v>
      </c>
      <c r="M9779" s="3">
        <f t="shared" si="1064"/>
        <v>3587788.91</v>
      </c>
      <c r="N9779" s="3">
        <v>1195049.1000000001</v>
      </c>
      <c r="O9779" s="3">
        <f t="shared" si="1065"/>
        <v>2392739.81</v>
      </c>
      <c r="P9779" s="3">
        <v>1892797.04</v>
      </c>
      <c r="Q9779" s="4">
        <f t="shared" si="1066"/>
        <v>0.51611651740846265</v>
      </c>
      <c r="R9779" s="4">
        <f t="shared" si="1067"/>
        <v>0.27228575620014572</v>
      </c>
      <c r="S9779" s="3">
        <v>7276495.7000000002</v>
      </c>
      <c r="T9779" s="3">
        <f t="shared" si="1068"/>
        <v>-324986.12999999989</v>
      </c>
      <c r="U9779" s="4">
        <f t="shared" si="1069"/>
        <v>-4.4662450635406803E-2</v>
      </c>
      <c r="V9779" s="2" t="s">
        <v>44</v>
      </c>
      <c r="W9779" s="2" t="s">
        <v>60</v>
      </c>
      <c r="X9779" s="2" t="s">
        <v>74</v>
      </c>
      <c r="Y9779" s="2">
        <v>1.36</v>
      </c>
      <c r="Z9779" s="2" t="s">
        <v>13342</v>
      </c>
      <c r="AA9779" s="2" t="s">
        <v>141</v>
      </c>
      <c r="AB9779" s="2" t="s">
        <v>149</v>
      </c>
      <c r="AC9779" s="2">
        <v>4.83</v>
      </c>
      <c r="AD9779" s="3">
        <v>0</v>
      </c>
      <c r="AE9779" s="5">
        <v>0</v>
      </c>
      <c r="AF9779" s="2">
        <v>0</v>
      </c>
      <c r="AG9779" s="3">
        <f t="shared" si="1070"/>
        <v>0</v>
      </c>
      <c r="AH9779" s="2" t="s">
        <v>50</v>
      </c>
      <c r="AI9779" s="3">
        <v>0</v>
      </c>
    </row>
    <row r="9780" spans="1:35" x14ac:dyDescent="0.3">
      <c r="A9780" s="2" t="s">
        <v>17742</v>
      </c>
      <c r="B9780" s="2" t="s">
        <v>1351</v>
      </c>
      <c r="C9780" s="2" t="s">
        <v>152</v>
      </c>
      <c r="D9780" s="2" t="s">
        <v>38</v>
      </c>
      <c r="E9780" s="2">
        <v>2022</v>
      </c>
      <c r="F9780" s="2" t="s">
        <v>39</v>
      </c>
      <c r="G9780" s="2" t="s">
        <v>114</v>
      </c>
      <c r="H9780" s="2" t="s">
        <v>234</v>
      </c>
      <c r="I9780" s="2" t="s">
        <v>39</v>
      </c>
      <c r="J9780" s="2" t="s">
        <v>566</v>
      </c>
      <c r="K9780" s="3">
        <v>8973717.6600000001</v>
      </c>
      <c r="L9780" s="3">
        <v>3306369.3</v>
      </c>
      <c r="M9780" s="3">
        <f t="shared" si="1064"/>
        <v>5667348.3600000003</v>
      </c>
      <c r="N9780" s="3">
        <v>1090869.9099999999</v>
      </c>
      <c r="O9780" s="3">
        <f t="shared" si="1065"/>
        <v>4576478.45</v>
      </c>
      <c r="P9780" s="3">
        <v>3361010.37</v>
      </c>
      <c r="Q9780" s="4">
        <f t="shared" si="1066"/>
        <v>0.63154966255089429</v>
      </c>
      <c r="R9780" s="4">
        <f t="shared" si="1067"/>
        <v>0.37453934894581919</v>
      </c>
      <c r="S9780" s="3">
        <v>8367464.0199999996</v>
      </c>
      <c r="T9780" s="3">
        <f t="shared" si="1068"/>
        <v>606253.6400000006</v>
      </c>
      <c r="U9780" s="4">
        <f t="shared" si="1069"/>
        <v>7.2453689499103538E-2</v>
      </c>
      <c r="V9780" s="2" t="s">
        <v>133</v>
      </c>
      <c r="W9780" s="2" t="s">
        <v>96</v>
      </c>
      <c r="X9780" s="2" t="s">
        <v>236</v>
      </c>
      <c r="Y9780" s="2">
        <v>3.67</v>
      </c>
      <c r="Z9780" s="2" t="s">
        <v>5194</v>
      </c>
      <c r="AA9780" s="2" t="s">
        <v>76</v>
      </c>
      <c r="AB9780" s="2" t="s">
        <v>77</v>
      </c>
      <c r="AC9780" s="2">
        <v>8.9499999999999993</v>
      </c>
      <c r="AD9780" s="3">
        <v>0</v>
      </c>
      <c r="AE9780" s="5">
        <v>0</v>
      </c>
      <c r="AF9780" s="2">
        <v>0</v>
      </c>
      <c r="AG9780" s="3">
        <f t="shared" si="1070"/>
        <v>0</v>
      </c>
      <c r="AH9780" s="2" t="s">
        <v>50</v>
      </c>
      <c r="AI9780" s="3">
        <v>0</v>
      </c>
    </row>
    <row r="9781" spans="1:35" x14ac:dyDescent="0.3">
      <c r="A9781" s="2" t="s">
        <v>17743</v>
      </c>
      <c r="B9781" s="2" t="s">
        <v>5602</v>
      </c>
      <c r="C9781" s="2" t="s">
        <v>648</v>
      </c>
      <c r="D9781" s="2" t="s">
        <v>104</v>
      </c>
      <c r="E9781" s="2">
        <v>2021</v>
      </c>
      <c r="F9781" s="2" t="s">
        <v>68</v>
      </c>
      <c r="G9781" s="2" t="s">
        <v>69</v>
      </c>
      <c r="H9781" s="2" t="s">
        <v>165</v>
      </c>
      <c r="I9781" s="2" t="s">
        <v>55</v>
      </c>
      <c r="J9781" s="2" t="s">
        <v>217</v>
      </c>
      <c r="K9781" s="3">
        <v>5254635.68</v>
      </c>
      <c r="L9781" s="3">
        <v>1851839.5</v>
      </c>
      <c r="M9781" s="3">
        <f t="shared" si="1064"/>
        <v>3402796.1799999997</v>
      </c>
      <c r="N9781" s="3">
        <v>545567.69999999995</v>
      </c>
      <c r="O9781" s="3">
        <f t="shared" si="1065"/>
        <v>2857228.4799999995</v>
      </c>
      <c r="P9781" s="3">
        <v>2081782.96</v>
      </c>
      <c r="Q9781" s="4">
        <f t="shared" si="1066"/>
        <v>0.64757984896109866</v>
      </c>
      <c r="R9781" s="4">
        <f t="shared" si="1067"/>
        <v>0.39618026572681442</v>
      </c>
      <c r="S9781" s="3">
        <v>6021034.9500000002</v>
      </c>
      <c r="T9781" s="3">
        <f t="shared" si="1068"/>
        <v>-766399.27000000048</v>
      </c>
      <c r="U9781" s="4">
        <f t="shared" si="1069"/>
        <v>-0.12728696583965193</v>
      </c>
      <c r="V9781" s="2" t="s">
        <v>133</v>
      </c>
      <c r="W9781" s="2" t="s">
        <v>125</v>
      </c>
      <c r="X9781" s="2" t="s">
        <v>167</v>
      </c>
      <c r="Y9781" s="2">
        <v>17.2</v>
      </c>
      <c r="Z9781" s="2" t="s">
        <v>3527</v>
      </c>
      <c r="AA9781" s="2" t="s">
        <v>109</v>
      </c>
      <c r="AB9781" s="2" t="s">
        <v>49</v>
      </c>
      <c r="AC9781" s="2">
        <v>4.38</v>
      </c>
      <c r="AD9781" s="3">
        <v>0</v>
      </c>
      <c r="AE9781" s="5">
        <v>0</v>
      </c>
      <c r="AF9781" s="2">
        <v>0</v>
      </c>
      <c r="AG9781" s="3">
        <f t="shared" si="1070"/>
        <v>0</v>
      </c>
      <c r="AH9781" s="2" t="s">
        <v>50</v>
      </c>
      <c r="AI9781" s="3">
        <v>0</v>
      </c>
    </row>
    <row r="9782" spans="1:35" x14ac:dyDescent="0.3">
      <c r="A9782" s="2" t="s">
        <v>17744</v>
      </c>
      <c r="B9782" s="2" t="s">
        <v>2849</v>
      </c>
      <c r="C9782" s="2" t="s">
        <v>387</v>
      </c>
      <c r="D9782" s="2" t="s">
        <v>81</v>
      </c>
      <c r="E9782" s="2">
        <v>2020</v>
      </c>
      <c r="F9782" s="2" t="s">
        <v>55</v>
      </c>
      <c r="G9782" s="2" t="s">
        <v>56</v>
      </c>
      <c r="H9782" s="2" t="s">
        <v>262</v>
      </c>
      <c r="I9782" s="2" t="s">
        <v>42</v>
      </c>
      <c r="J9782" s="2" t="s">
        <v>43</v>
      </c>
      <c r="K9782" s="3">
        <v>9761146.8499999996</v>
      </c>
      <c r="L9782" s="3">
        <v>4176261.9</v>
      </c>
      <c r="M9782" s="3">
        <f t="shared" si="1064"/>
        <v>5584884.9499999993</v>
      </c>
      <c r="N9782" s="3">
        <v>1325187.26</v>
      </c>
      <c r="O9782" s="3">
        <f t="shared" si="1065"/>
        <v>4259697.6899999995</v>
      </c>
      <c r="P9782" s="3">
        <v>3370643.98</v>
      </c>
      <c r="Q9782" s="4">
        <f t="shared" si="1066"/>
        <v>0.57215458755238369</v>
      </c>
      <c r="R9782" s="4">
        <f t="shared" si="1067"/>
        <v>0.34531229084008713</v>
      </c>
      <c r="S9782" s="3">
        <v>9790595.7799999993</v>
      </c>
      <c r="T9782" s="3">
        <f t="shared" si="1068"/>
        <v>-29448.929999999702</v>
      </c>
      <c r="U9782" s="4">
        <f t="shared" si="1069"/>
        <v>-3.0078792610514354E-3</v>
      </c>
      <c r="V9782" s="2" t="s">
        <v>107</v>
      </c>
      <c r="W9782" s="2" t="s">
        <v>117</v>
      </c>
      <c r="X9782" s="2" t="s">
        <v>264</v>
      </c>
      <c r="Y9782" s="2">
        <v>83.5</v>
      </c>
      <c r="Z9782" s="2" t="s">
        <v>816</v>
      </c>
      <c r="AA9782" s="2" t="s">
        <v>99</v>
      </c>
      <c r="AB9782" s="2" t="s">
        <v>88</v>
      </c>
      <c r="AC9782" s="2">
        <v>1.53</v>
      </c>
      <c r="AD9782" s="3">
        <v>0</v>
      </c>
      <c r="AE9782" s="5">
        <v>0</v>
      </c>
      <c r="AF9782" s="2">
        <v>0</v>
      </c>
      <c r="AG9782" s="3">
        <f t="shared" si="1070"/>
        <v>0</v>
      </c>
      <c r="AH9782" s="2" t="s">
        <v>50</v>
      </c>
      <c r="AI9782" s="3">
        <v>0</v>
      </c>
    </row>
    <row r="9783" spans="1:35" x14ac:dyDescent="0.3">
      <c r="A9783" s="2" t="s">
        <v>17745</v>
      </c>
      <c r="B9783" s="2" t="s">
        <v>955</v>
      </c>
      <c r="C9783" s="2" t="s">
        <v>956</v>
      </c>
      <c r="D9783" s="2" t="s">
        <v>104</v>
      </c>
      <c r="E9783" s="2">
        <v>2022</v>
      </c>
      <c r="F9783" s="2" t="s">
        <v>105</v>
      </c>
      <c r="G9783" s="2" t="s">
        <v>114</v>
      </c>
      <c r="H9783" s="2" t="s">
        <v>190</v>
      </c>
      <c r="I9783" s="2" t="s">
        <v>55</v>
      </c>
      <c r="J9783" s="2" t="s">
        <v>217</v>
      </c>
      <c r="K9783" s="3">
        <v>5919668.5800000001</v>
      </c>
      <c r="L9783" s="3">
        <v>3343699.73</v>
      </c>
      <c r="M9783" s="3">
        <f t="shared" si="1064"/>
        <v>2575968.85</v>
      </c>
      <c r="N9783" s="3">
        <v>635593.03</v>
      </c>
      <c r="O9783" s="3">
        <f t="shared" si="1065"/>
        <v>1940375.82</v>
      </c>
      <c r="P9783" s="3">
        <v>1502752.89</v>
      </c>
      <c r="Q9783" s="4">
        <f t="shared" si="1066"/>
        <v>0.43515423459736996</v>
      </c>
      <c r="R9783" s="4">
        <f t="shared" si="1067"/>
        <v>0.25385760531884372</v>
      </c>
      <c r="S9783" s="3">
        <v>4925084.71</v>
      </c>
      <c r="T9783" s="3">
        <f t="shared" si="1068"/>
        <v>994583.87000000011</v>
      </c>
      <c r="U9783" s="4">
        <f t="shared" si="1069"/>
        <v>0.20194249004094797</v>
      </c>
      <c r="V9783" s="2" t="s">
        <v>95</v>
      </c>
      <c r="W9783" s="2" t="s">
        <v>134</v>
      </c>
      <c r="X9783" s="2" t="s">
        <v>192</v>
      </c>
      <c r="Y9783" s="2">
        <v>3.64</v>
      </c>
      <c r="Z9783" s="2" t="s">
        <v>17746</v>
      </c>
      <c r="AA9783" s="2" t="s">
        <v>48</v>
      </c>
      <c r="AB9783" s="2" t="s">
        <v>306</v>
      </c>
      <c r="AC9783" s="2">
        <v>5.31</v>
      </c>
      <c r="AD9783" s="3">
        <v>0</v>
      </c>
      <c r="AE9783" s="5">
        <v>0</v>
      </c>
      <c r="AF9783" s="2">
        <v>0</v>
      </c>
      <c r="AG9783" s="3">
        <f t="shared" si="1070"/>
        <v>0</v>
      </c>
      <c r="AH9783" s="2" t="s">
        <v>50</v>
      </c>
      <c r="AI9783" s="3">
        <v>0</v>
      </c>
    </row>
    <row r="9784" spans="1:35" x14ac:dyDescent="0.3">
      <c r="A9784" s="2" t="s">
        <v>17747</v>
      </c>
      <c r="B9784" s="2" t="s">
        <v>1209</v>
      </c>
      <c r="C9784" s="2" t="s">
        <v>363</v>
      </c>
      <c r="D9784" s="2" t="s">
        <v>81</v>
      </c>
      <c r="E9784" s="2">
        <v>2022</v>
      </c>
      <c r="F9784" s="2" t="s">
        <v>82</v>
      </c>
      <c r="G9784" s="2" t="s">
        <v>69</v>
      </c>
      <c r="H9784" s="2" t="s">
        <v>272</v>
      </c>
      <c r="I9784" s="2" t="s">
        <v>71</v>
      </c>
      <c r="J9784" s="2" t="s">
        <v>228</v>
      </c>
      <c r="K9784" s="3">
        <v>7439301.0499999998</v>
      </c>
      <c r="L9784" s="3">
        <v>2212649.42</v>
      </c>
      <c r="M9784" s="3">
        <f t="shared" si="1064"/>
        <v>5226651.63</v>
      </c>
      <c r="N9784" s="3">
        <v>973337.53</v>
      </c>
      <c r="O9784" s="3">
        <f t="shared" si="1065"/>
        <v>4253314.0999999996</v>
      </c>
      <c r="P9784" s="3">
        <v>3151368.96</v>
      </c>
      <c r="Q9784" s="4">
        <f t="shared" si="1066"/>
        <v>0.70257294265568138</v>
      </c>
      <c r="R9784" s="4">
        <f t="shared" si="1067"/>
        <v>0.42361089285397319</v>
      </c>
      <c r="S9784" s="3">
        <v>7512411.9400000004</v>
      </c>
      <c r="T9784" s="3">
        <f t="shared" si="1068"/>
        <v>-73110.890000000596</v>
      </c>
      <c r="U9784" s="4">
        <f t="shared" si="1069"/>
        <v>-9.7320129119544251E-3</v>
      </c>
      <c r="V9784" s="2" t="s">
        <v>124</v>
      </c>
      <c r="W9784" s="2" t="s">
        <v>117</v>
      </c>
      <c r="X9784" s="2" t="s">
        <v>274</v>
      </c>
      <c r="Y9784" s="2">
        <v>1</v>
      </c>
      <c r="Z9784" s="2" t="s">
        <v>11837</v>
      </c>
      <c r="AA9784" s="2" t="s">
        <v>76</v>
      </c>
      <c r="AB9784" s="2" t="s">
        <v>88</v>
      </c>
      <c r="AC9784" s="2">
        <v>2.58</v>
      </c>
      <c r="AD9784" s="3">
        <v>0</v>
      </c>
      <c r="AE9784" s="5">
        <v>0</v>
      </c>
      <c r="AF9784" s="2">
        <v>0</v>
      </c>
      <c r="AG9784" s="3">
        <f t="shared" si="1070"/>
        <v>0</v>
      </c>
      <c r="AH9784" s="2" t="s">
        <v>50</v>
      </c>
      <c r="AI9784" s="3">
        <v>0</v>
      </c>
    </row>
    <row r="9785" spans="1:35" x14ac:dyDescent="0.3">
      <c r="A9785" s="2" t="s">
        <v>17748</v>
      </c>
      <c r="B9785" s="2" t="s">
        <v>441</v>
      </c>
      <c r="C9785" s="2" t="s">
        <v>185</v>
      </c>
      <c r="D9785" s="2" t="s">
        <v>104</v>
      </c>
      <c r="E9785" s="2">
        <v>2024</v>
      </c>
      <c r="F9785" s="2" t="s">
        <v>105</v>
      </c>
      <c r="G9785" s="2" t="s">
        <v>40</v>
      </c>
      <c r="H9785" s="2" t="s">
        <v>41</v>
      </c>
      <c r="I9785" s="2" t="s">
        <v>58</v>
      </c>
      <c r="J9785" s="2" t="s">
        <v>240</v>
      </c>
      <c r="K9785" s="3">
        <v>7883723.0499999998</v>
      </c>
      <c r="L9785" s="3">
        <v>2212157.0099999998</v>
      </c>
      <c r="M9785" s="3">
        <f t="shared" si="1064"/>
        <v>5671566.04</v>
      </c>
      <c r="N9785" s="3">
        <v>932862.8</v>
      </c>
      <c r="O9785" s="3">
        <f t="shared" si="1065"/>
        <v>4738703.24</v>
      </c>
      <c r="P9785" s="3">
        <v>3364673.98</v>
      </c>
      <c r="Q9785" s="4">
        <f t="shared" si="1066"/>
        <v>0.71940198863276916</v>
      </c>
      <c r="R9785" s="4">
        <f t="shared" si="1067"/>
        <v>0.4267874402310467</v>
      </c>
      <c r="S9785" s="3">
        <v>7689287.7800000003</v>
      </c>
      <c r="T9785" s="3">
        <f t="shared" si="1068"/>
        <v>194435.26999999955</v>
      </c>
      <c r="U9785" s="4">
        <f t="shared" si="1069"/>
        <v>2.528651229646129E-2</v>
      </c>
      <c r="V9785" s="2" t="s">
        <v>124</v>
      </c>
      <c r="W9785" s="2" t="s">
        <v>134</v>
      </c>
      <c r="X9785" s="2" t="s">
        <v>46</v>
      </c>
      <c r="Y9785" s="2">
        <v>0.89</v>
      </c>
      <c r="Z9785" s="2" t="s">
        <v>17749</v>
      </c>
      <c r="AA9785" s="2" t="s">
        <v>224</v>
      </c>
      <c r="AB9785" s="2" t="s">
        <v>209</v>
      </c>
      <c r="AC9785" s="2">
        <v>2.61</v>
      </c>
      <c r="AD9785" s="3">
        <v>0</v>
      </c>
      <c r="AE9785" s="5">
        <v>0</v>
      </c>
      <c r="AF9785" s="2">
        <v>0</v>
      </c>
      <c r="AG9785" s="3">
        <f t="shared" si="1070"/>
        <v>0</v>
      </c>
      <c r="AH9785" s="2" t="s">
        <v>50</v>
      </c>
      <c r="AI9785" s="3">
        <v>0</v>
      </c>
    </row>
    <row r="9786" spans="1:35" x14ac:dyDescent="0.3">
      <c r="A9786" s="2" t="s">
        <v>17750</v>
      </c>
      <c r="B9786" s="2" t="s">
        <v>2558</v>
      </c>
      <c r="C9786" s="2" t="s">
        <v>164</v>
      </c>
      <c r="D9786" s="2" t="s">
        <v>81</v>
      </c>
      <c r="E9786" s="2">
        <v>2023</v>
      </c>
      <c r="F9786" s="2" t="s">
        <v>92</v>
      </c>
      <c r="G9786" s="2" t="s">
        <v>56</v>
      </c>
      <c r="H9786" s="2" t="s">
        <v>177</v>
      </c>
      <c r="I9786" s="2" t="s">
        <v>55</v>
      </c>
      <c r="J9786" s="2" t="s">
        <v>84</v>
      </c>
      <c r="K9786" s="3">
        <v>4904970.7</v>
      </c>
      <c r="L9786" s="3">
        <v>2378964.94</v>
      </c>
      <c r="M9786" s="3">
        <f t="shared" si="1064"/>
        <v>2526005.7600000002</v>
      </c>
      <c r="N9786" s="3">
        <v>514664.06</v>
      </c>
      <c r="O9786" s="3">
        <f t="shared" si="1065"/>
        <v>2011341.7000000002</v>
      </c>
      <c r="P9786" s="3">
        <v>1477170.98</v>
      </c>
      <c r="Q9786" s="4">
        <f t="shared" si="1066"/>
        <v>0.51498896007676465</v>
      </c>
      <c r="R9786" s="4">
        <f t="shared" si="1067"/>
        <v>0.30115796206489059</v>
      </c>
      <c r="S9786" s="3">
        <v>4225232.8</v>
      </c>
      <c r="T9786" s="3">
        <f t="shared" si="1068"/>
        <v>679737.90000000037</v>
      </c>
      <c r="U9786" s="4">
        <f t="shared" si="1069"/>
        <v>0.16087584570488053</v>
      </c>
      <c r="V9786" s="2" t="s">
        <v>85</v>
      </c>
      <c r="W9786" s="2" t="s">
        <v>125</v>
      </c>
      <c r="X9786" s="2" t="s">
        <v>180</v>
      </c>
      <c r="Y9786" s="2">
        <v>149.5</v>
      </c>
      <c r="Z9786" s="2" t="s">
        <v>17109</v>
      </c>
      <c r="AA9786" s="2" t="s">
        <v>109</v>
      </c>
      <c r="AB9786" s="2" t="s">
        <v>77</v>
      </c>
      <c r="AC9786" s="2">
        <v>8.86</v>
      </c>
      <c r="AD9786" s="3">
        <v>0</v>
      </c>
      <c r="AE9786" s="5">
        <v>0</v>
      </c>
      <c r="AF9786" s="2">
        <v>0</v>
      </c>
      <c r="AG9786" s="3">
        <f t="shared" si="1070"/>
        <v>0</v>
      </c>
      <c r="AH9786" s="2" t="s">
        <v>50</v>
      </c>
      <c r="AI9786" s="3">
        <v>0</v>
      </c>
    </row>
    <row r="9787" spans="1:35" x14ac:dyDescent="0.3">
      <c r="A9787" s="2" t="s">
        <v>17751</v>
      </c>
      <c r="B9787" s="2" t="s">
        <v>1852</v>
      </c>
      <c r="C9787" s="2" t="s">
        <v>145</v>
      </c>
      <c r="D9787" s="2" t="s">
        <v>54</v>
      </c>
      <c r="E9787" s="2">
        <v>2024</v>
      </c>
      <c r="F9787" s="2" t="s">
        <v>92</v>
      </c>
      <c r="G9787" s="2" t="s">
        <v>93</v>
      </c>
      <c r="H9787" s="2" t="s">
        <v>159</v>
      </c>
      <c r="I9787" s="2" t="s">
        <v>178</v>
      </c>
      <c r="J9787" s="2" t="s">
        <v>206</v>
      </c>
      <c r="K9787" s="3">
        <v>6566054.0899999999</v>
      </c>
      <c r="L9787" s="3">
        <v>2240729.13</v>
      </c>
      <c r="M9787" s="3">
        <f t="shared" si="1064"/>
        <v>4325324.96</v>
      </c>
      <c r="N9787" s="3">
        <v>1220988.43</v>
      </c>
      <c r="O9787" s="3">
        <f t="shared" si="1065"/>
        <v>3104336.5300000003</v>
      </c>
      <c r="P9787" s="3">
        <v>2408340.25</v>
      </c>
      <c r="Q9787" s="4">
        <f t="shared" si="1066"/>
        <v>0.65874037903333815</v>
      </c>
      <c r="R9787" s="4">
        <f t="shared" si="1067"/>
        <v>0.36678653830583963</v>
      </c>
      <c r="S9787" s="3">
        <v>5403869.4900000002</v>
      </c>
      <c r="T9787" s="3">
        <f t="shared" si="1068"/>
        <v>1162184.5999999996</v>
      </c>
      <c r="U9787" s="4">
        <f t="shared" si="1069"/>
        <v>0.21506526057867464</v>
      </c>
      <c r="V9787" s="2" t="s">
        <v>73</v>
      </c>
      <c r="W9787" s="2" t="s">
        <v>96</v>
      </c>
      <c r="X9787" s="2" t="s">
        <v>160</v>
      </c>
      <c r="Y9787" s="2">
        <v>129.5</v>
      </c>
      <c r="Z9787" s="2" t="s">
        <v>13150</v>
      </c>
      <c r="AA9787" s="2" t="s">
        <v>99</v>
      </c>
      <c r="AB9787" s="2" t="s">
        <v>209</v>
      </c>
      <c r="AC9787" s="2">
        <v>8.7100000000000009</v>
      </c>
      <c r="AD9787" s="3">
        <v>2376178.41</v>
      </c>
      <c r="AE9787" s="5">
        <v>8.32</v>
      </c>
      <c r="AF9787" s="2">
        <v>36</v>
      </c>
      <c r="AG9787" s="3">
        <f t="shared" si="1070"/>
        <v>74812.070504522781</v>
      </c>
      <c r="AH9787" s="2" t="s">
        <v>50</v>
      </c>
      <c r="AI9787" s="3">
        <v>0</v>
      </c>
    </row>
    <row r="9788" spans="1:35" x14ac:dyDescent="0.3">
      <c r="A9788" s="2" t="s">
        <v>17752</v>
      </c>
      <c r="B9788" s="2" t="s">
        <v>4648</v>
      </c>
      <c r="C9788" s="2" t="s">
        <v>452</v>
      </c>
      <c r="D9788" s="2" t="s">
        <v>38</v>
      </c>
      <c r="E9788" s="2">
        <v>2021</v>
      </c>
      <c r="F9788" s="2" t="s">
        <v>39</v>
      </c>
      <c r="G9788" s="2" t="s">
        <v>56</v>
      </c>
      <c r="H9788" s="2" t="s">
        <v>177</v>
      </c>
      <c r="I9788" s="2" t="s">
        <v>42</v>
      </c>
      <c r="J9788" s="2" t="s">
        <v>422</v>
      </c>
      <c r="K9788" s="3">
        <v>5867716.8099999996</v>
      </c>
      <c r="L9788" s="3">
        <v>1745155.6</v>
      </c>
      <c r="M9788" s="3">
        <f t="shared" si="1064"/>
        <v>4122561.2099999995</v>
      </c>
      <c r="N9788" s="3">
        <v>779321.94</v>
      </c>
      <c r="O9788" s="3">
        <f t="shared" si="1065"/>
        <v>3343239.2699999996</v>
      </c>
      <c r="P9788" s="3">
        <v>2611942.3199999998</v>
      </c>
      <c r="Q9788" s="4">
        <f t="shared" si="1066"/>
        <v>0.70258353350900715</v>
      </c>
      <c r="R9788" s="4">
        <f t="shared" si="1067"/>
        <v>0.44513776049120546</v>
      </c>
      <c r="S9788" s="3">
        <v>6152713.25</v>
      </c>
      <c r="T9788" s="3">
        <f t="shared" si="1068"/>
        <v>-284996.44000000041</v>
      </c>
      <c r="U9788" s="4">
        <f t="shared" si="1069"/>
        <v>-4.6320448949900339E-2</v>
      </c>
      <c r="V9788" s="2" t="s">
        <v>124</v>
      </c>
      <c r="W9788" s="2" t="s">
        <v>96</v>
      </c>
      <c r="X9788" s="2" t="s">
        <v>180</v>
      </c>
      <c r="Y9788" s="2">
        <v>149.5</v>
      </c>
      <c r="Z9788" s="2" t="s">
        <v>2165</v>
      </c>
      <c r="AA9788" s="2" t="s">
        <v>63</v>
      </c>
      <c r="AB9788" s="2" t="s">
        <v>77</v>
      </c>
      <c r="AC9788" s="2">
        <v>1.63</v>
      </c>
      <c r="AD9788" s="3">
        <v>0</v>
      </c>
      <c r="AE9788" s="5">
        <v>0</v>
      </c>
      <c r="AF9788" s="2">
        <v>0</v>
      </c>
      <c r="AG9788" s="3">
        <f t="shared" si="1070"/>
        <v>0</v>
      </c>
      <c r="AH9788" s="2" t="s">
        <v>50</v>
      </c>
      <c r="AI9788" s="3">
        <v>0</v>
      </c>
    </row>
    <row r="9789" spans="1:35" x14ac:dyDescent="0.3">
      <c r="A9789" s="2" t="s">
        <v>17753</v>
      </c>
      <c r="B9789" s="2" t="s">
        <v>1479</v>
      </c>
      <c r="C9789" s="2" t="s">
        <v>122</v>
      </c>
      <c r="D9789" s="2" t="s">
        <v>104</v>
      </c>
      <c r="E9789" s="2">
        <v>2023</v>
      </c>
      <c r="F9789" s="2" t="s">
        <v>58</v>
      </c>
      <c r="G9789" s="2" t="s">
        <v>114</v>
      </c>
      <c r="H9789" s="2" t="s">
        <v>190</v>
      </c>
      <c r="I9789" s="2" t="s">
        <v>178</v>
      </c>
      <c r="J9789" s="2" t="s">
        <v>288</v>
      </c>
      <c r="K9789" s="3">
        <v>7280686.4500000002</v>
      </c>
      <c r="L9789" s="3">
        <v>3489434.31</v>
      </c>
      <c r="M9789" s="3">
        <f t="shared" si="1064"/>
        <v>3791252.14</v>
      </c>
      <c r="N9789" s="3">
        <v>1078672.3999999999</v>
      </c>
      <c r="O9789" s="3">
        <f t="shared" si="1065"/>
        <v>2712579.74</v>
      </c>
      <c r="P9789" s="3">
        <v>2097933.33</v>
      </c>
      <c r="Q9789" s="4">
        <f t="shared" si="1066"/>
        <v>0.52072729213603208</v>
      </c>
      <c r="R9789" s="4">
        <f t="shared" si="1067"/>
        <v>0.28815048476644672</v>
      </c>
      <c r="S9789" s="3">
        <v>7669541.3499999996</v>
      </c>
      <c r="T9789" s="3">
        <f t="shared" si="1068"/>
        <v>-388854.89999999944</v>
      </c>
      <c r="U9789" s="4">
        <f t="shared" si="1069"/>
        <v>-5.070119349444533E-2</v>
      </c>
      <c r="V9789" s="2" t="s">
        <v>85</v>
      </c>
      <c r="W9789" s="2" t="s">
        <v>60</v>
      </c>
      <c r="X9789" s="2" t="s">
        <v>192</v>
      </c>
      <c r="Y9789" s="2">
        <v>3.64</v>
      </c>
      <c r="Z9789" s="2" t="s">
        <v>10240</v>
      </c>
      <c r="AA9789" s="2" t="s">
        <v>109</v>
      </c>
      <c r="AB9789" s="2" t="s">
        <v>209</v>
      </c>
      <c r="AC9789" s="2">
        <v>3.71</v>
      </c>
      <c r="AD9789" s="3">
        <v>4273844.57</v>
      </c>
      <c r="AE9789" s="5">
        <v>9.4499999999999993</v>
      </c>
      <c r="AF9789" s="2">
        <v>24</v>
      </c>
      <c r="AG9789" s="3">
        <f t="shared" si="1070"/>
        <v>196133.08332764861</v>
      </c>
      <c r="AH9789" s="2" t="s">
        <v>50</v>
      </c>
      <c r="AI9789" s="3">
        <v>0</v>
      </c>
    </row>
    <row r="9790" spans="1:35" x14ac:dyDescent="0.3">
      <c r="A9790" s="2" t="s">
        <v>17754</v>
      </c>
      <c r="B9790" s="2" t="s">
        <v>9575</v>
      </c>
      <c r="C9790" s="2" t="s">
        <v>648</v>
      </c>
      <c r="D9790" s="2" t="s">
        <v>104</v>
      </c>
      <c r="E9790" s="2">
        <v>2021</v>
      </c>
      <c r="F9790" s="2" t="s">
        <v>92</v>
      </c>
      <c r="G9790" s="2" t="s">
        <v>69</v>
      </c>
      <c r="H9790" s="2" t="s">
        <v>70</v>
      </c>
      <c r="I9790" s="2" t="s">
        <v>55</v>
      </c>
      <c r="J9790" s="2" t="s">
        <v>154</v>
      </c>
      <c r="K9790" s="3">
        <v>7397349.0700000003</v>
      </c>
      <c r="L9790" s="3">
        <v>2098036.02</v>
      </c>
      <c r="M9790" s="3">
        <f t="shared" si="1064"/>
        <v>5299313.0500000007</v>
      </c>
      <c r="N9790" s="3">
        <v>743092.24</v>
      </c>
      <c r="O9790" s="3">
        <f t="shared" si="1065"/>
        <v>4556220.8100000005</v>
      </c>
      <c r="P9790" s="3">
        <v>3217321.67</v>
      </c>
      <c r="Q9790" s="4">
        <f t="shared" si="1066"/>
        <v>0.71638001665913009</v>
      </c>
      <c r="R9790" s="4">
        <f t="shared" si="1067"/>
        <v>0.43492900491175546</v>
      </c>
      <c r="S9790" s="3">
        <v>8692767.4000000004</v>
      </c>
      <c r="T9790" s="3">
        <f t="shared" si="1068"/>
        <v>-1295418.33</v>
      </c>
      <c r="U9790" s="4">
        <f t="shared" si="1069"/>
        <v>-0.14902254603062312</v>
      </c>
      <c r="V9790" s="2" t="s">
        <v>124</v>
      </c>
      <c r="W9790" s="2" t="s">
        <v>96</v>
      </c>
      <c r="X9790" s="2" t="s">
        <v>74</v>
      </c>
      <c r="Y9790" s="2">
        <v>1.36</v>
      </c>
      <c r="Z9790" s="2" t="s">
        <v>17755</v>
      </c>
      <c r="AA9790" s="2" t="s">
        <v>141</v>
      </c>
      <c r="AB9790" s="2" t="s">
        <v>142</v>
      </c>
      <c r="AC9790" s="2">
        <v>6.95</v>
      </c>
      <c r="AD9790" s="3">
        <v>0</v>
      </c>
      <c r="AE9790" s="5">
        <v>0</v>
      </c>
      <c r="AF9790" s="2">
        <v>0</v>
      </c>
      <c r="AG9790" s="3">
        <f t="shared" si="1070"/>
        <v>0</v>
      </c>
      <c r="AH9790" s="2" t="s">
        <v>230</v>
      </c>
      <c r="AI9790" s="3">
        <v>0</v>
      </c>
    </row>
    <row r="9791" spans="1:35" x14ac:dyDescent="0.3">
      <c r="A9791" s="2" t="s">
        <v>17756</v>
      </c>
      <c r="B9791" s="2" t="s">
        <v>513</v>
      </c>
      <c r="C9791" s="2" t="s">
        <v>205</v>
      </c>
      <c r="D9791" s="2" t="s">
        <v>81</v>
      </c>
      <c r="E9791" s="2">
        <v>2023</v>
      </c>
      <c r="F9791" s="2" t="s">
        <v>82</v>
      </c>
      <c r="G9791" s="2" t="s">
        <v>69</v>
      </c>
      <c r="H9791" s="2" t="s">
        <v>165</v>
      </c>
      <c r="I9791" s="2" t="s">
        <v>55</v>
      </c>
      <c r="J9791" s="2" t="s">
        <v>217</v>
      </c>
      <c r="K9791" s="3">
        <v>1172538.26</v>
      </c>
      <c r="L9791" s="3">
        <v>537041.23</v>
      </c>
      <c r="M9791" s="3">
        <f t="shared" si="1064"/>
        <v>635497.03</v>
      </c>
      <c r="N9791" s="3">
        <v>205774.62</v>
      </c>
      <c r="O9791" s="3">
        <f t="shared" si="1065"/>
        <v>429722.41000000003</v>
      </c>
      <c r="P9791" s="3">
        <v>334739.07</v>
      </c>
      <c r="Q9791" s="4">
        <f t="shared" si="1066"/>
        <v>0.54198404579139281</v>
      </c>
      <c r="R9791" s="4">
        <f t="shared" si="1067"/>
        <v>0.28548242852220446</v>
      </c>
      <c r="S9791" s="3">
        <v>1390824.81</v>
      </c>
      <c r="T9791" s="3">
        <f t="shared" si="1068"/>
        <v>-218286.55000000005</v>
      </c>
      <c r="U9791" s="4">
        <f t="shared" si="1069"/>
        <v>-0.15694755258212573</v>
      </c>
      <c r="V9791" s="2" t="s">
        <v>124</v>
      </c>
      <c r="W9791" s="2" t="s">
        <v>45</v>
      </c>
      <c r="X9791" s="2" t="s">
        <v>167</v>
      </c>
      <c r="Y9791" s="2">
        <v>17.2</v>
      </c>
      <c r="Z9791" s="2" t="s">
        <v>17757</v>
      </c>
      <c r="AA9791" s="2" t="s">
        <v>141</v>
      </c>
      <c r="AB9791" s="2" t="s">
        <v>149</v>
      </c>
      <c r="AC9791" s="2">
        <v>7.66</v>
      </c>
      <c r="AD9791" s="3">
        <v>0</v>
      </c>
      <c r="AE9791" s="5">
        <v>0</v>
      </c>
      <c r="AF9791" s="2">
        <v>0</v>
      </c>
      <c r="AG9791" s="3">
        <f t="shared" si="1070"/>
        <v>0</v>
      </c>
      <c r="AH9791" s="2" t="s">
        <v>50</v>
      </c>
      <c r="AI9791" s="3">
        <v>0</v>
      </c>
    </row>
    <row r="9792" spans="1:35" x14ac:dyDescent="0.3">
      <c r="A9792" s="2" t="s">
        <v>17758</v>
      </c>
      <c r="B9792" s="2" t="s">
        <v>1932</v>
      </c>
      <c r="C9792" s="2" t="s">
        <v>520</v>
      </c>
      <c r="D9792" s="2" t="s">
        <v>81</v>
      </c>
      <c r="E9792" s="2">
        <v>2021</v>
      </c>
      <c r="F9792" s="2" t="s">
        <v>68</v>
      </c>
      <c r="G9792" s="2" t="s">
        <v>114</v>
      </c>
      <c r="H9792" s="2" t="s">
        <v>190</v>
      </c>
      <c r="I9792" s="2" t="s">
        <v>55</v>
      </c>
      <c r="J9792" s="2" t="s">
        <v>84</v>
      </c>
      <c r="K9792" s="3">
        <v>8381754.7400000002</v>
      </c>
      <c r="L9792" s="3">
        <v>2437137.0499999998</v>
      </c>
      <c r="M9792" s="3">
        <f t="shared" si="1064"/>
        <v>5944617.6900000004</v>
      </c>
      <c r="N9792" s="3">
        <v>1404351.2</v>
      </c>
      <c r="O9792" s="3">
        <f t="shared" si="1065"/>
        <v>4540266.49</v>
      </c>
      <c r="P9792" s="3">
        <v>3601861.36</v>
      </c>
      <c r="Q9792" s="4">
        <f t="shared" si="1066"/>
        <v>0.70923307522119172</v>
      </c>
      <c r="R9792" s="4">
        <f t="shared" si="1067"/>
        <v>0.42972640833916836</v>
      </c>
      <c r="S9792" s="3">
        <v>8116351.6200000001</v>
      </c>
      <c r="T9792" s="3">
        <f t="shared" si="1068"/>
        <v>265403.12000000011</v>
      </c>
      <c r="U9792" s="4">
        <f t="shared" si="1069"/>
        <v>3.2699805580872571E-2</v>
      </c>
      <c r="V9792" s="2" t="s">
        <v>95</v>
      </c>
      <c r="W9792" s="2" t="s">
        <v>96</v>
      </c>
      <c r="X9792" s="2" t="s">
        <v>192</v>
      </c>
      <c r="Y9792" s="2">
        <v>3.64</v>
      </c>
      <c r="Z9792" s="2" t="s">
        <v>8276</v>
      </c>
      <c r="AA9792" s="2" t="s">
        <v>141</v>
      </c>
      <c r="AB9792" s="2" t="s">
        <v>100</v>
      </c>
      <c r="AC9792" s="2">
        <v>1.98</v>
      </c>
      <c r="AD9792" s="3">
        <v>0</v>
      </c>
      <c r="AE9792" s="5">
        <v>0</v>
      </c>
      <c r="AF9792" s="2">
        <v>0</v>
      </c>
      <c r="AG9792" s="3">
        <f t="shared" si="1070"/>
        <v>0</v>
      </c>
      <c r="AH9792" s="2" t="s">
        <v>50</v>
      </c>
      <c r="AI9792" s="3">
        <v>0</v>
      </c>
    </row>
    <row r="9793" spans="1:35" x14ac:dyDescent="0.3">
      <c r="A9793" s="2" t="s">
        <v>17759</v>
      </c>
      <c r="B9793" s="2" t="s">
        <v>6689</v>
      </c>
      <c r="C9793" s="2" t="s">
        <v>617</v>
      </c>
      <c r="D9793" s="2" t="s">
        <v>38</v>
      </c>
      <c r="E9793" s="2">
        <v>2020</v>
      </c>
      <c r="F9793" s="2" t="s">
        <v>68</v>
      </c>
      <c r="G9793" s="2" t="s">
        <v>40</v>
      </c>
      <c r="H9793" s="2" t="s">
        <v>279</v>
      </c>
      <c r="I9793" s="2" t="s">
        <v>39</v>
      </c>
      <c r="J9793" s="2" t="s">
        <v>273</v>
      </c>
      <c r="K9793" s="3">
        <v>7640326.4699999997</v>
      </c>
      <c r="L9793" s="3">
        <v>2784092.09</v>
      </c>
      <c r="M9793" s="3">
        <f t="shared" si="1064"/>
        <v>4856234.38</v>
      </c>
      <c r="N9793" s="3">
        <v>958789.13</v>
      </c>
      <c r="O9793" s="3">
        <f t="shared" si="1065"/>
        <v>3897445.25</v>
      </c>
      <c r="P9793" s="3">
        <v>2777209.03</v>
      </c>
      <c r="Q9793" s="4">
        <f t="shared" si="1066"/>
        <v>0.63560561175862951</v>
      </c>
      <c r="R9793" s="4">
        <f t="shared" si="1067"/>
        <v>0.36349350265395136</v>
      </c>
      <c r="S9793" s="3">
        <v>6884392.96</v>
      </c>
      <c r="T9793" s="3">
        <f t="shared" si="1068"/>
        <v>755933.50999999978</v>
      </c>
      <c r="U9793" s="4">
        <f t="shared" si="1069"/>
        <v>0.1098039455899972</v>
      </c>
      <c r="V9793" s="2" t="s">
        <v>95</v>
      </c>
      <c r="W9793" s="2" t="s">
        <v>60</v>
      </c>
      <c r="X9793" s="2" t="s">
        <v>280</v>
      </c>
      <c r="Y9793" s="2">
        <v>0.79</v>
      </c>
      <c r="Z9793" s="2" t="s">
        <v>7630</v>
      </c>
      <c r="AA9793" s="2" t="s">
        <v>63</v>
      </c>
      <c r="AB9793" s="2" t="s">
        <v>49</v>
      </c>
      <c r="AC9793" s="2">
        <v>3.67</v>
      </c>
      <c r="AD9793" s="3">
        <v>0</v>
      </c>
      <c r="AE9793" s="5">
        <v>0</v>
      </c>
      <c r="AF9793" s="2">
        <v>0</v>
      </c>
      <c r="AG9793" s="3">
        <f t="shared" si="1070"/>
        <v>0</v>
      </c>
      <c r="AH9793" s="2" t="s">
        <v>50</v>
      </c>
      <c r="AI9793" s="3">
        <v>0</v>
      </c>
    </row>
    <row r="9794" spans="1:35" x14ac:dyDescent="0.3">
      <c r="A9794" s="2" t="s">
        <v>17760</v>
      </c>
      <c r="B9794" s="2" t="s">
        <v>9171</v>
      </c>
      <c r="C9794" s="2" t="s">
        <v>245</v>
      </c>
      <c r="D9794" s="2" t="s">
        <v>38</v>
      </c>
      <c r="E9794" s="2">
        <v>2023</v>
      </c>
      <c r="F9794" s="2" t="s">
        <v>58</v>
      </c>
      <c r="G9794" s="2" t="s">
        <v>93</v>
      </c>
      <c r="H9794" s="2" t="s">
        <v>159</v>
      </c>
      <c r="I9794" s="2" t="s">
        <v>39</v>
      </c>
      <c r="J9794" s="2" t="s">
        <v>273</v>
      </c>
      <c r="K9794" s="3">
        <v>1005525.08</v>
      </c>
      <c r="L9794" s="3">
        <v>335693.49</v>
      </c>
      <c r="M9794" s="3">
        <f t="shared" ref="M9794:M9857" si="1071">K9794-L9794</f>
        <v>669831.59</v>
      </c>
      <c r="N9794" s="3">
        <v>102738.94</v>
      </c>
      <c r="O9794" s="3">
        <f t="shared" ref="O9794:O9857" si="1072">M9794-N9794</f>
        <v>567092.64999999991</v>
      </c>
      <c r="P9794" s="3">
        <v>397986.2</v>
      </c>
      <c r="Q9794" s="4">
        <f t="shared" ref="Q9794:Q9857" si="1073">IF(K9794&lt;&gt;0,M9794/K9794,0)</f>
        <v>0.66615105214481574</v>
      </c>
      <c r="R9794" s="4">
        <f t="shared" ref="R9794:R9857" si="1074">IF(K9794&lt;&gt;0,P9794/K9794,0)</f>
        <v>0.39579937677934401</v>
      </c>
      <c r="S9794" s="3">
        <v>1205072.08</v>
      </c>
      <c r="T9794" s="3">
        <f t="shared" ref="T9794:T9857" si="1075">K9794-S9794</f>
        <v>-199547.00000000012</v>
      </c>
      <c r="U9794" s="4">
        <f t="shared" ref="U9794:U9857" si="1076">IF(S9794&lt;&gt;0,T9794/S9794,0)</f>
        <v>-0.16558926500064636</v>
      </c>
      <c r="V9794" s="2" t="s">
        <v>85</v>
      </c>
      <c r="W9794" s="2" t="s">
        <v>96</v>
      </c>
      <c r="X9794" s="2" t="s">
        <v>160</v>
      </c>
      <c r="Y9794" s="2">
        <v>129.5</v>
      </c>
      <c r="Z9794" s="2" t="s">
        <v>9741</v>
      </c>
      <c r="AA9794" s="2" t="s">
        <v>148</v>
      </c>
      <c r="AB9794" s="2" t="s">
        <v>88</v>
      </c>
      <c r="AC9794" s="2">
        <v>2.27</v>
      </c>
      <c r="AD9794" s="3">
        <v>0</v>
      </c>
      <c r="AE9794" s="5">
        <v>0</v>
      </c>
      <c r="AF9794" s="2">
        <v>0</v>
      </c>
      <c r="AG9794" s="3">
        <f t="shared" ref="AG9794:AG9857" si="1077">IF(AD9794&gt;0,(AD9794*(AE9794/100/12)*(1+AE9794/100/12)^AF9794)/((1+AE9794/100/12)^AF9794-1),0)</f>
        <v>0</v>
      </c>
      <c r="AH9794" s="2" t="s">
        <v>50</v>
      </c>
      <c r="AI9794" s="3">
        <v>0</v>
      </c>
    </row>
    <row r="9795" spans="1:35" x14ac:dyDescent="0.3">
      <c r="A9795" s="2" t="s">
        <v>17761</v>
      </c>
      <c r="B9795" s="2" t="s">
        <v>2329</v>
      </c>
      <c r="C9795" s="2" t="s">
        <v>152</v>
      </c>
      <c r="D9795" s="2" t="s">
        <v>38</v>
      </c>
      <c r="E9795" s="2">
        <v>2022</v>
      </c>
      <c r="F9795" s="2" t="s">
        <v>39</v>
      </c>
      <c r="G9795" s="2" t="s">
        <v>69</v>
      </c>
      <c r="H9795" s="2" t="s">
        <v>70</v>
      </c>
      <c r="I9795" s="2" t="s">
        <v>42</v>
      </c>
      <c r="J9795" s="2" t="s">
        <v>422</v>
      </c>
      <c r="K9795" s="3">
        <v>636582.9</v>
      </c>
      <c r="L9795" s="3">
        <v>264363.67</v>
      </c>
      <c r="M9795" s="3">
        <f t="shared" si="1071"/>
        <v>372219.23000000004</v>
      </c>
      <c r="N9795" s="3">
        <v>78728.77</v>
      </c>
      <c r="O9795" s="3">
        <f t="shared" si="1072"/>
        <v>293490.46000000002</v>
      </c>
      <c r="P9795" s="3">
        <v>208786.62</v>
      </c>
      <c r="Q9795" s="4">
        <f t="shared" si="1073"/>
        <v>0.58471446531158788</v>
      </c>
      <c r="R9795" s="4">
        <f t="shared" si="1074"/>
        <v>0.32798025206143611</v>
      </c>
      <c r="S9795" s="3">
        <v>562680.75</v>
      </c>
      <c r="T9795" s="3">
        <f t="shared" si="1075"/>
        <v>73902.150000000023</v>
      </c>
      <c r="U9795" s="4">
        <f t="shared" si="1076"/>
        <v>0.13133939627399732</v>
      </c>
      <c r="V9795" s="2" t="s">
        <v>124</v>
      </c>
      <c r="W9795" s="2" t="s">
        <v>134</v>
      </c>
      <c r="X9795" s="2" t="s">
        <v>74</v>
      </c>
      <c r="Y9795" s="2">
        <v>1.36</v>
      </c>
      <c r="Z9795" s="2" t="s">
        <v>14040</v>
      </c>
      <c r="AA9795" s="2" t="s">
        <v>99</v>
      </c>
      <c r="AB9795" s="2" t="s">
        <v>64</v>
      </c>
      <c r="AC9795" s="2">
        <v>5.44</v>
      </c>
      <c r="AD9795" s="3">
        <v>0</v>
      </c>
      <c r="AE9795" s="5">
        <v>0</v>
      </c>
      <c r="AF9795" s="2">
        <v>0</v>
      </c>
      <c r="AG9795" s="3">
        <f t="shared" si="1077"/>
        <v>0</v>
      </c>
      <c r="AH9795" s="2" t="s">
        <v>50</v>
      </c>
      <c r="AI9795" s="3">
        <v>0</v>
      </c>
    </row>
    <row r="9796" spans="1:35" x14ac:dyDescent="0.3">
      <c r="A9796" s="2" t="s">
        <v>17762</v>
      </c>
      <c r="B9796" s="2" t="s">
        <v>1228</v>
      </c>
      <c r="C9796" s="2" t="s">
        <v>407</v>
      </c>
      <c r="D9796" s="2" t="s">
        <v>38</v>
      </c>
      <c r="E9796" s="2">
        <v>2020</v>
      </c>
      <c r="F9796" s="2" t="s">
        <v>105</v>
      </c>
      <c r="G9796" s="2" t="s">
        <v>56</v>
      </c>
      <c r="H9796" s="2" t="s">
        <v>177</v>
      </c>
      <c r="I9796" s="2" t="s">
        <v>71</v>
      </c>
      <c r="J9796" s="2" t="s">
        <v>172</v>
      </c>
      <c r="K9796" s="3">
        <v>3840638.37</v>
      </c>
      <c r="L9796" s="3">
        <v>1487864.42</v>
      </c>
      <c r="M9796" s="3">
        <f t="shared" si="1071"/>
        <v>2352773.9500000002</v>
      </c>
      <c r="N9796" s="3">
        <v>751035.54</v>
      </c>
      <c r="O9796" s="3">
        <f t="shared" si="1072"/>
        <v>1601738.4100000001</v>
      </c>
      <c r="P9796" s="3">
        <v>1139874.46</v>
      </c>
      <c r="Q9796" s="4">
        <f t="shared" si="1073"/>
        <v>0.61259970956338705</v>
      </c>
      <c r="R9796" s="4">
        <f t="shared" si="1074"/>
        <v>0.2967929677794684</v>
      </c>
      <c r="S9796" s="3">
        <v>3307610.39</v>
      </c>
      <c r="T9796" s="3">
        <f t="shared" si="1075"/>
        <v>533027.98</v>
      </c>
      <c r="U9796" s="4">
        <f t="shared" si="1076"/>
        <v>0.16115198501356745</v>
      </c>
      <c r="V9796" s="2" t="s">
        <v>95</v>
      </c>
      <c r="W9796" s="2" t="s">
        <v>60</v>
      </c>
      <c r="X9796" s="2" t="s">
        <v>180</v>
      </c>
      <c r="Y9796" s="2">
        <v>149.5</v>
      </c>
      <c r="Z9796" s="2" t="s">
        <v>17763</v>
      </c>
      <c r="AA9796" s="2" t="s">
        <v>48</v>
      </c>
      <c r="AB9796" s="2" t="s">
        <v>64</v>
      </c>
      <c r="AC9796" s="2">
        <v>7.1</v>
      </c>
      <c r="AD9796" s="3">
        <v>0</v>
      </c>
      <c r="AE9796" s="5">
        <v>0</v>
      </c>
      <c r="AF9796" s="2">
        <v>0</v>
      </c>
      <c r="AG9796" s="3">
        <f t="shared" si="1077"/>
        <v>0</v>
      </c>
      <c r="AH9796" s="2" t="s">
        <v>50</v>
      </c>
      <c r="AI9796" s="3">
        <v>0</v>
      </c>
    </row>
    <row r="9797" spans="1:35" x14ac:dyDescent="0.3">
      <c r="A9797" s="2" t="s">
        <v>17764</v>
      </c>
      <c r="B9797" s="2" t="s">
        <v>5148</v>
      </c>
      <c r="C9797" s="2" t="s">
        <v>91</v>
      </c>
      <c r="D9797" s="2" t="s">
        <v>38</v>
      </c>
      <c r="E9797" s="2">
        <v>2022</v>
      </c>
      <c r="F9797" s="2" t="s">
        <v>39</v>
      </c>
      <c r="G9797" s="2" t="s">
        <v>114</v>
      </c>
      <c r="H9797" s="2" t="s">
        <v>234</v>
      </c>
      <c r="I9797" s="2" t="s">
        <v>42</v>
      </c>
      <c r="J9797" s="2" t="s">
        <v>146</v>
      </c>
      <c r="K9797" s="3">
        <v>6415613.9500000002</v>
      </c>
      <c r="L9797" s="3">
        <v>2032926.54</v>
      </c>
      <c r="M9797" s="3">
        <f t="shared" si="1071"/>
        <v>4382687.41</v>
      </c>
      <c r="N9797" s="3">
        <v>1201965.73</v>
      </c>
      <c r="O9797" s="3">
        <f t="shared" si="1072"/>
        <v>3180721.68</v>
      </c>
      <c r="P9797" s="3">
        <v>2473330.37</v>
      </c>
      <c r="Q9797" s="4">
        <f t="shared" si="1073"/>
        <v>0.68312829359067029</v>
      </c>
      <c r="R9797" s="4">
        <f t="shared" si="1074"/>
        <v>0.38551733150963674</v>
      </c>
      <c r="S9797" s="3">
        <v>5393293.2999999998</v>
      </c>
      <c r="T9797" s="3">
        <f t="shared" si="1075"/>
        <v>1022320.6500000004</v>
      </c>
      <c r="U9797" s="4">
        <f t="shared" si="1076"/>
        <v>0.18955406152304019</v>
      </c>
      <c r="V9797" s="2" t="s">
        <v>44</v>
      </c>
      <c r="W9797" s="2" t="s">
        <v>45</v>
      </c>
      <c r="X9797" s="2" t="s">
        <v>236</v>
      </c>
      <c r="Y9797" s="2">
        <v>3.67</v>
      </c>
      <c r="Z9797" s="2" t="s">
        <v>4816</v>
      </c>
      <c r="AA9797" s="2" t="s">
        <v>141</v>
      </c>
      <c r="AB9797" s="2" t="s">
        <v>142</v>
      </c>
      <c r="AC9797" s="2">
        <v>3.54</v>
      </c>
      <c r="AD9797" s="3">
        <v>0</v>
      </c>
      <c r="AE9797" s="5">
        <v>0</v>
      </c>
      <c r="AF9797" s="2">
        <v>0</v>
      </c>
      <c r="AG9797" s="3">
        <f t="shared" si="1077"/>
        <v>0</v>
      </c>
      <c r="AH9797" s="2" t="s">
        <v>230</v>
      </c>
      <c r="AI9797" s="3">
        <v>0</v>
      </c>
    </row>
    <row r="9798" spans="1:35" x14ac:dyDescent="0.3">
      <c r="A9798" s="2" t="s">
        <v>17765</v>
      </c>
      <c r="B9798" s="2" t="s">
        <v>1455</v>
      </c>
      <c r="C9798" s="2" t="s">
        <v>189</v>
      </c>
      <c r="D9798" s="2" t="s">
        <v>54</v>
      </c>
      <c r="E9798" s="2">
        <v>2020</v>
      </c>
      <c r="F9798" s="2" t="s">
        <v>105</v>
      </c>
      <c r="G9798" s="2" t="s">
        <v>40</v>
      </c>
      <c r="H9798" s="2" t="s">
        <v>41</v>
      </c>
      <c r="I9798" s="2" t="s">
        <v>39</v>
      </c>
      <c r="J9798" s="2" t="s">
        <v>487</v>
      </c>
      <c r="K9798" s="3">
        <v>7124813.5499999998</v>
      </c>
      <c r="L9798" s="3">
        <v>3081477.97</v>
      </c>
      <c r="M9798" s="3">
        <f t="shared" si="1071"/>
        <v>4043335.5799999996</v>
      </c>
      <c r="N9798" s="3">
        <v>710232.07</v>
      </c>
      <c r="O9798" s="3">
        <f t="shared" si="1072"/>
        <v>3333103.51</v>
      </c>
      <c r="P9798" s="3">
        <v>2345943</v>
      </c>
      <c r="Q9798" s="4">
        <f t="shared" si="1073"/>
        <v>0.56750054603183264</v>
      </c>
      <c r="R9798" s="4">
        <f t="shared" si="1074"/>
        <v>0.32926377420781772</v>
      </c>
      <c r="S9798" s="3">
        <v>7035487.46</v>
      </c>
      <c r="T9798" s="3">
        <f t="shared" si="1075"/>
        <v>89326.089999999851</v>
      </c>
      <c r="U9798" s="4">
        <f t="shared" si="1076"/>
        <v>1.2696503335107906E-2</v>
      </c>
      <c r="V9798" s="2" t="s">
        <v>73</v>
      </c>
      <c r="W9798" s="2" t="s">
        <v>60</v>
      </c>
      <c r="X9798" s="2" t="s">
        <v>46</v>
      </c>
      <c r="Y9798" s="2">
        <v>0.89</v>
      </c>
      <c r="Z9798" s="2" t="s">
        <v>17766</v>
      </c>
      <c r="AA9798" s="2" t="s">
        <v>141</v>
      </c>
      <c r="AB9798" s="2" t="s">
        <v>49</v>
      </c>
      <c r="AC9798" s="2">
        <v>2.27</v>
      </c>
      <c r="AD9798" s="3">
        <v>0</v>
      </c>
      <c r="AE9798" s="5">
        <v>0</v>
      </c>
      <c r="AF9798" s="2">
        <v>0</v>
      </c>
      <c r="AG9798" s="3">
        <f t="shared" si="1077"/>
        <v>0</v>
      </c>
      <c r="AH9798" s="2" t="s">
        <v>50</v>
      </c>
      <c r="AI9798" s="3">
        <v>0</v>
      </c>
    </row>
    <row r="9799" spans="1:35" x14ac:dyDescent="0.3">
      <c r="A9799" s="2" t="s">
        <v>17767</v>
      </c>
      <c r="B9799" s="2" t="s">
        <v>7729</v>
      </c>
      <c r="C9799" s="2" t="s">
        <v>103</v>
      </c>
      <c r="D9799" s="2" t="s">
        <v>104</v>
      </c>
      <c r="E9799" s="2">
        <v>2020</v>
      </c>
      <c r="F9799" s="2" t="s">
        <v>105</v>
      </c>
      <c r="G9799" s="2" t="s">
        <v>93</v>
      </c>
      <c r="H9799" s="2" t="s">
        <v>94</v>
      </c>
      <c r="I9799" s="2" t="s">
        <v>42</v>
      </c>
      <c r="J9799" s="2" t="s">
        <v>43</v>
      </c>
      <c r="K9799" s="3">
        <v>8999280.0600000005</v>
      </c>
      <c r="L9799" s="3">
        <v>2625697.38</v>
      </c>
      <c r="M9799" s="3">
        <f t="shared" si="1071"/>
        <v>6373582.6800000006</v>
      </c>
      <c r="N9799" s="3">
        <v>1252413.5900000001</v>
      </c>
      <c r="O9799" s="3">
        <f t="shared" si="1072"/>
        <v>5121169.0900000008</v>
      </c>
      <c r="P9799" s="3">
        <v>3712357.42</v>
      </c>
      <c r="Q9799" s="4">
        <f t="shared" si="1073"/>
        <v>0.70823250721236031</v>
      </c>
      <c r="R9799" s="4">
        <f t="shared" si="1074"/>
        <v>0.41251715640017539</v>
      </c>
      <c r="S9799" s="3">
        <v>9884779.6899999995</v>
      </c>
      <c r="T9799" s="3">
        <f t="shared" si="1075"/>
        <v>-885499.62999999896</v>
      </c>
      <c r="U9799" s="4">
        <f t="shared" si="1076"/>
        <v>-8.9582131091482026E-2</v>
      </c>
      <c r="V9799" s="2" t="s">
        <v>124</v>
      </c>
      <c r="W9799" s="2" t="s">
        <v>125</v>
      </c>
      <c r="X9799" s="2" t="s">
        <v>97</v>
      </c>
      <c r="Y9799" s="2">
        <v>1550</v>
      </c>
      <c r="Z9799" s="2" t="s">
        <v>16783</v>
      </c>
      <c r="AA9799" s="2" t="s">
        <v>109</v>
      </c>
      <c r="AB9799" s="2" t="s">
        <v>149</v>
      </c>
      <c r="AC9799" s="2">
        <v>2.0499999999999998</v>
      </c>
      <c r="AD9799" s="3">
        <v>0</v>
      </c>
      <c r="AE9799" s="5">
        <v>0</v>
      </c>
      <c r="AF9799" s="2">
        <v>0</v>
      </c>
      <c r="AG9799" s="3">
        <f t="shared" si="1077"/>
        <v>0</v>
      </c>
      <c r="AH9799" s="2" t="s">
        <v>50</v>
      </c>
      <c r="AI9799" s="3">
        <v>0</v>
      </c>
    </row>
    <row r="9800" spans="1:35" x14ac:dyDescent="0.3">
      <c r="A9800" s="2" t="s">
        <v>17768</v>
      </c>
      <c r="B9800" s="2" t="s">
        <v>3653</v>
      </c>
      <c r="C9800" s="2" t="s">
        <v>91</v>
      </c>
      <c r="D9800" s="2" t="s">
        <v>38</v>
      </c>
      <c r="E9800" s="2">
        <v>2022</v>
      </c>
      <c r="F9800" s="2" t="s">
        <v>58</v>
      </c>
      <c r="G9800" s="2" t="s">
        <v>93</v>
      </c>
      <c r="H9800" s="2" t="s">
        <v>94</v>
      </c>
      <c r="I9800" s="2" t="s">
        <v>131</v>
      </c>
      <c r="J9800" s="2" t="s">
        <v>268</v>
      </c>
      <c r="K9800" s="3">
        <v>9074083.5999999996</v>
      </c>
      <c r="L9800" s="3">
        <v>3366142.45</v>
      </c>
      <c r="M9800" s="3">
        <f t="shared" si="1071"/>
        <v>5707941.1499999994</v>
      </c>
      <c r="N9800" s="3">
        <v>1653809.56</v>
      </c>
      <c r="O9800" s="3">
        <f t="shared" si="1072"/>
        <v>4054131.5899999994</v>
      </c>
      <c r="P9800" s="3">
        <v>3043827.24</v>
      </c>
      <c r="Q9800" s="4">
        <f t="shared" si="1073"/>
        <v>0.62903775208771495</v>
      </c>
      <c r="R9800" s="4">
        <f t="shared" si="1074"/>
        <v>0.33544183348718548</v>
      </c>
      <c r="S9800" s="3">
        <v>7768627.2800000003</v>
      </c>
      <c r="T9800" s="3">
        <f t="shared" si="1075"/>
        <v>1305456.3199999994</v>
      </c>
      <c r="U9800" s="4">
        <f t="shared" si="1076"/>
        <v>0.16804208426382367</v>
      </c>
      <c r="V9800" s="2" t="s">
        <v>124</v>
      </c>
      <c r="W9800" s="2" t="s">
        <v>96</v>
      </c>
      <c r="X9800" s="2" t="s">
        <v>97</v>
      </c>
      <c r="Y9800" s="2">
        <v>1550</v>
      </c>
      <c r="Z9800" s="2" t="s">
        <v>17769</v>
      </c>
      <c r="AA9800" s="2" t="s">
        <v>224</v>
      </c>
      <c r="AB9800" s="2" t="s">
        <v>142</v>
      </c>
      <c r="AC9800" s="2">
        <v>6.78</v>
      </c>
      <c r="AD9800" s="3">
        <v>0</v>
      </c>
      <c r="AE9800" s="5">
        <v>0</v>
      </c>
      <c r="AF9800" s="2">
        <v>0</v>
      </c>
      <c r="AG9800" s="3">
        <f t="shared" si="1077"/>
        <v>0</v>
      </c>
      <c r="AH9800" s="2" t="s">
        <v>230</v>
      </c>
      <c r="AI9800" s="3">
        <v>0</v>
      </c>
    </row>
    <row r="9801" spans="1:35" x14ac:dyDescent="0.3">
      <c r="A9801" s="2" t="s">
        <v>17770</v>
      </c>
      <c r="B9801" s="2" t="s">
        <v>5093</v>
      </c>
      <c r="C9801" s="2" t="s">
        <v>407</v>
      </c>
      <c r="D9801" s="2" t="s">
        <v>38</v>
      </c>
      <c r="E9801" s="2">
        <v>2020</v>
      </c>
      <c r="F9801" s="2" t="s">
        <v>105</v>
      </c>
      <c r="G9801" s="2" t="s">
        <v>93</v>
      </c>
      <c r="H9801" s="2" t="s">
        <v>94</v>
      </c>
      <c r="I9801" s="2" t="s">
        <v>55</v>
      </c>
      <c r="J9801" s="2" t="s">
        <v>217</v>
      </c>
      <c r="K9801" s="3">
        <v>2936942.3</v>
      </c>
      <c r="L9801" s="3">
        <v>1014191.82</v>
      </c>
      <c r="M9801" s="3">
        <f t="shared" si="1071"/>
        <v>1922750.48</v>
      </c>
      <c r="N9801" s="3">
        <v>304609.87</v>
      </c>
      <c r="O9801" s="3">
        <f t="shared" si="1072"/>
        <v>1618140.6099999999</v>
      </c>
      <c r="P9801" s="3">
        <v>1161767.7</v>
      </c>
      <c r="Q9801" s="4">
        <f t="shared" si="1073"/>
        <v>0.65467764892759384</v>
      </c>
      <c r="R9801" s="4">
        <f t="shared" si="1074"/>
        <v>0.39557048839536274</v>
      </c>
      <c r="S9801" s="3">
        <v>2368339.4500000002</v>
      </c>
      <c r="T9801" s="3">
        <f t="shared" si="1075"/>
        <v>568602.84999999963</v>
      </c>
      <c r="U9801" s="4">
        <f t="shared" si="1076"/>
        <v>0.2400850308852473</v>
      </c>
      <c r="V9801" s="2" t="s">
        <v>85</v>
      </c>
      <c r="W9801" s="2" t="s">
        <v>134</v>
      </c>
      <c r="X9801" s="2" t="s">
        <v>97</v>
      </c>
      <c r="Y9801" s="2">
        <v>1550</v>
      </c>
      <c r="Z9801" s="2" t="s">
        <v>2741</v>
      </c>
      <c r="AA9801" s="2" t="s">
        <v>109</v>
      </c>
      <c r="AB9801" s="2" t="s">
        <v>306</v>
      </c>
      <c r="AC9801" s="2">
        <v>1.17</v>
      </c>
      <c r="AD9801" s="3">
        <v>0</v>
      </c>
      <c r="AE9801" s="5">
        <v>0</v>
      </c>
      <c r="AF9801" s="2">
        <v>0</v>
      </c>
      <c r="AG9801" s="3">
        <f t="shared" si="1077"/>
        <v>0</v>
      </c>
      <c r="AH9801" s="2" t="s">
        <v>230</v>
      </c>
      <c r="AI9801" s="3">
        <v>0</v>
      </c>
    </row>
    <row r="9802" spans="1:35" x14ac:dyDescent="0.3">
      <c r="A9802" s="2" t="s">
        <v>17771</v>
      </c>
      <c r="B9802" s="2" t="s">
        <v>6721</v>
      </c>
      <c r="C9802" s="2" t="s">
        <v>138</v>
      </c>
      <c r="D9802" s="2" t="s">
        <v>104</v>
      </c>
      <c r="E9802" s="2">
        <v>2024</v>
      </c>
      <c r="F9802" s="2" t="s">
        <v>82</v>
      </c>
      <c r="G9802" s="2" t="s">
        <v>93</v>
      </c>
      <c r="H9802" s="2" t="s">
        <v>221</v>
      </c>
      <c r="I9802" s="2" t="s">
        <v>178</v>
      </c>
      <c r="J9802" s="2" t="s">
        <v>263</v>
      </c>
      <c r="K9802" s="3">
        <v>6509172.3399999999</v>
      </c>
      <c r="L9802" s="3">
        <v>1977344.77</v>
      </c>
      <c r="M9802" s="3">
        <f t="shared" si="1071"/>
        <v>4531827.57</v>
      </c>
      <c r="N9802" s="3">
        <v>1430782.05</v>
      </c>
      <c r="O9802" s="3">
        <f t="shared" si="1072"/>
        <v>3101045.5200000005</v>
      </c>
      <c r="P9802" s="3">
        <v>2347699.14</v>
      </c>
      <c r="Q9802" s="4">
        <f t="shared" si="1073"/>
        <v>0.69622178262989431</v>
      </c>
      <c r="R9802" s="4">
        <f t="shared" si="1074"/>
        <v>0.36067552330316704</v>
      </c>
      <c r="S9802" s="3">
        <v>6327490.8099999996</v>
      </c>
      <c r="T9802" s="3">
        <f t="shared" si="1075"/>
        <v>181681.53000000026</v>
      </c>
      <c r="U9802" s="4">
        <f t="shared" si="1076"/>
        <v>2.8713045258456926E-2</v>
      </c>
      <c r="V9802" s="2" t="s">
        <v>107</v>
      </c>
      <c r="W9802" s="2" t="s">
        <v>125</v>
      </c>
      <c r="X9802" s="2" t="s">
        <v>222</v>
      </c>
      <c r="Y9802" s="2">
        <v>18.899999999999999</v>
      </c>
      <c r="Z9802" s="2" t="s">
        <v>13622</v>
      </c>
      <c r="AA9802" s="2" t="s">
        <v>141</v>
      </c>
      <c r="AB9802" s="2" t="s">
        <v>182</v>
      </c>
      <c r="AC9802" s="2">
        <v>5.64</v>
      </c>
      <c r="AD9802" s="3">
        <v>4892491.18</v>
      </c>
      <c r="AE9802" s="5">
        <v>7.68</v>
      </c>
      <c r="AF9802" s="2">
        <v>180</v>
      </c>
      <c r="AG9802" s="3">
        <f t="shared" si="1077"/>
        <v>45855.880286243555</v>
      </c>
      <c r="AH9802" s="2" t="s">
        <v>50</v>
      </c>
      <c r="AI9802" s="3">
        <v>0</v>
      </c>
    </row>
    <row r="9803" spans="1:35" x14ac:dyDescent="0.3">
      <c r="A9803" s="2" t="s">
        <v>17772</v>
      </c>
      <c r="B9803" s="2" t="s">
        <v>7543</v>
      </c>
      <c r="C9803" s="2" t="s">
        <v>880</v>
      </c>
      <c r="D9803" s="2" t="s">
        <v>81</v>
      </c>
      <c r="E9803" s="2">
        <v>2024</v>
      </c>
      <c r="F9803" s="2" t="s">
        <v>82</v>
      </c>
      <c r="G9803" s="2" t="s">
        <v>93</v>
      </c>
      <c r="H9803" s="2" t="s">
        <v>159</v>
      </c>
      <c r="I9803" s="2" t="s">
        <v>58</v>
      </c>
      <c r="J9803" s="2" t="s">
        <v>59</v>
      </c>
      <c r="K9803" s="3">
        <v>7722114.8099999996</v>
      </c>
      <c r="L9803" s="3">
        <v>4043840.71</v>
      </c>
      <c r="M9803" s="3">
        <f t="shared" si="1071"/>
        <v>3678274.0999999996</v>
      </c>
      <c r="N9803" s="3">
        <v>803673.69</v>
      </c>
      <c r="O9803" s="3">
        <f t="shared" si="1072"/>
        <v>2874600.4099999997</v>
      </c>
      <c r="P9803" s="3">
        <v>2142571.46</v>
      </c>
      <c r="Q9803" s="4">
        <f t="shared" si="1073"/>
        <v>0.47632989025709654</v>
      </c>
      <c r="R9803" s="4">
        <f t="shared" si="1074"/>
        <v>0.27745915629555373</v>
      </c>
      <c r="S9803" s="3">
        <v>7780000.96</v>
      </c>
      <c r="T9803" s="3">
        <f t="shared" si="1075"/>
        <v>-57886.150000000373</v>
      </c>
      <c r="U9803" s="4">
        <f t="shared" si="1076"/>
        <v>-7.4403782592849929E-3</v>
      </c>
      <c r="V9803" s="2" t="s">
        <v>44</v>
      </c>
      <c r="W9803" s="2" t="s">
        <v>96</v>
      </c>
      <c r="X9803" s="2" t="s">
        <v>160</v>
      </c>
      <c r="Y9803" s="2">
        <v>129.5</v>
      </c>
      <c r="Z9803" s="2" t="s">
        <v>8232</v>
      </c>
      <c r="AA9803" s="2" t="s">
        <v>148</v>
      </c>
      <c r="AB9803" s="2" t="s">
        <v>209</v>
      </c>
      <c r="AC9803" s="2">
        <v>3.75</v>
      </c>
      <c r="AD9803" s="3">
        <v>0</v>
      </c>
      <c r="AE9803" s="5">
        <v>0</v>
      </c>
      <c r="AF9803" s="2">
        <v>0</v>
      </c>
      <c r="AG9803" s="3">
        <f t="shared" si="1077"/>
        <v>0</v>
      </c>
      <c r="AH9803" s="2" t="s">
        <v>50</v>
      </c>
      <c r="AI9803" s="3">
        <v>0</v>
      </c>
    </row>
    <row r="9804" spans="1:35" x14ac:dyDescent="0.3">
      <c r="A9804" s="2" t="s">
        <v>17773</v>
      </c>
      <c r="B9804" s="2" t="s">
        <v>16508</v>
      </c>
      <c r="C9804" s="2" t="s">
        <v>287</v>
      </c>
      <c r="D9804" s="2" t="s">
        <v>104</v>
      </c>
      <c r="E9804" s="2">
        <v>2021</v>
      </c>
      <c r="F9804" s="2" t="s">
        <v>39</v>
      </c>
      <c r="G9804" s="2" t="s">
        <v>114</v>
      </c>
      <c r="H9804" s="2" t="s">
        <v>190</v>
      </c>
      <c r="I9804" s="2" t="s">
        <v>42</v>
      </c>
      <c r="J9804" s="2" t="s">
        <v>422</v>
      </c>
      <c r="K9804" s="3">
        <v>6398898.6900000004</v>
      </c>
      <c r="L9804" s="3">
        <v>2439910.7599999998</v>
      </c>
      <c r="M9804" s="3">
        <f t="shared" si="1071"/>
        <v>3958987.9300000006</v>
      </c>
      <c r="N9804" s="3">
        <v>989382</v>
      </c>
      <c r="O9804" s="3">
        <f t="shared" si="1072"/>
        <v>2969605.9300000006</v>
      </c>
      <c r="P9804" s="3">
        <v>2300732.56</v>
      </c>
      <c r="Q9804" s="4">
        <f t="shared" si="1073"/>
        <v>0.61869832947769332</v>
      </c>
      <c r="R9804" s="4">
        <f t="shared" si="1074"/>
        <v>0.35955133398119166</v>
      </c>
      <c r="S9804" s="3">
        <v>6126090.5499999998</v>
      </c>
      <c r="T9804" s="3">
        <f t="shared" si="1075"/>
        <v>272808.1400000006</v>
      </c>
      <c r="U9804" s="4">
        <f t="shared" si="1076"/>
        <v>4.4532175581374747E-2</v>
      </c>
      <c r="V9804" s="2" t="s">
        <v>95</v>
      </c>
      <c r="W9804" s="2" t="s">
        <v>96</v>
      </c>
      <c r="X9804" s="2" t="s">
        <v>192</v>
      </c>
      <c r="Y9804" s="2">
        <v>3.64</v>
      </c>
      <c r="Z9804" s="2" t="s">
        <v>7126</v>
      </c>
      <c r="AA9804" s="2" t="s">
        <v>141</v>
      </c>
      <c r="AB9804" s="2" t="s">
        <v>209</v>
      </c>
      <c r="AC9804" s="2">
        <v>7.9</v>
      </c>
      <c r="AD9804" s="3">
        <v>0</v>
      </c>
      <c r="AE9804" s="5">
        <v>0</v>
      </c>
      <c r="AF9804" s="2">
        <v>0</v>
      </c>
      <c r="AG9804" s="3">
        <f t="shared" si="1077"/>
        <v>0</v>
      </c>
      <c r="AH9804" s="2" t="s">
        <v>50</v>
      </c>
      <c r="AI9804" s="3">
        <v>0</v>
      </c>
    </row>
    <row r="9805" spans="1:35" x14ac:dyDescent="0.3">
      <c r="A9805" s="2" t="s">
        <v>17774</v>
      </c>
      <c r="B9805" s="2" t="s">
        <v>9512</v>
      </c>
      <c r="C9805" s="2" t="s">
        <v>456</v>
      </c>
      <c r="D9805" s="2" t="s">
        <v>54</v>
      </c>
      <c r="E9805" s="2">
        <v>2023</v>
      </c>
      <c r="F9805" s="2" t="s">
        <v>55</v>
      </c>
      <c r="G9805" s="2" t="s">
        <v>93</v>
      </c>
      <c r="H9805" s="2" t="s">
        <v>94</v>
      </c>
      <c r="I9805" s="2" t="s">
        <v>178</v>
      </c>
      <c r="J9805" s="2" t="s">
        <v>206</v>
      </c>
      <c r="K9805" s="3">
        <v>3351505.84</v>
      </c>
      <c r="L9805" s="3">
        <v>1050180.53</v>
      </c>
      <c r="M9805" s="3">
        <f t="shared" si="1071"/>
        <v>2301325.3099999996</v>
      </c>
      <c r="N9805" s="3">
        <v>548028.43000000005</v>
      </c>
      <c r="O9805" s="3">
        <f t="shared" si="1072"/>
        <v>1753296.8799999994</v>
      </c>
      <c r="P9805" s="3">
        <v>1267213.56</v>
      </c>
      <c r="Q9805" s="4">
        <f t="shared" si="1073"/>
        <v>0.68665412500071898</v>
      </c>
      <c r="R9805" s="4">
        <f t="shared" si="1074"/>
        <v>0.37810274560046719</v>
      </c>
      <c r="S9805" s="3">
        <v>3015344.79</v>
      </c>
      <c r="T9805" s="3">
        <f t="shared" si="1075"/>
        <v>336161.04999999981</v>
      </c>
      <c r="U9805" s="4">
        <f t="shared" si="1076"/>
        <v>0.11148345327368013</v>
      </c>
      <c r="V9805" s="2" t="s">
        <v>44</v>
      </c>
      <c r="W9805" s="2" t="s">
        <v>45</v>
      </c>
      <c r="X9805" s="2" t="s">
        <v>97</v>
      </c>
      <c r="Y9805" s="2">
        <v>1550</v>
      </c>
      <c r="Z9805" s="2" t="s">
        <v>17775</v>
      </c>
      <c r="AA9805" s="2" t="s">
        <v>148</v>
      </c>
      <c r="AB9805" s="2" t="s">
        <v>142</v>
      </c>
      <c r="AC9805" s="2">
        <v>2.23</v>
      </c>
      <c r="AD9805" s="3">
        <v>3465050.35</v>
      </c>
      <c r="AE9805" s="5">
        <v>13.69</v>
      </c>
      <c r="AF9805" s="2">
        <v>240</v>
      </c>
      <c r="AG9805" s="3">
        <f t="shared" si="1077"/>
        <v>42310.697550707206</v>
      </c>
      <c r="AH9805" s="2" t="s">
        <v>50</v>
      </c>
      <c r="AI9805" s="3">
        <v>0</v>
      </c>
    </row>
    <row r="9806" spans="1:35" x14ac:dyDescent="0.3">
      <c r="A9806" s="2" t="s">
        <v>17776</v>
      </c>
      <c r="B9806" s="2" t="s">
        <v>4491</v>
      </c>
      <c r="C9806" s="2" t="s">
        <v>261</v>
      </c>
      <c r="D9806" s="2" t="s">
        <v>54</v>
      </c>
      <c r="E9806" s="2">
        <v>2024</v>
      </c>
      <c r="F9806" s="2" t="s">
        <v>39</v>
      </c>
      <c r="G9806" s="2" t="s">
        <v>69</v>
      </c>
      <c r="H9806" s="2" t="s">
        <v>165</v>
      </c>
      <c r="I9806" s="2" t="s">
        <v>178</v>
      </c>
      <c r="J9806" s="2" t="s">
        <v>263</v>
      </c>
      <c r="K9806" s="3">
        <v>9470538.1400000006</v>
      </c>
      <c r="L9806" s="3">
        <v>3441344.38</v>
      </c>
      <c r="M9806" s="3">
        <f t="shared" si="1071"/>
        <v>6029193.7600000007</v>
      </c>
      <c r="N9806" s="3">
        <v>866248.48</v>
      </c>
      <c r="O9806" s="3">
        <f t="shared" si="1072"/>
        <v>5162945.2800000012</v>
      </c>
      <c r="P9806" s="3">
        <v>4006258.95</v>
      </c>
      <c r="Q9806" s="4">
        <f t="shared" si="1073"/>
        <v>0.63662631107887602</v>
      </c>
      <c r="R9806" s="4">
        <f t="shared" si="1074"/>
        <v>0.42302336897615828</v>
      </c>
      <c r="S9806" s="3">
        <v>10316225.539999999</v>
      </c>
      <c r="T9806" s="3">
        <f t="shared" si="1075"/>
        <v>-845687.39999999851</v>
      </c>
      <c r="U9806" s="4">
        <f t="shared" si="1076"/>
        <v>-8.1976435734265524E-2</v>
      </c>
      <c r="V9806" s="2" t="s">
        <v>107</v>
      </c>
      <c r="W9806" s="2" t="s">
        <v>207</v>
      </c>
      <c r="X9806" s="2" t="s">
        <v>167</v>
      </c>
      <c r="Y9806" s="2">
        <v>17.2</v>
      </c>
      <c r="Z9806" s="2" t="s">
        <v>3071</v>
      </c>
      <c r="AA9806" s="2" t="s">
        <v>224</v>
      </c>
      <c r="AB9806" s="2" t="s">
        <v>49</v>
      </c>
      <c r="AC9806" s="2">
        <v>2.0299999999999998</v>
      </c>
      <c r="AD9806" s="3">
        <v>4949454.71</v>
      </c>
      <c r="AE9806" s="5">
        <v>10.94</v>
      </c>
      <c r="AF9806" s="2">
        <v>120</v>
      </c>
      <c r="AG9806" s="3">
        <f t="shared" si="1077"/>
        <v>68010.752525785152</v>
      </c>
      <c r="AH9806" s="2" t="s">
        <v>50</v>
      </c>
      <c r="AI9806" s="3">
        <v>0</v>
      </c>
    </row>
    <row r="9807" spans="1:35" x14ac:dyDescent="0.3">
      <c r="A9807" s="2" t="s">
        <v>17777</v>
      </c>
      <c r="B9807" s="2" t="s">
        <v>708</v>
      </c>
      <c r="C9807" s="2" t="s">
        <v>474</v>
      </c>
      <c r="D9807" s="2" t="s">
        <v>81</v>
      </c>
      <c r="E9807" s="2">
        <v>2024</v>
      </c>
      <c r="F9807" s="2" t="s">
        <v>82</v>
      </c>
      <c r="G9807" s="2" t="s">
        <v>56</v>
      </c>
      <c r="H9807" s="2" t="s">
        <v>57</v>
      </c>
      <c r="I9807" s="2" t="s">
        <v>39</v>
      </c>
      <c r="J9807" s="2" t="s">
        <v>273</v>
      </c>
      <c r="K9807" s="3">
        <v>6053940.21</v>
      </c>
      <c r="L9807" s="3">
        <v>3093440.72</v>
      </c>
      <c r="M9807" s="3">
        <f t="shared" si="1071"/>
        <v>2960499.4899999998</v>
      </c>
      <c r="N9807" s="3">
        <v>1203687.02</v>
      </c>
      <c r="O9807" s="3">
        <f t="shared" si="1072"/>
        <v>1756812.4699999997</v>
      </c>
      <c r="P9807" s="3">
        <v>1317586.6000000001</v>
      </c>
      <c r="Q9807" s="4">
        <f t="shared" si="1073"/>
        <v>0.48902027230295353</v>
      </c>
      <c r="R9807" s="4">
        <f t="shared" si="1074"/>
        <v>0.21764116497609085</v>
      </c>
      <c r="S9807" s="3">
        <v>6681088.79</v>
      </c>
      <c r="T9807" s="3">
        <f t="shared" si="1075"/>
        <v>-627148.58000000007</v>
      </c>
      <c r="U9807" s="4">
        <f t="shared" si="1076"/>
        <v>-9.386921798415436E-2</v>
      </c>
      <c r="V9807" s="2" t="s">
        <v>124</v>
      </c>
      <c r="W9807" s="2" t="s">
        <v>117</v>
      </c>
      <c r="X9807" s="2" t="s">
        <v>61</v>
      </c>
      <c r="Y9807" s="2">
        <v>1.53</v>
      </c>
      <c r="Z9807" s="2" t="s">
        <v>6657</v>
      </c>
      <c r="AA9807" s="2" t="s">
        <v>76</v>
      </c>
      <c r="AB9807" s="2" t="s">
        <v>182</v>
      </c>
      <c r="AC9807" s="2">
        <v>5.31</v>
      </c>
      <c r="AD9807" s="3">
        <v>0</v>
      </c>
      <c r="AE9807" s="5">
        <v>0</v>
      </c>
      <c r="AF9807" s="2">
        <v>0</v>
      </c>
      <c r="AG9807" s="3">
        <f t="shared" si="1077"/>
        <v>0</v>
      </c>
      <c r="AH9807" s="2" t="s">
        <v>50</v>
      </c>
      <c r="AI9807" s="3">
        <v>0</v>
      </c>
    </row>
    <row r="9808" spans="1:35" x14ac:dyDescent="0.3">
      <c r="A9808" s="2" t="s">
        <v>17778</v>
      </c>
      <c r="B9808" s="2" t="s">
        <v>1541</v>
      </c>
      <c r="C9808" s="2" t="s">
        <v>403</v>
      </c>
      <c r="D9808" s="2" t="s">
        <v>54</v>
      </c>
      <c r="E9808" s="2">
        <v>2021</v>
      </c>
      <c r="F9808" s="2" t="s">
        <v>92</v>
      </c>
      <c r="G9808" s="2" t="s">
        <v>114</v>
      </c>
      <c r="H9808" s="2" t="s">
        <v>115</v>
      </c>
      <c r="I9808" s="2" t="s">
        <v>71</v>
      </c>
      <c r="J9808" s="2" t="s">
        <v>293</v>
      </c>
      <c r="K9808" s="3">
        <v>1369019.98</v>
      </c>
      <c r="L9808" s="3">
        <v>462983.21</v>
      </c>
      <c r="M9808" s="3">
        <f t="shared" si="1071"/>
        <v>906036.77</v>
      </c>
      <c r="N9808" s="3">
        <v>286793.84000000003</v>
      </c>
      <c r="O9808" s="3">
        <f t="shared" si="1072"/>
        <v>619242.92999999993</v>
      </c>
      <c r="P9808" s="3">
        <v>489369.05</v>
      </c>
      <c r="Q9808" s="4">
        <f t="shared" si="1073"/>
        <v>0.66181413217942953</v>
      </c>
      <c r="R9808" s="4">
        <f t="shared" si="1074"/>
        <v>0.35745939222888479</v>
      </c>
      <c r="S9808" s="3">
        <v>1622547.29</v>
      </c>
      <c r="T9808" s="3">
        <f t="shared" si="1075"/>
        <v>-253527.31000000006</v>
      </c>
      <c r="U9808" s="4">
        <f t="shared" si="1076"/>
        <v>-0.15625264765010335</v>
      </c>
      <c r="V9808" s="2" t="s">
        <v>44</v>
      </c>
      <c r="W9808" s="2" t="s">
        <v>117</v>
      </c>
      <c r="X9808" s="2" t="s">
        <v>118</v>
      </c>
      <c r="Y9808" s="2">
        <v>3.75</v>
      </c>
      <c r="Z9808" s="2" t="s">
        <v>17779</v>
      </c>
      <c r="AA9808" s="2" t="s">
        <v>109</v>
      </c>
      <c r="AB9808" s="2" t="s">
        <v>77</v>
      </c>
      <c r="AC9808" s="2">
        <v>4.72</v>
      </c>
      <c r="AD9808" s="3">
        <v>0</v>
      </c>
      <c r="AE9808" s="5">
        <v>0</v>
      </c>
      <c r="AF9808" s="2">
        <v>0</v>
      </c>
      <c r="AG9808" s="3">
        <f t="shared" si="1077"/>
        <v>0</v>
      </c>
      <c r="AH9808" s="2" t="s">
        <v>50</v>
      </c>
      <c r="AI9808" s="3">
        <v>0</v>
      </c>
    </row>
    <row r="9809" spans="1:35" x14ac:dyDescent="0.3">
      <c r="A9809" s="2" t="s">
        <v>17780</v>
      </c>
      <c r="B9809" s="2" t="s">
        <v>3458</v>
      </c>
      <c r="C9809" s="2" t="s">
        <v>315</v>
      </c>
      <c r="D9809" s="2" t="s">
        <v>104</v>
      </c>
      <c r="E9809" s="2">
        <v>2020</v>
      </c>
      <c r="F9809" s="2" t="s">
        <v>92</v>
      </c>
      <c r="G9809" s="2" t="s">
        <v>93</v>
      </c>
      <c r="H9809" s="2" t="s">
        <v>94</v>
      </c>
      <c r="I9809" s="2" t="s">
        <v>58</v>
      </c>
      <c r="J9809" s="2" t="s">
        <v>191</v>
      </c>
      <c r="K9809" s="3">
        <v>9042921.8599999994</v>
      </c>
      <c r="L9809" s="3">
        <v>4145619.18</v>
      </c>
      <c r="M9809" s="3">
        <f t="shared" si="1071"/>
        <v>4897302.68</v>
      </c>
      <c r="N9809" s="3">
        <v>1882446.78</v>
      </c>
      <c r="O9809" s="3">
        <f t="shared" si="1072"/>
        <v>3014855.8999999994</v>
      </c>
      <c r="P9809" s="3">
        <v>2376985.83</v>
      </c>
      <c r="Q9809" s="4">
        <f t="shared" si="1073"/>
        <v>0.54156198138374712</v>
      </c>
      <c r="R9809" s="4">
        <f t="shared" si="1074"/>
        <v>0.26285595151653784</v>
      </c>
      <c r="S9809" s="3">
        <v>10483247.25</v>
      </c>
      <c r="T9809" s="3">
        <f t="shared" si="1075"/>
        <v>-1440325.3900000006</v>
      </c>
      <c r="U9809" s="4">
        <f t="shared" si="1076"/>
        <v>-0.13739305728957224</v>
      </c>
      <c r="V9809" s="2" t="s">
        <v>124</v>
      </c>
      <c r="W9809" s="2" t="s">
        <v>207</v>
      </c>
      <c r="X9809" s="2" t="s">
        <v>97</v>
      </c>
      <c r="Y9809" s="2">
        <v>1550</v>
      </c>
      <c r="Z9809" s="2" t="s">
        <v>2847</v>
      </c>
      <c r="AA9809" s="2" t="s">
        <v>76</v>
      </c>
      <c r="AB9809" s="2" t="s">
        <v>306</v>
      </c>
      <c r="AC9809" s="2">
        <v>4</v>
      </c>
      <c r="AD9809" s="3">
        <v>0</v>
      </c>
      <c r="AE9809" s="5">
        <v>0</v>
      </c>
      <c r="AF9809" s="2">
        <v>0</v>
      </c>
      <c r="AG9809" s="3">
        <f t="shared" si="1077"/>
        <v>0</v>
      </c>
      <c r="AH9809" s="2" t="s">
        <v>50</v>
      </c>
      <c r="AI9809" s="3">
        <v>0</v>
      </c>
    </row>
    <row r="9810" spans="1:35" x14ac:dyDescent="0.3">
      <c r="A9810" s="2" t="s">
        <v>17781</v>
      </c>
      <c r="B9810" s="2" t="s">
        <v>4049</v>
      </c>
      <c r="C9810" s="2" t="s">
        <v>304</v>
      </c>
      <c r="D9810" s="2" t="s">
        <v>104</v>
      </c>
      <c r="E9810" s="2">
        <v>2022</v>
      </c>
      <c r="F9810" s="2" t="s">
        <v>105</v>
      </c>
      <c r="G9810" s="2" t="s">
        <v>114</v>
      </c>
      <c r="H9810" s="2" t="s">
        <v>234</v>
      </c>
      <c r="I9810" s="2" t="s">
        <v>42</v>
      </c>
      <c r="J9810" s="2" t="s">
        <v>166</v>
      </c>
      <c r="K9810" s="3">
        <v>1234043.23</v>
      </c>
      <c r="L9810" s="3">
        <v>504478.73</v>
      </c>
      <c r="M9810" s="3">
        <f t="shared" si="1071"/>
        <v>729564.5</v>
      </c>
      <c r="N9810" s="3">
        <v>131464.89000000001</v>
      </c>
      <c r="O9810" s="3">
        <f t="shared" si="1072"/>
        <v>598099.61</v>
      </c>
      <c r="P9810" s="3">
        <v>459211.72</v>
      </c>
      <c r="Q9810" s="4">
        <f t="shared" si="1073"/>
        <v>0.5911984947237221</v>
      </c>
      <c r="R9810" s="4">
        <f t="shared" si="1074"/>
        <v>0.37211963798059161</v>
      </c>
      <c r="S9810" s="3">
        <v>1058856.03</v>
      </c>
      <c r="T9810" s="3">
        <f t="shared" si="1075"/>
        <v>175187.19999999995</v>
      </c>
      <c r="U9810" s="4">
        <f t="shared" si="1076"/>
        <v>0.16544949930539654</v>
      </c>
      <c r="V9810" s="2" t="s">
        <v>133</v>
      </c>
      <c r="W9810" s="2" t="s">
        <v>60</v>
      </c>
      <c r="X9810" s="2" t="s">
        <v>236</v>
      </c>
      <c r="Y9810" s="2">
        <v>3.67</v>
      </c>
      <c r="Z9810" s="2" t="s">
        <v>5534</v>
      </c>
      <c r="AA9810" s="2" t="s">
        <v>48</v>
      </c>
      <c r="AB9810" s="2" t="s">
        <v>306</v>
      </c>
      <c r="AC9810" s="2">
        <v>5.62</v>
      </c>
      <c r="AD9810" s="3">
        <v>0</v>
      </c>
      <c r="AE9810" s="5">
        <v>0</v>
      </c>
      <c r="AF9810" s="2">
        <v>0</v>
      </c>
      <c r="AG9810" s="3">
        <f t="shared" si="1077"/>
        <v>0</v>
      </c>
      <c r="AH9810" s="2" t="s">
        <v>50</v>
      </c>
      <c r="AI9810" s="3">
        <v>0</v>
      </c>
    </row>
    <row r="9811" spans="1:35" x14ac:dyDescent="0.3">
      <c r="A9811" s="2" t="s">
        <v>17782</v>
      </c>
      <c r="B9811" s="2" t="s">
        <v>2130</v>
      </c>
      <c r="C9811" s="2" t="s">
        <v>261</v>
      </c>
      <c r="D9811" s="2" t="s">
        <v>54</v>
      </c>
      <c r="E9811" s="2">
        <v>2024</v>
      </c>
      <c r="F9811" s="2" t="s">
        <v>58</v>
      </c>
      <c r="G9811" s="2" t="s">
        <v>56</v>
      </c>
      <c r="H9811" s="2" t="s">
        <v>153</v>
      </c>
      <c r="I9811" s="2" t="s">
        <v>39</v>
      </c>
      <c r="J9811" s="2" t="s">
        <v>566</v>
      </c>
      <c r="K9811" s="3">
        <v>2930173.69</v>
      </c>
      <c r="L9811" s="3">
        <v>1160689.74</v>
      </c>
      <c r="M9811" s="3">
        <f t="shared" si="1071"/>
        <v>1769483.95</v>
      </c>
      <c r="N9811" s="3">
        <v>508746.77</v>
      </c>
      <c r="O9811" s="3">
        <f t="shared" si="1072"/>
        <v>1260737.18</v>
      </c>
      <c r="P9811" s="3">
        <v>982828.72</v>
      </c>
      <c r="Q9811" s="4">
        <f t="shared" si="1073"/>
        <v>0.6038836387204064</v>
      </c>
      <c r="R9811" s="4">
        <f t="shared" si="1074"/>
        <v>0.33541653976150471</v>
      </c>
      <c r="S9811" s="3">
        <v>3281787.37</v>
      </c>
      <c r="T9811" s="3">
        <f t="shared" si="1075"/>
        <v>-351613.68000000017</v>
      </c>
      <c r="U9811" s="4">
        <f t="shared" si="1076"/>
        <v>-0.107140908400778</v>
      </c>
      <c r="V9811" s="2" t="s">
        <v>73</v>
      </c>
      <c r="W9811" s="2" t="s">
        <v>134</v>
      </c>
      <c r="X9811" s="2" t="s">
        <v>155</v>
      </c>
      <c r="Y9811" s="2">
        <v>7.24</v>
      </c>
      <c r="Z9811" s="2" t="s">
        <v>17783</v>
      </c>
      <c r="AA9811" s="2" t="s">
        <v>48</v>
      </c>
      <c r="AB9811" s="2" t="s">
        <v>49</v>
      </c>
      <c r="AC9811" s="2">
        <v>6.29</v>
      </c>
      <c r="AD9811" s="3">
        <v>0</v>
      </c>
      <c r="AE9811" s="5">
        <v>0</v>
      </c>
      <c r="AF9811" s="2">
        <v>0</v>
      </c>
      <c r="AG9811" s="3">
        <f t="shared" si="1077"/>
        <v>0</v>
      </c>
      <c r="AH9811" s="2" t="s">
        <v>50</v>
      </c>
      <c r="AI9811" s="3">
        <v>0</v>
      </c>
    </row>
    <row r="9812" spans="1:35" x14ac:dyDescent="0.3">
      <c r="A9812" s="2" t="s">
        <v>17784</v>
      </c>
      <c r="B9812" s="2" t="s">
        <v>1294</v>
      </c>
      <c r="C9812" s="2" t="s">
        <v>292</v>
      </c>
      <c r="D9812" s="2" t="s">
        <v>81</v>
      </c>
      <c r="E9812" s="2">
        <v>2022</v>
      </c>
      <c r="F9812" s="2" t="s">
        <v>92</v>
      </c>
      <c r="G9812" s="2" t="s">
        <v>56</v>
      </c>
      <c r="H9812" s="2" t="s">
        <v>153</v>
      </c>
      <c r="I9812" s="2" t="s">
        <v>39</v>
      </c>
      <c r="J9812" s="2" t="s">
        <v>487</v>
      </c>
      <c r="K9812" s="3">
        <v>4092460.47</v>
      </c>
      <c r="L9812" s="3">
        <v>1398504.97</v>
      </c>
      <c r="M9812" s="3">
        <f t="shared" si="1071"/>
        <v>2693955.5</v>
      </c>
      <c r="N9812" s="3">
        <v>596962.53</v>
      </c>
      <c r="O9812" s="3">
        <f t="shared" si="1072"/>
        <v>2096992.97</v>
      </c>
      <c r="P9812" s="3">
        <v>1551814.87</v>
      </c>
      <c r="Q9812" s="4">
        <f t="shared" si="1073"/>
        <v>0.65827282138659238</v>
      </c>
      <c r="R9812" s="4">
        <f t="shared" si="1074"/>
        <v>0.37918872555414079</v>
      </c>
      <c r="S9812" s="3">
        <v>3571384.52</v>
      </c>
      <c r="T9812" s="3">
        <f t="shared" si="1075"/>
        <v>521075.95000000019</v>
      </c>
      <c r="U9812" s="4">
        <f t="shared" si="1076"/>
        <v>0.14590306562677272</v>
      </c>
      <c r="V9812" s="2" t="s">
        <v>73</v>
      </c>
      <c r="W9812" s="2" t="s">
        <v>117</v>
      </c>
      <c r="X9812" s="2" t="s">
        <v>155</v>
      </c>
      <c r="Y9812" s="2">
        <v>7.24</v>
      </c>
      <c r="Z9812" s="2" t="s">
        <v>17785</v>
      </c>
      <c r="AA9812" s="2" t="s">
        <v>109</v>
      </c>
      <c r="AB9812" s="2" t="s">
        <v>149</v>
      </c>
      <c r="AC9812" s="2">
        <v>1.1499999999999999</v>
      </c>
      <c r="AD9812" s="3">
        <v>0</v>
      </c>
      <c r="AE9812" s="5">
        <v>0</v>
      </c>
      <c r="AF9812" s="2">
        <v>0</v>
      </c>
      <c r="AG9812" s="3">
        <f t="shared" si="1077"/>
        <v>0</v>
      </c>
      <c r="AH9812" s="2" t="s">
        <v>50</v>
      </c>
      <c r="AI9812" s="3">
        <v>0</v>
      </c>
    </row>
    <row r="9813" spans="1:35" x14ac:dyDescent="0.3">
      <c r="A9813" s="2" t="s">
        <v>17786</v>
      </c>
      <c r="B9813" s="2" t="s">
        <v>5686</v>
      </c>
      <c r="C9813" s="2" t="s">
        <v>474</v>
      </c>
      <c r="D9813" s="2" t="s">
        <v>81</v>
      </c>
      <c r="E9813" s="2">
        <v>2024</v>
      </c>
      <c r="F9813" s="2" t="s">
        <v>58</v>
      </c>
      <c r="G9813" s="2" t="s">
        <v>40</v>
      </c>
      <c r="H9813" s="2" t="s">
        <v>171</v>
      </c>
      <c r="I9813" s="2" t="s">
        <v>58</v>
      </c>
      <c r="J9813" s="2" t="s">
        <v>240</v>
      </c>
      <c r="K9813" s="3">
        <v>7782495.21</v>
      </c>
      <c r="L9813" s="3">
        <v>3863800.6</v>
      </c>
      <c r="M9813" s="3">
        <f t="shared" si="1071"/>
        <v>3918694.61</v>
      </c>
      <c r="N9813" s="3">
        <v>1445975.32</v>
      </c>
      <c r="O9813" s="3">
        <f t="shared" si="1072"/>
        <v>2472719.29</v>
      </c>
      <c r="P9813" s="3">
        <v>1789815.79</v>
      </c>
      <c r="Q9813" s="4">
        <f t="shared" si="1073"/>
        <v>0.50352676156674436</v>
      </c>
      <c r="R9813" s="4">
        <f t="shared" si="1074"/>
        <v>0.22997968411213451</v>
      </c>
      <c r="S9813" s="3">
        <v>8149717.5599999996</v>
      </c>
      <c r="T9813" s="3">
        <f t="shared" si="1075"/>
        <v>-367222.34999999963</v>
      </c>
      <c r="U9813" s="4">
        <f t="shared" si="1076"/>
        <v>-4.5059518602507211E-2</v>
      </c>
      <c r="V9813" s="2" t="s">
        <v>44</v>
      </c>
      <c r="W9813" s="2" t="s">
        <v>207</v>
      </c>
      <c r="X9813" s="2" t="s">
        <v>86</v>
      </c>
      <c r="Y9813" s="2">
        <v>0.92</v>
      </c>
      <c r="Z9813" s="2" t="s">
        <v>3126</v>
      </c>
      <c r="AA9813" s="2" t="s">
        <v>76</v>
      </c>
      <c r="AB9813" s="2" t="s">
        <v>242</v>
      </c>
      <c r="AC9813" s="2">
        <v>5.45</v>
      </c>
      <c r="AD9813" s="3">
        <v>0</v>
      </c>
      <c r="AE9813" s="5">
        <v>0</v>
      </c>
      <c r="AF9813" s="2">
        <v>0</v>
      </c>
      <c r="AG9813" s="3">
        <f t="shared" si="1077"/>
        <v>0</v>
      </c>
      <c r="AH9813" s="2" t="s">
        <v>50</v>
      </c>
      <c r="AI9813" s="3">
        <v>0</v>
      </c>
    </row>
    <row r="9814" spans="1:35" x14ac:dyDescent="0.3">
      <c r="A9814" s="2" t="s">
        <v>17787</v>
      </c>
      <c r="B9814" s="2" t="s">
        <v>9540</v>
      </c>
      <c r="C9814" s="2" t="s">
        <v>164</v>
      </c>
      <c r="D9814" s="2" t="s">
        <v>81</v>
      </c>
      <c r="E9814" s="2">
        <v>2023</v>
      </c>
      <c r="F9814" s="2" t="s">
        <v>105</v>
      </c>
      <c r="G9814" s="2" t="s">
        <v>40</v>
      </c>
      <c r="H9814" s="2" t="s">
        <v>139</v>
      </c>
      <c r="I9814" s="2" t="s">
        <v>39</v>
      </c>
      <c r="J9814" s="2" t="s">
        <v>116</v>
      </c>
      <c r="K9814" s="3">
        <v>1222848.54</v>
      </c>
      <c r="L9814" s="3">
        <v>705709.41</v>
      </c>
      <c r="M9814" s="3">
        <f t="shared" si="1071"/>
        <v>517139.13</v>
      </c>
      <c r="N9814" s="3">
        <v>221826.7</v>
      </c>
      <c r="O9814" s="3">
        <f t="shared" si="1072"/>
        <v>295312.43</v>
      </c>
      <c r="P9814" s="3">
        <v>217066.8</v>
      </c>
      <c r="Q9814" s="4">
        <f t="shared" si="1073"/>
        <v>0.42289712346551112</v>
      </c>
      <c r="R9814" s="4">
        <f t="shared" si="1074"/>
        <v>0.17750914598139847</v>
      </c>
      <c r="S9814" s="3">
        <v>992691.26</v>
      </c>
      <c r="T9814" s="3">
        <f t="shared" si="1075"/>
        <v>230157.28000000003</v>
      </c>
      <c r="U9814" s="4">
        <f t="shared" si="1076"/>
        <v>0.23185182470529661</v>
      </c>
      <c r="V9814" s="2" t="s">
        <v>124</v>
      </c>
      <c r="W9814" s="2" t="s">
        <v>134</v>
      </c>
      <c r="X9814" s="2" t="s">
        <v>86</v>
      </c>
      <c r="Y9814" s="2">
        <v>0.92</v>
      </c>
      <c r="Z9814" s="2" t="s">
        <v>17788</v>
      </c>
      <c r="AA9814" s="2" t="s">
        <v>141</v>
      </c>
      <c r="AB9814" s="2" t="s">
        <v>64</v>
      </c>
      <c r="AC9814" s="2">
        <v>1.57</v>
      </c>
      <c r="AD9814" s="3">
        <v>0</v>
      </c>
      <c r="AE9814" s="5">
        <v>0</v>
      </c>
      <c r="AF9814" s="2">
        <v>0</v>
      </c>
      <c r="AG9814" s="3">
        <f t="shared" si="1077"/>
        <v>0</v>
      </c>
      <c r="AH9814" s="2" t="s">
        <v>230</v>
      </c>
      <c r="AI9814" s="3">
        <v>0</v>
      </c>
    </row>
    <row r="9815" spans="1:35" x14ac:dyDescent="0.3">
      <c r="A9815" s="2" t="s">
        <v>17789</v>
      </c>
      <c r="B9815" s="2" t="s">
        <v>4068</v>
      </c>
      <c r="C9815" s="2" t="s">
        <v>322</v>
      </c>
      <c r="D9815" s="2" t="s">
        <v>38</v>
      </c>
      <c r="E9815" s="2">
        <v>2021</v>
      </c>
      <c r="F9815" s="2" t="s">
        <v>82</v>
      </c>
      <c r="G9815" s="2" t="s">
        <v>40</v>
      </c>
      <c r="H9815" s="2" t="s">
        <v>83</v>
      </c>
      <c r="I9815" s="2" t="s">
        <v>58</v>
      </c>
      <c r="J9815" s="2" t="s">
        <v>240</v>
      </c>
      <c r="K9815" s="3">
        <v>4194068.96</v>
      </c>
      <c r="L9815" s="3">
        <v>1308320.6100000001</v>
      </c>
      <c r="M9815" s="3">
        <f t="shared" si="1071"/>
        <v>2885748.3499999996</v>
      </c>
      <c r="N9815" s="3">
        <v>559601.68999999994</v>
      </c>
      <c r="O9815" s="3">
        <f t="shared" si="1072"/>
        <v>2326146.6599999997</v>
      </c>
      <c r="P9815" s="3">
        <v>1727793.45</v>
      </c>
      <c r="Q9815" s="4">
        <f t="shared" si="1073"/>
        <v>0.68805457838728523</v>
      </c>
      <c r="R9815" s="4">
        <f t="shared" si="1074"/>
        <v>0.41196114476858769</v>
      </c>
      <c r="S9815" s="3">
        <v>3374024.59</v>
      </c>
      <c r="T9815" s="3">
        <f t="shared" si="1075"/>
        <v>820044.37000000011</v>
      </c>
      <c r="U9815" s="4">
        <f t="shared" si="1076"/>
        <v>0.24304635254599616</v>
      </c>
      <c r="V9815" s="2" t="s">
        <v>85</v>
      </c>
      <c r="W9815" s="2" t="s">
        <v>125</v>
      </c>
      <c r="X9815" s="2" t="s">
        <v>86</v>
      </c>
      <c r="Y9815" s="2">
        <v>0.92</v>
      </c>
      <c r="Z9815" s="2" t="s">
        <v>17790</v>
      </c>
      <c r="AA9815" s="2" t="s">
        <v>141</v>
      </c>
      <c r="AB9815" s="2" t="s">
        <v>142</v>
      </c>
      <c r="AC9815" s="2">
        <v>7.42</v>
      </c>
      <c r="AD9815" s="3">
        <v>0</v>
      </c>
      <c r="AE9815" s="5">
        <v>0</v>
      </c>
      <c r="AF9815" s="2">
        <v>0</v>
      </c>
      <c r="AG9815" s="3">
        <f t="shared" si="1077"/>
        <v>0</v>
      </c>
      <c r="AH9815" s="2" t="s">
        <v>50</v>
      </c>
      <c r="AI9815" s="3">
        <v>0</v>
      </c>
    </row>
    <row r="9816" spans="1:35" x14ac:dyDescent="0.3">
      <c r="A9816" s="2" t="s">
        <v>17791</v>
      </c>
      <c r="B9816" s="2" t="s">
        <v>2684</v>
      </c>
      <c r="C9816" s="2" t="s">
        <v>363</v>
      </c>
      <c r="D9816" s="2" t="s">
        <v>81</v>
      </c>
      <c r="E9816" s="2">
        <v>2022</v>
      </c>
      <c r="F9816" s="2" t="s">
        <v>55</v>
      </c>
      <c r="G9816" s="2" t="s">
        <v>40</v>
      </c>
      <c r="H9816" s="2" t="s">
        <v>41</v>
      </c>
      <c r="I9816" s="2" t="s">
        <v>39</v>
      </c>
      <c r="J9816" s="2" t="s">
        <v>116</v>
      </c>
      <c r="K9816" s="3">
        <v>8401826.75</v>
      </c>
      <c r="L9816" s="3">
        <v>2531899.54</v>
      </c>
      <c r="M9816" s="3">
        <f t="shared" si="1071"/>
        <v>5869927.21</v>
      </c>
      <c r="N9816" s="3">
        <v>1233630.71</v>
      </c>
      <c r="O9816" s="3">
        <f t="shared" si="1072"/>
        <v>4636296.5</v>
      </c>
      <c r="P9816" s="3">
        <v>3336116.54</v>
      </c>
      <c r="Q9816" s="4">
        <f t="shared" si="1073"/>
        <v>0.69864892298570669</v>
      </c>
      <c r="R9816" s="4">
        <f t="shared" si="1074"/>
        <v>0.39707037996230998</v>
      </c>
      <c r="S9816" s="3">
        <v>7286938.7000000002</v>
      </c>
      <c r="T9816" s="3">
        <f t="shared" si="1075"/>
        <v>1114888.0499999998</v>
      </c>
      <c r="U9816" s="4">
        <f t="shared" si="1076"/>
        <v>0.15299813761298689</v>
      </c>
      <c r="V9816" s="2" t="s">
        <v>95</v>
      </c>
      <c r="W9816" s="2" t="s">
        <v>207</v>
      </c>
      <c r="X9816" s="2" t="s">
        <v>46</v>
      </c>
      <c r="Y9816" s="2">
        <v>0.89</v>
      </c>
      <c r="Z9816" s="2" t="s">
        <v>17792</v>
      </c>
      <c r="AA9816" s="2" t="s">
        <v>48</v>
      </c>
      <c r="AB9816" s="2" t="s">
        <v>182</v>
      </c>
      <c r="AC9816" s="2">
        <v>9.23</v>
      </c>
      <c r="AD9816" s="3">
        <v>0</v>
      </c>
      <c r="AE9816" s="5">
        <v>0</v>
      </c>
      <c r="AF9816" s="2">
        <v>0</v>
      </c>
      <c r="AG9816" s="3">
        <f t="shared" si="1077"/>
        <v>0</v>
      </c>
      <c r="AH9816" s="2" t="s">
        <v>50</v>
      </c>
      <c r="AI9816" s="3">
        <v>0</v>
      </c>
    </row>
    <row r="9817" spans="1:35" x14ac:dyDescent="0.3">
      <c r="A9817" s="2" t="s">
        <v>17793</v>
      </c>
      <c r="B9817" s="2" t="s">
        <v>5720</v>
      </c>
      <c r="C9817" s="2" t="s">
        <v>536</v>
      </c>
      <c r="D9817" s="2" t="s">
        <v>81</v>
      </c>
      <c r="E9817" s="2">
        <v>2024</v>
      </c>
      <c r="F9817" s="2" t="s">
        <v>39</v>
      </c>
      <c r="G9817" s="2" t="s">
        <v>56</v>
      </c>
      <c r="H9817" s="2" t="s">
        <v>57</v>
      </c>
      <c r="I9817" s="2" t="s">
        <v>131</v>
      </c>
      <c r="J9817" s="2" t="s">
        <v>491</v>
      </c>
      <c r="K9817" s="3">
        <v>8915827.9499999993</v>
      </c>
      <c r="L9817" s="3">
        <v>4535727.29</v>
      </c>
      <c r="M9817" s="3">
        <f t="shared" si="1071"/>
        <v>4380100.6599999992</v>
      </c>
      <c r="N9817" s="3">
        <v>1943465.46</v>
      </c>
      <c r="O9817" s="3">
        <f t="shared" si="1072"/>
        <v>2436635.1999999993</v>
      </c>
      <c r="P9817" s="3">
        <v>1911969.17</v>
      </c>
      <c r="Q9817" s="4">
        <f t="shared" si="1073"/>
        <v>0.49127245215628007</v>
      </c>
      <c r="R9817" s="4">
        <f t="shared" si="1074"/>
        <v>0.21444662018180824</v>
      </c>
      <c r="S9817" s="3">
        <v>9025699.8599999994</v>
      </c>
      <c r="T9817" s="3">
        <f t="shared" si="1075"/>
        <v>-109871.91000000015</v>
      </c>
      <c r="U9817" s="4">
        <f t="shared" si="1076"/>
        <v>-1.2173228858066654E-2</v>
      </c>
      <c r="V9817" s="2" t="s">
        <v>85</v>
      </c>
      <c r="W9817" s="2" t="s">
        <v>96</v>
      </c>
      <c r="X9817" s="2" t="s">
        <v>61</v>
      </c>
      <c r="Y9817" s="2">
        <v>1.53</v>
      </c>
      <c r="Z9817" s="2" t="s">
        <v>15603</v>
      </c>
      <c r="AA9817" s="2" t="s">
        <v>224</v>
      </c>
      <c r="AB9817" s="2" t="s">
        <v>242</v>
      </c>
      <c r="AC9817" s="2">
        <v>5.8</v>
      </c>
      <c r="AD9817" s="3">
        <v>0</v>
      </c>
      <c r="AE9817" s="5">
        <v>0</v>
      </c>
      <c r="AF9817" s="2">
        <v>0</v>
      </c>
      <c r="AG9817" s="3">
        <f t="shared" si="1077"/>
        <v>0</v>
      </c>
      <c r="AH9817" s="2" t="s">
        <v>50</v>
      </c>
      <c r="AI9817" s="3">
        <v>0</v>
      </c>
    </row>
    <row r="9818" spans="1:35" x14ac:dyDescent="0.3">
      <c r="A9818" s="2" t="s">
        <v>17794</v>
      </c>
      <c r="B9818" s="2" t="s">
        <v>2889</v>
      </c>
      <c r="C9818" s="2" t="s">
        <v>185</v>
      </c>
      <c r="D9818" s="2" t="s">
        <v>104</v>
      </c>
      <c r="E9818" s="2">
        <v>2024</v>
      </c>
      <c r="F9818" s="2" t="s">
        <v>82</v>
      </c>
      <c r="G9818" s="2" t="s">
        <v>69</v>
      </c>
      <c r="H9818" s="2" t="s">
        <v>272</v>
      </c>
      <c r="I9818" s="2" t="s">
        <v>71</v>
      </c>
      <c r="J9818" s="2" t="s">
        <v>228</v>
      </c>
      <c r="K9818" s="3">
        <v>9241220.6500000004</v>
      </c>
      <c r="L9818" s="3">
        <v>4807382.8899999997</v>
      </c>
      <c r="M9818" s="3">
        <f t="shared" si="1071"/>
        <v>4433837.7600000007</v>
      </c>
      <c r="N9818" s="3">
        <v>782872.91</v>
      </c>
      <c r="O9818" s="3">
        <f t="shared" si="1072"/>
        <v>3650964.8500000006</v>
      </c>
      <c r="P9818" s="3">
        <v>2568984.13</v>
      </c>
      <c r="Q9818" s="4">
        <f t="shared" si="1073"/>
        <v>0.47978918888815847</v>
      </c>
      <c r="R9818" s="4">
        <f t="shared" si="1074"/>
        <v>0.27799186138900384</v>
      </c>
      <c r="S9818" s="3">
        <v>8210890.6399999997</v>
      </c>
      <c r="T9818" s="3">
        <f t="shared" si="1075"/>
        <v>1030330.0100000007</v>
      </c>
      <c r="U9818" s="4">
        <f t="shared" si="1076"/>
        <v>0.12548334342448395</v>
      </c>
      <c r="V9818" s="2" t="s">
        <v>124</v>
      </c>
      <c r="W9818" s="2" t="s">
        <v>207</v>
      </c>
      <c r="X9818" s="2" t="s">
        <v>274</v>
      </c>
      <c r="Y9818" s="2">
        <v>1</v>
      </c>
      <c r="Z9818" s="2" t="s">
        <v>7334</v>
      </c>
      <c r="AA9818" s="2" t="s">
        <v>148</v>
      </c>
      <c r="AB9818" s="2" t="s">
        <v>306</v>
      </c>
      <c r="AC9818" s="2">
        <v>6.17</v>
      </c>
      <c r="AD9818" s="3">
        <v>0</v>
      </c>
      <c r="AE9818" s="5">
        <v>0</v>
      </c>
      <c r="AF9818" s="2">
        <v>0</v>
      </c>
      <c r="AG9818" s="3">
        <f t="shared" si="1077"/>
        <v>0</v>
      </c>
      <c r="AH9818" s="2" t="s">
        <v>50</v>
      </c>
      <c r="AI9818" s="3">
        <v>0</v>
      </c>
    </row>
    <row r="9819" spans="1:35" x14ac:dyDescent="0.3">
      <c r="A9819" s="2" t="s">
        <v>17795</v>
      </c>
      <c r="B9819" s="2" t="s">
        <v>466</v>
      </c>
      <c r="C9819" s="2" t="s">
        <v>341</v>
      </c>
      <c r="D9819" s="2" t="s">
        <v>54</v>
      </c>
      <c r="E9819" s="2">
        <v>2023</v>
      </c>
      <c r="F9819" s="2" t="s">
        <v>39</v>
      </c>
      <c r="G9819" s="2" t="s">
        <v>40</v>
      </c>
      <c r="H9819" s="2" t="s">
        <v>41</v>
      </c>
      <c r="I9819" s="2" t="s">
        <v>55</v>
      </c>
      <c r="J9819" s="2" t="s">
        <v>540</v>
      </c>
      <c r="K9819" s="3">
        <v>9765280.3300000001</v>
      </c>
      <c r="L9819" s="3">
        <v>3411187.03</v>
      </c>
      <c r="M9819" s="3">
        <f t="shared" si="1071"/>
        <v>6354093.3000000007</v>
      </c>
      <c r="N9819" s="3">
        <v>2020666.66</v>
      </c>
      <c r="O9819" s="3">
        <f t="shared" si="1072"/>
        <v>4333426.6400000006</v>
      </c>
      <c r="P9819" s="3">
        <v>3378312.67</v>
      </c>
      <c r="Q9819" s="4">
        <f t="shared" si="1073"/>
        <v>0.65068211923005803</v>
      </c>
      <c r="R9819" s="4">
        <f t="shared" si="1074"/>
        <v>0.3459514274896397</v>
      </c>
      <c r="S9819" s="3">
        <v>9234175.6699999999</v>
      </c>
      <c r="T9819" s="3">
        <f t="shared" si="1075"/>
        <v>531104.66000000015</v>
      </c>
      <c r="U9819" s="4">
        <f t="shared" si="1076"/>
        <v>5.7515113311679085E-2</v>
      </c>
      <c r="V9819" s="2" t="s">
        <v>133</v>
      </c>
      <c r="W9819" s="2" t="s">
        <v>125</v>
      </c>
      <c r="X9819" s="2" t="s">
        <v>46</v>
      </c>
      <c r="Y9819" s="2">
        <v>0.89</v>
      </c>
      <c r="Z9819" s="2" t="s">
        <v>8357</v>
      </c>
      <c r="AA9819" s="2" t="s">
        <v>99</v>
      </c>
      <c r="AB9819" s="2" t="s">
        <v>88</v>
      </c>
      <c r="AC9819" s="2">
        <v>6.32</v>
      </c>
      <c r="AD9819" s="3">
        <v>0</v>
      </c>
      <c r="AE9819" s="5">
        <v>0</v>
      </c>
      <c r="AF9819" s="2">
        <v>0</v>
      </c>
      <c r="AG9819" s="3">
        <f t="shared" si="1077"/>
        <v>0</v>
      </c>
      <c r="AH9819" s="2" t="s">
        <v>230</v>
      </c>
      <c r="AI9819" s="3">
        <v>0</v>
      </c>
    </row>
    <row r="9820" spans="1:35" x14ac:dyDescent="0.3">
      <c r="A9820" s="2" t="s">
        <v>17796</v>
      </c>
      <c r="B9820" s="2" t="s">
        <v>2203</v>
      </c>
      <c r="C9820" s="2" t="s">
        <v>138</v>
      </c>
      <c r="D9820" s="2" t="s">
        <v>104</v>
      </c>
      <c r="E9820" s="2">
        <v>2024</v>
      </c>
      <c r="F9820" s="2" t="s">
        <v>82</v>
      </c>
      <c r="G9820" s="2" t="s">
        <v>69</v>
      </c>
      <c r="H9820" s="2" t="s">
        <v>70</v>
      </c>
      <c r="I9820" s="2" t="s">
        <v>39</v>
      </c>
      <c r="J9820" s="2" t="s">
        <v>487</v>
      </c>
      <c r="K9820" s="3">
        <v>3747382.83</v>
      </c>
      <c r="L9820" s="3">
        <v>1732818.26</v>
      </c>
      <c r="M9820" s="3">
        <f t="shared" si="1071"/>
        <v>2014564.57</v>
      </c>
      <c r="N9820" s="3">
        <v>421531.22</v>
      </c>
      <c r="O9820" s="3">
        <f t="shared" si="1072"/>
        <v>1593033.35</v>
      </c>
      <c r="P9820" s="3">
        <v>1160935.1100000001</v>
      </c>
      <c r="Q9820" s="4">
        <f t="shared" si="1073"/>
        <v>0.53759241086131571</v>
      </c>
      <c r="R9820" s="4">
        <f t="shared" si="1074"/>
        <v>0.30979890837574237</v>
      </c>
      <c r="S9820" s="3">
        <v>3951807.33</v>
      </c>
      <c r="T9820" s="3">
        <f t="shared" si="1075"/>
        <v>-204424.5</v>
      </c>
      <c r="U9820" s="4">
        <f t="shared" si="1076"/>
        <v>-5.1729369103629859E-2</v>
      </c>
      <c r="V9820" s="2" t="s">
        <v>133</v>
      </c>
      <c r="W9820" s="2" t="s">
        <v>117</v>
      </c>
      <c r="X9820" s="2" t="s">
        <v>74</v>
      </c>
      <c r="Y9820" s="2">
        <v>1.36</v>
      </c>
      <c r="Z9820" s="2" t="s">
        <v>7704</v>
      </c>
      <c r="AA9820" s="2" t="s">
        <v>63</v>
      </c>
      <c r="AB9820" s="2" t="s">
        <v>88</v>
      </c>
      <c r="AC9820" s="2">
        <v>6.7</v>
      </c>
      <c r="AD9820" s="3">
        <v>0</v>
      </c>
      <c r="AE9820" s="5">
        <v>0</v>
      </c>
      <c r="AF9820" s="2">
        <v>0</v>
      </c>
      <c r="AG9820" s="3">
        <f t="shared" si="1077"/>
        <v>0</v>
      </c>
      <c r="AH9820" s="2" t="s">
        <v>50</v>
      </c>
      <c r="AI9820" s="3">
        <v>0</v>
      </c>
    </row>
    <row r="9821" spans="1:35" x14ac:dyDescent="0.3">
      <c r="A9821" s="2" t="s">
        <v>17797</v>
      </c>
      <c r="B9821" s="2" t="s">
        <v>13896</v>
      </c>
      <c r="C9821" s="2" t="s">
        <v>53</v>
      </c>
      <c r="D9821" s="2" t="s">
        <v>54</v>
      </c>
      <c r="E9821" s="2">
        <v>2021</v>
      </c>
      <c r="F9821" s="2" t="s">
        <v>39</v>
      </c>
      <c r="G9821" s="2" t="s">
        <v>40</v>
      </c>
      <c r="H9821" s="2" t="s">
        <v>83</v>
      </c>
      <c r="I9821" s="2" t="s">
        <v>71</v>
      </c>
      <c r="J9821" s="2" t="s">
        <v>228</v>
      </c>
      <c r="K9821" s="3">
        <v>2578721.0699999998</v>
      </c>
      <c r="L9821" s="3">
        <v>1306767.54</v>
      </c>
      <c r="M9821" s="3">
        <f t="shared" si="1071"/>
        <v>1271953.5299999998</v>
      </c>
      <c r="N9821" s="3">
        <v>253571.84</v>
      </c>
      <c r="O9821" s="3">
        <f t="shared" si="1072"/>
        <v>1018381.6899999998</v>
      </c>
      <c r="P9821" s="3">
        <v>726961.91</v>
      </c>
      <c r="Q9821" s="4">
        <f t="shared" si="1073"/>
        <v>0.49324975267681814</v>
      </c>
      <c r="R9821" s="4">
        <f t="shared" si="1074"/>
        <v>0.28190792655213387</v>
      </c>
      <c r="S9821" s="3">
        <v>2936451.54</v>
      </c>
      <c r="T9821" s="3">
        <f t="shared" si="1075"/>
        <v>-357730.4700000002</v>
      </c>
      <c r="U9821" s="4">
        <f t="shared" si="1076"/>
        <v>-0.12182406728905194</v>
      </c>
      <c r="V9821" s="2" t="s">
        <v>124</v>
      </c>
      <c r="W9821" s="2" t="s">
        <v>125</v>
      </c>
      <c r="X9821" s="2" t="s">
        <v>86</v>
      </c>
      <c r="Y9821" s="2">
        <v>0.92</v>
      </c>
      <c r="Z9821" s="2" t="s">
        <v>13805</v>
      </c>
      <c r="AA9821" s="2" t="s">
        <v>141</v>
      </c>
      <c r="AB9821" s="2" t="s">
        <v>110</v>
      </c>
      <c r="AC9821" s="2">
        <v>9.01</v>
      </c>
      <c r="AD9821" s="3">
        <v>0</v>
      </c>
      <c r="AE9821" s="5">
        <v>0</v>
      </c>
      <c r="AF9821" s="2">
        <v>0</v>
      </c>
      <c r="AG9821" s="3">
        <f t="shared" si="1077"/>
        <v>0</v>
      </c>
      <c r="AH9821" s="2" t="s">
        <v>50</v>
      </c>
      <c r="AI9821" s="3">
        <v>0</v>
      </c>
    </row>
    <row r="9822" spans="1:35" x14ac:dyDescent="0.3">
      <c r="A9822" s="2" t="s">
        <v>17798</v>
      </c>
      <c r="B9822" s="2" t="s">
        <v>8321</v>
      </c>
      <c r="C9822" s="2" t="s">
        <v>452</v>
      </c>
      <c r="D9822" s="2" t="s">
        <v>38</v>
      </c>
      <c r="E9822" s="2">
        <v>2021</v>
      </c>
      <c r="F9822" s="2" t="s">
        <v>105</v>
      </c>
      <c r="G9822" s="2" t="s">
        <v>69</v>
      </c>
      <c r="H9822" s="2" t="s">
        <v>272</v>
      </c>
      <c r="I9822" s="2" t="s">
        <v>71</v>
      </c>
      <c r="J9822" s="2" t="s">
        <v>228</v>
      </c>
      <c r="K9822" s="3">
        <v>2961651.79</v>
      </c>
      <c r="L9822" s="3">
        <v>1071292.23</v>
      </c>
      <c r="M9822" s="3">
        <f t="shared" si="1071"/>
        <v>1890359.56</v>
      </c>
      <c r="N9822" s="3">
        <v>509002.09</v>
      </c>
      <c r="O9822" s="3">
        <f t="shared" si="1072"/>
        <v>1381357.47</v>
      </c>
      <c r="P9822" s="3">
        <v>1097716.6100000001</v>
      </c>
      <c r="Q9822" s="4">
        <f t="shared" si="1073"/>
        <v>0.6382788031944836</v>
      </c>
      <c r="R9822" s="4">
        <f t="shared" si="1074"/>
        <v>0.37064337330486785</v>
      </c>
      <c r="S9822" s="3">
        <v>3169196.63</v>
      </c>
      <c r="T9822" s="3">
        <f t="shared" si="1075"/>
        <v>-207544.83999999985</v>
      </c>
      <c r="U9822" s="4">
        <f t="shared" si="1076"/>
        <v>-6.5488154958690536E-2</v>
      </c>
      <c r="V9822" s="2" t="s">
        <v>44</v>
      </c>
      <c r="W9822" s="2" t="s">
        <v>207</v>
      </c>
      <c r="X9822" s="2" t="s">
        <v>274</v>
      </c>
      <c r="Y9822" s="2">
        <v>1</v>
      </c>
      <c r="Z9822" s="2" t="s">
        <v>15512</v>
      </c>
      <c r="AA9822" s="2" t="s">
        <v>224</v>
      </c>
      <c r="AB9822" s="2" t="s">
        <v>100</v>
      </c>
      <c r="AC9822" s="2">
        <v>7.42</v>
      </c>
      <c r="AD9822" s="3">
        <v>0</v>
      </c>
      <c r="AE9822" s="5">
        <v>0</v>
      </c>
      <c r="AF9822" s="2">
        <v>0</v>
      </c>
      <c r="AG9822" s="3">
        <f t="shared" si="1077"/>
        <v>0</v>
      </c>
      <c r="AH9822" s="2" t="s">
        <v>50</v>
      </c>
      <c r="AI9822" s="3">
        <v>0</v>
      </c>
    </row>
    <row r="9823" spans="1:35" x14ac:dyDescent="0.3">
      <c r="A9823" s="2" t="s">
        <v>17799</v>
      </c>
      <c r="B9823" s="2" t="s">
        <v>2628</v>
      </c>
      <c r="C9823" s="2" t="s">
        <v>456</v>
      </c>
      <c r="D9823" s="2" t="s">
        <v>54</v>
      </c>
      <c r="E9823" s="2">
        <v>2023</v>
      </c>
      <c r="F9823" s="2" t="s">
        <v>92</v>
      </c>
      <c r="G9823" s="2" t="s">
        <v>40</v>
      </c>
      <c r="H9823" s="2" t="s">
        <v>279</v>
      </c>
      <c r="I9823" s="2" t="s">
        <v>42</v>
      </c>
      <c r="J9823" s="2" t="s">
        <v>422</v>
      </c>
      <c r="K9823" s="3">
        <v>6359730.9000000004</v>
      </c>
      <c r="L9823" s="3">
        <v>2472346.33</v>
      </c>
      <c r="M9823" s="3">
        <f t="shared" si="1071"/>
        <v>3887384.5700000003</v>
      </c>
      <c r="N9823" s="3">
        <v>1092362.46</v>
      </c>
      <c r="O9823" s="3">
        <f t="shared" si="1072"/>
        <v>2795022.1100000003</v>
      </c>
      <c r="P9823" s="3">
        <v>2169552.2400000002</v>
      </c>
      <c r="Q9823" s="4">
        <f t="shared" si="1073"/>
        <v>0.61124985178225077</v>
      </c>
      <c r="R9823" s="4">
        <f t="shared" si="1074"/>
        <v>0.34113900007939019</v>
      </c>
      <c r="S9823" s="3">
        <v>6673416.5499999998</v>
      </c>
      <c r="T9823" s="3">
        <f t="shared" si="1075"/>
        <v>-313685.64999999944</v>
      </c>
      <c r="U9823" s="4">
        <f t="shared" si="1076"/>
        <v>-4.7005255501396725E-2</v>
      </c>
      <c r="V9823" s="2" t="s">
        <v>73</v>
      </c>
      <c r="W9823" s="2" t="s">
        <v>125</v>
      </c>
      <c r="X9823" s="2" t="s">
        <v>280</v>
      </c>
      <c r="Y9823" s="2">
        <v>0.79</v>
      </c>
      <c r="Z9823" s="2" t="s">
        <v>14409</v>
      </c>
      <c r="AA9823" s="2" t="s">
        <v>141</v>
      </c>
      <c r="AB9823" s="2" t="s">
        <v>242</v>
      </c>
      <c r="AC9823" s="2">
        <v>3.84</v>
      </c>
      <c r="AD9823" s="3">
        <v>0</v>
      </c>
      <c r="AE9823" s="5">
        <v>0</v>
      </c>
      <c r="AF9823" s="2">
        <v>0</v>
      </c>
      <c r="AG9823" s="3">
        <f t="shared" si="1077"/>
        <v>0</v>
      </c>
      <c r="AH9823" s="2" t="s">
        <v>50</v>
      </c>
      <c r="AI9823" s="3">
        <v>0</v>
      </c>
    </row>
    <row r="9824" spans="1:35" x14ac:dyDescent="0.3">
      <c r="A9824" s="2" t="s">
        <v>17800</v>
      </c>
      <c r="B9824" s="2" t="s">
        <v>3434</v>
      </c>
      <c r="C9824" s="2" t="s">
        <v>880</v>
      </c>
      <c r="D9824" s="2" t="s">
        <v>81</v>
      </c>
      <c r="E9824" s="2">
        <v>2024</v>
      </c>
      <c r="F9824" s="2" t="s">
        <v>105</v>
      </c>
      <c r="G9824" s="2" t="s">
        <v>56</v>
      </c>
      <c r="H9824" s="2" t="s">
        <v>153</v>
      </c>
      <c r="I9824" s="2" t="s">
        <v>39</v>
      </c>
      <c r="J9824" s="2" t="s">
        <v>273</v>
      </c>
      <c r="K9824" s="3">
        <v>7338569.1699999999</v>
      </c>
      <c r="L9824" s="3">
        <v>3005070.55</v>
      </c>
      <c r="M9824" s="3">
        <f t="shared" si="1071"/>
        <v>4333498.62</v>
      </c>
      <c r="N9824" s="3">
        <v>869089.02</v>
      </c>
      <c r="O9824" s="3">
        <f t="shared" si="1072"/>
        <v>3464409.6</v>
      </c>
      <c r="P9824" s="3">
        <v>2614417.4500000002</v>
      </c>
      <c r="Q9824" s="4">
        <f t="shared" si="1073"/>
        <v>0.59051001899870359</v>
      </c>
      <c r="R9824" s="4">
        <f t="shared" si="1074"/>
        <v>0.35625711081224298</v>
      </c>
      <c r="S9824" s="3">
        <v>7696085.7999999998</v>
      </c>
      <c r="T9824" s="3">
        <f t="shared" si="1075"/>
        <v>-357516.62999999989</v>
      </c>
      <c r="U9824" s="4">
        <f t="shared" si="1076"/>
        <v>-4.6454345662310562E-2</v>
      </c>
      <c r="V9824" s="2" t="s">
        <v>44</v>
      </c>
      <c r="W9824" s="2" t="s">
        <v>207</v>
      </c>
      <c r="X9824" s="2" t="s">
        <v>155</v>
      </c>
      <c r="Y9824" s="2">
        <v>7.24</v>
      </c>
      <c r="Z9824" s="2" t="s">
        <v>17801</v>
      </c>
      <c r="AA9824" s="2" t="s">
        <v>109</v>
      </c>
      <c r="AB9824" s="2" t="s">
        <v>149</v>
      </c>
      <c r="AC9824" s="2">
        <v>1.49</v>
      </c>
      <c r="AD9824" s="3">
        <v>0</v>
      </c>
      <c r="AE9824" s="5">
        <v>0</v>
      </c>
      <c r="AF9824" s="2">
        <v>0</v>
      </c>
      <c r="AG9824" s="3">
        <f t="shared" si="1077"/>
        <v>0</v>
      </c>
      <c r="AH9824" s="2" t="s">
        <v>50</v>
      </c>
      <c r="AI9824" s="3">
        <v>0</v>
      </c>
    </row>
    <row r="9825" spans="1:35" x14ac:dyDescent="0.3">
      <c r="A9825" s="2" t="s">
        <v>17802</v>
      </c>
      <c r="B9825" s="2" t="s">
        <v>3375</v>
      </c>
      <c r="C9825" s="2" t="s">
        <v>387</v>
      </c>
      <c r="D9825" s="2" t="s">
        <v>81</v>
      </c>
      <c r="E9825" s="2">
        <v>2020</v>
      </c>
      <c r="F9825" s="2" t="s">
        <v>39</v>
      </c>
      <c r="G9825" s="2" t="s">
        <v>114</v>
      </c>
      <c r="H9825" s="2" t="s">
        <v>190</v>
      </c>
      <c r="I9825" s="2" t="s">
        <v>71</v>
      </c>
      <c r="J9825" s="2" t="s">
        <v>293</v>
      </c>
      <c r="K9825" s="3">
        <v>9890496.4000000004</v>
      </c>
      <c r="L9825" s="3">
        <v>4466275.4000000004</v>
      </c>
      <c r="M9825" s="3">
        <f t="shared" si="1071"/>
        <v>5424221</v>
      </c>
      <c r="N9825" s="3">
        <v>1374078.63</v>
      </c>
      <c r="O9825" s="3">
        <f t="shared" si="1072"/>
        <v>4050142.37</v>
      </c>
      <c r="P9825" s="3">
        <v>3034325.48</v>
      </c>
      <c r="Q9825" s="4">
        <f t="shared" si="1073"/>
        <v>0.54842757942867248</v>
      </c>
      <c r="R9825" s="4">
        <f t="shared" si="1074"/>
        <v>0.30679203118662474</v>
      </c>
      <c r="S9825" s="3">
        <v>8286482.3899999997</v>
      </c>
      <c r="T9825" s="3">
        <f t="shared" si="1075"/>
        <v>1604014.0100000007</v>
      </c>
      <c r="U9825" s="4">
        <f t="shared" si="1076"/>
        <v>0.19356995339007782</v>
      </c>
      <c r="V9825" s="2" t="s">
        <v>124</v>
      </c>
      <c r="W9825" s="2" t="s">
        <v>125</v>
      </c>
      <c r="X9825" s="2" t="s">
        <v>192</v>
      </c>
      <c r="Y9825" s="2">
        <v>3.64</v>
      </c>
      <c r="Z9825" s="2" t="s">
        <v>7307</v>
      </c>
      <c r="AA9825" s="2" t="s">
        <v>76</v>
      </c>
      <c r="AB9825" s="2" t="s">
        <v>100</v>
      </c>
      <c r="AC9825" s="2">
        <v>7.26</v>
      </c>
      <c r="AD9825" s="3">
        <v>0</v>
      </c>
      <c r="AE9825" s="5">
        <v>0</v>
      </c>
      <c r="AF9825" s="2">
        <v>0</v>
      </c>
      <c r="AG9825" s="3">
        <f t="shared" si="1077"/>
        <v>0</v>
      </c>
      <c r="AH9825" s="2" t="s">
        <v>50</v>
      </c>
      <c r="AI9825" s="3">
        <v>0</v>
      </c>
    </row>
    <row r="9826" spans="1:35" x14ac:dyDescent="0.3">
      <c r="A9826" s="2" t="s">
        <v>17803</v>
      </c>
      <c r="B9826" s="2" t="s">
        <v>5154</v>
      </c>
      <c r="C9826" s="2" t="s">
        <v>201</v>
      </c>
      <c r="D9826" s="2" t="s">
        <v>54</v>
      </c>
      <c r="E9826" s="2">
        <v>2020</v>
      </c>
      <c r="F9826" s="2" t="s">
        <v>68</v>
      </c>
      <c r="G9826" s="2" t="s">
        <v>114</v>
      </c>
      <c r="H9826" s="2" t="s">
        <v>190</v>
      </c>
      <c r="I9826" s="2" t="s">
        <v>178</v>
      </c>
      <c r="J9826" s="2" t="s">
        <v>263</v>
      </c>
      <c r="K9826" s="3">
        <v>4886673.01</v>
      </c>
      <c r="L9826" s="3">
        <v>2712290.13</v>
      </c>
      <c r="M9826" s="3">
        <f t="shared" si="1071"/>
        <v>2174382.88</v>
      </c>
      <c r="N9826" s="3">
        <v>867091.71</v>
      </c>
      <c r="O9826" s="3">
        <f t="shared" si="1072"/>
        <v>1307291.17</v>
      </c>
      <c r="P9826" s="3">
        <v>989638.49</v>
      </c>
      <c r="Q9826" s="4">
        <f t="shared" si="1073"/>
        <v>0.44496181257685585</v>
      </c>
      <c r="R9826" s="4">
        <f t="shared" si="1074"/>
        <v>0.20251784557199173</v>
      </c>
      <c r="S9826" s="3">
        <v>4280421.24</v>
      </c>
      <c r="T9826" s="3">
        <f t="shared" si="1075"/>
        <v>606251.76999999955</v>
      </c>
      <c r="U9826" s="4">
        <f t="shared" si="1076"/>
        <v>0.14163367014784731</v>
      </c>
      <c r="V9826" s="2" t="s">
        <v>44</v>
      </c>
      <c r="W9826" s="2" t="s">
        <v>207</v>
      </c>
      <c r="X9826" s="2" t="s">
        <v>192</v>
      </c>
      <c r="Y9826" s="2">
        <v>3.64</v>
      </c>
      <c r="Z9826" s="2" t="s">
        <v>7945</v>
      </c>
      <c r="AA9826" s="2" t="s">
        <v>76</v>
      </c>
      <c r="AB9826" s="2" t="s">
        <v>142</v>
      </c>
      <c r="AC9826" s="2">
        <v>6.2</v>
      </c>
      <c r="AD9826" s="3">
        <v>3298322.58</v>
      </c>
      <c r="AE9826" s="5">
        <v>12.31</v>
      </c>
      <c r="AF9826" s="2">
        <v>48</v>
      </c>
      <c r="AG9826" s="3">
        <f t="shared" si="1077"/>
        <v>87360.359701277033</v>
      </c>
      <c r="AH9826" s="2" t="s">
        <v>50</v>
      </c>
      <c r="AI9826" s="3">
        <v>0</v>
      </c>
    </row>
    <row r="9827" spans="1:35" x14ac:dyDescent="0.3">
      <c r="A9827" s="2" t="s">
        <v>17804</v>
      </c>
      <c r="B9827" s="2" t="s">
        <v>2985</v>
      </c>
      <c r="C9827" s="2" t="s">
        <v>333</v>
      </c>
      <c r="D9827" s="2" t="s">
        <v>54</v>
      </c>
      <c r="E9827" s="2">
        <v>2024</v>
      </c>
      <c r="F9827" s="2" t="s">
        <v>82</v>
      </c>
      <c r="G9827" s="2" t="s">
        <v>69</v>
      </c>
      <c r="H9827" s="2" t="s">
        <v>165</v>
      </c>
      <c r="I9827" s="2" t="s">
        <v>58</v>
      </c>
      <c r="J9827" s="2" t="s">
        <v>59</v>
      </c>
      <c r="K9827" s="3">
        <v>3476594.32</v>
      </c>
      <c r="L9827" s="3">
        <v>1861886.54</v>
      </c>
      <c r="M9827" s="3">
        <f t="shared" si="1071"/>
        <v>1614707.7799999998</v>
      </c>
      <c r="N9827" s="3">
        <v>697588.57</v>
      </c>
      <c r="O9827" s="3">
        <f t="shared" si="1072"/>
        <v>917119.20999999985</v>
      </c>
      <c r="P9827" s="3">
        <v>719045.76</v>
      </c>
      <c r="Q9827" s="4">
        <f t="shared" si="1073"/>
        <v>0.46445102056083432</v>
      </c>
      <c r="R9827" s="4">
        <f t="shared" si="1074"/>
        <v>0.20682475256417035</v>
      </c>
      <c r="S9827" s="3">
        <v>3337147.8</v>
      </c>
      <c r="T9827" s="3">
        <f t="shared" si="1075"/>
        <v>139446.52000000002</v>
      </c>
      <c r="U9827" s="4">
        <f t="shared" si="1076"/>
        <v>4.1786138450325763E-2</v>
      </c>
      <c r="V9827" s="2" t="s">
        <v>73</v>
      </c>
      <c r="W9827" s="2" t="s">
        <v>117</v>
      </c>
      <c r="X9827" s="2" t="s">
        <v>167</v>
      </c>
      <c r="Y9827" s="2">
        <v>17.2</v>
      </c>
      <c r="Z9827" s="2" t="s">
        <v>6439</v>
      </c>
      <c r="AA9827" s="2" t="s">
        <v>48</v>
      </c>
      <c r="AB9827" s="2" t="s">
        <v>64</v>
      </c>
      <c r="AC9827" s="2">
        <v>1.1000000000000001</v>
      </c>
      <c r="AD9827" s="3">
        <v>0</v>
      </c>
      <c r="AE9827" s="5">
        <v>0</v>
      </c>
      <c r="AF9827" s="2">
        <v>0</v>
      </c>
      <c r="AG9827" s="3">
        <f t="shared" si="1077"/>
        <v>0</v>
      </c>
      <c r="AH9827" s="2" t="s">
        <v>50</v>
      </c>
      <c r="AI9827" s="3">
        <v>0</v>
      </c>
    </row>
    <row r="9828" spans="1:35" x14ac:dyDescent="0.3">
      <c r="A9828" s="2" t="s">
        <v>17805</v>
      </c>
      <c r="B9828" s="2" t="s">
        <v>4821</v>
      </c>
      <c r="C9828" s="2" t="s">
        <v>520</v>
      </c>
      <c r="D9828" s="2" t="s">
        <v>81</v>
      </c>
      <c r="E9828" s="2">
        <v>2021</v>
      </c>
      <c r="F9828" s="2" t="s">
        <v>55</v>
      </c>
      <c r="G9828" s="2" t="s">
        <v>40</v>
      </c>
      <c r="H9828" s="2" t="s">
        <v>83</v>
      </c>
      <c r="I9828" s="2" t="s">
        <v>131</v>
      </c>
      <c r="J9828" s="2" t="s">
        <v>268</v>
      </c>
      <c r="K9828" s="3">
        <v>6003963.0899999999</v>
      </c>
      <c r="L9828" s="3">
        <v>3360898.83</v>
      </c>
      <c r="M9828" s="3">
        <f t="shared" si="1071"/>
        <v>2643064.2599999998</v>
      </c>
      <c r="N9828" s="3">
        <v>1099060.05</v>
      </c>
      <c r="O9828" s="3">
        <f t="shared" si="1072"/>
        <v>1544004.2099999997</v>
      </c>
      <c r="P9828" s="3">
        <v>1201520.78</v>
      </c>
      <c r="Q9828" s="4">
        <f t="shared" si="1073"/>
        <v>0.44021993812756766</v>
      </c>
      <c r="R9828" s="4">
        <f t="shared" si="1074"/>
        <v>0.2001212802259249</v>
      </c>
      <c r="S9828" s="3">
        <v>5930114.3399999999</v>
      </c>
      <c r="T9828" s="3">
        <f t="shared" si="1075"/>
        <v>73848.75</v>
      </c>
      <c r="U9828" s="4">
        <f t="shared" si="1076"/>
        <v>1.2453174722428708E-2</v>
      </c>
      <c r="V9828" s="2" t="s">
        <v>73</v>
      </c>
      <c r="W9828" s="2" t="s">
        <v>45</v>
      </c>
      <c r="X9828" s="2" t="s">
        <v>86</v>
      </c>
      <c r="Y9828" s="2">
        <v>0.92</v>
      </c>
      <c r="Z9828" s="2" t="s">
        <v>2861</v>
      </c>
      <c r="AA9828" s="2" t="s">
        <v>63</v>
      </c>
      <c r="AB9828" s="2" t="s">
        <v>142</v>
      </c>
      <c r="AC9828" s="2">
        <v>8.69</v>
      </c>
      <c r="AD9828" s="3">
        <v>0</v>
      </c>
      <c r="AE9828" s="5">
        <v>0</v>
      </c>
      <c r="AF9828" s="2">
        <v>0</v>
      </c>
      <c r="AG9828" s="3">
        <f t="shared" si="1077"/>
        <v>0</v>
      </c>
      <c r="AH9828" s="2" t="s">
        <v>50</v>
      </c>
      <c r="AI9828" s="3">
        <v>0</v>
      </c>
    </row>
    <row r="9829" spans="1:35" x14ac:dyDescent="0.3">
      <c r="A9829" s="2" t="s">
        <v>17806</v>
      </c>
      <c r="B9829" s="2" t="s">
        <v>406</v>
      </c>
      <c r="C9829" s="2" t="s">
        <v>407</v>
      </c>
      <c r="D9829" s="2" t="s">
        <v>38</v>
      </c>
      <c r="E9829" s="2">
        <v>2020</v>
      </c>
      <c r="F9829" s="2" t="s">
        <v>58</v>
      </c>
      <c r="G9829" s="2" t="s">
        <v>93</v>
      </c>
      <c r="H9829" s="2" t="s">
        <v>159</v>
      </c>
      <c r="I9829" s="2" t="s">
        <v>39</v>
      </c>
      <c r="J9829" s="2" t="s">
        <v>116</v>
      </c>
      <c r="K9829" s="3">
        <v>1536122.42</v>
      </c>
      <c r="L9829" s="3">
        <v>431883.95</v>
      </c>
      <c r="M9829" s="3">
        <f t="shared" si="1071"/>
        <v>1104238.47</v>
      </c>
      <c r="N9829" s="3">
        <v>168780.62</v>
      </c>
      <c r="O9829" s="3">
        <f t="shared" si="1072"/>
        <v>935457.85</v>
      </c>
      <c r="P9829" s="3">
        <v>665891.64</v>
      </c>
      <c r="Q9829" s="4">
        <f t="shared" si="1073"/>
        <v>0.71884796134933049</v>
      </c>
      <c r="R9829" s="4">
        <f t="shared" si="1074"/>
        <v>0.43348865385351254</v>
      </c>
      <c r="S9829" s="3">
        <v>1336996.4099999999</v>
      </c>
      <c r="T9829" s="3">
        <f t="shared" si="1075"/>
        <v>199126.01</v>
      </c>
      <c r="U9829" s="4">
        <f t="shared" si="1076"/>
        <v>0.14893533633347603</v>
      </c>
      <c r="V9829" s="2" t="s">
        <v>73</v>
      </c>
      <c r="W9829" s="2" t="s">
        <v>60</v>
      </c>
      <c r="X9829" s="2" t="s">
        <v>160</v>
      </c>
      <c r="Y9829" s="2">
        <v>129.5</v>
      </c>
      <c r="Z9829" s="2" t="s">
        <v>3048</v>
      </c>
      <c r="AA9829" s="2" t="s">
        <v>148</v>
      </c>
      <c r="AB9829" s="2" t="s">
        <v>149</v>
      </c>
      <c r="AC9829" s="2">
        <v>9.9499999999999993</v>
      </c>
      <c r="AD9829" s="3">
        <v>0</v>
      </c>
      <c r="AE9829" s="5">
        <v>0</v>
      </c>
      <c r="AF9829" s="2">
        <v>0</v>
      </c>
      <c r="AG9829" s="3">
        <f t="shared" si="1077"/>
        <v>0</v>
      </c>
      <c r="AH9829" s="2" t="s">
        <v>50</v>
      </c>
      <c r="AI9829" s="3">
        <v>0</v>
      </c>
    </row>
    <row r="9830" spans="1:35" x14ac:dyDescent="0.3">
      <c r="A9830" s="2" t="s">
        <v>17807</v>
      </c>
      <c r="B9830" s="2" t="s">
        <v>4846</v>
      </c>
      <c r="C9830" s="2" t="s">
        <v>80</v>
      </c>
      <c r="D9830" s="2" t="s">
        <v>81</v>
      </c>
      <c r="E9830" s="2">
        <v>2020</v>
      </c>
      <c r="F9830" s="2" t="s">
        <v>68</v>
      </c>
      <c r="G9830" s="2" t="s">
        <v>114</v>
      </c>
      <c r="H9830" s="2" t="s">
        <v>234</v>
      </c>
      <c r="I9830" s="2" t="s">
        <v>58</v>
      </c>
      <c r="J9830" s="2" t="s">
        <v>59</v>
      </c>
      <c r="K9830" s="3">
        <v>5284120.7699999996</v>
      </c>
      <c r="L9830" s="3">
        <v>2281771.88</v>
      </c>
      <c r="M9830" s="3">
        <f t="shared" si="1071"/>
        <v>3002348.8899999997</v>
      </c>
      <c r="N9830" s="3">
        <v>431767.9</v>
      </c>
      <c r="O9830" s="3">
        <f t="shared" si="1072"/>
        <v>2570580.9899999998</v>
      </c>
      <c r="P9830" s="3">
        <v>1868724.15</v>
      </c>
      <c r="Q9830" s="4">
        <f t="shared" si="1073"/>
        <v>0.56818324574364332</v>
      </c>
      <c r="R9830" s="4">
        <f t="shared" si="1074"/>
        <v>0.35364902343062837</v>
      </c>
      <c r="S9830" s="3">
        <v>4666421.76</v>
      </c>
      <c r="T9830" s="3">
        <f t="shared" si="1075"/>
        <v>617699.00999999978</v>
      </c>
      <c r="U9830" s="4">
        <f t="shared" si="1076"/>
        <v>0.13237102040257925</v>
      </c>
      <c r="V9830" s="2" t="s">
        <v>107</v>
      </c>
      <c r="W9830" s="2" t="s">
        <v>207</v>
      </c>
      <c r="X9830" s="2" t="s">
        <v>236</v>
      </c>
      <c r="Y9830" s="2">
        <v>3.67</v>
      </c>
      <c r="Z9830" s="2" t="s">
        <v>10716</v>
      </c>
      <c r="AA9830" s="2" t="s">
        <v>224</v>
      </c>
      <c r="AB9830" s="2" t="s">
        <v>306</v>
      </c>
      <c r="AC9830" s="2">
        <v>8.14</v>
      </c>
      <c r="AD9830" s="3">
        <v>0</v>
      </c>
      <c r="AE9830" s="5">
        <v>0</v>
      </c>
      <c r="AF9830" s="2">
        <v>0</v>
      </c>
      <c r="AG9830" s="3">
        <f t="shared" si="1077"/>
        <v>0</v>
      </c>
      <c r="AH9830" s="2" t="s">
        <v>50</v>
      </c>
      <c r="AI9830" s="3">
        <v>0</v>
      </c>
    </row>
    <row r="9831" spans="1:35" x14ac:dyDescent="0.3">
      <c r="A9831" s="2" t="s">
        <v>17808</v>
      </c>
      <c r="B9831" s="2" t="s">
        <v>3905</v>
      </c>
      <c r="C9831" s="2" t="s">
        <v>411</v>
      </c>
      <c r="D9831" s="2" t="s">
        <v>54</v>
      </c>
      <c r="E9831" s="2">
        <v>2022</v>
      </c>
      <c r="F9831" s="2" t="s">
        <v>68</v>
      </c>
      <c r="G9831" s="2" t="s">
        <v>69</v>
      </c>
      <c r="H9831" s="2" t="s">
        <v>165</v>
      </c>
      <c r="I9831" s="2" t="s">
        <v>55</v>
      </c>
      <c r="J9831" s="2" t="s">
        <v>84</v>
      </c>
      <c r="K9831" s="3">
        <v>1623271.17</v>
      </c>
      <c r="L9831" s="3">
        <v>933739.39</v>
      </c>
      <c r="M9831" s="3">
        <f t="shared" si="1071"/>
        <v>689531.77999999991</v>
      </c>
      <c r="N9831" s="3">
        <v>301236.17</v>
      </c>
      <c r="O9831" s="3">
        <f t="shared" si="1072"/>
        <v>388295.60999999993</v>
      </c>
      <c r="P9831" s="3">
        <v>283555.57</v>
      </c>
      <c r="Q9831" s="4">
        <f t="shared" si="1073"/>
        <v>0.42477916982903108</v>
      </c>
      <c r="R9831" s="4">
        <f t="shared" si="1074"/>
        <v>0.17468157830955627</v>
      </c>
      <c r="S9831" s="3">
        <v>1932499.61</v>
      </c>
      <c r="T9831" s="3">
        <f t="shared" si="1075"/>
        <v>-309228.44000000018</v>
      </c>
      <c r="U9831" s="4">
        <f t="shared" si="1076"/>
        <v>-0.16001474898098436</v>
      </c>
      <c r="V9831" s="2" t="s">
        <v>124</v>
      </c>
      <c r="W9831" s="2" t="s">
        <v>45</v>
      </c>
      <c r="X9831" s="2" t="s">
        <v>167</v>
      </c>
      <c r="Y9831" s="2">
        <v>17.2</v>
      </c>
      <c r="Z9831" s="2" t="s">
        <v>3676</v>
      </c>
      <c r="AA9831" s="2" t="s">
        <v>63</v>
      </c>
      <c r="AB9831" s="2" t="s">
        <v>242</v>
      </c>
      <c r="AC9831" s="2">
        <v>4.8499999999999996</v>
      </c>
      <c r="AD9831" s="3">
        <v>0</v>
      </c>
      <c r="AE9831" s="5">
        <v>0</v>
      </c>
      <c r="AF9831" s="2">
        <v>0</v>
      </c>
      <c r="AG9831" s="3">
        <f t="shared" si="1077"/>
        <v>0</v>
      </c>
      <c r="AH9831" s="2" t="s">
        <v>50</v>
      </c>
      <c r="AI9831" s="3">
        <v>0</v>
      </c>
    </row>
    <row r="9832" spans="1:35" x14ac:dyDescent="0.3">
      <c r="A9832" s="2" t="s">
        <v>17809</v>
      </c>
      <c r="B9832" s="2" t="s">
        <v>5617</v>
      </c>
      <c r="C9832" s="2" t="s">
        <v>287</v>
      </c>
      <c r="D9832" s="2" t="s">
        <v>104</v>
      </c>
      <c r="E9832" s="2">
        <v>2021</v>
      </c>
      <c r="F9832" s="2" t="s">
        <v>92</v>
      </c>
      <c r="G9832" s="2" t="s">
        <v>114</v>
      </c>
      <c r="H9832" s="2" t="s">
        <v>115</v>
      </c>
      <c r="I9832" s="2" t="s">
        <v>39</v>
      </c>
      <c r="J9832" s="2" t="s">
        <v>116</v>
      </c>
      <c r="K9832" s="3">
        <v>9880560.1099999994</v>
      </c>
      <c r="L9832" s="3">
        <v>5291385.6500000004</v>
      </c>
      <c r="M9832" s="3">
        <f t="shared" si="1071"/>
        <v>4589174.459999999</v>
      </c>
      <c r="N9832" s="3">
        <v>1439813.4</v>
      </c>
      <c r="O9832" s="3">
        <f t="shared" si="1072"/>
        <v>3149361.0599999991</v>
      </c>
      <c r="P9832" s="3">
        <v>2293826.06</v>
      </c>
      <c r="Q9832" s="4">
        <f t="shared" si="1073"/>
        <v>0.46446501098205445</v>
      </c>
      <c r="R9832" s="4">
        <f t="shared" si="1074"/>
        <v>0.23215546836038631</v>
      </c>
      <c r="S9832" s="3">
        <v>8299670.9699999997</v>
      </c>
      <c r="T9832" s="3">
        <f t="shared" si="1075"/>
        <v>1580889.1399999997</v>
      </c>
      <c r="U9832" s="4">
        <f t="shared" si="1076"/>
        <v>0.19047612197089298</v>
      </c>
      <c r="V9832" s="2" t="s">
        <v>44</v>
      </c>
      <c r="W9832" s="2" t="s">
        <v>45</v>
      </c>
      <c r="X9832" s="2" t="s">
        <v>118</v>
      </c>
      <c r="Y9832" s="2">
        <v>3.75</v>
      </c>
      <c r="Z9832" s="2" t="s">
        <v>17810</v>
      </c>
      <c r="AA9832" s="2" t="s">
        <v>63</v>
      </c>
      <c r="AB9832" s="2" t="s">
        <v>142</v>
      </c>
      <c r="AC9832" s="2">
        <v>7.33</v>
      </c>
      <c r="AD9832" s="3">
        <v>0</v>
      </c>
      <c r="AE9832" s="5">
        <v>0</v>
      </c>
      <c r="AF9832" s="2">
        <v>0</v>
      </c>
      <c r="AG9832" s="3">
        <f t="shared" si="1077"/>
        <v>0</v>
      </c>
      <c r="AH9832" s="2" t="s">
        <v>230</v>
      </c>
      <c r="AI9832" s="3">
        <v>0</v>
      </c>
    </row>
    <row r="9833" spans="1:35" x14ac:dyDescent="0.3">
      <c r="A9833" s="2" t="s">
        <v>17811</v>
      </c>
      <c r="B9833" s="2" t="s">
        <v>2089</v>
      </c>
      <c r="C9833" s="2" t="s">
        <v>53</v>
      </c>
      <c r="D9833" s="2" t="s">
        <v>54</v>
      </c>
      <c r="E9833" s="2">
        <v>2021</v>
      </c>
      <c r="F9833" s="2" t="s">
        <v>58</v>
      </c>
      <c r="G9833" s="2" t="s">
        <v>93</v>
      </c>
      <c r="H9833" s="2" t="s">
        <v>94</v>
      </c>
      <c r="I9833" s="2" t="s">
        <v>71</v>
      </c>
      <c r="J9833" s="2" t="s">
        <v>72</v>
      </c>
      <c r="K9833" s="3">
        <v>8404212.1799999997</v>
      </c>
      <c r="L9833" s="3">
        <v>2525377.2799999998</v>
      </c>
      <c r="M9833" s="3">
        <f t="shared" si="1071"/>
        <v>5878834.9000000004</v>
      </c>
      <c r="N9833" s="3">
        <v>1456148.49</v>
      </c>
      <c r="O9833" s="3">
        <f t="shared" si="1072"/>
        <v>4422686.41</v>
      </c>
      <c r="P9833" s="3">
        <v>3101431.27</v>
      </c>
      <c r="Q9833" s="4">
        <f t="shared" si="1073"/>
        <v>0.69951052806474967</v>
      </c>
      <c r="R9833" s="4">
        <f t="shared" si="1074"/>
        <v>0.36903295675716746</v>
      </c>
      <c r="S9833" s="3">
        <v>7069172.6500000004</v>
      </c>
      <c r="T9833" s="3">
        <f t="shared" si="1075"/>
        <v>1335039.5299999993</v>
      </c>
      <c r="U9833" s="4">
        <f t="shared" si="1076"/>
        <v>0.18885371684902891</v>
      </c>
      <c r="V9833" s="2" t="s">
        <v>44</v>
      </c>
      <c r="W9833" s="2" t="s">
        <v>117</v>
      </c>
      <c r="X9833" s="2" t="s">
        <v>97</v>
      </c>
      <c r="Y9833" s="2">
        <v>1550</v>
      </c>
      <c r="Z9833" s="2" t="s">
        <v>7096</v>
      </c>
      <c r="AA9833" s="2" t="s">
        <v>76</v>
      </c>
      <c r="AB9833" s="2" t="s">
        <v>306</v>
      </c>
      <c r="AC9833" s="2">
        <v>2.73</v>
      </c>
      <c r="AD9833" s="3">
        <v>0</v>
      </c>
      <c r="AE9833" s="5">
        <v>0</v>
      </c>
      <c r="AF9833" s="2">
        <v>0</v>
      </c>
      <c r="AG9833" s="3">
        <f t="shared" si="1077"/>
        <v>0</v>
      </c>
      <c r="AH9833" s="2" t="s">
        <v>50</v>
      </c>
      <c r="AI9833" s="3">
        <v>0</v>
      </c>
    </row>
    <row r="9834" spans="1:35" x14ac:dyDescent="0.3">
      <c r="A9834" s="2" t="s">
        <v>17812</v>
      </c>
      <c r="B9834" s="2" t="s">
        <v>8397</v>
      </c>
      <c r="C9834" s="2" t="s">
        <v>387</v>
      </c>
      <c r="D9834" s="2" t="s">
        <v>81</v>
      </c>
      <c r="E9834" s="2">
        <v>2020</v>
      </c>
      <c r="F9834" s="2" t="s">
        <v>82</v>
      </c>
      <c r="G9834" s="2" t="s">
        <v>69</v>
      </c>
      <c r="H9834" s="2" t="s">
        <v>165</v>
      </c>
      <c r="I9834" s="2" t="s">
        <v>71</v>
      </c>
      <c r="J9834" s="2" t="s">
        <v>293</v>
      </c>
      <c r="K9834" s="3">
        <v>1105350.8700000001</v>
      </c>
      <c r="L9834" s="3">
        <v>503803.72</v>
      </c>
      <c r="M9834" s="3">
        <f t="shared" si="1071"/>
        <v>601547.15000000014</v>
      </c>
      <c r="N9834" s="3">
        <v>100768.26</v>
      </c>
      <c r="O9834" s="3">
        <f t="shared" si="1072"/>
        <v>500778.89000000013</v>
      </c>
      <c r="P9834" s="3">
        <v>363093.62</v>
      </c>
      <c r="Q9834" s="4">
        <f t="shared" si="1073"/>
        <v>0.54421375721177123</v>
      </c>
      <c r="R9834" s="4">
        <f t="shared" si="1074"/>
        <v>0.32848720696261807</v>
      </c>
      <c r="S9834" s="3">
        <v>1322209.78</v>
      </c>
      <c r="T9834" s="3">
        <f t="shared" si="1075"/>
        <v>-216858.90999999992</v>
      </c>
      <c r="U9834" s="4">
        <f t="shared" si="1076"/>
        <v>-0.16401248370738863</v>
      </c>
      <c r="V9834" s="2" t="s">
        <v>73</v>
      </c>
      <c r="W9834" s="2" t="s">
        <v>207</v>
      </c>
      <c r="X9834" s="2" t="s">
        <v>167</v>
      </c>
      <c r="Y9834" s="2">
        <v>17.2</v>
      </c>
      <c r="Z9834" s="2" t="s">
        <v>17813</v>
      </c>
      <c r="AA9834" s="2" t="s">
        <v>109</v>
      </c>
      <c r="AB9834" s="2" t="s">
        <v>149</v>
      </c>
      <c r="AC9834" s="2">
        <v>7.92</v>
      </c>
      <c r="AD9834" s="3">
        <v>0</v>
      </c>
      <c r="AE9834" s="5">
        <v>0</v>
      </c>
      <c r="AF9834" s="2">
        <v>0</v>
      </c>
      <c r="AG9834" s="3">
        <f t="shared" si="1077"/>
        <v>0</v>
      </c>
      <c r="AH9834" s="2" t="s">
        <v>50</v>
      </c>
      <c r="AI9834" s="3">
        <v>0</v>
      </c>
    </row>
    <row r="9835" spans="1:35" x14ac:dyDescent="0.3">
      <c r="A9835" s="2" t="s">
        <v>17814</v>
      </c>
      <c r="B9835" s="2" t="s">
        <v>4880</v>
      </c>
      <c r="C9835" s="2" t="s">
        <v>304</v>
      </c>
      <c r="D9835" s="2" t="s">
        <v>104</v>
      </c>
      <c r="E9835" s="2">
        <v>2022</v>
      </c>
      <c r="F9835" s="2" t="s">
        <v>105</v>
      </c>
      <c r="G9835" s="2" t="s">
        <v>93</v>
      </c>
      <c r="H9835" s="2" t="s">
        <v>159</v>
      </c>
      <c r="I9835" s="2" t="s">
        <v>71</v>
      </c>
      <c r="J9835" s="2" t="s">
        <v>172</v>
      </c>
      <c r="K9835" s="3">
        <v>8069484.9400000004</v>
      </c>
      <c r="L9835" s="3">
        <v>2714689.35</v>
      </c>
      <c r="M9835" s="3">
        <f t="shared" si="1071"/>
        <v>5354795.59</v>
      </c>
      <c r="N9835" s="3">
        <v>1439246.21</v>
      </c>
      <c r="O9835" s="3">
        <f t="shared" si="1072"/>
        <v>3915549.38</v>
      </c>
      <c r="P9835" s="3">
        <v>3020746.11</v>
      </c>
      <c r="Q9835" s="4">
        <f t="shared" si="1073"/>
        <v>0.66358579634451853</v>
      </c>
      <c r="R9835" s="4">
        <f t="shared" si="1074"/>
        <v>0.37434187342321251</v>
      </c>
      <c r="S9835" s="3">
        <v>8324067.6600000001</v>
      </c>
      <c r="T9835" s="3">
        <f t="shared" si="1075"/>
        <v>-254582.71999999974</v>
      </c>
      <c r="U9835" s="4">
        <f t="shared" si="1076"/>
        <v>-3.0583932086875869E-2</v>
      </c>
      <c r="V9835" s="2" t="s">
        <v>73</v>
      </c>
      <c r="W9835" s="2" t="s">
        <v>125</v>
      </c>
      <c r="X9835" s="2" t="s">
        <v>160</v>
      </c>
      <c r="Y9835" s="2">
        <v>129.5</v>
      </c>
      <c r="Z9835" s="2" t="s">
        <v>1214</v>
      </c>
      <c r="AA9835" s="2" t="s">
        <v>63</v>
      </c>
      <c r="AB9835" s="2" t="s">
        <v>49</v>
      </c>
      <c r="AC9835" s="2">
        <v>3.13</v>
      </c>
      <c r="AD9835" s="3">
        <v>0</v>
      </c>
      <c r="AE9835" s="5">
        <v>0</v>
      </c>
      <c r="AF9835" s="2">
        <v>0</v>
      </c>
      <c r="AG9835" s="3">
        <f t="shared" si="1077"/>
        <v>0</v>
      </c>
      <c r="AH9835" s="2" t="s">
        <v>230</v>
      </c>
      <c r="AI9835" s="3">
        <v>0</v>
      </c>
    </row>
    <row r="9836" spans="1:35" x14ac:dyDescent="0.3">
      <c r="A9836" s="2" t="s">
        <v>17815</v>
      </c>
      <c r="B9836" s="2" t="s">
        <v>5646</v>
      </c>
      <c r="C9836" s="2" t="s">
        <v>452</v>
      </c>
      <c r="D9836" s="2" t="s">
        <v>38</v>
      </c>
      <c r="E9836" s="2">
        <v>2021</v>
      </c>
      <c r="F9836" s="2" t="s">
        <v>55</v>
      </c>
      <c r="G9836" s="2" t="s">
        <v>69</v>
      </c>
      <c r="H9836" s="2" t="s">
        <v>165</v>
      </c>
      <c r="I9836" s="2" t="s">
        <v>55</v>
      </c>
      <c r="J9836" s="2" t="s">
        <v>217</v>
      </c>
      <c r="K9836" s="3">
        <v>5817768.7999999998</v>
      </c>
      <c r="L9836" s="3">
        <v>2630721.88</v>
      </c>
      <c r="M9836" s="3">
        <f t="shared" si="1071"/>
        <v>3187046.92</v>
      </c>
      <c r="N9836" s="3">
        <v>805413.66</v>
      </c>
      <c r="O9836" s="3">
        <f t="shared" si="1072"/>
        <v>2381633.2599999998</v>
      </c>
      <c r="P9836" s="3">
        <v>1793374.11</v>
      </c>
      <c r="Q9836" s="4">
        <f t="shared" si="1073"/>
        <v>0.54781257722032539</v>
      </c>
      <c r="R9836" s="4">
        <f t="shared" si="1074"/>
        <v>0.30825805762511571</v>
      </c>
      <c r="S9836" s="3">
        <v>5636657.8600000003</v>
      </c>
      <c r="T9836" s="3">
        <f t="shared" si="1075"/>
        <v>181110.93999999948</v>
      </c>
      <c r="U9836" s="4">
        <f t="shared" si="1076"/>
        <v>3.213090886449501E-2</v>
      </c>
      <c r="V9836" s="2" t="s">
        <v>44</v>
      </c>
      <c r="W9836" s="2" t="s">
        <v>96</v>
      </c>
      <c r="X9836" s="2" t="s">
        <v>167</v>
      </c>
      <c r="Y9836" s="2">
        <v>17.2</v>
      </c>
      <c r="Z9836" s="2" t="s">
        <v>17816</v>
      </c>
      <c r="AA9836" s="2" t="s">
        <v>141</v>
      </c>
      <c r="AB9836" s="2" t="s">
        <v>149</v>
      </c>
      <c r="AC9836" s="2">
        <v>3.57</v>
      </c>
      <c r="AD9836" s="3">
        <v>0</v>
      </c>
      <c r="AE9836" s="5">
        <v>0</v>
      </c>
      <c r="AF9836" s="2">
        <v>0</v>
      </c>
      <c r="AG9836" s="3">
        <f t="shared" si="1077"/>
        <v>0</v>
      </c>
      <c r="AH9836" s="2" t="s">
        <v>50</v>
      </c>
      <c r="AI9836" s="3">
        <v>0</v>
      </c>
    </row>
    <row r="9837" spans="1:35" x14ac:dyDescent="0.3">
      <c r="A9837" s="2" t="s">
        <v>17817</v>
      </c>
      <c r="B9837" s="2" t="s">
        <v>8440</v>
      </c>
      <c r="C9837" s="2" t="s">
        <v>164</v>
      </c>
      <c r="D9837" s="2" t="s">
        <v>81</v>
      </c>
      <c r="E9837" s="2">
        <v>2023</v>
      </c>
      <c r="F9837" s="2" t="s">
        <v>92</v>
      </c>
      <c r="G9837" s="2" t="s">
        <v>40</v>
      </c>
      <c r="H9837" s="2" t="s">
        <v>83</v>
      </c>
      <c r="I9837" s="2" t="s">
        <v>39</v>
      </c>
      <c r="J9837" s="2" t="s">
        <v>487</v>
      </c>
      <c r="K9837" s="3">
        <v>8280041.8300000001</v>
      </c>
      <c r="L9837" s="3">
        <v>4476597.26</v>
      </c>
      <c r="M9837" s="3">
        <f t="shared" si="1071"/>
        <v>3803444.5700000003</v>
      </c>
      <c r="N9837" s="3">
        <v>1108128.18</v>
      </c>
      <c r="O9837" s="3">
        <f t="shared" si="1072"/>
        <v>2695316.3900000006</v>
      </c>
      <c r="P9837" s="3">
        <v>1931699.14</v>
      </c>
      <c r="Q9837" s="4">
        <f t="shared" si="1073"/>
        <v>0.45935088832757748</v>
      </c>
      <c r="R9837" s="4">
        <f t="shared" si="1074"/>
        <v>0.23329581898984197</v>
      </c>
      <c r="S9837" s="3">
        <v>9797128.8900000006</v>
      </c>
      <c r="T9837" s="3">
        <f t="shared" si="1075"/>
        <v>-1517087.0600000005</v>
      </c>
      <c r="U9837" s="4">
        <f t="shared" si="1076"/>
        <v>-0.15485016855790293</v>
      </c>
      <c r="V9837" s="2" t="s">
        <v>85</v>
      </c>
      <c r="W9837" s="2" t="s">
        <v>117</v>
      </c>
      <c r="X9837" s="2" t="s">
        <v>86</v>
      </c>
      <c r="Y9837" s="2">
        <v>0.92</v>
      </c>
      <c r="Z9837" s="2" t="s">
        <v>3132</v>
      </c>
      <c r="AA9837" s="2" t="s">
        <v>48</v>
      </c>
      <c r="AB9837" s="2" t="s">
        <v>242</v>
      </c>
      <c r="AC9837" s="2">
        <v>3.97</v>
      </c>
      <c r="AD9837" s="3">
        <v>0</v>
      </c>
      <c r="AE9837" s="5">
        <v>0</v>
      </c>
      <c r="AF9837" s="2">
        <v>0</v>
      </c>
      <c r="AG9837" s="3">
        <f t="shared" si="1077"/>
        <v>0</v>
      </c>
      <c r="AH9837" s="2" t="s">
        <v>50</v>
      </c>
      <c r="AI9837" s="3">
        <v>0</v>
      </c>
    </row>
    <row r="9838" spans="1:35" x14ac:dyDescent="0.3">
      <c r="A9838" s="2" t="s">
        <v>17818</v>
      </c>
      <c r="B9838" s="2" t="s">
        <v>5663</v>
      </c>
      <c r="C9838" s="2" t="s">
        <v>407</v>
      </c>
      <c r="D9838" s="2" t="s">
        <v>38</v>
      </c>
      <c r="E9838" s="2">
        <v>2020</v>
      </c>
      <c r="F9838" s="2" t="s">
        <v>105</v>
      </c>
      <c r="G9838" s="2" t="s">
        <v>69</v>
      </c>
      <c r="H9838" s="2" t="s">
        <v>165</v>
      </c>
      <c r="I9838" s="2" t="s">
        <v>71</v>
      </c>
      <c r="J9838" s="2" t="s">
        <v>228</v>
      </c>
      <c r="K9838" s="3">
        <v>4156307.98</v>
      </c>
      <c r="L9838" s="3">
        <v>2093671.68</v>
      </c>
      <c r="M9838" s="3">
        <f t="shared" si="1071"/>
        <v>2062636.3</v>
      </c>
      <c r="N9838" s="3">
        <v>623685.14</v>
      </c>
      <c r="O9838" s="3">
        <f t="shared" si="1072"/>
        <v>1438951.1600000001</v>
      </c>
      <c r="P9838" s="3">
        <v>1061811.04</v>
      </c>
      <c r="Q9838" s="4">
        <f t="shared" si="1073"/>
        <v>0.49626647253411671</v>
      </c>
      <c r="R9838" s="4">
        <f t="shared" si="1074"/>
        <v>0.25546976910984348</v>
      </c>
      <c r="S9838" s="3">
        <v>3712643.49</v>
      </c>
      <c r="T9838" s="3">
        <f t="shared" si="1075"/>
        <v>443664.48999999976</v>
      </c>
      <c r="U9838" s="4">
        <f t="shared" si="1076"/>
        <v>0.11950096775922854</v>
      </c>
      <c r="V9838" s="2" t="s">
        <v>85</v>
      </c>
      <c r="W9838" s="2" t="s">
        <v>45</v>
      </c>
      <c r="X9838" s="2" t="s">
        <v>167</v>
      </c>
      <c r="Y9838" s="2">
        <v>17.2</v>
      </c>
      <c r="Z9838" s="2" t="s">
        <v>15146</v>
      </c>
      <c r="AA9838" s="2" t="s">
        <v>109</v>
      </c>
      <c r="AB9838" s="2" t="s">
        <v>306</v>
      </c>
      <c r="AC9838" s="2">
        <v>9.08</v>
      </c>
      <c r="AD9838" s="3">
        <v>0</v>
      </c>
      <c r="AE9838" s="5">
        <v>0</v>
      </c>
      <c r="AF9838" s="2">
        <v>0</v>
      </c>
      <c r="AG9838" s="3">
        <f t="shared" si="1077"/>
        <v>0</v>
      </c>
      <c r="AH9838" s="2" t="s">
        <v>50</v>
      </c>
      <c r="AI9838" s="3">
        <v>0</v>
      </c>
    </row>
    <row r="9839" spans="1:35" x14ac:dyDescent="0.3">
      <c r="A9839" s="2" t="s">
        <v>17819</v>
      </c>
      <c r="B9839" s="2" t="s">
        <v>8661</v>
      </c>
      <c r="C9839" s="2" t="s">
        <v>164</v>
      </c>
      <c r="D9839" s="2" t="s">
        <v>81</v>
      </c>
      <c r="E9839" s="2">
        <v>2023</v>
      </c>
      <c r="F9839" s="2" t="s">
        <v>55</v>
      </c>
      <c r="G9839" s="2" t="s">
        <v>114</v>
      </c>
      <c r="H9839" s="2" t="s">
        <v>190</v>
      </c>
      <c r="I9839" s="2" t="s">
        <v>39</v>
      </c>
      <c r="J9839" s="2" t="s">
        <v>116</v>
      </c>
      <c r="K9839" s="3">
        <v>8376316.1500000004</v>
      </c>
      <c r="L9839" s="3">
        <v>3745656.7</v>
      </c>
      <c r="M9839" s="3">
        <f t="shared" si="1071"/>
        <v>4630659.45</v>
      </c>
      <c r="N9839" s="3">
        <v>1691021.66</v>
      </c>
      <c r="O9839" s="3">
        <f t="shared" si="1072"/>
        <v>2939637.79</v>
      </c>
      <c r="P9839" s="3">
        <v>2125110.15</v>
      </c>
      <c r="Q9839" s="4">
        <f t="shared" si="1073"/>
        <v>0.55282768308595898</v>
      </c>
      <c r="R9839" s="4">
        <f t="shared" si="1074"/>
        <v>0.25370462527253101</v>
      </c>
      <c r="S9839" s="3">
        <v>9352374.0399999991</v>
      </c>
      <c r="T9839" s="3">
        <f t="shared" si="1075"/>
        <v>-976057.88999999873</v>
      </c>
      <c r="U9839" s="4">
        <f t="shared" si="1076"/>
        <v>-0.10436471914247762</v>
      </c>
      <c r="V9839" s="2" t="s">
        <v>124</v>
      </c>
      <c r="W9839" s="2" t="s">
        <v>60</v>
      </c>
      <c r="X9839" s="2" t="s">
        <v>192</v>
      </c>
      <c r="Y9839" s="2">
        <v>3.64</v>
      </c>
      <c r="Z9839" s="2" t="s">
        <v>17820</v>
      </c>
      <c r="AA9839" s="2" t="s">
        <v>109</v>
      </c>
      <c r="AB9839" s="2" t="s">
        <v>110</v>
      </c>
      <c r="AC9839" s="2">
        <v>5.47</v>
      </c>
      <c r="AD9839" s="3">
        <v>0</v>
      </c>
      <c r="AE9839" s="5">
        <v>0</v>
      </c>
      <c r="AF9839" s="2">
        <v>0</v>
      </c>
      <c r="AG9839" s="3">
        <f t="shared" si="1077"/>
        <v>0</v>
      </c>
      <c r="AH9839" s="2" t="s">
        <v>50</v>
      </c>
      <c r="AI9839" s="3">
        <v>0</v>
      </c>
    </row>
    <row r="9840" spans="1:35" x14ac:dyDescent="0.3">
      <c r="A9840" s="2" t="s">
        <v>17821</v>
      </c>
      <c r="B9840" s="2" t="s">
        <v>1643</v>
      </c>
      <c r="C9840" s="2" t="s">
        <v>956</v>
      </c>
      <c r="D9840" s="2" t="s">
        <v>104</v>
      </c>
      <c r="E9840" s="2">
        <v>2022</v>
      </c>
      <c r="F9840" s="2" t="s">
        <v>58</v>
      </c>
      <c r="G9840" s="2" t="s">
        <v>114</v>
      </c>
      <c r="H9840" s="2" t="s">
        <v>234</v>
      </c>
      <c r="I9840" s="2" t="s">
        <v>178</v>
      </c>
      <c r="J9840" s="2" t="s">
        <v>342</v>
      </c>
      <c r="K9840" s="3">
        <v>8321954.5099999998</v>
      </c>
      <c r="L9840" s="3">
        <v>4556135.1500000004</v>
      </c>
      <c r="M9840" s="3">
        <f t="shared" si="1071"/>
        <v>3765819.3599999994</v>
      </c>
      <c r="N9840" s="3">
        <v>1623864.14</v>
      </c>
      <c r="O9840" s="3">
        <f t="shared" si="1072"/>
        <v>2141955.2199999997</v>
      </c>
      <c r="P9840" s="3">
        <v>1603772.47</v>
      </c>
      <c r="Q9840" s="4">
        <f t="shared" si="1073"/>
        <v>0.45251621544852683</v>
      </c>
      <c r="R9840" s="4">
        <f t="shared" si="1074"/>
        <v>0.1927158419422795</v>
      </c>
      <c r="S9840" s="3">
        <v>8530418.5</v>
      </c>
      <c r="T9840" s="3">
        <f t="shared" si="1075"/>
        <v>-208463.99000000022</v>
      </c>
      <c r="U9840" s="4">
        <f t="shared" si="1076"/>
        <v>-2.4437721314610791E-2</v>
      </c>
      <c r="V9840" s="2" t="s">
        <v>95</v>
      </c>
      <c r="W9840" s="2" t="s">
        <v>125</v>
      </c>
      <c r="X9840" s="2" t="s">
        <v>236</v>
      </c>
      <c r="Y9840" s="2">
        <v>3.67</v>
      </c>
      <c r="Z9840" s="2" t="s">
        <v>2226</v>
      </c>
      <c r="AA9840" s="2" t="s">
        <v>148</v>
      </c>
      <c r="AB9840" s="2" t="s">
        <v>100</v>
      </c>
      <c r="AC9840" s="2">
        <v>7.26</v>
      </c>
      <c r="AD9840" s="3">
        <v>1645508.3</v>
      </c>
      <c r="AE9840" s="5">
        <v>15.93</v>
      </c>
      <c r="AF9840" s="2">
        <v>120</v>
      </c>
      <c r="AG9840" s="3">
        <f t="shared" si="1077"/>
        <v>27492.683557974196</v>
      </c>
      <c r="AH9840" s="2" t="s">
        <v>230</v>
      </c>
      <c r="AI9840" s="3">
        <v>1119362.51</v>
      </c>
    </row>
    <row r="9841" spans="1:35" x14ac:dyDescent="0.3">
      <c r="A9841" s="2" t="s">
        <v>17822</v>
      </c>
      <c r="B9841" s="2" t="s">
        <v>4803</v>
      </c>
      <c r="C9841" s="2" t="s">
        <v>456</v>
      </c>
      <c r="D9841" s="2" t="s">
        <v>54</v>
      </c>
      <c r="E9841" s="2">
        <v>2023</v>
      </c>
      <c r="F9841" s="2" t="s">
        <v>92</v>
      </c>
      <c r="G9841" s="2" t="s">
        <v>40</v>
      </c>
      <c r="H9841" s="2" t="s">
        <v>83</v>
      </c>
      <c r="I9841" s="2" t="s">
        <v>55</v>
      </c>
      <c r="J9841" s="2" t="s">
        <v>154</v>
      </c>
      <c r="K9841" s="3">
        <v>2537859.5699999998</v>
      </c>
      <c r="L9841" s="3">
        <v>1311012.24</v>
      </c>
      <c r="M9841" s="3">
        <f t="shared" si="1071"/>
        <v>1226847.3299999998</v>
      </c>
      <c r="N9841" s="3">
        <v>282666.03000000003</v>
      </c>
      <c r="O9841" s="3">
        <f t="shared" si="1072"/>
        <v>944181.29999999981</v>
      </c>
      <c r="P9841" s="3">
        <v>693899.94</v>
      </c>
      <c r="Q9841" s="4">
        <f t="shared" si="1073"/>
        <v>0.48341813097247138</v>
      </c>
      <c r="R9841" s="4">
        <f t="shared" si="1074"/>
        <v>0.27341936023670527</v>
      </c>
      <c r="S9841" s="3">
        <v>2476992.92</v>
      </c>
      <c r="T9841" s="3">
        <f t="shared" si="1075"/>
        <v>60866.649999999907</v>
      </c>
      <c r="U9841" s="4">
        <f t="shared" si="1076"/>
        <v>2.4572799344133735E-2</v>
      </c>
      <c r="V9841" s="2" t="s">
        <v>107</v>
      </c>
      <c r="W9841" s="2" t="s">
        <v>60</v>
      </c>
      <c r="X9841" s="2" t="s">
        <v>86</v>
      </c>
      <c r="Y9841" s="2">
        <v>0.92</v>
      </c>
      <c r="Z9841" s="2" t="s">
        <v>17823</v>
      </c>
      <c r="AA9841" s="2" t="s">
        <v>109</v>
      </c>
      <c r="AB9841" s="2" t="s">
        <v>64</v>
      </c>
      <c r="AC9841" s="2">
        <v>6.63</v>
      </c>
      <c r="AD9841" s="3">
        <v>0</v>
      </c>
      <c r="AE9841" s="5">
        <v>0</v>
      </c>
      <c r="AF9841" s="2">
        <v>0</v>
      </c>
      <c r="AG9841" s="3">
        <f t="shared" si="1077"/>
        <v>0</v>
      </c>
      <c r="AH9841" s="2" t="s">
        <v>50</v>
      </c>
      <c r="AI9841" s="3">
        <v>0</v>
      </c>
    </row>
    <row r="9842" spans="1:35" x14ac:dyDescent="0.3">
      <c r="A9842" s="2" t="s">
        <v>17824</v>
      </c>
      <c r="B9842" s="2" t="s">
        <v>3938</v>
      </c>
      <c r="C9842" s="2" t="s">
        <v>617</v>
      </c>
      <c r="D9842" s="2" t="s">
        <v>38</v>
      </c>
      <c r="E9842" s="2">
        <v>2020</v>
      </c>
      <c r="F9842" s="2" t="s">
        <v>55</v>
      </c>
      <c r="G9842" s="2" t="s">
        <v>40</v>
      </c>
      <c r="H9842" s="2" t="s">
        <v>279</v>
      </c>
      <c r="I9842" s="2" t="s">
        <v>55</v>
      </c>
      <c r="J9842" s="2" t="s">
        <v>540</v>
      </c>
      <c r="K9842" s="3">
        <v>734070.24</v>
      </c>
      <c r="L9842" s="3">
        <v>262115.67</v>
      </c>
      <c r="M9842" s="3">
        <f t="shared" si="1071"/>
        <v>471954.56999999995</v>
      </c>
      <c r="N9842" s="3">
        <v>132789.82</v>
      </c>
      <c r="O9842" s="3">
        <f t="shared" si="1072"/>
        <v>339164.74999999994</v>
      </c>
      <c r="P9842" s="3">
        <v>256128.73</v>
      </c>
      <c r="Q9842" s="4">
        <f t="shared" si="1073"/>
        <v>0.64292835246937674</v>
      </c>
      <c r="R9842" s="4">
        <f t="shared" si="1074"/>
        <v>0.34891583399430554</v>
      </c>
      <c r="S9842" s="3">
        <v>667848.17000000004</v>
      </c>
      <c r="T9842" s="3">
        <f t="shared" si="1075"/>
        <v>66222.069999999949</v>
      </c>
      <c r="U9842" s="4">
        <f t="shared" si="1076"/>
        <v>9.9157372850179323E-2</v>
      </c>
      <c r="V9842" s="2" t="s">
        <v>44</v>
      </c>
      <c r="W9842" s="2" t="s">
        <v>125</v>
      </c>
      <c r="X9842" s="2" t="s">
        <v>280</v>
      </c>
      <c r="Y9842" s="2">
        <v>0.79</v>
      </c>
      <c r="Z9842" s="2" t="s">
        <v>7872</v>
      </c>
      <c r="AA9842" s="2" t="s">
        <v>76</v>
      </c>
      <c r="AB9842" s="2" t="s">
        <v>110</v>
      </c>
      <c r="AC9842" s="2">
        <v>3.43</v>
      </c>
      <c r="AD9842" s="3">
        <v>0</v>
      </c>
      <c r="AE9842" s="5">
        <v>0</v>
      </c>
      <c r="AF9842" s="2">
        <v>0</v>
      </c>
      <c r="AG9842" s="3">
        <f t="shared" si="1077"/>
        <v>0</v>
      </c>
      <c r="AH9842" s="2" t="s">
        <v>50</v>
      </c>
      <c r="AI9842" s="3">
        <v>0</v>
      </c>
    </row>
    <row r="9843" spans="1:35" x14ac:dyDescent="0.3">
      <c r="A9843" s="2" t="s">
        <v>17825</v>
      </c>
      <c r="B9843" s="2" t="s">
        <v>13917</v>
      </c>
      <c r="C9843" s="2" t="s">
        <v>329</v>
      </c>
      <c r="D9843" s="2" t="s">
        <v>38</v>
      </c>
      <c r="E9843" s="2">
        <v>2021</v>
      </c>
      <c r="F9843" s="2" t="s">
        <v>92</v>
      </c>
      <c r="G9843" s="2" t="s">
        <v>56</v>
      </c>
      <c r="H9843" s="2" t="s">
        <v>153</v>
      </c>
      <c r="I9843" s="2" t="s">
        <v>42</v>
      </c>
      <c r="J9843" s="2" t="s">
        <v>43</v>
      </c>
      <c r="K9843" s="3">
        <v>4931969.8099999996</v>
      </c>
      <c r="L9843" s="3">
        <v>1469540.03</v>
      </c>
      <c r="M9843" s="3">
        <f t="shared" si="1071"/>
        <v>3462429.7799999993</v>
      </c>
      <c r="N9843" s="3">
        <v>534222.16</v>
      </c>
      <c r="O9843" s="3">
        <f t="shared" si="1072"/>
        <v>2928207.6199999992</v>
      </c>
      <c r="P9843" s="3">
        <v>2232034.67</v>
      </c>
      <c r="Q9843" s="4">
        <f t="shared" si="1073"/>
        <v>0.70203791048753394</v>
      </c>
      <c r="R9843" s="4">
        <f t="shared" si="1074"/>
        <v>0.45256454438840132</v>
      </c>
      <c r="S9843" s="3">
        <v>4314621.33</v>
      </c>
      <c r="T9843" s="3">
        <f t="shared" si="1075"/>
        <v>617348.47999999952</v>
      </c>
      <c r="U9843" s="4">
        <f t="shared" si="1076"/>
        <v>0.14308288787883025</v>
      </c>
      <c r="V9843" s="2" t="s">
        <v>124</v>
      </c>
      <c r="W9843" s="2" t="s">
        <v>125</v>
      </c>
      <c r="X9843" s="2" t="s">
        <v>155</v>
      </c>
      <c r="Y9843" s="2">
        <v>7.24</v>
      </c>
      <c r="Z9843" s="2" t="s">
        <v>4735</v>
      </c>
      <c r="AA9843" s="2" t="s">
        <v>148</v>
      </c>
      <c r="AB9843" s="2" t="s">
        <v>149</v>
      </c>
      <c r="AC9843" s="2">
        <v>6.05</v>
      </c>
      <c r="AD9843" s="3">
        <v>0</v>
      </c>
      <c r="AE9843" s="5">
        <v>0</v>
      </c>
      <c r="AF9843" s="2">
        <v>0</v>
      </c>
      <c r="AG9843" s="3">
        <f t="shared" si="1077"/>
        <v>0</v>
      </c>
      <c r="AH9843" s="2" t="s">
        <v>50</v>
      </c>
      <c r="AI9843" s="3">
        <v>0</v>
      </c>
    </row>
    <row r="9844" spans="1:35" x14ac:dyDescent="0.3">
      <c r="A9844" s="2" t="s">
        <v>17826</v>
      </c>
      <c r="B9844" s="2" t="s">
        <v>6689</v>
      </c>
      <c r="C9844" s="2" t="s">
        <v>617</v>
      </c>
      <c r="D9844" s="2" t="s">
        <v>38</v>
      </c>
      <c r="E9844" s="2">
        <v>2020</v>
      </c>
      <c r="F9844" s="2" t="s">
        <v>68</v>
      </c>
      <c r="G9844" s="2" t="s">
        <v>40</v>
      </c>
      <c r="H9844" s="2" t="s">
        <v>41</v>
      </c>
      <c r="I9844" s="2" t="s">
        <v>178</v>
      </c>
      <c r="J9844" s="2" t="s">
        <v>342</v>
      </c>
      <c r="K9844" s="3">
        <v>8284428.6299999999</v>
      </c>
      <c r="L9844" s="3">
        <v>4100512.28</v>
      </c>
      <c r="M9844" s="3">
        <f t="shared" si="1071"/>
        <v>4183916.35</v>
      </c>
      <c r="N9844" s="3">
        <v>1437332.88</v>
      </c>
      <c r="O9844" s="3">
        <f t="shared" si="1072"/>
        <v>2746583.47</v>
      </c>
      <c r="P9844" s="3">
        <v>2024963.77</v>
      </c>
      <c r="Q9844" s="4">
        <f t="shared" si="1073"/>
        <v>0.50503378529316878</v>
      </c>
      <c r="R9844" s="4">
        <f t="shared" si="1074"/>
        <v>0.24443010621964886</v>
      </c>
      <c r="S9844" s="3">
        <v>9319669.4700000007</v>
      </c>
      <c r="T9844" s="3">
        <f t="shared" si="1075"/>
        <v>-1035240.8400000008</v>
      </c>
      <c r="U9844" s="4">
        <f t="shared" si="1076"/>
        <v>-0.11108128280004341</v>
      </c>
      <c r="V9844" s="2" t="s">
        <v>107</v>
      </c>
      <c r="W9844" s="2" t="s">
        <v>134</v>
      </c>
      <c r="X9844" s="2" t="s">
        <v>46</v>
      </c>
      <c r="Y9844" s="2">
        <v>0.89</v>
      </c>
      <c r="Z9844" s="2" t="s">
        <v>17827</v>
      </c>
      <c r="AA9844" s="2" t="s">
        <v>141</v>
      </c>
      <c r="AB9844" s="2" t="s">
        <v>149</v>
      </c>
      <c r="AC9844" s="2">
        <v>4.74</v>
      </c>
      <c r="AD9844" s="3">
        <v>2918615.39</v>
      </c>
      <c r="AE9844" s="5">
        <v>6.02</v>
      </c>
      <c r="AF9844" s="2">
        <v>12</v>
      </c>
      <c r="AG9844" s="3">
        <f t="shared" si="1077"/>
        <v>251221.63691200127</v>
      </c>
      <c r="AH9844" s="2" t="s">
        <v>50</v>
      </c>
      <c r="AI9844" s="3">
        <v>0</v>
      </c>
    </row>
    <row r="9845" spans="1:35" x14ac:dyDescent="0.3">
      <c r="A9845" s="2" t="s">
        <v>17828</v>
      </c>
      <c r="B9845" s="2" t="s">
        <v>5142</v>
      </c>
      <c r="C9845" s="2" t="s">
        <v>53</v>
      </c>
      <c r="D9845" s="2" t="s">
        <v>54</v>
      </c>
      <c r="E9845" s="2">
        <v>2021</v>
      </c>
      <c r="F9845" s="2" t="s">
        <v>68</v>
      </c>
      <c r="G9845" s="2" t="s">
        <v>40</v>
      </c>
      <c r="H9845" s="2" t="s">
        <v>171</v>
      </c>
      <c r="I9845" s="2" t="s">
        <v>58</v>
      </c>
      <c r="J9845" s="2" t="s">
        <v>191</v>
      </c>
      <c r="K9845" s="3">
        <v>1112694.6200000001</v>
      </c>
      <c r="L9845" s="3">
        <v>355365.9</v>
      </c>
      <c r="M9845" s="3">
        <f t="shared" si="1071"/>
        <v>757328.72000000009</v>
      </c>
      <c r="N9845" s="3">
        <v>91386.38</v>
      </c>
      <c r="O9845" s="3">
        <f t="shared" si="1072"/>
        <v>665942.34000000008</v>
      </c>
      <c r="P9845" s="3">
        <v>491358.87</v>
      </c>
      <c r="Q9845" s="4">
        <f t="shared" si="1073"/>
        <v>0.68062584862682274</v>
      </c>
      <c r="R9845" s="4">
        <f t="shared" si="1074"/>
        <v>0.44159364228794418</v>
      </c>
      <c r="S9845" s="3">
        <v>1077845.33</v>
      </c>
      <c r="T9845" s="3">
        <f t="shared" si="1075"/>
        <v>34849.290000000037</v>
      </c>
      <c r="U9845" s="4">
        <f t="shared" si="1076"/>
        <v>3.2332366277450994E-2</v>
      </c>
      <c r="V9845" s="2" t="s">
        <v>44</v>
      </c>
      <c r="W9845" s="2" t="s">
        <v>134</v>
      </c>
      <c r="X9845" s="2" t="s">
        <v>86</v>
      </c>
      <c r="Y9845" s="2">
        <v>0.92</v>
      </c>
      <c r="Z9845" s="2" t="s">
        <v>17829</v>
      </c>
      <c r="AA9845" s="2" t="s">
        <v>63</v>
      </c>
      <c r="AB9845" s="2" t="s">
        <v>209</v>
      </c>
      <c r="AC9845" s="2">
        <v>5.45</v>
      </c>
      <c r="AD9845" s="3">
        <v>0</v>
      </c>
      <c r="AE9845" s="5">
        <v>0</v>
      </c>
      <c r="AF9845" s="2">
        <v>0</v>
      </c>
      <c r="AG9845" s="3">
        <f t="shared" si="1077"/>
        <v>0</v>
      </c>
      <c r="AH9845" s="2" t="s">
        <v>50</v>
      </c>
      <c r="AI9845" s="3">
        <v>0</v>
      </c>
    </row>
    <row r="9846" spans="1:35" x14ac:dyDescent="0.3">
      <c r="A9846" s="2" t="s">
        <v>17830</v>
      </c>
      <c r="B9846" s="2" t="s">
        <v>486</v>
      </c>
      <c r="C9846" s="2" t="s">
        <v>176</v>
      </c>
      <c r="D9846" s="2" t="s">
        <v>104</v>
      </c>
      <c r="E9846" s="2">
        <v>2020</v>
      </c>
      <c r="F9846" s="2" t="s">
        <v>82</v>
      </c>
      <c r="G9846" s="2" t="s">
        <v>93</v>
      </c>
      <c r="H9846" s="2" t="s">
        <v>94</v>
      </c>
      <c r="I9846" s="2" t="s">
        <v>55</v>
      </c>
      <c r="J9846" s="2" t="s">
        <v>540</v>
      </c>
      <c r="K9846" s="3">
        <v>7402101.6200000001</v>
      </c>
      <c r="L9846" s="3">
        <v>3819360.18</v>
      </c>
      <c r="M9846" s="3">
        <f t="shared" si="1071"/>
        <v>3582741.44</v>
      </c>
      <c r="N9846" s="3">
        <v>788569.72</v>
      </c>
      <c r="O9846" s="3">
        <f t="shared" si="1072"/>
        <v>2794171.7199999997</v>
      </c>
      <c r="P9846" s="3">
        <v>2180579.42</v>
      </c>
      <c r="Q9846" s="4">
        <f t="shared" si="1073"/>
        <v>0.48401678657310837</v>
      </c>
      <c r="R9846" s="4">
        <f t="shared" si="1074"/>
        <v>0.29458923045695767</v>
      </c>
      <c r="S9846" s="3">
        <v>8727982.1199999992</v>
      </c>
      <c r="T9846" s="3">
        <f t="shared" si="1075"/>
        <v>-1325880.4999999991</v>
      </c>
      <c r="U9846" s="4">
        <f t="shared" si="1076"/>
        <v>-0.15191145923199934</v>
      </c>
      <c r="V9846" s="2" t="s">
        <v>124</v>
      </c>
      <c r="W9846" s="2" t="s">
        <v>117</v>
      </c>
      <c r="X9846" s="2" t="s">
        <v>97</v>
      </c>
      <c r="Y9846" s="2">
        <v>1550</v>
      </c>
      <c r="Z9846" s="2" t="s">
        <v>11202</v>
      </c>
      <c r="AA9846" s="2" t="s">
        <v>76</v>
      </c>
      <c r="AB9846" s="2" t="s">
        <v>64</v>
      </c>
      <c r="AC9846" s="2">
        <v>2.61</v>
      </c>
      <c r="AD9846" s="3">
        <v>0</v>
      </c>
      <c r="AE9846" s="5">
        <v>0</v>
      </c>
      <c r="AF9846" s="2">
        <v>0</v>
      </c>
      <c r="AG9846" s="3">
        <f t="shared" si="1077"/>
        <v>0</v>
      </c>
      <c r="AH9846" s="2" t="s">
        <v>50</v>
      </c>
      <c r="AI9846" s="3">
        <v>0</v>
      </c>
    </row>
    <row r="9847" spans="1:35" x14ac:dyDescent="0.3">
      <c r="A9847" s="2" t="s">
        <v>17831</v>
      </c>
      <c r="B9847" s="2" t="s">
        <v>4651</v>
      </c>
      <c r="C9847" s="2" t="s">
        <v>407</v>
      </c>
      <c r="D9847" s="2" t="s">
        <v>38</v>
      </c>
      <c r="E9847" s="2">
        <v>2020</v>
      </c>
      <c r="F9847" s="2" t="s">
        <v>92</v>
      </c>
      <c r="G9847" s="2" t="s">
        <v>93</v>
      </c>
      <c r="H9847" s="2" t="s">
        <v>159</v>
      </c>
      <c r="I9847" s="2" t="s">
        <v>55</v>
      </c>
      <c r="J9847" s="2" t="s">
        <v>540</v>
      </c>
      <c r="K9847" s="3">
        <v>4302988.18</v>
      </c>
      <c r="L9847" s="3">
        <v>1827186.9</v>
      </c>
      <c r="M9847" s="3">
        <f t="shared" si="1071"/>
        <v>2475801.2799999998</v>
      </c>
      <c r="N9847" s="3">
        <v>737386.34</v>
      </c>
      <c r="O9847" s="3">
        <f t="shared" si="1072"/>
        <v>1738414.94</v>
      </c>
      <c r="P9847" s="3">
        <v>1226217.47</v>
      </c>
      <c r="Q9847" s="4">
        <f t="shared" si="1073"/>
        <v>0.57536790166130547</v>
      </c>
      <c r="R9847" s="4">
        <f t="shared" si="1074"/>
        <v>0.28496882136450585</v>
      </c>
      <c r="S9847" s="3">
        <v>3839464.54</v>
      </c>
      <c r="T9847" s="3">
        <f t="shared" si="1075"/>
        <v>463523.63999999966</v>
      </c>
      <c r="U9847" s="4">
        <f t="shared" si="1076"/>
        <v>0.12072611562652943</v>
      </c>
      <c r="V9847" s="2" t="s">
        <v>95</v>
      </c>
      <c r="W9847" s="2" t="s">
        <v>117</v>
      </c>
      <c r="X9847" s="2" t="s">
        <v>160</v>
      </c>
      <c r="Y9847" s="2">
        <v>129.5</v>
      </c>
      <c r="Z9847" s="2" t="s">
        <v>7520</v>
      </c>
      <c r="AA9847" s="2" t="s">
        <v>141</v>
      </c>
      <c r="AB9847" s="2" t="s">
        <v>100</v>
      </c>
      <c r="AC9847" s="2">
        <v>2.68</v>
      </c>
      <c r="AD9847" s="3">
        <v>0</v>
      </c>
      <c r="AE9847" s="5">
        <v>0</v>
      </c>
      <c r="AF9847" s="2">
        <v>0</v>
      </c>
      <c r="AG9847" s="3">
        <f t="shared" si="1077"/>
        <v>0</v>
      </c>
      <c r="AH9847" s="2" t="s">
        <v>50</v>
      </c>
      <c r="AI9847" s="3">
        <v>0</v>
      </c>
    </row>
    <row r="9848" spans="1:35" x14ac:dyDescent="0.3">
      <c r="A9848" s="2" t="s">
        <v>17832</v>
      </c>
      <c r="B9848" s="2" t="s">
        <v>12902</v>
      </c>
      <c r="C9848" s="2" t="s">
        <v>103</v>
      </c>
      <c r="D9848" s="2" t="s">
        <v>104</v>
      </c>
      <c r="E9848" s="2">
        <v>2020</v>
      </c>
      <c r="F9848" s="2" t="s">
        <v>39</v>
      </c>
      <c r="G9848" s="2" t="s">
        <v>114</v>
      </c>
      <c r="H9848" s="2" t="s">
        <v>115</v>
      </c>
      <c r="I9848" s="2" t="s">
        <v>131</v>
      </c>
      <c r="J9848" s="2" t="s">
        <v>132</v>
      </c>
      <c r="K9848" s="3">
        <v>4970367.41</v>
      </c>
      <c r="L9848" s="3">
        <v>2042394.84</v>
      </c>
      <c r="M9848" s="3">
        <f t="shared" si="1071"/>
        <v>2927972.5700000003</v>
      </c>
      <c r="N9848" s="3">
        <v>1073253.8500000001</v>
      </c>
      <c r="O9848" s="3">
        <f t="shared" si="1072"/>
        <v>1854718.7200000002</v>
      </c>
      <c r="P9848" s="3">
        <v>1371053.8</v>
      </c>
      <c r="Q9848" s="4">
        <f t="shared" si="1073"/>
        <v>0.58908574124905588</v>
      </c>
      <c r="R9848" s="4">
        <f t="shared" si="1074"/>
        <v>0.27584556369847918</v>
      </c>
      <c r="S9848" s="3">
        <v>5166028.09</v>
      </c>
      <c r="T9848" s="3">
        <f t="shared" si="1075"/>
        <v>-195660.6799999997</v>
      </c>
      <c r="U9848" s="4">
        <f t="shared" si="1076"/>
        <v>-3.7874490148194238E-2</v>
      </c>
      <c r="V9848" s="2" t="s">
        <v>44</v>
      </c>
      <c r="W9848" s="2" t="s">
        <v>96</v>
      </c>
      <c r="X9848" s="2" t="s">
        <v>118</v>
      </c>
      <c r="Y9848" s="2">
        <v>3.75</v>
      </c>
      <c r="Z9848" s="2" t="s">
        <v>13693</v>
      </c>
      <c r="AA9848" s="2" t="s">
        <v>148</v>
      </c>
      <c r="AB9848" s="2" t="s">
        <v>182</v>
      </c>
      <c r="AC9848" s="2">
        <v>5.99</v>
      </c>
      <c r="AD9848" s="3">
        <v>0</v>
      </c>
      <c r="AE9848" s="5">
        <v>0</v>
      </c>
      <c r="AF9848" s="2">
        <v>0</v>
      </c>
      <c r="AG9848" s="3">
        <f t="shared" si="1077"/>
        <v>0</v>
      </c>
      <c r="AH9848" s="2" t="s">
        <v>50</v>
      </c>
      <c r="AI9848" s="3">
        <v>0</v>
      </c>
    </row>
    <row r="9849" spans="1:35" x14ac:dyDescent="0.3">
      <c r="A9849" s="2" t="s">
        <v>17833</v>
      </c>
      <c r="B9849" s="2" t="s">
        <v>7729</v>
      </c>
      <c r="C9849" s="2" t="s">
        <v>103</v>
      </c>
      <c r="D9849" s="2" t="s">
        <v>104</v>
      </c>
      <c r="E9849" s="2">
        <v>2020</v>
      </c>
      <c r="F9849" s="2" t="s">
        <v>82</v>
      </c>
      <c r="G9849" s="2" t="s">
        <v>93</v>
      </c>
      <c r="H9849" s="2" t="s">
        <v>159</v>
      </c>
      <c r="I9849" s="2" t="s">
        <v>131</v>
      </c>
      <c r="J9849" s="2" t="s">
        <v>268</v>
      </c>
      <c r="K9849" s="3">
        <v>2839922.51</v>
      </c>
      <c r="L9849" s="3">
        <v>896617.85</v>
      </c>
      <c r="M9849" s="3">
        <f t="shared" si="1071"/>
        <v>1943304.6599999997</v>
      </c>
      <c r="N9849" s="3">
        <v>567797.88</v>
      </c>
      <c r="O9849" s="3">
        <f t="shared" si="1072"/>
        <v>1375506.7799999998</v>
      </c>
      <c r="P9849" s="3">
        <v>995852.48</v>
      </c>
      <c r="Q9849" s="4">
        <f t="shared" si="1073"/>
        <v>0.68428087497359213</v>
      </c>
      <c r="R9849" s="4">
        <f t="shared" si="1074"/>
        <v>0.35066184957278995</v>
      </c>
      <c r="S9849" s="3">
        <v>2355359.92</v>
      </c>
      <c r="T9849" s="3">
        <f t="shared" si="1075"/>
        <v>484562.58999999985</v>
      </c>
      <c r="U9849" s="4">
        <f t="shared" si="1076"/>
        <v>0.20572761975163434</v>
      </c>
      <c r="V9849" s="2" t="s">
        <v>44</v>
      </c>
      <c r="W9849" s="2" t="s">
        <v>117</v>
      </c>
      <c r="X9849" s="2" t="s">
        <v>160</v>
      </c>
      <c r="Y9849" s="2">
        <v>129.5</v>
      </c>
      <c r="Z9849" s="2" t="s">
        <v>17834</v>
      </c>
      <c r="AA9849" s="2" t="s">
        <v>76</v>
      </c>
      <c r="AB9849" s="2" t="s">
        <v>88</v>
      </c>
      <c r="AC9849" s="2">
        <v>5.18</v>
      </c>
      <c r="AD9849" s="3">
        <v>0</v>
      </c>
      <c r="AE9849" s="5">
        <v>0</v>
      </c>
      <c r="AF9849" s="2">
        <v>0</v>
      </c>
      <c r="AG9849" s="3">
        <f t="shared" si="1077"/>
        <v>0</v>
      </c>
      <c r="AH9849" s="2" t="s">
        <v>50</v>
      </c>
      <c r="AI9849" s="3">
        <v>0</v>
      </c>
    </row>
    <row r="9850" spans="1:35" x14ac:dyDescent="0.3">
      <c r="A9850" s="2" t="s">
        <v>17835</v>
      </c>
      <c r="B9850" s="2" t="s">
        <v>1734</v>
      </c>
      <c r="C9850" s="2" t="s">
        <v>880</v>
      </c>
      <c r="D9850" s="2" t="s">
        <v>81</v>
      </c>
      <c r="E9850" s="2">
        <v>2024</v>
      </c>
      <c r="F9850" s="2" t="s">
        <v>92</v>
      </c>
      <c r="G9850" s="2" t="s">
        <v>114</v>
      </c>
      <c r="H9850" s="2" t="s">
        <v>234</v>
      </c>
      <c r="I9850" s="2" t="s">
        <v>58</v>
      </c>
      <c r="J9850" s="2" t="s">
        <v>240</v>
      </c>
      <c r="K9850" s="3">
        <v>8035501.7400000002</v>
      </c>
      <c r="L9850" s="3">
        <v>4131108.6</v>
      </c>
      <c r="M9850" s="3">
        <f t="shared" si="1071"/>
        <v>3904393.14</v>
      </c>
      <c r="N9850" s="3">
        <v>1260126.21</v>
      </c>
      <c r="O9850" s="3">
        <f t="shared" si="1072"/>
        <v>2644266.9300000002</v>
      </c>
      <c r="P9850" s="3">
        <v>1869034.98</v>
      </c>
      <c r="Q9850" s="4">
        <f t="shared" si="1073"/>
        <v>0.48589288713165035</v>
      </c>
      <c r="R9850" s="4">
        <f t="shared" si="1074"/>
        <v>0.2325971719595446</v>
      </c>
      <c r="S9850" s="3">
        <v>6472011.8600000003</v>
      </c>
      <c r="T9850" s="3">
        <f t="shared" si="1075"/>
        <v>1563489.88</v>
      </c>
      <c r="U9850" s="4">
        <f t="shared" si="1076"/>
        <v>0.2415771036612408</v>
      </c>
      <c r="V9850" s="2" t="s">
        <v>124</v>
      </c>
      <c r="W9850" s="2" t="s">
        <v>45</v>
      </c>
      <c r="X9850" s="2" t="s">
        <v>236</v>
      </c>
      <c r="Y9850" s="2">
        <v>3.67</v>
      </c>
      <c r="Z9850" s="2" t="s">
        <v>14303</v>
      </c>
      <c r="AA9850" s="2" t="s">
        <v>109</v>
      </c>
      <c r="AB9850" s="2" t="s">
        <v>182</v>
      </c>
      <c r="AC9850" s="2">
        <v>7.28</v>
      </c>
      <c r="AD9850" s="3">
        <v>0</v>
      </c>
      <c r="AE9850" s="5">
        <v>0</v>
      </c>
      <c r="AF9850" s="2">
        <v>0</v>
      </c>
      <c r="AG9850" s="3">
        <f t="shared" si="1077"/>
        <v>0</v>
      </c>
      <c r="AH9850" s="2" t="s">
        <v>50</v>
      </c>
      <c r="AI9850" s="3">
        <v>0</v>
      </c>
    </row>
    <row r="9851" spans="1:35" x14ac:dyDescent="0.3">
      <c r="A9851" s="2" t="s">
        <v>17836</v>
      </c>
      <c r="B9851" s="2" t="s">
        <v>2812</v>
      </c>
      <c r="C9851" s="2" t="s">
        <v>403</v>
      </c>
      <c r="D9851" s="2" t="s">
        <v>54</v>
      </c>
      <c r="E9851" s="2">
        <v>2021</v>
      </c>
      <c r="F9851" s="2" t="s">
        <v>82</v>
      </c>
      <c r="G9851" s="2" t="s">
        <v>93</v>
      </c>
      <c r="H9851" s="2" t="s">
        <v>221</v>
      </c>
      <c r="I9851" s="2" t="s">
        <v>58</v>
      </c>
      <c r="J9851" s="2" t="s">
        <v>106</v>
      </c>
      <c r="K9851" s="3">
        <v>1400128.43</v>
      </c>
      <c r="L9851" s="3">
        <v>801185.29</v>
      </c>
      <c r="M9851" s="3">
        <f t="shared" si="1071"/>
        <v>598943.1399999999</v>
      </c>
      <c r="N9851" s="3">
        <v>146267.03</v>
      </c>
      <c r="O9851" s="3">
        <f t="shared" si="1072"/>
        <v>452676.10999999987</v>
      </c>
      <c r="P9851" s="3">
        <v>323626.63</v>
      </c>
      <c r="Q9851" s="4">
        <f t="shared" si="1073"/>
        <v>0.42777728611653143</v>
      </c>
      <c r="R9851" s="4">
        <f t="shared" si="1074"/>
        <v>0.23114067471653299</v>
      </c>
      <c r="S9851" s="3">
        <v>1204484.1000000001</v>
      </c>
      <c r="T9851" s="3">
        <f t="shared" si="1075"/>
        <v>195644.32999999984</v>
      </c>
      <c r="U9851" s="4">
        <f t="shared" si="1076"/>
        <v>0.16242998143354473</v>
      </c>
      <c r="V9851" s="2" t="s">
        <v>44</v>
      </c>
      <c r="W9851" s="2" t="s">
        <v>117</v>
      </c>
      <c r="X9851" s="2" t="s">
        <v>222</v>
      </c>
      <c r="Y9851" s="2">
        <v>18.899999999999999</v>
      </c>
      <c r="Z9851" s="2" t="s">
        <v>17837</v>
      </c>
      <c r="AA9851" s="2" t="s">
        <v>99</v>
      </c>
      <c r="AB9851" s="2" t="s">
        <v>49</v>
      </c>
      <c r="AC9851" s="2">
        <v>3.13</v>
      </c>
      <c r="AD9851" s="3">
        <v>0</v>
      </c>
      <c r="AE9851" s="5">
        <v>0</v>
      </c>
      <c r="AF9851" s="2">
        <v>0</v>
      </c>
      <c r="AG9851" s="3">
        <f t="shared" si="1077"/>
        <v>0</v>
      </c>
      <c r="AH9851" s="2" t="s">
        <v>50</v>
      </c>
      <c r="AI9851" s="3">
        <v>0</v>
      </c>
    </row>
    <row r="9852" spans="1:35" x14ac:dyDescent="0.3">
      <c r="A9852" s="2" t="s">
        <v>17838</v>
      </c>
      <c r="B9852" s="2" t="s">
        <v>9569</v>
      </c>
      <c r="C9852" s="2" t="s">
        <v>37</v>
      </c>
      <c r="D9852" s="2" t="s">
        <v>38</v>
      </c>
      <c r="E9852" s="2">
        <v>2022</v>
      </c>
      <c r="F9852" s="2" t="s">
        <v>105</v>
      </c>
      <c r="G9852" s="2" t="s">
        <v>93</v>
      </c>
      <c r="H9852" s="2" t="s">
        <v>221</v>
      </c>
      <c r="I9852" s="2" t="s">
        <v>42</v>
      </c>
      <c r="J9852" s="2" t="s">
        <v>146</v>
      </c>
      <c r="K9852" s="3">
        <v>1020514.4</v>
      </c>
      <c r="L9852" s="3">
        <v>426579.59</v>
      </c>
      <c r="M9852" s="3">
        <f t="shared" si="1071"/>
        <v>593934.81000000006</v>
      </c>
      <c r="N9852" s="3">
        <v>222470.47</v>
      </c>
      <c r="O9852" s="3">
        <f t="shared" si="1072"/>
        <v>371464.34000000008</v>
      </c>
      <c r="P9852" s="3">
        <v>282689.63</v>
      </c>
      <c r="Q9852" s="4">
        <f t="shared" si="1073"/>
        <v>0.58199552108230912</v>
      </c>
      <c r="R9852" s="4">
        <f t="shared" si="1074"/>
        <v>0.27700699764746095</v>
      </c>
      <c r="S9852" s="3">
        <v>1168342.48</v>
      </c>
      <c r="T9852" s="3">
        <f t="shared" si="1075"/>
        <v>-147828.07999999996</v>
      </c>
      <c r="U9852" s="4">
        <f t="shared" si="1076"/>
        <v>-0.12652803653942291</v>
      </c>
      <c r="V9852" s="2" t="s">
        <v>95</v>
      </c>
      <c r="W9852" s="2" t="s">
        <v>134</v>
      </c>
      <c r="X9852" s="2" t="s">
        <v>222</v>
      </c>
      <c r="Y9852" s="2">
        <v>18.899999999999999</v>
      </c>
      <c r="Z9852" s="2" t="s">
        <v>17839</v>
      </c>
      <c r="AA9852" s="2" t="s">
        <v>224</v>
      </c>
      <c r="AB9852" s="2" t="s">
        <v>306</v>
      </c>
      <c r="AC9852" s="2">
        <v>8.25</v>
      </c>
      <c r="AD9852" s="3">
        <v>0</v>
      </c>
      <c r="AE9852" s="5">
        <v>0</v>
      </c>
      <c r="AF9852" s="2">
        <v>0</v>
      </c>
      <c r="AG9852" s="3">
        <f t="shared" si="1077"/>
        <v>0</v>
      </c>
      <c r="AH9852" s="2" t="s">
        <v>50</v>
      </c>
      <c r="AI9852" s="3">
        <v>0</v>
      </c>
    </row>
    <row r="9853" spans="1:35" x14ac:dyDescent="0.3">
      <c r="A9853" s="2" t="s">
        <v>17840</v>
      </c>
      <c r="B9853" s="2" t="s">
        <v>5296</v>
      </c>
      <c r="C9853" s="2" t="s">
        <v>145</v>
      </c>
      <c r="D9853" s="2" t="s">
        <v>54</v>
      </c>
      <c r="E9853" s="2">
        <v>2024</v>
      </c>
      <c r="F9853" s="2" t="s">
        <v>82</v>
      </c>
      <c r="G9853" s="2" t="s">
        <v>40</v>
      </c>
      <c r="H9853" s="2" t="s">
        <v>41</v>
      </c>
      <c r="I9853" s="2" t="s">
        <v>178</v>
      </c>
      <c r="J9853" s="2" t="s">
        <v>342</v>
      </c>
      <c r="K9853" s="3">
        <v>1845194.33</v>
      </c>
      <c r="L9853" s="3">
        <v>761459.67</v>
      </c>
      <c r="M9853" s="3">
        <f t="shared" si="1071"/>
        <v>1083734.6600000001</v>
      </c>
      <c r="N9853" s="3">
        <v>368745.44</v>
      </c>
      <c r="O9853" s="3">
        <f t="shared" si="1072"/>
        <v>714989.2200000002</v>
      </c>
      <c r="P9853" s="3">
        <v>543034.24</v>
      </c>
      <c r="Q9853" s="4">
        <f t="shared" si="1073"/>
        <v>0.5873281975671365</v>
      </c>
      <c r="R9853" s="4">
        <f t="shared" si="1074"/>
        <v>0.29429650371839156</v>
      </c>
      <c r="S9853" s="3">
        <v>1595084.81</v>
      </c>
      <c r="T9853" s="3">
        <f t="shared" si="1075"/>
        <v>250109.52000000002</v>
      </c>
      <c r="U9853" s="4">
        <f t="shared" si="1076"/>
        <v>0.15680013904715198</v>
      </c>
      <c r="V9853" s="2" t="s">
        <v>95</v>
      </c>
      <c r="W9853" s="2" t="s">
        <v>45</v>
      </c>
      <c r="X9853" s="2" t="s">
        <v>46</v>
      </c>
      <c r="Y9853" s="2">
        <v>0.89</v>
      </c>
      <c r="Z9853" s="2" t="s">
        <v>9174</v>
      </c>
      <c r="AA9853" s="2" t="s">
        <v>63</v>
      </c>
      <c r="AB9853" s="2" t="s">
        <v>242</v>
      </c>
      <c r="AC9853" s="2">
        <v>6.34</v>
      </c>
      <c r="AD9853" s="3">
        <v>4437192.79</v>
      </c>
      <c r="AE9853" s="5">
        <v>12.65</v>
      </c>
      <c r="AF9853" s="2">
        <v>180</v>
      </c>
      <c r="AG9853" s="3">
        <f t="shared" si="1077"/>
        <v>55123.251121789894</v>
      </c>
      <c r="AH9853" s="2" t="s">
        <v>50</v>
      </c>
      <c r="AI9853" s="3">
        <v>0</v>
      </c>
    </row>
    <row r="9854" spans="1:35" x14ac:dyDescent="0.3">
      <c r="A9854" s="2" t="s">
        <v>17841</v>
      </c>
      <c r="B9854" s="2" t="s">
        <v>2998</v>
      </c>
      <c r="C9854" s="2" t="s">
        <v>337</v>
      </c>
      <c r="D9854" s="2" t="s">
        <v>38</v>
      </c>
      <c r="E9854" s="2">
        <v>2024</v>
      </c>
      <c r="F9854" s="2" t="s">
        <v>39</v>
      </c>
      <c r="G9854" s="2" t="s">
        <v>93</v>
      </c>
      <c r="H9854" s="2" t="s">
        <v>221</v>
      </c>
      <c r="I9854" s="2" t="s">
        <v>39</v>
      </c>
      <c r="J9854" s="2" t="s">
        <v>116</v>
      </c>
      <c r="K9854" s="3">
        <v>4202393.7300000004</v>
      </c>
      <c r="L9854" s="3">
        <v>1373282.1</v>
      </c>
      <c r="M9854" s="3">
        <f t="shared" si="1071"/>
        <v>2829111.6300000004</v>
      </c>
      <c r="N9854" s="3">
        <v>828291.39</v>
      </c>
      <c r="O9854" s="3">
        <f t="shared" si="1072"/>
        <v>2000820.2400000002</v>
      </c>
      <c r="P9854" s="3">
        <v>1535512.02</v>
      </c>
      <c r="Q9854" s="4">
        <f t="shared" si="1073"/>
        <v>0.6732143182595125</v>
      </c>
      <c r="R9854" s="4">
        <f t="shared" si="1074"/>
        <v>0.36538985127412132</v>
      </c>
      <c r="S9854" s="3">
        <v>4280256.93</v>
      </c>
      <c r="T9854" s="3">
        <f t="shared" si="1075"/>
        <v>-77863.199999999255</v>
      </c>
      <c r="U9854" s="4">
        <f t="shared" si="1076"/>
        <v>-1.8191244421394876E-2</v>
      </c>
      <c r="V9854" s="2" t="s">
        <v>133</v>
      </c>
      <c r="W9854" s="2" t="s">
        <v>60</v>
      </c>
      <c r="X9854" s="2" t="s">
        <v>222</v>
      </c>
      <c r="Y9854" s="2">
        <v>18.899999999999999</v>
      </c>
      <c r="Z9854" s="2" t="s">
        <v>2943</v>
      </c>
      <c r="AA9854" s="2" t="s">
        <v>109</v>
      </c>
      <c r="AB9854" s="2" t="s">
        <v>182</v>
      </c>
      <c r="AC9854" s="2">
        <v>3.86</v>
      </c>
      <c r="AD9854" s="3">
        <v>0</v>
      </c>
      <c r="AE9854" s="5">
        <v>0</v>
      </c>
      <c r="AF9854" s="2">
        <v>0</v>
      </c>
      <c r="AG9854" s="3">
        <f t="shared" si="1077"/>
        <v>0</v>
      </c>
      <c r="AH9854" s="2" t="s">
        <v>50</v>
      </c>
      <c r="AI9854" s="3">
        <v>0</v>
      </c>
    </row>
    <row r="9855" spans="1:35" x14ac:dyDescent="0.3">
      <c r="A9855" s="2" t="s">
        <v>17842</v>
      </c>
      <c r="B9855" s="2" t="s">
        <v>4803</v>
      </c>
      <c r="C9855" s="2" t="s">
        <v>456</v>
      </c>
      <c r="D9855" s="2" t="s">
        <v>54</v>
      </c>
      <c r="E9855" s="2">
        <v>2023</v>
      </c>
      <c r="F9855" s="2" t="s">
        <v>39</v>
      </c>
      <c r="G9855" s="2" t="s">
        <v>93</v>
      </c>
      <c r="H9855" s="2" t="s">
        <v>159</v>
      </c>
      <c r="I9855" s="2" t="s">
        <v>39</v>
      </c>
      <c r="J9855" s="2" t="s">
        <v>116</v>
      </c>
      <c r="K9855" s="3">
        <v>7209159.0300000003</v>
      </c>
      <c r="L9855" s="3">
        <v>3709447.36</v>
      </c>
      <c r="M9855" s="3">
        <f t="shared" si="1071"/>
        <v>3499711.6700000004</v>
      </c>
      <c r="N9855" s="3">
        <v>1201102.76</v>
      </c>
      <c r="O9855" s="3">
        <f t="shared" si="1072"/>
        <v>2298608.91</v>
      </c>
      <c r="P9855" s="3">
        <v>1677654.28</v>
      </c>
      <c r="Q9855" s="4">
        <f t="shared" si="1073"/>
        <v>0.48545352591562962</v>
      </c>
      <c r="R9855" s="4">
        <f t="shared" si="1074"/>
        <v>0.23271150948656488</v>
      </c>
      <c r="S9855" s="3">
        <v>7438088.4199999999</v>
      </c>
      <c r="T9855" s="3">
        <f t="shared" si="1075"/>
        <v>-228929.38999999966</v>
      </c>
      <c r="U9855" s="4">
        <f t="shared" si="1076"/>
        <v>-3.0777987175366176E-2</v>
      </c>
      <c r="V9855" s="2" t="s">
        <v>95</v>
      </c>
      <c r="W9855" s="2" t="s">
        <v>96</v>
      </c>
      <c r="X9855" s="2" t="s">
        <v>160</v>
      </c>
      <c r="Y9855" s="2">
        <v>129.5</v>
      </c>
      <c r="Z9855" s="2" t="s">
        <v>17843</v>
      </c>
      <c r="AA9855" s="2" t="s">
        <v>224</v>
      </c>
      <c r="AB9855" s="2" t="s">
        <v>110</v>
      </c>
      <c r="AC9855" s="2">
        <v>2.2999999999999998</v>
      </c>
      <c r="AD9855" s="3">
        <v>0</v>
      </c>
      <c r="AE9855" s="5">
        <v>0</v>
      </c>
      <c r="AF9855" s="2">
        <v>0</v>
      </c>
      <c r="AG9855" s="3">
        <f t="shared" si="1077"/>
        <v>0</v>
      </c>
      <c r="AH9855" s="2" t="s">
        <v>50</v>
      </c>
      <c r="AI9855" s="3">
        <v>0</v>
      </c>
    </row>
    <row r="9856" spans="1:35" x14ac:dyDescent="0.3">
      <c r="A9856" s="2" t="s">
        <v>17844</v>
      </c>
      <c r="B9856" s="2" t="s">
        <v>672</v>
      </c>
      <c r="C9856" s="2" t="s">
        <v>245</v>
      </c>
      <c r="D9856" s="2" t="s">
        <v>38</v>
      </c>
      <c r="E9856" s="2">
        <v>2023</v>
      </c>
      <c r="F9856" s="2" t="s">
        <v>68</v>
      </c>
      <c r="G9856" s="2" t="s">
        <v>69</v>
      </c>
      <c r="H9856" s="2" t="s">
        <v>272</v>
      </c>
      <c r="I9856" s="2" t="s">
        <v>39</v>
      </c>
      <c r="J9856" s="2" t="s">
        <v>116</v>
      </c>
      <c r="K9856" s="3">
        <v>807151.18</v>
      </c>
      <c r="L9856" s="3">
        <v>433534.94</v>
      </c>
      <c r="M9856" s="3">
        <f t="shared" si="1071"/>
        <v>373616.24000000005</v>
      </c>
      <c r="N9856" s="3">
        <v>70502.080000000002</v>
      </c>
      <c r="O9856" s="3">
        <f t="shared" si="1072"/>
        <v>303114.16000000003</v>
      </c>
      <c r="P9856" s="3">
        <v>212282.38</v>
      </c>
      <c r="Q9856" s="4">
        <f t="shared" si="1073"/>
        <v>0.46288260397513142</v>
      </c>
      <c r="R9856" s="4">
        <f t="shared" si="1074"/>
        <v>0.26300200663771561</v>
      </c>
      <c r="S9856" s="3">
        <v>816439.8</v>
      </c>
      <c r="T9856" s="3">
        <f t="shared" si="1075"/>
        <v>-9288.6199999999953</v>
      </c>
      <c r="U9856" s="4">
        <f t="shared" si="1076"/>
        <v>-1.1376980887017015E-2</v>
      </c>
      <c r="V9856" s="2" t="s">
        <v>124</v>
      </c>
      <c r="W9856" s="2" t="s">
        <v>45</v>
      </c>
      <c r="X9856" s="2" t="s">
        <v>274</v>
      </c>
      <c r="Y9856" s="2">
        <v>1</v>
      </c>
      <c r="Z9856" s="2" t="s">
        <v>17845</v>
      </c>
      <c r="AA9856" s="2" t="s">
        <v>48</v>
      </c>
      <c r="AB9856" s="2" t="s">
        <v>209</v>
      </c>
      <c r="AC9856" s="2">
        <v>5.1100000000000003</v>
      </c>
      <c r="AD9856" s="3">
        <v>0</v>
      </c>
      <c r="AE9856" s="5">
        <v>0</v>
      </c>
      <c r="AF9856" s="2">
        <v>0</v>
      </c>
      <c r="AG9856" s="3">
        <f t="shared" si="1077"/>
        <v>0</v>
      </c>
      <c r="AH9856" s="2" t="s">
        <v>50</v>
      </c>
      <c r="AI9856" s="3">
        <v>0</v>
      </c>
    </row>
    <row r="9857" spans="1:35" x14ac:dyDescent="0.3">
      <c r="A9857" s="2" t="s">
        <v>17846</v>
      </c>
      <c r="B9857" s="2" t="s">
        <v>10449</v>
      </c>
      <c r="C9857" s="2" t="s">
        <v>520</v>
      </c>
      <c r="D9857" s="2" t="s">
        <v>81</v>
      </c>
      <c r="E9857" s="2">
        <v>2021</v>
      </c>
      <c r="F9857" s="2" t="s">
        <v>39</v>
      </c>
      <c r="G9857" s="2" t="s">
        <v>69</v>
      </c>
      <c r="H9857" s="2" t="s">
        <v>70</v>
      </c>
      <c r="I9857" s="2" t="s">
        <v>55</v>
      </c>
      <c r="J9857" s="2" t="s">
        <v>540</v>
      </c>
      <c r="K9857" s="3">
        <v>9596903.9399999995</v>
      </c>
      <c r="L9857" s="3">
        <v>3402315.59</v>
      </c>
      <c r="M9857" s="3">
        <f t="shared" si="1071"/>
        <v>6194588.3499999996</v>
      </c>
      <c r="N9857" s="3">
        <v>1077291.69</v>
      </c>
      <c r="O9857" s="3">
        <f t="shared" si="1072"/>
        <v>5117296.66</v>
      </c>
      <c r="P9857" s="3">
        <v>4012644.05</v>
      </c>
      <c r="Q9857" s="4">
        <f t="shared" si="1073"/>
        <v>0.6454777904133111</v>
      </c>
      <c r="R9857" s="4">
        <f t="shared" si="1074"/>
        <v>0.41811860107041982</v>
      </c>
      <c r="S9857" s="3">
        <v>10164923.779999999</v>
      </c>
      <c r="T9857" s="3">
        <f t="shared" si="1075"/>
        <v>-568019.83999999985</v>
      </c>
      <c r="U9857" s="4">
        <f t="shared" si="1076"/>
        <v>-5.5880383591031695E-2</v>
      </c>
      <c r="V9857" s="2" t="s">
        <v>107</v>
      </c>
      <c r="W9857" s="2" t="s">
        <v>134</v>
      </c>
      <c r="X9857" s="2" t="s">
        <v>74</v>
      </c>
      <c r="Y9857" s="2">
        <v>1.36</v>
      </c>
      <c r="Z9857" s="2" t="s">
        <v>17847</v>
      </c>
      <c r="AA9857" s="2" t="s">
        <v>48</v>
      </c>
      <c r="AB9857" s="2" t="s">
        <v>142</v>
      </c>
      <c r="AC9857" s="2">
        <v>5.48</v>
      </c>
      <c r="AD9857" s="3">
        <v>0</v>
      </c>
      <c r="AE9857" s="5">
        <v>0</v>
      </c>
      <c r="AF9857" s="2">
        <v>0</v>
      </c>
      <c r="AG9857" s="3">
        <f t="shared" si="1077"/>
        <v>0</v>
      </c>
      <c r="AH9857" s="2" t="s">
        <v>50</v>
      </c>
      <c r="AI9857" s="3">
        <v>0</v>
      </c>
    </row>
    <row r="9858" spans="1:35" x14ac:dyDescent="0.3">
      <c r="A9858" s="2" t="s">
        <v>17848</v>
      </c>
      <c r="B9858" s="2" t="s">
        <v>2815</v>
      </c>
      <c r="C9858" s="2" t="s">
        <v>474</v>
      </c>
      <c r="D9858" s="2" t="s">
        <v>81</v>
      </c>
      <c r="E9858" s="2">
        <v>2024</v>
      </c>
      <c r="F9858" s="2" t="s">
        <v>68</v>
      </c>
      <c r="G9858" s="2" t="s">
        <v>56</v>
      </c>
      <c r="H9858" s="2" t="s">
        <v>153</v>
      </c>
      <c r="I9858" s="2" t="s">
        <v>42</v>
      </c>
      <c r="J9858" s="2" t="s">
        <v>146</v>
      </c>
      <c r="K9858" s="3">
        <v>3603309.07</v>
      </c>
      <c r="L9858" s="3">
        <v>1927923.27</v>
      </c>
      <c r="M9858" s="3">
        <f t="shared" ref="M9858:M9921" si="1078">K9858-L9858</f>
        <v>1675385.7999999998</v>
      </c>
      <c r="N9858" s="3">
        <v>311954.81</v>
      </c>
      <c r="O9858" s="3">
        <f t="shared" ref="O9858:O9921" si="1079">M9858-N9858</f>
        <v>1363430.9899999998</v>
      </c>
      <c r="P9858" s="3">
        <v>962395.92</v>
      </c>
      <c r="Q9858" s="4">
        <f t="shared" ref="Q9858:Q9921" si="1080">IF(K9858&lt;&gt;0,M9858/K9858,0)</f>
        <v>0.46495756191127946</v>
      </c>
      <c r="R9858" s="4">
        <f t="shared" ref="R9858:R9921" si="1081">IF(K9858&lt;&gt;0,P9858/K9858,0)</f>
        <v>0.26708669761708786</v>
      </c>
      <c r="S9858" s="3">
        <v>3809457.07</v>
      </c>
      <c r="T9858" s="3">
        <f t="shared" ref="T9858:T9921" si="1082">K9858-S9858</f>
        <v>-206148</v>
      </c>
      <c r="U9858" s="4">
        <f t="shared" ref="U9858:U9921" si="1083">IF(S9858&lt;&gt;0,T9858/S9858,0)</f>
        <v>-5.4114798043911283E-2</v>
      </c>
      <c r="V9858" s="2" t="s">
        <v>44</v>
      </c>
      <c r="W9858" s="2" t="s">
        <v>45</v>
      </c>
      <c r="X9858" s="2" t="s">
        <v>155</v>
      </c>
      <c r="Y9858" s="2">
        <v>7.24</v>
      </c>
      <c r="Z9858" s="2" t="s">
        <v>17849</v>
      </c>
      <c r="AA9858" s="2" t="s">
        <v>63</v>
      </c>
      <c r="AB9858" s="2" t="s">
        <v>110</v>
      </c>
      <c r="AC9858" s="2">
        <v>2.1800000000000002</v>
      </c>
      <c r="AD9858" s="3">
        <v>0</v>
      </c>
      <c r="AE9858" s="5">
        <v>0</v>
      </c>
      <c r="AF9858" s="2">
        <v>0</v>
      </c>
      <c r="AG9858" s="3">
        <f t="shared" ref="AG9858:AG9921" si="1084">IF(AD9858&gt;0,(AD9858*(AE9858/100/12)*(1+AE9858/100/12)^AF9858)/((1+AE9858/100/12)^AF9858-1),0)</f>
        <v>0</v>
      </c>
      <c r="AH9858" s="2" t="s">
        <v>50</v>
      </c>
      <c r="AI9858" s="3">
        <v>0</v>
      </c>
    </row>
    <row r="9859" spans="1:35" x14ac:dyDescent="0.3">
      <c r="A9859" s="2" t="s">
        <v>17850</v>
      </c>
      <c r="B9859" s="2" t="s">
        <v>1474</v>
      </c>
      <c r="C9859" s="2" t="s">
        <v>122</v>
      </c>
      <c r="D9859" s="2" t="s">
        <v>104</v>
      </c>
      <c r="E9859" s="2">
        <v>2023</v>
      </c>
      <c r="F9859" s="2" t="s">
        <v>58</v>
      </c>
      <c r="G9859" s="2" t="s">
        <v>114</v>
      </c>
      <c r="H9859" s="2" t="s">
        <v>234</v>
      </c>
      <c r="I9859" s="2" t="s">
        <v>42</v>
      </c>
      <c r="J9859" s="2" t="s">
        <v>43</v>
      </c>
      <c r="K9859" s="3">
        <v>2845305.95</v>
      </c>
      <c r="L9859" s="3">
        <v>1138011.1499999999</v>
      </c>
      <c r="M9859" s="3">
        <f t="shared" si="1078"/>
        <v>1707294.8000000003</v>
      </c>
      <c r="N9859" s="3">
        <v>479618.44</v>
      </c>
      <c r="O9859" s="3">
        <f t="shared" si="1079"/>
        <v>1227676.3600000003</v>
      </c>
      <c r="P9859" s="3">
        <v>974305.5</v>
      </c>
      <c r="Q9859" s="4">
        <f t="shared" si="1080"/>
        <v>0.60003909245682352</v>
      </c>
      <c r="R9859" s="4">
        <f t="shared" si="1081"/>
        <v>0.34242556586928724</v>
      </c>
      <c r="S9859" s="3">
        <v>2735285.18</v>
      </c>
      <c r="T9859" s="3">
        <f t="shared" si="1082"/>
        <v>110020.77000000002</v>
      </c>
      <c r="U9859" s="4">
        <f t="shared" si="1083"/>
        <v>4.0222778525784292E-2</v>
      </c>
      <c r="V9859" s="2" t="s">
        <v>107</v>
      </c>
      <c r="W9859" s="2" t="s">
        <v>207</v>
      </c>
      <c r="X9859" s="2" t="s">
        <v>236</v>
      </c>
      <c r="Y9859" s="2">
        <v>3.67</v>
      </c>
      <c r="Z9859" s="2" t="s">
        <v>9614</v>
      </c>
      <c r="AA9859" s="2" t="s">
        <v>99</v>
      </c>
      <c r="AB9859" s="2" t="s">
        <v>182</v>
      </c>
      <c r="AC9859" s="2">
        <v>3.32</v>
      </c>
      <c r="AD9859" s="3">
        <v>0</v>
      </c>
      <c r="AE9859" s="5">
        <v>0</v>
      </c>
      <c r="AF9859" s="2">
        <v>0</v>
      </c>
      <c r="AG9859" s="3">
        <f t="shared" si="1084"/>
        <v>0</v>
      </c>
      <c r="AH9859" s="2" t="s">
        <v>50</v>
      </c>
      <c r="AI9859" s="3">
        <v>0</v>
      </c>
    </row>
    <row r="9860" spans="1:35" x14ac:dyDescent="0.3">
      <c r="A9860" s="2" t="s">
        <v>17851</v>
      </c>
      <c r="B9860" s="2" t="s">
        <v>9540</v>
      </c>
      <c r="C9860" s="2" t="s">
        <v>164</v>
      </c>
      <c r="D9860" s="2" t="s">
        <v>81</v>
      </c>
      <c r="E9860" s="2">
        <v>2023</v>
      </c>
      <c r="F9860" s="2" t="s">
        <v>39</v>
      </c>
      <c r="G9860" s="2" t="s">
        <v>93</v>
      </c>
      <c r="H9860" s="2" t="s">
        <v>159</v>
      </c>
      <c r="I9860" s="2" t="s">
        <v>55</v>
      </c>
      <c r="J9860" s="2" t="s">
        <v>84</v>
      </c>
      <c r="K9860" s="3">
        <v>497914.2</v>
      </c>
      <c r="L9860" s="3">
        <v>237095.61</v>
      </c>
      <c r="M9860" s="3">
        <f t="shared" si="1078"/>
        <v>260818.59000000003</v>
      </c>
      <c r="N9860" s="3">
        <v>85120.41</v>
      </c>
      <c r="O9860" s="3">
        <f t="shared" si="1079"/>
        <v>175698.18000000002</v>
      </c>
      <c r="P9860" s="3">
        <v>128267.92</v>
      </c>
      <c r="Q9860" s="4">
        <f t="shared" si="1080"/>
        <v>0.52382235734590421</v>
      </c>
      <c r="R9860" s="4">
        <f t="shared" si="1081"/>
        <v>0.25761048791137109</v>
      </c>
      <c r="S9860" s="3">
        <v>595103.32999999996</v>
      </c>
      <c r="T9860" s="3">
        <f t="shared" si="1082"/>
        <v>-97189.129999999946</v>
      </c>
      <c r="U9860" s="4">
        <f t="shared" si="1083"/>
        <v>-0.16331471376575887</v>
      </c>
      <c r="V9860" s="2" t="s">
        <v>85</v>
      </c>
      <c r="W9860" s="2" t="s">
        <v>96</v>
      </c>
      <c r="X9860" s="2" t="s">
        <v>160</v>
      </c>
      <c r="Y9860" s="2">
        <v>129.5</v>
      </c>
      <c r="Z9860" s="2" t="s">
        <v>5468</v>
      </c>
      <c r="AA9860" s="2" t="s">
        <v>63</v>
      </c>
      <c r="AB9860" s="2" t="s">
        <v>88</v>
      </c>
      <c r="AC9860" s="2">
        <v>9.59</v>
      </c>
      <c r="AD9860" s="3">
        <v>0</v>
      </c>
      <c r="AE9860" s="5">
        <v>0</v>
      </c>
      <c r="AF9860" s="2">
        <v>0</v>
      </c>
      <c r="AG9860" s="3">
        <f t="shared" si="1084"/>
        <v>0</v>
      </c>
      <c r="AH9860" s="2" t="s">
        <v>50</v>
      </c>
      <c r="AI9860" s="3">
        <v>0</v>
      </c>
    </row>
    <row r="9861" spans="1:35" x14ac:dyDescent="0.3">
      <c r="A9861" s="2" t="s">
        <v>17852</v>
      </c>
      <c r="B9861" s="2" t="s">
        <v>562</v>
      </c>
      <c r="C9861" s="2" t="s">
        <v>185</v>
      </c>
      <c r="D9861" s="2" t="s">
        <v>104</v>
      </c>
      <c r="E9861" s="2">
        <v>2024</v>
      </c>
      <c r="F9861" s="2" t="s">
        <v>92</v>
      </c>
      <c r="G9861" s="2" t="s">
        <v>56</v>
      </c>
      <c r="H9861" s="2" t="s">
        <v>177</v>
      </c>
      <c r="I9861" s="2" t="s">
        <v>42</v>
      </c>
      <c r="J9861" s="2" t="s">
        <v>166</v>
      </c>
      <c r="K9861" s="3">
        <v>4775371.96</v>
      </c>
      <c r="L9861" s="3">
        <v>1911235.37</v>
      </c>
      <c r="M9861" s="3">
        <f t="shared" si="1078"/>
        <v>2864136.59</v>
      </c>
      <c r="N9861" s="3">
        <v>546583.26</v>
      </c>
      <c r="O9861" s="3">
        <f t="shared" si="1079"/>
        <v>2317553.33</v>
      </c>
      <c r="P9861" s="3">
        <v>1636214.81</v>
      </c>
      <c r="Q9861" s="4">
        <f t="shared" si="1080"/>
        <v>0.59977246044724852</v>
      </c>
      <c r="R9861" s="4">
        <f t="shared" si="1081"/>
        <v>0.34263609697955344</v>
      </c>
      <c r="S9861" s="3">
        <v>5184068.3499999996</v>
      </c>
      <c r="T9861" s="3">
        <f t="shared" si="1082"/>
        <v>-408696.38999999966</v>
      </c>
      <c r="U9861" s="4">
        <f t="shared" si="1083"/>
        <v>-7.8836998744432008E-2</v>
      </c>
      <c r="V9861" s="2" t="s">
        <v>124</v>
      </c>
      <c r="W9861" s="2" t="s">
        <v>117</v>
      </c>
      <c r="X9861" s="2" t="s">
        <v>180</v>
      </c>
      <c r="Y9861" s="2">
        <v>149.5</v>
      </c>
      <c r="Z9861" s="2" t="s">
        <v>17853</v>
      </c>
      <c r="AA9861" s="2" t="s">
        <v>148</v>
      </c>
      <c r="AB9861" s="2" t="s">
        <v>242</v>
      </c>
      <c r="AC9861" s="2">
        <v>4.05</v>
      </c>
      <c r="AD9861" s="3">
        <v>0</v>
      </c>
      <c r="AE9861" s="5">
        <v>0</v>
      </c>
      <c r="AF9861" s="2">
        <v>0</v>
      </c>
      <c r="AG9861" s="3">
        <f t="shared" si="1084"/>
        <v>0</v>
      </c>
      <c r="AH9861" s="2" t="s">
        <v>50</v>
      </c>
      <c r="AI9861" s="3">
        <v>0</v>
      </c>
    </row>
    <row r="9862" spans="1:35" x14ac:dyDescent="0.3">
      <c r="A9862" s="2" t="s">
        <v>17854</v>
      </c>
      <c r="B9862" s="2" t="s">
        <v>4722</v>
      </c>
      <c r="C9862" s="2" t="s">
        <v>185</v>
      </c>
      <c r="D9862" s="2" t="s">
        <v>104</v>
      </c>
      <c r="E9862" s="2">
        <v>2024</v>
      </c>
      <c r="F9862" s="2" t="s">
        <v>105</v>
      </c>
      <c r="G9862" s="2" t="s">
        <v>69</v>
      </c>
      <c r="H9862" s="2" t="s">
        <v>272</v>
      </c>
      <c r="I9862" s="2" t="s">
        <v>39</v>
      </c>
      <c r="J9862" s="2" t="s">
        <v>566</v>
      </c>
      <c r="K9862" s="3">
        <v>5244385.08</v>
      </c>
      <c r="L9862" s="3">
        <v>2460155.5099999998</v>
      </c>
      <c r="M9862" s="3">
        <f t="shared" si="1078"/>
        <v>2784229.5700000003</v>
      </c>
      <c r="N9862" s="3">
        <v>1064154.08</v>
      </c>
      <c r="O9862" s="3">
        <f t="shared" si="1079"/>
        <v>1720075.4900000002</v>
      </c>
      <c r="P9862" s="3">
        <v>1285916.69</v>
      </c>
      <c r="Q9862" s="4">
        <f t="shared" si="1080"/>
        <v>0.53089724105461766</v>
      </c>
      <c r="R9862" s="4">
        <f t="shared" si="1081"/>
        <v>0.24519875455064791</v>
      </c>
      <c r="S9862" s="3">
        <v>5590252.4500000002</v>
      </c>
      <c r="T9862" s="3">
        <f t="shared" si="1082"/>
        <v>-345867.37000000011</v>
      </c>
      <c r="U9862" s="4">
        <f t="shared" si="1083"/>
        <v>-6.1869722895966907E-2</v>
      </c>
      <c r="V9862" s="2" t="s">
        <v>95</v>
      </c>
      <c r="W9862" s="2" t="s">
        <v>96</v>
      </c>
      <c r="X9862" s="2" t="s">
        <v>274</v>
      </c>
      <c r="Y9862" s="2">
        <v>1</v>
      </c>
      <c r="Z9862" s="2" t="s">
        <v>2813</v>
      </c>
      <c r="AA9862" s="2" t="s">
        <v>109</v>
      </c>
      <c r="AB9862" s="2" t="s">
        <v>306</v>
      </c>
      <c r="AC9862" s="2">
        <v>2.86</v>
      </c>
      <c r="AD9862" s="3">
        <v>0</v>
      </c>
      <c r="AE9862" s="5">
        <v>0</v>
      </c>
      <c r="AF9862" s="2">
        <v>0</v>
      </c>
      <c r="AG9862" s="3">
        <f t="shared" si="1084"/>
        <v>0</v>
      </c>
      <c r="AH9862" s="2" t="s">
        <v>50</v>
      </c>
      <c r="AI9862" s="3">
        <v>0</v>
      </c>
    </row>
    <row r="9863" spans="1:35" x14ac:dyDescent="0.3">
      <c r="A9863" s="2" t="s">
        <v>17855</v>
      </c>
      <c r="B9863" s="2" t="s">
        <v>1404</v>
      </c>
      <c r="C9863" s="2" t="s">
        <v>257</v>
      </c>
      <c r="D9863" s="2" t="s">
        <v>104</v>
      </c>
      <c r="E9863" s="2">
        <v>2024</v>
      </c>
      <c r="F9863" s="2" t="s">
        <v>68</v>
      </c>
      <c r="G9863" s="2" t="s">
        <v>69</v>
      </c>
      <c r="H9863" s="2" t="s">
        <v>272</v>
      </c>
      <c r="I9863" s="2" t="s">
        <v>178</v>
      </c>
      <c r="J9863" s="2" t="s">
        <v>342</v>
      </c>
      <c r="K9863" s="3">
        <v>8158395.8600000003</v>
      </c>
      <c r="L9863" s="3">
        <v>3431004.24</v>
      </c>
      <c r="M9863" s="3">
        <f t="shared" si="1078"/>
        <v>4727391.62</v>
      </c>
      <c r="N9863" s="3">
        <v>1212285.01</v>
      </c>
      <c r="O9863" s="3">
        <f t="shared" si="1079"/>
        <v>3515106.6100000003</v>
      </c>
      <c r="P9863" s="3">
        <v>2806489.53</v>
      </c>
      <c r="Q9863" s="4">
        <f t="shared" si="1080"/>
        <v>0.57945112018626665</v>
      </c>
      <c r="R9863" s="4">
        <f t="shared" si="1081"/>
        <v>0.34400016598361038</v>
      </c>
      <c r="S9863" s="3">
        <v>9261569.0500000007</v>
      </c>
      <c r="T9863" s="3">
        <f t="shared" si="1082"/>
        <v>-1103173.1900000004</v>
      </c>
      <c r="U9863" s="4">
        <f t="shared" si="1083"/>
        <v>-0.11911299090298315</v>
      </c>
      <c r="V9863" s="2" t="s">
        <v>85</v>
      </c>
      <c r="W9863" s="2" t="s">
        <v>134</v>
      </c>
      <c r="X9863" s="2" t="s">
        <v>274</v>
      </c>
      <c r="Y9863" s="2">
        <v>1</v>
      </c>
      <c r="Z9863" s="2" t="s">
        <v>8012</v>
      </c>
      <c r="AA9863" s="2" t="s">
        <v>148</v>
      </c>
      <c r="AB9863" s="2" t="s">
        <v>149</v>
      </c>
      <c r="AC9863" s="2">
        <v>8.51</v>
      </c>
      <c r="AD9863" s="3">
        <v>4324081.6900000004</v>
      </c>
      <c r="AE9863" s="5">
        <v>16.57</v>
      </c>
      <c r="AF9863" s="2">
        <v>60</v>
      </c>
      <c r="AG9863" s="3">
        <f t="shared" si="1084"/>
        <v>106467.33682426203</v>
      </c>
      <c r="AH9863" s="2" t="s">
        <v>230</v>
      </c>
      <c r="AI9863" s="3">
        <v>2564327.0499999998</v>
      </c>
    </row>
    <row r="9864" spans="1:35" x14ac:dyDescent="0.3">
      <c r="A9864" s="2" t="s">
        <v>17856</v>
      </c>
      <c r="B9864" s="2" t="s">
        <v>2184</v>
      </c>
      <c r="C9864" s="2" t="s">
        <v>103</v>
      </c>
      <c r="D9864" s="2" t="s">
        <v>104</v>
      </c>
      <c r="E9864" s="2">
        <v>2020</v>
      </c>
      <c r="F9864" s="2" t="s">
        <v>82</v>
      </c>
      <c r="G9864" s="2" t="s">
        <v>114</v>
      </c>
      <c r="H9864" s="2" t="s">
        <v>234</v>
      </c>
      <c r="I9864" s="2" t="s">
        <v>42</v>
      </c>
      <c r="J9864" s="2" t="s">
        <v>43</v>
      </c>
      <c r="K9864" s="3">
        <v>5263724.5199999996</v>
      </c>
      <c r="L9864" s="3">
        <v>1640156.57</v>
      </c>
      <c r="M9864" s="3">
        <f t="shared" si="1078"/>
        <v>3623567.9499999993</v>
      </c>
      <c r="N9864" s="3">
        <v>907870.37</v>
      </c>
      <c r="O9864" s="3">
        <f t="shared" si="1079"/>
        <v>2715697.5799999991</v>
      </c>
      <c r="P9864" s="3">
        <v>2034927.91</v>
      </c>
      <c r="Q9864" s="4">
        <f t="shared" si="1080"/>
        <v>0.68840379777321625</v>
      </c>
      <c r="R9864" s="4">
        <f t="shared" si="1081"/>
        <v>0.38659468258038704</v>
      </c>
      <c r="S9864" s="3">
        <v>5800601.5899999999</v>
      </c>
      <c r="T9864" s="3">
        <f t="shared" si="1082"/>
        <v>-536877.0700000003</v>
      </c>
      <c r="U9864" s="4">
        <f t="shared" si="1083"/>
        <v>-9.2555411998223494E-2</v>
      </c>
      <c r="V9864" s="2" t="s">
        <v>95</v>
      </c>
      <c r="W9864" s="2" t="s">
        <v>134</v>
      </c>
      <c r="X9864" s="2" t="s">
        <v>236</v>
      </c>
      <c r="Y9864" s="2">
        <v>3.67</v>
      </c>
      <c r="Z9864" s="2" t="s">
        <v>3409</v>
      </c>
      <c r="AA9864" s="2" t="s">
        <v>48</v>
      </c>
      <c r="AB9864" s="2" t="s">
        <v>77</v>
      </c>
      <c r="AC9864" s="2">
        <v>1.87</v>
      </c>
      <c r="AD9864" s="3">
        <v>0</v>
      </c>
      <c r="AE9864" s="5">
        <v>0</v>
      </c>
      <c r="AF9864" s="2">
        <v>0</v>
      </c>
      <c r="AG9864" s="3">
        <f t="shared" si="1084"/>
        <v>0</v>
      </c>
      <c r="AH9864" s="2" t="s">
        <v>50</v>
      </c>
      <c r="AI9864" s="3">
        <v>0</v>
      </c>
    </row>
    <row r="9865" spans="1:35" x14ac:dyDescent="0.3">
      <c r="A9865" s="2" t="s">
        <v>17857</v>
      </c>
      <c r="B9865" s="2" t="s">
        <v>9093</v>
      </c>
      <c r="C9865" s="2" t="s">
        <v>261</v>
      </c>
      <c r="D9865" s="2" t="s">
        <v>54</v>
      </c>
      <c r="E9865" s="2">
        <v>2024</v>
      </c>
      <c r="F9865" s="2" t="s">
        <v>82</v>
      </c>
      <c r="G9865" s="2" t="s">
        <v>40</v>
      </c>
      <c r="H9865" s="2" t="s">
        <v>139</v>
      </c>
      <c r="I9865" s="2" t="s">
        <v>42</v>
      </c>
      <c r="J9865" s="2" t="s">
        <v>146</v>
      </c>
      <c r="K9865" s="3">
        <v>9667845.5399999991</v>
      </c>
      <c r="L9865" s="3">
        <v>3429989.61</v>
      </c>
      <c r="M9865" s="3">
        <f t="shared" si="1078"/>
        <v>6237855.9299999997</v>
      </c>
      <c r="N9865" s="3">
        <v>1599666.31</v>
      </c>
      <c r="O9865" s="3">
        <f t="shared" si="1079"/>
        <v>4638189.6199999992</v>
      </c>
      <c r="P9865" s="3">
        <v>3552689.15</v>
      </c>
      <c r="Q9865" s="4">
        <f t="shared" si="1080"/>
        <v>0.645216755293755</v>
      </c>
      <c r="R9865" s="4">
        <f t="shared" si="1081"/>
        <v>0.36747475280826636</v>
      </c>
      <c r="S9865" s="3">
        <v>9408090.5</v>
      </c>
      <c r="T9865" s="3">
        <f t="shared" si="1082"/>
        <v>259755.03999999911</v>
      </c>
      <c r="U9865" s="4">
        <f t="shared" si="1083"/>
        <v>2.7609751415550169E-2</v>
      </c>
      <c r="V9865" s="2" t="s">
        <v>85</v>
      </c>
      <c r="W9865" s="2" t="s">
        <v>134</v>
      </c>
      <c r="X9865" s="2" t="s">
        <v>86</v>
      </c>
      <c r="Y9865" s="2">
        <v>0.92</v>
      </c>
      <c r="Z9865" s="2" t="s">
        <v>14062</v>
      </c>
      <c r="AA9865" s="2" t="s">
        <v>141</v>
      </c>
      <c r="AB9865" s="2" t="s">
        <v>64</v>
      </c>
      <c r="AC9865" s="2">
        <v>5.51</v>
      </c>
      <c r="AD9865" s="3">
        <v>0</v>
      </c>
      <c r="AE9865" s="5">
        <v>0</v>
      </c>
      <c r="AF9865" s="2">
        <v>0</v>
      </c>
      <c r="AG9865" s="3">
        <f t="shared" si="1084"/>
        <v>0</v>
      </c>
      <c r="AH9865" s="2" t="s">
        <v>50</v>
      </c>
      <c r="AI9865" s="3">
        <v>0</v>
      </c>
    </row>
    <row r="9866" spans="1:35" x14ac:dyDescent="0.3">
      <c r="A9866" s="2" t="s">
        <v>17858</v>
      </c>
      <c r="B9866" s="2" t="s">
        <v>3694</v>
      </c>
      <c r="C9866" s="2" t="s">
        <v>196</v>
      </c>
      <c r="D9866" s="2" t="s">
        <v>38</v>
      </c>
      <c r="E9866" s="2">
        <v>2023</v>
      </c>
      <c r="F9866" s="2" t="s">
        <v>39</v>
      </c>
      <c r="G9866" s="2" t="s">
        <v>69</v>
      </c>
      <c r="H9866" s="2" t="s">
        <v>165</v>
      </c>
      <c r="I9866" s="2" t="s">
        <v>42</v>
      </c>
      <c r="J9866" s="2" t="s">
        <v>166</v>
      </c>
      <c r="K9866" s="3">
        <v>2529420.3199999998</v>
      </c>
      <c r="L9866" s="3">
        <v>788050.48</v>
      </c>
      <c r="M9866" s="3">
        <f t="shared" si="1078"/>
        <v>1741369.8399999999</v>
      </c>
      <c r="N9866" s="3">
        <v>274672.25</v>
      </c>
      <c r="O9866" s="3">
        <f t="shared" si="1079"/>
        <v>1466697.5899999999</v>
      </c>
      <c r="P9866" s="3">
        <v>1042408.17</v>
      </c>
      <c r="Q9866" s="4">
        <f t="shared" si="1080"/>
        <v>0.68844621284611174</v>
      </c>
      <c r="R9866" s="4">
        <f t="shared" si="1081"/>
        <v>0.41211346400506504</v>
      </c>
      <c r="S9866" s="3">
        <v>2056576.05</v>
      </c>
      <c r="T9866" s="3">
        <f t="shared" si="1082"/>
        <v>472844.26999999979</v>
      </c>
      <c r="U9866" s="4">
        <f t="shared" si="1083"/>
        <v>0.2299182031221261</v>
      </c>
      <c r="V9866" s="2" t="s">
        <v>95</v>
      </c>
      <c r="W9866" s="2" t="s">
        <v>134</v>
      </c>
      <c r="X9866" s="2" t="s">
        <v>167</v>
      </c>
      <c r="Y9866" s="2">
        <v>17.2</v>
      </c>
      <c r="Z9866" s="2" t="s">
        <v>10627</v>
      </c>
      <c r="AA9866" s="2" t="s">
        <v>141</v>
      </c>
      <c r="AB9866" s="2" t="s">
        <v>88</v>
      </c>
      <c r="AC9866" s="2">
        <v>9.24</v>
      </c>
      <c r="AD9866" s="3">
        <v>0</v>
      </c>
      <c r="AE9866" s="5">
        <v>0</v>
      </c>
      <c r="AF9866" s="2">
        <v>0</v>
      </c>
      <c r="AG9866" s="3">
        <f t="shared" si="1084"/>
        <v>0</v>
      </c>
      <c r="AH9866" s="2" t="s">
        <v>50</v>
      </c>
      <c r="AI9866" s="3">
        <v>0</v>
      </c>
    </row>
    <row r="9867" spans="1:35" x14ac:dyDescent="0.3">
      <c r="A9867" s="2" t="s">
        <v>17859</v>
      </c>
      <c r="B9867" s="2" t="s">
        <v>2512</v>
      </c>
      <c r="C9867" s="2" t="s">
        <v>880</v>
      </c>
      <c r="D9867" s="2" t="s">
        <v>81</v>
      </c>
      <c r="E9867" s="2">
        <v>2024</v>
      </c>
      <c r="F9867" s="2" t="s">
        <v>92</v>
      </c>
      <c r="G9867" s="2" t="s">
        <v>93</v>
      </c>
      <c r="H9867" s="2" t="s">
        <v>159</v>
      </c>
      <c r="I9867" s="2" t="s">
        <v>42</v>
      </c>
      <c r="J9867" s="2" t="s">
        <v>43</v>
      </c>
      <c r="K9867" s="3">
        <v>6555180.3099999996</v>
      </c>
      <c r="L9867" s="3">
        <v>3801192.65</v>
      </c>
      <c r="M9867" s="3">
        <f t="shared" si="1078"/>
        <v>2753987.6599999997</v>
      </c>
      <c r="N9867" s="3">
        <v>614572.43999999994</v>
      </c>
      <c r="O9867" s="3">
        <f t="shared" si="1079"/>
        <v>2139415.2199999997</v>
      </c>
      <c r="P9867" s="3">
        <v>1591554.94</v>
      </c>
      <c r="Q9867" s="4">
        <f t="shared" si="1080"/>
        <v>0.42012386078820152</v>
      </c>
      <c r="R9867" s="4">
        <f t="shared" si="1081"/>
        <v>0.24279346482232766</v>
      </c>
      <c r="S9867" s="3">
        <v>6766440.5099999998</v>
      </c>
      <c r="T9867" s="3">
        <f t="shared" si="1082"/>
        <v>-211260.20000000019</v>
      </c>
      <c r="U9867" s="4">
        <f t="shared" si="1083"/>
        <v>-3.1221762710805269E-2</v>
      </c>
      <c r="V9867" s="2" t="s">
        <v>44</v>
      </c>
      <c r="W9867" s="2" t="s">
        <v>60</v>
      </c>
      <c r="X9867" s="2" t="s">
        <v>160</v>
      </c>
      <c r="Y9867" s="2">
        <v>129.5</v>
      </c>
      <c r="Z9867" s="2" t="s">
        <v>6783</v>
      </c>
      <c r="AA9867" s="2" t="s">
        <v>148</v>
      </c>
      <c r="AB9867" s="2" t="s">
        <v>242</v>
      </c>
      <c r="AC9867" s="2">
        <v>4.9000000000000004</v>
      </c>
      <c r="AD9867" s="3">
        <v>0</v>
      </c>
      <c r="AE9867" s="5">
        <v>0</v>
      </c>
      <c r="AF9867" s="2">
        <v>0</v>
      </c>
      <c r="AG9867" s="3">
        <f t="shared" si="1084"/>
        <v>0</v>
      </c>
      <c r="AH9867" s="2" t="s">
        <v>50</v>
      </c>
      <c r="AI9867" s="3">
        <v>0</v>
      </c>
    </row>
    <row r="9868" spans="1:35" x14ac:dyDescent="0.3">
      <c r="A9868" s="2" t="s">
        <v>17860</v>
      </c>
      <c r="B9868" s="2" t="s">
        <v>6218</v>
      </c>
      <c r="C9868" s="2" t="s">
        <v>185</v>
      </c>
      <c r="D9868" s="2" t="s">
        <v>104</v>
      </c>
      <c r="E9868" s="2">
        <v>2024</v>
      </c>
      <c r="F9868" s="2" t="s">
        <v>39</v>
      </c>
      <c r="G9868" s="2" t="s">
        <v>69</v>
      </c>
      <c r="H9868" s="2" t="s">
        <v>165</v>
      </c>
      <c r="I9868" s="2" t="s">
        <v>178</v>
      </c>
      <c r="J9868" s="2" t="s">
        <v>263</v>
      </c>
      <c r="K9868" s="3">
        <v>4877219.95</v>
      </c>
      <c r="L9868" s="3">
        <v>2668204.7599999998</v>
      </c>
      <c r="M9868" s="3">
        <f t="shared" si="1078"/>
        <v>2209015.1900000004</v>
      </c>
      <c r="N9868" s="3">
        <v>747407.89</v>
      </c>
      <c r="O9868" s="3">
        <f t="shared" si="1079"/>
        <v>1461607.3000000003</v>
      </c>
      <c r="P9868" s="3">
        <v>1150423.02</v>
      </c>
      <c r="Q9868" s="4">
        <f t="shared" si="1080"/>
        <v>0.45292507056197051</v>
      </c>
      <c r="R9868" s="4">
        <f t="shared" si="1081"/>
        <v>0.23587679698554501</v>
      </c>
      <c r="S9868" s="3">
        <v>5274289.8</v>
      </c>
      <c r="T9868" s="3">
        <f t="shared" si="1082"/>
        <v>-397069.84999999963</v>
      </c>
      <c r="U9868" s="4">
        <f t="shared" si="1083"/>
        <v>-7.5284041085493567E-2</v>
      </c>
      <c r="V9868" s="2" t="s">
        <v>95</v>
      </c>
      <c r="W9868" s="2" t="s">
        <v>96</v>
      </c>
      <c r="X9868" s="2" t="s">
        <v>167</v>
      </c>
      <c r="Y9868" s="2">
        <v>17.2</v>
      </c>
      <c r="Z9868" s="2" t="s">
        <v>8079</v>
      </c>
      <c r="AA9868" s="2" t="s">
        <v>63</v>
      </c>
      <c r="AB9868" s="2" t="s">
        <v>64</v>
      </c>
      <c r="AC9868" s="2">
        <v>5.44</v>
      </c>
      <c r="AD9868" s="3">
        <v>3787715.31</v>
      </c>
      <c r="AE9868" s="5">
        <v>14.78</v>
      </c>
      <c r="AF9868" s="2">
        <v>12</v>
      </c>
      <c r="AG9868" s="3">
        <f t="shared" si="1084"/>
        <v>341479.70693562645</v>
      </c>
      <c r="AH9868" s="2" t="s">
        <v>230</v>
      </c>
      <c r="AI9868" s="3">
        <v>3580931.13</v>
      </c>
    </row>
    <row r="9869" spans="1:35" x14ac:dyDescent="0.3">
      <c r="A9869" s="2" t="s">
        <v>17861</v>
      </c>
      <c r="B9869" s="2" t="s">
        <v>13695</v>
      </c>
      <c r="C9869" s="2" t="s">
        <v>278</v>
      </c>
      <c r="D9869" s="2" t="s">
        <v>54</v>
      </c>
      <c r="E9869" s="2">
        <v>2023</v>
      </c>
      <c r="F9869" s="2" t="s">
        <v>105</v>
      </c>
      <c r="G9869" s="2" t="s">
        <v>69</v>
      </c>
      <c r="H9869" s="2" t="s">
        <v>272</v>
      </c>
      <c r="I9869" s="2" t="s">
        <v>71</v>
      </c>
      <c r="J9869" s="2" t="s">
        <v>172</v>
      </c>
      <c r="K9869" s="3">
        <v>1975737.64</v>
      </c>
      <c r="L9869" s="3">
        <v>1133048.24</v>
      </c>
      <c r="M9869" s="3">
        <f t="shared" si="1078"/>
        <v>842689.39999999991</v>
      </c>
      <c r="N9869" s="3">
        <v>310433.76</v>
      </c>
      <c r="O9869" s="3">
        <f t="shared" si="1079"/>
        <v>532255.6399999999</v>
      </c>
      <c r="P9869" s="3">
        <v>394154.27</v>
      </c>
      <c r="Q9869" s="4">
        <f t="shared" si="1080"/>
        <v>0.42651887727360399</v>
      </c>
      <c r="R9869" s="4">
        <f t="shared" si="1081"/>
        <v>0.19949727232002323</v>
      </c>
      <c r="S9869" s="3">
        <v>1641735.44</v>
      </c>
      <c r="T9869" s="3">
        <f t="shared" si="1082"/>
        <v>334002.19999999995</v>
      </c>
      <c r="U9869" s="4">
        <f t="shared" si="1083"/>
        <v>0.20344459397185211</v>
      </c>
      <c r="V9869" s="2" t="s">
        <v>95</v>
      </c>
      <c r="W9869" s="2" t="s">
        <v>125</v>
      </c>
      <c r="X9869" s="2" t="s">
        <v>274</v>
      </c>
      <c r="Y9869" s="2">
        <v>1</v>
      </c>
      <c r="Z9869" s="2" t="s">
        <v>2023</v>
      </c>
      <c r="AA9869" s="2" t="s">
        <v>224</v>
      </c>
      <c r="AB9869" s="2" t="s">
        <v>49</v>
      </c>
      <c r="AC9869" s="2">
        <v>7.69</v>
      </c>
      <c r="AD9869" s="3">
        <v>0</v>
      </c>
      <c r="AE9869" s="5">
        <v>0</v>
      </c>
      <c r="AF9869" s="2">
        <v>0</v>
      </c>
      <c r="AG9869" s="3">
        <f t="shared" si="1084"/>
        <v>0</v>
      </c>
      <c r="AH9869" s="2" t="s">
        <v>230</v>
      </c>
      <c r="AI9869" s="3">
        <v>0</v>
      </c>
    </row>
    <row r="9870" spans="1:35" x14ac:dyDescent="0.3">
      <c r="A9870" s="2" t="s">
        <v>17862</v>
      </c>
      <c r="B9870" s="2" t="s">
        <v>5211</v>
      </c>
      <c r="C9870" s="2" t="s">
        <v>292</v>
      </c>
      <c r="D9870" s="2" t="s">
        <v>81</v>
      </c>
      <c r="E9870" s="2">
        <v>2022</v>
      </c>
      <c r="F9870" s="2" t="s">
        <v>105</v>
      </c>
      <c r="G9870" s="2" t="s">
        <v>56</v>
      </c>
      <c r="H9870" s="2" t="s">
        <v>153</v>
      </c>
      <c r="I9870" s="2" t="s">
        <v>42</v>
      </c>
      <c r="J9870" s="2" t="s">
        <v>166</v>
      </c>
      <c r="K9870" s="3">
        <v>198566.01</v>
      </c>
      <c r="L9870" s="3">
        <v>66820.070000000007</v>
      </c>
      <c r="M9870" s="3">
        <f t="shared" si="1078"/>
        <v>131745.94</v>
      </c>
      <c r="N9870" s="3">
        <v>18168.61</v>
      </c>
      <c r="O9870" s="3">
        <f t="shared" si="1079"/>
        <v>113577.33</v>
      </c>
      <c r="P9870" s="3">
        <v>85272.46</v>
      </c>
      <c r="Q9870" s="4">
        <f t="shared" si="1080"/>
        <v>0.66348686766682774</v>
      </c>
      <c r="R9870" s="4">
        <f t="shared" si="1081"/>
        <v>0.42944137317358594</v>
      </c>
      <c r="S9870" s="3">
        <v>159900.85999999999</v>
      </c>
      <c r="T9870" s="3">
        <f t="shared" si="1082"/>
        <v>38665.150000000023</v>
      </c>
      <c r="U9870" s="4">
        <f t="shared" si="1083"/>
        <v>0.241807017173016</v>
      </c>
      <c r="V9870" s="2" t="s">
        <v>44</v>
      </c>
      <c r="W9870" s="2" t="s">
        <v>207</v>
      </c>
      <c r="X9870" s="2" t="s">
        <v>155</v>
      </c>
      <c r="Y9870" s="2">
        <v>7.24</v>
      </c>
      <c r="Z9870" s="2" t="s">
        <v>16391</v>
      </c>
      <c r="AA9870" s="2" t="s">
        <v>109</v>
      </c>
      <c r="AB9870" s="2" t="s">
        <v>142</v>
      </c>
      <c r="AC9870" s="2">
        <v>6.28</v>
      </c>
      <c r="AD9870" s="3">
        <v>0</v>
      </c>
      <c r="AE9870" s="5">
        <v>0</v>
      </c>
      <c r="AF9870" s="2">
        <v>0</v>
      </c>
      <c r="AG9870" s="3">
        <f t="shared" si="1084"/>
        <v>0</v>
      </c>
      <c r="AH9870" s="2" t="s">
        <v>230</v>
      </c>
      <c r="AI9870" s="3">
        <v>0</v>
      </c>
    </row>
    <row r="9871" spans="1:35" x14ac:dyDescent="0.3">
      <c r="A9871" s="2" t="s">
        <v>17863</v>
      </c>
      <c r="B9871" s="2" t="s">
        <v>2591</v>
      </c>
      <c r="C9871" s="2" t="s">
        <v>337</v>
      </c>
      <c r="D9871" s="2" t="s">
        <v>38</v>
      </c>
      <c r="E9871" s="2">
        <v>2024</v>
      </c>
      <c r="F9871" s="2" t="s">
        <v>55</v>
      </c>
      <c r="G9871" s="2" t="s">
        <v>40</v>
      </c>
      <c r="H9871" s="2" t="s">
        <v>171</v>
      </c>
      <c r="I9871" s="2" t="s">
        <v>178</v>
      </c>
      <c r="J9871" s="2" t="s">
        <v>197</v>
      </c>
      <c r="K9871" s="3">
        <v>1461390.28</v>
      </c>
      <c r="L9871" s="3">
        <v>787614.41</v>
      </c>
      <c r="M9871" s="3">
        <f t="shared" si="1078"/>
        <v>673775.87</v>
      </c>
      <c r="N9871" s="3">
        <v>170552.95999999999</v>
      </c>
      <c r="O9871" s="3">
        <f t="shared" si="1079"/>
        <v>503222.91000000003</v>
      </c>
      <c r="P9871" s="3">
        <v>382343.82</v>
      </c>
      <c r="Q9871" s="4">
        <f t="shared" si="1080"/>
        <v>0.46105128740831641</v>
      </c>
      <c r="R9871" s="4">
        <f t="shared" si="1081"/>
        <v>0.26163019231248752</v>
      </c>
      <c r="S9871" s="3">
        <v>1588616.37</v>
      </c>
      <c r="T9871" s="3">
        <f t="shared" si="1082"/>
        <v>-127226.09000000008</v>
      </c>
      <c r="U9871" s="4">
        <f t="shared" si="1083"/>
        <v>-8.0086100333965515E-2</v>
      </c>
      <c r="V9871" s="2" t="s">
        <v>73</v>
      </c>
      <c r="W9871" s="2" t="s">
        <v>134</v>
      </c>
      <c r="X9871" s="2" t="s">
        <v>86</v>
      </c>
      <c r="Y9871" s="2">
        <v>0.92</v>
      </c>
      <c r="Z9871" s="2" t="s">
        <v>17864</v>
      </c>
      <c r="AA9871" s="2" t="s">
        <v>109</v>
      </c>
      <c r="AB9871" s="2" t="s">
        <v>306</v>
      </c>
      <c r="AC9871" s="2">
        <v>8.57</v>
      </c>
      <c r="AD9871" s="3">
        <v>385199.86</v>
      </c>
      <c r="AE9871" s="5">
        <v>10.37</v>
      </c>
      <c r="AF9871" s="2">
        <v>60</v>
      </c>
      <c r="AG9871" s="3">
        <f t="shared" si="1084"/>
        <v>8254.6624802305996</v>
      </c>
      <c r="AH9871" s="2" t="s">
        <v>50</v>
      </c>
      <c r="AI9871" s="3">
        <v>0</v>
      </c>
    </row>
    <row r="9872" spans="1:35" x14ac:dyDescent="0.3">
      <c r="A9872" s="2" t="s">
        <v>17865</v>
      </c>
      <c r="B9872" s="2" t="s">
        <v>809</v>
      </c>
      <c r="C9872" s="2" t="s">
        <v>363</v>
      </c>
      <c r="D9872" s="2" t="s">
        <v>81</v>
      </c>
      <c r="E9872" s="2">
        <v>2022</v>
      </c>
      <c r="F9872" s="2" t="s">
        <v>39</v>
      </c>
      <c r="G9872" s="2" t="s">
        <v>69</v>
      </c>
      <c r="H9872" s="2" t="s">
        <v>272</v>
      </c>
      <c r="I9872" s="2" t="s">
        <v>42</v>
      </c>
      <c r="J9872" s="2" t="s">
        <v>422</v>
      </c>
      <c r="K9872" s="3">
        <v>2739186.11</v>
      </c>
      <c r="L9872" s="3">
        <v>1282144.68</v>
      </c>
      <c r="M9872" s="3">
        <f t="shared" si="1078"/>
        <v>1457041.43</v>
      </c>
      <c r="N9872" s="3">
        <v>290780.40000000002</v>
      </c>
      <c r="O9872" s="3">
        <f t="shared" si="1079"/>
        <v>1166261.0299999998</v>
      </c>
      <c r="P9872" s="3">
        <v>907096.6</v>
      </c>
      <c r="Q9872" s="4">
        <f t="shared" si="1080"/>
        <v>0.53192494831977666</v>
      </c>
      <c r="R9872" s="4">
        <f t="shared" si="1081"/>
        <v>0.33115551976860746</v>
      </c>
      <c r="S9872" s="3">
        <v>2459375.04</v>
      </c>
      <c r="T9872" s="3">
        <f t="shared" si="1082"/>
        <v>279811.06999999983</v>
      </c>
      <c r="U9872" s="4">
        <f t="shared" si="1083"/>
        <v>0.11377324135159143</v>
      </c>
      <c r="V9872" s="2" t="s">
        <v>95</v>
      </c>
      <c r="W9872" s="2" t="s">
        <v>60</v>
      </c>
      <c r="X9872" s="2" t="s">
        <v>274</v>
      </c>
      <c r="Y9872" s="2">
        <v>1</v>
      </c>
      <c r="Z9872" s="2" t="s">
        <v>13349</v>
      </c>
      <c r="AA9872" s="2" t="s">
        <v>63</v>
      </c>
      <c r="AB9872" s="2" t="s">
        <v>88</v>
      </c>
      <c r="AC9872" s="2">
        <v>8.02</v>
      </c>
      <c r="AD9872" s="3">
        <v>0</v>
      </c>
      <c r="AE9872" s="5">
        <v>0</v>
      </c>
      <c r="AF9872" s="2">
        <v>0</v>
      </c>
      <c r="AG9872" s="3">
        <f t="shared" si="1084"/>
        <v>0</v>
      </c>
      <c r="AH9872" s="2" t="s">
        <v>50</v>
      </c>
      <c r="AI9872" s="3">
        <v>0</v>
      </c>
    </row>
    <row r="9873" spans="1:35" x14ac:dyDescent="0.3">
      <c r="A9873" s="2" t="s">
        <v>17866</v>
      </c>
      <c r="B9873" s="2" t="s">
        <v>1042</v>
      </c>
      <c r="C9873" s="2" t="s">
        <v>138</v>
      </c>
      <c r="D9873" s="2" t="s">
        <v>104</v>
      </c>
      <c r="E9873" s="2">
        <v>2024</v>
      </c>
      <c r="F9873" s="2" t="s">
        <v>39</v>
      </c>
      <c r="G9873" s="2" t="s">
        <v>93</v>
      </c>
      <c r="H9873" s="2" t="s">
        <v>94</v>
      </c>
      <c r="I9873" s="2" t="s">
        <v>131</v>
      </c>
      <c r="J9873" s="2" t="s">
        <v>268</v>
      </c>
      <c r="K9873" s="3">
        <v>1796593.29</v>
      </c>
      <c r="L9873" s="3">
        <v>822507.61</v>
      </c>
      <c r="M9873" s="3">
        <f t="shared" si="1078"/>
        <v>974085.68</v>
      </c>
      <c r="N9873" s="3">
        <v>358832.03</v>
      </c>
      <c r="O9873" s="3">
        <f t="shared" si="1079"/>
        <v>615253.65</v>
      </c>
      <c r="P9873" s="3">
        <v>471454.81</v>
      </c>
      <c r="Q9873" s="4">
        <f t="shared" si="1080"/>
        <v>0.54218485921207016</v>
      </c>
      <c r="R9873" s="4">
        <f t="shared" si="1081"/>
        <v>0.26241599176850983</v>
      </c>
      <c r="S9873" s="3">
        <v>1729631.14</v>
      </c>
      <c r="T9873" s="3">
        <f t="shared" si="1082"/>
        <v>66962.15000000014</v>
      </c>
      <c r="U9873" s="4">
        <f t="shared" si="1083"/>
        <v>3.8714699597742062E-2</v>
      </c>
      <c r="V9873" s="2" t="s">
        <v>44</v>
      </c>
      <c r="W9873" s="2" t="s">
        <v>207</v>
      </c>
      <c r="X9873" s="2" t="s">
        <v>97</v>
      </c>
      <c r="Y9873" s="2">
        <v>1550</v>
      </c>
      <c r="Z9873" s="2" t="s">
        <v>17174</v>
      </c>
      <c r="AA9873" s="2" t="s">
        <v>99</v>
      </c>
      <c r="AB9873" s="2" t="s">
        <v>142</v>
      </c>
      <c r="AC9873" s="2">
        <v>6.44</v>
      </c>
      <c r="AD9873" s="3">
        <v>0</v>
      </c>
      <c r="AE9873" s="5">
        <v>0</v>
      </c>
      <c r="AF9873" s="2">
        <v>0</v>
      </c>
      <c r="AG9873" s="3">
        <f t="shared" si="1084"/>
        <v>0</v>
      </c>
      <c r="AH9873" s="2" t="s">
        <v>50</v>
      </c>
      <c r="AI9873" s="3">
        <v>0</v>
      </c>
    </row>
    <row r="9874" spans="1:35" x14ac:dyDescent="0.3">
      <c r="A9874" s="2" t="s">
        <v>17867</v>
      </c>
      <c r="B9874" s="2" t="s">
        <v>2761</v>
      </c>
      <c r="C9874" s="2" t="s">
        <v>435</v>
      </c>
      <c r="D9874" s="2" t="s">
        <v>81</v>
      </c>
      <c r="E9874" s="2">
        <v>2021</v>
      </c>
      <c r="F9874" s="2" t="s">
        <v>39</v>
      </c>
      <c r="G9874" s="2" t="s">
        <v>40</v>
      </c>
      <c r="H9874" s="2" t="s">
        <v>83</v>
      </c>
      <c r="I9874" s="2" t="s">
        <v>131</v>
      </c>
      <c r="J9874" s="2" t="s">
        <v>544</v>
      </c>
      <c r="K9874" s="3">
        <v>7768555.2400000002</v>
      </c>
      <c r="L9874" s="3">
        <v>4080770.87</v>
      </c>
      <c r="M9874" s="3">
        <f t="shared" si="1078"/>
        <v>3687784.37</v>
      </c>
      <c r="N9874" s="3">
        <v>1430736.78</v>
      </c>
      <c r="O9874" s="3">
        <f t="shared" si="1079"/>
        <v>2257047.59</v>
      </c>
      <c r="P9874" s="3">
        <v>1757119.25</v>
      </c>
      <c r="Q9874" s="4">
        <f t="shared" si="1080"/>
        <v>0.47470659035952223</v>
      </c>
      <c r="R9874" s="4">
        <f t="shared" si="1081"/>
        <v>0.22618353036259028</v>
      </c>
      <c r="S9874" s="3">
        <v>8270892.1600000001</v>
      </c>
      <c r="T9874" s="3">
        <f t="shared" si="1082"/>
        <v>-502336.91999999993</v>
      </c>
      <c r="U9874" s="4">
        <f t="shared" si="1083"/>
        <v>-6.073551804113958E-2</v>
      </c>
      <c r="V9874" s="2" t="s">
        <v>44</v>
      </c>
      <c r="W9874" s="2" t="s">
        <v>117</v>
      </c>
      <c r="X9874" s="2" t="s">
        <v>86</v>
      </c>
      <c r="Y9874" s="2">
        <v>0.92</v>
      </c>
      <c r="Z9874" s="2" t="s">
        <v>12649</v>
      </c>
      <c r="AA9874" s="2" t="s">
        <v>76</v>
      </c>
      <c r="AB9874" s="2" t="s">
        <v>110</v>
      </c>
      <c r="AC9874" s="2">
        <v>8.0500000000000007</v>
      </c>
      <c r="AD9874" s="3">
        <v>0</v>
      </c>
      <c r="AE9874" s="5">
        <v>0</v>
      </c>
      <c r="AF9874" s="2">
        <v>0</v>
      </c>
      <c r="AG9874" s="3">
        <f t="shared" si="1084"/>
        <v>0</v>
      </c>
      <c r="AH9874" s="2" t="s">
        <v>50</v>
      </c>
      <c r="AI9874" s="3">
        <v>0</v>
      </c>
    </row>
    <row r="9875" spans="1:35" x14ac:dyDescent="0.3">
      <c r="A9875" s="2" t="s">
        <v>17868</v>
      </c>
      <c r="B9875" s="2" t="s">
        <v>6289</v>
      </c>
      <c r="C9875" s="2" t="s">
        <v>145</v>
      </c>
      <c r="D9875" s="2" t="s">
        <v>54</v>
      </c>
      <c r="E9875" s="2">
        <v>2024</v>
      </c>
      <c r="F9875" s="2" t="s">
        <v>92</v>
      </c>
      <c r="G9875" s="2" t="s">
        <v>114</v>
      </c>
      <c r="H9875" s="2" t="s">
        <v>190</v>
      </c>
      <c r="I9875" s="2" t="s">
        <v>178</v>
      </c>
      <c r="J9875" s="2" t="s">
        <v>263</v>
      </c>
      <c r="K9875" s="3">
        <v>7374563.3300000001</v>
      </c>
      <c r="L9875" s="3">
        <v>3583046.66</v>
      </c>
      <c r="M9875" s="3">
        <f t="shared" si="1078"/>
        <v>3791516.67</v>
      </c>
      <c r="N9875" s="3">
        <v>1386509.44</v>
      </c>
      <c r="O9875" s="3">
        <f t="shared" si="1079"/>
        <v>2405007.23</v>
      </c>
      <c r="P9875" s="3">
        <v>1758024.47</v>
      </c>
      <c r="Q9875" s="4">
        <f t="shared" si="1080"/>
        <v>0.51413439689045293</v>
      </c>
      <c r="R9875" s="4">
        <f t="shared" si="1081"/>
        <v>0.23839031429132768</v>
      </c>
      <c r="S9875" s="3">
        <v>8277874.6399999997</v>
      </c>
      <c r="T9875" s="3">
        <f t="shared" si="1082"/>
        <v>-903311.30999999959</v>
      </c>
      <c r="U9875" s="4">
        <f t="shared" si="1083"/>
        <v>-0.10912357933461042</v>
      </c>
      <c r="V9875" s="2" t="s">
        <v>107</v>
      </c>
      <c r="W9875" s="2" t="s">
        <v>45</v>
      </c>
      <c r="X9875" s="2" t="s">
        <v>192</v>
      </c>
      <c r="Y9875" s="2">
        <v>3.64</v>
      </c>
      <c r="Z9875" s="2" t="s">
        <v>10420</v>
      </c>
      <c r="AA9875" s="2" t="s">
        <v>224</v>
      </c>
      <c r="AB9875" s="2" t="s">
        <v>209</v>
      </c>
      <c r="AC9875" s="2">
        <v>6.44</v>
      </c>
      <c r="AD9875" s="3">
        <v>3711457.36</v>
      </c>
      <c r="AE9875" s="5">
        <v>8.49</v>
      </c>
      <c r="AF9875" s="2">
        <v>240</v>
      </c>
      <c r="AG9875" s="3">
        <f t="shared" si="1084"/>
        <v>32185.402745567924</v>
      </c>
      <c r="AH9875" s="2" t="s">
        <v>50</v>
      </c>
      <c r="AI9875" s="3">
        <v>0</v>
      </c>
    </row>
    <row r="9876" spans="1:35" x14ac:dyDescent="0.3">
      <c r="A9876" s="2" t="s">
        <v>17869</v>
      </c>
      <c r="B9876" s="2" t="s">
        <v>4678</v>
      </c>
      <c r="C9876" s="2" t="s">
        <v>145</v>
      </c>
      <c r="D9876" s="2" t="s">
        <v>54</v>
      </c>
      <c r="E9876" s="2">
        <v>2024</v>
      </c>
      <c r="F9876" s="2" t="s">
        <v>55</v>
      </c>
      <c r="G9876" s="2" t="s">
        <v>114</v>
      </c>
      <c r="H9876" s="2" t="s">
        <v>115</v>
      </c>
      <c r="I9876" s="2" t="s">
        <v>131</v>
      </c>
      <c r="J9876" s="2" t="s">
        <v>235</v>
      </c>
      <c r="K9876" s="3">
        <v>8279344.7800000003</v>
      </c>
      <c r="L9876" s="3">
        <v>3872071.55</v>
      </c>
      <c r="M9876" s="3">
        <f t="shared" si="1078"/>
        <v>4407273.2300000004</v>
      </c>
      <c r="N9876" s="3">
        <v>1703423.78</v>
      </c>
      <c r="O9876" s="3">
        <f t="shared" si="1079"/>
        <v>2703849.45</v>
      </c>
      <c r="P9876" s="3">
        <v>2014734.56</v>
      </c>
      <c r="Q9876" s="4">
        <f t="shared" si="1080"/>
        <v>0.53232149972138254</v>
      </c>
      <c r="R9876" s="4">
        <f t="shared" si="1081"/>
        <v>0.24334468651032551</v>
      </c>
      <c r="S9876" s="3">
        <v>8365454.8300000001</v>
      </c>
      <c r="T9876" s="3">
        <f t="shared" si="1082"/>
        <v>-86110.049999999814</v>
      </c>
      <c r="U9876" s="4">
        <f t="shared" si="1083"/>
        <v>-1.0293528773975798E-2</v>
      </c>
      <c r="V9876" s="2" t="s">
        <v>73</v>
      </c>
      <c r="W9876" s="2" t="s">
        <v>125</v>
      </c>
      <c r="X9876" s="2" t="s">
        <v>118</v>
      </c>
      <c r="Y9876" s="2">
        <v>3.75</v>
      </c>
      <c r="Z9876" s="2" t="s">
        <v>5166</v>
      </c>
      <c r="AA9876" s="2" t="s">
        <v>109</v>
      </c>
      <c r="AB9876" s="2" t="s">
        <v>110</v>
      </c>
      <c r="AC9876" s="2">
        <v>7.08</v>
      </c>
      <c r="AD9876" s="3">
        <v>0</v>
      </c>
      <c r="AE9876" s="5">
        <v>0</v>
      </c>
      <c r="AF9876" s="2">
        <v>0</v>
      </c>
      <c r="AG9876" s="3">
        <f t="shared" si="1084"/>
        <v>0</v>
      </c>
      <c r="AH9876" s="2" t="s">
        <v>50</v>
      </c>
      <c r="AI9876" s="3">
        <v>0</v>
      </c>
    </row>
    <row r="9877" spans="1:35" x14ac:dyDescent="0.3">
      <c r="A9877" s="2" t="s">
        <v>17870</v>
      </c>
      <c r="B9877" s="2" t="s">
        <v>200</v>
      </c>
      <c r="C9877" s="2" t="s">
        <v>201</v>
      </c>
      <c r="D9877" s="2" t="s">
        <v>54</v>
      </c>
      <c r="E9877" s="2">
        <v>2020</v>
      </c>
      <c r="F9877" s="2" t="s">
        <v>105</v>
      </c>
      <c r="G9877" s="2" t="s">
        <v>93</v>
      </c>
      <c r="H9877" s="2" t="s">
        <v>159</v>
      </c>
      <c r="I9877" s="2" t="s">
        <v>71</v>
      </c>
      <c r="J9877" s="2" t="s">
        <v>172</v>
      </c>
      <c r="K9877" s="3">
        <v>3974934.32</v>
      </c>
      <c r="L9877" s="3">
        <v>2139767.5299999998</v>
      </c>
      <c r="M9877" s="3">
        <f t="shared" si="1078"/>
        <v>1835166.79</v>
      </c>
      <c r="N9877" s="3">
        <v>752119.6</v>
      </c>
      <c r="O9877" s="3">
        <f t="shared" si="1079"/>
        <v>1083047.19</v>
      </c>
      <c r="P9877" s="3">
        <v>820272.49</v>
      </c>
      <c r="Q9877" s="4">
        <f t="shared" si="1080"/>
        <v>0.46168480841716147</v>
      </c>
      <c r="R9877" s="4">
        <f t="shared" si="1081"/>
        <v>0.20636126888255099</v>
      </c>
      <c r="S9877" s="3">
        <v>4605771.2300000004</v>
      </c>
      <c r="T9877" s="3">
        <f t="shared" si="1082"/>
        <v>-630836.91000000061</v>
      </c>
      <c r="U9877" s="4">
        <f t="shared" si="1083"/>
        <v>-0.13696661829206844</v>
      </c>
      <c r="V9877" s="2" t="s">
        <v>44</v>
      </c>
      <c r="W9877" s="2" t="s">
        <v>45</v>
      </c>
      <c r="X9877" s="2" t="s">
        <v>160</v>
      </c>
      <c r="Y9877" s="2">
        <v>129.5</v>
      </c>
      <c r="Z9877" s="2" t="s">
        <v>17871</v>
      </c>
      <c r="AA9877" s="2" t="s">
        <v>224</v>
      </c>
      <c r="AB9877" s="2" t="s">
        <v>149</v>
      </c>
      <c r="AC9877" s="2">
        <v>7.6</v>
      </c>
      <c r="AD9877" s="3">
        <v>0</v>
      </c>
      <c r="AE9877" s="5">
        <v>0</v>
      </c>
      <c r="AF9877" s="2">
        <v>0</v>
      </c>
      <c r="AG9877" s="3">
        <f t="shared" si="1084"/>
        <v>0</v>
      </c>
      <c r="AH9877" s="2" t="s">
        <v>50</v>
      </c>
      <c r="AI9877" s="3">
        <v>0</v>
      </c>
    </row>
    <row r="9878" spans="1:35" x14ac:dyDescent="0.3">
      <c r="A9878" s="2" t="s">
        <v>17872</v>
      </c>
      <c r="B9878" s="2" t="s">
        <v>4857</v>
      </c>
      <c r="C9878" s="2" t="s">
        <v>278</v>
      </c>
      <c r="D9878" s="2" t="s">
        <v>54</v>
      </c>
      <c r="E9878" s="2">
        <v>2023</v>
      </c>
      <c r="F9878" s="2" t="s">
        <v>58</v>
      </c>
      <c r="G9878" s="2" t="s">
        <v>40</v>
      </c>
      <c r="H9878" s="2" t="s">
        <v>279</v>
      </c>
      <c r="I9878" s="2" t="s">
        <v>58</v>
      </c>
      <c r="J9878" s="2" t="s">
        <v>191</v>
      </c>
      <c r="K9878" s="3">
        <v>7750192.4800000004</v>
      </c>
      <c r="L9878" s="3">
        <v>3077295.47</v>
      </c>
      <c r="M9878" s="3">
        <f t="shared" si="1078"/>
        <v>4672897.01</v>
      </c>
      <c r="N9878" s="3">
        <v>883139.6</v>
      </c>
      <c r="O9878" s="3">
        <f t="shared" si="1079"/>
        <v>3789757.4099999997</v>
      </c>
      <c r="P9878" s="3">
        <v>2908347.82</v>
      </c>
      <c r="Q9878" s="4">
        <f t="shared" si="1080"/>
        <v>0.60293947822054605</v>
      </c>
      <c r="R9878" s="4">
        <f t="shared" si="1081"/>
        <v>0.37526136641189584</v>
      </c>
      <c r="S9878" s="3">
        <v>8498958.2899999991</v>
      </c>
      <c r="T9878" s="3">
        <f t="shared" si="1082"/>
        <v>-748765.80999999866</v>
      </c>
      <c r="U9878" s="4">
        <f t="shared" si="1083"/>
        <v>-8.8100892421252103E-2</v>
      </c>
      <c r="V9878" s="2" t="s">
        <v>95</v>
      </c>
      <c r="W9878" s="2" t="s">
        <v>125</v>
      </c>
      <c r="X9878" s="2" t="s">
        <v>280</v>
      </c>
      <c r="Y9878" s="2">
        <v>0.79</v>
      </c>
      <c r="Z9878" s="2" t="s">
        <v>11525</v>
      </c>
      <c r="AA9878" s="2" t="s">
        <v>224</v>
      </c>
      <c r="AB9878" s="2" t="s">
        <v>88</v>
      </c>
      <c r="AC9878" s="2">
        <v>4.87</v>
      </c>
      <c r="AD9878" s="3">
        <v>0</v>
      </c>
      <c r="AE9878" s="5">
        <v>0</v>
      </c>
      <c r="AF9878" s="2">
        <v>0</v>
      </c>
      <c r="AG9878" s="3">
        <f t="shared" si="1084"/>
        <v>0</v>
      </c>
      <c r="AH9878" s="2" t="s">
        <v>50</v>
      </c>
      <c r="AI9878" s="3">
        <v>0</v>
      </c>
    </row>
    <row r="9879" spans="1:35" x14ac:dyDescent="0.3">
      <c r="A9879" s="2" t="s">
        <v>17873</v>
      </c>
      <c r="B9879" s="2" t="s">
        <v>1306</v>
      </c>
      <c r="C9879" s="2" t="s">
        <v>448</v>
      </c>
      <c r="D9879" s="2" t="s">
        <v>54</v>
      </c>
      <c r="E9879" s="2">
        <v>2021</v>
      </c>
      <c r="F9879" s="2" t="s">
        <v>55</v>
      </c>
      <c r="G9879" s="2" t="s">
        <v>56</v>
      </c>
      <c r="H9879" s="2" t="s">
        <v>177</v>
      </c>
      <c r="I9879" s="2" t="s">
        <v>55</v>
      </c>
      <c r="J9879" s="2" t="s">
        <v>217</v>
      </c>
      <c r="K9879" s="3">
        <v>8154160.7800000003</v>
      </c>
      <c r="L9879" s="3">
        <v>2430256.54</v>
      </c>
      <c r="M9879" s="3">
        <f t="shared" si="1078"/>
        <v>5723904.2400000002</v>
      </c>
      <c r="N9879" s="3">
        <v>1518782.27</v>
      </c>
      <c r="O9879" s="3">
        <f t="shared" si="1079"/>
        <v>4205121.9700000007</v>
      </c>
      <c r="P9879" s="3">
        <v>3322979.37</v>
      </c>
      <c r="Q9879" s="4">
        <f t="shared" si="1080"/>
        <v>0.70196116981642342</v>
      </c>
      <c r="R9879" s="4">
        <f t="shared" si="1081"/>
        <v>0.40751948111575009</v>
      </c>
      <c r="S9879" s="3">
        <v>9188692.8900000006</v>
      </c>
      <c r="T9879" s="3">
        <f t="shared" si="1082"/>
        <v>-1034532.1100000003</v>
      </c>
      <c r="U9879" s="4">
        <f t="shared" si="1083"/>
        <v>-0.11258751624247616</v>
      </c>
      <c r="V9879" s="2" t="s">
        <v>133</v>
      </c>
      <c r="W9879" s="2" t="s">
        <v>207</v>
      </c>
      <c r="X9879" s="2" t="s">
        <v>180</v>
      </c>
      <c r="Y9879" s="2">
        <v>149.5</v>
      </c>
      <c r="Z9879" s="2" t="s">
        <v>676</v>
      </c>
      <c r="AA9879" s="2" t="s">
        <v>63</v>
      </c>
      <c r="AB9879" s="2" t="s">
        <v>49</v>
      </c>
      <c r="AC9879" s="2">
        <v>6.28</v>
      </c>
      <c r="AD9879" s="3">
        <v>0</v>
      </c>
      <c r="AE9879" s="5">
        <v>0</v>
      </c>
      <c r="AF9879" s="2">
        <v>0</v>
      </c>
      <c r="AG9879" s="3">
        <f t="shared" si="1084"/>
        <v>0</v>
      </c>
      <c r="AH9879" s="2" t="s">
        <v>50</v>
      </c>
      <c r="AI9879" s="3">
        <v>0</v>
      </c>
    </row>
    <row r="9880" spans="1:35" x14ac:dyDescent="0.3">
      <c r="A9880" s="2" t="s">
        <v>17874</v>
      </c>
      <c r="B9880" s="2" t="s">
        <v>5506</v>
      </c>
      <c r="C9880" s="2" t="s">
        <v>103</v>
      </c>
      <c r="D9880" s="2" t="s">
        <v>104</v>
      </c>
      <c r="E9880" s="2">
        <v>2020</v>
      </c>
      <c r="F9880" s="2" t="s">
        <v>58</v>
      </c>
      <c r="G9880" s="2" t="s">
        <v>40</v>
      </c>
      <c r="H9880" s="2" t="s">
        <v>279</v>
      </c>
      <c r="I9880" s="2" t="s">
        <v>178</v>
      </c>
      <c r="J9880" s="2" t="s">
        <v>342</v>
      </c>
      <c r="K9880" s="3">
        <v>9797313.9900000002</v>
      </c>
      <c r="L9880" s="3">
        <v>4919323.99</v>
      </c>
      <c r="M9880" s="3">
        <f t="shared" si="1078"/>
        <v>4877990</v>
      </c>
      <c r="N9880" s="3">
        <v>1954594.66</v>
      </c>
      <c r="O9880" s="3">
        <f t="shared" si="1079"/>
        <v>2923395.34</v>
      </c>
      <c r="P9880" s="3">
        <v>2249187.04</v>
      </c>
      <c r="Q9880" s="4">
        <f t="shared" si="1080"/>
        <v>0.49789054479410433</v>
      </c>
      <c r="R9880" s="4">
        <f t="shared" si="1081"/>
        <v>0.22957180328156451</v>
      </c>
      <c r="S9880" s="3">
        <v>8625632.1300000008</v>
      </c>
      <c r="T9880" s="3">
        <f t="shared" si="1082"/>
        <v>1171681.8599999994</v>
      </c>
      <c r="U9880" s="4">
        <f t="shared" si="1083"/>
        <v>0.13583721660524831</v>
      </c>
      <c r="V9880" s="2" t="s">
        <v>73</v>
      </c>
      <c r="W9880" s="2" t="s">
        <v>96</v>
      </c>
      <c r="X9880" s="2" t="s">
        <v>280</v>
      </c>
      <c r="Y9880" s="2">
        <v>0.79</v>
      </c>
      <c r="Z9880" s="2" t="s">
        <v>10196</v>
      </c>
      <c r="AA9880" s="2" t="s">
        <v>63</v>
      </c>
      <c r="AB9880" s="2" t="s">
        <v>242</v>
      </c>
      <c r="AC9880" s="2">
        <v>6.79</v>
      </c>
      <c r="AD9880" s="3">
        <v>3141778.43</v>
      </c>
      <c r="AE9880" s="5">
        <v>9.2100000000000009</v>
      </c>
      <c r="AF9880" s="2">
        <v>180</v>
      </c>
      <c r="AG9880" s="3">
        <f t="shared" si="1084"/>
        <v>32259.686010087411</v>
      </c>
      <c r="AH9880" s="2" t="s">
        <v>50</v>
      </c>
      <c r="AI9880" s="3">
        <v>0</v>
      </c>
    </row>
    <row r="9881" spans="1:35" x14ac:dyDescent="0.3">
      <c r="A9881" s="2" t="s">
        <v>17875</v>
      </c>
      <c r="B9881" s="2" t="s">
        <v>849</v>
      </c>
      <c r="C9881" s="2" t="s">
        <v>176</v>
      </c>
      <c r="D9881" s="2" t="s">
        <v>104</v>
      </c>
      <c r="E9881" s="2">
        <v>2020</v>
      </c>
      <c r="F9881" s="2" t="s">
        <v>58</v>
      </c>
      <c r="G9881" s="2" t="s">
        <v>93</v>
      </c>
      <c r="H9881" s="2" t="s">
        <v>159</v>
      </c>
      <c r="I9881" s="2" t="s">
        <v>39</v>
      </c>
      <c r="J9881" s="2" t="s">
        <v>116</v>
      </c>
      <c r="K9881" s="3">
        <v>2649265.12</v>
      </c>
      <c r="L9881" s="3">
        <v>752961.8</v>
      </c>
      <c r="M9881" s="3">
        <f t="shared" si="1078"/>
        <v>1896303.32</v>
      </c>
      <c r="N9881" s="3">
        <v>352558.76</v>
      </c>
      <c r="O9881" s="3">
        <f t="shared" si="1079"/>
        <v>1543744.56</v>
      </c>
      <c r="P9881" s="3">
        <v>1154982.55</v>
      </c>
      <c r="Q9881" s="4">
        <f t="shared" si="1080"/>
        <v>0.71578465502916522</v>
      </c>
      <c r="R9881" s="4">
        <f t="shared" si="1081"/>
        <v>0.43596337009864833</v>
      </c>
      <c r="S9881" s="3">
        <v>2319250.16</v>
      </c>
      <c r="T9881" s="3">
        <f t="shared" si="1082"/>
        <v>330014.95999999996</v>
      </c>
      <c r="U9881" s="4">
        <f t="shared" si="1083"/>
        <v>0.14229381792949836</v>
      </c>
      <c r="V9881" s="2" t="s">
        <v>44</v>
      </c>
      <c r="W9881" s="2" t="s">
        <v>134</v>
      </c>
      <c r="X9881" s="2" t="s">
        <v>160</v>
      </c>
      <c r="Y9881" s="2">
        <v>129.5</v>
      </c>
      <c r="Z9881" s="2" t="s">
        <v>7373</v>
      </c>
      <c r="AA9881" s="2" t="s">
        <v>76</v>
      </c>
      <c r="AB9881" s="2" t="s">
        <v>209</v>
      </c>
      <c r="AC9881" s="2">
        <v>1.85</v>
      </c>
      <c r="AD9881" s="3">
        <v>0</v>
      </c>
      <c r="AE9881" s="5">
        <v>0</v>
      </c>
      <c r="AF9881" s="2">
        <v>0</v>
      </c>
      <c r="AG9881" s="3">
        <f t="shared" si="1084"/>
        <v>0</v>
      </c>
      <c r="AH9881" s="2" t="s">
        <v>50</v>
      </c>
      <c r="AI9881" s="3">
        <v>0</v>
      </c>
    </row>
    <row r="9882" spans="1:35" x14ac:dyDescent="0.3">
      <c r="A9882" s="2" t="s">
        <v>17876</v>
      </c>
      <c r="B9882" s="2" t="s">
        <v>523</v>
      </c>
      <c r="C9882" s="2" t="s">
        <v>292</v>
      </c>
      <c r="D9882" s="2" t="s">
        <v>81</v>
      </c>
      <c r="E9882" s="2">
        <v>2022</v>
      </c>
      <c r="F9882" s="2" t="s">
        <v>82</v>
      </c>
      <c r="G9882" s="2" t="s">
        <v>40</v>
      </c>
      <c r="H9882" s="2" t="s">
        <v>83</v>
      </c>
      <c r="I9882" s="2" t="s">
        <v>178</v>
      </c>
      <c r="J9882" s="2" t="s">
        <v>288</v>
      </c>
      <c r="K9882" s="3">
        <v>9410263.1899999995</v>
      </c>
      <c r="L9882" s="3">
        <v>4664395.3899999997</v>
      </c>
      <c r="M9882" s="3">
        <f t="shared" si="1078"/>
        <v>4745867.8</v>
      </c>
      <c r="N9882" s="3">
        <v>1096844.21</v>
      </c>
      <c r="O9882" s="3">
        <f t="shared" si="1079"/>
        <v>3649023.59</v>
      </c>
      <c r="P9882" s="3">
        <v>2713291.21</v>
      </c>
      <c r="Q9882" s="4">
        <f t="shared" si="1080"/>
        <v>0.504328912398889</v>
      </c>
      <c r="R9882" s="4">
        <f t="shared" si="1081"/>
        <v>0.28833319060441709</v>
      </c>
      <c r="S9882" s="3">
        <v>8928631.3200000003</v>
      </c>
      <c r="T9882" s="3">
        <f t="shared" si="1082"/>
        <v>481631.86999999918</v>
      </c>
      <c r="U9882" s="4">
        <f t="shared" si="1083"/>
        <v>5.3942407602960492E-2</v>
      </c>
      <c r="V9882" s="2" t="s">
        <v>44</v>
      </c>
      <c r="W9882" s="2" t="s">
        <v>60</v>
      </c>
      <c r="X9882" s="2" t="s">
        <v>86</v>
      </c>
      <c r="Y9882" s="2">
        <v>0.92</v>
      </c>
      <c r="Z9882" s="2" t="s">
        <v>17877</v>
      </c>
      <c r="AA9882" s="2" t="s">
        <v>99</v>
      </c>
      <c r="AB9882" s="2" t="s">
        <v>49</v>
      </c>
      <c r="AC9882" s="2">
        <v>8.94</v>
      </c>
      <c r="AD9882" s="3">
        <v>2497437.3199999998</v>
      </c>
      <c r="AE9882" s="5">
        <v>16.579999999999998</v>
      </c>
      <c r="AF9882" s="2">
        <v>48</v>
      </c>
      <c r="AG9882" s="3">
        <f t="shared" si="1084"/>
        <v>71522.128651362073</v>
      </c>
      <c r="AH9882" s="2" t="s">
        <v>230</v>
      </c>
      <c r="AI9882" s="3">
        <v>1919620.92</v>
      </c>
    </row>
    <row r="9883" spans="1:35" x14ac:dyDescent="0.3">
      <c r="A9883" s="2" t="s">
        <v>17878</v>
      </c>
      <c r="B9883" s="2" t="s">
        <v>7509</v>
      </c>
      <c r="C9883" s="2" t="s">
        <v>245</v>
      </c>
      <c r="D9883" s="2" t="s">
        <v>38</v>
      </c>
      <c r="E9883" s="2">
        <v>2023</v>
      </c>
      <c r="F9883" s="2" t="s">
        <v>68</v>
      </c>
      <c r="G9883" s="2" t="s">
        <v>69</v>
      </c>
      <c r="H9883" s="2" t="s">
        <v>70</v>
      </c>
      <c r="I9883" s="2" t="s">
        <v>178</v>
      </c>
      <c r="J9883" s="2" t="s">
        <v>179</v>
      </c>
      <c r="K9883" s="3">
        <v>7029230.9400000004</v>
      </c>
      <c r="L9883" s="3">
        <v>2444426.8199999998</v>
      </c>
      <c r="M9883" s="3">
        <f t="shared" si="1078"/>
        <v>4584804.120000001</v>
      </c>
      <c r="N9883" s="3">
        <v>569676.6</v>
      </c>
      <c r="O9883" s="3">
        <f t="shared" si="1079"/>
        <v>4015127.5200000009</v>
      </c>
      <c r="P9883" s="3">
        <v>3171235.42</v>
      </c>
      <c r="Q9883" s="4">
        <f t="shared" si="1080"/>
        <v>0.65224832689876044</v>
      </c>
      <c r="R9883" s="4">
        <f t="shared" si="1081"/>
        <v>0.45114969860415483</v>
      </c>
      <c r="S9883" s="3">
        <v>6835248.4500000002</v>
      </c>
      <c r="T9883" s="3">
        <f t="shared" si="1082"/>
        <v>193982.49000000022</v>
      </c>
      <c r="U9883" s="4">
        <f t="shared" si="1083"/>
        <v>2.837972773323261E-2</v>
      </c>
      <c r="V9883" s="2" t="s">
        <v>73</v>
      </c>
      <c r="W9883" s="2" t="s">
        <v>125</v>
      </c>
      <c r="X9883" s="2" t="s">
        <v>74</v>
      </c>
      <c r="Y9883" s="2">
        <v>1.36</v>
      </c>
      <c r="Z9883" s="2" t="s">
        <v>17879</v>
      </c>
      <c r="AA9883" s="2" t="s">
        <v>148</v>
      </c>
      <c r="AB9883" s="2" t="s">
        <v>182</v>
      </c>
      <c r="AC9883" s="2">
        <v>2.69</v>
      </c>
      <c r="AD9883" s="3">
        <v>1497540.63</v>
      </c>
      <c r="AE9883" s="5">
        <v>18.440000000000001</v>
      </c>
      <c r="AF9883" s="2">
        <v>24</v>
      </c>
      <c r="AG9883" s="3">
        <f t="shared" si="1084"/>
        <v>75082.133529144994</v>
      </c>
      <c r="AH9883" s="2" t="s">
        <v>50</v>
      </c>
      <c r="AI9883" s="3">
        <v>0</v>
      </c>
    </row>
    <row r="9884" spans="1:35" x14ac:dyDescent="0.3">
      <c r="A9884" s="2" t="s">
        <v>17880</v>
      </c>
      <c r="B9884" s="2" t="s">
        <v>9426</v>
      </c>
      <c r="C9884" s="2" t="s">
        <v>474</v>
      </c>
      <c r="D9884" s="2" t="s">
        <v>81</v>
      </c>
      <c r="E9884" s="2">
        <v>2024</v>
      </c>
      <c r="F9884" s="2" t="s">
        <v>58</v>
      </c>
      <c r="G9884" s="2" t="s">
        <v>56</v>
      </c>
      <c r="H9884" s="2" t="s">
        <v>177</v>
      </c>
      <c r="I9884" s="2" t="s">
        <v>131</v>
      </c>
      <c r="J9884" s="2" t="s">
        <v>132</v>
      </c>
      <c r="K9884" s="3">
        <v>1591304.76</v>
      </c>
      <c r="L9884" s="3">
        <v>839464.87</v>
      </c>
      <c r="M9884" s="3">
        <f t="shared" si="1078"/>
        <v>751839.89</v>
      </c>
      <c r="N9884" s="3">
        <v>305091.15000000002</v>
      </c>
      <c r="O9884" s="3">
        <f t="shared" si="1079"/>
        <v>446748.74</v>
      </c>
      <c r="P9884" s="3">
        <v>332791.37</v>
      </c>
      <c r="Q9884" s="4">
        <f t="shared" si="1080"/>
        <v>0.47246756806031298</v>
      </c>
      <c r="R9884" s="4">
        <f t="shared" si="1081"/>
        <v>0.20913113462942196</v>
      </c>
      <c r="S9884" s="3">
        <v>1852377.4</v>
      </c>
      <c r="T9884" s="3">
        <f t="shared" si="1082"/>
        <v>-261072.6399999999</v>
      </c>
      <c r="U9884" s="4">
        <f t="shared" si="1083"/>
        <v>-0.14093922761096087</v>
      </c>
      <c r="V9884" s="2" t="s">
        <v>44</v>
      </c>
      <c r="W9884" s="2" t="s">
        <v>96</v>
      </c>
      <c r="X9884" s="2" t="s">
        <v>180</v>
      </c>
      <c r="Y9884" s="2">
        <v>149.5</v>
      </c>
      <c r="Z9884" s="2" t="s">
        <v>11709</v>
      </c>
      <c r="AA9884" s="2" t="s">
        <v>48</v>
      </c>
      <c r="AB9884" s="2" t="s">
        <v>242</v>
      </c>
      <c r="AC9884" s="2">
        <v>4.92</v>
      </c>
      <c r="AD9884" s="3">
        <v>0</v>
      </c>
      <c r="AE9884" s="5">
        <v>0</v>
      </c>
      <c r="AF9884" s="2">
        <v>0</v>
      </c>
      <c r="AG9884" s="3">
        <f t="shared" si="1084"/>
        <v>0</v>
      </c>
      <c r="AH9884" s="2" t="s">
        <v>50</v>
      </c>
      <c r="AI9884" s="3">
        <v>0</v>
      </c>
    </row>
    <row r="9885" spans="1:35" x14ac:dyDescent="0.3">
      <c r="A9885" s="2" t="s">
        <v>17881</v>
      </c>
      <c r="B9885" s="2" t="s">
        <v>2432</v>
      </c>
      <c r="C9885" s="2" t="s">
        <v>435</v>
      </c>
      <c r="D9885" s="2" t="s">
        <v>81</v>
      </c>
      <c r="E9885" s="2">
        <v>2021</v>
      </c>
      <c r="F9885" s="2" t="s">
        <v>39</v>
      </c>
      <c r="G9885" s="2" t="s">
        <v>40</v>
      </c>
      <c r="H9885" s="2" t="s">
        <v>139</v>
      </c>
      <c r="I9885" s="2" t="s">
        <v>178</v>
      </c>
      <c r="J9885" s="2" t="s">
        <v>288</v>
      </c>
      <c r="K9885" s="3">
        <v>8863072.8499999996</v>
      </c>
      <c r="L9885" s="3">
        <v>2716546</v>
      </c>
      <c r="M9885" s="3">
        <f t="shared" si="1078"/>
        <v>6146526.8499999996</v>
      </c>
      <c r="N9885" s="3">
        <v>1029535.68</v>
      </c>
      <c r="O9885" s="3">
        <f t="shared" si="1079"/>
        <v>5116991.17</v>
      </c>
      <c r="P9885" s="3">
        <v>4048012.2</v>
      </c>
      <c r="Q9885" s="4">
        <f t="shared" si="1080"/>
        <v>0.69349840106526939</v>
      </c>
      <c r="R9885" s="4">
        <f t="shared" si="1081"/>
        <v>0.45672784919058862</v>
      </c>
      <c r="S9885" s="3">
        <v>8517813.6899999995</v>
      </c>
      <c r="T9885" s="3">
        <f t="shared" si="1082"/>
        <v>345259.16000000015</v>
      </c>
      <c r="U9885" s="4">
        <f t="shared" si="1083"/>
        <v>4.0533776925097333E-2</v>
      </c>
      <c r="V9885" s="2" t="s">
        <v>95</v>
      </c>
      <c r="W9885" s="2" t="s">
        <v>207</v>
      </c>
      <c r="X9885" s="2" t="s">
        <v>86</v>
      </c>
      <c r="Y9885" s="2">
        <v>0.92</v>
      </c>
      <c r="Z9885" s="2" t="s">
        <v>14860</v>
      </c>
      <c r="AA9885" s="2" t="s">
        <v>48</v>
      </c>
      <c r="AB9885" s="2" t="s">
        <v>149</v>
      </c>
      <c r="AC9885" s="2">
        <v>1.52</v>
      </c>
      <c r="AD9885" s="3">
        <v>2856376.11</v>
      </c>
      <c r="AE9885" s="5">
        <v>8.6199999999999992</v>
      </c>
      <c r="AF9885" s="2">
        <v>48</v>
      </c>
      <c r="AG9885" s="3">
        <f t="shared" si="1084"/>
        <v>70566.763153546926</v>
      </c>
      <c r="AH9885" s="2" t="s">
        <v>50</v>
      </c>
      <c r="AI9885" s="3">
        <v>0</v>
      </c>
    </row>
    <row r="9886" spans="1:35" x14ac:dyDescent="0.3">
      <c r="A9886" s="2" t="s">
        <v>17882</v>
      </c>
      <c r="B9886" s="2" t="s">
        <v>7410</v>
      </c>
      <c r="C9886" s="2" t="s">
        <v>145</v>
      </c>
      <c r="D9886" s="2" t="s">
        <v>54</v>
      </c>
      <c r="E9886" s="2">
        <v>2024</v>
      </c>
      <c r="F9886" s="2" t="s">
        <v>55</v>
      </c>
      <c r="G9886" s="2" t="s">
        <v>40</v>
      </c>
      <c r="H9886" s="2" t="s">
        <v>279</v>
      </c>
      <c r="I9886" s="2" t="s">
        <v>42</v>
      </c>
      <c r="J9886" s="2" t="s">
        <v>43</v>
      </c>
      <c r="K9886" s="3">
        <v>4842965.71</v>
      </c>
      <c r="L9886" s="3">
        <v>2645934.25</v>
      </c>
      <c r="M9886" s="3">
        <f t="shared" si="1078"/>
        <v>2197031.46</v>
      </c>
      <c r="N9886" s="3">
        <v>438392.1</v>
      </c>
      <c r="O9886" s="3">
        <f t="shared" si="1079"/>
        <v>1758639.3599999999</v>
      </c>
      <c r="P9886" s="3">
        <v>1258615.92</v>
      </c>
      <c r="Q9886" s="4">
        <f t="shared" si="1080"/>
        <v>0.45365414325842912</v>
      </c>
      <c r="R9886" s="4">
        <f t="shared" si="1081"/>
        <v>0.25988536681173402</v>
      </c>
      <c r="S9886" s="3">
        <v>3996956.27</v>
      </c>
      <c r="T9886" s="3">
        <f t="shared" si="1082"/>
        <v>846009.44</v>
      </c>
      <c r="U9886" s="4">
        <f t="shared" si="1083"/>
        <v>0.21166342157653878</v>
      </c>
      <c r="V9886" s="2" t="s">
        <v>44</v>
      </c>
      <c r="W9886" s="2" t="s">
        <v>125</v>
      </c>
      <c r="X9886" s="2" t="s">
        <v>280</v>
      </c>
      <c r="Y9886" s="2">
        <v>0.79</v>
      </c>
      <c r="Z9886" s="2" t="s">
        <v>9131</v>
      </c>
      <c r="AA9886" s="2" t="s">
        <v>224</v>
      </c>
      <c r="AB9886" s="2" t="s">
        <v>64</v>
      </c>
      <c r="AC9886" s="2">
        <v>4.76</v>
      </c>
      <c r="AD9886" s="3">
        <v>0</v>
      </c>
      <c r="AE9886" s="5">
        <v>0</v>
      </c>
      <c r="AF9886" s="2">
        <v>0</v>
      </c>
      <c r="AG9886" s="3">
        <f t="shared" si="1084"/>
        <v>0</v>
      </c>
      <c r="AH9886" s="2" t="s">
        <v>50</v>
      </c>
      <c r="AI9886" s="3">
        <v>0</v>
      </c>
    </row>
    <row r="9887" spans="1:35" x14ac:dyDescent="0.3">
      <c r="A9887" s="2" t="s">
        <v>17883</v>
      </c>
      <c r="B9887" s="2" t="s">
        <v>3933</v>
      </c>
      <c r="C9887" s="2" t="s">
        <v>253</v>
      </c>
      <c r="D9887" s="2" t="s">
        <v>54</v>
      </c>
      <c r="E9887" s="2">
        <v>2020</v>
      </c>
      <c r="F9887" s="2" t="s">
        <v>39</v>
      </c>
      <c r="G9887" s="2" t="s">
        <v>40</v>
      </c>
      <c r="H9887" s="2" t="s">
        <v>279</v>
      </c>
      <c r="I9887" s="2" t="s">
        <v>42</v>
      </c>
      <c r="J9887" s="2" t="s">
        <v>146</v>
      </c>
      <c r="K9887" s="3">
        <v>358620.13</v>
      </c>
      <c r="L9887" s="3">
        <v>201733.31</v>
      </c>
      <c r="M9887" s="3">
        <f t="shared" si="1078"/>
        <v>156886.82</v>
      </c>
      <c r="N9887" s="3">
        <v>70258.759999999995</v>
      </c>
      <c r="O9887" s="3">
        <f t="shared" si="1079"/>
        <v>86628.060000000012</v>
      </c>
      <c r="P9887" s="3">
        <v>64120.81</v>
      </c>
      <c r="Q9887" s="4">
        <f t="shared" si="1080"/>
        <v>0.4374735461726591</v>
      </c>
      <c r="R9887" s="4">
        <f t="shared" si="1081"/>
        <v>0.17879869152911188</v>
      </c>
      <c r="S9887" s="3">
        <v>357405.71</v>
      </c>
      <c r="T9887" s="3">
        <f t="shared" si="1082"/>
        <v>1214.4199999999837</v>
      </c>
      <c r="U9887" s="4">
        <f t="shared" si="1083"/>
        <v>3.3978752046238533E-3</v>
      </c>
      <c r="V9887" s="2" t="s">
        <v>133</v>
      </c>
      <c r="W9887" s="2" t="s">
        <v>96</v>
      </c>
      <c r="X9887" s="2" t="s">
        <v>280</v>
      </c>
      <c r="Y9887" s="2">
        <v>0.79</v>
      </c>
      <c r="Z9887" s="2" t="s">
        <v>17884</v>
      </c>
      <c r="AA9887" s="2" t="s">
        <v>76</v>
      </c>
      <c r="AB9887" s="2" t="s">
        <v>88</v>
      </c>
      <c r="AC9887" s="2">
        <v>4.43</v>
      </c>
      <c r="AD9887" s="3">
        <v>0</v>
      </c>
      <c r="AE9887" s="5">
        <v>0</v>
      </c>
      <c r="AF9887" s="2">
        <v>0</v>
      </c>
      <c r="AG9887" s="3">
        <f t="shared" si="1084"/>
        <v>0</v>
      </c>
      <c r="AH9887" s="2" t="s">
        <v>50</v>
      </c>
      <c r="AI9887" s="3">
        <v>0</v>
      </c>
    </row>
    <row r="9888" spans="1:35" x14ac:dyDescent="0.3">
      <c r="A9888" s="2" t="s">
        <v>17885</v>
      </c>
      <c r="B9888" s="2" t="s">
        <v>1429</v>
      </c>
      <c r="C9888" s="2" t="s">
        <v>297</v>
      </c>
      <c r="D9888" s="2" t="s">
        <v>104</v>
      </c>
      <c r="E9888" s="2">
        <v>2021</v>
      </c>
      <c r="F9888" s="2" t="s">
        <v>92</v>
      </c>
      <c r="G9888" s="2" t="s">
        <v>40</v>
      </c>
      <c r="H9888" s="2" t="s">
        <v>41</v>
      </c>
      <c r="I9888" s="2" t="s">
        <v>178</v>
      </c>
      <c r="J9888" s="2" t="s">
        <v>342</v>
      </c>
      <c r="K9888" s="3">
        <v>7911091.3200000003</v>
      </c>
      <c r="L9888" s="3">
        <v>2424606.79</v>
      </c>
      <c r="M9888" s="3">
        <f t="shared" si="1078"/>
        <v>5486484.5300000003</v>
      </c>
      <c r="N9888" s="3">
        <v>1158802.71</v>
      </c>
      <c r="O9888" s="3">
        <f t="shared" si="1079"/>
        <v>4327681.82</v>
      </c>
      <c r="P9888" s="3">
        <v>3446838.6</v>
      </c>
      <c r="Q9888" s="4">
        <f t="shared" si="1080"/>
        <v>0.69351803791338362</v>
      </c>
      <c r="R9888" s="4">
        <f t="shared" si="1081"/>
        <v>0.43569698042621002</v>
      </c>
      <c r="S9888" s="3">
        <v>9359005.6300000008</v>
      </c>
      <c r="T9888" s="3">
        <f t="shared" si="1082"/>
        <v>-1447914.3100000005</v>
      </c>
      <c r="U9888" s="4">
        <f t="shared" si="1083"/>
        <v>-0.15470813537698452</v>
      </c>
      <c r="V9888" s="2" t="s">
        <v>124</v>
      </c>
      <c r="W9888" s="2" t="s">
        <v>207</v>
      </c>
      <c r="X9888" s="2" t="s">
        <v>46</v>
      </c>
      <c r="Y9888" s="2">
        <v>0.89</v>
      </c>
      <c r="Z9888" s="2" t="s">
        <v>8725</v>
      </c>
      <c r="AA9888" s="2" t="s">
        <v>141</v>
      </c>
      <c r="AB9888" s="2" t="s">
        <v>142</v>
      </c>
      <c r="AC9888" s="2">
        <v>7.44</v>
      </c>
      <c r="AD9888" s="3">
        <v>2114597.67</v>
      </c>
      <c r="AE9888" s="5">
        <v>17.64</v>
      </c>
      <c r="AF9888" s="2">
        <v>48</v>
      </c>
      <c r="AG9888" s="3">
        <f t="shared" si="1084"/>
        <v>61719.224378054474</v>
      </c>
      <c r="AH9888" s="2" t="s">
        <v>50</v>
      </c>
      <c r="AI9888" s="3">
        <v>0</v>
      </c>
    </row>
    <row r="9889" spans="1:35" x14ac:dyDescent="0.3">
      <c r="A9889" s="2" t="s">
        <v>17886</v>
      </c>
      <c r="B9889" s="2" t="s">
        <v>5925</v>
      </c>
      <c r="C9889" s="2" t="s">
        <v>103</v>
      </c>
      <c r="D9889" s="2" t="s">
        <v>104</v>
      </c>
      <c r="E9889" s="2">
        <v>2020</v>
      </c>
      <c r="F9889" s="2" t="s">
        <v>55</v>
      </c>
      <c r="G9889" s="2" t="s">
        <v>56</v>
      </c>
      <c r="H9889" s="2" t="s">
        <v>57</v>
      </c>
      <c r="I9889" s="2" t="s">
        <v>178</v>
      </c>
      <c r="J9889" s="2" t="s">
        <v>288</v>
      </c>
      <c r="K9889" s="3">
        <v>9937892.6199999992</v>
      </c>
      <c r="L9889" s="3">
        <v>2993385.86</v>
      </c>
      <c r="M9889" s="3">
        <f t="shared" si="1078"/>
        <v>6944506.7599999998</v>
      </c>
      <c r="N9889" s="3">
        <v>1070340.99</v>
      </c>
      <c r="O9889" s="3">
        <f t="shared" si="1079"/>
        <v>5874165.7699999996</v>
      </c>
      <c r="P9889" s="3">
        <v>4695604.8600000003</v>
      </c>
      <c r="Q9889" s="4">
        <f t="shared" si="1080"/>
        <v>0.69879068184176052</v>
      </c>
      <c r="R9889" s="4">
        <f t="shared" si="1081"/>
        <v>0.47249502883036792</v>
      </c>
      <c r="S9889" s="3">
        <v>9433908.8800000008</v>
      </c>
      <c r="T9889" s="3">
        <f t="shared" si="1082"/>
        <v>503983.73999999836</v>
      </c>
      <c r="U9889" s="4">
        <f t="shared" si="1083"/>
        <v>5.3422578743414606E-2</v>
      </c>
      <c r="V9889" s="2" t="s">
        <v>85</v>
      </c>
      <c r="W9889" s="2" t="s">
        <v>125</v>
      </c>
      <c r="X9889" s="2" t="s">
        <v>61</v>
      </c>
      <c r="Y9889" s="2">
        <v>1.53</v>
      </c>
      <c r="Z9889" s="2" t="s">
        <v>2271</v>
      </c>
      <c r="AA9889" s="2" t="s">
        <v>99</v>
      </c>
      <c r="AB9889" s="2" t="s">
        <v>77</v>
      </c>
      <c r="AC9889" s="2">
        <v>4.3099999999999996</v>
      </c>
      <c r="AD9889" s="3">
        <v>1968201.22</v>
      </c>
      <c r="AE9889" s="5">
        <v>6.47</v>
      </c>
      <c r="AF9889" s="2">
        <v>120</v>
      </c>
      <c r="AG9889" s="3">
        <f t="shared" si="1084"/>
        <v>22318.495486520729</v>
      </c>
      <c r="AH9889" s="2" t="s">
        <v>50</v>
      </c>
      <c r="AI9889" s="3">
        <v>0</v>
      </c>
    </row>
    <row r="9890" spans="1:35" x14ac:dyDescent="0.3">
      <c r="A9890" s="2" t="s">
        <v>17887</v>
      </c>
      <c r="B9890" s="2" t="s">
        <v>8354</v>
      </c>
      <c r="C9890" s="2" t="s">
        <v>216</v>
      </c>
      <c r="D9890" s="2" t="s">
        <v>38</v>
      </c>
      <c r="E9890" s="2">
        <v>2024</v>
      </c>
      <c r="F9890" s="2" t="s">
        <v>55</v>
      </c>
      <c r="G9890" s="2" t="s">
        <v>40</v>
      </c>
      <c r="H9890" s="2" t="s">
        <v>139</v>
      </c>
      <c r="I9890" s="2" t="s">
        <v>39</v>
      </c>
      <c r="J9890" s="2" t="s">
        <v>116</v>
      </c>
      <c r="K9890" s="3">
        <v>3829378.88</v>
      </c>
      <c r="L9890" s="3">
        <v>1100474.1000000001</v>
      </c>
      <c r="M9890" s="3">
        <f t="shared" si="1078"/>
        <v>2728904.78</v>
      </c>
      <c r="N9890" s="3">
        <v>360621.71</v>
      </c>
      <c r="O9890" s="3">
        <f t="shared" si="1079"/>
        <v>2368283.0699999998</v>
      </c>
      <c r="P9890" s="3">
        <v>1796412.45</v>
      </c>
      <c r="Q9890" s="4">
        <f t="shared" si="1080"/>
        <v>0.71262334324045784</v>
      </c>
      <c r="R9890" s="4">
        <f t="shared" si="1081"/>
        <v>0.4691132704006557</v>
      </c>
      <c r="S9890" s="3">
        <v>4049637.85</v>
      </c>
      <c r="T9890" s="3">
        <f t="shared" si="1082"/>
        <v>-220258.9700000002</v>
      </c>
      <c r="U9890" s="4">
        <f t="shared" si="1083"/>
        <v>-5.4389794386182015E-2</v>
      </c>
      <c r="V9890" s="2" t="s">
        <v>73</v>
      </c>
      <c r="W9890" s="2" t="s">
        <v>96</v>
      </c>
      <c r="X9890" s="2" t="s">
        <v>86</v>
      </c>
      <c r="Y9890" s="2">
        <v>0.92</v>
      </c>
      <c r="Z9890" s="2" t="s">
        <v>17829</v>
      </c>
      <c r="AA9890" s="2" t="s">
        <v>109</v>
      </c>
      <c r="AB9890" s="2" t="s">
        <v>142</v>
      </c>
      <c r="AC9890" s="2">
        <v>7.69</v>
      </c>
      <c r="AD9890" s="3">
        <v>0</v>
      </c>
      <c r="AE9890" s="5">
        <v>0</v>
      </c>
      <c r="AF9890" s="2">
        <v>0</v>
      </c>
      <c r="AG9890" s="3">
        <f t="shared" si="1084"/>
        <v>0</v>
      </c>
      <c r="AH9890" s="2" t="s">
        <v>50</v>
      </c>
      <c r="AI9890" s="3">
        <v>0</v>
      </c>
    </row>
    <row r="9891" spans="1:35" x14ac:dyDescent="0.3">
      <c r="A9891" s="2" t="s">
        <v>17888</v>
      </c>
      <c r="B9891" s="2" t="s">
        <v>4344</v>
      </c>
      <c r="C9891" s="2" t="s">
        <v>880</v>
      </c>
      <c r="D9891" s="2" t="s">
        <v>81</v>
      </c>
      <c r="E9891" s="2">
        <v>2024</v>
      </c>
      <c r="F9891" s="2" t="s">
        <v>58</v>
      </c>
      <c r="G9891" s="2" t="s">
        <v>40</v>
      </c>
      <c r="H9891" s="2" t="s">
        <v>279</v>
      </c>
      <c r="I9891" s="2" t="s">
        <v>58</v>
      </c>
      <c r="J9891" s="2" t="s">
        <v>59</v>
      </c>
      <c r="K9891" s="3">
        <v>5273394.33</v>
      </c>
      <c r="L9891" s="3">
        <v>1546104.95</v>
      </c>
      <c r="M9891" s="3">
        <f t="shared" si="1078"/>
        <v>3727289.38</v>
      </c>
      <c r="N9891" s="3">
        <v>807924.31</v>
      </c>
      <c r="O9891" s="3">
        <f t="shared" si="1079"/>
        <v>2919365.07</v>
      </c>
      <c r="P9891" s="3">
        <v>2167790.2400000002</v>
      </c>
      <c r="Q9891" s="4">
        <f t="shared" si="1080"/>
        <v>0.70681029082078906</v>
      </c>
      <c r="R9891" s="4">
        <f t="shared" si="1081"/>
        <v>0.41108062555981856</v>
      </c>
      <c r="S9891" s="3">
        <v>5511740.8899999997</v>
      </c>
      <c r="T9891" s="3">
        <f t="shared" si="1082"/>
        <v>-238346.55999999959</v>
      </c>
      <c r="U9891" s="4">
        <f t="shared" si="1083"/>
        <v>-4.3243426125570208E-2</v>
      </c>
      <c r="V9891" s="2" t="s">
        <v>133</v>
      </c>
      <c r="W9891" s="2" t="s">
        <v>207</v>
      </c>
      <c r="X9891" s="2" t="s">
        <v>280</v>
      </c>
      <c r="Y9891" s="2">
        <v>0.79</v>
      </c>
      <c r="Z9891" s="2" t="s">
        <v>3562</v>
      </c>
      <c r="AA9891" s="2" t="s">
        <v>63</v>
      </c>
      <c r="AB9891" s="2" t="s">
        <v>49</v>
      </c>
      <c r="AC9891" s="2">
        <v>1.71</v>
      </c>
      <c r="AD9891" s="3">
        <v>0</v>
      </c>
      <c r="AE9891" s="5">
        <v>0</v>
      </c>
      <c r="AF9891" s="2">
        <v>0</v>
      </c>
      <c r="AG9891" s="3">
        <f t="shared" si="1084"/>
        <v>0</v>
      </c>
      <c r="AH9891" s="2" t="s">
        <v>50</v>
      </c>
      <c r="AI9891" s="3">
        <v>0</v>
      </c>
    </row>
    <row r="9892" spans="1:35" x14ac:dyDescent="0.3">
      <c r="A9892" s="2" t="s">
        <v>17889</v>
      </c>
      <c r="B9892" s="2" t="s">
        <v>974</v>
      </c>
      <c r="C9892" s="2" t="s">
        <v>53</v>
      </c>
      <c r="D9892" s="2" t="s">
        <v>54</v>
      </c>
      <c r="E9892" s="2">
        <v>2021</v>
      </c>
      <c r="F9892" s="2" t="s">
        <v>92</v>
      </c>
      <c r="G9892" s="2" t="s">
        <v>69</v>
      </c>
      <c r="H9892" s="2" t="s">
        <v>70</v>
      </c>
      <c r="I9892" s="2" t="s">
        <v>178</v>
      </c>
      <c r="J9892" s="2" t="s">
        <v>179</v>
      </c>
      <c r="K9892" s="3">
        <v>8876068.4900000002</v>
      </c>
      <c r="L9892" s="3">
        <v>4615893.17</v>
      </c>
      <c r="M9892" s="3">
        <f t="shared" si="1078"/>
        <v>4260175.32</v>
      </c>
      <c r="N9892" s="3">
        <v>1172789.8600000001</v>
      </c>
      <c r="O9892" s="3">
        <f t="shared" si="1079"/>
        <v>3087385.46</v>
      </c>
      <c r="P9892" s="3">
        <v>2329427.2400000002</v>
      </c>
      <c r="Q9892" s="4">
        <f t="shared" si="1080"/>
        <v>0.47996197018979969</v>
      </c>
      <c r="R9892" s="4">
        <f t="shared" si="1081"/>
        <v>0.26243907903869723</v>
      </c>
      <c r="S9892" s="3">
        <v>10431908.189999999</v>
      </c>
      <c r="T9892" s="3">
        <f t="shared" si="1082"/>
        <v>-1555839.6999999993</v>
      </c>
      <c r="U9892" s="4">
        <f t="shared" si="1083"/>
        <v>-0.14914238810991676</v>
      </c>
      <c r="V9892" s="2" t="s">
        <v>95</v>
      </c>
      <c r="W9892" s="2" t="s">
        <v>60</v>
      </c>
      <c r="X9892" s="2" t="s">
        <v>74</v>
      </c>
      <c r="Y9892" s="2">
        <v>1.36</v>
      </c>
      <c r="Z9892" s="2" t="s">
        <v>2045</v>
      </c>
      <c r="AA9892" s="2" t="s">
        <v>99</v>
      </c>
      <c r="AB9892" s="2" t="s">
        <v>110</v>
      </c>
      <c r="AC9892" s="2">
        <v>7.86</v>
      </c>
      <c r="AD9892" s="3">
        <v>1056710.6499999999</v>
      </c>
      <c r="AE9892" s="5">
        <v>12.08</v>
      </c>
      <c r="AF9892" s="2">
        <v>24</v>
      </c>
      <c r="AG9892" s="3">
        <f t="shared" si="1084"/>
        <v>49782.526749212695</v>
      </c>
      <c r="AH9892" s="2" t="s">
        <v>50</v>
      </c>
      <c r="AI9892" s="3">
        <v>0</v>
      </c>
    </row>
    <row r="9893" spans="1:35" x14ac:dyDescent="0.3">
      <c r="A9893" s="2" t="s">
        <v>17890</v>
      </c>
      <c r="B9893" s="2" t="s">
        <v>4737</v>
      </c>
      <c r="C9893" s="2" t="s">
        <v>315</v>
      </c>
      <c r="D9893" s="2" t="s">
        <v>104</v>
      </c>
      <c r="E9893" s="2">
        <v>2020</v>
      </c>
      <c r="F9893" s="2" t="s">
        <v>105</v>
      </c>
      <c r="G9893" s="2" t="s">
        <v>93</v>
      </c>
      <c r="H9893" s="2" t="s">
        <v>159</v>
      </c>
      <c r="I9893" s="2" t="s">
        <v>39</v>
      </c>
      <c r="J9893" s="2" t="s">
        <v>273</v>
      </c>
      <c r="K9893" s="3">
        <v>335520.71999999997</v>
      </c>
      <c r="L9893" s="3">
        <v>143981.64000000001</v>
      </c>
      <c r="M9893" s="3">
        <f t="shared" si="1078"/>
        <v>191539.07999999996</v>
      </c>
      <c r="N9893" s="3">
        <v>37085.480000000003</v>
      </c>
      <c r="O9893" s="3">
        <f t="shared" si="1079"/>
        <v>154453.59999999995</v>
      </c>
      <c r="P9893" s="3">
        <v>113182.66</v>
      </c>
      <c r="Q9893" s="4">
        <f t="shared" si="1080"/>
        <v>0.57087109255130342</v>
      </c>
      <c r="R9893" s="4">
        <f t="shared" si="1081"/>
        <v>0.33733433809989444</v>
      </c>
      <c r="S9893" s="3">
        <v>311043.61</v>
      </c>
      <c r="T9893" s="3">
        <f t="shared" si="1082"/>
        <v>24477.109999999986</v>
      </c>
      <c r="U9893" s="4">
        <f t="shared" si="1083"/>
        <v>7.8693498959840347E-2</v>
      </c>
      <c r="V9893" s="2" t="s">
        <v>95</v>
      </c>
      <c r="W9893" s="2" t="s">
        <v>134</v>
      </c>
      <c r="X9893" s="2" t="s">
        <v>160</v>
      </c>
      <c r="Y9893" s="2">
        <v>129.5</v>
      </c>
      <c r="Z9893" s="2" t="s">
        <v>1010</v>
      </c>
      <c r="AA9893" s="2" t="s">
        <v>99</v>
      </c>
      <c r="AB9893" s="2" t="s">
        <v>209</v>
      </c>
      <c r="AC9893" s="2">
        <v>5.3</v>
      </c>
      <c r="AD9893" s="3">
        <v>0</v>
      </c>
      <c r="AE9893" s="5">
        <v>0</v>
      </c>
      <c r="AF9893" s="2">
        <v>0</v>
      </c>
      <c r="AG9893" s="3">
        <f t="shared" si="1084"/>
        <v>0</v>
      </c>
      <c r="AH9893" s="2" t="s">
        <v>50</v>
      </c>
      <c r="AI9893" s="3">
        <v>0</v>
      </c>
    </row>
    <row r="9894" spans="1:35" x14ac:dyDescent="0.3">
      <c r="A9894" s="2" t="s">
        <v>17891</v>
      </c>
      <c r="B9894" s="2" t="s">
        <v>9164</v>
      </c>
      <c r="C9894" s="2" t="s">
        <v>435</v>
      </c>
      <c r="D9894" s="2" t="s">
        <v>81</v>
      </c>
      <c r="E9894" s="2">
        <v>2021</v>
      </c>
      <c r="F9894" s="2" t="s">
        <v>39</v>
      </c>
      <c r="G9894" s="2" t="s">
        <v>114</v>
      </c>
      <c r="H9894" s="2" t="s">
        <v>115</v>
      </c>
      <c r="I9894" s="2" t="s">
        <v>55</v>
      </c>
      <c r="J9894" s="2" t="s">
        <v>84</v>
      </c>
      <c r="K9894" s="3">
        <v>5416393.4100000001</v>
      </c>
      <c r="L9894" s="3">
        <v>2197948.85</v>
      </c>
      <c r="M9894" s="3">
        <f t="shared" si="1078"/>
        <v>3218444.56</v>
      </c>
      <c r="N9894" s="3">
        <v>1064211.95</v>
      </c>
      <c r="O9894" s="3">
        <f t="shared" si="1079"/>
        <v>2154232.6100000003</v>
      </c>
      <c r="P9894" s="3">
        <v>1590896.4</v>
      </c>
      <c r="Q9894" s="4">
        <f t="shared" si="1080"/>
        <v>0.59420435636339786</v>
      </c>
      <c r="R9894" s="4">
        <f t="shared" si="1081"/>
        <v>0.29371876811289449</v>
      </c>
      <c r="S9894" s="3">
        <v>5456972.9800000004</v>
      </c>
      <c r="T9894" s="3">
        <f t="shared" si="1082"/>
        <v>-40579.570000000298</v>
      </c>
      <c r="U9894" s="4">
        <f t="shared" si="1083"/>
        <v>-7.4362783449223339E-3</v>
      </c>
      <c r="V9894" s="2" t="s">
        <v>133</v>
      </c>
      <c r="W9894" s="2" t="s">
        <v>45</v>
      </c>
      <c r="X9894" s="2" t="s">
        <v>118</v>
      </c>
      <c r="Y9894" s="2">
        <v>3.75</v>
      </c>
      <c r="Z9894" s="2" t="s">
        <v>10964</v>
      </c>
      <c r="AA9894" s="2" t="s">
        <v>224</v>
      </c>
      <c r="AB9894" s="2" t="s">
        <v>64</v>
      </c>
      <c r="AC9894" s="2">
        <v>7.99</v>
      </c>
      <c r="AD9894" s="3">
        <v>0</v>
      </c>
      <c r="AE9894" s="5">
        <v>0</v>
      </c>
      <c r="AF9894" s="2">
        <v>0</v>
      </c>
      <c r="AG9894" s="3">
        <f t="shared" si="1084"/>
        <v>0</v>
      </c>
      <c r="AH9894" s="2" t="s">
        <v>50</v>
      </c>
      <c r="AI9894" s="3">
        <v>0</v>
      </c>
    </row>
    <row r="9895" spans="1:35" x14ac:dyDescent="0.3">
      <c r="A9895" s="2" t="s">
        <v>17892</v>
      </c>
      <c r="B9895" s="2" t="s">
        <v>6586</v>
      </c>
      <c r="C9895" s="2" t="s">
        <v>474</v>
      </c>
      <c r="D9895" s="2" t="s">
        <v>81</v>
      </c>
      <c r="E9895" s="2">
        <v>2024</v>
      </c>
      <c r="F9895" s="2" t="s">
        <v>92</v>
      </c>
      <c r="G9895" s="2" t="s">
        <v>114</v>
      </c>
      <c r="H9895" s="2" t="s">
        <v>190</v>
      </c>
      <c r="I9895" s="2" t="s">
        <v>178</v>
      </c>
      <c r="J9895" s="2" t="s">
        <v>197</v>
      </c>
      <c r="K9895" s="3">
        <v>3755381.7</v>
      </c>
      <c r="L9895" s="3">
        <v>1142994.69</v>
      </c>
      <c r="M9895" s="3">
        <f t="shared" si="1078"/>
        <v>2612387.0100000002</v>
      </c>
      <c r="N9895" s="3">
        <v>783917.94</v>
      </c>
      <c r="O9895" s="3">
        <f t="shared" si="1079"/>
        <v>1828469.0700000003</v>
      </c>
      <c r="P9895" s="3">
        <v>1439832.51</v>
      </c>
      <c r="Q9895" s="4">
        <f t="shared" si="1080"/>
        <v>0.69563821168964002</v>
      </c>
      <c r="R9895" s="4">
        <f t="shared" si="1081"/>
        <v>0.38340510366762448</v>
      </c>
      <c r="S9895" s="3">
        <v>4094145.15</v>
      </c>
      <c r="T9895" s="3">
        <f t="shared" si="1082"/>
        <v>-338763.44999999972</v>
      </c>
      <c r="U9895" s="4">
        <f t="shared" si="1083"/>
        <v>-8.2743390277699294E-2</v>
      </c>
      <c r="V9895" s="2" t="s">
        <v>44</v>
      </c>
      <c r="W9895" s="2" t="s">
        <v>45</v>
      </c>
      <c r="X9895" s="2" t="s">
        <v>192</v>
      </c>
      <c r="Y9895" s="2">
        <v>3.64</v>
      </c>
      <c r="Z9895" s="2" t="s">
        <v>17893</v>
      </c>
      <c r="AA9895" s="2" t="s">
        <v>76</v>
      </c>
      <c r="AB9895" s="2" t="s">
        <v>142</v>
      </c>
      <c r="AC9895" s="2">
        <v>9.31</v>
      </c>
      <c r="AD9895" s="3">
        <v>1522264.03</v>
      </c>
      <c r="AE9895" s="5">
        <v>6.5</v>
      </c>
      <c r="AF9895" s="2">
        <v>12</v>
      </c>
      <c r="AG9895" s="3">
        <f t="shared" si="1084"/>
        <v>131365.9314565197</v>
      </c>
      <c r="AH9895" s="2" t="s">
        <v>50</v>
      </c>
      <c r="AI9895" s="3">
        <v>0</v>
      </c>
    </row>
    <row r="9896" spans="1:35" x14ac:dyDescent="0.3">
      <c r="A9896" s="2" t="s">
        <v>17894</v>
      </c>
      <c r="B9896" s="2" t="s">
        <v>4335</v>
      </c>
      <c r="C9896" s="2" t="s">
        <v>227</v>
      </c>
      <c r="D9896" s="2" t="s">
        <v>104</v>
      </c>
      <c r="E9896" s="2">
        <v>2023</v>
      </c>
      <c r="F9896" s="2" t="s">
        <v>58</v>
      </c>
      <c r="G9896" s="2" t="s">
        <v>40</v>
      </c>
      <c r="H9896" s="2" t="s">
        <v>171</v>
      </c>
      <c r="I9896" s="2" t="s">
        <v>178</v>
      </c>
      <c r="J9896" s="2" t="s">
        <v>206</v>
      </c>
      <c r="K9896" s="3">
        <v>6164572.3899999997</v>
      </c>
      <c r="L9896" s="3">
        <v>2356821.86</v>
      </c>
      <c r="M9896" s="3">
        <f t="shared" si="1078"/>
        <v>3807750.53</v>
      </c>
      <c r="N9896" s="3">
        <v>856405.45</v>
      </c>
      <c r="O9896" s="3">
        <f t="shared" si="1079"/>
        <v>2951345.08</v>
      </c>
      <c r="P9896" s="3">
        <v>2078618.37</v>
      </c>
      <c r="Q9896" s="4">
        <f t="shared" si="1080"/>
        <v>0.6176828316878602</v>
      </c>
      <c r="R9896" s="4">
        <f t="shared" si="1081"/>
        <v>0.33718776234534575</v>
      </c>
      <c r="S9896" s="3">
        <v>5410889.0800000001</v>
      </c>
      <c r="T9896" s="3">
        <f t="shared" si="1082"/>
        <v>753683.30999999959</v>
      </c>
      <c r="U9896" s="4">
        <f t="shared" si="1083"/>
        <v>0.13929010535178066</v>
      </c>
      <c r="V9896" s="2" t="s">
        <v>124</v>
      </c>
      <c r="W9896" s="2" t="s">
        <v>134</v>
      </c>
      <c r="X9896" s="2" t="s">
        <v>86</v>
      </c>
      <c r="Y9896" s="2">
        <v>0.92</v>
      </c>
      <c r="Z9896" s="2" t="s">
        <v>17895</v>
      </c>
      <c r="AA9896" s="2" t="s">
        <v>224</v>
      </c>
      <c r="AB9896" s="2" t="s">
        <v>110</v>
      </c>
      <c r="AC9896" s="2">
        <v>3.68</v>
      </c>
      <c r="AD9896" s="3">
        <v>1932643.86</v>
      </c>
      <c r="AE9896" s="5">
        <v>14.47</v>
      </c>
      <c r="AF9896" s="2">
        <v>120</v>
      </c>
      <c r="AG9896" s="3">
        <f t="shared" si="1084"/>
        <v>30556.023198459829</v>
      </c>
      <c r="AH9896" s="2" t="s">
        <v>230</v>
      </c>
      <c r="AI9896" s="3">
        <v>1403254.67</v>
      </c>
    </row>
    <row r="9897" spans="1:35" x14ac:dyDescent="0.3">
      <c r="A9897" s="2" t="s">
        <v>17896</v>
      </c>
      <c r="B9897" s="2" t="s">
        <v>711</v>
      </c>
      <c r="C9897" s="2" t="s">
        <v>448</v>
      </c>
      <c r="D9897" s="2" t="s">
        <v>54</v>
      </c>
      <c r="E9897" s="2">
        <v>2021</v>
      </c>
      <c r="F9897" s="2" t="s">
        <v>58</v>
      </c>
      <c r="G9897" s="2" t="s">
        <v>56</v>
      </c>
      <c r="H9897" s="2" t="s">
        <v>57</v>
      </c>
      <c r="I9897" s="2" t="s">
        <v>58</v>
      </c>
      <c r="J9897" s="2" t="s">
        <v>240</v>
      </c>
      <c r="K9897" s="3">
        <v>8722730.5199999996</v>
      </c>
      <c r="L9897" s="3">
        <v>3456042.23</v>
      </c>
      <c r="M9897" s="3">
        <f t="shared" si="1078"/>
        <v>5266688.2899999991</v>
      </c>
      <c r="N9897" s="3">
        <v>1747083.41</v>
      </c>
      <c r="O9897" s="3">
        <f t="shared" si="1079"/>
        <v>3519604.879999999</v>
      </c>
      <c r="P9897" s="3">
        <v>2504675.41</v>
      </c>
      <c r="Q9897" s="4">
        <f t="shared" si="1080"/>
        <v>0.60378894864678212</v>
      </c>
      <c r="R9897" s="4">
        <f t="shared" si="1081"/>
        <v>0.28714350446309561</v>
      </c>
      <c r="S9897" s="3">
        <v>7061766.3399999999</v>
      </c>
      <c r="T9897" s="3">
        <f t="shared" si="1082"/>
        <v>1660964.1799999997</v>
      </c>
      <c r="U9897" s="4">
        <f t="shared" si="1083"/>
        <v>0.2352052022157391</v>
      </c>
      <c r="V9897" s="2" t="s">
        <v>107</v>
      </c>
      <c r="W9897" s="2" t="s">
        <v>207</v>
      </c>
      <c r="X9897" s="2" t="s">
        <v>61</v>
      </c>
      <c r="Y9897" s="2">
        <v>1.53</v>
      </c>
      <c r="Z9897" s="2" t="s">
        <v>301</v>
      </c>
      <c r="AA9897" s="2" t="s">
        <v>99</v>
      </c>
      <c r="AB9897" s="2" t="s">
        <v>77</v>
      </c>
      <c r="AC9897" s="2">
        <v>5.12</v>
      </c>
      <c r="AD9897" s="3">
        <v>0</v>
      </c>
      <c r="AE9897" s="5">
        <v>0</v>
      </c>
      <c r="AF9897" s="2">
        <v>0</v>
      </c>
      <c r="AG9897" s="3">
        <f t="shared" si="1084"/>
        <v>0</v>
      </c>
      <c r="AH9897" s="2" t="s">
        <v>50</v>
      </c>
      <c r="AI9897" s="3">
        <v>0</v>
      </c>
    </row>
    <row r="9898" spans="1:35" x14ac:dyDescent="0.3">
      <c r="A9898" s="2" t="s">
        <v>17897</v>
      </c>
      <c r="B9898" s="2" t="s">
        <v>2538</v>
      </c>
      <c r="C9898" s="2" t="s">
        <v>253</v>
      </c>
      <c r="D9898" s="2" t="s">
        <v>54</v>
      </c>
      <c r="E9898" s="2">
        <v>2020</v>
      </c>
      <c r="F9898" s="2" t="s">
        <v>82</v>
      </c>
      <c r="G9898" s="2" t="s">
        <v>93</v>
      </c>
      <c r="H9898" s="2" t="s">
        <v>94</v>
      </c>
      <c r="I9898" s="2" t="s">
        <v>58</v>
      </c>
      <c r="J9898" s="2" t="s">
        <v>59</v>
      </c>
      <c r="K9898" s="3">
        <v>7317125.5700000003</v>
      </c>
      <c r="L9898" s="3">
        <v>2389053.38</v>
      </c>
      <c r="M9898" s="3">
        <f t="shared" si="1078"/>
        <v>4928072.1900000004</v>
      </c>
      <c r="N9898" s="3">
        <v>1211769.98</v>
      </c>
      <c r="O9898" s="3">
        <f t="shared" si="1079"/>
        <v>3716302.2100000004</v>
      </c>
      <c r="P9898" s="3">
        <v>2865868.74</v>
      </c>
      <c r="Q9898" s="4">
        <f t="shared" si="1080"/>
        <v>0.6734983762209783</v>
      </c>
      <c r="R9898" s="4">
        <f t="shared" si="1081"/>
        <v>0.39166592298893677</v>
      </c>
      <c r="S9898" s="3">
        <v>7594752.2400000002</v>
      </c>
      <c r="T9898" s="3">
        <f t="shared" si="1082"/>
        <v>-277626.66999999993</v>
      </c>
      <c r="U9898" s="4">
        <f t="shared" si="1083"/>
        <v>-3.6555066080733653E-2</v>
      </c>
      <c r="V9898" s="2" t="s">
        <v>44</v>
      </c>
      <c r="W9898" s="2" t="s">
        <v>134</v>
      </c>
      <c r="X9898" s="2" t="s">
        <v>97</v>
      </c>
      <c r="Y9898" s="2">
        <v>1550</v>
      </c>
      <c r="Z9898" s="2" t="s">
        <v>17898</v>
      </c>
      <c r="AA9898" s="2" t="s">
        <v>63</v>
      </c>
      <c r="AB9898" s="2" t="s">
        <v>142</v>
      </c>
      <c r="AC9898" s="2">
        <v>3.3</v>
      </c>
      <c r="AD9898" s="3">
        <v>0</v>
      </c>
      <c r="AE9898" s="5">
        <v>0</v>
      </c>
      <c r="AF9898" s="2">
        <v>0</v>
      </c>
      <c r="AG9898" s="3">
        <f t="shared" si="1084"/>
        <v>0</v>
      </c>
      <c r="AH9898" s="2" t="s">
        <v>50</v>
      </c>
      <c r="AI9898" s="3">
        <v>0</v>
      </c>
    </row>
    <row r="9899" spans="1:35" x14ac:dyDescent="0.3">
      <c r="A9899" s="2" t="s">
        <v>17899</v>
      </c>
      <c r="B9899" s="2" t="s">
        <v>559</v>
      </c>
      <c r="C9899" s="2" t="s">
        <v>103</v>
      </c>
      <c r="D9899" s="2" t="s">
        <v>104</v>
      </c>
      <c r="E9899" s="2">
        <v>2020</v>
      </c>
      <c r="F9899" s="2" t="s">
        <v>68</v>
      </c>
      <c r="G9899" s="2" t="s">
        <v>40</v>
      </c>
      <c r="H9899" s="2" t="s">
        <v>139</v>
      </c>
      <c r="I9899" s="2" t="s">
        <v>39</v>
      </c>
      <c r="J9899" s="2" t="s">
        <v>487</v>
      </c>
      <c r="K9899" s="3">
        <v>3033593.41</v>
      </c>
      <c r="L9899" s="3">
        <v>1534991.96</v>
      </c>
      <c r="M9899" s="3">
        <f t="shared" si="1078"/>
        <v>1498601.4500000002</v>
      </c>
      <c r="N9899" s="3">
        <v>271329.90999999997</v>
      </c>
      <c r="O9899" s="3">
        <f t="shared" si="1079"/>
        <v>1227271.5400000003</v>
      </c>
      <c r="P9899" s="3">
        <v>907165.66</v>
      </c>
      <c r="Q9899" s="4">
        <f t="shared" si="1080"/>
        <v>0.49400207854486344</v>
      </c>
      <c r="R9899" s="4">
        <f t="shared" si="1081"/>
        <v>0.29903996264285132</v>
      </c>
      <c r="S9899" s="3">
        <v>3174742.11</v>
      </c>
      <c r="T9899" s="3">
        <f t="shared" si="1082"/>
        <v>-141148.69999999972</v>
      </c>
      <c r="U9899" s="4">
        <f t="shared" si="1083"/>
        <v>-4.4459894728268091E-2</v>
      </c>
      <c r="V9899" s="2" t="s">
        <v>107</v>
      </c>
      <c r="W9899" s="2" t="s">
        <v>117</v>
      </c>
      <c r="X9899" s="2" t="s">
        <v>86</v>
      </c>
      <c r="Y9899" s="2">
        <v>0.92</v>
      </c>
      <c r="Z9899" s="2" t="s">
        <v>8878</v>
      </c>
      <c r="AA9899" s="2" t="s">
        <v>141</v>
      </c>
      <c r="AB9899" s="2" t="s">
        <v>182</v>
      </c>
      <c r="AC9899" s="2">
        <v>4.7</v>
      </c>
      <c r="AD9899" s="3">
        <v>0</v>
      </c>
      <c r="AE9899" s="5">
        <v>0</v>
      </c>
      <c r="AF9899" s="2">
        <v>0</v>
      </c>
      <c r="AG9899" s="3">
        <f t="shared" si="1084"/>
        <v>0</v>
      </c>
      <c r="AH9899" s="2" t="s">
        <v>50</v>
      </c>
      <c r="AI9899" s="3">
        <v>0</v>
      </c>
    </row>
    <row r="9900" spans="1:35" x14ac:dyDescent="0.3">
      <c r="A9900" s="2" t="s">
        <v>17900</v>
      </c>
      <c r="B9900" s="2" t="s">
        <v>507</v>
      </c>
      <c r="C9900" s="2" t="s">
        <v>329</v>
      </c>
      <c r="D9900" s="2" t="s">
        <v>38</v>
      </c>
      <c r="E9900" s="2">
        <v>2021</v>
      </c>
      <c r="F9900" s="2" t="s">
        <v>68</v>
      </c>
      <c r="G9900" s="2" t="s">
        <v>93</v>
      </c>
      <c r="H9900" s="2" t="s">
        <v>159</v>
      </c>
      <c r="I9900" s="2" t="s">
        <v>71</v>
      </c>
      <c r="J9900" s="2" t="s">
        <v>72</v>
      </c>
      <c r="K9900" s="3">
        <v>334246.57</v>
      </c>
      <c r="L9900" s="3">
        <v>96810.66</v>
      </c>
      <c r="M9900" s="3">
        <f t="shared" si="1078"/>
        <v>237435.91</v>
      </c>
      <c r="N9900" s="3">
        <v>71420.210000000006</v>
      </c>
      <c r="O9900" s="3">
        <f t="shared" si="1079"/>
        <v>166015.70000000001</v>
      </c>
      <c r="P9900" s="3">
        <v>126329.93</v>
      </c>
      <c r="Q9900" s="4">
        <f t="shared" si="1080"/>
        <v>0.71036154537053287</v>
      </c>
      <c r="R9900" s="4">
        <f t="shared" si="1081"/>
        <v>0.37795430481156467</v>
      </c>
      <c r="S9900" s="3">
        <v>268895.40000000002</v>
      </c>
      <c r="T9900" s="3">
        <f t="shared" si="1082"/>
        <v>65351.169999999984</v>
      </c>
      <c r="U9900" s="4">
        <f t="shared" si="1083"/>
        <v>0.2430356562440264</v>
      </c>
      <c r="V9900" s="2" t="s">
        <v>133</v>
      </c>
      <c r="W9900" s="2" t="s">
        <v>134</v>
      </c>
      <c r="X9900" s="2" t="s">
        <v>160</v>
      </c>
      <c r="Y9900" s="2">
        <v>129.5</v>
      </c>
      <c r="Z9900" s="2" t="s">
        <v>3180</v>
      </c>
      <c r="AA9900" s="2" t="s">
        <v>224</v>
      </c>
      <c r="AB9900" s="2" t="s">
        <v>88</v>
      </c>
      <c r="AC9900" s="2">
        <v>4.12</v>
      </c>
      <c r="AD9900" s="3">
        <v>0</v>
      </c>
      <c r="AE9900" s="5">
        <v>0</v>
      </c>
      <c r="AF9900" s="2">
        <v>0</v>
      </c>
      <c r="AG9900" s="3">
        <f t="shared" si="1084"/>
        <v>0</v>
      </c>
      <c r="AH9900" s="2" t="s">
        <v>50</v>
      </c>
      <c r="AI9900" s="3">
        <v>0</v>
      </c>
    </row>
    <row r="9901" spans="1:35" x14ac:dyDescent="0.3">
      <c r="A9901" s="2" t="s">
        <v>17901</v>
      </c>
      <c r="B9901" s="2" t="s">
        <v>3543</v>
      </c>
      <c r="C9901" s="2" t="s">
        <v>189</v>
      </c>
      <c r="D9901" s="2" t="s">
        <v>54</v>
      </c>
      <c r="E9901" s="2">
        <v>2020</v>
      </c>
      <c r="F9901" s="2" t="s">
        <v>58</v>
      </c>
      <c r="G9901" s="2" t="s">
        <v>40</v>
      </c>
      <c r="H9901" s="2" t="s">
        <v>279</v>
      </c>
      <c r="I9901" s="2" t="s">
        <v>71</v>
      </c>
      <c r="J9901" s="2" t="s">
        <v>293</v>
      </c>
      <c r="K9901" s="3">
        <v>3178896.84</v>
      </c>
      <c r="L9901" s="3">
        <v>1031743.44</v>
      </c>
      <c r="M9901" s="3">
        <f t="shared" si="1078"/>
        <v>2147153.4</v>
      </c>
      <c r="N9901" s="3">
        <v>387597.2</v>
      </c>
      <c r="O9901" s="3">
        <f t="shared" si="1079"/>
        <v>1759556.2</v>
      </c>
      <c r="P9901" s="3">
        <v>1388444.8</v>
      </c>
      <c r="Q9901" s="4">
        <f t="shared" si="1080"/>
        <v>0.67543978558297602</v>
      </c>
      <c r="R9901" s="4">
        <f t="shared" si="1081"/>
        <v>0.43676937940521532</v>
      </c>
      <c r="S9901" s="3">
        <v>2838700.82</v>
      </c>
      <c r="T9901" s="3">
        <f t="shared" si="1082"/>
        <v>340196.02</v>
      </c>
      <c r="U9901" s="4">
        <f t="shared" si="1083"/>
        <v>0.1198421537074837</v>
      </c>
      <c r="V9901" s="2" t="s">
        <v>107</v>
      </c>
      <c r="W9901" s="2" t="s">
        <v>125</v>
      </c>
      <c r="X9901" s="2" t="s">
        <v>280</v>
      </c>
      <c r="Y9901" s="2">
        <v>0.79</v>
      </c>
      <c r="Z9901" s="2" t="s">
        <v>5842</v>
      </c>
      <c r="AA9901" s="2" t="s">
        <v>148</v>
      </c>
      <c r="AB9901" s="2" t="s">
        <v>182</v>
      </c>
      <c r="AC9901" s="2">
        <v>7.34</v>
      </c>
      <c r="AD9901" s="3">
        <v>0</v>
      </c>
      <c r="AE9901" s="5">
        <v>0</v>
      </c>
      <c r="AF9901" s="2">
        <v>0</v>
      </c>
      <c r="AG9901" s="3">
        <f t="shared" si="1084"/>
        <v>0</v>
      </c>
      <c r="AH9901" s="2" t="s">
        <v>230</v>
      </c>
      <c r="AI9901" s="3">
        <v>0</v>
      </c>
    </row>
    <row r="9902" spans="1:35" x14ac:dyDescent="0.3">
      <c r="A9902" s="2" t="s">
        <v>17902</v>
      </c>
      <c r="B9902" s="2" t="s">
        <v>1095</v>
      </c>
      <c r="C9902" s="2" t="s">
        <v>130</v>
      </c>
      <c r="D9902" s="2" t="s">
        <v>104</v>
      </c>
      <c r="E9902" s="2">
        <v>2022</v>
      </c>
      <c r="F9902" s="2" t="s">
        <v>58</v>
      </c>
      <c r="G9902" s="2" t="s">
        <v>56</v>
      </c>
      <c r="H9902" s="2" t="s">
        <v>57</v>
      </c>
      <c r="I9902" s="2" t="s">
        <v>71</v>
      </c>
      <c r="J9902" s="2" t="s">
        <v>72</v>
      </c>
      <c r="K9902" s="3">
        <v>4394050.0599999996</v>
      </c>
      <c r="L9902" s="3">
        <v>1506064.83</v>
      </c>
      <c r="M9902" s="3">
        <f t="shared" si="1078"/>
        <v>2887985.2299999995</v>
      </c>
      <c r="N9902" s="3">
        <v>709381.57</v>
      </c>
      <c r="O9902" s="3">
        <f t="shared" si="1079"/>
        <v>2178603.6599999997</v>
      </c>
      <c r="P9902" s="3">
        <v>1684760.52</v>
      </c>
      <c r="Q9902" s="4">
        <f t="shared" si="1080"/>
        <v>0.65724905054905081</v>
      </c>
      <c r="R9902" s="4">
        <f t="shared" si="1081"/>
        <v>0.38341859946857321</v>
      </c>
      <c r="S9902" s="3">
        <v>4703089.55</v>
      </c>
      <c r="T9902" s="3">
        <f t="shared" si="1082"/>
        <v>-309039.49000000022</v>
      </c>
      <c r="U9902" s="4">
        <f t="shared" si="1083"/>
        <v>-6.5709888513604903E-2</v>
      </c>
      <c r="V9902" s="2" t="s">
        <v>124</v>
      </c>
      <c r="W9902" s="2" t="s">
        <v>60</v>
      </c>
      <c r="X9902" s="2" t="s">
        <v>61</v>
      </c>
      <c r="Y9902" s="2">
        <v>1.53</v>
      </c>
      <c r="Z9902" s="2" t="s">
        <v>17903</v>
      </c>
      <c r="AA9902" s="2" t="s">
        <v>99</v>
      </c>
      <c r="AB9902" s="2" t="s">
        <v>64</v>
      </c>
      <c r="AC9902" s="2">
        <v>5.0999999999999996</v>
      </c>
      <c r="AD9902" s="3">
        <v>0</v>
      </c>
      <c r="AE9902" s="5">
        <v>0</v>
      </c>
      <c r="AF9902" s="2">
        <v>0</v>
      </c>
      <c r="AG9902" s="3">
        <f t="shared" si="1084"/>
        <v>0</v>
      </c>
      <c r="AH9902" s="2" t="s">
        <v>50</v>
      </c>
      <c r="AI9902" s="3">
        <v>0</v>
      </c>
    </row>
    <row r="9903" spans="1:35" x14ac:dyDescent="0.3">
      <c r="A9903" s="2" t="s">
        <v>17904</v>
      </c>
      <c r="B9903" s="2" t="s">
        <v>3567</v>
      </c>
      <c r="C9903" s="2" t="s">
        <v>249</v>
      </c>
      <c r="D9903" s="2" t="s">
        <v>104</v>
      </c>
      <c r="E9903" s="2">
        <v>2023</v>
      </c>
      <c r="F9903" s="2" t="s">
        <v>55</v>
      </c>
      <c r="G9903" s="2" t="s">
        <v>40</v>
      </c>
      <c r="H9903" s="2" t="s">
        <v>171</v>
      </c>
      <c r="I9903" s="2" t="s">
        <v>131</v>
      </c>
      <c r="J9903" s="2" t="s">
        <v>235</v>
      </c>
      <c r="K9903" s="3">
        <v>9668922.2899999991</v>
      </c>
      <c r="L9903" s="3">
        <v>3302783.86</v>
      </c>
      <c r="M9903" s="3">
        <f t="shared" si="1078"/>
        <v>6366138.4299999997</v>
      </c>
      <c r="N9903" s="3">
        <v>972929.71</v>
      </c>
      <c r="O9903" s="3">
        <f t="shared" si="1079"/>
        <v>5393208.7199999997</v>
      </c>
      <c r="P9903" s="3">
        <v>3805024.38</v>
      </c>
      <c r="Q9903" s="4">
        <f t="shared" si="1080"/>
        <v>0.65841241030389963</v>
      </c>
      <c r="R9903" s="4">
        <f t="shared" si="1081"/>
        <v>0.3935313849750674</v>
      </c>
      <c r="S9903" s="3">
        <v>8484122.7599999998</v>
      </c>
      <c r="T9903" s="3">
        <f t="shared" si="1082"/>
        <v>1184799.5299999993</v>
      </c>
      <c r="U9903" s="4">
        <f t="shared" si="1083"/>
        <v>0.1396490319053327</v>
      </c>
      <c r="V9903" s="2" t="s">
        <v>107</v>
      </c>
      <c r="W9903" s="2" t="s">
        <v>96</v>
      </c>
      <c r="X9903" s="2" t="s">
        <v>86</v>
      </c>
      <c r="Y9903" s="2">
        <v>0.92</v>
      </c>
      <c r="Z9903" s="2" t="s">
        <v>17905</v>
      </c>
      <c r="AA9903" s="2" t="s">
        <v>99</v>
      </c>
      <c r="AB9903" s="2" t="s">
        <v>77</v>
      </c>
      <c r="AC9903" s="2">
        <v>1.18</v>
      </c>
      <c r="AD9903" s="3">
        <v>0</v>
      </c>
      <c r="AE9903" s="5">
        <v>0</v>
      </c>
      <c r="AF9903" s="2">
        <v>0</v>
      </c>
      <c r="AG9903" s="3">
        <f t="shared" si="1084"/>
        <v>0</v>
      </c>
      <c r="AH9903" s="2" t="s">
        <v>50</v>
      </c>
      <c r="AI9903" s="3">
        <v>0</v>
      </c>
    </row>
    <row r="9904" spans="1:35" x14ac:dyDescent="0.3">
      <c r="A9904" s="2" t="s">
        <v>17906</v>
      </c>
      <c r="B9904" s="2" t="s">
        <v>277</v>
      </c>
      <c r="C9904" s="2" t="s">
        <v>278</v>
      </c>
      <c r="D9904" s="2" t="s">
        <v>54</v>
      </c>
      <c r="E9904" s="2">
        <v>2023</v>
      </c>
      <c r="F9904" s="2" t="s">
        <v>39</v>
      </c>
      <c r="G9904" s="2" t="s">
        <v>40</v>
      </c>
      <c r="H9904" s="2" t="s">
        <v>139</v>
      </c>
      <c r="I9904" s="2" t="s">
        <v>42</v>
      </c>
      <c r="J9904" s="2" t="s">
        <v>422</v>
      </c>
      <c r="K9904" s="3">
        <v>2490241.67</v>
      </c>
      <c r="L9904" s="3">
        <v>1378000.74</v>
      </c>
      <c r="M9904" s="3">
        <f t="shared" si="1078"/>
        <v>1112240.93</v>
      </c>
      <c r="N9904" s="3">
        <v>540060.68000000005</v>
      </c>
      <c r="O9904" s="3">
        <f t="shared" si="1079"/>
        <v>572180.24999999988</v>
      </c>
      <c r="P9904" s="3">
        <v>411076.19</v>
      </c>
      <c r="Q9904" s="4">
        <f t="shared" si="1080"/>
        <v>0.44663975524913613</v>
      </c>
      <c r="R9904" s="4">
        <f t="shared" si="1081"/>
        <v>0.16507481781878625</v>
      </c>
      <c r="S9904" s="3">
        <v>2599990.9300000002</v>
      </c>
      <c r="T9904" s="3">
        <f t="shared" si="1082"/>
        <v>-109749.26000000024</v>
      </c>
      <c r="U9904" s="4">
        <f t="shared" si="1083"/>
        <v>-4.2211401099003155E-2</v>
      </c>
      <c r="V9904" s="2" t="s">
        <v>85</v>
      </c>
      <c r="W9904" s="2" t="s">
        <v>96</v>
      </c>
      <c r="X9904" s="2" t="s">
        <v>86</v>
      </c>
      <c r="Y9904" s="2">
        <v>0.92</v>
      </c>
      <c r="Z9904" s="2" t="s">
        <v>17907</v>
      </c>
      <c r="AA9904" s="2" t="s">
        <v>76</v>
      </c>
      <c r="AB9904" s="2" t="s">
        <v>100</v>
      </c>
      <c r="AC9904" s="2">
        <v>5.48</v>
      </c>
      <c r="AD9904" s="3">
        <v>0</v>
      </c>
      <c r="AE9904" s="5">
        <v>0</v>
      </c>
      <c r="AF9904" s="2">
        <v>0</v>
      </c>
      <c r="AG9904" s="3">
        <f t="shared" si="1084"/>
        <v>0</v>
      </c>
      <c r="AH9904" s="2" t="s">
        <v>50</v>
      </c>
      <c r="AI9904" s="3">
        <v>0</v>
      </c>
    </row>
    <row r="9905" spans="1:35" x14ac:dyDescent="0.3">
      <c r="A9905" s="2" t="s">
        <v>17908</v>
      </c>
      <c r="B9905" s="2" t="s">
        <v>657</v>
      </c>
      <c r="C9905" s="2" t="s">
        <v>249</v>
      </c>
      <c r="D9905" s="2" t="s">
        <v>104</v>
      </c>
      <c r="E9905" s="2">
        <v>2023</v>
      </c>
      <c r="F9905" s="2" t="s">
        <v>82</v>
      </c>
      <c r="G9905" s="2" t="s">
        <v>114</v>
      </c>
      <c r="H9905" s="2" t="s">
        <v>190</v>
      </c>
      <c r="I9905" s="2" t="s">
        <v>55</v>
      </c>
      <c r="J9905" s="2" t="s">
        <v>154</v>
      </c>
      <c r="K9905" s="3">
        <v>7442001.8499999996</v>
      </c>
      <c r="L9905" s="3">
        <v>2954707.53</v>
      </c>
      <c r="M9905" s="3">
        <f t="shared" si="1078"/>
        <v>4487294.32</v>
      </c>
      <c r="N9905" s="3">
        <v>921574.56</v>
      </c>
      <c r="O9905" s="3">
        <f t="shared" si="1079"/>
        <v>3565719.7600000002</v>
      </c>
      <c r="P9905" s="3">
        <v>2796531.09</v>
      </c>
      <c r="Q9905" s="4">
        <f t="shared" si="1080"/>
        <v>0.60296871869226965</v>
      </c>
      <c r="R9905" s="4">
        <f t="shared" si="1081"/>
        <v>0.37577672598939221</v>
      </c>
      <c r="S9905" s="3">
        <v>7406840.3399999999</v>
      </c>
      <c r="T9905" s="3">
        <f t="shared" si="1082"/>
        <v>35161.509999999776</v>
      </c>
      <c r="U9905" s="4">
        <f t="shared" si="1083"/>
        <v>4.7471672651175001E-3</v>
      </c>
      <c r="V9905" s="2" t="s">
        <v>95</v>
      </c>
      <c r="W9905" s="2" t="s">
        <v>125</v>
      </c>
      <c r="X9905" s="2" t="s">
        <v>192</v>
      </c>
      <c r="Y9905" s="2">
        <v>3.64</v>
      </c>
      <c r="Z9905" s="2" t="s">
        <v>16195</v>
      </c>
      <c r="AA9905" s="2" t="s">
        <v>141</v>
      </c>
      <c r="AB9905" s="2" t="s">
        <v>142</v>
      </c>
      <c r="AC9905" s="2">
        <v>3.45</v>
      </c>
      <c r="AD9905" s="3">
        <v>0</v>
      </c>
      <c r="AE9905" s="5">
        <v>0</v>
      </c>
      <c r="AF9905" s="2">
        <v>0</v>
      </c>
      <c r="AG9905" s="3">
        <f t="shared" si="1084"/>
        <v>0</v>
      </c>
      <c r="AH9905" s="2" t="s">
        <v>230</v>
      </c>
      <c r="AI9905" s="3">
        <v>0</v>
      </c>
    </row>
    <row r="9906" spans="1:35" x14ac:dyDescent="0.3">
      <c r="A9906" s="2" t="s">
        <v>17909</v>
      </c>
      <c r="B9906" s="2" t="s">
        <v>195</v>
      </c>
      <c r="C9906" s="2" t="s">
        <v>196</v>
      </c>
      <c r="D9906" s="2" t="s">
        <v>38</v>
      </c>
      <c r="E9906" s="2">
        <v>2023</v>
      </c>
      <c r="F9906" s="2" t="s">
        <v>39</v>
      </c>
      <c r="G9906" s="2" t="s">
        <v>93</v>
      </c>
      <c r="H9906" s="2" t="s">
        <v>159</v>
      </c>
      <c r="I9906" s="2" t="s">
        <v>178</v>
      </c>
      <c r="J9906" s="2" t="s">
        <v>288</v>
      </c>
      <c r="K9906" s="3">
        <v>3820771.69</v>
      </c>
      <c r="L9906" s="3">
        <v>1353791.67</v>
      </c>
      <c r="M9906" s="3">
        <f t="shared" si="1078"/>
        <v>2466980.02</v>
      </c>
      <c r="N9906" s="3">
        <v>840321.89</v>
      </c>
      <c r="O9906" s="3">
        <f t="shared" si="1079"/>
        <v>1626658.13</v>
      </c>
      <c r="P9906" s="3">
        <v>1292193.58</v>
      </c>
      <c r="Q9906" s="4">
        <f t="shared" si="1080"/>
        <v>0.64567585298455765</v>
      </c>
      <c r="R9906" s="4">
        <f t="shared" si="1081"/>
        <v>0.3382022493995186</v>
      </c>
      <c r="S9906" s="3">
        <v>4375984.3899999997</v>
      </c>
      <c r="T9906" s="3">
        <f t="shared" si="1082"/>
        <v>-555212.69999999972</v>
      </c>
      <c r="U9906" s="4">
        <f t="shared" si="1083"/>
        <v>-0.12687721219224909</v>
      </c>
      <c r="V9906" s="2" t="s">
        <v>124</v>
      </c>
      <c r="W9906" s="2" t="s">
        <v>207</v>
      </c>
      <c r="X9906" s="2" t="s">
        <v>160</v>
      </c>
      <c r="Y9906" s="2">
        <v>129.5</v>
      </c>
      <c r="Z9906" s="2" t="s">
        <v>14948</v>
      </c>
      <c r="AA9906" s="2" t="s">
        <v>224</v>
      </c>
      <c r="AB9906" s="2" t="s">
        <v>149</v>
      </c>
      <c r="AC9906" s="2">
        <v>2.46</v>
      </c>
      <c r="AD9906" s="3">
        <v>1916173.54</v>
      </c>
      <c r="AE9906" s="5">
        <v>8.5399999999999991</v>
      </c>
      <c r="AF9906" s="2">
        <v>60</v>
      </c>
      <c r="AG9906" s="3">
        <f t="shared" si="1084"/>
        <v>39350.185753153622</v>
      </c>
      <c r="AH9906" s="2" t="s">
        <v>50</v>
      </c>
      <c r="AI9906" s="3">
        <v>0</v>
      </c>
    </row>
    <row r="9907" spans="1:35" x14ac:dyDescent="0.3">
      <c r="A9907" s="2" t="s">
        <v>17910</v>
      </c>
      <c r="B9907" s="2" t="s">
        <v>5417</v>
      </c>
      <c r="C9907" s="2" t="s">
        <v>315</v>
      </c>
      <c r="D9907" s="2" t="s">
        <v>104</v>
      </c>
      <c r="E9907" s="2">
        <v>2020</v>
      </c>
      <c r="F9907" s="2" t="s">
        <v>68</v>
      </c>
      <c r="G9907" s="2" t="s">
        <v>114</v>
      </c>
      <c r="H9907" s="2" t="s">
        <v>115</v>
      </c>
      <c r="I9907" s="2" t="s">
        <v>178</v>
      </c>
      <c r="J9907" s="2" t="s">
        <v>179</v>
      </c>
      <c r="K9907" s="3">
        <v>6893495.5599999996</v>
      </c>
      <c r="L9907" s="3">
        <v>3405846.44</v>
      </c>
      <c r="M9907" s="3">
        <f t="shared" si="1078"/>
        <v>3487649.1199999996</v>
      </c>
      <c r="N9907" s="3">
        <v>1217529.6299999999</v>
      </c>
      <c r="O9907" s="3">
        <f t="shared" si="1079"/>
        <v>2270119.4899999998</v>
      </c>
      <c r="P9907" s="3">
        <v>1684442.74</v>
      </c>
      <c r="Q9907" s="4">
        <f t="shared" si="1080"/>
        <v>0.50593332361557364</v>
      </c>
      <c r="R9907" s="4">
        <f t="shared" si="1081"/>
        <v>0.24435248058678666</v>
      </c>
      <c r="S9907" s="3">
        <v>6816665.1399999997</v>
      </c>
      <c r="T9907" s="3">
        <f t="shared" si="1082"/>
        <v>76830.419999999925</v>
      </c>
      <c r="U9907" s="4">
        <f t="shared" si="1083"/>
        <v>1.1270968783424783E-2</v>
      </c>
      <c r="V9907" s="2" t="s">
        <v>95</v>
      </c>
      <c r="W9907" s="2" t="s">
        <v>207</v>
      </c>
      <c r="X9907" s="2" t="s">
        <v>118</v>
      </c>
      <c r="Y9907" s="2">
        <v>3.75</v>
      </c>
      <c r="Z9907" s="2" t="s">
        <v>2489</v>
      </c>
      <c r="AA9907" s="2" t="s">
        <v>224</v>
      </c>
      <c r="AB9907" s="2" t="s">
        <v>100</v>
      </c>
      <c r="AC9907" s="2">
        <v>7.42</v>
      </c>
      <c r="AD9907" s="3">
        <v>3016298.04</v>
      </c>
      <c r="AE9907" s="5">
        <v>8.7200000000000006</v>
      </c>
      <c r="AF9907" s="2">
        <v>120</v>
      </c>
      <c r="AG9907" s="3">
        <f t="shared" si="1084"/>
        <v>37753.615660449897</v>
      </c>
      <c r="AH9907" s="2" t="s">
        <v>50</v>
      </c>
      <c r="AI9907" s="3">
        <v>0</v>
      </c>
    </row>
    <row r="9908" spans="1:35" x14ac:dyDescent="0.3">
      <c r="A9908" s="2" t="s">
        <v>17911</v>
      </c>
      <c r="B9908" s="2" t="s">
        <v>8362</v>
      </c>
      <c r="C9908" s="2" t="s">
        <v>377</v>
      </c>
      <c r="D9908" s="2" t="s">
        <v>81</v>
      </c>
      <c r="E9908" s="2">
        <v>2023</v>
      </c>
      <c r="F9908" s="2" t="s">
        <v>39</v>
      </c>
      <c r="G9908" s="2" t="s">
        <v>114</v>
      </c>
      <c r="H9908" s="2" t="s">
        <v>190</v>
      </c>
      <c r="I9908" s="2" t="s">
        <v>131</v>
      </c>
      <c r="J9908" s="2" t="s">
        <v>544</v>
      </c>
      <c r="K9908" s="3">
        <v>5742909.0800000001</v>
      </c>
      <c r="L9908" s="3">
        <v>3244732.54</v>
      </c>
      <c r="M9908" s="3">
        <f t="shared" si="1078"/>
        <v>2498176.54</v>
      </c>
      <c r="N9908" s="3">
        <v>1149734.03</v>
      </c>
      <c r="O9908" s="3">
        <f t="shared" si="1079"/>
        <v>1348442.51</v>
      </c>
      <c r="P9908" s="3">
        <v>1002337.57</v>
      </c>
      <c r="Q9908" s="4">
        <f t="shared" si="1080"/>
        <v>0.43500193111188867</v>
      </c>
      <c r="R9908" s="4">
        <f t="shared" si="1081"/>
        <v>0.17453481433141546</v>
      </c>
      <c r="S9908" s="3">
        <v>5537607.4400000004</v>
      </c>
      <c r="T9908" s="3">
        <f t="shared" si="1082"/>
        <v>205301.63999999966</v>
      </c>
      <c r="U9908" s="4">
        <f t="shared" si="1083"/>
        <v>3.707406894122485E-2</v>
      </c>
      <c r="V9908" s="2" t="s">
        <v>44</v>
      </c>
      <c r="W9908" s="2" t="s">
        <v>60</v>
      </c>
      <c r="X9908" s="2" t="s">
        <v>192</v>
      </c>
      <c r="Y9908" s="2">
        <v>3.64</v>
      </c>
      <c r="Z9908" s="2" t="s">
        <v>16712</v>
      </c>
      <c r="AA9908" s="2" t="s">
        <v>141</v>
      </c>
      <c r="AB9908" s="2" t="s">
        <v>49</v>
      </c>
      <c r="AC9908" s="2">
        <v>4.29</v>
      </c>
      <c r="AD9908" s="3">
        <v>0</v>
      </c>
      <c r="AE9908" s="5">
        <v>0</v>
      </c>
      <c r="AF9908" s="2">
        <v>0</v>
      </c>
      <c r="AG9908" s="3">
        <f t="shared" si="1084"/>
        <v>0</v>
      </c>
      <c r="AH9908" s="2" t="s">
        <v>50</v>
      </c>
      <c r="AI9908" s="3">
        <v>0</v>
      </c>
    </row>
    <row r="9909" spans="1:35" x14ac:dyDescent="0.3">
      <c r="A9909" s="2" t="s">
        <v>17912</v>
      </c>
      <c r="B9909" s="2" t="s">
        <v>3628</v>
      </c>
      <c r="C9909" s="2" t="s">
        <v>130</v>
      </c>
      <c r="D9909" s="2" t="s">
        <v>104</v>
      </c>
      <c r="E9909" s="2">
        <v>2022</v>
      </c>
      <c r="F9909" s="2" t="s">
        <v>82</v>
      </c>
      <c r="G9909" s="2" t="s">
        <v>69</v>
      </c>
      <c r="H9909" s="2" t="s">
        <v>70</v>
      </c>
      <c r="I9909" s="2" t="s">
        <v>131</v>
      </c>
      <c r="J9909" s="2" t="s">
        <v>268</v>
      </c>
      <c r="K9909" s="3">
        <v>1443779.71</v>
      </c>
      <c r="L9909" s="3">
        <v>742614.13</v>
      </c>
      <c r="M9909" s="3">
        <f t="shared" si="1078"/>
        <v>701165.58</v>
      </c>
      <c r="N9909" s="3">
        <v>174382.02</v>
      </c>
      <c r="O9909" s="3">
        <f t="shared" si="1079"/>
        <v>526783.55999999994</v>
      </c>
      <c r="P9909" s="3">
        <v>373944.55</v>
      </c>
      <c r="Q9909" s="4">
        <f t="shared" si="1080"/>
        <v>0.48564581919495181</v>
      </c>
      <c r="R9909" s="4">
        <f t="shared" si="1081"/>
        <v>0.25900388224738247</v>
      </c>
      <c r="S9909" s="3">
        <v>1623474.06</v>
      </c>
      <c r="T9909" s="3">
        <f t="shared" si="1082"/>
        <v>-179694.35000000009</v>
      </c>
      <c r="U9909" s="4">
        <f t="shared" si="1083"/>
        <v>-0.11068507617547033</v>
      </c>
      <c r="V9909" s="2" t="s">
        <v>107</v>
      </c>
      <c r="W9909" s="2" t="s">
        <v>134</v>
      </c>
      <c r="X9909" s="2" t="s">
        <v>74</v>
      </c>
      <c r="Y9909" s="2">
        <v>1.36</v>
      </c>
      <c r="Z9909" s="2" t="s">
        <v>17913</v>
      </c>
      <c r="AA9909" s="2" t="s">
        <v>48</v>
      </c>
      <c r="AB9909" s="2" t="s">
        <v>64</v>
      </c>
      <c r="AC9909" s="2">
        <v>9.9600000000000009</v>
      </c>
      <c r="AD9909" s="3">
        <v>0</v>
      </c>
      <c r="AE9909" s="5">
        <v>0</v>
      </c>
      <c r="AF9909" s="2">
        <v>0</v>
      </c>
      <c r="AG9909" s="3">
        <f t="shared" si="1084"/>
        <v>0</v>
      </c>
      <c r="AH9909" s="2" t="s">
        <v>50</v>
      </c>
      <c r="AI9909" s="3">
        <v>0</v>
      </c>
    </row>
    <row r="9910" spans="1:35" x14ac:dyDescent="0.3">
      <c r="A9910" s="2" t="s">
        <v>17914</v>
      </c>
      <c r="B9910" s="2" t="s">
        <v>9418</v>
      </c>
      <c r="C9910" s="2" t="s">
        <v>205</v>
      </c>
      <c r="D9910" s="2" t="s">
        <v>81</v>
      </c>
      <c r="E9910" s="2">
        <v>2023</v>
      </c>
      <c r="F9910" s="2" t="s">
        <v>82</v>
      </c>
      <c r="G9910" s="2" t="s">
        <v>56</v>
      </c>
      <c r="H9910" s="2" t="s">
        <v>57</v>
      </c>
      <c r="I9910" s="2" t="s">
        <v>71</v>
      </c>
      <c r="J9910" s="2" t="s">
        <v>72</v>
      </c>
      <c r="K9910" s="3">
        <v>9489725.6099999994</v>
      </c>
      <c r="L9910" s="3">
        <v>5233469.49</v>
      </c>
      <c r="M9910" s="3">
        <f t="shared" si="1078"/>
        <v>4256256.1199999992</v>
      </c>
      <c r="N9910" s="3">
        <v>858031.04</v>
      </c>
      <c r="O9910" s="3">
        <f t="shared" si="1079"/>
        <v>3398225.0799999991</v>
      </c>
      <c r="P9910" s="3">
        <v>2479435.54</v>
      </c>
      <c r="Q9910" s="4">
        <f t="shared" si="1080"/>
        <v>0.44851203237266196</v>
      </c>
      <c r="R9910" s="4">
        <f t="shared" si="1081"/>
        <v>0.26127578835232518</v>
      </c>
      <c r="S9910" s="3">
        <v>8036650.3899999997</v>
      </c>
      <c r="T9910" s="3">
        <f t="shared" si="1082"/>
        <v>1453075.2199999997</v>
      </c>
      <c r="U9910" s="4">
        <f t="shared" si="1083"/>
        <v>0.18080607585071271</v>
      </c>
      <c r="V9910" s="2" t="s">
        <v>107</v>
      </c>
      <c r="W9910" s="2" t="s">
        <v>96</v>
      </c>
      <c r="X9910" s="2" t="s">
        <v>61</v>
      </c>
      <c r="Y9910" s="2">
        <v>1.53</v>
      </c>
      <c r="Z9910" s="2" t="s">
        <v>7630</v>
      </c>
      <c r="AA9910" s="2" t="s">
        <v>99</v>
      </c>
      <c r="AB9910" s="2" t="s">
        <v>77</v>
      </c>
      <c r="AC9910" s="2">
        <v>5.21</v>
      </c>
      <c r="AD9910" s="3">
        <v>0</v>
      </c>
      <c r="AE9910" s="5">
        <v>0</v>
      </c>
      <c r="AF9910" s="2">
        <v>0</v>
      </c>
      <c r="AG9910" s="3">
        <f t="shared" si="1084"/>
        <v>0</v>
      </c>
      <c r="AH9910" s="2" t="s">
        <v>50</v>
      </c>
      <c r="AI9910" s="3">
        <v>0</v>
      </c>
    </row>
    <row r="9911" spans="1:35" x14ac:dyDescent="0.3">
      <c r="A9911" s="2" t="s">
        <v>17915</v>
      </c>
      <c r="B9911" s="2" t="s">
        <v>351</v>
      </c>
      <c r="C9911" s="2" t="s">
        <v>253</v>
      </c>
      <c r="D9911" s="2" t="s">
        <v>54</v>
      </c>
      <c r="E9911" s="2">
        <v>2020</v>
      </c>
      <c r="F9911" s="2" t="s">
        <v>82</v>
      </c>
      <c r="G9911" s="2" t="s">
        <v>93</v>
      </c>
      <c r="H9911" s="2" t="s">
        <v>94</v>
      </c>
      <c r="I9911" s="2" t="s">
        <v>58</v>
      </c>
      <c r="J9911" s="2" t="s">
        <v>59</v>
      </c>
      <c r="K9911" s="3">
        <v>8133963.6900000004</v>
      </c>
      <c r="L9911" s="3">
        <v>3592807</v>
      </c>
      <c r="M9911" s="3">
        <f t="shared" si="1078"/>
        <v>4541156.6900000004</v>
      </c>
      <c r="N9911" s="3">
        <v>717623.42</v>
      </c>
      <c r="O9911" s="3">
        <f t="shared" si="1079"/>
        <v>3823533.2700000005</v>
      </c>
      <c r="P9911" s="3">
        <v>2779575.29</v>
      </c>
      <c r="Q9911" s="4">
        <f t="shared" si="1080"/>
        <v>0.55829566777916118</v>
      </c>
      <c r="R9911" s="4">
        <f t="shared" si="1081"/>
        <v>0.34172457561093439</v>
      </c>
      <c r="S9911" s="3">
        <v>7851673.9800000004</v>
      </c>
      <c r="T9911" s="3">
        <f t="shared" si="1082"/>
        <v>282289.70999999996</v>
      </c>
      <c r="U9911" s="4">
        <f t="shared" si="1083"/>
        <v>3.5952805824472092E-2</v>
      </c>
      <c r="V9911" s="2" t="s">
        <v>44</v>
      </c>
      <c r="W9911" s="2" t="s">
        <v>134</v>
      </c>
      <c r="X9911" s="2" t="s">
        <v>97</v>
      </c>
      <c r="Y9911" s="2">
        <v>1550</v>
      </c>
      <c r="Z9911" s="2" t="s">
        <v>16424</v>
      </c>
      <c r="AA9911" s="2" t="s">
        <v>224</v>
      </c>
      <c r="AB9911" s="2" t="s">
        <v>88</v>
      </c>
      <c r="AC9911" s="2">
        <v>1.26</v>
      </c>
      <c r="AD9911" s="3">
        <v>0</v>
      </c>
      <c r="AE9911" s="5">
        <v>0</v>
      </c>
      <c r="AF9911" s="2">
        <v>0</v>
      </c>
      <c r="AG9911" s="3">
        <f t="shared" si="1084"/>
        <v>0</v>
      </c>
      <c r="AH9911" s="2" t="s">
        <v>230</v>
      </c>
      <c r="AI9911" s="3">
        <v>0</v>
      </c>
    </row>
    <row r="9912" spans="1:35" x14ac:dyDescent="0.3">
      <c r="A9912" s="2" t="s">
        <v>17916</v>
      </c>
      <c r="B9912" s="2" t="s">
        <v>3853</v>
      </c>
      <c r="C9912" s="2" t="s">
        <v>648</v>
      </c>
      <c r="D9912" s="2" t="s">
        <v>104</v>
      </c>
      <c r="E9912" s="2">
        <v>2021</v>
      </c>
      <c r="F9912" s="2" t="s">
        <v>55</v>
      </c>
      <c r="G9912" s="2" t="s">
        <v>93</v>
      </c>
      <c r="H9912" s="2" t="s">
        <v>94</v>
      </c>
      <c r="I9912" s="2" t="s">
        <v>178</v>
      </c>
      <c r="J9912" s="2" t="s">
        <v>197</v>
      </c>
      <c r="K9912" s="3">
        <v>4490108.72</v>
      </c>
      <c r="L9912" s="3">
        <v>1696819.89</v>
      </c>
      <c r="M9912" s="3">
        <f t="shared" si="1078"/>
        <v>2793288.83</v>
      </c>
      <c r="N9912" s="3">
        <v>899912.57</v>
      </c>
      <c r="O9912" s="3">
        <f t="shared" si="1079"/>
        <v>1893376.2600000002</v>
      </c>
      <c r="P9912" s="3">
        <v>1512035.85</v>
      </c>
      <c r="Q9912" s="4">
        <f t="shared" si="1080"/>
        <v>0.62209826179888139</v>
      </c>
      <c r="R9912" s="4">
        <f t="shared" si="1081"/>
        <v>0.33674816007573199</v>
      </c>
      <c r="S9912" s="3">
        <v>4874198.62</v>
      </c>
      <c r="T9912" s="3">
        <f t="shared" si="1082"/>
        <v>-384089.90000000037</v>
      </c>
      <c r="U9912" s="4">
        <f t="shared" si="1083"/>
        <v>-7.8800625486205644E-2</v>
      </c>
      <c r="V9912" s="2" t="s">
        <v>133</v>
      </c>
      <c r="W9912" s="2" t="s">
        <v>207</v>
      </c>
      <c r="X9912" s="2" t="s">
        <v>97</v>
      </c>
      <c r="Y9912" s="2">
        <v>1550</v>
      </c>
      <c r="Z9912" s="2" t="s">
        <v>14374</v>
      </c>
      <c r="AA9912" s="2" t="s">
        <v>63</v>
      </c>
      <c r="AB9912" s="2" t="s">
        <v>149</v>
      </c>
      <c r="AC9912" s="2">
        <v>8.52</v>
      </c>
      <c r="AD9912" s="3">
        <v>4907348.74</v>
      </c>
      <c r="AE9912" s="5">
        <v>16.149999999999999</v>
      </c>
      <c r="AF9912" s="2">
        <v>36</v>
      </c>
      <c r="AG9912" s="3">
        <f t="shared" si="1084"/>
        <v>172891.45733837396</v>
      </c>
      <c r="AH9912" s="2" t="s">
        <v>50</v>
      </c>
      <c r="AI9912" s="3">
        <v>0</v>
      </c>
    </row>
    <row r="9913" spans="1:35" x14ac:dyDescent="0.3">
      <c r="A9913" s="2" t="s">
        <v>17917</v>
      </c>
      <c r="B9913" s="2" t="s">
        <v>2151</v>
      </c>
      <c r="C9913" s="2" t="s">
        <v>233</v>
      </c>
      <c r="D9913" s="2" t="s">
        <v>38</v>
      </c>
      <c r="E9913" s="2">
        <v>2023</v>
      </c>
      <c r="F9913" s="2" t="s">
        <v>92</v>
      </c>
      <c r="G9913" s="2" t="s">
        <v>69</v>
      </c>
      <c r="H9913" s="2" t="s">
        <v>165</v>
      </c>
      <c r="I9913" s="2" t="s">
        <v>42</v>
      </c>
      <c r="J9913" s="2" t="s">
        <v>146</v>
      </c>
      <c r="K9913" s="3">
        <v>5480071.2000000002</v>
      </c>
      <c r="L9913" s="3">
        <v>2983913.49</v>
      </c>
      <c r="M9913" s="3">
        <f t="shared" si="1078"/>
        <v>2496157.71</v>
      </c>
      <c r="N9913" s="3">
        <v>1199307.18</v>
      </c>
      <c r="O9913" s="3">
        <f t="shared" si="1079"/>
        <v>1296850.53</v>
      </c>
      <c r="P9913" s="3">
        <v>1025099.42</v>
      </c>
      <c r="Q9913" s="4">
        <f t="shared" si="1080"/>
        <v>0.45549731361154577</v>
      </c>
      <c r="R9913" s="4">
        <f t="shared" si="1081"/>
        <v>0.18705950754800413</v>
      </c>
      <c r="S9913" s="3">
        <v>5980853.1200000001</v>
      </c>
      <c r="T9913" s="3">
        <f t="shared" si="1082"/>
        <v>-500781.91999999993</v>
      </c>
      <c r="U9913" s="4">
        <f t="shared" si="1083"/>
        <v>-8.3730850758628877E-2</v>
      </c>
      <c r="V9913" s="2" t="s">
        <v>107</v>
      </c>
      <c r="W9913" s="2" t="s">
        <v>117</v>
      </c>
      <c r="X9913" s="2" t="s">
        <v>167</v>
      </c>
      <c r="Y9913" s="2">
        <v>17.2</v>
      </c>
      <c r="Z9913" s="2" t="s">
        <v>3704</v>
      </c>
      <c r="AA9913" s="2" t="s">
        <v>99</v>
      </c>
      <c r="AB9913" s="2" t="s">
        <v>149</v>
      </c>
      <c r="AC9913" s="2">
        <v>5.64</v>
      </c>
      <c r="AD9913" s="3">
        <v>0</v>
      </c>
      <c r="AE9913" s="5">
        <v>0</v>
      </c>
      <c r="AF9913" s="2">
        <v>0</v>
      </c>
      <c r="AG9913" s="3">
        <f t="shared" si="1084"/>
        <v>0</v>
      </c>
      <c r="AH9913" s="2" t="s">
        <v>50</v>
      </c>
      <c r="AI9913" s="3">
        <v>0</v>
      </c>
    </row>
    <row r="9914" spans="1:35" x14ac:dyDescent="0.3">
      <c r="A9914" s="2" t="s">
        <v>17918</v>
      </c>
      <c r="B9914" s="2" t="s">
        <v>3192</v>
      </c>
      <c r="C9914" s="2" t="s">
        <v>53</v>
      </c>
      <c r="D9914" s="2" t="s">
        <v>54</v>
      </c>
      <c r="E9914" s="2">
        <v>2021</v>
      </c>
      <c r="F9914" s="2" t="s">
        <v>105</v>
      </c>
      <c r="G9914" s="2" t="s">
        <v>114</v>
      </c>
      <c r="H9914" s="2" t="s">
        <v>234</v>
      </c>
      <c r="I9914" s="2" t="s">
        <v>55</v>
      </c>
      <c r="J9914" s="2" t="s">
        <v>84</v>
      </c>
      <c r="K9914" s="3">
        <v>3428836.47</v>
      </c>
      <c r="L9914" s="3">
        <v>1282253.21</v>
      </c>
      <c r="M9914" s="3">
        <f t="shared" si="1078"/>
        <v>2146583.2600000002</v>
      </c>
      <c r="N9914" s="3">
        <v>504979.34</v>
      </c>
      <c r="O9914" s="3">
        <f t="shared" si="1079"/>
        <v>1641603.9200000002</v>
      </c>
      <c r="P9914" s="3">
        <v>1210411.55</v>
      </c>
      <c r="Q9914" s="4">
        <f t="shared" si="1080"/>
        <v>0.62603838905154907</v>
      </c>
      <c r="R9914" s="4">
        <f t="shared" si="1081"/>
        <v>0.35300941313191292</v>
      </c>
      <c r="S9914" s="3">
        <v>3938734.68</v>
      </c>
      <c r="T9914" s="3">
        <f t="shared" si="1082"/>
        <v>-509898.20999999996</v>
      </c>
      <c r="U9914" s="4">
        <f t="shared" si="1083"/>
        <v>-0.12945736421118875</v>
      </c>
      <c r="V9914" s="2" t="s">
        <v>124</v>
      </c>
      <c r="W9914" s="2" t="s">
        <v>125</v>
      </c>
      <c r="X9914" s="2" t="s">
        <v>236</v>
      </c>
      <c r="Y9914" s="2">
        <v>3.67</v>
      </c>
      <c r="Z9914" s="2" t="s">
        <v>6680</v>
      </c>
      <c r="AA9914" s="2" t="s">
        <v>76</v>
      </c>
      <c r="AB9914" s="2" t="s">
        <v>142</v>
      </c>
      <c r="AC9914" s="2">
        <v>8.4700000000000006</v>
      </c>
      <c r="AD9914" s="3">
        <v>0</v>
      </c>
      <c r="AE9914" s="5">
        <v>0</v>
      </c>
      <c r="AF9914" s="2">
        <v>0</v>
      </c>
      <c r="AG9914" s="3">
        <f t="shared" si="1084"/>
        <v>0</v>
      </c>
      <c r="AH9914" s="2" t="s">
        <v>50</v>
      </c>
      <c r="AI9914" s="3">
        <v>0</v>
      </c>
    </row>
    <row r="9915" spans="1:35" x14ac:dyDescent="0.3">
      <c r="A9915" s="2" t="s">
        <v>17919</v>
      </c>
      <c r="B9915" s="2" t="s">
        <v>11945</v>
      </c>
      <c r="C9915" s="2" t="s">
        <v>377</v>
      </c>
      <c r="D9915" s="2" t="s">
        <v>81</v>
      </c>
      <c r="E9915" s="2">
        <v>2023</v>
      </c>
      <c r="F9915" s="2" t="s">
        <v>68</v>
      </c>
      <c r="G9915" s="2" t="s">
        <v>69</v>
      </c>
      <c r="H9915" s="2" t="s">
        <v>272</v>
      </c>
      <c r="I9915" s="2" t="s">
        <v>178</v>
      </c>
      <c r="J9915" s="2" t="s">
        <v>288</v>
      </c>
      <c r="K9915" s="3">
        <v>7310244.6799999997</v>
      </c>
      <c r="L9915" s="3">
        <v>3110083.62</v>
      </c>
      <c r="M9915" s="3">
        <f t="shared" si="1078"/>
        <v>4200161.0599999996</v>
      </c>
      <c r="N9915" s="3">
        <v>1382085.95</v>
      </c>
      <c r="O9915" s="3">
        <f t="shared" si="1079"/>
        <v>2818075.1099999994</v>
      </c>
      <c r="P9915" s="3">
        <v>2075081.69</v>
      </c>
      <c r="Q9915" s="4">
        <f t="shared" si="1080"/>
        <v>0.57455820480142938</v>
      </c>
      <c r="R9915" s="4">
        <f t="shared" si="1081"/>
        <v>0.28385940291125794</v>
      </c>
      <c r="S9915" s="3">
        <v>8027143.9199999999</v>
      </c>
      <c r="T9915" s="3">
        <f t="shared" si="1082"/>
        <v>-716899.24000000022</v>
      </c>
      <c r="U9915" s="4">
        <f t="shared" si="1083"/>
        <v>-8.9309379169571462E-2</v>
      </c>
      <c r="V9915" s="2" t="s">
        <v>73</v>
      </c>
      <c r="W9915" s="2" t="s">
        <v>134</v>
      </c>
      <c r="X9915" s="2" t="s">
        <v>274</v>
      </c>
      <c r="Y9915" s="2">
        <v>1</v>
      </c>
      <c r="Z9915" s="2" t="s">
        <v>7292</v>
      </c>
      <c r="AA9915" s="2" t="s">
        <v>99</v>
      </c>
      <c r="AB9915" s="2" t="s">
        <v>182</v>
      </c>
      <c r="AC9915" s="2">
        <v>6.45</v>
      </c>
      <c r="AD9915" s="3">
        <v>3153484.4</v>
      </c>
      <c r="AE9915" s="5">
        <v>10.16</v>
      </c>
      <c r="AF9915" s="2">
        <v>60</v>
      </c>
      <c r="AG9915" s="3">
        <f t="shared" si="1084"/>
        <v>67250.756827638324</v>
      </c>
      <c r="AH9915" s="2" t="s">
        <v>50</v>
      </c>
      <c r="AI9915" s="3">
        <v>0</v>
      </c>
    </row>
    <row r="9916" spans="1:35" x14ac:dyDescent="0.3">
      <c r="A9916" s="2" t="s">
        <v>17920</v>
      </c>
      <c r="B9916" s="2" t="s">
        <v>11714</v>
      </c>
      <c r="C9916" s="2" t="s">
        <v>122</v>
      </c>
      <c r="D9916" s="2" t="s">
        <v>104</v>
      </c>
      <c r="E9916" s="2">
        <v>2023</v>
      </c>
      <c r="F9916" s="2" t="s">
        <v>39</v>
      </c>
      <c r="G9916" s="2" t="s">
        <v>69</v>
      </c>
      <c r="H9916" s="2" t="s">
        <v>272</v>
      </c>
      <c r="I9916" s="2" t="s">
        <v>131</v>
      </c>
      <c r="J9916" s="2" t="s">
        <v>235</v>
      </c>
      <c r="K9916" s="3">
        <v>5580661.8799999999</v>
      </c>
      <c r="L9916" s="3">
        <v>2398826.7799999998</v>
      </c>
      <c r="M9916" s="3">
        <f t="shared" si="1078"/>
        <v>3181835.1</v>
      </c>
      <c r="N9916" s="3">
        <v>755526.1</v>
      </c>
      <c r="O9916" s="3">
        <f t="shared" si="1079"/>
        <v>2426309</v>
      </c>
      <c r="P9916" s="3">
        <v>1910931.6</v>
      </c>
      <c r="Q9916" s="4">
        <f t="shared" si="1080"/>
        <v>0.57015371445510332</v>
      </c>
      <c r="R9916" s="4">
        <f t="shared" si="1081"/>
        <v>0.3424202435285329</v>
      </c>
      <c r="S9916" s="3">
        <v>4535815.6500000004</v>
      </c>
      <c r="T9916" s="3">
        <f t="shared" si="1082"/>
        <v>1044846.2299999995</v>
      </c>
      <c r="U9916" s="4">
        <f t="shared" si="1083"/>
        <v>0.23035465076716674</v>
      </c>
      <c r="V9916" s="2" t="s">
        <v>133</v>
      </c>
      <c r="W9916" s="2" t="s">
        <v>117</v>
      </c>
      <c r="X9916" s="2" t="s">
        <v>274</v>
      </c>
      <c r="Y9916" s="2">
        <v>1</v>
      </c>
      <c r="Z9916" s="2" t="s">
        <v>12918</v>
      </c>
      <c r="AA9916" s="2" t="s">
        <v>76</v>
      </c>
      <c r="AB9916" s="2" t="s">
        <v>149</v>
      </c>
      <c r="AC9916" s="2">
        <v>2.16</v>
      </c>
      <c r="AD9916" s="3">
        <v>0</v>
      </c>
      <c r="AE9916" s="5">
        <v>0</v>
      </c>
      <c r="AF9916" s="2">
        <v>0</v>
      </c>
      <c r="AG9916" s="3">
        <f t="shared" si="1084"/>
        <v>0</v>
      </c>
      <c r="AH9916" s="2" t="s">
        <v>50</v>
      </c>
      <c r="AI9916" s="3">
        <v>0</v>
      </c>
    </row>
    <row r="9917" spans="1:35" x14ac:dyDescent="0.3">
      <c r="A9917" s="2" t="s">
        <v>17921</v>
      </c>
      <c r="B9917" s="2" t="s">
        <v>390</v>
      </c>
      <c r="C9917" s="2" t="s">
        <v>363</v>
      </c>
      <c r="D9917" s="2" t="s">
        <v>81</v>
      </c>
      <c r="E9917" s="2">
        <v>2022</v>
      </c>
      <c r="F9917" s="2" t="s">
        <v>82</v>
      </c>
      <c r="G9917" s="2" t="s">
        <v>69</v>
      </c>
      <c r="H9917" s="2" t="s">
        <v>70</v>
      </c>
      <c r="I9917" s="2" t="s">
        <v>55</v>
      </c>
      <c r="J9917" s="2" t="s">
        <v>84</v>
      </c>
      <c r="K9917" s="3">
        <v>7101978.25</v>
      </c>
      <c r="L9917" s="3">
        <v>3472610.72</v>
      </c>
      <c r="M9917" s="3">
        <f t="shared" si="1078"/>
        <v>3629367.53</v>
      </c>
      <c r="N9917" s="3">
        <v>1303509.49</v>
      </c>
      <c r="O9917" s="3">
        <f t="shared" si="1079"/>
        <v>2325858.04</v>
      </c>
      <c r="P9917" s="3">
        <v>1705244.89</v>
      </c>
      <c r="Q9917" s="4">
        <f t="shared" si="1080"/>
        <v>0.51103613700872708</v>
      </c>
      <c r="R9917" s="4">
        <f t="shared" si="1081"/>
        <v>0.24010843598401613</v>
      </c>
      <c r="S9917" s="3">
        <v>5864203.79</v>
      </c>
      <c r="T9917" s="3">
        <f t="shared" si="1082"/>
        <v>1237774.46</v>
      </c>
      <c r="U9917" s="4">
        <f t="shared" si="1083"/>
        <v>0.21107289315400821</v>
      </c>
      <c r="V9917" s="2" t="s">
        <v>44</v>
      </c>
      <c r="W9917" s="2" t="s">
        <v>207</v>
      </c>
      <c r="X9917" s="2" t="s">
        <v>74</v>
      </c>
      <c r="Y9917" s="2">
        <v>1.36</v>
      </c>
      <c r="Z9917" s="2" t="s">
        <v>17034</v>
      </c>
      <c r="AA9917" s="2" t="s">
        <v>148</v>
      </c>
      <c r="AB9917" s="2" t="s">
        <v>88</v>
      </c>
      <c r="AC9917" s="2">
        <v>3.56</v>
      </c>
      <c r="AD9917" s="3">
        <v>0</v>
      </c>
      <c r="AE9917" s="5">
        <v>0</v>
      </c>
      <c r="AF9917" s="2">
        <v>0</v>
      </c>
      <c r="AG9917" s="3">
        <f t="shared" si="1084"/>
        <v>0</v>
      </c>
      <c r="AH9917" s="2" t="s">
        <v>50</v>
      </c>
      <c r="AI9917" s="3">
        <v>0</v>
      </c>
    </row>
    <row r="9918" spans="1:35" x14ac:dyDescent="0.3">
      <c r="A9918" s="2" t="s">
        <v>17922</v>
      </c>
      <c r="B9918" s="2" t="s">
        <v>2711</v>
      </c>
      <c r="C9918" s="2" t="s">
        <v>956</v>
      </c>
      <c r="D9918" s="2" t="s">
        <v>104</v>
      </c>
      <c r="E9918" s="2">
        <v>2022</v>
      </c>
      <c r="F9918" s="2" t="s">
        <v>58</v>
      </c>
      <c r="G9918" s="2" t="s">
        <v>69</v>
      </c>
      <c r="H9918" s="2" t="s">
        <v>70</v>
      </c>
      <c r="I9918" s="2" t="s">
        <v>178</v>
      </c>
      <c r="J9918" s="2" t="s">
        <v>206</v>
      </c>
      <c r="K9918" s="3">
        <v>956474.54</v>
      </c>
      <c r="L9918" s="3">
        <v>524365.11</v>
      </c>
      <c r="M9918" s="3">
        <f t="shared" si="1078"/>
        <v>432109.43000000005</v>
      </c>
      <c r="N9918" s="3">
        <v>178682.06</v>
      </c>
      <c r="O9918" s="3">
        <f t="shared" si="1079"/>
        <v>253427.37000000005</v>
      </c>
      <c r="P9918" s="3">
        <v>196056.26</v>
      </c>
      <c r="Q9918" s="4">
        <f t="shared" si="1080"/>
        <v>0.45177306026358011</v>
      </c>
      <c r="R9918" s="4">
        <f t="shared" si="1081"/>
        <v>0.20497802272917792</v>
      </c>
      <c r="S9918" s="3">
        <v>829777.83</v>
      </c>
      <c r="T9918" s="3">
        <f t="shared" si="1082"/>
        <v>126696.71000000008</v>
      </c>
      <c r="U9918" s="4">
        <f t="shared" si="1083"/>
        <v>0.15268750913723506</v>
      </c>
      <c r="V9918" s="2" t="s">
        <v>133</v>
      </c>
      <c r="W9918" s="2" t="s">
        <v>96</v>
      </c>
      <c r="X9918" s="2" t="s">
        <v>74</v>
      </c>
      <c r="Y9918" s="2">
        <v>1.36</v>
      </c>
      <c r="Z9918" s="2" t="s">
        <v>5919</v>
      </c>
      <c r="AA9918" s="2" t="s">
        <v>109</v>
      </c>
      <c r="AB9918" s="2" t="s">
        <v>209</v>
      </c>
      <c r="AC9918" s="2">
        <v>2.2799999999999998</v>
      </c>
      <c r="AD9918" s="3">
        <v>2482654.38</v>
      </c>
      <c r="AE9918" s="5">
        <v>16.239999999999998</v>
      </c>
      <c r="AF9918" s="2">
        <v>48</v>
      </c>
      <c r="AG9918" s="3">
        <f t="shared" si="1084"/>
        <v>70664.655362594</v>
      </c>
      <c r="AH9918" s="2" t="s">
        <v>50</v>
      </c>
      <c r="AI9918" s="3">
        <v>0</v>
      </c>
    </row>
    <row r="9919" spans="1:35" x14ac:dyDescent="0.3">
      <c r="A9919" s="2" t="s">
        <v>17923</v>
      </c>
      <c r="B9919" s="2" t="s">
        <v>14745</v>
      </c>
      <c r="C9919" s="2" t="s">
        <v>152</v>
      </c>
      <c r="D9919" s="2" t="s">
        <v>38</v>
      </c>
      <c r="E9919" s="2">
        <v>2022</v>
      </c>
      <c r="F9919" s="2" t="s">
        <v>55</v>
      </c>
      <c r="G9919" s="2" t="s">
        <v>40</v>
      </c>
      <c r="H9919" s="2" t="s">
        <v>83</v>
      </c>
      <c r="I9919" s="2" t="s">
        <v>131</v>
      </c>
      <c r="J9919" s="2" t="s">
        <v>491</v>
      </c>
      <c r="K9919" s="3">
        <v>5872332.25</v>
      </c>
      <c r="L9919" s="3">
        <v>2662638.5699999998</v>
      </c>
      <c r="M9919" s="3">
        <f t="shared" si="1078"/>
        <v>3209693.68</v>
      </c>
      <c r="N9919" s="3">
        <v>584859.48</v>
      </c>
      <c r="O9919" s="3">
        <f t="shared" si="1079"/>
        <v>2624834.2000000002</v>
      </c>
      <c r="P9919" s="3">
        <v>2082924.58</v>
      </c>
      <c r="Q9919" s="4">
        <f t="shared" si="1080"/>
        <v>0.54657903254707707</v>
      </c>
      <c r="R9919" s="4">
        <f t="shared" si="1081"/>
        <v>0.35470141867398597</v>
      </c>
      <c r="S9919" s="3">
        <v>4768845.28</v>
      </c>
      <c r="T9919" s="3">
        <f t="shared" si="1082"/>
        <v>1103486.9699999997</v>
      </c>
      <c r="U9919" s="4">
        <f t="shared" si="1083"/>
        <v>0.23139500344620106</v>
      </c>
      <c r="V9919" s="2" t="s">
        <v>73</v>
      </c>
      <c r="W9919" s="2" t="s">
        <v>117</v>
      </c>
      <c r="X9919" s="2" t="s">
        <v>86</v>
      </c>
      <c r="Y9919" s="2">
        <v>0.92</v>
      </c>
      <c r="Z9919" s="2" t="s">
        <v>16834</v>
      </c>
      <c r="AA9919" s="2" t="s">
        <v>148</v>
      </c>
      <c r="AB9919" s="2" t="s">
        <v>110</v>
      </c>
      <c r="AC9919" s="2">
        <v>8.7200000000000006</v>
      </c>
      <c r="AD9919" s="3">
        <v>0</v>
      </c>
      <c r="AE9919" s="5">
        <v>0</v>
      </c>
      <c r="AF9919" s="2">
        <v>0</v>
      </c>
      <c r="AG9919" s="3">
        <f t="shared" si="1084"/>
        <v>0</v>
      </c>
      <c r="AH9919" s="2" t="s">
        <v>50</v>
      </c>
      <c r="AI9919" s="3">
        <v>0</v>
      </c>
    </row>
    <row r="9920" spans="1:35" x14ac:dyDescent="0.3">
      <c r="A9920" s="2" t="s">
        <v>17924</v>
      </c>
      <c r="B9920" s="2" t="s">
        <v>8438</v>
      </c>
      <c r="C9920" s="2" t="s">
        <v>91</v>
      </c>
      <c r="D9920" s="2" t="s">
        <v>38</v>
      </c>
      <c r="E9920" s="2">
        <v>2022</v>
      </c>
      <c r="F9920" s="2" t="s">
        <v>55</v>
      </c>
      <c r="G9920" s="2" t="s">
        <v>69</v>
      </c>
      <c r="H9920" s="2" t="s">
        <v>272</v>
      </c>
      <c r="I9920" s="2" t="s">
        <v>71</v>
      </c>
      <c r="J9920" s="2" t="s">
        <v>228</v>
      </c>
      <c r="K9920" s="3">
        <v>2749788.15</v>
      </c>
      <c r="L9920" s="3">
        <v>1511667.61</v>
      </c>
      <c r="M9920" s="3">
        <f t="shared" si="1078"/>
        <v>1238120.5399999998</v>
      </c>
      <c r="N9920" s="3">
        <v>520921.27</v>
      </c>
      <c r="O9920" s="3">
        <f t="shared" si="1079"/>
        <v>717199.26999999979</v>
      </c>
      <c r="P9920" s="3">
        <v>524104.23</v>
      </c>
      <c r="Q9920" s="4">
        <f t="shared" si="1080"/>
        <v>0.45026033732816828</v>
      </c>
      <c r="R9920" s="4">
        <f t="shared" si="1081"/>
        <v>0.19059803934350361</v>
      </c>
      <c r="S9920" s="3">
        <v>2874390.13</v>
      </c>
      <c r="T9920" s="3">
        <f t="shared" si="1082"/>
        <v>-124601.97999999998</v>
      </c>
      <c r="U9920" s="4">
        <f t="shared" si="1083"/>
        <v>-4.3349014700380974E-2</v>
      </c>
      <c r="V9920" s="2" t="s">
        <v>133</v>
      </c>
      <c r="W9920" s="2" t="s">
        <v>45</v>
      </c>
      <c r="X9920" s="2" t="s">
        <v>274</v>
      </c>
      <c r="Y9920" s="2">
        <v>1</v>
      </c>
      <c r="Z9920" s="2" t="s">
        <v>14918</v>
      </c>
      <c r="AA9920" s="2" t="s">
        <v>76</v>
      </c>
      <c r="AB9920" s="2" t="s">
        <v>100</v>
      </c>
      <c r="AC9920" s="2">
        <v>9.2899999999999991</v>
      </c>
      <c r="AD9920" s="3">
        <v>0</v>
      </c>
      <c r="AE9920" s="5">
        <v>0</v>
      </c>
      <c r="AF9920" s="2">
        <v>0</v>
      </c>
      <c r="AG9920" s="3">
        <f t="shared" si="1084"/>
        <v>0</v>
      </c>
      <c r="AH9920" s="2" t="s">
        <v>50</v>
      </c>
      <c r="AI9920" s="3">
        <v>0</v>
      </c>
    </row>
    <row r="9921" spans="1:35" x14ac:dyDescent="0.3">
      <c r="A9921" s="2" t="s">
        <v>17925</v>
      </c>
      <c r="B9921" s="2" t="s">
        <v>4395</v>
      </c>
      <c r="C9921" s="2" t="s">
        <v>474</v>
      </c>
      <c r="D9921" s="2" t="s">
        <v>81</v>
      </c>
      <c r="E9921" s="2">
        <v>2024</v>
      </c>
      <c r="F9921" s="2" t="s">
        <v>39</v>
      </c>
      <c r="G9921" s="2" t="s">
        <v>69</v>
      </c>
      <c r="H9921" s="2" t="s">
        <v>70</v>
      </c>
      <c r="I9921" s="2" t="s">
        <v>58</v>
      </c>
      <c r="J9921" s="2" t="s">
        <v>106</v>
      </c>
      <c r="K9921" s="3">
        <v>7734135.3200000003</v>
      </c>
      <c r="L9921" s="3">
        <v>3235448.36</v>
      </c>
      <c r="M9921" s="3">
        <f t="shared" si="1078"/>
        <v>4498686.9600000009</v>
      </c>
      <c r="N9921" s="3">
        <v>1293369.3999999999</v>
      </c>
      <c r="O9921" s="3">
        <f t="shared" si="1079"/>
        <v>3205317.560000001</v>
      </c>
      <c r="P9921" s="3">
        <v>2353266.3199999998</v>
      </c>
      <c r="Q9921" s="4">
        <f t="shared" si="1080"/>
        <v>0.58166644025049208</v>
      </c>
      <c r="R9921" s="4">
        <f t="shared" si="1081"/>
        <v>0.30427012492457911</v>
      </c>
      <c r="S9921" s="3">
        <v>7265547.1699999999</v>
      </c>
      <c r="T9921" s="3">
        <f t="shared" si="1082"/>
        <v>468588.15000000037</v>
      </c>
      <c r="U9921" s="4">
        <f t="shared" si="1083"/>
        <v>6.4494543774326688E-2</v>
      </c>
      <c r="V9921" s="2" t="s">
        <v>133</v>
      </c>
      <c r="W9921" s="2" t="s">
        <v>125</v>
      </c>
      <c r="X9921" s="2" t="s">
        <v>74</v>
      </c>
      <c r="Y9921" s="2">
        <v>1.36</v>
      </c>
      <c r="Z9921" s="2" t="s">
        <v>17926</v>
      </c>
      <c r="AA9921" s="2" t="s">
        <v>48</v>
      </c>
      <c r="AB9921" s="2" t="s">
        <v>182</v>
      </c>
      <c r="AC9921" s="2">
        <v>1.79</v>
      </c>
      <c r="AD9921" s="3">
        <v>0</v>
      </c>
      <c r="AE9921" s="5">
        <v>0</v>
      </c>
      <c r="AF9921" s="2">
        <v>0</v>
      </c>
      <c r="AG9921" s="3">
        <f t="shared" si="1084"/>
        <v>0</v>
      </c>
      <c r="AH9921" s="2" t="s">
        <v>50</v>
      </c>
      <c r="AI9921" s="3">
        <v>0</v>
      </c>
    </row>
    <row r="9922" spans="1:35" x14ac:dyDescent="0.3">
      <c r="A9922" s="2" t="s">
        <v>17927</v>
      </c>
      <c r="B9922" s="2" t="s">
        <v>10575</v>
      </c>
      <c r="C9922" s="2" t="s">
        <v>452</v>
      </c>
      <c r="D9922" s="2" t="s">
        <v>38</v>
      </c>
      <c r="E9922" s="2">
        <v>2021</v>
      </c>
      <c r="F9922" s="2" t="s">
        <v>39</v>
      </c>
      <c r="G9922" s="2" t="s">
        <v>40</v>
      </c>
      <c r="H9922" s="2" t="s">
        <v>41</v>
      </c>
      <c r="I9922" s="2" t="s">
        <v>71</v>
      </c>
      <c r="J9922" s="2" t="s">
        <v>293</v>
      </c>
      <c r="K9922" s="3">
        <v>4269947.54</v>
      </c>
      <c r="L9922" s="3">
        <v>1356494.24</v>
      </c>
      <c r="M9922" s="3">
        <f t="shared" ref="M9922:M9985" si="1085">K9922-L9922</f>
        <v>2913453.3</v>
      </c>
      <c r="N9922" s="3">
        <v>868158.56</v>
      </c>
      <c r="O9922" s="3">
        <f t="shared" ref="O9922:O9985" si="1086">M9922-N9922</f>
        <v>2045294.7399999998</v>
      </c>
      <c r="P9922" s="3">
        <v>1525190.2</v>
      </c>
      <c r="Q9922" s="4">
        <f t="shared" ref="Q9922:Q9985" si="1087">IF(K9922&lt;&gt;0,M9922/K9922,0)</f>
        <v>0.68231594714158939</v>
      </c>
      <c r="R9922" s="4">
        <f t="shared" ref="R9922:R9985" si="1088">IF(K9922&lt;&gt;0,P9922/K9922,0)</f>
        <v>0.35719178882464675</v>
      </c>
      <c r="S9922" s="3">
        <v>3582617.54</v>
      </c>
      <c r="T9922" s="3">
        <f t="shared" ref="T9922:T9985" si="1089">K9922-S9922</f>
        <v>687330</v>
      </c>
      <c r="U9922" s="4">
        <f t="shared" ref="U9922:U9985" si="1090">IF(S9922&lt;&gt;0,T9922/S9922,0)</f>
        <v>0.19185134676697865</v>
      </c>
      <c r="V9922" s="2" t="s">
        <v>85</v>
      </c>
      <c r="W9922" s="2" t="s">
        <v>45</v>
      </c>
      <c r="X9922" s="2" t="s">
        <v>46</v>
      </c>
      <c r="Y9922" s="2">
        <v>0.89</v>
      </c>
      <c r="Z9922" s="2" t="s">
        <v>10376</v>
      </c>
      <c r="AA9922" s="2" t="s">
        <v>224</v>
      </c>
      <c r="AB9922" s="2" t="s">
        <v>77</v>
      </c>
      <c r="AC9922" s="2">
        <v>3.41</v>
      </c>
      <c r="AD9922" s="3">
        <v>0</v>
      </c>
      <c r="AE9922" s="5">
        <v>0</v>
      </c>
      <c r="AF9922" s="2">
        <v>0</v>
      </c>
      <c r="AG9922" s="3">
        <f t="shared" ref="AG9922:AG9985" si="1091">IF(AD9922&gt;0,(AD9922*(AE9922/100/12)*(1+AE9922/100/12)^AF9922)/((1+AE9922/100/12)^AF9922-1),0)</f>
        <v>0</v>
      </c>
      <c r="AH9922" s="2" t="s">
        <v>50</v>
      </c>
      <c r="AI9922" s="3">
        <v>0</v>
      </c>
    </row>
    <row r="9923" spans="1:35" x14ac:dyDescent="0.3">
      <c r="A9923" s="2" t="s">
        <v>17928</v>
      </c>
      <c r="B9923" s="2" t="s">
        <v>451</v>
      </c>
      <c r="C9923" s="2" t="s">
        <v>452</v>
      </c>
      <c r="D9923" s="2" t="s">
        <v>38</v>
      </c>
      <c r="E9923" s="2">
        <v>2021</v>
      </c>
      <c r="F9923" s="2" t="s">
        <v>82</v>
      </c>
      <c r="G9923" s="2" t="s">
        <v>93</v>
      </c>
      <c r="H9923" s="2" t="s">
        <v>159</v>
      </c>
      <c r="I9923" s="2" t="s">
        <v>178</v>
      </c>
      <c r="J9923" s="2" t="s">
        <v>263</v>
      </c>
      <c r="K9923" s="3">
        <v>3348037.16</v>
      </c>
      <c r="L9923" s="3">
        <v>1620999.89</v>
      </c>
      <c r="M9923" s="3">
        <f t="shared" si="1085"/>
        <v>1727037.2700000003</v>
      </c>
      <c r="N9923" s="3">
        <v>626861.71</v>
      </c>
      <c r="O9923" s="3">
        <f t="shared" si="1086"/>
        <v>1100175.5600000003</v>
      </c>
      <c r="P9923" s="3">
        <v>864478.26</v>
      </c>
      <c r="Q9923" s="4">
        <f t="shared" si="1087"/>
        <v>0.51583575314916763</v>
      </c>
      <c r="R9923" s="4">
        <f t="shared" si="1088"/>
        <v>0.2582044997373924</v>
      </c>
      <c r="S9923" s="3">
        <v>3246060.57</v>
      </c>
      <c r="T9923" s="3">
        <f t="shared" si="1089"/>
        <v>101976.59000000032</v>
      </c>
      <c r="U9923" s="4">
        <f t="shared" si="1090"/>
        <v>3.1415492040556818E-2</v>
      </c>
      <c r="V9923" s="2" t="s">
        <v>44</v>
      </c>
      <c r="W9923" s="2" t="s">
        <v>45</v>
      </c>
      <c r="X9923" s="2" t="s">
        <v>160</v>
      </c>
      <c r="Y9923" s="2">
        <v>129.5</v>
      </c>
      <c r="Z9923" s="2" t="s">
        <v>3468</v>
      </c>
      <c r="AA9923" s="2" t="s">
        <v>99</v>
      </c>
      <c r="AB9923" s="2" t="s">
        <v>88</v>
      </c>
      <c r="AC9923" s="2">
        <v>1.52</v>
      </c>
      <c r="AD9923" s="3">
        <v>997738.07</v>
      </c>
      <c r="AE9923" s="5">
        <v>14.86</v>
      </c>
      <c r="AF9923" s="2">
        <v>120</v>
      </c>
      <c r="AG9923" s="3">
        <f t="shared" si="1091"/>
        <v>16011.569806570336</v>
      </c>
      <c r="AH9923" s="2" t="s">
        <v>50</v>
      </c>
      <c r="AI9923" s="3">
        <v>0</v>
      </c>
    </row>
    <row r="9924" spans="1:35" x14ac:dyDescent="0.3">
      <c r="A9924" s="2" t="s">
        <v>17929</v>
      </c>
      <c r="B9924" s="2" t="s">
        <v>684</v>
      </c>
      <c r="C9924" s="2" t="s">
        <v>176</v>
      </c>
      <c r="D9924" s="2" t="s">
        <v>104</v>
      </c>
      <c r="E9924" s="2">
        <v>2020</v>
      </c>
      <c r="F9924" s="2" t="s">
        <v>82</v>
      </c>
      <c r="G9924" s="2" t="s">
        <v>93</v>
      </c>
      <c r="H9924" s="2" t="s">
        <v>159</v>
      </c>
      <c r="I9924" s="2" t="s">
        <v>58</v>
      </c>
      <c r="J9924" s="2" t="s">
        <v>191</v>
      </c>
      <c r="K9924" s="3">
        <v>2827701.62</v>
      </c>
      <c r="L9924" s="3">
        <v>1512610.02</v>
      </c>
      <c r="M9924" s="3">
        <f t="shared" si="1085"/>
        <v>1315091.6000000001</v>
      </c>
      <c r="N9924" s="3">
        <v>448381.14</v>
      </c>
      <c r="O9924" s="3">
        <f t="shared" si="1086"/>
        <v>866710.46000000008</v>
      </c>
      <c r="P9924" s="3">
        <v>676000.33</v>
      </c>
      <c r="Q9924" s="4">
        <f t="shared" si="1087"/>
        <v>0.46507438786982058</v>
      </c>
      <c r="R9924" s="4">
        <f t="shared" si="1088"/>
        <v>0.23906352962375144</v>
      </c>
      <c r="S9924" s="3">
        <v>3152731.65</v>
      </c>
      <c r="T9924" s="3">
        <f t="shared" si="1089"/>
        <v>-325030.0299999998</v>
      </c>
      <c r="U9924" s="4">
        <f t="shared" si="1090"/>
        <v>-0.10309473373669459</v>
      </c>
      <c r="V9924" s="2" t="s">
        <v>44</v>
      </c>
      <c r="W9924" s="2" t="s">
        <v>117</v>
      </c>
      <c r="X9924" s="2" t="s">
        <v>160</v>
      </c>
      <c r="Y9924" s="2">
        <v>129.5</v>
      </c>
      <c r="Z9924" s="2" t="s">
        <v>3376</v>
      </c>
      <c r="AA9924" s="2" t="s">
        <v>224</v>
      </c>
      <c r="AB9924" s="2" t="s">
        <v>149</v>
      </c>
      <c r="AC9924" s="2">
        <v>1.21</v>
      </c>
      <c r="AD9924" s="3">
        <v>0</v>
      </c>
      <c r="AE9924" s="5">
        <v>0</v>
      </c>
      <c r="AF9924" s="2">
        <v>0</v>
      </c>
      <c r="AG9924" s="3">
        <f t="shared" si="1091"/>
        <v>0</v>
      </c>
      <c r="AH9924" s="2" t="s">
        <v>50</v>
      </c>
      <c r="AI9924" s="3">
        <v>0</v>
      </c>
    </row>
    <row r="9925" spans="1:35" x14ac:dyDescent="0.3">
      <c r="A9925" s="2" t="s">
        <v>17930</v>
      </c>
      <c r="B9925" s="2" t="s">
        <v>438</v>
      </c>
      <c r="C9925" s="2" t="s">
        <v>67</v>
      </c>
      <c r="D9925" s="2" t="s">
        <v>54</v>
      </c>
      <c r="E9925" s="2">
        <v>2022</v>
      </c>
      <c r="F9925" s="2" t="s">
        <v>82</v>
      </c>
      <c r="G9925" s="2" t="s">
        <v>114</v>
      </c>
      <c r="H9925" s="2" t="s">
        <v>234</v>
      </c>
      <c r="I9925" s="2" t="s">
        <v>58</v>
      </c>
      <c r="J9925" s="2" t="s">
        <v>106</v>
      </c>
      <c r="K9925" s="3">
        <v>2944665.48</v>
      </c>
      <c r="L9925" s="3">
        <v>843735.03</v>
      </c>
      <c r="M9925" s="3">
        <f t="shared" si="1085"/>
        <v>2100930.4500000002</v>
      </c>
      <c r="N9925" s="3">
        <v>516723.78</v>
      </c>
      <c r="O9925" s="3">
        <f t="shared" si="1086"/>
        <v>1584206.6700000002</v>
      </c>
      <c r="P9925" s="3">
        <v>1246360.99</v>
      </c>
      <c r="Q9925" s="4">
        <f t="shared" si="1087"/>
        <v>0.71346998980678789</v>
      </c>
      <c r="R9925" s="4">
        <f t="shared" si="1088"/>
        <v>0.42326063808103592</v>
      </c>
      <c r="S9925" s="3">
        <v>3110982.08</v>
      </c>
      <c r="T9925" s="3">
        <f t="shared" si="1089"/>
        <v>-166316.60000000009</v>
      </c>
      <c r="U9925" s="4">
        <f t="shared" si="1090"/>
        <v>-5.3461124404805341E-2</v>
      </c>
      <c r="V9925" s="2" t="s">
        <v>44</v>
      </c>
      <c r="W9925" s="2" t="s">
        <v>134</v>
      </c>
      <c r="X9925" s="2" t="s">
        <v>236</v>
      </c>
      <c r="Y9925" s="2">
        <v>3.67</v>
      </c>
      <c r="Z9925" s="2" t="s">
        <v>2595</v>
      </c>
      <c r="AA9925" s="2" t="s">
        <v>63</v>
      </c>
      <c r="AB9925" s="2" t="s">
        <v>149</v>
      </c>
      <c r="AC9925" s="2">
        <v>6.95</v>
      </c>
      <c r="AD9925" s="3">
        <v>0</v>
      </c>
      <c r="AE9925" s="5">
        <v>0</v>
      </c>
      <c r="AF9925" s="2">
        <v>0</v>
      </c>
      <c r="AG9925" s="3">
        <f t="shared" si="1091"/>
        <v>0</v>
      </c>
      <c r="AH9925" s="2" t="s">
        <v>50</v>
      </c>
      <c r="AI9925" s="3">
        <v>0</v>
      </c>
    </row>
    <row r="9926" spans="1:35" x14ac:dyDescent="0.3">
      <c r="A9926" s="2" t="s">
        <v>17931</v>
      </c>
      <c r="B9926" s="2" t="s">
        <v>17932</v>
      </c>
      <c r="C9926" s="2" t="s">
        <v>245</v>
      </c>
      <c r="D9926" s="2" t="s">
        <v>38</v>
      </c>
      <c r="E9926" s="2">
        <v>2023</v>
      </c>
      <c r="F9926" s="2" t="s">
        <v>92</v>
      </c>
      <c r="G9926" s="2" t="s">
        <v>69</v>
      </c>
      <c r="H9926" s="2" t="s">
        <v>165</v>
      </c>
      <c r="I9926" s="2" t="s">
        <v>71</v>
      </c>
      <c r="J9926" s="2" t="s">
        <v>172</v>
      </c>
      <c r="K9926" s="3">
        <v>9028396.1899999995</v>
      </c>
      <c r="L9926" s="3">
        <v>4053473.86</v>
      </c>
      <c r="M9926" s="3">
        <f t="shared" si="1085"/>
        <v>4974922.33</v>
      </c>
      <c r="N9926" s="3">
        <v>1560253.67</v>
      </c>
      <c r="O9926" s="3">
        <f t="shared" si="1086"/>
        <v>3414668.66</v>
      </c>
      <c r="P9926" s="3">
        <v>2526879.54</v>
      </c>
      <c r="Q9926" s="4">
        <f t="shared" si="1087"/>
        <v>0.55103057346002449</v>
      </c>
      <c r="R9926" s="4">
        <f t="shared" si="1088"/>
        <v>0.27988133072835392</v>
      </c>
      <c r="S9926" s="3">
        <v>10538370.66</v>
      </c>
      <c r="T9926" s="3">
        <f t="shared" si="1089"/>
        <v>-1509974.4700000007</v>
      </c>
      <c r="U9926" s="4">
        <f t="shared" si="1090"/>
        <v>-0.14328348458375451</v>
      </c>
      <c r="V9926" s="2" t="s">
        <v>44</v>
      </c>
      <c r="W9926" s="2" t="s">
        <v>134</v>
      </c>
      <c r="X9926" s="2" t="s">
        <v>167</v>
      </c>
      <c r="Y9926" s="2">
        <v>17.2</v>
      </c>
      <c r="Z9926" s="2" t="s">
        <v>17933</v>
      </c>
      <c r="AA9926" s="2" t="s">
        <v>99</v>
      </c>
      <c r="AB9926" s="2" t="s">
        <v>100</v>
      </c>
      <c r="AC9926" s="2">
        <v>5.2</v>
      </c>
      <c r="AD9926" s="3">
        <v>0</v>
      </c>
      <c r="AE9926" s="5">
        <v>0</v>
      </c>
      <c r="AF9926" s="2">
        <v>0</v>
      </c>
      <c r="AG9926" s="3">
        <f t="shared" si="1091"/>
        <v>0</v>
      </c>
      <c r="AH9926" s="2" t="s">
        <v>50</v>
      </c>
      <c r="AI9926" s="3">
        <v>0</v>
      </c>
    </row>
    <row r="9927" spans="1:35" x14ac:dyDescent="0.3">
      <c r="A9927" s="2" t="s">
        <v>17934</v>
      </c>
      <c r="B9927" s="2" t="s">
        <v>823</v>
      </c>
      <c r="C9927" s="2" t="s">
        <v>617</v>
      </c>
      <c r="D9927" s="2" t="s">
        <v>38</v>
      </c>
      <c r="E9927" s="2">
        <v>2020</v>
      </c>
      <c r="F9927" s="2" t="s">
        <v>55</v>
      </c>
      <c r="G9927" s="2" t="s">
        <v>56</v>
      </c>
      <c r="H9927" s="2" t="s">
        <v>123</v>
      </c>
      <c r="I9927" s="2" t="s">
        <v>42</v>
      </c>
      <c r="J9927" s="2" t="s">
        <v>146</v>
      </c>
      <c r="K9927" s="3">
        <v>9298076.1500000004</v>
      </c>
      <c r="L9927" s="3">
        <v>5096964.87</v>
      </c>
      <c r="M9927" s="3">
        <f t="shared" si="1085"/>
        <v>4201111.28</v>
      </c>
      <c r="N9927" s="3">
        <v>792045.57</v>
      </c>
      <c r="O9927" s="3">
        <f t="shared" si="1086"/>
        <v>3409065.7100000004</v>
      </c>
      <c r="P9927" s="3">
        <v>2495439.54</v>
      </c>
      <c r="Q9927" s="4">
        <f t="shared" si="1087"/>
        <v>0.45182586292326721</v>
      </c>
      <c r="R9927" s="4">
        <f t="shared" si="1088"/>
        <v>0.26838235133189353</v>
      </c>
      <c r="S9927" s="3">
        <v>10741155.060000001</v>
      </c>
      <c r="T9927" s="3">
        <f t="shared" si="1089"/>
        <v>-1443078.9100000001</v>
      </c>
      <c r="U9927" s="4">
        <f t="shared" si="1090"/>
        <v>-0.13435044014716979</v>
      </c>
      <c r="V9927" s="2" t="s">
        <v>44</v>
      </c>
      <c r="W9927" s="2" t="s">
        <v>45</v>
      </c>
      <c r="X9927" s="2" t="s">
        <v>126</v>
      </c>
      <c r="Y9927" s="2">
        <v>1.34</v>
      </c>
      <c r="Z9927" s="2" t="s">
        <v>7223</v>
      </c>
      <c r="AA9927" s="2" t="s">
        <v>76</v>
      </c>
      <c r="AB9927" s="2" t="s">
        <v>100</v>
      </c>
      <c r="AC9927" s="2">
        <v>1.46</v>
      </c>
      <c r="AD9927" s="3">
        <v>0</v>
      </c>
      <c r="AE9927" s="5">
        <v>0</v>
      </c>
      <c r="AF9927" s="2">
        <v>0</v>
      </c>
      <c r="AG9927" s="3">
        <f t="shared" si="1091"/>
        <v>0</v>
      </c>
      <c r="AH9927" s="2" t="s">
        <v>50</v>
      </c>
      <c r="AI9927" s="3">
        <v>0</v>
      </c>
    </row>
    <row r="9928" spans="1:35" x14ac:dyDescent="0.3">
      <c r="A9928" s="2" t="s">
        <v>17935</v>
      </c>
      <c r="B9928" s="2" t="s">
        <v>15249</v>
      </c>
      <c r="C9928" s="2" t="s">
        <v>536</v>
      </c>
      <c r="D9928" s="2" t="s">
        <v>81</v>
      </c>
      <c r="E9928" s="2">
        <v>2024</v>
      </c>
      <c r="F9928" s="2" t="s">
        <v>55</v>
      </c>
      <c r="G9928" s="2" t="s">
        <v>40</v>
      </c>
      <c r="H9928" s="2" t="s">
        <v>279</v>
      </c>
      <c r="I9928" s="2" t="s">
        <v>58</v>
      </c>
      <c r="J9928" s="2" t="s">
        <v>240</v>
      </c>
      <c r="K9928" s="3">
        <v>2767901.82</v>
      </c>
      <c r="L9928" s="3">
        <v>1089207.8999999999</v>
      </c>
      <c r="M9928" s="3">
        <f t="shared" si="1085"/>
        <v>1678693.92</v>
      </c>
      <c r="N9928" s="3">
        <v>294461.24</v>
      </c>
      <c r="O9928" s="3">
        <f t="shared" si="1086"/>
        <v>1384232.68</v>
      </c>
      <c r="P9928" s="3">
        <v>1056647.03</v>
      </c>
      <c r="Q9928" s="4">
        <f t="shared" si="1087"/>
        <v>0.60648607832484469</v>
      </c>
      <c r="R9928" s="4">
        <f t="shared" si="1088"/>
        <v>0.38175018433276658</v>
      </c>
      <c r="S9928" s="3">
        <v>3267028.14</v>
      </c>
      <c r="T9928" s="3">
        <f t="shared" si="1089"/>
        <v>-499126.3200000003</v>
      </c>
      <c r="U9928" s="4">
        <f t="shared" si="1090"/>
        <v>-0.15277686588888711</v>
      </c>
      <c r="V9928" s="2" t="s">
        <v>95</v>
      </c>
      <c r="W9928" s="2" t="s">
        <v>60</v>
      </c>
      <c r="X9928" s="2" t="s">
        <v>280</v>
      </c>
      <c r="Y9928" s="2">
        <v>0.79</v>
      </c>
      <c r="Z9928" s="2" t="s">
        <v>17936</v>
      </c>
      <c r="AA9928" s="2" t="s">
        <v>148</v>
      </c>
      <c r="AB9928" s="2" t="s">
        <v>242</v>
      </c>
      <c r="AC9928" s="2">
        <v>5.09</v>
      </c>
      <c r="AD9928" s="3">
        <v>0</v>
      </c>
      <c r="AE9928" s="5">
        <v>0</v>
      </c>
      <c r="AF9928" s="2">
        <v>0</v>
      </c>
      <c r="AG9928" s="3">
        <f t="shared" si="1091"/>
        <v>0</v>
      </c>
      <c r="AH9928" s="2" t="s">
        <v>50</v>
      </c>
      <c r="AI9928" s="3">
        <v>0</v>
      </c>
    </row>
    <row r="9929" spans="1:35" x14ac:dyDescent="0.3">
      <c r="A9929" s="2" t="s">
        <v>17937</v>
      </c>
      <c r="B9929" s="2" t="s">
        <v>610</v>
      </c>
      <c r="C9929" s="2" t="s">
        <v>292</v>
      </c>
      <c r="D9929" s="2" t="s">
        <v>81</v>
      </c>
      <c r="E9929" s="2">
        <v>2022</v>
      </c>
      <c r="F9929" s="2" t="s">
        <v>68</v>
      </c>
      <c r="G9929" s="2" t="s">
        <v>69</v>
      </c>
      <c r="H9929" s="2" t="s">
        <v>272</v>
      </c>
      <c r="I9929" s="2" t="s">
        <v>58</v>
      </c>
      <c r="J9929" s="2" t="s">
        <v>191</v>
      </c>
      <c r="K9929" s="3">
        <v>8689970.8800000008</v>
      </c>
      <c r="L9929" s="3">
        <v>2587448.4</v>
      </c>
      <c r="M9929" s="3">
        <f t="shared" si="1085"/>
        <v>6102522.4800000004</v>
      </c>
      <c r="N9929" s="3">
        <v>1866889.28</v>
      </c>
      <c r="O9929" s="3">
        <f t="shared" si="1086"/>
        <v>4235633.2</v>
      </c>
      <c r="P9929" s="3">
        <v>3270936.14</v>
      </c>
      <c r="Q9929" s="4">
        <f t="shared" si="1087"/>
        <v>0.70224889867525075</v>
      </c>
      <c r="R9929" s="4">
        <f t="shared" si="1088"/>
        <v>0.37640357892660736</v>
      </c>
      <c r="S9929" s="3">
        <v>10320801.279999999</v>
      </c>
      <c r="T9929" s="3">
        <f t="shared" si="1089"/>
        <v>-1630830.3999999985</v>
      </c>
      <c r="U9929" s="4">
        <f t="shared" si="1090"/>
        <v>-0.15801393280968187</v>
      </c>
      <c r="V9929" s="2" t="s">
        <v>44</v>
      </c>
      <c r="W9929" s="2" t="s">
        <v>207</v>
      </c>
      <c r="X9929" s="2" t="s">
        <v>274</v>
      </c>
      <c r="Y9929" s="2">
        <v>1</v>
      </c>
      <c r="Z9929" s="2" t="s">
        <v>11228</v>
      </c>
      <c r="AA9929" s="2" t="s">
        <v>148</v>
      </c>
      <c r="AB9929" s="2" t="s">
        <v>64</v>
      </c>
      <c r="AC9929" s="2">
        <v>2.65</v>
      </c>
      <c r="AD9929" s="3">
        <v>0</v>
      </c>
      <c r="AE9929" s="5">
        <v>0</v>
      </c>
      <c r="AF9929" s="2">
        <v>0</v>
      </c>
      <c r="AG9929" s="3">
        <f t="shared" si="1091"/>
        <v>0</v>
      </c>
      <c r="AH9929" s="2" t="s">
        <v>50</v>
      </c>
      <c r="AI9929" s="3">
        <v>0</v>
      </c>
    </row>
    <row r="9930" spans="1:35" x14ac:dyDescent="0.3">
      <c r="A9930" s="2" t="s">
        <v>17938</v>
      </c>
      <c r="B9930" s="2" t="s">
        <v>4824</v>
      </c>
      <c r="C9930" s="2" t="s">
        <v>407</v>
      </c>
      <c r="D9930" s="2" t="s">
        <v>38</v>
      </c>
      <c r="E9930" s="2">
        <v>2020</v>
      </c>
      <c r="F9930" s="2" t="s">
        <v>82</v>
      </c>
      <c r="G9930" s="2" t="s">
        <v>114</v>
      </c>
      <c r="H9930" s="2" t="s">
        <v>234</v>
      </c>
      <c r="I9930" s="2" t="s">
        <v>39</v>
      </c>
      <c r="J9930" s="2" t="s">
        <v>116</v>
      </c>
      <c r="K9930" s="3">
        <v>7301182.0199999996</v>
      </c>
      <c r="L9930" s="3">
        <v>4010694.6</v>
      </c>
      <c r="M9930" s="3">
        <f t="shared" si="1085"/>
        <v>3290487.4199999995</v>
      </c>
      <c r="N9930" s="3">
        <v>933861.97</v>
      </c>
      <c r="O9930" s="3">
        <f t="shared" si="1086"/>
        <v>2356625.4499999993</v>
      </c>
      <c r="P9930" s="3">
        <v>1658820.45</v>
      </c>
      <c r="Q9930" s="4">
        <f t="shared" si="1087"/>
        <v>0.45067872722340369</v>
      </c>
      <c r="R9930" s="4">
        <f t="shared" si="1088"/>
        <v>0.22719888991344447</v>
      </c>
      <c r="S9930" s="3">
        <v>8224413.9299999997</v>
      </c>
      <c r="T9930" s="3">
        <f t="shared" si="1089"/>
        <v>-923231.91000000015</v>
      </c>
      <c r="U9930" s="4">
        <f t="shared" si="1090"/>
        <v>-0.11225503942990381</v>
      </c>
      <c r="V9930" s="2" t="s">
        <v>73</v>
      </c>
      <c r="W9930" s="2" t="s">
        <v>207</v>
      </c>
      <c r="X9930" s="2" t="s">
        <v>236</v>
      </c>
      <c r="Y9930" s="2">
        <v>3.67</v>
      </c>
      <c r="Z9930" s="2" t="s">
        <v>11200</v>
      </c>
      <c r="AA9930" s="2" t="s">
        <v>48</v>
      </c>
      <c r="AB9930" s="2" t="s">
        <v>149</v>
      </c>
      <c r="AC9930" s="2">
        <v>5.16</v>
      </c>
      <c r="AD9930" s="3">
        <v>0</v>
      </c>
      <c r="AE9930" s="5">
        <v>0</v>
      </c>
      <c r="AF9930" s="2">
        <v>0</v>
      </c>
      <c r="AG9930" s="3">
        <f t="shared" si="1091"/>
        <v>0</v>
      </c>
      <c r="AH9930" s="2" t="s">
        <v>50</v>
      </c>
      <c r="AI9930" s="3">
        <v>0</v>
      </c>
    </row>
    <row r="9931" spans="1:35" x14ac:dyDescent="0.3">
      <c r="A9931" s="2" t="s">
        <v>17939</v>
      </c>
      <c r="B9931" s="2" t="s">
        <v>3380</v>
      </c>
      <c r="C9931" s="2" t="s">
        <v>233</v>
      </c>
      <c r="D9931" s="2" t="s">
        <v>38</v>
      </c>
      <c r="E9931" s="2">
        <v>2023</v>
      </c>
      <c r="F9931" s="2" t="s">
        <v>105</v>
      </c>
      <c r="G9931" s="2" t="s">
        <v>93</v>
      </c>
      <c r="H9931" s="2" t="s">
        <v>221</v>
      </c>
      <c r="I9931" s="2" t="s">
        <v>58</v>
      </c>
      <c r="J9931" s="2" t="s">
        <v>240</v>
      </c>
      <c r="K9931" s="3">
        <v>7497337.5899999999</v>
      </c>
      <c r="L9931" s="3">
        <v>3540154.54</v>
      </c>
      <c r="M9931" s="3">
        <f t="shared" si="1085"/>
        <v>3957183.05</v>
      </c>
      <c r="N9931" s="3">
        <v>1299903.76</v>
      </c>
      <c r="O9931" s="3">
        <f t="shared" si="1086"/>
        <v>2657279.29</v>
      </c>
      <c r="P9931" s="3">
        <v>2075237.92</v>
      </c>
      <c r="Q9931" s="4">
        <f t="shared" si="1087"/>
        <v>0.52781177351252229</v>
      </c>
      <c r="R9931" s="4">
        <f t="shared" si="1088"/>
        <v>0.27679664882210542</v>
      </c>
      <c r="S9931" s="3">
        <v>8724496.2599999998</v>
      </c>
      <c r="T9931" s="3">
        <f t="shared" si="1089"/>
        <v>-1227158.67</v>
      </c>
      <c r="U9931" s="4">
        <f t="shared" si="1090"/>
        <v>-0.14065667901380932</v>
      </c>
      <c r="V9931" s="2" t="s">
        <v>73</v>
      </c>
      <c r="W9931" s="2" t="s">
        <v>45</v>
      </c>
      <c r="X9931" s="2" t="s">
        <v>222</v>
      </c>
      <c r="Y9931" s="2">
        <v>18.899999999999999</v>
      </c>
      <c r="Z9931" s="2" t="s">
        <v>7622</v>
      </c>
      <c r="AA9931" s="2" t="s">
        <v>48</v>
      </c>
      <c r="AB9931" s="2" t="s">
        <v>142</v>
      </c>
      <c r="AC9931" s="2">
        <v>4.59</v>
      </c>
      <c r="AD9931" s="3">
        <v>0</v>
      </c>
      <c r="AE9931" s="5">
        <v>0</v>
      </c>
      <c r="AF9931" s="2">
        <v>0</v>
      </c>
      <c r="AG9931" s="3">
        <f t="shared" si="1091"/>
        <v>0</v>
      </c>
      <c r="AH9931" s="2" t="s">
        <v>50</v>
      </c>
      <c r="AI9931" s="3">
        <v>0</v>
      </c>
    </row>
    <row r="9932" spans="1:35" x14ac:dyDescent="0.3">
      <c r="A9932" s="2" t="s">
        <v>17940</v>
      </c>
      <c r="B9932" s="2" t="s">
        <v>3587</v>
      </c>
      <c r="C9932" s="2" t="s">
        <v>880</v>
      </c>
      <c r="D9932" s="2" t="s">
        <v>81</v>
      </c>
      <c r="E9932" s="2">
        <v>2024</v>
      </c>
      <c r="F9932" s="2" t="s">
        <v>82</v>
      </c>
      <c r="G9932" s="2" t="s">
        <v>114</v>
      </c>
      <c r="H9932" s="2" t="s">
        <v>234</v>
      </c>
      <c r="I9932" s="2" t="s">
        <v>39</v>
      </c>
      <c r="J9932" s="2" t="s">
        <v>116</v>
      </c>
      <c r="K9932" s="3">
        <v>6428010.1100000003</v>
      </c>
      <c r="L9932" s="3">
        <v>2683888.0699999998</v>
      </c>
      <c r="M9932" s="3">
        <f t="shared" si="1085"/>
        <v>3744122.0400000005</v>
      </c>
      <c r="N9932" s="3">
        <v>895675.05</v>
      </c>
      <c r="O9932" s="3">
        <f t="shared" si="1086"/>
        <v>2848446.99</v>
      </c>
      <c r="P9932" s="3">
        <v>2043625.61</v>
      </c>
      <c r="Q9932" s="4">
        <f t="shared" si="1087"/>
        <v>0.58246984306625493</v>
      </c>
      <c r="R9932" s="4">
        <f t="shared" si="1088"/>
        <v>0.31792507712779561</v>
      </c>
      <c r="S9932" s="3">
        <v>6598272.6600000001</v>
      </c>
      <c r="T9932" s="3">
        <f t="shared" si="1089"/>
        <v>-170262.54999999981</v>
      </c>
      <c r="U9932" s="4">
        <f t="shared" si="1090"/>
        <v>-2.5804109465218706E-2</v>
      </c>
      <c r="V9932" s="2" t="s">
        <v>95</v>
      </c>
      <c r="W9932" s="2" t="s">
        <v>60</v>
      </c>
      <c r="X9932" s="2" t="s">
        <v>236</v>
      </c>
      <c r="Y9932" s="2">
        <v>3.67</v>
      </c>
      <c r="Z9932" s="2" t="s">
        <v>218</v>
      </c>
      <c r="AA9932" s="2" t="s">
        <v>99</v>
      </c>
      <c r="AB9932" s="2" t="s">
        <v>242</v>
      </c>
      <c r="AC9932" s="2">
        <v>3.25</v>
      </c>
      <c r="AD9932" s="3">
        <v>0</v>
      </c>
      <c r="AE9932" s="5">
        <v>0</v>
      </c>
      <c r="AF9932" s="2">
        <v>0</v>
      </c>
      <c r="AG9932" s="3">
        <f t="shared" si="1091"/>
        <v>0</v>
      </c>
      <c r="AH9932" s="2" t="s">
        <v>50</v>
      </c>
      <c r="AI9932" s="3">
        <v>0</v>
      </c>
    </row>
    <row r="9933" spans="1:35" x14ac:dyDescent="0.3">
      <c r="A9933" s="2" t="s">
        <v>17941</v>
      </c>
      <c r="B9933" s="2" t="s">
        <v>2892</v>
      </c>
      <c r="C9933" s="2" t="s">
        <v>130</v>
      </c>
      <c r="D9933" s="2" t="s">
        <v>104</v>
      </c>
      <c r="E9933" s="2">
        <v>2022</v>
      </c>
      <c r="F9933" s="2" t="s">
        <v>92</v>
      </c>
      <c r="G9933" s="2" t="s">
        <v>56</v>
      </c>
      <c r="H9933" s="2" t="s">
        <v>153</v>
      </c>
      <c r="I9933" s="2" t="s">
        <v>58</v>
      </c>
      <c r="J9933" s="2" t="s">
        <v>240</v>
      </c>
      <c r="K9933" s="3">
        <v>7190833.4000000004</v>
      </c>
      <c r="L9933" s="3">
        <v>2127425.87</v>
      </c>
      <c r="M9933" s="3">
        <f t="shared" si="1085"/>
        <v>5063407.53</v>
      </c>
      <c r="N9933" s="3">
        <v>1349299.1</v>
      </c>
      <c r="O9933" s="3">
        <f t="shared" si="1086"/>
        <v>3714108.43</v>
      </c>
      <c r="P9933" s="3">
        <v>2618206.02</v>
      </c>
      <c r="Q9933" s="4">
        <f t="shared" si="1087"/>
        <v>0.7041475234289255</v>
      </c>
      <c r="R9933" s="4">
        <f t="shared" si="1088"/>
        <v>0.36410327904412304</v>
      </c>
      <c r="S9933" s="3">
        <v>5789741.9400000004</v>
      </c>
      <c r="T9933" s="3">
        <f t="shared" si="1089"/>
        <v>1401091.46</v>
      </c>
      <c r="U9933" s="4">
        <f t="shared" si="1090"/>
        <v>0.24199549384406585</v>
      </c>
      <c r="V9933" s="2" t="s">
        <v>124</v>
      </c>
      <c r="W9933" s="2" t="s">
        <v>207</v>
      </c>
      <c r="X9933" s="2" t="s">
        <v>155</v>
      </c>
      <c r="Y9933" s="2">
        <v>7.24</v>
      </c>
      <c r="Z9933" s="2" t="s">
        <v>551</v>
      </c>
      <c r="AA9933" s="2" t="s">
        <v>48</v>
      </c>
      <c r="AB9933" s="2" t="s">
        <v>182</v>
      </c>
      <c r="AC9933" s="2">
        <v>1.6</v>
      </c>
      <c r="AD9933" s="3">
        <v>0</v>
      </c>
      <c r="AE9933" s="5">
        <v>0</v>
      </c>
      <c r="AF9933" s="2">
        <v>0</v>
      </c>
      <c r="AG9933" s="3">
        <f t="shared" si="1091"/>
        <v>0</v>
      </c>
      <c r="AH9933" s="2" t="s">
        <v>50</v>
      </c>
      <c r="AI9933" s="3">
        <v>0</v>
      </c>
    </row>
    <row r="9934" spans="1:35" x14ac:dyDescent="0.3">
      <c r="A9934" s="2" t="s">
        <v>17942</v>
      </c>
      <c r="B9934" s="2" t="s">
        <v>1658</v>
      </c>
      <c r="C9934" s="2" t="s">
        <v>53</v>
      </c>
      <c r="D9934" s="2" t="s">
        <v>54</v>
      </c>
      <c r="E9934" s="2">
        <v>2021</v>
      </c>
      <c r="F9934" s="2" t="s">
        <v>92</v>
      </c>
      <c r="G9934" s="2" t="s">
        <v>114</v>
      </c>
      <c r="H9934" s="2" t="s">
        <v>234</v>
      </c>
      <c r="I9934" s="2" t="s">
        <v>58</v>
      </c>
      <c r="J9934" s="2" t="s">
        <v>191</v>
      </c>
      <c r="K9934" s="3">
        <v>3671470.15</v>
      </c>
      <c r="L9934" s="3">
        <v>1030375.27</v>
      </c>
      <c r="M9934" s="3">
        <f t="shared" si="1085"/>
        <v>2641094.88</v>
      </c>
      <c r="N9934" s="3">
        <v>372304.14</v>
      </c>
      <c r="O9934" s="3">
        <f t="shared" si="1086"/>
        <v>2268790.7399999998</v>
      </c>
      <c r="P9934" s="3">
        <v>1793873.7</v>
      </c>
      <c r="Q9934" s="4">
        <f t="shared" si="1087"/>
        <v>0.71935621756314705</v>
      </c>
      <c r="R9934" s="4">
        <f t="shared" si="1088"/>
        <v>0.48859819819044426</v>
      </c>
      <c r="S9934" s="3">
        <v>4377739.91</v>
      </c>
      <c r="T9934" s="3">
        <f t="shared" si="1089"/>
        <v>-706269.76000000024</v>
      </c>
      <c r="U9934" s="4">
        <f t="shared" si="1090"/>
        <v>-0.16133205135980777</v>
      </c>
      <c r="V9934" s="2" t="s">
        <v>73</v>
      </c>
      <c r="W9934" s="2" t="s">
        <v>207</v>
      </c>
      <c r="X9934" s="2" t="s">
        <v>236</v>
      </c>
      <c r="Y9934" s="2">
        <v>3.67</v>
      </c>
      <c r="Z9934" s="2" t="s">
        <v>17943</v>
      </c>
      <c r="AA9934" s="2" t="s">
        <v>48</v>
      </c>
      <c r="AB9934" s="2" t="s">
        <v>142</v>
      </c>
      <c r="AC9934" s="2">
        <v>1.67</v>
      </c>
      <c r="AD9934" s="3">
        <v>0</v>
      </c>
      <c r="AE9934" s="5">
        <v>0</v>
      </c>
      <c r="AF9934" s="2">
        <v>0</v>
      </c>
      <c r="AG9934" s="3">
        <f t="shared" si="1091"/>
        <v>0</v>
      </c>
      <c r="AH9934" s="2" t="s">
        <v>50</v>
      </c>
      <c r="AI9934" s="3">
        <v>0</v>
      </c>
    </row>
    <row r="9935" spans="1:35" x14ac:dyDescent="0.3">
      <c r="A9935" s="2" t="s">
        <v>17944</v>
      </c>
      <c r="B9935" s="2" t="s">
        <v>1225</v>
      </c>
      <c r="C9935" s="2" t="s">
        <v>370</v>
      </c>
      <c r="D9935" s="2" t="s">
        <v>81</v>
      </c>
      <c r="E9935" s="2">
        <v>2021</v>
      </c>
      <c r="F9935" s="2" t="s">
        <v>55</v>
      </c>
      <c r="G9935" s="2" t="s">
        <v>56</v>
      </c>
      <c r="H9935" s="2" t="s">
        <v>153</v>
      </c>
      <c r="I9935" s="2" t="s">
        <v>178</v>
      </c>
      <c r="J9935" s="2" t="s">
        <v>263</v>
      </c>
      <c r="K9935" s="3">
        <v>3960424.43</v>
      </c>
      <c r="L9935" s="3">
        <v>1488665.08</v>
      </c>
      <c r="M9935" s="3">
        <f t="shared" si="1085"/>
        <v>2471759.35</v>
      </c>
      <c r="N9935" s="3">
        <v>674654.39</v>
      </c>
      <c r="O9935" s="3">
        <f t="shared" si="1086"/>
        <v>1797104.96</v>
      </c>
      <c r="P9935" s="3">
        <v>1394753.4</v>
      </c>
      <c r="Q9935" s="4">
        <f t="shared" si="1087"/>
        <v>0.62411476186152104</v>
      </c>
      <c r="R9935" s="4">
        <f t="shared" si="1088"/>
        <v>0.35217270892352309</v>
      </c>
      <c r="S9935" s="3">
        <v>4046152.3</v>
      </c>
      <c r="T9935" s="3">
        <f t="shared" si="1089"/>
        <v>-85727.869999999646</v>
      </c>
      <c r="U9935" s="4">
        <f t="shared" si="1090"/>
        <v>-2.1187504484198396E-2</v>
      </c>
      <c r="V9935" s="2" t="s">
        <v>44</v>
      </c>
      <c r="W9935" s="2" t="s">
        <v>125</v>
      </c>
      <c r="X9935" s="2" t="s">
        <v>155</v>
      </c>
      <c r="Y9935" s="2">
        <v>7.24</v>
      </c>
      <c r="Z9935" s="2" t="s">
        <v>3925</v>
      </c>
      <c r="AA9935" s="2" t="s">
        <v>109</v>
      </c>
      <c r="AB9935" s="2" t="s">
        <v>242</v>
      </c>
      <c r="AC9935" s="2">
        <v>8.19</v>
      </c>
      <c r="AD9935" s="3">
        <v>2057268.42</v>
      </c>
      <c r="AE9935" s="5">
        <v>15.74</v>
      </c>
      <c r="AF9935" s="2">
        <v>36</v>
      </c>
      <c r="AG9935" s="3">
        <f t="shared" si="1091"/>
        <v>72063.655085569684</v>
      </c>
      <c r="AH9935" s="2" t="s">
        <v>50</v>
      </c>
      <c r="AI9935" s="3">
        <v>0</v>
      </c>
    </row>
    <row r="9936" spans="1:35" x14ac:dyDescent="0.3">
      <c r="A9936" s="2" t="s">
        <v>17945</v>
      </c>
      <c r="B9936" s="2" t="s">
        <v>1527</v>
      </c>
      <c r="C9936" s="2" t="s">
        <v>37</v>
      </c>
      <c r="D9936" s="2" t="s">
        <v>38</v>
      </c>
      <c r="E9936" s="2">
        <v>2022</v>
      </c>
      <c r="F9936" s="2" t="s">
        <v>92</v>
      </c>
      <c r="G9936" s="2" t="s">
        <v>114</v>
      </c>
      <c r="H9936" s="2" t="s">
        <v>190</v>
      </c>
      <c r="I9936" s="2" t="s">
        <v>55</v>
      </c>
      <c r="J9936" s="2" t="s">
        <v>84</v>
      </c>
      <c r="K9936" s="3">
        <v>709425.05</v>
      </c>
      <c r="L9936" s="3">
        <v>210750.23</v>
      </c>
      <c r="M9936" s="3">
        <f t="shared" si="1085"/>
        <v>498674.82000000007</v>
      </c>
      <c r="N9936" s="3">
        <v>91033.93</v>
      </c>
      <c r="O9936" s="3">
        <f t="shared" si="1086"/>
        <v>407640.89000000007</v>
      </c>
      <c r="P9936" s="3">
        <v>289055.71999999997</v>
      </c>
      <c r="Q9936" s="4">
        <f t="shared" si="1087"/>
        <v>0.70292812468350252</v>
      </c>
      <c r="R9936" s="4">
        <f t="shared" si="1088"/>
        <v>0.40745068136514201</v>
      </c>
      <c r="S9936" s="3">
        <v>742014.41</v>
      </c>
      <c r="T9936" s="3">
        <f t="shared" si="1089"/>
        <v>-32589.359999999986</v>
      </c>
      <c r="U9936" s="4">
        <f t="shared" si="1090"/>
        <v>-4.3920117400415425E-2</v>
      </c>
      <c r="V9936" s="2" t="s">
        <v>133</v>
      </c>
      <c r="W9936" s="2" t="s">
        <v>207</v>
      </c>
      <c r="X9936" s="2" t="s">
        <v>192</v>
      </c>
      <c r="Y9936" s="2">
        <v>3.64</v>
      </c>
      <c r="Z9936" s="2" t="s">
        <v>17946</v>
      </c>
      <c r="AA9936" s="2" t="s">
        <v>141</v>
      </c>
      <c r="AB9936" s="2" t="s">
        <v>242</v>
      </c>
      <c r="AC9936" s="2">
        <v>6.66</v>
      </c>
      <c r="AD9936" s="3">
        <v>0</v>
      </c>
      <c r="AE9936" s="5">
        <v>0</v>
      </c>
      <c r="AF9936" s="2">
        <v>0</v>
      </c>
      <c r="AG9936" s="3">
        <f t="shared" si="1091"/>
        <v>0</v>
      </c>
      <c r="AH9936" s="2" t="s">
        <v>50</v>
      </c>
      <c r="AI9936" s="3">
        <v>0</v>
      </c>
    </row>
    <row r="9937" spans="1:35" x14ac:dyDescent="0.3">
      <c r="A9937" s="2" t="s">
        <v>17947</v>
      </c>
      <c r="B9937" s="2" t="s">
        <v>6453</v>
      </c>
      <c r="C9937" s="2" t="s">
        <v>130</v>
      </c>
      <c r="D9937" s="2" t="s">
        <v>104</v>
      </c>
      <c r="E9937" s="2">
        <v>2022</v>
      </c>
      <c r="F9937" s="2" t="s">
        <v>55</v>
      </c>
      <c r="G9937" s="2" t="s">
        <v>69</v>
      </c>
      <c r="H9937" s="2" t="s">
        <v>165</v>
      </c>
      <c r="I9937" s="2" t="s">
        <v>131</v>
      </c>
      <c r="J9937" s="2" t="s">
        <v>235</v>
      </c>
      <c r="K9937" s="3">
        <v>476920.27</v>
      </c>
      <c r="L9937" s="3">
        <v>145601.32</v>
      </c>
      <c r="M9937" s="3">
        <f t="shared" si="1085"/>
        <v>331318.95</v>
      </c>
      <c r="N9937" s="3">
        <v>52799.24</v>
      </c>
      <c r="O9937" s="3">
        <f t="shared" si="1086"/>
        <v>278519.71000000002</v>
      </c>
      <c r="P9937" s="3">
        <v>220261.76000000001</v>
      </c>
      <c r="Q9937" s="4">
        <f t="shared" si="1087"/>
        <v>0.69470511286928527</v>
      </c>
      <c r="R9937" s="4">
        <f t="shared" si="1088"/>
        <v>0.46184189235655682</v>
      </c>
      <c r="S9937" s="3">
        <v>457768.18</v>
      </c>
      <c r="T9937" s="3">
        <f t="shared" si="1089"/>
        <v>19152.090000000026</v>
      </c>
      <c r="U9937" s="4">
        <f t="shared" si="1090"/>
        <v>4.1837966981453423E-2</v>
      </c>
      <c r="V9937" s="2" t="s">
        <v>85</v>
      </c>
      <c r="W9937" s="2" t="s">
        <v>60</v>
      </c>
      <c r="X9937" s="2" t="s">
        <v>167</v>
      </c>
      <c r="Y9937" s="2">
        <v>17.2</v>
      </c>
      <c r="Z9937" s="2" t="s">
        <v>15464</v>
      </c>
      <c r="AA9937" s="2" t="s">
        <v>224</v>
      </c>
      <c r="AB9937" s="2" t="s">
        <v>182</v>
      </c>
      <c r="AC9937" s="2">
        <v>7.86</v>
      </c>
      <c r="AD9937" s="3">
        <v>0</v>
      </c>
      <c r="AE9937" s="5">
        <v>0</v>
      </c>
      <c r="AF9937" s="2">
        <v>0</v>
      </c>
      <c r="AG9937" s="3">
        <f t="shared" si="1091"/>
        <v>0</v>
      </c>
      <c r="AH9937" s="2" t="s">
        <v>50</v>
      </c>
      <c r="AI9937" s="3">
        <v>0</v>
      </c>
    </row>
    <row r="9938" spans="1:35" x14ac:dyDescent="0.3">
      <c r="A9938" s="2" t="s">
        <v>17948</v>
      </c>
      <c r="B9938" s="2" t="s">
        <v>2293</v>
      </c>
      <c r="C9938" s="2" t="s">
        <v>617</v>
      </c>
      <c r="D9938" s="2" t="s">
        <v>38</v>
      </c>
      <c r="E9938" s="2">
        <v>2020</v>
      </c>
      <c r="F9938" s="2" t="s">
        <v>55</v>
      </c>
      <c r="G9938" s="2" t="s">
        <v>93</v>
      </c>
      <c r="H9938" s="2" t="s">
        <v>159</v>
      </c>
      <c r="I9938" s="2" t="s">
        <v>58</v>
      </c>
      <c r="J9938" s="2" t="s">
        <v>106</v>
      </c>
      <c r="K9938" s="3">
        <v>6718365.0899999999</v>
      </c>
      <c r="L9938" s="3">
        <v>3546813.51</v>
      </c>
      <c r="M9938" s="3">
        <f t="shared" si="1085"/>
        <v>3171551.58</v>
      </c>
      <c r="N9938" s="3">
        <v>972336.4</v>
      </c>
      <c r="O9938" s="3">
        <f t="shared" si="1086"/>
        <v>2199215.1800000002</v>
      </c>
      <c r="P9938" s="3">
        <v>1692814.52</v>
      </c>
      <c r="Q9938" s="4">
        <f t="shared" si="1087"/>
        <v>0.47207193082149101</v>
      </c>
      <c r="R9938" s="4">
        <f t="shared" si="1088"/>
        <v>0.25196822401326213</v>
      </c>
      <c r="S9938" s="3">
        <v>5526010.8899999997</v>
      </c>
      <c r="T9938" s="3">
        <f t="shared" si="1089"/>
        <v>1192354.2000000002</v>
      </c>
      <c r="U9938" s="4">
        <f t="shared" si="1090"/>
        <v>0.21577123602085413</v>
      </c>
      <c r="V9938" s="2" t="s">
        <v>124</v>
      </c>
      <c r="W9938" s="2" t="s">
        <v>96</v>
      </c>
      <c r="X9938" s="2" t="s">
        <v>160</v>
      </c>
      <c r="Y9938" s="2">
        <v>129.5</v>
      </c>
      <c r="Z9938" s="2" t="s">
        <v>6024</v>
      </c>
      <c r="AA9938" s="2" t="s">
        <v>148</v>
      </c>
      <c r="AB9938" s="2" t="s">
        <v>142</v>
      </c>
      <c r="AC9938" s="2">
        <v>7.86</v>
      </c>
      <c r="AD9938" s="3">
        <v>0</v>
      </c>
      <c r="AE9938" s="5">
        <v>0</v>
      </c>
      <c r="AF9938" s="2">
        <v>0</v>
      </c>
      <c r="AG9938" s="3">
        <f t="shared" si="1091"/>
        <v>0</v>
      </c>
      <c r="AH9938" s="2" t="s">
        <v>230</v>
      </c>
      <c r="AI9938" s="3">
        <v>0</v>
      </c>
    </row>
    <row r="9939" spans="1:35" x14ac:dyDescent="0.3">
      <c r="A9939" s="2" t="s">
        <v>17949</v>
      </c>
      <c r="B9939" s="2" t="s">
        <v>4499</v>
      </c>
      <c r="C9939" s="2" t="s">
        <v>227</v>
      </c>
      <c r="D9939" s="2" t="s">
        <v>104</v>
      </c>
      <c r="E9939" s="2">
        <v>2023</v>
      </c>
      <c r="F9939" s="2" t="s">
        <v>55</v>
      </c>
      <c r="G9939" s="2" t="s">
        <v>69</v>
      </c>
      <c r="H9939" s="2" t="s">
        <v>165</v>
      </c>
      <c r="I9939" s="2" t="s">
        <v>55</v>
      </c>
      <c r="J9939" s="2" t="s">
        <v>154</v>
      </c>
      <c r="K9939" s="3">
        <v>1897414.7</v>
      </c>
      <c r="L9939" s="3">
        <v>958330.07</v>
      </c>
      <c r="M9939" s="3">
        <f t="shared" si="1085"/>
        <v>939084.63</v>
      </c>
      <c r="N9939" s="3">
        <v>164062.18</v>
      </c>
      <c r="O9939" s="3">
        <f t="shared" si="1086"/>
        <v>775022.45</v>
      </c>
      <c r="P9939" s="3">
        <v>601111.32999999996</v>
      </c>
      <c r="Q9939" s="4">
        <f t="shared" si="1087"/>
        <v>0.49492850982971726</v>
      </c>
      <c r="R9939" s="4">
        <f t="shared" si="1088"/>
        <v>0.31680545639284863</v>
      </c>
      <c r="S9939" s="3">
        <v>2118299.17</v>
      </c>
      <c r="T9939" s="3">
        <f t="shared" si="1089"/>
        <v>-220884.46999999997</v>
      </c>
      <c r="U9939" s="4">
        <f t="shared" si="1090"/>
        <v>-0.10427444486040184</v>
      </c>
      <c r="V9939" s="2" t="s">
        <v>95</v>
      </c>
      <c r="W9939" s="2" t="s">
        <v>207</v>
      </c>
      <c r="X9939" s="2" t="s">
        <v>167</v>
      </c>
      <c r="Y9939" s="2">
        <v>17.2</v>
      </c>
      <c r="Z9939" s="2" t="s">
        <v>13524</v>
      </c>
      <c r="AA9939" s="2" t="s">
        <v>224</v>
      </c>
      <c r="AB9939" s="2" t="s">
        <v>110</v>
      </c>
      <c r="AC9939" s="2">
        <v>3.61</v>
      </c>
      <c r="AD9939" s="3">
        <v>0</v>
      </c>
      <c r="AE9939" s="5">
        <v>0</v>
      </c>
      <c r="AF9939" s="2">
        <v>0</v>
      </c>
      <c r="AG9939" s="3">
        <f t="shared" si="1091"/>
        <v>0</v>
      </c>
      <c r="AH9939" s="2" t="s">
        <v>50</v>
      </c>
      <c r="AI9939" s="3">
        <v>0</v>
      </c>
    </row>
    <row r="9940" spans="1:35" x14ac:dyDescent="0.3">
      <c r="A9940" s="2" t="s">
        <v>17950</v>
      </c>
      <c r="B9940" s="2" t="s">
        <v>8874</v>
      </c>
      <c r="C9940" s="2" t="s">
        <v>292</v>
      </c>
      <c r="D9940" s="2" t="s">
        <v>81</v>
      </c>
      <c r="E9940" s="2">
        <v>2022</v>
      </c>
      <c r="F9940" s="2" t="s">
        <v>105</v>
      </c>
      <c r="G9940" s="2" t="s">
        <v>69</v>
      </c>
      <c r="H9940" s="2" t="s">
        <v>70</v>
      </c>
      <c r="I9940" s="2" t="s">
        <v>39</v>
      </c>
      <c r="J9940" s="2" t="s">
        <v>487</v>
      </c>
      <c r="K9940" s="3">
        <v>3380163.15</v>
      </c>
      <c r="L9940" s="3">
        <v>1728320.23</v>
      </c>
      <c r="M9940" s="3">
        <f t="shared" si="1085"/>
        <v>1651842.92</v>
      </c>
      <c r="N9940" s="3">
        <v>328074.02</v>
      </c>
      <c r="O9940" s="3">
        <f t="shared" si="1086"/>
        <v>1323768.8999999999</v>
      </c>
      <c r="P9940" s="3">
        <v>956145.93</v>
      </c>
      <c r="Q9940" s="4">
        <f t="shared" si="1087"/>
        <v>0.48868733451519936</v>
      </c>
      <c r="R9940" s="4">
        <f t="shared" si="1088"/>
        <v>0.28286975733700903</v>
      </c>
      <c r="S9940" s="3">
        <v>3035631.39</v>
      </c>
      <c r="T9940" s="3">
        <f t="shared" si="1089"/>
        <v>344531.75999999978</v>
      </c>
      <c r="U9940" s="4">
        <f t="shared" si="1090"/>
        <v>0.11349591427172578</v>
      </c>
      <c r="V9940" s="2" t="s">
        <v>73</v>
      </c>
      <c r="W9940" s="2" t="s">
        <v>134</v>
      </c>
      <c r="X9940" s="2" t="s">
        <v>74</v>
      </c>
      <c r="Y9940" s="2">
        <v>1.36</v>
      </c>
      <c r="Z9940" s="2" t="s">
        <v>12425</v>
      </c>
      <c r="AA9940" s="2" t="s">
        <v>148</v>
      </c>
      <c r="AB9940" s="2" t="s">
        <v>306</v>
      </c>
      <c r="AC9940" s="2">
        <v>3</v>
      </c>
      <c r="AD9940" s="3">
        <v>0</v>
      </c>
      <c r="AE9940" s="5">
        <v>0</v>
      </c>
      <c r="AF9940" s="2">
        <v>0</v>
      </c>
      <c r="AG9940" s="3">
        <f t="shared" si="1091"/>
        <v>0</v>
      </c>
      <c r="AH9940" s="2" t="s">
        <v>230</v>
      </c>
      <c r="AI9940" s="3">
        <v>0</v>
      </c>
    </row>
    <row r="9941" spans="1:35" x14ac:dyDescent="0.3">
      <c r="A9941" s="2" t="s">
        <v>17951</v>
      </c>
      <c r="B9941" s="2" t="s">
        <v>918</v>
      </c>
      <c r="C9941" s="2" t="s">
        <v>122</v>
      </c>
      <c r="D9941" s="2" t="s">
        <v>104</v>
      </c>
      <c r="E9941" s="2">
        <v>2023</v>
      </c>
      <c r="F9941" s="2" t="s">
        <v>82</v>
      </c>
      <c r="G9941" s="2" t="s">
        <v>40</v>
      </c>
      <c r="H9941" s="2" t="s">
        <v>279</v>
      </c>
      <c r="I9941" s="2" t="s">
        <v>42</v>
      </c>
      <c r="J9941" s="2" t="s">
        <v>166</v>
      </c>
      <c r="K9941" s="3">
        <v>9635912.9299999997</v>
      </c>
      <c r="L9941" s="3">
        <v>5356188.01</v>
      </c>
      <c r="M9941" s="3">
        <f t="shared" si="1085"/>
        <v>4279724.92</v>
      </c>
      <c r="N9941" s="3">
        <v>1153589.1200000001</v>
      </c>
      <c r="O9941" s="3">
        <f t="shared" si="1086"/>
        <v>3126135.8</v>
      </c>
      <c r="P9941" s="3">
        <v>2306906.2799999998</v>
      </c>
      <c r="Q9941" s="4">
        <f t="shared" si="1087"/>
        <v>0.44414317056308228</v>
      </c>
      <c r="R9941" s="4">
        <f t="shared" si="1088"/>
        <v>0.23940713212733439</v>
      </c>
      <c r="S9941" s="3">
        <v>10237800.82</v>
      </c>
      <c r="T9941" s="3">
        <f t="shared" si="1089"/>
        <v>-601887.8900000006</v>
      </c>
      <c r="U9941" s="4">
        <f t="shared" si="1090"/>
        <v>-5.8790740373087333E-2</v>
      </c>
      <c r="V9941" s="2" t="s">
        <v>44</v>
      </c>
      <c r="W9941" s="2" t="s">
        <v>207</v>
      </c>
      <c r="X9941" s="2" t="s">
        <v>280</v>
      </c>
      <c r="Y9941" s="2">
        <v>0.79</v>
      </c>
      <c r="Z9941" s="2" t="s">
        <v>6764</v>
      </c>
      <c r="AA9941" s="2" t="s">
        <v>224</v>
      </c>
      <c r="AB9941" s="2" t="s">
        <v>306</v>
      </c>
      <c r="AC9941" s="2">
        <v>5.39</v>
      </c>
      <c r="AD9941" s="3">
        <v>0</v>
      </c>
      <c r="AE9941" s="5">
        <v>0</v>
      </c>
      <c r="AF9941" s="2">
        <v>0</v>
      </c>
      <c r="AG9941" s="3">
        <f t="shared" si="1091"/>
        <v>0</v>
      </c>
      <c r="AH9941" s="2" t="s">
        <v>50</v>
      </c>
      <c r="AI9941" s="3">
        <v>0</v>
      </c>
    </row>
    <row r="9942" spans="1:35" x14ac:dyDescent="0.3">
      <c r="A9942" s="2" t="s">
        <v>17952</v>
      </c>
      <c r="B9942" s="2" t="s">
        <v>477</v>
      </c>
      <c r="C9942" s="2" t="s">
        <v>91</v>
      </c>
      <c r="D9942" s="2" t="s">
        <v>38</v>
      </c>
      <c r="E9942" s="2">
        <v>2022</v>
      </c>
      <c r="F9942" s="2" t="s">
        <v>105</v>
      </c>
      <c r="G9942" s="2" t="s">
        <v>40</v>
      </c>
      <c r="H9942" s="2" t="s">
        <v>41</v>
      </c>
      <c r="I9942" s="2" t="s">
        <v>58</v>
      </c>
      <c r="J9942" s="2" t="s">
        <v>59</v>
      </c>
      <c r="K9942" s="3">
        <v>3087884.6</v>
      </c>
      <c r="L9942" s="3">
        <v>1041181.03</v>
      </c>
      <c r="M9942" s="3">
        <f t="shared" si="1085"/>
        <v>2046703.57</v>
      </c>
      <c r="N9942" s="3">
        <v>552829.14</v>
      </c>
      <c r="O9942" s="3">
        <f t="shared" si="1086"/>
        <v>1493874.4300000002</v>
      </c>
      <c r="P9942" s="3">
        <v>1110879.78</v>
      </c>
      <c r="Q9942" s="4">
        <f t="shared" si="1087"/>
        <v>0.66281737665973661</v>
      </c>
      <c r="R9942" s="4">
        <f t="shared" si="1088"/>
        <v>0.3597543055851245</v>
      </c>
      <c r="S9942" s="3">
        <v>3367907.85</v>
      </c>
      <c r="T9942" s="3">
        <f t="shared" si="1089"/>
        <v>-280023.25</v>
      </c>
      <c r="U9942" s="4">
        <f t="shared" si="1090"/>
        <v>-8.3144570003600302E-2</v>
      </c>
      <c r="V9942" s="2" t="s">
        <v>107</v>
      </c>
      <c r="W9942" s="2" t="s">
        <v>125</v>
      </c>
      <c r="X9942" s="2" t="s">
        <v>46</v>
      </c>
      <c r="Y9942" s="2">
        <v>0.89</v>
      </c>
      <c r="Z9942" s="2" t="s">
        <v>15779</v>
      </c>
      <c r="AA9942" s="2" t="s">
        <v>148</v>
      </c>
      <c r="AB9942" s="2" t="s">
        <v>209</v>
      </c>
      <c r="AC9942" s="2">
        <v>9.02</v>
      </c>
      <c r="AD9942" s="3">
        <v>0</v>
      </c>
      <c r="AE9942" s="5">
        <v>0</v>
      </c>
      <c r="AF9942" s="2">
        <v>0</v>
      </c>
      <c r="AG9942" s="3">
        <f t="shared" si="1091"/>
        <v>0</v>
      </c>
      <c r="AH9942" s="2" t="s">
        <v>230</v>
      </c>
      <c r="AI9942" s="3">
        <v>0</v>
      </c>
    </row>
    <row r="9943" spans="1:35" x14ac:dyDescent="0.3">
      <c r="A9943" s="2" t="s">
        <v>17953</v>
      </c>
      <c r="B9943" s="2" t="s">
        <v>1864</v>
      </c>
      <c r="C9943" s="2" t="s">
        <v>67</v>
      </c>
      <c r="D9943" s="2" t="s">
        <v>54</v>
      </c>
      <c r="E9943" s="2">
        <v>2022</v>
      </c>
      <c r="F9943" s="2" t="s">
        <v>92</v>
      </c>
      <c r="G9943" s="2" t="s">
        <v>40</v>
      </c>
      <c r="H9943" s="2" t="s">
        <v>83</v>
      </c>
      <c r="I9943" s="2" t="s">
        <v>58</v>
      </c>
      <c r="J9943" s="2" t="s">
        <v>59</v>
      </c>
      <c r="K9943" s="3">
        <v>4486071.38</v>
      </c>
      <c r="L9943" s="3">
        <v>2194500.79</v>
      </c>
      <c r="M9943" s="3">
        <f t="shared" si="1085"/>
        <v>2291570.59</v>
      </c>
      <c r="N9943" s="3">
        <v>696188.25</v>
      </c>
      <c r="O9943" s="3">
        <f t="shared" si="1086"/>
        <v>1595382.3399999999</v>
      </c>
      <c r="P9943" s="3">
        <v>1200213.97</v>
      </c>
      <c r="Q9943" s="4">
        <f t="shared" si="1087"/>
        <v>0.51081902089573972</v>
      </c>
      <c r="R9943" s="4">
        <f t="shared" si="1088"/>
        <v>0.26754232564172886</v>
      </c>
      <c r="S9943" s="3">
        <v>5133172.8499999996</v>
      </c>
      <c r="T9943" s="3">
        <f t="shared" si="1089"/>
        <v>-647101.46999999974</v>
      </c>
      <c r="U9943" s="4">
        <f t="shared" si="1090"/>
        <v>-0.12606266901766219</v>
      </c>
      <c r="V9943" s="2" t="s">
        <v>133</v>
      </c>
      <c r="W9943" s="2" t="s">
        <v>134</v>
      </c>
      <c r="X9943" s="2" t="s">
        <v>86</v>
      </c>
      <c r="Y9943" s="2">
        <v>0.92</v>
      </c>
      <c r="Z9943" s="2" t="s">
        <v>6174</v>
      </c>
      <c r="AA9943" s="2" t="s">
        <v>148</v>
      </c>
      <c r="AB9943" s="2" t="s">
        <v>242</v>
      </c>
      <c r="AC9943" s="2">
        <v>9.49</v>
      </c>
      <c r="AD9943" s="3">
        <v>0</v>
      </c>
      <c r="AE9943" s="5">
        <v>0</v>
      </c>
      <c r="AF9943" s="2">
        <v>0</v>
      </c>
      <c r="AG9943" s="3">
        <f t="shared" si="1091"/>
        <v>0</v>
      </c>
      <c r="AH9943" s="2" t="s">
        <v>50</v>
      </c>
      <c r="AI9943" s="3">
        <v>0</v>
      </c>
    </row>
    <row r="9944" spans="1:35" x14ac:dyDescent="0.3">
      <c r="A9944" s="2" t="s">
        <v>17954</v>
      </c>
      <c r="B9944" s="2" t="s">
        <v>684</v>
      </c>
      <c r="C9944" s="2" t="s">
        <v>176</v>
      </c>
      <c r="D9944" s="2" t="s">
        <v>104</v>
      </c>
      <c r="E9944" s="2">
        <v>2020</v>
      </c>
      <c r="F9944" s="2" t="s">
        <v>68</v>
      </c>
      <c r="G9944" s="2" t="s">
        <v>56</v>
      </c>
      <c r="H9944" s="2" t="s">
        <v>177</v>
      </c>
      <c r="I9944" s="2" t="s">
        <v>55</v>
      </c>
      <c r="J9944" s="2" t="s">
        <v>84</v>
      </c>
      <c r="K9944" s="3">
        <v>1408639.74</v>
      </c>
      <c r="L9944" s="3">
        <v>484982.94</v>
      </c>
      <c r="M9944" s="3">
        <f t="shared" si="1085"/>
        <v>923656.8</v>
      </c>
      <c r="N9944" s="3">
        <v>250103.11</v>
      </c>
      <c r="O9944" s="3">
        <f t="shared" si="1086"/>
        <v>673553.69000000006</v>
      </c>
      <c r="P9944" s="3">
        <v>493661.31</v>
      </c>
      <c r="Q9944" s="4">
        <f t="shared" si="1087"/>
        <v>0.65570832184530026</v>
      </c>
      <c r="R9944" s="4">
        <f t="shared" si="1088"/>
        <v>0.35045249397833972</v>
      </c>
      <c r="S9944" s="3">
        <v>1386262.48</v>
      </c>
      <c r="T9944" s="3">
        <f t="shared" si="1089"/>
        <v>22377.260000000009</v>
      </c>
      <c r="U9944" s="4">
        <f t="shared" si="1090"/>
        <v>1.6142152242337258E-2</v>
      </c>
      <c r="V9944" s="2" t="s">
        <v>44</v>
      </c>
      <c r="W9944" s="2" t="s">
        <v>60</v>
      </c>
      <c r="X9944" s="2" t="s">
        <v>180</v>
      </c>
      <c r="Y9944" s="2">
        <v>149.5</v>
      </c>
      <c r="Z9944" s="2" t="s">
        <v>17955</v>
      </c>
      <c r="AA9944" s="2" t="s">
        <v>76</v>
      </c>
      <c r="AB9944" s="2" t="s">
        <v>77</v>
      </c>
      <c r="AC9944" s="2">
        <v>5.49</v>
      </c>
      <c r="AD9944" s="3">
        <v>0</v>
      </c>
      <c r="AE9944" s="5">
        <v>0</v>
      </c>
      <c r="AF9944" s="2">
        <v>0</v>
      </c>
      <c r="AG9944" s="3">
        <f t="shared" si="1091"/>
        <v>0</v>
      </c>
      <c r="AH9944" s="2" t="s">
        <v>50</v>
      </c>
      <c r="AI9944" s="3">
        <v>0</v>
      </c>
    </row>
    <row r="9945" spans="1:35" x14ac:dyDescent="0.3">
      <c r="A9945" s="2" t="s">
        <v>17956</v>
      </c>
      <c r="B9945" s="2" t="s">
        <v>3653</v>
      </c>
      <c r="C9945" s="2" t="s">
        <v>91</v>
      </c>
      <c r="D9945" s="2" t="s">
        <v>38</v>
      </c>
      <c r="E9945" s="2">
        <v>2022</v>
      </c>
      <c r="F9945" s="2" t="s">
        <v>39</v>
      </c>
      <c r="G9945" s="2" t="s">
        <v>69</v>
      </c>
      <c r="H9945" s="2" t="s">
        <v>70</v>
      </c>
      <c r="I9945" s="2" t="s">
        <v>55</v>
      </c>
      <c r="J9945" s="2" t="s">
        <v>154</v>
      </c>
      <c r="K9945" s="3">
        <v>8941653.7200000007</v>
      </c>
      <c r="L9945" s="3">
        <v>5162813.5</v>
      </c>
      <c r="M9945" s="3">
        <f t="shared" si="1085"/>
        <v>3778840.2200000007</v>
      </c>
      <c r="N9945" s="3">
        <v>1200605.1100000001</v>
      </c>
      <c r="O9945" s="3">
        <f t="shared" si="1086"/>
        <v>2578235.1100000003</v>
      </c>
      <c r="P9945" s="3">
        <v>1922600.27</v>
      </c>
      <c r="Q9945" s="4">
        <f t="shared" si="1087"/>
        <v>0.42261088813446024</v>
      </c>
      <c r="R9945" s="4">
        <f t="shared" si="1088"/>
        <v>0.21501618494794494</v>
      </c>
      <c r="S9945" s="3">
        <v>9671123.6699999999</v>
      </c>
      <c r="T9945" s="3">
        <f t="shared" si="1089"/>
        <v>-729469.94999999925</v>
      </c>
      <c r="U9945" s="4">
        <f t="shared" si="1090"/>
        <v>-7.5427631254765995E-2</v>
      </c>
      <c r="V9945" s="2" t="s">
        <v>133</v>
      </c>
      <c r="W9945" s="2" t="s">
        <v>117</v>
      </c>
      <c r="X9945" s="2" t="s">
        <v>74</v>
      </c>
      <c r="Y9945" s="2">
        <v>1.36</v>
      </c>
      <c r="Z9945" s="2" t="s">
        <v>17957</v>
      </c>
      <c r="AA9945" s="2" t="s">
        <v>48</v>
      </c>
      <c r="AB9945" s="2" t="s">
        <v>49</v>
      </c>
      <c r="AC9945" s="2">
        <v>6.84</v>
      </c>
      <c r="AD9945" s="3">
        <v>0</v>
      </c>
      <c r="AE9945" s="5">
        <v>0</v>
      </c>
      <c r="AF9945" s="2">
        <v>0</v>
      </c>
      <c r="AG9945" s="3">
        <f t="shared" si="1091"/>
        <v>0</v>
      </c>
      <c r="AH9945" s="2" t="s">
        <v>50</v>
      </c>
      <c r="AI9945" s="3">
        <v>0</v>
      </c>
    </row>
    <row r="9946" spans="1:35" x14ac:dyDescent="0.3">
      <c r="A9946" s="2" t="s">
        <v>17958</v>
      </c>
      <c r="B9946" s="2" t="s">
        <v>543</v>
      </c>
      <c r="C9946" s="2" t="s">
        <v>189</v>
      </c>
      <c r="D9946" s="2" t="s">
        <v>54</v>
      </c>
      <c r="E9946" s="2">
        <v>2020</v>
      </c>
      <c r="F9946" s="2" t="s">
        <v>55</v>
      </c>
      <c r="G9946" s="2" t="s">
        <v>56</v>
      </c>
      <c r="H9946" s="2" t="s">
        <v>123</v>
      </c>
      <c r="I9946" s="2" t="s">
        <v>58</v>
      </c>
      <c r="J9946" s="2" t="s">
        <v>191</v>
      </c>
      <c r="K9946" s="3">
        <v>2834134.94</v>
      </c>
      <c r="L9946" s="3">
        <v>1628990.48</v>
      </c>
      <c r="M9946" s="3">
        <f t="shared" si="1085"/>
        <v>1205144.46</v>
      </c>
      <c r="N9946" s="3">
        <v>500096.86</v>
      </c>
      <c r="O9946" s="3">
        <f t="shared" si="1086"/>
        <v>705047.6</v>
      </c>
      <c r="P9946" s="3">
        <v>521596.76</v>
      </c>
      <c r="Q9946" s="4">
        <f t="shared" si="1087"/>
        <v>0.42522479892929871</v>
      </c>
      <c r="R9946" s="4">
        <f t="shared" si="1088"/>
        <v>0.18404090526472958</v>
      </c>
      <c r="S9946" s="3">
        <v>2631580.33</v>
      </c>
      <c r="T9946" s="3">
        <f t="shared" si="1089"/>
        <v>202554.60999999987</v>
      </c>
      <c r="U9946" s="4">
        <f t="shared" si="1090"/>
        <v>7.6970711359588204E-2</v>
      </c>
      <c r="V9946" s="2" t="s">
        <v>133</v>
      </c>
      <c r="W9946" s="2" t="s">
        <v>45</v>
      </c>
      <c r="X9946" s="2" t="s">
        <v>126</v>
      </c>
      <c r="Y9946" s="2">
        <v>1.34</v>
      </c>
      <c r="Z9946" s="2" t="s">
        <v>17959</v>
      </c>
      <c r="AA9946" s="2" t="s">
        <v>148</v>
      </c>
      <c r="AB9946" s="2" t="s">
        <v>242</v>
      </c>
      <c r="AC9946" s="2">
        <v>7.77</v>
      </c>
      <c r="AD9946" s="3">
        <v>0</v>
      </c>
      <c r="AE9946" s="5">
        <v>0</v>
      </c>
      <c r="AF9946" s="2">
        <v>0</v>
      </c>
      <c r="AG9946" s="3">
        <f t="shared" si="1091"/>
        <v>0</v>
      </c>
      <c r="AH9946" s="2" t="s">
        <v>230</v>
      </c>
      <c r="AI9946" s="3">
        <v>0</v>
      </c>
    </row>
    <row r="9947" spans="1:35" x14ac:dyDescent="0.3">
      <c r="A9947" s="2" t="s">
        <v>17960</v>
      </c>
      <c r="B9947" s="2" t="s">
        <v>3424</v>
      </c>
      <c r="C9947" s="2" t="s">
        <v>261</v>
      </c>
      <c r="D9947" s="2" t="s">
        <v>54</v>
      </c>
      <c r="E9947" s="2">
        <v>2024</v>
      </c>
      <c r="F9947" s="2" t="s">
        <v>105</v>
      </c>
      <c r="G9947" s="2" t="s">
        <v>56</v>
      </c>
      <c r="H9947" s="2" t="s">
        <v>123</v>
      </c>
      <c r="I9947" s="2" t="s">
        <v>58</v>
      </c>
      <c r="J9947" s="2" t="s">
        <v>59</v>
      </c>
      <c r="K9947" s="3">
        <v>6301324.8099999996</v>
      </c>
      <c r="L9947" s="3">
        <v>3066213.62</v>
      </c>
      <c r="M9947" s="3">
        <f t="shared" si="1085"/>
        <v>3235111.1899999995</v>
      </c>
      <c r="N9947" s="3">
        <v>978314.16</v>
      </c>
      <c r="O9947" s="3">
        <f t="shared" si="1086"/>
        <v>2256797.0299999993</v>
      </c>
      <c r="P9947" s="3">
        <v>1769440.12</v>
      </c>
      <c r="Q9947" s="4">
        <f t="shared" si="1087"/>
        <v>0.51340175082960049</v>
      </c>
      <c r="R9947" s="4">
        <f t="shared" si="1088"/>
        <v>0.28080446149862892</v>
      </c>
      <c r="S9947" s="3">
        <v>7335703.3200000003</v>
      </c>
      <c r="T9947" s="3">
        <f t="shared" si="1089"/>
        <v>-1034378.5100000007</v>
      </c>
      <c r="U9947" s="4">
        <f t="shared" si="1090"/>
        <v>-0.14100604466648478</v>
      </c>
      <c r="V9947" s="2" t="s">
        <v>85</v>
      </c>
      <c r="W9947" s="2" t="s">
        <v>134</v>
      </c>
      <c r="X9947" s="2" t="s">
        <v>126</v>
      </c>
      <c r="Y9947" s="2">
        <v>1.34</v>
      </c>
      <c r="Z9947" s="2" t="s">
        <v>17961</v>
      </c>
      <c r="AA9947" s="2" t="s">
        <v>99</v>
      </c>
      <c r="AB9947" s="2" t="s">
        <v>242</v>
      </c>
      <c r="AC9947" s="2">
        <v>8.0299999999999994</v>
      </c>
      <c r="AD9947" s="3">
        <v>0</v>
      </c>
      <c r="AE9947" s="5">
        <v>0</v>
      </c>
      <c r="AF9947" s="2">
        <v>0</v>
      </c>
      <c r="AG9947" s="3">
        <f t="shared" si="1091"/>
        <v>0</v>
      </c>
      <c r="AH9947" s="2" t="s">
        <v>50</v>
      </c>
      <c r="AI9947" s="3">
        <v>0</v>
      </c>
    </row>
    <row r="9948" spans="1:35" x14ac:dyDescent="0.3">
      <c r="A9948" s="2" t="s">
        <v>17962</v>
      </c>
      <c r="B9948" s="2" t="s">
        <v>1315</v>
      </c>
      <c r="C9948" s="2" t="s">
        <v>164</v>
      </c>
      <c r="D9948" s="2" t="s">
        <v>81</v>
      </c>
      <c r="E9948" s="2">
        <v>2023</v>
      </c>
      <c r="F9948" s="2" t="s">
        <v>68</v>
      </c>
      <c r="G9948" s="2" t="s">
        <v>40</v>
      </c>
      <c r="H9948" s="2" t="s">
        <v>279</v>
      </c>
      <c r="I9948" s="2" t="s">
        <v>178</v>
      </c>
      <c r="J9948" s="2" t="s">
        <v>206</v>
      </c>
      <c r="K9948" s="3">
        <v>2177319.42</v>
      </c>
      <c r="L9948" s="3">
        <v>827959.31</v>
      </c>
      <c r="M9948" s="3">
        <f t="shared" si="1085"/>
        <v>1349360.1099999999</v>
      </c>
      <c r="N9948" s="3">
        <v>326066.15000000002</v>
      </c>
      <c r="O9948" s="3">
        <f t="shared" si="1086"/>
        <v>1023293.9599999998</v>
      </c>
      <c r="P9948" s="3">
        <v>744902.98</v>
      </c>
      <c r="Q9948" s="4">
        <f t="shared" si="1087"/>
        <v>0.61973456793032233</v>
      </c>
      <c r="R9948" s="4">
        <f t="shared" si="1088"/>
        <v>0.34211929272187358</v>
      </c>
      <c r="S9948" s="3">
        <v>2163353.13</v>
      </c>
      <c r="T9948" s="3">
        <f t="shared" si="1089"/>
        <v>13966.290000000037</v>
      </c>
      <c r="U9948" s="4">
        <f t="shared" si="1090"/>
        <v>6.4558530950515865E-3</v>
      </c>
      <c r="V9948" s="2" t="s">
        <v>85</v>
      </c>
      <c r="W9948" s="2" t="s">
        <v>96</v>
      </c>
      <c r="X9948" s="2" t="s">
        <v>280</v>
      </c>
      <c r="Y9948" s="2">
        <v>0.79</v>
      </c>
      <c r="Z9948" s="2" t="s">
        <v>17963</v>
      </c>
      <c r="AA9948" s="2" t="s">
        <v>148</v>
      </c>
      <c r="AB9948" s="2" t="s">
        <v>209</v>
      </c>
      <c r="AC9948" s="2">
        <v>3.58</v>
      </c>
      <c r="AD9948" s="3">
        <v>206862.22</v>
      </c>
      <c r="AE9948" s="5">
        <v>13.91</v>
      </c>
      <c r="AF9948" s="2">
        <v>24</v>
      </c>
      <c r="AG9948" s="3">
        <f t="shared" si="1091"/>
        <v>9923.2586764251118</v>
      </c>
      <c r="AH9948" s="2" t="s">
        <v>50</v>
      </c>
      <c r="AI9948" s="3">
        <v>0</v>
      </c>
    </row>
    <row r="9949" spans="1:35" x14ac:dyDescent="0.3">
      <c r="A9949" s="2" t="s">
        <v>17964</v>
      </c>
      <c r="B9949" s="2" t="s">
        <v>1231</v>
      </c>
      <c r="C9949" s="2" t="s">
        <v>278</v>
      </c>
      <c r="D9949" s="2" t="s">
        <v>54</v>
      </c>
      <c r="E9949" s="2">
        <v>2023</v>
      </c>
      <c r="F9949" s="2" t="s">
        <v>58</v>
      </c>
      <c r="G9949" s="2" t="s">
        <v>56</v>
      </c>
      <c r="H9949" s="2" t="s">
        <v>177</v>
      </c>
      <c r="I9949" s="2" t="s">
        <v>58</v>
      </c>
      <c r="J9949" s="2" t="s">
        <v>240</v>
      </c>
      <c r="K9949" s="3">
        <v>8678298.5600000005</v>
      </c>
      <c r="L9949" s="3">
        <v>4959515.7699999996</v>
      </c>
      <c r="M9949" s="3">
        <f t="shared" si="1085"/>
        <v>3718782.790000001</v>
      </c>
      <c r="N9949" s="3">
        <v>1214940.18</v>
      </c>
      <c r="O9949" s="3">
        <f t="shared" si="1086"/>
        <v>2503842.6100000013</v>
      </c>
      <c r="P9949" s="3">
        <v>1873061.81</v>
      </c>
      <c r="Q9949" s="4">
        <f t="shared" si="1087"/>
        <v>0.42851519388150672</v>
      </c>
      <c r="R9949" s="4">
        <f t="shared" si="1088"/>
        <v>0.21583283832078715</v>
      </c>
      <c r="S9949" s="3">
        <v>8238777.3899999997</v>
      </c>
      <c r="T9949" s="3">
        <f t="shared" si="1089"/>
        <v>439521.17000000086</v>
      </c>
      <c r="U9949" s="4">
        <f t="shared" si="1090"/>
        <v>5.3347863304751927E-2</v>
      </c>
      <c r="V9949" s="2" t="s">
        <v>107</v>
      </c>
      <c r="W9949" s="2" t="s">
        <v>125</v>
      </c>
      <c r="X9949" s="2" t="s">
        <v>180</v>
      </c>
      <c r="Y9949" s="2">
        <v>149.5</v>
      </c>
      <c r="Z9949" s="2" t="s">
        <v>17965</v>
      </c>
      <c r="AA9949" s="2" t="s">
        <v>148</v>
      </c>
      <c r="AB9949" s="2" t="s">
        <v>182</v>
      </c>
      <c r="AC9949" s="2">
        <v>1.51</v>
      </c>
      <c r="AD9949" s="3">
        <v>0</v>
      </c>
      <c r="AE9949" s="5">
        <v>0</v>
      </c>
      <c r="AF9949" s="2">
        <v>0</v>
      </c>
      <c r="AG9949" s="3">
        <f t="shared" si="1091"/>
        <v>0</v>
      </c>
      <c r="AH9949" s="2" t="s">
        <v>50</v>
      </c>
      <c r="AI9949" s="3">
        <v>0</v>
      </c>
    </row>
    <row r="9950" spans="1:35" x14ac:dyDescent="0.3">
      <c r="A9950" s="2" t="s">
        <v>17966</v>
      </c>
      <c r="B9950" s="2" t="s">
        <v>4648</v>
      </c>
      <c r="C9950" s="2" t="s">
        <v>452</v>
      </c>
      <c r="D9950" s="2" t="s">
        <v>38</v>
      </c>
      <c r="E9950" s="2">
        <v>2021</v>
      </c>
      <c r="F9950" s="2" t="s">
        <v>105</v>
      </c>
      <c r="G9950" s="2" t="s">
        <v>69</v>
      </c>
      <c r="H9950" s="2" t="s">
        <v>70</v>
      </c>
      <c r="I9950" s="2" t="s">
        <v>178</v>
      </c>
      <c r="J9950" s="2" t="s">
        <v>263</v>
      </c>
      <c r="K9950" s="3">
        <v>6400864.75</v>
      </c>
      <c r="L9950" s="3">
        <v>2714012.97</v>
      </c>
      <c r="M9950" s="3">
        <f t="shared" si="1085"/>
        <v>3686851.78</v>
      </c>
      <c r="N9950" s="3">
        <v>1059150.07</v>
      </c>
      <c r="O9950" s="3">
        <f t="shared" si="1086"/>
        <v>2627701.71</v>
      </c>
      <c r="P9950" s="3">
        <v>2086672.16</v>
      </c>
      <c r="Q9950" s="4">
        <f t="shared" si="1087"/>
        <v>0.57599276410269407</v>
      </c>
      <c r="R9950" s="4">
        <f t="shared" si="1088"/>
        <v>0.3259984770026581</v>
      </c>
      <c r="S9950" s="3">
        <v>5499172.54</v>
      </c>
      <c r="T9950" s="3">
        <f t="shared" si="1089"/>
        <v>901692.21</v>
      </c>
      <c r="U9950" s="4">
        <f t="shared" si="1090"/>
        <v>0.16396870682657286</v>
      </c>
      <c r="V9950" s="2" t="s">
        <v>133</v>
      </c>
      <c r="W9950" s="2" t="s">
        <v>96</v>
      </c>
      <c r="X9950" s="2" t="s">
        <v>74</v>
      </c>
      <c r="Y9950" s="2">
        <v>1.36</v>
      </c>
      <c r="Z9950" s="2" t="s">
        <v>13949</v>
      </c>
      <c r="AA9950" s="2" t="s">
        <v>76</v>
      </c>
      <c r="AB9950" s="2" t="s">
        <v>306</v>
      </c>
      <c r="AC9950" s="2">
        <v>7.83</v>
      </c>
      <c r="AD9950" s="3">
        <v>3208595.44</v>
      </c>
      <c r="AE9950" s="5">
        <v>12.3</v>
      </c>
      <c r="AF9950" s="2">
        <v>36</v>
      </c>
      <c r="AG9950" s="3">
        <f t="shared" si="1091"/>
        <v>107031.61404035021</v>
      </c>
      <c r="AH9950" s="2" t="s">
        <v>50</v>
      </c>
      <c r="AI9950" s="3">
        <v>0</v>
      </c>
    </row>
    <row r="9951" spans="1:35" x14ac:dyDescent="0.3">
      <c r="A9951" s="2" t="s">
        <v>17967</v>
      </c>
      <c r="B9951" s="2" t="s">
        <v>6970</v>
      </c>
      <c r="C9951" s="2" t="s">
        <v>103</v>
      </c>
      <c r="D9951" s="2" t="s">
        <v>104</v>
      </c>
      <c r="E9951" s="2">
        <v>2020</v>
      </c>
      <c r="F9951" s="2" t="s">
        <v>68</v>
      </c>
      <c r="G9951" s="2" t="s">
        <v>114</v>
      </c>
      <c r="H9951" s="2" t="s">
        <v>234</v>
      </c>
      <c r="I9951" s="2" t="s">
        <v>58</v>
      </c>
      <c r="J9951" s="2" t="s">
        <v>240</v>
      </c>
      <c r="K9951" s="3">
        <v>7679386.2300000004</v>
      </c>
      <c r="L9951" s="3">
        <v>3599727.11</v>
      </c>
      <c r="M9951" s="3">
        <f t="shared" si="1085"/>
        <v>4079659.1200000006</v>
      </c>
      <c r="N9951" s="3">
        <v>1004021.21</v>
      </c>
      <c r="O9951" s="3">
        <f t="shared" si="1086"/>
        <v>3075637.9100000006</v>
      </c>
      <c r="P9951" s="3">
        <v>2198355.6</v>
      </c>
      <c r="Q9951" s="4">
        <f t="shared" si="1087"/>
        <v>0.5312480708500581</v>
      </c>
      <c r="R9951" s="4">
        <f t="shared" si="1088"/>
        <v>0.28626709663488303</v>
      </c>
      <c r="S9951" s="3">
        <v>7829062.5999999996</v>
      </c>
      <c r="T9951" s="3">
        <f t="shared" si="1089"/>
        <v>-149676.36999999918</v>
      </c>
      <c r="U9951" s="4">
        <f t="shared" si="1090"/>
        <v>-1.911804486018533E-2</v>
      </c>
      <c r="V9951" s="2" t="s">
        <v>124</v>
      </c>
      <c r="W9951" s="2" t="s">
        <v>207</v>
      </c>
      <c r="X9951" s="2" t="s">
        <v>236</v>
      </c>
      <c r="Y9951" s="2">
        <v>3.67</v>
      </c>
      <c r="Z9951" s="2" t="s">
        <v>9855</v>
      </c>
      <c r="AA9951" s="2" t="s">
        <v>109</v>
      </c>
      <c r="AB9951" s="2" t="s">
        <v>88</v>
      </c>
      <c r="AC9951" s="2">
        <v>9.68</v>
      </c>
      <c r="AD9951" s="3">
        <v>0</v>
      </c>
      <c r="AE9951" s="5">
        <v>0</v>
      </c>
      <c r="AF9951" s="2">
        <v>0</v>
      </c>
      <c r="AG9951" s="3">
        <f t="shared" si="1091"/>
        <v>0</v>
      </c>
      <c r="AH9951" s="2" t="s">
        <v>50</v>
      </c>
      <c r="AI9951" s="3">
        <v>0</v>
      </c>
    </row>
    <row r="9952" spans="1:35" x14ac:dyDescent="0.3">
      <c r="A9952" s="2" t="s">
        <v>17968</v>
      </c>
      <c r="B9952" s="2" t="s">
        <v>6909</v>
      </c>
      <c r="C9952" s="2" t="s">
        <v>253</v>
      </c>
      <c r="D9952" s="2" t="s">
        <v>54</v>
      </c>
      <c r="E9952" s="2">
        <v>2020</v>
      </c>
      <c r="F9952" s="2" t="s">
        <v>105</v>
      </c>
      <c r="G9952" s="2" t="s">
        <v>56</v>
      </c>
      <c r="H9952" s="2" t="s">
        <v>262</v>
      </c>
      <c r="I9952" s="2" t="s">
        <v>71</v>
      </c>
      <c r="J9952" s="2" t="s">
        <v>228</v>
      </c>
      <c r="K9952" s="3">
        <v>2314740.7799999998</v>
      </c>
      <c r="L9952" s="3">
        <v>1087790.6399999999</v>
      </c>
      <c r="M9952" s="3">
        <f t="shared" si="1085"/>
        <v>1226950.1399999999</v>
      </c>
      <c r="N9952" s="3">
        <v>400012.82</v>
      </c>
      <c r="O9952" s="3">
        <f t="shared" si="1086"/>
        <v>826937.31999999983</v>
      </c>
      <c r="P9952" s="3">
        <v>659452.06000000006</v>
      </c>
      <c r="Q9952" s="4">
        <f t="shared" si="1087"/>
        <v>0.53005941339142093</v>
      </c>
      <c r="R9952" s="4">
        <f t="shared" si="1088"/>
        <v>0.28489240164507756</v>
      </c>
      <c r="S9952" s="3">
        <v>2301504.6800000002</v>
      </c>
      <c r="T9952" s="3">
        <f t="shared" si="1089"/>
        <v>13236.099999999627</v>
      </c>
      <c r="U9952" s="4">
        <f t="shared" si="1090"/>
        <v>5.7510636910804054E-3</v>
      </c>
      <c r="V9952" s="2" t="s">
        <v>133</v>
      </c>
      <c r="W9952" s="2" t="s">
        <v>207</v>
      </c>
      <c r="X9952" s="2" t="s">
        <v>264</v>
      </c>
      <c r="Y9952" s="2">
        <v>83.5</v>
      </c>
      <c r="Z9952" s="2" t="s">
        <v>9590</v>
      </c>
      <c r="AA9952" s="2" t="s">
        <v>141</v>
      </c>
      <c r="AB9952" s="2" t="s">
        <v>242</v>
      </c>
      <c r="AC9952" s="2">
        <v>2.54</v>
      </c>
      <c r="AD9952" s="3">
        <v>0</v>
      </c>
      <c r="AE9952" s="5">
        <v>0</v>
      </c>
      <c r="AF9952" s="2">
        <v>0</v>
      </c>
      <c r="AG9952" s="3">
        <f t="shared" si="1091"/>
        <v>0</v>
      </c>
      <c r="AH9952" s="2" t="s">
        <v>230</v>
      </c>
      <c r="AI9952" s="3">
        <v>0</v>
      </c>
    </row>
    <row r="9953" spans="1:35" x14ac:dyDescent="0.3">
      <c r="A9953" s="2" t="s">
        <v>17969</v>
      </c>
      <c r="B9953" s="2" t="s">
        <v>7850</v>
      </c>
      <c r="C9953" s="2" t="s">
        <v>536</v>
      </c>
      <c r="D9953" s="2" t="s">
        <v>81</v>
      </c>
      <c r="E9953" s="2">
        <v>2024</v>
      </c>
      <c r="F9953" s="2" t="s">
        <v>68</v>
      </c>
      <c r="G9953" s="2" t="s">
        <v>114</v>
      </c>
      <c r="H9953" s="2" t="s">
        <v>190</v>
      </c>
      <c r="I9953" s="2" t="s">
        <v>71</v>
      </c>
      <c r="J9953" s="2" t="s">
        <v>72</v>
      </c>
      <c r="K9953" s="3">
        <v>2508267.7400000002</v>
      </c>
      <c r="L9953" s="3">
        <v>1092733.73</v>
      </c>
      <c r="M9953" s="3">
        <f t="shared" si="1085"/>
        <v>1415534.0100000002</v>
      </c>
      <c r="N9953" s="3">
        <v>434985.49</v>
      </c>
      <c r="O9953" s="3">
        <f t="shared" si="1086"/>
        <v>980548.52000000025</v>
      </c>
      <c r="P9953" s="3">
        <v>710454.27</v>
      </c>
      <c r="Q9953" s="4">
        <f t="shared" si="1087"/>
        <v>0.56434725345548642</v>
      </c>
      <c r="R9953" s="4">
        <f t="shared" si="1088"/>
        <v>0.28324498962778188</v>
      </c>
      <c r="S9953" s="3">
        <v>2734390.56</v>
      </c>
      <c r="T9953" s="3">
        <f t="shared" si="1089"/>
        <v>-226122.81999999983</v>
      </c>
      <c r="U9953" s="4">
        <f t="shared" si="1090"/>
        <v>-8.2695875017941775E-2</v>
      </c>
      <c r="V9953" s="2" t="s">
        <v>95</v>
      </c>
      <c r="W9953" s="2" t="s">
        <v>96</v>
      </c>
      <c r="X9953" s="2" t="s">
        <v>192</v>
      </c>
      <c r="Y9953" s="2">
        <v>3.64</v>
      </c>
      <c r="Z9953" s="2" t="s">
        <v>4983</v>
      </c>
      <c r="AA9953" s="2" t="s">
        <v>148</v>
      </c>
      <c r="AB9953" s="2" t="s">
        <v>110</v>
      </c>
      <c r="AC9953" s="2">
        <v>1.61</v>
      </c>
      <c r="AD9953" s="3">
        <v>0</v>
      </c>
      <c r="AE9953" s="5">
        <v>0</v>
      </c>
      <c r="AF9953" s="2">
        <v>0</v>
      </c>
      <c r="AG9953" s="3">
        <f t="shared" si="1091"/>
        <v>0</v>
      </c>
      <c r="AH9953" s="2" t="s">
        <v>50</v>
      </c>
      <c r="AI9953" s="3">
        <v>0</v>
      </c>
    </row>
    <row r="9954" spans="1:35" x14ac:dyDescent="0.3">
      <c r="A9954" s="2" t="s">
        <v>17970</v>
      </c>
      <c r="B9954" s="2" t="s">
        <v>1715</v>
      </c>
      <c r="C9954" s="2" t="s">
        <v>130</v>
      </c>
      <c r="D9954" s="2" t="s">
        <v>104</v>
      </c>
      <c r="E9954" s="2">
        <v>2022</v>
      </c>
      <c r="F9954" s="2" t="s">
        <v>55</v>
      </c>
      <c r="G9954" s="2" t="s">
        <v>69</v>
      </c>
      <c r="H9954" s="2" t="s">
        <v>165</v>
      </c>
      <c r="I9954" s="2" t="s">
        <v>178</v>
      </c>
      <c r="J9954" s="2" t="s">
        <v>263</v>
      </c>
      <c r="K9954" s="3">
        <v>6616464.2000000002</v>
      </c>
      <c r="L9954" s="3">
        <v>1983485.41</v>
      </c>
      <c r="M9954" s="3">
        <f t="shared" si="1085"/>
        <v>4632978.79</v>
      </c>
      <c r="N9954" s="3">
        <v>831092.53</v>
      </c>
      <c r="O9954" s="3">
        <f t="shared" si="1086"/>
        <v>3801886.26</v>
      </c>
      <c r="P9954" s="3">
        <v>2673840.04</v>
      </c>
      <c r="Q9954" s="4">
        <f t="shared" si="1087"/>
        <v>0.70021973216449962</v>
      </c>
      <c r="R9954" s="4">
        <f t="shared" si="1088"/>
        <v>0.40411917289600086</v>
      </c>
      <c r="S9954" s="3">
        <v>6015843.4800000004</v>
      </c>
      <c r="T9954" s="3">
        <f t="shared" si="1089"/>
        <v>600620.71999999974</v>
      </c>
      <c r="U9954" s="4">
        <f t="shared" si="1090"/>
        <v>9.9839818305911057E-2</v>
      </c>
      <c r="V9954" s="2" t="s">
        <v>95</v>
      </c>
      <c r="W9954" s="2" t="s">
        <v>134</v>
      </c>
      <c r="X9954" s="2" t="s">
        <v>167</v>
      </c>
      <c r="Y9954" s="2">
        <v>17.2</v>
      </c>
      <c r="Z9954" s="2" t="s">
        <v>5668</v>
      </c>
      <c r="AA9954" s="2" t="s">
        <v>63</v>
      </c>
      <c r="AB9954" s="2" t="s">
        <v>77</v>
      </c>
      <c r="AC9954" s="2">
        <v>9.7200000000000006</v>
      </c>
      <c r="AD9954" s="3">
        <v>244997.25</v>
      </c>
      <c r="AE9954" s="5">
        <v>10.44</v>
      </c>
      <c r="AF9954" s="2">
        <v>180</v>
      </c>
      <c r="AG9954" s="3">
        <f t="shared" si="1091"/>
        <v>2699.0909530046706</v>
      </c>
      <c r="AH9954" s="2" t="s">
        <v>50</v>
      </c>
      <c r="AI9954" s="3">
        <v>0</v>
      </c>
    </row>
    <row r="9955" spans="1:35" x14ac:dyDescent="0.3">
      <c r="A9955" s="2" t="s">
        <v>17971</v>
      </c>
      <c r="B9955" s="2" t="s">
        <v>1297</v>
      </c>
      <c r="C9955" s="2" t="s">
        <v>377</v>
      </c>
      <c r="D9955" s="2" t="s">
        <v>81</v>
      </c>
      <c r="E9955" s="2">
        <v>2023</v>
      </c>
      <c r="F9955" s="2" t="s">
        <v>68</v>
      </c>
      <c r="G9955" s="2" t="s">
        <v>114</v>
      </c>
      <c r="H9955" s="2" t="s">
        <v>115</v>
      </c>
      <c r="I9955" s="2" t="s">
        <v>55</v>
      </c>
      <c r="J9955" s="2" t="s">
        <v>154</v>
      </c>
      <c r="K9955" s="3">
        <v>8230778.79</v>
      </c>
      <c r="L9955" s="3">
        <v>4092123.55</v>
      </c>
      <c r="M9955" s="3">
        <f t="shared" si="1085"/>
        <v>4138655.24</v>
      </c>
      <c r="N9955" s="3">
        <v>1650815.05</v>
      </c>
      <c r="O9955" s="3">
        <f t="shared" si="1086"/>
        <v>2487840.1900000004</v>
      </c>
      <c r="P9955" s="3">
        <v>1884198.53</v>
      </c>
      <c r="Q9955" s="4">
        <f t="shared" si="1087"/>
        <v>0.50282668816567722</v>
      </c>
      <c r="R9955" s="4">
        <f t="shared" si="1088"/>
        <v>0.2289210508596356</v>
      </c>
      <c r="S9955" s="3">
        <v>8834222.0600000005</v>
      </c>
      <c r="T9955" s="3">
        <f t="shared" si="1089"/>
        <v>-603443.27000000048</v>
      </c>
      <c r="U9955" s="4">
        <f t="shared" si="1090"/>
        <v>-6.8307460000614981E-2</v>
      </c>
      <c r="V9955" s="2" t="s">
        <v>133</v>
      </c>
      <c r="W9955" s="2" t="s">
        <v>60</v>
      </c>
      <c r="X9955" s="2" t="s">
        <v>118</v>
      </c>
      <c r="Y9955" s="2">
        <v>3.75</v>
      </c>
      <c r="Z9955" s="2" t="s">
        <v>12615</v>
      </c>
      <c r="AA9955" s="2" t="s">
        <v>76</v>
      </c>
      <c r="AB9955" s="2" t="s">
        <v>88</v>
      </c>
      <c r="AC9955" s="2">
        <v>4.22</v>
      </c>
      <c r="AD9955" s="3">
        <v>0</v>
      </c>
      <c r="AE9955" s="5">
        <v>0</v>
      </c>
      <c r="AF9955" s="2">
        <v>0</v>
      </c>
      <c r="AG9955" s="3">
        <f t="shared" si="1091"/>
        <v>0</v>
      </c>
      <c r="AH9955" s="2" t="s">
        <v>50</v>
      </c>
      <c r="AI9955" s="3">
        <v>0</v>
      </c>
    </row>
    <row r="9956" spans="1:35" x14ac:dyDescent="0.3">
      <c r="A9956" s="2" t="s">
        <v>17972</v>
      </c>
      <c r="B9956" s="2" t="s">
        <v>1135</v>
      </c>
      <c r="C9956" s="2" t="s">
        <v>261</v>
      </c>
      <c r="D9956" s="2" t="s">
        <v>54</v>
      </c>
      <c r="E9956" s="2">
        <v>2024</v>
      </c>
      <c r="F9956" s="2" t="s">
        <v>55</v>
      </c>
      <c r="G9956" s="2" t="s">
        <v>69</v>
      </c>
      <c r="H9956" s="2" t="s">
        <v>272</v>
      </c>
      <c r="I9956" s="2" t="s">
        <v>131</v>
      </c>
      <c r="J9956" s="2" t="s">
        <v>544</v>
      </c>
      <c r="K9956" s="3">
        <v>787118.23</v>
      </c>
      <c r="L9956" s="3">
        <v>406579.37</v>
      </c>
      <c r="M9956" s="3">
        <f t="shared" si="1085"/>
        <v>380538.86</v>
      </c>
      <c r="N9956" s="3">
        <v>107637.49</v>
      </c>
      <c r="O9956" s="3">
        <f t="shared" si="1086"/>
        <v>272901.37</v>
      </c>
      <c r="P9956" s="3">
        <v>206207.63</v>
      </c>
      <c r="Q9956" s="4">
        <f t="shared" si="1087"/>
        <v>0.48345832366250746</v>
      </c>
      <c r="R9956" s="4">
        <f t="shared" si="1088"/>
        <v>0.26197796231958698</v>
      </c>
      <c r="S9956" s="3">
        <v>643384.5</v>
      </c>
      <c r="T9956" s="3">
        <f t="shared" si="1089"/>
        <v>143733.72999999998</v>
      </c>
      <c r="U9956" s="4">
        <f t="shared" si="1090"/>
        <v>0.2234025376738171</v>
      </c>
      <c r="V9956" s="2" t="s">
        <v>107</v>
      </c>
      <c r="W9956" s="2" t="s">
        <v>117</v>
      </c>
      <c r="X9956" s="2" t="s">
        <v>274</v>
      </c>
      <c r="Y9956" s="2">
        <v>1</v>
      </c>
      <c r="Z9956" s="2" t="s">
        <v>17973</v>
      </c>
      <c r="AA9956" s="2" t="s">
        <v>76</v>
      </c>
      <c r="AB9956" s="2" t="s">
        <v>110</v>
      </c>
      <c r="AC9956" s="2">
        <v>7.26</v>
      </c>
      <c r="AD9956" s="3">
        <v>0</v>
      </c>
      <c r="AE9956" s="5">
        <v>0</v>
      </c>
      <c r="AF9956" s="2">
        <v>0</v>
      </c>
      <c r="AG9956" s="3">
        <f t="shared" si="1091"/>
        <v>0</v>
      </c>
      <c r="AH9956" s="2" t="s">
        <v>50</v>
      </c>
      <c r="AI9956" s="3">
        <v>0</v>
      </c>
    </row>
    <row r="9957" spans="1:35" x14ac:dyDescent="0.3">
      <c r="A9957" s="2" t="s">
        <v>17974</v>
      </c>
      <c r="B9957" s="2" t="s">
        <v>4678</v>
      </c>
      <c r="C9957" s="2" t="s">
        <v>145</v>
      </c>
      <c r="D9957" s="2" t="s">
        <v>54</v>
      </c>
      <c r="E9957" s="2">
        <v>2024</v>
      </c>
      <c r="F9957" s="2" t="s">
        <v>58</v>
      </c>
      <c r="G9957" s="2" t="s">
        <v>93</v>
      </c>
      <c r="H9957" s="2" t="s">
        <v>221</v>
      </c>
      <c r="I9957" s="2" t="s">
        <v>55</v>
      </c>
      <c r="J9957" s="2" t="s">
        <v>154</v>
      </c>
      <c r="K9957" s="3">
        <v>8604017.2699999996</v>
      </c>
      <c r="L9957" s="3">
        <v>3001504.28</v>
      </c>
      <c r="M9957" s="3">
        <f t="shared" si="1085"/>
        <v>5602512.9900000002</v>
      </c>
      <c r="N9957" s="3">
        <v>1574048.67</v>
      </c>
      <c r="O9957" s="3">
        <f t="shared" si="1086"/>
        <v>4028464.3200000003</v>
      </c>
      <c r="P9957" s="3">
        <v>2962622.22</v>
      </c>
      <c r="Q9957" s="4">
        <f t="shared" si="1087"/>
        <v>0.65115083038414223</v>
      </c>
      <c r="R9957" s="4">
        <f t="shared" si="1088"/>
        <v>0.34433011081113279</v>
      </c>
      <c r="S9957" s="3">
        <v>6913781.04</v>
      </c>
      <c r="T9957" s="3">
        <f t="shared" si="1089"/>
        <v>1690236.2299999995</v>
      </c>
      <c r="U9957" s="4">
        <f t="shared" si="1090"/>
        <v>0.24447349723994144</v>
      </c>
      <c r="V9957" s="2" t="s">
        <v>73</v>
      </c>
      <c r="W9957" s="2" t="s">
        <v>117</v>
      </c>
      <c r="X9957" s="2" t="s">
        <v>222</v>
      </c>
      <c r="Y9957" s="2">
        <v>18.899999999999999</v>
      </c>
      <c r="Z9957" s="2" t="s">
        <v>17232</v>
      </c>
      <c r="AA9957" s="2" t="s">
        <v>63</v>
      </c>
      <c r="AB9957" s="2" t="s">
        <v>142</v>
      </c>
      <c r="AC9957" s="2">
        <v>7.08</v>
      </c>
      <c r="AD9957" s="3">
        <v>0</v>
      </c>
      <c r="AE9957" s="5">
        <v>0</v>
      </c>
      <c r="AF9957" s="2">
        <v>0</v>
      </c>
      <c r="AG9957" s="3">
        <f t="shared" si="1091"/>
        <v>0</v>
      </c>
      <c r="AH9957" s="2" t="s">
        <v>50</v>
      </c>
      <c r="AI9957" s="3">
        <v>0</v>
      </c>
    </row>
    <row r="9958" spans="1:35" x14ac:dyDescent="0.3">
      <c r="A9958" s="2" t="s">
        <v>17975</v>
      </c>
      <c r="B9958" s="2" t="s">
        <v>2535</v>
      </c>
      <c r="C9958" s="2" t="s">
        <v>956</v>
      </c>
      <c r="D9958" s="2" t="s">
        <v>104</v>
      </c>
      <c r="E9958" s="2">
        <v>2022</v>
      </c>
      <c r="F9958" s="2" t="s">
        <v>105</v>
      </c>
      <c r="G9958" s="2" t="s">
        <v>114</v>
      </c>
      <c r="H9958" s="2" t="s">
        <v>234</v>
      </c>
      <c r="I9958" s="2" t="s">
        <v>42</v>
      </c>
      <c r="J9958" s="2" t="s">
        <v>43</v>
      </c>
      <c r="K9958" s="3">
        <v>9321184.1699999999</v>
      </c>
      <c r="L9958" s="3">
        <v>3590995.81</v>
      </c>
      <c r="M9958" s="3">
        <f t="shared" si="1085"/>
        <v>5730188.3599999994</v>
      </c>
      <c r="N9958" s="3">
        <v>1307438.3899999999</v>
      </c>
      <c r="O9958" s="3">
        <f t="shared" si="1086"/>
        <v>4422749.97</v>
      </c>
      <c r="P9958" s="3">
        <v>3369456.12</v>
      </c>
      <c r="Q9958" s="4">
        <f t="shared" si="1087"/>
        <v>0.61474896917523292</v>
      </c>
      <c r="R9958" s="4">
        <f t="shared" si="1088"/>
        <v>0.36148369762336752</v>
      </c>
      <c r="S9958" s="3">
        <v>9808846.6400000006</v>
      </c>
      <c r="T9958" s="3">
        <f t="shared" si="1089"/>
        <v>-487662.47000000067</v>
      </c>
      <c r="U9958" s="4">
        <f t="shared" si="1090"/>
        <v>-4.9716596445838673E-2</v>
      </c>
      <c r="V9958" s="2" t="s">
        <v>85</v>
      </c>
      <c r="W9958" s="2" t="s">
        <v>117</v>
      </c>
      <c r="X9958" s="2" t="s">
        <v>236</v>
      </c>
      <c r="Y9958" s="2">
        <v>3.67</v>
      </c>
      <c r="Z9958" s="2" t="s">
        <v>15204</v>
      </c>
      <c r="AA9958" s="2" t="s">
        <v>99</v>
      </c>
      <c r="AB9958" s="2" t="s">
        <v>110</v>
      </c>
      <c r="AC9958" s="2">
        <v>3.53</v>
      </c>
      <c r="AD9958" s="3">
        <v>0</v>
      </c>
      <c r="AE9958" s="5">
        <v>0</v>
      </c>
      <c r="AF9958" s="2">
        <v>0</v>
      </c>
      <c r="AG9958" s="3">
        <f t="shared" si="1091"/>
        <v>0</v>
      </c>
      <c r="AH9958" s="2" t="s">
        <v>50</v>
      </c>
      <c r="AI9958" s="3">
        <v>0</v>
      </c>
    </row>
    <row r="9959" spans="1:35" x14ac:dyDescent="0.3">
      <c r="A9959" s="2" t="s">
        <v>17976</v>
      </c>
      <c r="B9959" s="2" t="s">
        <v>6224</v>
      </c>
      <c r="C9959" s="2" t="s">
        <v>212</v>
      </c>
      <c r="D9959" s="2" t="s">
        <v>81</v>
      </c>
      <c r="E9959" s="2">
        <v>2022</v>
      </c>
      <c r="F9959" s="2" t="s">
        <v>39</v>
      </c>
      <c r="G9959" s="2" t="s">
        <v>56</v>
      </c>
      <c r="H9959" s="2" t="s">
        <v>153</v>
      </c>
      <c r="I9959" s="2" t="s">
        <v>131</v>
      </c>
      <c r="J9959" s="2" t="s">
        <v>544</v>
      </c>
      <c r="K9959" s="3">
        <v>3761277.76</v>
      </c>
      <c r="L9959" s="3">
        <v>1652522.37</v>
      </c>
      <c r="M9959" s="3">
        <f t="shared" si="1085"/>
        <v>2108755.3899999997</v>
      </c>
      <c r="N9959" s="3">
        <v>772294.61</v>
      </c>
      <c r="O9959" s="3">
        <f t="shared" si="1086"/>
        <v>1336460.7799999998</v>
      </c>
      <c r="P9959" s="3">
        <v>1013348.7</v>
      </c>
      <c r="Q9959" s="4">
        <f t="shared" si="1087"/>
        <v>0.56064867434836818</v>
      </c>
      <c r="R9959" s="4">
        <f t="shared" si="1088"/>
        <v>0.26941607737047318</v>
      </c>
      <c r="S9959" s="3">
        <v>4152276.43</v>
      </c>
      <c r="T9959" s="3">
        <f t="shared" si="1089"/>
        <v>-390998.67000000039</v>
      </c>
      <c r="U9959" s="4">
        <f t="shared" si="1090"/>
        <v>-9.4164894026576254E-2</v>
      </c>
      <c r="V9959" s="2" t="s">
        <v>73</v>
      </c>
      <c r="W9959" s="2" t="s">
        <v>125</v>
      </c>
      <c r="X9959" s="2" t="s">
        <v>155</v>
      </c>
      <c r="Y9959" s="2">
        <v>7.24</v>
      </c>
      <c r="Z9959" s="2" t="s">
        <v>17977</v>
      </c>
      <c r="AA9959" s="2" t="s">
        <v>63</v>
      </c>
      <c r="AB9959" s="2" t="s">
        <v>100</v>
      </c>
      <c r="AC9959" s="2">
        <v>4.4400000000000004</v>
      </c>
      <c r="AD9959" s="3">
        <v>0</v>
      </c>
      <c r="AE9959" s="5">
        <v>0</v>
      </c>
      <c r="AF9959" s="2">
        <v>0</v>
      </c>
      <c r="AG9959" s="3">
        <f t="shared" si="1091"/>
        <v>0</v>
      </c>
      <c r="AH9959" s="2" t="s">
        <v>50</v>
      </c>
      <c r="AI9959" s="3">
        <v>0</v>
      </c>
    </row>
    <row r="9960" spans="1:35" x14ac:dyDescent="0.3">
      <c r="A9960" s="2" t="s">
        <v>17978</v>
      </c>
      <c r="B9960" s="2" t="s">
        <v>1450</v>
      </c>
      <c r="C9960" s="2" t="s">
        <v>734</v>
      </c>
      <c r="D9960" s="2" t="s">
        <v>38</v>
      </c>
      <c r="E9960" s="2">
        <v>2024</v>
      </c>
      <c r="F9960" s="2" t="s">
        <v>68</v>
      </c>
      <c r="G9960" s="2" t="s">
        <v>56</v>
      </c>
      <c r="H9960" s="2" t="s">
        <v>123</v>
      </c>
      <c r="I9960" s="2" t="s">
        <v>42</v>
      </c>
      <c r="J9960" s="2" t="s">
        <v>422</v>
      </c>
      <c r="K9960" s="3">
        <v>7214722.5800000001</v>
      </c>
      <c r="L9960" s="3">
        <v>3104333.19</v>
      </c>
      <c r="M9960" s="3">
        <f t="shared" si="1085"/>
        <v>4110389.39</v>
      </c>
      <c r="N9960" s="3">
        <v>1027343.92</v>
      </c>
      <c r="O9960" s="3">
        <f t="shared" si="1086"/>
        <v>3083045.47</v>
      </c>
      <c r="P9960" s="3">
        <v>2215685.58</v>
      </c>
      <c r="Q9960" s="4">
        <f t="shared" si="1087"/>
        <v>0.56972244523919036</v>
      </c>
      <c r="R9960" s="4">
        <f t="shared" si="1088"/>
        <v>0.30710613685162652</v>
      </c>
      <c r="S9960" s="3">
        <v>8184456.1399999997</v>
      </c>
      <c r="T9960" s="3">
        <f t="shared" si="1089"/>
        <v>-969733.55999999959</v>
      </c>
      <c r="U9960" s="4">
        <f t="shared" si="1090"/>
        <v>-0.11848478914324045</v>
      </c>
      <c r="V9960" s="2" t="s">
        <v>124</v>
      </c>
      <c r="W9960" s="2" t="s">
        <v>117</v>
      </c>
      <c r="X9960" s="2" t="s">
        <v>126</v>
      </c>
      <c r="Y9960" s="2">
        <v>1.34</v>
      </c>
      <c r="Z9960" s="2" t="s">
        <v>10305</v>
      </c>
      <c r="AA9960" s="2" t="s">
        <v>148</v>
      </c>
      <c r="AB9960" s="2" t="s">
        <v>100</v>
      </c>
      <c r="AC9960" s="2">
        <v>5.83</v>
      </c>
      <c r="AD9960" s="3">
        <v>0</v>
      </c>
      <c r="AE9960" s="5">
        <v>0</v>
      </c>
      <c r="AF9960" s="2">
        <v>0</v>
      </c>
      <c r="AG9960" s="3">
        <f t="shared" si="1091"/>
        <v>0</v>
      </c>
      <c r="AH9960" s="2" t="s">
        <v>50</v>
      </c>
      <c r="AI9960" s="3">
        <v>0</v>
      </c>
    </row>
    <row r="9961" spans="1:35" x14ac:dyDescent="0.3">
      <c r="A9961" s="2" t="s">
        <v>17979</v>
      </c>
      <c r="B9961" s="2" t="s">
        <v>4750</v>
      </c>
      <c r="C9961" s="2" t="s">
        <v>287</v>
      </c>
      <c r="D9961" s="2" t="s">
        <v>104</v>
      </c>
      <c r="E9961" s="2">
        <v>2021</v>
      </c>
      <c r="F9961" s="2" t="s">
        <v>82</v>
      </c>
      <c r="G9961" s="2" t="s">
        <v>114</v>
      </c>
      <c r="H9961" s="2" t="s">
        <v>234</v>
      </c>
      <c r="I9961" s="2" t="s">
        <v>42</v>
      </c>
      <c r="J9961" s="2" t="s">
        <v>422</v>
      </c>
      <c r="K9961" s="3">
        <v>7868282.0899999999</v>
      </c>
      <c r="L9961" s="3">
        <v>4561770.76</v>
      </c>
      <c r="M9961" s="3">
        <f t="shared" si="1085"/>
        <v>3306511.33</v>
      </c>
      <c r="N9961" s="3">
        <v>1578029.62</v>
      </c>
      <c r="O9961" s="3">
        <f t="shared" si="1086"/>
        <v>1728481.71</v>
      </c>
      <c r="P9961" s="3">
        <v>1294298.8700000001</v>
      </c>
      <c r="Q9961" s="4">
        <f t="shared" si="1087"/>
        <v>0.42023294185173271</v>
      </c>
      <c r="R9961" s="4">
        <f t="shared" si="1088"/>
        <v>0.16449573810336027</v>
      </c>
      <c r="S9961" s="3">
        <v>9374025.0700000003</v>
      </c>
      <c r="T9961" s="3">
        <f t="shared" si="1089"/>
        <v>-1505742.9800000004</v>
      </c>
      <c r="U9961" s="4">
        <f t="shared" si="1090"/>
        <v>-0.16062928878000113</v>
      </c>
      <c r="V9961" s="2" t="s">
        <v>107</v>
      </c>
      <c r="W9961" s="2" t="s">
        <v>125</v>
      </c>
      <c r="X9961" s="2" t="s">
        <v>236</v>
      </c>
      <c r="Y9961" s="2">
        <v>3.67</v>
      </c>
      <c r="Z9961" s="2" t="s">
        <v>13318</v>
      </c>
      <c r="AA9961" s="2" t="s">
        <v>99</v>
      </c>
      <c r="AB9961" s="2" t="s">
        <v>149</v>
      </c>
      <c r="AC9961" s="2">
        <v>9.69</v>
      </c>
      <c r="AD9961" s="3">
        <v>0</v>
      </c>
      <c r="AE9961" s="5">
        <v>0</v>
      </c>
      <c r="AF9961" s="2">
        <v>0</v>
      </c>
      <c r="AG9961" s="3">
        <f t="shared" si="1091"/>
        <v>0</v>
      </c>
      <c r="AH9961" s="2" t="s">
        <v>230</v>
      </c>
      <c r="AI9961" s="3">
        <v>0</v>
      </c>
    </row>
    <row r="9962" spans="1:35" x14ac:dyDescent="0.3">
      <c r="A9962" s="2" t="s">
        <v>17980</v>
      </c>
      <c r="B9962" s="2" t="s">
        <v>4639</v>
      </c>
      <c r="C9962" s="2" t="s">
        <v>370</v>
      </c>
      <c r="D9962" s="2" t="s">
        <v>81</v>
      </c>
      <c r="E9962" s="2">
        <v>2021</v>
      </c>
      <c r="F9962" s="2" t="s">
        <v>58</v>
      </c>
      <c r="G9962" s="2" t="s">
        <v>114</v>
      </c>
      <c r="H9962" s="2" t="s">
        <v>115</v>
      </c>
      <c r="I9962" s="2" t="s">
        <v>178</v>
      </c>
      <c r="J9962" s="2" t="s">
        <v>206</v>
      </c>
      <c r="K9962" s="3">
        <v>1389528.9</v>
      </c>
      <c r="L9962" s="3">
        <v>678282.31</v>
      </c>
      <c r="M9962" s="3">
        <f t="shared" si="1085"/>
        <v>711246.58999999985</v>
      </c>
      <c r="N9962" s="3">
        <v>298271.37</v>
      </c>
      <c r="O9962" s="3">
        <f t="shared" si="1086"/>
        <v>412975.21999999986</v>
      </c>
      <c r="P9962" s="3">
        <v>328774.06</v>
      </c>
      <c r="Q9962" s="4">
        <f t="shared" si="1087"/>
        <v>0.51186167484533784</v>
      </c>
      <c r="R9962" s="4">
        <f t="shared" si="1088"/>
        <v>0.23660829220608512</v>
      </c>
      <c r="S9962" s="3">
        <v>1151505.68</v>
      </c>
      <c r="T9962" s="3">
        <f t="shared" si="1089"/>
        <v>238023.21999999997</v>
      </c>
      <c r="U9962" s="4">
        <f t="shared" si="1090"/>
        <v>0.20670607547502501</v>
      </c>
      <c r="V9962" s="2" t="s">
        <v>133</v>
      </c>
      <c r="W9962" s="2" t="s">
        <v>45</v>
      </c>
      <c r="X9962" s="2" t="s">
        <v>118</v>
      </c>
      <c r="Y9962" s="2">
        <v>3.75</v>
      </c>
      <c r="Z9962" s="2" t="s">
        <v>7655</v>
      </c>
      <c r="AA9962" s="2" t="s">
        <v>148</v>
      </c>
      <c r="AB9962" s="2" t="s">
        <v>64</v>
      </c>
      <c r="AC9962" s="2">
        <v>9.4499999999999993</v>
      </c>
      <c r="AD9962" s="3">
        <v>110644.46</v>
      </c>
      <c r="AE9962" s="5">
        <v>7.26</v>
      </c>
      <c r="AF9962" s="2">
        <v>12</v>
      </c>
      <c r="AG9962" s="3">
        <f t="shared" si="1091"/>
        <v>9586.9720528374855</v>
      </c>
      <c r="AH9962" s="2" t="s">
        <v>50</v>
      </c>
      <c r="AI9962" s="3">
        <v>0</v>
      </c>
    </row>
    <row r="9963" spans="1:35" x14ac:dyDescent="0.3">
      <c r="A9963" s="2" t="s">
        <v>17981</v>
      </c>
      <c r="B9963" s="2" t="s">
        <v>2335</v>
      </c>
      <c r="C9963" s="2" t="s">
        <v>216</v>
      </c>
      <c r="D9963" s="2" t="s">
        <v>38</v>
      </c>
      <c r="E9963" s="2">
        <v>2024</v>
      </c>
      <c r="F9963" s="2" t="s">
        <v>105</v>
      </c>
      <c r="G9963" s="2" t="s">
        <v>56</v>
      </c>
      <c r="H9963" s="2" t="s">
        <v>177</v>
      </c>
      <c r="I9963" s="2" t="s">
        <v>58</v>
      </c>
      <c r="J9963" s="2" t="s">
        <v>240</v>
      </c>
      <c r="K9963" s="3">
        <v>8062340.9000000004</v>
      </c>
      <c r="L9963" s="3">
        <v>2790405.46</v>
      </c>
      <c r="M9963" s="3">
        <f t="shared" si="1085"/>
        <v>5271935.4400000004</v>
      </c>
      <c r="N9963" s="3">
        <v>1271537.08</v>
      </c>
      <c r="O9963" s="3">
        <f t="shared" si="1086"/>
        <v>4000398.3600000003</v>
      </c>
      <c r="P9963" s="3">
        <v>3188731.29</v>
      </c>
      <c r="Q9963" s="4">
        <f t="shared" si="1087"/>
        <v>0.65389636898137116</v>
      </c>
      <c r="R9963" s="4">
        <f t="shared" si="1088"/>
        <v>0.39550936006687587</v>
      </c>
      <c r="S9963" s="3">
        <v>7524778.2300000004</v>
      </c>
      <c r="T9963" s="3">
        <f t="shared" si="1089"/>
        <v>537562.66999999993</v>
      </c>
      <c r="U9963" s="4">
        <f t="shared" si="1090"/>
        <v>7.1439005053574839E-2</v>
      </c>
      <c r="V9963" s="2" t="s">
        <v>44</v>
      </c>
      <c r="W9963" s="2" t="s">
        <v>125</v>
      </c>
      <c r="X9963" s="2" t="s">
        <v>180</v>
      </c>
      <c r="Y9963" s="2">
        <v>149.5</v>
      </c>
      <c r="Z9963" s="2" t="s">
        <v>12533</v>
      </c>
      <c r="AA9963" s="2" t="s">
        <v>148</v>
      </c>
      <c r="AB9963" s="2" t="s">
        <v>209</v>
      </c>
      <c r="AC9963" s="2">
        <v>9.2799999999999994</v>
      </c>
      <c r="AD9963" s="3">
        <v>0</v>
      </c>
      <c r="AE9963" s="5">
        <v>0</v>
      </c>
      <c r="AF9963" s="2">
        <v>0</v>
      </c>
      <c r="AG9963" s="3">
        <f t="shared" si="1091"/>
        <v>0</v>
      </c>
      <c r="AH9963" s="2" t="s">
        <v>50</v>
      </c>
      <c r="AI9963" s="3">
        <v>0</v>
      </c>
    </row>
    <row r="9964" spans="1:35" x14ac:dyDescent="0.3">
      <c r="A9964" s="2" t="s">
        <v>17982</v>
      </c>
      <c r="B9964" s="2" t="s">
        <v>6160</v>
      </c>
      <c r="C9964" s="2" t="s">
        <v>337</v>
      </c>
      <c r="D9964" s="2" t="s">
        <v>38</v>
      </c>
      <c r="E9964" s="2">
        <v>2024</v>
      </c>
      <c r="F9964" s="2" t="s">
        <v>55</v>
      </c>
      <c r="G9964" s="2" t="s">
        <v>40</v>
      </c>
      <c r="H9964" s="2" t="s">
        <v>171</v>
      </c>
      <c r="I9964" s="2" t="s">
        <v>55</v>
      </c>
      <c r="J9964" s="2" t="s">
        <v>217</v>
      </c>
      <c r="K9964" s="3">
        <v>1170410.58</v>
      </c>
      <c r="L9964" s="3">
        <v>647376.44999999995</v>
      </c>
      <c r="M9964" s="3">
        <f t="shared" si="1085"/>
        <v>523034.13000000012</v>
      </c>
      <c r="N9964" s="3">
        <v>151922.29</v>
      </c>
      <c r="O9964" s="3">
        <f t="shared" si="1086"/>
        <v>371111.84000000008</v>
      </c>
      <c r="P9964" s="3">
        <v>287024.7</v>
      </c>
      <c r="Q9964" s="4">
        <f t="shared" si="1087"/>
        <v>0.44688089712927925</v>
      </c>
      <c r="R9964" s="4">
        <f t="shared" si="1088"/>
        <v>0.2452341980709026</v>
      </c>
      <c r="S9964" s="3">
        <v>1051041.08</v>
      </c>
      <c r="T9964" s="3">
        <f t="shared" si="1089"/>
        <v>119369.5</v>
      </c>
      <c r="U9964" s="4">
        <f t="shared" si="1090"/>
        <v>0.11357263029148203</v>
      </c>
      <c r="V9964" s="2" t="s">
        <v>133</v>
      </c>
      <c r="W9964" s="2" t="s">
        <v>60</v>
      </c>
      <c r="X9964" s="2" t="s">
        <v>86</v>
      </c>
      <c r="Y9964" s="2">
        <v>0.92</v>
      </c>
      <c r="Z9964" s="2" t="s">
        <v>11751</v>
      </c>
      <c r="AA9964" s="2" t="s">
        <v>109</v>
      </c>
      <c r="AB9964" s="2" t="s">
        <v>49</v>
      </c>
      <c r="AC9964" s="2">
        <v>7.83</v>
      </c>
      <c r="AD9964" s="3">
        <v>0</v>
      </c>
      <c r="AE9964" s="5">
        <v>0</v>
      </c>
      <c r="AF9964" s="2">
        <v>0</v>
      </c>
      <c r="AG9964" s="3">
        <f t="shared" si="1091"/>
        <v>0</v>
      </c>
      <c r="AH9964" s="2" t="s">
        <v>50</v>
      </c>
      <c r="AI9964" s="3">
        <v>0</v>
      </c>
    </row>
    <row r="9965" spans="1:35" x14ac:dyDescent="0.3">
      <c r="A9965" s="2" t="s">
        <v>17983</v>
      </c>
      <c r="B9965" s="2" t="s">
        <v>607</v>
      </c>
      <c r="C9965" s="2" t="s">
        <v>216</v>
      </c>
      <c r="D9965" s="2" t="s">
        <v>38</v>
      </c>
      <c r="E9965" s="2">
        <v>2024</v>
      </c>
      <c r="F9965" s="2" t="s">
        <v>58</v>
      </c>
      <c r="G9965" s="2" t="s">
        <v>69</v>
      </c>
      <c r="H9965" s="2" t="s">
        <v>165</v>
      </c>
      <c r="I9965" s="2" t="s">
        <v>71</v>
      </c>
      <c r="J9965" s="2" t="s">
        <v>228</v>
      </c>
      <c r="K9965" s="3">
        <v>7582967.04</v>
      </c>
      <c r="L9965" s="3">
        <v>2529649.17</v>
      </c>
      <c r="M9965" s="3">
        <f t="shared" si="1085"/>
        <v>5053317.87</v>
      </c>
      <c r="N9965" s="3">
        <v>1599631.61</v>
      </c>
      <c r="O9965" s="3">
        <f t="shared" si="1086"/>
        <v>3453686.26</v>
      </c>
      <c r="P9965" s="3">
        <v>2552508.52</v>
      </c>
      <c r="Q9965" s="4">
        <f t="shared" si="1087"/>
        <v>0.66640377616622215</v>
      </c>
      <c r="R9965" s="4">
        <f t="shared" si="1088"/>
        <v>0.33661078922479398</v>
      </c>
      <c r="S9965" s="3">
        <v>6776889.1900000004</v>
      </c>
      <c r="T9965" s="3">
        <f t="shared" si="1089"/>
        <v>806077.84999999963</v>
      </c>
      <c r="U9965" s="4">
        <f t="shared" si="1090"/>
        <v>0.11894511292724849</v>
      </c>
      <c r="V9965" s="2" t="s">
        <v>107</v>
      </c>
      <c r="W9965" s="2" t="s">
        <v>134</v>
      </c>
      <c r="X9965" s="2" t="s">
        <v>167</v>
      </c>
      <c r="Y9965" s="2">
        <v>17.2</v>
      </c>
      <c r="Z9965" s="2" t="s">
        <v>12094</v>
      </c>
      <c r="AA9965" s="2" t="s">
        <v>76</v>
      </c>
      <c r="AB9965" s="2" t="s">
        <v>100</v>
      </c>
      <c r="AC9965" s="2">
        <v>1.48</v>
      </c>
      <c r="AD9965" s="3">
        <v>0</v>
      </c>
      <c r="AE9965" s="5">
        <v>0</v>
      </c>
      <c r="AF9965" s="2">
        <v>0</v>
      </c>
      <c r="AG9965" s="3">
        <f t="shared" si="1091"/>
        <v>0</v>
      </c>
      <c r="AH9965" s="2" t="s">
        <v>50</v>
      </c>
      <c r="AI9965" s="3">
        <v>0</v>
      </c>
    </row>
    <row r="9966" spans="1:35" x14ac:dyDescent="0.3">
      <c r="A9966" s="2" t="s">
        <v>17984</v>
      </c>
      <c r="B9966" s="2" t="s">
        <v>5467</v>
      </c>
      <c r="C9966" s="2" t="s">
        <v>932</v>
      </c>
      <c r="D9966" s="2" t="s">
        <v>81</v>
      </c>
      <c r="E9966" s="2">
        <v>2020</v>
      </c>
      <c r="F9966" s="2" t="s">
        <v>105</v>
      </c>
      <c r="G9966" s="2" t="s">
        <v>69</v>
      </c>
      <c r="H9966" s="2" t="s">
        <v>272</v>
      </c>
      <c r="I9966" s="2" t="s">
        <v>39</v>
      </c>
      <c r="J9966" s="2" t="s">
        <v>116</v>
      </c>
      <c r="K9966" s="3">
        <v>5061802.2</v>
      </c>
      <c r="L9966" s="3">
        <v>2246573.02</v>
      </c>
      <c r="M9966" s="3">
        <f t="shared" si="1085"/>
        <v>2815229.18</v>
      </c>
      <c r="N9966" s="3">
        <v>669243.21</v>
      </c>
      <c r="O9966" s="3">
        <f t="shared" si="1086"/>
        <v>2145985.9700000002</v>
      </c>
      <c r="P9966" s="3">
        <v>1670043.5</v>
      </c>
      <c r="Q9966" s="4">
        <f t="shared" si="1087"/>
        <v>0.55617131384549168</v>
      </c>
      <c r="R9966" s="4">
        <f t="shared" si="1088"/>
        <v>0.32993061246051852</v>
      </c>
      <c r="S9966" s="3">
        <v>4482362.55</v>
      </c>
      <c r="T9966" s="3">
        <f t="shared" si="1089"/>
        <v>579439.65000000037</v>
      </c>
      <c r="U9966" s="4">
        <f t="shared" si="1090"/>
        <v>0.12927103587370467</v>
      </c>
      <c r="V9966" s="2" t="s">
        <v>124</v>
      </c>
      <c r="W9966" s="2" t="s">
        <v>45</v>
      </c>
      <c r="X9966" s="2" t="s">
        <v>274</v>
      </c>
      <c r="Y9966" s="2">
        <v>1</v>
      </c>
      <c r="Z9966" s="2" t="s">
        <v>4251</v>
      </c>
      <c r="AA9966" s="2" t="s">
        <v>109</v>
      </c>
      <c r="AB9966" s="2" t="s">
        <v>149</v>
      </c>
      <c r="AC9966" s="2">
        <v>1.38</v>
      </c>
      <c r="AD9966" s="3">
        <v>0</v>
      </c>
      <c r="AE9966" s="5">
        <v>0</v>
      </c>
      <c r="AF9966" s="2">
        <v>0</v>
      </c>
      <c r="AG9966" s="3">
        <f t="shared" si="1091"/>
        <v>0</v>
      </c>
      <c r="AH9966" s="2" t="s">
        <v>50</v>
      </c>
      <c r="AI9966" s="3">
        <v>0</v>
      </c>
    </row>
    <row r="9967" spans="1:35" x14ac:dyDescent="0.3">
      <c r="A9967" s="2" t="s">
        <v>17985</v>
      </c>
      <c r="B9967" s="2" t="s">
        <v>4448</v>
      </c>
      <c r="C9967" s="2" t="s">
        <v>103</v>
      </c>
      <c r="D9967" s="2" t="s">
        <v>104</v>
      </c>
      <c r="E9967" s="2">
        <v>2020</v>
      </c>
      <c r="F9967" s="2" t="s">
        <v>39</v>
      </c>
      <c r="G9967" s="2" t="s">
        <v>114</v>
      </c>
      <c r="H9967" s="2" t="s">
        <v>190</v>
      </c>
      <c r="I9967" s="2" t="s">
        <v>42</v>
      </c>
      <c r="J9967" s="2" t="s">
        <v>166</v>
      </c>
      <c r="K9967" s="3">
        <v>7185878.6100000003</v>
      </c>
      <c r="L9967" s="3">
        <v>3277160.49</v>
      </c>
      <c r="M9967" s="3">
        <f t="shared" si="1085"/>
        <v>3908718.12</v>
      </c>
      <c r="N9967" s="3">
        <v>1251890.93</v>
      </c>
      <c r="O9967" s="3">
        <f t="shared" si="1086"/>
        <v>2656827.1900000004</v>
      </c>
      <c r="P9967" s="3">
        <v>2092964.66</v>
      </c>
      <c r="Q9967" s="4">
        <f t="shared" si="1087"/>
        <v>0.54394435700048649</v>
      </c>
      <c r="R9967" s="4">
        <f t="shared" si="1088"/>
        <v>0.29126078710644959</v>
      </c>
      <c r="S9967" s="3">
        <v>7403840.9000000004</v>
      </c>
      <c r="T9967" s="3">
        <f t="shared" si="1089"/>
        <v>-217962.29000000004</v>
      </c>
      <c r="U9967" s="4">
        <f t="shared" si="1090"/>
        <v>-2.9439083435734016E-2</v>
      </c>
      <c r="V9967" s="2" t="s">
        <v>133</v>
      </c>
      <c r="W9967" s="2" t="s">
        <v>117</v>
      </c>
      <c r="X9967" s="2" t="s">
        <v>192</v>
      </c>
      <c r="Y9967" s="2">
        <v>3.64</v>
      </c>
      <c r="Z9967" s="2" t="s">
        <v>1738</v>
      </c>
      <c r="AA9967" s="2" t="s">
        <v>141</v>
      </c>
      <c r="AB9967" s="2" t="s">
        <v>209</v>
      </c>
      <c r="AC9967" s="2">
        <v>7.05</v>
      </c>
      <c r="AD9967" s="3">
        <v>0</v>
      </c>
      <c r="AE9967" s="5">
        <v>0</v>
      </c>
      <c r="AF9967" s="2">
        <v>0</v>
      </c>
      <c r="AG9967" s="3">
        <f t="shared" si="1091"/>
        <v>0</v>
      </c>
      <c r="AH9967" s="2" t="s">
        <v>50</v>
      </c>
      <c r="AI9967" s="3">
        <v>0</v>
      </c>
    </row>
    <row r="9968" spans="1:35" x14ac:dyDescent="0.3">
      <c r="A9968" s="2" t="s">
        <v>17986</v>
      </c>
      <c r="B9968" s="2" t="s">
        <v>2882</v>
      </c>
      <c r="C9968" s="2" t="s">
        <v>456</v>
      </c>
      <c r="D9968" s="2" t="s">
        <v>54</v>
      </c>
      <c r="E9968" s="2">
        <v>2023</v>
      </c>
      <c r="F9968" s="2" t="s">
        <v>68</v>
      </c>
      <c r="G9968" s="2" t="s">
        <v>69</v>
      </c>
      <c r="H9968" s="2" t="s">
        <v>272</v>
      </c>
      <c r="I9968" s="2" t="s">
        <v>42</v>
      </c>
      <c r="J9968" s="2" t="s">
        <v>146</v>
      </c>
      <c r="K9968" s="3">
        <v>2968602.92</v>
      </c>
      <c r="L9968" s="3">
        <v>986972.65</v>
      </c>
      <c r="M9968" s="3">
        <f t="shared" si="1085"/>
        <v>1981630.27</v>
      </c>
      <c r="N9968" s="3">
        <v>360744.21</v>
      </c>
      <c r="O9968" s="3">
        <f t="shared" si="1086"/>
        <v>1620886.06</v>
      </c>
      <c r="P9968" s="3">
        <v>1168039.22</v>
      </c>
      <c r="Q9968" s="4">
        <f t="shared" si="1087"/>
        <v>0.66752958324247691</v>
      </c>
      <c r="R9968" s="4">
        <f t="shared" si="1088"/>
        <v>0.3934642831921758</v>
      </c>
      <c r="S9968" s="3">
        <v>2879215.15</v>
      </c>
      <c r="T9968" s="3">
        <f t="shared" si="1089"/>
        <v>89387.770000000019</v>
      </c>
      <c r="U9968" s="4">
        <f t="shared" si="1090"/>
        <v>3.1045880680365279E-2</v>
      </c>
      <c r="V9968" s="2" t="s">
        <v>95</v>
      </c>
      <c r="W9968" s="2" t="s">
        <v>45</v>
      </c>
      <c r="X9968" s="2" t="s">
        <v>274</v>
      </c>
      <c r="Y9968" s="2">
        <v>1</v>
      </c>
      <c r="Z9968" s="2" t="s">
        <v>9313</v>
      </c>
      <c r="AA9968" s="2" t="s">
        <v>224</v>
      </c>
      <c r="AB9968" s="2" t="s">
        <v>306</v>
      </c>
      <c r="AC9968" s="2">
        <v>9.98</v>
      </c>
      <c r="AD9968" s="3">
        <v>0</v>
      </c>
      <c r="AE9968" s="5">
        <v>0</v>
      </c>
      <c r="AF9968" s="2">
        <v>0</v>
      </c>
      <c r="AG9968" s="3">
        <f t="shared" si="1091"/>
        <v>0</v>
      </c>
      <c r="AH9968" s="2" t="s">
        <v>50</v>
      </c>
      <c r="AI9968" s="3">
        <v>0</v>
      </c>
    </row>
    <row r="9969" spans="1:35" x14ac:dyDescent="0.3">
      <c r="A9969" s="2" t="s">
        <v>17987</v>
      </c>
      <c r="B9969" s="2" t="s">
        <v>1864</v>
      </c>
      <c r="C9969" s="2" t="s">
        <v>67</v>
      </c>
      <c r="D9969" s="2" t="s">
        <v>54</v>
      </c>
      <c r="E9969" s="2">
        <v>2022</v>
      </c>
      <c r="F9969" s="2" t="s">
        <v>39</v>
      </c>
      <c r="G9969" s="2" t="s">
        <v>56</v>
      </c>
      <c r="H9969" s="2" t="s">
        <v>57</v>
      </c>
      <c r="I9969" s="2" t="s">
        <v>71</v>
      </c>
      <c r="J9969" s="2" t="s">
        <v>228</v>
      </c>
      <c r="K9969" s="3">
        <v>3373653.69</v>
      </c>
      <c r="L9969" s="3">
        <v>1711480.63</v>
      </c>
      <c r="M9969" s="3">
        <f t="shared" si="1085"/>
        <v>1662173.06</v>
      </c>
      <c r="N9969" s="3">
        <v>546556.31999999995</v>
      </c>
      <c r="O9969" s="3">
        <f t="shared" si="1086"/>
        <v>1115616.7400000002</v>
      </c>
      <c r="P9969" s="3">
        <v>869676.57</v>
      </c>
      <c r="Q9969" s="4">
        <f t="shared" si="1087"/>
        <v>0.49269225970849428</v>
      </c>
      <c r="R9969" s="4">
        <f t="shared" si="1088"/>
        <v>0.25778477873346861</v>
      </c>
      <c r="S9969" s="3">
        <v>3037710.2</v>
      </c>
      <c r="T9969" s="3">
        <f t="shared" si="1089"/>
        <v>335943.48999999976</v>
      </c>
      <c r="U9969" s="4">
        <f t="shared" si="1090"/>
        <v>0.11059102675429662</v>
      </c>
      <c r="V9969" s="2" t="s">
        <v>107</v>
      </c>
      <c r="W9969" s="2" t="s">
        <v>125</v>
      </c>
      <c r="X9969" s="2" t="s">
        <v>61</v>
      </c>
      <c r="Y9969" s="2">
        <v>1.53</v>
      </c>
      <c r="Z9969" s="2" t="s">
        <v>5120</v>
      </c>
      <c r="AA9969" s="2" t="s">
        <v>48</v>
      </c>
      <c r="AB9969" s="2" t="s">
        <v>49</v>
      </c>
      <c r="AC9969" s="2">
        <v>9.75</v>
      </c>
      <c r="AD9969" s="3">
        <v>0</v>
      </c>
      <c r="AE9969" s="5">
        <v>0</v>
      </c>
      <c r="AF9969" s="2">
        <v>0</v>
      </c>
      <c r="AG9969" s="3">
        <f t="shared" si="1091"/>
        <v>0</v>
      </c>
      <c r="AH9969" s="2" t="s">
        <v>50</v>
      </c>
      <c r="AI9969" s="3">
        <v>0</v>
      </c>
    </row>
    <row r="9970" spans="1:35" x14ac:dyDescent="0.3">
      <c r="A9970" s="2" t="s">
        <v>17988</v>
      </c>
      <c r="B9970" s="2" t="s">
        <v>2432</v>
      </c>
      <c r="C9970" s="2" t="s">
        <v>435</v>
      </c>
      <c r="D9970" s="2" t="s">
        <v>81</v>
      </c>
      <c r="E9970" s="2">
        <v>2021</v>
      </c>
      <c r="F9970" s="2" t="s">
        <v>55</v>
      </c>
      <c r="G9970" s="2" t="s">
        <v>69</v>
      </c>
      <c r="H9970" s="2" t="s">
        <v>165</v>
      </c>
      <c r="I9970" s="2" t="s">
        <v>55</v>
      </c>
      <c r="J9970" s="2" t="s">
        <v>217</v>
      </c>
      <c r="K9970" s="3">
        <v>462345.66</v>
      </c>
      <c r="L9970" s="3">
        <v>170193.24</v>
      </c>
      <c r="M9970" s="3">
        <f t="shared" si="1085"/>
        <v>292152.42</v>
      </c>
      <c r="N9970" s="3">
        <v>80664.03</v>
      </c>
      <c r="O9970" s="3">
        <f t="shared" si="1086"/>
        <v>211488.38999999998</v>
      </c>
      <c r="P9970" s="3">
        <v>164884.59</v>
      </c>
      <c r="Q9970" s="4">
        <f t="shared" si="1087"/>
        <v>0.63189177551704501</v>
      </c>
      <c r="R9970" s="4">
        <f t="shared" si="1088"/>
        <v>0.35662623068636573</v>
      </c>
      <c r="S9970" s="3">
        <v>390275.16</v>
      </c>
      <c r="T9970" s="3">
        <f t="shared" si="1089"/>
        <v>72070.5</v>
      </c>
      <c r="U9970" s="4">
        <f t="shared" si="1090"/>
        <v>0.18466586497588011</v>
      </c>
      <c r="V9970" s="2" t="s">
        <v>85</v>
      </c>
      <c r="W9970" s="2" t="s">
        <v>96</v>
      </c>
      <c r="X9970" s="2" t="s">
        <v>167</v>
      </c>
      <c r="Y9970" s="2">
        <v>17.2</v>
      </c>
      <c r="Z9970" s="2" t="s">
        <v>4187</v>
      </c>
      <c r="AA9970" s="2" t="s">
        <v>148</v>
      </c>
      <c r="AB9970" s="2" t="s">
        <v>49</v>
      </c>
      <c r="AC9970" s="2">
        <v>6.78</v>
      </c>
      <c r="AD9970" s="3">
        <v>0</v>
      </c>
      <c r="AE9970" s="5">
        <v>0</v>
      </c>
      <c r="AF9970" s="2">
        <v>0</v>
      </c>
      <c r="AG9970" s="3">
        <f t="shared" si="1091"/>
        <v>0</v>
      </c>
      <c r="AH9970" s="2" t="s">
        <v>50</v>
      </c>
      <c r="AI9970" s="3">
        <v>0</v>
      </c>
    </row>
    <row r="9971" spans="1:35" x14ac:dyDescent="0.3">
      <c r="A9971" s="2" t="s">
        <v>17989</v>
      </c>
      <c r="B9971" s="2" t="s">
        <v>11651</v>
      </c>
      <c r="C9971" s="2" t="s">
        <v>341</v>
      </c>
      <c r="D9971" s="2" t="s">
        <v>54</v>
      </c>
      <c r="E9971" s="2">
        <v>2023</v>
      </c>
      <c r="F9971" s="2" t="s">
        <v>82</v>
      </c>
      <c r="G9971" s="2" t="s">
        <v>56</v>
      </c>
      <c r="H9971" s="2" t="s">
        <v>262</v>
      </c>
      <c r="I9971" s="2" t="s">
        <v>58</v>
      </c>
      <c r="J9971" s="2" t="s">
        <v>106</v>
      </c>
      <c r="K9971" s="3">
        <v>8463906.2799999993</v>
      </c>
      <c r="L9971" s="3">
        <v>3932923.69</v>
      </c>
      <c r="M9971" s="3">
        <f t="shared" si="1085"/>
        <v>4530982.59</v>
      </c>
      <c r="N9971" s="3">
        <v>1028521.45</v>
      </c>
      <c r="O9971" s="3">
        <f t="shared" si="1086"/>
        <v>3502461.1399999997</v>
      </c>
      <c r="P9971" s="3">
        <v>2653015.27</v>
      </c>
      <c r="Q9971" s="4">
        <f t="shared" si="1087"/>
        <v>0.53532995759967228</v>
      </c>
      <c r="R9971" s="4">
        <f t="shared" si="1088"/>
        <v>0.31345045446320802</v>
      </c>
      <c r="S9971" s="3">
        <v>7183546.3099999996</v>
      </c>
      <c r="T9971" s="3">
        <f t="shared" si="1089"/>
        <v>1280359.9699999997</v>
      </c>
      <c r="U9971" s="4">
        <f t="shared" si="1090"/>
        <v>0.178235082610611</v>
      </c>
      <c r="V9971" s="2" t="s">
        <v>44</v>
      </c>
      <c r="W9971" s="2" t="s">
        <v>207</v>
      </c>
      <c r="X9971" s="2" t="s">
        <v>264</v>
      </c>
      <c r="Y9971" s="2">
        <v>83.5</v>
      </c>
      <c r="Z9971" s="2" t="s">
        <v>676</v>
      </c>
      <c r="AA9971" s="2" t="s">
        <v>224</v>
      </c>
      <c r="AB9971" s="2" t="s">
        <v>49</v>
      </c>
      <c r="AC9971" s="2">
        <v>4.01</v>
      </c>
      <c r="AD9971" s="3">
        <v>0</v>
      </c>
      <c r="AE9971" s="5">
        <v>0</v>
      </c>
      <c r="AF9971" s="2">
        <v>0</v>
      </c>
      <c r="AG9971" s="3">
        <f t="shared" si="1091"/>
        <v>0</v>
      </c>
      <c r="AH9971" s="2" t="s">
        <v>50</v>
      </c>
      <c r="AI9971" s="3">
        <v>0</v>
      </c>
    </row>
    <row r="9972" spans="1:35" x14ac:dyDescent="0.3">
      <c r="A9972" s="2" t="s">
        <v>17990</v>
      </c>
      <c r="B9972" s="2" t="s">
        <v>6151</v>
      </c>
      <c r="C9972" s="2" t="s">
        <v>53</v>
      </c>
      <c r="D9972" s="2" t="s">
        <v>54</v>
      </c>
      <c r="E9972" s="2">
        <v>2021</v>
      </c>
      <c r="F9972" s="2" t="s">
        <v>55</v>
      </c>
      <c r="G9972" s="2" t="s">
        <v>69</v>
      </c>
      <c r="H9972" s="2" t="s">
        <v>272</v>
      </c>
      <c r="I9972" s="2" t="s">
        <v>39</v>
      </c>
      <c r="J9972" s="2" t="s">
        <v>487</v>
      </c>
      <c r="K9972" s="3">
        <v>6472917.79</v>
      </c>
      <c r="L9972" s="3">
        <v>3143085.7</v>
      </c>
      <c r="M9972" s="3">
        <f t="shared" si="1085"/>
        <v>3329832.09</v>
      </c>
      <c r="N9972" s="3">
        <v>781881.2</v>
      </c>
      <c r="O9972" s="3">
        <f t="shared" si="1086"/>
        <v>2547950.8899999997</v>
      </c>
      <c r="P9972" s="3">
        <v>1814052.37</v>
      </c>
      <c r="Q9972" s="4">
        <f t="shared" si="1087"/>
        <v>0.51442520946956127</v>
      </c>
      <c r="R9972" s="4">
        <f t="shared" si="1088"/>
        <v>0.28025265094553287</v>
      </c>
      <c r="S9972" s="3">
        <v>6013750.2800000003</v>
      </c>
      <c r="T9972" s="3">
        <f t="shared" si="1089"/>
        <v>459167.50999999978</v>
      </c>
      <c r="U9972" s="4">
        <f t="shared" si="1090"/>
        <v>7.6352939284336188E-2</v>
      </c>
      <c r="V9972" s="2" t="s">
        <v>85</v>
      </c>
      <c r="W9972" s="2" t="s">
        <v>60</v>
      </c>
      <c r="X9972" s="2" t="s">
        <v>274</v>
      </c>
      <c r="Y9972" s="2">
        <v>1</v>
      </c>
      <c r="Z9972" s="2" t="s">
        <v>17991</v>
      </c>
      <c r="AA9972" s="2" t="s">
        <v>109</v>
      </c>
      <c r="AB9972" s="2" t="s">
        <v>142</v>
      </c>
      <c r="AC9972" s="2">
        <v>5.49</v>
      </c>
      <c r="AD9972" s="3">
        <v>0</v>
      </c>
      <c r="AE9972" s="5">
        <v>0</v>
      </c>
      <c r="AF9972" s="2">
        <v>0</v>
      </c>
      <c r="AG9972" s="3">
        <f t="shared" si="1091"/>
        <v>0</v>
      </c>
      <c r="AH9972" s="2" t="s">
        <v>230</v>
      </c>
      <c r="AI9972" s="3">
        <v>0</v>
      </c>
    </row>
    <row r="9973" spans="1:35" x14ac:dyDescent="0.3">
      <c r="A9973" s="2" t="s">
        <v>17992</v>
      </c>
      <c r="B9973" s="2" t="s">
        <v>1173</v>
      </c>
      <c r="C9973" s="2" t="s">
        <v>648</v>
      </c>
      <c r="D9973" s="2" t="s">
        <v>104</v>
      </c>
      <c r="E9973" s="2">
        <v>2021</v>
      </c>
      <c r="F9973" s="2" t="s">
        <v>92</v>
      </c>
      <c r="G9973" s="2" t="s">
        <v>69</v>
      </c>
      <c r="H9973" s="2" t="s">
        <v>165</v>
      </c>
      <c r="I9973" s="2" t="s">
        <v>39</v>
      </c>
      <c r="J9973" s="2" t="s">
        <v>116</v>
      </c>
      <c r="K9973" s="3">
        <v>5478936.2699999996</v>
      </c>
      <c r="L9973" s="3">
        <v>2432354.1800000002</v>
      </c>
      <c r="M9973" s="3">
        <f t="shared" si="1085"/>
        <v>3046582.0899999994</v>
      </c>
      <c r="N9973" s="3">
        <v>965180.18</v>
      </c>
      <c r="O9973" s="3">
        <f t="shared" si="1086"/>
        <v>2081401.9099999992</v>
      </c>
      <c r="P9973" s="3">
        <v>1607338.52</v>
      </c>
      <c r="Q9973" s="4">
        <f t="shared" si="1087"/>
        <v>0.55605357315097947</v>
      </c>
      <c r="R9973" s="4">
        <f t="shared" si="1088"/>
        <v>0.29336689473849276</v>
      </c>
      <c r="S9973" s="3">
        <v>4912365.95</v>
      </c>
      <c r="T9973" s="3">
        <f t="shared" si="1089"/>
        <v>566570.31999999937</v>
      </c>
      <c r="U9973" s="4">
        <f t="shared" si="1090"/>
        <v>0.11533552788346303</v>
      </c>
      <c r="V9973" s="2" t="s">
        <v>85</v>
      </c>
      <c r="W9973" s="2" t="s">
        <v>45</v>
      </c>
      <c r="X9973" s="2" t="s">
        <v>167</v>
      </c>
      <c r="Y9973" s="2">
        <v>17.2</v>
      </c>
      <c r="Z9973" s="2" t="s">
        <v>15233</v>
      </c>
      <c r="AA9973" s="2" t="s">
        <v>148</v>
      </c>
      <c r="AB9973" s="2" t="s">
        <v>209</v>
      </c>
      <c r="AC9973" s="2">
        <v>7.68</v>
      </c>
      <c r="AD9973" s="3">
        <v>0</v>
      </c>
      <c r="AE9973" s="5">
        <v>0</v>
      </c>
      <c r="AF9973" s="2">
        <v>0</v>
      </c>
      <c r="AG9973" s="3">
        <f t="shared" si="1091"/>
        <v>0</v>
      </c>
      <c r="AH9973" s="2" t="s">
        <v>50</v>
      </c>
      <c r="AI9973" s="3">
        <v>0</v>
      </c>
    </row>
    <row r="9974" spans="1:35" x14ac:dyDescent="0.3">
      <c r="A9974" s="2" t="s">
        <v>17993</v>
      </c>
      <c r="B9974" s="2" t="s">
        <v>7165</v>
      </c>
      <c r="C9974" s="2" t="s">
        <v>103</v>
      </c>
      <c r="D9974" s="2" t="s">
        <v>104</v>
      </c>
      <c r="E9974" s="2">
        <v>2020</v>
      </c>
      <c r="F9974" s="2" t="s">
        <v>105</v>
      </c>
      <c r="G9974" s="2" t="s">
        <v>40</v>
      </c>
      <c r="H9974" s="2" t="s">
        <v>171</v>
      </c>
      <c r="I9974" s="2" t="s">
        <v>178</v>
      </c>
      <c r="J9974" s="2" t="s">
        <v>288</v>
      </c>
      <c r="K9974" s="3">
        <v>5553186.04</v>
      </c>
      <c r="L9974" s="3">
        <v>2712351.65</v>
      </c>
      <c r="M9974" s="3">
        <f t="shared" si="1085"/>
        <v>2840834.39</v>
      </c>
      <c r="N9974" s="3">
        <v>499974.9</v>
      </c>
      <c r="O9974" s="3">
        <f t="shared" si="1086"/>
        <v>2340859.4900000002</v>
      </c>
      <c r="P9974" s="3">
        <v>1650808.07</v>
      </c>
      <c r="Q9974" s="4">
        <f t="shared" si="1087"/>
        <v>0.51156838066242782</v>
      </c>
      <c r="R9974" s="4">
        <f t="shared" si="1088"/>
        <v>0.29727224301673133</v>
      </c>
      <c r="S9974" s="3">
        <v>6643138.0999999996</v>
      </c>
      <c r="T9974" s="3">
        <f t="shared" si="1089"/>
        <v>-1089952.0599999996</v>
      </c>
      <c r="U9974" s="4">
        <f t="shared" si="1090"/>
        <v>-0.16407186537338425</v>
      </c>
      <c r="V9974" s="2" t="s">
        <v>124</v>
      </c>
      <c r="W9974" s="2" t="s">
        <v>125</v>
      </c>
      <c r="X9974" s="2" t="s">
        <v>86</v>
      </c>
      <c r="Y9974" s="2">
        <v>0.92</v>
      </c>
      <c r="Z9974" s="2" t="s">
        <v>9982</v>
      </c>
      <c r="AA9974" s="2" t="s">
        <v>109</v>
      </c>
      <c r="AB9974" s="2" t="s">
        <v>64</v>
      </c>
      <c r="AC9974" s="2">
        <v>6.32</v>
      </c>
      <c r="AD9974" s="3">
        <v>2867449.11</v>
      </c>
      <c r="AE9974" s="5">
        <v>14.46</v>
      </c>
      <c r="AF9974" s="2">
        <v>36</v>
      </c>
      <c r="AG9974" s="3">
        <f t="shared" si="1091"/>
        <v>98644.472214942594</v>
      </c>
      <c r="AH9974" s="2" t="s">
        <v>50</v>
      </c>
      <c r="AI9974" s="3">
        <v>0</v>
      </c>
    </row>
    <row r="9975" spans="1:35" x14ac:dyDescent="0.3">
      <c r="A9975" s="2" t="s">
        <v>17994</v>
      </c>
      <c r="B9975" s="2" t="s">
        <v>2349</v>
      </c>
      <c r="C9975" s="2" t="s">
        <v>292</v>
      </c>
      <c r="D9975" s="2" t="s">
        <v>81</v>
      </c>
      <c r="E9975" s="2">
        <v>2022</v>
      </c>
      <c r="F9975" s="2" t="s">
        <v>92</v>
      </c>
      <c r="G9975" s="2" t="s">
        <v>114</v>
      </c>
      <c r="H9975" s="2" t="s">
        <v>190</v>
      </c>
      <c r="I9975" s="2" t="s">
        <v>131</v>
      </c>
      <c r="J9975" s="2" t="s">
        <v>463</v>
      </c>
      <c r="K9975" s="3">
        <v>4126293.11</v>
      </c>
      <c r="L9975" s="3">
        <v>1244757.6299999999</v>
      </c>
      <c r="M9975" s="3">
        <f t="shared" si="1085"/>
        <v>2881535.48</v>
      </c>
      <c r="N9975" s="3">
        <v>708714.16</v>
      </c>
      <c r="O9975" s="3">
        <f t="shared" si="1086"/>
        <v>2172821.3199999998</v>
      </c>
      <c r="P9975" s="3">
        <v>1657556.61</v>
      </c>
      <c r="Q9975" s="4">
        <f t="shared" si="1087"/>
        <v>0.69833514081116743</v>
      </c>
      <c r="R9975" s="4">
        <f t="shared" si="1088"/>
        <v>0.40170597817759002</v>
      </c>
      <c r="S9975" s="3">
        <v>3635140.2</v>
      </c>
      <c r="T9975" s="3">
        <f t="shared" si="1089"/>
        <v>491152.90999999968</v>
      </c>
      <c r="U9975" s="4">
        <f t="shared" si="1090"/>
        <v>0.13511250817781378</v>
      </c>
      <c r="V9975" s="2" t="s">
        <v>73</v>
      </c>
      <c r="W9975" s="2" t="s">
        <v>134</v>
      </c>
      <c r="X9975" s="2" t="s">
        <v>192</v>
      </c>
      <c r="Y9975" s="2">
        <v>3.64</v>
      </c>
      <c r="Z9975" s="2" t="s">
        <v>17995</v>
      </c>
      <c r="AA9975" s="2" t="s">
        <v>63</v>
      </c>
      <c r="AB9975" s="2" t="s">
        <v>88</v>
      </c>
      <c r="AC9975" s="2">
        <v>6.02</v>
      </c>
      <c r="AD9975" s="3">
        <v>0</v>
      </c>
      <c r="AE9975" s="5">
        <v>0</v>
      </c>
      <c r="AF9975" s="2">
        <v>0</v>
      </c>
      <c r="AG9975" s="3">
        <f t="shared" si="1091"/>
        <v>0</v>
      </c>
      <c r="AH9975" s="2" t="s">
        <v>50</v>
      </c>
      <c r="AI9975" s="3">
        <v>0</v>
      </c>
    </row>
    <row r="9976" spans="1:35" x14ac:dyDescent="0.3">
      <c r="A9976" s="2" t="s">
        <v>17996</v>
      </c>
      <c r="B9976" s="2" t="s">
        <v>7248</v>
      </c>
      <c r="C9976" s="2" t="s">
        <v>189</v>
      </c>
      <c r="D9976" s="2" t="s">
        <v>54</v>
      </c>
      <c r="E9976" s="2">
        <v>2020</v>
      </c>
      <c r="F9976" s="2" t="s">
        <v>105</v>
      </c>
      <c r="G9976" s="2" t="s">
        <v>56</v>
      </c>
      <c r="H9976" s="2" t="s">
        <v>123</v>
      </c>
      <c r="I9976" s="2" t="s">
        <v>71</v>
      </c>
      <c r="J9976" s="2" t="s">
        <v>172</v>
      </c>
      <c r="K9976" s="3">
        <v>4554200.91</v>
      </c>
      <c r="L9976" s="3">
        <v>2173805.54</v>
      </c>
      <c r="M9976" s="3">
        <f t="shared" si="1085"/>
        <v>2380395.37</v>
      </c>
      <c r="N9976" s="3">
        <v>380959.15</v>
      </c>
      <c r="O9976" s="3">
        <f t="shared" si="1086"/>
        <v>1999436.2200000002</v>
      </c>
      <c r="P9976" s="3">
        <v>1403764.05</v>
      </c>
      <c r="Q9976" s="4">
        <f t="shared" si="1087"/>
        <v>0.52268123805719413</v>
      </c>
      <c r="R9976" s="4">
        <f t="shared" si="1088"/>
        <v>0.30823498517986991</v>
      </c>
      <c r="S9976" s="3">
        <v>3732409.16</v>
      </c>
      <c r="T9976" s="3">
        <f t="shared" si="1089"/>
        <v>821791.75</v>
      </c>
      <c r="U9976" s="4">
        <f t="shared" si="1090"/>
        <v>0.2201772942814233</v>
      </c>
      <c r="V9976" s="2" t="s">
        <v>44</v>
      </c>
      <c r="W9976" s="2" t="s">
        <v>117</v>
      </c>
      <c r="X9976" s="2" t="s">
        <v>126</v>
      </c>
      <c r="Y9976" s="2">
        <v>1.34</v>
      </c>
      <c r="Z9976" s="2" t="s">
        <v>12151</v>
      </c>
      <c r="AA9976" s="2" t="s">
        <v>63</v>
      </c>
      <c r="AB9976" s="2" t="s">
        <v>64</v>
      </c>
      <c r="AC9976" s="2">
        <v>7.94</v>
      </c>
      <c r="AD9976" s="3">
        <v>0</v>
      </c>
      <c r="AE9976" s="5">
        <v>0</v>
      </c>
      <c r="AF9976" s="2">
        <v>0</v>
      </c>
      <c r="AG9976" s="3">
        <f t="shared" si="1091"/>
        <v>0</v>
      </c>
      <c r="AH9976" s="2" t="s">
        <v>50</v>
      </c>
      <c r="AI9976" s="3">
        <v>0</v>
      </c>
    </row>
    <row r="9977" spans="1:35" x14ac:dyDescent="0.3">
      <c r="A9977" s="2" t="s">
        <v>17997</v>
      </c>
      <c r="B9977" s="2" t="s">
        <v>5242</v>
      </c>
      <c r="C9977" s="2" t="s">
        <v>322</v>
      </c>
      <c r="D9977" s="2" t="s">
        <v>38</v>
      </c>
      <c r="E9977" s="2">
        <v>2021</v>
      </c>
      <c r="F9977" s="2" t="s">
        <v>82</v>
      </c>
      <c r="G9977" s="2" t="s">
        <v>69</v>
      </c>
      <c r="H9977" s="2" t="s">
        <v>165</v>
      </c>
      <c r="I9977" s="2" t="s">
        <v>131</v>
      </c>
      <c r="J9977" s="2" t="s">
        <v>463</v>
      </c>
      <c r="K9977" s="3">
        <v>7147993.4000000004</v>
      </c>
      <c r="L9977" s="3">
        <v>3974918.18</v>
      </c>
      <c r="M9977" s="3">
        <f t="shared" si="1085"/>
        <v>3173075.22</v>
      </c>
      <c r="N9977" s="3">
        <v>1105624.81</v>
      </c>
      <c r="O9977" s="3">
        <f t="shared" si="1086"/>
        <v>2067450.4100000001</v>
      </c>
      <c r="P9977" s="3">
        <v>1540207.04</v>
      </c>
      <c r="Q9977" s="4">
        <f t="shared" si="1087"/>
        <v>0.44391132482019358</v>
      </c>
      <c r="R9977" s="4">
        <f t="shared" si="1088"/>
        <v>0.21547404338677761</v>
      </c>
      <c r="S9977" s="3">
        <v>6685784.6900000004</v>
      </c>
      <c r="T9977" s="3">
        <f t="shared" si="1089"/>
        <v>462208.70999999996</v>
      </c>
      <c r="U9977" s="4">
        <f t="shared" si="1090"/>
        <v>6.913305340079684E-2</v>
      </c>
      <c r="V9977" s="2" t="s">
        <v>133</v>
      </c>
      <c r="W9977" s="2" t="s">
        <v>125</v>
      </c>
      <c r="X9977" s="2" t="s">
        <v>167</v>
      </c>
      <c r="Y9977" s="2">
        <v>17.2</v>
      </c>
      <c r="Z9977" s="2" t="s">
        <v>17998</v>
      </c>
      <c r="AA9977" s="2" t="s">
        <v>224</v>
      </c>
      <c r="AB9977" s="2" t="s">
        <v>64</v>
      </c>
      <c r="AC9977" s="2">
        <v>1.85</v>
      </c>
      <c r="AD9977" s="3">
        <v>0</v>
      </c>
      <c r="AE9977" s="5">
        <v>0</v>
      </c>
      <c r="AF9977" s="2">
        <v>0</v>
      </c>
      <c r="AG9977" s="3">
        <f t="shared" si="1091"/>
        <v>0</v>
      </c>
      <c r="AH9977" s="2" t="s">
        <v>50</v>
      </c>
      <c r="AI9977" s="3">
        <v>0</v>
      </c>
    </row>
    <row r="9978" spans="1:35" x14ac:dyDescent="0.3">
      <c r="A9978" s="2" t="s">
        <v>17999</v>
      </c>
      <c r="B9978" s="2" t="s">
        <v>1444</v>
      </c>
      <c r="C9978" s="2" t="s">
        <v>932</v>
      </c>
      <c r="D9978" s="2" t="s">
        <v>81</v>
      </c>
      <c r="E9978" s="2">
        <v>2020</v>
      </c>
      <c r="F9978" s="2" t="s">
        <v>82</v>
      </c>
      <c r="G9978" s="2" t="s">
        <v>93</v>
      </c>
      <c r="H9978" s="2" t="s">
        <v>94</v>
      </c>
      <c r="I9978" s="2" t="s">
        <v>71</v>
      </c>
      <c r="J9978" s="2" t="s">
        <v>172</v>
      </c>
      <c r="K9978" s="3">
        <v>1069250.73</v>
      </c>
      <c r="L9978" s="3">
        <v>422922.27</v>
      </c>
      <c r="M9978" s="3">
        <f t="shared" si="1085"/>
        <v>646328.46</v>
      </c>
      <c r="N9978" s="3">
        <v>184853.85</v>
      </c>
      <c r="O9978" s="3">
        <f t="shared" si="1086"/>
        <v>461474.61</v>
      </c>
      <c r="P9978" s="3">
        <v>325334.75</v>
      </c>
      <c r="Q9978" s="4">
        <f t="shared" si="1087"/>
        <v>0.60446857024825218</v>
      </c>
      <c r="R9978" s="4">
        <f t="shared" si="1088"/>
        <v>0.30426422996222785</v>
      </c>
      <c r="S9978" s="3">
        <v>1249345.19</v>
      </c>
      <c r="T9978" s="3">
        <f t="shared" si="1089"/>
        <v>-180094.45999999996</v>
      </c>
      <c r="U9978" s="4">
        <f t="shared" si="1090"/>
        <v>-0.14415108125561357</v>
      </c>
      <c r="V9978" s="2" t="s">
        <v>107</v>
      </c>
      <c r="W9978" s="2" t="s">
        <v>134</v>
      </c>
      <c r="X9978" s="2" t="s">
        <v>97</v>
      </c>
      <c r="Y9978" s="2">
        <v>1550</v>
      </c>
      <c r="Z9978" s="2" t="s">
        <v>18000</v>
      </c>
      <c r="AA9978" s="2" t="s">
        <v>109</v>
      </c>
      <c r="AB9978" s="2" t="s">
        <v>242</v>
      </c>
      <c r="AC9978" s="2">
        <v>3.54</v>
      </c>
      <c r="AD9978" s="3">
        <v>0</v>
      </c>
      <c r="AE9978" s="5">
        <v>0</v>
      </c>
      <c r="AF9978" s="2">
        <v>0</v>
      </c>
      <c r="AG9978" s="3">
        <f t="shared" si="1091"/>
        <v>0</v>
      </c>
      <c r="AH9978" s="2" t="s">
        <v>50</v>
      </c>
      <c r="AI9978" s="3">
        <v>0</v>
      </c>
    </row>
    <row r="9979" spans="1:35" x14ac:dyDescent="0.3">
      <c r="A9979" s="2" t="s">
        <v>18001</v>
      </c>
      <c r="B9979" s="2" t="s">
        <v>5713</v>
      </c>
      <c r="C9979" s="2" t="s">
        <v>233</v>
      </c>
      <c r="D9979" s="2" t="s">
        <v>38</v>
      </c>
      <c r="E9979" s="2">
        <v>2023</v>
      </c>
      <c r="F9979" s="2" t="s">
        <v>39</v>
      </c>
      <c r="G9979" s="2" t="s">
        <v>40</v>
      </c>
      <c r="H9979" s="2" t="s">
        <v>41</v>
      </c>
      <c r="I9979" s="2" t="s">
        <v>131</v>
      </c>
      <c r="J9979" s="2" t="s">
        <v>132</v>
      </c>
      <c r="K9979" s="3">
        <v>6259539.2000000002</v>
      </c>
      <c r="L9979" s="3">
        <v>3393649.68</v>
      </c>
      <c r="M9979" s="3">
        <f t="shared" si="1085"/>
        <v>2865889.52</v>
      </c>
      <c r="N9979" s="3">
        <v>1234549.8</v>
      </c>
      <c r="O9979" s="3">
        <f t="shared" si="1086"/>
        <v>1631339.72</v>
      </c>
      <c r="P9979" s="3">
        <v>1143151.98</v>
      </c>
      <c r="Q9979" s="4">
        <f t="shared" si="1087"/>
        <v>0.45784352944063356</v>
      </c>
      <c r="R9979" s="4">
        <f t="shared" si="1088"/>
        <v>0.18262558049001434</v>
      </c>
      <c r="S9979" s="3">
        <v>7248206.4500000002</v>
      </c>
      <c r="T9979" s="3">
        <f t="shared" si="1089"/>
        <v>-988667.25</v>
      </c>
      <c r="U9979" s="4">
        <f t="shared" si="1090"/>
        <v>-0.13640164043616609</v>
      </c>
      <c r="V9979" s="2" t="s">
        <v>85</v>
      </c>
      <c r="W9979" s="2" t="s">
        <v>134</v>
      </c>
      <c r="X9979" s="2" t="s">
        <v>46</v>
      </c>
      <c r="Y9979" s="2">
        <v>0.89</v>
      </c>
      <c r="Z9979" s="2" t="s">
        <v>18002</v>
      </c>
      <c r="AA9979" s="2" t="s">
        <v>76</v>
      </c>
      <c r="AB9979" s="2" t="s">
        <v>77</v>
      </c>
      <c r="AC9979" s="2">
        <v>5.63</v>
      </c>
      <c r="AD9979" s="3">
        <v>0</v>
      </c>
      <c r="AE9979" s="5">
        <v>0</v>
      </c>
      <c r="AF9979" s="2">
        <v>0</v>
      </c>
      <c r="AG9979" s="3">
        <f t="shared" si="1091"/>
        <v>0</v>
      </c>
      <c r="AH9979" s="2" t="s">
        <v>50</v>
      </c>
      <c r="AI9979" s="3">
        <v>0</v>
      </c>
    </row>
    <row r="9980" spans="1:35" x14ac:dyDescent="0.3">
      <c r="A9980" s="2" t="s">
        <v>18003</v>
      </c>
      <c r="B9980" s="2" t="s">
        <v>1553</v>
      </c>
      <c r="C9980" s="2" t="s">
        <v>387</v>
      </c>
      <c r="D9980" s="2" t="s">
        <v>81</v>
      </c>
      <c r="E9980" s="2">
        <v>2020</v>
      </c>
      <c r="F9980" s="2" t="s">
        <v>55</v>
      </c>
      <c r="G9980" s="2" t="s">
        <v>56</v>
      </c>
      <c r="H9980" s="2" t="s">
        <v>262</v>
      </c>
      <c r="I9980" s="2" t="s">
        <v>71</v>
      </c>
      <c r="J9980" s="2" t="s">
        <v>72</v>
      </c>
      <c r="K9980" s="3">
        <v>4547164</v>
      </c>
      <c r="L9980" s="3">
        <v>2397505.98</v>
      </c>
      <c r="M9980" s="3">
        <f t="shared" si="1085"/>
        <v>2149658.02</v>
      </c>
      <c r="N9980" s="3">
        <v>637540.46</v>
      </c>
      <c r="O9980" s="3">
        <f t="shared" si="1086"/>
        <v>1512117.56</v>
      </c>
      <c r="P9980" s="3">
        <v>1118015.56</v>
      </c>
      <c r="Q9980" s="4">
        <f t="shared" si="1087"/>
        <v>0.47274697371812407</v>
      </c>
      <c r="R9980" s="4">
        <f t="shared" si="1088"/>
        <v>0.24587095605084841</v>
      </c>
      <c r="S9980" s="3">
        <v>5004763.26</v>
      </c>
      <c r="T9980" s="3">
        <f t="shared" si="1089"/>
        <v>-457599.25999999978</v>
      </c>
      <c r="U9980" s="4">
        <f t="shared" si="1090"/>
        <v>-9.1432748409362288E-2</v>
      </c>
      <c r="V9980" s="2" t="s">
        <v>44</v>
      </c>
      <c r="W9980" s="2" t="s">
        <v>207</v>
      </c>
      <c r="X9980" s="2" t="s">
        <v>264</v>
      </c>
      <c r="Y9980" s="2">
        <v>83.5</v>
      </c>
      <c r="Z9980" s="2" t="s">
        <v>9208</v>
      </c>
      <c r="AA9980" s="2" t="s">
        <v>99</v>
      </c>
      <c r="AB9980" s="2" t="s">
        <v>64</v>
      </c>
      <c r="AC9980" s="2">
        <v>9.2899999999999991</v>
      </c>
      <c r="AD9980" s="3">
        <v>0</v>
      </c>
      <c r="AE9980" s="5">
        <v>0</v>
      </c>
      <c r="AF9980" s="2">
        <v>0</v>
      </c>
      <c r="AG9980" s="3">
        <f t="shared" si="1091"/>
        <v>0</v>
      </c>
      <c r="AH9980" s="2" t="s">
        <v>50</v>
      </c>
      <c r="AI9980" s="3">
        <v>0</v>
      </c>
    </row>
    <row r="9981" spans="1:35" x14ac:dyDescent="0.3">
      <c r="A9981" s="2" t="s">
        <v>18004</v>
      </c>
      <c r="B9981" s="2" t="s">
        <v>9659</v>
      </c>
      <c r="C9981" s="2" t="s">
        <v>956</v>
      </c>
      <c r="D9981" s="2" t="s">
        <v>104</v>
      </c>
      <c r="E9981" s="2">
        <v>2022</v>
      </c>
      <c r="F9981" s="2" t="s">
        <v>55</v>
      </c>
      <c r="G9981" s="2" t="s">
        <v>56</v>
      </c>
      <c r="H9981" s="2" t="s">
        <v>177</v>
      </c>
      <c r="I9981" s="2" t="s">
        <v>131</v>
      </c>
      <c r="J9981" s="2" t="s">
        <v>268</v>
      </c>
      <c r="K9981" s="3">
        <v>6672686.5199999996</v>
      </c>
      <c r="L9981" s="3">
        <v>3299477.82</v>
      </c>
      <c r="M9981" s="3">
        <f t="shared" si="1085"/>
        <v>3373208.6999999997</v>
      </c>
      <c r="N9981" s="3">
        <v>1198513.3500000001</v>
      </c>
      <c r="O9981" s="3">
        <f t="shared" si="1086"/>
        <v>2174695.3499999996</v>
      </c>
      <c r="P9981" s="3">
        <v>1721641.7</v>
      </c>
      <c r="Q9981" s="4">
        <f t="shared" si="1087"/>
        <v>0.50552482720258229</v>
      </c>
      <c r="R9981" s="4">
        <f t="shared" si="1088"/>
        <v>0.25801327468924767</v>
      </c>
      <c r="S9981" s="3">
        <v>6846270.4299999997</v>
      </c>
      <c r="T9981" s="3">
        <f t="shared" si="1089"/>
        <v>-173583.91000000015</v>
      </c>
      <c r="U9981" s="4">
        <f t="shared" si="1090"/>
        <v>-2.5354521381358894E-2</v>
      </c>
      <c r="V9981" s="2" t="s">
        <v>85</v>
      </c>
      <c r="W9981" s="2" t="s">
        <v>207</v>
      </c>
      <c r="X9981" s="2" t="s">
        <v>180</v>
      </c>
      <c r="Y9981" s="2">
        <v>149.5</v>
      </c>
      <c r="Z9981" s="2" t="s">
        <v>8402</v>
      </c>
      <c r="AA9981" s="2" t="s">
        <v>99</v>
      </c>
      <c r="AB9981" s="2" t="s">
        <v>49</v>
      </c>
      <c r="AC9981" s="2">
        <v>6.72</v>
      </c>
      <c r="AD9981" s="3">
        <v>0</v>
      </c>
      <c r="AE9981" s="5">
        <v>0</v>
      </c>
      <c r="AF9981" s="2">
        <v>0</v>
      </c>
      <c r="AG9981" s="3">
        <f t="shared" si="1091"/>
        <v>0</v>
      </c>
      <c r="AH9981" s="2" t="s">
        <v>50</v>
      </c>
      <c r="AI9981" s="3">
        <v>0</v>
      </c>
    </row>
    <row r="9982" spans="1:35" x14ac:dyDescent="0.3">
      <c r="A9982" s="2" t="s">
        <v>18005</v>
      </c>
      <c r="B9982" s="2" t="s">
        <v>1830</v>
      </c>
      <c r="C9982" s="2" t="s">
        <v>377</v>
      </c>
      <c r="D9982" s="2" t="s">
        <v>81</v>
      </c>
      <c r="E9982" s="2">
        <v>2023</v>
      </c>
      <c r="F9982" s="2" t="s">
        <v>92</v>
      </c>
      <c r="G9982" s="2" t="s">
        <v>56</v>
      </c>
      <c r="H9982" s="2" t="s">
        <v>123</v>
      </c>
      <c r="I9982" s="2" t="s">
        <v>178</v>
      </c>
      <c r="J9982" s="2" t="s">
        <v>263</v>
      </c>
      <c r="K9982" s="3">
        <v>9095338.8300000001</v>
      </c>
      <c r="L9982" s="3">
        <v>4457173</v>
      </c>
      <c r="M9982" s="3">
        <f t="shared" si="1085"/>
        <v>4638165.83</v>
      </c>
      <c r="N9982" s="3">
        <v>968309.23</v>
      </c>
      <c r="O9982" s="3">
        <f t="shared" si="1086"/>
        <v>3669856.6</v>
      </c>
      <c r="P9982" s="3">
        <v>2879548.61</v>
      </c>
      <c r="Q9982" s="4">
        <f t="shared" si="1087"/>
        <v>0.50994975741876791</v>
      </c>
      <c r="R9982" s="4">
        <f t="shared" si="1088"/>
        <v>0.31659607891705116</v>
      </c>
      <c r="S9982" s="3">
        <v>10908546.23</v>
      </c>
      <c r="T9982" s="3">
        <f t="shared" si="1089"/>
        <v>-1813207.4000000004</v>
      </c>
      <c r="U9982" s="4">
        <f t="shared" si="1090"/>
        <v>-0.16621897746680772</v>
      </c>
      <c r="V9982" s="2" t="s">
        <v>107</v>
      </c>
      <c r="W9982" s="2" t="s">
        <v>96</v>
      </c>
      <c r="X9982" s="2" t="s">
        <v>126</v>
      </c>
      <c r="Y9982" s="2">
        <v>1.34</v>
      </c>
      <c r="Z9982" s="2" t="s">
        <v>2503</v>
      </c>
      <c r="AA9982" s="2" t="s">
        <v>63</v>
      </c>
      <c r="AB9982" s="2" t="s">
        <v>142</v>
      </c>
      <c r="AC9982" s="2">
        <v>2.79</v>
      </c>
      <c r="AD9982" s="3">
        <v>1073443.72</v>
      </c>
      <c r="AE9982" s="5">
        <v>16.72</v>
      </c>
      <c r="AF9982" s="2">
        <v>48</v>
      </c>
      <c r="AG9982" s="3">
        <f t="shared" si="1091"/>
        <v>30818.981295125774</v>
      </c>
      <c r="AH9982" s="2" t="s">
        <v>50</v>
      </c>
      <c r="AI9982" s="3">
        <v>0</v>
      </c>
    </row>
    <row r="9983" spans="1:35" x14ac:dyDescent="0.3">
      <c r="A9983" s="2" t="s">
        <v>18006</v>
      </c>
      <c r="B9983" s="2" t="s">
        <v>699</v>
      </c>
      <c r="C9983" s="2" t="s">
        <v>474</v>
      </c>
      <c r="D9983" s="2" t="s">
        <v>81</v>
      </c>
      <c r="E9983" s="2">
        <v>2024</v>
      </c>
      <c r="F9983" s="2" t="s">
        <v>39</v>
      </c>
      <c r="G9983" s="2" t="s">
        <v>40</v>
      </c>
      <c r="H9983" s="2" t="s">
        <v>279</v>
      </c>
      <c r="I9983" s="2" t="s">
        <v>131</v>
      </c>
      <c r="J9983" s="2" t="s">
        <v>268</v>
      </c>
      <c r="K9983" s="3">
        <v>4662537.21</v>
      </c>
      <c r="L9983" s="3">
        <v>1309207.22</v>
      </c>
      <c r="M9983" s="3">
        <f t="shared" si="1085"/>
        <v>3353329.99</v>
      </c>
      <c r="N9983" s="3">
        <v>390831.77</v>
      </c>
      <c r="O9983" s="3">
        <f t="shared" si="1086"/>
        <v>2962498.22</v>
      </c>
      <c r="P9983" s="3">
        <v>2194635.61</v>
      </c>
      <c r="Q9983" s="4">
        <f t="shared" si="1087"/>
        <v>0.71920712671374054</v>
      </c>
      <c r="R9983" s="4">
        <f t="shared" si="1088"/>
        <v>0.47069557006280704</v>
      </c>
      <c r="S9983" s="3">
        <v>4017329.33</v>
      </c>
      <c r="T9983" s="3">
        <f t="shared" si="1089"/>
        <v>645207.87999999989</v>
      </c>
      <c r="U9983" s="4">
        <f t="shared" si="1090"/>
        <v>0.16060617066711827</v>
      </c>
      <c r="V9983" s="2" t="s">
        <v>85</v>
      </c>
      <c r="W9983" s="2" t="s">
        <v>45</v>
      </c>
      <c r="X9983" s="2" t="s">
        <v>280</v>
      </c>
      <c r="Y9983" s="2">
        <v>0.79</v>
      </c>
      <c r="Z9983" s="2" t="s">
        <v>2376</v>
      </c>
      <c r="AA9983" s="2" t="s">
        <v>48</v>
      </c>
      <c r="AB9983" s="2" t="s">
        <v>100</v>
      </c>
      <c r="AC9983" s="2">
        <v>7.31</v>
      </c>
      <c r="AD9983" s="3">
        <v>0</v>
      </c>
      <c r="AE9983" s="5">
        <v>0</v>
      </c>
      <c r="AF9983" s="2">
        <v>0</v>
      </c>
      <c r="AG9983" s="3">
        <f t="shared" si="1091"/>
        <v>0</v>
      </c>
      <c r="AH9983" s="2" t="s">
        <v>50</v>
      </c>
      <c r="AI9983" s="3">
        <v>0</v>
      </c>
    </row>
    <row r="9984" spans="1:35" x14ac:dyDescent="0.3">
      <c r="A9984" s="2" t="s">
        <v>18007</v>
      </c>
      <c r="B9984" s="2" t="s">
        <v>5176</v>
      </c>
      <c r="C9984" s="2" t="s">
        <v>138</v>
      </c>
      <c r="D9984" s="2" t="s">
        <v>104</v>
      </c>
      <c r="E9984" s="2">
        <v>2024</v>
      </c>
      <c r="F9984" s="2" t="s">
        <v>39</v>
      </c>
      <c r="G9984" s="2" t="s">
        <v>56</v>
      </c>
      <c r="H9984" s="2" t="s">
        <v>177</v>
      </c>
      <c r="I9984" s="2" t="s">
        <v>131</v>
      </c>
      <c r="J9984" s="2" t="s">
        <v>491</v>
      </c>
      <c r="K9984" s="3">
        <v>1420148.54</v>
      </c>
      <c r="L9984" s="3">
        <v>703105.37</v>
      </c>
      <c r="M9984" s="3">
        <f t="shared" si="1085"/>
        <v>717043.17</v>
      </c>
      <c r="N9984" s="3">
        <v>281341.56</v>
      </c>
      <c r="O9984" s="3">
        <f t="shared" si="1086"/>
        <v>435701.61000000004</v>
      </c>
      <c r="P9984" s="3">
        <v>340980.63</v>
      </c>
      <c r="Q9984" s="4">
        <f t="shared" si="1087"/>
        <v>0.50490716273946956</v>
      </c>
      <c r="R9984" s="4">
        <f t="shared" si="1088"/>
        <v>0.24010208819423917</v>
      </c>
      <c r="S9984" s="3">
        <v>1529738.16</v>
      </c>
      <c r="T9984" s="3">
        <f t="shared" si="1089"/>
        <v>-109589.61999999988</v>
      </c>
      <c r="U9984" s="4">
        <f t="shared" si="1090"/>
        <v>-7.1639462795384468E-2</v>
      </c>
      <c r="V9984" s="2" t="s">
        <v>44</v>
      </c>
      <c r="W9984" s="2" t="s">
        <v>134</v>
      </c>
      <c r="X9984" s="2" t="s">
        <v>180</v>
      </c>
      <c r="Y9984" s="2">
        <v>149.5</v>
      </c>
      <c r="Z9984" s="2" t="s">
        <v>18008</v>
      </c>
      <c r="AA9984" s="2" t="s">
        <v>76</v>
      </c>
      <c r="AB9984" s="2" t="s">
        <v>149</v>
      </c>
      <c r="AC9984" s="2">
        <v>8.41</v>
      </c>
      <c r="AD9984" s="3">
        <v>0</v>
      </c>
      <c r="AE9984" s="5">
        <v>0</v>
      </c>
      <c r="AF9984" s="2">
        <v>0</v>
      </c>
      <c r="AG9984" s="3">
        <f t="shared" si="1091"/>
        <v>0</v>
      </c>
      <c r="AH9984" s="2" t="s">
        <v>50</v>
      </c>
      <c r="AI9984" s="3">
        <v>0</v>
      </c>
    </row>
    <row r="9985" spans="1:35" x14ac:dyDescent="0.3">
      <c r="A9985" s="2" t="s">
        <v>18009</v>
      </c>
      <c r="B9985" s="2" t="s">
        <v>3363</v>
      </c>
      <c r="C9985" s="2" t="s">
        <v>37</v>
      </c>
      <c r="D9985" s="2" t="s">
        <v>38</v>
      </c>
      <c r="E9985" s="2">
        <v>2022</v>
      </c>
      <c r="F9985" s="2" t="s">
        <v>92</v>
      </c>
      <c r="G9985" s="2" t="s">
        <v>69</v>
      </c>
      <c r="H9985" s="2" t="s">
        <v>165</v>
      </c>
      <c r="I9985" s="2" t="s">
        <v>71</v>
      </c>
      <c r="J9985" s="2" t="s">
        <v>172</v>
      </c>
      <c r="K9985" s="3">
        <v>9741496.6300000008</v>
      </c>
      <c r="L9985" s="3">
        <v>2871404.44</v>
      </c>
      <c r="M9985" s="3">
        <f t="shared" si="1085"/>
        <v>6870092.1900000013</v>
      </c>
      <c r="N9985" s="3">
        <v>933432.38</v>
      </c>
      <c r="O9985" s="3">
        <f t="shared" si="1086"/>
        <v>5936659.8100000015</v>
      </c>
      <c r="P9985" s="3">
        <v>4246691.21</v>
      </c>
      <c r="Q9985" s="4">
        <f t="shared" si="1087"/>
        <v>0.70523990829528227</v>
      </c>
      <c r="R9985" s="4">
        <f t="shared" si="1088"/>
        <v>0.43593827224882997</v>
      </c>
      <c r="S9985" s="3">
        <v>9456872.1799999997</v>
      </c>
      <c r="T9985" s="3">
        <f t="shared" si="1089"/>
        <v>284624.45000000112</v>
      </c>
      <c r="U9985" s="4">
        <f t="shared" si="1090"/>
        <v>3.0097102359270878E-2</v>
      </c>
      <c r="V9985" s="2" t="s">
        <v>44</v>
      </c>
      <c r="W9985" s="2" t="s">
        <v>60</v>
      </c>
      <c r="X9985" s="2" t="s">
        <v>167</v>
      </c>
      <c r="Y9985" s="2">
        <v>17.2</v>
      </c>
      <c r="Z9985" s="2" t="s">
        <v>16232</v>
      </c>
      <c r="AA9985" s="2" t="s">
        <v>109</v>
      </c>
      <c r="AB9985" s="2" t="s">
        <v>182</v>
      </c>
      <c r="AC9985" s="2">
        <v>9.15</v>
      </c>
      <c r="AD9985" s="3">
        <v>0</v>
      </c>
      <c r="AE9985" s="5">
        <v>0</v>
      </c>
      <c r="AF9985" s="2">
        <v>0</v>
      </c>
      <c r="AG9985" s="3">
        <f t="shared" si="1091"/>
        <v>0</v>
      </c>
      <c r="AH9985" s="2" t="s">
        <v>50</v>
      </c>
      <c r="AI9985" s="3">
        <v>0</v>
      </c>
    </row>
    <row r="9986" spans="1:35" x14ac:dyDescent="0.3">
      <c r="A9986" s="2" t="s">
        <v>18010</v>
      </c>
      <c r="B9986" s="2" t="s">
        <v>2244</v>
      </c>
      <c r="C9986" s="2" t="s">
        <v>292</v>
      </c>
      <c r="D9986" s="2" t="s">
        <v>81</v>
      </c>
      <c r="E9986" s="2">
        <v>2022</v>
      </c>
      <c r="F9986" s="2" t="s">
        <v>105</v>
      </c>
      <c r="G9986" s="2" t="s">
        <v>40</v>
      </c>
      <c r="H9986" s="2" t="s">
        <v>139</v>
      </c>
      <c r="I9986" s="2" t="s">
        <v>55</v>
      </c>
      <c r="J9986" s="2" t="s">
        <v>217</v>
      </c>
      <c r="K9986" s="3">
        <v>7398843.54</v>
      </c>
      <c r="L9986" s="3">
        <v>2139916.86</v>
      </c>
      <c r="M9986" s="3">
        <f t="shared" ref="M9986:M10049" si="1092">K9986-L9986</f>
        <v>5258926.68</v>
      </c>
      <c r="N9986" s="3">
        <v>1082259.77</v>
      </c>
      <c r="O9986" s="3">
        <f t="shared" ref="O9986:O10049" si="1093">M9986-N9986</f>
        <v>4176666.9099999997</v>
      </c>
      <c r="P9986" s="3">
        <v>3065074.67</v>
      </c>
      <c r="Q9986" s="4">
        <f t="shared" ref="Q9986:Q10001" si="1094">IF(K9986&lt;&gt;0,M9986/K9986,0)</f>
        <v>0.7107768466205463</v>
      </c>
      <c r="R9986" s="4">
        <f t="shared" ref="R9986:R10001" si="1095">IF(K9986&lt;&gt;0,P9986/K9986,0)</f>
        <v>0.41426402023903319</v>
      </c>
      <c r="S9986" s="3">
        <v>7425789.1799999997</v>
      </c>
      <c r="T9986" s="3">
        <f t="shared" ref="T9986:T10049" si="1096">K9986-S9986</f>
        <v>-26945.639999999665</v>
      </c>
      <c r="U9986" s="4">
        <f t="shared" ref="U9986:U10049" si="1097">IF(S9986&lt;&gt;0,T9986/S9986,0)</f>
        <v>-3.6286567456793417E-3</v>
      </c>
      <c r="V9986" s="2" t="s">
        <v>95</v>
      </c>
      <c r="W9986" s="2" t="s">
        <v>45</v>
      </c>
      <c r="X9986" s="2" t="s">
        <v>86</v>
      </c>
      <c r="Y9986" s="2">
        <v>0.92</v>
      </c>
      <c r="Z9986" s="2" t="s">
        <v>18011</v>
      </c>
      <c r="AA9986" s="2" t="s">
        <v>63</v>
      </c>
      <c r="AB9986" s="2" t="s">
        <v>182</v>
      </c>
      <c r="AC9986" s="2">
        <v>7.81</v>
      </c>
      <c r="AD9986" s="3">
        <v>0</v>
      </c>
      <c r="AE9986" s="5">
        <v>0</v>
      </c>
      <c r="AF9986" s="2">
        <v>0</v>
      </c>
      <c r="AG9986" s="3">
        <f t="shared" ref="AG9986:AG10049" si="1098">IF(AD9986&gt;0,(AD9986*(AE9986/100/12)*(1+AE9986/100/12)^AF9986)/((1+AE9986/100/12)^AF9986-1),0)</f>
        <v>0</v>
      </c>
      <c r="AH9986" s="2" t="s">
        <v>50</v>
      </c>
      <c r="AI9986" s="3">
        <v>0</v>
      </c>
    </row>
    <row r="9987" spans="1:35" x14ac:dyDescent="0.3">
      <c r="A9987" s="2" t="s">
        <v>18012</v>
      </c>
      <c r="B9987" s="2" t="s">
        <v>3910</v>
      </c>
      <c r="C9987" s="2" t="s">
        <v>407</v>
      </c>
      <c r="D9987" s="2" t="s">
        <v>38</v>
      </c>
      <c r="E9987" s="2">
        <v>2020</v>
      </c>
      <c r="F9987" s="2" t="s">
        <v>58</v>
      </c>
      <c r="G9987" s="2" t="s">
        <v>40</v>
      </c>
      <c r="H9987" s="2" t="s">
        <v>171</v>
      </c>
      <c r="I9987" s="2" t="s">
        <v>58</v>
      </c>
      <c r="J9987" s="2" t="s">
        <v>240</v>
      </c>
      <c r="K9987" s="3">
        <v>4705204.76</v>
      </c>
      <c r="L9987" s="3">
        <v>1957872.03</v>
      </c>
      <c r="M9987" s="3">
        <f t="shared" si="1092"/>
        <v>2747332.7299999995</v>
      </c>
      <c r="N9987" s="3">
        <v>553342.71</v>
      </c>
      <c r="O9987" s="3">
        <f t="shared" si="1093"/>
        <v>2193990.0199999996</v>
      </c>
      <c r="P9987" s="3">
        <v>1724582.05</v>
      </c>
      <c r="Q9987" s="4">
        <f t="shared" si="1094"/>
        <v>0.58389227889840012</v>
      </c>
      <c r="R9987" s="4">
        <f t="shared" si="1095"/>
        <v>0.36652646122036148</v>
      </c>
      <c r="S9987" s="3">
        <v>5410755.79</v>
      </c>
      <c r="T9987" s="3">
        <f t="shared" si="1096"/>
        <v>-705551.03000000026</v>
      </c>
      <c r="U9987" s="4">
        <f t="shared" si="1097"/>
        <v>-0.13039786998037853</v>
      </c>
      <c r="V9987" s="2" t="s">
        <v>73</v>
      </c>
      <c r="W9987" s="2" t="s">
        <v>60</v>
      </c>
      <c r="X9987" s="2" t="s">
        <v>86</v>
      </c>
      <c r="Y9987" s="2">
        <v>0.92</v>
      </c>
      <c r="Z9987" s="2" t="s">
        <v>18013</v>
      </c>
      <c r="AA9987" s="2" t="s">
        <v>224</v>
      </c>
      <c r="AB9987" s="2" t="s">
        <v>77</v>
      </c>
      <c r="AC9987" s="2">
        <v>5.84</v>
      </c>
      <c r="AD9987" s="3">
        <v>0</v>
      </c>
      <c r="AE9987" s="5">
        <v>0</v>
      </c>
      <c r="AF9987" s="2">
        <v>0</v>
      </c>
      <c r="AG9987" s="3">
        <f t="shared" si="1098"/>
        <v>0</v>
      </c>
      <c r="AH9987" s="2" t="s">
        <v>50</v>
      </c>
      <c r="AI9987" s="3">
        <v>0</v>
      </c>
    </row>
    <row r="9988" spans="1:35" x14ac:dyDescent="0.3">
      <c r="A9988" s="2" t="s">
        <v>18014</v>
      </c>
      <c r="B9988" s="2" t="s">
        <v>759</v>
      </c>
      <c r="C9988" s="2" t="s">
        <v>257</v>
      </c>
      <c r="D9988" s="2" t="s">
        <v>104</v>
      </c>
      <c r="E9988" s="2">
        <v>2024</v>
      </c>
      <c r="F9988" s="2" t="s">
        <v>105</v>
      </c>
      <c r="G9988" s="2" t="s">
        <v>40</v>
      </c>
      <c r="H9988" s="2" t="s">
        <v>171</v>
      </c>
      <c r="I9988" s="2" t="s">
        <v>71</v>
      </c>
      <c r="J9988" s="2" t="s">
        <v>293</v>
      </c>
      <c r="K9988" s="3">
        <v>242773.71</v>
      </c>
      <c r="L9988" s="3">
        <v>129325.91</v>
      </c>
      <c r="M9988" s="3">
        <f t="shared" si="1092"/>
        <v>113447.79999999999</v>
      </c>
      <c r="N9988" s="3">
        <v>46613.67</v>
      </c>
      <c r="O9988" s="3">
        <f t="shared" si="1093"/>
        <v>66834.12999999999</v>
      </c>
      <c r="P9988" s="3">
        <v>48418.67</v>
      </c>
      <c r="Q9988" s="4">
        <f t="shared" si="1094"/>
        <v>0.46729853903867924</v>
      </c>
      <c r="R9988" s="4">
        <f t="shared" si="1095"/>
        <v>0.19943951097505574</v>
      </c>
      <c r="S9988" s="3">
        <v>243351.42</v>
      </c>
      <c r="T9988" s="3">
        <f t="shared" si="1096"/>
        <v>-577.71000000002095</v>
      </c>
      <c r="U9988" s="4">
        <f t="shared" si="1097"/>
        <v>-2.373974230353868E-3</v>
      </c>
      <c r="V9988" s="2" t="s">
        <v>85</v>
      </c>
      <c r="W9988" s="2" t="s">
        <v>125</v>
      </c>
      <c r="X9988" s="2" t="s">
        <v>86</v>
      </c>
      <c r="Y9988" s="2">
        <v>0.92</v>
      </c>
      <c r="Z9988" s="2" t="s">
        <v>18015</v>
      </c>
      <c r="AA9988" s="2" t="s">
        <v>76</v>
      </c>
      <c r="AB9988" s="2" t="s">
        <v>182</v>
      </c>
      <c r="AC9988" s="2">
        <v>5.35</v>
      </c>
      <c r="AD9988" s="3">
        <v>0</v>
      </c>
      <c r="AE9988" s="5">
        <v>0</v>
      </c>
      <c r="AF9988" s="2">
        <v>0</v>
      </c>
      <c r="AG9988" s="3">
        <f t="shared" si="1098"/>
        <v>0</v>
      </c>
      <c r="AH9988" s="2" t="s">
        <v>50</v>
      </c>
      <c r="AI9988" s="3">
        <v>0</v>
      </c>
    </row>
    <row r="9989" spans="1:35" x14ac:dyDescent="0.3">
      <c r="A9989" s="2" t="s">
        <v>18016</v>
      </c>
      <c r="B9989" s="2" t="s">
        <v>2052</v>
      </c>
      <c r="C9989" s="2" t="s">
        <v>257</v>
      </c>
      <c r="D9989" s="2" t="s">
        <v>104</v>
      </c>
      <c r="E9989" s="2">
        <v>2024</v>
      </c>
      <c r="F9989" s="2" t="s">
        <v>55</v>
      </c>
      <c r="G9989" s="2" t="s">
        <v>93</v>
      </c>
      <c r="H9989" s="2" t="s">
        <v>221</v>
      </c>
      <c r="I9989" s="2" t="s">
        <v>55</v>
      </c>
      <c r="J9989" s="2" t="s">
        <v>540</v>
      </c>
      <c r="K9989" s="3">
        <v>4750155.2300000004</v>
      </c>
      <c r="L9989" s="3">
        <v>1682600.21</v>
      </c>
      <c r="M9989" s="3">
        <f t="shared" si="1092"/>
        <v>3067555.0200000005</v>
      </c>
      <c r="N9989" s="3">
        <v>618546.97</v>
      </c>
      <c r="O9989" s="3">
        <f t="shared" si="1093"/>
        <v>2449008.0500000007</v>
      </c>
      <c r="P9989" s="3">
        <v>1955130.78</v>
      </c>
      <c r="Q9989" s="4">
        <f t="shared" si="1094"/>
        <v>0.64577995275324929</v>
      </c>
      <c r="R9989" s="4">
        <f t="shared" si="1095"/>
        <v>0.41159302913980766</v>
      </c>
      <c r="S9989" s="3">
        <v>3832143.37</v>
      </c>
      <c r="T9989" s="3">
        <f t="shared" si="1096"/>
        <v>918011.86000000034</v>
      </c>
      <c r="U9989" s="4">
        <f t="shared" si="1097"/>
        <v>0.23955571891873145</v>
      </c>
      <c r="V9989" s="2" t="s">
        <v>95</v>
      </c>
      <c r="W9989" s="2" t="s">
        <v>96</v>
      </c>
      <c r="X9989" s="2" t="s">
        <v>222</v>
      </c>
      <c r="Y9989" s="2">
        <v>18.899999999999999</v>
      </c>
      <c r="Z9989" s="2" t="s">
        <v>374</v>
      </c>
      <c r="AA9989" s="2" t="s">
        <v>109</v>
      </c>
      <c r="AB9989" s="2" t="s">
        <v>110</v>
      </c>
      <c r="AC9989" s="2">
        <v>5.38</v>
      </c>
      <c r="AD9989" s="3">
        <v>0</v>
      </c>
      <c r="AE9989" s="5">
        <v>0</v>
      </c>
      <c r="AF9989" s="2">
        <v>0</v>
      </c>
      <c r="AG9989" s="3">
        <f t="shared" si="1098"/>
        <v>0</v>
      </c>
      <c r="AH9989" s="2" t="s">
        <v>50</v>
      </c>
      <c r="AI9989" s="3">
        <v>0</v>
      </c>
    </row>
    <row r="9990" spans="1:35" x14ac:dyDescent="0.3">
      <c r="A9990" s="2" t="s">
        <v>18017</v>
      </c>
      <c r="B9990" s="2" t="s">
        <v>6482</v>
      </c>
      <c r="C9990" s="2" t="s">
        <v>452</v>
      </c>
      <c r="D9990" s="2" t="s">
        <v>38</v>
      </c>
      <c r="E9990" s="2">
        <v>2021</v>
      </c>
      <c r="F9990" s="2" t="s">
        <v>58</v>
      </c>
      <c r="G9990" s="2" t="s">
        <v>114</v>
      </c>
      <c r="H9990" s="2" t="s">
        <v>190</v>
      </c>
      <c r="I9990" s="2" t="s">
        <v>39</v>
      </c>
      <c r="J9990" s="2" t="s">
        <v>487</v>
      </c>
      <c r="K9990" s="3">
        <v>6287998.2000000002</v>
      </c>
      <c r="L9990" s="3">
        <v>2841411.09</v>
      </c>
      <c r="M9990" s="3">
        <f t="shared" si="1092"/>
        <v>3446587.1100000003</v>
      </c>
      <c r="N9990" s="3">
        <v>1081790.3700000001</v>
      </c>
      <c r="O9990" s="3">
        <f t="shared" si="1093"/>
        <v>2364796.7400000002</v>
      </c>
      <c r="P9990" s="3">
        <v>1829222.79</v>
      </c>
      <c r="Q9990" s="4">
        <f t="shared" si="1094"/>
        <v>0.54812151663783881</v>
      </c>
      <c r="R9990" s="4">
        <f t="shared" si="1095"/>
        <v>0.29090701552681741</v>
      </c>
      <c r="S9990" s="3">
        <v>6048439.5800000001</v>
      </c>
      <c r="T9990" s="3">
        <f t="shared" si="1096"/>
        <v>239558.62000000011</v>
      </c>
      <c r="U9990" s="4">
        <f t="shared" si="1097"/>
        <v>3.9606681497180489E-2</v>
      </c>
      <c r="V9990" s="2" t="s">
        <v>73</v>
      </c>
      <c r="W9990" s="2" t="s">
        <v>207</v>
      </c>
      <c r="X9990" s="2" t="s">
        <v>192</v>
      </c>
      <c r="Y9990" s="2">
        <v>3.64</v>
      </c>
      <c r="Z9990" s="2" t="s">
        <v>6929</v>
      </c>
      <c r="AA9990" s="2" t="s">
        <v>76</v>
      </c>
      <c r="AB9990" s="2" t="s">
        <v>88</v>
      </c>
      <c r="AC9990" s="2">
        <v>8.3000000000000007</v>
      </c>
      <c r="AD9990" s="3">
        <v>0</v>
      </c>
      <c r="AE9990" s="5">
        <v>0</v>
      </c>
      <c r="AF9990" s="2">
        <v>0</v>
      </c>
      <c r="AG9990" s="3">
        <f t="shared" si="1098"/>
        <v>0</v>
      </c>
      <c r="AH9990" s="2" t="s">
        <v>50</v>
      </c>
      <c r="AI9990" s="3">
        <v>0</v>
      </c>
    </row>
    <row r="9991" spans="1:35" x14ac:dyDescent="0.3">
      <c r="A9991" s="2" t="s">
        <v>18018</v>
      </c>
      <c r="B9991" s="2" t="s">
        <v>6504</v>
      </c>
      <c r="C9991" s="2" t="s">
        <v>520</v>
      </c>
      <c r="D9991" s="2" t="s">
        <v>81</v>
      </c>
      <c r="E9991" s="2">
        <v>2021</v>
      </c>
      <c r="F9991" s="2" t="s">
        <v>55</v>
      </c>
      <c r="G9991" s="2" t="s">
        <v>114</v>
      </c>
      <c r="H9991" s="2" t="s">
        <v>115</v>
      </c>
      <c r="I9991" s="2" t="s">
        <v>42</v>
      </c>
      <c r="J9991" s="2" t="s">
        <v>166</v>
      </c>
      <c r="K9991" s="3">
        <v>3479672.97</v>
      </c>
      <c r="L9991" s="3">
        <v>1535745.17</v>
      </c>
      <c r="M9991" s="3">
        <f t="shared" si="1092"/>
        <v>1943927.8000000003</v>
      </c>
      <c r="N9991" s="3">
        <v>532331.23</v>
      </c>
      <c r="O9991" s="3">
        <f t="shared" si="1093"/>
        <v>1411596.5700000003</v>
      </c>
      <c r="P9991" s="3">
        <v>1043615.01</v>
      </c>
      <c r="Q9991" s="4">
        <f t="shared" si="1094"/>
        <v>0.55865244141032033</v>
      </c>
      <c r="R9991" s="4">
        <f t="shared" si="1095"/>
        <v>0.29991755518335389</v>
      </c>
      <c r="S9991" s="3">
        <v>3756383.51</v>
      </c>
      <c r="T9991" s="3">
        <f t="shared" si="1096"/>
        <v>-276710.53999999957</v>
      </c>
      <c r="U9991" s="4">
        <f t="shared" si="1097"/>
        <v>-7.3664081226892511E-2</v>
      </c>
      <c r="V9991" s="2" t="s">
        <v>44</v>
      </c>
      <c r="W9991" s="2" t="s">
        <v>45</v>
      </c>
      <c r="X9991" s="2" t="s">
        <v>118</v>
      </c>
      <c r="Y9991" s="2">
        <v>3.75</v>
      </c>
      <c r="Z9991" s="2" t="s">
        <v>9647</v>
      </c>
      <c r="AA9991" s="2" t="s">
        <v>148</v>
      </c>
      <c r="AB9991" s="2" t="s">
        <v>182</v>
      </c>
      <c r="AC9991" s="2">
        <v>8.59</v>
      </c>
      <c r="AD9991" s="3">
        <v>0</v>
      </c>
      <c r="AE9991" s="5">
        <v>0</v>
      </c>
      <c r="AF9991" s="2">
        <v>0</v>
      </c>
      <c r="AG9991" s="3">
        <f t="shared" si="1098"/>
        <v>0</v>
      </c>
      <c r="AH9991" s="2" t="s">
        <v>50</v>
      </c>
      <c r="AI9991" s="3">
        <v>0</v>
      </c>
    </row>
    <row r="9992" spans="1:35" x14ac:dyDescent="0.3">
      <c r="A9992" s="2" t="s">
        <v>18019</v>
      </c>
      <c r="B9992" s="2" t="s">
        <v>9297</v>
      </c>
      <c r="C9992" s="2" t="s">
        <v>297</v>
      </c>
      <c r="D9992" s="2" t="s">
        <v>104</v>
      </c>
      <c r="E9992" s="2">
        <v>2021</v>
      </c>
      <c r="F9992" s="2" t="s">
        <v>92</v>
      </c>
      <c r="G9992" s="2" t="s">
        <v>93</v>
      </c>
      <c r="H9992" s="2" t="s">
        <v>221</v>
      </c>
      <c r="I9992" s="2" t="s">
        <v>42</v>
      </c>
      <c r="J9992" s="2" t="s">
        <v>146</v>
      </c>
      <c r="K9992" s="3">
        <v>1445032.65</v>
      </c>
      <c r="L9992" s="3">
        <v>481887.84</v>
      </c>
      <c r="M9992" s="3">
        <f t="shared" si="1092"/>
        <v>963144.80999999982</v>
      </c>
      <c r="N9992" s="3">
        <v>188100.37</v>
      </c>
      <c r="O9992" s="3">
        <f t="shared" si="1093"/>
        <v>775044.43999999983</v>
      </c>
      <c r="P9992" s="3">
        <v>606904.43999999994</v>
      </c>
      <c r="Q9992" s="4">
        <f t="shared" si="1094"/>
        <v>0.66652114054308731</v>
      </c>
      <c r="R9992" s="4">
        <f t="shared" si="1095"/>
        <v>0.41999358284395855</v>
      </c>
      <c r="S9992" s="3">
        <v>1524918.82</v>
      </c>
      <c r="T9992" s="3">
        <f t="shared" si="1096"/>
        <v>-79886.170000000158</v>
      </c>
      <c r="U9992" s="4">
        <f t="shared" si="1097"/>
        <v>-5.2387162485147999E-2</v>
      </c>
      <c r="V9992" s="2" t="s">
        <v>95</v>
      </c>
      <c r="W9992" s="2" t="s">
        <v>60</v>
      </c>
      <c r="X9992" s="2" t="s">
        <v>222</v>
      </c>
      <c r="Y9992" s="2">
        <v>18.899999999999999</v>
      </c>
      <c r="Z9992" s="2" t="s">
        <v>18020</v>
      </c>
      <c r="AA9992" s="2" t="s">
        <v>63</v>
      </c>
      <c r="AB9992" s="2" t="s">
        <v>149</v>
      </c>
      <c r="AC9992" s="2">
        <v>7.75</v>
      </c>
      <c r="AD9992" s="3">
        <v>0</v>
      </c>
      <c r="AE9992" s="5">
        <v>0</v>
      </c>
      <c r="AF9992" s="2">
        <v>0</v>
      </c>
      <c r="AG9992" s="3">
        <f t="shared" si="1098"/>
        <v>0</v>
      </c>
      <c r="AH9992" s="2" t="s">
        <v>50</v>
      </c>
      <c r="AI9992" s="3">
        <v>0</v>
      </c>
    </row>
    <row r="9993" spans="1:35" x14ac:dyDescent="0.3">
      <c r="A9993" s="2" t="s">
        <v>18021</v>
      </c>
      <c r="B9993" s="2" t="s">
        <v>1191</v>
      </c>
      <c r="C9993" s="2" t="s">
        <v>130</v>
      </c>
      <c r="D9993" s="2" t="s">
        <v>104</v>
      </c>
      <c r="E9993" s="2">
        <v>2022</v>
      </c>
      <c r="F9993" s="2" t="s">
        <v>55</v>
      </c>
      <c r="G9993" s="2" t="s">
        <v>40</v>
      </c>
      <c r="H9993" s="2" t="s">
        <v>83</v>
      </c>
      <c r="I9993" s="2" t="s">
        <v>71</v>
      </c>
      <c r="J9993" s="2" t="s">
        <v>293</v>
      </c>
      <c r="K9993" s="3">
        <v>4171476.13</v>
      </c>
      <c r="L9993" s="3">
        <v>1997557.32</v>
      </c>
      <c r="M9993" s="3">
        <f t="shared" si="1092"/>
        <v>2173918.8099999996</v>
      </c>
      <c r="N9993" s="3">
        <v>335840.93</v>
      </c>
      <c r="O9993" s="3">
        <f t="shared" si="1093"/>
        <v>1838077.8799999997</v>
      </c>
      <c r="P9993" s="3">
        <v>1377478.48</v>
      </c>
      <c r="Q9993" s="4">
        <f t="shared" si="1094"/>
        <v>0.52113897868570558</v>
      </c>
      <c r="R9993" s="4">
        <f t="shared" si="1095"/>
        <v>0.33021367906041454</v>
      </c>
      <c r="S9993" s="3">
        <v>4824245.2</v>
      </c>
      <c r="T9993" s="3">
        <f t="shared" si="1096"/>
        <v>-652769.0700000003</v>
      </c>
      <c r="U9993" s="4">
        <f t="shared" si="1097"/>
        <v>-0.13531009369092606</v>
      </c>
      <c r="V9993" s="2" t="s">
        <v>133</v>
      </c>
      <c r="W9993" s="2" t="s">
        <v>134</v>
      </c>
      <c r="X9993" s="2" t="s">
        <v>86</v>
      </c>
      <c r="Y9993" s="2">
        <v>0.92</v>
      </c>
      <c r="Z9993" s="2" t="s">
        <v>1624</v>
      </c>
      <c r="AA9993" s="2" t="s">
        <v>63</v>
      </c>
      <c r="AB9993" s="2" t="s">
        <v>242</v>
      </c>
      <c r="AC9993" s="2">
        <v>8.48</v>
      </c>
      <c r="AD9993" s="3">
        <v>0</v>
      </c>
      <c r="AE9993" s="5">
        <v>0</v>
      </c>
      <c r="AF9993" s="2">
        <v>0</v>
      </c>
      <c r="AG9993" s="3">
        <f t="shared" si="1098"/>
        <v>0</v>
      </c>
      <c r="AH9993" s="2" t="s">
        <v>50</v>
      </c>
      <c r="AI9993" s="3">
        <v>0</v>
      </c>
    </row>
    <row r="9994" spans="1:35" x14ac:dyDescent="0.3">
      <c r="A9994" s="2" t="s">
        <v>18022</v>
      </c>
      <c r="B9994" s="2" t="s">
        <v>3673</v>
      </c>
      <c r="C9994" s="2" t="s">
        <v>377</v>
      </c>
      <c r="D9994" s="2" t="s">
        <v>81</v>
      </c>
      <c r="E9994" s="2">
        <v>2023</v>
      </c>
      <c r="F9994" s="2" t="s">
        <v>82</v>
      </c>
      <c r="G9994" s="2" t="s">
        <v>114</v>
      </c>
      <c r="H9994" s="2" t="s">
        <v>115</v>
      </c>
      <c r="I9994" s="2" t="s">
        <v>71</v>
      </c>
      <c r="J9994" s="2" t="s">
        <v>72</v>
      </c>
      <c r="K9994" s="3">
        <v>6329509.9299999997</v>
      </c>
      <c r="L9994" s="3">
        <v>2948823.09</v>
      </c>
      <c r="M9994" s="3">
        <f t="shared" si="1092"/>
        <v>3380686.84</v>
      </c>
      <c r="N9994" s="3">
        <v>602949.18000000005</v>
      </c>
      <c r="O9994" s="3">
        <f t="shared" si="1093"/>
        <v>2777737.6599999997</v>
      </c>
      <c r="P9994" s="3">
        <v>2046099.35</v>
      </c>
      <c r="Q9994" s="4">
        <f t="shared" si="1094"/>
        <v>0.53411510170424836</v>
      </c>
      <c r="R9994" s="4">
        <f t="shared" si="1095"/>
        <v>0.32326347104727587</v>
      </c>
      <c r="S9994" s="3">
        <v>5914530.3399999999</v>
      </c>
      <c r="T9994" s="3">
        <f t="shared" si="1096"/>
        <v>414979.58999999985</v>
      </c>
      <c r="U9994" s="4">
        <f t="shared" si="1097"/>
        <v>7.0162729100143539E-2</v>
      </c>
      <c r="V9994" s="2" t="s">
        <v>95</v>
      </c>
      <c r="W9994" s="2" t="s">
        <v>134</v>
      </c>
      <c r="X9994" s="2" t="s">
        <v>118</v>
      </c>
      <c r="Y9994" s="2">
        <v>3.75</v>
      </c>
      <c r="Z9994" s="2" t="s">
        <v>1469</v>
      </c>
      <c r="AA9994" s="2" t="s">
        <v>148</v>
      </c>
      <c r="AB9994" s="2" t="s">
        <v>149</v>
      </c>
      <c r="AC9994" s="2">
        <v>5.29</v>
      </c>
      <c r="AD9994" s="3">
        <v>0</v>
      </c>
      <c r="AE9994" s="5">
        <v>0</v>
      </c>
      <c r="AF9994" s="2">
        <v>0</v>
      </c>
      <c r="AG9994" s="3">
        <f t="shared" si="1098"/>
        <v>0</v>
      </c>
      <c r="AH9994" s="2" t="s">
        <v>50</v>
      </c>
      <c r="AI9994" s="3">
        <v>0</v>
      </c>
    </row>
    <row r="9995" spans="1:35" x14ac:dyDescent="0.3">
      <c r="A9995" s="2" t="s">
        <v>18023</v>
      </c>
      <c r="B9995" s="2" t="s">
        <v>402</v>
      </c>
      <c r="C9995" s="2" t="s">
        <v>403</v>
      </c>
      <c r="D9995" s="2" t="s">
        <v>54</v>
      </c>
      <c r="E9995" s="2">
        <v>2021</v>
      </c>
      <c r="F9995" s="2" t="s">
        <v>39</v>
      </c>
      <c r="G9995" s="2" t="s">
        <v>93</v>
      </c>
      <c r="H9995" s="2" t="s">
        <v>94</v>
      </c>
      <c r="I9995" s="2" t="s">
        <v>58</v>
      </c>
      <c r="J9995" s="2" t="s">
        <v>106</v>
      </c>
      <c r="K9995" s="3">
        <v>7274848.5999999996</v>
      </c>
      <c r="L9995" s="3">
        <v>2827290.02</v>
      </c>
      <c r="M9995" s="3">
        <f t="shared" si="1092"/>
        <v>4447558.58</v>
      </c>
      <c r="N9995" s="3">
        <v>1136775.6299999999</v>
      </c>
      <c r="O9995" s="3">
        <f t="shared" si="1093"/>
        <v>3310782.95</v>
      </c>
      <c r="P9995" s="3">
        <v>2594639.2599999998</v>
      </c>
      <c r="Q9995" s="4">
        <f t="shared" si="1094"/>
        <v>0.61136098145052808</v>
      </c>
      <c r="R9995" s="4">
        <f t="shared" si="1095"/>
        <v>0.35665886709999711</v>
      </c>
      <c r="S9995" s="3">
        <v>7667764.8200000003</v>
      </c>
      <c r="T9995" s="3">
        <f t="shared" si="1096"/>
        <v>-392916.22000000067</v>
      </c>
      <c r="U9995" s="4">
        <f t="shared" si="1097"/>
        <v>-5.1242601882513221E-2</v>
      </c>
      <c r="V9995" s="2" t="s">
        <v>44</v>
      </c>
      <c r="W9995" s="2" t="s">
        <v>125</v>
      </c>
      <c r="X9995" s="2" t="s">
        <v>97</v>
      </c>
      <c r="Y9995" s="2">
        <v>1550</v>
      </c>
      <c r="Z9995" s="2" t="s">
        <v>5299</v>
      </c>
      <c r="AA9995" s="2" t="s">
        <v>76</v>
      </c>
      <c r="AB9995" s="2" t="s">
        <v>77</v>
      </c>
      <c r="AC9995" s="2">
        <v>5.61</v>
      </c>
      <c r="AD9995" s="3">
        <v>0</v>
      </c>
      <c r="AE9995" s="5">
        <v>0</v>
      </c>
      <c r="AF9995" s="2">
        <v>0</v>
      </c>
      <c r="AG9995" s="3">
        <f t="shared" si="1098"/>
        <v>0</v>
      </c>
      <c r="AH9995" s="2" t="s">
        <v>50</v>
      </c>
      <c r="AI9995" s="3">
        <v>0</v>
      </c>
    </row>
    <row r="9996" spans="1:35" x14ac:dyDescent="0.3">
      <c r="A9996" s="2" t="s">
        <v>18024</v>
      </c>
      <c r="B9996" s="2" t="s">
        <v>7806</v>
      </c>
      <c r="C9996" s="2" t="s">
        <v>411</v>
      </c>
      <c r="D9996" s="2" t="s">
        <v>54</v>
      </c>
      <c r="E9996" s="2">
        <v>2022</v>
      </c>
      <c r="F9996" s="2" t="s">
        <v>82</v>
      </c>
      <c r="G9996" s="2" t="s">
        <v>56</v>
      </c>
      <c r="H9996" s="2" t="s">
        <v>57</v>
      </c>
      <c r="I9996" s="2" t="s">
        <v>178</v>
      </c>
      <c r="J9996" s="2" t="s">
        <v>197</v>
      </c>
      <c r="K9996" s="3">
        <v>5835941.8600000003</v>
      </c>
      <c r="L9996" s="3">
        <v>2304783.96</v>
      </c>
      <c r="M9996" s="3">
        <f t="shared" si="1092"/>
        <v>3531157.9000000004</v>
      </c>
      <c r="N9996" s="3">
        <v>523445.85</v>
      </c>
      <c r="O9996" s="3">
        <f t="shared" si="1093"/>
        <v>3007712.0500000003</v>
      </c>
      <c r="P9996" s="3">
        <v>2256198.2000000002</v>
      </c>
      <c r="Q9996" s="4">
        <f t="shared" si="1094"/>
        <v>0.60507078115408097</v>
      </c>
      <c r="R9996" s="4">
        <f t="shared" si="1095"/>
        <v>0.38660395427585703</v>
      </c>
      <c r="S9996" s="3">
        <v>5574936.9500000002</v>
      </c>
      <c r="T9996" s="3">
        <f t="shared" si="1096"/>
        <v>261004.91000000015</v>
      </c>
      <c r="U9996" s="4">
        <f t="shared" si="1097"/>
        <v>4.6817553694486203E-2</v>
      </c>
      <c r="V9996" s="2" t="s">
        <v>133</v>
      </c>
      <c r="W9996" s="2" t="s">
        <v>134</v>
      </c>
      <c r="X9996" s="2" t="s">
        <v>61</v>
      </c>
      <c r="Y9996" s="2">
        <v>1.53</v>
      </c>
      <c r="Z9996" s="2" t="s">
        <v>18025</v>
      </c>
      <c r="AA9996" s="2" t="s">
        <v>63</v>
      </c>
      <c r="AB9996" s="2" t="s">
        <v>209</v>
      </c>
      <c r="AC9996" s="2">
        <v>5.22</v>
      </c>
      <c r="AD9996" s="3">
        <v>1229001.21</v>
      </c>
      <c r="AE9996" s="5">
        <v>5.53</v>
      </c>
      <c r="AF9996" s="2">
        <v>240</v>
      </c>
      <c r="AG9996" s="3">
        <f t="shared" si="1098"/>
        <v>8474.98099978354</v>
      </c>
      <c r="AH9996" s="2" t="s">
        <v>50</v>
      </c>
      <c r="AI9996" s="3">
        <v>0</v>
      </c>
    </row>
    <row r="9997" spans="1:35" x14ac:dyDescent="0.3">
      <c r="A9997" s="2" t="s">
        <v>18026</v>
      </c>
      <c r="B9997" s="2" t="s">
        <v>7556</v>
      </c>
      <c r="C9997" s="2" t="s">
        <v>932</v>
      </c>
      <c r="D9997" s="2" t="s">
        <v>81</v>
      </c>
      <c r="E9997" s="2">
        <v>2020</v>
      </c>
      <c r="F9997" s="2" t="s">
        <v>82</v>
      </c>
      <c r="G9997" s="2" t="s">
        <v>40</v>
      </c>
      <c r="H9997" s="2" t="s">
        <v>139</v>
      </c>
      <c r="I9997" s="2" t="s">
        <v>178</v>
      </c>
      <c r="J9997" s="2" t="s">
        <v>342</v>
      </c>
      <c r="K9997" s="3">
        <v>9796529.5500000007</v>
      </c>
      <c r="L9997" s="3">
        <v>5018941.71</v>
      </c>
      <c r="M9997" s="3">
        <f t="shared" si="1092"/>
        <v>4777587.8400000008</v>
      </c>
      <c r="N9997" s="3">
        <v>1873940.62</v>
      </c>
      <c r="O9997" s="3">
        <f t="shared" si="1093"/>
        <v>2903647.2200000007</v>
      </c>
      <c r="P9997" s="3">
        <v>2191352.31</v>
      </c>
      <c r="Q9997" s="4">
        <f t="shared" si="1094"/>
        <v>0.48768166477893188</v>
      </c>
      <c r="R9997" s="4">
        <f t="shared" si="1095"/>
        <v>0.22368659215650505</v>
      </c>
      <c r="S9997" s="3">
        <v>9327727.9600000009</v>
      </c>
      <c r="T9997" s="3">
        <f t="shared" si="1096"/>
        <v>468801.58999999985</v>
      </c>
      <c r="U9997" s="4">
        <f t="shared" si="1097"/>
        <v>5.0258926076141679E-2</v>
      </c>
      <c r="V9997" s="2" t="s">
        <v>95</v>
      </c>
      <c r="W9997" s="2" t="s">
        <v>117</v>
      </c>
      <c r="X9997" s="2" t="s">
        <v>86</v>
      </c>
      <c r="Y9997" s="2">
        <v>0.92</v>
      </c>
      <c r="Z9997" s="2" t="s">
        <v>13318</v>
      </c>
      <c r="AA9997" s="2" t="s">
        <v>224</v>
      </c>
      <c r="AB9997" s="2" t="s">
        <v>209</v>
      </c>
      <c r="AC9997" s="2">
        <v>2.41</v>
      </c>
      <c r="AD9997" s="3">
        <v>1578491.64</v>
      </c>
      <c r="AE9997" s="5">
        <v>15.03</v>
      </c>
      <c r="AF9997" s="2">
        <v>120</v>
      </c>
      <c r="AG9997" s="3">
        <f t="shared" si="1098"/>
        <v>25495.595374539727</v>
      </c>
      <c r="AH9997" s="2" t="s">
        <v>50</v>
      </c>
      <c r="AI9997" s="3">
        <v>0</v>
      </c>
    </row>
    <row r="9998" spans="1:35" x14ac:dyDescent="0.3">
      <c r="A9998" s="2" t="s">
        <v>18027</v>
      </c>
      <c r="B9998" s="2" t="s">
        <v>3271</v>
      </c>
      <c r="C9998" s="2" t="s">
        <v>245</v>
      </c>
      <c r="D9998" s="2" t="s">
        <v>38</v>
      </c>
      <c r="E9998" s="2">
        <v>2023</v>
      </c>
      <c r="F9998" s="2" t="s">
        <v>55</v>
      </c>
      <c r="G9998" s="2" t="s">
        <v>93</v>
      </c>
      <c r="H9998" s="2" t="s">
        <v>221</v>
      </c>
      <c r="I9998" s="2" t="s">
        <v>42</v>
      </c>
      <c r="J9998" s="2" t="s">
        <v>146</v>
      </c>
      <c r="K9998" s="3">
        <v>1593883.43</v>
      </c>
      <c r="L9998" s="3">
        <v>721471.48</v>
      </c>
      <c r="M9998" s="3">
        <f t="shared" si="1092"/>
        <v>872411.95</v>
      </c>
      <c r="N9998" s="3">
        <v>179896.32000000001</v>
      </c>
      <c r="O9998" s="3">
        <f t="shared" si="1093"/>
        <v>692515.62999999989</v>
      </c>
      <c r="P9998" s="3">
        <v>496892.65</v>
      </c>
      <c r="Q9998" s="4">
        <f t="shared" si="1094"/>
        <v>0.54734990876967704</v>
      </c>
      <c r="R9998" s="4">
        <f t="shared" si="1095"/>
        <v>0.31174968046439888</v>
      </c>
      <c r="S9998" s="3">
        <v>1379855.4</v>
      </c>
      <c r="T9998" s="3">
        <f t="shared" si="1096"/>
        <v>214028.03000000003</v>
      </c>
      <c r="U9998" s="4">
        <f t="shared" si="1097"/>
        <v>0.15510902809091448</v>
      </c>
      <c r="V9998" s="2" t="s">
        <v>133</v>
      </c>
      <c r="W9998" s="2" t="s">
        <v>96</v>
      </c>
      <c r="X9998" s="2" t="s">
        <v>222</v>
      </c>
      <c r="Y9998" s="2">
        <v>18.899999999999999</v>
      </c>
      <c r="Z9998" s="2" t="s">
        <v>16821</v>
      </c>
      <c r="AA9998" s="2" t="s">
        <v>76</v>
      </c>
      <c r="AB9998" s="2" t="s">
        <v>209</v>
      </c>
      <c r="AC9998" s="2">
        <v>6.25</v>
      </c>
      <c r="AD9998" s="3">
        <v>0</v>
      </c>
      <c r="AE9998" s="5">
        <v>0</v>
      </c>
      <c r="AF9998" s="2">
        <v>0</v>
      </c>
      <c r="AG9998" s="3">
        <f t="shared" si="1098"/>
        <v>0</v>
      </c>
      <c r="AH9998" s="2" t="s">
        <v>50</v>
      </c>
      <c r="AI9998" s="3">
        <v>0</v>
      </c>
    </row>
    <row r="9999" spans="1:35" x14ac:dyDescent="0.3">
      <c r="A9999" s="2" t="s">
        <v>18028</v>
      </c>
      <c r="B9999" s="2" t="s">
        <v>1237</v>
      </c>
      <c r="C9999" s="2" t="s">
        <v>138</v>
      </c>
      <c r="D9999" s="2" t="s">
        <v>104</v>
      </c>
      <c r="E9999" s="2">
        <v>2024</v>
      </c>
      <c r="F9999" s="2" t="s">
        <v>68</v>
      </c>
      <c r="G9999" s="2" t="s">
        <v>40</v>
      </c>
      <c r="H9999" s="2" t="s">
        <v>83</v>
      </c>
      <c r="I9999" s="2" t="s">
        <v>71</v>
      </c>
      <c r="J9999" s="2" t="s">
        <v>228</v>
      </c>
      <c r="K9999" s="3">
        <v>2694870.73</v>
      </c>
      <c r="L9999" s="3">
        <v>1284252.69</v>
      </c>
      <c r="M9999" s="3">
        <f t="shared" si="1092"/>
        <v>1410618.04</v>
      </c>
      <c r="N9999" s="3">
        <v>224583.11</v>
      </c>
      <c r="O9999" s="3">
        <f t="shared" si="1093"/>
        <v>1186034.9300000002</v>
      </c>
      <c r="P9999" s="3">
        <v>903893.78</v>
      </c>
      <c r="Q9999" s="4">
        <f t="shared" si="1094"/>
        <v>0.52344553091049384</v>
      </c>
      <c r="R9999" s="4">
        <f t="shared" si="1095"/>
        <v>0.33541266745659448</v>
      </c>
      <c r="S9999" s="3">
        <v>2306659.12</v>
      </c>
      <c r="T9999" s="3">
        <f t="shared" si="1096"/>
        <v>388211.60999999987</v>
      </c>
      <c r="U9999" s="4">
        <f t="shared" si="1097"/>
        <v>0.16830038154922511</v>
      </c>
      <c r="V9999" s="2" t="s">
        <v>107</v>
      </c>
      <c r="W9999" s="2" t="s">
        <v>45</v>
      </c>
      <c r="X9999" s="2" t="s">
        <v>86</v>
      </c>
      <c r="Y9999" s="2">
        <v>0.92</v>
      </c>
      <c r="Z9999" s="2" t="s">
        <v>18029</v>
      </c>
      <c r="AA9999" s="2" t="s">
        <v>141</v>
      </c>
      <c r="AB9999" s="2" t="s">
        <v>110</v>
      </c>
      <c r="AC9999" s="2">
        <v>1.03</v>
      </c>
      <c r="AD9999" s="3">
        <v>0</v>
      </c>
      <c r="AE9999" s="5">
        <v>0</v>
      </c>
      <c r="AF9999" s="2">
        <v>0</v>
      </c>
      <c r="AG9999" s="3">
        <f t="shared" si="1098"/>
        <v>0</v>
      </c>
      <c r="AH9999" s="2" t="s">
        <v>50</v>
      </c>
      <c r="AI9999" s="3">
        <v>0</v>
      </c>
    </row>
    <row r="10000" spans="1:35" x14ac:dyDescent="0.3">
      <c r="A10000" s="2" t="s">
        <v>18030</v>
      </c>
      <c r="B10000" s="2" t="s">
        <v>4168</v>
      </c>
      <c r="C10000" s="2" t="s">
        <v>201</v>
      </c>
      <c r="D10000" s="2" t="s">
        <v>54</v>
      </c>
      <c r="E10000" s="2">
        <v>2020</v>
      </c>
      <c r="F10000" s="2" t="s">
        <v>105</v>
      </c>
      <c r="G10000" s="2" t="s">
        <v>56</v>
      </c>
      <c r="H10000" s="2" t="s">
        <v>123</v>
      </c>
      <c r="I10000" s="2" t="s">
        <v>131</v>
      </c>
      <c r="J10000" s="2" t="s">
        <v>235</v>
      </c>
      <c r="K10000" s="3">
        <v>2730105.17</v>
      </c>
      <c r="L10000" s="3">
        <v>1398150.96</v>
      </c>
      <c r="M10000" s="3">
        <f t="shared" si="1092"/>
        <v>1331954.21</v>
      </c>
      <c r="N10000" s="3">
        <v>598959.48</v>
      </c>
      <c r="O10000" s="3">
        <f t="shared" si="1093"/>
        <v>732994.73</v>
      </c>
      <c r="P10000" s="3">
        <v>578567.18999999994</v>
      </c>
      <c r="Q10000" s="4">
        <f t="shared" si="1094"/>
        <v>0.48787652015618138</v>
      </c>
      <c r="R10000" s="4">
        <f t="shared" si="1095"/>
        <v>0.21192120961406039</v>
      </c>
      <c r="S10000" s="3">
        <v>2498106.89</v>
      </c>
      <c r="T10000" s="3">
        <f t="shared" si="1096"/>
        <v>231998.2799999998</v>
      </c>
      <c r="U10000" s="4">
        <f t="shared" si="1097"/>
        <v>9.2869636975381697E-2</v>
      </c>
      <c r="V10000" s="2" t="s">
        <v>44</v>
      </c>
      <c r="W10000" s="2" t="s">
        <v>60</v>
      </c>
      <c r="X10000" s="2" t="s">
        <v>126</v>
      </c>
      <c r="Y10000" s="2">
        <v>1.34</v>
      </c>
      <c r="Z10000" s="2" t="s">
        <v>8784</v>
      </c>
      <c r="AA10000" s="2" t="s">
        <v>141</v>
      </c>
      <c r="AB10000" s="2" t="s">
        <v>49</v>
      </c>
      <c r="AC10000" s="2">
        <v>2.71</v>
      </c>
      <c r="AD10000" s="3">
        <v>0</v>
      </c>
      <c r="AE10000" s="5">
        <v>0</v>
      </c>
      <c r="AF10000" s="2">
        <v>0</v>
      </c>
      <c r="AG10000" s="3">
        <f t="shared" si="1098"/>
        <v>0</v>
      </c>
      <c r="AH10000" s="2" t="s">
        <v>50</v>
      </c>
      <c r="AI10000" s="3">
        <v>0</v>
      </c>
    </row>
    <row r="10001" spans="1:35" x14ac:dyDescent="0.3">
      <c r="A10001" s="2" t="s">
        <v>18031</v>
      </c>
      <c r="B10001" s="2" t="s">
        <v>2915</v>
      </c>
      <c r="C10001" s="2" t="s">
        <v>253</v>
      </c>
      <c r="D10001" s="2" t="s">
        <v>54</v>
      </c>
      <c r="E10001" s="2">
        <v>2020</v>
      </c>
      <c r="F10001" s="2" t="s">
        <v>55</v>
      </c>
      <c r="G10001" s="2" t="s">
        <v>56</v>
      </c>
      <c r="H10001" s="2" t="s">
        <v>123</v>
      </c>
      <c r="I10001" s="2" t="s">
        <v>42</v>
      </c>
      <c r="J10001" s="2" t="s">
        <v>166</v>
      </c>
      <c r="K10001" s="3">
        <v>9855055.7699999996</v>
      </c>
      <c r="L10001" s="3">
        <v>5499336.2699999996</v>
      </c>
      <c r="M10001" s="3">
        <f t="shared" si="1092"/>
        <v>4355719.5</v>
      </c>
      <c r="N10001" s="3">
        <v>1263872.29</v>
      </c>
      <c r="O10001" s="3">
        <f t="shared" si="1093"/>
        <v>3091847.21</v>
      </c>
      <c r="P10001" s="3">
        <v>2183280.08</v>
      </c>
      <c r="Q10001" s="4">
        <f t="shared" si="1094"/>
        <v>0.44197816853146027</v>
      </c>
      <c r="R10001" s="4">
        <f t="shared" si="1095"/>
        <v>0.22153908927092761</v>
      </c>
      <c r="S10001" s="3">
        <v>10157173.689999999</v>
      </c>
      <c r="T10001" s="3">
        <f t="shared" si="1096"/>
        <v>-302117.91999999993</v>
      </c>
      <c r="U10001" s="4">
        <f t="shared" si="1097"/>
        <v>-2.9744290018141842E-2</v>
      </c>
      <c r="V10001" s="2" t="s">
        <v>124</v>
      </c>
      <c r="W10001" s="2" t="s">
        <v>125</v>
      </c>
      <c r="X10001" s="2" t="s">
        <v>126</v>
      </c>
      <c r="Y10001" s="2">
        <v>1.34</v>
      </c>
      <c r="Z10001" s="2" t="s">
        <v>18032</v>
      </c>
      <c r="AA10001" s="2" t="s">
        <v>148</v>
      </c>
      <c r="AB10001" s="2" t="s">
        <v>100</v>
      </c>
      <c r="AC10001" s="2">
        <v>3.31</v>
      </c>
      <c r="AD10001" s="3">
        <v>0</v>
      </c>
      <c r="AE10001" s="5">
        <v>0</v>
      </c>
      <c r="AF10001" s="2">
        <v>0</v>
      </c>
      <c r="AG10001" s="3">
        <f t="shared" si="1098"/>
        <v>0</v>
      </c>
      <c r="AH10001" s="2" t="s">
        <v>50</v>
      </c>
      <c r="AI10001" s="3">
        <v>0</v>
      </c>
    </row>
  </sheetData>
  <autoFilter ref="A1:AI1" xr:uid="{00000000-0009-0000-0000-000000000000}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2"/>
  <sheetViews>
    <sheetView zoomScaleNormal="100" workbookViewId="0"/>
  </sheetViews>
  <sheetFormatPr defaultColWidth="8.6640625" defaultRowHeight="14.4" x14ac:dyDescent="0.3"/>
  <cols>
    <col min="1" max="11" width="22" customWidth="1"/>
  </cols>
  <sheetData>
    <row r="1" spans="1:11" x14ac:dyDescent="0.3">
      <c r="A1" s="6" t="s">
        <v>18033</v>
      </c>
      <c r="B1" s="6" t="s">
        <v>18034</v>
      </c>
      <c r="C1" s="6" t="s">
        <v>18035</v>
      </c>
      <c r="D1" s="6" t="s">
        <v>18036</v>
      </c>
      <c r="E1" s="6" t="s">
        <v>18037</v>
      </c>
      <c r="F1" s="6" t="s">
        <v>18038</v>
      </c>
      <c r="G1" s="6" t="s">
        <v>18039</v>
      </c>
      <c r="H1" s="6" t="s">
        <v>18040</v>
      </c>
      <c r="I1" s="6" t="s">
        <v>18041</v>
      </c>
      <c r="J1" s="6" t="s">
        <v>18042</v>
      </c>
      <c r="K1" s="6" t="s">
        <v>18043</v>
      </c>
    </row>
    <row r="2" spans="1:11" x14ac:dyDescent="0.3">
      <c r="A2" s="7" t="s">
        <v>18044</v>
      </c>
      <c r="B2" s="8">
        <v>38000000</v>
      </c>
      <c r="C2" s="8">
        <v>43000000</v>
      </c>
      <c r="D2" s="8">
        <v>52000000</v>
      </c>
      <c r="E2" s="8">
        <v>63000000</v>
      </c>
      <c r="F2" s="8">
        <v>78000000</v>
      </c>
      <c r="G2" s="9">
        <f t="shared" ref="G2:G12" si="0">(C2-B2)/B2</f>
        <v>0.13157894736842105</v>
      </c>
      <c r="H2" s="9">
        <f t="shared" ref="H2:H12" si="1">(D2-C2)/C2</f>
        <v>0.20930232558139536</v>
      </c>
      <c r="I2" s="9">
        <f t="shared" ref="I2:I12" si="2">(E2-D2)/D2</f>
        <v>0.21153846153846154</v>
      </c>
      <c r="J2" s="9">
        <f t="shared" ref="J2:J12" si="3">(F2-E2)/E2</f>
        <v>0.23809523809523808</v>
      </c>
      <c r="K2" s="9">
        <f t="shared" ref="K2:K12" si="4">(F2/B2)^(1/4)-1</f>
        <v>0.19695480233079721</v>
      </c>
    </row>
    <row r="3" spans="1:11" x14ac:dyDescent="0.3">
      <c r="A3" s="7" t="s">
        <v>18045</v>
      </c>
      <c r="B3" s="8">
        <v>16000000</v>
      </c>
      <c r="C3" s="8">
        <v>18200000</v>
      </c>
      <c r="D3" s="8">
        <v>22000000</v>
      </c>
      <c r="E3" s="8">
        <v>26500000</v>
      </c>
      <c r="F3" s="8">
        <v>32000000</v>
      </c>
      <c r="G3" s="9">
        <f t="shared" si="0"/>
        <v>0.13750000000000001</v>
      </c>
      <c r="H3" s="9">
        <f t="shared" si="1"/>
        <v>0.2087912087912088</v>
      </c>
      <c r="I3" s="9">
        <f t="shared" si="2"/>
        <v>0.20454545454545456</v>
      </c>
      <c r="J3" s="9">
        <f t="shared" si="3"/>
        <v>0.20754716981132076</v>
      </c>
      <c r="K3" s="9">
        <f t="shared" si="4"/>
        <v>0.18920711500272103</v>
      </c>
    </row>
    <row r="4" spans="1:11" x14ac:dyDescent="0.3">
      <c r="A4" s="7" t="s">
        <v>18046</v>
      </c>
      <c r="B4" s="8">
        <v>22000000</v>
      </c>
      <c r="C4" s="8">
        <v>24800000</v>
      </c>
      <c r="D4" s="8">
        <v>30000000</v>
      </c>
      <c r="E4" s="8">
        <v>36500000</v>
      </c>
      <c r="F4" s="8">
        <v>46000000</v>
      </c>
      <c r="G4" s="9">
        <f t="shared" si="0"/>
        <v>0.12727272727272726</v>
      </c>
      <c r="H4" s="9">
        <f t="shared" si="1"/>
        <v>0.20967741935483872</v>
      </c>
      <c r="I4" s="9">
        <f t="shared" si="2"/>
        <v>0.21666666666666667</v>
      </c>
      <c r="J4" s="9">
        <f t="shared" si="3"/>
        <v>0.26027397260273971</v>
      </c>
      <c r="K4" s="9">
        <f t="shared" si="4"/>
        <v>0.20249640787922618</v>
      </c>
    </row>
    <row r="5" spans="1:11" x14ac:dyDescent="0.3">
      <c r="A5" s="7" t="s">
        <v>18047</v>
      </c>
      <c r="B5" s="8">
        <v>8500000</v>
      </c>
      <c r="C5" s="8">
        <v>9800000</v>
      </c>
      <c r="D5" s="8">
        <v>11500000</v>
      </c>
      <c r="E5" s="8">
        <v>13800000</v>
      </c>
      <c r="F5" s="8">
        <v>16500000</v>
      </c>
      <c r="G5" s="9">
        <f t="shared" si="0"/>
        <v>0.15294117647058825</v>
      </c>
      <c r="H5" s="9">
        <f t="shared" si="1"/>
        <v>0.17346938775510204</v>
      </c>
      <c r="I5" s="9">
        <f t="shared" si="2"/>
        <v>0.2</v>
      </c>
      <c r="J5" s="9">
        <f t="shared" si="3"/>
        <v>0.19565217391304349</v>
      </c>
      <c r="K5" s="9">
        <f t="shared" si="4"/>
        <v>0.18036481311434893</v>
      </c>
    </row>
    <row r="6" spans="1:11" x14ac:dyDescent="0.3">
      <c r="A6" s="7" t="s">
        <v>14</v>
      </c>
      <c r="B6" s="8">
        <v>13500000</v>
      </c>
      <c r="C6" s="8">
        <v>15000000</v>
      </c>
      <c r="D6" s="8">
        <v>18500000</v>
      </c>
      <c r="E6" s="8">
        <v>22700000</v>
      </c>
      <c r="F6" s="8">
        <v>29500000</v>
      </c>
      <c r="G6" s="9">
        <f t="shared" si="0"/>
        <v>0.1111111111111111</v>
      </c>
      <c r="H6" s="9">
        <f t="shared" si="1"/>
        <v>0.23333333333333334</v>
      </c>
      <c r="I6" s="9">
        <f t="shared" si="2"/>
        <v>0.22702702702702704</v>
      </c>
      <c r="J6" s="9">
        <f t="shared" si="3"/>
        <v>0.29955947136563876</v>
      </c>
      <c r="K6" s="9">
        <f t="shared" si="4"/>
        <v>0.2158277790894414</v>
      </c>
    </row>
    <row r="7" spans="1:11" x14ac:dyDescent="0.3">
      <c r="A7" s="7" t="s">
        <v>18048</v>
      </c>
      <c r="B7" s="8">
        <v>1100000</v>
      </c>
      <c r="C7" s="8">
        <v>1250000</v>
      </c>
      <c r="D7" s="8">
        <v>1400000</v>
      </c>
      <c r="E7" s="8">
        <v>1650000</v>
      </c>
      <c r="F7" s="8">
        <v>1900000</v>
      </c>
      <c r="G7" s="9">
        <f t="shared" si="0"/>
        <v>0.13636363636363635</v>
      </c>
      <c r="H7" s="9">
        <f t="shared" si="1"/>
        <v>0.12</v>
      </c>
      <c r="I7" s="9">
        <f t="shared" si="2"/>
        <v>0.17857142857142858</v>
      </c>
      <c r="J7" s="9">
        <f t="shared" si="3"/>
        <v>0.15151515151515152</v>
      </c>
      <c r="K7" s="9">
        <f t="shared" si="4"/>
        <v>0.14641069488449121</v>
      </c>
    </row>
    <row r="8" spans="1:11" x14ac:dyDescent="0.3">
      <c r="A8" s="7" t="s">
        <v>18049</v>
      </c>
      <c r="B8" s="8">
        <v>12400000</v>
      </c>
      <c r="C8" s="8">
        <v>13750000</v>
      </c>
      <c r="D8" s="8">
        <v>17100000</v>
      </c>
      <c r="E8" s="8">
        <v>21050000</v>
      </c>
      <c r="F8" s="8">
        <v>27600000</v>
      </c>
      <c r="G8" s="9">
        <f t="shared" si="0"/>
        <v>0.10887096774193548</v>
      </c>
      <c r="H8" s="9">
        <f t="shared" si="1"/>
        <v>0.24363636363636362</v>
      </c>
      <c r="I8" s="9">
        <f t="shared" si="2"/>
        <v>0.23099415204678361</v>
      </c>
      <c r="J8" s="9">
        <f t="shared" si="3"/>
        <v>0.31116389548693585</v>
      </c>
      <c r="K8" s="9">
        <f t="shared" si="4"/>
        <v>0.22143918707490973</v>
      </c>
    </row>
    <row r="9" spans="1:11" x14ac:dyDescent="0.3">
      <c r="A9" s="7" t="s">
        <v>18050</v>
      </c>
      <c r="B9" s="8">
        <v>720000</v>
      </c>
      <c r="C9" s="8">
        <v>800000</v>
      </c>
      <c r="D9" s="8">
        <v>950000</v>
      </c>
      <c r="E9" s="8">
        <v>1100000</v>
      </c>
      <c r="F9" s="8">
        <v>1300000</v>
      </c>
      <c r="G9" s="9">
        <f t="shared" si="0"/>
        <v>0.1111111111111111</v>
      </c>
      <c r="H9" s="9">
        <f t="shared" si="1"/>
        <v>0.1875</v>
      </c>
      <c r="I9" s="9">
        <f t="shared" si="2"/>
        <v>0.15789473684210525</v>
      </c>
      <c r="J9" s="9">
        <f t="shared" si="3"/>
        <v>0.18181818181818182</v>
      </c>
      <c r="K9" s="9">
        <f t="shared" si="4"/>
        <v>0.15918489669095703</v>
      </c>
    </row>
    <row r="10" spans="1:11" x14ac:dyDescent="0.3">
      <c r="A10" s="7" t="s">
        <v>18051</v>
      </c>
      <c r="B10" s="8">
        <v>11680000</v>
      </c>
      <c r="C10" s="8">
        <v>12950000</v>
      </c>
      <c r="D10" s="8">
        <v>16150000</v>
      </c>
      <c r="E10" s="8">
        <v>19950000</v>
      </c>
      <c r="F10" s="8">
        <v>26300000</v>
      </c>
      <c r="G10" s="9">
        <f t="shared" si="0"/>
        <v>0.10873287671232877</v>
      </c>
      <c r="H10" s="9">
        <f t="shared" si="1"/>
        <v>0.24710424710424711</v>
      </c>
      <c r="I10" s="9">
        <f t="shared" si="2"/>
        <v>0.23529411764705882</v>
      </c>
      <c r="J10" s="9">
        <f t="shared" si="3"/>
        <v>0.31829573934837091</v>
      </c>
      <c r="K10" s="9">
        <f t="shared" si="4"/>
        <v>0.22497782335103222</v>
      </c>
    </row>
    <row r="11" spans="1:11" x14ac:dyDescent="0.3">
      <c r="A11" s="7" t="s">
        <v>18052</v>
      </c>
      <c r="B11" s="8">
        <v>2920000</v>
      </c>
      <c r="C11" s="8">
        <v>3237500</v>
      </c>
      <c r="D11" s="8">
        <v>4037500</v>
      </c>
      <c r="E11" s="8">
        <v>4987500</v>
      </c>
      <c r="F11" s="8">
        <v>6575000</v>
      </c>
      <c r="G11" s="9">
        <f t="shared" si="0"/>
        <v>0.10873287671232877</v>
      </c>
      <c r="H11" s="9">
        <f t="shared" si="1"/>
        <v>0.24710424710424711</v>
      </c>
      <c r="I11" s="9">
        <f t="shared" si="2"/>
        <v>0.23529411764705882</v>
      </c>
      <c r="J11" s="9">
        <f t="shared" si="3"/>
        <v>0.31829573934837091</v>
      </c>
      <c r="K11" s="9">
        <f t="shared" si="4"/>
        <v>0.22497782335103222</v>
      </c>
    </row>
    <row r="12" spans="1:11" x14ac:dyDescent="0.3">
      <c r="A12" s="7" t="s">
        <v>18053</v>
      </c>
      <c r="B12" s="8">
        <v>8760000</v>
      </c>
      <c r="C12" s="8">
        <v>9712500</v>
      </c>
      <c r="D12" s="8">
        <v>12112500</v>
      </c>
      <c r="E12" s="8">
        <v>14962500</v>
      </c>
      <c r="F12" s="8">
        <v>19725000</v>
      </c>
      <c r="G12" s="9">
        <f t="shared" si="0"/>
        <v>0.10873287671232877</v>
      </c>
      <c r="H12" s="9">
        <f t="shared" si="1"/>
        <v>0.24710424710424711</v>
      </c>
      <c r="I12" s="9">
        <f t="shared" si="2"/>
        <v>0.23529411764705882</v>
      </c>
      <c r="J12" s="9">
        <f t="shared" si="3"/>
        <v>0.31829573934837091</v>
      </c>
      <c r="K12" s="9">
        <f t="shared" si="4"/>
        <v>0.22497782335103222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6"/>
  <sheetViews>
    <sheetView zoomScaleNormal="100" workbookViewId="0"/>
  </sheetViews>
  <sheetFormatPr defaultColWidth="8.6640625" defaultRowHeight="14.4" x14ac:dyDescent="0.3"/>
  <cols>
    <col min="1" max="9" width="24" customWidth="1"/>
  </cols>
  <sheetData>
    <row r="1" spans="1:9" x14ac:dyDescent="0.3">
      <c r="A1" s="10" t="s">
        <v>18054</v>
      </c>
      <c r="B1" s="10" t="s">
        <v>18055</v>
      </c>
      <c r="C1" s="10" t="s">
        <v>18034</v>
      </c>
      <c r="D1" s="10" t="s">
        <v>18035</v>
      </c>
      <c r="E1" s="10" t="s">
        <v>18036</v>
      </c>
      <c r="F1" s="10" t="s">
        <v>18037</v>
      </c>
      <c r="G1" s="10" t="s">
        <v>18038</v>
      </c>
      <c r="H1" s="10" t="s">
        <v>18056</v>
      </c>
      <c r="I1" s="10" t="s">
        <v>18057</v>
      </c>
    </row>
    <row r="2" spans="1:9" x14ac:dyDescent="0.3">
      <c r="A2" s="11" t="s">
        <v>18058</v>
      </c>
      <c r="B2" s="12" t="s">
        <v>18059</v>
      </c>
      <c r="C2" s="12" t="s">
        <v>18060</v>
      </c>
      <c r="D2" s="12" t="s">
        <v>18061</v>
      </c>
      <c r="E2" s="12" t="s">
        <v>18062</v>
      </c>
      <c r="F2" s="12" t="s">
        <v>18062</v>
      </c>
      <c r="G2" s="12" t="s">
        <v>18063</v>
      </c>
      <c r="H2" s="12" t="s">
        <v>18064</v>
      </c>
      <c r="I2" s="12" t="s">
        <v>18065</v>
      </c>
    </row>
    <row r="3" spans="1:9" x14ac:dyDescent="0.3">
      <c r="A3" s="11" t="s">
        <v>18066</v>
      </c>
      <c r="B3" s="12" t="s">
        <v>18067</v>
      </c>
      <c r="C3" s="12" t="s">
        <v>18068</v>
      </c>
      <c r="D3" s="12" t="s">
        <v>18068</v>
      </c>
      <c r="E3" s="12" t="s">
        <v>18068</v>
      </c>
      <c r="F3" s="12" t="s">
        <v>18068</v>
      </c>
      <c r="G3" s="12" t="s">
        <v>18069</v>
      </c>
      <c r="H3" s="12" t="s">
        <v>18070</v>
      </c>
      <c r="I3" s="12" t="s">
        <v>18071</v>
      </c>
    </row>
    <row r="4" spans="1:9" x14ac:dyDescent="0.3">
      <c r="A4" s="11" t="s">
        <v>18072</v>
      </c>
      <c r="B4" s="12" t="s">
        <v>18073</v>
      </c>
      <c r="C4" s="12" t="s">
        <v>18074</v>
      </c>
      <c r="D4" s="12" t="s">
        <v>18073</v>
      </c>
      <c r="E4" s="12" t="s">
        <v>18074</v>
      </c>
      <c r="F4" s="12" t="s">
        <v>18074</v>
      </c>
      <c r="G4" s="12" t="s">
        <v>18075</v>
      </c>
      <c r="H4" s="12" t="s">
        <v>18064</v>
      </c>
      <c r="I4" s="12" t="s">
        <v>18065</v>
      </c>
    </row>
    <row r="5" spans="1:9" x14ac:dyDescent="0.3">
      <c r="A5" s="11" t="s">
        <v>18076</v>
      </c>
      <c r="B5" s="12" t="s">
        <v>18077</v>
      </c>
      <c r="C5" s="12" t="s">
        <v>18078</v>
      </c>
      <c r="D5" s="12" t="s">
        <v>18078</v>
      </c>
      <c r="E5" s="12" t="s">
        <v>18078</v>
      </c>
      <c r="F5" s="12" t="s">
        <v>18063</v>
      </c>
      <c r="G5" s="12" t="s">
        <v>18079</v>
      </c>
      <c r="H5" s="12" t="s">
        <v>18064</v>
      </c>
      <c r="I5" s="12" t="s">
        <v>18065</v>
      </c>
    </row>
    <row r="6" spans="1:9" x14ac:dyDescent="0.3">
      <c r="A6" s="11" t="s">
        <v>18080</v>
      </c>
      <c r="B6" s="12" t="s">
        <v>18081</v>
      </c>
      <c r="C6" s="12" t="s">
        <v>18059</v>
      </c>
      <c r="D6" s="12" t="s">
        <v>18082</v>
      </c>
      <c r="E6" s="12" t="s">
        <v>18083</v>
      </c>
      <c r="F6" s="12" t="s">
        <v>18081</v>
      </c>
      <c r="G6" s="12" t="s">
        <v>18084</v>
      </c>
      <c r="H6" s="12" t="s">
        <v>18064</v>
      </c>
      <c r="I6" s="12" t="s">
        <v>18065</v>
      </c>
    </row>
    <row r="7" spans="1:9" x14ac:dyDescent="0.3">
      <c r="A7" s="11" t="s">
        <v>18085</v>
      </c>
      <c r="B7" s="12" t="s">
        <v>18086</v>
      </c>
      <c r="C7" s="12" t="s">
        <v>18087</v>
      </c>
      <c r="D7" s="12" t="s">
        <v>18087</v>
      </c>
      <c r="E7" s="12" t="s">
        <v>18086</v>
      </c>
      <c r="F7" s="12" t="s">
        <v>18086</v>
      </c>
      <c r="G7" s="12" t="s">
        <v>18088</v>
      </c>
      <c r="H7" s="12" t="s">
        <v>18064</v>
      </c>
      <c r="I7" s="12" t="s">
        <v>18065</v>
      </c>
    </row>
    <row r="8" spans="1:9" x14ac:dyDescent="0.3">
      <c r="A8" s="11" t="s">
        <v>18089</v>
      </c>
      <c r="B8" s="12" t="s">
        <v>18090</v>
      </c>
      <c r="C8" s="12" t="s">
        <v>18069</v>
      </c>
      <c r="D8" s="12" t="s">
        <v>18091</v>
      </c>
      <c r="E8" s="12" t="s">
        <v>18092</v>
      </c>
      <c r="F8" s="12" t="s">
        <v>18093</v>
      </c>
      <c r="G8" s="12" t="s">
        <v>18094</v>
      </c>
      <c r="H8" s="12" t="s">
        <v>18064</v>
      </c>
      <c r="I8" s="12" t="s">
        <v>18095</v>
      </c>
    </row>
    <row r="9" spans="1:9" x14ac:dyDescent="0.3">
      <c r="A9" s="11" t="s">
        <v>18096</v>
      </c>
      <c r="B9" s="12" t="s">
        <v>18097</v>
      </c>
      <c r="C9" s="12" t="s">
        <v>18098</v>
      </c>
      <c r="D9" s="12" t="s">
        <v>18099</v>
      </c>
      <c r="E9" s="12" t="s">
        <v>18100</v>
      </c>
      <c r="F9" s="12" t="s">
        <v>18101</v>
      </c>
      <c r="G9" s="12" t="s">
        <v>18102</v>
      </c>
      <c r="H9" s="12" t="s">
        <v>18064</v>
      </c>
      <c r="I9" s="12" t="s">
        <v>18095</v>
      </c>
    </row>
    <row r="10" spans="1:9" x14ac:dyDescent="0.3">
      <c r="A10" s="11" t="s">
        <v>18103</v>
      </c>
      <c r="B10" s="12" t="s">
        <v>18104</v>
      </c>
      <c r="C10" s="12" t="s">
        <v>18105</v>
      </c>
      <c r="D10" s="12" t="s">
        <v>18106</v>
      </c>
      <c r="E10" s="12" t="s">
        <v>18107</v>
      </c>
      <c r="F10" s="12" t="s">
        <v>18108</v>
      </c>
      <c r="G10" s="12" t="s">
        <v>18109</v>
      </c>
      <c r="H10" s="12" t="s">
        <v>18064</v>
      </c>
      <c r="I10" s="12" t="s">
        <v>18095</v>
      </c>
    </row>
    <row r="11" spans="1:9" x14ac:dyDescent="0.3">
      <c r="A11" s="11" t="s">
        <v>18110</v>
      </c>
      <c r="B11" s="12" t="s">
        <v>18111</v>
      </c>
      <c r="C11" s="12" t="s">
        <v>18112</v>
      </c>
      <c r="D11" s="12" t="s">
        <v>18113</v>
      </c>
      <c r="E11" s="12" t="s">
        <v>18114</v>
      </c>
      <c r="F11" s="12" t="s">
        <v>18115</v>
      </c>
      <c r="G11" s="12" t="s">
        <v>18116</v>
      </c>
      <c r="H11" s="12" t="s">
        <v>18064</v>
      </c>
      <c r="I11" s="12" t="s">
        <v>18065</v>
      </c>
    </row>
    <row r="12" spans="1:9" x14ac:dyDescent="0.3">
      <c r="A12" s="11" t="s">
        <v>18117</v>
      </c>
      <c r="B12" s="12" t="s">
        <v>18118</v>
      </c>
      <c r="C12" s="12" t="s">
        <v>18088</v>
      </c>
      <c r="D12" s="12" t="s">
        <v>18087</v>
      </c>
      <c r="E12" s="12" t="s">
        <v>18119</v>
      </c>
      <c r="F12" s="12" t="s">
        <v>18120</v>
      </c>
      <c r="G12" s="12" t="s">
        <v>18121</v>
      </c>
      <c r="H12" s="12" t="s">
        <v>18064</v>
      </c>
      <c r="I12" s="12" t="s">
        <v>18095</v>
      </c>
    </row>
    <row r="13" spans="1:9" x14ac:dyDescent="0.3">
      <c r="A13" s="11" t="s">
        <v>18122</v>
      </c>
      <c r="B13" s="12" t="s">
        <v>18123</v>
      </c>
      <c r="C13" s="12" t="s">
        <v>18077</v>
      </c>
      <c r="D13" s="12" t="s">
        <v>18124</v>
      </c>
      <c r="E13" s="12" t="s">
        <v>18073</v>
      </c>
      <c r="F13" s="12" t="s">
        <v>18125</v>
      </c>
      <c r="G13" s="12" t="s">
        <v>18126</v>
      </c>
      <c r="H13" s="12" t="s">
        <v>18064</v>
      </c>
      <c r="I13" s="12" t="s">
        <v>18065</v>
      </c>
    </row>
    <row r="14" spans="1:9" x14ac:dyDescent="0.3">
      <c r="A14" s="11" t="s">
        <v>18127</v>
      </c>
      <c r="B14" s="12" t="s">
        <v>18128</v>
      </c>
      <c r="C14" s="12" t="s">
        <v>18061</v>
      </c>
      <c r="D14" s="12" t="s">
        <v>18061</v>
      </c>
      <c r="E14" s="12" t="s">
        <v>18129</v>
      </c>
      <c r="F14" s="12" t="s">
        <v>18129</v>
      </c>
      <c r="G14" s="12" t="s">
        <v>18059</v>
      </c>
      <c r="H14" s="12" t="s">
        <v>18064</v>
      </c>
      <c r="I14" s="12" t="s">
        <v>18065</v>
      </c>
    </row>
    <row r="15" spans="1:9" x14ac:dyDescent="0.3">
      <c r="A15" s="11" t="s">
        <v>18130</v>
      </c>
      <c r="B15" s="12" t="s">
        <v>18131</v>
      </c>
      <c r="C15" s="12" t="s">
        <v>18132</v>
      </c>
      <c r="D15" s="12" t="s">
        <v>18133</v>
      </c>
      <c r="E15" s="12" t="s">
        <v>18134</v>
      </c>
      <c r="F15" s="12" t="s">
        <v>18135</v>
      </c>
      <c r="G15" s="12" t="s">
        <v>18136</v>
      </c>
      <c r="H15" s="12" t="s">
        <v>18064</v>
      </c>
      <c r="I15" s="12" t="s">
        <v>18095</v>
      </c>
    </row>
    <row r="16" spans="1:9" x14ac:dyDescent="0.3">
      <c r="A16" s="11" t="s">
        <v>18137</v>
      </c>
      <c r="B16" s="12" t="s">
        <v>18138</v>
      </c>
      <c r="C16" s="12" t="s">
        <v>18139</v>
      </c>
      <c r="D16" s="12" t="s">
        <v>18140</v>
      </c>
      <c r="E16" s="12" t="s">
        <v>18141</v>
      </c>
      <c r="F16" s="12" t="s">
        <v>18142</v>
      </c>
      <c r="G16" s="12" t="s">
        <v>18143</v>
      </c>
      <c r="H16" s="12" t="s">
        <v>18064</v>
      </c>
      <c r="I16" s="12" t="s">
        <v>18065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V36"/>
  <sheetViews>
    <sheetView zoomScaleNormal="100" workbookViewId="0"/>
  </sheetViews>
  <sheetFormatPr defaultColWidth="8.6640625" defaultRowHeight="14.4" x14ac:dyDescent="0.3"/>
  <cols>
    <col min="1" max="22" width="16" customWidth="1"/>
  </cols>
  <sheetData>
    <row r="1" spans="1:22" x14ac:dyDescent="0.3">
      <c r="A1" s="6" t="s">
        <v>5</v>
      </c>
      <c r="B1" s="6" t="s">
        <v>4</v>
      </c>
      <c r="C1" s="6" t="s">
        <v>18144</v>
      </c>
      <c r="D1" s="6" t="s">
        <v>18145</v>
      </c>
      <c r="E1" s="6" t="s">
        <v>18146</v>
      </c>
      <c r="F1" s="6" t="s">
        <v>18147</v>
      </c>
      <c r="G1" s="6" t="s">
        <v>18148</v>
      </c>
      <c r="H1" s="6" t="s">
        <v>18149</v>
      </c>
      <c r="I1" s="6" t="s">
        <v>18150</v>
      </c>
      <c r="J1" s="6" t="s">
        <v>18151</v>
      </c>
      <c r="K1" s="6" t="s">
        <v>18152</v>
      </c>
      <c r="L1" s="6" t="s">
        <v>18153</v>
      </c>
      <c r="M1" s="6" t="s">
        <v>18154</v>
      </c>
      <c r="N1" s="6" t="s">
        <v>18155</v>
      </c>
      <c r="O1" s="6" t="s">
        <v>18156</v>
      </c>
      <c r="P1" s="6" t="s">
        <v>18157</v>
      </c>
      <c r="Q1" s="6" t="s">
        <v>18158</v>
      </c>
      <c r="R1" s="6" t="s">
        <v>18159</v>
      </c>
      <c r="S1" s="6" t="s">
        <v>18160</v>
      </c>
      <c r="T1" s="6" t="s">
        <v>18161</v>
      </c>
      <c r="U1" s="6" t="s">
        <v>18162</v>
      </c>
      <c r="V1" s="6" t="s">
        <v>18163</v>
      </c>
    </row>
    <row r="2" spans="1:22" x14ac:dyDescent="0.3">
      <c r="A2" s="2" t="s">
        <v>82</v>
      </c>
      <c r="B2" s="2">
        <v>2020</v>
      </c>
      <c r="C2" s="13">
        <v>5849453.2599999998</v>
      </c>
      <c r="D2" s="13">
        <v>5584383.3099999996</v>
      </c>
      <c r="E2" s="13">
        <f t="shared" ref="E2:E36" si="0">D2-C2</f>
        <v>-265069.95000000019</v>
      </c>
      <c r="F2" s="4">
        <f t="shared" ref="F2:F36" si="1">IF(C2&lt;&gt;0,E2/C2,0)</f>
        <v>-4.5315337727820426E-2</v>
      </c>
      <c r="G2" s="13">
        <v>4824687.55</v>
      </c>
      <c r="H2" s="13">
        <v>5231271.1399999997</v>
      </c>
      <c r="I2" s="13">
        <f t="shared" ref="I2:I36" si="2">H2-G2</f>
        <v>406583.58999999985</v>
      </c>
      <c r="J2" s="4">
        <f t="shared" ref="J2:J36" si="3">IF(G2&lt;&gt;0,I2/G2,0)</f>
        <v>8.4271486140071364E-2</v>
      </c>
      <c r="K2" s="13">
        <v>2258139.23</v>
      </c>
      <c r="L2" s="13">
        <v>2602589.36</v>
      </c>
      <c r="M2" s="13">
        <f t="shared" ref="M2:M36" si="4">L2-K2</f>
        <v>344450.12999999989</v>
      </c>
      <c r="N2" s="4">
        <f t="shared" ref="N2:N36" si="5">IF(K2&lt;&gt;0,M2/K2,0)</f>
        <v>0.15253715334461457</v>
      </c>
      <c r="O2" s="13">
        <v>2812691.26</v>
      </c>
      <c r="P2" s="13">
        <v>3093493.73</v>
      </c>
      <c r="Q2" s="13">
        <f t="shared" ref="Q2:Q36" si="6">P2-O2</f>
        <v>280802.4700000002</v>
      </c>
      <c r="R2" s="4">
        <f t="shared" ref="R2:R36" si="7">IF(O2&lt;&gt;0,Q2/O2,0)</f>
        <v>9.9834089149194505E-2</v>
      </c>
      <c r="S2" s="13">
        <f t="shared" ref="S2:S36" si="8">C2+G2+K2+O2</f>
        <v>15744971.299999999</v>
      </c>
      <c r="T2" s="13">
        <f t="shared" ref="T2:T36" si="9">D2+H2+L2+P2</f>
        <v>16511737.539999999</v>
      </c>
      <c r="U2" s="13">
        <f t="shared" ref="U2:U36" si="10">T2-S2</f>
        <v>766766.24000000022</v>
      </c>
      <c r="V2" s="4">
        <f t="shared" ref="V2:V36" si="11">IF(S2&lt;&gt;0,U2/S2,0)</f>
        <v>4.8699119572228139E-2</v>
      </c>
    </row>
    <row r="3" spans="1:22" x14ac:dyDescent="0.3">
      <c r="A3" s="2" t="s">
        <v>105</v>
      </c>
      <c r="B3" s="2">
        <v>2020</v>
      </c>
      <c r="C3" s="13">
        <v>2747756.04</v>
      </c>
      <c r="D3" s="13">
        <v>2516385.88</v>
      </c>
      <c r="E3" s="13">
        <f t="shared" si="0"/>
        <v>-231370.16000000015</v>
      </c>
      <c r="F3" s="4">
        <f t="shared" si="1"/>
        <v>-8.4203312314436812E-2</v>
      </c>
      <c r="G3" s="13">
        <v>5049946.3099999996</v>
      </c>
      <c r="H3" s="13">
        <v>5340356.88</v>
      </c>
      <c r="I3" s="13">
        <f t="shared" si="2"/>
        <v>290410.5700000003</v>
      </c>
      <c r="J3" s="4">
        <f t="shared" si="3"/>
        <v>5.7507654967523865E-2</v>
      </c>
      <c r="K3" s="13">
        <v>5416415.4000000004</v>
      </c>
      <c r="L3" s="13">
        <v>5619087.5899999999</v>
      </c>
      <c r="M3" s="13">
        <f t="shared" si="4"/>
        <v>202672.18999999948</v>
      </c>
      <c r="N3" s="4">
        <f t="shared" si="5"/>
        <v>3.7418140048859523E-2</v>
      </c>
      <c r="O3" s="13">
        <v>2807105.56</v>
      </c>
      <c r="P3" s="13">
        <v>2815324.62</v>
      </c>
      <c r="Q3" s="13">
        <f t="shared" si="6"/>
        <v>8219.0600000000559</v>
      </c>
      <c r="R3" s="4">
        <f t="shared" si="7"/>
        <v>2.9279483169845797E-3</v>
      </c>
      <c r="S3" s="13">
        <f t="shared" si="8"/>
        <v>16021223.310000001</v>
      </c>
      <c r="T3" s="13">
        <f t="shared" si="9"/>
        <v>16291154.969999999</v>
      </c>
      <c r="U3" s="13">
        <f t="shared" si="10"/>
        <v>269931.65999999829</v>
      </c>
      <c r="V3" s="4">
        <f t="shared" si="11"/>
        <v>1.6848380100383125E-2</v>
      </c>
    </row>
    <row r="4" spans="1:22" x14ac:dyDescent="0.3">
      <c r="A4" s="2" t="s">
        <v>92</v>
      </c>
      <c r="B4" s="2">
        <v>2020</v>
      </c>
      <c r="C4" s="13">
        <v>4261824.8600000003</v>
      </c>
      <c r="D4" s="13">
        <v>4620008.1100000003</v>
      </c>
      <c r="E4" s="13">
        <f t="shared" si="0"/>
        <v>358183.25</v>
      </c>
      <c r="F4" s="4">
        <f t="shared" si="1"/>
        <v>8.4044572868721773E-2</v>
      </c>
      <c r="G4" s="13">
        <v>4262110.78</v>
      </c>
      <c r="H4" s="13">
        <v>4193537.56</v>
      </c>
      <c r="I4" s="13">
        <f t="shared" si="2"/>
        <v>-68573.220000000205</v>
      </c>
      <c r="J4" s="4">
        <f t="shared" si="3"/>
        <v>-1.6089028075427031E-2</v>
      </c>
      <c r="K4" s="13">
        <v>2458279.2000000002</v>
      </c>
      <c r="L4" s="13">
        <v>2179695.9900000002</v>
      </c>
      <c r="M4" s="13">
        <f t="shared" si="4"/>
        <v>-278583.20999999996</v>
      </c>
      <c r="N4" s="4">
        <f t="shared" si="5"/>
        <v>-0.11332447917225999</v>
      </c>
      <c r="O4" s="13">
        <v>4847963.72</v>
      </c>
      <c r="P4" s="13">
        <v>4435134.76</v>
      </c>
      <c r="Q4" s="13">
        <f t="shared" si="6"/>
        <v>-412828.95999999996</v>
      </c>
      <c r="R4" s="4">
        <f t="shared" si="7"/>
        <v>-8.5155125707087595E-2</v>
      </c>
      <c r="S4" s="13">
        <f t="shared" si="8"/>
        <v>15830178.559999999</v>
      </c>
      <c r="T4" s="13">
        <f t="shared" si="9"/>
        <v>15428376.42</v>
      </c>
      <c r="U4" s="13">
        <f t="shared" si="10"/>
        <v>-401802.13999999873</v>
      </c>
      <c r="V4" s="4">
        <f t="shared" si="11"/>
        <v>-2.5382034604162971E-2</v>
      </c>
    </row>
    <row r="5" spans="1:22" x14ac:dyDescent="0.3">
      <c r="A5" s="2" t="s">
        <v>39</v>
      </c>
      <c r="B5" s="2">
        <v>2020</v>
      </c>
      <c r="C5" s="13">
        <v>5362644.2300000004</v>
      </c>
      <c r="D5" s="13">
        <v>5192966.2300000004</v>
      </c>
      <c r="E5" s="13">
        <f t="shared" si="0"/>
        <v>-169678</v>
      </c>
      <c r="F5" s="4">
        <f t="shared" si="1"/>
        <v>-3.1640734071221428E-2</v>
      </c>
      <c r="G5" s="13">
        <v>4489271.43</v>
      </c>
      <c r="H5" s="13">
        <v>3919256.36</v>
      </c>
      <c r="I5" s="13">
        <f t="shared" si="2"/>
        <v>-570015.06999999983</v>
      </c>
      <c r="J5" s="4">
        <f t="shared" si="3"/>
        <v>-0.12697273463814593</v>
      </c>
      <c r="K5" s="13">
        <v>3577879.97</v>
      </c>
      <c r="L5" s="13">
        <v>4163904.06</v>
      </c>
      <c r="M5" s="13">
        <f t="shared" si="4"/>
        <v>586024.08999999985</v>
      </c>
      <c r="N5" s="4">
        <f t="shared" si="5"/>
        <v>0.16379087473971349</v>
      </c>
      <c r="O5" s="13">
        <v>2924635.95</v>
      </c>
      <c r="P5" s="13">
        <v>2515846.19</v>
      </c>
      <c r="Q5" s="13">
        <f t="shared" si="6"/>
        <v>-408789.76000000024</v>
      </c>
      <c r="R5" s="4">
        <f t="shared" si="7"/>
        <v>-0.13977457946518104</v>
      </c>
      <c r="S5" s="13">
        <f t="shared" si="8"/>
        <v>16354431.580000002</v>
      </c>
      <c r="T5" s="13">
        <f t="shared" si="9"/>
        <v>15791972.84</v>
      </c>
      <c r="U5" s="13">
        <f t="shared" si="10"/>
        <v>-562458.74000000209</v>
      </c>
      <c r="V5" s="4">
        <f t="shared" si="11"/>
        <v>-3.439182445740508E-2</v>
      </c>
    </row>
    <row r="6" spans="1:22" x14ac:dyDescent="0.3">
      <c r="A6" s="2" t="s">
        <v>68</v>
      </c>
      <c r="B6" s="2">
        <v>2020</v>
      </c>
      <c r="C6" s="13">
        <v>2665807.7599999998</v>
      </c>
      <c r="D6" s="13">
        <v>2489645.17</v>
      </c>
      <c r="E6" s="13">
        <f t="shared" si="0"/>
        <v>-176162.58999999985</v>
      </c>
      <c r="F6" s="4">
        <f t="shared" si="1"/>
        <v>-6.6082255683733118E-2</v>
      </c>
      <c r="G6" s="13">
        <v>3954960.96</v>
      </c>
      <c r="H6" s="13">
        <v>4066858.06</v>
      </c>
      <c r="I6" s="13">
        <f t="shared" si="2"/>
        <v>111897.10000000009</v>
      </c>
      <c r="J6" s="4">
        <f t="shared" si="3"/>
        <v>2.8292845651755837E-2</v>
      </c>
      <c r="K6" s="13">
        <v>5822755.2699999996</v>
      </c>
      <c r="L6" s="13">
        <v>5678626.1500000004</v>
      </c>
      <c r="M6" s="13">
        <f t="shared" si="4"/>
        <v>-144129.11999999918</v>
      </c>
      <c r="N6" s="4">
        <f t="shared" si="5"/>
        <v>-2.4752735314599473E-2</v>
      </c>
      <c r="O6" s="13">
        <v>5194117.6900000004</v>
      </c>
      <c r="P6" s="13">
        <v>5817407.8300000001</v>
      </c>
      <c r="Q6" s="13">
        <f t="shared" si="6"/>
        <v>623290.13999999966</v>
      </c>
      <c r="R6" s="4">
        <f t="shared" si="7"/>
        <v>0.11999923320951929</v>
      </c>
      <c r="S6" s="13">
        <f t="shared" si="8"/>
        <v>17637641.68</v>
      </c>
      <c r="T6" s="13">
        <f t="shared" si="9"/>
        <v>18052537.210000001</v>
      </c>
      <c r="U6" s="13">
        <f t="shared" si="10"/>
        <v>414895.53000000119</v>
      </c>
      <c r="V6" s="4">
        <f t="shared" si="11"/>
        <v>2.3523299629704304E-2</v>
      </c>
    </row>
    <row r="7" spans="1:22" x14ac:dyDescent="0.3">
      <c r="A7" s="2" t="s">
        <v>58</v>
      </c>
      <c r="B7" s="2">
        <v>2020</v>
      </c>
      <c r="C7" s="13">
        <v>4205164.4000000004</v>
      </c>
      <c r="D7" s="13">
        <v>3742358.25</v>
      </c>
      <c r="E7" s="13">
        <f t="shared" si="0"/>
        <v>-462806.15000000037</v>
      </c>
      <c r="F7" s="4">
        <f t="shared" si="1"/>
        <v>-0.11005661276881359</v>
      </c>
      <c r="G7" s="13">
        <v>2514952.83</v>
      </c>
      <c r="H7" s="13">
        <v>2222775.27</v>
      </c>
      <c r="I7" s="13">
        <f t="shared" si="2"/>
        <v>-292177.56000000006</v>
      </c>
      <c r="J7" s="4">
        <f t="shared" si="3"/>
        <v>-0.11617615905742457</v>
      </c>
      <c r="K7" s="13">
        <v>2919199.57</v>
      </c>
      <c r="L7" s="13">
        <v>3233588.18</v>
      </c>
      <c r="M7" s="13">
        <f t="shared" si="4"/>
        <v>314388.61000000034</v>
      </c>
      <c r="N7" s="4">
        <f t="shared" si="5"/>
        <v>0.10769685403865703</v>
      </c>
      <c r="O7" s="13">
        <v>5415621.9800000004</v>
      </c>
      <c r="P7" s="13">
        <v>6360994.7300000004</v>
      </c>
      <c r="Q7" s="13">
        <f t="shared" si="6"/>
        <v>945372.75</v>
      </c>
      <c r="R7" s="4">
        <f t="shared" si="7"/>
        <v>0.17456402117638201</v>
      </c>
      <c r="S7" s="13">
        <f t="shared" si="8"/>
        <v>15054938.780000001</v>
      </c>
      <c r="T7" s="13">
        <f t="shared" si="9"/>
        <v>15559716.43</v>
      </c>
      <c r="U7" s="13">
        <f t="shared" si="10"/>
        <v>504777.64999999851</v>
      </c>
      <c r="V7" s="4">
        <f t="shared" si="11"/>
        <v>3.3529040361863133E-2</v>
      </c>
    </row>
    <row r="8" spans="1:22" x14ac:dyDescent="0.3">
      <c r="A8" s="2" t="s">
        <v>55</v>
      </c>
      <c r="B8" s="2">
        <v>2020</v>
      </c>
      <c r="C8" s="13">
        <v>4942770.74</v>
      </c>
      <c r="D8" s="13">
        <v>4234681.88</v>
      </c>
      <c r="E8" s="13">
        <f t="shared" si="0"/>
        <v>-708088.86000000034</v>
      </c>
      <c r="F8" s="4">
        <f t="shared" si="1"/>
        <v>-0.14325747586666346</v>
      </c>
      <c r="G8" s="13">
        <v>3991057.36</v>
      </c>
      <c r="H8" s="13">
        <v>4244832.6900000004</v>
      </c>
      <c r="I8" s="13">
        <f t="shared" si="2"/>
        <v>253775.33000000054</v>
      </c>
      <c r="J8" s="4">
        <f t="shared" si="3"/>
        <v>6.3585989152508834E-2</v>
      </c>
      <c r="K8" s="13">
        <v>3050303.51</v>
      </c>
      <c r="L8" s="13">
        <v>3201899.65</v>
      </c>
      <c r="M8" s="13">
        <f t="shared" si="4"/>
        <v>151596.14000000013</v>
      </c>
      <c r="N8" s="4">
        <f t="shared" si="5"/>
        <v>4.9698706867370109E-2</v>
      </c>
      <c r="O8" s="13">
        <v>5236694.4000000004</v>
      </c>
      <c r="P8" s="13">
        <v>4884229.0999999996</v>
      </c>
      <c r="Q8" s="13">
        <f t="shared" si="6"/>
        <v>-352465.30000000075</v>
      </c>
      <c r="R8" s="4">
        <f t="shared" si="7"/>
        <v>-6.7306830049124258E-2</v>
      </c>
      <c r="S8" s="13">
        <f t="shared" si="8"/>
        <v>17220826.009999998</v>
      </c>
      <c r="T8" s="13">
        <f t="shared" si="9"/>
        <v>16565643.32</v>
      </c>
      <c r="U8" s="13">
        <f t="shared" si="10"/>
        <v>-655182.68999999762</v>
      </c>
      <c r="V8" s="4">
        <f t="shared" si="11"/>
        <v>-3.8045950270883533E-2</v>
      </c>
    </row>
    <row r="9" spans="1:22" x14ac:dyDescent="0.3">
      <c r="A9" s="2" t="s">
        <v>82</v>
      </c>
      <c r="B9" s="2">
        <v>2021</v>
      </c>
      <c r="C9" s="13">
        <v>2503672.77</v>
      </c>
      <c r="D9" s="13">
        <v>2690617.69</v>
      </c>
      <c r="E9" s="13">
        <f t="shared" si="0"/>
        <v>186944.91999999993</v>
      </c>
      <c r="F9" s="4">
        <f t="shared" si="1"/>
        <v>7.4668272243900283E-2</v>
      </c>
      <c r="G9" s="13">
        <v>5008120.8</v>
      </c>
      <c r="H9" s="13">
        <v>5090182.59</v>
      </c>
      <c r="I9" s="13">
        <f t="shared" si="2"/>
        <v>82061.790000000037</v>
      </c>
      <c r="J9" s="4">
        <f t="shared" si="3"/>
        <v>1.6385744928516906E-2</v>
      </c>
      <c r="K9" s="13">
        <v>3077834.57</v>
      </c>
      <c r="L9" s="13">
        <v>2895215.42</v>
      </c>
      <c r="M9" s="13">
        <f t="shared" si="4"/>
        <v>-182619.14999999991</v>
      </c>
      <c r="N9" s="4">
        <f t="shared" si="5"/>
        <v>-5.9333647032237966E-2</v>
      </c>
      <c r="O9" s="13">
        <v>2789437.79</v>
      </c>
      <c r="P9" s="13">
        <v>2623927.91</v>
      </c>
      <c r="Q9" s="13">
        <f t="shared" si="6"/>
        <v>-165509.87999999989</v>
      </c>
      <c r="R9" s="4">
        <f t="shared" si="7"/>
        <v>-5.9334494066634082E-2</v>
      </c>
      <c r="S9" s="13">
        <f t="shared" si="8"/>
        <v>13379065.93</v>
      </c>
      <c r="T9" s="13">
        <f t="shared" si="9"/>
        <v>13299943.609999999</v>
      </c>
      <c r="U9" s="13">
        <f t="shared" si="10"/>
        <v>-79122.320000000298</v>
      </c>
      <c r="V9" s="4">
        <f t="shared" si="11"/>
        <v>-5.9138896851224573E-3</v>
      </c>
    </row>
    <row r="10" spans="1:22" x14ac:dyDescent="0.3">
      <c r="A10" s="2" t="s">
        <v>105</v>
      </c>
      <c r="B10" s="2">
        <v>2021</v>
      </c>
      <c r="C10" s="13">
        <v>4052509.71</v>
      </c>
      <c r="D10" s="13">
        <v>4186310.08</v>
      </c>
      <c r="E10" s="13">
        <f t="shared" si="0"/>
        <v>133800.37000000011</v>
      </c>
      <c r="F10" s="4">
        <f t="shared" si="1"/>
        <v>3.3016668576964399E-2</v>
      </c>
      <c r="G10" s="13">
        <v>3647270.91</v>
      </c>
      <c r="H10" s="13">
        <v>4233913.41</v>
      </c>
      <c r="I10" s="13">
        <f t="shared" si="2"/>
        <v>586642.5</v>
      </c>
      <c r="J10" s="4">
        <f t="shared" si="3"/>
        <v>0.16084423517637739</v>
      </c>
      <c r="K10" s="13">
        <v>5848697.6600000001</v>
      </c>
      <c r="L10" s="13">
        <v>5205266.55</v>
      </c>
      <c r="M10" s="13">
        <f t="shared" si="4"/>
        <v>-643431.11000000034</v>
      </c>
      <c r="N10" s="4">
        <f t="shared" si="5"/>
        <v>-0.11001271520675601</v>
      </c>
      <c r="O10" s="13">
        <v>5935518.5099999998</v>
      </c>
      <c r="P10" s="13">
        <v>6506978.0499999998</v>
      </c>
      <c r="Q10" s="13">
        <f t="shared" si="6"/>
        <v>571459.54</v>
      </c>
      <c r="R10" s="4">
        <f t="shared" si="7"/>
        <v>9.6277947585745136E-2</v>
      </c>
      <c r="S10" s="13">
        <f t="shared" si="8"/>
        <v>19483996.789999999</v>
      </c>
      <c r="T10" s="13">
        <f t="shared" si="9"/>
        <v>20132468.09</v>
      </c>
      <c r="U10" s="13">
        <f t="shared" si="10"/>
        <v>648471.30000000075</v>
      </c>
      <c r="V10" s="4">
        <f t="shared" si="11"/>
        <v>3.3282252455144282E-2</v>
      </c>
    </row>
    <row r="11" spans="1:22" x14ac:dyDescent="0.3">
      <c r="A11" s="2" t="s">
        <v>92</v>
      </c>
      <c r="B11" s="2">
        <v>2021</v>
      </c>
      <c r="C11" s="13">
        <v>3952576.71</v>
      </c>
      <c r="D11" s="13">
        <v>3551951.52</v>
      </c>
      <c r="E11" s="13">
        <f t="shared" si="0"/>
        <v>-400625.18999999994</v>
      </c>
      <c r="F11" s="4">
        <f t="shared" si="1"/>
        <v>-0.10135797971647714</v>
      </c>
      <c r="G11" s="13">
        <v>4912487.25</v>
      </c>
      <c r="H11" s="13">
        <v>5372259.2000000002</v>
      </c>
      <c r="I11" s="13">
        <f t="shared" si="2"/>
        <v>459771.95000000019</v>
      </c>
      <c r="J11" s="4">
        <f t="shared" si="3"/>
        <v>9.3592497364751462E-2</v>
      </c>
      <c r="K11" s="13">
        <v>5903194.5800000001</v>
      </c>
      <c r="L11" s="13">
        <v>5334209.04</v>
      </c>
      <c r="M11" s="13">
        <f t="shared" si="4"/>
        <v>-568985.54</v>
      </c>
      <c r="N11" s="4">
        <f t="shared" si="5"/>
        <v>-9.6386038489688408E-2</v>
      </c>
      <c r="O11" s="13">
        <v>2254105.13</v>
      </c>
      <c r="P11" s="13">
        <v>2215422.54</v>
      </c>
      <c r="Q11" s="13">
        <f t="shared" si="6"/>
        <v>-38682.589999999851</v>
      </c>
      <c r="R11" s="4">
        <f t="shared" si="7"/>
        <v>-1.7160952027113239E-2</v>
      </c>
      <c r="S11" s="13">
        <f t="shared" si="8"/>
        <v>17022363.670000002</v>
      </c>
      <c r="T11" s="13">
        <f t="shared" si="9"/>
        <v>16473842.300000001</v>
      </c>
      <c r="U11" s="13">
        <f t="shared" si="10"/>
        <v>-548521.37000000104</v>
      </c>
      <c r="V11" s="4">
        <f t="shared" si="11"/>
        <v>-3.2223572509304813E-2</v>
      </c>
    </row>
    <row r="12" spans="1:22" x14ac:dyDescent="0.3">
      <c r="A12" s="2" t="s">
        <v>39</v>
      </c>
      <c r="B12" s="2">
        <v>2021</v>
      </c>
      <c r="C12" s="13">
        <v>5443390.96</v>
      </c>
      <c r="D12" s="13">
        <v>5476024.8200000003</v>
      </c>
      <c r="E12" s="13">
        <f t="shared" si="0"/>
        <v>32633.860000000335</v>
      </c>
      <c r="F12" s="4">
        <f t="shared" si="1"/>
        <v>5.9951343270776818E-3</v>
      </c>
      <c r="G12" s="13">
        <v>5214128.24</v>
      </c>
      <c r="H12" s="13">
        <v>5197490.21</v>
      </c>
      <c r="I12" s="13">
        <f t="shared" si="2"/>
        <v>-16638.030000000261</v>
      </c>
      <c r="J12" s="4">
        <f t="shared" si="3"/>
        <v>-3.1909514369750638E-3</v>
      </c>
      <c r="K12" s="13">
        <v>4089957.52</v>
      </c>
      <c r="L12" s="13">
        <v>3605206.78</v>
      </c>
      <c r="M12" s="13">
        <f t="shared" si="4"/>
        <v>-484750.74000000022</v>
      </c>
      <c r="N12" s="4">
        <f t="shared" si="5"/>
        <v>-0.11852219433320672</v>
      </c>
      <c r="O12" s="13">
        <v>4426372.1500000004</v>
      </c>
      <c r="P12" s="13">
        <v>5125063.2699999996</v>
      </c>
      <c r="Q12" s="13">
        <f t="shared" si="6"/>
        <v>698691.11999999918</v>
      </c>
      <c r="R12" s="4">
        <f t="shared" si="7"/>
        <v>0.1578473513574766</v>
      </c>
      <c r="S12" s="13">
        <f t="shared" si="8"/>
        <v>19173848.869999997</v>
      </c>
      <c r="T12" s="13">
        <f t="shared" si="9"/>
        <v>19403785.079999998</v>
      </c>
      <c r="U12" s="13">
        <f t="shared" si="10"/>
        <v>229936.21000000089</v>
      </c>
      <c r="V12" s="4">
        <f t="shared" si="11"/>
        <v>1.1992178073321849E-2</v>
      </c>
    </row>
    <row r="13" spans="1:22" x14ac:dyDescent="0.3">
      <c r="A13" s="2" t="s">
        <v>68</v>
      </c>
      <c r="B13" s="2">
        <v>2021</v>
      </c>
      <c r="C13" s="13">
        <v>5269188.96</v>
      </c>
      <c r="D13" s="13">
        <v>5502817.1299999999</v>
      </c>
      <c r="E13" s="13">
        <f t="shared" si="0"/>
        <v>233628.16999999993</v>
      </c>
      <c r="F13" s="4">
        <f t="shared" si="1"/>
        <v>4.4338544655267008E-2</v>
      </c>
      <c r="G13" s="13">
        <v>4727279.83</v>
      </c>
      <c r="H13" s="13">
        <v>5258673.0599999996</v>
      </c>
      <c r="I13" s="13">
        <f t="shared" si="2"/>
        <v>531393.22999999952</v>
      </c>
      <c r="J13" s="4">
        <f t="shared" si="3"/>
        <v>0.11240993745022272</v>
      </c>
      <c r="K13" s="13">
        <v>3736637.85</v>
      </c>
      <c r="L13" s="13">
        <v>3420937.59</v>
      </c>
      <c r="M13" s="13">
        <f t="shared" si="4"/>
        <v>-315700.26000000024</v>
      </c>
      <c r="N13" s="4">
        <f t="shared" si="5"/>
        <v>-8.4487786259511408E-2</v>
      </c>
      <c r="O13" s="13">
        <v>1940250.26</v>
      </c>
      <c r="P13" s="13">
        <v>1686624.49</v>
      </c>
      <c r="Q13" s="13">
        <f t="shared" si="6"/>
        <v>-253625.77000000002</v>
      </c>
      <c r="R13" s="4">
        <f t="shared" si="7"/>
        <v>-0.13071807035861446</v>
      </c>
      <c r="S13" s="13">
        <f t="shared" si="8"/>
        <v>15673356.899999999</v>
      </c>
      <c r="T13" s="13">
        <f t="shared" si="9"/>
        <v>15869052.27</v>
      </c>
      <c r="U13" s="13">
        <f t="shared" si="10"/>
        <v>195695.37000000104</v>
      </c>
      <c r="V13" s="4">
        <f t="shared" si="11"/>
        <v>1.2485861915133258E-2</v>
      </c>
    </row>
    <row r="14" spans="1:22" x14ac:dyDescent="0.3">
      <c r="A14" s="2" t="s">
        <v>58</v>
      </c>
      <c r="B14" s="2">
        <v>2021</v>
      </c>
      <c r="C14" s="13">
        <v>5730519.75</v>
      </c>
      <c r="D14" s="13">
        <v>6262471.1799999997</v>
      </c>
      <c r="E14" s="13">
        <f t="shared" si="0"/>
        <v>531951.4299999997</v>
      </c>
      <c r="F14" s="4">
        <f t="shared" si="1"/>
        <v>9.2827780586568903E-2</v>
      </c>
      <c r="G14" s="13">
        <v>2906001.97</v>
      </c>
      <c r="H14" s="13">
        <v>3041118.09</v>
      </c>
      <c r="I14" s="13">
        <f t="shared" si="2"/>
        <v>135116.11999999965</v>
      </c>
      <c r="J14" s="4">
        <f t="shared" si="3"/>
        <v>4.6495536271091945E-2</v>
      </c>
      <c r="K14" s="13">
        <v>3707197.95</v>
      </c>
      <c r="L14" s="13">
        <v>3586614.88</v>
      </c>
      <c r="M14" s="13">
        <f t="shared" si="4"/>
        <v>-120583.0700000003</v>
      </c>
      <c r="N14" s="4">
        <f t="shared" si="5"/>
        <v>-3.2526741659425089E-2</v>
      </c>
      <c r="O14" s="13">
        <v>3350147.52</v>
      </c>
      <c r="P14" s="13">
        <v>3085148.69</v>
      </c>
      <c r="Q14" s="13">
        <f t="shared" si="6"/>
        <v>-264998.83000000007</v>
      </c>
      <c r="R14" s="4">
        <f t="shared" si="7"/>
        <v>-7.9100645096368799E-2</v>
      </c>
      <c r="S14" s="13">
        <f t="shared" si="8"/>
        <v>15693867.190000001</v>
      </c>
      <c r="T14" s="13">
        <f t="shared" si="9"/>
        <v>15975352.839999998</v>
      </c>
      <c r="U14" s="13">
        <f t="shared" si="10"/>
        <v>281485.64999999665</v>
      </c>
      <c r="V14" s="4">
        <f t="shared" si="11"/>
        <v>1.7936028551290208E-2</v>
      </c>
    </row>
    <row r="15" spans="1:22" x14ac:dyDescent="0.3">
      <c r="A15" s="2" t="s">
        <v>55</v>
      </c>
      <c r="B15" s="2">
        <v>2021</v>
      </c>
      <c r="C15" s="13">
        <v>5248013.1500000004</v>
      </c>
      <c r="D15" s="13">
        <v>5299241.12</v>
      </c>
      <c r="E15" s="13">
        <f t="shared" si="0"/>
        <v>51227.969999999739</v>
      </c>
      <c r="F15" s="4">
        <f t="shared" si="1"/>
        <v>9.7614027510582232E-3</v>
      </c>
      <c r="G15" s="13">
        <v>2451925.15</v>
      </c>
      <c r="H15" s="13">
        <v>2810041.56</v>
      </c>
      <c r="I15" s="13">
        <f t="shared" si="2"/>
        <v>358116.41000000015</v>
      </c>
      <c r="J15" s="4">
        <f t="shared" si="3"/>
        <v>0.14605519666862593</v>
      </c>
      <c r="K15" s="13">
        <v>5559153.5899999999</v>
      </c>
      <c r="L15" s="13">
        <v>6149723.1600000001</v>
      </c>
      <c r="M15" s="13">
        <f t="shared" si="4"/>
        <v>590569.5700000003</v>
      </c>
      <c r="N15" s="4">
        <f t="shared" si="5"/>
        <v>0.10623372073445453</v>
      </c>
      <c r="O15" s="13">
        <v>3768774.02</v>
      </c>
      <c r="P15" s="13">
        <v>4299559.3499999996</v>
      </c>
      <c r="Q15" s="13">
        <f t="shared" si="6"/>
        <v>530785.32999999961</v>
      </c>
      <c r="R15" s="4">
        <f t="shared" si="7"/>
        <v>0.14083766423331467</v>
      </c>
      <c r="S15" s="13">
        <f t="shared" si="8"/>
        <v>17027865.91</v>
      </c>
      <c r="T15" s="13">
        <f t="shared" si="9"/>
        <v>18558565.189999998</v>
      </c>
      <c r="U15" s="13">
        <f t="shared" si="10"/>
        <v>1530699.2799999975</v>
      </c>
      <c r="V15" s="4">
        <f t="shared" si="11"/>
        <v>8.9893782819904608E-2</v>
      </c>
    </row>
    <row r="16" spans="1:22" x14ac:dyDescent="0.3">
      <c r="A16" s="2" t="s">
        <v>82</v>
      </c>
      <c r="B16" s="2">
        <v>2022</v>
      </c>
      <c r="C16" s="13">
        <v>3885907.52</v>
      </c>
      <c r="D16" s="13">
        <v>4007414.78</v>
      </c>
      <c r="E16" s="13">
        <f t="shared" si="0"/>
        <v>121507.25999999978</v>
      </c>
      <c r="F16" s="4">
        <f t="shared" si="1"/>
        <v>3.1268695761447196E-2</v>
      </c>
      <c r="G16" s="13">
        <v>5409720.3499999996</v>
      </c>
      <c r="H16" s="13">
        <v>5246750.63</v>
      </c>
      <c r="I16" s="13">
        <f t="shared" si="2"/>
        <v>-162969.71999999974</v>
      </c>
      <c r="J16" s="4">
        <f t="shared" si="3"/>
        <v>-3.0125350194857993E-2</v>
      </c>
      <c r="K16" s="13">
        <v>2601558.7599999998</v>
      </c>
      <c r="L16" s="13">
        <v>2742020.08</v>
      </c>
      <c r="M16" s="13">
        <f t="shared" si="4"/>
        <v>140461.3200000003</v>
      </c>
      <c r="N16" s="4">
        <f t="shared" si="5"/>
        <v>5.3991215635660027E-2</v>
      </c>
      <c r="O16" s="13">
        <v>2871847.23</v>
      </c>
      <c r="P16" s="13">
        <v>3265624.74</v>
      </c>
      <c r="Q16" s="13">
        <f t="shared" si="6"/>
        <v>393777.51000000024</v>
      </c>
      <c r="R16" s="4">
        <f t="shared" si="7"/>
        <v>0.13711645448494147</v>
      </c>
      <c r="S16" s="13">
        <f t="shared" si="8"/>
        <v>14769033.859999999</v>
      </c>
      <c r="T16" s="13">
        <f t="shared" si="9"/>
        <v>15261810.23</v>
      </c>
      <c r="U16" s="13">
        <f t="shared" si="10"/>
        <v>492776.37000000104</v>
      </c>
      <c r="V16" s="4">
        <f t="shared" si="11"/>
        <v>3.3365511560957385E-2</v>
      </c>
    </row>
    <row r="17" spans="1:22" x14ac:dyDescent="0.3">
      <c r="A17" s="2" t="s">
        <v>105</v>
      </c>
      <c r="B17" s="2">
        <v>2022</v>
      </c>
      <c r="C17" s="13">
        <v>2086605.05</v>
      </c>
      <c r="D17" s="13">
        <v>2369333.88</v>
      </c>
      <c r="E17" s="13">
        <f t="shared" si="0"/>
        <v>282728.82999999984</v>
      </c>
      <c r="F17" s="4">
        <f t="shared" si="1"/>
        <v>0.13549705057984013</v>
      </c>
      <c r="G17" s="13">
        <v>2127250.5299999998</v>
      </c>
      <c r="H17" s="13">
        <v>2501258.7599999998</v>
      </c>
      <c r="I17" s="13">
        <f t="shared" si="2"/>
        <v>374008.23</v>
      </c>
      <c r="J17" s="4">
        <f t="shared" si="3"/>
        <v>0.17581766920514061</v>
      </c>
      <c r="K17" s="13">
        <v>3709232.48</v>
      </c>
      <c r="L17" s="13">
        <v>3440986</v>
      </c>
      <c r="M17" s="13">
        <f t="shared" si="4"/>
        <v>-268246.48</v>
      </c>
      <c r="N17" s="4">
        <f t="shared" si="5"/>
        <v>-7.2318594600465691E-2</v>
      </c>
      <c r="O17" s="13">
        <v>5053586.91</v>
      </c>
      <c r="P17" s="13">
        <v>5067972.2699999996</v>
      </c>
      <c r="Q17" s="13">
        <f t="shared" si="6"/>
        <v>14385.359999999404</v>
      </c>
      <c r="R17" s="4">
        <f t="shared" si="7"/>
        <v>2.846564283189384E-3</v>
      </c>
      <c r="S17" s="13">
        <f t="shared" si="8"/>
        <v>12976674.970000001</v>
      </c>
      <c r="T17" s="13">
        <f t="shared" si="9"/>
        <v>13379550.91</v>
      </c>
      <c r="U17" s="13">
        <f t="shared" si="10"/>
        <v>402875.93999999948</v>
      </c>
      <c r="V17" s="4">
        <f t="shared" si="11"/>
        <v>3.1046160972004331E-2</v>
      </c>
    </row>
    <row r="18" spans="1:22" x14ac:dyDescent="0.3">
      <c r="A18" s="2" t="s">
        <v>92</v>
      </c>
      <c r="B18" s="2">
        <v>2022</v>
      </c>
      <c r="C18" s="13">
        <v>4337142.1399999997</v>
      </c>
      <c r="D18" s="13">
        <v>4208676.8499999996</v>
      </c>
      <c r="E18" s="13">
        <f t="shared" si="0"/>
        <v>-128465.29000000004</v>
      </c>
      <c r="F18" s="4">
        <f t="shared" si="1"/>
        <v>-2.9619801669677363E-2</v>
      </c>
      <c r="G18" s="13">
        <v>4433620.1500000004</v>
      </c>
      <c r="H18" s="13">
        <v>3922650.89</v>
      </c>
      <c r="I18" s="13">
        <f t="shared" si="2"/>
        <v>-510969.26000000024</v>
      </c>
      <c r="J18" s="4">
        <f t="shared" si="3"/>
        <v>-0.11524876798478106</v>
      </c>
      <c r="K18" s="13">
        <v>5279006.33</v>
      </c>
      <c r="L18" s="13">
        <v>4585068.09</v>
      </c>
      <c r="M18" s="13">
        <f t="shared" si="4"/>
        <v>-693938.24000000022</v>
      </c>
      <c r="N18" s="4">
        <f t="shared" si="5"/>
        <v>-0.1314524356707866</v>
      </c>
      <c r="O18" s="13">
        <v>1910889.35</v>
      </c>
      <c r="P18" s="13">
        <v>1732400.54</v>
      </c>
      <c r="Q18" s="13">
        <f t="shared" si="6"/>
        <v>-178488.81000000006</v>
      </c>
      <c r="R18" s="4">
        <f t="shared" si="7"/>
        <v>-9.340614620098231E-2</v>
      </c>
      <c r="S18" s="13">
        <f t="shared" si="8"/>
        <v>15960657.969999999</v>
      </c>
      <c r="T18" s="13">
        <f t="shared" si="9"/>
        <v>14448796.370000001</v>
      </c>
      <c r="U18" s="13">
        <f t="shared" si="10"/>
        <v>-1511861.5999999978</v>
      </c>
      <c r="V18" s="4">
        <f t="shared" si="11"/>
        <v>-9.4724265305460825E-2</v>
      </c>
    </row>
    <row r="19" spans="1:22" x14ac:dyDescent="0.3">
      <c r="A19" s="2" t="s">
        <v>39</v>
      </c>
      <c r="B19" s="2">
        <v>2022</v>
      </c>
      <c r="C19" s="13">
        <v>1659966.79</v>
      </c>
      <c r="D19" s="13">
        <v>1727970.6</v>
      </c>
      <c r="E19" s="13">
        <f t="shared" si="0"/>
        <v>68003.810000000056</v>
      </c>
      <c r="F19" s="4">
        <f t="shared" si="1"/>
        <v>4.0966970188602424E-2</v>
      </c>
      <c r="G19" s="13">
        <v>3303073.76</v>
      </c>
      <c r="H19" s="13">
        <v>3534690.05</v>
      </c>
      <c r="I19" s="13">
        <f t="shared" si="2"/>
        <v>231616.29000000004</v>
      </c>
      <c r="J19" s="4">
        <f t="shared" si="3"/>
        <v>7.0121440460960235E-2</v>
      </c>
      <c r="K19" s="13">
        <v>1673449.73</v>
      </c>
      <c r="L19" s="13">
        <v>1487763.01</v>
      </c>
      <c r="M19" s="13">
        <f t="shared" si="4"/>
        <v>-185686.71999999997</v>
      </c>
      <c r="N19" s="4">
        <f t="shared" si="5"/>
        <v>-0.11096044098079957</v>
      </c>
      <c r="O19" s="13">
        <v>4317117.5599999996</v>
      </c>
      <c r="P19" s="13">
        <v>4883347.53</v>
      </c>
      <c r="Q19" s="13">
        <f t="shared" si="6"/>
        <v>566229.97000000067</v>
      </c>
      <c r="R19" s="4">
        <f t="shared" si="7"/>
        <v>0.13115926590611554</v>
      </c>
      <c r="S19" s="13">
        <f t="shared" si="8"/>
        <v>10953607.84</v>
      </c>
      <c r="T19" s="13">
        <f t="shared" si="9"/>
        <v>11633771.190000001</v>
      </c>
      <c r="U19" s="13">
        <f t="shared" si="10"/>
        <v>680163.35000000149</v>
      </c>
      <c r="V19" s="4">
        <f t="shared" si="11"/>
        <v>6.2094915203756415E-2</v>
      </c>
    </row>
    <row r="20" spans="1:22" x14ac:dyDescent="0.3">
      <c r="A20" s="2" t="s">
        <v>68</v>
      </c>
      <c r="B20" s="2">
        <v>2022</v>
      </c>
      <c r="C20" s="13">
        <v>5055140.08</v>
      </c>
      <c r="D20" s="13">
        <v>4321689.8600000003</v>
      </c>
      <c r="E20" s="13">
        <f t="shared" si="0"/>
        <v>-733450.21999999974</v>
      </c>
      <c r="F20" s="4">
        <f t="shared" si="1"/>
        <v>-0.14508998927681541</v>
      </c>
      <c r="G20" s="13">
        <v>2811061.47</v>
      </c>
      <c r="H20" s="13">
        <v>2450228.65</v>
      </c>
      <c r="I20" s="13">
        <f t="shared" si="2"/>
        <v>-360832.8200000003</v>
      </c>
      <c r="J20" s="4">
        <f t="shared" si="3"/>
        <v>-0.12836176791253173</v>
      </c>
      <c r="K20" s="13">
        <v>1760312.21</v>
      </c>
      <c r="L20" s="13">
        <v>1722839.61</v>
      </c>
      <c r="M20" s="13">
        <f t="shared" si="4"/>
        <v>-37472.59999999986</v>
      </c>
      <c r="N20" s="4">
        <f t="shared" si="5"/>
        <v>-2.1287473771485037E-2</v>
      </c>
      <c r="O20" s="13">
        <v>3106350.29</v>
      </c>
      <c r="P20" s="13">
        <v>2913443.4</v>
      </c>
      <c r="Q20" s="13">
        <f t="shared" si="6"/>
        <v>-192906.89000000013</v>
      </c>
      <c r="R20" s="4">
        <f t="shared" si="7"/>
        <v>-6.2100816711176551E-2</v>
      </c>
      <c r="S20" s="13">
        <f t="shared" si="8"/>
        <v>12732864.050000001</v>
      </c>
      <c r="T20" s="13">
        <f t="shared" si="9"/>
        <v>11408201.52</v>
      </c>
      <c r="U20" s="13">
        <f t="shared" si="10"/>
        <v>-1324662.5300000012</v>
      </c>
      <c r="V20" s="4">
        <f t="shared" si="11"/>
        <v>-0.10403492292058213</v>
      </c>
    </row>
    <row r="21" spans="1:22" x14ac:dyDescent="0.3">
      <c r="A21" s="2" t="s">
        <v>58</v>
      </c>
      <c r="B21" s="2">
        <v>2022</v>
      </c>
      <c r="C21" s="13">
        <v>4789700.21</v>
      </c>
      <c r="D21" s="13">
        <v>5127419.82</v>
      </c>
      <c r="E21" s="13">
        <f t="shared" si="0"/>
        <v>337719.61000000034</v>
      </c>
      <c r="F21" s="4">
        <f t="shared" si="1"/>
        <v>7.0509550742842902E-2</v>
      </c>
      <c r="G21" s="13">
        <v>1689247.89</v>
      </c>
      <c r="H21" s="13">
        <v>1937952.6</v>
      </c>
      <c r="I21" s="13">
        <f t="shared" si="2"/>
        <v>248704.7100000002</v>
      </c>
      <c r="J21" s="4">
        <f t="shared" si="3"/>
        <v>0.1472280720149369</v>
      </c>
      <c r="K21" s="13">
        <v>1722225.39</v>
      </c>
      <c r="L21" s="13">
        <v>1901070.46</v>
      </c>
      <c r="M21" s="13">
        <f t="shared" si="4"/>
        <v>178845.07000000007</v>
      </c>
      <c r="N21" s="4">
        <f t="shared" si="5"/>
        <v>0.10384533350771241</v>
      </c>
      <c r="O21" s="13">
        <v>5249229.62</v>
      </c>
      <c r="P21" s="13">
        <v>4691014.45</v>
      </c>
      <c r="Q21" s="13">
        <f t="shared" si="6"/>
        <v>-558215.16999999993</v>
      </c>
      <c r="R21" s="4">
        <f t="shared" si="7"/>
        <v>-0.10634230361597326</v>
      </c>
      <c r="S21" s="13">
        <f t="shared" si="8"/>
        <v>13450403.109999999</v>
      </c>
      <c r="T21" s="13">
        <f t="shared" si="9"/>
        <v>13657457.329999998</v>
      </c>
      <c r="U21" s="13">
        <f t="shared" si="10"/>
        <v>207054.21999999881</v>
      </c>
      <c r="V21" s="4">
        <f t="shared" si="11"/>
        <v>1.5393904428489565E-2</v>
      </c>
    </row>
    <row r="22" spans="1:22" x14ac:dyDescent="0.3">
      <c r="A22" s="2" t="s">
        <v>55</v>
      </c>
      <c r="B22" s="2">
        <v>2022</v>
      </c>
      <c r="C22" s="13">
        <v>5512349.1100000003</v>
      </c>
      <c r="D22" s="13">
        <v>6054724.9100000001</v>
      </c>
      <c r="E22" s="13">
        <f t="shared" si="0"/>
        <v>542375.79999999981</v>
      </c>
      <c r="F22" s="4">
        <f t="shared" si="1"/>
        <v>9.8392861042866681E-2</v>
      </c>
      <c r="G22" s="13">
        <v>4254093.4400000004</v>
      </c>
      <c r="H22" s="13">
        <v>3998100.22</v>
      </c>
      <c r="I22" s="13">
        <f t="shared" si="2"/>
        <v>-255993.2200000002</v>
      </c>
      <c r="J22" s="4">
        <f t="shared" si="3"/>
        <v>-6.0175739816377936E-2</v>
      </c>
      <c r="K22" s="13">
        <v>1805482.39</v>
      </c>
      <c r="L22" s="13">
        <v>1644486.08</v>
      </c>
      <c r="M22" s="13">
        <f t="shared" si="4"/>
        <v>-160996.30999999982</v>
      </c>
      <c r="N22" s="4">
        <f t="shared" si="5"/>
        <v>-8.9170800497256494E-2</v>
      </c>
      <c r="O22" s="13">
        <v>2648495.86</v>
      </c>
      <c r="P22" s="13">
        <v>2361110.71</v>
      </c>
      <c r="Q22" s="13">
        <f t="shared" si="6"/>
        <v>-287385.14999999991</v>
      </c>
      <c r="R22" s="4">
        <f t="shared" si="7"/>
        <v>-0.10850881601906673</v>
      </c>
      <c r="S22" s="13">
        <f t="shared" si="8"/>
        <v>14220420.800000001</v>
      </c>
      <c r="T22" s="13">
        <f t="shared" si="9"/>
        <v>14058421.920000002</v>
      </c>
      <c r="U22" s="13">
        <f t="shared" si="10"/>
        <v>-161998.87999999896</v>
      </c>
      <c r="V22" s="4">
        <f t="shared" si="11"/>
        <v>-1.139198918783043E-2</v>
      </c>
    </row>
    <row r="23" spans="1:22" x14ac:dyDescent="0.3">
      <c r="A23" s="2" t="s">
        <v>82</v>
      </c>
      <c r="B23" s="2">
        <v>2023</v>
      </c>
      <c r="C23" s="13">
        <v>5677674.3700000001</v>
      </c>
      <c r="D23" s="13">
        <v>5044392.7300000004</v>
      </c>
      <c r="E23" s="13">
        <f t="shared" si="0"/>
        <v>-633281.63999999966</v>
      </c>
      <c r="F23" s="4">
        <f t="shared" si="1"/>
        <v>-0.11153891518438731</v>
      </c>
      <c r="G23" s="13">
        <v>4494328.66</v>
      </c>
      <c r="H23" s="13">
        <v>5178990.76</v>
      </c>
      <c r="I23" s="13">
        <f t="shared" si="2"/>
        <v>684662.09999999963</v>
      </c>
      <c r="J23" s="4">
        <f t="shared" si="3"/>
        <v>0.15233912599529373</v>
      </c>
      <c r="K23" s="13">
        <v>3030234.13</v>
      </c>
      <c r="L23" s="13">
        <v>2688569.49</v>
      </c>
      <c r="M23" s="13">
        <f t="shared" si="4"/>
        <v>-341664.63999999966</v>
      </c>
      <c r="N23" s="4">
        <f t="shared" si="5"/>
        <v>-0.11275189485110831</v>
      </c>
      <c r="O23" s="13">
        <v>1681999.5</v>
      </c>
      <c r="P23" s="13">
        <v>1829796.68</v>
      </c>
      <c r="Q23" s="13">
        <f t="shared" si="6"/>
        <v>147797.17999999993</v>
      </c>
      <c r="R23" s="4">
        <f t="shared" si="7"/>
        <v>8.7869930995817733E-2</v>
      </c>
      <c r="S23" s="13">
        <f t="shared" si="8"/>
        <v>14884236.66</v>
      </c>
      <c r="T23" s="13">
        <f t="shared" si="9"/>
        <v>14741749.66</v>
      </c>
      <c r="U23" s="13">
        <f t="shared" si="10"/>
        <v>-142487</v>
      </c>
      <c r="V23" s="4">
        <f t="shared" si="11"/>
        <v>-9.5730136018947181E-3</v>
      </c>
    </row>
    <row r="24" spans="1:22" x14ac:dyDescent="0.3">
      <c r="A24" s="2" t="s">
        <v>105</v>
      </c>
      <c r="B24" s="2">
        <v>2023</v>
      </c>
      <c r="C24" s="13">
        <v>1854657.76</v>
      </c>
      <c r="D24" s="13">
        <v>2154351.0699999998</v>
      </c>
      <c r="E24" s="13">
        <f t="shared" si="0"/>
        <v>299693.30999999982</v>
      </c>
      <c r="F24" s="4">
        <f t="shared" si="1"/>
        <v>0.16158954846742174</v>
      </c>
      <c r="G24" s="13">
        <v>5790520.4699999997</v>
      </c>
      <c r="H24" s="13">
        <v>6048654.8300000001</v>
      </c>
      <c r="I24" s="13">
        <f t="shared" si="2"/>
        <v>258134.36000000034</v>
      </c>
      <c r="J24" s="4">
        <f t="shared" si="3"/>
        <v>4.4578783778999466E-2</v>
      </c>
      <c r="K24" s="13">
        <v>2631133.35</v>
      </c>
      <c r="L24" s="13">
        <v>2840891.09</v>
      </c>
      <c r="M24" s="13">
        <f t="shared" si="4"/>
        <v>209757.73999999976</v>
      </c>
      <c r="N24" s="4">
        <f t="shared" si="5"/>
        <v>7.9721440192303344E-2</v>
      </c>
      <c r="O24" s="13">
        <v>3724810.1</v>
      </c>
      <c r="P24" s="13">
        <v>4307775.6100000003</v>
      </c>
      <c r="Q24" s="13">
        <f t="shared" si="6"/>
        <v>582965.51000000024</v>
      </c>
      <c r="R24" s="4">
        <f t="shared" si="7"/>
        <v>0.1565087868506371</v>
      </c>
      <c r="S24" s="13">
        <f t="shared" si="8"/>
        <v>14001121.68</v>
      </c>
      <c r="T24" s="13">
        <f t="shared" si="9"/>
        <v>15351672.600000001</v>
      </c>
      <c r="U24" s="13">
        <f t="shared" si="10"/>
        <v>1350550.9200000018</v>
      </c>
      <c r="V24" s="4">
        <f t="shared" si="11"/>
        <v>9.6460194466362337E-2</v>
      </c>
    </row>
    <row r="25" spans="1:22" x14ac:dyDescent="0.3">
      <c r="A25" s="2" t="s">
        <v>92</v>
      </c>
      <c r="B25" s="2">
        <v>2023</v>
      </c>
      <c r="C25" s="13">
        <v>5130969.84</v>
      </c>
      <c r="D25" s="13">
        <v>5817475.9299999997</v>
      </c>
      <c r="E25" s="13">
        <f t="shared" si="0"/>
        <v>686506.08999999985</v>
      </c>
      <c r="F25" s="4">
        <f t="shared" si="1"/>
        <v>0.13379655531165621</v>
      </c>
      <c r="G25" s="13">
        <v>1703698.34</v>
      </c>
      <c r="H25" s="13">
        <v>1472490.51</v>
      </c>
      <c r="I25" s="13">
        <f t="shared" si="2"/>
        <v>-231207.83000000007</v>
      </c>
      <c r="J25" s="4">
        <f t="shared" si="3"/>
        <v>-0.13570937094415439</v>
      </c>
      <c r="K25" s="13">
        <v>3839686.94</v>
      </c>
      <c r="L25" s="13">
        <v>3569398.92</v>
      </c>
      <c r="M25" s="13">
        <f t="shared" si="4"/>
        <v>-270288.02</v>
      </c>
      <c r="N25" s="4">
        <f t="shared" si="5"/>
        <v>-7.0393244090884141E-2</v>
      </c>
      <c r="O25" s="13">
        <v>5194414.38</v>
      </c>
      <c r="P25" s="13">
        <v>6095096.46</v>
      </c>
      <c r="Q25" s="13">
        <f t="shared" si="6"/>
        <v>900682.08000000007</v>
      </c>
      <c r="R25" s="4">
        <f t="shared" si="7"/>
        <v>0.17339434517736724</v>
      </c>
      <c r="S25" s="13">
        <f t="shared" si="8"/>
        <v>15868769.5</v>
      </c>
      <c r="T25" s="13">
        <f t="shared" si="9"/>
        <v>16954461.82</v>
      </c>
      <c r="U25" s="13">
        <f t="shared" si="10"/>
        <v>1085692.3200000003</v>
      </c>
      <c r="V25" s="4">
        <f t="shared" si="11"/>
        <v>6.841691915683823E-2</v>
      </c>
    </row>
    <row r="26" spans="1:22" x14ac:dyDescent="0.3">
      <c r="A26" s="2" t="s">
        <v>39</v>
      </c>
      <c r="B26" s="2">
        <v>2023</v>
      </c>
      <c r="C26" s="13">
        <v>4010909.7</v>
      </c>
      <c r="D26" s="13">
        <v>4116086.84</v>
      </c>
      <c r="E26" s="13">
        <f t="shared" si="0"/>
        <v>105177.13999999966</v>
      </c>
      <c r="F26" s="4">
        <f t="shared" si="1"/>
        <v>2.6222764376869333E-2</v>
      </c>
      <c r="G26" s="13">
        <v>1539413.69</v>
      </c>
      <c r="H26" s="13">
        <v>1778820.34</v>
      </c>
      <c r="I26" s="13">
        <f t="shared" si="2"/>
        <v>239406.65000000014</v>
      </c>
      <c r="J26" s="4">
        <f t="shared" si="3"/>
        <v>0.15551807259814621</v>
      </c>
      <c r="K26" s="13">
        <v>3840921.15</v>
      </c>
      <c r="L26" s="13">
        <v>3830311.83</v>
      </c>
      <c r="M26" s="13">
        <f t="shared" si="4"/>
        <v>-10609.319999999832</v>
      </c>
      <c r="N26" s="4">
        <f t="shared" si="5"/>
        <v>-2.7621811502170079E-3</v>
      </c>
      <c r="O26" s="13">
        <v>4292793.97</v>
      </c>
      <c r="P26" s="13">
        <v>4454559.3499999996</v>
      </c>
      <c r="Q26" s="13">
        <f t="shared" si="6"/>
        <v>161765.37999999989</v>
      </c>
      <c r="R26" s="4">
        <f t="shared" si="7"/>
        <v>3.7683005783759965E-2</v>
      </c>
      <c r="S26" s="13">
        <f t="shared" si="8"/>
        <v>13684038.510000002</v>
      </c>
      <c r="T26" s="13">
        <f t="shared" si="9"/>
        <v>14179778.359999999</v>
      </c>
      <c r="U26" s="13">
        <f t="shared" si="10"/>
        <v>495739.84999999776</v>
      </c>
      <c r="V26" s="4">
        <f t="shared" si="11"/>
        <v>3.6227598280852667E-2</v>
      </c>
    </row>
    <row r="27" spans="1:22" x14ac:dyDescent="0.3">
      <c r="A27" s="2" t="s">
        <v>68</v>
      </c>
      <c r="B27" s="2">
        <v>2023</v>
      </c>
      <c r="C27" s="13">
        <v>5632633.0800000001</v>
      </c>
      <c r="D27" s="13">
        <v>5893503.4900000002</v>
      </c>
      <c r="E27" s="13">
        <f t="shared" si="0"/>
        <v>260870.41000000015</v>
      </c>
      <c r="F27" s="4">
        <f t="shared" si="1"/>
        <v>4.6314113895734206E-2</v>
      </c>
      <c r="G27" s="13">
        <v>3468321.36</v>
      </c>
      <c r="H27" s="13">
        <v>3022212.49</v>
      </c>
      <c r="I27" s="13">
        <f t="shared" si="2"/>
        <v>-446108.86999999965</v>
      </c>
      <c r="J27" s="4">
        <f t="shared" si="3"/>
        <v>-0.12862385681585159</v>
      </c>
      <c r="K27" s="13">
        <v>3767408.56</v>
      </c>
      <c r="L27" s="13">
        <v>4341591.6500000004</v>
      </c>
      <c r="M27" s="13">
        <f t="shared" si="4"/>
        <v>574183.09000000032</v>
      </c>
      <c r="N27" s="4">
        <f t="shared" si="5"/>
        <v>0.15240796979024762</v>
      </c>
      <c r="O27" s="13">
        <v>4589002.28</v>
      </c>
      <c r="P27" s="13">
        <v>3991730.26</v>
      </c>
      <c r="Q27" s="13">
        <f t="shared" si="6"/>
        <v>-597272.02000000048</v>
      </c>
      <c r="R27" s="4">
        <f t="shared" si="7"/>
        <v>-0.13015291419728831</v>
      </c>
      <c r="S27" s="13">
        <f t="shared" si="8"/>
        <v>17457365.280000001</v>
      </c>
      <c r="T27" s="13">
        <f t="shared" si="9"/>
        <v>17249037.890000001</v>
      </c>
      <c r="U27" s="13">
        <f t="shared" si="10"/>
        <v>-208327.3900000006</v>
      </c>
      <c r="V27" s="4">
        <f t="shared" si="11"/>
        <v>-1.1933495499385036E-2</v>
      </c>
    </row>
    <row r="28" spans="1:22" x14ac:dyDescent="0.3">
      <c r="A28" s="2" t="s">
        <v>58</v>
      </c>
      <c r="B28" s="2">
        <v>2023</v>
      </c>
      <c r="C28" s="13">
        <v>2603822.8199999998</v>
      </c>
      <c r="D28" s="13">
        <v>2258336.6</v>
      </c>
      <c r="E28" s="13">
        <f t="shared" si="0"/>
        <v>-345486.21999999974</v>
      </c>
      <c r="F28" s="4">
        <f t="shared" si="1"/>
        <v>-0.13268422772329791</v>
      </c>
      <c r="G28" s="13">
        <v>2534080.0099999998</v>
      </c>
      <c r="H28" s="13">
        <v>2646787.7599999998</v>
      </c>
      <c r="I28" s="13">
        <f t="shared" si="2"/>
        <v>112707.75</v>
      </c>
      <c r="J28" s="4">
        <f t="shared" si="3"/>
        <v>4.4476792190945864E-2</v>
      </c>
      <c r="K28" s="13">
        <v>5347134.09</v>
      </c>
      <c r="L28" s="13">
        <v>5523909.5999999996</v>
      </c>
      <c r="M28" s="13">
        <f t="shared" si="4"/>
        <v>176775.50999999978</v>
      </c>
      <c r="N28" s="4">
        <f t="shared" si="5"/>
        <v>3.3059861044180357E-2</v>
      </c>
      <c r="O28" s="13">
        <v>2232061.87</v>
      </c>
      <c r="P28" s="13">
        <v>2024227.76</v>
      </c>
      <c r="Q28" s="13">
        <f t="shared" si="6"/>
        <v>-207834.1100000001</v>
      </c>
      <c r="R28" s="4">
        <f t="shared" si="7"/>
        <v>-9.3113059630376679E-2</v>
      </c>
      <c r="S28" s="13">
        <f t="shared" si="8"/>
        <v>12717098.789999999</v>
      </c>
      <c r="T28" s="13">
        <f t="shared" si="9"/>
        <v>12453261.719999999</v>
      </c>
      <c r="U28" s="13">
        <f t="shared" si="10"/>
        <v>-263837.0700000003</v>
      </c>
      <c r="V28" s="4">
        <f t="shared" si="11"/>
        <v>-2.0746639965356462E-2</v>
      </c>
    </row>
    <row r="29" spans="1:22" x14ac:dyDescent="0.3">
      <c r="A29" s="2" t="s">
        <v>55</v>
      </c>
      <c r="B29" s="2">
        <v>2023</v>
      </c>
      <c r="C29" s="13">
        <v>4961465.8099999996</v>
      </c>
      <c r="D29" s="13">
        <v>5093033.0999999996</v>
      </c>
      <c r="E29" s="13">
        <f t="shared" si="0"/>
        <v>131567.29000000004</v>
      </c>
      <c r="F29" s="4">
        <f t="shared" si="1"/>
        <v>2.6517826593669511E-2</v>
      </c>
      <c r="G29" s="13">
        <v>5351923.0599999996</v>
      </c>
      <c r="H29" s="13">
        <v>5773075.3200000003</v>
      </c>
      <c r="I29" s="13">
        <f t="shared" si="2"/>
        <v>421152.26000000071</v>
      </c>
      <c r="J29" s="4">
        <f t="shared" si="3"/>
        <v>7.8691762807218069E-2</v>
      </c>
      <c r="K29" s="13">
        <v>3179800.43</v>
      </c>
      <c r="L29" s="13">
        <v>3118849.39</v>
      </c>
      <c r="M29" s="13">
        <f t="shared" si="4"/>
        <v>-60951.040000000037</v>
      </c>
      <c r="N29" s="4">
        <f t="shared" si="5"/>
        <v>-1.916819666572598E-2</v>
      </c>
      <c r="O29" s="13">
        <v>1617150.42</v>
      </c>
      <c r="P29" s="13">
        <v>1407513.61</v>
      </c>
      <c r="Q29" s="13">
        <f t="shared" si="6"/>
        <v>-209636.80999999982</v>
      </c>
      <c r="R29" s="4">
        <f t="shared" si="7"/>
        <v>-0.12963346353396107</v>
      </c>
      <c r="S29" s="13">
        <f t="shared" si="8"/>
        <v>15110339.719999999</v>
      </c>
      <c r="T29" s="13">
        <f t="shared" si="9"/>
        <v>15392471.42</v>
      </c>
      <c r="U29" s="13">
        <f t="shared" si="10"/>
        <v>282131.70000000112</v>
      </c>
      <c r="V29" s="4">
        <f t="shared" si="11"/>
        <v>1.8671433285286927E-2</v>
      </c>
    </row>
    <row r="30" spans="1:22" x14ac:dyDescent="0.3">
      <c r="A30" s="2" t="s">
        <v>82</v>
      </c>
      <c r="B30" s="2">
        <v>2024</v>
      </c>
      <c r="C30" s="13">
        <v>5086121.96</v>
      </c>
      <c r="D30" s="13">
        <v>4494639.41</v>
      </c>
      <c r="E30" s="13">
        <f t="shared" si="0"/>
        <v>-591482.54999999981</v>
      </c>
      <c r="F30" s="4">
        <f t="shared" si="1"/>
        <v>-0.1162934264360424</v>
      </c>
      <c r="G30" s="13">
        <v>5952699.6299999999</v>
      </c>
      <c r="H30" s="13">
        <v>6678288.5700000003</v>
      </c>
      <c r="I30" s="13">
        <f t="shared" si="2"/>
        <v>725588.94000000041</v>
      </c>
      <c r="J30" s="4">
        <f t="shared" si="3"/>
        <v>0.12189241606333166</v>
      </c>
      <c r="K30" s="13">
        <v>4300920.25</v>
      </c>
      <c r="L30" s="13">
        <v>3661965.65</v>
      </c>
      <c r="M30" s="13">
        <f t="shared" si="4"/>
        <v>-638954.60000000009</v>
      </c>
      <c r="N30" s="4">
        <f t="shared" si="5"/>
        <v>-0.14856229896380899</v>
      </c>
      <c r="O30" s="13">
        <v>4088993.05</v>
      </c>
      <c r="P30" s="13">
        <v>4472863.18</v>
      </c>
      <c r="Q30" s="13">
        <f t="shared" si="6"/>
        <v>383870.12999999989</v>
      </c>
      <c r="R30" s="4">
        <f t="shared" si="7"/>
        <v>9.3878890305279419E-2</v>
      </c>
      <c r="S30" s="13">
        <f t="shared" si="8"/>
        <v>19428734.890000001</v>
      </c>
      <c r="T30" s="13">
        <f t="shared" si="9"/>
        <v>19307756.810000002</v>
      </c>
      <c r="U30" s="13">
        <f t="shared" si="10"/>
        <v>-120978.07999999821</v>
      </c>
      <c r="V30" s="4">
        <f t="shared" si="11"/>
        <v>-6.2267605526011788E-3</v>
      </c>
    </row>
    <row r="31" spans="1:22" x14ac:dyDescent="0.3">
      <c r="A31" s="2" t="s">
        <v>105</v>
      </c>
      <c r="B31" s="2">
        <v>2024</v>
      </c>
      <c r="C31" s="13">
        <v>4662458.26</v>
      </c>
      <c r="D31" s="13">
        <v>4967443.4800000004</v>
      </c>
      <c r="E31" s="13">
        <f t="shared" si="0"/>
        <v>304985.22000000067</v>
      </c>
      <c r="F31" s="4">
        <f t="shared" si="1"/>
        <v>6.5412965219768138E-2</v>
      </c>
      <c r="G31" s="13">
        <v>4002914.09</v>
      </c>
      <c r="H31" s="13">
        <v>4219841.38</v>
      </c>
      <c r="I31" s="13">
        <f t="shared" si="2"/>
        <v>216927.29000000004</v>
      </c>
      <c r="J31" s="4">
        <f t="shared" si="3"/>
        <v>5.4192342159409185E-2</v>
      </c>
      <c r="K31" s="13">
        <v>5551504.8700000001</v>
      </c>
      <c r="L31" s="13">
        <v>6084493.2599999998</v>
      </c>
      <c r="M31" s="13">
        <f t="shared" si="4"/>
        <v>532988.38999999966</v>
      </c>
      <c r="N31" s="4">
        <f t="shared" si="5"/>
        <v>9.6007911815089456E-2</v>
      </c>
      <c r="O31" s="13">
        <v>4447695.66</v>
      </c>
      <c r="P31" s="13">
        <v>5021759.7</v>
      </c>
      <c r="Q31" s="13">
        <f t="shared" si="6"/>
        <v>574064.04</v>
      </c>
      <c r="R31" s="4">
        <f t="shared" si="7"/>
        <v>0.12906999126824248</v>
      </c>
      <c r="S31" s="13">
        <f t="shared" si="8"/>
        <v>18664572.879999999</v>
      </c>
      <c r="T31" s="13">
        <f t="shared" si="9"/>
        <v>20293537.82</v>
      </c>
      <c r="U31" s="13">
        <f t="shared" si="10"/>
        <v>1628964.9400000013</v>
      </c>
      <c r="V31" s="4">
        <f t="shared" si="11"/>
        <v>8.7275768402153842E-2</v>
      </c>
    </row>
    <row r="32" spans="1:22" x14ac:dyDescent="0.3">
      <c r="A32" s="2" t="s">
        <v>92</v>
      </c>
      <c r="B32" s="2">
        <v>2024</v>
      </c>
      <c r="C32" s="13">
        <v>4916584.7699999996</v>
      </c>
      <c r="D32" s="13">
        <v>4510213.57</v>
      </c>
      <c r="E32" s="13">
        <f t="shared" si="0"/>
        <v>-406371.19999999925</v>
      </c>
      <c r="F32" s="4">
        <f t="shared" si="1"/>
        <v>-8.2653146240779504E-2</v>
      </c>
      <c r="G32" s="13">
        <v>1878219.43</v>
      </c>
      <c r="H32" s="13">
        <v>1935623.01</v>
      </c>
      <c r="I32" s="13">
        <f t="shared" si="2"/>
        <v>57403.580000000075</v>
      </c>
      <c r="J32" s="4">
        <f t="shared" si="3"/>
        <v>3.0562765501792342E-2</v>
      </c>
      <c r="K32" s="13">
        <v>2128667.25</v>
      </c>
      <c r="L32" s="13">
        <v>2107098.0299999998</v>
      </c>
      <c r="M32" s="13">
        <f t="shared" si="4"/>
        <v>-21569.220000000205</v>
      </c>
      <c r="N32" s="4">
        <f t="shared" si="5"/>
        <v>-1.0132734460963876E-2</v>
      </c>
      <c r="O32" s="13">
        <v>2505371.44</v>
      </c>
      <c r="P32" s="13">
        <v>2678607.1800000002</v>
      </c>
      <c r="Q32" s="13">
        <f t="shared" si="6"/>
        <v>173235.74000000022</v>
      </c>
      <c r="R32" s="4">
        <f t="shared" si="7"/>
        <v>6.9145731141566871E-2</v>
      </c>
      <c r="S32" s="13">
        <f t="shared" si="8"/>
        <v>11428842.889999999</v>
      </c>
      <c r="T32" s="13">
        <f t="shared" si="9"/>
        <v>11231541.789999999</v>
      </c>
      <c r="U32" s="13">
        <f t="shared" si="10"/>
        <v>-197301.09999999963</v>
      </c>
      <c r="V32" s="4">
        <f t="shared" si="11"/>
        <v>-1.7263436193757989E-2</v>
      </c>
    </row>
    <row r="33" spans="1:22" x14ac:dyDescent="0.3">
      <c r="A33" s="2" t="s">
        <v>39</v>
      </c>
      <c r="B33" s="2">
        <v>2024</v>
      </c>
      <c r="C33" s="13">
        <v>2237739.34</v>
      </c>
      <c r="D33" s="13">
        <v>2485582.14</v>
      </c>
      <c r="E33" s="13">
        <f t="shared" si="0"/>
        <v>247842.80000000028</v>
      </c>
      <c r="F33" s="4">
        <f t="shared" si="1"/>
        <v>0.11075588455266658</v>
      </c>
      <c r="G33" s="13">
        <v>1615713.61</v>
      </c>
      <c r="H33" s="13">
        <v>1689170.26</v>
      </c>
      <c r="I33" s="13">
        <f t="shared" si="2"/>
        <v>73456.649999999907</v>
      </c>
      <c r="J33" s="4">
        <f t="shared" si="3"/>
        <v>4.5463904955284684E-2</v>
      </c>
      <c r="K33" s="13">
        <v>2488675.2000000002</v>
      </c>
      <c r="L33" s="13">
        <v>2408685.83</v>
      </c>
      <c r="M33" s="13">
        <f t="shared" si="4"/>
        <v>-79989.370000000112</v>
      </c>
      <c r="N33" s="4">
        <f t="shared" si="5"/>
        <v>-3.2141345724825847E-2</v>
      </c>
      <c r="O33" s="13">
        <v>3467206.71</v>
      </c>
      <c r="P33" s="13">
        <v>3671254.05</v>
      </c>
      <c r="Q33" s="13">
        <f t="shared" si="6"/>
        <v>204047.33999999985</v>
      </c>
      <c r="R33" s="4">
        <f t="shared" si="7"/>
        <v>5.8850641760554233E-2</v>
      </c>
      <c r="S33" s="13">
        <f t="shared" si="8"/>
        <v>9809334.8599999994</v>
      </c>
      <c r="T33" s="13">
        <f t="shared" si="9"/>
        <v>10254692.280000001</v>
      </c>
      <c r="U33" s="13">
        <f t="shared" si="10"/>
        <v>445357.42000000179</v>
      </c>
      <c r="V33" s="4">
        <f t="shared" si="11"/>
        <v>4.5401388203807513E-2</v>
      </c>
    </row>
    <row r="34" spans="1:22" x14ac:dyDescent="0.3">
      <c r="A34" s="2" t="s">
        <v>68</v>
      </c>
      <c r="B34" s="2">
        <v>2024</v>
      </c>
      <c r="C34" s="13">
        <v>2016672.19</v>
      </c>
      <c r="D34" s="13">
        <v>1987998.32</v>
      </c>
      <c r="E34" s="13">
        <f t="shared" si="0"/>
        <v>-28673.869999999879</v>
      </c>
      <c r="F34" s="4">
        <f t="shared" si="1"/>
        <v>-1.4218408991894652E-2</v>
      </c>
      <c r="G34" s="13">
        <v>4450494.04</v>
      </c>
      <c r="H34" s="13">
        <v>4131169.62</v>
      </c>
      <c r="I34" s="13">
        <f t="shared" si="2"/>
        <v>-319324.41999999993</v>
      </c>
      <c r="J34" s="4">
        <f t="shared" si="3"/>
        <v>-7.1750330891354241E-2</v>
      </c>
      <c r="K34" s="13">
        <v>4303795.92</v>
      </c>
      <c r="L34" s="13">
        <v>4234839.93</v>
      </c>
      <c r="M34" s="13">
        <f t="shared" si="4"/>
        <v>-68955.990000000224</v>
      </c>
      <c r="N34" s="4">
        <f t="shared" si="5"/>
        <v>-1.6022132852433261E-2</v>
      </c>
      <c r="O34" s="13">
        <v>1755067.95</v>
      </c>
      <c r="P34" s="13">
        <v>1869128.9</v>
      </c>
      <c r="Q34" s="13">
        <f t="shared" si="6"/>
        <v>114060.94999999995</v>
      </c>
      <c r="R34" s="4">
        <f t="shared" si="7"/>
        <v>6.4989478042716209E-2</v>
      </c>
      <c r="S34" s="13">
        <f t="shared" si="8"/>
        <v>12526030.1</v>
      </c>
      <c r="T34" s="13">
        <f t="shared" si="9"/>
        <v>12223136.770000001</v>
      </c>
      <c r="U34" s="13">
        <f t="shared" si="10"/>
        <v>-302893.32999999821</v>
      </c>
      <c r="V34" s="4">
        <f t="shared" si="11"/>
        <v>-2.4181111460046565E-2</v>
      </c>
    </row>
    <row r="35" spans="1:22" x14ac:dyDescent="0.3">
      <c r="A35" s="2" t="s">
        <v>58</v>
      </c>
      <c r="B35" s="2">
        <v>2024</v>
      </c>
      <c r="C35" s="13">
        <v>5782701.1699999999</v>
      </c>
      <c r="D35" s="13">
        <v>5544525.0599999996</v>
      </c>
      <c r="E35" s="13">
        <f t="shared" si="0"/>
        <v>-238176.11000000034</v>
      </c>
      <c r="F35" s="4">
        <f t="shared" si="1"/>
        <v>-4.1187691184118434E-2</v>
      </c>
      <c r="G35" s="13">
        <v>3344001.42</v>
      </c>
      <c r="H35" s="13">
        <v>3285533.34</v>
      </c>
      <c r="I35" s="13">
        <f t="shared" si="2"/>
        <v>-58468.080000000075</v>
      </c>
      <c r="J35" s="4">
        <f t="shared" si="3"/>
        <v>-1.7484466259586717E-2</v>
      </c>
      <c r="K35" s="13">
        <v>2330474.6800000002</v>
      </c>
      <c r="L35" s="13">
        <v>2310470.88</v>
      </c>
      <c r="M35" s="13">
        <f t="shared" si="4"/>
        <v>-20003.800000000279</v>
      </c>
      <c r="N35" s="4">
        <f t="shared" si="5"/>
        <v>-8.5835731971995836E-3</v>
      </c>
      <c r="O35" s="13">
        <v>5146585.3</v>
      </c>
      <c r="P35" s="13">
        <v>5082886.25</v>
      </c>
      <c r="Q35" s="13">
        <f t="shared" si="6"/>
        <v>-63699.049999999814</v>
      </c>
      <c r="R35" s="4">
        <f t="shared" si="7"/>
        <v>-1.2376954094202969E-2</v>
      </c>
      <c r="S35" s="13">
        <f t="shared" si="8"/>
        <v>16603762.57</v>
      </c>
      <c r="T35" s="13">
        <f t="shared" si="9"/>
        <v>16223415.529999997</v>
      </c>
      <c r="U35" s="13">
        <f t="shared" si="10"/>
        <v>-380347.04000000283</v>
      </c>
      <c r="V35" s="4">
        <f t="shared" si="11"/>
        <v>-2.290728010572864E-2</v>
      </c>
    </row>
    <row r="36" spans="1:22" x14ac:dyDescent="0.3">
      <c r="A36" s="2" t="s">
        <v>55</v>
      </c>
      <c r="B36" s="2">
        <v>2024</v>
      </c>
      <c r="C36" s="13">
        <v>3126113.05</v>
      </c>
      <c r="D36" s="13">
        <v>3102736.47</v>
      </c>
      <c r="E36" s="13">
        <f t="shared" si="0"/>
        <v>-23376.579999999609</v>
      </c>
      <c r="F36" s="4">
        <f t="shared" si="1"/>
        <v>-7.4778421720863904E-3</v>
      </c>
      <c r="G36" s="13">
        <v>4710730.33</v>
      </c>
      <c r="H36" s="13">
        <v>4238932.9400000004</v>
      </c>
      <c r="I36" s="13">
        <f t="shared" si="2"/>
        <v>-471797.38999999966</v>
      </c>
      <c r="J36" s="4">
        <f t="shared" si="3"/>
        <v>-0.10015376745202047</v>
      </c>
      <c r="K36" s="13">
        <v>5714333.2699999996</v>
      </c>
      <c r="L36" s="13">
        <v>5863197.7699999996</v>
      </c>
      <c r="M36" s="13">
        <f t="shared" si="4"/>
        <v>148864.5</v>
      </c>
      <c r="N36" s="4">
        <f t="shared" si="5"/>
        <v>2.60510706964769E-2</v>
      </c>
      <c r="O36" s="13">
        <v>1681992.8</v>
      </c>
      <c r="P36" s="13">
        <v>1975664.03</v>
      </c>
      <c r="Q36" s="13">
        <f t="shared" si="6"/>
        <v>293671.23</v>
      </c>
      <c r="R36" s="4">
        <f t="shared" si="7"/>
        <v>0.17459719803794641</v>
      </c>
      <c r="S36" s="13">
        <f t="shared" si="8"/>
        <v>15233169.449999999</v>
      </c>
      <c r="T36" s="13">
        <f t="shared" si="9"/>
        <v>15180531.209999999</v>
      </c>
      <c r="U36" s="13">
        <f t="shared" si="10"/>
        <v>-52638.240000000224</v>
      </c>
      <c r="V36" s="4">
        <f t="shared" si="11"/>
        <v>-3.4555015075999319E-3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501"/>
  <sheetViews>
    <sheetView zoomScaleNormal="100" workbookViewId="0"/>
  </sheetViews>
  <sheetFormatPr defaultColWidth="8.6640625" defaultRowHeight="14.4" x14ac:dyDescent="0.3"/>
  <cols>
    <col min="1" max="13" width="20" customWidth="1"/>
  </cols>
  <sheetData>
    <row r="1" spans="1:13" x14ac:dyDescent="0.3">
      <c r="A1" s="6" t="s">
        <v>18164</v>
      </c>
      <c r="B1" s="6" t="s">
        <v>18165</v>
      </c>
      <c r="C1" s="6" t="s">
        <v>5</v>
      </c>
      <c r="D1" s="6" t="s">
        <v>18166</v>
      </c>
      <c r="E1" s="6" t="s">
        <v>18167</v>
      </c>
      <c r="F1" s="6" t="s">
        <v>28</v>
      </c>
      <c r="G1" s="6" t="s">
        <v>18168</v>
      </c>
      <c r="H1" s="6" t="s">
        <v>18169</v>
      </c>
      <c r="I1" s="6" t="s">
        <v>18170</v>
      </c>
      <c r="J1" s="6" t="s">
        <v>18171</v>
      </c>
      <c r="K1" s="6" t="s">
        <v>18172</v>
      </c>
      <c r="L1" s="6" t="s">
        <v>18173</v>
      </c>
      <c r="M1" s="6" t="s">
        <v>18174</v>
      </c>
    </row>
    <row r="2" spans="1:13" x14ac:dyDescent="0.3">
      <c r="A2" s="2" t="s">
        <v>18175</v>
      </c>
      <c r="B2" s="2" t="s">
        <v>18176</v>
      </c>
      <c r="C2" s="2" t="s">
        <v>55</v>
      </c>
      <c r="D2" s="14">
        <v>0.32</v>
      </c>
      <c r="E2" s="14">
        <v>4.0999999999999996</v>
      </c>
      <c r="F2" s="14">
        <f t="shared" ref="F2:F65" si="0">D2*E2</f>
        <v>1.3119999999999998</v>
      </c>
      <c r="G2" s="13">
        <v>49483948.700000003</v>
      </c>
      <c r="H2" s="13">
        <v>5374120.1500000004</v>
      </c>
      <c r="I2" s="13">
        <f t="shared" ref="I2:I65" si="1">G2-H2</f>
        <v>44109828.550000004</v>
      </c>
      <c r="J2" s="2" t="s">
        <v>18177</v>
      </c>
      <c r="K2" s="2" t="s">
        <v>18178</v>
      </c>
      <c r="L2" s="2" t="s">
        <v>7064</v>
      </c>
      <c r="M2" s="2" t="str">
        <f t="shared" ref="M2:M65" si="2">IF(F2&gt;=0.7,"High",IF(F2&gt;=0.4,"Medium","Low"))</f>
        <v>High</v>
      </c>
    </row>
    <row r="3" spans="1:13" x14ac:dyDescent="0.3">
      <c r="A3" s="2" t="s">
        <v>18179</v>
      </c>
      <c r="B3" s="2" t="s">
        <v>18180</v>
      </c>
      <c r="C3" s="2" t="s">
        <v>58</v>
      </c>
      <c r="D3" s="14">
        <v>0.94</v>
      </c>
      <c r="E3" s="14">
        <v>9.1999999999999993</v>
      </c>
      <c r="F3" s="14">
        <f t="shared" si="0"/>
        <v>8.6479999999999997</v>
      </c>
      <c r="G3" s="13">
        <v>17018839.850000001</v>
      </c>
      <c r="H3" s="13">
        <v>1914337.34</v>
      </c>
      <c r="I3" s="13">
        <f t="shared" si="1"/>
        <v>15104502.510000002</v>
      </c>
      <c r="J3" s="2" t="s">
        <v>18181</v>
      </c>
      <c r="K3" s="2" t="s">
        <v>18182</v>
      </c>
      <c r="L3" s="2" t="s">
        <v>18183</v>
      </c>
      <c r="M3" s="2" t="str">
        <f t="shared" si="2"/>
        <v>High</v>
      </c>
    </row>
    <row r="4" spans="1:13" x14ac:dyDescent="0.3">
      <c r="A4" s="2" t="s">
        <v>18184</v>
      </c>
      <c r="B4" s="2" t="s">
        <v>18185</v>
      </c>
      <c r="C4" s="2" t="s">
        <v>82</v>
      </c>
      <c r="D4" s="14">
        <v>0.54</v>
      </c>
      <c r="E4" s="14">
        <v>5.6</v>
      </c>
      <c r="F4" s="14">
        <f t="shared" si="0"/>
        <v>3.024</v>
      </c>
      <c r="G4" s="13">
        <v>48366928.270000003</v>
      </c>
      <c r="H4" s="13">
        <v>2947431.31</v>
      </c>
      <c r="I4" s="13">
        <f t="shared" si="1"/>
        <v>45419496.960000001</v>
      </c>
      <c r="J4" s="2" t="s">
        <v>18177</v>
      </c>
      <c r="K4" s="2" t="s">
        <v>18186</v>
      </c>
      <c r="L4" s="2" t="s">
        <v>494</v>
      </c>
      <c r="M4" s="2" t="str">
        <f t="shared" si="2"/>
        <v>High</v>
      </c>
    </row>
    <row r="5" spans="1:13" x14ac:dyDescent="0.3">
      <c r="A5" s="2" t="s">
        <v>18187</v>
      </c>
      <c r="B5" s="2" t="s">
        <v>18188</v>
      </c>
      <c r="C5" s="2" t="s">
        <v>82</v>
      </c>
      <c r="D5" s="14">
        <v>0.45</v>
      </c>
      <c r="E5" s="14">
        <v>2.1</v>
      </c>
      <c r="F5" s="14">
        <f t="shared" si="0"/>
        <v>0.94500000000000006</v>
      </c>
      <c r="G5" s="13">
        <v>45331896.82</v>
      </c>
      <c r="H5" s="13">
        <v>5530690.8200000003</v>
      </c>
      <c r="I5" s="13">
        <f t="shared" si="1"/>
        <v>39801206</v>
      </c>
      <c r="J5" s="2" t="s">
        <v>18177</v>
      </c>
      <c r="K5" s="2" t="s">
        <v>18178</v>
      </c>
      <c r="L5" s="2" t="s">
        <v>3040</v>
      </c>
      <c r="M5" s="2" t="str">
        <f t="shared" si="2"/>
        <v>High</v>
      </c>
    </row>
    <row r="6" spans="1:13" x14ac:dyDescent="0.3">
      <c r="A6" s="2" t="s">
        <v>18175</v>
      </c>
      <c r="B6" s="2" t="s">
        <v>18176</v>
      </c>
      <c r="C6" s="2" t="s">
        <v>58</v>
      </c>
      <c r="D6" s="14">
        <v>0.88</v>
      </c>
      <c r="E6" s="14">
        <v>3.1</v>
      </c>
      <c r="F6" s="14">
        <f t="shared" si="0"/>
        <v>2.7280000000000002</v>
      </c>
      <c r="G6" s="13">
        <v>11802124.199999999</v>
      </c>
      <c r="H6" s="13">
        <v>237820.23</v>
      </c>
      <c r="I6" s="13">
        <f t="shared" si="1"/>
        <v>11564303.969999999</v>
      </c>
      <c r="J6" s="2" t="s">
        <v>18177</v>
      </c>
      <c r="K6" s="2" t="s">
        <v>18189</v>
      </c>
      <c r="L6" s="2" t="s">
        <v>2798</v>
      </c>
      <c r="M6" s="2" t="str">
        <f t="shared" si="2"/>
        <v>High</v>
      </c>
    </row>
    <row r="7" spans="1:13" x14ac:dyDescent="0.3">
      <c r="A7" s="2" t="s">
        <v>18190</v>
      </c>
      <c r="B7" s="2" t="s">
        <v>18191</v>
      </c>
      <c r="C7" s="2" t="s">
        <v>39</v>
      </c>
      <c r="D7" s="14">
        <v>0.72</v>
      </c>
      <c r="E7" s="14">
        <v>5.6</v>
      </c>
      <c r="F7" s="14">
        <f t="shared" si="0"/>
        <v>4.032</v>
      </c>
      <c r="G7" s="13">
        <v>21958946.579999998</v>
      </c>
      <c r="H7" s="13">
        <v>3257946.23</v>
      </c>
      <c r="I7" s="13">
        <f t="shared" si="1"/>
        <v>18701000.349999998</v>
      </c>
      <c r="J7" s="2" t="s">
        <v>18192</v>
      </c>
      <c r="K7" s="2" t="s">
        <v>18178</v>
      </c>
      <c r="L7" s="2" t="s">
        <v>6807</v>
      </c>
      <c r="M7" s="2" t="str">
        <f t="shared" si="2"/>
        <v>High</v>
      </c>
    </row>
    <row r="8" spans="1:13" x14ac:dyDescent="0.3">
      <c r="A8" s="2" t="s">
        <v>18190</v>
      </c>
      <c r="B8" s="2" t="s">
        <v>18193</v>
      </c>
      <c r="C8" s="2" t="s">
        <v>105</v>
      </c>
      <c r="D8" s="14">
        <v>0.79</v>
      </c>
      <c r="E8" s="14">
        <v>5.9</v>
      </c>
      <c r="F8" s="14">
        <f t="shared" si="0"/>
        <v>4.6610000000000005</v>
      </c>
      <c r="G8" s="13">
        <v>25892720.050000001</v>
      </c>
      <c r="H8" s="13">
        <v>3637449.93</v>
      </c>
      <c r="I8" s="13">
        <f t="shared" si="1"/>
        <v>22255270.120000001</v>
      </c>
      <c r="J8" s="2" t="s">
        <v>18177</v>
      </c>
      <c r="K8" s="2" t="s">
        <v>18189</v>
      </c>
      <c r="L8" s="2" t="s">
        <v>369</v>
      </c>
      <c r="M8" s="2" t="str">
        <f t="shared" si="2"/>
        <v>High</v>
      </c>
    </row>
    <row r="9" spans="1:13" x14ac:dyDescent="0.3">
      <c r="A9" s="2" t="s">
        <v>18187</v>
      </c>
      <c r="B9" s="2" t="s">
        <v>18188</v>
      </c>
      <c r="C9" s="2" t="s">
        <v>105</v>
      </c>
      <c r="D9" s="14">
        <v>0.78</v>
      </c>
      <c r="E9" s="14">
        <v>1.7</v>
      </c>
      <c r="F9" s="14">
        <f t="shared" si="0"/>
        <v>1.3260000000000001</v>
      </c>
      <c r="G9" s="13">
        <v>43191277.109999999</v>
      </c>
      <c r="H9" s="13">
        <v>3066966.57</v>
      </c>
      <c r="I9" s="13">
        <f t="shared" si="1"/>
        <v>40124310.539999999</v>
      </c>
      <c r="J9" s="2" t="s">
        <v>18194</v>
      </c>
      <c r="K9" s="2" t="s">
        <v>18182</v>
      </c>
      <c r="L9" s="2" t="s">
        <v>909</v>
      </c>
      <c r="M9" s="2" t="str">
        <f t="shared" si="2"/>
        <v>High</v>
      </c>
    </row>
    <row r="10" spans="1:13" x14ac:dyDescent="0.3">
      <c r="A10" s="2" t="s">
        <v>18184</v>
      </c>
      <c r="B10" s="2" t="s">
        <v>18195</v>
      </c>
      <c r="C10" s="2" t="s">
        <v>82</v>
      </c>
      <c r="D10" s="14">
        <v>0.22</v>
      </c>
      <c r="E10" s="14">
        <v>1.8</v>
      </c>
      <c r="F10" s="14">
        <f t="shared" si="0"/>
        <v>0.39600000000000002</v>
      </c>
      <c r="G10" s="13">
        <v>16842632.34</v>
      </c>
      <c r="H10" s="13">
        <v>1328531.8</v>
      </c>
      <c r="I10" s="13">
        <f t="shared" si="1"/>
        <v>15514100.539999999</v>
      </c>
      <c r="J10" s="2" t="s">
        <v>18177</v>
      </c>
      <c r="K10" s="2" t="s">
        <v>18189</v>
      </c>
      <c r="L10" s="2" t="s">
        <v>5543</v>
      </c>
      <c r="M10" s="2" t="str">
        <f t="shared" si="2"/>
        <v>Low</v>
      </c>
    </row>
    <row r="11" spans="1:13" x14ac:dyDescent="0.3">
      <c r="A11" s="2" t="s">
        <v>18187</v>
      </c>
      <c r="B11" s="2" t="s">
        <v>18196</v>
      </c>
      <c r="C11" s="2" t="s">
        <v>82</v>
      </c>
      <c r="D11" s="14">
        <v>0.12</v>
      </c>
      <c r="E11" s="14">
        <v>2.4</v>
      </c>
      <c r="F11" s="14">
        <f t="shared" si="0"/>
        <v>0.28799999999999998</v>
      </c>
      <c r="G11" s="13">
        <v>19917605.59</v>
      </c>
      <c r="H11" s="13">
        <v>666183.49</v>
      </c>
      <c r="I11" s="13">
        <f t="shared" si="1"/>
        <v>19251422.100000001</v>
      </c>
      <c r="J11" s="2" t="s">
        <v>18197</v>
      </c>
      <c r="K11" s="2" t="s">
        <v>18182</v>
      </c>
      <c r="L11" s="2" t="s">
        <v>10579</v>
      </c>
      <c r="M11" s="2" t="str">
        <f t="shared" si="2"/>
        <v>Low</v>
      </c>
    </row>
    <row r="12" spans="1:13" x14ac:dyDescent="0.3">
      <c r="A12" s="2" t="s">
        <v>18184</v>
      </c>
      <c r="B12" s="2" t="s">
        <v>18185</v>
      </c>
      <c r="C12" s="2" t="s">
        <v>39</v>
      </c>
      <c r="D12" s="14">
        <v>0.32</v>
      </c>
      <c r="E12" s="14">
        <v>9.4</v>
      </c>
      <c r="F12" s="14">
        <f t="shared" si="0"/>
        <v>3.008</v>
      </c>
      <c r="G12" s="13">
        <v>42350486.710000001</v>
      </c>
      <c r="H12" s="13">
        <v>888970.7</v>
      </c>
      <c r="I12" s="13">
        <f t="shared" si="1"/>
        <v>41461516.009999998</v>
      </c>
      <c r="J12" s="2" t="s">
        <v>18194</v>
      </c>
      <c r="K12" s="2" t="s">
        <v>18198</v>
      </c>
      <c r="L12" s="2" t="s">
        <v>1012</v>
      </c>
      <c r="M12" s="2" t="str">
        <f t="shared" si="2"/>
        <v>High</v>
      </c>
    </row>
    <row r="13" spans="1:13" x14ac:dyDescent="0.3">
      <c r="A13" s="2" t="s">
        <v>18184</v>
      </c>
      <c r="B13" s="2" t="s">
        <v>18185</v>
      </c>
      <c r="C13" s="2" t="s">
        <v>92</v>
      </c>
      <c r="D13" s="14">
        <v>0.56000000000000005</v>
      </c>
      <c r="E13" s="14">
        <v>4.5</v>
      </c>
      <c r="F13" s="14">
        <f t="shared" si="0"/>
        <v>2.5200000000000005</v>
      </c>
      <c r="G13" s="13">
        <v>22901180.649999999</v>
      </c>
      <c r="H13" s="13">
        <v>754901.37</v>
      </c>
      <c r="I13" s="13">
        <f t="shared" si="1"/>
        <v>22146279.279999997</v>
      </c>
      <c r="J13" s="2" t="s">
        <v>18177</v>
      </c>
      <c r="K13" s="2" t="s">
        <v>18186</v>
      </c>
      <c r="L13" s="2" t="s">
        <v>3859</v>
      </c>
      <c r="M13" s="2" t="str">
        <f t="shared" si="2"/>
        <v>High</v>
      </c>
    </row>
    <row r="14" spans="1:13" x14ac:dyDescent="0.3">
      <c r="A14" s="2" t="s">
        <v>18179</v>
      </c>
      <c r="B14" s="2" t="s">
        <v>18180</v>
      </c>
      <c r="C14" s="2" t="s">
        <v>58</v>
      </c>
      <c r="D14" s="14">
        <v>0.39</v>
      </c>
      <c r="E14" s="14">
        <v>8.3000000000000007</v>
      </c>
      <c r="F14" s="14">
        <f t="shared" si="0"/>
        <v>3.2370000000000005</v>
      </c>
      <c r="G14" s="13">
        <v>45729090.630000003</v>
      </c>
      <c r="H14" s="13">
        <v>4678182.45</v>
      </c>
      <c r="I14" s="13">
        <f t="shared" si="1"/>
        <v>41050908.18</v>
      </c>
      <c r="J14" s="2" t="s">
        <v>18181</v>
      </c>
      <c r="K14" s="2" t="s">
        <v>18199</v>
      </c>
      <c r="L14" s="2" t="s">
        <v>1697</v>
      </c>
      <c r="M14" s="2" t="str">
        <f t="shared" si="2"/>
        <v>High</v>
      </c>
    </row>
    <row r="15" spans="1:13" x14ac:dyDescent="0.3">
      <c r="A15" s="2" t="s">
        <v>18187</v>
      </c>
      <c r="B15" s="2" t="s">
        <v>18196</v>
      </c>
      <c r="C15" s="2" t="s">
        <v>92</v>
      </c>
      <c r="D15" s="14">
        <v>0.11</v>
      </c>
      <c r="E15" s="14">
        <v>1.3</v>
      </c>
      <c r="F15" s="14">
        <f t="shared" si="0"/>
        <v>0.14300000000000002</v>
      </c>
      <c r="G15" s="13">
        <v>29142926.550000001</v>
      </c>
      <c r="H15" s="13">
        <v>3091289.22</v>
      </c>
      <c r="I15" s="13">
        <f t="shared" si="1"/>
        <v>26051637.330000002</v>
      </c>
      <c r="J15" s="2" t="s">
        <v>18177</v>
      </c>
      <c r="K15" s="2" t="s">
        <v>18189</v>
      </c>
      <c r="L15" s="2" t="s">
        <v>569</v>
      </c>
      <c r="M15" s="2" t="str">
        <f t="shared" si="2"/>
        <v>Low</v>
      </c>
    </row>
    <row r="16" spans="1:13" x14ac:dyDescent="0.3">
      <c r="A16" s="2" t="s">
        <v>18179</v>
      </c>
      <c r="B16" s="2" t="s">
        <v>18180</v>
      </c>
      <c r="C16" s="2" t="s">
        <v>92</v>
      </c>
      <c r="D16" s="14">
        <v>0.78</v>
      </c>
      <c r="E16" s="14">
        <v>2.4</v>
      </c>
      <c r="F16" s="14">
        <f t="shared" si="0"/>
        <v>1.8719999999999999</v>
      </c>
      <c r="G16" s="13">
        <v>3792124.14</v>
      </c>
      <c r="H16" s="13">
        <v>411764.02</v>
      </c>
      <c r="I16" s="13">
        <f t="shared" si="1"/>
        <v>3380360.12</v>
      </c>
      <c r="J16" s="2" t="s">
        <v>18194</v>
      </c>
      <c r="K16" s="2" t="s">
        <v>18189</v>
      </c>
      <c r="L16" s="2" t="s">
        <v>4230</v>
      </c>
      <c r="M16" s="2" t="str">
        <f t="shared" si="2"/>
        <v>High</v>
      </c>
    </row>
    <row r="17" spans="1:13" x14ac:dyDescent="0.3">
      <c r="A17" s="2" t="s">
        <v>18200</v>
      </c>
      <c r="B17" s="2" t="s">
        <v>18201</v>
      </c>
      <c r="C17" s="2" t="s">
        <v>58</v>
      </c>
      <c r="D17" s="14">
        <v>0.17</v>
      </c>
      <c r="E17" s="14">
        <v>1.7</v>
      </c>
      <c r="F17" s="14">
        <f t="shared" si="0"/>
        <v>0.28900000000000003</v>
      </c>
      <c r="G17" s="13">
        <v>1133172.52</v>
      </c>
      <c r="H17" s="13">
        <v>85618.25</v>
      </c>
      <c r="I17" s="13">
        <f t="shared" si="1"/>
        <v>1047554.27</v>
      </c>
      <c r="J17" s="2" t="s">
        <v>18194</v>
      </c>
      <c r="K17" s="2" t="s">
        <v>18189</v>
      </c>
      <c r="L17" s="2" t="s">
        <v>5827</v>
      </c>
      <c r="M17" s="2" t="str">
        <f t="shared" si="2"/>
        <v>Low</v>
      </c>
    </row>
    <row r="18" spans="1:13" x14ac:dyDescent="0.3">
      <c r="A18" s="2" t="s">
        <v>18184</v>
      </c>
      <c r="B18" s="2" t="s">
        <v>18195</v>
      </c>
      <c r="C18" s="2" t="s">
        <v>58</v>
      </c>
      <c r="D18" s="14">
        <v>0.43</v>
      </c>
      <c r="E18" s="14">
        <v>4.2</v>
      </c>
      <c r="F18" s="14">
        <f t="shared" si="0"/>
        <v>1.806</v>
      </c>
      <c r="G18" s="13">
        <v>9876004.5199999996</v>
      </c>
      <c r="H18" s="13">
        <v>1076066.57</v>
      </c>
      <c r="I18" s="13">
        <f t="shared" si="1"/>
        <v>8799937.9499999993</v>
      </c>
      <c r="J18" s="2" t="s">
        <v>18192</v>
      </c>
      <c r="K18" s="2" t="s">
        <v>18189</v>
      </c>
      <c r="L18" s="2" t="s">
        <v>1323</v>
      </c>
      <c r="M18" s="2" t="str">
        <f t="shared" si="2"/>
        <v>High</v>
      </c>
    </row>
    <row r="19" spans="1:13" x14ac:dyDescent="0.3">
      <c r="A19" s="2" t="s">
        <v>18190</v>
      </c>
      <c r="B19" s="2" t="s">
        <v>18202</v>
      </c>
      <c r="C19" s="2" t="s">
        <v>39</v>
      </c>
      <c r="D19" s="14">
        <v>0.19</v>
      </c>
      <c r="E19" s="14">
        <v>4.5</v>
      </c>
      <c r="F19" s="14">
        <f t="shared" si="0"/>
        <v>0.85499999999999998</v>
      </c>
      <c r="G19" s="13">
        <v>5072763.95</v>
      </c>
      <c r="H19" s="13">
        <v>532924.65</v>
      </c>
      <c r="I19" s="13">
        <f t="shared" si="1"/>
        <v>4539839.3</v>
      </c>
      <c r="J19" s="2" t="s">
        <v>18197</v>
      </c>
      <c r="K19" s="2" t="s">
        <v>18199</v>
      </c>
      <c r="L19" s="2" t="s">
        <v>2432</v>
      </c>
      <c r="M19" s="2" t="str">
        <f t="shared" si="2"/>
        <v>High</v>
      </c>
    </row>
    <row r="20" spans="1:13" x14ac:dyDescent="0.3">
      <c r="A20" s="2" t="s">
        <v>18187</v>
      </c>
      <c r="B20" s="2" t="s">
        <v>18203</v>
      </c>
      <c r="C20" s="2" t="s">
        <v>68</v>
      </c>
      <c r="D20" s="14">
        <v>0.9</v>
      </c>
      <c r="E20" s="14">
        <v>8.5</v>
      </c>
      <c r="F20" s="14">
        <f t="shared" si="0"/>
        <v>7.65</v>
      </c>
      <c r="G20" s="13">
        <v>36110659.710000001</v>
      </c>
      <c r="H20" s="13">
        <v>1680133.22</v>
      </c>
      <c r="I20" s="13">
        <f t="shared" si="1"/>
        <v>34430526.490000002</v>
      </c>
      <c r="J20" s="2" t="s">
        <v>18194</v>
      </c>
      <c r="K20" s="2" t="s">
        <v>18182</v>
      </c>
      <c r="L20" s="2" t="s">
        <v>9280</v>
      </c>
      <c r="M20" s="2" t="str">
        <f t="shared" si="2"/>
        <v>High</v>
      </c>
    </row>
    <row r="21" spans="1:13" x14ac:dyDescent="0.3">
      <c r="A21" s="2" t="s">
        <v>18187</v>
      </c>
      <c r="B21" s="2" t="s">
        <v>18188</v>
      </c>
      <c r="C21" s="2" t="s">
        <v>82</v>
      </c>
      <c r="D21" s="14">
        <v>0.62</v>
      </c>
      <c r="E21" s="14">
        <v>4.5</v>
      </c>
      <c r="F21" s="14">
        <f t="shared" si="0"/>
        <v>2.79</v>
      </c>
      <c r="G21" s="13">
        <v>11069105.08</v>
      </c>
      <c r="H21" s="13">
        <v>805377.15</v>
      </c>
      <c r="I21" s="13">
        <f t="shared" si="1"/>
        <v>10263727.93</v>
      </c>
      <c r="J21" s="2" t="s">
        <v>18197</v>
      </c>
      <c r="K21" s="2" t="s">
        <v>18189</v>
      </c>
      <c r="L21" s="2" t="s">
        <v>3763</v>
      </c>
      <c r="M21" s="2" t="str">
        <f t="shared" si="2"/>
        <v>High</v>
      </c>
    </row>
    <row r="22" spans="1:13" x14ac:dyDescent="0.3">
      <c r="A22" s="2" t="s">
        <v>18184</v>
      </c>
      <c r="B22" s="2" t="s">
        <v>18195</v>
      </c>
      <c r="C22" s="2" t="s">
        <v>68</v>
      </c>
      <c r="D22" s="14">
        <v>0.05</v>
      </c>
      <c r="E22" s="14">
        <v>2.4</v>
      </c>
      <c r="F22" s="14">
        <f t="shared" si="0"/>
        <v>0.12</v>
      </c>
      <c r="G22" s="13">
        <v>31939438.780000001</v>
      </c>
      <c r="H22" s="13">
        <v>2934325.17</v>
      </c>
      <c r="I22" s="13">
        <f t="shared" si="1"/>
        <v>29005113.609999999</v>
      </c>
      <c r="J22" s="2" t="s">
        <v>18197</v>
      </c>
      <c r="K22" s="2" t="s">
        <v>18189</v>
      </c>
      <c r="L22" s="2" t="s">
        <v>2594</v>
      </c>
      <c r="M22" s="2" t="str">
        <f t="shared" si="2"/>
        <v>Low</v>
      </c>
    </row>
    <row r="23" spans="1:13" x14ac:dyDescent="0.3">
      <c r="A23" s="2" t="s">
        <v>18190</v>
      </c>
      <c r="B23" s="2" t="s">
        <v>18202</v>
      </c>
      <c r="C23" s="2" t="s">
        <v>82</v>
      </c>
      <c r="D23" s="14">
        <v>0.57999999999999996</v>
      </c>
      <c r="E23" s="14">
        <v>5.9</v>
      </c>
      <c r="F23" s="14">
        <f t="shared" si="0"/>
        <v>3.4220000000000002</v>
      </c>
      <c r="G23" s="13">
        <v>28878762.550000001</v>
      </c>
      <c r="H23" s="13">
        <v>916641.68</v>
      </c>
      <c r="I23" s="13">
        <f t="shared" si="1"/>
        <v>27962120.870000001</v>
      </c>
      <c r="J23" s="2" t="s">
        <v>18194</v>
      </c>
      <c r="K23" s="2" t="s">
        <v>18186</v>
      </c>
      <c r="L23" s="2" t="s">
        <v>6752</v>
      </c>
      <c r="M23" s="2" t="str">
        <f t="shared" si="2"/>
        <v>High</v>
      </c>
    </row>
    <row r="24" spans="1:13" x14ac:dyDescent="0.3">
      <c r="A24" s="2" t="s">
        <v>18200</v>
      </c>
      <c r="B24" s="2" t="s">
        <v>18204</v>
      </c>
      <c r="C24" s="2" t="s">
        <v>58</v>
      </c>
      <c r="D24" s="14">
        <v>0.49</v>
      </c>
      <c r="E24" s="14">
        <v>4.7</v>
      </c>
      <c r="F24" s="14">
        <f t="shared" si="0"/>
        <v>2.3029999999999999</v>
      </c>
      <c r="G24" s="13">
        <v>32730104.760000002</v>
      </c>
      <c r="H24" s="13">
        <v>2455657.9300000002</v>
      </c>
      <c r="I24" s="13">
        <f t="shared" si="1"/>
        <v>30274446.830000002</v>
      </c>
      <c r="J24" s="2" t="s">
        <v>18181</v>
      </c>
      <c r="K24" s="2" t="s">
        <v>18198</v>
      </c>
      <c r="L24" s="2" t="s">
        <v>6448</v>
      </c>
      <c r="M24" s="2" t="str">
        <f t="shared" si="2"/>
        <v>High</v>
      </c>
    </row>
    <row r="25" spans="1:13" x14ac:dyDescent="0.3">
      <c r="A25" s="2" t="s">
        <v>18175</v>
      </c>
      <c r="B25" s="2" t="s">
        <v>18205</v>
      </c>
      <c r="C25" s="2" t="s">
        <v>82</v>
      </c>
      <c r="D25" s="14">
        <v>0.68</v>
      </c>
      <c r="E25" s="14">
        <v>8.1999999999999993</v>
      </c>
      <c r="F25" s="14">
        <f t="shared" si="0"/>
        <v>5.5759999999999996</v>
      </c>
      <c r="G25" s="13">
        <v>19638315.98</v>
      </c>
      <c r="H25" s="13">
        <v>1294716.98</v>
      </c>
      <c r="I25" s="13">
        <f t="shared" si="1"/>
        <v>18343599</v>
      </c>
      <c r="J25" s="2" t="s">
        <v>18181</v>
      </c>
      <c r="K25" s="2" t="s">
        <v>18199</v>
      </c>
      <c r="L25" s="2" t="s">
        <v>1420</v>
      </c>
      <c r="M25" s="2" t="str">
        <f t="shared" si="2"/>
        <v>High</v>
      </c>
    </row>
    <row r="26" spans="1:13" x14ac:dyDescent="0.3">
      <c r="A26" s="2" t="s">
        <v>18200</v>
      </c>
      <c r="B26" s="2" t="s">
        <v>18201</v>
      </c>
      <c r="C26" s="2" t="s">
        <v>68</v>
      </c>
      <c r="D26" s="14">
        <v>0.48</v>
      </c>
      <c r="E26" s="14">
        <v>2.1</v>
      </c>
      <c r="F26" s="14">
        <f t="shared" si="0"/>
        <v>1.008</v>
      </c>
      <c r="G26" s="13">
        <v>19220328.539999999</v>
      </c>
      <c r="H26" s="13">
        <v>1609438.76</v>
      </c>
      <c r="I26" s="13">
        <f t="shared" si="1"/>
        <v>17610889.779999997</v>
      </c>
      <c r="J26" s="2" t="s">
        <v>18181</v>
      </c>
      <c r="K26" s="2" t="s">
        <v>18186</v>
      </c>
      <c r="L26" s="2" t="s">
        <v>2455</v>
      </c>
      <c r="M26" s="2" t="str">
        <f t="shared" si="2"/>
        <v>High</v>
      </c>
    </row>
    <row r="27" spans="1:13" x14ac:dyDescent="0.3">
      <c r="A27" s="2" t="s">
        <v>18187</v>
      </c>
      <c r="B27" s="2" t="s">
        <v>18196</v>
      </c>
      <c r="C27" s="2" t="s">
        <v>68</v>
      </c>
      <c r="D27" s="14">
        <v>0.37</v>
      </c>
      <c r="E27" s="14">
        <v>3.7</v>
      </c>
      <c r="F27" s="14">
        <f t="shared" si="0"/>
        <v>1.369</v>
      </c>
      <c r="G27" s="13">
        <v>45662383.259999998</v>
      </c>
      <c r="H27" s="13">
        <v>5200933.53</v>
      </c>
      <c r="I27" s="13">
        <f t="shared" si="1"/>
        <v>40461449.729999997</v>
      </c>
      <c r="J27" s="2" t="s">
        <v>18181</v>
      </c>
      <c r="K27" s="2" t="s">
        <v>18198</v>
      </c>
      <c r="L27" s="2" t="s">
        <v>2070</v>
      </c>
      <c r="M27" s="2" t="str">
        <f t="shared" si="2"/>
        <v>High</v>
      </c>
    </row>
    <row r="28" spans="1:13" x14ac:dyDescent="0.3">
      <c r="A28" s="2" t="s">
        <v>18190</v>
      </c>
      <c r="B28" s="2" t="s">
        <v>18193</v>
      </c>
      <c r="C28" s="2" t="s">
        <v>58</v>
      </c>
      <c r="D28" s="14">
        <v>0.35</v>
      </c>
      <c r="E28" s="14">
        <v>6.9</v>
      </c>
      <c r="F28" s="14">
        <f t="shared" si="0"/>
        <v>2.415</v>
      </c>
      <c r="G28" s="13">
        <v>41535941.869999997</v>
      </c>
      <c r="H28" s="13">
        <v>5660214.4000000004</v>
      </c>
      <c r="I28" s="13">
        <f t="shared" si="1"/>
        <v>35875727.469999999</v>
      </c>
      <c r="J28" s="2" t="s">
        <v>18197</v>
      </c>
      <c r="K28" s="2" t="s">
        <v>18182</v>
      </c>
      <c r="L28" s="2" t="s">
        <v>2815</v>
      </c>
      <c r="M28" s="2" t="str">
        <f t="shared" si="2"/>
        <v>High</v>
      </c>
    </row>
    <row r="29" spans="1:13" x14ac:dyDescent="0.3">
      <c r="A29" s="2" t="s">
        <v>18179</v>
      </c>
      <c r="B29" s="2" t="s">
        <v>18206</v>
      </c>
      <c r="C29" s="2" t="s">
        <v>55</v>
      </c>
      <c r="D29" s="14">
        <v>0.28000000000000003</v>
      </c>
      <c r="E29" s="14">
        <v>7.9</v>
      </c>
      <c r="F29" s="14">
        <f t="shared" si="0"/>
        <v>2.2120000000000002</v>
      </c>
      <c r="G29" s="13">
        <v>39476082.130000003</v>
      </c>
      <c r="H29" s="13">
        <v>2890802.21</v>
      </c>
      <c r="I29" s="13">
        <f t="shared" si="1"/>
        <v>36585279.920000002</v>
      </c>
      <c r="J29" s="2" t="s">
        <v>18197</v>
      </c>
      <c r="K29" s="2" t="s">
        <v>18178</v>
      </c>
      <c r="L29" s="2" t="s">
        <v>535</v>
      </c>
      <c r="M29" s="2" t="str">
        <f t="shared" si="2"/>
        <v>High</v>
      </c>
    </row>
    <row r="30" spans="1:13" x14ac:dyDescent="0.3">
      <c r="A30" s="2" t="s">
        <v>18200</v>
      </c>
      <c r="B30" s="2" t="s">
        <v>18207</v>
      </c>
      <c r="C30" s="2" t="s">
        <v>39</v>
      </c>
      <c r="D30" s="14">
        <v>0.42</v>
      </c>
      <c r="E30" s="14">
        <v>3.2</v>
      </c>
      <c r="F30" s="14">
        <f t="shared" si="0"/>
        <v>1.3440000000000001</v>
      </c>
      <c r="G30" s="13">
        <v>39070268.659999996</v>
      </c>
      <c r="H30" s="13">
        <v>1288032.6100000001</v>
      </c>
      <c r="I30" s="13">
        <f t="shared" si="1"/>
        <v>37782236.049999997</v>
      </c>
      <c r="J30" s="2" t="s">
        <v>18194</v>
      </c>
      <c r="K30" s="2" t="s">
        <v>18199</v>
      </c>
      <c r="L30" s="2" t="s">
        <v>5236</v>
      </c>
      <c r="M30" s="2" t="str">
        <f t="shared" si="2"/>
        <v>High</v>
      </c>
    </row>
    <row r="31" spans="1:13" x14ac:dyDescent="0.3">
      <c r="A31" s="2" t="s">
        <v>18187</v>
      </c>
      <c r="B31" s="2" t="s">
        <v>18188</v>
      </c>
      <c r="C31" s="2" t="s">
        <v>55</v>
      </c>
      <c r="D31" s="14">
        <v>0.64</v>
      </c>
      <c r="E31" s="14">
        <v>4.9000000000000004</v>
      </c>
      <c r="F31" s="14">
        <f t="shared" si="0"/>
        <v>3.1360000000000001</v>
      </c>
      <c r="G31" s="13">
        <v>6346334.2000000002</v>
      </c>
      <c r="H31" s="13">
        <v>844925.12</v>
      </c>
      <c r="I31" s="13">
        <f t="shared" si="1"/>
        <v>5501409.0800000001</v>
      </c>
      <c r="J31" s="2" t="s">
        <v>18197</v>
      </c>
      <c r="K31" s="2" t="s">
        <v>18189</v>
      </c>
      <c r="L31" s="2" t="s">
        <v>3697</v>
      </c>
      <c r="M31" s="2" t="str">
        <f t="shared" si="2"/>
        <v>High</v>
      </c>
    </row>
    <row r="32" spans="1:13" x14ac:dyDescent="0.3">
      <c r="A32" s="2" t="s">
        <v>18200</v>
      </c>
      <c r="B32" s="2" t="s">
        <v>18208</v>
      </c>
      <c r="C32" s="2" t="s">
        <v>58</v>
      </c>
      <c r="D32" s="14">
        <v>0.12</v>
      </c>
      <c r="E32" s="14">
        <v>7.8</v>
      </c>
      <c r="F32" s="14">
        <f t="shared" si="0"/>
        <v>0.93599999999999994</v>
      </c>
      <c r="G32" s="13">
        <v>13727949.24</v>
      </c>
      <c r="H32" s="13">
        <v>642149.86</v>
      </c>
      <c r="I32" s="13">
        <f t="shared" si="1"/>
        <v>13085799.380000001</v>
      </c>
      <c r="J32" s="2" t="s">
        <v>18194</v>
      </c>
      <c r="K32" s="2" t="s">
        <v>18186</v>
      </c>
      <c r="L32" s="2" t="s">
        <v>4349</v>
      </c>
      <c r="M32" s="2" t="str">
        <f t="shared" si="2"/>
        <v>High</v>
      </c>
    </row>
    <row r="33" spans="1:13" x14ac:dyDescent="0.3">
      <c r="A33" s="2" t="s">
        <v>18179</v>
      </c>
      <c r="B33" s="2" t="s">
        <v>18180</v>
      </c>
      <c r="C33" s="2" t="s">
        <v>55</v>
      </c>
      <c r="D33" s="14">
        <v>0.46</v>
      </c>
      <c r="E33" s="14">
        <v>9.6999999999999993</v>
      </c>
      <c r="F33" s="14">
        <f t="shared" si="0"/>
        <v>4.4619999999999997</v>
      </c>
      <c r="G33" s="13">
        <v>49200028.369999997</v>
      </c>
      <c r="H33" s="13">
        <v>5838888.0999999996</v>
      </c>
      <c r="I33" s="13">
        <f t="shared" si="1"/>
        <v>43361140.269999996</v>
      </c>
      <c r="J33" s="2" t="s">
        <v>18197</v>
      </c>
      <c r="K33" s="2" t="s">
        <v>18178</v>
      </c>
      <c r="L33" s="2" t="s">
        <v>2031</v>
      </c>
      <c r="M33" s="2" t="str">
        <f t="shared" si="2"/>
        <v>High</v>
      </c>
    </row>
    <row r="34" spans="1:13" x14ac:dyDescent="0.3">
      <c r="A34" s="2" t="s">
        <v>18175</v>
      </c>
      <c r="B34" s="2" t="s">
        <v>18205</v>
      </c>
      <c r="C34" s="2" t="s">
        <v>58</v>
      </c>
      <c r="D34" s="14">
        <v>0.27</v>
      </c>
      <c r="E34" s="14">
        <v>3.1</v>
      </c>
      <c r="F34" s="14">
        <f t="shared" si="0"/>
        <v>0.83700000000000008</v>
      </c>
      <c r="G34" s="13">
        <v>16351320.34</v>
      </c>
      <c r="H34" s="13">
        <v>1993980.19</v>
      </c>
      <c r="I34" s="13">
        <f t="shared" si="1"/>
        <v>14357340.15</v>
      </c>
      <c r="J34" s="2" t="s">
        <v>18194</v>
      </c>
      <c r="K34" s="2" t="s">
        <v>18178</v>
      </c>
      <c r="L34" s="2" t="s">
        <v>4080</v>
      </c>
      <c r="M34" s="2" t="str">
        <f t="shared" si="2"/>
        <v>High</v>
      </c>
    </row>
    <row r="35" spans="1:13" x14ac:dyDescent="0.3">
      <c r="A35" s="2" t="s">
        <v>18187</v>
      </c>
      <c r="B35" s="2" t="s">
        <v>18196</v>
      </c>
      <c r="C35" s="2" t="s">
        <v>92</v>
      </c>
      <c r="D35" s="14">
        <v>0.15</v>
      </c>
      <c r="E35" s="14">
        <v>1.9</v>
      </c>
      <c r="F35" s="14">
        <f t="shared" si="0"/>
        <v>0.28499999999999998</v>
      </c>
      <c r="G35" s="13">
        <v>14247408.310000001</v>
      </c>
      <c r="H35" s="13">
        <v>892091.68</v>
      </c>
      <c r="I35" s="13">
        <f t="shared" si="1"/>
        <v>13355316.630000001</v>
      </c>
      <c r="J35" s="2" t="s">
        <v>18177</v>
      </c>
      <c r="K35" s="2" t="s">
        <v>18186</v>
      </c>
      <c r="L35" s="2" t="s">
        <v>2409</v>
      </c>
      <c r="M35" s="2" t="str">
        <f t="shared" si="2"/>
        <v>Low</v>
      </c>
    </row>
    <row r="36" spans="1:13" x14ac:dyDescent="0.3">
      <c r="A36" s="2" t="s">
        <v>18179</v>
      </c>
      <c r="B36" s="2" t="s">
        <v>18206</v>
      </c>
      <c r="C36" s="2" t="s">
        <v>68</v>
      </c>
      <c r="D36" s="14">
        <v>0.78</v>
      </c>
      <c r="E36" s="14">
        <v>3.3</v>
      </c>
      <c r="F36" s="14">
        <f t="shared" si="0"/>
        <v>2.5739999999999998</v>
      </c>
      <c r="G36" s="13">
        <v>48130888.18</v>
      </c>
      <c r="H36" s="13">
        <v>6943290.8499999996</v>
      </c>
      <c r="I36" s="13">
        <f t="shared" si="1"/>
        <v>41187597.329999998</v>
      </c>
      <c r="J36" s="2" t="s">
        <v>18197</v>
      </c>
      <c r="K36" s="2" t="s">
        <v>18199</v>
      </c>
      <c r="L36" s="2" t="s">
        <v>1564</v>
      </c>
      <c r="M36" s="2" t="str">
        <f t="shared" si="2"/>
        <v>High</v>
      </c>
    </row>
    <row r="37" spans="1:13" x14ac:dyDescent="0.3">
      <c r="A37" s="2" t="s">
        <v>18179</v>
      </c>
      <c r="B37" s="2" t="s">
        <v>18209</v>
      </c>
      <c r="C37" s="2" t="s">
        <v>39</v>
      </c>
      <c r="D37" s="14">
        <v>0.76</v>
      </c>
      <c r="E37" s="14">
        <v>4.5999999999999996</v>
      </c>
      <c r="F37" s="14">
        <f t="shared" si="0"/>
        <v>3.4959999999999996</v>
      </c>
      <c r="G37" s="13">
        <v>13618096.15</v>
      </c>
      <c r="H37" s="13">
        <v>1658998.78</v>
      </c>
      <c r="I37" s="13">
        <f t="shared" si="1"/>
        <v>11959097.370000001</v>
      </c>
      <c r="J37" s="2" t="s">
        <v>18181</v>
      </c>
      <c r="K37" s="2" t="s">
        <v>18189</v>
      </c>
      <c r="L37" s="2" t="s">
        <v>2670</v>
      </c>
      <c r="M37" s="2" t="str">
        <f t="shared" si="2"/>
        <v>High</v>
      </c>
    </row>
    <row r="38" spans="1:13" x14ac:dyDescent="0.3">
      <c r="A38" s="2" t="s">
        <v>18184</v>
      </c>
      <c r="B38" s="2" t="s">
        <v>18185</v>
      </c>
      <c r="C38" s="2" t="s">
        <v>58</v>
      </c>
      <c r="D38" s="14">
        <v>0.69</v>
      </c>
      <c r="E38" s="14">
        <v>6.8</v>
      </c>
      <c r="F38" s="14">
        <f t="shared" si="0"/>
        <v>4.6919999999999993</v>
      </c>
      <c r="G38" s="13">
        <v>30176157.039999999</v>
      </c>
      <c r="H38" s="13">
        <v>3581162.39</v>
      </c>
      <c r="I38" s="13">
        <f t="shared" si="1"/>
        <v>26594994.649999999</v>
      </c>
      <c r="J38" s="2" t="s">
        <v>18177</v>
      </c>
      <c r="K38" s="2" t="s">
        <v>18182</v>
      </c>
      <c r="L38" s="2" t="s">
        <v>12964</v>
      </c>
      <c r="M38" s="2" t="str">
        <f t="shared" si="2"/>
        <v>High</v>
      </c>
    </row>
    <row r="39" spans="1:13" x14ac:dyDescent="0.3">
      <c r="A39" s="2" t="s">
        <v>18190</v>
      </c>
      <c r="B39" s="2" t="s">
        <v>18202</v>
      </c>
      <c r="C39" s="2" t="s">
        <v>68</v>
      </c>
      <c r="D39" s="14">
        <v>0.7</v>
      </c>
      <c r="E39" s="14">
        <v>8.8000000000000007</v>
      </c>
      <c r="F39" s="14">
        <f t="shared" si="0"/>
        <v>6.16</v>
      </c>
      <c r="G39" s="13">
        <v>17333072.66</v>
      </c>
      <c r="H39" s="13">
        <v>875742.17</v>
      </c>
      <c r="I39" s="13">
        <f t="shared" si="1"/>
        <v>16457330.49</v>
      </c>
      <c r="J39" s="2" t="s">
        <v>18194</v>
      </c>
      <c r="K39" s="2" t="s">
        <v>18182</v>
      </c>
      <c r="L39" s="2" t="s">
        <v>1994</v>
      </c>
      <c r="M39" s="2" t="str">
        <f t="shared" si="2"/>
        <v>High</v>
      </c>
    </row>
    <row r="40" spans="1:13" x14ac:dyDescent="0.3">
      <c r="A40" s="2" t="s">
        <v>18200</v>
      </c>
      <c r="B40" s="2" t="s">
        <v>18204</v>
      </c>
      <c r="C40" s="2" t="s">
        <v>105</v>
      </c>
      <c r="D40" s="14">
        <v>0.1</v>
      </c>
      <c r="E40" s="14">
        <v>2.9</v>
      </c>
      <c r="F40" s="14">
        <f t="shared" si="0"/>
        <v>0.28999999999999998</v>
      </c>
      <c r="G40" s="13">
        <v>6831886.4400000004</v>
      </c>
      <c r="H40" s="13">
        <v>525972.77</v>
      </c>
      <c r="I40" s="13">
        <f t="shared" si="1"/>
        <v>6305913.6699999999</v>
      </c>
      <c r="J40" s="2" t="s">
        <v>18192</v>
      </c>
      <c r="K40" s="2" t="s">
        <v>18199</v>
      </c>
      <c r="L40" s="2" t="s">
        <v>2962</v>
      </c>
      <c r="M40" s="2" t="str">
        <f t="shared" si="2"/>
        <v>Low</v>
      </c>
    </row>
    <row r="41" spans="1:13" x14ac:dyDescent="0.3">
      <c r="A41" s="2" t="s">
        <v>18200</v>
      </c>
      <c r="B41" s="2" t="s">
        <v>18201</v>
      </c>
      <c r="C41" s="2" t="s">
        <v>39</v>
      </c>
      <c r="D41" s="14">
        <v>0.76</v>
      </c>
      <c r="E41" s="14">
        <v>2.4</v>
      </c>
      <c r="F41" s="14">
        <f t="shared" si="0"/>
        <v>1.8239999999999998</v>
      </c>
      <c r="G41" s="13">
        <v>26981799.02</v>
      </c>
      <c r="H41" s="13">
        <v>823541.85</v>
      </c>
      <c r="I41" s="13">
        <f t="shared" si="1"/>
        <v>26158257.169999998</v>
      </c>
      <c r="J41" s="2" t="s">
        <v>18177</v>
      </c>
      <c r="K41" s="2" t="s">
        <v>18178</v>
      </c>
      <c r="L41" s="2" t="s">
        <v>647</v>
      </c>
      <c r="M41" s="2" t="str">
        <f t="shared" si="2"/>
        <v>High</v>
      </c>
    </row>
    <row r="42" spans="1:13" x14ac:dyDescent="0.3">
      <c r="A42" s="2" t="s">
        <v>18179</v>
      </c>
      <c r="B42" s="2" t="s">
        <v>18209</v>
      </c>
      <c r="C42" s="2" t="s">
        <v>55</v>
      </c>
      <c r="D42" s="14">
        <v>0.45</v>
      </c>
      <c r="E42" s="14">
        <v>1.7</v>
      </c>
      <c r="F42" s="14">
        <f t="shared" si="0"/>
        <v>0.76500000000000001</v>
      </c>
      <c r="G42" s="13">
        <v>10210786.039999999</v>
      </c>
      <c r="H42" s="13">
        <v>434486.3</v>
      </c>
      <c r="I42" s="13">
        <f t="shared" si="1"/>
        <v>9776299.7399999984</v>
      </c>
      <c r="J42" s="2" t="s">
        <v>18194</v>
      </c>
      <c r="K42" s="2" t="s">
        <v>18182</v>
      </c>
      <c r="L42" s="2" t="s">
        <v>2892</v>
      </c>
      <c r="M42" s="2" t="str">
        <f t="shared" si="2"/>
        <v>High</v>
      </c>
    </row>
    <row r="43" spans="1:13" x14ac:dyDescent="0.3">
      <c r="A43" s="2" t="s">
        <v>18179</v>
      </c>
      <c r="B43" s="2" t="s">
        <v>18180</v>
      </c>
      <c r="C43" s="2" t="s">
        <v>55</v>
      </c>
      <c r="D43" s="14">
        <v>0.26</v>
      </c>
      <c r="E43" s="14">
        <v>4.5</v>
      </c>
      <c r="F43" s="14">
        <f t="shared" si="0"/>
        <v>1.17</v>
      </c>
      <c r="G43" s="13">
        <v>42205755.329999998</v>
      </c>
      <c r="H43" s="13">
        <v>2336032.06</v>
      </c>
      <c r="I43" s="13">
        <f t="shared" si="1"/>
        <v>39869723.269999996</v>
      </c>
      <c r="J43" s="2" t="s">
        <v>18197</v>
      </c>
      <c r="K43" s="2" t="s">
        <v>18182</v>
      </c>
      <c r="L43" s="2" t="s">
        <v>2324</v>
      </c>
      <c r="M43" s="2" t="str">
        <f t="shared" si="2"/>
        <v>High</v>
      </c>
    </row>
    <row r="44" spans="1:13" x14ac:dyDescent="0.3">
      <c r="A44" s="2" t="s">
        <v>18184</v>
      </c>
      <c r="B44" s="2" t="s">
        <v>18185</v>
      </c>
      <c r="C44" s="2" t="s">
        <v>105</v>
      </c>
      <c r="D44" s="14">
        <v>0.88</v>
      </c>
      <c r="E44" s="14">
        <v>5.3</v>
      </c>
      <c r="F44" s="14">
        <f t="shared" si="0"/>
        <v>4.6639999999999997</v>
      </c>
      <c r="G44" s="13">
        <v>38172334.719999999</v>
      </c>
      <c r="H44" s="13">
        <v>1163534.3899999999</v>
      </c>
      <c r="I44" s="13">
        <f t="shared" si="1"/>
        <v>37008800.329999998</v>
      </c>
      <c r="J44" s="2" t="s">
        <v>18181</v>
      </c>
      <c r="K44" s="2" t="s">
        <v>18198</v>
      </c>
      <c r="L44" s="2" t="s">
        <v>6614</v>
      </c>
      <c r="M44" s="2" t="str">
        <f t="shared" si="2"/>
        <v>High</v>
      </c>
    </row>
    <row r="45" spans="1:13" x14ac:dyDescent="0.3">
      <c r="A45" s="2" t="s">
        <v>18200</v>
      </c>
      <c r="B45" s="2" t="s">
        <v>18207</v>
      </c>
      <c r="C45" s="2" t="s">
        <v>92</v>
      </c>
      <c r="D45" s="14">
        <v>0.65</v>
      </c>
      <c r="E45" s="14">
        <v>6.6</v>
      </c>
      <c r="F45" s="14">
        <f t="shared" si="0"/>
        <v>4.29</v>
      </c>
      <c r="G45" s="13">
        <v>34459954.479999997</v>
      </c>
      <c r="H45" s="13">
        <v>3682342.68</v>
      </c>
      <c r="I45" s="13">
        <f t="shared" si="1"/>
        <v>30777611.799999997</v>
      </c>
      <c r="J45" s="2" t="s">
        <v>18192</v>
      </c>
      <c r="K45" s="2" t="s">
        <v>18178</v>
      </c>
      <c r="L45" s="2" t="s">
        <v>831</v>
      </c>
      <c r="M45" s="2" t="str">
        <f t="shared" si="2"/>
        <v>High</v>
      </c>
    </row>
    <row r="46" spans="1:13" x14ac:dyDescent="0.3">
      <c r="A46" s="2" t="s">
        <v>18184</v>
      </c>
      <c r="B46" s="2" t="s">
        <v>18185</v>
      </c>
      <c r="C46" s="2" t="s">
        <v>92</v>
      </c>
      <c r="D46" s="14">
        <v>0.76</v>
      </c>
      <c r="E46" s="14">
        <v>3.8</v>
      </c>
      <c r="F46" s="14">
        <f t="shared" si="0"/>
        <v>2.8879999999999999</v>
      </c>
      <c r="G46" s="13">
        <v>16974313.25</v>
      </c>
      <c r="H46" s="13">
        <v>2336688.79</v>
      </c>
      <c r="I46" s="13">
        <f t="shared" si="1"/>
        <v>14637624.460000001</v>
      </c>
      <c r="J46" s="2" t="s">
        <v>18177</v>
      </c>
      <c r="K46" s="2" t="s">
        <v>18182</v>
      </c>
      <c r="L46" s="2" t="s">
        <v>1830</v>
      </c>
      <c r="M46" s="2" t="str">
        <f t="shared" si="2"/>
        <v>High</v>
      </c>
    </row>
    <row r="47" spans="1:13" x14ac:dyDescent="0.3">
      <c r="A47" s="2" t="s">
        <v>18175</v>
      </c>
      <c r="B47" s="2" t="s">
        <v>18205</v>
      </c>
      <c r="C47" s="2" t="s">
        <v>39</v>
      </c>
      <c r="D47" s="14">
        <v>0.71</v>
      </c>
      <c r="E47" s="14">
        <v>8.6</v>
      </c>
      <c r="F47" s="14">
        <f t="shared" si="0"/>
        <v>6.1059999999999999</v>
      </c>
      <c r="G47" s="13">
        <v>28327546.989999998</v>
      </c>
      <c r="H47" s="13">
        <v>4082898.47</v>
      </c>
      <c r="I47" s="13">
        <f t="shared" si="1"/>
        <v>24244648.52</v>
      </c>
      <c r="J47" s="2" t="s">
        <v>18192</v>
      </c>
      <c r="K47" s="2" t="s">
        <v>18186</v>
      </c>
      <c r="L47" s="2" t="s">
        <v>7393</v>
      </c>
      <c r="M47" s="2" t="str">
        <f t="shared" si="2"/>
        <v>High</v>
      </c>
    </row>
    <row r="48" spans="1:13" x14ac:dyDescent="0.3">
      <c r="A48" s="2" t="s">
        <v>18187</v>
      </c>
      <c r="B48" s="2" t="s">
        <v>18188</v>
      </c>
      <c r="C48" s="2" t="s">
        <v>82</v>
      </c>
      <c r="D48" s="14">
        <v>0.81</v>
      </c>
      <c r="E48" s="14">
        <v>4.2</v>
      </c>
      <c r="F48" s="14">
        <f t="shared" si="0"/>
        <v>3.4020000000000006</v>
      </c>
      <c r="G48" s="13">
        <v>15989843.4</v>
      </c>
      <c r="H48" s="13">
        <v>1663957.56</v>
      </c>
      <c r="I48" s="13">
        <f t="shared" si="1"/>
        <v>14325885.84</v>
      </c>
      <c r="J48" s="2" t="s">
        <v>18194</v>
      </c>
      <c r="K48" s="2" t="s">
        <v>18189</v>
      </c>
      <c r="L48" s="2" t="s">
        <v>526</v>
      </c>
      <c r="M48" s="2" t="str">
        <f t="shared" si="2"/>
        <v>High</v>
      </c>
    </row>
    <row r="49" spans="1:13" x14ac:dyDescent="0.3">
      <c r="A49" s="2" t="s">
        <v>18184</v>
      </c>
      <c r="B49" s="2" t="s">
        <v>18195</v>
      </c>
      <c r="C49" s="2" t="s">
        <v>68</v>
      </c>
      <c r="D49" s="14">
        <v>0.69</v>
      </c>
      <c r="E49" s="14">
        <v>4.8</v>
      </c>
      <c r="F49" s="14">
        <f t="shared" si="0"/>
        <v>3.3119999999999998</v>
      </c>
      <c r="G49" s="13">
        <v>2781179.81</v>
      </c>
      <c r="H49" s="13">
        <v>389151.2</v>
      </c>
      <c r="I49" s="13">
        <f t="shared" si="1"/>
        <v>2392028.61</v>
      </c>
      <c r="J49" s="2" t="s">
        <v>18181</v>
      </c>
      <c r="K49" s="2" t="s">
        <v>18182</v>
      </c>
      <c r="L49" s="2" t="s">
        <v>2558</v>
      </c>
      <c r="M49" s="2" t="str">
        <f t="shared" si="2"/>
        <v>High</v>
      </c>
    </row>
    <row r="50" spans="1:13" x14ac:dyDescent="0.3">
      <c r="A50" s="2" t="s">
        <v>18190</v>
      </c>
      <c r="B50" s="2" t="s">
        <v>18193</v>
      </c>
      <c r="C50" s="2" t="s">
        <v>58</v>
      </c>
      <c r="D50" s="14">
        <v>0.7</v>
      </c>
      <c r="E50" s="14">
        <v>4.0999999999999996</v>
      </c>
      <c r="F50" s="14">
        <f t="shared" si="0"/>
        <v>2.8699999999999997</v>
      </c>
      <c r="G50" s="13">
        <v>11244738.470000001</v>
      </c>
      <c r="H50" s="13">
        <v>904841.3</v>
      </c>
      <c r="I50" s="13">
        <f t="shared" si="1"/>
        <v>10339897.17</v>
      </c>
      <c r="J50" s="2" t="s">
        <v>18177</v>
      </c>
      <c r="K50" s="2" t="s">
        <v>18186</v>
      </c>
      <c r="L50" s="2" t="s">
        <v>767</v>
      </c>
      <c r="M50" s="2" t="str">
        <f t="shared" si="2"/>
        <v>High</v>
      </c>
    </row>
    <row r="51" spans="1:13" x14ac:dyDescent="0.3">
      <c r="A51" s="2" t="s">
        <v>18187</v>
      </c>
      <c r="B51" s="2" t="s">
        <v>18188</v>
      </c>
      <c r="C51" s="2" t="s">
        <v>58</v>
      </c>
      <c r="D51" s="14">
        <v>0.21</v>
      </c>
      <c r="E51" s="14">
        <v>9.6999999999999993</v>
      </c>
      <c r="F51" s="14">
        <f t="shared" si="0"/>
        <v>2.0369999999999999</v>
      </c>
      <c r="G51" s="13">
        <v>41401859.299999997</v>
      </c>
      <c r="H51" s="13">
        <v>6071881.6600000001</v>
      </c>
      <c r="I51" s="13">
        <f t="shared" si="1"/>
        <v>35329977.640000001</v>
      </c>
      <c r="J51" s="2" t="s">
        <v>18177</v>
      </c>
      <c r="K51" s="2" t="s">
        <v>18199</v>
      </c>
      <c r="L51" s="2" t="s">
        <v>1359</v>
      </c>
      <c r="M51" s="2" t="str">
        <f t="shared" si="2"/>
        <v>High</v>
      </c>
    </row>
    <row r="52" spans="1:13" x14ac:dyDescent="0.3">
      <c r="A52" s="2" t="s">
        <v>18184</v>
      </c>
      <c r="B52" s="2" t="s">
        <v>18185</v>
      </c>
      <c r="C52" s="2" t="s">
        <v>55</v>
      </c>
      <c r="D52" s="14">
        <v>0.6</v>
      </c>
      <c r="E52" s="14">
        <v>3.4</v>
      </c>
      <c r="F52" s="14">
        <f t="shared" si="0"/>
        <v>2.04</v>
      </c>
      <c r="G52" s="13">
        <v>16006706.58</v>
      </c>
      <c r="H52" s="13">
        <v>1225709.6399999999</v>
      </c>
      <c r="I52" s="13">
        <f t="shared" si="1"/>
        <v>14780996.939999999</v>
      </c>
      <c r="J52" s="2" t="s">
        <v>18181</v>
      </c>
      <c r="K52" s="2" t="s">
        <v>18178</v>
      </c>
      <c r="L52" s="2" t="s">
        <v>4385</v>
      </c>
      <c r="M52" s="2" t="str">
        <f t="shared" si="2"/>
        <v>High</v>
      </c>
    </row>
    <row r="53" spans="1:13" x14ac:dyDescent="0.3">
      <c r="A53" s="2" t="s">
        <v>18200</v>
      </c>
      <c r="B53" s="2" t="s">
        <v>18208</v>
      </c>
      <c r="C53" s="2" t="s">
        <v>92</v>
      </c>
      <c r="D53" s="14">
        <v>0.54</v>
      </c>
      <c r="E53" s="14">
        <v>5.9</v>
      </c>
      <c r="F53" s="14">
        <f t="shared" si="0"/>
        <v>3.1860000000000004</v>
      </c>
      <c r="G53" s="13">
        <v>21072249.719999999</v>
      </c>
      <c r="H53" s="13">
        <v>1641710.58</v>
      </c>
      <c r="I53" s="13">
        <f t="shared" si="1"/>
        <v>19430539.140000001</v>
      </c>
      <c r="J53" s="2" t="s">
        <v>18181</v>
      </c>
      <c r="K53" s="2" t="s">
        <v>18182</v>
      </c>
      <c r="L53" s="2" t="s">
        <v>421</v>
      </c>
      <c r="M53" s="2" t="str">
        <f t="shared" si="2"/>
        <v>High</v>
      </c>
    </row>
    <row r="54" spans="1:13" x14ac:dyDescent="0.3">
      <c r="A54" s="2" t="s">
        <v>18184</v>
      </c>
      <c r="B54" s="2" t="s">
        <v>18195</v>
      </c>
      <c r="C54" s="2" t="s">
        <v>105</v>
      </c>
      <c r="D54" s="14">
        <v>0.52</v>
      </c>
      <c r="E54" s="14">
        <v>3.6</v>
      </c>
      <c r="F54" s="14">
        <f t="shared" si="0"/>
        <v>1.8720000000000001</v>
      </c>
      <c r="G54" s="13">
        <v>8751213.9900000002</v>
      </c>
      <c r="H54" s="13">
        <v>1133463.52</v>
      </c>
      <c r="I54" s="13">
        <f t="shared" si="1"/>
        <v>7617750.4700000007</v>
      </c>
      <c r="J54" s="2" t="s">
        <v>18181</v>
      </c>
      <c r="K54" s="2" t="s">
        <v>18178</v>
      </c>
      <c r="L54" s="2" t="s">
        <v>9927</v>
      </c>
      <c r="M54" s="2" t="str">
        <f t="shared" si="2"/>
        <v>High</v>
      </c>
    </row>
    <row r="55" spans="1:13" x14ac:dyDescent="0.3">
      <c r="A55" s="2" t="s">
        <v>18179</v>
      </c>
      <c r="B55" s="2" t="s">
        <v>18180</v>
      </c>
      <c r="C55" s="2" t="s">
        <v>55</v>
      </c>
      <c r="D55" s="14">
        <v>0.84</v>
      </c>
      <c r="E55" s="14">
        <v>3.6</v>
      </c>
      <c r="F55" s="14">
        <f t="shared" si="0"/>
        <v>3.024</v>
      </c>
      <c r="G55" s="13">
        <v>41999341.880000003</v>
      </c>
      <c r="H55" s="13">
        <v>1677183.51</v>
      </c>
      <c r="I55" s="13">
        <f t="shared" si="1"/>
        <v>40322158.370000005</v>
      </c>
      <c r="J55" s="2" t="s">
        <v>18181</v>
      </c>
      <c r="K55" s="2" t="s">
        <v>18182</v>
      </c>
      <c r="L55" s="2" t="s">
        <v>6569</v>
      </c>
      <c r="M55" s="2" t="str">
        <f t="shared" si="2"/>
        <v>High</v>
      </c>
    </row>
    <row r="56" spans="1:13" x14ac:dyDescent="0.3">
      <c r="A56" s="2" t="s">
        <v>18175</v>
      </c>
      <c r="B56" s="2" t="s">
        <v>18176</v>
      </c>
      <c r="C56" s="2" t="s">
        <v>55</v>
      </c>
      <c r="D56" s="14">
        <v>0.3</v>
      </c>
      <c r="E56" s="14">
        <v>2.2000000000000002</v>
      </c>
      <c r="F56" s="14">
        <f t="shared" si="0"/>
        <v>0.66</v>
      </c>
      <c r="G56" s="13">
        <v>43229145.490000002</v>
      </c>
      <c r="H56" s="13">
        <v>2954953.47</v>
      </c>
      <c r="I56" s="13">
        <f t="shared" si="1"/>
        <v>40274192.020000003</v>
      </c>
      <c r="J56" s="2" t="s">
        <v>18192</v>
      </c>
      <c r="K56" s="2" t="s">
        <v>18199</v>
      </c>
      <c r="L56" s="2" t="s">
        <v>6319</v>
      </c>
      <c r="M56" s="2" t="str">
        <f t="shared" si="2"/>
        <v>Medium</v>
      </c>
    </row>
    <row r="57" spans="1:13" x14ac:dyDescent="0.3">
      <c r="A57" s="2" t="s">
        <v>18187</v>
      </c>
      <c r="B57" s="2" t="s">
        <v>18188</v>
      </c>
      <c r="C57" s="2" t="s">
        <v>68</v>
      </c>
      <c r="D57" s="14">
        <v>0.59</v>
      </c>
      <c r="E57" s="14">
        <v>4.5999999999999996</v>
      </c>
      <c r="F57" s="14">
        <f t="shared" si="0"/>
        <v>2.7139999999999995</v>
      </c>
      <c r="G57" s="13">
        <v>35971954.450000003</v>
      </c>
      <c r="H57" s="13">
        <v>5248610.55</v>
      </c>
      <c r="I57" s="13">
        <f t="shared" si="1"/>
        <v>30723343.900000002</v>
      </c>
      <c r="J57" s="2" t="s">
        <v>18192</v>
      </c>
      <c r="K57" s="2" t="s">
        <v>18198</v>
      </c>
      <c r="L57" s="2" t="s">
        <v>4875</v>
      </c>
      <c r="M57" s="2" t="str">
        <f t="shared" si="2"/>
        <v>High</v>
      </c>
    </row>
    <row r="58" spans="1:13" x14ac:dyDescent="0.3">
      <c r="A58" s="2" t="s">
        <v>18179</v>
      </c>
      <c r="B58" s="2" t="s">
        <v>18209</v>
      </c>
      <c r="C58" s="2" t="s">
        <v>58</v>
      </c>
      <c r="D58" s="14">
        <v>0.13</v>
      </c>
      <c r="E58" s="14">
        <v>6.7</v>
      </c>
      <c r="F58" s="14">
        <f t="shared" si="0"/>
        <v>0.87100000000000011</v>
      </c>
      <c r="G58" s="13">
        <v>1855716.1</v>
      </c>
      <c r="H58" s="13">
        <v>170296.97</v>
      </c>
      <c r="I58" s="13">
        <f t="shared" si="1"/>
        <v>1685419.1300000001</v>
      </c>
      <c r="J58" s="2" t="s">
        <v>18181</v>
      </c>
      <c r="K58" s="2" t="s">
        <v>18189</v>
      </c>
      <c r="L58" s="2" t="s">
        <v>6835</v>
      </c>
      <c r="M58" s="2" t="str">
        <f t="shared" si="2"/>
        <v>High</v>
      </c>
    </row>
    <row r="59" spans="1:13" x14ac:dyDescent="0.3">
      <c r="A59" s="2" t="s">
        <v>18175</v>
      </c>
      <c r="B59" s="2" t="s">
        <v>18176</v>
      </c>
      <c r="C59" s="2" t="s">
        <v>68</v>
      </c>
      <c r="D59" s="14">
        <v>0.13</v>
      </c>
      <c r="E59" s="14">
        <v>4.8</v>
      </c>
      <c r="F59" s="14">
        <f t="shared" si="0"/>
        <v>0.624</v>
      </c>
      <c r="G59" s="13">
        <v>30267444.77</v>
      </c>
      <c r="H59" s="13">
        <v>4134978.84</v>
      </c>
      <c r="I59" s="13">
        <f t="shared" si="1"/>
        <v>26132465.93</v>
      </c>
      <c r="J59" s="2" t="s">
        <v>18197</v>
      </c>
      <c r="K59" s="2" t="s">
        <v>18189</v>
      </c>
      <c r="L59" s="2" t="s">
        <v>4466</v>
      </c>
      <c r="M59" s="2" t="str">
        <f t="shared" si="2"/>
        <v>Medium</v>
      </c>
    </row>
    <row r="60" spans="1:13" x14ac:dyDescent="0.3">
      <c r="A60" s="2" t="s">
        <v>18184</v>
      </c>
      <c r="B60" s="2" t="s">
        <v>18195</v>
      </c>
      <c r="C60" s="2" t="s">
        <v>39</v>
      </c>
      <c r="D60" s="14">
        <v>0.55000000000000004</v>
      </c>
      <c r="E60" s="14">
        <v>8.8000000000000007</v>
      </c>
      <c r="F60" s="14">
        <f t="shared" si="0"/>
        <v>4.8400000000000007</v>
      </c>
      <c r="G60" s="13">
        <v>20385763.350000001</v>
      </c>
      <c r="H60" s="13">
        <v>3012269.14</v>
      </c>
      <c r="I60" s="13">
        <f t="shared" si="1"/>
        <v>17373494.210000001</v>
      </c>
      <c r="J60" s="2" t="s">
        <v>18192</v>
      </c>
      <c r="K60" s="2" t="s">
        <v>18199</v>
      </c>
      <c r="L60" s="2" t="s">
        <v>3449</v>
      </c>
      <c r="M60" s="2" t="str">
        <f t="shared" si="2"/>
        <v>High</v>
      </c>
    </row>
    <row r="61" spans="1:13" x14ac:dyDescent="0.3">
      <c r="A61" s="2" t="s">
        <v>18200</v>
      </c>
      <c r="B61" s="2" t="s">
        <v>18207</v>
      </c>
      <c r="C61" s="2" t="s">
        <v>92</v>
      </c>
      <c r="D61" s="14">
        <v>0.88</v>
      </c>
      <c r="E61" s="14">
        <v>4.2</v>
      </c>
      <c r="F61" s="14">
        <f t="shared" si="0"/>
        <v>3.6960000000000002</v>
      </c>
      <c r="G61" s="13">
        <v>29148977.09</v>
      </c>
      <c r="H61" s="13">
        <v>1003042.03</v>
      </c>
      <c r="I61" s="13">
        <f t="shared" si="1"/>
        <v>28145935.059999999</v>
      </c>
      <c r="J61" s="2" t="s">
        <v>18194</v>
      </c>
      <c r="K61" s="2" t="s">
        <v>18186</v>
      </c>
      <c r="L61" s="2" t="s">
        <v>18210</v>
      </c>
      <c r="M61" s="2" t="str">
        <f t="shared" si="2"/>
        <v>High</v>
      </c>
    </row>
    <row r="62" spans="1:13" x14ac:dyDescent="0.3">
      <c r="A62" s="2" t="s">
        <v>18187</v>
      </c>
      <c r="B62" s="2" t="s">
        <v>18188</v>
      </c>
      <c r="C62" s="2" t="s">
        <v>55</v>
      </c>
      <c r="D62" s="14">
        <v>0.18</v>
      </c>
      <c r="E62" s="14">
        <v>3.9</v>
      </c>
      <c r="F62" s="14">
        <f t="shared" si="0"/>
        <v>0.70199999999999996</v>
      </c>
      <c r="G62" s="13">
        <v>32474440.309999999</v>
      </c>
      <c r="H62" s="13">
        <v>4059442.46</v>
      </c>
      <c r="I62" s="13">
        <f t="shared" si="1"/>
        <v>28414997.849999998</v>
      </c>
      <c r="J62" s="2" t="s">
        <v>18177</v>
      </c>
      <c r="K62" s="2" t="s">
        <v>18198</v>
      </c>
      <c r="L62" s="2" t="s">
        <v>8099</v>
      </c>
      <c r="M62" s="2" t="str">
        <f t="shared" si="2"/>
        <v>High</v>
      </c>
    </row>
    <row r="63" spans="1:13" x14ac:dyDescent="0.3">
      <c r="A63" s="2" t="s">
        <v>18190</v>
      </c>
      <c r="B63" s="2" t="s">
        <v>18193</v>
      </c>
      <c r="C63" s="2" t="s">
        <v>68</v>
      </c>
      <c r="D63" s="14">
        <v>0.14000000000000001</v>
      </c>
      <c r="E63" s="14">
        <v>9.8000000000000007</v>
      </c>
      <c r="F63" s="14">
        <f t="shared" si="0"/>
        <v>1.3720000000000003</v>
      </c>
      <c r="G63" s="13">
        <v>9366802.9800000004</v>
      </c>
      <c r="H63" s="13">
        <v>903908.66</v>
      </c>
      <c r="I63" s="13">
        <f t="shared" si="1"/>
        <v>8462894.3200000003</v>
      </c>
      <c r="J63" s="2" t="s">
        <v>18197</v>
      </c>
      <c r="K63" s="2" t="s">
        <v>18178</v>
      </c>
      <c r="L63" s="2" t="s">
        <v>3263</v>
      </c>
      <c r="M63" s="2" t="str">
        <f t="shared" si="2"/>
        <v>High</v>
      </c>
    </row>
    <row r="64" spans="1:13" x14ac:dyDescent="0.3">
      <c r="A64" s="2" t="s">
        <v>18184</v>
      </c>
      <c r="B64" s="2" t="s">
        <v>18185</v>
      </c>
      <c r="C64" s="2" t="s">
        <v>105</v>
      </c>
      <c r="D64" s="14">
        <v>0.22</v>
      </c>
      <c r="E64" s="14">
        <v>4.2</v>
      </c>
      <c r="F64" s="14">
        <f t="shared" si="0"/>
        <v>0.92400000000000004</v>
      </c>
      <c r="G64" s="13">
        <v>20872646.699999999</v>
      </c>
      <c r="H64" s="13">
        <v>2431334.59</v>
      </c>
      <c r="I64" s="13">
        <f t="shared" si="1"/>
        <v>18441312.109999999</v>
      </c>
      <c r="J64" s="2" t="s">
        <v>18197</v>
      </c>
      <c r="K64" s="2" t="s">
        <v>18186</v>
      </c>
      <c r="L64" s="2" t="s">
        <v>2547</v>
      </c>
      <c r="M64" s="2" t="str">
        <f t="shared" si="2"/>
        <v>High</v>
      </c>
    </row>
    <row r="65" spans="1:13" x14ac:dyDescent="0.3">
      <c r="A65" s="2" t="s">
        <v>18190</v>
      </c>
      <c r="B65" s="2" t="s">
        <v>18191</v>
      </c>
      <c r="C65" s="2" t="s">
        <v>105</v>
      </c>
      <c r="D65" s="14">
        <v>0.19</v>
      </c>
      <c r="E65" s="14">
        <v>4.0999999999999996</v>
      </c>
      <c r="F65" s="14">
        <f t="shared" si="0"/>
        <v>0.77899999999999991</v>
      </c>
      <c r="G65" s="13">
        <v>17140432.789999999</v>
      </c>
      <c r="H65" s="13">
        <v>1315771.1299999999</v>
      </c>
      <c r="I65" s="13">
        <f t="shared" si="1"/>
        <v>15824661.66</v>
      </c>
      <c r="J65" s="2" t="s">
        <v>18192</v>
      </c>
      <c r="K65" s="2" t="s">
        <v>18186</v>
      </c>
      <c r="L65" s="2" t="s">
        <v>1771</v>
      </c>
      <c r="M65" s="2" t="str">
        <f t="shared" si="2"/>
        <v>High</v>
      </c>
    </row>
    <row r="66" spans="1:13" x14ac:dyDescent="0.3">
      <c r="A66" s="2" t="s">
        <v>18184</v>
      </c>
      <c r="B66" s="2" t="s">
        <v>18195</v>
      </c>
      <c r="C66" s="2" t="s">
        <v>68</v>
      </c>
      <c r="D66" s="14">
        <v>0.5</v>
      </c>
      <c r="E66" s="14">
        <v>8.1</v>
      </c>
      <c r="F66" s="14">
        <f t="shared" ref="F66:F129" si="3">D66*E66</f>
        <v>4.05</v>
      </c>
      <c r="G66" s="13">
        <v>21959413.710000001</v>
      </c>
      <c r="H66" s="13">
        <v>827050.51</v>
      </c>
      <c r="I66" s="13">
        <f t="shared" ref="I66:I129" si="4">G66-H66</f>
        <v>21132363.199999999</v>
      </c>
      <c r="J66" s="2" t="s">
        <v>18194</v>
      </c>
      <c r="K66" s="2" t="s">
        <v>18178</v>
      </c>
      <c r="L66" s="2" t="s">
        <v>5909</v>
      </c>
      <c r="M66" s="2" t="str">
        <f t="shared" ref="M66:M129" si="5">IF(F66&gt;=0.7,"High",IF(F66&gt;=0.4,"Medium","Low"))</f>
        <v>High</v>
      </c>
    </row>
    <row r="67" spans="1:13" x14ac:dyDescent="0.3">
      <c r="A67" s="2" t="s">
        <v>18190</v>
      </c>
      <c r="B67" s="2" t="s">
        <v>18202</v>
      </c>
      <c r="C67" s="2" t="s">
        <v>82</v>
      </c>
      <c r="D67" s="14">
        <v>0.38</v>
      </c>
      <c r="E67" s="14">
        <v>7.6</v>
      </c>
      <c r="F67" s="14">
        <f t="shared" si="3"/>
        <v>2.8879999999999999</v>
      </c>
      <c r="G67" s="13">
        <v>12896802.92</v>
      </c>
      <c r="H67" s="13">
        <v>343903.92</v>
      </c>
      <c r="I67" s="13">
        <f t="shared" si="4"/>
        <v>12552899</v>
      </c>
      <c r="J67" s="2" t="s">
        <v>18192</v>
      </c>
      <c r="K67" s="2" t="s">
        <v>18189</v>
      </c>
      <c r="L67" s="2" t="s">
        <v>2716</v>
      </c>
      <c r="M67" s="2" t="str">
        <f t="shared" si="5"/>
        <v>High</v>
      </c>
    </row>
    <row r="68" spans="1:13" x14ac:dyDescent="0.3">
      <c r="A68" s="2" t="s">
        <v>18184</v>
      </c>
      <c r="B68" s="2" t="s">
        <v>18185</v>
      </c>
      <c r="C68" s="2" t="s">
        <v>92</v>
      </c>
      <c r="D68" s="14">
        <v>0.11</v>
      </c>
      <c r="E68" s="14">
        <v>6.5</v>
      </c>
      <c r="F68" s="14">
        <f t="shared" si="3"/>
        <v>0.71499999999999997</v>
      </c>
      <c r="G68" s="13">
        <v>36347012.159999996</v>
      </c>
      <c r="H68" s="13">
        <v>2136670.9300000002</v>
      </c>
      <c r="I68" s="13">
        <f t="shared" si="4"/>
        <v>34210341.229999997</v>
      </c>
      <c r="J68" s="2" t="s">
        <v>18197</v>
      </c>
      <c r="K68" s="2" t="s">
        <v>18199</v>
      </c>
      <c r="L68" s="2" t="s">
        <v>2673</v>
      </c>
      <c r="M68" s="2" t="str">
        <f t="shared" si="5"/>
        <v>High</v>
      </c>
    </row>
    <row r="69" spans="1:13" x14ac:dyDescent="0.3">
      <c r="A69" s="2" t="s">
        <v>18187</v>
      </c>
      <c r="B69" s="2" t="s">
        <v>18188</v>
      </c>
      <c r="C69" s="2" t="s">
        <v>39</v>
      </c>
      <c r="D69" s="14">
        <v>0.53</v>
      </c>
      <c r="E69" s="14">
        <v>9.5</v>
      </c>
      <c r="F69" s="14">
        <f t="shared" si="3"/>
        <v>5.0350000000000001</v>
      </c>
      <c r="G69" s="13">
        <v>24586658.039999999</v>
      </c>
      <c r="H69" s="13">
        <v>2197494.92</v>
      </c>
      <c r="I69" s="13">
        <f t="shared" si="4"/>
        <v>22389163.119999997</v>
      </c>
      <c r="J69" s="2" t="s">
        <v>18194</v>
      </c>
      <c r="K69" s="2" t="s">
        <v>18186</v>
      </c>
      <c r="L69" s="2" t="s">
        <v>1756</v>
      </c>
      <c r="M69" s="2" t="str">
        <f t="shared" si="5"/>
        <v>High</v>
      </c>
    </row>
    <row r="70" spans="1:13" x14ac:dyDescent="0.3">
      <c r="A70" s="2" t="s">
        <v>18179</v>
      </c>
      <c r="B70" s="2" t="s">
        <v>18206</v>
      </c>
      <c r="C70" s="2" t="s">
        <v>39</v>
      </c>
      <c r="D70" s="14">
        <v>0.6</v>
      </c>
      <c r="E70" s="14">
        <v>6</v>
      </c>
      <c r="F70" s="14">
        <f t="shared" si="3"/>
        <v>3.5999999999999996</v>
      </c>
      <c r="G70" s="13">
        <v>5018118.6100000003</v>
      </c>
      <c r="H70" s="13">
        <v>667724.55000000005</v>
      </c>
      <c r="I70" s="13">
        <f t="shared" si="4"/>
        <v>4350394.0600000005</v>
      </c>
      <c r="J70" s="2" t="s">
        <v>18192</v>
      </c>
      <c r="K70" s="2" t="s">
        <v>18199</v>
      </c>
      <c r="L70" s="2" t="s">
        <v>444</v>
      </c>
      <c r="M70" s="2" t="str">
        <f t="shared" si="5"/>
        <v>High</v>
      </c>
    </row>
    <row r="71" spans="1:13" x14ac:dyDescent="0.3">
      <c r="A71" s="2" t="s">
        <v>18175</v>
      </c>
      <c r="B71" s="2" t="s">
        <v>18176</v>
      </c>
      <c r="C71" s="2" t="s">
        <v>82</v>
      </c>
      <c r="D71" s="14">
        <v>0.42</v>
      </c>
      <c r="E71" s="14">
        <v>4.8</v>
      </c>
      <c r="F71" s="14">
        <f t="shared" si="3"/>
        <v>2.016</v>
      </c>
      <c r="G71" s="13">
        <v>30956360.559999999</v>
      </c>
      <c r="H71" s="13">
        <v>1365907.64</v>
      </c>
      <c r="I71" s="13">
        <f t="shared" si="4"/>
        <v>29590452.919999998</v>
      </c>
      <c r="J71" s="2" t="s">
        <v>18192</v>
      </c>
      <c r="K71" s="2" t="s">
        <v>18178</v>
      </c>
      <c r="L71" s="2" t="s">
        <v>2354</v>
      </c>
      <c r="M71" s="2" t="str">
        <f t="shared" si="5"/>
        <v>High</v>
      </c>
    </row>
    <row r="72" spans="1:13" x14ac:dyDescent="0.3">
      <c r="A72" s="2" t="s">
        <v>18175</v>
      </c>
      <c r="B72" s="2" t="s">
        <v>18205</v>
      </c>
      <c r="C72" s="2" t="s">
        <v>92</v>
      </c>
      <c r="D72" s="14">
        <v>0.34</v>
      </c>
      <c r="E72" s="14">
        <v>1.5</v>
      </c>
      <c r="F72" s="14">
        <f t="shared" si="3"/>
        <v>0.51</v>
      </c>
      <c r="G72" s="13">
        <v>23312547.010000002</v>
      </c>
      <c r="H72" s="13">
        <v>3353793.1</v>
      </c>
      <c r="I72" s="13">
        <f t="shared" si="4"/>
        <v>19958753.91</v>
      </c>
      <c r="J72" s="2" t="s">
        <v>18181</v>
      </c>
      <c r="K72" s="2" t="s">
        <v>18198</v>
      </c>
      <c r="L72" s="2" t="s">
        <v>3682</v>
      </c>
      <c r="M72" s="2" t="str">
        <f t="shared" si="5"/>
        <v>Medium</v>
      </c>
    </row>
    <row r="73" spans="1:13" x14ac:dyDescent="0.3">
      <c r="A73" s="2" t="s">
        <v>18179</v>
      </c>
      <c r="B73" s="2" t="s">
        <v>18209</v>
      </c>
      <c r="C73" s="2" t="s">
        <v>58</v>
      </c>
      <c r="D73" s="14">
        <v>0.59</v>
      </c>
      <c r="E73" s="14">
        <v>1.9</v>
      </c>
      <c r="F73" s="14">
        <f t="shared" si="3"/>
        <v>1.121</v>
      </c>
      <c r="G73" s="13">
        <v>7177164.9400000004</v>
      </c>
      <c r="H73" s="13">
        <v>387334.45</v>
      </c>
      <c r="I73" s="13">
        <f t="shared" si="4"/>
        <v>6789830.4900000002</v>
      </c>
      <c r="J73" s="2" t="s">
        <v>18194</v>
      </c>
      <c r="K73" s="2" t="s">
        <v>18199</v>
      </c>
      <c r="L73" s="2" t="s">
        <v>7209</v>
      </c>
      <c r="M73" s="2" t="str">
        <f t="shared" si="5"/>
        <v>High</v>
      </c>
    </row>
    <row r="74" spans="1:13" x14ac:dyDescent="0.3">
      <c r="A74" s="2" t="s">
        <v>18187</v>
      </c>
      <c r="B74" s="2" t="s">
        <v>18188</v>
      </c>
      <c r="C74" s="2" t="s">
        <v>82</v>
      </c>
      <c r="D74" s="14">
        <v>0.62</v>
      </c>
      <c r="E74" s="14">
        <v>4.9000000000000004</v>
      </c>
      <c r="F74" s="14">
        <f t="shared" si="3"/>
        <v>3.0380000000000003</v>
      </c>
      <c r="G74" s="13">
        <v>3899242.43</v>
      </c>
      <c r="H74" s="13">
        <v>303065.90000000002</v>
      </c>
      <c r="I74" s="13">
        <f t="shared" si="4"/>
        <v>3596176.5300000003</v>
      </c>
      <c r="J74" s="2" t="s">
        <v>18197</v>
      </c>
      <c r="K74" s="2" t="s">
        <v>18189</v>
      </c>
      <c r="L74" s="2" t="s">
        <v>2938</v>
      </c>
      <c r="M74" s="2" t="str">
        <f t="shared" si="5"/>
        <v>High</v>
      </c>
    </row>
    <row r="75" spans="1:13" x14ac:dyDescent="0.3">
      <c r="A75" s="2" t="s">
        <v>18179</v>
      </c>
      <c r="B75" s="2" t="s">
        <v>18180</v>
      </c>
      <c r="C75" s="2" t="s">
        <v>68</v>
      </c>
      <c r="D75" s="14">
        <v>0.52</v>
      </c>
      <c r="E75" s="14">
        <v>5.6</v>
      </c>
      <c r="F75" s="14">
        <f t="shared" si="3"/>
        <v>2.9119999999999999</v>
      </c>
      <c r="G75" s="13">
        <v>9353120.1500000004</v>
      </c>
      <c r="H75" s="13">
        <v>965628.68</v>
      </c>
      <c r="I75" s="13">
        <f t="shared" si="4"/>
        <v>8387491.4700000007</v>
      </c>
      <c r="J75" s="2" t="s">
        <v>18177</v>
      </c>
      <c r="K75" s="2" t="s">
        <v>18182</v>
      </c>
      <c r="L75" s="2" t="s">
        <v>4603</v>
      </c>
      <c r="M75" s="2" t="str">
        <f t="shared" si="5"/>
        <v>High</v>
      </c>
    </row>
    <row r="76" spans="1:13" x14ac:dyDescent="0.3">
      <c r="A76" s="2" t="s">
        <v>18179</v>
      </c>
      <c r="B76" s="2" t="s">
        <v>18209</v>
      </c>
      <c r="C76" s="2" t="s">
        <v>58</v>
      </c>
      <c r="D76" s="14">
        <v>0.49</v>
      </c>
      <c r="E76" s="14">
        <v>4.8</v>
      </c>
      <c r="F76" s="14">
        <f t="shared" si="3"/>
        <v>2.3519999999999999</v>
      </c>
      <c r="G76" s="13">
        <v>32950134.23</v>
      </c>
      <c r="H76" s="13">
        <v>2191803.65</v>
      </c>
      <c r="I76" s="13">
        <f t="shared" si="4"/>
        <v>30758330.580000002</v>
      </c>
      <c r="J76" s="2" t="s">
        <v>18177</v>
      </c>
      <c r="K76" s="2" t="s">
        <v>18198</v>
      </c>
      <c r="L76" s="2" t="s">
        <v>5367</v>
      </c>
      <c r="M76" s="2" t="str">
        <f t="shared" si="5"/>
        <v>High</v>
      </c>
    </row>
    <row r="77" spans="1:13" x14ac:dyDescent="0.3">
      <c r="A77" s="2" t="s">
        <v>18179</v>
      </c>
      <c r="B77" s="2" t="s">
        <v>18206</v>
      </c>
      <c r="C77" s="2" t="s">
        <v>39</v>
      </c>
      <c r="D77" s="14">
        <v>0.95</v>
      </c>
      <c r="E77" s="14">
        <v>2.8</v>
      </c>
      <c r="F77" s="14">
        <f t="shared" si="3"/>
        <v>2.6599999999999997</v>
      </c>
      <c r="G77" s="13">
        <v>40446113.829999998</v>
      </c>
      <c r="H77" s="13">
        <v>1984388.52</v>
      </c>
      <c r="I77" s="13">
        <f t="shared" si="4"/>
        <v>38461725.309999995</v>
      </c>
      <c r="J77" s="2" t="s">
        <v>18177</v>
      </c>
      <c r="K77" s="2" t="s">
        <v>18199</v>
      </c>
      <c r="L77" s="2" t="s">
        <v>4349</v>
      </c>
      <c r="M77" s="2" t="str">
        <f t="shared" si="5"/>
        <v>High</v>
      </c>
    </row>
    <row r="78" spans="1:13" x14ac:dyDescent="0.3">
      <c r="A78" s="2" t="s">
        <v>18175</v>
      </c>
      <c r="B78" s="2" t="s">
        <v>18176</v>
      </c>
      <c r="C78" s="2" t="s">
        <v>105</v>
      </c>
      <c r="D78" s="14">
        <v>0.19</v>
      </c>
      <c r="E78" s="14">
        <v>8</v>
      </c>
      <c r="F78" s="14">
        <f t="shared" si="3"/>
        <v>1.52</v>
      </c>
      <c r="G78" s="13">
        <v>15346897.34</v>
      </c>
      <c r="H78" s="13">
        <v>1094121.77</v>
      </c>
      <c r="I78" s="13">
        <f t="shared" si="4"/>
        <v>14252775.57</v>
      </c>
      <c r="J78" s="2" t="s">
        <v>18194</v>
      </c>
      <c r="K78" s="2" t="s">
        <v>18186</v>
      </c>
      <c r="L78" s="2" t="s">
        <v>7509</v>
      </c>
      <c r="M78" s="2" t="str">
        <f t="shared" si="5"/>
        <v>High</v>
      </c>
    </row>
    <row r="79" spans="1:13" x14ac:dyDescent="0.3">
      <c r="A79" s="2" t="s">
        <v>18187</v>
      </c>
      <c r="B79" s="2" t="s">
        <v>18188</v>
      </c>
      <c r="C79" s="2" t="s">
        <v>82</v>
      </c>
      <c r="D79" s="14">
        <v>0.93</v>
      </c>
      <c r="E79" s="14">
        <v>6.1</v>
      </c>
      <c r="F79" s="14">
        <f t="shared" si="3"/>
        <v>5.673</v>
      </c>
      <c r="G79" s="13">
        <v>45804264.82</v>
      </c>
      <c r="H79" s="13">
        <v>5185784.78</v>
      </c>
      <c r="I79" s="13">
        <f t="shared" si="4"/>
        <v>40618480.039999999</v>
      </c>
      <c r="J79" s="2" t="s">
        <v>18194</v>
      </c>
      <c r="K79" s="2" t="s">
        <v>18182</v>
      </c>
      <c r="L79" s="2" t="s">
        <v>1404</v>
      </c>
      <c r="M79" s="2" t="str">
        <f t="shared" si="5"/>
        <v>High</v>
      </c>
    </row>
    <row r="80" spans="1:13" x14ac:dyDescent="0.3">
      <c r="A80" s="2" t="s">
        <v>18187</v>
      </c>
      <c r="B80" s="2" t="s">
        <v>18203</v>
      </c>
      <c r="C80" s="2" t="s">
        <v>58</v>
      </c>
      <c r="D80" s="14">
        <v>0.56999999999999995</v>
      </c>
      <c r="E80" s="14">
        <v>9.3000000000000007</v>
      </c>
      <c r="F80" s="14">
        <f t="shared" si="3"/>
        <v>5.3010000000000002</v>
      </c>
      <c r="G80" s="13">
        <v>27630848.609999999</v>
      </c>
      <c r="H80" s="13">
        <v>660864.1</v>
      </c>
      <c r="I80" s="13">
        <f t="shared" si="4"/>
        <v>26969984.509999998</v>
      </c>
      <c r="J80" s="2" t="s">
        <v>18192</v>
      </c>
      <c r="K80" s="2" t="s">
        <v>18182</v>
      </c>
      <c r="L80" s="2" t="s">
        <v>3060</v>
      </c>
      <c r="M80" s="2" t="str">
        <f t="shared" si="5"/>
        <v>High</v>
      </c>
    </row>
    <row r="81" spans="1:13" x14ac:dyDescent="0.3">
      <c r="A81" s="2" t="s">
        <v>18175</v>
      </c>
      <c r="B81" s="2" t="s">
        <v>18176</v>
      </c>
      <c r="C81" s="2" t="s">
        <v>82</v>
      </c>
      <c r="D81" s="14">
        <v>0.69</v>
      </c>
      <c r="E81" s="14">
        <v>9.8000000000000007</v>
      </c>
      <c r="F81" s="14">
        <f t="shared" si="3"/>
        <v>6.7619999999999996</v>
      </c>
      <c r="G81" s="13">
        <v>45365342.590000004</v>
      </c>
      <c r="H81" s="13">
        <v>3964152.5</v>
      </c>
      <c r="I81" s="13">
        <f t="shared" si="4"/>
        <v>41401190.090000004</v>
      </c>
      <c r="J81" s="2" t="s">
        <v>18181</v>
      </c>
      <c r="K81" s="2" t="s">
        <v>18189</v>
      </c>
      <c r="L81" s="2" t="s">
        <v>4897</v>
      </c>
      <c r="M81" s="2" t="str">
        <f t="shared" si="5"/>
        <v>High</v>
      </c>
    </row>
    <row r="82" spans="1:13" x14ac:dyDescent="0.3">
      <c r="A82" s="2" t="s">
        <v>18187</v>
      </c>
      <c r="B82" s="2" t="s">
        <v>18196</v>
      </c>
      <c r="C82" s="2" t="s">
        <v>58</v>
      </c>
      <c r="D82" s="14">
        <v>0.78</v>
      </c>
      <c r="E82" s="14">
        <v>5.9</v>
      </c>
      <c r="F82" s="14">
        <f t="shared" si="3"/>
        <v>4.6020000000000003</v>
      </c>
      <c r="G82" s="13">
        <v>2588327.02</v>
      </c>
      <c r="H82" s="13">
        <v>372301.03</v>
      </c>
      <c r="I82" s="13">
        <f t="shared" si="4"/>
        <v>2216025.9900000002</v>
      </c>
      <c r="J82" s="2" t="s">
        <v>18197</v>
      </c>
      <c r="K82" s="2" t="s">
        <v>18182</v>
      </c>
      <c r="L82" s="2" t="s">
        <v>2594</v>
      </c>
      <c r="M82" s="2" t="str">
        <f t="shared" si="5"/>
        <v>High</v>
      </c>
    </row>
    <row r="83" spans="1:13" x14ac:dyDescent="0.3">
      <c r="A83" s="2" t="s">
        <v>18187</v>
      </c>
      <c r="B83" s="2" t="s">
        <v>18196</v>
      </c>
      <c r="C83" s="2" t="s">
        <v>58</v>
      </c>
      <c r="D83" s="14">
        <v>0.5</v>
      </c>
      <c r="E83" s="14">
        <v>5.8</v>
      </c>
      <c r="F83" s="14">
        <f t="shared" si="3"/>
        <v>2.9</v>
      </c>
      <c r="G83" s="13">
        <v>45487960.740000002</v>
      </c>
      <c r="H83" s="13">
        <v>2116664.5299999998</v>
      </c>
      <c r="I83" s="13">
        <f t="shared" si="4"/>
        <v>43371296.210000001</v>
      </c>
      <c r="J83" s="2" t="s">
        <v>18197</v>
      </c>
      <c r="K83" s="2" t="s">
        <v>18182</v>
      </c>
      <c r="L83" s="2" t="s">
        <v>4031</v>
      </c>
      <c r="M83" s="2" t="str">
        <f t="shared" si="5"/>
        <v>High</v>
      </c>
    </row>
    <row r="84" spans="1:13" x14ac:dyDescent="0.3">
      <c r="A84" s="2" t="s">
        <v>18179</v>
      </c>
      <c r="B84" s="2" t="s">
        <v>18206</v>
      </c>
      <c r="C84" s="2" t="s">
        <v>105</v>
      </c>
      <c r="D84" s="14">
        <v>0.84</v>
      </c>
      <c r="E84" s="14">
        <v>7.6</v>
      </c>
      <c r="F84" s="14">
        <f t="shared" si="3"/>
        <v>6.3839999999999995</v>
      </c>
      <c r="G84" s="13">
        <v>34799005.32</v>
      </c>
      <c r="H84" s="13">
        <v>2004885.45</v>
      </c>
      <c r="I84" s="13">
        <f t="shared" si="4"/>
        <v>32794119.870000001</v>
      </c>
      <c r="J84" s="2" t="s">
        <v>18177</v>
      </c>
      <c r="K84" s="2" t="s">
        <v>18189</v>
      </c>
      <c r="L84" s="2" t="s">
        <v>971</v>
      </c>
      <c r="M84" s="2" t="str">
        <f t="shared" si="5"/>
        <v>High</v>
      </c>
    </row>
    <row r="85" spans="1:13" x14ac:dyDescent="0.3">
      <c r="A85" s="2" t="s">
        <v>18175</v>
      </c>
      <c r="B85" s="2" t="s">
        <v>18176</v>
      </c>
      <c r="C85" s="2" t="s">
        <v>82</v>
      </c>
      <c r="D85" s="14">
        <v>0.35</v>
      </c>
      <c r="E85" s="14">
        <v>3.9</v>
      </c>
      <c r="F85" s="14">
        <f t="shared" si="3"/>
        <v>1.365</v>
      </c>
      <c r="G85" s="13">
        <v>18385156.640000001</v>
      </c>
      <c r="H85" s="13">
        <v>1048670.6399999999</v>
      </c>
      <c r="I85" s="13">
        <f t="shared" si="4"/>
        <v>17336486</v>
      </c>
      <c r="J85" s="2" t="s">
        <v>18197</v>
      </c>
      <c r="K85" s="2" t="s">
        <v>18182</v>
      </c>
      <c r="L85" s="2" t="s">
        <v>1871</v>
      </c>
      <c r="M85" s="2" t="str">
        <f t="shared" si="5"/>
        <v>High</v>
      </c>
    </row>
    <row r="86" spans="1:13" x14ac:dyDescent="0.3">
      <c r="A86" s="2" t="s">
        <v>18175</v>
      </c>
      <c r="B86" s="2" t="s">
        <v>18176</v>
      </c>
      <c r="C86" s="2" t="s">
        <v>82</v>
      </c>
      <c r="D86" s="14">
        <v>0.74</v>
      </c>
      <c r="E86" s="14">
        <v>3</v>
      </c>
      <c r="F86" s="14">
        <f t="shared" si="3"/>
        <v>2.2199999999999998</v>
      </c>
      <c r="G86" s="13">
        <v>15848042.390000001</v>
      </c>
      <c r="H86" s="13">
        <v>1180041.2</v>
      </c>
      <c r="I86" s="13">
        <f t="shared" si="4"/>
        <v>14668001.190000001</v>
      </c>
      <c r="J86" s="2" t="s">
        <v>18197</v>
      </c>
      <c r="K86" s="2" t="s">
        <v>18178</v>
      </c>
      <c r="L86" s="2" t="s">
        <v>5854</v>
      </c>
      <c r="M86" s="2" t="str">
        <f t="shared" si="5"/>
        <v>High</v>
      </c>
    </row>
    <row r="87" spans="1:13" x14ac:dyDescent="0.3">
      <c r="A87" s="2" t="s">
        <v>18200</v>
      </c>
      <c r="B87" s="2" t="s">
        <v>18201</v>
      </c>
      <c r="C87" s="2" t="s">
        <v>58</v>
      </c>
      <c r="D87" s="14">
        <v>0.86</v>
      </c>
      <c r="E87" s="14">
        <v>2.7</v>
      </c>
      <c r="F87" s="14">
        <f t="shared" si="3"/>
        <v>2.3220000000000001</v>
      </c>
      <c r="G87" s="13">
        <v>24255779.34</v>
      </c>
      <c r="H87" s="13">
        <v>3012746.28</v>
      </c>
      <c r="I87" s="13">
        <f t="shared" si="4"/>
        <v>21243033.059999999</v>
      </c>
      <c r="J87" s="2" t="s">
        <v>18194</v>
      </c>
      <c r="K87" s="2" t="s">
        <v>18186</v>
      </c>
      <c r="L87" s="2" t="s">
        <v>1587</v>
      </c>
      <c r="M87" s="2" t="str">
        <f t="shared" si="5"/>
        <v>High</v>
      </c>
    </row>
    <row r="88" spans="1:13" x14ac:dyDescent="0.3">
      <c r="A88" s="2" t="s">
        <v>18190</v>
      </c>
      <c r="B88" s="2" t="s">
        <v>18202</v>
      </c>
      <c r="C88" s="2" t="s">
        <v>58</v>
      </c>
      <c r="D88" s="14">
        <v>0.14000000000000001</v>
      </c>
      <c r="E88" s="14">
        <v>4.9000000000000004</v>
      </c>
      <c r="F88" s="14">
        <f t="shared" si="3"/>
        <v>0.68600000000000017</v>
      </c>
      <c r="G88" s="13">
        <v>8525379.4199999999</v>
      </c>
      <c r="H88" s="13">
        <v>564063.59</v>
      </c>
      <c r="I88" s="13">
        <f t="shared" si="4"/>
        <v>7961315.8300000001</v>
      </c>
      <c r="J88" s="2" t="s">
        <v>18181</v>
      </c>
      <c r="K88" s="2" t="s">
        <v>18189</v>
      </c>
      <c r="L88" s="2" t="s">
        <v>11963</v>
      </c>
      <c r="M88" s="2" t="str">
        <f t="shared" si="5"/>
        <v>Medium</v>
      </c>
    </row>
    <row r="89" spans="1:13" x14ac:dyDescent="0.3">
      <c r="A89" s="2" t="s">
        <v>18175</v>
      </c>
      <c r="B89" s="2" t="s">
        <v>18176</v>
      </c>
      <c r="C89" s="2" t="s">
        <v>58</v>
      </c>
      <c r="D89" s="14">
        <v>0.81</v>
      </c>
      <c r="E89" s="14">
        <v>8.1999999999999993</v>
      </c>
      <c r="F89" s="14">
        <f t="shared" si="3"/>
        <v>6.6419999999999995</v>
      </c>
      <c r="G89" s="13">
        <v>27901354.399999999</v>
      </c>
      <c r="H89" s="13">
        <v>1424421.56</v>
      </c>
      <c r="I89" s="13">
        <f t="shared" si="4"/>
        <v>26476932.84</v>
      </c>
      <c r="J89" s="2" t="s">
        <v>18197</v>
      </c>
      <c r="K89" s="2" t="s">
        <v>18199</v>
      </c>
      <c r="L89" s="2" t="s">
        <v>3162</v>
      </c>
      <c r="M89" s="2" t="str">
        <f t="shared" si="5"/>
        <v>High</v>
      </c>
    </row>
    <row r="90" spans="1:13" x14ac:dyDescent="0.3">
      <c r="A90" s="2" t="s">
        <v>18200</v>
      </c>
      <c r="B90" s="2" t="s">
        <v>18207</v>
      </c>
      <c r="C90" s="2" t="s">
        <v>82</v>
      </c>
      <c r="D90" s="14">
        <v>0.94</v>
      </c>
      <c r="E90" s="14">
        <v>5</v>
      </c>
      <c r="F90" s="14">
        <f t="shared" si="3"/>
        <v>4.6999999999999993</v>
      </c>
      <c r="G90" s="13">
        <v>20711606.5</v>
      </c>
      <c r="H90" s="13">
        <v>3078973.9</v>
      </c>
      <c r="I90" s="13">
        <f t="shared" si="4"/>
        <v>17632632.600000001</v>
      </c>
      <c r="J90" s="2" t="s">
        <v>18181</v>
      </c>
      <c r="K90" s="2" t="s">
        <v>18182</v>
      </c>
      <c r="L90" s="2" t="s">
        <v>1612</v>
      </c>
      <c r="M90" s="2" t="str">
        <f t="shared" si="5"/>
        <v>High</v>
      </c>
    </row>
    <row r="91" spans="1:13" x14ac:dyDescent="0.3">
      <c r="A91" s="2" t="s">
        <v>18190</v>
      </c>
      <c r="B91" s="2" t="s">
        <v>18193</v>
      </c>
      <c r="C91" s="2" t="s">
        <v>105</v>
      </c>
      <c r="D91" s="14">
        <v>0.44</v>
      </c>
      <c r="E91" s="14">
        <v>1.4</v>
      </c>
      <c r="F91" s="14">
        <f t="shared" si="3"/>
        <v>0.61599999999999999</v>
      </c>
      <c r="G91" s="13">
        <v>40413605.149999999</v>
      </c>
      <c r="H91" s="13">
        <v>1582371.98</v>
      </c>
      <c r="I91" s="13">
        <f t="shared" si="4"/>
        <v>38831233.170000002</v>
      </c>
      <c r="J91" s="2" t="s">
        <v>18177</v>
      </c>
      <c r="K91" s="2" t="s">
        <v>18189</v>
      </c>
      <c r="L91" s="2" t="s">
        <v>5456</v>
      </c>
      <c r="M91" s="2" t="str">
        <f t="shared" si="5"/>
        <v>Medium</v>
      </c>
    </row>
    <row r="92" spans="1:13" x14ac:dyDescent="0.3">
      <c r="A92" s="2" t="s">
        <v>18187</v>
      </c>
      <c r="B92" s="2" t="s">
        <v>18203</v>
      </c>
      <c r="C92" s="2" t="s">
        <v>82</v>
      </c>
      <c r="D92" s="14">
        <v>0.33</v>
      </c>
      <c r="E92" s="14">
        <v>6</v>
      </c>
      <c r="F92" s="14">
        <f t="shared" si="3"/>
        <v>1.98</v>
      </c>
      <c r="G92" s="13">
        <v>34949824.409999996</v>
      </c>
      <c r="H92" s="13">
        <v>4629187.51</v>
      </c>
      <c r="I92" s="13">
        <f t="shared" si="4"/>
        <v>30320636.899999999</v>
      </c>
      <c r="J92" s="2" t="s">
        <v>18197</v>
      </c>
      <c r="K92" s="2" t="s">
        <v>18186</v>
      </c>
      <c r="L92" s="2" t="s">
        <v>3310</v>
      </c>
      <c r="M92" s="2" t="str">
        <f t="shared" si="5"/>
        <v>High</v>
      </c>
    </row>
    <row r="93" spans="1:13" x14ac:dyDescent="0.3">
      <c r="A93" s="2" t="s">
        <v>18175</v>
      </c>
      <c r="B93" s="2" t="s">
        <v>18176</v>
      </c>
      <c r="C93" s="2" t="s">
        <v>105</v>
      </c>
      <c r="D93" s="14">
        <v>0.64</v>
      </c>
      <c r="E93" s="14">
        <v>2.5</v>
      </c>
      <c r="F93" s="14">
        <f t="shared" si="3"/>
        <v>1.6</v>
      </c>
      <c r="G93" s="13">
        <v>46474827.009999998</v>
      </c>
      <c r="H93" s="13">
        <v>2416403.63</v>
      </c>
      <c r="I93" s="13">
        <f t="shared" si="4"/>
        <v>44058423.379999995</v>
      </c>
      <c r="J93" s="2" t="s">
        <v>18197</v>
      </c>
      <c r="K93" s="2" t="s">
        <v>18198</v>
      </c>
      <c r="L93" s="2" t="s">
        <v>7999</v>
      </c>
      <c r="M93" s="2" t="str">
        <f t="shared" si="5"/>
        <v>High</v>
      </c>
    </row>
    <row r="94" spans="1:13" x14ac:dyDescent="0.3">
      <c r="A94" s="2" t="s">
        <v>18190</v>
      </c>
      <c r="B94" s="2" t="s">
        <v>18191</v>
      </c>
      <c r="C94" s="2" t="s">
        <v>92</v>
      </c>
      <c r="D94" s="14">
        <v>0.28999999999999998</v>
      </c>
      <c r="E94" s="14">
        <v>1.3</v>
      </c>
      <c r="F94" s="14">
        <f t="shared" si="3"/>
        <v>0.377</v>
      </c>
      <c r="G94" s="13">
        <v>33105933.850000001</v>
      </c>
      <c r="H94" s="13">
        <v>2224099.15</v>
      </c>
      <c r="I94" s="13">
        <f t="shared" si="4"/>
        <v>30881834.700000003</v>
      </c>
      <c r="J94" s="2" t="s">
        <v>18197</v>
      </c>
      <c r="K94" s="2" t="s">
        <v>18189</v>
      </c>
      <c r="L94" s="2" t="s">
        <v>6474</v>
      </c>
      <c r="M94" s="2" t="str">
        <f t="shared" si="5"/>
        <v>Low</v>
      </c>
    </row>
    <row r="95" spans="1:13" x14ac:dyDescent="0.3">
      <c r="A95" s="2" t="s">
        <v>18187</v>
      </c>
      <c r="B95" s="2" t="s">
        <v>18196</v>
      </c>
      <c r="C95" s="2" t="s">
        <v>58</v>
      </c>
      <c r="D95" s="14">
        <v>0.81</v>
      </c>
      <c r="E95" s="14">
        <v>6</v>
      </c>
      <c r="F95" s="14">
        <f t="shared" si="3"/>
        <v>4.8600000000000003</v>
      </c>
      <c r="G95" s="13">
        <v>14542319.83</v>
      </c>
      <c r="H95" s="13">
        <v>1257829.7</v>
      </c>
      <c r="I95" s="13">
        <f t="shared" si="4"/>
        <v>13284490.130000001</v>
      </c>
      <c r="J95" s="2" t="s">
        <v>18192</v>
      </c>
      <c r="K95" s="2" t="s">
        <v>18198</v>
      </c>
      <c r="L95" s="2" t="s">
        <v>3488</v>
      </c>
      <c r="M95" s="2" t="str">
        <f t="shared" si="5"/>
        <v>High</v>
      </c>
    </row>
    <row r="96" spans="1:13" x14ac:dyDescent="0.3">
      <c r="A96" s="2" t="s">
        <v>18190</v>
      </c>
      <c r="B96" s="2" t="s">
        <v>18193</v>
      </c>
      <c r="C96" s="2" t="s">
        <v>92</v>
      </c>
      <c r="D96" s="14">
        <v>0.88</v>
      </c>
      <c r="E96" s="14">
        <v>3.5</v>
      </c>
      <c r="F96" s="14">
        <f t="shared" si="3"/>
        <v>3.08</v>
      </c>
      <c r="G96" s="13">
        <v>43735140.700000003</v>
      </c>
      <c r="H96" s="13">
        <v>3393602.41</v>
      </c>
      <c r="I96" s="13">
        <f t="shared" si="4"/>
        <v>40341538.290000007</v>
      </c>
      <c r="J96" s="2" t="s">
        <v>18192</v>
      </c>
      <c r="K96" s="2" t="s">
        <v>18186</v>
      </c>
      <c r="L96" s="2" t="s">
        <v>1715</v>
      </c>
      <c r="M96" s="2" t="str">
        <f t="shared" si="5"/>
        <v>High</v>
      </c>
    </row>
    <row r="97" spans="1:13" x14ac:dyDescent="0.3">
      <c r="A97" s="2" t="s">
        <v>18175</v>
      </c>
      <c r="B97" s="2" t="s">
        <v>18176</v>
      </c>
      <c r="C97" s="2" t="s">
        <v>105</v>
      </c>
      <c r="D97" s="14">
        <v>0.41</v>
      </c>
      <c r="E97" s="14">
        <v>1.5</v>
      </c>
      <c r="F97" s="14">
        <f t="shared" si="3"/>
        <v>0.61499999999999999</v>
      </c>
      <c r="G97" s="13">
        <v>32891397.239999998</v>
      </c>
      <c r="H97" s="13">
        <v>680010.85</v>
      </c>
      <c r="I97" s="13">
        <f t="shared" si="4"/>
        <v>32211386.389999997</v>
      </c>
      <c r="J97" s="2" t="s">
        <v>18177</v>
      </c>
      <c r="K97" s="2" t="s">
        <v>18189</v>
      </c>
      <c r="L97" s="2" t="s">
        <v>921</v>
      </c>
      <c r="M97" s="2" t="str">
        <f t="shared" si="5"/>
        <v>Medium</v>
      </c>
    </row>
    <row r="98" spans="1:13" x14ac:dyDescent="0.3">
      <c r="A98" s="2" t="s">
        <v>18200</v>
      </c>
      <c r="B98" s="2" t="s">
        <v>18208</v>
      </c>
      <c r="C98" s="2" t="s">
        <v>105</v>
      </c>
      <c r="D98" s="14">
        <v>0.61</v>
      </c>
      <c r="E98" s="14">
        <v>6.7</v>
      </c>
      <c r="F98" s="14">
        <f t="shared" si="3"/>
        <v>4.0869999999999997</v>
      </c>
      <c r="G98" s="13">
        <v>666003.43000000005</v>
      </c>
      <c r="H98" s="13">
        <v>23505.57</v>
      </c>
      <c r="I98" s="13">
        <f t="shared" si="4"/>
        <v>642497.8600000001</v>
      </c>
      <c r="J98" s="2" t="s">
        <v>18197</v>
      </c>
      <c r="K98" s="2" t="s">
        <v>18198</v>
      </c>
      <c r="L98" s="2" t="s">
        <v>428</v>
      </c>
      <c r="M98" s="2" t="str">
        <f t="shared" si="5"/>
        <v>High</v>
      </c>
    </row>
    <row r="99" spans="1:13" x14ac:dyDescent="0.3">
      <c r="A99" s="2" t="s">
        <v>18179</v>
      </c>
      <c r="B99" s="2" t="s">
        <v>18206</v>
      </c>
      <c r="C99" s="2" t="s">
        <v>92</v>
      </c>
      <c r="D99" s="14">
        <v>0.39</v>
      </c>
      <c r="E99" s="14">
        <v>6.1</v>
      </c>
      <c r="F99" s="14">
        <f t="shared" si="3"/>
        <v>2.379</v>
      </c>
      <c r="G99" s="13">
        <v>34570836.390000001</v>
      </c>
      <c r="H99" s="13">
        <v>4548870.46</v>
      </c>
      <c r="I99" s="13">
        <f t="shared" si="4"/>
        <v>30021965.93</v>
      </c>
      <c r="J99" s="2" t="s">
        <v>18181</v>
      </c>
      <c r="K99" s="2" t="s">
        <v>18198</v>
      </c>
      <c r="L99" s="2" t="s">
        <v>9575</v>
      </c>
      <c r="M99" s="2" t="str">
        <f t="shared" si="5"/>
        <v>High</v>
      </c>
    </row>
    <row r="100" spans="1:13" x14ac:dyDescent="0.3">
      <c r="A100" s="2" t="s">
        <v>18179</v>
      </c>
      <c r="B100" s="2" t="s">
        <v>18206</v>
      </c>
      <c r="C100" s="2" t="s">
        <v>105</v>
      </c>
      <c r="D100" s="14">
        <v>0.86</v>
      </c>
      <c r="E100" s="14">
        <v>9.8000000000000007</v>
      </c>
      <c r="F100" s="14">
        <f t="shared" si="3"/>
        <v>8.4280000000000008</v>
      </c>
      <c r="G100" s="13">
        <v>10715403.73</v>
      </c>
      <c r="H100" s="13">
        <v>1324016.94</v>
      </c>
      <c r="I100" s="13">
        <f t="shared" si="4"/>
        <v>9391386.790000001</v>
      </c>
      <c r="J100" s="2" t="s">
        <v>18181</v>
      </c>
      <c r="K100" s="2" t="s">
        <v>18198</v>
      </c>
      <c r="L100" s="2" t="s">
        <v>3924</v>
      </c>
      <c r="M100" s="2" t="str">
        <f t="shared" si="5"/>
        <v>High</v>
      </c>
    </row>
    <row r="101" spans="1:13" x14ac:dyDescent="0.3">
      <c r="A101" s="2" t="s">
        <v>18175</v>
      </c>
      <c r="B101" s="2" t="s">
        <v>18176</v>
      </c>
      <c r="C101" s="2" t="s">
        <v>82</v>
      </c>
      <c r="D101" s="14">
        <v>0.7</v>
      </c>
      <c r="E101" s="14">
        <v>4.7</v>
      </c>
      <c r="F101" s="14">
        <f t="shared" si="3"/>
        <v>3.29</v>
      </c>
      <c r="G101" s="13">
        <v>34140155.509999998</v>
      </c>
      <c r="H101" s="13">
        <v>3978213.83</v>
      </c>
      <c r="I101" s="13">
        <f t="shared" si="4"/>
        <v>30161941.68</v>
      </c>
      <c r="J101" s="2" t="s">
        <v>18192</v>
      </c>
      <c r="K101" s="2" t="s">
        <v>18199</v>
      </c>
      <c r="L101" s="2" t="s">
        <v>2815</v>
      </c>
      <c r="M101" s="2" t="str">
        <f t="shared" si="5"/>
        <v>High</v>
      </c>
    </row>
    <row r="102" spans="1:13" x14ac:dyDescent="0.3">
      <c r="A102" s="2" t="s">
        <v>18179</v>
      </c>
      <c r="B102" s="2" t="s">
        <v>18209</v>
      </c>
      <c r="C102" s="2" t="s">
        <v>105</v>
      </c>
      <c r="D102" s="14">
        <v>0.56999999999999995</v>
      </c>
      <c r="E102" s="14">
        <v>2.9</v>
      </c>
      <c r="F102" s="14">
        <f t="shared" si="3"/>
        <v>1.6529999999999998</v>
      </c>
      <c r="G102" s="13">
        <v>7875437.0499999998</v>
      </c>
      <c r="H102" s="13">
        <v>882071.01</v>
      </c>
      <c r="I102" s="13">
        <f t="shared" si="4"/>
        <v>6993366.04</v>
      </c>
      <c r="J102" s="2" t="s">
        <v>18177</v>
      </c>
      <c r="K102" s="2" t="s">
        <v>18178</v>
      </c>
      <c r="L102" s="2" t="s">
        <v>1924</v>
      </c>
      <c r="M102" s="2" t="str">
        <f t="shared" si="5"/>
        <v>High</v>
      </c>
    </row>
    <row r="103" spans="1:13" x14ac:dyDescent="0.3">
      <c r="A103" s="2" t="s">
        <v>18175</v>
      </c>
      <c r="B103" s="2" t="s">
        <v>18205</v>
      </c>
      <c r="C103" s="2" t="s">
        <v>105</v>
      </c>
      <c r="D103" s="14">
        <v>0.57999999999999996</v>
      </c>
      <c r="E103" s="14">
        <v>3.9</v>
      </c>
      <c r="F103" s="14">
        <f t="shared" si="3"/>
        <v>2.262</v>
      </c>
      <c r="G103" s="13">
        <v>40462375.609999999</v>
      </c>
      <c r="H103" s="13">
        <v>5543696.3600000003</v>
      </c>
      <c r="I103" s="13">
        <f t="shared" si="4"/>
        <v>34918679.25</v>
      </c>
      <c r="J103" s="2" t="s">
        <v>18197</v>
      </c>
      <c r="K103" s="2" t="s">
        <v>18198</v>
      </c>
      <c r="L103" s="2" t="s">
        <v>2211</v>
      </c>
      <c r="M103" s="2" t="str">
        <f t="shared" si="5"/>
        <v>High</v>
      </c>
    </row>
    <row r="104" spans="1:13" x14ac:dyDescent="0.3">
      <c r="A104" s="2" t="s">
        <v>18200</v>
      </c>
      <c r="B104" s="2" t="s">
        <v>18204</v>
      </c>
      <c r="C104" s="2" t="s">
        <v>55</v>
      </c>
      <c r="D104" s="14">
        <v>0.11</v>
      </c>
      <c r="E104" s="14">
        <v>6.5</v>
      </c>
      <c r="F104" s="14">
        <f t="shared" si="3"/>
        <v>0.71499999999999997</v>
      </c>
      <c r="G104" s="13">
        <v>23033202.75</v>
      </c>
      <c r="H104" s="13">
        <v>1951812.52</v>
      </c>
      <c r="I104" s="13">
        <f t="shared" si="4"/>
        <v>21081390.23</v>
      </c>
      <c r="J104" s="2" t="s">
        <v>18192</v>
      </c>
      <c r="K104" s="2" t="s">
        <v>18178</v>
      </c>
      <c r="L104" s="2" t="s">
        <v>5031</v>
      </c>
      <c r="M104" s="2" t="str">
        <f t="shared" si="5"/>
        <v>High</v>
      </c>
    </row>
    <row r="105" spans="1:13" x14ac:dyDescent="0.3">
      <c r="A105" s="2" t="s">
        <v>18184</v>
      </c>
      <c r="B105" s="2" t="s">
        <v>18195</v>
      </c>
      <c r="C105" s="2" t="s">
        <v>39</v>
      </c>
      <c r="D105" s="14">
        <v>0.24</v>
      </c>
      <c r="E105" s="14">
        <v>7.9</v>
      </c>
      <c r="F105" s="14">
        <f t="shared" si="3"/>
        <v>1.8959999999999999</v>
      </c>
      <c r="G105" s="13">
        <v>5880280.54</v>
      </c>
      <c r="H105" s="13">
        <v>439192.71</v>
      </c>
      <c r="I105" s="13">
        <f t="shared" si="4"/>
        <v>5441087.8300000001</v>
      </c>
      <c r="J105" s="2" t="s">
        <v>18177</v>
      </c>
      <c r="K105" s="2" t="s">
        <v>18182</v>
      </c>
      <c r="L105" s="2" t="s">
        <v>4733</v>
      </c>
      <c r="M105" s="2" t="str">
        <f t="shared" si="5"/>
        <v>High</v>
      </c>
    </row>
    <row r="106" spans="1:13" x14ac:dyDescent="0.3">
      <c r="A106" s="2" t="s">
        <v>18190</v>
      </c>
      <c r="B106" s="2" t="s">
        <v>18191</v>
      </c>
      <c r="C106" s="2" t="s">
        <v>55</v>
      </c>
      <c r="D106" s="14">
        <v>0.56000000000000005</v>
      </c>
      <c r="E106" s="14">
        <v>6.4</v>
      </c>
      <c r="F106" s="14">
        <f t="shared" si="3"/>
        <v>3.5840000000000005</v>
      </c>
      <c r="G106" s="13">
        <v>31637861.039999999</v>
      </c>
      <c r="H106" s="13">
        <v>4272296.2699999996</v>
      </c>
      <c r="I106" s="13">
        <f t="shared" si="4"/>
        <v>27365564.77</v>
      </c>
      <c r="J106" s="2" t="s">
        <v>18192</v>
      </c>
      <c r="K106" s="2" t="s">
        <v>18182</v>
      </c>
      <c r="L106" s="2" t="s">
        <v>2453</v>
      </c>
      <c r="M106" s="2" t="str">
        <f t="shared" si="5"/>
        <v>High</v>
      </c>
    </row>
    <row r="107" spans="1:13" x14ac:dyDescent="0.3">
      <c r="A107" s="2" t="s">
        <v>18184</v>
      </c>
      <c r="B107" s="2" t="s">
        <v>18195</v>
      </c>
      <c r="C107" s="2" t="s">
        <v>105</v>
      </c>
      <c r="D107" s="14">
        <v>0.92</v>
      </c>
      <c r="E107" s="14">
        <v>8.6</v>
      </c>
      <c r="F107" s="14">
        <f t="shared" si="3"/>
        <v>7.9119999999999999</v>
      </c>
      <c r="G107" s="13">
        <v>29944137.739999998</v>
      </c>
      <c r="H107" s="13">
        <v>2566568.2200000002</v>
      </c>
      <c r="I107" s="13">
        <f t="shared" si="4"/>
        <v>27377569.52</v>
      </c>
      <c r="J107" s="2" t="s">
        <v>18197</v>
      </c>
      <c r="K107" s="2" t="s">
        <v>18178</v>
      </c>
      <c r="L107" s="2" t="s">
        <v>2117</v>
      </c>
      <c r="M107" s="2" t="str">
        <f t="shared" si="5"/>
        <v>High</v>
      </c>
    </row>
    <row r="108" spans="1:13" x14ac:dyDescent="0.3">
      <c r="A108" s="2" t="s">
        <v>18184</v>
      </c>
      <c r="B108" s="2" t="s">
        <v>18195</v>
      </c>
      <c r="C108" s="2" t="s">
        <v>68</v>
      </c>
      <c r="D108" s="14">
        <v>0.12</v>
      </c>
      <c r="E108" s="14">
        <v>3.8</v>
      </c>
      <c r="F108" s="14">
        <f t="shared" si="3"/>
        <v>0.45599999999999996</v>
      </c>
      <c r="G108" s="13">
        <v>31886724.02</v>
      </c>
      <c r="H108" s="13">
        <v>3651756.49</v>
      </c>
      <c r="I108" s="13">
        <f t="shared" si="4"/>
        <v>28234967.530000001</v>
      </c>
      <c r="J108" s="2" t="s">
        <v>18192</v>
      </c>
      <c r="K108" s="2" t="s">
        <v>18186</v>
      </c>
      <c r="L108" s="2" t="s">
        <v>2641</v>
      </c>
      <c r="M108" s="2" t="str">
        <f t="shared" si="5"/>
        <v>Medium</v>
      </c>
    </row>
    <row r="109" spans="1:13" x14ac:dyDescent="0.3">
      <c r="A109" s="2" t="s">
        <v>18175</v>
      </c>
      <c r="B109" s="2" t="s">
        <v>18176</v>
      </c>
      <c r="C109" s="2" t="s">
        <v>58</v>
      </c>
      <c r="D109" s="14">
        <v>0.51</v>
      </c>
      <c r="E109" s="14">
        <v>7.9</v>
      </c>
      <c r="F109" s="14">
        <f t="shared" si="3"/>
        <v>4.0289999999999999</v>
      </c>
      <c r="G109" s="13">
        <v>15990727.779999999</v>
      </c>
      <c r="H109" s="13">
        <v>945647.02</v>
      </c>
      <c r="I109" s="13">
        <f t="shared" si="4"/>
        <v>15045080.76</v>
      </c>
      <c r="J109" s="2" t="s">
        <v>18181</v>
      </c>
      <c r="K109" s="2" t="s">
        <v>18182</v>
      </c>
      <c r="L109" s="2" t="s">
        <v>13514</v>
      </c>
      <c r="M109" s="2" t="str">
        <f t="shared" si="5"/>
        <v>High</v>
      </c>
    </row>
    <row r="110" spans="1:13" x14ac:dyDescent="0.3">
      <c r="A110" s="2" t="s">
        <v>18187</v>
      </c>
      <c r="B110" s="2" t="s">
        <v>18188</v>
      </c>
      <c r="C110" s="2" t="s">
        <v>105</v>
      </c>
      <c r="D110" s="14">
        <v>0.74</v>
      </c>
      <c r="E110" s="14">
        <v>8.6999999999999993</v>
      </c>
      <c r="F110" s="14">
        <f t="shared" si="3"/>
        <v>6.4379999999999997</v>
      </c>
      <c r="G110" s="13">
        <v>28787767.800000001</v>
      </c>
      <c r="H110" s="13">
        <v>4154007.89</v>
      </c>
      <c r="I110" s="13">
        <f t="shared" si="4"/>
        <v>24633759.91</v>
      </c>
      <c r="J110" s="2" t="s">
        <v>18181</v>
      </c>
      <c r="K110" s="2" t="s">
        <v>18199</v>
      </c>
      <c r="L110" s="2" t="s">
        <v>3418</v>
      </c>
      <c r="M110" s="2" t="str">
        <f t="shared" si="5"/>
        <v>High</v>
      </c>
    </row>
    <row r="111" spans="1:13" x14ac:dyDescent="0.3">
      <c r="A111" s="2" t="s">
        <v>18200</v>
      </c>
      <c r="B111" s="2" t="s">
        <v>18208</v>
      </c>
      <c r="C111" s="2" t="s">
        <v>68</v>
      </c>
      <c r="D111" s="14">
        <v>0.84</v>
      </c>
      <c r="E111" s="14">
        <v>1.9</v>
      </c>
      <c r="F111" s="14">
        <f t="shared" si="3"/>
        <v>1.5959999999999999</v>
      </c>
      <c r="G111" s="13">
        <v>38265862.560000002</v>
      </c>
      <c r="H111" s="13">
        <v>3007690.91</v>
      </c>
      <c r="I111" s="13">
        <f t="shared" si="4"/>
        <v>35258171.650000006</v>
      </c>
      <c r="J111" s="2" t="s">
        <v>18194</v>
      </c>
      <c r="K111" s="2" t="s">
        <v>18178</v>
      </c>
      <c r="L111" s="2" t="s">
        <v>1590</v>
      </c>
      <c r="M111" s="2" t="str">
        <f t="shared" si="5"/>
        <v>High</v>
      </c>
    </row>
    <row r="112" spans="1:13" x14ac:dyDescent="0.3">
      <c r="A112" s="2" t="s">
        <v>18190</v>
      </c>
      <c r="B112" s="2" t="s">
        <v>18193</v>
      </c>
      <c r="C112" s="2" t="s">
        <v>39</v>
      </c>
      <c r="D112" s="14">
        <v>0.23</v>
      </c>
      <c r="E112" s="14">
        <v>2.8</v>
      </c>
      <c r="F112" s="14">
        <f t="shared" si="3"/>
        <v>0.64400000000000002</v>
      </c>
      <c r="G112" s="13">
        <v>25703363.77</v>
      </c>
      <c r="H112" s="13">
        <v>1463351.21</v>
      </c>
      <c r="I112" s="13">
        <f t="shared" si="4"/>
        <v>24240012.559999999</v>
      </c>
      <c r="J112" s="2" t="s">
        <v>18177</v>
      </c>
      <c r="K112" s="2" t="s">
        <v>18199</v>
      </c>
      <c r="L112" s="2" t="s">
        <v>7670</v>
      </c>
      <c r="M112" s="2" t="str">
        <f t="shared" si="5"/>
        <v>Medium</v>
      </c>
    </row>
    <row r="113" spans="1:13" x14ac:dyDescent="0.3">
      <c r="A113" s="2" t="s">
        <v>18187</v>
      </c>
      <c r="B113" s="2" t="s">
        <v>18196</v>
      </c>
      <c r="C113" s="2" t="s">
        <v>92</v>
      </c>
      <c r="D113" s="14">
        <v>0.76</v>
      </c>
      <c r="E113" s="14">
        <v>9.8000000000000007</v>
      </c>
      <c r="F113" s="14">
        <f t="shared" si="3"/>
        <v>7.4480000000000004</v>
      </c>
      <c r="G113" s="13">
        <v>48875031.810000002</v>
      </c>
      <c r="H113" s="13">
        <v>4608629.2</v>
      </c>
      <c r="I113" s="13">
        <f t="shared" si="4"/>
        <v>44266402.609999999</v>
      </c>
      <c r="J113" s="2" t="s">
        <v>18194</v>
      </c>
      <c r="K113" s="2" t="s">
        <v>18198</v>
      </c>
      <c r="L113" s="2" t="s">
        <v>543</v>
      </c>
      <c r="M113" s="2" t="str">
        <f t="shared" si="5"/>
        <v>High</v>
      </c>
    </row>
    <row r="114" spans="1:13" x14ac:dyDescent="0.3">
      <c r="A114" s="2" t="s">
        <v>18175</v>
      </c>
      <c r="B114" s="2" t="s">
        <v>18176</v>
      </c>
      <c r="C114" s="2" t="s">
        <v>55</v>
      </c>
      <c r="D114" s="14">
        <v>0.44</v>
      </c>
      <c r="E114" s="14">
        <v>4.3</v>
      </c>
      <c r="F114" s="14">
        <f t="shared" si="3"/>
        <v>1.8919999999999999</v>
      </c>
      <c r="G114" s="13">
        <v>15201126.23</v>
      </c>
      <c r="H114" s="13">
        <v>2248434.9700000002</v>
      </c>
      <c r="I114" s="13">
        <f t="shared" si="4"/>
        <v>12952691.26</v>
      </c>
      <c r="J114" s="2" t="s">
        <v>18197</v>
      </c>
      <c r="K114" s="2" t="s">
        <v>18198</v>
      </c>
      <c r="L114" s="2" t="s">
        <v>2047</v>
      </c>
      <c r="M114" s="2" t="str">
        <f t="shared" si="5"/>
        <v>High</v>
      </c>
    </row>
    <row r="115" spans="1:13" x14ac:dyDescent="0.3">
      <c r="A115" s="2" t="s">
        <v>18187</v>
      </c>
      <c r="B115" s="2" t="s">
        <v>18203</v>
      </c>
      <c r="C115" s="2" t="s">
        <v>55</v>
      </c>
      <c r="D115" s="14">
        <v>0.11</v>
      </c>
      <c r="E115" s="14">
        <v>9.4</v>
      </c>
      <c r="F115" s="14">
        <f t="shared" si="3"/>
        <v>1.034</v>
      </c>
      <c r="G115" s="13">
        <v>44357625.869999997</v>
      </c>
      <c r="H115" s="13">
        <v>5319092.63</v>
      </c>
      <c r="I115" s="13">
        <f t="shared" si="4"/>
        <v>39038533.239999995</v>
      </c>
      <c r="J115" s="2" t="s">
        <v>18192</v>
      </c>
      <c r="K115" s="2" t="s">
        <v>18186</v>
      </c>
      <c r="L115" s="2" t="s">
        <v>3853</v>
      </c>
      <c r="M115" s="2" t="str">
        <f t="shared" si="5"/>
        <v>High</v>
      </c>
    </row>
    <row r="116" spans="1:13" x14ac:dyDescent="0.3">
      <c r="A116" s="2" t="s">
        <v>18184</v>
      </c>
      <c r="B116" s="2" t="s">
        <v>18195</v>
      </c>
      <c r="C116" s="2" t="s">
        <v>92</v>
      </c>
      <c r="D116" s="14">
        <v>0.56999999999999995</v>
      </c>
      <c r="E116" s="14">
        <v>2.4</v>
      </c>
      <c r="F116" s="14">
        <f t="shared" si="3"/>
        <v>1.3679999999999999</v>
      </c>
      <c r="G116" s="13">
        <v>32695116.969999999</v>
      </c>
      <c r="H116" s="13">
        <v>1024044.35</v>
      </c>
      <c r="I116" s="13">
        <f t="shared" si="4"/>
        <v>31671072.619999997</v>
      </c>
      <c r="J116" s="2" t="s">
        <v>18194</v>
      </c>
      <c r="K116" s="2" t="s">
        <v>18178</v>
      </c>
      <c r="L116" s="2" t="s">
        <v>857</v>
      </c>
      <c r="M116" s="2" t="str">
        <f t="shared" si="5"/>
        <v>High</v>
      </c>
    </row>
    <row r="117" spans="1:13" x14ac:dyDescent="0.3">
      <c r="A117" s="2" t="s">
        <v>18200</v>
      </c>
      <c r="B117" s="2" t="s">
        <v>18201</v>
      </c>
      <c r="C117" s="2" t="s">
        <v>55</v>
      </c>
      <c r="D117" s="14">
        <v>0.56999999999999995</v>
      </c>
      <c r="E117" s="14">
        <v>2.9</v>
      </c>
      <c r="F117" s="14">
        <f t="shared" si="3"/>
        <v>1.6529999999999998</v>
      </c>
      <c r="G117" s="13">
        <v>37347138.259999998</v>
      </c>
      <c r="H117" s="13">
        <v>2528369.89</v>
      </c>
      <c r="I117" s="13">
        <f t="shared" si="4"/>
        <v>34818768.369999997</v>
      </c>
      <c r="J117" s="2" t="s">
        <v>18177</v>
      </c>
      <c r="K117" s="2" t="s">
        <v>18199</v>
      </c>
      <c r="L117" s="2" t="s">
        <v>4543</v>
      </c>
      <c r="M117" s="2" t="str">
        <f t="shared" si="5"/>
        <v>High</v>
      </c>
    </row>
    <row r="118" spans="1:13" x14ac:dyDescent="0.3">
      <c r="A118" s="2" t="s">
        <v>18179</v>
      </c>
      <c r="B118" s="2" t="s">
        <v>18180</v>
      </c>
      <c r="C118" s="2" t="s">
        <v>39</v>
      </c>
      <c r="D118" s="14">
        <v>0.31</v>
      </c>
      <c r="E118" s="14">
        <v>9.1999999999999993</v>
      </c>
      <c r="F118" s="14">
        <f t="shared" si="3"/>
        <v>2.8519999999999999</v>
      </c>
      <c r="G118" s="13">
        <v>45210942.68</v>
      </c>
      <c r="H118" s="13">
        <v>3130298.66</v>
      </c>
      <c r="I118" s="13">
        <f t="shared" si="4"/>
        <v>42080644.019999996</v>
      </c>
      <c r="J118" s="2" t="s">
        <v>18197</v>
      </c>
      <c r="K118" s="2" t="s">
        <v>18178</v>
      </c>
      <c r="L118" s="2" t="s">
        <v>3628</v>
      </c>
      <c r="M118" s="2" t="str">
        <f t="shared" si="5"/>
        <v>High</v>
      </c>
    </row>
    <row r="119" spans="1:13" x14ac:dyDescent="0.3">
      <c r="A119" s="2" t="s">
        <v>18200</v>
      </c>
      <c r="B119" s="2" t="s">
        <v>18204</v>
      </c>
      <c r="C119" s="2" t="s">
        <v>82</v>
      </c>
      <c r="D119" s="14">
        <v>0.28000000000000003</v>
      </c>
      <c r="E119" s="14">
        <v>2.6</v>
      </c>
      <c r="F119" s="14">
        <f t="shared" si="3"/>
        <v>0.72800000000000009</v>
      </c>
      <c r="G119" s="13">
        <v>10806248.43</v>
      </c>
      <c r="H119" s="13">
        <v>959363.53</v>
      </c>
      <c r="I119" s="13">
        <f t="shared" si="4"/>
        <v>9846884.9000000004</v>
      </c>
      <c r="J119" s="2" t="s">
        <v>18192</v>
      </c>
      <c r="K119" s="2" t="s">
        <v>18198</v>
      </c>
      <c r="L119" s="2" t="s">
        <v>9698</v>
      </c>
      <c r="M119" s="2" t="str">
        <f t="shared" si="5"/>
        <v>High</v>
      </c>
    </row>
    <row r="120" spans="1:13" x14ac:dyDescent="0.3">
      <c r="A120" s="2" t="s">
        <v>18187</v>
      </c>
      <c r="B120" s="2" t="s">
        <v>18196</v>
      </c>
      <c r="C120" s="2" t="s">
        <v>92</v>
      </c>
      <c r="D120" s="14">
        <v>0.89</v>
      </c>
      <c r="E120" s="14">
        <v>9.9</v>
      </c>
      <c r="F120" s="14">
        <f t="shared" si="3"/>
        <v>8.8109999999999999</v>
      </c>
      <c r="G120" s="13">
        <v>40650016.390000001</v>
      </c>
      <c r="H120" s="13">
        <v>6093676.4199999999</v>
      </c>
      <c r="I120" s="13">
        <f t="shared" si="4"/>
        <v>34556339.969999999</v>
      </c>
      <c r="J120" s="2" t="s">
        <v>18194</v>
      </c>
      <c r="K120" s="2" t="s">
        <v>18189</v>
      </c>
      <c r="L120" s="2" t="s">
        <v>2114</v>
      </c>
      <c r="M120" s="2" t="str">
        <f t="shared" si="5"/>
        <v>High</v>
      </c>
    </row>
    <row r="121" spans="1:13" x14ac:dyDescent="0.3">
      <c r="A121" s="2" t="s">
        <v>18187</v>
      </c>
      <c r="B121" s="2" t="s">
        <v>18196</v>
      </c>
      <c r="C121" s="2" t="s">
        <v>58</v>
      </c>
      <c r="D121" s="14">
        <v>0.87</v>
      </c>
      <c r="E121" s="14">
        <v>3.7</v>
      </c>
      <c r="F121" s="14">
        <f t="shared" si="3"/>
        <v>3.2190000000000003</v>
      </c>
      <c r="G121" s="13">
        <v>41902523</v>
      </c>
      <c r="H121" s="13">
        <v>4041749.02</v>
      </c>
      <c r="I121" s="13">
        <f t="shared" si="4"/>
        <v>37860773.979999997</v>
      </c>
      <c r="J121" s="2" t="s">
        <v>18192</v>
      </c>
      <c r="K121" s="2" t="s">
        <v>18199</v>
      </c>
      <c r="L121" s="2" t="s">
        <v>5775</v>
      </c>
      <c r="M121" s="2" t="str">
        <f t="shared" si="5"/>
        <v>High</v>
      </c>
    </row>
    <row r="122" spans="1:13" x14ac:dyDescent="0.3">
      <c r="A122" s="2" t="s">
        <v>18179</v>
      </c>
      <c r="B122" s="2" t="s">
        <v>18206</v>
      </c>
      <c r="C122" s="2" t="s">
        <v>68</v>
      </c>
      <c r="D122" s="14">
        <v>0.2</v>
      </c>
      <c r="E122" s="14">
        <v>2.1</v>
      </c>
      <c r="F122" s="14">
        <f t="shared" si="3"/>
        <v>0.42000000000000004</v>
      </c>
      <c r="G122" s="13">
        <v>26067112.82</v>
      </c>
      <c r="H122" s="13">
        <v>2487007.13</v>
      </c>
      <c r="I122" s="13">
        <f t="shared" si="4"/>
        <v>23580105.690000001</v>
      </c>
      <c r="J122" s="2" t="s">
        <v>18177</v>
      </c>
      <c r="K122" s="2" t="s">
        <v>18186</v>
      </c>
      <c r="L122" s="2" t="s">
        <v>723</v>
      </c>
      <c r="M122" s="2" t="str">
        <f t="shared" si="5"/>
        <v>Medium</v>
      </c>
    </row>
    <row r="123" spans="1:13" x14ac:dyDescent="0.3">
      <c r="A123" s="2" t="s">
        <v>18184</v>
      </c>
      <c r="B123" s="2" t="s">
        <v>18195</v>
      </c>
      <c r="C123" s="2" t="s">
        <v>82</v>
      </c>
      <c r="D123" s="14">
        <v>0.51</v>
      </c>
      <c r="E123" s="14">
        <v>2.7</v>
      </c>
      <c r="F123" s="14">
        <f t="shared" si="3"/>
        <v>1.3770000000000002</v>
      </c>
      <c r="G123" s="13">
        <v>18932777.890000001</v>
      </c>
      <c r="H123" s="13">
        <v>1701745.16</v>
      </c>
      <c r="I123" s="13">
        <f t="shared" si="4"/>
        <v>17231032.73</v>
      </c>
      <c r="J123" s="2" t="s">
        <v>18192</v>
      </c>
      <c r="K123" s="2" t="s">
        <v>18198</v>
      </c>
      <c r="L123" s="2" t="s">
        <v>2996</v>
      </c>
      <c r="M123" s="2" t="str">
        <f t="shared" si="5"/>
        <v>High</v>
      </c>
    </row>
    <row r="124" spans="1:13" x14ac:dyDescent="0.3">
      <c r="A124" s="2" t="s">
        <v>18200</v>
      </c>
      <c r="B124" s="2" t="s">
        <v>18207</v>
      </c>
      <c r="C124" s="2" t="s">
        <v>82</v>
      </c>
      <c r="D124" s="14">
        <v>0.76</v>
      </c>
      <c r="E124" s="14">
        <v>1.9</v>
      </c>
      <c r="F124" s="14">
        <f t="shared" si="3"/>
        <v>1.444</v>
      </c>
      <c r="G124" s="13">
        <v>39362315.270000003</v>
      </c>
      <c r="H124" s="13">
        <v>4663713.33</v>
      </c>
      <c r="I124" s="13">
        <f t="shared" si="4"/>
        <v>34698601.940000005</v>
      </c>
      <c r="J124" s="2" t="s">
        <v>18194</v>
      </c>
      <c r="K124" s="2" t="s">
        <v>18178</v>
      </c>
      <c r="L124" s="2" t="s">
        <v>1231</v>
      </c>
      <c r="M124" s="2" t="str">
        <f t="shared" si="5"/>
        <v>High</v>
      </c>
    </row>
    <row r="125" spans="1:13" x14ac:dyDescent="0.3">
      <c r="A125" s="2" t="s">
        <v>18200</v>
      </c>
      <c r="B125" s="2" t="s">
        <v>18201</v>
      </c>
      <c r="C125" s="2" t="s">
        <v>58</v>
      </c>
      <c r="D125" s="14">
        <v>0.2</v>
      </c>
      <c r="E125" s="14">
        <v>7.9</v>
      </c>
      <c r="F125" s="14">
        <f t="shared" si="3"/>
        <v>1.58</v>
      </c>
      <c r="G125" s="13">
        <v>11433540.16</v>
      </c>
      <c r="H125" s="13">
        <v>1295432.43</v>
      </c>
      <c r="I125" s="13">
        <f t="shared" si="4"/>
        <v>10138107.73</v>
      </c>
      <c r="J125" s="2" t="s">
        <v>18181</v>
      </c>
      <c r="K125" s="2" t="s">
        <v>18186</v>
      </c>
      <c r="L125" s="2" t="s">
        <v>8742</v>
      </c>
      <c r="M125" s="2" t="str">
        <f t="shared" si="5"/>
        <v>High</v>
      </c>
    </row>
    <row r="126" spans="1:13" x14ac:dyDescent="0.3">
      <c r="A126" s="2" t="s">
        <v>18184</v>
      </c>
      <c r="B126" s="2" t="s">
        <v>18185</v>
      </c>
      <c r="C126" s="2" t="s">
        <v>68</v>
      </c>
      <c r="D126" s="14">
        <v>0.61</v>
      </c>
      <c r="E126" s="14">
        <v>6.1</v>
      </c>
      <c r="F126" s="14">
        <f t="shared" si="3"/>
        <v>3.7209999999999996</v>
      </c>
      <c r="G126" s="13">
        <v>41097436.43</v>
      </c>
      <c r="H126" s="13">
        <v>5522649.5499999998</v>
      </c>
      <c r="I126" s="13">
        <f t="shared" si="4"/>
        <v>35574786.880000003</v>
      </c>
      <c r="J126" s="2" t="s">
        <v>18197</v>
      </c>
      <c r="K126" s="2" t="s">
        <v>18186</v>
      </c>
      <c r="L126" s="2" t="s">
        <v>581</v>
      </c>
      <c r="M126" s="2" t="str">
        <f t="shared" si="5"/>
        <v>High</v>
      </c>
    </row>
    <row r="127" spans="1:13" x14ac:dyDescent="0.3">
      <c r="A127" s="2" t="s">
        <v>18190</v>
      </c>
      <c r="B127" s="2" t="s">
        <v>18193</v>
      </c>
      <c r="C127" s="2" t="s">
        <v>55</v>
      </c>
      <c r="D127" s="14">
        <v>0.48</v>
      </c>
      <c r="E127" s="14">
        <v>3.9</v>
      </c>
      <c r="F127" s="14">
        <f t="shared" si="3"/>
        <v>1.8719999999999999</v>
      </c>
      <c r="G127" s="13">
        <v>33685063.560000002</v>
      </c>
      <c r="H127" s="13">
        <v>3565212.62</v>
      </c>
      <c r="I127" s="13">
        <f t="shared" si="4"/>
        <v>30119850.940000001</v>
      </c>
      <c r="J127" s="2" t="s">
        <v>18192</v>
      </c>
      <c r="K127" s="2" t="s">
        <v>18186</v>
      </c>
      <c r="L127" s="2" t="s">
        <v>4841</v>
      </c>
      <c r="M127" s="2" t="str">
        <f t="shared" si="5"/>
        <v>High</v>
      </c>
    </row>
    <row r="128" spans="1:13" x14ac:dyDescent="0.3">
      <c r="A128" s="2" t="s">
        <v>18200</v>
      </c>
      <c r="B128" s="2" t="s">
        <v>18208</v>
      </c>
      <c r="C128" s="2" t="s">
        <v>105</v>
      </c>
      <c r="D128" s="14">
        <v>0.2</v>
      </c>
      <c r="E128" s="14">
        <v>5.8</v>
      </c>
      <c r="F128" s="14">
        <f t="shared" si="3"/>
        <v>1.1599999999999999</v>
      </c>
      <c r="G128" s="13">
        <v>49875737.740000002</v>
      </c>
      <c r="H128" s="13">
        <v>6526591.1399999997</v>
      </c>
      <c r="I128" s="13">
        <f t="shared" si="4"/>
        <v>43349146.600000001</v>
      </c>
      <c r="J128" s="2" t="s">
        <v>18181</v>
      </c>
      <c r="K128" s="2" t="s">
        <v>18198</v>
      </c>
      <c r="L128" s="2" t="s">
        <v>9717</v>
      </c>
      <c r="M128" s="2" t="str">
        <f t="shared" si="5"/>
        <v>High</v>
      </c>
    </row>
    <row r="129" spans="1:13" x14ac:dyDescent="0.3">
      <c r="A129" s="2" t="s">
        <v>18175</v>
      </c>
      <c r="B129" s="2" t="s">
        <v>18205</v>
      </c>
      <c r="C129" s="2" t="s">
        <v>39</v>
      </c>
      <c r="D129" s="14">
        <v>0.27</v>
      </c>
      <c r="E129" s="14">
        <v>9.9</v>
      </c>
      <c r="F129" s="14">
        <f t="shared" si="3"/>
        <v>2.6730000000000005</v>
      </c>
      <c r="G129" s="13">
        <v>6782896.4100000001</v>
      </c>
      <c r="H129" s="13">
        <v>746468.93</v>
      </c>
      <c r="I129" s="13">
        <f t="shared" si="4"/>
        <v>6036427.4800000004</v>
      </c>
      <c r="J129" s="2" t="s">
        <v>18177</v>
      </c>
      <c r="K129" s="2" t="s">
        <v>18186</v>
      </c>
      <c r="L129" s="2" t="s">
        <v>1206</v>
      </c>
      <c r="M129" s="2" t="str">
        <f t="shared" si="5"/>
        <v>High</v>
      </c>
    </row>
    <row r="130" spans="1:13" x14ac:dyDescent="0.3">
      <c r="A130" s="2" t="s">
        <v>18184</v>
      </c>
      <c r="B130" s="2" t="s">
        <v>18185</v>
      </c>
      <c r="C130" s="2" t="s">
        <v>82</v>
      </c>
      <c r="D130" s="14">
        <v>0.5</v>
      </c>
      <c r="E130" s="14">
        <v>6.9</v>
      </c>
      <c r="F130" s="14">
        <f t="shared" ref="F130:F193" si="6">D130*E130</f>
        <v>3.45</v>
      </c>
      <c r="G130" s="13">
        <v>46533672.810000002</v>
      </c>
      <c r="H130" s="13">
        <v>6847318.1500000004</v>
      </c>
      <c r="I130" s="13">
        <f t="shared" ref="I130:I193" si="7">G130-H130</f>
        <v>39686354.660000004</v>
      </c>
      <c r="J130" s="2" t="s">
        <v>18177</v>
      </c>
      <c r="K130" s="2" t="s">
        <v>18189</v>
      </c>
      <c r="L130" s="2" t="s">
        <v>2222</v>
      </c>
      <c r="M130" s="2" t="str">
        <f t="shared" ref="M130:M193" si="8">IF(F130&gt;=0.7,"High",IF(F130&gt;=0.4,"Medium","Low"))</f>
        <v>High</v>
      </c>
    </row>
    <row r="131" spans="1:13" x14ac:dyDescent="0.3">
      <c r="A131" s="2" t="s">
        <v>18179</v>
      </c>
      <c r="B131" s="2" t="s">
        <v>18209</v>
      </c>
      <c r="C131" s="2" t="s">
        <v>39</v>
      </c>
      <c r="D131" s="14">
        <v>0.86</v>
      </c>
      <c r="E131" s="14">
        <v>2.5</v>
      </c>
      <c r="F131" s="14">
        <f t="shared" si="6"/>
        <v>2.15</v>
      </c>
      <c r="G131" s="13">
        <v>5893818.3600000003</v>
      </c>
      <c r="H131" s="13">
        <v>318148.53000000003</v>
      </c>
      <c r="I131" s="13">
        <f t="shared" si="7"/>
        <v>5575669.8300000001</v>
      </c>
      <c r="J131" s="2" t="s">
        <v>18181</v>
      </c>
      <c r="K131" s="2" t="s">
        <v>18178</v>
      </c>
      <c r="L131" s="2" t="s">
        <v>5470</v>
      </c>
      <c r="M131" s="2" t="str">
        <f t="shared" si="8"/>
        <v>High</v>
      </c>
    </row>
    <row r="132" spans="1:13" x14ac:dyDescent="0.3">
      <c r="A132" s="2" t="s">
        <v>18184</v>
      </c>
      <c r="B132" s="2" t="s">
        <v>18185</v>
      </c>
      <c r="C132" s="2" t="s">
        <v>55</v>
      </c>
      <c r="D132" s="14">
        <v>0.41</v>
      </c>
      <c r="E132" s="14">
        <v>3.3</v>
      </c>
      <c r="F132" s="14">
        <f t="shared" si="6"/>
        <v>1.3529999999999998</v>
      </c>
      <c r="G132" s="13">
        <v>7562005.9800000004</v>
      </c>
      <c r="H132" s="13">
        <v>372749.7</v>
      </c>
      <c r="I132" s="13">
        <f t="shared" si="7"/>
        <v>7189256.2800000003</v>
      </c>
      <c r="J132" s="2" t="s">
        <v>18197</v>
      </c>
      <c r="K132" s="2" t="s">
        <v>18198</v>
      </c>
      <c r="L132" s="2" t="s">
        <v>7556</v>
      </c>
      <c r="M132" s="2" t="str">
        <f t="shared" si="8"/>
        <v>High</v>
      </c>
    </row>
    <row r="133" spans="1:13" x14ac:dyDescent="0.3">
      <c r="A133" s="2" t="s">
        <v>18187</v>
      </c>
      <c r="B133" s="2" t="s">
        <v>18203</v>
      </c>
      <c r="C133" s="2" t="s">
        <v>58</v>
      </c>
      <c r="D133" s="14">
        <v>0.65</v>
      </c>
      <c r="E133" s="14">
        <v>8.6999999999999993</v>
      </c>
      <c r="F133" s="14">
        <f t="shared" si="6"/>
        <v>5.6549999999999994</v>
      </c>
      <c r="G133" s="13">
        <v>44602367.009999998</v>
      </c>
      <c r="H133" s="13">
        <v>5687947.7800000003</v>
      </c>
      <c r="I133" s="13">
        <f t="shared" si="7"/>
        <v>38914419.229999997</v>
      </c>
      <c r="J133" s="2" t="s">
        <v>18197</v>
      </c>
      <c r="K133" s="2" t="s">
        <v>18178</v>
      </c>
      <c r="L133" s="2" t="s">
        <v>871</v>
      </c>
      <c r="M133" s="2" t="str">
        <f t="shared" si="8"/>
        <v>High</v>
      </c>
    </row>
    <row r="134" spans="1:13" x14ac:dyDescent="0.3">
      <c r="A134" s="2" t="s">
        <v>18184</v>
      </c>
      <c r="B134" s="2" t="s">
        <v>18185</v>
      </c>
      <c r="C134" s="2" t="s">
        <v>55</v>
      </c>
      <c r="D134" s="14">
        <v>0.08</v>
      </c>
      <c r="E134" s="14">
        <v>10</v>
      </c>
      <c r="F134" s="14">
        <f t="shared" si="6"/>
        <v>0.8</v>
      </c>
      <c r="G134" s="13">
        <v>42551490.75</v>
      </c>
      <c r="H134" s="13">
        <v>1710512.13</v>
      </c>
      <c r="I134" s="13">
        <f t="shared" si="7"/>
        <v>40840978.619999997</v>
      </c>
      <c r="J134" s="2" t="s">
        <v>18177</v>
      </c>
      <c r="K134" s="2" t="s">
        <v>18199</v>
      </c>
      <c r="L134" s="2" t="s">
        <v>4846</v>
      </c>
      <c r="M134" s="2" t="str">
        <f t="shared" si="8"/>
        <v>High</v>
      </c>
    </row>
    <row r="135" spans="1:13" x14ac:dyDescent="0.3">
      <c r="A135" s="2" t="s">
        <v>18187</v>
      </c>
      <c r="B135" s="2" t="s">
        <v>18203</v>
      </c>
      <c r="C135" s="2" t="s">
        <v>92</v>
      </c>
      <c r="D135" s="14">
        <v>0.28999999999999998</v>
      </c>
      <c r="E135" s="14">
        <v>4.5999999999999996</v>
      </c>
      <c r="F135" s="14">
        <f t="shared" si="6"/>
        <v>1.3339999999999999</v>
      </c>
      <c r="G135" s="13">
        <v>34886807.289999999</v>
      </c>
      <c r="H135" s="13">
        <v>1249665.95</v>
      </c>
      <c r="I135" s="13">
        <f t="shared" si="7"/>
        <v>33637141.339999996</v>
      </c>
      <c r="J135" s="2" t="s">
        <v>18177</v>
      </c>
      <c r="K135" s="2" t="s">
        <v>18199</v>
      </c>
      <c r="L135" s="2" t="s">
        <v>2346</v>
      </c>
      <c r="M135" s="2" t="str">
        <f t="shared" si="8"/>
        <v>High</v>
      </c>
    </row>
    <row r="136" spans="1:13" x14ac:dyDescent="0.3">
      <c r="A136" s="2" t="s">
        <v>18175</v>
      </c>
      <c r="B136" s="2" t="s">
        <v>18176</v>
      </c>
      <c r="C136" s="2" t="s">
        <v>58</v>
      </c>
      <c r="D136" s="14">
        <v>0.27</v>
      </c>
      <c r="E136" s="14">
        <v>2.8</v>
      </c>
      <c r="F136" s="14">
        <f t="shared" si="6"/>
        <v>0.75600000000000001</v>
      </c>
      <c r="G136" s="13">
        <v>13536506.08</v>
      </c>
      <c r="H136" s="13">
        <v>1506592.35</v>
      </c>
      <c r="I136" s="13">
        <f t="shared" si="7"/>
        <v>12029913.73</v>
      </c>
      <c r="J136" s="2" t="s">
        <v>18177</v>
      </c>
      <c r="K136" s="2" t="s">
        <v>18189</v>
      </c>
      <c r="L136" s="2" t="s">
        <v>1003</v>
      </c>
      <c r="M136" s="2" t="str">
        <f t="shared" si="8"/>
        <v>High</v>
      </c>
    </row>
    <row r="137" spans="1:13" x14ac:dyDescent="0.3">
      <c r="A137" s="2" t="s">
        <v>18184</v>
      </c>
      <c r="B137" s="2" t="s">
        <v>18195</v>
      </c>
      <c r="C137" s="2" t="s">
        <v>82</v>
      </c>
      <c r="D137" s="14">
        <v>0.37</v>
      </c>
      <c r="E137" s="14">
        <v>2.2999999999999998</v>
      </c>
      <c r="F137" s="14">
        <f t="shared" si="6"/>
        <v>0.85099999999999998</v>
      </c>
      <c r="G137" s="13">
        <v>9319017.8599999994</v>
      </c>
      <c r="H137" s="13">
        <v>1049289.8400000001</v>
      </c>
      <c r="I137" s="13">
        <f t="shared" si="7"/>
        <v>8269728.0199999996</v>
      </c>
      <c r="J137" s="2" t="s">
        <v>18177</v>
      </c>
      <c r="K137" s="2" t="s">
        <v>18178</v>
      </c>
      <c r="L137" s="2" t="s">
        <v>767</v>
      </c>
      <c r="M137" s="2" t="str">
        <f t="shared" si="8"/>
        <v>High</v>
      </c>
    </row>
    <row r="138" spans="1:13" x14ac:dyDescent="0.3">
      <c r="A138" s="2" t="s">
        <v>18187</v>
      </c>
      <c r="B138" s="2" t="s">
        <v>18188</v>
      </c>
      <c r="C138" s="2" t="s">
        <v>39</v>
      </c>
      <c r="D138" s="14">
        <v>0.63</v>
      </c>
      <c r="E138" s="14">
        <v>7.1</v>
      </c>
      <c r="F138" s="14">
        <f t="shared" si="6"/>
        <v>4.4729999999999999</v>
      </c>
      <c r="G138" s="13">
        <v>19389553.460000001</v>
      </c>
      <c r="H138" s="13">
        <v>2127108</v>
      </c>
      <c r="I138" s="13">
        <f t="shared" si="7"/>
        <v>17262445.460000001</v>
      </c>
      <c r="J138" s="2" t="s">
        <v>18177</v>
      </c>
      <c r="K138" s="2" t="s">
        <v>18186</v>
      </c>
      <c r="L138" s="2" t="s">
        <v>9706</v>
      </c>
      <c r="M138" s="2" t="str">
        <f t="shared" si="8"/>
        <v>High</v>
      </c>
    </row>
    <row r="139" spans="1:13" x14ac:dyDescent="0.3">
      <c r="A139" s="2" t="s">
        <v>18179</v>
      </c>
      <c r="B139" s="2" t="s">
        <v>18209</v>
      </c>
      <c r="C139" s="2" t="s">
        <v>82</v>
      </c>
      <c r="D139" s="14">
        <v>0.45</v>
      </c>
      <c r="E139" s="14">
        <v>9.1999999999999993</v>
      </c>
      <c r="F139" s="14">
        <f t="shared" si="6"/>
        <v>4.1399999999999997</v>
      </c>
      <c r="G139" s="13">
        <v>2574095.7799999998</v>
      </c>
      <c r="H139" s="13">
        <v>313402.34000000003</v>
      </c>
      <c r="I139" s="13">
        <f t="shared" si="7"/>
        <v>2260693.44</v>
      </c>
      <c r="J139" s="2" t="s">
        <v>18192</v>
      </c>
      <c r="K139" s="2" t="s">
        <v>18186</v>
      </c>
      <c r="L139" s="2" t="s">
        <v>5283</v>
      </c>
      <c r="M139" s="2" t="str">
        <f t="shared" si="8"/>
        <v>High</v>
      </c>
    </row>
    <row r="140" spans="1:13" x14ac:dyDescent="0.3">
      <c r="A140" s="2" t="s">
        <v>18175</v>
      </c>
      <c r="B140" s="2" t="s">
        <v>18205</v>
      </c>
      <c r="C140" s="2" t="s">
        <v>82</v>
      </c>
      <c r="D140" s="14">
        <v>0.28999999999999998</v>
      </c>
      <c r="E140" s="14">
        <v>6.3</v>
      </c>
      <c r="F140" s="14">
        <f t="shared" si="6"/>
        <v>1.8269999999999997</v>
      </c>
      <c r="G140" s="13">
        <v>34093934.579999998</v>
      </c>
      <c r="H140" s="13">
        <v>4825854.71</v>
      </c>
      <c r="I140" s="13">
        <f t="shared" si="7"/>
        <v>29268079.869999997</v>
      </c>
      <c r="J140" s="2" t="s">
        <v>18194</v>
      </c>
      <c r="K140" s="2" t="s">
        <v>18186</v>
      </c>
      <c r="L140" s="2" t="s">
        <v>10807</v>
      </c>
      <c r="M140" s="2" t="str">
        <f t="shared" si="8"/>
        <v>High</v>
      </c>
    </row>
    <row r="141" spans="1:13" x14ac:dyDescent="0.3">
      <c r="A141" s="2" t="s">
        <v>18187</v>
      </c>
      <c r="B141" s="2" t="s">
        <v>18188</v>
      </c>
      <c r="C141" s="2" t="s">
        <v>92</v>
      </c>
      <c r="D141" s="14">
        <v>0.18</v>
      </c>
      <c r="E141" s="14">
        <v>1.1000000000000001</v>
      </c>
      <c r="F141" s="14">
        <f t="shared" si="6"/>
        <v>0.19800000000000001</v>
      </c>
      <c r="G141" s="13">
        <v>16042114.689999999</v>
      </c>
      <c r="H141" s="13">
        <v>2378739.09</v>
      </c>
      <c r="I141" s="13">
        <f t="shared" si="7"/>
        <v>13663375.6</v>
      </c>
      <c r="J141" s="2" t="s">
        <v>18192</v>
      </c>
      <c r="K141" s="2" t="s">
        <v>18198</v>
      </c>
      <c r="L141" s="2" t="s">
        <v>7999</v>
      </c>
      <c r="M141" s="2" t="str">
        <f t="shared" si="8"/>
        <v>Low</v>
      </c>
    </row>
    <row r="142" spans="1:13" x14ac:dyDescent="0.3">
      <c r="A142" s="2" t="s">
        <v>18187</v>
      </c>
      <c r="B142" s="2" t="s">
        <v>18196</v>
      </c>
      <c r="C142" s="2" t="s">
        <v>55</v>
      </c>
      <c r="D142" s="14">
        <v>0.71</v>
      </c>
      <c r="E142" s="14">
        <v>4.0999999999999996</v>
      </c>
      <c r="F142" s="14">
        <f t="shared" si="6"/>
        <v>2.9109999999999996</v>
      </c>
      <c r="G142" s="13">
        <v>17040088.719999999</v>
      </c>
      <c r="H142" s="13">
        <v>1201773.72</v>
      </c>
      <c r="I142" s="13">
        <f t="shared" si="7"/>
        <v>15838314.999999998</v>
      </c>
      <c r="J142" s="2" t="s">
        <v>18192</v>
      </c>
      <c r="K142" s="2" t="s">
        <v>18198</v>
      </c>
      <c r="L142" s="2" t="s">
        <v>8328</v>
      </c>
      <c r="M142" s="2" t="str">
        <f t="shared" si="8"/>
        <v>High</v>
      </c>
    </row>
    <row r="143" spans="1:13" x14ac:dyDescent="0.3">
      <c r="A143" s="2" t="s">
        <v>18175</v>
      </c>
      <c r="B143" s="2" t="s">
        <v>18176</v>
      </c>
      <c r="C143" s="2" t="s">
        <v>58</v>
      </c>
      <c r="D143" s="14">
        <v>0.91</v>
      </c>
      <c r="E143" s="14">
        <v>2.5</v>
      </c>
      <c r="F143" s="14">
        <f t="shared" si="6"/>
        <v>2.2749999999999999</v>
      </c>
      <c r="G143" s="13">
        <v>47650505.119999997</v>
      </c>
      <c r="H143" s="13">
        <v>1987992.33</v>
      </c>
      <c r="I143" s="13">
        <f t="shared" si="7"/>
        <v>45662512.789999999</v>
      </c>
      <c r="J143" s="2" t="s">
        <v>18197</v>
      </c>
      <c r="K143" s="2" t="s">
        <v>18189</v>
      </c>
      <c r="L143" s="2" t="s">
        <v>1219</v>
      </c>
      <c r="M143" s="2" t="str">
        <f t="shared" si="8"/>
        <v>High</v>
      </c>
    </row>
    <row r="144" spans="1:13" x14ac:dyDescent="0.3">
      <c r="A144" s="2" t="s">
        <v>18184</v>
      </c>
      <c r="B144" s="2" t="s">
        <v>18185</v>
      </c>
      <c r="C144" s="2" t="s">
        <v>105</v>
      </c>
      <c r="D144" s="14">
        <v>0.54</v>
      </c>
      <c r="E144" s="14">
        <v>5.9</v>
      </c>
      <c r="F144" s="14">
        <f t="shared" si="6"/>
        <v>3.1860000000000004</v>
      </c>
      <c r="G144" s="13">
        <v>12349269.310000001</v>
      </c>
      <c r="H144" s="13">
        <v>1328340.69</v>
      </c>
      <c r="I144" s="13">
        <f t="shared" si="7"/>
        <v>11020928.620000001</v>
      </c>
      <c r="J144" s="2" t="s">
        <v>18192</v>
      </c>
      <c r="K144" s="2" t="s">
        <v>18198</v>
      </c>
      <c r="L144" s="2" t="s">
        <v>137</v>
      </c>
      <c r="M144" s="2" t="str">
        <f t="shared" si="8"/>
        <v>High</v>
      </c>
    </row>
    <row r="145" spans="1:13" x14ac:dyDescent="0.3">
      <c r="A145" s="2" t="s">
        <v>18200</v>
      </c>
      <c r="B145" s="2" t="s">
        <v>18201</v>
      </c>
      <c r="C145" s="2" t="s">
        <v>68</v>
      </c>
      <c r="D145" s="14">
        <v>0.62</v>
      </c>
      <c r="E145" s="14">
        <v>3.3</v>
      </c>
      <c r="F145" s="14">
        <f t="shared" si="6"/>
        <v>2.0459999999999998</v>
      </c>
      <c r="G145" s="13">
        <v>6190957.3799999999</v>
      </c>
      <c r="H145" s="13">
        <v>551369.17000000004</v>
      </c>
      <c r="I145" s="13">
        <f t="shared" si="7"/>
        <v>5639588.21</v>
      </c>
      <c r="J145" s="2" t="s">
        <v>18177</v>
      </c>
      <c r="K145" s="2" t="s">
        <v>18199</v>
      </c>
      <c r="L145" s="2" t="s">
        <v>4432</v>
      </c>
      <c r="M145" s="2" t="str">
        <f t="shared" si="8"/>
        <v>High</v>
      </c>
    </row>
    <row r="146" spans="1:13" x14ac:dyDescent="0.3">
      <c r="A146" s="2" t="s">
        <v>18184</v>
      </c>
      <c r="B146" s="2" t="s">
        <v>18195</v>
      </c>
      <c r="C146" s="2" t="s">
        <v>68</v>
      </c>
      <c r="D146" s="14">
        <v>0.68</v>
      </c>
      <c r="E146" s="14">
        <v>1.5</v>
      </c>
      <c r="F146" s="14">
        <f t="shared" si="6"/>
        <v>1.02</v>
      </c>
      <c r="G146" s="13">
        <v>15397205.82</v>
      </c>
      <c r="H146" s="13">
        <v>2125492.67</v>
      </c>
      <c r="I146" s="13">
        <f t="shared" si="7"/>
        <v>13271713.15</v>
      </c>
      <c r="J146" s="2" t="s">
        <v>18197</v>
      </c>
      <c r="K146" s="2" t="s">
        <v>18182</v>
      </c>
      <c r="L146" s="2" t="s">
        <v>8721</v>
      </c>
      <c r="M146" s="2" t="str">
        <f t="shared" si="8"/>
        <v>High</v>
      </c>
    </row>
    <row r="147" spans="1:13" x14ac:dyDescent="0.3">
      <c r="A147" s="2" t="s">
        <v>18179</v>
      </c>
      <c r="B147" s="2" t="s">
        <v>18180</v>
      </c>
      <c r="C147" s="2" t="s">
        <v>39</v>
      </c>
      <c r="D147" s="14">
        <v>0.28000000000000003</v>
      </c>
      <c r="E147" s="14">
        <v>6.9</v>
      </c>
      <c r="F147" s="14">
        <f t="shared" si="6"/>
        <v>1.9320000000000004</v>
      </c>
      <c r="G147" s="13">
        <v>33284869.350000001</v>
      </c>
      <c r="H147" s="13">
        <v>1880710.09</v>
      </c>
      <c r="I147" s="13">
        <f t="shared" si="7"/>
        <v>31404159.260000002</v>
      </c>
      <c r="J147" s="2" t="s">
        <v>18192</v>
      </c>
      <c r="K147" s="2" t="s">
        <v>18182</v>
      </c>
      <c r="L147" s="2" t="s">
        <v>723</v>
      </c>
      <c r="M147" s="2" t="str">
        <f t="shared" si="8"/>
        <v>High</v>
      </c>
    </row>
    <row r="148" spans="1:13" x14ac:dyDescent="0.3">
      <c r="A148" s="2" t="s">
        <v>18190</v>
      </c>
      <c r="B148" s="2" t="s">
        <v>18211</v>
      </c>
      <c r="C148" s="2" t="s">
        <v>58</v>
      </c>
      <c r="D148" s="14">
        <v>0.9</v>
      </c>
      <c r="E148" s="14">
        <v>2.4</v>
      </c>
      <c r="F148" s="14">
        <f t="shared" si="6"/>
        <v>2.16</v>
      </c>
      <c r="G148" s="13">
        <v>6202278.4500000002</v>
      </c>
      <c r="H148" s="13">
        <v>873020.34</v>
      </c>
      <c r="I148" s="13">
        <f t="shared" si="7"/>
        <v>5329258.1100000003</v>
      </c>
      <c r="J148" s="2" t="s">
        <v>18194</v>
      </c>
      <c r="K148" s="2" t="s">
        <v>18178</v>
      </c>
      <c r="L148" s="2" t="s">
        <v>4725</v>
      </c>
      <c r="M148" s="2" t="str">
        <f t="shared" si="8"/>
        <v>High</v>
      </c>
    </row>
    <row r="149" spans="1:13" x14ac:dyDescent="0.3">
      <c r="A149" s="2" t="s">
        <v>18175</v>
      </c>
      <c r="B149" s="2" t="s">
        <v>18176</v>
      </c>
      <c r="C149" s="2" t="s">
        <v>58</v>
      </c>
      <c r="D149" s="14">
        <v>0.57999999999999996</v>
      </c>
      <c r="E149" s="14">
        <v>8</v>
      </c>
      <c r="F149" s="14">
        <f t="shared" si="6"/>
        <v>4.6399999999999997</v>
      </c>
      <c r="G149" s="13">
        <v>12462274.439999999</v>
      </c>
      <c r="H149" s="13">
        <v>1109605.03</v>
      </c>
      <c r="I149" s="13">
        <f t="shared" si="7"/>
        <v>11352669.41</v>
      </c>
      <c r="J149" s="2" t="s">
        <v>18192</v>
      </c>
      <c r="K149" s="2" t="s">
        <v>18178</v>
      </c>
      <c r="L149" s="2" t="s">
        <v>3266</v>
      </c>
      <c r="M149" s="2" t="str">
        <f t="shared" si="8"/>
        <v>High</v>
      </c>
    </row>
    <row r="150" spans="1:13" x14ac:dyDescent="0.3">
      <c r="A150" s="2" t="s">
        <v>18179</v>
      </c>
      <c r="B150" s="2" t="s">
        <v>18206</v>
      </c>
      <c r="C150" s="2" t="s">
        <v>39</v>
      </c>
      <c r="D150" s="14">
        <v>0.9</v>
      </c>
      <c r="E150" s="14">
        <v>9.3000000000000007</v>
      </c>
      <c r="F150" s="14">
        <f t="shared" si="6"/>
        <v>8.370000000000001</v>
      </c>
      <c r="G150" s="13">
        <v>36401066.960000001</v>
      </c>
      <c r="H150" s="13">
        <v>3483170.24</v>
      </c>
      <c r="I150" s="13">
        <f t="shared" si="7"/>
        <v>32917896.719999999</v>
      </c>
      <c r="J150" s="2" t="s">
        <v>18177</v>
      </c>
      <c r="K150" s="2" t="s">
        <v>18199</v>
      </c>
      <c r="L150" s="2" t="s">
        <v>5393</v>
      </c>
      <c r="M150" s="2" t="str">
        <f t="shared" si="8"/>
        <v>High</v>
      </c>
    </row>
    <row r="151" spans="1:13" x14ac:dyDescent="0.3">
      <c r="A151" s="2" t="s">
        <v>18187</v>
      </c>
      <c r="B151" s="2" t="s">
        <v>18203</v>
      </c>
      <c r="C151" s="2" t="s">
        <v>55</v>
      </c>
      <c r="D151" s="14">
        <v>0.87</v>
      </c>
      <c r="E151" s="14">
        <v>1.9</v>
      </c>
      <c r="F151" s="14">
        <f t="shared" si="6"/>
        <v>1.653</v>
      </c>
      <c r="G151" s="13">
        <v>6621380.4100000001</v>
      </c>
      <c r="H151" s="13">
        <v>334400.37</v>
      </c>
      <c r="I151" s="13">
        <f t="shared" si="7"/>
        <v>6286980.04</v>
      </c>
      <c r="J151" s="2" t="s">
        <v>18192</v>
      </c>
      <c r="K151" s="2" t="s">
        <v>18189</v>
      </c>
      <c r="L151" s="2" t="s">
        <v>8629</v>
      </c>
      <c r="M151" s="2" t="str">
        <f t="shared" si="8"/>
        <v>High</v>
      </c>
    </row>
    <row r="152" spans="1:13" x14ac:dyDescent="0.3">
      <c r="A152" s="2" t="s">
        <v>18190</v>
      </c>
      <c r="B152" s="2" t="s">
        <v>18211</v>
      </c>
      <c r="C152" s="2" t="s">
        <v>55</v>
      </c>
      <c r="D152" s="14">
        <v>0.77</v>
      </c>
      <c r="E152" s="14">
        <v>5.6</v>
      </c>
      <c r="F152" s="14">
        <f t="shared" si="6"/>
        <v>4.3119999999999994</v>
      </c>
      <c r="G152" s="13">
        <v>5090245.03</v>
      </c>
      <c r="H152" s="13">
        <v>285354.18</v>
      </c>
      <c r="I152" s="13">
        <f t="shared" si="7"/>
        <v>4804890.8500000006</v>
      </c>
      <c r="J152" s="2" t="s">
        <v>18181</v>
      </c>
      <c r="K152" s="2" t="s">
        <v>18198</v>
      </c>
      <c r="L152" s="2" t="s">
        <v>1063</v>
      </c>
      <c r="M152" s="2" t="str">
        <f t="shared" si="8"/>
        <v>High</v>
      </c>
    </row>
    <row r="153" spans="1:13" x14ac:dyDescent="0.3">
      <c r="A153" s="2" t="s">
        <v>18184</v>
      </c>
      <c r="B153" s="2" t="s">
        <v>18185</v>
      </c>
      <c r="C153" s="2" t="s">
        <v>58</v>
      </c>
      <c r="D153" s="14">
        <v>0.49</v>
      </c>
      <c r="E153" s="14">
        <v>7.7</v>
      </c>
      <c r="F153" s="14">
        <f t="shared" si="6"/>
        <v>3.7730000000000001</v>
      </c>
      <c r="G153" s="13">
        <v>23501708.949999999</v>
      </c>
      <c r="H153" s="13">
        <v>1509034.45</v>
      </c>
      <c r="I153" s="13">
        <f t="shared" si="7"/>
        <v>21992674.5</v>
      </c>
      <c r="J153" s="2" t="s">
        <v>18181</v>
      </c>
      <c r="K153" s="2" t="s">
        <v>18186</v>
      </c>
      <c r="L153" s="2" t="s">
        <v>5909</v>
      </c>
      <c r="M153" s="2" t="str">
        <f t="shared" si="8"/>
        <v>High</v>
      </c>
    </row>
    <row r="154" spans="1:13" x14ac:dyDescent="0.3">
      <c r="A154" s="2" t="s">
        <v>18184</v>
      </c>
      <c r="B154" s="2" t="s">
        <v>18195</v>
      </c>
      <c r="C154" s="2" t="s">
        <v>105</v>
      </c>
      <c r="D154" s="14">
        <v>0.81</v>
      </c>
      <c r="E154" s="14">
        <v>5.4</v>
      </c>
      <c r="F154" s="14">
        <f t="shared" si="6"/>
        <v>4.3740000000000006</v>
      </c>
      <c r="G154" s="13">
        <v>23519367.699999999</v>
      </c>
      <c r="H154" s="13">
        <v>557539.46</v>
      </c>
      <c r="I154" s="13">
        <f t="shared" si="7"/>
        <v>22961828.239999998</v>
      </c>
      <c r="J154" s="2" t="s">
        <v>18197</v>
      </c>
      <c r="K154" s="2" t="s">
        <v>18178</v>
      </c>
      <c r="L154" s="2" t="s">
        <v>3831</v>
      </c>
      <c r="M154" s="2" t="str">
        <f t="shared" si="8"/>
        <v>High</v>
      </c>
    </row>
    <row r="155" spans="1:13" x14ac:dyDescent="0.3">
      <c r="A155" s="2" t="s">
        <v>18175</v>
      </c>
      <c r="B155" s="2" t="s">
        <v>18176</v>
      </c>
      <c r="C155" s="2" t="s">
        <v>92</v>
      </c>
      <c r="D155" s="14">
        <v>0.38</v>
      </c>
      <c r="E155" s="14">
        <v>5.2</v>
      </c>
      <c r="F155" s="14">
        <f t="shared" si="6"/>
        <v>1.9760000000000002</v>
      </c>
      <c r="G155" s="13">
        <v>46759033.200000003</v>
      </c>
      <c r="H155" s="13">
        <v>6799722.6799999997</v>
      </c>
      <c r="I155" s="13">
        <f t="shared" si="7"/>
        <v>39959310.520000003</v>
      </c>
      <c r="J155" s="2" t="s">
        <v>18181</v>
      </c>
      <c r="K155" s="2" t="s">
        <v>18178</v>
      </c>
      <c r="L155" s="2" t="s">
        <v>4473</v>
      </c>
      <c r="M155" s="2" t="str">
        <f t="shared" si="8"/>
        <v>High</v>
      </c>
    </row>
    <row r="156" spans="1:13" x14ac:dyDescent="0.3">
      <c r="A156" s="2" t="s">
        <v>18190</v>
      </c>
      <c r="B156" s="2" t="s">
        <v>18193</v>
      </c>
      <c r="C156" s="2" t="s">
        <v>82</v>
      </c>
      <c r="D156" s="14">
        <v>0.65</v>
      </c>
      <c r="E156" s="14">
        <v>2.1</v>
      </c>
      <c r="F156" s="14">
        <f t="shared" si="6"/>
        <v>1.3650000000000002</v>
      </c>
      <c r="G156" s="13">
        <v>37001570.359999999</v>
      </c>
      <c r="H156" s="13">
        <v>3938040.8</v>
      </c>
      <c r="I156" s="13">
        <f t="shared" si="7"/>
        <v>33063529.559999999</v>
      </c>
      <c r="J156" s="2" t="s">
        <v>18197</v>
      </c>
      <c r="K156" s="2" t="s">
        <v>18199</v>
      </c>
      <c r="L156" s="2" t="s">
        <v>1521</v>
      </c>
      <c r="M156" s="2" t="str">
        <f t="shared" si="8"/>
        <v>High</v>
      </c>
    </row>
    <row r="157" spans="1:13" x14ac:dyDescent="0.3">
      <c r="A157" s="2" t="s">
        <v>18184</v>
      </c>
      <c r="B157" s="2" t="s">
        <v>18195</v>
      </c>
      <c r="C157" s="2" t="s">
        <v>92</v>
      </c>
      <c r="D157" s="14">
        <v>0.27</v>
      </c>
      <c r="E157" s="14">
        <v>9.3000000000000007</v>
      </c>
      <c r="F157" s="14">
        <f t="shared" si="6"/>
        <v>2.5110000000000006</v>
      </c>
      <c r="G157" s="13">
        <v>5452379.5300000003</v>
      </c>
      <c r="H157" s="13">
        <v>664332.85</v>
      </c>
      <c r="I157" s="13">
        <f t="shared" si="7"/>
        <v>4788046.6800000006</v>
      </c>
      <c r="J157" s="2" t="s">
        <v>18197</v>
      </c>
      <c r="K157" s="2" t="s">
        <v>18199</v>
      </c>
      <c r="L157" s="2" t="s">
        <v>163</v>
      </c>
      <c r="M157" s="2" t="str">
        <f t="shared" si="8"/>
        <v>High</v>
      </c>
    </row>
    <row r="158" spans="1:13" x14ac:dyDescent="0.3">
      <c r="A158" s="2" t="s">
        <v>18175</v>
      </c>
      <c r="B158" s="2" t="s">
        <v>18205</v>
      </c>
      <c r="C158" s="2" t="s">
        <v>82</v>
      </c>
      <c r="D158" s="14">
        <v>0.71</v>
      </c>
      <c r="E158" s="14">
        <v>5.4</v>
      </c>
      <c r="F158" s="14">
        <f t="shared" si="6"/>
        <v>3.8340000000000001</v>
      </c>
      <c r="G158" s="13">
        <v>43992780.43</v>
      </c>
      <c r="H158" s="13">
        <v>5589511.9900000002</v>
      </c>
      <c r="I158" s="13">
        <f t="shared" si="7"/>
        <v>38403268.439999998</v>
      </c>
      <c r="J158" s="2" t="s">
        <v>18181</v>
      </c>
      <c r="K158" s="2" t="s">
        <v>18199</v>
      </c>
      <c r="L158" s="2" t="s">
        <v>399</v>
      </c>
      <c r="M158" s="2" t="str">
        <f t="shared" si="8"/>
        <v>High</v>
      </c>
    </row>
    <row r="159" spans="1:13" x14ac:dyDescent="0.3">
      <c r="A159" s="2" t="s">
        <v>18190</v>
      </c>
      <c r="B159" s="2" t="s">
        <v>18202</v>
      </c>
      <c r="C159" s="2" t="s">
        <v>82</v>
      </c>
      <c r="D159" s="14">
        <v>0.63</v>
      </c>
      <c r="E159" s="14">
        <v>9.1999999999999993</v>
      </c>
      <c r="F159" s="14">
        <f t="shared" si="6"/>
        <v>5.7959999999999994</v>
      </c>
      <c r="G159" s="13">
        <v>18982829.280000001</v>
      </c>
      <c r="H159" s="13">
        <v>2424550.9500000002</v>
      </c>
      <c r="I159" s="13">
        <f t="shared" si="7"/>
        <v>16558278.330000002</v>
      </c>
      <c r="J159" s="2" t="s">
        <v>18194</v>
      </c>
      <c r="K159" s="2" t="s">
        <v>18198</v>
      </c>
      <c r="L159" s="2" t="s">
        <v>10698</v>
      </c>
      <c r="M159" s="2" t="str">
        <f t="shared" si="8"/>
        <v>High</v>
      </c>
    </row>
    <row r="160" spans="1:13" x14ac:dyDescent="0.3">
      <c r="A160" s="2" t="s">
        <v>18190</v>
      </c>
      <c r="B160" s="2" t="s">
        <v>18211</v>
      </c>
      <c r="C160" s="2" t="s">
        <v>68</v>
      </c>
      <c r="D160" s="14">
        <v>0.49</v>
      </c>
      <c r="E160" s="14">
        <v>8</v>
      </c>
      <c r="F160" s="14">
        <f t="shared" si="6"/>
        <v>3.92</v>
      </c>
      <c r="G160" s="13">
        <v>18797340.02</v>
      </c>
      <c r="H160" s="13">
        <v>1435976.87</v>
      </c>
      <c r="I160" s="13">
        <f t="shared" si="7"/>
        <v>17361363.149999999</v>
      </c>
      <c r="J160" s="2" t="s">
        <v>18194</v>
      </c>
      <c r="K160" s="2" t="s">
        <v>18189</v>
      </c>
      <c r="L160" s="2" t="s">
        <v>2231</v>
      </c>
      <c r="M160" s="2" t="str">
        <f t="shared" si="8"/>
        <v>High</v>
      </c>
    </row>
    <row r="161" spans="1:13" x14ac:dyDescent="0.3">
      <c r="A161" s="2" t="s">
        <v>18187</v>
      </c>
      <c r="B161" s="2" t="s">
        <v>18188</v>
      </c>
      <c r="C161" s="2" t="s">
        <v>82</v>
      </c>
      <c r="D161" s="14">
        <v>0.85</v>
      </c>
      <c r="E161" s="14">
        <v>6.4</v>
      </c>
      <c r="F161" s="14">
        <f t="shared" si="6"/>
        <v>5.44</v>
      </c>
      <c r="G161" s="13">
        <v>16846917.27</v>
      </c>
      <c r="H161" s="13">
        <v>1506704.63</v>
      </c>
      <c r="I161" s="13">
        <f t="shared" si="7"/>
        <v>15340212.640000001</v>
      </c>
      <c r="J161" s="2" t="s">
        <v>18192</v>
      </c>
      <c r="K161" s="2" t="s">
        <v>18186</v>
      </c>
      <c r="L161" s="2" t="s">
        <v>3954</v>
      </c>
      <c r="M161" s="2" t="str">
        <f t="shared" si="8"/>
        <v>High</v>
      </c>
    </row>
    <row r="162" spans="1:13" x14ac:dyDescent="0.3">
      <c r="A162" s="2" t="s">
        <v>18187</v>
      </c>
      <c r="B162" s="2" t="s">
        <v>18196</v>
      </c>
      <c r="C162" s="2" t="s">
        <v>55</v>
      </c>
      <c r="D162" s="14">
        <v>0.92</v>
      </c>
      <c r="E162" s="14">
        <v>3.3</v>
      </c>
      <c r="F162" s="14">
        <f t="shared" si="6"/>
        <v>3.036</v>
      </c>
      <c r="G162" s="13">
        <v>43433736.539999999</v>
      </c>
      <c r="H162" s="13">
        <v>4112863.74</v>
      </c>
      <c r="I162" s="13">
        <f t="shared" si="7"/>
        <v>39320872.799999997</v>
      </c>
      <c r="J162" s="2" t="s">
        <v>18194</v>
      </c>
      <c r="K162" s="2" t="s">
        <v>18182</v>
      </c>
      <c r="L162" s="2" t="s">
        <v>11440</v>
      </c>
      <c r="M162" s="2" t="str">
        <f t="shared" si="8"/>
        <v>High</v>
      </c>
    </row>
    <row r="163" spans="1:13" x14ac:dyDescent="0.3">
      <c r="A163" s="2" t="s">
        <v>18179</v>
      </c>
      <c r="B163" s="2" t="s">
        <v>18180</v>
      </c>
      <c r="C163" s="2" t="s">
        <v>55</v>
      </c>
      <c r="D163" s="14">
        <v>0.33</v>
      </c>
      <c r="E163" s="14">
        <v>7.4</v>
      </c>
      <c r="F163" s="14">
        <f t="shared" si="6"/>
        <v>2.4420000000000002</v>
      </c>
      <c r="G163" s="13">
        <v>46707018.829999998</v>
      </c>
      <c r="H163" s="13">
        <v>5334303.88</v>
      </c>
      <c r="I163" s="13">
        <f t="shared" si="7"/>
        <v>41372714.949999996</v>
      </c>
      <c r="J163" s="2" t="s">
        <v>18197</v>
      </c>
      <c r="K163" s="2" t="s">
        <v>18199</v>
      </c>
      <c r="L163" s="2" t="s">
        <v>3619</v>
      </c>
      <c r="M163" s="2" t="str">
        <f t="shared" si="8"/>
        <v>High</v>
      </c>
    </row>
    <row r="164" spans="1:13" x14ac:dyDescent="0.3">
      <c r="A164" s="2" t="s">
        <v>18200</v>
      </c>
      <c r="B164" s="2" t="s">
        <v>18208</v>
      </c>
      <c r="C164" s="2" t="s">
        <v>68</v>
      </c>
      <c r="D164" s="14">
        <v>0.33</v>
      </c>
      <c r="E164" s="14">
        <v>9</v>
      </c>
      <c r="F164" s="14">
        <f t="shared" si="6"/>
        <v>2.97</v>
      </c>
      <c r="G164" s="13">
        <v>1116608.69</v>
      </c>
      <c r="H164" s="13">
        <v>112177.96</v>
      </c>
      <c r="I164" s="13">
        <f t="shared" si="7"/>
        <v>1004430.73</v>
      </c>
      <c r="J164" s="2" t="s">
        <v>18192</v>
      </c>
      <c r="K164" s="2" t="s">
        <v>18189</v>
      </c>
      <c r="L164" s="2" t="s">
        <v>2700</v>
      </c>
      <c r="M164" s="2" t="str">
        <f t="shared" si="8"/>
        <v>High</v>
      </c>
    </row>
    <row r="165" spans="1:13" x14ac:dyDescent="0.3">
      <c r="A165" s="2" t="s">
        <v>18184</v>
      </c>
      <c r="B165" s="2" t="s">
        <v>18185</v>
      </c>
      <c r="C165" s="2" t="s">
        <v>82</v>
      </c>
      <c r="D165" s="14">
        <v>0.33</v>
      </c>
      <c r="E165" s="14">
        <v>4.4000000000000004</v>
      </c>
      <c r="F165" s="14">
        <f t="shared" si="6"/>
        <v>1.4520000000000002</v>
      </c>
      <c r="G165" s="13">
        <v>6568920.9000000004</v>
      </c>
      <c r="H165" s="13">
        <v>521292.19</v>
      </c>
      <c r="I165" s="13">
        <f t="shared" si="7"/>
        <v>6047628.71</v>
      </c>
      <c r="J165" s="2" t="s">
        <v>18192</v>
      </c>
      <c r="K165" s="2" t="s">
        <v>18186</v>
      </c>
      <c r="L165" s="2" t="s">
        <v>2472</v>
      </c>
      <c r="M165" s="2" t="str">
        <f t="shared" si="8"/>
        <v>High</v>
      </c>
    </row>
    <row r="166" spans="1:13" x14ac:dyDescent="0.3">
      <c r="A166" s="2" t="s">
        <v>18187</v>
      </c>
      <c r="B166" s="2" t="s">
        <v>18188</v>
      </c>
      <c r="C166" s="2" t="s">
        <v>55</v>
      </c>
      <c r="D166" s="14">
        <v>0.72</v>
      </c>
      <c r="E166" s="14">
        <v>8.9</v>
      </c>
      <c r="F166" s="14">
        <f t="shared" si="6"/>
        <v>6.4080000000000004</v>
      </c>
      <c r="G166" s="13">
        <v>23507887.370000001</v>
      </c>
      <c r="H166" s="13">
        <v>2413019.2799999998</v>
      </c>
      <c r="I166" s="13">
        <f t="shared" si="7"/>
        <v>21094868.09</v>
      </c>
      <c r="J166" s="2" t="s">
        <v>18192</v>
      </c>
      <c r="K166" s="2" t="s">
        <v>18199</v>
      </c>
      <c r="L166" s="2" t="s">
        <v>3582</v>
      </c>
      <c r="M166" s="2" t="str">
        <f t="shared" si="8"/>
        <v>High</v>
      </c>
    </row>
    <row r="167" spans="1:13" x14ac:dyDescent="0.3">
      <c r="A167" s="2" t="s">
        <v>18190</v>
      </c>
      <c r="B167" s="2" t="s">
        <v>18202</v>
      </c>
      <c r="C167" s="2" t="s">
        <v>55</v>
      </c>
      <c r="D167" s="14">
        <v>0.16</v>
      </c>
      <c r="E167" s="14">
        <v>1.5</v>
      </c>
      <c r="F167" s="14">
        <f t="shared" si="6"/>
        <v>0.24</v>
      </c>
      <c r="G167" s="13">
        <v>6948233.9800000004</v>
      </c>
      <c r="H167" s="13">
        <v>813475.58</v>
      </c>
      <c r="I167" s="13">
        <f t="shared" si="7"/>
        <v>6134758.4000000004</v>
      </c>
      <c r="J167" s="2" t="s">
        <v>18194</v>
      </c>
      <c r="K167" s="2" t="s">
        <v>18182</v>
      </c>
      <c r="L167" s="2" t="s">
        <v>620</v>
      </c>
      <c r="M167" s="2" t="str">
        <f t="shared" si="8"/>
        <v>Low</v>
      </c>
    </row>
    <row r="168" spans="1:13" x14ac:dyDescent="0.3">
      <c r="A168" s="2" t="s">
        <v>18179</v>
      </c>
      <c r="B168" s="2" t="s">
        <v>18206</v>
      </c>
      <c r="C168" s="2" t="s">
        <v>82</v>
      </c>
      <c r="D168" s="14">
        <v>0.63</v>
      </c>
      <c r="E168" s="14">
        <v>9.1</v>
      </c>
      <c r="F168" s="14">
        <f t="shared" si="6"/>
        <v>5.7329999999999997</v>
      </c>
      <c r="G168" s="13">
        <v>18446016.789999999</v>
      </c>
      <c r="H168" s="13">
        <v>2539041.0299999998</v>
      </c>
      <c r="I168" s="13">
        <f t="shared" si="7"/>
        <v>15906975.76</v>
      </c>
      <c r="J168" s="2" t="s">
        <v>18197</v>
      </c>
      <c r="K168" s="2" t="s">
        <v>18199</v>
      </c>
      <c r="L168" s="2" t="s">
        <v>9079</v>
      </c>
      <c r="M168" s="2" t="str">
        <f t="shared" si="8"/>
        <v>High</v>
      </c>
    </row>
    <row r="169" spans="1:13" x14ac:dyDescent="0.3">
      <c r="A169" s="2" t="s">
        <v>18190</v>
      </c>
      <c r="B169" s="2" t="s">
        <v>18202</v>
      </c>
      <c r="C169" s="2" t="s">
        <v>55</v>
      </c>
      <c r="D169" s="14">
        <v>0.23</v>
      </c>
      <c r="E169" s="14">
        <v>4.0999999999999996</v>
      </c>
      <c r="F169" s="14">
        <f t="shared" si="6"/>
        <v>0.94299999999999995</v>
      </c>
      <c r="G169" s="13">
        <v>46899985.530000001</v>
      </c>
      <c r="H169" s="13">
        <v>1757370.24</v>
      </c>
      <c r="I169" s="13">
        <f t="shared" si="7"/>
        <v>45142615.289999999</v>
      </c>
      <c r="J169" s="2" t="s">
        <v>18194</v>
      </c>
      <c r="K169" s="2" t="s">
        <v>18182</v>
      </c>
      <c r="L169" s="2" t="s">
        <v>376</v>
      </c>
      <c r="M169" s="2" t="str">
        <f t="shared" si="8"/>
        <v>High</v>
      </c>
    </row>
    <row r="170" spans="1:13" x14ac:dyDescent="0.3">
      <c r="A170" s="2" t="s">
        <v>18184</v>
      </c>
      <c r="B170" s="2" t="s">
        <v>18185</v>
      </c>
      <c r="C170" s="2" t="s">
        <v>82</v>
      </c>
      <c r="D170" s="14">
        <v>0.2</v>
      </c>
      <c r="E170" s="14">
        <v>9.6</v>
      </c>
      <c r="F170" s="14">
        <f t="shared" si="6"/>
        <v>1.92</v>
      </c>
      <c r="G170" s="13">
        <v>21217321.780000001</v>
      </c>
      <c r="H170" s="13">
        <v>2443327.11</v>
      </c>
      <c r="I170" s="13">
        <f t="shared" si="7"/>
        <v>18773994.670000002</v>
      </c>
      <c r="J170" s="2" t="s">
        <v>18192</v>
      </c>
      <c r="K170" s="2" t="s">
        <v>18178</v>
      </c>
      <c r="L170" s="2" t="s">
        <v>6195</v>
      </c>
      <c r="M170" s="2" t="str">
        <f t="shared" si="8"/>
        <v>High</v>
      </c>
    </row>
    <row r="171" spans="1:13" x14ac:dyDescent="0.3">
      <c r="A171" s="2" t="s">
        <v>18179</v>
      </c>
      <c r="B171" s="2" t="s">
        <v>18209</v>
      </c>
      <c r="C171" s="2" t="s">
        <v>58</v>
      </c>
      <c r="D171" s="14">
        <v>0.35</v>
      </c>
      <c r="E171" s="14">
        <v>5.3</v>
      </c>
      <c r="F171" s="14">
        <f t="shared" si="6"/>
        <v>1.8549999999999998</v>
      </c>
      <c r="G171" s="13">
        <v>40063885.950000003</v>
      </c>
      <c r="H171" s="13">
        <v>3968645.15</v>
      </c>
      <c r="I171" s="13">
        <f t="shared" si="7"/>
        <v>36095240.800000004</v>
      </c>
      <c r="J171" s="2" t="s">
        <v>18181</v>
      </c>
      <c r="K171" s="2" t="s">
        <v>18186</v>
      </c>
      <c r="L171" s="2" t="s">
        <v>4808</v>
      </c>
      <c r="M171" s="2" t="str">
        <f t="shared" si="8"/>
        <v>High</v>
      </c>
    </row>
    <row r="172" spans="1:13" x14ac:dyDescent="0.3">
      <c r="A172" s="2" t="s">
        <v>18184</v>
      </c>
      <c r="B172" s="2" t="s">
        <v>18185</v>
      </c>
      <c r="C172" s="2" t="s">
        <v>58</v>
      </c>
      <c r="D172" s="14">
        <v>0.69</v>
      </c>
      <c r="E172" s="14">
        <v>6.6</v>
      </c>
      <c r="F172" s="14">
        <f t="shared" si="6"/>
        <v>4.5539999999999994</v>
      </c>
      <c r="G172" s="13">
        <v>5577176.2300000004</v>
      </c>
      <c r="H172" s="13">
        <v>499145.57</v>
      </c>
      <c r="I172" s="13">
        <f t="shared" si="7"/>
        <v>5078030.66</v>
      </c>
      <c r="J172" s="2" t="s">
        <v>18192</v>
      </c>
      <c r="K172" s="2" t="s">
        <v>18178</v>
      </c>
      <c r="L172" s="2" t="s">
        <v>17027</v>
      </c>
      <c r="M172" s="2" t="str">
        <f t="shared" si="8"/>
        <v>High</v>
      </c>
    </row>
    <row r="173" spans="1:13" x14ac:dyDescent="0.3">
      <c r="A173" s="2" t="s">
        <v>18200</v>
      </c>
      <c r="B173" s="2" t="s">
        <v>18201</v>
      </c>
      <c r="C173" s="2" t="s">
        <v>105</v>
      </c>
      <c r="D173" s="14">
        <v>0.95</v>
      </c>
      <c r="E173" s="14">
        <v>6.5</v>
      </c>
      <c r="F173" s="14">
        <f t="shared" si="6"/>
        <v>6.1749999999999998</v>
      </c>
      <c r="G173" s="13">
        <v>16129936.390000001</v>
      </c>
      <c r="H173" s="13">
        <v>1898590.3</v>
      </c>
      <c r="I173" s="13">
        <f t="shared" si="7"/>
        <v>14231346.09</v>
      </c>
      <c r="J173" s="2" t="s">
        <v>18192</v>
      </c>
      <c r="K173" s="2" t="s">
        <v>18189</v>
      </c>
      <c r="L173" s="2" t="s">
        <v>7354</v>
      </c>
      <c r="M173" s="2" t="str">
        <f t="shared" si="8"/>
        <v>High</v>
      </c>
    </row>
    <row r="174" spans="1:13" x14ac:dyDescent="0.3">
      <c r="A174" s="2" t="s">
        <v>18200</v>
      </c>
      <c r="B174" s="2" t="s">
        <v>18204</v>
      </c>
      <c r="C174" s="2" t="s">
        <v>82</v>
      </c>
      <c r="D174" s="14">
        <v>0.71</v>
      </c>
      <c r="E174" s="14">
        <v>1.7</v>
      </c>
      <c r="F174" s="14">
        <f t="shared" si="6"/>
        <v>1.2069999999999999</v>
      </c>
      <c r="G174" s="13">
        <v>49745560.100000001</v>
      </c>
      <c r="H174" s="13">
        <v>3448259.92</v>
      </c>
      <c r="I174" s="13">
        <f t="shared" si="7"/>
        <v>46297300.18</v>
      </c>
      <c r="J174" s="2" t="s">
        <v>18192</v>
      </c>
      <c r="K174" s="2" t="s">
        <v>18182</v>
      </c>
      <c r="L174" s="2" t="s">
        <v>4234</v>
      </c>
      <c r="M174" s="2" t="str">
        <f t="shared" si="8"/>
        <v>High</v>
      </c>
    </row>
    <row r="175" spans="1:13" x14ac:dyDescent="0.3">
      <c r="A175" s="2" t="s">
        <v>18179</v>
      </c>
      <c r="B175" s="2" t="s">
        <v>18206</v>
      </c>
      <c r="C175" s="2" t="s">
        <v>92</v>
      </c>
      <c r="D175" s="14">
        <v>0.11</v>
      </c>
      <c r="E175" s="14">
        <v>9.1999999999999993</v>
      </c>
      <c r="F175" s="14">
        <f t="shared" si="6"/>
        <v>1.012</v>
      </c>
      <c r="G175" s="13">
        <v>31791369.039999999</v>
      </c>
      <c r="H175" s="13">
        <v>3344965.13</v>
      </c>
      <c r="I175" s="13">
        <f t="shared" si="7"/>
        <v>28446403.91</v>
      </c>
      <c r="J175" s="2" t="s">
        <v>18181</v>
      </c>
      <c r="K175" s="2" t="s">
        <v>18186</v>
      </c>
      <c r="L175" s="2" t="s">
        <v>4285</v>
      </c>
      <c r="M175" s="2" t="str">
        <f t="shared" si="8"/>
        <v>High</v>
      </c>
    </row>
    <row r="176" spans="1:13" x14ac:dyDescent="0.3">
      <c r="A176" s="2" t="s">
        <v>18179</v>
      </c>
      <c r="B176" s="2" t="s">
        <v>18209</v>
      </c>
      <c r="C176" s="2" t="s">
        <v>105</v>
      </c>
      <c r="D176" s="14">
        <v>0.17</v>
      </c>
      <c r="E176" s="14">
        <v>1</v>
      </c>
      <c r="F176" s="14">
        <f t="shared" si="6"/>
        <v>0.17</v>
      </c>
      <c r="G176" s="13">
        <v>7245742.3700000001</v>
      </c>
      <c r="H176" s="13">
        <v>960885.46</v>
      </c>
      <c r="I176" s="13">
        <f t="shared" si="7"/>
        <v>6284856.9100000001</v>
      </c>
      <c r="J176" s="2" t="s">
        <v>18177</v>
      </c>
      <c r="K176" s="2" t="s">
        <v>18198</v>
      </c>
      <c r="L176" s="2" t="s">
        <v>2509</v>
      </c>
      <c r="M176" s="2" t="str">
        <f t="shared" si="8"/>
        <v>Low</v>
      </c>
    </row>
    <row r="177" spans="1:13" x14ac:dyDescent="0.3">
      <c r="A177" s="2" t="s">
        <v>18200</v>
      </c>
      <c r="B177" s="2" t="s">
        <v>18208</v>
      </c>
      <c r="C177" s="2" t="s">
        <v>68</v>
      </c>
      <c r="D177" s="14">
        <v>0.21</v>
      </c>
      <c r="E177" s="14">
        <v>6.9</v>
      </c>
      <c r="F177" s="14">
        <f t="shared" si="6"/>
        <v>1.4490000000000001</v>
      </c>
      <c r="G177" s="13">
        <v>25128190.359999999</v>
      </c>
      <c r="H177" s="13">
        <v>517451.86</v>
      </c>
      <c r="I177" s="13">
        <f t="shared" si="7"/>
        <v>24610738.5</v>
      </c>
      <c r="J177" s="2" t="s">
        <v>18177</v>
      </c>
      <c r="K177" s="2" t="s">
        <v>18178</v>
      </c>
      <c r="L177" s="2" t="s">
        <v>1234</v>
      </c>
      <c r="M177" s="2" t="str">
        <f t="shared" si="8"/>
        <v>High</v>
      </c>
    </row>
    <row r="178" spans="1:13" x14ac:dyDescent="0.3">
      <c r="A178" s="2" t="s">
        <v>18187</v>
      </c>
      <c r="B178" s="2" t="s">
        <v>18188</v>
      </c>
      <c r="C178" s="2" t="s">
        <v>92</v>
      </c>
      <c r="D178" s="14">
        <v>0.27</v>
      </c>
      <c r="E178" s="14">
        <v>2.9</v>
      </c>
      <c r="F178" s="14">
        <f t="shared" si="6"/>
        <v>0.78300000000000003</v>
      </c>
      <c r="G178" s="13">
        <v>36699826.219999999</v>
      </c>
      <c r="H178" s="13">
        <v>1761866.41</v>
      </c>
      <c r="I178" s="13">
        <f t="shared" si="7"/>
        <v>34937959.810000002</v>
      </c>
      <c r="J178" s="2" t="s">
        <v>18194</v>
      </c>
      <c r="K178" s="2" t="s">
        <v>18198</v>
      </c>
      <c r="L178" s="2" t="s">
        <v>4745</v>
      </c>
      <c r="M178" s="2" t="str">
        <f t="shared" si="8"/>
        <v>High</v>
      </c>
    </row>
    <row r="179" spans="1:13" x14ac:dyDescent="0.3">
      <c r="A179" s="2" t="s">
        <v>18175</v>
      </c>
      <c r="B179" s="2" t="s">
        <v>18205</v>
      </c>
      <c r="C179" s="2" t="s">
        <v>55</v>
      </c>
      <c r="D179" s="14">
        <v>0.2</v>
      </c>
      <c r="E179" s="14">
        <v>3.9</v>
      </c>
      <c r="F179" s="14">
        <f t="shared" si="6"/>
        <v>0.78</v>
      </c>
      <c r="G179" s="13">
        <v>29058219.66</v>
      </c>
      <c r="H179" s="13">
        <v>612876.56999999995</v>
      </c>
      <c r="I179" s="13">
        <f t="shared" si="7"/>
        <v>28445343.09</v>
      </c>
      <c r="J179" s="2" t="s">
        <v>18194</v>
      </c>
      <c r="K179" s="2" t="s">
        <v>18199</v>
      </c>
      <c r="L179" s="2" t="s">
        <v>2435</v>
      </c>
      <c r="M179" s="2" t="str">
        <f t="shared" si="8"/>
        <v>High</v>
      </c>
    </row>
    <row r="180" spans="1:13" x14ac:dyDescent="0.3">
      <c r="A180" s="2" t="s">
        <v>18175</v>
      </c>
      <c r="B180" s="2" t="s">
        <v>18205</v>
      </c>
      <c r="C180" s="2" t="s">
        <v>39</v>
      </c>
      <c r="D180" s="14">
        <v>0.87</v>
      </c>
      <c r="E180" s="14">
        <v>1.9</v>
      </c>
      <c r="F180" s="14">
        <f t="shared" si="6"/>
        <v>1.653</v>
      </c>
      <c r="G180" s="13">
        <v>31677864.59</v>
      </c>
      <c r="H180" s="13">
        <v>1712862.63</v>
      </c>
      <c r="I180" s="13">
        <f t="shared" si="7"/>
        <v>29965001.960000001</v>
      </c>
      <c r="J180" s="2" t="s">
        <v>18194</v>
      </c>
      <c r="K180" s="2" t="s">
        <v>18182</v>
      </c>
      <c r="L180" s="2" t="s">
        <v>6173</v>
      </c>
      <c r="M180" s="2" t="str">
        <f t="shared" si="8"/>
        <v>High</v>
      </c>
    </row>
    <row r="181" spans="1:13" x14ac:dyDescent="0.3">
      <c r="A181" s="2" t="s">
        <v>18200</v>
      </c>
      <c r="B181" s="2" t="s">
        <v>18208</v>
      </c>
      <c r="C181" s="2" t="s">
        <v>68</v>
      </c>
      <c r="D181" s="14">
        <v>0.08</v>
      </c>
      <c r="E181" s="14">
        <v>7.8</v>
      </c>
      <c r="F181" s="14">
        <f t="shared" si="6"/>
        <v>0.624</v>
      </c>
      <c r="G181" s="13">
        <v>14292243.02</v>
      </c>
      <c r="H181" s="13">
        <v>1898339.63</v>
      </c>
      <c r="I181" s="13">
        <f t="shared" si="7"/>
        <v>12393903.390000001</v>
      </c>
      <c r="J181" s="2" t="s">
        <v>18194</v>
      </c>
      <c r="K181" s="2" t="s">
        <v>18199</v>
      </c>
      <c r="L181" s="2" t="s">
        <v>6530</v>
      </c>
      <c r="M181" s="2" t="str">
        <f t="shared" si="8"/>
        <v>Medium</v>
      </c>
    </row>
    <row r="182" spans="1:13" x14ac:dyDescent="0.3">
      <c r="A182" s="2" t="s">
        <v>18175</v>
      </c>
      <c r="B182" s="2" t="s">
        <v>18176</v>
      </c>
      <c r="C182" s="2" t="s">
        <v>68</v>
      </c>
      <c r="D182" s="14">
        <v>0.27</v>
      </c>
      <c r="E182" s="14">
        <v>6.4</v>
      </c>
      <c r="F182" s="14">
        <f t="shared" si="6"/>
        <v>1.7280000000000002</v>
      </c>
      <c r="G182" s="13">
        <v>14536654.210000001</v>
      </c>
      <c r="H182" s="13">
        <v>331084.12</v>
      </c>
      <c r="I182" s="13">
        <f t="shared" si="7"/>
        <v>14205570.090000002</v>
      </c>
      <c r="J182" s="2" t="s">
        <v>18177</v>
      </c>
      <c r="K182" s="2" t="s">
        <v>18186</v>
      </c>
      <c r="L182" s="2" t="s">
        <v>11380</v>
      </c>
      <c r="M182" s="2" t="str">
        <f t="shared" si="8"/>
        <v>High</v>
      </c>
    </row>
    <row r="183" spans="1:13" x14ac:dyDescent="0.3">
      <c r="A183" s="2" t="s">
        <v>18190</v>
      </c>
      <c r="B183" s="2" t="s">
        <v>18193</v>
      </c>
      <c r="C183" s="2" t="s">
        <v>92</v>
      </c>
      <c r="D183" s="14">
        <v>0.6</v>
      </c>
      <c r="E183" s="14">
        <v>1.9</v>
      </c>
      <c r="F183" s="14">
        <f t="shared" si="6"/>
        <v>1.1399999999999999</v>
      </c>
      <c r="G183" s="13">
        <v>42076499.560000002</v>
      </c>
      <c r="H183" s="13">
        <v>6091576.8399999999</v>
      </c>
      <c r="I183" s="13">
        <f t="shared" si="7"/>
        <v>35984922.719999999</v>
      </c>
      <c r="J183" s="2" t="s">
        <v>18197</v>
      </c>
      <c r="K183" s="2" t="s">
        <v>18199</v>
      </c>
      <c r="L183" s="2" t="s">
        <v>3273</v>
      </c>
      <c r="M183" s="2" t="str">
        <f t="shared" si="8"/>
        <v>High</v>
      </c>
    </row>
    <row r="184" spans="1:13" x14ac:dyDescent="0.3">
      <c r="A184" s="2" t="s">
        <v>18200</v>
      </c>
      <c r="B184" s="2" t="s">
        <v>18204</v>
      </c>
      <c r="C184" s="2" t="s">
        <v>55</v>
      </c>
      <c r="D184" s="14">
        <v>0.89</v>
      </c>
      <c r="E184" s="14">
        <v>2.6</v>
      </c>
      <c r="F184" s="14">
        <f t="shared" si="6"/>
        <v>2.3140000000000001</v>
      </c>
      <c r="G184" s="13">
        <v>18897585.16</v>
      </c>
      <c r="H184" s="13">
        <v>667627.41</v>
      </c>
      <c r="I184" s="13">
        <f t="shared" si="7"/>
        <v>18229957.75</v>
      </c>
      <c r="J184" s="2" t="s">
        <v>18192</v>
      </c>
      <c r="K184" s="2" t="s">
        <v>18186</v>
      </c>
      <c r="L184" s="2" t="s">
        <v>8198</v>
      </c>
      <c r="M184" s="2" t="str">
        <f t="shared" si="8"/>
        <v>High</v>
      </c>
    </row>
    <row r="185" spans="1:13" x14ac:dyDescent="0.3">
      <c r="A185" s="2" t="s">
        <v>18179</v>
      </c>
      <c r="B185" s="2" t="s">
        <v>18206</v>
      </c>
      <c r="C185" s="2" t="s">
        <v>68</v>
      </c>
      <c r="D185" s="14">
        <v>0.27</v>
      </c>
      <c r="E185" s="14">
        <v>7.8</v>
      </c>
      <c r="F185" s="14">
        <f t="shared" si="6"/>
        <v>2.1059999999999999</v>
      </c>
      <c r="G185" s="13">
        <v>18091370.039999999</v>
      </c>
      <c r="H185" s="13">
        <v>1982470.53</v>
      </c>
      <c r="I185" s="13">
        <f t="shared" si="7"/>
        <v>16108899.51</v>
      </c>
      <c r="J185" s="2" t="s">
        <v>18194</v>
      </c>
      <c r="K185" s="2" t="s">
        <v>18189</v>
      </c>
      <c r="L185" s="2" t="s">
        <v>7553</v>
      </c>
      <c r="M185" s="2" t="str">
        <f t="shared" si="8"/>
        <v>High</v>
      </c>
    </row>
    <row r="186" spans="1:13" x14ac:dyDescent="0.3">
      <c r="A186" s="2" t="s">
        <v>18187</v>
      </c>
      <c r="B186" s="2" t="s">
        <v>18196</v>
      </c>
      <c r="C186" s="2" t="s">
        <v>58</v>
      </c>
      <c r="D186" s="14">
        <v>0.34</v>
      </c>
      <c r="E186" s="14">
        <v>8.3000000000000007</v>
      </c>
      <c r="F186" s="14">
        <f t="shared" si="6"/>
        <v>2.8220000000000005</v>
      </c>
      <c r="G186" s="13">
        <v>48849832.670000002</v>
      </c>
      <c r="H186" s="13">
        <v>2095131.4</v>
      </c>
      <c r="I186" s="13">
        <f t="shared" si="7"/>
        <v>46754701.270000003</v>
      </c>
      <c r="J186" s="2" t="s">
        <v>18177</v>
      </c>
      <c r="K186" s="2" t="s">
        <v>18198</v>
      </c>
      <c r="L186" s="2" t="s">
        <v>2703</v>
      </c>
      <c r="M186" s="2" t="str">
        <f t="shared" si="8"/>
        <v>High</v>
      </c>
    </row>
    <row r="187" spans="1:13" x14ac:dyDescent="0.3">
      <c r="A187" s="2" t="s">
        <v>18184</v>
      </c>
      <c r="B187" s="2" t="s">
        <v>18195</v>
      </c>
      <c r="C187" s="2" t="s">
        <v>92</v>
      </c>
      <c r="D187" s="14">
        <v>0.42</v>
      </c>
      <c r="E187" s="14">
        <v>1.6</v>
      </c>
      <c r="F187" s="14">
        <f t="shared" si="6"/>
        <v>0.67200000000000004</v>
      </c>
      <c r="G187" s="13">
        <v>8140500.9299999997</v>
      </c>
      <c r="H187" s="13">
        <v>256201.4</v>
      </c>
      <c r="I187" s="13">
        <f t="shared" si="7"/>
        <v>7884299.5299999993</v>
      </c>
      <c r="J187" s="2" t="s">
        <v>18177</v>
      </c>
      <c r="K187" s="2" t="s">
        <v>18199</v>
      </c>
      <c r="L187" s="2" t="s">
        <v>5909</v>
      </c>
      <c r="M187" s="2" t="str">
        <f t="shared" si="8"/>
        <v>Medium</v>
      </c>
    </row>
    <row r="188" spans="1:13" x14ac:dyDescent="0.3">
      <c r="A188" s="2" t="s">
        <v>18179</v>
      </c>
      <c r="B188" s="2" t="s">
        <v>18180</v>
      </c>
      <c r="C188" s="2" t="s">
        <v>55</v>
      </c>
      <c r="D188" s="14">
        <v>0.26</v>
      </c>
      <c r="E188" s="14">
        <v>9.5</v>
      </c>
      <c r="F188" s="14">
        <f t="shared" si="6"/>
        <v>2.4700000000000002</v>
      </c>
      <c r="G188" s="13">
        <v>38987396.630000003</v>
      </c>
      <c r="H188" s="13">
        <v>1749227.87</v>
      </c>
      <c r="I188" s="13">
        <f t="shared" si="7"/>
        <v>37238168.760000005</v>
      </c>
      <c r="J188" s="2" t="s">
        <v>18177</v>
      </c>
      <c r="K188" s="2" t="s">
        <v>18189</v>
      </c>
      <c r="L188" s="2" t="s">
        <v>2091</v>
      </c>
      <c r="M188" s="2" t="str">
        <f t="shared" si="8"/>
        <v>High</v>
      </c>
    </row>
    <row r="189" spans="1:13" x14ac:dyDescent="0.3">
      <c r="A189" s="2" t="s">
        <v>18179</v>
      </c>
      <c r="B189" s="2" t="s">
        <v>18206</v>
      </c>
      <c r="C189" s="2" t="s">
        <v>105</v>
      </c>
      <c r="D189" s="14">
        <v>0.36</v>
      </c>
      <c r="E189" s="14">
        <v>8.1</v>
      </c>
      <c r="F189" s="14">
        <f t="shared" si="6"/>
        <v>2.9159999999999999</v>
      </c>
      <c r="G189" s="13">
        <v>34692992.549999997</v>
      </c>
      <c r="H189" s="13">
        <v>1926583.44</v>
      </c>
      <c r="I189" s="13">
        <f t="shared" si="7"/>
        <v>32766409.109999996</v>
      </c>
      <c r="J189" s="2" t="s">
        <v>18177</v>
      </c>
      <c r="K189" s="2" t="s">
        <v>18199</v>
      </c>
      <c r="L189" s="2" t="s">
        <v>462</v>
      </c>
      <c r="M189" s="2" t="str">
        <f t="shared" si="8"/>
        <v>High</v>
      </c>
    </row>
    <row r="190" spans="1:13" x14ac:dyDescent="0.3">
      <c r="A190" s="2" t="s">
        <v>18187</v>
      </c>
      <c r="B190" s="2" t="s">
        <v>18203</v>
      </c>
      <c r="C190" s="2" t="s">
        <v>105</v>
      </c>
      <c r="D190" s="14">
        <v>0.51</v>
      </c>
      <c r="E190" s="14">
        <v>4.4000000000000004</v>
      </c>
      <c r="F190" s="14">
        <f t="shared" si="6"/>
        <v>2.2440000000000002</v>
      </c>
      <c r="G190" s="13">
        <v>46582179.82</v>
      </c>
      <c r="H190" s="13">
        <v>2305107.79</v>
      </c>
      <c r="I190" s="13">
        <f t="shared" si="7"/>
        <v>44277072.030000001</v>
      </c>
      <c r="J190" s="2" t="s">
        <v>18181</v>
      </c>
      <c r="K190" s="2" t="s">
        <v>18178</v>
      </c>
      <c r="L190" s="2" t="s">
        <v>4550</v>
      </c>
      <c r="M190" s="2" t="str">
        <f t="shared" si="8"/>
        <v>High</v>
      </c>
    </row>
    <row r="191" spans="1:13" x14ac:dyDescent="0.3">
      <c r="A191" s="2" t="s">
        <v>18184</v>
      </c>
      <c r="B191" s="2" t="s">
        <v>18185</v>
      </c>
      <c r="C191" s="2" t="s">
        <v>92</v>
      </c>
      <c r="D191" s="14">
        <v>0.67</v>
      </c>
      <c r="E191" s="14">
        <v>9.1999999999999993</v>
      </c>
      <c r="F191" s="14">
        <f t="shared" si="6"/>
        <v>6.1639999999999997</v>
      </c>
      <c r="G191" s="13">
        <v>12359076.24</v>
      </c>
      <c r="H191" s="13">
        <v>655797.04</v>
      </c>
      <c r="I191" s="13">
        <f t="shared" si="7"/>
        <v>11703279.199999999</v>
      </c>
      <c r="J191" s="2" t="s">
        <v>18197</v>
      </c>
      <c r="K191" s="2" t="s">
        <v>18199</v>
      </c>
      <c r="L191" s="2" t="s">
        <v>6689</v>
      </c>
      <c r="M191" s="2" t="str">
        <f t="shared" si="8"/>
        <v>High</v>
      </c>
    </row>
    <row r="192" spans="1:13" x14ac:dyDescent="0.3">
      <c r="A192" s="2" t="s">
        <v>18184</v>
      </c>
      <c r="B192" s="2" t="s">
        <v>18195</v>
      </c>
      <c r="C192" s="2" t="s">
        <v>68</v>
      </c>
      <c r="D192" s="14">
        <v>0.1</v>
      </c>
      <c r="E192" s="14">
        <v>9.6</v>
      </c>
      <c r="F192" s="14">
        <f t="shared" si="6"/>
        <v>0.96</v>
      </c>
      <c r="G192" s="13">
        <v>31958991.07</v>
      </c>
      <c r="H192" s="13">
        <v>1426813.82</v>
      </c>
      <c r="I192" s="13">
        <f t="shared" si="7"/>
        <v>30532177.25</v>
      </c>
      <c r="J192" s="2" t="s">
        <v>18192</v>
      </c>
      <c r="K192" s="2" t="s">
        <v>18186</v>
      </c>
      <c r="L192" s="2" t="s">
        <v>4380</v>
      </c>
      <c r="M192" s="2" t="str">
        <f t="shared" si="8"/>
        <v>High</v>
      </c>
    </row>
    <row r="193" spans="1:13" x14ac:dyDescent="0.3">
      <c r="A193" s="2" t="s">
        <v>18190</v>
      </c>
      <c r="B193" s="2" t="s">
        <v>18193</v>
      </c>
      <c r="C193" s="2" t="s">
        <v>92</v>
      </c>
      <c r="D193" s="14">
        <v>0.25</v>
      </c>
      <c r="E193" s="14">
        <v>3.2</v>
      </c>
      <c r="F193" s="14">
        <f t="shared" si="6"/>
        <v>0.8</v>
      </c>
      <c r="G193" s="13">
        <v>11493257.35</v>
      </c>
      <c r="H193" s="13">
        <v>981578.65</v>
      </c>
      <c r="I193" s="13">
        <f t="shared" si="7"/>
        <v>10511678.699999999</v>
      </c>
      <c r="J193" s="2" t="s">
        <v>18181</v>
      </c>
      <c r="K193" s="2" t="s">
        <v>18182</v>
      </c>
      <c r="L193" s="2" t="s">
        <v>354</v>
      </c>
      <c r="M193" s="2" t="str">
        <f t="shared" si="8"/>
        <v>High</v>
      </c>
    </row>
    <row r="194" spans="1:13" x14ac:dyDescent="0.3">
      <c r="A194" s="2" t="s">
        <v>18175</v>
      </c>
      <c r="B194" s="2" t="s">
        <v>18205</v>
      </c>
      <c r="C194" s="2" t="s">
        <v>68</v>
      </c>
      <c r="D194" s="14">
        <v>0.22</v>
      </c>
      <c r="E194" s="14">
        <v>4.7</v>
      </c>
      <c r="F194" s="14">
        <f t="shared" ref="F194:F257" si="9">D194*E194</f>
        <v>1.034</v>
      </c>
      <c r="G194" s="13">
        <v>18375383.309999999</v>
      </c>
      <c r="H194" s="13">
        <v>1121545.32</v>
      </c>
      <c r="I194" s="13">
        <f t="shared" ref="I194:I257" si="10">G194-H194</f>
        <v>17253837.989999998</v>
      </c>
      <c r="J194" s="2" t="s">
        <v>18181</v>
      </c>
      <c r="K194" s="2" t="s">
        <v>18182</v>
      </c>
      <c r="L194" s="2" t="s">
        <v>3828</v>
      </c>
      <c r="M194" s="2" t="str">
        <f t="shared" ref="M194:M257" si="11">IF(F194&gt;=0.7,"High",IF(F194&gt;=0.4,"Medium","Low"))</f>
        <v>High</v>
      </c>
    </row>
    <row r="195" spans="1:13" x14ac:dyDescent="0.3">
      <c r="A195" s="2" t="s">
        <v>18200</v>
      </c>
      <c r="B195" s="2" t="s">
        <v>18208</v>
      </c>
      <c r="C195" s="2" t="s">
        <v>105</v>
      </c>
      <c r="D195" s="14">
        <v>0.64</v>
      </c>
      <c r="E195" s="14">
        <v>1.9</v>
      </c>
      <c r="F195" s="14">
        <f t="shared" si="9"/>
        <v>1.216</v>
      </c>
      <c r="G195" s="13">
        <v>2413072.7200000002</v>
      </c>
      <c r="H195" s="13">
        <v>346996.36</v>
      </c>
      <c r="I195" s="13">
        <f t="shared" si="10"/>
        <v>2066076.3600000003</v>
      </c>
      <c r="J195" s="2" t="s">
        <v>18177</v>
      </c>
      <c r="K195" s="2" t="s">
        <v>18199</v>
      </c>
      <c r="L195" s="2" t="s">
        <v>4459</v>
      </c>
      <c r="M195" s="2" t="str">
        <f t="shared" si="11"/>
        <v>High</v>
      </c>
    </row>
    <row r="196" spans="1:13" x14ac:dyDescent="0.3">
      <c r="A196" s="2" t="s">
        <v>18179</v>
      </c>
      <c r="B196" s="2" t="s">
        <v>18206</v>
      </c>
      <c r="C196" s="2" t="s">
        <v>68</v>
      </c>
      <c r="D196" s="14">
        <v>0.75</v>
      </c>
      <c r="E196" s="14">
        <v>9.3000000000000007</v>
      </c>
      <c r="F196" s="14">
        <f t="shared" si="9"/>
        <v>6.9750000000000005</v>
      </c>
      <c r="G196" s="13">
        <v>17098395.34</v>
      </c>
      <c r="H196" s="13">
        <v>590368.43000000005</v>
      </c>
      <c r="I196" s="13">
        <f t="shared" si="10"/>
        <v>16508026.91</v>
      </c>
      <c r="J196" s="2" t="s">
        <v>18192</v>
      </c>
      <c r="K196" s="2" t="s">
        <v>18178</v>
      </c>
      <c r="L196" s="2" t="s">
        <v>4897</v>
      </c>
      <c r="M196" s="2" t="str">
        <f t="shared" si="11"/>
        <v>High</v>
      </c>
    </row>
    <row r="197" spans="1:13" x14ac:dyDescent="0.3">
      <c r="A197" s="2" t="s">
        <v>18200</v>
      </c>
      <c r="B197" s="2" t="s">
        <v>18204</v>
      </c>
      <c r="C197" s="2" t="s">
        <v>58</v>
      </c>
      <c r="D197" s="14">
        <v>0.52</v>
      </c>
      <c r="E197" s="14">
        <v>8.5</v>
      </c>
      <c r="F197" s="14">
        <f t="shared" si="9"/>
        <v>4.42</v>
      </c>
      <c r="G197" s="13">
        <v>11830106.109999999</v>
      </c>
      <c r="H197" s="13">
        <v>754373.91</v>
      </c>
      <c r="I197" s="13">
        <f t="shared" si="10"/>
        <v>11075732.199999999</v>
      </c>
      <c r="J197" s="2" t="s">
        <v>18181</v>
      </c>
      <c r="K197" s="2" t="s">
        <v>18178</v>
      </c>
      <c r="L197" s="2" t="s">
        <v>5602</v>
      </c>
      <c r="M197" s="2" t="str">
        <f t="shared" si="11"/>
        <v>High</v>
      </c>
    </row>
    <row r="198" spans="1:13" x14ac:dyDescent="0.3">
      <c r="A198" s="2" t="s">
        <v>18179</v>
      </c>
      <c r="B198" s="2" t="s">
        <v>18209</v>
      </c>
      <c r="C198" s="2" t="s">
        <v>39</v>
      </c>
      <c r="D198" s="14">
        <v>0.77</v>
      </c>
      <c r="E198" s="14">
        <v>7.9</v>
      </c>
      <c r="F198" s="14">
        <f t="shared" si="9"/>
        <v>6.0830000000000002</v>
      </c>
      <c r="G198" s="13">
        <v>30137767.789999999</v>
      </c>
      <c r="H198" s="13">
        <v>2596826.29</v>
      </c>
      <c r="I198" s="13">
        <f t="shared" si="10"/>
        <v>27540941.5</v>
      </c>
      <c r="J198" s="2" t="s">
        <v>18177</v>
      </c>
      <c r="K198" s="2" t="s">
        <v>18178</v>
      </c>
      <c r="L198" s="2" t="s">
        <v>2441</v>
      </c>
      <c r="M198" s="2" t="str">
        <f t="shared" si="11"/>
        <v>High</v>
      </c>
    </row>
    <row r="199" spans="1:13" x14ac:dyDescent="0.3">
      <c r="A199" s="2" t="s">
        <v>18179</v>
      </c>
      <c r="B199" s="2" t="s">
        <v>18209</v>
      </c>
      <c r="C199" s="2" t="s">
        <v>39</v>
      </c>
      <c r="D199" s="14">
        <v>0.64</v>
      </c>
      <c r="E199" s="14">
        <v>5.2</v>
      </c>
      <c r="F199" s="14">
        <f t="shared" si="9"/>
        <v>3.3280000000000003</v>
      </c>
      <c r="G199" s="13">
        <v>12888958.99</v>
      </c>
      <c r="H199" s="13">
        <v>431826.82</v>
      </c>
      <c r="I199" s="13">
        <f t="shared" si="10"/>
        <v>12457132.17</v>
      </c>
      <c r="J199" s="2" t="s">
        <v>18177</v>
      </c>
      <c r="K199" s="2" t="s">
        <v>18198</v>
      </c>
      <c r="L199" s="2" t="s">
        <v>1824</v>
      </c>
      <c r="M199" s="2" t="str">
        <f t="shared" si="11"/>
        <v>High</v>
      </c>
    </row>
    <row r="200" spans="1:13" x14ac:dyDescent="0.3">
      <c r="A200" s="2" t="s">
        <v>18175</v>
      </c>
      <c r="B200" s="2" t="s">
        <v>18205</v>
      </c>
      <c r="C200" s="2" t="s">
        <v>68</v>
      </c>
      <c r="D200" s="14">
        <v>0.41</v>
      </c>
      <c r="E200" s="14">
        <v>7.5</v>
      </c>
      <c r="F200" s="14">
        <f t="shared" si="9"/>
        <v>3.0749999999999997</v>
      </c>
      <c r="G200" s="13">
        <v>15331599.050000001</v>
      </c>
      <c r="H200" s="13">
        <v>423062.46</v>
      </c>
      <c r="I200" s="13">
        <f t="shared" si="10"/>
        <v>14908536.59</v>
      </c>
      <c r="J200" s="2" t="s">
        <v>18181</v>
      </c>
      <c r="K200" s="2" t="s">
        <v>18198</v>
      </c>
      <c r="L200" s="2" t="s">
        <v>354</v>
      </c>
      <c r="M200" s="2" t="str">
        <f t="shared" si="11"/>
        <v>High</v>
      </c>
    </row>
    <row r="201" spans="1:13" x14ac:dyDescent="0.3">
      <c r="A201" s="2" t="s">
        <v>18187</v>
      </c>
      <c r="B201" s="2" t="s">
        <v>18188</v>
      </c>
      <c r="C201" s="2" t="s">
        <v>68</v>
      </c>
      <c r="D201" s="14">
        <v>0.85</v>
      </c>
      <c r="E201" s="14">
        <v>9.6999999999999993</v>
      </c>
      <c r="F201" s="14">
        <f t="shared" si="9"/>
        <v>8.2449999999999992</v>
      </c>
      <c r="G201" s="13">
        <v>36969984.420000002</v>
      </c>
      <c r="H201" s="13">
        <v>5267828.68</v>
      </c>
      <c r="I201" s="13">
        <f t="shared" si="10"/>
        <v>31702155.740000002</v>
      </c>
      <c r="J201" s="2" t="s">
        <v>18197</v>
      </c>
      <c r="K201" s="2" t="s">
        <v>18178</v>
      </c>
      <c r="L201" s="2" t="s">
        <v>2656</v>
      </c>
      <c r="M201" s="2" t="str">
        <f t="shared" si="11"/>
        <v>High</v>
      </c>
    </row>
    <row r="202" spans="1:13" x14ac:dyDescent="0.3">
      <c r="A202" s="2" t="s">
        <v>18179</v>
      </c>
      <c r="B202" s="2" t="s">
        <v>18180</v>
      </c>
      <c r="C202" s="2" t="s">
        <v>39</v>
      </c>
      <c r="D202" s="14">
        <v>0.37</v>
      </c>
      <c r="E202" s="14">
        <v>1</v>
      </c>
      <c r="F202" s="14">
        <f t="shared" si="9"/>
        <v>0.37</v>
      </c>
      <c r="G202" s="13">
        <v>7868058.2599999998</v>
      </c>
      <c r="H202" s="13">
        <v>366103.17</v>
      </c>
      <c r="I202" s="13">
        <f t="shared" si="10"/>
        <v>7501955.0899999999</v>
      </c>
      <c r="J202" s="2" t="s">
        <v>18194</v>
      </c>
      <c r="K202" s="2" t="s">
        <v>18182</v>
      </c>
      <c r="L202" s="2" t="s">
        <v>6093</v>
      </c>
      <c r="M202" s="2" t="str">
        <f t="shared" si="11"/>
        <v>Low</v>
      </c>
    </row>
    <row r="203" spans="1:13" x14ac:dyDescent="0.3">
      <c r="A203" s="2" t="s">
        <v>18187</v>
      </c>
      <c r="B203" s="2" t="s">
        <v>18203</v>
      </c>
      <c r="C203" s="2" t="s">
        <v>92</v>
      </c>
      <c r="D203" s="14">
        <v>0.45</v>
      </c>
      <c r="E203" s="14">
        <v>7</v>
      </c>
      <c r="F203" s="14">
        <f t="shared" si="9"/>
        <v>3.15</v>
      </c>
      <c r="G203" s="13">
        <v>24028254.129999999</v>
      </c>
      <c r="H203" s="13">
        <v>3434398.64</v>
      </c>
      <c r="I203" s="13">
        <f t="shared" si="10"/>
        <v>20593855.489999998</v>
      </c>
      <c r="J203" s="2" t="s">
        <v>18181</v>
      </c>
      <c r="K203" s="2" t="s">
        <v>18178</v>
      </c>
      <c r="L203" s="2" t="s">
        <v>846</v>
      </c>
      <c r="M203" s="2" t="str">
        <f t="shared" si="11"/>
        <v>High</v>
      </c>
    </row>
    <row r="204" spans="1:13" x14ac:dyDescent="0.3">
      <c r="A204" s="2" t="s">
        <v>18187</v>
      </c>
      <c r="B204" s="2" t="s">
        <v>18203</v>
      </c>
      <c r="C204" s="2" t="s">
        <v>92</v>
      </c>
      <c r="D204" s="14">
        <v>0.8</v>
      </c>
      <c r="E204" s="14">
        <v>10</v>
      </c>
      <c r="F204" s="14">
        <f t="shared" si="9"/>
        <v>8</v>
      </c>
      <c r="G204" s="13">
        <v>14461166.68</v>
      </c>
      <c r="H204" s="13">
        <v>2107617.91</v>
      </c>
      <c r="I204" s="13">
        <f t="shared" si="10"/>
        <v>12353548.77</v>
      </c>
      <c r="J204" s="2" t="s">
        <v>18197</v>
      </c>
      <c r="K204" s="2" t="s">
        <v>18186</v>
      </c>
      <c r="L204" s="2" t="s">
        <v>2128</v>
      </c>
      <c r="M204" s="2" t="str">
        <f t="shared" si="11"/>
        <v>High</v>
      </c>
    </row>
    <row r="205" spans="1:13" x14ac:dyDescent="0.3">
      <c r="A205" s="2" t="s">
        <v>18175</v>
      </c>
      <c r="B205" s="2" t="s">
        <v>18176</v>
      </c>
      <c r="C205" s="2" t="s">
        <v>39</v>
      </c>
      <c r="D205" s="14">
        <v>0.65</v>
      </c>
      <c r="E205" s="14">
        <v>8.6999999999999993</v>
      </c>
      <c r="F205" s="14">
        <f t="shared" si="9"/>
        <v>5.6549999999999994</v>
      </c>
      <c r="G205" s="13">
        <v>1661786.88</v>
      </c>
      <c r="H205" s="13">
        <v>175549.12</v>
      </c>
      <c r="I205" s="13">
        <f t="shared" si="10"/>
        <v>1486237.7599999998</v>
      </c>
      <c r="J205" s="2" t="s">
        <v>18177</v>
      </c>
      <c r="K205" s="2" t="s">
        <v>18178</v>
      </c>
      <c r="L205" s="2" t="s">
        <v>7665</v>
      </c>
      <c r="M205" s="2" t="str">
        <f t="shared" si="11"/>
        <v>High</v>
      </c>
    </row>
    <row r="206" spans="1:13" x14ac:dyDescent="0.3">
      <c r="A206" s="2" t="s">
        <v>18179</v>
      </c>
      <c r="B206" s="2" t="s">
        <v>18180</v>
      </c>
      <c r="C206" s="2" t="s">
        <v>105</v>
      </c>
      <c r="D206" s="14">
        <v>0.64</v>
      </c>
      <c r="E206" s="14">
        <v>9.6999999999999993</v>
      </c>
      <c r="F206" s="14">
        <f t="shared" si="9"/>
        <v>6.2079999999999993</v>
      </c>
      <c r="G206" s="13">
        <v>44429167.670000002</v>
      </c>
      <c r="H206" s="13">
        <v>4021008.73</v>
      </c>
      <c r="I206" s="13">
        <f t="shared" si="10"/>
        <v>40408158.940000005</v>
      </c>
      <c r="J206" s="2" t="s">
        <v>18197</v>
      </c>
      <c r="K206" s="2" t="s">
        <v>18198</v>
      </c>
      <c r="L206" s="2" t="s">
        <v>5864</v>
      </c>
      <c r="M206" s="2" t="str">
        <f t="shared" si="11"/>
        <v>High</v>
      </c>
    </row>
    <row r="207" spans="1:13" x14ac:dyDescent="0.3">
      <c r="A207" s="2" t="s">
        <v>18179</v>
      </c>
      <c r="B207" s="2" t="s">
        <v>18180</v>
      </c>
      <c r="C207" s="2" t="s">
        <v>92</v>
      </c>
      <c r="D207" s="14">
        <v>0.1</v>
      </c>
      <c r="E207" s="14">
        <v>8.6999999999999993</v>
      </c>
      <c r="F207" s="14">
        <f t="shared" si="9"/>
        <v>0.87</v>
      </c>
      <c r="G207" s="13">
        <v>725787.24</v>
      </c>
      <c r="H207" s="13">
        <v>38933.550000000003</v>
      </c>
      <c r="I207" s="13">
        <f t="shared" si="10"/>
        <v>686853.69</v>
      </c>
      <c r="J207" s="2" t="s">
        <v>18181</v>
      </c>
      <c r="K207" s="2" t="s">
        <v>18189</v>
      </c>
      <c r="L207" s="2" t="s">
        <v>9571</v>
      </c>
      <c r="M207" s="2" t="str">
        <f t="shared" si="11"/>
        <v>High</v>
      </c>
    </row>
    <row r="208" spans="1:13" x14ac:dyDescent="0.3">
      <c r="A208" s="2" t="s">
        <v>18179</v>
      </c>
      <c r="B208" s="2" t="s">
        <v>18180</v>
      </c>
      <c r="C208" s="2" t="s">
        <v>58</v>
      </c>
      <c r="D208" s="14">
        <v>0.91</v>
      </c>
      <c r="E208" s="14">
        <v>9.6999999999999993</v>
      </c>
      <c r="F208" s="14">
        <f t="shared" si="9"/>
        <v>8.827</v>
      </c>
      <c r="G208" s="13">
        <v>47921706.75</v>
      </c>
      <c r="H208" s="13">
        <v>5823488.4299999997</v>
      </c>
      <c r="I208" s="13">
        <f t="shared" si="10"/>
        <v>42098218.32</v>
      </c>
      <c r="J208" s="2" t="s">
        <v>18192</v>
      </c>
      <c r="K208" s="2" t="s">
        <v>18186</v>
      </c>
      <c r="L208" s="2" t="s">
        <v>6528</v>
      </c>
      <c r="M208" s="2" t="str">
        <f t="shared" si="11"/>
        <v>High</v>
      </c>
    </row>
    <row r="209" spans="1:13" x14ac:dyDescent="0.3">
      <c r="A209" s="2" t="s">
        <v>18200</v>
      </c>
      <c r="B209" s="2" t="s">
        <v>18208</v>
      </c>
      <c r="C209" s="2" t="s">
        <v>68</v>
      </c>
      <c r="D209" s="14">
        <v>0.39</v>
      </c>
      <c r="E209" s="14">
        <v>3.6</v>
      </c>
      <c r="F209" s="14">
        <f t="shared" si="9"/>
        <v>1.4040000000000001</v>
      </c>
      <c r="G209" s="13">
        <v>40914426.229999997</v>
      </c>
      <c r="H209" s="13">
        <v>3992806.51</v>
      </c>
      <c r="I209" s="13">
        <f t="shared" si="10"/>
        <v>36921619.719999999</v>
      </c>
      <c r="J209" s="2" t="s">
        <v>18194</v>
      </c>
      <c r="K209" s="2" t="s">
        <v>18178</v>
      </c>
      <c r="L209" s="2" t="s">
        <v>4425</v>
      </c>
      <c r="M209" s="2" t="str">
        <f t="shared" si="11"/>
        <v>High</v>
      </c>
    </row>
    <row r="210" spans="1:13" x14ac:dyDescent="0.3">
      <c r="A210" s="2" t="s">
        <v>18175</v>
      </c>
      <c r="B210" s="2" t="s">
        <v>18205</v>
      </c>
      <c r="C210" s="2" t="s">
        <v>82</v>
      </c>
      <c r="D210" s="14">
        <v>0.3</v>
      </c>
      <c r="E210" s="14">
        <v>9.3000000000000007</v>
      </c>
      <c r="F210" s="14">
        <f t="shared" si="9"/>
        <v>2.79</v>
      </c>
      <c r="G210" s="13">
        <v>19192678.050000001</v>
      </c>
      <c r="H210" s="13">
        <v>647051.73</v>
      </c>
      <c r="I210" s="13">
        <f t="shared" si="10"/>
        <v>18545626.32</v>
      </c>
      <c r="J210" s="2" t="s">
        <v>18177</v>
      </c>
      <c r="K210" s="2" t="s">
        <v>18182</v>
      </c>
      <c r="L210" s="2" t="s">
        <v>3192</v>
      </c>
      <c r="M210" s="2" t="str">
        <f t="shared" si="11"/>
        <v>High</v>
      </c>
    </row>
    <row r="211" spans="1:13" x14ac:dyDescent="0.3">
      <c r="A211" s="2" t="s">
        <v>18184</v>
      </c>
      <c r="B211" s="2" t="s">
        <v>18195</v>
      </c>
      <c r="C211" s="2" t="s">
        <v>58</v>
      </c>
      <c r="D211" s="14">
        <v>0.79</v>
      </c>
      <c r="E211" s="14">
        <v>4.2</v>
      </c>
      <c r="F211" s="14">
        <f t="shared" si="9"/>
        <v>3.3180000000000005</v>
      </c>
      <c r="G211" s="13">
        <v>37357892.289999999</v>
      </c>
      <c r="H211" s="13">
        <v>2032446.71</v>
      </c>
      <c r="I211" s="13">
        <f t="shared" si="10"/>
        <v>35325445.579999998</v>
      </c>
      <c r="J211" s="2" t="s">
        <v>18177</v>
      </c>
      <c r="K211" s="2" t="s">
        <v>18186</v>
      </c>
      <c r="L211" s="2" t="s">
        <v>1541</v>
      </c>
      <c r="M211" s="2" t="str">
        <f t="shared" si="11"/>
        <v>High</v>
      </c>
    </row>
    <row r="212" spans="1:13" x14ac:dyDescent="0.3">
      <c r="A212" s="2" t="s">
        <v>18187</v>
      </c>
      <c r="B212" s="2" t="s">
        <v>18196</v>
      </c>
      <c r="C212" s="2" t="s">
        <v>92</v>
      </c>
      <c r="D212" s="14">
        <v>0.38</v>
      </c>
      <c r="E212" s="14">
        <v>4</v>
      </c>
      <c r="F212" s="14">
        <f t="shared" si="9"/>
        <v>1.52</v>
      </c>
      <c r="G212" s="13">
        <v>33030889.960000001</v>
      </c>
      <c r="H212" s="13">
        <v>3067036.76</v>
      </c>
      <c r="I212" s="13">
        <f t="shared" si="10"/>
        <v>29963853.200000003</v>
      </c>
      <c r="J212" s="2" t="s">
        <v>18192</v>
      </c>
      <c r="K212" s="2" t="s">
        <v>18199</v>
      </c>
      <c r="L212" s="2" t="s">
        <v>163</v>
      </c>
      <c r="M212" s="2" t="str">
        <f t="shared" si="11"/>
        <v>High</v>
      </c>
    </row>
    <row r="213" spans="1:13" x14ac:dyDescent="0.3">
      <c r="A213" s="2" t="s">
        <v>18187</v>
      </c>
      <c r="B213" s="2" t="s">
        <v>18196</v>
      </c>
      <c r="C213" s="2" t="s">
        <v>39</v>
      </c>
      <c r="D213" s="14">
        <v>0.27</v>
      </c>
      <c r="E213" s="14">
        <v>9.6</v>
      </c>
      <c r="F213" s="14">
        <f t="shared" si="9"/>
        <v>2.5920000000000001</v>
      </c>
      <c r="G213" s="13">
        <v>49656111.869999997</v>
      </c>
      <c r="H213" s="13">
        <v>4430255.16</v>
      </c>
      <c r="I213" s="13">
        <f t="shared" si="10"/>
        <v>45225856.709999993</v>
      </c>
      <c r="J213" s="2" t="s">
        <v>18181</v>
      </c>
      <c r="K213" s="2" t="s">
        <v>18189</v>
      </c>
      <c r="L213" s="2" t="s">
        <v>4317</v>
      </c>
      <c r="M213" s="2" t="str">
        <f t="shared" si="11"/>
        <v>High</v>
      </c>
    </row>
    <row r="214" spans="1:13" x14ac:dyDescent="0.3">
      <c r="A214" s="2" t="s">
        <v>18175</v>
      </c>
      <c r="B214" s="2" t="s">
        <v>18205</v>
      </c>
      <c r="C214" s="2" t="s">
        <v>105</v>
      </c>
      <c r="D214" s="14">
        <v>0.25</v>
      </c>
      <c r="E214" s="14">
        <v>7.1</v>
      </c>
      <c r="F214" s="14">
        <f t="shared" si="9"/>
        <v>1.7749999999999999</v>
      </c>
      <c r="G214" s="13">
        <v>17568368.359999999</v>
      </c>
      <c r="H214" s="13">
        <v>2491477.2200000002</v>
      </c>
      <c r="I214" s="13">
        <f t="shared" si="10"/>
        <v>15076891.139999999</v>
      </c>
      <c r="J214" s="2" t="s">
        <v>18197</v>
      </c>
      <c r="K214" s="2" t="s">
        <v>18186</v>
      </c>
      <c r="L214" s="2" t="s">
        <v>1115</v>
      </c>
      <c r="M214" s="2" t="str">
        <f t="shared" si="11"/>
        <v>High</v>
      </c>
    </row>
    <row r="215" spans="1:13" x14ac:dyDescent="0.3">
      <c r="A215" s="2" t="s">
        <v>18179</v>
      </c>
      <c r="B215" s="2" t="s">
        <v>18206</v>
      </c>
      <c r="C215" s="2" t="s">
        <v>68</v>
      </c>
      <c r="D215" s="14">
        <v>0.34</v>
      </c>
      <c r="E215" s="14">
        <v>7</v>
      </c>
      <c r="F215" s="14">
        <f t="shared" si="9"/>
        <v>2.3800000000000003</v>
      </c>
      <c r="G215" s="13">
        <v>31330557.170000002</v>
      </c>
      <c r="H215" s="13">
        <v>633886.39</v>
      </c>
      <c r="I215" s="13">
        <f t="shared" si="10"/>
        <v>30696670.780000001</v>
      </c>
      <c r="J215" s="2" t="s">
        <v>18177</v>
      </c>
      <c r="K215" s="2" t="s">
        <v>18186</v>
      </c>
      <c r="L215" s="2" t="s">
        <v>8410</v>
      </c>
      <c r="M215" s="2" t="str">
        <f t="shared" si="11"/>
        <v>High</v>
      </c>
    </row>
    <row r="216" spans="1:13" x14ac:dyDescent="0.3">
      <c r="A216" s="2" t="s">
        <v>18187</v>
      </c>
      <c r="B216" s="2" t="s">
        <v>18188</v>
      </c>
      <c r="C216" s="2" t="s">
        <v>39</v>
      </c>
      <c r="D216" s="14">
        <v>0.06</v>
      </c>
      <c r="E216" s="14">
        <v>5.4</v>
      </c>
      <c r="F216" s="14">
        <f t="shared" si="9"/>
        <v>0.32400000000000001</v>
      </c>
      <c r="G216" s="13">
        <v>9968552.1500000004</v>
      </c>
      <c r="H216" s="13">
        <v>251261.96</v>
      </c>
      <c r="I216" s="13">
        <f t="shared" si="10"/>
        <v>9717290.1899999995</v>
      </c>
      <c r="J216" s="2" t="s">
        <v>18192</v>
      </c>
      <c r="K216" s="2" t="s">
        <v>18198</v>
      </c>
      <c r="L216" s="2" t="s">
        <v>1715</v>
      </c>
      <c r="M216" s="2" t="str">
        <f t="shared" si="11"/>
        <v>Low</v>
      </c>
    </row>
    <row r="217" spans="1:13" x14ac:dyDescent="0.3">
      <c r="A217" s="2" t="s">
        <v>18200</v>
      </c>
      <c r="B217" s="2" t="s">
        <v>18201</v>
      </c>
      <c r="C217" s="2" t="s">
        <v>105</v>
      </c>
      <c r="D217" s="14">
        <v>0.15</v>
      </c>
      <c r="E217" s="14">
        <v>2</v>
      </c>
      <c r="F217" s="14">
        <f t="shared" si="9"/>
        <v>0.3</v>
      </c>
      <c r="G217" s="13">
        <v>40241286.890000001</v>
      </c>
      <c r="H217" s="13">
        <v>4826658.9400000004</v>
      </c>
      <c r="I217" s="13">
        <f t="shared" si="10"/>
        <v>35414627.950000003</v>
      </c>
      <c r="J217" s="2" t="s">
        <v>18192</v>
      </c>
      <c r="K217" s="2" t="s">
        <v>18186</v>
      </c>
      <c r="L217" s="2" t="s">
        <v>2091</v>
      </c>
      <c r="M217" s="2" t="str">
        <f t="shared" si="11"/>
        <v>Low</v>
      </c>
    </row>
    <row r="218" spans="1:13" x14ac:dyDescent="0.3">
      <c r="A218" s="2" t="s">
        <v>18175</v>
      </c>
      <c r="B218" s="2" t="s">
        <v>18205</v>
      </c>
      <c r="C218" s="2" t="s">
        <v>58</v>
      </c>
      <c r="D218" s="14">
        <v>0.74</v>
      </c>
      <c r="E218" s="14">
        <v>5.8</v>
      </c>
      <c r="F218" s="14">
        <f t="shared" si="9"/>
        <v>4.2919999999999998</v>
      </c>
      <c r="G218" s="13">
        <v>23602367.949999999</v>
      </c>
      <c r="H218" s="13">
        <v>553113.93000000005</v>
      </c>
      <c r="I218" s="13">
        <f t="shared" si="10"/>
        <v>23049254.02</v>
      </c>
      <c r="J218" s="2" t="s">
        <v>18192</v>
      </c>
      <c r="K218" s="2" t="s">
        <v>18178</v>
      </c>
      <c r="L218" s="2" t="s">
        <v>11595</v>
      </c>
      <c r="M218" s="2" t="str">
        <f t="shared" si="11"/>
        <v>High</v>
      </c>
    </row>
    <row r="219" spans="1:13" x14ac:dyDescent="0.3">
      <c r="A219" s="2" t="s">
        <v>18184</v>
      </c>
      <c r="B219" s="2" t="s">
        <v>18185</v>
      </c>
      <c r="C219" s="2" t="s">
        <v>55</v>
      </c>
      <c r="D219" s="14">
        <v>0.63</v>
      </c>
      <c r="E219" s="14">
        <v>2.9</v>
      </c>
      <c r="F219" s="14">
        <f t="shared" si="9"/>
        <v>1.827</v>
      </c>
      <c r="G219" s="13">
        <v>13938003.029999999</v>
      </c>
      <c r="H219" s="13">
        <v>1167243.94</v>
      </c>
      <c r="I219" s="13">
        <f t="shared" si="10"/>
        <v>12770759.09</v>
      </c>
      <c r="J219" s="2" t="s">
        <v>18194</v>
      </c>
      <c r="K219" s="2" t="s">
        <v>18198</v>
      </c>
      <c r="L219" s="2" t="s">
        <v>4223</v>
      </c>
      <c r="M219" s="2" t="str">
        <f t="shared" si="11"/>
        <v>High</v>
      </c>
    </row>
    <row r="220" spans="1:13" x14ac:dyDescent="0.3">
      <c r="A220" s="2" t="s">
        <v>18184</v>
      </c>
      <c r="B220" s="2" t="s">
        <v>18185</v>
      </c>
      <c r="C220" s="2" t="s">
        <v>58</v>
      </c>
      <c r="D220" s="14">
        <v>0.61</v>
      </c>
      <c r="E220" s="14">
        <v>6.3</v>
      </c>
      <c r="F220" s="14">
        <f t="shared" si="9"/>
        <v>3.843</v>
      </c>
      <c r="G220" s="13">
        <v>14753063.640000001</v>
      </c>
      <c r="H220" s="13">
        <v>1306651.3</v>
      </c>
      <c r="I220" s="13">
        <f t="shared" si="10"/>
        <v>13446412.34</v>
      </c>
      <c r="J220" s="2" t="s">
        <v>18197</v>
      </c>
      <c r="K220" s="2" t="s">
        <v>18199</v>
      </c>
      <c r="L220" s="2" t="s">
        <v>3202</v>
      </c>
      <c r="M220" s="2" t="str">
        <f t="shared" si="11"/>
        <v>High</v>
      </c>
    </row>
    <row r="221" spans="1:13" x14ac:dyDescent="0.3">
      <c r="A221" s="2" t="s">
        <v>18190</v>
      </c>
      <c r="B221" s="2" t="s">
        <v>18211</v>
      </c>
      <c r="C221" s="2" t="s">
        <v>55</v>
      </c>
      <c r="D221" s="14">
        <v>0.17</v>
      </c>
      <c r="E221" s="14">
        <v>10</v>
      </c>
      <c r="F221" s="14">
        <f t="shared" si="9"/>
        <v>1.7000000000000002</v>
      </c>
      <c r="G221" s="13">
        <v>31665500.760000002</v>
      </c>
      <c r="H221" s="13">
        <v>2192064.15</v>
      </c>
      <c r="I221" s="13">
        <f t="shared" si="10"/>
        <v>29473436.610000003</v>
      </c>
      <c r="J221" s="2" t="s">
        <v>18181</v>
      </c>
      <c r="K221" s="2" t="s">
        <v>18198</v>
      </c>
      <c r="L221" s="2" t="s">
        <v>2723</v>
      </c>
      <c r="M221" s="2" t="str">
        <f t="shared" si="11"/>
        <v>High</v>
      </c>
    </row>
    <row r="222" spans="1:13" x14ac:dyDescent="0.3">
      <c r="A222" s="2" t="s">
        <v>18190</v>
      </c>
      <c r="B222" s="2" t="s">
        <v>18193</v>
      </c>
      <c r="C222" s="2" t="s">
        <v>92</v>
      </c>
      <c r="D222" s="14">
        <v>0.48</v>
      </c>
      <c r="E222" s="14">
        <v>4.4000000000000004</v>
      </c>
      <c r="F222" s="14">
        <f t="shared" si="9"/>
        <v>2.1120000000000001</v>
      </c>
      <c r="G222" s="13">
        <v>398876.59</v>
      </c>
      <c r="H222" s="13">
        <v>35801.919999999998</v>
      </c>
      <c r="I222" s="13">
        <f t="shared" si="10"/>
        <v>363074.67000000004</v>
      </c>
      <c r="J222" s="2" t="s">
        <v>18197</v>
      </c>
      <c r="K222" s="2" t="s">
        <v>18198</v>
      </c>
      <c r="L222" s="2" t="s">
        <v>1626</v>
      </c>
      <c r="M222" s="2" t="str">
        <f t="shared" si="11"/>
        <v>High</v>
      </c>
    </row>
    <row r="223" spans="1:13" x14ac:dyDescent="0.3">
      <c r="A223" s="2" t="s">
        <v>18184</v>
      </c>
      <c r="B223" s="2" t="s">
        <v>18195</v>
      </c>
      <c r="C223" s="2" t="s">
        <v>55</v>
      </c>
      <c r="D223" s="14">
        <v>0.94</v>
      </c>
      <c r="E223" s="14">
        <v>8.6999999999999993</v>
      </c>
      <c r="F223" s="14">
        <f t="shared" si="9"/>
        <v>8.177999999999999</v>
      </c>
      <c r="G223" s="13">
        <v>28277347.27</v>
      </c>
      <c r="H223" s="13">
        <v>723156.47</v>
      </c>
      <c r="I223" s="13">
        <f t="shared" si="10"/>
        <v>27554190.800000001</v>
      </c>
      <c r="J223" s="2" t="s">
        <v>18194</v>
      </c>
      <c r="K223" s="2" t="s">
        <v>18186</v>
      </c>
      <c r="L223" s="2" t="s">
        <v>3266</v>
      </c>
      <c r="M223" s="2" t="str">
        <f t="shared" si="11"/>
        <v>High</v>
      </c>
    </row>
    <row r="224" spans="1:13" x14ac:dyDescent="0.3">
      <c r="A224" s="2" t="s">
        <v>18179</v>
      </c>
      <c r="B224" s="2" t="s">
        <v>18206</v>
      </c>
      <c r="C224" s="2" t="s">
        <v>68</v>
      </c>
      <c r="D224" s="14">
        <v>0.41</v>
      </c>
      <c r="E224" s="14">
        <v>3.1</v>
      </c>
      <c r="F224" s="14">
        <f t="shared" si="9"/>
        <v>1.2709999999999999</v>
      </c>
      <c r="G224" s="13">
        <v>6115703.8899999997</v>
      </c>
      <c r="H224" s="13">
        <v>774663.5</v>
      </c>
      <c r="I224" s="13">
        <f t="shared" si="10"/>
        <v>5341040.3899999997</v>
      </c>
      <c r="J224" s="2" t="s">
        <v>18192</v>
      </c>
      <c r="K224" s="2" t="s">
        <v>18199</v>
      </c>
      <c r="L224" s="2" t="s">
        <v>11945</v>
      </c>
      <c r="M224" s="2" t="str">
        <f t="shared" si="11"/>
        <v>High</v>
      </c>
    </row>
    <row r="225" spans="1:13" x14ac:dyDescent="0.3">
      <c r="A225" s="2" t="s">
        <v>18200</v>
      </c>
      <c r="B225" s="2" t="s">
        <v>18204</v>
      </c>
      <c r="C225" s="2" t="s">
        <v>105</v>
      </c>
      <c r="D225" s="14">
        <v>0.73</v>
      </c>
      <c r="E225" s="14">
        <v>5.4</v>
      </c>
      <c r="F225" s="14">
        <f t="shared" si="9"/>
        <v>3.9420000000000002</v>
      </c>
      <c r="G225" s="13">
        <v>33722405</v>
      </c>
      <c r="H225" s="13">
        <v>2060365.4</v>
      </c>
      <c r="I225" s="13">
        <f t="shared" si="10"/>
        <v>31662039.600000001</v>
      </c>
      <c r="J225" s="2" t="s">
        <v>18181</v>
      </c>
      <c r="K225" s="2" t="s">
        <v>18182</v>
      </c>
      <c r="L225" s="2" t="s">
        <v>3877</v>
      </c>
      <c r="M225" s="2" t="str">
        <f t="shared" si="11"/>
        <v>High</v>
      </c>
    </row>
    <row r="226" spans="1:13" x14ac:dyDescent="0.3">
      <c r="A226" s="2" t="s">
        <v>18175</v>
      </c>
      <c r="B226" s="2" t="s">
        <v>18176</v>
      </c>
      <c r="C226" s="2" t="s">
        <v>39</v>
      </c>
      <c r="D226" s="14">
        <v>0.44</v>
      </c>
      <c r="E226" s="14">
        <v>1.9</v>
      </c>
      <c r="F226" s="14">
        <f t="shared" si="9"/>
        <v>0.83599999999999997</v>
      </c>
      <c r="G226" s="13">
        <v>24911968.989999998</v>
      </c>
      <c r="H226" s="13">
        <v>1150699.53</v>
      </c>
      <c r="I226" s="13">
        <f t="shared" si="10"/>
        <v>23761269.459999997</v>
      </c>
      <c r="J226" s="2" t="s">
        <v>18181</v>
      </c>
      <c r="K226" s="2" t="s">
        <v>18189</v>
      </c>
      <c r="L226" s="2" t="s">
        <v>935</v>
      </c>
      <c r="M226" s="2" t="str">
        <f t="shared" si="11"/>
        <v>High</v>
      </c>
    </row>
    <row r="227" spans="1:13" x14ac:dyDescent="0.3">
      <c r="A227" s="2" t="s">
        <v>18184</v>
      </c>
      <c r="B227" s="2" t="s">
        <v>18185</v>
      </c>
      <c r="C227" s="2" t="s">
        <v>58</v>
      </c>
      <c r="D227" s="14">
        <v>0.46</v>
      </c>
      <c r="E227" s="14">
        <v>4.5</v>
      </c>
      <c r="F227" s="14">
        <f t="shared" si="9"/>
        <v>2.0700000000000003</v>
      </c>
      <c r="G227" s="13">
        <v>4272083.42</v>
      </c>
      <c r="H227" s="13">
        <v>366539.49</v>
      </c>
      <c r="I227" s="13">
        <f t="shared" si="10"/>
        <v>3905543.9299999997</v>
      </c>
      <c r="J227" s="2" t="s">
        <v>18197</v>
      </c>
      <c r="K227" s="2" t="s">
        <v>18182</v>
      </c>
      <c r="L227" s="2" t="s">
        <v>2979</v>
      </c>
      <c r="M227" s="2" t="str">
        <f t="shared" si="11"/>
        <v>High</v>
      </c>
    </row>
    <row r="228" spans="1:13" x14ac:dyDescent="0.3">
      <c r="A228" s="2" t="s">
        <v>18187</v>
      </c>
      <c r="B228" s="2" t="s">
        <v>18203</v>
      </c>
      <c r="C228" s="2" t="s">
        <v>39</v>
      </c>
      <c r="D228" s="14">
        <v>0.3</v>
      </c>
      <c r="E228" s="14">
        <v>6.2</v>
      </c>
      <c r="F228" s="14">
        <f t="shared" si="9"/>
        <v>1.8599999999999999</v>
      </c>
      <c r="G228" s="13">
        <v>25040072.719999999</v>
      </c>
      <c r="H228" s="13">
        <v>3587613.72</v>
      </c>
      <c r="I228" s="13">
        <f t="shared" si="10"/>
        <v>21452459</v>
      </c>
      <c r="J228" s="2" t="s">
        <v>18194</v>
      </c>
      <c r="K228" s="2" t="s">
        <v>18198</v>
      </c>
      <c r="L228" s="2" t="s">
        <v>7999</v>
      </c>
      <c r="M228" s="2" t="str">
        <f t="shared" si="11"/>
        <v>High</v>
      </c>
    </row>
    <row r="229" spans="1:13" x14ac:dyDescent="0.3">
      <c r="A229" s="2" t="s">
        <v>18200</v>
      </c>
      <c r="B229" s="2" t="s">
        <v>18204</v>
      </c>
      <c r="C229" s="2" t="s">
        <v>68</v>
      </c>
      <c r="D229" s="14">
        <v>0.23</v>
      </c>
      <c r="E229" s="14">
        <v>8.1</v>
      </c>
      <c r="F229" s="14">
        <f t="shared" si="9"/>
        <v>1.863</v>
      </c>
      <c r="G229" s="13">
        <v>14074836.09</v>
      </c>
      <c r="H229" s="13">
        <v>2050089.08</v>
      </c>
      <c r="I229" s="13">
        <f t="shared" si="10"/>
        <v>12024747.01</v>
      </c>
      <c r="J229" s="2" t="s">
        <v>18177</v>
      </c>
      <c r="K229" s="2" t="s">
        <v>18189</v>
      </c>
      <c r="L229" s="2" t="s">
        <v>5236</v>
      </c>
      <c r="M229" s="2" t="str">
        <f t="shared" si="11"/>
        <v>High</v>
      </c>
    </row>
    <row r="230" spans="1:13" x14ac:dyDescent="0.3">
      <c r="A230" s="2" t="s">
        <v>18190</v>
      </c>
      <c r="B230" s="2" t="s">
        <v>18202</v>
      </c>
      <c r="C230" s="2" t="s">
        <v>68</v>
      </c>
      <c r="D230" s="14">
        <v>0.14000000000000001</v>
      </c>
      <c r="E230" s="14">
        <v>6.3</v>
      </c>
      <c r="F230" s="14">
        <f t="shared" si="9"/>
        <v>0.88200000000000001</v>
      </c>
      <c r="G230" s="13">
        <v>44469440.840000004</v>
      </c>
      <c r="H230" s="13">
        <v>3111809.78</v>
      </c>
      <c r="I230" s="13">
        <f t="shared" si="10"/>
        <v>41357631.060000002</v>
      </c>
      <c r="J230" s="2" t="s">
        <v>18194</v>
      </c>
      <c r="K230" s="2" t="s">
        <v>18199</v>
      </c>
      <c r="L230" s="2" t="s">
        <v>5211</v>
      </c>
      <c r="M230" s="2" t="str">
        <f t="shared" si="11"/>
        <v>High</v>
      </c>
    </row>
    <row r="231" spans="1:13" x14ac:dyDescent="0.3">
      <c r="A231" s="2" t="s">
        <v>18200</v>
      </c>
      <c r="B231" s="2" t="s">
        <v>18208</v>
      </c>
      <c r="C231" s="2" t="s">
        <v>55</v>
      </c>
      <c r="D231" s="14">
        <v>0.93</v>
      </c>
      <c r="E231" s="14">
        <v>3.4</v>
      </c>
      <c r="F231" s="14">
        <f t="shared" si="9"/>
        <v>3.1619999999999999</v>
      </c>
      <c r="G231" s="13">
        <v>251235.20000000001</v>
      </c>
      <c r="H231" s="13">
        <v>24613.46</v>
      </c>
      <c r="I231" s="13">
        <f t="shared" si="10"/>
        <v>226621.74000000002</v>
      </c>
      <c r="J231" s="2" t="s">
        <v>18192</v>
      </c>
      <c r="K231" s="2" t="s">
        <v>18178</v>
      </c>
      <c r="L231" s="2" t="s">
        <v>6581</v>
      </c>
      <c r="M231" s="2" t="str">
        <f t="shared" si="11"/>
        <v>High</v>
      </c>
    </row>
    <row r="232" spans="1:13" x14ac:dyDescent="0.3">
      <c r="A232" s="2" t="s">
        <v>18187</v>
      </c>
      <c r="B232" s="2" t="s">
        <v>18203</v>
      </c>
      <c r="C232" s="2" t="s">
        <v>82</v>
      </c>
      <c r="D232" s="14">
        <v>0.78</v>
      </c>
      <c r="E232" s="14">
        <v>4.5999999999999996</v>
      </c>
      <c r="F232" s="14">
        <f t="shared" si="9"/>
        <v>3.5879999999999996</v>
      </c>
      <c r="G232" s="13">
        <v>29038675.489999998</v>
      </c>
      <c r="H232" s="13">
        <v>2079763.99</v>
      </c>
      <c r="I232" s="13">
        <f t="shared" si="10"/>
        <v>26958911.5</v>
      </c>
      <c r="J232" s="2" t="s">
        <v>18192</v>
      </c>
      <c r="K232" s="2" t="s">
        <v>18198</v>
      </c>
      <c r="L232" s="2" t="s">
        <v>9383</v>
      </c>
      <c r="M232" s="2" t="str">
        <f t="shared" si="11"/>
        <v>High</v>
      </c>
    </row>
    <row r="233" spans="1:13" x14ac:dyDescent="0.3">
      <c r="A233" s="2" t="s">
        <v>18184</v>
      </c>
      <c r="B233" s="2" t="s">
        <v>18195</v>
      </c>
      <c r="C233" s="2" t="s">
        <v>82</v>
      </c>
      <c r="D233" s="14">
        <v>0.6</v>
      </c>
      <c r="E233" s="14">
        <v>4.9000000000000004</v>
      </c>
      <c r="F233" s="14">
        <f t="shared" si="9"/>
        <v>2.94</v>
      </c>
      <c r="G233" s="13">
        <v>26413888.629999999</v>
      </c>
      <c r="H233" s="13">
        <v>2046555.58</v>
      </c>
      <c r="I233" s="13">
        <f t="shared" si="10"/>
        <v>24367333.049999997</v>
      </c>
      <c r="J233" s="2" t="s">
        <v>18181</v>
      </c>
      <c r="K233" s="2" t="s">
        <v>18182</v>
      </c>
      <c r="L233" s="2" t="s">
        <v>1444</v>
      </c>
      <c r="M233" s="2" t="str">
        <f t="shared" si="11"/>
        <v>High</v>
      </c>
    </row>
    <row r="234" spans="1:13" x14ac:dyDescent="0.3">
      <c r="A234" s="2" t="s">
        <v>18187</v>
      </c>
      <c r="B234" s="2" t="s">
        <v>18196</v>
      </c>
      <c r="C234" s="2" t="s">
        <v>82</v>
      </c>
      <c r="D234" s="14">
        <v>0.45</v>
      </c>
      <c r="E234" s="14">
        <v>5.2</v>
      </c>
      <c r="F234" s="14">
        <f t="shared" si="9"/>
        <v>2.3400000000000003</v>
      </c>
      <c r="G234" s="13">
        <v>14391155.73</v>
      </c>
      <c r="H234" s="13">
        <v>1351955.14</v>
      </c>
      <c r="I234" s="13">
        <f t="shared" si="10"/>
        <v>13039200.59</v>
      </c>
      <c r="J234" s="2" t="s">
        <v>18192</v>
      </c>
      <c r="K234" s="2" t="s">
        <v>18186</v>
      </c>
      <c r="L234" s="2" t="s">
        <v>2148</v>
      </c>
      <c r="M234" s="2" t="str">
        <f t="shared" si="11"/>
        <v>High</v>
      </c>
    </row>
    <row r="235" spans="1:13" x14ac:dyDescent="0.3">
      <c r="A235" s="2" t="s">
        <v>18179</v>
      </c>
      <c r="B235" s="2" t="s">
        <v>18206</v>
      </c>
      <c r="C235" s="2" t="s">
        <v>82</v>
      </c>
      <c r="D235" s="14">
        <v>0.28000000000000003</v>
      </c>
      <c r="E235" s="14">
        <v>6.5</v>
      </c>
      <c r="F235" s="14">
        <f t="shared" si="9"/>
        <v>1.8200000000000003</v>
      </c>
      <c r="G235" s="13">
        <v>32527640.460000001</v>
      </c>
      <c r="H235" s="13">
        <v>979531.72</v>
      </c>
      <c r="I235" s="13">
        <f t="shared" si="10"/>
        <v>31548108.740000002</v>
      </c>
      <c r="J235" s="2" t="s">
        <v>18197</v>
      </c>
      <c r="K235" s="2" t="s">
        <v>18178</v>
      </c>
      <c r="L235" s="2" t="s">
        <v>2591</v>
      </c>
      <c r="M235" s="2" t="str">
        <f t="shared" si="11"/>
        <v>High</v>
      </c>
    </row>
    <row r="236" spans="1:13" x14ac:dyDescent="0.3">
      <c r="A236" s="2" t="s">
        <v>18200</v>
      </c>
      <c r="B236" s="2" t="s">
        <v>18207</v>
      </c>
      <c r="C236" s="2" t="s">
        <v>92</v>
      </c>
      <c r="D236" s="14">
        <v>0.91</v>
      </c>
      <c r="E236" s="14">
        <v>3.5</v>
      </c>
      <c r="F236" s="14">
        <f t="shared" si="9"/>
        <v>3.1850000000000001</v>
      </c>
      <c r="G236" s="13">
        <v>43660140.700000003</v>
      </c>
      <c r="H236" s="13">
        <v>2276823.63</v>
      </c>
      <c r="I236" s="13">
        <f t="shared" si="10"/>
        <v>41383317.07</v>
      </c>
      <c r="J236" s="2" t="s">
        <v>18181</v>
      </c>
      <c r="K236" s="2" t="s">
        <v>18178</v>
      </c>
      <c r="L236" s="2" t="s">
        <v>7975</v>
      </c>
      <c r="M236" s="2" t="str">
        <f t="shared" si="11"/>
        <v>High</v>
      </c>
    </row>
    <row r="237" spans="1:13" x14ac:dyDescent="0.3">
      <c r="A237" s="2" t="s">
        <v>18187</v>
      </c>
      <c r="B237" s="2" t="s">
        <v>18203</v>
      </c>
      <c r="C237" s="2" t="s">
        <v>39</v>
      </c>
      <c r="D237" s="14">
        <v>0.49</v>
      </c>
      <c r="E237" s="14">
        <v>9.6</v>
      </c>
      <c r="F237" s="14">
        <f t="shared" si="9"/>
        <v>4.7039999999999997</v>
      </c>
      <c r="G237" s="13">
        <v>11377471.890000001</v>
      </c>
      <c r="H237" s="13">
        <v>989021.36</v>
      </c>
      <c r="I237" s="13">
        <f t="shared" si="10"/>
        <v>10388450.530000001</v>
      </c>
      <c r="J237" s="2" t="s">
        <v>18194</v>
      </c>
      <c r="K237" s="2" t="s">
        <v>18186</v>
      </c>
      <c r="L237" s="2" t="s">
        <v>2670</v>
      </c>
      <c r="M237" s="2" t="str">
        <f t="shared" si="11"/>
        <v>High</v>
      </c>
    </row>
    <row r="238" spans="1:13" x14ac:dyDescent="0.3">
      <c r="A238" s="2" t="s">
        <v>18184</v>
      </c>
      <c r="B238" s="2" t="s">
        <v>18185</v>
      </c>
      <c r="C238" s="2" t="s">
        <v>68</v>
      </c>
      <c r="D238" s="14">
        <v>0.84</v>
      </c>
      <c r="E238" s="14">
        <v>2.1</v>
      </c>
      <c r="F238" s="14">
        <f t="shared" si="9"/>
        <v>1.764</v>
      </c>
      <c r="G238" s="13">
        <v>17366126.16</v>
      </c>
      <c r="H238" s="13">
        <v>589509.6</v>
      </c>
      <c r="I238" s="13">
        <f t="shared" si="10"/>
        <v>16776616.560000001</v>
      </c>
      <c r="J238" s="2" t="s">
        <v>18194</v>
      </c>
      <c r="K238" s="2" t="s">
        <v>18189</v>
      </c>
      <c r="L238" s="2" t="s">
        <v>886</v>
      </c>
      <c r="M238" s="2" t="str">
        <f t="shared" si="11"/>
        <v>High</v>
      </c>
    </row>
    <row r="239" spans="1:13" x14ac:dyDescent="0.3">
      <c r="A239" s="2" t="s">
        <v>18187</v>
      </c>
      <c r="B239" s="2" t="s">
        <v>18196</v>
      </c>
      <c r="C239" s="2" t="s">
        <v>92</v>
      </c>
      <c r="D239" s="14">
        <v>0.88</v>
      </c>
      <c r="E239" s="14">
        <v>8.9</v>
      </c>
      <c r="F239" s="14">
        <f t="shared" si="9"/>
        <v>7.8320000000000007</v>
      </c>
      <c r="G239" s="13">
        <v>15168741.439999999</v>
      </c>
      <c r="H239" s="13">
        <v>1487932.26</v>
      </c>
      <c r="I239" s="13">
        <f t="shared" si="10"/>
        <v>13680809.18</v>
      </c>
      <c r="J239" s="2" t="s">
        <v>18192</v>
      </c>
      <c r="K239" s="2" t="s">
        <v>18182</v>
      </c>
      <c r="L239" s="2" t="s">
        <v>9164</v>
      </c>
      <c r="M239" s="2" t="str">
        <f t="shared" si="11"/>
        <v>High</v>
      </c>
    </row>
    <row r="240" spans="1:13" x14ac:dyDescent="0.3">
      <c r="A240" s="2" t="s">
        <v>18200</v>
      </c>
      <c r="B240" s="2" t="s">
        <v>18204</v>
      </c>
      <c r="C240" s="2" t="s">
        <v>55</v>
      </c>
      <c r="D240" s="14">
        <v>0.24</v>
      </c>
      <c r="E240" s="14">
        <v>8.1999999999999993</v>
      </c>
      <c r="F240" s="14">
        <f t="shared" si="9"/>
        <v>1.9679999999999997</v>
      </c>
      <c r="G240" s="13">
        <v>41545288.689999998</v>
      </c>
      <c r="H240" s="13">
        <v>4120788.12</v>
      </c>
      <c r="I240" s="13">
        <f t="shared" si="10"/>
        <v>37424500.57</v>
      </c>
      <c r="J240" s="2" t="s">
        <v>18177</v>
      </c>
      <c r="K240" s="2" t="s">
        <v>18189</v>
      </c>
      <c r="L240" s="2" t="s">
        <v>1963</v>
      </c>
      <c r="M240" s="2" t="str">
        <f t="shared" si="11"/>
        <v>High</v>
      </c>
    </row>
    <row r="241" spans="1:13" x14ac:dyDescent="0.3">
      <c r="A241" s="2" t="s">
        <v>18179</v>
      </c>
      <c r="B241" s="2" t="s">
        <v>18209</v>
      </c>
      <c r="C241" s="2" t="s">
        <v>105</v>
      </c>
      <c r="D241" s="14">
        <v>0.17</v>
      </c>
      <c r="E241" s="14">
        <v>7.1</v>
      </c>
      <c r="F241" s="14">
        <f t="shared" si="9"/>
        <v>1.2070000000000001</v>
      </c>
      <c r="G241" s="13">
        <v>45383462.82</v>
      </c>
      <c r="H241" s="13">
        <v>3343814.01</v>
      </c>
      <c r="I241" s="13">
        <f t="shared" si="10"/>
        <v>42039648.810000002</v>
      </c>
      <c r="J241" s="2" t="s">
        <v>18181</v>
      </c>
      <c r="K241" s="2" t="s">
        <v>18199</v>
      </c>
      <c r="L241" s="2" t="s">
        <v>1988</v>
      </c>
      <c r="M241" s="2" t="str">
        <f t="shared" si="11"/>
        <v>High</v>
      </c>
    </row>
    <row r="242" spans="1:13" x14ac:dyDescent="0.3">
      <c r="A242" s="2" t="s">
        <v>18190</v>
      </c>
      <c r="B242" s="2" t="s">
        <v>18191</v>
      </c>
      <c r="C242" s="2" t="s">
        <v>39</v>
      </c>
      <c r="D242" s="14">
        <v>0.52</v>
      </c>
      <c r="E242" s="14">
        <v>6.8</v>
      </c>
      <c r="F242" s="14">
        <f t="shared" si="9"/>
        <v>3.536</v>
      </c>
      <c r="G242" s="13">
        <v>12597673.52</v>
      </c>
      <c r="H242" s="13">
        <v>589076.34</v>
      </c>
      <c r="I242" s="13">
        <f t="shared" si="10"/>
        <v>12008597.18</v>
      </c>
      <c r="J242" s="2" t="s">
        <v>18197</v>
      </c>
      <c r="K242" s="2" t="s">
        <v>18178</v>
      </c>
      <c r="L242" s="2" t="s">
        <v>6461</v>
      </c>
      <c r="M242" s="2" t="str">
        <f t="shared" si="11"/>
        <v>High</v>
      </c>
    </row>
    <row r="243" spans="1:13" x14ac:dyDescent="0.3">
      <c r="A243" s="2" t="s">
        <v>18184</v>
      </c>
      <c r="B243" s="2" t="s">
        <v>18195</v>
      </c>
      <c r="C243" s="2" t="s">
        <v>68</v>
      </c>
      <c r="D243" s="14">
        <v>0.38</v>
      </c>
      <c r="E243" s="14">
        <v>2.7</v>
      </c>
      <c r="F243" s="14">
        <f t="shared" si="9"/>
        <v>1.026</v>
      </c>
      <c r="G243" s="13">
        <v>6543225.0899999999</v>
      </c>
      <c r="H243" s="13">
        <v>164554.44</v>
      </c>
      <c r="I243" s="13">
        <f t="shared" si="10"/>
        <v>6378670.6499999994</v>
      </c>
      <c r="J243" s="2" t="s">
        <v>18197</v>
      </c>
      <c r="K243" s="2" t="s">
        <v>18186</v>
      </c>
      <c r="L243" s="2" t="s">
        <v>7266</v>
      </c>
      <c r="M243" s="2" t="str">
        <f t="shared" si="11"/>
        <v>High</v>
      </c>
    </row>
    <row r="244" spans="1:13" x14ac:dyDescent="0.3">
      <c r="A244" s="2" t="s">
        <v>18200</v>
      </c>
      <c r="B244" s="2" t="s">
        <v>18207</v>
      </c>
      <c r="C244" s="2" t="s">
        <v>39</v>
      </c>
      <c r="D244" s="14">
        <v>0.51</v>
      </c>
      <c r="E244" s="14">
        <v>6.7</v>
      </c>
      <c r="F244" s="14">
        <f t="shared" si="9"/>
        <v>3.4170000000000003</v>
      </c>
      <c r="G244" s="13">
        <v>17088655.109999999</v>
      </c>
      <c r="H244" s="13">
        <v>855067.98</v>
      </c>
      <c r="I244" s="13">
        <f t="shared" si="10"/>
        <v>16233587.129999999</v>
      </c>
      <c r="J244" s="2" t="s">
        <v>18192</v>
      </c>
      <c r="K244" s="2" t="s">
        <v>18199</v>
      </c>
      <c r="L244" s="2" t="s">
        <v>6497</v>
      </c>
      <c r="M244" s="2" t="str">
        <f t="shared" si="11"/>
        <v>High</v>
      </c>
    </row>
    <row r="245" spans="1:13" x14ac:dyDescent="0.3">
      <c r="A245" s="2" t="s">
        <v>18175</v>
      </c>
      <c r="B245" s="2" t="s">
        <v>18205</v>
      </c>
      <c r="C245" s="2" t="s">
        <v>39</v>
      </c>
      <c r="D245" s="14">
        <v>0.85</v>
      </c>
      <c r="E245" s="14">
        <v>7.9</v>
      </c>
      <c r="F245" s="14">
        <f t="shared" si="9"/>
        <v>6.7149999999999999</v>
      </c>
      <c r="G245" s="13">
        <v>25720758.800000001</v>
      </c>
      <c r="H245" s="13">
        <v>3857916.14</v>
      </c>
      <c r="I245" s="13">
        <f t="shared" si="10"/>
        <v>21862842.66</v>
      </c>
      <c r="J245" s="2" t="s">
        <v>18192</v>
      </c>
      <c r="K245" s="2" t="s">
        <v>18189</v>
      </c>
      <c r="L245" s="2" t="s">
        <v>1587</v>
      </c>
      <c r="M245" s="2" t="str">
        <f t="shared" si="11"/>
        <v>High</v>
      </c>
    </row>
    <row r="246" spans="1:13" x14ac:dyDescent="0.3">
      <c r="A246" s="2" t="s">
        <v>18175</v>
      </c>
      <c r="B246" s="2" t="s">
        <v>18205</v>
      </c>
      <c r="C246" s="2" t="s">
        <v>58</v>
      </c>
      <c r="D246" s="14">
        <v>0.4</v>
      </c>
      <c r="E246" s="14">
        <v>6.2</v>
      </c>
      <c r="F246" s="14">
        <f t="shared" si="9"/>
        <v>2.4800000000000004</v>
      </c>
      <c r="G246" s="13">
        <v>37120169.270000003</v>
      </c>
      <c r="H246" s="13">
        <v>3769369.67</v>
      </c>
      <c r="I246" s="13">
        <f t="shared" si="10"/>
        <v>33350799.600000001</v>
      </c>
      <c r="J246" s="2" t="s">
        <v>18192</v>
      </c>
      <c r="K246" s="2" t="s">
        <v>18182</v>
      </c>
      <c r="L246" s="2" t="s">
        <v>1841</v>
      </c>
      <c r="M246" s="2" t="str">
        <f t="shared" si="11"/>
        <v>High</v>
      </c>
    </row>
    <row r="247" spans="1:13" x14ac:dyDescent="0.3">
      <c r="A247" s="2" t="s">
        <v>18190</v>
      </c>
      <c r="B247" s="2" t="s">
        <v>18202</v>
      </c>
      <c r="C247" s="2" t="s">
        <v>39</v>
      </c>
      <c r="D247" s="14">
        <v>0.09</v>
      </c>
      <c r="E247" s="14">
        <v>10</v>
      </c>
      <c r="F247" s="14">
        <f t="shared" si="9"/>
        <v>0.89999999999999991</v>
      </c>
      <c r="G247" s="13">
        <v>11347439.24</v>
      </c>
      <c r="H247" s="13">
        <v>997976.26</v>
      </c>
      <c r="I247" s="13">
        <f t="shared" si="10"/>
        <v>10349462.98</v>
      </c>
      <c r="J247" s="2" t="s">
        <v>18194</v>
      </c>
      <c r="K247" s="2" t="s">
        <v>18178</v>
      </c>
      <c r="L247" s="2" t="s">
        <v>2708</v>
      </c>
      <c r="M247" s="2" t="str">
        <f t="shared" si="11"/>
        <v>High</v>
      </c>
    </row>
    <row r="248" spans="1:13" x14ac:dyDescent="0.3">
      <c r="A248" s="2" t="s">
        <v>18179</v>
      </c>
      <c r="B248" s="2" t="s">
        <v>18206</v>
      </c>
      <c r="C248" s="2" t="s">
        <v>68</v>
      </c>
      <c r="D248" s="14">
        <v>0.49</v>
      </c>
      <c r="E248" s="14">
        <v>7.2</v>
      </c>
      <c r="F248" s="14">
        <f t="shared" si="9"/>
        <v>3.528</v>
      </c>
      <c r="G248" s="13">
        <v>40214165.549999997</v>
      </c>
      <c r="H248" s="13">
        <v>1256090.17</v>
      </c>
      <c r="I248" s="13">
        <f t="shared" si="10"/>
        <v>38958075.379999995</v>
      </c>
      <c r="J248" s="2" t="s">
        <v>18181</v>
      </c>
      <c r="K248" s="2" t="s">
        <v>18182</v>
      </c>
      <c r="L248" s="2" t="s">
        <v>2420</v>
      </c>
      <c r="M248" s="2" t="str">
        <f t="shared" si="11"/>
        <v>High</v>
      </c>
    </row>
    <row r="249" spans="1:13" x14ac:dyDescent="0.3">
      <c r="A249" s="2" t="s">
        <v>18179</v>
      </c>
      <c r="B249" s="2" t="s">
        <v>18209</v>
      </c>
      <c r="C249" s="2" t="s">
        <v>58</v>
      </c>
      <c r="D249" s="14">
        <v>0.75</v>
      </c>
      <c r="E249" s="14">
        <v>2.8</v>
      </c>
      <c r="F249" s="14">
        <f t="shared" si="9"/>
        <v>2.0999999999999996</v>
      </c>
      <c r="G249" s="13">
        <v>47271624.869999997</v>
      </c>
      <c r="H249" s="13">
        <v>5859519.2400000002</v>
      </c>
      <c r="I249" s="13">
        <f t="shared" si="10"/>
        <v>41412105.629999995</v>
      </c>
      <c r="J249" s="2" t="s">
        <v>18197</v>
      </c>
      <c r="K249" s="2" t="s">
        <v>18186</v>
      </c>
      <c r="L249" s="2" t="s">
        <v>1057</v>
      </c>
      <c r="M249" s="2" t="str">
        <f t="shared" si="11"/>
        <v>High</v>
      </c>
    </row>
    <row r="250" spans="1:13" x14ac:dyDescent="0.3">
      <c r="A250" s="2" t="s">
        <v>18200</v>
      </c>
      <c r="B250" s="2" t="s">
        <v>18207</v>
      </c>
      <c r="C250" s="2" t="s">
        <v>39</v>
      </c>
      <c r="D250" s="14">
        <v>7.0000000000000007E-2</v>
      </c>
      <c r="E250" s="14">
        <v>6.8</v>
      </c>
      <c r="F250" s="14">
        <f t="shared" si="9"/>
        <v>0.47600000000000003</v>
      </c>
      <c r="G250" s="13">
        <v>3020458.51</v>
      </c>
      <c r="H250" s="13">
        <v>202057.18</v>
      </c>
      <c r="I250" s="13">
        <f t="shared" si="10"/>
        <v>2818401.3299999996</v>
      </c>
      <c r="J250" s="2" t="s">
        <v>18192</v>
      </c>
      <c r="K250" s="2" t="s">
        <v>18198</v>
      </c>
      <c r="L250" s="2" t="s">
        <v>2011</v>
      </c>
      <c r="M250" s="2" t="str">
        <f t="shared" si="11"/>
        <v>Medium</v>
      </c>
    </row>
    <row r="251" spans="1:13" x14ac:dyDescent="0.3">
      <c r="A251" s="2" t="s">
        <v>18179</v>
      </c>
      <c r="B251" s="2" t="s">
        <v>18180</v>
      </c>
      <c r="C251" s="2" t="s">
        <v>92</v>
      </c>
      <c r="D251" s="14">
        <v>0.22</v>
      </c>
      <c r="E251" s="14">
        <v>7.6</v>
      </c>
      <c r="F251" s="14">
        <f t="shared" si="9"/>
        <v>1.6719999999999999</v>
      </c>
      <c r="G251" s="13">
        <v>19569576.32</v>
      </c>
      <c r="H251" s="13">
        <v>2244746.41</v>
      </c>
      <c r="I251" s="13">
        <f t="shared" si="10"/>
        <v>17324829.91</v>
      </c>
      <c r="J251" s="2" t="s">
        <v>18192</v>
      </c>
      <c r="K251" s="2" t="s">
        <v>18198</v>
      </c>
      <c r="L251" s="2" t="s">
        <v>5390</v>
      </c>
      <c r="M251" s="2" t="str">
        <f t="shared" si="11"/>
        <v>High</v>
      </c>
    </row>
    <row r="252" spans="1:13" x14ac:dyDescent="0.3">
      <c r="A252" s="2" t="s">
        <v>18184</v>
      </c>
      <c r="B252" s="2" t="s">
        <v>18185</v>
      </c>
      <c r="C252" s="2" t="s">
        <v>68</v>
      </c>
      <c r="D252" s="14">
        <v>0.11</v>
      </c>
      <c r="E252" s="14">
        <v>7.4</v>
      </c>
      <c r="F252" s="14">
        <f t="shared" si="9"/>
        <v>0.81400000000000006</v>
      </c>
      <c r="G252" s="13">
        <v>33347308.91</v>
      </c>
      <c r="H252" s="13">
        <v>1003280.32</v>
      </c>
      <c r="I252" s="13">
        <f t="shared" si="10"/>
        <v>32344028.59</v>
      </c>
      <c r="J252" s="2" t="s">
        <v>18197</v>
      </c>
      <c r="K252" s="2" t="s">
        <v>18199</v>
      </c>
      <c r="L252" s="2" t="s">
        <v>7306</v>
      </c>
      <c r="M252" s="2" t="str">
        <f t="shared" si="11"/>
        <v>High</v>
      </c>
    </row>
    <row r="253" spans="1:13" x14ac:dyDescent="0.3">
      <c r="A253" s="2" t="s">
        <v>18187</v>
      </c>
      <c r="B253" s="2" t="s">
        <v>18188</v>
      </c>
      <c r="C253" s="2" t="s">
        <v>105</v>
      </c>
      <c r="D253" s="14">
        <v>0.63</v>
      </c>
      <c r="E253" s="14">
        <v>4.3</v>
      </c>
      <c r="F253" s="14">
        <f t="shared" si="9"/>
        <v>2.7090000000000001</v>
      </c>
      <c r="G253" s="13">
        <v>20822644.309999999</v>
      </c>
      <c r="H253" s="13">
        <v>2335238.14</v>
      </c>
      <c r="I253" s="13">
        <f t="shared" si="10"/>
        <v>18487406.169999998</v>
      </c>
      <c r="J253" s="2" t="s">
        <v>18192</v>
      </c>
      <c r="K253" s="2" t="s">
        <v>18189</v>
      </c>
      <c r="L253" s="2" t="s">
        <v>5085</v>
      </c>
      <c r="M253" s="2" t="str">
        <f t="shared" si="11"/>
        <v>High</v>
      </c>
    </row>
    <row r="254" spans="1:13" x14ac:dyDescent="0.3">
      <c r="A254" s="2" t="s">
        <v>18190</v>
      </c>
      <c r="B254" s="2" t="s">
        <v>18191</v>
      </c>
      <c r="C254" s="2" t="s">
        <v>58</v>
      </c>
      <c r="D254" s="14">
        <v>0.09</v>
      </c>
      <c r="E254" s="14">
        <v>2.2999999999999998</v>
      </c>
      <c r="F254" s="14">
        <f t="shared" si="9"/>
        <v>0.20699999999999999</v>
      </c>
      <c r="G254" s="13">
        <v>1345839.53</v>
      </c>
      <c r="H254" s="13">
        <v>87852.9</v>
      </c>
      <c r="I254" s="13">
        <f t="shared" si="10"/>
        <v>1257986.6300000001</v>
      </c>
      <c r="J254" s="2" t="s">
        <v>18177</v>
      </c>
      <c r="K254" s="2" t="s">
        <v>18186</v>
      </c>
      <c r="L254" s="2" t="s">
        <v>5135</v>
      </c>
      <c r="M254" s="2" t="str">
        <f t="shared" si="11"/>
        <v>Low</v>
      </c>
    </row>
    <row r="255" spans="1:13" x14ac:dyDescent="0.3">
      <c r="A255" s="2" t="s">
        <v>18190</v>
      </c>
      <c r="B255" s="2" t="s">
        <v>18191</v>
      </c>
      <c r="C255" s="2" t="s">
        <v>68</v>
      </c>
      <c r="D255" s="14">
        <v>0.54</v>
      </c>
      <c r="E255" s="14">
        <v>4.7</v>
      </c>
      <c r="F255" s="14">
        <f t="shared" si="9"/>
        <v>2.5380000000000003</v>
      </c>
      <c r="G255" s="13">
        <v>15244908.58</v>
      </c>
      <c r="H255" s="13">
        <v>543408.89</v>
      </c>
      <c r="I255" s="13">
        <f t="shared" si="10"/>
        <v>14701499.689999999</v>
      </c>
      <c r="J255" s="2" t="s">
        <v>18194</v>
      </c>
      <c r="K255" s="2" t="s">
        <v>18178</v>
      </c>
      <c r="L255" s="2" t="s">
        <v>1847</v>
      </c>
      <c r="M255" s="2" t="str">
        <f t="shared" si="11"/>
        <v>High</v>
      </c>
    </row>
    <row r="256" spans="1:13" x14ac:dyDescent="0.3">
      <c r="A256" s="2" t="s">
        <v>18179</v>
      </c>
      <c r="B256" s="2" t="s">
        <v>18180</v>
      </c>
      <c r="C256" s="2" t="s">
        <v>105</v>
      </c>
      <c r="D256" s="14">
        <v>0.73</v>
      </c>
      <c r="E256" s="14">
        <v>2</v>
      </c>
      <c r="F256" s="14">
        <f t="shared" si="9"/>
        <v>1.46</v>
      </c>
      <c r="G256" s="13">
        <v>25671017.640000001</v>
      </c>
      <c r="H256" s="13">
        <v>1186407.18</v>
      </c>
      <c r="I256" s="13">
        <f t="shared" si="10"/>
        <v>24484610.460000001</v>
      </c>
      <c r="J256" s="2" t="s">
        <v>18177</v>
      </c>
      <c r="K256" s="2" t="s">
        <v>18182</v>
      </c>
      <c r="L256" s="2" t="s">
        <v>13514</v>
      </c>
      <c r="M256" s="2" t="str">
        <f t="shared" si="11"/>
        <v>High</v>
      </c>
    </row>
    <row r="257" spans="1:13" x14ac:dyDescent="0.3">
      <c r="A257" s="2" t="s">
        <v>18190</v>
      </c>
      <c r="B257" s="2" t="s">
        <v>18193</v>
      </c>
      <c r="C257" s="2" t="s">
        <v>39</v>
      </c>
      <c r="D257" s="14">
        <v>0.56999999999999995</v>
      </c>
      <c r="E257" s="14">
        <v>1.3</v>
      </c>
      <c r="F257" s="14">
        <f t="shared" si="9"/>
        <v>0.74099999999999999</v>
      </c>
      <c r="G257" s="13">
        <v>9784561.2100000009</v>
      </c>
      <c r="H257" s="13">
        <v>791643.91</v>
      </c>
      <c r="I257" s="13">
        <f t="shared" si="10"/>
        <v>8992917.3000000007</v>
      </c>
      <c r="J257" s="2" t="s">
        <v>18197</v>
      </c>
      <c r="K257" s="2" t="s">
        <v>18198</v>
      </c>
      <c r="L257" s="2" t="s">
        <v>5641</v>
      </c>
      <c r="M257" s="2" t="str">
        <f t="shared" si="11"/>
        <v>High</v>
      </c>
    </row>
    <row r="258" spans="1:13" x14ac:dyDescent="0.3">
      <c r="A258" s="2" t="s">
        <v>18200</v>
      </c>
      <c r="B258" s="2" t="s">
        <v>18208</v>
      </c>
      <c r="C258" s="2" t="s">
        <v>105</v>
      </c>
      <c r="D258" s="14">
        <v>0.17</v>
      </c>
      <c r="E258" s="14">
        <v>9.1</v>
      </c>
      <c r="F258" s="14">
        <f t="shared" ref="F258:F321" si="12">D258*E258</f>
        <v>1.5470000000000002</v>
      </c>
      <c r="G258" s="13">
        <v>40114161.100000001</v>
      </c>
      <c r="H258" s="13">
        <v>3931201.86</v>
      </c>
      <c r="I258" s="13">
        <f t="shared" ref="I258:I321" si="13">G258-H258</f>
        <v>36182959.240000002</v>
      </c>
      <c r="J258" s="2" t="s">
        <v>18181</v>
      </c>
      <c r="K258" s="2" t="s">
        <v>18178</v>
      </c>
      <c r="L258" s="2" t="s">
        <v>1830</v>
      </c>
      <c r="M258" s="2" t="str">
        <f t="shared" ref="M258:M321" si="14">IF(F258&gt;=0.7,"High",IF(F258&gt;=0.4,"Medium","Low"))</f>
        <v>High</v>
      </c>
    </row>
    <row r="259" spans="1:13" x14ac:dyDescent="0.3">
      <c r="A259" s="2" t="s">
        <v>18184</v>
      </c>
      <c r="B259" s="2" t="s">
        <v>18195</v>
      </c>
      <c r="C259" s="2" t="s">
        <v>55</v>
      </c>
      <c r="D259" s="14">
        <v>0.12</v>
      </c>
      <c r="E259" s="14">
        <v>7.2</v>
      </c>
      <c r="F259" s="14">
        <f t="shared" si="12"/>
        <v>0.86399999999999999</v>
      </c>
      <c r="G259" s="13">
        <v>39389139.539999999</v>
      </c>
      <c r="H259" s="13">
        <v>4931413.1900000004</v>
      </c>
      <c r="I259" s="13">
        <f t="shared" si="13"/>
        <v>34457726.350000001</v>
      </c>
      <c r="J259" s="2" t="s">
        <v>18181</v>
      </c>
      <c r="K259" s="2" t="s">
        <v>18186</v>
      </c>
      <c r="L259" s="2" t="s">
        <v>6982</v>
      </c>
      <c r="M259" s="2" t="str">
        <f t="shared" si="14"/>
        <v>High</v>
      </c>
    </row>
    <row r="260" spans="1:13" x14ac:dyDescent="0.3">
      <c r="A260" s="2" t="s">
        <v>18190</v>
      </c>
      <c r="B260" s="2" t="s">
        <v>18202</v>
      </c>
      <c r="C260" s="2" t="s">
        <v>105</v>
      </c>
      <c r="D260" s="14">
        <v>0.49</v>
      </c>
      <c r="E260" s="14">
        <v>6.4</v>
      </c>
      <c r="F260" s="14">
        <f t="shared" si="12"/>
        <v>3.1360000000000001</v>
      </c>
      <c r="G260" s="13">
        <v>23240402.890000001</v>
      </c>
      <c r="H260" s="13">
        <v>1288666.08</v>
      </c>
      <c r="I260" s="13">
        <f t="shared" si="13"/>
        <v>21951736.810000002</v>
      </c>
      <c r="J260" s="2" t="s">
        <v>18181</v>
      </c>
      <c r="K260" s="2" t="s">
        <v>18178</v>
      </c>
      <c r="L260" s="2" t="s">
        <v>6621</v>
      </c>
      <c r="M260" s="2" t="str">
        <f t="shared" si="14"/>
        <v>High</v>
      </c>
    </row>
    <row r="261" spans="1:13" x14ac:dyDescent="0.3">
      <c r="A261" s="2" t="s">
        <v>18184</v>
      </c>
      <c r="B261" s="2" t="s">
        <v>18195</v>
      </c>
      <c r="C261" s="2" t="s">
        <v>105</v>
      </c>
      <c r="D261" s="14">
        <v>0.42</v>
      </c>
      <c r="E261" s="14">
        <v>3.6</v>
      </c>
      <c r="F261" s="14">
        <f t="shared" si="12"/>
        <v>1.512</v>
      </c>
      <c r="G261" s="13">
        <v>46708444.670000002</v>
      </c>
      <c r="H261" s="13">
        <v>1155508.54</v>
      </c>
      <c r="I261" s="13">
        <f t="shared" si="13"/>
        <v>45552936.130000003</v>
      </c>
      <c r="J261" s="2" t="s">
        <v>18181</v>
      </c>
      <c r="K261" s="2" t="s">
        <v>18189</v>
      </c>
      <c r="L261" s="2" t="s">
        <v>14745</v>
      </c>
      <c r="M261" s="2" t="str">
        <f t="shared" si="14"/>
        <v>High</v>
      </c>
    </row>
    <row r="262" spans="1:13" x14ac:dyDescent="0.3">
      <c r="A262" s="2" t="s">
        <v>18190</v>
      </c>
      <c r="B262" s="2" t="s">
        <v>18193</v>
      </c>
      <c r="C262" s="2" t="s">
        <v>39</v>
      </c>
      <c r="D262" s="14">
        <v>0.48</v>
      </c>
      <c r="E262" s="14">
        <v>9.6999999999999993</v>
      </c>
      <c r="F262" s="14">
        <f t="shared" si="12"/>
        <v>4.6559999999999997</v>
      </c>
      <c r="G262" s="13">
        <v>20168790.690000001</v>
      </c>
      <c r="H262" s="13">
        <v>457810.38</v>
      </c>
      <c r="I262" s="13">
        <f t="shared" si="13"/>
        <v>19710980.310000002</v>
      </c>
      <c r="J262" s="2" t="s">
        <v>18177</v>
      </c>
      <c r="K262" s="2" t="s">
        <v>18189</v>
      </c>
      <c r="L262" s="2" t="s">
        <v>2903</v>
      </c>
      <c r="M262" s="2" t="str">
        <f t="shared" si="14"/>
        <v>High</v>
      </c>
    </row>
    <row r="263" spans="1:13" x14ac:dyDescent="0.3">
      <c r="A263" s="2" t="s">
        <v>18175</v>
      </c>
      <c r="B263" s="2" t="s">
        <v>18176</v>
      </c>
      <c r="C263" s="2" t="s">
        <v>58</v>
      </c>
      <c r="D263" s="14">
        <v>0.14000000000000001</v>
      </c>
      <c r="E263" s="14">
        <v>4.3</v>
      </c>
      <c r="F263" s="14">
        <f t="shared" si="12"/>
        <v>0.60199999999999998</v>
      </c>
      <c r="G263" s="13">
        <v>48219572.119999997</v>
      </c>
      <c r="H263" s="13">
        <v>3724538.25</v>
      </c>
      <c r="I263" s="13">
        <f t="shared" si="13"/>
        <v>44495033.869999997</v>
      </c>
      <c r="J263" s="2" t="s">
        <v>18192</v>
      </c>
      <c r="K263" s="2" t="s">
        <v>18199</v>
      </c>
      <c r="L263" s="2" t="s">
        <v>1864</v>
      </c>
      <c r="M263" s="2" t="str">
        <f t="shared" si="14"/>
        <v>Medium</v>
      </c>
    </row>
    <row r="264" spans="1:13" x14ac:dyDescent="0.3">
      <c r="A264" s="2" t="s">
        <v>18175</v>
      </c>
      <c r="B264" s="2" t="s">
        <v>18205</v>
      </c>
      <c r="C264" s="2" t="s">
        <v>92</v>
      </c>
      <c r="D264" s="14">
        <v>0.15</v>
      </c>
      <c r="E264" s="14">
        <v>3.9</v>
      </c>
      <c r="F264" s="14">
        <f t="shared" si="12"/>
        <v>0.58499999999999996</v>
      </c>
      <c r="G264" s="13">
        <v>4129257.05</v>
      </c>
      <c r="H264" s="13">
        <v>223159.83</v>
      </c>
      <c r="I264" s="13">
        <f t="shared" si="13"/>
        <v>3906097.2199999997</v>
      </c>
      <c r="J264" s="2" t="s">
        <v>18181</v>
      </c>
      <c r="K264" s="2" t="s">
        <v>18199</v>
      </c>
      <c r="L264" s="2" t="s">
        <v>4012</v>
      </c>
      <c r="M264" s="2" t="str">
        <f t="shared" si="14"/>
        <v>Medium</v>
      </c>
    </row>
    <row r="265" spans="1:13" x14ac:dyDescent="0.3">
      <c r="A265" s="2" t="s">
        <v>18187</v>
      </c>
      <c r="B265" s="2" t="s">
        <v>18188</v>
      </c>
      <c r="C265" s="2" t="s">
        <v>55</v>
      </c>
      <c r="D265" s="14">
        <v>0.08</v>
      </c>
      <c r="E265" s="14">
        <v>9.9</v>
      </c>
      <c r="F265" s="14">
        <f t="shared" si="12"/>
        <v>0.79200000000000004</v>
      </c>
      <c r="G265" s="13">
        <v>8655367.5700000003</v>
      </c>
      <c r="H265" s="13">
        <v>737663.33</v>
      </c>
      <c r="I265" s="13">
        <f t="shared" si="13"/>
        <v>7917704.2400000002</v>
      </c>
      <c r="J265" s="2" t="s">
        <v>18197</v>
      </c>
      <c r="K265" s="2" t="s">
        <v>18189</v>
      </c>
      <c r="L265" s="2" t="s">
        <v>1197</v>
      </c>
      <c r="M265" s="2" t="str">
        <f t="shared" si="14"/>
        <v>High</v>
      </c>
    </row>
    <row r="266" spans="1:13" x14ac:dyDescent="0.3">
      <c r="A266" s="2" t="s">
        <v>18175</v>
      </c>
      <c r="B266" s="2" t="s">
        <v>18176</v>
      </c>
      <c r="C266" s="2" t="s">
        <v>105</v>
      </c>
      <c r="D266" s="14">
        <v>0.46</v>
      </c>
      <c r="E266" s="14">
        <v>8.6</v>
      </c>
      <c r="F266" s="14">
        <f t="shared" si="12"/>
        <v>3.956</v>
      </c>
      <c r="G266" s="13">
        <v>12132437.27</v>
      </c>
      <c r="H266" s="13">
        <v>419620.66</v>
      </c>
      <c r="I266" s="13">
        <f t="shared" si="13"/>
        <v>11712816.609999999</v>
      </c>
      <c r="J266" s="2" t="s">
        <v>18194</v>
      </c>
      <c r="K266" s="2" t="s">
        <v>18189</v>
      </c>
      <c r="L266" s="2" t="s">
        <v>9079</v>
      </c>
      <c r="M266" s="2" t="str">
        <f t="shared" si="14"/>
        <v>High</v>
      </c>
    </row>
    <row r="267" spans="1:13" x14ac:dyDescent="0.3">
      <c r="A267" s="2" t="s">
        <v>18187</v>
      </c>
      <c r="B267" s="2" t="s">
        <v>18196</v>
      </c>
      <c r="C267" s="2" t="s">
        <v>55</v>
      </c>
      <c r="D267" s="14">
        <v>0.84</v>
      </c>
      <c r="E267" s="14">
        <v>1.7</v>
      </c>
      <c r="F267" s="14">
        <f t="shared" si="12"/>
        <v>1.4279999999999999</v>
      </c>
      <c r="G267" s="13">
        <v>5493903.4000000004</v>
      </c>
      <c r="H267" s="13">
        <v>470505.24</v>
      </c>
      <c r="I267" s="13">
        <f t="shared" si="13"/>
        <v>5023398.16</v>
      </c>
      <c r="J267" s="2" t="s">
        <v>18192</v>
      </c>
      <c r="K267" s="2" t="s">
        <v>18198</v>
      </c>
      <c r="L267" s="2" t="s">
        <v>4421</v>
      </c>
      <c r="M267" s="2" t="str">
        <f t="shared" si="14"/>
        <v>High</v>
      </c>
    </row>
    <row r="268" spans="1:13" x14ac:dyDescent="0.3">
      <c r="A268" s="2" t="s">
        <v>18200</v>
      </c>
      <c r="B268" s="2" t="s">
        <v>18208</v>
      </c>
      <c r="C268" s="2" t="s">
        <v>105</v>
      </c>
      <c r="D268" s="14">
        <v>0.08</v>
      </c>
      <c r="E268" s="14">
        <v>7.7</v>
      </c>
      <c r="F268" s="14">
        <f t="shared" si="12"/>
        <v>0.61599999999999999</v>
      </c>
      <c r="G268" s="13">
        <v>29181427.359999999</v>
      </c>
      <c r="H268" s="13">
        <v>3609932.89</v>
      </c>
      <c r="I268" s="13">
        <f t="shared" si="13"/>
        <v>25571494.469999999</v>
      </c>
      <c r="J268" s="2" t="s">
        <v>18177</v>
      </c>
      <c r="K268" s="2" t="s">
        <v>18178</v>
      </c>
      <c r="L268" s="2" t="s">
        <v>5470</v>
      </c>
      <c r="M268" s="2" t="str">
        <f t="shared" si="14"/>
        <v>Medium</v>
      </c>
    </row>
    <row r="269" spans="1:13" x14ac:dyDescent="0.3">
      <c r="A269" s="2" t="s">
        <v>18184</v>
      </c>
      <c r="B269" s="2" t="s">
        <v>18185</v>
      </c>
      <c r="C269" s="2" t="s">
        <v>55</v>
      </c>
      <c r="D269" s="14">
        <v>0.18</v>
      </c>
      <c r="E269" s="14">
        <v>4.8</v>
      </c>
      <c r="F269" s="14">
        <f t="shared" si="12"/>
        <v>0.86399999999999999</v>
      </c>
      <c r="G269" s="13">
        <v>49580671.289999999</v>
      </c>
      <c r="H269" s="13">
        <v>4003876</v>
      </c>
      <c r="I269" s="13">
        <f t="shared" si="13"/>
        <v>45576795.289999999</v>
      </c>
      <c r="J269" s="2" t="s">
        <v>18194</v>
      </c>
      <c r="K269" s="2" t="s">
        <v>18178</v>
      </c>
      <c r="L269" s="2" t="s">
        <v>4086</v>
      </c>
      <c r="M269" s="2" t="str">
        <f t="shared" si="14"/>
        <v>High</v>
      </c>
    </row>
    <row r="270" spans="1:13" x14ac:dyDescent="0.3">
      <c r="A270" s="2" t="s">
        <v>18184</v>
      </c>
      <c r="B270" s="2" t="s">
        <v>18185</v>
      </c>
      <c r="C270" s="2" t="s">
        <v>39</v>
      </c>
      <c r="D270" s="14">
        <v>0.79</v>
      </c>
      <c r="E270" s="14">
        <v>6.3</v>
      </c>
      <c r="F270" s="14">
        <f t="shared" si="12"/>
        <v>4.9770000000000003</v>
      </c>
      <c r="G270" s="13">
        <v>24027025.59</v>
      </c>
      <c r="H270" s="13">
        <v>2263314.7799999998</v>
      </c>
      <c r="I270" s="13">
        <f t="shared" si="13"/>
        <v>21763710.809999999</v>
      </c>
      <c r="J270" s="2" t="s">
        <v>18192</v>
      </c>
      <c r="K270" s="2" t="s">
        <v>18182</v>
      </c>
      <c r="L270" s="2" t="s">
        <v>3760</v>
      </c>
      <c r="M270" s="2" t="str">
        <f t="shared" si="14"/>
        <v>High</v>
      </c>
    </row>
    <row r="271" spans="1:13" x14ac:dyDescent="0.3">
      <c r="A271" s="2" t="s">
        <v>18179</v>
      </c>
      <c r="B271" s="2" t="s">
        <v>18180</v>
      </c>
      <c r="C271" s="2" t="s">
        <v>39</v>
      </c>
      <c r="D271" s="14">
        <v>0.37</v>
      </c>
      <c r="E271" s="14">
        <v>7.6</v>
      </c>
      <c r="F271" s="14">
        <f t="shared" si="12"/>
        <v>2.8119999999999998</v>
      </c>
      <c r="G271" s="13">
        <v>4268820.3600000003</v>
      </c>
      <c r="H271" s="13">
        <v>484760.42</v>
      </c>
      <c r="I271" s="13">
        <f t="shared" si="13"/>
        <v>3784059.9400000004</v>
      </c>
      <c r="J271" s="2" t="s">
        <v>18192</v>
      </c>
      <c r="K271" s="2" t="s">
        <v>18198</v>
      </c>
      <c r="L271" s="2" t="s">
        <v>10009</v>
      </c>
      <c r="M271" s="2" t="str">
        <f t="shared" si="14"/>
        <v>High</v>
      </c>
    </row>
    <row r="272" spans="1:13" x14ac:dyDescent="0.3">
      <c r="A272" s="2" t="s">
        <v>18179</v>
      </c>
      <c r="B272" s="2" t="s">
        <v>18209</v>
      </c>
      <c r="C272" s="2" t="s">
        <v>92</v>
      </c>
      <c r="D272" s="14">
        <v>0.18</v>
      </c>
      <c r="E272" s="14">
        <v>7.7</v>
      </c>
      <c r="F272" s="14">
        <f t="shared" si="12"/>
        <v>1.3859999999999999</v>
      </c>
      <c r="G272" s="13">
        <v>47516811.82</v>
      </c>
      <c r="H272" s="13">
        <v>5195814</v>
      </c>
      <c r="I272" s="13">
        <f t="shared" si="13"/>
        <v>42320997.82</v>
      </c>
      <c r="J272" s="2" t="s">
        <v>18192</v>
      </c>
      <c r="K272" s="2" t="s">
        <v>18182</v>
      </c>
      <c r="L272" s="2" t="s">
        <v>4578</v>
      </c>
      <c r="M272" s="2" t="str">
        <f t="shared" si="14"/>
        <v>High</v>
      </c>
    </row>
    <row r="273" spans="1:13" x14ac:dyDescent="0.3">
      <c r="A273" s="2" t="s">
        <v>18175</v>
      </c>
      <c r="B273" s="2" t="s">
        <v>18176</v>
      </c>
      <c r="C273" s="2" t="s">
        <v>105</v>
      </c>
      <c r="D273" s="14">
        <v>0.17</v>
      </c>
      <c r="E273" s="14">
        <v>8.8000000000000007</v>
      </c>
      <c r="F273" s="14">
        <f t="shared" si="12"/>
        <v>1.4960000000000002</v>
      </c>
      <c r="G273" s="13">
        <v>26874623.969999999</v>
      </c>
      <c r="H273" s="13">
        <v>2367177.77</v>
      </c>
      <c r="I273" s="13">
        <f t="shared" si="13"/>
        <v>24507446.199999999</v>
      </c>
      <c r="J273" s="2" t="s">
        <v>18192</v>
      </c>
      <c r="K273" s="2" t="s">
        <v>18189</v>
      </c>
      <c r="L273" s="2" t="s">
        <v>3012</v>
      </c>
      <c r="M273" s="2" t="str">
        <f t="shared" si="14"/>
        <v>High</v>
      </c>
    </row>
    <row r="274" spans="1:13" x14ac:dyDescent="0.3">
      <c r="A274" s="2" t="s">
        <v>18190</v>
      </c>
      <c r="B274" s="2" t="s">
        <v>18191</v>
      </c>
      <c r="C274" s="2" t="s">
        <v>92</v>
      </c>
      <c r="D274" s="14">
        <v>0.69</v>
      </c>
      <c r="E274" s="14">
        <v>9.6</v>
      </c>
      <c r="F274" s="14">
        <f t="shared" si="12"/>
        <v>6.6239999999999997</v>
      </c>
      <c r="G274" s="13">
        <v>47097751.990000002</v>
      </c>
      <c r="H274" s="13">
        <v>5816100.4500000002</v>
      </c>
      <c r="I274" s="13">
        <f t="shared" si="13"/>
        <v>41281651.539999999</v>
      </c>
      <c r="J274" s="2" t="s">
        <v>18192</v>
      </c>
      <c r="K274" s="2" t="s">
        <v>18186</v>
      </c>
      <c r="L274" s="2" t="s">
        <v>3650</v>
      </c>
      <c r="M274" s="2" t="str">
        <f t="shared" si="14"/>
        <v>High</v>
      </c>
    </row>
    <row r="275" spans="1:13" x14ac:dyDescent="0.3">
      <c r="A275" s="2" t="s">
        <v>18200</v>
      </c>
      <c r="B275" s="2" t="s">
        <v>18208</v>
      </c>
      <c r="C275" s="2" t="s">
        <v>39</v>
      </c>
      <c r="D275" s="14">
        <v>0.09</v>
      </c>
      <c r="E275" s="14">
        <v>5.2</v>
      </c>
      <c r="F275" s="14">
        <f t="shared" si="12"/>
        <v>0.46799999999999997</v>
      </c>
      <c r="G275" s="13">
        <v>19635459.280000001</v>
      </c>
      <c r="H275" s="13">
        <v>1736126.5</v>
      </c>
      <c r="I275" s="13">
        <f t="shared" si="13"/>
        <v>17899332.780000001</v>
      </c>
      <c r="J275" s="2" t="s">
        <v>18177</v>
      </c>
      <c r="K275" s="2" t="s">
        <v>18198</v>
      </c>
      <c r="L275" s="2" t="s">
        <v>1969</v>
      </c>
      <c r="M275" s="2" t="str">
        <f t="shared" si="14"/>
        <v>Medium</v>
      </c>
    </row>
    <row r="276" spans="1:13" x14ac:dyDescent="0.3">
      <c r="A276" s="2" t="s">
        <v>18187</v>
      </c>
      <c r="B276" s="2" t="s">
        <v>18196</v>
      </c>
      <c r="C276" s="2" t="s">
        <v>105</v>
      </c>
      <c r="D276" s="14">
        <v>0.05</v>
      </c>
      <c r="E276" s="14">
        <v>7.2</v>
      </c>
      <c r="F276" s="14">
        <f t="shared" si="12"/>
        <v>0.36000000000000004</v>
      </c>
      <c r="G276" s="13">
        <v>43905278.960000001</v>
      </c>
      <c r="H276" s="13">
        <v>3415251.75</v>
      </c>
      <c r="I276" s="13">
        <f t="shared" si="13"/>
        <v>40490027.210000001</v>
      </c>
      <c r="J276" s="2" t="s">
        <v>18194</v>
      </c>
      <c r="K276" s="2" t="s">
        <v>18178</v>
      </c>
      <c r="L276" s="2" t="s">
        <v>2055</v>
      </c>
      <c r="M276" s="2" t="str">
        <f t="shared" si="14"/>
        <v>Low</v>
      </c>
    </row>
    <row r="277" spans="1:13" x14ac:dyDescent="0.3">
      <c r="A277" s="2" t="s">
        <v>18190</v>
      </c>
      <c r="B277" s="2" t="s">
        <v>18202</v>
      </c>
      <c r="C277" s="2" t="s">
        <v>92</v>
      </c>
      <c r="D277" s="14">
        <v>0.74</v>
      </c>
      <c r="E277" s="14">
        <v>7.9</v>
      </c>
      <c r="F277" s="14">
        <f t="shared" si="12"/>
        <v>5.8460000000000001</v>
      </c>
      <c r="G277" s="13">
        <v>10312407.189999999</v>
      </c>
      <c r="H277" s="13">
        <v>997260.57</v>
      </c>
      <c r="I277" s="13">
        <f t="shared" si="13"/>
        <v>9315146.6199999992</v>
      </c>
      <c r="J277" s="2" t="s">
        <v>18192</v>
      </c>
      <c r="K277" s="2" t="s">
        <v>18199</v>
      </c>
      <c r="L277" s="2" t="s">
        <v>2509</v>
      </c>
      <c r="M277" s="2" t="str">
        <f t="shared" si="14"/>
        <v>High</v>
      </c>
    </row>
    <row r="278" spans="1:13" x14ac:dyDescent="0.3">
      <c r="A278" s="2" t="s">
        <v>18184</v>
      </c>
      <c r="B278" s="2" t="s">
        <v>18195</v>
      </c>
      <c r="C278" s="2" t="s">
        <v>68</v>
      </c>
      <c r="D278" s="14">
        <v>0.85</v>
      </c>
      <c r="E278" s="14">
        <v>1.6</v>
      </c>
      <c r="F278" s="14">
        <f t="shared" si="12"/>
        <v>1.36</v>
      </c>
      <c r="G278" s="13">
        <v>19200435.52</v>
      </c>
      <c r="H278" s="13">
        <v>1748131.34</v>
      </c>
      <c r="I278" s="13">
        <f t="shared" si="13"/>
        <v>17452304.18</v>
      </c>
      <c r="J278" s="2" t="s">
        <v>18194</v>
      </c>
      <c r="K278" s="2" t="s">
        <v>18198</v>
      </c>
      <c r="L278" s="2" t="s">
        <v>7772</v>
      </c>
      <c r="M278" s="2" t="str">
        <f t="shared" si="14"/>
        <v>High</v>
      </c>
    </row>
    <row r="279" spans="1:13" x14ac:dyDescent="0.3">
      <c r="A279" s="2" t="s">
        <v>18190</v>
      </c>
      <c r="B279" s="2" t="s">
        <v>18191</v>
      </c>
      <c r="C279" s="2" t="s">
        <v>55</v>
      </c>
      <c r="D279" s="14">
        <v>0.75</v>
      </c>
      <c r="E279" s="14">
        <v>7.3</v>
      </c>
      <c r="F279" s="14">
        <f t="shared" si="12"/>
        <v>5.4749999999999996</v>
      </c>
      <c r="G279" s="13">
        <v>3155552.14</v>
      </c>
      <c r="H279" s="13">
        <v>383120.27</v>
      </c>
      <c r="I279" s="13">
        <f t="shared" si="13"/>
        <v>2772431.87</v>
      </c>
      <c r="J279" s="2" t="s">
        <v>18177</v>
      </c>
      <c r="K279" s="2" t="s">
        <v>18182</v>
      </c>
      <c r="L279" s="2" t="s">
        <v>1715</v>
      </c>
      <c r="M279" s="2" t="str">
        <f t="shared" si="14"/>
        <v>High</v>
      </c>
    </row>
    <row r="280" spans="1:13" x14ac:dyDescent="0.3">
      <c r="A280" s="2" t="s">
        <v>18179</v>
      </c>
      <c r="B280" s="2" t="s">
        <v>18206</v>
      </c>
      <c r="C280" s="2" t="s">
        <v>55</v>
      </c>
      <c r="D280" s="14">
        <v>0.92</v>
      </c>
      <c r="E280" s="14">
        <v>6.3</v>
      </c>
      <c r="F280" s="14">
        <f t="shared" si="12"/>
        <v>5.7960000000000003</v>
      </c>
      <c r="G280" s="13">
        <v>12149028.48</v>
      </c>
      <c r="H280" s="13">
        <v>1227753.29</v>
      </c>
      <c r="I280" s="13">
        <f t="shared" si="13"/>
        <v>10921275.190000001</v>
      </c>
      <c r="J280" s="2" t="s">
        <v>18192</v>
      </c>
      <c r="K280" s="2" t="s">
        <v>18198</v>
      </c>
      <c r="L280" s="2" t="s">
        <v>15249</v>
      </c>
      <c r="M280" s="2" t="str">
        <f t="shared" si="14"/>
        <v>High</v>
      </c>
    </row>
    <row r="281" spans="1:13" x14ac:dyDescent="0.3">
      <c r="A281" s="2" t="s">
        <v>18187</v>
      </c>
      <c r="B281" s="2" t="s">
        <v>18188</v>
      </c>
      <c r="C281" s="2" t="s">
        <v>39</v>
      </c>
      <c r="D281" s="14">
        <v>0.69</v>
      </c>
      <c r="E281" s="14">
        <v>5.3</v>
      </c>
      <c r="F281" s="14">
        <f t="shared" si="12"/>
        <v>3.6569999999999996</v>
      </c>
      <c r="G281" s="13">
        <v>42996701.799999997</v>
      </c>
      <c r="H281" s="13">
        <v>4513761.26</v>
      </c>
      <c r="I281" s="13">
        <f t="shared" si="13"/>
        <v>38482940.539999999</v>
      </c>
      <c r="J281" s="2" t="s">
        <v>18197</v>
      </c>
      <c r="K281" s="2" t="s">
        <v>18186</v>
      </c>
      <c r="L281" s="2" t="s">
        <v>4777</v>
      </c>
      <c r="M281" s="2" t="str">
        <f t="shared" si="14"/>
        <v>High</v>
      </c>
    </row>
    <row r="282" spans="1:13" x14ac:dyDescent="0.3">
      <c r="A282" s="2" t="s">
        <v>18187</v>
      </c>
      <c r="B282" s="2" t="s">
        <v>18196</v>
      </c>
      <c r="C282" s="2" t="s">
        <v>92</v>
      </c>
      <c r="D282" s="14">
        <v>0.32</v>
      </c>
      <c r="E282" s="14">
        <v>7.1</v>
      </c>
      <c r="F282" s="14">
        <f t="shared" si="12"/>
        <v>2.2719999999999998</v>
      </c>
      <c r="G282" s="13">
        <v>32916778.469999999</v>
      </c>
      <c r="H282" s="13">
        <v>954246.86</v>
      </c>
      <c r="I282" s="13">
        <f t="shared" si="13"/>
        <v>31962531.609999999</v>
      </c>
      <c r="J282" s="2" t="s">
        <v>18177</v>
      </c>
      <c r="K282" s="2" t="s">
        <v>18186</v>
      </c>
      <c r="L282" s="2" t="s">
        <v>1789</v>
      </c>
      <c r="M282" s="2" t="str">
        <f t="shared" si="14"/>
        <v>High</v>
      </c>
    </row>
    <row r="283" spans="1:13" x14ac:dyDescent="0.3">
      <c r="A283" s="2" t="s">
        <v>18179</v>
      </c>
      <c r="B283" s="2" t="s">
        <v>18206</v>
      </c>
      <c r="C283" s="2" t="s">
        <v>39</v>
      </c>
      <c r="D283" s="14">
        <v>0.05</v>
      </c>
      <c r="E283" s="14">
        <v>4.8</v>
      </c>
      <c r="F283" s="14">
        <f t="shared" si="12"/>
        <v>0.24</v>
      </c>
      <c r="G283" s="13">
        <v>18252966.829999998</v>
      </c>
      <c r="H283" s="13">
        <v>2318724.85</v>
      </c>
      <c r="I283" s="13">
        <f t="shared" si="13"/>
        <v>15934241.979999999</v>
      </c>
      <c r="J283" s="2" t="s">
        <v>18197</v>
      </c>
      <c r="K283" s="2" t="s">
        <v>18198</v>
      </c>
      <c r="L283" s="2" t="s">
        <v>5171</v>
      </c>
      <c r="M283" s="2" t="str">
        <f t="shared" si="14"/>
        <v>Low</v>
      </c>
    </row>
    <row r="284" spans="1:13" x14ac:dyDescent="0.3">
      <c r="A284" s="2" t="s">
        <v>18184</v>
      </c>
      <c r="B284" s="2" t="s">
        <v>18185</v>
      </c>
      <c r="C284" s="2" t="s">
        <v>58</v>
      </c>
      <c r="D284" s="14">
        <v>0.18</v>
      </c>
      <c r="E284" s="14">
        <v>3.4</v>
      </c>
      <c r="F284" s="14">
        <f t="shared" si="12"/>
        <v>0.61199999999999999</v>
      </c>
      <c r="G284" s="13">
        <v>3772489.33</v>
      </c>
      <c r="H284" s="13">
        <v>464050.47</v>
      </c>
      <c r="I284" s="13">
        <f t="shared" si="13"/>
        <v>3308438.8600000003</v>
      </c>
      <c r="J284" s="2" t="s">
        <v>18194</v>
      </c>
      <c r="K284" s="2" t="s">
        <v>18189</v>
      </c>
      <c r="L284" s="2" t="s">
        <v>4090</v>
      </c>
      <c r="M284" s="2" t="str">
        <f t="shared" si="14"/>
        <v>Medium</v>
      </c>
    </row>
    <row r="285" spans="1:13" x14ac:dyDescent="0.3">
      <c r="A285" s="2" t="s">
        <v>18179</v>
      </c>
      <c r="B285" s="2" t="s">
        <v>18209</v>
      </c>
      <c r="C285" s="2" t="s">
        <v>68</v>
      </c>
      <c r="D285" s="14">
        <v>0.81</v>
      </c>
      <c r="E285" s="14">
        <v>2.7</v>
      </c>
      <c r="F285" s="14">
        <f t="shared" si="12"/>
        <v>2.1870000000000003</v>
      </c>
      <c r="G285" s="13">
        <v>28509227.359999999</v>
      </c>
      <c r="H285" s="13">
        <v>627519.14</v>
      </c>
      <c r="I285" s="13">
        <f t="shared" si="13"/>
        <v>27881708.219999999</v>
      </c>
      <c r="J285" s="2" t="s">
        <v>18181</v>
      </c>
      <c r="K285" s="2" t="s">
        <v>18182</v>
      </c>
      <c r="L285" s="2" t="s">
        <v>1882</v>
      </c>
      <c r="M285" s="2" t="str">
        <f t="shared" si="14"/>
        <v>High</v>
      </c>
    </row>
    <row r="286" spans="1:13" x14ac:dyDescent="0.3">
      <c r="A286" s="2" t="s">
        <v>18200</v>
      </c>
      <c r="B286" s="2" t="s">
        <v>18207</v>
      </c>
      <c r="C286" s="2" t="s">
        <v>58</v>
      </c>
      <c r="D286" s="14">
        <v>0.56999999999999995</v>
      </c>
      <c r="E286" s="14">
        <v>5.3</v>
      </c>
      <c r="F286" s="14">
        <f t="shared" si="12"/>
        <v>3.0209999999999995</v>
      </c>
      <c r="G286" s="13">
        <v>41611981.549999997</v>
      </c>
      <c r="H286" s="13">
        <v>4000832</v>
      </c>
      <c r="I286" s="13">
        <f t="shared" si="13"/>
        <v>37611149.549999997</v>
      </c>
      <c r="J286" s="2" t="s">
        <v>18192</v>
      </c>
      <c r="K286" s="2" t="s">
        <v>18186</v>
      </c>
      <c r="L286" s="2" t="s">
        <v>9807</v>
      </c>
      <c r="M286" s="2" t="str">
        <f t="shared" si="14"/>
        <v>High</v>
      </c>
    </row>
    <row r="287" spans="1:13" x14ac:dyDescent="0.3">
      <c r="A287" s="2" t="s">
        <v>18200</v>
      </c>
      <c r="B287" s="2" t="s">
        <v>18204</v>
      </c>
      <c r="C287" s="2" t="s">
        <v>39</v>
      </c>
      <c r="D287" s="14">
        <v>0.13</v>
      </c>
      <c r="E287" s="14">
        <v>9.8000000000000007</v>
      </c>
      <c r="F287" s="14">
        <f t="shared" si="12"/>
        <v>1.2740000000000002</v>
      </c>
      <c r="G287" s="13">
        <v>45008717.770000003</v>
      </c>
      <c r="H287" s="13">
        <v>6006259.7300000004</v>
      </c>
      <c r="I287" s="13">
        <f t="shared" si="13"/>
        <v>39002458.040000007</v>
      </c>
      <c r="J287" s="2" t="s">
        <v>18197</v>
      </c>
      <c r="K287" s="2" t="s">
        <v>18186</v>
      </c>
      <c r="L287" s="2" t="s">
        <v>5986</v>
      </c>
      <c r="M287" s="2" t="str">
        <f t="shared" si="14"/>
        <v>High</v>
      </c>
    </row>
    <row r="288" spans="1:13" x14ac:dyDescent="0.3">
      <c r="A288" s="2" t="s">
        <v>18190</v>
      </c>
      <c r="B288" s="2" t="s">
        <v>18193</v>
      </c>
      <c r="C288" s="2" t="s">
        <v>58</v>
      </c>
      <c r="D288" s="14">
        <v>0.85</v>
      </c>
      <c r="E288" s="14">
        <v>9.6999999999999993</v>
      </c>
      <c r="F288" s="14">
        <f t="shared" si="12"/>
        <v>8.2449999999999992</v>
      </c>
      <c r="G288" s="13">
        <v>14939635.210000001</v>
      </c>
      <c r="H288" s="13">
        <v>1313464.03</v>
      </c>
      <c r="I288" s="13">
        <f t="shared" si="13"/>
        <v>13626171.180000002</v>
      </c>
      <c r="J288" s="2" t="s">
        <v>18192</v>
      </c>
      <c r="K288" s="2" t="s">
        <v>18178</v>
      </c>
      <c r="L288" s="2" t="s">
        <v>5230</v>
      </c>
      <c r="M288" s="2" t="str">
        <f t="shared" si="14"/>
        <v>High</v>
      </c>
    </row>
    <row r="289" spans="1:13" x14ac:dyDescent="0.3">
      <c r="A289" s="2" t="s">
        <v>18179</v>
      </c>
      <c r="B289" s="2" t="s">
        <v>18206</v>
      </c>
      <c r="C289" s="2" t="s">
        <v>105</v>
      </c>
      <c r="D289" s="14">
        <v>0.11</v>
      </c>
      <c r="E289" s="14">
        <v>6.9</v>
      </c>
      <c r="F289" s="14">
        <f t="shared" si="12"/>
        <v>0.75900000000000001</v>
      </c>
      <c r="G289" s="13">
        <v>22890435.84</v>
      </c>
      <c r="H289" s="13">
        <v>2666997.35</v>
      </c>
      <c r="I289" s="13">
        <f t="shared" si="13"/>
        <v>20223438.489999998</v>
      </c>
      <c r="J289" s="2" t="s">
        <v>18192</v>
      </c>
      <c r="K289" s="2" t="s">
        <v>18198</v>
      </c>
      <c r="L289" s="2" t="s">
        <v>1692</v>
      </c>
      <c r="M289" s="2" t="str">
        <f t="shared" si="14"/>
        <v>High</v>
      </c>
    </row>
    <row r="290" spans="1:13" x14ac:dyDescent="0.3">
      <c r="A290" s="2" t="s">
        <v>18200</v>
      </c>
      <c r="B290" s="2" t="s">
        <v>18201</v>
      </c>
      <c r="C290" s="2" t="s">
        <v>68</v>
      </c>
      <c r="D290" s="14">
        <v>0.24</v>
      </c>
      <c r="E290" s="14">
        <v>3.7</v>
      </c>
      <c r="F290" s="14">
        <f t="shared" si="12"/>
        <v>0.88800000000000001</v>
      </c>
      <c r="G290" s="13">
        <v>6624902.8799999999</v>
      </c>
      <c r="H290" s="13">
        <v>421340.9</v>
      </c>
      <c r="I290" s="13">
        <f t="shared" si="13"/>
        <v>6203561.9799999995</v>
      </c>
      <c r="J290" s="2" t="s">
        <v>18177</v>
      </c>
      <c r="K290" s="2" t="s">
        <v>18189</v>
      </c>
      <c r="L290" s="2" t="s">
        <v>11945</v>
      </c>
      <c r="M290" s="2" t="str">
        <f t="shared" si="14"/>
        <v>High</v>
      </c>
    </row>
    <row r="291" spans="1:13" x14ac:dyDescent="0.3">
      <c r="A291" s="2" t="s">
        <v>18184</v>
      </c>
      <c r="B291" s="2" t="s">
        <v>18195</v>
      </c>
      <c r="C291" s="2" t="s">
        <v>58</v>
      </c>
      <c r="D291" s="14">
        <v>0.31</v>
      </c>
      <c r="E291" s="14">
        <v>7.6</v>
      </c>
      <c r="F291" s="14">
        <f t="shared" si="12"/>
        <v>2.3559999999999999</v>
      </c>
      <c r="G291" s="13">
        <v>13628394.369999999</v>
      </c>
      <c r="H291" s="13">
        <v>429424.36</v>
      </c>
      <c r="I291" s="13">
        <f t="shared" si="13"/>
        <v>13198970.01</v>
      </c>
      <c r="J291" s="2" t="s">
        <v>18194</v>
      </c>
      <c r="K291" s="2" t="s">
        <v>18186</v>
      </c>
      <c r="L291" s="2" t="s">
        <v>2812</v>
      </c>
      <c r="M291" s="2" t="str">
        <f t="shared" si="14"/>
        <v>High</v>
      </c>
    </row>
    <row r="292" spans="1:13" x14ac:dyDescent="0.3">
      <c r="A292" s="2" t="s">
        <v>18200</v>
      </c>
      <c r="B292" s="2" t="s">
        <v>18204</v>
      </c>
      <c r="C292" s="2" t="s">
        <v>92</v>
      </c>
      <c r="D292" s="14">
        <v>0.1</v>
      </c>
      <c r="E292" s="14">
        <v>1.3</v>
      </c>
      <c r="F292" s="14">
        <f t="shared" si="12"/>
        <v>0.13</v>
      </c>
      <c r="G292" s="13">
        <v>7757461.3899999997</v>
      </c>
      <c r="H292" s="13">
        <v>159033.04</v>
      </c>
      <c r="I292" s="13">
        <f t="shared" si="13"/>
        <v>7598428.3499999996</v>
      </c>
      <c r="J292" s="2" t="s">
        <v>18181</v>
      </c>
      <c r="K292" s="2" t="s">
        <v>18178</v>
      </c>
      <c r="L292" s="2" t="s">
        <v>4678</v>
      </c>
      <c r="M292" s="2" t="str">
        <f t="shared" si="14"/>
        <v>Low</v>
      </c>
    </row>
    <row r="293" spans="1:13" x14ac:dyDescent="0.3">
      <c r="A293" s="2" t="s">
        <v>18187</v>
      </c>
      <c r="B293" s="2" t="s">
        <v>18203</v>
      </c>
      <c r="C293" s="2" t="s">
        <v>92</v>
      </c>
      <c r="D293" s="14">
        <v>0.19</v>
      </c>
      <c r="E293" s="14">
        <v>5</v>
      </c>
      <c r="F293" s="14">
        <f t="shared" si="12"/>
        <v>0.95</v>
      </c>
      <c r="G293" s="13">
        <v>27087762.350000001</v>
      </c>
      <c r="H293" s="13">
        <v>2349623.59</v>
      </c>
      <c r="I293" s="13">
        <f t="shared" si="13"/>
        <v>24738138.760000002</v>
      </c>
      <c r="J293" s="2" t="s">
        <v>18192</v>
      </c>
      <c r="K293" s="2" t="s">
        <v>18178</v>
      </c>
      <c r="L293" s="2" t="s">
        <v>2812</v>
      </c>
      <c r="M293" s="2" t="str">
        <f t="shared" si="14"/>
        <v>High</v>
      </c>
    </row>
    <row r="294" spans="1:13" x14ac:dyDescent="0.3">
      <c r="A294" s="2" t="s">
        <v>18184</v>
      </c>
      <c r="B294" s="2" t="s">
        <v>18185</v>
      </c>
      <c r="C294" s="2" t="s">
        <v>55</v>
      </c>
      <c r="D294" s="14">
        <v>7.0000000000000007E-2</v>
      </c>
      <c r="E294" s="14">
        <v>3.2</v>
      </c>
      <c r="F294" s="14">
        <f t="shared" si="12"/>
        <v>0.22400000000000003</v>
      </c>
      <c r="G294" s="13">
        <v>8317097.0099999998</v>
      </c>
      <c r="H294" s="13">
        <v>354581.2</v>
      </c>
      <c r="I294" s="13">
        <f t="shared" si="13"/>
        <v>7962515.8099999996</v>
      </c>
      <c r="J294" s="2" t="s">
        <v>18181</v>
      </c>
      <c r="K294" s="2" t="s">
        <v>18182</v>
      </c>
      <c r="L294" s="2" t="s">
        <v>466</v>
      </c>
      <c r="M294" s="2" t="str">
        <f t="shared" si="14"/>
        <v>Low</v>
      </c>
    </row>
    <row r="295" spans="1:13" x14ac:dyDescent="0.3">
      <c r="A295" s="2" t="s">
        <v>18179</v>
      </c>
      <c r="B295" s="2" t="s">
        <v>18209</v>
      </c>
      <c r="C295" s="2" t="s">
        <v>92</v>
      </c>
      <c r="D295" s="14">
        <v>0.45</v>
      </c>
      <c r="E295" s="14">
        <v>5.9</v>
      </c>
      <c r="F295" s="14">
        <f t="shared" si="12"/>
        <v>2.6550000000000002</v>
      </c>
      <c r="G295" s="13">
        <v>9519356.1300000008</v>
      </c>
      <c r="H295" s="13">
        <v>728987.3</v>
      </c>
      <c r="I295" s="13">
        <f t="shared" si="13"/>
        <v>8790368.8300000001</v>
      </c>
      <c r="J295" s="2" t="s">
        <v>18192</v>
      </c>
      <c r="K295" s="2" t="s">
        <v>18182</v>
      </c>
      <c r="L295" s="2" t="s">
        <v>9849</v>
      </c>
      <c r="M295" s="2" t="str">
        <f t="shared" si="14"/>
        <v>High</v>
      </c>
    </row>
    <row r="296" spans="1:13" x14ac:dyDescent="0.3">
      <c r="A296" s="2" t="s">
        <v>18179</v>
      </c>
      <c r="B296" s="2" t="s">
        <v>18180</v>
      </c>
      <c r="C296" s="2" t="s">
        <v>105</v>
      </c>
      <c r="D296" s="14">
        <v>0.25</v>
      </c>
      <c r="E296" s="14">
        <v>7.2</v>
      </c>
      <c r="F296" s="14">
        <f t="shared" si="12"/>
        <v>1.8</v>
      </c>
      <c r="G296" s="13">
        <v>44323104.060000002</v>
      </c>
      <c r="H296" s="13">
        <v>1292610.81</v>
      </c>
      <c r="I296" s="13">
        <f t="shared" si="13"/>
        <v>43030493.25</v>
      </c>
      <c r="J296" s="2" t="s">
        <v>18194</v>
      </c>
      <c r="K296" s="2" t="s">
        <v>18189</v>
      </c>
      <c r="L296" s="2" t="s">
        <v>2354</v>
      </c>
      <c r="M296" s="2" t="str">
        <f t="shared" si="14"/>
        <v>High</v>
      </c>
    </row>
    <row r="297" spans="1:13" x14ac:dyDescent="0.3">
      <c r="A297" s="2" t="s">
        <v>18179</v>
      </c>
      <c r="B297" s="2" t="s">
        <v>18180</v>
      </c>
      <c r="C297" s="2" t="s">
        <v>55</v>
      </c>
      <c r="D297" s="14">
        <v>0.1</v>
      </c>
      <c r="E297" s="14">
        <v>2.7</v>
      </c>
      <c r="F297" s="14">
        <f t="shared" si="12"/>
        <v>0.27</v>
      </c>
      <c r="G297" s="13">
        <v>29758097.34</v>
      </c>
      <c r="H297" s="13">
        <v>3457114.34</v>
      </c>
      <c r="I297" s="13">
        <f t="shared" si="13"/>
        <v>26300983</v>
      </c>
      <c r="J297" s="2" t="s">
        <v>18194</v>
      </c>
      <c r="K297" s="2" t="s">
        <v>18182</v>
      </c>
      <c r="L297" s="2" t="s">
        <v>5844</v>
      </c>
      <c r="M297" s="2" t="str">
        <f t="shared" si="14"/>
        <v>Low</v>
      </c>
    </row>
    <row r="298" spans="1:13" x14ac:dyDescent="0.3">
      <c r="A298" s="2" t="s">
        <v>18184</v>
      </c>
      <c r="B298" s="2" t="s">
        <v>18195</v>
      </c>
      <c r="C298" s="2" t="s">
        <v>82</v>
      </c>
      <c r="D298" s="14">
        <v>0.48</v>
      </c>
      <c r="E298" s="14">
        <v>5</v>
      </c>
      <c r="F298" s="14">
        <f t="shared" si="12"/>
        <v>2.4</v>
      </c>
      <c r="G298" s="13">
        <v>8952087.9600000009</v>
      </c>
      <c r="H298" s="13">
        <v>1063679.83</v>
      </c>
      <c r="I298" s="13">
        <f t="shared" si="13"/>
        <v>7888408.1300000008</v>
      </c>
      <c r="J298" s="2" t="s">
        <v>18197</v>
      </c>
      <c r="K298" s="2" t="s">
        <v>18178</v>
      </c>
      <c r="L298" s="2" t="s">
        <v>886</v>
      </c>
      <c r="M298" s="2" t="str">
        <f t="shared" si="14"/>
        <v>High</v>
      </c>
    </row>
    <row r="299" spans="1:13" x14ac:dyDescent="0.3">
      <c r="A299" s="2" t="s">
        <v>18179</v>
      </c>
      <c r="B299" s="2" t="s">
        <v>18209</v>
      </c>
      <c r="C299" s="2" t="s">
        <v>58</v>
      </c>
      <c r="D299" s="14">
        <v>0.16</v>
      </c>
      <c r="E299" s="14">
        <v>9.8000000000000007</v>
      </c>
      <c r="F299" s="14">
        <f t="shared" si="12"/>
        <v>1.5680000000000001</v>
      </c>
      <c r="G299" s="13">
        <v>31880907.059999999</v>
      </c>
      <c r="H299" s="13">
        <v>2528857.27</v>
      </c>
      <c r="I299" s="13">
        <f t="shared" si="13"/>
        <v>29352049.789999999</v>
      </c>
      <c r="J299" s="2" t="s">
        <v>18192</v>
      </c>
      <c r="K299" s="2" t="s">
        <v>18189</v>
      </c>
      <c r="L299" s="2" t="s">
        <v>3006</v>
      </c>
      <c r="M299" s="2" t="str">
        <f t="shared" si="14"/>
        <v>High</v>
      </c>
    </row>
    <row r="300" spans="1:13" x14ac:dyDescent="0.3">
      <c r="A300" s="2" t="s">
        <v>18200</v>
      </c>
      <c r="B300" s="2" t="s">
        <v>18204</v>
      </c>
      <c r="C300" s="2" t="s">
        <v>105</v>
      </c>
      <c r="D300" s="14">
        <v>0.81</v>
      </c>
      <c r="E300" s="14">
        <v>9.1999999999999993</v>
      </c>
      <c r="F300" s="14">
        <f t="shared" si="12"/>
        <v>7.452</v>
      </c>
      <c r="G300" s="13">
        <v>14024444.630000001</v>
      </c>
      <c r="H300" s="13">
        <v>1457861.02</v>
      </c>
      <c r="I300" s="13">
        <f t="shared" si="13"/>
        <v>12566583.610000001</v>
      </c>
      <c r="J300" s="2" t="s">
        <v>18192</v>
      </c>
      <c r="K300" s="2" t="s">
        <v>18178</v>
      </c>
      <c r="L300" s="2" t="s">
        <v>729</v>
      </c>
      <c r="M300" s="2" t="str">
        <f t="shared" si="14"/>
        <v>High</v>
      </c>
    </row>
    <row r="301" spans="1:13" x14ac:dyDescent="0.3">
      <c r="A301" s="2" t="s">
        <v>18179</v>
      </c>
      <c r="B301" s="2" t="s">
        <v>18209</v>
      </c>
      <c r="C301" s="2" t="s">
        <v>68</v>
      </c>
      <c r="D301" s="14">
        <v>0.81</v>
      </c>
      <c r="E301" s="14">
        <v>4.8</v>
      </c>
      <c r="F301" s="14">
        <f t="shared" si="12"/>
        <v>3.8879999999999999</v>
      </c>
      <c r="G301" s="13">
        <v>21413119.16</v>
      </c>
      <c r="H301" s="13">
        <v>2986161.02</v>
      </c>
      <c r="I301" s="13">
        <f t="shared" si="13"/>
        <v>18426958.140000001</v>
      </c>
      <c r="J301" s="2" t="s">
        <v>18192</v>
      </c>
      <c r="K301" s="2" t="s">
        <v>18178</v>
      </c>
      <c r="L301" s="2" t="s">
        <v>7670</v>
      </c>
      <c r="M301" s="2" t="str">
        <f t="shared" si="14"/>
        <v>High</v>
      </c>
    </row>
    <row r="302" spans="1:13" x14ac:dyDescent="0.3">
      <c r="A302" s="2" t="s">
        <v>18190</v>
      </c>
      <c r="B302" s="2" t="s">
        <v>18202</v>
      </c>
      <c r="C302" s="2" t="s">
        <v>105</v>
      </c>
      <c r="D302" s="14">
        <v>0.47</v>
      </c>
      <c r="E302" s="14">
        <v>5.5</v>
      </c>
      <c r="F302" s="14">
        <f t="shared" si="12"/>
        <v>2.585</v>
      </c>
      <c r="G302" s="13">
        <v>38410800.5</v>
      </c>
      <c r="H302" s="13">
        <v>4776619.0999999996</v>
      </c>
      <c r="I302" s="13">
        <f t="shared" si="13"/>
        <v>33634181.399999999</v>
      </c>
      <c r="J302" s="2" t="s">
        <v>18192</v>
      </c>
      <c r="K302" s="2" t="s">
        <v>18199</v>
      </c>
      <c r="L302" s="2" t="s">
        <v>8611</v>
      </c>
      <c r="M302" s="2" t="str">
        <f t="shared" si="14"/>
        <v>High</v>
      </c>
    </row>
    <row r="303" spans="1:13" x14ac:dyDescent="0.3">
      <c r="A303" s="2" t="s">
        <v>18190</v>
      </c>
      <c r="B303" s="2" t="s">
        <v>18191</v>
      </c>
      <c r="C303" s="2" t="s">
        <v>105</v>
      </c>
      <c r="D303" s="14">
        <v>0.35</v>
      </c>
      <c r="E303" s="14">
        <v>7.2</v>
      </c>
      <c r="F303" s="14">
        <f t="shared" si="12"/>
        <v>2.52</v>
      </c>
      <c r="G303" s="13">
        <v>1332981.22</v>
      </c>
      <c r="H303" s="13">
        <v>107226.82</v>
      </c>
      <c r="I303" s="13">
        <f t="shared" si="13"/>
        <v>1225754.3999999999</v>
      </c>
      <c r="J303" s="2" t="s">
        <v>18181</v>
      </c>
      <c r="K303" s="2" t="s">
        <v>18189</v>
      </c>
      <c r="L303" s="2" t="s">
        <v>393</v>
      </c>
      <c r="M303" s="2" t="str">
        <f t="shared" si="14"/>
        <v>High</v>
      </c>
    </row>
    <row r="304" spans="1:13" x14ac:dyDescent="0.3">
      <c r="A304" s="2" t="s">
        <v>18190</v>
      </c>
      <c r="B304" s="2" t="s">
        <v>18202</v>
      </c>
      <c r="C304" s="2" t="s">
        <v>39</v>
      </c>
      <c r="D304" s="14">
        <v>0.88</v>
      </c>
      <c r="E304" s="14">
        <v>9.1</v>
      </c>
      <c r="F304" s="14">
        <f t="shared" si="12"/>
        <v>8.0079999999999991</v>
      </c>
      <c r="G304" s="13">
        <v>16443387.529999999</v>
      </c>
      <c r="H304" s="13">
        <v>2068123.51</v>
      </c>
      <c r="I304" s="13">
        <f t="shared" si="13"/>
        <v>14375264.02</v>
      </c>
      <c r="J304" s="2" t="s">
        <v>18177</v>
      </c>
      <c r="K304" s="2" t="s">
        <v>18178</v>
      </c>
      <c r="L304" s="2" t="s">
        <v>325</v>
      </c>
      <c r="M304" s="2" t="str">
        <f t="shared" si="14"/>
        <v>High</v>
      </c>
    </row>
    <row r="305" spans="1:13" x14ac:dyDescent="0.3">
      <c r="A305" s="2" t="s">
        <v>18179</v>
      </c>
      <c r="B305" s="2" t="s">
        <v>18206</v>
      </c>
      <c r="C305" s="2" t="s">
        <v>55</v>
      </c>
      <c r="D305" s="14">
        <v>0.62</v>
      </c>
      <c r="E305" s="14">
        <v>2.5</v>
      </c>
      <c r="F305" s="14">
        <f t="shared" si="12"/>
        <v>1.55</v>
      </c>
      <c r="G305" s="13">
        <v>37907268.009999998</v>
      </c>
      <c r="H305" s="13">
        <v>2545476.0499999998</v>
      </c>
      <c r="I305" s="13">
        <f t="shared" si="13"/>
        <v>35361791.960000001</v>
      </c>
      <c r="J305" s="2" t="s">
        <v>18192</v>
      </c>
      <c r="K305" s="2" t="s">
        <v>18186</v>
      </c>
      <c r="L305" s="2" t="s">
        <v>3840</v>
      </c>
      <c r="M305" s="2" t="str">
        <f t="shared" si="14"/>
        <v>High</v>
      </c>
    </row>
    <row r="306" spans="1:13" x14ac:dyDescent="0.3">
      <c r="A306" s="2" t="s">
        <v>18200</v>
      </c>
      <c r="B306" s="2" t="s">
        <v>18204</v>
      </c>
      <c r="C306" s="2" t="s">
        <v>55</v>
      </c>
      <c r="D306" s="14">
        <v>0.2</v>
      </c>
      <c r="E306" s="14">
        <v>2</v>
      </c>
      <c r="F306" s="14">
        <f t="shared" si="12"/>
        <v>0.4</v>
      </c>
      <c r="G306" s="13">
        <v>30963053.23</v>
      </c>
      <c r="H306" s="13">
        <v>4449660.8899999997</v>
      </c>
      <c r="I306" s="13">
        <f t="shared" si="13"/>
        <v>26513392.34</v>
      </c>
      <c r="J306" s="2" t="s">
        <v>18197</v>
      </c>
      <c r="K306" s="2" t="s">
        <v>18189</v>
      </c>
      <c r="L306" s="2" t="s">
        <v>5884</v>
      </c>
      <c r="M306" s="2" t="str">
        <f t="shared" si="14"/>
        <v>Medium</v>
      </c>
    </row>
    <row r="307" spans="1:13" x14ac:dyDescent="0.3">
      <c r="A307" s="2" t="s">
        <v>18200</v>
      </c>
      <c r="B307" s="2" t="s">
        <v>18207</v>
      </c>
      <c r="C307" s="2" t="s">
        <v>82</v>
      </c>
      <c r="D307" s="14">
        <v>7.0000000000000007E-2</v>
      </c>
      <c r="E307" s="14">
        <v>3.8</v>
      </c>
      <c r="F307" s="14">
        <f t="shared" si="12"/>
        <v>0.26600000000000001</v>
      </c>
      <c r="G307" s="13">
        <v>10162865.810000001</v>
      </c>
      <c r="H307" s="13">
        <v>1117841.71</v>
      </c>
      <c r="I307" s="13">
        <f t="shared" si="13"/>
        <v>9045024.1000000015</v>
      </c>
      <c r="J307" s="2" t="s">
        <v>18194</v>
      </c>
      <c r="K307" s="2" t="s">
        <v>18182</v>
      </c>
      <c r="L307" s="2" t="s">
        <v>912</v>
      </c>
      <c r="M307" s="2" t="str">
        <f t="shared" si="14"/>
        <v>Low</v>
      </c>
    </row>
    <row r="308" spans="1:13" x14ac:dyDescent="0.3">
      <c r="A308" s="2" t="s">
        <v>18179</v>
      </c>
      <c r="B308" s="2" t="s">
        <v>18180</v>
      </c>
      <c r="C308" s="2" t="s">
        <v>55</v>
      </c>
      <c r="D308" s="14">
        <v>0.59</v>
      </c>
      <c r="E308" s="14">
        <v>4.3</v>
      </c>
      <c r="F308" s="14">
        <f t="shared" si="12"/>
        <v>2.5369999999999999</v>
      </c>
      <c r="G308" s="13">
        <v>1809884.53</v>
      </c>
      <c r="H308" s="13">
        <v>261134.48</v>
      </c>
      <c r="I308" s="13">
        <f t="shared" si="13"/>
        <v>1548750.05</v>
      </c>
      <c r="J308" s="2" t="s">
        <v>18181</v>
      </c>
      <c r="K308" s="2" t="s">
        <v>18182</v>
      </c>
      <c r="L308" s="2" t="s">
        <v>1156</v>
      </c>
      <c r="M308" s="2" t="str">
        <f t="shared" si="14"/>
        <v>High</v>
      </c>
    </row>
    <row r="309" spans="1:13" x14ac:dyDescent="0.3">
      <c r="A309" s="2" t="s">
        <v>18200</v>
      </c>
      <c r="B309" s="2" t="s">
        <v>18201</v>
      </c>
      <c r="C309" s="2" t="s">
        <v>58</v>
      </c>
      <c r="D309" s="14">
        <v>0.55000000000000004</v>
      </c>
      <c r="E309" s="14">
        <v>4.2</v>
      </c>
      <c r="F309" s="14">
        <f t="shared" si="12"/>
        <v>2.3100000000000005</v>
      </c>
      <c r="G309" s="13">
        <v>12582157.07</v>
      </c>
      <c r="H309" s="13">
        <v>761099.66</v>
      </c>
      <c r="I309" s="13">
        <f t="shared" si="13"/>
        <v>11821057.41</v>
      </c>
      <c r="J309" s="2" t="s">
        <v>18194</v>
      </c>
      <c r="K309" s="2" t="s">
        <v>18186</v>
      </c>
      <c r="L309" s="2" t="s">
        <v>2139</v>
      </c>
      <c r="M309" s="2" t="str">
        <f t="shared" si="14"/>
        <v>High</v>
      </c>
    </row>
    <row r="310" spans="1:13" x14ac:dyDescent="0.3">
      <c r="A310" s="2" t="s">
        <v>18190</v>
      </c>
      <c r="B310" s="2" t="s">
        <v>18193</v>
      </c>
      <c r="C310" s="2" t="s">
        <v>39</v>
      </c>
      <c r="D310" s="14">
        <v>0.42</v>
      </c>
      <c r="E310" s="14">
        <v>8.5</v>
      </c>
      <c r="F310" s="14">
        <f t="shared" si="12"/>
        <v>3.57</v>
      </c>
      <c r="G310" s="13">
        <v>9189701.7100000009</v>
      </c>
      <c r="H310" s="13">
        <v>296542.02</v>
      </c>
      <c r="I310" s="13">
        <f t="shared" si="13"/>
        <v>8893159.6900000013</v>
      </c>
      <c r="J310" s="2" t="s">
        <v>18192</v>
      </c>
      <c r="K310" s="2" t="s">
        <v>18198</v>
      </c>
      <c r="L310" s="2" t="s">
        <v>2761</v>
      </c>
      <c r="M310" s="2" t="str">
        <f t="shared" si="14"/>
        <v>High</v>
      </c>
    </row>
    <row r="311" spans="1:13" x14ac:dyDescent="0.3">
      <c r="A311" s="2" t="s">
        <v>18190</v>
      </c>
      <c r="B311" s="2" t="s">
        <v>18193</v>
      </c>
      <c r="C311" s="2" t="s">
        <v>82</v>
      </c>
      <c r="D311" s="14">
        <v>0.57999999999999996</v>
      </c>
      <c r="E311" s="14">
        <v>3.1</v>
      </c>
      <c r="F311" s="14">
        <f t="shared" si="12"/>
        <v>1.7979999999999998</v>
      </c>
      <c r="G311" s="13">
        <v>8387483.1100000003</v>
      </c>
      <c r="H311" s="13">
        <v>779827.09</v>
      </c>
      <c r="I311" s="13">
        <f t="shared" si="13"/>
        <v>7607656.0200000005</v>
      </c>
      <c r="J311" s="2" t="s">
        <v>18181</v>
      </c>
      <c r="K311" s="2" t="s">
        <v>18189</v>
      </c>
      <c r="L311" s="2" t="s">
        <v>4704</v>
      </c>
      <c r="M311" s="2" t="str">
        <f t="shared" si="14"/>
        <v>High</v>
      </c>
    </row>
    <row r="312" spans="1:13" x14ac:dyDescent="0.3">
      <c r="A312" s="2" t="s">
        <v>18190</v>
      </c>
      <c r="B312" s="2" t="s">
        <v>18202</v>
      </c>
      <c r="C312" s="2" t="s">
        <v>58</v>
      </c>
      <c r="D312" s="14">
        <v>0.18</v>
      </c>
      <c r="E312" s="14">
        <v>9.5</v>
      </c>
      <c r="F312" s="14">
        <f t="shared" si="12"/>
        <v>1.71</v>
      </c>
      <c r="G312" s="13">
        <v>43996198.460000001</v>
      </c>
      <c r="H312" s="13">
        <v>981782.08</v>
      </c>
      <c r="I312" s="13">
        <f t="shared" si="13"/>
        <v>43014416.380000003</v>
      </c>
      <c r="J312" s="2" t="s">
        <v>18181</v>
      </c>
      <c r="K312" s="2" t="s">
        <v>18199</v>
      </c>
      <c r="L312" s="2" t="s">
        <v>3144</v>
      </c>
      <c r="M312" s="2" t="str">
        <f t="shared" si="14"/>
        <v>High</v>
      </c>
    </row>
    <row r="313" spans="1:13" x14ac:dyDescent="0.3">
      <c r="A313" s="2" t="s">
        <v>18179</v>
      </c>
      <c r="B313" s="2" t="s">
        <v>18209</v>
      </c>
      <c r="C313" s="2" t="s">
        <v>105</v>
      </c>
      <c r="D313" s="14">
        <v>0.63</v>
      </c>
      <c r="E313" s="14">
        <v>9.1999999999999993</v>
      </c>
      <c r="F313" s="14">
        <f t="shared" si="12"/>
        <v>5.7959999999999994</v>
      </c>
      <c r="G313" s="13">
        <v>16673053.15</v>
      </c>
      <c r="H313" s="13">
        <v>452415.67</v>
      </c>
      <c r="I313" s="13">
        <f t="shared" si="13"/>
        <v>16220637.48</v>
      </c>
      <c r="J313" s="2" t="s">
        <v>18194</v>
      </c>
      <c r="K313" s="2" t="s">
        <v>18178</v>
      </c>
      <c r="L313" s="2" t="s">
        <v>1432</v>
      </c>
      <c r="M313" s="2" t="str">
        <f t="shared" si="14"/>
        <v>High</v>
      </c>
    </row>
    <row r="314" spans="1:13" x14ac:dyDescent="0.3">
      <c r="A314" s="2" t="s">
        <v>18179</v>
      </c>
      <c r="B314" s="2" t="s">
        <v>18209</v>
      </c>
      <c r="C314" s="2" t="s">
        <v>39</v>
      </c>
      <c r="D314" s="14">
        <v>0.36</v>
      </c>
      <c r="E314" s="14">
        <v>9.6</v>
      </c>
      <c r="F314" s="14">
        <f t="shared" si="12"/>
        <v>3.456</v>
      </c>
      <c r="G314" s="13">
        <v>38353842.109999999</v>
      </c>
      <c r="H314" s="13">
        <v>4715244.9800000004</v>
      </c>
      <c r="I314" s="13">
        <f t="shared" si="13"/>
        <v>33638597.129999995</v>
      </c>
      <c r="J314" s="2" t="s">
        <v>18197</v>
      </c>
      <c r="K314" s="2" t="s">
        <v>18186</v>
      </c>
      <c r="L314" s="2" t="s">
        <v>6129</v>
      </c>
      <c r="M314" s="2" t="str">
        <f t="shared" si="14"/>
        <v>High</v>
      </c>
    </row>
    <row r="315" spans="1:13" x14ac:dyDescent="0.3">
      <c r="A315" s="2" t="s">
        <v>18175</v>
      </c>
      <c r="B315" s="2" t="s">
        <v>18205</v>
      </c>
      <c r="C315" s="2" t="s">
        <v>92</v>
      </c>
      <c r="D315" s="14">
        <v>0.15</v>
      </c>
      <c r="E315" s="14">
        <v>3.9</v>
      </c>
      <c r="F315" s="14">
        <f t="shared" si="12"/>
        <v>0.58499999999999996</v>
      </c>
      <c r="G315" s="13">
        <v>27794057.399999999</v>
      </c>
      <c r="H315" s="13">
        <v>2674822.7999999998</v>
      </c>
      <c r="I315" s="13">
        <f t="shared" si="13"/>
        <v>25119234.599999998</v>
      </c>
      <c r="J315" s="2" t="s">
        <v>18192</v>
      </c>
      <c r="K315" s="2" t="s">
        <v>18178</v>
      </c>
      <c r="L315" s="2" t="s">
        <v>12070</v>
      </c>
      <c r="M315" s="2" t="str">
        <f t="shared" si="14"/>
        <v>Medium</v>
      </c>
    </row>
    <row r="316" spans="1:13" x14ac:dyDescent="0.3">
      <c r="A316" s="2" t="s">
        <v>18184</v>
      </c>
      <c r="B316" s="2" t="s">
        <v>18195</v>
      </c>
      <c r="C316" s="2" t="s">
        <v>68</v>
      </c>
      <c r="D316" s="14">
        <v>0.6</v>
      </c>
      <c r="E316" s="14">
        <v>7.6</v>
      </c>
      <c r="F316" s="14">
        <f t="shared" si="12"/>
        <v>4.5599999999999996</v>
      </c>
      <c r="G316" s="13">
        <v>36304794.409999996</v>
      </c>
      <c r="H316" s="13">
        <v>1273937.9099999999</v>
      </c>
      <c r="I316" s="13">
        <f t="shared" si="13"/>
        <v>35030856.5</v>
      </c>
      <c r="J316" s="2" t="s">
        <v>18177</v>
      </c>
      <c r="K316" s="2" t="s">
        <v>18182</v>
      </c>
      <c r="L316" s="2" t="s">
        <v>1103</v>
      </c>
      <c r="M316" s="2" t="str">
        <f t="shared" si="14"/>
        <v>High</v>
      </c>
    </row>
    <row r="317" spans="1:13" x14ac:dyDescent="0.3">
      <c r="A317" s="2" t="s">
        <v>18184</v>
      </c>
      <c r="B317" s="2" t="s">
        <v>18195</v>
      </c>
      <c r="C317" s="2" t="s">
        <v>55</v>
      </c>
      <c r="D317" s="14">
        <v>0.06</v>
      </c>
      <c r="E317" s="14">
        <v>6.1</v>
      </c>
      <c r="F317" s="14">
        <f t="shared" si="12"/>
        <v>0.36599999999999999</v>
      </c>
      <c r="G317" s="13">
        <v>31323145.77</v>
      </c>
      <c r="H317" s="13">
        <v>4048687.37</v>
      </c>
      <c r="I317" s="13">
        <f t="shared" si="13"/>
        <v>27274458.399999999</v>
      </c>
      <c r="J317" s="2" t="s">
        <v>18192</v>
      </c>
      <c r="K317" s="2" t="s">
        <v>18198</v>
      </c>
      <c r="L317" s="2" t="s">
        <v>8651</v>
      </c>
      <c r="M317" s="2" t="str">
        <f t="shared" si="14"/>
        <v>Low</v>
      </c>
    </row>
    <row r="318" spans="1:13" x14ac:dyDescent="0.3">
      <c r="A318" s="2" t="s">
        <v>18187</v>
      </c>
      <c r="B318" s="2" t="s">
        <v>18188</v>
      </c>
      <c r="C318" s="2" t="s">
        <v>39</v>
      </c>
      <c r="D318" s="14">
        <v>0.59</v>
      </c>
      <c r="E318" s="14">
        <v>6.1</v>
      </c>
      <c r="F318" s="14">
        <f t="shared" si="12"/>
        <v>3.5989999999999998</v>
      </c>
      <c r="G318" s="13">
        <v>28532842.359999999</v>
      </c>
      <c r="H318" s="13">
        <v>1781784.79</v>
      </c>
      <c r="I318" s="13">
        <f t="shared" si="13"/>
        <v>26751057.57</v>
      </c>
      <c r="J318" s="2" t="s">
        <v>18192</v>
      </c>
      <c r="K318" s="2" t="s">
        <v>18189</v>
      </c>
      <c r="L318" s="2" t="s">
        <v>2262</v>
      </c>
      <c r="M318" s="2" t="str">
        <f t="shared" si="14"/>
        <v>High</v>
      </c>
    </row>
    <row r="319" spans="1:13" x14ac:dyDescent="0.3">
      <c r="A319" s="2" t="s">
        <v>18200</v>
      </c>
      <c r="B319" s="2" t="s">
        <v>18208</v>
      </c>
      <c r="C319" s="2" t="s">
        <v>39</v>
      </c>
      <c r="D319" s="14">
        <v>0.82</v>
      </c>
      <c r="E319" s="14">
        <v>8.1</v>
      </c>
      <c r="F319" s="14">
        <f t="shared" si="12"/>
        <v>6.6419999999999995</v>
      </c>
      <c r="G319" s="13">
        <v>16072380</v>
      </c>
      <c r="H319" s="13">
        <v>886203.81</v>
      </c>
      <c r="I319" s="13">
        <f t="shared" si="13"/>
        <v>15186176.189999999</v>
      </c>
      <c r="J319" s="2" t="s">
        <v>18177</v>
      </c>
      <c r="K319" s="2" t="s">
        <v>18198</v>
      </c>
      <c r="L319" s="2" t="s">
        <v>9079</v>
      </c>
      <c r="M319" s="2" t="str">
        <f t="shared" si="14"/>
        <v>High</v>
      </c>
    </row>
    <row r="320" spans="1:13" x14ac:dyDescent="0.3">
      <c r="A320" s="2" t="s">
        <v>18200</v>
      </c>
      <c r="B320" s="2" t="s">
        <v>18208</v>
      </c>
      <c r="C320" s="2" t="s">
        <v>68</v>
      </c>
      <c r="D320" s="14">
        <v>0.2</v>
      </c>
      <c r="E320" s="14">
        <v>5</v>
      </c>
      <c r="F320" s="14">
        <f t="shared" si="12"/>
        <v>1</v>
      </c>
      <c r="G320" s="13">
        <v>7977868.0800000001</v>
      </c>
      <c r="H320" s="13">
        <v>1116362.26</v>
      </c>
      <c r="I320" s="13">
        <f t="shared" si="13"/>
        <v>6861505.8200000003</v>
      </c>
      <c r="J320" s="2" t="s">
        <v>18197</v>
      </c>
      <c r="K320" s="2" t="s">
        <v>18198</v>
      </c>
      <c r="L320" s="2" t="s">
        <v>1089</v>
      </c>
      <c r="M320" s="2" t="str">
        <f t="shared" si="14"/>
        <v>High</v>
      </c>
    </row>
    <row r="321" spans="1:13" x14ac:dyDescent="0.3">
      <c r="A321" s="2" t="s">
        <v>18184</v>
      </c>
      <c r="B321" s="2" t="s">
        <v>18195</v>
      </c>
      <c r="C321" s="2" t="s">
        <v>92</v>
      </c>
      <c r="D321" s="14">
        <v>0.64</v>
      </c>
      <c r="E321" s="14">
        <v>3.7</v>
      </c>
      <c r="F321" s="14">
        <f t="shared" si="12"/>
        <v>2.3680000000000003</v>
      </c>
      <c r="G321" s="13">
        <v>29497243.98</v>
      </c>
      <c r="H321" s="13">
        <v>4354402.4000000004</v>
      </c>
      <c r="I321" s="13">
        <f t="shared" si="13"/>
        <v>25142841.579999998</v>
      </c>
      <c r="J321" s="2" t="s">
        <v>18181</v>
      </c>
      <c r="K321" s="2" t="s">
        <v>18186</v>
      </c>
      <c r="L321" s="2" t="s">
        <v>3709</v>
      </c>
      <c r="M321" s="2" t="str">
        <f t="shared" si="14"/>
        <v>High</v>
      </c>
    </row>
    <row r="322" spans="1:13" x14ac:dyDescent="0.3">
      <c r="A322" s="2" t="s">
        <v>18190</v>
      </c>
      <c r="B322" s="2" t="s">
        <v>18193</v>
      </c>
      <c r="C322" s="2" t="s">
        <v>82</v>
      </c>
      <c r="D322" s="14">
        <v>0.88</v>
      </c>
      <c r="E322" s="14">
        <v>7.9</v>
      </c>
      <c r="F322" s="14">
        <f t="shared" ref="F322:F385" si="15">D322*E322</f>
        <v>6.952</v>
      </c>
      <c r="G322" s="13">
        <v>15722006.550000001</v>
      </c>
      <c r="H322" s="13">
        <v>2210072.33</v>
      </c>
      <c r="I322" s="13">
        <f t="shared" ref="I322:I385" si="16">G322-H322</f>
        <v>13511934.220000001</v>
      </c>
      <c r="J322" s="2" t="s">
        <v>18197</v>
      </c>
      <c r="K322" s="2" t="s">
        <v>18199</v>
      </c>
      <c r="L322" s="2" t="s">
        <v>9561</v>
      </c>
      <c r="M322" s="2" t="str">
        <f t="shared" ref="M322:M385" si="17">IF(F322&gt;=0.7,"High",IF(F322&gt;=0.4,"Medium","Low"))</f>
        <v>High</v>
      </c>
    </row>
    <row r="323" spans="1:13" x14ac:dyDescent="0.3">
      <c r="A323" s="2" t="s">
        <v>18187</v>
      </c>
      <c r="B323" s="2" t="s">
        <v>18188</v>
      </c>
      <c r="C323" s="2" t="s">
        <v>58</v>
      </c>
      <c r="D323" s="14">
        <v>0.92</v>
      </c>
      <c r="E323" s="14">
        <v>2.9</v>
      </c>
      <c r="F323" s="14">
        <f t="shared" si="15"/>
        <v>2.6680000000000001</v>
      </c>
      <c r="G323" s="13">
        <v>9561806.5800000001</v>
      </c>
      <c r="H323" s="13">
        <v>324999.02</v>
      </c>
      <c r="I323" s="13">
        <f t="shared" si="16"/>
        <v>9236807.5600000005</v>
      </c>
      <c r="J323" s="2" t="s">
        <v>18194</v>
      </c>
      <c r="K323" s="2" t="s">
        <v>18198</v>
      </c>
      <c r="L323" s="2" t="s">
        <v>7073</v>
      </c>
      <c r="M323" s="2" t="str">
        <f t="shared" si="17"/>
        <v>High</v>
      </c>
    </row>
    <row r="324" spans="1:13" x14ac:dyDescent="0.3">
      <c r="A324" s="2" t="s">
        <v>18184</v>
      </c>
      <c r="B324" s="2" t="s">
        <v>18195</v>
      </c>
      <c r="C324" s="2" t="s">
        <v>68</v>
      </c>
      <c r="D324" s="14">
        <v>0.32</v>
      </c>
      <c r="E324" s="14">
        <v>9.9</v>
      </c>
      <c r="F324" s="14">
        <f t="shared" si="15"/>
        <v>3.1680000000000001</v>
      </c>
      <c r="G324" s="13">
        <v>49779910.240000002</v>
      </c>
      <c r="H324" s="13">
        <v>2547666.61</v>
      </c>
      <c r="I324" s="13">
        <f t="shared" si="16"/>
        <v>47232243.630000003</v>
      </c>
      <c r="J324" s="2" t="s">
        <v>18181</v>
      </c>
      <c r="K324" s="2" t="s">
        <v>18182</v>
      </c>
      <c r="L324" s="2" t="s">
        <v>5007</v>
      </c>
      <c r="M324" s="2" t="str">
        <f t="shared" si="17"/>
        <v>High</v>
      </c>
    </row>
    <row r="325" spans="1:13" x14ac:dyDescent="0.3">
      <c r="A325" s="2" t="s">
        <v>18187</v>
      </c>
      <c r="B325" s="2" t="s">
        <v>18188</v>
      </c>
      <c r="C325" s="2" t="s">
        <v>105</v>
      </c>
      <c r="D325" s="14">
        <v>0.83</v>
      </c>
      <c r="E325" s="14">
        <v>2.9</v>
      </c>
      <c r="F325" s="14">
        <f t="shared" si="15"/>
        <v>2.407</v>
      </c>
      <c r="G325" s="13">
        <v>38458556.07</v>
      </c>
      <c r="H325" s="13">
        <v>5157676.3899999997</v>
      </c>
      <c r="I325" s="13">
        <f t="shared" si="16"/>
        <v>33300879.68</v>
      </c>
      <c r="J325" s="2" t="s">
        <v>18181</v>
      </c>
      <c r="K325" s="2" t="s">
        <v>18199</v>
      </c>
      <c r="L325" s="2" t="s">
        <v>9515</v>
      </c>
      <c r="M325" s="2" t="str">
        <f t="shared" si="17"/>
        <v>High</v>
      </c>
    </row>
    <row r="326" spans="1:13" x14ac:dyDescent="0.3">
      <c r="A326" s="2" t="s">
        <v>18175</v>
      </c>
      <c r="B326" s="2" t="s">
        <v>18205</v>
      </c>
      <c r="C326" s="2" t="s">
        <v>39</v>
      </c>
      <c r="D326" s="14">
        <v>0.19</v>
      </c>
      <c r="E326" s="14">
        <v>1.7</v>
      </c>
      <c r="F326" s="14">
        <f t="shared" si="15"/>
        <v>0.32300000000000001</v>
      </c>
      <c r="G326" s="13">
        <v>34425314.799999997</v>
      </c>
      <c r="H326" s="13">
        <v>3981059.28</v>
      </c>
      <c r="I326" s="13">
        <f t="shared" si="16"/>
        <v>30444255.519999996</v>
      </c>
      <c r="J326" s="2" t="s">
        <v>18192</v>
      </c>
      <c r="K326" s="2" t="s">
        <v>18198</v>
      </c>
      <c r="L326" s="2" t="s">
        <v>5844</v>
      </c>
      <c r="M326" s="2" t="str">
        <f t="shared" si="17"/>
        <v>Low</v>
      </c>
    </row>
    <row r="327" spans="1:13" x14ac:dyDescent="0.3">
      <c r="A327" s="2" t="s">
        <v>18187</v>
      </c>
      <c r="B327" s="2" t="s">
        <v>18196</v>
      </c>
      <c r="C327" s="2" t="s">
        <v>68</v>
      </c>
      <c r="D327" s="14">
        <v>0.15</v>
      </c>
      <c r="E327" s="14">
        <v>2.1</v>
      </c>
      <c r="F327" s="14">
        <f t="shared" si="15"/>
        <v>0.315</v>
      </c>
      <c r="G327" s="13">
        <v>12656715.75</v>
      </c>
      <c r="H327" s="13">
        <v>940629.66</v>
      </c>
      <c r="I327" s="13">
        <f t="shared" si="16"/>
        <v>11716086.09</v>
      </c>
      <c r="J327" s="2" t="s">
        <v>18192</v>
      </c>
      <c r="K327" s="2" t="s">
        <v>18198</v>
      </c>
      <c r="L327" s="2" t="s">
        <v>4437</v>
      </c>
      <c r="M327" s="2" t="str">
        <f t="shared" si="17"/>
        <v>Low</v>
      </c>
    </row>
    <row r="328" spans="1:13" x14ac:dyDescent="0.3">
      <c r="A328" s="2" t="s">
        <v>18190</v>
      </c>
      <c r="B328" s="2" t="s">
        <v>18211</v>
      </c>
      <c r="C328" s="2" t="s">
        <v>82</v>
      </c>
      <c r="D328" s="14">
        <v>0.72</v>
      </c>
      <c r="E328" s="14">
        <v>2.2999999999999998</v>
      </c>
      <c r="F328" s="14">
        <f t="shared" si="15"/>
        <v>1.6559999999999999</v>
      </c>
      <c r="G328" s="13">
        <v>17342224.620000001</v>
      </c>
      <c r="H328" s="13">
        <v>491677.87</v>
      </c>
      <c r="I328" s="13">
        <f t="shared" si="16"/>
        <v>16850546.75</v>
      </c>
      <c r="J328" s="2" t="s">
        <v>18197</v>
      </c>
      <c r="K328" s="2" t="s">
        <v>18189</v>
      </c>
      <c r="L328" s="2" t="s">
        <v>2806</v>
      </c>
      <c r="M328" s="2" t="str">
        <f t="shared" si="17"/>
        <v>High</v>
      </c>
    </row>
    <row r="329" spans="1:13" x14ac:dyDescent="0.3">
      <c r="A329" s="2" t="s">
        <v>18200</v>
      </c>
      <c r="B329" s="2" t="s">
        <v>18204</v>
      </c>
      <c r="C329" s="2" t="s">
        <v>105</v>
      </c>
      <c r="D329" s="14">
        <v>0.56999999999999995</v>
      </c>
      <c r="E329" s="14">
        <v>4.9000000000000004</v>
      </c>
      <c r="F329" s="14">
        <f t="shared" si="15"/>
        <v>2.7930000000000001</v>
      </c>
      <c r="G329" s="13">
        <v>39884111.979999997</v>
      </c>
      <c r="H329" s="13">
        <v>4539064.1100000003</v>
      </c>
      <c r="I329" s="13">
        <f t="shared" si="16"/>
        <v>35345047.869999997</v>
      </c>
      <c r="J329" s="2" t="s">
        <v>18194</v>
      </c>
      <c r="K329" s="2" t="s">
        <v>18178</v>
      </c>
      <c r="L329" s="2" t="s">
        <v>4365</v>
      </c>
      <c r="M329" s="2" t="str">
        <f t="shared" si="17"/>
        <v>High</v>
      </c>
    </row>
    <row r="330" spans="1:13" x14ac:dyDescent="0.3">
      <c r="A330" s="2" t="s">
        <v>18179</v>
      </c>
      <c r="B330" s="2" t="s">
        <v>18206</v>
      </c>
      <c r="C330" s="2" t="s">
        <v>55</v>
      </c>
      <c r="D330" s="14">
        <v>0.59</v>
      </c>
      <c r="E330" s="14">
        <v>9.6</v>
      </c>
      <c r="F330" s="14">
        <f t="shared" si="15"/>
        <v>5.6639999999999997</v>
      </c>
      <c r="G330" s="13">
        <v>10045165.630000001</v>
      </c>
      <c r="H330" s="13">
        <v>953942.3</v>
      </c>
      <c r="I330" s="13">
        <f t="shared" si="16"/>
        <v>9091223.3300000001</v>
      </c>
      <c r="J330" s="2" t="s">
        <v>18181</v>
      </c>
      <c r="K330" s="2" t="s">
        <v>18178</v>
      </c>
      <c r="L330" s="2" t="s">
        <v>767</v>
      </c>
      <c r="M330" s="2" t="str">
        <f t="shared" si="17"/>
        <v>High</v>
      </c>
    </row>
    <row r="331" spans="1:13" x14ac:dyDescent="0.3">
      <c r="A331" s="2" t="s">
        <v>18200</v>
      </c>
      <c r="B331" s="2" t="s">
        <v>18201</v>
      </c>
      <c r="C331" s="2" t="s">
        <v>39</v>
      </c>
      <c r="D331" s="14">
        <v>0.43</v>
      </c>
      <c r="E331" s="14">
        <v>2.5</v>
      </c>
      <c r="F331" s="14">
        <f t="shared" si="15"/>
        <v>1.075</v>
      </c>
      <c r="G331" s="13">
        <v>2441825.13</v>
      </c>
      <c r="H331" s="13">
        <v>234164.76</v>
      </c>
      <c r="I331" s="13">
        <f t="shared" si="16"/>
        <v>2207660.37</v>
      </c>
      <c r="J331" s="2" t="s">
        <v>18197</v>
      </c>
      <c r="K331" s="2" t="s">
        <v>18199</v>
      </c>
      <c r="L331" s="2" t="s">
        <v>6628</v>
      </c>
      <c r="M331" s="2" t="str">
        <f t="shared" si="17"/>
        <v>High</v>
      </c>
    </row>
    <row r="332" spans="1:13" x14ac:dyDescent="0.3">
      <c r="A332" s="2" t="s">
        <v>18175</v>
      </c>
      <c r="B332" s="2" t="s">
        <v>18176</v>
      </c>
      <c r="C332" s="2" t="s">
        <v>39</v>
      </c>
      <c r="D332" s="14">
        <v>0.25</v>
      </c>
      <c r="E332" s="14">
        <v>1.1000000000000001</v>
      </c>
      <c r="F332" s="14">
        <f t="shared" si="15"/>
        <v>0.27500000000000002</v>
      </c>
      <c r="G332" s="13">
        <v>7796708.0300000003</v>
      </c>
      <c r="H332" s="13">
        <v>925903.85</v>
      </c>
      <c r="I332" s="13">
        <f t="shared" si="16"/>
        <v>6870804.1800000006</v>
      </c>
      <c r="J332" s="2" t="s">
        <v>18181</v>
      </c>
      <c r="K332" s="2" t="s">
        <v>18198</v>
      </c>
      <c r="L332" s="2" t="s">
        <v>6093</v>
      </c>
      <c r="M332" s="2" t="str">
        <f t="shared" si="17"/>
        <v>Low</v>
      </c>
    </row>
    <row r="333" spans="1:13" x14ac:dyDescent="0.3">
      <c r="A333" s="2" t="s">
        <v>18184</v>
      </c>
      <c r="B333" s="2" t="s">
        <v>18195</v>
      </c>
      <c r="C333" s="2" t="s">
        <v>92</v>
      </c>
      <c r="D333" s="14">
        <v>0.6</v>
      </c>
      <c r="E333" s="14">
        <v>7.6</v>
      </c>
      <c r="F333" s="14">
        <f t="shared" si="15"/>
        <v>4.5599999999999996</v>
      </c>
      <c r="G333" s="13">
        <v>14291143.41</v>
      </c>
      <c r="H333" s="13">
        <v>905662.15</v>
      </c>
      <c r="I333" s="13">
        <f t="shared" si="16"/>
        <v>13385481.26</v>
      </c>
      <c r="J333" s="2" t="s">
        <v>18194</v>
      </c>
      <c r="K333" s="2" t="s">
        <v>18199</v>
      </c>
      <c r="L333" s="2" t="s">
        <v>678</v>
      </c>
      <c r="M333" s="2" t="str">
        <f t="shared" si="17"/>
        <v>High</v>
      </c>
    </row>
    <row r="334" spans="1:13" x14ac:dyDescent="0.3">
      <c r="A334" s="2" t="s">
        <v>18200</v>
      </c>
      <c r="B334" s="2" t="s">
        <v>18201</v>
      </c>
      <c r="C334" s="2" t="s">
        <v>92</v>
      </c>
      <c r="D334" s="14">
        <v>0.93</v>
      </c>
      <c r="E334" s="14">
        <v>9.1999999999999993</v>
      </c>
      <c r="F334" s="14">
        <f t="shared" si="15"/>
        <v>8.5559999999999992</v>
      </c>
      <c r="G334" s="13">
        <v>38111900.799999997</v>
      </c>
      <c r="H334" s="13">
        <v>1618517.45</v>
      </c>
      <c r="I334" s="13">
        <f t="shared" si="16"/>
        <v>36493383.349999994</v>
      </c>
      <c r="J334" s="2" t="s">
        <v>18194</v>
      </c>
      <c r="K334" s="2" t="s">
        <v>18198</v>
      </c>
      <c r="L334" s="2" t="s">
        <v>2091</v>
      </c>
      <c r="M334" s="2" t="str">
        <f t="shared" si="17"/>
        <v>High</v>
      </c>
    </row>
    <row r="335" spans="1:13" x14ac:dyDescent="0.3">
      <c r="A335" s="2" t="s">
        <v>18187</v>
      </c>
      <c r="B335" s="2" t="s">
        <v>18203</v>
      </c>
      <c r="C335" s="2" t="s">
        <v>55</v>
      </c>
      <c r="D335" s="14">
        <v>0.14000000000000001</v>
      </c>
      <c r="E335" s="14">
        <v>5.5</v>
      </c>
      <c r="F335" s="14">
        <f t="shared" si="15"/>
        <v>0.77</v>
      </c>
      <c r="G335" s="13">
        <v>23580895.25</v>
      </c>
      <c r="H335" s="13">
        <v>1183274.1599999999</v>
      </c>
      <c r="I335" s="13">
        <f t="shared" si="16"/>
        <v>22397621.09</v>
      </c>
      <c r="J335" s="2" t="s">
        <v>18177</v>
      </c>
      <c r="K335" s="2" t="s">
        <v>18199</v>
      </c>
      <c r="L335" s="2" t="s">
        <v>1474</v>
      </c>
      <c r="M335" s="2" t="str">
        <f t="shared" si="17"/>
        <v>High</v>
      </c>
    </row>
    <row r="336" spans="1:13" x14ac:dyDescent="0.3">
      <c r="A336" s="2" t="s">
        <v>18190</v>
      </c>
      <c r="B336" s="2" t="s">
        <v>18191</v>
      </c>
      <c r="C336" s="2" t="s">
        <v>68</v>
      </c>
      <c r="D336" s="14">
        <v>0.36</v>
      </c>
      <c r="E336" s="14">
        <v>8.5</v>
      </c>
      <c r="F336" s="14">
        <f t="shared" si="15"/>
        <v>3.06</v>
      </c>
      <c r="G336" s="13">
        <v>146898.10999999999</v>
      </c>
      <c r="H336" s="13">
        <v>13320.35</v>
      </c>
      <c r="I336" s="13">
        <f t="shared" si="16"/>
        <v>133577.75999999998</v>
      </c>
      <c r="J336" s="2" t="s">
        <v>18197</v>
      </c>
      <c r="K336" s="2" t="s">
        <v>18186</v>
      </c>
      <c r="L336" s="2" t="s">
        <v>291</v>
      </c>
      <c r="M336" s="2" t="str">
        <f t="shared" si="17"/>
        <v>High</v>
      </c>
    </row>
    <row r="337" spans="1:13" x14ac:dyDescent="0.3">
      <c r="A337" s="2" t="s">
        <v>18175</v>
      </c>
      <c r="B337" s="2" t="s">
        <v>18205</v>
      </c>
      <c r="C337" s="2" t="s">
        <v>105</v>
      </c>
      <c r="D337" s="14">
        <v>0.41</v>
      </c>
      <c r="E337" s="14">
        <v>7.3</v>
      </c>
      <c r="F337" s="14">
        <f t="shared" si="15"/>
        <v>2.9929999999999999</v>
      </c>
      <c r="G337" s="13">
        <v>20824411.710000001</v>
      </c>
      <c r="H337" s="13">
        <v>913721.71</v>
      </c>
      <c r="I337" s="13">
        <f t="shared" si="16"/>
        <v>19910690</v>
      </c>
      <c r="J337" s="2" t="s">
        <v>18197</v>
      </c>
      <c r="K337" s="2" t="s">
        <v>18182</v>
      </c>
      <c r="L337" s="2" t="s">
        <v>9099</v>
      </c>
      <c r="M337" s="2" t="str">
        <f t="shared" si="17"/>
        <v>High</v>
      </c>
    </row>
    <row r="338" spans="1:13" x14ac:dyDescent="0.3">
      <c r="A338" s="2" t="s">
        <v>18179</v>
      </c>
      <c r="B338" s="2" t="s">
        <v>18206</v>
      </c>
      <c r="C338" s="2" t="s">
        <v>68</v>
      </c>
      <c r="D338" s="14">
        <v>0.75</v>
      </c>
      <c r="E338" s="14">
        <v>4.5</v>
      </c>
      <c r="F338" s="14">
        <f t="shared" si="15"/>
        <v>3.375</v>
      </c>
      <c r="G338" s="13">
        <v>4262924.93</v>
      </c>
      <c r="H338" s="13">
        <v>192626.83</v>
      </c>
      <c r="I338" s="13">
        <f t="shared" si="16"/>
        <v>4070298.0999999996</v>
      </c>
      <c r="J338" s="2" t="s">
        <v>18181</v>
      </c>
      <c r="K338" s="2" t="s">
        <v>18199</v>
      </c>
      <c r="L338" s="2" t="s">
        <v>1918</v>
      </c>
      <c r="M338" s="2" t="str">
        <f t="shared" si="17"/>
        <v>High</v>
      </c>
    </row>
    <row r="339" spans="1:13" x14ac:dyDescent="0.3">
      <c r="A339" s="2" t="s">
        <v>18175</v>
      </c>
      <c r="B339" s="2" t="s">
        <v>18176</v>
      </c>
      <c r="C339" s="2" t="s">
        <v>68</v>
      </c>
      <c r="D339" s="14">
        <v>0.52</v>
      </c>
      <c r="E339" s="14">
        <v>3</v>
      </c>
      <c r="F339" s="14">
        <f t="shared" si="15"/>
        <v>1.56</v>
      </c>
      <c r="G339" s="13">
        <v>40294608.100000001</v>
      </c>
      <c r="H339" s="13">
        <v>5414417.6299999999</v>
      </c>
      <c r="I339" s="13">
        <f t="shared" si="16"/>
        <v>34880190.469999999</v>
      </c>
      <c r="J339" s="2" t="s">
        <v>18194</v>
      </c>
      <c r="K339" s="2" t="s">
        <v>18186</v>
      </c>
      <c r="L339" s="2" t="s">
        <v>4263</v>
      </c>
      <c r="M339" s="2" t="str">
        <f t="shared" si="17"/>
        <v>High</v>
      </c>
    </row>
    <row r="340" spans="1:13" x14ac:dyDescent="0.3">
      <c r="A340" s="2" t="s">
        <v>18200</v>
      </c>
      <c r="B340" s="2" t="s">
        <v>18204</v>
      </c>
      <c r="C340" s="2" t="s">
        <v>105</v>
      </c>
      <c r="D340" s="14">
        <v>0.12</v>
      </c>
      <c r="E340" s="14">
        <v>5.8</v>
      </c>
      <c r="F340" s="14">
        <f t="shared" si="15"/>
        <v>0.69599999999999995</v>
      </c>
      <c r="G340" s="13">
        <v>2903538.47</v>
      </c>
      <c r="H340" s="13">
        <v>178716.4</v>
      </c>
      <c r="I340" s="13">
        <f t="shared" si="16"/>
        <v>2724822.0700000003</v>
      </c>
      <c r="J340" s="2" t="s">
        <v>18181</v>
      </c>
      <c r="K340" s="2" t="s">
        <v>18182</v>
      </c>
      <c r="L340" s="2" t="s">
        <v>13063</v>
      </c>
      <c r="M340" s="2" t="str">
        <f t="shared" si="17"/>
        <v>Medium</v>
      </c>
    </row>
    <row r="341" spans="1:13" x14ac:dyDescent="0.3">
      <c r="A341" s="2" t="s">
        <v>18179</v>
      </c>
      <c r="B341" s="2" t="s">
        <v>18206</v>
      </c>
      <c r="C341" s="2" t="s">
        <v>55</v>
      </c>
      <c r="D341" s="14">
        <v>0.56999999999999995</v>
      </c>
      <c r="E341" s="14">
        <v>9.9</v>
      </c>
      <c r="F341" s="14">
        <f t="shared" si="15"/>
        <v>5.6429999999999998</v>
      </c>
      <c r="G341" s="13">
        <v>19934349.129999999</v>
      </c>
      <c r="H341" s="13">
        <v>2554368.98</v>
      </c>
      <c r="I341" s="13">
        <f t="shared" si="16"/>
        <v>17379980.149999999</v>
      </c>
      <c r="J341" s="2" t="s">
        <v>18177</v>
      </c>
      <c r="K341" s="2" t="s">
        <v>18189</v>
      </c>
      <c r="L341" s="2" t="s">
        <v>2761</v>
      </c>
      <c r="M341" s="2" t="str">
        <f t="shared" si="17"/>
        <v>High</v>
      </c>
    </row>
    <row r="342" spans="1:13" x14ac:dyDescent="0.3">
      <c r="A342" s="2" t="s">
        <v>18190</v>
      </c>
      <c r="B342" s="2" t="s">
        <v>18191</v>
      </c>
      <c r="C342" s="2" t="s">
        <v>92</v>
      </c>
      <c r="D342" s="14">
        <v>0.75</v>
      </c>
      <c r="E342" s="14">
        <v>6.4</v>
      </c>
      <c r="F342" s="14">
        <f t="shared" si="15"/>
        <v>4.8000000000000007</v>
      </c>
      <c r="G342" s="13">
        <v>42243806.560000002</v>
      </c>
      <c r="H342" s="13">
        <v>2161839.59</v>
      </c>
      <c r="I342" s="13">
        <f t="shared" si="16"/>
        <v>40081966.969999999</v>
      </c>
      <c r="J342" s="2" t="s">
        <v>18177</v>
      </c>
      <c r="K342" s="2" t="s">
        <v>18178</v>
      </c>
      <c r="L342" s="2" t="s">
        <v>3444</v>
      </c>
      <c r="M342" s="2" t="str">
        <f t="shared" si="17"/>
        <v>High</v>
      </c>
    </row>
    <row r="343" spans="1:13" x14ac:dyDescent="0.3">
      <c r="A343" s="2" t="s">
        <v>18179</v>
      </c>
      <c r="B343" s="2" t="s">
        <v>18206</v>
      </c>
      <c r="C343" s="2" t="s">
        <v>58</v>
      </c>
      <c r="D343" s="14">
        <v>0.06</v>
      </c>
      <c r="E343" s="14">
        <v>6.5</v>
      </c>
      <c r="F343" s="14">
        <f t="shared" si="15"/>
        <v>0.39</v>
      </c>
      <c r="G343" s="13">
        <v>11007875.699999999</v>
      </c>
      <c r="H343" s="13">
        <v>680170.85</v>
      </c>
      <c r="I343" s="13">
        <f t="shared" si="16"/>
        <v>10327704.85</v>
      </c>
      <c r="J343" s="2" t="s">
        <v>18192</v>
      </c>
      <c r="K343" s="2" t="s">
        <v>18182</v>
      </c>
      <c r="L343" s="2" t="s">
        <v>9556</v>
      </c>
      <c r="M343" s="2" t="str">
        <f t="shared" si="17"/>
        <v>Low</v>
      </c>
    </row>
    <row r="344" spans="1:13" x14ac:dyDescent="0.3">
      <c r="A344" s="2" t="s">
        <v>18190</v>
      </c>
      <c r="B344" s="2" t="s">
        <v>18193</v>
      </c>
      <c r="C344" s="2" t="s">
        <v>92</v>
      </c>
      <c r="D344" s="14">
        <v>0.71</v>
      </c>
      <c r="E344" s="14">
        <v>6.2</v>
      </c>
      <c r="F344" s="14">
        <f t="shared" si="15"/>
        <v>4.4020000000000001</v>
      </c>
      <c r="G344" s="13">
        <v>38728920.270000003</v>
      </c>
      <c r="H344" s="13">
        <v>1903861.35</v>
      </c>
      <c r="I344" s="13">
        <f t="shared" si="16"/>
        <v>36825058.920000002</v>
      </c>
      <c r="J344" s="2" t="s">
        <v>18197</v>
      </c>
      <c r="K344" s="2" t="s">
        <v>18189</v>
      </c>
      <c r="L344" s="2" t="s">
        <v>1715</v>
      </c>
      <c r="M344" s="2" t="str">
        <f t="shared" si="17"/>
        <v>High</v>
      </c>
    </row>
    <row r="345" spans="1:13" x14ac:dyDescent="0.3">
      <c r="A345" s="2" t="s">
        <v>18184</v>
      </c>
      <c r="B345" s="2" t="s">
        <v>18185</v>
      </c>
      <c r="C345" s="2" t="s">
        <v>58</v>
      </c>
      <c r="D345" s="14">
        <v>0.08</v>
      </c>
      <c r="E345" s="14">
        <v>1.4</v>
      </c>
      <c r="F345" s="14">
        <f t="shared" si="15"/>
        <v>0.11199999999999999</v>
      </c>
      <c r="G345" s="13">
        <v>25652439.100000001</v>
      </c>
      <c r="H345" s="13">
        <v>1186617.29</v>
      </c>
      <c r="I345" s="13">
        <f t="shared" si="16"/>
        <v>24465821.810000002</v>
      </c>
      <c r="J345" s="2" t="s">
        <v>18181</v>
      </c>
      <c r="K345" s="2" t="s">
        <v>18178</v>
      </c>
      <c r="L345" s="2" t="s">
        <v>345</v>
      </c>
      <c r="M345" s="2" t="str">
        <f t="shared" si="17"/>
        <v>Low</v>
      </c>
    </row>
    <row r="346" spans="1:13" x14ac:dyDescent="0.3">
      <c r="A346" s="2" t="s">
        <v>18175</v>
      </c>
      <c r="B346" s="2" t="s">
        <v>18205</v>
      </c>
      <c r="C346" s="2" t="s">
        <v>92</v>
      </c>
      <c r="D346" s="14">
        <v>0.88</v>
      </c>
      <c r="E346" s="14">
        <v>1.4</v>
      </c>
      <c r="F346" s="14">
        <f t="shared" si="15"/>
        <v>1.232</v>
      </c>
      <c r="G346" s="13">
        <v>25588560.149999999</v>
      </c>
      <c r="H346" s="13">
        <v>1691278.08</v>
      </c>
      <c r="I346" s="13">
        <f t="shared" si="16"/>
        <v>23897282.07</v>
      </c>
      <c r="J346" s="2" t="s">
        <v>18197</v>
      </c>
      <c r="K346" s="2" t="s">
        <v>18198</v>
      </c>
      <c r="L346" s="2" t="s">
        <v>3739</v>
      </c>
      <c r="M346" s="2" t="str">
        <f t="shared" si="17"/>
        <v>High</v>
      </c>
    </row>
    <row r="347" spans="1:13" x14ac:dyDescent="0.3">
      <c r="A347" s="2" t="s">
        <v>18200</v>
      </c>
      <c r="B347" s="2" t="s">
        <v>18208</v>
      </c>
      <c r="C347" s="2" t="s">
        <v>68</v>
      </c>
      <c r="D347" s="14">
        <v>0.54</v>
      </c>
      <c r="E347" s="14">
        <v>6.3</v>
      </c>
      <c r="F347" s="14">
        <f t="shared" si="15"/>
        <v>3.4020000000000001</v>
      </c>
      <c r="G347" s="13">
        <v>7767579.6900000004</v>
      </c>
      <c r="H347" s="13">
        <v>434501.93</v>
      </c>
      <c r="I347" s="13">
        <f t="shared" si="16"/>
        <v>7333077.7600000007</v>
      </c>
      <c r="J347" s="2" t="s">
        <v>18177</v>
      </c>
      <c r="K347" s="2" t="s">
        <v>18199</v>
      </c>
      <c r="L347" s="2" t="s">
        <v>3439</v>
      </c>
      <c r="M347" s="2" t="str">
        <f t="shared" si="17"/>
        <v>High</v>
      </c>
    </row>
    <row r="348" spans="1:13" x14ac:dyDescent="0.3">
      <c r="A348" s="2" t="s">
        <v>18175</v>
      </c>
      <c r="B348" s="2" t="s">
        <v>18205</v>
      </c>
      <c r="C348" s="2" t="s">
        <v>105</v>
      </c>
      <c r="D348" s="14">
        <v>0.82</v>
      </c>
      <c r="E348" s="14">
        <v>5.7</v>
      </c>
      <c r="F348" s="14">
        <f t="shared" si="15"/>
        <v>4.6739999999999995</v>
      </c>
      <c r="G348" s="13">
        <v>34158847.32</v>
      </c>
      <c r="H348" s="13">
        <v>1754653.69</v>
      </c>
      <c r="I348" s="13">
        <f t="shared" si="16"/>
        <v>32404193.629999999</v>
      </c>
      <c r="J348" s="2" t="s">
        <v>18192</v>
      </c>
      <c r="K348" s="2" t="s">
        <v>18189</v>
      </c>
      <c r="L348" s="2" t="s">
        <v>7190</v>
      </c>
      <c r="M348" s="2" t="str">
        <f t="shared" si="17"/>
        <v>High</v>
      </c>
    </row>
    <row r="349" spans="1:13" x14ac:dyDescent="0.3">
      <c r="A349" s="2" t="s">
        <v>18190</v>
      </c>
      <c r="B349" s="2" t="s">
        <v>18191</v>
      </c>
      <c r="C349" s="2" t="s">
        <v>82</v>
      </c>
      <c r="D349" s="14">
        <v>0.08</v>
      </c>
      <c r="E349" s="14">
        <v>9.1</v>
      </c>
      <c r="F349" s="14">
        <f t="shared" si="15"/>
        <v>0.72799999999999998</v>
      </c>
      <c r="G349" s="13">
        <v>26832590.949999999</v>
      </c>
      <c r="H349" s="13">
        <v>2002328.85</v>
      </c>
      <c r="I349" s="13">
        <f t="shared" si="16"/>
        <v>24830262.099999998</v>
      </c>
      <c r="J349" s="2" t="s">
        <v>18181</v>
      </c>
      <c r="K349" s="2" t="s">
        <v>18189</v>
      </c>
      <c r="L349" s="2" t="s">
        <v>7344</v>
      </c>
      <c r="M349" s="2" t="str">
        <f t="shared" si="17"/>
        <v>High</v>
      </c>
    </row>
    <row r="350" spans="1:13" x14ac:dyDescent="0.3">
      <c r="A350" s="2" t="s">
        <v>18190</v>
      </c>
      <c r="B350" s="2" t="s">
        <v>18193</v>
      </c>
      <c r="C350" s="2" t="s">
        <v>68</v>
      </c>
      <c r="D350" s="14">
        <v>0.31</v>
      </c>
      <c r="E350" s="14">
        <v>6.8</v>
      </c>
      <c r="F350" s="14">
        <f t="shared" si="15"/>
        <v>2.1080000000000001</v>
      </c>
      <c r="G350" s="13">
        <v>33288401.219999999</v>
      </c>
      <c r="H350" s="13">
        <v>738968.6</v>
      </c>
      <c r="I350" s="13">
        <f t="shared" si="16"/>
        <v>32549432.619999997</v>
      </c>
      <c r="J350" s="2" t="s">
        <v>18181</v>
      </c>
      <c r="K350" s="2" t="s">
        <v>18178</v>
      </c>
      <c r="L350" s="2" t="s">
        <v>678</v>
      </c>
      <c r="M350" s="2" t="str">
        <f t="shared" si="17"/>
        <v>High</v>
      </c>
    </row>
    <row r="351" spans="1:13" x14ac:dyDescent="0.3">
      <c r="A351" s="2" t="s">
        <v>18175</v>
      </c>
      <c r="B351" s="2" t="s">
        <v>18205</v>
      </c>
      <c r="C351" s="2" t="s">
        <v>92</v>
      </c>
      <c r="D351" s="14">
        <v>0.56999999999999995</v>
      </c>
      <c r="E351" s="14">
        <v>3.4</v>
      </c>
      <c r="F351" s="14">
        <f t="shared" si="15"/>
        <v>1.9379999999999997</v>
      </c>
      <c r="G351" s="13">
        <v>42250419.700000003</v>
      </c>
      <c r="H351" s="13">
        <v>1321632.81</v>
      </c>
      <c r="I351" s="13">
        <f t="shared" si="16"/>
        <v>40928786.890000001</v>
      </c>
      <c r="J351" s="2" t="s">
        <v>18177</v>
      </c>
      <c r="K351" s="2" t="s">
        <v>18186</v>
      </c>
      <c r="L351" s="2" t="s">
        <v>4380</v>
      </c>
      <c r="M351" s="2" t="str">
        <f t="shared" si="17"/>
        <v>High</v>
      </c>
    </row>
    <row r="352" spans="1:13" x14ac:dyDescent="0.3">
      <c r="A352" s="2" t="s">
        <v>18175</v>
      </c>
      <c r="B352" s="2" t="s">
        <v>18205</v>
      </c>
      <c r="C352" s="2" t="s">
        <v>39</v>
      </c>
      <c r="D352" s="14">
        <v>0.81</v>
      </c>
      <c r="E352" s="14">
        <v>8.1999999999999993</v>
      </c>
      <c r="F352" s="14">
        <f t="shared" si="15"/>
        <v>6.6419999999999995</v>
      </c>
      <c r="G352" s="13">
        <v>48712964.259999998</v>
      </c>
      <c r="H352" s="13">
        <v>6999918.9299999997</v>
      </c>
      <c r="I352" s="13">
        <f t="shared" si="16"/>
        <v>41713045.329999998</v>
      </c>
      <c r="J352" s="2" t="s">
        <v>18177</v>
      </c>
      <c r="K352" s="2" t="s">
        <v>18198</v>
      </c>
      <c r="L352" s="2" t="s">
        <v>5275</v>
      </c>
      <c r="M352" s="2" t="str">
        <f t="shared" si="17"/>
        <v>High</v>
      </c>
    </row>
    <row r="353" spans="1:13" x14ac:dyDescent="0.3">
      <c r="A353" s="2" t="s">
        <v>18175</v>
      </c>
      <c r="B353" s="2" t="s">
        <v>18176</v>
      </c>
      <c r="C353" s="2" t="s">
        <v>58</v>
      </c>
      <c r="D353" s="14">
        <v>0.13</v>
      </c>
      <c r="E353" s="14">
        <v>6.1</v>
      </c>
      <c r="F353" s="14">
        <f t="shared" si="15"/>
        <v>0.79299999999999993</v>
      </c>
      <c r="G353" s="13">
        <v>3035934.63</v>
      </c>
      <c r="H353" s="13">
        <v>207673.58</v>
      </c>
      <c r="I353" s="13">
        <f t="shared" si="16"/>
        <v>2828261.05</v>
      </c>
      <c r="J353" s="2" t="s">
        <v>18177</v>
      </c>
      <c r="K353" s="2" t="s">
        <v>18199</v>
      </c>
      <c r="L353" s="2" t="s">
        <v>5617</v>
      </c>
      <c r="M353" s="2" t="str">
        <f t="shared" si="17"/>
        <v>High</v>
      </c>
    </row>
    <row r="354" spans="1:13" x14ac:dyDescent="0.3">
      <c r="A354" s="2" t="s">
        <v>18200</v>
      </c>
      <c r="B354" s="2" t="s">
        <v>18208</v>
      </c>
      <c r="C354" s="2" t="s">
        <v>82</v>
      </c>
      <c r="D354" s="14">
        <v>0.37</v>
      </c>
      <c r="E354" s="14">
        <v>6.7</v>
      </c>
      <c r="F354" s="14">
        <f t="shared" si="15"/>
        <v>2.4790000000000001</v>
      </c>
      <c r="G354" s="13">
        <v>40383879.939999998</v>
      </c>
      <c r="H354" s="13">
        <v>1656641.61</v>
      </c>
      <c r="I354" s="13">
        <f t="shared" si="16"/>
        <v>38727238.329999998</v>
      </c>
      <c r="J354" s="2" t="s">
        <v>18192</v>
      </c>
      <c r="K354" s="2" t="s">
        <v>18198</v>
      </c>
      <c r="L354" s="2" t="s">
        <v>8198</v>
      </c>
      <c r="M354" s="2" t="str">
        <f t="shared" si="17"/>
        <v>High</v>
      </c>
    </row>
    <row r="355" spans="1:13" x14ac:dyDescent="0.3">
      <c r="A355" s="2" t="s">
        <v>18184</v>
      </c>
      <c r="B355" s="2" t="s">
        <v>18185</v>
      </c>
      <c r="C355" s="2" t="s">
        <v>105</v>
      </c>
      <c r="D355" s="14">
        <v>0.27</v>
      </c>
      <c r="E355" s="14">
        <v>4.2</v>
      </c>
      <c r="F355" s="14">
        <f t="shared" si="15"/>
        <v>1.1340000000000001</v>
      </c>
      <c r="G355" s="13">
        <v>16102929.91</v>
      </c>
      <c r="H355" s="13">
        <v>1498770.72</v>
      </c>
      <c r="I355" s="13">
        <f t="shared" si="16"/>
        <v>14604159.189999999</v>
      </c>
      <c r="J355" s="2" t="s">
        <v>18197</v>
      </c>
      <c r="K355" s="2" t="s">
        <v>18182</v>
      </c>
      <c r="L355" s="2" t="s">
        <v>1054</v>
      </c>
      <c r="M355" s="2" t="str">
        <f t="shared" si="17"/>
        <v>High</v>
      </c>
    </row>
    <row r="356" spans="1:13" x14ac:dyDescent="0.3">
      <c r="A356" s="2" t="s">
        <v>18187</v>
      </c>
      <c r="B356" s="2" t="s">
        <v>18203</v>
      </c>
      <c r="C356" s="2" t="s">
        <v>68</v>
      </c>
      <c r="D356" s="14">
        <v>0.48</v>
      </c>
      <c r="E356" s="14">
        <v>4.5</v>
      </c>
      <c r="F356" s="14">
        <f t="shared" si="15"/>
        <v>2.16</v>
      </c>
      <c r="G356" s="13">
        <v>8253486.5499999998</v>
      </c>
      <c r="H356" s="13">
        <v>863480.84</v>
      </c>
      <c r="I356" s="13">
        <f t="shared" si="16"/>
        <v>7390005.71</v>
      </c>
      <c r="J356" s="2" t="s">
        <v>18194</v>
      </c>
      <c r="K356" s="2" t="s">
        <v>18199</v>
      </c>
      <c r="L356" s="2" t="s">
        <v>2019</v>
      </c>
      <c r="M356" s="2" t="str">
        <f t="shared" si="17"/>
        <v>High</v>
      </c>
    </row>
    <row r="357" spans="1:13" x14ac:dyDescent="0.3">
      <c r="A357" s="2" t="s">
        <v>18187</v>
      </c>
      <c r="B357" s="2" t="s">
        <v>18196</v>
      </c>
      <c r="C357" s="2" t="s">
        <v>58</v>
      </c>
      <c r="D357" s="14">
        <v>0.87</v>
      </c>
      <c r="E357" s="14">
        <v>7.5</v>
      </c>
      <c r="F357" s="14">
        <f t="shared" si="15"/>
        <v>6.5250000000000004</v>
      </c>
      <c r="G357" s="13">
        <v>44585573.079999998</v>
      </c>
      <c r="H357" s="13">
        <v>4722547.09</v>
      </c>
      <c r="I357" s="13">
        <f t="shared" si="16"/>
        <v>39863025.989999995</v>
      </c>
      <c r="J357" s="2" t="s">
        <v>18192</v>
      </c>
      <c r="K357" s="2" t="s">
        <v>18186</v>
      </c>
      <c r="L357" s="2" t="s">
        <v>5031</v>
      </c>
      <c r="M357" s="2" t="str">
        <f t="shared" si="17"/>
        <v>High</v>
      </c>
    </row>
    <row r="358" spans="1:13" x14ac:dyDescent="0.3">
      <c r="A358" s="2" t="s">
        <v>18184</v>
      </c>
      <c r="B358" s="2" t="s">
        <v>18195</v>
      </c>
      <c r="C358" s="2" t="s">
        <v>105</v>
      </c>
      <c r="D358" s="14">
        <v>0.19</v>
      </c>
      <c r="E358" s="14">
        <v>9.3000000000000007</v>
      </c>
      <c r="F358" s="14">
        <f t="shared" si="15"/>
        <v>1.7670000000000001</v>
      </c>
      <c r="G358" s="13">
        <v>4899395.29</v>
      </c>
      <c r="H358" s="13">
        <v>574294.65</v>
      </c>
      <c r="I358" s="13">
        <f t="shared" si="16"/>
        <v>4325100.6399999997</v>
      </c>
      <c r="J358" s="2" t="s">
        <v>18192</v>
      </c>
      <c r="K358" s="2" t="s">
        <v>18182</v>
      </c>
      <c r="L358" s="2" t="s">
        <v>8264</v>
      </c>
      <c r="M358" s="2" t="str">
        <f t="shared" si="17"/>
        <v>High</v>
      </c>
    </row>
    <row r="359" spans="1:13" x14ac:dyDescent="0.3">
      <c r="A359" s="2" t="s">
        <v>18190</v>
      </c>
      <c r="B359" s="2" t="s">
        <v>18202</v>
      </c>
      <c r="C359" s="2" t="s">
        <v>55</v>
      </c>
      <c r="D359" s="14">
        <v>0.25</v>
      </c>
      <c r="E359" s="14">
        <v>6.1</v>
      </c>
      <c r="F359" s="14">
        <f t="shared" si="15"/>
        <v>1.5249999999999999</v>
      </c>
      <c r="G359" s="13">
        <v>41970476.5</v>
      </c>
      <c r="H359" s="13">
        <v>1396947.8</v>
      </c>
      <c r="I359" s="13">
        <f t="shared" si="16"/>
        <v>40573528.700000003</v>
      </c>
      <c r="J359" s="2" t="s">
        <v>18194</v>
      </c>
      <c r="K359" s="2" t="s">
        <v>18199</v>
      </c>
      <c r="L359" s="2" t="s">
        <v>2222</v>
      </c>
      <c r="M359" s="2" t="str">
        <f t="shared" si="17"/>
        <v>High</v>
      </c>
    </row>
    <row r="360" spans="1:13" x14ac:dyDescent="0.3">
      <c r="A360" s="2" t="s">
        <v>18190</v>
      </c>
      <c r="B360" s="2" t="s">
        <v>18202</v>
      </c>
      <c r="C360" s="2" t="s">
        <v>58</v>
      </c>
      <c r="D360" s="14">
        <v>0.13</v>
      </c>
      <c r="E360" s="14">
        <v>2.6</v>
      </c>
      <c r="F360" s="14">
        <f t="shared" si="15"/>
        <v>0.33800000000000002</v>
      </c>
      <c r="G360" s="13">
        <v>49384642.850000001</v>
      </c>
      <c r="H360" s="13">
        <v>5975404.1100000003</v>
      </c>
      <c r="I360" s="13">
        <f t="shared" si="16"/>
        <v>43409238.740000002</v>
      </c>
      <c r="J360" s="2" t="s">
        <v>18194</v>
      </c>
      <c r="K360" s="2" t="s">
        <v>18198</v>
      </c>
      <c r="L360" s="2" t="s">
        <v>1435</v>
      </c>
      <c r="M360" s="2" t="str">
        <f t="shared" si="17"/>
        <v>Low</v>
      </c>
    </row>
    <row r="361" spans="1:13" x14ac:dyDescent="0.3">
      <c r="A361" s="2" t="s">
        <v>18200</v>
      </c>
      <c r="B361" s="2" t="s">
        <v>18204</v>
      </c>
      <c r="C361" s="2" t="s">
        <v>82</v>
      </c>
      <c r="D361" s="14">
        <v>0.05</v>
      </c>
      <c r="E361" s="14">
        <v>4.9000000000000004</v>
      </c>
      <c r="F361" s="14">
        <f t="shared" si="15"/>
        <v>0.24500000000000002</v>
      </c>
      <c r="G361" s="13">
        <v>45451608.93</v>
      </c>
      <c r="H361" s="13">
        <v>4509281.9800000004</v>
      </c>
      <c r="I361" s="13">
        <f t="shared" si="16"/>
        <v>40942326.950000003</v>
      </c>
      <c r="J361" s="2" t="s">
        <v>18177</v>
      </c>
      <c r="K361" s="2" t="s">
        <v>18186</v>
      </c>
      <c r="L361" s="2" t="s">
        <v>3663</v>
      </c>
      <c r="M361" s="2" t="str">
        <f t="shared" si="17"/>
        <v>Low</v>
      </c>
    </row>
    <row r="362" spans="1:13" x14ac:dyDescent="0.3">
      <c r="A362" s="2" t="s">
        <v>18190</v>
      </c>
      <c r="B362" s="2" t="s">
        <v>18211</v>
      </c>
      <c r="C362" s="2" t="s">
        <v>82</v>
      </c>
      <c r="D362" s="14">
        <v>0.56999999999999995</v>
      </c>
      <c r="E362" s="14">
        <v>6.6</v>
      </c>
      <c r="F362" s="14">
        <f t="shared" si="15"/>
        <v>3.7619999999999996</v>
      </c>
      <c r="G362" s="13">
        <v>29966592.02</v>
      </c>
      <c r="H362" s="13">
        <v>704072.3</v>
      </c>
      <c r="I362" s="13">
        <f t="shared" si="16"/>
        <v>29262519.719999999</v>
      </c>
      <c r="J362" s="2" t="s">
        <v>18181</v>
      </c>
      <c r="K362" s="2" t="s">
        <v>18198</v>
      </c>
      <c r="L362" s="2" t="s">
        <v>1991</v>
      </c>
      <c r="M362" s="2" t="str">
        <f t="shared" si="17"/>
        <v>High</v>
      </c>
    </row>
    <row r="363" spans="1:13" x14ac:dyDescent="0.3">
      <c r="A363" s="2" t="s">
        <v>18190</v>
      </c>
      <c r="B363" s="2" t="s">
        <v>18193</v>
      </c>
      <c r="C363" s="2" t="s">
        <v>55</v>
      </c>
      <c r="D363" s="14">
        <v>0.66</v>
      </c>
      <c r="E363" s="14">
        <v>4.9000000000000004</v>
      </c>
      <c r="F363" s="14">
        <f t="shared" si="15"/>
        <v>3.2340000000000004</v>
      </c>
      <c r="G363" s="13">
        <v>27559340.399999999</v>
      </c>
      <c r="H363" s="13">
        <v>2082014.04</v>
      </c>
      <c r="I363" s="13">
        <f t="shared" si="16"/>
        <v>25477326.359999999</v>
      </c>
      <c r="J363" s="2" t="s">
        <v>18177</v>
      </c>
      <c r="K363" s="2" t="s">
        <v>18178</v>
      </c>
      <c r="L363" s="2" t="s">
        <v>8416</v>
      </c>
      <c r="M363" s="2" t="str">
        <f t="shared" si="17"/>
        <v>High</v>
      </c>
    </row>
    <row r="364" spans="1:13" x14ac:dyDescent="0.3">
      <c r="A364" s="2" t="s">
        <v>18187</v>
      </c>
      <c r="B364" s="2" t="s">
        <v>18203</v>
      </c>
      <c r="C364" s="2" t="s">
        <v>82</v>
      </c>
      <c r="D364" s="14">
        <v>0.09</v>
      </c>
      <c r="E364" s="14">
        <v>7.5</v>
      </c>
      <c r="F364" s="14">
        <f t="shared" si="15"/>
        <v>0.67499999999999993</v>
      </c>
      <c r="G364" s="13">
        <v>3268226.46</v>
      </c>
      <c r="H364" s="13">
        <v>172988.79999999999</v>
      </c>
      <c r="I364" s="13">
        <f t="shared" si="16"/>
        <v>3095237.66</v>
      </c>
      <c r="J364" s="2" t="s">
        <v>18192</v>
      </c>
      <c r="K364" s="2" t="s">
        <v>18178</v>
      </c>
      <c r="L364" s="2" t="s">
        <v>3378</v>
      </c>
      <c r="M364" s="2" t="str">
        <f t="shared" si="17"/>
        <v>Medium</v>
      </c>
    </row>
    <row r="365" spans="1:13" x14ac:dyDescent="0.3">
      <c r="A365" s="2" t="s">
        <v>18187</v>
      </c>
      <c r="B365" s="2" t="s">
        <v>18188</v>
      </c>
      <c r="C365" s="2" t="s">
        <v>105</v>
      </c>
      <c r="D365" s="14">
        <v>0.8</v>
      </c>
      <c r="E365" s="14">
        <v>8.6999999999999993</v>
      </c>
      <c r="F365" s="14">
        <f t="shared" si="15"/>
        <v>6.96</v>
      </c>
      <c r="G365" s="13">
        <v>29976269.379999999</v>
      </c>
      <c r="H365" s="13">
        <v>3006600.62</v>
      </c>
      <c r="I365" s="13">
        <f t="shared" si="16"/>
        <v>26969668.759999998</v>
      </c>
      <c r="J365" s="2" t="s">
        <v>18177</v>
      </c>
      <c r="K365" s="2" t="s">
        <v>18178</v>
      </c>
      <c r="L365" s="2" t="s">
        <v>9079</v>
      </c>
      <c r="M365" s="2" t="str">
        <f t="shared" si="17"/>
        <v>High</v>
      </c>
    </row>
    <row r="366" spans="1:13" x14ac:dyDescent="0.3">
      <c r="A366" s="2" t="s">
        <v>18184</v>
      </c>
      <c r="B366" s="2" t="s">
        <v>18185</v>
      </c>
      <c r="C366" s="2" t="s">
        <v>92</v>
      </c>
      <c r="D366" s="14">
        <v>0.16</v>
      </c>
      <c r="E366" s="14">
        <v>8.1999999999999993</v>
      </c>
      <c r="F366" s="14">
        <f t="shared" si="15"/>
        <v>1.3119999999999998</v>
      </c>
      <c r="G366" s="13">
        <v>37173126.890000001</v>
      </c>
      <c r="H366" s="13">
        <v>3406235.87</v>
      </c>
      <c r="I366" s="13">
        <f t="shared" si="16"/>
        <v>33766891.020000003</v>
      </c>
      <c r="J366" s="2" t="s">
        <v>18192</v>
      </c>
      <c r="K366" s="2" t="s">
        <v>18186</v>
      </c>
      <c r="L366" s="2" t="s">
        <v>8471</v>
      </c>
      <c r="M366" s="2" t="str">
        <f t="shared" si="17"/>
        <v>High</v>
      </c>
    </row>
    <row r="367" spans="1:13" x14ac:dyDescent="0.3">
      <c r="A367" s="2" t="s">
        <v>18184</v>
      </c>
      <c r="B367" s="2" t="s">
        <v>18195</v>
      </c>
      <c r="C367" s="2" t="s">
        <v>92</v>
      </c>
      <c r="D367" s="14">
        <v>0.39</v>
      </c>
      <c r="E367" s="14">
        <v>9.5</v>
      </c>
      <c r="F367" s="14">
        <f t="shared" si="15"/>
        <v>3.7050000000000001</v>
      </c>
      <c r="G367" s="13">
        <v>28801815.629999999</v>
      </c>
      <c r="H367" s="13">
        <v>1372229.09</v>
      </c>
      <c r="I367" s="13">
        <f t="shared" si="16"/>
        <v>27429586.539999999</v>
      </c>
      <c r="J367" s="2" t="s">
        <v>18192</v>
      </c>
      <c r="K367" s="2" t="s">
        <v>18182</v>
      </c>
      <c r="L367" s="2" t="s">
        <v>4704</v>
      </c>
      <c r="M367" s="2" t="str">
        <f t="shared" si="17"/>
        <v>High</v>
      </c>
    </row>
    <row r="368" spans="1:13" x14ac:dyDescent="0.3">
      <c r="A368" s="2" t="s">
        <v>18187</v>
      </c>
      <c r="B368" s="2" t="s">
        <v>18203</v>
      </c>
      <c r="C368" s="2" t="s">
        <v>92</v>
      </c>
      <c r="D368" s="14">
        <v>0.09</v>
      </c>
      <c r="E368" s="14">
        <v>7.3</v>
      </c>
      <c r="F368" s="14">
        <f t="shared" si="15"/>
        <v>0.65699999999999992</v>
      </c>
      <c r="G368" s="13">
        <v>7222086.6799999997</v>
      </c>
      <c r="H368" s="13">
        <v>300581.53000000003</v>
      </c>
      <c r="I368" s="13">
        <f t="shared" si="16"/>
        <v>6921505.1499999994</v>
      </c>
      <c r="J368" s="2" t="s">
        <v>18192</v>
      </c>
      <c r="K368" s="2" t="s">
        <v>18186</v>
      </c>
      <c r="L368" s="2" t="s">
        <v>14138</v>
      </c>
      <c r="M368" s="2" t="str">
        <f t="shared" si="17"/>
        <v>Medium</v>
      </c>
    </row>
    <row r="369" spans="1:13" x14ac:dyDescent="0.3">
      <c r="A369" s="2" t="s">
        <v>18175</v>
      </c>
      <c r="B369" s="2" t="s">
        <v>18205</v>
      </c>
      <c r="C369" s="2" t="s">
        <v>82</v>
      </c>
      <c r="D369" s="14">
        <v>0.83</v>
      </c>
      <c r="E369" s="14">
        <v>9.4</v>
      </c>
      <c r="F369" s="14">
        <f t="shared" si="15"/>
        <v>7.8019999999999996</v>
      </c>
      <c r="G369" s="13">
        <v>44082181.770000003</v>
      </c>
      <c r="H369" s="13">
        <v>2368131.87</v>
      </c>
      <c r="I369" s="13">
        <f t="shared" si="16"/>
        <v>41714049.900000006</v>
      </c>
      <c r="J369" s="2" t="s">
        <v>18197</v>
      </c>
      <c r="K369" s="2" t="s">
        <v>18198</v>
      </c>
      <c r="L369" s="2" t="s">
        <v>1447</v>
      </c>
      <c r="M369" s="2" t="str">
        <f t="shared" si="17"/>
        <v>High</v>
      </c>
    </row>
    <row r="370" spans="1:13" x14ac:dyDescent="0.3">
      <c r="A370" s="2" t="s">
        <v>18184</v>
      </c>
      <c r="B370" s="2" t="s">
        <v>18195</v>
      </c>
      <c r="C370" s="2" t="s">
        <v>92</v>
      </c>
      <c r="D370" s="14">
        <v>0.79</v>
      </c>
      <c r="E370" s="14">
        <v>3.6</v>
      </c>
      <c r="F370" s="14">
        <f t="shared" si="15"/>
        <v>2.8440000000000003</v>
      </c>
      <c r="G370" s="13">
        <v>20846663.02</v>
      </c>
      <c r="H370" s="13">
        <v>2897124.61</v>
      </c>
      <c r="I370" s="13">
        <f t="shared" si="16"/>
        <v>17949538.41</v>
      </c>
      <c r="J370" s="2" t="s">
        <v>18177</v>
      </c>
      <c r="K370" s="2" t="s">
        <v>18189</v>
      </c>
      <c r="L370" s="2" t="s">
        <v>5792</v>
      </c>
      <c r="M370" s="2" t="str">
        <f t="shared" si="17"/>
        <v>High</v>
      </c>
    </row>
    <row r="371" spans="1:13" x14ac:dyDescent="0.3">
      <c r="A371" s="2" t="s">
        <v>18179</v>
      </c>
      <c r="B371" s="2" t="s">
        <v>18206</v>
      </c>
      <c r="C371" s="2" t="s">
        <v>58</v>
      </c>
      <c r="D371" s="14">
        <v>0.87</v>
      </c>
      <c r="E371" s="14">
        <v>5.8</v>
      </c>
      <c r="F371" s="14">
        <f t="shared" si="15"/>
        <v>5.0460000000000003</v>
      </c>
      <c r="G371" s="13">
        <v>12829180.15</v>
      </c>
      <c r="H371" s="13">
        <v>405314.39</v>
      </c>
      <c r="I371" s="13">
        <f t="shared" si="16"/>
        <v>12423865.76</v>
      </c>
      <c r="J371" s="2" t="s">
        <v>18197</v>
      </c>
      <c r="K371" s="2" t="s">
        <v>18182</v>
      </c>
      <c r="L371" s="2" t="s">
        <v>1821</v>
      </c>
      <c r="M371" s="2" t="str">
        <f t="shared" si="17"/>
        <v>High</v>
      </c>
    </row>
    <row r="372" spans="1:13" x14ac:dyDescent="0.3">
      <c r="A372" s="2" t="s">
        <v>18179</v>
      </c>
      <c r="B372" s="2" t="s">
        <v>18206</v>
      </c>
      <c r="C372" s="2" t="s">
        <v>39</v>
      </c>
      <c r="D372" s="14">
        <v>0.26</v>
      </c>
      <c r="E372" s="14">
        <v>9.6999999999999993</v>
      </c>
      <c r="F372" s="14">
        <f t="shared" si="15"/>
        <v>2.5219999999999998</v>
      </c>
      <c r="G372" s="13">
        <v>16730978.1</v>
      </c>
      <c r="H372" s="13">
        <v>1699511.01</v>
      </c>
      <c r="I372" s="13">
        <f t="shared" si="16"/>
        <v>15031467.09</v>
      </c>
      <c r="J372" s="2" t="s">
        <v>18194</v>
      </c>
      <c r="K372" s="2" t="s">
        <v>18182</v>
      </c>
      <c r="L372" s="2" t="s">
        <v>2148</v>
      </c>
      <c r="M372" s="2" t="str">
        <f t="shared" si="17"/>
        <v>High</v>
      </c>
    </row>
    <row r="373" spans="1:13" x14ac:dyDescent="0.3">
      <c r="A373" s="2" t="s">
        <v>18200</v>
      </c>
      <c r="B373" s="2" t="s">
        <v>18207</v>
      </c>
      <c r="C373" s="2" t="s">
        <v>58</v>
      </c>
      <c r="D373" s="14">
        <v>0.52</v>
      </c>
      <c r="E373" s="14">
        <v>5.5</v>
      </c>
      <c r="F373" s="14">
        <f t="shared" si="15"/>
        <v>2.8600000000000003</v>
      </c>
      <c r="G373" s="13">
        <v>35007389.159999996</v>
      </c>
      <c r="H373" s="13">
        <v>5145646.9000000004</v>
      </c>
      <c r="I373" s="13">
        <f t="shared" si="16"/>
        <v>29861742.259999998</v>
      </c>
      <c r="J373" s="2" t="s">
        <v>18192</v>
      </c>
      <c r="K373" s="2" t="s">
        <v>18189</v>
      </c>
      <c r="L373" s="2" t="s">
        <v>535</v>
      </c>
      <c r="M373" s="2" t="str">
        <f t="shared" si="17"/>
        <v>High</v>
      </c>
    </row>
    <row r="374" spans="1:13" x14ac:dyDescent="0.3">
      <c r="A374" s="2" t="s">
        <v>18200</v>
      </c>
      <c r="B374" s="2" t="s">
        <v>18204</v>
      </c>
      <c r="C374" s="2" t="s">
        <v>82</v>
      </c>
      <c r="D374" s="14">
        <v>0.09</v>
      </c>
      <c r="E374" s="14">
        <v>3.6</v>
      </c>
      <c r="F374" s="14">
        <f t="shared" si="15"/>
        <v>0.32400000000000001</v>
      </c>
      <c r="G374" s="13">
        <v>48846327.149999999</v>
      </c>
      <c r="H374" s="13">
        <v>4639215.45</v>
      </c>
      <c r="I374" s="13">
        <f t="shared" si="16"/>
        <v>44207111.699999996</v>
      </c>
      <c r="J374" s="2" t="s">
        <v>18192</v>
      </c>
      <c r="K374" s="2" t="s">
        <v>18178</v>
      </c>
      <c r="L374" s="2" t="s">
        <v>5860</v>
      </c>
      <c r="M374" s="2" t="str">
        <f t="shared" si="17"/>
        <v>Low</v>
      </c>
    </row>
    <row r="375" spans="1:13" x14ac:dyDescent="0.3">
      <c r="A375" s="2" t="s">
        <v>18190</v>
      </c>
      <c r="B375" s="2" t="s">
        <v>18202</v>
      </c>
      <c r="C375" s="2" t="s">
        <v>92</v>
      </c>
      <c r="D375" s="14">
        <v>0.16</v>
      </c>
      <c r="E375" s="14">
        <v>4.5999999999999996</v>
      </c>
      <c r="F375" s="14">
        <f t="shared" si="15"/>
        <v>0.73599999999999999</v>
      </c>
      <c r="G375" s="13">
        <v>35478891.380000003</v>
      </c>
      <c r="H375" s="13">
        <v>4260540.91</v>
      </c>
      <c r="I375" s="13">
        <f t="shared" si="16"/>
        <v>31218350.470000003</v>
      </c>
      <c r="J375" s="2" t="s">
        <v>18194</v>
      </c>
      <c r="K375" s="2" t="s">
        <v>18186</v>
      </c>
      <c r="L375" s="2" t="s">
        <v>283</v>
      </c>
      <c r="M375" s="2" t="str">
        <f t="shared" si="17"/>
        <v>High</v>
      </c>
    </row>
    <row r="376" spans="1:13" x14ac:dyDescent="0.3">
      <c r="A376" s="2" t="s">
        <v>18190</v>
      </c>
      <c r="B376" s="2" t="s">
        <v>18211</v>
      </c>
      <c r="C376" s="2" t="s">
        <v>92</v>
      </c>
      <c r="D376" s="14">
        <v>0.78</v>
      </c>
      <c r="E376" s="14">
        <v>8.6</v>
      </c>
      <c r="F376" s="14">
        <f t="shared" si="15"/>
        <v>6.7080000000000002</v>
      </c>
      <c r="G376" s="13">
        <v>7926068.8700000001</v>
      </c>
      <c r="H376" s="13">
        <v>387410.1</v>
      </c>
      <c r="I376" s="13">
        <f t="shared" si="16"/>
        <v>7538658.7700000005</v>
      </c>
      <c r="J376" s="2" t="s">
        <v>18192</v>
      </c>
      <c r="K376" s="2" t="s">
        <v>18189</v>
      </c>
      <c r="L376" s="2" t="s">
        <v>883</v>
      </c>
      <c r="M376" s="2" t="str">
        <f t="shared" si="17"/>
        <v>High</v>
      </c>
    </row>
    <row r="377" spans="1:13" x14ac:dyDescent="0.3">
      <c r="A377" s="2" t="s">
        <v>18200</v>
      </c>
      <c r="B377" s="2" t="s">
        <v>18208</v>
      </c>
      <c r="C377" s="2" t="s">
        <v>105</v>
      </c>
      <c r="D377" s="14">
        <v>0.21</v>
      </c>
      <c r="E377" s="14">
        <v>5.7</v>
      </c>
      <c r="F377" s="14">
        <f t="shared" si="15"/>
        <v>1.1970000000000001</v>
      </c>
      <c r="G377" s="13">
        <v>38345745.890000001</v>
      </c>
      <c r="H377" s="13">
        <v>874753.34</v>
      </c>
      <c r="I377" s="13">
        <f t="shared" si="16"/>
        <v>37470992.549999997</v>
      </c>
      <c r="J377" s="2" t="s">
        <v>18192</v>
      </c>
      <c r="K377" s="2" t="s">
        <v>18189</v>
      </c>
      <c r="L377" s="2" t="s">
        <v>2469</v>
      </c>
      <c r="M377" s="2" t="str">
        <f t="shared" si="17"/>
        <v>High</v>
      </c>
    </row>
    <row r="378" spans="1:13" x14ac:dyDescent="0.3">
      <c r="A378" s="2" t="s">
        <v>18200</v>
      </c>
      <c r="B378" s="2" t="s">
        <v>18204</v>
      </c>
      <c r="C378" s="2" t="s">
        <v>55</v>
      </c>
      <c r="D378" s="14">
        <v>0.54</v>
      </c>
      <c r="E378" s="14">
        <v>7.5</v>
      </c>
      <c r="F378" s="14">
        <f t="shared" si="15"/>
        <v>4.0500000000000007</v>
      </c>
      <c r="G378" s="13">
        <v>26014659.550000001</v>
      </c>
      <c r="H378" s="13">
        <v>3062712.07</v>
      </c>
      <c r="I378" s="13">
        <f t="shared" si="16"/>
        <v>22951947.48</v>
      </c>
      <c r="J378" s="2" t="s">
        <v>18177</v>
      </c>
      <c r="K378" s="2" t="s">
        <v>18182</v>
      </c>
      <c r="L378" s="2" t="s">
        <v>949</v>
      </c>
      <c r="M378" s="2" t="str">
        <f t="shared" si="17"/>
        <v>High</v>
      </c>
    </row>
    <row r="379" spans="1:13" x14ac:dyDescent="0.3">
      <c r="A379" s="2" t="s">
        <v>18184</v>
      </c>
      <c r="B379" s="2" t="s">
        <v>18185</v>
      </c>
      <c r="C379" s="2" t="s">
        <v>82</v>
      </c>
      <c r="D379" s="14">
        <v>0.86</v>
      </c>
      <c r="E379" s="14">
        <v>8.1</v>
      </c>
      <c r="F379" s="14">
        <f t="shared" si="15"/>
        <v>6.9659999999999993</v>
      </c>
      <c r="G379" s="13">
        <v>6555738.3300000001</v>
      </c>
      <c r="H379" s="13">
        <v>323532.2</v>
      </c>
      <c r="I379" s="13">
        <f t="shared" si="16"/>
        <v>6232206.1299999999</v>
      </c>
      <c r="J379" s="2" t="s">
        <v>18192</v>
      </c>
      <c r="K379" s="2" t="s">
        <v>18178</v>
      </c>
      <c r="L379" s="2" t="s">
        <v>4690</v>
      </c>
      <c r="M379" s="2" t="str">
        <f t="shared" si="17"/>
        <v>High</v>
      </c>
    </row>
    <row r="380" spans="1:13" x14ac:dyDescent="0.3">
      <c r="A380" s="2" t="s">
        <v>18190</v>
      </c>
      <c r="B380" s="2" t="s">
        <v>18211</v>
      </c>
      <c r="C380" s="2" t="s">
        <v>82</v>
      </c>
      <c r="D380" s="14">
        <v>0.18</v>
      </c>
      <c r="E380" s="14">
        <v>5.0999999999999996</v>
      </c>
      <c r="F380" s="14">
        <f t="shared" si="15"/>
        <v>0.91799999999999993</v>
      </c>
      <c r="G380" s="13">
        <v>18197731.41</v>
      </c>
      <c r="H380" s="13">
        <v>492624.01</v>
      </c>
      <c r="I380" s="13">
        <f t="shared" si="16"/>
        <v>17705107.399999999</v>
      </c>
      <c r="J380" s="2" t="s">
        <v>18197</v>
      </c>
      <c r="K380" s="2" t="s">
        <v>18186</v>
      </c>
      <c r="L380" s="2" t="s">
        <v>909</v>
      </c>
      <c r="M380" s="2" t="str">
        <f t="shared" si="17"/>
        <v>High</v>
      </c>
    </row>
    <row r="381" spans="1:13" x14ac:dyDescent="0.3">
      <c r="A381" s="2" t="s">
        <v>18200</v>
      </c>
      <c r="B381" s="2" t="s">
        <v>18208</v>
      </c>
      <c r="C381" s="2" t="s">
        <v>82</v>
      </c>
      <c r="D381" s="14">
        <v>0.23</v>
      </c>
      <c r="E381" s="14">
        <v>6.5</v>
      </c>
      <c r="F381" s="14">
        <f t="shared" si="15"/>
        <v>1.4950000000000001</v>
      </c>
      <c r="G381" s="13">
        <v>33141100.670000002</v>
      </c>
      <c r="H381" s="13">
        <v>4317761.1500000004</v>
      </c>
      <c r="I381" s="13">
        <f t="shared" si="16"/>
        <v>28823339.520000003</v>
      </c>
      <c r="J381" s="2" t="s">
        <v>18177</v>
      </c>
      <c r="K381" s="2" t="s">
        <v>18182</v>
      </c>
      <c r="L381" s="2" t="s">
        <v>3697</v>
      </c>
      <c r="M381" s="2" t="str">
        <f t="shared" si="17"/>
        <v>High</v>
      </c>
    </row>
    <row r="382" spans="1:13" x14ac:dyDescent="0.3">
      <c r="A382" s="2" t="s">
        <v>18190</v>
      </c>
      <c r="B382" s="2" t="s">
        <v>18191</v>
      </c>
      <c r="C382" s="2" t="s">
        <v>82</v>
      </c>
      <c r="D382" s="14">
        <v>0.13</v>
      </c>
      <c r="E382" s="14">
        <v>2.2999999999999998</v>
      </c>
      <c r="F382" s="14">
        <f t="shared" si="15"/>
        <v>0.29899999999999999</v>
      </c>
      <c r="G382" s="13">
        <v>16269574.93</v>
      </c>
      <c r="H382" s="13">
        <v>759325.9</v>
      </c>
      <c r="I382" s="13">
        <f t="shared" si="16"/>
        <v>15510249.029999999</v>
      </c>
      <c r="J382" s="2" t="s">
        <v>18197</v>
      </c>
      <c r="K382" s="2" t="s">
        <v>18198</v>
      </c>
      <c r="L382" s="2" t="s">
        <v>2453</v>
      </c>
      <c r="M382" s="2" t="str">
        <f t="shared" si="17"/>
        <v>Low</v>
      </c>
    </row>
    <row r="383" spans="1:13" x14ac:dyDescent="0.3">
      <c r="A383" s="2" t="s">
        <v>18187</v>
      </c>
      <c r="B383" s="2" t="s">
        <v>18188</v>
      </c>
      <c r="C383" s="2" t="s">
        <v>39</v>
      </c>
      <c r="D383" s="14">
        <v>0.93</v>
      </c>
      <c r="E383" s="14">
        <v>3.5</v>
      </c>
      <c r="F383" s="14">
        <f t="shared" si="15"/>
        <v>3.2550000000000003</v>
      </c>
      <c r="G383" s="13">
        <v>22078071.75</v>
      </c>
      <c r="H383" s="13">
        <v>1122411.01</v>
      </c>
      <c r="I383" s="13">
        <f t="shared" si="16"/>
        <v>20955660.739999998</v>
      </c>
      <c r="J383" s="2" t="s">
        <v>18177</v>
      </c>
      <c r="K383" s="2" t="s">
        <v>18199</v>
      </c>
      <c r="L383" s="2" t="s">
        <v>7509</v>
      </c>
      <c r="M383" s="2" t="str">
        <f t="shared" si="17"/>
        <v>High</v>
      </c>
    </row>
    <row r="384" spans="1:13" x14ac:dyDescent="0.3">
      <c r="A384" s="2" t="s">
        <v>18187</v>
      </c>
      <c r="B384" s="2" t="s">
        <v>18196</v>
      </c>
      <c r="C384" s="2" t="s">
        <v>58</v>
      </c>
      <c r="D384" s="14">
        <v>0.28000000000000003</v>
      </c>
      <c r="E384" s="14">
        <v>6.5</v>
      </c>
      <c r="F384" s="14">
        <f t="shared" si="15"/>
        <v>1.8200000000000003</v>
      </c>
      <c r="G384" s="13">
        <v>11385377.859999999</v>
      </c>
      <c r="H384" s="13">
        <v>1598062.41</v>
      </c>
      <c r="I384" s="13">
        <f t="shared" si="16"/>
        <v>9787315.4499999993</v>
      </c>
      <c r="J384" s="2" t="s">
        <v>18194</v>
      </c>
      <c r="K384" s="2" t="s">
        <v>18199</v>
      </c>
      <c r="L384" s="2" t="s">
        <v>1847</v>
      </c>
      <c r="M384" s="2" t="str">
        <f t="shared" si="17"/>
        <v>High</v>
      </c>
    </row>
    <row r="385" spans="1:13" x14ac:dyDescent="0.3">
      <c r="A385" s="2" t="s">
        <v>18179</v>
      </c>
      <c r="B385" s="2" t="s">
        <v>18180</v>
      </c>
      <c r="C385" s="2" t="s">
        <v>58</v>
      </c>
      <c r="D385" s="14">
        <v>0.76</v>
      </c>
      <c r="E385" s="14">
        <v>8.1</v>
      </c>
      <c r="F385" s="14">
        <f t="shared" si="15"/>
        <v>6.1559999999999997</v>
      </c>
      <c r="G385" s="13">
        <v>47342787.130000003</v>
      </c>
      <c r="H385" s="13">
        <v>969636.39</v>
      </c>
      <c r="I385" s="13">
        <f t="shared" si="16"/>
        <v>46373150.740000002</v>
      </c>
      <c r="J385" s="2" t="s">
        <v>18192</v>
      </c>
      <c r="K385" s="2" t="s">
        <v>18186</v>
      </c>
      <c r="L385" s="2" t="s">
        <v>16664</v>
      </c>
      <c r="M385" s="2" t="str">
        <f t="shared" si="17"/>
        <v>High</v>
      </c>
    </row>
    <row r="386" spans="1:13" x14ac:dyDescent="0.3">
      <c r="A386" s="2" t="s">
        <v>18190</v>
      </c>
      <c r="B386" s="2" t="s">
        <v>18193</v>
      </c>
      <c r="C386" s="2" t="s">
        <v>39</v>
      </c>
      <c r="D386" s="14">
        <v>0.55000000000000004</v>
      </c>
      <c r="E386" s="14">
        <v>6</v>
      </c>
      <c r="F386" s="14">
        <f t="shared" ref="F386:F449" si="18">D386*E386</f>
        <v>3.3000000000000003</v>
      </c>
      <c r="G386" s="13">
        <v>13867219.119999999</v>
      </c>
      <c r="H386" s="13">
        <v>1221615.1599999999</v>
      </c>
      <c r="I386" s="13">
        <f t="shared" ref="I386:I449" si="19">G386-H386</f>
        <v>12645603.959999999</v>
      </c>
      <c r="J386" s="2" t="s">
        <v>18197</v>
      </c>
      <c r="K386" s="2" t="s">
        <v>18199</v>
      </c>
      <c r="L386" s="2" t="s">
        <v>406</v>
      </c>
      <c r="M386" s="2" t="str">
        <f t="shared" ref="M386:M449" si="20">IF(F386&gt;=0.7,"High",IF(F386&gt;=0.4,"Medium","Low"))</f>
        <v>High</v>
      </c>
    </row>
    <row r="387" spans="1:13" x14ac:dyDescent="0.3">
      <c r="A387" s="2" t="s">
        <v>18200</v>
      </c>
      <c r="B387" s="2" t="s">
        <v>18208</v>
      </c>
      <c r="C387" s="2" t="s">
        <v>92</v>
      </c>
      <c r="D387" s="14">
        <v>0.25</v>
      </c>
      <c r="E387" s="14">
        <v>5</v>
      </c>
      <c r="F387" s="14">
        <f t="shared" si="18"/>
        <v>1.25</v>
      </c>
      <c r="G387" s="13">
        <v>35629032.359999999</v>
      </c>
      <c r="H387" s="13">
        <v>3570436.63</v>
      </c>
      <c r="I387" s="13">
        <f t="shared" si="19"/>
        <v>32058595.73</v>
      </c>
      <c r="J387" s="2" t="s">
        <v>18177</v>
      </c>
      <c r="K387" s="2" t="s">
        <v>18198</v>
      </c>
      <c r="L387" s="2" t="s">
        <v>2192</v>
      </c>
      <c r="M387" s="2" t="str">
        <f t="shared" si="20"/>
        <v>High</v>
      </c>
    </row>
    <row r="388" spans="1:13" x14ac:dyDescent="0.3">
      <c r="A388" s="2" t="s">
        <v>18187</v>
      </c>
      <c r="B388" s="2" t="s">
        <v>18188</v>
      </c>
      <c r="C388" s="2" t="s">
        <v>82</v>
      </c>
      <c r="D388" s="14">
        <v>0.24</v>
      </c>
      <c r="E388" s="14">
        <v>1</v>
      </c>
      <c r="F388" s="14">
        <f t="shared" si="18"/>
        <v>0.24</v>
      </c>
      <c r="G388" s="13">
        <v>40819794.560000002</v>
      </c>
      <c r="H388" s="13">
        <v>3094963.59</v>
      </c>
      <c r="I388" s="13">
        <f t="shared" si="19"/>
        <v>37724830.969999999</v>
      </c>
      <c r="J388" s="2" t="s">
        <v>18197</v>
      </c>
      <c r="K388" s="2" t="s">
        <v>18186</v>
      </c>
      <c r="L388" s="2" t="s">
        <v>6966</v>
      </c>
      <c r="M388" s="2" t="str">
        <f t="shared" si="20"/>
        <v>Low</v>
      </c>
    </row>
    <row r="389" spans="1:13" x14ac:dyDescent="0.3">
      <c r="A389" s="2" t="s">
        <v>18175</v>
      </c>
      <c r="B389" s="2" t="s">
        <v>18205</v>
      </c>
      <c r="C389" s="2" t="s">
        <v>68</v>
      </c>
      <c r="D389" s="14">
        <v>0.46</v>
      </c>
      <c r="E389" s="14">
        <v>5</v>
      </c>
      <c r="F389" s="14">
        <f t="shared" si="18"/>
        <v>2.3000000000000003</v>
      </c>
      <c r="G389" s="13">
        <v>49235366.82</v>
      </c>
      <c r="H389" s="13">
        <v>3616632.88</v>
      </c>
      <c r="I389" s="13">
        <f t="shared" si="19"/>
        <v>45618733.939999998</v>
      </c>
      <c r="J389" s="2" t="s">
        <v>18194</v>
      </c>
      <c r="K389" s="2" t="s">
        <v>18178</v>
      </c>
      <c r="L389" s="2" t="s">
        <v>7550</v>
      </c>
      <c r="M389" s="2" t="str">
        <f t="shared" si="20"/>
        <v>High</v>
      </c>
    </row>
    <row r="390" spans="1:13" x14ac:dyDescent="0.3">
      <c r="A390" s="2" t="s">
        <v>18179</v>
      </c>
      <c r="B390" s="2" t="s">
        <v>18180</v>
      </c>
      <c r="C390" s="2" t="s">
        <v>58</v>
      </c>
      <c r="D390" s="14">
        <v>0.1</v>
      </c>
      <c r="E390" s="14">
        <v>7</v>
      </c>
      <c r="F390" s="14">
        <f t="shared" si="18"/>
        <v>0.70000000000000007</v>
      </c>
      <c r="G390" s="13">
        <v>14278734.939999999</v>
      </c>
      <c r="H390" s="13">
        <v>813790.16</v>
      </c>
      <c r="I390" s="13">
        <f t="shared" si="19"/>
        <v>13464944.779999999</v>
      </c>
      <c r="J390" s="2" t="s">
        <v>18197</v>
      </c>
      <c r="K390" s="2" t="s">
        <v>18186</v>
      </c>
      <c r="L390" s="2" t="s">
        <v>3691</v>
      </c>
      <c r="M390" s="2" t="str">
        <f t="shared" si="20"/>
        <v>High</v>
      </c>
    </row>
    <row r="391" spans="1:13" x14ac:dyDescent="0.3">
      <c r="A391" s="2" t="s">
        <v>18179</v>
      </c>
      <c r="B391" s="2" t="s">
        <v>18206</v>
      </c>
      <c r="C391" s="2" t="s">
        <v>58</v>
      </c>
      <c r="D391" s="14">
        <v>0.63</v>
      </c>
      <c r="E391" s="14">
        <v>6.3</v>
      </c>
      <c r="F391" s="14">
        <f t="shared" si="18"/>
        <v>3.9689999999999999</v>
      </c>
      <c r="G391" s="13">
        <v>5033670.0599999996</v>
      </c>
      <c r="H391" s="13">
        <v>122133.91</v>
      </c>
      <c r="I391" s="13">
        <f t="shared" si="19"/>
        <v>4911536.1499999994</v>
      </c>
      <c r="J391" s="2" t="s">
        <v>18181</v>
      </c>
      <c r="K391" s="2" t="s">
        <v>18182</v>
      </c>
      <c r="L391" s="2" t="s">
        <v>16508</v>
      </c>
      <c r="M391" s="2" t="str">
        <f t="shared" si="20"/>
        <v>High</v>
      </c>
    </row>
    <row r="392" spans="1:13" x14ac:dyDescent="0.3">
      <c r="A392" s="2" t="s">
        <v>18175</v>
      </c>
      <c r="B392" s="2" t="s">
        <v>18205</v>
      </c>
      <c r="C392" s="2" t="s">
        <v>82</v>
      </c>
      <c r="D392" s="14">
        <v>0.72</v>
      </c>
      <c r="E392" s="14">
        <v>6</v>
      </c>
      <c r="F392" s="14">
        <f t="shared" si="18"/>
        <v>4.32</v>
      </c>
      <c r="G392" s="13">
        <v>32034858.550000001</v>
      </c>
      <c r="H392" s="13">
        <v>1291543.95</v>
      </c>
      <c r="I392" s="13">
        <f t="shared" si="19"/>
        <v>30743314.600000001</v>
      </c>
      <c r="J392" s="2" t="s">
        <v>18192</v>
      </c>
      <c r="K392" s="2" t="s">
        <v>18198</v>
      </c>
      <c r="L392" s="2" t="s">
        <v>10807</v>
      </c>
      <c r="M392" s="2" t="str">
        <f t="shared" si="20"/>
        <v>High</v>
      </c>
    </row>
    <row r="393" spans="1:13" x14ac:dyDescent="0.3">
      <c r="A393" s="2" t="s">
        <v>18190</v>
      </c>
      <c r="B393" s="2" t="s">
        <v>18202</v>
      </c>
      <c r="C393" s="2" t="s">
        <v>82</v>
      </c>
      <c r="D393" s="14">
        <v>0.73</v>
      </c>
      <c r="E393" s="14">
        <v>9.8000000000000007</v>
      </c>
      <c r="F393" s="14">
        <f t="shared" si="18"/>
        <v>7.1539999999999999</v>
      </c>
      <c r="G393" s="13">
        <v>25349464.68</v>
      </c>
      <c r="H393" s="13">
        <v>890950.28</v>
      </c>
      <c r="I393" s="13">
        <f t="shared" si="19"/>
        <v>24458514.399999999</v>
      </c>
      <c r="J393" s="2" t="s">
        <v>18197</v>
      </c>
      <c r="K393" s="2" t="s">
        <v>18178</v>
      </c>
      <c r="L393" s="2" t="s">
        <v>4587</v>
      </c>
      <c r="M393" s="2" t="str">
        <f t="shared" si="20"/>
        <v>High</v>
      </c>
    </row>
    <row r="394" spans="1:13" x14ac:dyDescent="0.3">
      <c r="A394" s="2" t="s">
        <v>18175</v>
      </c>
      <c r="B394" s="2" t="s">
        <v>18176</v>
      </c>
      <c r="C394" s="2" t="s">
        <v>58</v>
      </c>
      <c r="D394" s="14">
        <v>0.38</v>
      </c>
      <c r="E394" s="14">
        <v>9.6999999999999993</v>
      </c>
      <c r="F394" s="14">
        <f t="shared" si="18"/>
        <v>3.6859999999999999</v>
      </c>
      <c r="G394" s="13">
        <v>45681622.829999998</v>
      </c>
      <c r="H394" s="13">
        <v>2109712.0099999998</v>
      </c>
      <c r="I394" s="13">
        <f t="shared" si="19"/>
        <v>43571910.82</v>
      </c>
      <c r="J394" s="2" t="s">
        <v>18194</v>
      </c>
      <c r="K394" s="2" t="s">
        <v>18198</v>
      </c>
      <c r="L394" s="2" t="s">
        <v>8438</v>
      </c>
      <c r="M394" s="2" t="str">
        <f t="shared" si="20"/>
        <v>High</v>
      </c>
    </row>
    <row r="395" spans="1:13" x14ac:dyDescent="0.3">
      <c r="A395" s="2" t="s">
        <v>18184</v>
      </c>
      <c r="B395" s="2" t="s">
        <v>18195</v>
      </c>
      <c r="C395" s="2" t="s">
        <v>92</v>
      </c>
      <c r="D395" s="14">
        <v>0.75</v>
      </c>
      <c r="E395" s="14">
        <v>3.7</v>
      </c>
      <c r="F395" s="14">
        <f t="shared" si="18"/>
        <v>2.7750000000000004</v>
      </c>
      <c r="G395" s="13">
        <v>33208875.920000002</v>
      </c>
      <c r="H395" s="13">
        <v>2951682.25</v>
      </c>
      <c r="I395" s="13">
        <f t="shared" si="19"/>
        <v>30257193.670000002</v>
      </c>
      <c r="J395" s="2" t="s">
        <v>18194</v>
      </c>
      <c r="K395" s="2" t="s">
        <v>18178</v>
      </c>
      <c r="L395" s="2" t="s">
        <v>7347</v>
      </c>
      <c r="M395" s="2" t="str">
        <f t="shared" si="20"/>
        <v>High</v>
      </c>
    </row>
    <row r="396" spans="1:13" x14ac:dyDescent="0.3">
      <c r="A396" s="2" t="s">
        <v>18179</v>
      </c>
      <c r="B396" s="2" t="s">
        <v>18180</v>
      </c>
      <c r="C396" s="2" t="s">
        <v>58</v>
      </c>
      <c r="D396" s="14">
        <v>0.74</v>
      </c>
      <c r="E396" s="14">
        <v>8.8000000000000007</v>
      </c>
      <c r="F396" s="14">
        <f t="shared" si="18"/>
        <v>6.5120000000000005</v>
      </c>
      <c r="G396" s="13">
        <v>45431569.75</v>
      </c>
      <c r="H396" s="13">
        <v>4367652.96</v>
      </c>
      <c r="I396" s="13">
        <f t="shared" si="19"/>
        <v>41063916.789999999</v>
      </c>
      <c r="J396" s="2" t="s">
        <v>18197</v>
      </c>
      <c r="K396" s="2" t="s">
        <v>18199</v>
      </c>
      <c r="L396" s="2" t="s">
        <v>438</v>
      </c>
      <c r="M396" s="2" t="str">
        <f t="shared" si="20"/>
        <v>High</v>
      </c>
    </row>
    <row r="397" spans="1:13" x14ac:dyDescent="0.3">
      <c r="A397" s="2" t="s">
        <v>18187</v>
      </c>
      <c r="B397" s="2" t="s">
        <v>18188</v>
      </c>
      <c r="C397" s="2" t="s">
        <v>68</v>
      </c>
      <c r="D397" s="14">
        <v>0.91</v>
      </c>
      <c r="E397" s="14">
        <v>8</v>
      </c>
      <c r="F397" s="14">
        <f t="shared" si="18"/>
        <v>7.28</v>
      </c>
      <c r="G397" s="13">
        <v>12032651.75</v>
      </c>
      <c r="H397" s="13">
        <v>935343.48</v>
      </c>
      <c r="I397" s="13">
        <f t="shared" si="19"/>
        <v>11097308.27</v>
      </c>
      <c r="J397" s="2" t="s">
        <v>18194</v>
      </c>
      <c r="K397" s="2" t="s">
        <v>18198</v>
      </c>
      <c r="L397" s="2" t="s">
        <v>2795</v>
      </c>
      <c r="M397" s="2" t="str">
        <f t="shared" si="20"/>
        <v>High</v>
      </c>
    </row>
    <row r="398" spans="1:13" x14ac:dyDescent="0.3">
      <c r="A398" s="2" t="s">
        <v>18175</v>
      </c>
      <c r="B398" s="2" t="s">
        <v>18176</v>
      </c>
      <c r="C398" s="2" t="s">
        <v>55</v>
      </c>
      <c r="D398" s="14">
        <v>0.47</v>
      </c>
      <c r="E398" s="14">
        <v>8.3000000000000007</v>
      </c>
      <c r="F398" s="14">
        <f t="shared" si="18"/>
        <v>3.9010000000000002</v>
      </c>
      <c r="G398" s="13">
        <v>3537438.71</v>
      </c>
      <c r="H398" s="13">
        <v>494163.54</v>
      </c>
      <c r="I398" s="13">
        <f t="shared" si="19"/>
        <v>3043275.17</v>
      </c>
      <c r="J398" s="2" t="s">
        <v>18192</v>
      </c>
      <c r="K398" s="2" t="s">
        <v>18198</v>
      </c>
      <c r="L398" s="2" t="s">
        <v>2455</v>
      </c>
      <c r="M398" s="2" t="str">
        <f t="shared" si="20"/>
        <v>High</v>
      </c>
    </row>
    <row r="399" spans="1:13" x14ac:dyDescent="0.3">
      <c r="A399" s="2" t="s">
        <v>18190</v>
      </c>
      <c r="B399" s="2" t="s">
        <v>18202</v>
      </c>
      <c r="C399" s="2" t="s">
        <v>55</v>
      </c>
      <c r="D399" s="14">
        <v>0.23</v>
      </c>
      <c r="E399" s="14">
        <v>9.5</v>
      </c>
      <c r="F399" s="14">
        <f t="shared" si="18"/>
        <v>2.1850000000000001</v>
      </c>
      <c r="G399" s="13">
        <v>8247183.1299999999</v>
      </c>
      <c r="H399" s="13">
        <v>554381.46</v>
      </c>
      <c r="I399" s="13">
        <f t="shared" si="19"/>
        <v>7692801.6699999999</v>
      </c>
      <c r="J399" s="2" t="s">
        <v>18181</v>
      </c>
      <c r="K399" s="2" t="s">
        <v>18186</v>
      </c>
      <c r="L399" s="2" t="s">
        <v>5830</v>
      </c>
      <c r="M399" s="2" t="str">
        <f t="shared" si="20"/>
        <v>High</v>
      </c>
    </row>
    <row r="400" spans="1:13" x14ac:dyDescent="0.3">
      <c r="A400" s="2" t="s">
        <v>18190</v>
      </c>
      <c r="B400" s="2" t="s">
        <v>18202</v>
      </c>
      <c r="C400" s="2" t="s">
        <v>82</v>
      </c>
      <c r="D400" s="14">
        <v>0.66</v>
      </c>
      <c r="E400" s="14">
        <v>4.0999999999999996</v>
      </c>
      <c r="F400" s="14">
        <f t="shared" si="18"/>
        <v>2.706</v>
      </c>
      <c r="G400" s="13">
        <v>47425154.369999997</v>
      </c>
      <c r="H400" s="13">
        <v>3550080.08</v>
      </c>
      <c r="I400" s="13">
        <f t="shared" si="19"/>
        <v>43875074.289999999</v>
      </c>
      <c r="J400" s="2" t="s">
        <v>18197</v>
      </c>
      <c r="K400" s="2" t="s">
        <v>18198</v>
      </c>
      <c r="L400" s="2" t="s">
        <v>1170</v>
      </c>
      <c r="M400" s="2" t="str">
        <f t="shared" si="20"/>
        <v>High</v>
      </c>
    </row>
    <row r="401" spans="1:13" x14ac:dyDescent="0.3">
      <c r="A401" s="2" t="s">
        <v>18184</v>
      </c>
      <c r="B401" s="2" t="s">
        <v>18185</v>
      </c>
      <c r="C401" s="2" t="s">
        <v>82</v>
      </c>
      <c r="D401" s="14">
        <v>0.71</v>
      </c>
      <c r="E401" s="14">
        <v>1.2</v>
      </c>
      <c r="F401" s="14">
        <f t="shared" si="18"/>
        <v>0.85199999999999998</v>
      </c>
      <c r="G401" s="13">
        <v>2081193.18</v>
      </c>
      <c r="H401" s="13">
        <v>166186.12</v>
      </c>
      <c r="I401" s="13">
        <f t="shared" si="19"/>
        <v>1915007.06</v>
      </c>
      <c r="J401" s="2" t="s">
        <v>18194</v>
      </c>
      <c r="K401" s="2" t="s">
        <v>18189</v>
      </c>
      <c r="L401" s="2" t="s">
        <v>3587</v>
      </c>
      <c r="M401" s="2" t="str">
        <f t="shared" si="20"/>
        <v>High</v>
      </c>
    </row>
    <row r="402" spans="1:13" x14ac:dyDescent="0.3">
      <c r="A402" s="2" t="s">
        <v>18187</v>
      </c>
      <c r="B402" s="2" t="s">
        <v>18203</v>
      </c>
      <c r="C402" s="2" t="s">
        <v>82</v>
      </c>
      <c r="D402" s="14">
        <v>0.75</v>
      </c>
      <c r="E402" s="14">
        <v>9.8000000000000007</v>
      </c>
      <c r="F402" s="14">
        <f t="shared" si="18"/>
        <v>7.3500000000000005</v>
      </c>
      <c r="G402" s="13">
        <v>16628029.609999999</v>
      </c>
      <c r="H402" s="13">
        <v>416152.29</v>
      </c>
      <c r="I402" s="13">
        <f t="shared" si="19"/>
        <v>16211877.32</v>
      </c>
      <c r="J402" s="2" t="s">
        <v>18192</v>
      </c>
      <c r="K402" s="2" t="s">
        <v>18189</v>
      </c>
      <c r="L402" s="2" t="s">
        <v>2003</v>
      </c>
      <c r="M402" s="2" t="str">
        <f t="shared" si="20"/>
        <v>High</v>
      </c>
    </row>
    <row r="403" spans="1:13" x14ac:dyDescent="0.3">
      <c r="A403" s="2" t="s">
        <v>18179</v>
      </c>
      <c r="B403" s="2" t="s">
        <v>18209</v>
      </c>
      <c r="C403" s="2" t="s">
        <v>55</v>
      </c>
      <c r="D403" s="14">
        <v>0.09</v>
      </c>
      <c r="E403" s="14">
        <v>3.6</v>
      </c>
      <c r="F403" s="14">
        <f t="shared" si="18"/>
        <v>0.32400000000000001</v>
      </c>
      <c r="G403" s="13">
        <v>37792378.880000003</v>
      </c>
      <c r="H403" s="13">
        <v>4551162.68</v>
      </c>
      <c r="I403" s="13">
        <f t="shared" si="19"/>
        <v>33241216.200000003</v>
      </c>
      <c r="J403" s="2" t="s">
        <v>18194</v>
      </c>
      <c r="K403" s="2" t="s">
        <v>18186</v>
      </c>
      <c r="L403" s="2" t="s">
        <v>2151</v>
      </c>
      <c r="M403" s="2" t="str">
        <f t="shared" si="20"/>
        <v>Low</v>
      </c>
    </row>
    <row r="404" spans="1:13" x14ac:dyDescent="0.3">
      <c r="A404" s="2" t="s">
        <v>18175</v>
      </c>
      <c r="B404" s="2" t="s">
        <v>18176</v>
      </c>
      <c r="C404" s="2" t="s">
        <v>92</v>
      </c>
      <c r="D404" s="14">
        <v>0.91</v>
      </c>
      <c r="E404" s="14">
        <v>2.9</v>
      </c>
      <c r="F404" s="14">
        <f t="shared" si="18"/>
        <v>2.6389999999999998</v>
      </c>
      <c r="G404" s="13">
        <v>36557242.609999999</v>
      </c>
      <c r="H404" s="13">
        <v>1773037.41</v>
      </c>
      <c r="I404" s="13">
        <f t="shared" si="19"/>
        <v>34784205.200000003</v>
      </c>
      <c r="J404" s="2" t="s">
        <v>18181</v>
      </c>
      <c r="K404" s="2" t="s">
        <v>18182</v>
      </c>
      <c r="L404" s="2" t="s">
        <v>2077</v>
      </c>
      <c r="M404" s="2" t="str">
        <f t="shared" si="20"/>
        <v>High</v>
      </c>
    </row>
    <row r="405" spans="1:13" x14ac:dyDescent="0.3">
      <c r="A405" s="2" t="s">
        <v>18190</v>
      </c>
      <c r="B405" s="2" t="s">
        <v>18193</v>
      </c>
      <c r="C405" s="2" t="s">
        <v>58</v>
      </c>
      <c r="D405" s="14">
        <v>0.59</v>
      </c>
      <c r="E405" s="14">
        <v>7.6</v>
      </c>
      <c r="F405" s="14">
        <f t="shared" si="18"/>
        <v>4.484</v>
      </c>
      <c r="G405" s="13">
        <v>11341608.029999999</v>
      </c>
      <c r="H405" s="13">
        <v>405455.19</v>
      </c>
      <c r="I405" s="13">
        <f t="shared" si="19"/>
        <v>10936152.84</v>
      </c>
      <c r="J405" s="2" t="s">
        <v>18197</v>
      </c>
      <c r="K405" s="2" t="s">
        <v>18178</v>
      </c>
      <c r="L405" s="2" t="s">
        <v>4454</v>
      </c>
      <c r="M405" s="2" t="str">
        <f t="shared" si="20"/>
        <v>High</v>
      </c>
    </row>
    <row r="406" spans="1:13" x14ac:dyDescent="0.3">
      <c r="A406" s="2" t="s">
        <v>18179</v>
      </c>
      <c r="B406" s="2" t="s">
        <v>18180</v>
      </c>
      <c r="C406" s="2" t="s">
        <v>105</v>
      </c>
      <c r="D406" s="14">
        <v>0.23</v>
      </c>
      <c r="E406" s="14">
        <v>2.1</v>
      </c>
      <c r="F406" s="14">
        <f t="shared" si="18"/>
        <v>0.48300000000000004</v>
      </c>
      <c r="G406" s="13">
        <v>46678485.950000003</v>
      </c>
      <c r="H406" s="13">
        <v>5105639.26</v>
      </c>
      <c r="I406" s="13">
        <f t="shared" si="19"/>
        <v>41572846.690000005</v>
      </c>
      <c r="J406" s="2" t="s">
        <v>18197</v>
      </c>
      <c r="K406" s="2" t="s">
        <v>18178</v>
      </c>
      <c r="L406" s="2" t="s">
        <v>3864</v>
      </c>
      <c r="M406" s="2" t="str">
        <f t="shared" si="20"/>
        <v>Medium</v>
      </c>
    </row>
    <row r="407" spans="1:13" x14ac:dyDescent="0.3">
      <c r="A407" s="2" t="s">
        <v>18190</v>
      </c>
      <c r="B407" s="2" t="s">
        <v>18193</v>
      </c>
      <c r="C407" s="2" t="s">
        <v>55</v>
      </c>
      <c r="D407" s="14">
        <v>0.61</v>
      </c>
      <c r="E407" s="14">
        <v>9.4</v>
      </c>
      <c r="F407" s="14">
        <f t="shared" si="18"/>
        <v>5.734</v>
      </c>
      <c r="G407" s="13">
        <v>40171643.549999997</v>
      </c>
      <c r="H407" s="13">
        <v>3534003.96</v>
      </c>
      <c r="I407" s="13">
        <f t="shared" si="19"/>
        <v>36637639.589999996</v>
      </c>
      <c r="J407" s="2" t="s">
        <v>18192</v>
      </c>
      <c r="K407" s="2" t="s">
        <v>18199</v>
      </c>
      <c r="L407" s="2" t="s">
        <v>7058</v>
      </c>
      <c r="M407" s="2" t="str">
        <f t="shared" si="20"/>
        <v>High</v>
      </c>
    </row>
    <row r="408" spans="1:13" x14ac:dyDescent="0.3">
      <c r="A408" s="2" t="s">
        <v>18179</v>
      </c>
      <c r="B408" s="2" t="s">
        <v>18180</v>
      </c>
      <c r="C408" s="2" t="s">
        <v>39</v>
      </c>
      <c r="D408" s="14">
        <v>0.26</v>
      </c>
      <c r="E408" s="14">
        <v>1.1000000000000001</v>
      </c>
      <c r="F408" s="14">
        <f t="shared" si="18"/>
        <v>0.28600000000000003</v>
      </c>
      <c r="G408" s="13">
        <v>3700546.23</v>
      </c>
      <c r="H408" s="13">
        <v>257331.81</v>
      </c>
      <c r="I408" s="13">
        <f t="shared" si="19"/>
        <v>3443214.42</v>
      </c>
      <c r="J408" s="2" t="s">
        <v>18181</v>
      </c>
      <c r="K408" s="2" t="s">
        <v>18186</v>
      </c>
      <c r="L408" s="2" t="s">
        <v>1808</v>
      </c>
      <c r="M408" s="2" t="str">
        <f t="shared" si="20"/>
        <v>Low</v>
      </c>
    </row>
    <row r="409" spans="1:13" x14ac:dyDescent="0.3">
      <c r="A409" s="2" t="s">
        <v>18187</v>
      </c>
      <c r="B409" s="2" t="s">
        <v>18188</v>
      </c>
      <c r="C409" s="2" t="s">
        <v>92</v>
      </c>
      <c r="D409" s="14">
        <v>0.52</v>
      </c>
      <c r="E409" s="14">
        <v>4.0999999999999996</v>
      </c>
      <c r="F409" s="14">
        <f t="shared" si="18"/>
        <v>2.1319999999999997</v>
      </c>
      <c r="G409" s="13">
        <v>48302875.170000002</v>
      </c>
      <c r="H409" s="13">
        <v>1240766.93</v>
      </c>
      <c r="I409" s="13">
        <f t="shared" si="19"/>
        <v>47062108.240000002</v>
      </c>
      <c r="J409" s="2" t="s">
        <v>18177</v>
      </c>
      <c r="K409" s="2" t="s">
        <v>18178</v>
      </c>
      <c r="L409" s="2" t="s">
        <v>6793</v>
      </c>
      <c r="M409" s="2" t="str">
        <f t="shared" si="20"/>
        <v>High</v>
      </c>
    </row>
    <row r="410" spans="1:13" x14ac:dyDescent="0.3">
      <c r="A410" s="2" t="s">
        <v>18187</v>
      </c>
      <c r="B410" s="2" t="s">
        <v>18188</v>
      </c>
      <c r="C410" s="2" t="s">
        <v>58</v>
      </c>
      <c r="D410" s="14">
        <v>0.16</v>
      </c>
      <c r="E410" s="14">
        <v>2.1</v>
      </c>
      <c r="F410" s="14">
        <f t="shared" si="18"/>
        <v>0.33600000000000002</v>
      </c>
      <c r="G410" s="13">
        <v>15621084.949999999</v>
      </c>
      <c r="H410" s="13">
        <v>2276248.42</v>
      </c>
      <c r="I410" s="13">
        <f t="shared" si="19"/>
        <v>13344836.529999999</v>
      </c>
      <c r="J410" s="2" t="s">
        <v>18181</v>
      </c>
      <c r="K410" s="2" t="s">
        <v>18199</v>
      </c>
      <c r="L410" s="2" t="s">
        <v>3110</v>
      </c>
      <c r="M410" s="2" t="str">
        <f t="shared" si="20"/>
        <v>Low</v>
      </c>
    </row>
    <row r="411" spans="1:13" x14ac:dyDescent="0.3">
      <c r="A411" s="2" t="s">
        <v>18179</v>
      </c>
      <c r="B411" s="2" t="s">
        <v>18180</v>
      </c>
      <c r="C411" s="2" t="s">
        <v>105</v>
      </c>
      <c r="D411" s="14">
        <v>0.16</v>
      </c>
      <c r="E411" s="14">
        <v>3.2</v>
      </c>
      <c r="F411" s="14">
        <f t="shared" si="18"/>
        <v>0.51200000000000001</v>
      </c>
      <c r="G411" s="13">
        <v>5892650.5999999996</v>
      </c>
      <c r="H411" s="13">
        <v>314165.51</v>
      </c>
      <c r="I411" s="13">
        <f t="shared" si="19"/>
        <v>5578485.0899999999</v>
      </c>
      <c r="J411" s="2" t="s">
        <v>18177</v>
      </c>
      <c r="K411" s="2" t="s">
        <v>18186</v>
      </c>
      <c r="L411" s="2" t="s">
        <v>2357</v>
      </c>
      <c r="M411" s="2" t="str">
        <f t="shared" si="20"/>
        <v>Medium</v>
      </c>
    </row>
    <row r="412" spans="1:13" x14ac:dyDescent="0.3">
      <c r="A412" s="2" t="s">
        <v>18200</v>
      </c>
      <c r="B412" s="2" t="s">
        <v>18201</v>
      </c>
      <c r="C412" s="2" t="s">
        <v>39</v>
      </c>
      <c r="D412" s="14">
        <v>0.36</v>
      </c>
      <c r="E412" s="14">
        <v>5.7</v>
      </c>
      <c r="F412" s="14">
        <f t="shared" si="18"/>
        <v>2.052</v>
      </c>
      <c r="G412" s="13">
        <v>18793685.120000001</v>
      </c>
      <c r="H412" s="13">
        <v>526694.04</v>
      </c>
      <c r="I412" s="13">
        <f t="shared" si="19"/>
        <v>18266991.080000002</v>
      </c>
      <c r="J412" s="2" t="s">
        <v>18177</v>
      </c>
      <c r="K412" s="2" t="s">
        <v>18199</v>
      </c>
      <c r="L412" s="2" t="s">
        <v>1561</v>
      </c>
      <c r="M412" s="2" t="str">
        <f t="shared" si="20"/>
        <v>High</v>
      </c>
    </row>
    <row r="413" spans="1:13" x14ac:dyDescent="0.3">
      <c r="A413" s="2" t="s">
        <v>18184</v>
      </c>
      <c r="B413" s="2" t="s">
        <v>18195</v>
      </c>
      <c r="C413" s="2" t="s">
        <v>58</v>
      </c>
      <c r="D413" s="14">
        <v>0.25</v>
      </c>
      <c r="E413" s="14">
        <v>9</v>
      </c>
      <c r="F413" s="14">
        <f t="shared" si="18"/>
        <v>2.25</v>
      </c>
      <c r="G413" s="13">
        <v>8809137.5299999993</v>
      </c>
      <c r="H413" s="13">
        <v>225908.66</v>
      </c>
      <c r="I413" s="13">
        <f t="shared" si="19"/>
        <v>8583228.8699999992</v>
      </c>
      <c r="J413" s="2" t="s">
        <v>18197</v>
      </c>
      <c r="K413" s="2" t="s">
        <v>18178</v>
      </c>
      <c r="L413" s="2" t="s">
        <v>8163</v>
      </c>
      <c r="M413" s="2" t="str">
        <f t="shared" si="20"/>
        <v>High</v>
      </c>
    </row>
    <row r="414" spans="1:13" x14ac:dyDescent="0.3">
      <c r="A414" s="2" t="s">
        <v>18187</v>
      </c>
      <c r="B414" s="2" t="s">
        <v>18196</v>
      </c>
      <c r="C414" s="2" t="s">
        <v>68</v>
      </c>
      <c r="D414" s="14">
        <v>0.89</v>
      </c>
      <c r="E414" s="14">
        <v>7.4</v>
      </c>
      <c r="F414" s="14">
        <f t="shared" si="18"/>
        <v>6.5860000000000003</v>
      </c>
      <c r="G414" s="13">
        <v>18060570.140000001</v>
      </c>
      <c r="H414" s="13">
        <v>1607521.92</v>
      </c>
      <c r="I414" s="13">
        <f t="shared" si="19"/>
        <v>16453048.220000001</v>
      </c>
      <c r="J414" s="2" t="s">
        <v>18177</v>
      </c>
      <c r="K414" s="2" t="s">
        <v>18198</v>
      </c>
      <c r="L414" s="2" t="s">
        <v>2162</v>
      </c>
      <c r="M414" s="2" t="str">
        <f t="shared" si="20"/>
        <v>High</v>
      </c>
    </row>
    <row r="415" spans="1:13" x14ac:dyDescent="0.3">
      <c r="A415" s="2" t="s">
        <v>18187</v>
      </c>
      <c r="B415" s="2" t="s">
        <v>18203</v>
      </c>
      <c r="C415" s="2" t="s">
        <v>105</v>
      </c>
      <c r="D415" s="14">
        <v>0.81</v>
      </c>
      <c r="E415" s="14">
        <v>4.5</v>
      </c>
      <c r="F415" s="14">
        <f t="shared" si="18"/>
        <v>3.6450000000000005</v>
      </c>
      <c r="G415" s="13">
        <v>16514475.640000001</v>
      </c>
      <c r="H415" s="13">
        <v>2284876.37</v>
      </c>
      <c r="I415" s="13">
        <f t="shared" si="19"/>
        <v>14229599.27</v>
      </c>
      <c r="J415" s="2" t="s">
        <v>18181</v>
      </c>
      <c r="K415" s="2" t="s">
        <v>18182</v>
      </c>
      <c r="L415" s="2" t="s">
        <v>8440</v>
      </c>
      <c r="M415" s="2" t="str">
        <f t="shared" si="20"/>
        <v>High</v>
      </c>
    </row>
    <row r="416" spans="1:13" x14ac:dyDescent="0.3">
      <c r="A416" s="2" t="s">
        <v>18184</v>
      </c>
      <c r="B416" s="2" t="s">
        <v>18185</v>
      </c>
      <c r="C416" s="2" t="s">
        <v>68</v>
      </c>
      <c r="D416" s="14">
        <v>0.25</v>
      </c>
      <c r="E416" s="14">
        <v>8.9</v>
      </c>
      <c r="F416" s="14">
        <f t="shared" si="18"/>
        <v>2.2250000000000001</v>
      </c>
      <c r="G416" s="13">
        <v>3411670.31</v>
      </c>
      <c r="H416" s="13">
        <v>93321.02</v>
      </c>
      <c r="I416" s="13">
        <f t="shared" si="19"/>
        <v>3318349.29</v>
      </c>
      <c r="J416" s="2" t="s">
        <v>18181</v>
      </c>
      <c r="K416" s="2" t="s">
        <v>18182</v>
      </c>
      <c r="L416" s="2" t="s">
        <v>2239</v>
      </c>
      <c r="M416" s="2" t="str">
        <f t="shared" si="20"/>
        <v>High</v>
      </c>
    </row>
    <row r="417" spans="1:13" x14ac:dyDescent="0.3">
      <c r="A417" s="2" t="s">
        <v>18179</v>
      </c>
      <c r="B417" s="2" t="s">
        <v>18180</v>
      </c>
      <c r="C417" s="2" t="s">
        <v>68</v>
      </c>
      <c r="D417" s="14">
        <v>0.91</v>
      </c>
      <c r="E417" s="14">
        <v>6.4</v>
      </c>
      <c r="F417" s="14">
        <f t="shared" si="18"/>
        <v>5.8240000000000007</v>
      </c>
      <c r="G417" s="13">
        <v>25144251.629999999</v>
      </c>
      <c r="H417" s="13">
        <v>2837721.39</v>
      </c>
      <c r="I417" s="13">
        <f t="shared" si="19"/>
        <v>22306530.239999998</v>
      </c>
      <c r="J417" s="2" t="s">
        <v>18192</v>
      </c>
      <c r="K417" s="2" t="s">
        <v>18186</v>
      </c>
      <c r="L417" s="2" t="s">
        <v>9227</v>
      </c>
      <c r="M417" s="2" t="str">
        <f t="shared" si="20"/>
        <v>High</v>
      </c>
    </row>
    <row r="418" spans="1:13" x14ac:dyDescent="0.3">
      <c r="A418" s="2" t="s">
        <v>18179</v>
      </c>
      <c r="B418" s="2" t="s">
        <v>18209</v>
      </c>
      <c r="C418" s="2" t="s">
        <v>58</v>
      </c>
      <c r="D418" s="14">
        <v>0.68</v>
      </c>
      <c r="E418" s="14">
        <v>2.9</v>
      </c>
      <c r="F418" s="14">
        <f t="shared" si="18"/>
        <v>1.972</v>
      </c>
      <c r="G418" s="13">
        <v>24441514.32</v>
      </c>
      <c r="H418" s="13">
        <v>2295218.13</v>
      </c>
      <c r="I418" s="13">
        <f t="shared" si="19"/>
        <v>22146296.190000001</v>
      </c>
      <c r="J418" s="2" t="s">
        <v>18181</v>
      </c>
      <c r="K418" s="2" t="s">
        <v>18198</v>
      </c>
      <c r="L418" s="2" t="s">
        <v>1715</v>
      </c>
      <c r="M418" s="2" t="str">
        <f t="shared" si="20"/>
        <v>High</v>
      </c>
    </row>
    <row r="419" spans="1:13" x14ac:dyDescent="0.3">
      <c r="A419" s="2" t="s">
        <v>18187</v>
      </c>
      <c r="B419" s="2" t="s">
        <v>18203</v>
      </c>
      <c r="C419" s="2" t="s">
        <v>39</v>
      </c>
      <c r="D419" s="14">
        <v>0.11</v>
      </c>
      <c r="E419" s="14">
        <v>7.7</v>
      </c>
      <c r="F419" s="14">
        <f t="shared" si="18"/>
        <v>0.84699999999999998</v>
      </c>
      <c r="G419" s="13">
        <v>39114668.159999996</v>
      </c>
      <c r="H419" s="13">
        <v>1264007.82</v>
      </c>
      <c r="I419" s="13">
        <f t="shared" si="19"/>
        <v>37850660.339999996</v>
      </c>
      <c r="J419" s="2" t="s">
        <v>18197</v>
      </c>
      <c r="K419" s="2" t="s">
        <v>18189</v>
      </c>
      <c r="L419" s="2" t="s">
        <v>5403</v>
      </c>
      <c r="M419" s="2" t="str">
        <f t="shared" si="20"/>
        <v>High</v>
      </c>
    </row>
    <row r="420" spans="1:13" x14ac:dyDescent="0.3">
      <c r="A420" s="2" t="s">
        <v>18187</v>
      </c>
      <c r="B420" s="2" t="s">
        <v>18203</v>
      </c>
      <c r="C420" s="2" t="s">
        <v>105</v>
      </c>
      <c r="D420" s="14">
        <v>0.82</v>
      </c>
      <c r="E420" s="14">
        <v>1.1000000000000001</v>
      </c>
      <c r="F420" s="14">
        <f t="shared" si="18"/>
        <v>0.90200000000000002</v>
      </c>
      <c r="G420" s="13">
        <v>14281370.51</v>
      </c>
      <c r="H420" s="13">
        <v>1634779.69</v>
      </c>
      <c r="I420" s="13">
        <f t="shared" si="19"/>
        <v>12646590.82</v>
      </c>
      <c r="J420" s="2" t="s">
        <v>18192</v>
      </c>
      <c r="K420" s="2" t="s">
        <v>18198</v>
      </c>
      <c r="L420" s="2" t="s">
        <v>6179</v>
      </c>
      <c r="M420" s="2" t="str">
        <f t="shared" si="20"/>
        <v>High</v>
      </c>
    </row>
    <row r="421" spans="1:13" x14ac:dyDescent="0.3">
      <c r="A421" s="2" t="s">
        <v>18187</v>
      </c>
      <c r="B421" s="2" t="s">
        <v>18196</v>
      </c>
      <c r="C421" s="2" t="s">
        <v>39</v>
      </c>
      <c r="D421" s="14">
        <v>0.28999999999999998</v>
      </c>
      <c r="E421" s="14">
        <v>9.5</v>
      </c>
      <c r="F421" s="14">
        <f t="shared" si="18"/>
        <v>2.7549999999999999</v>
      </c>
      <c r="G421" s="13">
        <v>49310107.68</v>
      </c>
      <c r="H421" s="13">
        <v>2395021.77</v>
      </c>
      <c r="I421" s="13">
        <f t="shared" si="19"/>
        <v>46915085.909999996</v>
      </c>
      <c r="J421" s="2" t="s">
        <v>18197</v>
      </c>
      <c r="K421" s="2" t="s">
        <v>18178</v>
      </c>
      <c r="L421" s="2" t="s">
        <v>2441</v>
      </c>
      <c r="M421" s="2" t="str">
        <f t="shared" si="20"/>
        <v>High</v>
      </c>
    </row>
    <row r="422" spans="1:13" x14ac:dyDescent="0.3">
      <c r="A422" s="2" t="s">
        <v>18187</v>
      </c>
      <c r="B422" s="2" t="s">
        <v>18203</v>
      </c>
      <c r="C422" s="2" t="s">
        <v>58</v>
      </c>
      <c r="D422" s="14">
        <v>0.83</v>
      </c>
      <c r="E422" s="14">
        <v>9.5</v>
      </c>
      <c r="F422" s="14">
        <f t="shared" si="18"/>
        <v>7.8849999999999998</v>
      </c>
      <c r="G422" s="13">
        <v>28609214.620000001</v>
      </c>
      <c r="H422" s="13">
        <v>2182339.56</v>
      </c>
      <c r="I422" s="13">
        <f t="shared" si="19"/>
        <v>26426875.060000002</v>
      </c>
      <c r="J422" s="2" t="s">
        <v>18181</v>
      </c>
      <c r="K422" s="2" t="s">
        <v>18186</v>
      </c>
      <c r="L422" s="2" t="s">
        <v>4144</v>
      </c>
      <c r="M422" s="2" t="str">
        <f t="shared" si="20"/>
        <v>High</v>
      </c>
    </row>
    <row r="423" spans="1:13" x14ac:dyDescent="0.3">
      <c r="A423" s="2" t="s">
        <v>18187</v>
      </c>
      <c r="B423" s="2" t="s">
        <v>18203</v>
      </c>
      <c r="C423" s="2" t="s">
        <v>82</v>
      </c>
      <c r="D423" s="14">
        <v>0.82</v>
      </c>
      <c r="E423" s="14">
        <v>2.1</v>
      </c>
      <c r="F423" s="14">
        <f t="shared" si="18"/>
        <v>1.722</v>
      </c>
      <c r="G423" s="13">
        <v>3200955.88</v>
      </c>
      <c r="H423" s="13">
        <v>107892.24</v>
      </c>
      <c r="I423" s="13">
        <f t="shared" si="19"/>
        <v>3093063.6399999997</v>
      </c>
      <c r="J423" s="2" t="s">
        <v>18194</v>
      </c>
      <c r="K423" s="2" t="s">
        <v>18199</v>
      </c>
      <c r="L423" s="2" t="s">
        <v>3828</v>
      </c>
      <c r="M423" s="2" t="str">
        <f t="shared" si="20"/>
        <v>High</v>
      </c>
    </row>
    <row r="424" spans="1:13" x14ac:dyDescent="0.3">
      <c r="A424" s="2" t="s">
        <v>18190</v>
      </c>
      <c r="B424" s="2" t="s">
        <v>18193</v>
      </c>
      <c r="C424" s="2" t="s">
        <v>58</v>
      </c>
      <c r="D424" s="14">
        <v>0.72</v>
      </c>
      <c r="E424" s="14">
        <v>7.6</v>
      </c>
      <c r="F424" s="14">
        <f t="shared" si="18"/>
        <v>5.4719999999999995</v>
      </c>
      <c r="G424" s="13">
        <v>18708746.75</v>
      </c>
      <c r="H424" s="13">
        <v>1699542.66</v>
      </c>
      <c r="I424" s="13">
        <f t="shared" si="19"/>
        <v>17009204.09</v>
      </c>
      <c r="J424" s="2" t="s">
        <v>18194</v>
      </c>
      <c r="K424" s="2" t="s">
        <v>18198</v>
      </c>
      <c r="L424" s="2" t="s">
        <v>9706</v>
      </c>
      <c r="M424" s="2" t="str">
        <f t="shared" si="20"/>
        <v>High</v>
      </c>
    </row>
    <row r="425" spans="1:13" x14ac:dyDescent="0.3">
      <c r="A425" s="2" t="s">
        <v>18190</v>
      </c>
      <c r="B425" s="2" t="s">
        <v>18211</v>
      </c>
      <c r="C425" s="2" t="s">
        <v>58</v>
      </c>
      <c r="D425" s="14">
        <v>0.08</v>
      </c>
      <c r="E425" s="14">
        <v>4.0999999999999996</v>
      </c>
      <c r="F425" s="14">
        <f t="shared" si="18"/>
        <v>0.32799999999999996</v>
      </c>
      <c r="G425" s="13">
        <v>2577150.66</v>
      </c>
      <c r="H425" s="13">
        <v>84525.74</v>
      </c>
      <c r="I425" s="13">
        <f t="shared" si="19"/>
        <v>2492624.92</v>
      </c>
      <c r="J425" s="2" t="s">
        <v>18194</v>
      </c>
      <c r="K425" s="2" t="s">
        <v>18182</v>
      </c>
      <c r="L425" s="2" t="s">
        <v>11175</v>
      </c>
      <c r="M425" s="2" t="str">
        <f t="shared" si="20"/>
        <v>Low</v>
      </c>
    </row>
    <row r="426" spans="1:13" x14ac:dyDescent="0.3">
      <c r="A426" s="2" t="s">
        <v>18190</v>
      </c>
      <c r="B426" s="2" t="s">
        <v>18191</v>
      </c>
      <c r="C426" s="2" t="s">
        <v>55</v>
      </c>
      <c r="D426" s="14">
        <v>0.15</v>
      </c>
      <c r="E426" s="14">
        <v>9.1</v>
      </c>
      <c r="F426" s="14">
        <f t="shared" si="18"/>
        <v>1.365</v>
      </c>
      <c r="G426" s="13">
        <v>13199835.18</v>
      </c>
      <c r="H426" s="13">
        <v>826374.14</v>
      </c>
      <c r="I426" s="13">
        <f t="shared" si="19"/>
        <v>12373461.039999999</v>
      </c>
      <c r="J426" s="2" t="s">
        <v>18194</v>
      </c>
      <c r="K426" s="2" t="s">
        <v>18182</v>
      </c>
      <c r="L426" s="2" t="s">
        <v>2558</v>
      </c>
      <c r="M426" s="2" t="str">
        <f t="shared" si="20"/>
        <v>High</v>
      </c>
    </row>
    <row r="427" spans="1:13" x14ac:dyDescent="0.3">
      <c r="A427" s="2" t="s">
        <v>18184</v>
      </c>
      <c r="B427" s="2" t="s">
        <v>18185</v>
      </c>
      <c r="C427" s="2" t="s">
        <v>39</v>
      </c>
      <c r="D427" s="14">
        <v>0.56000000000000005</v>
      </c>
      <c r="E427" s="14">
        <v>2.4</v>
      </c>
      <c r="F427" s="14">
        <f t="shared" si="18"/>
        <v>1.3440000000000001</v>
      </c>
      <c r="G427" s="13">
        <v>2718208.96</v>
      </c>
      <c r="H427" s="13">
        <v>173181.85</v>
      </c>
      <c r="I427" s="13">
        <f t="shared" si="19"/>
        <v>2545027.11</v>
      </c>
      <c r="J427" s="2" t="s">
        <v>18192</v>
      </c>
      <c r="K427" s="2" t="s">
        <v>18198</v>
      </c>
      <c r="L427" s="2" t="s">
        <v>332</v>
      </c>
      <c r="M427" s="2" t="str">
        <f t="shared" si="20"/>
        <v>High</v>
      </c>
    </row>
    <row r="428" spans="1:13" x14ac:dyDescent="0.3">
      <c r="A428" s="2" t="s">
        <v>18187</v>
      </c>
      <c r="B428" s="2" t="s">
        <v>18196</v>
      </c>
      <c r="C428" s="2" t="s">
        <v>58</v>
      </c>
      <c r="D428" s="14">
        <v>0.86</v>
      </c>
      <c r="E428" s="14">
        <v>3.1</v>
      </c>
      <c r="F428" s="14">
        <f t="shared" si="18"/>
        <v>2.6659999999999999</v>
      </c>
      <c r="G428" s="13">
        <v>34201663.609999999</v>
      </c>
      <c r="H428" s="13">
        <v>2110495.4300000002</v>
      </c>
      <c r="I428" s="13">
        <f t="shared" si="19"/>
        <v>32091168.18</v>
      </c>
      <c r="J428" s="2" t="s">
        <v>18177</v>
      </c>
      <c r="K428" s="2" t="s">
        <v>18178</v>
      </c>
      <c r="L428" s="2" t="s">
        <v>3067</v>
      </c>
      <c r="M428" s="2" t="str">
        <f t="shared" si="20"/>
        <v>High</v>
      </c>
    </row>
    <row r="429" spans="1:13" x14ac:dyDescent="0.3">
      <c r="A429" s="2" t="s">
        <v>18179</v>
      </c>
      <c r="B429" s="2" t="s">
        <v>18180</v>
      </c>
      <c r="C429" s="2" t="s">
        <v>92</v>
      </c>
      <c r="D429" s="14">
        <v>0.14000000000000001</v>
      </c>
      <c r="E429" s="14">
        <v>1.1000000000000001</v>
      </c>
      <c r="F429" s="14">
        <f t="shared" si="18"/>
        <v>0.15400000000000003</v>
      </c>
      <c r="G429" s="13">
        <v>15961501.18</v>
      </c>
      <c r="H429" s="13">
        <v>843537.16</v>
      </c>
      <c r="I429" s="13">
        <f t="shared" si="19"/>
        <v>15117964.02</v>
      </c>
      <c r="J429" s="2" t="s">
        <v>18197</v>
      </c>
      <c r="K429" s="2" t="s">
        <v>18178</v>
      </c>
      <c r="L429" s="2" t="s">
        <v>473</v>
      </c>
      <c r="M429" s="2" t="str">
        <f t="shared" si="20"/>
        <v>Low</v>
      </c>
    </row>
    <row r="430" spans="1:13" x14ac:dyDescent="0.3">
      <c r="A430" s="2" t="s">
        <v>18179</v>
      </c>
      <c r="B430" s="2" t="s">
        <v>18209</v>
      </c>
      <c r="C430" s="2" t="s">
        <v>58</v>
      </c>
      <c r="D430" s="14">
        <v>0.06</v>
      </c>
      <c r="E430" s="14">
        <v>6</v>
      </c>
      <c r="F430" s="14">
        <f t="shared" si="18"/>
        <v>0.36</v>
      </c>
      <c r="G430" s="13">
        <v>34603869.490000002</v>
      </c>
      <c r="H430" s="13">
        <v>3851275.86</v>
      </c>
      <c r="I430" s="13">
        <f t="shared" si="19"/>
        <v>30752593.630000003</v>
      </c>
      <c r="J430" s="2" t="s">
        <v>18177</v>
      </c>
      <c r="K430" s="2" t="s">
        <v>18186</v>
      </c>
      <c r="L430" s="2" t="s">
        <v>543</v>
      </c>
      <c r="M430" s="2" t="str">
        <f t="shared" si="20"/>
        <v>Low</v>
      </c>
    </row>
    <row r="431" spans="1:13" x14ac:dyDescent="0.3">
      <c r="A431" s="2" t="s">
        <v>18179</v>
      </c>
      <c r="B431" s="2" t="s">
        <v>18209</v>
      </c>
      <c r="C431" s="2" t="s">
        <v>55</v>
      </c>
      <c r="D431" s="14">
        <v>0.2</v>
      </c>
      <c r="E431" s="14">
        <v>6</v>
      </c>
      <c r="F431" s="14">
        <f t="shared" si="18"/>
        <v>1.2000000000000002</v>
      </c>
      <c r="G431" s="13">
        <v>33085199.649999999</v>
      </c>
      <c r="H431" s="13">
        <v>916283.33</v>
      </c>
      <c r="I431" s="13">
        <f t="shared" si="19"/>
        <v>32168916.32</v>
      </c>
      <c r="J431" s="2" t="s">
        <v>18194</v>
      </c>
      <c r="K431" s="2" t="s">
        <v>18189</v>
      </c>
      <c r="L431" s="2" t="s">
        <v>11655</v>
      </c>
      <c r="M431" s="2" t="str">
        <f t="shared" si="20"/>
        <v>High</v>
      </c>
    </row>
    <row r="432" spans="1:13" x14ac:dyDescent="0.3">
      <c r="A432" s="2" t="s">
        <v>18200</v>
      </c>
      <c r="B432" s="2" t="s">
        <v>18204</v>
      </c>
      <c r="C432" s="2" t="s">
        <v>39</v>
      </c>
      <c r="D432" s="14">
        <v>0.64</v>
      </c>
      <c r="E432" s="14">
        <v>4.2</v>
      </c>
      <c r="F432" s="14">
        <f t="shared" si="18"/>
        <v>2.6880000000000002</v>
      </c>
      <c r="G432" s="13">
        <v>5182458.3099999996</v>
      </c>
      <c r="H432" s="13">
        <v>573703.79</v>
      </c>
      <c r="I432" s="13">
        <f t="shared" si="19"/>
        <v>4608754.5199999996</v>
      </c>
      <c r="J432" s="2" t="s">
        <v>18194</v>
      </c>
      <c r="K432" s="2" t="s">
        <v>18198</v>
      </c>
      <c r="L432" s="2" t="s">
        <v>1541</v>
      </c>
      <c r="M432" s="2" t="str">
        <f t="shared" si="20"/>
        <v>High</v>
      </c>
    </row>
    <row r="433" spans="1:13" x14ac:dyDescent="0.3">
      <c r="A433" s="2" t="s">
        <v>18187</v>
      </c>
      <c r="B433" s="2" t="s">
        <v>18196</v>
      </c>
      <c r="C433" s="2" t="s">
        <v>58</v>
      </c>
      <c r="D433" s="14">
        <v>0.67</v>
      </c>
      <c r="E433" s="14">
        <v>3.7</v>
      </c>
      <c r="F433" s="14">
        <f t="shared" si="18"/>
        <v>2.4790000000000001</v>
      </c>
      <c r="G433" s="13">
        <v>2502215.2200000002</v>
      </c>
      <c r="H433" s="13">
        <v>251084.5</v>
      </c>
      <c r="I433" s="13">
        <f t="shared" si="19"/>
        <v>2251130.7200000002</v>
      </c>
      <c r="J433" s="2" t="s">
        <v>18194</v>
      </c>
      <c r="K433" s="2" t="s">
        <v>18189</v>
      </c>
      <c r="L433" s="2" t="s">
        <v>516</v>
      </c>
      <c r="M433" s="2" t="str">
        <f t="shared" si="20"/>
        <v>High</v>
      </c>
    </row>
    <row r="434" spans="1:13" x14ac:dyDescent="0.3">
      <c r="A434" s="2" t="s">
        <v>18184</v>
      </c>
      <c r="B434" s="2" t="s">
        <v>18185</v>
      </c>
      <c r="C434" s="2" t="s">
        <v>58</v>
      </c>
      <c r="D434" s="14">
        <v>0.6</v>
      </c>
      <c r="E434" s="14">
        <v>4.5999999999999996</v>
      </c>
      <c r="F434" s="14">
        <f t="shared" si="18"/>
        <v>2.76</v>
      </c>
      <c r="G434" s="13">
        <v>2510606.34</v>
      </c>
      <c r="H434" s="13">
        <v>271011.78000000003</v>
      </c>
      <c r="I434" s="13">
        <f t="shared" si="19"/>
        <v>2239594.5599999996</v>
      </c>
      <c r="J434" s="2" t="s">
        <v>18194</v>
      </c>
      <c r="K434" s="2" t="s">
        <v>18182</v>
      </c>
      <c r="L434" s="2" t="s">
        <v>1277</v>
      </c>
      <c r="M434" s="2" t="str">
        <f t="shared" si="20"/>
        <v>High</v>
      </c>
    </row>
    <row r="435" spans="1:13" x14ac:dyDescent="0.3">
      <c r="A435" s="2" t="s">
        <v>18175</v>
      </c>
      <c r="B435" s="2" t="s">
        <v>18205</v>
      </c>
      <c r="C435" s="2" t="s">
        <v>68</v>
      </c>
      <c r="D435" s="14">
        <v>0.9</v>
      </c>
      <c r="E435" s="14">
        <v>6.2</v>
      </c>
      <c r="F435" s="14">
        <f t="shared" si="18"/>
        <v>5.58</v>
      </c>
      <c r="G435" s="13">
        <v>28727233.800000001</v>
      </c>
      <c r="H435" s="13">
        <v>714649.05</v>
      </c>
      <c r="I435" s="13">
        <f t="shared" si="19"/>
        <v>28012584.75</v>
      </c>
      <c r="J435" s="2" t="s">
        <v>18197</v>
      </c>
      <c r="K435" s="2" t="s">
        <v>18178</v>
      </c>
      <c r="L435" s="2" t="s">
        <v>9233</v>
      </c>
      <c r="M435" s="2" t="str">
        <f t="shared" si="20"/>
        <v>High</v>
      </c>
    </row>
    <row r="436" spans="1:13" x14ac:dyDescent="0.3">
      <c r="A436" s="2" t="s">
        <v>18175</v>
      </c>
      <c r="B436" s="2" t="s">
        <v>18205</v>
      </c>
      <c r="C436" s="2" t="s">
        <v>105</v>
      </c>
      <c r="D436" s="14">
        <v>0.28999999999999998</v>
      </c>
      <c r="E436" s="14">
        <v>9.5</v>
      </c>
      <c r="F436" s="14">
        <f t="shared" si="18"/>
        <v>2.7549999999999999</v>
      </c>
      <c r="G436" s="13">
        <v>19225722.629999999</v>
      </c>
      <c r="H436" s="13">
        <v>2427736.12</v>
      </c>
      <c r="I436" s="13">
        <f t="shared" si="19"/>
        <v>16797986.509999998</v>
      </c>
      <c r="J436" s="2" t="s">
        <v>18192</v>
      </c>
      <c r="K436" s="2" t="s">
        <v>18198</v>
      </c>
      <c r="L436" s="2" t="s">
        <v>5602</v>
      </c>
      <c r="M436" s="2" t="str">
        <f t="shared" si="20"/>
        <v>High</v>
      </c>
    </row>
    <row r="437" spans="1:13" x14ac:dyDescent="0.3">
      <c r="A437" s="2" t="s">
        <v>18175</v>
      </c>
      <c r="B437" s="2" t="s">
        <v>18176</v>
      </c>
      <c r="C437" s="2" t="s">
        <v>82</v>
      </c>
      <c r="D437" s="14">
        <v>0.42</v>
      </c>
      <c r="E437" s="14">
        <v>1.9</v>
      </c>
      <c r="F437" s="14">
        <f t="shared" si="18"/>
        <v>0.79799999999999993</v>
      </c>
      <c r="G437" s="13">
        <v>34627359.219999999</v>
      </c>
      <c r="H437" s="13">
        <v>2287084.23</v>
      </c>
      <c r="I437" s="13">
        <f t="shared" si="19"/>
        <v>32340274.989999998</v>
      </c>
      <c r="J437" s="2" t="s">
        <v>18181</v>
      </c>
      <c r="K437" s="2" t="s">
        <v>18178</v>
      </c>
      <c r="L437" s="2" t="s">
        <v>7443</v>
      </c>
      <c r="M437" s="2" t="str">
        <f t="shared" si="20"/>
        <v>High</v>
      </c>
    </row>
    <row r="438" spans="1:13" x14ac:dyDescent="0.3">
      <c r="A438" s="2" t="s">
        <v>18184</v>
      </c>
      <c r="B438" s="2" t="s">
        <v>18185</v>
      </c>
      <c r="C438" s="2" t="s">
        <v>58</v>
      </c>
      <c r="D438" s="14">
        <v>0.74</v>
      </c>
      <c r="E438" s="14">
        <v>1.4</v>
      </c>
      <c r="F438" s="14">
        <f t="shared" si="18"/>
        <v>1.036</v>
      </c>
      <c r="G438" s="13">
        <v>21100969.91</v>
      </c>
      <c r="H438" s="13">
        <v>1098313.5900000001</v>
      </c>
      <c r="I438" s="13">
        <f t="shared" si="19"/>
        <v>20002656.32</v>
      </c>
      <c r="J438" s="2" t="s">
        <v>18192</v>
      </c>
      <c r="K438" s="2" t="s">
        <v>18199</v>
      </c>
      <c r="L438" s="2" t="s">
        <v>4725</v>
      </c>
      <c r="M438" s="2" t="str">
        <f t="shared" si="20"/>
        <v>High</v>
      </c>
    </row>
    <row r="439" spans="1:13" x14ac:dyDescent="0.3">
      <c r="A439" s="2" t="s">
        <v>18190</v>
      </c>
      <c r="B439" s="2" t="s">
        <v>18191</v>
      </c>
      <c r="C439" s="2" t="s">
        <v>82</v>
      </c>
      <c r="D439" s="14">
        <v>0.05</v>
      </c>
      <c r="E439" s="14">
        <v>1.2</v>
      </c>
      <c r="F439" s="14">
        <f t="shared" si="18"/>
        <v>0.06</v>
      </c>
      <c r="G439" s="13">
        <v>29063707.059999999</v>
      </c>
      <c r="H439" s="13">
        <v>835352.26</v>
      </c>
      <c r="I439" s="13">
        <f t="shared" si="19"/>
        <v>28228354.799999997</v>
      </c>
      <c r="J439" s="2" t="s">
        <v>18177</v>
      </c>
      <c r="K439" s="2" t="s">
        <v>18189</v>
      </c>
      <c r="L439" s="2" t="s">
        <v>2580</v>
      </c>
      <c r="M439" s="2" t="str">
        <f t="shared" si="20"/>
        <v>Low</v>
      </c>
    </row>
    <row r="440" spans="1:13" x14ac:dyDescent="0.3">
      <c r="A440" s="2" t="s">
        <v>18179</v>
      </c>
      <c r="B440" s="2" t="s">
        <v>18209</v>
      </c>
      <c r="C440" s="2" t="s">
        <v>82</v>
      </c>
      <c r="D440" s="14">
        <v>0.28000000000000003</v>
      </c>
      <c r="E440" s="14">
        <v>4.9000000000000004</v>
      </c>
      <c r="F440" s="14">
        <f t="shared" si="18"/>
        <v>1.3720000000000003</v>
      </c>
      <c r="G440" s="13">
        <v>16147929.91</v>
      </c>
      <c r="H440" s="13">
        <v>730551.49</v>
      </c>
      <c r="I440" s="13">
        <f t="shared" si="19"/>
        <v>15417378.42</v>
      </c>
      <c r="J440" s="2" t="s">
        <v>18194</v>
      </c>
      <c r="K440" s="2" t="s">
        <v>18178</v>
      </c>
      <c r="L440" s="2" t="s">
        <v>17569</v>
      </c>
      <c r="M440" s="2" t="str">
        <f t="shared" si="20"/>
        <v>High</v>
      </c>
    </row>
    <row r="441" spans="1:13" x14ac:dyDescent="0.3">
      <c r="A441" s="2" t="s">
        <v>18187</v>
      </c>
      <c r="B441" s="2" t="s">
        <v>18188</v>
      </c>
      <c r="C441" s="2" t="s">
        <v>58</v>
      </c>
      <c r="D441" s="14">
        <v>0.84</v>
      </c>
      <c r="E441" s="14">
        <v>9.6999999999999993</v>
      </c>
      <c r="F441" s="14">
        <f t="shared" si="18"/>
        <v>8.1479999999999997</v>
      </c>
      <c r="G441" s="13">
        <v>30689363.98</v>
      </c>
      <c r="H441" s="13">
        <v>3313201.49</v>
      </c>
      <c r="I441" s="13">
        <f t="shared" si="19"/>
        <v>27376162.490000002</v>
      </c>
      <c r="J441" s="2" t="s">
        <v>18194</v>
      </c>
      <c r="K441" s="2" t="s">
        <v>18199</v>
      </c>
      <c r="L441" s="2" t="s">
        <v>5098</v>
      </c>
      <c r="M441" s="2" t="str">
        <f t="shared" si="20"/>
        <v>High</v>
      </c>
    </row>
    <row r="442" spans="1:13" x14ac:dyDescent="0.3">
      <c r="A442" s="2" t="s">
        <v>18175</v>
      </c>
      <c r="B442" s="2" t="s">
        <v>18176</v>
      </c>
      <c r="C442" s="2" t="s">
        <v>39</v>
      </c>
      <c r="D442" s="14">
        <v>0.71</v>
      </c>
      <c r="E442" s="14">
        <v>1.5</v>
      </c>
      <c r="F442" s="14">
        <f t="shared" si="18"/>
        <v>1.0649999999999999</v>
      </c>
      <c r="G442" s="13">
        <v>16914956.920000002</v>
      </c>
      <c r="H442" s="13">
        <v>439539.94</v>
      </c>
      <c r="I442" s="13">
        <f t="shared" si="19"/>
        <v>16475416.980000002</v>
      </c>
      <c r="J442" s="2" t="s">
        <v>18197</v>
      </c>
      <c r="K442" s="2" t="s">
        <v>18182</v>
      </c>
      <c r="L442" s="2" t="s">
        <v>4312</v>
      </c>
      <c r="M442" s="2" t="str">
        <f t="shared" si="20"/>
        <v>High</v>
      </c>
    </row>
    <row r="443" spans="1:13" x14ac:dyDescent="0.3">
      <c r="A443" s="2" t="s">
        <v>18184</v>
      </c>
      <c r="B443" s="2" t="s">
        <v>18195</v>
      </c>
      <c r="C443" s="2" t="s">
        <v>58</v>
      </c>
      <c r="D443" s="14">
        <v>0.09</v>
      </c>
      <c r="E443" s="14">
        <v>2.9</v>
      </c>
      <c r="F443" s="14">
        <f t="shared" si="18"/>
        <v>0.26100000000000001</v>
      </c>
      <c r="G443" s="13">
        <v>6992113.6100000003</v>
      </c>
      <c r="H443" s="13">
        <v>286127.44</v>
      </c>
      <c r="I443" s="13">
        <f t="shared" si="19"/>
        <v>6705986.1699999999</v>
      </c>
      <c r="J443" s="2" t="s">
        <v>18197</v>
      </c>
      <c r="K443" s="2" t="s">
        <v>18199</v>
      </c>
      <c r="L443" s="2" t="s">
        <v>286</v>
      </c>
      <c r="M443" s="2" t="str">
        <f t="shared" si="20"/>
        <v>Low</v>
      </c>
    </row>
    <row r="444" spans="1:13" x14ac:dyDescent="0.3">
      <c r="A444" s="2" t="s">
        <v>18187</v>
      </c>
      <c r="B444" s="2" t="s">
        <v>18188</v>
      </c>
      <c r="C444" s="2" t="s">
        <v>92</v>
      </c>
      <c r="D444" s="14">
        <v>0.79</v>
      </c>
      <c r="E444" s="14">
        <v>7.4</v>
      </c>
      <c r="F444" s="14">
        <f t="shared" si="18"/>
        <v>5.846000000000001</v>
      </c>
      <c r="G444" s="13">
        <v>45897082.090000004</v>
      </c>
      <c r="H444" s="13">
        <v>4056219.06</v>
      </c>
      <c r="I444" s="13">
        <f t="shared" si="19"/>
        <v>41840863.030000001</v>
      </c>
      <c r="J444" s="2" t="s">
        <v>18197</v>
      </c>
      <c r="K444" s="2" t="s">
        <v>18186</v>
      </c>
      <c r="L444" s="2" t="s">
        <v>2239</v>
      </c>
      <c r="M444" s="2" t="str">
        <f t="shared" si="20"/>
        <v>High</v>
      </c>
    </row>
    <row r="445" spans="1:13" x14ac:dyDescent="0.3">
      <c r="A445" s="2" t="s">
        <v>18175</v>
      </c>
      <c r="B445" s="2" t="s">
        <v>18205</v>
      </c>
      <c r="C445" s="2" t="s">
        <v>105</v>
      </c>
      <c r="D445" s="14">
        <v>0.36</v>
      </c>
      <c r="E445" s="14">
        <v>1</v>
      </c>
      <c r="F445" s="14">
        <f t="shared" si="18"/>
        <v>0.36</v>
      </c>
      <c r="G445" s="13">
        <v>10509157.17</v>
      </c>
      <c r="H445" s="13">
        <v>1035178.3</v>
      </c>
      <c r="I445" s="13">
        <f t="shared" si="19"/>
        <v>9473978.8699999992</v>
      </c>
      <c r="J445" s="2" t="s">
        <v>18177</v>
      </c>
      <c r="K445" s="2" t="s">
        <v>18199</v>
      </c>
      <c r="L445" s="2" t="s">
        <v>3147</v>
      </c>
      <c r="M445" s="2" t="str">
        <f t="shared" si="20"/>
        <v>Low</v>
      </c>
    </row>
    <row r="446" spans="1:13" x14ac:dyDescent="0.3">
      <c r="A446" s="2" t="s">
        <v>18184</v>
      </c>
      <c r="B446" s="2" t="s">
        <v>18195</v>
      </c>
      <c r="C446" s="2" t="s">
        <v>55</v>
      </c>
      <c r="D446" s="14">
        <v>0.36</v>
      </c>
      <c r="E446" s="14">
        <v>2.1</v>
      </c>
      <c r="F446" s="14">
        <f t="shared" si="18"/>
        <v>0.75600000000000001</v>
      </c>
      <c r="G446" s="13">
        <v>10730409.130000001</v>
      </c>
      <c r="H446" s="13">
        <v>989681.71</v>
      </c>
      <c r="I446" s="13">
        <f t="shared" si="19"/>
        <v>9740727.4200000018</v>
      </c>
      <c r="J446" s="2" t="s">
        <v>18194</v>
      </c>
      <c r="K446" s="2" t="s">
        <v>18199</v>
      </c>
      <c r="L446" s="2" t="s">
        <v>4877</v>
      </c>
      <c r="M446" s="2" t="str">
        <f t="shared" si="20"/>
        <v>High</v>
      </c>
    </row>
    <row r="447" spans="1:13" x14ac:dyDescent="0.3">
      <c r="A447" s="2" t="s">
        <v>18175</v>
      </c>
      <c r="B447" s="2" t="s">
        <v>18205</v>
      </c>
      <c r="C447" s="2" t="s">
        <v>55</v>
      </c>
      <c r="D447" s="14">
        <v>0.59</v>
      </c>
      <c r="E447" s="14">
        <v>4.5999999999999996</v>
      </c>
      <c r="F447" s="14">
        <f t="shared" si="18"/>
        <v>2.7139999999999995</v>
      </c>
      <c r="G447" s="13">
        <v>11359696.74</v>
      </c>
      <c r="H447" s="13">
        <v>1070455.45</v>
      </c>
      <c r="I447" s="13">
        <f t="shared" si="19"/>
        <v>10289241.290000001</v>
      </c>
      <c r="J447" s="2" t="s">
        <v>18194</v>
      </c>
      <c r="K447" s="2" t="s">
        <v>18178</v>
      </c>
      <c r="L447" s="2" t="s">
        <v>9520</v>
      </c>
      <c r="M447" s="2" t="str">
        <f t="shared" si="20"/>
        <v>High</v>
      </c>
    </row>
    <row r="448" spans="1:13" x14ac:dyDescent="0.3">
      <c r="A448" s="2" t="s">
        <v>18175</v>
      </c>
      <c r="B448" s="2" t="s">
        <v>18205</v>
      </c>
      <c r="C448" s="2" t="s">
        <v>68</v>
      </c>
      <c r="D448" s="14">
        <v>0.06</v>
      </c>
      <c r="E448" s="14">
        <v>5.7</v>
      </c>
      <c r="F448" s="14">
        <f t="shared" si="18"/>
        <v>0.34199999999999997</v>
      </c>
      <c r="G448" s="13">
        <v>9057369.7799999993</v>
      </c>
      <c r="H448" s="13">
        <v>869001.72</v>
      </c>
      <c r="I448" s="13">
        <f t="shared" si="19"/>
        <v>8188368.0599999996</v>
      </c>
      <c r="J448" s="2" t="s">
        <v>18192</v>
      </c>
      <c r="K448" s="2" t="s">
        <v>18199</v>
      </c>
      <c r="L448" s="2" t="s">
        <v>2044</v>
      </c>
      <c r="M448" s="2" t="str">
        <f t="shared" si="20"/>
        <v>Low</v>
      </c>
    </row>
    <row r="449" spans="1:13" x14ac:dyDescent="0.3">
      <c r="A449" s="2" t="s">
        <v>18187</v>
      </c>
      <c r="B449" s="2" t="s">
        <v>18203</v>
      </c>
      <c r="C449" s="2" t="s">
        <v>92</v>
      </c>
      <c r="D449" s="14">
        <v>0.71</v>
      </c>
      <c r="E449" s="14">
        <v>9.6</v>
      </c>
      <c r="F449" s="14">
        <f t="shared" si="18"/>
        <v>6.8159999999999998</v>
      </c>
      <c r="G449" s="13">
        <v>26950012.620000001</v>
      </c>
      <c r="H449" s="13">
        <v>1418596.67</v>
      </c>
      <c r="I449" s="13">
        <f t="shared" si="19"/>
        <v>25531415.950000003</v>
      </c>
      <c r="J449" s="2" t="s">
        <v>18181</v>
      </c>
      <c r="K449" s="2" t="s">
        <v>18189</v>
      </c>
      <c r="L449" s="2" t="s">
        <v>1203</v>
      </c>
      <c r="M449" s="2" t="str">
        <f t="shared" si="20"/>
        <v>High</v>
      </c>
    </row>
    <row r="450" spans="1:13" x14ac:dyDescent="0.3">
      <c r="A450" s="2" t="s">
        <v>18187</v>
      </c>
      <c r="B450" s="2" t="s">
        <v>18203</v>
      </c>
      <c r="C450" s="2" t="s">
        <v>82</v>
      </c>
      <c r="D450" s="14">
        <v>0.31</v>
      </c>
      <c r="E450" s="14">
        <v>9.1999999999999993</v>
      </c>
      <c r="F450" s="14">
        <f t="shared" ref="F450:F513" si="21">D450*E450</f>
        <v>2.8519999999999999</v>
      </c>
      <c r="G450" s="13">
        <v>37470503.07</v>
      </c>
      <c r="H450" s="13">
        <v>5300592.1100000003</v>
      </c>
      <c r="I450" s="13">
        <f t="shared" ref="I450:I513" si="22">G450-H450</f>
        <v>32169910.960000001</v>
      </c>
      <c r="J450" s="2" t="s">
        <v>18177</v>
      </c>
      <c r="K450" s="2" t="s">
        <v>18198</v>
      </c>
      <c r="L450" s="2" t="s">
        <v>348</v>
      </c>
      <c r="M450" s="2" t="str">
        <f t="shared" ref="M450:M501" si="23">IF(F450&gt;=0.7,"High",IF(F450&gt;=0.4,"Medium","Low"))</f>
        <v>High</v>
      </c>
    </row>
    <row r="451" spans="1:13" x14ac:dyDescent="0.3">
      <c r="A451" s="2" t="s">
        <v>18187</v>
      </c>
      <c r="B451" s="2" t="s">
        <v>18188</v>
      </c>
      <c r="C451" s="2" t="s">
        <v>68</v>
      </c>
      <c r="D451" s="14">
        <v>0.36</v>
      </c>
      <c r="E451" s="14">
        <v>7.9</v>
      </c>
      <c r="F451" s="14">
        <f t="shared" si="21"/>
        <v>2.8439999999999999</v>
      </c>
      <c r="G451" s="13">
        <v>40367734.280000001</v>
      </c>
      <c r="H451" s="13">
        <v>2179888.64</v>
      </c>
      <c r="I451" s="13">
        <f t="shared" si="22"/>
        <v>38187845.640000001</v>
      </c>
      <c r="J451" s="2" t="s">
        <v>18194</v>
      </c>
      <c r="K451" s="2" t="s">
        <v>18178</v>
      </c>
      <c r="L451" s="2" t="s">
        <v>2346</v>
      </c>
      <c r="M451" s="2" t="str">
        <f t="shared" si="23"/>
        <v>High</v>
      </c>
    </row>
    <row r="452" spans="1:13" x14ac:dyDescent="0.3">
      <c r="A452" s="2" t="s">
        <v>18184</v>
      </c>
      <c r="B452" s="2" t="s">
        <v>18195</v>
      </c>
      <c r="C452" s="2" t="s">
        <v>105</v>
      </c>
      <c r="D452" s="14">
        <v>0.46</v>
      </c>
      <c r="E452" s="14">
        <v>7.7</v>
      </c>
      <c r="F452" s="14">
        <f t="shared" si="21"/>
        <v>3.5420000000000003</v>
      </c>
      <c r="G452" s="13">
        <v>14008099.16</v>
      </c>
      <c r="H452" s="13">
        <v>1527859.92</v>
      </c>
      <c r="I452" s="13">
        <f t="shared" si="22"/>
        <v>12480239.24</v>
      </c>
      <c r="J452" s="2" t="s">
        <v>18181</v>
      </c>
      <c r="K452" s="2" t="s">
        <v>18198</v>
      </c>
      <c r="L452" s="2" t="s">
        <v>1954</v>
      </c>
      <c r="M452" s="2" t="str">
        <f t="shared" si="23"/>
        <v>High</v>
      </c>
    </row>
    <row r="453" spans="1:13" x14ac:dyDescent="0.3">
      <c r="A453" s="2" t="s">
        <v>18190</v>
      </c>
      <c r="B453" s="2" t="s">
        <v>18191</v>
      </c>
      <c r="C453" s="2" t="s">
        <v>55</v>
      </c>
      <c r="D453" s="14">
        <v>0.41</v>
      </c>
      <c r="E453" s="14">
        <v>4.0999999999999996</v>
      </c>
      <c r="F453" s="14">
        <f t="shared" si="21"/>
        <v>1.6809999999999998</v>
      </c>
      <c r="G453" s="13">
        <v>20943562.84</v>
      </c>
      <c r="H453" s="13">
        <v>1497492.87</v>
      </c>
      <c r="I453" s="13">
        <f t="shared" si="22"/>
        <v>19446069.969999999</v>
      </c>
      <c r="J453" s="2" t="s">
        <v>18197</v>
      </c>
      <c r="K453" s="2" t="s">
        <v>18199</v>
      </c>
      <c r="L453" s="2" t="s">
        <v>10449</v>
      </c>
      <c r="M453" s="2" t="str">
        <f t="shared" si="23"/>
        <v>High</v>
      </c>
    </row>
    <row r="454" spans="1:13" x14ac:dyDescent="0.3">
      <c r="A454" s="2" t="s">
        <v>18190</v>
      </c>
      <c r="B454" s="2" t="s">
        <v>18191</v>
      </c>
      <c r="C454" s="2" t="s">
        <v>39</v>
      </c>
      <c r="D454" s="14">
        <v>0.28000000000000003</v>
      </c>
      <c r="E454" s="14">
        <v>1.2</v>
      </c>
      <c r="F454" s="14">
        <f t="shared" si="21"/>
        <v>0.33600000000000002</v>
      </c>
      <c r="G454" s="13">
        <v>23849381.960000001</v>
      </c>
      <c r="H454" s="13">
        <v>2302209.11</v>
      </c>
      <c r="I454" s="13">
        <f t="shared" si="22"/>
        <v>21547172.850000001</v>
      </c>
      <c r="J454" s="2" t="s">
        <v>18197</v>
      </c>
      <c r="K454" s="2" t="s">
        <v>18198</v>
      </c>
      <c r="L454" s="2" t="s">
        <v>1458</v>
      </c>
      <c r="M454" s="2" t="str">
        <f t="shared" si="23"/>
        <v>Low</v>
      </c>
    </row>
    <row r="455" spans="1:13" x14ac:dyDescent="0.3">
      <c r="A455" s="2" t="s">
        <v>18190</v>
      </c>
      <c r="B455" s="2" t="s">
        <v>18191</v>
      </c>
      <c r="C455" s="2" t="s">
        <v>82</v>
      </c>
      <c r="D455" s="14">
        <v>0.55000000000000004</v>
      </c>
      <c r="E455" s="14">
        <v>2.1</v>
      </c>
      <c r="F455" s="14">
        <f t="shared" si="21"/>
        <v>1.1550000000000002</v>
      </c>
      <c r="G455" s="13">
        <v>47831982.850000001</v>
      </c>
      <c r="H455" s="13">
        <v>3593170.44</v>
      </c>
      <c r="I455" s="13">
        <f t="shared" si="22"/>
        <v>44238812.410000004</v>
      </c>
      <c r="J455" s="2" t="s">
        <v>18181</v>
      </c>
      <c r="K455" s="2" t="s">
        <v>18178</v>
      </c>
      <c r="L455" s="2" t="s">
        <v>4832</v>
      </c>
      <c r="M455" s="2" t="str">
        <f t="shared" si="23"/>
        <v>High</v>
      </c>
    </row>
    <row r="456" spans="1:13" x14ac:dyDescent="0.3">
      <c r="A456" s="2" t="s">
        <v>18184</v>
      </c>
      <c r="B456" s="2" t="s">
        <v>18185</v>
      </c>
      <c r="C456" s="2" t="s">
        <v>58</v>
      </c>
      <c r="D456" s="14">
        <v>0.55000000000000004</v>
      </c>
      <c r="E456" s="14">
        <v>8.3000000000000007</v>
      </c>
      <c r="F456" s="14">
        <f t="shared" si="21"/>
        <v>4.5650000000000004</v>
      </c>
      <c r="G456" s="13">
        <v>31943727.43</v>
      </c>
      <c r="H456" s="13">
        <v>1378363.48</v>
      </c>
      <c r="I456" s="13">
        <f t="shared" si="22"/>
        <v>30565363.949999999</v>
      </c>
      <c r="J456" s="2" t="s">
        <v>18194</v>
      </c>
      <c r="K456" s="2" t="s">
        <v>18182</v>
      </c>
      <c r="L456" s="2" t="s">
        <v>2187</v>
      </c>
      <c r="M456" s="2" t="str">
        <f t="shared" si="23"/>
        <v>High</v>
      </c>
    </row>
    <row r="457" spans="1:13" x14ac:dyDescent="0.3">
      <c r="A457" s="2" t="s">
        <v>18190</v>
      </c>
      <c r="B457" s="2" t="s">
        <v>18202</v>
      </c>
      <c r="C457" s="2" t="s">
        <v>58</v>
      </c>
      <c r="D457" s="14">
        <v>0.27</v>
      </c>
      <c r="E457" s="14">
        <v>3.3</v>
      </c>
      <c r="F457" s="14">
        <f t="shared" si="21"/>
        <v>0.89100000000000001</v>
      </c>
      <c r="G457" s="13">
        <v>23055737.91</v>
      </c>
      <c r="H457" s="13">
        <v>2218377.64</v>
      </c>
      <c r="I457" s="13">
        <f t="shared" si="22"/>
        <v>20837360.27</v>
      </c>
      <c r="J457" s="2" t="s">
        <v>18181</v>
      </c>
      <c r="K457" s="2" t="s">
        <v>18189</v>
      </c>
      <c r="L457" s="2" t="s">
        <v>4651</v>
      </c>
      <c r="M457" s="2" t="str">
        <f t="shared" si="23"/>
        <v>High</v>
      </c>
    </row>
    <row r="458" spans="1:13" x14ac:dyDescent="0.3">
      <c r="A458" s="2" t="s">
        <v>18179</v>
      </c>
      <c r="B458" s="2" t="s">
        <v>18209</v>
      </c>
      <c r="C458" s="2" t="s">
        <v>92</v>
      </c>
      <c r="D458" s="14">
        <v>0.57999999999999996</v>
      </c>
      <c r="E458" s="14">
        <v>1</v>
      </c>
      <c r="F458" s="14">
        <f t="shared" si="21"/>
        <v>0.57999999999999996</v>
      </c>
      <c r="G458" s="13">
        <v>32494576.07</v>
      </c>
      <c r="H458" s="13">
        <v>2840231.49</v>
      </c>
      <c r="I458" s="13">
        <f t="shared" si="22"/>
        <v>29654344.579999998</v>
      </c>
      <c r="J458" s="2" t="s">
        <v>18194</v>
      </c>
      <c r="K458" s="2" t="s">
        <v>18182</v>
      </c>
      <c r="L458" s="2" t="s">
        <v>1861</v>
      </c>
      <c r="M458" s="2" t="str">
        <f t="shared" si="23"/>
        <v>Medium</v>
      </c>
    </row>
    <row r="459" spans="1:13" x14ac:dyDescent="0.3">
      <c r="A459" s="2" t="s">
        <v>18184</v>
      </c>
      <c r="B459" s="2" t="s">
        <v>18185</v>
      </c>
      <c r="C459" s="2" t="s">
        <v>58</v>
      </c>
      <c r="D459" s="14">
        <v>0.23</v>
      </c>
      <c r="E459" s="14">
        <v>2.6</v>
      </c>
      <c r="F459" s="14">
        <f t="shared" si="21"/>
        <v>0.59800000000000009</v>
      </c>
      <c r="G459" s="13">
        <v>44623395.490000002</v>
      </c>
      <c r="H459" s="13">
        <v>4507594.6900000004</v>
      </c>
      <c r="I459" s="13">
        <f t="shared" si="22"/>
        <v>40115800.800000004</v>
      </c>
      <c r="J459" s="2" t="s">
        <v>18192</v>
      </c>
      <c r="K459" s="2" t="s">
        <v>18189</v>
      </c>
      <c r="L459" s="2" t="s">
        <v>2555</v>
      </c>
      <c r="M459" s="2" t="str">
        <f t="shared" si="23"/>
        <v>Medium</v>
      </c>
    </row>
    <row r="460" spans="1:13" x14ac:dyDescent="0.3">
      <c r="A460" s="2" t="s">
        <v>18184</v>
      </c>
      <c r="B460" s="2" t="s">
        <v>18195</v>
      </c>
      <c r="C460" s="2" t="s">
        <v>58</v>
      </c>
      <c r="D460" s="14">
        <v>0.35</v>
      </c>
      <c r="E460" s="14">
        <v>3.7</v>
      </c>
      <c r="F460" s="14">
        <f t="shared" si="21"/>
        <v>1.2949999999999999</v>
      </c>
      <c r="G460" s="13">
        <v>47752959.780000001</v>
      </c>
      <c r="H460" s="13">
        <v>4858299.41</v>
      </c>
      <c r="I460" s="13">
        <f t="shared" si="22"/>
        <v>42894660.370000005</v>
      </c>
      <c r="J460" s="2" t="s">
        <v>18197</v>
      </c>
      <c r="K460" s="2" t="s">
        <v>18189</v>
      </c>
      <c r="L460" s="2" t="s">
        <v>1612</v>
      </c>
      <c r="M460" s="2" t="str">
        <f t="shared" si="23"/>
        <v>High</v>
      </c>
    </row>
    <row r="461" spans="1:13" x14ac:dyDescent="0.3">
      <c r="A461" s="2" t="s">
        <v>18187</v>
      </c>
      <c r="B461" s="2" t="s">
        <v>18203</v>
      </c>
      <c r="C461" s="2" t="s">
        <v>92</v>
      </c>
      <c r="D461" s="14">
        <v>0.74</v>
      </c>
      <c r="E461" s="14">
        <v>7.9</v>
      </c>
      <c r="F461" s="14">
        <f t="shared" si="21"/>
        <v>5.8460000000000001</v>
      </c>
      <c r="G461" s="13">
        <v>19794069.800000001</v>
      </c>
      <c r="H461" s="13">
        <v>1332493.08</v>
      </c>
      <c r="I461" s="13">
        <f t="shared" si="22"/>
        <v>18461576.719999999</v>
      </c>
      <c r="J461" s="2" t="s">
        <v>18197</v>
      </c>
      <c r="K461" s="2" t="s">
        <v>18189</v>
      </c>
      <c r="L461" s="2" t="s">
        <v>7601</v>
      </c>
      <c r="M461" s="2" t="str">
        <f t="shared" si="23"/>
        <v>High</v>
      </c>
    </row>
    <row r="462" spans="1:13" x14ac:dyDescent="0.3">
      <c r="A462" s="2" t="s">
        <v>18175</v>
      </c>
      <c r="B462" s="2" t="s">
        <v>18176</v>
      </c>
      <c r="C462" s="2" t="s">
        <v>68</v>
      </c>
      <c r="D462" s="14">
        <v>0.31</v>
      </c>
      <c r="E462" s="14">
        <v>2.9</v>
      </c>
      <c r="F462" s="14">
        <f t="shared" si="21"/>
        <v>0.89900000000000002</v>
      </c>
      <c r="G462" s="13">
        <v>32326038.460000001</v>
      </c>
      <c r="H462" s="13">
        <v>2239841.0499999998</v>
      </c>
      <c r="I462" s="13">
        <f t="shared" si="22"/>
        <v>30086197.41</v>
      </c>
      <c r="J462" s="2" t="s">
        <v>18192</v>
      </c>
      <c r="K462" s="2" t="s">
        <v>18182</v>
      </c>
      <c r="L462" s="2" t="s">
        <v>1398</v>
      </c>
      <c r="M462" s="2" t="str">
        <f t="shared" si="23"/>
        <v>High</v>
      </c>
    </row>
    <row r="463" spans="1:13" x14ac:dyDescent="0.3">
      <c r="A463" s="2" t="s">
        <v>18175</v>
      </c>
      <c r="B463" s="2" t="s">
        <v>18176</v>
      </c>
      <c r="C463" s="2" t="s">
        <v>39</v>
      </c>
      <c r="D463" s="14">
        <v>0.94</v>
      </c>
      <c r="E463" s="14">
        <v>9.5</v>
      </c>
      <c r="F463" s="14">
        <f t="shared" si="21"/>
        <v>8.93</v>
      </c>
      <c r="G463" s="13">
        <v>10013321.539999999</v>
      </c>
      <c r="H463" s="13">
        <v>1444771.99</v>
      </c>
      <c r="I463" s="13">
        <f t="shared" si="22"/>
        <v>8568549.5499999989</v>
      </c>
      <c r="J463" s="2" t="s">
        <v>18197</v>
      </c>
      <c r="K463" s="2" t="s">
        <v>18199</v>
      </c>
      <c r="L463" s="2" t="s">
        <v>8744</v>
      </c>
      <c r="M463" s="2" t="str">
        <f t="shared" si="23"/>
        <v>High</v>
      </c>
    </row>
    <row r="464" spans="1:13" x14ac:dyDescent="0.3">
      <c r="A464" s="2" t="s">
        <v>18175</v>
      </c>
      <c r="B464" s="2" t="s">
        <v>18176</v>
      </c>
      <c r="C464" s="2" t="s">
        <v>39</v>
      </c>
      <c r="D464" s="14">
        <v>0.16</v>
      </c>
      <c r="E464" s="14">
        <v>6.2</v>
      </c>
      <c r="F464" s="14">
        <f t="shared" si="21"/>
        <v>0.9920000000000001</v>
      </c>
      <c r="G464" s="13">
        <v>18126770.5</v>
      </c>
      <c r="H464" s="13">
        <v>723879.66</v>
      </c>
      <c r="I464" s="13">
        <f t="shared" si="22"/>
        <v>17402890.84</v>
      </c>
      <c r="J464" s="2" t="s">
        <v>18181</v>
      </c>
      <c r="K464" s="2" t="s">
        <v>18182</v>
      </c>
      <c r="L464" s="2" t="s">
        <v>5104</v>
      </c>
      <c r="M464" s="2" t="str">
        <f t="shared" si="23"/>
        <v>High</v>
      </c>
    </row>
    <row r="465" spans="1:13" x14ac:dyDescent="0.3">
      <c r="A465" s="2" t="s">
        <v>18190</v>
      </c>
      <c r="B465" s="2" t="s">
        <v>18202</v>
      </c>
      <c r="C465" s="2" t="s">
        <v>68</v>
      </c>
      <c r="D465" s="14">
        <v>0.14000000000000001</v>
      </c>
      <c r="E465" s="14">
        <v>4.5</v>
      </c>
      <c r="F465" s="14">
        <f t="shared" si="21"/>
        <v>0.63000000000000012</v>
      </c>
      <c r="G465" s="13">
        <v>29153221.030000001</v>
      </c>
      <c r="H465" s="13">
        <v>1764278.16</v>
      </c>
      <c r="I465" s="13">
        <f t="shared" si="22"/>
        <v>27388942.870000001</v>
      </c>
      <c r="J465" s="2" t="s">
        <v>18177</v>
      </c>
      <c r="K465" s="2" t="s">
        <v>18178</v>
      </c>
      <c r="L465" s="2" t="s">
        <v>3653</v>
      </c>
      <c r="M465" s="2" t="str">
        <f t="shared" si="23"/>
        <v>Medium</v>
      </c>
    </row>
    <row r="466" spans="1:13" x14ac:dyDescent="0.3">
      <c r="A466" s="2" t="s">
        <v>18184</v>
      </c>
      <c r="B466" s="2" t="s">
        <v>18185</v>
      </c>
      <c r="C466" s="2" t="s">
        <v>58</v>
      </c>
      <c r="D466" s="14">
        <v>0.6</v>
      </c>
      <c r="E466" s="14">
        <v>7.3</v>
      </c>
      <c r="F466" s="14">
        <f t="shared" si="21"/>
        <v>4.38</v>
      </c>
      <c r="G466" s="13">
        <v>9701062.0700000003</v>
      </c>
      <c r="H466" s="13">
        <v>835158.56</v>
      </c>
      <c r="I466" s="13">
        <f t="shared" si="22"/>
        <v>8865903.5099999998</v>
      </c>
      <c r="J466" s="2" t="s">
        <v>18177</v>
      </c>
      <c r="K466" s="2" t="s">
        <v>18189</v>
      </c>
      <c r="L466" s="2" t="s">
        <v>6459</v>
      </c>
      <c r="M466" s="2" t="str">
        <f t="shared" si="23"/>
        <v>High</v>
      </c>
    </row>
    <row r="467" spans="1:13" x14ac:dyDescent="0.3">
      <c r="A467" s="2" t="s">
        <v>18175</v>
      </c>
      <c r="B467" s="2" t="s">
        <v>18205</v>
      </c>
      <c r="C467" s="2" t="s">
        <v>39</v>
      </c>
      <c r="D467" s="14">
        <v>0.82</v>
      </c>
      <c r="E467" s="14">
        <v>7.3</v>
      </c>
      <c r="F467" s="14">
        <f t="shared" si="21"/>
        <v>5.9859999999999998</v>
      </c>
      <c r="G467" s="13">
        <v>1961949.88</v>
      </c>
      <c r="H467" s="13">
        <v>176894.04</v>
      </c>
      <c r="I467" s="13">
        <f t="shared" si="22"/>
        <v>1785055.8399999999</v>
      </c>
      <c r="J467" s="2" t="s">
        <v>18194</v>
      </c>
      <c r="K467" s="2" t="s">
        <v>18182</v>
      </c>
      <c r="L467" s="2" t="s">
        <v>7919</v>
      </c>
      <c r="M467" s="2" t="str">
        <f t="shared" si="23"/>
        <v>High</v>
      </c>
    </row>
    <row r="468" spans="1:13" x14ac:dyDescent="0.3">
      <c r="A468" s="2" t="s">
        <v>18187</v>
      </c>
      <c r="B468" s="2" t="s">
        <v>18196</v>
      </c>
      <c r="C468" s="2" t="s">
        <v>105</v>
      </c>
      <c r="D468" s="14">
        <v>0.8</v>
      </c>
      <c r="E468" s="14">
        <v>6.1</v>
      </c>
      <c r="F468" s="14">
        <f t="shared" si="21"/>
        <v>4.88</v>
      </c>
      <c r="G468" s="13">
        <v>12560253.359999999</v>
      </c>
      <c r="H468" s="13">
        <v>1136835.44</v>
      </c>
      <c r="I468" s="13">
        <f t="shared" si="22"/>
        <v>11423417.92</v>
      </c>
      <c r="J468" s="2" t="s">
        <v>18181</v>
      </c>
      <c r="K468" s="2" t="s">
        <v>18186</v>
      </c>
      <c r="L468" s="2" t="s">
        <v>473</v>
      </c>
      <c r="M468" s="2" t="str">
        <f t="shared" si="23"/>
        <v>High</v>
      </c>
    </row>
    <row r="469" spans="1:13" x14ac:dyDescent="0.3">
      <c r="A469" s="2" t="s">
        <v>18184</v>
      </c>
      <c r="B469" s="2" t="s">
        <v>18185</v>
      </c>
      <c r="C469" s="2" t="s">
        <v>92</v>
      </c>
      <c r="D469" s="14">
        <v>0.89</v>
      </c>
      <c r="E469" s="14">
        <v>3.8</v>
      </c>
      <c r="F469" s="14">
        <f t="shared" si="21"/>
        <v>3.3819999999999997</v>
      </c>
      <c r="G469" s="13">
        <v>17771737.719999999</v>
      </c>
      <c r="H469" s="13">
        <v>777702.22</v>
      </c>
      <c r="I469" s="13">
        <f t="shared" si="22"/>
        <v>16994035.5</v>
      </c>
      <c r="J469" s="2" t="s">
        <v>18194</v>
      </c>
      <c r="K469" s="2" t="s">
        <v>18198</v>
      </c>
      <c r="L469" s="2" t="s">
        <v>6289</v>
      </c>
      <c r="M469" s="2" t="str">
        <f t="shared" si="23"/>
        <v>High</v>
      </c>
    </row>
    <row r="470" spans="1:13" x14ac:dyDescent="0.3">
      <c r="A470" s="2" t="s">
        <v>18187</v>
      </c>
      <c r="B470" s="2" t="s">
        <v>18203</v>
      </c>
      <c r="C470" s="2" t="s">
        <v>105</v>
      </c>
      <c r="D470" s="14">
        <v>0.27</v>
      </c>
      <c r="E470" s="14">
        <v>1.7</v>
      </c>
      <c r="F470" s="14">
        <f t="shared" si="21"/>
        <v>0.45900000000000002</v>
      </c>
      <c r="G470" s="13">
        <v>24703586</v>
      </c>
      <c r="H470" s="13">
        <v>2188987.17</v>
      </c>
      <c r="I470" s="13">
        <f t="shared" si="22"/>
        <v>22514598.829999998</v>
      </c>
      <c r="J470" s="2" t="s">
        <v>18192</v>
      </c>
      <c r="K470" s="2" t="s">
        <v>18199</v>
      </c>
      <c r="L470" s="2" t="s">
        <v>9171</v>
      </c>
      <c r="M470" s="2" t="str">
        <f t="shared" si="23"/>
        <v>Medium</v>
      </c>
    </row>
    <row r="471" spans="1:13" x14ac:dyDescent="0.3">
      <c r="A471" s="2" t="s">
        <v>18190</v>
      </c>
      <c r="B471" s="2" t="s">
        <v>18193</v>
      </c>
      <c r="C471" s="2" t="s">
        <v>105</v>
      </c>
      <c r="D471" s="14">
        <v>0.92</v>
      </c>
      <c r="E471" s="14">
        <v>5.0999999999999996</v>
      </c>
      <c r="F471" s="14">
        <f t="shared" si="21"/>
        <v>4.6920000000000002</v>
      </c>
      <c r="G471" s="13">
        <v>6725614.7800000003</v>
      </c>
      <c r="H471" s="13">
        <v>947448.82</v>
      </c>
      <c r="I471" s="13">
        <f t="shared" si="22"/>
        <v>5778165.96</v>
      </c>
      <c r="J471" s="2" t="s">
        <v>18194</v>
      </c>
      <c r="K471" s="2" t="s">
        <v>18182</v>
      </c>
      <c r="L471" s="2" t="s">
        <v>860</v>
      </c>
      <c r="M471" s="2" t="str">
        <f t="shared" si="23"/>
        <v>High</v>
      </c>
    </row>
    <row r="472" spans="1:13" x14ac:dyDescent="0.3">
      <c r="A472" s="2" t="s">
        <v>18184</v>
      </c>
      <c r="B472" s="2" t="s">
        <v>18195</v>
      </c>
      <c r="C472" s="2" t="s">
        <v>55</v>
      </c>
      <c r="D472" s="14">
        <v>0.27</v>
      </c>
      <c r="E472" s="14">
        <v>8.9</v>
      </c>
      <c r="F472" s="14">
        <f t="shared" si="21"/>
        <v>2.4030000000000005</v>
      </c>
      <c r="G472" s="13">
        <v>355431.15</v>
      </c>
      <c r="H472" s="13">
        <v>9137.24</v>
      </c>
      <c r="I472" s="13">
        <f t="shared" si="22"/>
        <v>346293.91000000003</v>
      </c>
      <c r="J472" s="2" t="s">
        <v>18181</v>
      </c>
      <c r="K472" s="2" t="s">
        <v>18178</v>
      </c>
      <c r="L472" s="2" t="s">
        <v>2698</v>
      </c>
      <c r="M472" s="2" t="str">
        <f t="shared" si="23"/>
        <v>High</v>
      </c>
    </row>
    <row r="473" spans="1:13" x14ac:dyDescent="0.3">
      <c r="A473" s="2" t="s">
        <v>18187</v>
      </c>
      <c r="B473" s="2" t="s">
        <v>18188</v>
      </c>
      <c r="C473" s="2" t="s">
        <v>68</v>
      </c>
      <c r="D473" s="14">
        <v>0.61</v>
      </c>
      <c r="E473" s="14">
        <v>9.4</v>
      </c>
      <c r="F473" s="14">
        <f t="shared" si="21"/>
        <v>5.734</v>
      </c>
      <c r="G473" s="13">
        <v>19354821.559999999</v>
      </c>
      <c r="H473" s="13">
        <v>1857576.59</v>
      </c>
      <c r="I473" s="13">
        <f t="shared" si="22"/>
        <v>17497244.969999999</v>
      </c>
      <c r="J473" s="2" t="s">
        <v>18194</v>
      </c>
      <c r="K473" s="2" t="s">
        <v>18182</v>
      </c>
      <c r="L473" s="2" t="s">
        <v>2031</v>
      </c>
      <c r="M473" s="2" t="str">
        <f t="shared" si="23"/>
        <v>High</v>
      </c>
    </row>
    <row r="474" spans="1:13" x14ac:dyDescent="0.3">
      <c r="A474" s="2" t="s">
        <v>18184</v>
      </c>
      <c r="B474" s="2" t="s">
        <v>18195</v>
      </c>
      <c r="C474" s="2" t="s">
        <v>58</v>
      </c>
      <c r="D474" s="14">
        <v>0.54</v>
      </c>
      <c r="E474" s="14">
        <v>9.5</v>
      </c>
      <c r="F474" s="14">
        <f t="shared" si="21"/>
        <v>5.1300000000000008</v>
      </c>
      <c r="G474" s="13">
        <v>26902836.609999999</v>
      </c>
      <c r="H474" s="13">
        <v>1993182.96</v>
      </c>
      <c r="I474" s="13">
        <f t="shared" si="22"/>
        <v>24909653.649999999</v>
      </c>
      <c r="J474" s="2" t="s">
        <v>18197</v>
      </c>
      <c r="K474" s="2" t="s">
        <v>18186</v>
      </c>
      <c r="L474" s="2" t="s">
        <v>18212</v>
      </c>
      <c r="M474" s="2" t="str">
        <f t="shared" si="23"/>
        <v>High</v>
      </c>
    </row>
    <row r="475" spans="1:13" x14ac:dyDescent="0.3">
      <c r="A475" s="2" t="s">
        <v>18200</v>
      </c>
      <c r="B475" s="2" t="s">
        <v>18204</v>
      </c>
      <c r="C475" s="2" t="s">
        <v>105</v>
      </c>
      <c r="D475" s="14">
        <v>0.9</v>
      </c>
      <c r="E475" s="14">
        <v>5.9</v>
      </c>
      <c r="F475" s="14">
        <f t="shared" si="21"/>
        <v>5.3100000000000005</v>
      </c>
      <c r="G475" s="13">
        <v>22183234.84</v>
      </c>
      <c r="H475" s="13">
        <v>1998881.52</v>
      </c>
      <c r="I475" s="13">
        <f t="shared" si="22"/>
        <v>20184353.32</v>
      </c>
      <c r="J475" s="2" t="s">
        <v>18177</v>
      </c>
      <c r="K475" s="2" t="s">
        <v>18186</v>
      </c>
      <c r="L475" s="2" t="s">
        <v>1081</v>
      </c>
      <c r="M475" s="2" t="str">
        <f t="shared" si="23"/>
        <v>High</v>
      </c>
    </row>
    <row r="476" spans="1:13" x14ac:dyDescent="0.3">
      <c r="A476" s="2" t="s">
        <v>18179</v>
      </c>
      <c r="B476" s="2" t="s">
        <v>18206</v>
      </c>
      <c r="C476" s="2" t="s">
        <v>92</v>
      </c>
      <c r="D476" s="14">
        <v>0.3</v>
      </c>
      <c r="E476" s="14">
        <v>2.7</v>
      </c>
      <c r="F476" s="14">
        <f t="shared" si="21"/>
        <v>0.81</v>
      </c>
      <c r="G476" s="13">
        <v>37832186.719999999</v>
      </c>
      <c r="H476" s="13">
        <v>4990950.6399999997</v>
      </c>
      <c r="I476" s="13">
        <f t="shared" si="22"/>
        <v>32841236.079999998</v>
      </c>
      <c r="J476" s="2" t="s">
        <v>18177</v>
      </c>
      <c r="K476" s="2" t="s">
        <v>18186</v>
      </c>
      <c r="L476" s="2" t="s">
        <v>702</v>
      </c>
      <c r="M476" s="2" t="str">
        <f t="shared" si="23"/>
        <v>High</v>
      </c>
    </row>
    <row r="477" spans="1:13" x14ac:dyDescent="0.3">
      <c r="A477" s="2" t="s">
        <v>18179</v>
      </c>
      <c r="B477" s="2" t="s">
        <v>18206</v>
      </c>
      <c r="C477" s="2" t="s">
        <v>39</v>
      </c>
      <c r="D477" s="14">
        <v>0.95</v>
      </c>
      <c r="E477" s="14">
        <v>9.1</v>
      </c>
      <c r="F477" s="14">
        <f t="shared" si="21"/>
        <v>8.6449999999999996</v>
      </c>
      <c r="G477" s="13">
        <v>16172182.23</v>
      </c>
      <c r="H477" s="13">
        <v>2263775.16</v>
      </c>
      <c r="I477" s="13">
        <f t="shared" si="22"/>
        <v>13908407.07</v>
      </c>
      <c r="J477" s="2" t="s">
        <v>18181</v>
      </c>
      <c r="K477" s="2" t="s">
        <v>18189</v>
      </c>
      <c r="L477" s="2" t="s">
        <v>8438</v>
      </c>
      <c r="M477" s="2" t="str">
        <f t="shared" si="23"/>
        <v>High</v>
      </c>
    </row>
    <row r="478" spans="1:13" x14ac:dyDescent="0.3">
      <c r="A478" s="2" t="s">
        <v>18184</v>
      </c>
      <c r="B478" s="2" t="s">
        <v>18195</v>
      </c>
      <c r="C478" s="2" t="s">
        <v>39</v>
      </c>
      <c r="D478" s="14">
        <v>0.47</v>
      </c>
      <c r="E478" s="14">
        <v>7.6</v>
      </c>
      <c r="F478" s="14">
        <f t="shared" si="21"/>
        <v>3.5719999999999996</v>
      </c>
      <c r="G478" s="13">
        <v>8456198.4399999995</v>
      </c>
      <c r="H478" s="13">
        <v>458720.98</v>
      </c>
      <c r="I478" s="13">
        <f t="shared" si="22"/>
        <v>7997477.459999999</v>
      </c>
      <c r="J478" s="2" t="s">
        <v>18177</v>
      </c>
      <c r="K478" s="2" t="s">
        <v>18189</v>
      </c>
      <c r="L478" s="2" t="s">
        <v>3464</v>
      </c>
      <c r="M478" s="2" t="str">
        <f t="shared" si="23"/>
        <v>High</v>
      </c>
    </row>
    <row r="479" spans="1:13" x14ac:dyDescent="0.3">
      <c r="A479" s="2" t="s">
        <v>18190</v>
      </c>
      <c r="B479" s="2" t="s">
        <v>18193</v>
      </c>
      <c r="C479" s="2" t="s">
        <v>39</v>
      </c>
      <c r="D479" s="14">
        <v>0.22</v>
      </c>
      <c r="E479" s="14">
        <v>1</v>
      </c>
      <c r="F479" s="14">
        <f t="shared" si="21"/>
        <v>0.22</v>
      </c>
      <c r="G479" s="13">
        <v>20493826.629999999</v>
      </c>
      <c r="H479" s="13">
        <v>1497089.87</v>
      </c>
      <c r="I479" s="13">
        <f t="shared" si="22"/>
        <v>18996736.759999998</v>
      </c>
      <c r="J479" s="2" t="s">
        <v>18197</v>
      </c>
      <c r="K479" s="2" t="s">
        <v>18182</v>
      </c>
      <c r="L479" s="2" t="s">
        <v>4338</v>
      </c>
      <c r="M479" s="2" t="str">
        <f t="shared" si="23"/>
        <v>Low</v>
      </c>
    </row>
    <row r="480" spans="1:13" x14ac:dyDescent="0.3">
      <c r="A480" s="2" t="s">
        <v>18184</v>
      </c>
      <c r="B480" s="2" t="s">
        <v>18195</v>
      </c>
      <c r="C480" s="2" t="s">
        <v>105</v>
      </c>
      <c r="D480" s="14">
        <v>0.37</v>
      </c>
      <c r="E480" s="14">
        <v>8.9</v>
      </c>
      <c r="F480" s="14">
        <f t="shared" si="21"/>
        <v>3.2930000000000001</v>
      </c>
      <c r="G480" s="13">
        <v>10676633.039999999</v>
      </c>
      <c r="H480" s="13">
        <v>692946.08</v>
      </c>
      <c r="I480" s="13">
        <f t="shared" si="22"/>
        <v>9983686.959999999</v>
      </c>
      <c r="J480" s="2" t="s">
        <v>18197</v>
      </c>
      <c r="K480" s="2" t="s">
        <v>18189</v>
      </c>
      <c r="L480" s="2" t="s">
        <v>5448</v>
      </c>
      <c r="M480" s="2" t="str">
        <f t="shared" si="23"/>
        <v>High</v>
      </c>
    </row>
    <row r="481" spans="1:13" x14ac:dyDescent="0.3">
      <c r="A481" s="2" t="s">
        <v>18200</v>
      </c>
      <c r="B481" s="2" t="s">
        <v>18207</v>
      </c>
      <c r="C481" s="2" t="s">
        <v>92</v>
      </c>
      <c r="D481" s="14">
        <v>0.64</v>
      </c>
      <c r="E481" s="14">
        <v>7.8</v>
      </c>
      <c r="F481" s="14">
        <f t="shared" si="21"/>
        <v>4.992</v>
      </c>
      <c r="G481" s="13">
        <v>5942105</v>
      </c>
      <c r="H481" s="13">
        <v>185064.54</v>
      </c>
      <c r="I481" s="13">
        <f t="shared" si="22"/>
        <v>5757040.46</v>
      </c>
      <c r="J481" s="2" t="s">
        <v>18194</v>
      </c>
      <c r="K481" s="2" t="s">
        <v>18186</v>
      </c>
      <c r="L481" s="2" t="s">
        <v>2349</v>
      </c>
      <c r="M481" s="2" t="str">
        <f t="shared" si="23"/>
        <v>High</v>
      </c>
    </row>
    <row r="482" spans="1:13" x14ac:dyDescent="0.3">
      <c r="A482" s="2" t="s">
        <v>18200</v>
      </c>
      <c r="B482" s="2" t="s">
        <v>18204</v>
      </c>
      <c r="C482" s="2" t="s">
        <v>82</v>
      </c>
      <c r="D482" s="14">
        <v>0.25</v>
      </c>
      <c r="E482" s="14">
        <v>2</v>
      </c>
      <c r="F482" s="14">
        <f t="shared" si="21"/>
        <v>0.5</v>
      </c>
      <c r="G482" s="13">
        <v>30958352.780000001</v>
      </c>
      <c r="H482" s="13">
        <v>2895488.61</v>
      </c>
      <c r="I482" s="13">
        <f t="shared" si="22"/>
        <v>28062864.170000002</v>
      </c>
      <c r="J482" s="2" t="s">
        <v>18177</v>
      </c>
      <c r="K482" s="2" t="s">
        <v>18186</v>
      </c>
      <c r="L482" s="2" t="s">
        <v>1620</v>
      </c>
      <c r="M482" s="2" t="str">
        <f t="shared" si="23"/>
        <v>Medium</v>
      </c>
    </row>
    <row r="483" spans="1:13" x14ac:dyDescent="0.3">
      <c r="A483" s="2" t="s">
        <v>18175</v>
      </c>
      <c r="B483" s="2" t="s">
        <v>18176</v>
      </c>
      <c r="C483" s="2" t="s">
        <v>55</v>
      </c>
      <c r="D483" s="14">
        <v>0.44</v>
      </c>
      <c r="E483" s="14">
        <v>9.8000000000000007</v>
      </c>
      <c r="F483" s="14">
        <f t="shared" si="21"/>
        <v>4.3120000000000003</v>
      </c>
      <c r="G483" s="13">
        <v>20492388.719999999</v>
      </c>
      <c r="H483" s="13">
        <v>2479660.08</v>
      </c>
      <c r="I483" s="13">
        <f t="shared" si="22"/>
        <v>18012728.640000001</v>
      </c>
      <c r="J483" s="2" t="s">
        <v>18197</v>
      </c>
      <c r="K483" s="2" t="s">
        <v>18182</v>
      </c>
      <c r="L483" s="2" t="s">
        <v>7393</v>
      </c>
      <c r="M483" s="2" t="str">
        <f t="shared" si="23"/>
        <v>High</v>
      </c>
    </row>
    <row r="484" spans="1:13" x14ac:dyDescent="0.3">
      <c r="A484" s="2" t="s">
        <v>18200</v>
      </c>
      <c r="B484" s="2" t="s">
        <v>18201</v>
      </c>
      <c r="C484" s="2" t="s">
        <v>92</v>
      </c>
      <c r="D484" s="14">
        <v>0.08</v>
      </c>
      <c r="E484" s="14">
        <v>4.0999999999999996</v>
      </c>
      <c r="F484" s="14">
        <f t="shared" si="21"/>
        <v>0.32799999999999996</v>
      </c>
      <c r="G484" s="13">
        <v>43408393.68</v>
      </c>
      <c r="H484" s="13">
        <v>1197410.47</v>
      </c>
      <c r="I484" s="13">
        <f t="shared" si="22"/>
        <v>42210983.210000001</v>
      </c>
      <c r="J484" s="2" t="s">
        <v>18197</v>
      </c>
      <c r="K484" s="2" t="s">
        <v>18199</v>
      </c>
      <c r="L484" s="2" t="s">
        <v>8038</v>
      </c>
      <c r="M484" s="2" t="str">
        <f t="shared" si="23"/>
        <v>Low</v>
      </c>
    </row>
    <row r="485" spans="1:13" x14ac:dyDescent="0.3">
      <c r="A485" s="2" t="s">
        <v>18175</v>
      </c>
      <c r="B485" s="2" t="s">
        <v>18205</v>
      </c>
      <c r="C485" s="2" t="s">
        <v>105</v>
      </c>
      <c r="D485" s="14">
        <v>0.32</v>
      </c>
      <c r="E485" s="14">
        <v>7.3</v>
      </c>
      <c r="F485" s="14">
        <f t="shared" si="21"/>
        <v>2.3359999999999999</v>
      </c>
      <c r="G485" s="13">
        <v>29080738.640000001</v>
      </c>
      <c r="H485" s="13">
        <v>4044981.04</v>
      </c>
      <c r="I485" s="13">
        <f t="shared" si="22"/>
        <v>25035757.600000001</v>
      </c>
      <c r="J485" s="2" t="s">
        <v>18192</v>
      </c>
      <c r="K485" s="2" t="s">
        <v>18186</v>
      </c>
      <c r="L485" s="2" t="s">
        <v>5296</v>
      </c>
      <c r="M485" s="2" t="str">
        <f t="shared" si="23"/>
        <v>High</v>
      </c>
    </row>
    <row r="486" spans="1:13" x14ac:dyDescent="0.3">
      <c r="A486" s="2" t="s">
        <v>18187</v>
      </c>
      <c r="B486" s="2" t="s">
        <v>18203</v>
      </c>
      <c r="C486" s="2" t="s">
        <v>92</v>
      </c>
      <c r="D486" s="14">
        <v>0.33</v>
      </c>
      <c r="E486" s="14">
        <v>5.3</v>
      </c>
      <c r="F486" s="14">
        <f t="shared" si="21"/>
        <v>1.7490000000000001</v>
      </c>
      <c r="G486" s="13">
        <v>33181929.829999998</v>
      </c>
      <c r="H486" s="13">
        <v>1621187.46</v>
      </c>
      <c r="I486" s="13">
        <f t="shared" si="22"/>
        <v>31560742.369999997</v>
      </c>
      <c r="J486" s="2" t="s">
        <v>18181</v>
      </c>
      <c r="K486" s="2" t="s">
        <v>18182</v>
      </c>
      <c r="L486" s="2" t="s">
        <v>2631</v>
      </c>
      <c r="M486" s="2" t="str">
        <f t="shared" si="23"/>
        <v>High</v>
      </c>
    </row>
    <row r="487" spans="1:13" x14ac:dyDescent="0.3">
      <c r="A487" s="2" t="s">
        <v>18200</v>
      </c>
      <c r="B487" s="2" t="s">
        <v>18208</v>
      </c>
      <c r="C487" s="2" t="s">
        <v>55</v>
      </c>
      <c r="D487" s="14">
        <v>0.82</v>
      </c>
      <c r="E487" s="14">
        <v>9.4</v>
      </c>
      <c r="F487" s="14">
        <f t="shared" si="21"/>
        <v>7.7080000000000002</v>
      </c>
      <c r="G487" s="13">
        <v>3348605.57</v>
      </c>
      <c r="H487" s="13">
        <v>133005.38</v>
      </c>
      <c r="I487" s="13">
        <f t="shared" si="22"/>
        <v>3215600.19</v>
      </c>
      <c r="J487" s="2" t="s">
        <v>18197</v>
      </c>
      <c r="K487" s="2" t="s">
        <v>18198</v>
      </c>
      <c r="L487" s="2" t="s">
        <v>4843</v>
      </c>
      <c r="M487" s="2" t="str">
        <f t="shared" si="23"/>
        <v>High</v>
      </c>
    </row>
    <row r="488" spans="1:13" x14ac:dyDescent="0.3">
      <c r="A488" s="2" t="s">
        <v>18179</v>
      </c>
      <c r="B488" s="2" t="s">
        <v>18206</v>
      </c>
      <c r="C488" s="2" t="s">
        <v>39</v>
      </c>
      <c r="D488" s="14">
        <v>0.25</v>
      </c>
      <c r="E488" s="14">
        <v>8.9</v>
      </c>
      <c r="F488" s="14">
        <f t="shared" si="21"/>
        <v>2.2250000000000001</v>
      </c>
      <c r="G488" s="13">
        <v>28430424.399999999</v>
      </c>
      <c r="H488" s="13">
        <v>3974988.12</v>
      </c>
      <c r="I488" s="13">
        <f t="shared" si="22"/>
        <v>24455436.279999997</v>
      </c>
      <c r="J488" s="2" t="s">
        <v>18197</v>
      </c>
      <c r="K488" s="2" t="s">
        <v>18198</v>
      </c>
      <c r="L488" s="2" t="s">
        <v>1726</v>
      </c>
      <c r="M488" s="2" t="str">
        <f t="shared" si="23"/>
        <v>High</v>
      </c>
    </row>
    <row r="489" spans="1:13" x14ac:dyDescent="0.3">
      <c r="A489" s="2" t="s">
        <v>18179</v>
      </c>
      <c r="B489" s="2" t="s">
        <v>18180</v>
      </c>
      <c r="C489" s="2" t="s">
        <v>92</v>
      </c>
      <c r="D489" s="14">
        <v>0.42</v>
      </c>
      <c r="E489" s="14">
        <v>1.5</v>
      </c>
      <c r="F489" s="14">
        <f t="shared" si="21"/>
        <v>0.63</v>
      </c>
      <c r="G489" s="13">
        <v>5460272.6699999999</v>
      </c>
      <c r="H489" s="13">
        <v>435139.98</v>
      </c>
      <c r="I489" s="13">
        <f t="shared" si="22"/>
        <v>5025132.6899999995</v>
      </c>
      <c r="J489" s="2" t="s">
        <v>18181</v>
      </c>
      <c r="K489" s="2" t="s">
        <v>18182</v>
      </c>
      <c r="L489" s="2" t="s">
        <v>4028</v>
      </c>
      <c r="M489" s="2" t="str">
        <f t="shared" si="23"/>
        <v>Medium</v>
      </c>
    </row>
    <row r="490" spans="1:13" x14ac:dyDescent="0.3">
      <c r="A490" s="2" t="s">
        <v>18190</v>
      </c>
      <c r="B490" s="2" t="s">
        <v>18193</v>
      </c>
      <c r="C490" s="2" t="s">
        <v>92</v>
      </c>
      <c r="D490" s="14">
        <v>0.5</v>
      </c>
      <c r="E490" s="14">
        <v>2</v>
      </c>
      <c r="F490" s="14">
        <f t="shared" si="21"/>
        <v>1</v>
      </c>
      <c r="G490" s="13">
        <v>17426853.010000002</v>
      </c>
      <c r="H490" s="13">
        <v>1113738.8400000001</v>
      </c>
      <c r="I490" s="13">
        <f t="shared" si="22"/>
        <v>16313114.170000002</v>
      </c>
      <c r="J490" s="2" t="s">
        <v>18177</v>
      </c>
      <c r="K490" s="2" t="s">
        <v>18189</v>
      </c>
      <c r="L490" s="2" t="s">
        <v>431</v>
      </c>
      <c r="M490" s="2" t="str">
        <f t="shared" si="23"/>
        <v>High</v>
      </c>
    </row>
    <row r="491" spans="1:13" x14ac:dyDescent="0.3">
      <c r="A491" s="2" t="s">
        <v>18187</v>
      </c>
      <c r="B491" s="2" t="s">
        <v>18196</v>
      </c>
      <c r="C491" s="2" t="s">
        <v>58</v>
      </c>
      <c r="D491" s="14">
        <v>0.62</v>
      </c>
      <c r="E491" s="14">
        <v>3.5</v>
      </c>
      <c r="F491" s="14">
        <f t="shared" si="21"/>
        <v>2.17</v>
      </c>
      <c r="G491" s="13">
        <v>40091687.689999998</v>
      </c>
      <c r="H491" s="13">
        <v>5112984.1900000004</v>
      </c>
      <c r="I491" s="13">
        <f t="shared" si="22"/>
        <v>34978703.5</v>
      </c>
      <c r="J491" s="2" t="s">
        <v>18197</v>
      </c>
      <c r="K491" s="2" t="s">
        <v>18198</v>
      </c>
      <c r="L491" s="2" t="s">
        <v>5884</v>
      </c>
      <c r="M491" s="2" t="str">
        <f t="shared" si="23"/>
        <v>High</v>
      </c>
    </row>
    <row r="492" spans="1:13" x14ac:dyDescent="0.3">
      <c r="A492" s="2" t="s">
        <v>18187</v>
      </c>
      <c r="B492" s="2" t="s">
        <v>18203</v>
      </c>
      <c r="C492" s="2" t="s">
        <v>82</v>
      </c>
      <c r="D492" s="14">
        <v>0.22</v>
      </c>
      <c r="E492" s="14">
        <v>6.2</v>
      </c>
      <c r="F492" s="14">
        <f t="shared" si="21"/>
        <v>1.3640000000000001</v>
      </c>
      <c r="G492" s="13">
        <v>37888424.630000003</v>
      </c>
      <c r="H492" s="13">
        <v>996601.57</v>
      </c>
      <c r="I492" s="13">
        <f t="shared" si="22"/>
        <v>36891823.060000002</v>
      </c>
      <c r="J492" s="2" t="s">
        <v>18177</v>
      </c>
      <c r="K492" s="2" t="s">
        <v>18182</v>
      </c>
      <c r="L492" s="2" t="s">
        <v>1441</v>
      </c>
      <c r="M492" s="2" t="str">
        <f t="shared" si="23"/>
        <v>High</v>
      </c>
    </row>
    <row r="493" spans="1:13" x14ac:dyDescent="0.3">
      <c r="A493" s="2" t="s">
        <v>18190</v>
      </c>
      <c r="B493" s="2" t="s">
        <v>18193</v>
      </c>
      <c r="C493" s="2" t="s">
        <v>82</v>
      </c>
      <c r="D493" s="14">
        <v>0.71</v>
      </c>
      <c r="E493" s="14">
        <v>3.4</v>
      </c>
      <c r="F493" s="14">
        <f t="shared" si="21"/>
        <v>2.4139999999999997</v>
      </c>
      <c r="G493" s="13">
        <v>1100183</v>
      </c>
      <c r="H493" s="13">
        <v>41377.58</v>
      </c>
      <c r="I493" s="13">
        <f t="shared" si="22"/>
        <v>1058805.42</v>
      </c>
      <c r="J493" s="2" t="s">
        <v>18181</v>
      </c>
      <c r="K493" s="2" t="s">
        <v>18182</v>
      </c>
      <c r="L493" s="2" t="s">
        <v>4121</v>
      </c>
      <c r="M493" s="2" t="str">
        <f t="shared" si="23"/>
        <v>High</v>
      </c>
    </row>
    <row r="494" spans="1:13" x14ac:dyDescent="0.3">
      <c r="A494" s="2" t="s">
        <v>18175</v>
      </c>
      <c r="B494" s="2" t="s">
        <v>18176</v>
      </c>
      <c r="C494" s="2" t="s">
        <v>55</v>
      </c>
      <c r="D494" s="14">
        <v>0.87</v>
      </c>
      <c r="E494" s="14">
        <v>2.2999999999999998</v>
      </c>
      <c r="F494" s="14">
        <f t="shared" si="21"/>
        <v>2.0009999999999999</v>
      </c>
      <c r="G494" s="13">
        <v>11564730.529999999</v>
      </c>
      <c r="H494" s="13">
        <v>1679952.2</v>
      </c>
      <c r="I494" s="13">
        <f t="shared" si="22"/>
        <v>9884778.3300000001</v>
      </c>
      <c r="J494" s="2" t="s">
        <v>18197</v>
      </c>
      <c r="K494" s="2" t="s">
        <v>18182</v>
      </c>
      <c r="L494" s="2" t="s">
        <v>13779</v>
      </c>
      <c r="M494" s="2" t="str">
        <f t="shared" si="23"/>
        <v>High</v>
      </c>
    </row>
    <row r="495" spans="1:13" x14ac:dyDescent="0.3">
      <c r="A495" s="2" t="s">
        <v>18184</v>
      </c>
      <c r="B495" s="2" t="s">
        <v>18185</v>
      </c>
      <c r="C495" s="2" t="s">
        <v>68</v>
      </c>
      <c r="D495" s="14">
        <v>0.44</v>
      </c>
      <c r="E495" s="14">
        <v>4.4000000000000004</v>
      </c>
      <c r="F495" s="14">
        <f t="shared" si="21"/>
        <v>1.9360000000000002</v>
      </c>
      <c r="G495" s="13">
        <v>23703194.870000001</v>
      </c>
      <c r="H495" s="13">
        <v>3502471.38</v>
      </c>
      <c r="I495" s="13">
        <f t="shared" si="22"/>
        <v>20200723.490000002</v>
      </c>
      <c r="J495" s="2" t="s">
        <v>18177</v>
      </c>
      <c r="K495" s="2" t="s">
        <v>18186</v>
      </c>
      <c r="L495" s="2" t="s">
        <v>2455</v>
      </c>
      <c r="M495" s="2" t="str">
        <f t="shared" si="23"/>
        <v>High</v>
      </c>
    </row>
    <row r="496" spans="1:13" x14ac:dyDescent="0.3">
      <c r="A496" s="2" t="s">
        <v>18175</v>
      </c>
      <c r="B496" s="2" t="s">
        <v>18205</v>
      </c>
      <c r="C496" s="2" t="s">
        <v>39</v>
      </c>
      <c r="D496" s="14">
        <v>0.4</v>
      </c>
      <c r="E496" s="14">
        <v>7.5</v>
      </c>
      <c r="F496" s="14">
        <f t="shared" si="21"/>
        <v>3</v>
      </c>
      <c r="G496" s="13">
        <v>34841137.170000002</v>
      </c>
      <c r="H496" s="13">
        <v>3057460.74</v>
      </c>
      <c r="I496" s="13">
        <f t="shared" si="22"/>
        <v>31783676.43</v>
      </c>
      <c r="J496" s="2" t="s">
        <v>18181</v>
      </c>
      <c r="K496" s="2" t="s">
        <v>18199</v>
      </c>
      <c r="L496" s="2" t="s">
        <v>1225</v>
      </c>
      <c r="M496" s="2" t="str">
        <f t="shared" si="23"/>
        <v>High</v>
      </c>
    </row>
    <row r="497" spans="1:13" x14ac:dyDescent="0.3">
      <c r="A497" s="2" t="s">
        <v>18179</v>
      </c>
      <c r="B497" s="2" t="s">
        <v>18180</v>
      </c>
      <c r="C497" s="2" t="s">
        <v>68</v>
      </c>
      <c r="D497" s="14">
        <v>0.67</v>
      </c>
      <c r="E497" s="14">
        <v>8.5</v>
      </c>
      <c r="F497" s="14">
        <f t="shared" si="21"/>
        <v>5.6950000000000003</v>
      </c>
      <c r="G497" s="13">
        <v>13766852.060000001</v>
      </c>
      <c r="H497" s="13">
        <v>1934437.52</v>
      </c>
      <c r="I497" s="13">
        <f t="shared" si="22"/>
        <v>11832414.540000001</v>
      </c>
      <c r="J497" s="2" t="s">
        <v>18177</v>
      </c>
      <c r="K497" s="2" t="s">
        <v>18186</v>
      </c>
      <c r="L497" s="2" t="s">
        <v>1697</v>
      </c>
      <c r="M497" s="2" t="str">
        <f t="shared" si="23"/>
        <v>High</v>
      </c>
    </row>
    <row r="498" spans="1:13" x14ac:dyDescent="0.3">
      <c r="A498" s="2" t="s">
        <v>18190</v>
      </c>
      <c r="B498" s="2" t="s">
        <v>18202</v>
      </c>
      <c r="C498" s="2" t="s">
        <v>58</v>
      </c>
      <c r="D498" s="14">
        <v>0.09</v>
      </c>
      <c r="E498" s="14">
        <v>5.3</v>
      </c>
      <c r="F498" s="14">
        <f t="shared" si="21"/>
        <v>0.47699999999999998</v>
      </c>
      <c r="G498" s="13">
        <v>5645901.54</v>
      </c>
      <c r="H498" s="13">
        <v>728343.21</v>
      </c>
      <c r="I498" s="13">
        <f t="shared" si="22"/>
        <v>4917558.33</v>
      </c>
      <c r="J498" s="2" t="s">
        <v>18197</v>
      </c>
      <c r="K498" s="2" t="s">
        <v>18199</v>
      </c>
      <c r="L498" s="2" t="s">
        <v>425</v>
      </c>
      <c r="M498" s="2" t="str">
        <f t="shared" si="23"/>
        <v>Medium</v>
      </c>
    </row>
    <row r="499" spans="1:13" x14ac:dyDescent="0.3">
      <c r="A499" s="2" t="s">
        <v>18179</v>
      </c>
      <c r="B499" s="2" t="s">
        <v>18206</v>
      </c>
      <c r="C499" s="2" t="s">
        <v>58</v>
      </c>
      <c r="D499" s="14">
        <v>0.42</v>
      </c>
      <c r="E499" s="14">
        <v>7.5</v>
      </c>
      <c r="F499" s="14">
        <f t="shared" si="21"/>
        <v>3.15</v>
      </c>
      <c r="G499" s="13">
        <v>17760325.489999998</v>
      </c>
      <c r="H499" s="13">
        <v>1804952.86</v>
      </c>
      <c r="I499" s="13">
        <f t="shared" si="22"/>
        <v>15955372.629999999</v>
      </c>
      <c r="J499" s="2" t="s">
        <v>18194</v>
      </c>
      <c r="K499" s="2" t="s">
        <v>18186</v>
      </c>
      <c r="L499" s="2" t="s">
        <v>4636</v>
      </c>
      <c r="M499" s="2" t="str">
        <f t="shared" si="23"/>
        <v>High</v>
      </c>
    </row>
    <row r="500" spans="1:13" x14ac:dyDescent="0.3">
      <c r="A500" s="2" t="s">
        <v>18187</v>
      </c>
      <c r="B500" s="2" t="s">
        <v>18203</v>
      </c>
      <c r="C500" s="2" t="s">
        <v>58</v>
      </c>
      <c r="D500" s="14">
        <v>0.63</v>
      </c>
      <c r="E500" s="14">
        <v>6.5</v>
      </c>
      <c r="F500" s="14">
        <f t="shared" si="21"/>
        <v>4.0949999999999998</v>
      </c>
      <c r="G500" s="13">
        <v>16955662.120000001</v>
      </c>
      <c r="H500" s="13">
        <v>591010.93000000005</v>
      </c>
      <c r="I500" s="13">
        <f t="shared" si="22"/>
        <v>16364651.190000001</v>
      </c>
      <c r="J500" s="2" t="s">
        <v>18177</v>
      </c>
      <c r="K500" s="2" t="s">
        <v>18182</v>
      </c>
      <c r="L500" s="2" t="s">
        <v>6179</v>
      </c>
      <c r="M500" s="2" t="str">
        <f t="shared" si="23"/>
        <v>High</v>
      </c>
    </row>
    <row r="501" spans="1:13" x14ac:dyDescent="0.3">
      <c r="A501" s="2" t="s">
        <v>18175</v>
      </c>
      <c r="B501" s="2" t="s">
        <v>18176</v>
      </c>
      <c r="C501" s="2" t="s">
        <v>82</v>
      </c>
      <c r="D501" s="14">
        <v>0.69</v>
      </c>
      <c r="E501" s="14">
        <v>5</v>
      </c>
      <c r="F501" s="14">
        <f t="shared" si="21"/>
        <v>3.4499999999999997</v>
      </c>
      <c r="G501" s="13">
        <v>42709614.009999998</v>
      </c>
      <c r="H501" s="13">
        <v>5125203.8499999996</v>
      </c>
      <c r="I501" s="13">
        <f t="shared" si="22"/>
        <v>37584410.159999996</v>
      </c>
      <c r="J501" s="2" t="s">
        <v>18192</v>
      </c>
      <c r="K501" s="2" t="s">
        <v>18198</v>
      </c>
      <c r="L501" s="2" t="s">
        <v>1575</v>
      </c>
      <c r="M501" s="2" t="str">
        <f t="shared" si="23"/>
        <v>High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Transaction_Data</vt:lpstr>
      <vt:lpstr>PnL_Summary</vt:lpstr>
      <vt:lpstr>KPI_Data</vt:lpstr>
      <vt:lpstr>Budget_vs_Actual</vt:lpstr>
      <vt:lpstr>Risk_Analysis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Rabiya Thul Aabitha</cp:lastModifiedBy>
  <cp:revision>0</cp:revision>
  <dcterms:created xsi:type="dcterms:W3CDTF">2026-03-19T14:58:42Z</dcterms:created>
  <dcterms:modified xsi:type="dcterms:W3CDTF">2026-03-19T15:12:02Z</dcterms:modified>
  <dc:language>en-US</dc:language>
</cp:coreProperties>
</file>